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kimberlyfessel/Desktop/"/>
    </mc:Choice>
  </mc:AlternateContent>
  <xr:revisionPtr revIDLastSave="0" documentId="13_ncr:1_{A752EB55-6446-9848-8309-8276FEFF529F}" xr6:coauthVersionLast="45" xr6:coauthVersionMax="45" xr10:uidLastSave="{00000000-0000-0000-0000-000000000000}"/>
  <bookViews>
    <workbookView xWindow="0" yWindow="460" windowWidth="28800" windowHeight="16400" xr2:uid="{00000000-000D-0000-FFFF-FFFF00000000}"/>
  </bookViews>
  <sheets>
    <sheet name="Data" sheetId="1" r:id="rId1"/>
    <sheet name="Sheet1" sheetId="2" r:id="rId2"/>
    <sheet name="Functions" sheetId="3" r:id="rId3"/>
    <sheet name="Conditional Functions" sheetId="4" r:id="rId4"/>
    <sheet name="Connecting Worksheets" sheetId="5" r:id="rId5"/>
    <sheet name="Filtering and Sorting" sheetId="6" r:id="rId6"/>
    <sheet name="Pivot Tables" sheetId="7" r:id="rId7"/>
    <sheet name="Charts" sheetId="8" r:id="rId8"/>
    <sheet name="Data Cleaning" sheetId="9" r:id="rId9"/>
    <sheet name="Neighborhood Populations" sheetId="10" r:id="rId10"/>
    <sheet name="Current Population Lookup" sheetId="11" r:id="rId11"/>
    <sheet name="Yearly Private Schools Lookup" sheetId="12" r:id="rId12"/>
  </sheets>
  <definedNames>
    <definedName name="_xlnm._FilterDatabase" localSheetId="5" hidden="1">'Filtering and Sorting'!$A$1:$M$2926</definedName>
  </definedNames>
  <calcPr calcId="191029"/>
  <pivotCaches>
    <pivotCache cacheId="38" r:id="rId13"/>
    <pivotCache cacheId="42" r:id="rId14"/>
    <pivotCache cacheId="46" r:id="rId15"/>
    <pivotCache cacheId="4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4" i="4" l="1"/>
  <c r="W5" i="3"/>
  <c r="V5" i="3"/>
  <c r="U5" i="3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E2" i="9" s="1"/>
  <c r="B2" i="10"/>
  <c r="N3111" i="8"/>
  <c r="N3110" i="8"/>
  <c r="N3109" i="8"/>
  <c r="N3108" i="8"/>
  <c r="N3107" i="8"/>
  <c r="N3106" i="8"/>
  <c r="N3105" i="8"/>
  <c r="N3104" i="8"/>
  <c r="N3103" i="8"/>
  <c r="N3102" i="8"/>
  <c r="N3101" i="8"/>
  <c r="N3100" i="8"/>
  <c r="N3099" i="8"/>
  <c r="N3098" i="8"/>
  <c r="N3097" i="8"/>
  <c r="N3096" i="8"/>
  <c r="N3095" i="8"/>
  <c r="N3094" i="8"/>
  <c r="N3093" i="8"/>
  <c r="N3092" i="8"/>
  <c r="N3091" i="8"/>
  <c r="N3090" i="8"/>
  <c r="N3089" i="8"/>
  <c r="N3088" i="8"/>
  <c r="N3087" i="8"/>
  <c r="N3086" i="8"/>
  <c r="N3085" i="8"/>
  <c r="N3084" i="8"/>
  <c r="N3083" i="8"/>
  <c r="N3082" i="8"/>
  <c r="N3081" i="8"/>
  <c r="N3080" i="8"/>
  <c r="N3079" i="8"/>
  <c r="N3078" i="8"/>
  <c r="N3077" i="8"/>
  <c r="N3076" i="8"/>
  <c r="N3075" i="8"/>
  <c r="N3074" i="8"/>
  <c r="N3073" i="8"/>
  <c r="N3072" i="8"/>
  <c r="N3071" i="8"/>
  <c r="N3070" i="8"/>
  <c r="N3069" i="8"/>
  <c r="N3068" i="8"/>
  <c r="N3067" i="8"/>
  <c r="N3066" i="8"/>
  <c r="N3065" i="8"/>
  <c r="N3064" i="8"/>
  <c r="N3063" i="8"/>
  <c r="N3062" i="8"/>
  <c r="N3061" i="8"/>
  <c r="N3060" i="8"/>
  <c r="N3059" i="8"/>
  <c r="N3058" i="8"/>
  <c r="N3057" i="8"/>
  <c r="N3056" i="8"/>
  <c r="N3055" i="8"/>
  <c r="N3054" i="8"/>
  <c r="N3053" i="8"/>
  <c r="N3052" i="8"/>
  <c r="N3051" i="8"/>
  <c r="N3050" i="8"/>
  <c r="N3049" i="8"/>
  <c r="N3048" i="8"/>
  <c r="N3047" i="8"/>
  <c r="N3046" i="8"/>
  <c r="N3045" i="8"/>
  <c r="N3044" i="8"/>
  <c r="N3043" i="8"/>
  <c r="N3042" i="8"/>
  <c r="N3041" i="8"/>
  <c r="N3040" i="8"/>
  <c r="N3039" i="8"/>
  <c r="N3038" i="8"/>
  <c r="N3037" i="8"/>
  <c r="N3036" i="8"/>
  <c r="N3035" i="8"/>
  <c r="N3034" i="8"/>
  <c r="N3033" i="8"/>
  <c r="N3032" i="8"/>
  <c r="N3031" i="8"/>
  <c r="N3030" i="8"/>
  <c r="N3029" i="8"/>
  <c r="N3028" i="8"/>
  <c r="N3027" i="8"/>
  <c r="N3026" i="8"/>
  <c r="N3025" i="8"/>
  <c r="N3024" i="8"/>
  <c r="N3023" i="8"/>
  <c r="N3022" i="8"/>
  <c r="N3021" i="8"/>
  <c r="N3020" i="8"/>
  <c r="N3019" i="8"/>
  <c r="N3018" i="8"/>
  <c r="N3017" i="8"/>
  <c r="N3016" i="8"/>
  <c r="N3015" i="8"/>
  <c r="N3014" i="8"/>
  <c r="N3013" i="8"/>
  <c r="N3012" i="8"/>
  <c r="N3011" i="8"/>
  <c r="N3010" i="8"/>
  <c r="N3009" i="8"/>
  <c r="N3008" i="8"/>
  <c r="N3007" i="8"/>
  <c r="N3006" i="8"/>
  <c r="N3005" i="8"/>
  <c r="N3004" i="8"/>
  <c r="N3003" i="8"/>
  <c r="N3002" i="8"/>
  <c r="N3001" i="8"/>
  <c r="N3000" i="8"/>
  <c r="N2999" i="8"/>
  <c r="N2998" i="8"/>
  <c r="N2997" i="8"/>
  <c r="N2996" i="8"/>
  <c r="N2995" i="8"/>
  <c r="N2994" i="8"/>
  <c r="N2993" i="8"/>
  <c r="N2992" i="8"/>
  <c r="N2991" i="8"/>
  <c r="N2990" i="8"/>
  <c r="N2989" i="8"/>
  <c r="N2988" i="8"/>
  <c r="N2987" i="8"/>
  <c r="N2986" i="8"/>
  <c r="N2985" i="8"/>
  <c r="N2984" i="8"/>
  <c r="N2983" i="8"/>
  <c r="N2982" i="8"/>
  <c r="N2981" i="8"/>
  <c r="N2980" i="8"/>
  <c r="N2979" i="8"/>
  <c r="N2978" i="8"/>
  <c r="N2977" i="8"/>
  <c r="N2976" i="8"/>
  <c r="N2975" i="8"/>
  <c r="N2974" i="8"/>
  <c r="N2973" i="8"/>
  <c r="N2972" i="8"/>
  <c r="N2971" i="8"/>
  <c r="N2970" i="8"/>
  <c r="N2969" i="8"/>
  <c r="N2968" i="8"/>
  <c r="N2967" i="8"/>
  <c r="N2966" i="8"/>
  <c r="N2965" i="8"/>
  <c r="N2964" i="8"/>
  <c r="N2963" i="8"/>
  <c r="N2962" i="8"/>
  <c r="N2961" i="8"/>
  <c r="N2960" i="8"/>
  <c r="N2959" i="8"/>
  <c r="N2958" i="8"/>
  <c r="N2957" i="8"/>
  <c r="N2956" i="8"/>
  <c r="N2955" i="8"/>
  <c r="N2954" i="8"/>
  <c r="N2953" i="8"/>
  <c r="N2952" i="8"/>
  <c r="N2951" i="8"/>
  <c r="N2950" i="8"/>
  <c r="N2949" i="8"/>
  <c r="N2948" i="8"/>
  <c r="N2947" i="8"/>
  <c r="N2946" i="8"/>
  <c r="N2945" i="8"/>
  <c r="N2944" i="8"/>
  <c r="N2943" i="8"/>
  <c r="N2942" i="8"/>
  <c r="N2941" i="8"/>
  <c r="N2940" i="8"/>
  <c r="N2939" i="8"/>
  <c r="N2938" i="8"/>
  <c r="N2937" i="8"/>
  <c r="N2936" i="8"/>
  <c r="N2935" i="8"/>
  <c r="N2934" i="8"/>
  <c r="N2933" i="8"/>
  <c r="N2932" i="8"/>
  <c r="N2931" i="8"/>
  <c r="N2930" i="8"/>
  <c r="N2929" i="8"/>
  <c r="N2928" i="8"/>
  <c r="N2927" i="8"/>
  <c r="N2926" i="8"/>
  <c r="N2925" i="8"/>
  <c r="N2924" i="8"/>
  <c r="N2923" i="8"/>
  <c r="N2922" i="8"/>
  <c r="N2921" i="8"/>
  <c r="N2920" i="8"/>
  <c r="N2919" i="8"/>
  <c r="N2918" i="8"/>
  <c r="N2917" i="8"/>
  <c r="N2916" i="8"/>
  <c r="N2915" i="8"/>
  <c r="N2914" i="8"/>
  <c r="N2913" i="8"/>
  <c r="N2912" i="8"/>
  <c r="N2911" i="8"/>
  <c r="N2910" i="8"/>
  <c r="N2909" i="8"/>
  <c r="N2908" i="8"/>
  <c r="N2907" i="8"/>
  <c r="N2906" i="8"/>
  <c r="N2905" i="8"/>
  <c r="N2904" i="8"/>
  <c r="N2903" i="8"/>
  <c r="N2902" i="8"/>
  <c r="N2901" i="8"/>
  <c r="N2900" i="8"/>
  <c r="N2899" i="8"/>
  <c r="N2898" i="8"/>
  <c r="N2897" i="8"/>
  <c r="N2896" i="8"/>
  <c r="N2895" i="8"/>
  <c r="N2894" i="8"/>
  <c r="N2893" i="8"/>
  <c r="N2892" i="8"/>
  <c r="N2891" i="8"/>
  <c r="N2890" i="8"/>
  <c r="N2889" i="8"/>
  <c r="N2888" i="8"/>
  <c r="N2887" i="8"/>
  <c r="N2886" i="8"/>
  <c r="N2885" i="8"/>
  <c r="N2884" i="8"/>
  <c r="N2883" i="8"/>
  <c r="N2882" i="8"/>
  <c r="N2881" i="8"/>
  <c r="N2880" i="8"/>
  <c r="N2879" i="8"/>
  <c r="N2878" i="8"/>
  <c r="N2877" i="8"/>
  <c r="N2876" i="8"/>
  <c r="N2875" i="8"/>
  <c r="N2874" i="8"/>
  <c r="N2873" i="8"/>
  <c r="N2872" i="8"/>
  <c r="N2871" i="8"/>
  <c r="N2870" i="8"/>
  <c r="N2869" i="8"/>
  <c r="N2868" i="8"/>
  <c r="N2867" i="8"/>
  <c r="N2866" i="8"/>
  <c r="N2865" i="8"/>
  <c r="N2864" i="8"/>
  <c r="N2863" i="8"/>
  <c r="N2862" i="8"/>
  <c r="N2861" i="8"/>
  <c r="N2860" i="8"/>
  <c r="N2859" i="8"/>
  <c r="N2858" i="8"/>
  <c r="N2857" i="8"/>
  <c r="N2856" i="8"/>
  <c r="N2855" i="8"/>
  <c r="N2854" i="8"/>
  <c r="N2853" i="8"/>
  <c r="N2852" i="8"/>
  <c r="N2851" i="8"/>
  <c r="N2850" i="8"/>
  <c r="N2849" i="8"/>
  <c r="N2848" i="8"/>
  <c r="N2847" i="8"/>
  <c r="N2846" i="8"/>
  <c r="N2845" i="8"/>
  <c r="N2844" i="8"/>
  <c r="N2843" i="8"/>
  <c r="N2842" i="8"/>
  <c r="N2841" i="8"/>
  <c r="N2840" i="8"/>
  <c r="N2839" i="8"/>
  <c r="N2838" i="8"/>
  <c r="N2837" i="8"/>
  <c r="N2836" i="8"/>
  <c r="N2835" i="8"/>
  <c r="N2834" i="8"/>
  <c r="N2833" i="8"/>
  <c r="N2832" i="8"/>
  <c r="N2831" i="8"/>
  <c r="N2830" i="8"/>
  <c r="N2829" i="8"/>
  <c r="N2828" i="8"/>
  <c r="N2827" i="8"/>
  <c r="N2826" i="8"/>
  <c r="N2825" i="8"/>
  <c r="N2824" i="8"/>
  <c r="N2823" i="8"/>
  <c r="N2822" i="8"/>
  <c r="N2821" i="8"/>
  <c r="N2820" i="8"/>
  <c r="N2819" i="8"/>
  <c r="N2818" i="8"/>
  <c r="N2817" i="8"/>
  <c r="N2816" i="8"/>
  <c r="N2815" i="8"/>
  <c r="N2814" i="8"/>
  <c r="N2813" i="8"/>
  <c r="N2812" i="8"/>
  <c r="N2811" i="8"/>
  <c r="N2810" i="8"/>
  <c r="N2809" i="8"/>
  <c r="N2808" i="8"/>
  <c r="N2807" i="8"/>
  <c r="N2806" i="8"/>
  <c r="N2805" i="8"/>
  <c r="N2804" i="8"/>
  <c r="N2803" i="8"/>
  <c r="N2802" i="8"/>
  <c r="N2801" i="8"/>
  <c r="N2800" i="8"/>
  <c r="N2799" i="8"/>
  <c r="N2798" i="8"/>
  <c r="N2797" i="8"/>
  <c r="N2796" i="8"/>
  <c r="N2795" i="8"/>
  <c r="N2794" i="8"/>
  <c r="N2793" i="8"/>
  <c r="N2792" i="8"/>
  <c r="N2791" i="8"/>
  <c r="N2790" i="8"/>
  <c r="N2789" i="8"/>
  <c r="N2788" i="8"/>
  <c r="N2787" i="8"/>
  <c r="N2786" i="8"/>
  <c r="N2785" i="8"/>
  <c r="N2784" i="8"/>
  <c r="N2783" i="8"/>
  <c r="N2782" i="8"/>
  <c r="N2781" i="8"/>
  <c r="N2780" i="8"/>
  <c r="N2779" i="8"/>
  <c r="N2778" i="8"/>
  <c r="N2777" i="8"/>
  <c r="N2776" i="8"/>
  <c r="N2775" i="8"/>
  <c r="N2774" i="8"/>
  <c r="N2773" i="8"/>
  <c r="N2772" i="8"/>
  <c r="N2771" i="8"/>
  <c r="N2770" i="8"/>
  <c r="N2769" i="8"/>
  <c r="N2768" i="8"/>
  <c r="N2767" i="8"/>
  <c r="N2766" i="8"/>
  <c r="N2765" i="8"/>
  <c r="N2764" i="8"/>
  <c r="N2763" i="8"/>
  <c r="N2762" i="8"/>
  <c r="N2761" i="8"/>
  <c r="N2760" i="8"/>
  <c r="N2759" i="8"/>
  <c r="N2758" i="8"/>
  <c r="N2757" i="8"/>
  <c r="N2756" i="8"/>
  <c r="N2755" i="8"/>
  <c r="N2754" i="8"/>
  <c r="N2753" i="8"/>
  <c r="N2752" i="8"/>
  <c r="N2751" i="8"/>
  <c r="N2750" i="8"/>
  <c r="N2749" i="8"/>
  <c r="N2748" i="8"/>
  <c r="N2747" i="8"/>
  <c r="N2746" i="8"/>
  <c r="N2745" i="8"/>
  <c r="N2744" i="8"/>
  <c r="N2743" i="8"/>
  <c r="N2742" i="8"/>
  <c r="N2741" i="8"/>
  <c r="N2740" i="8"/>
  <c r="N2739" i="8"/>
  <c r="N2738" i="8"/>
  <c r="N2737" i="8"/>
  <c r="N2736" i="8"/>
  <c r="N2735" i="8"/>
  <c r="N2734" i="8"/>
  <c r="N2733" i="8"/>
  <c r="N2732" i="8"/>
  <c r="N2731" i="8"/>
  <c r="N2730" i="8"/>
  <c r="N2729" i="8"/>
  <c r="N2728" i="8"/>
  <c r="N2727" i="8"/>
  <c r="N2726" i="8"/>
  <c r="N2725" i="8"/>
  <c r="N2724" i="8"/>
  <c r="N2723" i="8"/>
  <c r="N2722" i="8"/>
  <c r="N2721" i="8"/>
  <c r="N2720" i="8"/>
  <c r="N2719" i="8"/>
  <c r="N2718" i="8"/>
  <c r="N2717" i="8"/>
  <c r="N2716" i="8"/>
  <c r="N2715" i="8"/>
  <c r="N2714" i="8"/>
  <c r="N2713" i="8"/>
  <c r="N2712" i="8"/>
  <c r="N2711" i="8"/>
  <c r="N2710" i="8"/>
  <c r="N2709" i="8"/>
  <c r="N2708" i="8"/>
  <c r="N2707" i="8"/>
  <c r="N2706" i="8"/>
  <c r="N2705" i="8"/>
  <c r="N2704" i="8"/>
  <c r="N2703" i="8"/>
  <c r="N2702" i="8"/>
  <c r="N2701" i="8"/>
  <c r="N2700" i="8"/>
  <c r="N2699" i="8"/>
  <c r="N2698" i="8"/>
  <c r="N2697" i="8"/>
  <c r="N2696" i="8"/>
  <c r="N2695" i="8"/>
  <c r="N2694" i="8"/>
  <c r="N2693" i="8"/>
  <c r="N2692" i="8"/>
  <c r="N2691" i="8"/>
  <c r="N2690" i="8"/>
  <c r="N2689" i="8"/>
  <c r="N2688" i="8"/>
  <c r="N2687" i="8"/>
  <c r="N2686" i="8"/>
  <c r="N2685" i="8"/>
  <c r="N2684" i="8"/>
  <c r="N2683" i="8"/>
  <c r="N2682" i="8"/>
  <c r="N2681" i="8"/>
  <c r="N2680" i="8"/>
  <c r="N2679" i="8"/>
  <c r="N2678" i="8"/>
  <c r="N2677" i="8"/>
  <c r="N2676" i="8"/>
  <c r="N2675" i="8"/>
  <c r="N2674" i="8"/>
  <c r="N2673" i="8"/>
  <c r="N2672" i="8"/>
  <c r="N2671" i="8"/>
  <c r="N2670" i="8"/>
  <c r="N2669" i="8"/>
  <c r="N2668" i="8"/>
  <c r="N2667" i="8"/>
  <c r="N2666" i="8"/>
  <c r="N2665" i="8"/>
  <c r="N2664" i="8"/>
  <c r="N2663" i="8"/>
  <c r="N2662" i="8"/>
  <c r="N2661" i="8"/>
  <c r="N2660" i="8"/>
  <c r="N2659" i="8"/>
  <c r="N2658" i="8"/>
  <c r="N2657" i="8"/>
  <c r="N2656" i="8"/>
  <c r="N2655" i="8"/>
  <c r="N2654" i="8"/>
  <c r="N2653" i="8"/>
  <c r="N2652" i="8"/>
  <c r="N2651" i="8"/>
  <c r="N2650" i="8"/>
  <c r="N2649" i="8"/>
  <c r="N2648" i="8"/>
  <c r="N2647" i="8"/>
  <c r="N2646" i="8"/>
  <c r="N2645" i="8"/>
  <c r="N2644" i="8"/>
  <c r="N2643" i="8"/>
  <c r="N2642" i="8"/>
  <c r="N2641" i="8"/>
  <c r="N2640" i="8"/>
  <c r="N2639" i="8"/>
  <c r="N2638" i="8"/>
  <c r="N2637" i="8"/>
  <c r="N2636" i="8"/>
  <c r="N2635" i="8"/>
  <c r="N2634" i="8"/>
  <c r="N2633" i="8"/>
  <c r="N2632" i="8"/>
  <c r="N2631" i="8"/>
  <c r="N2630" i="8"/>
  <c r="N2629" i="8"/>
  <c r="N2628" i="8"/>
  <c r="N2627" i="8"/>
  <c r="N2626" i="8"/>
  <c r="N2625" i="8"/>
  <c r="N2624" i="8"/>
  <c r="N2623" i="8"/>
  <c r="N2622" i="8"/>
  <c r="N2621" i="8"/>
  <c r="N2620" i="8"/>
  <c r="N2619" i="8"/>
  <c r="N2618" i="8"/>
  <c r="N2617" i="8"/>
  <c r="N2616" i="8"/>
  <c r="N2615" i="8"/>
  <c r="N2614" i="8"/>
  <c r="N2613" i="8"/>
  <c r="N2612" i="8"/>
  <c r="N2611" i="8"/>
  <c r="N2610" i="8"/>
  <c r="N2609" i="8"/>
  <c r="N2608" i="8"/>
  <c r="N2607" i="8"/>
  <c r="N2606" i="8"/>
  <c r="N2605" i="8"/>
  <c r="N2604" i="8"/>
  <c r="N2603" i="8"/>
  <c r="N2602" i="8"/>
  <c r="N2601" i="8"/>
  <c r="N2600" i="8"/>
  <c r="N2599" i="8"/>
  <c r="N2598" i="8"/>
  <c r="N2597" i="8"/>
  <c r="N2596" i="8"/>
  <c r="N2595" i="8"/>
  <c r="N2594" i="8"/>
  <c r="N2593" i="8"/>
  <c r="N2592" i="8"/>
  <c r="N2591" i="8"/>
  <c r="N2590" i="8"/>
  <c r="N2589" i="8"/>
  <c r="N2588" i="8"/>
  <c r="N2587" i="8"/>
  <c r="N2586" i="8"/>
  <c r="N2585" i="8"/>
  <c r="N2584" i="8"/>
  <c r="N2583" i="8"/>
  <c r="N2582" i="8"/>
  <c r="N2581" i="8"/>
  <c r="N2580" i="8"/>
  <c r="N2579" i="8"/>
  <c r="N2578" i="8"/>
  <c r="N2577" i="8"/>
  <c r="N2576" i="8"/>
  <c r="N2575" i="8"/>
  <c r="N2574" i="8"/>
  <c r="N2573" i="8"/>
  <c r="N2572" i="8"/>
  <c r="N2571" i="8"/>
  <c r="N2570" i="8"/>
  <c r="N2569" i="8"/>
  <c r="N2568" i="8"/>
  <c r="N2567" i="8"/>
  <c r="N2566" i="8"/>
  <c r="N2565" i="8"/>
  <c r="N2564" i="8"/>
  <c r="N2563" i="8"/>
  <c r="N2562" i="8"/>
  <c r="N2561" i="8"/>
  <c r="N2560" i="8"/>
  <c r="N2559" i="8"/>
  <c r="N2558" i="8"/>
  <c r="N2557" i="8"/>
  <c r="N2556" i="8"/>
  <c r="N2555" i="8"/>
  <c r="N2554" i="8"/>
  <c r="N2553" i="8"/>
  <c r="N2552" i="8"/>
  <c r="N2551" i="8"/>
  <c r="N2550" i="8"/>
  <c r="N2549" i="8"/>
  <c r="N2548" i="8"/>
  <c r="N2547" i="8"/>
  <c r="N2546" i="8"/>
  <c r="N2545" i="8"/>
  <c r="N2544" i="8"/>
  <c r="N2543" i="8"/>
  <c r="N2542" i="8"/>
  <c r="N2541" i="8"/>
  <c r="N2540" i="8"/>
  <c r="N2539" i="8"/>
  <c r="N2538" i="8"/>
  <c r="N2537" i="8"/>
  <c r="N2536" i="8"/>
  <c r="N2535" i="8"/>
  <c r="N2534" i="8"/>
  <c r="N2533" i="8"/>
  <c r="N2532" i="8"/>
  <c r="N2531" i="8"/>
  <c r="N2530" i="8"/>
  <c r="N2529" i="8"/>
  <c r="N2528" i="8"/>
  <c r="N2527" i="8"/>
  <c r="N2526" i="8"/>
  <c r="N2525" i="8"/>
  <c r="N2524" i="8"/>
  <c r="N2523" i="8"/>
  <c r="N2522" i="8"/>
  <c r="N2521" i="8"/>
  <c r="N2520" i="8"/>
  <c r="N2519" i="8"/>
  <c r="N2518" i="8"/>
  <c r="N2517" i="8"/>
  <c r="N2516" i="8"/>
  <c r="N2515" i="8"/>
  <c r="N2514" i="8"/>
  <c r="N2513" i="8"/>
  <c r="N2512" i="8"/>
  <c r="N2511" i="8"/>
  <c r="N2510" i="8"/>
  <c r="N2509" i="8"/>
  <c r="N2508" i="8"/>
  <c r="N2507" i="8"/>
  <c r="N2506" i="8"/>
  <c r="N2505" i="8"/>
  <c r="N2504" i="8"/>
  <c r="N2503" i="8"/>
  <c r="N2502" i="8"/>
  <c r="N2501" i="8"/>
  <c r="N2500" i="8"/>
  <c r="N2499" i="8"/>
  <c r="N2498" i="8"/>
  <c r="N2497" i="8"/>
  <c r="N2496" i="8"/>
  <c r="N2495" i="8"/>
  <c r="N2494" i="8"/>
  <c r="N2493" i="8"/>
  <c r="N2492" i="8"/>
  <c r="N2491" i="8"/>
  <c r="N2490" i="8"/>
  <c r="N2489" i="8"/>
  <c r="N2488" i="8"/>
  <c r="N2487" i="8"/>
  <c r="N2486" i="8"/>
  <c r="N2485" i="8"/>
  <c r="N2484" i="8"/>
  <c r="N2483" i="8"/>
  <c r="N2482" i="8"/>
  <c r="N2481" i="8"/>
  <c r="N2480" i="8"/>
  <c r="N2479" i="8"/>
  <c r="N2478" i="8"/>
  <c r="N2477" i="8"/>
  <c r="N2476" i="8"/>
  <c r="N2475" i="8"/>
  <c r="N2474" i="8"/>
  <c r="N2473" i="8"/>
  <c r="N2472" i="8"/>
  <c r="N2471" i="8"/>
  <c r="N2470" i="8"/>
  <c r="N2469" i="8"/>
  <c r="N2468" i="8"/>
  <c r="N2467" i="8"/>
  <c r="N2466" i="8"/>
  <c r="N2465" i="8"/>
  <c r="N2464" i="8"/>
  <c r="N2463" i="8"/>
  <c r="N2462" i="8"/>
  <c r="N2461" i="8"/>
  <c r="N2460" i="8"/>
  <c r="N2459" i="8"/>
  <c r="N2458" i="8"/>
  <c r="N2457" i="8"/>
  <c r="N2456" i="8"/>
  <c r="N2455" i="8"/>
  <c r="N2454" i="8"/>
  <c r="N2453" i="8"/>
  <c r="N2452" i="8"/>
  <c r="N2451" i="8"/>
  <c r="N2450" i="8"/>
  <c r="N2449" i="8"/>
  <c r="N2448" i="8"/>
  <c r="N2447" i="8"/>
  <c r="N2446" i="8"/>
  <c r="N2445" i="8"/>
  <c r="N2444" i="8"/>
  <c r="N2443" i="8"/>
  <c r="N2442" i="8"/>
  <c r="N2441" i="8"/>
  <c r="N2440" i="8"/>
  <c r="N2439" i="8"/>
  <c r="N2438" i="8"/>
  <c r="N2437" i="8"/>
  <c r="N2436" i="8"/>
  <c r="N2435" i="8"/>
  <c r="N2434" i="8"/>
  <c r="N2433" i="8"/>
  <c r="N2432" i="8"/>
  <c r="N2431" i="8"/>
  <c r="N2430" i="8"/>
  <c r="N2429" i="8"/>
  <c r="N2428" i="8"/>
  <c r="N2427" i="8"/>
  <c r="N2426" i="8"/>
  <c r="N2425" i="8"/>
  <c r="N2424" i="8"/>
  <c r="N2423" i="8"/>
  <c r="N2422" i="8"/>
  <c r="N2421" i="8"/>
  <c r="N2420" i="8"/>
  <c r="N2419" i="8"/>
  <c r="N2418" i="8"/>
  <c r="N2417" i="8"/>
  <c r="N2416" i="8"/>
  <c r="N2415" i="8"/>
  <c r="N2414" i="8"/>
  <c r="N2413" i="8"/>
  <c r="N2412" i="8"/>
  <c r="N2411" i="8"/>
  <c r="N2410" i="8"/>
  <c r="N2409" i="8"/>
  <c r="N2408" i="8"/>
  <c r="N2407" i="8"/>
  <c r="N2406" i="8"/>
  <c r="N2405" i="8"/>
  <c r="N2404" i="8"/>
  <c r="N2403" i="8"/>
  <c r="N2402" i="8"/>
  <c r="N2401" i="8"/>
  <c r="N2400" i="8"/>
  <c r="N2399" i="8"/>
  <c r="N2398" i="8"/>
  <c r="N2397" i="8"/>
  <c r="N2396" i="8"/>
  <c r="N2395" i="8"/>
  <c r="N2394" i="8"/>
  <c r="N2393" i="8"/>
  <c r="N2392" i="8"/>
  <c r="N2391" i="8"/>
  <c r="N2390" i="8"/>
  <c r="N2389" i="8"/>
  <c r="N2388" i="8"/>
  <c r="N2387" i="8"/>
  <c r="N2386" i="8"/>
  <c r="N2385" i="8"/>
  <c r="N2384" i="8"/>
  <c r="N2383" i="8"/>
  <c r="N2382" i="8"/>
  <c r="N2381" i="8"/>
  <c r="N2380" i="8"/>
  <c r="N2379" i="8"/>
  <c r="N2378" i="8"/>
  <c r="N2377" i="8"/>
  <c r="N2376" i="8"/>
  <c r="N2375" i="8"/>
  <c r="N2374" i="8"/>
  <c r="N2373" i="8"/>
  <c r="N2372" i="8"/>
  <c r="N2371" i="8"/>
  <c r="N2370" i="8"/>
  <c r="N2369" i="8"/>
  <c r="N2368" i="8"/>
  <c r="N2367" i="8"/>
  <c r="N2366" i="8"/>
  <c r="N2365" i="8"/>
  <c r="N2364" i="8"/>
  <c r="N2363" i="8"/>
  <c r="N2362" i="8"/>
  <c r="N2361" i="8"/>
  <c r="N2360" i="8"/>
  <c r="N2359" i="8"/>
  <c r="N2358" i="8"/>
  <c r="N2357" i="8"/>
  <c r="N2356" i="8"/>
  <c r="N2355" i="8"/>
  <c r="N2354" i="8"/>
  <c r="N2353" i="8"/>
  <c r="N2352" i="8"/>
  <c r="N2351" i="8"/>
  <c r="N2350" i="8"/>
  <c r="N2349" i="8"/>
  <c r="N2348" i="8"/>
  <c r="N2347" i="8"/>
  <c r="N2346" i="8"/>
  <c r="N2345" i="8"/>
  <c r="N2344" i="8"/>
  <c r="N2343" i="8"/>
  <c r="N2342" i="8"/>
  <c r="N2341" i="8"/>
  <c r="N2340" i="8"/>
  <c r="N2339" i="8"/>
  <c r="N2338" i="8"/>
  <c r="N2337" i="8"/>
  <c r="N2336" i="8"/>
  <c r="N2335" i="8"/>
  <c r="N2334" i="8"/>
  <c r="N2333" i="8"/>
  <c r="N2332" i="8"/>
  <c r="N2331" i="8"/>
  <c r="N2330" i="8"/>
  <c r="N2329" i="8"/>
  <c r="N2328" i="8"/>
  <c r="N2327" i="8"/>
  <c r="N2326" i="8"/>
  <c r="N2325" i="8"/>
  <c r="N2324" i="8"/>
  <c r="N2323" i="8"/>
  <c r="N2322" i="8"/>
  <c r="N2321" i="8"/>
  <c r="N2320" i="8"/>
  <c r="N2319" i="8"/>
  <c r="N2318" i="8"/>
  <c r="N2317" i="8"/>
  <c r="N2316" i="8"/>
  <c r="N2315" i="8"/>
  <c r="N2314" i="8"/>
  <c r="N2313" i="8"/>
  <c r="N2312" i="8"/>
  <c r="N2311" i="8"/>
  <c r="N2310" i="8"/>
  <c r="N2309" i="8"/>
  <c r="N2308" i="8"/>
  <c r="N2307" i="8"/>
  <c r="N2306" i="8"/>
  <c r="N2305" i="8"/>
  <c r="N2304" i="8"/>
  <c r="N2303" i="8"/>
  <c r="N2302" i="8"/>
  <c r="N2301" i="8"/>
  <c r="N2300" i="8"/>
  <c r="N2299" i="8"/>
  <c r="N2298" i="8"/>
  <c r="N2297" i="8"/>
  <c r="N2296" i="8"/>
  <c r="N2295" i="8"/>
  <c r="N2294" i="8"/>
  <c r="N2293" i="8"/>
  <c r="N2292" i="8"/>
  <c r="N2291" i="8"/>
  <c r="N2290" i="8"/>
  <c r="N2289" i="8"/>
  <c r="N2288" i="8"/>
  <c r="N2287" i="8"/>
  <c r="N2286" i="8"/>
  <c r="N2285" i="8"/>
  <c r="N2284" i="8"/>
  <c r="N2283" i="8"/>
  <c r="N2282" i="8"/>
  <c r="N2281" i="8"/>
  <c r="N2280" i="8"/>
  <c r="N2279" i="8"/>
  <c r="N2278" i="8"/>
  <c r="N2277" i="8"/>
  <c r="N2276" i="8"/>
  <c r="N2275" i="8"/>
  <c r="N2274" i="8"/>
  <c r="N2273" i="8"/>
  <c r="N2272" i="8"/>
  <c r="N2271" i="8"/>
  <c r="N2270" i="8"/>
  <c r="N2269" i="8"/>
  <c r="N2268" i="8"/>
  <c r="N2267" i="8"/>
  <c r="N2266" i="8"/>
  <c r="N2265" i="8"/>
  <c r="N2264" i="8"/>
  <c r="N2263" i="8"/>
  <c r="N2262" i="8"/>
  <c r="N2261" i="8"/>
  <c r="N2260" i="8"/>
  <c r="N2259" i="8"/>
  <c r="N2258" i="8"/>
  <c r="N2257" i="8"/>
  <c r="N2256" i="8"/>
  <c r="N2255" i="8"/>
  <c r="N2254" i="8"/>
  <c r="N2253" i="8"/>
  <c r="N2252" i="8"/>
  <c r="N2251" i="8"/>
  <c r="N2250" i="8"/>
  <c r="N2249" i="8"/>
  <c r="N2248" i="8"/>
  <c r="N2247" i="8"/>
  <c r="N2246" i="8"/>
  <c r="N2245" i="8"/>
  <c r="N2244" i="8"/>
  <c r="N2243" i="8"/>
  <c r="N2242" i="8"/>
  <c r="N2241" i="8"/>
  <c r="N2240" i="8"/>
  <c r="N2239" i="8"/>
  <c r="N2238" i="8"/>
  <c r="N2237" i="8"/>
  <c r="N2236" i="8"/>
  <c r="N2235" i="8"/>
  <c r="N2234" i="8"/>
  <c r="N2233" i="8"/>
  <c r="N2232" i="8"/>
  <c r="N2231" i="8"/>
  <c r="N2230" i="8"/>
  <c r="N2229" i="8"/>
  <c r="N2228" i="8"/>
  <c r="N2227" i="8"/>
  <c r="N2226" i="8"/>
  <c r="N2225" i="8"/>
  <c r="N2224" i="8"/>
  <c r="N2223" i="8"/>
  <c r="N2222" i="8"/>
  <c r="N2221" i="8"/>
  <c r="N2220" i="8"/>
  <c r="N2219" i="8"/>
  <c r="N2218" i="8"/>
  <c r="N2217" i="8"/>
  <c r="N2216" i="8"/>
  <c r="N2215" i="8"/>
  <c r="N2214" i="8"/>
  <c r="N2213" i="8"/>
  <c r="N2212" i="8"/>
  <c r="N2211" i="8"/>
  <c r="N2210" i="8"/>
  <c r="N2209" i="8"/>
  <c r="N2208" i="8"/>
  <c r="N2207" i="8"/>
  <c r="N2206" i="8"/>
  <c r="N2205" i="8"/>
  <c r="N2204" i="8"/>
  <c r="N2203" i="8"/>
  <c r="N2202" i="8"/>
  <c r="N2201" i="8"/>
  <c r="N2200" i="8"/>
  <c r="N2199" i="8"/>
  <c r="N2198" i="8"/>
  <c r="N2197" i="8"/>
  <c r="N2196" i="8"/>
  <c r="N2195" i="8"/>
  <c r="N2194" i="8"/>
  <c r="N2193" i="8"/>
  <c r="N2192" i="8"/>
  <c r="N2191" i="8"/>
  <c r="N2190" i="8"/>
  <c r="N2189" i="8"/>
  <c r="N2188" i="8"/>
  <c r="N2187" i="8"/>
  <c r="N2186" i="8"/>
  <c r="N2185" i="8"/>
  <c r="N2184" i="8"/>
  <c r="N2183" i="8"/>
  <c r="N2182" i="8"/>
  <c r="N2181" i="8"/>
  <c r="N2180" i="8"/>
  <c r="N2179" i="8"/>
  <c r="N2178" i="8"/>
  <c r="N2177" i="8"/>
  <c r="N2176" i="8"/>
  <c r="N2175" i="8"/>
  <c r="N2174" i="8"/>
  <c r="N2173" i="8"/>
  <c r="N2172" i="8"/>
  <c r="N2171" i="8"/>
  <c r="N2170" i="8"/>
  <c r="N2169" i="8"/>
  <c r="N2168" i="8"/>
  <c r="N2167" i="8"/>
  <c r="N2166" i="8"/>
  <c r="N2165" i="8"/>
  <c r="N2164" i="8"/>
  <c r="N2163" i="8"/>
  <c r="N2162" i="8"/>
  <c r="N2161" i="8"/>
  <c r="N2160" i="8"/>
  <c r="N2159" i="8"/>
  <c r="N2158" i="8"/>
  <c r="N2157" i="8"/>
  <c r="N2156" i="8"/>
  <c r="N2155" i="8"/>
  <c r="N2154" i="8"/>
  <c r="N2153" i="8"/>
  <c r="N2152" i="8"/>
  <c r="N2151" i="8"/>
  <c r="N2150" i="8"/>
  <c r="N2149" i="8"/>
  <c r="N2148" i="8"/>
  <c r="N2147" i="8"/>
  <c r="N2146" i="8"/>
  <c r="N2145" i="8"/>
  <c r="N2144" i="8"/>
  <c r="N2143" i="8"/>
  <c r="N2142" i="8"/>
  <c r="N2141" i="8"/>
  <c r="N2140" i="8"/>
  <c r="N2139" i="8"/>
  <c r="N2138" i="8"/>
  <c r="N2137" i="8"/>
  <c r="N2136" i="8"/>
  <c r="N2135" i="8"/>
  <c r="N2134" i="8"/>
  <c r="N2133" i="8"/>
  <c r="N2132" i="8"/>
  <c r="N2131" i="8"/>
  <c r="N2130" i="8"/>
  <c r="N2129" i="8"/>
  <c r="N2128" i="8"/>
  <c r="N2127" i="8"/>
  <c r="N2126" i="8"/>
  <c r="N2125" i="8"/>
  <c r="N2124" i="8"/>
  <c r="N2123" i="8"/>
  <c r="N2122" i="8"/>
  <c r="N2121" i="8"/>
  <c r="N2120" i="8"/>
  <c r="N2119" i="8"/>
  <c r="N2118" i="8"/>
  <c r="N2117" i="8"/>
  <c r="N2116" i="8"/>
  <c r="N2115" i="8"/>
  <c r="N2114" i="8"/>
  <c r="N2113" i="8"/>
  <c r="N2112" i="8"/>
  <c r="N2111" i="8"/>
  <c r="N2110" i="8"/>
  <c r="N2109" i="8"/>
  <c r="N2108" i="8"/>
  <c r="N2107" i="8"/>
  <c r="N2106" i="8"/>
  <c r="N2105" i="8"/>
  <c r="N2104" i="8"/>
  <c r="N2103" i="8"/>
  <c r="N2102" i="8"/>
  <c r="N2101" i="8"/>
  <c r="N2100" i="8"/>
  <c r="N2099" i="8"/>
  <c r="N2098" i="8"/>
  <c r="N2097" i="8"/>
  <c r="N2096" i="8"/>
  <c r="N2095" i="8"/>
  <c r="N2094" i="8"/>
  <c r="N2093" i="8"/>
  <c r="N2092" i="8"/>
  <c r="N2091" i="8"/>
  <c r="N2090" i="8"/>
  <c r="N2089" i="8"/>
  <c r="N2088" i="8"/>
  <c r="N2087" i="8"/>
  <c r="N2086" i="8"/>
  <c r="N2085" i="8"/>
  <c r="N2084" i="8"/>
  <c r="N2083" i="8"/>
  <c r="N2082" i="8"/>
  <c r="N2081" i="8"/>
  <c r="N2080" i="8"/>
  <c r="N2079" i="8"/>
  <c r="N2078" i="8"/>
  <c r="N2077" i="8"/>
  <c r="N2076" i="8"/>
  <c r="N2075" i="8"/>
  <c r="N2074" i="8"/>
  <c r="N2073" i="8"/>
  <c r="N2072" i="8"/>
  <c r="N2071" i="8"/>
  <c r="N2070" i="8"/>
  <c r="N2069" i="8"/>
  <c r="N2068" i="8"/>
  <c r="N2067" i="8"/>
  <c r="N2066" i="8"/>
  <c r="N2065" i="8"/>
  <c r="N2064" i="8"/>
  <c r="N2063" i="8"/>
  <c r="N2062" i="8"/>
  <c r="N2061" i="8"/>
  <c r="N2060" i="8"/>
  <c r="N2059" i="8"/>
  <c r="N2058" i="8"/>
  <c r="N2057" i="8"/>
  <c r="N2056" i="8"/>
  <c r="N2055" i="8"/>
  <c r="N2054" i="8"/>
  <c r="N2053" i="8"/>
  <c r="N2052" i="8"/>
  <c r="N2051" i="8"/>
  <c r="N2050" i="8"/>
  <c r="N2049" i="8"/>
  <c r="N2048" i="8"/>
  <c r="N2047" i="8"/>
  <c r="N2046" i="8"/>
  <c r="N2045" i="8"/>
  <c r="N2044" i="8"/>
  <c r="N2043" i="8"/>
  <c r="N2042" i="8"/>
  <c r="N2041" i="8"/>
  <c r="N2040" i="8"/>
  <c r="N2039" i="8"/>
  <c r="N2038" i="8"/>
  <c r="N2037" i="8"/>
  <c r="N2036" i="8"/>
  <c r="N2035" i="8"/>
  <c r="N2034" i="8"/>
  <c r="N2033" i="8"/>
  <c r="N2032" i="8"/>
  <c r="N2031" i="8"/>
  <c r="N2030" i="8"/>
  <c r="N2029" i="8"/>
  <c r="N2028" i="8"/>
  <c r="N2027" i="8"/>
  <c r="N2026" i="8"/>
  <c r="N2025" i="8"/>
  <c r="N2024" i="8"/>
  <c r="N2023" i="8"/>
  <c r="N2022" i="8"/>
  <c r="N2021" i="8"/>
  <c r="N2020" i="8"/>
  <c r="N2019" i="8"/>
  <c r="N2018" i="8"/>
  <c r="N2017" i="8"/>
  <c r="N2016" i="8"/>
  <c r="N2015" i="8"/>
  <c r="N2014" i="8"/>
  <c r="N2013" i="8"/>
  <c r="N2012" i="8"/>
  <c r="N2011" i="8"/>
  <c r="N2010" i="8"/>
  <c r="N2009" i="8"/>
  <c r="N2008" i="8"/>
  <c r="N2007" i="8"/>
  <c r="N2006" i="8"/>
  <c r="N2005" i="8"/>
  <c r="N2004" i="8"/>
  <c r="N2003" i="8"/>
  <c r="N2002" i="8"/>
  <c r="N2001" i="8"/>
  <c r="N2000" i="8"/>
  <c r="N1999" i="8"/>
  <c r="N1998" i="8"/>
  <c r="N1997" i="8"/>
  <c r="N1996" i="8"/>
  <c r="N1995" i="8"/>
  <c r="N1994" i="8"/>
  <c r="N1993" i="8"/>
  <c r="N1992" i="8"/>
  <c r="N1991" i="8"/>
  <c r="N1990" i="8"/>
  <c r="N1989" i="8"/>
  <c r="N1988" i="8"/>
  <c r="N1987" i="8"/>
  <c r="N1986" i="8"/>
  <c r="N1985" i="8"/>
  <c r="N1984" i="8"/>
  <c r="N1983" i="8"/>
  <c r="N1982" i="8"/>
  <c r="N1981" i="8"/>
  <c r="N1980" i="8"/>
  <c r="N1979" i="8"/>
  <c r="N1978" i="8"/>
  <c r="N1977" i="8"/>
  <c r="N1976" i="8"/>
  <c r="N1975" i="8"/>
  <c r="N1974" i="8"/>
  <c r="N1973" i="8"/>
  <c r="N1972" i="8"/>
  <c r="N1971" i="8"/>
  <c r="N1970" i="8"/>
  <c r="N1969" i="8"/>
  <c r="N1968" i="8"/>
  <c r="N1967" i="8"/>
  <c r="N1966" i="8"/>
  <c r="N1965" i="8"/>
  <c r="N1964" i="8"/>
  <c r="N1963" i="8"/>
  <c r="N1962" i="8"/>
  <c r="N1961" i="8"/>
  <c r="N1960" i="8"/>
  <c r="N1959" i="8"/>
  <c r="N1958" i="8"/>
  <c r="N1957" i="8"/>
  <c r="N1956" i="8"/>
  <c r="N1955" i="8"/>
  <c r="N1954" i="8"/>
  <c r="N1953" i="8"/>
  <c r="N1952" i="8"/>
  <c r="N1951" i="8"/>
  <c r="N1950" i="8"/>
  <c r="N1949" i="8"/>
  <c r="N1948" i="8"/>
  <c r="N1947" i="8"/>
  <c r="N1946" i="8"/>
  <c r="N1945" i="8"/>
  <c r="N1944" i="8"/>
  <c r="N1943" i="8"/>
  <c r="N1942" i="8"/>
  <c r="N1941" i="8"/>
  <c r="N1940" i="8"/>
  <c r="N1939" i="8"/>
  <c r="N1938" i="8"/>
  <c r="N1937" i="8"/>
  <c r="N1936" i="8"/>
  <c r="N1935" i="8"/>
  <c r="N1934" i="8"/>
  <c r="N1933" i="8"/>
  <c r="N1932" i="8"/>
  <c r="N1931" i="8"/>
  <c r="N1930" i="8"/>
  <c r="N1929" i="8"/>
  <c r="N1928" i="8"/>
  <c r="N1927" i="8"/>
  <c r="N1926" i="8"/>
  <c r="N1925" i="8"/>
  <c r="N1924" i="8"/>
  <c r="N1923" i="8"/>
  <c r="N1922" i="8"/>
  <c r="N1921" i="8"/>
  <c r="N1920" i="8"/>
  <c r="N1919" i="8"/>
  <c r="N1918" i="8"/>
  <c r="N1917" i="8"/>
  <c r="N1916" i="8"/>
  <c r="N1915" i="8"/>
  <c r="N1914" i="8"/>
  <c r="N1913" i="8"/>
  <c r="N1912" i="8"/>
  <c r="N1911" i="8"/>
  <c r="N1910" i="8"/>
  <c r="N1909" i="8"/>
  <c r="N1908" i="8"/>
  <c r="N1907" i="8"/>
  <c r="N1906" i="8"/>
  <c r="N1905" i="8"/>
  <c r="N1904" i="8"/>
  <c r="N1903" i="8"/>
  <c r="N1902" i="8"/>
  <c r="N1901" i="8"/>
  <c r="N1900" i="8"/>
  <c r="N1899" i="8"/>
  <c r="N1898" i="8"/>
  <c r="N1897" i="8"/>
  <c r="N1896" i="8"/>
  <c r="N1895" i="8"/>
  <c r="N1894" i="8"/>
  <c r="N1893" i="8"/>
  <c r="N1892" i="8"/>
  <c r="N1891" i="8"/>
  <c r="N1890" i="8"/>
  <c r="N1889" i="8"/>
  <c r="N1888" i="8"/>
  <c r="N1887" i="8"/>
  <c r="N1886" i="8"/>
  <c r="N1885" i="8"/>
  <c r="N1884" i="8"/>
  <c r="N1883" i="8"/>
  <c r="N1882" i="8"/>
  <c r="N1881" i="8"/>
  <c r="N1880" i="8"/>
  <c r="N1879" i="8"/>
  <c r="N1878" i="8"/>
  <c r="N1877" i="8"/>
  <c r="N1876" i="8"/>
  <c r="N1875" i="8"/>
  <c r="N1874" i="8"/>
  <c r="N1873" i="8"/>
  <c r="N1872" i="8"/>
  <c r="N1871" i="8"/>
  <c r="N1870" i="8"/>
  <c r="N1869" i="8"/>
  <c r="N1868" i="8"/>
  <c r="N1867" i="8"/>
  <c r="N1866" i="8"/>
  <c r="N1865" i="8"/>
  <c r="N1864" i="8"/>
  <c r="N1863" i="8"/>
  <c r="N1862" i="8"/>
  <c r="N1861" i="8"/>
  <c r="N1860" i="8"/>
  <c r="N1859" i="8"/>
  <c r="N1858" i="8"/>
  <c r="N1857" i="8"/>
  <c r="N1856" i="8"/>
  <c r="N1855" i="8"/>
  <c r="N1854" i="8"/>
  <c r="N1853" i="8"/>
  <c r="N1852" i="8"/>
  <c r="N1851" i="8"/>
  <c r="N1850" i="8"/>
  <c r="N1849" i="8"/>
  <c r="N1848" i="8"/>
  <c r="N1847" i="8"/>
  <c r="N1846" i="8"/>
  <c r="N1845" i="8"/>
  <c r="N1844" i="8"/>
  <c r="N1843" i="8"/>
  <c r="N1842" i="8"/>
  <c r="N1841" i="8"/>
  <c r="N1840" i="8"/>
  <c r="N1839" i="8"/>
  <c r="N1838" i="8"/>
  <c r="N1837" i="8"/>
  <c r="N1836" i="8"/>
  <c r="N1835" i="8"/>
  <c r="N1834" i="8"/>
  <c r="N1833" i="8"/>
  <c r="N1832" i="8"/>
  <c r="N1831" i="8"/>
  <c r="N1830" i="8"/>
  <c r="N1829" i="8"/>
  <c r="N1828" i="8"/>
  <c r="N1827" i="8"/>
  <c r="N1826" i="8"/>
  <c r="N1825" i="8"/>
  <c r="N1824" i="8"/>
  <c r="N1823" i="8"/>
  <c r="N1822" i="8"/>
  <c r="N1821" i="8"/>
  <c r="N1820" i="8"/>
  <c r="N1819" i="8"/>
  <c r="N1818" i="8"/>
  <c r="N1817" i="8"/>
  <c r="N1816" i="8"/>
  <c r="N1815" i="8"/>
  <c r="N1814" i="8"/>
  <c r="N1813" i="8"/>
  <c r="N1812" i="8"/>
  <c r="N1811" i="8"/>
  <c r="N1810" i="8"/>
  <c r="N1809" i="8"/>
  <c r="N1808" i="8"/>
  <c r="N1807" i="8"/>
  <c r="N1806" i="8"/>
  <c r="N1805" i="8"/>
  <c r="N1804" i="8"/>
  <c r="N1803" i="8"/>
  <c r="N1802" i="8"/>
  <c r="N1801" i="8"/>
  <c r="N1800" i="8"/>
  <c r="N1799" i="8"/>
  <c r="N1798" i="8"/>
  <c r="N1797" i="8"/>
  <c r="N1796" i="8"/>
  <c r="N1795" i="8"/>
  <c r="N1794" i="8"/>
  <c r="N1793" i="8"/>
  <c r="N1792" i="8"/>
  <c r="N1791" i="8"/>
  <c r="N1790" i="8"/>
  <c r="N1789" i="8"/>
  <c r="N1788" i="8"/>
  <c r="N1787" i="8"/>
  <c r="N1786" i="8"/>
  <c r="N1785" i="8"/>
  <c r="N1784" i="8"/>
  <c r="N1783" i="8"/>
  <c r="N1782" i="8"/>
  <c r="N1781" i="8"/>
  <c r="N1780" i="8"/>
  <c r="N1779" i="8"/>
  <c r="N1778" i="8"/>
  <c r="N1777" i="8"/>
  <c r="N1776" i="8"/>
  <c r="N1775" i="8"/>
  <c r="N1774" i="8"/>
  <c r="N1773" i="8"/>
  <c r="N1772" i="8"/>
  <c r="N1771" i="8"/>
  <c r="N1770" i="8"/>
  <c r="N1769" i="8"/>
  <c r="N1768" i="8"/>
  <c r="N1767" i="8"/>
  <c r="N1766" i="8"/>
  <c r="N1765" i="8"/>
  <c r="N1764" i="8"/>
  <c r="N1763" i="8"/>
  <c r="N1762" i="8"/>
  <c r="N1761" i="8"/>
  <c r="N1760" i="8"/>
  <c r="N1759" i="8"/>
  <c r="N1758" i="8"/>
  <c r="N1757" i="8"/>
  <c r="N1756" i="8"/>
  <c r="N1755" i="8"/>
  <c r="N1754" i="8"/>
  <c r="N1753" i="8"/>
  <c r="N1752" i="8"/>
  <c r="N1751" i="8"/>
  <c r="N1750" i="8"/>
  <c r="N1749" i="8"/>
  <c r="N1748" i="8"/>
  <c r="N1747" i="8"/>
  <c r="N1746" i="8"/>
  <c r="N1745" i="8"/>
  <c r="N1744" i="8"/>
  <c r="N1743" i="8"/>
  <c r="N1742" i="8"/>
  <c r="N1741" i="8"/>
  <c r="N1740" i="8"/>
  <c r="N1739" i="8"/>
  <c r="N1738" i="8"/>
  <c r="N1737" i="8"/>
  <c r="N1736" i="8"/>
  <c r="N1735" i="8"/>
  <c r="N1734" i="8"/>
  <c r="N1733" i="8"/>
  <c r="N1732" i="8"/>
  <c r="N1731" i="8"/>
  <c r="N1730" i="8"/>
  <c r="N1729" i="8"/>
  <c r="N1728" i="8"/>
  <c r="N1727" i="8"/>
  <c r="N1726" i="8"/>
  <c r="N1725" i="8"/>
  <c r="N1724" i="8"/>
  <c r="N1723" i="8"/>
  <c r="N1722" i="8"/>
  <c r="N1721" i="8"/>
  <c r="N1720" i="8"/>
  <c r="N1719" i="8"/>
  <c r="N1718" i="8"/>
  <c r="N1717" i="8"/>
  <c r="N1716" i="8"/>
  <c r="N1715" i="8"/>
  <c r="N1714" i="8"/>
  <c r="N1713" i="8"/>
  <c r="N1712" i="8"/>
  <c r="N1711" i="8"/>
  <c r="N1710" i="8"/>
  <c r="N1709" i="8"/>
  <c r="N1708" i="8"/>
  <c r="N1707" i="8"/>
  <c r="N1706" i="8"/>
  <c r="N1705" i="8"/>
  <c r="N1704" i="8"/>
  <c r="N1703" i="8"/>
  <c r="N1702" i="8"/>
  <c r="N1701" i="8"/>
  <c r="N1700" i="8"/>
  <c r="N1699" i="8"/>
  <c r="N1698" i="8"/>
  <c r="N1697" i="8"/>
  <c r="N1696" i="8"/>
  <c r="N1695" i="8"/>
  <c r="N1694" i="8"/>
  <c r="N1693" i="8"/>
  <c r="N1692" i="8"/>
  <c r="N1691" i="8"/>
  <c r="N1690" i="8"/>
  <c r="N1689" i="8"/>
  <c r="N1688" i="8"/>
  <c r="N1687" i="8"/>
  <c r="N1686" i="8"/>
  <c r="N1685" i="8"/>
  <c r="N1684" i="8"/>
  <c r="N1683" i="8"/>
  <c r="N1682" i="8"/>
  <c r="N1681" i="8"/>
  <c r="N1680" i="8"/>
  <c r="N1679" i="8"/>
  <c r="N1678" i="8"/>
  <c r="N1677" i="8"/>
  <c r="N1676" i="8"/>
  <c r="N1675" i="8"/>
  <c r="N1674" i="8"/>
  <c r="N1673" i="8"/>
  <c r="N1672" i="8"/>
  <c r="N1671" i="8"/>
  <c r="N1670" i="8"/>
  <c r="N1669" i="8"/>
  <c r="N1668" i="8"/>
  <c r="N1667" i="8"/>
  <c r="N1666" i="8"/>
  <c r="N1665" i="8"/>
  <c r="N1664" i="8"/>
  <c r="N1663" i="8"/>
  <c r="N1662" i="8"/>
  <c r="N1661" i="8"/>
  <c r="N1660" i="8"/>
  <c r="N1659" i="8"/>
  <c r="N1658" i="8"/>
  <c r="N1657" i="8"/>
  <c r="N1656" i="8"/>
  <c r="N1655" i="8"/>
  <c r="N1654" i="8"/>
  <c r="N1653" i="8"/>
  <c r="N1652" i="8"/>
  <c r="N1651" i="8"/>
  <c r="N1650" i="8"/>
  <c r="N1649" i="8"/>
  <c r="N1648" i="8"/>
  <c r="N1647" i="8"/>
  <c r="N1646" i="8"/>
  <c r="N1645" i="8"/>
  <c r="N1644" i="8"/>
  <c r="N1643" i="8"/>
  <c r="N1642" i="8"/>
  <c r="N1641" i="8"/>
  <c r="N1640" i="8"/>
  <c r="N1639" i="8"/>
  <c r="N1638" i="8"/>
  <c r="N1637" i="8"/>
  <c r="N1636" i="8"/>
  <c r="N1635" i="8"/>
  <c r="N1634" i="8"/>
  <c r="N1633" i="8"/>
  <c r="N1632" i="8"/>
  <c r="N1631" i="8"/>
  <c r="N1630" i="8"/>
  <c r="N1629" i="8"/>
  <c r="N1628" i="8"/>
  <c r="N1627" i="8"/>
  <c r="N1626" i="8"/>
  <c r="N1625" i="8"/>
  <c r="N1624" i="8"/>
  <c r="N1623" i="8"/>
  <c r="N1622" i="8"/>
  <c r="N1621" i="8"/>
  <c r="N1620" i="8"/>
  <c r="N1619" i="8"/>
  <c r="N1618" i="8"/>
  <c r="N1617" i="8"/>
  <c r="N1616" i="8"/>
  <c r="N1615" i="8"/>
  <c r="N1614" i="8"/>
  <c r="N1613" i="8"/>
  <c r="N1612" i="8"/>
  <c r="N1611" i="8"/>
  <c r="N1610" i="8"/>
  <c r="N1609" i="8"/>
  <c r="N1608" i="8"/>
  <c r="N1607" i="8"/>
  <c r="N1606" i="8"/>
  <c r="N1605" i="8"/>
  <c r="N1604" i="8"/>
  <c r="N1603" i="8"/>
  <c r="N1602" i="8"/>
  <c r="N1601" i="8"/>
  <c r="N1600" i="8"/>
  <c r="N1599" i="8"/>
  <c r="N1598" i="8"/>
  <c r="N1597" i="8"/>
  <c r="N1596" i="8"/>
  <c r="N1595" i="8"/>
  <c r="N1594" i="8"/>
  <c r="N1593" i="8"/>
  <c r="N1592" i="8"/>
  <c r="N1591" i="8"/>
  <c r="N1590" i="8"/>
  <c r="N1589" i="8"/>
  <c r="N1588" i="8"/>
  <c r="N1587" i="8"/>
  <c r="N1586" i="8"/>
  <c r="N1585" i="8"/>
  <c r="N1584" i="8"/>
  <c r="N1583" i="8"/>
  <c r="N1582" i="8"/>
  <c r="N1581" i="8"/>
  <c r="N1580" i="8"/>
  <c r="N1579" i="8"/>
  <c r="N1578" i="8"/>
  <c r="N1577" i="8"/>
  <c r="N1576" i="8"/>
  <c r="N1575" i="8"/>
  <c r="N1574" i="8"/>
  <c r="N1573" i="8"/>
  <c r="N1572" i="8"/>
  <c r="N1571" i="8"/>
  <c r="N1570" i="8"/>
  <c r="N1569" i="8"/>
  <c r="N1568" i="8"/>
  <c r="N1567" i="8"/>
  <c r="N1566" i="8"/>
  <c r="N1565" i="8"/>
  <c r="N1564" i="8"/>
  <c r="N1563" i="8"/>
  <c r="N1562" i="8"/>
  <c r="N1561" i="8"/>
  <c r="N1560" i="8"/>
  <c r="N1559" i="8"/>
  <c r="N1558" i="8"/>
  <c r="N1557" i="8"/>
  <c r="N1556" i="8"/>
  <c r="N1555" i="8"/>
  <c r="N1554" i="8"/>
  <c r="N1553" i="8"/>
  <c r="N1552" i="8"/>
  <c r="N1551" i="8"/>
  <c r="N1550" i="8"/>
  <c r="N1549" i="8"/>
  <c r="N1548" i="8"/>
  <c r="N1547" i="8"/>
  <c r="N1546" i="8"/>
  <c r="N1545" i="8"/>
  <c r="N1544" i="8"/>
  <c r="N1543" i="8"/>
  <c r="N1542" i="8"/>
  <c r="N1541" i="8"/>
  <c r="N1540" i="8"/>
  <c r="N1539" i="8"/>
  <c r="N1538" i="8"/>
  <c r="N1537" i="8"/>
  <c r="N1536" i="8"/>
  <c r="N1535" i="8"/>
  <c r="N1534" i="8"/>
  <c r="N1533" i="8"/>
  <c r="N1532" i="8"/>
  <c r="N1531" i="8"/>
  <c r="N1530" i="8"/>
  <c r="N1529" i="8"/>
  <c r="N1528" i="8"/>
  <c r="N1527" i="8"/>
  <c r="N1526" i="8"/>
  <c r="N1525" i="8"/>
  <c r="N1524" i="8"/>
  <c r="N1523" i="8"/>
  <c r="N1522" i="8"/>
  <c r="N1521" i="8"/>
  <c r="N1520" i="8"/>
  <c r="N1519" i="8"/>
  <c r="N1518" i="8"/>
  <c r="N1517" i="8"/>
  <c r="N1516" i="8"/>
  <c r="N1515" i="8"/>
  <c r="N1514" i="8"/>
  <c r="N1513" i="8"/>
  <c r="N1512" i="8"/>
  <c r="N1511" i="8"/>
  <c r="N1510" i="8"/>
  <c r="N1509" i="8"/>
  <c r="N1508" i="8"/>
  <c r="N1507" i="8"/>
  <c r="N1506" i="8"/>
  <c r="N1505" i="8"/>
  <c r="N1504" i="8"/>
  <c r="N1503" i="8"/>
  <c r="N1502" i="8"/>
  <c r="N1501" i="8"/>
  <c r="N1500" i="8"/>
  <c r="N1499" i="8"/>
  <c r="N1498" i="8"/>
  <c r="N1497" i="8"/>
  <c r="N1496" i="8"/>
  <c r="N1495" i="8"/>
  <c r="N1494" i="8"/>
  <c r="N1493" i="8"/>
  <c r="N1492" i="8"/>
  <c r="N1491" i="8"/>
  <c r="N1490" i="8"/>
  <c r="N1489" i="8"/>
  <c r="N1488" i="8"/>
  <c r="N1487" i="8"/>
  <c r="N1486" i="8"/>
  <c r="N1485" i="8"/>
  <c r="N1484" i="8"/>
  <c r="N1483" i="8"/>
  <c r="N1482" i="8"/>
  <c r="N1481" i="8"/>
  <c r="N1480" i="8"/>
  <c r="N1479" i="8"/>
  <c r="N1478" i="8"/>
  <c r="N1477" i="8"/>
  <c r="N1476" i="8"/>
  <c r="N1475" i="8"/>
  <c r="N1474" i="8"/>
  <c r="N1473" i="8"/>
  <c r="N1472" i="8"/>
  <c r="N1471" i="8"/>
  <c r="N1470" i="8"/>
  <c r="N1469" i="8"/>
  <c r="N1468" i="8"/>
  <c r="N1467" i="8"/>
  <c r="N1466" i="8"/>
  <c r="N1465" i="8"/>
  <c r="N1464" i="8"/>
  <c r="N1463" i="8"/>
  <c r="N1462" i="8"/>
  <c r="N1461" i="8"/>
  <c r="N1460" i="8"/>
  <c r="N1459" i="8"/>
  <c r="N1458" i="8"/>
  <c r="N1457" i="8"/>
  <c r="N1456" i="8"/>
  <c r="N1455" i="8"/>
  <c r="N1454" i="8"/>
  <c r="N1453" i="8"/>
  <c r="N1452" i="8"/>
  <c r="N1451" i="8"/>
  <c r="N1450" i="8"/>
  <c r="N1449" i="8"/>
  <c r="N1448" i="8"/>
  <c r="N1447" i="8"/>
  <c r="N1446" i="8"/>
  <c r="N1445" i="8"/>
  <c r="N1444" i="8"/>
  <c r="N1443" i="8"/>
  <c r="N1442" i="8"/>
  <c r="N1441" i="8"/>
  <c r="N1440" i="8"/>
  <c r="N1439" i="8"/>
  <c r="N1438" i="8"/>
  <c r="N1437" i="8"/>
  <c r="N1436" i="8"/>
  <c r="N1435" i="8"/>
  <c r="N1434" i="8"/>
  <c r="N1433" i="8"/>
  <c r="N1432" i="8"/>
  <c r="N1431" i="8"/>
  <c r="N1430" i="8"/>
  <c r="N1429" i="8"/>
  <c r="N1428" i="8"/>
  <c r="N1427" i="8"/>
  <c r="N1426" i="8"/>
  <c r="N1425" i="8"/>
  <c r="N1424" i="8"/>
  <c r="N1423" i="8"/>
  <c r="N1422" i="8"/>
  <c r="N1421" i="8"/>
  <c r="N1420" i="8"/>
  <c r="N1419" i="8"/>
  <c r="N1418" i="8"/>
  <c r="N1417" i="8"/>
  <c r="N1416" i="8"/>
  <c r="N1415" i="8"/>
  <c r="N1414" i="8"/>
  <c r="N1413" i="8"/>
  <c r="N1412" i="8"/>
  <c r="N1411" i="8"/>
  <c r="N1410" i="8"/>
  <c r="N1409" i="8"/>
  <c r="N1408" i="8"/>
  <c r="N1407" i="8"/>
  <c r="N1406" i="8"/>
  <c r="N1405" i="8"/>
  <c r="N1404" i="8"/>
  <c r="N1403" i="8"/>
  <c r="N1402" i="8"/>
  <c r="N1401" i="8"/>
  <c r="N1400" i="8"/>
  <c r="N1399" i="8"/>
  <c r="N1398" i="8"/>
  <c r="N1397" i="8"/>
  <c r="N1396" i="8"/>
  <c r="N1395" i="8"/>
  <c r="N1394" i="8"/>
  <c r="N1393" i="8"/>
  <c r="N1392" i="8"/>
  <c r="N1391" i="8"/>
  <c r="N1390" i="8"/>
  <c r="N1389" i="8"/>
  <c r="N1388" i="8"/>
  <c r="N1387" i="8"/>
  <c r="N1386" i="8"/>
  <c r="N1385" i="8"/>
  <c r="N1384" i="8"/>
  <c r="N1383" i="8"/>
  <c r="N1382" i="8"/>
  <c r="N1381" i="8"/>
  <c r="N1380" i="8"/>
  <c r="N1379" i="8"/>
  <c r="N1378" i="8"/>
  <c r="N1377" i="8"/>
  <c r="N1376" i="8"/>
  <c r="N1375" i="8"/>
  <c r="N1374" i="8"/>
  <c r="N1373" i="8"/>
  <c r="N1372" i="8"/>
  <c r="N1371" i="8"/>
  <c r="N1370" i="8"/>
  <c r="N1369" i="8"/>
  <c r="N1368" i="8"/>
  <c r="N1367" i="8"/>
  <c r="N1366" i="8"/>
  <c r="N1365" i="8"/>
  <c r="N1364" i="8"/>
  <c r="N1363" i="8"/>
  <c r="N1362" i="8"/>
  <c r="N1361" i="8"/>
  <c r="N1360" i="8"/>
  <c r="N1359" i="8"/>
  <c r="N1358" i="8"/>
  <c r="N1357" i="8"/>
  <c r="N1356" i="8"/>
  <c r="N1355" i="8"/>
  <c r="N1354" i="8"/>
  <c r="N1353" i="8"/>
  <c r="N1352" i="8"/>
  <c r="N1351" i="8"/>
  <c r="N1350" i="8"/>
  <c r="N1349" i="8"/>
  <c r="N1348" i="8"/>
  <c r="N1347" i="8"/>
  <c r="N1346" i="8"/>
  <c r="N1345" i="8"/>
  <c r="N1344" i="8"/>
  <c r="N1343" i="8"/>
  <c r="N1342" i="8"/>
  <c r="N1341" i="8"/>
  <c r="N1340" i="8"/>
  <c r="N1339" i="8"/>
  <c r="N1338" i="8"/>
  <c r="N1337" i="8"/>
  <c r="N1336" i="8"/>
  <c r="N1335" i="8"/>
  <c r="N1334" i="8"/>
  <c r="N1333" i="8"/>
  <c r="N1332" i="8"/>
  <c r="N1331" i="8"/>
  <c r="N1330" i="8"/>
  <c r="N1329" i="8"/>
  <c r="N1328" i="8"/>
  <c r="N1327" i="8"/>
  <c r="N1326" i="8"/>
  <c r="N1325" i="8"/>
  <c r="N1324" i="8"/>
  <c r="N1323" i="8"/>
  <c r="N1322" i="8"/>
  <c r="N1321" i="8"/>
  <c r="N1320" i="8"/>
  <c r="N1319" i="8"/>
  <c r="N1318" i="8"/>
  <c r="N1317" i="8"/>
  <c r="N1316" i="8"/>
  <c r="N1315" i="8"/>
  <c r="N1314" i="8"/>
  <c r="N1313" i="8"/>
  <c r="N1312" i="8"/>
  <c r="N1311" i="8"/>
  <c r="N1310" i="8"/>
  <c r="N1309" i="8"/>
  <c r="N1308" i="8"/>
  <c r="N1307" i="8"/>
  <c r="N1306" i="8"/>
  <c r="N1305" i="8"/>
  <c r="N1304" i="8"/>
  <c r="N1303" i="8"/>
  <c r="N1302" i="8"/>
  <c r="N1301" i="8"/>
  <c r="N1300" i="8"/>
  <c r="N1299" i="8"/>
  <c r="N1298" i="8"/>
  <c r="N1297" i="8"/>
  <c r="N1296" i="8"/>
  <c r="N1295" i="8"/>
  <c r="N1294" i="8"/>
  <c r="N1293" i="8"/>
  <c r="N1292" i="8"/>
  <c r="N1291" i="8"/>
  <c r="N1290" i="8"/>
  <c r="N1289" i="8"/>
  <c r="N1288" i="8"/>
  <c r="N1287" i="8"/>
  <c r="N1286" i="8"/>
  <c r="N1285" i="8"/>
  <c r="N1284" i="8"/>
  <c r="N1283" i="8"/>
  <c r="N1282" i="8"/>
  <c r="N1281" i="8"/>
  <c r="N1280" i="8"/>
  <c r="N1279" i="8"/>
  <c r="N1278" i="8"/>
  <c r="N1277" i="8"/>
  <c r="N1276" i="8"/>
  <c r="N1275" i="8"/>
  <c r="N1274" i="8"/>
  <c r="N1273" i="8"/>
  <c r="N1272" i="8"/>
  <c r="N1271" i="8"/>
  <c r="N1270" i="8"/>
  <c r="N1269" i="8"/>
  <c r="N1268" i="8"/>
  <c r="N1267" i="8"/>
  <c r="N1266" i="8"/>
  <c r="N1265" i="8"/>
  <c r="N1264" i="8"/>
  <c r="N1263" i="8"/>
  <c r="N1262" i="8"/>
  <c r="N1261" i="8"/>
  <c r="N1260" i="8"/>
  <c r="N1259" i="8"/>
  <c r="N1258" i="8"/>
  <c r="N1257" i="8"/>
  <c r="N1256" i="8"/>
  <c r="N1255" i="8"/>
  <c r="N1254" i="8"/>
  <c r="N1253" i="8"/>
  <c r="N1252" i="8"/>
  <c r="N1251" i="8"/>
  <c r="N1250" i="8"/>
  <c r="N1249" i="8"/>
  <c r="N1248" i="8"/>
  <c r="N1247" i="8"/>
  <c r="N1246" i="8"/>
  <c r="N1245" i="8"/>
  <c r="N1244" i="8"/>
  <c r="N1243" i="8"/>
  <c r="N1242" i="8"/>
  <c r="N1241" i="8"/>
  <c r="N1240" i="8"/>
  <c r="N1239" i="8"/>
  <c r="N1238" i="8"/>
  <c r="N1237" i="8"/>
  <c r="N1236" i="8"/>
  <c r="N1235" i="8"/>
  <c r="N1234" i="8"/>
  <c r="N1233" i="8"/>
  <c r="N1232" i="8"/>
  <c r="N1231" i="8"/>
  <c r="N1230" i="8"/>
  <c r="N1229" i="8"/>
  <c r="N1228" i="8"/>
  <c r="N1227" i="8"/>
  <c r="N1226" i="8"/>
  <c r="N1225" i="8"/>
  <c r="N1224" i="8"/>
  <c r="N1223" i="8"/>
  <c r="N1222" i="8"/>
  <c r="N1221" i="8"/>
  <c r="N1220" i="8"/>
  <c r="N1219" i="8"/>
  <c r="N1218" i="8"/>
  <c r="N1217" i="8"/>
  <c r="N1216" i="8"/>
  <c r="N1215" i="8"/>
  <c r="N1214" i="8"/>
  <c r="N1213" i="8"/>
  <c r="N1212" i="8"/>
  <c r="N1211" i="8"/>
  <c r="N1210" i="8"/>
  <c r="N1209" i="8"/>
  <c r="N1208" i="8"/>
  <c r="N1207" i="8"/>
  <c r="N1206" i="8"/>
  <c r="N1205" i="8"/>
  <c r="N1204" i="8"/>
  <c r="N1203" i="8"/>
  <c r="N1202" i="8"/>
  <c r="N1201" i="8"/>
  <c r="N1200" i="8"/>
  <c r="N1199" i="8"/>
  <c r="N1198" i="8"/>
  <c r="N1197" i="8"/>
  <c r="N1196" i="8"/>
  <c r="N1195" i="8"/>
  <c r="N1194" i="8"/>
  <c r="N1193" i="8"/>
  <c r="N1192" i="8"/>
  <c r="N1191" i="8"/>
  <c r="N1190" i="8"/>
  <c r="N1189" i="8"/>
  <c r="N1188" i="8"/>
  <c r="N1187" i="8"/>
  <c r="N1186" i="8"/>
  <c r="N1185" i="8"/>
  <c r="N1184" i="8"/>
  <c r="N1183" i="8"/>
  <c r="N1182" i="8"/>
  <c r="N1181" i="8"/>
  <c r="N1180" i="8"/>
  <c r="N1179" i="8"/>
  <c r="N1178" i="8"/>
  <c r="N1177" i="8"/>
  <c r="N1176" i="8"/>
  <c r="N1175" i="8"/>
  <c r="N1174" i="8"/>
  <c r="N1173" i="8"/>
  <c r="N1172" i="8"/>
  <c r="N1171" i="8"/>
  <c r="N1170" i="8"/>
  <c r="N1169" i="8"/>
  <c r="N1168" i="8"/>
  <c r="N1167" i="8"/>
  <c r="N1166" i="8"/>
  <c r="N1165" i="8"/>
  <c r="N1164" i="8"/>
  <c r="N1163" i="8"/>
  <c r="N1162" i="8"/>
  <c r="N1161" i="8"/>
  <c r="N1160" i="8"/>
  <c r="N1159" i="8"/>
  <c r="N1158" i="8"/>
  <c r="N1157" i="8"/>
  <c r="N1156" i="8"/>
  <c r="N1155" i="8"/>
  <c r="N1154" i="8"/>
  <c r="N1153" i="8"/>
  <c r="N1152" i="8"/>
  <c r="N1151" i="8"/>
  <c r="N1150" i="8"/>
  <c r="N1149" i="8"/>
  <c r="N1148" i="8"/>
  <c r="N1147" i="8"/>
  <c r="N1146" i="8"/>
  <c r="N1145" i="8"/>
  <c r="N1144" i="8"/>
  <c r="N1143" i="8"/>
  <c r="N1142" i="8"/>
  <c r="N1141" i="8"/>
  <c r="N1140" i="8"/>
  <c r="N1139" i="8"/>
  <c r="N1138" i="8"/>
  <c r="N1137" i="8"/>
  <c r="N1136" i="8"/>
  <c r="N1135" i="8"/>
  <c r="N1134" i="8"/>
  <c r="N1133" i="8"/>
  <c r="N1132" i="8"/>
  <c r="N1131" i="8"/>
  <c r="N1130" i="8"/>
  <c r="N1129" i="8"/>
  <c r="N1128" i="8"/>
  <c r="N1127" i="8"/>
  <c r="N1126" i="8"/>
  <c r="N1125" i="8"/>
  <c r="N1124" i="8"/>
  <c r="N1123" i="8"/>
  <c r="N1122" i="8"/>
  <c r="N1121" i="8"/>
  <c r="N1120" i="8"/>
  <c r="N1119" i="8"/>
  <c r="N1118" i="8"/>
  <c r="N1117" i="8"/>
  <c r="N1116" i="8"/>
  <c r="N1115" i="8"/>
  <c r="N1114" i="8"/>
  <c r="N1113" i="8"/>
  <c r="N1112" i="8"/>
  <c r="N1111" i="8"/>
  <c r="N1110" i="8"/>
  <c r="N1109" i="8"/>
  <c r="N1108" i="8"/>
  <c r="N1107" i="8"/>
  <c r="N1106" i="8"/>
  <c r="N1105" i="8"/>
  <c r="N1104" i="8"/>
  <c r="N1103" i="8"/>
  <c r="N1102" i="8"/>
  <c r="N1101" i="8"/>
  <c r="N1100" i="8"/>
  <c r="N1099" i="8"/>
  <c r="N1098" i="8"/>
  <c r="N1097" i="8"/>
  <c r="N1096" i="8"/>
  <c r="N1095" i="8"/>
  <c r="N1094" i="8"/>
  <c r="N1093" i="8"/>
  <c r="N1092" i="8"/>
  <c r="N1091" i="8"/>
  <c r="N1090" i="8"/>
  <c r="N1089" i="8"/>
  <c r="N1088" i="8"/>
  <c r="N1087" i="8"/>
  <c r="N1086" i="8"/>
  <c r="N1085" i="8"/>
  <c r="N1084" i="8"/>
  <c r="N1083" i="8"/>
  <c r="N1082" i="8"/>
  <c r="N1081" i="8"/>
  <c r="N1080" i="8"/>
  <c r="N1079" i="8"/>
  <c r="N1078" i="8"/>
  <c r="N1077" i="8"/>
  <c r="N1076" i="8"/>
  <c r="N1075" i="8"/>
  <c r="N1074" i="8"/>
  <c r="N1073" i="8"/>
  <c r="N1072" i="8"/>
  <c r="N1071" i="8"/>
  <c r="N1070" i="8"/>
  <c r="N1069" i="8"/>
  <c r="N1068" i="8"/>
  <c r="N1067" i="8"/>
  <c r="N1066" i="8"/>
  <c r="N1065" i="8"/>
  <c r="N1064" i="8"/>
  <c r="N1063" i="8"/>
  <c r="N1062" i="8"/>
  <c r="N1061" i="8"/>
  <c r="N1060" i="8"/>
  <c r="N1059" i="8"/>
  <c r="N1058" i="8"/>
  <c r="N1057" i="8"/>
  <c r="N1056" i="8"/>
  <c r="N1055" i="8"/>
  <c r="N1054" i="8"/>
  <c r="N1053" i="8"/>
  <c r="N1052" i="8"/>
  <c r="N1051" i="8"/>
  <c r="N1050" i="8"/>
  <c r="N1049" i="8"/>
  <c r="N1048" i="8"/>
  <c r="N1047" i="8"/>
  <c r="N1046" i="8"/>
  <c r="N1045" i="8"/>
  <c r="N1044" i="8"/>
  <c r="N1043" i="8"/>
  <c r="N1042" i="8"/>
  <c r="N1041" i="8"/>
  <c r="N1040" i="8"/>
  <c r="N1039" i="8"/>
  <c r="N1038" i="8"/>
  <c r="N1037" i="8"/>
  <c r="N1036" i="8"/>
  <c r="N1035" i="8"/>
  <c r="N1034" i="8"/>
  <c r="N1033" i="8"/>
  <c r="N1032" i="8"/>
  <c r="N1031" i="8"/>
  <c r="N1030" i="8"/>
  <c r="N1029" i="8"/>
  <c r="N1028" i="8"/>
  <c r="N1027" i="8"/>
  <c r="N1026" i="8"/>
  <c r="N1025" i="8"/>
  <c r="N1024" i="8"/>
  <c r="N1023" i="8"/>
  <c r="N1022" i="8"/>
  <c r="N1021" i="8"/>
  <c r="N1020" i="8"/>
  <c r="N1019" i="8"/>
  <c r="N1018" i="8"/>
  <c r="N1017" i="8"/>
  <c r="N1016" i="8"/>
  <c r="N1015" i="8"/>
  <c r="N1014" i="8"/>
  <c r="N1013" i="8"/>
  <c r="N1012" i="8"/>
  <c r="N1011" i="8"/>
  <c r="N1010" i="8"/>
  <c r="N1009" i="8"/>
  <c r="N1008" i="8"/>
  <c r="N1007" i="8"/>
  <c r="N1006" i="8"/>
  <c r="N1005" i="8"/>
  <c r="N1004" i="8"/>
  <c r="N1003" i="8"/>
  <c r="N1002" i="8"/>
  <c r="N1001" i="8"/>
  <c r="N1000" i="8"/>
  <c r="N999" i="8"/>
  <c r="N998" i="8"/>
  <c r="N997" i="8"/>
  <c r="N996" i="8"/>
  <c r="N995" i="8"/>
  <c r="N994" i="8"/>
  <c r="N993" i="8"/>
  <c r="N992" i="8"/>
  <c r="N991" i="8"/>
  <c r="N990" i="8"/>
  <c r="N989" i="8"/>
  <c r="N988" i="8"/>
  <c r="N987" i="8"/>
  <c r="N986" i="8"/>
  <c r="N985" i="8"/>
  <c r="N984" i="8"/>
  <c r="N983" i="8"/>
  <c r="N982" i="8"/>
  <c r="N981" i="8"/>
  <c r="N980" i="8"/>
  <c r="N979" i="8"/>
  <c r="N978" i="8"/>
  <c r="N977" i="8"/>
  <c r="N976" i="8"/>
  <c r="N975" i="8"/>
  <c r="N974" i="8"/>
  <c r="N973" i="8"/>
  <c r="N972" i="8"/>
  <c r="N971" i="8"/>
  <c r="N970" i="8"/>
  <c r="N969" i="8"/>
  <c r="N968" i="8"/>
  <c r="N967" i="8"/>
  <c r="N966" i="8"/>
  <c r="N965" i="8"/>
  <c r="N964" i="8"/>
  <c r="N963" i="8"/>
  <c r="N962" i="8"/>
  <c r="N961" i="8"/>
  <c r="N960" i="8"/>
  <c r="N959" i="8"/>
  <c r="N958" i="8"/>
  <c r="N957" i="8"/>
  <c r="N956" i="8"/>
  <c r="N955" i="8"/>
  <c r="N954" i="8"/>
  <c r="N953" i="8"/>
  <c r="N952" i="8"/>
  <c r="N951" i="8"/>
  <c r="N950" i="8"/>
  <c r="N949" i="8"/>
  <c r="N948" i="8"/>
  <c r="N947" i="8"/>
  <c r="N946" i="8"/>
  <c r="N945" i="8"/>
  <c r="N944" i="8"/>
  <c r="N943" i="8"/>
  <c r="N942" i="8"/>
  <c r="N941" i="8"/>
  <c r="N940" i="8"/>
  <c r="N939" i="8"/>
  <c r="N938" i="8"/>
  <c r="N937" i="8"/>
  <c r="N936" i="8"/>
  <c r="N935" i="8"/>
  <c r="N934" i="8"/>
  <c r="N933" i="8"/>
  <c r="N932" i="8"/>
  <c r="N931" i="8"/>
  <c r="N930" i="8"/>
  <c r="N929" i="8"/>
  <c r="N928" i="8"/>
  <c r="N927" i="8"/>
  <c r="N926" i="8"/>
  <c r="N925" i="8"/>
  <c r="N924" i="8"/>
  <c r="N923" i="8"/>
  <c r="N922" i="8"/>
  <c r="N921" i="8"/>
  <c r="N920" i="8"/>
  <c r="N919" i="8"/>
  <c r="N918" i="8"/>
  <c r="N917" i="8"/>
  <c r="N916" i="8"/>
  <c r="N915" i="8"/>
  <c r="N914" i="8"/>
  <c r="N913" i="8"/>
  <c r="N912" i="8"/>
  <c r="N911" i="8"/>
  <c r="N910" i="8"/>
  <c r="N909" i="8"/>
  <c r="N908" i="8"/>
  <c r="N907" i="8"/>
  <c r="N906" i="8"/>
  <c r="N905" i="8"/>
  <c r="N904" i="8"/>
  <c r="N903" i="8"/>
  <c r="N902" i="8"/>
  <c r="N901" i="8"/>
  <c r="N900" i="8"/>
  <c r="N899" i="8"/>
  <c r="N898" i="8"/>
  <c r="N897" i="8"/>
  <c r="N896" i="8"/>
  <c r="N895" i="8"/>
  <c r="N894" i="8"/>
  <c r="N893" i="8"/>
  <c r="N892" i="8"/>
  <c r="N891" i="8"/>
  <c r="N890" i="8"/>
  <c r="N889" i="8"/>
  <c r="N888" i="8"/>
  <c r="N887" i="8"/>
  <c r="N886" i="8"/>
  <c r="N885" i="8"/>
  <c r="N884" i="8"/>
  <c r="N883" i="8"/>
  <c r="N882" i="8"/>
  <c r="N881" i="8"/>
  <c r="N880" i="8"/>
  <c r="N879" i="8"/>
  <c r="N878" i="8"/>
  <c r="N877" i="8"/>
  <c r="N876" i="8"/>
  <c r="N875" i="8"/>
  <c r="N874" i="8"/>
  <c r="N873" i="8"/>
  <c r="N872" i="8"/>
  <c r="N871" i="8"/>
  <c r="N870" i="8"/>
  <c r="N869" i="8"/>
  <c r="N868" i="8"/>
  <c r="N867" i="8"/>
  <c r="N866" i="8"/>
  <c r="N865" i="8"/>
  <c r="N864" i="8"/>
  <c r="N863" i="8"/>
  <c r="N862" i="8"/>
  <c r="N861" i="8"/>
  <c r="N860" i="8"/>
  <c r="N859" i="8"/>
  <c r="N858" i="8"/>
  <c r="N857" i="8"/>
  <c r="N856" i="8"/>
  <c r="N855" i="8"/>
  <c r="N854" i="8"/>
  <c r="N853" i="8"/>
  <c r="N852" i="8"/>
  <c r="N851" i="8"/>
  <c r="N850" i="8"/>
  <c r="N849" i="8"/>
  <c r="N848" i="8"/>
  <c r="N847" i="8"/>
  <c r="N846" i="8"/>
  <c r="N845" i="8"/>
  <c r="N844" i="8"/>
  <c r="N843" i="8"/>
  <c r="N842" i="8"/>
  <c r="N841" i="8"/>
  <c r="N840" i="8"/>
  <c r="N839" i="8"/>
  <c r="N838" i="8"/>
  <c r="N837" i="8"/>
  <c r="N836" i="8"/>
  <c r="N835" i="8"/>
  <c r="N834" i="8"/>
  <c r="N833" i="8"/>
  <c r="N832" i="8"/>
  <c r="N831" i="8"/>
  <c r="N830" i="8"/>
  <c r="N829" i="8"/>
  <c r="N828" i="8"/>
  <c r="N827" i="8"/>
  <c r="N826" i="8"/>
  <c r="N825" i="8"/>
  <c r="N824" i="8"/>
  <c r="N823" i="8"/>
  <c r="N822" i="8"/>
  <c r="N821" i="8"/>
  <c r="N820" i="8"/>
  <c r="N819" i="8"/>
  <c r="N818" i="8"/>
  <c r="N817" i="8"/>
  <c r="N816" i="8"/>
  <c r="N815" i="8"/>
  <c r="N814" i="8"/>
  <c r="N813" i="8"/>
  <c r="N812" i="8"/>
  <c r="N811" i="8"/>
  <c r="N810" i="8"/>
  <c r="N809" i="8"/>
  <c r="N808" i="8"/>
  <c r="N807" i="8"/>
  <c r="N806" i="8"/>
  <c r="N805" i="8"/>
  <c r="N804" i="8"/>
  <c r="N803" i="8"/>
  <c r="N802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782" i="8"/>
  <c r="N781" i="8"/>
  <c r="N780" i="8"/>
  <c r="N779" i="8"/>
  <c r="N778" i="8"/>
  <c r="N777" i="8"/>
  <c r="N776" i="8"/>
  <c r="N775" i="8"/>
  <c r="N774" i="8"/>
  <c r="N773" i="8"/>
  <c r="N772" i="8"/>
  <c r="N771" i="8"/>
  <c r="N770" i="8"/>
  <c r="N769" i="8"/>
  <c r="N768" i="8"/>
  <c r="N767" i="8"/>
  <c r="N766" i="8"/>
  <c r="N765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04" i="8"/>
  <c r="N703" i="8"/>
  <c r="N702" i="8"/>
  <c r="N701" i="8"/>
  <c r="N700" i="8"/>
  <c r="N699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N2" i="8"/>
  <c r="Q2926" i="5" a="1"/>
  <c r="Q2926" i="5" s="1"/>
  <c r="P2926" i="5"/>
  <c r="O2926" i="5" a="1"/>
  <c r="O2926" i="5"/>
  <c r="N2926" i="5"/>
  <c r="Q2925" i="5" a="1"/>
  <c r="Q2925" i="5" s="1"/>
  <c r="P2925" i="5"/>
  <c r="O2925" i="5" a="1"/>
  <c r="O2925" i="5"/>
  <c r="N2925" i="5"/>
  <c r="Q2924" i="5" a="1"/>
  <c r="Q2924" i="5" s="1"/>
  <c r="P2924" i="5"/>
  <c r="O2924" i="5" a="1"/>
  <c r="O2924" i="5" s="1"/>
  <c r="N2924" i="5"/>
  <c r="Q2923" i="5" a="1"/>
  <c r="Q2923" i="5"/>
  <c r="P2923" i="5"/>
  <c r="O2923" i="5" a="1"/>
  <c r="O2923" i="5"/>
  <c r="N2923" i="5"/>
  <c r="Q2922" i="5" a="1"/>
  <c r="Q2922" i="5" s="1"/>
  <c r="P2922" i="5"/>
  <c r="O2922" i="5" a="1"/>
  <c r="O2922" i="5"/>
  <c r="N2922" i="5"/>
  <c r="Q2921" i="5" a="1"/>
  <c r="Q2921" i="5" s="1"/>
  <c r="P2921" i="5"/>
  <c r="O2921" i="5" a="1"/>
  <c r="O2921" i="5"/>
  <c r="N2921" i="5"/>
  <c r="Q2920" i="5" a="1"/>
  <c r="Q2920" i="5" s="1"/>
  <c r="P2920" i="5"/>
  <c r="O2920" i="5" a="1"/>
  <c r="O2920" i="5" s="1"/>
  <c r="N2920" i="5"/>
  <c r="Q2919" i="5" a="1"/>
  <c r="Q2919" i="5"/>
  <c r="P2919" i="5"/>
  <c r="O2919" i="5" a="1"/>
  <c r="O2919" i="5"/>
  <c r="N2919" i="5"/>
  <c r="Q2918" i="5" a="1"/>
  <c r="Q2918" i="5" s="1"/>
  <c r="P2918" i="5"/>
  <c r="O2918" i="5" a="1"/>
  <c r="O2918" i="5"/>
  <c r="N2918" i="5"/>
  <c r="Q2917" i="5" a="1"/>
  <c r="Q2917" i="5" s="1"/>
  <c r="P2917" i="5"/>
  <c r="O2917" i="5" a="1"/>
  <c r="O2917" i="5"/>
  <c r="N2917" i="5"/>
  <c r="Q2916" i="5" a="1"/>
  <c r="Q2916" i="5" s="1"/>
  <c r="P2916" i="5"/>
  <c r="O2916" i="5" a="1"/>
  <c r="O2916" i="5" s="1"/>
  <c r="N2916" i="5"/>
  <c r="Q2915" i="5" a="1"/>
  <c r="Q2915" i="5"/>
  <c r="P2915" i="5"/>
  <c r="O2915" i="5" a="1"/>
  <c r="O2915" i="5"/>
  <c r="N2915" i="5"/>
  <c r="Q2914" i="5" a="1"/>
  <c r="Q2914" i="5" s="1"/>
  <c r="P2914" i="5"/>
  <c r="O2914" i="5" a="1"/>
  <c r="O2914" i="5"/>
  <c r="N2914" i="5"/>
  <c r="Q2913" i="5" a="1"/>
  <c r="Q2913" i="5" s="1"/>
  <c r="P2913" i="5"/>
  <c r="O2913" i="5" a="1"/>
  <c r="O2913" i="5"/>
  <c r="N2913" i="5"/>
  <c r="Q2912" i="5" a="1"/>
  <c r="Q2912" i="5" s="1"/>
  <c r="P2912" i="5"/>
  <c r="O2912" i="5" a="1"/>
  <c r="O2912" i="5" s="1"/>
  <c r="N2912" i="5"/>
  <c r="Q2911" i="5" a="1"/>
  <c r="Q2911" i="5"/>
  <c r="P2911" i="5"/>
  <c r="O2911" i="5" a="1"/>
  <c r="O2911" i="5"/>
  <c r="N2911" i="5"/>
  <c r="Q2910" i="5" a="1"/>
  <c r="Q2910" i="5" s="1"/>
  <c r="P2910" i="5"/>
  <c r="O2910" i="5" a="1"/>
  <c r="O2910" i="5"/>
  <c r="N2910" i="5"/>
  <c r="Q2909" i="5" a="1"/>
  <c r="Q2909" i="5" s="1"/>
  <c r="P2909" i="5"/>
  <c r="O2909" i="5" a="1"/>
  <c r="O2909" i="5"/>
  <c r="N2909" i="5"/>
  <c r="Q2908" i="5" a="1"/>
  <c r="Q2908" i="5" s="1"/>
  <c r="P2908" i="5"/>
  <c r="O2908" i="5" a="1"/>
  <c r="O2908" i="5" s="1"/>
  <c r="N2908" i="5"/>
  <c r="Q2907" i="5" a="1"/>
  <c r="Q2907" i="5"/>
  <c r="P2907" i="5"/>
  <c r="O2907" i="5" a="1"/>
  <c r="O2907" i="5"/>
  <c r="N2907" i="5"/>
  <c r="Q2906" i="5" a="1"/>
  <c r="Q2906" i="5" s="1"/>
  <c r="P2906" i="5"/>
  <c r="O2906" i="5" a="1"/>
  <c r="O2906" i="5"/>
  <c r="N2906" i="5"/>
  <c r="Q2905" i="5" a="1"/>
  <c r="Q2905" i="5" s="1"/>
  <c r="P2905" i="5"/>
  <c r="O2905" i="5" a="1"/>
  <c r="O2905" i="5"/>
  <c r="N2905" i="5"/>
  <c r="Q2904" i="5" a="1"/>
  <c r="Q2904" i="5" s="1"/>
  <c r="P2904" i="5"/>
  <c r="O2904" i="5" a="1"/>
  <c r="O2904" i="5" s="1"/>
  <c r="N2904" i="5"/>
  <c r="Q2903" i="5" a="1"/>
  <c r="Q2903" i="5"/>
  <c r="P2903" i="5"/>
  <c r="O2903" i="5" a="1"/>
  <c r="O2903" i="5"/>
  <c r="N2903" i="5"/>
  <c r="Q2902" i="5" a="1"/>
  <c r="Q2902" i="5" s="1"/>
  <c r="P2902" i="5"/>
  <c r="O2902" i="5" a="1"/>
  <c r="O2902" i="5"/>
  <c r="N2902" i="5"/>
  <c r="Q2901" i="5" a="1"/>
  <c r="Q2901" i="5" s="1"/>
  <c r="P2901" i="5"/>
  <c r="O2901" i="5" a="1"/>
  <c r="O2901" i="5"/>
  <c r="N2901" i="5"/>
  <c r="Q2900" i="5" a="1"/>
  <c r="Q2900" i="5" s="1"/>
  <c r="P2900" i="5"/>
  <c r="O2900" i="5" a="1"/>
  <c r="O2900" i="5" s="1"/>
  <c r="N2900" i="5"/>
  <c r="Q2899" i="5" a="1"/>
  <c r="Q2899" i="5"/>
  <c r="P2899" i="5"/>
  <c r="O2899" i="5" a="1"/>
  <c r="O2899" i="5"/>
  <c r="N2899" i="5"/>
  <c r="Q2898" i="5" a="1"/>
  <c r="Q2898" i="5" s="1"/>
  <c r="P2898" i="5"/>
  <c r="O2898" i="5" a="1"/>
  <c r="O2898" i="5"/>
  <c r="N2898" i="5"/>
  <c r="Q2897" i="5" a="1"/>
  <c r="Q2897" i="5" s="1"/>
  <c r="P2897" i="5"/>
  <c r="O2897" i="5" a="1"/>
  <c r="O2897" i="5"/>
  <c r="N2897" i="5"/>
  <c r="Q2896" i="5" a="1"/>
  <c r="Q2896" i="5" s="1"/>
  <c r="P2896" i="5"/>
  <c r="O2896" i="5" a="1"/>
  <c r="O2896" i="5" s="1"/>
  <c r="N2896" i="5"/>
  <c r="Q2895" i="5" a="1"/>
  <c r="Q2895" i="5"/>
  <c r="P2895" i="5"/>
  <c r="O2895" i="5" a="1"/>
  <c r="O2895" i="5"/>
  <c r="N2895" i="5"/>
  <c r="Q2894" i="5" a="1"/>
  <c r="Q2894" i="5" s="1"/>
  <c r="P2894" i="5"/>
  <c r="O2894" i="5" a="1"/>
  <c r="O2894" i="5"/>
  <c r="N2894" i="5"/>
  <c r="Q2893" i="5" a="1"/>
  <c r="Q2893" i="5" s="1"/>
  <c r="P2893" i="5"/>
  <c r="O2893" i="5" a="1"/>
  <c r="O2893" i="5"/>
  <c r="N2893" i="5"/>
  <c r="Q2892" i="5" a="1"/>
  <c r="Q2892" i="5" s="1"/>
  <c r="P2892" i="5"/>
  <c r="O2892" i="5" a="1"/>
  <c r="O2892" i="5" s="1"/>
  <c r="N2892" i="5"/>
  <c r="Q2891" i="5" a="1"/>
  <c r="Q2891" i="5"/>
  <c r="P2891" i="5"/>
  <c r="O2891" i="5" a="1"/>
  <c r="O2891" i="5"/>
  <c r="N2891" i="5"/>
  <c r="Q2890" i="5" a="1"/>
  <c r="Q2890" i="5" s="1"/>
  <c r="P2890" i="5"/>
  <c r="O2890" i="5" a="1"/>
  <c r="O2890" i="5"/>
  <c r="N2890" i="5"/>
  <c r="Q2889" i="5" a="1"/>
  <c r="Q2889" i="5" s="1"/>
  <c r="P2889" i="5"/>
  <c r="O2889" i="5" a="1"/>
  <c r="O2889" i="5"/>
  <c r="N2889" i="5"/>
  <c r="Q2888" i="5" a="1"/>
  <c r="Q2888" i="5" s="1"/>
  <c r="P2888" i="5"/>
  <c r="O2888" i="5" a="1"/>
  <c r="O2888" i="5" s="1"/>
  <c r="N2888" i="5"/>
  <c r="Q2887" i="5" a="1"/>
  <c r="Q2887" i="5"/>
  <c r="P2887" i="5"/>
  <c r="O2887" i="5" a="1"/>
  <c r="O2887" i="5"/>
  <c r="N2887" i="5"/>
  <c r="Q2886" i="5" a="1"/>
  <c r="Q2886" i="5" s="1"/>
  <c r="P2886" i="5"/>
  <c r="O2886" i="5" a="1"/>
  <c r="O2886" i="5"/>
  <c r="N2886" i="5"/>
  <c r="Q2885" i="5" a="1"/>
  <c r="Q2885" i="5" s="1"/>
  <c r="P2885" i="5"/>
  <c r="O2885" i="5" a="1"/>
  <c r="O2885" i="5"/>
  <c r="N2885" i="5"/>
  <c r="Q2884" i="5" a="1"/>
  <c r="Q2884" i="5" s="1"/>
  <c r="P2884" i="5"/>
  <c r="O2884" i="5" a="1"/>
  <c r="O2884" i="5" s="1"/>
  <c r="N2884" i="5"/>
  <c r="Q2883" i="5" a="1"/>
  <c r="Q2883" i="5"/>
  <c r="P2883" i="5"/>
  <c r="O2883" i="5" a="1"/>
  <c r="O2883" i="5"/>
  <c r="N2883" i="5"/>
  <c r="Q2882" i="5" a="1"/>
  <c r="Q2882" i="5" s="1"/>
  <c r="P2882" i="5"/>
  <c r="O2882" i="5" a="1"/>
  <c r="O2882" i="5"/>
  <c r="N2882" i="5"/>
  <c r="Q2881" i="5" a="1"/>
  <c r="Q2881" i="5" s="1"/>
  <c r="P2881" i="5"/>
  <c r="O2881" i="5" a="1"/>
  <c r="O2881" i="5"/>
  <c r="N2881" i="5"/>
  <c r="Q2880" i="5" a="1"/>
  <c r="Q2880" i="5" s="1"/>
  <c r="P2880" i="5"/>
  <c r="O2880" i="5" a="1"/>
  <c r="O2880" i="5" s="1"/>
  <c r="N2880" i="5"/>
  <c r="Q2879" i="5" a="1"/>
  <c r="Q2879" i="5"/>
  <c r="P2879" i="5"/>
  <c r="O2879" i="5" a="1"/>
  <c r="O2879" i="5"/>
  <c r="N2879" i="5"/>
  <c r="Q2878" i="5" a="1"/>
  <c r="Q2878" i="5" s="1"/>
  <c r="P2878" i="5"/>
  <c r="O2878" i="5" a="1"/>
  <c r="O2878" i="5"/>
  <c r="N2878" i="5"/>
  <c r="Q2877" i="5" a="1"/>
  <c r="Q2877" i="5" s="1"/>
  <c r="P2877" i="5"/>
  <c r="O2877" i="5" a="1"/>
  <c r="O2877" i="5"/>
  <c r="N2877" i="5"/>
  <c r="Q2876" i="5" a="1"/>
  <c r="Q2876" i="5" s="1"/>
  <c r="P2876" i="5"/>
  <c r="O2876" i="5" a="1"/>
  <c r="O2876" i="5" s="1"/>
  <c r="N2876" i="5"/>
  <c r="Q2875" i="5" a="1"/>
  <c r="Q2875" i="5"/>
  <c r="P2875" i="5"/>
  <c r="O2875" i="5" a="1"/>
  <c r="O2875" i="5"/>
  <c r="N2875" i="5"/>
  <c r="Q2874" i="5" a="1"/>
  <c r="Q2874" i="5" s="1"/>
  <c r="P2874" i="5"/>
  <c r="O2874" i="5" a="1"/>
  <c r="O2874" i="5"/>
  <c r="N2874" i="5"/>
  <c r="Q2873" i="5" a="1"/>
  <c r="Q2873" i="5" s="1"/>
  <c r="P2873" i="5"/>
  <c r="O2873" i="5" a="1"/>
  <c r="O2873" i="5"/>
  <c r="N2873" i="5"/>
  <c r="Q2872" i="5" a="1"/>
  <c r="Q2872" i="5" s="1"/>
  <c r="P2872" i="5"/>
  <c r="O2872" i="5" a="1"/>
  <c r="O2872" i="5" s="1"/>
  <c r="N2872" i="5"/>
  <c r="Q2871" i="5" a="1"/>
  <c r="Q2871" i="5"/>
  <c r="P2871" i="5"/>
  <c r="O2871" i="5" a="1"/>
  <c r="O2871" i="5"/>
  <c r="N2871" i="5"/>
  <c r="Q2870" i="5" a="1"/>
  <c r="Q2870" i="5" s="1"/>
  <c r="P2870" i="5"/>
  <c r="O2870" i="5" a="1"/>
  <c r="O2870" i="5"/>
  <c r="N2870" i="5"/>
  <c r="Q2869" i="5" a="1"/>
  <c r="Q2869" i="5" s="1"/>
  <c r="P2869" i="5"/>
  <c r="O2869" i="5" a="1"/>
  <c r="O2869" i="5"/>
  <c r="N2869" i="5"/>
  <c r="Q2868" i="5" a="1"/>
  <c r="Q2868" i="5" s="1"/>
  <c r="P2868" i="5"/>
  <c r="O2868" i="5" a="1"/>
  <c r="O2868" i="5" s="1"/>
  <c r="N2868" i="5"/>
  <c r="Q2867" i="5" a="1"/>
  <c r="Q2867" i="5"/>
  <c r="P2867" i="5"/>
  <c r="O2867" i="5" a="1"/>
  <c r="O2867" i="5"/>
  <c r="N2867" i="5"/>
  <c r="Q2866" i="5" a="1"/>
  <c r="Q2866" i="5" s="1"/>
  <c r="P2866" i="5"/>
  <c r="O2866" i="5" a="1"/>
  <c r="O2866" i="5"/>
  <c r="N2866" i="5"/>
  <c r="Q2865" i="5" a="1"/>
  <c r="Q2865" i="5" s="1"/>
  <c r="P2865" i="5"/>
  <c r="O2865" i="5" a="1"/>
  <c r="O2865" i="5"/>
  <c r="N2865" i="5"/>
  <c r="Q2864" i="5" a="1"/>
  <c r="Q2864" i="5" s="1"/>
  <c r="P2864" i="5"/>
  <c r="O2864" i="5" a="1"/>
  <c r="O2864" i="5" s="1"/>
  <c r="N2864" i="5"/>
  <c r="Q2863" i="5" a="1"/>
  <c r="Q2863" i="5"/>
  <c r="P2863" i="5"/>
  <c r="O2863" i="5" a="1"/>
  <c r="O2863" i="5"/>
  <c r="N2863" i="5"/>
  <c r="Q2862" i="5" a="1"/>
  <c r="Q2862" i="5" s="1"/>
  <c r="P2862" i="5"/>
  <c r="O2862" i="5" a="1"/>
  <c r="O2862" i="5"/>
  <c r="N2862" i="5"/>
  <c r="Q2861" i="5" a="1"/>
  <c r="Q2861" i="5" s="1"/>
  <c r="P2861" i="5"/>
  <c r="O2861" i="5" a="1"/>
  <c r="O2861" i="5"/>
  <c r="N2861" i="5"/>
  <c r="Q2860" i="5" a="1"/>
  <c r="Q2860" i="5" s="1"/>
  <c r="P2860" i="5"/>
  <c r="O2860" i="5" a="1"/>
  <c r="O2860" i="5" s="1"/>
  <c r="N2860" i="5"/>
  <c r="Q2859" i="5" a="1"/>
  <c r="Q2859" i="5"/>
  <c r="P2859" i="5"/>
  <c r="O2859" i="5" a="1"/>
  <c r="O2859" i="5"/>
  <c r="N2859" i="5"/>
  <c r="Q2858" i="5" a="1"/>
  <c r="Q2858" i="5" s="1"/>
  <c r="P2858" i="5"/>
  <c r="O2858" i="5" a="1"/>
  <c r="O2858" i="5"/>
  <c r="N2858" i="5"/>
  <c r="Q2857" i="5" a="1"/>
  <c r="Q2857" i="5" s="1"/>
  <c r="P2857" i="5"/>
  <c r="O2857" i="5" a="1"/>
  <c r="O2857" i="5"/>
  <c r="N2857" i="5"/>
  <c r="Q2856" i="5" a="1"/>
  <c r="Q2856" i="5" s="1"/>
  <c r="P2856" i="5"/>
  <c r="O2856" i="5" a="1"/>
  <c r="O2856" i="5" s="1"/>
  <c r="N2856" i="5"/>
  <c r="Q2855" i="5" a="1"/>
  <c r="Q2855" i="5"/>
  <c r="P2855" i="5"/>
  <c r="O2855" i="5" a="1"/>
  <c r="O2855" i="5"/>
  <c r="N2855" i="5"/>
  <c r="Q2854" i="5" a="1"/>
  <c r="Q2854" i="5" s="1"/>
  <c r="P2854" i="5"/>
  <c r="O2854" i="5" a="1"/>
  <c r="O2854" i="5"/>
  <c r="N2854" i="5"/>
  <c r="Q2853" i="5" a="1"/>
  <c r="Q2853" i="5" s="1"/>
  <c r="P2853" i="5"/>
  <c r="O2853" i="5" a="1"/>
  <c r="O2853" i="5"/>
  <c r="N2853" i="5"/>
  <c r="Q2852" i="5" a="1"/>
  <c r="Q2852" i="5" s="1"/>
  <c r="P2852" i="5"/>
  <c r="O2852" i="5" a="1"/>
  <c r="O2852" i="5" s="1"/>
  <c r="N2852" i="5"/>
  <c r="Q2851" i="5" a="1"/>
  <c r="Q2851" i="5"/>
  <c r="P2851" i="5"/>
  <c r="O2851" i="5" a="1"/>
  <c r="O2851" i="5"/>
  <c r="N2851" i="5"/>
  <c r="Q2850" i="5" a="1"/>
  <c r="Q2850" i="5" s="1"/>
  <c r="P2850" i="5"/>
  <c r="O2850" i="5" a="1"/>
  <c r="O2850" i="5"/>
  <c r="N2850" i="5"/>
  <c r="Q2849" i="5" a="1"/>
  <c r="Q2849" i="5" s="1"/>
  <c r="P2849" i="5"/>
  <c r="O2849" i="5" a="1"/>
  <c r="O2849" i="5"/>
  <c r="N2849" i="5"/>
  <c r="Q2848" i="5" a="1"/>
  <c r="Q2848" i="5" s="1"/>
  <c r="P2848" i="5"/>
  <c r="O2848" i="5" a="1"/>
  <c r="O2848" i="5" s="1"/>
  <c r="N2848" i="5"/>
  <c r="Q2847" i="5" a="1"/>
  <c r="Q2847" i="5"/>
  <c r="P2847" i="5"/>
  <c r="O2847" i="5" a="1"/>
  <c r="O2847" i="5"/>
  <c r="N2847" i="5"/>
  <c r="Q2846" i="5" a="1"/>
  <c r="Q2846" i="5" s="1"/>
  <c r="P2846" i="5"/>
  <c r="O2846" i="5" a="1"/>
  <c r="O2846" i="5"/>
  <c r="N2846" i="5"/>
  <c r="Q2845" i="5" a="1"/>
  <c r="Q2845" i="5" s="1"/>
  <c r="P2845" i="5"/>
  <c r="O2845" i="5" a="1"/>
  <c r="O2845" i="5"/>
  <c r="N2845" i="5"/>
  <c r="Q2844" i="5" a="1"/>
  <c r="Q2844" i="5" s="1"/>
  <c r="P2844" i="5"/>
  <c r="O2844" i="5" a="1"/>
  <c r="O2844" i="5" s="1"/>
  <c r="N2844" i="5"/>
  <c r="Q2843" i="5" a="1"/>
  <c r="Q2843" i="5"/>
  <c r="P2843" i="5"/>
  <c r="O2843" i="5" a="1"/>
  <c r="O2843" i="5"/>
  <c r="N2843" i="5"/>
  <c r="Q2842" i="5" a="1"/>
  <c r="Q2842" i="5" s="1"/>
  <c r="P2842" i="5"/>
  <c r="O2842" i="5" a="1"/>
  <c r="O2842" i="5"/>
  <c r="N2842" i="5"/>
  <c r="Q2841" i="5" a="1"/>
  <c r="Q2841" i="5" s="1"/>
  <c r="P2841" i="5"/>
  <c r="O2841" i="5" a="1"/>
  <c r="O2841" i="5"/>
  <c r="N2841" i="5"/>
  <c r="Q2840" i="5" a="1"/>
  <c r="Q2840" i="5" s="1"/>
  <c r="P2840" i="5"/>
  <c r="O2840" i="5" a="1"/>
  <c r="O2840" i="5" s="1"/>
  <c r="N2840" i="5"/>
  <c r="Q2839" i="5" a="1"/>
  <c r="Q2839" i="5"/>
  <c r="P2839" i="5"/>
  <c r="O2839" i="5" a="1"/>
  <c r="O2839" i="5"/>
  <c r="N2839" i="5"/>
  <c r="Q2838" i="5" a="1"/>
  <c r="Q2838" i="5" s="1"/>
  <c r="P2838" i="5"/>
  <c r="O2838" i="5" a="1"/>
  <c r="O2838" i="5"/>
  <c r="N2838" i="5"/>
  <c r="Q2837" i="5" a="1"/>
  <c r="Q2837" i="5" s="1"/>
  <c r="P2837" i="5"/>
  <c r="O2837" i="5" a="1"/>
  <c r="O2837" i="5"/>
  <c r="N2837" i="5"/>
  <c r="Q2836" i="5" a="1"/>
  <c r="Q2836" i="5" s="1"/>
  <c r="P2836" i="5"/>
  <c r="O2836" i="5" a="1"/>
  <c r="O2836" i="5" s="1"/>
  <c r="N2836" i="5"/>
  <c r="Q2835" i="5" a="1"/>
  <c r="Q2835" i="5"/>
  <c r="P2835" i="5"/>
  <c r="O2835" i="5" a="1"/>
  <c r="O2835" i="5"/>
  <c r="N2835" i="5"/>
  <c r="Q2834" i="5" a="1"/>
  <c r="Q2834" i="5" s="1"/>
  <c r="P2834" i="5"/>
  <c r="O2834" i="5" a="1"/>
  <c r="O2834" i="5"/>
  <c r="N2834" i="5"/>
  <c r="Q2833" i="5" a="1"/>
  <c r="Q2833" i="5" s="1"/>
  <c r="P2833" i="5"/>
  <c r="O2833" i="5" a="1"/>
  <c r="O2833" i="5"/>
  <c r="N2833" i="5"/>
  <c r="Q2832" i="5" a="1"/>
  <c r="Q2832" i="5" s="1"/>
  <c r="P2832" i="5"/>
  <c r="O2832" i="5" a="1"/>
  <c r="O2832" i="5" s="1"/>
  <c r="N2832" i="5"/>
  <c r="Q2831" i="5" a="1"/>
  <c r="Q2831" i="5"/>
  <c r="P2831" i="5"/>
  <c r="O2831" i="5" a="1"/>
  <c r="O2831" i="5"/>
  <c r="N2831" i="5"/>
  <c r="Q2830" i="5" a="1"/>
  <c r="Q2830" i="5" s="1"/>
  <c r="P2830" i="5"/>
  <c r="O2830" i="5" a="1"/>
  <c r="O2830" i="5"/>
  <c r="N2830" i="5"/>
  <c r="Q2829" i="5" a="1"/>
  <c r="Q2829" i="5" s="1"/>
  <c r="P2829" i="5"/>
  <c r="O2829" i="5" a="1"/>
  <c r="O2829" i="5"/>
  <c r="N2829" i="5"/>
  <c r="Q2828" i="5" a="1"/>
  <c r="Q2828" i="5" s="1"/>
  <c r="P2828" i="5"/>
  <c r="O2828" i="5" a="1"/>
  <c r="O2828" i="5" s="1"/>
  <c r="N2828" i="5"/>
  <c r="Q2827" i="5" a="1"/>
  <c r="Q2827" i="5"/>
  <c r="P2827" i="5"/>
  <c r="O2827" i="5" a="1"/>
  <c r="O2827" i="5"/>
  <c r="N2827" i="5"/>
  <c r="Q2826" i="5" a="1"/>
  <c r="Q2826" i="5" s="1"/>
  <c r="P2826" i="5"/>
  <c r="O2826" i="5" a="1"/>
  <c r="O2826" i="5"/>
  <c r="N2826" i="5"/>
  <c r="Q2825" i="5" a="1"/>
  <c r="Q2825" i="5" s="1"/>
  <c r="P2825" i="5"/>
  <c r="O2825" i="5" a="1"/>
  <c r="O2825" i="5"/>
  <c r="N2825" i="5"/>
  <c r="Q2824" i="5" a="1"/>
  <c r="Q2824" i="5" s="1"/>
  <c r="P2824" i="5"/>
  <c r="O2824" i="5" a="1"/>
  <c r="O2824" i="5" s="1"/>
  <c r="N2824" i="5"/>
  <c r="Q2823" i="5" a="1"/>
  <c r="Q2823" i="5"/>
  <c r="P2823" i="5"/>
  <c r="O2823" i="5" a="1"/>
  <c r="O2823" i="5"/>
  <c r="N2823" i="5"/>
  <c r="Q2822" i="5" a="1"/>
  <c r="Q2822" i="5" s="1"/>
  <c r="P2822" i="5"/>
  <c r="O2822" i="5" a="1"/>
  <c r="O2822" i="5"/>
  <c r="N2822" i="5"/>
  <c r="Q2821" i="5" a="1"/>
  <c r="Q2821" i="5" s="1"/>
  <c r="P2821" i="5"/>
  <c r="O2821" i="5" a="1"/>
  <c r="O2821" i="5"/>
  <c r="N2821" i="5"/>
  <c r="Q2820" i="5" a="1"/>
  <c r="Q2820" i="5" s="1"/>
  <c r="P2820" i="5"/>
  <c r="O2820" i="5" a="1"/>
  <c r="O2820" i="5" s="1"/>
  <c r="N2820" i="5"/>
  <c r="Q2819" i="5" a="1"/>
  <c r="Q2819" i="5"/>
  <c r="P2819" i="5"/>
  <c r="O2819" i="5" a="1"/>
  <c r="O2819" i="5"/>
  <c r="N2819" i="5"/>
  <c r="Q2818" i="5" a="1"/>
  <c r="Q2818" i="5" s="1"/>
  <c r="P2818" i="5"/>
  <c r="O2818" i="5" a="1"/>
  <c r="O2818" i="5"/>
  <c r="N2818" i="5"/>
  <c r="Q2817" i="5" a="1"/>
  <c r="Q2817" i="5" s="1"/>
  <c r="P2817" i="5"/>
  <c r="O2817" i="5" a="1"/>
  <c r="O2817" i="5"/>
  <c r="N2817" i="5"/>
  <c r="Q2816" i="5" a="1"/>
  <c r="Q2816" i="5" s="1"/>
  <c r="P2816" i="5"/>
  <c r="O2816" i="5" a="1"/>
  <c r="O2816" i="5" s="1"/>
  <c r="N2816" i="5"/>
  <c r="Q2815" i="5" a="1"/>
  <c r="Q2815" i="5"/>
  <c r="P2815" i="5"/>
  <c r="O2815" i="5" a="1"/>
  <c r="O2815" i="5"/>
  <c r="N2815" i="5"/>
  <c r="Q2814" i="5" a="1"/>
  <c r="Q2814" i="5" s="1"/>
  <c r="P2814" i="5"/>
  <c r="O2814" i="5" a="1"/>
  <c r="O2814" i="5"/>
  <c r="N2814" i="5"/>
  <c r="Q2813" i="5" a="1"/>
  <c r="Q2813" i="5" s="1"/>
  <c r="P2813" i="5"/>
  <c r="O2813" i="5" a="1"/>
  <c r="O2813" i="5"/>
  <c r="N2813" i="5"/>
  <c r="Q2812" i="5" a="1"/>
  <c r="Q2812" i="5" s="1"/>
  <c r="P2812" i="5"/>
  <c r="O2812" i="5" a="1"/>
  <c r="O2812" i="5" s="1"/>
  <c r="N2812" i="5"/>
  <c r="Q2811" i="5" a="1"/>
  <c r="Q2811" i="5"/>
  <c r="P2811" i="5"/>
  <c r="O2811" i="5" a="1"/>
  <c r="O2811" i="5"/>
  <c r="N2811" i="5"/>
  <c r="Q2810" i="5" a="1"/>
  <c r="Q2810" i="5" s="1"/>
  <c r="P2810" i="5"/>
  <c r="O2810" i="5" a="1"/>
  <c r="O2810" i="5"/>
  <c r="N2810" i="5"/>
  <c r="Q2809" i="5" a="1"/>
  <c r="Q2809" i="5" s="1"/>
  <c r="P2809" i="5"/>
  <c r="O2809" i="5" a="1"/>
  <c r="O2809" i="5"/>
  <c r="N2809" i="5"/>
  <c r="Q2808" i="5" a="1"/>
  <c r="Q2808" i="5" s="1"/>
  <c r="P2808" i="5"/>
  <c r="O2808" i="5" a="1"/>
  <c r="O2808" i="5" s="1"/>
  <c r="N2808" i="5"/>
  <c r="Q2807" i="5" a="1"/>
  <c r="Q2807" i="5"/>
  <c r="P2807" i="5"/>
  <c r="O2807" i="5" a="1"/>
  <c r="O2807" i="5"/>
  <c r="N2807" i="5"/>
  <c r="Q2806" i="5" a="1"/>
  <c r="Q2806" i="5" s="1"/>
  <c r="P2806" i="5"/>
  <c r="O2806" i="5" a="1"/>
  <c r="O2806" i="5"/>
  <c r="N2806" i="5"/>
  <c r="Q2805" i="5" a="1"/>
  <c r="Q2805" i="5" s="1"/>
  <c r="P2805" i="5"/>
  <c r="O2805" i="5" a="1"/>
  <c r="O2805" i="5"/>
  <c r="N2805" i="5"/>
  <c r="Q2804" i="5" a="1"/>
  <c r="Q2804" i="5" s="1"/>
  <c r="P2804" i="5"/>
  <c r="O2804" i="5" a="1"/>
  <c r="O2804" i="5" s="1"/>
  <c r="N2804" i="5"/>
  <c r="Q2803" i="5" a="1"/>
  <c r="Q2803" i="5"/>
  <c r="P2803" i="5"/>
  <c r="O2803" i="5" a="1"/>
  <c r="O2803" i="5"/>
  <c r="N2803" i="5"/>
  <c r="Q2802" i="5" a="1"/>
  <c r="Q2802" i="5" s="1"/>
  <c r="P2802" i="5"/>
  <c r="O2802" i="5" a="1"/>
  <c r="O2802" i="5"/>
  <c r="N2802" i="5"/>
  <c r="Q2801" i="5" a="1"/>
  <c r="Q2801" i="5" s="1"/>
  <c r="P2801" i="5"/>
  <c r="O2801" i="5" a="1"/>
  <c r="O2801" i="5"/>
  <c r="N2801" i="5"/>
  <c r="Q2800" i="5" a="1"/>
  <c r="Q2800" i="5" s="1"/>
  <c r="P2800" i="5"/>
  <c r="O2800" i="5" a="1"/>
  <c r="O2800" i="5" s="1"/>
  <c r="N2800" i="5"/>
  <c r="Q2799" i="5" a="1"/>
  <c r="Q2799" i="5"/>
  <c r="P2799" i="5"/>
  <c r="O2799" i="5" a="1"/>
  <c r="O2799" i="5"/>
  <c r="N2799" i="5"/>
  <c r="Q2798" i="5" a="1"/>
  <c r="Q2798" i="5" s="1"/>
  <c r="P2798" i="5"/>
  <c r="O2798" i="5" a="1"/>
  <c r="O2798" i="5"/>
  <c r="N2798" i="5"/>
  <c r="Q2797" i="5" a="1"/>
  <c r="Q2797" i="5" s="1"/>
  <c r="P2797" i="5"/>
  <c r="O2797" i="5" a="1"/>
  <c r="O2797" i="5"/>
  <c r="N2797" i="5"/>
  <c r="Q2796" i="5" a="1"/>
  <c r="Q2796" i="5" s="1"/>
  <c r="P2796" i="5"/>
  <c r="O2796" i="5" a="1"/>
  <c r="O2796" i="5" s="1"/>
  <c r="N2796" i="5"/>
  <c r="Q2795" i="5" a="1"/>
  <c r="Q2795" i="5"/>
  <c r="P2795" i="5"/>
  <c r="O2795" i="5" a="1"/>
  <c r="O2795" i="5"/>
  <c r="N2795" i="5"/>
  <c r="Q2794" i="5" a="1"/>
  <c r="Q2794" i="5" s="1"/>
  <c r="P2794" i="5"/>
  <c r="O2794" i="5" a="1"/>
  <c r="O2794" i="5"/>
  <c r="N2794" i="5"/>
  <c r="Q2793" i="5" a="1"/>
  <c r="Q2793" i="5" s="1"/>
  <c r="P2793" i="5"/>
  <c r="O2793" i="5" a="1"/>
  <c r="O2793" i="5"/>
  <c r="N2793" i="5"/>
  <c r="Q2792" i="5" a="1"/>
  <c r="Q2792" i="5" s="1"/>
  <c r="P2792" i="5"/>
  <c r="O2792" i="5" a="1"/>
  <c r="O2792" i="5" s="1"/>
  <c r="N2792" i="5"/>
  <c r="Q2791" i="5" a="1"/>
  <c r="Q2791" i="5"/>
  <c r="P2791" i="5"/>
  <c r="O2791" i="5" a="1"/>
  <c r="O2791" i="5"/>
  <c r="N2791" i="5"/>
  <c r="Q2790" i="5" a="1"/>
  <c r="Q2790" i="5" s="1"/>
  <c r="P2790" i="5"/>
  <c r="O2790" i="5" a="1"/>
  <c r="O2790" i="5"/>
  <c r="N2790" i="5"/>
  <c r="Q2789" i="5" a="1"/>
  <c r="Q2789" i="5" s="1"/>
  <c r="P2789" i="5"/>
  <c r="O2789" i="5" a="1"/>
  <c r="O2789" i="5"/>
  <c r="N2789" i="5"/>
  <c r="Q2788" i="5" a="1"/>
  <c r="Q2788" i="5" s="1"/>
  <c r="P2788" i="5"/>
  <c r="O2788" i="5" a="1"/>
  <c r="O2788" i="5" s="1"/>
  <c r="N2788" i="5"/>
  <c r="Q2787" i="5" a="1"/>
  <c r="Q2787" i="5"/>
  <c r="P2787" i="5"/>
  <c r="O2787" i="5" a="1"/>
  <c r="O2787" i="5"/>
  <c r="N2787" i="5"/>
  <c r="Q2786" i="5" a="1"/>
  <c r="Q2786" i="5" s="1"/>
  <c r="P2786" i="5"/>
  <c r="O2786" i="5" a="1"/>
  <c r="O2786" i="5"/>
  <c r="N2786" i="5"/>
  <c r="Q2785" i="5" a="1"/>
  <c r="Q2785" i="5" s="1"/>
  <c r="P2785" i="5"/>
  <c r="O2785" i="5" a="1"/>
  <c r="O2785" i="5"/>
  <c r="N2785" i="5"/>
  <c r="Q2784" i="5" a="1"/>
  <c r="Q2784" i="5" s="1"/>
  <c r="P2784" i="5"/>
  <c r="O2784" i="5" a="1"/>
  <c r="O2784" i="5" s="1"/>
  <c r="N2784" i="5"/>
  <c r="Q2783" i="5" a="1"/>
  <c r="Q2783" i="5"/>
  <c r="P2783" i="5"/>
  <c r="O2783" i="5" a="1"/>
  <c r="O2783" i="5"/>
  <c r="N2783" i="5"/>
  <c r="Q2782" i="5" a="1"/>
  <c r="Q2782" i="5" s="1"/>
  <c r="P2782" i="5"/>
  <c r="O2782" i="5" a="1"/>
  <c r="O2782" i="5"/>
  <c r="N2782" i="5"/>
  <c r="Q2781" i="5" a="1"/>
  <c r="Q2781" i="5" s="1"/>
  <c r="P2781" i="5"/>
  <c r="O2781" i="5" a="1"/>
  <c r="O2781" i="5"/>
  <c r="N2781" i="5"/>
  <c r="Q2780" i="5" a="1"/>
  <c r="Q2780" i="5" s="1"/>
  <c r="P2780" i="5"/>
  <c r="O2780" i="5" a="1"/>
  <c r="O2780" i="5" s="1"/>
  <c r="N2780" i="5"/>
  <c r="Q2779" i="5" a="1"/>
  <c r="Q2779" i="5"/>
  <c r="P2779" i="5"/>
  <c r="O2779" i="5" a="1"/>
  <c r="O2779" i="5"/>
  <c r="N2779" i="5"/>
  <c r="Q2778" i="5" a="1"/>
  <c r="Q2778" i="5" s="1"/>
  <c r="P2778" i="5"/>
  <c r="O2778" i="5" a="1"/>
  <c r="O2778" i="5"/>
  <c r="N2778" i="5"/>
  <c r="Q2777" i="5" a="1"/>
  <c r="Q2777" i="5" s="1"/>
  <c r="P2777" i="5"/>
  <c r="O2777" i="5" a="1"/>
  <c r="O2777" i="5"/>
  <c r="N2777" i="5"/>
  <c r="Q2776" i="5" a="1"/>
  <c r="Q2776" i="5" s="1"/>
  <c r="P2776" i="5"/>
  <c r="O2776" i="5" a="1"/>
  <c r="O2776" i="5" s="1"/>
  <c r="N2776" i="5"/>
  <c r="Q2775" i="5" a="1"/>
  <c r="Q2775" i="5"/>
  <c r="P2775" i="5"/>
  <c r="O2775" i="5" a="1"/>
  <c r="O2775" i="5"/>
  <c r="N2775" i="5"/>
  <c r="Q2774" i="5" a="1"/>
  <c r="Q2774" i="5" s="1"/>
  <c r="P2774" i="5"/>
  <c r="O2774" i="5" a="1"/>
  <c r="O2774" i="5"/>
  <c r="N2774" i="5"/>
  <c r="Q2773" i="5" a="1"/>
  <c r="Q2773" i="5" s="1"/>
  <c r="P2773" i="5"/>
  <c r="O2773" i="5" a="1"/>
  <c r="O2773" i="5"/>
  <c r="N2773" i="5"/>
  <c r="Q2772" i="5" a="1"/>
  <c r="Q2772" i="5" s="1"/>
  <c r="P2772" i="5"/>
  <c r="O2772" i="5" a="1"/>
  <c r="O2772" i="5" s="1"/>
  <c r="N2772" i="5"/>
  <c r="Q2771" i="5" a="1"/>
  <c r="Q2771" i="5"/>
  <c r="P2771" i="5"/>
  <c r="O2771" i="5" a="1"/>
  <c r="O2771" i="5"/>
  <c r="N2771" i="5"/>
  <c r="Q2770" i="5" a="1"/>
  <c r="Q2770" i="5" s="1"/>
  <c r="P2770" i="5"/>
  <c r="O2770" i="5" a="1"/>
  <c r="O2770" i="5"/>
  <c r="N2770" i="5"/>
  <c r="Q2769" i="5" a="1"/>
  <c r="Q2769" i="5" s="1"/>
  <c r="P2769" i="5"/>
  <c r="O2769" i="5" a="1"/>
  <c r="O2769" i="5"/>
  <c r="N2769" i="5"/>
  <c r="Q2768" i="5" a="1"/>
  <c r="Q2768" i="5" s="1"/>
  <c r="P2768" i="5"/>
  <c r="O2768" i="5" a="1"/>
  <c r="O2768" i="5" s="1"/>
  <c r="N2768" i="5"/>
  <c r="Q2767" i="5" a="1"/>
  <c r="Q2767" i="5"/>
  <c r="P2767" i="5"/>
  <c r="O2767" i="5" a="1"/>
  <c r="O2767" i="5"/>
  <c r="N2767" i="5"/>
  <c r="Q2766" i="5" a="1"/>
  <c r="Q2766" i="5" s="1"/>
  <c r="P2766" i="5"/>
  <c r="O2766" i="5" a="1"/>
  <c r="O2766" i="5"/>
  <c r="N2766" i="5"/>
  <c r="Q2765" i="5" a="1"/>
  <c r="Q2765" i="5" s="1"/>
  <c r="P2765" i="5"/>
  <c r="O2765" i="5" a="1"/>
  <c r="O2765" i="5"/>
  <c r="N2765" i="5"/>
  <c r="Q2764" i="5" a="1"/>
  <c r="Q2764" i="5" s="1"/>
  <c r="P2764" i="5"/>
  <c r="O2764" i="5" a="1"/>
  <c r="O2764" i="5" s="1"/>
  <c r="N2764" i="5"/>
  <c r="Q2763" i="5" a="1"/>
  <c r="Q2763" i="5"/>
  <c r="P2763" i="5"/>
  <c r="O2763" i="5" a="1"/>
  <c r="O2763" i="5"/>
  <c r="N2763" i="5"/>
  <c r="Q2762" i="5" a="1"/>
  <c r="Q2762" i="5" s="1"/>
  <c r="P2762" i="5"/>
  <c r="O2762" i="5" a="1"/>
  <c r="O2762" i="5"/>
  <c r="N2762" i="5"/>
  <c r="Q2761" i="5" a="1"/>
  <c r="Q2761" i="5" s="1"/>
  <c r="P2761" i="5"/>
  <c r="O2761" i="5" a="1"/>
  <c r="O2761" i="5"/>
  <c r="N2761" i="5"/>
  <c r="Q2760" i="5" a="1"/>
  <c r="Q2760" i="5" s="1"/>
  <c r="P2760" i="5"/>
  <c r="O2760" i="5" a="1"/>
  <c r="O2760" i="5" s="1"/>
  <c r="N2760" i="5"/>
  <c r="Q2759" i="5" a="1"/>
  <c r="Q2759" i="5"/>
  <c r="P2759" i="5"/>
  <c r="O2759" i="5" a="1"/>
  <c r="O2759" i="5" s="1"/>
  <c r="N2759" i="5"/>
  <c r="Q2758" i="5" a="1"/>
  <c r="Q2758" i="5"/>
  <c r="P2758" i="5"/>
  <c r="O2758" i="5" a="1"/>
  <c r="O2758" i="5" s="1"/>
  <c r="N2758" i="5"/>
  <c r="Q2757" i="5" a="1"/>
  <c r="Q2757" i="5" s="1"/>
  <c r="P2757" i="5"/>
  <c r="O2757" i="5" a="1"/>
  <c r="O2757" i="5"/>
  <c r="N2757" i="5"/>
  <c r="Q2756" i="5" a="1"/>
  <c r="Q2756" i="5"/>
  <c r="P2756" i="5"/>
  <c r="O2756" i="5" a="1"/>
  <c r="O2756" i="5" s="1"/>
  <c r="N2756" i="5"/>
  <c r="Q2755" i="5" a="1"/>
  <c r="Q2755" i="5"/>
  <c r="P2755" i="5"/>
  <c r="O2755" i="5" a="1"/>
  <c r="O2755" i="5" s="1"/>
  <c r="N2755" i="5"/>
  <c r="Q2754" i="5" a="1"/>
  <c r="Q2754" i="5"/>
  <c r="P2754" i="5"/>
  <c r="O2754" i="5" a="1"/>
  <c r="O2754" i="5" s="1"/>
  <c r="N2754" i="5"/>
  <c r="Q2753" i="5" a="1"/>
  <c r="Q2753" i="5" s="1"/>
  <c r="P2753" i="5"/>
  <c r="O2753" i="5" a="1"/>
  <c r="O2753" i="5"/>
  <c r="N2753" i="5"/>
  <c r="Q2752" i="5" a="1"/>
  <c r="Q2752" i="5"/>
  <c r="P2752" i="5"/>
  <c r="O2752" i="5" a="1"/>
  <c r="O2752" i="5" s="1"/>
  <c r="N2752" i="5"/>
  <c r="Q2751" i="5" a="1"/>
  <c r="Q2751" i="5"/>
  <c r="P2751" i="5"/>
  <c r="O2751" i="5" a="1"/>
  <c r="O2751" i="5" s="1"/>
  <c r="N2751" i="5"/>
  <c r="Q2750" i="5" a="1"/>
  <c r="Q2750" i="5"/>
  <c r="P2750" i="5"/>
  <c r="O2750" i="5" a="1"/>
  <c r="O2750" i="5" s="1"/>
  <c r="N2750" i="5"/>
  <c r="Q2749" i="5" a="1"/>
  <c r="Q2749" i="5" s="1"/>
  <c r="P2749" i="5"/>
  <c r="O2749" i="5" a="1"/>
  <c r="O2749" i="5"/>
  <c r="N2749" i="5"/>
  <c r="Q2748" i="5" a="1"/>
  <c r="Q2748" i="5"/>
  <c r="P2748" i="5"/>
  <c r="O2748" i="5" a="1"/>
  <c r="O2748" i="5" s="1"/>
  <c r="N2748" i="5"/>
  <c r="Q2747" i="5" a="1"/>
  <c r="Q2747" i="5"/>
  <c r="P2747" i="5"/>
  <c r="O2747" i="5" a="1"/>
  <c r="O2747" i="5" s="1"/>
  <c r="N2747" i="5"/>
  <c r="Q2746" i="5" a="1"/>
  <c r="Q2746" i="5"/>
  <c r="P2746" i="5"/>
  <c r="O2746" i="5" a="1"/>
  <c r="O2746" i="5" s="1"/>
  <c r="N2746" i="5"/>
  <c r="Q2745" i="5" a="1"/>
  <c r="Q2745" i="5" s="1"/>
  <c r="P2745" i="5"/>
  <c r="O2745" i="5" a="1"/>
  <c r="O2745" i="5"/>
  <c r="N2745" i="5"/>
  <c r="Q2744" i="5" a="1"/>
  <c r="Q2744" i="5"/>
  <c r="P2744" i="5"/>
  <c r="O2744" i="5" a="1"/>
  <c r="O2744" i="5" s="1"/>
  <c r="N2744" i="5"/>
  <c r="Q2743" i="5" a="1"/>
  <c r="Q2743" i="5"/>
  <c r="P2743" i="5"/>
  <c r="O2743" i="5" a="1"/>
  <c r="O2743" i="5" s="1"/>
  <c r="N2743" i="5"/>
  <c r="Q2742" i="5" a="1"/>
  <c r="Q2742" i="5"/>
  <c r="P2742" i="5"/>
  <c r="O2742" i="5" a="1"/>
  <c r="O2742" i="5" s="1"/>
  <c r="N2742" i="5"/>
  <c r="Q2741" i="5" a="1"/>
  <c r="Q2741" i="5" s="1"/>
  <c r="P2741" i="5"/>
  <c r="O2741" i="5" a="1"/>
  <c r="O2741" i="5"/>
  <c r="N2741" i="5"/>
  <c r="Q2740" i="5" a="1"/>
  <c r="Q2740" i="5"/>
  <c r="P2740" i="5"/>
  <c r="O2740" i="5" a="1"/>
  <c r="O2740" i="5" s="1"/>
  <c r="N2740" i="5"/>
  <c r="Q2739" i="5" a="1"/>
  <c r="Q2739" i="5"/>
  <c r="P2739" i="5"/>
  <c r="O2739" i="5" a="1"/>
  <c r="O2739" i="5" s="1"/>
  <c r="N2739" i="5"/>
  <c r="Q2738" i="5" a="1"/>
  <c r="Q2738" i="5"/>
  <c r="P2738" i="5"/>
  <c r="O2738" i="5" a="1"/>
  <c r="O2738" i="5" s="1"/>
  <c r="N2738" i="5"/>
  <c r="Q2737" i="5" a="1"/>
  <c r="Q2737" i="5" s="1"/>
  <c r="P2737" i="5"/>
  <c r="O2737" i="5" a="1"/>
  <c r="O2737" i="5"/>
  <c r="N2737" i="5"/>
  <c r="Q2736" i="5" a="1"/>
  <c r="Q2736" i="5"/>
  <c r="P2736" i="5"/>
  <c r="O2736" i="5" a="1"/>
  <c r="O2736" i="5" s="1"/>
  <c r="N2736" i="5"/>
  <c r="Q2735" i="5" a="1"/>
  <c r="Q2735" i="5"/>
  <c r="P2735" i="5"/>
  <c r="O2735" i="5" a="1"/>
  <c r="O2735" i="5" s="1"/>
  <c r="N2735" i="5"/>
  <c r="Q2734" i="5" a="1"/>
  <c r="Q2734" i="5"/>
  <c r="P2734" i="5"/>
  <c r="O2734" i="5" a="1"/>
  <c r="O2734" i="5" s="1"/>
  <c r="N2734" i="5"/>
  <c r="Q2733" i="5" a="1"/>
  <c r="Q2733" i="5" s="1"/>
  <c r="P2733" i="5"/>
  <c r="O2733" i="5" a="1"/>
  <c r="O2733" i="5"/>
  <c r="N2733" i="5"/>
  <c r="Q2732" i="5" a="1"/>
  <c r="Q2732" i="5"/>
  <c r="P2732" i="5"/>
  <c r="O2732" i="5" a="1"/>
  <c r="O2732" i="5" s="1"/>
  <c r="N2732" i="5"/>
  <c r="Q2731" i="5" a="1"/>
  <c r="Q2731" i="5"/>
  <c r="P2731" i="5"/>
  <c r="O2731" i="5" a="1"/>
  <c r="O2731" i="5" s="1"/>
  <c r="N2731" i="5"/>
  <c r="Q2730" i="5" a="1"/>
  <c r="Q2730" i="5"/>
  <c r="P2730" i="5"/>
  <c r="O2730" i="5" a="1"/>
  <c r="O2730" i="5" s="1"/>
  <c r="N2730" i="5"/>
  <c r="Q2729" i="5" a="1"/>
  <c r="Q2729" i="5" s="1"/>
  <c r="P2729" i="5"/>
  <c r="O2729" i="5" a="1"/>
  <c r="O2729" i="5"/>
  <c r="N2729" i="5"/>
  <c r="Q2728" i="5" a="1"/>
  <c r="Q2728" i="5"/>
  <c r="P2728" i="5"/>
  <c r="O2728" i="5" a="1"/>
  <c r="O2728" i="5" s="1"/>
  <c r="N2728" i="5"/>
  <c r="Q2727" i="5" a="1"/>
  <c r="Q2727" i="5"/>
  <c r="P2727" i="5"/>
  <c r="O2727" i="5" a="1"/>
  <c r="O2727" i="5" s="1"/>
  <c r="N2727" i="5"/>
  <c r="Q2726" i="5" a="1"/>
  <c r="Q2726" i="5"/>
  <c r="P2726" i="5"/>
  <c r="O2726" i="5" a="1"/>
  <c r="O2726" i="5" s="1"/>
  <c r="N2726" i="5"/>
  <c r="Q2725" i="5" a="1"/>
  <c r="Q2725" i="5" s="1"/>
  <c r="P2725" i="5"/>
  <c r="O2725" i="5" a="1"/>
  <c r="O2725" i="5"/>
  <c r="N2725" i="5"/>
  <c r="Q2724" i="5" a="1"/>
  <c r="Q2724" i="5"/>
  <c r="P2724" i="5"/>
  <c r="O2724" i="5" a="1"/>
  <c r="O2724" i="5" s="1"/>
  <c r="N2724" i="5"/>
  <c r="Q2723" i="5" a="1"/>
  <c r="Q2723" i="5"/>
  <c r="P2723" i="5"/>
  <c r="O2723" i="5" a="1"/>
  <c r="O2723" i="5" s="1"/>
  <c r="N2723" i="5"/>
  <c r="Q2722" i="5" a="1"/>
  <c r="Q2722" i="5"/>
  <c r="P2722" i="5"/>
  <c r="O2722" i="5" a="1"/>
  <c r="O2722" i="5" s="1"/>
  <c r="N2722" i="5"/>
  <c r="Q2721" i="5" a="1"/>
  <c r="Q2721" i="5" s="1"/>
  <c r="P2721" i="5"/>
  <c r="O2721" i="5" a="1"/>
  <c r="O2721" i="5"/>
  <c r="N2721" i="5"/>
  <c r="Q2720" i="5" a="1"/>
  <c r="Q2720" i="5"/>
  <c r="P2720" i="5"/>
  <c r="O2720" i="5" a="1"/>
  <c r="O2720" i="5" s="1"/>
  <c r="N2720" i="5"/>
  <c r="Q2719" i="5" a="1"/>
  <c r="Q2719" i="5"/>
  <c r="P2719" i="5"/>
  <c r="O2719" i="5" a="1"/>
  <c r="O2719" i="5" s="1"/>
  <c r="N2719" i="5"/>
  <c r="Q2718" i="5" a="1"/>
  <c r="Q2718" i="5"/>
  <c r="P2718" i="5"/>
  <c r="O2718" i="5" a="1"/>
  <c r="O2718" i="5" s="1"/>
  <c r="N2718" i="5"/>
  <c r="Q2717" i="5" a="1"/>
  <c r="Q2717" i="5" s="1"/>
  <c r="P2717" i="5"/>
  <c r="O2717" i="5" a="1"/>
  <c r="O2717" i="5"/>
  <c r="N2717" i="5"/>
  <c r="Q2716" i="5" a="1"/>
  <c r="Q2716" i="5"/>
  <c r="P2716" i="5"/>
  <c r="O2716" i="5" a="1"/>
  <c r="O2716" i="5" s="1"/>
  <c r="N2716" i="5"/>
  <c r="Q2715" i="5" a="1"/>
  <c r="Q2715" i="5"/>
  <c r="P2715" i="5"/>
  <c r="O2715" i="5" a="1"/>
  <c r="O2715" i="5" s="1"/>
  <c r="N2715" i="5"/>
  <c r="Q2714" i="5" a="1"/>
  <c r="Q2714" i="5"/>
  <c r="P2714" i="5"/>
  <c r="O2714" i="5" a="1"/>
  <c r="O2714" i="5" s="1"/>
  <c r="N2714" i="5"/>
  <c r="Q2713" i="5" a="1"/>
  <c r="Q2713" i="5" s="1"/>
  <c r="P2713" i="5"/>
  <c r="O2713" i="5" a="1"/>
  <c r="O2713" i="5"/>
  <c r="N2713" i="5"/>
  <c r="Q2712" i="5" a="1"/>
  <c r="Q2712" i="5"/>
  <c r="P2712" i="5"/>
  <c r="O2712" i="5" a="1"/>
  <c r="O2712" i="5" s="1"/>
  <c r="N2712" i="5"/>
  <c r="Q2711" i="5" a="1"/>
  <c r="Q2711" i="5"/>
  <c r="P2711" i="5"/>
  <c r="O2711" i="5" a="1"/>
  <c r="O2711" i="5" s="1"/>
  <c r="N2711" i="5"/>
  <c r="Q2710" i="5" a="1"/>
  <c r="Q2710" i="5"/>
  <c r="P2710" i="5"/>
  <c r="O2710" i="5" a="1"/>
  <c r="O2710" i="5" s="1"/>
  <c r="N2710" i="5"/>
  <c r="Q2709" i="5" a="1"/>
  <c r="Q2709" i="5" s="1"/>
  <c r="P2709" i="5"/>
  <c r="O2709" i="5" a="1"/>
  <c r="O2709" i="5"/>
  <c r="N2709" i="5"/>
  <c r="Q2708" i="5" a="1"/>
  <c r="Q2708" i="5"/>
  <c r="P2708" i="5"/>
  <c r="O2708" i="5" a="1"/>
  <c r="O2708" i="5" s="1"/>
  <c r="N2708" i="5"/>
  <c r="Q2707" i="5" a="1"/>
  <c r="Q2707" i="5"/>
  <c r="P2707" i="5"/>
  <c r="O2707" i="5" a="1"/>
  <c r="O2707" i="5" s="1"/>
  <c r="N2707" i="5"/>
  <c r="Q2706" i="5" a="1"/>
  <c r="Q2706" i="5"/>
  <c r="P2706" i="5"/>
  <c r="O2706" i="5" a="1"/>
  <c r="O2706" i="5" s="1"/>
  <c r="N2706" i="5"/>
  <c r="Q2705" i="5" a="1"/>
  <c r="Q2705" i="5" s="1"/>
  <c r="P2705" i="5"/>
  <c r="O2705" i="5" a="1"/>
  <c r="O2705" i="5"/>
  <c r="N2705" i="5"/>
  <c r="Q2704" i="5" a="1"/>
  <c r="Q2704" i="5"/>
  <c r="P2704" i="5"/>
  <c r="O2704" i="5" a="1"/>
  <c r="O2704" i="5" s="1"/>
  <c r="N2704" i="5"/>
  <c r="Q2703" i="5" a="1"/>
  <c r="Q2703" i="5"/>
  <c r="P2703" i="5"/>
  <c r="O2703" i="5" a="1"/>
  <c r="O2703" i="5" s="1"/>
  <c r="N2703" i="5"/>
  <c r="Q2702" i="5" a="1"/>
  <c r="Q2702" i="5"/>
  <c r="P2702" i="5"/>
  <c r="O2702" i="5" a="1"/>
  <c r="O2702" i="5" s="1"/>
  <c r="N2702" i="5"/>
  <c r="Q2701" i="5" a="1"/>
  <c r="Q2701" i="5" s="1"/>
  <c r="P2701" i="5"/>
  <c r="O2701" i="5" a="1"/>
  <c r="O2701" i="5"/>
  <c r="N2701" i="5"/>
  <c r="Q2700" i="5" a="1"/>
  <c r="Q2700" i="5"/>
  <c r="P2700" i="5"/>
  <c r="O2700" i="5" a="1"/>
  <c r="O2700" i="5" s="1"/>
  <c r="N2700" i="5"/>
  <c r="Q2699" i="5" a="1"/>
  <c r="Q2699" i="5"/>
  <c r="P2699" i="5"/>
  <c r="O2699" i="5" a="1"/>
  <c r="O2699" i="5" s="1"/>
  <c r="N2699" i="5"/>
  <c r="Q2698" i="5" a="1"/>
  <c r="Q2698" i="5"/>
  <c r="P2698" i="5"/>
  <c r="O2698" i="5" a="1"/>
  <c r="O2698" i="5" s="1"/>
  <c r="N2698" i="5"/>
  <c r="Q2697" i="5" a="1"/>
  <c r="Q2697" i="5" s="1"/>
  <c r="P2697" i="5"/>
  <c r="O2697" i="5" a="1"/>
  <c r="O2697" i="5"/>
  <c r="N2697" i="5"/>
  <c r="Q2696" i="5" a="1"/>
  <c r="Q2696" i="5"/>
  <c r="P2696" i="5"/>
  <c r="O2696" i="5" a="1"/>
  <c r="O2696" i="5" s="1"/>
  <c r="N2696" i="5"/>
  <c r="Q2695" i="5" a="1"/>
  <c r="Q2695" i="5"/>
  <c r="P2695" i="5"/>
  <c r="O2695" i="5" a="1"/>
  <c r="O2695" i="5" s="1"/>
  <c r="N2695" i="5"/>
  <c r="Q2694" i="5" a="1"/>
  <c r="Q2694" i="5"/>
  <c r="P2694" i="5"/>
  <c r="O2694" i="5" a="1"/>
  <c r="O2694" i="5" s="1"/>
  <c r="N2694" i="5"/>
  <c r="Q2693" i="5" a="1"/>
  <c r="Q2693" i="5" s="1"/>
  <c r="P2693" i="5"/>
  <c r="O2693" i="5" a="1"/>
  <c r="O2693" i="5"/>
  <c r="N2693" i="5"/>
  <c r="Q2692" i="5" a="1"/>
  <c r="Q2692" i="5"/>
  <c r="P2692" i="5"/>
  <c r="O2692" i="5" a="1"/>
  <c r="O2692" i="5" s="1"/>
  <c r="N2692" i="5"/>
  <c r="Q2691" i="5" a="1"/>
  <c r="Q2691" i="5"/>
  <c r="P2691" i="5"/>
  <c r="O2691" i="5" a="1"/>
  <c r="O2691" i="5" s="1"/>
  <c r="N2691" i="5"/>
  <c r="Q2690" i="5" a="1"/>
  <c r="Q2690" i="5"/>
  <c r="P2690" i="5"/>
  <c r="O2690" i="5" a="1"/>
  <c r="O2690" i="5" s="1"/>
  <c r="N2690" i="5"/>
  <c r="Q2689" i="5" a="1"/>
  <c r="Q2689" i="5" s="1"/>
  <c r="P2689" i="5"/>
  <c r="O2689" i="5" a="1"/>
  <c r="O2689" i="5"/>
  <c r="N2689" i="5"/>
  <c r="Q2688" i="5" a="1"/>
  <c r="Q2688" i="5"/>
  <c r="P2688" i="5"/>
  <c r="O2688" i="5" a="1"/>
  <c r="O2688" i="5" s="1"/>
  <c r="N2688" i="5"/>
  <c r="Q2687" i="5" a="1"/>
  <c r="Q2687" i="5"/>
  <c r="P2687" i="5"/>
  <c r="O2687" i="5" a="1"/>
  <c r="O2687" i="5" s="1"/>
  <c r="N2687" i="5"/>
  <c r="Q2686" i="5" a="1"/>
  <c r="Q2686" i="5"/>
  <c r="P2686" i="5"/>
  <c r="O2686" i="5" a="1"/>
  <c r="O2686" i="5" s="1"/>
  <c r="N2686" i="5"/>
  <c r="Q2685" i="5" a="1"/>
  <c r="Q2685" i="5" s="1"/>
  <c r="P2685" i="5"/>
  <c r="O2685" i="5" a="1"/>
  <c r="O2685" i="5"/>
  <c r="N2685" i="5"/>
  <c r="Q2684" i="5" a="1"/>
  <c r="Q2684" i="5"/>
  <c r="P2684" i="5"/>
  <c r="O2684" i="5" a="1"/>
  <c r="O2684" i="5" s="1"/>
  <c r="N2684" i="5"/>
  <c r="Q2683" i="5" a="1"/>
  <c r="Q2683" i="5"/>
  <c r="P2683" i="5"/>
  <c r="O2683" i="5" a="1"/>
  <c r="O2683" i="5" s="1"/>
  <c r="N2683" i="5"/>
  <c r="Q2682" i="5" a="1"/>
  <c r="Q2682" i="5"/>
  <c r="P2682" i="5"/>
  <c r="O2682" i="5" a="1"/>
  <c r="O2682" i="5" s="1"/>
  <c r="N2682" i="5"/>
  <c r="Q2681" i="5" a="1"/>
  <c r="Q2681" i="5" s="1"/>
  <c r="P2681" i="5"/>
  <c r="O2681" i="5" a="1"/>
  <c r="O2681" i="5"/>
  <c r="N2681" i="5"/>
  <c r="Q2680" i="5" a="1"/>
  <c r="Q2680" i="5"/>
  <c r="P2680" i="5"/>
  <c r="O2680" i="5" a="1"/>
  <c r="O2680" i="5" s="1"/>
  <c r="N2680" i="5"/>
  <c r="Q2679" i="5" a="1"/>
  <c r="Q2679" i="5"/>
  <c r="P2679" i="5"/>
  <c r="O2679" i="5" a="1"/>
  <c r="O2679" i="5" s="1"/>
  <c r="N2679" i="5"/>
  <c r="Q2678" i="5" a="1"/>
  <c r="Q2678" i="5"/>
  <c r="P2678" i="5"/>
  <c r="O2678" i="5" a="1"/>
  <c r="O2678" i="5" s="1"/>
  <c r="N2678" i="5"/>
  <c r="Q2677" i="5" a="1"/>
  <c r="Q2677" i="5" s="1"/>
  <c r="P2677" i="5"/>
  <c r="O2677" i="5" a="1"/>
  <c r="O2677" i="5"/>
  <c r="N2677" i="5"/>
  <c r="Q2676" i="5" a="1"/>
  <c r="Q2676" i="5"/>
  <c r="P2676" i="5"/>
  <c r="O2676" i="5" a="1"/>
  <c r="O2676" i="5" s="1"/>
  <c r="N2676" i="5"/>
  <c r="Q2675" i="5" a="1"/>
  <c r="Q2675" i="5"/>
  <c r="P2675" i="5"/>
  <c r="O2675" i="5" a="1"/>
  <c r="O2675" i="5" s="1"/>
  <c r="N2675" i="5"/>
  <c r="Q2674" i="5" a="1"/>
  <c r="Q2674" i="5"/>
  <c r="P2674" i="5"/>
  <c r="O2674" i="5" a="1"/>
  <c r="O2674" i="5" s="1"/>
  <c r="N2674" i="5"/>
  <c r="Q2673" i="5" a="1"/>
  <c r="Q2673" i="5" s="1"/>
  <c r="P2673" i="5"/>
  <c r="O2673" i="5" a="1"/>
  <c r="O2673" i="5"/>
  <c r="N2673" i="5"/>
  <c r="Q2672" i="5" a="1"/>
  <c r="Q2672" i="5" s="1"/>
  <c r="P2672" i="5"/>
  <c r="O2672" i="5" a="1"/>
  <c r="O2672" i="5"/>
  <c r="N2672" i="5"/>
  <c r="Q2671" i="5" a="1"/>
  <c r="Q2671" i="5" s="1"/>
  <c r="P2671" i="5"/>
  <c r="O2671" i="5" a="1"/>
  <c r="O2671" i="5"/>
  <c r="N2671" i="5"/>
  <c r="Q2670" i="5" a="1"/>
  <c r="Q2670" i="5" s="1"/>
  <c r="P2670" i="5"/>
  <c r="O2670" i="5" a="1"/>
  <c r="O2670" i="5"/>
  <c r="N2670" i="5"/>
  <c r="Q2669" i="5" a="1"/>
  <c r="Q2669" i="5" s="1"/>
  <c r="P2669" i="5"/>
  <c r="O2669" i="5" a="1"/>
  <c r="O2669" i="5"/>
  <c r="N2669" i="5"/>
  <c r="Q2668" i="5" a="1"/>
  <c r="Q2668" i="5" s="1"/>
  <c r="P2668" i="5"/>
  <c r="O2668" i="5" a="1"/>
  <c r="O2668" i="5"/>
  <c r="N2668" i="5"/>
  <c r="Q2667" i="5" a="1"/>
  <c r="Q2667" i="5" s="1"/>
  <c r="P2667" i="5"/>
  <c r="O2667" i="5" a="1"/>
  <c r="O2667" i="5"/>
  <c r="N2667" i="5"/>
  <c r="Q2666" i="5" a="1"/>
  <c r="Q2666" i="5" s="1"/>
  <c r="P2666" i="5"/>
  <c r="O2666" i="5" a="1"/>
  <c r="O2666" i="5"/>
  <c r="N2666" i="5"/>
  <c r="Q2665" i="5" a="1"/>
  <c r="Q2665" i="5" s="1"/>
  <c r="P2665" i="5"/>
  <c r="O2665" i="5" a="1"/>
  <c r="O2665" i="5"/>
  <c r="N2665" i="5"/>
  <c r="Q2664" i="5" a="1"/>
  <c r="Q2664" i="5" s="1"/>
  <c r="P2664" i="5"/>
  <c r="O2664" i="5" a="1"/>
  <c r="O2664" i="5"/>
  <c r="N2664" i="5"/>
  <c r="Q2663" i="5" a="1"/>
  <c r="Q2663" i="5" s="1"/>
  <c r="P2663" i="5"/>
  <c r="O2663" i="5" a="1"/>
  <c r="O2663" i="5"/>
  <c r="N2663" i="5"/>
  <c r="Q2662" i="5" a="1"/>
  <c r="Q2662" i="5" s="1"/>
  <c r="P2662" i="5"/>
  <c r="O2662" i="5" a="1"/>
  <c r="O2662" i="5"/>
  <c r="N2662" i="5"/>
  <c r="Q2661" i="5" a="1"/>
  <c r="Q2661" i="5" s="1"/>
  <c r="P2661" i="5"/>
  <c r="O2661" i="5" a="1"/>
  <c r="O2661" i="5"/>
  <c r="N2661" i="5"/>
  <c r="Q2660" i="5" a="1"/>
  <c r="Q2660" i="5" s="1"/>
  <c r="P2660" i="5"/>
  <c r="O2660" i="5" a="1"/>
  <c r="O2660" i="5"/>
  <c r="N2660" i="5"/>
  <c r="Q2659" i="5" a="1"/>
  <c r="Q2659" i="5" s="1"/>
  <c r="P2659" i="5"/>
  <c r="O2659" i="5" a="1"/>
  <c r="O2659" i="5"/>
  <c r="N2659" i="5"/>
  <c r="Q2658" i="5" a="1"/>
  <c r="Q2658" i="5" s="1"/>
  <c r="P2658" i="5"/>
  <c r="O2658" i="5" a="1"/>
  <c r="O2658" i="5"/>
  <c r="N2658" i="5"/>
  <c r="Q2657" i="5" a="1"/>
  <c r="Q2657" i="5" s="1"/>
  <c r="P2657" i="5"/>
  <c r="O2657" i="5" a="1"/>
  <c r="O2657" i="5"/>
  <c r="N2657" i="5"/>
  <c r="Q2656" i="5" a="1"/>
  <c r="Q2656" i="5" s="1"/>
  <c r="P2656" i="5"/>
  <c r="O2656" i="5" a="1"/>
  <c r="O2656" i="5"/>
  <c r="N2656" i="5"/>
  <c r="Q2655" i="5" a="1"/>
  <c r="Q2655" i="5" s="1"/>
  <c r="P2655" i="5"/>
  <c r="O2655" i="5" a="1"/>
  <c r="O2655" i="5"/>
  <c r="N2655" i="5"/>
  <c r="Q2654" i="5" a="1"/>
  <c r="Q2654" i="5" s="1"/>
  <c r="P2654" i="5"/>
  <c r="O2654" i="5" a="1"/>
  <c r="O2654" i="5"/>
  <c r="N2654" i="5"/>
  <c r="Q2653" i="5" a="1"/>
  <c r="Q2653" i="5" s="1"/>
  <c r="P2653" i="5"/>
  <c r="O2653" i="5" a="1"/>
  <c r="O2653" i="5"/>
  <c r="N2653" i="5"/>
  <c r="Q2652" i="5" a="1"/>
  <c r="Q2652" i="5" s="1"/>
  <c r="P2652" i="5"/>
  <c r="O2652" i="5" a="1"/>
  <c r="O2652" i="5"/>
  <c r="N2652" i="5"/>
  <c r="Q2651" i="5" a="1"/>
  <c r="Q2651" i="5" s="1"/>
  <c r="P2651" i="5"/>
  <c r="O2651" i="5" a="1"/>
  <c r="O2651" i="5"/>
  <c r="N2651" i="5"/>
  <c r="Q2650" i="5" a="1"/>
  <c r="Q2650" i="5" s="1"/>
  <c r="P2650" i="5"/>
  <c r="O2650" i="5" a="1"/>
  <c r="O2650" i="5"/>
  <c r="N2650" i="5"/>
  <c r="Q2649" i="5" a="1"/>
  <c r="Q2649" i="5" s="1"/>
  <c r="P2649" i="5"/>
  <c r="O2649" i="5" a="1"/>
  <c r="O2649" i="5"/>
  <c r="N2649" i="5"/>
  <c r="Q2648" i="5" a="1"/>
  <c r="Q2648" i="5" s="1"/>
  <c r="P2648" i="5"/>
  <c r="O2648" i="5" a="1"/>
  <c r="O2648" i="5"/>
  <c r="N2648" i="5"/>
  <c r="Q2647" i="5" a="1"/>
  <c r="Q2647" i="5" s="1"/>
  <c r="P2647" i="5"/>
  <c r="O2647" i="5" a="1"/>
  <c r="O2647" i="5"/>
  <c r="N2647" i="5"/>
  <c r="Q2646" i="5" a="1"/>
  <c r="Q2646" i="5" s="1"/>
  <c r="P2646" i="5"/>
  <c r="O2646" i="5" a="1"/>
  <c r="O2646" i="5"/>
  <c r="N2646" i="5"/>
  <c r="Q2645" i="5" a="1"/>
  <c r="Q2645" i="5" s="1"/>
  <c r="P2645" i="5"/>
  <c r="O2645" i="5" a="1"/>
  <c r="O2645" i="5"/>
  <c r="N2645" i="5"/>
  <c r="Q2644" i="5" a="1"/>
  <c r="Q2644" i="5" s="1"/>
  <c r="P2644" i="5"/>
  <c r="O2644" i="5" a="1"/>
  <c r="O2644" i="5"/>
  <c r="N2644" i="5"/>
  <c r="Q2643" i="5" a="1"/>
  <c r="Q2643" i="5" s="1"/>
  <c r="P2643" i="5"/>
  <c r="O2643" i="5" a="1"/>
  <c r="O2643" i="5"/>
  <c r="N2643" i="5"/>
  <c r="Q2642" i="5" a="1"/>
  <c r="Q2642" i="5" s="1"/>
  <c r="P2642" i="5"/>
  <c r="O2642" i="5" a="1"/>
  <c r="O2642" i="5"/>
  <c r="N2642" i="5"/>
  <c r="Q2641" i="5" a="1"/>
  <c r="Q2641" i="5" s="1"/>
  <c r="P2641" i="5"/>
  <c r="O2641" i="5" a="1"/>
  <c r="O2641" i="5"/>
  <c r="N2641" i="5"/>
  <c r="Q2640" i="5" a="1"/>
  <c r="Q2640" i="5" s="1"/>
  <c r="P2640" i="5"/>
  <c r="O2640" i="5" a="1"/>
  <c r="O2640" i="5"/>
  <c r="N2640" i="5"/>
  <c r="Q2639" i="5" a="1"/>
  <c r="Q2639" i="5" s="1"/>
  <c r="P2639" i="5"/>
  <c r="O2639" i="5" a="1"/>
  <c r="O2639" i="5"/>
  <c r="N2639" i="5"/>
  <c r="Q2638" i="5" a="1"/>
  <c r="Q2638" i="5" s="1"/>
  <c r="P2638" i="5"/>
  <c r="O2638" i="5" a="1"/>
  <c r="O2638" i="5"/>
  <c r="N2638" i="5"/>
  <c r="Q2637" i="5" a="1"/>
  <c r="Q2637" i="5" s="1"/>
  <c r="P2637" i="5"/>
  <c r="O2637" i="5" a="1"/>
  <c r="O2637" i="5"/>
  <c r="N2637" i="5"/>
  <c r="Q2636" i="5" a="1"/>
  <c r="Q2636" i="5" s="1"/>
  <c r="P2636" i="5"/>
  <c r="O2636" i="5" a="1"/>
  <c r="O2636" i="5"/>
  <c r="N2636" i="5"/>
  <c r="Q2635" i="5" a="1"/>
  <c r="Q2635" i="5" s="1"/>
  <c r="P2635" i="5"/>
  <c r="O2635" i="5" a="1"/>
  <c r="O2635" i="5"/>
  <c r="N2635" i="5"/>
  <c r="Q2634" i="5" a="1"/>
  <c r="Q2634" i="5" s="1"/>
  <c r="P2634" i="5"/>
  <c r="O2634" i="5" a="1"/>
  <c r="O2634" i="5"/>
  <c r="N2634" i="5"/>
  <c r="Q2633" i="5" a="1"/>
  <c r="Q2633" i="5" s="1"/>
  <c r="P2633" i="5"/>
  <c r="O2633" i="5" a="1"/>
  <c r="O2633" i="5"/>
  <c r="N2633" i="5"/>
  <c r="Q2632" i="5" a="1"/>
  <c r="Q2632" i="5" s="1"/>
  <c r="P2632" i="5"/>
  <c r="O2632" i="5" a="1"/>
  <c r="O2632" i="5"/>
  <c r="N2632" i="5"/>
  <c r="Q2631" i="5" a="1"/>
  <c r="Q2631" i="5" s="1"/>
  <c r="P2631" i="5"/>
  <c r="O2631" i="5" a="1"/>
  <c r="O2631" i="5"/>
  <c r="N2631" i="5"/>
  <c r="Q2630" i="5" a="1"/>
  <c r="Q2630" i="5" s="1"/>
  <c r="P2630" i="5"/>
  <c r="O2630" i="5" a="1"/>
  <c r="O2630" i="5"/>
  <c r="N2630" i="5"/>
  <c r="Q2629" i="5" a="1"/>
  <c r="Q2629" i="5" s="1"/>
  <c r="P2629" i="5"/>
  <c r="O2629" i="5" a="1"/>
  <c r="O2629" i="5"/>
  <c r="N2629" i="5"/>
  <c r="Q2628" i="5" a="1"/>
  <c r="Q2628" i="5" s="1"/>
  <c r="P2628" i="5"/>
  <c r="O2628" i="5" a="1"/>
  <c r="O2628" i="5"/>
  <c r="N2628" i="5"/>
  <c r="Q2627" i="5" a="1"/>
  <c r="Q2627" i="5" s="1"/>
  <c r="P2627" i="5"/>
  <c r="O2627" i="5" a="1"/>
  <c r="O2627" i="5"/>
  <c r="N2627" i="5"/>
  <c r="Q2626" i="5" a="1"/>
  <c r="Q2626" i="5" s="1"/>
  <c r="P2626" i="5"/>
  <c r="O2626" i="5" a="1"/>
  <c r="O2626" i="5"/>
  <c r="N2626" i="5"/>
  <c r="Q2625" i="5" a="1"/>
  <c r="Q2625" i="5" s="1"/>
  <c r="P2625" i="5"/>
  <c r="O2625" i="5" a="1"/>
  <c r="O2625" i="5"/>
  <c r="N2625" i="5"/>
  <c r="Q2624" i="5" a="1"/>
  <c r="Q2624" i="5" s="1"/>
  <c r="P2624" i="5"/>
  <c r="O2624" i="5" a="1"/>
  <c r="O2624" i="5"/>
  <c r="N2624" i="5"/>
  <c r="Q2623" i="5" a="1"/>
  <c r="Q2623" i="5" s="1"/>
  <c r="P2623" i="5"/>
  <c r="O2623" i="5" a="1"/>
  <c r="O2623" i="5"/>
  <c r="N2623" i="5"/>
  <c r="Q2622" i="5" a="1"/>
  <c r="Q2622" i="5" s="1"/>
  <c r="P2622" i="5"/>
  <c r="O2622" i="5" a="1"/>
  <c r="O2622" i="5"/>
  <c r="N2622" i="5"/>
  <c r="Q2621" i="5" a="1"/>
  <c r="Q2621" i="5" s="1"/>
  <c r="P2621" i="5"/>
  <c r="O2621" i="5" a="1"/>
  <c r="O2621" i="5"/>
  <c r="N2621" i="5"/>
  <c r="Q2620" i="5" a="1"/>
  <c r="Q2620" i="5" s="1"/>
  <c r="P2620" i="5"/>
  <c r="O2620" i="5" a="1"/>
  <c r="O2620" i="5"/>
  <c r="N2620" i="5"/>
  <c r="Q2619" i="5" a="1"/>
  <c r="Q2619" i="5" s="1"/>
  <c r="P2619" i="5"/>
  <c r="O2619" i="5" a="1"/>
  <c r="O2619" i="5"/>
  <c r="N2619" i="5"/>
  <c r="Q2618" i="5" a="1"/>
  <c r="Q2618" i="5" s="1"/>
  <c r="P2618" i="5"/>
  <c r="O2618" i="5" a="1"/>
  <c r="O2618" i="5"/>
  <c r="N2618" i="5"/>
  <c r="Q2617" i="5" a="1"/>
  <c r="Q2617" i="5" s="1"/>
  <c r="P2617" i="5"/>
  <c r="O2617" i="5" a="1"/>
  <c r="O2617" i="5"/>
  <c r="N2617" i="5"/>
  <c r="Q2616" i="5" a="1"/>
  <c r="Q2616" i="5" s="1"/>
  <c r="P2616" i="5"/>
  <c r="O2616" i="5" a="1"/>
  <c r="O2616" i="5"/>
  <c r="N2616" i="5"/>
  <c r="Q2615" i="5" a="1"/>
  <c r="Q2615" i="5" s="1"/>
  <c r="P2615" i="5"/>
  <c r="O2615" i="5" a="1"/>
  <c r="O2615" i="5"/>
  <c r="N2615" i="5"/>
  <c r="Q2614" i="5" a="1"/>
  <c r="Q2614" i="5" s="1"/>
  <c r="P2614" i="5"/>
  <c r="O2614" i="5" a="1"/>
  <c r="O2614" i="5"/>
  <c r="N2614" i="5"/>
  <c r="Q2613" i="5" a="1"/>
  <c r="Q2613" i="5" s="1"/>
  <c r="P2613" i="5"/>
  <c r="O2613" i="5" a="1"/>
  <c r="O2613" i="5"/>
  <c r="N2613" i="5"/>
  <c r="Q2612" i="5" a="1"/>
  <c r="Q2612" i="5" s="1"/>
  <c r="P2612" i="5"/>
  <c r="O2612" i="5" a="1"/>
  <c r="O2612" i="5"/>
  <c r="N2612" i="5"/>
  <c r="Q2611" i="5" a="1"/>
  <c r="Q2611" i="5" s="1"/>
  <c r="P2611" i="5"/>
  <c r="O2611" i="5" a="1"/>
  <c r="O2611" i="5"/>
  <c r="N2611" i="5"/>
  <c r="Q2610" i="5" a="1"/>
  <c r="Q2610" i="5" s="1"/>
  <c r="P2610" i="5"/>
  <c r="O2610" i="5" a="1"/>
  <c r="O2610" i="5"/>
  <c r="N2610" i="5"/>
  <c r="Q2609" i="5" a="1"/>
  <c r="Q2609" i="5" s="1"/>
  <c r="P2609" i="5"/>
  <c r="O2609" i="5" a="1"/>
  <c r="O2609" i="5"/>
  <c r="N2609" i="5"/>
  <c r="Q2608" i="5" a="1"/>
  <c r="Q2608" i="5" s="1"/>
  <c r="P2608" i="5"/>
  <c r="O2608" i="5" a="1"/>
  <c r="O2608" i="5"/>
  <c r="N2608" i="5"/>
  <c r="Q2607" i="5" a="1"/>
  <c r="Q2607" i="5" s="1"/>
  <c r="P2607" i="5"/>
  <c r="O2607" i="5" a="1"/>
  <c r="O2607" i="5"/>
  <c r="N2607" i="5"/>
  <c r="Q2606" i="5" a="1"/>
  <c r="Q2606" i="5" s="1"/>
  <c r="P2606" i="5"/>
  <c r="O2606" i="5" a="1"/>
  <c r="O2606" i="5"/>
  <c r="N2606" i="5"/>
  <c r="Q2605" i="5" a="1"/>
  <c r="Q2605" i="5" s="1"/>
  <c r="P2605" i="5"/>
  <c r="O2605" i="5" a="1"/>
  <c r="O2605" i="5"/>
  <c r="N2605" i="5"/>
  <c r="Q2604" i="5" a="1"/>
  <c r="Q2604" i="5" s="1"/>
  <c r="P2604" i="5"/>
  <c r="O2604" i="5" a="1"/>
  <c r="O2604" i="5"/>
  <c r="N2604" i="5"/>
  <c r="Q2603" i="5" a="1"/>
  <c r="Q2603" i="5" s="1"/>
  <c r="P2603" i="5"/>
  <c r="O2603" i="5" a="1"/>
  <c r="O2603" i="5"/>
  <c r="N2603" i="5"/>
  <c r="Q2602" i="5" a="1"/>
  <c r="Q2602" i="5" s="1"/>
  <c r="P2602" i="5"/>
  <c r="O2602" i="5" a="1"/>
  <c r="O2602" i="5"/>
  <c r="N2602" i="5"/>
  <c r="Q2601" i="5" a="1"/>
  <c r="Q2601" i="5" s="1"/>
  <c r="P2601" i="5"/>
  <c r="O2601" i="5" a="1"/>
  <c r="O2601" i="5"/>
  <c r="N2601" i="5"/>
  <c r="Q2600" i="5" a="1"/>
  <c r="Q2600" i="5" s="1"/>
  <c r="P2600" i="5"/>
  <c r="O2600" i="5" a="1"/>
  <c r="O2600" i="5"/>
  <c r="N2600" i="5"/>
  <c r="Q2599" i="5" a="1"/>
  <c r="Q2599" i="5" s="1"/>
  <c r="P2599" i="5"/>
  <c r="O2599" i="5" a="1"/>
  <c r="O2599" i="5"/>
  <c r="N2599" i="5"/>
  <c r="Q2598" i="5" a="1"/>
  <c r="Q2598" i="5" s="1"/>
  <c r="P2598" i="5"/>
  <c r="O2598" i="5" a="1"/>
  <c r="O2598" i="5"/>
  <c r="N2598" i="5"/>
  <c r="Q2597" i="5" a="1"/>
  <c r="Q2597" i="5" s="1"/>
  <c r="P2597" i="5"/>
  <c r="O2597" i="5" a="1"/>
  <c r="O2597" i="5"/>
  <c r="N2597" i="5"/>
  <c r="Q2596" i="5" a="1"/>
  <c r="Q2596" i="5" s="1"/>
  <c r="P2596" i="5"/>
  <c r="O2596" i="5" a="1"/>
  <c r="O2596" i="5"/>
  <c r="N2596" i="5"/>
  <c r="Q2595" i="5" a="1"/>
  <c r="Q2595" i="5" s="1"/>
  <c r="P2595" i="5"/>
  <c r="O2595" i="5" a="1"/>
  <c r="O2595" i="5"/>
  <c r="N2595" i="5"/>
  <c r="Q2594" i="5" a="1"/>
  <c r="Q2594" i="5" s="1"/>
  <c r="P2594" i="5"/>
  <c r="O2594" i="5" a="1"/>
  <c r="O2594" i="5"/>
  <c r="N2594" i="5"/>
  <c r="Q2593" i="5" a="1"/>
  <c r="Q2593" i="5" s="1"/>
  <c r="P2593" i="5"/>
  <c r="O2593" i="5" a="1"/>
  <c r="O2593" i="5"/>
  <c r="N2593" i="5"/>
  <c r="Q2592" i="5" a="1"/>
  <c r="Q2592" i="5" s="1"/>
  <c r="P2592" i="5"/>
  <c r="O2592" i="5" a="1"/>
  <c r="O2592" i="5"/>
  <c r="N2592" i="5"/>
  <c r="Q2591" i="5" a="1"/>
  <c r="Q2591" i="5" s="1"/>
  <c r="P2591" i="5"/>
  <c r="O2591" i="5" a="1"/>
  <c r="O2591" i="5"/>
  <c r="N2591" i="5"/>
  <c r="Q2590" i="5" a="1"/>
  <c r="Q2590" i="5" s="1"/>
  <c r="P2590" i="5"/>
  <c r="O2590" i="5" a="1"/>
  <c r="O2590" i="5"/>
  <c r="N2590" i="5"/>
  <c r="Q2589" i="5" a="1"/>
  <c r="Q2589" i="5" s="1"/>
  <c r="P2589" i="5"/>
  <c r="O2589" i="5" a="1"/>
  <c r="O2589" i="5"/>
  <c r="N2589" i="5"/>
  <c r="Q2588" i="5" a="1"/>
  <c r="Q2588" i="5" s="1"/>
  <c r="P2588" i="5"/>
  <c r="O2588" i="5" a="1"/>
  <c r="O2588" i="5"/>
  <c r="N2588" i="5"/>
  <c r="Q2587" i="5" a="1"/>
  <c r="Q2587" i="5" s="1"/>
  <c r="P2587" i="5"/>
  <c r="O2587" i="5" a="1"/>
  <c r="O2587" i="5"/>
  <c r="N2587" i="5"/>
  <c r="Q2586" i="5" a="1"/>
  <c r="Q2586" i="5" s="1"/>
  <c r="P2586" i="5"/>
  <c r="O2586" i="5" a="1"/>
  <c r="O2586" i="5"/>
  <c r="N2586" i="5"/>
  <c r="Q2585" i="5" a="1"/>
  <c r="Q2585" i="5" s="1"/>
  <c r="P2585" i="5"/>
  <c r="O2585" i="5" a="1"/>
  <c r="O2585" i="5"/>
  <c r="N2585" i="5"/>
  <c r="Q2584" i="5" a="1"/>
  <c r="Q2584" i="5" s="1"/>
  <c r="P2584" i="5"/>
  <c r="O2584" i="5" a="1"/>
  <c r="O2584" i="5"/>
  <c r="N2584" i="5"/>
  <c r="Q2583" i="5" a="1"/>
  <c r="Q2583" i="5" s="1"/>
  <c r="P2583" i="5"/>
  <c r="O2583" i="5" a="1"/>
  <c r="O2583" i="5"/>
  <c r="N2583" i="5"/>
  <c r="Q2582" i="5" a="1"/>
  <c r="Q2582" i="5" s="1"/>
  <c r="P2582" i="5"/>
  <c r="O2582" i="5" a="1"/>
  <c r="O2582" i="5"/>
  <c r="N2582" i="5"/>
  <c r="Q2581" i="5" a="1"/>
  <c r="Q2581" i="5" s="1"/>
  <c r="P2581" i="5"/>
  <c r="O2581" i="5" a="1"/>
  <c r="O2581" i="5"/>
  <c r="N2581" i="5"/>
  <c r="Q2580" i="5" a="1"/>
  <c r="Q2580" i="5" s="1"/>
  <c r="P2580" i="5"/>
  <c r="O2580" i="5" a="1"/>
  <c r="O2580" i="5"/>
  <c r="N2580" i="5"/>
  <c r="Q2579" i="5" a="1"/>
  <c r="Q2579" i="5" s="1"/>
  <c r="P2579" i="5"/>
  <c r="O2579" i="5" a="1"/>
  <c r="O2579" i="5"/>
  <c r="N2579" i="5"/>
  <c r="Q2578" i="5" a="1"/>
  <c r="Q2578" i="5" s="1"/>
  <c r="P2578" i="5"/>
  <c r="O2578" i="5" a="1"/>
  <c r="O2578" i="5"/>
  <c r="N2578" i="5"/>
  <c r="Q2577" i="5" a="1"/>
  <c r="Q2577" i="5" s="1"/>
  <c r="P2577" i="5"/>
  <c r="O2577" i="5" a="1"/>
  <c r="O2577" i="5"/>
  <c r="N2577" i="5"/>
  <c r="Q2576" i="5" a="1"/>
  <c r="Q2576" i="5" s="1"/>
  <c r="P2576" i="5"/>
  <c r="O2576" i="5" a="1"/>
  <c r="O2576" i="5"/>
  <c r="N2576" i="5"/>
  <c r="Q2575" i="5" a="1"/>
  <c r="Q2575" i="5" s="1"/>
  <c r="P2575" i="5"/>
  <c r="O2575" i="5" a="1"/>
  <c r="O2575" i="5"/>
  <c r="N2575" i="5"/>
  <c r="Q2574" i="5" a="1"/>
  <c r="Q2574" i="5" s="1"/>
  <c r="P2574" i="5"/>
  <c r="O2574" i="5" a="1"/>
  <c r="O2574" i="5"/>
  <c r="N2574" i="5"/>
  <c r="Q2573" i="5" a="1"/>
  <c r="Q2573" i="5" s="1"/>
  <c r="P2573" i="5"/>
  <c r="O2573" i="5" a="1"/>
  <c r="O2573" i="5"/>
  <c r="N2573" i="5"/>
  <c r="Q2572" i="5" a="1"/>
  <c r="Q2572" i="5" s="1"/>
  <c r="P2572" i="5"/>
  <c r="O2572" i="5" a="1"/>
  <c r="O2572" i="5"/>
  <c r="N2572" i="5"/>
  <c r="Q2571" i="5" a="1"/>
  <c r="Q2571" i="5" s="1"/>
  <c r="P2571" i="5"/>
  <c r="O2571" i="5" a="1"/>
  <c r="O2571" i="5"/>
  <c r="N2571" i="5"/>
  <c r="Q2570" i="5" a="1"/>
  <c r="Q2570" i="5" s="1"/>
  <c r="P2570" i="5"/>
  <c r="O2570" i="5" a="1"/>
  <c r="O2570" i="5"/>
  <c r="N2570" i="5"/>
  <c r="Q2569" i="5" a="1"/>
  <c r="Q2569" i="5" s="1"/>
  <c r="P2569" i="5"/>
  <c r="O2569" i="5" a="1"/>
  <c r="O2569" i="5"/>
  <c r="N2569" i="5"/>
  <c r="Q2568" i="5" a="1"/>
  <c r="Q2568" i="5" s="1"/>
  <c r="P2568" i="5"/>
  <c r="O2568" i="5" a="1"/>
  <c r="O2568" i="5"/>
  <c r="N2568" i="5"/>
  <c r="Q2567" i="5" a="1"/>
  <c r="Q2567" i="5" s="1"/>
  <c r="P2567" i="5"/>
  <c r="O2567" i="5" a="1"/>
  <c r="O2567" i="5"/>
  <c r="N2567" i="5"/>
  <c r="Q2566" i="5" a="1"/>
  <c r="Q2566" i="5" s="1"/>
  <c r="P2566" i="5"/>
  <c r="O2566" i="5" a="1"/>
  <c r="O2566" i="5"/>
  <c r="N2566" i="5"/>
  <c r="Q2565" i="5" a="1"/>
  <c r="Q2565" i="5" s="1"/>
  <c r="P2565" i="5"/>
  <c r="O2565" i="5" a="1"/>
  <c r="O2565" i="5"/>
  <c r="N2565" i="5"/>
  <c r="Q2564" i="5" a="1"/>
  <c r="Q2564" i="5" s="1"/>
  <c r="P2564" i="5"/>
  <c r="O2564" i="5" a="1"/>
  <c r="O2564" i="5"/>
  <c r="N2564" i="5"/>
  <c r="Q2563" i="5" a="1"/>
  <c r="Q2563" i="5" s="1"/>
  <c r="P2563" i="5"/>
  <c r="O2563" i="5" a="1"/>
  <c r="O2563" i="5"/>
  <c r="N2563" i="5"/>
  <c r="Q2562" i="5" a="1"/>
  <c r="Q2562" i="5" s="1"/>
  <c r="P2562" i="5"/>
  <c r="O2562" i="5" a="1"/>
  <c r="O2562" i="5"/>
  <c r="N2562" i="5"/>
  <c r="Q2561" i="5" a="1"/>
  <c r="Q2561" i="5" s="1"/>
  <c r="P2561" i="5"/>
  <c r="O2561" i="5" a="1"/>
  <c r="O2561" i="5"/>
  <c r="N2561" i="5"/>
  <c r="Q2560" i="5" a="1"/>
  <c r="Q2560" i="5" s="1"/>
  <c r="P2560" i="5"/>
  <c r="O2560" i="5" a="1"/>
  <c r="O2560" i="5"/>
  <c r="N2560" i="5"/>
  <c r="Q2559" i="5" a="1"/>
  <c r="Q2559" i="5" s="1"/>
  <c r="P2559" i="5"/>
  <c r="O2559" i="5" a="1"/>
  <c r="O2559" i="5"/>
  <c r="N2559" i="5"/>
  <c r="Q2558" i="5" a="1"/>
  <c r="Q2558" i="5" s="1"/>
  <c r="P2558" i="5"/>
  <c r="O2558" i="5" a="1"/>
  <c r="O2558" i="5"/>
  <c r="N2558" i="5"/>
  <c r="Q2557" i="5" a="1"/>
  <c r="Q2557" i="5" s="1"/>
  <c r="P2557" i="5"/>
  <c r="O2557" i="5" a="1"/>
  <c r="O2557" i="5"/>
  <c r="N2557" i="5"/>
  <c r="Q2556" i="5" a="1"/>
  <c r="Q2556" i="5" s="1"/>
  <c r="P2556" i="5"/>
  <c r="O2556" i="5" a="1"/>
  <c r="O2556" i="5"/>
  <c r="N2556" i="5"/>
  <c r="Q2555" i="5" a="1"/>
  <c r="Q2555" i="5" s="1"/>
  <c r="P2555" i="5"/>
  <c r="O2555" i="5" a="1"/>
  <c r="O2555" i="5"/>
  <c r="N2555" i="5"/>
  <c r="Q2554" i="5" a="1"/>
  <c r="Q2554" i="5" s="1"/>
  <c r="P2554" i="5"/>
  <c r="O2554" i="5" a="1"/>
  <c r="O2554" i="5"/>
  <c r="N2554" i="5"/>
  <c r="Q2553" i="5" a="1"/>
  <c r="Q2553" i="5" s="1"/>
  <c r="P2553" i="5"/>
  <c r="O2553" i="5" a="1"/>
  <c r="O2553" i="5"/>
  <c r="N2553" i="5"/>
  <c r="Q2552" i="5" a="1"/>
  <c r="Q2552" i="5" s="1"/>
  <c r="P2552" i="5"/>
  <c r="O2552" i="5" a="1"/>
  <c r="O2552" i="5"/>
  <c r="N2552" i="5"/>
  <c r="Q2551" i="5" a="1"/>
  <c r="Q2551" i="5" s="1"/>
  <c r="P2551" i="5"/>
  <c r="O2551" i="5" a="1"/>
  <c r="O2551" i="5"/>
  <c r="N2551" i="5"/>
  <c r="Q2550" i="5" a="1"/>
  <c r="Q2550" i="5" s="1"/>
  <c r="P2550" i="5"/>
  <c r="O2550" i="5" a="1"/>
  <c r="O2550" i="5"/>
  <c r="N2550" i="5"/>
  <c r="Q2549" i="5" a="1"/>
  <c r="Q2549" i="5" s="1"/>
  <c r="P2549" i="5"/>
  <c r="O2549" i="5" a="1"/>
  <c r="O2549" i="5"/>
  <c r="N2549" i="5"/>
  <c r="Q2548" i="5" a="1"/>
  <c r="Q2548" i="5" s="1"/>
  <c r="P2548" i="5"/>
  <c r="O2548" i="5" a="1"/>
  <c r="O2548" i="5"/>
  <c r="N2548" i="5"/>
  <c r="Q2547" i="5" a="1"/>
  <c r="Q2547" i="5" s="1"/>
  <c r="P2547" i="5"/>
  <c r="O2547" i="5" a="1"/>
  <c r="O2547" i="5"/>
  <c r="N2547" i="5"/>
  <c r="Q2546" i="5" a="1"/>
  <c r="Q2546" i="5" s="1"/>
  <c r="P2546" i="5"/>
  <c r="O2546" i="5" a="1"/>
  <c r="O2546" i="5"/>
  <c r="N2546" i="5"/>
  <c r="Q2545" i="5" a="1"/>
  <c r="Q2545" i="5" s="1"/>
  <c r="P2545" i="5"/>
  <c r="O2545" i="5" a="1"/>
  <c r="O2545" i="5"/>
  <c r="N2545" i="5"/>
  <c r="Q2544" i="5" a="1"/>
  <c r="Q2544" i="5" s="1"/>
  <c r="P2544" i="5"/>
  <c r="O2544" i="5" a="1"/>
  <c r="O2544" i="5"/>
  <c r="N2544" i="5"/>
  <c r="Q2543" i="5" a="1"/>
  <c r="Q2543" i="5" s="1"/>
  <c r="P2543" i="5"/>
  <c r="O2543" i="5" a="1"/>
  <c r="O2543" i="5"/>
  <c r="N2543" i="5"/>
  <c r="Q2542" i="5" a="1"/>
  <c r="Q2542" i="5" s="1"/>
  <c r="P2542" i="5"/>
  <c r="O2542" i="5" a="1"/>
  <c r="O2542" i="5"/>
  <c r="N2542" i="5"/>
  <c r="Q2541" i="5" a="1"/>
  <c r="Q2541" i="5" s="1"/>
  <c r="P2541" i="5"/>
  <c r="O2541" i="5" a="1"/>
  <c r="O2541" i="5"/>
  <c r="N2541" i="5"/>
  <c r="Q2540" i="5" a="1"/>
  <c r="Q2540" i="5" s="1"/>
  <c r="P2540" i="5"/>
  <c r="O2540" i="5" a="1"/>
  <c r="O2540" i="5"/>
  <c r="N2540" i="5"/>
  <c r="Q2539" i="5" a="1"/>
  <c r="Q2539" i="5" s="1"/>
  <c r="P2539" i="5"/>
  <c r="O2539" i="5" a="1"/>
  <c r="O2539" i="5"/>
  <c r="N2539" i="5"/>
  <c r="Q2538" i="5" a="1"/>
  <c r="Q2538" i="5" s="1"/>
  <c r="P2538" i="5"/>
  <c r="O2538" i="5" a="1"/>
  <c r="O2538" i="5"/>
  <c r="N2538" i="5"/>
  <c r="Q2537" i="5" a="1"/>
  <c r="Q2537" i="5" s="1"/>
  <c r="P2537" i="5"/>
  <c r="O2537" i="5" a="1"/>
  <c r="O2537" i="5"/>
  <c r="N2537" i="5"/>
  <c r="Q2536" i="5" a="1"/>
  <c r="Q2536" i="5" s="1"/>
  <c r="P2536" i="5"/>
  <c r="O2536" i="5" a="1"/>
  <c r="O2536" i="5"/>
  <c r="N2536" i="5"/>
  <c r="Q2535" i="5" a="1"/>
  <c r="Q2535" i="5" s="1"/>
  <c r="P2535" i="5"/>
  <c r="O2535" i="5" a="1"/>
  <c r="O2535" i="5"/>
  <c r="N2535" i="5"/>
  <c r="Q2534" i="5" a="1"/>
  <c r="Q2534" i="5" s="1"/>
  <c r="P2534" i="5"/>
  <c r="O2534" i="5" a="1"/>
  <c r="O2534" i="5"/>
  <c r="N2534" i="5"/>
  <c r="Q2533" i="5" a="1"/>
  <c r="Q2533" i="5" s="1"/>
  <c r="P2533" i="5"/>
  <c r="O2533" i="5" a="1"/>
  <c r="O2533" i="5"/>
  <c r="N2533" i="5"/>
  <c r="Q2532" i="5" a="1"/>
  <c r="Q2532" i="5" s="1"/>
  <c r="P2532" i="5"/>
  <c r="O2532" i="5" a="1"/>
  <c r="O2532" i="5"/>
  <c r="N2532" i="5"/>
  <c r="Q2531" i="5" a="1"/>
  <c r="Q2531" i="5" s="1"/>
  <c r="P2531" i="5"/>
  <c r="O2531" i="5" a="1"/>
  <c r="O2531" i="5"/>
  <c r="N2531" i="5"/>
  <c r="Q2530" i="5" a="1"/>
  <c r="Q2530" i="5" s="1"/>
  <c r="P2530" i="5"/>
  <c r="O2530" i="5" a="1"/>
  <c r="O2530" i="5"/>
  <c r="N2530" i="5"/>
  <c r="Q2529" i="5" a="1"/>
  <c r="Q2529" i="5" s="1"/>
  <c r="P2529" i="5"/>
  <c r="O2529" i="5" a="1"/>
  <c r="O2529" i="5"/>
  <c r="N2529" i="5"/>
  <c r="Q2528" i="5" a="1"/>
  <c r="Q2528" i="5" s="1"/>
  <c r="P2528" i="5"/>
  <c r="O2528" i="5" a="1"/>
  <c r="O2528" i="5"/>
  <c r="N2528" i="5"/>
  <c r="Q2527" i="5" a="1"/>
  <c r="Q2527" i="5" s="1"/>
  <c r="P2527" i="5"/>
  <c r="O2527" i="5" a="1"/>
  <c r="O2527" i="5"/>
  <c r="N2527" i="5"/>
  <c r="Q2526" i="5" a="1"/>
  <c r="Q2526" i="5" s="1"/>
  <c r="P2526" i="5"/>
  <c r="O2526" i="5" a="1"/>
  <c r="O2526" i="5"/>
  <c r="N2526" i="5"/>
  <c r="Q2525" i="5" a="1"/>
  <c r="Q2525" i="5" s="1"/>
  <c r="P2525" i="5"/>
  <c r="O2525" i="5" a="1"/>
  <c r="O2525" i="5"/>
  <c r="N2525" i="5"/>
  <c r="Q2524" i="5" a="1"/>
  <c r="Q2524" i="5" s="1"/>
  <c r="P2524" i="5"/>
  <c r="O2524" i="5" a="1"/>
  <c r="O2524" i="5"/>
  <c r="N2524" i="5"/>
  <c r="Q2523" i="5" a="1"/>
  <c r="Q2523" i="5" s="1"/>
  <c r="P2523" i="5"/>
  <c r="O2523" i="5" a="1"/>
  <c r="O2523" i="5"/>
  <c r="N2523" i="5"/>
  <c r="Q2522" i="5" a="1"/>
  <c r="Q2522" i="5" s="1"/>
  <c r="P2522" i="5"/>
  <c r="O2522" i="5" a="1"/>
  <c r="O2522" i="5"/>
  <c r="N2522" i="5"/>
  <c r="Q2521" i="5" a="1"/>
  <c r="Q2521" i="5" s="1"/>
  <c r="P2521" i="5"/>
  <c r="O2521" i="5" a="1"/>
  <c r="O2521" i="5"/>
  <c r="N2521" i="5"/>
  <c r="Q2520" i="5" a="1"/>
  <c r="Q2520" i="5" s="1"/>
  <c r="P2520" i="5"/>
  <c r="O2520" i="5" a="1"/>
  <c r="O2520" i="5"/>
  <c r="N2520" i="5"/>
  <c r="Q2519" i="5" a="1"/>
  <c r="Q2519" i="5" s="1"/>
  <c r="P2519" i="5"/>
  <c r="O2519" i="5" a="1"/>
  <c r="O2519" i="5"/>
  <c r="N2519" i="5"/>
  <c r="Q2518" i="5" a="1"/>
  <c r="Q2518" i="5" s="1"/>
  <c r="P2518" i="5"/>
  <c r="O2518" i="5" a="1"/>
  <c r="O2518" i="5"/>
  <c r="N2518" i="5"/>
  <c r="Q2517" i="5" a="1"/>
  <c r="Q2517" i="5" s="1"/>
  <c r="P2517" i="5"/>
  <c r="O2517" i="5" a="1"/>
  <c r="O2517" i="5"/>
  <c r="N2517" i="5"/>
  <c r="Q2516" i="5" a="1"/>
  <c r="Q2516" i="5" s="1"/>
  <c r="P2516" i="5"/>
  <c r="O2516" i="5" a="1"/>
  <c r="O2516" i="5"/>
  <c r="N2516" i="5"/>
  <c r="Q2515" i="5" a="1"/>
  <c r="Q2515" i="5" s="1"/>
  <c r="P2515" i="5"/>
  <c r="O2515" i="5" a="1"/>
  <c r="O2515" i="5"/>
  <c r="N2515" i="5"/>
  <c r="Q2514" i="5" a="1"/>
  <c r="Q2514" i="5" s="1"/>
  <c r="P2514" i="5"/>
  <c r="O2514" i="5" a="1"/>
  <c r="O2514" i="5"/>
  <c r="N2514" i="5"/>
  <c r="Q2513" i="5" a="1"/>
  <c r="Q2513" i="5" s="1"/>
  <c r="P2513" i="5"/>
  <c r="O2513" i="5" a="1"/>
  <c r="O2513" i="5"/>
  <c r="N2513" i="5"/>
  <c r="Q2512" i="5" a="1"/>
  <c r="Q2512" i="5" s="1"/>
  <c r="P2512" i="5"/>
  <c r="O2512" i="5" a="1"/>
  <c r="O2512" i="5"/>
  <c r="N2512" i="5"/>
  <c r="Q2511" i="5" a="1"/>
  <c r="Q2511" i="5" s="1"/>
  <c r="P2511" i="5"/>
  <c r="O2511" i="5" a="1"/>
  <c r="O2511" i="5"/>
  <c r="N2511" i="5"/>
  <c r="Q2510" i="5" a="1"/>
  <c r="Q2510" i="5" s="1"/>
  <c r="P2510" i="5"/>
  <c r="O2510" i="5" a="1"/>
  <c r="O2510" i="5"/>
  <c r="N2510" i="5"/>
  <c r="Q2509" i="5" a="1"/>
  <c r="Q2509" i="5" s="1"/>
  <c r="P2509" i="5"/>
  <c r="O2509" i="5" a="1"/>
  <c r="O2509" i="5"/>
  <c r="N2509" i="5"/>
  <c r="Q2508" i="5" a="1"/>
  <c r="Q2508" i="5" s="1"/>
  <c r="P2508" i="5"/>
  <c r="O2508" i="5" a="1"/>
  <c r="O2508" i="5"/>
  <c r="N2508" i="5"/>
  <c r="Q2507" i="5" a="1"/>
  <c r="Q2507" i="5" s="1"/>
  <c r="P2507" i="5"/>
  <c r="O2507" i="5" a="1"/>
  <c r="O2507" i="5"/>
  <c r="N2507" i="5"/>
  <c r="Q2506" i="5" a="1"/>
  <c r="Q2506" i="5" s="1"/>
  <c r="P2506" i="5"/>
  <c r="O2506" i="5" a="1"/>
  <c r="O2506" i="5"/>
  <c r="N2506" i="5"/>
  <c r="Q2505" i="5" a="1"/>
  <c r="Q2505" i="5" s="1"/>
  <c r="P2505" i="5"/>
  <c r="O2505" i="5" a="1"/>
  <c r="O2505" i="5"/>
  <c r="N2505" i="5"/>
  <c r="Q2504" i="5" a="1"/>
  <c r="Q2504" i="5" s="1"/>
  <c r="P2504" i="5"/>
  <c r="O2504" i="5" a="1"/>
  <c r="O2504" i="5"/>
  <c r="N2504" i="5"/>
  <c r="Q2503" i="5" a="1"/>
  <c r="Q2503" i="5" s="1"/>
  <c r="P2503" i="5"/>
  <c r="O2503" i="5" a="1"/>
  <c r="O2503" i="5"/>
  <c r="N2503" i="5"/>
  <c r="Q2502" i="5" a="1"/>
  <c r="Q2502" i="5" s="1"/>
  <c r="P2502" i="5"/>
  <c r="O2502" i="5" a="1"/>
  <c r="O2502" i="5"/>
  <c r="N2502" i="5"/>
  <c r="Q2501" i="5" a="1"/>
  <c r="Q2501" i="5" s="1"/>
  <c r="P2501" i="5"/>
  <c r="O2501" i="5" a="1"/>
  <c r="O2501" i="5"/>
  <c r="N2501" i="5"/>
  <c r="Q2500" i="5" a="1"/>
  <c r="Q2500" i="5" s="1"/>
  <c r="P2500" i="5"/>
  <c r="O2500" i="5" a="1"/>
  <c r="O2500" i="5"/>
  <c r="N2500" i="5"/>
  <c r="Q2499" i="5" a="1"/>
  <c r="Q2499" i="5" s="1"/>
  <c r="P2499" i="5"/>
  <c r="O2499" i="5" a="1"/>
  <c r="O2499" i="5"/>
  <c r="N2499" i="5"/>
  <c r="Q2498" i="5" a="1"/>
  <c r="Q2498" i="5" s="1"/>
  <c r="P2498" i="5"/>
  <c r="O2498" i="5" a="1"/>
  <c r="O2498" i="5"/>
  <c r="N2498" i="5"/>
  <c r="Q2497" i="5" a="1"/>
  <c r="Q2497" i="5" s="1"/>
  <c r="P2497" i="5"/>
  <c r="O2497" i="5" a="1"/>
  <c r="O2497" i="5"/>
  <c r="N2497" i="5"/>
  <c r="Q2496" i="5" a="1"/>
  <c r="Q2496" i="5" s="1"/>
  <c r="P2496" i="5"/>
  <c r="O2496" i="5" a="1"/>
  <c r="O2496" i="5"/>
  <c r="N2496" i="5"/>
  <c r="Q2495" i="5" a="1"/>
  <c r="Q2495" i="5" s="1"/>
  <c r="P2495" i="5"/>
  <c r="O2495" i="5" a="1"/>
  <c r="O2495" i="5"/>
  <c r="N2495" i="5"/>
  <c r="Q2494" i="5" a="1"/>
  <c r="Q2494" i="5" s="1"/>
  <c r="P2494" i="5"/>
  <c r="O2494" i="5" a="1"/>
  <c r="O2494" i="5"/>
  <c r="N2494" i="5"/>
  <c r="Q2493" i="5" a="1"/>
  <c r="Q2493" i="5" s="1"/>
  <c r="P2493" i="5"/>
  <c r="O2493" i="5" a="1"/>
  <c r="O2493" i="5"/>
  <c r="N2493" i="5"/>
  <c r="Q2492" i="5" a="1"/>
  <c r="Q2492" i="5" s="1"/>
  <c r="P2492" i="5"/>
  <c r="O2492" i="5" a="1"/>
  <c r="O2492" i="5"/>
  <c r="N2492" i="5"/>
  <c r="Q2491" i="5" a="1"/>
  <c r="Q2491" i="5" s="1"/>
  <c r="P2491" i="5"/>
  <c r="O2491" i="5" a="1"/>
  <c r="O2491" i="5"/>
  <c r="N2491" i="5"/>
  <c r="Q2490" i="5" a="1"/>
  <c r="Q2490" i="5" s="1"/>
  <c r="P2490" i="5"/>
  <c r="O2490" i="5" a="1"/>
  <c r="O2490" i="5"/>
  <c r="N2490" i="5"/>
  <c r="Q2489" i="5" a="1"/>
  <c r="Q2489" i="5" s="1"/>
  <c r="P2489" i="5"/>
  <c r="O2489" i="5" a="1"/>
  <c r="O2489" i="5"/>
  <c r="N2489" i="5"/>
  <c r="Q2488" i="5" a="1"/>
  <c r="Q2488" i="5" s="1"/>
  <c r="P2488" i="5"/>
  <c r="O2488" i="5" a="1"/>
  <c r="O2488" i="5"/>
  <c r="N2488" i="5"/>
  <c r="Q2487" i="5" a="1"/>
  <c r="Q2487" i="5" s="1"/>
  <c r="P2487" i="5"/>
  <c r="O2487" i="5" a="1"/>
  <c r="O2487" i="5"/>
  <c r="N2487" i="5"/>
  <c r="Q2486" i="5" a="1"/>
  <c r="Q2486" i="5" s="1"/>
  <c r="P2486" i="5"/>
  <c r="O2486" i="5" a="1"/>
  <c r="O2486" i="5"/>
  <c r="N2486" i="5"/>
  <c r="Q2485" i="5" a="1"/>
  <c r="Q2485" i="5" s="1"/>
  <c r="P2485" i="5"/>
  <c r="O2485" i="5" a="1"/>
  <c r="O2485" i="5"/>
  <c r="N2485" i="5"/>
  <c r="Q2484" i="5" a="1"/>
  <c r="Q2484" i="5" s="1"/>
  <c r="P2484" i="5"/>
  <c r="O2484" i="5" a="1"/>
  <c r="O2484" i="5"/>
  <c r="N2484" i="5"/>
  <c r="Q2483" i="5" a="1"/>
  <c r="Q2483" i="5" s="1"/>
  <c r="P2483" i="5"/>
  <c r="O2483" i="5" a="1"/>
  <c r="O2483" i="5"/>
  <c r="N2483" i="5"/>
  <c r="Q2482" i="5" a="1"/>
  <c r="Q2482" i="5" s="1"/>
  <c r="P2482" i="5"/>
  <c r="O2482" i="5" a="1"/>
  <c r="O2482" i="5"/>
  <c r="N2482" i="5"/>
  <c r="Q2481" i="5" a="1"/>
  <c r="Q2481" i="5" s="1"/>
  <c r="P2481" i="5"/>
  <c r="O2481" i="5" a="1"/>
  <c r="O2481" i="5"/>
  <c r="N2481" i="5"/>
  <c r="Q2480" i="5" a="1"/>
  <c r="Q2480" i="5" s="1"/>
  <c r="P2480" i="5"/>
  <c r="O2480" i="5" a="1"/>
  <c r="O2480" i="5"/>
  <c r="N2480" i="5"/>
  <c r="Q2479" i="5" a="1"/>
  <c r="Q2479" i="5" s="1"/>
  <c r="P2479" i="5"/>
  <c r="O2479" i="5" a="1"/>
  <c r="O2479" i="5"/>
  <c r="N2479" i="5"/>
  <c r="Q2478" i="5" a="1"/>
  <c r="Q2478" i="5" s="1"/>
  <c r="P2478" i="5"/>
  <c r="O2478" i="5" a="1"/>
  <c r="O2478" i="5"/>
  <c r="N2478" i="5"/>
  <c r="Q2477" i="5" a="1"/>
  <c r="Q2477" i="5" s="1"/>
  <c r="P2477" i="5"/>
  <c r="O2477" i="5" a="1"/>
  <c r="O2477" i="5"/>
  <c r="N2477" i="5"/>
  <c r="Q2476" i="5" a="1"/>
  <c r="Q2476" i="5" s="1"/>
  <c r="P2476" i="5"/>
  <c r="O2476" i="5" a="1"/>
  <c r="O2476" i="5"/>
  <c r="N2476" i="5"/>
  <c r="Q2475" i="5" a="1"/>
  <c r="Q2475" i="5" s="1"/>
  <c r="P2475" i="5"/>
  <c r="O2475" i="5" a="1"/>
  <c r="O2475" i="5"/>
  <c r="N2475" i="5"/>
  <c r="Q2474" i="5" a="1"/>
  <c r="Q2474" i="5" s="1"/>
  <c r="P2474" i="5"/>
  <c r="O2474" i="5" a="1"/>
  <c r="O2474" i="5"/>
  <c r="N2474" i="5"/>
  <c r="Q2473" i="5" a="1"/>
  <c r="Q2473" i="5" s="1"/>
  <c r="P2473" i="5"/>
  <c r="O2473" i="5" a="1"/>
  <c r="O2473" i="5"/>
  <c r="N2473" i="5"/>
  <c r="Q2472" i="5" a="1"/>
  <c r="Q2472" i="5" s="1"/>
  <c r="P2472" i="5"/>
  <c r="O2472" i="5" a="1"/>
  <c r="O2472" i="5"/>
  <c r="N2472" i="5"/>
  <c r="Q2471" i="5" a="1"/>
  <c r="Q2471" i="5" s="1"/>
  <c r="P2471" i="5"/>
  <c r="O2471" i="5" a="1"/>
  <c r="O2471" i="5"/>
  <c r="N2471" i="5"/>
  <c r="Q2470" i="5" a="1"/>
  <c r="Q2470" i="5" s="1"/>
  <c r="P2470" i="5"/>
  <c r="O2470" i="5" a="1"/>
  <c r="O2470" i="5"/>
  <c r="N2470" i="5"/>
  <c r="Q2469" i="5" a="1"/>
  <c r="Q2469" i="5" s="1"/>
  <c r="P2469" i="5"/>
  <c r="O2469" i="5" a="1"/>
  <c r="O2469" i="5"/>
  <c r="N2469" i="5"/>
  <c r="Q2468" i="5" a="1"/>
  <c r="Q2468" i="5" s="1"/>
  <c r="P2468" i="5"/>
  <c r="O2468" i="5" a="1"/>
  <c r="O2468" i="5"/>
  <c r="N2468" i="5"/>
  <c r="Q2467" i="5" a="1"/>
  <c r="Q2467" i="5" s="1"/>
  <c r="P2467" i="5"/>
  <c r="O2467" i="5" a="1"/>
  <c r="O2467" i="5"/>
  <c r="N2467" i="5"/>
  <c r="Q2466" i="5" a="1"/>
  <c r="Q2466" i="5" s="1"/>
  <c r="P2466" i="5"/>
  <c r="O2466" i="5" a="1"/>
  <c r="O2466" i="5"/>
  <c r="N2466" i="5"/>
  <c r="Q2465" i="5" a="1"/>
  <c r="Q2465" i="5" s="1"/>
  <c r="P2465" i="5"/>
  <c r="O2465" i="5" a="1"/>
  <c r="O2465" i="5"/>
  <c r="N2465" i="5"/>
  <c r="Q2464" i="5" a="1"/>
  <c r="Q2464" i="5" s="1"/>
  <c r="P2464" i="5"/>
  <c r="O2464" i="5" a="1"/>
  <c r="O2464" i="5"/>
  <c r="N2464" i="5"/>
  <c r="Q2463" i="5" a="1"/>
  <c r="Q2463" i="5" s="1"/>
  <c r="P2463" i="5"/>
  <c r="O2463" i="5" a="1"/>
  <c r="O2463" i="5"/>
  <c r="N2463" i="5"/>
  <c r="Q2462" i="5" a="1"/>
  <c r="Q2462" i="5" s="1"/>
  <c r="P2462" i="5"/>
  <c r="O2462" i="5" a="1"/>
  <c r="O2462" i="5"/>
  <c r="N2462" i="5"/>
  <c r="Q2461" i="5" a="1"/>
  <c r="Q2461" i="5" s="1"/>
  <c r="P2461" i="5"/>
  <c r="O2461" i="5" a="1"/>
  <c r="O2461" i="5"/>
  <c r="N2461" i="5"/>
  <c r="Q2460" i="5" a="1"/>
  <c r="Q2460" i="5" s="1"/>
  <c r="P2460" i="5"/>
  <c r="O2460" i="5" a="1"/>
  <c r="O2460" i="5"/>
  <c r="N2460" i="5"/>
  <c r="Q2459" i="5" a="1"/>
  <c r="Q2459" i="5" s="1"/>
  <c r="P2459" i="5"/>
  <c r="O2459" i="5" a="1"/>
  <c r="O2459" i="5"/>
  <c r="N2459" i="5"/>
  <c r="Q2458" i="5" a="1"/>
  <c r="Q2458" i="5" s="1"/>
  <c r="P2458" i="5"/>
  <c r="O2458" i="5" a="1"/>
  <c r="O2458" i="5"/>
  <c r="N2458" i="5"/>
  <c r="Q2457" i="5" a="1"/>
  <c r="Q2457" i="5" s="1"/>
  <c r="P2457" i="5"/>
  <c r="O2457" i="5" a="1"/>
  <c r="O2457" i="5"/>
  <c r="N2457" i="5"/>
  <c r="Q2456" i="5" a="1"/>
  <c r="Q2456" i="5" s="1"/>
  <c r="P2456" i="5"/>
  <c r="O2456" i="5" a="1"/>
  <c r="O2456" i="5"/>
  <c r="N2456" i="5"/>
  <c r="Q2455" i="5" a="1"/>
  <c r="Q2455" i="5" s="1"/>
  <c r="P2455" i="5"/>
  <c r="O2455" i="5" a="1"/>
  <c r="O2455" i="5"/>
  <c r="N2455" i="5"/>
  <c r="Q2454" i="5" a="1"/>
  <c r="Q2454" i="5" s="1"/>
  <c r="P2454" i="5"/>
  <c r="O2454" i="5" a="1"/>
  <c r="O2454" i="5"/>
  <c r="N2454" i="5"/>
  <c r="Q2453" i="5" a="1"/>
  <c r="Q2453" i="5" s="1"/>
  <c r="P2453" i="5"/>
  <c r="O2453" i="5" a="1"/>
  <c r="O2453" i="5"/>
  <c r="N2453" i="5"/>
  <c r="Q2452" i="5" a="1"/>
  <c r="Q2452" i="5" s="1"/>
  <c r="P2452" i="5"/>
  <c r="O2452" i="5" a="1"/>
  <c r="O2452" i="5"/>
  <c r="N2452" i="5"/>
  <c r="Q2451" i="5" a="1"/>
  <c r="Q2451" i="5" s="1"/>
  <c r="P2451" i="5"/>
  <c r="O2451" i="5" a="1"/>
  <c r="O2451" i="5"/>
  <c r="N2451" i="5"/>
  <c r="Q2450" i="5" a="1"/>
  <c r="Q2450" i="5" s="1"/>
  <c r="P2450" i="5"/>
  <c r="O2450" i="5" a="1"/>
  <c r="O2450" i="5"/>
  <c r="N2450" i="5"/>
  <c r="Q2449" i="5" a="1"/>
  <c r="Q2449" i="5" s="1"/>
  <c r="P2449" i="5"/>
  <c r="O2449" i="5" a="1"/>
  <c r="O2449" i="5"/>
  <c r="N2449" i="5"/>
  <c r="Q2448" i="5" a="1"/>
  <c r="Q2448" i="5" s="1"/>
  <c r="P2448" i="5"/>
  <c r="O2448" i="5" a="1"/>
  <c r="O2448" i="5"/>
  <c r="N2448" i="5"/>
  <c r="Q2447" i="5" a="1"/>
  <c r="Q2447" i="5" s="1"/>
  <c r="P2447" i="5"/>
  <c r="O2447" i="5" a="1"/>
  <c r="O2447" i="5"/>
  <c r="N2447" i="5"/>
  <c r="Q2446" i="5" a="1"/>
  <c r="Q2446" i="5" s="1"/>
  <c r="P2446" i="5"/>
  <c r="O2446" i="5" a="1"/>
  <c r="O2446" i="5"/>
  <c r="N2446" i="5"/>
  <c r="Q2445" i="5" a="1"/>
  <c r="Q2445" i="5" s="1"/>
  <c r="P2445" i="5"/>
  <c r="O2445" i="5" a="1"/>
  <c r="O2445" i="5"/>
  <c r="N2445" i="5"/>
  <c r="Q2444" i="5" a="1"/>
  <c r="Q2444" i="5" s="1"/>
  <c r="P2444" i="5"/>
  <c r="O2444" i="5" a="1"/>
  <c r="O2444" i="5"/>
  <c r="N2444" i="5"/>
  <c r="Q2443" i="5" a="1"/>
  <c r="Q2443" i="5" s="1"/>
  <c r="P2443" i="5"/>
  <c r="O2443" i="5" a="1"/>
  <c r="O2443" i="5"/>
  <c r="N2443" i="5"/>
  <c r="Q2442" i="5" a="1"/>
  <c r="Q2442" i="5" s="1"/>
  <c r="P2442" i="5"/>
  <c r="O2442" i="5" a="1"/>
  <c r="O2442" i="5"/>
  <c r="N2442" i="5"/>
  <c r="Q2441" i="5" a="1"/>
  <c r="Q2441" i="5" s="1"/>
  <c r="P2441" i="5"/>
  <c r="O2441" i="5" a="1"/>
  <c r="O2441" i="5"/>
  <c r="N2441" i="5"/>
  <c r="Q2440" i="5" a="1"/>
  <c r="Q2440" i="5" s="1"/>
  <c r="P2440" i="5"/>
  <c r="O2440" i="5" a="1"/>
  <c r="O2440" i="5"/>
  <c r="N2440" i="5"/>
  <c r="Q2439" i="5" a="1"/>
  <c r="Q2439" i="5" s="1"/>
  <c r="P2439" i="5"/>
  <c r="O2439" i="5" a="1"/>
  <c r="O2439" i="5"/>
  <c r="N2439" i="5"/>
  <c r="Q2438" i="5" a="1"/>
  <c r="Q2438" i="5" s="1"/>
  <c r="P2438" i="5"/>
  <c r="O2438" i="5" a="1"/>
  <c r="O2438" i="5"/>
  <c r="N2438" i="5"/>
  <c r="Q2437" i="5" a="1"/>
  <c r="Q2437" i="5" s="1"/>
  <c r="P2437" i="5"/>
  <c r="O2437" i="5" a="1"/>
  <c r="O2437" i="5"/>
  <c r="N2437" i="5"/>
  <c r="Q2436" i="5" a="1"/>
  <c r="Q2436" i="5" s="1"/>
  <c r="P2436" i="5"/>
  <c r="O2436" i="5" a="1"/>
  <c r="O2436" i="5"/>
  <c r="N2436" i="5"/>
  <c r="Q2435" i="5" a="1"/>
  <c r="Q2435" i="5" s="1"/>
  <c r="P2435" i="5"/>
  <c r="O2435" i="5" a="1"/>
  <c r="O2435" i="5"/>
  <c r="N2435" i="5"/>
  <c r="Q2434" i="5" a="1"/>
  <c r="Q2434" i="5" s="1"/>
  <c r="P2434" i="5"/>
  <c r="O2434" i="5" a="1"/>
  <c r="O2434" i="5"/>
  <c r="N2434" i="5"/>
  <c r="Q2433" i="5" a="1"/>
  <c r="Q2433" i="5" s="1"/>
  <c r="P2433" i="5"/>
  <c r="O2433" i="5" a="1"/>
  <c r="O2433" i="5"/>
  <c r="N2433" i="5"/>
  <c r="Q2432" i="5" a="1"/>
  <c r="Q2432" i="5" s="1"/>
  <c r="P2432" i="5"/>
  <c r="O2432" i="5" a="1"/>
  <c r="O2432" i="5"/>
  <c r="N2432" i="5"/>
  <c r="Q2431" i="5" a="1"/>
  <c r="Q2431" i="5" s="1"/>
  <c r="P2431" i="5"/>
  <c r="O2431" i="5" a="1"/>
  <c r="O2431" i="5"/>
  <c r="N2431" i="5"/>
  <c r="Q2430" i="5" a="1"/>
  <c r="Q2430" i="5" s="1"/>
  <c r="P2430" i="5"/>
  <c r="O2430" i="5" a="1"/>
  <c r="O2430" i="5"/>
  <c r="N2430" i="5"/>
  <c r="Q2429" i="5" a="1"/>
  <c r="Q2429" i="5" s="1"/>
  <c r="P2429" i="5"/>
  <c r="O2429" i="5" a="1"/>
  <c r="O2429" i="5"/>
  <c r="N2429" i="5"/>
  <c r="Q2428" i="5" a="1"/>
  <c r="Q2428" i="5" s="1"/>
  <c r="P2428" i="5"/>
  <c r="O2428" i="5" a="1"/>
  <c r="O2428" i="5"/>
  <c r="N2428" i="5"/>
  <c r="Q2427" i="5" a="1"/>
  <c r="Q2427" i="5" s="1"/>
  <c r="P2427" i="5"/>
  <c r="O2427" i="5" a="1"/>
  <c r="O2427" i="5"/>
  <c r="N2427" i="5"/>
  <c r="Q2426" i="5" a="1"/>
  <c r="Q2426" i="5" s="1"/>
  <c r="P2426" i="5"/>
  <c r="O2426" i="5" a="1"/>
  <c r="O2426" i="5"/>
  <c r="N2426" i="5"/>
  <c r="Q2425" i="5" a="1"/>
  <c r="Q2425" i="5" s="1"/>
  <c r="P2425" i="5"/>
  <c r="O2425" i="5" a="1"/>
  <c r="O2425" i="5"/>
  <c r="N2425" i="5"/>
  <c r="Q2424" i="5" a="1"/>
  <c r="Q2424" i="5" s="1"/>
  <c r="P2424" i="5"/>
  <c r="O2424" i="5" a="1"/>
  <c r="O2424" i="5"/>
  <c r="N2424" i="5"/>
  <c r="Q2423" i="5" a="1"/>
  <c r="Q2423" i="5" s="1"/>
  <c r="P2423" i="5"/>
  <c r="O2423" i="5" a="1"/>
  <c r="O2423" i="5"/>
  <c r="N2423" i="5"/>
  <c r="Q2422" i="5" a="1"/>
  <c r="Q2422" i="5" s="1"/>
  <c r="P2422" i="5"/>
  <c r="O2422" i="5" a="1"/>
  <c r="O2422" i="5"/>
  <c r="N2422" i="5"/>
  <c r="Q2421" i="5" a="1"/>
  <c r="Q2421" i="5" s="1"/>
  <c r="P2421" i="5"/>
  <c r="O2421" i="5" a="1"/>
  <c r="O2421" i="5"/>
  <c r="N2421" i="5"/>
  <c r="Q2420" i="5" a="1"/>
  <c r="Q2420" i="5" s="1"/>
  <c r="P2420" i="5"/>
  <c r="O2420" i="5" a="1"/>
  <c r="O2420" i="5"/>
  <c r="N2420" i="5"/>
  <c r="Q2419" i="5" a="1"/>
  <c r="Q2419" i="5" s="1"/>
  <c r="P2419" i="5"/>
  <c r="O2419" i="5" a="1"/>
  <c r="O2419" i="5"/>
  <c r="N2419" i="5"/>
  <c r="Q2418" i="5" a="1"/>
  <c r="Q2418" i="5" s="1"/>
  <c r="P2418" i="5"/>
  <c r="O2418" i="5" a="1"/>
  <c r="O2418" i="5"/>
  <c r="N2418" i="5"/>
  <c r="Q2417" i="5" a="1"/>
  <c r="Q2417" i="5" s="1"/>
  <c r="P2417" i="5"/>
  <c r="O2417" i="5" a="1"/>
  <c r="O2417" i="5"/>
  <c r="N2417" i="5"/>
  <c r="Q2416" i="5" a="1"/>
  <c r="Q2416" i="5" s="1"/>
  <c r="P2416" i="5"/>
  <c r="O2416" i="5" a="1"/>
  <c r="O2416" i="5"/>
  <c r="N2416" i="5"/>
  <c r="Q2415" i="5" a="1"/>
  <c r="Q2415" i="5" s="1"/>
  <c r="P2415" i="5"/>
  <c r="O2415" i="5" a="1"/>
  <c r="O2415" i="5"/>
  <c r="N2415" i="5"/>
  <c r="Q2414" i="5" a="1"/>
  <c r="Q2414" i="5" s="1"/>
  <c r="P2414" i="5"/>
  <c r="O2414" i="5" a="1"/>
  <c r="O2414" i="5"/>
  <c r="N2414" i="5"/>
  <c r="Q2413" i="5" a="1"/>
  <c r="Q2413" i="5" s="1"/>
  <c r="P2413" i="5"/>
  <c r="O2413" i="5" a="1"/>
  <c r="O2413" i="5"/>
  <c r="N2413" i="5"/>
  <c r="Q2412" i="5" a="1"/>
  <c r="Q2412" i="5" s="1"/>
  <c r="P2412" i="5"/>
  <c r="O2412" i="5" a="1"/>
  <c r="O2412" i="5"/>
  <c r="N2412" i="5"/>
  <c r="Q2411" i="5" a="1"/>
  <c r="Q2411" i="5" s="1"/>
  <c r="P2411" i="5"/>
  <c r="O2411" i="5" a="1"/>
  <c r="O2411" i="5"/>
  <c r="N2411" i="5"/>
  <c r="Q2410" i="5" a="1"/>
  <c r="Q2410" i="5" s="1"/>
  <c r="P2410" i="5"/>
  <c r="O2410" i="5" a="1"/>
  <c r="O2410" i="5"/>
  <c r="N2410" i="5"/>
  <c r="Q2409" i="5" a="1"/>
  <c r="Q2409" i="5" s="1"/>
  <c r="P2409" i="5"/>
  <c r="O2409" i="5" a="1"/>
  <c r="O2409" i="5"/>
  <c r="N2409" i="5"/>
  <c r="Q2408" i="5" a="1"/>
  <c r="Q2408" i="5" s="1"/>
  <c r="P2408" i="5"/>
  <c r="O2408" i="5" a="1"/>
  <c r="O2408" i="5"/>
  <c r="N2408" i="5"/>
  <c r="Q2407" i="5" a="1"/>
  <c r="Q2407" i="5"/>
  <c r="P2407" i="5"/>
  <c r="O2407" i="5" a="1"/>
  <c r="O2407" i="5"/>
  <c r="N2407" i="5"/>
  <c r="Q2406" i="5" a="1"/>
  <c r="Q2406" i="5" s="1"/>
  <c r="P2406" i="5"/>
  <c r="O2406" i="5" a="1"/>
  <c r="O2406" i="5"/>
  <c r="N2406" i="5"/>
  <c r="Q2405" i="5" a="1"/>
  <c r="Q2405" i="5" s="1"/>
  <c r="P2405" i="5"/>
  <c r="O2405" i="5" a="1"/>
  <c r="O2405" i="5"/>
  <c r="N2405" i="5"/>
  <c r="Q2404" i="5" a="1"/>
  <c r="Q2404" i="5" s="1"/>
  <c r="P2404" i="5"/>
  <c r="O2404" i="5" a="1"/>
  <c r="O2404" i="5" s="1"/>
  <c r="N2404" i="5"/>
  <c r="Q2403" i="5" a="1"/>
  <c r="Q2403" i="5"/>
  <c r="P2403" i="5"/>
  <c r="O2403" i="5" a="1"/>
  <c r="O2403" i="5"/>
  <c r="N2403" i="5"/>
  <c r="Q2402" i="5" a="1"/>
  <c r="Q2402" i="5" s="1"/>
  <c r="P2402" i="5"/>
  <c r="O2402" i="5" a="1"/>
  <c r="O2402" i="5"/>
  <c r="N2402" i="5"/>
  <c r="Q2401" i="5" a="1"/>
  <c r="Q2401" i="5" s="1"/>
  <c r="P2401" i="5"/>
  <c r="O2401" i="5" a="1"/>
  <c r="O2401" i="5"/>
  <c r="N2401" i="5"/>
  <c r="Q2400" i="5" a="1"/>
  <c r="Q2400" i="5" s="1"/>
  <c r="P2400" i="5"/>
  <c r="O2400" i="5" a="1"/>
  <c r="O2400" i="5"/>
  <c r="N2400" i="5"/>
  <c r="Q2399" i="5" a="1"/>
  <c r="Q2399" i="5" s="1"/>
  <c r="P2399" i="5"/>
  <c r="O2399" i="5" a="1"/>
  <c r="O2399" i="5"/>
  <c r="N2399" i="5"/>
  <c r="Q2398" i="5" a="1"/>
  <c r="Q2398" i="5" s="1"/>
  <c r="P2398" i="5"/>
  <c r="O2398" i="5" a="1"/>
  <c r="O2398" i="5"/>
  <c r="N2398" i="5"/>
  <c r="Q2397" i="5" a="1"/>
  <c r="Q2397" i="5" s="1"/>
  <c r="P2397" i="5"/>
  <c r="O2397" i="5" a="1"/>
  <c r="O2397" i="5"/>
  <c r="N2397" i="5"/>
  <c r="Q2396" i="5" a="1"/>
  <c r="Q2396" i="5" s="1"/>
  <c r="P2396" i="5"/>
  <c r="O2396" i="5" a="1"/>
  <c r="O2396" i="5"/>
  <c r="N2396" i="5"/>
  <c r="Q2395" i="5" a="1"/>
  <c r="Q2395" i="5" s="1"/>
  <c r="P2395" i="5"/>
  <c r="O2395" i="5" a="1"/>
  <c r="O2395" i="5"/>
  <c r="N2395" i="5"/>
  <c r="Q2394" i="5" a="1"/>
  <c r="Q2394" i="5" s="1"/>
  <c r="P2394" i="5"/>
  <c r="O2394" i="5" a="1"/>
  <c r="O2394" i="5"/>
  <c r="N2394" i="5"/>
  <c r="Q2393" i="5" a="1"/>
  <c r="Q2393" i="5" s="1"/>
  <c r="P2393" i="5"/>
  <c r="O2393" i="5" a="1"/>
  <c r="O2393" i="5"/>
  <c r="N2393" i="5"/>
  <c r="Q2392" i="5" a="1"/>
  <c r="Q2392" i="5" s="1"/>
  <c r="P2392" i="5"/>
  <c r="O2392" i="5" a="1"/>
  <c r="O2392" i="5"/>
  <c r="N2392" i="5"/>
  <c r="Q2391" i="5" a="1"/>
  <c r="Q2391" i="5" s="1"/>
  <c r="P2391" i="5"/>
  <c r="O2391" i="5" a="1"/>
  <c r="O2391" i="5"/>
  <c r="N2391" i="5"/>
  <c r="Q2390" i="5" a="1"/>
  <c r="Q2390" i="5" s="1"/>
  <c r="P2390" i="5"/>
  <c r="O2390" i="5" a="1"/>
  <c r="O2390" i="5"/>
  <c r="N2390" i="5"/>
  <c r="Q2389" i="5" a="1"/>
  <c r="Q2389" i="5" s="1"/>
  <c r="P2389" i="5"/>
  <c r="O2389" i="5" a="1"/>
  <c r="O2389" i="5"/>
  <c r="N2389" i="5"/>
  <c r="Q2388" i="5" a="1"/>
  <c r="Q2388" i="5" s="1"/>
  <c r="P2388" i="5"/>
  <c r="O2388" i="5" a="1"/>
  <c r="O2388" i="5"/>
  <c r="N2388" i="5"/>
  <c r="Q2387" i="5" a="1"/>
  <c r="Q2387" i="5" s="1"/>
  <c r="P2387" i="5"/>
  <c r="O2387" i="5" a="1"/>
  <c r="O2387" i="5"/>
  <c r="N2387" i="5"/>
  <c r="Q2386" i="5" a="1"/>
  <c r="Q2386" i="5" s="1"/>
  <c r="P2386" i="5"/>
  <c r="O2386" i="5" a="1"/>
  <c r="O2386" i="5"/>
  <c r="N2386" i="5"/>
  <c r="Q2385" i="5" a="1"/>
  <c r="Q2385" i="5" s="1"/>
  <c r="P2385" i="5"/>
  <c r="O2385" i="5" a="1"/>
  <c r="O2385" i="5"/>
  <c r="N2385" i="5"/>
  <c r="Q2384" i="5" a="1"/>
  <c r="Q2384" i="5" s="1"/>
  <c r="P2384" i="5"/>
  <c r="O2384" i="5" a="1"/>
  <c r="O2384" i="5"/>
  <c r="N2384" i="5"/>
  <c r="Q2383" i="5" a="1"/>
  <c r="Q2383" i="5" s="1"/>
  <c r="P2383" i="5"/>
  <c r="O2383" i="5" a="1"/>
  <c r="O2383" i="5"/>
  <c r="N2383" i="5"/>
  <c r="Q2382" i="5" a="1"/>
  <c r="Q2382" i="5" s="1"/>
  <c r="P2382" i="5"/>
  <c r="O2382" i="5" a="1"/>
  <c r="O2382" i="5"/>
  <c r="N2382" i="5"/>
  <c r="Q2381" i="5" a="1"/>
  <c r="Q2381" i="5" s="1"/>
  <c r="P2381" i="5"/>
  <c r="O2381" i="5" a="1"/>
  <c r="O2381" i="5"/>
  <c r="N2381" i="5"/>
  <c r="Q2380" i="5" a="1"/>
  <c r="Q2380" i="5" s="1"/>
  <c r="P2380" i="5"/>
  <c r="O2380" i="5" a="1"/>
  <c r="O2380" i="5"/>
  <c r="N2380" i="5"/>
  <c r="Q2379" i="5" a="1"/>
  <c r="Q2379" i="5" s="1"/>
  <c r="P2379" i="5"/>
  <c r="O2379" i="5" a="1"/>
  <c r="O2379" i="5"/>
  <c r="N2379" i="5"/>
  <c r="Q2378" i="5" a="1"/>
  <c r="Q2378" i="5" s="1"/>
  <c r="P2378" i="5"/>
  <c r="O2378" i="5" a="1"/>
  <c r="O2378" i="5"/>
  <c r="N2378" i="5"/>
  <c r="Q2377" i="5" a="1"/>
  <c r="Q2377" i="5" s="1"/>
  <c r="P2377" i="5"/>
  <c r="O2377" i="5" a="1"/>
  <c r="O2377" i="5"/>
  <c r="N2377" i="5"/>
  <c r="Q2376" i="5" a="1"/>
  <c r="Q2376" i="5" s="1"/>
  <c r="P2376" i="5"/>
  <c r="O2376" i="5" a="1"/>
  <c r="O2376" i="5"/>
  <c r="N2376" i="5"/>
  <c r="Q2375" i="5" a="1"/>
  <c r="Q2375" i="5" s="1"/>
  <c r="P2375" i="5"/>
  <c r="O2375" i="5" a="1"/>
  <c r="O2375" i="5"/>
  <c r="N2375" i="5"/>
  <c r="Q2374" i="5" a="1"/>
  <c r="Q2374" i="5" s="1"/>
  <c r="P2374" i="5"/>
  <c r="O2374" i="5" a="1"/>
  <c r="O2374" i="5"/>
  <c r="N2374" i="5"/>
  <c r="Q2373" i="5" a="1"/>
  <c r="Q2373" i="5" s="1"/>
  <c r="P2373" i="5"/>
  <c r="O2373" i="5" a="1"/>
  <c r="O2373" i="5"/>
  <c r="N2373" i="5"/>
  <c r="Q2372" i="5" a="1"/>
  <c r="Q2372" i="5" s="1"/>
  <c r="P2372" i="5"/>
  <c r="O2372" i="5" a="1"/>
  <c r="O2372" i="5"/>
  <c r="N2372" i="5"/>
  <c r="Q2371" i="5" a="1"/>
  <c r="Q2371" i="5" s="1"/>
  <c r="P2371" i="5"/>
  <c r="O2371" i="5" a="1"/>
  <c r="O2371" i="5"/>
  <c r="N2371" i="5"/>
  <c r="Q2370" i="5" a="1"/>
  <c r="Q2370" i="5" s="1"/>
  <c r="P2370" i="5"/>
  <c r="O2370" i="5" a="1"/>
  <c r="O2370" i="5"/>
  <c r="N2370" i="5"/>
  <c r="Q2369" i="5" a="1"/>
  <c r="Q2369" i="5" s="1"/>
  <c r="P2369" i="5"/>
  <c r="O2369" i="5" a="1"/>
  <c r="O2369" i="5"/>
  <c r="N2369" i="5"/>
  <c r="Q2368" i="5" a="1"/>
  <c r="Q2368" i="5" s="1"/>
  <c r="P2368" i="5"/>
  <c r="O2368" i="5" a="1"/>
  <c r="O2368" i="5"/>
  <c r="N2368" i="5"/>
  <c r="Q2367" i="5" a="1"/>
  <c r="Q2367" i="5" s="1"/>
  <c r="P2367" i="5"/>
  <c r="O2367" i="5" a="1"/>
  <c r="O2367" i="5"/>
  <c r="N2367" i="5"/>
  <c r="Q2366" i="5" a="1"/>
  <c r="Q2366" i="5" s="1"/>
  <c r="P2366" i="5"/>
  <c r="O2366" i="5" a="1"/>
  <c r="O2366" i="5"/>
  <c r="N2366" i="5"/>
  <c r="Q2365" i="5" a="1"/>
  <c r="Q2365" i="5" s="1"/>
  <c r="P2365" i="5"/>
  <c r="O2365" i="5" a="1"/>
  <c r="O2365" i="5"/>
  <c r="N2365" i="5"/>
  <c r="Q2364" i="5" a="1"/>
  <c r="Q2364" i="5" s="1"/>
  <c r="P2364" i="5"/>
  <c r="O2364" i="5" a="1"/>
  <c r="O2364" i="5"/>
  <c r="N2364" i="5"/>
  <c r="Q2363" i="5" a="1"/>
  <c r="Q2363" i="5" s="1"/>
  <c r="P2363" i="5"/>
  <c r="O2363" i="5" a="1"/>
  <c r="O2363" i="5"/>
  <c r="N2363" i="5"/>
  <c r="Q2362" i="5" a="1"/>
  <c r="Q2362" i="5" s="1"/>
  <c r="P2362" i="5"/>
  <c r="O2362" i="5" a="1"/>
  <c r="O2362" i="5"/>
  <c r="N2362" i="5"/>
  <c r="Q2361" i="5" a="1"/>
  <c r="Q2361" i="5" s="1"/>
  <c r="P2361" i="5"/>
  <c r="O2361" i="5" a="1"/>
  <c r="O2361" i="5"/>
  <c r="N2361" i="5"/>
  <c r="Q2360" i="5" a="1"/>
  <c r="Q2360" i="5" s="1"/>
  <c r="P2360" i="5"/>
  <c r="O2360" i="5" a="1"/>
  <c r="O2360" i="5"/>
  <c r="N2360" i="5"/>
  <c r="Q2359" i="5" a="1"/>
  <c r="Q2359" i="5" s="1"/>
  <c r="P2359" i="5"/>
  <c r="O2359" i="5" a="1"/>
  <c r="O2359" i="5"/>
  <c r="N2359" i="5"/>
  <c r="Q2358" i="5" a="1"/>
  <c r="Q2358" i="5" s="1"/>
  <c r="P2358" i="5"/>
  <c r="O2358" i="5" a="1"/>
  <c r="O2358" i="5"/>
  <c r="N2358" i="5"/>
  <c r="Q2357" i="5" a="1"/>
  <c r="Q2357" i="5" s="1"/>
  <c r="P2357" i="5"/>
  <c r="O2357" i="5" a="1"/>
  <c r="O2357" i="5"/>
  <c r="N2357" i="5"/>
  <c r="Q2356" i="5" a="1"/>
  <c r="Q2356" i="5" s="1"/>
  <c r="P2356" i="5"/>
  <c r="O2356" i="5" a="1"/>
  <c r="O2356" i="5"/>
  <c r="N2356" i="5"/>
  <c r="Q2355" i="5" a="1"/>
  <c r="Q2355" i="5" s="1"/>
  <c r="P2355" i="5"/>
  <c r="O2355" i="5" a="1"/>
  <c r="O2355" i="5"/>
  <c r="N2355" i="5"/>
  <c r="Q2354" i="5" a="1"/>
  <c r="Q2354" i="5" s="1"/>
  <c r="P2354" i="5"/>
  <c r="O2354" i="5" a="1"/>
  <c r="O2354" i="5"/>
  <c r="N2354" i="5"/>
  <c r="Q2353" i="5" a="1"/>
  <c r="Q2353" i="5" s="1"/>
  <c r="P2353" i="5"/>
  <c r="O2353" i="5" a="1"/>
  <c r="O2353" i="5"/>
  <c r="N2353" i="5"/>
  <c r="Q2352" i="5" a="1"/>
  <c r="Q2352" i="5" s="1"/>
  <c r="P2352" i="5"/>
  <c r="O2352" i="5" a="1"/>
  <c r="O2352" i="5"/>
  <c r="N2352" i="5"/>
  <c r="Q2351" i="5" a="1"/>
  <c r="Q2351" i="5" s="1"/>
  <c r="P2351" i="5"/>
  <c r="O2351" i="5" a="1"/>
  <c r="O2351" i="5"/>
  <c r="N2351" i="5"/>
  <c r="Q2350" i="5" a="1"/>
  <c r="Q2350" i="5" s="1"/>
  <c r="P2350" i="5"/>
  <c r="O2350" i="5" a="1"/>
  <c r="O2350" i="5"/>
  <c r="N2350" i="5"/>
  <c r="Q2349" i="5" a="1"/>
  <c r="Q2349" i="5" s="1"/>
  <c r="P2349" i="5"/>
  <c r="O2349" i="5" a="1"/>
  <c r="O2349" i="5"/>
  <c r="N2349" i="5"/>
  <c r="Q2348" i="5" a="1"/>
  <c r="Q2348" i="5" s="1"/>
  <c r="P2348" i="5"/>
  <c r="O2348" i="5" a="1"/>
  <c r="O2348" i="5"/>
  <c r="N2348" i="5"/>
  <c r="Q2347" i="5" a="1"/>
  <c r="Q2347" i="5" s="1"/>
  <c r="P2347" i="5"/>
  <c r="O2347" i="5" a="1"/>
  <c r="O2347" i="5"/>
  <c r="N2347" i="5"/>
  <c r="Q2346" i="5" a="1"/>
  <c r="Q2346" i="5" s="1"/>
  <c r="P2346" i="5"/>
  <c r="O2346" i="5" a="1"/>
  <c r="O2346" i="5"/>
  <c r="N2346" i="5"/>
  <c r="Q2345" i="5" a="1"/>
  <c r="Q2345" i="5" s="1"/>
  <c r="P2345" i="5"/>
  <c r="O2345" i="5" a="1"/>
  <c r="O2345" i="5"/>
  <c r="N2345" i="5"/>
  <c r="Q2344" i="5" a="1"/>
  <c r="Q2344" i="5" s="1"/>
  <c r="P2344" i="5"/>
  <c r="O2344" i="5" a="1"/>
  <c r="O2344" i="5"/>
  <c r="N2344" i="5"/>
  <c r="Q2343" i="5" a="1"/>
  <c r="Q2343" i="5" s="1"/>
  <c r="P2343" i="5"/>
  <c r="O2343" i="5" a="1"/>
  <c r="O2343" i="5"/>
  <c r="N2343" i="5"/>
  <c r="Q2342" i="5" a="1"/>
  <c r="Q2342" i="5" s="1"/>
  <c r="P2342" i="5"/>
  <c r="O2342" i="5" a="1"/>
  <c r="O2342" i="5"/>
  <c r="N2342" i="5"/>
  <c r="Q2341" i="5" a="1"/>
  <c r="Q2341" i="5" s="1"/>
  <c r="P2341" i="5"/>
  <c r="O2341" i="5" a="1"/>
  <c r="O2341" i="5"/>
  <c r="N2341" i="5"/>
  <c r="Q2340" i="5" a="1"/>
  <c r="Q2340" i="5" s="1"/>
  <c r="P2340" i="5"/>
  <c r="O2340" i="5" a="1"/>
  <c r="O2340" i="5"/>
  <c r="N2340" i="5"/>
  <c r="Q2339" i="5" a="1"/>
  <c r="Q2339" i="5" s="1"/>
  <c r="P2339" i="5"/>
  <c r="O2339" i="5" a="1"/>
  <c r="O2339" i="5"/>
  <c r="N2339" i="5"/>
  <c r="Q2338" i="5" a="1"/>
  <c r="Q2338" i="5" s="1"/>
  <c r="P2338" i="5"/>
  <c r="O2338" i="5" a="1"/>
  <c r="O2338" i="5"/>
  <c r="N2338" i="5"/>
  <c r="Q2337" i="5" a="1"/>
  <c r="Q2337" i="5" s="1"/>
  <c r="P2337" i="5"/>
  <c r="O2337" i="5" a="1"/>
  <c r="O2337" i="5"/>
  <c r="N2337" i="5"/>
  <c r="Q2336" i="5" a="1"/>
  <c r="Q2336" i="5" s="1"/>
  <c r="P2336" i="5"/>
  <c r="O2336" i="5" a="1"/>
  <c r="O2336" i="5"/>
  <c r="N2336" i="5"/>
  <c r="Q2335" i="5" a="1"/>
  <c r="Q2335" i="5" s="1"/>
  <c r="P2335" i="5"/>
  <c r="O2335" i="5" a="1"/>
  <c r="O2335" i="5"/>
  <c r="N2335" i="5"/>
  <c r="Q2334" i="5" a="1"/>
  <c r="Q2334" i="5" s="1"/>
  <c r="P2334" i="5"/>
  <c r="O2334" i="5" a="1"/>
  <c r="O2334" i="5"/>
  <c r="N2334" i="5"/>
  <c r="Q2333" i="5" a="1"/>
  <c r="Q2333" i="5" s="1"/>
  <c r="P2333" i="5"/>
  <c r="O2333" i="5" a="1"/>
  <c r="O2333" i="5"/>
  <c r="N2333" i="5"/>
  <c r="Q2332" i="5" a="1"/>
  <c r="Q2332" i="5" s="1"/>
  <c r="P2332" i="5"/>
  <c r="O2332" i="5" a="1"/>
  <c r="O2332" i="5"/>
  <c r="N2332" i="5"/>
  <c r="Q2331" i="5" a="1"/>
  <c r="Q2331" i="5" s="1"/>
  <c r="P2331" i="5"/>
  <c r="O2331" i="5" a="1"/>
  <c r="O2331" i="5"/>
  <c r="N2331" i="5"/>
  <c r="Q2330" i="5" a="1"/>
  <c r="Q2330" i="5" s="1"/>
  <c r="P2330" i="5"/>
  <c r="O2330" i="5" a="1"/>
  <c r="O2330" i="5"/>
  <c r="N2330" i="5"/>
  <c r="Q2329" i="5" a="1"/>
  <c r="Q2329" i="5" s="1"/>
  <c r="P2329" i="5"/>
  <c r="O2329" i="5" a="1"/>
  <c r="O2329" i="5"/>
  <c r="N2329" i="5"/>
  <c r="Q2328" i="5" a="1"/>
  <c r="Q2328" i="5" s="1"/>
  <c r="P2328" i="5"/>
  <c r="O2328" i="5" a="1"/>
  <c r="O2328" i="5"/>
  <c r="N2328" i="5"/>
  <c r="Q2327" i="5" a="1"/>
  <c r="Q2327" i="5" s="1"/>
  <c r="P2327" i="5"/>
  <c r="O2327" i="5" a="1"/>
  <c r="O2327" i="5"/>
  <c r="N2327" i="5"/>
  <c r="Q2326" i="5" a="1"/>
  <c r="Q2326" i="5" s="1"/>
  <c r="P2326" i="5"/>
  <c r="O2326" i="5" a="1"/>
  <c r="O2326" i="5"/>
  <c r="N2326" i="5"/>
  <c r="Q2325" i="5" a="1"/>
  <c r="Q2325" i="5" s="1"/>
  <c r="P2325" i="5"/>
  <c r="O2325" i="5" a="1"/>
  <c r="O2325" i="5"/>
  <c r="N2325" i="5"/>
  <c r="Q2324" i="5" a="1"/>
  <c r="Q2324" i="5" s="1"/>
  <c r="P2324" i="5"/>
  <c r="O2324" i="5" a="1"/>
  <c r="O2324" i="5"/>
  <c r="N2324" i="5"/>
  <c r="Q2323" i="5" a="1"/>
  <c r="Q2323" i="5" s="1"/>
  <c r="P2323" i="5"/>
  <c r="O2323" i="5" a="1"/>
  <c r="O2323" i="5"/>
  <c r="N2323" i="5"/>
  <c r="Q2322" i="5" a="1"/>
  <c r="Q2322" i="5" s="1"/>
  <c r="P2322" i="5"/>
  <c r="O2322" i="5" a="1"/>
  <c r="O2322" i="5"/>
  <c r="N2322" i="5"/>
  <c r="Q2321" i="5" a="1"/>
  <c r="Q2321" i="5" s="1"/>
  <c r="P2321" i="5"/>
  <c r="O2321" i="5" a="1"/>
  <c r="O2321" i="5"/>
  <c r="N2321" i="5"/>
  <c r="Q2320" i="5" a="1"/>
  <c r="Q2320" i="5" s="1"/>
  <c r="P2320" i="5"/>
  <c r="O2320" i="5" a="1"/>
  <c r="O2320" i="5"/>
  <c r="N2320" i="5"/>
  <c r="Q2319" i="5" a="1"/>
  <c r="Q2319" i="5" s="1"/>
  <c r="P2319" i="5"/>
  <c r="O2319" i="5" a="1"/>
  <c r="O2319" i="5"/>
  <c r="N2319" i="5"/>
  <c r="Q2318" i="5" a="1"/>
  <c r="Q2318" i="5" s="1"/>
  <c r="P2318" i="5"/>
  <c r="O2318" i="5" a="1"/>
  <c r="O2318" i="5"/>
  <c r="N2318" i="5"/>
  <c r="Q2317" i="5" a="1"/>
  <c r="Q2317" i="5" s="1"/>
  <c r="P2317" i="5"/>
  <c r="O2317" i="5" a="1"/>
  <c r="O2317" i="5"/>
  <c r="N2317" i="5"/>
  <c r="Q2316" i="5" a="1"/>
  <c r="Q2316" i="5" s="1"/>
  <c r="P2316" i="5"/>
  <c r="O2316" i="5" a="1"/>
  <c r="O2316" i="5"/>
  <c r="N2316" i="5"/>
  <c r="Q2315" i="5" a="1"/>
  <c r="Q2315" i="5" s="1"/>
  <c r="P2315" i="5"/>
  <c r="O2315" i="5" a="1"/>
  <c r="O2315" i="5"/>
  <c r="N2315" i="5"/>
  <c r="Q2314" i="5" a="1"/>
  <c r="Q2314" i="5" s="1"/>
  <c r="P2314" i="5"/>
  <c r="O2314" i="5" a="1"/>
  <c r="O2314" i="5"/>
  <c r="N2314" i="5"/>
  <c r="Q2313" i="5" a="1"/>
  <c r="Q2313" i="5" s="1"/>
  <c r="P2313" i="5"/>
  <c r="O2313" i="5" a="1"/>
  <c r="O2313" i="5"/>
  <c r="N2313" i="5"/>
  <c r="Q2312" i="5" a="1"/>
  <c r="Q2312" i="5" s="1"/>
  <c r="P2312" i="5"/>
  <c r="O2312" i="5" a="1"/>
  <c r="O2312" i="5"/>
  <c r="N2312" i="5"/>
  <c r="Q2311" i="5" a="1"/>
  <c r="Q2311" i="5" s="1"/>
  <c r="P2311" i="5"/>
  <c r="O2311" i="5" a="1"/>
  <c r="O2311" i="5"/>
  <c r="N2311" i="5"/>
  <c r="Q2310" i="5" a="1"/>
  <c r="Q2310" i="5" s="1"/>
  <c r="P2310" i="5"/>
  <c r="O2310" i="5" a="1"/>
  <c r="O2310" i="5"/>
  <c r="N2310" i="5"/>
  <c r="Q2309" i="5" a="1"/>
  <c r="Q2309" i="5" s="1"/>
  <c r="P2309" i="5"/>
  <c r="O2309" i="5" a="1"/>
  <c r="O2309" i="5"/>
  <c r="N2309" i="5"/>
  <c r="Q2308" i="5" a="1"/>
  <c r="Q2308" i="5" s="1"/>
  <c r="P2308" i="5"/>
  <c r="O2308" i="5" a="1"/>
  <c r="O2308" i="5"/>
  <c r="N2308" i="5"/>
  <c r="Q2307" i="5" a="1"/>
  <c r="Q2307" i="5" s="1"/>
  <c r="P2307" i="5"/>
  <c r="O2307" i="5" a="1"/>
  <c r="O2307" i="5"/>
  <c r="N2307" i="5"/>
  <c r="Q2306" i="5" a="1"/>
  <c r="Q2306" i="5" s="1"/>
  <c r="P2306" i="5"/>
  <c r="O2306" i="5" a="1"/>
  <c r="O2306" i="5"/>
  <c r="N2306" i="5"/>
  <c r="Q2305" i="5" a="1"/>
  <c r="Q2305" i="5" s="1"/>
  <c r="P2305" i="5"/>
  <c r="O2305" i="5" a="1"/>
  <c r="O2305" i="5"/>
  <c r="N2305" i="5"/>
  <c r="Q2304" i="5" a="1"/>
  <c r="Q2304" i="5" s="1"/>
  <c r="P2304" i="5"/>
  <c r="O2304" i="5" a="1"/>
  <c r="O2304" i="5"/>
  <c r="N2304" i="5"/>
  <c r="Q2303" i="5" a="1"/>
  <c r="Q2303" i="5" s="1"/>
  <c r="P2303" i="5"/>
  <c r="O2303" i="5" a="1"/>
  <c r="O2303" i="5"/>
  <c r="N2303" i="5"/>
  <c r="Q2302" i="5" a="1"/>
  <c r="Q2302" i="5" s="1"/>
  <c r="P2302" i="5"/>
  <c r="O2302" i="5" a="1"/>
  <c r="O2302" i="5"/>
  <c r="N2302" i="5"/>
  <c r="Q2301" i="5" a="1"/>
  <c r="Q2301" i="5" s="1"/>
  <c r="P2301" i="5"/>
  <c r="O2301" i="5" a="1"/>
  <c r="O2301" i="5"/>
  <c r="N2301" i="5"/>
  <c r="Q2300" i="5" a="1"/>
  <c r="Q2300" i="5" s="1"/>
  <c r="P2300" i="5"/>
  <c r="O2300" i="5" a="1"/>
  <c r="O2300" i="5"/>
  <c r="N2300" i="5"/>
  <c r="Q2299" i="5" a="1"/>
  <c r="Q2299" i="5" s="1"/>
  <c r="P2299" i="5"/>
  <c r="O2299" i="5" a="1"/>
  <c r="O2299" i="5"/>
  <c r="N2299" i="5"/>
  <c r="Q2298" i="5" a="1"/>
  <c r="Q2298" i="5" s="1"/>
  <c r="P2298" i="5"/>
  <c r="O2298" i="5" a="1"/>
  <c r="O2298" i="5"/>
  <c r="N2298" i="5"/>
  <c r="Q2297" i="5" a="1"/>
  <c r="Q2297" i="5" s="1"/>
  <c r="P2297" i="5"/>
  <c r="O2297" i="5" a="1"/>
  <c r="O2297" i="5"/>
  <c r="N2297" i="5"/>
  <c r="Q2296" i="5" a="1"/>
  <c r="Q2296" i="5" s="1"/>
  <c r="P2296" i="5"/>
  <c r="O2296" i="5" a="1"/>
  <c r="O2296" i="5"/>
  <c r="N2296" i="5"/>
  <c r="Q2295" i="5" a="1"/>
  <c r="Q2295" i="5" s="1"/>
  <c r="P2295" i="5"/>
  <c r="O2295" i="5" a="1"/>
  <c r="O2295" i="5"/>
  <c r="N2295" i="5"/>
  <c r="Q2294" i="5" a="1"/>
  <c r="Q2294" i="5" s="1"/>
  <c r="P2294" i="5"/>
  <c r="O2294" i="5" a="1"/>
  <c r="O2294" i="5"/>
  <c r="N2294" i="5"/>
  <c r="Q2293" i="5" a="1"/>
  <c r="Q2293" i="5" s="1"/>
  <c r="P2293" i="5"/>
  <c r="O2293" i="5" a="1"/>
  <c r="O2293" i="5"/>
  <c r="N2293" i="5"/>
  <c r="Q2292" i="5" a="1"/>
  <c r="Q2292" i="5" s="1"/>
  <c r="P2292" i="5"/>
  <c r="O2292" i="5" a="1"/>
  <c r="O2292" i="5"/>
  <c r="N2292" i="5"/>
  <c r="Q2291" i="5" a="1"/>
  <c r="Q2291" i="5" s="1"/>
  <c r="P2291" i="5"/>
  <c r="O2291" i="5" a="1"/>
  <c r="O2291" i="5"/>
  <c r="N2291" i="5"/>
  <c r="Q2290" i="5" a="1"/>
  <c r="Q2290" i="5" s="1"/>
  <c r="P2290" i="5"/>
  <c r="O2290" i="5" a="1"/>
  <c r="O2290" i="5"/>
  <c r="N2290" i="5"/>
  <c r="Q2289" i="5" a="1"/>
  <c r="Q2289" i="5" s="1"/>
  <c r="P2289" i="5"/>
  <c r="O2289" i="5" a="1"/>
  <c r="O2289" i="5"/>
  <c r="N2289" i="5"/>
  <c r="Q2288" i="5" a="1"/>
  <c r="Q2288" i="5" s="1"/>
  <c r="P2288" i="5"/>
  <c r="O2288" i="5" a="1"/>
  <c r="O2288" i="5"/>
  <c r="N2288" i="5"/>
  <c r="Q2287" i="5" a="1"/>
  <c r="Q2287" i="5" s="1"/>
  <c r="P2287" i="5"/>
  <c r="O2287" i="5" a="1"/>
  <c r="O2287" i="5"/>
  <c r="N2287" i="5"/>
  <c r="Q2286" i="5" a="1"/>
  <c r="Q2286" i="5" s="1"/>
  <c r="P2286" i="5"/>
  <c r="O2286" i="5" a="1"/>
  <c r="O2286" i="5"/>
  <c r="N2286" i="5"/>
  <c r="Q2285" i="5" a="1"/>
  <c r="Q2285" i="5" s="1"/>
  <c r="P2285" i="5"/>
  <c r="O2285" i="5" a="1"/>
  <c r="O2285" i="5"/>
  <c r="N2285" i="5"/>
  <c r="Q2284" i="5" a="1"/>
  <c r="Q2284" i="5" s="1"/>
  <c r="P2284" i="5"/>
  <c r="O2284" i="5" a="1"/>
  <c r="O2284" i="5"/>
  <c r="N2284" i="5"/>
  <c r="Q2283" i="5" a="1"/>
  <c r="Q2283" i="5" s="1"/>
  <c r="P2283" i="5"/>
  <c r="O2283" i="5" a="1"/>
  <c r="O2283" i="5"/>
  <c r="N2283" i="5"/>
  <c r="Q2282" i="5" a="1"/>
  <c r="Q2282" i="5" s="1"/>
  <c r="P2282" i="5"/>
  <c r="O2282" i="5" a="1"/>
  <c r="O2282" i="5"/>
  <c r="N2282" i="5"/>
  <c r="Q2281" i="5" a="1"/>
  <c r="Q2281" i="5" s="1"/>
  <c r="P2281" i="5"/>
  <c r="O2281" i="5" a="1"/>
  <c r="O2281" i="5"/>
  <c r="N2281" i="5"/>
  <c r="Q2280" i="5" a="1"/>
  <c r="Q2280" i="5" s="1"/>
  <c r="P2280" i="5"/>
  <c r="O2280" i="5" a="1"/>
  <c r="O2280" i="5"/>
  <c r="N2280" i="5"/>
  <c r="Q2279" i="5" a="1"/>
  <c r="Q2279" i="5" s="1"/>
  <c r="P2279" i="5"/>
  <c r="O2279" i="5" a="1"/>
  <c r="O2279" i="5"/>
  <c r="N2279" i="5"/>
  <c r="Q2278" i="5" a="1"/>
  <c r="Q2278" i="5" s="1"/>
  <c r="P2278" i="5"/>
  <c r="O2278" i="5" a="1"/>
  <c r="O2278" i="5"/>
  <c r="N2278" i="5"/>
  <c r="Q2277" i="5" a="1"/>
  <c r="Q2277" i="5" s="1"/>
  <c r="P2277" i="5"/>
  <c r="O2277" i="5" a="1"/>
  <c r="O2277" i="5"/>
  <c r="N2277" i="5"/>
  <c r="Q2276" i="5" a="1"/>
  <c r="Q2276" i="5" s="1"/>
  <c r="P2276" i="5"/>
  <c r="O2276" i="5" a="1"/>
  <c r="O2276" i="5"/>
  <c r="N2276" i="5"/>
  <c r="Q2275" i="5" a="1"/>
  <c r="Q2275" i="5" s="1"/>
  <c r="P2275" i="5"/>
  <c r="O2275" i="5" a="1"/>
  <c r="O2275" i="5"/>
  <c r="N2275" i="5"/>
  <c r="Q2274" i="5" a="1"/>
  <c r="Q2274" i="5" s="1"/>
  <c r="P2274" i="5"/>
  <c r="O2274" i="5" a="1"/>
  <c r="O2274" i="5"/>
  <c r="N2274" i="5"/>
  <c r="Q2273" i="5" a="1"/>
  <c r="Q2273" i="5" s="1"/>
  <c r="P2273" i="5"/>
  <c r="O2273" i="5" a="1"/>
  <c r="O2273" i="5"/>
  <c r="N2273" i="5"/>
  <c r="Q2272" i="5" a="1"/>
  <c r="Q2272" i="5" s="1"/>
  <c r="P2272" i="5"/>
  <c r="O2272" i="5" a="1"/>
  <c r="O2272" i="5"/>
  <c r="N2272" i="5"/>
  <c r="Q2271" i="5" a="1"/>
  <c r="Q2271" i="5" s="1"/>
  <c r="P2271" i="5"/>
  <c r="O2271" i="5" a="1"/>
  <c r="O2271" i="5"/>
  <c r="N2271" i="5"/>
  <c r="Q2270" i="5" a="1"/>
  <c r="Q2270" i="5" s="1"/>
  <c r="P2270" i="5"/>
  <c r="O2270" i="5" a="1"/>
  <c r="O2270" i="5"/>
  <c r="N2270" i="5"/>
  <c r="Q2269" i="5" a="1"/>
  <c r="Q2269" i="5" s="1"/>
  <c r="P2269" i="5"/>
  <c r="O2269" i="5" a="1"/>
  <c r="O2269" i="5"/>
  <c r="N2269" i="5"/>
  <c r="Q2268" i="5" a="1"/>
  <c r="Q2268" i="5" s="1"/>
  <c r="P2268" i="5"/>
  <c r="O2268" i="5" a="1"/>
  <c r="O2268" i="5"/>
  <c r="N2268" i="5"/>
  <c r="Q2267" i="5" a="1"/>
  <c r="Q2267" i="5" s="1"/>
  <c r="P2267" i="5"/>
  <c r="O2267" i="5" a="1"/>
  <c r="O2267" i="5"/>
  <c r="N2267" i="5"/>
  <c r="Q2266" i="5" a="1"/>
  <c r="Q2266" i="5" s="1"/>
  <c r="P2266" i="5"/>
  <c r="O2266" i="5" a="1"/>
  <c r="O2266" i="5"/>
  <c r="N2266" i="5"/>
  <c r="Q2265" i="5" a="1"/>
  <c r="Q2265" i="5" s="1"/>
  <c r="P2265" i="5"/>
  <c r="O2265" i="5" a="1"/>
  <c r="O2265" i="5"/>
  <c r="N2265" i="5"/>
  <c r="Q2264" i="5" a="1"/>
  <c r="Q2264" i="5" s="1"/>
  <c r="P2264" i="5"/>
  <c r="O2264" i="5" a="1"/>
  <c r="O2264" i="5"/>
  <c r="N2264" i="5"/>
  <c r="Q2263" i="5" a="1"/>
  <c r="Q2263" i="5" s="1"/>
  <c r="P2263" i="5"/>
  <c r="O2263" i="5" a="1"/>
  <c r="O2263" i="5"/>
  <c r="N2263" i="5"/>
  <c r="Q2262" i="5" a="1"/>
  <c r="Q2262" i="5" s="1"/>
  <c r="P2262" i="5"/>
  <c r="O2262" i="5" a="1"/>
  <c r="O2262" i="5"/>
  <c r="N2262" i="5"/>
  <c r="Q2261" i="5" a="1"/>
  <c r="Q2261" i="5" s="1"/>
  <c r="P2261" i="5"/>
  <c r="O2261" i="5" a="1"/>
  <c r="O2261" i="5"/>
  <c r="N2261" i="5"/>
  <c r="Q2260" i="5" a="1"/>
  <c r="Q2260" i="5" s="1"/>
  <c r="P2260" i="5"/>
  <c r="O2260" i="5" a="1"/>
  <c r="O2260" i="5"/>
  <c r="N2260" i="5"/>
  <c r="Q2259" i="5" a="1"/>
  <c r="Q2259" i="5" s="1"/>
  <c r="P2259" i="5"/>
  <c r="O2259" i="5" a="1"/>
  <c r="O2259" i="5"/>
  <c r="N2259" i="5"/>
  <c r="Q2258" i="5" a="1"/>
  <c r="Q2258" i="5" s="1"/>
  <c r="P2258" i="5"/>
  <c r="O2258" i="5" a="1"/>
  <c r="O2258" i="5"/>
  <c r="N2258" i="5"/>
  <c r="Q2257" i="5" a="1"/>
  <c r="Q2257" i="5" s="1"/>
  <c r="P2257" i="5"/>
  <c r="O2257" i="5" a="1"/>
  <c r="O2257" i="5"/>
  <c r="N2257" i="5"/>
  <c r="Q2256" i="5" a="1"/>
  <c r="Q2256" i="5" s="1"/>
  <c r="P2256" i="5"/>
  <c r="O2256" i="5" a="1"/>
  <c r="O2256" i="5"/>
  <c r="N2256" i="5"/>
  <c r="Q2255" i="5" a="1"/>
  <c r="Q2255" i="5" s="1"/>
  <c r="P2255" i="5"/>
  <c r="O2255" i="5" a="1"/>
  <c r="O2255" i="5"/>
  <c r="N2255" i="5"/>
  <c r="Q2254" i="5" a="1"/>
  <c r="Q2254" i="5" s="1"/>
  <c r="P2254" i="5"/>
  <c r="O2254" i="5" a="1"/>
  <c r="O2254" i="5"/>
  <c r="N2254" i="5"/>
  <c r="Q2253" i="5" a="1"/>
  <c r="Q2253" i="5" s="1"/>
  <c r="P2253" i="5"/>
  <c r="O2253" i="5" a="1"/>
  <c r="O2253" i="5"/>
  <c r="N2253" i="5"/>
  <c r="Q2252" i="5" a="1"/>
  <c r="Q2252" i="5" s="1"/>
  <c r="P2252" i="5"/>
  <c r="O2252" i="5" a="1"/>
  <c r="O2252" i="5"/>
  <c r="N2252" i="5"/>
  <c r="Q2251" i="5" a="1"/>
  <c r="Q2251" i="5" s="1"/>
  <c r="P2251" i="5"/>
  <c r="O2251" i="5" a="1"/>
  <c r="O2251" i="5"/>
  <c r="N2251" i="5"/>
  <c r="Q2250" i="5" a="1"/>
  <c r="Q2250" i="5" s="1"/>
  <c r="P2250" i="5"/>
  <c r="O2250" i="5" a="1"/>
  <c r="O2250" i="5"/>
  <c r="N2250" i="5"/>
  <c r="Q2249" i="5" a="1"/>
  <c r="Q2249" i="5" s="1"/>
  <c r="P2249" i="5"/>
  <c r="O2249" i="5" a="1"/>
  <c r="O2249" i="5"/>
  <c r="N2249" i="5"/>
  <c r="Q2248" i="5" a="1"/>
  <c r="Q2248" i="5" s="1"/>
  <c r="P2248" i="5"/>
  <c r="O2248" i="5" a="1"/>
  <c r="O2248" i="5"/>
  <c r="N2248" i="5"/>
  <c r="Q2247" i="5" a="1"/>
  <c r="Q2247" i="5" s="1"/>
  <c r="P2247" i="5"/>
  <c r="O2247" i="5" a="1"/>
  <c r="O2247" i="5"/>
  <c r="N2247" i="5"/>
  <c r="Q2246" i="5" a="1"/>
  <c r="Q2246" i="5" s="1"/>
  <c r="P2246" i="5"/>
  <c r="O2246" i="5" a="1"/>
  <c r="O2246" i="5"/>
  <c r="N2246" i="5"/>
  <c r="Q2245" i="5" a="1"/>
  <c r="Q2245" i="5" s="1"/>
  <c r="P2245" i="5"/>
  <c r="O2245" i="5" a="1"/>
  <c r="O2245" i="5"/>
  <c r="N2245" i="5"/>
  <c r="Q2244" i="5" a="1"/>
  <c r="Q2244" i="5" s="1"/>
  <c r="P2244" i="5"/>
  <c r="O2244" i="5" a="1"/>
  <c r="O2244" i="5"/>
  <c r="N2244" i="5"/>
  <c r="Q2243" i="5" a="1"/>
  <c r="Q2243" i="5" s="1"/>
  <c r="P2243" i="5"/>
  <c r="O2243" i="5" a="1"/>
  <c r="O2243" i="5"/>
  <c r="N2243" i="5"/>
  <c r="Q2242" i="5" a="1"/>
  <c r="Q2242" i="5" s="1"/>
  <c r="P2242" i="5"/>
  <c r="O2242" i="5" a="1"/>
  <c r="O2242" i="5"/>
  <c r="N2242" i="5"/>
  <c r="Q2241" i="5" a="1"/>
  <c r="Q2241" i="5" s="1"/>
  <c r="P2241" i="5"/>
  <c r="O2241" i="5" a="1"/>
  <c r="O2241" i="5"/>
  <c r="N2241" i="5"/>
  <c r="Q2240" i="5" a="1"/>
  <c r="Q2240" i="5" s="1"/>
  <c r="P2240" i="5"/>
  <c r="O2240" i="5" a="1"/>
  <c r="O2240" i="5"/>
  <c r="N2240" i="5"/>
  <c r="Q2239" i="5" a="1"/>
  <c r="Q2239" i="5" s="1"/>
  <c r="P2239" i="5"/>
  <c r="O2239" i="5" a="1"/>
  <c r="O2239" i="5"/>
  <c r="N2239" i="5"/>
  <c r="Q2238" i="5" a="1"/>
  <c r="Q2238" i="5" s="1"/>
  <c r="P2238" i="5"/>
  <c r="O2238" i="5" a="1"/>
  <c r="O2238" i="5"/>
  <c r="N2238" i="5"/>
  <c r="Q2237" i="5" a="1"/>
  <c r="Q2237" i="5" s="1"/>
  <c r="P2237" i="5"/>
  <c r="O2237" i="5" a="1"/>
  <c r="O2237" i="5"/>
  <c r="N2237" i="5"/>
  <c r="Q2236" i="5" a="1"/>
  <c r="Q2236" i="5" s="1"/>
  <c r="P2236" i="5"/>
  <c r="O2236" i="5" a="1"/>
  <c r="O2236" i="5"/>
  <c r="N2236" i="5"/>
  <c r="Q2235" i="5" a="1"/>
  <c r="Q2235" i="5" s="1"/>
  <c r="P2235" i="5"/>
  <c r="O2235" i="5" a="1"/>
  <c r="O2235" i="5"/>
  <c r="N2235" i="5"/>
  <c r="Q2234" i="5" a="1"/>
  <c r="Q2234" i="5" s="1"/>
  <c r="P2234" i="5"/>
  <c r="O2234" i="5" a="1"/>
  <c r="O2234" i="5"/>
  <c r="N2234" i="5"/>
  <c r="Q2233" i="5" a="1"/>
  <c r="Q2233" i="5" s="1"/>
  <c r="P2233" i="5"/>
  <c r="O2233" i="5" a="1"/>
  <c r="O2233" i="5"/>
  <c r="N2233" i="5"/>
  <c r="Q2232" i="5" a="1"/>
  <c r="Q2232" i="5" s="1"/>
  <c r="P2232" i="5"/>
  <c r="O2232" i="5" a="1"/>
  <c r="O2232" i="5"/>
  <c r="N2232" i="5"/>
  <c r="Q2231" i="5" a="1"/>
  <c r="Q2231" i="5" s="1"/>
  <c r="P2231" i="5"/>
  <c r="O2231" i="5" a="1"/>
  <c r="O2231" i="5"/>
  <c r="N2231" i="5"/>
  <c r="Q2230" i="5" a="1"/>
  <c r="Q2230" i="5" s="1"/>
  <c r="P2230" i="5"/>
  <c r="O2230" i="5" a="1"/>
  <c r="O2230" i="5"/>
  <c r="N2230" i="5"/>
  <c r="Q2229" i="5" a="1"/>
  <c r="Q2229" i="5" s="1"/>
  <c r="P2229" i="5"/>
  <c r="O2229" i="5" a="1"/>
  <c r="O2229" i="5"/>
  <c r="N2229" i="5"/>
  <c r="Q2228" i="5" a="1"/>
  <c r="Q2228" i="5" s="1"/>
  <c r="P2228" i="5"/>
  <c r="O2228" i="5" a="1"/>
  <c r="O2228" i="5"/>
  <c r="N2228" i="5"/>
  <c r="Q2227" i="5" a="1"/>
  <c r="Q2227" i="5" s="1"/>
  <c r="P2227" i="5"/>
  <c r="O2227" i="5" a="1"/>
  <c r="O2227" i="5"/>
  <c r="N2227" i="5"/>
  <c r="Q2226" i="5" a="1"/>
  <c r="Q2226" i="5" s="1"/>
  <c r="P2226" i="5"/>
  <c r="O2226" i="5" a="1"/>
  <c r="O2226" i="5"/>
  <c r="N2226" i="5"/>
  <c r="Q2225" i="5" a="1"/>
  <c r="Q2225" i="5" s="1"/>
  <c r="P2225" i="5"/>
  <c r="O2225" i="5" a="1"/>
  <c r="O2225" i="5"/>
  <c r="N2225" i="5"/>
  <c r="Q2224" i="5" a="1"/>
  <c r="Q2224" i="5" s="1"/>
  <c r="P2224" i="5"/>
  <c r="O2224" i="5" a="1"/>
  <c r="O2224" i="5"/>
  <c r="N2224" i="5"/>
  <c r="Q2223" i="5" a="1"/>
  <c r="Q2223" i="5" s="1"/>
  <c r="P2223" i="5"/>
  <c r="O2223" i="5" a="1"/>
  <c r="O2223" i="5"/>
  <c r="N2223" i="5"/>
  <c r="Q2222" i="5" a="1"/>
  <c r="Q2222" i="5" s="1"/>
  <c r="P2222" i="5"/>
  <c r="O2222" i="5" a="1"/>
  <c r="O2222" i="5"/>
  <c r="N2222" i="5"/>
  <c r="Q2221" i="5" a="1"/>
  <c r="Q2221" i="5" s="1"/>
  <c r="P2221" i="5"/>
  <c r="O2221" i="5" a="1"/>
  <c r="O2221" i="5"/>
  <c r="N2221" i="5"/>
  <c r="Q2220" i="5" a="1"/>
  <c r="Q2220" i="5" s="1"/>
  <c r="P2220" i="5"/>
  <c r="O2220" i="5" a="1"/>
  <c r="O2220" i="5"/>
  <c r="N2220" i="5"/>
  <c r="Q2219" i="5" a="1"/>
  <c r="Q2219" i="5" s="1"/>
  <c r="P2219" i="5"/>
  <c r="O2219" i="5" a="1"/>
  <c r="O2219" i="5"/>
  <c r="N2219" i="5"/>
  <c r="Q2218" i="5" a="1"/>
  <c r="Q2218" i="5" s="1"/>
  <c r="P2218" i="5"/>
  <c r="O2218" i="5" a="1"/>
  <c r="O2218" i="5"/>
  <c r="N2218" i="5"/>
  <c r="Q2217" i="5" a="1"/>
  <c r="Q2217" i="5" s="1"/>
  <c r="P2217" i="5"/>
  <c r="O2217" i="5" a="1"/>
  <c r="O2217" i="5"/>
  <c r="N2217" i="5"/>
  <c r="Q2216" i="5" a="1"/>
  <c r="Q2216" i="5" s="1"/>
  <c r="P2216" i="5"/>
  <c r="O2216" i="5" a="1"/>
  <c r="O2216" i="5"/>
  <c r="N2216" i="5"/>
  <c r="Q2215" i="5" a="1"/>
  <c r="Q2215" i="5" s="1"/>
  <c r="P2215" i="5"/>
  <c r="O2215" i="5" a="1"/>
  <c r="O2215" i="5"/>
  <c r="N2215" i="5"/>
  <c r="Q2214" i="5" a="1"/>
  <c r="Q2214" i="5" s="1"/>
  <c r="P2214" i="5"/>
  <c r="O2214" i="5" a="1"/>
  <c r="O2214" i="5"/>
  <c r="N2214" i="5"/>
  <c r="Q2213" i="5" a="1"/>
  <c r="Q2213" i="5" s="1"/>
  <c r="P2213" i="5"/>
  <c r="O2213" i="5" a="1"/>
  <c r="O2213" i="5"/>
  <c r="N2213" i="5"/>
  <c r="Q2212" i="5" a="1"/>
  <c r="Q2212" i="5" s="1"/>
  <c r="P2212" i="5"/>
  <c r="O2212" i="5" a="1"/>
  <c r="O2212" i="5"/>
  <c r="N2212" i="5"/>
  <c r="Q2211" i="5" a="1"/>
  <c r="Q2211" i="5" s="1"/>
  <c r="P2211" i="5"/>
  <c r="O2211" i="5" a="1"/>
  <c r="O2211" i="5"/>
  <c r="N2211" i="5"/>
  <c r="Q2210" i="5" a="1"/>
  <c r="Q2210" i="5" s="1"/>
  <c r="P2210" i="5"/>
  <c r="O2210" i="5" a="1"/>
  <c r="O2210" i="5"/>
  <c r="N2210" i="5"/>
  <c r="Q2209" i="5" a="1"/>
  <c r="Q2209" i="5" s="1"/>
  <c r="P2209" i="5"/>
  <c r="O2209" i="5" a="1"/>
  <c r="O2209" i="5"/>
  <c r="N2209" i="5"/>
  <c r="Q2208" i="5" a="1"/>
  <c r="Q2208" i="5" s="1"/>
  <c r="P2208" i="5"/>
  <c r="O2208" i="5" a="1"/>
  <c r="O2208" i="5"/>
  <c r="N2208" i="5"/>
  <c r="Q2207" i="5" a="1"/>
  <c r="Q2207" i="5" s="1"/>
  <c r="P2207" i="5"/>
  <c r="O2207" i="5" a="1"/>
  <c r="O2207" i="5"/>
  <c r="N2207" i="5"/>
  <c r="Q2206" i="5" a="1"/>
  <c r="Q2206" i="5" s="1"/>
  <c r="P2206" i="5"/>
  <c r="O2206" i="5" a="1"/>
  <c r="O2206" i="5"/>
  <c r="N2206" i="5"/>
  <c r="Q2205" i="5" a="1"/>
  <c r="Q2205" i="5" s="1"/>
  <c r="P2205" i="5"/>
  <c r="O2205" i="5" a="1"/>
  <c r="O2205" i="5"/>
  <c r="N2205" i="5"/>
  <c r="Q2204" i="5" a="1"/>
  <c r="Q2204" i="5" s="1"/>
  <c r="P2204" i="5"/>
  <c r="O2204" i="5" a="1"/>
  <c r="O2204" i="5"/>
  <c r="N2204" i="5"/>
  <c r="Q2203" i="5" a="1"/>
  <c r="Q2203" i="5" s="1"/>
  <c r="P2203" i="5"/>
  <c r="O2203" i="5" a="1"/>
  <c r="O2203" i="5"/>
  <c r="N2203" i="5"/>
  <c r="Q2202" i="5" a="1"/>
  <c r="Q2202" i="5" s="1"/>
  <c r="P2202" i="5"/>
  <c r="O2202" i="5" a="1"/>
  <c r="O2202" i="5"/>
  <c r="N2202" i="5"/>
  <c r="Q2201" i="5" a="1"/>
  <c r="Q2201" i="5" s="1"/>
  <c r="P2201" i="5"/>
  <c r="O2201" i="5" a="1"/>
  <c r="O2201" i="5"/>
  <c r="N2201" i="5"/>
  <c r="Q2200" i="5" a="1"/>
  <c r="Q2200" i="5" s="1"/>
  <c r="P2200" i="5"/>
  <c r="O2200" i="5" a="1"/>
  <c r="O2200" i="5"/>
  <c r="N2200" i="5"/>
  <c r="Q2199" i="5" a="1"/>
  <c r="Q2199" i="5" s="1"/>
  <c r="P2199" i="5"/>
  <c r="O2199" i="5" a="1"/>
  <c r="O2199" i="5"/>
  <c r="N2199" i="5"/>
  <c r="Q2198" i="5" a="1"/>
  <c r="Q2198" i="5" s="1"/>
  <c r="P2198" i="5"/>
  <c r="O2198" i="5" a="1"/>
  <c r="O2198" i="5"/>
  <c r="N2198" i="5"/>
  <c r="Q2197" i="5" a="1"/>
  <c r="Q2197" i="5" s="1"/>
  <c r="P2197" i="5"/>
  <c r="O2197" i="5" a="1"/>
  <c r="O2197" i="5"/>
  <c r="N2197" i="5"/>
  <c r="Q2196" i="5" a="1"/>
  <c r="Q2196" i="5" s="1"/>
  <c r="P2196" i="5"/>
  <c r="O2196" i="5" a="1"/>
  <c r="O2196" i="5"/>
  <c r="N2196" i="5"/>
  <c r="Q2195" i="5" a="1"/>
  <c r="Q2195" i="5" s="1"/>
  <c r="P2195" i="5"/>
  <c r="O2195" i="5" a="1"/>
  <c r="O2195" i="5"/>
  <c r="N2195" i="5"/>
  <c r="Q2194" i="5" a="1"/>
  <c r="Q2194" i="5" s="1"/>
  <c r="P2194" i="5"/>
  <c r="O2194" i="5" a="1"/>
  <c r="O2194" i="5"/>
  <c r="N2194" i="5"/>
  <c r="Q2193" i="5" a="1"/>
  <c r="Q2193" i="5" s="1"/>
  <c r="P2193" i="5"/>
  <c r="O2193" i="5" a="1"/>
  <c r="O2193" i="5"/>
  <c r="N2193" i="5"/>
  <c r="Q2192" i="5" a="1"/>
  <c r="Q2192" i="5" s="1"/>
  <c r="P2192" i="5"/>
  <c r="O2192" i="5" a="1"/>
  <c r="O2192" i="5"/>
  <c r="N2192" i="5"/>
  <c r="Q2191" i="5" a="1"/>
  <c r="Q2191" i="5" s="1"/>
  <c r="P2191" i="5"/>
  <c r="O2191" i="5" a="1"/>
  <c r="O2191" i="5"/>
  <c r="N2191" i="5"/>
  <c r="Q2190" i="5" a="1"/>
  <c r="Q2190" i="5" s="1"/>
  <c r="P2190" i="5"/>
  <c r="O2190" i="5" a="1"/>
  <c r="O2190" i="5"/>
  <c r="N2190" i="5"/>
  <c r="Q2189" i="5" a="1"/>
  <c r="Q2189" i="5" s="1"/>
  <c r="P2189" i="5"/>
  <c r="O2189" i="5" a="1"/>
  <c r="O2189" i="5"/>
  <c r="N2189" i="5"/>
  <c r="Q2188" i="5" a="1"/>
  <c r="Q2188" i="5" s="1"/>
  <c r="P2188" i="5"/>
  <c r="O2188" i="5" a="1"/>
  <c r="O2188" i="5"/>
  <c r="N2188" i="5"/>
  <c r="Q2187" i="5" a="1"/>
  <c r="Q2187" i="5" s="1"/>
  <c r="P2187" i="5"/>
  <c r="O2187" i="5" a="1"/>
  <c r="O2187" i="5"/>
  <c r="N2187" i="5"/>
  <c r="Q2186" i="5" a="1"/>
  <c r="Q2186" i="5" s="1"/>
  <c r="P2186" i="5"/>
  <c r="O2186" i="5" a="1"/>
  <c r="O2186" i="5"/>
  <c r="N2186" i="5"/>
  <c r="Q2185" i="5" a="1"/>
  <c r="Q2185" i="5" s="1"/>
  <c r="P2185" i="5"/>
  <c r="O2185" i="5" a="1"/>
  <c r="O2185" i="5"/>
  <c r="N2185" i="5"/>
  <c r="Q2184" i="5" a="1"/>
  <c r="Q2184" i="5" s="1"/>
  <c r="P2184" i="5"/>
  <c r="O2184" i="5" a="1"/>
  <c r="O2184" i="5"/>
  <c r="N2184" i="5"/>
  <c r="Q2183" i="5" a="1"/>
  <c r="Q2183" i="5" s="1"/>
  <c r="P2183" i="5"/>
  <c r="O2183" i="5" a="1"/>
  <c r="O2183" i="5"/>
  <c r="N2183" i="5"/>
  <c r="Q2182" i="5" a="1"/>
  <c r="Q2182" i="5" s="1"/>
  <c r="P2182" i="5"/>
  <c r="O2182" i="5" a="1"/>
  <c r="O2182" i="5"/>
  <c r="N2182" i="5"/>
  <c r="Q2181" i="5" a="1"/>
  <c r="Q2181" i="5" s="1"/>
  <c r="P2181" i="5"/>
  <c r="O2181" i="5" a="1"/>
  <c r="O2181" i="5"/>
  <c r="N2181" i="5"/>
  <c r="Q2180" i="5" a="1"/>
  <c r="Q2180" i="5" s="1"/>
  <c r="P2180" i="5"/>
  <c r="O2180" i="5" a="1"/>
  <c r="O2180" i="5"/>
  <c r="N2180" i="5"/>
  <c r="Q2179" i="5" a="1"/>
  <c r="Q2179" i="5" s="1"/>
  <c r="P2179" i="5"/>
  <c r="O2179" i="5" a="1"/>
  <c r="O2179" i="5"/>
  <c r="N2179" i="5"/>
  <c r="Q2178" i="5" a="1"/>
  <c r="Q2178" i="5" s="1"/>
  <c r="P2178" i="5"/>
  <c r="O2178" i="5" a="1"/>
  <c r="O2178" i="5"/>
  <c r="N2178" i="5"/>
  <c r="Q2177" i="5" a="1"/>
  <c r="Q2177" i="5" s="1"/>
  <c r="P2177" i="5"/>
  <c r="O2177" i="5" a="1"/>
  <c r="O2177" i="5"/>
  <c r="N2177" i="5"/>
  <c r="Q2176" i="5" a="1"/>
  <c r="Q2176" i="5" s="1"/>
  <c r="P2176" i="5"/>
  <c r="O2176" i="5" a="1"/>
  <c r="O2176" i="5"/>
  <c r="N2176" i="5"/>
  <c r="Q2175" i="5" a="1"/>
  <c r="Q2175" i="5" s="1"/>
  <c r="P2175" i="5"/>
  <c r="O2175" i="5" a="1"/>
  <c r="O2175" i="5"/>
  <c r="N2175" i="5"/>
  <c r="Q2174" i="5" a="1"/>
  <c r="Q2174" i="5" s="1"/>
  <c r="P2174" i="5"/>
  <c r="O2174" i="5" a="1"/>
  <c r="O2174" i="5"/>
  <c r="N2174" i="5"/>
  <c r="Q2173" i="5" a="1"/>
  <c r="Q2173" i="5" s="1"/>
  <c r="P2173" i="5"/>
  <c r="O2173" i="5" a="1"/>
  <c r="O2173" i="5"/>
  <c r="N2173" i="5"/>
  <c r="Q2172" i="5" a="1"/>
  <c r="Q2172" i="5" s="1"/>
  <c r="P2172" i="5"/>
  <c r="O2172" i="5" a="1"/>
  <c r="O2172" i="5"/>
  <c r="N2172" i="5"/>
  <c r="Q2171" i="5" a="1"/>
  <c r="Q2171" i="5" s="1"/>
  <c r="P2171" i="5"/>
  <c r="O2171" i="5" a="1"/>
  <c r="O2171" i="5"/>
  <c r="N2171" i="5"/>
  <c r="Q2170" i="5" a="1"/>
  <c r="Q2170" i="5" s="1"/>
  <c r="P2170" i="5"/>
  <c r="O2170" i="5" a="1"/>
  <c r="O2170" i="5"/>
  <c r="N2170" i="5"/>
  <c r="Q2169" i="5" a="1"/>
  <c r="Q2169" i="5" s="1"/>
  <c r="P2169" i="5"/>
  <c r="O2169" i="5" a="1"/>
  <c r="O2169" i="5"/>
  <c r="N2169" i="5"/>
  <c r="Q2168" i="5" a="1"/>
  <c r="Q2168" i="5" s="1"/>
  <c r="P2168" i="5"/>
  <c r="O2168" i="5" a="1"/>
  <c r="O2168" i="5"/>
  <c r="N2168" i="5"/>
  <c r="Q2167" i="5" a="1"/>
  <c r="Q2167" i="5" s="1"/>
  <c r="P2167" i="5"/>
  <c r="O2167" i="5" a="1"/>
  <c r="O2167" i="5"/>
  <c r="N2167" i="5"/>
  <c r="Q2166" i="5" a="1"/>
  <c r="Q2166" i="5" s="1"/>
  <c r="P2166" i="5"/>
  <c r="O2166" i="5" a="1"/>
  <c r="O2166" i="5"/>
  <c r="N2166" i="5"/>
  <c r="Q2165" i="5" a="1"/>
  <c r="Q2165" i="5" s="1"/>
  <c r="P2165" i="5"/>
  <c r="O2165" i="5" a="1"/>
  <c r="O2165" i="5"/>
  <c r="N2165" i="5"/>
  <c r="Q2164" i="5" a="1"/>
  <c r="Q2164" i="5" s="1"/>
  <c r="P2164" i="5"/>
  <c r="O2164" i="5" a="1"/>
  <c r="O2164" i="5"/>
  <c r="N2164" i="5"/>
  <c r="Q2163" i="5" a="1"/>
  <c r="Q2163" i="5" s="1"/>
  <c r="P2163" i="5"/>
  <c r="O2163" i="5" a="1"/>
  <c r="O2163" i="5"/>
  <c r="N2163" i="5"/>
  <c r="Q2162" i="5" a="1"/>
  <c r="Q2162" i="5" s="1"/>
  <c r="P2162" i="5"/>
  <c r="O2162" i="5" a="1"/>
  <c r="O2162" i="5"/>
  <c r="N2162" i="5"/>
  <c r="Q2161" i="5" a="1"/>
  <c r="Q2161" i="5" s="1"/>
  <c r="P2161" i="5"/>
  <c r="O2161" i="5" a="1"/>
  <c r="O2161" i="5"/>
  <c r="N2161" i="5"/>
  <c r="Q2160" i="5" a="1"/>
  <c r="Q2160" i="5" s="1"/>
  <c r="P2160" i="5"/>
  <c r="O2160" i="5" a="1"/>
  <c r="O2160" i="5"/>
  <c r="N2160" i="5"/>
  <c r="Q2159" i="5" a="1"/>
  <c r="Q2159" i="5" s="1"/>
  <c r="P2159" i="5"/>
  <c r="O2159" i="5" a="1"/>
  <c r="O2159" i="5"/>
  <c r="N2159" i="5"/>
  <c r="Q2158" i="5" a="1"/>
  <c r="Q2158" i="5" s="1"/>
  <c r="P2158" i="5"/>
  <c r="O2158" i="5" a="1"/>
  <c r="O2158" i="5"/>
  <c r="N2158" i="5"/>
  <c r="Q2157" i="5" a="1"/>
  <c r="Q2157" i="5" s="1"/>
  <c r="P2157" i="5"/>
  <c r="O2157" i="5" a="1"/>
  <c r="O2157" i="5"/>
  <c r="N2157" i="5"/>
  <c r="Q2156" i="5" a="1"/>
  <c r="Q2156" i="5" s="1"/>
  <c r="P2156" i="5"/>
  <c r="O2156" i="5" a="1"/>
  <c r="O2156" i="5"/>
  <c r="N2156" i="5"/>
  <c r="Q2155" i="5" a="1"/>
  <c r="Q2155" i="5" s="1"/>
  <c r="P2155" i="5"/>
  <c r="O2155" i="5" a="1"/>
  <c r="O2155" i="5"/>
  <c r="N2155" i="5"/>
  <c r="Q2154" i="5" a="1"/>
  <c r="Q2154" i="5" s="1"/>
  <c r="P2154" i="5"/>
  <c r="O2154" i="5" a="1"/>
  <c r="O2154" i="5"/>
  <c r="N2154" i="5"/>
  <c r="Q2153" i="5" a="1"/>
  <c r="Q2153" i="5" s="1"/>
  <c r="P2153" i="5"/>
  <c r="O2153" i="5" a="1"/>
  <c r="O2153" i="5"/>
  <c r="N2153" i="5"/>
  <c r="Q2152" i="5" a="1"/>
  <c r="Q2152" i="5" s="1"/>
  <c r="P2152" i="5"/>
  <c r="O2152" i="5" a="1"/>
  <c r="O2152" i="5"/>
  <c r="N2152" i="5"/>
  <c r="Q2151" i="5" a="1"/>
  <c r="Q2151" i="5" s="1"/>
  <c r="P2151" i="5"/>
  <c r="O2151" i="5" a="1"/>
  <c r="O2151" i="5"/>
  <c r="N2151" i="5"/>
  <c r="Q2150" i="5" a="1"/>
  <c r="Q2150" i="5" s="1"/>
  <c r="P2150" i="5"/>
  <c r="O2150" i="5" a="1"/>
  <c r="O2150" i="5"/>
  <c r="N2150" i="5"/>
  <c r="Q2149" i="5" a="1"/>
  <c r="Q2149" i="5" s="1"/>
  <c r="P2149" i="5"/>
  <c r="O2149" i="5" a="1"/>
  <c r="O2149" i="5"/>
  <c r="N2149" i="5"/>
  <c r="Q2148" i="5" a="1"/>
  <c r="Q2148" i="5" s="1"/>
  <c r="P2148" i="5"/>
  <c r="O2148" i="5" a="1"/>
  <c r="O2148" i="5"/>
  <c r="N2148" i="5"/>
  <c r="Q2147" i="5" a="1"/>
  <c r="Q2147" i="5" s="1"/>
  <c r="P2147" i="5"/>
  <c r="O2147" i="5" a="1"/>
  <c r="O2147" i="5"/>
  <c r="N2147" i="5"/>
  <c r="Q2146" i="5" a="1"/>
  <c r="Q2146" i="5" s="1"/>
  <c r="P2146" i="5"/>
  <c r="O2146" i="5" a="1"/>
  <c r="O2146" i="5"/>
  <c r="N2146" i="5"/>
  <c r="Q2145" i="5" a="1"/>
  <c r="Q2145" i="5" s="1"/>
  <c r="P2145" i="5"/>
  <c r="O2145" i="5" a="1"/>
  <c r="O2145" i="5"/>
  <c r="N2145" i="5"/>
  <c r="Q2144" i="5" a="1"/>
  <c r="Q2144" i="5" s="1"/>
  <c r="P2144" i="5"/>
  <c r="O2144" i="5" a="1"/>
  <c r="O2144" i="5"/>
  <c r="N2144" i="5"/>
  <c r="Q2143" i="5" a="1"/>
  <c r="Q2143" i="5" s="1"/>
  <c r="P2143" i="5"/>
  <c r="O2143" i="5" a="1"/>
  <c r="O2143" i="5"/>
  <c r="N2143" i="5"/>
  <c r="Q2142" i="5" a="1"/>
  <c r="Q2142" i="5" s="1"/>
  <c r="P2142" i="5"/>
  <c r="O2142" i="5" a="1"/>
  <c r="O2142" i="5"/>
  <c r="N2142" i="5"/>
  <c r="Q2141" i="5" a="1"/>
  <c r="Q2141" i="5" s="1"/>
  <c r="P2141" i="5"/>
  <c r="O2141" i="5" a="1"/>
  <c r="O2141" i="5"/>
  <c r="N2141" i="5"/>
  <c r="Q2140" i="5" a="1"/>
  <c r="Q2140" i="5" s="1"/>
  <c r="P2140" i="5"/>
  <c r="O2140" i="5" a="1"/>
  <c r="O2140" i="5"/>
  <c r="N2140" i="5"/>
  <c r="Q2139" i="5" a="1"/>
  <c r="Q2139" i="5" s="1"/>
  <c r="P2139" i="5"/>
  <c r="O2139" i="5" a="1"/>
  <c r="O2139" i="5"/>
  <c r="N2139" i="5"/>
  <c r="Q2138" i="5" a="1"/>
  <c r="Q2138" i="5" s="1"/>
  <c r="P2138" i="5"/>
  <c r="O2138" i="5" a="1"/>
  <c r="O2138" i="5"/>
  <c r="N2138" i="5"/>
  <c r="Q2137" i="5" a="1"/>
  <c r="Q2137" i="5" s="1"/>
  <c r="P2137" i="5"/>
  <c r="O2137" i="5" a="1"/>
  <c r="O2137" i="5"/>
  <c r="N2137" i="5"/>
  <c r="Q2136" i="5" a="1"/>
  <c r="Q2136" i="5" s="1"/>
  <c r="P2136" i="5"/>
  <c r="O2136" i="5" a="1"/>
  <c r="O2136" i="5"/>
  <c r="N2136" i="5"/>
  <c r="Q2135" i="5" a="1"/>
  <c r="Q2135" i="5" s="1"/>
  <c r="P2135" i="5"/>
  <c r="O2135" i="5" a="1"/>
  <c r="O2135" i="5"/>
  <c r="N2135" i="5"/>
  <c r="Q2134" i="5" a="1"/>
  <c r="Q2134" i="5" s="1"/>
  <c r="P2134" i="5"/>
  <c r="O2134" i="5" a="1"/>
  <c r="O2134" i="5"/>
  <c r="N2134" i="5"/>
  <c r="Q2133" i="5" a="1"/>
  <c r="Q2133" i="5" s="1"/>
  <c r="P2133" i="5"/>
  <c r="O2133" i="5" a="1"/>
  <c r="O2133" i="5"/>
  <c r="N2133" i="5"/>
  <c r="Q2132" i="5" a="1"/>
  <c r="Q2132" i="5" s="1"/>
  <c r="P2132" i="5"/>
  <c r="O2132" i="5" a="1"/>
  <c r="O2132" i="5"/>
  <c r="N2132" i="5"/>
  <c r="Q2131" i="5" a="1"/>
  <c r="Q2131" i="5" s="1"/>
  <c r="P2131" i="5"/>
  <c r="O2131" i="5" a="1"/>
  <c r="O2131" i="5"/>
  <c r="N2131" i="5"/>
  <c r="Q2130" i="5" a="1"/>
  <c r="Q2130" i="5" s="1"/>
  <c r="P2130" i="5"/>
  <c r="O2130" i="5" a="1"/>
  <c r="O2130" i="5"/>
  <c r="N2130" i="5"/>
  <c r="Q2129" i="5" a="1"/>
  <c r="Q2129" i="5" s="1"/>
  <c r="P2129" i="5"/>
  <c r="O2129" i="5" a="1"/>
  <c r="O2129" i="5"/>
  <c r="N2129" i="5"/>
  <c r="Q2128" i="5" a="1"/>
  <c r="Q2128" i="5" s="1"/>
  <c r="P2128" i="5"/>
  <c r="O2128" i="5" a="1"/>
  <c r="O2128" i="5"/>
  <c r="N2128" i="5"/>
  <c r="Q2127" i="5" a="1"/>
  <c r="Q2127" i="5" s="1"/>
  <c r="P2127" i="5"/>
  <c r="O2127" i="5" a="1"/>
  <c r="O2127" i="5"/>
  <c r="N2127" i="5"/>
  <c r="Q2126" i="5" a="1"/>
  <c r="Q2126" i="5" s="1"/>
  <c r="P2126" i="5"/>
  <c r="O2126" i="5" a="1"/>
  <c r="O2126" i="5"/>
  <c r="N2126" i="5"/>
  <c r="Q2125" i="5" a="1"/>
  <c r="Q2125" i="5" s="1"/>
  <c r="P2125" i="5"/>
  <c r="O2125" i="5" a="1"/>
  <c r="O2125" i="5"/>
  <c r="N2125" i="5"/>
  <c r="Q2124" i="5" a="1"/>
  <c r="Q2124" i="5" s="1"/>
  <c r="P2124" i="5"/>
  <c r="O2124" i="5" a="1"/>
  <c r="O2124" i="5"/>
  <c r="N2124" i="5"/>
  <c r="Q2123" i="5" a="1"/>
  <c r="Q2123" i="5" s="1"/>
  <c r="P2123" i="5"/>
  <c r="O2123" i="5" a="1"/>
  <c r="O2123" i="5"/>
  <c r="N2123" i="5"/>
  <c r="Q2122" i="5" a="1"/>
  <c r="Q2122" i="5" s="1"/>
  <c r="P2122" i="5"/>
  <c r="O2122" i="5" a="1"/>
  <c r="O2122" i="5"/>
  <c r="N2122" i="5"/>
  <c r="Q2121" i="5" a="1"/>
  <c r="Q2121" i="5" s="1"/>
  <c r="P2121" i="5"/>
  <c r="O2121" i="5" a="1"/>
  <c r="O2121" i="5"/>
  <c r="N2121" i="5"/>
  <c r="Q2120" i="5" a="1"/>
  <c r="Q2120" i="5" s="1"/>
  <c r="P2120" i="5"/>
  <c r="O2120" i="5" a="1"/>
  <c r="O2120" i="5"/>
  <c r="N2120" i="5"/>
  <c r="Q2119" i="5" a="1"/>
  <c r="Q2119" i="5" s="1"/>
  <c r="P2119" i="5"/>
  <c r="O2119" i="5" a="1"/>
  <c r="O2119" i="5"/>
  <c r="N2119" i="5"/>
  <c r="Q2118" i="5" a="1"/>
  <c r="Q2118" i="5" s="1"/>
  <c r="P2118" i="5"/>
  <c r="O2118" i="5" a="1"/>
  <c r="O2118" i="5"/>
  <c r="N2118" i="5"/>
  <c r="Q2117" i="5" a="1"/>
  <c r="Q2117" i="5" s="1"/>
  <c r="P2117" i="5"/>
  <c r="O2117" i="5" a="1"/>
  <c r="O2117" i="5"/>
  <c r="N2117" i="5"/>
  <c r="Q2116" i="5" a="1"/>
  <c r="Q2116" i="5" s="1"/>
  <c r="P2116" i="5"/>
  <c r="O2116" i="5" a="1"/>
  <c r="O2116" i="5"/>
  <c r="N2116" i="5"/>
  <c r="Q2115" i="5" a="1"/>
  <c r="Q2115" i="5" s="1"/>
  <c r="P2115" i="5"/>
  <c r="O2115" i="5" a="1"/>
  <c r="O2115" i="5"/>
  <c r="N2115" i="5"/>
  <c r="Q2114" i="5" a="1"/>
  <c r="Q2114" i="5" s="1"/>
  <c r="P2114" i="5"/>
  <c r="O2114" i="5" a="1"/>
  <c r="O2114" i="5"/>
  <c r="N2114" i="5"/>
  <c r="Q2113" i="5" a="1"/>
  <c r="Q2113" i="5" s="1"/>
  <c r="P2113" i="5"/>
  <c r="O2113" i="5" a="1"/>
  <c r="O2113" i="5"/>
  <c r="N2113" i="5"/>
  <c r="Q2112" i="5" a="1"/>
  <c r="Q2112" i="5" s="1"/>
  <c r="P2112" i="5"/>
  <c r="O2112" i="5" a="1"/>
  <c r="O2112" i="5"/>
  <c r="N2112" i="5"/>
  <c r="Q2111" i="5" a="1"/>
  <c r="Q2111" i="5" s="1"/>
  <c r="P2111" i="5"/>
  <c r="O2111" i="5" a="1"/>
  <c r="O2111" i="5"/>
  <c r="N2111" i="5"/>
  <c r="Q2110" i="5" a="1"/>
  <c r="Q2110" i="5" s="1"/>
  <c r="P2110" i="5"/>
  <c r="O2110" i="5" a="1"/>
  <c r="O2110" i="5"/>
  <c r="N2110" i="5"/>
  <c r="Q2109" i="5" a="1"/>
  <c r="Q2109" i="5" s="1"/>
  <c r="P2109" i="5"/>
  <c r="O2109" i="5" a="1"/>
  <c r="O2109" i="5"/>
  <c r="N2109" i="5"/>
  <c r="Q2108" i="5" a="1"/>
  <c r="Q2108" i="5" s="1"/>
  <c r="P2108" i="5"/>
  <c r="O2108" i="5" a="1"/>
  <c r="O2108" i="5"/>
  <c r="N2108" i="5"/>
  <c r="Q2107" i="5" a="1"/>
  <c r="Q2107" i="5" s="1"/>
  <c r="P2107" i="5"/>
  <c r="O2107" i="5" a="1"/>
  <c r="O2107" i="5"/>
  <c r="N2107" i="5"/>
  <c r="Q2106" i="5" a="1"/>
  <c r="Q2106" i="5" s="1"/>
  <c r="P2106" i="5"/>
  <c r="O2106" i="5" a="1"/>
  <c r="O2106" i="5"/>
  <c r="N2106" i="5"/>
  <c r="Q2105" i="5" a="1"/>
  <c r="Q2105" i="5" s="1"/>
  <c r="P2105" i="5"/>
  <c r="O2105" i="5" a="1"/>
  <c r="O2105" i="5"/>
  <c r="N2105" i="5"/>
  <c r="Q2104" i="5" a="1"/>
  <c r="Q2104" i="5" s="1"/>
  <c r="P2104" i="5"/>
  <c r="O2104" i="5" a="1"/>
  <c r="O2104" i="5"/>
  <c r="N2104" i="5"/>
  <c r="Q2103" i="5" a="1"/>
  <c r="Q2103" i="5" s="1"/>
  <c r="P2103" i="5"/>
  <c r="O2103" i="5" a="1"/>
  <c r="O2103" i="5"/>
  <c r="N2103" i="5"/>
  <c r="Q2102" i="5" a="1"/>
  <c r="Q2102" i="5" s="1"/>
  <c r="P2102" i="5"/>
  <c r="O2102" i="5" a="1"/>
  <c r="O2102" i="5"/>
  <c r="N2102" i="5"/>
  <c r="Q2101" i="5" a="1"/>
  <c r="Q2101" i="5" s="1"/>
  <c r="P2101" i="5"/>
  <c r="O2101" i="5" a="1"/>
  <c r="O2101" i="5"/>
  <c r="N2101" i="5"/>
  <c r="Q2100" i="5" a="1"/>
  <c r="Q2100" i="5" s="1"/>
  <c r="P2100" i="5"/>
  <c r="O2100" i="5" a="1"/>
  <c r="O2100" i="5"/>
  <c r="N2100" i="5"/>
  <c r="Q2099" i="5" a="1"/>
  <c r="Q2099" i="5" s="1"/>
  <c r="P2099" i="5"/>
  <c r="O2099" i="5" a="1"/>
  <c r="O2099" i="5"/>
  <c r="N2099" i="5"/>
  <c r="Q2098" i="5" a="1"/>
  <c r="Q2098" i="5" s="1"/>
  <c r="P2098" i="5"/>
  <c r="O2098" i="5" a="1"/>
  <c r="O2098" i="5"/>
  <c r="N2098" i="5"/>
  <c r="Q2097" i="5" a="1"/>
  <c r="Q2097" i="5" s="1"/>
  <c r="P2097" i="5"/>
  <c r="O2097" i="5" a="1"/>
  <c r="O2097" i="5"/>
  <c r="N2097" i="5"/>
  <c r="Q2096" i="5" a="1"/>
  <c r="Q2096" i="5" s="1"/>
  <c r="P2096" i="5"/>
  <c r="O2096" i="5" a="1"/>
  <c r="O2096" i="5"/>
  <c r="N2096" i="5"/>
  <c r="Q2095" i="5" a="1"/>
  <c r="Q2095" i="5" s="1"/>
  <c r="P2095" i="5"/>
  <c r="O2095" i="5" a="1"/>
  <c r="O2095" i="5"/>
  <c r="N2095" i="5"/>
  <c r="Q2094" i="5" a="1"/>
  <c r="Q2094" i="5" s="1"/>
  <c r="P2094" i="5"/>
  <c r="O2094" i="5" a="1"/>
  <c r="O2094" i="5"/>
  <c r="N2094" i="5"/>
  <c r="Q2093" i="5" a="1"/>
  <c r="Q2093" i="5" s="1"/>
  <c r="P2093" i="5"/>
  <c r="O2093" i="5" a="1"/>
  <c r="O2093" i="5"/>
  <c r="N2093" i="5"/>
  <c r="Q2092" i="5" a="1"/>
  <c r="Q2092" i="5" s="1"/>
  <c r="P2092" i="5"/>
  <c r="O2092" i="5" a="1"/>
  <c r="O2092" i="5"/>
  <c r="N2092" i="5"/>
  <c r="Q2091" i="5" a="1"/>
  <c r="Q2091" i="5" s="1"/>
  <c r="P2091" i="5"/>
  <c r="O2091" i="5" a="1"/>
  <c r="O2091" i="5"/>
  <c r="N2091" i="5"/>
  <c r="Q2090" i="5" a="1"/>
  <c r="Q2090" i="5" s="1"/>
  <c r="P2090" i="5"/>
  <c r="O2090" i="5" a="1"/>
  <c r="O2090" i="5"/>
  <c r="N2090" i="5"/>
  <c r="Q2089" i="5" a="1"/>
  <c r="Q2089" i="5" s="1"/>
  <c r="P2089" i="5"/>
  <c r="O2089" i="5" a="1"/>
  <c r="O2089" i="5"/>
  <c r="N2089" i="5"/>
  <c r="Q2088" i="5" a="1"/>
  <c r="Q2088" i="5" s="1"/>
  <c r="P2088" i="5"/>
  <c r="O2088" i="5" a="1"/>
  <c r="O2088" i="5"/>
  <c r="N2088" i="5"/>
  <c r="Q2087" i="5" a="1"/>
  <c r="Q2087" i="5" s="1"/>
  <c r="P2087" i="5"/>
  <c r="O2087" i="5" a="1"/>
  <c r="O2087" i="5"/>
  <c r="N2087" i="5"/>
  <c r="Q2086" i="5" a="1"/>
  <c r="Q2086" i="5" s="1"/>
  <c r="P2086" i="5"/>
  <c r="O2086" i="5" a="1"/>
  <c r="O2086" i="5"/>
  <c r="N2086" i="5"/>
  <c r="Q2085" i="5" a="1"/>
  <c r="Q2085" i="5" s="1"/>
  <c r="P2085" i="5"/>
  <c r="O2085" i="5" a="1"/>
  <c r="O2085" i="5"/>
  <c r="N2085" i="5"/>
  <c r="Q2084" i="5" a="1"/>
  <c r="Q2084" i="5" s="1"/>
  <c r="P2084" i="5"/>
  <c r="O2084" i="5" a="1"/>
  <c r="O2084" i="5"/>
  <c r="N2084" i="5"/>
  <c r="Q2083" i="5" a="1"/>
  <c r="Q2083" i="5" s="1"/>
  <c r="P2083" i="5"/>
  <c r="O2083" i="5" a="1"/>
  <c r="O2083" i="5"/>
  <c r="N2083" i="5"/>
  <c r="Q2082" i="5" a="1"/>
  <c r="Q2082" i="5" s="1"/>
  <c r="P2082" i="5"/>
  <c r="O2082" i="5" a="1"/>
  <c r="O2082" i="5"/>
  <c r="N2082" i="5"/>
  <c r="Q2081" i="5" a="1"/>
  <c r="Q2081" i="5" s="1"/>
  <c r="P2081" i="5"/>
  <c r="O2081" i="5" a="1"/>
  <c r="O2081" i="5"/>
  <c r="N2081" i="5"/>
  <c r="Q2080" i="5" a="1"/>
  <c r="Q2080" i="5" s="1"/>
  <c r="P2080" i="5"/>
  <c r="O2080" i="5" a="1"/>
  <c r="O2080" i="5"/>
  <c r="N2080" i="5"/>
  <c r="Q2079" i="5" a="1"/>
  <c r="Q2079" i="5" s="1"/>
  <c r="P2079" i="5"/>
  <c r="O2079" i="5" a="1"/>
  <c r="O2079" i="5"/>
  <c r="N2079" i="5"/>
  <c r="Q2078" i="5" a="1"/>
  <c r="Q2078" i="5" s="1"/>
  <c r="P2078" i="5"/>
  <c r="O2078" i="5" a="1"/>
  <c r="O2078" i="5"/>
  <c r="N2078" i="5"/>
  <c r="Q2077" i="5" a="1"/>
  <c r="Q2077" i="5" s="1"/>
  <c r="P2077" i="5"/>
  <c r="O2077" i="5" a="1"/>
  <c r="O2077" i="5"/>
  <c r="N2077" i="5"/>
  <c r="Q2076" i="5" a="1"/>
  <c r="Q2076" i="5" s="1"/>
  <c r="P2076" i="5"/>
  <c r="O2076" i="5" a="1"/>
  <c r="O2076" i="5"/>
  <c r="N2076" i="5"/>
  <c r="Q2075" i="5" a="1"/>
  <c r="Q2075" i="5" s="1"/>
  <c r="P2075" i="5"/>
  <c r="O2075" i="5" a="1"/>
  <c r="O2075" i="5"/>
  <c r="N2075" i="5"/>
  <c r="Q2074" i="5" a="1"/>
  <c r="Q2074" i="5" s="1"/>
  <c r="P2074" i="5"/>
  <c r="O2074" i="5" a="1"/>
  <c r="O2074" i="5"/>
  <c r="N2074" i="5"/>
  <c r="Q2073" i="5" a="1"/>
  <c r="Q2073" i="5" s="1"/>
  <c r="P2073" i="5"/>
  <c r="O2073" i="5" a="1"/>
  <c r="O2073" i="5"/>
  <c r="N2073" i="5"/>
  <c r="Q2072" i="5" a="1"/>
  <c r="Q2072" i="5" s="1"/>
  <c r="P2072" i="5"/>
  <c r="O2072" i="5" a="1"/>
  <c r="O2072" i="5"/>
  <c r="N2072" i="5"/>
  <c r="Q2071" i="5" a="1"/>
  <c r="Q2071" i="5" s="1"/>
  <c r="P2071" i="5"/>
  <c r="O2071" i="5" a="1"/>
  <c r="O2071" i="5"/>
  <c r="N2071" i="5"/>
  <c r="Q2070" i="5" a="1"/>
  <c r="Q2070" i="5" s="1"/>
  <c r="P2070" i="5"/>
  <c r="O2070" i="5" a="1"/>
  <c r="O2070" i="5"/>
  <c r="N2070" i="5"/>
  <c r="Q2069" i="5" a="1"/>
  <c r="Q2069" i="5" s="1"/>
  <c r="P2069" i="5"/>
  <c r="O2069" i="5" a="1"/>
  <c r="O2069" i="5"/>
  <c r="N2069" i="5"/>
  <c r="Q2068" i="5" a="1"/>
  <c r="Q2068" i="5" s="1"/>
  <c r="P2068" i="5"/>
  <c r="O2068" i="5" a="1"/>
  <c r="O2068" i="5"/>
  <c r="N2068" i="5"/>
  <c r="Q2067" i="5" a="1"/>
  <c r="Q2067" i="5" s="1"/>
  <c r="P2067" i="5"/>
  <c r="O2067" i="5" a="1"/>
  <c r="O2067" i="5"/>
  <c r="N2067" i="5"/>
  <c r="Q2066" i="5" a="1"/>
  <c r="Q2066" i="5" s="1"/>
  <c r="P2066" i="5"/>
  <c r="O2066" i="5" a="1"/>
  <c r="O2066" i="5"/>
  <c r="N2066" i="5"/>
  <c r="Q2065" i="5" a="1"/>
  <c r="Q2065" i="5" s="1"/>
  <c r="P2065" i="5"/>
  <c r="O2065" i="5" a="1"/>
  <c r="O2065" i="5"/>
  <c r="N2065" i="5"/>
  <c r="Q2064" i="5" a="1"/>
  <c r="Q2064" i="5" s="1"/>
  <c r="P2064" i="5"/>
  <c r="O2064" i="5" a="1"/>
  <c r="O2064" i="5"/>
  <c r="N2064" i="5"/>
  <c r="Q2063" i="5" a="1"/>
  <c r="Q2063" i="5" s="1"/>
  <c r="P2063" i="5"/>
  <c r="O2063" i="5" a="1"/>
  <c r="O2063" i="5"/>
  <c r="N2063" i="5"/>
  <c r="Q2062" i="5" a="1"/>
  <c r="Q2062" i="5" s="1"/>
  <c r="P2062" i="5"/>
  <c r="O2062" i="5" a="1"/>
  <c r="O2062" i="5"/>
  <c r="N2062" i="5"/>
  <c r="Q2061" i="5" a="1"/>
  <c r="Q2061" i="5" s="1"/>
  <c r="P2061" i="5"/>
  <c r="O2061" i="5" a="1"/>
  <c r="O2061" i="5"/>
  <c r="N2061" i="5"/>
  <c r="Q2060" i="5" a="1"/>
  <c r="Q2060" i="5" s="1"/>
  <c r="P2060" i="5"/>
  <c r="O2060" i="5" a="1"/>
  <c r="O2060" i="5" s="1"/>
  <c r="N2060" i="5"/>
  <c r="Q2059" i="5" a="1"/>
  <c r="Q2059" i="5"/>
  <c r="P2059" i="5"/>
  <c r="O2059" i="5" a="1"/>
  <c r="O2059" i="5"/>
  <c r="N2059" i="5"/>
  <c r="Q2058" i="5" a="1"/>
  <c r="Q2058" i="5" s="1"/>
  <c r="P2058" i="5"/>
  <c r="O2058" i="5" a="1"/>
  <c r="O2058" i="5"/>
  <c r="N2058" i="5"/>
  <c r="Q2057" i="5" a="1"/>
  <c r="Q2057" i="5" s="1"/>
  <c r="P2057" i="5"/>
  <c r="O2057" i="5" a="1"/>
  <c r="O2057" i="5"/>
  <c r="N2057" i="5"/>
  <c r="Q2056" i="5" a="1"/>
  <c r="Q2056" i="5" s="1"/>
  <c r="P2056" i="5"/>
  <c r="O2056" i="5" a="1"/>
  <c r="O2056" i="5" s="1"/>
  <c r="N2056" i="5"/>
  <c r="Q2055" i="5" a="1"/>
  <c r="Q2055" i="5"/>
  <c r="P2055" i="5"/>
  <c r="O2055" i="5" a="1"/>
  <c r="O2055" i="5"/>
  <c r="N2055" i="5"/>
  <c r="Q2054" i="5" a="1"/>
  <c r="Q2054" i="5" s="1"/>
  <c r="P2054" i="5"/>
  <c r="O2054" i="5" a="1"/>
  <c r="O2054" i="5"/>
  <c r="N2054" i="5"/>
  <c r="Q2053" i="5" a="1"/>
  <c r="Q2053" i="5" s="1"/>
  <c r="P2053" i="5"/>
  <c r="O2053" i="5" a="1"/>
  <c r="O2053" i="5"/>
  <c r="N2053" i="5"/>
  <c r="Q2052" i="5" a="1"/>
  <c r="Q2052" i="5" s="1"/>
  <c r="P2052" i="5"/>
  <c r="O2052" i="5" a="1"/>
  <c r="O2052" i="5" s="1"/>
  <c r="N2052" i="5"/>
  <c r="Q2051" i="5" a="1"/>
  <c r="Q2051" i="5"/>
  <c r="P2051" i="5"/>
  <c r="O2051" i="5" a="1"/>
  <c r="O2051" i="5"/>
  <c r="N2051" i="5"/>
  <c r="Q2050" i="5" a="1"/>
  <c r="Q2050" i="5" s="1"/>
  <c r="P2050" i="5"/>
  <c r="O2050" i="5" a="1"/>
  <c r="O2050" i="5"/>
  <c r="N2050" i="5"/>
  <c r="Q2049" i="5" a="1"/>
  <c r="Q2049" i="5" s="1"/>
  <c r="P2049" i="5"/>
  <c r="O2049" i="5" a="1"/>
  <c r="O2049" i="5"/>
  <c r="N2049" i="5"/>
  <c r="Q2048" i="5" a="1"/>
  <c r="Q2048" i="5" s="1"/>
  <c r="P2048" i="5"/>
  <c r="O2048" i="5" a="1"/>
  <c r="O2048" i="5" s="1"/>
  <c r="N2048" i="5"/>
  <c r="Q2047" i="5" a="1"/>
  <c r="Q2047" i="5"/>
  <c r="P2047" i="5"/>
  <c r="O2047" i="5" a="1"/>
  <c r="O2047" i="5"/>
  <c r="N2047" i="5"/>
  <c r="Q2046" i="5" a="1"/>
  <c r="Q2046" i="5" s="1"/>
  <c r="P2046" i="5"/>
  <c r="O2046" i="5" a="1"/>
  <c r="O2046" i="5"/>
  <c r="N2046" i="5"/>
  <c r="Q2045" i="5" a="1"/>
  <c r="Q2045" i="5" s="1"/>
  <c r="P2045" i="5"/>
  <c r="O2045" i="5" a="1"/>
  <c r="O2045" i="5"/>
  <c r="N2045" i="5"/>
  <c r="Q2044" i="5" a="1"/>
  <c r="Q2044" i="5" s="1"/>
  <c r="P2044" i="5"/>
  <c r="O2044" i="5" a="1"/>
  <c r="O2044" i="5" s="1"/>
  <c r="N2044" i="5"/>
  <c r="Q2043" i="5" a="1"/>
  <c r="Q2043" i="5"/>
  <c r="P2043" i="5"/>
  <c r="O2043" i="5" a="1"/>
  <c r="O2043" i="5"/>
  <c r="N2043" i="5"/>
  <c r="Q2042" i="5" a="1"/>
  <c r="Q2042" i="5" s="1"/>
  <c r="P2042" i="5"/>
  <c r="O2042" i="5" a="1"/>
  <c r="O2042" i="5"/>
  <c r="N2042" i="5"/>
  <c r="Q2041" i="5" a="1"/>
  <c r="Q2041" i="5" s="1"/>
  <c r="P2041" i="5"/>
  <c r="O2041" i="5" a="1"/>
  <c r="O2041" i="5"/>
  <c r="N2041" i="5"/>
  <c r="Q2040" i="5" a="1"/>
  <c r="Q2040" i="5" s="1"/>
  <c r="P2040" i="5"/>
  <c r="O2040" i="5" a="1"/>
  <c r="O2040" i="5" s="1"/>
  <c r="N2040" i="5"/>
  <c r="Q2039" i="5" a="1"/>
  <c r="Q2039" i="5"/>
  <c r="P2039" i="5"/>
  <c r="O2039" i="5" a="1"/>
  <c r="O2039" i="5"/>
  <c r="N2039" i="5"/>
  <c r="Q2038" i="5" a="1"/>
  <c r="Q2038" i="5" s="1"/>
  <c r="P2038" i="5"/>
  <c r="O2038" i="5" a="1"/>
  <c r="O2038" i="5"/>
  <c r="N2038" i="5"/>
  <c r="Q2037" i="5" a="1"/>
  <c r="Q2037" i="5" s="1"/>
  <c r="P2037" i="5"/>
  <c r="O2037" i="5" a="1"/>
  <c r="O2037" i="5"/>
  <c r="N2037" i="5"/>
  <c r="Q2036" i="5" a="1"/>
  <c r="Q2036" i="5" s="1"/>
  <c r="P2036" i="5"/>
  <c r="O2036" i="5" a="1"/>
  <c r="O2036" i="5" s="1"/>
  <c r="N2036" i="5"/>
  <c r="Q2035" i="5" a="1"/>
  <c r="Q2035" i="5"/>
  <c r="P2035" i="5"/>
  <c r="O2035" i="5" a="1"/>
  <c r="O2035" i="5"/>
  <c r="N2035" i="5"/>
  <c r="Q2034" i="5" a="1"/>
  <c r="Q2034" i="5" s="1"/>
  <c r="P2034" i="5"/>
  <c r="O2034" i="5" a="1"/>
  <c r="O2034" i="5"/>
  <c r="N2034" i="5"/>
  <c r="Q2033" i="5" a="1"/>
  <c r="Q2033" i="5" s="1"/>
  <c r="P2033" i="5"/>
  <c r="O2033" i="5" a="1"/>
  <c r="O2033" i="5"/>
  <c r="N2033" i="5"/>
  <c r="Q2032" i="5" a="1"/>
  <c r="Q2032" i="5" s="1"/>
  <c r="P2032" i="5"/>
  <c r="O2032" i="5" a="1"/>
  <c r="O2032" i="5" s="1"/>
  <c r="N2032" i="5"/>
  <c r="Q2031" i="5" a="1"/>
  <c r="Q2031" i="5"/>
  <c r="P2031" i="5"/>
  <c r="O2031" i="5" a="1"/>
  <c r="O2031" i="5"/>
  <c r="N2031" i="5"/>
  <c r="Q2030" i="5" a="1"/>
  <c r="Q2030" i="5" s="1"/>
  <c r="P2030" i="5"/>
  <c r="O2030" i="5" a="1"/>
  <c r="O2030" i="5"/>
  <c r="N2030" i="5"/>
  <c r="Q2029" i="5" a="1"/>
  <c r="Q2029" i="5" s="1"/>
  <c r="P2029" i="5"/>
  <c r="O2029" i="5" a="1"/>
  <c r="O2029" i="5"/>
  <c r="N2029" i="5"/>
  <c r="Q2028" i="5" a="1"/>
  <c r="Q2028" i="5" s="1"/>
  <c r="P2028" i="5"/>
  <c r="O2028" i="5" a="1"/>
  <c r="O2028" i="5" s="1"/>
  <c r="N2028" i="5"/>
  <c r="Q2027" i="5" a="1"/>
  <c r="Q2027" i="5"/>
  <c r="P2027" i="5"/>
  <c r="O2027" i="5" a="1"/>
  <c r="O2027" i="5"/>
  <c r="N2027" i="5"/>
  <c r="Q2026" i="5" a="1"/>
  <c r="Q2026" i="5" s="1"/>
  <c r="P2026" i="5"/>
  <c r="O2026" i="5" a="1"/>
  <c r="O2026" i="5"/>
  <c r="N2026" i="5"/>
  <c r="Q2025" i="5" a="1"/>
  <c r="Q2025" i="5" s="1"/>
  <c r="P2025" i="5"/>
  <c r="O2025" i="5" a="1"/>
  <c r="O2025" i="5"/>
  <c r="N2025" i="5"/>
  <c r="Q2024" i="5" a="1"/>
  <c r="Q2024" i="5" s="1"/>
  <c r="P2024" i="5"/>
  <c r="O2024" i="5" a="1"/>
  <c r="O2024" i="5" s="1"/>
  <c r="N2024" i="5"/>
  <c r="Q2023" i="5" a="1"/>
  <c r="Q2023" i="5"/>
  <c r="P2023" i="5"/>
  <c r="O2023" i="5" a="1"/>
  <c r="O2023" i="5"/>
  <c r="N2023" i="5"/>
  <c r="Q2022" i="5" a="1"/>
  <c r="Q2022" i="5" s="1"/>
  <c r="P2022" i="5"/>
  <c r="O2022" i="5" a="1"/>
  <c r="O2022" i="5"/>
  <c r="N2022" i="5"/>
  <c r="Q2021" i="5" a="1"/>
  <c r="Q2021" i="5" s="1"/>
  <c r="P2021" i="5"/>
  <c r="O2021" i="5" a="1"/>
  <c r="O2021" i="5"/>
  <c r="N2021" i="5"/>
  <c r="Q2020" i="5" a="1"/>
  <c r="Q2020" i="5" s="1"/>
  <c r="P2020" i="5"/>
  <c r="O2020" i="5" a="1"/>
  <c r="O2020" i="5" s="1"/>
  <c r="N2020" i="5"/>
  <c r="Q2019" i="5" a="1"/>
  <c r="Q2019" i="5"/>
  <c r="P2019" i="5"/>
  <c r="O2019" i="5" a="1"/>
  <c r="O2019" i="5"/>
  <c r="N2019" i="5"/>
  <c r="Q2018" i="5" a="1"/>
  <c r="Q2018" i="5" s="1"/>
  <c r="P2018" i="5"/>
  <c r="O2018" i="5" a="1"/>
  <c r="O2018" i="5"/>
  <c r="N2018" i="5"/>
  <c r="Q2017" i="5" a="1"/>
  <c r="Q2017" i="5" s="1"/>
  <c r="P2017" i="5"/>
  <c r="O2017" i="5" a="1"/>
  <c r="O2017" i="5"/>
  <c r="N2017" i="5"/>
  <c r="Q2016" i="5" a="1"/>
  <c r="Q2016" i="5" s="1"/>
  <c r="P2016" i="5"/>
  <c r="O2016" i="5" a="1"/>
  <c r="O2016" i="5" s="1"/>
  <c r="N2016" i="5"/>
  <c r="Q2015" i="5" a="1"/>
  <c r="Q2015" i="5"/>
  <c r="P2015" i="5"/>
  <c r="O2015" i="5" a="1"/>
  <c r="O2015" i="5"/>
  <c r="N2015" i="5"/>
  <c r="Q2014" i="5" a="1"/>
  <c r="Q2014" i="5" s="1"/>
  <c r="P2014" i="5"/>
  <c r="O2014" i="5" a="1"/>
  <c r="O2014" i="5"/>
  <c r="N2014" i="5"/>
  <c r="Q2013" i="5" a="1"/>
  <c r="Q2013" i="5" s="1"/>
  <c r="P2013" i="5"/>
  <c r="O2013" i="5" a="1"/>
  <c r="O2013" i="5"/>
  <c r="N2013" i="5"/>
  <c r="Q2012" i="5" a="1"/>
  <c r="Q2012" i="5" s="1"/>
  <c r="P2012" i="5"/>
  <c r="O2012" i="5" a="1"/>
  <c r="O2012" i="5" s="1"/>
  <c r="N2012" i="5"/>
  <c r="Q2011" i="5" a="1"/>
  <c r="Q2011" i="5"/>
  <c r="P2011" i="5"/>
  <c r="O2011" i="5" a="1"/>
  <c r="O2011" i="5"/>
  <c r="N2011" i="5"/>
  <c r="Q2010" i="5" a="1"/>
  <c r="Q2010" i="5" s="1"/>
  <c r="P2010" i="5"/>
  <c r="O2010" i="5" a="1"/>
  <c r="O2010" i="5"/>
  <c r="N2010" i="5"/>
  <c r="Q2009" i="5" a="1"/>
  <c r="Q2009" i="5" s="1"/>
  <c r="P2009" i="5"/>
  <c r="O2009" i="5" a="1"/>
  <c r="O2009" i="5"/>
  <c r="N2009" i="5"/>
  <c r="Q2008" i="5" a="1"/>
  <c r="Q2008" i="5" s="1"/>
  <c r="P2008" i="5"/>
  <c r="O2008" i="5" a="1"/>
  <c r="O2008" i="5" s="1"/>
  <c r="N2008" i="5"/>
  <c r="Q2007" i="5" a="1"/>
  <c r="Q2007" i="5"/>
  <c r="P2007" i="5"/>
  <c r="O2007" i="5" a="1"/>
  <c r="O2007" i="5"/>
  <c r="N2007" i="5"/>
  <c r="Q2006" i="5" a="1"/>
  <c r="Q2006" i="5" s="1"/>
  <c r="P2006" i="5"/>
  <c r="O2006" i="5" a="1"/>
  <c r="O2006" i="5"/>
  <c r="N2006" i="5"/>
  <c r="Q2005" i="5" a="1"/>
  <c r="Q2005" i="5" s="1"/>
  <c r="P2005" i="5"/>
  <c r="O2005" i="5" a="1"/>
  <c r="O2005" i="5"/>
  <c r="N2005" i="5"/>
  <c r="Q2004" i="5" a="1"/>
  <c r="Q2004" i="5" s="1"/>
  <c r="P2004" i="5"/>
  <c r="O2004" i="5" a="1"/>
  <c r="O2004" i="5" s="1"/>
  <c r="N2004" i="5"/>
  <c r="Q2003" i="5" a="1"/>
  <c r="Q2003" i="5"/>
  <c r="P2003" i="5"/>
  <c r="O2003" i="5" a="1"/>
  <c r="O2003" i="5"/>
  <c r="N2003" i="5"/>
  <c r="Q2002" i="5" a="1"/>
  <c r="Q2002" i="5" s="1"/>
  <c r="P2002" i="5"/>
  <c r="O2002" i="5" a="1"/>
  <c r="O2002" i="5"/>
  <c r="N2002" i="5"/>
  <c r="Q2001" i="5" a="1"/>
  <c r="Q2001" i="5" s="1"/>
  <c r="P2001" i="5"/>
  <c r="O2001" i="5" a="1"/>
  <c r="O2001" i="5"/>
  <c r="N2001" i="5"/>
  <c r="Q2000" i="5" a="1"/>
  <c r="Q2000" i="5" s="1"/>
  <c r="P2000" i="5"/>
  <c r="O2000" i="5" a="1"/>
  <c r="O2000" i="5" s="1"/>
  <c r="N2000" i="5"/>
  <c r="Q1999" i="5" a="1"/>
  <c r="Q1999" i="5"/>
  <c r="P1999" i="5"/>
  <c r="O1999" i="5" a="1"/>
  <c r="O1999" i="5"/>
  <c r="N1999" i="5"/>
  <c r="Q1998" i="5" a="1"/>
  <c r="Q1998" i="5" s="1"/>
  <c r="P1998" i="5"/>
  <c r="O1998" i="5" a="1"/>
  <c r="O1998" i="5"/>
  <c r="N1998" i="5"/>
  <c r="Q1997" i="5" a="1"/>
  <c r="Q1997" i="5" s="1"/>
  <c r="P1997" i="5"/>
  <c r="O1997" i="5" a="1"/>
  <c r="O1997" i="5"/>
  <c r="N1997" i="5"/>
  <c r="Q1996" i="5" a="1"/>
  <c r="Q1996" i="5" s="1"/>
  <c r="P1996" i="5"/>
  <c r="O1996" i="5" a="1"/>
  <c r="O1996" i="5" s="1"/>
  <c r="N1996" i="5"/>
  <c r="Q1995" i="5" a="1"/>
  <c r="Q1995" i="5"/>
  <c r="P1995" i="5"/>
  <c r="O1995" i="5" a="1"/>
  <c r="O1995" i="5" s="1"/>
  <c r="N1995" i="5"/>
  <c r="Q1994" i="5" a="1"/>
  <c r="Q1994" i="5"/>
  <c r="P1994" i="5"/>
  <c r="O1994" i="5" a="1"/>
  <c r="O1994" i="5" s="1"/>
  <c r="N1994" i="5"/>
  <c r="Q1993" i="5" a="1"/>
  <c r="Q1993" i="5"/>
  <c r="P1993" i="5"/>
  <c r="O1993" i="5" a="1"/>
  <c r="O1993" i="5" s="1"/>
  <c r="N1993" i="5"/>
  <c r="Q1992" i="5" a="1"/>
  <c r="Q1992" i="5"/>
  <c r="P1992" i="5"/>
  <c r="O1992" i="5" a="1"/>
  <c r="O1992" i="5" s="1"/>
  <c r="N1992" i="5"/>
  <c r="Q1991" i="5" a="1"/>
  <c r="Q1991" i="5"/>
  <c r="P1991" i="5"/>
  <c r="O1991" i="5" a="1"/>
  <c r="O1991" i="5" s="1"/>
  <c r="N1991" i="5"/>
  <c r="Q1990" i="5" a="1"/>
  <c r="Q1990" i="5"/>
  <c r="P1990" i="5"/>
  <c r="O1990" i="5" a="1"/>
  <c r="O1990" i="5" s="1"/>
  <c r="N1990" i="5"/>
  <c r="Q1989" i="5" a="1"/>
  <c r="Q1989" i="5"/>
  <c r="P1989" i="5"/>
  <c r="O1989" i="5" a="1"/>
  <c r="O1989" i="5" s="1"/>
  <c r="N1989" i="5"/>
  <c r="Q1988" i="5" a="1"/>
  <c r="Q1988" i="5"/>
  <c r="P1988" i="5"/>
  <c r="O1988" i="5" a="1"/>
  <c r="O1988" i="5" s="1"/>
  <c r="N1988" i="5"/>
  <c r="Q1987" i="5" a="1"/>
  <c r="Q1987" i="5"/>
  <c r="P1987" i="5"/>
  <c r="O1987" i="5" a="1"/>
  <c r="O1987" i="5" s="1"/>
  <c r="N1987" i="5"/>
  <c r="Q1986" i="5" a="1"/>
  <c r="Q1986" i="5"/>
  <c r="P1986" i="5"/>
  <c r="O1986" i="5" a="1"/>
  <c r="O1986" i="5" s="1"/>
  <c r="N1986" i="5"/>
  <c r="Q1985" i="5" a="1"/>
  <c r="Q1985" i="5"/>
  <c r="P1985" i="5"/>
  <c r="O1985" i="5" a="1"/>
  <c r="O1985" i="5" s="1"/>
  <c r="N1985" i="5"/>
  <c r="Q1984" i="5" a="1"/>
  <c r="Q1984" i="5"/>
  <c r="P1984" i="5"/>
  <c r="O1984" i="5" a="1"/>
  <c r="O1984" i="5" s="1"/>
  <c r="N1984" i="5"/>
  <c r="Q1983" i="5" a="1"/>
  <c r="Q1983" i="5"/>
  <c r="P1983" i="5"/>
  <c r="O1983" i="5" a="1"/>
  <c r="O1983" i="5" s="1"/>
  <c r="N1983" i="5"/>
  <c r="Q1982" i="5" a="1"/>
  <c r="Q1982" i="5"/>
  <c r="P1982" i="5"/>
  <c r="O1982" i="5" a="1"/>
  <c r="O1982" i="5" s="1"/>
  <c r="N1982" i="5"/>
  <c r="Q1981" i="5" a="1"/>
  <c r="Q1981" i="5"/>
  <c r="P1981" i="5"/>
  <c r="O1981" i="5" a="1"/>
  <c r="O1981" i="5" s="1"/>
  <c r="N1981" i="5"/>
  <c r="Q1980" i="5" a="1"/>
  <c r="Q1980" i="5"/>
  <c r="P1980" i="5"/>
  <c r="O1980" i="5" a="1"/>
  <c r="O1980" i="5" s="1"/>
  <c r="N1980" i="5"/>
  <c r="Q1979" i="5" a="1"/>
  <c r="Q1979" i="5"/>
  <c r="P1979" i="5"/>
  <c r="O1979" i="5" a="1"/>
  <c r="O1979" i="5" s="1"/>
  <c r="N1979" i="5"/>
  <c r="Q1978" i="5" a="1"/>
  <c r="Q1978" i="5"/>
  <c r="P1978" i="5"/>
  <c r="O1978" i="5" a="1"/>
  <c r="O1978" i="5" s="1"/>
  <c r="N1978" i="5"/>
  <c r="Q1977" i="5" a="1"/>
  <c r="Q1977" i="5"/>
  <c r="P1977" i="5"/>
  <c r="O1977" i="5" a="1"/>
  <c r="O1977" i="5" s="1"/>
  <c r="N1977" i="5"/>
  <c r="Q1976" i="5" a="1"/>
  <c r="Q1976" i="5"/>
  <c r="P1976" i="5"/>
  <c r="O1976" i="5" a="1"/>
  <c r="O1976" i="5" s="1"/>
  <c r="N1976" i="5"/>
  <c r="Q1975" i="5" a="1"/>
  <c r="Q1975" i="5"/>
  <c r="P1975" i="5"/>
  <c r="O1975" i="5" a="1"/>
  <c r="O1975" i="5" s="1"/>
  <c r="N1975" i="5"/>
  <c r="Q1974" i="5" a="1"/>
  <c r="Q1974" i="5"/>
  <c r="P1974" i="5"/>
  <c r="O1974" i="5" a="1"/>
  <c r="O1974" i="5" s="1"/>
  <c r="N1974" i="5"/>
  <c r="Q1973" i="5" a="1"/>
  <c r="Q1973" i="5"/>
  <c r="P1973" i="5"/>
  <c r="O1973" i="5" a="1"/>
  <c r="O1973" i="5" s="1"/>
  <c r="N1973" i="5"/>
  <c r="Q1972" i="5" a="1"/>
  <c r="Q1972" i="5"/>
  <c r="P1972" i="5"/>
  <c r="O1972" i="5" a="1"/>
  <c r="O1972" i="5" s="1"/>
  <c r="N1972" i="5"/>
  <c r="Q1971" i="5" a="1"/>
  <c r="Q1971" i="5"/>
  <c r="P1971" i="5"/>
  <c r="O1971" i="5" a="1"/>
  <c r="O1971" i="5" s="1"/>
  <c r="N1971" i="5"/>
  <c r="Q1970" i="5" a="1"/>
  <c r="Q1970" i="5"/>
  <c r="P1970" i="5"/>
  <c r="O1970" i="5" a="1"/>
  <c r="O1970" i="5" s="1"/>
  <c r="N1970" i="5"/>
  <c r="Q1969" i="5" a="1"/>
  <c r="Q1969" i="5"/>
  <c r="P1969" i="5"/>
  <c r="O1969" i="5" a="1"/>
  <c r="O1969" i="5" s="1"/>
  <c r="N1969" i="5"/>
  <c r="Q1968" i="5" a="1"/>
  <c r="Q1968" i="5"/>
  <c r="P1968" i="5"/>
  <c r="O1968" i="5" a="1"/>
  <c r="O1968" i="5" s="1"/>
  <c r="N1968" i="5"/>
  <c r="Q1967" i="5" a="1"/>
  <c r="Q1967" i="5"/>
  <c r="P1967" i="5"/>
  <c r="O1967" i="5" a="1"/>
  <c r="O1967" i="5" s="1"/>
  <c r="N1967" i="5"/>
  <c r="Q1966" i="5" a="1"/>
  <c r="Q1966" i="5"/>
  <c r="P1966" i="5"/>
  <c r="O1966" i="5" a="1"/>
  <c r="O1966" i="5" s="1"/>
  <c r="N1966" i="5"/>
  <c r="Q1965" i="5" a="1"/>
  <c r="Q1965" i="5"/>
  <c r="P1965" i="5"/>
  <c r="O1965" i="5" a="1"/>
  <c r="O1965" i="5" s="1"/>
  <c r="N1965" i="5"/>
  <c r="Q1964" i="5" a="1"/>
  <c r="Q1964" i="5"/>
  <c r="P1964" i="5"/>
  <c r="O1964" i="5" a="1"/>
  <c r="O1964" i="5" s="1"/>
  <c r="N1964" i="5"/>
  <c r="Q1963" i="5" a="1"/>
  <c r="Q1963" i="5"/>
  <c r="P1963" i="5"/>
  <c r="O1963" i="5" a="1"/>
  <c r="O1963" i="5" s="1"/>
  <c r="N1963" i="5"/>
  <c r="Q1962" i="5" a="1"/>
  <c r="Q1962" i="5"/>
  <c r="P1962" i="5"/>
  <c r="O1962" i="5" a="1"/>
  <c r="O1962" i="5" s="1"/>
  <c r="N1962" i="5"/>
  <c r="Q1961" i="5" a="1"/>
  <c r="Q1961" i="5"/>
  <c r="P1961" i="5"/>
  <c r="O1961" i="5" a="1"/>
  <c r="O1961" i="5" s="1"/>
  <c r="N1961" i="5"/>
  <c r="Q1960" i="5" a="1"/>
  <c r="Q1960" i="5"/>
  <c r="P1960" i="5"/>
  <c r="O1960" i="5" a="1"/>
  <c r="O1960" i="5" s="1"/>
  <c r="N1960" i="5"/>
  <c r="Q1959" i="5" a="1"/>
  <c r="Q1959" i="5"/>
  <c r="P1959" i="5"/>
  <c r="O1959" i="5" a="1"/>
  <c r="O1959" i="5" s="1"/>
  <c r="N1959" i="5"/>
  <c r="Q1958" i="5" a="1"/>
  <c r="Q1958" i="5"/>
  <c r="P1958" i="5"/>
  <c r="O1958" i="5" a="1"/>
  <c r="O1958" i="5" s="1"/>
  <c r="N1958" i="5"/>
  <c r="Q1957" i="5" a="1"/>
  <c r="Q1957" i="5"/>
  <c r="P1957" i="5"/>
  <c r="O1957" i="5" a="1"/>
  <c r="O1957" i="5" s="1"/>
  <c r="N1957" i="5"/>
  <c r="Q1956" i="5" a="1"/>
  <c r="Q1956" i="5"/>
  <c r="P1956" i="5"/>
  <c r="O1956" i="5" a="1"/>
  <c r="O1956" i="5" s="1"/>
  <c r="N1956" i="5"/>
  <c r="Q1955" i="5" a="1"/>
  <c r="Q1955" i="5"/>
  <c r="P1955" i="5"/>
  <c r="O1955" i="5" a="1"/>
  <c r="O1955" i="5" s="1"/>
  <c r="N1955" i="5"/>
  <c r="Q1954" i="5" a="1"/>
  <c r="Q1954" i="5"/>
  <c r="P1954" i="5"/>
  <c r="O1954" i="5" a="1"/>
  <c r="O1954" i="5" s="1"/>
  <c r="N1954" i="5"/>
  <c r="Q1953" i="5" a="1"/>
  <c r="Q1953" i="5"/>
  <c r="P1953" i="5"/>
  <c r="O1953" i="5" a="1"/>
  <c r="O1953" i="5" s="1"/>
  <c r="N1953" i="5"/>
  <c r="Q1952" i="5" a="1"/>
  <c r="Q1952" i="5"/>
  <c r="P1952" i="5"/>
  <c r="O1952" i="5" a="1"/>
  <c r="O1952" i="5" s="1"/>
  <c r="N1952" i="5"/>
  <c r="Q1951" i="5" a="1"/>
  <c r="Q1951" i="5"/>
  <c r="P1951" i="5"/>
  <c r="O1951" i="5" a="1"/>
  <c r="O1951" i="5" s="1"/>
  <c r="N1951" i="5"/>
  <c r="Q1950" i="5" a="1"/>
  <c r="Q1950" i="5"/>
  <c r="P1950" i="5"/>
  <c r="O1950" i="5" a="1"/>
  <c r="O1950" i="5" s="1"/>
  <c r="N1950" i="5"/>
  <c r="Q1949" i="5" a="1"/>
  <c r="Q1949" i="5"/>
  <c r="P1949" i="5"/>
  <c r="O1949" i="5" a="1"/>
  <c r="O1949" i="5" s="1"/>
  <c r="N1949" i="5"/>
  <c r="Q1948" i="5" a="1"/>
  <c r="Q1948" i="5"/>
  <c r="P1948" i="5"/>
  <c r="O1948" i="5" a="1"/>
  <c r="O1948" i="5" s="1"/>
  <c r="N1948" i="5"/>
  <c r="Q1947" i="5" a="1"/>
  <c r="Q1947" i="5"/>
  <c r="P1947" i="5"/>
  <c r="O1947" i="5" a="1"/>
  <c r="O1947" i="5" s="1"/>
  <c r="N1947" i="5"/>
  <c r="Q1946" i="5" a="1"/>
  <c r="Q1946" i="5"/>
  <c r="P1946" i="5"/>
  <c r="O1946" i="5" a="1"/>
  <c r="O1946" i="5" s="1"/>
  <c r="N1946" i="5"/>
  <c r="Q1945" i="5" a="1"/>
  <c r="Q1945" i="5"/>
  <c r="P1945" i="5"/>
  <c r="O1945" i="5" a="1"/>
  <c r="O1945" i="5" s="1"/>
  <c r="N1945" i="5"/>
  <c r="Q1944" i="5" a="1"/>
  <c r="Q1944" i="5"/>
  <c r="P1944" i="5"/>
  <c r="O1944" i="5" a="1"/>
  <c r="O1944" i="5" s="1"/>
  <c r="N1944" i="5"/>
  <c r="Q1943" i="5" a="1"/>
  <c r="Q1943" i="5"/>
  <c r="P1943" i="5"/>
  <c r="O1943" i="5" a="1"/>
  <c r="O1943" i="5" s="1"/>
  <c r="N1943" i="5"/>
  <c r="Q1942" i="5" a="1"/>
  <c r="Q1942" i="5"/>
  <c r="P1942" i="5"/>
  <c r="O1942" i="5" a="1"/>
  <c r="O1942" i="5" s="1"/>
  <c r="N1942" i="5"/>
  <c r="Q1941" i="5" a="1"/>
  <c r="Q1941" i="5"/>
  <c r="P1941" i="5"/>
  <c r="O1941" i="5" a="1"/>
  <c r="O1941" i="5" s="1"/>
  <c r="N1941" i="5"/>
  <c r="Q1940" i="5" a="1"/>
  <c r="Q1940" i="5"/>
  <c r="P1940" i="5"/>
  <c r="O1940" i="5" a="1"/>
  <c r="O1940" i="5" s="1"/>
  <c r="N1940" i="5"/>
  <c r="Q1939" i="5" a="1"/>
  <c r="Q1939" i="5"/>
  <c r="P1939" i="5"/>
  <c r="O1939" i="5" a="1"/>
  <c r="O1939" i="5" s="1"/>
  <c r="N1939" i="5"/>
  <c r="Q1938" i="5" a="1"/>
  <c r="Q1938" i="5"/>
  <c r="P1938" i="5"/>
  <c r="O1938" i="5" a="1"/>
  <c r="O1938" i="5" s="1"/>
  <c r="N1938" i="5"/>
  <c r="Q1937" i="5" a="1"/>
  <c r="Q1937" i="5"/>
  <c r="P1937" i="5"/>
  <c r="O1937" i="5" a="1"/>
  <c r="O1937" i="5" s="1"/>
  <c r="N1937" i="5"/>
  <c r="Q1936" i="5" a="1"/>
  <c r="Q1936" i="5"/>
  <c r="P1936" i="5"/>
  <c r="O1936" i="5" a="1"/>
  <c r="O1936" i="5" s="1"/>
  <c r="N1936" i="5"/>
  <c r="Q1935" i="5" a="1"/>
  <c r="Q1935" i="5"/>
  <c r="P1935" i="5"/>
  <c r="O1935" i="5" a="1"/>
  <c r="O1935" i="5" s="1"/>
  <c r="N1935" i="5"/>
  <c r="Q1934" i="5" a="1"/>
  <c r="Q1934" i="5"/>
  <c r="P1934" i="5"/>
  <c r="O1934" i="5" a="1"/>
  <c r="O1934" i="5" s="1"/>
  <c r="N1934" i="5"/>
  <c r="Q1933" i="5" a="1"/>
  <c r="Q1933" i="5"/>
  <c r="P1933" i="5"/>
  <c r="O1933" i="5" a="1"/>
  <c r="O1933" i="5" s="1"/>
  <c r="N1933" i="5"/>
  <c r="Q1932" i="5" a="1"/>
  <c r="Q1932" i="5"/>
  <c r="P1932" i="5"/>
  <c r="O1932" i="5" a="1"/>
  <c r="O1932" i="5" s="1"/>
  <c r="N1932" i="5"/>
  <c r="Q1931" i="5" a="1"/>
  <c r="Q1931" i="5"/>
  <c r="P1931" i="5"/>
  <c r="O1931" i="5" a="1"/>
  <c r="O1931" i="5" s="1"/>
  <c r="N1931" i="5"/>
  <c r="Q1930" i="5" a="1"/>
  <c r="Q1930" i="5"/>
  <c r="P1930" i="5"/>
  <c r="O1930" i="5" a="1"/>
  <c r="O1930" i="5" s="1"/>
  <c r="N1930" i="5"/>
  <c r="Q1929" i="5" a="1"/>
  <c r="Q1929" i="5"/>
  <c r="P1929" i="5"/>
  <c r="O1929" i="5" a="1"/>
  <c r="O1929" i="5" s="1"/>
  <c r="N1929" i="5"/>
  <c r="Q1928" i="5" a="1"/>
  <c r="Q1928" i="5"/>
  <c r="P1928" i="5"/>
  <c r="O1928" i="5" a="1"/>
  <c r="O1928" i="5" s="1"/>
  <c r="N1928" i="5"/>
  <c r="Q1927" i="5" a="1"/>
  <c r="Q1927" i="5"/>
  <c r="P1927" i="5"/>
  <c r="O1927" i="5" a="1"/>
  <c r="O1927" i="5" s="1"/>
  <c r="N1927" i="5"/>
  <c r="Q1926" i="5" a="1"/>
  <c r="Q1926" i="5"/>
  <c r="P1926" i="5"/>
  <c r="O1926" i="5" a="1"/>
  <c r="O1926" i="5" s="1"/>
  <c r="N1926" i="5"/>
  <c r="Q1925" i="5" a="1"/>
  <c r="Q1925" i="5"/>
  <c r="P1925" i="5"/>
  <c r="O1925" i="5" a="1"/>
  <c r="O1925" i="5" s="1"/>
  <c r="N1925" i="5"/>
  <c r="Q1924" i="5" a="1"/>
  <c r="Q1924" i="5"/>
  <c r="P1924" i="5"/>
  <c r="O1924" i="5" a="1"/>
  <c r="O1924" i="5" s="1"/>
  <c r="N1924" i="5"/>
  <c r="Q1923" i="5" a="1"/>
  <c r="Q1923" i="5"/>
  <c r="P1923" i="5"/>
  <c r="O1923" i="5" a="1"/>
  <c r="O1923" i="5" s="1"/>
  <c r="N1923" i="5"/>
  <c r="Q1922" i="5" a="1"/>
  <c r="Q1922" i="5"/>
  <c r="P1922" i="5"/>
  <c r="O1922" i="5" a="1"/>
  <c r="O1922" i="5" s="1"/>
  <c r="N1922" i="5"/>
  <c r="Q1921" i="5" a="1"/>
  <c r="Q1921" i="5"/>
  <c r="P1921" i="5"/>
  <c r="O1921" i="5" a="1"/>
  <c r="O1921" i="5" s="1"/>
  <c r="N1921" i="5"/>
  <c r="Q1920" i="5" a="1"/>
  <c r="Q1920" i="5"/>
  <c r="P1920" i="5"/>
  <c r="O1920" i="5" a="1"/>
  <c r="O1920" i="5" s="1"/>
  <c r="N1920" i="5"/>
  <c r="Q1919" i="5" a="1"/>
  <c r="Q1919" i="5"/>
  <c r="P1919" i="5"/>
  <c r="O1919" i="5" a="1"/>
  <c r="O1919" i="5" s="1"/>
  <c r="N1919" i="5"/>
  <c r="Q1918" i="5" a="1"/>
  <c r="Q1918" i="5"/>
  <c r="P1918" i="5"/>
  <c r="O1918" i="5" a="1"/>
  <c r="O1918" i="5" s="1"/>
  <c r="N1918" i="5"/>
  <c r="Q1917" i="5" a="1"/>
  <c r="Q1917" i="5"/>
  <c r="P1917" i="5"/>
  <c r="O1917" i="5" a="1"/>
  <c r="O1917" i="5" s="1"/>
  <c r="N1917" i="5"/>
  <c r="Q1916" i="5" a="1"/>
  <c r="Q1916" i="5"/>
  <c r="P1916" i="5"/>
  <c r="O1916" i="5" a="1"/>
  <c r="O1916" i="5" s="1"/>
  <c r="N1916" i="5"/>
  <c r="Q1915" i="5" a="1"/>
  <c r="Q1915" i="5"/>
  <c r="P1915" i="5"/>
  <c r="O1915" i="5" a="1"/>
  <c r="O1915" i="5" s="1"/>
  <c r="N1915" i="5"/>
  <c r="Q1914" i="5" a="1"/>
  <c r="Q1914" i="5"/>
  <c r="P1914" i="5"/>
  <c r="O1914" i="5" a="1"/>
  <c r="O1914" i="5" s="1"/>
  <c r="N1914" i="5"/>
  <c r="Q1913" i="5" a="1"/>
  <c r="Q1913" i="5"/>
  <c r="P1913" i="5"/>
  <c r="O1913" i="5" a="1"/>
  <c r="O1913" i="5" s="1"/>
  <c r="N1913" i="5"/>
  <c r="Q1912" i="5" a="1"/>
  <c r="Q1912" i="5"/>
  <c r="P1912" i="5"/>
  <c r="O1912" i="5" a="1"/>
  <c r="O1912" i="5" s="1"/>
  <c r="N1912" i="5"/>
  <c r="Q1911" i="5" a="1"/>
  <c r="Q1911" i="5"/>
  <c r="P1911" i="5"/>
  <c r="O1911" i="5" a="1"/>
  <c r="O1911" i="5" s="1"/>
  <c r="N1911" i="5"/>
  <c r="Q1910" i="5" a="1"/>
  <c r="Q1910" i="5"/>
  <c r="P1910" i="5"/>
  <c r="O1910" i="5" a="1"/>
  <c r="O1910" i="5" s="1"/>
  <c r="N1910" i="5"/>
  <c r="Q1909" i="5" a="1"/>
  <c r="Q1909" i="5"/>
  <c r="P1909" i="5"/>
  <c r="O1909" i="5" a="1"/>
  <c r="O1909" i="5" s="1"/>
  <c r="N1909" i="5"/>
  <c r="Q1908" i="5" a="1"/>
  <c r="Q1908" i="5"/>
  <c r="P1908" i="5"/>
  <c r="O1908" i="5" a="1"/>
  <c r="O1908" i="5" s="1"/>
  <c r="N1908" i="5"/>
  <c r="Q1907" i="5" a="1"/>
  <c r="Q1907" i="5"/>
  <c r="P1907" i="5"/>
  <c r="O1907" i="5" a="1"/>
  <c r="O1907" i="5" s="1"/>
  <c r="N1907" i="5"/>
  <c r="Q1906" i="5" a="1"/>
  <c r="Q1906" i="5"/>
  <c r="P1906" i="5"/>
  <c r="O1906" i="5" a="1"/>
  <c r="O1906" i="5" s="1"/>
  <c r="N1906" i="5"/>
  <c r="Q1905" i="5" a="1"/>
  <c r="Q1905" i="5"/>
  <c r="P1905" i="5"/>
  <c r="O1905" i="5" a="1"/>
  <c r="O1905" i="5" s="1"/>
  <c r="N1905" i="5"/>
  <c r="Q1904" i="5" a="1"/>
  <c r="Q1904" i="5"/>
  <c r="P1904" i="5"/>
  <c r="O1904" i="5" a="1"/>
  <c r="O1904" i="5" s="1"/>
  <c r="N1904" i="5"/>
  <c r="Q1903" i="5" a="1"/>
  <c r="Q1903" i="5"/>
  <c r="P1903" i="5"/>
  <c r="O1903" i="5" a="1"/>
  <c r="O1903" i="5" s="1"/>
  <c r="N1903" i="5"/>
  <c r="Q1902" i="5" a="1"/>
  <c r="Q1902" i="5"/>
  <c r="P1902" i="5"/>
  <c r="O1902" i="5" a="1"/>
  <c r="O1902" i="5" s="1"/>
  <c r="N1902" i="5"/>
  <c r="Q1901" i="5" a="1"/>
  <c r="Q1901" i="5"/>
  <c r="P1901" i="5"/>
  <c r="O1901" i="5" a="1"/>
  <c r="O1901" i="5" s="1"/>
  <c r="N1901" i="5"/>
  <c r="Q1900" i="5" a="1"/>
  <c r="Q1900" i="5"/>
  <c r="P1900" i="5"/>
  <c r="O1900" i="5" a="1"/>
  <c r="O1900" i="5" s="1"/>
  <c r="N1900" i="5"/>
  <c r="Q1899" i="5" a="1"/>
  <c r="Q1899" i="5"/>
  <c r="P1899" i="5"/>
  <c r="O1899" i="5" a="1"/>
  <c r="O1899" i="5" s="1"/>
  <c r="N1899" i="5"/>
  <c r="Q1898" i="5" a="1"/>
  <c r="Q1898" i="5"/>
  <c r="P1898" i="5"/>
  <c r="O1898" i="5" a="1"/>
  <c r="O1898" i="5" s="1"/>
  <c r="N1898" i="5"/>
  <c r="Q1897" i="5" a="1"/>
  <c r="Q1897" i="5"/>
  <c r="P1897" i="5"/>
  <c r="O1897" i="5" a="1"/>
  <c r="O1897" i="5" s="1"/>
  <c r="N1897" i="5"/>
  <c r="Q1896" i="5" a="1"/>
  <c r="Q1896" i="5"/>
  <c r="P1896" i="5"/>
  <c r="O1896" i="5" a="1"/>
  <c r="O1896" i="5" s="1"/>
  <c r="N1896" i="5"/>
  <c r="Q1895" i="5" a="1"/>
  <c r="Q1895" i="5"/>
  <c r="P1895" i="5"/>
  <c r="O1895" i="5" a="1"/>
  <c r="O1895" i="5" s="1"/>
  <c r="N1895" i="5"/>
  <c r="Q1894" i="5" a="1"/>
  <c r="Q1894" i="5"/>
  <c r="P1894" i="5"/>
  <c r="O1894" i="5" a="1"/>
  <c r="O1894" i="5" s="1"/>
  <c r="N1894" i="5"/>
  <c r="Q1893" i="5" a="1"/>
  <c r="Q1893" i="5"/>
  <c r="P1893" i="5"/>
  <c r="O1893" i="5" a="1"/>
  <c r="O1893" i="5" s="1"/>
  <c r="N1893" i="5"/>
  <c r="Q1892" i="5" a="1"/>
  <c r="Q1892" i="5"/>
  <c r="P1892" i="5"/>
  <c r="O1892" i="5" a="1"/>
  <c r="O1892" i="5" s="1"/>
  <c r="N1892" i="5"/>
  <c r="Q1891" i="5" a="1"/>
  <c r="Q1891" i="5"/>
  <c r="P1891" i="5"/>
  <c r="O1891" i="5" a="1"/>
  <c r="O1891" i="5" s="1"/>
  <c r="N1891" i="5"/>
  <c r="Q1890" i="5" a="1"/>
  <c r="Q1890" i="5"/>
  <c r="P1890" i="5"/>
  <c r="O1890" i="5" a="1"/>
  <c r="O1890" i="5" s="1"/>
  <c r="N1890" i="5"/>
  <c r="Q1889" i="5" a="1"/>
  <c r="Q1889" i="5"/>
  <c r="P1889" i="5"/>
  <c r="O1889" i="5" a="1"/>
  <c r="O1889" i="5" s="1"/>
  <c r="N1889" i="5"/>
  <c r="Q1888" i="5" a="1"/>
  <c r="Q1888" i="5"/>
  <c r="P1888" i="5"/>
  <c r="O1888" i="5" a="1"/>
  <c r="O1888" i="5" s="1"/>
  <c r="N1888" i="5"/>
  <c r="Q1887" i="5" a="1"/>
  <c r="Q1887" i="5"/>
  <c r="P1887" i="5"/>
  <c r="O1887" i="5" a="1"/>
  <c r="O1887" i="5" s="1"/>
  <c r="N1887" i="5"/>
  <c r="Q1886" i="5" a="1"/>
  <c r="Q1886" i="5"/>
  <c r="P1886" i="5"/>
  <c r="O1886" i="5" a="1"/>
  <c r="O1886" i="5" s="1"/>
  <c r="N1886" i="5"/>
  <c r="Q1885" i="5" a="1"/>
  <c r="Q1885" i="5"/>
  <c r="P1885" i="5"/>
  <c r="O1885" i="5" a="1"/>
  <c r="O1885" i="5" s="1"/>
  <c r="N1885" i="5"/>
  <c r="Q1884" i="5" a="1"/>
  <c r="Q1884" i="5"/>
  <c r="P1884" i="5"/>
  <c r="O1884" i="5" a="1"/>
  <c r="O1884" i="5" s="1"/>
  <c r="N1884" i="5"/>
  <c r="Q1883" i="5" a="1"/>
  <c r="Q1883" i="5"/>
  <c r="P1883" i="5"/>
  <c r="O1883" i="5" a="1"/>
  <c r="O1883" i="5" s="1"/>
  <c r="N1883" i="5"/>
  <c r="Q1882" i="5" a="1"/>
  <c r="Q1882" i="5"/>
  <c r="P1882" i="5"/>
  <c r="O1882" i="5" a="1"/>
  <c r="O1882" i="5" s="1"/>
  <c r="N1882" i="5"/>
  <c r="Q1881" i="5" a="1"/>
  <c r="Q1881" i="5"/>
  <c r="P1881" i="5"/>
  <c r="O1881" i="5" a="1"/>
  <c r="O1881" i="5" s="1"/>
  <c r="N1881" i="5"/>
  <c r="Q1880" i="5" a="1"/>
  <c r="Q1880" i="5"/>
  <c r="P1880" i="5"/>
  <c r="O1880" i="5" a="1"/>
  <c r="O1880" i="5" s="1"/>
  <c r="N1880" i="5"/>
  <c r="Q1879" i="5" a="1"/>
  <c r="Q1879" i="5"/>
  <c r="P1879" i="5"/>
  <c r="O1879" i="5" a="1"/>
  <c r="O1879" i="5" s="1"/>
  <c r="N1879" i="5"/>
  <c r="Q1878" i="5" a="1"/>
  <c r="Q1878" i="5"/>
  <c r="P1878" i="5"/>
  <c r="O1878" i="5" a="1"/>
  <c r="O1878" i="5" s="1"/>
  <c r="N1878" i="5"/>
  <c r="Q1877" i="5" a="1"/>
  <c r="Q1877" i="5"/>
  <c r="P1877" i="5"/>
  <c r="O1877" i="5" a="1"/>
  <c r="O1877" i="5" s="1"/>
  <c r="N1877" i="5"/>
  <c r="Q1876" i="5" a="1"/>
  <c r="Q1876" i="5"/>
  <c r="P1876" i="5"/>
  <c r="O1876" i="5" a="1"/>
  <c r="O1876" i="5" s="1"/>
  <c r="N1876" i="5"/>
  <c r="Q1875" i="5" a="1"/>
  <c r="Q1875" i="5"/>
  <c r="P1875" i="5"/>
  <c r="O1875" i="5" a="1"/>
  <c r="O1875" i="5" s="1"/>
  <c r="N1875" i="5"/>
  <c r="Q1874" i="5" a="1"/>
  <c r="Q1874" i="5"/>
  <c r="P1874" i="5"/>
  <c r="O1874" i="5" a="1"/>
  <c r="O1874" i="5" s="1"/>
  <c r="N1874" i="5"/>
  <c r="Q1873" i="5" a="1"/>
  <c r="Q1873" i="5"/>
  <c r="P1873" i="5"/>
  <c r="O1873" i="5" a="1"/>
  <c r="O1873" i="5" s="1"/>
  <c r="N1873" i="5"/>
  <c r="Q1872" i="5" a="1"/>
  <c r="Q1872" i="5"/>
  <c r="P1872" i="5"/>
  <c r="O1872" i="5" a="1"/>
  <c r="O1872" i="5" s="1"/>
  <c r="N1872" i="5"/>
  <c r="Q1871" i="5" a="1"/>
  <c r="Q1871" i="5"/>
  <c r="P1871" i="5"/>
  <c r="O1871" i="5" a="1"/>
  <c r="O1871" i="5" s="1"/>
  <c r="N1871" i="5"/>
  <c r="Q1870" i="5" a="1"/>
  <c r="Q1870" i="5"/>
  <c r="P1870" i="5"/>
  <c r="O1870" i="5" a="1"/>
  <c r="O1870" i="5" s="1"/>
  <c r="N1870" i="5"/>
  <c r="Q1869" i="5" a="1"/>
  <c r="Q1869" i="5"/>
  <c r="P1869" i="5"/>
  <c r="O1869" i="5" a="1"/>
  <c r="O1869" i="5" s="1"/>
  <c r="N1869" i="5"/>
  <c r="Q1868" i="5" a="1"/>
  <c r="Q1868" i="5"/>
  <c r="P1868" i="5"/>
  <c r="O1868" i="5" a="1"/>
  <c r="O1868" i="5" s="1"/>
  <c r="N1868" i="5"/>
  <c r="Q1867" i="5" a="1"/>
  <c r="Q1867" i="5"/>
  <c r="P1867" i="5"/>
  <c r="O1867" i="5" a="1"/>
  <c r="O1867" i="5" s="1"/>
  <c r="N1867" i="5"/>
  <c r="Q1866" i="5" a="1"/>
  <c r="Q1866" i="5"/>
  <c r="P1866" i="5"/>
  <c r="O1866" i="5" a="1"/>
  <c r="O1866" i="5" s="1"/>
  <c r="N1866" i="5"/>
  <c r="Q1865" i="5" a="1"/>
  <c r="Q1865" i="5"/>
  <c r="P1865" i="5"/>
  <c r="O1865" i="5" a="1"/>
  <c r="O1865" i="5" s="1"/>
  <c r="N1865" i="5"/>
  <c r="Q1864" i="5" a="1"/>
  <c r="Q1864" i="5"/>
  <c r="P1864" i="5"/>
  <c r="O1864" i="5" a="1"/>
  <c r="O1864" i="5" s="1"/>
  <c r="N1864" i="5"/>
  <c r="Q1863" i="5" a="1"/>
  <c r="Q1863" i="5"/>
  <c r="P1863" i="5"/>
  <c r="O1863" i="5" a="1"/>
  <c r="O1863" i="5" s="1"/>
  <c r="N1863" i="5"/>
  <c r="Q1862" i="5" a="1"/>
  <c r="Q1862" i="5"/>
  <c r="P1862" i="5"/>
  <c r="O1862" i="5" a="1"/>
  <c r="O1862" i="5" s="1"/>
  <c r="N1862" i="5"/>
  <c r="Q1861" i="5" a="1"/>
  <c r="Q1861" i="5"/>
  <c r="P1861" i="5"/>
  <c r="O1861" i="5" a="1"/>
  <c r="O1861" i="5" s="1"/>
  <c r="N1861" i="5"/>
  <c r="Q1860" i="5" a="1"/>
  <c r="Q1860" i="5"/>
  <c r="P1860" i="5"/>
  <c r="O1860" i="5" a="1"/>
  <c r="O1860" i="5" s="1"/>
  <c r="N1860" i="5"/>
  <c r="Q1859" i="5" a="1"/>
  <c r="Q1859" i="5"/>
  <c r="P1859" i="5"/>
  <c r="O1859" i="5" a="1"/>
  <c r="O1859" i="5" s="1"/>
  <c r="N1859" i="5"/>
  <c r="Q1858" i="5" a="1"/>
  <c r="Q1858" i="5"/>
  <c r="P1858" i="5"/>
  <c r="O1858" i="5" a="1"/>
  <c r="O1858" i="5" s="1"/>
  <c r="N1858" i="5"/>
  <c r="Q1857" i="5" a="1"/>
  <c r="Q1857" i="5"/>
  <c r="P1857" i="5"/>
  <c r="O1857" i="5" a="1"/>
  <c r="O1857" i="5" s="1"/>
  <c r="N1857" i="5"/>
  <c r="Q1856" i="5" a="1"/>
  <c r="Q1856" i="5"/>
  <c r="P1856" i="5"/>
  <c r="O1856" i="5" a="1"/>
  <c r="O1856" i="5" s="1"/>
  <c r="N1856" i="5"/>
  <c r="Q1855" i="5" a="1"/>
  <c r="Q1855" i="5"/>
  <c r="P1855" i="5"/>
  <c r="O1855" i="5" a="1"/>
  <c r="O1855" i="5" s="1"/>
  <c r="N1855" i="5"/>
  <c r="Q1854" i="5" a="1"/>
  <c r="Q1854" i="5"/>
  <c r="P1854" i="5"/>
  <c r="O1854" i="5" a="1"/>
  <c r="O1854" i="5" s="1"/>
  <c r="N1854" i="5"/>
  <c r="Q1853" i="5" a="1"/>
  <c r="Q1853" i="5"/>
  <c r="P1853" i="5"/>
  <c r="O1853" i="5" a="1"/>
  <c r="O1853" i="5" s="1"/>
  <c r="N1853" i="5"/>
  <c r="Q1852" i="5" a="1"/>
  <c r="Q1852" i="5"/>
  <c r="P1852" i="5"/>
  <c r="O1852" i="5" a="1"/>
  <c r="O1852" i="5" s="1"/>
  <c r="N1852" i="5"/>
  <c r="Q1851" i="5" a="1"/>
  <c r="Q1851" i="5"/>
  <c r="P1851" i="5"/>
  <c r="O1851" i="5" a="1"/>
  <c r="O1851" i="5" s="1"/>
  <c r="N1851" i="5"/>
  <c r="Q1850" i="5" a="1"/>
  <c r="Q1850" i="5"/>
  <c r="P1850" i="5"/>
  <c r="O1850" i="5" a="1"/>
  <c r="O1850" i="5" s="1"/>
  <c r="N1850" i="5"/>
  <c r="Q1849" i="5" a="1"/>
  <c r="Q1849" i="5"/>
  <c r="P1849" i="5"/>
  <c r="O1849" i="5" a="1"/>
  <c r="O1849" i="5" s="1"/>
  <c r="N1849" i="5"/>
  <c r="Q1848" i="5" a="1"/>
  <c r="Q1848" i="5"/>
  <c r="P1848" i="5"/>
  <c r="O1848" i="5" a="1"/>
  <c r="O1848" i="5" s="1"/>
  <c r="N1848" i="5"/>
  <c r="Q1847" i="5" a="1"/>
  <c r="Q1847" i="5"/>
  <c r="P1847" i="5"/>
  <c r="O1847" i="5" a="1"/>
  <c r="O1847" i="5" s="1"/>
  <c r="N1847" i="5"/>
  <c r="Q1846" i="5" a="1"/>
  <c r="Q1846" i="5"/>
  <c r="P1846" i="5"/>
  <c r="O1846" i="5" a="1"/>
  <c r="O1846" i="5" s="1"/>
  <c r="N1846" i="5"/>
  <c r="Q1845" i="5" a="1"/>
  <c r="Q1845" i="5"/>
  <c r="P1845" i="5"/>
  <c r="O1845" i="5" a="1"/>
  <c r="O1845" i="5" s="1"/>
  <c r="N1845" i="5"/>
  <c r="Q1844" i="5" a="1"/>
  <c r="Q1844" i="5"/>
  <c r="P1844" i="5"/>
  <c r="O1844" i="5" a="1"/>
  <c r="O1844" i="5" s="1"/>
  <c r="N1844" i="5"/>
  <c r="Q1843" i="5" a="1"/>
  <c r="Q1843" i="5"/>
  <c r="P1843" i="5"/>
  <c r="O1843" i="5" a="1"/>
  <c r="O1843" i="5" s="1"/>
  <c r="N1843" i="5"/>
  <c r="Q1842" i="5" a="1"/>
  <c r="Q1842" i="5"/>
  <c r="P1842" i="5"/>
  <c r="O1842" i="5" a="1"/>
  <c r="O1842" i="5" s="1"/>
  <c r="N1842" i="5"/>
  <c r="Q1841" i="5" a="1"/>
  <c r="Q1841" i="5"/>
  <c r="P1841" i="5"/>
  <c r="O1841" i="5" a="1"/>
  <c r="O1841" i="5" s="1"/>
  <c r="N1841" i="5"/>
  <c r="Q1840" i="5" a="1"/>
  <c r="Q1840" i="5"/>
  <c r="P1840" i="5"/>
  <c r="O1840" i="5" a="1"/>
  <c r="O1840" i="5" s="1"/>
  <c r="N1840" i="5"/>
  <c r="Q1839" i="5" a="1"/>
  <c r="Q1839" i="5"/>
  <c r="P1839" i="5"/>
  <c r="O1839" i="5" a="1"/>
  <c r="O1839" i="5" s="1"/>
  <c r="N1839" i="5"/>
  <c r="Q1838" i="5" a="1"/>
  <c r="Q1838" i="5"/>
  <c r="P1838" i="5"/>
  <c r="O1838" i="5" a="1"/>
  <c r="O1838" i="5" s="1"/>
  <c r="N1838" i="5"/>
  <c r="Q1837" i="5" a="1"/>
  <c r="Q1837" i="5"/>
  <c r="P1837" i="5"/>
  <c r="O1837" i="5" a="1"/>
  <c r="O1837" i="5" s="1"/>
  <c r="N1837" i="5"/>
  <c r="Q1836" i="5" a="1"/>
  <c r="Q1836" i="5"/>
  <c r="P1836" i="5"/>
  <c r="O1836" i="5" a="1"/>
  <c r="O1836" i="5" s="1"/>
  <c r="N1836" i="5"/>
  <c r="Q1835" i="5" a="1"/>
  <c r="Q1835" i="5"/>
  <c r="P1835" i="5"/>
  <c r="O1835" i="5" a="1"/>
  <c r="O1835" i="5" s="1"/>
  <c r="N1835" i="5"/>
  <c r="Q1834" i="5" a="1"/>
  <c r="Q1834" i="5"/>
  <c r="P1834" i="5"/>
  <c r="O1834" i="5" a="1"/>
  <c r="O1834" i="5" s="1"/>
  <c r="N1834" i="5"/>
  <c r="Q1833" i="5" a="1"/>
  <c r="Q1833" i="5"/>
  <c r="P1833" i="5"/>
  <c r="O1833" i="5" a="1"/>
  <c r="O1833" i="5" s="1"/>
  <c r="N1833" i="5"/>
  <c r="Q1832" i="5" a="1"/>
  <c r="Q1832" i="5"/>
  <c r="P1832" i="5"/>
  <c r="O1832" i="5" a="1"/>
  <c r="O1832" i="5" s="1"/>
  <c r="N1832" i="5"/>
  <c r="Q1831" i="5" a="1"/>
  <c r="Q1831" i="5"/>
  <c r="P1831" i="5"/>
  <c r="O1831" i="5" a="1"/>
  <c r="O1831" i="5" s="1"/>
  <c r="N1831" i="5"/>
  <c r="Q1830" i="5" a="1"/>
  <c r="Q1830" i="5"/>
  <c r="P1830" i="5"/>
  <c r="O1830" i="5" a="1"/>
  <c r="O1830" i="5" s="1"/>
  <c r="N1830" i="5"/>
  <c r="Q1829" i="5" a="1"/>
  <c r="Q1829" i="5"/>
  <c r="P1829" i="5"/>
  <c r="O1829" i="5" a="1"/>
  <c r="O1829" i="5" s="1"/>
  <c r="N1829" i="5"/>
  <c r="Q1828" i="5" a="1"/>
  <c r="Q1828" i="5"/>
  <c r="P1828" i="5"/>
  <c r="O1828" i="5" a="1"/>
  <c r="O1828" i="5" s="1"/>
  <c r="N1828" i="5"/>
  <c r="Q1827" i="5" a="1"/>
  <c r="Q1827" i="5"/>
  <c r="P1827" i="5"/>
  <c r="O1827" i="5" a="1"/>
  <c r="O1827" i="5" s="1"/>
  <c r="N1827" i="5"/>
  <c r="Q1826" i="5" a="1"/>
  <c r="Q1826" i="5"/>
  <c r="P1826" i="5"/>
  <c r="O1826" i="5" a="1"/>
  <c r="O1826" i="5" s="1"/>
  <c r="N1826" i="5"/>
  <c r="Q1825" i="5" a="1"/>
  <c r="Q1825" i="5"/>
  <c r="P1825" i="5"/>
  <c r="O1825" i="5" a="1"/>
  <c r="O1825" i="5" s="1"/>
  <c r="N1825" i="5"/>
  <c r="Q1824" i="5" a="1"/>
  <c r="Q1824" i="5"/>
  <c r="P1824" i="5"/>
  <c r="O1824" i="5" a="1"/>
  <c r="O1824" i="5" s="1"/>
  <c r="N1824" i="5"/>
  <c r="Q1823" i="5" a="1"/>
  <c r="Q1823" i="5"/>
  <c r="P1823" i="5"/>
  <c r="O1823" i="5" a="1"/>
  <c r="O1823" i="5" s="1"/>
  <c r="N1823" i="5"/>
  <c r="Q1822" i="5" a="1"/>
  <c r="Q1822" i="5"/>
  <c r="P1822" i="5"/>
  <c r="O1822" i="5" a="1"/>
  <c r="O1822" i="5" s="1"/>
  <c r="N1822" i="5"/>
  <c r="Q1821" i="5" a="1"/>
  <c r="Q1821" i="5"/>
  <c r="P1821" i="5"/>
  <c r="O1821" i="5" a="1"/>
  <c r="O1821" i="5" s="1"/>
  <c r="N1821" i="5"/>
  <c r="Q1820" i="5" a="1"/>
  <c r="Q1820" i="5"/>
  <c r="P1820" i="5"/>
  <c r="O1820" i="5" a="1"/>
  <c r="O1820" i="5" s="1"/>
  <c r="N1820" i="5"/>
  <c r="Q1819" i="5" a="1"/>
  <c r="Q1819" i="5"/>
  <c r="P1819" i="5"/>
  <c r="O1819" i="5" a="1"/>
  <c r="O1819" i="5" s="1"/>
  <c r="N1819" i="5"/>
  <c r="Q1818" i="5" a="1"/>
  <c r="Q1818" i="5"/>
  <c r="P1818" i="5"/>
  <c r="O1818" i="5" a="1"/>
  <c r="O1818" i="5" s="1"/>
  <c r="N1818" i="5"/>
  <c r="Q1817" i="5" a="1"/>
  <c r="Q1817" i="5"/>
  <c r="P1817" i="5"/>
  <c r="O1817" i="5" a="1"/>
  <c r="O1817" i="5" s="1"/>
  <c r="N1817" i="5"/>
  <c r="Q1816" i="5" a="1"/>
  <c r="Q1816" i="5"/>
  <c r="P1816" i="5"/>
  <c r="O1816" i="5" a="1"/>
  <c r="O1816" i="5" s="1"/>
  <c r="N1816" i="5"/>
  <c r="Q1815" i="5" a="1"/>
  <c r="Q1815" i="5"/>
  <c r="P1815" i="5"/>
  <c r="O1815" i="5" a="1"/>
  <c r="O1815" i="5" s="1"/>
  <c r="N1815" i="5"/>
  <c r="Q1814" i="5" a="1"/>
  <c r="Q1814" i="5"/>
  <c r="P1814" i="5"/>
  <c r="O1814" i="5" a="1"/>
  <c r="O1814" i="5" s="1"/>
  <c r="N1814" i="5"/>
  <c r="Q1813" i="5" a="1"/>
  <c r="Q1813" i="5"/>
  <c r="P1813" i="5"/>
  <c r="O1813" i="5" a="1"/>
  <c r="O1813" i="5" s="1"/>
  <c r="N1813" i="5"/>
  <c r="Q1812" i="5" a="1"/>
  <c r="Q1812" i="5"/>
  <c r="P1812" i="5"/>
  <c r="O1812" i="5" a="1"/>
  <c r="O1812" i="5" s="1"/>
  <c r="N1812" i="5"/>
  <c r="Q1811" i="5" a="1"/>
  <c r="Q1811" i="5"/>
  <c r="P1811" i="5"/>
  <c r="O1811" i="5" a="1"/>
  <c r="O1811" i="5" s="1"/>
  <c r="N1811" i="5"/>
  <c r="Q1810" i="5" a="1"/>
  <c r="Q1810" i="5"/>
  <c r="P1810" i="5"/>
  <c r="O1810" i="5" a="1"/>
  <c r="O1810" i="5" s="1"/>
  <c r="N1810" i="5"/>
  <c r="Q1809" i="5" a="1"/>
  <c r="Q1809" i="5"/>
  <c r="P1809" i="5"/>
  <c r="O1809" i="5" a="1"/>
  <c r="O1809" i="5" s="1"/>
  <c r="N1809" i="5"/>
  <c r="Q1808" i="5" a="1"/>
  <c r="Q1808" i="5"/>
  <c r="P1808" i="5"/>
  <c r="O1808" i="5" a="1"/>
  <c r="O1808" i="5" s="1"/>
  <c r="N1808" i="5"/>
  <c r="Q1807" i="5" a="1"/>
  <c r="Q1807" i="5"/>
  <c r="P1807" i="5"/>
  <c r="O1807" i="5" a="1"/>
  <c r="O1807" i="5" s="1"/>
  <c r="N1807" i="5"/>
  <c r="Q1806" i="5" a="1"/>
  <c r="Q1806" i="5"/>
  <c r="P1806" i="5"/>
  <c r="O1806" i="5" a="1"/>
  <c r="O1806" i="5" s="1"/>
  <c r="N1806" i="5"/>
  <c r="Q1805" i="5" a="1"/>
  <c r="Q1805" i="5"/>
  <c r="P1805" i="5"/>
  <c r="O1805" i="5" a="1"/>
  <c r="O1805" i="5" s="1"/>
  <c r="N1805" i="5"/>
  <c r="Q1804" i="5" a="1"/>
  <c r="Q1804" i="5"/>
  <c r="P1804" i="5"/>
  <c r="O1804" i="5" a="1"/>
  <c r="O1804" i="5" s="1"/>
  <c r="N1804" i="5"/>
  <c r="Q1803" i="5" a="1"/>
  <c r="Q1803" i="5"/>
  <c r="P1803" i="5"/>
  <c r="O1803" i="5" a="1"/>
  <c r="O1803" i="5" s="1"/>
  <c r="N1803" i="5"/>
  <c r="Q1802" i="5" a="1"/>
  <c r="Q1802" i="5"/>
  <c r="P1802" i="5"/>
  <c r="O1802" i="5" a="1"/>
  <c r="O1802" i="5" s="1"/>
  <c r="N1802" i="5"/>
  <c r="Q1801" i="5" a="1"/>
  <c r="Q1801" i="5"/>
  <c r="P1801" i="5"/>
  <c r="O1801" i="5" a="1"/>
  <c r="O1801" i="5" s="1"/>
  <c r="N1801" i="5"/>
  <c r="Q1800" i="5" a="1"/>
  <c r="Q1800" i="5"/>
  <c r="P1800" i="5"/>
  <c r="O1800" i="5" a="1"/>
  <c r="O1800" i="5" s="1"/>
  <c r="N1800" i="5"/>
  <c r="Q1799" i="5" a="1"/>
  <c r="Q1799" i="5"/>
  <c r="P1799" i="5"/>
  <c r="O1799" i="5" a="1"/>
  <c r="O1799" i="5" s="1"/>
  <c r="N1799" i="5"/>
  <c r="Q1798" i="5" a="1"/>
  <c r="Q1798" i="5"/>
  <c r="P1798" i="5"/>
  <c r="O1798" i="5" a="1"/>
  <c r="O1798" i="5" s="1"/>
  <c r="N1798" i="5"/>
  <c r="Q1797" i="5" a="1"/>
  <c r="Q1797" i="5"/>
  <c r="P1797" i="5"/>
  <c r="O1797" i="5" a="1"/>
  <c r="O1797" i="5" s="1"/>
  <c r="N1797" i="5"/>
  <c r="Q1796" i="5" a="1"/>
  <c r="Q1796" i="5"/>
  <c r="P1796" i="5"/>
  <c r="O1796" i="5" a="1"/>
  <c r="O1796" i="5" s="1"/>
  <c r="N1796" i="5"/>
  <c r="Q1795" i="5" a="1"/>
  <c r="Q1795" i="5"/>
  <c r="P1795" i="5"/>
  <c r="O1795" i="5" a="1"/>
  <c r="O1795" i="5" s="1"/>
  <c r="N1795" i="5"/>
  <c r="Q1794" i="5" a="1"/>
  <c r="Q1794" i="5"/>
  <c r="P1794" i="5"/>
  <c r="O1794" i="5" a="1"/>
  <c r="O1794" i="5" s="1"/>
  <c r="N1794" i="5"/>
  <c r="Q1793" i="5" a="1"/>
  <c r="Q1793" i="5"/>
  <c r="P1793" i="5"/>
  <c r="O1793" i="5" a="1"/>
  <c r="O1793" i="5" s="1"/>
  <c r="N1793" i="5"/>
  <c r="Q1792" i="5" a="1"/>
  <c r="Q1792" i="5"/>
  <c r="P1792" i="5"/>
  <c r="O1792" i="5" a="1"/>
  <c r="O1792" i="5" s="1"/>
  <c r="N1792" i="5"/>
  <c r="Q1791" i="5" a="1"/>
  <c r="Q1791" i="5"/>
  <c r="P1791" i="5"/>
  <c r="O1791" i="5" a="1"/>
  <c r="O1791" i="5" s="1"/>
  <c r="N1791" i="5"/>
  <c r="Q1790" i="5" a="1"/>
  <c r="Q1790" i="5"/>
  <c r="P1790" i="5"/>
  <c r="O1790" i="5" a="1"/>
  <c r="O1790" i="5" s="1"/>
  <c r="N1790" i="5"/>
  <c r="Q1789" i="5" a="1"/>
  <c r="Q1789" i="5"/>
  <c r="P1789" i="5"/>
  <c r="O1789" i="5" a="1"/>
  <c r="O1789" i="5" s="1"/>
  <c r="N1789" i="5"/>
  <c r="Q1788" i="5" a="1"/>
  <c r="Q1788" i="5"/>
  <c r="P1788" i="5"/>
  <c r="O1788" i="5" a="1"/>
  <c r="O1788" i="5" s="1"/>
  <c r="N1788" i="5"/>
  <c r="Q1787" i="5" a="1"/>
  <c r="Q1787" i="5"/>
  <c r="P1787" i="5"/>
  <c r="O1787" i="5" a="1"/>
  <c r="O1787" i="5" s="1"/>
  <c r="N1787" i="5"/>
  <c r="Q1786" i="5" a="1"/>
  <c r="Q1786" i="5"/>
  <c r="P1786" i="5"/>
  <c r="O1786" i="5" a="1"/>
  <c r="O1786" i="5" s="1"/>
  <c r="N1786" i="5"/>
  <c r="Q1785" i="5" a="1"/>
  <c r="Q1785" i="5"/>
  <c r="P1785" i="5"/>
  <c r="O1785" i="5" a="1"/>
  <c r="O1785" i="5" s="1"/>
  <c r="N1785" i="5"/>
  <c r="Q1784" i="5" a="1"/>
  <c r="Q1784" i="5"/>
  <c r="P1784" i="5"/>
  <c r="O1784" i="5" a="1"/>
  <c r="O1784" i="5" s="1"/>
  <c r="N1784" i="5"/>
  <c r="Q1783" i="5" a="1"/>
  <c r="Q1783" i="5"/>
  <c r="P1783" i="5"/>
  <c r="O1783" i="5" a="1"/>
  <c r="O1783" i="5" s="1"/>
  <c r="N1783" i="5"/>
  <c r="Q1782" i="5" a="1"/>
  <c r="Q1782" i="5"/>
  <c r="P1782" i="5"/>
  <c r="O1782" i="5" a="1"/>
  <c r="O1782" i="5" s="1"/>
  <c r="N1782" i="5"/>
  <c r="Q1781" i="5" a="1"/>
  <c r="Q1781" i="5"/>
  <c r="P1781" i="5"/>
  <c r="O1781" i="5" a="1"/>
  <c r="O1781" i="5" s="1"/>
  <c r="N1781" i="5"/>
  <c r="Q1780" i="5" a="1"/>
  <c r="Q1780" i="5"/>
  <c r="P1780" i="5"/>
  <c r="O1780" i="5" a="1"/>
  <c r="O1780" i="5" s="1"/>
  <c r="N1780" i="5"/>
  <c r="Q1779" i="5" a="1"/>
  <c r="Q1779" i="5"/>
  <c r="P1779" i="5"/>
  <c r="O1779" i="5" a="1"/>
  <c r="O1779" i="5" s="1"/>
  <c r="N1779" i="5"/>
  <c r="Q1778" i="5" a="1"/>
  <c r="Q1778" i="5"/>
  <c r="P1778" i="5"/>
  <c r="O1778" i="5" a="1"/>
  <c r="O1778" i="5" s="1"/>
  <c r="N1778" i="5"/>
  <c r="Q1777" i="5" a="1"/>
  <c r="Q1777" i="5"/>
  <c r="P1777" i="5"/>
  <c r="O1777" i="5" a="1"/>
  <c r="O1777" i="5" s="1"/>
  <c r="N1777" i="5"/>
  <c r="Q1776" i="5" a="1"/>
  <c r="Q1776" i="5"/>
  <c r="P1776" i="5"/>
  <c r="O1776" i="5" a="1"/>
  <c r="O1776" i="5" s="1"/>
  <c r="N1776" i="5"/>
  <c r="Q1775" i="5" a="1"/>
  <c r="Q1775" i="5"/>
  <c r="P1775" i="5"/>
  <c r="O1775" i="5" a="1"/>
  <c r="O1775" i="5" s="1"/>
  <c r="N1775" i="5"/>
  <c r="Q1774" i="5" a="1"/>
  <c r="Q1774" i="5"/>
  <c r="P1774" i="5"/>
  <c r="O1774" i="5" a="1"/>
  <c r="O1774" i="5" s="1"/>
  <c r="N1774" i="5"/>
  <c r="Q1773" i="5" a="1"/>
  <c r="Q1773" i="5"/>
  <c r="P1773" i="5"/>
  <c r="O1773" i="5" a="1"/>
  <c r="O1773" i="5" s="1"/>
  <c r="N1773" i="5"/>
  <c r="Q1772" i="5" a="1"/>
  <c r="Q1772" i="5"/>
  <c r="P1772" i="5"/>
  <c r="O1772" i="5" a="1"/>
  <c r="O1772" i="5" s="1"/>
  <c r="N1772" i="5"/>
  <c r="Q1771" i="5" a="1"/>
  <c r="Q1771" i="5"/>
  <c r="P1771" i="5"/>
  <c r="O1771" i="5" a="1"/>
  <c r="O1771" i="5" s="1"/>
  <c r="N1771" i="5"/>
  <c r="Q1770" i="5" a="1"/>
  <c r="Q1770" i="5"/>
  <c r="P1770" i="5"/>
  <c r="O1770" i="5" a="1"/>
  <c r="O1770" i="5" s="1"/>
  <c r="N1770" i="5"/>
  <c r="Q1769" i="5" a="1"/>
  <c r="Q1769" i="5"/>
  <c r="P1769" i="5"/>
  <c r="O1769" i="5" a="1"/>
  <c r="O1769" i="5" s="1"/>
  <c r="N1769" i="5"/>
  <c r="Q1768" i="5" a="1"/>
  <c r="Q1768" i="5"/>
  <c r="P1768" i="5"/>
  <c r="O1768" i="5" a="1"/>
  <c r="O1768" i="5" s="1"/>
  <c r="N1768" i="5"/>
  <c r="Q1767" i="5" a="1"/>
  <c r="Q1767" i="5"/>
  <c r="P1767" i="5"/>
  <c r="O1767" i="5" a="1"/>
  <c r="O1767" i="5" s="1"/>
  <c r="N1767" i="5"/>
  <c r="Q1766" i="5" a="1"/>
  <c r="Q1766" i="5"/>
  <c r="P1766" i="5"/>
  <c r="O1766" i="5" a="1"/>
  <c r="O1766" i="5" s="1"/>
  <c r="N1766" i="5"/>
  <c r="Q1765" i="5" a="1"/>
  <c r="Q1765" i="5"/>
  <c r="P1765" i="5"/>
  <c r="O1765" i="5" a="1"/>
  <c r="O1765" i="5" s="1"/>
  <c r="N1765" i="5"/>
  <c r="Q1764" i="5" a="1"/>
  <c r="Q1764" i="5"/>
  <c r="P1764" i="5"/>
  <c r="O1764" i="5" a="1"/>
  <c r="O1764" i="5" s="1"/>
  <c r="N1764" i="5"/>
  <c r="Q1763" i="5" a="1"/>
  <c r="Q1763" i="5"/>
  <c r="P1763" i="5"/>
  <c r="O1763" i="5" a="1"/>
  <c r="O1763" i="5" s="1"/>
  <c r="N1763" i="5"/>
  <c r="Q1762" i="5" a="1"/>
  <c r="Q1762" i="5"/>
  <c r="P1762" i="5"/>
  <c r="O1762" i="5" a="1"/>
  <c r="O1762" i="5" s="1"/>
  <c r="N1762" i="5"/>
  <c r="Q1761" i="5" a="1"/>
  <c r="Q1761" i="5"/>
  <c r="P1761" i="5"/>
  <c r="O1761" i="5" a="1"/>
  <c r="O1761" i="5" s="1"/>
  <c r="N1761" i="5"/>
  <c r="Q1760" i="5" a="1"/>
  <c r="Q1760" i="5"/>
  <c r="P1760" i="5"/>
  <c r="O1760" i="5" a="1"/>
  <c r="O1760" i="5" s="1"/>
  <c r="N1760" i="5"/>
  <c r="Q1759" i="5" a="1"/>
  <c r="Q1759" i="5"/>
  <c r="P1759" i="5"/>
  <c r="O1759" i="5" a="1"/>
  <c r="O1759" i="5" s="1"/>
  <c r="N1759" i="5"/>
  <c r="Q1758" i="5" a="1"/>
  <c r="Q1758" i="5"/>
  <c r="P1758" i="5"/>
  <c r="O1758" i="5" a="1"/>
  <c r="O1758" i="5" s="1"/>
  <c r="N1758" i="5"/>
  <c r="Q1757" i="5" a="1"/>
  <c r="Q1757" i="5"/>
  <c r="P1757" i="5"/>
  <c r="O1757" i="5" a="1"/>
  <c r="O1757" i="5" s="1"/>
  <c r="N1757" i="5"/>
  <c r="Q1756" i="5" a="1"/>
  <c r="Q1756" i="5"/>
  <c r="P1756" i="5"/>
  <c r="O1756" i="5" a="1"/>
  <c r="O1756" i="5" s="1"/>
  <c r="N1756" i="5"/>
  <c r="Q1755" i="5" a="1"/>
  <c r="Q1755" i="5"/>
  <c r="P1755" i="5"/>
  <c r="O1755" i="5" a="1"/>
  <c r="O1755" i="5" s="1"/>
  <c r="N1755" i="5"/>
  <c r="Q1754" i="5" a="1"/>
  <c r="Q1754" i="5"/>
  <c r="P1754" i="5"/>
  <c r="O1754" i="5" a="1"/>
  <c r="O1754" i="5" s="1"/>
  <c r="N1754" i="5"/>
  <c r="Q1753" i="5" a="1"/>
  <c r="Q1753" i="5"/>
  <c r="P1753" i="5"/>
  <c r="O1753" i="5" a="1"/>
  <c r="O1753" i="5" s="1"/>
  <c r="N1753" i="5"/>
  <c r="Q1752" i="5" a="1"/>
  <c r="Q1752" i="5"/>
  <c r="P1752" i="5"/>
  <c r="O1752" i="5" a="1"/>
  <c r="O1752" i="5" s="1"/>
  <c r="N1752" i="5"/>
  <c r="Q1751" i="5" a="1"/>
  <c r="Q1751" i="5"/>
  <c r="P1751" i="5"/>
  <c r="O1751" i="5" a="1"/>
  <c r="O1751" i="5" s="1"/>
  <c r="N1751" i="5"/>
  <c r="Q1750" i="5" a="1"/>
  <c r="Q1750" i="5"/>
  <c r="P1750" i="5"/>
  <c r="O1750" i="5" a="1"/>
  <c r="O1750" i="5" s="1"/>
  <c r="N1750" i="5"/>
  <c r="Q1749" i="5" a="1"/>
  <c r="Q1749" i="5"/>
  <c r="P1749" i="5"/>
  <c r="O1749" i="5" a="1"/>
  <c r="O1749" i="5" s="1"/>
  <c r="N1749" i="5"/>
  <c r="Q1748" i="5" a="1"/>
  <c r="Q1748" i="5"/>
  <c r="P1748" i="5"/>
  <c r="O1748" i="5" a="1"/>
  <c r="O1748" i="5" s="1"/>
  <c r="N1748" i="5"/>
  <c r="Q1747" i="5" a="1"/>
  <c r="Q1747" i="5"/>
  <c r="P1747" i="5"/>
  <c r="O1747" i="5" a="1"/>
  <c r="O1747" i="5" s="1"/>
  <c r="N1747" i="5"/>
  <c r="Q1746" i="5" a="1"/>
  <c r="Q1746" i="5"/>
  <c r="P1746" i="5"/>
  <c r="O1746" i="5" a="1"/>
  <c r="O1746" i="5" s="1"/>
  <c r="N1746" i="5"/>
  <c r="Q1745" i="5" a="1"/>
  <c r="Q1745" i="5"/>
  <c r="P1745" i="5"/>
  <c r="O1745" i="5" a="1"/>
  <c r="O1745" i="5" s="1"/>
  <c r="N1745" i="5"/>
  <c r="Q1744" i="5" a="1"/>
  <c r="Q1744" i="5"/>
  <c r="P1744" i="5"/>
  <c r="O1744" i="5" a="1"/>
  <c r="O1744" i="5" s="1"/>
  <c r="N1744" i="5"/>
  <c r="Q1743" i="5" a="1"/>
  <c r="Q1743" i="5"/>
  <c r="P1743" i="5"/>
  <c r="O1743" i="5" a="1"/>
  <c r="O1743" i="5" s="1"/>
  <c r="N1743" i="5"/>
  <c r="Q1742" i="5" a="1"/>
  <c r="Q1742" i="5"/>
  <c r="P1742" i="5"/>
  <c r="O1742" i="5" a="1"/>
  <c r="O1742" i="5" s="1"/>
  <c r="N1742" i="5"/>
  <c r="Q1741" i="5" a="1"/>
  <c r="Q1741" i="5"/>
  <c r="P1741" i="5"/>
  <c r="O1741" i="5" a="1"/>
  <c r="O1741" i="5" s="1"/>
  <c r="N1741" i="5"/>
  <c r="Q1740" i="5" a="1"/>
  <c r="Q1740" i="5"/>
  <c r="P1740" i="5"/>
  <c r="O1740" i="5" a="1"/>
  <c r="O1740" i="5" s="1"/>
  <c r="N1740" i="5"/>
  <c r="Q1739" i="5" a="1"/>
  <c r="Q1739" i="5"/>
  <c r="P1739" i="5"/>
  <c r="O1739" i="5" a="1"/>
  <c r="O1739" i="5" s="1"/>
  <c r="N1739" i="5"/>
  <c r="Q1738" i="5" a="1"/>
  <c r="Q1738" i="5"/>
  <c r="P1738" i="5"/>
  <c r="O1738" i="5" a="1"/>
  <c r="O1738" i="5" s="1"/>
  <c r="N1738" i="5"/>
  <c r="Q1737" i="5" a="1"/>
  <c r="Q1737" i="5"/>
  <c r="P1737" i="5"/>
  <c r="O1737" i="5" a="1"/>
  <c r="O1737" i="5" s="1"/>
  <c r="N1737" i="5"/>
  <c r="Q1736" i="5" a="1"/>
  <c r="Q1736" i="5"/>
  <c r="P1736" i="5"/>
  <c r="O1736" i="5" a="1"/>
  <c r="O1736" i="5" s="1"/>
  <c r="N1736" i="5"/>
  <c r="Q1735" i="5" a="1"/>
  <c r="Q1735" i="5"/>
  <c r="P1735" i="5"/>
  <c r="O1735" i="5" a="1"/>
  <c r="O1735" i="5" s="1"/>
  <c r="N1735" i="5"/>
  <c r="Q1734" i="5" a="1"/>
  <c r="Q1734" i="5"/>
  <c r="P1734" i="5"/>
  <c r="O1734" i="5" a="1"/>
  <c r="O1734" i="5" s="1"/>
  <c r="N1734" i="5"/>
  <c r="Q1733" i="5" a="1"/>
  <c r="Q1733" i="5"/>
  <c r="P1733" i="5"/>
  <c r="O1733" i="5" a="1"/>
  <c r="O1733" i="5" s="1"/>
  <c r="N1733" i="5"/>
  <c r="Q1732" i="5" a="1"/>
  <c r="Q1732" i="5"/>
  <c r="P1732" i="5"/>
  <c r="O1732" i="5" a="1"/>
  <c r="O1732" i="5" s="1"/>
  <c r="N1732" i="5"/>
  <c r="Q1731" i="5" a="1"/>
  <c r="Q1731" i="5"/>
  <c r="P1731" i="5"/>
  <c r="O1731" i="5" a="1"/>
  <c r="O1731" i="5" s="1"/>
  <c r="N1731" i="5"/>
  <c r="Q1730" i="5" a="1"/>
  <c r="Q1730" i="5"/>
  <c r="P1730" i="5"/>
  <c r="O1730" i="5" a="1"/>
  <c r="O1730" i="5" s="1"/>
  <c r="N1730" i="5"/>
  <c r="Q1729" i="5" a="1"/>
  <c r="Q1729" i="5"/>
  <c r="P1729" i="5"/>
  <c r="O1729" i="5" a="1"/>
  <c r="O1729" i="5" s="1"/>
  <c r="N1729" i="5"/>
  <c r="Q1728" i="5" a="1"/>
  <c r="Q1728" i="5"/>
  <c r="P1728" i="5"/>
  <c r="O1728" i="5" a="1"/>
  <c r="O1728" i="5" s="1"/>
  <c r="N1728" i="5"/>
  <c r="Q1727" i="5" a="1"/>
  <c r="Q1727" i="5"/>
  <c r="P1727" i="5"/>
  <c r="O1727" i="5" a="1"/>
  <c r="O1727" i="5" s="1"/>
  <c r="N1727" i="5"/>
  <c r="Q1726" i="5" a="1"/>
  <c r="Q1726" i="5"/>
  <c r="P1726" i="5"/>
  <c r="O1726" i="5" a="1"/>
  <c r="O1726" i="5" s="1"/>
  <c r="N1726" i="5"/>
  <c r="Q1725" i="5" a="1"/>
  <c r="Q1725" i="5"/>
  <c r="P1725" i="5"/>
  <c r="O1725" i="5" a="1"/>
  <c r="O1725" i="5" s="1"/>
  <c r="N1725" i="5"/>
  <c r="Q1724" i="5" a="1"/>
  <c r="Q1724" i="5"/>
  <c r="P1724" i="5"/>
  <c r="O1724" i="5" a="1"/>
  <c r="O1724" i="5" s="1"/>
  <c r="N1724" i="5"/>
  <c r="Q1723" i="5" a="1"/>
  <c r="Q1723" i="5"/>
  <c r="P1723" i="5"/>
  <c r="O1723" i="5" a="1"/>
  <c r="O1723" i="5" s="1"/>
  <c r="N1723" i="5"/>
  <c r="Q1722" i="5" a="1"/>
  <c r="Q1722" i="5"/>
  <c r="P1722" i="5"/>
  <c r="O1722" i="5" a="1"/>
  <c r="O1722" i="5" s="1"/>
  <c r="N1722" i="5"/>
  <c r="Q1721" i="5" a="1"/>
  <c r="Q1721" i="5"/>
  <c r="P1721" i="5"/>
  <c r="O1721" i="5" a="1"/>
  <c r="O1721" i="5" s="1"/>
  <c r="N1721" i="5"/>
  <c r="Q1720" i="5" a="1"/>
  <c r="Q1720" i="5"/>
  <c r="P1720" i="5"/>
  <c r="O1720" i="5" a="1"/>
  <c r="O1720" i="5" s="1"/>
  <c r="N1720" i="5"/>
  <c r="Q1719" i="5" a="1"/>
  <c r="Q1719" i="5"/>
  <c r="P1719" i="5"/>
  <c r="O1719" i="5" a="1"/>
  <c r="O1719" i="5" s="1"/>
  <c r="N1719" i="5"/>
  <c r="Q1718" i="5" a="1"/>
  <c r="Q1718" i="5"/>
  <c r="P1718" i="5"/>
  <c r="O1718" i="5" a="1"/>
  <c r="O1718" i="5" s="1"/>
  <c r="N1718" i="5"/>
  <c r="Q1717" i="5" a="1"/>
  <c r="Q1717" i="5"/>
  <c r="P1717" i="5"/>
  <c r="O1717" i="5" a="1"/>
  <c r="O1717" i="5" s="1"/>
  <c r="N1717" i="5"/>
  <c r="Q1716" i="5" a="1"/>
  <c r="Q1716" i="5"/>
  <c r="P1716" i="5"/>
  <c r="O1716" i="5" a="1"/>
  <c r="O1716" i="5" s="1"/>
  <c r="N1716" i="5"/>
  <c r="Q1715" i="5" a="1"/>
  <c r="Q1715" i="5"/>
  <c r="P1715" i="5"/>
  <c r="O1715" i="5" a="1"/>
  <c r="O1715" i="5" s="1"/>
  <c r="N1715" i="5"/>
  <c r="Q1714" i="5" a="1"/>
  <c r="Q1714" i="5"/>
  <c r="P1714" i="5"/>
  <c r="O1714" i="5" a="1"/>
  <c r="O1714" i="5" s="1"/>
  <c r="N1714" i="5"/>
  <c r="Q1713" i="5" a="1"/>
  <c r="Q1713" i="5"/>
  <c r="P1713" i="5"/>
  <c r="O1713" i="5" a="1"/>
  <c r="O1713" i="5" s="1"/>
  <c r="N1713" i="5"/>
  <c r="Q1712" i="5" a="1"/>
  <c r="Q1712" i="5"/>
  <c r="P1712" i="5"/>
  <c r="O1712" i="5" a="1"/>
  <c r="O1712" i="5" s="1"/>
  <c r="N1712" i="5"/>
  <c r="Q1711" i="5" a="1"/>
  <c r="Q1711" i="5"/>
  <c r="P1711" i="5"/>
  <c r="O1711" i="5" a="1"/>
  <c r="O1711" i="5" s="1"/>
  <c r="N1711" i="5"/>
  <c r="Q1710" i="5" a="1"/>
  <c r="Q1710" i="5"/>
  <c r="P1710" i="5"/>
  <c r="O1710" i="5" a="1"/>
  <c r="O1710" i="5" s="1"/>
  <c r="N1710" i="5"/>
  <c r="Q1709" i="5" a="1"/>
  <c r="Q1709" i="5"/>
  <c r="P1709" i="5"/>
  <c r="O1709" i="5" a="1"/>
  <c r="O1709" i="5" s="1"/>
  <c r="N1709" i="5"/>
  <c r="Q1708" i="5" a="1"/>
  <c r="Q1708" i="5"/>
  <c r="P1708" i="5"/>
  <c r="O1708" i="5" a="1"/>
  <c r="O1708" i="5" s="1"/>
  <c r="N1708" i="5"/>
  <c r="Q1707" i="5" a="1"/>
  <c r="Q1707" i="5"/>
  <c r="P1707" i="5"/>
  <c r="O1707" i="5" a="1"/>
  <c r="O1707" i="5" s="1"/>
  <c r="N1707" i="5"/>
  <c r="Q1706" i="5" a="1"/>
  <c r="Q1706" i="5"/>
  <c r="P1706" i="5"/>
  <c r="O1706" i="5" a="1"/>
  <c r="O1706" i="5" s="1"/>
  <c r="N1706" i="5"/>
  <c r="Q1705" i="5" a="1"/>
  <c r="Q1705" i="5"/>
  <c r="P1705" i="5"/>
  <c r="O1705" i="5" a="1"/>
  <c r="O1705" i="5" s="1"/>
  <c r="N1705" i="5"/>
  <c r="Q1704" i="5" a="1"/>
  <c r="Q1704" i="5"/>
  <c r="P1704" i="5"/>
  <c r="O1704" i="5" a="1"/>
  <c r="O1704" i="5" s="1"/>
  <c r="N1704" i="5"/>
  <c r="Q1703" i="5" a="1"/>
  <c r="Q1703" i="5"/>
  <c r="P1703" i="5"/>
  <c r="O1703" i="5" a="1"/>
  <c r="O1703" i="5" s="1"/>
  <c r="N1703" i="5"/>
  <c r="Q1702" i="5" a="1"/>
  <c r="Q1702" i="5"/>
  <c r="P1702" i="5"/>
  <c r="O1702" i="5" a="1"/>
  <c r="O1702" i="5" s="1"/>
  <c r="N1702" i="5"/>
  <c r="Q1701" i="5" a="1"/>
  <c r="Q1701" i="5"/>
  <c r="P1701" i="5"/>
  <c r="O1701" i="5" a="1"/>
  <c r="O1701" i="5" s="1"/>
  <c r="N1701" i="5"/>
  <c r="Q1700" i="5" a="1"/>
  <c r="Q1700" i="5"/>
  <c r="P1700" i="5"/>
  <c r="O1700" i="5" a="1"/>
  <c r="O1700" i="5" s="1"/>
  <c r="N1700" i="5"/>
  <c r="Q1699" i="5" a="1"/>
  <c r="Q1699" i="5"/>
  <c r="P1699" i="5"/>
  <c r="O1699" i="5" a="1"/>
  <c r="O1699" i="5" s="1"/>
  <c r="N1699" i="5"/>
  <c r="Q1698" i="5" a="1"/>
  <c r="Q1698" i="5"/>
  <c r="P1698" i="5"/>
  <c r="O1698" i="5" a="1"/>
  <c r="O1698" i="5" s="1"/>
  <c r="N1698" i="5"/>
  <c r="Q1697" i="5" a="1"/>
  <c r="Q1697" i="5"/>
  <c r="P1697" i="5"/>
  <c r="O1697" i="5" a="1"/>
  <c r="O1697" i="5" s="1"/>
  <c r="N1697" i="5"/>
  <c r="Q1696" i="5" a="1"/>
  <c r="Q1696" i="5"/>
  <c r="P1696" i="5"/>
  <c r="O1696" i="5" a="1"/>
  <c r="O1696" i="5" s="1"/>
  <c r="N1696" i="5"/>
  <c r="Q1695" i="5" a="1"/>
  <c r="Q1695" i="5"/>
  <c r="P1695" i="5"/>
  <c r="O1695" i="5" a="1"/>
  <c r="O1695" i="5" s="1"/>
  <c r="N1695" i="5"/>
  <c r="Q1694" i="5" a="1"/>
  <c r="Q1694" i="5"/>
  <c r="P1694" i="5"/>
  <c r="O1694" i="5" a="1"/>
  <c r="O1694" i="5" s="1"/>
  <c r="N1694" i="5"/>
  <c r="Q1693" i="5" a="1"/>
  <c r="Q1693" i="5"/>
  <c r="P1693" i="5"/>
  <c r="O1693" i="5" a="1"/>
  <c r="O1693" i="5" s="1"/>
  <c r="N1693" i="5"/>
  <c r="Q1692" i="5" a="1"/>
  <c r="Q1692" i="5"/>
  <c r="P1692" i="5"/>
  <c r="O1692" i="5" a="1"/>
  <c r="O1692" i="5" s="1"/>
  <c r="N1692" i="5"/>
  <c r="Q1691" i="5" a="1"/>
  <c r="Q1691" i="5"/>
  <c r="P1691" i="5"/>
  <c r="O1691" i="5" a="1"/>
  <c r="O1691" i="5" s="1"/>
  <c r="N1691" i="5"/>
  <c r="Q1690" i="5" a="1"/>
  <c r="Q1690" i="5"/>
  <c r="P1690" i="5"/>
  <c r="O1690" i="5" a="1"/>
  <c r="O1690" i="5" s="1"/>
  <c r="N1690" i="5"/>
  <c r="Q1689" i="5" a="1"/>
  <c r="Q1689" i="5"/>
  <c r="P1689" i="5"/>
  <c r="O1689" i="5" a="1"/>
  <c r="O1689" i="5" s="1"/>
  <c r="N1689" i="5"/>
  <c r="Q1688" i="5" a="1"/>
  <c r="Q1688" i="5"/>
  <c r="P1688" i="5"/>
  <c r="O1688" i="5" a="1"/>
  <c r="O1688" i="5" s="1"/>
  <c r="N1688" i="5"/>
  <c r="Q1687" i="5" a="1"/>
  <c r="Q1687" i="5"/>
  <c r="P1687" i="5"/>
  <c r="O1687" i="5" a="1"/>
  <c r="O1687" i="5" s="1"/>
  <c r="N1687" i="5"/>
  <c r="Q1686" i="5" a="1"/>
  <c r="Q1686" i="5"/>
  <c r="P1686" i="5"/>
  <c r="O1686" i="5" a="1"/>
  <c r="O1686" i="5" s="1"/>
  <c r="N1686" i="5"/>
  <c r="Q1685" i="5" a="1"/>
  <c r="Q1685" i="5"/>
  <c r="P1685" i="5"/>
  <c r="O1685" i="5" a="1"/>
  <c r="O1685" i="5" s="1"/>
  <c r="N1685" i="5"/>
  <c r="Q1684" i="5" a="1"/>
  <c r="Q1684" i="5"/>
  <c r="P1684" i="5"/>
  <c r="O1684" i="5" a="1"/>
  <c r="O1684" i="5" s="1"/>
  <c r="N1684" i="5"/>
  <c r="Q1683" i="5" a="1"/>
  <c r="Q1683" i="5"/>
  <c r="P1683" i="5"/>
  <c r="O1683" i="5" a="1"/>
  <c r="O1683" i="5" s="1"/>
  <c r="N1683" i="5"/>
  <c r="Q1682" i="5" a="1"/>
  <c r="Q1682" i="5"/>
  <c r="P1682" i="5"/>
  <c r="O1682" i="5" a="1"/>
  <c r="O1682" i="5" s="1"/>
  <c r="N1682" i="5"/>
  <c r="Q1681" i="5" a="1"/>
  <c r="Q1681" i="5"/>
  <c r="P1681" i="5"/>
  <c r="O1681" i="5" a="1"/>
  <c r="O1681" i="5" s="1"/>
  <c r="N1681" i="5"/>
  <c r="Q1680" i="5" a="1"/>
  <c r="Q1680" i="5"/>
  <c r="P1680" i="5"/>
  <c r="O1680" i="5" a="1"/>
  <c r="O1680" i="5" s="1"/>
  <c r="N1680" i="5"/>
  <c r="Q1679" i="5" a="1"/>
  <c r="Q1679" i="5"/>
  <c r="P1679" i="5"/>
  <c r="O1679" i="5" a="1"/>
  <c r="O1679" i="5" s="1"/>
  <c r="N1679" i="5"/>
  <c r="Q1678" i="5" a="1"/>
  <c r="Q1678" i="5"/>
  <c r="P1678" i="5"/>
  <c r="O1678" i="5" a="1"/>
  <c r="O1678" i="5" s="1"/>
  <c r="N1678" i="5"/>
  <c r="Q1677" i="5" a="1"/>
  <c r="Q1677" i="5"/>
  <c r="P1677" i="5"/>
  <c r="O1677" i="5" a="1"/>
  <c r="O1677" i="5" s="1"/>
  <c r="N1677" i="5"/>
  <c r="Q1676" i="5" a="1"/>
  <c r="Q1676" i="5"/>
  <c r="P1676" i="5"/>
  <c r="O1676" i="5" a="1"/>
  <c r="O1676" i="5" s="1"/>
  <c r="N1676" i="5"/>
  <c r="Q1675" i="5" a="1"/>
  <c r="Q1675" i="5"/>
  <c r="P1675" i="5"/>
  <c r="O1675" i="5" a="1"/>
  <c r="O1675" i="5" s="1"/>
  <c r="N1675" i="5"/>
  <c r="Q1674" i="5" a="1"/>
  <c r="Q1674" i="5"/>
  <c r="P1674" i="5"/>
  <c r="O1674" i="5" a="1"/>
  <c r="O1674" i="5" s="1"/>
  <c r="N1674" i="5"/>
  <c r="Q1673" i="5" a="1"/>
  <c r="Q1673" i="5"/>
  <c r="P1673" i="5"/>
  <c r="O1673" i="5" a="1"/>
  <c r="O1673" i="5" s="1"/>
  <c r="N1673" i="5"/>
  <c r="Q1672" i="5" a="1"/>
  <c r="Q1672" i="5"/>
  <c r="P1672" i="5"/>
  <c r="O1672" i="5" a="1"/>
  <c r="O1672" i="5" s="1"/>
  <c r="N1672" i="5"/>
  <c r="Q1671" i="5" a="1"/>
  <c r="Q1671" i="5"/>
  <c r="P1671" i="5"/>
  <c r="O1671" i="5" a="1"/>
  <c r="O1671" i="5" s="1"/>
  <c r="N1671" i="5"/>
  <c r="Q1670" i="5" a="1"/>
  <c r="Q1670" i="5"/>
  <c r="P1670" i="5"/>
  <c r="O1670" i="5" a="1"/>
  <c r="O1670" i="5" s="1"/>
  <c r="N1670" i="5"/>
  <c r="Q1669" i="5" a="1"/>
  <c r="Q1669" i="5"/>
  <c r="P1669" i="5"/>
  <c r="O1669" i="5" a="1"/>
  <c r="O1669" i="5" s="1"/>
  <c r="N1669" i="5"/>
  <c r="Q1668" i="5" a="1"/>
  <c r="Q1668" i="5"/>
  <c r="P1668" i="5"/>
  <c r="O1668" i="5" a="1"/>
  <c r="O1668" i="5" s="1"/>
  <c r="N1668" i="5"/>
  <c r="Q1667" i="5" a="1"/>
  <c r="Q1667" i="5"/>
  <c r="P1667" i="5"/>
  <c r="O1667" i="5" a="1"/>
  <c r="O1667" i="5" s="1"/>
  <c r="N1667" i="5"/>
  <c r="Q1666" i="5" a="1"/>
  <c r="Q1666" i="5"/>
  <c r="P1666" i="5"/>
  <c r="O1666" i="5" a="1"/>
  <c r="O1666" i="5" s="1"/>
  <c r="N1666" i="5"/>
  <c r="Q1665" i="5" a="1"/>
  <c r="Q1665" i="5"/>
  <c r="P1665" i="5"/>
  <c r="O1665" i="5" a="1"/>
  <c r="O1665" i="5" s="1"/>
  <c r="N1665" i="5"/>
  <c r="Q1664" i="5" a="1"/>
  <c r="Q1664" i="5"/>
  <c r="P1664" i="5"/>
  <c r="O1664" i="5" a="1"/>
  <c r="O1664" i="5" s="1"/>
  <c r="N1664" i="5"/>
  <c r="Q1663" i="5" a="1"/>
  <c r="Q1663" i="5"/>
  <c r="P1663" i="5"/>
  <c r="O1663" i="5" a="1"/>
  <c r="O1663" i="5" s="1"/>
  <c r="N1663" i="5"/>
  <c r="Q1662" i="5" a="1"/>
  <c r="Q1662" i="5"/>
  <c r="P1662" i="5"/>
  <c r="O1662" i="5" a="1"/>
  <c r="O1662" i="5" s="1"/>
  <c r="N1662" i="5"/>
  <c r="Q1661" i="5" a="1"/>
  <c r="Q1661" i="5"/>
  <c r="P1661" i="5"/>
  <c r="O1661" i="5" a="1"/>
  <c r="O1661" i="5" s="1"/>
  <c r="N1661" i="5"/>
  <c r="Q1660" i="5" a="1"/>
  <c r="Q1660" i="5"/>
  <c r="P1660" i="5"/>
  <c r="O1660" i="5" a="1"/>
  <c r="O1660" i="5" s="1"/>
  <c r="N1660" i="5"/>
  <c r="Q1659" i="5" a="1"/>
  <c r="Q1659" i="5"/>
  <c r="P1659" i="5"/>
  <c r="O1659" i="5" a="1"/>
  <c r="O1659" i="5" s="1"/>
  <c r="N1659" i="5"/>
  <c r="Q1658" i="5" a="1"/>
  <c r="Q1658" i="5"/>
  <c r="P1658" i="5"/>
  <c r="O1658" i="5" a="1"/>
  <c r="O1658" i="5" s="1"/>
  <c r="N1658" i="5"/>
  <c r="Q1657" i="5" a="1"/>
  <c r="Q1657" i="5"/>
  <c r="P1657" i="5"/>
  <c r="O1657" i="5" a="1"/>
  <c r="O1657" i="5" s="1"/>
  <c r="N1657" i="5"/>
  <c r="Q1656" i="5" a="1"/>
  <c r="Q1656" i="5"/>
  <c r="P1656" i="5"/>
  <c r="O1656" i="5" a="1"/>
  <c r="O1656" i="5" s="1"/>
  <c r="N1656" i="5"/>
  <c r="Q1655" i="5" a="1"/>
  <c r="Q1655" i="5"/>
  <c r="P1655" i="5"/>
  <c r="O1655" i="5" a="1"/>
  <c r="O1655" i="5" s="1"/>
  <c r="N1655" i="5"/>
  <c r="Q1654" i="5" a="1"/>
  <c r="Q1654" i="5"/>
  <c r="P1654" i="5"/>
  <c r="O1654" i="5" a="1"/>
  <c r="O1654" i="5" s="1"/>
  <c r="N1654" i="5"/>
  <c r="Q1653" i="5" a="1"/>
  <c r="Q1653" i="5"/>
  <c r="P1653" i="5"/>
  <c r="O1653" i="5" a="1"/>
  <c r="O1653" i="5" s="1"/>
  <c r="N1653" i="5"/>
  <c r="Q1652" i="5" a="1"/>
  <c r="Q1652" i="5"/>
  <c r="P1652" i="5"/>
  <c r="O1652" i="5" a="1"/>
  <c r="O1652" i="5" s="1"/>
  <c r="N1652" i="5"/>
  <c r="Q1651" i="5" a="1"/>
  <c r="Q1651" i="5"/>
  <c r="P1651" i="5"/>
  <c r="O1651" i="5" a="1"/>
  <c r="O1651" i="5" s="1"/>
  <c r="N1651" i="5"/>
  <c r="Q1650" i="5" a="1"/>
  <c r="Q1650" i="5"/>
  <c r="P1650" i="5"/>
  <c r="O1650" i="5" a="1"/>
  <c r="O1650" i="5" s="1"/>
  <c r="N1650" i="5"/>
  <c r="Q1649" i="5" a="1"/>
  <c r="Q1649" i="5"/>
  <c r="P1649" i="5"/>
  <c r="O1649" i="5" a="1"/>
  <c r="O1649" i="5" s="1"/>
  <c r="N1649" i="5"/>
  <c r="Q1648" i="5" a="1"/>
  <c r="Q1648" i="5"/>
  <c r="P1648" i="5"/>
  <c r="O1648" i="5" a="1"/>
  <c r="O1648" i="5" s="1"/>
  <c r="N1648" i="5"/>
  <c r="Q1647" i="5" a="1"/>
  <c r="Q1647" i="5"/>
  <c r="P1647" i="5"/>
  <c r="O1647" i="5" a="1"/>
  <c r="O1647" i="5" s="1"/>
  <c r="N1647" i="5"/>
  <c r="Q1646" i="5" a="1"/>
  <c r="Q1646" i="5"/>
  <c r="P1646" i="5"/>
  <c r="O1646" i="5" a="1"/>
  <c r="O1646" i="5" s="1"/>
  <c r="N1646" i="5"/>
  <c r="Q1645" i="5" a="1"/>
  <c r="Q1645" i="5"/>
  <c r="P1645" i="5"/>
  <c r="O1645" i="5" a="1"/>
  <c r="O1645" i="5" s="1"/>
  <c r="N1645" i="5"/>
  <c r="Q1644" i="5" a="1"/>
  <c r="Q1644" i="5"/>
  <c r="P1644" i="5"/>
  <c r="O1644" i="5" a="1"/>
  <c r="O1644" i="5" s="1"/>
  <c r="N1644" i="5"/>
  <c r="Q1643" i="5" a="1"/>
  <c r="Q1643" i="5"/>
  <c r="P1643" i="5"/>
  <c r="O1643" i="5" a="1"/>
  <c r="O1643" i="5" s="1"/>
  <c r="N1643" i="5"/>
  <c r="Q1642" i="5" a="1"/>
  <c r="Q1642" i="5"/>
  <c r="P1642" i="5"/>
  <c r="O1642" i="5" a="1"/>
  <c r="O1642" i="5" s="1"/>
  <c r="N1642" i="5"/>
  <c r="Q1641" i="5" a="1"/>
  <c r="Q1641" i="5"/>
  <c r="P1641" i="5"/>
  <c r="O1641" i="5" a="1"/>
  <c r="O1641" i="5" s="1"/>
  <c r="N1641" i="5"/>
  <c r="Q1640" i="5" a="1"/>
  <c r="Q1640" i="5"/>
  <c r="P1640" i="5"/>
  <c r="O1640" i="5" a="1"/>
  <c r="O1640" i="5" s="1"/>
  <c r="N1640" i="5"/>
  <c r="Q1639" i="5" a="1"/>
  <c r="Q1639" i="5"/>
  <c r="P1639" i="5"/>
  <c r="O1639" i="5" a="1"/>
  <c r="O1639" i="5" s="1"/>
  <c r="N1639" i="5"/>
  <c r="Q1638" i="5" a="1"/>
  <c r="Q1638" i="5"/>
  <c r="P1638" i="5"/>
  <c r="O1638" i="5" a="1"/>
  <c r="O1638" i="5" s="1"/>
  <c r="N1638" i="5"/>
  <c r="Q1637" i="5" a="1"/>
  <c r="Q1637" i="5"/>
  <c r="P1637" i="5"/>
  <c r="O1637" i="5" a="1"/>
  <c r="O1637" i="5" s="1"/>
  <c r="N1637" i="5"/>
  <c r="Q1636" i="5" a="1"/>
  <c r="Q1636" i="5"/>
  <c r="P1636" i="5"/>
  <c r="O1636" i="5" a="1"/>
  <c r="O1636" i="5" s="1"/>
  <c r="N1636" i="5"/>
  <c r="Q1635" i="5" a="1"/>
  <c r="Q1635" i="5"/>
  <c r="P1635" i="5"/>
  <c r="O1635" i="5" a="1"/>
  <c r="O1635" i="5" s="1"/>
  <c r="N1635" i="5"/>
  <c r="Q1634" i="5" a="1"/>
  <c r="Q1634" i="5"/>
  <c r="P1634" i="5"/>
  <c r="O1634" i="5" a="1"/>
  <c r="O1634" i="5" s="1"/>
  <c r="N1634" i="5"/>
  <c r="Q1633" i="5" a="1"/>
  <c r="Q1633" i="5"/>
  <c r="P1633" i="5"/>
  <c r="O1633" i="5" a="1"/>
  <c r="O1633" i="5" s="1"/>
  <c r="N1633" i="5"/>
  <c r="Q1632" i="5" a="1"/>
  <c r="Q1632" i="5"/>
  <c r="P1632" i="5"/>
  <c r="O1632" i="5" a="1"/>
  <c r="O1632" i="5" s="1"/>
  <c r="N1632" i="5"/>
  <c r="Q1631" i="5" a="1"/>
  <c r="Q1631" i="5"/>
  <c r="P1631" i="5"/>
  <c r="O1631" i="5" a="1"/>
  <c r="O1631" i="5" s="1"/>
  <c r="N1631" i="5"/>
  <c r="Q1630" i="5" a="1"/>
  <c r="Q1630" i="5"/>
  <c r="P1630" i="5"/>
  <c r="O1630" i="5" a="1"/>
  <c r="O1630" i="5" s="1"/>
  <c r="N1630" i="5"/>
  <c r="Q1629" i="5" a="1"/>
  <c r="Q1629" i="5"/>
  <c r="P1629" i="5"/>
  <c r="O1629" i="5" a="1"/>
  <c r="O1629" i="5" s="1"/>
  <c r="N1629" i="5"/>
  <c r="Q1628" i="5" a="1"/>
  <c r="Q1628" i="5"/>
  <c r="P1628" i="5"/>
  <c r="O1628" i="5" a="1"/>
  <c r="O1628" i="5" s="1"/>
  <c r="N1628" i="5"/>
  <c r="Q1627" i="5" a="1"/>
  <c r="Q1627" i="5"/>
  <c r="P1627" i="5"/>
  <c r="O1627" i="5" a="1"/>
  <c r="O1627" i="5" s="1"/>
  <c r="N1627" i="5"/>
  <c r="Q1626" i="5" a="1"/>
  <c r="Q1626" i="5"/>
  <c r="P1626" i="5"/>
  <c r="O1626" i="5" a="1"/>
  <c r="O1626" i="5" s="1"/>
  <c r="N1626" i="5"/>
  <c r="Q1625" i="5" a="1"/>
  <c r="Q1625" i="5"/>
  <c r="P1625" i="5"/>
  <c r="O1625" i="5" a="1"/>
  <c r="O1625" i="5" s="1"/>
  <c r="N1625" i="5"/>
  <c r="Q1624" i="5" a="1"/>
  <c r="Q1624" i="5"/>
  <c r="P1624" i="5"/>
  <c r="O1624" i="5" a="1"/>
  <c r="O1624" i="5" s="1"/>
  <c r="N1624" i="5"/>
  <c r="Q1623" i="5" a="1"/>
  <c r="Q1623" i="5"/>
  <c r="P1623" i="5"/>
  <c r="O1623" i="5" a="1"/>
  <c r="O1623" i="5" s="1"/>
  <c r="N1623" i="5"/>
  <c r="Q1622" i="5" a="1"/>
  <c r="Q1622" i="5"/>
  <c r="P1622" i="5"/>
  <c r="O1622" i="5" a="1"/>
  <c r="O1622" i="5" s="1"/>
  <c r="N1622" i="5"/>
  <c r="Q1621" i="5" a="1"/>
  <c r="Q1621" i="5"/>
  <c r="P1621" i="5"/>
  <c r="O1621" i="5" a="1"/>
  <c r="O1621" i="5" s="1"/>
  <c r="N1621" i="5"/>
  <c r="Q1620" i="5" a="1"/>
  <c r="Q1620" i="5"/>
  <c r="P1620" i="5"/>
  <c r="O1620" i="5" a="1"/>
  <c r="O1620" i="5" s="1"/>
  <c r="N1620" i="5"/>
  <c r="Q1619" i="5" a="1"/>
  <c r="Q1619" i="5"/>
  <c r="P1619" i="5"/>
  <c r="O1619" i="5" a="1"/>
  <c r="O1619" i="5" s="1"/>
  <c r="N1619" i="5"/>
  <c r="Q1618" i="5" a="1"/>
  <c r="Q1618" i="5"/>
  <c r="P1618" i="5"/>
  <c r="O1618" i="5" a="1"/>
  <c r="O1618" i="5" s="1"/>
  <c r="N1618" i="5"/>
  <c r="Q1617" i="5" a="1"/>
  <c r="Q1617" i="5"/>
  <c r="P1617" i="5"/>
  <c r="O1617" i="5" a="1"/>
  <c r="O1617" i="5" s="1"/>
  <c r="N1617" i="5"/>
  <c r="Q1616" i="5" a="1"/>
  <c r="Q1616" i="5"/>
  <c r="P1616" i="5"/>
  <c r="O1616" i="5" a="1"/>
  <c r="O1616" i="5" s="1"/>
  <c r="N1616" i="5"/>
  <c r="Q1615" i="5" a="1"/>
  <c r="Q1615" i="5"/>
  <c r="P1615" i="5"/>
  <c r="O1615" i="5" a="1"/>
  <c r="O1615" i="5" s="1"/>
  <c r="N1615" i="5"/>
  <c r="Q1614" i="5" a="1"/>
  <c r="Q1614" i="5"/>
  <c r="P1614" i="5"/>
  <c r="O1614" i="5" a="1"/>
  <c r="O1614" i="5" s="1"/>
  <c r="N1614" i="5"/>
  <c r="Q1613" i="5" a="1"/>
  <c r="Q1613" i="5"/>
  <c r="P1613" i="5"/>
  <c r="O1613" i="5" a="1"/>
  <c r="O1613" i="5" s="1"/>
  <c r="N1613" i="5"/>
  <c r="Q1612" i="5" a="1"/>
  <c r="Q1612" i="5"/>
  <c r="P1612" i="5"/>
  <c r="O1612" i="5" a="1"/>
  <c r="O1612" i="5" s="1"/>
  <c r="N1612" i="5"/>
  <c r="Q1611" i="5" a="1"/>
  <c r="Q1611" i="5"/>
  <c r="P1611" i="5"/>
  <c r="O1611" i="5" a="1"/>
  <c r="O1611" i="5" s="1"/>
  <c r="N1611" i="5"/>
  <c r="Q1610" i="5" a="1"/>
  <c r="Q1610" i="5"/>
  <c r="P1610" i="5"/>
  <c r="O1610" i="5" a="1"/>
  <c r="O1610" i="5" s="1"/>
  <c r="N1610" i="5"/>
  <c r="Q1609" i="5" a="1"/>
  <c r="Q1609" i="5"/>
  <c r="P1609" i="5"/>
  <c r="O1609" i="5" a="1"/>
  <c r="O1609" i="5" s="1"/>
  <c r="N1609" i="5"/>
  <c r="Q1608" i="5" a="1"/>
  <c r="Q1608" i="5"/>
  <c r="P1608" i="5"/>
  <c r="O1608" i="5" a="1"/>
  <c r="O1608" i="5" s="1"/>
  <c r="N1608" i="5"/>
  <c r="Q1607" i="5" a="1"/>
  <c r="Q1607" i="5"/>
  <c r="P1607" i="5"/>
  <c r="O1607" i="5" a="1"/>
  <c r="O1607" i="5" s="1"/>
  <c r="N1607" i="5"/>
  <c r="Q1606" i="5" a="1"/>
  <c r="Q1606" i="5"/>
  <c r="P1606" i="5"/>
  <c r="O1606" i="5" a="1"/>
  <c r="O1606" i="5" s="1"/>
  <c r="N1606" i="5"/>
  <c r="Q1605" i="5" a="1"/>
  <c r="Q1605" i="5"/>
  <c r="P1605" i="5"/>
  <c r="O1605" i="5" a="1"/>
  <c r="O1605" i="5" s="1"/>
  <c r="N1605" i="5"/>
  <c r="Q1604" i="5" a="1"/>
  <c r="Q1604" i="5"/>
  <c r="P1604" i="5"/>
  <c r="O1604" i="5" a="1"/>
  <c r="O1604" i="5" s="1"/>
  <c r="N1604" i="5"/>
  <c r="Q1603" i="5" a="1"/>
  <c r="Q1603" i="5"/>
  <c r="P1603" i="5"/>
  <c r="O1603" i="5" a="1"/>
  <c r="O1603" i="5" s="1"/>
  <c r="N1603" i="5"/>
  <c r="Q1602" i="5" a="1"/>
  <c r="Q1602" i="5"/>
  <c r="P1602" i="5"/>
  <c r="O1602" i="5" a="1"/>
  <c r="O1602" i="5" s="1"/>
  <c r="N1602" i="5"/>
  <c r="Q1601" i="5" a="1"/>
  <c r="Q1601" i="5"/>
  <c r="P1601" i="5"/>
  <c r="O1601" i="5" a="1"/>
  <c r="O1601" i="5" s="1"/>
  <c r="N1601" i="5"/>
  <c r="Q1600" i="5" a="1"/>
  <c r="Q1600" i="5"/>
  <c r="P1600" i="5"/>
  <c r="O1600" i="5" a="1"/>
  <c r="O1600" i="5" s="1"/>
  <c r="N1600" i="5"/>
  <c r="Q1599" i="5" a="1"/>
  <c r="Q1599" i="5"/>
  <c r="P1599" i="5"/>
  <c r="O1599" i="5" a="1"/>
  <c r="O1599" i="5" s="1"/>
  <c r="N1599" i="5"/>
  <c r="Q1598" i="5" a="1"/>
  <c r="Q1598" i="5"/>
  <c r="P1598" i="5"/>
  <c r="O1598" i="5" a="1"/>
  <c r="O1598" i="5" s="1"/>
  <c r="N1598" i="5"/>
  <c r="Q1597" i="5" a="1"/>
  <c r="Q1597" i="5"/>
  <c r="P1597" i="5"/>
  <c r="O1597" i="5" a="1"/>
  <c r="O1597" i="5" s="1"/>
  <c r="N1597" i="5"/>
  <c r="Q1596" i="5" a="1"/>
  <c r="Q1596" i="5"/>
  <c r="P1596" i="5"/>
  <c r="O1596" i="5" a="1"/>
  <c r="O1596" i="5" s="1"/>
  <c r="N1596" i="5"/>
  <c r="Q1595" i="5" a="1"/>
  <c r="Q1595" i="5"/>
  <c r="P1595" i="5"/>
  <c r="O1595" i="5" a="1"/>
  <c r="O1595" i="5" s="1"/>
  <c r="N1595" i="5"/>
  <c r="Q1594" i="5" a="1"/>
  <c r="Q1594" i="5"/>
  <c r="P1594" i="5"/>
  <c r="O1594" i="5" a="1"/>
  <c r="O1594" i="5" s="1"/>
  <c r="N1594" i="5"/>
  <c r="Q1593" i="5" a="1"/>
  <c r="Q1593" i="5"/>
  <c r="P1593" i="5"/>
  <c r="O1593" i="5" a="1"/>
  <c r="O1593" i="5" s="1"/>
  <c r="N1593" i="5"/>
  <c r="Q1592" i="5" a="1"/>
  <c r="Q1592" i="5"/>
  <c r="P1592" i="5"/>
  <c r="O1592" i="5" a="1"/>
  <c r="O1592" i="5" s="1"/>
  <c r="N1592" i="5"/>
  <c r="Q1591" i="5" a="1"/>
  <c r="Q1591" i="5"/>
  <c r="P1591" i="5"/>
  <c r="O1591" i="5" a="1"/>
  <c r="O1591" i="5" s="1"/>
  <c r="N1591" i="5"/>
  <c r="Q1590" i="5" a="1"/>
  <c r="Q1590" i="5"/>
  <c r="P1590" i="5"/>
  <c r="O1590" i="5" a="1"/>
  <c r="O1590" i="5" s="1"/>
  <c r="N1590" i="5"/>
  <c r="Q1589" i="5" a="1"/>
  <c r="Q1589" i="5"/>
  <c r="P1589" i="5"/>
  <c r="O1589" i="5" a="1"/>
  <c r="O1589" i="5" s="1"/>
  <c r="N1589" i="5"/>
  <c r="Q1588" i="5" a="1"/>
  <c r="Q1588" i="5"/>
  <c r="P1588" i="5"/>
  <c r="O1588" i="5" a="1"/>
  <c r="O1588" i="5" s="1"/>
  <c r="N1588" i="5"/>
  <c r="Q1587" i="5" a="1"/>
  <c r="Q1587" i="5"/>
  <c r="P1587" i="5"/>
  <c r="O1587" i="5" a="1"/>
  <c r="O1587" i="5" s="1"/>
  <c r="N1587" i="5"/>
  <c r="Q1586" i="5" a="1"/>
  <c r="Q1586" i="5"/>
  <c r="P1586" i="5"/>
  <c r="O1586" i="5" a="1"/>
  <c r="O1586" i="5" s="1"/>
  <c r="N1586" i="5"/>
  <c r="Q1585" i="5" a="1"/>
  <c r="Q1585" i="5"/>
  <c r="P1585" i="5"/>
  <c r="O1585" i="5" a="1"/>
  <c r="O1585" i="5" s="1"/>
  <c r="N1585" i="5"/>
  <c r="Q1584" i="5" a="1"/>
  <c r="Q1584" i="5"/>
  <c r="P1584" i="5"/>
  <c r="O1584" i="5" a="1"/>
  <c r="O1584" i="5" s="1"/>
  <c r="N1584" i="5"/>
  <c r="Q1583" i="5" a="1"/>
  <c r="Q1583" i="5"/>
  <c r="P1583" i="5"/>
  <c r="O1583" i="5" a="1"/>
  <c r="O1583" i="5" s="1"/>
  <c r="N1583" i="5"/>
  <c r="Q1582" i="5" a="1"/>
  <c r="Q1582" i="5"/>
  <c r="P1582" i="5"/>
  <c r="O1582" i="5" a="1"/>
  <c r="O1582" i="5" s="1"/>
  <c r="N1582" i="5"/>
  <c r="Q1581" i="5" a="1"/>
  <c r="Q1581" i="5"/>
  <c r="P1581" i="5"/>
  <c r="O1581" i="5" a="1"/>
  <c r="O1581" i="5" s="1"/>
  <c r="N1581" i="5"/>
  <c r="Q1580" i="5" a="1"/>
  <c r="Q1580" i="5"/>
  <c r="P1580" i="5"/>
  <c r="O1580" i="5" a="1"/>
  <c r="O1580" i="5" s="1"/>
  <c r="N1580" i="5"/>
  <c r="Q1579" i="5" a="1"/>
  <c r="Q1579" i="5"/>
  <c r="P1579" i="5"/>
  <c r="O1579" i="5" a="1"/>
  <c r="O1579" i="5" s="1"/>
  <c r="N1579" i="5"/>
  <c r="Q1578" i="5" a="1"/>
  <c r="Q1578" i="5"/>
  <c r="P1578" i="5"/>
  <c r="O1578" i="5" a="1"/>
  <c r="O1578" i="5" s="1"/>
  <c r="N1578" i="5"/>
  <c r="Q1577" i="5" a="1"/>
  <c r="Q1577" i="5"/>
  <c r="P1577" i="5"/>
  <c r="O1577" i="5" a="1"/>
  <c r="O1577" i="5" s="1"/>
  <c r="N1577" i="5"/>
  <c r="Q1576" i="5" a="1"/>
  <c r="Q1576" i="5"/>
  <c r="P1576" i="5"/>
  <c r="O1576" i="5" a="1"/>
  <c r="O1576" i="5" s="1"/>
  <c r="N1576" i="5"/>
  <c r="Q1575" i="5" a="1"/>
  <c r="Q1575" i="5"/>
  <c r="P1575" i="5"/>
  <c r="O1575" i="5" a="1"/>
  <c r="O1575" i="5" s="1"/>
  <c r="N1575" i="5"/>
  <c r="Q1574" i="5" a="1"/>
  <c r="Q1574" i="5"/>
  <c r="P1574" i="5"/>
  <c r="O1574" i="5" a="1"/>
  <c r="O1574" i="5" s="1"/>
  <c r="N1574" i="5"/>
  <c r="Q1573" i="5" a="1"/>
  <c r="Q1573" i="5"/>
  <c r="P1573" i="5"/>
  <c r="O1573" i="5" a="1"/>
  <c r="O1573" i="5" s="1"/>
  <c r="N1573" i="5"/>
  <c r="Q1572" i="5" a="1"/>
  <c r="Q1572" i="5"/>
  <c r="P1572" i="5"/>
  <c r="O1572" i="5" a="1"/>
  <c r="O1572" i="5" s="1"/>
  <c r="N1572" i="5"/>
  <c r="Q1571" i="5" a="1"/>
  <c r="Q1571" i="5"/>
  <c r="P1571" i="5"/>
  <c r="O1571" i="5" a="1"/>
  <c r="O1571" i="5" s="1"/>
  <c r="N1571" i="5"/>
  <c r="Q1570" i="5" a="1"/>
  <c r="Q1570" i="5"/>
  <c r="P1570" i="5"/>
  <c r="O1570" i="5" a="1"/>
  <c r="O1570" i="5" s="1"/>
  <c r="N1570" i="5"/>
  <c r="Q1569" i="5" a="1"/>
  <c r="Q1569" i="5"/>
  <c r="P1569" i="5"/>
  <c r="O1569" i="5" a="1"/>
  <c r="O1569" i="5" s="1"/>
  <c r="N1569" i="5"/>
  <c r="Q1568" i="5" a="1"/>
  <c r="Q1568" i="5"/>
  <c r="P1568" i="5"/>
  <c r="O1568" i="5" a="1"/>
  <c r="O1568" i="5" s="1"/>
  <c r="N1568" i="5"/>
  <c r="Q1567" i="5" a="1"/>
  <c r="Q1567" i="5"/>
  <c r="P1567" i="5"/>
  <c r="O1567" i="5" a="1"/>
  <c r="O1567" i="5" s="1"/>
  <c r="N1567" i="5"/>
  <c r="Q1566" i="5" a="1"/>
  <c r="Q1566" i="5"/>
  <c r="P1566" i="5"/>
  <c r="O1566" i="5" a="1"/>
  <c r="O1566" i="5" s="1"/>
  <c r="N1566" i="5"/>
  <c r="Q1565" i="5" a="1"/>
  <c r="Q1565" i="5"/>
  <c r="P1565" i="5"/>
  <c r="O1565" i="5" a="1"/>
  <c r="O1565" i="5" s="1"/>
  <c r="N1565" i="5"/>
  <c r="Q1564" i="5" a="1"/>
  <c r="Q1564" i="5"/>
  <c r="P1564" i="5"/>
  <c r="O1564" i="5" a="1"/>
  <c r="O1564" i="5" s="1"/>
  <c r="N1564" i="5"/>
  <c r="Q1563" i="5" a="1"/>
  <c r="Q1563" i="5"/>
  <c r="P1563" i="5"/>
  <c r="O1563" i="5" a="1"/>
  <c r="O1563" i="5" s="1"/>
  <c r="N1563" i="5"/>
  <c r="Q1562" i="5" a="1"/>
  <c r="Q1562" i="5"/>
  <c r="P1562" i="5"/>
  <c r="O1562" i="5" a="1"/>
  <c r="O1562" i="5" s="1"/>
  <c r="N1562" i="5"/>
  <c r="Q1561" i="5" a="1"/>
  <c r="Q1561" i="5"/>
  <c r="P1561" i="5"/>
  <c r="O1561" i="5" a="1"/>
  <c r="O1561" i="5" s="1"/>
  <c r="N1561" i="5"/>
  <c r="Q1560" i="5" a="1"/>
  <c r="Q1560" i="5"/>
  <c r="P1560" i="5"/>
  <c r="O1560" i="5" a="1"/>
  <c r="O1560" i="5" s="1"/>
  <c r="N1560" i="5"/>
  <c r="Q1559" i="5" a="1"/>
  <c r="Q1559" i="5"/>
  <c r="P1559" i="5"/>
  <c r="O1559" i="5" a="1"/>
  <c r="O1559" i="5" s="1"/>
  <c r="N1559" i="5"/>
  <c r="Q1558" i="5" a="1"/>
  <c r="Q1558" i="5"/>
  <c r="P1558" i="5"/>
  <c r="O1558" i="5" a="1"/>
  <c r="O1558" i="5" s="1"/>
  <c r="N1558" i="5"/>
  <c r="Q1557" i="5" a="1"/>
  <c r="Q1557" i="5"/>
  <c r="P1557" i="5"/>
  <c r="O1557" i="5" a="1"/>
  <c r="O1557" i="5" s="1"/>
  <c r="N1557" i="5"/>
  <c r="Q1556" i="5" a="1"/>
  <c r="Q1556" i="5"/>
  <c r="P1556" i="5"/>
  <c r="O1556" i="5" a="1"/>
  <c r="O1556" i="5" s="1"/>
  <c r="N1556" i="5"/>
  <c r="Q1555" i="5" a="1"/>
  <c r="Q1555" i="5"/>
  <c r="P1555" i="5"/>
  <c r="O1555" i="5" a="1"/>
  <c r="O1555" i="5" s="1"/>
  <c r="N1555" i="5"/>
  <c r="Q1554" i="5" a="1"/>
  <c r="Q1554" i="5"/>
  <c r="P1554" i="5"/>
  <c r="O1554" i="5" a="1"/>
  <c r="O1554" i="5" s="1"/>
  <c r="N1554" i="5"/>
  <c r="Q1553" i="5" a="1"/>
  <c r="Q1553" i="5"/>
  <c r="P1553" i="5"/>
  <c r="O1553" i="5" a="1"/>
  <c r="O1553" i="5" s="1"/>
  <c r="N1553" i="5"/>
  <c r="Q1552" i="5" a="1"/>
  <c r="Q1552" i="5"/>
  <c r="P1552" i="5"/>
  <c r="O1552" i="5" a="1"/>
  <c r="O1552" i="5" s="1"/>
  <c r="N1552" i="5"/>
  <c r="Q1551" i="5" a="1"/>
  <c r="Q1551" i="5"/>
  <c r="P1551" i="5"/>
  <c r="O1551" i="5" a="1"/>
  <c r="O1551" i="5" s="1"/>
  <c r="N1551" i="5"/>
  <c r="Q1550" i="5" a="1"/>
  <c r="Q1550" i="5"/>
  <c r="P1550" i="5"/>
  <c r="O1550" i="5" a="1"/>
  <c r="O1550" i="5" s="1"/>
  <c r="N1550" i="5"/>
  <c r="Q1549" i="5" a="1"/>
  <c r="Q1549" i="5"/>
  <c r="P1549" i="5"/>
  <c r="O1549" i="5" a="1"/>
  <c r="O1549" i="5" s="1"/>
  <c r="N1549" i="5"/>
  <c r="Q1548" i="5" a="1"/>
  <c r="Q1548" i="5"/>
  <c r="P1548" i="5"/>
  <c r="O1548" i="5" a="1"/>
  <c r="O1548" i="5" s="1"/>
  <c r="N1548" i="5"/>
  <c r="Q1547" i="5" a="1"/>
  <c r="Q1547" i="5"/>
  <c r="P1547" i="5"/>
  <c r="O1547" i="5" a="1"/>
  <c r="O1547" i="5" s="1"/>
  <c r="N1547" i="5"/>
  <c r="Q1546" i="5" a="1"/>
  <c r="Q1546" i="5"/>
  <c r="P1546" i="5"/>
  <c r="O1546" i="5" a="1"/>
  <c r="O1546" i="5" s="1"/>
  <c r="N1546" i="5"/>
  <c r="Q1545" i="5" a="1"/>
  <c r="Q1545" i="5"/>
  <c r="P1545" i="5"/>
  <c r="O1545" i="5" a="1"/>
  <c r="O1545" i="5" s="1"/>
  <c r="N1545" i="5"/>
  <c r="Q1544" i="5" a="1"/>
  <c r="Q1544" i="5"/>
  <c r="P1544" i="5"/>
  <c r="O1544" i="5" a="1"/>
  <c r="O1544" i="5" s="1"/>
  <c r="N1544" i="5"/>
  <c r="Q1543" i="5" a="1"/>
  <c r="Q1543" i="5"/>
  <c r="P1543" i="5"/>
  <c r="O1543" i="5" a="1"/>
  <c r="O1543" i="5" s="1"/>
  <c r="N1543" i="5"/>
  <c r="Q1542" i="5" a="1"/>
  <c r="Q1542" i="5"/>
  <c r="P1542" i="5"/>
  <c r="O1542" i="5" a="1"/>
  <c r="O1542" i="5" s="1"/>
  <c r="N1542" i="5"/>
  <c r="Q1541" i="5" a="1"/>
  <c r="Q1541" i="5"/>
  <c r="P1541" i="5"/>
  <c r="O1541" i="5" a="1"/>
  <c r="O1541" i="5" s="1"/>
  <c r="N1541" i="5"/>
  <c r="Q1540" i="5" a="1"/>
  <c r="Q1540" i="5"/>
  <c r="P1540" i="5"/>
  <c r="O1540" i="5" a="1"/>
  <c r="O1540" i="5" s="1"/>
  <c r="N1540" i="5"/>
  <c r="Q1539" i="5" a="1"/>
  <c r="Q1539" i="5"/>
  <c r="P1539" i="5"/>
  <c r="O1539" i="5" a="1"/>
  <c r="O1539" i="5" s="1"/>
  <c r="N1539" i="5"/>
  <c r="Q1538" i="5" a="1"/>
  <c r="Q1538" i="5"/>
  <c r="P1538" i="5"/>
  <c r="O1538" i="5" a="1"/>
  <c r="O1538" i="5" s="1"/>
  <c r="N1538" i="5"/>
  <c r="Q1537" i="5" a="1"/>
  <c r="Q1537" i="5"/>
  <c r="P1537" i="5"/>
  <c r="O1537" i="5" a="1"/>
  <c r="O1537" i="5" s="1"/>
  <c r="N1537" i="5"/>
  <c r="Q1536" i="5" a="1"/>
  <c r="Q1536" i="5"/>
  <c r="P1536" i="5"/>
  <c r="O1536" i="5" a="1"/>
  <c r="O1536" i="5" s="1"/>
  <c r="N1536" i="5"/>
  <c r="Q1535" i="5" a="1"/>
  <c r="Q1535" i="5"/>
  <c r="P1535" i="5"/>
  <c r="O1535" i="5" a="1"/>
  <c r="O1535" i="5" s="1"/>
  <c r="N1535" i="5"/>
  <c r="Q1534" i="5" a="1"/>
  <c r="Q1534" i="5"/>
  <c r="P1534" i="5"/>
  <c r="O1534" i="5" a="1"/>
  <c r="O1534" i="5" s="1"/>
  <c r="N1534" i="5"/>
  <c r="Q1533" i="5" a="1"/>
  <c r="Q1533" i="5"/>
  <c r="P1533" i="5"/>
  <c r="O1533" i="5" a="1"/>
  <c r="O1533" i="5" s="1"/>
  <c r="N1533" i="5"/>
  <c r="Q1532" i="5" a="1"/>
  <c r="Q1532" i="5"/>
  <c r="P1532" i="5"/>
  <c r="O1532" i="5" a="1"/>
  <c r="O1532" i="5" s="1"/>
  <c r="N1532" i="5"/>
  <c r="Q1531" i="5" a="1"/>
  <c r="Q1531" i="5"/>
  <c r="P1531" i="5"/>
  <c r="O1531" i="5" a="1"/>
  <c r="O1531" i="5" s="1"/>
  <c r="N1531" i="5"/>
  <c r="Q1530" i="5" a="1"/>
  <c r="Q1530" i="5"/>
  <c r="P1530" i="5"/>
  <c r="O1530" i="5" a="1"/>
  <c r="O1530" i="5" s="1"/>
  <c r="N1530" i="5"/>
  <c r="Q1529" i="5" a="1"/>
  <c r="Q1529" i="5"/>
  <c r="P1529" i="5"/>
  <c r="O1529" i="5" a="1"/>
  <c r="O1529" i="5" s="1"/>
  <c r="N1529" i="5"/>
  <c r="Q1528" i="5" a="1"/>
  <c r="Q1528" i="5"/>
  <c r="P1528" i="5"/>
  <c r="O1528" i="5" a="1"/>
  <c r="O1528" i="5" s="1"/>
  <c r="N1528" i="5"/>
  <c r="Q1527" i="5" a="1"/>
  <c r="Q1527" i="5"/>
  <c r="P1527" i="5"/>
  <c r="O1527" i="5" a="1"/>
  <c r="O1527" i="5" s="1"/>
  <c r="N1527" i="5"/>
  <c r="Q1526" i="5" a="1"/>
  <c r="Q1526" i="5"/>
  <c r="P1526" i="5"/>
  <c r="O1526" i="5" a="1"/>
  <c r="O1526" i="5" s="1"/>
  <c r="N1526" i="5"/>
  <c r="Q1525" i="5" a="1"/>
  <c r="Q1525" i="5"/>
  <c r="P1525" i="5"/>
  <c r="O1525" i="5" a="1"/>
  <c r="O1525" i="5" s="1"/>
  <c r="N1525" i="5"/>
  <c r="Q1524" i="5" a="1"/>
  <c r="Q1524" i="5"/>
  <c r="P1524" i="5"/>
  <c r="O1524" i="5" a="1"/>
  <c r="O1524" i="5" s="1"/>
  <c r="N1524" i="5"/>
  <c r="Q1523" i="5" a="1"/>
  <c r="Q1523" i="5"/>
  <c r="P1523" i="5"/>
  <c r="O1523" i="5" a="1"/>
  <c r="O1523" i="5" s="1"/>
  <c r="N1523" i="5"/>
  <c r="Q1522" i="5" a="1"/>
  <c r="Q1522" i="5"/>
  <c r="P1522" i="5"/>
  <c r="O1522" i="5" a="1"/>
  <c r="O1522" i="5" s="1"/>
  <c r="N1522" i="5"/>
  <c r="Q1521" i="5" a="1"/>
  <c r="Q1521" i="5"/>
  <c r="P1521" i="5"/>
  <c r="O1521" i="5" a="1"/>
  <c r="O1521" i="5" s="1"/>
  <c r="N1521" i="5"/>
  <c r="Q1520" i="5" a="1"/>
  <c r="Q1520" i="5"/>
  <c r="P1520" i="5"/>
  <c r="O1520" i="5" a="1"/>
  <c r="O1520" i="5" s="1"/>
  <c r="N1520" i="5"/>
  <c r="Q1519" i="5" a="1"/>
  <c r="Q1519" i="5"/>
  <c r="P1519" i="5"/>
  <c r="O1519" i="5" a="1"/>
  <c r="O1519" i="5" s="1"/>
  <c r="N1519" i="5"/>
  <c r="Q1518" i="5" a="1"/>
  <c r="Q1518" i="5"/>
  <c r="P1518" i="5"/>
  <c r="O1518" i="5" a="1"/>
  <c r="O1518" i="5" s="1"/>
  <c r="N1518" i="5"/>
  <c r="Q1517" i="5" a="1"/>
  <c r="Q1517" i="5"/>
  <c r="P1517" i="5"/>
  <c r="O1517" i="5" a="1"/>
  <c r="O1517" i="5" s="1"/>
  <c r="N1517" i="5"/>
  <c r="Q1516" i="5" a="1"/>
  <c r="Q1516" i="5"/>
  <c r="P1516" i="5"/>
  <c r="O1516" i="5" a="1"/>
  <c r="O1516" i="5" s="1"/>
  <c r="N1516" i="5"/>
  <c r="Q1515" i="5" a="1"/>
  <c r="Q1515" i="5"/>
  <c r="P1515" i="5"/>
  <c r="O1515" i="5" a="1"/>
  <c r="O1515" i="5" s="1"/>
  <c r="N1515" i="5"/>
  <c r="Q1514" i="5" a="1"/>
  <c r="Q1514" i="5"/>
  <c r="P1514" i="5"/>
  <c r="O1514" i="5" a="1"/>
  <c r="O1514" i="5" s="1"/>
  <c r="N1514" i="5"/>
  <c r="Q1513" i="5" a="1"/>
  <c r="Q1513" i="5"/>
  <c r="P1513" i="5"/>
  <c r="O1513" i="5" a="1"/>
  <c r="O1513" i="5" s="1"/>
  <c r="N1513" i="5"/>
  <c r="Q1512" i="5" a="1"/>
  <c r="Q1512" i="5"/>
  <c r="P1512" i="5"/>
  <c r="O1512" i="5" a="1"/>
  <c r="O1512" i="5" s="1"/>
  <c r="N1512" i="5"/>
  <c r="Q1511" i="5" a="1"/>
  <c r="Q1511" i="5"/>
  <c r="P1511" i="5"/>
  <c r="O1511" i="5" a="1"/>
  <c r="O1511" i="5" s="1"/>
  <c r="N1511" i="5"/>
  <c r="Q1510" i="5" a="1"/>
  <c r="Q1510" i="5"/>
  <c r="P1510" i="5"/>
  <c r="O1510" i="5" a="1"/>
  <c r="O1510" i="5" s="1"/>
  <c r="N1510" i="5"/>
  <c r="Q1509" i="5" a="1"/>
  <c r="Q1509" i="5"/>
  <c r="P1509" i="5"/>
  <c r="O1509" i="5" a="1"/>
  <c r="O1509" i="5" s="1"/>
  <c r="N1509" i="5"/>
  <c r="Q1508" i="5" a="1"/>
  <c r="Q1508" i="5"/>
  <c r="P1508" i="5"/>
  <c r="O1508" i="5" a="1"/>
  <c r="O1508" i="5" s="1"/>
  <c r="N1508" i="5"/>
  <c r="Q1507" i="5" a="1"/>
  <c r="Q1507" i="5"/>
  <c r="P1507" i="5"/>
  <c r="O1507" i="5" a="1"/>
  <c r="O1507" i="5" s="1"/>
  <c r="N1507" i="5"/>
  <c r="Q1506" i="5" a="1"/>
  <c r="Q1506" i="5"/>
  <c r="P1506" i="5"/>
  <c r="O1506" i="5" a="1"/>
  <c r="O1506" i="5" s="1"/>
  <c r="N1506" i="5"/>
  <c r="Q1505" i="5" a="1"/>
  <c r="Q1505" i="5"/>
  <c r="P1505" i="5"/>
  <c r="O1505" i="5" a="1"/>
  <c r="O1505" i="5" s="1"/>
  <c r="N1505" i="5"/>
  <c r="Q1504" i="5" a="1"/>
  <c r="Q1504" i="5"/>
  <c r="P1504" i="5"/>
  <c r="O1504" i="5" a="1"/>
  <c r="O1504" i="5" s="1"/>
  <c r="N1504" i="5"/>
  <c r="Q1503" i="5" a="1"/>
  <c r="Q1503" i="5"/>
  <c r="P1503" i="5"/>
  <c r="O1503" i="5" a="1"/>
  <c r="O1503" i="5" s="1"/>
  <c r="N1503" i="5"/>
  <c r="Q1502" i="5" a="1"/>
  <c r="Q1502" i="5"/>
  <c r="P1502" i="5"/>
  <c r="O1502" i="5" a="1"/>
  <c r="O1502" i="5" s="1"/>
  <c r="N1502" i="5"/>
  <c r="Q1501" i="5" a="1"/>
  <c r="Q1501" i="5"/>
  <c r="P1501" i="5"/>
  <c r="O1501" i="5" a="1"/>
  <c r="O1501" i="5" s="1"/>
  <c r="N1501" i="5"/>
  <c r="Q1500" i="5" a="1"/>
  <c r="Q1500" i="5"/>
  <c r="P1500" i="5"/>
  <c r="O1500" i="5" a="1"/>
  <c r="O1500" i="5" s="1"/>
  <c r="N1500" i="5"/>
  <c r="Q1499" i="5" a="1"/>
  <c r="Q1499" i="5"/>
  <c r="P1499" i="5"/>
  <c r="O1499" i="5" a="1"/>
  <c r="O1499" i="5" s="1"/>
  <c r="N1499" i="5"/>
  <c r="Q1498" i="5" a="1"/>
  <c r="Q1498" i="5"/>
  <c r="P1498" i="5"/>
  <c r="O1498" i="5" a="1"/>
  <c r="O1498" i="5" s="1"/>
  <c r="N1498" i="5"/>
  <c r="Q1497" i="5" a="1"/>
  <c r="Q1497" i="5"/>
  <c r="P1497" i="5"/>
  <c r="O1497" i="5" a="1"/>
  <c r="O1497" i="5" s="1"/>
  <c r="N1497" i="5"/>
  <c r="Q1496" i="5" a="1"/>
  <c r="Q1496" i="5"/>
  <c r="P1496" i="5"/>
  <c r="O1496" i="5" a="1"/>
  <c r="O1496" i="5" s="1"/>
  <c r="N1496" i="5"/>
  <c r="Q1495" i="5" a="1"/>
  <c r="Q1495" i="5"/>
  <c r="P1495" i="5"/>
  <c r="O1495" i="5" a="1"/>
  <c r="O1495" i="5" s="1"/>
  <c r="N1495" i="5"/>
  <c r="Q1494" i="5" a="1"/>
  <c r="Q1494" i="5"/>
  <c r="P1494" i="5"/>
  <c r="O1494" i="5" a="1"/>
  <c r="O1494" i="5" s="1"/>
  <c r="N1494" i="5"/>
  <c r="Q1493" i="5" a="1"/>
  <c r="Q1493" i="5"/>
  <c r="P1493" i="5"/>
  <c r="O1493" i="5" a="1"/>
  <c r="O1493" i="5" s="1"/>
  <c r="N1493" i="5"/>
  <c r="Q1492" i="5" a="1"/>
  <c r="Q1492" i="5"/>
  <c r="P1492" i="5"/>
  <c r="O1492" i="5" a="1"/>
  <c r="O1492" i="5" s="1"/>
  <c r="N1492" i="5"/>
  <c r="Q1491" i="5" a="1"/>
  <c r="Q1491" i="5"/>
  <c r="P1491" i="5"/>
  <c r="O1491" i="5" a="1"/>
  <c r="O1491" i="5" s="1"/>
  <c r="N1491" i="5"/>
  <c r="Q1490" i="5" a="1"/>
  <c r="Q1490" i="5"/>
  <c r="P1490" i="5"/>
  <c r="O1490" i="5" a="1"/>
  <c r="O1490" i="5" s="1"/>
  <c r="N1490" i="5"/>
  <c r="Q1489" i="5" a="1"/>
  <c r="Q1489" i="5"/>
  <c r="P1489" i="5"/>
  <c r="O1489" i="5" a="1"/>
  <c r="O1489" i="5" s="1"/>
  <c r="N1489" i="5"/>
  <c r="Q1488" i="5" a="1"/>
  <c r="Q1488" i="5"/>
  <c r="P1488" i="5"/>
  <c r="O1488" i="5" a="1"/>
  <c r="O1488" i="5" s="1"/>
  <c r="N1488" i="5"/>
  <c r="Q1487" i="5" a="1"/>
  <c r="Q1487" i="5"/>
  <c r="P1487" i="5"/>
  <c r="O1487" i="5" a="1"/>
  <c r="O1487" i="5" s="1"/>
  <c r="N1487" i="5"/>
  <c r="Q1486" i="5" a="1"/>
  <c r="Q1486" i="5"/>
  <c r="P1486" i="5"/>
  <c r="O1486" i="5" a="1"/>
  <c r="O1486" i="5" s="1"/>
  <c r="N1486" i="5"/>
  <c r="Q1485" i="5" a="1"/>
  <c r="Q1485" i="5"/>
  <c r="P1485" i="5"/>
  <c r="O1485" i="5" a="1"/>
  <c r="O1485" i="5" s="1"/>
  <c r="N1485" i="5"/>
  <c r="Q1484" i="5" a="1"/>
  <c r="Q1484" i="5"/>
  <c r="P1484" i="5"/>
  <c r="O1484" i="5" a="1"/>
  <c r="O1484" i="5" s="1"/>
  <c r="N1484" i="5"/>
  <c r="Q1483" i="5" a="1"/>
  <c r="Q1483" i="5"/>
  <c r="P1483" i="5"/>
  <c r="O1483" i="5" a="1"/>
  <c r="O1483" i="5" s="1"/>
  <c r="N1483" i="5"/>
  <c r="Q1482" i="5" a="1"/>
  <c r="Q1482" i="5"/>
  <c r="P1482" i="5"/>
  <c r="O1482" i="5" a="1"/>
  <c r="O1482" i="5" s="1"/>
  <c r="N1482" i="5"/>
  <c r="Q1481" i="5" a="1"/>
  <c r="Q1481" i="5"/>
  <c r="P1481" i="5"/>
  <c r="O1481" i="5" a="1"/>
  <c r="O1481" i="5" s="1"/>
  <c r="N1481" i="5"/>
  <c r="Q1480" i="5" a="1"/>
  <c r="Q1480" i="5"/>
  <c r="P1480" i="5"/>
  <c r="O1480" i="5" a="1"/>
  <c r="O1480" i="5" s="1"/>
  <c r="N1480" i="5"/>
  <c r="Q1479" i="5" a="1"/>
  <c r="Q1479" i="5"/>
  <c r="P1479" i="5"/>
  <c r="O1479" i="5" a="1"/>
  <c r="O1479" i="5" s="1"/>
  <c r="N1479" i="5"/>
  <c r="Q1478" i="5" a="1"/>
  <c r="Q1478" i="5"/>
  <c r="P1478" i="5"/>
  <c r="O1478" i="5" a="1"/>
  <c r="O1478" i="5" s="1"/>
  <c r="N1478" i="5"/>
  <c r="Q1477" i="5" a="1"/>
  <c r="Q1477" i="5"/>
  <c r="P1477" i="5"/>
  <c r="O1477" i="5" a="1"/>
  <c r="O1477" i="5" s="1"/>
  <c r="N1477" i="5"/>
  <c r="Q1476" i="5" a="1"/>
  <c r="Q1476" i="5"/>
  <c r="P1476" i="5"/>
  <c r="O1476" i="5" a="1"/>
  <c r="O1476" i="5" s="1"/>
  <c r="N1476" i="5"/>
  <c r="Q1475" i="5" a="1"/>
  <c r="Q1475" i="5"/>
  <c r="P1475" i="5"/>
  <c r="O1475" i="5" a="1"/>
  <c r="O1475" i="5" s="1"/>
  <c r="N1475" i="5"/>
  <c r="Q1474" i="5" a="1"/>
  <c r="Q1474" i="5"/>
  <c r="P1474" i="5"/>
  <c r="O1474" i="5" a="1"/>
  <c r="O1474" i="5" s="1"/>
  <c r="N1474" i="5"/>
  <c r="Q1473" i="5" a="1"/>
  <c r="Q1473" i="5"/>
  <c r="P1473" i="5"/>
  <c r="O1473" i="5" a="1"/>
  <c r="O1473" i="5" s="1"/>
  <c r="N1473" i="5"/>
  <c r="Q1472" i="5" a="1"/>
  <c r="Q1472" i="5"/>
  <c r="P1472" i="5"/>
  <c r="O1472" i="5" a="1"/>
  <c r="O1472" i="5" s="1"/>
  <c r="N1472" i="5"/>
  <c r="Q1471" i="5" a="1"/>
  <c r="Q1471" i="5"/>
  <c r="P1471" i="5"/>
  <c r="O1471" i="5" a="1"/>
  <c r="O1471" i="5" s="1"/>
  <c r="N1471" i="5"/>
  <c r="Q1470" i="5" a="1"/>
  <c r="Q1470" i="5"/>
  <c r="P1470" i="5"/>
  <c r="O1470" i="5" a="1"/>
  <c r="O1470" i="5" s="1"/>
  <c r="N1470" i="5"/>
  <c r="Q1469" i="5" a="1"/>
  <c r="Q1469" i="5"/>
  <c r="P1469" i="5"/>
  <c r="O1469" i="5" a="1"/>
  <c r="O1469" i="5" s="1"/>
  <c r="N1469" i="5"/>
  <c r="Q1468" i="5" a="1"/>
  <c r="Q1468" i="5"/>
  <c r="P1468" i="5"/>
  <c r="O1468" i="5" a="1"/>
  <c r="O1468" i="5" s="1"/>
  <c r="N1468" i="5"/>
  <c r="Q1467" i="5" a="1"/>
  <c r="Q1467" i="5"/>
  <c r="P1467" i="5"/>
  <c r="O1467" i="5" a="1"/>
  <c r="O1467" i="5" s="1"/>
  <c r="N1467" i="5"/>
  <c r="Q1466" i="5" a="1"/>
  <c r="Q1466" i="5"/>
  <c r="P1466" i="5"/>
  <c r="O1466" i="5" a="1"/>
  <c r="O1466" i="5" s="1"/>
  <c r="N1466" i="5"/>
  <c r="Q1465" i="5" a="1"/>
  <c r="Q1465" i="5"/>
  <c r="P1465" i="5"/>
  <c r="O1465" i="5" a="1"/>
  <c r="O1465" i="5" s="1"/>
  <c r="N1465" i="5"/>
  <c r="Q1464" i="5" a="1"/>
  <c r="Q1464" i="5"/>
  <c r="P1464" i="5"/>
  <c r="O1464" i="5" a="1"/>
  <c r="O1464" i="5" s="1"/>
  <c r="N1464" i="5"/>
  <c r="Q1463" i="5" a="1"/>
  <c r="Q1463" i="5"/>
  <c r="P1463" i="5"/>
  <c r="O1463" i="5" a="1"/>
  <c r="O1463" i="5" s="1"/>
  <c r="N1463" i="5"/>
  <c r="Q1462" i="5" a="1"/>
  <c r="Q1462" i="5"/>
  <c r="P1462" i="5"/>
  <c r="O1462" i="5" a="1"/>
  <c r="O1462" i="5" s="1"/>
  <c r="N1462" i="5"/>
  <c r="Q1461" i="5" a="1"/>
  <c r="Q1461" i="5"/>
  <c r="P1461" i="5"/>
  <c r="O1461" i="5" a="1"/>
  <c r="O1461" i="5" s="1"/>
  <c r="N1461" i="5"/>
  <c r="Q1460" i="5" a="1"/>
  <c r="Q1460" i="5"/>
  <c r="P1460" i="5"/>
  <c r="O1460" i="5" a="1"/>
  <c r="O1460" i="5" s="1"/>
  <c r="N1460" i="5"/>
  <c r="Q1459" i="5" a="1"/>
  <c r="Q1459" i="5"/>
  <c r="P1459" i="5"/>
  <c r="O1459" i="5" a="1"/>
  <c r="O1459" i="5" s="1"/>
  <c r="N1459" i="5"/>
  <c r="Q1458" i="5" a="1"/>
  <c r="Q1458" i="5"/>
  <c r="P1458" i="5"/>
  <c r="O1458" i="5" a="1"/>
  <c r="O1458" i="5" s="1"/>
  <c r="N1458" i="5"/>
  <c r="Q1457" i="5" a="1"/>
  <c r="Q1457" i="5"/>
  <c r="P1457" i="5"/>
  <c r="O1457" i="5" a="1"/>
  <c r="O1457" i="5" s="1"/>
  <c r="N1457" i="5"/>
  <c r="Q1456" i="5" a="1"/>
  <c r="Q1456" i="5"/>
  <c r="P1456" i="5"/>
  <c r="O1456" i="5" a="1"/>
  <c r="O1456" i="5" s="1"/>
  <c r="N1456" i="5"/>
  <c r="Q1455" i="5" a="1"/>
  <c r="Q1455" i="5"/>
  <c r="P1455" i="5"/>
  <c r="O1455" i="5" a="1"/>
  <c r="O1455" i="5" s="1"/>
  <c r="N1455" i="5"/>
  <c r="Q1454" i="5" a="1"/>
  <c r="Q1454" i="5"/>
  <c r="P1454" i="5"/>
  <c r="O1454" i="5" a="1"/>
  <c r="O1454" i="5" s="1"/>
  <c r="N1454" i="5"/>
  <c r="Q1453" i="5" a="1"/>
  <c r="Q1453" i="5"/>
  <c r="P1453" i="5"/>
  <c r="O1453" i="5" a="1"/>
  <c r="O1453" i="5" s="1"/>
  <c r="N1453" i="5"/>
  <c r="Q1452" i="5" a="1"/>
  <c r="Q1452" i="5"/>
  <c r="P1452" i="5"/>
  <c r="O1452" i="5" a="1"/>
  <c r="O1452" i="5" s="1"/>
  <c r="N1452" i="5"/>
  <c r="Q1451" i="5" a="1"/>
  <c r="Q1451" i="5"/>
  <c r="P1451" i="5"/>
  <c r="O1451" i="5" a="1"/>
  <c r="O1451" i="5" s="1"/>
  <c r="N1451" i="5"/>
  <c r="Q1450" i="5" a="1"/>
  <c r="Q1450" i="5"/>
  <c r="P1450" i="5"/>
  <c r="O1450" i="5" a="1"/>
  <c r="O1450" i="5" s="1"/>
  <c r="N1450" i="5"/>
  <c r="Q1449" i="5" a="1"/>
  <c r="Q1449" i="5"/>
  <c r="P1449" i="5"/>
  <c r="O1449" i="5" a="1"/>
  <c r="O1449" i="5" s="1"/>
  <c r="N1449" i="5"/>
  <c r="Q1448" i="5" a="1"/>
  <c r="Q1448" i="5"/>
  <c r="P1448" i="5"/>
  <c r="O1448" i="5" a="1"/>
  <c r="O1448" i="5" s="1"/>
  <c r="N1448" i="5"/>
  <c r="Q1447" i="5" a="1"/>
  <c r="Q1447" i="5"/>
  <c r="P1447" i="5"/>
  <c r="O1447" i="5" a="1"/>
  <c r="O1447" i="5" s="1"/>
  <c r="N1447" i="5"/>
  <c r="Q1446" i="5" a="1"/>
  <c r="Q1446" i="5"/>
  <c r="P1446" i="5"/>
  <c r="O1446" i="5" a="1"/>
  <c r="O1446" i="5" s="1"/>
  <c r="N1446" i="5"/>
  <c r="Q1445" i="5" a="1"/>
  <c r="Q1445" i="5"/>
  <c r="P1445" i="5"/>
  <c r="O1445" i="5" a="1"/>
  <c r="O1445" i="5" s="1"/>
  <c r="N1445" i="5"/>
  <c r="Q1444" i="5" a="1"/>
  <c r="Q1444" i="5"/>
  <c r="P1444" i="5"/>
  <c r="O1444" i="5" a="1"/>
  <c r="O1444" i="5" s="1"/>
  <c r="N1444" i="5"/>
  <c r="Q1443" i="5" a="1"/>
  <c r="Q1443" i="5"/>
  <c r="P1443" i="5"/>
  <c r="O1443" i="5" a="1"/>
  <c r="O1443" i="5" s="1"/>
  <c r="N1443" i="5"/>
  <c r="Q1442" i="5" a="1"/>
  <c r="Q1442" i="5"/>
  <c r="P1442" i="5"/>
  <c r="O1442" i="5" a="1"/>
  <c r="O1442" i="5" s="1"/>
  <c r="N1442" i="5"/>
  <c r="Q1441" i="5" a="1"/>
  <c r="Q1441" i="5"/>
  <c r="P1441" i="5"/>
  <c r="O1441" i="5" a="1"/>
  <c r="O1441" i="5" s="1"/>
  <c r="N1441" i="5"/>
  <c r="Q1440" i="5" a="1"/>
  <c r="Q1440" i="5"/>
  <c r="P1440" i="5"/>
  <c r="O1440" i="5" a="1"/>
  <c r="O1440" i="5" s="1"/>
  <c r="N1440" i="5"/>
  <c r="Q1439" i="5" a="1"/>
  <c r="Q1439" i="5"/>
  <c r="P1439" i="5"/>
  <c r="O1439" i="5" a="1"/>
  <c r="O1439" i="5" s="1"/>
  <c r="N1439" i="5"/>
  <c r="Q1438" i="5" a="1"/>
  <c r="Q1438" i="5"/>
  <c r="P1438" i="5"/>
  <c r="O1438" i="5" a="1"/>
  <c r="O1438" i="5" s="1"/>
  <c r="N1438" i="5"/>
  <c r="Q1437" i="5" a="1"/>
  <c r="Q1437" i="5"/>
  <c r="P1437" i="5"/>
  <c r="O1437" i="5" a="1"/>
  <c r="O1437" i="5" s="1"/>
  <c r="N1437" i="5"/>
  <c r="Q1436" i="5" a="1"/>
  <c r="Q1436" i="5"/>
  <c r="P1436" i="5"/>
  <c r="O1436" i="5" a="1"/>
  <c r="O1436" i="5" s="1"/>
  <c r="N1436" i="5"/>
  <c r="Q1435" i="5" a="1"/>
  <c r="Q1435" i="5"/>
  <c r="P1435" i="5"/>
  <c r="O1435" i="5" a="1"/>
  <c r="O1435" i="5" s="1"/>
  <c r="N1435" i="5"/>
  <c r="Q1434" i="5" a="1"/>
  <c r="Q1434" i="5"/>
  <c r="P1434" i="5"/>
  <c r="O1434" i="5" a="1"/>
  <c r="O1434" i="5" s="1"/>
  <c r="N1434" i="5"/>
  <c r="Q1433" i="5" a="1"/>
  <c r="Q1433" i="5"/>
  <c r="P1433" i="5"/>
  <c r="O1433" i="5" a="1"/>
  <c r="O1433" i="5" s="1"/>
  <c r="N1433" i="5"/>
  <c r="Q1432" i="5" a="1"/>
  <c r="Q1432" i="5"/>
  <c r="P1432" i="5"/>
  <c r="O1432" i="5" a="1"/>
  <c r="O1432" i="5" s="1"/>
  <c r="N1432" i="5"/>
  <c r="Q1431" i="5" a="1"/>
  <c r="Q1431" i="5"/>
  <c r="P1431" i="5"/>
  <c r="O1431" i="5" a="1"/>
  <c r="O1431" i="5" s="1"/>
  <c r="N1431" i="5"/>
  <c r="Q1430" i="5" a="1"/>
  <c r="Q1430" i="5"/>
  <c r="P1430" i="5"/>
  <c r="O1430" i="5" a="1"/>
  <c r="O1430" i="5" s="1"/>
  <c r="N1430" i="5"/>
  <c r="Q1429" i="5" a="1"/>
  <c r="Q1429" i="5"/>
  <c r="P1429" i="5"/>
  <c r="O1429" i="5" a="1"/>
  <c r="O1429" i="5" s="1"/>
  <c r="N1429" i="5"/>
  <c r="Q1428" i="5" a="1"/>
  <c r="Q1428" i="5"/>
  <c r="P1428" i="5"/>
  <c r="O1428" i="5" a="1"/>
  <c r="O1428" i="5" s="1"/>
  <c r="N1428" i="5"/>
  <c r="Q1427" i="5" a="1"/>
  <c r="Q1427" i="5"/>
  <c r="P1427" i="5"/>
  <c r="O1427" i="5" a="1"/>
  <c r="O1427" i="5" s="1"/>
  <c r="N1427" i="5"/>
  <c r="Q1426" i="5" a="1"/>
  <c r="Q1426" i="5"/>
  <c r="P1426" i="5"/>
  <c r="O1426" i="5" a="1"/>
  <c r="O1426" i="5" s="1"/>
  <c r="N1426" i="5"/>
  <c r="Q1425" i="5" a="1"/>
  <c r="Q1425" i="5"/>
  <c r="P1425" i="5"/>
  <c r="O1425" i="5" a="1"/>
  <c r="O1425" i="5" s="1"/>
  <c r="N1425" i="5"/>
  <c r="Q1424" i="5" a="1"/>
  <c r="Q1424" i="5"/>
  <c r="P1424" i="5"/>
  <c r="O1424" i="5" a="1"/>
  <c r="O1424" i="5" s="1"/>
  <c r="N1424" i="5"/>
  <c r="Q1423" i="5" a="1"/>
  <c r="Q1423" i="5"/>
  <c r="P1423" i="5"/>
  <c r="O1423" i="5" a="1"/>
  <c r="O1423" i="5" s="1"/>
  <c r="N1423" i="5"/>
  <c r="Q1422" i="5" a="1"/>
  <c r="Q1422" i="5"/>
  <c r="P1422" i="5"/>
  <c r="O1422" i="5" a="1"/>
  <c r="O1422" i="5" s="1"/>
  <c r="N1422" i="5"/>
  <c r="Q1421" i="5" a="1"/>
  <c r="Q1421" i="5"/>
  <c r="P1421" i="5"/>
  <c r="O1421" i="5" a="1"/>
  <c r="O1421" i="5" s="1"/>
  <c r="N1421" i="5"/>
  <c r="Q1420" i="5" a="1"/>
  <c r="Q1420" i="5"/>
  <c r="P1420" i="5"/>
  <c r="O1420" i="5" a="1"/>
  <c r="O1420" i="5" s="1"/>
  <c r="N1420" i="5"/>
  <c r="Q1419" i="5" a="1"/>
  <c r="Q1419" i="5"/>
  <c r="P1419" i="5"/>
  <c r="O1419" i="5" a="1"/>
  <c r="O1419" i="5" s="1"/>
  <c r="N1419" i="5"/>
  <c r="Q1418" i="5" a="1"/>
  <c r="Q1418" i="5"/>
  <c r="P1418" i="5"/>
  <c r="O1418" i="5" a="1"/>
  <c r="O1418" i="5" s="1"/>
  <c r="N1418" i="5"/>
  <c r="Q1417" i="5" a="1"/>
  <c r="Q1417" i="5"/>
  <c r="P1417" i="5"/>
  <c r="O1417" i="5" a="1"/>
  <c r="O1417" i="5" s="1"/>
  <c r="N1417" i="5"/>
  <c r="Q1416" i="5" a="1"/>
  <c r="Q1416" i="5"/>
  <c r="P1416" i="5"/>
  <c r="O1416" i="5" a="1"/>
  <c r="O1416" i="5" s="1"/>
  <c r="N1416" i="5"/>
  <c r="Q1415" i="5" a="1"/>
  <c r="Q1415" i="5"/>
  <c r="P1415" i="5"/>
  <c r="O1415" i="5" a="1"/>
  <c r="O1415" i="5" s="1"/>
  <c r="N1415" i="5"/>
  <c r="Q1414" i="5" a="1"/>
  <c r="Q1414" i="5"/>
  <c r="P1414" i="5"/>
  <c r="O1414" i="5" a="1"/>
  <c r="O1414" i="5" s="1"/>
  <c r="N1414" i="5"/>
  <c r="Q1413" i="5" a="1"/>
  <c r="Q1413" i="5"/>
  <c r="P1413" i="5"/>
  <c r="O1413" i="5" a="1"/>
  <c r="O1413" i="5" s="1"/>
  <c r="N1413" i="5"/>
  <c r="Q1412" i="5" a="1"/>
  <c r="Q1412" i="5"/>
  <c r="P1412" i="5"/>
  <c r="O1412" i="5" a="1"/>
  <c r="O1412" i="5" s="1"/>
  <c r="N1412" i="5"/>
  <c r="Q1411" i="5" a="1"/>
  <c r="Q1411" i="5"/>
  <c r="P1411" i="5"/>
  <c r="O1411" i="5" a="1"/>
  <c r="O1411" i="5" s="1"/>
  <c r="N1411" i="5"/>
  <c r="Q1410" i="5" a="1"/>
  <c r="Q1410" i="5"/>
  <c r="P1410" i="5"/>
  <c r="O1410" i="5" a="1"/>
  <c r="O1410" i="5" s="1"/>
  <c r="N1410" i="5"/>
  <c r="Q1409" i="5" a="1"/>
  <c r="Q1409" i="5"/>
  <c r="P1409" i="5"/>
  <c r="O1409" i="5" a="1"/>
  <c r="O1409" i="5" s="1"/>
  <c r="N1409" i="5"/>
  <c r="Q1408" i="5" a="1"/>
  <c r="Q1408" i="5"/>
  <c r="P1408" i="5"/>
  <c r="O1408" i="5" a="1"/>
  <c r="O1408" i="5" s="1"/>
  <c r="N1408" i="5"/>
  <c r="Q1407" i="5" a="1"/>
  <c r="Q1407" i="5"/>
  <c r="P1407" i="5"/>
  <c r="O1407" i="5" a="1"/>
  <c r="O1407" i="5" s="1"/>
  <c r="N1407" i="5"/>
  <c r="Q1406" i="5" a="1"/>
  <c r="Q1406" i="5"/>
  <c r="P1406" i="5"/>
  <c r="O1406" i="5" a="1"/>
  <c r="O1406" i="5" s="1"/>
  <c r="N1406" i="5"/>
  <c r="Q1405" i="5" a="1"/>
  <c r="Q1405" i="5"/>
  <c r="P1405" i="5"/>
  <c r="O1405" i="5" a="1"/>
  <c r="O1405" i="5" s="1"/>
  <c r="N1405" i="5"/>
  <c r="Q1404" i="5" a="1"/>
  <c r="Q1404" i="5"/>
  <c r="P1404" i="5"/>
  <c r="O1404" i="5" a="1"/>
  <c r="O1404" i="5" s="1"/>
  <c r="N1404" i="5"/>
  <c r="Q1403" i="5" a="1"/>
  <c r="Q1403" i="5"/>
  <c r="P1403" i="5"/>
  <c r="O1403" i="5" a="1"/>
  <c r="O1403" i="5" s="1"/>
  <c r="N1403" i="5"/>
  <c r="Q1402" i="5" a="1"/>
  <c r="Q1402" i="5"/>
  <c r="P1402" i="5"/>
  <c r="O1402" i="5" a="1"/>
  <c r="O1402" i="5" s="1"/>
  <c r="N1402" i="5"/>
  <c r="Q1401" i="5" a="1"/>
  <c r="Q1401" i="5"/>
  <c r="P1401" i="5"/>
  <c r="O1401" i="5" a="1"/>
  <c r="O1401" i="5" s="1"/>
  <c r="N1401" i="5"/>
  <c r="Q1400" i="5" a="1"/>
  <c r="Q1400" i="5"/>
  <c r="P1400" i="5"/>
  <c r="O1400" i="5" a="1"/>
  <c r="O1400" i="5" s="1"/>
  <c r="N1400" i="5"/>
  <c r="Q1399" i="5" a="1"/>
  <c r="Q1399" i="5"/>
  <c r="P1399" i="5"/>
  <c r="O1399" i="5" a="1"/>
  <c r="O1399" i="5" s="1"/>
  <c r="N1399" i="5"/>
  <c r="Q1398" i="5" a="1"/>
  <c r="Q1398" i="5"/>
  <c r="P1398" i="5"/>
  <c r="O1398" i="5" a="1"/>
  <c r="O1398" i="5" s="1"/>
  <c r="N1398" i="5"/>
  <c r="Q1397" i="5" a="1"/>
  <c r="Q1397" i="5"/>
  <c r="P1397" i="5"/>
  <c r="O1397" i="5" a="1"/>
  <c r="O1397" i="5" s="1"/>
  <c r="N1397" i="5"/>
  <c r="Q1396" i="5" a="1"/>
  <c r="Q1396" i="5"/>
  <c r="P1396" i="5"/>
  <c r="O1396" i="5" a="1"/>
  <c r="O1396" i="5" s="1"/>
  <c r="N1396" i="5"/>
  <c r="Q1395" i="5" a="1"/>
  <c r="Q1395" i="5"/>
  <c r="P1395" i="5"/>
  <c r="O1395" i="5" a="1"/>
  <c r="O1395" i="5" s="1"/>
  <c r="N1395" i="5"/>
  <c r="Q1394" i="5" a="1"/>
  <c r="Q1394" i="5"/>
  <c r="P1394" i="5"/>
  <c r="O1394" i="5" a="1"/>
  <c r="O1394" i="5" s="1"/>
  <c r="N1394" i="5"/>
  <c r="Q1393" i="5" a="1"/>
  <c r="Q1393" i="5"/>
  <c r="P1393" i="5"/>
  <c r="O1393" i="5" a="1"/>
  <c r="O1393" i="5" s="1"/>
  <c r="N1393" i="5"/>
  <c r="Q1392" i="5" a="1"/>
  <c r="Q1392" i="5"/>
  <c r="P1392" i="5"/>
  <c r="O1392" i="5" a="1"/>
  <c r="O1392" i="5" s="1"/>
  <c r="N1392" i="5"/>
  <c r="Q1391" i="5" a="1"/>
  <c r="Q1391" i="5"/>
  <c r="P1391" i="5"/>
  <c r="O1391" i="5" a="1"/>
  <c r="O1391" i="5" s="1"/>
  <c r="N1391" i="5"/>
  <c r="Q1390" i="5" a="1"/>
  <c r="Q1390" i="5"/>
  <c r="P1390" i="5"/>
  <c r="O1390" i="5" a="1"/>
  <c r="O1390" i="5" s="1"/>
  <c r="N1390" i="5"/>
  <c r="Q1389" i="5" a="1"/>
  <c r="Q1389" i="5"/>
  <c r="P1389" i="5"/>
  <c r="O1389" i="5" a="1"/>
  <c r="O1389" i="5" s="1"/>
  <c r="N1389" i="5"/>
  <c r="Q1388" i="5" a="1"/>
  <c r="Q1388" i="5"/>
  <c r="P1388" i="5"/>
  <c r="O1388" i="5" a="1"/>
  <c r="O1388" i="5" s="1"/>
  <c r="N1388" i="5"/>
  <c r="Q1387" i="5" a="1"/>
  <c r="Q1387" i="5"/>
  <c r="P1387" i="5"/>
  <c r="O1387" i="5" a="1"/>
  <c r="O1387" i="5" s="1"/>
  <c r="N1387" i="5"/>
  <c r="Q1386" i="5" a="1"/>
  <c r="Q1386" i="5"/>
  <c r="P1386" i="5"/>
  <c r="O1386" i="5" a="1"/>
  <c r="O1386" i="5" s="1"/>
  <c r="N1386" i="5"/>
  <c r="Q1385" i="5" a="1"/>
  <c r="Q1385" i="5"/>
  <c r="P1385" i="5"/>
  <c r="O1385" i="5" a="1"/>
  <c r="O1385" i="5" s="1"/>
  <c r="N1385" i="5"/>
  <c r="Q1384" i="5" a="1"/>
  <c r="Q1384" i="5"/>
  <c r="P1384" i="5"/>
  <c r="O1384" i="5" a="1"/>
  <c r="O1384" i="5" s="1"/>
  <c r="N1384" i="5"/>
  <c r="Q1383" i="5" a="1"/>
  <c r="Q1383" i="5"/>
  <c r="P1383" i="5"/>
  <c r="O1383" i="5" a="1"/>
  <c r="O1383" i="5" s="1"/>
  <c r="N1383" i="5"/>
  <c r="Q1382" i="5" a="1"/>
  <c r="Q1382" i="5"/>
  <c r="P1382" i="5"/>
  <c r="O1382" i="5" a="1"/>
  <c r="O1382" i="5" s="1"/>
  <c r="N1382" i="5"/>
  <c r="Q1381" i="5" a="1"/>
  <c r="Q1381" i="5"/>
  <c r="P1381" i="5"/>
  <c r="O1381" i="5" a="1"/>
  <c r="O1381" i="5" s="1"/>
  <c r="N1381" i="5"/>
  <c r="Q1380" i="5" a="1"/>
  <c r="Q1380" i="5"/>
  <c r="P1380" i="5"/>
  <c r="O1380" i="5" a="1"/>
  <c r="O1380" i="5" s="1"/>
  <c r="N1380" i="5"/>
  <c r="Q1379" i="5" a="1"/>
  <c r="Q1379" i="5"/>
  <c r="P1379" i="5"/>
  <c r="O1379" i="5" a="1"/>
  <c r="O1379" i="5" s="1"/>
  <c r="N1379" i="5"/>
  <c r="Q1378" i="5" a="1"/>
  <c r="Q1378" i="5"/>
  <c r="P1378" i="5"/>
  <c r="O1378" i="5" a="1"/>
  <c r="O1378" i="5" s="1"/>
  <c r="N1378" i="5"/>
  <c r="Q1377" i="5" a="1"/>
  <c r="Q1377" i="5"/>
  <c r="P1377" i="5"/>
  <c r="O1377" i="5" a="1"/>
  <c r="O1377" i="5" s="1"/>
  <c r="N1377" i="5"/>
  <c r="Q1376" i="5" a="1"/>
  <c r="Q1376" i="5"/>
  <c r="P1376" i="5"/>
  <c r="O1376" i="5" a="1"/>
  <c r="O1376" i="5" s="1"/>
  <c r="N1376" i="5"/>
  <c r="Q1375" i="5" a="1"/>
  <c r="Q1375" i="5"/>
  <c r="P1375" i="5"/>
  <c r="O1375" i="5" a="1"/>
  <c r="O1375" i="5" s="1"/>
  <c r="N1375" i="5"/>
  <c r="Q1374" i="5" a="1"/>
  <c r="Q1374" i="5"/>
  <c r="P1374" i="5"/>
  <c r="O1374" i="5" a="1"/>
  <c r="O1374" i="5" s="1"/>
  <c r="N1374" i="5"/>
  <c r="Q1373" i="5" a="1"/>
  <c r="Q1373" i="5"/>
  <c r="P1373" i="5"/>
  <c r="O1373" i="5" a="1"/>
  <c r="O1373" i="5" s="1"/>
  <c r="N1373" i="5"/>
  <c r="Q1372" i="5" a="1"/>
  <c r="Q1372" i="5"/>
  <c r="P1372" i="5"/>
  <c r="O1372" i="5" a="1"/>
  <c r="O1372" i="5" s="1"/>
  <c r="N1372" i="5"/>
  <c r="Q1371" i="5" a="1"/>
  <c r="Q1371" i="5"/>
  <c r="P1371" i="5"/>
  <c r="O1371" i="5" a="1"/>
  <c r="O1371" i="5" s="1"/>
  <c r="N1371" i="5"/>
  <c r="Q1370" i="5" a="1"/>
  <c r="Q1370" i="5"/>
  <c r="P1370" i="5"/>
  <c r="O1370" i="5" a="1"/>
  <c r="O1370" i="5" s="1"/>
  <c r="N1370" i="5"/>
  <c r="Q1369" i="5" a="1"/>
  <c r="Q1369" i="5"/>
  <c r="P1369" i="5"/>
  <c r="O1369" i="5" a="1"/>
  <c r="O1369" i="5" s="1"/>
  <c r="N1369" i="5"/>
  <c r="Q1368" i="5" a="1"/>
  <c r="Q1368" i="5"/>
  <c r="P1368" i="5"/>
  <c r="O1368" i="5" a="1"/>
  <c r="O1368" i="5" s="1"/>
  <c r="N1368" i="5"/>
  <c r="Q1367" i="5" a="1"/>
  <c r="Q1367" i="5"/>
  <c r="P1367" i="5"/>
  <c r="O1367" i="5" a="1"/>
  <c r="O1367" i="5" s="1"/>
  <c r="N1367" i="5"/>
  <c r="Q1366" i="5" a="1"/>
  <c r="Q1366" i="5"/>
  <c r="P1366" i="5"/>
  <c r="O1366" i="5" a="1"/>
  <c r="O1366" i="5" s="1"/>
  <c r="N1366" i="5"/>
  <c r="Q1365" i="5" a="1"/>
  <c r="Q1365" i="5"/>
  <c r="P1365" i="5"/>
  <c r="O1365" i="5" a="1"/>
  <c r="O1365" i="5" s="1"/>
  <c r="N1365" i="5"/>
  <c r="Q1364" i="5" a="1"/>
  <c r="Q1364" i="5"/>
  <c r="P1364" i="5"/>
  <c r="O1364" i="5" a="1"/>
  <c r="O1364" i="5" s="1"/>
  <c r="N1364" i="5"/>
  <c r="Q1363" i="5" a="1"/>
  <c r="Q1363" i="5"/>
  <c r="P1363" i="5"/>
  <c r="O1363" i="5" a="1"/>
  <c r="O1363" i="5" s="1"/>
  <c r="N1363" i="5"/>
  <c r="Q1362" i="5" a="1"/>
  <c r="Q1362" i="5"/>
  <c r="P1362" i="5"/>
  <c r="O1362" i="5" a="1"/>
  <c r="O1362" i="5" s="1"/>
  <c r="N1362" i="5"/>
  <c r="Q1361" i="5" a="1"/>
  <c r="Q1361" i="5"/>
  <c r="P1361" i="5"/>
  <c r="O1361" i="5" a="1"/>
  <c r="O1361" i="5" s="1"/>
  <c r="N1361" i="5"/>
  <c r="Q1360" i="5" a="1"/>
  <c r="Q1360" i="5"/>
  <c r="P1360" i="5"/>
  <c r="O1360" i="5" a="1"/>
  <c r="O1360" i="5" s="1"/>
  <c r="N1360" i="5"/>
  <c r="Q1359" i="5" a="1"/>
  <c r="Q1359" i="5"/>
  <c r="P1359" i="5"/>
  <c r="O1359" i="5" a="1"/>
  <c r="O1359" i="5" s="1"/>
  <c r="N1359" i="5"/>
  <c r="Q1358" i="5" a="1"/>
  <c r="Q1358" i="5"/>
  <c r="P1358" i="5"/>
  <c r="O1358" i="5" a="1"/>
  <c r="O1358" i="5" s="1"/>
  <c r="N1358" i="5"/>
  <c r="Q1357" i="5" a="1"/>
  <c r="Q1357" i="5"/>
  <c r="P1357" i="5"/>
  <c r="O1357" i="5" a="1"/>
  <c r="O1357" i="5" s="1"/>
  <c r="N1357" i="5"/>
  <c r="Q1356" i="5" a="1"/>
  <c r="Q1356" i="5"/>
  <c r="P1356" i="5"/>
  <c r="O1356" i="5" a="1"/>
  <c r="O1356" i="5" s="1"/>
  <c r="N1356" i="5"/>
  <c r="Q1355" i="5" a="1"/>
  <c r="Q1355" i="5"/>
  <c r="P1355" i="5"/>
  <c r="O1355" i="5" a="1"/>
  <c r="O1355" i="5" s="1"/>
  <c r="N1355" i="5"/>
  <c r="Q1354" i="5" a="1"/>
  <c r="Q1354" i="5"/>
  <c r="P1354" i="5"/>
  <c r="O1354" i="5" a="1"/>
  <c r="O1354" i="5" s="1"/>
  <c r="N1354" i="5"/>
  <c r="Q1353" i="5" a="1"/>
  <c r="Q1353" i="5"/>
  <c r="P1353" i="5"/>
  <c r="O1353" i="5" a="1"/>
  <c r="O1353" i="5" s="1"/>
  <c r="N1353" i="5"/>
  <c r="Q1352" i="5" a="1"/>
  <c r="Q1352" i="5"/>
  <c r="P1352" i="5"/>
  <c r="O1352" i="5" a="1"/>
  <c r="O1352" i="5" s="1"/>
  <c r="N1352" i="5"/>
  <c r="Q1351" i="5" a="1"/>
  <c r="Q1351" i="5"/>
  <c r="P1351" i="5"/>
  <c r="O1351" i="5" a="1"/>
  <c r="O1351" i="5" s="1"/>
  <c r="N1351" i="5"/>
  <c r="Q1350" i="5" a="1"/>
  <c r="Q1350" i="5"/>
  <c r="P1350" i="5"/>
  <c r="O1350" i="5" a="1"/>
  <c r="O1350" i="5" s="1"/>
  <c r="N1350" i="5"/>
  <c r="Q1349" i="5" a="1"/>
  <c r="Q1349" i="5"/>
  <c r="P1349" i="5"/>
  <c r="O1349" i="5" a="1"/>
  <c r="O1349" i="5" s="1"/>
  <c r="N1349" i="5"/>
  <c r="Q1348" i="5" a="1"/>
  <c r="Q1348" i="5"/>
  <c r="P1348" i="5"/>
  <c r="O1348" i="5" a="1"/>
  <c r="O1348" i="5" s="1"/>
  <c r="N1348" i="5"/>
  <c r="Q1347" i="5" a="1"/>
  <c r="Q1347" i="5"/>
  <c r="P1347" i="5"/>
  <c r="O1347" i="5" a="1"/>
  <c r="O1347" i="5" s="1"/>
  <c r="N1347" i="5"/>
  <c r="Q1346" i="5" a="1"/>
  <c r="Q1346" i="5"/>
  <c r="P1346" i="5"/>
  <c r="O1346" i="5" a="1"/>
  <c r="O1346" i="5" s="1"/>
  <c r="N1346" i="5"/>
  <c r="Q1345" i="5" a="1"/>
  <c r="Q1345" i="5"/>
  <c r="P1345" i="5"/>
  <c r="O1345" i="5" a="1"/>
  <c r="O1345" i="5" s="1"/>
  <c r="N1345" i="5"/>
  <c r="Q1344" i="5" a="1"/>
  <c r="Q1344" i="5"/>
  <c r="P1344" i="5"/>
  <c r="O1344" i="5" a="1"/>
  <c r="O1344" i="5" s="1"/>
  <c r="N1344" i="5"/>
  <c r="Q1343" i="5" a="1"/>
  <c r="Q1343" i="5"/>
  <c r="P1343" i="5"/>
  <c r="O1343" i="5" a="1"/>
  <c r="O1343" i="5" s="1"/>
  <c r="N1343" i="5"/>
  <c r="Q1342" i="5" a="1"/>
  <c r="Q1342" i="5"/>
  <c r="P1342" i="5"/>
  <c r="O1342" i="5" a="1"/>
  <c r="O1342" i="5" s="1"/>
  <c r="N1342" i="5"/>
  <c r="Q1341" i="5" a="1"/>
  <c r="Q1341" i="5"/>
  <c r="P1341" i="5"/>
  <c r="O1341" i="5" a="1"/>
  <c r="O1341" i="5" s="1"/>
  <c r="N1341" i="5"/>
  <c r="Q1340" i="5" a="1"/>
  <c r="Q1340" i="5"/>
  <c r="P1340" i="5"/>
  <c r="O1340" i="5" a="1"/>
  <c r="O1340" i="5" s="1"/>
  <c r="N1340" i="5"/>
  <c r="Q1339" i="5" a="1"/>
  <c r="Q1339" i="5"/>
  <c r="P1339" i="5"/>
  <c r="O1339" i="5" a="1"/>
  <c r="O1339" i="5" s="1"/>
  <c r="N1339" i="5"/>
  <c r="Q1338" i="5" a="1"/>
  <c r="Q1338" i="5"/>
  <c r="P1338" i="5"/>
  <c r="O1338" i="5" a="1"/>
  <c r="O1338" i="5" s="1"/>
  <c r="N1338" i="5"/>
  <c r="Q1337" i="5" a="1"/>
  <c r="Q1337" i="5"/>
  <c r="P1337" i="5"/>
  <c r="O1337" i="5" a="1"/>
  <c r="O1337" i="5" s="1"/>
  <c r="N1337" i="5"/>
  <c r="Q1336" i="5" a="1"/>
  <c r="Q1336" i="5"/>
  <c r="P1336" i="5"/>
  <c r="O1336" i="5" a="1"/>
  <c r="O1336" i="5" s="1"/>
  <c r="N1336" i="5"/>
  <c r="Q1335" i="5" a="1"/>
  <c r="Q1335" i="5"/>
  <c r="P1335" i="5"/>
  <c r="O1335" i="5" a="1"/>
  <c r="O1335" i="5" s="1"/>
  <c r="N1335" i="5"/>
  <c r="Q1334" i="5" a="1"/>
  <c r="Q1334" i="5"/>
  <c r="P1334" i="5"/>
  <c r="O1334" i="5" a="1"/>
  <c r="O1334" i="5" s="1"/>
  <c r="N1334" i="5"/>
  <c r="Q1333" i="5" a="1"/>
  <c r="Q1333" i="5"/>
  <c r="P1333" i="5"/>
  <c r="O1333" i="5" a="1"/>
  <c r="O1333" i="5" s="1"/>
  <c r="N1333" i="5"/>
  <c r="Q1332" i="5" a="1"/>
  <c r="Q1332" i="5"/>
  <c r="P1332" i="5"/>
  <c r="O1332" i="5" a="1"/>
  <c r="O1332" i="5" s="1"/>
  <c r="N1332" i="5"/>
  <c r="Q1331" i="5" a="1"/>
  <c r="Q1331" i="5"/>
  <c r="P1331" i="5"/>
  <c r="O1331" i="5" a="1"/>
  <c r="O1331" i="5" s="1"/>
  <c r="N1331" i="5"/>
  <c r="Q1330" i="5" a="1"/>
  <c r="Q1330" i="5"/>
  <c r="P1330" i="5"/>
  <c r="O1330" i="5" a="1"/>
  <c r="O1330" i="5" s="1"/>
  <c r="N1330" i="5"/>
  <c r="Q1329" i="5" a="1"/>
  <c r="Q1329" i="5"/>
  <c r="P1329" i="5"/>
  <c r="O1329" i="5" a="1"/>
  <c r="O1329" i="5" s="1"/>
  <c r="N1329" i="5"/>
  <c r="Q1328" i="5" a="1"/>
  <c r="Q1328" i="5"/>
  <c r="P1328" i="5"/>
  <c r="O1328" i="5" a="1"/>
  <c r="O1328" i="5" s="1"/>
  <c r="N1328" i="5"/>
  <c r="Q1327" i="5" a="1"/>
  <c r="Q1327" i="5"/>
  <c r="P1327" i="5"/>
  <c r="O1327" i="5" a="1"/>
  <c r="O1327" i="5" s="1"/>
  <c r="N1327" i="5"/>
  <c r="Q1326" i="5" a="1"/>
  <c r="Q1326" i="5"/>
  <c r="P1326" i="5"/>
  <c r="O1326" i="5" a="1"/>
  <c r="O1326" i="5" s="1"/>
  <c r="N1326" i="5"/>
  <c r="Q1325" i="5" a="1"/>
  <c r="Q1325" i="5"/>
  <c r="P1325" i="5"/>
  <c r="O1325" i="5" a="1"/>
  <c r="O1325" i="5" s="1"/>
  <c r="N1325" i="5"/>
  <c r="Q1324" i="5" a="1"/>
  <c r="Q1324" i="5"/>
  <c r="P1324" i="5"/>
  <c r="O1324" i="5" a="1"/>
  <c r="O1324" i="5" s="1"/>
  <c r="N1324" i="5"/>
  <c r="Q1323" i="5" a="1"/>
  <c r="Q1323" i="5"/>
  <c r="P1323" i="5"/>
  <c r="O1323" i="5" a="1"/>
  <c r="O1323" i="5" s="1"/>
  <c r="N1323" i="5"/>
  <c r="Q1322" i="5" a="1"/>
  <c r="Q1322" i="5"/>
  <c r="P1322" i="5"/>
  <c r="O1322" i="5" a="1"/>
  <c r="O1322" i="5" s="1"/>
  <c r="N1322" i="5"/>
  <c r="Q1321" i="5" a="1"/>
  <c r="Q1321" i="5"/>
  <c r="P1321" i="5"/>
  <c r="O1321" i="5" a="1"/>
  <c r="O1321" i="5" s="1"/>
  <c r="N1321" i="5"/>
  <c r="Q1320" i="5" a="1"/>
  <c r="Q1320" i="5"/>
  <c r="P1320" i="5"/>
  <c r="O1320" i="5" a="1"/>
  <c r="O1320" i="5" s="1"/>
  <c r="N1320" i="5"/>
  <c r="Q1319" i="5" a="1"/>
  <c r="Q1319" i="5"/>
  <c r="P1319" i="5"/>
  <c r="O1319" i="5" a="1"/>
  <c r="O1319" i="5" s="1"/>
  <c r="N1319" i="5"/>
  <c r="Q1318" i="5" a="1"/>
  <c r="Q1318" i="5"/>
  <c r="P1318" i="5"/>
  <c r="O1318" i="5" a="1"/>
  <c r="O1318" i="5" s="1"/>
  <c r="N1318" i="5"/>
  <c r="Q1317" i="5" a="1"/>
  <c r="Q1317" i="5"/>
  <c r="P1317" i="5"/>
  <c r="O1317" i="5" a="1"/>
  <c r="O1317" i="5" s="1"/>
  <c r="N1317" i="5"/>
  <c r="Q1316" i="5" a="1"/>
  <c r="Q1316" i="5"/>
  <c r="P1316" i="5"/>
  <c r="O1316" i="5" a="1"/>
  <c r="O1316" i="5" s="1"/>
  <c r="N1316" i="5"/>
  <c r="Q1315" i="5" a="1"/>
  <c r="Q1315" i="5"/>
  <c r="P1315" i="5"/>
  <c r="O1315" i="5" a="1"/>
  <c r="O1315" i="5" s="1"/>
  <c r="N1315" i="5"/>
  <c r="Q1314" i="5" a="1"/>
  <c r="Q1314" i="5"/>
  <c r="P1314" i="5"/>
  <c r="O1314" i="5" a="1"/>
  <c r="O1314" i="5" s="1"/>
  <c r="N1314" i="5"/>
  <c r="Q1313" i="5" a="1"/>
  <c r="Q1313" i="5"/>
  <c r="P1313" i="5"/>
  <c r="O1313" i="5" a="1"/>
  <c r="O1313" i="5" s="1"/>
  <c r="N1313" i="5"/>
  <c r="Q1312" i="5" a="1"/>
  <c r="Q1312" i="5"/>
  <c r="P1312" i="5"/>
  <c r="O1312" i="5" a="1"/>
  <c r="O1312" i="5" s="1"/>
  <c r="N1312" i="5"/>
  <c r="Q1311" i="5" a="1"/>
  <c r="Q1311" i="5"/>
  <c r="P1311" i="5"/>
  <c r="O1311" i="5" a="1"/>
  <c r="O1311" i="5" s="1"/>
  <c r="N1311" i="5"/>
  <c r="Q1310" i="5" a="1"/>
  <c r="Q1310" i="5"/>
  <c r="P1310" i="5"/>
  <c r="O1310" i="5" a="1"/>
  <c r="O1310" i="5" s="1"/>
  <c r="N1310" i="5"/>
  <c r="Q1309" i="5" a="1"/>
  <c r="Q1309" i="5"/>
  <c r="P1309" i="5"/>
  <c r="O1309" i="5" a="1"/>
  <c r="O1309" i="5" s="1"/>
  <c r="N1309" i="5"/>
  <c r="Q1308" i="5" a="1"/>
  <c r="Q1308" i="5"/>
  <c r="P1308" i="5"/>
  <c r="O1308" i="5" a="1"/>
  <c r="O1308" i="5" s="1"/>
  <c r="N1308" i="5"/>
  <c r="Q1307" i="5" a="1"/>
  <c r="Q1307" i="5"/>
  <c r="P1307" i="5"/>
  <c r="O1307" i="5" a="1"/>
  <c r="O1307" i="5" s="1"/>
  <c r="N1307" i="5"/>
  <c r="Q1306" i="5" a="1"/>
  <c r="Q1306" i="5"/>
  <c r="P1306" i="5"/>
  <c r="O1306" i="5" a="1"/>
  <c r="O1306" i="5" s="1"/>
  <c r="N1306" i="5"/>
  <c r="Q1305" i="5" a="1"/>
  <c r="Q1305" i="5"/>
  <c r="P1305" i="5"/>
  <c r="O1305" i="5" a="1"/>
  <c r="O1305" i="5" s="1"/>
  <c r="N1305" i="5"/>
  <c r="Q1304" i="5" a="1"/>
  <c r="Q1304" i="5"/>
  <c r="P1304" i="5"/>
  <c r="O1304" i="5" a="1"/>
  <c r="O1304" i="5" s="1"/>
  <c r="N1304" i="5"/>
  <c r="Q1303" i="5" a="1"/>
  <c r="Q1303" i="5"/>
  <c r="P1303" i="5"/>
  <c r="O1303" i="5" a="1"/>
  <c r="O1303" i="5" s="1"/>
  <c r="N1303" i="5"/>
  <c r="Q1302" i="5" a="1"/>
  <c r="Q1302" i="5"/>
  <c r="P1302" i="5"/>
  <c r="O1302" i="5" a="1"/>
  <c r="O1302" i="5" s="1"/>
  <c r="N1302" i="5"/>
  <c r="Q1301" i="5" a="1"/>
  <c r="Q1301" i="5"/>
  <c r="P1301" i="5"/>
  <c r="O1301" i="5" a="1"/>
  <c r="O1301" i="5" s="1"/>
  <c r="N1301" i="5"/>
  <c r="Q1300" i="5" a="1"/>
  <c r="Q1300" i="5"/>
  <c r="P1300" i="5"/>
  <c r="O1300" i="5" a="1"/>
  <c r="O1300" i="5" s="1"/>
  <c r="N1300" i="5"/>
  <c r="Q1299" i="5" a="1"/>
  <c r="Q1299" i="5"/>
  <c r="P1299" i="5"/>
  <c r="O1299" i="5" a="1"/>
  <c r="O1299" i="5" s="1"/>
  <c r="N1299" i="5"/>
  <c r="Q1298" i="5" a="1"/>
  <c r="Q1298" i="5"/>
  <c r="P1298" i="5"/>
  <c r="O1298" i="5" a="1"/>
  <c r="O1298" i="5" s="1"/>
  <c r="N1298" i="5"/>
  <c r="Q1297" i="5" a="1"/>
  <c r="Q1297" i="5"/>
  <c r="P1297" i="5"/>
  <c r="O1297" i="5" a="1"/>
  <c r="O1297" i="5" s="1"/>
  <c r="N1297" i="5"/>
  <c r="Q1296" i="5" a="1"/>
  <c r="Q1296" i="5"/>
  <c r="P1296" i="5"/>
  <c r="O1296" i="5" a="1"/>
  <c r="O1296" i="5" s="1"/>
  <c r="N1296" i="5"/>
  <c r="Q1295" i="5" a="1"/>
  <c r="Q1295" i="5"/>
  <c r="P1295" i="5"/>
  <c r="O1295" i="5" a="1"/>
  <c r="O1295" i="5" s="1"/>
  <c r="N1295" i="5"/>
  <c r="Q1294" i="5" a="1"/>
  <c r="Q1294" i="5"/>
  <c r="P1294" i="5"/>
  <c r="O1294" i="5" a="1"/>
  <c r="O1294" i="5" s="1"/>
  <c r="N1294" i="5"/>
  <c r="Q1293" i="5" a="1"/>
  <c r="Q1293" i="5"/>
  <c r="P1293" i="5"/>
  <c r="O1293" i="5" a="1"/>
  <c r="O1293" i="5" s="1"/>
  <c r="N1293" i="5"/>
  <c r="Q1292" i="5" a="1"/>
  <c r="Q1292" i="5"/>
  <c r="P1292" i="5"/>
  <c r="O1292" i="5" a="1"/>
  <c r="O1292" i="5" s="1"/>
  <c r="N1292" i="5"/>
  <c r="Q1291" i="5" a="1"/>
  <c r="Q1291" i="5"/>
  <c r="P1291" i="5"/>
  <c r="O1291" i="5" a="1"/>
  <c r="O1291" i="5" s="1"/>
  <c r="N1291" i="5"/>
  <c r="Q1290" i="5" a="1"/>
  <c r="Q1290" i="5"/>
  <c r="P1290" i="5"/>
  <c r="O1290" i="5" a="1"/>
  <c r="O1290" i="5" s="1"/>
  <c r="N1290" i="5"/>
  <c r="Q1289" i="5" a="1"/>
  <c r="Q1289" i="5"/>
  <c r="P1289" i="5"/>
  <c r="O1289" i="5" a="1"/>
  <c r="O1289" i="5" s="1"/>
  <c r="N1289" i="5"/>
  <c r="Q1288" i="5" a="1"/>
  <c r="Q1288" i="5"/>
  <c r="P1288" i="5"/>
  <c r="O1288" i="5" a="1"/>
  <c r="O1288" i="5" s="1"/>
  <c r="N1288" i="5"/>
  <c r="Q1287" i="5" a="1"/>
  <c r="Q1287" i="5"/>
  <c r="P1287" i="5"/>
  <c r="O1287" i="5" a="1"/>
  <c r="O1287" i="5" s="1"/>
  <c r="N1287" i="5"/>
  <c r="Q1286" i="5" a="1"/>
  <c r="Q1286" i="5"/>
  <c r="P1286" i="5"/>
  <c r="O1286" i="5" a="1"/>
  <c r="O1286" i="5" s="1"/>
  <c r="N1286" i="5"/>
  <c r="Q1285" i="5" a="1"/>
  <c r="Q1285" i="5"/>
  <c r="P1285" i="5"/>
  <c r="O1285" i="5" a="1"/>
  <c r="O1285" i="5" s="1"/>
  <c r="N1285" i="5"/>
  <c r="Q1284" i="5" a="1"/>
  <c r="Q1284" i="5"/>
  <c r="P1284" i="5"/>
  <c r="O1284" i="5" a="1"/>
  <c r="O1284" i="5" s="1"/>
  <c r="N1284" i="5"/>
  <c r="Q1283" i="5" a="1"/>
  <c r="Q1283" i="5"/>
  <c r="P1283" i="5"/>
  <c r="O1283" i="5" a="1"/>
  <c r="O1283" i="5" s="1"/>
  <c r="N1283" i="5"/>
  <c r="Q1282" i="5" a="1"/>
  <c r="Q1282" i="5"/>
  <c r="P1282" i="5"/>
  <c r="O1282" i="5" a="1"/>
  <c r="O1282" i="5" s="1"/>
  <c r="N1282" i="5"/>
  <c r="Q1281" i="5" a="1"/>
  <c r="Q1281" i="5"/>
  <c r="P1281" i="5"/>
  <c r="O1281" i="5" a="1"/>
  <c r="O1281" i="5" s="1"/>
  <c r="N1281" i="5"/>
  <c r="Q1280" i="5" a="1"/>
  <c r="Q1280" i="5"/>
  <c r="P1280" i="5"/>
  <c r="O1280" i="5" a="1"/>
  <c r="O1280" i="5" s="1"/>
  <c r="N1280" i="5"/>
  <c r="Q1279" i="5" a="1"/>
  <c r="Q1279" i="5"/>
  <c r="P1279" i="5"/>
  <c r="O1279" i="5" a="1"/>
  <c r="O1279" i="5" s="1"/>
  <c r="N1279" i="5"/>
  <c r="Q1278" i="5" a="1"/>
  <c r="Q1278" i="5"/>
  <c r="P1278" i="5"/>
  <c r="O1278" i="5" a="1"/>
  <c r="O1278" i="5" s="1"/>
  <c r="N1278" i="5"/>
  <c r="Q1277" i="5" a="1"/>
  <c r="Q1277" i="5"/>
  <c r="P1277" i="5"/>
  <c r="O1277" i="5" a="1"/>
  <c r="O1277" i="5" s="1"/>
  <c r="N1277" i="5"/>
  <c r="Q1276" i="5" a="1"/>
  <c r="Q1276" i="5"/>
  <c r="P1276" i="5"/>
  <c r="O1276" i="5" a="1"/>
  <c r="O1276" i="5" s="1"/>
  <c r="N1276" i="5"/>
  <c r="Q1275" i="5" a="1"/>
  <c r="Q1275" i="5"/>
  <c r="P1275" i="5"/>
  <c r="O1275" i="5" a="1"/>
  <c r="O1275" i="5" s="1"/>
  <c r="N1275" i="5"/>
  <c r="Q1274" i="5" a="1"/>
  <c r="Q1274" i="5"/>
  <c r="P1274" i="5"/>
  <c r="O1274" i="5" a="1"/>
  <c r="O1274" i="5" s="1"/>
  <c r="N1274" i="5"/>
  <c r="Q1273" i="5" a="1"/>
  <c r="Q1273" i="5"/>
  <c r="P1273" i="5"/>
  <c r="O1273" i="5" a="1"/>
  <c r="O1273" i="5" s="1"/>
  <c r="N1273" i="5"/>
  <c r="Q1272" i="5" a="1"/>
  <c r="Q1272" i="5"/>
  <c r="P1272" i="5"/>
  <c r="O1272" i="5" a="1"/>
  <c r="O1272" i="5" s="1"/>
  <c r="N1272" i="5"/>
  <c r="Q1271" i="5" a="1"/>
  <c r="Q1271" i="5"/>
  <c r="P1271" i="5"/>
  <c r="O1271" i="5" a="1"/>
  <c r="O1271" i="5" s="1"/>
  <c r="N1271" i="5"/>
  <c r="Q1270" i="5" a="1"/>
  <c r="Q1270" i="5"/>
  <c r="P1270" i="5"/>
  <c r="O1270" i="5" a="1"/>
  <c r="O1270" i="5" s="1"/>
  <c r="N1270" i="5"/>
  <c r="Q1269" i="5" a="1"/>
  <c r="Q1269" i="5"/>
  <c r="P1269" i="5"/>
  <c r="O1269" i="5" a="1"/>
  <c r="O1269" i="5" s="1"/>
  <c r="N1269" i="5"/>
  <c r="Q1268" i="5" a="1"/>
  <c r="Q1268" i="5"/>
  <c r="P1268" i="5"/>
  <c r="O1268" i="5" a="1"/>
  <c r="O1268" i="5" s="1"/>
  <c r="N1268" i="5"/>
  <c r="Q1267" i="5" a="1"/>
  <c r="Q1267" i="5"/>
  <c r="P1267" i="5"/>
  <c r="O1267" i="5" a="1"/>
  <c r="O1267" i="5" s="1"/>
  <c r="N1267" i="5"/>
  <c r="Q1266" i="5" a="1"/>
  <c r="Q1266" i="5"/>
  <c r="P1266" i="5"/>
  <c r="O1266" i="5" a="1"/>
  <c r="O1266" i="5" s="1"/>
  <c r="N1266" i="5"/>
  <c r="Q1265" i="5" a="1"/>
  <c r="Q1265" i="5"/>
  <c r="P1265" i="5"/>
  <c r="O1265" i="5" a="1"/>
  <c r="O1265" i="5" s="1"/>
  <c r="N1265" i="5"/>
  <c r="Q1264" i="5" a="1"/>
  <c r="Q1264" i="5"/>
  <c r="P1264" i="5"/>
  <c r="O1264" i="5" a="1"/>
  <c r="O1264" i="5" s="1"/>
  <c r="N1264" i="5"/>
  <c r="Q1263" i="5" a="1"/>
  <c r="Q1263" i="5"/>
  <c r="P1263" i="5"/>
  <c r="O1263" i="5" a="1"/>
  <c r="O1263" i="5" s="1"/>
  <c r="N1263" i="5"/>
  <c r="Q1262" i="5" a="1"/>
  <c r="Q1262" i="5"/>
  <c r="P1262" i="5"/>
  <c r="O1262" i="5" a="1"/>
  <c r="O1262" i="5" s="1"/>
  <c r="N1262" i="5"/>
  <c r="Q1261" i="5" a="1"/>
  <c r="Q1261" i="5"/>
  <c r="P1261" i="5"/>
  <c r="O1261" i="5" a="1"/>
  <c r="O1261" i="5" s="1"/>
  <c r="N1261" i="5"/>
  <c r="Q1260" i="5" a="1"/>
  <c r="Q1260" i="5"/>
  <c r="P1260" i="5"/>
  <c r="O1260" i="5" a="1"/>
  <c r="O1260" i="5" s="1"/>
  <c r="N1260" i="5"/>
  <c r="Q1259" i="5" a="1"/>
  <c r="Q1259" i="5"/>
  <c r="P1259" i="5"/>
  <c r="O1259" i="5" a="1"/>
  <c r="O1259" i="5" s="1"/>
  <c r="N1259" i="5"/>
  <c r="Q1258" i="5" a="1"/>
  <c r="Q1258" i="5"/>
  <c r="P1258" i="5"/>
  <c r="O1258" i="5" a="1"/>
  <c r="O1258" i="5" s="1"/>
  <c r="N1258" i="5"/>
  <c r="Q1257" i="5" a="1"/>
  <c r="Q1257" i="5"/>
  <c r="P1257" i="5"/>
  <c r="O1257" i="5" a="1"/>
  <c r="O1257" i="5" s="1"/>
  <c r="N1257" i="5"/>
  <c r="Q1256" i="5" a="1"/>
  <c r="Q1256" i="5"/>
  <c r="P1256" i="5"/>
  <c r="O1256" i="5" a="1"/>
  <c r="O1256" i="5" s="1"/>
  <c r="N1256" i="5"/>
  <c r="Q1255" i="5" a="1"/>
  <c r="Q1255" i="5"/>
  <c r="P1255" i="5"/>
  <c r="O1255" i="5" a="1"/>
  <c r="O1255" i="5" s="1"/>
  <c r="N1255" i="5"/>
  <c r="Q1254" i="5" a="1"/>
  <c r="Q1254" i="5"/>
  <c r="P1254" i="5"/>
  <c r="O1254" i="5" a="1"/>
  <c r="O1254" i="5" s="1"/>
  <c r="N1254" i="5"/>
  <c r="Q1253" i="5" a="1"/>
  <c r="Q1253" i="5"/>
  <c r="P1253" i="5"/>
  <c r="O1253" i="5" a="1"/>
  <c r="O1253" i="5" s="1"/>
  <c r="N1253" i="5"/>
  <c r="Q1252" i="5" a="1"/>
  <c r="Q1252" i="5"/>
  <c r="P1252" i="5"/>
  <c r="O1252" i="5" a="1"/>
  <c r="O1252" i="5" s="1"/>
  <c r="N1252" i="5"/>
  <c r="Q1251" i="5" a="1"/>
  <c r="Q1251" i="5"/>
  <c r="P1251" i="5"/>
  <c r="O1251" i="5" a="1"/>
  <c r="O1251" i="5" s="1"/>
  <c r="N1251" i="5"/>
  <c r="Q1250" i="5" a="1"/>
  <c r="Q1250" i="5"/>
  <c r="P1250" i="5"/>
  <c r="O1250" i="5" a="1"/>
  <c r="O1250" i="5" s="1"/>
  <c r="N1250" i="5"/>
  <c r="Q1249" i="5" a="1"/>
  <c r="Q1249" i="5"/>
  <c r="P1249" i="5"/>
  <c r="O1249" i="5" a="1"/>
  <c r="O1249" i="5" s="1"/>
  <c r="N1249" i="5"/>
  <c r="Q1248" i="5" a="1"/>
  <c r="Q1248" i="5"/>
  <c r="P1248" i="5"/>
  <c r="O1248" i="5" a="1"/>
  <c r="O1248" i="5" s="1"/>
  <c r="N1248" i="5"/>
  <c r="Q1247" i="5" a="1"/>
  <c r="Q1247" i="5"/>
  <c r="P1247" i="5"/>
  <c r="O1247" i="5" a="1"/>
  <c r="O1247" i="5" s="1"/>
  <c r="N1247" i="5"/>
  <c r="Q1246" i="5" a="1"/>
  <c r="Q1246" i="5"/>
  <c r="P1246" i="5"/>
  <c r="O1246" i="5" a="1"/>
  <c r="O1246" i="5" s="1"/>
  <c r="N1246" i="5"/>
  <c r="Q1245" i="5" a="1"/>
  <c r="Q1245" i="5"/>
  <c r="P1245" i="5"/>
  <c r="O1245" i="5" a="1"/>
  <c r="O1245" i="5" s="1"/>
  <c r="N1245" i="5"/>
  <c r="Q1244" i="5" a="1"/>
  <c r="Q1244" i="5"/>
  <c r="P1244" i="5"/>
  <c r="O1244" i="5" a="1"/>
  <c r="O1244" i="5" s="1"/>
  <c r="N1244" i="5"/>
  <c r="Q1243" i="5" a="1"/>
  <c r="Q1243" i="5"/>
  <c r="P1243" i="5"/>
  <c r="O1243" i="5" a="1"/>
  <c r="O1243" i="5" s="1"/>
  <c r="N1243" i="5"/>
  <c r="Q1242" i="5" a="1"/>
  <c r="Q1242" i="5"/>
  <c r="P1242" i="5"/>
  <c r="O1242" i="5" a="1"/>
  <c r="O1242" i="5" s="1"/>
  <c r="N1242" i="5"/>
  <c r="Q1241" i="5" a="1"/>
  <c r="Q1241" i="5"/>
  <c r="P1241" i="5"/>
  <c r="O1241" i="5" a="1"/>
  <c r="O1241" i="5" s="1"/>
  <c r="N1241" i="5"/>
  <c r="Q1240" i="5" a="1"/>
  <c r="Q1240" i="5"/>
  <c r="P1240" i="5"/>
  <c r="O1240" i="5" a="1"/>
  <c r="O1240" i="5" s="1"/>
  <c r="N1240" i="5"/>
  <c r="Q1239" i="5" a="1"/>
  <c r="Q1239" i="5"/>
  <c r="P1239" i="5"/>
  <c r="O1239" i="5" a="1"/>
  <c r="O1239" i="5" s="1"/>
  <c r="N1239" i="5"/>
  <c r="Q1238" i="5" a="1"/>
  <c r="Q1238" i="5"/>
  <c r="P1238" i="5"/>
  <c r="O1238" i="5" a="1"/>
  <c r="O1238" i="5" s="1"/>
  <c r="N1238" i="5"/>
  <c r="Q1237" i="5" a="1"/>
  <c r="Q1237" i="5"/>
  <c r="P1237" i="5"/>
  <c r="O1237" i="5" a="1"/>
  <c r="O1237" i="5" s="1"/>
  <c r="N1237" i="5"/>
  <c r="Q1236" i="5" a="1"/>
  <c r="Q1236" i="5"/>
  <c r="P1236" i="5"/>
  <c r="O1236" i="5" a="1"/>
  <c r="O1236" i="5" s="1"/>
  <c r="N1236" i="5"/>
  <c r="Q1235" i="5" a="1"/>
  <c r="Q1235" i="5"/>
  <c r="P1235" i="5"/>
  <c r="O1235" i="5" a="1"/>
  <c r="O1235" i="5" s="1"/>
  <c r="N1235" i="5"/>
  <c r="Q1234" i="5" a="1"/>
  <c r="Q1234" i="5"/>
  <c r="P1234" i="5"/>
  <c r="O1234" i="5" a="1"/>
  <c r="O1234" i="5" s="1"/>
  <c r="N1234" i="5"/>
  <c r="Q1233" i="5" a="1"/>
  <c r="Q1233" i="5"/>
  <c r="P1233" i="5"/>
  <c r="O1233" i="5" a="1"/>
  <c r="O1233" i="5" s="1"/>
  <c r="N1233" i="5"/>
  <c r="Q1232" i="5" a="1"/>
  <c r="Q1232" i="5"/>
  <c r="P1232" i="5"/>
  <c r="O1232" i="5" a="1"/>
  <c r="O1232" i="5" s="1"/>
  <c r="N1232" i="5"/>
  <c r="Q1231" i="5" a="1"/>
  <c r="Q1231" i="5"/>
  <c r="P1231" i="5"/>
  <c r="O1231" i="5" a="1"/>
  <c r="O1231" i="5" s="1"/>
  <c r="N1231" i="5"/>
  <c r="Q1230" i="5" a="1"/>
  <c r="Q1230" i="5"/>
  <c r="P1230" i="5"/>
  <c r="O1230" i="5" a="1"/>
  <c r="O1230" i="5" s="1"/>
  <c r="N1230" i="5"/>
  <c r="Q1229" i="5" a="1"/>
  <c r="Q1229" i="5"/>
  <c r="P1229" i="5"/>
  <c r="O1229" i="5" a="1"/>
  <c r="O1229" i="5" s="1"/>
  <c r="N1229" i="5"/>
  <c r="Q1228" i="5" a="1"/>
  <c r="Q1228" i="5"/>
  <c r="P1228" i="5"/>
  <c r="O1228" i="5" a="1"/>
  <c r="O1228" i="5" s="1"/>
  <c r="N1228" i="5"/>
  <c r="Q1227" i="5" a="1"/>
  <c r="Q1227" i="5"/>
  <c r="P1227" i="5"/>
  <c r="O1227" i="5" a="1"/>
  <c r="O1227" i="5" s="1"/>
  <c r="N1227" i="5"/>
  <c r="Q1226" i="5" a="1"/>
  <c r="Q1226" i="5"/>
  <c r="P1226" i="5"/>
  <c r="O1226" i="5" a="1"/>
  <c r="O1226" i="5" s="1"/>
  <c r="N1226" i="5"/>
  <c r="Q1225" i="5" a="1"/>
  <c r="Q1225" i="5"/>
  <c r="P1225" i="5"/>
  <c r="O1225" i="5" a="1"/>
  <c r="O1225" i="5" s="1"/>
  <c r="N1225" i="5"/>
  <c r="Q1224" i="5" a="1"/>
  <c r="Q1224" i="5"/>
  <c r="P1224" i="5"/>
  <c r="O1224" i="5" a="1"/>
  <c r="O1224" i="5" s="1"/>
  <c r="N1224" i="5"/>
  <c r="Q1223" i="5" a="1"/>
  <c r="Q1223" i="5"/>
  <c r="P1223" i="5"/>
  <c r="O1223" i="5" a="1"/>
  <c r="O1223" i="5" s="1"/>
  <c r="N1223" i="5"/>
  <c r="Q1222" i="5" a="1"/>
  <c r="Q1222" i="5"/>
  <c r="P1222" i="5"/>
  <c r="O1222" i="5" a="1"/>
  <c r="O1222" i="5" s="1"/>
  <c r="N1222" i="5"/>
  <c r="Q1221" i="5" a="1"/>
  <c r="Q1221" i="5"/>
  <c r="P1221" i="5"/>
  <c r="O1221" i="5" a="1"/>
  <c r="O1221" i="5" s="1"/>
  <c r="N1221" i="5"/>
  <c r="Q1220" i="5" a="1"/>
  <c r="Q1220" i="5"/>
  <c r="P1220" i="5"/>
  <c r="O1220" i="5" a="1"/>
  <c r="O1220" i="5" s="1"/>
  <c r="N1220" i="5"/>
  <c r="Q1219" i="5" a="1"/>
  <c r="Q1219" i="5"/>
  <c r="P1219" i="5"/>
  <c r="O1219" i="5" a="1"/>
  <c r="O1219" i="5" s="1"/>
  <c r="N1219" i="5"/>
  <c r="Q1218" i="5" a="1"/>
  <c r="Q1218" i="5"/>
  <c r="P1218" i="5"/>
  <c r="O1218" i="5" a="1"/>
  <c r="O1218" i="5" s="1"/>
  <c r="N1218" i="5"/>
  <c r="Q1217" i="5" a="1"/>
  <c r="Q1217" i="5"/>
  <c r="P1217" i="5"/>
  <c r="O1217" i="5" a="1"/>
  <c r="O1217" i="5" s="1"/>
  <c r="N1217" i="5"/>
  <c r="Q1216" i="5" a="1"/>
  <c r="Q1216" i="5"/>
  <c r="P1216" i="5"/>
  <c r="O1216" i="5" a="1"/>
  <c r="O1216" i="5" s="1"/>
  <c r="N1216" i="5"/>
  <c r="Q1215" i="5" a="1"/>
  <c r="Q1215" i="5"/>
  <c r="P1215" i="5"/>
  <c r="O1215" i="5" a="1"/>
  <c r="O1215" i="5" s="1"/>
  <c r="N1215" i="5"/>
  <c r="Q1214" i="5" a="1"/>
  <c r="Q1214" i="5"/>
  <c r="P1214" i="5"/>
  <c r="O1214" i="5" a="1"/>
  <c r="O1214" i="5" s="1"/>
  <c r="N1214" i="5"/>
  <c r="Q1213" i="5" a="1"/>
  <c r="Q1213" i="5"/>
  <c r="P1213" i="5"/>
  <c r="O1213" i="5" a="1"/>
  <c r="O1213" i="5" s="1"/>
  <c r="N1213" i="5"/>
  <c r="Q1212" i="5" a="1"/>
  <c r="Q1212" i="5"/>
  <c r="P1212" i="5"/>
  <c r="O1212" i="5" a="1"/>
  <c r="O1212" i="5" s="1"/>
  <c r="N1212" i="5"/>
  <c r="Q1211" i="5" a="1"/>
  <c r="Q1211" i="5"/>
  <c r="P1211" i="5"/>
  <c r="O1211" i="5" a="1"/>
  <c r="O1211" i="5" s="1"/>
  <c r="N1211" i="5"/>
  <c r="Q1210" i="5" a="1"/>
  <c r="Q1210" i="5"/>
  <c r="P1210" i="5"/>
  <c r="O1210" i="5" a="1"/>
  <c r="O1210" i="5" s="1"/>
  <c r="N1210" i="5"/>
  <c r="Q1209" i="5" a="1"/>
  <c r="Q1209" i="5"/>
  <c r="P1209" i="5"/>
  <c r="O1209" i="5" a="1"/>
  <c r="O1209" i="5" s="1"/>
  <c r="N1209" i="5"/>
  <c r="Q1208" i="5" a="1"/>
  <c r="Q1208" i="5"/>
  <c r="P1208" i="5"/>
  <c r="O1208" i="5" a="1"/>
  <c r="O1208" i="5" s="1"/>
  <c r="N1208" i="5"/>
  <c r="Q1207" i="5" a="1"/>
  <c r="Q1207" i="5"/>
  <c r="P1207" i="5"/>
  <c r="O1207" i="5" a="1"/>
  <c r="O1207" i="5" s="1"/>
  <c r="N1207" i="5"/>
  <c r="Q1206" i="5" a="1"/>
  <c r="Q1206" i="5"/>
  <c r="P1206" i="5"/>
  <c r="O1206" i="5" a="1"/>
  <c r="O1206" i="5" s="1"/>
  <c r="N1206" i="5"/>
  <c r="Q1205" i="5" a="1"/>
  <c r="Q1205" i="5"/>
  <c r="P1205" i="5"/>
  <c r="O1205" i="5" a="1"/>
  <c r="O1205" i="5" s="1"/>
  <c r="N1205" i="5"/>
  <c r="Q1204" i="5" a="1"/>
  <c r="Q1204" i="5"/>
  <c r="P1204" i="5"/>
  <c r="O1204" i="5" a="1"/>
  <c r="O1204" i="5" s="1"/>
  <c r="N1204" i="5"/>
  <c r="Q1203" i="5" a="1"/>
  <c r="Q1203" i="5"/>
  <c r="P1203" i="5"/>
  <c r="O1203" i="5" a="1"/>
  <c r="O1203" i="5" s="1"/>
  <c r="N1203" i="5"/>
  <c r="Q1202" i="5" a="1"/>
  <c r="Q1202" i="5"/>
  <c r="P1202" i="5"/>
  <c r="O1202" i="5" a="1"/>
  <c r="O1202" i="5" s="1"/>
  <c r="N1202" i="5"/>
  <c r="Q1201" i="5" a="1"/>
  <c r="Q1201" i="5"/>
  <c r="P1201" i="5"/>
  <c r="O1201" i="5" a="1"/>
  <c r="O1201" i="5" s="1"/>
  <c r="N1201" i="5"/>
  <c r="Q1200" i="5" a="1"/>
  <c r="Q1200" i="5"/>
  <c r="P1200" i="5"/>
  <c r="O1200" i="5" a="1"/>
  <c r="O1200" i="5" s="1"/>
  <c r="N1200" i="5"/>
  <c r="Q1199" i="5" a="1"/>
  <c r="Q1199" i="5"/>
  <c r="P1199" i="5"/>
  <c r="O1199" i="5" a="1"/>
  <c r="O1199" i="5" s="1"/>
  <c r="N1199" i="5"/>
  <c r="Q1198" i="5" a="1"/>
  <c r="Q1198" i="5"/>
  <c r="P1198" i="5"/>
  <c r="O1198" i="5" a="1"/>
  <c r="O1198" i="5" s="1"/>
  <c r="N1198" i="5"/>
  <c r="Q1197" i="5" a="1"/>
  <c r="Q1197" i="5"/>
  <c r="P1197" i="5"/>
  <c r="O1197" i="5" a="1"/>
  <c r="O1197" i="5" s="1"/>
  <c r="N1197" i="5"/>
  <c r="Q1196" i="5" a="1"/>
  <c r="Q1196" i="5"/>
  <c r="P1196" i="5"/>
  <c r="O1196" i="5" a="1"/>
  <c r="O1196" i="5" s="1"/>
  <c r="N1196" i="5"/>
  <c r="Q1195" i="5" a="1"/>
  <c r="Q1195" i="5"/>
  <c r="P1195" i="5"/>
  <c r="O1195" i="5" a="1"/>
  <c r="O1195" i="5" s="1"/>
  <c r="N1195" i="5"/>
  <c r="Q1194" i="5" a="1"/>
  <c r="Q1194" i="5"/>
  <c r="P1194" i="5"/>
  <c r="O1194" i="5" a="1"/>
  <c r="O1194" i="5" s="1"/>
  <c r="N1194" i="5"/>
  <c r="Q1193" i="5" a="1"/>
  <c r="Q1193" i="5"/>
  <c r="P1193" i="5"/>
  <c r="O1193" i="5" a="1"/>
  <c r="O1193" i="5" s="1"/>
  <c r="N1193" i="5"/>
  <c r="Q1192" i="5" a="1"/>
  <c r="Q1192" i="5"/>
  <c r="P1192" i="5"/>
  <c r="O1192" i="5" a="1"/>
  <c r="O1192" i="5" s="1"/>
  <c r="N1192" i="5"/>
  <c r="Q1191" i="5" a="1"/>
  <c r="Q1191" i="5"/>
  <c r="P1191" i="5"/>
  <c r="O1191" i="5" a="1"/>
  <c r="O1191" i="5" s="1"/>
  <c r="N1191" i="5"/>
  <c r="Q1190" i="5" a="1"/>
  <c r="Q1190" i="5"/>
  <c r="P1190" i="5"/>
  <c r="O1190" i="5" a="1"/>
  <c r="O1190" i="5" s="1"/>
  <c r="N1190" i="5"/>
  <c r="Q1189" i="5" a="1"/>
  <c r="Q1189" i="5"/>
  <c r="P1189" i="5"/>
  <c r="O1189" i="5" a="1"/>
  <c r="O1189" i="5" s="1"/>
  <c r="N1189" i="5"/>
  <c r="Q1188" i="5" a="1"/>
  <c r="Q1188" i="5"/>
  <c r="P1188" i="5"/>
  <c r="O1188" i="5" a="1"/>
  <c r="O1188" i="5" s="1"/>
  <c r="N1188" i="5"/>
  <c r="Q1187" i="5" a="1"/>
  <c r="Q1187" i="5"/>
  <c r="P1187" i="5"/>
  <c r="O1187" i="5" a="1"/>
  <c r="O1187" i="5" s="1"/>
  <c r="N1187" i="5"/>
  <c r="Q1186" i="5" a="1"/>
  <c r="Q1186" i="5"/>
  <c r="P1186" i="5"/>
  <c r="O1186" i="5" a="1"/>
  <c r="O1186" i="5" s="1"/>
  <c r="N1186" i="5"/>
  <c r="Q1185" i="5" a="1"/>
  <c r="Q1185" i="5"/>
  <c r="P1185" i="5"/>
  <c r="O1185" i="5" a="1"/>
  <c r="O1185" i="5" s="1"/>
  <c r="N1185" i="5"/>
  <c r="Q1184" i="5" a="1"/>
  <c r="Q1184" i="5"/>
  <c r="P1184" i="5"/>
  <c r="O1184" i="5" a="1"/>
  <c r="O1184" i="5" s="1"/>
  <c r="N1184" i="5"/>
  <c r="Q1183" i="5" a="1"/>
  <c r="Q1183" i="5"/>
  <c r="P1183" i="5"/>
  <c r="O1183" i="5" a="1"/>
  <c r="O1183" i="5" s="1"/>
  <c r="N1183" i="5"/>
  <c r="Q1182" i="5" a="1"/>
  <c r="Q1182" i="5"/>
  <c r="P1182" i="5"/>
  <c r="O1182" i="5" a="1"/>
  <c r="O1182" i="5" s="1"/>
  <c r="N1182" i="5"/>
  <c r="Q1181" i="5" a="1"/>
  <c r="Q1181" i="5"/>
  <c r="P1181" i="5"/>
  <c r="O1181" i="5" a="1"/>
  <c r="O1181" i="5" s="1"/>
  <c r="N1181" i="5"/>
  <c r="Q1180" i="5" a="1"/>
  <c r="Q1180" i="5"/>
  <c r="P1180" i="5"/>
  <c r="O1180" i="5" a="1"/>
  <c r="O1180" i="5" s="1"/>
  <c r="N1180" i="5"/>
  <c r="Q1179" i="5" a="1"/>
  <c r="Q1179" i="5"/>
  <c r="P1179" i="5"/>
  <c r="O1179" i="5" a="1"/>
  <c r="O1179" i="5" s="1"/>
  <c r="N1179" i="5"/>
  <c r="Q1178" i="5" a="1"/>
  <c r="Q1178" i="5"/>
  <c r="P1178" i="5"/>
  <c r="O1178" i="5" a="1"/>
  <c r="O1178" i="5" s="1"/>
  <c r="N1178" i="5"/>
  <c r="Q1177" i="5" a="1"/>
  <c r="Q1177" i="5"/>
  <c r="P1177" i="5"/>
  <c r="O1177" i="5" a="1"/>
  <c r="O1177" i="5" s="1"/>
  <c r="N1177" i="5"/>
  <c r="Q1176" i="5" a="1"/>
  <c r="Q1176" i="5"/>
  <c r="P1176" i="5"/>
  <c r="O1176" i="5" a="1"/>
  <c r="O1176" i="5" s="1"/>
  <c r="N1176" i="5"/>
  <c r="Q1175" i="5" a="1"/>
  <c r="Q1175" i="5"/>
  <c r="P1175" i="5"/>
  <c r="O1175" i="5" a="1"/>
  <c r="O1175" i="5" s="1"/>
  <c r="N1175" i="5"/>
  <c r="Q1174" i="5" a="1"/>
  <c r="Q1174" i="5"/>
  <c r="P1174" i="5"/>
  <c r="O1174" i="5" a="1"/>
  <c r="O1174" i="5" s="1"/>
  <c r="N1174" i="5"/>
  <c r="Q1173" i="5" a="1"/>
  <c r="Q1173" i="5"/>
  <c r="P1173" i="5"/>
  <c r="O1173" i="5" a="1"/>
  <c r="O1173" i="5" s="1"/>
  <c r="N1173" i="5"/>
  <c r="Q1172" i="5" a="1"/>
  <c r="Q1172" i="5"/>
  <c r="P1172" i="5"/>
  <c r="O1172" i="5" a="1"/>
  <c r="O1172" i="5" s="1"/>
  <c r="N1172" i="5"/>
  <c r="Q1171" i="5" a="1"/>
  <c r="Q1171" i="5"/>
  <c r="P1171" i="5"/>
  <c r="O1171" i="5" a="1"/>
  <c r="O1171" i="5" s="1"/>
  <c r="N1171" i="5"/>
  <c r="Q1170" i="5" a="1"/>
  <c r="Q1170" i="5"/>
  <c r="P1170" i="5"/>
  <c r="O1170" i="5" a="1"/>
  <c r="O1170" i="5" s="1"/>
  <c r="N1170" i="5"/>
  <c r="Q1169" i="5" a="1"/>
  <c r="Q1169" i="5"/>
  <c r="P1169" i="5"/>
  <c r="O1169" i="5" a="1"/>
  <c r="O1169" i="5" s="1"/>
  <c r="N1169" i="5"/>
  <c r="Q1168" i="5" a="1"/>
  <c r="Q1168" i="5"/>
  <c r="P1168" i="5"/>
  <c r="O1168" i="5" a="1"/>
  <c r="O1168" i="5" s="1"/>
  <c r="N1168" i="5"/>
  <c r="Q1167" i="5" a="1"/>
  <c r="Q1167" i="5"/>
  <c r="P1167" i="5"/>
  <c r="O1167" i="5" a="1"/>
  <c r="O1167" i="5" s="1"/>
  <c r="N1167" i="5"/>
  <c r="Q1166" i="5" a="1"/>
  <c r="Q1166" i="5"/>
  <c r="P1166" i="5"/>
  <c r="O1166" i="5" a="1"/>
  <c r="O1166" i="5" s="1"/>
  <c r="N1166" i="5"/>
  <c r="Q1165" i="5" a="1"/>
  <c r="Q1165" i="5"/>
  <c r="P1165" i="5"/>
  <c r="O1165" i="5" a="1"/>
  <c r="O1165" i="5" s="1"/>
  <c r="N1165" i="5"/>
  <c r="Q1164" i="5" a="1"/>
  <c r="Q1164" i="5"/>
  <c r="P1164" i="5"/>
  <c r="O1164" i="5" a="1"/>
  <c r="O1164" i="5" s="1"/>
  <c r="N1164" i="5"/>
  <c r="Q1163" i="5" a="1"/>
  <c r="Q1163" i="5"/>
  <c r="P1163" i="5"/>
  <c r="O1163" i="5" a="1"/>
  <c r="O1163" i="5" s="1"/>
  <c r="N1163" i="5"/>
  <c r="Q1162" i="5" a="1"/>
  <c r="Q1162" i="5"/>
  <c r="P1162" i="5"/>
  <c r="O1162" i="5" a="1"/>
  <c r="O1162" i="5" s="1"/>
  <c r="N1162" i="5"/>
  <c r="Q1161" i="5" a="1"/>
  <c r="Q1161" i="5"/>
  <c r="P1161" i="5"/>
  <c r="O1161" i="5" a="1"/>
  <c r="O1161" i="5" s="1"/>
  <c r="N1161" i="5"/>
  <c r="Q1160" i="5" a="1"/>
  <c r="Q1160" i="5"/>
  <c r="P1160" i="5"/>
  <c r="O1160" i="5" a="1"/>
  <c r="O1160" i="5" s="1"/>
  <c r="N1160" i="5"/>
  <c r="Q1159" i="5" a="1"/>
  <c r="Q1159" i="5"/>
  <c r="P1159" i="5"/>
  <c r="O1159" i="5" a="1"/>
  <c r="O1159" i="5" s="1"/>
  <c r="N1159" i="5"/>
  <c r="Q1158" i="5" a="1"/>
  <c r="Q1158" i="5"/>
  <c r="P1158" i="5"/>
  <c r="O1158" i="5" a="1"/>
  <c r="O1158" i="5" s="1"/>
  <c r="N1158" i="5"/>
  <c r="Q1157" i="5" a="1"/>
  <c r="Q1157" i="5"/>
  <c r="P1157" i="5"/>
  <c r="O1157" i="5" a="1"/>
  <c r="O1157" i="5" s="1"/>
  <c r="N1157" i="5"/>
  <c r="Q1156" i="5" a="1"/>
  <c r="Q1156" i="5"/>
  <c r="P1156" i="5"/>
  <c r="O1156" i="5" a="1"/>
  <c r="O1156" i="5" s="1"/>
  <c r="N1156" i="5"/>
  <c r="Q1155" i="5" a="1"/>
  <c r="Q1155" i="5"/>
  <c r="P1155" i="5"/>
  <c r="O1155" i="5" a="1"/>
  <c r="O1155" i="5" s="1"/>
  <c r="N1155" i="5"/>
  <c r="Q1154" i="5" a="1"/>
  <c r="Q1154" i="5"/>
  <c r="P1154" i="5"/>
  <c r="O1154" i="5" a="1"/>
  <c r="O1154" i="5" s="1"/>
  <c r="N1154" i="5"/>
  <c r="Q1153" i="5" a="1"/>
  <c r="Q1153" i="5"/>
  <c r="P1153" i="5"/>
  <c r="O1153" i="5" a="1"/>
  <c r="O1153" i="5" s="1"/>
  <c r="N1153" i="5"/>
  <c r="Q1152" i="5" a="1"/>
  <c r="Q1152" i="5"/>
  <c r="P1152" i="5"/>
  <c r="O1152" i="5" a="1"/>
  <c r="O1152" i="5" s="1"/>
  <c r="N1152" i="5"/>
  <c r="Q1151" i="5" a="1"/>
  <c r="Q1151" i="5"/>
  <c r="P1151" i="5"/>
  <c r="O1151" i="5" a="1"/>
  <c r="O1151" i="5" s="1"/>
  <c r="N1151" i="5"/>
  <c r="Q1150" i="5" a="1"/>
  <c r="Q1150" i="5"/>
  <c r="P1150" i="5"/>
  <c r="O1150" i="5" a="1"/>
  <c r="O1150" i="5" s="1"/>
  <c r="N1150" i="5"/>
  <c r="Q1149" i="5" a="1"/>
  <c r="Q1149" i="5"/>
  <c r="P1149" i="5"/>
  <c r="O1149" i="5" a="1"/>
  <c r="O1149" i="5" s="1"/>
  <c r="N1149" i="5"/>
  <c r="Q1148" i="5" a="1"/>
  <c r="Q1148" i="5"/>
  <c r="P1148" i="5"/>
  <c r="O1148" i="5" a="1"/>
  <c r="O1148" i="5" s="1"/>
  <c r="N1148" i="5"/>
  <c r="Q1147" i="5" a="1"/>
  <c r="Q1147" i="5"/>
  <c r="P1147" i="5"/>
  <c r="O1147" i="5" a="1"/>
  <c r="O1147" i="5" s="1"/>
  <c r="N1147" i="5"/>
  <c r="Q1146" i="5" a="1"/>
  <c r="Q1146" i="5"/>
  <c r="P1146" i="5"/>
  <c r="O1146" i="5" a="1"/>
  <c r="O1146" i="5" s="1"/>
  <c r="N1146" i="5"/>
  <c r="Q1145" i="5" a="1"/>
  <c r="Q1145" i="5"/>
  <c r="P1145" i="5"/>
  <c r="O1145" i="5" a="1"/>
  <c r="O1145" i="5" s="1"/>
  <c r="N1145" i="5"/>
  <c r="Q1144" i="5" a="1"/>
  <c r="Q1144" i="5"/>
  <c r="P1144" i="5"/>
  <c r="O1144" i="5" a="1"/>
  <c r="O1144" i="5" s="1"/>
  <c r="N1144" i="5"/>
  <c r="Q1143" i="5" a="1"/>
  <c r="Q1143" i="5"/>
  <c r="P1143" i="5"/>
  <c r="O1143" i="5" a="1"/>
  <c r="O1143" i="5" s="1"/>
  <c r="N1143" i="5"/>
  <c r="Q1142" i="5" a="1"/>
  <c r="Q1142" i="5"/>
  <c r="P1142" i="5"/>
  <c r="O1142" i="5" a="1"/>
  <c r="O1142" i="5" s="1"/>
  <c r="N1142" i="5"/>
  <c r="Q1141" i="5" a="1"/>
  <c r="Q1141" i="5"/>
  <c r="P1141" i="5"/>
  <c r="O1141" i="5" a="1"/>
  <c r="O1141" i="5" s="1"/>
  <c r="N1141" i="5"/>
  <c r="Q1140" i="5" a="1"/>
  <c r="Q1140" i="5"/>
  <c r="P1140" i="5"/>
  <c r="O1140" i="5" a="1"/>
  <c r="O1140" i="5" s="1"/>
  <c r="N1140" i="5"/>
  <c r="Q1139" i="5" a="1"/>
  <c r="Q1139" i="5"/>
  <c r="P1139" i="5"/>
  <c r="O1139" i="5" a="1"/>
  <c r="O1139" i="5" s="1"/>
  <c r="N1139" i="5"/>
  <c r="Q1138" i="5" a="1"/>
  <c r="Q1138" i="5"/>
  <c r="P1138" i="5"/>
  <c r="O1138" i="5" a="1"/>
  <c r="O1138" i="5" s="1"/>
  <c r="N1138" i="5"/>
  <c r="Q1137" i="5" a="1"/>
  <c r="Q1137" i="5"/>
  <c r="P1137" i="5"/>
  <c r="O1137" i="5" a="1"/>
  <c r="O1137" i="5" s="1"/>
  <c r="N1137" i="5"/>
  <c r="Q1136" i="5" a="1"/>
  <c r="Q1136" i="5"/>
  <c r="P1136" i="5"/>
  <c r="O1136" i="5" a="1"/>
  <c r="O1136" i="5" s="1"/>
  <c r="N1136" i="5"/>
  <c r="Q1135" i="5" a="1"/>
  <c r="Q1135" i="5"/>
  <c r="P1135" i="5"/>
  <c r="O1135" i="5" a="1"/>
  <c r="O1135" i="5" s="1"/>
  <c r="N1135" i="5"/>
  <c r="Q1134" i="5" a="1"/>
  <c r="Q1134" i="5"/>
  <c r="P1134" i="5"/>
  <c r="O1134" i="5" a="1"/>
  <c r="O1134" i="5" s="1"/>
  <c r="N1134" i="5"/>
  <c r="Q1133" i="5" a="1"/>
  <c r="Q1133" i="5"/>
  <c r="P1133" i="5"/>
  <c r="O1133" i="5" a="1"/>
  <c r="O1133" i="5" s="1"/>
  <c r="N1133" i="5"/>
  <c r="Q1132" i="5" a="1"/>
  <c r="Q1132" i="5"/>
  <c r="P1132" i="5"/>
  <c r="O1132" i="5" a="1"/>
  <c r="O1132" i="5" s="1"/>
  <c r="N1132" i="5"/>
  <c r="Q1131" i="5" a="1"/>
  <c r="Q1131" i="5"/>
  <c r="P1131" i="5"/>
  <c r="O1131" i="5" a="1"/>
  <c r="O1131" i="5" s="1"/>
  <c r="N1131" i="5"/>
  <c r="Q1130" i="5" a="1"/>
  <c r="Q1130" i="5"/>
  <c r="P1130" i="5"/>
  <c r="O1130" i="5" a="1"/>
  <c r="O1130" i="5" s="1"/>
  <c r="N1130" i="5"/>
  <c r="Q1129" i="5" a="1"/>
  <c r="Q1129" i="5"/>
  <c r="P1129" i="5"/>
  <c r="O1129" i="5" a="1"/>
  <c r="O1129" i="5" s="1"/>
  <c r="N1129" i="5"/>
  <c r="Q1128" i="5" a="1"/>
  <c r="Q1128" i="5"/>
  <c r="P1128" i="5"/>
  <c r="O1128" i="5" a="1"/>
  <c r="O1128" i="5" s="1"/>
  <c r="N1128" i="5"/>
  <c r="Q1127" i="5" a="1"/>
  <c r="Q1127" i="5"/>
  <c r="P1127" i="5"/>
  <c r="O1127" i="5" a="1"/>
  <c r="O1127" i="5" s="1"/>
  <c r="N1127" i="5"/>
  <c r="Q1126" i="5" a="1"/>
  <c r="Q1126" i="5"/>
  <c r="P1126" i="5"/>
  <c r="O1126" i="5" a="1"/>
  <c r="O1126" i="5" s="1"/>
  <c r="N1126" i="5"/>
  <c r="Q1125" i="5" a="1"/>
  <c r="Q1125" i="5"/>
  <c r="P1125" i="5"/>
  <c r="O1125" i="5" a="1"/>
  <c r="O1125" i="5" s="1"/>
  <c r="N1125" i="5"/>
  <c r="Q1124" i="5" a="1"/>
  <c r="Q1124" i="5"/>
  <c r="P1124" i="5"/>
  <c r="O1124" i="5" a="1"/>
  <c r="O1124" i="5" s="1"/>
  <c r="N1124" i="5"/>
  <c r="Q1123" i="5" a="1"/>
  <c r="Q1123" i="5"/>
  <c r="P1123" i="5"/>
  <c r="O1123" i="5" a="1"/>
  <c r="O1123" i="5" s="1"/>
  <c r="N1123" i="5"/>
  <c r="Q1122" i="5" a="1"/>
  <c r="Q1122" i="5"/>
  <c r="P1122" i="5"/>
  <c r="O1122" i="5" a="1"/>
  <c r="O1122" i="5" s="1"/>
  <c r="N1122" i="5"/>
  <c r="Q1121" i="5" a="1"/>
  <c r="Q1121" i="5"/>
  <c r="P1121" i="5"/>
  <c r="O1121" i="5" a="1"/>
  <c r="O1121" i="5" s="1"/>
  <c r="N1121" i="5"/>
  <c r="Q1120" i="5" a="1"/>
  <c r="Q1120" i="5"/>
  <c r="P1120" i="5"/>
  <c r="O1120" i="5" a="1"/>
  <c r="O1120" i="5" s="1"/>
  <c r="N1120" i="5"/>
  <c r="Q1119" i="5" a="1"/>
  <c r="Q1119" i="5"/>
  <c r="P1119" i="5"/>
  <c r="O1119" i="5" a="1"/>
  <c r="O1119" i="5" s="1"/>
  <c r="N1119" i="5"/>
  <c r="Q1118" i="5" a="1"/>
  <c r="Q1118" i="5"/>
  <c r="P1118" i="5"/>
  <c r="O1118" i="5" a="1"/>
  <c r="O1118" i="5" s="1"/>
  <c r="N1118" i="5"/>
  <c r="Q1117" i="5" a="1"/>
  <c r="Q1117" i="5"/>
  <c r="P1117" i="5"/>
  <c r="O1117" i="5" a="1"/>
  <c r="O1117" i="5" s="1"/>
  <c r="N1117" i="5"/>
  <c r="Q1116" i="5" a="1"/>
  <c r="Q1116" i="5"/>
  <c r="P1116" i="5"/>
  <c r="O1116" i="5" a="1"/>
  <c r="O1116" i="5" s="1"/>
  <c r="N1116" i="5"/>
  <c r="Q1115" i="5" a="1"/>
  <c r="Q1115" i="5"/>
  <c r="P1115" i="5"/>
  <c r="O1115" i="5" a="1"/>
  <c r="O1115" i="5" s="1"/>
  <c r="N1115" i="5"/>
  <c r="Q1114" i="5" a="1"/>
  <c r="Q1114" i="5"/>
  <c r="P1114" i="5"/>
  <c r="O1114" i="5" a="1"/>
  <c r="O1114" i="5" s="1"/>
  <c r="N1114" i="5"/>
  <c r="Q1113" i="5" a="1"/>
  <c r="Q1113" i="5"/>
  <c r="P1113" i="5"/>
  <c r="O1113" i="5" a="1"/>
  <c r="O1113" i="5" s="1"/>
  <c r="N1113" i="5"/>
  <c r="Q1112" i="5" a="1"/>
  <c r="Q1112" i="5"/>
  <c r="P1112" i="5"/>
  <c r="O1112" i="5" a="1"/>
  <c r="O1112" i="5" s="1"/>
  <c r="N1112" i="5"/>
  <c r="Q1111" i="5" a="1"/>
  <c r="Q1111" i="5"/>
  <c r="P1111" i="5"/>
  <c r="O1111" i="5" a="1"/>
  <c r="O1111" i="5" s="1"/>
  <c r="N1111" i="5"/>
  <c r="Q1110" i="5" a="1"/>
  <c r="Q1110" i="5"/>
  <c r="P1110" i="5"/>
  <c r="O1110" i="5" a="1"/>
  <c r="O1110" i="5" s="1"/>
  <c r="N1110" i="5"/>
  <c r="Q1109" i="5" a="1"/>
  <c r="Q1109" i="5"/>
  <c r="P1109" i="5"/>
  <c r="O1109" i="5" a="1"/>
  <c r="O1109" i="5" s="1"/>
  <c r="N1109" i="5"/>
  <c r="Q1108" i="5" a="1"/>
  <c r="Q1108" i="5"/>
  <c r="P1108" i="5"/>
  <c r="O1108" i="5" a="1"/>
  <c r="O1108" i="5" s="1"/>
  <c r="N1108" i="5"/>
  <c r="Q1107" i="5" a="1"/>
  <c r="Q1107" i="5"/>
  <c r="P1107" i="5"/>
  <c r="O1107" i="5" a="1"/>
  <c r="O1107" i="5" s="1"/>
  <c r="N1107" i="5"/>
  <c r="Q1106" i="5" a="1"/>
  <c r="Q1106" i="5"/>
  <c r="P1106" i="5"/>
  <c r="O1106" i="5" a="1"/>
  <c r="O1106" i="5" s="1"/>
  <c r="N1106" i="5"/>
  <c r="Q1105" i="5" a="1"/>
  <c r="Q1105" i="5"/>
  <c r="P1105" i="5"/>
  <c r="O1105" i="5" a="1"/>
  <c r="O1105" i="5" s="1"/>
  <c r="N1105" i="5"/>
  <c r="Q1104" i="5" a="1"/>
  <c r="Q1104" i="5"/>
  <c r="P1104" i="5"/>
  <c r="O1104" i="5" a="1"/>
  <c r="O1104" i="5" s="1"/>
  <c r="N1104" i="5"/>
  <c r="Q1103" i="5" a="1"/>
  <c r="Q1103" i="5"/>
  <c r="P1103" i="5"/>
  <c r="O1103" i="5" a="1"/>
  <c r="O1103" i="5" s="1"/>
  <c r="N1103" i="5"/>
  <c r="Q1102" i="5" a="1"/>
  <c r="Q1102" i="5"/>
  <c r="P1102" i="5"/>
  <c r="O1102" i="5" a="1"/>
  <c r="O1102" i="5" s="1"/>
  <c r="N1102" i="5"/>
  <c r="Q1101" i="5" a="1"/>
  <c r="Q1101" i="5"/>
  <c r="P1101" i="5"/>
  <c r="O1101" i="5" a="1"/>
  <c r="O1101" i="5" s="1"/>
  <c r="N1101" i="5"/>
  <c r="Q1100" i="5" a="1"/>
  <c r="Q1100" i="5"/>
  <c r="P1100" i="5"/>
  <c r="O1100" i="5" a="1"/>
  <c r="O1100" i="5" s="1"/>
  <c r="N1100" i="5"/>
  <c r="Q1099" i="5" a="1"/>
  <c r="Q1099" i="5"/>
  <c r="P1099" i="5"/>
  <c r="O1099" i="5" a="1"/>
  <c r="O1099" i="5" s="1"/>
  <c r="N1099" i="5"/>
  <c r="Q1098" i="5" a="1"/>
  <c r="Q1098" i="5"/>
  <c r="P1098" i="5"/>
  <c r="O1098" i="5" a="1"/>
  <c r="O1098" i="5" s="1"/>
  <c r="N1098" i="5"/>
  <c r="Q1097" i="5" a="1"/>
  <c r="Q1097" i="5"/>
  <c r="P1097" i="5"/>
  <c r="O1097" i="5" a="1"/>
  <c r="O1097" i="5" s="1"/>
  <c r="N1097" i="5"/>
  <c r="Q1096" i="5" a="1"/>
  <c r="Q1096" i="5"/>
  <c r="P1096" i="5"/>
  <c r="O1096" i="5" a="1"/>
  <c r="O1096" i="5" s="1"/>
  <c r="N1096" i="5"/>
  <c r="Q1095" i="5" a="1"/>
  <c r="Q1095" i="5"/>
  <c r="P1095" i="5"/>
  <c r="O1095" i="5" a="1"/>
  <c r="O1095" i="5" s="1"/>
  <c r="N1095" i="5"/>
  <c r="Q1094" i="5" a="1"/>
  <c r="Q1094" i="5"/>
  <c r="P1094" i="5"/>
  <c r="O1094" i="5" a="1"/>
  <c r="O1094" i="5" s="1"/>
  <c r="N1094" i="5"/>
  <c r="Q1093" i="5" a="1"/>
  <c r="Q1093" i="5"/>
  <c r="P1093" i="5"/>
  <c r="O1093" i="5" a="1"/>
  <c r="O1093" i="5" s="1"/>
  <c r="N1093" i="5"/>
  <c r="Q1092" i="5" a="1"/>
  <c r="Q1092" i="5"/>
  <c r="P1092" i="5"/>
  <c r="O1092" i="5" a="1"/>
  <c r="O1092" i="5" s="1"/>
  <c r="N1092" i="5"/>
  <c r="Q1091" i="5" a="1"/>
  <c r="Q1091" i="5"/>
  <c r="P1091" i="5"/>
  <c r="O1091" i="5" a="1"/>
  <c r="O1091" i="5" s="1"/>
  <c r="N1091" i="5"/>
  <c r="Q1090" i="5" a="1"/>
  <c r="Q1090" i="5"/>
  <c r="P1090" i="5"/>
  <c r="O1090" i="5" a="1"/>
  <c r="O1090" i="5" s="1"/>
  <c r="N1090" i="5"/>
  <c r="Q1089" i="5" a="1"/>
  <c r="Q1089" i="5"/>
  <c r="P1089" i="5"/>
  <c r="O1089" i="5" a="1"/>
  <c r="O1089" i="5" s="1"/>
  <c r="N1089" i="5"/>
  <c r="Q1088" i="5" a="1"/>
  <c r="Q1088" i="5"/>
  <c r="P1088" i="5"/>
  <c r="O1088" i="5" a="1"/>
  <c r="O1088" i="5" s="1"/>
  <c r="N1088" i="5"/>
  <c r="Q1087" i="5" a="1"/>
  <c r="Q1087" i="5"/>
  <c r="P1087" i="5"/>
  <c r="O1087" i="5" a="1"/>
  <c r="O1087" i="5" s="1"/>
  <c r="N1087" i="5"/>
  <c r="Q1086" i="5" a="1"/>
  <c r="Q1086" i="5"/>
  <c r="P1086" i="5"/>
  <c r="O1086" i="5" a="1"/>
  <c r="O1086" i="5" s="1"/>
  <c r="N1086" i="5"/>
  <c r="Q1085" i="5" a="1"/>
  <c r="Q1085" i="5"/>
  <c r="P1085" i="5"/>
  <c r="O1085" i="5" a="1"/>
  <c r="O1085" i="5" s="1"/>
  <c r="N1085" i="5"/>
  <c r="Q1084" i="5" a="1"/>
  <c r="Q1084" i="5"/>
  <c r="P1084" i="5"/>
  <c r="O1084" i="5" a="1"/>
  <c r="O1084" i="5" s="1"/>
  <c r="N1084" i="5"/>
  <c r="Q1083" i="5" a="1"/>
  <c r="Q1083" i="5"/>
  <c r="P1083" i="5"/>
  <c r="O1083" i="5" a="1"/>
  <c r="O1083" i="5" s="1"/>
  <c r="N1083" i="5"/>
  <c r="Q1082" i="5" a="1"/>
  <c r="Q1082" i="5"/>
  <c r="P1082" i="5"/>
  <c r="O1082" i="5" a="1"/>
  <c r="O1082" i="5" s="1"/>
  <c r="N1082" i="5"/>
  <c r="Q1081" i="5" a="1"/>
  <c r="Q1081" i="5"/>
  <c r="P1081" i="5"/>
  <c r="O1081" i="5" a="1"/>
  <c r="O1081" i="5" s="1"/>
  <c r="N1081" i="5"/>
  <c r="Q1080" i="5" a="1"/>
  <c r="Q1080" i="5"/>
  <c r="P1080" i="5"/>
  <c r="O1080" i="5" a="1"/>
  <c r="O1080" i="5" s="1"/>
  <c r="N1080" i="5"/>
  <c r="Q1079" i="5" a="1"/>
  <c r="Q1079" i="5"/>
  <c r="P1079" i="5"/>
  <c r="O1079" i="5" a="1"/>
  <c r="O1079" i="5" s="1"/>
  <c r="N1079" i="5"/>
  <c r="Q1078" i="5" a="1"/>
  <c r="Q1078" i="5"/>
  <c r="P1078" i="5"/>
  <c r="O1078" i="5" a="1"/>
  <c r="O1078" i="5" s="1"/>
  <c r="N1078" i="5"/>
  <c r="Q1077" i="5" a="1"/>
  <c r="Q1077" i="5"/>
  <c r="P1077" i="5"/>
  <c r="O1077" i="5" a="1"/>
  <c r="O1077" i="5" s="1"/>
  <c r="N1077" i="5"/>
  <c r="Q1076" i="5" a="1"/>
  <c r="Q1076" i="5"/>
  <c r="P1076" i="5"/>
  <c r="O1076" i="5" a="1"/>
  <c r="O1076" i="5" s="1"/>
  <c r="N1076" i="5"/>
  <c r="Q1075" i="5" a="1"/>
  <c r="Q1075" i="5"/>
  <c r="P1075" i="5"/>
  <c r="O1075" i="5" a="1"/>
  <c r="O1075" i="5" s="1"/>
  <c r="N1075" i="5"/>
  <c r="Q1074" i="5" a="1"/>
  <c r="Q1074" i="5"/>
  <c r="P1074" i="5"/>
  <c r="O1074" i="5" a="1"/>
  <c r="O1074" i="5" s="1"/>
  <c r="N1074" i="5"/>
  <c r="Q1073" i="5" a="1"/>
  <c r="Q1073" i="5"/>
  <c r="P1073" i="5"/>
  <c r="O1073" i="5" a="1"/>
  <c r="O1073" i="5" s="1"/>
  <c r="N1073" i="5"/>
  <c r="Q1072" i="5" a="1"/>
  <c r="Q1072" i="5"/>
  <c r="P1072" i="5"/>
  <c r="O1072" i="5" a="1"/>
  <c r="O1072" i="5" s="1"/>
  <c r="N1072" i="5"/>
  <c r="Q1071" i="5" a="1"/>
  <c r="Q1071" i="5"/>
  <c r="P1071" i="5"/>
  <c r="O1071" i="5" a="1"/>
  <c r="O1071" i="5" s="1"/>
  <c r="N1071" i="5"/>
  <c r="Q1070" i="5" a="1"/>
  <c r="Q1070" i="5"/>
  <c r="P1070" i="5"/>
  <c r="O1070" i="5" a="1"/>
  <c r="O1070" i="5" s="1"/>
  <c r="N1070" i="5"/>
  <c r="Q1069" i="5" a="1"/>
  <c r="Q1069" i="5"/>
  <c r="P1069" i="5"/>
  <c r="O1069" i="5" a="1"/>
  <c r="O1069" i="5" s="1"/>
  <c r="N1069" i="5"/>
  <c r="Q1068" i="5" a="1"/>
  <c r="Q1068" i="5"/>
  <c r="P1068" i="5"/>
  <c r="O1068" i="5" a="1"/>
  <c r="O1068" i="5" s="1"/>
  <c r="N1068" i="5"/>
  <c r="Q1067" i="5" a="1"/>
  <c r="Q1067" i="5"/>
  <c r="P1067" i="5"/>
  <c r="O1067" i="5" a="1"/>
  <c r="O1067" i="5" s="1"/>
  <c r="N1067" i="5"/>
  <c r="Q1066" i="5" a="1"/>
  <c r="Q1066" i="5"/>
  <c r="P1066" i="5"/>
  <c r="O1066" i="5" a="1"/>
  <c r="O1066" i="5" s="1"/>
  <c r="N1066" i="5"/>
  <c r="Q1065" i="5" a="1"/>
  <c r="Q1065" i="5"/>
  <c r="P1065" i="5"/>
  <c r="O1065" i="5" a="1"/>
  <c r="O1065" i="5" s="1"/>
  <c r="N1065" i="5"/>
  <c r="Q1064" i="5" a="1"/>
  <c r="Q1064" i="5"/>
  <c r="P1064" i="5"/>
  <c r="O1064" i="5" a="1"/>
  <c r="O1064" i="5" s="1"/>
  <c r="N1064" i="5"/>
  <c r="Q1063" i="5" a="1"/>
  <c r="Q1063" i="5"/>
  <c r="P1063" i="5"/>
  <c r="O1063" i="5" a="1"/>
  <c r="O1063" i="5" s="1"/>
  <c r="N1063" i="5"/>
  <c r="Q1062" i="5" a="1"/>
  <c r="Q1062" i="5"/>
  <c r="P1062" i="5"/>
  <c r="O1062" i="5" a="1"/>
  <c r="O1062" i="5" s="1"/>
  <c r="N1062" i="5"/>
  <c r="Q1061" i="5" a="1"/>
  <c r="Q1061" i="5"/>
  <c r="P1061" i="5"/>
  <c r="O1061" i="5" a="1"/>
  <c r="O1061" i="5" s="1"/>
  <c r="N1061" i="5"/>
  <c r="Q1060" i="5" a="1"/>
  <c r="Q1060" i="5"/>
  <c r="P1060" i="5"/>
  <c r="O1060" i="5" a="1"/>
  <c r="O1060" i="5" s="1"/>
  <c r="N1060" i="5"/>
  <c r="Q1059" i="5" a="1"/>
  <c r="Q1059" i="5"/>
  <c r="P1059" i="5"/>
  <c r="O1059" i="5" a="1"/>
  <c r="O1059" i="5" s="1"/>
  <c r="N1059" i="5"/>
  <c r="Q1058" i="5" a="1"/>
  <c r="Q1058" i="5"/>
  <c r="P1058" i="5"/>
  <c r="O1058" i="5" a="1"/>
  <c r="O1058" i="5" s="1"/>
  <c r="N1058" i="5"/>
  <c r="Q1057" i="5" a="1"/>
  <c r="Q1057" i="5"/>
  <c r="P1057" i="5"/>
  <c r="O1057" i="5" a="1"/>
  <c r="O1057" i="5" s="1"/>
  <c r="N1057" i="5"/>
  <c r="Q1056" i="5" a="1"/>
  <c r="Q1056" i="5"/>
  <c r="P1056" i="5"/>
  <c r="O1056" i="5" a="1"/>
  <c r="O1056" i="5" s="1"/>
  <c r="N1056" i="5"/>
  <c r="Q1055" i="5" a="1"/>
  <c r="Q1055" i="5"/>
  <c r="P1055" i="5"/>
  <c r="O1055" i="5" a="1"/>
  <c r="O1055" i="5" s="1"/>
  <c r="N1055" i="5"/>
  <c r="Q1054" i="5" a="1"/>
  <c r="Q1054" i="5"/>
  <c r="P1054" i="5"/>
  <c r="O1054" i="5" a="1"/>
  <c r="O1054" i="5" s="1"/>
  <c r="N1054" i="5"/>
  <c r="Q1053" i="5" a="1"/>
  <c r="Q1053" i="5"/>
  <c r="P1053" i="5"/>
  <c r="O1053" i="5" a="1"/>
  <c r="O1053" i="5" s="1"/>
  <c r="N1053" i="5"/>
  <c r="Q1052" i="5" a="1"/>
  <c r="Q1052" i="5"/>
  <c r="P1052" i="5"/>
  <c r="O1052" i="5" a="1"/>
  <c r="O1052" i="5" s="1"/>
  <c r="N1052" i="5"/>
  <c r="Q1051" i="5" a="1"/>
  <c r="Q1051" i="5"/>
  <c r="P1051" i="5"/>
  <c r="O1051" i="5" a="1"/>
  <c r="O1051" i="5" s="1"/>
  <c r="N1051" i="5"/>
  <c r="Q1050" i="5" a="1"/>
  <c r="Q1050" i="5"/>
  <c r="P1050" i="5"/>
  <c r="O1050" i="5" a="1"/>
  <c r="O1050" i="5" s="1"/>
  <c r="N1050" i="5"/>
  <c r="Q1049" i="5" a="1"/>
  <c r="Q1049" i="5"/>
  <c r="P1049" i="5"/>
  <c r="O1049" i="5" a="1"/>
  <c r="O1049" i="5" s="1"/>
  <c r="N1049" i="5"/>
  <c r="Q1048" i="5" a="1"/>
  <c r="Q1048" i="5"/>
  <c r="P1048" i="5"/>
  <c r="O1048" i="5" a="1"/>
  <c r="O1048" i="5" s="1"/>
  <c r="N1048" i="5"/>
  <c r="Q1047" i="5" a="1"/>
  <c r="Q1047" i="5"/>
  <c r="P1047" i="5"/>
  <c r="O1047" i="5" a="1"/>
  <c r="O1047" i="5" s="1"/>
  <c r="N1047" i="5"/>
  <c r="Q1046" i="5" a="1"/>
  <c r="Q1046" i="5"/>
  <c r="P1046" i="5"/>
  <c r="O1046" i="5" a="1"/>
  <c r="O1046" i="5" s="1"/>
  <c r="N1046" i="5"/>
  <c r="Q1045" i="5" a="1"/>
  <c r="Q1045" i="5"/>
  <c r="P1045" i="5"/>
  <c r="O1045" i="5" a="1"/>
  <c r="O1045" i="5" s="1"/>
  <c r="N1045" i="5"/>
  <c r="Q1044" i="5" a="1"/>
  <c r="Q1044" i="5"/>
  <c r="P1044" i="5"/>
  <c r="O1044" i="5" a="1"/>
  <c r="O1044" i="5" s="1"/>
  <c r="N1044" i="5"/>
  <c r="Q1043" i="5" a="1"/>
  <c r="Q1043" i="5"/>
  <c r="P1043" i="5"/>
  <c r="O1043" i="5" a="1"/>
  <c r="O1043" i="5" s="1"/>
  <c r="N1043" i="5"/>
  <c r="Q1042" i="5" a="1"/>
  <c r="Q1042" i="5"/>
  <c r="P1042" i="5"/>
  <c r="O1042" i="5" a="1"/>
  <c r="O1042" i="5" s="1"/>
  <c r="N1042" i="5"/>
  <c r="Q1041" i="5" a="1"/>
  <c r="Q1041" i="5"/>
  <c r="P1041" i="5"/>
  <c r="O1041" i="5" a="1"/>
  <c r="O1041" i="5" s="1"/>
  <c r="N1041" i="5"/>
  <c r="Q1040" i="5" a="1"/>
  <c r="Q1040" i="5"/>
  <c r="P1040" i="5"/>
  <c r="O1040" i="5" a="1"/>
  <c r="O1040" i="5" s="1"/>
  <c r="N1040" i="5"/>
  <c r="Q1039" i="5" a="1"/>
  <c r="Q1039" i="5"/>
  <c r="P1039" i="5"/>
  <c r="O1039" i="5" a="1"/>
  <c r="O1039" i="5" s="1"/>
  <c r="N1039" i="5"/>
  <c r="Q1038" i="5" a="1"/>
  <c r="Q1038" i="5"/>
  <c r="P1038" i="5"/>
  <c r="O1038" i="5" a="1"/>
  <c r="O1038" i="5" s="1"/>
  <c r="N1038" i="5"/>
  <c r="Q1037" i="5" a="1"/>
  <c r="Q1037" i="5"/>
  <c r="P1037" i="5"/>
  <c r="O1037" i="5" a="1"/>
  <c r="O1037" i="5" s="1"/>
  <c r="N1037" i="5"/>
  <c r="Q1036" i="5" a="1"/>
  <c r="Q1036" i="5"/>
  <c r="P1036" i="5"/>
  <c r="O1036" i="5" a="1"/>
  <c r="O1036" i="5" s="1"/>
  <c r="N1036" i="5"/>
  <c r="Q1035" i="5" a="1"/>
  <c r="Q1035" i="5"/>
  <c r="P1035" i="5"/>
  <c r="O1035" i="5" a="1"/>
  <c r="O1035" i="5" s="1"/>
  <c r="N1035" i="5"/>
  <c r="Q1034" i="5" a="1"/>
  <c r="Q1034" i="5"/>
  <c r="P1034" i="5"/>
  <c r="O1034" i="5" a="1"/>
  <c r="O1034" i="5" s="1"/>
  <c r="N1034" i="5"/>
  <c r="Q1033" i="5" a="1"/>
  <c r="Q1033" i="5"/>
  <c r="P1033" i="5"/>
  <c r="O1033" i="5" a="1"/>
  <c r="O1033" i="5" s="1"/>
  <c r="N1033" i="5"/>
  <c r="Q1032" i="5" a="1"/>
  <c r="Q1032" i="5"/>
  <c r="P1032" i="5"/>
  <c r="O1032" i="5" a="1"/>
  <c r="O1032" i="5" s="1"/>
  <c r="N1032" i="5"/>
  <c r="Q1031" i="5" a="1"/>
  <c r="Q1031" i="5"/>
  <c r="P1031" i="5"/>
  <c r="O1031" i="5" a="1"/>
  <c r="O1031" i="5" s="1"/>
  <c r="N1031" i="5"/>
  <c r="Q1030" i="5" a="1"/>
  <c r="Q1030" i="5"/>
  <c r="P1030" i="5"/>
  <c r="O1030" i="5" a="1"/>
  <c r="O1030" i="5" s="1"/>
  <c r="N1030" i="5"/>
  <c r="Q1029" i="5" a="1"/>
  <c r="Q1029" i="5"/>
  <c r="P1029" i="5"/>
  <c r="O1029" i="5" a="1"/>
  <c r="O1029" i="5" s="1"/>
  <c r="N1029" i="5"/>
  <c r="Q1028" i="5" a="1"/>
  <c r="Q1028" i="5"/>
  <c r="P1028" i="5"/>
  <c r="O1028" i="5" a="1"/>
  <c r="O1028" i="5" s="1"/>
  <c r="N1028" i="5"/>
  <c r="Q1027" i="5" a="1"/>
  <c r="Q1027" i="5"/>
  <c r="P1027" i="5"/>
  <c r="O1027" i="5" a="1"/>
  <c r="O1027" i="5" s="1"/>
  <c r="N1027" i="5"/>
  <c r="Q1026" i="5" a="1"/>
  <c r="Q1026" i="5"/>
  <c r="P1026" i="5"/>
  <c r="O1026" i="5" a="1"/>
  <c r="O1026" i="5" s="1"/>
  <c r="N1026" i="5"/>
  <c r="Q1025" i="5" a="1"/>
  <c r="Q1025" i="5"/>
  <c r="P1025" i="5"/>
  <c r="O1025" i="5" a="1"/>
  <c r="O1025" i="5" s="1"/>
  <c r="N1025" i="5"/>
  <c r="Q1024" i="5" a="1"/>
  <c r="Q1024" i="5"/>
  <c r="P1024" i="5"/>
  <c r="O1024" i="5" a="1"/>
  <c r="O1024" i="5" s="1"/>
  <c r="N1024" i="5"/>
  <c r="Q1023" i="5" a="1"/>
  <c r="Q1023" i="5"/>
  <c r="P1023" i="5"/>
  <c r="O1023" i="5" a="1"/>
  <c r="O1023" i="5" s="1"/>
  <c r="N1023" i="5"/>
  <c r="Q1022" i="5" a="1"/>
  <c r="Q1022" i="5"/>
  <c r="P1022" i="5"/>
  <c r="O1022" i="5" a="1"/>
  <c r="O1022" i="5" s="1"/>
  <c r="N1022" i="5"/>
  <c r="Q1021" i="5" a="1"/>
  <c r="Q1021" i="5"/>
  <c r="P1021" i="5"/>
  <c r="O1021" i="5" a="1"/>
  <c r="O1021" i="5" s="1"/>
  <c r="N1021" i="5"/>
  <c r="Q1020" i="5" a="1"/>
  <c r="Q1020" i="5"/>
  <c r="P1020" i="5"/>
  <c r="O1020" i="5" a="1"/>
  <c r="O1020" i="5" s="1"/>
  <c r="N1020" i="5"/>
  <c r="Q1019" i="5" a="1"/>
  <c r="Q1019" i="5"/>
  <c r="P1019" i="5"/>
  <c r="O1019" i="5" a="1"/>
  <c r="O1019" i="5" s="1"/>
  <c r="N1019" i="5"/>
  <c r="Q1018" i="5" a="1"/>
  <c r="Q1018" i="5"/>
  <c r="P1018" i="5"/>
  <c r="O1018" i="5" a="1"/>
  <c r="O1018" i="5" s="1"/>
  <c r="N1018" i="5"/>
  <c r="Q1017" i="5" a="1"/>
  <c r="Q1017" i="5"/>
  <c r="P1017" i="5"/>
  <c r="O1017" i="5" a="1"/>
  <c r="O1017" i="5" s="1"/>
  <c r="N1017" i="5"/>
  <c r="Q1016" i="5" a="1"/>
  <c r="Q1016" i="5"/>
  <c r="P1016" i="5"/>
  <c r="O1016" i="5" a="1"/>
  <c r="O1016" i="5" s="1"/>
  <c r="N1016" i="5"/>
  <c r="Q1015" i="5" a="1"/>
  <c r="Q1015" i="5"/>
  <c r="P1015" i="5"/>
  <c r="O1015" i="5" a="1"/>
  <c r="O1015" i="5" s="1"/>
  <c r="N1015" i="5"/>
  <c r="Q1014" i="5" a="1"/>
  <c r="Q1014" i="5"/>
  <c r="P1014" i="5"/>
  <c r="O1014" i="5" a="1"/>
  <c r="O1014" i="5" s="1"/>
  <c r="N1014" i="5"/>
  <c r="Q1013" i="5" a="1"/>
  <c r="Q1013" i="5"/>
  <c r="P1013" i="5"/>
  <c r="O1013" i="5" a="1"/>
  <c r="O1013" i="5" s="1"/>
  <c r="N1013" i="5"/>
  <c r="Q1012" i="5" a="1"/>
  <c r="Q1012" i="5"/>
  <c r="P1012" i="5"/>
  <c r="O1012" i="5" a="1"/>
  <c r="O1012" i="5" s="1"/>
  <c r="N1012" i="5"/>
  <c r="Q1011" i="5" a="1"/>
  <c r="Q1011" i="5"/>
  <c r="P1011" i="5"/>
  <c r="O1011" i="5" a="1"/>
  <c r="O1011" i="5" s="1"/>
  <c r="N1011" i="5"/>
  <c r="Q1010" i="5" a="1"/>
  <c r="Q1010" i="5"/>
  <c r="P1010" i="5"/>
  <c r="O1010" i="5" a="1"/>
  <c r="O1010" i="5" s="1"/>
  <c r="N1010" i="5"/>
  <c r="Q1009" i="5" a="1"/>
  <c r="Q1009" i="5"/>
  <c r="P1009" i="5"/>
  <c r="O1009" i="5" a="1"/>
  <c r="O1009" i="5" s="1"/>
  <c r="N1009" i="5"/>
  <c r="Q1008" i="5" a="1"/>
  <c r="Q1008" i="5"/>
  <c r="P1008" i="5"/>
  <c r="O1008" i="5" a="1"/>
  <c r="O1008" i="5" s="1"/>
  <c r="N1008" i="5"/>
  <c r="Q1007" i="5" a="1"/>
  <c r="Q1007" i="5"/>
  <c r="P1007" i="5"/>
  <c r="O1007" i="5" a="1"/>
  <c r="O1007" i="5" s="1"/>
  <c r="N1007" i="5"/>
  <c r="Q1006" i="5" a="1"/>
  <c r="Q1006" i="5"/>
  <c r="P1006" i="5"/>
  <c r="O1006" i="5" a="1"/>
  <c r="O1006" i="5" s="1"/>
  <c r="N1006" i="5"/>
  <c r="Q1005" i="5" a="1"/>
  <c r="Q1005" i="5"/>
  <c r="P1005" i="5"/>
  <c r="O1005" i="5" a="1"/>
  <c r="O1005" i="5" s="1"/>
  <c r="N1005" i="5"/>
  <c r="Q1004" i="5" a="1"/>
  <c r="Q1004" i="5"/>
  <c r="P1004" i="5"/>
  <c r="O1004" i="5" a="1"/>
  <c r="O1004" i="5" s="1"/>
  <c r="N1004" i="5"/>
  <c r="Q1003" i="5" a="1"/>
  <c r="Q1003" i="5"/>
  <c r="P1003" i="5"/>
  <c r="O1003" i="5" a="1"/>
  <c r="O1003" i="5" s="1"/>
  <c r="N1003" i="5"/>
  <c r="Q1002" i="5" a="1"/>
  <c r="Q1002" i="5"/>
  <c r="P1002" i="5"/>
  <c r="O1002" i="5" a="1"/>
  <c r="O1002" i="5" s="1"/>
  <c r="N1002" i="5"/>
  <c r="Q1001" i="5" a="1"/>
  <c r="Q1001" i="5"/>
  <c r="P1001" i="5"/>
  <c r="O1001" i="5" a="1"/>
  <c r="O1001" i="5" s="1"/>
  <c r="N1001" i="5"/>
  <c r="Q1000" i="5" a="1"/>
  <c r="Q1000" i="5"/>
  <c r="P1000" i="5"/>
  <c r="O1000" i="5" a="1"/>
  <c r="O1000" i="5" s="1"/>
  <c r="N1000" i="5"/>
  <c r="Q999" i="5" a="1"/>
  <c r="Q999" i="5"/>
  <c r="P999" i="5"/>
  <c r="O999" i="5" a="1"/>
  <c r="O999" i="5" s="1"/>
  <c r="N999" i="5"/>
  <c r="Q998" i="5" a="1"/>
  <c r="Q998" i="5"/>
  <c r="P998" i="5"/>
  <c r="O998" i="5" a="1"/>
  <c r="O998" i="5" s="1"/>
  <c r="N998" i="5"/>
  <c r="Q997" i="5" a="1"/>
  <c r="Q997" i="5"/>
  <c r="P997" i="5"/>
  <c r="O997" i="5" a="1"/>
  <c r="O997" i="5" s="1"/>
  <c r="N997" i="5"/>
  <c r="Q996" i="5" a="1"/>
  <c r="Q996" i="5"/>
  <c r="P996" i="5"/>
  <c r="O996" i="5" a="1"/>
  <c r="O996" i="5" s="1"/>
  <c r="N996" i="5"/>
  <c r="Q995" i="5" a="1"/>
  <c r="Q995" i="5"/>
  <c r="P995" i="5"/>
  <c r="O995" i="5" a="1"/>
  <c r="O995" i="5" s="1"/>
  <c r="N995" i="5"/>
  <c r="Q994" i="5" a="1"/>
  <c r="Q994" i="5"/>
  <c r="P994" i="5"/>
  <c r="O994" i="5" a="1"/>
  <c r="O994" i="5" s="1"/>
  <c r="N994" i="5"/>
  <c r="Q993" i="5" a="1"/>
  <c r="Q993" i="5"/>
  <c r="P993" i="5"/>
  <c r="O993" i="5" a="1"/>
  <c r="O993" i="5" s="1"/>
  <c r="N993" i="5"/>
  <c r="Q992" i="5" a="1"/>
  <c r="Q992" i="5"/>
  <c r="P992" i="5"/>
  <c r="O992" i="5" a="1"/>
  <c r="O992" i="5" s="1"/>
  <c r="N992" i="5"/>
  <c r="Q991" i="5" a="1"/>
  <c r="Q991" i="5"/>
  <c r="P991" i="5"/>
  <c r="O991" i="5" a="1"/>
  <c r="O991" i="5" s="1"/>
  <c r="N991" i="5"/>
  <c r="Q990" i="5" a="1"/>
  <c r="Q990" i="5"/>
  <c r="P990" i="5"/>
  <c r="O990" i="5" a="1"/>
  <c r="O990" i="5" s="1"/>
  <c r="N990" i="5"/>
  <c r="Q989" i="5" a="1"/>
  <c r="Q989" i="5"/>
  <c r="P989" i="5"/>
  <c r="O989" i="5" a="1"/>
  <c r="O989" i="5" s="1"/>
  <c r="N989" i="5"/>
  <c r="Q988" i="5" a="1"/>
  <c r="Q988" i="5"/>
  <c r="P988" i="5"/>
  <c r="O988" i="5" a="1"/>
  <c r="O988" i="5" s="1"/>
  <c r="N988" i="5"/>
  <c r="Q987" i="5" a="1"/>
  <c r="Q987" i="5"/>
  <c r="P987" i="5"/>
  <c r="O987" i="5" a="1"/>
  <c r="O987" i="5" s="1"/>
  <c r="N987" i="5"/>
  <c r="Q986" i="5" a="1"/>
  <c r="Q986" i="5"/>
  <c r="P986" i="5"/>
  <c r="O986" i="5" a="1"/>
  <c r="O986" i="5" s="1"/>
  <c r="N986" i="5"/>
  <c r="Q985" i="5" a="1"/>
  <c r="Q985" i="5"/>
  <c r="P985" i="5"/>
  <c r="O985" i="5" a="1"/>
  <c r="O985" i="5" s="1"/>
  <c r="N985" i="5"/>
  <c r="Q984" i="5" a="1"/>
  <c r="Q984" i="5"/>
  <c r="P984" i="5"/>
  <c r="O984" i="5" a="1"/>
  <c r="O984" i="5" s="1"/>
  <c r="N984" i="5"/>
  <c r="Q983" i="5" a="1"/>
  <c r="Q983" i="5"/>
  <c r="P983" i="5"/>
  <c r="O983" i="5" a="1"/>
  <c r="O983" i="5" s="1"/>
  <c r="N983" i="5"/>
  <c r="Q982" i="5" a="1"/>
  <c r="Q982" i="5"/>
  <c r="P982" i="5"/>
  <c r="O982" i="5" a="1"/>
  <c r="O982" i="5" s="1"/>
  <c r="N982" i="5"/>
  <c r="Q981" i="5" a="1"/>
  <c r="Q981" i="5"/>
  <c r="P981" i="5"/>
  <c r="O981" i="5" a="1"/>
  <c r="O981" i="5" s="1"/>
  <c r="N981" i="5"/>
  <c r="Q980" i="5" a="1"/>
  <c r="Q980" i="5"/>
  <c r="P980" i="5"/>
  <c r="O980" i="5" a="1"/>
  <c r="O980" i="5" s="1"/>
  <c r="N980" i="5"/>
  <c r="Q979" i="5" a="1"/>
  <c r="Q979" i="5"/>
  <c r="P979" i="5"/>
  <c r="O979" i="5" a="1"/>
  <c r="O979" i="5" s="1"/>
  <c r="N979" i="5"/>
  <c r="Q978" i="5" a="1"/>
  <c r="Q978" i="5"/>
  <c r="P978" i="5"/>
  <c r="O978" i="5" a="1"/>
  <c r="O978" i="5" s="1"/>
  <c r="N978" i="5"/>
  <c r="Q977" i="5" a="1"/>
  <c r="Q977" i="5"/>
  <c r="P977" i="5"/>
  <c r="O977" i="5" a="1"/>
  <c r="O977" i="5" s="1"/>
  <c r="N977" i="5"/>
  <c r="Q976" i="5" a="1"/>
  <c r="Q976" i="5"/>
  <c r="P976" i="5"/>
  <c r="O976" i="5" a="1"/>
  <c r="O976" i="5" s="1"/>
  <c r="N976" i="5"/>
  <c r="Q975" i="5" a="1"/>
  <c r="Q975" i="5"/>
  <c r="P975" i="5"/>
  <c r="O975" i="5" a="1"/>
  <c r="O975" i="5" s="1"/>
  <c r="N975" i="5"/>
  <c r="Q974" i="5" a="1"/>
  <c r="Q974" i="5"/>
  <c r="P974" i="5"/>
  <c r="O974" i="5" a="1"/>
  <c r="O974" i="5" s="1"/>
  <c r="N974" i="5"/>
  <c r="Q973" i="5" a="1"/>
  <c r="Q973" i="5"/>
  <c r="P973" i="5"/>
  <c r="O973" i="5" a="1"/>
  <c r="O973" i="5" s="1"/>
  <c r="N973" i="5"/>
  <c r="Q972" i="5" a="1"/>
  <c r="Q972" i="5"/>
  <c r="P972" i="5"/>
  <c r="O972" i="5" a="1"/>
  <c r="O972" i="5" s="1"/>
  <c r="N972" i="5"/>
  <c r="Q971" i="5" a="1"/>
  <c r="Q971" i="5"/>
  <c r="P971" i="5"/>
  <c r="O971" i="5" a="1"/>
  <c r="O971" i="5" s="1"/>
  <c r="N971" i="5"/>
  <c r="Q970" i="5" a="1"/>
  <c r="Q970" i="5"/>
  <c r="P970" i="5"/>
  <c r="O970" i="5" a="1"/>
  <c r="O970" i="5" s="1"/>
  <c r="N970" i="5"/>
  <c r="Q969" i="5" a="1"/>
  <c r="Q969" i="5"/>
  <c r="P969" i="5"/>
  <c r="O969" i="5" a="1"/>
  <c r="O969" i="5" s="1"/>
  <c r="N969" i="5"/>
  <c r="Q968" i="5" a="1"/>
  <c r="Q968" i="5"/>
  <c r="P968" i="5"/>
  <c r="O968" i="5" a="1"/>
  <c r="O968" i="5" s="1"/>
  <c r="N968" i="5"/>
  <c r="Q967" i="5" a="1"/>
  <c r="Q967" i="5"/>
  <c r="P967" i="5"/>
  <c r="O967" i="5" a="1"/>
  <c r="O967" i="5" s="1"/>
  <c r="N967" i="5"/>
  <c r="Q966" i="5" a="1"/>
  <c r="Q966" i="5"/>
  <c r="P966" i="5"/>
  <c r="O966" i="5" a="1"/>
  <c r="O966" i="5" s="1"/>
  <c r="N966" i="5"/>
  <c r="Q965" i="5" a="1"/>
  <c r="Q965" i="5"/>
  <c r="P965" i="5"/>
  <c r="O965" i="5" a="1"/>
  <c r="O965" i="5" s="1"/>
  <c r="N965" i="5"/>
  <c r="Q964" i="5" a="1"/>
  <c r="Q964" i="5"/>
  <c r="P964" i="5"/>
  <c r="O964" i="5" a="1"/>
  <c r="O964" i="5" s="1"/>
  <c r="N964" i="5"/>
  <c r="Q963" i="5" a="1"/>
  <c r="Q963" i="5"/>
  <c r="P963" i="5"/>
  <c r="O963" i="5" a="1"/>
  <c r="O963" i="5" s="1"/>
  <c r="N963" i="5"/>
  <c r="Q962" i="5" a="1"/>
  <c r="Q962" i="5"/>
  <c r="P962" i="5"/>
  <c r="O962" i="5" a="1"/>
  <c r="O962" i="5" s="1"/>
  <c r="N962" i="5"/>
  <c r="Q961" i="5" a="1"/>
  <c r="Q961" i="5"/>
  <c r="P961" i="5"/>
  <c r="O961" i="5" a="1"/>
  <c r="O961" i="5" s="1"/>
  <c r="N961" i="5"/>
  <c r="Q960" i="5" a="1"/>
  <c r="Q960" i="5"/>
  <c r="P960" i="5"/>
  <c r="O960" i="5" a="1"/>
  <c r="O960" i="5" s="1"/>
  <c r="N960" i="5"/>
  <c r="Q959" i="5" a="1"/>
  <c r="Q959" i="5"/>
  <c r="P959" i="5"/>
  <c r="O959" i="5" a="1"/>
  <c r="O959" i="5" s="1"/>
  <c r="N959" i="5"/>
  <c r="Q958" i="5" a="1"/>
  <c r="Q958" i="5"/>
  <c r="P958" i="5"/>
  <c r="O958" i="5" a="1"/>
  <c r="O958" i="5" s="1"/>
  <c r="N958" i="5"/>
  <c r="Q957" i="5" a="1"/>
  <c r="Q957" i="5"/>
  <c r="P957" i="5"/>
  <c r="O957" i="5" a="1"/>
  <c r="O957" i="5" s="1"/>
  <c r="N957" i="5"/>
  <c r="Q956" i="5" a="1"/>
  <c r="Q956" i="5"/>
  <c r="P956" i="5"/>
  <c r="O956" i="5" a="1"/>
  <c r="O956" i="5" s="1"/>
  <c r="N956" i="5"/>
  <c r="Q955" i="5" a="1"/>
  <c r="Q955" i="5"/>
  <c r="P955" i="5"/>
  <c r="O955" i="5" a="1"/>
  <c r="O955" i="5" s="1"/>
  <c r="N955" i="5"/>
  <c r="Q954" i="5" a="1"/>
  <c r="Q954" i="5"/>
  <c r="P954" i="5"/>
  <c r="O954" i="5" a="1"/>
  <c r="O954" i="5" s="1"/>
  <c r="N954" i="5"/>
  <c r="Q953" i="5" a="1"/>
  <c r="Q953" i="5"/>
  <c r="P953" i="5"/>
  <c r="O953" i="5" a="1"/>
  <c r="O953" i="5" s="1"/>
  <c r="N953" i="5"/>
  <c r="Q952" i="5" a="1"/>
  <c r="Q952" i="5"/>
  <c r="P952" i="5"/>
  <c r="O952" i="5" a="1"/>
  <c r="O952" i="5" s="1"/>
  <c r="N952" i="5"/>
  <c r="Q951" i="5" a="1"/>
  <c r="Q951" i="5"/>
  <c r="P951" i="5"/>
  <c r="O951" i="5" a="1"/>
  <c r="O951" i="5" s="1"/>
  <c r="N951" i="5"/>
  <c r="Q950" i="5" a="1"/>
  <c r="Q950" i="5"/>
  <c r="P950" i="5"/>
  <c r="O950" i="5" a="1"/>
  <c r="O950" i="5" s="1"/>
  <c r="N950" i="5"/>
  <c r="Q949" i="5" a="1"/>
  <c r="Q949" i="5"/>
  <c r="P949" i="5"/>
  <c r="O949" i="5" a="1"/>
  <c r="O949" i="5" s="1"/>
  <c r="N949" i="5"/>
  <c r="Q948" i="5" a="1"/>
  <c r="Q948" i="5"/>
  <c r="P948" i="5"/>
  <c r="O948" i="5" a="1"/>
  <c r="O948" i="5" s="1"/>
  <c r="N948" i="5"/>
  <c r="Q947" i="5" a="1"/>
  <c r="Q947" i="5"/>
  <c r="P947" i="5"/>
  <c r="O947" i="5" a="1"/>
  <c r="O947" i="5" s="1"/>
  <c r="N947" i="5"/>
  <c r="Q946" i="5" a="1"/>
  <c r="Q946" i="5"/>
  <c r="P946" i="5"/>
  <c r="O946" i="5" a="1"/>
  <c r="O946" i="5" s="1"/>
  <c r="N946" i="5"/>
  <c r="Q945" i="5" a="1"/>
  <c r="Q945" i="5"/>
  <c r="P945" i="5"/>
  <c r="O945" i="5" a="1"/>
  <c r="O945" i="5" s="1"/>
  <c r="N945" i="5"/>
  <c r="Q944" i="5" a="1"/>
  <c r="Q944" i="5"/>
  <c r="P944" i="5"/>
  <c r="O944" i="5" a="1"/>
  <c r="O944" i="5" s="1"/>
  <c r="N944" i="5"/>
  <c r="Q943" i="5" a="1"/>
  <c r="Q943" i="5"/>
  <c r="P943" i="5"/>
  <c r="O943" i="5" a="1"/>
  <c r="O943" i="5" s="1"/>
  <c r="N943" i="5"/>
  <c r="Q942" i="5" a="1"/>
  <c r="Q942" i="5"/>
  <c r="P942" i="5"/>
  <c r="O942" i="5" a="1"/>
  <c r="O942" i="5" s="1"/>
  <c r="N942" i="5"/>
  <c r="Q941" i="5" a="1"/>
  <c r="Q941" i="5"/>
  <c r="P941" i="5"/>
  <c r="O941" i="5" a="1"/>
  <c r="O941" i="5" s="1"/>
  <c r="N941" i="5"/>
  <c r="Q940" i="5" a="1"/>
  <c r="Q940" i="5"/>
  <c r="P940" i="5"/>
  <c r="O940" i="5" a="1"/>
  <c r="O940" i="5" s="1"/>
  <c r="N940" i="5"/>
  <c r="Q939" i="5" a="1"/>
  <c r="Q939" i="5"/>
  <c r="P939" i="5"/>
  <c r="O939" i="5" a="1"/>
  <c r="O939" i="5" s="1"/>
  <c r="N939" i="5"/>
  <c r="Q938" i="5" a="1"/>
  <c r="Q938" i="5"/>
  <c r="P938" i="5"/>
  <c r="O938" i="5" a="1"/>
  <c r="O938" i="5" s="1"/>
  <c r="N938" i="5"/>
  <c r="Q937" i="5" a="1"/>
  <c r="Q937" i="5"/>
  <c r="P937" i="5"/>
  <c r="O937" i="5" a="1"/>
  <c r="O937" i="5" s="1"/>
  <c r="N937" i="5"/>
  <c r="Q936" i="5" a="1"/>
  <c r="Q936" i="5"/>
  <c r="P936" i="5"/>
  <c r="O936" i="5" a="1"/>
  <c r="O936" i="5" s="1"/>
  <c r="N936" i="5"/>
  <c r="Q935" i="5" a="1"/>
  <c r="Q935" i="5"/>
  <c r="P935" i="5"/>
  <c r="O935" i="5" a="1"/>
  <c r="O935" i="5" s="1"/>
  <c r="N935" i="5"/>
  <c r="Q934" i="5" a="1"/>
  <c r="Q934" i="5"/>
  <c r="P934" i="5"/>
  <c r="O934" i="5" a="1"/>
  <c r="O934" i="5" s="1"/>
  <c r="N934" i="5"/>
  <c r="Q933" i="5" a="1"/>
  <c r="Q933" i="5"/>
  <c r="P933" i="5"/>
  <c r="O933" i="5" a="1"/>
  <c r="O933" i="5" s="1"/>
  <c r="N933" i="5"/>
  <c r="Q932" i="5" a="1"/>
  <c r="Q932" i="5"/>
  <c r="P932" i="5"/>
  <c r="O932" i="5" a="1"/>
  <c r="O932" i="5" s="1"/>
  <c r="N932" i="5"/>
  <c r="Q931" i="5" a="1"/>
  <c r="Q931" i="5"/>
  <c r="P931" i="5"/>
  <c r="O931" i="5" a="1"/>
  <c r="O931" i="5" s="1"/>
  <c r="N931" i="5"/>
  <c r="Q930" i="5" a="1"/>
  <c r="Q930" i="5"/>
  <c r="P930" i="5"/>
  <c r="O930" i="5" a="1"/>
  <c r="O930" i="5" s="1"/>
  <c r="N930" i="5"/>
  <c r="Q929" i="5" a="1"/>
  <c r="Q929" i="5"/>
  <c r="P929" i="5"/>
  <c r="O929" i="5" a="1"/>
  <c r="O929" i="5" s="1"/>
  <c r="N929" i="5"/>
  <c r="Q928" i="5" a="1"/>
  <c r="Q928" i="5"/>
  <c r="P928" i="5"/>
  <c r="O928" i="5" a="1"/>
  <c r="O928" i="5" s="1"/>
  <c r="N928" i="5"/>
  <c r="Q927" i="5" a="1"/>
  <c r="Q927" i="5"/>
  <c r="P927" i="5"/>
  <c r="O927" i="5" a="1"/>
  <c r="O927" i="5" s="1"/>
  <c r="N927" i="5"/>
  <c r="Q926" i="5" a="1"/>
  <c r="Q926" i="5"/>
  <c r="P926" i="5"/>
  <c r="O926" i="5" a="1"/>
  <c r="O926" i="5" s="1"/>
  <c r="N926" i="5"/>
  <c r="Q925" i="5" a="1"/>
  <c r="Q925" i="5"/>
  <c r="P925" i="5"/>
  <c r="O925" i="5" a="1"/>
  <c r="O925" i="5" s="1"/>
  <c r="N925" i="5"/>
  <c r="Q924" i="5" a="1"/>
  <c r="Q924" i="5"/>
  <c r="P924" i="5"/>
  <c r="O924" i="5" a="1"/>
  <c r="O924" i="5" s="1"/>
  <c r="N924" i="5"/>
  <c r="Q923" i="5" a="1"/>
  <c r="Q923" i="5"/>
  <c r="P923" i="5"/>
  <c r="O923" i="5" a="1"/>
  <c r="O923" i="5" s="1"/>
  <c r="N923" i="5"/>
  <c r="Q922" i="5" a="1"/>
  <c r="Q922" i="5"/>
  <c r="P922" i="5"/>
  <c r="O922" i="5" a="1"/>
  <c r="O922" i="5" s="1"/>
  <c r="N922" i="5"/>
  <c r="Q921" i="5" a="1"/>
  <c r="Q921" i="5"/>
  <c r="P921" i="5"/>
  <c r="O921" i="5" a="1"/>
  <c r="O921" i="5" s="1"/>
  <c r="N921" i="5"/>
  <c r="Q920" i="5" a="1"/>
  <c r="Q920" i="5"/>
  <c r="P920" i="5"/>
  <c r="O920" i="5" a="1"/>
  <c r="O920" i="5" s="1"/>
  <c r="N920" i="5"/>
  <c r="Q919" i="5" a="1"/>
  <c r="Q919" i="5"/>
  <c r="P919" i="5"/>
  <c r="O919" i="5" a="1"/>
  <c r="O919" i="5" s="1"/>
  <c r="N919" i="5"/>
  <c r="Q918" i="5" a="1"/>
  <c r="Q918" i="5"/>
  <c r="P918" i="5"/>
  <c r="O918" i="5" a="1"/>
  <c r="O918" i="5" s="1"/>
  <c r="N918" i="5"/>
  <c r="Q917" i="5" a="1"/>
  <c r="Q917" i="5"/>
  <c r="P917" i="5"/>
  <c r="O917" i="5" a="1"/>
  <c r="O917" i="5" s="1"/>
  <c r="N917" i="5"/>
  <c r="Q916" i="5" a="1"/>
  <c r="Q916" i="5"/>
  <c r="P916" i="5"/>
  <c r="O916" i="5" a="1"/>
  <c r="O916" i="5" s="1"/>
  <c r="N916" i="5"/>
  <c r="Q915" i="5" a="1"/>
  <c r="Q915" i="5"/>
  <c r="P915" i="5"/>
  <c r="O915" i="5" a="1"/>
  <c r="O915" i="5" s="1"/>
  <c r="N915" i="5"/>
  <c r="Q914" i="5" a="1"/>
  <c r="Q914" i="5"/>
  <c r="P914" i="5"/>
  <c r="O914" i="5" a="1"/>
  <c r="O914" i="5" s="1"/>
  <c r="N914" i="5"/>
  <c r="Q913" i="5" a="1"/>
  <c r="Q913" i="5"/>
  <c r="P913" i="5"/>
  <c r="O913" i="5" a="1"/>
  <c r="O913" i="5" s="1"/>
  <c r="N913" i="5"/>
  <c r="Q912" i="5" a="1"/>
  <c r="Q912" i="5"/>
  <c r="P912" i="5"/>
  <c r="O912" i="5" a="1"/>
  <c r="O912" i="5" s="1"/>
  <c r="N912" i="5"/>
  <c r="Q911" i="5" a="1"/>
  <c r="Q911" i="5"/>
  <c r="P911" i="5"/>
  <c r="O911" i="5" a="1"/>
  <c r="O911" i="5" s="1"/>
  <c r="N911" i="5"/>
  <c r="Q910" i="5" a="1"/>
  <c r="Q910" i="5"/>
  <c r="P910" i="5"/>
  <c r="O910" i="5" a="1"/>
  <c r="O910" i="5" s="1"/>
  <c r="N910" i="5"/>
  <c r="Q909" i="5" a="1"/>
  <c r="Q909" i="5"/>
  <c r="P909" i="5"/>
  <c r="O909" i="5" a="1"/>
  <c r="O909" i="5" s="1"/>
  <c r="N909" i="5"/>
  <c r="Q908" i="5" a="1"/>
  <c r="Q908" i="5"/>
  <c r="P908" i="5"/>
  <c r="O908" i="5" a="1"/>
  <c r="O908" i="5" s="1"/>
  <c r="N908" i="5"/>
  <c r="Q907" i="5" a="1"/>
  <c r="Q907" i="5"/>
  <c r="P907" i="5"/>
  <c r="O907" i="5" a="1"/>
  <c r="O907" i="5" s="1"/>
  <c r="N907" i="5"/>
  <c r="Q906" i="5" a="1"/>
  <c r="Q906" i="5"/>
  <c r="P906" i="5"/>
  <c r="O906" i="5" a="1"/>
  <c r="O906" i="5" s="1"/>
  <c r="N906" i="5"/>
  <c r="Q905" i="5" a="1"/>
  <c r="Q905" i="5"/>
  <c r="P905" i="5"/>
  <c r="O905" i="5" a="1"/>
  <c r="O905" i="5" s="1"/>
  <c r="N905" i="5"/>
  <c r="Q904" i="5" a="1"/>
  <c r="Q904" i="5"/>
  <c r="P904" i="5"/>
  <c r="O904" i="5" a="1"/>
  <c r="O904" i="5" s="1"/>
  <c r="N904" i="5"/>
  <c r="Q903" i="5" a="1"/>
  <c r="Q903" i="5"/>
  <c r="P903" i="5"/>
  <c r="O903" i="5" a="1"/>
  <c r="O903" i="5" s="1"/>
  <c r="N903" i="5"/>
  <c r="Q902" i="5" a="1"/>
  <c r="Q902" i="5"/>
  <c r="P902" i="5"/>
  <c r="O902" i="5" a="1"/>
  <c r="O902" i="5" s="1"/>
  <c r="N902" i="5"/>
  <c r="Q901" i="5" a="1"/>
  <c r="Q901" i="5"/>
  <c r="P901" i="5"/>
  <c r="O901" i="5" a="1"/>
  <c r="O901" i="5" s="1"/>
  <c r="N901" i="5"/>
  <c r="Q900" i="5" a="1"/>
  <c r="Q900" i="5"/>
  <c r="P900" i="5"/>
  <c r="O900" i="5" a="1"/>
  <c r="O900" i="5" s="1"/>
  <c r="N900" i="5"/>
  <c r="Q899" i="5" a="1"/>
  <c r="Q899" i="5"/>
  <c r="P899" i="5"/>
  <c r="O899" i="5" a="1"/>
  <c r="O899" i="5" s="1"/>
  <c r="N899" i="5"/>
  <c r="Q898" i="5" a="1"/>
  <c r="Q898" i="5"/>
  <c r="P898" i="5"/>
  <c r="O898" i="5" a="1"/>
  <c r="O898" i="5" s="1"/>
  <c r="N898" i="5"/>
  <c r="Q897" i="5" a="1"/>
  <c r="Q897" i="5"/>
  <c r="P897" i="5"/>
  <c r="O897" i="5" a="1"/>
  <c r="O897" i="5" s="1"/>
  <c r="N897" i="5"/>
  <c r="Q896" i="5" a="1"/>
  <c r="Q896" i="5"/>
  <c r="P896" i="5"/>
  <c r="O896" i="5" a="1"/>
  <c r="O896" i="5" s="1"/>
  <c r="N896" i="5"/>
  <c r="Q895" i="5" a="1"/>
  <c r="Q895" i="5"/>
  <c r="P895" i="5"/>
  <c r="O895" i="5" a="1"/>
  <c r="O895" i="5" s="1"/>
  <c r="N895" i="5"/>
  <c r="Q894" i="5" a="1"/>
  <c r="Q894" i="5"/>
  <c r="P894" i="5"/>
  <c r="O894" i="5" a="1"/>
  <c r="O894" i="5" s="1"/>
  <c r="N894" i="5"/>
  <c r="Q893" i="5" a="1"/>
  <c r="Q893" i="5"/>
  <c r="P893" i="5"/>
  <c r="O893" i="5" a="1"/>
  <c r="O893" i="5" s="1"/>
  <c r="N893" i="5"/>
  <c r="Q892" i="5" a="1"/>
  <c r="Q892" i="5"/>
  <c r="P892" i="5"/>
  <c r="O892" i="5" a="1"/>
  <c r="O892" i="5" s="1"/>
  <c r="N892" i="5"/>
  <c r="Q891" i="5" a="1"/>
  <c r="Q891" i="5"/>
  <c r="P891" i="5"/>
  <c r="O891" i="5" a="1"/>
  <c r="O891" i="5" s="1"/>
  <c r="N891" i="5"/>
  <c r="Q890" i="5" a="1"/>
  <c r="Q890" i="5"/>
  <c r="P890" i="5"/>
  <c r="O890" i="5" a="1"/>
  <c r="O890" i="5" s="1"/>
  <c r="N890" i="5"/>
  <c r="Q889" i="5" a="1"/>
  <c r="Q889" i="5"/>
  <c r="P889" i="5"/>
  <c r="O889" i="5" a="1"/>
  <c r="O889" i="5" s="1"/>
  <c r="N889" i="5"/>
  <c r="Q888" i="5" a="1"/>
  <c r="Q888" i="5"/>
  <c r="P888" i="5"/>
  <c r="O888" i="5" a="1"/>
  <c r="O888" i="5" s="1"/>
  <c r="N888" i="5"/>
  <c r="Q887" i="5" a="1"/>
  <c r="Q887" i="5"/>
  <c r="P887" i="5"/>
  <c r="O887" i="5" a="1"/>
  <c r="O887" i="5" s="1"/>
  <c r="N887" i="5"/>
  <c r="Q886" i="5" a="1"/>
  <c r="Q886" i="5"/>
  <c r="P886" i="5"/>
  <c r="O886" i="5" a="1"/>
  <c r="O886" i="5" s="1"/>
  <c r="N886" i="5"/>
  <c r="Q885" i="5" a="1"/>
  <c r="Q885" i="5"/>
  <c r="P885" i="5"/>
  <c r="O885" i="5" a="1"/>
  <c r="O885" i="5" s="1"/>
  <c r="N885" i="5"/>
  <c r="Q884" i="5" a="1"/>
  <c r="Q884" i="5"/>
  <c r="P884" i="5"/>
  <c r="O884" i="5" a="1"/>
  <c r="O884" i="5" s="1"/>
  <c r="N884" i="5"/>
  <c r="Q883" i="5" a="1"/>
  <c r="Q883" i="5"/>
  <c r="P883" i="5"/>
  <c r="O883" i="5" a="1"/>
  <c r="O883" i="5" s="1"/>
  <c r="N883" i="5"/>
  <c r="Q882" i="5" a="1"/>
  <c r="Q882" i="5"/>
  <c r="P882" i="5"/>
  <c r="O882" i="5" a="1"/>
  <c r="O882" i="5" s="1"/>
  <c r="N882" i="5"/>
  <c r="Q881" i="5" a="1"/>
  <c r="Q881" i="5"/>
  <c r="P881" i="5"/>
  <c r="O881" i="5" a="1"/>
  <c r="O881" i="5" s="1"/>
  <c r="N881" i="5"/>
  <c r="Q880" i="5" a="1"/>
  <c r="Q880" i="5"/>
  <c r="P880" i="5"/>
  <c r="O880" i="5" a="1"/>
  <c r="O880" i="5" s="1"/>
  <c r="N880" i="5"/>
  <c r="Q879" i="5" a="1"/>
  <c r="Q879" i="5"/>
  <c r="P879" i="5"/>
  <c r="O879" i="5" a="1"/>
  <c r="O879" i="5" s="1"/>
  <c r="N879" i="5"/>
  <c r="Q878" i="5" a="1"/>
  <c r="Q878" i="5"/>
  <c r="P878" i="5"/>
  <c r="O878" i="5" a="1"/>
  <c r="O878" i="5" s="1"/>
  <c r="N878" i="5"/>
  <c r="Q877" i="5" a="1"/>
  <c r="Q877" i="5"/>
  <c r="P877" i="5"/>
  <c r="O877" i="5" a="1"/>
  <c r="O877" i="5" s="1"/>
  <c r="N877" i="5"/>
  <c r="Q876" i="5" a="1"/>
  <c r="Q876" i="5"/>
  <c r="P876" i="5"/>
  <c r="O876" i="5" a="1"/>
  <c r="O876" i="5" s="1"/>
  <c r="N876" i="5"/>
  <c r="Q875" i="5" a="1"/>
  <c r="Q875" i="5"/>
  <c r="P875" i="5"/>
  <c r="O875" i="5" a="1"/>
  <c r="O875" i="5" s="1"/>
  <c r="N875" i="5"/>
  <c r="Q874" i="5" a="1"/>
  <c r="Q874" i="5"/>
  <c r="P874" i="5"/>
  <c r="O874" i="5" a="1"/>
  <c r="O874" i="5" s="1"/>
  <c r="N874" i="5"/>
  <c r="Q873" i="5" a="1"/>
  <c r="Q873" i="5"/>
  <c r="P873" i="5"/>
  <c r="O873" i="5" a="1"/>
  <c r="O873" i="5" s="1"/>
  <c r="N873" i="5"/>
  <c r="Q872" i="5" a="1"/>
  <c r="Q872" i="5"/>
  <c r="P872" i="5"/>
  <c r="O872" i="5" a="1"/>
  <c r="O872" i="5" s="1"/>
  <c r="N872" i="5"/>
  <c r="Q871" i="5" a="1"/>
  <c r="Q871" i="5"/>
  <c r="P871" i="5"/>
  <c r="O871" i="5" a="1"/>
  <c r="O871" i="5" s="1"/>
  <c r="N871" i="5"/>
  <c r="Q870" i="5" a="1"/>
  <c r="Q870" i="5"/>
  <c r="P870" i="5"/>
  <c r="O870" i="5" a="1"/>
  <c r="O870" i="5" s="1"/>
  <c r="N870" i="5"/>
  <c r="Q869" i="5" a="1"/>
  <c r="Q869" i="5"/>
  <c r="P869" i="5"/>
  <c r="O869" i="5" a="1"/>
  <c r="O869" i="5" s="1"/>
  <c r="N869" i="5"/>
  <c r="Q868" i="5" a="1"/>
  <c r="Q868" i="5"/>
  <c r="P868" i="5"/>
  <c r="O868" i="5" a="1"/>
  <c r="O868" i="5" s="1"/>
  <c r="N868" i="5"/>
  <c r="Q867" i="5" a="1"/>
  <c r="Q867" i="5"/>
  <c r="P867" i="5"/>
  <c r="O867" i="5" a="1"/>
  <c r="O867" i="5" s="1"/>
  <c r="N867" i="5"/>
  <c r="Q866" i="5" a="1"/>
  <c r="Q866" i="5"/>
  <c r="P866" i="5"/>
  <c r="O866" i="5" a="1"/>
  <c r="O866" i="5" s="1"/>
  <c r="N866" i="5"/>
  <c r="Q865" i="5" a="1"/>
  <c r="Q865" i="5"/>
  <c r="P865" i="5"/>
  <c r="O865" i="5" a="1"/>
  <c r="O865" i="5" s="1"/>
  <c r="N865" i="5"/>
  <c r="Q864" i="5" a="1"/>
  <c r="Q864" i="5"/>
  <c r="P864" i="5"/>
  <c r="O864" i="5" a="1"/>
  <c r="O864" i="5" s="1"/>
  <c r="N864" i="5"/>
  <c r="Q863" i="5" a="1"/>
  <c r="Q863" i="5"/>
  <c r="P863" i="5"/>
  <c r="O863" i="5" a="1"/>
  <c r="O863" i="5" s="1"/>
  <c r="N863" i="5"/>
  <c r="Q862" i="5" a="1"/>
  <c r="Q862" i="5"/>
  <c r="P862" i="5"/>
  <c r="O862" i="5" a="1"/>
  <c r="O862" i="5" s="1"/>
  <c r="N862" i="5"/>
  <c r="Q861" i="5" a="1"/>
  <c r="Q861" i="5"/>
  <c r="P861" i="5"/>
  <c r="O861" i="5" a="1"/>
  <c r="O861" i="5" s="1"/>
  <c r="N861" i="5"/>
  <c r="Q860" i="5" a="1"/>
  <c r="Q860" i="5"/>
  <c r="P860" i="5"/>
  <c r="O860" i="5" a="1"/>
  <c r="O860" i="5" s="1"/>
  <c r="N860" i="5"/>
  <c r="Q859" i="5" a="1"/>
  <c r="Q859" i="5"/>
  <c r="P859" i="5"/>
  <c r="O859" i="5" a="1"/>
  <c r="O859" i="5" s="1"/>
  <c r="N859" i="5"/>
  <c r="Q858" i="5" a="1"/>
  <c r="Q858" i="5"/>
  <c r="P858" i="5"/>
  <c r="O858" i="5" a="1"/>
  <c r="O858" i="5" s="1"/>
  <c r="N858" i="5"/>
  <c r="Q857" i="5" a="1"/>
  <c r="Q857" i="5"/>
  <c r="P857" i="5"/>
  <c r="O857" i="5" a="1"/>
  <c r="O857" i="5" s="1"/>
  <c r="N857" i="5"/>
  <c r="Q856" i="5" a="1"/>
  <c r="Q856" i="5"/>
  <c r="P856" i="5"/>
  <c r="O856" i="5" a="1"/>
  <c r="O856" i="5" s="1"/>
  <c r="N856" i="5"/>
  <c r="Q855" i="5" a="1"/>
  <c r="Q855" i="5"/>
  <c r="P855" i="5"/>
  <c r="O855" i="5" a="1"/>
  <c r="O855" i="5" s="1"/>
  <c r="N855" i="5"/>
  <c r="Q854" i="5" a="1"/>
  <c r="Q854" i="5"/>
  <c r="P854" i="5"/>
  <c r="O854" i="5" a="1"/>
  <c r="O854" i="5" s="1"/>
  <c r="N854" i="5"/>
  <c r="Q853" i="5" a="1"/>
  <c r="Q853" i="5"/>
  <c r="P853" i="5"/>
  <c r="O853" i="5" a="1"/>
  <c r="O853" i="5" s="1"/>
  <c r="N853" i="5"/>
  <c r="Q852" i="5" a="1"/>
  <c r="Q852" i="5"/>
  <c r="P852" i="5"/>
  <c r="O852" i="5" a="1"/>
  <c r="O852" i="5" s="1"/>
  <c r="N852" i="5"/>
  <c r="Q851" i="5" a="1"/>
  <c r="Q851" i="5"/>
  <c r="P851" i="5"/>
  <c r="O851" i="5" a="1"/>
  <c r="O851" i="5" s="1"/>
  <c r="N851" i="5"/>
  <c r="Q850" i="5" a="1"/>
  <c r="Q850" i="5"/>
  <c r="P850" i="5"/>
  <c r="O850" i="5" a="1"/>
  <c r="O850" i="5" s="1"/>
  <c r="N850" i="5"/>
  <c r="Q849" i="5" a="1"/>
  <c r="Q849" i="5"/>
  <c r="P849" i="5"/>
  <c r="O849" i="5" a="1"/>
  <c r="O849" i="5" s="1"/>
  <c r="N849" i="5"/>
  <c r="Q848" i="5" a="1"/>
  <c r="Q848" i="5"/>
  <c r="P848" i="5"/>
  <c r="O848" i="5" a="1"/>
  <c r="O848" i="5" s="1"/>
  <c r="N848" i="5"/>
  <c r="Q847" i="5" a="1"/>
  <c r="Q847" i="5"/>
  <c r="P847" i="5"/>
  <c r="O847" i="5" a="1"/>
  <c r="O847" i="5" s="1"/>
  <c r="N847" i="5"/>
  <c r="Q846" i="5" a="1"/>
  <c r="Q846" i="5"/>
  <c r="P846" i="5"/>
  <c r="O846" i="5" a="1"/>
  <c r="O846" i="5" s="1"/>
  <c r="N846" i="5"/>
  <c r="Q845" i="5" a="1"/>
  <c r="Q845" i="5"/>
  <c r="P845" i="5"/>
  <c r="O845" i="5" a="1"/>
  <c r="O845" i="5" s="1"/>
  <c r="N845" i="5"/>
  <c r="Q844" i="5" a="1"/>
  <c r="Q844" i="5"/>
  <c r="P844" i="5"/>
  <c r="O844" i="5" a="1"/>
  <c r="O844" i="5" s="1"/>
  <c r="N844" i="5"/>
  <c r="Q843" i="5" a="1"/>
  <c r="Q843" i="5"/>
  <c r="P843" i="5"/>
  <c r="O843" i="5" a="1"/>
  <c r="O843" i="5" s="1"/>
  <c r="N843" i="5"/>
  <c r="Q842" i="5" a="1"/>
  <c r="Q842" i="5"/>
  <c r="P842" i="5"/>
  <c r="O842" i="5" a="1"/>
  <c r="O842" i="5" s="1"/>
  <c r="N842" i="5"/>
  <c r="Q841" i="5" a="1"/>
  <c r="Q841" i="5"/>
  <c r="P841" i="5"/>
  <c r="O841" i="5" a="1"/>
  <c r="O841" i="5" s="1"/>
  <c r="N841" i="5"/>
  <c r="Q840" i="5" a="1"/>
  <c r="Q840" i="5"/>
  <c r="P840" i="5"/>
  <c r="O840" i="5" a="1"/>
  <c r="O840" i="5" s="1"/>
  <c r="N840" i="5"/>
  <c r="Q839" i="5" a="1"/>
  <c r="Q839" i="5"/>
  <c r="P839" i="5"/>
  <c r="O839" i="5" a="1"/>
  <c r="O839" i="5" s="1"/>
  <c r="N839" i="5"/>
  <c r="Q838" i="5" a="1"/>
  <c r="Q838" i="5"/>
  <c r="P838" i="5"/>
  <c r="O838" i="5" a="1"/>
  <c r="O838" i="5" s="1"/>
  <c r="N838" i="5"/>
  <c r="Q837" i="5" a="1"/>
  <c r="Q837" i="5"/>
  <c r="P837" i="5"/>
  <c r="O837" i="5" a="1"/>
  <c r="O837" i="5" s="1"/>
  <c r="N837" i="5"/>
  <c r="Q836" i="5" a="1"/>
  <c r="Q836" i="5"/>
  <c r="P836" i="5"/>
  <c r="O836" i="5" a="1"/>
  <c r="O836" i="5" s="1"/>
  <c r="N836" i="5"/>
  <c r="Q835" i="5" a="1"/>
  <c r="Q835" i="5"/>
  <c r="P835" i="5"/>
  <c r="O835" i="5" a="1"/>
  <c r="O835" i="5" s="1"/>
  <c r="N835" i="5"/>
  <c r="Q834" i="5" a="1"/>
  <c r="Q834" i="5"/>
  <c r="P834" i="5"/>
  <c r="O834" i="5" a="1"/>
  <c r="O834" i="5" s="1"/>
  <c r="N834" i="5"/>
  <c r="Q833" i="5" a="1"/>
  <c r="Q833" i="5"/>
  <c r="P833" i="5"/>
  <c r="O833" i="5" a="1"/>
  <c r="O833" i="5" s="1"/>
  <c r="N833" i="5"/>
  <c r="Q832" i="5" a="1"/>
  <c r="Q832" i="5"/>
  <c r="P832" i="5"/>
  <c r="O832" i="5" a="1"/>
  <c r="O832" i="5" s="1"/>
  <c r="N832" i="5"/>
  <c r="Q831" i="5" a="1"/>
  <c r="Q831" i="5"/>
  <c r="P831" i="5"/>
  <c r="O831" i="5" a="1"/>
  <c r="O831" i="5" s="1"/>
  <c r="N831" i="5"/>
  <c r="Q830" i="5" a="1"/>
  <c r="Q830" i="5"/>
  <c r="P830" i="5"/>
  <c r="O830" i="5" a="1"/>
  <c r="O830" i="5" s="1"/>
  <c r="N830" i="5"/>
  <c r="Q829" i="5" a="1"/>
  <c r="Q829" i="5"/>
  <c r="P829" i="5"/>
  <c r="O829" i="5" a="1"/>
  <c r="O829" i="5" s="1"/>
  <c r="N829" i="5"/>
  <c r="Q828" i="5" a="1"/>
  <c r="Q828" i="5"/>
  <c r="P828" i="5"/>
  <c r="O828" i="5" a="1"/>
  <c r="O828" i="5" s="1"/>
  <c r="N828" i="5"/>
  <c r="Q827" i="5" a="1"/>
  <c r="Q827" i="5"/>
  <c r="P827" i="5"/>
  <c r="O827" i="5" a="1"/>
  <c r="O827" i="5" s="1"/>
  <c r="N827" i="5"/>
  <c r="Q826" i="5" a="1"/>
  <c r="Q826" i="5"/>
  <c r="P826" i="5"/>
  <c r="O826" i="5" a="1"/>
  <c r="O826" i="5" s="1"/>
  <c r="N826" i="5"/>
  <c r="Q825" i="5" a="1"/>
  <c r="Q825" i="5"/>
  <c r="P825" i="5"/>
  <c r="O825" i="5" a="1"/>
  <c r="O825" i="5" s="1"/>
  <c r="N825" i="5"/>
  <c r="Q824" i="5" a="1"/>
  <c r="Q824" i="5"/>
  <c r="P824" i="5"/>
  <c r="O824" i="5" a="1"/>
  <c r="O824" i="5" s="1"/>
  <c r="N824" i="5"/>
  <c r="Q823" i="5" a="1"/>
  <c r="Q823" i="5"/>
  <c r="P823" i="5"/>
  <c r="O823" i="5" a="1"/>
  <c r="O823" i="5" s="1"/>
  <c r="N823" i="5"/>
  <c r="Q822" i="5" a="1"/>
  <c r="Q822" i="5"/>
  <c r="P822" i="5"/>
  <c r="O822" i="5" a="1"/>
  <c r="O822" i="5" s="1"/>
  <c r="N822" i="5"/>
  <c r="Q821" i="5" a="1"/>
  <c r="Q821" i="5"/>
  <c r="P821" i="5"/>
  <c r="O821" i="5" a="1"/>
  <c r="O821" i="5" s="1"/>
  <c r="N821" i="5"/>
  <c r="Q820" i="5" a="1"/>
  <c r="Q820" i="5"/>
  <c r="P820" i="5"/>
  <c r="O820" i="5" a="1"/>
  <c r="O820" i="5" s="1"/>
  <c r="N820" i="5"/>
  <c r="Q819" i="5" a="1"/>
  <c r="Q819" i="5"/>
  <c r="P819" i="5"/>
  <c r="O819" i="5" a="1"/>
  <c r="O819" i="5" s="1"/>
  <c r="N819" i="5"/>
  <c r="Q818" i="5" a="1"/>
  <c r="Q818" i="5"/>
  <c r="P818" i="5"/>
  <c r="O818" i="5" a="1"/>
  <c r="O818" i="5" s="1"/>
  <c r="N818" i="5"/>
  <c r="Q817" i="5" a="1"/>
  <c r="Q817" i="5"/>
  <c r="P817" i="5"/>
  <c r="O817" i="5" a="1"/>
  <c r="O817" i="5" s="1"/>
  <c r="N817" i="5"/>
  <c r="Q816" i="5" a="1"/>
  <c r="Q816" i="5"/>
  <c r="P816" i="5"/>
  <c r="O816" i="5" a="1"/>
  <c r="O816" i="5" s="1"/>
  <c r="N816" i="5"/>
  <c r="Q815" i="5" a="1"/>
  <c r="Q815" i="5"/>
  <c r="P815" i="5"/>
  <c r="O815" i="5" a="1"/>
  <c r="O815" i="5" s="1"/>
  <c r="N815" i="5"/>
  <c r="Q814" i="5" a="1"/>
  <c r="Q814" i="5"/>
  <c r="P814" i="5"/>
  <c r="O814" i="5" a="1"/>
  <c r="O814" i="5" s="1"/>
  <c r="N814" i="5"/>
  <c r="Q813" i="5" a="1"/>
  <c r="Q813" i="5"/>
  <c r="P813" i="5"/>
  <c r="O813" i="5" a="1"/>
  <c r="O813" i="5" s="1"/>
  <c r="N813" i="5"/>
  <c r="Q812" i="5" a="1"/>
  <c r="Q812" i="5"/>
  <c r="P812" i="5"/>
  <c r="O812" i="5" a="1"/>
  <c r="O812" i="5" s="1"/>
  <c r="N812" i="5"/>
  <c r="Q811" i="5" a="1"/>
  <c r="Q811" i="5"/>
  <c r="P811" i="5"/>
  <c r="O811" i="5" a="1"/>
  <c r="O811" i="5" s="1"/>
  <c r="N811" i="5"/>
  <c r="Q810" i="5" a="1"/>
  <c r="Q810" i="5"/>
  <c r="P810" i="5"/>
  <c r="O810" i="5" a="1"/>
  <c r="O810" i="5" s="1"/>
  <c r="N810" i="5"/>
  <c r="Q809" i="5" a="1"/>
  <c r="Q809" i="5"/>
  <c r="P809" i="5"/>
  <c r="O809" i="5" a="1"/>
  <c r="O809" i="5" s="1"/>
  <c r="N809" i="5"/>
  <c r="Q808" i="5" a="1"/>
  <c r="Q808" i="5"/>
  <c r="P808" i="5"/>
  <c r="O808" i="5" a="1"/>
  <c r="O808" i="5" s="1"/>
  <c r="N808" i="5"/>
  <c r="Q807" i="5" a="1"/>
  <c r="Q807" i="5"/>
  <c r="P807" i="5"/>
  <c r="O807" i="5" a="1"/>
  <c r="O807" i="5" s="1"/>
  <c r="N807" i="5"/>
  <c r="Q806" i="5" a="1"/>
  <c r="Q806" i="5"/>
  <c r="P806" i="5"/>
  <c r="O806" i="5" a="1"/>
  <c r="O806" i="5" s="1"/>
  <c r="N806" i="5"/>
  <c r="Q805" i="5" a="1"/>
  <c r="Q805" i="5"/>
  <c r="P805" i="5"/>
  <c r="O805" i="5" a="1"/>
  <c r="O805" i="5" s="1"/>
  <c r="N805" i="5"/>
  <c r="Q804" i="5" a="1"/>
  <c r="Q804" i="5"/>
  <c r="P804" i="5"/>
  <c r="O804" i="5" a="1"/>
  <c r="O804" i="5" s="1"/>
  <c r="N804" i="5"/>
  <c r="Q803" i="5" a="1"/>
  <c r="Q803" i="5"/>
  <c r="P803" i="5"/>
  <c r="O803" i="5" a="1"/>
  <c r="O803" i="5" s="1"/>
  <c r="N803" i="5"/>
  <c r="Q802" i="5" a="1"/>
  <c r="Q802" i="5"/>
  <c r="P802" i="5"/>
  <c r="O802" i="5" a="1"/>
  <c r="O802" i="5" s="1"/>
  <c r="N802" i="5"/>
  <c r="Q801" i="5" a="1"/>
  <c r="Q801" i="5"/>
  <c r="P801" i="5"/>
  <c r="O801" i="5" a="1"/>
  <c r="O801" i="5" s="1"/>
  <c r="N801" i="5"/>
  <c r="Q800" i="5" a="1"/>
  <c r="Q800" i="5"/>
  <c r="P800" i="5"/>
  <c r="O800" i="5" a="1"/>
  <c r="O800" i="5" s="1"/>
  <c r="N800" i="5"/>
  <c r="Q799" i="5" a="1"/>
  <c r="Q799" i="5"/>
  <c r="P799" i="5"/>
  <c r="O799" i="5" a="1"/>
  <c r="O799" i="5" s="1"/>
  <c r="N799" i="5"/>
  <c r="Q798" i="5" a="1"/>
  <c r="Q798" i="5"/>
  <c r="P798" i="5"/>
  <c r="O798" i="5" a="1"/>
  <c r="O798" i="5" s="1"/>
  <c r="N798" i="5"/>
  <c r="Q797" i="5" a="1"/>
  <c r="Q797" i="5"/>
  <c r="P797" i="5"/>
  <c r="O797" i="5" a="1"/>
  <c r="O797" i="5" s="1"/>
  <c r="N797" i="5"/>
  <c r="Q796" i="5" a="1"/>
  <c r="Q796" i="5"/>
  <c r="P796" i="5"/>
  <c r="O796" i="5" a="1"/>
  <c r="O796" i="5" s="1"/>
  <c r="N796" i="5"/>
  <c r="Q795" i="5" a="1"/>
  <c r="Q795" i="5"/>
  <c r="P795" i="5"/>
  <c r="O795" i="5" a="1"/>
  <c r="O795" i="5" s="1"/>
  <c r="N795" i="5"/>
  <c r="Q794" i="5" a="1"/>
  <c r="Q794" i="5"/>
  <c r="P794" i="5"/>
  <c r="O794" i="5" a="1"/>
  <c r="O794" i="5" s="1"/>
  <c r="N794" i="5"/>
  <c r="Q793" i="5" a="1"/>
  <c r="Q793" i="5"/>
  <c r="P793" i="5"/>
  <c r="O793" i="5" a="1"/>
  <c r="O793" i="5" s="1"/>
  <c r="N793" i="5"/>
  <c r="Q792" i="5" a="1"/>
  <c r="Q792" i="5"/>
  <c r="P792" i="5"/>
  <c r="O792" i="5" a="1"/>
  <c r="O792" i="5" s="1"/>
  <c r="N792" i="5"/>
  <c r="Q791" i="5" a="1"/>
  <c r="Q791" i="5"/>
  <c r="P791" i="5"/>
  <c r="O791" i="5" a="1"/>
  <c r="O791" i="5" s="1"/>
  <c r="N791" i="5"/>
  <c r="Q790" i="5" a="1"/>
  <c r="Q790" i="5"/>
  <c r="P790" i="5"/>
  <c r="O790" i="5" a="1"/>
  <c r="O790" i="5" s="1"/>
  <c r="N790" i="5"/>
  <c r="Q789" i="5" a="1"/>
  <c r="Q789" i="5"/>
  <c r="P789" i="5"/>
  <c r="O789" i="5" a="1"/>
  <c r="O789" i="5" s="1"/>
  <c r="N789" i="5"/>
  <c r="Q788" i="5" a="1"/>
  <c r="Q788" i="5"/>
  <c r="P788" i="5"/>
  <c r="O788" i="5" a="1"/>
  <c r="O788" i="5" s="1"/>
  <c r="N788" i="5"/>
  <c r="Q787" i="5" a="1"/>
  <c r="Q787" i="5"/>
  <c r="P787" i="5"/>
  <c r="O787" i="5" a="1"/>
  <c r="O787" i="5" s="1"/>
  <c r="N787" i="5"/>
  <c r="Q786" i="5" a="1"/>
  <c r="Q786" i="5"/>
  <c r="P786" i="5"/>
  <c r="O786" i="5" a="1"/>
  <c r="O786" i="5" s="1"/>
  <c r="N786" i="5"/>
  <c r="Q785" i="5" a="1"/>
  <c r="Q785" i="5"/>
  <c r="P785" i="5"/>
  <c r="O785" i="5" a="1"/>
  <c r="O785" i="5" s="1"/>
  <c r="N785" i="5"/>
  <c r="Q784" i="5" a="1"/>
  <c r="Q784" i="5"/>
  <c r="P784" i="5"/>
  <c r="O784" i="5" a="1"/>
  <c r="O784" i="5" s="1"/>
  <c r="N784" i="5"/>
  <c r="Q783" i="5" a="1"/>
  <c r="Q783" i="5"/>
  <c r="P783" i="5"/>
  <c r="O783" i="5" a="1"/>
  <c r="O783" i="5" s="1"/>
  <c r="N783" i="5"/>
  <c r="Q782" i="5" a="1"/>
  <c r="Q782" i="5"/>
  <c r="P782" i="5"/>
  <c r="O782" i="5" a="1"/>
  <c r="O782" i="5" s="1"/>
  <c r="N782" i="5"/>
  <c r="Q781" i="5" a="1"/>
  <c r="Q781" i="5"/>
  <c r="P781" i="5"/>
  <c r="O781" i="5" a="1"/>
  <c r="O781" i="5" s="1"/>
  <c r="N781" i="5"/>
  <c r="Q780" i="5" a="1"/>
  <c r="Q780" i="5"/>
  <c r="P780" i="5"/>
  <c r="O780" i="5" a="1"/>
  <c r="O780" i="5" s="1"/>
  <c r="N780" i="5"/>
  <c r="Q779" i="5" a="1"/>
  <c r="Q779" i="5"/>
  <c r="P779" i="5"/>
  <c r="O779" i="5" a="1"/>
  <c r="O779" i="5" s="1"/>
  <c r="N779" i="5"/>
  <c r="Q778" i="5" a="1"/>
  <c r="Q778" i="5"/>
  <c r="P778" i="5"/>
  <c r="O778" i="5" a="1"/>
  <c r="O778" i="5" s="1"/>
  <c r="N778" i="5"/>
  <c r="Q777" i="5" a="1"/>
  <c r="Q777" i="5"/>
  <c r="P777" i="5"/>
  <c r="O777" i="5" a="1"/>
  <c r="O777" i="5" s="1"/>
  <c r="N777" i="5"/>
  <c r="Q776" i="5" a="1"/>
  <c r="Q776" i="5"/>
  <c r="P776" i="5"/>
  <c r="O776" i="5" a="1"/>
  <c r="O776" i="5" s="1"/>
  <c r="N776" i="5"/>
  <c r="Q775" i="5" a="1"/>
  <c r="Q775" i="5"/>
  <c r="P775" i="5"/>
  <c r="O775" i="5" a="1"/>
  <c r="O775" i="5" s="1"/>
  <c r="N775" i="5"/>
  <c r="Q774" i="5" a="1"/>
  <c r="Q774" i="5"/>
  <c r="P774" i="5"/>
  <c r="O774" i="5" a="1"/>
  <c r="O774" i="5" s="1"/>
  <c r="N774" i="5"/>
  <c r="Q773" i="5" a="1"/>
  <c r="Q773" i="5"/>
  <c r="P773" i="5"/>
  <c r="O773" i="5" a="1"/>
  <c r="O773" i="5" s="1"/>
  <c r="N773" i="5"/>
  <c r="Q772" i="5" a="1"/>
  <c r="Q772" i="5"/>
  <c r="P772" i="5"/>
  <c r="O772" i="5" a="1"/>
  <c r="O772" i="5" s="1"/>
  <c r="N772" i="5"/>
  <c r="Q771" i="5" a="1"/>
  <c r="Q771" i="5"/>
  <c r="P771" i="5"/>
  <c r="O771" i="5" a="1"/>
  <c r="O771" i="5" s="1"/>
  <c r="N771" i="5"/>
  <c r="Q770" i="5" a="1"/>
  <c r="Q770" i="5"/>
  <c r="P770" i="5"/>
  <c r="O770" i="5" a="1"/>
  <c r="O770" i="5" s="1"/>
  <c r="N770" i="5"/>
  <c r="Q769" i="5" a="1"/>
  <c r="Q769" i="5"/>
  <c r="P769" i="5"/>
  <c r="O769" i="5" a="1"/>
  <c r="O769" i="5" s="1"/>
  <c r="N769" i="5"/>
  <c r="Q768" i="5" a="1"/>
  <c r="Q768" i="5"/>
  <c r="P768" i="5"/>
  <c r="O768" i="5" a="1"/>
  <c r="O768" i="5" s="1"/>
  <c r="N768" i="5"/>
  <c r="Q767" i="5" a="1"/>
  <c r="Q767" i="5"/>
  <c r="P767" i="5"/>
  <c r="O767" i="5" a="1"/>
  <c r="O767" i="5" s="1"/>
  <c r="N767" i="5"/>
  <c r="Q766" i="5" a="1"/>
  <c r="Q766" i="5"/>
  <c r="P766" i="5"/>
  <c r="O766" i="5" a="1"/>
  <c r="O766" i="5" s="1"/>
  <c r="N766" i="5"/>
  <c r="Q765" i="5" a="1"/>
  <c r="Q765" i="5"/>
  <c r="P765" i="5"/>
  <c r="O765" i="5" a="1"/>
  <c r="O765" i="5" s="1"/>
  <c r="N765" i="5"/>
  <c r="Q764" i="5" a="1"/>
  <c r="Q764" i="5"/>
  <c r="P764" i="5"/>
  <c r="O764" i="5" a="1"/>
  <c r="O764" i="5" s="1"/>
  <c r="N764" i="5"/>
  <c r="Q763" i="5" a="1"/>
  <c r="Q763" i="5"/>
  <c r="P763" i="5"/>
  <c r="O763" i="5" a="1"/>
  <c r="O763" i="5" s="1"/>
  <c r="N763" i="5"/>
  <c r="Q762" i="5" a="1"/>
  <c r="Q762" i="5"/>
  <c r="P762" i="5"/>
  <c r="O762" i="5" a="1"/>
  <c r="O762" i="5" s="1"/>
  <c r="N762" i="5"/>
  <c r="Q761" i="5" a="1"/>
  <c r="Q761" i="5"/>
  <c r="P761" i="5"/>
  <c r="O761" i="5" a="1"/>
  <c r="O761" i="5" s="1"/>
  <c r="N761" i="5"/>
  <c r="Q760" i="5" a="1"/>
  <c r="Q760" i="5"/>
  <c r="P760" i="5"/>
  <c r="O760" i="5" a="1"/>
  <c r="O760" i="5" s="1"/>
  <c r="N760" i="5"/>
  <c r="Q759" i="5" a="1"/>
  <c r="Q759" i="5"/>
  <c r="P759" i="5"/>
  <c r="O759" i="5" a="1"/>
  <c r="O759" i="5" s="1"/>
  <c r="N759" i="5"/>
  <c r="Q758" i="5" a="1"/>
  <c r="Q758" i="5"/>
  <c r="P758" i="5"/>
  <c r="O758" i="5" a="1"/>
  <c r="O758" i="5" s="1"/>
  <c r="N758" i="5"/>
  <c r="Q757" i="5" a="1"/>
  <c r="Q757" i="5"/>
  <c r="P757" i="5"/>
  <c r="O757" i="5" a="1"/>
  <c r="O757" i="5" s="1"/>
  <c r="N757" i="5"/>
  <c r="Q756" i="5" a="1"/>
  <c r="Q756" i="5"/>
  <c r="P756" i="5"/>
  <c r="O756" i="5" a="1"/>
  <c r="O756" i="5" s="1"/>
  <c r="N756" i="5"/>
  <c r="Q755" i="5" a="1"/>
  <c r="Q755" i="5"/>
  <c r="P755" i="5"/>
  <c r="O755" i="5" a="1"/>
  <c r="O755" i="5" s="1"/>
  <c r="N755" i="5"/>
  <c r="Q754" i="5" a="1"/>
  <c r="Q754" i="5"/>
  <c r="P754" i="5"/>
  <c r="O754" i="5" a="1"/>
  <c r="O754" i="5" s="1"/>
  <c r="N754" i="5"/>
  <c r="Q753" i="5" a="1"/>
  <c r="Q753" i="5"/>
  <c r="P753" i="5"/>
  <c r="O753" i="5" a="1"/>
  <c r="O753" i="5" s="1"/>
  <c r="N753" i="5"/>
  <c r="Q752" i="5" a="1"/>
  <c r="Q752" i="5"/>
  <c r="P752" i="5"/>
  <c r="O752" i="5" a="1"/>
  <c r="O752" i="5" s="1"/>
  <c r="N752" i="5"/>
  <c r="Q751" i="5" a="1"/>
  <c r="Q751" i="5"/>
  <c r="P751" i="5"/>
  <c r="O751" i="5" a="1"/>
  <c r="O751" i="5" s="1"/>
  <c r="N751" i="5"/>
  <c r="Q750" i="5" a="1"/>
  <c r="Q750" i="5"/>
  <c r="P750" i="5"/>
  <c r="O750" i="5" a="1"/>
  <c r="O750" i="5" s="1"/>
  <c r="N750" i="5"/>
  <c r="Q749" i="5" a="1"/>
  <c r="Q749" i="5"/>
  <c r="P749" i="5"/>
  <c r="O749" i="5" a="1"/>
  <c r="O749" i="5" s="1"/>
  <c r="N749" i="5"/>
  <c r="Q748" i="5" a="1"/>
  <c r="Q748" i="5"/>
  <c r="P748" i="5"/>
  <c r="O748" i="5" a="1"/>
  <c r="O748" i="5" s="1"/>
  <c r="N748" i="5"/>
  <c r="Q747" i="5" a="1"/>
  <c r="Q747" i="5"/>
  <c r="P747" i="5"/>
  <c r="O747" i="5" a="1"/>
  <c r="O747" i="5" s="1"/>
  <c r="N747" i="5"/>
  <c r="Q746" i="5" a="1"/>
  <c r="Q746" i="5"/>
  <c r="P746" i="5"/>
  <c r="O746" i="5" a="1"/>
  <c r="O746" i="5" s="1"/>
  <c r="N746" i="5"/>
  <c r="Q745" i="5" a="1"/>
  <c r="Q745" i="5"/>
  <c r="P745" i="5"/>
  <c r="O745" i="5" a="1"/>
  <c r="O745" i="5" s="1"/>
  <c r="N745" i="5"/>
  <c r="Q744" i="5" a="1"/>
  <c r="Q744" i="5"/>
  <c r="P744" i="5"/>
  <c r="O744" i="5" a="1"/>
  <c r="O744" i="5" s="1"/>
  <c r="N744" i="5"/>
  <c r="Q743" i="5" a="1"/>
  <c r="Q743" i="5"/>
  <c r="P743" i="5"/>
  <c r="O743" i="5" a="1"/>
  <c r="O743" i="5" s="1"/>
  <c r="N743" i="5"/>
  <c r="Q742" i="5" a="1"/>
  <c r="Q742" i="5"/>
  <c r="P742" i="5"/>
  <c r="O742" i="5" a="1"/>
  <c r="O742" i="5" s="1"/>
  <c r="N742" i="5"/>
  <c r="Q741" i="5" a="1"/>
  <c r="Q741" i="5"/>
  <c r="P741" i="5"/>
  <c r="O741" i="5" a="1"/>
  <c r="O741" i="5" s="1"/>
  <c r="N741" i="5"/>
  <c r="Q740" i="5" a="1"/>
  <c r="Q740" i="5"/>
  <c r="P740" i="5"/>
  <c r="O740" i="5" a="1"/>
  <c r="O740" i="5" s="1"/>
  <c r="N740" i="5"/>
  <c r="Q739" i="5" a="1"/>
  <c r="Q739" i="5"/>
  <c r="P739" i="5"/>
  <c r="O739" i="5" a="1"/>
  <c r="O739" i="5" s="1"/>
  <c r="N739" i="5"/>
  <c r="Q738" i="5" a="1"/>
  <c r="Q738" i="5"/>
  <c r="P738" i="5"/>
  <c r="O738" i="5" a="1"/>
  <c r="O738" i="5" s="1"/>
  <c r="N738" i="5"/>
  <c r="Q737" i="5" a="1"/>
  <c r="Q737" i="5"/>
  <c r="P737" i="5"/>
  <c r="O737" i="5" a="1"/>
  <c r="O737" i="5" s="1"/>
  <c r="N737" i="5"/>
  <c r="Q736" i="5" a="1"/>
  <c r="Q736" i="5"/>
  <c r="P736" i="5"/>
  <c r="O736" i="5" a="1"/>
  <c r="O736" i="5" s="1"/>
  <c r="N736" i="5"/>
  <c r="Q735" i="5" a="1"/>
  <c r="Q735" i="5"/>
  <c r="P735" i="5"/>
  <c r="O735" i="5" a="1"/>
  <c r="O735" i="5" s="1"/>
  <c r="N735" i="5"/>
  <c r="Q734" i="5" a="1"/>
  <c r="Q734" i="5"/>
  <c r="P734" i="5"/>
  <c r="O734" i="5" a="1"/>
  <c r="O734" i="5" s="1"/>
  <c r="N734" i="5"/>
  <c r="Q733" i="5" a="1"/>
  <c r="Q733" i="5"/>
  <c r="P733" i="5"/>
  <c r="O733" i="5" a="1"/>
  <c r="O733" i="5" s="1"/>
  <c r="N733" i="5"/>
  <c r="Q732" i="5" a="1"/>
  <c r="Q732" i="5"/>
  <c r="P732" i="5"/>
  <c r="O732" i="5" a="1"/>
  <c r="O732" i="5" s="1"/>
  <c r="N732" i="5"/>
  <c r="Q731" i="5" a="1"/>
  <c r="Q731" i="5"/>
  <c r="P731" i="5"/>
  <c r="O731" i="5" a="1"/>
  <c r="O731" i="5" s="1"/>
  <c r="N731" i="5"/>
  <c r="Q730" i="5" a="1"/>
  <c r="Q730" i="5"/>
  <c r="P730" i="5"/>
  <c r="O730" i="5" a="1"/>
  <c r="O730" i="5" s="1"/>
  <c r="N730" i="5"/>
  <c r="Q729" i="5" a="1"/>
  <c r="Q729" i="5"/>
  <c r="P729" i="5"/>
  <c r="O729" i="5" a="1"/>
  <c r="O729" i="5" s="1"/>
  <c r="N729" i="5"/>
  <c r="Q728" i="5" a="1"/>
  <c r="Q728" i="5"/>
  <c r="P728" i="5"/>
  <c r="O728" i="5" a="1"/>
  <c r="O728" i="5" s="1"/>
  <c r="N728" i="5"/>
  <c r="Q727" i="5" a="1"/>
  <c r="Q727" i="5"/>
  <c r="P727" i="5"/>
  <c r="O727" i="5" a="1"/>
  <c r="O727" i="5" s="1"/>
  <c r="N727" i="5"/>
  <c r="Q726" i="5" a="1"/>
  <c r="Q726" i="5"/>
  <c r="P726" i="5"/>
  <c r="O726" i="5" a="1"/>
  <c r="O726" i="5" s="1"/>
  <c r="N726" i="5"/>
  <c r="Q725" i="5" a="1"/>
  <c r="Q725" i="5"/>
  <c r="P725" i="5"/>
  <c r="O725" i="5" a="1"/>
  <c r="O725" i="5" s="1"/>
  <c r="N725" i="5"/>
  <c r="Q724" i="5" a="1"/>
  <c r="Q724" i="5"/>
  <c r="P724" i="5"/>
  <c r="O724" i="5" a="1"/>
  <c r="O724" i="5" s="1"/>
  <c r="N724" i="5"/>
  <c r="Q723" i="5" a="1"/>
  <c r="Q723" i="5"/>
  <c r="P723" i="5"/>
  <c r="O723" i="5" a="1"/>
  <c r="O723" i="5" s="1"/>
  <c r="N723" i="5"/>
  <c r="Q722" i="5" a="1"/>
  <c r="Q722" i="5"/>
  <c r="P722" i="5"/>
  <c r="O722" i="5" a="1"/>
  <c r="O722" i="5" s="1"/>
  <c r="N722" i="5"/>
  <c r="Q721" i="5" a="1"/>
  <c r="Q721" i="5"/>
  <c r="P721" i="5"/>
  <c r="O721" i="5" a="1"/>
  <c r="O721" i="5" s="1"/>
  <c r="N721" i="5"/>
  <c r="Q720" i="5" a="1"/>
  <c r="Q720" i="5"/>
  <c r="P720" i="5"/>
  <c r="O720" i="5" a="1"/>
  <c r="O720" i="5" s="1"/>
  <c r="N720" i="5"/>
  <c r="Q719" i="5" a="1"/>
  <c r="Q719" i="5"/>
  <c r="P719" i="5"/>
  <c r="O719" i="5" a="1"/>
  <c r="O719" i="5" s="1"/>
  <c r="N719" i="5"/>
  <c r="Q718" i="5" a="1"/>
  <c r="Q718" i="5"/>
  <c r="P718" i="5"/>
  <c r="O718" i="5" a="1"/>
  <c r="O718" i="5" s="1"/>
  <c r="N718" i="5"/>
  <c r="Q717" i="5" a="1"/>
  <c r="Q717" i="5"/>
  <c r="P717" i="5"/>
  <c r="O717" i="5" a="1"/>
  <c r="O717" i="5" s="1"/>
  <c r="N717" i="5"/>
  <c r="Q716" i="5" a="1"/>
  <c r="Q716" i="5"/>
  <c r="P716" i="5"/>
  <c r="O716" i="5" a="1"/>
  <c r="O716" i="5" s="1"/>
  <c r="N716" i="5"/>
  <c r="Q715" i="5" a="1"/>
  <c r="Q715" i="5"/>
  <c r="P715" i="5"/>
  <c r="O715" i="5" a="1"/>
  <c r="O715" i="5" s="1"/>
  <c r="N715" i="5"/>
  <c r="Q714" i="5" a="1"/>
  <c r="Q714" i="5"/>
  <c r="P714" i="5"/>
  <c r="O714" i="5" a="1"/>
  <c r="O714" i="5" s="1"/>
  <c r="N714" i="5"/>
  <c r="Q713" i="5" a="1"/>
  <c r="Q713" i="5"/>
  <c r="P713" i="5"/>
  <c r="O713" i="5" a="1"/>
  <c r="O713" i="5" s="1"/>
  <c r="N713" i="5"/>
  <c r="Q712" i="5" a="1"/>
  <c r="Q712" i="5"/>
  <c r="P712" i="5"/>
  <c r="O712" i="5" a="1"/>
  <c r="O712" i="5" s="1"/>
  <c r="N712" i="5"/>
  <c r="Q711" i="5" a="1"/>
  <c r="Q711" i="5"/>
  <c r="P711" i="5"/>
  <c r="O711" i="5" a="1"/>
  <c r="O711" i="5" s="1"/>
  <c r="N711" i="5"/>
  <c r="Q710" i="5" a="1"/>
  <c r="Q710" i="5"/>
  <c r="P710" i="5"/>
  <c r="O710" i="5" a="1"/>
  <c r="O710" i="5" s="1"/>
  <c r="N710" i="5"/>
  <c r="Q709" i="5" a="1"/>
  <c r="Q709" i="5"/>
  <c r="P709" i="5"/>
  <c r="O709" i="5" a="1"/>
  <c r="O709" i="5" s="1"/>
  <c r="N709" i="5"/>
  <c r="Q708" i="5" a="1"/>
  <c r="Q708" i="5"/>
  <c r="P708" i="5"/>
  <c r="O708" i="5" a="1"/>
  <c r="O708" i="5" s="1"/>
  <c r="N708" i="5"/>
  <c r="Q707" i="5" a="1"/>
  <c r="Q707" i="5"/>
  <c r="P707" i="5"/>
  <c r="O707" i="5" a="1"/>
  <c r="O707" i="5" s="1"/>
  <c r="N707" i="5"/>
  <c r="Q706" i="5" a="1"/>
  <c r="Q706" i="5"/>
  <c r="P706" i="5"/>
  <c r="O706" i="5" a="1"/>
  <c r="O706" i="5" s="1"/>
  <c r="N706" i="5"/>
  <c r="Q705" i="5" a="1"/>
  <c r="Q705" i="5"/>
  <c r="P705" i="5"/>
  <c r="O705" i="5" a="1"/>
  <c r="O705" i="5" s="1"/>
  <c r="N705" i="5"/>
  <c r="Q704" i="5" a="1"/>
  <c r="Q704" i="5"/>
  <c r="P704" i="5"/>
  <c r="O704" i="5" a="1"/>
  <c r="O704" i="5" s="1"/>
  <c r="N704" i="5"/>
  <c r="Q703" i="5" a="1"/>
  <c r="Q703" i="5"/>
  <c r="P703" i="5"/>
  <c r="O703" i="5" a="1"/>
  <c r="O703" i="5" s="1"/>
  <c r="N703" i="5"/>
  <c r="Q702" i="5" a="1"/>
  <c r="Q702" i="5"/>
  <c r="P702" i="5"/>
  <c r="O702" i="5" a="1"/>
  <c r="O702" i="5" s="1"/>
  <c r="N702" i="5"/>
  <c r="Q701" i="5" a="1"/>
  <c r="Q701" i="5"/>
  <c r="P701" i="5"/>
  <c r="O701" i="5" a="1"/>
  <c r="O701" i="5" s="1"/>
  <c r="N701" i="5"/>
  <c r="Q700" i="5" a="1"/>
  <c r="Q700" i="5"/>
  <c r="P700" i="5"/>
  <c r="O700" i="5" a="1"/>
  <c r="O700" i="5" s="1"/>
  <c r="N700" i="5"/>
  <c r="Q699" i="5" a="1"/>
  <c r="Q699" i="5"/>
  <c r="P699" i="5"/>
  <c r="O699" i="5" a="1"/>
  <c r="O699" i="5" s="1"/>
  <c r="N699" i="5"/>
  <c r="Q698" i="5" a="1"/>
  <c r="Q698" i="5"/>
  <c r="P698" i="5"/>
  <c r="O698" i="5" a="1"/>
  <c r="O698" i="5" s="1"/>
  <c r="N698" i="5"/>
  <c r="Q697" i="5" a="1"/>
  <c r="Q697" i="5"/>
  <c r="P697" i="5"/>
  <c r="O697" i="5" a="1"/>
  <c r="O697" i="5" s="1"/>
  <c r="N697" i="5"/>
  <c r="Q696" i="5" a="1"/>
  <c r="Q696" i="5"/>
  <c r="P696" i="5"/>
  <c r="O696" i="5" a="1"/>
  <c r="O696" i="5" s="1"/>
  <c r="N696" i="5"/>
  <c r="Q695" i="5" a="1"/>
  <c r="Q695" i="5"/>
  <c r="P695" i="5"/>
  <c r="O695" i="5" a="1"/>
  <c r="O695" i="5" s="1"/>
  <c r="N695" i="5"/>
  <c r="Q694" i="5" a="1"/>
  <c r="Q694" i="5"/>
  <c r="P694" i="5"/>
  <c r="O694" i="5" a="1"/>
  <c r="O694" i="5" s="1"/>
  <c r="N694" i="5"/>
  <c r="Q693" i="5" a="1"/>
  <c r="Q693" i="5"/>
  <c r="P693" i="5"/>
  <c r="O693" i="5" a="1"/>
  <c r="O693" i="5" s="1"/>
  <c r="N693" i="5"/>
  <c r="Q692" i="5" a="1"/>
  <c r="Q692" i="5"/>
  <c r="P692" i="5"/>
  <c r="O692" i="5" a="1"/>
  <c r="O692" i="5" s="1"/>
  <c r="N692" i="5"/>
  <c r="Q691" i="5" a="1"/>
  <c r="Q691" i="5"/>
  <c r="P691" i="5"/>
  <c r="O691" i="5" a="1"/>
  <c r="O691" i="5" s="1"/>
  <c r="N691" i="5"/>
  <c r="Q690" i="5" a="1"/>
  <c r="Q690" i="5"/>
  <c r="P690" i="5"/>
  <c r="O690" i="5" a="1"/>
  <c r="O690" i="5" s="1"/>
  <c r="N690" i="5"/>
  <c r="Q689" i="5" a="1"/>
  <c r="Q689" i="5"/>
  <c r="P689" i="5"/>
  <c r="O689" i="5" a="1"/>
  <c r="O689" i="5" s="1"/>
  <c r="N689" i="5"/>
  <c r="Q688" i="5" a="1"/>
  <c r="Q688" i="5"/>
  <c r="P688" i="5"/>
  <c r="O688" i="5" a="1"/>
  <c r="O688" i="5" s="1"/>
  <c r="N688" i="5"/>
  <c r="Q687" i="5" a="1"/>
  <c r="Q687" i="5"/>
  <c r="P687" i="5"/>
  <c r="O687" i="5" a="1"/>
  <c r="O687" i="5" s="1"/>
  <c r="N687" i="5"/>
  <c r="Q686" i="5" a="1"/>
  <c r="Q686" i="5"/>
  <c r="P686" i="5"/>
  <c r="O686" i="5" a="1"/>
  <c r="O686" i="5" s="1"/>
  <c r="N686" i="5"/>
  <c r="Q685" i="5" a="1"/>
  <c r="Q685" i="5"/>
  <c r="P685" i="5"/>
  <c r="O685" i="5" a="1"/>
  <c r="O685" i="5" s="1"/>
  <c r="N685" i="5"/>
  <c r="Q684" i="5" a="1"/>
  <c r="Q684" i="5"/>
  <c r="P684" i="5"/>
  <c r="O684" i="5" a="1"/>
  <c r="O684" i="5" s="1"/>
  <c r="N684" i="5"/>
  <c r="Q683" i="5" a="1"/>
  <c r="Q683" i="5"/>
  <c r="P683" i="5"/>
  <c r="O683" i="5" a="1"/>
  <c r="O683" i="5" s="1"/>
  <c r="N683" i="5"/>
  <c r="Q682" i="5" a="1"/>
  <c r="Q682" i="5"/>
  <c r="P682" i="5"/>
  <c r="O682" i="5" a="1"/>
  <c r="O682" i="5" s="1"/>
  <c r="N682" i="5"/>
  <c r="Q681" i="5" a="1"/>
  <c r="Q681" i="5"/>
  <c r="P681" i="5"/>
  <c r="O681" i="5" a="1"/>
  <c r="O681" i="5" s="1"/>
  <c r="N681" i="5"/>
  <c r="Q680" i="5" a="1"/>
  <c r="Q680" i="5"/>
  <c r="P680" i="5"/>
  <c r="O680" i="5" a="1"/>
  <c r="O680" i="5" s="1"/>
  <c r="N680" i="5"/>
  <c r="Q679" i="5" a="1"/>
  <c r="Q679" i="5"/>
  <c r="P679" i="5"/>
  <c r="O679" i="5" a="1"/>
  <c r="O679" i="5" s="1"/>
  <c r="N679" i="5"/>
  <c r="Q678" i="5" a="1"/>
  <c r="Q678" i="5"/>
  <c r="P678" i="5"/>
  <c r="O678" i="5" a="1"/>
  <c r="O678" i="5" s="1"/>
  <c r="N678" i="5"/>
  <c r="Q677" i="5" a="1"/>
  <c r="Q677" i="5"/>
  <c r="P677" i="5"/>
  <c r="O677" i="5" a="1"/>
  <c r="O677" i="5" s="1"/>
  <c r="N677" i="5"/>
  <c r="Q676" i="5" a="1"/>
  <c r="Q676" i="5"/>
  <c r="P676" i="5"/>
  <c r="O676" i="5" a="1"/>
  <c r="O676" i="5" s="1"/>
  <c r="N676" i="5"/>
  <c r="Q675" i="5" a="1"/>
  <c r="Q675" i="5"/>
  <c r="P675" i="5"/>
  <c r="O675" i="5" a="1"/>
  <c r="O675" i="5" s="1"/>
  <c r="N675" i="5"/>
  <c r="Q674" i="5" a="1"/>
  <c r="Q674" i="5"/>
  <c r="P674" i="5"/>
  <c r="O674" i="5" a="1"/>
  <c r="O674" i="5" s="1"/>
  <c r="N674" i="5"/>
  <c r="Q673" i="5" a="1"/>
  <c r="Q673" i="5"/>
  <c r="P673" i="5"/>
  <c r="O673" i="5" a="1"/>
  <c r="O673" i="5" s="1"/>
  <c r="N673" i="5"/>
  <c r="Q672" i="5" a="1"/>
  <c r="Q672" i="5"/>
  <c r="P672" i="5"/>
  <c r="O672" i="5" a="1"/>
  <c r="O672" i="5" s="1"/>
  <c r="N672" i="5"/>
  <c r="Q671" i="5" a="1"/>
  <c r="Q671" i="5"/>
  <c r="P671" i="5"/>
  <c r="O671" i="5" a="1"/>
  <c r="O671" i="5" s="1"/>
  <c r="N671" i="5"/>
  <c r="Q670" i="5" a="1"/>
  <c r="Q670" i="5"/>
  <c r="P670" i="5"/>
  <c r="O670" i="5" a="1"/>
  <c r="O670" i="5" s="1"/>
  <c r="N670" i="5"/>
  <c r="Q669" i="5" a="1"/>
  <c r="Q669" i="5"/>
  <c r="P669" i="5"/>
  <c r="O669" i="5" a="1"/>
  <c r="O669" i="5" s="1"/>
  <c r="N669" i="5"/>
  <c r="Q668" i="5" a="1"/>
  <c r="Q668" i="5"/>
  <c r="P668" i="5"/>
  <c r="O668" i="5" a="1"/>
  <c r="O668" i="5"/>
  <c r="N668" i="5"/>
  <c r="Q667" i="5" a="1"/>
  <c r="Q667" i="5" s="1"/>
  <c r="P667" i="5"/>
  <c r="O667" i="5" a="1"/>
  <c r="O667" i="5"/>
  <c r="N667" i="5"/>
  <c r="Q666" i="5" a="1"/>
  <c r="Q666" i="5" s="1"/>
  <c r="P666" i="5"/>
  <c r="O666" i="5" a="1"/>
  <c r="O666" i="5"/>
  <c r="N666" i="5"/>
  <c r="Q665" i="5" a="1"/>
  <c r="Q665" i="5" s="1"/>
  <c r="P665" i="5"/>
  <c r="O665" i="5" a="1"/>
  <c r="O665" i="5"/>
  <c r="N665" i="5"/>
  <c r="Q664" i="5" a="1"/>
  <c r="Q664" i="5" s="1"/>
  <c r="P664" i="5"/>
  <c r="O664" i="5" a="1"/>
  <c r="O664" i="5"/>
  <c r="N664" i="5"/>
  <c r="Q663" i="5" a="1"/>
  <c r="Q663" i="5" s="1"/>
  <c r="P663" i="5"/>
  <c r="O663" i="5" a="1"/>
  <c r="O663" i="5"/>
  <c r="N663" i="5"/>
  <c r="Q662" i="5" a="1"/>
  <c r="Q662" i="5" s="1"/>
  <c r="P662" i="5"/>
  <c r="O662" i="5" a="1"/>
  <c r="O662" i="5"/>
  <c r="N662" i="5"/>
  <c r="Q661" i="5" a="1"/>
  <c r="Q661" i="5" s="1"/>
  <c r="P661" i="5"/>
  <c r="O661" i="5" a="1"/>
  <c r="O661" i="5"/>
  <c r="N661" i="5"/>
  <c r="Q660" i="5" a="1"/>
  <c r="Q660" i="5" s="1"/>
  <c r="P660" i="5"/>
  <c r="O660" i="5" a="1"/>
  <c r="O660" i="5"/>
  <c r="N660" i="5"/>
  <c r="Q659" i="5" a="1"/>
  <c r="Q659" i="5" s="1"/>
  <c r="P659" i="5"/>
  <c r="O659" i="5" a="1"/>
  <c r="O659" i="5"/>
  <c r="N659" i="5"/>
  <c r="Q658" i="5" a="1"/>
  <c r="Q658" i="5" s="1"/>
  <c r="P658" i="5"/>
  <c r="O658" i="5" a="1"/>
  <c r="O658" i="5"/>
  <c r="N658" i="5"/>
  <c r="Q657" i="5" a="1"/>
  <c r="Q657" i="5" s="1"/>
  <c r="P657" i="5"/>
  <c r="O657" i="5" a="1"/>
  <c r="O657" i="5"/>
  <c r="N657" i="5"/>
  <c r="Q656" i="5" a="1"/>
  <c r="Q656" i="5" s="1"/>
  <c r="P656" i="5"/>
  <c r="O656" i="5" a="1"/>
  <c r="O656" i="5"/>
  <c r="N656" i="5"/>
  <c r="Q655" i="5" a="1"/>
  <c r="Q655" i="5" s="1"/>
  <c r="P655" i="5"/>
  <c r="O655" i="5" a="1"/>
  <c r="O655" i="5"/>
  <c r="N655" i="5"/>
  <c r="Q654" i="5" a="1"/>
  <c r="Q654" i="5" s="1"/>
  <c r="P654" i="5"/>
  <c r="O654" i="5" a="1"/>
  <c r="O654" i="5"/>
  <c r="N654" i="5"/>
  <c r="Q653" i="5" a="1"/>
  <c r="Q653" i="5" s="1"/>
  <c r="P653" i="5"/>
  <c r="O653" i="5" a="1"/>
  <c r="O653" i="5"/>
  <c r="N653" i="5"/>
  <c r="Q652" i="5" a="1"/>
  <c r="Q652" i="5" s="1"/>
  <c r="P652" i="5"/>
  <c r="O652" i="5" a="1"/>
  <c r="O652" i="5"/>
  <c r="N652" i="5"/>
  <c r="Q651" i="5" a="1"/>
  <c r="Q651" i="5" s="1"/>
  <c r="P651" i="5"/>
  <c r="O651" i="5" a="1"/>
  <c r="O651" i="5"/>
  <c r="N651" i="5"/>
  <c r="Q650" i="5" a="1"/>
  <c r="Q650" i="5" s="1"/>
  <c r="P650" i="5"/>
  <c r="O650" i="5" a="1"/>
  <c r="O650" i="5"/>
  <c r="N650" i="5"/>
  <c r="Q649" i="5" a="1"/>
  <c r="Q649" i="5" s="1"/>
  <c r="P649" i="5"/>
  <c r="O649" i="5" a="1"/>
  <c r="O649" i="5"/>
  <c r="N649" i="5"/>
  <c r="Q648" i="5" a="1"/>
  <c r="Q648" i="5" s="1"/>
  <c r="P648" i="5"/>
  <c r="O648" i="5" a="1"/>
  <c r="O648" i="5"/>
  <c r="N648" i="5"/>
  <c r="Q647" i="5" a="1"/>
  <c r="Q647" i="5" s="1"/>
  <c r="P647" i="5"/>
  <c r="O647" i="5" a="1"/>
  <c r="O647" i="5"/>
  <c r="N647" i="5"/>
  <c r="Q646" i="5" a="1"/>
  <c r="Q646" i="5" s="1"/>
  <c r="P646" i="5"/>
  <c r="O646" i="5" a="1"/>
  <c r="O646" i="5"/>
  <c r="N646" i="5"/>
  <c r="Q645" i="5" a="1"/>
  <c r="Q645" i="5" s="1"/>
  <c r="P645" i="5"/>
  <c r="O645" i="5" a="1"/>
  <c r="O645" i="5"/>
  <c r="N645" i="5"/>
  <c r="Q644" i="5" a="1"/>
  <c r="Q644" i="5" s="1"/>
  <c r="P644" i="5"/>
  <c r="O644" i="5" a="1"/>
  <c r="O644" i="5"/>
  <c r="N644" i="5"/>
  <c r="Q643" i="5" a="1"/>
  <c r="Q643" i="5" s="1"/>
  <c r="P643" i="5"/>
  <c r="O643" i="5" a="1"/>
  <c r="O643" i="5"/>
  <c r="N643" i="5"/>
  <c r="Q642" i="5" a="1"/>
  <c r="Q642" i="5" s="1"/>
  <c r="P642" i="5"/>
  <c r="O642" i="5" a="1"/>
  <c r="O642" i="5"/>
  <c r="N642" i="5"/>
  <c r="Q641" i="5" a="1"/>
  <c r="Q641" i="5" s="1"/>
  <c r="P641" i="5"/>
  <c r="O641" i="5" a="1"/>
  <c r="O641" i="5"/>
  <c r="N641" i="5"/>
  <c r="Q640" i="5" a="1"/>
  <c r="Q640" i="5" s="1"/>
  <c r="P640" i="5"/>
  <c r="O640" i="5" a="1"/>
  <c r="O640" i="5"/>
  <c r="N640" i="5"/>
  <c r="Q639" i="5" a="1"/>
  <c r="Q639" i="5" s="1"/>
  <c r="P639" i="5"/>
  <c r="O639" i="5" a="1"/>
  <c r="O639" i="5"/>
  <c r="N639" i="5"/>
  <c r="Q638" i="5" a="1"/>
  <c r="Q638" i="5" s="1"/>
  <c r="P638" i="5"/>
  <c r="O638" i="5" a="1"/>
  <c r="O638" i="5"/>
  <c r="N638" i="5"/>
  <c r="Q637" i="5" a="1"/>
  <c r="Q637" i="5" s="1"/>
  <c r="P637" i="5"/>
  <c r="O637" i="5" a="1"/>
  <c r="O637" i="5"/>
  <c r="N637" i="5"/>
  <c r="Q636" i="5" a="1"/>
  <c r="Q636" i="5" s="1"/>
  <c r="P636" i="5"/>
  <c r="O636" i="5" a="1"/>
  <c r="O636" i="5"/>
  <c r="N636" i="5"/>
  <c r="Q635" i="5" a="1"/>
  <c r="Q635" i="5" s="1"/>
  <c r="P635" i="5"/>
  <c r="O635" i="5" a="1"/>
  <c r="O635" i="5"/>
  <c r="N635" i="5"/>
  <c r="Q634" i="5" a="1"/>
  <c r="Q634" i="5" s="1"/>
  <c r="P634" i="5"/>
  <c r="O634" i="5" a="1"/>
  <c r="O634" i="5"/>
  <c r="N634" i="5"/>
  <c r="Q633" i="5" a="1"/>
  <c r="Q633" i="5" s="1"/>
  <c r="P633" i="5"/>
  <c r="O633" i="5" a="1"/>
  <c r="O633" i="5"/>
  <c r="N633" i="5"/>
  <c r="Q632" i="5" a="1"/>
  <c r="Q632" i="5" s="1"/>
  <c r="P632" i="5"/>
  <c r="O632" i="5" a="1"/>
  <c r="O632" i="5"/>
  <c r="N632" i="5"/>
  <c r="Q631" i="5" a="1"/>
  <c r="Q631" i="5" s="1"/>
  <c r="P631" i="5"/>
  <c r="O631" i="5" a="1"/>
  <c r="O631" i="5"/>
  <c r="N631" i="5"/>
  <c r="Q630" i="5" a="1"/>
  <c r="Q630" i="5" s="1"/>
  <c r="P630" i="5"/>
  <c r="O630" i="5" a="1"/>
  <c r="O630" i="5"/>
  <c r="N630" i="5"/>
  <c r="Q629" i="5" a="1"/>
  <c r="Q629" i="5" s="1"/>
  <c r="P629" i="5"/>
  <c r="O629" i="5" a="1"/>
  <c r="O629" i="5"/>
  <c r="N629" i="5"/>
  <c r="Q628" i="5" a="1"/>
  <c r="Q628" i="5" s="1"/>
  <c r="P628" i="5"/>
  <c r="O628" i="5" a="1"/>
  <c r="O628" i="5"/>
  <c r="N628" i="5"/>
  <c r="Q627" i="5" a="1"/>
  <c r="Q627" i="5" s="1"/>
  <c r="P627" i="5"/>
  <c r="O627" i="5" a="1"/>
  <c r="O627" i="5"/>
  <c r="N627" i="5"/>
  <c r="Q626" i="5" a="1"/>
  <c r="Q626" i="5" s="1"/>
  <c r="P626" i="5"/>
  <c r="O626" i="5" a="1"/>
  <c r="O626" i="5"/>
  <c r="N626" i="5"/>
  <c r="Q625" i="5" a="1"/>
  <c r="Q625" i="5" s="1"/>
  <c r="P625" i="5"/>
  <c r="O625" i="5" a="1"/>
  <c r="O625" i="5"/>
  <c r="N625" i="5"/>
  <c r="Q624" i="5" a="1"/>
  <c r="Q624" i="5" s="1"/>
  <c r="P624" i="5"/>
  <c r="O624" i="5" a="1"/>
  <c r="O624" i="5"/>
  <c r="N624" i="5"/>
  <c r="Q623" i="5" a="1"/>
  <c r="Q623" i="5" s="1"/>
  <c r="P623" i="5"/>
  <c r="O623" i="5" a="1"/>
  <c r="O623" i="5"/>
  <c r="N623" i="5"/>
  <c r="Q622" i="5" a="1"/>
  <c r="Q622" i="5" s="1"/>
  <c r="P622" i="5"/>
  <c r="O622" i="5" a="1"/>
  <c r="O622" i="5"/>
  <c r="N622" i="5"/>
  <c r="Q621" i="5" a="1"/>
  <c r="Q621" i="5" s="1"/>
  <c r="P621" i="5"/>
  <c r="O621" i="5" a="1"/>
  <c r="O621" i="5"/>
  <c r="N621" i="5"/>
  <c r="Q620" i="5" a="1"/>
  <c r="Q620" i="5" s="1"/>
  <c r="P620" i="5"/>
  <c r="O620" i="5" a="1"/>
  <c r="O620" i="5"/>
  <c r="N620" i="5"/>
  <c r="Q619" i="5" a="1"/>
  <c r="Q619" i="5" s="1"/>
  <c r="P619" i="5"/>
  <c r="O619" i="5" a="1"/>
  <c r="O619" i="5"/>
  <c r="N619" i="5"/>
  <c r="Q618" i="5" a="1"/>
  <c r="Q618" i="5" s="1"/>
  <c r="P618" i="5"/>
  <c r="O618" i="5" a="1"/>
  <c r="O618" i="5"/>
  <c r="N618" i="5"/>
  <c r="Q617" i="5" a="1"/>
  <c r="Q617" i="5" s="1"/>
  <c r="P617" i="5"/>
  <c r="O617" i="5" a="1"/>
  <c r="O617" i="5"/>
  <c r="N617" i="5"/>
  <c r="Q616" i="5" a="1"/>
  <c r="Q616" i="5" s="1"/>
  <c r="P616" i="5"/>
  <c r="O616" i="5" a="1"/>
  <c r="O616" i="5"/>
  <c r="N616" i="5"/>
  <c r="Q615" i="5" a="1"/>
  <c r="Q615" i="5" s="1"/>
  <c r="P615" i="5"/>
  <c r="O615" i="5" a="1"/>
  <c r="O615" i="5"/>
  <c r="N615" i="5"/>
  <c r="Q614" i="5" a="1"/>
  <c r="Q614" i="5" s="1"/>
  <c r="P614" i="5"/>
  <c r="O614" i="5" a="1"/>
  <c r="O614" i="5"/>
  <c r="N614" i="5"/>
  <c r="Q613" i="5" a="1"/>
  <c r="Q613" i="5" s="1"/>
  <c r="P613" i="5"/>
  <c r="O613" i="5" a="1"/>
  <c r="O613" i="5"/>
  <c r="N613" i="5"/>
  <c r="Q612" i="5" a="1"/>
  <c r="Q612" i="5" s="1"/>
  <c r="P612" i="5"/>
  <c r="O612" i="5" a="1"/>
  <c r="O612" i="5"/>
  <c r="N612" i="5"/>
  <c r="Q611" i="5" a="1"/>
  <c r="Q611" i="5" s="1"/>
  <c r="P611" i="5"/>
  <c r="O611" i="5" a="1"/>
  <c r="O611" i="5"/>
  <c r="N611" i="5"/>
  <c r="Q610" i="5" a="1"/>
  <c r="Q610" i="5" s="1"/>
  <c r="P610" i="5"/>
  <c r="O610" i="5" a="1"/>
  <c r="O610" i="5"/>
  <c r="N610" i="5"/>
  <c r="Q609" i="5" a="1"/>
  <c r="Q609" i="5" s="1"/>
  <c r="P609" i="5"/>
  <c r="O609" i="5" a="1"/>
  <c r="O609" i="5"/>
  <c r="N609" i="5"/>
  <c r="Q608" i="5" a="1"/>
  <c r="Q608" i="5" s="1"/>
  <c r="P608" i="5"/>
  <c r="O608" i="5" a="1"/>
  <c r="O608" i="5"/>
  <c r="N608" i="5"/>
  <c r="Q607" i="5" a="1"/>
  <c r="Q607" i="5" s="1"/>
  <c r="P607" i="5"/>
  <c r="O607" i="5" a="1"/>
  <c r="O607" i="5"/>
  <c r="N607" i="5"/>
  <c r="Q606" i="5" a="1"/>
  <c r="Q606" i="5" s="1"/>
  <c r="P606" i="5"/>
  <c r="O606" i="5" a="1"/>
  <c r="O606" i="5"/>
  <c r="N606" i="5"/>
  <c r="Q605" i="5" a="1"/>
  <c r="Q605" i="5" s="1"/>
  <c r="P605" i="5"/>
  <c r="O605" i="5" a="1"/>
  <c r="O605" i="5"/>
  <c r="N605" i="5"/>
  <c r="Q604" i="5" a="1"/>
  <c r="Q604" i="5" s="1"/>
  <c r="P604" i="5"/>
  <c r="O604" i="5" a="1"/>
  <c r="O604" i="5"/>
  <c r="N604" i="5"/>
  <c r="Q603" i="5" a="1"/>
  <c r="Q603" i="5" s="1"/>
  <c r="P603" i="5"/>
  <c r="O603" i="5" a="1"/>
  <c r="O603" i="5"/>
  <c r="N603" i="5"/>
  <c r="Q602" i="5" a="1"/>
  <c r="Q602" i="5" s="1"/>
  <c r="P602" i="5"/>
  <c r="O602" i="5" a="1"/>
  <c r="O602" i="5"/>
  <c r="N602" i="5"/>
  <c r="Q601" i="5" a="1"/>
  <c r="Q601" i="5" s="1"/>
  <c r="P601" i="5"/>
  <c r="O601" i="5" a="1"/>
  <c r="O601" i="5"/>
  <c r="N601" i="5"/>
  <c r="Q600" i="5" a="1"/>
  <c r="Q600" i="5" s="1"/>
  <c r="P600" i="5"/>
  <c r="O600" i="5" a="1"/>
  <c r="O600" i="5"/>
  <c r="N600" i="5"/>
  <c r="Q599" i="5" a="1"/>
  <c r="Q599" i="5" s="1"/>
  <c r="P599" i="5"/>
  <c r="O599" i="5" a="1"/>
  <c r="O599" i="5"/>
  <c r="N599" i="5"/>
  <c r="Q598" i="5" a="1"/>
  <c r="Q598" i="5" s="1"/>
  <c r="P598" i="5"/>
  <c r="O598" i="5" a="1"/>
  <c r="O598" i="5"/>
  <c r="N598" i="5"/>
  <c r="Q597" i="5" a="1"/>
  <c r="Q597" i="5" s="1"/>
  <c r="P597" i="5"/>
  <c r="O597" i="5" a="1"/>
  <c r="O597" i="5"/>
  <c r="N597" i="5"/>
  <c r="Q596" i="5" a="1"/>
  <c r="Q596" i="5" s="1"/>
  <c r="P596" i="5"/>
  <c r="O596" i="5" a="1"/>
  <c r="O596" i="5"/>
  <c r="N596" i="5"/>
  <c r="Q595" i="5" a="1"/>
  <c r="Q595" i="5" s="1"/>
  <c r="P595" i="5"/>
  <c r="O595" i="5" a="1"/>
  <c r="O595" i="5"/>
  <c r="N595" i="5"/>
  <c r="Q594" i="5" a="1"/>
  <c r="Q594" i="5" s="1"/>
  <c r="P594" i="5"/>
  <c r="O594" i="5" a="1"/>
  <c r="O594" i="5"/>
  <c r="N594" i="5"/>
  <c r="Q593" i="5" a="1"/>
  <c r="Q593" i="5" s="1"/>
  <c r="P593" i="5"/>
  <c r="O593" i="5" a="1"/>
  <c r="O593" i="5"/>
  <c r="N593" i="5"/>
  <c r="Q592" i="5" a="1"/>
  <c r="Q592" i="5" s="1"/>
  <c r="P592" i="5"/>
  <c r="O592" i="5" a="1"/>
  <c r="O592" i="5"/>
  <c r="N592" i="5"/>
  <c r="Q591" i="5" a="1"/>
  <c r="Q591" i="5" s="1"/>
  <c r="P591" i="5"/>
  <c r="O591" i="5" a="1"/>
  <c r="O591" i="5"/>
  <c r="N591" i="5"/>
  <c r="Q590" i="5" a="1"/>
  <c r="Q590" i="5" s="1"/>
  <c r="P590" i="5"/>
  <c r="O590" i="5" a="1"/>
  <c r="O590" i="5"/>
  <c r="N590" i="5"/>
  <c r="Q589" i="5" a="1"/>
  <c r="Q589" i="5" s="1"/>
  <c r="P589" i="5"/>
  <c r="O589" i="5" a="1"/>
  <c r="O589" i="5"/>
  <c r="N589" i="5"/>
  <c r="Q588" i="5" a="1"/>
  <c r="Q588" i="5" s="1"/>
  <c r="P588" i="5"/>
  <c r="O588" i="5" a="1"/>
  <c r="O588" i="5"/>
  <c r="N588" i="5"/>
  <c r="Q587" i="5" a="1"/>
  <c r="Q587" i="5" s="1"/>
  <c r="P587" i="5"/>
  <c r="O587" i="5" a="1"/>
  <c r="O587" i="5"/>
  <c r="N587" i="5"/>
  <c r="Q586" i="5" a="1"/>
  <c r="Q586" i="5" s="1"/>
  <c r="P586" i="5"/>
  <c r="O586" i="5" a="1"/>
  <c r="O586" i="5"/>
  <c r="N586" i="5"/>
  <c r="Q585" i="5" a="1"/>
  <c r="Q585" i="5" s="1"/>
  <c r="P585" i="5"/>
  <c r="O585" i="5" a="1"/>
  <c r="O585" i="5"/>
  <c r="N585" i="5"/>
  <c r="Q584" i="5" a="1"/>
  <c r="Q584" i="5" s="1"/>
  <c r="P584" i="5"/>
  <c r="O584" i="5" a="1"/>
  <c r="O584" i="5"/>
  <c r="N584" i="5"/>
  <c r="Q583" i="5" a="1"/>
  <c r="Q583" i="5" s="1"/>
  <c r="P583" i="5"/>
  <c r="O583" i="5" a="1"/>
  <c r="O583" i="5"/>
  <c r="N583" i="5"/>
  <c r="Q582" i="5" a="1"/>
  <c r="Q582" i="5" s="1"/>
  <c r="P582" i="5"/>
  <c r="O582" i="5" a="1"/>
  <c r="O582" i="5"/>
  <c r="N582" i="5"/>
  <c r="Q581" i="5" a="1"/>
  <c r="Q581" i="5" s="1"/>
  <c r="P581" i="5"/>
  <c r="O581" i="5" a="1"/>
  <c r="O581" i="5"/>
  <c r="N581" i="5"/>
  <c r="Q580" i="5" a="1"/>
  <c r="Q580" i="5" s="1"/>
  <c r="P580" i="5"/>
  <c r="O580" i="5" a="1"/>
  <c r="O580" i="5"/>
  <c r="N580" i="5"/>
  <c r="Q579" i="5" a="1"/>
  <c r="Q579" i="5" s="1"/>
  <c r="P579" i="5"/>
  <c r="O579" i="5" a="1"/>
  <c r="O579" i="5"/>
  <c r="N579" i="5"/>
  <c r="Q578" i="5" a="1"/>
  <c r="Q578" i="5" s="1"/>
  <c r="P578" i="5"/>
  <c r="O578" i="5" a="1"/>
  <c r="O578" i="5"/>
  <c r="N578" i="5"/>
  <c r="Q577" i="5" a="1"/>
  <c r="Q577" i="5" s="1"/>
  <c r="P577" i="5"/>
  <c r="O577" i="5" a="1"/>
  <c r="O577" i="5"/>
  <c r="N577" i="5"/>
  <c r="Q576" i="5" a="1"/>
  <c r="Q576" i="5" s="1"/>
  <c r="P576" i="5"/>
  <c r="O576" i="5" a="1"/>
  <c r="O576" i="5"/>
  <c r="N576" i="5"/>
  <c r="Q575" i="5" a="1"/>
  <c r="Q575" i="5" s="1"/>
  <c r="P575" i="5"/>
  <c r="O575" i="5" a="1"/>
  <c r="O575" i="5"/>
  <c r="N575" i="5"/>
  <c r="Q574" i="5" a="1"/>
  <c r="Q574" i="5" s="1"/>
  <c r="P574" i="5"/>
  <c r="O574" i="5" a="1"/>
  <c r="O574" i="5"/>
  <c r="N574" i="5"/>
  <c r="Q573" i="5" a="1"/>
  <c r="Q573" i="5" s="1"/>
  <c r="P573" i="5"/>
  <c r="O573" i="5" a="1"/>
  <c r="O573" i="5"/>
  <c r="N573" i="5"/>
  <c r="Q572" i="5" a="1"/>
  <c r="Q572" i="5" s="1"/>
  <c r="P572" i="5"/>
  <c r="O572" i="5" a="1"/>
  <c r="O572" i="5"/>
  <c r="N572" i="5"/>
  <c r="Q571" i="5" a="1"/>
  <c r="Q571" i="5" s="1"/>
  <c r="P571" i="5"/>
  <c r="O571" i="5" a="1"/>
  <c r="O571" i="5"/>
  <c r="N571" i="5"/>
  <c r="Q570" i="5" a="1"/>
  <c r="Q570" i="5" s="1"/>
  <c r="P570" i="5"/>
  <c r="O570" i="5" a="1"/>
  <c r="O570" i="5"/>
  <c r="N570" i="5"/>
  <c r="Q569" i="5" a="1"/>
  <c r="Q569" i="5" s="1"/>
  <c r="P569" i="5"/>
  <c r="O569" i="5" a="1"/>
  <c r="O569" i="5"/>
  <c r="N569" i="5"/>
  <c r="Q568" i="5" a="1"/>
  <c r="Q568" i="5" s="1"/>
  <c r="P568" i="5"/>
  <c r="O568" i="5" a="1"/>
  <c r="O568" i="5"/>
  <c r="N568" i="5"/>
  <c r="Q567" i="5" a="1"/>
  <c r="Q567" i="5" s="1"/>
  <c r="P567" i="5"/>
  <c r="O567" i="5" a="1"/>
  <c r="O567" i="5"/>
  <c r="N567" i="5"/>
  <c r="Q566" i="5" a="1"/>
  <c r="Q566" i="5" s="1"/>
  <c r="P566" i="5"/>
  <c r="O566" i="5" a="1"/>
  <c r="O566" i="5"/>
  <c r="N566" i="5"/>
  <c r="Q565" i="5" a="1"/>
  <c r="Q565" i="5" s="1"/>
  <c r="P565" i="5"/>
  <c r="O565" i="5" a="1"/>
  <c r="O565" i="5"/>
  <c r="N565" i="5"/>
  <c r="Q564" i="5" a="1"/>
  <c r="Q564" i="5" s="1"/>
  <c r="P564" i="5"/>
  <c r="O564" i="5" a="1"/>
  <c r="O564" i="5"/>
  <c r="N564" i="5"/>
  <c r="Q563" i="5" a="1"/>
  <c r="Q563" i="5" s="1"/>
  <c r="P563" i="5"/>
  <c r="O563" i="5" a="1"/>
  <c r="O563" i="5"/>
  <c r="N563" i="5"/>
  <c r="Q562" i="5" a="1"/>
  <c r="Q562" i="5" s="1"/>
  <c r="P562" i="5"/>
  <c r="O562" i="5" a="1"/>
  <c r="O562" i="5"/>
  <c r="N562" i="5"/>
  <c r="Q561" i="5" a="1"/>
  <c r="Q561" i="5" s="1"/>
  <c r="P561" i="5"/>
  <c r="O561" i="5" a="1"/>
  <c r="O561" i="5"/>
  <c r="N561" i="5"/>
  <c r="Q560" i="5" a="1"/>
  <c r="Q560" i="5" s="1"/>
  <c r="P560" i="5"/>
  <c r="O560" i="5" a="1"/>
  <c r="O560" i="5"/>
  <c r="N560" i="5"/>
  <c r="Q559" i="5" a="1"/>
  <c r="Q559" i="5" s="1"/>
  <c r="P559" i="5"/>
  <c r="O559" i="5" a="1"/>
  <c r="O559" i="5"/>
  <c r="N559" i="5"/>
  <c r="Q558" i="5" a="1"/>
  <c r="Q558" i="5" s="1"/>
  <c r="P558" i="5"/>
  <c r="O558" i="5" a="1"/>
  <c r="O558" i="5"/>
  <c r="N558" i="5"/>
  <c r="Q557" i="5" a="1"/>
  <c r="Q557" i="5" s="1"/>
  <c r="P557" i="5"/>
  <c r="O557" i="5" a="1"/>
  <c r="O557" i="5"/>
  <c r="N557" i="5"/>
  <c r="Q556" i="5" a="1"/>
  <c r="Q556" i="5" s="1"/>
  <c r="P556" i="5"/>
  <c r="O556" i="5" a="1"/>
  <c r="O556" i="5"/>
  <c r="N556" i="5"/>
  <c r="Q555" i="5" a="1"/>
  <c r="Q555" i="5" s="1"/>
  <c r="P555" i="5"/>
  <c r="O555" i="5" a="1"/>
  <c r="O555" i="5"/>
  <c r="N555" i="5"/>
  <c r="Q554" i="5" a="1"/>
  <c r="Q554" i="5" s="1"/>
  <c r="P554" i="5"/>
  <c r="O554" i="5" a="1"/>
  <c r="O554" i="5"/>
  <c r="N554" i="5"/>
  <c r="Q553" i="5" a="1"/>
  <c r="Q553" i="5" s="1"/>
  <c r="P553" i="5"/>
  <c r="O553" i="5" a="1"/>
  <c r="O553" i="5"/>
  <c r="N553" i="5"/>
  <c r="Q552" i="5" a="1"/>
  <c r="Q552" i="5" s="1"/>
  <c r="P552" i="5"/>
  <c r="O552" i="5" a="1"/>
  <c r="O552" i="5"/>
  <c r="N552" i="5"/>
  <c r="Q551" i="5" a="1"/>
  <c r="Q551" i="5" s="1"/>
  <c r="P551" i="5"/>
  <c r="O551" i="5" a="1"/>
  <c r="O551" i="5"/>
  <c r="N551" i="5"/>
  <c r="Q550" i="5" a="1"/>
  <c r="Q550" i="5" s="1"/>
  <c r="P550" i="5"/>
  <c r="O550" i="5" a="1"/>
  <c r="O550" i="5"/>
  <c r="N550" i="5"/>
  <c r="Q549" i="5" a="1"/>
  <c r="Q549" i="5" s="1"/>
  <c r="P549" i="5"/>
  <c r="O549" i="5" a="1"/>
  <c r="O549" i="5"/>
  <c r="N549" i="5"/>
  <c r="Q548" i="5" a="1"/>
  <c r="Q548" i="5" s="1"/>
  <c r="P548" i="5"/>
  <c r="O548" i="5" a="1"/>
  <c r="O548" i="5"/>
  <c r="N548" i="5"/>
  <c r="Q547" i="5" a="1"/>
  <c r="Q547" i="5" s="1"/>
  <c r="P547" i="5"/>
  <c r="O547" i="5" a="1"/>
  <c r="O547" i="5"/>
  <c r="N547" i="5"/>
  <c r="Q546" i="5" a="1"/>
  <c r="Q546" i="5" s="1"/>
  <c r="P546" i="5"/>
  <c r="O546" i="5" a="1"/>
  <c r="O546" i="5"/>
  <c r="N546" i="5"/>
  <c r="Q545" i="5" a="1"/>
  <c r="Q545" i="5" s="1"/>
  <c r="P545" i="5"/>
  <c r="O545" i="5" a="1"/>
  <c r="O545" i="5"/>
  <c r="N545" i="5"/>
  <c r="Q544" i="5" a="1"/>
  <c r="Q544" i="5" s="1"/>
  <c r="P544" i="5"/>
  <c r="O544" i="5" a="1"/>
  <c r="O544" i="5"/>
  <c r="N544" i="5"/>
  <c r="Q543" i="5" a="1"/>
  <c r="Q543" i="5" s="1"/>
  <c r="P543" i="5"/>
  <c r="O543" i="5" a="1"/>
  <c r="O543" i="5"/>
  <c r="N543" i="5"/>
  <c r="Q542" i="5" a="1"/>
  <c r="Q542" i="5" s="1"/>
  <c r="P542" i="5"/>
  <c r="O542" i="5" a="1"/>
  <c r="O542" i="5"/>
  <c r="N542" i="5"/>
  <c r="Q541" i="5" a="1"/>
  <c r="Q541" i="5" s="1"/>
  <c r="P541" i="5"/>
  <c r="O541" i="5" a="1"/>
  <c r="O541" i="5"/>
  <c r="N541" i="5"/>
  <c r="Q540" i="5" a="1"/>
  <c r="Q540" i="5" s="1"/>
  <c r="P540" i="5"/>
  <c r="O540" i="5" a="1"/>
  <c r="O540" i="5"/>
  <c r="N540" i="5"/>
  <c r="Q539" i="5" a="1"/>
  <c r="Q539" i="5" s="1"/>
  <c r="P539" i="5"/>
  <c r="O539" i="5" a="1"/>
  <c r="O539" i="5"/>
  <c r="N539" i="5"/>
  <c r="Q538" i="5" a="1"/>
  <c r="Q538" i="5" s="1"/>
  <c r="P538" i="5"/>
  <c r="O538" i="5" a="1"/>
  <c r="O538" i="5"/>
  <c r="N538" i="5"/>
  <c r="Q537" i="5" a="1"/>
  <c r="Q537" i="5" s="1"/>
  <c r="P537" i="5"/>
  <c r="O537" i="5" a="1"/>
  <c r="O537" i="5"/>
  <c r="N537" i="5"/>
  <c r="Q536" i="5" a="1"/>
  <c r="Q536" i="5" s="1"/>
  <c r="P536" i="5"/>
  <c r="O536" i="5" a="1"/>
  <c r="O536" i="5"/>
  <c r="N536" i="5"/>
  <c r="Q535" i="5" a="1"/>
  <c r="Q535" i="5" s="1"/>
  <c r="P535" i="5"/>
  <c r="O535" i="5" a="1"/>
  <c r="O535" i="5"/>
  <c r="N535" i="5"/>
  <c r="Q534" i="5" a="1"/>
  <c r="Q534" i="5" s="1"/>
  <c r="P534" i="5"/>
  <c r="O534" i="5" a="1"/>
  <c r="O534" i="5"/>
  <c r="N534" i="5"/>
  <c r="Q533" i="5" a="1"/>
  <c r="Q533" i="5" s="1"/>
  <c r="P533" i="5"/>
  <c r="O533" i="5" a="1"/>
  <c r="O533" i="5"/>
  <c r="N533" i="5"/>
  <c r="Q532" i="5" a="1"/>
  <c r="Q532" i="5" s="1"/>
  <c r="P532" i="5"/>
  <c r="O532" i="5" a="1"/>
  <c r="O532" i="5"/>
  <c r="N532" i="5"/>
  <c r="Q531" i="5" a="1"/>
  <c r="Q531" i="5" s="1"/>
  <c r="P531" i="5"/>
  <c r="O531" i="5" a="1"/>
  <c r="O531" i="5"/>
  <c r="N531" i="5"/>
  <c r="Q530" i="5" a="1"/>
  <c r="Q530" i="5" s="1"/>
  <c r="P530" i="5"/>
  <c r="O530" i="5" a="1"/>
  <c r="O530" i="5"/>
  <c r="N530" i="5"/>
  <c r="Q529" i="5" a="1"/>
  <c r="Q529" i="5" s="1"/>
  <c r="P529" i="5"/>
  <c r="O529" i="5" a="1"/>
  <c r="O529" i="5"/>
  <c r="N529" i="5"/>
  <c r="Q528" i="5" a="1"/>
  <c r="Q528" i="5" s="1"/>
  <c r="P528" i="5"/>
  <c r="O528" i="5" a="1"/>
  <c r="O528" i="5"/>
  <c r="N528" i="5"/>
  <c r="Q527" i="5" a="1"/>
  <c r="Q527" i="5" s="1"/>
  <c r="P527" i="5"/>
  <c r="O527" i="5" a="1"/>
  <c r="O527" i="5"/>
  <c r="N527" i="5"/>
  <c r="Q526" i="5" a="1"/>
  <c r="Q526" i="5" s="1"/>
  <c r="P526" i="5"/>
  <c r="O526" i="5" a="1"/>
  <c r="O526" i="5"/>
  <c r="N526" i="5"/>
  <c r="Q525" i="5" a="1"/>
  <c r="Q525" i="5" s="1"/>
  <c r="P525" i="5"/>
  <c r="O525" i="5" a="1"/>
  <c r="O525" i="5"/>
  <c r="N525" i="5"/>
  <c r="Q524" i="5" a="1"/>
  <c r="Q524" i="5" s="1"/>
  <c r="P524" i="5"/>
  <c r="O524" i="5" a="1"/>
  <c r="O524" i="5"/>
  <c r="N524" i="5"/>
  <c r="Q523" i="5" a="1"/>
  <c r="Q523" i="5" s="1"/>
  <c r="P523" i="5"/>
  <c r="O523" i="5" a="1"/>
  <c r="O523" i="5"/>
  <c r="N523" i="5"/>
  <c r="Q522" i="5" a="1"/>
  <c r="Q522" i="5" s="1"/>
  <c r="P522" i="5"/>
  <c r="O522" i="5" a="1"/>
  <c r="O522" i="5"/>
  <c r="N522" i="5"/>
  <c r="Q521" i="5" a="1"/>
  <c r="Q521" i="5" s="1"/>
  <c r="P521" i="5"/>
  <c r="O521" i="5" a="1"/>
  <c r="O521" i="5"/>
  <c r="N521" i="5"/>
  <c r="Q520" i="5" a="1"/>
  <c r="Q520" i="5" s="1"/>
  <c r="P520" i="5"/>
  <c r="O520" i="5" a="1"/>
  <c r="O520" i="5"/>
  <c r="N520" i="5"/>
  <c r="Q519" i="5" a="1"/>
  <c r="Q519" i="5" s="1"/>
  <c r="P519" i="5"/>
  <c r="O519" i="5" a="1"/>
  <c r="O519" i="5"/>
  <c r="N519" i="5"/>
  <c r="Q518" i="5" a="1"/>
  <c r="Q518" i="5" s="1"/>
  <c r="P518" i="5"/>
  <c r="O518" i="5" a="1"/>
  <c r="O518" i="5"/>
  <c r="N518" i="5"/>
  <c r="Q517" i="5" a="1"/>
  <c r="Q517" i="5" s="1"/>
  <c r="P517" i="5"/>
  <c r="O517" i="5" a="1"/>
  <c r="O517" i="5"/>
  <c r="N517" i="5"/>
  <c r="Q516" i="5" a="1"/>
  <c r="Q516" i="5" s="1"/>
  <c r="P516" i="5"/>
  <c r="O516" i="5" a="1"/>
  <c r="O516" i="5"/>
  <c r="N516" i="5"/>
  <c r="Q515" i="5" a="1"/>
  <c r="Q515" i="5" s="1"/>
  <c r="P515" i="5"/>
  <c r="O515" i="5" a="1"/>
  <c r="O515" i="5"/>
  <c r="N515" i="5"/>
  <c r="Q514" i="5" a="1"/>
  <c r="Q514" i="5" s="1"/>
  <c r="P514" i="5"/>
  <c r="O514" i="5" a="1"/>
  <c r="O514" i="5"/>
  <c r="N514" i="5"/>
  <c r="Q513" i="5" a="1"/>
  <c r="Q513" i="5" s="1"/>
  <c r="P513" i="5"/>
  <c r="O513" i="5" a="1"/>
  <c r="O513" i="5"/>
  <c r="N513" i="5"/>
  <c r="Q512" i="5" a="1"/>
  <c r="Q512" i="5" s="1"/>
  <c r="P512" i="5"/>
  <c r="O512" i="5" a="1"/>
  <c r="O512" i="5"/>
  <c r="N512" i="5"/>
  <c r="Q511" i="5" a="1"/>
  <c r="Q511" i="5" s="1"/>
  <c r="P511" i="5"/>
  <c r="O511" i="5" a="1"/>
  <c r="O511" i="5"/>
  <c r="N511" i="5"/>
  <c r="Q510" i="5" a="1"/>
  <c r="Q510" i="5" s="1"/>
  <c r="P510" i="5"/>
  <c r="O510" i="5" a="1"/>
  <c r="O510" i="5"/>
  <c r="N510" i="5"/>
  <c r="Q509" i="5" a="1"/>
  <c r="Q509" i="5" s="1"/>
  <c r="P509" i="5"/>
  <c r="O509" i="5" a="1"/>
  <c r="O509" i="5"/>
  <c r="N509" i="5"/>
  <c r="Q508" i="5" a="1"/>
  <c r="Q508" i="5" s="1"/>
  <c r="P508" i="5"/>
  <c r="O508" i="5" a="1"/>
  <c r="O508" i="5"/>
  <c r="N508" i="5"/>
  <c r="Q507" i="5" a="1"/>
  <c r="Q507" i="5" s="1"/>
  <c r="P507" i="5"/>
  <c r="O507" i="5" a="1"/>
  <c r="O507" i="5"/>
  <c r="N507" i="5"/>
  <c r="Q506" i="5" a="1"/>
  <c r="Q506" i="5" s="1"/>
  <c r="P506" i="5"/>
  <c r="O506" i="5" a="1"/>
  <c r="O506" i="5"/>
  <c r="N506" i="5"/>
  <c r="Q505" i="5" a="1"/>
  <c r="Q505" i="5" s="1"/>
  <c r="P505" i="5"/>
  <c r="O505" i="5" a="1"/>
  <c r="O505" i="5"/>
  <c r="N505" i="5"/>
  <c r="Q504" i="5" a="1"/>
  <c r="Q504" i="5" s="1"/>
  <c r="P504" i="5"/>
  <c r="O504" i="5" a="1"/>
  <c r="O504" i="5"/>
  <c r="N504" i="5"/>
  <c r="Q503" i="5" a="1"/>
  <c r="Q503" i="5" s="1"/>
  <c r="P503" i="5"/>
  <c r="O503" i="5" a="1"/>
  <c r="O503" i="5"/>
  <c r="N503" i="5"/>
  <c r="Q502" i="5" a="1"/>
  <c r="Q502" i="5" s="1"/>
  <c r="P502" i="5"/>
  <c r="O502" i="5" a="1"/>
  <c r="O502" i="5"/>
  <c r="N502" i="5"/>
  <c r="Q501" i="5" a="1"/>
  <c r="Q501" i="5" s="1"/>
  <c r="P501" i="5"/>
  <c r="O501" i="5" a="1"/>
  <c r="O501" i="5"/>
  <c r="N501" i="5"/>
  <c r="Q500" i="5" a="1"/>
  <c r="Q500" i="5" s="1"/>
  <c r="P500" i="5"/>
  <c r="O500" i="5" a="1"/>
  <c r="O500" i="5"/>
  <c r="N500" i="5"/>
  <c r="Q499" i="5" a="1"/>
  <c r="Q499" i="5" s="1"/>
  <c r="P499" i="5"/>
  <c r="O499" i="5" a="1"/>
  <c r="O499" i="5"/>
  <c r="N499" i="5"/>
  <c r="Q498" i="5" a="1"/>
  <c r="Q498" i="5" s="1"/>
  <c r="P498" i="5"/>
  <c r="O498" i="5" a="1"/>
  <c r="O498" i="5"/>
  <c r="N498" i="5"/>
  <c r="Q497" i="5" a="1"/>
  <c r="Q497" i="5" s="1"/>
  <c r="P497" i="5"/>
  <c r="O497" i="5" a="1"/>
  <c r="O497" i="5"/>
  <c r="N497" i="5"/>
  <c r="Q496" i="5" a="1"/>
  <c r="Q496" i="5" s="1"/>
  <c r="P496" i="5"/>
  <c r="O496" i="5" a="1"/>
  <c r="O496" i="5"/>
  <c r="N496" i="5"/>
  <c r="Q495" i="5" a="1"/>
  <c r="Q495" i="5" s="1"/>
  <c r="P495" i="5"/>
  <c r="O495" i="5" a="1"/>
  <c r="O495" i="5"/>
  <c r="N495" i="5"/>
  <c r="Q494" i="5" a="1"/>
  <c r="Q494" i="5" s="1"/>
  <c r="P494" i="5"/>
  <c r="O494" i="5" a="1"/>
  <c r="O494" i="5"/>
  <c r="N494" i="5"/>
  <c r="Q493" i="5" a="1"/>
  <c r="Q493" i="5" s="1"/>
  <c r="P493" i="5"/>
  <c r="O493" i="5" a="1"/>
  <c r="O493" i="5"/>
  <c r="N493" i="5"/>
  <c r="Q492" i="5" a="1"/>
  <c r="Q492" i="5" s="1"/>
  <c r="P492" i="5"/>
  <c r="O492" i="5" a="1"/>
  <c r="O492" i="5"/>
  <c r="N492" i="5"/>
  <c r="Q491" i="5" a="1"/>
  <c r="Q491" i="5" s="1"/>
  <c r="P491" i="5"/>
  <c r="O491" i="5" a="1"/>
  <c r="O491" i="5"/>
  <c r="N491" i="5"/>
  <c r="Q490" i="5" a="1"/>
  <c r="Q490" i="5" s="1"/>
  <c r="P490" i="5"/>
  <c r="O490" i="5" a="1"/>
  <c r="O490" i="5"/>
  <c r="N490" i="5"/>
  <c r="Q489" i="5" a="1"/>
  <c r="Q489" i="5" s="1"/>
  <c r="P489" i="5"/>
  <c r="O489" i="5" a="1"/>
  <c r="O489" i="5"/>
  <c r="N489" i="5"/>
  <c r="Q488" i="5" a="1"/>
  <c r="Q488" i="5" s="1"/>
  <c r="P488" i="5"/>
  <c r="O488" i="5" a="1"/>
  <c r="O488" i="5"/>
  <c r="N488" i="5"/>
  <c r="Q487" i="5" a="1"/>
  <c r="Q487" i="5" s="1"/>
  <c r="P487" i="5"/>
  <c r="O487" i="5" a="1"/>
  <c r="O487" i="5"/>
  <c r="N487" i="5"/>
  <c r="Q486" i="5" a="1"/>
  <c r="Q486" i="5" s="1"/>
  <c r="P486" i="5"/>
  <c r="O486" i="5" a="1"/>
  <c r="O486" i="5"/>
  <c r="N486" i="5"/>
  <c r="Q485" i="5" a="1"/>
  <c r="Q485" i="5" s="1"/>
  <c r="P485" i="5"/>
  <c r="O485" i="5" a="1"/>
  <c r="O485" i="5"/>
  <c r="N485" i="5"/>
  <c r="Q484" i="5" a="1"/>
  <c r="Q484" i="5" s="1"/>
  <c r="P484" i="5"/>
  <c r="O484" i="5" a="1"/>
  <c r="O484" i="5"/>
  <c r="N484" i="5"/>
  <c r="Q483" i="5" a="1"/>
  <c r="Q483" i="5" s="1"/>
  <c r="P483" i="5"/>
  <c r="O483" i="5" a="1"/>
  <c r="O483" i="5"/>
  <c r="N483" i="5"/>
  <c r="Q482" i="5" a="1"/>
  <c r="Q482" i="5" s="1"/>
  <c r="P482" i="5"/>
  <c r="O482" i="5" a="1"/>
  <c r="O482" i="5"/>
  <c r="N482" i="5"/>
  <c r="Q481" i="5" a="1"/>
  <c r="Q481" i="5" s="1"/>
  <c r="P481" i="5"/>
  <c r="O481" i="5" a="1"/>
  <c r="O481" i="5"/>
  <c r="N481" i="5"/>
  <c r="Q480" i="5" a="1"/>
  <c r="Q480" i="5" s="1"/>
  <c r="P480" i="5"/>
  <c r="O480" i="5" a="1"/>
  <c r="O480" i="5"/>
  <c r="N480" i="5"/>
  <c r="Q479" i="5" a="1"/>
  <c r="Q479" i="5" s="1"/>
  <c r="P479" i="5"/>
  <c r="O479" i="5" a="1"/>
  <c r="O479" i="5"/>
  <c r="N479" i="5"/>
  <c r="Q478" i="5" a="1"/>
  <c r="Q478" i="5" s="1"/>
  <c r="P478" i="5"/>
  <c r="O478" i="5" a="1"/>
  <c r="O478" i="5"/>
  <c r="N478" i="5"/>
  <c r="Q477" i="5" a="1"/>
  <c r="Q477" i="5" s="1"/>
  <c r="P477" i="5"/>
  <c r="O477" i="5" a="1"/>
  <c r="O477" i="5"/>
  <c r="N477" i="5"/>
  <c r="Q476" i="5" a="1"/>
  <c r="Q476" i="5" s="1"/>
  <c r="P476" i="5"/>
  <c r="O476" i="5" a="1"/>
  <c r="O476" i="5"/>
  <c r="N476" i="5"/>
  <c r="Q475" i="5" a="1"/>
  <c r="Q475" i="5" s="1"/>
  <c r="P475" i="5"/>
  <c r="O475" i="5" a="1"/>
  <c r="O475" i="5"/>
  <c r="N475" i="5"/>
  <c r="Q474" i="5" a="1"/>
  <c r="Q474" i="5" s="1"/>
  <c r="P474" i="5"/>
  <c r="O474" i="5" a="1"/>
  <c r="O474" i="5"/>
  <c r="N474" i="5"/>
  <c r="Q473" i="5" a="1"/>
  <c r="Q473" i="5" s="1"/>
  <c r="P473" i="5"/>
  <c r="O473" i="5" a="1"/>
  <c r="O473" i="5"/>
  <c r="N473" i="5"/>
  <c r="Q472" i="5" a="1"/>
  <c r="Q472" i="5" s="1"/>
  <c r="P472" i="5"/>
  <c r="O472" i="5" a="1"/>
  <c r="O472" i="5"/>
  <c r="N472" i="5"/>
  <c r="Q471" i="5" a="1"/>
  <c r="Q471" i="5" s="1"/>
  <c r="P471" i="5"/>
  <c r="O471" i="5" a="1"/>
  <c r="O471" i="5"/>
  <c r="N471" i="5"/>
  <c r="Q470" i="5" a="1"/>
  <c r="Q470" i="5" s="1"/>
  <c r="P470" i="5"/>
  <c r="O470" i="5" a="1"/>
  <c r="O470" i="5"/>
  <c r="N470" i="5"/>
  <c r="Q469" i="5" a="1"/>
  <c r="Q469" i="5" s="1"/>
  <c r="P469" i="5"/>
  <c r="O469" i="5" a="1"/>
  <c r="O469" i="5"/>
  <c r="N469" i="5"/>
  <c r="Q468" i="5" a="1"/>
  <c r="Q468" i="5" s="1"/>
  <c r="P468" i="5"/>
  <c r="O468" i="5" a="1"/>
  <c r="O468" i="5"/>
  <c r="N468" i="5"/>
  <c r="Q467" i="5" a="1"/>
  <c r="Q467" i="5" s="1"/>
  <c r="P467" i="5"/>
  <c r="O467" i="5" a="1"/>
  <c r="O467" i="5"/>
  <c r="N467" i="5"/>
  <c r="Q466" i="5" a="1"/>
  <c r="Q466" i="5" s="1"/>
  <c r="P466" i="5"/>
  <c r="O466" i="5" a="1"/>
  <c r="O466" i="5"/>
  <c r="N466" i="5"/>
  <c r="Q465" i="5" a="1"/>
  <c r="Q465" i="5" s="1"/>
  <c r="P465" i="5"/>
  <c r="O465" i="5" a="1"/>
  <c r="O465" i="5"/>
  <c r="N465" i="5"/>
  <c r="Q464" i="5" a="1"/>
  <c r="Q464" i="5" s="1"/>
  <c r="P464" i="5"/>
  <c r="O464" i="5" a="1"/>
  <c r="O464" i="5"/>
  <c r="N464" i="5"/>
  <c r="Q463" i="5" a="1"/>
  <c r="Q463" i="5" s="1"/>
  <c r="P463" i="5"/>
  <c r="O463" i="5" a="1"/>
  <c r="O463" i="5"/>
  <c r="N463" i="5"/>
  <c r="Q462" i="5" a="1"/>
  <c r="Q462" i="5" s="1"/>
  <c r="P462" i="5"/>
  <c r="O462" i="5" a="1"/>
  <c r="O462" i="5"/>
  <c r="N462" i="5"/>
  <c r="Q461" i="5" a="1"/>
  <c r="Q461" i="5" s="1"/>
  <c r="P461" i="5"/>
  <c r="O461" i="5" a="1"/>
  <c r="O461" i="5"/>
  <c r="N461" i="5"/>
  <c r="Q460" i="5" a="1"/>
  <c r="Q460" i="5" s="1"/>
  <c r="P460" i="5"/>
  <c r="O460" i="5" a="1"/>
  <c r="O460" i="5"/>
  <c r="N460" i="5"/>
  <c r="Q459" i="5" a="1"/>
  <c r="Q459" i="5" s="1"/>
  <c r="P459" i="5"/>
  <c r="O459" i="5" a="1"/>
  <c r="O459" i="5"/>
  <c r="N459" i="5"/>
  <c r="Q458" i="5" a="1"/>
  <c r="Q458" i="5" s="1"/>
  <c r="P458" i="5"/>
  <c r="O458" i="5" a="1"/>
  <c r="O458" i="5"/>
  <c r="N458" i="5"/>
  <c r="Q457" i="5" a="1"/>
  <c r="Q457" i="5" s="1"/>
  <c r="P457" i="5"/>
  <c r="O457" i="5" a="1"/>
  <c r="O457" i="5"/>
  <c r="N457" i="5"/>
  <c r="Q456" i="5" a="1"/>
  <c r="Q456" i="5" s="1"/>
  <c r="P456" i="5"/>
  <c r="O456" i="5" a="1"/>
  <c r="O456" i="5"/>
  <c r="N456" i="5"/>
  <c r="Q455" i="5" a="1"/>
  <c r="Q455" i="5" s="1"/>
  <c r="P455" i="5"/>
  <c r="O455" i="5" a="1"/>
  <c r="O455" i="5"/>
  <c r="N455" i="5"/>
  <c r="Q454" i="5" a="1"/>
  <c r="Q454" i="5" s="1"/>
  <c r="P454" i="5"/>
  <c r="O454" i="5" a="1"/>
  <c r="O454" i="5"/>
  <c r="N454" i="5"/>
  <c r="Q453" i="5" a="1"/>
  <c r="Q453" i="5" s="1"/>
  <c r="P453" i="5"/>
  <c r="O453" i="5" a="1"/>
  <c r="O453" i="5"/>
  <c r="N453" i="5"/>
  <c r="Q452" i="5" a="1"/>
  <c r="Q452" i="5" s="1"/>
  <c r="P452" i="5"/>
  <c r="O452" i="5" a="1"/>
  <c r="O452" i="5"/>
  <c r="N452" i="5"/>
  <c r="Q451" i="5" a="1"/>
  <c r="Q451" i="5" s="1"/>
  <c r="P451" i="5"/>
  <c r="O451" i="5" a="1"/>
  <c r="O451" i="5"/>
  <c r="N451" i="5"/>
  <c r="Q450" i="5" a="1"/>
  <c r="Q450" i="5" s="1"/>
  <c r="P450" i="5"/>
  <c r="O450" i="5" a="1"/>
  <c r="O450" i="5"/>
  <c r="N450" i="5"/>
  <c r="Q449" i="5" a="1"/>
  <c r="Q449" i="5" s="1"/>
  <c r="P449" i="5"/>
  <c r="O449" i="5" a="1"/>
  <c r="O449" i="5"/>
  <c r="N449" i="5"/>
  <c r="Q448" i="5" a="1"/>
  <c r="Q448" i="5" s="1"/>
  <c r="P448" i="5"/>
  <c r="O448" i="5" a="1"/>
  <c r="O448" i="5"/>
  <c r="N448" i="5"/>
  <c r="Q447" i="5" a="1"/>
  <c r="Q447" i="5" s="1"/>
  <c r="P447" i="5"/>
  <c r="O447" i="5" a="1"/>
  <c r="O447" i="5"/>
  <c r="N447" i="5"/>
  <c r="Q446" i="5" a="1"/>
  <c r="Q446" i="5" s="1"/>
  <c r="P446" i="5"/>
  <c r="O446" i="5" a="1"/>
  <c r="O446" i="5"/>
  <c r="N446" i="5"/>
  <c r="Q445" i="5" a="1"/>
  <c r="Q445" i="5" s="1"/>
  <c r="P445" i="5"/>
  <c r="O445" i="5" a="1"/>
  <c r="O445" i="5"/>
  <c r="N445" i="5"/>
  <c r="Q444" i="5" a="1"/>
  <c r="Q444" i="5" s="1"/>
  <c r="P444" i="5"/>
  <c r="O444" i="5" a="1"/>
  <c r="O444" i="5"/>
  <c r="N444" i="5"/>
  <c r="Q443" i="5" a="1"/>
  <c r="Q443" i="5" s="1"/>
  <c r="P443" i="5"/>
  <c r="O443" i="5" a="1"/>
  <c r="O443" i="5"/>
  <c r="N443" i="5"/>
  <c r="Q442" i="5" a="1"/>
  <c r="Q442" i="5" s="1"/>
  <c r="P442" i="5"/>
  <c r="O442" i="5" a="1"/>
  <c r="O442" i="5"/>
  <c r="N442" i="5"/>
  <c r="Q441" i="5" a="1"/>
  <c r="Q441" i="5" s="1"/>
  <c r="P441" i="5"/>
  <c r="O441" i="5" a="1"/>
  <c r="O441" i="5"/>
  <c r="N441" i="5"/>
  <c r="Q440" i="5" a="1"/>
  <c r="Q440" i="5" s="1"/>
  <c r="P440" i="5"/>
  <c r="O440" i="5" a="1"/>
  <c r="O440" i="5"/>
  <c r="N440" i="5"/>
  <c r="Q439" i="5" a="1"/>
  <c r="Q439" i="5" s="1"/>
  <c r="P439" i="5"/>
  <c r="O439" i="5" a="1"/>
  <c r="O439" i="5"/>
  <c r="N439" i="5"/>
  <c r="Q438" i="5" a="1"/>
  <c r="Q438" i="5" s="1"/>
  <c r="P438" i="5"/>
  <c r="O438" i="5" a="1"/>
  <c r="O438" i="5"/>
  <c r="N438" i="5"/>
  <c r="Q437" i="5" a="1"/>
  <c r="Q437" i="5" s="1"/>
  <c r="P437" i="5"/>
  <c r="O437" i="5" a="1"/>
  <c r="O437" i="5"/>
  <c r="N437" i="5"/>
  <c r="Q436" i="5" a="1"/>
  <c r="Q436" i="5" s="1"/>
  <c r="P436" i="5"/>
  <c r="O436" i="5" a="1"/>
  <c r="O436" i="5"/>
  <c r="N436" i="5"/>
  <c r="Q435" i="5" a="1"/>
  <c r="Q435" i="5" s="1"/>
  <c r="P435" i="5"/>
  <c r="O435" i="5" a="1"/>
  <c r="O435" i="5"/>
  <c r="N435" i="5"/>
  <c r="Q434" i="5" a="1"/>
  <c r="Q434" i="5" s="1"/>
  <c r="P434" i="5"/>
  <c r="O434" i="5" a="1"/>
  <c r="O434" i="5"/>
  <c r="N434" i="5"/>
  <c r="Q433" i="5" a="1"/>
  <c r="Q433" i="5" s="1"/>
  <c r="P433" i="5"/>
  <c r="O433" i="5" a="1"/>
  <c r="O433" i="5"/>
  <c r="N433" i="5"/>
  <c r="Q432" i="5" a="1"/>
  <c r="Q432" i="5" s="1"/>
  <c r="P432" i="5"/>
  <c r="O432" i="5" a="1"/>
  <c r="O432" i="5"/>
  <c r="N432" i="5"/>
  <c r="Q431" i="5" a="1"/>
  <c r="Q431" i="5" s="1"/>
  <c r="P431" i="5"/>
  <c r="O431" i="5" a="1"/>
  <c r="O431" i="5"/>
  <c r="N431" i="5"/>
  <c r="Q430" i="5" a="1"/>
  <c r="Q430" i="5" s="1"/>
  <c r="P430" i="5"/>
  <c r="O430" i="5" a="1"/>
  <c r="O430" i="5"/>
  <c r="N430" i="5"/>
  <c r="Q429" i="5" a="1"/>
  <c r="Q429" i="5" s="1"/>
  <c r="P429" i="5"/>
  <c r="O429" i="5" a="1"/>
  <c r="O429" i="5"/>
  <c r="N429" i="5"/>
  <c r="Q428" i="5" a="1"/>
  <c r="Q428" i="5" s="1"/>
  <c r="P428" i="5"/>
  <c r="O428" i="5" a="1"/>
  <c r="O428" i="5"/>
  <c r="N428" i="5"/>
  <c r="Q427" i="5" a="1"/>
  <c r="Q427" i="5" s="1"/>
  <c r="P427" i="5"/>
  <c r="O427" i="5" a="1"/>
  <c r="O427" i="5"/>
  <c r="N427" i="5"/>
  <c r="Q426" i="5" a="1"/>
  <c r="Q426" i="5" s="1"/>
  <c r="P426" i="5"/>
  <c r="O426" i="5" a="1"/>
  <c r="O426" i="5"/>
  <c r="N426" i="5"/>
  <c r="Q425" i="5" a="1"/>
  <c r="Q425" i="5" s="1"/>
  <c r="P425" i="5"/>
  <c r="O425" i="5" a="1"/>
  <c r="O425" i="5"/>
  <c r="N425" i="5"/>
  <c r="Q424" i="5" a="1"/>
  <c r="Q424" i="5" s="1"/>
  <c r="P424" i="5"/>
  <c r="O424" i="5" a="1"/>
  <c r="O424" i="5"/>
  <c r="N424" i="5"/>
  <c r="Q423" i="5" a="1"/>
  <c r="Q423" i="5" s="1"/>
  <c r="P423" i="5"/>
  <c r="O423" i="5" a="1"/>
  <c r="O423" i="5"/>
  <c r="N423" i="5"/>
  <c r="Q422" i="5" a="1"/>
  <c r="Q422" i="5" s="1"/>
  <c r="P422" i="5"/>
  <c r="O422" i="5" a="1"/>
  <c r="O422" i="5"/>
  <c r="N422" i="5"/>
  <c r="Q421" i="5" a="1"/>
  <c r="Q421" i="5" s="1"/>
  <c r="P421" i="5"/>
  <c r="O421" i="5" a="1"/>
  <c r="O421" i="5"/>
  <c r="N421" i="5"/>
  <c r="Q420" i="5" a="1"/>
  <c r="Q420" i="5" s="1"/>
  <c r="P420" i="5"/>
  <c r="O420" i="5" a="1"/>
  <c r="O420" i="5"/>
  <c r="N420" i="5"/>
  <c r="Q419" i="5" a="1"/>
  <c r="Q419" i="5" s="1"/>
  <c r="P419" i="5"/>
  <c r="O419" i="5" a="1"/>
  <c r="O419" i="5"/>
  <c r="N419" i="5"/>
  <c r="Q418" i="5" a="1"/>
  <c r="Q418" i="5" s="1"/>
  <c r="P418" i="5"/>
  <c r="O418" i="5" a="1"/>
  <c r="O418" i="5"/>
  <c r="N418" i="5"/>
  <c r="Q417" i="5" a="1"/>
  <c r="Q417" i="5" s="1"/>
  <c r="P417" i="5"/>
  <c r="O417" i="5" a="1"/>
  <c r="O417" i="5"/>
  <c r="N417" i="5"/>
  <c r="Q416" i="5" a="1"/>
  <c r="Q416" i="5" s="1"/>
  <c r="P416" i="5"/>
  <c r="O416" i="5" a="1"/>
  <c r="O416" i="5"/>
  <c r="N416" i="5"/>
  <c r="Q415" i="5" a="1"/>
  <c r="Q415" i="5" s="1"/>
  <c r="P415" i="5"/>
  <c r="O415" i="5" a="1"/>
  <c r="O415" i="5"/>
  <c r="N415" i="5"/>
  <c r="Q414" i="5" a="1"/>
  <c r="Q414" i="5" s="1"/>
  <c r="P414" i="5"/>
  <c r="O414" i="5" a="1"/>
  <c r="O414" i="5"/>
  <c r="N414" i="5"/>
  <c r="Q413" i="5" a="1"/>
  <c r="Q413" i="5" s="1"/>
  <c r="P413" i="5"/>
  <c r="O413" i="5" a="1"/>
  <c r="O413" i="5"/>
  <c r="N413" i="5"/>
  <c r="Q412" i="5" a="1"/>
  <c r="Q412" i="5" s="1"/>
  <c r="P412" i="5"/>
  <c r="O412" i="5" a="1"/>
  <c r="O412" i="5"/>
  <c r="N412" i="5"/>
  <c r="Q411" i="5" a="1"/>
  <c r="Q411" i="5" s="1"/>
  <c r="P411" i="5"/>
  <c r="O411" i="5" a="1"/>
  <c r="O411" i="5"/>
  <c r="N411" i="5"/>
  <c r="Q410" i="5" a="1"/>
  <c r="Q410" i="5" s="1"/>
  <c r="P410" i="5"/>
  <c r="O410" i="5" a="1"/>
  <c r="O410" i="5"/>
  <c r="N410" i="5"/>
  <c r="Q409" i="5" a="1"/>
  <c r="Q409" i="5" s="1"/>
  <c r="P409" i="5"/>
  <c r="O409" i="5" a="1"/>
  <c r="O409" i="5"/>
  <c r="N409" i="5"/>
  <c r="Q408" i="5" a="1"/>
  <c r="Q408" i="5" s="1"/>
  <c r="P408" i="5"/>
  <c r="O408" i="5" a="1"/>
  <c r="O408" i="5"/>
  <c r="N408" i="5"/>
  <c r="Q407" i="5" a="1"/>
  <c r="Q407" i="5" s="1"/>
  <c r="P407" i="5"/>
  <c r="O407" i="5" a="1"/>
  <c r="O407" i="5"/>
  <c r="N407" i="5"/>
  <c r="Q406" i="5" a="1"/>
  <c r="Q406" i="5" s="1"/>
  <c r="P406" i="5"/>
  <c r="O406" i="5" a="1"/>
  <c r="O406" i="5"/>
  <c r="N406" i="5"/>
  <c r="Q405" i="5" a="1"/>
  <c r="Q405" i="5" s="1"/>
  <c r="P405" i="5"/>
  <c r="O405" i="5" a="1"/>
  <c r="O405" i="5"/>
  <c r="N405" i="5"/>
  <c r="Q404" i="5" a="1"/>
  <c r="Q404" i="5" s="1"/>
  <c r="P404" i="5"/>
  <c r="O404" i="5" a="1"/>
  <c r="O404" i="5"/>
  <c r="N404" i="5"/>
  <c r="Q403" i="5" a="1"/>
  <c r="Q403" i="5" s="1"/>
  <c r="P403" i="5"/>
  <c r="O403" i="5" a="1"/>
  <c r="O403" i="5"/>
  <c r="N403" i="5"/>
  <c r="Q402" i="5" a="1"/>
  <c r="Q402" i="5" s="1"/>
  <c r="P402" i="5"/>
  <c r="O402" i="5" a="1"/>
  <c r="O402" i="5"/>
  <c r="N402" i="5"/>
  <c r="Q401" i="5" a="1"/>
  <c r="Q401" i="5" s="1"/>
  <c r="P401" i="5"/>
  <c r="O401" i="5" a="1"/>
  <c r="O401" i="5"/>
  <c r="N401" i="5"/>
  <c r="Q400" i="5" a="1"/>
  <c r="Q400" i="5" s="1"/>
  <c r="P400" i="5"/>
  <c r="O400" i="5" a="1"/>
  <c r="O400" i="5"/>
  <c r="N400" i="5"/>
  <c r="Q399" i="5" a="1"/>
  <c r="Q399" i="5" s="1"/>
  <c r="P399" i="5"/>
  <c r="O399" i="5" a="1"/>
  <c r="O399" i="5"/>
  <c r="N399" i="5"/>
  <c r="Q398" i="5" a="1"/>
  <c r="Q398" i="5" s="1"/>
  <c r="P398" i="5"/>
  <c r="O398" i="5" a="1"/>
  <c r="O398" i="5"/>
  <c r="N398" i="5"/>
  <c r="Q397" i="5" a="1"/>
  <c r="Q397" i="5" s="1"/>
  <c r="P397" i="5"/>
  <c r="O397" i="5" a="1"/>
  <c r="O397" i="5"/>
  <c r="N397" i="5"/>
  <c r="Q396" i="5" a="1"/>
  <c r="Q396" i="5" s="1"/>
  <c r="P396" i="5"/>
  <c r="O396" i="5" a="1"/>
  <c r="O396" i="5"/>
  <c r="N396" i="5"/>
  <c r="Q395" i="5" a="1"/>
  <c r="Q395" i="5" s="1"/>
  <c r="P395" i="5"/>
  <c r="O395" i="5" a="1"/>
  <c r="O395" i="5"/>
  <c r="N395" i="5"/>
  <c r="Q394" i="5" a="1"/>
  <c r="Q394" i="5" s="1"/>
  <c r="P394" i="5"/>
  <c r="O394" i="5" a="1"/>
  <c r="O394" i="5"/>
  <c r="N394" i="5"/>
  <c r="Q393" i="5" a="1"/>
  <c r="Q393" i="5" s="1"/>
  <c r="P393" i="5"/>
  <c r="O393" i="5" a="1"/>
  <c r="O393" i="5"/>
  <c r="N393" i="5"/>
  <c r="Q392" i="5" a="1"/>
  <c r="Q392" i="5" s="1"/>
  <c r="P392" i="5"/>
  <c r="O392" i="5" a="1"/>
  <c r="O392" i="5"/>
  <c r="N392" i="5"/>
  <c r="Q391" i="5" a="1"/>
  <c r="Q391" i="5" s="1"/>
  <c r="P391" i="5"/>
  <c r="O391" i="5" a="1"/>
  <c r="O391" i="5"/>
  <c r="N391" i="5"/>
  <c r="Q390" i="5" a="1"/>
  <c r="Q390" i="5" s="1"/>
  <c r="P390" i="5"/>
  <c r="O390" i="5" a="1"/>
  <c r="O390" i="5"/>
  <c r="N390" i="5"/>
  <c r="Q389" i="5" a="1"/>
  <c r="Q389" i="5" s="1"/>
  <c r="P389" i="5"/>
  <c r="O389" i="5" a="1"/>
  <c r="O389" i="5"/>
  <c r="N389" i="5"/>
  <c r="Q388" i="5" a="1"/>
  <c r="Q388" i="5" s="1"/>
  <c r="P388" i="5"/>
  <c r="O388" i="5" a="1"/>
  <c r="O388" i="5"/>
  <c r="N388" i="5"/>
  <c r="Q387" i="5" a="1"/>
  <c r="Q387" i="5" s="1"/>
  <c r="P387" i="5"/>
  <c r="O387" i="5" a="1"/>
  <c r="O387" i="5"/>
  <c r="N387" i="5"/>
  <c r="Q386" i="5" a="1"/>
  <c r="Q386" i="5" s="1"/>
  <c r="P386" i="5"/>
  <c r="O386" i="5" a="1"/>
  <c r="O386" i="5"/>
  <c r="N386" i="5"/>
  <c r="Q385" i="5" a="1"/>
  <c r="Q385" i="5" s="1"/>
  <c r="P385" i="5"/>
  <c r="O385" i="5" a="1"/>
  <c r="O385" i="5"/>
  <c r="N385" i="5"/>
  <c r="Q384" i="5" a="1"/>
  <c r="Q384" i="5" s="1"/>
  <c r="P384" i="5"/>
  <c r="O384" i="5" a="1"/>
  <c r="O384" i="5"/>
  <c r="N384" i="5"/>
  <c r="Q383" i="5" a="1"/>
  <c r="Q383" i="5" s="1"/>
  <c r="P383" i="5"/>
  <c r="O383" i="5" a="1"/>
  <c r="O383" i="5"/>
  <c r="N383" i="5"/>
  <c r="Q382" i="5" a="1"/>
  <c r="Q382" i="5" s="1"/>
  <c r="P382" i="5"/>
  <c r="O382" i="5" a="1"/>
  <c r="O382" i="5"/>
  <c r="N382" i="5"/>
  <c r="Q381" i="5" a="1"/>
  <c r="Q381" i="5" s="1"/>
  <c r="P381" i="5"/>
  <c r="O381" i="5" a="1"/>
  <c r="O381" i="5"/>
  <c r="N381" i="5"/>
  <c r="Q380" i="5" a="1"/>
  <c r="Q380" i="5" s="1"/>
  <c r="P380" i="5"/>
  <c r="O380" i="5" a="1"/>
  <c r="O380" i="5"/>
  <c r="N380" i="5"/>
  <c r="Q379" i="5" a="1"/>
  <c r="Q379" i="5" s="1"/>
  <c r="P379" i="5"/>
  <c r="O379" i="5" a="1"/>
  <c r="O379" i="5"/>
  <c r="N379" i="5"/>
  <c r="Q378" i="5" a="1"/>
  <c r="Q378" i="5" s="1"/>
  <c r="P378" i="5"/>
  <c r="O378" i="5" a="1"/>
  <c r="O378" i="5"/>
  <c r="N378" i="5"/>
  <c r="Q377" i="5" a="1"/>
  <c r="Q377" i="5" s="1"/>
  <c r="P377" i="5"/>
  <c r="O377" i="5" a="1"/>
  <c r="O377" i="5"/>
  <c r="N377" i="5"/>
  <c r="Q376" i="5" a="1"/>
  <c r="Q376" i="5" s="1"/>
  <c r="P376" i="5"/>
  <c r="O376" i="5" a="1"/>
  <c r="O376" i="5"/>
  <c r="N376" i="5"/>
  <c r="Q375" i="5" a="1"/>
  <c r="Q375" i="5" s="1"/>
  <c r="P375" i="5"/>
  <c r="O375" i="5" a="1"/>
  <c r="O375" i="5"/>
  <c r="N375" i="5"/>
  <c r="Q374" i="5" a="1"/>
  <c r="Q374" i="5" s="1"/>
  <c r="P374" i="5"/>
  <c r="O374" i="5" a="1"/>
  <c r="O374" i="5"/>
  <c r="N374" i="5"/>
  <c r="Q373" i="5" a="1"/>
  <c r="Q373" i="5" s="1"/>
  <c r="P373" i="5"/>
  <c r="O373" i="5" a="1"/>
  <c r="O373" i="5"/>
  <c r="N373" i="5"/>
  <c r="Q372" i="5" a="1"/>
  <c r="Q372" i="5" s="1"/>
  <c r="P372" i="5"/>
  <c r="O372" i="5" a="1"/>
  <c r="O372" i="5"/>
  <c r="N372" i="5"/>
  <c r="Q371" i="5" a="1"/>
  <c r="Q371" i="5" s="1"/>
  <c r="P371" i="5"/>
  <c r="O371" i="5" a="1"/>
  <c r="O371" i="5"/>
  <c r="N371" i="5"/>
  <c r="Q370" i="5" a="1"/>
  <c r="Q370" i="5" s="1"/>
  <c r="P370" i="5"/>
  <c r="O370" i="5" a="1"/>
  <c r="O370" i="5"/>
  <c r="N370" i="5"/>
  <c r="Q369" i="5" a="1"/>
  <c r="Q369" i="5" s="1"/>
  <c r="P369" i="5"/>
  <c r="O369" i="5" a="1"/>
  <c r="O369" i="5"/>
  <c r="N369" i="5"/>
  <c r="Q368" i="5" a="1"/>
  <c r="Q368" i="5" s="1"/>
  <c r="P368" i="5"/>
  <c r="O368" i="5" a="1"/>
  <c r="O368" i="5"/>
  <c r="N368" i="5"/>
  <c r="Q367" i="5" a="1"/>
  <c r="Q367" i="5" s="1"/>
  <c r="P367" i="5"/>
  <c r="O367" i="5" a="1"/>
  <c r="O367" i="5"/>
  <c r="N367" i="5"/>
  <c r="Q366" i="5" a="1"/>
  <c r="Q366" i="5" s="1"/>
  <c r="P366" i="5"/>
  <c r="O366" i="5" a="1"/>
  <c r="O366" i="5"/>
  <c r="N366" i="5"/>
  <c r="Q365" i="5" a="1"/>
  <c r="Q365" i="5" s="1"/>
  <c r="P365" i="5"/>
  <c r="O365" i="5" a="1"/>
  <c r="O365" i="5"/>
  <c r="N365" i="5"/>
  <c r="Q364" i="5" a="1"/>
  <c r="Q364" i="5" s="1"/>
  <c r="P364" i="5"/>
  <c r="O364" i="5" a="1"/>
  <c r="O364" i="5"/>
  <c r="N364" i="5"/>
  <c r="Q363" i="5" a="1"/>
  <c r="Q363" i="5" s="1"/>
  <c r="P363" i="5"/>
  <c r="O363" i="5" a="1"/>
  <c r="O363" i="5"/>
  <c r="N363" i="5"/>
  <c r="Q362" i="5" a="1"/>
  <c r="Q362" i="5" s="1"/>
  <c r="P362" i="5"/>
  <c r="O362" i="5" a="1"/>
  <c r="O362" i="5"/>
  <c r="N362" i="5"/>
  <c r="Q361" i="5" a="1"/>
  <c r="Q361" i="5" s="1"/>
  <c r="P361" i="5"/>
  <c r="O361" i="5" a="1"/>
  <c r="O361" i="5"/>
  <c r="N361" i="5"/>
  <c r="Q360" i="5" a="1"/>
  <c r="Q360" i="5" s="1"/>
  <c r="P360" i="5"/>
  <c r="O360" i="5" a="1"/>
  <c r="O360" i="5"/>
  <c r="N360" i="5"/>
  <c r="Q359" i="5" a="1"/>
  <c r="Q359" i="5" s="1"/>
  <c r="P359" i="5"/>
  <c r="O359" i="5" a="1"/>
  <c r="O359" i="5"/>
  <c r="N359" i="5"/>
  <c r="Q358" i="5" a="1"/>
  <c r="Q358" i="5" s="1"/>
  <c r="P358" i="5"/>
  <c r="O358" i="5" a="1"/>
  <c r="O358" i="5"/>
  <c r="N358" i="5"/>
  <c r="Q357" i="5" a="1"/>
  <c r="Q357" i="5" s="1"/>
  <c r="P357" i="5"/>
  <c r="O357" i="5" a="1"/>
  <c r="O357" i="5"/>
  <c r="N357" i="5"/>
  <c r="Q356" i="5" a="1"/>
  <c r="Q356" i="5" s="1"/>
  <c r="P356" i="5"/>
  <c r="O356" i="5" a="1"/>
  <c r="O356" i="5"/>
  <c r="N356" i="5"/>
  <c r="Q355" i="5" a="1"/>
  <c r="Q355" i="5" s="1"/>
  <c r="P355" i="5"/>
  <c r="O355" i="5" a="1"/>
  <c r="O355" i="5"/>
  <c r="N355" i="5"/>
  <c r="Q354" i="5" a="1"/>
  <c r="Q354" i="5" s="1"/>
  <c r="P354" i="5"/>
  <c r="O354" i="5" a="1"/>
  <c r="O354" i="5"/>
  <c r="N354" i="5"/>
  <c r="Q353" i="5" a="1"/>
  <c r="Q353" i="5" s="1"/>
  <c r="P353" i="5"/>
  <c r="O353" i="5" a="1"/>
  <c r="O353" i="5"/>
  <c r="N353" i="5"/>
  <c r="Q352" i="5" a="1"/>
  <c r="Q352" i="5" s="1"/>
  <c r="P352" i="5"/>
  <c r="O352" i="5" a="1"/>
  <c r="O352" i="5"/>
  <c r="N352" i="5"/>
  <c r="Q351" i="5" a="1"/>
  <c r="Q351" i="5" s="1"/>
  <c r="P351" i="5"/>
  <c r="O351" i="5" a="1"/>
  <c r="O351" i="5"/>
  <c r="N351" i="5"/>
  <c r="Q350" i="5" a="1"/>
  <c r="Q350" i="5" s="1"/>
  <c r="P350" i="5"/>
  <c r="O350" i="5" a="1"/>
  <c r="O350" i="5"/>
  <c r="N350" i="5"/>
  <c r="Q349" i="5" a="1"/>
  <c r="Q349" i="5" s="1"/>
  <c r="P349" i="5"/>
  <c r="O349" i="5" a="1"/>
  <c r="O349" i="5"/>
  <c r="N349" i="5"/>
  <c r="Q348" i="5" a="1"/>
  <c r="Q348" i="5" s="1"/>
  <c r="P348" i="5"/>
  <c r="O348" i="5" a="1"/>
  <c r="O348" i="5"/>
  <c r="N348" i="5"/>
  <c r="Q347" i="5" a="1"/>
  <c r="Q347" i="5" s="1"/>
  <c r="P347" i="5"/>
  <c r="O347" i="5" a="1"/>
  <c r="O347" i="5"/>
  <c r="N347" i="5"/>
  <c r="Q346" i="5" a="1"/>
  <c r="Q346" i="5" s="1"/>
  <c r="P346" i="5"/>
  <c r="O346" i="5" a="1"/>
  <c r="O346" i="5"/>
  <c r="N346" i="5"/>
  <c r="Q345" i="5" a="1"/>
  <c r="Q345" i="5" s="1"/>
  <c r="P345" i="5"/>
  <c r="O345" i="5" a="1"/>
  <c r="O345" i="5"/>
  <c r="N345" i="5"/>
  <c r="Q344" i="5" a="1"/>
  <c r="Q344" i="5" s="1"/>
  <c r="P344" i="5"/>
  <c r="O344" i="5" a="1"/>
  <c r="O344" i="5"/>
  <c r="N344" i="5"/>
  <c r="Q343" i="5" a="1"/>
  <c r="Q343" i="5" s="1"/>
  <c r="P343" i="5"/>
  <c r="O343" i="5" a="1"/>
  <c r="O343" i="5"/>
  <c r="N343" i="5"/>
  <c r="Q342" i="5" a="1"/>
  <c r="Q342" i="5" s="1"/>
  <c r="P342" i="5"/>
  <c r="O342" i="5" a="1"/>
  <c r="O342" i="5"/>
  <c r="N342" i="5"/>
  <c r="Q341" i="5" a="1"/>
  <c r="Q341" i="5" s="1"/>
  <c r="P341" i="5"/>
  <c r="O341" i="5" a="1"/>
  <c r="O341" i="5"/>
  <c r="N341" i="5"/>
  <c r="Q340" i="5" a="1"/>
  <c r="Q340" i="5" s="1"/>
  <c r="P340" i="5"/>
  <c r="O340" i="5" a="1"/>
  <c r="O340" i="5"/>
  <c r="N340" i="5"/>
  <c r="Q339" i="5" a="1"/>
  <c r="Q339" i="5" s="1"/>
  <c r="P339" i="5"/>
  <c r="O339" i="5" a="1"/>
  <c r="O339" i="5"/>
  <c r="N339" i="5"/>
  <c r="Q338" i="5" a="1"/>
  <c r="Q338" i="5" s="1"/>
  <c r="P338" i="5"/>
  <c r="O338" i="5" a="1"/>
  <c r="O338" i="5"/>
  <c r="N338" i="5"/>
  <c r="Q337" i="5" a="1"/>
  <c r="Q337" i="5" s="1"/>
  <c r="P337" i="5"/>
  <c r="O337" i="5" a="1"/>
  <c r="O337" i="5"/>
  <c r="N337" i="5"/>
  <c r="Q336" i="5" a="1"/>
  <c r="Q336" i="5" s="1"/>
  <c r="P336" i="5"/>
  <c r="O336" i="5" a="1"/>
  <c r="O336" i="5"/>
  <c r="N336" i="5"/>
  <c r="Q335" i="5" a="1"/>
  <c r="Q335" i="5" s="1"/>
  <c r="P335" i="5"/>
  <c r="O335" i="5" a="1"/>
  <c r="O335" i="5"/>
  <c r="N335" i="5"/>
  <c r="Q334" i="5" a="1"/>
  <c r="Q334" i="5" s="1"/>
  <c r="P334" i="5"/>
  <c r="O334" i="5" a="1"/>
  <c r="O334" i="5"/>
  <c r="N334" i="5"/>
  <c r="Q333" i="5" a="1"/>
  <c r="Q333" i="5" s="1"/>
  <c r="P333" i="5"/>
  <c r="O333" i="5" a="1"/>
  <c r="O333" i="5"/>
  <c r="N333" i="5"/>
  <c r="Q332" i="5" a="1"/>
  <c r="Q332" i="5" s="1"/>
  <c r="P332" i="5"/>
  <c r="O332" i="5" a="1"/>
  <c r="O332" i="5"/>
  <c r="N332" i="5"/>
  <c r="Q331" i="5" a="1"/>
  <c r="Q331" i="5" s="1"/>
  <c r="P331" i="5"/>
  <c r="O331" i="5" a="1"/>
  <c r="O331" i="5"/>
  <c r="N331" i="5"/>
  <c r="Q330" i="5" a="1"/>
  <c r="Q330" i="5" s="1"/>
  <c r="P330" i="5"/>
  <c r="O330" i="5" a="1"/>
  <c r="O330" i="5"/>
  <c r="N330" i="5"/>
  <c r="Q329" i="5" a="1"/>
  <c r="Q329" i="5" s="1"/>
  <c r="P329" i="5"/>
  <c r="O329" i="5" a="1"/>
  <c r="O329" i="5"/>
  <c r="N329" i="5"/>
  <c r="Q328" i="5" a="1"/>
  <c r="Q328" i="5" s="1"/>
  <c r="P328" i="5"/>
  <c r="O328" i="5" a="1"/>
  <c r="O328" i="5"/>
  <c r="N328" i="5"/>
  <c r="Q327" i="5" a="1"/>
  <c r="Q327" i="5" s="1"/>
  <c r="P327" i="5"/>
  <c r="O327" i="5" a="1"/>
  <c r="O327" i="5"/>
  <c r="N327" i="5"/>
  <c r="Q326" i="5" a="1"/>
  <c r="Q326" i="5" s="1"/>
  <c r="P326" i="5"/>
  <c r="O326" i="5" a="1"/>
  <c r="O326" i="5"/>
  <c r="N326" i="5"/>
  <c r="Q325" i="5" a="1"/>
  <c r="Q325" i="5" s="1"/>
  <c r="P325" i="5"/>
  <c r="O325" i="5" a="1"/>
  <c r="O325" i="5"/>
  <c r="N325" i="5"/>
  <c r="Q324" i="5" a="1"/>
  <c r="Q324" i="5" s="1"/>
  <c r="P324" i="5"/>
  <c r="O324" i="5" a="1"/>
  <c r="O324" i="5"/>
  <c r="N324" i="5"/>
  <c r="Q323" i="5" a="1"/>
  <c r="Q323" i="5" s="1"/>
  <c r="P323" i="5"/>
  <c r="O323" i="5" a="1"/>
  <c r="O323" i="5"/>
  <c r="N323" i="5"/>
  <c r="Q322" i="5" a="1"/>
  <c r="Q322" i="5" s="1"/>
  <c r="P322" i="5"/>
  <c r="O322" i="5" a="1"/>
  <c r="O322" i="5"/>
  <c r="N322" i="5"/>
  <c r="Q321" i="5" a="1"/>
  <c r="Q321" i="5" s="1"/>
  <c r="P321" i="5"/>
  <c r="O321" i="5" a="1"/>
  <c r="O321" i="5"/>
  <c r="N321" i="5"/>
  <c r="Q320" i="5" a="1"/>
  <c r="Q320" i="5" s="1"/>
  <c r="P320" i="5"/>
  <c r="O320" i="5" a="1"/>
  <c r="O320" i="5"/>
  <c r="N320" i="5"/>
  <c r="Q319" i="5" a="1"/>
  <c r="Q319" i="5" s="1"/>
  <c r="P319" i="5"/>
  <c r="O319" i="5" a="1"/>
  <c r="O319" i="5"/>
  <c r="N319" i="5"/>
  <c r="Q318" i="5" a="1"/>
  <c r="Q318" i="5" s="1"/>
  <c r="P318" i="5"/>
  <c r="O318" i="5" a="1"/>
  <c r="O318" i="5"/>
  <c r="N318" i="5"/>
  <c r="Q317" i="5" a="1"/>
  <c r="Q317" i="5" s="1"/>
  <c r="P317" i="5"/>
  <c r="O317" i="5" a="1"/>
  <c r="O317" i="5"/>
  <c r="N317" i="5"/>
  <c r="Q316" i="5" a="1"/>
  <c r="Q316" i="5" s="1"/>
  <c r="P316" i="5"/>
  <c r="O316" i="5" a="1"/>
  <c r="O316" i="5"/>
  <c r="N316" i="5"/>
  <c r="Q315" i="5" a="1"/>
  <c r="Q315" i="5" s="1"/>
  <c r="P315" i="5"/>
  <c r="O315" i="5" a="1"/>
  <c r="O315" i="5"/>
  <c r="N315" i="5"/>
  <c r="Q314" i="5" a="1"/>
  <c r="Q314" i="5" s="1"/>
  <c r="P314" i="5"/>
  <c r="O314" i="5" a="1"/>
  <c r="O314" i="5"/>
  <c r="N314" i="5"/>
  <c r="Q313" i="5" a="1"/>
  <c r="Q313" i="5" s="1"/>
  <c r="P313" i="5"/>
  <c r="O313" i="5" a="1"/>
  <c r="O313" i="5"/>
  <c r="N313" i="5"/>
  <c r="Q312" i="5" a="1"/>
  <c r="Q312" i="5" s="1"/>
  <c r="P312" i="5"/>
  <c r="O312" i="5" a="1"/>
  <c r="O312" i="5"/>
  <c r="N312" i="5"/>
  <c r="Q311" i="5" a="1"/>
  <c r="Q311" i="5" s="1"/>
  <c r="P311" i="5"/>
  <c r="O311" i="5" a="1"/>
  <c r="O311" i="5"/>
  <c r="N311" i="5"/>
  <c r="Q310" i="5" a="1"/>
  <c r="Q310" i="5" s="1"/>
  <c r="P310" i="5"/>
  <c r="O310" i="5" a="1"/>
  <c r="O310" i="5"/>
  <c r="N310" i="5"/>
  <c r="Q309" i="5" a="1"/>
  <c r="Q309" i="5" s="1"/>
  <c r="P309" i="5"/>
  <c r="O309" i="5" a="1"/>
  <c r="O309" i="5"/>
  <c r="N309" i="5"/>
  <c r="Q308" i="5" a="1"/>
  <c r="Q308" i="5" s="1"/>
  <c r="P308" i="5"/>
  <c r="O308" i="5" a="1"/>
  <c r="O308" i="5"/>
  <c r="N308" i="5"/>
  <c r="Q307" i="5" a="1"/>
  <c r="Q307" i="5" s="1"/>
  <c r="P307" i="5"/>
  <c r="O307" i="5" a="1"/>
  <c r="O307" i="5"/>
  <c r="N307" i="5"/>
  <c r="Q306" i="5" a="1"/>
  <c r="Q306" i="5" s="1"/>
  <c r="P306" i="5"/>
  <c r="O306" i="5" a="1"/>
  <c r="O306" i="5"/>
  <c r="N306" i="5"/>
  <c r="Q305" i="5" a="1"/>
  <c r="Q305" i="5" s="1"/>
  <c r="P305" i="5"/>
  <c r="O305" i="5" a="1"/>
  <c r="O305" i="5"/>
  <c r="N305" i="5"/>
  <c r="Q304" i="5" a="1"/>
  <c r="Q304" i="5" s="1"/>
  <c r="P304" i="5"/>
  <c r="O304" i="5" a="1"/>
  <c r="O304" i="5"/>
  <c r="N304" i="5"/>
  <c r="Q303" i="5" a="1"/>
  <c r="Q303" i="5" s="1"/>
  <c r="P303" i="5"/>
  <c r="O303" i="5" a="1"/>
  <c r="O303" i="5"/>
  <c r="N303" i="5"/>
  <c r="Q302" i="5" a="1"/>
  <c r="Q302" i="5" s="1"/>
  <c r="P302" i="5"/>
  <c r="O302" i="5" a="1"/>
  <c r="O302" i="5"/>
  <c r="N302" i="5"/>
  <c r="Q301" i="5" a="1"/>
  <c r="Q301" i="5" s="1"/>
  <c r="P301" i="5"/>
  <c r="O301" i="5" a="1"/>
  <c r="O301" i="5"/>
  <c r="N301" i="5"/>
  <c r="Q300" i="5" a="1"/>
  <c r="Q300" i="5" s="1"/>
  <c r="P300" i="5"/>
  <c r="O300" i="5" a="1"/>
  <c r="O300" i="5"/>
  <c r="N300" i="5"/>
  <c r="Q299" i="5" a="1"/>
  <c r="Q299" i="5" s="1"/>
  <c r="P299" i="5"/>
  <c r="O299" i="5" a="1"/>
  <c r="O299" i="5"/>
  <c r="N299" i="5"/>
  <c r="Q298" i="5" a="1"/>
  <c r="Q298" i="5" s="1"/>
  <c r="P298" i="5"/>
  <c r="O298" i="5" a="1"/>
  <c r="O298" i="5"/>
  <c r="N298" i="5"/>
  <c r="Q297" i="5" a="1"/>
  <c r="Q297" i="5" s="1"/>
  <c r="P297" i="5"/>
  <c r="O297" i="5" a="1"/>
  <c r="O297" i="5"/>
  <c r="N297" i="5"/>
  <c r="Q296" i="5" a="1"/>
  <c r="Q296" i="5" s="1"/>
  <c r="P296" i="5"/>
  <c r="O296" i="5" a="1"/>
  <c r="O296" i="5"/>
  <c r="N296" i="5"/>
  <c r="Q295" i="5" a="1"/>
  <c r="Q295" i="5" s="1"/>
  <c r="P295" i="5"/>
  <c r="O295" i="5" a="1"/>
  <c r="O295" i="5"/>
  <c r="N295" i="5"/>
  <c r="Q294" i="5" a="1"/>
  <c r="Q294" i="5" s="1"/>
  <c r="P294" i="5"/>
  <c r="O294" i="5" a="1"/>
  <c r="O294" i="5"/>
  <c r="N294" i="5"/>
  <c r="Q293" i="5" a="1"/>
  <c r="Q293" i="5" s="1"/>
  <c r="P293" i="5"/>
  <c r="O293" i="5" a="1"/>
  <c r="O293" i="5"/>
  <c r="N293" i="5"/>
  <c r="Q292" i="5" a="1"/>
  <c r="Q292" i="5" s="1"/>
  <c r="P292" i="5"/>
  <c r="O292" i="5" a="1"/>
  <c r="O292" i="5"/>
  <c r="N292" i="5"/>
  <c r="Q291" i="5" a="1"/>
  <c r="Q291" i="5" s="1"/>
  <c r="P291" i="5"/>
  <c r="O291" i="5" a="1"/>
  <c r="O291" i="5"/>
  <c r="N291" i="5"/>
  <c r="Q290" i="5" a="1"/>
  <c r="Q290" i="5" s="1"/>
  <c r="P290" i="5"/>
  <c r="O290" i="5" a="1"/>
  <c r="O290" i="5"/>
  <c r="N290" i="5"/>
  <c r="Q289" i="5" a="1"/>
  <c r="Q289" i="5" s="1"/>
  <c r="P289" i="5"/>
  <c r="O289" i="5" a="1"/>
  <c r="O289" i="5"/>
  <c r="N289" i="5"/>
  <c r="Q288" i="5" a="1"/>
  <c r="Q288" i="5" s="1"/>
  <c r="P288" i="5"/>
  <c r="O288" i="5" a="1"/>
  <c r="O288" i="5"/>
  <c r="N288" i="5"/>
  <c r="Q287" i="5" a="1"/>
  <c r="Q287" i="5" s="1"/>
  <c r="P287" i="5"/>
  <c r="O287" i="5" a="1"/>
  <c r="O287" i="5"/>
  <c r="N287" i="5"/>
  <c r="Q286" i="5" a="1"/>
  <c r="Q286" i="5" s="1"/>
  <c r="P286" i="5"/>
  <c r="O286" i="5" a="1"/>
  <c r="O286" i="5"/>
  <c r="N286" i="5"/>
  <c r="Q285" i="5" a="1"/>
  <c r="Q285" i="5" s="1"/>
  <c r="P285" i="5"/>
  <c r="O285" i="5" a="1"/>
  <c r="O285" i="5"/>
  <c r="N285" i="5"/>
  <c r="Q284" i="5" a="1"/>
  <c r="Q284" i="5" s="1"/>
  <c r="P284" i="5"/>
  <c r="O284" i="5" a="1"/>
  <c r="O284" i="5"/>
  <c r="N284" i="5"/>
  <c r="Q283" i="5" a="1"/>
  <c r="Q283" i="5" s="1"/>
  <c r="P283" i="5"/>
  <c r="O283" i="5" a="1"/>
  <c r="O283" i="5"/>
  <c r="N283" i="5"/>
  <c r="Q282" i="5" a="1"/>
  <c r="Q282" i="5" s="1"/>
  <c r="P282" i="5"/>
  <c r="O282" i="5" a="1"/>
  <c r="O282" i="5"/>
  <c r="N282" i="5"/>
  <c r="Q281" i="5" a="1"/>
  <c r="Q281" i="5" s="1"/>
  <c r="P281" i="5"/>
  <c r="O281" i="5" a="1"/>
  <c r="O281" i="5"/>
  <c r="N281" i="5"/>
  <c r="Q280" i="5" a="1"/>
  <c r="Q280" i="5" s="1"/>
  <c r="P280" i="5"/>
  <c r="O280" i="5" a="1"/>
  <c r="O280" i="5"/>
  <c r="N280" i="5"/>
  <c r="Q279" i="5" a="1"/>
  <c r="Q279" i="5" s="1"/>
  <c r="P279" i="5"/>
  <c r="O279" i="5" a="1"/>
  <c r="O279" i="5"/>
  <c r="N279" i="5"/>
  <c r="Q278" i="5" a="1"/>
  <c r="Q278" i="5" s="1"/>
  <c r="P278" i="5"/>
  <c r="O278" i="5" a="1"/>
  <c r="O278" i="5"/>
  <c r="N278" i="5"/>
  <c r="Q277" i="5" a="1"/>
  <c r="Q277" i="5" s="1"/>
  <c r="P277" i="5"/>
  <c r="O277" i="5" a="1"/>
  <c r="O277" i="5"/>
  <c r="N277" i="5"/>
  <c r="Q276" i="5" a="1"/>
  <c r="Q276" i="5" s="1"/>
  <c r="P276" i="5"/>
  <c r="O276" i="5" a="1"/>
  <c r="O276" i="5"/>
  <c r="N276" i="5"/>
  <c r="Q275" i="5" a="1"/>
  <c r="Q275" i="5" s="1"/>
  <c r="P275" i="5"/>
  <c r="O275" i="5" a="1"/>
  <c r="O275" i="5"/>
  <c r="N275" i="5"/>
  <c r="Q274" i="5" a="1"/>
  <c r="Q274" i="5" s="1"/>
  <c r="P274" i="5"/>
  <c r="O274" i="5" a="1"/>
  <c r="O274" i="5"/>
  <c r="N274" i="5"/>
  <c r="Q273" i="5" a="1"/>
  <c r="Q273" i="5" s="1"/>
  <c r="P273" i="5"/>
  <c r="O273" i="5" a="1"/>
  <c r="O273" i="5"/>
  <c r="N273" i="5"/>
  <c r="Q272" i="5" a="1"/>
  <c r="Q272" i="5" s="1"/>
  <c r="P272" i="5"/>
  <c r="O272" i="5" a="1"/>
  <c r="O272" i="5"/>
  <c r="N272" i="5"/>
  <c r="Q271" i="5" a="1"/>
  <c r="Q271" i="5" s="1"/>
  <c r="P271" i="5"/>
  <c r="O271" i="5" a="1"/>
  <c r="O271" i="5"/>
  <c r="N271" i="5"/>
  <c r="Q270" i="5" a="1"/>
  <c r="Q270" i="5" s="1"/>
  <c r="P270" i="5"/>
  <c r="O270" i="5" a="1"/>
  <c r="O270" i="5"/>
  <c r="N270" i="5"/>
  <c r="Q269" i="5" a="1"/>
  <c r="Q269" i="5" s="1"/>
  <c r="P269" i="5"/>
  <c r="O269" i="5" a="1"/>
  <c r="O269" i="5"/>
  <c r="N269" i="5"/>
  <c r="Q268" i="5" a="1"/>
  <c r="Q268" i="5" s="1"/>
  <c r="P268" i="5"/>
  <c r="O268" i="5" a="1"/>
  <c r="O268" i="5"/>
  <c r="N268" i="5"/>
  <c r="Q267" i="5" a="1"/>
  <c r="Q267" i="5" s="1"/>
  <c r="P267" i="5"/>
  <c r="O267" i="5" a="1"/>
  <c r="O267" i="5"/>
  <c r="N267" i="5"/>
  <c r="Q266" i="5" a="1"/>
  <c r="Q266" i="5" s="1"/>
  <c r="P266" i="5"/>
  <c r="O266" i="5" a="1"/>
  <c r="O266" i="5"/>
  <c r="N266" i="5"/>
  <c r="Q265" i="5" a="1"/>
  <c r="Q265" i="5" s="1"/>
  <c r="P265" i="5"/>
  <c r="O265" i="5" a="1"/>
  <c r="O265" i="5"/>
  <c r="N265" i="5"/>
  <c r="Q264" i="5" a="1"/>
  <c r="Q264" i="5" s="1"/>
  <c r="P264" i="5"/>
  <c r="O264" i="5" a="1"/>
  <c r="O264" i="5"/>
  <c r="N264" i="5"/>
  <c r="Q263" i="5" a="1"/>
  <c r="Q263" i="5" s="1"/>
  <c r="P263" i="5"/>
  <c r="O263" i="5" a="1"/>
  <c r="O263" i="5"/>
  <c r="N263" i="5"/>
  <c r="Q262" i="5" a="1"/>
  <c r="Q262" i="5" s="1"/>
  <c r="P262" i="5"/>
  <c r="O262" i="5" a="1"/>
  <c r="O262" i="5"/>
  <c r="N262" i="5"/>
  <c r="Q261" i="5" a="1"/>
  <c r="Q261" i="5" s="1"/>
  <c r="P261" i="5"/>
  <c r="O261" i="5" a="1"/>
  <c r="O261" i="5"/>
  <c r="N261" i="5"/>
  <c r="Q260" i="5" a="1"/>
  <c r="Q260" i="5" s="1"/>
  <c r="P260" i="5"/>
  <c r="O260" i="5" a="1"/>
  <c r="O260" i="5"/>
  <c r="N260" i="5"/>
  <c r="Q259" i="5" a="1"/>
  <c r="Q259" i="5" s="1"/>
  <c r="P259" i="5"/>
  <c r="O259" i="5" a="1"/>
  <c r="O259" i="5"/>
  <c r="N259" i="5"/>
  <c r="Q258" i="5" a="1"/>
  <c r="Q258" i="5" s="1"/>
  <c r="P258" i="5"/>
  <c r="O258" i="5" a="1"/>
  <c r="O258" i="5"/>
  <c r="N258" i="5"/>
  <c r="Q257" i="5" a="1"/>
  <c r="Q257" i="5" s="1"/>
  <c r="P257" i="5"/>
  <c r="O257" i="5" a="1"/>
  <c r="O257" i="5"/>
  <c r="N257" i="5"/>
  <c r="Q256" i="5" a="1"/>
  <c r="Q256" i="5" s="1"/>
  <c r="P256" i="5"/>
  <c r="O256" i="5" a="1"/>
  <c r="O256" i="5"/>
  <c r="N256" i="5"/>
  <c r="Q255" i="5" a="1"/>
  <c r="Q255" i="5" s="1"/>
  <c r="P255" i="5"/>
  <c r="O255" i="5" a="1"/>
  <c r="O255" i="5"/>
  <c r="N255" i="5"/>
  <c r="Q254" i="5" a="1"/>
  <c r="Q254" i="5" s="1"/>
  <c r="P254" i="5"/>
  <c r="O254" i="5" a="1"/>
  <c r="O254" i="5"/>
  <c r="N254" i="5"/>
  <c r="Q253" i="5" a="1"/>
  <c r="Q253" i="5" s="1"/>
  <c r="P253" i="5"/>
  <c r="O253" i="5" a="1"/>
  <c r="O253" i="5"/>
  <c r="N253" i="5"/>
  <c r="Q252" i="5" a="1"/>
  <c r="Q252" i="5" s="1"/>
  <c r="P252" i="5"/>
  <c r="O252" i="5" a="1"/>
  <c r="O252" i="5"/>
  <c r="N252" i="5"/>
  <c r="Q251" i="5" a="1"/>
  <c r="Q251" i="5" s="1"/>
  <c r="P251" i="5"/>
  <c r="O251" i="5" a="1"/>
  <c r="O251" i="5"/>
  <c r="N251" i="5"/>
  <c r="Q250" i="5" a="1"/>
  <c r="Q250" i="5" s="1"/>
  <c r="P250" i="5"/>
  <c r="O250" i="5" a="1"/>
  <c r="O250" i="5"/>
  <c r="N250" i="5"/>
  <c r="Q249" i="5" a="1"/>
  <c r="Q249" i="5" s="1"/>
  <c r="P249" i="5"/>
  <c r="O249" i="5" a="1"/>
  <c r="O249" i="5"/>
  <c r="N249" i="5"/>
  <c r="Q248" i="5" a="1"/>
  <c r="Q248" i="5" s="1"/>
  <c r="P248" i="5"/>
  <c r="O248" i="5" a="1"/>
  <c r="O248" i="5"/>
  <c r="N248" i="5"/>
  <c r="Q247" i="5" a="1"/>
  <c r="Q247" i="5" s="1"/>
  <c r="P247" i="5"/>
  <c r="O247" i="5" a="1"/>
  <c r="O247" i="5"/>
  <c r="N247" i="5"/>
  <c r="Q246" i="5" a="1"/>
  <c r="Q246" i="5" s="1"/>
  <c r="P246" i="5"/>
  <c r="O246" i="5" a="1"/>
  <c r="O246" i="5"/>
  <c r="N246" i="5"/>
  <c r="Q245" i="5" a="1"/>
  <c r="Q245" i="5" s="1"/>
  <c r="P245" i="5"/>
  <c r="O245" i="5" a="1"/>
  <c r="O245" i="5"/>
  <c r="N245" i="5"/>
  <c r="Q244" i="5" a="1"/>
  <c r="Q244" i="5" s="1"/>
  <c r="P244" i="5"/>
  <c r="O244" i="5" a="1"/>
  <c r="O244" i="5"/>
  <c r="N244" i="5"/>
  <c r="Q243" i="5" a="1"/>
  <c r="Q243" i="5" s="1"/>
  <c r="P243" i="5"/>
  <c r="O243" i="5" a="1"/>
  <c r="O243" i="5"/>
  <c r="N243" i="5"/>
  <c r="Q242" i="5" a="1"/>
  <c r="Q242" i="5" s="1"/>
  <c r="P242" i="5"/>
  <c r="O242" i="5" a="1"/>
  <c r="O242" i="5"/>
  <c r="N242" i="5"/>
  <c r="Q241" i="5" a="1"/>
  <c r="Q241" i="5" s="1"/>
  <c r="P241" i="5"/>
  <c r="O241" i="5" a="1"/>
  <c r="O241" i="5"/>
  <c r="N241" i="5"/>
  <c r="Q240" i="5" a="1"/>
  <c r="Q240" i="5" s="1"/>
  <c r="P240" i="5"/>
  <c r="O240" i="5" a="1"/>
  <c r="O240" i="5"/>
  <c r="N240" i="5"/>
  <c r="Q239" i="5" a="1"/>
  <c r="Q239" i="5" s="1"/>
  <c r="P239" i="5"/>
  <c r="O239" i="5" a="1"/>
  <c r="O239" i="5"/>
  <c r="N239" i="5"/>
  <c r="Q238" i="5" a="1"/>
  <c r="Q238" i="5" s="1"/>
  <c r="P238" i="5"/>
  <c r="O238" i="5" a="1"/>
  <c r="O238" i="5"/>
  <c r="N238" i="5"/>
  <c r="Q237" i="5" a="1"/>
  <c r="Q237" i="5" s="1"/>
  <c r="P237" i="5"/>
  <c r="O237" i="5" a="1"/>
  <c r="O237" i="5"/>
  <c r="N237" i="5"/>
  <c r="Q236" i="5" a="1"/>
  <c r="Q236" i="5" s="1"/>
  <c r="P236" i="5"/>
  <c r="O236" i="5" a="1"/>
  <c r="O236" i="5"/>
  <c r="N236" i="5"/>
  <c r="Q235" i="5" a="1"/>
  <c r="Q235" i="5" s="1"/>
  <c r="P235" i="5"/>
  <c r="O235" i="5" a="1"/>
  <c r="O235" i="5"/>
  <c r="N235" i="5"/>
  <c r="Q234" i="5" a="1"/>
  <c r="Q234" i="5" s="1"/>
  <c r="P234" i="5"/>
  <c r="O234" i="5" a="1"/>
  <c r="O234" i="5"/>
  <c r="N234" i="5"/>
  <c r="Q233" i="5" a="1"/>
  <c r="Q233" i="5" s="1"/>
  <c r="P233" i="5"/>
  <c r="O233" i="5" a="1"/>
  <c r="O233" i="5"/>
  <c r="N233" i="5"/>
  <c r="Q232" i="5" a="1"/>
  <c r="Q232" i="5" s="1"/>
  <c r="P232" i="5"/>
  <c r="O232" i="5" a="1"/>
  <c r="O232" i="5"/>
  <c r="N232" i="5"/>
  <c r="Q231" i="5" a="1"/>
  <c r="Q231" i="5" s="1"/>
  <c r="P231" i="5"/>
  <c r="O231" i="5" a="1"/>
  <c r="O231" i="5"/>
  <c r="N231" i="5"/>
  <c r="Q230" i="5" a="1"/>
  <c r="Q230" i="5" s="1"/>
  <c r="P230" i="5"/>
  <c r="O230" i="5" a="1"/>
  <c r="O230" i="5"/>
  <c r="N230" i="5"/>
  <c r="Q229" i="5" a="1"/>
  <c r="Q229" i="5" s="1"/>
  <c r="P229" i="5"/>
  <c r="O229" i="5" a="1"/>
  <c r="O229" i="5"/>
  <c r="N229" i="5"/>
  <c r="Q228" i="5" a="1"/>
  <c r="Q228" i="5" s="1"/>
  <c r="P228" i="5"/>
  <c r="O228" i="5" a="1"/>
  <c r="O228" i="5"/>
  <c r="N228" i="5"/>
  <c r="Q227" i="5" a="1"/>
  <c r="Q227" i="5" s="1"/>
  <c r="P227" i="5"/>
  <c r="O227" i="5" a="1"/>
  <c r="O227" i="5"/>
  <c r="N227" i="5"/>
  <c r="Q226" i="5" a="1"/>
  <c r="Q226" i="5" s="1"/>
  <c r="P226" i="5"/>
  <c r="O226" i="5" a="1"/>
  <c r="O226" i="5"/>
  <c r="N226" i="5"/>
  <c r="Q225" i="5" a="1"/>
  <c r="Q225" i="5" s="1"/>
  <c r="P225" i="5"/>
  <c r="O225" i="5" a="1"/>
  <c r="O225" i="5"/>
  <c r="N225" i="5"/>
  <c r="Q224" i="5" a="1"/>
  <c r="Q224" i="5" s="1"/>
  <c r="P224" i="5"/>
  <c r="O224" i="5" a="1"/>
  <c r="O224" i="5"/>
  <c r="N224" i="5"/>
  <c r="Q223" i="5" a="1"/>
  <c r="Q223" i="5" s="1"/>
  <c r="P223" i="5"/>
  <c r="O223" i="5" a="1"/>
  <c r="O223" i="5"/>
  <c r="N223" i="5"/>
  <c r="Q222" i="5" a="1"/>
  <c r="Q222" i="5" s="1"/>
  <c r="P222" i="5"/>
  <c r="O222" i="5" a="1"/>
  <c r="O222" i="5"/>
  <c r="N222" i="5"/>
  <c r="Q221" i="5" a="1"/>
  <c r="Q221" i="5" s="1"/>
  <c r="P221" i="5"/>
  <c r="O221" i="5" a="1"/>
  <c r="O221" i="5"/>
  <c r="N221" i="5"/>
  <c r="Q220" i="5" a="1"/>
  <c r="Q220" i="5" s="1"/>
  <c r="P220" i="5"/>
  <c r="O220" i="5" a="1"/>
  <c r="O220" i="5"/>
  <c r="N220" i="5"/>
  <c r="Q219" i="5" a="1"/>
  <c r="Q219" i="5" s="1"/>
  <c r="P219" i="5"/>
  <c r="O219" i="5" a="1"/>
  <c r="O219" i="5"/>
  <c r="N219" i="5"/>
  <c r="Q218" i="5" a="1"/>
  <c r="Q218" i="5" s="1"/>
  <c r="P218" i="5"/>
  <c r="O218" i="5" a="1"/>
  <c r="O218" i="5"/>
  <c r="N218" i="5"/>
  <c r="Q217" i="5" a="1"/>
  <c r="Q217" i="5" s="1"/>
  <c r="P217" i="5"/>
  <c r="O217" i="5" a="1"/>
  <c r="O217" i="5"/>
  <c r="N217" i="5"/>
  <c r="Q216" i="5" a="1"/>
  <c r="Q216" i="5" s="1"/>
  <c r="P216" i="5"/>
  <c r="O216" i="5" a="1"/>
  <c r="O216" i="5"/>
  <c r="N216" i="5"/>
  <c r="Q215" i="5" a="1"/>
  <c r="Q215" i="5" s="1"/>
  <c r="P215" i="5"/>
  <c r="O215" i="5" a="1"/>
  <c r="O215" i="5"/>
  <c r="N215" i="5"/>
  <c r="Q214" i="5" a="1"/>
  <c r="Q214" i="5" s="1"/>
  <c r="P214" i="5"/>
  <c r="O214" i="5" a="1"/>
  <c r="O214" i="5"/>
  <c r="N214" i="5"/>
  <c r="Q213" i="5" a="1"/>
  <c r="Q213" i="5" s="1"/>
  <c r="P213" i="5"/>
  <c r="O213" i="5" a="1"/>
  <c r="O213" i="5"/>
  <c r="N213" i="5"/>
  <c r="Q212" i="5" a="1"/>
  <c r="Q212" i="5" s="1"/>
  <c r="P212" i="5"/>
  <c r="O212" i="5" a="1"/>
  <c r="O212" i="5"/>
  <c r="N212" i="5"/>
  <c r="Q211" i="5" a="1"/>
  <c r="Q211" i="5" s="1"/>
  <c r="P211" i="5"/>
  <c r="O211" i="5" a="1"/>
  <c r="O211" i="5"/>
  <c r="N211" i="5"/>
  <c r="Q210" i="5" a="1"/>
  <c r="Q210" i="5" s="1"/>
  <c r="P210" i="5"/>
  <c r="O210" i="5" a="1"/>
  <c r="O210" i="5"/>
  <c r="N210" i="5"/>
  <c r="Q209" i="5" a="1"/>
  <c r="Q209" i="5" s="1"/>
  <c r="P209" i="5"/>
  <c r="O209" i="5" a="1"/>
  <c r="O209" i="5"/>
  <c r="N209" i="5"/>
  <c r="Q208" i="5" a="1"/>
  <c r="Q208" i="5" s="1"/>
  <c r="P208" i="5"/>
  <c r="O208" i="5" a="1"/>
  <c r="O208" i="5"/>
  <c r="N208" i="5"/>
  <c r="Q207" i="5" a="1"/>
  <c r="Q207" i="5" s="1"/>
  <c r="P207" i="5"/>
  <c r="O207" i="5" a="1"/>
  <c r="O207" i="5"/>
  <c r="N207" i="5"/>
  <c r="Q206" i="5" a="1"/>
  <c r="Q206" i="5" s="1"/>
  <c r="P206" i="5"/>
  <c r="O206" i="5" a="1"/>
  <c r="O206" i="5"/>
  <c r="N206" i="5"/>
  <c r="Q205" i="5" a="1"/>
  <c r="Q205" i="5" s="1"/>
  <c r="P205" i="5"/>
  <c r="O205" i="5" a="1"/>
  <c r="O205" i="5"/>
  <c r="N205" i="5"/>
  <c r="Q204" i="5" a="1"/>
  <c r="Q204" i="5" s="1"/>
  <c r="P204" i="5"/>
  <c r="O204" i="5" a="1"/>
  <c r="O204" i="5"/>
  <c r="N204" i="5"/>
  <c r="Q203" i="5" a="1"/>
  <c r="Q203" i="5" s="1"/>
  <c r="P203" i="5"/>
  <c r="O203" i="5" a="1"/>
  <c r="O203" i="5"/>
  <c r="N203" i="5"/>
  <c r="Q202" i="5" a="1"/>
  <c r="Q202" i="5" s="1"/>
  <c r="P202" i="5"/>
  <c r="O202" i="5" a="1"/>
  <c r="O202" i="5"/>
  <c r="N202" i="5"/>
  <c r="Q201" i="5" a="1"/>
  <c r="Q201" i="5" s="1"/>
  <c r="P201" i="5"/>
  <c r="O201" i="5" a="1"/>
  <c r="O201" i="5"/>
  <c r="N201" i="5"/>
  <c r="Q200" i="5" a="1"/>
  <c r="Q200" i="5" s="1"/>
  <c r="P200" i="5"/>
  <c r="O200" i="5" a="1"/>
  <c r="O200" i="5"/>
  <c r="N200" i="5"/>
  <c r="Q199" i="5" a="1"/>
  <c r="Q199" i="5" s="1"/>
  <c r="P199" i="5"/>
  <c r="O199" i="5" a="1"/>
  <c r="O199" i="5"/>
  <c r="N199" i="5"/>
  <c r="Q198" i="5" a="1"/>
  <c r="Q198" i="5" s="1"/>
  <c r="P198" i="5"/>
  <c r="O198" i="5" a="1"/>
  <c r="O198" i="5"/>
  <c r="N198" i="5"/>
  <c r="Q197" i="5" a="1"/>
  <c r="Q197" i="5" s="1"/>
  <c r="P197" i="5"/>
  <c r="O197" i="5" a="1"/>
  <c r="O197" i="5"/>
  <c r="N197" i="5"/>
  <c r="Q196" i="5" a="1"/>
  <c r="Q196" i="5" s="1"/>
  <c r="P196" i="5"/>
  <c r="O196" i="5" a="1"/>
  <c r="O196" i="5"/>
  <c r="N196" i="5"/>
  <c r="Q195" i="5" a="1"/>
  <c r="Q195" i="5" s="1"/>
  <c r="P195" i="5"/>
  <c r="O195" i="5" a="1"/>
  <c r="O195" i="5"/>
  <c r="N195" i="5"/>
  <c r="Q194" i="5" a="1"/>
  <c r="Q194" i="5" s="1"/>
  <c r="P194" i="5"/>
  <c r="O194" i="5" a="1"/>
  <c r="O194" i="5"/>
  <c r="N194" i="5"/>
  <c r="Q193" i="5" a="1"/>
  <c r="Q193" i="5" s="1"/>
  <c r="P193" i="5"/>
  <c r="O193" i="5" a="1"/>
  <c r="O193" i="5"/>
  <c r="N193" i="5"/>
  <c r="Q192" i="5" a="1"/>
  <c r="Q192" i="5" s="1"/>
  <c r="P192" i="5"/>
  <c r="O192" i="5" a="1"/>
  <c r="O192" i="5"/>
  <c r="N192" i="5"/>
  <c r="Q191" i="5" a="1"/>
  <c r="Q191" i="5" s="1"/>
  <c r="P191" i="5"/>
  <c r="O191" i="5" a="1"/>
  <c r="O191" i="5"/>
  <c r="N191" i="5"/>
  <c r="Q190" i="5" a="1"/>
  <c r="Q190" i="5" s="1"/>
  <c r="P190" i="5"/>
  <c r="O190" i="5" a="1"/>
  <c r="O190" i="5"/>
  <c r="N190" i="5"/>
  <c r="Q189" i="5" a="1"/>
  <c r="Q189" i="5" s="1"/>
  <c r="P189" i="5"/>
  <c r="O189" i="5" a="1"/>
  <c r="O189" i="5"/>
  <c r="N189" i="5"/>
  <c r="Q188" i="5" a="1"/>
  <c r="Q188" i="5" s="1"/>
  <c r="P188" i="5"/>
  <c r="O188" i="5" a="1"/>
  <c r="O188" i="5"/>
  <c r="N188" i="5"/>
  <c r="Q187" i="5" a="1"/>
  <c r="Q187" i="5" s="1"/>
  <c r="P187" i="5"/>
  <c r="O187" i="5" a="1"/>
  <c r="O187" i="5"/>
  <c r="N187" i="5"/>
  <c r="Q186" i="5" a="1"/>
  <c r="Q186" i="5" s="1"/>
  <c r="P186" i="5"/>
  <c r="O186" i="5" a="1"/>
  <c r="O186" i="5"/>
  <c r="N186" i="5"/>
  <c r="Q185" i="5" a="1"/>
  <c r="Q185" i="5" s="1"/>
  <c r="P185" i="5"/>
  <c r="O185" i="5" a="1"/>
  <c r="O185" i="5"/>
  <c r="N185" i="5"/>
  <c r="Q184" i="5" a="1"/>
  <c r="Q184" i="5" s="1"/>
  <c r="P184" i="5"/>
  <c r="O184" i="5" a="1"/>
  <c r="O184" i="5"/>
  <c r="N184" i="5"/>
  <c r="Q183" i="5" a="1"/>
  <c r="Q183" i="5" s="1"/>
  <c r="P183" i="5"/>
  <c r="O183" i="5" a="1"/>
  <c r="O183" i="5"/>
  <c r="N183" i="5"/>
  <c r="Q182" i="5" a="1"/>
  <c r="Q182" i="5" s="1"/>
  <c r="P182" i="5"/>
  <c r="O182" i="5" a="1"/>
  <c r="O182" i="5"/>
  <c r="N182" i="5"/>
  <c r="Q181" i="5" a="1"/>
  <c r="Q181" i="5" s="1"/>
  <c r="P181" i="5"/>
  <c r="O181" i="5" a="1"/>
  <c r="O181" i="5"/>
  <c r="N181" i="5"/>
  <c r="Q180" i="5" a="1"/>
  <c r="Q180" i="5" s="1"/>
  <c r="P180" i="5"/>
  <c r="O180" i="5" a="1"/>
  <c r="O180" i="5"/>
  <c r="N180" i="5"/>
  <c r="Q179" i="5" a="1"/>
  <c r="Q179" i="5" s="1"/>
  <c r="P179" i="5"/>
  <c r="O179" i="5" a="1"/>
  <c r="O179" i="5"/>
  <c r="N179" i="5"/>
  <c r="Q178" i="5" a="1"/>
  <c r="Q178" i="5" s="1"/>
  <c r="P178" i="5"/>
  <c r="O178" i="5" a="1"/>
  <c r="O178" i="5"/>
  <c r="N178" i="5"/>
  <c r="Q177" i="5" a="1"/>
  <c r="Q177" i="5" s="1"/>
  <c r="P177" i="5"/>
  <c r="O177" i="5" a="1"/>
  <c r="O177" i="5"/>
  <c r="N177" i="5"/>
  <c r="Q176" i="5" a="1"/>
  <c r="Q176" i="5" s="1"/>
  <c r="P176" i="5"/>
  <c r="O176" i="5" a="1"/>
  <c r="O176" i="5"/>
  <c r="N176" i="5"/>
  <c r="Q175" i="5" a="1"/>
  <c r="Q175" i="5" s="1"/>
  <c r="P175" i="5"/>
  <c r="O175" i="5" a="1"/>
  <c r="O175" i="5"/>
  <c r="N175" i="5"/>
  <c r="Q174" i="5" a="1"/>
  <c r="Q174" i="5" s="1"/>
  <c r="P174" i="5"/>
  <c r="O174" i="5" a="1"/>
  <c r="O174" i="5"/>
  <c r="N174" i="5"/>
  <c r="Q173" i="5" a="1"/>
  <c r="Q173" i="5" s="1"/>
  <c r="P173" i="5"/>
  <c r="O173" i="5" a="1"/>
  <c r="O173" i="5"/>
  <c r="N173" i="5"/>
  <c r="Q172" i="5" a="1"/>
  <c r="Q172" i="5" s="1"/>
  <c r="P172" i="5"/>
  <c r="O172" i="5" a="1"/>
  <c r="O172" i="5"/>
  <c r="N172" i="5"/>
  <c r="Q171" i="5" a="1"/>
  <c r="Q171" i="5" s="1"/>
  <c r="P171" i="5"/>
  <c r="O171" i="5" a="1"/>
  <c r="O171" i="5"/>
  <c r="N171" i="5"/>
  <c r="Q170" i="5" a="1"/>
  <c r="Q170" i="5" s="1"/>
  <c r="P170" i="5"/>
  <c r="O170" i="5" a="1"/>
  <c r="O170" i="5"/>
  <c r="N170" i="5"/>
  <c r="Q169" i="5" a="1"/>
  <c r="Q169" i="5" s="1"/>
  <c r="P169" i="5"/>
  <c r="O169" i="5" a="1"/>
  <c r="O169" i="5"/>
  <c r="N169" i="5"/>
  <c r="Q168" i="5" a="1"/>
  <c r="Q168" i="5" s="1"/>
  <c r="P168" i="5"/>
  <c r="O168" i="5" a="1"/>
  <c r="O168" i="5"/>
  <c r="N168" i="5"/>
  <c r="Q167" i="5" a="1"/>
  <c r="Q167" i="5" s="1"/>
  <c r="P167" i="5"/>
  <c r="O167" i="5" a="1"/>
  <c r="O167" i="5"/>
  <c r="N167" i="5"/>
  <c r="Q166" i="5" a="1"/>
  <c r="Q166" i="5" s="1"/>
  <c r="P166" i="5"/>
  <c r="O166" i="5" a="1"/>
  <c r="O166" i="5"/>
  <c r="N166" i="5"/>
  <c r="Q165" i="5" a="1"/>
  <c r="Q165" i="5" s="1"/>
  <c r="P165" i="5"/>
  <c r="O165" i="5" a="1"/>
  <c r="O165" i="5"/>
  <c r="N165" i="5"/>
  <c r="Q164" i="5" a="1"/>
  <c r="Q164" i="5" s="1"/>
  <c r="P164" i="5"/>
  <c r="O164" i="5" a="1"/>
  <c r="O164" i="5"/>
  <c r="N164" i="5"/>
  <c r="Q163" i="5" a="1"/>
  <c r="Q163" i="5" s="1"/>
  <c r="P163" i="5"/>
  <c r="O163" i="5" a="1"/>
  <c r="O163" i="5"/>
  <c r="N163" i="5"/>
  <c r="Q162" i="5" a="1"/>
  <c r="Q162" i="5" s="1"/>
  <c r="P162" i="5"/>
  <c r="O162" i="5" a="1"/>
  <c r="O162" i="5"/>
  <c r="N162" i="5"/>
  <c r="Q161" i="5" a="1"/>
  <c r="Q161" i="5" s="1"/>
  <c r="P161" i="5"/>
  <c r="O161" i="5" a="1"/>
  <c r="O161" i="5"/>
  <c r="N161" i="5"/>
  <c r="Q160" i="5" a="1"/>
  <c r="Q160" i="5" s="1"/>
  <c r="P160" i="5"/>
  <c r="O160" i="5" a="1"/>
  <c r="O160" i="5"/>
  <c r="N160" i="5"/>
  <c r="Q159" i="5" a="1"/>
  <c r="Q159" i="5" s="1"/>
  <c r="P159" i="5"/>
  <c r="O159" i="5" a="1"/>
  <c r="O159" i="5"/>
  <c r="N159" i="5"/>
  <c r="Q158" i="5" a="1"/>
  <c r="Q158" i="5" s="1"/>
  <c r="P158" i="5"/>
  <c r="O158" i="5" a="1"/>
  <c r="O158" i="5"/>
  <c r="N158" i="5"/>
  <c r="Q157" i="5" a="1"/>
  <c r="Q157" i="5" s="1"/>
  <c r="P157" i="5"/>
  <c r="O157" i="5" a="1"/>
  <c r="O157" i="5"/>
  <c r="N157" i="5"/>
  <c r="Q156" i="5" a="1"/>
  <c r="Q156" i="5" s="1"/>
  <c r="P156" i="5"/>
  <c r="O156" i="5" a="1"/>
  <c r="O156" i="5"/>
  <c r="N156" i="5"/>
  <c r="Q155" i="5" a="1"/>
  <c r="Q155" i="5" s="1"/>
  <c r="P155" i="5"/>
  <c r="O155" i="5" a="1"/>
  <c r="O155" i="5"/>
  <c r="N155" i="5"/>
  <c r="Q154" i="5" a="1"/>
  <c r="Q154" i="5" s="1"/>
  <c r="P154" i="5"/>
  <c r="O154" i="5" a="1"/>
  <c r="O154" i="5"/>
  <c r="N154" i="5"/>
  <c r="Q153" i="5" a="1"/>
  <c r="Q153" i="5" s="1"/>
  <c r="P153" i="5"/>
  <c r="O153" i="5" a="1"/>
  <c r="O153" i="5"/>
  <c r="N153" i="5"/>
  <c r="Q152" i="5" a="1"/>
  <c r="Q152" i="5" s="1"/>
  <c r="P152" i="5"/>
  <c r="O152" i="5" a="1"/>
  <c r="O152" i="5"/>
  <c r="N152" i="5"/>
  <c r="Q151" i="5" a="1"/>
  <c r="Q151" i="5" s="1"/>
  <c r="P151" i="5"/>
  <c r="O151" i="5" a="1"/>
  <c r="O151" i="5"/>
  <c r="N151" i="5"/>
  <c r="Q150" i="5" a="1"/>
  <c r="Q150" i="5" s="1"/>
  <c r="P150" i="5"/>
  <c r="O150" i="5" a="1"/>
  <c r="O150" i="5"/>
  <c r="N150" i="5"/>
  <c r="Q149" i="5" a="1"/>
  <c r="Q149" i="5" s="1"/>
  <c r="P149" i="5"/>
  <c r="O149" i="5" a="1"/>
  <c r="O149" i="5"/>
  <c r="N149" i="5"/>
  <c r="Q148" i="5" a="1"/>
  <c r="Q148" i="5" s="1"/>
  <c r="P148" i="5"/>
  <c r="O148" i="5" a="1"/>
  <c r="O148" i="5"/>
  <c r="N148" i="5"/>
  <c r="Q147" i="5" a="1"/>
  <c r="Q147" i="5" s="1"/>
  <c r="P147" i="5"/>
  <c r="O147" i="5" a="1"/>
  <c r="O147" i="5"/>
  <c r="N147" i="5"/>
  <c r="Q146" i="5" a="1"/>
  <c r="Q146" i="5" s="1"/>
  <c r="P146" i="5"/>
  <c r="O146" i="5" a="1"/>
  <c r="O146" i="5"/>
  <c r="N146" i="5"/>
  <c r="Q145" i="5" a="1"/>
  <c r="Q145" i="5" s="1"/>
  <c r="P145" i="5"/>
  <c r="O145" i="5" a="1"/>
  <c r="O145" i="5"/>
  <c r="N145" i="5"/>
  <c r="Q144" i="5" a="1"/>
  <c r="Q144" i="5" s="1"/>
  <c r="P144" i="5"/>
  <c r="O144" i="5" a="1"/>
  <c r="O144" i="5"/>
  <c r="N144" i="5"/>
  <c r="Q143" i="5" a="1"/>
  <c r="Q143" i="5" s="1"/>
  <c r="P143" i="5"/>
  <c r="O143" i="5" a="1"/>
  <c r="O143" i="5"/>
  <c r="N143" i="5"/>
  <c r="Q142" i="5" a="1"/>
  <c r="Q142" i="5" s="1"/>
  <c r="P142" i="5"/>
  <c r="O142" i="5" a="1"/>
  <c r="O142" i="5"/>
  <c r="N142" i="5"/>
  <c r="Q141" i="5" a="1"/>
  <c r="Q141" i="5" s="1"/>
  <c r="P141" i="5"/>
  <c r="O141" i="5" a="1"/>
  <c r="O141" i="5"/>
  <c r="N141" i="5"/>
  <c r="Q140" i="5" a="1"/>
  <c r="Q140" i="5" s="1"/>
  <c r="P140" i="5"/>
  <c r="O140" i="5" a="1"/>
  <c r="O140" i="5"/>
  <c r="N140" i="5"/>
  <c r="Q139" i="5" a="1"/>
  <c r="Q139" i="5" s="1"/>
  <c r="P139" i="5"/>
  <c r="O139" i="5" a="1"/>
  <c r="O139" i="5"/>
  <c r="N139" i="5"/>
  <c r="Q138" i="5" a="1"/>
  <c r="Q138" i="5" s="1"/>
  <c r="P138" i="5"/>
  <c r="O138" i="5" a="1"/>
  <c r="O138" i="5"/>
  <c r="N138" i="5"/>
  <c r="Q137" i="5" a="1"/>
  <c r="Q137" i="5" s="1"/>
  <c r="P137" i="5"/>
  <c r="O137" i="5" a="1"/>
  <c r="O137" i="5"/>
  <c r="N137" i="5"/>
  <c r="Q136" i="5" a="1"/>
  <c r="Q136" i="5" s="1"/>
  <c r="P136" i="5"/>
  <c r="O136" i="5" a="1"/>
  <c r="O136" i="5"/>
  <c r="N136" i="5"/>
  <c r="Q135" i="5" a="1"/>
  <c r="Q135" i="5" s="1"/>
  <c r="P135" i="5"/>
  <c r="O135" i="5" a="1"/>
  <c r="O135" i="5"/>
  <c r="N135" i="5"/>
  <c r="Q134" i="5" a="1"/>
  <c r="Q134" i="5" s="1"/>
  <c r="P134" i="5"/>
  <c r="O134" i="5" a="1"/>
  <c r="O134" i="5"/>
  <c r="N134" i="5"/>
  <c r="Q133" i="5" a="1"/>
  <c r="Q133" i="5" s="1"/>
  <c r="P133" i="5"/>
  <c r="O133" i="5" a="1"/>
  <c r="O133" i="5"/>
  <c r="N133" i="5"/>
  <c r="Q132" i="5" a="1"/>
  <c r="Q132" i="5" s="1"/>
  <c r="P132" i="5"/>
  <c r="O132" i="5" a="1"/>
  <c r="O132" i="5"/>
  <c r="N132" i="5"/>
  <c r="Q131" i="5" a="1"/>
  <c r="Q131" i="5" s="1"/>
  <c r="P131" i="5"/>
  <c r="O131" i="5" a="1"/>
  <c r="O131" i="5"/>
  <c r="N131" i="5"/>
  <c r="Q130" i="5" a="1"/>
  <c r="Q130" i="5" s="1"/>
  <c r="P130" i="5"/>
  <c r="O130" i="5" a="1"/>
  <c r="O130" i="5"/>
  <c r="N130" i="5"/>
  <c r="Q129" i="5" a="1"/>
  <c r="Q129" i="5" s="1"/>
  <c r="P129" i="5"/>
  <c r="O129" i="5" a="1"/>
  <c r="O129" i="5"/>
  <c r="N129" i="5"/>
  <c r="Q128" i="5" a="1"/>
  <c r="Q128" i="5" s="1"/>
  <c r="P128" i="5"/>
  <c r="O128" i="5" a="1"/>
  <c r="O128" i="5"/>
  <c r="N128" i="5"/>
  <c r="Q127" i="5" a="1"/>
  <c r="Q127" i="5" s="1"/>
  <c r="P127" i="5"/>
  <c r="O127" i="5" a="1"/>
  <c r="O127" i="5"/>
  <c r="N127" i="5"/>
  <c r="Q126" i="5" a="1"/>
  <c r="Q126" i="5" s="1"/>
  <c r="P126" i="5"/>
  <c r="O126" i="5" a="1"/>
  <c r="O126" i="5"/>
  <c r="N126" i="5"/>
  <c r="Q125" i="5" a="1"/>
  <c r="Q125" i="5" s="1"/>
  <c r="P125" i="5"/>
  <c r="O125" i="5" a="1"/>
  <c r="O125" i="5"/>
  <c r="N125" i="5"/>
  <c r="Q124" i="5" a="1"/>
  <c r="Q124" i="5" s="1"/>
  <c r="P124" i="5"/>
  <c r="O124" i="5" a="1"/>
  <c r="O124" i="5"/>
  <c r="N124" i="5"/>
  <c r="Q123" i="5" a="1"/>
  <c r="Q123" i="5" s="1"/>
  <c r="P123" i="5"/>
  <c r="O123" i="5" a="1"/>
  <c r="O123" i="5"/>
  <c r="N123" i="5"/>
  <c r="Q122" i="5" a="1"/>
  <c r="Q122" i="5" s="1"/>
  <c r="P122" i="5"/>
  <c r="O122" i="5" a="1"/>
  <c r="O122" i="5"/>
  <c r="N122" i="5"/>
  <c r="Q121" i="5" a="1"/>
  <c r="Q121" i="5" s="1"/>
  <c r="P121" i="5"/>
  <c r="O121" i="5" a="1"/>
  <c r="O121" i="5"/>
  <c r="N121" i="5"/>
  <c r="Q120" i="5" a="1"/>
  <c r="Q120" i="5" s="1"/>
  <c r="P120" i="5"/>
  <c r="O120" i="5" a="1"/>
  <c r="O120" i="5"/>
  <c r="N120" i="5"/>
  <c r="Q119" i="5" a="1"/>
  <c r="Q119" i="5" s="1"/>
  <c r="P119" i="5"/>
  <c r="O119" i="5" a="1"/>
  <c r="O119" i="5"/>
  <c r="N119" i="5"/>
  <c r="Q118" i="5" a="1"/>
  <c r="Q118" i="5" s="1"/>
  <c r="P118" i="5"/>
  <c r="O118" i="5" a="1"/>
  <c r="O118" i="5"/>
  <c r="N118" i="5"/>
  <c r="Q117" i="5" a="1"/>
  <c r="Q117" i="5" s="1"/>
  <c r="P117" i="5"/>
  <c r="O117" i="5" a="1"/>
  <c r="O117" i="5"/>
  <c r="N117" i="5"/>
  <c r="Q116" i="5" a="1"/>
  <c r="Q116" i="5" s="1"/>
  <c r="P116" i="5"/>
  <c r="O116" i="5" a="1"/>
  <c r="O116" i="5"/>
  <c r="N116" i="5"/>
  <c r="Q115" i="5" a="1"/>
  <c r="Q115" i="5" s="1"/>
  <c r="P115" i="5"/>
  <c r="O115" i="5" a="1"/>
  <c r="O115" i="5"/>
  <c r="N115" i="5"/>
  <c r="Q114" i="5" a="1"/>
  <c r="Q114" i="5" s="1"/>
  <c r="P114" i="5"/>
  <c r="O114" i="5" a="1"/>
  <c r="O114" i="5"/>
  <c r="N114" i="5"/>
  <c r="Q113" i="5" a="1"/>
  <c r="Q113" i="5" s="1"/>
  <c r="P113" i="5"/>
  <c r="O113" i="5" a="1"/>
  <c r="O113" i="5"/>
  <c r="N113" i="5"/>
  <c r="Q112" i="5" a="1"/>
  <c r="Q112" i="5" s="1"/>
  <c r="P112" i="5"/>
  <c r="O112" i="5" a="1"/>
  <c r="O112" i="5"/>
  <c r="N112" i="5"/>
  <c r="Q111" i="5" a="1"/>
  <c r="Q111" i="5" s="1"/>
  <c r="P111" i="5"/>
  <c r="O111" i="5" a="1"/>
  <c r="O111" i="5"/>
  <c r="N111" i="5"/>
  <c r="Q110" i="5" a="1"/>
  <c r="Q110" i="5" s="1"/>
  <c r="P110" i="5"/>
  <c r="O110" i="5" a="1"/>
  <c r="O110" i="5"/>
  <c r="N110" i="5"/>
  <c r="Q109" i="5" a="1"/>
  <c r="Q109" i="5" s="1"/>
  <c r="P109" i="5"/>
  <c r="O109" i="5" a="1"/>
  <c r="O109" i="5"/>
  <c r="N109" i="5"/>
  <c r="Q108" i="5" a="1"/>
  <c r="Q108" i="5" s="1"/>
  <c r="P108" i="5"/>
  <c r="O108" i="5" a="1"/>
  <c r="O108" i="5"/>
  <c r="N108" i="5"/>
  <c r="Q107" i="5" a="1"/>
  <c r="Q107" i="5" s="1"/>
  <c r="P107" i="5"/>
  <c r="O107" i="5" a="1"/>
  <c r="O107" i="5"/>
  <c r="N107" i="5"/>
  <c r="Q106" i="5" a="1"/>
  <c r="Q106" i="5" s="1"/>
  <c r="P106" i="5"/>
  <c r="O106" i="5" a="1"/>
  <c r="O106" i="5"/>
  <c r="N106" i="5"/>
  <c r="Q105" i="5" a="1"/>
  <c r="Q105" i="5" s="1"/>
  <c r="P105" i="5"/>
  <c r="O105" i="5" a="1"/>
  <c r="O105" i="5"/>
  <c r="N105" i="5"/>
  <c r="Q104" i="5" a="1"/>
  <c r="Q104" i="5" s="1"/>
  <c r="P104" i="5"/>
  <c r="O104" i="5" a="1"/>
  <c r="O104" i="5"/>
  <c r="N104" i="5"/>
  <c r="Q103" i="5" a="1"/>
  <c r="Q103" i="5" s="1"/>
  <c r="P103" i="5"/>
  <c r="O103" i="5" a="1"/>
  <c r="O103" i="5"/>
  <c r="N103" i="5"/>
  <c r="Q102" i="5" a="1"/>
  <c r="Q102" i="5" s="1"/>
  <c r="P102" i="5"/>
  <c r="O102" i="5" a="1"/>
  <c r="O102" i="5"/>
  <c r="N102" i="5"/>
  <c r="Q101" i="5" a="1"/>
  <c r="Q101" i="5" s="1"/>
  <c r="P101" i="5"/>
  <c r="O101" i="5" a="1"/>
  <c r="O101" i="5"/>
  <c r="N101" i="5"/>
  <c r="Q100" i="5" a="1"/>
  <c r="Q100" i="5" s="1"/>
  <c r="P100" i="5"/>
  <c r="O100" i="5" a="1"/>
  <c r="O100" i="5"/>
  <c r="N100" i="5"/>
  <c r="Q99" i="5" a="1"/>
  <c r="Q99" i="5" s="1"/>
  <c r="P99" i="5"/>
  <c r="O99" i="5" a="1"/>
  <c r="O99" i="5"/>
  <c r="N99" i="5"/>
  <c r="Q98" i="5" a="1"/>
  <c r="Q98" i="5" s="1"/>
  <c r="P98" i="5"/>
  <c r="O98" i="5" a="1"/>
  <c r="O98" i="5"/>
  <c r="N98" i="5"/>
  <c r="Q97" i="5" a="1"/>
  <c r="Q97" i="5" s="1"/>
  <c r="P97" i="5"/>
  <c r="O97" i="5" a="1"/>
  <c r="O97" i="5"/>
  <c r="N97" i="5"/>
  <c r="Q96" i="5" a="1"/>
  <c r="Q96" i="5" s="1"/>
  <c r="P96" i="5"/>
  <c r="O96" i="5" a="1"/>
  <c r="O96" i="5"/>
  <c r="N96" i="5"/>
  <c r="Q95" i="5" a="1"/>
  <c r="Q95" i="5" s="1"/>
  <c r="P95" i="5"/>
  <c r="O95" i="5" a="1"/>
  <c r="O95" i="5"/>
  <c r="N95" i="5"/>
  <c r="Q94" i="5" a="1"/>
  <c r="Q94" i="5" s="1"/>
  <c r="P94" i="5"/>
  <c r="O94" i="5" a="1"/>
  <c r="O94" i="5"/>
  <c r="N94" i="5"/>
  <c r="Q93" i="5" a="1"/>
  <c r="Q93" i="5" s="1"/>
  <c r="P93" i="5"/>
  <c r="O93" i="5" a="1"/>
  <c r="O93" i="5"/>
  <c r="N93" i="5"/>
  <c r="Q92" i="5" a="1"/>
  <c r="Q92" i="5" s="1"/>
  <c r="P92" i="5"/>
  <c r="O92" i="5" a="1"/>
  <c r="O92" i="5"/>
  <c r="N92" i="5"/>
  <c r="Q91" i="5" a="1"/>
  <c r="Q91" i="5" s="1"/>
  <c r="P91" i="5"/>
  <c r="O91" i="5" a="1"/>
  <c r="O91" i="5"/>
  <c r="N91" i="5"/>
  <c r="Q90" i="5" a="1"/>
  <c r="Q90" i="5" s="1"/>
  <c r="P90" i="5"/>
  <c r="O90" i="5" a="1"/>
  <c r="O90" i="5"/>
  <c r="N90" i="5"/>
  <c r="Q89" i="5" a="1"/>
  <c r="Q89" i="5" s="1"/>
  <c r="P89" i="5"/>
  <c r="O89" i="5" a="1"/>
  <c r="O89" i="5"/>
  <c r="N89" i="5"/>
  <c r="Q88" i="5" a="1"/>
  <c r="Q88" i="5" s="1"/>
  <c r="P88" i="5"/>
  <c r="O88" i="5" a="1"/>
  <c r="O88" i="5"/>
  <c r="N88" i="5"/>
  <c r="Q87" i="5" a="1"/>
  <c r="Q87" i="5" s="1"/>
  <c r="P87" i="5"/>
  <c r="O87" i="5" a="1"/>
  <c r="O87" i="5"/>
  <c r="N87" i="5"/>
  <c r="Q86" i="5" a="1"/>
  <c r="Q86" i="5" s="1"/>
  <c r="P86" i="5"/>
  <c r="O86" i="5" a="1"/>
  <c r="O86" i="5"/>
  <c r="N86" i="5"/>
  <c r="Q85" i="5" a="1"/>
  <c r="Q85" i="5" s="1"/>
  <c r="P85" i="5"/>
  <c r="O85" i="5" a="1"/>
  <c r="O85" i="5"/>
  <c r="N85" i="5"/>
  <c r="Q84" i="5" a="1"/>
  <c r="Q84" i="5" s="1"/>
  <c r="P84" i="5"/>
  <c r="O84" i="5" a="1"/>
  <c r="O84" i="5"/>
  <c r="N84" i="5"/>
  <c r="Q83" i="5" a="1"/>
  <c r="Q83" i="5" s="1"/>
  <c r="P83" i="5"/>
  <c r="O83" i="5" a="1"/>
  <c r="O83" i="5"/>
  <c r="N83" i="5"/>
  <c r="Q82" i="5" a="1"/>
  <c r="Q82" i="5" s="1"/>
  <c r="P82" i="5"/>
  <c r="O82" i="5" a="1"/>
  <c r="O82" i="5"/>
  <c r="N82" i="5"/>
  <c r="Q81" i="5" a="1"/>
  <c r="Q81" i="5" s="1"/>
  <c r="P81" i="5"/>
  <c r="O81" i="5" a="1"/>
  <c r="O81" i="5"/>
  <c r="N81" i="5"/>
  <c r="Q80" i="5" a="1"/>
  <c r="Q80" i="5" s="1"/>
  <c r="P80" i="5"/>
  <c r="O80" i="5" a="1"/>
  <c r="O80" i="5"/>
  <c r="N80" i="5"/>
  <c r="Q79" i="5" a="1"/>
  <c r="Q79" i="5" s="1"/>
  <c r="P79" i="5"/>
  <c r="O79" i="5" a="1"/>
  <c r="O79" i="5"/>
  <c r="N79" i="5"/>
  <c r="Q78" i="5" a="1"/>
  <c r="Q78" i="5" s="1"/>
  <c r="P78" i="5"/>
  <c r="O78" i="5" a="1"/>
  <c r="O78" i="5"/>
  <c r="N78" i="5"/>
  <c r="Q77" i="5" a="1"/>
  <c r="Q77" i="5" s="1"/>
  <c r="P77" i="5"/>
  <c r="O77" i="5" a="1"/>
  <c r="O77" i="5"/>
  <c r="N77" i="5"/>
  <c r="Q76" i="5" a="1"/>
  <c r="Q76" i="5" s="1"/>
  <c r="P76" i="5"/>
  <c r="O76" i="5" a="1"/>
  <c r="O76" i="5"/>
  <c r="N76" i="5"/>
  <c r="Q75" i="5" a="1"/>
  <c r="Q75" i="5" s="1"/>
  <c r="P75" i="5"/>
  <c r="O75" i="5" a="1"/>
  <c r="O75" i="5"/>
  <c r="N75" i="5"/>
  <c r="Q74" i="5" a="1"/>
  <c r="Q74" i="5" s="1"/>
  <c r="P74" i="5"/>
  <c r="O74" i="5" a="1"/>
  <c r="O74" i="5"/>
  <c r="N74" i="5"/>
  <c r="Q73" i="5" a="1"/>
  <c r="Q73" i="5" s="1"/>
  <c r="P73" i="5"/>
  <c r="O73" i="5" a="1"/>
  <c r="O73" i="5"/>
  <c r="N73" i="5"/>
  <c r="Q72" i="5" a="1"/>
  <c r="Q72" i="5" s="1"/>
  <c r="P72" i="5"/>
  <c r="O72" i="5" a="1"/>
  <c r="O72" i="5"/>
  <c r="N72" i="5"/>
  <c r="Q71" i="5" a="1"/>
  <c r="Q71" i="5" s="1"/>
  <c r="P71" i="5"/>
  <c r="O71" i="5" a="1"/>
  <c r="O71" i="5"/>
  <c r="N71" i="5"/>
  <c r="Q70" i="5" a="1"/>
  <c r="Q70" i="5" s="1"/>
  <c r="P70" i="5"/>
  <c r="O70" i="5" a="1"/>
  <c r="O70" i="5"/>
  <c r="N70" i="5"/>
  <c r="Q69" i="5" a="1"/>
  <c r="Q69" i="5" s="1"/>
  <c r="P69" i="5"/>
  <c r="O69" i="5" a="1"/>
  <c r="O69" i="5"/>
  <c r="N69" i="5"/>
  <c r="Q68" i="5" a="1"/>
  <c r="Q68" i="5" s="1"/>
  <c r="P68" i="5"/>
  <c r="O68" i="5" a="1"/>
  <c r="O68" i="5"/>
  <c r="N68" i="5"/>
  <c r="Q67" i="5" a="1"/>
  <c r="Q67" i="5" s="1"/>
  <c r="P67" i="5"/>
  <c r="O67" i="5" a="1"/>
  <c r="O67" i="5"/>
  <c r="N67" i="5"/>
  <c r="Q66" i="5" a="1"/>
  <c r="Q66" i="5" s="1"/>
  <c r="P66" i="5"/>
  <c r="O66" i="5" a="1"/>
  <c r="O66" i="5"/>
  <c r="N66" i="5"/>
  <c r="Q65" i="5" a="1"/>
  <c r="Q65" i="5" s="1"/>
  <c r="P65" i="5"/>
  <c r="O65" i="5" a="1"/>
  <c r="O65" i="5"/>
  <c r="N65" i="5"/>
  <c r="Q64" i="5" a="1"/>
  <c r="Q64" i="5" s="1"/>
  <c r="P64" i="5"/>
  <c r="O64" i="5" a="1"/>
  <c r="O64" i="5"/>
  <c r="N64" i="5"/>
  <c r="Q63" i="5" a="1"/>
  <c r="Q63" i="5" s="1"/>
  <c r="P63" i="5"/>
  <c r="O63" i="5" a="1"/>
  <c r="O63" i="5"/>
  <c r="N63" i="5"/>
  <c r="Q62" i="5" a="1"/>
  <c r="Q62" i="5" s="1"/>
  <c r="P62" i="5"/>
  <c r="O62" i="5" a="1"/>
  <c r="O62" i="5"/>
  <c r="N62" i="5"/>
  <c r="Q61" i="5" a="1"/>
  <c r="Q61" i="5" s="1"/>
  <c r="P61" i="5"/>
  <c r="O61" i="5" a="1"/>
  <c r="O61" i="5"/>
  <c r="N61" i="5"/>
  <c r="Q60" i="5" a="1"/>
  <c r="Q60" i="5" s="1"/>
  <c r="P60" i="5"/>
  <c r="O60" i="5" a="1"/>
  <c r="O60" i="5"/>
  <c r="N60" i="5"/>
  <c r="Q59" i="5" a="1"/>
  <c r="Q59" i="5" s="1"/>
  <c r="P59" i="5"/>
  <c r="O59" i="5" a="1"/>
  <c r="O59" i="5"/>
  <c r="N59" i="5"/>
  <c r="Q58" i="5" a="1"/>
  <c r="Q58" i="5" s="1"/>
  <c r="P58" i="5"/>
  <c r="O58" i="5" a="1"/>
  <c r="O58" i="5"/>
  <c r="N58" i="5"/>
  <c r="Q57" i="5" a="1"/>
  <c r="Q57" i="5" s="1"/>
  <c r="P57" i="5"/>
  <c r="O57" i="5" a="1"/>
  <c r="O57" i="5"/>
  <c r="N57" i="5"/>
  <c r="Q56" i="5" a="1"/>
  <c r="Q56" i="5" s="1"/>
  <c r="P56" i="5"/>
  <c r="O56" i="5" a="1"/>
  <c r="O56" i="5"/>
  <c r="N56" i="5"/>
  <c r="Q55" i="5" a="1"/>
  <c r="Q55" i="5" s="1"/>
  <c r="P55" i="5"/>
  <c r="O55" i="5" a="1"/>
  <c r="O55" i="5"/>
  <c r="N55" i="5"/>
  <c r="Q54" i="5" a="1"/>
  <c r="Q54" i="5" s="1"/>
  <c r="P54" i="5"/>
  <c r="O54" i="5" a="1"/>
  <c r="O54" i="5"/>
  <c r="N54" i="5"/>
  <c r="Q53" i="5" a="1"/>
  <c r="Q53" i="5" s="1"/>
  <c r="P53" i="5"/>
  <c r="O53" i="5" a="1"/>
  <c r="O53" i="5"/>
  <c r="N53" i="5"/>
  <c r="Q52" i="5" a="1"/>
  <c r="Q52" i="5" s="1"/>
  <c r="P52" i="5"/>
  <c r="O52" i="5" a="1"/>
  <c r="O52" i="5"/>
  <c r="N52" i="5"/>
  <c r="Q51" i="5" a="1"/>
  <c r="Q51" i="5" s="1"/>
  <c r="P51" i="5"/>
  <c r="O51" i="5" a="1"/>
  <c r="O51" i="5"/>
  <c r="N51" i="5"/>
  <c r="Q50" i="5" a="1"/>
  <c r="Q50" i="5" s="1"/>
  <c r="P50" i="5"/>
  <c r="O50" i="5" a="1"/>
  <c r="O50" i="5"/>
  <c r="N50" i="5"/>
  <c r="Q49" i="5" a="1"/>
  <c r="Q49" i="5" s="1"/>
  <c r="P49" i="5"/>
  <c r="O49" i="5" a="1"/>
  <c r="O49" i="5"/>
  <c r="N49" i="5"/>
  <c r="Q48" i="5" a="1"/>
  <c r="Q48" i="5" s="1"/>
  <c r="P48" i="5"/>
  <c r="O48" i="5" a="1"/>
  <c r="O48" i="5"/>
  <c r="N48" i="5"/>
  <c r="Q47" i="5" a="1"/>
  <c r="Q47" i="5" s="1"/>
  <c r="P47" i="5"/>
  <c r="O47" i="5" a="1"/>
  <c r="O47" i="5"/>
  <c r="N47" i="5"/>
  <c r="Q46" i="5" a="1"/>
  <c r="Q46" i="5" s="1"/>
  <c r="P46" i="5"/>
  <c r="O46" i="5" a="1"/>
  <c r="O46" i="5"/>
  <c r="N46" i="5"/>
  <c r="Q45" i="5" a="1"/>
  <c r="Q45" i="5" s="1"/>
  <c r="P45" i="5"/>
  <c r="O45" i="5" a="1"/>
  <c r="O45" i="5"/>
  <c r="N45" i="5"/>
  <c r="Q44" i="5" a="1"/>
  <c r="Q44" i="5" s="1"/>
  <c r="P44" i="5"/>
  <c r="O44" i="5" a="1"/>
  <c r="O44" i="5"/>
  <c r="N44" i="5"/>
  <c r="Q43" i="5" a="1"/>
  <c r="Q43" i="5" s="1"/>
  <c r="P43" i="5"/>
  <c r="O43" i="5" a="1"/>
  <c r="O43" i="5"/>
  <c r="N43" i="5"/>
  <c r="Q42" i="5" a="1"/>
  <c r="Q42" i="5" s="1"/>
  <c r="P42" i="5"/>
  <c r="O42" i="5" a="1"/>
  <c r="O42" i="5"/>
  <c r="N42" i="5"/>
  <c r="Q41" i="5" a="1"/>
  <c r="Q41" i="5" s="1"/>
  <c r="P41" i="5"/>
  <c r="O41" i="5" a="1"/>
  <c r="O41" i="5"/>
  <c r="N41" i="5"/>
  <c r="Q40" i="5" a="1"/>
  <c r="Q40" i="5" s="1"/>
  <c r="P40" i="5"/>
  <c r="O40" i="5" a="1"/>
  <c r="O40" i="5"/>
  <c r="N40" i="5"/>
  <c r="Q39" i="5" a="1"/>
  <c r="Q39" i="5" s="1"/>
  <c r="P39" i="5"/>
  <c r="O39" i="5" a="1"/>
  <c r="O39" i="5"/>
  <c r="N39" i="5"/>
  <c r="Q38" i="5" a="1"/>
  <c r="Q38" i="5" s="1"/>
  <c r="P38" i="5"/>
  <c r="O38" i="5" a="1"/>
  <c r="O38" i="5"/>
  <c r="N38" i="5"/>
  <c r="Q37" i="5" a="1"/>
  <c r="Q37" i="5" s="1"/>
  <c r="P37" i="5"/>
  <c r="O37" i="5" a="1"/>
  <c r="O37" i="5"/>
  <c r="N37" i="5"/>
  <c r="Q36" i="5" a="1"/>
  <c r="Q36" i="5" s="1"/>
  <c r="P36" i="5"/>
  <c r="O36" i="5" a="1"/>
  <c r="O36" i="5"/>
  <c r="N36" i="5"/>
  <c r="Q35" i="5" a="1"/>
  <c r="Q35" i="5" s="1"/>
  <c r="P35" i="5"/>
  <c r="O35" i="5" a="1"/>
  <c r="O35" i="5"/>
  <c r="N35" i="5"/>
  <c r="Q34" i="5" a="1"/>
  <c r="Q34" i="5" s="1"/>
  <c r="P34" i="5"/>
  <c r="O34" i="5" a="1"/>
  <c r="O34" i="5"/>
  <c r="N34" i="5"/>
  <c r="Q33" i="5" a="1"/>
  <c r="Q33" i="5" s="1"/>
  <c r="P33" i="5"/>
  <c r="O33" i="5" a="1"/>
  <c r="O33" i="5"/>
  <c r="N33" i="5"/>
  <c r="Q32" i="5" a="1"/>
  <c r="Q32" i="5" s="1"/>
  <c r="P32" i="5"/>
  <c r="O32" i="5" a="1"/>
  <c r="O32" i="5"/>
  <c r="N32" i="5"/>
  <c r="Q31" i="5" a="1"/>
  <c r="Q31" i="5" s="1"/>
  <c r="P31" i="5"/>
  <c r="O31" i="5" a="1"/>
  <c r="O31" i="5"/>
  <c r="N31" i="5"/>
  <c r="Q30" i="5" a="1"/>
  <c r="Q30" i="5" s="1"/>
  <c r="P30" i="5"/>
  <c r="O30" i="5" a="1"/>
  <c r="O30" i="5"/>
  <c r="N30" i="5"/>
  <c r="Q29" i="5" a="1"/>
  <c r="Q29" i="5" s="1"/>
  <c r="P29" i="5"/>
  <c r="O29" i="5" a="1"/>
  <c r="O29" i="5"/>
  <c r="N29" i="5"/>
  <c r="Q28" i="5" a="1"/>
  <c r="Q28" i="5" s="1"/>
  <c r="P28" i="5"/>
  <c r="O28" i="5" a="1"/>
  <c r="O28" i="5"/>
  <c r="N28" i="5"/>
  <c r="Q27" i="5" a="1"/>
  <c r="Q27" i="5" s="1"/>
  <c r="P27" i="5"/>
  <c r="O27" i="5" a="1"/>
  <c r="O27" i="5"/>
  <c r="N27" i="5"/>
  <c r="Q26" i="5" a="1"/>
  <c r="Q26" i="5" s="1"/>
  <c r="P26" i="5"/>
  <c r="O26" i="5" a="1"/>
  <c r="O26" i="5"/>
  <c r="N26" i="5"/>
  <c r="Q25" i="5" a="1"/>
  <c r="Q25" i="5" s="1"/>
  <c r="P25" i="5"/>
  <c r="O25" i="5" a="1"/>
  <c r="O25" i="5"/>
  <c r="N25" i="5"/>
  <c r="Q24" i="5" a="1"/>
  <c r="Q24" i="5" s="1"/>
  <c r="P24" i="5"/>
  <c r="O24" i="5" a="1"/>
  <c r="O24" i="5"/>
  <c r="N24" i="5"/>
  <c r="Q23" i="5" a="1"/>
  <c r="Q23" i="5" s="1"/>
  <c r="P23" i="5"/>
  <c r="O23" i="5" a="1"/>
  <c r="O23" i="5"/>
  <c r="N23" i="5"/>
  <c r="Q22" i="5" a="1"/>
  <c r="Q22" i="5" s="1"/>
  <c r="P22" i="5"/>
  <c r="O22" i="5" a="1"/>
  <c r="O22" i="5"/>
  <c r="N22" i="5"/>
  <c r="Q21" i="5" a="1"/>
  <c r="Q21" i="5" s="1"/>
  <c r="P21" i="5"/>
  <c r="O21" i="5" a="1"/>
  <c r="O21" i="5"/>
  <c r="N21" i="5"/>
  <c r="Q20" i="5" a="1"/>
  <c r="Q20" i="5" s="1"/>
  <c r="P20" i="5"/>
  <c r="O20" i="5" a="1"/>
  <c r="O20" i="5"/>
  <c r="N20" i="5"/>
  <c r="Q19" i="5" a="1"/>
  <c r="Q19" i="5" s="1"/>
  <c r="P19" i="5"/>
  <c r="O19" i="5" a="1"/>
  <c r="O19" i="5"/>
  <c r="N19" i="5"/>
  <c r="Q18" i="5" a="1"/>
  <c r="Q18" i="5" s="1"/>
  <c r="P18" i="5"/>
  <c r="O18" i="5" a="1"/>
  <c r="O18" i="5"/>
  <c r="N18" i="5"/>
  <c r="Q17" i="5" a="1"/>
  <c r="Q17" i="5" s="1"/>
  <c r="P17" i="5"/>
  <c r="O17" i="5" a="1"/>
  <c r="O17" i="5"/>
  <c r="N17" i="5"/>
  <c r="Q16" i="5" a="1"/>
  <c r="Q16" i="5" s="1"/>
  <c r="P16" i="5"/>
  <c r="O16" i="5" a="1"/>
  <c r="O16" i="5"/>
  <c r="N16" i="5"/>
  <c r="Q15" i="5" a="1"/>
  <c r="Q15" i="5" s="1"/>
  <c r="P15" i="5"/>
  <c r="O15" i="5" a="1"/>
  <c r="O15" i="5"/>
  <c r="N15" i="5"/>
  <c r="Q14" i="5" a="1"/>
  <c r="Q14" i="5" s="1"/>
  <c r="P14" i="5"/>
  <c r="O14" i="5" a="1"/>
  <c r="O14" i="5"/>
  <c r="N14" i="5"/>
  <c r="Q13" i="5" a="1"/>
  <c r="Q13" i="5" s="1"/>
  <c r="P13" i="5"/>
  <c r="O13" i="5" a="1"/>
  <c r="O13" i="5"/>
  <c r="N13" i="5"/>
  <c r="Q12" i="5" a="1"/>
  <c r="Q12" i="5" s="1"/>
  <c r="P12" i="5"/>
  <c r="O12" i="5" a="1"/>
  <c r="O12" i="5"/>
  <c r="N12" i="5"/>
  <c r="Q11" i="5" a="1"/>
  <c r="Q11" i="5" s="1"/>
  <c r="P11" i="5"/>
  <c r="O11" i="5" a="1"/>
  <c r="O11" i="5"/>
  <c r="N11" i="5"/>
  <c r="Q10" i="5" a="1"/>
  <c r="Q10" i="5" s="1"/>
  <c r="P10" i="5"/>
  <c r="O10" i="5" a="1"/>
  <c r="O10" i="5"/>
  <c r="N10" i="5"/>
  <c r="Q9" i="5" a="1"/>
  <c r="Q9" i="5" s="1"/>
  <c r="P9" i="5"/>
  <c r="O9" i="5" a="1"/>
  <c r="O9" i="5"/>
  <c r="N9" i="5"/>
  <c r="Q8" i="5" a="1"/>
  <c r="Q8" i="5" s="1"/>
  <c r="P8" i="5"/>
  <c r="O8" i="5" a="1"/>
  <c r="O8" i="5"/>
  <c r="N8" i="5"/>
  <c r="Q7" i="5" a="1"/>
  <c r="Q7" i="5" s="1"/>
  <c r="P7" i="5"/>
  <c r="O7" i="5" a="1"/>
  <c r="O7" i="5"/>
  <c r="N7" i="5"/>
  <c r="Q6" i="5" a="1"/>
  <c r="Q6" i="5" s="1"/>
  <c r="P6" i="5"/>
  <c r="O6" i="5" a="1"/>
  <c r="O6" i="5"/>
  <c r="N6" i="5"/>
  <c r="Q5" i="5" a="1"/>
  <c r="Q5" i="5" s="1"/>
  <c r="P5" i="5"/>
  <c r="O5" i="5" a="1"/>
  <c r="O5" i="5"/>
  <c r="N5" i="5"/>
  <c r="Q4" i="5" a="1"/>
  <c r="Q4" i="5" s="1"/>
  <c r="P4" i="5"/>
  <c r="O4" i="5" a="1"/>
  <c r="O4" i="5"/>
  <c r="N4" i="5"/>
  <c r="Q3" i="5" a="1"/>
  <c r="Q3" i="5" s="1"/>
  <c r="P3" i="5"/>
  <c r="O3" i="5" a="1"/>
  <c r="O3" i="5"/>
  <c r="N3" i="5"/>
  <c r="Q2" i="5" a="1"/>
  <c r="Q2" i="5" s="1"/>
  <c r="P2" i="5"/>
  <c r="O2" i="5" a="1"/>
  <c r="O2" i="5"/>
  <c r="N2" i="5"/>
  <c r="P2936" i="4"/>
  <c r="O2936" i="4"/>
  <c r="N2936" i="4"/>
  <c r="P2935" i="4"/>
  <c r="O2935" i="4"/>
  <c r="N2935" i="4"/>
  <c r="P2934" i="4"/>
  <c r="O2934" i="4"/>
  <c r="N2934" i="4"/>
  <c r="P2933" i="4"/>
  <c r="O2933" i="4"/>
  <c r="N2933" i="4"/>
  <c r="P2932" i="4"/>
  <c r="O2932" i="4"/>
  <c r="N2932" i="4"/>
  <c r="P2931" i="4"/>
  <c r="O2931" i="4"/>
  <c r="N2931" i="4"/>
  <c r="P2930" i="4"/>
  <c r="O2930" i="4"/>
  <c r="N2930" i="4"/>
  <c r="P2929" i="4"/>
  <c r="O2929" i="4"/>
  <c r="N2929" i="4"/>
  <c r="P2928" i="4"/>
  <c r="O2928" i="4"/>
  <c r="N2928" i="4"/>
  <c r="P2927" i="4"/>
  <c r="O2927" i="4"/>
  <c r="N2927" i="4"/>
  <c r="P2926" i="4"/>
  <c r="O2926" i="4"/>
  <c r="N2926" i="4"/>
  <c r="P2925" i="4"/>
  <c r="O2925" i="4"/>
  <c r="N2925" i="4"/>
  <c r="P2924" i="4"/>
  <c r="O2924" i="4"/>
  <c r="N2924" i="4"/>
  <c r="P2923" i="4"/>
  <c r="O2923" i="4"/>
  <c r="N2923" i="4"/>
  <c r="P2922" i="4"/>
  <c r="O2922" i="4"/>
  <c r="N2922" i="4"/>
  <c r="P2921" i="4"/>
  <c r="O2921" i="4"/>
  <c r="N2921" i="4"/>
  <c r="P2920" i="4"/>
  <c r="O2920" i="4"/>
  <c r="N2920" i="4"/>
  <c r="P2919" i="4"/>
  <c r="O2919" i="4"/>
  <c r="N2919" i="4"/>
  <c r="P2918" i="4"/>
  <c r="O2918" i="4"/>
  <c r="N2918" i="4"/>
  <c r="P2917" i="4"/>
  <c r="O2917" i="4"/>
  <c r="N2917" i="4"/>
  <c r="P2916" i="4"/>
  <c r="O2916" i="4"/>
  <c r="N2916" i="4"/>
  <c r="P2915" i="4"/>
  <c r="O2915" i="4"/>
  <c r="N2915" i="4"/>
  <c r="P2914" i="4"/>
  <c r="O2914" i="4"/>
  <c r="N2914" i="4"/>
  <c r="P2913" i="4"/>
  <c r="O2913" i="4"/>
  <c r="N2913" i="4"/>
  <c r="P2912" i="4"/>
  <c r="O2912" i="4"/>
  <c r="N2912" i="4"/>
  <c r="P2911" i="4"/>
  <c r="O2911" i="4"/>
  <c r="N2911" i="4"/>
  <c r="P2910" i="4"/>
  <c r="O2910" i="4"/>
  <c r="N2910" i="4"/>
  <c r="P2909" i="4"/>
  <c r="O2909" i="4"/>
  <c r="N2909" i="4"/>
  <c r="P2908" i="4"/>
  <c r="O2908" i="4"/>
  <c r="N2908" i="4"/>
  <c r="P2907" i="4"/>
  <c r="O2907" i="4"/>
  <c r="N2907" i="4"/>
  <c r="P2906" i="4"/>
  <c r="O2906" i="4"/>
  <c r="N2906" i="4"/>
  <c r="P2905" i="4"/>
  <c r="O2905" i="4"/>
  <c r="N2905" i="4"/>
  <c r="P2904" i="4"/>
  <c r="O2904" i="4"/>
  <c r="N2904" i="4"/>
  <c r="P2903" i="4"/>
  <c r="O2903" i="4"/>
  <c r="N2903" i="4"/>
  <c r="P2902" i="4"/>
  <c r="O2902" i="4"/>
  <c r="N2902" i="4"/>
  <c r="P2901" i="4"/>
  <c r="O2901" i="4"/>
  <c r="N2901" i="4"/>
  <c r="P2900" i="4"/>
  <c r="O2900" i="4"/>
  <c r="N2900" i="4"/>
  <c r="P2899" i="4"/>
  <c r="O2899" i="4"/>
  <c r="N2899" i="4"/>
  <c r="P2898" i="4"/>
  <c r="O2898" i="4"/>
  <c r="N2898" i="4"/>
  <c r="P2897" i="4"/>
  <c r="O2897" i="4"/>
  <c r="N2897" i="4"/>
  <c r="P2896" i="4"/>
  <c r="O2896" i="4"/>
  <c r="N2896" i="4"/>
  <c r="P2895" i="4"/>
  <c r="O2895" i="4"/>
  <c r="N2895" i="4"/>
  <c r="P2894" i="4"/>
  <c r="O2894" i="4"/>
  <c r="N2894" i="4"/>
  <c r="P2893" i="4"/>
  <c r="O2893" i="4"/>
  <c r="N2893" i="4"/>
  <c r="P2892" i="4"/>
  <c r="O2892" i="4"/>
  <c r="N2892" i="4"/>
  <c r="P2891" i="4"/>
  <c r="O2891" i="4"/>
  <c r="N2891" i="4"/>
  <c r="P2890" i="4"/>
  <c r="O2890" i="4"/>
  <c r="N2890" i="4"/>
  <c r="P2889" i="4"/>
  <c r="O2889" i="4"/>
  <c r="N2889" i="4"/>
  <c r="P2888" i="4"/>
  <c r="O2888" i="4"/>
  <c r="N2888" i="4"/>
  <c r="P2887" i="4"/>
  <c r="O2887" i="4"/>
  <c r="N2887" i="4"/>
  <c r="P2886" i="4"/>
  <c r="O2886" i="4"/>
  <c r="N2886" i="4"/>
  <c r="P2885" i="4"/>
  <c r="O2885" i="4"/>
  <c r="N2885" i="4"/>
  <c r="P2884" i="4"/>
  <c r="O2884" i="4"/>
  <c r="N2884" i="4"/>
  <c r="P2883" i="4"/>
  <c r="O2883" i="4"/>
  <c r="N2883" i="4"/>
  <c r="P2882" i="4"/>
  <c r="O2882" i="4"/>
  <c r="N2882" i="4"/>
  <c r="P2881" i="4"/>
  <c r="O2881" i="4"/>
  <c r="N2881" i="4"/>
  <c r="P2880" i="4"/>
  <c r="O2880" i="4"/>
  <c r="N2880" i="4"/>
  <c r="P2879" i="4"/>
  <c r="O2879" i="4"/>
  <c r="N2879" i="4"/>
  <c r="P2878" i="4"/>
  <c r="O2878" i="4"/>
  <c r="N2878" i="4"/>
  <c r="P2877" i="4"/>
  <c r="O2877" i="4"/>
  <c r="N2877" i="4"/>
  <c r="P2876" i="4"/>
  <c r="O2876" i="4"/>
  <c r="N2876" i="4"/>
  <c r="P2875" i="4"/>
  <c r="O2875" i="4"/>
  <c r="N2875" i="4"/>
  <c r="P2874" i="4"/>
  <c r="O2874" i="4"/>
  <c r="N2874" i="4"/>
  <c r="P2873" i="4"/>
  <c r="O2873" i="4"/>
  <c r="N2873" i="4"/>
  <c r="P2872" i="4"/>
  <c r="O2872" i="4"/>
  <c r="N2872" i="4"/>
  <c r="P2871" i="4"/>
  <c r="O2871" i="4"/>
  <c r="N2871" i="4"/>
  <c r="P2870" i="4"/>
  <c r="O2870" i="4"/>
  <c r="N2870" i="4"/>
  <c r="P2869" i="4"/>
  <c r="O2869" i="4"/>
  <c r="N2869" i="4"/>
  <c r="P2868" i="4"/>
  <c r="O2868" i="4"/>
  <c r="N2868" i="4"/>
  <c r="P2867" i="4"/>
  <c r="O2867" i="4"/>
  <c r="N2867" i="4"/>
  <c r="P2866" i="4"/>
  <c r="O2866" i="4"/>
  <c r="N2866" i="4"/>
  <c r="P2865" i="4"/>
  <c r="O2865" i="4"/>
  <c r="N2865" i="4"/>
  <c r="P2864" i="4"/>
  <c r="O2864" i="4"/>
  <c r="N2864" i="4"/>
  <c r="P2863" i="4"/>
  <c r="O2863" i="4"/>
  <c r="N2863" i="4"/>
  <c r="P2862" i="4"/>
  <c r="O2862" i="4"/>
  <c r="N2862" i="4"/>
  <c r="P2861" i="4"/>
  <c r="O2861" i="4"/>
  <c r="N2861" i="4"/>
  <c r="P2860" i="4"/>
  <c r="O2860" i="4"/>
  <c r="N2860" i="4"/>
  <c r="P2859" i="4"/>
  <c r="O2859" i="4"/>
  <c r="N2859" i="4"/>
  <c r="P2858" i="4"/>
  <c r="O2858" i="4"/>
  <c r="N2858" i="4"/>
  <c r="P2857" i="4"/>
  <c r="O2857" i="4"/>
  <c r="N2857" i="4"/>
  <c r="P2856" i="4"/>
  <c r="O2856" i="4"/>
  <c r="N2856" i="4"/>
  <c r="P2855" i="4"/>
  <c r="O2855" i="4"/>
  <c r="N2855" i="4"/>
  <c r="P2854" i="4"/>
  <c r="O2854" i="4"/>
  <c r="N2854" i="4"/>
  <c r="P2853" i="4"/>
  <c r="O2853" i="4"/>
  <c r="N2853" i="4"/>
  <c r="P2852" i="4"/>
  <c r="O2852" i="4"/>
  <c r="N2852" i="4"/>
  <c r="P2851" i="4"/>
  <c r="O2851" i="4"/>
  <c r="N2851" i="4"/>
  <c r="P2850" i="4"/>
  <c r="O2850" i="4"/>
  <c r="N2850" i="4"/>
  <c r="P2849" i="4"/>
  <c r="O2849" i="4"/>
  <c r="N2849" i="4"/>
  <c r="P2848" i="4"/>
  <c r="O2848" i="4"/>
  <c r="N2848" i="4"/>
  <c r="P2847" i="4"/>
  <c r="O2847" i="4"/>
  <c r="N2847" i="4"/>
  <c r="P2846" i="4"/>
  <c r="O2846" i="4"/>
  <c r="N2846" i="4"/>
  <c r="P2845" i="4"/>
  <c r="O2845" i="4"/>
  <c r="N2845" i="4"/>
  <c r="P2844" i="4"/>
  <c r="O2844" i="4"/>
  <c r="N2844" i="4"/>
  <c r="P2843" i="4"/>
  <c r="O2843" i="4"/>
  <c r="N2843" i="4"/>
  <c r="P2842" i="4"/>
  <c r="O2842" i="4"/>
  <c r="N2842" i="4"/>
  <c r="P2841" i="4"/>
  <c r="O2841" i="4"/>
  <c r="N2841" i="4"/>
  <c r="P2840" i="4"/>
  <c r="O2840" i="4"/>
  <c r="N2840" i="4"/>
  <c r="P2839" i="4"/>
  <c r="O2839" i="4"/>
  <c r="N2839" i="4"/>
  <c r="P2838" i="4"/>
  <c r="O2838" i="4"/>
  <c r="N2838" i="4"/>
  <c r="P2837" i="4"/>
  <c r="O2837" i="4"/>
  <c r="N2837" i="4"/>
  <c r="P2836" i="4"/>
  <c r="O2836" i="4"/>
  <c r="N2836" i="4"/>
  <c r="P2835" i="4"/>
  <c r="O2835" i="4"/>
  <c r="N2835" i="4"/>
  <c r="P2834" i="4"/>
  <c r="O2834" i="4"/>
  <c r="N2834" i="4"/>
  <c r="P2833" i="4"/>
  <c r="O2833" i="4"/>
  <c r="N2833" i="4"/>
  <c r="P2832" i="4"/>
  <c r="O2832" i="4"/>
  <c r="N2832" i="4"/>
  <c r="P2831" i="4"/>
  <c r="O2831" i="4"/>
  <c r="N2831" i="4"/>
  <c r="P2830" i="4"/>
  <c r="O2830" i="4"/>
  <c r="N2830" i="4"/>
  <c r="P2829" i="4"/>
  <c r="O2829" i="4"/>
  <c r="N2829" i="4"/>
  <c r="P2828" i="4"/>
  <c r="O2828" i="4"/>
  <c r="N2828" i="4"/>
  <c r="P2827" i="4"/>
  <c r="O2827" i="4"/>
  <c r="N2827" i="4"/>
  <c r="P2826" i="4"/>
  <c r="O2826" i="4"/>
  <c r="N2826" i="4"/>
  <c r="P2825" i="4"/>
  <c r="O2825" i="4"/>
  <c r="N2825" i="4"/>
  <c r="P2824" i="4"/>
  <c r="O2824" i="4"/>
  <c r="N2824" i="4"/>
  <c r="P2823" i="4"/>
  <c r="O2823" i="4"/>
  <c r="N2823" i="4"/>
  <c r="P2822" i="4"/>
  <c r="O2822" i="4"/>
  <c r="N2822" i="4"/>
  <c r="P2821" i="4"/>
  <c r="O2821" i="4"/>
  <c r="N2821" i="4"/>
  <c r="P2820" i="4"/>
  <c r="O2820" i="4"/>
  <c r="N2820" i="4"/>
  <c r="P2819" i="4"/>
  <c r="O2819" i="4"/>
  <c r="N2819" i="4"/>
  <c r="P2818" i="4"/>
  <c r="O2818" i="4"/>
  <c r="N2818" i="4"/>
  <c r="P2817" i="4"/>
  <c r="O2817" i="4"/>
  <c r="N2817" i="4"/>
  <c r="P2816" i="4"/>
  <c r="O2816" i="4"/>
  <c r="N2816" i="4"/>
  <c r="P2815" i="4"/>
  <c r="O2815" i="4"/>
  <c r="N2815" i="4"/>
  <c r="P2814" i="4"/>
  <c r="O2814" i="4"/>
  <c r="N2814" i="4"/>
  <c r="P2813" i="4"/>
  <c r="O2813" i="4"/>
  <c r="N2813" i="4"/>
  <c r="P2812" i="4"/>
  <c r="O2812" i="4"/>
  <c r="N2812" i="4"/>
  <c r="P2811" i="4"/>
  <c r="O2811" i="4"/>
  <c r="N2811" i="4"/>
  <c r="P2810" i="4"/>
  <c r="O2810" i="4"/>
  <c r="N2810" i="4"/>
  <c r="P2809" i="4"/>
  <c r="O2809" i="4"/>
  <c r="N2809" i="4"/>
  <c r="P2808" i="4"/>
  <c r="O2808" i="4"/>
  <c r="N2808" i="4"/>
  <c r="P2807" i="4"/>
  <c r="O2807" i="4"/>
  <c r="N2807" i="4"/>
  <c r="P2806" i="4"/>
  <c r="O2806" i="4"/>
  <c r="N2806" i="4"/>
  <c r="P2805" i="4"/>
  <c r="O2805" i="4"/>
  <c r="N2805" i="4"/>
  <c r="P2804" i="4"/>
  <c r="O2804" i="4"/>
  <c r="N2804" i="4"/>
  <c r="P2803" i="4"/>
  <c r="O2803" i="4"/>
  <c r="N2803" i="4"/>
  <c r="P2802" i="4"/>
  <c r="O2802" i="4"/>
  <c r="N2802" i="4"/>
  <c r="P2801" i="4"/>
  <c r="O2801" i="4"/>
  <c r="N2801" i="4"/>
  <c r="P2800" i="4"/>
  <c r="O2800" i="4"/>
  <c r="N2800" i="4"/>
  <c r="P2799" i="4"/>
  <c r="O2799" i="4"/>
  <c r="N2799" i="4"/>
  <c r="P2798" i="4"/>
  <c r="O2798" i="4"/>
  <c r="N2798" i="4"/>
  <c r="P2797" i="4"/>
  <c r="O2797" i="4"/>
  <c r="N2797" i="4"/>
  <c r="P2796" i="4"/>
  <c r="O2796" i="4"/>
  <c r="N2796" i="4"/>
  <c r="P2795" i="4"/>
  <c r="O2795" i="4"/>
  <c r="N2795" i="4"/>
  <c r="P2794" i="4"/>
  <c r="O2794" i="4"/>
  <c r="N2794" i="4"/>
  <c r="P2793" i="4"/>
  <c r="O2793" i="4"/>
  <c r="N2793" i="4"/>
  <c r="P2792" i="4"/>
  <c r="O2792" i="4"/>
  <c r="N2792" i="4"/>
  <c r="P2791" i="4"/>
  <c r="O2791" i="4"/>
  <c r="N2791" i="4"/>
  <c r="P2790" i="4"/>
  <c r="O2790" i="4"/>
  <c r="N2790" i="4"/>
  <c r="P2789" i="4"/>
  <c r="O2789" i="4"/>
  <c r="N2789" i="4"/>
  <c r="P2788" i="4"/>
  <c r="O2788" i="4"/>
  <c r="N2788" i="4"/>
  <c r="P2787" i="4"/>
  <c r="O2787" i="4"/>
  <c r="N2787" i="4"/>
  <c r="P2786" i="4"/>
  <c r="O2786" i="4"/>
  <c r="N2786" i="4"/>
  <c r="P2785" i="4"/>
  <c r="O2785" i="4"/>
  <c r="N2785" i="4"/>
  <c r="P2784" i="4"/>
  <c r="O2784" i="4"/>
  <c r="N2784" i="4"/>
  <c r="P2783" i="4"/>
  <c r="O2783" i="4"/>
  <c r="N2783" i="4"/>
  <c r="P2782" i="4"/>
  <c r="O2782" i="4"/>
  <c r="N2782" i="4"/>
  <c r="P2781" i="4"/>
  <c r="O2781" i="4"/>
  <c r="N2781" i="4"/>
  <c r="P2780" i="4"/>
  <c r="O2780" i="4"/>
  <c r="N2780" i="4"/>
  <c r="P2779" i="4"/>
  <c r="O2779" i="4"/>
  <c r="N2779" i="4"/>
  <c r="P2778" i="4"/>
  <c r="O2778" i="4"/>
  <c r="N2778" i="4"/>
  <c r="P2777" i="4"/>
  <c r="O2777" i="4"/>
  <c r="N2777" i="4"/>
  <c r="P2776" i="4"/>
  <c r="O2776" i="4"/>
  <c r="N2776" i="4"/>
  <c r="P2775" i="4"/>
  <c r="O2775" i="4"/>
  <c r="N2775" i="4"/>
  <c r="P2774" i="4"/>
  <c r="O2774" i="4"/>
  <c r="N2774" i="4"/>
  <c r="P2773" i="4"/>
  <c r="O2773" i="4"/>
  <c r="N2773" i="4"/>
  <c r="P2772" i="4"/>
  <c r="O2772" i="4"/>
  <c r="N2772" i="4"/>
  <c r="P2771" i="4"/>
  <c r="O2771" i="4"/>
  <c r="N2771" i="4"/>
  <c r="P2770" i="4"/>
  <c r="O2770" i="4"/>
  <c r="N2770" i="4"/>
  <c r="P2769" i="4"/>
  <c r="O2769" i="4"/>
  <c r="N2769" i="4"/>
  <c r="P2768" i="4"/>
  <c r="O2768" i="4"/>
  <c r="N2768" i="4"/>
  <c r="P2767" i="4"/>
  <c r="O2767" i="4"/>
  <c r="N2767" i="4"/>
  <c r="P2766" i="4"/>
  <c r="O2766" i="4"/>
  <c r="N2766" i="4"/>
  <c r="P2765" i="4"/>
  <c r="O2765" i="4"/>
  <c r="N2765" i="4"/>
  <c r="P2764" i="4"/>
  <c r="O2764" i="4"/>
  <c r="N2764" i="4"/>
  <c r="P2763" i="4"/>
  <c r="O2763" i="4"/>
  <c r="N2763" i="4"/>
  <c r="P2762" i="4"/>
  <c r="O2762" i="4"/>
  <c r="N2762" i="4"/>
  <c r="P2761" i="4"/>
  <c r="O2761" i="4"/>
  <c r="N2761" i="4"/>
  <c r="P2760" i="4"/>
  <c r="O2760" i="4"/>
  <c r="N2760" i="4"/>
  <c r="P2759" i="4"/>
  <c r="O2759" i="4"/>
  <c r="N2759" i="4"/>
  <c r="P2758" i="4"/>
  <c r="O2758" i="4"/>
  <c r="N2758" i="4"/>
  <c r="P2757" i="4"/>
  <c r="O2757" i="4"/>
  <c r="N2757" i="4"/>
  <c r="P2756" i="4"/>
  <c r="O2756" i="4"/>
  <c r="N2756" i="4"/>
  <c r="P2755" i="4"/>
  <c r="O2755" i="4"/>
  <c r="N2755" i="4"/>
  <c r="P2754" i="4"/>
  <c r="O2754" i="4"/>
  <c r="N2754" i="4"/>
  <c r="P2753" i="4"/>
  <c r="O2753" i="4"/>
  <c r="N2753" i="4"/>
  <c r="P2752" i="4"/>
  <c r="O2752" i="4"/>
  <c r="N2752" i="4"/>
  <c r="P2751" i="4"/>
  <c r="O2751" i="4"/>
  <c r="N2751" i="4"/>
  <c r="P2750" i="4"/>
  <c r="O2750" i="4"/>
  <c r="N2750" i="4"/>
  <c r="P2749" i="4"/>
  <c r="O2749" i="4"/>
  <c r="N2749" i="4"/>
  <c r="P2748" i="4"/>
  <c r="O2748" i="4"/>
  <c r="N2748" i="4"/>
  <c r="P2747" i="4"/>
  <c r="O2747" i="4"/>
  <c r="N2747" i="4"/>
  <c r="P2746" i="4"/>
  <c r="O2746" i="4"/>
  <c r="N2746" i="4"/>
  <c r="P2745" i="4"/>
  <c r="O2745" i="4"/>
  <c r="N2745" i="4"/>
  <c r="P2744" i="4"/>
  <c r="O2744" i="4"/>
  <c r="N2744" i="4"/>
  <c r="P2743" i="4"/>
  <c r="O2743" i="4"/>
  <c r="N2743" i="4"/>
  <c r="P2742" i="4"/>
  <c r="O2742" i="4"/>
  <c r="N2742" i="4"/>
  <c r="P2741" i="4"/>
  <c r="O2741" i="4"/>
  <c r="N2741" i="4"/>
  <c r="P2740" i="4"/>
  <c r="O2740" i="4"/>
  <c r="N2740" i="4"/>
  <c r="P2739" i="4"/>
  <c r="O2739" i="4"/>
  <c r="N2739" i="4"/>
  <c r="P2738" i="4"/>
  <c r="O2738" i="4"/>
  <c r="N2738" i="4"/>
  <c r="P2737" i="4"/>
  <c r="O2737" i="4"/>
  <c r="N2737" i="4"/>
  <c r="P2736" i="4"/>
  <c r="O2736" i="4"/>
  <c r="N2736" i="4"/>
  <c r="P2735" i="4"/>
  <c r="O2735" i="4"/>
  <c r="N2735" i="4"/>
  <c r="P2734" i="4"/>
  <c r="O2734" i="4"/>
  <c r="N2734" i="4"/>
  <c r="P2733" i="4"/>
  <c r="O2733" i="4"/>
  <c r="N2733" i="4"/>
  <c r="P2732" i="4"/>
  <c r="O2732" i="4"/>
  <c r="N2732" i="4"/>
  <c r="P2731" i="4"/>
  <c r="O2731" i="4"/>
  <c r="N2731" i="4"/>
  <c r="P2730" i="4"/>
  <c r="O2730" i="4"/>
  <c r="N2730" i="4"/>
  <c r="P2729" i="4"/>
  <c r="O2729" i="4"/>
  <c r="N2729" i="4"/>
  <c r="P2728" i="4"/>
  <c r="O2728" i="4"/>
  <c r="N2728" i="4"/>
  <c r="P2727" i="4"/>
  <c r="O2727" i="4"/>
  <c r="N2727" i="4"/>
  <c r="P2726" i="4"/>
  <c r="O2726" i="4"/>
  <c r="N2726" i="4"/>
  <c r="P2725" i="4"/>
  <c r="O2725" i="4"/>
  <c r="N2725" i="4"/>
  <c r="P2724" i="4"/>
  <c r="O2724" i="4"/>
  <c r="N2724" i="4"/>
  <c r="P2723" i="4"/>
  <c r="O2723" i="4"/>
  <c r="N2723" i="4"/>
  <c r="P2722" i="4"/>
  <c r="O2722" i="4"/>
  <c r="N2722" i="4"/>
  <c r="P2721" i="4"/>
  <c r="O2721" i="4"/>
  <c r="N2721" i="4"/>
  <c r="P2720" i="4"/>
  <c r="O2720" i="4"/>
  <c r="N2720" i="4"/>
  <c r="P2719" i="4"/>
  <c r="O2719" i="4"/>
  <c r="N2719" i="4"/>
  <c r="P2718" i="4"/>
  <c r="O2718" i="4"/>
  <c r="N2718" i="4"/>
  <c r="P2717" i="4"/>
  <c r="O2717" i="4"/>
  <c r="N2717" i="4"/>
  <c r="P2716" i="4"/>
  <c r="O2716" i="4"/>
  <c r="N2716" i="4"/>
  <c r="P2715" i="4"/>
  <c r="O2715" i="4"/>
  <c r="N2715" i="4"/>
  <c r="P2714" i="4"/>
  <c r="O2714" i="4"/>
  <c r="N2714" i="4"/>
  <c r="P2713" i="4"/>
  <c r="O2713" i="4"/>
  <c r="N2713" i="4"/>
  <c r="P2712" i="4"/>
  <c r="O2712" i="4"/>
  <c r="N2712" i="4"/>
  <c r="P2711" i="4"/>
  <c r="O2711" i="4"/>
  <c r="N2711" i="4"/>
  <c r="P2710" i="4"/>
  <c r="O2710" i="4"/>
  <c r="N2710" i="4"/>
  <c r="P2709" i="4"/>
  <c r="O2709" i="4"/>
  <c r="N2709" i="4"/>
  <c r="P2708" i="4"/>
  <c r="O2708" i="4"/>
  <c r="N2708" i="4"/>
  <c r="P2707" i="4"/>
  <c r="O2707" i="4"/>
  <c r="N2707" i="4"/>
  <c r="P2706" i="4"/>
  <c r="O2706" i="4"/>
  <c r="N2706" i="4"/>
  <c r="P2705" i="4"/>
  <c r="O2705" i="4"/>
  <c r="N2705" i="4"/>
  <c r="P2704" i="4"/>
  <c r="O2704" i="4"/>
  <c r="N2704" i="4"/>
  <c r="P2703" i="4"/>
  <c r="O2703" i="4"/>
  <c r="N2703" i="4"/>
  <c r="P2702" i="4"/>
  <c r="O2702" i="4"/>
  <c r="N2702" i="4"/>
  <c r="P2701" i="4"/>
  <c r="O2701" i="4"/>
  <c r="N2701" i="4"/>
  <c r="P2700" i="4"/>
  <c r="O2700" i="4"/>
  <c r="N2700" i="4"/>
  <c r="P2699" i="4"/>
  <c r="O2699" i="4"/>
  <c r="N2699" i="4"/>
  <c r="P2698" i="4"/>
  <c r="O2698" i="4"/>
  <c r="N2698" i="4"/>
  <c r="P2697" i="4"/>
  <c r="O2697" i="4"/>
  <c r="N2697" i="4"/>
  <c r="P2696" i="4"/>
  <c r="O2696" i="4"/>
  <c r="N2696" i="4"/>
  <c r="P2695" i="4"/>
  <c r="O2695" i="4"/>
  <c r="N2695" i="4"/>
  <c r="P2694" i="4"/>
  <c r="O2694" i="4"/>
  <c r="N2694" i="4"/>
  <c r="P2693" i="4"/>
  <c r="O2693" i="4"/>
  <c r="N2693" i="4"/>
  <c r="P2692" i="4"/>
  <c r="O2692" i="4"/>
  <c r="N2692" i="4"/>
  <c r="P2691" i="4"/>
  <c r="O2691" i="4"/>
  <c r="N2691" i="4"/>
  <c r="P2690" i="4"/>
  <c r="O2690" i="4"/>
  <c r="N2690" i="4"/>
  <c r="P2689" i="4"/>
  <c r="O2689" i="4"/>
  <c r="N2689" i="4"/>
  <c r="P2688" i="4"/>
  <c r="O2688" i="4"/>
  <c r="N2688" i="4"/>
  <c r="P2687" i="4"/>
  <c r="O2687" i="4"/>
  <c r="N2687" i="4"/>
  <c r="P2686" i="4"/>
  <c r="O2686" i="4"/>
  <c r="N2686" i="4"/>
  <c r="P2685" i="4"/>
  <c r="O2685" i="4"/>
  <c r="N2685" i="4"/>
  <c r="P2684" i="4"/>
  <c r="O2684" i="4"/>
  <c r="N2684" i="4"/>
  <c r="P2683" i="4"/>
  <c r="O2683" i="4"/>
  <c r="N2683" i="4"/>
  <c r="P2682" i="4"/>
  <c r="O2682" i="4"/>
  <c r="N2682" i="4"/>
  <c r="P2681" i="4"/>
  <c r="O2681" i="4"/>
  <c r="N2681" i="4"/>
  <c r="P2680" i="4"/>
  <c r="O2680" i="4"/>
  <c r="N2680" i="4"/>
  <c r="P2679" i="4"/>
  <c r="O2679" i="4"/>
  <c r="N2679" i="4"/>
  <c r="P2678" i="4"/>
  <c r="O2678" i="4"/>
  <c r="N2678" i="4"/>
  <c r="P2677" i="4"/>
  <c r="O2677" i="4"/>
  <c r="N2677" i="4"/>
  <c r="P2676" i="4"/>
  <c r="O2676" i="4"/>
  <c r="N2676" i="4"/>
  <c r="P2675" i="4"/>
  <c r="O2675" i="4"/>
  <c r="N2675" i="4"/>
  <c r="P2674" i="4"/>
  <c r="O2674" i="4"/>
  <c r="N2674" i="4"/>
  <c r="P2673" i="4"/>
  <c r="O2673" i="4"/>
  <c r="N2673" i="4"/>
  <c r="P2672" i="4"/>
  <c r="O2672" i="4"/>
  <c r="N2672" i="4"/>
  <c r="P2671" i="4"/>
  <c r="O2671" i="4"/>
  <c r="N2671" i="4"/>
  <c r="P2670" i="4"/>
  <c r="O2670" i="4"/>
  <c r="N2670" i="4"/>
  <c r="P2669" i="4"/>
  <c r="O2669" i="4"/>
  <c r="N2669" i="4"/>
  <c r="P2668" i="4"/>
  <c r="O2668" i="4"/>
  <c r="N2668" i="4"/>
  <c r="P2667" i="4"/>
  <c r="O2667" i="4"/>
  <c r="N2667" i="4"/>
  <c r="P2666" i="4"/>
  <c r="O2666" i="4"/>
  <c r="N2666" i="4"/>
  <c r="P2665" i="4"/>
  <c r="O2665" i="4"/>
  <c r="N2665" i="4"/>
  <c r="P2664" i="4"/>
  <c r="O2664" i="4"/>
  <c r="N2664" i="4"/>
  <c r="P2663" i="4"/>
  <c r="O2663" i="4"/>
  <c r="N2663" i="4"/>
  <c r="P2662" i="4"/>
  <c r="O2662" i="4"/>
  <c r="N2662" i="4"/>
  <c r="P2661" i="4"/>
  <c r="O2661" i="4"/>
  <c r="N2661" i="4"/>
  <c r="P2660" i="4"/>
  <c r="O2660" i="4"/>
  <c r="N2660" i="4"/>
  <c r="P2659" i="4"/>
  <c r="O2659" i="4"/>
  <c r="N2659" i="4"/>
  <c r="P2658" i="4"/>
  <c r="O2658" i="4"/>
  <c r="N2658" i="4"/>
  <c r="P2657" i="4"/>
  <c r="O2657" i="4"/>
  <c r="N2657" i="4"/>
  <c r="P2656" i="4"/>
  <c r="O2656" i="4"/>
  <c r="N2656" i="4"/>
  <c r="P2655" i="4"/>
  <c r="O2655" i="4"/>
  <c r="N2655" i="4"/>
  <c r="P2654" i="4"/>
  <c r="O2654" i="4"/>
  <c r="N2654" i="4"/>
  <c r="P2653" i="4"/>
  <c r="O2653" i="4"/>
  <c r="N2653" i="4"/>
  <c r="P2652" i="4"/>
  <c r="O2652" i="4"/>
  <c r="N2652" i="4"/>
  <c r="P2651" i="4"/>
  <c r="O2651" i="4"/>
  <c r="N2651" i="4"/>
  <c r="P2650" i="4"/>
  <c r="O2650" i="4"/>
  <c r="N2650" i="4"/>
  <c r="P2649" i="4"/>
  <c r="O2649" i="4"/>
  <c r="N2649" i="4"/>
  <c r="P2648" i="4"/>
  <c r="O2648" i="4"/>
  <c r="N2648" i="4"/>
  <c r="P2647" i="4"/>
  <c r="O2647" i="4"/>
  <c r="N2647" i="4"/>
  <c r="P2646" i="4"/>
  <c r="O2646" i="4"/>
  <c r="N2646" i="4"/>
  <c r="P2645" i="4"/>
  <c r="O2645" i="4"/>
  <c r="N2645" i="4"/>
  <c r="P2644" i="4"/>
  <c r="O2644" i="4"/>
  <c r="N2644" i="4"/>
  <c r="P2643" i="4"/>
  <c r="O2643" i="4"/>
  <c r="N2643" i="4"/>
  <c r="P2642" i="4"/>
  <c r="O2642" i="4"/>
  <c r="N2642" i="4"/>
  <c r="P2641" i="4"/>
  <c r="O2641" i="4"/>
  <c r="N2641" i="4"/>
  <c r="P2640" i="4"/>
  <c r="O2640" i="4"/>
  <c r="N2640" i="4"/>
  <c r="P2639" i="4"/>
  <c r="O2639" i="4"/>
  <c r="N2639" i="4"/>
  <c r="P2638" i="4"/>
  <c r="O2638" i="4"/>
  <c r="N2638" i="4"/>
  <c r="P2637" i="4"/>
  <c r="O2637" i="4"/>
  <c r="N2637" i="4"/>
  <c r="P2636" i="4"/>
  <c r="O2636" i="4"/>
  <c r="N2636" i="4"/>
  <c r="P2635" i="4"/>
  <c r="O2635" i="4"/>
  <c r="N2635" i="4"/>
  <c r="P2634" i="4"/>
  <c r="O2634" i="4"/>
  <c r="N2634" i="4"/>
  <c r="P2633" i="4"/>
  <c r="O2633" i="4"/>
  <c r="N2633" i="4"/>
  <c r="P2632" i="4"/>
  <c r="O2632" i="4"/>
  <c r="N2632" i="4"/>
  <c r="P2631" i="4"/>
  <c r="O2631" i="4"/>
  <c r="N2631" i="4"/>
  <c r="P2630" i="4"/>
  <c r="O2630" i="4"/>
  <c r="N2630" i="4"/>
  <c r="P2629" i="4"/>
  <c r="O2629" i="4"/>
  <c r="N2629" i="4"/>
  <c r="P2628" i="4"/>
  <c r="O2628" i="4"/>
  <c r="N2628" i="4"/>
  <c r="P2627" i="4"/>
  <c r="O2627" i="4"/>
  <c r="N2627" i="4"/>
  <c r="P2626" i="4"/>
  <c r="O2626" i="4"/>
  <c r="N2626" i="4"/>
  <c r="P2625" i="4"/>
  <c r="O2625" i="4"/>
  <c r="N2625" i="4"/>
  <c r="P2624" i="4"/>
  <c r="O2624" i="4"/>
  <c r="N2624" i="4"/>
  <c r="P2623" i="4"/>
  <c r="O2623" i="4"/>
  <c r="N2623" i="4"/>
  <c r="P2622" i="4"/>
  <c r="O2622" i="4"/>
  <c r="N2622" i="4"/>
  <c r="P2621" i="4"/>
  <c r="O2621" i="4"/>
  <c r="N2621" i="4"/>
  <c r="P2620" i="4"/>
  <c r="O2620" i="4"/>
  <c r="N2620" i="4"/>
  <c r="P2619" i="4"/>
  <c r="O2619" i="4"/>
  <c r="N2619" i="4"/>
  <c r="P2618" i="4"/>
  <c r="O2618" i="4"/>
  <c r="N2618" i="4"/>
  <c r="P2617" i="4"/>
  <c r="O2617" i="4"/>
  <c r="N2617" i="4"/>
  <c r="P2616" i="4"/>
  <c r="O2616" i="4"/>
  <c r="N2616" i="4"/>
  <c r="P2615" i="4"/>
  <c r="O2615" i="4"/>
  <c r="N2615" i="4"/>
  <c r="P2614" i="4"/>
  <c r="O2614" i="4"/>
  <c r="N2614" i="4"/>
  <c r="P2613" i="4"/>
  <c r="O2613" i="4"/>
  <c r="N2613" i="4"/>
  <c r="P2612" i="4"/>
  <c r="O2612" i="4"/>
  <c r="N2612" i="4"/>
  <c r="P2611" i="4"/>
  <c r="O2611" i="4"/>
  <c r="N2611" i="4"/>
  <c r="P2610" i="4"/>
  <c r="O2610" i="4"/>
  <c r="N2610" i="4"/>
  <c r="P2609" i="4"/>
  <c r="O2609" i="4"/>
  <c r="N2609" i="4"/>
  <c r="P2608" i="4"/>
  <c r="O2608" i="4"/>
  <c r="N2608" i="4"/>
  <c r="P2607" i="4"/>
  <c r="O2607" i="4"/>
  <c r="N2607" i="4"/>
  <c r="P2606" i="4"/>
  <c r="O2606" i="4"/>
  <c r="N2606" i="4"/>
  <c r="P2605" i="4"/>
  <c r="O2605" i="4"/>
  <c r="N2605" i="4"/>
  <c r="P2604" i="4"/>
  <c r="O2604" i="4"/>
  <c r="N2604" i="4"/>
  <c r="P2603" i="4"/>
  <c r="O2603" i="4"/>
  <c r="N2603" i="4"/>
  <c r="P2602" i="4"/>
  <c r="O2602" i="4"/>
  <c r="N2602" i="4"/>
  <c r="P2601" i="4"/>
  <c r="O2601" i="4"/>
  <c r="N2601" i="4"/>
  <c r="P2600" i="4"/>
  <c r="O2600" i="4"/>
  <c r="N2600" i="4"/>
  <c r="P2599" i="4"/>
  <c r="O2599" i="4"/>
  <c r="N2599" i="4"/>
  <c r="P2598" i="4"/>
  <c r="O2598" i="4"/>
  <c r="N2598" i="4"/>
  <c r="P2597" i="4"/>
  <c r="O2597" i="4"/>
  <c r="N2597" i="4"/>
  <c r="P2596" i="4"/>
  <c r="O2596" i="4"/>
  <c r="N2596" i="4"/>
  <c r="P2595" i="4"/>
  <c r="O2595" i="4"/>
  <c r="N2595" i="4"/>
  <c r="P2594" i="4"/>
  <c r="O2594" i="4"/>
  <c r="N2594" i="4"/>
  <c r="P2593" i="4"/>
  <c r="O2593" i="4"/>
  <c r="N2593" i="4"/>
  <c r="P2592" i="4"/>
  <c r="O2592" i="4"/>
  <c r="N2592" i="4"/>
  <c r="P2591" i="4"/>
  <c r="O2591" i="4"/>
  <c r="N2591" i="4"/>
  <c r="P2590" i="4"/>
  <c r="O2590" i="4"/>
  <c r="N2590" i="4"/>
  <c r="P2589" i="4"/>
  <c r="O2589" i="4"/>
  <c r="N2589" i="4"/>
  <c r="P2588" i="4"/>
  <c r="O2588" i="4"/>
  <c r="N2588" i="4"/>
  <c r="P2587" i="4"/>
  <c r="O2587" i="4"/>
  <c r="N2587" i="4"/>
  <c r="P2586" i="4"/>
  <c r="O2586" i="4"/>
  <c r="N2586" i="4"/>
  <c r="P2585" i="4"/>
  <c r="O2585" i="4"/>
  <c r="N2585" i="4"/>
  <c r="P2584" i="4"/>
  <c r="O2584" i="4"/>
  <c r="N2584" i="4"/>
  <c r="P2583" i="4"/>
  <c r="O2583" i="4"/>
  <c r="N2583" i="4"/>
  <c r="P2582" i="4"/>
  <c r="O2582" i="4"/>
  <c r="N2582" i="4"/>
  <c r="P2581" i="4"/>
  <c r="O2581" i="4"/>
  <c r="N2581" i="4"/>
  <c r="P2580" i="4"/>
  <c r="O2580" i="4"/>
  <c r="N2580" i="4"/>
  <c r="P2579" i="4"/>
  <c r="O2579" i="4"/>
  <c r="N2579" i="4"/>
  <c r="P2578" i="4"/>
  <c r="O2578" i="4"/>
  <c r="N2578" i="4"/>
  <c r="P2577" i="4"/>
  <c r="O2577" i="4"/>
  <c r="N2577" i="4"/>
  <c r="P2576" i="4"/>
  <c r="O2576" i="4"/>
  <c r="N2576" i="4"/>
  <c r="P2575" i="4"/>
  <c r="O2575" i="4"/>
  <c r="N2575" i="4"/>
  <c r="P2574" i="4"/>
  <c r="O2574" i="4"/>
  <c r="N2574" i="4"/>
  <c r="P2573" i="4"/>
  <c r="O2573" i="4"/>
  <c r="N2573" i="4"/>
  <c r="P2572" i="4"/>
  <c r="O2572" i="4"/>
  <c r="N2572" i="4"/>
  <c r="P2571" i="4"/>
  <c r="O2571" i="4"/>
  <c r="N2571" i="4"/>
  <c r="P2570" i="4"/>
  <c r="O2570" i="4"/>
  <c r="N2570" i="4"/>
  <c r="P2569" i="4"/>
  <c r="O2569" i="4"/>
  <c r="N2569" i="4"/>
  <c r="P2568" i="4"/>
  <c r="O2568" i="4"/>
  <c r="N2568" i="4"/>
  <c r="P2567" i="4"/>
  <c r="O2567" i="4"/>
  <c r="N2567" i="4"/>
  <c r="P2566" i="4"/>
  <c r="O2566" i="4"/>
  <c r="N2566" i="4"/>
  <c r="P2565" i="4"/>
  <c r="O2565" i="4"/>
  <c r="N2565" i="4"/>
  <c r="P2564" i="4"/>
  <c r="O2564" i="4"/>
  <c r="N2564" i="4"/>
  <c r="P2563" i="4"/>
  <c r="O2563" i="4"/>
  <c r="N2563" i="4"/>
  <c r="P2562" i="4"/>
  <c r="O2562" i="4"/>
  <c r="N2562" i="4"/>
  <c r="P2561" i="4"/>
  <c r="O2561" i="4"/>
  <c r="N2561" i="4"/>
  <c r="P2560" i="4"/>
  <c r="O2560" i="4"/>
  <c r="N2560" i="4"/>
  <c r="P2559" i="4"/>
  <c r="O2559" i="4"/>
  <c r="N2559" i="4"/>
  <c r="P2558" i="4"/>
  <c r="O2558" i="4"/>
  <c r="N2558" i="4"/>
  <c r="P2557" i="4"/>
  <c r="O2557" i="4"/>
  <c r="N2557" i="4"/>
  <c r="P2556" i="4"/>
  <c r="O2556" i="4"/>
  <c r="N2556" i="4"/>
  <c r="P2555" i="4"/>
  <c r="O2555" i="4"/>
  <c r="N2555" i="4"/>
  <c r="P2554" i="4"/>
  <c r="O2554" i="4"/>
  <c r="N2554" i="4"/>
  <c r="P2553" i="4"/>
  <c r="O2553" i="4"/>
  <c r="N2553" i="4"/>
  <c r="P2552" i="4"/>
  <c r="O2552" i="4"/>
  <c r="N2552" i="4"/>
  <c r="P2551" i="4"/>
  <c r="O2551" i="4"/>
  <c r="N2551" i="4"/>
  <c r="P2550" i="4"/>
  <c r="O2550" i="4"/>
  <c r="N2550" i="4"/>
  <c r="P2549" i="4"/>
  <c r="O2549" i="4"/>
  <c r="N2549" i="4"/>
  <c r="P2548" i="4"/>
  <c r="O2548" i="4"/>
  <c r="N2548" i="4"/>
  <c r="P2547" i="4"/>
  <c r="O2547" i="4"/>
  <c r="N2547" i="4"/>
  <c r="P2546" i="4"/>
  <c r="O2546" i="4"/>
  <c r="N2546" i="4"/>
  <c r="P2545" i="4"/>
  <c r="O2545" i="4"/>
  <c r="N2545" i="4"/>
  <c r="P2544" i="4"/>
  <c r="O2544" i="4"/>
  <c r="N2544" i="4"/>
  <c r="P2543" i="4"/>
  <c r="O2543" i="4"/>
  <c r="N2543" i="4"/>
  <c r="P2542" i="4"/>
  <c r="O2542" i="4"/>
  <c r="N2542" i="4"/>
  <c r="P2541" i="4"/>
  <c r="O2541" i="4"/>
  <c r="N2541" i="4"/>
  <c r="P2540" i="4"/>
  <c r="O2540" i="4"/>
  <c r="N2540" i="4"/>
  <c r="P2539" i="4"/>
  <c r="O2539" i="4"/>
  <c r="N2539" i="4"/>
  <c r="P2538" i="4"/>
  <c r="O2538" i="4"/>
  <c r="N2538" i="4"/>
  <c r="P2537" i="4"/>
  <c r="O2537" i="4"/>
  <c r="N2537" i="4"/>
  <c r="P2536" i="4"/>
  <c r="O2536" i="4"/>
  <c r="N2536" i="4"/>
  <c r="P2535" i="4"/>
  <c r="O2535" i="4"/>
  <c r="N2535" i="4"/>
  <c r="P2534" i="4"/>
  <c r="O2534" i="4"/>
  <c r="N2534" i="4"/>
  <c r="P2533" i="4"/>
  <c r="O2533" i="4"/>
  <c r="N2533" i="4"/>
  <c r="P2532" i="4"/>
  <c r="O2532" i="4"/>
  <c r="N2532" i="4"/>
  <c r="P2531" i="4"/>
  <c r="O2531" i="4"/>
  <c r="N2531" i="4"/>
  <c r="P2530" i="4"/>
  <c r="O2530" i="4"/>
  <c r="N2530" i="4"/>
  <c r="P2529" i="4"/>
  <c r="O2529" i="4"/>
  <c r="N2529" i="4"/>
  <c r="P2528" i="4"/>
  <c r="O2528" i="4"/>
  <c r="N2528" i="4"/>
  <c r="P2527" i="4"/>
  <c r="O2527" i="4"/>
  <c r="N2527" i="4"/>
  <c r="P2526" i="4"/>
  <c r="O2526" i="4"/>
  <c r="N2526" i="4"/>
  <c r="P2525" i="4"/>
  <c r="O2525" i="4"/>
  <c r="N2525" i="4"/>
  <c r="P2524" i="4"/>
  <c r="O2524" i="4"/>
  <c r="N2524" i="4"/>
  <c r="P2523" i="4"/>
  <c r="O2523" i="4"/>
  <c r="N2523" i="4"/>
  <c r="P2522" i="4"/>
  <c r="O2522" i="4"/>
  <c r="N2522" i="4"/>
  <c r="P2521" i="4"/>
  <c r="O2521" i="4"/>
  <c r="N2521" i="4"/>
  <c r="P2520" i="4"/>
  <c r="O2520" i="4"/>
  <c r="N2520" i="4"/>
  <c r="P2519" i="4"/>
  <c r="O2519" i="4"/>
  <c r="N2519" i="4"/>
  <c r="P2518" i="4"/>
  <c r="O2518" i="4"/>
  <c r="N2518" i="4"/>
  <c r="P2517" i="4"/>
  <c r="O2517" i="4"/>
  <c r="N2517" i="4"/>
  <c r="P2516" i="4"/>
  <c r="O2516" i="4"/>
  <c r="N2516" i="4"/>
  <c r="P2515" i="4"/>
  <c r="O2515" i="4"/>
  <c r="N2515" i="4"/>
  <c r="P2514" i="4"/>
  <c r="O2514" i="4"/>
  <c r="N2514" i="4"/>
  <c r="P2513" i="4"/>
  <c r="O2513" i="4"/>
  <c r="N2513" i="4"/>
  <c r="P2512" i="4"/>
  <c r="O2512" i="4"/>
  <c r="N2512" i="4"/>
  <c r="P2511" i="4"/>
  <c r="O2511" i="4"/>
  <c r="N2511" i="4"/>
  <c r="P2510" i="4"/>
  <c r="O2510" i="4"/>
  <c r="N2510" i="4"/>
  <c r="P2509" i="4"/>
  <c r="O2509" i="4"/>
  <c r="N2509" i="4"/>
  <c r="P2508" i="4"/>
  <c r="O2508" i="4"/>
  <c r="N2508" i="4"/>
  <c r="P2507" i="4"/>
  <c r="O2507" i="4"/>
  <c r="N2507" i="4"/>
  <c r="P2506" i="4"/>
  <c r="O2506" i="4"/>
  <c r="N2506" i="4"/>
  <c r="P2505" i="4"/>
  <c r="O2505" i="4"/>
  <c r="N2505" i="4"/>
  <c r="P2504" i="4"/>
  <c r="O2504" i="4"/>
  <c r="N2504" i="4"/>
  <c r="P2503" i="4"/>
  <c r="O2503" i="4"/>
  <c r="N2503" i="4"/>
  <c r="P2502" i="4"/>
  <c r="O2502" i="4"/>
  <c r="N2502" i="4"/>
  <c r="P2501" i="4"/>
  <c r="O2501" i="4"/>
  <c r="N2501" i="4"/>
  <c r="P2500" i="4"/>
  <c r="O2500" i="4"/>
  <c r="N2500" i="4"/>
  <c r="P2499" i="4"/>
  <c r="O2499" i="4"/>
  <c r="N2499" i="4"/>
  <c r="P2498" i="4"/>
  <c r="O2498" i="4"/>
  <c r="N2498" i="4"/>
  <c r="P2497" i="4"/>
  <c r="O2497" i="4"/>
  <c r="N2497" i="4"/>
  <c r="P2496" i="4"/>
  <c r="O2496" i="4"/>
  <c r="N2496" i="4"/>
  <c r="P2495" i="4"/>
  <c r="O2495" i="4"/>
  <c r="N2495" i="4"/>
  <c r="P2494" i="4"/>
  <c r="O2494" i="4"/>
  <c r="N2494" i="4"/>
  <c r="P2493" i="4"/>
  <c r="O2493" i="4"/>
  <c r="N2493" i="4"/>
  <c r="P2492" i="4"/>
  <c r="O2492" i="4"/>
  <c r="N2492" i="4"/>
  <c r="P2491" i="4"/>
  <c r="O2491" i="4"/>
  <c r="N2491" i="4"/>
  <c r="P2490" i="4"/>
  <c r="O2490" i="4"/>
  <c r="N2490" i="4"/>
  <c r="P2489" i="4"/>
  <c r="O2489" i="4"/>
  <c r="N2489" i="4"/>
  <c r="P2488" i="4"/>
  <c r="O2488" i="4"/>
  <c r="N2488" i="4"/>
  <c r="P2487" i="4"/>
  <c r="O2487" i="4"/>
  <c r="N2487" i="4"/>
  <c r="P2486" i="4"/>
  <c r="O2486" i="4"/>
  <c r="N2486" i="4"/>
  <c r="P2485" i="4"/>
  <c r="O2485" i="4"/>
  <c r="N2485" i="4"/>
  <c r="P2484" i="4"/>
  <c r="O2484" i="4"/>
  <c r="N2484" i="4"/>
  <c r="P2483" i="4"/>
  <c r="O2483" i="4"/>
  <c r="N2483" i="4"/>
  <c r="P2482" i="4"/>
  <c r="O2482" i="4"/>
  <c r="N2482" i="4"/>
  <c r="P2481" i="4"/>
  <c r="O2481" i="4"/>
  <c r="N2481" i="4"/>
  <c r="P2480" i="4"/>
  <c r="O2480" i="4"/>
  <c r="N2480" i="4"/>
  <c r="P2479" i="4"/>
  <c r="O2479" i="4"/>
  <c r="N2479" i="4"/>
  <c r="P2478" i="4"/>
  <c r="O2478" i="4"/>
  <c r="N2478" i="4"/>
  <c r="P2477" i="4"/>
  <c r="O2477" i="4"/>
  <c r="N2477" i="4"/>
  <c r="P2476" i="4"/>
  <c r="O2476" i="4"/>
  <c r="N2476" i="4"/>
  <c r="P2475" i="4"/>
  <c r="O2475" i="4"/>
  <c r="N2475" i="4"/>
  <c r="P2474" i="4"/>
  <c r="O2474" i="4"/>
  <c r="N2474" i="4"/>
  <c r="P2473" i="4"/>
  <c r="O2473" i="4"/>
  <c r="N2473" i="4"/>
  <c r="P2472" i="4"/>
  <c r="O2472" i="4"/>
  <c r="N2472" i="4"/>
  <c r="P2471" i="4"/>
  <c r="O2471" i="4"/>
  <c r="N2471" i="4"/>
  <c r="P2470" i="4"/>
  <c r="O2470" i="4"/>
  <c r="N2470" i="4"/>
  <c r="P2469" i="4"/>
  <c r="O2469" i="4"/>
  <c r="N2469" i="4"/>
  <c r="P2468" i="4"/>
  <c r="O2468" i="4"/>
  <c r="N2468" i="4"/>
  <c r="P2467" i="4"/>
  <c r="O2467" i="4"/>
  <c r="N2467" i="4"/>
  <c r="P2466" i="4"/>
  <c r="O2466" i="4"/>
  <c r="N2466" i="4"/>
  <c r="P2465" i="4"/>
  <c r="O2465" i="4"/>
  <c r="N2465" i="4"/>
  <c r="P2464" i="4"/>
  <c r="O2464" i="4"/>
  <c r="N2464" i="4"/>
  <c r="P2463" i="4"/>
  <c r="O2463" i="4"/>
  <c r="N2463" i="4"/>
  <c r="P2462" i="4"/>
  <c r="O2462" i="4"/>
  <c r="N2462" i="4"/>
  <c r="P2461" i="4"/>
  <c r="O2461" i="4"/>
  <c r="N2461" i="4"/>
  <c r="P2460" i="4"/>
  <c r="O2460" i="4"/>
  <c r="N2460" i="4"/>
  <c r="P2459" i="4"/>
  <c r="O2459" i="4"/>
  <c r="N2459" i="4"/>
  <c r="P2458" i="4"/>
  <c r="O2458" i="4"/>
  <c r="N2458" i="4"/>
  <c r="P2457" i="4"/>
  <c r="O2457" i="4"/>
  <c r="N2457" i="4"/>
  <c r="P2456" i="4"/>
  <c r="O2456" i="4"/>
  <c r="N2456" i="4"/>
  <c r="P2455" i="4"/>
  <c r="O2455" i="4"/>
  <c r="N2455" i="4"/>
  <c r="P2454" i="4"/>
  <c r="O2454" i="4"/>
  <c r="N2454" i="4"/>
  <c r="P2453" i="4"/>
  <c r="O2453" i="4"/>
  <c r="N2453" i="4"/>
  <c r="P2452" i="4"/>
  <c r="O2452" i="4"/>
  <c r="N2452" i="4"/>
  <c r="P2451" i="4"/>
  <c r="O2451" i="4"/>
  <c r="N2451" i="4"/>
  <c r="P2450" i="4"/>
  <c r="O2450" i="4"/>
  <c r="N2450" i="4"/>
  <c r="P2449" i="4"/>
  <c r="O2449" i="4"/>
  <c r="N2449" i="4"/>
  <c r="P2448" i="4"/>
  <c r="O2448" i="4"/>
  <c r="N2448" i="4"/>
  <c r="P2447" i="4"/>
  <c r="O2447" i="4"/>
  <c r="N2447" i="4"/>
  <c r="P2446" i="4"/>
  <c r="O2446" i="4"/>
  <c r="N2446" i="4"/>
  <c r="P2445" i="4"/>
  <c r="O2445" i="4"/>
  <c r="N2445" i="4"/>
  <c r="P2444" i="4"/>
  <c r="O2444" i="4"/>
  <c r="N2444" i="4"/>
  <c r="P2443" i="4"/>
  <c r="O2443" i="4"/>
  <c r="N2443" i="4"/>
  <c r="P2442" i="4"/>
  <c r="O2442" i="4"/>
  <c r="N2442" i="4"/>
  <c r="P2441" i="4"/>
  <c r="O2441" i="4"/>
  <c r="N2441" i="4"/>
  <c r="P2440" i="4"/>
  <c r="O2440" i="4"/>
  <c r="N2440" i="4"/>
  <c r="P2439" i="4"/>
  <c r="O2439" i="4"/>
  <c r="N2439" i="4"/>
  <c r="P2438" i="4"/>
  <c r="O2438" i="4"/>
  <c r="N2438" i="4"/>
  <c r="P2437" i="4"/>
  <c r="O2437" i="4"/>
  <c r="N2437" i="4"/>
  <c r="P2436" i="4"/>
  <c r="O2436" i="4"/>
  <c r="N2436" i="4"/>
  <c r="P2435" i="4"/>
  <c r="O2435" i="4"/>
  <c r="N2435" i="4"/>
  <c r="P2434" i="4"/>
  <c r="O2434" i="4"/>
  <c r="N2434" i="4"/>
  <c r="P2433" i="4"/>
  <c r="O2433" i="4"/>
  <c r="N2433" i="4"/>
  <c r="P2432" i="4"/>
  <c r="O2432" i="4"/>
  <c r="N2432" i="4"/>
  <c r="P2431" i="4"/>
  <c r="O2431" i="4"/>
  <c r="N2431" i="4"/>
  <c r="P2430" i="4"/>
  <c r="O2430" i="4"/>
  <c r="N2430" i="4"/>
  <c r="P2429" i="4"/>
  <c r="O2429" i="4"/>
  <c r="N2429" i="4"/>
  <c r="P2428" i="4"/>
  <c r="O2428" i="4"/>
  <c r="N2428" i="4"/>
  <c r="P2427" i="4"/>
  <c r="O2427" i="4"/>
  <c r="N2427" i="4"/>
  <c r="P2426" i="4"/>
  <c r="O2426" i="4"/>
  <c r="N2426" i="4"/>
  <c r="P2425" i="4"/>
  <c r="O2425" i="4"/>
  <c r="N2425" i="4"/>
  <c r="P2424" i="4"/>
  <c r="O2424" i="4"/>
  <c r="N2424" i="4"/>
  <c r="P2423" i="4"/>
  <c r="O2423" i="4"/>
  <c r="N2423" i="4"/>
  <c r="P2422" i="4"/>
  <c r="O2422" i="4"/>
  <c r="N2422" i="4"/>
  <c r="P2421" i="4"/>
  <c r="O2421" i="4"/>
  <c r="N2421" i="4"/>
  <c r="P2420" i="4"/>
  <c r="O2420" i="4"/>
  <c r="N2420" i="4"/>
  <c r="P2419" i="4"/>
  <c r="O2419" i="4"/>
  <c r="N2419" i="4"/>
  <c r="P2418" i="4"/>
  <c r="O2418" i="4"/>
  <c r="N2418" i="4"/>
  <c r="P2417" i="4"/>
  <c r="O2417" i="4"/>
  <c r="N2417" i="4"/>
  <c r="P2416" i="4"/>
  <c r="O2416" i="4"/>
  <c r="N2416" i="4"/>
  <c r="P2415" i="4"/>
  <c r="O2415" i="4"/>
  <c r="N2415" i="4"/>
  <c r="P2414" i="4"/>
  <c r="O2414" i="4"/>
  <c r="N2414" i="4"/>
  <c r="P2413" i="4"/>
  <c r="O2413" i="4"/>
  <c r="N2413" i="4"/>
  <c r="P2412" i="4"/>
  <c r="O2412" i="4"/>
  <c r="N2412" i="4"/>
  <c r="P2411" i="4"/>
  <c r="O2411" i="4"/>
  <c r="N2411" i="4"/>
  <c r="P2410" i="4"/>
  <c r="O2410" i="4"/>
  <c r="N2410" i="4"/>
  <c r="P2409" i="4"/>
  <c r="O2409" i="4"/>
  <c r="N2409" i="4"/>
  <c r="P2408" i="4"/>
  <c r="O2408" i="4"/>
  <c r="N2408" i="4"/>
  <c r="P2407" i="4"/>
  <c r="O2407" i="4"/>
  <c r="N2407" i="4"/>
  <c r="P2406" i="4"/>
  <c r="O2406" i="4"/>
  <c r="N2406" i="4"/>
  <c r="P2405" i="4"/>
  <c r="O2405" i="4"/>
  <c r="N2405" i="4"/>
  <c r="P2404" i="4"/>
  <c r="O2404" i="4"/>
  <c r="N2404" i="4"/>
  <c r="P2403" i="4"/>
  <c r="O2403" i="4"/>
  <c r="N2403" i="4"/>
  <c r="P2402" i="4"/>
  <c r="O2402" i="4"/>
  <c r="N2402" i="4"/>
  <c r="P2401" i="4"/>
  <c r="O2401" i="4"/>
  <c r="N2401" i="4"/>
  <c r="P2400" i="4"/>
  <c r="O2400" i="4"/>
  <c r="N2400" i="4"/>
  <c r="P2399" i="4"/>
  <c r="O2399" i="4"/>
  <c r="N2399" i="4"/>
  <c r="P2398" i="4"/>
  <c r="O2398" i="4"/>
  <c r="N2398" i="4"/>
  <c r="P2397" i="4"/>
  <c r="O2397" i="4"/>
  <c r="N2397" i="4"/>
  <c r="P2396" i="4"/>
  <c r="O2396" i="4"/>
  <c r="N2396" i="4"/>
  <c r="P2395" i="4"/>
  <c r="O2395" i="4"/>
  <c r="N2395" i="4"/>
  <c r="P2394" i="4"/>
  <c r="O2394" i="4"/>
  <c r="N2394" i="4"/>
  <c r="P2393" i="4"/>
  <c r="O2393" i="4"/>
  <c r="N2393" i="4"/>
  <c r="P2392" i="4"/>
  <c r="O2392" i="4"/>
  <c r="N2392" i="4"/>
  <c r="P2391" i="4"/>
  <c r="O2391" i="4"/>
  <c r="N2391" i="4"/>
  <c r="P2390" i="4"/>
  <c r="O2390" i="4"/>
  <c r="N2390" i="4"/>
  <c r="P2389" i="4"/>
  <c r="O2389" i="4"/>
  <c r="N2389" i="4"/>
  <c r="P2388" i="4"/>
  <c r="O2388" i="4"/>
  <c r="N2388" i="4"/>
  <c r="P2387" i="4"/>
  <c r="O2387" i="4"/>
  <c r="N2387" i="4"/>
  <c r="P2386" i="4"/>
  <c r="O2386" i="4"/>
  <c r="N2386" i="4"/>
  <c r="P2385" i="4"/>
  <c r="O2385" i="4"/>
  <c r="N2385" i="4"/>
  <c r="P2384" i="4"/>
  <c r="O2384" i="4"/>
  <c r="N2384" i="4"/>
  <c r="P2383" i="4"/>
  <c r="O2383" i="4"/>
  <c r="N2383" i="4"/>
  <c r="P2382" i="4"/>
  <c r="O2382" i="4"/>
  <c r="N2382" i="4"/>
  <c r="P2381" i="4"/>
  <c r="O2381" i="4"/>
  <c r="N2381" i="4"/>
  <c r="P2380" i="4"/>
  <c r="O2380" i="4"/>
  <c r="N2380" i="4"/>
  <c r="P2379" i="4"/>
  <c r="O2379" i="4"/>
  <c r="N2379" i="4"/>
  <c r="P2378" i="4"/>
  <c r="O2378" i="4"/>
  <c r="N2378" i="4"/>
  <c r="P2377" i="4"/>
  <c r="O2377" i="4"/>
  <c r="N2377" i="4"/>
  <c r="P2376" i="4"/>
  <c r="O2376" i="4"/>
  <c r="N2376" i="4"/>
  <c r="P2375" i="4"/>
  <c r="O2375" i="4"/>
  <c r="N2375" i="4"/>
  <c r="P2374" i="4"/>
  <c r="O2374" i="4"/>
  <c r="N2374" i="4"/>
  <c r="P2373" i="4"/>
  <c r="O2373" i="4"/>
  <c r="N2373" i="4"/>
  <c r="P2372" i="4"/>
  <c r="O2372" i="4"/>
  <c r="N2372" i="4"/>
  <c r="P2371" i="4"/>
  <c r="O2371" i="4"/>
  <c r="N2371" i="4"/>
  <c r="P2370" i="4"/>
  <c r="O2370" i="4"/>
  <c r="N2370" i="4"/>
  <c r="P2369" i="4"/>
  <c r="O2369" i="4"/>
  <c r="N2369" i="4"/>
  <c r="P2368" i="4"/>
  <c r="O2368" i="4"/>
  <c r="N2368" i="4"/>
  <c r="P2367" i="4"/>
  <c r="O2367" i="4"/>
  <c r="N2367" i="4"/>
  <c r="P2366" i="4"/>
  <c r="O2366" i="4"/>
  <c r="N2366" i="4"/>
  <c r="P2365" i="4"/>
  <c r="O2365" i="4"/>
  <c r="N2365" i="4"/>
  <c r="P2364" i="4"/>
  <c r="O2364" i="4"/>
  <c r="N2364" i="4"/>
  <c r="P2363" i="4"/>
  <c r="O2363" i="4"/>
  <c r="N2363" i="4"/>
  <c r="P2362" i="4"/>
  <c r="O2362" i="4"/>
  <c r="N2362" i="4"/>
  <c r="P2361" i="4"/>
  <c r="O2361" i="4"/>
  <c r="N2361" i="4"/>
  <c r="P2360" i="4"/>
  <c r="O2360" i="4"/>
  <c r="N2360" i="4"/>
  <c r="P2359" i="4"/>
  <c r="O2359" i="4"/>
  <c r="N2359" i="4"/>
  <c r="P2358" i="4"/>
  <c r="O2358" i="4"/>
  <c r="N2358" i="4"/>
  <c r="P2357" i="4"/>
  <c r="O2357" i="4"/>
  <c r="N2357" i="4"/>
  <c r="P2356" i="4"/>
  <c r="O2356" i="4"/>
  <c r="N2356" i="4"/>
  <c r="P2355" i="4"/>
  <c r="O2355" i="4"/>
  <c r="N2355" i="4"/>
  <c r="P2354" i="4"/>
  <c r="O2354" i="4"/>
  <c r="N2354" i="4"/>
  <c r="P2353" i="4"/>
  <c r="O2353" i="4"/>
  <c r="N2353" i="4"/>
  <c r="P2352" i="4"/>
  <c r="O2352" i="4"/>
  <c r="N2352" i="4"/>
  <c r="P2351" i="4"/>
  <c r="O2351" i="4"/>
  <c r="N2351" i="4"/>
  <c r="P2350" i="4"/>
  <c r="O2350" i="4"/>
  <c r="N2350" i="4"/>
  <c r="P2349" i="4"/>
  <c r="O2349" i="4"/>
  <c r="N2349" i="4"/>
  <c r="P2348" i="4"/>
  <c r="O2348" i="4"/>
  <c r="N2348" i="4"/>
  <c r="P2347" i="4"/>
  <c r="O2347" i="4"/>
  <c r="N2347" i="4"/>
  <c r="P2346" i="4"/>
  <c r="O2346" i="4"/>
  <c r="N2346" i="4"/>
  <c r="P2345" i="4"/>
  <c r="O2345" i="4"/>
  <c r="N2345" i="4"/>
  <c r="P2344" i="4"/>
  <c r="O2344" i="4"/>
  <c r="N2344" i="4"/>
  <c r="P2343" i="4"/>
  <c r="O2343" i="4"/>
  <c r="N2343" i="4"/>
  <c r="P2342" i="4"/>
  <c r="O2342" i="4"/>
  <c r="N2342" i="4"/>
  <c r="P2341" i="4"/>
  <c r="O2341" i="4"/>
  <c r="N2341" i="4"/>
  <c r="P2340" i="4"/>
  <c r="O2340" i="4"/>
  <c r="N2340" i="4"/>
  <c r="P2339" i="4"/>
  <c r="O2339" i="4"/>
  <c r="N2339" i="4"/>
  <c r="P2338" i="4"/>
  <c r="O2338" i="4"/>
  <c r="N2338" i="4"/>
  <c r="P2337" i="4"/>
  <c r="O2337" i="4"/>
  <c r="N2337" i="4"/>
  <c r="P2336" i="4"/>
  <c r="O2336" i="4"/>
  <c r="N2336" i="4"/>
  <c r="P2335" i="4"/>
  <c r="O2335" i="4"/>
  <c r="N2335" i="4"/>
  <c r="P2334" i="4"/>
  <c r="O2334" i="4"/>
  <c r="N2334" i="4"/>
  <c r="P2333" i="4"/>
  <c r="O2333" i="4"/>
  <c r="N2333" i="4"/>
  <c r="P2332" i="4"/>
  <c r="O2332" i="4"/>
  <c r="N2332" i="4"/>
  <c r="P2331" i="4"/>
  <c r="O2331" i="4"/>
  <c r="N2331" i="4"/>
  <c r="P2330" i="4"/>
  <c r="O2330" i="4"/>
  <c r="N2330" i="4"/>
  <c r="P2329" i="4"/>
  <c r="O2329" i="4"/>
  <c r="N2329" i="4"/>
  <c r="P2328" i="4"/>
  <c r="O2328" i="4"/>
  <c r="N2328" i="4"/>
  <c r="P2327" i="4"/>
  <c r="O2327" i="4"/>
  <c r="N2327" i="4"/>
  <c r="P2326" i="4"/>
  <c r="O2326" i="4"/>
  <c r="N2326" i="4"/>
  <c r="P2325" i="4"/>
  <c r="O2325" i="4"/>
  <c r="N2325" i="4"/>
  <c r="P2324" i="4"/>
  <c r="O2324" i="4"/>
  <c r="N2324" i="4"/>
  <c r="P2323" i="4"/>
  <c r="O2323" i="4"/>
  <c r="N2323" i="4"/>
  <c r="P2322" i="4"/>
  <c r="O2322" i="4"/>
  <c r="N2322" i="4"/>
  <c r="P2321" i="4"/>
  <c r="O2321" i="4"/>
  <c r="N2321" i="4"/>
  <c r="P2320" i="4"/>
  <c r="O2320" i="4"/>
  <c r="N2320" i="4"/>
  <c r="P2319" i="4"/>
  <c r="O2319" i="4"/>
  <c r="N2319" i="4"/>
  <c r="P2318" i="4"/>
  <c r="O2318" i="4"/>
  <c r="N2318" i="4"/>
  <c r="P2317" i="4"/>
  <c r="O2317" i="4"/>
  <c r="N2317" i="4"/>
  <c r="P2316" i="4"/>
  <c r="O2316" i="4"/>
  <c r="N2316" i="4"/>
  <c r="P2315" i="4"/>
  <c r="O2315" i="4"/>
  <c r="N2315" i="4"/>
  <c r="P2314" i="4"/>
  <c r="O2314" i="4"/>
  <c r="N2314" i="4"/>
  <c r="P2313" i="4"/>
  <c r="O2313" i="4"/>
  <c r="N2313" i="4"/>
  <c r="P2312" i="4"/>
  <c r="O2312" i="4"/>
  <c r="N2312" i="4"/>
  <c r="P2311" i="4"/>
  <c r="O2311" i="4"/>
  <c r="N2311" i="4"/>
  <c r="P2310" i="4"/>
  <c r="O2310" i="4"/>
  <c r="N2310" i="4"/>
  <c r="P2309" i="4"/>
  <c r="O2309" i="4"/>
  <c r="N2309" i="4"/>
  <c r="P2308" i="4"/>
  <c r="O2308" i="4"/>
  <c r="N2308" i="4"/>
  <c r="P2307" i="4"/>
  <c r="O2307" i="4"/>
  <c r="N2307" i="4"/>
  <c r="P2306" i="4"/>
  <c r="O2306" i="4"/>
  <c r="N2306" i="4"/>
  <c r="P2305" i="4"/>
  <c r="O2305" i="4"/>
  <c r="N2305" i="4"/>
  <c r="P2304" i="4"/>
  <c r="O2304" i="4"/>
  <c r="N2304" i="4"/>
  <c r="P2303" i="4"/>
  <c r="O2303" i="4"/>
  <c r="N2303" i="4"/>
  <c r="P2302" i="4"/>
  <c r="O2302" i="4"/>
  <c r="N2302" i="4"/>
  <c r="P2301" i="4"/>
  <c r="O2301" i="4"/>
  <c r="N2301" i="4"/>
  <c r="P2300" i="4"/>
  <c r="O2300" i="4"/>
  <c r="N2300" i="4"/>
  <c r="P2299" i="4"/>
  <c r="O2299" i="4"/>
  <c r="N2299" i="4"/>
  <c r="P2298" i="4"/>
  <c r="O2298" i="4"/>
  <c r="N2298" i="4"/>
  <c r="P2297" i="4"/>
  <c r="O2297" i="4"/>
  <c r="N2297" i="4"/>
  <c r="P2296" i="4"/>
  <c r="O2296" i="4"/>
  <c r="N2296" i="4"/>
  <c r="P2295" i="4"/>
  <c r="O2295" i="4"/>
  <c r="N2295" i="4"/>
  <c r="P2294" i="4"/>
  <c r="O2294" i="4"/>
  <c r="N2294" i="4"/>
  <c r="P2293" i="4"/>
  <c r="O2293" i="4"/>
  <c r="N2293" i="4"/>
  <c r="P2292" i="4"/>
  <c r="O2292" i="4"/>
  <c r="N2292" i="4"/>
  <c r="P2291" i="4"/>
  <c r="O2291" i="4"/>
  <c r="N2291" i="4"/>
  <c r="P2290" i="4"/>
  <c r="O2290" i="4"/>
  <c r="N2290" i="4"/>
  <c r="P2289" i="4"/>
  <c r="O2289" i="4"/>
  <c r="N2289" i="4"/>
  <c r="P2288" i="4"/>
  <c r="O2288" i="4"/>
  <c r="N2288" i="4"/>
  <c r="P2287" i="4"/>
  <c r="O2287" i="4"/>
  <c r="N2287" i="4"/>
  <c r="P2286" i="4"/>
  <c r="O2286" i="4"/>
  <c r="N2286" i="4"/>
  <c r="P2285" i="4"/>
  <c r="O2285" i="4"/>
  <c r="N2285" i="4"/>
  <c r="P2284" i="4"/>
  <c r="O2284" i="4"/>
  <c r="N2284" i="4"/>
  <c r="P2283" i="4"/>
  <c r="O2283" i="4"/>
  <c r="N2283" i="4"/>
  <c r="P2282" i="4"/>
  <c r="O2282" i="4"/>
  <c r="N2282" i="4"/>
  <c r="P2281" i="4"/>
  <c r="O2281" i="4"/>
  <c r="N2281" i="4"/>
  <c r="P2280" i="4"/>
  <c r="O2280" i="4"/>
  <c r="N2280" i="4"/>
  <c r="P2279" i="4"/>
  <c r="O2279" i="4"/>
  <c r="N2279" i="4"/>
  <c r="P2278" i="4"/>
  <c r="O2278" i="4"/>
  <c r="N2278" i="4"/>
  <c r="P2277" i="4"/>
  <c r="O2277" i="4"/>
  <c r="N2277" i="4"/>
  <c r="P2276" i="4"/>
  <c r="O2276" i="4"/>
  <c r="N2276" i="4"/>
  <c r="P2275" i="4"/>
  <c r="O2275" i="4"/>
  <c r="N2275" i="4"/>
  <c r="P2274" i="4"/>
  <c r="O2274" i="4"/>
  <c r="N2274" i="4"/>
  <c r="P2273" i="4"/>
  <c r="O2273" i="4"/>
  <c r="N2273" i="4"/>
  <c r="P2272" i="4"/>
  <c r="O2272" i="4"/>
  <c r="N2272" i="4"/>
  <c r="P2271" i="4"/>
  <c r="O2271" i="4"/>
  <c r="N2271" i="4"/>
  <c r="P2270" i="4"/>
  <c r="O2270" i="4"/>
  <c r="N2270" i="4"/>
  <c r="P2269" i="4"/>
  <c r="O2269" i="4"/>
  <c r="N2269" i="4"/>
  <c r="P2268" i="4"/>
  <c r="O2268" i="4"/>
  <c r="N2268" i="4"/>
  <c r="P2267" i="4"/>
  <c r="O2267" i="4"/>
  <c r="N2267" i="4"/>
  <c r="P2266" i="4"/>
  <c r="O2266" i="4"/>
  <c r="N2266" i="4"/>
  <c r="P2265" i="4"/>
  <c r="O2265" i="4"/>
  <c r="N2265" i="4"/>
  <c r="P2264" i="4"/>
  <c r="O2264" i="4"/>
  <c r="N2264" i="4"/>
  <c r="P2263" i="4"/>
  <c r="O2263" i="4"/>
  <c r="N2263" i="4"/>
  <c r="P2262" i="4"/>
  <c r="O2262" i="4"/>
  <c r="N2262" i="4"/>
  <c r="P2261" i="4"/>
  <c r="O2261" i="4"/>
  <c r="N2261" i="4"/>
  <c r="P2260" i="4"/>
  <c r="O2260" i="4"/>
  <c r="N2260" i="4"/>
  <c r="P2259" i="4"/>
  <c r="O2259" i="4"/>
  <c r="N2259" i="4"/>
  <c r="P2258" i="4"/>
  <c r="O2258" i="4"/>
  <c r="N2258" i="4"/>
  <c r="P2257" i="4"/>
  <c r="O2257" i="4"/>
  <c r="N2257" i="4"/>
  <c r="P2256" i="4"/>
  <c r="O2256" i="4"/>
  <c r="N2256" i="4"/>
  <c r="P2255" i="4"/>
  <c r="O2255" i="4"/>
  <c r="N2255" i="4"/>
  <c r="P2254" i="4"/>
  <c r="O2254" i="4"/>
  <c r="N2254" i="4"/>
  <c r="P2253" i="4"/>
  <c r="O2253" i="4"/>
  <c r="N2253" i="4"/>
  <c r="P2252" i="4"/>
  <c r="O2252" i="4"/>
  <c r="N2252" i="4"/>
  <c r="P2251" i="4"/>
  <c r="O2251" i="4"/>
  <c r="N2251" i="4"/>
  <c r="P2250" i="4"/>
  <c r="O2250" i="4"/>
  <c r="N2250" i="4"/>
  <c r="P2249" i="4"/>
  <c r="O2249" i="4"/>
  <c r="N2249" i="4"/>
  <c r="P2248" i="4"/>
  <c r="O2248" i="4"/>
  <c r="N2248" i="4"/>
  <c r="P2247" i="4"/>
  <c r="O2247" i="4"/>
  <c r="N2247" i="4"/>
  <c r="P2246" i="4"/>
  <c r="O2246" i="4"/>
  <c r="N2246" i="4"/>
  <c r="P2245" i="4"/>
  <c r="O2245" i="4"/>
  <c r="N2245" i="4"/>
  <c r="P2244" i="4"/>
  <c r="O2244" i="4"/>
  <c r="N2244" i="4"/>
  <c r="P2243" i="4"/>
  <c r="O2243" i="4"/>
  <c r="N2243" i="4"/>
  <c r="P2242" i="4"/>
  <c r="O2242" i="4"/>
  <c r="N2242" i="4"/>
  <c r="P2241" i="4"/>
  <c r="O2241" i="4"/>
  <c r="N2241" i="4"/>
  <c r="P2240" i="4"/>
  <c r="O2240" i="4"/>
  <c r="N2240" i="4"/>
  <c r="P2239" i="4"/>
  <c r="O2239" i="4"/>
  <c r="N2239" i="4"/>
  <c r="P2238" i="4"/>
  <c r="O2238" i="4"/>
  <c r="N2238" i="4"/>
  <c r="P2237" i="4"/>
  <c r="O2237" i="4"/>
  <c r="N2237" i="4"/>
  <c r="P2236" i="4"/>
  <c r="O2236" i="4"/>
  <c r="N2236" i="4"/>
  <c r="P2235" i="4"/>
  <c r="O2235" i="4"/>
  <c r="N2235" i="4"/>
  <c r="P2234" i="4"/>
  <c r="O2234" i="4"/>
  <c r="N2234" i="4"/>
  <c r="P2233" i="4"/>
  <c r="O2233" i="4"/>
  <c r="N2233" i="4"/>
  <c r="P2232" i="4"/>
  <c r="O2232" i="4"/>
  <c r="N2232" i="4"/>
  <c r="P2231" i="4"/>
  <c r="O2231" i="4"/>
  <c r="N2231" i="4"/>
  <c r="P2230" i="4"/>
  <c r="O2230" i="4"/>
  <c r="N2230" i="4"/>
  <c r="P2229" i="4"/>
  <c r="O2229" i="4"/>
  <c r="N2229" i="4"/>
  <c r="P2228" i="4"/>
  <c r="O2228" i="4"/>
  <c r="N2228" i="4"/>
  <c r="P2227" i="4"/>
  <c r="O2227" i="4"/>
  <c r="N2227" i="4"/>
  <c r="P2226" i="4"/>
  <c r="O2226" i="4"/>
  <c r="N2226" i="4"/>
  <c r="P2225" i="4"/>
  <c r="O2225" i="4"/>
  <c r="N2225" i="4"/>
  <c r="P2224" i="4"/>
  <c r="O2224" i="4"/>
  <c r="N2224" i="4"/>
  <c r="P2223" i="4"/>
  <c r="O2223" i="4"/>
  <c r="N2223" i="4"/>
  <c r="P2222" i="4"/>
  <c r="O2222" i="4"/>
  <c r="N2222" i="4"/>
  <c r="P2221" i="4"/>
  <c r="O2221" i="4"/>
  <c r="N2221" i="4"/>
  <c r="P2220" i="4"/>
  <c r="O2220" i="4"/>
  <c r="N2220" i="4"/>
  <c r="P2219" i="4"/>
  <c r="O2219" i="4"/>
  <c r="N2219" i="4"/>
  <c r="P2218" i="4"/>
  <c r="O2218" i="4"/>
  <c r="N2218" i="4"/>
  <c r="P2217" i="4"/>
  <c r="O2217" i="4"/>
  <c r="N2217" i="4"/>
  <c r="P2216" i="4"/>
  <c r="O2216" i="4"/>
  <c r="N2216" i="4"/>
  <c r="P2215" i="4"/>
  <c r="O2215" i="4"/>
  <c r="N2215" i="4"/>
  <c r="P2214" i="4"/>
  <c r="O2214" i="4"/>
  <c r="N2214" i="4"/>
  <c r="P2213" i="4"/>
  <c r="O2213" i="4"/>
  <c r="N2213" i="4"/>
  <c r="P2212" i="4"/>
  <c r="O2212" i="4"/>
  <c r="N2212" i="4"/>
  <c r="P2211" i="4"/>
  <c r="O2211" i="4"/>
  <c r="N2211" i="4"/>
  <c r="P2210" i="4"/>
  <c r="O2210" i="4"/>
  <c r="N2210" i="4"/>
  <c r="P2209" i="4"/>
  <c r="O2209" i="4"/>
  <c r="N2209" i="4"/>
  <c r="P2208" i="4"/>
  <c r="O2208" i="4"/>
  <c r="N2208" i="4"/>
  <c r="P2207" i="4"/>
  <c r="O2207" i="4"/>
  <c r="N2207" i="4"/>
  <c r="P2206" i="4"/>
  <c r="O2206" i="4"/>
  <c r="N2206" i="4"/>
  <c r="P2205" i="4"/>
  <c r="O2205" i="4"/>
  <c r="N2205" i="4"/>
  <c r="P2204" i="4"/>
  <c r="O2204" i="4"/>
  <c r="N2204" i="4"/>
  <c r="P2203" i="4"/>
  <c r="O2203" i="4"/>
  <c r="N2203" i="4"/>
  <c r="P2202" i="4"/>
  <c r="O2202" i="4"/>
  <c r="N2202" i="4"/>
  <c r="P2201" i="4"/>
  <c r="O2201" i="4"/>
  <c r="N2201" i="4"/>
  <c r="P2200" i="4"/>
  <c r="O2200" i="4"/>
  <c r="N2200" i="4"/>
  <c r="P2199" i="4"/>
  <c r="O2199" i="4"/>
  <c r="N2199" i="4"/>
  <c r="P2198" i="4"/>
  <c r="O2198" i="4"/>
  <c r="N2198" i="4"/>
  <c r="P2197" i="4"/>
  <c r="O2197" i="4"/>
  <c r="N2197" i="4"/>
  <c r="P2196" i="4"/>
  <c r="O2196" i="4"/>
  <c r="N2196" i="4"/>
  <c r="P2195" i="4"/>
  <c r="O2195" i="4"/>
  <c r="N2195" i="4"/>
  <c r="P2194" i="4"/>
  <c r="O2194" i="4"/>
  <c r="N2194" i="4"/>
  <c r="P2193" i="4"/>
  <c r="O2193" i="4"/>
  <c r="N2193" i="4"/>
  <c r="P2192" i="4"/>
  <c r="O2192" i="4"/>
  <c r="N2192" i="4"/>
  <c r="P2191" i="4"/>
  <c r="O2191" i="4"/>
  <c r="N2191" i="4"/>
  <c r="P2190" i="4"/>
  <c r="O2190" i="4"/>
  <c r="N2190" i="4"/>
  <c r="P2189" i="4"/>
  <c r="O2189" i="4"/>
  <c r="N2189" i="4"/>
  <c r="P2188" i="4"/>
  <c r="O2188" i="4"/>
  <c r="N2188" i="4"/>
  <c r="P2187" i="4"/>
  <c r="O2187" i="4"/>
  <c r="N2187" i="4"/>
  <c r="P2186" i="4"/>
  <c r="O2186" i="4"/>
  <c r="N2186" i="4"/>
  <c r="P2185" i="4"/>
  <c r="O2185" i="4"/>
  <c r="N2185" i="4"/>
  <c r="P2184" i="4"/>
  <c r="O2184" i="4"/>
  <c r="N2184" i="4"/>
  <c r="P2183" i="4"/>
  <c r="O2183" i="4"/>
  <c r="N2183" i="4"/>
  <c r="P2182" i="4"/>
  <c r="O2182" i="4"/>
  <c r="N2182" i="4"/>
  <c r="P2181" i="4"/>
  <c r="O2181" i="4"/>
  <c r="N2181" i="4"/>
  <c r="P2180" i="4"/>
  <c r="O2180" i="4"/>
  <c r="N2180" i="4"/>
  <c r="P2179" i="4"/>
  <c r="O2179" i="4"/>
  <c r="N2179" i="4"/>
  <c r="P2178" i="4"/>
  <c r="O2178" i="4"/>
  <c r="N2178" i="4"/>
  <c r="P2177" i="4"/>
  <c r="O2177" i="4"/>
  <c r="N2177" i="4"/>
  <c r="P2176" i="4"/>
  <c r="O2176" i="4"/>
  <c r="N2176" i="4"/>
  <c r="P2175" i="4"/>
  <c r="O2175" i="4"/>
  <c r="N2175" i="4"/>
  <c r="P2174" i="4"/>
  <c r="O2174" i="4"/>
  <c r="N2174" i="4"/>
  <c r="P2173" i="4"/>
  <c r="O2173" i="4"/>
  <c r="N2173" i="4"/>
  <c r="P2172" i="4"/>
  <c r="O2172" i="4"/>
  <c r="N2172" i="4"/>
  <c r="P2171" i="4"/>
  <c r="O2171" i="4"/>
  <c r="N2171" i="4"/>
  <c r="P2170" i="4"/>
  <c r="O2170" i="4"/>
  <c r="N2170" i="4"/>
  <c r="P2169" i="4"/>
  <c r="O2169" i="4"/>
  <c r="N2169" i="4"/>
  <c r="P2168" i="4"/>
  <c r="O2168" i="4"/>
  <c r="N2168" i="4"/>
  <c r="P2167" i="4"/>
  <c r="O2167" i="4"/>
  <c r="N2167" i="4"/>
  <c r="P2166" i="4"/>
  <c r="O2166" i="4"/>
  <c r="N2166" i="4"/>
  <c r="P2165" i="4"/>
  <c r="O2165" i="4"/>
  <c r="N2165" i="4"/>
  <c r="P2164" i="4"/>
  <c r="O2164" i="4"/>
  <c r="N2164" i="4"/>
  <c r="P2163" i="4"/>
  <c r="O2163" i="4"/>
  <c r="N2163" i="4"/>
  <c r="P2162" i="4"/>
  <c r="O2162" i="4"/>
  <c r="N2162" i="4"/>
  <c r="P2161" i="4"/>
  <c r="O2161" i="4"/>
  <c r="N2161" i="4"/>
  <c r="P2160" i="4"/>
  <c r="O2160" i="4"/>
  <c r="N2160" i="4"/>
  <c r="P2159" i="4"/>
  <c r="O2159" i="4"/>
  <c r="N2159" i="4"/>
  <c r="P2158" i="4"/>
  <c r="O2158" i="4"/>
  <c r="N2158" i="4"/>
  <c r="P2157" i="4"/>
  <c r="O2157" i="4"/>
  <c r="N2157" i="4"/>
  <c r="P2156" i="4"/>
  <c r="O2156" i="4"/>
  <c r="N2156" i="4"/>
  <c r="P2155" i="4"/>
  <c r="O2155" i="4"/>
  <c r="N2155" i="4"/>
  <c r="P2154" i="4"/>
  <c r="O2154" i="4"/>
  <c r="N2154" i="4"/>
  <c r="P2153" i="4"/>
  <c r="O2153" i="4"/>
  <c r="N2153" i="4"/>
  <c r="P2152" i="4"/>
  <c r="O2152" i="4"/>
  <c r="N2152" i="4"/>
  <c r="P2151" i="4"/>
  <c r="O2151" i="4"/>
  <c r="N2151" i="4"/>
  <c r="P2150" i="4"/>
  <c r="O2150" i="4"/>
  <c r="N2150" i="4"/>
  <c r="P2149" i="4"/>
  <c r="O2149" i="4"/>
  <c r="N2149" i="4"/>
  <c r="P2148" i="4"/>
  <c r="O2148" i="4"/>
  <c r="N2148" i="4"/>
  <c r="P2147" i="4"/>
  <c r="O2147" i="4"/>
  <c r="N2147" i="4"/>
  <c r="P2146" i="4"/>
  <c r="O2146" i="4"/>
  <c r="N2146" i="4"/>
  <c r="P2145" i="4"/>
  <c r="O2145" i="4"/>
  <c r="N2145" i="4"/>
  <c r="P2144" i="4"/>
  <c r="O2144" i="4"/>
  <c r="N2144" i="4"/>
  <c r="P2143" i="4"/>
  <c r="O2143" i="4"/>
  <c r="N2143" i="4"/>
  <c r="P2142" i="4"/>
  <c r="O2142" i="4"/>
  <c r="N2142" i="4"/>
  <c r="P2141" i="4"/>
  <c r="O2141" i="4"/>
  <c r="N2141" i="4"/>
  <c r="P2140" i="4"/>
  <c r="O2140" i="4"/>
  <c r="N2140" i="4"/>
  <c r="P2139" i="4"/>
  <c r="O2139" i="4"/>
  <c r="N2139" i="4"/>
  <c r="P2138" i="4"/>
  <c r="O2138" i="4"/>
  <c r="N2138" i="4"/>
  <c r="P2137" i="4"/>
  <c r="O2137" i="4"/>
  <c r="N2137" i="4"/>
  <c r="P2136" i="4"/>
  <c r="O2136" i="4"/>
  <c r="N2136" i="4"/>
  <c r="P2135" i="4"/>
  <c r="O2135" i="4"/>
  <c r="N2135" i="4"/>
  <c r="P2134" i="4"/>
  <c r="O2134" i="4"/>
  <c r="N2134" i="4"/>
  <c r="P2133" i="4"/>
  <c r="O2133" i="4"/>
  <c r="N2133" i="4"/>
  <c r="P2132" i="4"/>
  <c r="O2132" i="4"/>
  <c r="N2132" i="4"/>
  <c r="P2131" i="4"/>
  <c r="O2131" i="4"/>
  <c r="N2131" i="4"/>
  <c r="P2130" i="4"/>
  <c r="O2130" i="4"/>
  <c r="N2130" i="4"/>
  <c r="P2129" i="4"/>
  <c r="O2129" i="4"/>
  <c r="N2129" i="4"/>
  <c r="P2128" i="4"/>
  <c r="O2128" i="4"/>
  <c r="N2128" i="4"/>
  <c r="P2127" i="4"/>
  <c r="O2127" i="4"/>
  <c r="N2127" i="4"/>
  <c r="P2126" i="4"/>
  <c r="O2126" i="4"/>
  <c r="N2126" i="4"/>
  <c r="P2125" i="4"/>
  <c r="O2125" i="4"/>
  <c r="N2125" i="4"/>
  <c r="P2124" i="4"/>
  <c r="O2124" i="4"/>
  <c r="N2124" i="4"/>
  <c r="P2123" i="4"/>
  <c r="O2123" i="4"/>
  <c r="N2123" i="4"/>
  <c r="P2122" i="4"/>
  <c r="O2122" i="4"/>
  <c r="N2122" i="4"/>
  <c r="P2121" i="4"/>
  <c r="O2121" i="4"/>
  <c r="N2121" i="4"/>
  <c r="P2120" i="4"/>
  <c r="O2120" i="4"/>
  <c r="N2120" i="4"/>
  <c r="P2119" i="4"/>
  <c r="O2119" i="4"/>
  <c r="N2119" i="4"/>
  <c r="P2118" i="4"/>
  <c r="O2118" i="4"/>
  <c r="N2118" i="4"/>
  <c r="P2117" i="4"/>
  <c r="O2117" i="4"/>
  <c r="N2117" i="4"/>
  <c r="P2116" i="4"/>
  <c r="O2116" i="4"/>
  <c r="N2116" i="4"/>
  <c r="P2115" i="4"/>
  <c r="O2115" i="4"/>
  <c r="N2115" i="4"/>
  <c r="P2114" i="4"/>
  <c r="O2114" i="4"/>
  <c r="N2114" i="4"/>
  <c r="P2113" i="4"/>
  <c r="O2113" i="4"/>
  <c r="N2113" i="4"/>
  <c r="P2112" i="4"/>
  <c r="O2112" i="4"/>
  <c r="N2112" i="4"/>
  <c r="P2111" i="4"/>
  <c r="O2111" i="4"/>
  <c r="N2111" i="4"/>
  <c r="P2110" i="4"/>
  <c r="O2110" i="4"/>
  <c r="N2110" i="4"/>
  <c r="P2109" i="4"/>
  <c r="O2109" i="4"/>
  <c r="N2109" i="4"/>
  <c r="P2108" i="4"/>
  <c r="O2108" i="4"/>
  <c r="N2108" i="4"/>
  <c r="P2107" i="4"/>
  <c r="O2107" i="4"/>
  <c r="N2107" i="4"/>
  <c r="P2106" i="4"/>
  <c r="O2106" i="4"/>
  <c r="N2106" i="4"/>
  <c r="P2105" i="4"/>
  <c r="O2105" i="4"/>
  <c r="N2105" i="4"/>
  <c r="P2104" i="4"/>
  <c r="O2104" i="4"/>
  <c r="N2104" i="4"/>
  <c r="P2103" i="4"/>
  <c r="O2103" i="4"/>
  <c r="N2103" i="4"/>
  <c r="P2102" i="4"/>
  <c r="O2102" i="4"/>
  <c r="N2102" i="4"/>
  <c r="P2101" i="4"/>
  <c r="O2101" i="4"/>
  <c r="N2101" i="4"/>
  <c r="P2100" i="4"/>
  <c r="O2100" i="4"/>
  <c r="N2100" i="4"/>
  <c r="P2099" i="4"/>
  <c r="O2099" i="4"/>
  <c r="N2099" i="4"/>
  <c r="P2098" i="4"/>
  <c r="O2098" i="4"/>
  <c r="N2098" i="4"/>
  <c r="P2097" i="4"/>
  <c r="O2097" i="4"/>
  <c r="N2097" i="4"/>
  <c r="P2096" i="4"/>
  <c r="O2096" i="4"/>
  <c r="N2096" i="4"/>
  <c r="P2095" i="4"/>
  <c r="O2095" i="4"/>
  <c r="N2095" i="4"/>
  <c r="P2094" i="4"/>
  <c r="O2094" i="4"/>
  <c r="N2094" i="4"/>
  <c r="P2093" i="4"/>
  <c r="O2093" i="4"/>
  <c r="N2093" i="4"/>
  <c r="P2092" i="4"/>
  <c r="O2092" i="4"/>
  <c r="N2092" i="4"/>
  <c r="P2091" i="4"/>
  <c r="O2091" i="4"/>
  <c r="N2091" i="4"/>
  <c r="P2090" i="4"/>
  <c r="O2090" i="4"/>
  <c r="N2090" i="4"/>
  <c r="P2089" i="4"/>
  <c r="O2089" i="4"/>
  <c r="N2089" i="4"/>
  <c r="P2088" i="4"/>
  <c r="O2088" i="4"/>
  <c r="N2088" i="4"/>
  <c r="P2087" i="4"/>
  <c r="O2087" i="4"/>
  <c r="N2087" i="4"/>
  <c r="P2086" i="4"/>
  <c r="O2086" i="4"/>
  <c r="N2086" i="4"/>
  <c r="P2085" i="4"/>
  <c r="O2085" i="4"/>
  <c r="N2085" i="4"/>
  <c r="P2084" i="4"/>
  <c r="O2084" i="4"/>
  <c r="N2084" i="4"/>
  <c r="P2083" i="4"/>
  <c r="O2083" i="4"/>
  <c r="N2083" i="4"/>
  <c r="P2082" i="4"/>
  <c r="O2082" i="4"/>
  <c r="N2082" i="4"/>
  <c r="P2081" i="4"/>
  <c r="O2081" i="4"/>
  <c r="N2081" i="4"/>
  <c r="P2080" i="4"/>
  <c r="O2080" i="4"/>
  <c r="N2080" i="4"/>
  <c r="P2079" i="4"/>
  <c r="O2079" i="4"/>
  <c r="N2079" i="4"/>
  <c r="P2078" i="4"/>
  <c r="O2078" i="4"/>
  <c r="N2078" i="4"/>
  <c r="P2077" i="4"/>
  <c r="O2077" i="4"/>
  <c r="N2077" i="4"/>
  <c r="P2076" i="4"/>
  <c r="O2076" i="4"/>
  <c r="N2076" i="4"/>
  <c r="P2075" i="4"/>
  <c r="O2075" i="4"/>
  <c r="N2075" i="4"/>
  <c r="P2074" i="4"/>
  <c r="O2074" i="4"/>
  <c r="N2074" i="4"/>
  <c r="P2073" i="4"/>
  <c r="O2073" i="4"/>
  <c r="N2073" i="4"/>
  <c r="P2072" i="4"/>
  <c r="O2072" i="4"/>
  <c r="N2072" i="4"/>
  <c r="P2071" i="4"/>
  <c r="O2071" i="4"/>
  <c r="N2071" i="4"/>
  <c r="P2070" i="4"/>
  <c r="O2070" i="4"/>
  <c r="N2070" i="4"/>
  <c r="P2069" i="4"/>
  <c r="O2069" i="4"/>
  <c r="N2069" i="4"/>
  <c r="P2068" i="4"/>
  <c r="O2068" i="4"/>
  <c r="N2068" i="4"/>
  <c r="P2067" i="4"/>
  <c r="O2067" i="4"/>
  <c r="N2067" i="4"/>
  <c r="P2066" i="4"/>
  <c r="O2066" i="4"/>
  <c r="N2066" i="4"/>
  <c r="P2065" i="4"/>
  <c r="O2065" i="4"/>
  <c r="N2065" i="4"/>
  <c r="P2064" i="4"/>
  <c r="O2064" i="4"/>
  <c r="N2064" i="4"/>
  <c r="P2063" i="4"/>
  <c r="O2063" i="4"/>
  <c r="N2063" i="4"/>
  <c r="P2062" i="4"/>
  <c r="O2062" i="4"/>
  <c r="N2062" i="4"/>
  <c r="P2061" i="4"/>
  <c r="O2061" i="4"/>
  <c r="N2061" i="4"/>
  <c r="P2060" i="4"/>
  <c r="O2060" i="4"/>
  <c r="N2060" i="4"/>
  <c r="P2059" i="4"/>
  <c r="O2059" i="4"/>
  <c r="N2059" i="4"/>
  <c r="P2058" i="4"/>
  <c r="O2058" i="4"/>
  <c r="N2058" i="4"/>
  <c r="P2057" i="4"/>
  <c r="O2057" i="4"/>
  <c r="N2057" i="4"/>
  <c r="P2056" i="4"/>
  <c r="O2056" i="4"/>
  <c r="N2056" i="4"/>
  <c r="P2055" i="4"/>
  <c r="O2055" i="4"/>
  <c r="N2055" i="4"/>
  <c r="P2054" i="4"/>
  <c r="O2054" i="4"/>
  <c r="N2054" i="4"/>
  <c r="P2053" i="4"/>
  <c r="O2053" i="4"/>
  <c r="N2053" i="4"/>
  <c r="P2052" i="4"/>
  <c r="O2052" i="4"/>
  <c r="N2052" i="4"/>
  <c r="P2051" i="4"/>
  <c r="O2051" i="4"/>
  <c r="N2051" i="4"/>
  <c r="P2050" i="4"/>
  <c r="O2050" i="4"/>
  <c r="N2050" i="4"/>
  <c r="P2049" i="4"/>
  <c r="O2049" i="4"/>
  <c r="N2049" i="4"/>
  <c r="P2048" i="4"/>
  <c r="O2048" i="4"/>
  <c r="N2048" i="4"/>
  <c r="P2047" i="4"/>
  <c r="O2047" i="4"/>
  <c r="N2047" i="4"/>
  <c r="P2046" i="4"/>
  <c r="O2046" i="4"/>
  <c r="N2046" i="4"/>
  <c r="P2045" i="4"/>
  <c r="O2045" i="4"/>
  <c r="N2045" i="4"/>
  <c r="P2044" i="4"/>
  <c r="O2044" i="4"/>
  <c r="N2044" i="4"/>
  <c r="P2043" i="4"/>
  <c r="O2043" i="4"/>
  <c r="N2043" i="4"/>
  <c r="P2042" i="4"/>
  <c r="O2042" i="4"/>
  <c r="N2042" i="4"/>
  <c r="P2041" i="4"/>
  <c r="O2041" i="4"/>
  <c r="N2041" i="4"/>
  <c r="P2040" i="4"/>
  <c r="O2040" i="4"/>
  <c r="N2040" i="4"/>
  <c r="P2039" i="4"/>
  <c r="O2039" i="4"/>
  <c r="N2039" i="4"/>
  <c r="P2038" i="4"/>
  <c r="O2038" i="4"/>
  <c r="N2038" i="4"/>
  <c r="P2037" i="4"/>
  <c r="O2037" i="4"/>
  <c r="N2037" i="4"/>
  <c r="P2036" i="4"/>
  <c r="O2036" i="4"/>
  <c r="N2036" i="4"/>
  <c r="P2035" i="4"/>
  <c r="O2035" i="4"/>
  <c r="N2035" i="4"/>
  <c r="P2034" i="4"/>
  <c r="O2034" i="4"/>
  <c r="N2034" i="4"/>
  <c r="P2033" i="4"/>
  <c r="O2033" i="4"/>
  <c r="N2033" i="4"/>
  <c r="P2032" i="4"/>
  <c r="O2032" i="4"/>
  <c r="N2032" i="4"/>
  <c r="P2031" i="4"/>
  <c r="O2031" i="4"/>
  <c r="N2031" i="4"/>
  <c r="P2030" i="4"/>
  <c r="O2030" i="4"/>
  <c r="N2030" i="4"/>
  <c r="P2029" i="4"/>
  <c r="O2029" i="4"/>
  <c r="N2029" i="4"/>
  <c r="P2028" i="4"/>
  <c r="O2028" i="4"/>
  <c r="N2028" i="4"/>
  <c r="P2027" i="4"/>
  <c r="O2027" i="4"/>
  <c r="N2027" i="4"/>
  <c r="P2026" i="4"/>
  <c r="O2026" i="4"/>
  <c r="N2026" i="4"/>
  <c r="P2025" i="4"/>
  <c r="O2025" i="4"/>
  <c r="N2025" i="4"/>
  <c r="P2024" i="4"/>
  <c r="O2024" i="4"/>
  <c r="N2024" i="4"/>
  <c r="P2023" i="4"/>
  <c r="O2023" i="4"/>
  <c r="N2023" i="4"/>
  <c r="P2022" i="4"/>
  <c r="O2022" i="4"/>
  <c r="N2022" i="4"/>
  <c r="P2021" i="4"/>
  <c r="O2021" i="4"/>
  <c r="N2021" i="4"/>
  <c r="P2020" i="4"/>
  <c r="O2020" i="4"/>
  <c r="N2020" i="4"/>
  <c r="P2019" i="4"/>
  <c r="O2019" i="4"/>
  <c r="N2019" i="4"/>
  <c r="P2018" i="4"/>
  <c r="O2018" i="4"/>
  <c r="N2018" i="4"/>
  <c r="P2017" i="4"/>
  <c r="O2017" i="4"/>
  <c r="N2017" i="4"/>
  <c r="P2016" i="4"/>
  <c r="O2016" i="4"/>
  <c r="N2016" i="4"/>
  <c r="P2015" i="4"/>
  <c r="O2015" i="4"/>
  <c r="N2015" i="4"/>
  <c r="P2014" i="4"/>
  <c r="O2014" i="4"/>
  <c r="N2014" i="4"/>
  <c r="P2013" i="4"/>
  <c r="O2013" i="4"/>
  <c r="N2013" i="4"/>
  <c r="P2012" i="4"/>
  <c r="O2012" i="4"/>
  <c r="N2012" i="4"/>
  <c r="P2011" i="4"/>
  <c r="O2011" i="4"/>
  <c r="N2011" i="4"/>
  <c r="P2010" i="4"/>
  <c r="O2010" i="4"/>
  <c r="N2010" i="4"/>
  <c r="P2009" i="4"/>
  <c r="O2009" i="4"/>
  <c r="N2009" i="4"/>
  <c r="P2008" i="4"/>
  <c r="O2008" i="4"/>
  <c r="N2008" i="4"/>
  <c r="P2007" i="4"/>
  <c r="O2007" i="4"/>
  <c r="N2007" i="4"/>
  <c r="P2006" i="4"/>
  <c r="O2006" i="4"/>
  <c r="N2006" i="4"/>
  <c r="P2005" i="4"/>
  <c r="O2005" i="4"/>
  <c r="N2005" i="4"/>
  <c r="P2004" i="4"/>
  <c r="O2004" i="4"/>
  <c r="N2004" i="4"/>
  <c r="P2003" i="4"/>
  <c r="O2003" i="4"/>
  <c r="N2003" i="4"/>
  <c r="P2002" i="4"/>
  <c r="O2002" i="4"/>
  <c r="N2002" i="4"/>
  <c r="P2001" i="4"/>
  <c r="O2001" i="4"/>
  <c r="N2001" i="4"/>
  <c r="P2000" i="4"/>
  <c r="O2000" i="4"/>
  <c r="N2000" i="4"/>
  <c r="P1999" i="4"/>
  <c r="O1999" i="4"/>
  <c r="N1999" i="4"/>
  <c r="P1998" i="4"/>
  <c r="O1998" i="4"/>
  <c r="N1998" i="4"/>
  <c r="P1997" i="4"/>
  <c r="O1997" i="4"/>
  <c r="N1997" i="4"/>
  <c r="P1996" i="4"/>
  <c r="O1996" i="4"/>
  <c r="N1996" i="4"/>
  <c r="P1995" i="4"/>
  <c r="O1995" i="4"/>
  <c r="N1995" i="4"/>
  <c r="P1994" i="4"/>
  <c r="O1994" i="4"/>
  <c r="N1994" i="4"/>
  <c r="P1993" i="4"/>
  <c r="O1993" i="4"/>
  <c r="N1993" i="4"/>
  <c r="P1992" i="4"/>
  <c r="O1992" i="4"/>
  <c r="N1992" i="4"/>
  <c r="P1991" i="4"/>
  <c r="O1991" i="4"/>
  <c r="N1991" i="4"/>
  <c r="P1990" i="4"/>
  <c r="O1990" i="4"/>
  <c r="N1990" i="4"/>
  <c r="P1989" i="4"/>
  <c r="O1989" i="4"/>
  <c r="N1989" i="4"/>
  <c r="P1988" i="4"/>
  <c r="O1988" i="4"/>
  <c r="N1988" i="4"/>
  <c r="P1987" i="4"/>
  <c r="O1987" i="4"/>
  <c r="N1987" i="4"/>
  <c r="P1986" i="4"/>
  <c r="O1986" i="4"/>
  <c r="N1986" i="4"/>
  <c r="P1985" i="4"/>
  <c r="O1985" i="4"/>
  <c r="N1985" i="4"/>
  <c r="P1984" i="4"/>
  <c r="O1984" i="4"/>
  <c r="N1984" i="4"/>
  <c r="P1983" i="4"/>
  <c r="O1983" i="4"/>
  <c r="N1983" i="4"/>
  <c r="P1982" i="4"/>
  <c r="O1982" i="4"/>
  <c r="N1982" i="4"/>
  <c r="P1981" i="4"/>
  <c r="O1981" i="4"/>
  <c r="N1981" i="4"/>
  <c r="P1980" i="4"/>
  <c r="O1980" i="4"/>
  <c r="N1980" i="4"/>
  <c r="P1979" i="4"/>
  <c r="O1979" i="4"/>
  <c r="N1979" i="4"/>
  <c r="P1978" i="4"/>
  <c r="O1978" i="4"/>
  <c r="N1978" i="4"/>
  <c r="P1977" i="4"/>
  <c r="O1977" i="4"/>
  <c r="N1977" i="4"/>
  <c r="P1976" i="4"/>
  <c r="O1976" i="4"/>
  <c r="N1976" i="4"/>
  <c r="P1975" i="4"/>
  <c r="O1975" i="4"/>
  <c r="N1975" i="4"/>
  <c r="P1974" i="4"/>
  <c r="O1974" i="4"/>
  <c r="N1974" i="4"/>
  <c r="P1973" i="4"/>
  <c r="O1973" i="4"/>
  <c r="N1973" i="4"/>
  <c r="P1972" i="4"/>
  <c r="O1972" i="4"/>
  <c r="N1972" i="4"/>
  <c r="P1971" i="4"/>
  <c r="O1971" i="4"/>
  <c r="N1971" i="4"/>
  <c r="P1970" i="4"/>
  <c r="O1970" i="4"/>
  <c r="N1970" i="4"/>
  <c r="P1969" i="4"/>
  <c r="O1969" i="4"/>
  <c r="N1969" i="4"/>
  <c r="P1968" i="4"/>
  <c r="O1968" i="4"/>
  <c r="N1968" i="4"/>
  <c r="P1967" i="4"/>
  <c r="O1967" i="4"/>
  <c r="N1967" i="4"/>
  <c r="P1966" i="4"/>
  <c r="O1966" i="4"/>
  <c r="N1966" i="4"/>
  <c r="P1965" i="4"/>
  <c r="O1965" i="4"/>
  <c r="N1965" i="4"/>
  <c r="P1964" i="4"/>
  <c r="O1964" i="4"/>
  <c r="N1964" i="4"/>
  <c r="P1963" i="4"/>
  <c r="O1963" i="4"/>
  <c r="N1963" i="4"/>
  <c r="P1962" i="4"/>
  <c r="O1962" i="4"/>
  <c r="N1962" i="4"/>
  <c r="P1961" i="4"/>
  <c r="O1961" i="4"/>
  <c r="N1961" i="4"/>
  <c r="P1960" i="4"/>
  <c r="O1960" i="4"/>
  <c r="N1960" i="4"/>
  <c r="P1959" i="4"/>
  <c r="O1959" i="4"/>
  <c r="N1959" i="4"/>
  <c r="P1958" i="4"/>
  <c r="O1958" i="4"/>
  <c r="N1958" i="4"/>
  <c r="P1957" i="4"/>
  <c r="O1957" i="4"/>
  <c r="N1957" i="4"/>
  <c r="P1956" i="4"/>
  <c r="O1956" i="4"/>
  <c r="N1956" i="4"/>
  <c r="P1955" i="4"/>
  <c r="O1955" i="4"/>
  <c r="N1955" i="4"/>
  <c r="P1954" i="4"/>
  <c r="O1954" i="4"/>
  <c r="N1954" i="4"/>
  <c r="P1953" i="4"/>
  <c r="O1953" i="4"/>
  <c r="N1953" i="4"/>
  <c r="P1952" i="4"/>
  <c r="O1952" i="4"/>
  <c r="N1952" i="4"/>
  <c r="P1951" i="4"/>
  <c r="O1951" i="4"/>
  <c r="N1951" i="4"/>
  <c r="P1950" i="4"/>
  <c r="O1950" i="4"/>
  <c r="N1950" i="4"/>
  <c r="P1949" i="4"/>
  <c r="O1949" i="4"/>
  <c r="N1949" i="4"/>
  <c r="P1948" i="4"/>
  <c r="O1948" i="4"/>
  <c r="N1948" i="4"/>
  <c r="P1947" i="4"/>
  <c r="O1947" i="4"/>
  <c r="N1947" i="4"/>
  <c r="P1946" i="4"/>
  <c r="O1946" i="4"/>
  <c r="N1946" i="4"/>
  <c r="P1945" i="4"/>
  <c r="O1945" i="4"/>
  <c r="N1945" i="4"/>
  <c r="P1944" i="4"/>
  <c r="O1944" i="4"/>
  <c r="N1944" i="4"/>
  <c r="P1943" i="4"/>
  <c r="O1943" i="4"/>
  <c r="N1943" i="4"/>
  <c r="P1942" i="4"/>
  <c r="O1942" i="4"/>
  <c r="N1942" i="4"/>
  <c r="P1941" i="4"/>
  <c r="O1941" i="4"/>
  <c r="N1941" i="4"/>
  <c r="P1940" i="4"/>
  <c r="O1940" i="4"/>
  <c r="N1940" i="4"/>
  <c r="P1939" i="4"/>
  <c r="O1939" i="4"/>
  <c r="N1939" i="4"/>
  <c r="P1938" i="4"/>
  <c r="O1938" i="4"/>
  <c r="N1938" i="4"/>
  <c r="P1937" i="4"/>
  <c r="O1937" i="4"/>
  <c r="N1937" i="4"/>
  <c r="P1936" i="4"/>
  <c r="O1936" i="4"/>
  <c r="N1936" i="4"/>
  <c r="P1935" i="4"/>
  <c r="O1935" i="4"/>
  <c r="N1935" i="4"/>
  <c r="P1934" i="4"/>
  <c r="O1934" i="4"/>
  <c r="N1934" i="4"/>
  <c r="P1933" i="4"/>
  <c r="O1933" i="4"/>
  <c r="N1933" i="4"/>
  <c r="P1932" i="4"/>
  <c r="O1932" i="4"/>
  <c r="N1932" i="4"/>
  <c r="P1931" i="4"/>
  <c r="O1931" i="4"/>
  <c r="N1931" i="4"/>
  <c r="P1930" i="4"/>
  <c r="O1930" i="4"/>
  <c r="N1930" i="4"/>
  <c r="P1929" i="4"/>
  <c r="O1929" i="4"/>
  <c r="N1929" i="4"/>
  <c r="P1928" i="4"/>
  <c r="O1928" i="4"/>
  <c r="N1928" i="4"/>
  <c r="P1927" i="4"/>
  <c r="O1927" i="4"/>
  <c r="N1927" i="4"/>
  <c r="P1926" i="4"/>
  <c r="O1926" i="4"/>
  <c r="N1926" i="4"/>
  <c r="P1925" i="4"/>
  <c r="O1925" i="4"/>
  <c r="N1925" i="4"/>
  <c r="P1924" i="4"/>
  <c r="O1924" i="4"/>
  <c r="N1924" i="4"/>
  <c r="P1923" i="4"/>
  <c r="O1923" i="4"/>
  <c r="N1923" i="4"/>
  <c r="P1922" i="4"/>
  <c r="O1922" i="4"/>
  <c r="N1922" i="4"/>
  <c r="P1921" i="4"/>
  <c r="O1921" i="4"/>
  <c r="N1921" i="4"/>
  <c r="P1920" i="4"/>
  <c r="O1920" i="4"/>
  <c r="N1920" i="4"/>
  <c r="P1919" i="4"/>
  <c r="O1919" i="4"/>
  <c r="N1919" i="4"/>
  <c r="P1918" i="4"/>
  <c r="O1918" i="4"/>
  <c r="N1918" i="4"/>
  <c r="P1917" i="4"/>
  <c r="O1917" i="4"/>
  <c r="N1917" i="4"/>
  <c r="P1916" i="4"/>
  <c r="O1916" i="4"/>
  <c r="N1916" i="4"/>
  <c r="P1915" i="4"/>
  <c r="O1915" i="4"/>
  <c r="N1915" i="4"/>
  <c r="P1914" i="4"/>
  <c r="O1914" i="4"/>
  <c r="N1914" i="4"/>
  <c r="P1913" i="4"/>
  <c r="O1913" i="4"/>
  <c r="N1913" i="4"/>
  <c r="P1912" i="4"/>
  <c r="O1912" i="4"/>
  <c r="N1912" i="4"/>
  <c r="P1911" i="4"/>
  <c r="O1911" i="4"/>
  <c r="N1911" i="4"/>
  <c r="P1910" i="4"/>
  <c r="O1910" i="4"/>
  <c r="N1910" i="4"/>
  <c r="P1909" i="4"/>
  <c r="O1909" i="4"/>
  <c r="N1909" i="4"/>
  <c r="P1908" i="4"/>
  <c r="O1908" i="4"/>
  <c r="N1908" i="4"/>
  <c r="P1907" i="4"/>
  <c r="O1907" i="4"/>
  <c r="N1907" i="4"/>
  <c r="P1906" i="4"/>
  <c r="O1906" i="4"/>
  <c r="N1906" i="4"/>
  <c r="P1905" i="4"/>
  <c r="O1905" i="4"/>
  <c r="N1905" i="4"/>
  <c r="P1904" i="4"/>
  <c r="O1904" i="4"/>
  <c r="N1904" i="4"/>
  <c r="P1903" i="4"/>
  <c r="O1903" i="4"/>
  <c r="N1903" i="4"/>
  <c r="P1902" i="4"/>
  <c r="O1902" i="4"/>
  <c r="N1902" i="4"/>
  <c r="P1901" i="4"/>
  <c r="O1901" i="4"/>
  <c r="N1901" i="4"/>
  <c r="P1900" i="4"/>
  <c r="O1900" i="4"/>
  <c r="N1900" i="4"/>
  <c r="P1899" i="4"/>
  <c r="O1899" i="4"/>
  <c r="N1899" i="4"/>
  <c r="P1898" i="4"/>
  <c r="O1898" i="4"/>
  <c r="N1898" i="4"/>
  <c r="P1897" i="4"/>
  <c r="O1897" i="4"/>
  <c r="N1897" i="4"/>
  <c r="P1896" i="4"/>
  <c r="O1896" i="4"/>
  <c r="N1896" i="4"/>
  <c r="P1895" i="4"/>
  <c r="O1895" i="4"/>
  <c r="N1895" i="4"/>
  <c r="P1894" i="4"/>
  <c r="O1894" i="4"/>
  <c r="N1894" i="4"/>
  <c r="P1893" i="4"/>
  <c r="O1893" i="4"/>
  <c r="N1893" i="4"/>
  <c r="P1892" i="4"/>
  <c r="O1892" i="4"/>
  <c r="N1892" i="4"/>
  <c r="P1891" i="4"/>
  <c r="O1891" i="4"/>
  <c r="N1891" i="4"/>
  <c r="P1890" i="4"/>
  <c r="O1890" i="4"/>
  <c r="N1890" i="4"/>
  <c r="P1889" i="4"/>
  <c r="O1889" i="4"/>
  <c r="N1889" i="4"/>
  <c r="P1888" i="4"/>
  <c r="O1888" i="4"/>
  <c r="N1888" i="4"/>
  <c r="P1887" i="4"/>
  <c r="O1887" i="4"/>
  <c r="N1887" i="4"/>
  <c r="P1886" i="4"/>
  <c r="O1886" i="4"/>
  <c r="N1886" i="4"/>
  <c r="P1885" i="4"/>
  <c r="O1885" i="4"/>
  <c r="N1885" i="4"/>
  <c r="P1884" i="4"/>
  <c r="O1884" i="4"/>
  <c r="N1884" i="4"/>
  <c r="P1883" i="4"/>
  <c r="O1883" i="4"/>
  <c r="N1883" i="4"/>
  <c r="P1882" i="4"/>
  <c r="O1882" i="4"/>
  <c r="N1882" i="4"/>
  <c r="P1881" i="4"/>
  <c r="O1881" i="4"/>
  <c r="N1881" i="4"/>
  <c r="P1880" i="4"/>
  <c r="O1880" i="4"/>
  <c r="N1880" i="4"/>
  <c r="P1879" i="4"/>
  <c r="O1879" i="4"/>
  <c r="N1879" i="4"/>
  <c r="P1878" i="4"/>
  <c r="O1878" i="4"/>
  <c r="N1878" i="4"/>
  <c r="P1877" i="4"/>
  <c r="O1877" i="4"/>
  <c r="N1877" i="4"/>
  <c r="P1876" i="4"/>
  <c r="O1876" i="4"/>
  <c r="N1876" i="4"/>
  <c r="P1875" i="4"/>
  <c r="O1875" i="4"/>
  <c r="N1875" i="4"/>
  <c r="P1874" i="4"/>
  <c r="O1874" i="4"/>
  <c r="N1874" i="4"/>
  <c r="P1873" i="4"/>
  <c r="O1873" i="4"/>
  <c r="N1873" i="4"/>
  <c r="P1872" i="4"/>
  <c r="O1872" i="4"/>
  <c r="N1872" i="4"/>
  <c r="P1871" i="4"/>
  <c r="O1871" i="4"/>
  <c r="N1871" i="4"/>
  <c r="P1870" i="4"/>
  <c r="O1870" i="4"/>
  <c r="N1870" i="4"/>
  <c r="P1869" i="4"/>
  <c r="O1869" i="4"/>
  <c r="N1869" i="4"/>
  <c r="P1868" i="4"/>
  <c r="O1868" i="4"/>
  <c r="N1868" i="4"/>
  <c r="P1867" i="4"/>
  <c r="O1867" i="4"/>
  <c r="N1867" i="4"/>
  <c r="P1866" i="4"/>
  <c r="O1866" i="4"/>
  <c r="N1866" i="4"/>
  <c r="P1865" i="4"/>
  <c r="O1865" i="4"/>
  <c r="N1865" i="4"/>
  <c r="P1864" i="4"/>
  <c r="O1864" i="4"/>
  <c r="N1864" i="4"/>
  <c r="P1863" i="4"/>
  <c r="O1863" i="4"/>
  <c r="N1863" i="4"/>
  <c r="P1862" i="4"/>
  <c r="O1862" i="4"/>
  <c r="N1862" i="4"/>
  <c r="P1861" i="4"/>
  <c r="O1861" i="4"/>
  <c r="N1861" i="4"/>
  <c r="P1860" i="4"/>
  <c r="O1860" i="4"/>
  <c r="N1860" i="4"/>
  <c r="P1859" i="4"/>
  <c r="O1859" i="4"/>
  <c r="N1859" i="4"/>
  <c r="P1858" i="4"/>
  <c r="O1858" i="4"/>
  <c r="N1858" i="4"/>
  <c r="P1857" i="4"/>
  <c r="O1857" i="4"/>
  <c r="N1857" i="4"/>
  <c r="P1856" i="4"/>
  <c r="O1856" i="4"/>
  <c r="N1856" i="4"/>
  <c r="P1855" i="4"/>
  <c r="O1855" i="4"/>
  <c r="N1855" i="4"/>
  <c r="P1854" i="4"/>
  <c r="O1854" i="4"/>
  <c r="N1854" i="4"/>
  <c r="P1853" i="4"/>
  <c r="O1853" i="4"/>
  <c r="N1853" i="4"/>
  <c r="P1852" i="4"/>
  <c r="O1852" i="4"/>
  <c r="N1852" i="4"/>
  <c r="P1851" i="4"/>
  <c r="O1851" i="4"/>
  <c r="N1851" i="4"/>
  <c r="P1850" i="4"/>
  <c r="O1850" i="4"/>
  <c r="N1850" i="4"/>
  <c r="P1849" i="4"/>
  <c r="O1849" i="4"/>
  <c r="N1849" i="4"/>
  <c r="P1848" i="4"/>
  <c r="O1848" i="4"/>
  <c r="N1848" i="4"/>
  <c r="P1847" i="4"/>
  <c r="O1847" i="4"/>
  <c r="N1847" i="4"/>
  <c r="P1846" i="4"/>
  <c r="O1846" i="4"/>
  <c r="N1846" i="4"/>
  <c r="P1845" i="4"/>
  <c r="O1845" i="4"/>
  <c r="N1845" i="4"/>
  <c r="P1844" i="4"/>
  <c r="O1844" i="4"/>
  <c r="N1844" i="4"/>
  <c r="P1843" i="4"/>
  <c r="O1843" i="4"/>
  <c r="N1843" i="4"/>
  <c r="P1842" i="4"/>
  <c r="O1842" i="4"/>
  <c r="N1842" i="4"/>
  <c r="P1841" i="4"/>
  <c r="O1841" i="4"/>
  <c r="N1841" i="4"/>
  <c r="P1840" i="4"/>
  <c r="O1840" i="4"/>
  <c r="N1840" i="4"/>
  <c r="P1839" i="4"/>
  <c r="O1839" i="4"/>
  <c r="N1839" i="4"/>
  <c r="P1838" i="4"/>
  <c r="O1838" i="4"/>
  <c r="N1838" i="4"/>
  <c r="P1837" i="4"/>
  <c r="O1837" i="4"/>
  <c r="N1837" i="4"/>
  <c r="P1836" i="4"/>
  <c r="O1836" i="4"/>
  <c r="N1836" i="4"/>
  <c r="P1835" i="4"/>
  <c r="O1835" i="4"/>
  <c r="N1835" i="4"/>
  <c r="P1834" i="4"/>
  <c r="O1834" i="4"/>
  <c r="N1834" i="4"/>
  <c r="P1833" i="4"/>
  <c r="O1833" i="4"/>
  <c r="N1833" i="4"/>
  <c r="P1832" i="4"/>
  <c r="O1832" i="4"/>
  <c r="N1832" i="4"/>
  <c r="P1831" i="4"/>
  <c r="O1831" i="4"/>
  <c r="N1831" i="4"/>
  <c r="P1830" i="4"/>
  <c r="O1830" i="4"/>
  <c r="N1830" i="4"/>
  <c r="P1829" i="4"/>
  <c r="O1829" i="4"/>
  <c r="N1829" i="4"/>
  <c r="P1828" i="4"/>
  <c r="O1828" i="4"/>
  <c r="N1828" i="4"/>
  <c r="P1827" i="4"/>
  <c r="O1827" i="4"/>
  <c r="N1827" i="4"/>
  <c r="P1826" i="4"/>
  <c r="O1826" i="4"/>
  <c r="N1826" i="4"/>
  <c r="P1825" i="4"/>
  <c r="O1825" i="4"/>
  <c r="N1825" i="4"/>
  <c r="P1824" i="4"/>
  <c r="O1824" i="4"/>
  <c r="N1824" i="4"/>
  <c r="P1823" i="4"/>
  <c r="O1823" i="4"/>
  <c r="N1823" i="4"/>
  <c r="P1822" i="4"/>
  <c r="O1822" i="4"/>
  <c r="N1822" i="4"/>
  <c r="P1821" i="4"/>
  <c r="O1821" i="4"/>
  <c r="N1821" i="4"/>
  <c r="P1820" i="4"/>
  <c r="O1820" i="4"/>
  <c r="N1820" i="4"/>
  <c r="P1819" i="4"/>
  <c r="O1819" i="4"/>
  <c r="N1819" i="4"/>
  <c r="P1818" i="4"/>
  <c r="O1818" i="4"/>
  <c r="N1818" i="4"/>
  <c r="P1817" i="4"/>
  <c r="O1817" i="4"/>
  <c r="N1817" i="4"/>
  <c r="P1816" i="4"/>
  <c r="O1816" i="4"/>
  <c r="N1816" i="4"/>
  <c r="P1815" i="4"/>
  <c r="O1815" i="4"/>
  <c r="N1815" i="4"/>
  <c r="P1814" i="4"/>
  <c r="O1814" i="4"/>
  <c r="N1814" i="4"/>
  <c r="P1813" i="4"/>
  <c r="O1813" i="4"/>
  <c r="N1813" i="4"/>
  <c r="P1812" i="4"/>
  <c r="O1812" i="4"/>
  <c r="N1812" i="4"/>
  <c r="P1811" i="4"/>
  <c r="O1811" i="4"/>
  <c r="N1811" i="4"/>
  <c r="P1810" i="4"/>
  <c r="O1810" i="4"/>
  <c r="N1810" i="4"/>
  <c r="P1809" i="4"/>
  <c r="O1809" i="4"/>
  <c r="N1809" i="4"/>
  <c r="P1808" i="4"/>
  <c r="O1808" i="4"/>
  <c r="N1808" i="4"/>
  <c r="P1807" i="4"/>
  <c r="O1807" i="4"/>
  <c r="N1807" i="4"/>
  <c r="P1806" i="4"/>
  <c r="O1806" i="4"/>
  <c r="N1806" i="4"/>
  <c r="P1805" i="4"/>
  <c r="O1805" i="4"/>
  <c r="N1805" i="4"/>
  <c r="P1804" i="4"/>
  <c r="O1804" i="4"/>
  <c r="N1804" i="4"/>
  <c r="P1803" i="4"/>
  <c r="O1803" i="4"/>
  <c r="N1803" i="4"/>
  <c r="P1802" i="4"/>
  <c r="O1802" i="4"/>
  <c r="N1802" i="4"/>
  <c r="P1801" i="4"/>
  <c r="O1801" i="4"/>
  <c r="N1801" i="4"/>
  <c r="P1800" i="4"/>
  <c r="O1800" i="4"/>
  <c r="N1800" i="4"/>
  <c r="P1799" i="4"/>
  <c r="O1799" i="4"/>
  <c r="N1799" i="4"/>
  <c r="P1798" i="4"/>
  <c r="O1798" i="4"/>
  <c r="N1798" i="4"/>
  <c r="P1797" i="4"/>
  <c r="O1797" i="4"/>
  <c r="N1797" i="4"/>
  <c r="P1796" i="4"/>
  <c r="O1796" i="4"/>
  <c r="N1796" i="4"/>
  <c r="P1795" i="4"/>
  <c r="O1795" i="4"/>
  <c r="N1795" i="4"/>
  <c r="P1794" i="4"/>
  <c r="O1794" i="4"/>
  <c r="N1794" i="4"/>
  <c r="P1793" i="4"/>
  <c r="O1793" i="4"/>
  <c r="N1793" i="4"/>
  <c r="P1792" i="4"/>
  <c r="O1792" i="4"/>
  <c r="N1792" i="4"/>
  <c r="P1791" i="4"/>
  <c r="O1791" i="4"/>
  <c r="N1791" i="4"/>
  <c r="P1790" i="4"/>
  <c r="O1790" i="4"/>
  <c r="N1790" i="4"/>
  <c r="P1789" i="4"/>
  <c r="O1789" i="4"/>
  <c r="N1789" i="4"/>
  <c r="P1788" i="4"/>
  <c r="O1788" i="4"/>
  <c r="N1788" i="4"/>
  <c r="P1787" i="4"/>
  <c r="O1787" i="4"/>
  <c r="N1787" i="4"/>
  <c r="P1786" i="4"/>
  <c r="O1786" i="4"/>
  <c r="N1786" i="4"/>
  <c r="P1785" i="4"/>
  <c r="O1785" i="4"/>
  <c r="N1785" i="4"/>
  <c r="P1784" i="4"/>
  <c r="O1784" i="4"/>
  <c r="N1784" i="4"/>
  <c r="P1783" i="4"/>
  <c r="O1783" i="4"/>
  <c r="N1783" i="4"/>
  <c r="P1782" i="4"/>
  <c r="O1782" i="4"/>
  <c r="N1782" i="4"/>
  <c r="P1781" i="4"/>
  <c r="O1781" i="4"/>
  <c r="N1781" i="4"/>
  <c r="P1780" i="4"/>
  <c r="O1780" i="4"/>
  <c r="N1780" i="4"/>
  <c r="P1779" i="4"/>
  <c r="O1779" i="4"/>
  <c r="N1779" i="4"/>
  <c r="P1778" i="4"/>
  <c r="O1778" i="4"/>
  <c r="N1778" i="4"/>
  <c r="P1777" i="4"/>
  <c r="O1777" i="4"/>
  <c r="N1777" i="4"/>
  <c r="P1776" i="4"/>
  <c r="O1776" i="4"/>
  <c r="N1776" i="4"/>
  <c r="P1775" i="4"/>
  <c r="O1775" i="4"/>
  <c r="N1775" i="4"/>
  <c r="P1774" i="4"/>
  <c r="O1774" i="4"/>
  <c r="N1774" i="4"/>
  <c r="P1773" i="4"/>
  <c r="O1773" i="4"/>
  <c r="N1773" i="4"/>
  <c r="P1772" i="4"/>
  <c r="O1772" i="4"/>
  <c r="N1772" i="4"/>
  <c r="P1771" i="4"/>
  <c r="O1771" i="4"/>
  <c r="N1771" i="4"/>
  <c r="P1770" i="4"/>
  <c r="O1770" i="4"/>
  <c r="N1770" i="4"/>
  <c r="P1769" i="4"/>
  <c r="O1769" i="4"/>
  <c r="N1769" i="4"/>
  <c r="P1768" i="4"/>
  <c r="O1768" i="4"/>
  <c r="N1768" i="4"/>
  <c r="P1767" i="4"/>
  <c r="O1767" i="4"/>
  <c r="N1767" i="4"/>
  <c r="P1766" i="4"/>
  <c r="O1766" i="4"/>
  <c r="N1766" i="4"/>
  <c r="P1765" i="4"/>
  <c r="O1765" i="4"/>
  <c r="N1765" i="4"/>
  <c r="P1764" i="4"/>
  <c r="O1764" i="4"/>
  <c r="N1764" i="4"/>
  <c r="P1763" i="4"/>
  <c r="O1763" i="4"/>
  <c r="N1763" i="4"/>
  <c r="P1762" i="4"/>
  <c r="O1762" i="4"/>
  <c r="N1762" i="4"/>
  <c r="P1761" i="4"/>
  <c r="O1761" i="4"/>
  <c r="N1761" i="4"/>
  <c r="P1760" i="4"/>
  <c r="O1760" i="4"/>
  <c r="N1760" i="4"/>
  <c r="P1759" i="4"/>
  <c r="O1759" i="4"/>
  <c r="N1759" i="4"/>
  <c r="P1758" i="4"/>
  <c r="O1758" i="4"/>
  <c r="N1758" i="4"/>
  <c r="P1757" i="4"/>
  <c r="O1757" i="4"/>
  <c r="N1757" i="4"/>
  <c r="P1756" i="4"/>
  <c r="O1756" i="4"/>
  <c r="N1756" i="4"/>
  <c r="P1755" i="4"/>
  <c r="O1755" i="4"/>
  <c r="N1755" i="4"/>
  <c r="P1754" i="4"/>
  <c r="O1754" i="4"/>
  <c r="N1754" i="4"/>
  <c r="P1753" i="4"/>
  <c r="O1753" i="4"/>
  <c r="N1753" i="4"/>
  <c r="P1752" i="4"/>
  <c r="O1752" i="4"/>
  <c r="N1752" i="4"/>
  <c r="P1751" i="4"/>
  <c r="O1751" i="4"/>
  <c r="N1751" i="4"/>
  <c r="P1750" i="4"/>
  <c r="O1750" i="4"/>
  <c r="N1750" i="4"/>
  <c r="P1749" i="4"/>
  <c r="O1749" i="4"/>
  <c r="N1749" i="4"/>
  <c r="P1748" i="4"/>
  <c r="O1748" i="4"/>
  <c r="N1748" i="4"/>
  <c r="P1747" i="4"/>
  <c r="O1747" i="4"/>
  <c r="N1747" i="4"/>
  <c r="P1746" i="4"/>
  <c r="O1746" i="4"/>
  <c r="N1746" i="4"/>
  <c r="P1745" i="4"/>
  <c r="O1745" i="4"/>
  <c r="N1745" i="4"/>
  <c r="P1744" i="4"/>
  <c r="O1744" i="4"/>
  <c r="N1744" i="4"/>
  <c r="P1743" i="4"/>
  <c r="O1743" i="4"/>
  <c r="N1743" i="4"/>
  <c r="P1742" i="4"/>
  <c r="O1742" i="4"/>
  <c r="N1742" i="4"/>
  <c r="P1741" i="4"/>
  <c r="O1741" i="4"/>
  <c r="N1741" i="4"/>
  <c r="P1740" i="4"/>
  <c r="O1740" i="4"/>
  <c r="N1740" i="4"/>
  <c r="P1739" i="4"/>
  <c r="O1739" i="4"/>
  <c r="N1739" i="4"/>
  <c r="P1738" i="4"/>
  <c r="O1738" i="4"/>
  <c r="N1738" i="4"/>
  <c r="P1737" i="4"/>
  <c r="O1737" i="4"/>
  <c r="N1737" i="4"/>
  <c r="P1736" i="4"/>
  <c r="O1736" i="4"/>
  <c r="N1736" i="4"/>
  <c r="P1735" i="4"/>
  <c r="O1735" i="4"/>
  <c r="N1735" i="4"/>
  <c r="P1734" i="4"/>
  <c r="O1734" i="4"/>
  <c r="N1734" i="4"/>
  <c r="P1733" i="4"/>
  <c r="O1733" i="4"/>
  <c r="N1733" i="4"/>
  <c r="P1732" i="4"/>
  <c r="O1732" i="4"/>
  <c r="N1732" i="4"/>
  <c r="P1731" i="4"/>
  <c r="O1731" i="4"/>
  <c r="N1731" i="4"/>
  <c r="P1730" i="4"/>
  <c r="O1730" i="4"/>
  <c r="N1730" i="4"/>
  <c r="P1729" i="4"/>
  <c r="O1729" i="4"/>
  <c r="N1729" i="4"/>
  <c r="P1728" i="4"/>
  <c r="O1728" i="4"/>
  <c r="N1728" i="4"/>
  <c r="P1727" i="4"/>
  <c r="O1727" i="4"/>
  <c r="N1727" i="4"/>
  <c r="P1726" i="4"/>
  <c r="O1726" i="4"/>
  <c r="N1726" i="4"/>
  <c r="P1725" i="4"/>
  <c r="O1725" i="4"/>
  <c r="N1725" i="4"/>
  <c r="P1724" i="4"/>
  <c r="O1724" i="4"/>
  <c r="N1724" i="4"/>
  <c r="P1723" i="4"/>
  <c r="O1723" i="4"/>
  <c r="N1723" i="4"/>
  <c r="P1722" i="4"/>
  <c r="O1722" i="4"/>
  <c r="N1722" i="4"/>
  <c r="P1721" i="4"/>
  <c r="O1721" i="4"/>
  <c r="N1721" i="4"/>
  <c r="P1720" i="4"/>
  <c r="O1720" i="4"/>
  <c r="N1720" i="4"/>
  <c r="P1719" i="4"/>
  <c r="O1719" i="4"/>
  <c r="N1719" i="4"/>
  <c r="P1718" i="4"/>
  <c r="O1718" i="4"/>
  <c r="N1718" i="4"/>
  <c r="P1717" i="4"/>
  <c r="O1717" i="4"/>
  <c r="N1717" i="4"/>
  <c r="P1716" i="4"/>
  <c r="O1716" i="4"/>
  <c r="N1716" i="4"/>
  <c r="P1715" i="4"/>
  <c r="O1715" i="4"/>
  <c r="N1715" i="4"/>
  <c r="P1714" i="4"/>
  <c r="O1714" i="4"/>
  <c r="N1714" i="4"/>
  <c r="P1713" i="4"/>
  <c r="O1713" i="4"/>
  <c r="N1713" i="4"/>
  <c r="P1712" i="4"/>
  <c r="O1712" i="4"/>
  <c r="N1712" i="4"/>
  <c r="P1711" i="4"/>
  <c r="O1711" i="4"/>
  <c r="N1711" i="4"/>
  <c r="P1710" i="4"/>
  <c r="O1710" i="4"/>
  <c r="N1710" i="4"/>
  <c r="P1709" i="4"/>
  <c r="O1709" i="4"/>
  <c r="N1709" i="4"/>
  <c r="P1708" i="4"/>
  <c r="O1708" i="4"/>
  <c r="N1708" i="4"/>
  <c r="P1707" i="4"/>
  <c r="O1707" i="4"/>
  <c r="N1707" i="4"/>
  <c r="P1706" i="4"/>
  <c r="O1706" i="4"/>
  <c r="N1706" i="4"/>
  <c r="P1705" i="4"/>
  <c r="O1705" i="4"/>
  <c r="N1705" i="4"/>
  <c r="P1704" i="4"/>
  <c r="O1704" i="4"/>
  <c r="N1704" i="4"/>
  <c r="P1703" i="4"/>
  <c r="O1703" i="4"/>
  <c r="N1703" i="4"/>
  <c r="P1702" i="4"/>
  <c r="O1702" i="4"/>
  <c r="N1702" i="4"/>
  <c r="P1701" i="4"/>
  <c r="O1701" i="4"/>
  <c r="N1701" i="4"/>
  <c r="P1700" i="4"/>
  <c r="O1700" i="4"/>
  <c r="N1700" i="4"/>
  <c r="P1699" i="4"/>
  <c r="O1699" i="4"/>
  <c r="N1699" i="4"/>
  <c r="P1698" i="4"/>
  <c r="O1698" i="4"/>
  <c r="N1698" i="4"/>
  <c r="P1697" i="4"/>
  <c r="O1697" i="4"/>
  <c r="N1697" i="4"/>
  <c r="P1696" i="4"/>
  <c r="O1696" i="4"/>
  <c r="N1696" i="4"/>
  <c r="P1695" i="4"/>
  <c r="O1695" i="4"/>
  <c r="N1695" i="4"/>
  <c r="P1694" i="4"/>
  <c r="O1694" i="4"/>
  <c r="N1694" i="4"/>
  <c r="P1693" i="4"/>
  <c r="O1693" i="4"/>
  <c r="N1693" i="4"/>
  <c r="P1692" i="4"/>
  <c r="O1692" i="4"/>
  <c r="N1692" i="4"/>
  <c r="P1691" i="4"/>
  <c r="O1691" i="4"/>
  <c r="N1691" i="4"/>
  <c r="P1690" i="4"/>
  <c r="O1690" i="4"/>
  <c r="N1690" i="4"/>
  <c r="P1689" i="4"/>
  <c r="O1689" i="4"/>
  <c r="N1689" i="4"/>
  <c r="P1688" i="4"/>
  <c r="O1688" i="4"/>
  <c r="N1688" i="4"/>
  <c r="P1687" i="4"/>
  <c r="O1687" i="4"/>
  <c r="N1687" i="4"/>
  <c r="P1686" i="4"/>
  <c r="O1686" i="4"/>
  <c r="N1686" i="4"/>
  <c r="P1685" i="4"/>
  <c r="O1685" i="4"/>
  <c r="N1685" i="4"/>
  <c r="P1684" i="4"/>
  <c r="O1684" i="4"/>
  <c r="N1684" i="4"/>
  <c r="P1683" i="4"/>
  <c r="O1683" i="4"/>
  <c r="N1683" i="4"/>
  <c r="P1682" i="4"/>
  <c r="O1682" i="4"/>
  <c r="N1682" i="4"/>
  <c r="P1681" i="4"/>
  <c r="O1681" i="4"/>
  <c r="N1681" i="4"/>
  <c r="P1680" i="4"/>
  <c r="O1680" i="4"/>
  <c r="N1680" i="4"/>
  <c r="P1679" i="4"/>
  <c r="O1679" i="4"/>
  <c r="N1679" i="4"/>
  <c r="P1678" i="4"/>
  <c r="O1678" i="4"/>
  <c r="N1678" i="4"/>
  <c r="P1677" i="4"/>
  <c r="O1677" i="4"/>
  <c r="N1677" i="4"/>
  <c r="P1676" i="4"/>
  <c r="O1676" i="4"/>
  <c r="N1676" i="4"/>
  <c r="P1675" i="4"/>
  <c r="O1675" i="4"/>
  <c r="N1675" i="4"/>
  <c r="P1674" i="4"/>
  <c r="O1674" i="4"/>
  <c r="N1674" i="4"/>
  <c r="P1673" i="4"/>
  <c r="O1673" i="4"/>
  <c r="N1673" i="4"/>
  <c r="P1672" i="4"/>
  <c r="O1672" i="4"/>
  <c r="N1672" i="4"/>
  <c r="P1671" i="4"/>
  <c r="O1671" i="4"/>
  <c r="N1671" i="4"/>
  <c r="P1670" i="4"/>
  <c r="O1670" i="4"/>
  <c r="N1670" i="4"/>
  <c r="P1669" i="4"/>
  <c r="O1669" i="4"/>
  <c r="N1669" i="4"/>
  <c r="P1668" i="4"/>
  <c r="O1668" i="4"/>
  <c r="N1668" i="4"/>
  <c r="P1667" i="4"/>
  <c r="O1667" i="4"/>
  <c r="N1667" i="4"/>
  <c r="P1666" i="4"/>
  <c r="O1666" i="4"/>
  <c r="N1666" i="4"/>
  <c r="P1665" i="4"/>
  <c r="O1665" i="4"/>
  <c r="N1665" i="4"/>
  <c r="P1664" i="4"/>
  <c r="O1664" i="4"/>
  <c r="N1664" i="4"/>
  <c r="P1663" i="4"/>
  <c r="O1663" i="4"/>
  <c r="N1663" i="4"/>
  <c r="P1662" i="4"/>
  <c r="O1662" i="4"/>
  <c r="N1662" i="4"/>
  <c r="P1661" i="4"/>
  <c r="O1661" i="4"/>
  <c r="N1661" i="4"/>
  <c r="P1660" i="4"/>
  <c r="O1660" i="4"/>
  <c r="N1660" i="4"/>
  <c r="P1659" i="4"/>
  <c r="O1659" i="4"/>
  <c r="N1659" i="4"/>
  <c r="P1658" i="4"/>
  <c r="O1658" i="4"/>
  <c r="N1658" i="4"/>
  <c r="P1657" i="4"/>
  <c r="O1657" i="4"/>
  <c r="N1657" i="4"/>
  <c r="P1656" i="4"/>
  <c r="O1656" i="4"/>
  <c r="N1656" i="4"/>
  <c r="P1655" i="4"/>
  <c r="O1655" i="4"/>
  <c r="N1655" i="4"/>
  <c r="P1654" i="4"/>
  <c r="O1654" i="4"/>
  <c r="N1654" i="4"/>
  <c r="P1653" i="4"/>
  <c r="O1653" i="4"/>
  <c r="N1653" i="4"/>
  <c r="P1652" i="4"/>
  <c r="O1652" i="4"/>
  <c r="N1652" i="4"/>
  <c r="P1651" i="4"/>
  <c r="O1651" i="4"/>
  <c r="N1651" i="4"/>
  <c r="P1650" i="4"/>
  <c r="O1650" i="4"/>
  <c r="N1650" i="4"/>
  <c r="P1649" i="4"/>
  <c r="O1649" i="4"/>
  <c r="N1649" i="4"/>
  <c r="P1648" i="4"/>
  <c r="O1648" i="4"/>
  <c r="N1648" i="4"/>
  <c r="P1647" i="4"/>
  <c r="O1647" i="4"/>
  <c r="N1647" i="4"/>
  <c r="P1646" i="4"/>
  <c r="O1646" i="4"/>
  <c r="N1646" i="4"/>
  <c r="P1645" i="4"/>
  <c r="O1645" i="4"/>
  <c r="N1645" i="4"/>
  <c r="P1644" i="4"/>
  <c r="O1644" i="4"/>
  <c r="N1644" i="4"/>
  <c r="P1643" i="4"/>
  <c r="O1643" i="4"/>
  <c r="N1643" i="4"/>
  <c r="P1642" i="4"/>
  <c r="O1642" i="4"/>
  <c r="N1642" i="4"/>
  <c r="P1641" i="4"/>
  <c r="O1641" i="4"/>
  <c r="N1641" i="4"/>
  <c r="P1640" i="4"/>
  <c r="O1640" i="4"/>
  <c r="N1640" i="4"/>
  <c r="P1639" i="4"/>
  <c r="O1639" i="4"/>
  <c r="N1639" i="4"/>
  <c r="P1638" i="4"/>
  <c r="O1638" i="4"/>
  <c r="N1638" i="4"/>
  <c r="P1637" i="4"/>
  <c r="O1637" i="4"/>
  <c r="N1637" i="4"/>
  <c r="P1636" i="4"/>
  <c r="O1636" i="4"/>
  <c r="N1636" i="4"/>
  <c r="P1635" i="4"/>
  <c r="O1635" i="4"/>
  <c r="N1635" i="4"/>
  <c r="P1634" i="4"/>
  <c r="O1634" i="4"/>
  <c r="N1634" i="4"/>
  <c r="P1633" i="4"/>
  <c r="O1633" i="4"/>
  <c r="N1633" i="4"/>
  <c r="P1632" i="4"/>
  <c r="O1632" i="4"/>
  <c r="N1632" i="4"/>
  <c r="P1631" i="4"/>
  <c r="O1631" i="4"/>
  <c r="N1631" i="4"/>
  <c r="P1630" i="4"/>
  <c r="O1630" i="4"/>
  <c r="N1630" i="4"/>
  <c r="P1629" i="4"/>
  <c r="O1629" i="4"/>
  <c r="N1629" i="4"/>
  <c r="P1628" i="4"/>
  <c r="O1628" i="4"/>
  <c r="N1628" i="4"/>
  <c r="P1627" i="4"/>
  <c r="O1627" i="4"/>
  <c r="N1627" i="4"/>
  <c r="P1626" i="4"/>
  <c r="O1626" i="4"/>
  <c r="N1626" i="4"/>
  <c r="P1625" i="4"/>
  <c r="O1625" i="4"/>
  <c r="N1625" i="4"/>
  <c r="P1624" i="4"/>
  <c r="O1624" i="4"/>
  <c r="N1624" i="4"/>
  <c r="P1623" i="4"/>
  <c r="O1623" i="4"/>
  <c r="N1623" i="4"/>
  <c r="P1622" i="4"/>
  <c r="O1622" i="4"/>
  <c r="N1622" i="4"/>
  <c r="P1621" i="4"/>
  <c r="O1621" i="4"/>
  <c r="N1621" i="4"/>
  <c r="P1620" i="4"/>
  <c r="O1620" i="4"/>
  <c r="N1620" i="4"/>
  <c r="P1619" i="4"/>
  <c r="O1619" i="4"/>
  <c r="N1619" i="4"/>
  <c r="P1618" i="4"/>
  <c r="O1618" i="4"/>
  <c r="N1618" i="4"/>
  <c r="P1617" i="4"/>
  <c r="O1617" i="4"/>
  <c r="N1617" i="4"/>
  <c r="P1616" i="4"/>
  <c r="O1616" i="4"/>
  <c r="N1616" i="4"/>
  <c r="P1615" i="4"/>
  <c r="O1615" i="4"/>
  <c r="N1615" i="4"/>
  <c r="P1614" i="4"/>
  <c r="O1614" i="4"/>
  <c r="N1614" i="4"/>
  <c r="P1613" i="4"/>
  <c r="O1613" i="4"/>
  <c r="N1613" i="4"/>
  <c r="P1612" i="4"/>
  <c r="O1612" i="4"/>
  <c r="N1612" i="4"/>
  <c r="P1611" i="4"/>
  <c r="O1611" i="4"/>
  <c r="N1611" i="4"/>
  <c r="P1610" i="4"/>
  <c r="O1610" i="4"/>
  <c r="N1610" i="4"/>
  <c r="P1609" i="4"/>
  <c r="O1609" i="4"/>
  <c r="N1609" i="4"/>
  <c r="P1608" i="4"/>
  <c r="O1608" i="4"/>
  <c r="N1608" i="4"/>
  <c r="P1607" i="4"/>
  <c r="O1607" i="4"/>
  <c r="N1607" i="4"/>
  <c r="P1606" i="4"/>
  <c r="O1606" i="4"/>
  <c r="N1606" i="4"/>
  <c r="P1605" i="4"/>
  <c r="O1605" i="4"/>
  <c r="N1605" i="4"/>
  <c r="P1604" i="4"/>
  <c r="O1604" i="4"/>
  <c r="N1604" i="4"/>
  <c r="P1603" i="4"/>
  <c r="O1603" i="4"/>
  <c r="N1603" i="4"/>
  <c r="P1602" i="4"/>
  <c r="O1602" i="4"/>
  <c r="N1602" i="4"/>
  <c r="P1601" i="4"/>
  <c r="O1601" i="4"/>
  <c r="N1601" i="4"/>
  <c r="P1600" i="4"/>
  <c r="O1600" i="4"/>
  <c r="N1600" i="4"/>
  <c r="P1599" i="4"/>
  <c r="O1599" i="4"/>
  <c r="N1599" i="4"/>
  <c r="P1598" i="4"/>
  <c r="O1598" i="4"/>
  <c r="N1598" i="4"/>
  <c r="P1597" i="4"/>
  <c r="O1597" i="4"/>
  <c r="N1597" i="4"/>
  <c r="P1596" i="4"/>
  <c r="O1596" i="4"/>
  <c r="N1596" i="4"/>
  <c r="P1595" i="4"/>
  <c r="O1595" i="4"/>
  <c r="N1595" i="4"/>
  <c r="P1594" i="4"/>
  <c r="O1594" i="4"/>
  <c r="N1594" i="4"/>
  <c r="P1593" i="4"/>
  <c r="O1593" i="4"/>
  <c r="N1593" i="4"/>
  <c r="P1592" i="4"/>
  <c r="O1592" i="4"/>
  <c r="N1592" i="4"/>
  <c r="P1591" i="4"/>
  <c r="O1591" i="4"/>
  <c r="N1591" i="4"/>
  <c r="P1590" i="4"/>
  <c r="O1590" i="4"/>
  <c r="N1590" i="4"/>
  <c r="P1589" i="4"/>
  <c r="O1589" i="4"/>
  <c r="N1589" i="4"/>
  <c r="P1588" i="4"/>
  <c r="O1588" i="4"/>
  <c r="N1588" i="4"/>
  <c r="P1587" i="4"/>
  <c r="O1587" i="4"/>
  <c r="N1587" i="4"/>
  <c r="P1586" i="4"/>
  <c r="O1586" i="4"/>
  <c r="N1586" i="4"/>
  <c r="P1585" i="4"/>
  <c r="O1585" i="4"/>
  <c r="N1585" i="4"/>
  <c r="P1584" i="4"/>
  <c r="O1584" i="4"/>
  <c r="N1584" i="4"/>
  <c r="P1583" i="4"/>
  <c r="O1583" i="4"/>
  <c r="N1583" i="4"/>
  <c r="P1582" i="4"/>
  <c r="O1582" i="4"/>
  <c r="N1582" i="4"/>
  <c r="P1581" i="4"/>
  <c r="O1581" i="4"/>
  <c r="N1581" i="4"/>
  <c r="P1580" i="4"/>
  <c r="O1580" i="4"/>
  <c r="N1580" i="4"/>
  <c r="P1579" i="4"/>
  <c r="O1579" i="4"/>
  <c r="N1579" i="4"/>
  <c r="P1578" i="4"/>
  <c r="O1578" i="4"/>
  <c r="N1578" i="4"/>
  <c r="P1577" i="4"/>
  <c r="O1577" i="4"/>
  <c r="N1577" i="4"/>
  <c r="P1576" i="4"/>
  <c r="O1576" i="4"/>
  <c r="N1576" i="4"/>
  <c r="P1575" i="4"/>
  <c r="O1575" i="4"/>
  <c r="N1575" i="4"/>
  <c r="P1574" i="4"/>
  <c r="O1574" i="4"/>
  <c r="N1574" i="4"/>
  <c r="P1573" i="4"/>
  <c r="O1573" i="4"/>
  <c r="N1573" i="4"/>
  <c r="P1572" i="4"/>
  <c r="O1572" i="4"/>
  <c r="N1572" i="4"/>
  <c r="P1571" i="4"/>
  <c r="O1571" i="4"/>
  <c r="N1571" i="4"/>
  <c r="P1570" i="4"/>
  <c r="O1570" i="4"/>
  <c r="N1570" i="4"/>
  <c r="P1569" i="4"/>
  <c r="O1569" i="4"/>
  <c r="N1569" i="4"/>
  <c r="P1568" i="4"/>
  <c r="O1568" i="4"/>
  <c r="N1568" i="4"/>
  <c r="P1567" i="4"/>
  <c r="O1567" i="4"/>
  <c r="N1567" i="4"/>
  <c r="P1566" i="4"/>
  <c r="O1566" i="4"/>
  <c r="N1566" i="4"/>
  <c r="P1565" i="4"/>
  <c r="O1565" i="4"/>
  <c r="N1565" i="4"/>
  <c r="P1564" i="4"/>
  <c r="O1564" i="4"/>
  <c r="N1564" i="4"/>
  <c r="P1563" i="4"/>
  <c r="O1563" i="4"/>
  <c r="N1563" i="4"/>
  <c r="P1562" i="4"/>
  <c r="O1562" i="4"/>
  <c r="N1562" i="4"/>
  <c r="P1561" i="4"/>
  <c r="O1561" i="4"/>
  <c r="N1561" i="4"/>
  <c r="P1560" i="4"/>
  <c r="O1560" i="4"/>
  <c r="N1560" i="4"/>
  <c r="P1559" i="4"/>
  <c r="O1559" i="4"/>
  <c r="N1559" i="4"/>
  <c r="P1558" i="4"/>
  <c r="O1558" i="4"/>
  <c r="N1558" i="4"/>
  <c r="P1557" i="4"/>
  <c r="O1557" i="4"/>
  <c r="N1557" i="4"/>
  <c r="P1556" i="4"/>
  <c r="O1556" i="4"/>
  <c r="N1556" i="4"/>
  <c r="P1555" i="4"/>
  <c r="O1555" i="4"/>
  <c r="N1555" i="4"/>
  <c r="P1554" i="4"/>
  <c r="O1554" i="4"/>
  <c r="N1554" i="4"/>
  <c r="P1553" i="4"/>
  <c r="O1553" i="4"/>
  <c r="N1553" i="4"/>
  <c r="P1552" i="4"/>
  <c r="O1552" i="4"/>
  <c r="N1552" i="4"/>
  <c r="P1551" i="4"/>
  <c r="O1551" i="4"/>
  <c r="N1551" i="4"/>
  <c r="P1550" i="4"/>
  <c r="O1550" i="4"/>
  <c r="N1550" i="4"/>
  <c r="P1549" i="4"/>
  <c r="O1549" i="4"/>
  <c r="N1549" i="4"/>
  <c r="P1548" i="4"/>
  <c r="O1548" i="4"/>
  <c r="N1548" i="4"/>
  <c r="P1547" i="4"/>
  <c r="O1547" i="4"/>
  <c r="N1547" i="4"/>
  <c r="P1546" i="4"/>
  <c r="O1546" i="4"/>
  <c r="N1546" i="4"/>
  <c r="P1545" i="4"/>
  <c r="O1545" i="4"/>
  <c r="N1545" i="4"/>
  <c r="P1544" i="4"/>
  <c r="O1544" i="4"/>
  <c r="N1544" i="4"/>
  <c r="P1543" i="4"/>
  <c r="O1543" i="4"/>
  <c r="N1543" i="4"/>
  <c r="P1542" i="4"/>
  <c r="O1542" i="4"/>
  <c r="N1542" i="4"/>
  <c r="P1541" i="4"/>
  <c r="O1541" i="4"/>
  <c r="N1541" i="4"/>
  <c r="P1540" i="4"/>
  <c r="O1540" i="4"/>
  <c r="N1540" i="4"/>
  <c r="P1539" i="4"/>
  <c r="O1539" i="4"/>
  <c r="N1539" i="4"/>
  <c r="P1538" i="4"/>
  <c r="O1538" i="4"/>
  <c r="N1538" i="4"/>
  <c r="P1537" i="4"/>
  <c r="O1537" i="4"/>
  <c r="N1537" i="4"/>
  <c r="P1536" i="4"/>
  <c r="O1536" i="4"/>
  <c r="N1536" i="4"/>
  <c r="P1535" i="4"/>
  <c r="O1535" i="4"/>
  <c r="N1535" i="4"/>
  <c r="P1534" i="4"/>
  <c r="O1534" i="4"/>
  <c r="N1534" i="4"/>
  <c r="P1533" i="4"/>
  <c r="O1533" i="4"/>
  <c r="N1533" i="4"/>
  <c r="P1532" i="4"/>
  <c r="O1532" i="4"/>
  <c r="N1532" i="4"/>
  <c r="P1531" i="4"/>
  <c r="O1531" i="4"/>
  <c r="N1531" i="4"/>
  <c r="P1530" i="4"/>
  <c r="O1530" i="4"/>
  <c r="N1530" i="4"/>
  <c r="P1529" i="4"/>
  <c r="O1529" i="4"/>
  <c r="N1529" i="4"/>
  <c r="P1528" i="4"/>
  <c r="O1528" i="4"/>
  <c r="N1528" i="4"/>
  <c r="P1527" i="4"/>
  <c r="O1527" i="4"/>
  <c r="N1527" i="4"/>
  <c r="P1526" i="4"/>
  <c r="O1526" i="4"/>
  <c r="N1526" i="4"/>
  <c r="P1525" i="4"/>
  <c r="O1525" i="4"/>
  <c r="N1525" i="4"/>
  <c r="P1524" i="4"/>
  <c r="O1524" i="4"/>
  <c r="N1524" i="4"/>
  <c r="P1523" i="4"/>
  <c r="O1523" i="4"/>
  <c r="N1523" i="4"/>
  <c r="P1522" i="4"/>
  <c r="O1522" i="4"/>
  <c r="N1522" i="4"/>
  <c r="P1521" i="4"/>
  <c r="O1521" i="4"/>
  <c r="N1521" i="4"/>
  <c r="P1520" i="4"/>
  <c r="O1520" i="4"/>
  <c r="N1520" i="4"/>
  <c r="P1519" i="4"/>
  <c r="O1519" i="4"/>
  <c r="N1519" i="4"/>
  <c r="P1518" i="4"/>
  <c r="O1518" i="4"/>
  <c r="N1518" i="4"/>
  <c r="P1517" i="4"/>
  <c r="O1517" i="4"/>
  <c r="N1517" i="4"/>
  <c r="P1516" i="4"/>
  <c r="O1516" i="4"/>
  <c r="N1516" i="4"/>
  <c r="P1515" i="4"/>
  <c r="O1515" i="4"/>
  <c r="N1515" i="4"/>
  <c r="P1514" i="4"/>
  <c r="O1514" i="4"/>
  <c r="N1514" i="4"/>
  <c r="P1513" i="4"/>
  <c r="O1513" i="4"/>
  <c r="N1513" i="4"/>
  <c r="P1512" i="4"/>
  <c r="O1512" i="4"/>
  <c r="N1512" i="4"/>
  <c r="P1511" i="4"/>
  <c r="O1511" i="4"/>
  <c r="N1511" i="4"/>
  <c r="P1510" i="4"/>
  <c r="O1510" i="4"/>
  <c r="N1510" i="4"/>
  <c r="P1509" i="4"/>
  <c r="O1509" i="4"/>
  <c r="N1509" i="4"/>
  <c r="P1508" i="4"/>
  <c r="O1508" i="4"/>
  <c r="N1508" i="4"/>
  <c r="P1507" i="4"/>
  <c r="O1507" i="4"/>
  <c r="N1507" i="4"/>
  <c r="P1506" i="4"/>
  <c r="O1506" i="4"/>
  <c r="N1506" i="4"/>
  <c r="P1505" i="4"/>
  <c r="O1505" i="4"/>
  <c r="N1505" i="4"/>
  <c r="P1504" i="4"/>
  <c r="O1504" i="4"/>
  <c r="N1504" i="4"/>
  <c r="P1503" i="4"/>
  <c r="O1503" i="4"/>
  <c r="N1503" i="4"/>
  <c r="P1502" i="4"/>
  <c r="O1502" i="4"/>
  <c r="N1502" i="4"/>
  <c r="P1501" i="4"/>
  <c r="O1501" i="4"/>
  <c r="N1501" i="4"/>
  <c r="P1500" i="4"/>
  <c r="O1500" i="4"/>
  <c r="N1500" i="4"/>
  <c r="P1499" i="4"/>
  <c r="O1499" i="4"/>
  <c r="N1499" i="4"/>
  <c r="P1498" i="4"/>
  <c r="O1498" i="4"/>
  <c r="N1498" i="4"/>
  <c r="P1497" i="4"/>
  <c r="O1497" i="4"/>
  <c r="N1497" i="4"/>
  <c r="P1496" i="4"/>
  <c r="O1496" i="4"/>
  <c r="N1496" i="4"/>
  <c r="P1495" i="4"/>
  <c r="O1495" i="4"/>
  <c r="N1495" i="4"/>
  <c r="P1494" i="4"/>
  <c r="O1494" i="4"/>
  <c r="N1494" i="4"/>
  <c r="P1493" i="4"/>
  <c r="O1493" i="4"/>
  <c r="N1493" i="4"/>
  <c r="P1492" i="4"/>
  <c r="O1492" i="4"/>
  <c r="N1492" i="4"/>
  <c r="P1491" i="4"/>
  <c r="O1491" i="4"/>
  <c r="N1491" i="4"/>
  <c r="P1490" i="4"/>
  <c r="O1490" i="4"/>
  <c r="N1490" i="4"/>
  <c r="P1489" i="4"/>
  <c r="O1489" i="4"/>
  <c r="N1489" i="4"/>
  <c r="P1488" i="4"/>
  <c r="O1488" i="4"/>
  <c r="N1488" i="4"/>
  <c r="P1487" i="4"/>
  <c r="O1487" i="4"/>
  <c r="N1487" i="4"/>
  <c r="P1486" i="4"/>
  <c r="O1486" i="4"/>
  <c r="N1486" i="4"/>
  <c r="P1485" i="4"/>
  <c r="O1485" i="4"/>
  <c r="N1485" i="4"/>
  <c r="P1484" i="4"/>
  <c r="O1484" i="4"/>
  <c r="N1484" i="4"/>
  <c r="P1483" i="4"/>
  <c r="O1483" i="4"/>
  <c r="N1483" i="4"/>
  <c r="P1482" i="4"/>
  <c r="O1482" i="4"/>
  <c r="N1482" i="4"/>
  <c r="P1481" i="4"/>
  <c r="O1481" i="4"/>
  <c r="N1481" i="4"/>
  <c r="P1480" i="4"/>
  <c r="O1480" i="4"/>
  <c r="N1480" i="4"/>
  <c r="P1479" i="4"/>
  <c r="O1479" i="4"/>
  <c r="N1479" i="4"/>
  <c r="P1478" i="4"/>
  <c r="O1478" i="4"/>
  <c r="N1478" i="4"/>
  <c r="P1477" i="4"/>
  <c r="O1477" i="4"/>
  <c r="N1477" i="4"/>
  <c r="P1476" i="4"/>
  <c r="O1476" i="4"/>
  <c r="N1476" i="4"/>
  <c r="P1475" i="4"/>
  <c r="O1475" i="4"/>
  <c r="N1475" i="4"/>
  <c r="P1474" i="4"/>
  <c r="O1474" i="4"/>
  <c r="N1474" i="4"/>
  <c r="P1473" i="4"/>
  <c r="O1473" i="4"/>
  <c r="N1473" i="4"/>
  <c r="P1472" i="4"/>
  <c r="O1472" i="4"/>
  <c r="N1472" i="4"/>
  <c r="P1471" i="4"/>
  <c r="O1471" i="4"/>
  <c r="N1471" i="4"/>
  <c r="P1470" i="4"/>
  <c r="O1470" i="4"/>
  <c r="N1470" i="4"/>
  <c r="P1469" i="4"/>
  <c r="O1469" i="4"/>
  <c r="N1469" i="4"/>
  <c r="P1468" i="4"/>
  <c r="O1468" i="4"/>
  <c r="N1468" i="4"/>
  <c r="P1467" i="4"/>
  <c r="O1467" i="4"/>
  <c r="N1467" i="4"/>
  <c r="P1466" i="4"/>
  <c r="O1466" i="4"/>
  <c r="N1466" i="4"/>
  <c r="P1465" i="4"/>
  <c r="O1465" i="4"/>
  <c r="N1465" i="4"/>
  <c r="P1464" i="4"/>
  <c r="O1464" i="4"/>
  <c r="N1464" i="4"/>
  <c r="P1463" i="4"/>
  <c r="O1463" i="4"/>
  <c r="N1463" i="4"/>
  <c r="P1462" i="4"/>
  <c r="O1462" i="4"/>
  <c r="N1462" i="4"/>
  <c r="P1461" i="4"/>
  <c r="O1461" i="4"/>
  <c r="N1461" i="4"/>
  <c r="P1460" i="4"/>
  <c r="O1460" i="4"/>
  <c r="N1460" i="4"/>
  <c r="P1459" i="4"/>
  <c r="O1459" i="4"/>
  <c r="N1459" i="4"/>
  <c r="P1458" i="4"/>
  <c r="O1458" i="4"/>
  <c r="N1458" i="4"/>
  <c r="P1457" i="4"/>
  <c r="O1457" i="4"/>
  <c r="N1457" i="4"/>
  <c r="P1456" i="4"/>
  <c r="O1456" i="4"/>
  <c r="N1456" i="4"/>
  <c r="P1455" i="4"/>
  <c r="O1455" i="4"/>
  <c r="N1455" i="4"/>
  <c r="P1454" i="4"/>
  <c r="O1454" i="4"/>
  <c r="N1454" i="4"/>
  <c r="P1453" i="4"/>
  <c r="O1453" i="4"/>
  <c r="N1453" i="4"/>
  <c r="P1452" i="4"/>
  <c r="O1452" i="4"/>
  <c r="N1452" i="4"/>
  <c r="P1451" i="4"/>
  <c r="O1451" i="4"/>
  <c r="N1451" i="4"/>
  <c r="P1450" i="4"/>
  <c r="O1450" i="4"/>
  <c r="N1450" i="4"/>
  <c r="P1449" i="4"/>
  <c r="O1449" i="4"/>
  <c r="N1449" i="4"/>
  <c r="P1448" i="4"/>
  <c r="O1448" i="4"/>
  <c r="N1448" i="4"/>
  <c r="P1447" i="4"/>
  <c r="O1447" i="4"/>
  <c r="N1447" i="4"/>
  <c r="P1446" i="4"/>
  <c r="O1446" i="4"/>
  <c r="N1446" i="4"/>
  <c r="P1445" i="4"/>
  <c r="O1445" i="4"/>
  <c r="N1445" i="4"/>
  <c r="P1444" i="4"/>
  <c r="O1444" i="4"/>
  <c r="N1444" i="4"/>
  <c r="P1443" i="4"/>
  <c r="O1443" i="4"/>
  <c r="N1443" i="4"/>
  <c r="P1442" i="4"/>
  <c r="O1442" i="4"/>
  <c r="N1442" i="4"/>
  <c r="P1441" i="4"/>
  <c r="O1441" i="4"/>
  <c r="N1441" i="4"/>
  <c r="P1440" i="4"/>
  <c r="O1440" i="4"/>
  <c r="N1440" i="4"/>
  <c r="P1439" i="4"/>
  <c r="O1439" i="4"/>
  <c r="N1439" i="4"/>
  <c r="P1438" i="4"/>
  <c r="O1438" i="4"/>
  <c r="N1438" i="4"/>
  <c r="P1437" i="4"/>
  <c r="O1437" i="4"/>
  <c r="N1437" i="4"/>
  <c r="P1436" i="4"/>
  <c r="O1436" i="4"/>
  <c r="N1436" i="4"/>
  <c r="P1435" i="4"/>
  <c r="O1435" i="4"/>
  <c r="N1435" i="4"/>
  <c r="P1434" i="4"/>
  <c r="O1434" i="4"/>
  <c r="N1434" i="4"/>
  <c r="P1433" i="4"/>
  <c r="O1433" i="4"/>
  <c r="N1433" i="4"/>
  <c r="P1432" i="4"/>
  <c r="O1432" i="4"/>
  <c r="N1432" i="4"/>
  <c r="P1431" i="4"/>
  <c r="O1431" i="4"/>
  <c r="N1431" i="4"/>
  <c r="P1430" i="4"/>
  <c r="O1430" i="4"/>
  <c r="N1430" i="4"/>
  <c r="P1429" i="4"/>
  <c r="O1429" i="4"/>
  <c r="N1429" i="4"/>
  <c r="P1428" i="4"/>
  <c r="O1428" i="4"/>
  <c r="N1428" i="4"/>
  <c r="P1427" i="4"/>
  <c r="O1427" i="4"/>
  <c r="N1427" i="4"/>
  <c r="P1426" i="4"/>
  <c r="O1426" i="4"/>
  <c r="N1426" i="4"/>
  <c r="P1425" i="4"/>
  <c r="O1425" i="4"/>
  <c r="N1425" i="4"/>
  <c r="P1424" i="4"/>
  <c r="O1424" i="4"/>
  <c r="N1424" i="4"/>
  <c r="P1423" i="4"/>
  <c r="O1423" i="4"/>
  <c r="N1423" i="4"/>
  <c r="P1422" i="4"/>
  <c r="O1422" i="4"/>
  <c r="N1422" i="4"/>
  <c r="P1421" i="4"/>
  <c r="O1421" i="4"/>
  <c r="N1421" i="4"/>
  <c r="P1420" i="4"/>
  <c r="O1420" i="4"/>
  <c r="N1420" i="4"/>
  <c r="P1419" i="4"/>
  <c r="O1419" i="4"/>
  <c r="N1419" i="4"/>
  <c r="P1418" i="4"/>
  <c r="O1418" i="4"/>
  <c r="N1418" i="4"/>
  <c r="P1417" i="4"/>
  <c r="O1417" i="4"/>
  <c r="N1417" i="4"/>
  <c r="P1416" i="4"/>
  <c r="O1416" i="4"/>
  <c r="N1416" i="4"/>
  <c r="P1415" i="4"/>
  <c r="O1415" i="4"/>
  <c r="N1415" i="4"/>
  <c r="P1414" i="4"/>
  <c r="O1414" i="4"/>
  <c r="N1414" i="4"/>
  <c r="P1413" i="4"/>
  <c r="O1413" i="4"/>
  <c r="N1413" i="4"/>
  <c r="P1412" i="4"/>
  <c r="O1412" i="4"/>
  <c r="N1412" i="4"/>
  <c r="P1411" i="4"/>
  <c r="O1411" i="4"/>
  <c r="N1411" i="4"/>
  <c r="P1410" i="4"/>
  <c r="O1410" i="4"/>
  <c r="N1410" i="4"/>
  <c r="P1409" i="4"/>
  <c r="O1409" i="4"/>
  <c r="N1409" i="4"/>
  <c r="P1408" i="4"/>
  <c r="O1408" i="4"/>
  <c r="N1408" i="4"/>
  <c r="P1407" i="4"/>
  <c r="O1407" i="4"/>
  <c r="N1407" i="4"/>
  <c r="P1406" i="4"/>
  <c r="O1406" i="4"/>
  <c r="N1406" i="4"/>
  <c r="P1405" i="4"/>
  <c r="O1405" i="4"/>
  <c r="N1405" i="4"/>
  <c r="P1404" i="4"/>
  <c r="O1404" i="4"/>
  <c r="N1404" i="4"/>
  <c r="P1403" i="4"/>
  <c r="O1403" i="4"/>
  <c r="N1403" i="4"/>
  <c r="P1402" i="4"/>
  <c r="O1402" i="4"/>
  <c r="N1402" i="4"/>
  <c r="P1401" i="4"/>
  <c r="O1401" i="4"/>
  <c r="N1401" i="4"/>
  <c r="P1400" i="4"/>
  <c r="O1400" i="4"/>
  <c r="N1400" i="4"/>
  <c r="P1399" i="4"/>
  <c r="O1399" i="4"/>
  <c r="N1399" i="4"/>
  <c r="P1398" i="4"/>
  <c r="O1398" i="4"/>
  <c r="N1398" i="4"/>
  <c r="P1397" i="4"/>
  <c r="O1397" i="4"/>
  <c r="N1397" i="4"/>
  <c r="P1396" i="4"/>
  <c r="O1396" i="4"/>
  <c r="N1396" i="4"/>
  <c r="P1395" i="4"/>
  <c r="O1395" i="4"/>
  <c r="N1395" i="4"/>
  <c r="P1394" i="4"/>
  <c r="O1394" i="4"/>
  <c r="N1394" i="4"/>
  <c r="P1393" i="4"/>
  <c r="O1393" i="4"/>
  <c r="N1393" i="4"/>
  <c r="P1392" i="4"/>
  <c r="O1392" i="4"/>
  <c r="N1392" i="4"/>
  <c r="P1391" i="4"/>
  <c r="O1391" i="4"/>
  <c r="N1391" i="4"/>
  <c r="P1390" i="4"/>
  <c r="O1390" i="4"/>
  <c r="N1390" i="4"/>
  <c r="P1389" i="4"/>
  <c r="O1389" i="4"/>
  <c r="N1389" i="4"/>
  <c r="P1388" i="4"/>
  <c r="O1388" i="4"/>
  <c r="N1388" i="4"/>
  <c r="P1387" i="4"/>
  <c r="O1387" i="4"/>
  <c r="N1387" i="4"/>
  <c r="P1386" i="4"/>
  <c r="O1386" i="4"/>
  <c r="N1386" i="4"/>
  <c r="P1385" i="4"/>
  <c r="O1385" i="4"/>
  <c r="N1385" i="4"/>
  <c r="P1384" i="4"/>
  <c r="O1384" i="4"/>
  <c r="N1384" i="4"/>
  <c r="P1383" i="4"/>
  <c r="O1383" i="4"/>
  <c r="N1383" i="4"/>
  <c r="P1382" i="4"/>
  <c r="O1382" i="4"/>
  <c r="N1382" i="4"/>
  <c r="P1381" i="4"/>
  <c r="O1381" i="4"/>
  <c r="N1381" i="4"/>
  <c r="P1380" i="4"/>
  <c r="O1380" i="4"/>
  <c r="N1380" i="4"/>
  <c r="P1379" i="4"/>
  <c r="O1379" i="4"/>
  <c r="N1379" i="4"/>
  <c r="P1378" i="4"/>
  <c r="O1378" i="4"/>
  <c r="N1378" i="4"/>
  <c r="P1377" i="4"/>
  <c r="O1377" i="4"/>
  <c r="N1377" i="4"/>
  <c r="P1376" i="4"/>
  <c r="O1376" i="4"/>
  <c r="N1376" i="4"/>
  <c r="P1375" i="4"/>
  <c r="O1375" i="4"/>
  <c r="N1375" i="4"/>
  <c r="P1374" i="4"/>
  <c r="O1374" i="4"/>
  <c r="N1374" i="4"/>
  <c r="P1373" i="4"/>
  <c r="O1373" i="4"/>
  <c r="N1373" i="4"/>
  <c r="P1372" i="4"/>
  <c r="O1372" i="4"/>
  <c r="N1372" i="4"/>
  <c r="P1371" i="4"/>
  <c r="O1371" i="4"/>
  <c r="N1371" i="4"/>
  <c r="P1370" i="4"/>
  <c r="O1370" i="4"/>
  <c r="N1370" i="4"/>
  <c r="P1369" i="4"/>
  <c r="O1369" i="4"/>
  <c r="N1369" i="4"/>
  <c r="P1368" i="4"/>
  <c r="O1368" i="4"/>
  <c r="N1368" i="4"/>
  <c r="P1367" i="4"/>
  <c r="O1367" i="4"/>
  <c r="N1367" i="4"/>
  <c r="P1366" i="4"/>
  <c r="O1366" i="4"/>
  <c r="N1366" i="4"/>
  <c r="P1365" i="4"/>
  <c r="O1365" i="4"/>
  <c r="N1365" i="4"/>
  <c r="P1364" i="4"/>
  <c r="O1364" i="4"/>
  <c r="N1364" i="4"/>
  <c r="P1363" i="4"/>
  <c r="O1363" i="4"/>
  <c r="N1363" i="4"/>
  <c r="P1362" i="4"/>
  <c r="O1362" i="4"/>
  <c r="N1362" i="4"/>
  <c r="P1361" i="4"/>
  <c r="O1361" i="4"/>
  <c r="N1361" i="4"/>
  <c r="P1360" i="4"/>
  <c r="O1360" i="4"/>
  <c r="N1360" i="4"/>
  <c r="P1359" i="4"/>
  <c r="O1359" i="4"/>
  <c r="N1359" i="4"/>
  <c r="P1358" i="4"/>
  <c r="O1358" i="4"/>
  <c r="N1358" i="4"/>
  <c r="P1357" i="4"/>
  <c r="O1357" i="4"/>
  <c r="N1357" i="4"/>
  <c r="P1356" i="4"/>
  <c r="O1356" i="4"/>
  <c r="N1356" i="4"/>
  <c r="P1355" i="4"/>
  <c r="O1355" i="4"/>
  <c r="N1355" i="4"/>
  <c r="P1354" i="4"/>
  <c r="O1354" i="4"/>
  <c r="N1354" i="4"/>
  <c r="P1353" i="4"/>
  <c r="O1353" i="4"/>
  <c r="N1353" i="4"/>
  <c r="P1352" i="4"/>
  <c r="O1352" i="4"/>
  <c r="N1352" i="4"/>
  <c r="P1351" i="4"/>
  <c r="O1351" i="4"/>
  <c r="N1351" i="4"/>
  <c r="P1350" i="4"/>
  <c r="O1350" i="4"/>
  <c r="N1350" i="4"/>
  <c r="P1349" i="4"/>
  <c r="O1349" i="4"/>
  <c r="N1349" i="4"/>
  <c r="P1348" i="4"/>
  <c r="O1348" i="4"/>
  <c r="N1348" i="4"/>
  <c r="P1347" i="4"/>
  <c r="O1347" i="4"/>
  <c r="N1347" i="4"/>
  <c r="P1346" i="4"/>
  <c r="O1346" i="4"/>
  <c r="N1346" i="4"/>
  <c r="P1345" i="4"/>
  <c r="O1345" i="4"/>
  <c r="N1345" i="4"/>
  <c r="P1344" i="4"/>
  <c r="O1344" i="4"/>
  <c r="N1344" i="4"/>
  <c r="P1343" i="4"/>
  <c r="O1343" i="4"/>
  <c r="N1343" i="4"/>
  <c r="P1342" i="4"/>
  <c r="O1342" i="4"/>
  <c r="N1342" i="4"/>
  <c r="P1341" i="4"/>
  <c r="O1341" i="4"/>
  <c r="N1341" i="4"/>
  <c r="P1340" i="4"/>
  <c r="O1340" i="4"/>
  <c r="N1340" i="4"/>
  <c r="P1339" i="4"/>
  <c r="O1339" i="4"/>
  <c r="N1339" i="4"/>
  <c r="P1338" i="4"/>
  <c r="O1338" i="4"/>
  <c r="N1338" i="4"/>
  <c r="P1337" i="4"/>
  <c r="O1337" i="4"/>
  <c r="N1337" i="4"/>
  <c r="P1336" i="4"/>
  <c r="O1336" i="4"/>
  <c r="N1336" i="4"/>
  <c r="P1335" i="4"/>
  <c r="O1335" i="4"/>
  <c r="N1335" i="4"/>
  <c r="P1334" i="4"/>
  <c r="O1334" i="4"/>
  <c r="N1334" i="4"/>
  <c r="P1333" i="4"/>
  <c r="O1333" i="4"/>
  <c r="N1333" i="4"/>
  <c r="P1332" i="4"/>
  <c r="O1332" i="4"/>
  <c r="N1332" i="4"/>
  <c r="P1331" i="4"/>
  <c r="O1331" i="4"/>
  <c r="N1331" i="4"/>
  <c r="P1330" i="4"/>
  <c r="O1330" i="4"/>
  <c r="N1330" i="4"/>
  <c r="P1329" i="4"/>
  <c r="O1329" i="4"/>
  <c r="N1329" i="4"/>
  <c r="P1328" i="4"/>
  <c r="O1328" i="4"/>
  <c r="N1328" i="4"/>
  <c r="P1327" i="4"/>
  <c r="O1327" i="4"/>
  <c r="N1327" i="4"/>
  <c r="P1326" i="4"/>
  <c r="O1326" i="4"/>
  <c r="N1326" i="4"/>
  <c r="P1325" i="4"/>
  <c r="O1325" i="4"/>
  <c r="N1325" i="4"/>
  <c r="P1324" i="4"/>
  <c r="O1324" i="4"/>
  <c r="N1324" i="4"/>
  <c r="P1323" i="4"/>
  <c r="O1323" i="4"/>
  <c r="N1323" i="4"/>
  <c r="P1322" i="4"/>
  <c r="O1322" i="4"/>
  <c r="N1322" i="4"/>
  <c r="P1321" i="4"/>
  <c r="O1321" i="4"/>
  <c r="N1321" i="4"/>
  <c r="P1320" i="4"/>
  <c r="O1320" i="4"/>
  <c r="N1320" i="4"/>
  <c r="P1319" i="4"/>
  <c r="O1319" i="4"/>
  <c r="N1319" i="4"/>
  <c r="P1318" i="4"/>
  <c r="O1318" i="4"/>
  <c r="N1318" i="4"/>
  <c r="P1317" i="4"/>
  <c r="O1317" i="4"/>
  <c r="N1317" i="4"/>
  <c r="P1316" i="4"/>
  <c r="O1316" i="4"/>
  <c r="N1316" i="4"/>
  <c r="P1315" i="4"/>
  <c r="O1315" i="4"/>
  <c r="N1315" i="4"/>
  <c r="P1314" i="4"/>
  <c r="O1314" i="4"/>
  <c r="N1314" i="4"/>
  <c r="P1313" i="4"/>
  <c r="O1313" i="4"/>
  <c r="N1313" i="4"/>
  <c r="P1312" i="4"/>
  <c r="O1312" i="4"/>
  <c r="N1312" i="4"/>
  <c r="P1311" i="4"/>
  <c r="O1311" i="4"/>
  <c r="N1311" i="4"/>
  <c r="P1310" i="4"/>
  <c r="O1310" i="4"/>
  <c r="N1310" i="4"/>
  <c r="P1309" i="4"/>
  <c r="O1309" i="4"/>
  <c r="N1309" i="4"/>
  <c r="P1308" i="4"/>
  <c r="O1308" i="4"/>
  <c r="N1308" i="4"/>
  <c r="P1307" i="4"/>
  <c r="O1307" i="4"/>
  <c r="N1307" i="4"/>
  <c r="P1306" i="4"/>
  <c r="O1306" i="4"/>
  <c r="N1306" i="4"/>
  <c r="P1305" i="4"/>
  <c r="O1305" i="4"/>
  <c r="N1305" i="4"/>
  <c r="P1304" i="4"/>
  <c r="O1304" i="4"/>
  <c r="N1304" i="4"/>
  <c r="P1303" i="4"/>
  <c r="O1303" i="4"/>
  <c r="N1303" i="4"/>
  <c r="P1302" i="4"/>
  <c r="O1302" i="4"/>
  <c r="N1302" i="4"/>
  <c r="P1301" i="4"/>
  <c r="O1301" i="4"/>
  <c r="N1301" i="4"/>
  <c r="P1300" i="4"/>
  <c r="O1300" i="4"/>
  <c r="N1300" i="4"/>
  <c r="P1299" i="4"/>
  <c r="O1299" i="4"/>
  <c r="N1299" i="4"/>
  <c r="P1298" i="4"/>
  <c r="O1298" i="4"/>
  <c r="N1298" i="4"/>
  <c r="P1297" i="4"/>
  <c r="O1297" i="4"/>
  <c r="N1297" i="4"/>
  <c r="P1296" i="4"/>
  <c r="O1296" i="4"/>
  <c r="N1296" i="4"/>
  <c r="P1295" i="4"/>
  <c r="O1295" i="4"/>
  <c r="N1295" i="4"/>
  <c r="P1294" i="4"/>
  <c r="O1294" i="4"/>
  <c r="N1294" i="4"/>
  <c r="P1293" i="4"/>
  <c r="O1293" i="4"/>
  <c r="N1293" i="4"/>
  <c r="P1292" i="4"/>
  <c r="O1292" i="4"/>
  <c r="N1292" i="4"/>
  <c r="P1291" i="4"/>
  <c r="O1291" i="4"/>
  <c r="N1291" i="4"/>
  <c r="P1290" i="4"/>
  <c r="O1290" i="4"/>
  <c r="N1290" i="4"/>
  <c r="P1289" i="4"/>
  <c r="O1289" i="4"/>
  <c r="N1289" i="4"/>
  <c r="P1288" i="4"/>
  <c r="O1288" i="4"/>
  <c r="N1288" i="4"/>
  <c r="P1287" i="4"/>
  <c r="O1287" i="4"/>
  <c r="N1287" i="4"/>
  <c r="P1286" i="4"/>
  <c r="O1286" i="4"/>
  <c r="N1286" i="4"/>
  <c r="P1285" i="4"/>
  <c r="O1285" i="4"/>
  <c r="N1285" i="4"/>
  <c r="P1284" i="4"/>
  <c r="O1284" i="4"/>
  <c r="N1284" i="4"/>
  <c r="P1283" i="4"/>
  <c r="O1283" i="4"/>
  <c r="N1283" i="4"/>
  <c r="P1282" i="4"/>
  <c r="O1282" i="4"/>
  <c r="N1282" i="4"/>
  <c r="P1281" i="4"/>
  <c r="O1281" i="4"/>
  <c r="N1281" i="4"/>
  <c r="P1280" i="4"/>
  <c r="O1280" i="4"/>
  <c r="N1280" i="4"/>
  <c r="P1279" i="4"/>
  <c r="O1279" i="4"/>
  <c r="N1279" i="4"/>
  <c r="P1278" i="4"/>
  <c r="O1278" i="4"/>
  <c r="N1278" i="4"/>
  <c r="P1277" i="4"/>
  <c r="O1277" i="4"/>
  <c r="N1277" i="4"/>
  <c r="P1276" i="4"/>
  <c r="O1276" i="4"/>
  <c r="N1276" i="4"/>
  <c r="P1275" i="4"/>
  <c r="O1275" i="4"/>
  <c r="N1275" i="4"/>
  <c r="P1274" i="4"/>
  <c r="O1274" i="4"/>
  <c r="N1274" i="4"/>
  <c r="P1273" i="4"/>
  <c r="O1273" i="4"/>
  <c r="N1273" i="4"/>
  <c r="P1272" i="4"/>
  <c r="O1272" i="4"/>
  <c r="N1272" i="4"/>
  <c r="P1271" i="4"/>
  <c r="O1271" i="4"/>
  <c r="N1271" i="4"/>
  <c r="P1270" i="4"/>
  <c r="O1270" i="4"/>
  <c r="N1270" i="4"/>
  <c r="P1269" i="4"/>
  <c r="O1269" i="4"/>
  <c r="N1269" i="4"/>
  <c r="P1268" i="4"/>
  <c r="O1268" i="4"/>
  <c r="N1268" i="4"/>
  <c r="P1267" i="4"/>
  <c r="O1267" i="4"/>
  <c r="N1267" i="4"/>
  <c r="P1266" i="4"/>
  <c r="O1266" i="4"/>
  <c r="N1266" i="4"/>
  <c r="P1265" i="4"/>
  <c r="O1265" i="4"/>
  <c r="N1265" i="4"/>
  <c r="P1264" i="4"/>
  <c r="O1264" i="4"/>
  <c r="N1264" i="4"/>
  <c r="P1263" i="4"/>
  <c r="O1263" i="4"/>
  <c r="N1263" i="4"/>
  <c r="P1262" i="4"/>
  <c r="O1262" i="4"/>
  <c r="N1262" i="4"/>
  <c r="P1261" i="4"/>
  <c r="O1261" i="4"/>
  <c r="N1261" i="4"/>
  <c r="P1260" i="4"/>
  <c r="O1260" i="4"/>
  <c r="N1260" i="4"/>
  <c r="P1259" i="4"/>
  <c r="O1259" i="4"/>
  <c r="N1259" i="4"/>
  <c r="P1258" i="4"/>
  <c r="O1258" i="4"/>
  <c r="N1258" i="4"/>
  <c r="P1257" i="4"/>
  <c r="O1257" i="4"/>
  <c r="N1257" i="4"/>
  <c r="P1256" i="4"/>
  <c r="O1256" i="4"/>
  <c r="N1256" i="4"/>
  <c r="P1255" i="4"/>
  <c r="O1255" i="4"/>
  <c r="N1255" i="4"/>
  <c r="P1254" i="4"/>
  <c r="O1254" i="4"/>
  <c r="N1254" i="4"/>
  <c r="P1253" i="4"/>
  <c r="O1253" i="4"/>
  <c r="N1253" i="4"/>
  <c r="P1252" i="4"/>
  <c r="O1252" i="4"/>
  <c r="N1252" i="4"/>
  <c r="P1251" i="4"/>
  <c r="O1251" i="4"/>
  <c r="N1251" i="4"/>
  <c r="P1250" i="4"/>
  <c r="O1250" i="4"/>
  <c r="N1250" i="4"/>
  <c r="P1249" i="4"/>
  <c r="O1249" i="4"/>
  <c r="N1249" i="4"/>
  <c r="P1248" i="4"/>
  <c r="O1248" i="4"/>
  <c r="N1248" i="4"/>
  <c r="P1247" i="4"/>
  <c r="O1247" i="4"/>
  <c r="N1247" i="4"/>
  <c r="P1246" i="4"/>
  <c r="O1246" i="4"/>
  <c r="N1246" i="4"/>
  <c r="P1245" i="4"/>
  <c r="O1245" i="4"/>
  <c r="N1245" i="4"/>
  <c r="P1244" i="4"/>
  <c r="O1244" i="4"/>
  <c r="N1244" i="4"/>
  <c r="P1243" i="4"/>
  <c r="O1243" i="4"/>
  <c r="N1243" i="4"/>
  <c r="P1242" i="4"/>
  <c r="O1242" i="4"/>
  <c r="N1242" i="4"/>
  <c r="P1241" i="4"/>
  <c r="O1241" i="4"/>
  <c r="N1241" i="4"/>
  <c r="P1240" i="4"/>
  <c r="O1240" i="4"/>
  <c r="N1240" i="4"/>
  <c r="P1239" i="4"/>
  <c r="O1239" i="4"/>
  <c r="N1239" i="4"/>
  <c r="P1238" i="4"/>
  <c r="O1238" i="4"/>
  <c r="N1238" i="4"/>
  <c r="P1237" i="4"/>
  <c r="O1237" i="4"/>
  <c r="N1237" i="4"/>
  <c r="P1236" i="4"/>
  <c r="O1236" i="4"/>
  <c r="N1236" i="4"/>
  <c r="P1235" i="4"/>
  <c r="O1235" i="4"/>
  <c r="N1235" i="4"/>
  <c r="P1234" i="4"/>
  <c r="O1234" i="4"/>
  <c r="N1234" i="4"/>
  <c r="P1233" i="4"/>
  <c r="O1233" i="4"/>
  <c r="N1233" i="4"/>
  <c r="P1232" i="4"/>
  <c r="O1232" i="4"/>
  <c r="N1232" i="4"/>
  <c r="P1231" i="4"/>
  <c r="O1231" i="4"/>
  <c r="N1231" i="4"/>
  <c r="P1230" i="4"/>
  <c r="O1230" i="4"/>
  <c r="N1230" i="4"/>
  <c r="P1229" i="4"/>
  <c r="O1229" i="4"/>
  <c r="N1229" i="4"/>
  <c r="P1228" i="4"/>
  <c r="O1228" i="4"/>
  <c r="N1228" i="4"/>
  <c r="P1227" i="4"/>
  <c r="O1227" i="4"/>
  <c r="N1227" i="4"/>
  <c r="P1226" i="4"/>
  <c r="O1226" i="4"/>
  <c r="N1226" i="4"/>
  <c r="P1225" i="4"/>
  <c r="O1225" i="4"/>
  <c r="N1225" i="4"/>
  <c r="P1224" i="4"/>
  <c r="O1224" i="4"/>
  <c r="N1224" i="4"/>
  <c r="P1223" i="4"/>
  <c r="O1223" i="4"/>
  <c r="N1223" i="4"/>
  <c r="P1222" i="4"/>
  <c r="O1222" i="4"/>
  <c r="N1222" i="4"/>
  <c r="P1221" i="4"/>
  <c r="O1221" i="4"/>
  <c r="N1221" i="4"/>
  <c r="P1220" i="4"/>
  <c r="O1220" i="4"/>
  <c r="N1220" i="4"/>
  <c r="P1219" i="4"/>
  <c r="O1219" i="4"/>
  <c r="N1219" i="4"/>
  <c r="P1218" i="4"/>
  <c r="O1218" i="4"/>
  <c r="N1218" i="4"/>
  <c r="P1217" i="4"/>
  <c r="O1217" i="4"/>
  <c r="N1217" i="4"/>
  <c r="P1216" i="4"/>
  <c r="O1216" i="4"/>
  <c r="N1216" i="4"/>
  <c r="P1215" i="4"/>
  <c r="O1215" i="4"/>
  <c r="N1215" i="4"/>
  <c r="P1214" i="4"/>
  <c r="O1214" i="4"/>
  <c r="N1214" i="4"/>
  <c r="P1213" i="4"/>
  <c r="O1213" i="4"/>
  <c r="N1213" i="4"/>
  <c r="P1212" i="4"/>
  <c r="O1212" i="4"/>
  <c r="N1212" i="4"/>
  <c r="P1211" i="4"/>
  <c r="O1211" i="4"/>
  <c r="N1211" i="4"/>
  <c r="P1210" i="4"/>
  <c r="O1210" i="4"/>
  <c r="N1210" i="4"/>
  <c r="P1209" i="4"/>
  <c r="O1209" i="4"/>
  <c r="N1209" i="4"/>
  <c r="P1208" i="4"/>
  <c r="O1208" i="4"/>
  <c r="N1208" i="4"/>
  <c r="P1207" i="4"/>
  <c r="O1207" i="4"/>
  <c r="N1207" i="4"/>
  <c r="P1206" i="4"/>
  <c r="O1206" i="4"/>
  <c r="N1206" i="4"/>
  <c r="P1205" i="4"/>
  <c r="O1205" i="4"/>
  <c r="N1205" i="4"/>
  <c r="P1204" i="4"/>
  <c r="O1204" i="4"/>
  <c r="N1204" i="4"/>
  <c r="P1203" i="4"/>
  <c r="O1203" i="4"/>
  <c r="N1203" i="4"/>
  <c r="P1202" i="4"/>
  <c r="O1202" i="4"/>
  <c r="N1202" i="4"/>
  <c r="P1201" i="4"/>
  <c r="O1201" i="4"/>
  <c r="N1201" i="4"/>
  <c r="P1200" i="4"/>
  <c r="O1200" i="4"/>
  <c r="N1200" i="4"/>
  <c r="P1199" i="4"/>
  <c r="O1199" i="4"/>
  <c r="N1199" i="4"/>
  <c r="P1198" i="4"/>
  <c r="O1198" i="4"/>
  <c r="N1198" i="4"/>
  <c r="P1197" i="4"/>
  <c r="O1197" i="4"/>
  <c r="N1197" i="4"/>
  <c r="P1196" i="4"/>
  <c r="O1196" i="4"/>
  <c r="N1196" i="4"/>
  <c r="P1195" i="4"/>
  <c r="O1195" i="4"/>
  <c r="N1195" i="4"/>
  <c r="P1194" i="4"/>
  <c r="O1194" i="4"/>
  <c r="N1194" i="4"/>
  <c r="P1193" i="4"/>
  <c r="O1193" i="4"/>
  <c r="N1193" i="4"/>
  <c r="P1192" i="4"/>
  <c r="O1192" i="4"/>
  <c r="N1192" i="4"/>
  <c r="P1191" i="4"/>
  <c r="O1191" i="4"/>
  <c r="N1191" i="4"/>
  <c r="P1190" i="4"/>
  <c r="O1190" i="4"/>
  <c r="N1190" i="4"/>
  <c r="P1189" i="4"/>
  <c r="O1189" i="4"/>
  <c r="N1189" i="4"/>
  <c r="P1188" i="4"/>
  <c r="O1188" i="4"/>
  <c r="N1188" i="4"/>
  <c r="P1187" i="4"/>
  <c r="O1187" i="4"/>
  <c r="N1187" i="4"/>
  <c r="P1186" i="4"/>
  <c r="O1186" i="4"/>
  <c r="N1186" i="4"/>
  <c r="P1185" i="4"/>
  <c r="O1185" i="4"/>
  <c r="N1185" i="4"/>
  <c r="P1184" i="4"/>
  <c r="O1184" i="4"/>
  <c r="N1184" i="4"/>
  <c r="P1183" i="4"/>
  <c r="O1183" i="4"/>
  <c r="N1183" i="4"/>
  <c r="P1182" i="4"/>
  <c r="O1182" i="4"/>
  <c r="N1182" i="4"/>
  <c r="P1181" i="4"/>
  <c r="O1181" i="4"/>
  <c r="N1181" i="4"/>
  <c r="P1180" i="4"/>
  <c r="O1180" i="4"/>
  <c r="N1180" i="4"/>
  <c r="P1179" i="4"/>
  <c r="O1179" i="4"/>
  <c r="N1179" i="4"/>
  <c r="P1178" i="4"/>
  <c r="O1178" i="4"/>
  <c r="N1178" i="4"/>
  <c r="P1177" i="4"/>
  <c r="O1177" i="4"/>
  <c r="N1177" i="4"/>
  <c r="P1176" i="4"/>
  <c r="O1176" i="4"/>
  <c r="N1176" i="4"/>
  <c r="P1175" i="4"/>
  <c r="O1175" i="4"/>
  <c r="N1175" i="4"/>
  <c r="P1174" i="4"/>
  <c r="O1174" i="4"/>
  <c r="N1174" i="4"/>
  <c r="P1173" i="4"/>
  <c r="O1173" i="4"/>
  <c r="N1173" i="4"/>
  <c r="P1172" i="4"/>
  <c r="O1172" i="4"/>
  <c r="N1172" i="4"/>
  <c r="P1171" i="4"/>
  <c r="O1171" i="4"/>
  <c r="N1171" i="4"/>
  <c r="P1170" i="4"/>
  <c r="O1170" i="4"/>
  <c r="N1170" i="4"/>
  <c r="P1169" i="4"/>
  <c r="O1169" i="4"/>
  <c r="N1169" i="4"/>
  <c r="P1168" i="4"/>
  <c r="O1168" i="4"/>
  <c r="N1168" i="4"/>
  <c r="P1167" i="4"/>
  <c r="O1167" i="4"/>
  <c r="N1167" i="4"/>
  <c r="P1166" i="4"/>
  <c r="O1166" i="4"/>
  <c r="N1166" i="4"/>
  <c r="P1165" i="4"/>
  <c r="O1165" i="4"/>
  <c r="N1165" i="4"/>
  <c r="P1164" i="4"/>
  <c r="O1164" i="4"/>
  <c r="N1164" i="4"/>
  <c r="P1163" i="4"/>
  <c r="O1163" i="4"/>
  <c r="N1163" i="4"/>
  <c r="P1162" i="4"/>
  <c r="O1162" i="4"/>
  <c r="N1162" i="4"/>
  <c r="P1161" i="4"/>
  <c r="O1161" i="4"/>
  <c r="N1161" i="4"/>
  <c r="P1160" i="4"/>
  <c r="O1160" i="4"/>
  <c r="N1160" i="4"/>
  <c r="P1159" i="4"/>
  <c r="O1159" i="4"/>
  <c r="N1159" i="4"/>
  <c r="P1158" i="4"/>
  <c r="O1158" i="4"/>
  <c r="N1158" i="4"/>
  <c r="P1157" i="4"/>
  <c r="O1157" i="4"/>
  <c r="N1157" i="4"/>
  <c r="P1156" i="4"/>
  <c r="O1156" i="4"/>
  <c r="N1156" i="4"/>
  <c r="P1155" i="4"/>
  <c r="O1155" i="4"/>
  <c r="N1155" i="4"/>
  <c r="P1154" i="4"/>
  <c r="O1154" i="4"/>
  <c r="N1154" i="4"/>
  <c r="P1153" i="4"/>
  <c r="O1153" i="4"/>
  <c r="N1153" i="4"/>
  <c r="P1152" i="4"/>
  <c r="O1152" i="4"/>
  <c r="N1152" i="4"/>
  <c r="P1151" i="4"/>
  <c r="O1151" i="4"/>
  <c r="N1151" i="4"/>
  <c r="P1150" i="4"/>
  <c r="O1150" i="4"/>
  <c r="N1150" i="4"/>
  <c r="P1149" i="4"/>
  <c r="O1149" i="4"/>
  <c r="N1149" i="4"/>
  <c r="P1148" i="4"/>
  <c r="O1148" i="4"/>
  <c r="N1148" i="4"/>
  <c r="P1147" i="4"/>
  <c r="O1147" i="4"/>
  <c r="N1147" i="4"/>
  <c r="P1146" i="4"/>
  <c r="O1146" i="4"/>
  <c r="N1146" i="4"/>
  <c r="P1145" i="4"/>
  <c r="O1145" i="4"/>
  <c r="N1145" i="4"/>
  <c r="P1144" i="4"/>
  <c r="O1144" i="4"/>
  <c r="N1144" i="4"/>
  <c r="P1143" i="4"/>
  <c r="O1143" i="4"/>
  <c r="N1143" i="4"/>
  <c r="P1142" i="4"/>
  <c r="O1142" i="4"/>
  <c r="N1142" i="4"/>
  <c r="P1141" i="4"/>
  <c r="O1141" i="4"/>
  <c r="N1141" i="4"/>
  <c r="P1140" i="4"/>
  <c r="O1140" i="4"/>
  <c r="N1140" i="4"/>
  <c r="P1139" i="4"/>
  <c r="O1139" i="4"/>
  <c r="N1139" i="4"/>
  <c r="P1138" i="4"/>
  <c r="O1138" i="4"/>
  <c r="N1138" i="4"/>
  <c r="P1137" i="4"/>
  <c r="O1137" i="4"/>
  <c r="N1137" i="4"/>
  <c r="P1136" i="4"/>
  <c r="O1136" i="4"/>
  <c r="N1136" i="4"/>
  <c r="P1135" i="4"/>
  <c r="O1135" i="4"/>
  <c r="N1135" i="4"/>
  <c r="P1134" i="4"/>
  <c r="O1134" i="4"/>
  <c r="N1134" i="4"/>
  <c r="P1133" i="4"/>
  <c r="O1133" i="4"/>
  <c r="N1133" i="4"/>
  <c r="P1132" i="4"/>
  <c r="O1132" i="4"/>
  <c r="N1132" i="4"/>
  <c r="P1131" i="4"/>
  <c r="O1131" i="4"/>
  <c r="N1131" i="4"/>
  <c r="P1130" i="4"/>
  <c r="O1130" i="4"/>
  <c r="N1130" i="4"/>
  <c r="P1129" i="4"/>
  <c r="O1129" i="4"/>
  <c r="N1129" i="4"/>
  <c r="P1128" i="4"/>
  <c r="O1128" i="4"/>
  <c r="N1128" i="4"/>
  <c r="P1127" i="4"/>
  <c r="O1127" i="4"/>
  <c r="N1127" i="4"/>
  <c r="P1126" i="4"/>
  <c r="O1126" i="4"/>
  <c r="N1126" i="4"/>
  <c r="P1125" i="4"/>
  <c r="O1125" i="4"/>
  <c r="N1125" i="4"/>
  <c r="P1124" i="4"/>
  <c r="O1124" i="4"/>
  <c r="N1124" i="4"/>
  <c r="P1123" i="4"/>
  <c r="O1123" i="4"/>
  <c r="N1123" i="4"/>
  <c r="P1122" i="4"/>
  <c r="O1122" i="4"/>
  <c r="N1122" i="4"/>
  <c r="P1121" i="4"/>
  <c r="O1121" i="4"/>
  <c r="N1121" i="4"/>
  <c r="P1120" i="4"/>
  <c r="O1120" i="4"/>
  <c r="N1120" i="4"/>
  <c r="P1119" i="4"/>
  <c r="O1119" i="4"/>
  <c r="N1119" i="4"/>
  <c r="P1118" i="4"/>
  <c r="O1118" i="4"/>
  <c r="N1118" i="4"/>
  <c r="P1117" i="4"/>
  <c r="O1117" i="4"/>
  <c r="N1117" i="4"/>
  <c r="P1116" i="4"/>
  <c r="O1116" i="4"/>
  <c r="N1116" i="4"/>
  <c r="P1115" i="4"/>
  <c r="O1115" i="4"/>
  <c r="N1115" i="4"/>
  <c r="P1114" i="4"/>
  <c r="O1114" i="4"/>
  <c r="N1114" i="4"/>
  <c r="P1113" i="4"/>
  <c r="O1113" i="4"/>
  <c r="N1113" i="4"/>
  <c r="P1112" i="4"/>
  <c r="O1112" i="4"/>
  <c r="N1112" i="4"/>
  <c r="P1111" i="4"/>
  <c r="O1111" i="4"/>
  <c r="N1111" i="4"/>
  <c r="P1110" i="4"/>
  <c r="O1110" i="4"/>
  <c r="N1110" i="4"/>
  <c r="P1109" i="4"/>
  <c r="O1109" i="4"/>
  <c r="N1109" i="4"/>
  <c r="P1108" i="4"/>
  <c r="O1108" i="4"/>
  <c r="N1108" i="4"/>
  <c r="P1107" i="4"/>
  <c r="O1107" i="4"/>
  <c r="N1107" i="4"/>
  <c r="P1106" i="4"/>
  <c r="O1106" i="4"/>
  <c r="N1106" i="4"/>
  <c r="P1105" i="4"/>
  <c r="O1105" i="4"/>
  <c r="N1105" i="4"/>
  <c r="P1104" i="4"/>
  <c r="O1104" i="4"/>
  <c r="N1104" i="4"/>
  <c r="P1103" i="4"/>
  <c r="O1103" i="4"/>
  <c r="N1103" i="4"/>
  <c r="P1102" i="4"/>
  <c r="O1102" i="4"/>
  <c r="N1102" i="4"/>
  <c r="P1101" i="4"/>
  <c r="O1101" i="4"/>
  <c r="N1101" i="4"/>
  <c r="P1100" i="4"/>
  <c r="O1100" i="4"/>
  <c r="N1100" i="4"/>
  <c r="P1099" i="4"/>
  <c r="O1099" i="4"/>
  <c r="N1099" i="4"/>
  <c r="P1098" i="4"/>
  <c r="O1098" i="4"/>
  <c r="N1098" i="4"/>
  <c r="P1097" i="4"/>
  <c r="O1097" i="4"/>
  <c r="N1097" i="4"/>
  <c r="P1096" i="4"/>
  <c r="O1096" i="4"/>
  <c r="N1096" i="4"/>
  <c r="P1095" i="4"/>
  <c r="O1095" i="4"/>
  <c r="N1095" i="4"/>
  <c r="P1094" i="4"/>
  <c r="O1094" i="4"/>
  <c r="N1094" i="4"/>
  <c r="P1093" i="4"/>
  <c r="O1093" i="4"/>
  <c r="N1093" i="4"/>
  <c r="P1092" i="4"/>
  <c r="O1092" i="4"/>
  <c r="N1092" i="4"/>
  <c r="P1091" i="4"/>
  <c r="O1091" i="4"/>
  <c r="N1091" i="4"/>
  <c r="P1090" i="4"/>
  <c r="O1090" i="4"/>
  <c r="N1090" i="4"/>
  <c r="P1089" i="4"/>
  <c r="O1089" i="4"/>
  <c r="N1089" i="4"/>
  <c r="P1088" i="4"/>
  <c r="O1088" i="4"/>
  <c r="N1088" i="4"/>
  <c r="P1087" i="4"/>
  <c r="O1087" i="4"/>
  <c r="N1087" i="4"/>
  <c r="P1086" i="4"/>
  <c r="O1086" i="4"/>
  <c r="N1086" i="4"/>
  <c r="P1085" i="4"/>
  <c r="O1085" i="4"/>
  <c r="N1085" i="4"/>
  <c r="P1084" i="4"/>
  <c r="O1084" i="4"/>
  <c r="N1084" i="4"/>
  <c r="P1083" i="4"/>
  <c r="O1083" i="4"/>
  <c r="N1083" i="4"/>
  <c r="P1082" i="4"/>
  <c r="O1082" i="4"/>
  <c r="N1082" i="4"/>
  <c r="P1081" i="4"/>
  <c r="O1081" i="4"/>
  <c r="N1081" i="4"/>
  <c r="P1080" i="4"/>
  <c r="O1080" i="4"/>
  <c r="N1080" i="4"/>
  <c r="P1079" i="4"/>
  <c r="O1079" i="4"/>
  <c r="N1079" i="4"/>
  <c r="P1078" i="4"/>
  <c r="O1078" i="4"/>
  <c r="N1078" i="4"/>
  <c r="P1077" i="4"/>
  <c r="O1077" i="4"/>
  <c r="N1077" i="4"/>
  <c r="P1076" i="4"/>
  <c r="O1076" i="4"/>
  <c r="N1076" i="4"/>
  <c r="P1075" i="4"/>
  <c r="O1075" i="4"/>
  <c r="N1075" i="4"/>
  <c r="P1074" i="4"/>
  <c r="O1074" i="4"/>
  <c r="N1074" i="4"/>
  <c r="P1073" i="4"/>
  <c r="O1073" i="4"/>
  <c r="N1073" i="4"/>
  <c r="P1072" i="4"/>
  <c r="O1072" i="4"/>
  <c r="N1072" i="4"/>
  <c r="P1071" i="4"/>
  <c r="O1071" i="4"/>
  <c r="N1071" i="4"/>
  <c r="P1070" i="4"/>
  <c r="O1070" i="4"/>
  <c r="N1070" i="4"/>
  <c r="P1069" i="4"/>
  <c r="O1069" i="4"/>
  <c r="N1069" i="4"/>
  <c r="P1068" i="4"/>
  <c r="O1068" i="4"/>
  <c r="N1068" i="4"/>
  <c r="P1067" i="4"/>
  <c r="O1067" i="4"/>
  <c r="N1067" i="4"/>
  <c r="P1066" i="4"/>
  <c r="O1066" i="4"/>
  <c r="N1066" i="4"/>
  <c r="P1065" i="4"/>
  <c r="O1065" i="4"/>
  <c r="N1065" i="4"/>
  <c r="P1064" i="4"/>
  <c r="O1064" i="4"/>
  <c r="N1064" i="4"/>
  <c r="P1063" i="4"/>
  <c r="O1063" i="4"/>
  <c r="N1063" i="4"/>
  <c r="P1062" i="4"/>
  <c r="O1062" i="4"/>
  <c r="N1062" i="4"/>
  <c r="P1061" i="4"/>
  <c r="O1061" i="4"/>
  <c r="N1061" i="4"/>
  <c r="P1060" i="4"/>
  <c r="O1060" i="4"/>
  <c r="N1060" i="4"/>
  <c r="P1059" i="4"/>
  <c r="O1059" i="4"/>
  <c r="N1059" i="4"/>
  <c r="P1058" i="4"/>
  <c r="O1058" i="4"/>
  <c r="N1058" i="4"/>
  <c r="P1057" i="4"/>
  <c r="O1057" i="4"/>
  <c r="N1057" i="4"/>
  <c r="P1056" i="4"/>
  <c r="O1056" i="4"/>
  <c r="N1056" i="4"/>
  <c r="P1055" i="4"/>
  <c r="O1055" i="4"/>
  <c r="N1055" i="4"/>
  <c r="P1054" i="4"/>
  <c r="O1054" i="4"/>
  <c r="N1054" i="4"/>
  <c r="P1053" i="4"/>
  <c r="O1053" i="4"/>
  <c r="N1053" i="4"/>
  <c r="P1052" i="4"/>
  <c r="O1052" i="4"/>
  <c r="N1052" i="4"/>
  <c r="P1051" i="4"/>
  <c r="O1051" i="4"/>
  <c r="N1051" i="4"/>
  <c r="P1050" i="4"/>
  <c r="O1050" i="4"/>
  <c r="N1050" i="4"/>
  <c r="P1049" i="4"/>
  <c r="O1049" i="4"/>
  <c r="N1049" i="4"/>
  <c r="P1048" i="4"/>
  <c r="O1048" i="4"/>
  <c r="N1048" i="4"/>
  <c r="P1047" i="4"/>
  <c r="O1047" i="4"/>
  <c r="N1047" i="4"/>
  <c r="P1046" i="4"/>
  <c r="O1046" i="4"/>
  <c r="N1046" i="4"/>
  <c r="P1045" i="4"/>
  <c r="O1045" i="4"/>
  <c r="N1045" i="4"/>
  <c r="P1044" i="4"/>
  <c r="O1044" i="4"/>
  <c r="N1044" i="4"/>
  <c r="P1043" i="4"/>
  <c r="O1043" i="4"/>
  <c r="N1043" i="4"/>
  <c r="P1042" i="4"/>
  <c r="O1042" i="4"/>
  <c r="N1042" i="4"/>
  <c r="P1041" i="4"/>
  <c r="O1041" i="4"/>
  <c r="N1041" i="4"/>
  <c r="P1040" i="4"/>
  <c r="O1040" i="4"/>
  <c r="N1040" i="4"/>
  <c r="P1039" i="4"/>
  <c r="O1039" i="4"/>
  <c r="N1039" i="4"/>
  <c r="P1038" i="4"/>
  <c r="O1038" i="4"/>
  <c r="N1038" i="4"/>
  <c r="P1037" i="4"/>
  <c r="O1037" i="4"/>
  <c r="N1037" i="4"/>
  <c r="P1036" i="4"/>
  <c r="O1036" i="4"/>
  <c r="N1036" i="4"/>
  <c r="P1035" i="4"/>
  <c r="O1035" i="4"/>
  <c r="N1035" i="4"/>
  <c r="P1034" i="4"/>
  <c r="O1034" i="4"/>
  <c r="N1034" i="4"/>
  <c r="P1033" i="4"/>
  <c r="O1033" i="4"/>
  <c r="N1033" i="4"/>
  <c r="P1032" i="4"/>
  <c r="O1032" i="4"/>
  <c r="N1032" i="4"/>
  <c r="P1031" i="4"/>
  <c r="O1031" i="4"/>
  <c r="N1031" i="4"/>
  <c r="P1030" i="4"/>
  <c r="O1030" i="4"/>
  <c r="N1030" i="4"/>
  <c r="P1029" i="4"/>
  <c r="O1029" i="4"/>
  <c r="N1029" i="4"/>
  <c r="P1028" i="4"/>
  <c r="O1028" i="4"/>
  <c r="N1028" i="4"/>
  <c r="P1027" i="4"/>
  <c r="O1027" i="4"/>
  <c r="N1027" i="4"/>
  <c r="P1026" i="4"/>
  <c r="O1026" i="4"/>
  <c r="N1026" i="4"/>
  <c r="P1025" i="4"/>
  <c r="O1025" i="4"/>
  <c r="N1025" i="4"/>
  <c r="P1024" i="4"/>
  <c r="O1024" i="4"/>
  <c r="N1024" i="4"/>
  <c r="P1023" i="4"/>
  <c r="O1023" i="4"/>
  <c r="N1023" i="4"/>
  <c r="P1022" i="4"/>
  <c r="O1022" i="4"/>
  <c r="N1022" i="4"/>
  <c r="P1021" i="4"/>
  <c r="O1021" i="4"/>
  <c r="N1021" i="4"/>
  <c r="P1020" i="4"/>
  <c r="O1020" i="4"/>
  <c r="N1020" i="4"/>
  <c r="P1019" i="4"/>
  <c r="O1019" i="4"/>
  <c r="N1019" i="4"/>
  <c r="P1018" i="4"/>
  <c r="O1018" i="4"/>
  <c r="N1018" i="4"/>
  <c r="P1017" i="4"/>
  <c r="O1017" i="4"/>
  <c r="N1017" i="4"/>
  <c r="P1016" i="4"/>
  <c r="O1016" i="4"/>
  <c r="N1016" i="4"/>
  <c r="P1015" i="4"/>
  <c r="O1015" i="4"/>
  <c r="N1015" i="4"/>
  <c r="P1014" i="4"/>
  <c r="O1014" i="4"/>
  <c r="N1014" i="4"/>
  <c r="P1013" i="4"/>
  <c r="O1013" i="4"/>
  <c r="N1013" i="4"/>
  <c r="P1012" i="4"/>
  <c r="O1012" i="4"/>
  <c r="N1012" i="4"/>
  <c r="P1011" i="4"/>
  <c r="O1011" i="4"/>
  <c r="N1011" i="4"/>
  <c r="P1010" i="4"/>
  <c r="O1010" i="4"/>
  <c r="N1010" i="4"/>
  <c r="P1009" i="4"/>
  <c r="O1009" i="4"/>
  <c r="N1009" i="4"/>
  <c r="P1008" i="4"/>
  <c r="O1008" i="4"/>
  <c r="N1008" i="4"/>
  <c r="P1007" i="4"/>
  <c r="O1007" i="4"/>
  <c r="N1007" i="4"/>
  <c r="P1006" i="4"/>
  <c r="O1006" i="4"/>
  <c r="N1006" i="4"/>
  <c r="P1005" i="4"/>
  <c r="O1005" i="4"/>
  <c r="N1005" i="4"/>
  <c r="P1004" i="4"/>
  <c r="O1004" i="4"/>
  <c r="N1004" i="4"/>
  <c r="P1003" i="4"/>
  <c r="O1003" i="4"/>
  <c r="N1003" i="4"/>
  <c r="P1002" i="4"/>
  <c r="O1002" i="4"/>
  <c r="N1002" i="4"/>
  <c r="P1001" i="4"/>
  <c r="O1001" i="4"/>
  <c r="N1001" i="4"/>
  <c r="P1000" i="4"/>
  <c r="O1000" i="4"/>
  <c r="N1000" i="4"/>
  <c r="P999" i="4"/>
  <c r="O999" i="4"/>
  <c r="N999" i="4"/>
  <c r="P998" i="4"/>
  <c r="O998" i="4"/>
  <c r="N998" i="4"/>
  <c r="P997" i="4"/>
  <c r="O997" i="4"/>
  <c r="N997" i="4"/>
  <c r="P996" i="4"/>
  <c r="O996" i="4"/>
  <c r="N996" i="4"/>
  <c r="P995" i="4"/>
  <c r="O995" i="4"/>
  <c r="N995" i="4"/>
  <c r="P994" i="4"/>
  <c r="O994" i="4"/>
  <c r="N994" i="4"/>
  <c r="P993" i="4"/>
  <c r="O993" i="4"/>
  <c r="N993" i="4"/>
  <c r="P992" i="4"/>
  <c r="O992" i="4"/>
  <c r="N992" i="4"/>
  <c r="P991" i="4"/>
  <c r="O991" i="4"/>
  <c r="N991" i="4"/>
  <c r="P990" i="4"/>
  <c r="O990" i="4"/>
  <c r="N990" i="4"/>
  <c r="P989" i="4"/>
  <c r="O989" i="4"/>
  <c r="N989" i="4"/>
  <c r="P988" i="4"/>
  <c r="O988" i="4"/>
  <c r="N988" i="4"/>
  <c r="P987" i="4"/>
  <c r="O987" i="4"/>
  <c r="N987" i="4"/>
  <c r="P986" i="4"/>
  <c r="O986" i="4"/>
  <c r="N986" i="4"/>
  <c r="P985" i="4"/>
  <c r="O985" i="4"/>
  <c r="N985" i="4"/>
  <c r="P984" i="4"/>
  <c r="O984" i="4"/>
  <c r="N984" i="4"/>
  <c r="P983" i="4"/>
  <c r="O983" i="4"/>
  <c r="N983" i="4"/>
  <c r="P982" i="4"/>
  <c r="O982" i="4"/>
  <c r="N982" i="4"/>
  <c r="P981" i="4"/>
  <c r="O981" i="4"/>
  <c r="N981" i="4"/>
  <c r="P980" i="4"/>
  <c r="O980" i="4"/>
  <c r="N980" i="4"/>
  <c r="P979" i="4"/>
  <c r="O979" i="4"/>
  <c r="N979" i="4"/>
  <c r="P978" i="4"/>
  <c r="O978" i="4"/>
  <c r="N978" i="4"/>
  <c r="P977" i="4"/>
  <c r="O977" i="4"/>
  <c r="N977" i="4"/>
  <c r="P976" i="4"/>
  <c r="O976" i="4"/>
  <c r="N976" i="4"/>
  <c r="P975" i="4"/>
  <c r="O975" i="4"/>
  <c r="N975" i="4"/>
  <c r="P974" i="4"/>
  <c r="O974" i="4"/>
  <c r="N974" i="4"/>
  <c r="P973" i="4"/>
  <c r="O973" i="4"/>
  <c r="N973" i="4"/>
  <c r="P972" i="4"/>
  <c r="O972" i="4"/>
  <c r="N972" i="4"/>
  <c r="P971" i="4"/>
  <c r="O971" i="4"/>
  <c r="N971" i="4"/>
  <c r="P970" i="4"/>
  <c r="O970" i="4"/>
  <c r="N970" i="4"/>
  <c r="P969" i="4"/>
  <c r="O969" i="4"/>
  <c r="N969" i="4"/>
  <c r="P968" i="4"/>
  <c r="O968" i="4"/>
  <c r="N968" i="4"/>
  <c r="P967" i="4"/>
  <c r="O967" i="4"/>
  <c r="N967" i="4"/>
  <c r="P966" i="4"/>
  <c r="O966" i="4"/>
  <c r="N966" i="4"/>
  <c r="P965" i="4"/>
  <c r="O965" i="4"/>
  <c r="N965" i="4"/>
  <c r="P964" i="4"/>
  <c r="O964" i="4"/>
  <c r="N964" i="4"/>
  <c r="P963" i="4"/>
  <c r="O963" i="4"/>
  <c r="N963" i="4"/>
  <c r="P962" i="4"/>
  <c r="O962" i="4"/>
  <c r="N962" i="4"/>
  <c r="P961" i="4"/>
  <c r="O961" i="4"/>
  <c r="N961" i="4"/>
  <c r="P960" i="4"/>
  <c r="O960" i="4"/>
  <c r="N960" i="4"/>
  <c r="P959" i="4"/>
  <c r="O959" i="4"/>
  <c r="N959" i="4"/>
  <c r="P958" i="4"/>
  <c r="O958" i="4"/>
  <c r="N958" i="4"/>
  <c r="P957" i="4"/>
  <c r="O957" i="4"/>
  <c r="N957" i="4"/>
  <c r="P956" i="4"/>
  <c r="O956" i="4"/>
  <c r="N956" i="4"/>
  <c r="P955" i="4"/>
  <c r="O955" i="4"/>
  <c r="N955" i="4"/>
  <c r="P954" i="4"/>
  <c r="O954" i="4"/>
  <c r="N954" i="4"/>
  <c r="P953" i="4"/>
  <c r="O953" i="4"/>
  <c r="N953" i="4"/>
  <c r="P952" i="4"/>
  <c r="O952" i="4"/>
  <c r="N952" i="4"/>
  <c r="P951" i="4"/>
  <c r="O951" i="4"/>
  <c r="N951" i="4"/>
  <c r="P950" i="4"/>
  <c r="O950" i="4"/>
  <c r="N950" i="4"/>
  <c r="P949" i="4"/>
  <c r="O949" i="4"/>
  <c r="N949" i="4"/>
  <c r="P948" i="4"/>
  <c r="O948" i="4"/>
  <c r="N948" i="4"/>
  <c r="P947" i="4"/>
  <c r="O947" i="4"/>
  <c r="N947" i="4"/>
  <c r="P946" i="4"/>
  <c r="O946" i="4"/>
  <c r="N946" i="4"/>
  <c r="P945" i="4"/>
  <c r="O945" i="4"/>
  <c r="N945" i="4"/>
  <c r="P944" i="4"/>
  <c r="O944" i="4"/>
  <c r="N944" i="4"/>
  <c r="P943" i="4"/>
  <c r="O943" i="4"/>
  <c r="N943" i="4"/>
  <c r="P942" i="4"/>
  <c r="O942" i="4"/>
  <c r="N942" i="4"/>
  <c r="P941" i="4"/>
  <c r="O941" i="4"/>
  <c r="N941" i="4"/>
  <c r="P940" i="4"/>
  <c r="O940" i="4"/>
  <c r="N940" i="4"/>
  <c r="P939" i="4"/>
  <c r="O939" i="4"/>
  <c r="N939" i="4"/>
  <c r="P938" i="4"/>
  <c r="O938" i="4"/>
  <c r="N938" i="4"/>
  <c r="P937" i="4"/>
  <c r="O937" i="4"/>
  <c r="N937" i="4"/>
  <c r="P936" i="4"/>
  <c r="O936" i="4"/>
  <c r="N936" i="4"/>
  <c r="P935" i="4"/>
  <c r="O935" i="4"/>
  <c r="N935" i="4"/>
  <c r="P934" i="4"/>
  <c r="O934" i="4"/>
  <c r="N934" i="4"/>
  <c r="P933" i="4"/>
  <c r="O933" i="4"/>
  <c r="N933" i="4"/>
  <c r="P932" i="4"/>
  <c r="O932" i="4"/>
  <c r="N932" i="4"/>
  <c r="P931" i="4"/>
  <c r="O931" i="4"/>
  <c r="N931" i="4"/>
  <c r="P930" i="4"/>
  <c r="O930" i="4"/>
  <c r="N930" i="4"/>
  <c r="P929" i="4"/>
  <c r="O929" i="4"/>
  <c r="N929" i="4"/>
  <c r="P928" i="4"/>
  <c r="O928" i="4"/>
  <c r="N928" i="4"/>
  <c r="P927" i="4"/>
  <c r="O927" i="4"/>
  <c r="N927" i="4"/>
  <c r="P926" i="4"/>
  <c r="O926" i="4"/>
  <c r="N926" i="4"/>
  <c r="P925" i="4"/>
  <c r="O925" i="4"/>
  <c r="N925" i="4"/>
  <c r="P924" i="4"/>
  <c r="O924" i="4"/>
  <c r="N924" i="4"/>
  <c r="P923" i="4"/>
  <c r="O923" i="4"/>
  <c r="N923" i="4"/>
  <c r="P922" i="4"/>
  <c r="O922" i="4"/>
  <c r="N922" i="4"/>
  <c r="P921" i="4"/>
  <c r="O921" i="4"/>
  <c r="N921" i="4"/>
  <c r="P920" i="4"/>
  <c r="O920" i="4"/>
  <c r="N920" i="4"/>
  <c r="P919" i="4"/>
  <c r="O919" i="4"/>
  <c r="N919" i="4"/>
  <c r="P918" i="4"/>
  <c r="O918" i="4"/>
  <c r="N918" i="4"/>
  <c r="P917" i="4"/>
  <c r="O917" i="4"/>
  <c r="N917" i="4"/>
  <c r="P916" i="4"/>
  <c r="O916" i="4"/>
  <c r="N916" i="4"/>
  <c r="P915" i="4"/>
  <c r="O915" i="4"/>
  <c r="N915" i="4"/>
  <c r="P914" i="4"/>
  <c r="O914" i="4"/>
  <c r="N914" i="4"/>
  <c r="P913" i="4"/>
  <c r="O913" i="4"/>
  <c r="N913" i="4"/>
  <c r="P912" i="4"/>
  <c r="O912" i="4"/>
  <c r="N912" i="4"/>
  <c r="P911" i="4"/>
  <c r="O911" i="4"/>
  <c r="N911" i="4"/>
  <c r="P910" i="4"/>
  <c r="O910" i="4"/>
  <c r="N910" i="4"/>
  <c r="P909" i="4"/>
  <c r="O909" i="4"/>
  <c r="N909" i="4"/>
  <c r="P908" i="4"/>
  <c r="O908" i="4"/>
  <c r="N908" i="4"/>
  <c r="P907" i="4"/>
  <c r="O907" i="4"/>
  <c r="N907" i="4"/>
  <c r="P906" i="4"/>
  <c r="O906" i="4"/>
  <c r="N906" i="4"/>
  <c r="P905" i="4"/>
  <c r="O905" i="4"/>
  <c r="N905" i="4"/>
  <c r="P904" i="4"/>
  <c r="O904" i="4"/>
  <c r="N904" i="4"/>
  <c r="P903" i="4"/>
  <c r="O903" i="4"/>
  <c r="N903" i="4"/>
  <c r="P902" i="4"/>
  <c r="O902" i="4"/>
  <c r="N902" i="4"/>
  <c r="P901" i="4"/>
  <c r="O901" i="4"/>
  <c r="N901" i="4"/>
  <c r="P900" i="4"/>
  <c r="O900" i="4"/>
  <c r="N900" i="4"/>
  <c r="P899" i="4"/>
  <c r="O899" i="4"/>
  <c r="N899" i="4"/>
  <c r="P898" i="4"/>
  <c r="O898" i="4"/>
  <c r="N898" i="4"/>
  <c r="P897" i="4"/>
  <c r="O897" i="4"/>
  <c r="N897" i="4"/>
  <c r="P896" i="4"/>
  <c r="O896" i="4"/>
  <c r="N896" i="4"/>
  <c r="P895" i="4"/>
  <c r="O895" i="4"/>
  <c r="N895" i="4"/>
  <c r="P894" i="4"/>
  <c r="O894" i="4"/>
  <c r="N894" i="4"/>
  <c r="P893" i="4"/>
  <c r="O893" i="4"/>
  <c r="N893" i="4"/>
  <c r="P892" i="4"/>
  <c r="O892" i="4"/>
  <c r="N892" i="4"/>
  <c r="P891" i="4"/>
  <c r="O891" i="4"/>
  <c r="N891" i="4"/>
  <c r="P890" i="4"/>
  <c r="O890" i="4"/>
  <c r="N890" i="4"/>
  <c r="P889" i="4"/>
  <c r="O889" i="4"/>
  <c r="N889" i="4"/>
  <c r="P888" i="4"/>
  <c r="O888" i="4"/>
  <c r="N888" i="4"/>
  <c r="P887" i="4"/>
  <c r="O887" i="4"/>
  <c r="N887" i="4"/>
  <c r="P886" i="4"/>
  <c r="O886" i="4"/>
  <c r="N886" i="4"/>
  <c r="P885" i="4"/>
  <c r="O885" i="4"/>
  <c r="N885" i="4"/>
  <c r="P884" i="4"/>
  <c r="O884" i="4"/>
  <c r="N884" i="4"/>
  <c r="P883" i="4"/>
  <c r="O883" i="4"/>
  <c r="N883" i="4"/>
  <c r="P882" i="4"/>
  <c r="O882" i="4"/>
  <c r="N882" i="4"/>
  <c r="P881" i="4"/>
  <c r="O881" i="4"/>
  <c r="N881" i="4"/>
  <c r="P880" i="4"/>
  <c r="O880" i="4"/>
  <c r="N880" i="4"/>
  <c r="P879" i="4"/>
  <c r="O879" i="4"/>
  <c r="N879" i="4"/>
  <c r="P878" i="4"/>
  <c r="O878" i="4"/>
  <c r="N878" i="4"/>
  <c r="P877" i="4"/>
  <c r="O877" i="4"/>
  <c r="N877" i="4"/>
  <c r="P876" i="4"/>
  <c r="O876" i="4"/>
  <c r="N876" i="4"/>
  <c r="P875" i="4"/>
  <c r="O875" i="4"/>
  <c r="N875" i="4"/>
  <c r="P874" i="4"/>
  <c r="O874" i="4"/>
  <c r="N874" i="4"/>
  <c r="P873" i="4"/>
  <c r="O873" i="4"/>
  <c r="N873" i="4"/>
  <c r="P872" i="4"/>
  <c r="O872" i="4"/>
  <c r="N872" i="4"/>
  <c r="P871" i="4"/>
  <c r="O871" i="4"/>
  <c r="N871" i="4"/>
  <c r="P870" i="4"/>
  <c r="O870" i="4"/>
  <c r="N870" i="4"/>
  <c r="P869" i="4"/>
  <c r="O869" i="4"/>
  <c r="N869" i="4"/>
  <c r="P868" i="4"/>
  <c r="O868" i="4"/>
  <c r="N868" i="4"/>
  <c r="P867" i="4"/>
  <c r="O867" i="4"/>
  <c r="N867" i="4"/>
  <c r="P866" i="4"/>
  <c r="O866" i="4"/>
  <c r="N866" i="4"/>
  <c r="P865" i="4"/>
  <c r="O865" i="4"/>
  <c r="N865" i="4"/>
  <c r="P864" i="4"/>
  <c r="O864" i="4"/>
  <c r="N864" i="4"/>
  <c r="P863" i="4"/>
  <c r="O863" i="4"/>
  <c r="N863" i="4"/>
  <c r="P862" i="4"/>
  <c r="O862" i="4"/>
  <c r="N862" i="4"/>
  <c r="P861" i="4"/>
  <c r="O861" i="4"/>
  <c r="N861" i="4"/>
  <c r="P860" i="4"/>
  <c r="O860" i="4"/>
  <c r="N860" i="4"/>
  <c r="P859" i="4"/>
  <c r="O859" i="4"/>
  <c r="N859" i="4"/>
  <c r="P858" i="4"/>
  <c r="O858" i="4"/>
  <c r="N858" i="4"/>
  <c r="P857" i="4"/>
  <c r="O857" i="4"/>
  <c r="N857" i="4"/>
  <c r="P856" i="4"/>
  <c r="O856" i="4"/>
  <c r="N856" i="4"/>
  <c r="P855" i="4"/>
  <c r="O855" i="4"/>
  <c r="N855" i="4"/>
  <c r="P854" i="4"/>
  <c r="O854" i="4"/>
  <c r="N854" i="4"/>
  <c r="P853" i="4"/>
  <c r="O853" i="4"/>
  <c r="N853" i="4"/>
  <c r="P852" i="4"/>
  <c r="O852" i="4"/>
  <c r="N852" i="4"/>
  <c r="P851" i="4"/>
  <c r="O851" i="4"/>
  <c r="N851" i="4"/>
  <c r="P850" i="4"/>
  <c r="O850" i="4"/>
  <c r="N850" i="4"/>
  <c r="P849" i="4"/>
  <c r="O849" i="4"/>
  <c r="N849" i="4"/>
  <c r="P848" i="4"/>
  <c r="O848" i="4"/>
  <c r="N848" i="4"/>
  <c r="P847" i="4"/>
  <c r="O847" i="4"/>
  <c r="N847" i="4"/>
  <c r="P846" i="4"/>
  <c r="O846" i="4"/>
  <c r="N846" i="4"/>
  <c r="P845" i="4"/>
  <c r="O845" i="4"/>
  <c r="N845" i="4"/>
  <c r="P844" i="4"/>
  <c r="O844" i="4"/>
  <c r="N844" i="4"/>
  <c r="P843" i="4"/>
  <c r="O843" i="4"/>
  <c r="N843" i="4"/>
  <c r="P842" i="4"/>
  <c r="O842" i="4"/>
  <c r="N842" i="4"/>
  <c r="P841" i="4"/>
  <c r="O841" i="4"/>
  <c r="N841" i="4"/>
  <c r="P840" i="4"/>
  <c r="O840" i="4"/>
  <c r="N840" i="4"/>
  <c r="P839" i="4"/>
  <c r="O839" i="4"/>
  <c r="N839" i="4"/>
  <c r="P838" i="4"/>
  <c r="O838" i="4"/>
  <c r="N838" i="4"/>
  <c r="P837" i="4"/>
  <c r="O837" i="4"/>
  <c r="N837" i="4"/>
  <c r="P836" i="4"/>
  <c r="O836" i="4"/>
  <c r="N836" i="4"/>
  <c r="P835" i="4"/>
  <c r="O835" i="4"/>
  <c r="N835" i="4"/>
  <c r="P834" i="4"/>
  <c r="O834" i="4"/>
  <c r="N834" i="4"/>
  <c r="P833" i="4"/>
  <c r="O833" i="4"/>
  <c r="N833" i="4"/>
  <c r="P832" i="4"/>
  <c r="O832" i="4"/>
  <c r="N832" i="4"/>
  <c r="P831" i="4"/>
  <c r="O831" i="4"/>
  <c r="N831" i="4"/>
  <c r="P830" i="4"/>
  <c r="O830" i="4"/>
  <c r="N830" i="4"/>
  <c r="P829" i="4"/>
  <c r="O829" i="4"/>
  <c r="N829" i="4"/>
  <c r="P828" i="4"/>
  <c r="O828" i="4"/>
  <c r="N828" i="4"/>
  <c r="P827" i="4"/>
  <c r="O827" i="4"/>
  <c r="N827" i="4"/>
  <c r="P826" i="4"/>
  <c r="O826" i="4"/>
  <c r="N826" i="4"/>
  <c r="P825" i="4"/>
  <c r="O825" i="4"/>
  <c r="N825" i="4"/>
  <c r="P824" i="4"/>
  <c r="O824" i="4"/>
  <c r="N824" i="4"/>
  <c r="P823" i="4"/>
  <c r="O823" i="4"/>
  <c r="N823" i="4"/>
  <c r="P822" i="4"/>
  <c r="O822" i="4"/>
  <c r="N822" i="4"/>
  <c r="P821" i="4"/>
  <c r="O821" i="4"/>
  <c r="N821" i="4"/>
  <c r="P820" i="4"/>
  <c r="O820" i="4"/>
  <c r="N820" i="4"/>
  <c r="P819" i="4"/>
  <c r="O819" i="4"/>
  <c r="N819" i="4"/>
  <c r="P818" i="4"/>
  <c r="O818" i="4"/>
  <c r="N818" i="4"/>
  <c r="P817" i="4"/>
  <c r="O817" i="4"/>
  <c r="N817" i="4"/>
  <c r="P816" i="4"/>
  <c r="O816" i="4"/>
  <c r="N816" i="4"/>
  <c r="P815" i="4"/>
  <c r="O815" i="4"/>
  <c r="N815" i="4"/>
  <c r="P814" i="4"/>
  <c r="O814" i="4"/>
  <c r="N814" i="4"/>
  <c r="P813" i="4"/>
  <c r="O813" i="4"/>
  <c r="N813" i="4"/>
  <c r="P812" i="4"/>
  <c r="O812" i="4"/>
  <c r="N812" i="4"/>
  <c r="P811" i="4"/>
  <c r="O811" i="4"/>
  <c r="N811" i="4"/>
  <c r="P810" i="4"/>
  <c r="O810" i="4"/>
  <c r="N810" i="4"/>
  <c r="P809" i="4"/>
  <c r="O809" i="4"/>
  <c r="N809" i="4"/>
  <c r="P808" i="4"/>
  <c r="O808" i="4"/>
  <c r="N808" i="4"/>
  <c r="P807" i="4"/>
  <c r="O807" i="4"/>
  <c r="N807" i="4"/>
  <c r="P806" i="4"/>
  <c r="O806" i="4"/>
  <c r="N806" i="4"/>
  <c r="P805" i="4"/>
  <c r="O805" i="4"/>
  <c r="N805" i="4"/>
  <c r="P804" i="4"/>
  <c r="O804" i="4"/>
  <c r="N804" i="4"/>
  <c r="P803" i="4"/>
  <c r="O803" i="4"/>
  <c r="N803" i="4"/>
  <c r="P802" i="4"/>
  <c r="O802" i="4"/>
  <c r="N802" i="4"/>
  <c r="P801" i="4"/>
  <c r="O801" i="4"/>
  <c r="N801" i="4"/>
  <c r="P800" i="4"/>
  <c r="O800" i="4"/>
  <c r="N800" i="4"/>
  <c r="P799" i="4"/>
  <c r="O799" i="4"/>
  <c r="N799" i="4"/>
  <c r="P798" i="4"/>
  <c r="O798" i="4"/>
  <c r="N798" i="4"/>
  <c r="P797" i="4"/>
  <c r="O797" i="4"/>
  <c r="N797" i="4"/>
  <c r="P796" i="4"/>
  <c r="O796" i="4"/>
  <c r="N796" i="4"/>
  <c r="P795" i="4"/>
  <c r="O795" i="4"/>
  <c r="N795" i="4"/>
  <c r="P794" i="4"/>
  <c r="O794" i="4"/>
  <c r="N794" i="4"/>
  <c r="P793" i="4"/>
  <c r="O793" i="4"/>
  <c r="N793" i="4"/>
  <c r="P792" i="4"/>
  <c r="O792" i="4"/>
  <c r="N792" i="4"/>
  <c r="P791" i="4"/>
  <c r="O791" i="4"/>
  <c r="N791" i="4"/>
  <c r="P790" i="4"/>
  <c r="O790" i="4"/>
  <c r="N790" i="4"/>
  <c r="P789" i="4"/>
  <c r="O789" i="4"/>
  <c r="N789" i="4"/>
  <c r="P788" i="4"/>
  <c r="O788" i="4"/>
  <c r="N788" i="4"/>
  <c r="P787" i="4"/>
  <c r="O787" i="4"/>
  <c r="N787" i="4"/>
  <c r="P786" i="4"/>
  <c r="O786" i="4"/>
  <c r="N786" i="4"/>
  <c r="P785" i="4"/>
  <c r="O785" i="4"/>
  <c r="N785" i="4"/>
  <c r="P784" i="4"/>
  <c r="O784" i="4"/>
  <c r="N784" i="4"/>
  <c r="P783" i="4"/>
  <c r="O783" i="4"/>
  <c r="N783" i="4"/>
  <c r="P782" i="4"/>
  <c r="O782" i="4"/>
  <c r="N782" i="4"/>
  <c r="P781" i="4"/>
  <c r="O781" i="4"/>
  <c r="N781" i="4"/>
  <c r="P780" i="4"/>
  <c r="O780" i="4"/>
  <c r="N780" i="4"/>
  <c r="P779" i="4"/>
  <c r="O779" i="4"/>
  <c r="N779" i="4"/>
  <c r="P778" i="4"/>
  <c r="O778" i="4"/>
  <c r="N778" i="4"/>
  <c r="P777" i="4"/>
  <c r="O777" i="4"/>
  <c r="N777" i="4"/>
  <c r="P776" i="4"/>
  <c r="O776" i="4"/>
  <c r="N776" i="4"/>
  <c r="P775" i="4"/>
  <c r="O775" i="4"/>
  <c r="N775" i="4"/>
  <c r="P774" i="4"/>
  <c r="O774" i="4"/>
  <c r="N774" i="4"/>
  <c r="P773" i="4"/>
  <c r="O773" i="4"/>
  <c r="N773" i="4"/>
  <c r="P772" i="4"/>
  <c r="O772" i="4"/>
  <c r="N772" i="4"/>
  <c r="P771" i="4"/>
  <c r="O771" i="4"/>
  <c r="N771" i="4"/>
  <c r="P770" i="4"/>
  <c r="O770" i="4"/>
  <c r="N770" i="4"/>
  <c r="P769" i="4"/>
  <c r="O769" i="4"/>
  <c r="N769" i="4"/>
  <c r="P768" i="4"/>
  <c r="O768" i="4"/>
  <c r="N768" i="4"/>
  <c r="P767" i="4"/>
  <c r="O767" i="4"/>
  <c r="N767" i="4"/>
  <c r="P766" i="4"/>
  <c r="O766" i="4"/>
  <c r="N766" i="4"/>
  <c r="P765" i="4"/>
  <c r="O765" i="4"/>
  <c r="N765" i="4"/>
  <c r="P764" i="4"/>
  <c r="O764" i="4"/>
  <c r="N764" i="4"/>
  <c r="P763" i="4"/>
  <c r="O763" i="4"/>
  <c r="N763" i="4"/>
  <c r="P762" i="4"/>
  <c r="O762" i="4"/>
  <c r="N762" i="4"/>
  <c r="P761" i="4"/>
  <c r="O761" i="4"/>
  <c r="N761" i="4"/>
  <c r="P760" i="4"/>
  <c r="O760" i="4"/>
  <c r="N760" i="4"/>
  <c r="P759" i="4"/>
  <c r="O759" i="4"/>
  <c r="N759" i="4"/>
  <c r="P758" i="4"/>
  <c r="O758" i="4"/>
  <c r="N758" i="4"/>
  <c r="P757" i="4"/>
  <c r="O757" i="4"/>
  <c r="N757" i="4"/>
  <c r="P756" i="4"/>
  <c r="O756" i="4"/>
  <c r="N756" i="4"/>
  <c r="P755" i="4"/>
  <c r="O755" i="4"/>
  <c r="N755" i="4"/>
  <c r="P754" i="4"/>
  <c r="O754" i="4"/>
  <c r="N754" i="4"/>
  <c r="P753" i="4"/>
  <c r="O753" i="4"/>
  <c r="N753" i="4"/>
  <c r="P752" i="4"/>
  <c r="O752" i="4"/>
  <c r="N752" i="4"/>
  <c r="P751" i="4"/>
  <c r="O751" i="4"/>
  <c r="N751" i="4"/>
  <c r="P750" i="4"/>
  <c r="O750" i="4"/>
  <c r="N750" i="4"/>
  <c r="P749" i="4"/>
  <c r="O749" i="4"/>
  <c r="N749" i="4"/>
  <c r="P748" i="4"/>
  <c r="O748" i="4"/>
  <c r="N748" i="4"/>
  <c r="P747" i="4"/>
  <c r="O747" i="4"/>
  <c r="N747" i="4"/>
  <c r="P746" i="4"/>
  <c r="O746" i="4"/>
  <c r="N746" i="4"/>
  <c r="P745" i="4"/>
  <c r="O745" i="4"/>
  <c r="N745" i="4"/>
  <c r="P744" i="4"/>
  <c r="O744" i="4"/>
  <c r="N744" i="4"/>
  <c r="P743" i="4"/>
  <c r="O743" i="4"/>
  <c r="N743" i="4"/>
  <c r="P742" i="4"/>
  <c r="O742" i="4"/>
  <c r="N742" i="4"/>
  <c r="P741" i="4"/>
  <c r="O741" i="4"/>
  <c r="N741" i="4"/>
  <c r="P740" i="4"/>
  <c r="O740" i="4"/>
  <c r="N740" i="4"/>
  <c r="P739" i="4"/>
  <c r="O739" i="4"/>
  <c r="N739" i="4"/>
  <c r="P738" i="4"/>
  <c r="O738" i="4"/>
  <c r="N738" i="4"/>
  <c r="P737" i="4"/>
  <c r="O737" i="4"/>
  <c r="N737" i="4"/>
  <c r="P736" i="4"/>
  <c r="O736" i="4"/>
  <c r="N736" i="4"/>
  <c r="P735" i="4"/>
  <c r="O735" i="4"/>
  <c r="N735" i="4"/>
  <c r="P734" i="4"/>
  <c r="O734" i="4"/>
  <c r="N734" i="4"/>
  <c r="P733" i="4"/>
  <c r="O733" i="4"/>
  <c r="N733" i="4"/>
  <c r="P732" i="4"/>
  <c r="O732" i="4"/>
  <c r="N732" i="4"/>
  <c r="P731" i="4"/>
  <c r="O731" i="4"/>
  <c r="N731" i="4"/>
  <c r="P730" i="4"/>
  <c r="O730" i="4"/>
  <c r="N730" i="4"/>
  <c r="P729" i="4"/>
  <c r="O729" i="4"/>
  <c r="N729" i="4"/>
  <c r="P728" i="4"/>
  <c r="O728" i="4"/>
  <c r="N728" i="4"/>
  <c r="P727" i="4"/>
  <c r="O727" i="4"/>
  <c r="N727" i="4"/>
  <c r="P726" i="4"/>
  <c r="O726" i="4"/>
  <c r="N726" i="4"/>
  <c r="P725" i="4"/>
  <c r="O725" i="4"/>
  <c r="N725" i="4"/>
  <c r="P724" i="4"/>
  <c r="O724" i="4"/>
  <c r="N724" i="4"/>
  <c r="P723" i="4"/>
  <c r="O723" i="4"/>
  <c r="N723" i="4"/>
  <c r="P722" i="4"/>
  <c r="O722" i="4"/>
  <c r="N722" i="4"/>
  <c r="P721" i="4"/>
  <c r="O721" i="4"/>
  <c r="N721" i="4"/>
  <c r="P720" i="4"/>
  <c r="O720" i="4"/>
  <c r="N720" i="4"/>
  <c r="P719" i="4"/>
  <c r="O719" i="4"/>
  <c r="N719" i="4"/>
  <c r="P718" i="4"/>
  <c r="O718" i="4"/>
  <c r="N718" i="4"/>
  <c r="P717" i="4"/>
  <c r="O717" i="4"/>
  <c r="N717" i="4"/>
  <c r="P716" i="4"/>
  <c r="O716" i="4"/>
  <c r="N716" i="4"/>
  <c r="P715" i="4"/>
  <c r="O715" i="4"/>
  <c r="N715" i="4"/>
  <c r="P714" i="4"/>
  <c r="O714" i="4"/>
  <c r="N714" i="4"/>
  <c r="P713" i="4"/>
  <c r="O713" i="4"/>
  <c r="N713" i="4"/>
  <c r="P712" i="4"/>
  <c r="O712" i="4"/>
  <c r="N712" i="4"/>
  <c r="P711" i="4"/>
  <c r="O711" i="4"/>
  <c r="N711" i="4"/>
  <c r="P710" i="4"/>
  <c r="O710" i="4"/>
  <c r="N710" i="4"/>
  <c r="P709" i="4"/>
  <c r="O709" i="4"/>
  <c r="N709" i="4"/>
  <c r="P708" i="4"/>
  <c r="O708" i="4"/>
  <c r="N708" i="4"/>
  <c r="P707" i="4"/>
  <c r="O707" i="4"/>
  <c r="N707" i="4"/>
  <c r="P706" i="4"/>
  <c r="O706" i="4"/>
  <c r="N706" i="4"/>
  <c r="P705" i="4"/>
  <c r="O705" i="4"/>
  <c r="N705" i="4"/>
  <c r="P704" i="4"/>
  <c r="O704" i="4"/>
  <c r="N704" i="4"/>
  <c r="P703" i="4"/>
  <c r="O703" i="4"/>
  <c r="N703" i="4"/>
  <c r="P702" i="4"/>
  <c r="O702" i="4"/>
  <c r="N702" i="4"/>
  <c r="P701" i="4"/>
  <c r="O701" i="4"/>
  <c r="N701" i="4"/>
  <c r="P700" i="4"/>
  <c r="O700" i="4"/>
  <c r="N700" i="4"/>
  <c r="P699" i="4"/>
  <c r="O699" i="4"/>
  <c r="N699" i="4"/>
  <c r="P698" i="4"/>
  <c r="O698" i="4"/>
  <c r="N698" i="4"/>
  <c r="P697" i="4"/>
  <c r="O697" i="4"/>
  <c r="N697" i="4"/>
  <c r="P696" i="4"/>
  <c r="O696" i="4"/>
  <c r="N696" i="4"/>
  <c r="P695" i="4"/>
  <c r="O695" i="4"/>
  <c r="N695" i="4"/>
  <c r="P694" i="4"/>
  <c r="O694" i="4"/>
  <c r="N694" i="4"/>
  <c r="P693" i="4"/>
  <c r="O693" i="4"/>
  <c r="N693" i="4"/>
  <c r="P692" i="4"/>
  <c r="O692" i="4"/>
  <c r="N692" i="4"/>
  <c r="P691" i="4"/>
  <c r="O691" i="4"/>
  <c r="N691" i="4"/>
  <c r="P690" i="4"/>
  <c r="O690" i="4"/>
  <c r="N690" i="4"/>
  <c r="P689" i="4"/>
  <c r="O689" i="4"/>
  <c r="N689" i="4"/>
  <c r="P688" i="4"/>
  <c r="O688" i="4"/>
  <c r="N688" i="4"/>
  <c r="P687" i="4"/>
  <c r="O687" i="4"/>
  <c r="N687" i="4"/>
  <c r="P686" i="4"/>
  <c r="O686" i="4"/>
  <c r="N686" i="4"/>
  <c r="P685" i="4"/>
  <c r="O685" i="4"/>
  <c r="N685" i="4"/>
  <c r="P684" i="4"/>
  <c r="O684" i="4"/>
  <c r="N684" i="4"/>
  <c r="P683" i="4"/>
  <c r="O683" i="4"/>
  <c r="N683" i="4"/>
  <c r="P682" i="4"/>
  <c r="O682" i="4"/>
  <c r="N682" i="4"/>
  <c r="P681" i="4"/>
  <c r="O681" i="4"/>
  <c r="N681" i="4"/>
  <c r="P680" i="4"/>
  <c r="O680" i="4"/>
  <c r="N680" i="4"/>
  <c r="P679" i="4"/>
  <c r="O679" i="4"/>
  <c r="N679" i="4"/>
  <c r="P678" i="4"/>
  <c r="O678" i="4"/>
  <c r="N678" i="4"/>
  <c r="P677" i="4"/>
  <c r="O677" i="4"/>
  <c r="N677" i="4"/>
  <c r="P676" i="4"/>
  <c r="O676" i="4"/>
  <c r="N676" i="4"/>
  <c r="P675" i="4"/>
  <c r="O675" i="4"/>
  <c r="N675" i="4"/>
  <c r="P674" i="4"/>
  <c r="O674" i="4"/>
  <c r="N674" i="4"/>
  <c r="P673" i="4"/>
  <c r="O673" i="4"/>
  <c r="N673" i="4"/>
  <c r="P672" i="4"/>
  <c r="O672" i="4"/>
  <c r="N672" i="4"/>
  <c r="P671" i="4"/>
  <c r="O671" i="4"/>
  <c r="N671" i="4"/>
  <c r="P670" i="4"/>
  <c r="O670" i="4"/>
  <c r="N670" i="4"/>
  <c r="P669" i="4"/>
  <c r="O669" i="4"/>
  <c r="N669" i="4"/>
  <c r="P668" i="4"/>
  <c r="O668" i="4"/>
  <c r="N668" i="4"/>
  <c r="P667" i="4"/>
  <c r="O667" i="4"/>
  <c r="N667" i="4"/>
  <c r="P666" i="4"/>
  <c r="O666" i="4"/>
  <c r="N666" i="4"/>
  <c r="P665" i="4"/>
  <c r="O665" i="4"/>
  <c r="N665" i="4"/>
  <c r="P664" i="4"/>
  <c r="O664" i="4"/>
  <c r="N664" i="4"/>
  <c r="P663" i="4"/>
  <c r="O663" i="4"/>
  <c r="N663" i="4"/>
  <c r="P662" i="4"/>
  <c r="O662" i="4"/>
  <c r="N662" i="4"/>
  <c r="P661" i="4"/>
  <c r="O661" i="4"/>
  <c r="N661" i="4"/>
  <c r="P660" i="4"/>
  <c r="O660" i="4"/>
  <c r="N660" i="4"/>
  <c r="P659" i="4"/>
  <c r="O659" i="4"/>
  <c r="N659" i="4"/>
  <c r="P658" i="4"/>
  <c r="O658" i="4"/>
  <c r="N658" i="4"/>
  <c r="P657" i="4"/>
  <c r="O657" i="4"/>
  <c r="N657" i="4"/>
  <c r="P656" i="4"/>
  <c r="O656" i="4"/>
  <c r="N656" i="4"/>
  <c r="P655" i="4"/>
  <c r="O655" i="4"/>
  <c r="N655" i="4"/>
  <c r="P654" i="4"/>
  <c r="O654" i="4"/>
  <c r="N654" i="4"/>
  <c r="P653" i="4"/>
  <c r="O653" i="4"/>
  <c r="N653" i="4"/>
  <c r="P652" i="4"/>
  <c r="O652" i="4"/>
  <c r="N652" i="4"/>
  <c r="P651" i="4"/>
  <c r="O651" i="4"/>
  <c r="N651" i="4"/>
  <c r="P650" i="4"/>
  <c r="O650" i="4"/>
  <c r="N650" i="4"/>
  <c r="P649" i="4"/>
  <c r="O649" i="4"/>
  <c r="N649" i="4"/>
  <c r="P648" i="4"/>
  <c r="O648" i="4"/>
  <c r="N648" i="4"/>
  <c r="P647" i="4"/>
  <c r="O647" i="4"/>
  <c r="N647" i="4"/>
  <c r="P646" i="4"/>
  <c r="O646" i="4"/>
  <c r="N646" i="4"/>
  <c r="P645" i="4"/>
  <c r="O645" i="4"/>
  <c r="N645" i="4"/>
  <c r="P644" i="4"/>
  <c r="O644" i="4"/>
  <c r="N644" i="4"/>
  <c r="P643" i="4"/>
  <c r="O643" i="4"/>
  <c r="N643" i="4"/>
  <c r="P642" i="4"/>
  <c r="O642" i="4"/>
  <c r="N642" i="4"/>
  <c r="P641" i="4"/>
  <c r="O641" i="4"/>
  <c r="N641" i="4"/>
  <c r="P640" i="4"/>
  <c r="O640" i="4"/>
  <c r="N640" i="4"/>
  <c r="P639" i="4"/>
  <c r="O639" i="4"/>
  <c r="N639" i="4"/>
  <c r="P638" i="4"/>
  <c r="O638" i="4"/>
  <c r="N638" i="4"/>
  <c r="P637" i="4"/>
  <c r="O637" i="4"/>
  <c r="N637" i="4"/>
  <c r="P636" i="4"/>
  <c r="O636" i="4"/>
  <c r="N636" i="4"/>
  <c r="P635" i="4"/>
  <c r="O635" i="4"/>
  <c r="N635" i="4"/>
  <c r="P634" i="4"/>
  <c r="O634" i="4"/>
  <c r="N634" i="4"/>
  <c r="P633" i="4"/>
  <c r="O633" i="4"/>
  <c r="N633" i="4"/>
  <c r="P632" i="4"/>
  <c r="O632" i="4"/>
  <c r="N632" i="4"/>
  <c r="P631" i="4"/>
  <c r="O631" i="4"/>
  <c r="N631" i="4"/>
  <c r="P630" i="4"/>
  <c r="O630" i="4"/>
  <c r="N630" i="4"/>
  <c r="P629" i="4"/>
  <c r="O629" i="4"/>
  <c r="N629" i="4"/>
  <c r="P628" i="4"/>
  <c r="O628" i="4"/>
  <c r="N628" i="4"/>
  <c r="P627" i="4"/>
  <c r="O627" i="4"/>
  <c r="N627" i="4"/>
  <c r="P626" i="4"/>
  <c r="O626" i="4"/>
  <c r="N626" i="4"/>
  <c r="P625" i="4"/>
  <c r="O625" i="4"/>
  <c r="N625" i="4"/>
  <c r="P624" i="4"/>
  <c r="O624" i="4"/>
  <c r="N624" i="4"/>
  <c r="P623" i="4"/>
  <c r="O623" i="4"/>
  <c r="N623" i="4"/>
  <c r="P622" i="4"/>
  <c r="O622" i="4"/>
  <c r="N622" i="4"/>
  <c r="P621" i="4"/>
  <c r="O621" i="4"/>
  <c r="N621" i="4"/>
  <c r="P620" i="4"/>
  <c r="O620" i="4"/>
  <c r="N620" i="4"/>
  <c r="P619" i="4"/>
  <c r="O619" i="4"/>
  <c r="N619" i="4"/>
  <c r="P618" i="4"/>
  <c r="O618" i="4"/>
  <c r="N618" i="4"/>
  <c r="P617" i="4"/>
  <c r="O617" i="4"/>
  <c r="N617" i="4"/>
  <c r="P616" i="4"/>
  <c r="O616" i="4"/>
  <c r="N616" i="4"/>
  <c r="P615" i="4"/>
  <c r="O615" i="4"/>
  <c r="N615" i="4"/>
  <c r="P614" i="4"/>
  <c r="O614" i="4"/>
  <c r="N614" i="4"/>
  <c r="P613" i="4"/>
  <c r="O613" i="4"/>
  <c r="N613" i="4"/>
  <c r="P612" i="4"/>
  <c r="O612" i="4"/>
  <c r="N612" i="4"/>
  <c r="P611" i="4"/>
  <c r="O611" i="4"/>
  <c r="N611" i="4"/>
  <c r="P610" i="4"/>
  <c r="O610" i="4"/>
  <c r="N610" i="4"/>
  <c r="P609" i="4"/>
  <c r="O609" i="4"/>
  <c r="N609" i="4"/>
  <c r="P608" i="4"/>
  <c r="O608" i="4"/>
  <c r="N608" i="4"/>
  <c r="P607" i="4"/>
  <c r="O607" i="4"/>
  <c r="N607" i="4"/>
  <c r="P606" i="4"/>
  <c r="O606" i="4"/>
  <c r="N606" i="4"/>
  <c r="P605" i="4"/>
  <c r="O605" i="4"/>
  <c r="N605" i="4"/>
  <c r="P604" i="4"/>
  <c r="O604" i="4"/>
  <c r="N604" i="4"/>
  <c r="P603" i="4"/>
  <c r="O603" i="4"/>
  <c r="N603" i="4"/>
  <c r="P602" i="4"/>
  <c r="O602" i="4"/>
  <c r="N602" i="4"/>
  <c r="P601" i="4"/>
  <c r="O601" i="4"/>
  <c r="N601" i="4"/>
  <c r="P600" i="4"/>
  <c r="O600" i="4"/>
  <c r="N600" i="4"/>
  <c r="P599" i="4"/>
  <c r="O599" i="4"/>
  <c r="N599" i="4"/>
  <c r="P598" i="4"/>
  <c r="O598" i="4"/>
  <c r="N598" i="4"/>
  <c r="P597" i="4"/>
  <c r="O597" i="4"/>
  <c r="N597" i="4"/>
  <c r="P596" i="4"/>
  <c r="O596" i="4"/>
  <c r="N596" i="4"/>
  <c r="P595" i="4"/>
  <c r="O595" i="4"/>
  <c r="N595" i="4"/>
  <c r="P594" i="4"/>
  <c r="O594" i="4"/>
  <c r="N594" i="4"/>
  <c r="P593" i="4"/>
  <c r="O593" i="4"/>
  <c r="N593" i="4"/>
  <c r="P592" i="4"/>
  <c r="O592" i="4"/>
  <c r="N592" i="4"/>
  <c r="P591" i="4"/>
  <c r="O591" i="4"/>
  <c r="N591" i="4"/>
  <c r="P590" i="4"/>
  <c r="O590" i="4"/>
  <c r="N590" i="4"/>
  <c r="P589" i="4"/>
  <c r="O589" i="4"/>
  <c r="N589" i="4"/>
  <c r="P588" i="4"/>
  <c r="O588" i="4"/>
  <c r="N588" i="4"/>
  <c r="P587" i="4"/>
  <c r="O587" i="4"/>
  <c r="N587" i="4"/>
  <c r="P586" i="4"/>
  <c r="O586" i="4"/>
  <c r="N586" i="4"/>
  <c r="P585" i="4"/>
  <c r="O585" i="4"/>
  <c r="N585" i="4"/>
  <c r="P584" i="4"/>
  <c r="O584" i="4"/>
  <c r="N584" i="4"/>
  <c r="P583" i="4"/>
  <c r="O583" i="4"/>
  <c r="N583" i="4"/>
  <c r="P582" i="4"/>
  <c r="O582" i="4"/>
  <c r="N582" i="4"/>
  <c r="P581" i="4"/>
  <c r="O581" i="4"/>
  <c r="N581" i="4"/>
  <c r="P580" i="4"/>
  <c r="O580" i="4"/>
  <c r="N580" i="4"/>
  <c r="P579" i="4"/>
  <c r="O579" i="4"/>
  <c r="N579" i="4"/>
  <c r="P578" i="4"/>
  <c r="O578" i="4"/>
  <c r="N578" i="4"/>
  <c r="P577" i="4"/>
  <c r="O577" i="4"/>
  <c r="N577" i="4"/>
  <c r="P576" i="4"/>
  <c r="O576" i="4"/>
  <c r="N576" i="4"/>
  <c r="P575" i="4"/>
  <c r="O575" i="4"/>
  <c r="N575" i="4"/>
  <c r="P574" i="4"/>
  <c r="O574" i="4"/>
  <c r="N574" i="4"/>
  <c r="P573" i="4"/>
  <c r="O573" i="4"/>
  <c r="N573" i="4"/>
  <c r="P572" i="4"/>
  <c r="O572" i="4"/>
  <c r="N572" i="4"/>
  <c r="P571" i="4"/>
  <c r="O571" i="4"/>
  <c r="N571" i="4"/>
  <c r="P570" i="4"/>
  <c r="O570" i="4"/>
  <c r="N570" i="4"/>
  <c r="P569" i="4"/>
  <c r="O569" i="4"/>
  <c r="N569" i="4"/>
  <c r="P568" i="4"/>
  <c r="O568" i="4"/>
  <c r="N568" i="4"/>
  <c r="P567" i="4"/>
  <c r="O567" i="4"/>
  <c r="N567" i="4"/>
  <c r="P566" i="4"/>
  <c r="O566" i="4"/>
  <c r="N566" i="4"/>
  <c r="P565" i="4"/>
  <c r="O565" i="4"/>
  <c r="N565" i="4"/>
  <c r="P564" i="4"/>
  <c r="O564" i="4"/>
  <c r="N564" i="4"/>
  <c r="P563" i="4"/>
  <c r="O563" i="4"/>
  <c r="N563" i="4"/>
  <c r="P562" i="4"/>
  <c r="O562" i="4"/>
  <c r="N562" i="4"/>
  <c r="P561" i="4"/>
  <c r="O561" i="4"/>
  <c r="N561" i="4"/>
  <c r="P560" i="4"/>
  <c r="O560" i="4"/>
  <c r="N560" i="4"/>
  <c r="P559" i="4"/>
  <c r="O559" i="4"/>
  <c r="N559" i="4"/>
  <c r="P558" i="4"/>
  <c r="O558" i="4"/>
  <c r="N558" i="4"/>
  <c r="P557" i="4"/>
  <c r="O557" i="4"/>
  <c r="N557" i="4"/>
  <c r="P556" i="4"/>
  <c r="O556" i="4"/>
  <c r="N556" i="4"/>
  <c r="P555" i="4"/>
  <c r="O555" i="4"/>
  <c r="N555" i="4"/>
  <c r="P554" i="4"/>
  <c r="O554" i="4"/>
  <c r="N554" i="4"/>
  <c r="P553" i="4"/>
  <c r="O553" i="4"/>
  <c r="N553" i="4"/>
  <c r="P552" i="4"/>
  <c r="O552" i="4"/>
  <c r="N552" i="4"/>
  <c r="P551" i="4"/>
  <c r="O551" i="4"/>
  <c r="N551" i="4"/>
  <c r="P550" i="4"/>
  <c r="O550" i="4"/>
  <c r="N550" i="4"/>
  <c r="P549" i="4"/>
  <c r="O549" i="4"/>
  <c r="N549" i="4"/>
  <c r="P548" i="4"/>
  <c r="O548" i="4"/>
  <c r="N548" i="4"/>
  <c r="P547" i="4"/>
  <c r="O547" i="4"/>
  <c r="N547" i="4"/>
  <c r="P546" i="4"/>
  <c r="O546" i="4"/>
  <c r="N546" i="4"/>
  <c r="P545" i="4"/>
  <c r="O545" i="4"/>
  <c r="N545" i="4"/>
  <c r="P544" i="4"/>
  <c r="O544" i="4"/>
  <c r="N544" i="4"/>
  <c r="P543" i="4"/>
  <c r="O543" i="4"/>
  <c r="N543" i="4"/>
  <c r="P542" i="4"/>
  <c r="O542" i="4"/>
  <c r="N542" i="4"/>
  <c r="P541" i="4"/>
  <c r="O541" i="4"/>
  <c r="N541" i="4"/>
  <c r="P540" i="4"/>
  <c r="O540" i="4"/>
  <c r="N540" i="4"/>
  <c r="P539" i="4"/>
  <c r="O539" i="4"/>
  <c r="N539" i="4"/>
  <c r="P538" i="4"/>
  <c r="O538" i="4"/>
  <c r="N538" i="4"/>
  <c r="P537" i="4"/>
  <c r="O537" i="4"/>
  <c r="N537" i="4"/>
  <c r="P536" i="4"/>
  <c r="O536" i="4"/>
  <c r="N536" i="4"/>
  <c r="P535" i="4"/>
  <c r="O535" i="4"/>
  <c r="N535" i="4"/>
  <c r="P534" i="4"/>
  <c r="O534" i="4"/>
  <c r="N534" i="4"/>
  <c r="P533" i="4"/>
  <c r="O533" i="4"/>
  <c r="N533" i="4"/>
  <c r="P532" i="4"/>
  <c r="O532" i="4"/>
  <c r="N532" i="4"/>
  <c r="P531" i="4"/>
  <c r="O531" i="4"/>
  <c r="N531" i="4"/>
  <c r="P530" i="4"/>
  <c r="O530" i="4"/>
  <c r="N530" i="4"/>
  <c r="P529" i="4"/>
  <c r="O529" i="4"/>
  <c r="N529" i="4"/>
  <c r="P528" i="4"/>
  <c r="O528" i="4"/>
  <c r="N528" i="4"/>
  <c r="P527" i="4"/>
  <c r="O527" i="4"/>
  <c r="N527" i="4"/>
  <c r="P526" i="4"/>
  <c r="O526" i="4"/>
  <c r="N526" i="4"/>
  <c r="P525" i="4"/>
  <c r="O525" i="4"/>
  <c r="N525" i="4"/>
  <c r="P524" i="4"/>
  <c r="O524" i="4"/>
  <c r="N524" i="4"/>
  <c r="P523" i="4"/>
  <c r="O523" i="4"/>
  <c r="N523" i="4"/>
  <c r="P522" i="4"/>
  <c r="O522" i="4"/>
  <c r="N522" i="4"/>
  <c r="P521" i="4"/>
  <c r="O521" i="4"/>
  <c r="N521" i="4"/>
  <c r="P520" i="4"/>
  <c r="O520" i="4"/>
  <c r="N520" i="4"/>
  <c r="P519" i="4"/>
  <c r="O519" i="4"/>
  <c r="N519" i="4"/>
  <c r="P518" i="4"/>
  <c r="O518" i="4"/>
  <c r="N518" i="4"/>
  <c r="P517" i="4"/>
  <c r="O517" i="4"/>
  <c r="N517" i="4"/>
  <c r="P516" i="4"/>
  <c r="O516" i="4"/>
  <c r="N516" i="4"/>
  <c r="P515" i="4"/>
  <c r="O515" i="4"/>
  <c r="N515" i="4"/>
  <c r="P514" i="4"/>
  <c r="O514" i="4"/>
  <c r="N514" i="4"/>
  <c r="P513" i="4"/>
  <c r="O513" i="4"/>
  <c r="N513" i="4"/>
  <c r="P512" i="4"/>
  <c r="O512" i="4"/>
  <c r="N512" i="4"/>
  <c r="P511" i="4"/>
  <c r="O511" i="4"/>
  <c r="N511" i="4"/>
  <c r="P510" i="4"/>
  <c r="O510" i="4"/>
  <c r="N510" i="4"/>
  <c r="P509" i="4"/>
  <c r="O509" i="4"/>
  <c r="N509" i="4"/>
  <c r="P508" i="4"/>
  <c r="O508" i="4"/>
  <c r="N508" i="4"/>
  <c r="P507" i="4"/>
  <c r="O507" i="4"/>
  <c r="N507" i="4"/>
  <c r="P506" i="4"/>
  <c r="O506" i="4"/>
  <c r="N506" i="4"/>
  <c r="P505" i="4"/>
  <c r="O505" i="4"/>
  <c r="N505" i="4"/>
  <c r="P504" i="4"/>
  <c r="O504" i="4"/>
  <c r="N504" i="4"/>
  <c r="P503" i="4"/>
  <c r="O503" i="4"/>
  <c r="N503" i="4"/>
  <c r="P502" i="4"/>
  <c r="O502" i="4"/>
  <c r="N502" i="4"/>
  <c r="P501" i="4"/>
  <c r="O501" i="4"/>
  <c r="N501" i="4"/>
  <c r="P500" i="4"/>
  <c r="O500" i="4"/>
  <c r="N500" i="4"/>
  <c r="P499" i="4"/>
  <c r="O499" i="4"/>
  <c r="N499" i="4"/>
  <c r="P498" i="4"/>
  <c r="O498" i="4"/>
  <c r="N498" i="4"/>
  <c r="P497" i="4"/>
  <c r="O497" i="4"/>
  <c r="N497" i="4"/>
  <c r="P496" i="4"/>
  <c r="O496" i="4"/>
  <c r="N496" i="4"/>
  <c r="P495" i="4"/>
  <c r="O495" i="4"/>
  <c r="N495" i="4"/>
  <c r="P494" i="4"/>
  <c r="O494" i="4"/>
  <c r="N494" i="4"/>
  <c r="P493" i="4"/>
  <c r="O493" i="4"/>
  <c r="N493" i="4"/>
  <c r="P492" i="4"/>
  <c r="O492" i="4"/>
  <c r="N492" i="4"/>
  <c r="P491" i="4"/>
  <c r="O491" i="4"/>
  <c r="N491" i="4"/>
  <c r="P490" i="4"/>
  <c r="O490" i="4"/>
  <c r="N490" i="4"/>
  <c r="P489" i="4"/>
  <c r="O489" i="4"/>
  <c r="N489" i="4"/>
  <c r="P488" i="4"/>
  <c r="O488" i="4"/>
  <c r="N488" i="4"/>
  <c r="P487" i="4"/>
  <c r="O487" i="4"/>
  <c r="N487" i="4"/>
  <c r="P486" i="4"/>
  <c r="O486" i="4"/>
  <c r="N486" i="4"/>
  <c r="P485" i="4"/>
  <c r="O485" i="4"/>
  <c r="N485" i="4"/>
  <c r="P484" i="4"/>
  <c r="O484" i="4"/>
  <c r="N484" i="4"/>
  <c r="P483" i="4"/>
  <c r="O483" i="4"/>
  <c r="N483" i="4"/>
  <c r="P482" i="4"/>
  <c r="O482" i="4"/>
  <c r="N482" i="4"/>
  <c r="P481" i="4"/>
  <c r="O481" i="4"/>
  <c r="N481" i="4"/>
  <c r="P480" i="4"/>
  <c r="O480" i="4"/>
  <c r="N480" i="4"/>
  <c r="P479" i="4"/>
  <c r="O479" i="4"/>
  <c r="N479" i="4"/>
  <c r="P478" i="4"/>
  <c r="O478" i="4"/>
  <c r="N478" i="4"/>
  <c r="P477" i="4"/>
  <c r="O477" i="4"/>
  <c r="N477" i="4"/>
  <c r="P476" i="4"/>
  <c r="O476" i="4"/>
  <c r="N476" i="4"/>
  <c r="P475" i="4"/>
  <c r="O475" i="4"/>
  <c r="N475" i="4"/>
  <c r="P474" i="4"/>
  <c r="O474" i="4"/>
  <c r="N474" i="4"/>
  <c r="P473" i="4"/>
  <c r="O473" i="4"/>
  <c r="N473" i="4"/>
  <c r="P472" i="4"/>
  <c r="O472" i="4"/>
  <c r="N472" i="4"/>
  <c r="P471" i="4"/>
  <c r="O471" i="4"/>
  <c r="N471" i="4"/>
  <c r="P470" i="4"/>
  <c r="O470" i="4"/>
  <c r="N470" i="4"/>
  <c r="P469" i="4"/>
  <c r="O469" i="4"/>
  <c r="N469" i="4"/>
  <c r="P468" i="4"/>
  <c r="O468" i="4"/>
  <c r="N468" i="4"/>
  <c r="P467" i="4"/>
  <c r="O467" i="4"/>
  <c r="N467" i="4"/>
  <c r="P466" i="4"/>
  <c r="O466" i="4"/>
  <c r="N466" i="4"/>
  <c r="P465" i="4"/>
  <c r="O465" i="4"/>
  <c r="N465" i="4"/>
  <c r="P464" i="4"/>
  <c r="O464" i="4"/>
  <c r="N464" i="4"/>
  <c r="P463" i="4"/>
  <c r="O463" i="4"/>
  <c r="N463" i="4"/>
  <c r="P462" i="4"/>
  <c r="O462" i="4"/>
  <c r="N462" i="4"/>
  <c r="P461" i="4"/>
  <c r="O461" i="4"/>
  <c r="N461" i="4"/>
  <c r="P460" i="4"/>
  <c r="O460" i="4"/>
  <c r="N460" i="4"/>
  <c r="P459" i="4"/>
  <c r="O459" i="4"/>
  <c r="N459" i="4"/>
  <c r="P458" i="4"/>
  <c r="O458" i="4"/>
  <c r="N458" i="4"/>
  <c r="P457" i="4"/>
  <c r="O457" i="4"/>
  <c r="N457" i="4"/>
  <c r="P456" i="4"/>
  <c r="O456" i="4"/>
  <c r="N456" i="4"/>
  <c r="P455" i="4"/>
  <c r="O455" i="4"/>
  <c r="N455" i="4"/>
  <c r="P454" i="4"/>
  <c r="O454" i="4"/>
  <c r="N454" i="4"/>
  <c r="P453" i="4"/>
  <c r="O453" i="4"/>
  <c r="N453" i="4"/>
  <c r="P452" i="4"/>
  <c r="O452" i="4"/>
  <c r="N452" i="4"/>
  <c r="P451" i="4"/>
  <c r="O451" i="4"/>
  <c r="N451" i="4"/>
  <c r="P450" i="4"/>
  <c r="O450" i="4"/>
  <c r="N450" i="4"/>
  <c r="P449" i="4"/>
  <c r="O449" i="4"/>
  <c r="N449" i="4"/>
  <c r="P448" i="4"/>
  <c r="O448" i="4"/>
  <c r="N448" i="4"/>
  <c r="P447" i="4"/>
  <c r="O447" i="4"/>
  <c r="N447" i="4"/>
  <c r="P446" i="4"/>
  <c r="O446" i="4"/>
  <c r="N446" i="4"/>
  <c r="P445" i="4"/>
  <c r="O445" i="4"/>
  <c r="N445" i="4"/>
  <c r="P444" i="4"/>
  <c r="O444" i="4"/>
  <c r="N444" i="4"/>
  <c r="P443" i="4"/>
  <c r="O443" i="4"/>
  <c r="N443" i="4"/>
  <c r="P442" i="4"/>
  <c r="O442" i="4"/>
  <c r="N442" i="4"/>
  <c r="P441" i="4"/>
  <c r="O441" i="4"/>
  <c r="N441" i="4"/>
  <c r="P440" i="4"/>
  <c r="O440" i="4"/>
  <c r="N440" i="4"/>
  <c r="P439" i="4"/>
  <c r="O439" i="4"/>
  <c r="N439" i="4"/>
  <c r="P438" i="4"/>
  <c r="O438" i="4"/>
  <c r="N438" i="4"/>
  <c r="P437" i="4"/>
  <c r="O437" i="4"/>
  <c r="N437" i="4"/>
  <c r="P436" i="4"/>
  <c r="O436" i="4"/>
  <c r="N436" i="4"/>
  <c r="P435" i="4"/>
  <c r="O435" i="4"/>
  <c r="N435" i="4"/>
  <c r="P434" i="4"/>
  <c r="O434" i="4"/>
  <c r="N434" i="4"/>
  <c r="P433" i="4"/>
  <c r="O433" i="4"/>
  <c r="N433" i="4"/>
  <c r="P432" i="4"/>
  <c r="O432" i="4"/>
  <c r="N432" i="4"/>
  <c r="P431" i="4"/>
  <c r="O431" i="4"/>
  <c r="N431" i="4"/>
  <c r="P430" i="4"/>
  <c r="O430" i="4"/>
  <c r="N430" i="4"/>
  <c r="P429" i="4"/>
  <c r="O429" i="4"/>
  <c r="N429" i="4"/>
  <c r="P428" i="4"/>
  <c r="O428" i="4"/>
  <c r="N428" i="4"/>
  <c r="P427" i="4"/>
  <c r="O427" i="4"/>
  <c r="N427" i="4"/>
  <c r="P426" i="4"/>
  <c r="O426" i="4"/>
  <c r="N426" i="4"/>
  <c r="P425" i="4"/>
  <c r="O425" i="4"/>
  <c r="N425" i="4"/>
  <c r="P424" i="4"/>
  <c r="O424" i="4"/>
  <c r="N424" i="4"/>
  <c r="P423" i="4"/>
  <c r="O423" i="4"/>
  <c r="N423" i="4"/>
  <c r="P422" i="4"/>
  <c r="O422" i="4"/>
  <c r="N422" i="4"/>
  <c r="P421" i="4"/>
  <c r="O421" i="4"/>
  <c r="N421" i="4"/>
  <c r="P420" i="4"/>
  <c r="O420" i="4"/>
  <c r="N420" i="4"/>
  <c r="P419" i="4"/>
  <c r="O419" i="4"/>
  <c r="N419" i="4"/>
  <c r="P418" i="4"/>
  <c r="O418" i="4"/>
  <c r="N418" i="4"/>
  <c r="P417" i="4"/>
  <c r="O417" i="4"/>
  <c r="N417" i="4"/>
  <c r="P416" i="4"/>
  <c r="O416" i="4"/>
  <c r="N416" i="4"/>
  <c r="P415" i="4"/>
  <c r="O415" i="4"/>
  <c r="N415" i="4"/>
  <c r="P414" i="4"/>
  <c r="O414" i="4"/>
  <c r="N414" i="4"/>
  <c r="P413" i="4"/>
  <c r="O413" i="4"/>
  <c r="N413" i="4"/>
  <c r="P412" i="4"/>
  <c r="O412" i="4"/>
  <c r="N412" i="4"/>
  <c r="P411" i="4"/>
  <c r="O411" i="4"/>
  <c r="N411" i="4"/>
  <c r="P410" i="4"/>
  <c r="O410" i="4"/>
  <c r="N410" i="4"/>
  <c r="P409" i="4"/>
  <c r="O409" i="4"/>
  <c r="N409" i="4"/>
  <c r="P408" i="4"/>
  <c r="O408" i="4"/>
  <c r="N408" i="4"/>
  <c r="P407" i="4"/>
  <c r="O407" i="4"/>
  <c r="N407" i="4"/>
  <c r="P406" i="4"/>
  <c r="O406" i="4"/>
  <c r="N406" i="4"/>
  <c r="P405" i="4"/>
  <c r="O405" i="4"/>
  <c r="N405" i="4"/>
  <c r="P404" i="4"/>
  <c r="O404" i="4"/>
  <c r="N404" i="4"/>
  <c r="P403" i="4"/>
  <c r="O403" i="4"/>
  <c r="N403" i="4"/>
  <c r="P402" i="4"/>
  <c r="O402" i="4"/>
  <c r="N402" i="4"/>
  <c r="P401" i="4"/>
  <c r="O401" i="4"/>
  <c r="N401" i="4"/>
  <c r="P400" i="4"/>
  <c r="O400" i="4"/>
  <c r="N400" i="4"/>
  <c r="P399" i="4"/>
  <c r="O399" i="4"/>
  <c r="N399" i="4"/>
  <c r="P398" i="4"/>
  <c r="O398" i="4"/>
  <c r="N398" i="4"/>
  <c r="P397" i="4"/>
  <c r="O397" i="4"/>
  <c r="N397" i="4"/>
  <c r="P396" i="4"/>
  <c r="O396" i="4"/>
  <c r="N396" i="4"/>
  <c r="P395" i="4"/>
  <c r="O395" i="4"/>
  <c r="N395" i="4"/>
  <c r="P394" i="4"/>
  <c r="O394" i="4"/>
  <c r="N394" i="4"/>
  <c r="P393" i="4"/>
  <c r="O393" i="4"/>
  <c r="N393" i="4"/>
  <c r="P392" i="4"/>
  <c r="O392" i="4"/>
  <c r="N392" i="4"/>
  <c r="P391" i="4"/>
  <c r="O391" i="4"/>
  <c r="N391" i="4"/>
  <c r="P390" i="4"/>
  <c r="O390" i="4"/>
  <c r="N390" i="4"/>
  <c r="P389" i="4"/>
  <c r="O389" i="4"/>
  <c r="N389" i="4"/>
  <c r="P388" i="4"/>
  <c r="O388" i="4"/>
  <c r="N388" i="4"/>
  <c r="P387" i="4"/>
  <c r="O387" i="4"/>
  <c r="N387" i="4"/>
  <c r="P386" i="4"/>
  <c r="O386" i="4"/>
  <c r="N386" i="4"/>
  <c r="P385" i="4"/>
  <c r="O385" i="4"/>
  <c r="N385" i="4"/>
  <c r="P384" i="4"/>
  <c r="O384" i="4"/>
  <c r="N384" i="4"/>
  <c r="P383" i="4"/>
  <c r="O383" i="4"/>
  <c r="N383" i="4"/>
  <c r="P382" i="4"/>
  <c r="O382" i="4"/>
  <c r="N382" i="4"/>
  <c r="P381" i="4"/>
  <c r="O381" i="4"/>
  <c r="N381" i="4"/>
  <c r="P380" i="4"/>
  <c r="O380" i="4"/>
  <c r="N380" i="4"/>
  <c r="P379" i="4"/>
  <c r="O379" i="4"/>
  <c r="N379" i="4"/>
  <c r="P378" i="4"/>
  <c r="O378" i="4"/>
  <c r="N378" i="4"/>
  <c r="P377" i="4"/>
  <c r="O377" i="4"/>
  <c r="N377" i="4"/>
  <c r="P376" i="4"/>
  <c r="O376" i="4"/>
  <c r="N376" i="4"/>
  <c r="P375" i="4"/>
  <c r="O375" i="4"/>
  <c r="N375" i="4"/>
  <c r="P374" i="4"/>
  <c r="O374" i="4"/>
  <c r="N374" i="4"/>
  <c r="P373" i="4"/>
  <c r="O373" i="4"/>
  <c r="N373" i="4"/>
  <c r="P372" i="4"/>
  <c r="O372" i="4"/>
  <c r="N372" i="4"/>
  <c r="P371" i="4"/>
  <c r="O371" i="4"/>
  <c r="N371" i="4"/>
  <c r="P370" i="4"/>
  <c r="O370" i="4"/>
  <c r="N370" i="4"/>
  <c r="P369" i="4"/>
  <c r="O369" i="4"/>
  <c r="N369" i="4"/>
  <c r="P368" i="4"/>
  <c r="O368" i="4"/>
  <c r="N368" i="4"/>
  <c r="P367" i="4"/>
  <c r="O367" i="4"/>
  <c r="N367" i="4"/>
  <c r="P366" i="4"/>
  <c r="O366" i="4"/>
  <c r="N366" i="4"/>
  <c r="P365" i="4"/>
  <c r="O365" i="4"/>
  <c r="N365" i="4"/>
  <c r="P364" i="4"/>
  <c r="O364" i="4"/>
  <c r="N364" i="4"/>
  <c r="P363" i="4"/>
  <c r="O363" i="4"/>
  <c r="N363" i="4"/>
  <c r="P362" i="4"/>
  <c r="O362" i="4"/>
  <c r="N362" i="4"/>
  <c r="P361" i="4"/>
  <c r="O361" i="4"/>
  <c r="N361" i="4"/>
  <c r="P360" i="4"/>
  <c r="O360" i="4"/>
  <c r="N360" i="4"/>
  <c r="P359" i="4"/>
  <c r="O359" i="4"/>
  <c r="N359" i="4"/>
  <c r="P358" i="4"/>
  <c r="O358" i="4"/>
  <c r="N358" i="4"/>
  <c r="P357" i="4"/>
  <c r="O357" i="4"/>
  <c r="N357" i="4"/>
  <c r="P356" i="4"/>
  <c r="O356" i="4"/>
  <c r="N356" i="4"/>
  <c r="P355" i="4"/>
  <c r="O355" i="4"/>
  <c r="N355" i="4"/>
  <c r="P354" i="4"/>
  <c r="O354" i="4"/>
  <c r="N354" i="4"/>
  <c r="P353" i="4"/>
  <c r="O353" i="4"/>
  <c r="N353" i="4"/>
  <c r="P352" i="4"/>
  <c r="O352" i="4"/>
  <c r="N352" i="4"/>
  <c r="P351" i="4"/>
  <c r="O351" i="4"/>
  <c r="N351" i="4"/>
  <c r="P350" i="4"/>
  <c r="O350" i="4"/>
  <c r="N350" i="4"/>
  <c r="P349" i="4"/>
  <c r="O349" i="4"/>
  <c r="N349" i="4"/>
  <c r="P348" i="4"/>
  <c r="O348" i="4"/>
  <c r="N348" i="4"/>
  <c r="P347" i="4"/>
  <c r="O347" i="4"/>
  <c r="N347" i="4"/>
  <c r="P346" i="4"/>
  <c r="O346" i="4"/>
  <c r="N346" i="4"/>
  <c r="P345" i="4"/>
  <c r="O345" i="4"/>
  <c r="N345" i="4"/>
  <c r="P344" i="4"/>
  <c r="O344" i="4"/>
  <c r="N344" i="4"/>
  <c r="P343" i="4"/>
  <c r="O343" i="4"/>
  <c r="N343" i="4"/>
  <c r="P342" i="4"/>
  <c r="O342" i="4"/>
  <c r="N342" i="4"/>
  <c r="P341" i="4"/>
  <c r="O341" i="4"/>
  <c r="N341" i="4"/>
  <c r="P340" i="4"/>
  <c r="O340" i="4"/>
  <c r="N340" i="4"/>
  <c r="P339" i="4"/>
  <c r="O339" i="4"/>
  <c r="N339" i="4"/>
  <c r="P338" i="4"/>
  <c r="O338" i="4"/>
  <c r="N338" i="4"/>
  <c r="P337" i="4"/>
  <c r="O337" i="4"/>
  <c r="N337" i="4"/>
  <c r="P336" i="4"/>
  <c r="O336" i="4"/>
  <c r="N336" i="4"/>
  <c r="P335" i="4"/>
  <c r="O335" i="4"/>
  <c r="N335" i="4"/>
  <c r="P334" i="4"/>
  <c r="O334" i="4"/>
  <c r="N334" i="4"/>
  <c r="P333" i="4"/>
  <c r="O333" i="4"/>
  <c r="N333" i="4"/>
  <c r="P332" i="4"/>
  <c r="O332" i="4"/>
  <c r="N332" i="4"/>
  <c r="P331" i="4"/>
  <c r="O331" i="4"/>
  <c r="N331" i="4"/>
  <c r="P330" i="4"/>
  <c r="O330" i="4"/>
  <c r="N330" i="4"/>
  <c r="P329" i="4"/>
  <c r="O329" i="4"/>
  <c r="N329" i="4"/>
  <c r="P328" i="4"/>
  <c r="O328" i="4"/>
  <c r="N328" i="4"/>
  <c r="P327" i="4"/>
  <c r="O327" i="4"/>
  <c r="N327" i="4"/>
  <c r="P326" i="4"/>
  <c r="O326" i="4"/>
  <c r="N326" i="4"/>
  <c r="P325" i="4"/>
  <c r="O325" i="4"/>
  <c r="N325" i="4"/>
  <c r="P324" i="4"/>
  <c r="O324" i="4"/>
  <c r="N324" i="4"/>
  <c r="P323" i="4"/>
  <c r="O323" i="4"/>
  <c r="N323" i="4"/>
  <c r="P322" i="4"/>
  <c r="O322" i="4"/>
  <c r="N322" i="4"/>
  <c r="P321" i="4"/>
  <c r="O321" i="4"/>
  <c r="N321" i="4"/>
  <c r="P320" i="4"/>
  <c r="O320" i="4"/>
  <c r="N320" i="4"/>
  <c r="P319" i="4"/>
  <c r="O319" i="4"/>
  <c r="N319" i="4"/>
  <c r="P318" i="4"/>
  <c r="O318" i="4"/>
  <c r="N318" i="4"/>
  <c r="P317" i="4"/>
  <c r="O317" i="4"/>
  <c r="N317" i="4"/>
  <c r="P316" i="4"/>
  <c r="O316" i="4"/>
  <c r="N316" i="4"/>
  <c r="P315" i="4"/>
  <c r="O315" i="4"/>
  <c r="N315" i="4"/>
  <c r="P314" i="4"/>
  <c r="O314" i="4"/>
  <c r="N314" i="4"/>
  <c r="P313" i="4"/>
  <c r="O313" i="4"/>
  <c r="N313" i="4"/>
  <c r="P312" i="4"/>
  <c r="O312" i="4"/>
  <c r="N312" i="4"/>
  <c r="P311" i="4"/>
  <c r="O311" i="4"/>
  <c r="N311" i="4"/>
  <c r="P310" i="4"/>
  <c r="O310" i="4"/>
  <c r="N310" i="4"/>
  <c r="P309" i="4"/>
  <c r="O309" i="4"/>
  <c r="N309" i="4"/>
  <c r="P308" i="4"/>
  <c r="O308" i="4"/>
  <c r="N308" i="4"/>
  <c r="P307" i="4"/>
  <c r="O307" i="4"/>
  <c r="N307" i="4"/>
  <c r="P306" i="4"/>
  <c r="O306" i="4"/>
  <c r="N306" i="4"/>
  <c r="P305" i="4"/>
  <c r="O305" i="4"/>
  <c r="N305" i="4"/>
  <c r="P304" i="4"/>
  <c r="O304" i="4"/>
  <c r="N304" i="4"/>
  <c r="P303" i="4"/>
  <c r="O303" i="4"/>
  <c r="N303" i="4"/>
  <c r="P302" i="4"/>
  <c r="O302" i="4"/>
  <c r="N302" i="4"/>
  <c r="P301" i="4"/>
  <c r="O301" i="4"/>
  <c r="N301" i="4"/>
  <c r="P300" i="4"/>
  <c r="O300" i="4"/>
  <c r="N300" i="4"/>
  <c r="P299" i="4"/>
  <c r="O299" i="4"/>
  <c r="N299" i="4"/>
  <c r="P298" i="4"/>
  <c r="O298" i="4"/>
  <c r="N298" i="4"/>
  <c r="P297" i="4"/>
  <c r="O297" i="4"/>
  <c r="N297" i="4"/>
  <c r="P296" i="4"/>
  <c r="O296" i="4"/>
  <c r="N296" i="4"/>
  <c r="P295" i="4"/>
  <c r="O295" i="4"/>
  <c r="N295" i="4"/>
  <c r="P294" i="4"/>
  <c r="O294" i="4"/>
  <c r="N294" i="4"/>
  <c r="P293" i="4"/>
  <c r="O293" i="4"/>
  <c r="N293" i="4"/>
  <c r="P292" i="4"/>
  <c r="O292" i="4"/>
  <c r="N292" i="4"/>
  <c r="P291" i="4"/>
  <c r="O291" i="4"/>
  <c r="N291" i="4"/>
  <c r="P290" i="4"/>
  <c r="O290" i="4"/>
  <c r="N290" i="4"/>
  <c r="P289" i="4"/>
  <c r="O289" i="4"/>
  <c r="N289" i="4"/>
  <c r="P288" i="4"/>
  <c r="O288" i="4"/>
  <c r="N288" i="4"/>
  <c r="P287" i="4"/>
  <c r="O287" i="4"/>
  <c r="N287" i="4"/>
  <c r="P286" i="4"/>
  <c r="O286" i="4"/>
  <c r="N286" i="4"/>
  <c r="P285" i="4"/>
  <c r="O285" i="4"/>
  <c r="N285" i="4"/>
  <c r="P284" i="4"/>
  <c r="O284" i="4"/>
  <c r="N284" i="4"/>
  <c r="P283" i="4"/>
  <c r="O283" i="4"/>
  <c r="N283" i="4"/>
  <c r="P282" i="4"/>
  <c r="O282" i="4"/>
  <c r="N282" i="4"/>
  <c r="P281" i="4"/>
  <c r="O281" i="4"/>
  <c r="N281" i="4"/>
  <c r="P280" i="4"/>
  <c r="O280" i="4"/>
  <c r="N280" i="4"/>
  <c r="P279" i="4"/>
  <c r="O279" i="4"/>
  <c r="N279" i="4"/>
  <c r="P278" i="4"/>
  <c r="O278" i="4"/>
  <c r="N278" i="4"/>
  <c r="P277" i="4"/>
  <c r="O277" i="4"/>
  <c r="N277" i="4"/>
  <c r="P276" i="4"/>
  <c r="O276" i="4"/>
  <c r="N276" i="4"/>
  <c r="P275" i="4"/>
  <c r="O275" i="4"/>
  <c r="N275" i="4"/>
  <c r="P274" i="4"/>
  <c r="O274" i="4"/>
  <c r="N274" i="4"/>
  <c r="P273" i="4"/>
  <c r="O273" i="4"/>
  <c r="N273" i="4"/>
  <c r="P272" i="4"/>
  <c r="O272" i="4"/>
  <c r="N272" i="4"/>
  <c r="P271" i="4"/>
  <c r="O271" i="4"/>
  <c r="N271" i="4"/>
  <c r="P270" i="4"/>
  <c r="O270" i="4"/>
  <c r="N270" i="4"/>
  <c r="P269" i="4"/>
  <c r="O269" i="4"/>
  <c r="N269" i="4"/>
  <c r="P268" i="4"/>
  <c r="O268" i="4"/>
  <c r="N268" i="4"/>
  <c r="P267" i="4"/>
  <c r="O267" i="4"/>
  <c r="N267" i="4"/>
  <c r="P266" i="4"/>
  <c r="O266" i="4"/>
  <c r="N266" i="4"/>
  <c r="P265" i="4"/>
  <c r="O265" i="4"/>
  <c r="N265" i="4"/>
  <c r="P264" i="4"/>
  <c r="O264" i="4"/>
  <c r="N264" i="4"/>
  <c r="P263" i="4"/>
  <c r="O263" i="4"/>
  <c r="N263" i="4"/>
  <c r="P262" i="4"/>
  <c r="O262" i="4"/>
  <c r="N262" i="4"/>
  <c r="P261" i="4"/>
  <c r="O261" i="4"/>
  <c r="N261" i="4"/>
  <c r="P260" i="4"/>
  <c r="O260" i="4"/>
  <c r="N260" i="4"/>
  <c r="P259" i="4"/>
  <c r="O259" i="4"/>
  <c r="N259" i="4"/>
  <c r="P258" i="4"/>
  <c r="O258" i="4"/>
  <c r="N258" i="4"/>
  <c r="P257" i="4"/>
  <c r="O257" i="4"/>
  <c r="N257" i="4"/>
  <c r="P256" i="4"/>
  <c r="O256" i="4"/>
  <c r="N256" i="4"/>
  <c r="P255" i="4"/>
  <c r="O255" i="4"/>
  <c r="N255" i="4"/>
  <c r="P254" i="4"/>
  <c r="O254" i="4"/>
  <c r="N254" i="4"/>
  <c r="P253" i="4"/>
  <c r="O253" i="4"/>
  <c r="N253" i="4"/>
  <c r="P252" i="4"/>
  <c r="O252" i="4"/>
  <c r="N252" i="4"/>
  <c r="P251" i="4"/>
  <c r="O251" i="4"/>
  <c r="N251" i="4"/>
  <c r="P250" i="4"/>
  <c r="O250" i="4"/>
  <c r="N250" i="4"/>
  <c r="P249" i="4"/>
  <c r="O249" i="4"/>
  <c r="N249" i="4"/>
  <c r="P248" i="4"/>
  <c r="O248" i="4"/>
  <c r="N248" i="4"/>
  <c r="P247" i="4"/>
  <c r="O247" i="4"/>
  <c r="N247" i="4"/>
  <c r="P246" i="4"/>
  <c r="O246" i="4"/>
  <c r="N246" i="4"/>
  <c r="P245" i="4"/>
  <c r="O245" i="4"/>
  <c r="N245" i="4"/>
  <c r="P244" i="4"/>
  <c r="O244" i="4"/>
  <c r="N244" i="4"/>
  <c r="P243" i="4"/>
  <c r="O243" i="4"/>
  <c r="N243" i="4"/>
  <c r="P242" i="4"/>
  <c r="O242" i="4"/>
  <c r="N242" i="4"/>
  <c r="P241" i="4"/>
  <c r="O241" i="4"/>
  <c r="N241" i="4"/>
  <c r="P240" i="4"/>
  <c r="O240" i="4"/>
  <c r="N240" i="4"/>
  <c r="P239" i="4"/>
  <c r="O239" i="4"/>
  <c r="N239" i="4"/>
  <c r="P238" i="4"/>
  <c r="O238" i="4"/>
  <c r="N238" i="4"/>
  <c r="P237" i="4"/>
  <c r="O237" i="4"/>
  <c r="N237" i="4"/>
  <c r="P236" i="4"/>
  <c r="O236" i="4"/>
  <c r="N236" i="4"/>
  <c r="P235" i="4"/>
  <c r="O235" i="4"/>
  <c r="N235" i="4"/>
  <c r="P234" i="4"/>
  <c r="O234" i="4"/>
  <c r="N234" i="4"/>
  <c r="P233" i="4"/>
  <c r="O233" i="4"/>
  <c r="N233" i="4"/>
  <c r="P232" i="4"/>
  <c r="O232" i="4"/>
  <c r="N232" i="4"/>
  <c r="P231" i="4"/>
  <c r="O231" i="4"/>
  <c r="N231" i="4"/>
  <c r="P230" i="4"/>
  <c r="O230" i="4"/>
  <c r="N230" i="4"/>
  <c r="P229" i="4"/>
  <c r="O229" i="4"/>
  <c r="N229" i="4"/>
  <c r="P228" i="4"/>
  <c r="O228" i="4"/>
  <c r="N228" i="4"/>
  <c r="P227" i="4"/>
  <c r="O227" i="4"/>
  <c r="N227" i="4"/>
  <c r="P226" i="4"/>
  <c r="O226" i="4"/>
  <c r="N226" i="4"/>
  <c r="P225" i="4"/>
  <c r="O225" i="4"/>
  <c r="N225" i="4"/>
  <c r="P224" i="4"/>
  <c r="O224" i="4"/>
  <c r="N224" i="4"/>
  <c r="P223" i="4"/>
  <c r="O223" i="4"/>
  <c r="N223" i="4"/>
  <c r="P222" i="4"/>
  <c r="O222" i="4"/>
  <c r="N222" i="4"/>
  <c r="P221" i="4"/>
  <c r="O221" i="4"/>
  <c r="N221" i="4"/>
  <c r="P220" i="4"/>
  <c r="O220" i="4"/>
  <c r="N220" i="4"/>
  <c r="P219" i="4"/>
  <c r="O219" i="4"/>
  <c r="N219" i="4"/>
  <c r="P218" i="4"/>
  <c r="O218" i="4"/>
  <c r="N218" i="4"/>
  <c r="P217" i="4"/>
  <c r="O217" i="4"/>
  <c r="N217" i="4"/>
  <c r="P216" i="4"/>
  <c r="O216" i="4"/>
  <c r="N216" i="4"/>
  <c r="P215" i="4"/>
  <c r="O215" i="4"/>
  <c r="N215" i="4"/>
  <c r="P214" i="4"/>
  <c r="O214" i="4"/>
  <c r="N214" i="4"/>
  <c r="P213" i="4"/>
  <c r="O213" i="4"/>
  <c r="N213" i="4"/>
  <c r="P212" i="4"/>
  <c r="O212" i="4"/>
  <c r="N212" i="4"/>
  <c r="P211" i="4"/>
  <c r="O211" i="4"/>
  <c r="N211" i="4"/>
  <c r="P210" i="4"/>
  <c r="O210" i="4"/>
  <c r="N210" i="4"/>
  <c r="P209" i="4"/>
  <c r="O209" i="4"/>
  <c r="N209" i="4"/>
  <c r="P208" i="4"/>
  <c r="O208" i="4"/>
  <c r="N208" i="4"/>
  <c r="P207" i="4"/>
  <c r="O207" i="4"/>
  <c r="N207" i="4"/>
  <c r="P206" i="4"/>
  <c r="O206" i="4"/>
  <c r="N206" i="4"/>
  <c r="P205" i="4"/>
  <c r="O205" i="4"/>
  <c r="N205" i="4"/>
  <c r="P204" i="4"/>
  <c r="O204" i="4"/>
  <c r="N204" i="4"/>
  <c r="P203" i="4"/>
  <c r="O203" i="4"/>
  <c r="N203" i="4"/>
  <c r="P202" i="4"/>
  <c r="O202" i="4"/>
  <c r="N202" i="4"/>
  <c r="P201" i="4"/>
  <c r="O201" i="4"/>
  <c r="N201" i="4"/>
  <c r="P200" i="4"/>
  <c r="O200" i="4"/>
  <c r="N200" i="4"/>
  <c r="P199" i="4"/>
  <c r="O199" i="4"/>
  <c r="N199" i="4"/>
  <c r="P198" i="4"/>
  <c r="O198" i="4"/>
  <c r="N198" i="4"/>
  <c r="P197" i="4"/>
  <c r="O197" i="4"/>
  <c r="N197" i="4"/>
  <c r="P196" i="4"/>
  <c r="O196" i="4"/>
  <c r="N196" i="4"/>
  <c r="P195" i="4"/>
  <c r="O195" i="4"/>
  <c r="N195" i="4"/>
  <c r="P194" i="4"/>
  <c r="O194" i="4"/>
  <c r="N194" i="4"/>
  <c r="P193" i="4"/>
  <c r="O193" i="4"/>
  <c r="N193" i="4"/>
  <c r="P192" i="4"/>
  <c r="O192" i="4"/>
  <c r="N192" i="4"/>
  <c r="P191" i="4"/>
  <c r="O191" i="4"/>
  <c r="N191" i="4"/>
  <c r="P190" i="4"/>
  <c r="O190" i="4"/>
  <c r="N190" i="4"/>
  <c r="P189" i="4"/>
  <c r="O189" i="4"/>
  <c r="N189" i="4"/>
  <c r="P188" i="4"/>
  <c r="O188" i="4"/>
  <c r="N188" i="4"/>
  <c r="P187" i="4"/>
  <c r="O187" i="4"/>
  <c r="N187" i="4"/>
  <c r="P186" i="4"/>
  <c r="O186" i="4"/>
  <c r="N186" i="4"/>
  <c r="P185" i="4"/>
  <c r="O185" i="4"/>
  <c r="N185" i="4"/>
  <c r="P184" i="4"/>
  <c r="O184" i="4"/>
  <c r="N184" i="4"/>
  <c r="P183" i="4"/>
  <c r="O183" i="4"/>
  <c r="N183" i="4"/>
  <c r="P182" i="4"/>
  <c r="O182" i="4"/>
  <c r="N182" i="4"/>
  <c r="P181" i="4"/>
  <c r="O181" i="4"/>
  <c r="N181" i="4"/>
  <c r="P180" i="4"/>
  <c r="O180" i="4"/>
  <c r="N180" i="4"/>
  <c r="P179" i="4"/>
  <c r="O179" i="4"/>
  <c r="N179" i="4"/>
  <c r="P178" i="4"/>
  <c r="O178" i="4"/>
  <c r="N178" i="4"/>
  <c r="P177" i="4"/>
  <c r="O177" i="4"/>
  <c r="N177" i="4"/>
  <c r="P176" i="4"/>
  <c r="O176" i="4"/>
  <c r="N176" i="4"/>
  <c r="P175" i="4"/>
  <c r="O175" i="4"/>
  <c r="N175" i="4"/>
  <c r="P174" i="4"/>
  <c r="O174" i="4"/>
  <c r="N174" i="4"/>
  <c r="P173" i="4"/>
  <c r="O173" i="4"/>
  <c r="N173" i="4"/>
  <c r="P172" i="4"/>
  <c r="O172" i="4"/>
  <c r="N172" i="4"/>
  <c r="P171" i="4"/>
  <c r="O171" i="4"/>
  <c r="N171" i="4"/>
  <c r="P170" i="4"/>
  <c r="O170" i="4"/>
  <c r="N170" i="4"/>
  <c r="P169" i="4"/>
  <c r="O169" i="4"/>
  <c r="N169" i="4"/>
  <c r="P168" i="4"/>
  <c r="O168" i="4"/>
  <c r="N168" i="4"/>
  <c r="P167" i="4"/>
  <c r="O167" i="4"/>
  <c r="N167" i="4"/>
  <c r="P166" i="4"/>
  <c r="O166" i="4"/>
  <c r="N166" i="4"/>
  <c r="P165" i="4"/>
  <c r="O165" i="4"/>
  <c r="N165" i="4"/>
  <c r="P164" i="4"/>
  <c r="O164" i="4"/>
  <c r="N164" i="4"/>
  <c r="P163" i="4"/>
  <c r="O163" i="4"/>
  <c r="N163" i="4"/>
  <c r="P162" i="4"/>
  <c r="O162" i="4"/>
  <c r="N162" i="4"/>
  <c r="P161" i="4"/>
  <c r="O161" i="4"/>
  <c r="N161" i="4"/>
  <c r="P160" i="4"/>
  <c r="O160" i="4"/>
  <c r="N160" i="4"/>
  <c r="P159" i="4"/>
  <c r="O159" i="4"/>
  <c r="N159" i="4"/>
  <c r="P158" i="4"/>
  <c r="O158" i="4"/>
  <c r="N158" i="4"/>
  <c r="P157" i="4"/>
  <c r="O157" i="4"/>
  <c r="N157" i="4"/>
  <c r="P156" i="4"/>
  <c r="O156" i="4"/>
  <c r="N156" i="4"/>
  <c r="P155" i="4"/>
  <c r="O155" i="4"/>
  <c r="N155" i="4"/>
  <c r="P154" i="4"/>
  <c r="O154" i="4"/>
  <c r="N154" i="4"/>
  <c r="P153" i="4"/>
  <c r="O153" i="4"/>
  <c r="N153" i="4"/>
  <c r="P152" i="4"/>
  <c r="O152" i="4"/>
  <c r="N152" i="4"/>
  <c r="P151" i="4"/>
  <c r="O151" i="4"/>
  <c r="N151" i="4"/>
  <c r="P150" i="4"/>
  <c r="O150" i="4"/>
  <c r="N150" i="4"/>
  <c r="P149" i="4"/>
  <c r="O149" i="4"/>
  <c r="N149" i="4"/>
  <c r="P148" i="4"/>
  <c r="O148" i="4"/>
  <c r="N148" i="4"/>
  <c r="P147" i="4"/>
  <c r="O147" i="4"/>
  <c r="N147" i="4"/>
  <c r="P146" i="4"/>
  <c r="O146" i="4"/>
  <c r="N146" i="4"/>
  <c r="P145" i="4"/>
  <c r="O145" i="4"/>
  <c r="N145" i="4"/>
  <c r="P144" i="4"/>
  <c r="O144" i="4"/>
  <c r="N144" i="4"/>
  <c r="P143" i="4"/>
  <c r="O143" i="4"/>
  <c r="N143" i="4"/>
  <c r="P142" i="4"/>
  <c r="O142" i="4"/>
  <c r="N142" i="4"/>
  <c r="P141" i="4"/>
  <c r="O141" i="4"/>
  <c r="N141" i="4"/>
  <c r="P140" i="4"/>
  <c r="O140" i="4"/>
  <c r="N140" i="4"/>
  <c r="P139" i="4"/>
  <c r="O139" i="4"/>
  <c r="N139" i="4"/>
  <c r="P138" i="4"/>
  <c r="O138" i="4"/>
  <c r="N138" i="4"/>
  <c r="P137" i="4"/>
  <c r="O137" i="4"/>
  <c r="N137" i="4"/>
  <c r="P136" i="4"/>
  <c r="O136" i="4"/>
  <c r="N136" i="4"/>
  <c r="P135" i="4"/>
  <c r="O135" i="4"/>
  <c r="N135" i="4"/>
  <c r="P134" i="4"/>
  <c r="O134" i="4"/>
  <c r="N134" i="4"/>
  <c r="P133" i="4"/>
  <c r="O133" i="4"/>
  <c r="N133" i="4"/>
  <c r="P132" i="4"/>
  <c r="O132" i="4"/>
  <c r="N132" i="4"/>
  <c r="P131" i="4"/>
  <c r="O131" i="4"/>
  <c r="N131" i="4"/>
  <c r="P130" i="4"/>
  <c r="O130" i="4"/>
  <c r="N130" i="4"/>
  <c r="P129" i="4"/>
  <c r="O129" i="4"/>
  <c r="N129" i="4"/>
  <c r="P128" i="4"/>
  <c r="O128" i="4"/>
  <c r="N128" i="4"/>
  <c r="P127" i="4"/>
  <c r="O127" i="4"/>
  <c r="N127" i="4"/>
  <c r="P126" i="4"/>
  <c r="O126" i="4"/>
  <c r="N126" i="4"/>
  <c r="P125" i="4"/>
  <c r="O125" i="4"/>
  <c r="N125" i="4"/>
  <c r="P124" i="4"/>
  <c r="O124" i="4"/>
  <c r="N124" i="4"/>
  <c r="P123" i="4"/>
  <c r="O123" i="4"/>
  <c r="N123" i="4"/>
  <c r="P122" i="4"/>
  <c r="O122" i="4"/>
  <c r="N122" i="4"/>
  <c r="P121" i="4"/>
  <c r="O121" i="4"/>
  <c r="N121" i="4"/>
  <c r="P120" i="4"/>
  <c r="O120" i="4"/>
  <c r="N120" i="4"/>
  <c r="P119" i="4"/>
  <c r="O119" i="4"/>
  <c r="N119" i="4"/>
  <c r="P118" i="4"/>
  <c r="O118" i="4"/>
  <c r="N118" i="4"/>
  <c r="P117" i="4"/>
  <c r="O117" i="4"/>
  <c r="N117" i="4"/>
  <c r="P116" i="4"/>
  <c r="O116" i="4"/>
  <c r="N116" i="4"/>
  <c r="P115" i="4"/>
  <c r="O115" i="4"/>
  <c r="N115" i="4"/>
  <c r="P114" i="4"/>
  <c r="O114" i="4"/>
  <c r="N114" i="4"/>
  <c r="P113" i="4"/>
  <c r="O113" i="4"/>
  <c r="N113" i="4"/>
  <c r="P112" i="4"/>
  <c r="O112" i="4"/>
  <c r="N112" i="4"/>
  <c r="P111" i="4"/>
  <c r="O111" i="4"/>
  <c r="N111" i="4"/>
  <c r="P110" i="4"/>
  <c r="O110" i="4"/>
  <c r="N110" i="4"/>
  <c r="P109" i="4"/>
  <c r="O109" i="4"/>
  <c r="N109" i="4"/>
  <c r="P108" i="4"/>
  <c r="O108" i="4"/>
  <c r="N108" i="4"/>
  <c r="P107" i="4"/>
  <c r="O107" i="4"/>
  <c r="N107" i="4"/>
  <c r="P106" i="4"/>
  <c r="O106" i="4"/>
  <c r="N106" i="4"/>
  <c r="P105" i="4"/>
  <c r="O105" i="4"/>
  <c r="N105" i="4"/>
  <c r="P104" i="4"/>
  <c r="O104" i="4"/>
  <c r="N104" i="4"/>
  <c r="P103" i="4"/>
  <c r="O103" i="4"/>
  <c r="N103" i="4"/>
  <c r="P102" i="4"/>
  <c r="O102" i="4"/>
  <c r="N102" i="4"/>
  <c r="P101" i="4"/>
  <c r="O101" i="4"/>
  <c r="N101" i="4"/>
  <c r="P100" i="4"/>
  <c r="O100" i="4"/>
  <c r="N100" i="4"/>
  <c r="P99" i="4"/>
  <c r="O99" i="4"/>
  <c r="N99" i="4"/>
  <c r="P98" i="4"/>
  <c r="O98" i="4"/>
  <c r="N98" i="4"/>
  <c r="P97" i="4"/>
  <c r="O97" i="4"/>
  <c r="N97" i="4"/>
  <c r="P96" i="4"/>
  <c r="O96" i="4"/>
  <c r="N96" i="4"/>
  <c r="P95" i="4"/>
  <c r="O95" i="4"/>
  <c r="N95" i="4"/>
  <c r="P94" i="4"/>
  <c r="O94" i="4"/>
  <c r="N94" i="4"/>
  <c r="P93" i="4"/>
  <c r="O93" i="4"/>
  <c r="N93" i="4"/>
  <c r="P92" i="4"/>
  <c r="O92" i="4"/>
  <c r="N92" i="4"/>
  <c r="P91" i="4"/>
  <c r="O91" i="4"/>
  <c r="N91" i="4"/>
  <c r="P90" i="4"/>
  <c r="O90" i="4"/>
  <c r="N90" i="4"/>
  <c r="P89" i="4"/>
  <c r="O89" i="4"/>
  <c r="N89" i="4"/>
  <c r="P88" i="4"/>
  <c r="O88" i="4"/>
  <c r="N88" i="4"/>
  <c r="P87" i="4"/>
  <c r="O87" i="4"/>
  <c r="N87" i="4"/>
  <c r="P86" i="4"/>
  <c r="O86" i="4"/>
  <c r="N86" i="4"/>
  <c r="P85" i="4"/>
  <c r="O85" i="4"/>
  <c r="N85" i="4"/>
  <c r="P84" i="4"/>
  <c r="O84" i="4"/>
  <c r="N84" i="4"/>
  <c r="P83" i="4"/>
  <c r="O83" i="4"/>
  <c r="N83" i="4"/>
  <c r="P82" i="4"/>
  <c r="O82" i="4"/>
  <c r="N82" i="4"/>
  <c r="P81" i="4"/>
  <c r="O81" i="4"/>
  <c r="N81" i="4"/>
  <c r="P80" i="4"/>
  <c r="O80" i="4"/>
  <c r="N80" i="4"/>
  <c r="P79" i="4"/>
  <c r="O79" i="4"/>
  <c r="N79" i="4"/>
  <c r="P78" i="4"/>
  <c r="O78" i="4"/>
  <c r="N78" i="4"/>
  <c r="P77" i="4"/>
  <c r="O77" i="4"/>
  <c r="N77" i="4"/>
  <c r="P76" i="4"/>
  <c r="O76" i="4"/>
  <c r="N76" i="4"/>
  <c r="P75" i="4"/>
  <c r="O75" i="4"/>
  <c r="N75" i="4"/>
  <c r="P74" i="4"/>
  <c r="O74" i="4"/>
  <c r="N74" i="4"/>
  <c r="P73" i="4"/>
  <c r="O73" i="4"/>
  <c r="N73" i="4"/>
  <c r="P72" i="4"/>
  <c r="O72" i="4"/>
  <c r="N72" i="4"/>
  <c r="P71" i="4"/>
  <c r="O71" i="4"/>
  <c r="N71" i="4"/>
  <c r="P70" i="4"/>
  <c r="O70" i="4"/>
  <c r="N70" i="4"/>
  <c r="P69" i="4"/>
  <c r="O69" i="4"/>
  <c r="N69" i="4"/>
  <c r="P68" i="4"/>
  <c r="O68" i="4"/>
  <c r="N68" i="4"/>
  <c r="P67" i="4"/>
  <c r="O67" i="4"/>
  <c r="N67" i="4"/>
  <c r="P66" i="4"/>
  <c r="O66" i="4"/>
  <c r="N66" i="4"/>
  <c r="P65" i="4"/>
  <c r="O65" i="4"/>
  <c r="N65" i="4"/>
  <c r="P64" i="4"/>
  <c r="O64" i="4"/>
  <c r="N64" i="4"/>
  <c r="P63" i="4"/>
  <c r="O63" i="4"/>
  <c r="N63" i="4"/>
  <c r="P62" i="4"/>
  <c r="O62" i="4"/>
  <c r="N62" i="4"/>
  <c r="P61" i="4"/>
  <c r="O61" i="4"/>
  <c r="N61" i="4"/>
  <c r="P60" i="4"/>
  <c r="O60" i="4"/>
  <c r="N60" i="4"/>
  <c r="P59" i="4"/>
  <c r="O59" i="4"/>
  <c r="N59" i="4"/>
  <c r="P58" i="4"/>
  <c r="O58" i="4"/>
  <c r="N58" i="4"/>
  <c r="P57" i="4"/>
  <c r="O57" i="4"/>
  <c r="N57" i="4"/>
  <c r="P56" i="4"/>
  <c r="O56" i="4"/>
  <c r="N56" i="4"/>
  <c r="P55" i="4"/>
  <c r="O55" i="4"/>
  <c r="N55" i="4"/>
  <c r="P54" i="4"/>
  <c r="O54" i="4"/>
  <c r="N54" i="4"/>
  <c r="P53" i="4"/>
  <c r="O53" i="4"/>
  <c r="N53" i="4"/>
  <c r="P52" i="4"/>
  <c r="O52" i="4"/>
  <c r="N52" i="4"/>
  <c r="P51" i="4"/>
  <c r="O51" i="4"/>
  <c r="N51" i="4"/>
  <c r="P50" i="4"/>
  <c r="O50" i="4"/>
  <c r="N50" i="4"/>
  <c r="P49" i="4"/>
  <c r="O49" i="4"/>
  <c r="N49" i="4"/>
  <c r="P48" i="4"/>
  <c r="O48" i="4"/>
  <c r="N48" i="4"/>
  <c r="P47" i="4"/>
  <c r="O47" i="4"/>
  <c r="N47" i="4"/>
  <c r="P46" i="4"/>
  <c r="O46" i="4"/>
  <c r="N46" i="4"/>
  <c r="P45" i="4"/>
  <c r="O45" i="4"/>
  <c r="N45" i="4"/>
  <c r="P44" i="4"/>
  <c r="O44" i="4"/>
  <c r="N44" i="4"/>
  <c r="P43" i="4"/>
  <c r="O43" i="4"/>
  <c r="N43" i="4"/>
  <c r="P42" i="4"/>
  <c r="O42" i="4"/>
  <c r="N42" i="4"/>
  <c r="P41" i="4"/>
  <c r="O41" i="4"/>
  <c r="N41" i="4"/>
  <c r="P40" i="4"/>
  <c r="O40" i="4"/>
  <c r="N40" i="4"/>
  <c r="P39" i="4"/>
  <c r="O39" i="4"/>
  <c r="N39" i="4"/>
  <c r="P38" i="4"/>
  <c r="O38" i="4"/>
  <c r="N38" i="4"/>
  <c r="P37" i="4"/>
  <c r="O37" i="4"/>
  <c r="N37" i="4"/>
  <c r="P36" i="4"/>
  <c r="O36" i="4"/>
  <c r="N36" i="4"/>
  <c r="P35" i="4"/>
  <c r="O35" i="4"/>
  <c r="N35" i="4"/>
  <c r="P34" i="4"/>
  <c r="O34" i="4"/>
  <c r="N34" i="4"/>
  <c r="P33" i="4"/>
  <c r="O33" i="4"/>
  <c r="N33" i="4"/>
  <c r="P32" i="4"/>
  <c r="O32" i="4"/>
  <c r="N32" i="4"/>
  <c r="P31" i="4"/>
  <c r="O31" i="4"/>
  <c r="N31" i="4"/>
  <c r="P30" i="4"/>
  <c r="O30" i="4"/>
  <c r="N30" i="4"/>
  <c r="P29" i="4"/>
  <c r="O29" i="4"/>
  <c r="N29" i="4"/>
  <c r="P28" i="4"/>
  <c r="O28" i="4"/>
  <c r="N28" i="4"/>
  <c r="P27" i="4"/>
  <c r="O27" i="4"/>
  <c r="N27" i="4"/>
  <c r="P26" i="4"/>
  <c r="O26" i="4"/>
  <c r="N26" i="4"/>
  <c r="P25" i="4"/>
  <c r="O25" i="4"/>
  <c r="N25" i="4"/>
  <c r="P24" i="4"/>
  <c r="O24" i="4"/>
  <c r="N24" i="4"/>
  <c r="P23" i="4"/>
  <c r="O23" i="4"/>
  <c r="N23" i="4"/>
  <c r="P22" i="4"/>
  <c r="O22" i="4"/>
  <c r="N22" i="4"/>
  <c r="P21" i="4"/>
  <c r="O21" i="4"/>
  <c r="N21" i="4"/>
  <c r="P20" i="4"/>
  <c r="O20" i="4"/>
  <c r="N20" i="4"/>
  <c r="P19" i="4"/>
  <c r="O19" i="4"/>
  <c r="N19" i="4"/>
  <c r="P18" i="4"/>
  <c r="O18" i="4"/>
  <c r="N18" i="4"/>
  <c r="P17" i="4"/>
  <c r="O17" i="4"/>
  <c r="N17" i="4"/>
  <c r="P16" i="4"/>
  <c r="O16" i="4"/>
  <c r="N16" i="4"/>
  <c r="P15" i="4"/>
  <c r="O15" i="4"/>
  <c r="N15" i="4"/>
  <c r="P14" i="4"/>
  <c r="O14" i="4"/>
  <c r="N14" i="4"/>
  <c r="P13" i="4"/>
  <c r="O13" i="4"/>
  <c r="N13" i="4"/>
  <c r="P12" i="4"/>
  <c r="O12" i="4"/>
  <c r="N12" i="4"/>
  <c r="N5" i="4"/>
  <c r="A2943" i="3"/>
  <c r="A2942" i="3"/>
  <c r="A2941" i="3"/>
  <c r="A2940" i="3"/>
  <c r="A2939" i="3"/>
  <c r="A2938" i="3"/>
  <c r="S2936" i="3"/>
  <c r="T2936" i="3" s="1"/>
  <c r="R2936" i="3"/>
  <c r="Q2936" i="3"/>
  <c r="O2936" i="3"/>
  <c r="P2936" i="3" s="1"/>
  <c r="N2936" i="3"/>
  <c r="S2935" i="3"/>
  <c r="T2935" i="3" s="1"/>
  <c r="R2935" i="3"/>
  <c r="Q2935" i="3"/>
  <c r="O2935" i="3"/>
  <c r="P2935" i="3" s="1"/>
  <c r="N2935" i="3"/>
  <c r="S2934" i="3"/>
  <c r="T2934" i="3" s="1"/>
  <c r="R2934" i="3"/>
  <c r="O2934" i="3"/>
  <c r="N2934" i="3"/>
  <c r="T2933" i="3"/>
  <c r="S2933" i="3"/>
  <c r="R2933" i="3"/>
  <c r="O2933" i="3"/>
  <c r="N2933" i="3"/>
  <c r="S2932" i="3"/>
  <c r="T2932" i="3" s="1"/>
  <c r="R2932" i="3"/>
  <c r="Q2932" i="3"/>
  <c r="O2932" i="3"/>
  <c r="P2932" i="3" s="1"/>
  <c r="N2932" i="3"/>
  <c r="T2931" i="3"/>
  <c r="S2931" i="3"/>
  <c r="R2931" i="3"/>
  <c r="P2931" i="3"/>
  <c r="O2931" i="3"/>
  <c r="Q2931" i="3" s="1"/>
  <c r="N2931" i="3"/>
  <c r="S2930" i="3"/>
  <c r="T2930" i="3" s="1"/>
  <c r="R2930" i="3"/>
  <c r="Q2930" i="3"/>
  <c r="O2930" i="3"/>
  <c r="P2930" i="3" s="1"/>
  <c r="N2930" i="3"/>
  <c r="T2929" i="3"/>
  <c r="S2929" i="3"/>
  <c r="R2929" i="3"/>
  <c r="Q2929" i="3"/>
  <c r="P2929" i="3"/>
  <c r="O2929" i="3"/>
  <c r="N2929" i="3"/>
  <c r="S2928" i="3"/>
  <c r="T2928" i="3" s="1"/>
  <c r="R2928" i="3"/>
  <c r="Q2928" i="3"/>
  <c r="O2928" i="3"/>
  <c r="P2928" i="3" s="1"/>
  <c r="N2928" i="3"/>
  <c r="S2927" i="3"/>
  <c r="T2927" i="3" s="1"/>
  <c r="R2927" i="3"/>
  <c r="O2927" i="3"/>
  <c r="N2927" i="3"/>
  <c r="S2926" i="3"/>
  <c r="T2926" i="3" s="1"/>
  <c r="R2926" i="3"/>
  <c r="O2926" i="3"/>
  <c r="N2926" i="3"/>
  <c r="S2925" i="3"/>
  <c r="T2925" i="3" s="1"/>
  <c r="R2925" i="3"/>
  <c r="P2925" i="3"/>
  <c r="O2925" i="3"/>
  <c r="Q2925" i="3" s="1"/>
  <c r="N2925" i="3"/>
  <c r="S2924" i="3"/>
  <c r="T2924" i="3" s="1"/>
  <c r="R2924" i="3"/>
  <c r="O2924" i="3"/>
  <c r="N2924" i="3"/>
  <c r="S2923" i="3"/>
  <c r="T2923" i="3" s="1"/>
  <c r="R2923" i="3"/>
  <c r="O2923" i="3"/>
  <c r="N2923" i="3"/>
  <c r="S2922" i="3"/>
  <c r="T2922" i="3" s="1"/>
  <c r="R2922" i="3"/>
  <c r="O2922" i="3"/>
  <c r="N2922" i="3"/>
  <c r="T2921" i="3"/>
  <c r="S2921" i="3"/>
  <c r="R2921" i="3"/>
  <c r="Q2921" i="3"/>
  <c r="P2921" i="3"/>
  <c r="O2921" i="3"/>
  <c r="N2921" i="3"/>
  <c r="S2920" i="3"/>
  <c r="T2920" i="3" s="1"/>
  <c r="R2920" i="3"/>
  <c r="Q2920" i="3"/>
  <c r="O2920" i="3"/>
  <c r="P2920" i="3" s="1"/>
  <c r="N2920" i="3"/>
  <c r="S2919" i="3"/>
  <c r="T2919" i="3" s="1"/>
  <c r="R2919" i="3"/>
  <c r="Q2919" i="3"/>
  <c r="O2919" i="3"/>
  <c r="P2919" i="3" s="1"/>
  <c r="N2919" i="3"/>
  <c r="S2918" i="3"/>
  <c r="T2918" i="3" s="1"/>
  <c r="R2918" i="3"/>
  <c r="O2918" i="3"/>
  <c r="N2918" i="3"/>
  <c r="T2917" i="3"/>
  <c r="S2917" i="3"/>
  <c r="R2917" i="3"/>
  <c r="O2917" i="3"/>
  <c r="N2917" i="3"/>
  <c r="S2916" i="3"/>
  <c r="T2916" i="3" s="1"/>
  <c r="R2916" i="3"/>
  <c r="Q2916" i="3"/>
  <c r="O2916" i="3"/>
  <c r="P2916" i="3" s="1"/>
  <c r="N2916" i="3"/>
  <c r="T2915" i="3"/>
  <c r="S2915" i="3"/>
  <c r="R2915" i="3"/>
  <c r="Q2915" i="3"/>
  <c r="P2915" i="3"/>
  <c r="O2915" i="3"/>
  <c r="N2915" i="3"/>
  <c r="S2914" i="3"/>
  <c r="T2914" i="3" s="1"/>
  <c r="R2914" i="3"/>
  <c r="Q2914" i="3"/>
  <c r="O2914" i="3"/>
  <c r="P2914" i="3" s="1"/>
  <c r="N2914" i="3"/>
  <c r="T2913" i="3"/>
  <c r="S2913" i="3"/>
  <c r="R2913" i="3"/>
  <c r="Q2913" i="3"/>
  <c r="P2913" i="3"/>
  <c r="O2913" i="3"/>
  <c r="N2913" i="3"/>
  <c r="S2912" i="3"/>
  <c r="T2912" i="3" s="1"/>
  <c r="R2912" i="3"/>
  <c r="Q2912" i="3"/>
  <c r="O2912" i="3"/>
  <c r="P2912" i="3" s="1"/>
  <c r="N2912" i="3"/>
  <c r="S2911" i="3"/>
  <c r="T2911" i="3" s="1"/>
  <c r="R2911" i="3"/>
  <c r="O2911" i="3"/>
  <c r="N2911" i="3"/>
  <c r="S2910" i="3"/>
  <c r="T2910" i="3" s="1"/>
  <c r="R2910" i="3"/>
  <c r="O2910" i="3"/>
  <c r="N2910" i="3"/>
  <c r="S2909" i="3"/>
  <c r="T2909" i="3" s="1"/>
  <c r="R2909" i="3"/>
  <c r="P2909" i="3"/>
  <c r="O2909" i="3"/>
  <c r="Q2909" i="3" s="1"/>
  <c r="N2909" i="3"/>
  <c r="S2908" i="3"/>
  <c r="T2908" i="3" s="1"/>
  <c r="R2908" i="3"/>
  <c r="O2908" i="3"/>
  <c r="N2908" i="3"/>
  <c r="S2907" i="3"/>
  <c r="T2907" i="3" s="1"/>
  <c r="R2907" i="3"/>
  <c r="O2907" i="3"/>
  <c r="N2907" i="3"/>
  <c r="S2906" i="3"/>
  <c r="T2906" i="3" s="1"/>
  <c r="R2906" i="3"/>
  <c r="O2906" i="3"/>
  <c r="N2906" i="3"/>
  <c r="T2905" i="3"/>
  <c r="S2905" i="3"/>
  <c r="R2905" i="3"/>
  <c r="Q2905" i="3"/>
  <c r="P2905" i="3"/>
  <c r="O2905" i="3"/>
  <c r="N2905" i="3"/>
  <c r="S2904" i="3"/>
  <c r="T2904" i="3" s="1"/>
  <c r="R2904" i="3"/>
  <c r="Q2904" i="3"/>
  <c r="O2904" i="3"/>
  <c r="P2904" i="3" s="1"/>
  <c r="N2904" i="3"/>
  <c r="S2903" i="3"/>
  <c r="T2903" i="3" s="1"/>
  <c r="R2903" i="3"/>
  <c r="Q2903" i="3"/>
  <c r="O2903" i="3"/>
  <c r="P2903" i="3" s="1"/>
  <c r="N2903" i="3"/>
  <c r="S2902" i="3"/>
  <c r="T2902" i="3" s="1"/>
  <c r="R2902" i="3"/>
  <c r="O2902" i="3"/>
  <c r="N2902" i="3"/>
  <c r="T2901" i="3"/>
  <c r="S2901" i="3"/>
  <c r="R2901" i="3"/>
  <c r="O2901" i="3"/>
  <c r="N2901" i="3"/>
  <c r="S2900" i="3"/>
  <c r="T2900" i="3" s="1"/>
  <c r="R2900" i="3"/>
  <c r="Q2900" i="3"/>
  <c r="O2900" i="3"/>
  <c r="P2900" i="3" s="1"/>
  <c r="N2900" i="3"/>
  <c r="T2899" i="3"/>
  <c r="S2899" i="3"/>
  <c r="R2899" i="3"/>
  <c r="P2899" i="3"/>
  <c r="O2899" i="3"/>
  <c r="Q2899" i="3" s="1"/>
  <c r="N2899" i="3"/>
  <c r="S2898" i="3"/>
  <c r="T2898" i="3" s="1"/>
  <c r="R2898" i="3"/>
  <c r="Q2898" i="3"/>
  <c r="O2898" i="3"/>
  <c r="P2898" i="3" s="1"/>
  <c r="N2898" i="3"/>
  <c r="T2897" i="3"/>
  <c r="S2897" i="3"/>
  <c r="R2897" i="3"/>
  <c r="Q2897" i="3"/>
  <c r="P2897" i="3"/>
  <c r="O2897" i="3"/>
  <c r="N2897" i="3"/>
  <c r="S2896" i="3"/>
  <c r="T2896" i="3" s="1"/>
  <c r="R2896" i="3"/>
  <c r="Q2896" i="3"/>
  <c r="O2896" i="3"/>
  <c r="P2896" i="3" s="1"/>
  <c r="N2896" i="3"/>
  <c r="S2895" i="3"/>
  <c r="T2895" i="3" s="1"/>
  <c r="R2895" i="3"/>
  <c r="O2895" i="3"/>
  <c r="N2895" i="3"/>
  <c r="S2894" i="3"/>
  <c r="T2894" i="3" s="1"/>
  <c r="R2894" i="3"/>
  <c r="O2894" i="3"/>
  <c r="N2894" i="3"/>
  <c r="S2893" i="3"/>
  <c r="T2893" i="3" s="1"/>
  <c r="R2893" i="3"/>
  <c r="P2893" i="3"/>
  <c r="O2893" i="3"/>
  <c r="Q2893" i="3" s="1"/>
  <c r="N2893" i="3"/>
  <c r="S2892" i="3"/>
  <c r="T2892" i="3" s="1"/>
  <c r="R2892" i="3"/>
  <c r="O2892" i="3"/>
  <c r="N2892" i="3"/>
  <c r="S2891" i="3"/>
  <c r="T2891" i="3" s="1"/>
  <c r="R2891" i="3"/>
  <c r="O2891" i="3"/>
  <c r="N2891" i="3"/>
  <c r="S2890" i="3"/>
  <c r="T2890" i="3" s="1"/>
  <c r="R2890" i="3"/>
  <c r="O2890" i="3"/>
  <c r="N2890" i="3"/>
  <c r="T2889" i="3"/>
  <c r="S2889" i="3"/>
  <c r="R2889" i="3"/>
  <c r="Q2889" i="3"/>
  <c r="P2889" i="3"/>
  <c r="O2889" i="3"/>
  <c r="N2889" i="3"/>
  <c r="S2888" i="3"/>
  <c r="T2888" i="3" s="1"/>
  <c r="R2888" i="3"/>
  <c r="Q2888" i="3"/>
  <c r="O2888" i="3"/>
  <c r="P2888" i="3" s="1"/>
  <c r="N2888" i="3"/>
  <c r="S2887" i="3"/>
  <c r="T2887" i="3" s="1"/>
  <c r="R2887" i="3"/>
  <c r="Q2887" i="3"/>
  <c r="O2887" i="3"/>
  <c r="P2887" i="3" s="1"/>
  <c r="N2887" i="3"/>
  <c r="S2886" i="3"/>
  <c r="T2886" i="3" s="1"/>
  <c r="R2886" i="3"/>
  <c r="O2886" i="3"/>
  <c r="N2886" i="3"/>
  <c r="T2885" i="3"/>
  <c r="S2885" i="3"/>
  <c r="R2885" i="3"/>
  <c r="O2885" i="3"/>
  <c r="N2885" i="3"/>
  <c r="S2884" i="3"/>
  <c r="T2884" i="3" s="1"/>
  <c r="R2884" i="3"/>
  <c r="Q2884" i="3"/>
  <c r="O2884" i="3"/>
  <c r="P2884" i="3" s="1"/>
  <c r="N2884" i="3"/>
  <c r="T2883" i="3"/>
  <c r="S2883" i="3"/>
  <c r="R2883" i="3"/>
  <c r="Q2883" i="3"/>
  <c r="P2883" i="3"/>
  <c r="O2883" i="3"/>
  <c r="N2883" i="3"/>
  <c r="S2882" i="3"/>
  <c r="T2882" i="3" s="1"/>
  <c r="R2882" i="3"/>
  <c r="Q2882" i="3"/>
  <c r="O2882" i="3"/>
  <c r="P2882" i="3" s="1"/>
  <c r="N2882" i="3"/>
  <c r="T2881" i="3"/>
  <c r="S2881" i="3"/>
  <c r="R2881" i="3"/>
  <c r="Q2881" i="3"/>
  <c r="P2881" i="3"/>
  <c r="O2881" i="3"/>
  <c r="N2881" i="3"/>
  <c r="S2880" i="3"/>
  <c r="T2880" i="3" s="1"/>
  <c r="R2880" i="3"/>
  <c r="Q2880" i="3"/>
  <c r="O2880" i="3"/>
  <c r="P2880" i="3" s="1"/>
  <c r="N2880" i="3"/>
  <c r="S2879" i="3"/>
  <c r="T2879" i="3" s="1"/>
  <c r="R2879" i="3"/>
  <c r="O2879" i="3"/>
  <c r="N2879" i="3"/>
  <c r="S2878" i="3"/>
  <c r="T2878" i="3" s="1"/>
  <c r="R2878" i="3"/>
  <c r="O2878" i="3"/>
  <c r="N2878" i="3"/>
  <c r="S2877" i="3"/>
  <c r="T2877" i="3" s="1"/>
  <c r="R2877" i="3"/>
  <c r="P2877" i="3"/>
  <c r="O2877" i="3"/>
  <c r="Q2877" i="3" s="1"/>
  <c r="N2877" i="3"/>
  <c r="S2876" i="3"/>
  <c r="T2876" i="3" s="1"/>
  <c r="R2876" i="3"/>
  <c r="O2876" i="3"/>
  <c r="N2876" i="3"/>
  <c r="S2875" i="3"/>
  <c r="T2875" i="3" s="1"/>
  <c r="R2875" i="3"/>
  <c r="Q2875" i="3"/>
  <c r="O2875" i="3"/>
  <c r="P2875" i="3" s="1"/>
  <c r="N2875" i="3"/>
  <c r="S2874" i="3"/>
  <c r="T2874" i="3" s="1"/>
  <c r="R2874" i="3"/>
  <c r="O2874" i="3"/>
  <c r="N2874" i="3"/>
  <c r="T2873" i="3"/>
  <c r="S2873" i="3"/>
  <c r="R2873" i="3"/>
  <c r="Q2873" i="3"/>
  <c r="P2873" i="3"/>
  <c r="O2873" i="3"/>
  <c r="N2873" i="3"/>
  <c r="S2872" i="3"/>
  <c r="T2872" i="3" s="1"/>
  <c r="R2872" i="3"/>
  <c r="Q2872" i="3"/>
  <c r="O2872" i="3"/>
  <c r="P2872" i="3" s="1"/>
  <c r="N2872" i="3"/>
  <c r="S2871" i="3"/>
  <c r="T2871" i="3" s="1"/>
  <c r="R2871" i="3"/>
  <c r="Q2871" i="3"/>
  <c r="O2871" i="3"/>
  <c r="P2871" i="3" s="1"/>
  <c r="N2871" i="3"/>
  <c r="S2870" i="3"/>
  <c r="T2870" i="3" s="1"/>
  <c r="R2870" i="3"/>
  <c r="O2870" i="3"/>
  <c r="N2870" i="3"/>
  <c r="T2869" i="3"/>
  <c r="S2869" i="3"/>
  <c r="R2869" i="3"/>
  <c r="O2869" i="3"/>
  <c r="N2869" i="3"/>
  <c r="S2868" i="3"/>
  <c r="T2868" i="3" s="1"/>
  <c r="R2868" i="3"/>
  <c r="Q2868" i="3"/>
  <c r="O2868" i="3"/>
  <c r="P2868" i="3" s="1"/>
  <c r="N2868" i="3"/>
  <c r="T2867" i="3"/>
  <c r="S2867" i="3"/>
  <c r="R2867" i="3"/>
  <c r="Q2867" i="3"/>
  <c r="P2867" i="3"/>
  <c r="O2867" i="3"/>
  <c r="N2867" i="3"/>
  <c r="S2866" i="3"/>
  <c r="T2866" i="3" s="1"/>
  <c r="R2866" i="3"/>
  <c r="Q2866" i="3"/>
  <c r="O2866" i="3"/>
  <c r="P2866" i="3" s="1"/>
  <c r="N2866" i="3"/>
  <c r="T2865" i="3"/>
  <c r="S2865" i="3"/>
  <c r="R2865" i="3"/>
  <c r="Q2865" i="3"/>
  <c r="P2865" i="3"/>
  <c r="O2865" i="3"/>
  <c r="N2865" i="3"/>
  <c r="S2864" i="3"/>
  <c r="T2864" i="3" s="1"/>
  <c r="R2864" i="3"/>
  <c r="Q2864" i="3"/>
  <c r="O2864" i="3"/>
  <c r="P2864" i="3" s="1"/>
  <c r="N2864" i="3"/>
  <c r="S2863" i="3"/>
  <c r="T2863" i="3" s="1"/>
  <c r="R2863" i="3"/>
  <c r="O2863" i="3"/>
  <c r="N2863" i="3"/>
  <c r="S2862" i="3"/>
  <c r="T2862" i="3" s="1"/>
  <c r="R2862" i="3"/>
  <c r="O2862" i="3"/>
  <c r="N2862" i="3"/>
  <c r="S2861" i="3"/>
  <c r="T2861" i="3" s="1"/>
  <c r="R2861" i="3"/>
  <c r="P2861" i="3"/>
  <c r="O2861" i="3"/>
  <c r="Q2861" i="3" s="1"/>
  <c r="N2861" i="3"/>
  <c r="S2860" i="3"/>
  <c r="T2860" i="3" s="1"/>
  <c r="R2860" i="3"/>
  <c r="O2860" i="3"/>
  <c r="N2860" i="3"/>
  <c r="S2859" i="3"/>
  <c r="T2859" i="3" s="1"/>
  <c r="R2859" i="3"/>
  <c r="Q2859" i="3"/>
  <c r="O2859" i="3"/>
  <c r="P2859" i="3" s="1"/>
  <c r="N2859" i="3"/>
  <c r="S2858" i="3"/>
  <c r="T2858" i="3" s="1"/>
  <c r="R2858" i="3"/>
  <c r="O2858" i="3"/>
  <c r="N2858" i="3"/>
  <c r="T2857" i="3"/>
  <c r="S2857" i="3"/>
  <c r="R2857" i="3"/>
  <c r="Q2857" i="3"/>
  <c r="P2857" i="3"/>
  <c r="O2857" i="3"/>
  <c r="N2857" i="3"/>
  <c r="S2856" i="3"/>
  <c r="T2856" i="3" s="1"/>
  <c r="R2856" i="3"/>
  <c r="Q2856" i="3"/>
  <c r="O2856" i="3"/>
  <c r="P2856" i="3" s="1"/>
  <c r="N2856" i="3"/>
  <c r="S2855" i="3"/>
  <c r="T2855" i="3" s="1"/>
  <c r="R2855" i="3"/>
  <c r="Q2855" i="3"/>
  <c r="O2855" i="3"/>
  <c r="P2855" i="3" s="1"/>
  <c r="N2855" i="3"/>
  <c r="S2854" i="3"/>
  <c r="T2854" i="3" s="1"/>
  <c r="R2854" i="3"/>
  <c r="O2854" i="3"/>
  <c r="N2854" i="3"/>
  <c r="T2853" i="3"/>
  <c r="S2853" i="3"/>
  <c r="R2853" i="3"/>
  <c r="O2853" i="3"/>
  <c r="N2853" i="3"/>
  <c r="S2852" i="3"/>
  <c r="T2852" i="3" s="1"/>
  <c r="R2852" i="3"/>
  <c r="Q2852" i="3"/>
  <c r="O2852" i="3"/>
  <c r="P2852" i="3" s="1"/>
  <c r="N2852" i="3"/>
  <c r="T2851" i="3"/>
  <c r="S2851" i="3"/>
  <c r="R2851" i="3"/>
  <c r="P2851" i="3"/>
  <c r="O2851" i="3"/>
  <c r="Q2851" i="3" s="1"/>
  <c r="N2851" i="3"/>
  <c r="S2850" i="3"/>
  <c r="T2850" i="3" s="1"/>
  <c r="R2850" i="3"/>
  <c r="Q2850" i="3"/>
  <c r="O2850" i="3"/>
  <c r="P2850" i="3" s="1"/>
  <c r="N2850" i="3"/>
  <c r="T2849" i="3"/>
  <c r="S2849" i="3"/>
  <c r="R2849" i="3"/>
  <c r="Q2849" i="3"/>
  <c r="P2849" i="3"/>
  <c r="O2849" i="3"/>
  <c r="N2849" i="3"/>
  <c r="S2848" i="3"/>
  <c r="T2848" i="3" s="1"/>
  <c r="R2848" i="3"/>
  <c r="Q2848" i="3"/>
  <c r="O2848" i="3"/>
  <c r="P2848" i="3" s="1"/>
  <c r="N2848" i="3"/>
  <c r="S2847" i="3"/>
  <c r="T2847" i="3" s="1"/>
  <c r="R2847" i="3"/>
  <c r="O2847" i="3"/>
  <c r="N2847" i="3"/>
  <c r="S2846" i="3"/>
  <c r="T2846" i="3" s="1"/>
  <c r="R2846" i="3"/>
  <c r="O2846" i="3"/>
  <c r="N2846" i="3"/>
  <c r="S2845" i="3"/>
  <c r="T2845" i="3" s="1"/>
  <c r="R2845" i="3"/>
  <c r="P2845" i="3"/>
  <c r="O2845" i="3"/>
  <c r="Q2845" i="3" s="1"/>
  <c r="N2845" i="3"/>
  <c r="S2844" i="3"/>
  <c r="T2844" i="3" s="1"/>
  <c r="R2844" i="3"/>
  <c r="O2844" i="3"/>
  <c r="N2844" i="3"/>
  <c r="S2843" i="3"/>
  <c r="T2843" i="3" s="1"/>
  <c r="R2843" i="3"/>
  <c r="O2843" i="3"/>
  <c r="P2843" i="3" s="1"/>
  <c r="N2843" i="3"/>
  <c r="S2842" i="3"/>
  <c r="T2842" i="3" s="1"/>
  <c r="R2842" i="3"/>
  <c r="O2842" i="3"/>
  <c r="N2842" i="3"/>
  <c r="T2841" i="3"/>
  <c r="S2841" i="3"/>
  <c r="R2841" i="3"/>
  <c r="Q2841" i="3"/>
  <c r="P2841" i="3"/>
  <c r="O2841" i="3"/>
  <c r="N2841" i="3"/>
  <c r="S2840" i="3"/>
  <c r="T2840" i="3" s="1"/>
  <c r="R2840" i="3"/>
  <c r="Q2840" i="3"/>
  <c r="O2840" i="3"/>
  <c r="P2840" i="3" s="1"/>
  <c r="N2840" i="3"/>
  <c r="S2839" i="3"/>
  <c r="T2839" i="3" s="1"/>
  <c r="R2839" i="3"/>
  <c r="Q2839" i="3"/>
  <c r="O2839" i="3"/>
  <c r="P2839" i="3" s="1"/>
  <c r="N2839" i="3"/>
  <c r="S2838" i="3"/>
  <c r="T2838" i="3" s="1"/>
  <c r="R2838" i="3"/>
  <c r="O2838" i="3"/>
  <c r="N2838" i="3"/>
  <c r="T2837" i="3"/>
  <c r="S2837" i="3"/>
  <c r="R2837" i="3"/>
  <c r="O2837" i="3"/>
  <c r="N2837" i="3"/>
  <c r="S2836" i="3"/>
  <c r="T2836" i="3" s="1"/>
  <c r="R2836" i="3"/>
  <c r="Q2836" i="3"/>
  <c r="O2836" i="3"/>
  <c r="P2836" i="3" s="1"/>
  <c r="N2836" i="3"/>
  <c r="T2835" i="3"/>
  <c r="S2835" i="3"/>
  <c r="R2835" i="3"/>
  <c r="Q2835" i="3"/>
  <c r="P2835" i="3"/>
  <c r="O2835" i="3"/>
  <c r="N2835" i="3"/>
  <c r="S2834" i="3"/>
  <c r="T2834" i="3" s="1"/>
  <c r="R2834" i="3"/>
  <c r="Q2834" i="3"/>
  <c r="O2834" i="3"/>
  <c r="P2834" i="3" s="1"/>
  <c r="N2834" i="3"/>
  <c r="T2833" i="3"/>
  <c r="S2833" i="3"/>
  <c r="R2833" i="3"/>
  <c r="Q2833" i="3"/>
  <c r="P2833" i="3"/>
  <c r="O2833" i="3"/>
  <c r="N2833" i="3"/>
  <c r="S2832" i="3"/>
  <c r="T2832" i="3" s="1"/>
  <c r="R2832" i="3"/>
  <c r="Q2832" i="3"/>
  <c r="O2832" i="3"/>
  <c r="P2832" i="3" s="1"/>
  <c r="N2832" i="3"/>
  <c r="S2831" i="3"/>
  <c r="T2831" i="3" s="1"/>
  <c r="R2831" i="3"/>
  <c r="O2831" i="3"/>
  <c r="N2831" i="3"/>
  <c r="S2830" i="3"/>
  <c r="T2830" i="3" s="1"/>
  <c r="R2830" i="3"/>
  <c r="O2830" i="3"/>
  <c r="N2830" i="3"/>
  <c r="S2829" i="3"/>
  <c r="T2829" i="3" s="1"/>
  <c r="R2829" i="3"/>
  <c r="P2829" i="3"/>
  <c r="O2829" i="3"/>
  <c r="Q2829" i="3" s="1"/>
  <c r="N2829" i="3"/>
  <c r="S2828" i="3"/>
  <c r="T2828" i="3" s="1"/>
  <c r="R2828" i="3"/>
  <c r="O2828" i="3"/>
  <c r="N2828" i="3"/>
  <c r="S2827" i="3"/>
  <c r="T2827" i="3" s="1"/>
  <c r="R2827" i="3"/>
  <c r="O2827" i="3"/>
  <c r="P2827" i="3" s="1"/>
  <c r="N2827" i="3"/>
  <c r="S2826" i="3"/>
  <c r="T2826" i="3" s="1"/>
  <c r="R2826" i="3"/>
  <c r="O2826" i="3"/>
  <c r="N2826" i="3"/>
  <c r="T2825" i="3"/>
  <c r="S2825" i="3"/>
  <c r="R2825" i="3"/>
  <c r="Q2825" i="3"/>
  <c r="P2825" i="3"/>
  <c r="O2825" i="3"/>
  <c r="N2825" i="3"/>
  <c r="S2824" i="3"/>
  <c r="T2824" i="3" s="1"/>
  <c r="R2824" i="3"/>
  <c r="Q2824" i="3"/>
  <c r="O2824" i="3"/>
  <c r="P2824" i="3" s="1"/>
  <c r="N2824" i="3"/>
  <c r="S2823" i="3"/>
  <c r="T2823" i="3" s="1"/>
  <c r="R2823" i="3"/>
  <c r="Q2823" i="3"/>
  <c r="O2823" i="3"/>
  <c r="P2823" i="3" s="1"/>
  <c r="N2823" i="3"/>
  <c r="S2822" i="3"/>
  <c r="T2822" i="3" s="1"/>
  <c r="R2822" i="3"/>
  <c r="O2822" i="3"/>
  <c r="N2822" i="3"/>
  <c r="T2821" i="3"/>
  <c r="S2821" i="3"/>
  <c r="R2821" i="3"/>
  <c r="O2821" i="3"/>
  <c r="N2821" i="3"/>
  <c r="S2820" i="3"/>
  <c r="T2820" i="3" s="1"/>
  <c r="R2820" i="3"/>
  <c r="Q2820" i="3"/>
  <c r="O2820" i="3"/>
  <c r="P2820" i="3" s="1"/>
  <c r="N2820" i="3"/>
  <c r="T2819" i="3"/>
  <c r="S2819" i="3"/>
  <c r="R2819" i="3"/>
  <c r="P2819" i="3"/>
  <c r="O2819" i="3"/>
  <c r="Q2819" i="3" s="1"/>
  <c r="N2819" i="3"/>
  <c r="S2818" i="3"/>
  <c r="T2818" i="3" s="1"/>
  <c r="R2818" i="3"/>
  <c r="Q2818" i="3"/>
  <c r="O2818" i="3"/>
  <c r="P2818" i="3" s="1"/>
  <c r="N2818" i="3"/>
  <c r="T2817" i="3"/>
  <c r="S2817" i="3"/>
  <c r="R2817" i="3"/>
  <c r="Q2817" i="3"/>
  <c r="P2817" i="3"/>
  <c r="O2817" i="3"/>
  <c r="N2817" i="3"/>
  <c r="S2816" i="3"/>
  <c r="T2816" i="3" s="1"/>
  <c r="R2816" i="3"/>
  <c r="Q2816" i="3"/>
  <c r="O2816" i="3"/>
  <c r="P2816" i="3" s="1"/>
  <c r="N2816" i="3"/>
  <c r="S2815" i="3"/>
  <c r="T2815" i="3" s="1"/>
  <c r="R2815" i="3"/>
  <c r="O2815" i="3"/>
  <c r="N2815" i="3"/>
  <c r="S2814" i="3"/>
  <c r="T2814" i="3" s="1"/>
  <c r="R2814" i="3"/>
  <c r="O2814" i="3"/>
  <c r="N2814" i="3"/>
  <c r="S2813" i="3"/>
  <c r="T2813" i="3" s="1"/>
  <c r="R2813" i="3"/>
  <c r="P2813" i="3"/>
  <c r="O2813" i="3"/>
  <c r="Q2813" i="3" s="1"/>
  <c r="N2813" i="3"/>
  <c r="S2812" i="3"/>
  <c r="T2812" i="3" s="1"/>
  <c r="R2812" i="3"/>
  <c r="O2812" i="3"/>
  <c r="N2812" i="3"/>
  <c r="S2811" i="3"/>
  <c r="T2811" i="3" s="1"/>
  <c r="R2811" i="3"/>
  <c r="Q2811" i="3"/>
  <c r="O2811" i="3"/>
  <c r="P2811" i="3" s="1"/>
  <c r="N2811" i="3"/>
  <c r="S2810" i="3"/>
  <c r="T2810" i="3" s="1"/>
  <c r="R2810" i="3"/>
  <c r="O2810" i="3"/>
  <c r="N2810" i="3"/>
  <c r="T2809" i="3"/>
  <c r="S2809" i="3"/>
  <c r="R2809" i="3"/>
  <c r="Q2809" i="3"/>
  <c r="P2809" i="3"/>
  <c r="O2809" i="3"/>
  <c r="N2809" i="3"/>
  <c r="S2808" i="3"/>
  <c r="T2808" i="3" s="1"/>
  <c r="R2808" i="3"/>
  <c r="Q2808" i="3"/>
  <c r="O2808" i="3"/>
  <c r="P2808" i="3" s="1"/>
  <c r="N2808" i="3"/>
  <c r="S2807" i="3"/>
  <c r="T2807" i="3" s="1"/>
  <c r="R2807" i="3"/>
  <c r="Q2807" i="3"/>
  <c r="O2807" i="3"/>
  <c r="P2807" i="3" s="1"/>
  <c r="N2807" i="3"/>
  <c r="S2806" i="3"/>
  <c r="T2806" i="3" s="1"/>
  <c r="R2806" i="3"/>
  <c r="O2806" i="3"/>
  <c r="N2806" i="3"/>
  <c r="T2805" i="3"/>
  <c r="S2805" i="3"/>
  <c r="R2805" i="3"/>
  <c r="O2805" i="3"/>
  <c r="N2805" i="3"/>
  <c r="S2804" i="3"/>
  <c r="T2804" i="3" s="1"/>
  <c r="R2804" i="3"/>
  <c r="Q2804" i="3"/>
  <c r="O2804" i="3"/>
  <c r="P2804" i="3" s="1"/>
  <c r="N2804" i="3"/>
  <c r="T2803" i="3"/>
  <c r="S2803" i="3"/>
  <c r="R2803" i="3"/>
  <c r="Q2803" i="3"/>
  <c r="P2803" i="3"/>
  <c r="O2803" i="3"/>
  <c r="N2803" i="3"/>
  <c r="S2802" i="3"/>
  <c r="T2802" i="3" s="1"/>
  <c r="R2802" i="3"/>
  <c r="Q2802" i="3"/>
  <c r="O2802" i="3"/>
  <c r="P2802" i="3" s="1"/>
  <c r="N2802" i="3"/>
  <c r="T2801" i="3"/>
  <c r="S2801" i="3"/>
  <c r="R2801" i="3"/>
  <c r="Q2801" i="3"/>
  <c r="P2801" i="3"/>
  <c r="O2801" i="3"/>
  <c r="N2801" i="3"/>
  <c r="S2800" i="3"/>
  <c r="T2800" i="3" s="1"/>
  <c r="R2800" i="3"/>
  <c r="Q2800" i="3"/>
  <c r="O2800" i="3"/>
  <c r="P2800" i="3" s="1"/>
  <c r="N2800" i="3"/>
  <c r="S2799" i="3"/>
  <c r="T2799" i="3" s="1"/>
  <c r="R2799" i="3"/>
  <c r="O2799" i="3"/>
  <c r="N2799" i="3"/>
  <c r="S2798" i="3"/>
  <c r="T2798" i="3" s="1"/>
  <c r="R2798" i="3"/>
  <c r="O2798" i="3"/>
  <c r="N2798" i="3"/>
  <c r="S2797" i="3"/>
  <c r="T2797" i="3" s="1"/>
  <c r="R2797" i="3"/>
  <c r="P2797" i="3"/>
  <c r="O2797" i="3"/>
  <c r="Q2797" i="3" s="1"/>
  <c r="N2797" i="3"/>
  <c r="S2796" i="3"/>
  <c r="T2796" i="3" s="1"/>
  <c r="R2796" i="3"/>
  <c r="O2796" i="3"/>
  <c r="N2796" i="3"/>
  <c r="S2795" i="3"/>
  <c r="T2795" i="3" s="1"/>
  <c r="R2795" i="3"/>
  <c r="Q2795" i="3"/>
  <c r="O2795" i="3"/>
  <c r="P2795" i="3" s="1"/>
  <c r="N2795" i="3"/>
  <c r="S2794" i="3"/>
  <c r="T2794" i="3" s="1"/>
  <c r="R2794" i="3"/>
  <c r="O2794" i="3"/>
  <c r="N2794" i="3"/>
  <c r="T2793" i="3"/>
  <c r="S2793" i="3"/>
  <c r="R2793" i="3"/>
  <c r="Q2793" i="3"/>
  <c r="P2793" i="3"/>
  <c r="O2793" i="3"/>
  <c r="N2793" i="3"/>
  <c r="S2792" i="3"/>
  <c r="T2792" i="3" s="1"/>
  <c r="R2792" i="3"/>
  <c r="Q2792" i="3"/>
  <c r="O2792" i="3"/>
  <c r="P2792" i="3" s="1"/>
  <c r="N2792" i="3"/>
  <c r="S2791" i="3"/>
  <c r="T2791" i="3" s="1"/>
  <c r="R2791" i="3"/>
  <c r="Q2791" i="3"/>
  <c r="O2791" i="3"/>
  <c r="P2791" i="3" s="1"/>
  <c r="N2791" i="3"/>
  <c r="S2790" i="3"/>
  <c r="T2790" i="3" s="1"/>
  <c r="R2790" i="3"/>
  <c r="O2790" i="3"/>
  <c r="N2790" i="3"/>
  <c r="T2789" i="3"/>
  <c r="S2789" i="3"/>
  <c r="R2789" i="3"/>
  <c r="O2789" i="3"/>
  <c r="N2789" i="3"/>
  <c r="S2788" i="3"/>
  <c r="T2788" i="3" s="1"/>
  <c r="R2788" i="3"/>
  <c r="Q2788" i="3"/>
  <c r="O2788" i="3"/>
  <c r="P2788" i="3" s="1"/>
  <c r="N2788" i="3"/>
  <c r="T2787" i="3"/>
  <c r="S2787" i="3"/>
  <c r="R2787" i="3"/>
  <c r="P2787" i="3"/>
  <c r="O2787" i="3"/>
  <c r="Q2787" i="3" s="1"/>
  <c r="N2787" i="3"/>
  <c r="S2786" i="3"/>
  <c r="T2786" i="3" s="1"/>
  <c r="R2786" i="3"/>
  <c r="Q2786" i="3"/>
  <c r="O2786" i="3"/>
  <c r="P2786" i="3" s="1"/>
  <c r="N2786" i="3"/>
  <c r="T2785" i="3"/>
  <c r="S2785" i="3"/>
  <c r="R2785" i="3"/>
  <c r="Q2785" i="3"/>
  <c r="P2785" i="3"/>
  <c r="O2785" i="3"/>
  <c r="N2785" i="3"/>
  <c r="S2784" i="3"/>
  <c r="T2784" i="3" s="1"/>
  <c r="R2784" i="3"/>
  <c r="Q2784" i="3"/>
  <c r="O2784" i="3"/>
  <c r="P2784" i="3" s="1"/>
  <c r="N2784" i="3"/>
  <c r="S2783" i="3"/>
  <c r="T2783" i="3" s="1"/>
  <c r="R2783" i="3"/>
  <c r="O2783" i="3"/>
  <c r="N2783" i="3"/>
  <c r="S2782" i="3"/>
  <c r="T2782" i="3" s="1"/>
  <c r="R2782" i="3"/>
  <c r="O2782" i="3"/>
  <c r="N2782" i="3"/>
  <c r="S2781" i="3"/>
  <c r="T2781" i="3" s="1"/>
  <c r="R2781" i="3"/>
  <c r="P2781" i="3"/>
  <c r="O2781" i="3"/>
  <c r="Q2781" i="3" s="1"/>
  <c r="N2781" i="3"/>
  <c r="S2780" i="3"/>
  <c r="T2780" i="3" s="1"/>
  <c r="R2780" i="3"/>
  <c r="O2780" i="3"/>
  <c r="N2780" i="3"/>
  <c r="S2779" i="3"/>
  <c r="T2779" i="3" s="1"/>
  <c r="R2779" i="3"/>
  <c r="O2779" i="3"/>
  <c r="P2779" i="3" s="1"/>
  <c r="N2779" i="3"/>
  <c r="S2778" i="3"/>
  <c r="T2778" i="3" s="1"/>
  <c r="R2778" i="3"/>
  <c r="O2778" i="3"/>
  <c r="N2778" i="3"/>
  <c r="T2777" i="3"/>
  <c r="S2777" i="3"/>
  <c r="R2777" i="3"/>
  <c r="Q2777" i="3"/>
  <c r="P2777" i="3"/>
  <c r="O2777" i="3"/>
  <c r="N2777" i="3"/>
  <c r="S2776" i="3"/>
  <c r="T2776" i="3" s="1"/>
  <c r="R2776" i="3"/>
  <c r="Q2776" i="3"/>
  <c r="O2776" i="3"/>
  <c r="P2776" i="3" s="1"/>
  <c r="N2776" i="3"/>
  <c r="S2775" i="3"/>
  <c r="T2775" i="3" s="1"/>
  <c r="R2775" i="3"/>
  <c r="Q2775" i="3"/>
  <c r="O2775" i="3"/>
  <c r="P2775" i="3" s="1"/>
  <c r="N2775" i="3"/>
  <c r="S2774" i="3"/>
  <c r="T2774" i="3" s="1"/>
  <c r="R2774" i="3"/>
  <c r="O2774" i="3"/>
  <c r="N2774" i="3"/>
  <c r="T2773" i="3"/>
  <c r="S2773" i="3"/>
  <c r="R2773" i="3"/>
  <c r="O2773" i="3"/>
  <c r="N2773" i="3"/>
  <c r="S2772" i="3"/>
  <c r="T2772" i="3" s="1"/>
  <c r="R2772" i="3"/>
  <c r="Q2772" i="3"/>
  <c r="O2772" i="3"/>
  <c r="P2772" i="3" s="1"/>
  <c r="N2772" i="3"/>
  <c r="T2771" i="3"/>
  <c r="S2771" i="3"/>
  <c r="R2771" i="3"/>
  <c r="Q2771" i="3"/>
  <c r="P2771" i="3"/>
  <c r="O2771" i="3"/>
  <c r="N2771" i="3"/>
  <c r="S2770" i="3"/>
  <c r="T2770" i="3" s="1"/>
  <c r="R2770" i="3"/>
  <c r="Q2770" i="3"/>
  <c r="O2770" i="3"/>
  <c r="P2770" i="3" s="1"/>
  <c r="N2770" i="3"/>
  <c r="T2769" i="3"/>
  <c r="S2769" i="3"/>
  <c r="R2769" i="3"/>
  <c r="Q2769" i="3"/>
  <c r="P2769" i="3"/>
  <c r="O2769" i="3"/>
  <c r="N2769" i="3"/>
  <c r="S2768" i="3"/>
  <c r="T2768" i="3" s="1"/>
  <c r="R2768" i="3"/>
  <c r="Q2768" i="3"/>
  <c r="O2768" i="3"/>
  <c r="P2768" i="3" s="1"/>
  <c r="N2768" i="3"/>
  <c r="S2767" i="3"/>
  <c r="T2767" i="3" s="1"/>
  <c r="R2767" i="3"/>
  <c r="O2767" i="3"/>
  <c r="N2767" i="3"/>
  <c r="S2766" i="3"/>
  <c r="T2766" i="3" s="1"/>
  <c r="R2766" i="3"/>
  <c r="O2766" i="3"/>
  <c r="N2766" i="3"/>
  <c r="S2765" i="3"/>
  <c r="T2765" i="3" s="1"/>
  <c r="R2765" i="3"/>
  <c r="P2765" i="3"/>
  <c r="O2765" i="3"/>
  <c r="Q2765" i="3" s="1"/>
  <c r="N2765" i="3"/>
  <c r="S2764" i="3"/>
  <c r="T2764" i="3" s="1"/>
  <c r="R2764" i="3"/>
  <c r="O2764" i="3"/>
  <c r="N2764" i="3"/>
  <c r="S2763" i="3"/>
  <c r="T2763" i="3" s="1"/>
  <c r="R2763" i="3"/>
  <c r="O2763" i="3"/>
  <c r="P2763" i="3" s="1"/>
  <c r="N2763" i="3"/>
  <c r="S2762" i="3"/>
  <c r="T2762" i="3" s="1"/>
  <c r="R2762" i="3"/>
  <c r="O2762" i="3"/>
  <c r="N2762" i="3"/>
  <c r="T2761" i="3"/>
  <c r="S2761" i="3"/>
  <c r="R2761" i="3"/>
  <c r="Q2761" i="3"/>
  <c r="P2761" i="3"/>
  <c r="O2761" i="3"/>
  <c r="N2761" i="3"/>
  <c r="S2760" i="3"/>
  <c r="T2760" i="3" s="1"/>
  <c r="R2760" i="3"/>
  <c r="Q2760" i="3"/>
  <c r="O2760" i="3"/>
  <c r="P2760" i="3" s="1"/>
  <c r="N2760" i="3"/>
  <c r="S2759" i="3"/>
  <c r="T2759" i="3" s="1"/>
  <c r="R2759" i="3"/>
  <c r="Q2759" i="3"/>
  <c r="O2759" i="3"/>
  <c r="P2759" i="3" s="1"/>
  <c r="N2759" i="3"/>
  <c r="S2758" i="3"/>
  <c r="T2758" i="3" s="1"/>
  <c r="R2758" i="3"/>
  <c r="O2758" i="3"/>
  <c r="N2758" i="3"/>
  <c r="T2757" i="3"/>
  <c r="S2757" i="3"/>
  <c r="R2757" i="3"/>
  <c r="O2757" i="3"/>
  <c r="N2757" i="3"/>
  <c r="S2756" i="3"/>
  <c r="T2756" i="3" s="1"/>
  <c r="R2756" i="3"/>
  <c r="Q2756" i="3"/>
  <c r="O2756" i="3"/>
  <c r="P2756" i="3" s="1"/>
  <c r="N2756" i="3"/>
  <c r="T2755" i="3"/>
  <c r="S2755" i="3"/>
  <c r="R2755" i="3"/>
  <c r="P2755" i="3"/>
  <c r="O2755" i="3"/>
  <c r="Q2755" i="3" s="1"/>
  <c r="N2755" i="3"/>
  <c r="S2754" i="3"/>
  <c r="T2754" i="3" s="1"/>
  <c r="R2754" i="3"/>
  <c r="Q2754" i="3"/>
  <c r="O2754" i="3"/>
  <c r="P2754" i="3" s="1"/>
  <c r="N2754" i="3"/>
  <c r="T2753" i="3"/>
  <c r="S2753" i="3"/>
  <c r="R2753" i="3"/>
  <c r="Q2753" i="3"/>
  <c r="P2753" i="3"/>
  <c r="O2753" i="3"/>
  <c r="N2753" i="3"/>
  <c r="S2752" i="3"/>
  <c r="T2752" i="3" s="1"/>
  <c r="R2752" i="3"/>
  <c r="Q2752" i="3"/>
  <c r="O2752" i="3"/>
  <c r="P2752" i="3" s="1"/>
  <c r="N2752" i="3"/>
  <c r="S2751" i="3"/>
  <c r="T2751" i="3" s="1"/>
  <c r="R2751" i="3"/>
  <c r="O2751" i="3"/>
  <c r="N2751" i="3"/>
  <c r="S2750" i="3"/>
  <c r="T2750" i="3" s="1"/>
  <c r="R2750" i="3"/>
  <c r="O2750" i="3"/>
  <c r="N2750" i="3"/>
  <c r="S2749" i="3"/>
  <c r="T2749" i="3" s="1"/>
  <c r="R2749" i="3"/>
  <c r="P2749" i="3"/>
  <c r="O2749" i="3"/>
  <c r="Q2749" i="3" s="1"/>
  <c r="N2749" i="3"/>
  <c r="S2748" i="3"/>
  <c r="T2748" i="3" s="1"/>
  <c r="R2748" i="3"/>
  <c r="O2748" i="3"/>
  <c r="N2748" i="3"/>
  <c r="S2747" i="3"/>
  <c r="T2747" i="3" s="1"/>
  <c r="R2747" i="3"/>
  <c r="Q2747" i="3"/>
  <c r="O2747" i="3"/>
  <c r="P2747" i="3" s="1"/>
  <c r="N2747" i="3"/>
  <c r="S2746" i="3"/>
  <c r="T2746" i="3" s="1"/>
  <c r="R2746" i="3"/>
  <c r="O2746" i="3"/>
  <c r="N2746" i="3"/>
  <c r="T2745" i="3"/>
  <c r="S2745" i="3"/>
  <c r="R2745" i="3"/>
  <c r="Q2745" i="3"/>
  <c r="P2745" i="3"/>
  <c r="O2745" i="3"/>
  <c r="N2745" i="3"/>
  <c r="S2744" i="3"/>
  <c r="T2744" i="3" s="1"/>
  <c r="R2744" i="3"/>
  <c r="Q2744" i="3"/>
  <c r="O2744" i="3"/>
  <c r="P2744" i="3" s="1"/>
  <c r="N2744" i="3"/>
  <c r="S2743" i="3"/>
  <c r="T2743" i="3" s="1"/>
  <c r="R2743" i="3"/>
  <c r="Q2743" i="3"/>
  <c r="O2743" i="3"/>
  <c r="P2743" i="3" s="1"/>
  <c r="N2743" i="3"/>
  <c r="S2742" i="3"/>
  <c r="T2742" i="3" s="1"/>
  <c r="R2742" i="3"/>
  <c r="O2742" i="3"/>
  <c r="N2742" i="3"/>
  <c r="T2741" i="3"/>
  <c r="S2741" i="3"/>
  <c r="R2741" i="3"/>
  <c r="O2741" i="3"/>
  <c r="N2741" i="3"/>
  <c r="S2740" i="3"/>
  <c r="T2740" i="3" s="1"/>
  <c r="R2740" i="3"/>
  <c r="Q2740" i="3"/>
  <c r="O2740" i="3"/>
  <c r="P2740" i="3" s="1"/>
  <c r="N2740" i="3"/>
  <c r="T2739" i="3"/>
  <c r="S2739" i="3"/>
  <c r="R2739" i="3"/>
  <c r="Q2739" i="3"/>
  <c r="P2739" i="3"/>
  <c r="O2739" i="3"/>
  <c r="N2739" i="3"/>
  <c r="S2738" i="3"/>
  <c r="T2738" i="3" s="1"/>
  <c r="R2738" i="3"/>
  <c r="Q2738" i="3"/>
  <c r="O2738" i="3"/>
  <c r="P2738" i="3" s="1"/>
  <c r="N2738" i="3"/>
  <c r="T2737" i="3"/>
  <c r="S2737" i="3"/>
  <c r="R2737" i="3"/>
  <c r="Q2737" i="3"/>
  <c r="P2737" i="3"/>
  <c r="O2737" i="3"/>
  <c r="N2737" i="3"/>
  <c r="S2736" i="3"/>
  <c r="T2736" i="3" s="1"/>
  <c r="R2736" i="3"/>
  <c r="Q2736" i="3"/>
  <c r="O2736" i="3"/>
  <c r="P2736" i="3" s="1"/>
  <c r="N2736" i="3"/>
  <c r="S2735" i="3"/>
  <c r="T2735" i="3" s="1"/>
  <c r="R2735" i="3"/>
  <c r="O2735" i="3"/>
  <c r="N2735" i="3"/>
  <c r="S2734" i="3"/>
  <c r="T2734" i="3" s="1"/>
  <c r="R2734" i="3"/>
  <c r="O2734" i="3"/>
  <c r="N2734" i="3"/>
  <c r="S2733" i="3"/>
  <c r="T2733" i="3" s="1"/>
  <c r="R2733" i="3"/>
  <c r="P2733" i="3"/>
  <c r="O2733" i="3"/>
  <c r="Q2733" i="3" s="1"/>
  <c r="N2733" i="3"/>
  <c r="S2732" i="3"/>
  <c r="T2732" i="3" s="1"/>
  <c r="R2732" i="3"/>
  <c r="O2732" i="3"/>
  <c r="N2732" i="3"/>
  <c r="S2731" i="3"/>
  <c r="T2731" i="3" s="1"/>
  <c r="R2731" i="3"/>
  <c r="Q2731" i="3"/>
  <c r="O2731" i="3"/>
  <c r="P2731" i="3" s="1"/>
  <c r="N2731" i="3"/>
  <c r="S2730" i="3"/>
  <c r="T2730" i="3" s="1"/>
  <c r="R2730" i="3"/>
  <c r="O2730" i="3"/>
  <c r="N2730" i="3"/>
  <c r="T2729" i="3"/>
  <c r="S2729" i="3"/>
  <c r="R2729" i="3"/>
  <c r="Q2729" i="3"/>
  <c r="P2729" i="3"/>
  <c r="O2729" i="3"/>
  <c r="N2729" i="3"/>
  <c r="S2728" i="3"/>
  <c r="T2728" i="3" s="1"/>
  <c r="R2728" i="3"/>
  <c r="Q2728" i="3"/>
  <c r="O2728" i="3"/>
  <c r="P2728" i="3" s="1"/>
  <c r="N2728" i="3"/>
  <c r="S2727" i="3"/>
  <c r="T2727" i="3" s="1"/>
  <c r="R2727" i="3"/>
  <c r="Q2727" i="3"/>
  <c r="O2727" i="3"/>
  <c r="P2727" i="3" s="1"/>
  <c r="N2727" i="3"/>
  <c r="S2726" i="3"/>
  <c r="T2726" i="3" s="1"/>
  <c r="R2726" i="3"/>
  <c r="O2726" i="3"/>
  <c r="N2726" i="3"/>
  <c r="T2725" i="3"/>
  <c r="S2725" i="3"/>
  <c r="R2725" i="3"/>
  <c r="O2725" i="3"/>
  <c r="N2725" i="3"/>
  <c r="S2724" i="3"/>
  <c r="T2724" i="3" s="1"/>
  <c r="R2724" i="3"/>
  <c r="Q2724" i="3"/>
  <c r="O2724" i="3"/>
  <c r="P2724" i="3" s="1"/>
  <c r="N2724" i="3"/>
  <c r="T2723" i="3"/>
  <c r="S2723" i="3"/>
  <c r="R2723" i="3"/>
  <c r="P2723" i="3"/>
  <c r="O2723" i="3"/>
  <c r="Q2723" i="3" s="1"/>
  <c r="N2723" i="3"/>
  <c r="S2722" i="3"/>
  <c r="T2722" i="3" s="1"/>
  <c r="R2722" i="3"/>
  <c r="Q2722" i="3"/>
  <c r="O2722" i="3"/>
  <c r="P2722" i="3" s="1"/>
  <c r="N2722" i="3"/>
  <c r="T2721" i="3"/>
  <c r="S2721" i="3"/>
  <c r="R2721" i="3"/>
  <c r="Q2721" i="3"/>
  <c r="P2721" i="3"/>
  <c r="O2721" i="3"/>
  <c r="N2721" i="3"/>
  <c r="S2720" i="3"/>
  <c r="T2720" i="3" s="1"/>
  <c r="R2720" i="3"/>
  <c r="Q2720" i="3"/>
  <c r="O2720" i="3"/>
  <c r="P2720" i="3" s="1"/>
  <c r="N2720" i="3"/>
  <c r="S2719" i="3"/>
  <c r="T2719" i="3" s="1"/>
  <c r="R2719" i="3"/>
  <c r="O2719" i="3"/>
  <c r="N2719" i="3"/>
  <c r="S2718" i="3"/>
  <c r="T2718" i="3" s="1"/>
  <c r="R2718" i="3"/>
  <c r="O2718" i="3"/>
  <c r="N2718" i="3"/>
  <c r="S2717" i="3"/>
  <c r="T2717" i="3" s="1"/>
  <c r="R2717" i="3"/>
  <c r="P2717" i="3"/>
  <c r="O2717" i="3"/>
  <c r="Q2717" i="3" s="1"/>
  <c r="N2717" i="3"/>
  <c r="S2716" i="3"/>
  <c r="T2716" i="3" s="1"/>
  <c r="R2716" i="3"/>
  <c r="O2716" i="3"/>
  <c r="N2716" i="3"/>
  <c r="S2715" i="3"/>
  <c r="T2715" i="3" s="1"/>
  <c r="R2715" i="3"/>
  <c r="O2715" i="3"/>
  <c r="P2715" i="3" s="1"/>
  <c r="N2715" i="3"/>
  <c r="S2714" i="3"/>
  <c r="T2714" i="3" s="1"/>
  <c r="R2714" i="3"/>
  <c r="O2714" i="3"/>
  <c r="N2714" i="3"/>
  <c r="T2713" i="3"/>
  <c r="S2713" i="3"/>
  <c r="R2713" i="3"/>
  <c r="Q2713" i="3"/>
  <c r="P2713" i="3"/>
  <c r="O2713" i="3"/>
  <c r="N2713" i="3"/>
  <c r="S2712" i="3"/>
  <c r="T2712" i="3" s="1"/>
  <c r="R2712" i="3"/>
  <c r="Q2712" i="3"/>
  <c r="O2712" i="3"/>
  <c r="P2712" i="3" s="1"/>
  <c r="N2712" i="3"/>
  <c r="S2711" i="3"/>
  <c r="T2711" i="3" s="1"/>
  <c r="R2711" i="3"/>
  <c r="Q2711" i="3"/>
  <c r="O2711" i="3"/>
  <c r="P2711" i="3" s="1"/>
  <c r="N2711" i="3"/>
  <c r="S2710" i="3"/>
  <c r="T2710" i="3" s="1"/>
  <c r="R2710" i="3"/>
  <c r="O2710" i="3"/>
  <c r="N2710" i="3"/>
  <c r="T2709" i="3"/>
  <c r="S2709" i="3"/>
  <c r="R2709" i="3"/>
  <c r="O2709" i="3"/>
  <c r="N2709" i="3"/>
  <c r="S2708" i="3"/>
  <c r="T2708" i="3" s="1"/>
  <c r="R2708" i="3"/>
  <c r="Q2708" i="3"/>
  <c r="O2708" i="3"/>
  <c r="P2708" i="3" s="1"/>
  <c r="N2708" i="3"/>
  <c r="T2707" i="3"/>
  <c r="S2707" i="3"/>
  <c r="R2707" i="3"/>
  <c r="Q2707" i="3"/>
  <c r="P2707" i="3"/>
  <c r="O2707" i="3"/>
  <c r="N2707" i="3"/>
  <c r="S2706" i="3"/>
  <c r="T2706" i="3" s="1"/>
  <c r="R2706" i="3"/>
  <c r="Q2706" i="3"/>
  <c r="O2706" i="3"/>
  <c r="P2706" i="3" s="1"/>
  <c r="N2706" i="3"/>
  <c r="T2705" i="3"/>
  <c r="S2705" i="3"/>
  <c r="R2705" i="3"/>
  <c r="Q2705" i="3"/>
  <c r="P2705" i="3"/>
  <c r="O2705" i="3"/>
  <c r="N2705" i="3"/>
  <c r="S2704" i="3"/>
  <c r="T2704" i="3" s="1"/>
  <c r="R2704" i="3"/>
  <c r="Q2704" i="3"/>
  <c r="O2704" i="3"/>
  <c r="P2704" i="3" s="1"/>
  <c r="N2704" i="3"/>
  <c r="S2703" i="3"/>
  <c r="T2703" i="3" s="1"/>
  <c r="R2703" i="3"/>
  <c r="O2703" i="3"/>
  <c r="N2703" i="3"/>
  <c r="S2702" i="3"/>
  <c r="T2702" i="3" s="1"/>
  <c r="R2702" i="3"/>
  <c r="O2702" i="3"/>
  <c r="N2702" i="3"/>
  <c r="S2701" i="3"/>
  <c r="T2701" i="3" s="1"/>
  <c r="R2701" i="3"/>
  <c r="P2701" i="3"/>
  <c r="O2701" i="3"/>
  <c r="Q2701" i="3" s="1"/>
  <c r="N2701" i="3"/>
  <c r="S2700" i="3"/>
  <c r="T2700" i="3" s="1"/>
  <c r="R2700" i="3"/>
  <c r="O2700" i="3"/>
  <c r="N2700" i="3"/>
  <c r="S2699" i="3"/>
  <c r="T2699" i="3" s="1"/>
  <c r="R2699" i="3"/>
  <c r="O2699" i="3"/>
  <c r="P2699" i="3" s="1"/>
  <c r="N2699" i="3"/>
  <c r="S2698" i="3"/>
  <c r="T2698" i="3" s="1"/>
  <c r="R2698" i="3"/>
  <c r="O2698" i="3"/>
  <c r="N2698" i="3"/>
  <c r="T2697" i="3"/>
  <c r="S2697" i="3"/>
  <c r="R2697" i="3"/>
  <c r="Q2697" i="3"/>
  <c r="P2697" i="3"/>
  <c r="O2697" i="3"/>
  <c r="N2697" i="3"/>
  <c r="S2696" i="3"/>
  <c r="T2696" i="3" s="1"/>
  <c r="R2696" i="3"/>
  <c r="Q2696" i="3"/>
  <c r="O2696" i="3"/>
  <c r="P2696" i="3" s="1"/>
  <c r="N2696" i="3"/>
  <c r="S2695" i="3"/>
  <c r="T2695" i="3" s="1"/>
  <c r="R2695" i="3"/>
  <c r="Q2695" i="3"/>
  <c r="O2695" i="3"/>
  <c r="P2695" i="3" s="1"/>
  <c r="N2695" i="3"/>
  <c r="S2694" i="3"/>
  <c r="T2694" i="3" s="1"/>
  <c r="R2694" i="3"/>
  <c r="O2694" i="3"/>
  <c r="N2694" i="3"/>
  <c r="T2693" i="3"/>
  <c r="S2693" i="3"/>
  <c r="R2693" i="3"/>
  <c r="O2693" i="3"/>
  <c r="N2693" i="3"/>
  <c r="S2692" i="3"/>
  <c r="T2692" i="3" s="1"/>
  <c r="R2692" i="3"/>
  <c r="Q2692" i="3"/>
  <c r="O2692" i="3"/>
  <c r="P2692" i="3" s="1"/>
  <c r="N2692" i="3"/>
  <c r="T2691" i="3"/>
  <c r="S2691" i="3"/>
  <c r="R2691" i="3"/>
  <c r="P2691" i="3"/>
  <c r="O2691" i="3"/>
  <c r="Q2691" i="3" s="1"/>
  <c r="N2691" i="3"/>
  <c r="S2690" i="3"/>
  <c r="T2690" i="3" s="1"/>
  <c r="R2690" i="3"/>
  <c r="Q2690" i="3"/>
  <c r="O2690" i="3"/>
  <c r="P2690" i="3" s="1"/>
  <c r="N2690" i="3"/>
  <c r="T2689" i="3"/>
  <c r="S2689" i="3"/>
  <c r="R2689" i="3"/>
  <c r="Q2689" i="3"/>
  <c r="P2689" i="3"/>
  <c r="O2689" i="3"/>
  <c r="N2689" i="3"/>
  <c r="S2688" i="3"/>
  <c r="T2688" i="3" s="1"/>
  <c r="R2688" i="3"/>
  <c r="Q2688" i="3"/>
  <c r="O2688" i="3"/>
  <c r="P2688" i="3" s="1"/>
  <c r="N2688" i="3"/>
  <c r="S2687" i="3"/>
  <c r="T2687" i="3" s="1"/>
  <c r="R2687" i="3"/>
  <c r="O2687" i="3"/>
  <c r="N2687" i="3"/>
  <c r="S2686" i="3"/>
  <c r="T2686" i="3" s="1"/>
  <c r="R2686" i="3"/>
  <c r="O2686" i="3"/>
  <c r="N2686" i="3"/>
  <c r="S2685" i="3"/>
  <c r="T2685" i="3" s="1"/>
  <c r="R2685" i="3"/>
  <c r="P2685" i="3"/>
  <c r="O2685" i="3"/>
  <c r="Q2685" i="3" s="1"/>
  <c r="N2685" i="3"/>
  <c r="S2684" i="3"/>
  <c r="T2684" i="3" s="1"/>
  <c r="R2684" i="3"/>
  <c r="O2684" i="3"/>
  <c r="N2684" i="3"/>
  <c r="S2683" i="3"/>
  <c r="T2683" i="3" s="1"/>
  <c r="R2683" i="3"/>
  <c r="Q2683" i="3"/>
  <c r="O2683" i="3"/>
  <c r="P2683" i="3" s="1"/>
  <c r="N2683" i="3"/>
  <c r="S2682" i="3"/>
  <c r="T2682" i="3" s="1"/>
  <c r="R2682" i="3"/>
  <c r="O2682" i="3"/>
  <c r="N2682" i="3"/>
  <c r="T2681" i="3"/>
  <c r="S2681" i="3"/>
  <c r="R2681" i="3"/>
  <c r="Q2681" i="3"/>
  <c r="P2681" i="3"/>
  <c r="O2681" i="3"/>
  <c r="N2681" i="3"/>
  <c r="S2680" i="3"/>
  <c r="T2680" i="3" s="1"/>
  <c r="R2680" i="3"/>
  <c r="Q2680" i="3"/>
  <c r="O2680" i="3"/>
  <c r="P2680" i="3" s="1"/>
  <c r="N2680" i="3"/>
  <c r="S2679" i="3"/>
  <c r="T2679" i="3" s="1"/>
  <c r="R2679" i="3"/>
  <c r="Q2679" i="3"/>
  <c r="O2679" i="3"/>
  <c r="P2679" i="3" s="1"/>
  <c r="N2679" i="3"/>
  <c r="S2678" i="3"/>
  <c r="T2678" i="3" s="1"/>
  <c r="R2678" i="3"/>
  <c r="O2678" i="3"/>
  <c r="N2678" i="3"/>
  <c r="T2677" i="3"/>
  <c r="S2677" i="3"/>
  <c r="R2677" i="3"/>
  <c r="O2677" i="3"/>
  <c r="N2677" i="3"/>
  <c r="S2676" i="3"/>
  <c r="T2676" i="3" s="1"/>
  <c r="R2676" i="3"/>
  <c r="Q2676" i="3"/>
  <c r="O2676" i="3"/>
  <c r="P2676" i="3" s="1"/>
  <c r="N2676" i="3"/>
  <c r="T2675" i="3"/>
  <c r="S2675" i="3"/>
  <c r="R2675" i="3"/>
  <c r="Q2675" i="3"/>
  <c r="P2675" i="3"/>
  <c r="O2675" i="3"/>
  <c r="N2675" i="3"/>
  <c r="S2674" i="3"/>
  <c r="T2674" i="3" s="1"/>
  <c r="R2674" i="3"/>
  <c r="Q2674" i="3"/>
  <c r="O2674" i="3"/>
  <c r="P2674" i="3" s="1"/>
  <c r="N2674" i="3"/>
  <c r="T2673" i="3"/>
  <c r="S2673" i="3"/>
  <c r="R2673" i="3"/>
  <c r="Q2673" i="3"/>
  <c r="P2673" i="3"/>
  <c r="O2673" i="3"/>
  <c r="N2673" i="3"/>
  <c r="S2672" i="3"/>
  <c r="T2672" i="3" s="1"/>
  <c r="R2672" i="3"/>
  <c r="Q2672" i="3"/>
  <c r="O2672" i="3"/>
  <c r="P2672" i="3" s="1"/>
  <c r="N2672" i="3"/>
  <c r="S2671" i="3"/>
  <c r="T2671" i="3" s="1"/>
  <c r="R2671" i="3"/>
  <c r="O2671" i="3"/>
  <c r="N2671" i="3"/>
  <c r="S2670" i="3"/>
  <c r="T2670" i="3" s="1"/>
  <c r="R2670" i="3"/>
  <c r="O2670" i="3"/>
  <c r="N2670" i="3"/>
  <c r="S2669" i="3"/>
  <c r="T2669" i="3" s="1"/>
  <c r="R2669" i="3"/>
  <c r="P2669" i="3"/>
  <c r="O2669" i="3"/>
  <c r="Q2669" i="3" s="1"/>
  <c r="N2669" i="3"/>
  <c r="S2668" i="3"/>
  <c r="T2668" i="3" s="1"/>
  <c r="R2668" i="3"/>
  <c r="O2668" i="3"/>
  <c r="N2668" i="3"/>
  <c r="S2667" i="3"/>
  <c r="T2667" i="3" s="1"/>
  <c r="R2667" i="3"/>
  <c r="Q2667" i="3"/>
  <c r="O2667" i="3"/>
  <c r="P2667" i="3" s="1"/>
  <c r="N2667" i="3"/>
  <c r="S2666" i="3"/>
  <c r="T2666" i="3" s="1"/>
  <c r="R2666" i="3"/>
  <c r="O2666" i="3"/>
  <c r="N2666" i="3"/>
  <c r="T2665" i="3"/>
  <c r="S2665" i="3"/>
  <c r="R2665" i="3"/>
  <c r="Q2665" i="3"/>
  <c r="P2665" i="3"/>
  <c r="O2665" i="3"/>
  <c r="N2665" i="3"/>
  <c r="S2664" i="3"/>
  <c r="T2664" i="3" s="1"/>
  <c r="R2664" i="3"/>
  <c r="Q2664" i="3"/>
  <c r="O2664" i="3"/>
  <c r="P2664" i="3" s="1"/>
  <c r="N2664" i="3"/>
  <c r="S2663" i="3"/>
  <c r="T2663" i="3" s="1"/>
  <c r="R2663" i="3"/>
  <c r="Q2663" i="3"/>
  <c r="O2663" i="3"/>
  <c r="P2663" i="3" s="1"/>
  <c r="N2663" i="3"/>
  <c r="S2662" i="3"/>
  <c r="T2662" i="3" s="1"/>
  <c r="R2662" i="3"/>
  <c r="O2662" i="3"/>
  <c r="N2662" i="3"/>
  <c r="T2661" i="3"/>
  <c r="S2661" i="3"/>
  <c r="R2661" i="3"/>
  <c r="O2661" i="3"/>
  <c r="N2661" i="3"/>
  <c r="S2660" i="3"/>
  <c r="T2660" i="3" s="1"/>
  <c r="R2660" i="3"/>
  <c r="Q2660" i="3"/>
  <c r="O2660" i="3"/>
  <c r="P2660" i="3" s="1"/>
  <c r="N2660" i="3"/>
  <c r="T2659" i="3"/>
  <c r="S2659" i="3"/>
  <c r="R2659" i="3"/>
  <c r="P2659" i="3"/>
  <c r="O2659" i="3"/>
  <c r="Q2659" i="3" s="1"/>
  <c r="N2659" i="3"/>
  <c r="S2658" i="3"/>
  <c r="T2658" i="3" s="1"/>
  <c r="R2658" i="3"/>
  <c r="Q2658" i="3"/>
  <c r="O2658" i="3"/>
  <c r="P2658" i="3" s="1"/>
  <c r="N2658" i="3"/>
  <c r="T2657" i="3"/>
  <c r="S2657" i="3"/>
  <c r="R2657" i="3"/>
  <c r="Q2657" i="3"/>
  <c r="P2657" i="3"/>
  <c r="O2657" i="3"/>
  <c r="N2657" i="3"/>
  <c r="S2656" i="3"/>
  <c r="T2656" i="3" s="1"/>
  <c r="R2656" i="3"/>
  <c r="Q2656" i="3"/>
  <c r="O2656" i="3"/>
  <c r="P2656" i="3" s="1"/>
  <c r="N2656" i="3"/>
  <c r="S2655" i="3"/>
  <c r="T2655" i="3" s="1"/>
  <c r="R2655" i="3"/>
  <c r="O2655" i="3"/>
  <c r="N2655" i="3"/>
  <c r="S2654" i="3"/>
  <c r="T2654" i="3" s="1"/>
  <c r="R2654" i="3"/>
  <c r="O2654" i="3"/>
  <c r="N2654" i="3"/>
  <c r="S2653" i="3"/>
  <c r="T2653" i="3" s="1"/>
  <c r="R2653" i="3"/>
  <c r="P2653" i="3"/>
  <c r="O2653" i="3"/>
  <c r="Q2653" i="3" s="1"/>
  <c r="N2653" i="3"/>
  <c r="S2652" i="3"/>
  <c r="T2652" i="3" s="1"/>
  <c r="R2652" i="3"/>
  <c r="O2652" i="3"/>
  <c r="N2652" i="3"/>
  <c r="S2651" i="3"/>
  <c r="T2651" i="3" s="1"/>
  <c r="R2651" i="3"/>
  <c r="O2651" i="3"/>
  <c r="P2651" i="3" s="1"/>
  <c r="N2651" i="3"/>
  <c r="S2650" i="3"/>
  <c r="T2650" i="3" s="1"/>
  <c r="R2650" i="3"/>
  <c r="O2650" i="3"/>
  <c r="N2650" i="3"/>
  <c r="T2649" i="3"/>
  <c r="S2649" i="3"/>
  <c r="R2649" i="3"/>
  <c r="Q2649" i="3"/>
  <c r="P2649" i="3"/>
  <c r="O2649" i="3"/>
  <c r="N2649" i="3"/>
  <c r="S2648" i="3"/>
  <c r="T2648" i="3" s="1"/>
  <c r="R2648" i="3"/>
  <c r="Q2648" i="3"/>
  <c r="O2648" i="3"/>
  <c r="P2648" i="3" s="1"/>
  <c r="N2648" i="3"/>
  <c r="S2647" i="3"/>
  <c r="T2647" i="3" s="1"/>
  <c r="R2647" i="3"/>
  <c r="Q2647" i="3"/>
  <c r="O2647" i="3"/>
  <c r="P2647" i="3" s="1"/>
  <c r="N2647" i="3"/>
  <c r="S2646" i="3"/>
  <c r="T2646" i="3" s="1"/>
  <c r="R2646" i="3"/>
  <c r="O2646" i="3"/>
  <c r="N2646" i="3"/>
  <c r="T2645" i="3"/>
  <c r="S2645" i="3"/>
  <c r="R2645" i="3"/>
  <c r="O2645" i="3"/>
  <c r="N2645" i="3"/>
  <c r="S2644" i="3"/>
  <c r="T2644" i="3" s="1"/>
  <c r="R2644" i="3"/>
  <c r="Q2644" i="3"/>
  <c r="O2644" i="3"/>
  <c r="P2644" i="3" s="1"/>
  <c r="N2644" i="3"/>
  <c r="T2643" i="3"/>
  <c r="S2643" i="3"/>
  <c r="R2643" i="3"/>
  <c r="Q2643" i="3"/>
  <c r="P2643" i="3"/>
  <c r="O2643" i="3"/>
  <c r="N2643" i="3"/>
  <c r="S2642" i="3"/>
  <c r="T2642" i="3" s="1"/>
  <c r="R2642" i="3"/>
  <c r="Q2642" i="3"/>
  <c r="O2642" i="3"/>
  <c r="P2642" i="3" s="1"/>
  <c r="N2642" i="3"/>
  <c r="T2641" i="3"/>
  <c r="S2641" i="3"/>
  <c r="R2641" i="3"/>
  <c r="Q2641" i="3"/>
  <c r="P2641" i="3"/>
  <c r="O2641" i="3"/>
  <c r="N2641" i="3"/>
  <c r="S2640" i="3"/>
  <c r="T2640" i="3" s="1"/>
  <c r="R2640" i="3"/>
  <c r="Q2640" i="3"/>
  <c r="O2640" i="3"/>
  <c r="P2640" i="3" s="1"/>
  <c r="N2640" i="3"/>
  <c r="S2639" i="3"/>
  <c r="T2639" i="3" s="1"/>
  <c r="R2639" i="3"/>
  <c r="O2639" i="3"/>
  <c r="N2639" i="3"/>
  <c r="S2638" i="3"/>
  <c r="T2638" i="3" s="1"/>
  <c r="R2638" i="3"/>
  <c r="O2638" i="3"/>
  <c r="N2638" i="3"/>
  <c r="S2637" i="3"/>
  <c r="T2637" i="3" s="1"/>
  <c r="R2637" i="3"/>
  <c r="P2637" i="3"/>
  <c r="O2637" i="3"/>
  <c r="Q2637" i="3" s="1"/>
  <c r="N2637" i="3"/>
  <c r="S2636" i="3"/>
  <c r="T2636" i="3" s="1"/>
  <c r="R2636" i="3"/>
  <c r="O2636" i="3"/>
  <c r="N2636" i="3"/>
  <c r="S2635" i="3"/>
  <c r="T2635" i="3" s="1"/>
  <c r="R2635" i="3"/>
  <c r="O2635" i="3"/>
  <c r="N2635" i="3"/>
  <c r="S2634" i="3"/>
  <c r="T2634" i="3" s="1"/>
  <c r="R2634" i="3"/>
  <c r="O2634" i="3"/>
  <c r="N2634" i="3"/>
  <c r="T2633" i="3"/>
  <c r="S2633" i="3"/>
  <c r="R2633" i="3"/>
  <c r="Q2633" i="3"/>
  <c r="P2633" i="3"/>
  <c r="O2633" i="3"/>
  <c r="N2633" i="3"/>
  <c r="S2632" i="3"/>
  <c r="T2632" i="3" s="1"/>
  <c r="R2632" i="3"/>
  <c r="Q2632" i="3"/>
  <c r="O2632" i="3"/>
  <c r="P2632" i="3" s="1"/>
  <c r="N2632" i="3"/>
  <c r="S2631" i="3"/>
  <c r="T2631" i="3" s="1"/>
  <c r="R2631" i="3"/>
  <c r="Q2631" i="3"/>
  <c r="O2631" i="3"/>
  <c r="P2631" i="3" s="1"/>
  <c r="N2631" i="3"/>
  <c r="S2630" i="3"/>
  <c r="T2630" i="3" s="1"/>
  <c r="R2630" i="3"/>
  <c r="O2630" i="3"/>
  <c r="N2630" i="3"/>
  <c r="T2629" i="3"/>
  <c r="S2629" i="3"/>
  <c r="R2629" i="3"/>
  <c r="O2629" i="3"/>
  <c r="N2629" i="3"/>
  <c r="S2628" i="3"/>
  <c r="T2628" i="3" s="1"/>
  <c r="R2628" i="3"/>
  <c r="Q2628" i="3"/>
  <c r="O2628" i="3"/>
  <c r="P2628" i="3" s="1"/>
  <c r="N2628" i="3"/>
  <c r="T2627" i="3"/>
  <c r="S2627" i="3"/>
  <c r="R2627" i="3"/>
  <c r="P2627" i="3"/>
  <c r="O2627" i="3"/>
  <c r="Q2627" i="3" s="1"/>
  <c r="N2627" i="3"/>
  <c r="S2626" i="3"/>
  <c r="T2626" i="3" s="1"/>
  <c r="R2626" i="3"/>
  <c r="Q2626" i="3"/>
  <c r="O2626" i="3"/>
  <c r="P2626" i="3" s="1"/>
  <c r="N2626" i="3"/>
  <c r="T2625" i="3"/>
  <c r="S2625" i="3"/>
  <c r="R2625" i="3"/>
  <c r="Q2625" i="3"/>
  <c r="P2625" i="3"/>
  <c r="O2625" i="3"/>
  <c r="N2625" i="3"/>
  <c r="S2624" i="3"/>
  <c r="T2624" i="3" s="1"/>
  <c r="R2624" i="3"/>
  <c r="Q2624" i="3"/>
  <c r="O2624" i="3"/>
  <c r="P2624" i="3" s="1"/>
  <c r="N2624" i="3"/>
  <c r="S2623" i="3"/>
  <c r="T2623" i="3" s="1"/>
  <c r="R2623" i="3"/>
  <c r="O2623" i="3"/>
  <c r="N2623" i="3"/>
  <c r="S2622" i="3"/>
  <c r="T2622" i="3" s="1"/>
  <c r="R2622" i="3"/>
  <c r="O2622" i="3"/>
  <c r="N2622" i="3"/>
  <c r="S2621" i="3"/>
  <c r="T2621" i="3" s="1"/>
  <c r="R2621" i="3"/>
  <c r="P2621" i="3"/>
  <c r="O2621" i="3"/>
  <c r="Q2621" i="3" s="1"/>
  <c r="N2621" i="3"/>
  <c r="S2620" i="3"/>
  <c r="T2620" i="3" s="1"/>
  <c r="R2620" i="3"/>
  <c r="O2620" i="3"/>
  <c r="N2620" i="3"/>
  <c r="S2619" i="3"/>
  <c r="T2619" i="3" s="1"/>
  <c r="R2619" i="3"/>
  <c r="Q2619" i="3"/>
  <c r="O2619" i="3"/>
  <c r="P2619" i="3" s="1"/>
  <c r="N2619" i="3"/>
  <c r="S2618" i="3"/>
  <c r="T2618" i="3" s="1"/>
  <c r="R2618" i="3"/>
  <c r="O2618" i="3"/>
  <c r="N2618" i="3"/>
  <c r="T2617" i="3"/>
  <c r="S2617" i="3"/>
  <c r="R2617" i="3"/>
  <c r="Q2617" i="3"/>
  <c r="P2617" i="3"/>
  <c r="O2617" i="3"/>
  <c r="N2617" i="3"/>
  <c r="S2616" i="3"/>
  <c r="T2616" i="3" s="1"/>
  <c r="R2616" i="3"/>
  <c r="Q2616" i="3"/>
  <c r="O2616" i="3"/>
  <c r="P2616" i="3" s="1"/>
  <c r="N2616" i="3"/>
  <c r="S2615" i="3"/>
  <c r="T2615" i="3" s="1"/>
  <c r="R2615" i="3"/>
  <c r="Q2615" i="3"/>
  <c r="O2615" i="3"/>
  <c r="P2615" i="3" s="1"/>
  <c r="N2615" i="3"/>
  <c r="S2614" i="3"/>
  <c r="T2614" i="3" s="1"/>
  <c r="R2614" i="3"/>
  <c r="O2614" i="3"/>
  <c r="N2614" i="3"/>
  <c r="T2613" i="3"/>
  <c r="S2613" i="3"/>
  <c r="R2613" i="3"/>
  <c r="O2613" i="3"/>
  <c r="N2613" i="3"/>
  <c r="S2612" i="3"/>
  <c r="T2612" i="3" s="1"/>
  <c r="R2612" i="3"/>
  <c r="Q2612" i="3"/>
  <c r="O2612" i="3"/>
  <c r="P2612" i="3" s="1"/>
  <c r="N2612" i="3"/>
  <c r="T2611" i="3"/>
  <c r="S2611" i="3"/>
  <c r="R2611" i="3"/>
  <c r="Q2611" i="3"/>
  <c r="P2611" i="3"/>
  <c r="O2611" i="3"/>
  <c r="N2611" i="3"/>
  <c r="S2610" i="3"/>
  <c r="T2610" i="3" s="1"/>
  <c r="R2610" i="3"/>
  <c r="Q2610" i="3"/>
  <c r="O2610" i="3"/>
  <c r="P2610" i="3" s="1"/>
  <c r="N2610" i="3"/>
  <c r="T2609" i="3"/>
  <c r="S2609" i="3"/>
  <c r="R2609" i="3"/>
  <c r="Q2609" i="3"/>
  <c r="P2609" i="3"/>
  <c r="O2609" i="3"/>
  <c r="N2609" i="3"/>
  <c r="S2608" i="3"/>
  <c r="T2608" i="3" s="1"/>
  <c r="R2608" i="3"/>
  <c r="Q2608" i="3"/>
  <c r="O2608" i="3"/>
  <c r="P2608" i="3" s="1"/>
  <c r="N2608" i="3"/>
  <c r="S2607" i="3"/>
  <c r="T2607" i="3" s="1"/>
  <c r="R2607" i="3"/>
  <c r="O2607" i="3"/>
  <c r="N2607" i="3"/>
  <c r="S2606" i="3"/>
  <c r="T2606" i="3" s="1"/>
  <c r="R2606" i="3"/>
  <c r="O2606" i="3"/>
  <c r="N2606" i="3"/>
  <c r="S2605" i="3"/>
  <c r="T2605" i="3" s="1"/>
  <c r="R2605" i="3"/>
  <c r="P2605" i="3"/>
  <c r="O2605" i="3"/>
  <c r="Q2605" i="3" s="1"/>
  <c r="N2605" i="3"/>
  <c r="S2604" i="3"/>
  <c r="T2604" i="3" s="1"/>
  <c r="R2604" i="3"/>
  <c r="O2604" i="3"/>
  <c r="N2604" i="3"/>
  <c r="S2603" i="3"/>
  <c r="T2603" i="3" s="1"/>
  <c r="R2603" i="3"/>
  <c r="Q2603" i="3"/>
  <c r="O2603" i="3"/>
  <c r="P2603" i="3" s="1"/>
  <c r="N2603" i="3"/>
  <c r="S2602" i="3"/>
  <c r="T2602" i="3" s="1"/>
  <c r="R2602" i="3"/>
  <c r="O2602" i="3"/>
  <c r="N2602" i="3"/>
  <c r="T2601" i="3"/>
  <c r="S2601" i="3"/>
  <c r="R2601" i="3"/>
  <c r="Q2601" i="3"/>
  <c r="P2601" i="3"/>
  <c r="O2601" i="3"/>
  <c r="N2601" i="3"/>
  <c r="S2600" i="3"/>
  <c r="T2600" i="3" s="1"/>
  <c r="R2600" i="3"/>
  <c r="Q2600" i="3"/>
  <c r="O2600" i="3"/>
  <c r="P2600" i="3" s="1"/>
  <c r="N2600" i="3"/>
  <c r="S2599" i="3"/>
  <c r="T2599" i="3" s="1"/>
  <c r="R2599" i="3"/>
  <c r="Q2599" i="3"/>
  <c r="O2599" i="3"/>
  <c r="P2599" i="3" s="1"/>
  <c r="N2599" i="3"/>
  <c r="S2598" i="3"/>
  <c r="T2598" i="3" s="1"/>
  <c r="R2598" i="3"/>
  <c r="O2598" i="3"/>
  <c r="N2598" i="3"/>
  <c r="T2597" i="3"/>
  <c r="S2597" i="3"/>
  <c r="R2597" i="3"/>
  <c r="O2597" i="3"/>
  <c r="N2597" i="3"/>
  <c r="S2596" i="3"/>
  <c r="T2596" i="3" s="1"/>
  <c r="R2596" i="3"/>
  <c r="Q2596" i="3"/>
  <c r="O2596" i="3"/>
  <c r="P2596" i="3" s="1"/>
  <c r="N2596" i="3"/>
  <c r="T2595" i="3"/>
  <c r="S2595" i="3"/>
  <c r="R2595" i="3"/>
  <c r="P2595" i="3"/>
  <c r="O2595" i="3"/>
  <c r="Q2595" i="3" s="1"/>
  <c r="N2595" i="3"/>
  <c r="S2594" i="3"/>
  <c r="T2594" i="3" s="1"/>
  <c r="R2594" i="3"/>
  <c r="Q2594" i="3"/>
  <c r="O2594" i="3"/>
  <c r="P2594" i="3" s="1"/>
  <c r="N2594" i="3"/>
  <c r="T2593" i="3"/>
  <c r="S2593" i="3"/>
  <c r="R2593" i="3"/>
  <c r="Q2593" i="3"/>
  <c r="P2593" i="3"/>
  <c r="O2593" i="3"/>
  <c r="N2593" i="3"/>
  <c r="S2592" i="3"/>
  <c r="T2592" i="3" s="1"/>
  <c r="R2592" i="3"/>
  <c r="Q2592" i="3"/>
  <c r="O2592" i="3"/>
  <c r="P2592" i="3" s="1"/>
  <c r="N2592" i="3"/>
  <c r="S2591" i="3"/>
  <c r="T2591" i="3" s="1"/>
  <c r="R2591" i="3"/>
  <c r="O2591" i="3"/>
  <c r="N2591" i="3"/>
  <c r="S2590" i="3"/>
  <c r="T2590" i="3" s="1"/>
  <c r="R2590" i="3"/>
  <c r="O2590" i="3"/>
  <c r="N2590" i="3"/>
  <c r="S2589" i="3"/>
  <c r="T2589" i="3" s="1"/>
  <c r="R2589" i="3"/>
  <c r="P2589" i="3"/>
  <c r="O2589" i="3"/>
  <c r="Q2589" i="3" s="1"/>
  <c r="N2589" i="3"/>
  <c r="S2588" i="3"/>
  <c r="T2588" i="3" s="1"/>
  <c r="R2588" i="3"/>
  <c r="O2588" i="3"/>
  <c r="N2588" i="3"/>
  <c r="S2587" i="3"/>
  <c r="T2587" i="3" s="1"/>
  <c r="R2587" i="3"/>
  <c r="O2587" i="3"/>
  <c r="N2587" i="3"/>
  <c r="S2586" i="3"/>
  <c r="T2586" i="3" s="1"/>
  <c r="R2586" i="3"/>
  <c r="O2586" i="3"/>
  <c r="N2586" i="3"/>
  <c r="T2585" i="3"/>
  <c r="S2585" i="3"/>
  <c r="R2585" i="3"/>
  <c r="Q2585" i="3"/>
  <c r="P2585" i="3"/>
  <c r="O2585" i="3"/>
  <c r="N2585" i="3"/>
  <c r="S2584" i="3"/>
  <c r="T2584" i="3" s="1"/>
  <c r="R2584" i="3"/>
  <c r="Q2584" i="3"/>
  <c r="O2584" i="3"/>
  <c r="P2584" i="3" s="1"/>
  <c r="N2584" i="3"/>
  <c r="S2583" i="3"/>
  <c r="T2583" i="3" s="1"/>
  <c r="R2583" i="3"/>
  <c r="Q2583" i="3"/>
  <c r="O2583" i="3"/>
  <c r="P2583" i="3" s="1"/>
  <c r="N2583" i="3"/>
  <c r="S2582" i="3"/>
  <c r="T2582" i="3" s="1"/>
  <c r="R2582" i="3"/>
  <c r="O2582" i="3"/>
  <c r="N2582" i="3"/>
  <c r="T2581" i="3"/>
  <c r="S2581" i="3"/>
  <c r="R2581" i="3"/>
  <c r="O2581" i="3"/>
  <c r="N2581" i="3"/>
  <c r="S2580" i="3"/>
  <c r="T2580" i="3" s="1"/>
  <c r="R2580" i="3"/>
  <c r="Q2580" i="3"/>
  <c r="O2580" i="3"/>
  <c r="P2580" i="3" s="1"/>
  <c r="N2580" i="3"/>
  <c r="T2579" i="3"/>
  <c r="S2579" i="3"/>
  <c r="R2579" i="3"/>
  <c r="Q2579" i="3"/>
  <c r="P2579" i="3"/>
  <c r="O2579" i="3"/>
  <c r="N2579" i="3"/>
  <c r="S2578" i="3"/>
  <c r="T2578" i="3" s="1"/>
  <c r="R2578" i="3"/>
  <c r="Q2578" i="3"/>
  <c r="O2578" i="3"/>
  <c r="P2578" i="3" s="1"/>
  <c r="N2578" i="3"/>
  <c r="T2577" i="3"/>
  <c r="S2577" i="3"/>
  <c r="R2577" i="3"/>
  <c r="Q2577" i="3"/>
  <c r="P2577" i="3"/>
  <c r="O2577" i="3"/>
  <c r="N2577" i="3"/>
  <c r="S2576" i="3"/>
  <c r="T2576" i="3" s="1"/>
  <c r="R2576" i="3"/>
  <c r="Q2576" i="3"/>
  <c r="O2576" i="3"/>
  <c r="P2576" i="3" s="1"/>
  <c r="N2576" i="3"/>
  <c r="S2575" i="3"/>
  <c r="T2575" i="3" s="1"/>
  <c r="R2575" i="3"/>
  <c r="O2575" i="3"/>
  <c r="N2575" i="3"/>
  <c r="S2574" i="3"/>
  <c r="T2574" i="3" s="1"/>
  <c r="R2574" i="3"/>
  <c r="O2574" i="3"/>
  <c r="N2574" i="3"/>
  <c r="S2573" i="3"/>
  <c r="T2573" i="3" s="1"/>
  <c r="R2573" i="3"/>
  <c r="P2573" i="3"/>
  <c r="O2573" i="3"/>
  <c r="Q2573" i="3" s="1"/>
  <c r="N2573" i="3"/>
  <c r="S2572" i="3"/>
  <c r="T2572" i="3" s="1"/>
  <c r="R2572" i="3"/>
  <c r="O2572" i="3"/>
  <c r="N2572" i="3"/>
  <c r="S2571" i="3"/>
  <c r="T2571" i="3" s="1"/>
  <c r="R2571" i="3"/>
  <c r="O2571" i="3"/>
  <c r="N2571" i="3"/>
  <c r="S2570" i="3"/>
  <c r="T2570" i="3" s="1"/>
  <c r="R2570" i="3"/>
  <c r="O2570" i="3"/>
  <c r="N2570" i="3"/>
  <c r="T2569" i="3"/>
  <c r="S2569" i="3"/>
  <c r="R2569" i="3"/>
  <c r="Q2569" i="3"/>
  <c r="P2569" i="3"/>
  <c r="O2569" i="3"/>
  <c r="N2569" i="3"/>
  <c r="S2568" i="3"/>
  <c r="T2568" i="3" s="1"/>
  <c r="R2568" i="3"/>
  <c r="Q2568" i="3"/>
  <c r="O2568" i="3"/>
  <c r="P2568" i="3" s="1"/>
  <c r="N2568" i="3"/>
  <c r="S2567" i="3"/>
  <c r="T2567" i="3" s="1"/>
  <c r="R2567" i="3"/>
  <c r="Q2567" i="3"/>
  <c r="O2567" i="3"/>
  <c r="P2567" i="3" s="1"/>
  <c r="N2567" i="3"/>
  <c r="S2566" i="3"/>
  <c r="T2566" i="3" s="1"/>
  <c r="R2566" i="3"/>
  <c r="O2566" i="3"/>
  <c r="N2566" i="3"/>
  <c r="T2565" i="3"/>
  <c r="S2565" i="3"/>
  <c r="R2565" i="3"/>
  <c r="O2565" i="3"/>
  <c r="N2565" i="3"/>
  <c r="S2564" i="3"/>
  <c r="T2564" i="3" s="1"/>
  <c r="R2564" i="3"/>
  <c r="Q2564" i="3"/>
  <c r="O2564" i="3"/>
  <c r="P2564" i="3" s="1"/>
  <c r="N2564" i="3"/>
  <c r="T2563" i="3"/>
  <c r="S2563" i="3"/>
  <c r="R2563" i="3"/>
  <c r="P2563" i="3"/>
  <c r="O2563" i="3"/>
  <c r="Q2563" i="3" s="1"/>
  <c r="N2563" i="3"/>
  <c r="S2562" i="3"/>
  <c r="T2562" i="3" s="1"/>
  <c r="R2562" i="3"/>
  <c r="Q2562" i="3"/>
  <c r="O2562" i="3"/>
  <c r="P2562" i="3" s="1"/>
  <c r="N2562" i="3"/>
  <c r="T2561" i="3"/>
  <c r="S2561" i="3"/>
  <c r="R2561" i="3"/>
  <c r="Q2561" i="3"/>
  <c r="P2561" i="3"/>
  <c r="O2561" i="3"/>
  <c r="N2561" i="3"/>
  <c r="S2560" i="3"/>
  <c r="T2560" i="3" s="1"/>
  <c r="R2560" i="3"/>
  <c r="Q2560" i="3"/>
  <c r="O2560" i="3"/>
  <c r="P2560" i="3" s="1"/>
  <c r="N2560" i="3"/>
  <c r="S2559" i="3"/>
  <c r="T2559" i="3" s="1"/>
  <c r="R2559" i="3"/>
  <c r="O2559" i="3"/>
  <c r="N2559" i="3"/>
  <c r="S2558" i="3"/>
  <c r="T2558" i="3" s="1"/>
  <c r="R2558" i="3"/>
  <c r="O2558" i="3"/>
  <c r="N2558" i="3"/>
  <c r="S2557" i="3"/>
  <c r="T2557" i="3" s="1"/>
  <c r="R2557" i="3"/>
  <c r="P2557" i="3"/>
  <c r="O2557" i="3"/>
  <c r="Q2557" i="3" s="1"/>
  <c r="N2557" i="3"/>
  <c r="S2556" i="3"/>
  <c r="T2556" i="3" s="1"/>
  <c r="R2556" i="3"/>
  <c r="O2556" i="3"/>
  <c r="N2556" i="3"/>
  <c r="S2555" i="3"/>
  <c r="T2555" i="3" s="1"/>
  <c r="R2555" i="3"/>
  <c r="Q2555" i="3"/>
  <c r="O2555" i="3"/>
  <c r="P2555" i="3" s="1"/>
  <c r="N2555" i="3"/>
  <c r="S2554" i="3"/>
  <c r="T2554" i="3" s="1"/>
  <c r="R2554" i="3"/>
  <c r="O2554" i="3"/>
  <c r="N2554" i="3"/>
  <c r="T2553" i="3"/>
  <c r="S2553" i="3"/>
  <c r="R2553" i="3"/>
  <c r="Q2553" i="3"/>
  <c r="P2553" i="3"/>
  <c r="O2553" i="3"/>
  <c r="N2553" i="3"/>
  <c r="S2552" i="3"/>
  <c r="T2552" i="3" s="1"/>
  <c r="R2552" i="3"/>
  <c r="Q2552" i="3"/>
  <c r="O2552" i="3"/>
  <c r="P2552" i="3" s="1"/>
  <c r="N2552" i="3"/>
  <c r="S2551" i="3"/>
  <c r="T2551" i="3" s="1"/>
  <c r="R2551" i="3"/>
  <c r="Q2551" i="3"/>
  <c r="O2551" i="3"/>
  <c r="P2551" i="3" s="1"/>
  <c r="N2551" i="3"/>
  <c r="S2550" i="3"/>
  <c r="T2550" i="3" s="1"/>
  <c r="R2550" i="3"/>
  <c r="O2550" i="3"/>
  <c r="N2550" i="3"/>
  <c r="T2549" i="3"/>
  <c r="S2549" i="3"/>
  <c r="R2549" i="3"/>
  <c r="O2549" i="3"/>
  <c r="N2549" i="3"/>
  <c r="S2548" i="3"/>
  <c r="T2548" i="3" s="1"/>
  <c r="R2548" i="3"/>
  <c r="Q2548" i="3"/>
  <c r="O2548" i="3"/>
  <c r="P2548" i="3" s="1"/>
  <c r="N2548" i="3"/>
  <c r="T2547" i="3"/>
  <c r="S2547" i="3"/>
  <c r="R2547" i="3"/>
  <c r="Q2547" i="3"/>
  <c r="P2547" i="3"/>
  <c r="O2547" i="3"/>
  <c r="N2547" i="3"/>
  <c r="S2546" i="3"/>
  <c r="T2546" i="3" s="1"/>
  <c r="R2546" i="3"/>
  <c r="Q2546" i="3"/>
  <c r="O2546" i="3"/>
  <c r="P2546" i="3" s="1"/>
  <c r="N2546" i="3"/>
  <c r="T2545" i="3"/>
  <c r="S2545" i="3"/>
  <c r="R2545" i="3"/>
  <c r="Q2545" i="3"/>
  <c r="P2545" i="3"/>
  <c r="O2545" i="3"/>
  <c r="N2545" i="3"/>
  <c r="S2544" i="3"/>
  <c r="T2544" i="3" s="1"/>
  <c r="R2544" i="3"/>
  <c r="Q2544" i="3"/>
  <c r="O2544" i="3"/>
  <c r="P2544" i="3" s="1"/>
  <c r="N2544" i="3"/>
  <c r="S2543" i="3"/>
  <c r="T2543" i="3" s="1"/>
  <c r="R2543" i="3"/>
  <c r="O2543" i="3"/>
  <c r="N2543" i="3"/>
  <c r="S2542" i="3"/>
  <c r="T2542" i="3" s="1"/>
  <c r="R2542" i="3"/>
  <c r="O2542" i="3"/>
  <c r="N2542" i="3"/>
  <c r="S2541" i="3"/>
  <c r="T2541" i="3" s="1"/>
  <c r="R2541" i="3"/>
  <c r="P2541" i="3"/>
  <c r="O2541" i="3"/>
  <c r="Q2541" i="3" s="1"/>
  <c r="N2541" i="3"/>
  <c r="S2540" i="3"/>
  <c r="T2540" i="3" s="1"/>
  <c r="R2540" i="3"/>
  <c r="O2540" i="3"/>
  <c r="N2540" i="3"/>
  <c r="S2539" i="3"/>
  <c r="T2539" i="3" s="1"/>
  <c r="R2539" i="3"/>
  <c r="Q2539" i="3"/>
  <c r="O2539" i="3"/>
  <c r="P2539" i="3" s="1"/>
  <c r="N2539" i="3"/>
  <c r="S2538" i="3"/>
  <c r="T2538" i="3" s="1"/>
  <c r="R2538" i="3"/>
  <c r="O2538" i="3"/>
  <c r="N2538" i="3"/>
  <c r="T2537" i="3"/>
  <c r="S2537" i="3"/>
  <c r="R2537" i="3"/>
  <c r="Q2537" i="3"/>
  <c r="P2537" i="3"/>
  <c r="O2537" i="3"/>
  <c r="N2537" i="3"/>
  <c r="S2536" i="3"/>
  <c r="T2536" i="3" s="1"/>
  <c r="R2536" i="3"/>
  <c r="Q2536" i="3"/>
  <c r="O2536" i="3"/>
  <c r="P2536" i="3" s="1"/>
  <c r="N2536" i="3"/>
  <c r="S2535" i="3"/>
  <c r="T2535" i="3" s="1"/>
  <c r="R2535" i="3"/>
  <c r="Q2535" i="3"/>
  <c r="O2535" i="3"/>
  <c r="P2535" i="3" s="1"/>
  <c r="N2535" i="3"/>
  <c r="S2534" i="3"/>
  <c r="T2534" i="3" s="1"/>
  <c r="R2534" i="3"/>
  <c r="O2534" i="3"/>
  <c r="N2534" i="3"/>
  <c r="T2533" i="3"/>
  <c r="S2533" i="3"/>
  <c r="R2533" i="3"/>
  <c r="O2533" i="3"/>
  <c r="N2533" i="3"/>
  <c r="S2532" i="3"/>
  <c r="T2532" i="3" s="1"/>
  <c r="R2532" i="3"/>
  <c r="Q2532" i="3"/>
  <c r="O2532" i="3"/>
  <c r="P2532" i="3" s="1"/>
  <c r="N2532" i="3"/>
  <c r="T2531" i="3"/>
  <c r="S2531" i="3"/>
  <c r="R2531" i="3"/>
  <c r="P2531" i="3"/>
  <c r="O2531" i="3"/>
  <c r="Q2531" i="3" s="1"/>
  <c r="N2531" i="3"/>
  <c r="S2530" i="3"/>
  <c r="T2530" i="3" s="1"/>
  <c r="R2530" i="3"/>
  <c r="Q2530" i="3"/>
  <c r="O2530" i="3"/>
  <c r="P2530" i="3" s="1"/>
  <c r="N2530" i="3"/>
  <c r="T2529" i="3"/>
  <c r="S2529" i="3"/>
  <c r="R2529" i="3"/>
  <c r="Q2529" i="3"/>
  <c r="P2529" i="3"/>
  <c r="O2529" i="3"/>
  <c r="N2529" i="3"/>
  <c r="S2528" i="3"/>
  <c r="T2528" i="3" s="1"/>
  <c r="R2528" i="3"/>
  <c r="Q2528" i="3"/>
  <c r="O2528" i="3"/>
  <c r="P2528" i="3" s="1"/>
  <c r="N2528" i="3"/>
  <c r="S2527" i="3"/>
  <c r="T2527" i="3" s="1"/>
  <c r="R2527" i="3"/>
  <c r="O2527" i="3"/>
  <c r="N2527" i="3"/>
  <c r="S2526" i="3"/>
  <c r="T2526" i="3" s="1"/>
  <c r="R2526" i="3"/>
  <c r="O2526" i="3"/>
  <c r="N2526" i="3"/>
  <c r="S2525" i="3"/>
  <c r="T2525" i="3" s="1"/>
  <c r="R2525" i="3"/>
  <c r="P2525" i="3"/>
  <c r="O2525" i="3"/>
  <c r="Q2525" i="3" s="1"/>
  <c r="N2525" i="3"/>
  <c r="S2524" i="3"/>
  <c r="T2524" i="3" s="1"/>
  <c r="R2524" i="3"/>
  <c r="O2524" i="3"/>
  <c r="N2524" i="3"/>
  <c r="S2523" i="3"/>
  <c r="T2523" i="3" s="1"/>
  <c r="R2523" i="3"/>
  <c r="O2523" i="3"/>
  <c r="N2523" i="3"/>
  <c r="S2522" i="3"/>
  <c r="T2522" i="3" s="1"/>
  <c r="R2522" i="3"/>
  <c r="O2522" i="3"/>
  <c r="N2522" i="3"/>
  <c r="T2521" i="3"/>
  <c r="S2521" i="3"/>
  <c r="R2521" i="3"/>
  <c r="Q2521" i="3"/>
  <c r="P2521" i="3"/>
  <c r="O2521" i="3"/>
  <c r="N2521" i="3"/>
  <c r="S2520" i="3"/>
  <c r="T2520" i="3" s="1"/>
  <c r="R2520" i="3"/>
  <c r="Q2520" i="3"/>
  <c r="O2520" i="3"/>
  <c r="P2520" i="3" s="1"/>
  <c r="N2520" i="3"/>
  <c r="S2519" i="3"/>
  <c r="T2519" i="3" s="1"/>
  <c r="R2519" i="3"/>
  <c r="Q2519" i="3"/>
  <c r="O2519" i="3"/>
  <c r="P2519" i="3" s="1"/>
  <c r="N2519" i="3"/>
  <c r="S2518" i="3"/>
  <c r="T2518" i="3" s="1"/>
  <c r="R2518" i="3"/>
  <c r="O2518" i="3"/>
  <c r="N2518" i="3"/>
  <c r="T2517" i="3"/>
  <c r="S2517" i="3"/>
  <c r="R2517" i="3"/>
  <c r="O2517" i="3"/>
  <c r="N2517" i="3"/>
  <c r="S2516" i="3"/>
  <c r="T2516" i="3" s="1"/>
  <c r="R2516" i="3"/>
  <c r="Q2516" i="3"/>
  <c r="O2516" i="3"/>
  <c r="P2516" i="3" s="1"/>
  <c r="N2516" i="3"/>
  <c r="T2515" i="3"/>
  <c r="S2515" i="3"/>
  <c r="R2515" i="3"/>
  <c r="Q2515" i="3"/>
  <c r="P2515" i="3"/>
  <c r="O2515" i="3"/>
  <c r="N2515" i="3"/>
  <c r="S2514" i="3"/>
  <c r="T2514" i="3" s="1"/>
  <c r="R2514" i="3"/>
  <c r="Q2514" i="3"/>
  <c r="O2514" i="3"/>
  <c r="P2514" i="3" s="1"/>
  <c r="N2514" i="3"/>
  <c r="T2513" i="3"/>
  <c r="S2513" i="3"/>
  <c r="R2513" i="3"/>
  <c r="Q2513" i="3"/>
  <c r="P2513" i="3"/>
  <c r="O2513" i="3"/>
  <c r="N2513" i="3"/>
  <c r="S2512" i="3"/>
  <c r="T2512" i="3" s="1"/>
  <c r="R2512" i="3"/>
  <c r="Q2512" i="3"/>
  <c r="O2512" i="3"/>
  <c r="P2512" i="3" s="1"/>
  <c r="N2512" i="3"/>
  <c r="S2511" i="3"/>
  <c r="T2511" i="3" s="1"/>
  <c r="R2511" i="3"/>
  <c r="O2511" i="3"/>
  <c r="N2511" i="3"/>
  <c r="S2510" i="3"/>
  <c r="T2510" i="3" s="1"/>
  <c r="R2510" i="3"/>
  <c r="O2510" i="3"/>
  <c r="N2510" i="3"/>
  <c r="S2509" i="3"/>
  <c r="T2509" i="3" s="1"/>
  <c r="R2509" i="3"/>
  <c r="P2509" i="3"/>
  <c r="O2509" i="3"/>
  <c r="Q2509" i="3" s="1"/>
  <c r="N2509" i="3"/>
  <c r="S2508" i="3"/>
  <c r="T2508" i="3" s="1"/>
  <c r="R2508" i="3"/>
  <c r="O2508" i="3"/>
  <c r="N2508" i="3"/>
  <c r="S2507" i="3"/>
  <c r="T2507" i="3" s="1"/>
  <c r="R2507" i="3"/>
  <c r="O2507" i="3"/>
  <c r="N2507" i="3"/>
  <c r="S2506" i="3"/>
  <c r="T2506" i="3" s="1"/>
  <c r="R2506" i="3"/>
  <c r="O2506" i="3"/>
  <c r="N2506" i="3"/>
  <c r="T2505" i="3"/>
  <c r="S2505" i="3"/>
  <c r="R2505" i="3"/>
  <c r="Q2505" i="3"/>
  <c r="P2505" i="3"/>
  <c r="O2505" i="3"/>
  <c r="N2505" i="3"/>
  <c r="S2504" i="3"/>
  <c r="T2504" i="3" s="1"/>
  <c r="R2504" i="3"/>
  <c r="Q2504" i="3"/>
  <c r="O2504" i="3"/>
  <c r="P2504" i="3" s="1"/>
  <c r="N2504" i="3"/>
  <c r="S2503" i="3"/>
  <c r="T2503" i="3" s="1"/>
  <c r="R2503" i="3"/>
  <c r="Q2503" i="3"/>
  <c r="O2503" i="3"/>
  <c r="P2503" i="3" s="1"/>
  <c r="N2503" i="3"/>
  <c r="S2502" i="3"/>
  <c r="T2502" i="3" s="1"/>
  <c r="R2502" i="3"/>
  <c r="O2502" i="3"/>
  <c r="N2502" i="3"/>
  <c r="T2501" i="3"/>
  <c r="S2501" i="3"/>
  <c r="R2501" i="3"/>
  <c r="O2501" i="3"/>
  <c r="N2501" i="3"/>
  <c r="S2500" i="3"/>
  <c r="T2500" i="3" s="1"/>
  <c r="R2500" i="3"/>
  <c r="Q2500" i="3"/>
  <c r="O2500" i="3"/>
  <c r="P2500" i="3" s="1"/>
  <c r="N2500" i="3"/>
  <c r="T2499" i="3"/>
  <c r="S2499" i="3"/>
  <c r="R2499" i="3"/>
  <c r="P2499" i="3"/>
  <c r="O2499" i="3"/>
  <c r="Q2499" i="3" s="1"/>
  <c r="N2499" i="3"/>
  <c r="S2498" i="3"/>
  <c r="T2498" i="3" s="1"/>
  <c r="R2498" i="3"/>
  <c r="Q2498" i="3"/>
  <c r="O2498" i="3"/>
  <c r="P2498" i="3" s="1"/>
  <c r="N2498" i="3"/>
  <c r="T2497" i="3"/>
  <c r="S2497" i="3"/>
  <c r="R2497" i="3"/>
  <c r="Q2497" i="3"/>
  <c r="P2497" i="3"/>
  <c r="O2497" i="3"/>
  <c r="N2497" i="3"/>
  <c r="S2496" i="3"/>
  <c r="T2496" i="3" s="1"/>
  <c r="R2496" i="3"/>
  <c r="Q2496" i="3"/>
  <c r="O2496" i="3"/>
  <c r="P2496" i="3" s="1"/>
  <c r="N2496" i="3"/>
  <c r="S2495" i="3"/>
  <c r="T2495" i="3" s="1"/>
  <c r="R2495" i="3"/>
  <c r="O2495" i="3"/>
  <c r="N2495" i="3"/>
  <c r="S2494" i="3"/>
  <c r="T2494" i="3" s="1"/>
  <c r="R2494" i="3"/>
  <c r="O2494" i="3"/>
  <c r="N2494" i="3"/>
  <c r="S2493" i="3"/>
  <c r="T2493" i="3" s="1"/>
  <c r="R2493" i="3"/>
  <c r="P2493" i="3"/>
  <c r="O2493" i="3"/>
  <c r="Q2493" i="3" s="1"/>
  <c r="N2493" i="3"/>
  <c r="S2492" i="3"/>
  <c r="T2492" i="3" s="1"/>
  <c r="R2492" i="3"/>
  <c r="O2492" i="3"/>
  <c r="N2492" i="3"/>
  <c r="S2491" i="3"/>
  <c r="T2491" i="3" s="1"/>
  <c r="R2491" i="3"/>
  <c r="Q2491" i="3"/>
  <c r="O2491" i="3"/>
  <c r="P2491" i="3" s="1"/>
  <c r="N2491" i="3"/>
  <c r="S2490" i="3"/>
  <c r="T2490" i="3" s="1"/>
  <c r="R2490" i="3"/>
  <c r="O2490" i="3"/>
  <c r="N2490" i="3"/>
  <c r="T2489" i="3"/>
  <c r="S2489" i="3"/>
  <c r="R2489" i="3"/>
  <c r="Q2489" i="3"/>
  <c r="P2489" i="3"/>
  <c r="O2489" i="3"/>
  <c r="N2489" i="3"/>
  <c r="S2488" i="3"/>
  <c r="T2488" i="3" s="1"/>
  <c r="R2488" i="3"/>
  <c r="Q2488" i="3"/>
  <c r="O2488" i="3"/>
  <c r="P2488" i="3" s="1"/>
  <c r="N2488" i="3"/>
  <c r="S2487" i="3"/>
  <c r="T2487" i="3" s="1"/>
  <c r="R2487" i="3"/>
  <c r="Q2487" i="3"/>
  <c r="O2487" i="3"/>
  <c r="P2487" i="3" s="1"/>
  <c r="N2487" i="3"/>
  <c r="S2486" i="3"/>
  <c r="T2486" i="3" s="1"/>
  <c r="R2486" i="3"/>
  <c r="O2486" i="3"/>
  <c r="N2486" i="3"/>
  <c r="T2485" i="3"/>
  <c r="S2485" i="3"/>
  <c r="R2485" i="3"/>
  <c r="O2485" i="3"/>
  <c r="N2485" i="3"/>
  <c r="S2484" i="3"/>
  <c r="T2484" i="3" s="1"/>
  <c r="R2484" i="3"/>
  <c r="Q2484" i="3"/>
  <c r="O2484" i="3"/>
  <c r="P2484" i="3" s="1"/>
  <c r="N2484" i="3"/>
  <c r="T2483" i="3"/>
  <c r="S2483" i="3"/>
  <c r="R2483" i="3"/>
  <c r="Q2483" i="3"/>
  <c r="P2483" i="3"/>
  <c r="O2483" i="3"/>
  <c r="N2483" i="3"/>
  <c r="S2482" i="3"/>
  <c r="T2482" i="3" s="1"/>
  <c r="R2482" i="3"/>
  <c r="Q2482" i="3"/>
  <c r="O2482" i="3"/>
  <c r="P2482" i="3" s="1"/>
  <c r="N2482" i="3"/>
  <c r="T2481" i="3"/>
  <c r="S2481" i="3"/>
  <c r="R2481" i="3"/>
  <c r="Q2481" i="3"/>
  <c r="P2481" i="3"/>
  <c r="O2481" i="3"/>
  <c r="N2481" i="3"/>
  <c r="S2480" i="3"/>
  <c r="T2480" i="3" s="1"/>
  <c r="R2480" i="3"/>
  <c r="Q2480" i="3"/>
  <c r="O2480" i="3"/>
  <c r="P2480" i="3" s="1"/>
  <c r="N2480" i="3"/>
  <c r="S2479" i="3"/>
  <c r="T2479" i="3" s="1"/>
  <c r="R2479" i="3"/>
  <c r="O2479" i="3"/>
  <c r="N2479" i="3"/>
  <c r="S2478" i="3"/>
  <c r="T2478" i="3" s="1"/>
  <c r="R2478" i="3"/>
  <c r="O2478" i="3"/>
  <c r="N2478" i="3"/>
  <c r="S2477" i="3"/>
  <c r="T2477" i="3" s="1"/>
  <c r="R2477" i="3"/>
  <c r="P2477" i="3"/>
  <c r="O2477" i="3"/>
  <c r="Q2477" i="3" s="1"/>
  <c r="N2477" i="3"/>
  <c r="S2476" i="3"/>
  <c r="T2476" i="3" s="1"/>
  <c r="R2476" i="3"/>
  <c r="O2476" i="3"/>
  <c r="N2476" i="3"/>
  <c r="S2475" i="3"/>
  <c r="T2475" i="3" s="1"/>
  <c r="R2475" i="3"/>
  <c r="Q2475" i="3"/>
  <c r="O2475" i="3"/>
  <c r="P2475" i="3" s="1"/>
  <c r="N2475" i="3"/>
  <c r="S2474" i="3"/>
  <c r="T2474" i="3" s="1"/>
  <c r="R2474" i="3"/>
  <c r="O2474" i="3"/>
  <c r="N2474" i="3"/>
  <c r="T2473" i="3"/>
  <c r="S2473" i="3"/>
  <c r="R2473" i="3"/>
  <c r="Q2473" i="3"/>
  <c r="P2473" i="3"/>
  <c r="O2473" i="3"/>
  <c r="N2473" i="3"/>
  <c r="S2472" i="3"/>
  <c r="T2472" i="3" s="1"/>
  <c r="R2472" i="3"/>
  <c r="Q2472" i="3"/>
  <c r="O2472" i="3"/>
  <c r="P2472" i="3" s="1"/>
  <c r="N2472" i="3"/>
  <c r="S2471" i="3"/>
  <c r="T2471" i="3" s="1"/>
  <c r="R2471" i="3"/>
  <c r="Q2471" i="3"/>
  <c r="O2471" i="3"/>
  <c r="P2471" i="3" s="1"/>
  <c r="N2471" i="3"/>
  <c r="S2470" i="3"/>
  <c r="T2470" i="3" s="1"/>
  <c r="R2470" i="3"/>
  <c r="O2470" i="3"/>
  <c r="N2470" i="3"/>
  <c r="T2469" i="3"/>
  <c r="S2469" i="3"/>
  <c r="R2469" i="3"/>
  <c r="O2469" i="3"/>
  <c r="N2469" i="3"/>
  <c r="S2468" i="3"/>
  <c r="T2468" i="3" s="1"/>
  <c r="R2468" i="3"/>
  <c r="Q2468" i="3"/>
  <c r="O2468" i="3"/>
  <c r="P2468" i="3" s="1"/>
  <c r="N2468" i="3"/>
  <c r="S2467" i="3"/>
  <c r="T2467" i="3" s="1"/>
  <c r="R2467" i="3"/>
  <c r="O2467" i="3"/>
  <c r="N2467" i="3"/>
  <c r="T2466" i="3"/>
  <c r="S2466" i="3"/>
  <c r="R2466" i="3"/>
  <c r="Q2466" i="3"/>
  <c r="P2466" i="3"/>
  <c r="O2466" i="3"/>
  <c r="N2466" i="3"/>
  <c r="S2465" i="3"/>
  <c r="T2465" i="3" s="1"/>
  <c r="R2465" i="3"/>
  <c r="Q2465" i="3"/>
  <c r="O2465" i="3"/>
  <c r="P2465" i="3" s="1"/>
  <c r="N2465" i="3"/>
  <c r="S2464" i="3"/>
  <c r="T2464" i="3" s="1"/>
  <c r="R2464" i="3"/>
  <c r="Q2464" i="3"/>
  <c r="O2464" i="3"/>
  <c r="P2464" i="3" s="1"/>
  <c r="N2464" i="3"/>
  <c r="S2463" i="3"/>
  <c r="T2463" i="3" s="1"/>
  <c r="R2463" i="3"/>
  <c r="O2463" i="3"/>
  <c r="N2463" i="3"/>
  <c r="T2462" i="3"/>
  <c r="S2462" i="3"/>
  <c r="R2462" i="3"/>
  <c r="P2462" i="3"/>
  <c r="O2462" i="3"/>
  <c r="Q2462" i="3" s="1"/>
  <c r="N2462" i="3"/>
  <c r="S2461" i="3"/>
  <c r="T2461" i="3" s="1"/>
  <c r="R2461" i="3"/>
  <c r="Q2461" i="3"/>
  <c r="O2461" i="3"/>
  <c r="P2461" i="3" s="1"/>
  <c r="N2461" i="3"/>
  <c r="S2460" i="3"/>
  <c r="T2460" i="3" s="1"/>
  <c r="R2460" i="3"/>
  <c r="O2460" i="3"/>
  <c r="N2460" i="3"/>
  <c r="S2459" i="3"/>
  <c r="T2459" i="3" s="1"/>
  <c r="R2459" i="3"/>
  <c r="O2459" i="3"/>
  <c r="N2459" i="3"/>
  <c r="T2458" i="3"/>
  <c r="S2458" i="3"/>
  <c r="R2458" i="3"/>
  <c r="Q2458" i="3"/>
  <c r="P2458" i="3"/>
  <c r="O2458" i="3"/>
  <c r="N2458" i="3"/>
  <c r="S2457" i="3"/>
  <c r="T2457" i="3" s="1"/>
  <c r="R2457" i="3"/>
  <c r="Q2457" i="3"/>
  <c r="O2457" i="3"/>
  <c r="P2457" i="3" s="1"/>
  <c r="N2457" i="3"/>
  <c r="S2456" i="3"/>
  <c r="T2456" i="3" s="1"/>
  <c r="R2456" i="3"/>
  <c r="O2456" i="3"/>
  <c r="N2456" i="3"/>
  <c r="S2455" i="3"/>
  <c r="T2455" i="3" s="1"/>
  <c r="R2455" i="3"/>
  <c r="O2455" i="3"/>
  <c r="N2455" i="3"/>
  <c r="T2454" i="3"/>
  <c r="S2454" i="3"/>
  <c r="R2454" i="3"/>
  <c r="P2454" i="3"/>
  <c r="O2454" i="3"/>
  <c r="Q2454" i="3" s="1"/>
  <c r="N2454" i="3"/>
  <c r="S2453" i="3"/>
  <c r="T2453" i="3" s="1"/>
  <c r="R2453" i="3"/>
  <c r="Q2453" i="3"/>
  <c r="O2453" i="3"/>
  <c r="P2453" i="3" s="1"/>
  <c r="N2453" i="3"/>
  <c r="S2452" i="3"/>
  <c r="T2452" i="3" s="1"/>
  <c r="R2452" i="3"/>
  <c r="Q2452" i="3"/>
  <c r="O2452" i="3"/>
  <c r="P2452" i="3" s="1"/>
  <c r="N2452" i="3"/>
  <c r="S2451" i="3"/>
  <c r="T2451" i="3" s="1"/>
  <c r="R2451" i="3"/>
  <c r="O2451" i="3"/>
  <c r="N2451" i="3"/>
  <c r="T2450" i="3"/>
  <c r="S2450" i="3"/>
  <c r="R2450" i="3"/>
  <c r="Q2450" i="3"/>
  <c r="P2450" i="3"/>
  <c r="O2450" i="3"/>
  <c r="N2450" i="3"/>
  <c r="S2449" i="3"/>
  <c r="T2449" i="3" s="1"/>
  <c r="R2449" i="3"/>
  <c r="Q2449" i="3"/>
  <c r="O2449" i="3"/>
  <c r="P2449" i="3" s="1"/>
  <c r="N2449" i="3"/>
  <c r="S2448" i="3"/>
  <c r="T2448" i="3" s="1"/>
  <c r="R2448" i="3"/>
  <c r="Q2448" i="3"/>
  <c r="O2448" i="3"/>
  <c r="P2448" i="3" s="1"/>
  <c r="N2448" i="3"/>
  <c r="S2447" i="3"/>
  <c r="T2447" i="3" s="1"/>
  <c r="R2447" i="3"/>
  <c r="O2447" i="3"/>
  <c r="N2447" i="3"/>
  <c r="T2446" i="3"/>
  <c r="S2446" i="3"/>
  <c r="R2446" i="3"/>
  <c r="P2446" i="3"/>
  <c r="O2446" i="3"/>
  <c r="Q2446" i="3" s="1"/>
  <c r="N2446" i="3"/>
  <c r="S2445" i="3"/>
  <c r="T2445" i="3" s="1"/>
  <c r="R2445" i="3"/>
  <c r="Q2445" i="3"/>
  <c r="O2445" i="3"/>
  <c r="P2445" i="3" s="1"/>
  <c r="N2445" i="3"/>
  <c r="S2444" i="3"/>
  <c r="T2444" i="3" s="1"/>
  <c r="R2444" i="3"/>
  <c r="O2444" i="3"/>
  <c r="N2444" i="3"/>
  <c r="S2443" i="3"/>
  <c r="T2443" i="3" s="1"/>
  <c r="R2443" i="3"/>
  <c r="O2443" i="3"/>
  <c r="N2443" i="3"/>
  <c r="T2442" i="3"/>
  <c r="S2442" i="3"/>
  <c r="R2442" i="3"/>
  <c r="Q2442" i="3"/>
  <c r="P2442" i="3"/>
  <c r="O2442" i="3"/>
  <c r="N2442" i="3"/>
  <c r="S2441" i="3"/>
  <c r="T2441" i="3" s="1"/>
  <c r="R2441" i="3"/>
  <c r="Q2441" i="3"/>
  <c r="O2441" i="3"/>
  <c r="P2441" i="3" s="1"/>
  <c r="N2441" i="3"/>
  <c r="S2440" i="3"/>
  <c r="T2440" i="3" s="1"/>
  <c r="R2440" i="3"/>
  <c r="O2440" i="3"/>
  <c r="N2440" i="3"/>
  <c r="S2439" i="3"/>
  <c r="T2439" i="3" s="1"/>
  <c r="R2439" i="3"/>
  <c r="O2439" i="3"/>
  <c r="N2439" i="3"/>
  <c r="T2438" i="3"/>
  <c r="S2438" i="3"/>
  <c r="R2438" i="3"/>
  <c r="P2438" i="3"/>
  <c r="O2438" i="3"/>
  <c r="Q2438" i="3" s="1"/>
  <c r="N2438" i="3"/>
  <c r="S2437" i="3"/>
  <c r="T2437" i="3" s="1"/>
  <c r="R2437" i="3"/>
  <c r="Q2437" i="3"/>
  <c r="O2437" i="3"/>
  <c r="P2437" i="3" s="1"/>
  <c r="N2437" i="3"/>
  <c r="S2436" i="3"/>
  <c r="T2436" i="3" s="1"/>
  <c r="R2436" i="3"/>
  <c r="Q2436" i="3"/>
  <c r="O2436" i="3"/>
  <c r="P2436" i="3" s="1"/>
  <c r="N2436" i="3"/>
  <c r="S2435" i="3"/>
  <c r="T2435" i="3" s="1"/>
  <c r="R2435" i="3"/>
  <c r="O2435" i="3"/>
  <c r="N2435" i="3"/>
  <c r="T2434" i="3"/>
  <c r="S2434" i="3"/>
  <c r="R2434" i="3"/>
  <c r="Q2434" i="3"/>
  <c r="P2434" i="3"/>
  <c r="O2434" i="3"/>
  <c r="N2434" i="3"/>
  <c r="S2433" i="3"/>
  <c r="T2433" i="3" s="1"/>
  <c r="R2433" i="3"/>
  <c r="Q2433" i="3"/>
  <c r="O2433" i="3"/>
  <c r="P2433" i="3" s="1"/>
  <c r="N2433" i="3"/>
  <c r="S2432" i="3"/>
  <c r="T2432" i="3" s="1"/>
  <c r="R2432" i="3"/>
  <c r="Q2432" i="3"/>
  <c r="O2432" i="3"/>
  <c r="P2432" i="3" s="1"/>
  <c r="N2432" i="3"/>
  <c r="S2431" i="3"/>
  <c r="T2431" i="3" s="1"/>
  <c r="R2431" i="3"/>
  <c r="O2431" i="3"/>
  <c r="N2431" i="3"/>
  <c r="T2430" i="3"/>
  <c r="S2430" i="3"/>
  <c r="R2430" i="3"/>
  <c r="P2430" i="3"/>
  <c r="O2430" i="3"/>
  <c r="Q2430" i="3" s="1"/>
  <c r="N2430" i="3"/>
  <c r="S2429" i="3"/>
  <c r="T2429" i="3" s="1"/>
  <c r="R2429" i="3"/>
  <c r="Q2429" i="3"/>
  <c r="O2429" i="3"/>
  <c r="P2429" i="3" s="1"/>
  <c r="N2429" i="3"/>
  <c r="S2428" i="3"/>
  <c r="T2428" i="3" s="1"/>
  <c r="R2428" i="3"/>
  <c r="O2428" i="3"/>
  <c r="N2428" i="3"/>
  <c r="S2427" i="3"/>
  <c r="T2427" i="3" s="1"/>
  <c r="R2427" i="3"/>
  <c r="O2427" i="3"/>
  <c r="N2427" i="3"/>
  <c r="T2426" i="3"/>
  <c r="S2426" i="3"/>
  <c r="R2426" i="3"/>
  <c r="Q2426" i="3"/>
  <c r="P2426" i="3"/>
  <c r="O2426" i="3"/>
  <c r="N2426" i="3"/>
  <c r="S2425" i="3"/>
  <c r="T2425" i="3" s="1"/>
  <c r="R2425" i="3"/>
  <c r="Q2425" i="3"/>
  <c r="O2425" i="3"/>
  <c r="P2425" i="3" s="1"/>
  <c r="N2425" i="3"/>
  <c r="S2424" i="3"/>
  <c r="T2424" i="3" s="1"/>
  <c r="R2424" i="3"/>
  <c r="O2424" i="3"/>
  <c r="N2424" i="3"/>
  <c r="S2423" i="3"/>
  <c r="T2423" i="3" s="1"/>
  <c r="R2423" i="3"/>
  <c r="O2423" i="3"/>
  <c r="N2423" i="3"/>
  <c r="T2422" i="3"/>
  <c r="S2422" i="3"/>
  <c r="R2422" i="3"/>
  <c r="P2422" i="3"/>
  <c r="O2422" i="3"/>
  <c r="Q2422" i="3" s="1"/>
  <c r="N2422" i="3"/>
  <c r="S2421" i="3"/>
  <c r="T2421" i="3" s="1"/>
  <c r="R2421" i="3"/>
  <c r="Q2421" i="3"/>
  <c r="O2421" i="3"/>
  <c r="P2421" i="3" s="1"/>
  <c r="N2421" i="3"/>
  <c r="S2420" i="3"/>
  <c r="T2420" i="3" s="1"/>
  <c r="R2420" i="3"/>
  <c r="Q2420" i="3"/>
  <c r="O2420" i="3"/>
  <c r="P2420" i="3" s="1"/>
  <c r="N2420" i="3"/>
  <c r="S2419" i="3"/>
  <c r="T2419" i="3" s="1"/>
  <c r="R2419" i="3"/>
  <c r="O2419" i="3"/>
  <c r="N2419" i="3"/>
  <c r="T2418" i="3"/>
  <c r="S2418" i="3"/>
  <c r="R2418" i="3"/>
  <c r="Q2418" i="3"/>
  <c r="P2418" i="3"/>
  <c r="O2418" i="3"/>
  <c r="N2418" i="3"/>
  <c r="S2417" i="3"/>
  <c r="T2417" i="3" s="1"/>
  <c r="R2417" i="3"/>
  <c r="Q2417" i="3"/>
  <c r="O2417" i="3"/>
  <c r="P2417" i="3" s="1"/>
  <c r="N2417" i="3"/>
  <c r="S2416" i="3"/>
  <c r="T2416" i="3" s="1"/>
  <c r="R2416" i="3"/>
  <c r="Q2416" i="3"/>
  <c r="O2416" i="3"/>
  <c r="P2416" i="3" s="1"/>
  <c r="N2416" i="3"/>
  <c r="S2415" i="3"/>
  <c r="T2415" i="3" s="1"/>
  <c r="R2415" i="3"/>
  <c r="O2415" i="3"/>
  <c r="N2415" i="3"/>
  <c r="T2414" i="3"/>
  <c r="S2414" i="3"/>
  <c r="R2414" i="3"/>
  <c r="P2414" i="3"/>
  <c r="O2414" i="3"/>
  <c r="Q2414" i="3" s="1"/>
  <c r="N2414" i="3"/>
  <c r="S2413" i="3"/>
  <c r="T2413" i="3" s="1"/>
  <c r="R2413" i="3"/>
  <c r="Q2413" i="3"/>
  <c r="O2413" i="3"/>
  <c r="P2413" i="3" s="1"/>
  <c r="N2413" i="3"/>
  <c r="S2412" i="3"/>
  <c r="T2412" i="3" s="1"/>
  <c r="R2412" i="3"/>
  <c r="O2412" i="3"/>
  <c r="N2412" i="3"/>
  <c r="S2411" i="3"/>
  <c r="T2411" i="3" s="1"/>
  <c r="R2411" i="3"/>
  <c r="O2411" i="3"/>
  <c r="N2411" i="3"/>
  <c r="T2410" i="3"/>
  <c r="S2410" i="3"/>
  <c r="R2410" i="3"/>
  <c r="Q2410" i="3"/>
  <c r="P2410" i="3"/>
  <c r="O2410" i="3"/>
  <c r="N2410" i="3"/>
  <c r="S2409" i="3"/>
  <c r="T2409" i="3" s="1"/>
  <c r="R2409" i="3"/>
  <c r="Q2409" i="3"/>
  <c r="O2409" i="3"/>
  <c r="P2409" i="3" s="1"/>
  <c r="N2409" i="3"/>
  <c r="S2408" i="3"/>
  <c r="T2408" i="3" s="1"/>
  <c r="R2408" i="3"/>
  <c r="O2408" i="3"/>
  <c r="N2408" i="3"/>
  <c r="S2407" i="3"/>
  <c r="T2407" i="3" s="1"/>
  <c r="R2407" i="3"/>
  <c r="O2407" i="3"/>
  <c r="N2407" i="3"/>
  <c r="T2406" i="3"/>
  <c r="S2406" i="3"/>
  <c r="R2406" i="3"/>
  <c r="P2406" i="3"/>
  <c r="O2406" i="3"/>
  <c r="Q2406" i="3" s="1"/>
  <c r="N2406" i="3"/>
  <c r="S2405" i="3"/>
  <c r="T2405" i="3" s="1"/>
  <c r="R2405" i="3"/>
  <c r="Q2405" i="3"/>
  <c r="O2405" i="3"/>
  <c r="P2405" i="3" s="1"/>
  <c r="N2405" i="3"/>
  <c r="S2404" i="3"/>
  <c r="T2404" i="3" s="1"/>
  <c r="R2404" i="3"/>
  <c r="Q2404" i="3"/>
  <c r="O2404" i="3"/>
  <c r="P2404" i="3" s="1"/>
  <c r="N2404" i="3"/>
  <c r="S2403" i="3"/>
  <c r="T2403" i="3" s="1"/>
  <c r="R2403" i="3"/>
  <c r="O2403" i="3"/>
  <c r="N2403" i="3"/>
  <c r="T2402" i="3"/>
  <c r="S2402" i="3"/>
  <c r="R2402" i="3"/>
  <c r="Q2402" i="3"/>
  <c r="P2402" i="3"/>
  <c r="O2402" i="3"/>
  <c r="N2402" i="3"/>
  <c r="S2401" i="3"/>
  <c r="T2401" i="3" s="1"/>
  <c r="R2401" i="3"/>
  <c r="Q2401" i="3"/>
  <c r="O2401" i="3"/>
  <c r="P2401" i="3" s="1"/>
  <c r="N2401" i="3"/>
  <c r="S2400" i="3"/>
  <c r="T2400" i="3" s="1"/>
  <c r="R2400" i="3"/>
  <c r="Q2400" i="3"/>
  <c r="O2400" i="3"/>
  <c r="P2400" i="3" s="1"/>
  <c r="N2400" i="3"/>
  <c r="S2399" i="3"/>
  <c r="T2399" i="3" s="1"/>
  <c r="R2399" i="3"/>
  <c r="O2399" i="3"/>
  <c r="N2399" i="3"/>
  <c r="T2398" i="3"/>
  <c r="S2398" i="3"/>
  <c r="R2398" i="3"/>
  <c r="P2398" i="3"/>
  <c r="O2398" i="3"/>
  <c r="Q2398" i="3" s="1"/>
  <c r="N2398" i="3"/>
  <c r="S2397" i="3"/>
  <c r="T2397" i="3" s="1"/>
  <c r="R2397" i="3"/>
  <c r="Q2397" i="3"/>
  <c r="O2397" i="3"/>
  <c r="P2397" i="3" s="1"/>
  <c r="N2397" i="3"/>
  <c r="S2396" i="3"/>
  <c r="T2396" i="3" s="1"/>
  <c r="R2396" i="3"/>
  <c r="O2396" i="3"/>
  <c r="N2396" i="3"/>
  <c r="S2395" i="3"/>
  <c r="T2395" i="3" s="1"/>
  <c r="R2395" i="3"/>
  <c r="O2395" i="3"/>
  <c r="N2395" i="3"/>
  <c r="T2394" i="3"/>
  <c r="S2394" i="3"/>
  <c r="R2394" i="3"/>
  <c r="Q2394" i="3"/>
  <c r="P2394" i="3"/>
  <c r="O2394" i="3"/>
  <c r="N2394" i="3"/>
  <c r="S2393" i="3"/>
  <c r="T2393" i="3" s="1"/>
  <c r="R2393" i="3"/>
  <c r="Q2393" i="3"/>
  <c r="O2393" i="3"/>
  <c r="P2393" i="3" s="1"/>
  <c r="N2393" i="3"/>
  <c r="S2392" i="3"/>
  <c r="T2392" i="3" s="1"/>
  <c r="R2392" i="3"/>
  <c r="O2392" i="3"/>
  <c r="N2392" i="3"/>
  <c r="S2391" i="3"/>
  <c r="T2391" i="3" s="1"/>
  <c r="R2391" i="3"/>
  <c r="O2391" i="3"/>
  <c r="N2391" i="3"/>
  <c r="T2390" i="3"/>
  <c r="S2390" i="3"/>
  <c r="R2390" i="3"/>
  <c r="P2390" i="3"/>
  <c r="O2390" i="3"/>
  <c r="Q2390" i="3" s="1"/>
  <c r="N2390" i="3"/>
  <c r="S2389" i="3"/>
  <c r="T2389" i="3" s="1"/>
  <c r="R2389" i="3"/>
  <c r="Q2389" i="3"/>
  <c r="O2389" i="3"/>
  <c r="P2389" i="3" s="1"/>
  <c r="N2389" i="3"/>
  <c r="S2388" i="3"/>
  <c r="T2388" i="3" s="1"/>
  <c r="R2388" i="3"/>
  <c r="Q2388" i="3"/>
  <c r="O2388" i="3"/>
  <c r="P2388" i="3" s="1"/>
  <c r="N2388" i="3"/>
  <c r="S2387" i="3"/>
  <c r="T2387" i="3" s="1"/>
  <c r="R2387" i="3"/>
  <c r="O2387" i="3"/>
  <c r="N2387" i="3"/>
  <c r="T2386" i="3"/>
  <c r="S2386" i="3"/>
  <c r="R2386" i="3"/>
  <c r="Q2386" i="3"/>
  <c r="P2386" i="3"/>
  <c r="O2386" i="3"/>
  <c r="N2386" i="3"/>
  <c r="S2385" i="3"/>
  <c r="T2385" i="3" s="1"/>
  <c r="R2385" i="3"/>
  <c r="Q2385" i="3"/>
  <c r="O2385" i="3"/>
  <c r="P2385" i="3" s="1"/>
  <c r="N2385" i="3"/>
  <c r="S2384" i="3"/>
  <c r="T2384" i="3" s="1"/>
  <c r="R2384" i="3"/>
  <c r="Q2384" i="3"/>
  <c r="O2384" i="3"/>
  <c r="P2384" i="3" s="1"/>
  <c r="N2384" i="3"/>
  <c r="S2383" i="3"/>
  <c r="T2383" i="3" s="1"/>
  <c r="R2383" i="3"/>
  <c r="O2383" i="3"/>
  <c r="N2383" i="3"/>
  <c r="T2382" i="3"/>
  <c r="S2382" i="3"/>
  <c r="R2382" i="3"/>
  <c r="P2382" i="3"/>
  <c r="O2382" i="3"/>
  <c r="Q2382" i="3" s="1"/>
  <c r="N2382" i="3"/>
  <c r="S2381" i="3"/>
  <c r="T2381" i="3" s="1"/>
  <c r="R2381" i="3"/>
  <c r="Q2381" i="3"/>
  <c r="O2381" i="3"/>
  <c r="P2381" i="3" s="1"/>
  <c r="N2381" i="3"/>
  <c r="S2380" i="3"/>
  <c r="T2380" i="3" s="1"/>
  <c r="R2380" i="3"/>
  <c r="O2380" i="3"/>
  <c r="N2380" i="3"/>
  <c r="S2379" i="3"/>
  <c r="T2379" i="3" s="1"/>
  <c r="R2379" i="3"/>
  <c r="O2379" i="3"/>
  <c r="N2379" i="3"/>
  <c r="T2378" i="3"/>
  <c r="S2378" i="3"/>
  <c r="R2378" i="3"/>
  <c r="Q2378" i="3"/>
  <c r="P2378" i="3"/>
  <c r="O2378" i="3"/>
  <c r="N2378" i="3"/>
  <c r="S2377" i="3"/>
  <c r="T2377" i="3" s="1"/>
  <c r="R2377" i="3"/>
  <c r="Q2377" i="3"/>
  <c r="O2377" i="3"/>
  <c r="P2377" i="3" s="1"/>
  <c r="N2377" i="3"/>
  <c r="S2376" i="3"/>
  <c r="T2376" i="3" s="1"/>
  <c r="R2376" i="3"/>
  <c r="O2376" i="3"/>
  <c r="N2376" i="3"/>
  <c r="S2375" i="3"/>
  <c r="T2375" i="3" s="1"/>
  <c r="R2375" i="3"/>
  <c r="O2375" i="3"/>
  <c r="N2375" i="3"/>
  <c r="T2374" i="3"/>
  <c r="S2374" i="3"/>
  <c r="R2374" i="3"/>
  <c r="P2374" i="3"/>
  <c r="O2374" i="3"/>
  <c r="Q2374" i="3" s="1"/>
  <c r="N2374" i="3"/>
  <c r="S2373" i="3"/>
  <c r="T2373" i="3" s="1"/>
  <c r="R2373" i="3"/>
  <c r="Q2373" i="3"/>
  <c r="O2373" i="3"/>
  <c r="P2373" i="3" s="1"/>
  <c r="N2373" i="3"/>
  <c r="S2372" i="3"/>
  <c r="T2372" i="3" s="1"/>
  <c r="R2372" i="3"/>
  <c r="Q2372" i="3"/>
  <c r="O2372" i="3"/>
  <c r="P2372" i="3" s="1"/>
  <c r="N2372" i="3"/>
  <c r="S2371" i="3"/>
  <c r="T2371" i="3" s="1"/>
  <c r="R2371" i="3"/>
  <c r="O2371" i="3"/>
  <c r="N2371" i="3"/>
  <c r="T2370" i="3"/>
  <c r="S2370" i="3"/>
  <c r="R2370" i="3"/>
  <c r="Q2370" i="3"/>
  <c r="P2370" i="3"/>
  <c r="O2370" i="3"/>
  <c r="N2370" i="3"/>
  <c r="S2369" i="3"/>
  <c r="T2369" i="3" s="1"/>
  <c r="R2369" i="3"/>
  <c r="Q2369" i="3"/>
  <c r="O2369" i="3"/>
  <c r="P2369" i="3" s="1"/>
  <c r="N2369" i="3"/>
  <c r="S2368" i="3"/>
  <c r="T2368" i="3" s="1"/>
  <c r="R2368" i="3"/>
  <c r="Q2368" i="3"/>
  <c r="O2368" i="3"/>
  <c r="P2368" i="3" s="1"/>
  <c r="N2368" i="3"/>
  <c r="S2367" i="3"/>
  <c r="T2367" i="3" s="1"/>
  <c r="R2367" i="3"/>
  <c r="O2367" i="3"/>
  <c r="N2367" i="3"/>
  <c r="T2366" i="3"/>
  <c r="S2366" i="3"/>
  <c r="R2366" i="3"/>
  <c r="P2366" i="3"/>
  <c r="O2366" i="3"/>
  <c r="Q2366" i="3" s="1"/>
  <c r="N2366" i="3"/>
  <c r="S2365" i="3"/>
  <c r="T2365" i="3" s="1"/>
  <c r="R2365" i="3"/>
  <c r="Q2365" i="3"/>
  <c r="O2365" i="3"/>
  <c r="P2365" i="3" s="1"/>
  <c r="N2365" i="3"/>
  <c r="S2364" i="3"/>
  <c r="T2364" i="3" s="1"/>
  <c r="R2364" i="3"/>
  <c r="O2364" i="3"/>
  <c r="N2364" i="3"/>
  <c r="S2363" i="3"/>
  <c r="T2363" i="3" s="1"/>
  <c r="R2363" i="3"/>
  <c r="O2363" i="3"/>
  <c r="N2363" i="3"/>
  <c r="T2362" i="3"/>
  <c r="S2362" i="3"/>
  <c r="R2362" i="3"/>
  <c r="Q2362" i="3"/>
  <c r="P2362" i="3"/>
  <c r="O2362" i="3"/>
  <c r="N2362" i="3"/>
  <c r="S2361" i="3"/>
  <c r="T2361" i="3" s="1"/>
  <c r="R2361" i="3"/>
  <c r="Q2361" i="3"/>
  <c r="O2361" i="3"/>
  <c r="P2361" i="3" s="1"/>
  <c r="N2361" i="3"/>
  <c r="S2360" i="3"/>
  <c r="T2360" i="3" s="1"/>
  <c r="R2360" i="3"/>
  <c r="O2360" i="3"/>
  <c r="N2360" i="3"/>
  <c r="S2359" i="3"/>
  <c r="T2359" i="3" s="1"/>
  <c r="R2359" i="3"/>
  <c r="O2359" i="3"/>
  <c r="N2359" i="3"/>
  <c r="T2358" i="3"/>
  <c r="S2358" i="3"/>
  <c r="R2358" i="3"/>
  <c r="P2358" i="3"/>
  <c r="O2358" i="3"/>
  <c r="Q2358" i="3" s="1"/>
  <c r="N2358" i="3"/>
  <c r="S2357" i="3"/>
  <c r="T2357" i="3" s="1"/>
  <c r="R2357" i="3"/>
  <c r="Q2357" i="3"/>
  <c r="O2357" i="3"/>
  <c r="P2357" i="3" s="1"/>
  <c r="N2357" i="3"/>
  <c r="S2356" i="3"/>
  <c r="T2356" i="3" s="1"/>
  <c r="R2356" i="3"/>
  <c r="Q2356" i="3"/>
  <c r="O2356" i="3"/>
  <c r="P2356" i="3" s="1"/>
  <c r="N2356" i="3"/>
  <c r="S2355" i="3"/>
  <c r="T2355" i="3" s="1"/>
  <c r="R2355" i="3"/>
  <c r="O2355" i="3"/>
  <c r="N2355" i="3"/>
  <c r="S2354" i="3"/>
  <c r="T2354" i="3" s="1"/>
  <c r="R2354" i="3"/>
  <c r="O2354" i="3"/>
  <c r="N2354" i="3"/>
  <c r="S2353" i="3"/>
  <c r="T2353" i="3" s="1"/>
  <c r="R2353" i="3"/>
  <c r="Q2353" i="3"/>
  <c r="O2353" i="3"/>
  <c r="P2353" i="3" s="1"/>
  <c r="N2353" i="3"/>
  <c r="S2352" i="3"/>
  <c r="T2352" i="3" s="1"/>
  <c r="R2352" i="3"/>
  <c r="O2352" i="3"/>
  <c r="N2352" i="3"/>
  <c r="S2351" i="3"/>
  <c r="T2351" i="3" s="1"/>
  <c r="R2351" i="3"/>
  <c r="Q2351" i="3"/>
  <c r="O2351" i="3"/>
  <c r="P2351" i="3" s="1"/>
  <c r="N2351" i="3"/>
  <c r="S2350" i="3"/>
  <c r="T2350" i="3" s="1"/>
  <c r="R2350" i="3"/>
  <c r="O2350" i="3"/>
  <c r="N2350" i="3"/>
  <c r="S2349" i="3"/>
  <c r="T2349" i="3" s="1"/>
  <c r="R2349" i="3"/>
  <c r="Q2349" i="3"/>
  <c r="O2349" i="3"/>
  <c r="P2349" i="3" s="1"/>
  <c r="N2349" i="3"/>
  <c r="S2348" i="3"/>
  <c r="T2348" i="3" s="1"/>
  <c r="R2348" i="3"/>
  <c r="O2348" i="3"/>
  <c r="N2348" i="3"/>
  <c r="S2347" i="3"/>
  <c r="T2347" i="3" s="1"/>
  <c r="R2347" i="3"/>
  <c r="Q2347" i="3"/>
  <c r="O2347" i="3"/>
  <c r="P2347" i="3" s="1"/>
  <c r="N2347" i="3"/>
  <c r="S2346" i="3"/>
  <c r="T2346" i="3" s="1"/>
  <c r="R2346" i="3"/>
  <c r="O2346" i="3"/>
  <c r="N2346" i="3"/>
  <c r="S2345" i="3"/>
  <c r="T2345" i="3" s="1"/>
  <c r="R2345" i="3"/>
  <c r="Q2345" i="3"/>
  <c r="O2345" i="3"/>
  <c r="P2345" i="3" s="1"/>
  <c r="N2345" i="3"/>
  <c r="S2344" i="3"/>
  <c r="T2344" i="3" s="1"/>
  <c r="R2344" i="3"/>
  <c r="O2344" i="3"/>
  <c r="N2344" i="3"/>
  <c r="S2343" i="3"/>
  <c r="T2343" i="3" s="1"/>
  <c r="R2343" i="3"/>
  <c r="Q2343" i="3"/>
  <c r="O2343" i="3"/>
  <c r="P2343" i="3" s="1"/>
  <c r="N2343" i="3"/>
  <c r="S2342" i="3"/>
  <c r="T2342" i="3" s="1"/>
  <c r="R2342" i="3"/>
  <c r="O2342" i="3"/>
  <c r="N2342" i="3"/>
  <c r="S2341" i="3"/>
  <c r="T2341" i="3" s="1"/>
  <c r="R2341" i="3"/>
  <c r="Q2341" i="3"/>
  <c r="O2341" i="3"/>
  <c r="P2341" i="3" s="1"/>
  <c r="N2341" i="3"/>
  <c r="S2340" i="3"/>
  <c r="T2340" i="3" s="1"/>
  <c r="R2340" i="3"/>
  <c r="O2340" i="3"/>
  <c r="N2340" i="3"/>
  <c r="S2339" i="3"/>
  <c r="T2339" i="3" s="1"/>
  <c r="R2339" i="3"/>
  <c r="Q2339" i="3"/>
  <c r="O2339" i="3"/>
  <c r="P2339" i="3" s="1"/>
  <c r="N2339" i="3"/>
  <c r="S2338" i="3"/>
  <c r="T2338" i="3" s="1"/>
  <c r="R2338" i="3"/>
  <c r="O2338" i="3"/>
  <c r="N2338" i="3"/>
  <c r="S2337" i="3"/>
  <c r="T2337" i="3" s="1"/>
  <c r="R2337" i="3"/>
  <c r="Q2337" i="3"/>
  <c r="O2337" i="3"/>
  <c r="P2337" i="3" s="1"/>
  <c r="N2337" i="3"/>
  <c r="S2336" i="3"/>
  <c r="T2336" i="3" s="1"/>
  <c r="R2336" i="3"/>
  <c r="O2336" i="3"/>
  <c r="P2336" i="3" s="1"/>
  <c r="N2336" i="3"/>
  <c r="S2335" i="3"/>
  <c r="T2335" i="3" s="1"/>
  <c r="R2335" i="3"/>
  <c r="Q2335" i="3"/>
  <c r="O2335" i="3"/>
  <c r="P2335" i="3" s="1"/>
  <c r="N2335" i="3"/>
  <c r="S2334" i="3"/>
  <c r="T2334" i="3" s="1"/>
  <c r="R2334" i="3"/>
  <c r="O2334" i="3"/>
  <c r="N2334" i="3"/>
  <c r="S2333" i="3"/>
  <c r="T2333" i="3" s="1"/>
  <c r="R2333" i="3"/>
  <c r="Q2333" i="3"/>
  <c r="O2333" i="3"/>
  <c r="P2333" i="3" s="1"/>
  <c r="N2333" i="3"/>
  <c r="S2332" i="3"/>
  <c r="T2332" i="3" s="1"/>
  <c r="R2332" i="3"/>
  <c r="O2332" i="3"/>
  <c r="P2332" i="3" s="1"/>
  <c r="N2332" i="3"/>
  <c r="S2331" i="3"/>
  <c r="T2331" i="3" s="1"/>
  <c r="R2331" i="3"/>
  <c r="O2331" i="3"/>
  <c r="P2331" i="3" s="1"/>
  <c r="N2331" i="3"/>
  <c r="S2330" i="3"/>
  <c r="T2330" i="3" s="1"/>
  <c r="R2330" i="3"/>
  <c r="O2330" i="3"/>
  <c r="N2330" i="3"/>
  <c r="S2329" i="3"/>
  <c r="T2329" i="3" s="1"/>
  <c r="R2329" i="3"/>
  <c r="Q2329" i="3"/>
  <c r="O2329" i="3"/>
  <c r="P2329" i="3" s="1"/>
  <c r="N2329" i="3"/>
  <c r="S2328" i="3"/>
  <c r="T2328" i="3" s="1"/>
  <c r="R2328" i="3"/>
  <c r="O2328" i="3"/>
  <c r="P2328" i="3" s="1"/>
  <c r="N2328" i="3"/>
  <c r="S2327" i="3"/>
  <c r="T2327" i="3" s="1"/>
  <c r="R2327" i="3"/>
  <c r="O2327" i="3"/>
  <c r="P2327" i="3" s="1"/>
  <c r="N2327" i="3"/>
  <c r="S2326" i="3"/>
  <c r="T2326" i="3" s="1"/>
  <c r="R2326" i="3"/>
  <c r="O2326" i="3"/>
  <c r="N2326" i="3"/>
  <c r="S2325" i="3"/>
  <c r="T2325" i="3" s="1"/>
  <c r="R2325" i="3"/>
  <c r="Q2325" i="3"/>
  <c r="O2325" i="3"/>
  <c r="P2325" i="3" s="1"/>
  <c r="N2325" i="3"/>
  <c r="S2324" i="3"/>
  <c r="T2324" i="3" s="1"/>
  <c r="R2324" i="3"/>
  <c r="Q2324" i="3"/>
  <c r="O2324" i="3"/>
  <c r="P2324" i="3" s="1"/>
  <c r="N2324" i="3"/>
  <c r="S2323" i="3"/>
  <c r="T2323" i="3" s="1"/>
  <c r="R2323" i="3"/>
  <c r="O2323" i="3"/>
  <c r="P2323" i="3" s="1"/>
  <c r="N2323" i="3"/>
  <c r="S2322" i="3"/>
  <c r="T2322" i="3" s="1"/>
  <c r="R2322" i="3"/>
  <c r="O2322" i="3"/>
  <c r="P2322" i="3" s="1"/>
  <c r="N2322" i="3"/>
  <c r="S2321" i="3"/>
  <c r="T2321" i="3" s="1"/>
  <c r="R2321" i="3"/>
  <c r="O2321" i="3"/>
  <c r="P2321" i="3" s="1"/>
  <c r="N2321" i="3"/>
  <c r="S2320" i="3"/>
  <c r="T2320" i="3" s="1"/>
  <c r="R2320" i="3"/>
  <c r="Q2320" i="3"/>
  <c r="O2320" i="3"/>
  <c r="P2320" i="3" s="1"/>
  <c r="N2320" i="3"/>
  <c r="S2319" i="3"/>
  <c r="T2319" i="3" s="1"/>
  <c r="R2319" i="3"/>
  <c r="O2319" i="3"/>
  <c r="P2319" i="3" s="1"/>
  <c r="N2319" i="3"/>
  <c r="S2318" i="3"/>
  <c r="T2318" i="3" s="1"/>
  <c r="R2318" i="3"/>
  <c r="O2318" i="3"/>
  <c r="P2318" i="3" s="1"/>
  <c r="N2318" i="3"/>
  <c r="S2317" i="3"/>
  <c r="T2317" i="3" s="1"/>
  <c r="R2317" i="3"/>
  <c r="O2317" i="3"/>
  <c r="P2317" i="3" s="1"/>
  <c r="N2317" i="3"/>
  <c r="S2316" i="3"/>
  <c r="T2316" i="3" s="1"/>
  <c r="R2316" i="3"/>
  <c r="Q2316" i="3"/>
  <c r="O2316" i="3"/>
  <c r="P2316" i="3" s="1"/>
  <c r="N2316" i="3"/>
  <c r="S2315" i="3"/>
  <c r="T2315" i="3" s="1"/>
  <c r="R2315" i="3"/>
  <c r="O2315" i="3"/>
  <c r="P2315" i="3" s="1"/>
  <c r="N2315" i="3"/>
  <c r="S2314" i="3"/>
  <c r="T2314" i="3" s="1"/>
  <c r="R2314" i="3"/>
  <c r="O2314" i="3"/>
  <c r="P2314" i="3" s="1"/>
  <c r="N2314" i="3"/>
  <c r="S2313" i="3"/>
  <c r="T2313" i="3" s="1"/>
  <c r="R2313" i="3"/>
  <c r="O2313" i="3"/>
  <c r="P2313" i="3" s="1"/>
  <c r="N2313" i="3"/>
  <c r="S2312" i="3"/>
  <c r="T2312" i="3" s="1"/>
  <c r="R2312" i="3"/>
  <c r="Q2312" i="3"/>
  <c r="O2312" i="3"/>
  <c r="P2312" i="3" s="1"/>
  <c r="N2312" i="3"/>
  <c r="S2311" i="3"/>
  <c r="T2311" i="3" s="1"/>
  <c r="R2311" i="3"/>
  <c r="O2311" i="3"/>
  <c r="P2311" i="3" s="1"/>
  <c r="N2311" i="3"/>
  <c r="S2310" i="3"/>
  <c r="T2310" i="3" s="1"/>
  <c r="R2310" i="3"/>
  <c r="O2310" i="3"/>
  <c r="P2310" i="3" s="1"/>
  <c r="N2310" i="3"/>
  <c r="S2309" i="3"/>
  <c r="T2309" i="3" s="1"/>
  <c r="R2309" i="3"/>
  <c r="O2309" i="3"/>
  <c r="P2309" i="3" s="1"/>
  <c r="N2309" i="3"/>
  <c r="S2308" i="3"/>
  <c r="T2308" i="3" s="1"/>
  <c r="R2308" i="3"/>
  <c r="Q2308" i="3"/>
  <c r="O2308" i="3"/>
  <c r="P2308" i="3" s="1"/>
  <c r="N2308" i="3"/>
  <c r="S2307" i="3"/>
  <c r="T2307" i="3" s="1"/>
  <c r="R2307" i="3"/>
  <c r="O2307" i="3"/>
  <c r="N2307" i="3"/>
  <c r="S2306" i="3"/>
  <c r="T2306" i="3" s="1"/>
  <c r="R2306" i="3"/>
  <c r="O2306" i="3"/>
  <c r="P2306" i="3" s="1"/>
  <c r="N2306" i="3"/>
  <c r="S2305" i="3"/>
  <c r="T2305" i="3" s="1"/>
  <c r="R2305" i="3"/>
  <c r="O2305" i="3"/>
  <c r="P2305" i="3" s="1"/>
  <c r="N2305" i="3"/>
  <c r="S2304" i="3"/>
  <c r="T2304" i="3" s="1"/>
  <c r="R2304" i="3"/>
  <c r="Q2304" i="3"/>
  <c r="O2304" i="3"/>
  <c r="P2304" i="3" s="1"/>
  <c r="N2304" i="3"/>
  <c r="S2303" i="3"/>
  <c r="T2303" i="3" s="1"/>
  <c r="R2303" i="3"/>
  <c r="O2303" i="3"/>
  <c r="N2303" i="3"/>
  <c r="S2302" i="3"/>
  <c r="T2302" i="3" s="1"/>
  <c r="R2302" i="3"/>
  <c r="O2302" i="3"/>
  <c r="P2302" i="3" s="1"/>
  <c r="N2302" i="3"/>
  <c r="S2301" i="3"/>
  <c r="T2301" i="3" s="1"/>
  <c r="R2301" i="3"/>
  <c r="O2301" i="3"/>
  <c r="P2301" i="3" s="1"/>
  <c r="N2301" i="3"/>
  <c r="S2300" i="3"/>
  <c r="T2300" i="3" s="1"/>
  <c r="R2300" i="3"/>
  <c r="Q2300" i="3"/>
  <c r="O2300" i="3"/>
  <c r="P2300" i="3" s="1"/>
  <c r="N2300" i="3"/>
  <c r="S2299" i="3"/>
  <c r="T2299" i="3" s="1"/>
  <c r="R2299" i="3"/>
  <c r="O2299" i="3"/>
  <c r="N2299" i="3"/>
  <c r="S2298" i="3"/>
  <c r="T2298" i="3" s="1"/>
  <c r="R2298" i="3"/>
  <c r="O2298" i="3"/>
  <c r="P2298" i="3" s="1"/>
  <c r="N2298" i="3"/>
  <c r="S2297" i="3"/>
  <c r="T2297" i="3" s="1"/>
  <c r="R2297" i="3"/>
  <c r="O2297" i="3"/>
  <c r="P2297" i="3" s="1"/>
  <c r="N2297" i="3"/>
  <c r="S2296" i="3"/>
  <c r="T2296" i="3" s="1"/>
  <c r="R2296" i="3"/>
  <c r="Q2296" i="3"/>
  <c r="O2296" i="3"/>
  <c r="P2296" i="3" s="1"/>
  <c r="N2296" i="3"/>
  <c r="S2295" i="3"/>
  <c r="T2295" i="3" s="1"/>
  <c r="R2295" i="3"/>
  <c r="O2295" i="3"/>
  <c r="N2295" i="3"/>
  <c r="S2294" i="3"/>
  <c r="T2294" i="3" s="1"/>
  <c r="R2294" i="3"/>
  <c r="O2294" i="3"/>
  <c r="P2294" i="3" s="1"/>
  <c r="N2294" i="3"/>
  <c r="S2293" i="3"/>
  <c r="T2293" i="3" s="1"/>
  <c r="R2293" i="3"/>
  <c r="O2293" i="3"/>
  <c r="P2293" i="3" s="1"/>
  <c r="N2293" i="3"/>
  <c r="S2292" i="3"/>
  <c r="T2292" i="3" s="1"/>
  <c r="R2292" i="3"/>
  <c r="Q2292" i="3"/>
  <c r="O2292" i="3"/>
  <c r="P2292" i="3" s="1"/>
  <c r="N2292" i="3"/>
  <c r="S2291" i="3"/>
  <c r="T2291" i="3" s="1"/>
  <c r="R2291" i="3"/>
  <c r="O2291" i="3"/>
  <c r="N2291" i="3"/>
  <c r="S2290" i="3"/>
  <c r="T2290" i="3" s="1"/>
  <c r="R2290" i="3"/>
  <c r="O2290" i="3"/>
  <c r="P2290" i="3" s="1"/>
  <c r="N2290" i="3"/>
  <c r="S2289" i="3"/>
  <c r="T2289" i="3" s="1"/>
  <c r="R2289" i="3"/>
  <c r="O2289" i="3"/>
  <c r="P2289" i="3" s="1"/>
  <c r="N2289" i="3"/>
  <c r="S2288" i="3"/>
  <c r="T2288" i="3" s="1"/>
  <c r="R2288" i="3"/>
  <c r="Q2288" i="3"/>
  <c r="O2288" i="3"/>
  <c r="P2288" i="3" s="1"/>
  <c r="N2288" i="3"/>
  <c r="S2287" i="3"/>
  <c r="T2287" i="3" s="1"/>
  <c r="R2287" i="3"/>
  <c r="O2287" i="3"/>
  <c r="N2287" i="3"/>
  <c r="S2286" i="3"/>
  <c r="T2286" i="3" s="1"/>
  <c r="R2286" i="3"/>
  <c r="O2286" i="3"/>
  <c r="P2286" i="3" s="1"/>
  <c r="N2286" i="3"/>
  <c r="S2285" i="3"/>
  <c r="T2285" i="3" s="1"/>
  <c r="R2285" i="3"/>
  <c r="O2285" i="3"/>
  <c r="P2285" i="3" s="1"/>
  <c r="N2285" i="3"/>
  <c r="S2284" i="3"/>
  <c r="T2284" i="3" s="1"/>
  <c r="R2284" i="3"/>
  <c r="Q2284" i="3"/>
  <c r="O2284" i="3"/>
  <c r="P2284" i="3" s="1"/>
  <c r="N2284" i="3"/>
  <c r="S2283" i="3"/>
  <c r="T2283" i="3" s="1"/>
  <c r="R2283" i="3"/>
  <c r="O2283" i="3"/>
  <c r="N2283" i="3"/>
  <c r="S2282" i="3"/>
  <c r="T2282" i="3" s="1"/>
  <c r="R2282" i="3"/>
  <c r="O2282" i="3"/>
  <c r="P2282" i="3" s="1"/>
  <c r="N2282" i="3"/>
  <c r="S2281" i="3"/>
  <c r="T2281" i="3" s="1"/>
  <c r="R2281" i="3"/>
  <c r="O2281" i="3"/>
  <c r="P2281" i="3" s="1"/>
  <c r="N2281" i="3"/>
  <c r="S2280" i="3"/>
  <c r="T2280" i="3" s="1"/>
  <c r="R2280" i="3"/>
  <c r="Q2280" i="3"/>
  <c r="O2280" i="3"/>
  <c r="P2280" i="3" s="1"/>
  <c r="N2280" i="3"/>
  <c r="S2279" i="3"/>
  <c r="T2279" i="3" s="1"/>
  <c r="R2279" i="3"/>
  <c r="O2279" i="3"/>
  <c r="N2279" i="3"/>
  <c r="S2278" i="3"/>
  <c r="T2278" i="3" s="1"/>
  <c r="R2278" i="3"/>
  <c r="O2278" i="3"/>
  <c r="P2278" i="3" s="1"/>
  <c r="N2278" i="3"/>
  <c r="S2277" i="3"/>
  <c r="T2277" i="3" s="1"/>
  <c r="R2277" i="3"/>
  <c r="O2277" i="3"/>
  <c r="P2277" i="3" s="1"/>
  <c r="N2277" i="3"/>
  <c r="S2276" i="3"/>
  <c r="T2276" i="3" s="1"/>
  <c r="R2276" i="3"/>
  <c r="Q2276" i="3"/>
  <c r="O2276" i="3"/>
  <c r="P2276" i="3" s="1"/>
  <c r="N2276" i="3"/>
  <c r="S2275" i="3"/>
  <c r="T2275" i="3" s="1"/>
  <c r="R2275" i="3"/>
  <c r="O2275" i="3"/>
  <c r="N2275" i="3"/>
  <c r="S2274" i="3"/>
  <c r="T2274" i="3" s="1"/>
  <c r="R2274" i="3"/>
  <c r="O2274" i="3"/>
  <c r="P2274" i="3" s="1"/>
  <c r="N2274" i="3"/>
  <c r="S2273" i="3"/>
  <c r="T2273" i="3" s="1"/>
  <c r="R2273" i="3"/>
  <c r="O2273" i="3"/>
  <c r="P2273" i="3" s="1"/>
  <c r="N2273" i="3"/>
  <c r="S2272" i="3"/>
  <c r="T2272" i="3" s="1"/>
  <c r="R2272" i="3"/>
  <c r="Q2272" i="3"/>
  <c r="O2272" i="3"/>
  <c r="P2272" i="3" s="1"/>
  <c r="N2272" i="3"/>
  <c r="S2271" i="3"/>
  <c r="T2271" i="3" s="1"/>
  <c r="R2271" i="3"/>
  <c r="O2271" i="3"/>
  <c r="N2271" i="3"/>
  <c r="S2270" i="3"/>
  <c r="T2270" i="3" s="1"/>
  <c r="R2270" i="3"/>
  <c r="O2270" i="3"/>
  <c r="P2270" i="3" s="1"/>
  <c r="N2270" i="3"/>
  <c r="S2269" i="3"/>
  <c r="T2269" i="3" s="1"/>
  <c r="R2269" i="3"/>
  <c r="Q2269" i="3"/>
  <c r="O2269" i="3"/>
  <c r="P2269" i="3" s="1"/>
  <c r="N2269" i="3"/>
  <c r="S2268" i="3"/>
  <c r="T2268" i="3" s="1"/>
  <c r="R2268" i="3"/>
  <c r="Q2268" i="3"/>
  <c r="O2268" i="3"/>
  <c r="P2268" i="3" s="1"/>
  <c r="N2268" i="3"/>
  <c r="S2267" i="3"/>
  <c r="T2267" i="3" s="1"/>
  <c r="R2267" i="3"/>
  <c r="O2267" i="3"/>
  <c r="N2267" i="3"/>
  <c r="S2266" i="3"/>
  <c r="T2266" i="3" s="1"/>
  <c r="R2266" i="3"/>
  <c r="O2266" i="3"/>
  <c r="P2266" i="3" s="1"/>
  <c r="N2266" i="3"/>
  <c r="S2265" i="3"/>
  <c r="T2265" i="3" s="1"/>
  <c r="R2265" i="3"/>
  <c r="Q2265" i="3"/>
  <c r="O2265" i="3"/>
  <c r="P2265" i="3" s="1"/>
  <c r="N2265" i="3"/>
  <c r="S2264" i="3"/>
  <c r="T2264" i="3" s="1"/>
  <c r="R2264" i="3"/>
  <c r="Q2264" i="3"/>
  <c r="O2264" i="3"/>
  <c r="P2264" i="3" s="1"/>
  <c r="N2264" i="3"/>
  <c r="S2263" i="3"/>
  <c r="T2263" i="3" s="1"/>
  <c r="R2263" i="3"/>
  <c r="O2263" i="3"/>
  <c r="N2263" i="3"/>
  <c r="S2262" i="3"/>
  <c r="T2262" i="3" s="1"/>
  <c r="R2262" i="3"/>
  <c r="O2262" i="3"/>
  <c r="P2262" i="3" s="1"/>
  <c r="N2262" i="3"/>
  <c r="S2261" i="3"/>
  <c r="T2261" i="3" s="1"/>
  <c r="R2261" i="3"/>
  <c r="Q2261" i="3"/>
  <c r="O2261" i="3"/>
  <c r="P2261" i="3" s="1"/>
  <c r="N2261" i="3"/>
  <c r="S2260" i="3"/>
  <c r="T2260" i="3" s="1"/>
  <c r="R2260" i="3"/>
  <c r="Q2260" i="3"/>
  <c r="O2260" i="3"/>
  <c r="P2260" i="3" s="1"/>
  <c r="N2260" i="3"/>
  <c r="S2259" i="3"/>
  <c r="T2259" i="3" s="1"/>
  <c r="R2259" i="3"/>
  <c r="O2259" i="3"/>
  <c r="N2259" i="3"/>
  <c r="S2258" i="3"/>
  <c r="T2258" i="3" s="1"/>
  <c r="R2258" i="3"/>
  <c r="O2258" i="3"/>
  <c r="P2258" i="3" s="1"/>
  <c r="N2258" i="3"/>
  <c r="S2257" i="3"/>
  <c r="T2257" i="3" s="1"/>
  <c r="R2257" i="3"/>
  <c r="Q2257" i="3"/>
  <c r="O2257" i="3"/>
  <c r="P2257" i="3" s="1"/>
  <c r="N2257" i="3"/>
  <c r="S2256" i="3"/>
  <c r="T2256" i="3" s="1"/>
  <c r="R2256" i="3"/>
  <c r="Q2256" i="3"/>
  <c r="O2256" i="3"/>
  <c r="P2256" i="3" s="1"/>
  <c r="N2256" i="3"/>
  <c r="S2255" i="3"/>
  <c r="T2255" i="3" s="1"/>
  <c r="R2255" i="3"/>
  <c r="O2255" i="3"/>
  <c r="N2255" i="3"/>
  <c r="S2254" i="3"/>
  <c r="T2254" i="3" s="1"/>
  <c r="R2254" i="3"/>
  <c r="O2254" i="3"/>
  <c r="P2254" i="3" s="1"/>
  <c r="N2254" i="3"/>
  <c r="S2253" i="3"/>
  <c r="T2253" i="3" s="1"/>
  <c r="R2253" i="3"/>
  <c r="Q2253" i="3"/>
  <c r="O2253" i="3"/>
  <c r="P2253" i="3" s="1"/>
  <c r="N2253" i="3"/>
  <c r="S2252" i="3"/>
  <c r="T2252" i="3" s="1"/>
  <c r="R2252" i="3"/>
  <c r="Q2252" i="3"/>
  <c r="O2252" i="3"/>
  <c r="P2252" i="3" s="1"/>
  <c r="N2252" i="3"/>
  <c r="S2251" i="3"/>
  <c r="T2251" i="3" s="1"/>
  <c r="R2251" i="3"/>
  <c r="O2251" i="3"/>
  <c r="N2251" i="3"/>
  <c r="S2250" i="3"/>
  <c r="T2250" i="3" s="1"/>
  <c r="R2250" i="3"/>
  <c r="O2250" i="3"/>
  <c r="P2250" i="3" s="1"/>
  <c r="N2250" i="3"/>
  <c r="S2249" i="3"/>
  <c r="T2249" i="3" s="1"/>
  <c r="R2249" i="3"/>
  <c r="Q2249" i="3"/>
  <c r="O2249" i="3"/>
  <c r="P2249" i="3" s="1"/>
  <c r="N2249" i="3"/>
  <c r="S2248" i="3"/>
  <c r="T2248" i="3" s="1"/>
  <c r="R2248" i="3"/>
  <c r="Q2248" i="3"/>
  <c r="O2248" i="3"/>
  <c r="P2248" i="3" s="1"/>
  <c r="N2248" i="3"/>
  <c r="S2247" i="3"/>
  <c r="T2247" i="3" s="1"/>
  <c r="R2247" i="3"/>
  <c r="O2247" i="3"/>
  <c r="N2247" i="3"/>
  <c r="S2246" i="3"/>
  <c r="T2246" i="3" s="1"/>
  <c r="R2246" i="3"/>
  <c r="O2246" i="3"/>
  <c r="P2246" i="3" s="1"/>
  <c r="N2246" i="3"/>
  <c r="S2245" i="3"/>
  <c r="T2245" i="3" s="1"/>
  <c r="R2245" i="3"/>
  <c r="Q2245" i="3"/>
  <c r="O2245" i="3"/>
  <c r="P2245" i="3" s="1"/>
  <c r="N2245" i="3"/>
  <c r="S2244" i="3"/>
  <c r="T2244" i="3" s="1"/>
  <c r="R2244" i="3"/>
  <c r="Q2244" i="3"/>
  <c r="O2244" i="3"/>
  <c r="P2244" i="3" s="1"/>
  <c r="N2244" i="3"/>
  <c r="S2243" i="3"/>
  <c r="T2243" i="3" s="1"/>
  <c r="R2243" i="3"/>
  <c r="O2243" i="3"/>
  <c r="N2243" i="3"/>
  <c r="S2242" i="3"/>
  <c r="T2242" i="3" s="1"/>
  <c r="R2242" i="3"/>
  <c r="O2242" i="3"/>
  <c r="P2242" i="3" s="1"/>
  <c r="N2242" i="3"/>
  <c r="S2241" i="3"/>
  <c r="T2241" i="3" s="1"/>
  <c r="R2241" i="3"/>
  <c r="Q2241" i="3"/>
  <c r="O2241" i="3"/>
  <c r="P2241" i="3" s="1"/>
  <c r="N2241" i="3"/>
  <c r="S2240" i="3"/>
  <c r="T2240" i="3" s="1"/>
  <c r="R2240" i="3"/>
  <c r="Q2240" i="3"/>
  <c r="O2240" i="3"/>
  <c r="P2240" i="3" s="1"/>
  <c r="N2240" i="3"/>
  <c r="S2239" i="3"/>
  <c r="T2239" i="3" s="1"/>
  <c r="R2239" i="3"/>
  <c r="O2239" i="3"/>
  <c r="N2239" i="3"/>
  <c r="S2238" i="3"/>
  <c r="T2238" i="3" s="1"/>
  <c r="R2238" i="3"/>
  <c r="O2238" i="3"/>
  <c r="P2238" i="3" s="1"/>
  <c r="N2238" i="3"/>
  <c r="S2237" i="3"/>
  <c r="T2237" i="3" s="1"/>
  <c r="R2237" i="3"/>
  <c r="Q2237" i="3"/>
  <c r="O2237" i="3"/>
  <c r="P2237" i="3" s="1"/>
  <c r="N2237" i="3"/>
  <c r="S2236" i="3"/>
  <c r="T2236" i="3" s="1"/>
  <c r="R2236" i="3"/>
  <c r="Q2236" i="3"/>
  <c r="O2236" i="3"/>
  <c r="P2236" i="3" s="1"/>
  <c r="N2236" i="3"/>
  <c r="S2235" i="3"/>
  <c r="T2235" i="3" s="1"/>
  <c r="R2235" i="3"/>
  <c r="O2235" i="3"/>
  <c r="N2235" i="3"/>
  <c r="S2234" i="3"/>
  <c r="T2234" i="3" s="1"/>
  <c r="R2234" i="3"/>
  <c r="O2234" i="3"/>
  <c r="P2234" i="3" s="1"/>
  <c r="N2234" i="3"/>
  <c r="S2233" i="3"/>
  <c r="T2233" i="3" s="1"/>
  <c r="R2233" i="3"/>
  <c r="Q2233" i="3"/>
  <c r="O2233" i="3"/>
  <c r="P2233" i="3" s="1"/>
  <c r="N2233" i="3"/>
  <c r="S2232" i="3"/>
  <c r="T2232" i="3" s="1"/>
  <c r="R2232" i="3"/>
  <c r="Q2232" i="3"/>
  <c r="O2232" i="3"/>
  <c r="P2232" i="3" s="1"/>
  <c r="N2232" i="3"/>
  <c r="S2231" i="3"/>
  <c r="T2231" i="3" s="1"/>
  <c r="R2231" i="3"/>
  <c r="O2231" i="3"/>
  <c r="N2231" i="3"/>
  <c r="S2230" i="3"/>
  <c r="T2230" i="3" s="1"/>
  <c r="R2230" i="3"/>
  <c r="O2230" i="3"/>
  <c r="P2230" i="3" s="1"/>
  <c r="N2230" i="3"/>
  <c r="S2229" i="3"/>
  <c r="T2229" i="3" s="1"/>
  <c r="R2229" i="3"/>
  <c r="Q2229" i="3"/>
  <c r="O2229" i="3"/>
  <c r="P2229" i="3" s="1"/>
  <c r="N2229" i="3"/>
  <c r="S2228" i="3"/>
  <c r="T2228" i="3" s="1"/>
  <c r="R2228" i="3"/>
  <c r="Q2228" i="3"/>
  <c r="O2228" i="3"/>
  <c r="P2228" i="3" s="1"/>
  <c r="N2228" i="3"/>
  <c r="S2227" i="3"/>
  <c r="T2227" i="3" s="1"/>
  <c r="R2227" i="3"/>
  <c r="O2227" i="3"/>
  <c r="N2227" i="3"/>
  <c r="S2226" i="3"/>
  <c r="T2226" i="3" s="1"/>
  <c r="R2226" i="3"/>
  <c r="O2226" i="3"/>
  <c r="P2226" i="3" s="1"/>
  <c r="N2226" i="3"/>
  <c r="S2225" i="3"/>
  <c r="T2225" i="3" s="1"/>
  <c r="R2225" i="3"/>
  <c r="Q2225" i="3"/>
  <c r="O2225" i="3"/>
  <c r="P2225" i="3" s="1"/>
  <c r="N2225" i="3"/>
  <c r="S2224" i="3"/>
  <c r="T2224" i="3" s="1"/>
  <c r="R2224" i="3"/>
  <c r="Q2224" i="3"/>
  <c r="O2224" i="3"/>
  <c r="P2224" i="3" s="1"/>
  <c r="N2224" i="3"/>
  <c r="S2223" i="3"/>
  <c r="T2223" i="3" s="1"/>
  <c r="R2223" i="3"/>
  <c r="O2223" i="3"/>
  <c r="N2223" i="3"/>
  <c r="S2222" i="3"/>
  <c r="T2222" i="3" s="1"/>
  <c r="R2222" i="3"/>
  <c r="O2222" i="3"/>
  <c r="P2222" i="3" s="1"/>
  <c r="N2222" i="3"/>
  <c r="S2221" i="3"/>
  <c r="T2221" i="3" s="1"/>
  <c r="R2221" i="3"/>
  <c r="Q2221" i="3"/>
  <c r="O2221" i="3"/>
  <c r="P2221" i="3" s="1"/>
  <c r="N2221" i="3"/>
  <c r="S2220" i="3"/>
  <c r="T2220" i="3" s="1"/>
  <c r="R2220" i="3"/>
  <c r="Q2220" i="3"/>
  <c r="O2220" i="3"/>
  <c r="P2220" i="3" s="1"/>
  <c r="N2220" i="3"/>
  <c r="S2219" i="3"/>
  <c r="T2219" i="3" s="1"/>
  <c r="R2219" i="3"/>
  <c r="O2219" i="3"/>
  <c r="N2219" i="3"/>
  <c r="S2218" i="3"/>
  <c r="T2218" i="3" s="1"/>
  <c r="R2218" i="3"/>
  <c r="O2218" i="3"/>
  <c r="P2218" i="3" s="1"/>
  <c r="N2218" i="3"/>
  <c r="S2217" i="3"/>
  <c r="T2217" i="3" s="1"/>
  <c r="R2217" i="3"/>
  <c r="Q2217" i="3"/>
  <c r="O2217" i="3"/>
  <c r="P2217" i="3" s="1"/>
  <c r="N2217" i="3"/>
  <c r="S2216" i="3"/>
  <c r="T2216" i="3" s="1"/>
  <c r="R2216" i="3"/>
  <c r="Q2216" i="3"/>
  <c r="O2216" i="3"/>
  <c r="P2216" i="3" s="1"/>
  <c r="N2216" i="3"/>
  <c r="S2215" i="3"/>
  <c r="T2215" i="3" s="1"/>
  <c r="R2215" i="3"/>
  <c r="O2215" i="3"/>
  <c r="N2215" i="3"/>
  <c r="S2214" i="3"/>
  <c r="T2214" i="3" s="1"/>
  <c r="R2214" i="3"/>
  <c r="O2214" i="3"/>
  <c r="P2214" i="3" s="1"/>
  <c r="N2214" i="3"/>
  <c r="S2213" i="3"/>
  <c r="T2213" i="3" s="1"/>
  <c r="R2213" i="3"/>
  <c r="Q2213" i="3"/>
  <c r="O2213" i="3"/>
  <c r="P2213" i="3" s="1"/>
  <c r="N2213" i="3"/>
  <c r="S2212" i="3"/>
  <c r="T2212" i="3" s="1"/>
  <c r="R2212" i="3"/>
  <c r="Q2212" i="3"/>
  <c r="O2212" i="3"/>
  <c r="P2212" i="3" s="1"/>
  <c r="N2212" i="3"/>
  <c r="S2211" i="3"/>
  <c r="T2211" i="3" s="1"/>
  <c r="R2211" i="3"/>
  <c r="O2211" i="3"/>
  <c r="N2211" i="3"/>
  <c r="S2210" i="3"/>
  <c r="T2210" i="3" s="1"/>
  <c r="R2210" i="3"/>
  <c r="O2210" i="3"/>
  <c r="P2210" i="3" s="1"/>
  <c r="N2210" i="3"/>
  <c r="S2209" i="3"/>
  <c r="T2209" i="3" s="1"/>
  <c r="R2209" i="3"/>
  <c r="Q2209" i="3"/>
  <c r="O2209" i="3"/>
  <c r="P2209" i="3" s="1"/>
  <c r="N2209" i="3"/>
  <c r="S2208" i="3"/>
  <c r="T2208" i="3" s="1"/>
  <c r="R2208" i="3"/>
  <c r="Q2208" i="3"/>
  <c r="O2208" i="3"/>
  <c r="P2208" i="3" s="1"/>
  <c r="N2208" i="3"/>
  <c r="S2207" i="3"/>
  <c r="T2207" i="3" s="1"/>
  <c r="R2207" i="3"/>
  <c r="O2207" i="3"/>
  <c r="P2207" i="3" s="1"/>
  <c r="N2207" i="3"/>
  <c r="S2206" i="3"/>
  <c r="T2206" i="3" s="1"/>
  <c r="R2206" i="3"/>
  <c r="O2206" i="3"/>
  <c r="N2206" i="3"/>
  <c r="S2205" i="3"/>
  <c r="T2205" i="3" s="1"/>
  <c r="R2205" i="3"/>
  <c r="Q2205" i="3"/>
  <c r="O2205" i="3"/>
  <c r="P2205" i="3" s="1"/>
  <c r="N2205" i="3"/>
  <c r="S2204" i="3"/>
  <c r="T2204" i="3" s="1"/>
  <c r="R2204" i="3"/>
  <c r="Q2204" i="3"/>
  <c r="O2204" i="3"/>
  <c r="P2204" i="3" s="1"/>
  <c r="N2204" i="3"/>
  <c r="S2203" i="3"/>
  <c r="T2203" i="3" s="1"/>
  <c r="R2203" i="3"/>
  <c r="Q2203" i="3"/>
  <c r="O2203" i="3"/>
  <c r="P2203" i="3" s="1"/>
  <c r="N2203" i="3"/>
  <c r="S2202" i="3"/>
  <c r="T2202" i="3" s="1"/>
  <c r="R2202" i="3"/>
  <c r="O2202" i="3"/>
  <c r="N2202" i="3"/>
  <c r="S2201" i="3"/>
  <c r="T2201" i="3" s="1"/>
  <c r="R2201" i="3"/>
  <c r="Q2201" i="3"/>
  <c r="O2201" i="3"/>
  <c r="P2201" i="3" s="1"/>
  <c r="N2201" i="3"/>
  <c r="S2200" i="3"/>
  <c r="T2200" i="3" s="1"/>
  <c r="R2200" i="3"/>
  <c r="Q2200" i="3"/>
  <c r="O2200" i="3"/>
  <c r="P2200" i="3" s="1"/>
  <c r="N2200" i="3"/>
  <c r="S2199" i="3"/>
  <c r="T2199" i="3" s="1"/>
  <c r="R2199" i="3"/>
  <c r="O2199" i="3"/>
  <c r="P2199" i="3" s="1"/>
  <c r="N2199" i="3"/>
  <c r="S2198" i="3"/>
  <c r="T2198" i="3" s="1"/>
  <c r="R2198" i="3"/>
  <c r="O2198" i="3"/>
  <c r="N2198" i="3"/>
  <c r="S2197" i="3"/>
  <c r="T2197" i="3" s="1"/>
  <c r="R2197" i="3"/>
  <c r="Q2197" i="3"/>
  <c r="O2197" i="3"/>
  <c r="P2197" i="3" s="1"/>
  <c r="N2197" i="3"/>
  <c r="S2196" i="3"/>
  <c r="T2196" i="3" s="1"/>
  <c r="R2196" i="3"/>
  <c r="Q2196" i="3"/>
  <c r="O2196" i="3"/>
  <c r="P2196" i="3" s="1"/>
  <c r="N2196" i="3"/>
  <c r="S2195" i="3"/>
  <c r="T2195" i="3" s="1"/>
  <c r="R2195" i="3"/>
  <c r="Q2195" i="3"/>
  <c r="O2195" i="3"/>
  <c r="P2195" i="3" s="1"/>
  <c r="N2195" i="3"/>
  <c r="S2194" i="3"/>
  <c r="T2194" i="3" s="1"/>
  <c r="R2194" i="3"/>
  <c r="O2194" i="3"/>
  <c r="N2194" i="3"/>
  <c r="S2193" i="3"/>
  <c r="T2193" i="3" s="1"/>
  <c r="R2193" i="3"/>
  <c r="Q2193" i="3"/>
  <c r="O2193" i="3"/>
  <c r="P2193" i="3" s="1"/>
  <c r="N2193" i="3"/>
  <c r="S2192" i="3"/>
  <c r="T2192" i="3" s="1"/>
  <c r="R2192" i="3"/>
  <c r="Q2192" i="3"/>
  <c r="O2192" i="3"/>
  <c r="P2192" i="3" s="1"/>
  <c r="N2192" i="3"/>
  <c r="S2191" i="3"/>
  <c r="T2191" i="3" s="1"/>
  <c r="R2191" i="3"/>
  <c r="O2191" i="3"/>
  <c r="P2191" i="3" s="1"/>
  <c r="N2191" i="3"/>
  <c r="S2190" i="3"/>
  <c r="T2190" i="3" s="1"/>
  <c r="R2190" i="3"/>
  <c r="O2190" i="3"/>
  <c r="N2190" i="3"/>
  <c r="S2189" i="3"/>
  <c r="T2189" i="3" s="1"/>
  <c r="R2189" i="3"/>
  <c r="Q2189" i="3"/>
  <c r="O2189" i="3"/>
  <c r="P2189" i="3" s="1"/>
  <c r="N2189" i="3"/>
  <c r="S2188" i="3"/>
  <c r="T2188" i="3" s="1"/>
  <c r="R2188" i="3"/>
  <c r="Q2188" i="3"/>
  <c r="O2188" i="3"/>
  <c r="P2188" i="3" s="1"/>
  <c r="N2188" i="3"/>
  <c r="S2187" i="3"/>
  <c r="T2187" i="3" s="1"/>
  <c r="R2187" i="3"/>
  <c r="Q2187" i="3"/>
  <c r="O2187" i="3"/>
  <c r="P2187" i="3" s="1"/>
  <c r="N2187" i="3"/>
  <c r="S2186" i="3"/>
  <c r="T2186" i="3" s="1"/>
  <c r="R2186" i="3"/>
  <c r="O2186" i="3"/>
  <c r="N2186" i="3"/>
  <c r="S2185" i="3"/>
  <c r="T2185" i="3" s="1"/>
  <c r="R2185" i="3"/>
  <c r="O2185" i="3"/>
  <c r="P2185" i="3" s="1"/>
  <c r="N2185" i="3"/>
  <c r="S2184" i="3"/>
  <c r="T2184" i="3" s="1"/>
  <c r="R2184" i="3"/>
  <c r="Q2184" i="3"/>
  <c r="O2184" i="3"/>
  <c r="P2184" i="3" s="1"/>
  <c r="N2184" i="3"/>
  <c r="S2183" i="3"/>
  <c r="T2183" i="3" s="1"/>
  <c r="R2183" i="3"/>
  <c r="O2183" i="3"/>
  <c r="P2183" i="3" s="1"/>
  <c r="N2183" i="3"/>
  <c r="S2182" i="3"/>
  <c r="T2182" i="3" s="1"/>
  <c r="R2182" i="3"/>
  <c r="Q2182" i="3"/>
  <c r="O2182" i="3"/>
  <c r="P2182" i="3" s="1"/>
  <c r="N2182" i="3"/>
  <c r="S2181" i="3"/>
  <c r="T2181" i="3" s="1"/>
  <c r="R2181" i="3"/>
  <c r="O2181" i="3"/>
  <c r="P2181" i="3" s="1"/>
  <c r="N2181" i="3"/>
  <c r="S2180" i="3"/>
  <c r="T2180" i="3" s="1"/>
  <c r="R2180" i="3"/>
  <c r="Q2180" i="3"/>
  <c r="O2180" i="3"/>
  <c r="P2180" i="3" s="1"/>
  <c r="N2180" i="3"/>
  <c r="S2179" i="3"/>
  <c r="T2179" i="3" s="1"/>
  <c r="R2179" i="3"/>
  <c r="O2179" i="3"/>
  <c r="P2179" i="3" s="1"/>
  <c r="N2179" i="3"/>
  <c r="S2178" i="3"/>
  <c r="T2178" i="3" s="1"/>
  <c r="R2178" i="3"/>
  <c r="Q2178" i="3"/>
  <c r="O2178" i="3"/>
  <c r="P2178" i="3" s="1"/>
  <c r="N2178" i="3"/>
  <c r="S2177" i="3"/>
  <c r="T2177" i="3" s="1"/>
  <c r="R2177" i="3"/>
  <c r="O2177" i="3"/>
  <c r="P2177" i="3" s="1"/>
  <c r="N2177" i="3"/>
  <c r="S2176" i="3"/>
  <c r="T2176" i="3" s="1"/>
  <c r="R2176" i="3"/>
  <c r="Q2176" i="3"/>
  <c r="O2176" i="3"/>
  <c r="P2176" i="3" s="1"/>
  <c r="N2176" i="3"/>
  <c r="S2175" i="3"/>
  <c r="T2175" i="3" s="1"/>
  <c r="R2175" i="3"/>
  <c r="O2175" i="3"/>
  <c r="P2175" i="3" s="1"/>
  <c r="N2175" i="3"/>
  <c r="S2174" i="3"/>
  <c r="T2174" i="3" s="1"/>
  <c r="R2174" i="3"/>
  <c r="Q2174" i="3"/>
  <c r="O2174" i="3"/>
  <c r="P2174" i="3" s="1"/>
  <c r="N2174" i="3"/>
  <c r="S2173" i="3"/>
  <c r="T2173" i="3" s="1"/>
  <c r="R2173" i="3"/>
  <c r="O2173" i="3"/>
  <c r="P2173" i="3" s="1"/>
  <c r="N2173" i="3"/>
  <c r="S2172" i="3"/>
  <c r="T2172" i="3" s="1"/>
  <c r="R2172" i="3"/>
  <c r="Q2172" i="3"/>
  <c r="O2172" i="3"/>
  <c r="P2172" i="3" s="1"/>
  <c r="N2172" i="3"/>
  <c r="S2171" i="3"/>
  <c r="T2171" i="3" s="1"/>
  <c r="R2171" i="3"/>
  <c r="O2171" i="3"/>
  <c r="P2171" i="3" s="1"/>
  <c r="N2171" i="3"/>
  <c r="S2170" i="3"/>
  <c r="T2170" i="3" s="1"/>
  <c r="R2170" i="3"/>
  <c r="Q2170" i="3"/>
  <c r="O2170" i="3"/>
  <c r="P2170" i="3" s="1"/>
  <c r="N2170" i="3"/>
  <c r="S2169" i="3"/>
  <c r="T2169" i="3" s="1"/>
  <c r="R2169" i="3"/>
  <c r="O2169" i="3"/>
  <c r="P2169" i="3" s="1"/>
  <c r="N2169" i="3"/>
  <c r="S2168" i="3"/>
  <c r="T2168" i="3" s="1"/>
  <c r="R2168" i="3"/>
  <c r="Q2168" i="3"/>
  <c r="O2168" i="3"/>
  <c r="P2168" i="3" s="1"/>
  <c r="N2168" i="3"/>
  <c r="S2167" i="3"/>
  <c r="T2167" i="3" s="1"/>
  <c r="R2167" i="3"/>
  <c r="O2167" i="3"/>
  <c r="P2167" i="3" s="1"/>
  <c r="N2167" i="3"/>
  <c r="S2166" i="3"/>
  <c r="T2166" i="3" s="1"/>
  <c r="R2166" i="3"/>
  <c r="Q2166" i="3"/>
  <c r="O2166" i="3"/>
  <c r="P2166" i="3" s="1"/>
  <c r="N2166" i="3"/>
  <c r="S2165" i="3"/>
  <c r="T2165" i="3" s="1"/>
  <c r="R2165" i="3"/>
  <c r="O2165" i="3"/>
  <c r="P2165" i="3" s="1"/>
  <c r="N2165" i="3"/>
  <c r="S2164" i="3"/>
  <c r="T2164" i="3" s="1"/>
  <c r="R2164" i="3"/>
  <c r="Q2164" i="3"/>
  <c r="O2164" i="3"/>
  <c r="P2164" i="3" s="1"/>
  <c r="N2164" i="3"/>
  <c r="S2163" i="3"/>
  <c r="T2163" i="3" s="1"/>
  <c r="R2163" i="3"/>
  <c r="O2163" i="3"/>
  <c r="P2163" i="3" s="1"/>
  <c r="N2163" i="3"/>
  <c r="S2162" i="3"/>
  <c r="T2162" i="3" s="1"/>
  <c r="R2162" i="3"/>
  <c r="Q2162" i="3"/>
  <c r="O2162" i="3"/>
  <c r="P2162" i="3" s="1"/>
  <c r="N2162" i="3"/>
  <c r="S2161" i="3"/>
  <c r="T2161" i="3" s="1"/>
  <c r="R2161" i="3"/>
  <c r="O2161" i="3"/>
  <c r="P2161" i="3" s="1"/>
  <c r="N2161" i="3"/>
  <c r="S2160" i="3"/>
  <c r="T2160" i="3" s="1"/>
  <c r="R2160" i="3"/>
  <c r="Q2160" i="3"/>
  <c r="O2160" i="3"/>
  <c r="P2160" i="3" s="1"/>
  <c r="N2160" i="3"/>
  <c r="S2159" i="3"/>
  <c r="T2159" i="3" s="1"/>
  <c r="R2159" i="3"/>
  <c r="O2159" i="3"/>
  <c r="P2159" i="3" s="1"/>
  <c r="N2159" i="3"/>
  <c r="S2158" i="3"/>
  <c r="T2158" i="3" s="1"/>
  <c r="R2158" i="3"/>
  <c r="Q2158" i="3"/>
  <c r="O2158" i="3"/>
  <c r="P2158" i="3" s="1"/>
  <c r="N2158" i="3"/>
  <c r="S2157" i="3"/>
  <c r="T2157" i="3" s="1"/>
  <c r="R2157" i="3"/>
  <c r="O2157" i="3"/>
  <c r="P2157" i="3" s="1"/>
  <c r="N2157" i="3"/>
  <c r="S2156" i="3"/>
  <c r="T2156" i="3" s="1"/>
  <c r="R2156" i="3"/>
  <c r="Q2156" i="3"/>
  <c r="O2156" i="3"/>
  <c r="P2156" i="3" s="1"/>
  <c r="N2156" i="3"/>
  <c r="S2155" i="3"/>
  <c r="T2155" i="3" s="1"/>
  <c r="R2155" i="3"/>
  <c r="O2155" i="3"/>
  <c r="P2155" i="3" s="1"/>
  <c r="N2155" i="3"/>
  <c r="S2154" i="3"/>
  <c r="T2154" i="3" s="1"/>
  <c r="R2154" i="3"/>
  <c r="Q2154" i="3"/>
  <c r="O2154" i="3"/>
  <c r="P2154" i="3" s="1"/>
  <c r="N2154" i="3"/>
  <c r="S2153" i="3"/>
  <c r="T2153" i="3" s="1"/>
  <c r="R2153" i="3"/>
  <c r="O2153" i="3"/>
  <c r="P2153" i="3" s="1"/>
  <c r="N2153" i="3"/>
  <c r="S2152" i="3"/>
  <c r="T2152" i="3" s="1"/>
  <c r="R2152" i="3"/>
  <c r="Q2152" i="3"/>
  <c r="O2152" i="3"/>
  <c r="P2152" i="3" s="1"/>
  <c r="N2152" i="3"/>
  <c r="S2151" i="3"/>
  <c r="T2151" i="3" s="1"/>
  <c r="R2151" i="3"/>
  <c r="O2151" i="3"/>
  <c r="P2151" i="3" s="1"/>
  <c r="N2151" i="3"/>
  <c r="S2150" i="3"/>
  <c r="T2150" i="3" s="1"/>
  <c r="R2150" i="3"/>
  <c r="Q2150" i="3"/>
  <c r="O2150" i="3"/>
  <c r="P2150" i="3" s="1"/>
  <c r="N2150" i="3"/>
  <c r="S2149" i="3"/>
  <c r="T2149" i="3" s="1"/>
  <c r="R2149" i="3"/>
  <c r="O2149" i="3"/>
  <c r="P2149" i="3" s="1"/>
  <c r="N2149" i="3"/>
  <c r="S2148" i="3"/>
  <c r="T2148" i="3" s="1"/>
  <c r="R2148" i="3"/>
  <c r="Q2148" i="3"/>
  <c r="O2148" i="3"/>
  <c r="P2148" i="3" s="1"/>
  <c r="N2148" i="3"/>
  <c r="S2147" i="3"/>
  <c r="T2147" i="3" s="1"/>
  <c r="R2147" i="3"/>
  <c r="O2147" i="3"/>
  <c r="P2147" i="3" s="1"/>
  <c r="N2147" i="3"/>
  <c r="S2146" i="3"/>
  <c r="T2146" i="3" s="1"/>
  <c r="R2146" i="3"/>
  <c r="Q2146" i="3"/>
  <c r="O2146" i="3"/>
  <c r="P2146" i="3" s="1"/>
  <c r="N2146" i="3"/>
  <c r="S2145" i="3"/>
  <c r="T2145" i="3" s="1"/>
  <c r="R2145" i="3"/>
  <c r="O2145" i="3"/>
  <c r="P2145" i="3" s="1"/>
  <c r="N2145" i="3"/>
  <c r="S2144" i="3"/>
  <c r="T2144" i="3" s="1"/>
  <c r="R2144" i="3"/>
  <c r="Q2144" i="3"/>
  <c r="O2144" i="3"/>
  <c r="P2144" i="3" s="1"/>
  <c r="N2144" i="3"/>
  <c r="S2143" i="3"/>
  <c r="T2143" i="3" s="1"/>
  <c r="R2143" i="3"/>
  <c r="O2143" i="3"/>
  <c r="P2143" i="3" s="1"/>
  <c r="N2143" i="3"/>
  <c r="S2142" i="3"/>
  <c r="T2142" i="3" s="1"/>
  <c r="R2142" i="3"/>
  <c r="Q2142" i="3"/>
  <c r="O2142" i="3"/>
  <c r="P2142" i="3" s="1"/>
  <c r="N2142" i="3"/>
  <c r="S2141" i="3"/>
  <c r="T2141" i="3" s="1"/>
  <c r="R2141" i="3"/>
  <c r="O2141" i="3"/>
  <c r="P2141" i="3" s="1"/>
  <c r="N2141" i="3"/>
  <c r="S2140" i="3"/>
  <c r="T2140" i="3" s="1"/>
  <c r="R2140" i="3"/>
  <c r="Q2140" i="3"/>
  <c r="O2140" i="3"/>
  <c r="P2140" i="3" s="1"/>
  <c r="N2140" i="3"/>
  <c r="S2139" i="3"/>
  <c r="T2139" i="3" s="1"/>
  <c r="R2139" i="3"/>
  <c r="O2139" i="3"/>
  <c r="P2139" i="3" s="1"/>
  <c r="N2139" i="3"/>
  <c r="S2138" i="3"/>
  <c r="T2138" i="3" s="1"/>
  <c r="R2138" i="3"/>
  <c r="Q2138" i="3"/>
  <c r="O2138" i="3"/>
  <c r="P2138" i="3" s="1"/>
  <c r="N2138" i="3"/>
  <c r="S2137" i="3"/>
  <c r="T2137" i="3" s="1"/>
  <c r="R2137" i="3"/>
  <c r="O2137" i="3"/>
  <c r="P2137" i="3" s="1"/>
  <c r="N2137" i="3"/>
  <c r="S2136" i="3"/>
  <c r="T2136" i="3" s="1"/>
  <c r="R2136" i="3"/>
  <c r="Q2136" i="3"/>
  <c r="O2136" i="3"/>
  <c r="P2136" i="3" s="1"/>
  <c r="N2136" i="3"/>
  <c r="S2135" i="3"/>
  <c r="T2135" i="3" s="1"/>
  <c r="R2135" i="3"/>
  <c r="O2135" i="3"/>
  <c r="P2135" i="3" s="1"/>
  <c r="N2135" i="3"/>
  <c r="S2134" i="3"/>
  <c r="T2134" i="3" s="1"/>
  <c r="R2134" i="3"/>
  <c r="Q2134" i="3"/>
  <c r="O2134" i="3"/>
  <c r="P2134" i="3" s="1"/>
  <c r="N2134" i="3"/>
  <c r="S2133" i="3"/>
  <c r="T2133" i="3" s="1"/>
  <c r="R2133" i="3"/>
  <c r="O2133" i="3"/>
  <c r="P2133" i="3" s="1"/>
  <c r="N2133" i="3"/>
  <c r="S2132" i="3"/>
  <c r="T2132" i="3" s="1"/>
  <c r="R2132" i="3"/>
  <c r="Q2132" i="3"/>
  <c r="O2132" i="3"/>
  <c r="P2132" i="3" s="1"/>
  <c r="N2132" i="3"/>
  <c r="S2131" i="3"/>
  <c r="T2131" i="3" s="1"/>
  <c r="R2131" i="3"/>
  <c r="O2131" i="3"/>
  <c r="P2131" i="3" s="1"/>
  <c r="N2131" i="3"/>
  <c r="S2130" i="3"/>
  <c r="T2130" i="3" s="1"/>
  <c r="R2130" i="3"/>
  <c r="Q2130" i="3"/>
  <c r="O2130" i="3"/>
  <c r="P2130" i="3" s="1"/>
  <c r="N2130" i="3"/>
  <c r="S2129" i="3"/>
  <c r="T2129" i="3" s="1"/>
  <c r="R2129" i="3"/>
  <c r="O2129" i="3"/>
  <c r="P2129" i="3" s="1"/>
  <c r="N2129" i="3"/>
  <c r="S2128" i="3"/>
  <c r="T2128" i="3" s="1"/>
  <c r="R2128" i="3"/>
  <c r="Q2128" i="3"/>
  <c r="O2128" i="3"/>
  <c r="P2128" i="3" s="1"/>
  <c r="N2128" i="3"/>
  <c r="S2127" i="3"/>
  <c r="T2127" i="3" s="1"/>
  <c r="R2127" i="3"/>
  <c r="O2127" i="3"/>
  <c r="P2127" i="3" s="1"/>
  <c r="N2127" i="3"/>
  <c r="S2126" i="3"/>
  <c r="T2126" i="3" s="1"/>
  <c r="R2126" i="3"/>
  <c r="Q2126" i="3"/>
  <c r="O2126" i="3"/>
  <c r="P2126" i="3" s="1"/>
  <c r="N2126" i="3"/>
  <c r="S2125" i="3"/>
  <c r="T2125" i="3" s="1"/>
  <c r="R2125" i="3"/>
  <c r="O2125" i="3"/>
  <c r="P2125" i="3" s="1"/>
  <c r="N2125" i="3"/>
  <c r="S2124" i="3"/>
  <c r="T2124" i="3" s="1"/>
  <c r="R2124" i="3"/>
  <c r="Q2124" i="3"/>
  <c r="O2124" i="3"/>
  <c r="P2124" i="3" s="1"/>
  <c r="N2124" i="3"/>
  <c r="S2123" i="3"/>
  <c r="T2123" i="3" s="1"/>
  <c r="R2123" i="3"/>
  <c r="O2123" i="3"/>
  <c r="P2123" i="3" s="1"/>
  <c r="N2123" i="3"/>
  <c r="S2122" i="3"/>
  <c r="T2122" i="3" s="1"/>
  <c r="R2122" i="3"/>
  <c r="Q2122" i="3"/>
  <c r="O2122" i="3"/>
  <c r="P2122" i="3" s="1"/>
  <c r="N2122" i="3"/>
  <c r="S2121" i="3"/>
  <c r="T2121" i="3" s="1"/>
  <c r="R2121" i="3"/>
  <c r="O2121" i="3"/>
  <c r="P2121" i="3" s="1"/>
  <c r="N2121" i="3"/>
  <c r="S2120" i="3"/>
  <c r="T2120" i="3" s="1"/>
  <c r="R2120" i="3"/>
  <c r="Q2120" i="3"/>
  <c r="O2120" i="3"/>
  <c r="P2120" i="3" s="1"/>
  <c r="N2120" i="3"/>
  <c r="S2119" i="3"/>
  <c r="T2119" i="3" s="1"/>
  <c r="R2119" i="3"/>
  <c r="O2119" i="3"/>
  <c r="P2119" i="3" s="1"/>
  <c r="N2119" i="3"/>
  <c r="S2118" i="3"/>
  <c r="T2118" i="3" s="1"/>
  <c r="R2118" i="3"/>
  <c r="Q2118" i="3"/>
  <c r="O2118" i="3"/>
  <c r="P2118" i="3" s="1"/>
  <c r="N2118" i="3"/>
  <c r="S2117" i="3"/>
  <c r="T2117" i="3" s="1"/>
  <c r="R2117" i="3"/>
  <c r="O2117" i="3"/>
  <c r="P2117" i="3" s="1"/>
  <c r="N2117" i="3"/>
  <c r="S2116" i="3"/>
  <c r="T2116" i="3" s="1"/>
  <c r="R2116" i="3"/>
  <c r="Q2116" i="3"/>
  <c r="O2116" i="3"/>
  <c r="P2116" i="3" s="1"/>
  <c r="N2116" i="3"/>
  <c r="S2115" i="3"/>
  <c r="T2115" i="3" s="1"/>
  <c r="R2115" i="3"/>
  <c r="O2115" i="3"/>
  <c r="P2115" i="3" s="1"/>
  <c r="N2115" i="3"/>
  <c r="S2114" i="3"/>
  <c r="T2114" i="3" s="1"/>
  <c r="R2114" i="3"/>
  <c r="Q2114" i="3"/>
  <c r="O2114" i="3"/>
  <c r="P2114" i="3" s="1"/>
  <c r="N2114" i="3"/>
  <c r="S2113" i="3"/>
  <c r="T2113" i="3" s="1"/>
  <c r="R2113" i="3"/>
  <c r="O2113" i="3"/>
  <c r="P2113" i="3" s="1"/>
  <c r="N2113" i="3"/>
  <c r="S2112" i="3"/>
  <c r="T2112" i="3" s="1"/>
  <c r="R2112" i="3"/>
  <c r="Q2112" i="3"/>
  <c r="O2112" i="3"/>
  <c r="P2112" i="3" s="1"/>
  <c r="N2112" i="3"/>
  <c r="S2111" i="3"/>
  <c r="T2111" i="3" s="1"/>
  <c r="R2111" i="3"/>
  <c r="O2111" i="3"/>
  <c r="P2111" i="3" s="1"/>
  <c r="N2111" i="3"/>
  <c r="S2110" i="3"/>
  <c r="T2110" i="3" s="1"/>
  <c r="R2110" i="3"/>
  <c r="Q2110" i="3"/>
  <c r="O2110" i="3"/>
  <c r="P2110" i="3" s="1"/>
  <c r="N2110" i="3"/>
  <c r="S2109" i="3"/>
  <c r="T2109" i="3" s="1"/>
  <c r="R2109" i="3"/>
  <c r="O2109" i="3"/>
  <c r="P2109" i="3" s="1"/>
  <c r="N2109" i="3"/>
  <c r="S2108" i="3"/>
  <c r="T2108" i="3" s="1"/>
  <c r="R2108" i="3"/>
  <c r="Q2108" i="3"/>
  <c r="O2108" i="3"/>
  <c r="P2108" i="3" s="1"/>
  <c r="N2108" i="3"/>
  <c r="S2107" i="3"/>
  <c r="T2107" i="3" s="1"/>
  <c r="R2107" i="3"/>
  <c r="O2107" i="3"/>
  <c r="P2107" i="3" s="1"/>
  <c r="N2107" i="3"/>
  <c r="S2106" i="3"/>
  <c r="T2106" i="3" s="1"/>
  <c r="R2106" i="3"/>
  <c r="Q2106" i="3"/>
  <c r="O2106" i="3"/>
  <c r="P2106" i="3" s="1"/>
  <c r="N2106" i="3"/>
  <c r="S2105" i="3"/>
  <c r="T2105" i="3" s="1"/>
  <c r="R2105" i="3"/>
  <c r="O2105" i="3"/>
  <c r="P2105" i="3" s="1"/>
  <c r="N2105" i="3"/>
  <c r="S2104" i="3"/>
  <c r="T2104" i="3" s="1"/>
  <c r="R2104" i="3"/>
  <c r="Q2104" i="3"/>
  <c r="O2104" i="3"/>
  <c r="P2104" i="3" s="1"/>
  <c r="N2104" i="3"/>
  <c r="S2103" i="3"/>
  <c r="T2103" i="3" s="1"/>
  <c r="R2103" i="3"/>
  <c r="O2103" i="3"/>
  <c r="P2103" i="3" s="1"/>
  <c r="N2103" i="3"/>
  <c r="S2102" i="3"/>
  <c r="T2102" i="3" s="1"/>
  <c r="R2102" i="3"/>
  <c r="Q2102" i="3"/>
  <c r="O2102" i="3"/>
  <c r="P2102" i="3" s="1"/>
  <c r="N2102" i="3"/>
  <c r="S2101" i="3"/>
  <c r="T2101" i="3" s="1"/>
  <c r="R2101" i="3"/>
  <c r="O2101" i="3"/>
  <c r="P2101" i="3" s="1"/>
  <c r="N2101" i="3"/>
  <c r="S2100" i="3"/>
  <c r="T2100" i="3" s="1"/>
  <c r="R2100" i="3"/>
  <c r="Q2100" i="3"/>
  <c r="O2100" i="3"/>
  <c r="P2100" i="3" s="1"/>
  <c r="N2100" i="3"/>
  <c r="S2099" i="3"/>
  <c r="T2099" i="3" s="1"/>
  <c r="R2099" i="3"/>
  <c r="O2099" i="3"/>
  <c r="P2099" i="3" s="1"/>
  <c r="N2099" i="3"/>
  <c r="S2098" i="3"/>
  <c r="T2098" i="3" s="1"/>
  <c r="R2098" i="3"/>
  <c r="Q2098" i="3"/>
  <c r="O2098" i="3"/>
  <c r="P2098" i="3" s="1"/>
  <c r="N2098" i="3"/>
  <c r="S2097" i="3"/>
  <c r="T2097" i="3" s="1"/>
  <c r="R2097" i="3"/>
  <c r="O2097" i="3"/>
  <c r="P2097" i="3" s="1"/>
  <c r="N2097" i="3"/>
  <c r="S2096" i="3"/>
  <c r="T2096" i="3" s="1"/>
  <c r="R2096" i="3"/>
  <c r="Q2096" i="3"/>
  <c r="O2096" i="3"/>
  <c r="P2096" i="3" s="1"/>
  <c r="N2096" i="3"/>
  <c r="S2095" i="3"/>
  <c r="T2095" i="3" s="1"/>
  <c r="R2095" i="3"/>
  <c r="O2095" i="3"/>
  <c r="P2095" i="3" s="1"/>
  <c r="N2095" i="3"/>
  <c r="S2094" i="3"/>
  <c r="T2094" i="3" s="1"/>
  <c r="R2094" i="3"/>
  <c r="Q2094" i="3"/>
  <c r="O2094" i="3"/>
  <c r="P2094" i="3" s="1"/>
  <c r="N2094" i="3"/>
  <c r="S2093" i="3"/>
  <c r="T2093" i="3" s="1"/>
  <c r="R2093" i="3"/>
  <c r="O2093" i="3"/>
  <c r="P2093" i="3" s="1"/>
  <c r="N2093" i="3"/>
  <c r="S2092" i="3"/>
  <c r="T2092" i="3" s="1"/>
  <c r="R2092" i="3"/>
  <c r="Q2092" i="3"/>
  <c r="O2092" i="3"/>
  <c r="P2092" i="3" s="1"/>
  <c r="N2092" i="3"/>
  <c r="S2091" i="3"/>
  <c r="T2091" i="3" s="1"/>
  <c r="R2091" i="3"/>
  <c r="O2091" i="3"/>
  <c r="P2091" i="3" s="1"/>
  <c r="N2091" i="3"/>
  <c r="S2090" i="3"/>
  <c r="T2090" i="3" s="1"/>
  <c r="R2090" i="3"/>
  <c r="Q2090" i="3"/>
  <c r="O2090" i="3"/>
  <c r="P2090" i="3" s="1"/>
  <c r="N2090" i="3"/>
  <c r="S2089" i="3"/>
  <c r="T2089" i="3" s="1"/>
  <c r="R2089" i="3"/>
  <c r="O2089" i="3"/>
  <c r="P2089" i="3" s="1"/>
  <c r="N2089" i="3"/>
  <c r="S2088" i="3"/>
  <c r="T2088" i="3" s="1"/>
  <c r="R2088" i="3"/>
  <c r="Q2088" i="3"/>
  <c r="O2088" i="3"/>
  <c r="P2088" i="3" s="1"/>
  <c r="N2088" i="3"/>
  <c r="S2087" i="3"/>
  <c r="T2087" i="3" s="1"/>
  <c r="R2087" i="3"/>
  <c r="O2087" i="3"/>
  <c r="P2087" i="3" s="1"/>
  <c r="N2087" i="3"/>
  <c r="S2086" i="3"/>
  <c r="T2086" i="3" s="1"/>
  <c r="R2086" i="3"/>
  <c r="Q2086" i="3"/>
  <c r="O2086" i="3"/>
  <c r="P2086" i="3" s="1"/>
  <c r="N2086" i="3"/>
  <c r="S2085" i="3"/>
  <c r="T2085" i="3" s="1"/>
  <c r="R2085" i="3"/>
  <c r="O2085" i="3"/>
  <c r="P2085" i="3" s="1"/>
  <c r="N2085" i="3"/>
  <c r="S2084" i="3"/>
  <c r="T2084" i="3" s="1"/>
  <c r="R2084" i="3"/>
  <c r="Q2084" i="3"/>
  <c r="O2084" i="3"/>
  <c r="P2084" i="3" s="1"/>
  <c r="N2084" i="3"/>
  <c r="S2083" i="3"/>
  <c r="T2083" i="3" s="1"/>
  <c r="R2083" i="3"/>
  <c r="O2083" i="3"/>
  <c r="P2083" i="3" s="1"/>
  <c r="N2083" i="3"/>
  <c r="S2082" i="3"/>
  <c r="T2082" i="3" s="1"/>
  <c r="R2082" i="3"/>
  <c r="Q2082" i="3"/>
  <c r="O2082" i="3"/>
  <c r="P2082" i="3" s="1"/>
  <c r="N2082" i="3"/>
  <c r="S2081" i="3"/>
  <c r="T2081" i="3" s="1"/>
  <c r="R2081" i="3"/>
  <c r="O2081" i="3"/>
  <c r="P2081" i="3" s="1"/>
  <c r="N2081" i="3"/>
  <c r="S2080" i="3"/>
  <c r="T2080" i="3" s="1"/>
  <c r="R2080" i="3"/>
  <c r="Q2080" i="3"/>
  <c r="O2080" i="3"/>
  <c r="P2080" i="3" s="1"/>
  <c r="N2080" i="3"/>
  <c r="S2079" i="3"/>
  <c r="T2079" i="3" s="1"/>
  <c r="R2079" i="3"/>
  <c r="O2079" i="3"/>
  <c r="P2079" i="3" s="1"/>
  <c r="N2079" i="3"/>
  <c r="S2078" i="3"/>
  <c r="T2078" i="3" s="1"/>
  <c r="R2078" i="3"/>
  <c r="Q2078" i="3"/>
  <c r="O2078" i="3"/>
  <c r="P2078" i="3" s="1"/>
  <c r="N2078" i="3"/>
  <c r="S2077" i="3"/>
  <c r="T2077" i="3" s="1"/>
  <c r="R2077" i="3"/>
  <c r="O2077" i="3"/>
  <c r="P2077" i="3" s="1"/>
  <c r="N2077" i="3"/>
  <c r="S2076" i="3"/>
  <c r="T2076" i="3" s="1"/>
  <c r="R2076" i="3"/>
  <c r="Q2076" i="3"/>
  <c r="O2076" i="3"/>
  <c r="P2076" i="3" s="1"/>
  <c r="N2076" i="3"/>
  <c r="S2075" i="3"/>
  <c r="T2075" i="3" s="1"/>
  <c r="R2075" i="3"/>
  <c r="O2075" i="3"/>
  <c r="P2075" i="3" s="1"/>
  <c r="N2075" i="3"/>
  <c r="S2074" i="3"/>
  <c r="T2074" i="3" s="1"/>
  <c r="R2074" i="3"/>
  <c r="Q2074" i="3"/>
  <c r="O2074" i="3"/>
  <c r="P2074" i="3" s="1"/>
  <c r="N2074" i="3"/>
  <c r="S2073" i="3"/>
  <c r="T2073" i="3" s="1"/>
  <c r="R2073" i="3"/>
  <c r="O2073" i="3"/>
  <c r="P2073" i="3" s="1"/>
  <c r="N2073" i="3"/>
  <c r="S2072" i="3"/>
  <c r="T2072" i="3" s="1"/>
  <c r="R2072" i="3"/>
  <c r="Q2072" i="3"/>
  <c r="O2072" i="3"/>
  <c r="P2072" i="3" s="1"/>
  <c r="N2072" i="3"/>
  <c r="S2071" i="3"/>
  <c r="T2071" i="3" s="1"/>
  <c r="R2071" i="3"/>
  <c r="O2071" i="3"/>
  <c r="P2071" i="3" s="1"/>
  <c r="N2071" i="3"/>
  <c r="S2070" i="3"/>
  <c r="T2070" i="3" s="1"/>
  <c r="R2070" i="3"/>
  <c r="Q2070" i="3"/>
  <c r="O2070" i="3"/>
  <c r="P2070" i="3" s="1"/>
  <c r="N2070" i="3"/>
  <c r="S2069" i="3"/>
  <c r="T2069" i="3" s="1"/>
  <c r="R2069" i="3"/>
  <c r="O2069" i="3"/>
  <c r="P2069" i="3" s="1"/>
  <c r="N2069" i="3"/>
  <c r="S2068" i="3"/>
  <c r="T2068" i="3" s="1"/>
  <c r="R2068" i="3"/>
  <c r="Q2068" i="3"/>
  <c r="O2068" i="3"/>
  <c r="P2068" i="3" s="1"/>
  <c r="N2068" i="3"/>
  <c r="S2067" i="3"/>
  <c r="T2067" i="3" s="1"/>
  <c r="R2067" i="3"/>
  <c r="O2067" i="3"/>
  <c r="P2067" i="3" s="1"/>
  <c r="N2067" i="3"/>
  <c r="S2066" i="3"/>
  <c r="T2066" i="3" s="1"/>
  <c r="R2066" i="3"/>
  <c r="Q2066" i="3"/>
  <c r="O2066" i="3"/>
  <c r="P2066" i="3" s="1"/>
  <c r="N2066" i="3"/>
  <c r="S2065" i="3"/>
  <c r="T2065" i="3" s="1"/>
  <c r="R2065" i="3"/>
  <c r="O2065" i="3"/>
  <c r="P2065" i="3" s="1"/>
  <c r="N2065" i="3"/>
  <c r="S2064" i="3"/>
  <c r="T2064" i="3" s="1"/>
  <c r="R2064" i="3"/>
  <c r="Q2064" i="3"/>
  <c r="O2064" i="3"/>
  <c r="P2064" i="3" s="1"/>
  <c r="N2064" i="3"/>
  <c r="S2063" i="3"/>
  <c r="T2063" i="3" s="1"/>
  <c r="R2063" i="3"/>
  <c r="O2063" i="3"/>
  <c r="P2063" i="3" s="1"/>
  <c r="N2063" i="3"/>
  <c r="S2062" i="3"/>
  <c r="T2062" i="3" s="1"/>
  <c r="R2062" i="3"/>
  <c r="Q2062" i="3"/>
  <c r="O2062" i="3"/>
  <c r="P2062" i="3" s="1"/>
  <c r="N2062" i="3"/>
  <c r="S2061" i="3"/>
  <c r="T2061" i="3" s="1"/>
  <c r="R2061" i="3"/>
  <c r="O2061" i="3"/>
  <c r="P2061" i="3" s="1"/>
  <c r="N2061" i="3"/>
  <c r="S2060" i="3"/>
  <c r="T2060" i="3" s="1"/>
  <c r="R2060" i="3"/>
  <c r="Q2060" i="3"/>
  <c r="O2060" i="3"/>
  <c r="P2060" i="3" s="1"/>
  <c r="N2060" i="3"/>
  <c r="S2059" i="3"/>
  <c r="T2059" i="3" s="1"/>
  <c r="R2059" i="3"/>
  <c r="O2059" i="3"/>
  <c r="P2059" i="3" s="1"/>
  <c r="N2059" i="3"/>
  <c r="S2058" i="3"/>
  <c r="T2058" i="3" s="1"/>
  <c r="R2058" i="3"/>
  <c r="Q2058" i="3"/>
  <c r="O2058" i="3"/>
  <c r="P2058" i="3" s="1"/>
  <c r="N2058" i="3"/>
  <c r="S2057" i="3"/>
  <c r="T2057" i="3" s="1"/>
  <c r="R2057" i="3"/>
  <c r="O2057" i="3"/>
  <c r="P2057" i="3" s="1"/>
  <c r="N2057" i="3"/>
  <c r="S2056" i="3"/>
  <c r="T2056" i="3" s="1"/>
  <c r="R2056" i="3"/>
  <c r="Q2056" i="3"/>
  <c r="O2056" i="3"/>
  <c r="P2056" i="3" s="1"/>
  <c r="N2056" i="3"/>
  <c r="S2055" i="3"/>
  <c r="T2055" i="3" s="1"/>
  <c r="R2055" i="3"/>
  <c r="O2055" i="3"/>
  <c r="P2055" i="3" s="1"/>
  <c r="N2055" i="3"/>
  <c r="S2054" i="3"/>
  <c r="T2054" i="3" s="1"/>
  <c r="R2054" i="3"/>
  <c r="Q2054" i="3"/>
  <c r="O2054" i="3"/>
  <c r="P2054" i="3" s="1"/>
  <c r="N2054" i="3"/>
  <c r="S2053" i="3"/>
  <c r="T2053" i="3" s="1"/>
  <c r="R2053" i="3"/>
  <c r="O2053" i="3"/>
  <c r="P2053" i="3" s="1"/>
  <c r="N2053" i="3"/>
  <c r="S2052" i="3"/>
  <c r="T2052" i="3" s="1"/>
  <c r="R2052" i="3"/>
  <c r="Q2052" i="3"/>
  <c r="O2052" i="3"/>
  <c r="P2052" i="3" s="1"/>
  <c r="N2052" i="3"/>
  <c r="S2051" i="3"/>
  <c r="T2051" i="3" s="1"/>
  <c r="R2051" i="3"/>
  <c r="O2051" i="3"/>
  <c r="P2051" i="3" s="1"/>
  <c r="N2051" i="3"/>
  <c r="S2050" i="3"/>
  <c r="T2050" i="3" s="1"/>
  <c r="R2050" i="3"/>
  <c r="Q2050" i="3"/>
  <c r="O2050" i="3"/>
  <c r="P2050" i="3" s="1"/>
  <c r="N2050" i="3"/>
  <c r="S2049" i="3"/>
  <c r="T2049" i="3" s="1"/>
  <c r="R2049" i="3"/>
  <c r="O2049" i="3"/>
  <c r="P2049" i="3" s="1"/>
  <c r="N2049" i="3"/>
  <c r="S2048" i="3"/>
  <c r="T2048" i="3" s="1"/>
  <c r="R2048" i="3"/>
  <c r="Q2048" i="3"/>
  <c r="O2048" i="3"/>
  <c r="P2048" i="3" s="1"/>
  <c r="N2048" i="3"/>
  <c r="S2047" i="3"/>
  <c r="T2047" i="3" s="1"/>
  <c r="R2047" i="3"/>
  <c r="O2047" i="3"/>
  <c r="P2047" i="3" s="1"/>
  <c r="N2047" i="3"/>
  <c r="S2046" i="3"/>
  <c r="T2046" i="3" s="1"/>
  <c r="R2046" i="3"/>
  <c r="Q2046" i="3"/>
  <c r="O2046" i="3"/>
  <c r="P2046" i="3" s="1"/>
  <c r="N2046" i="3"/>
  <c r="S2045" i="3"/>
  <c r="T2045" i="3" s="1"/>
  <c r="R2045" i="3"/>
  <c r="O2045" i="3"/>
  <c r="P2045" i="3" s="1"/>
  <c r="N2045" i="3"/>
  <c r="S2044" i="3"/>
  <c r="T2044" i="3" s="1"/>
  <c r="R2044" i="3"/>
  <c r="Q2044" i="3"/>
  <c r="O2044" i="3"/>
  <c r="P2044" i="3" s="1"/>
  <c r="N2044" i="3"/>
  <c r="S2043" i="3"/>
  <c r="T2043" i="3" s="1"/>
  <c r="R2043" i="3"/>
  <c r="O2043" i="3"/>
  <c r="P2043" i="3" s="1"/>
  <c r="N2043" i="3"/>
  <c r="S2042" i="3"/>
  <c r="T2042" i="3" s="1"/>
  <c r="R2042" i="3"/>
  <c r="Q2042" i="3"/>
  <c r="O2042" i="3"/>
  <c r="P2042" i="3" s="1"/>
  <c r="N2042" i="3"/>
  <c r="S2041" i="3"/>
  <c r="T2041" i="3" s="1"/>
  <c r="R2041" i="3"/>
  <c r="O2041" i="3"/>
  <c r="P2041" i="3" s="1"/>
  <c r="N2041" i="3"/>
  <c r="S2040" i="3"/>
  <c r="T2040" i="3" s="1"/>
  <c r="R2040" i="3"/>
  <c r="Q2040" i="3"/>
  <c r="O2040" i="3"/>
  <c r="P2040" i="3" s="1"/>
  <c r="N2040" i="3"/>
  <c r="S2039" i="3"/>
  <c r="T2039" i="3" s="1"/>
  <c r="R2039" i="3"/>
  <c r="O2039" i="3"/>
  <c r="P2039" i="3" s="1"/>
  <c r="N2039" i="3"/>
  <c r="S2038" i="3"/>
  <c r="T2038" i="3" s="1"/>
  <c r="R2038" i="3"/>
  <c r="Q2038" i="3"/>
  <c r="O2038" i="3"/>
  <c r="P2038" i="3" s="1"/>
  <c r="N2038" i="3"/>
  <c r="S2037" i="3"/>
  <c r="T2037" i="3" s="1"/>
  <c r="R2037" i="3"/>
  <c r="O2037" i="3"/>
  <c r="P2037" i="3" s="1"/>
  <c r="N2037" i="3"/>
  <c r="S2036" i="3"/>
  <c r="T2036" i="3" s="1"/>
  <c r="R2036" i="3"/>
  <c r="Q2036" i="3"/>
  <c r="O2036" i="3"/>
  <c r="P2036" i="3" s="1"/>
  <c r="N2036" i="3"/>
  <c r="S2035" i="3"/>
  <c r="T2035" i="3" s="1"/>
  <c r="R2035" i="3"/>
  <c r="O2035" i="3"/>
  <c r="P2035" i="3" s="1"/>
  <c r="N2035" i="3"/>
  <c r="S2034" i="3"/>
  <c r="T2034" i="3" s="1"/>
  <c r="R2034" i="3"/>
  <c r="Q2034" i="3"/>
  <c r="O2034" i="3"/>
  <c r="P2034" i="3" s="1"/>
  <c r="N2034" i="3"/>
  <c r="S2033" i="3"/>
  <c r="T2033" i="3" s="1"/>
  <c r="R2033" i="3"/>
  <c r="O2033" i="3"/>
  <c r="P2033" i="3" s="1"/>
  <c r="N2033" i="3"/>
  <c r="S2032" i="3"/>
  <c r="T2032" i="3" s="1"/>
  <c r="R2032" i="3"/>
  <c r="Q2032" i="3"/>
  <c r="O2032" i="3"/>
  <c r="P2032" i="3" s="1"/>
  <c r="N2032" i="3"/>
  <c r="S2031" i="3"/>
  <c r="T2031" i="3" s="1"/>
  <c r="R2031" i="3"/>
  <c r="O2031" i="3"/>
  <c r="P2031" i="3" s="1"/>
  <c r="N2031" i="3"/>
  <c r="S2030" i="3"/>
  <c r="T2030" i="3" s="1"/>
  <c r="R2030" i="3"/>
  <c r="Q2030" i="3"/>
  <c r="O2030" i="3"/>
  <c r="P2030" i="3" s="1"/>
  <c r="N2030" i="3"/>
  <c r="S2029" i="3"/>
  <c r="T2029" i="3" s="1"/>
  <c r="R2029" i="3"/>
  <c r="O2029" i="3"/>
  <c r="P2029" i="3" s="1"/>
  <c r="N2029" i="3"/>
  <c r="S2028" i="3"/>
  <c r="T2028" i="3" s="1"/>
  <c r="R2028" i="3"/>
  <c r="Q2028" i="3"/>
  <c r="O2028" i="3"/>
  <c r="P2028" i="3" s="1"/>
  <c r="N2028" i="3"/>
  <c r="S2027" i="3"/>
  <c r="T2027" i="3" s="1"/>
  <c r="R2027" i="3"/>
  <c r="O2027" i="3"/>
  <c r="P2027" i="3" s="1"/>
  <c r="N2027" i="3"/>
  <c r="S2026" i="3"/>
  <c r="T2026" i="3" s="1"/>
  <c r="R2026" i="3"/>
  <c r="Q2026" i="3"/>
  <c r="O2026" i="3"/>
  <c r="P2026" i="3" s="1"/>
  <c r="N2026" i="3"/>
  <c r="S2025" i="3"/>
  <c r="T2025" i="3" s="1"/>
  <c r="R2025" i="3"/>
  <c r="O2025" i="3"/>
  <c r="P2025" i="3" s="1"/>
  <c r="N2025" i="3"/>
  <c r="S2024" i="3"/>
  <c r="T2024" i="3" s="1"/>
  <c r="R2024" i="3"/>
  <c r="Q2024" i="3"/>
  <c r="O2024" i="3"/>
  <c r="P2024" i="3" s="1"/>
  <c r="N2024" i="3"/>
  <c r="S2023" i="3"/>
  <c r="T2023" i="3" s="1"/>
  <c r="R2023" i="3"/>
  <c r="O2023" i="3"/>
  <c r="P2023" i="3" s="1"/>
  <c r="N2023" i="3"/>
  <c r="S2022" i="3"/>
  <c r="T2022" i="3" s="1"/>
  <c r="R2022" i="3"/>
  <c r="Q2022" i="3"/>
  <c r="O2022" i="3"/>
  <c r="P2022" i="3" s="1"/>
  <c r="N2022" i="3"/>
  <c r="S2021" i="3"/>
  <c r="T2021" i="3" s="1"/>
  <c r="R2021" i="3"/>
  <c r="O2021" i="3"/>
  <c r="P2021" i="3" s="1"/>
  <c r="N2021" i="3"/>
  <c r="S2020" i="3"/>
  <c r="T2020" i="3" s="1"/>
  <c r="R2020" i="3"/>
  <c r="Q2020" i="3"/>
  <c r="O2020" i="3"/>
  <c r="P2020" i="3" s="1"/>
  <c r="N2020" i="3"/>
  <c r="S2019" i="3"/>
  <c r="T2019" i="3" s="1"/>
  <c r="R2019" i="3"/>
  <c r="O2019" i="3"/>
  <c r="P2019" i="3" s="1"/>
  <c r="N2019" i="3"/>
  <c r="S2018" i="3"/>
  <c r="T2018" i="3" s="1"/>
  <c r="R2018" i="3"/>
  <c r="Q2018" i="3"/>
  <c r="O2018" i="3"/>
  <c r="P2018" i="3" s="1"/>
  <c r="N2018" i="3"/>
  <c r="S2017" i="3"/>
  <c r="T2017" i="3" s="1"/>
  <c r="R2017" i="3"/>
  <c r="O2017" i="3"/>
  <c r="P2017" i="3" s="1"/>
  <c r="N2017" i="3"/>
  <c r="S2016" i="3"/>
  <c r="T2016" i="3" s="1"/>
  <c r="R2016" i="3"/>
  <c r="Q2016" i="3"/>
  <c r="O2016" i="3"/>
  <c r="P2016" i="3" s="1"/>
  <c r="N2016" i="3"/>
  <c r="S2015" i="3"/>
  <c r="T2015" i="3" s="1"/>
  <c r="R2015" i="3"/>
  <c r="O2015" i="3"/>
  <c r="P2015" i="3" s="1"/>
  <c r="N2015" i="3"/>
  <c r="S2014" i="3"/>
  <c r="T2014" i="3" s="1"/>
  <c r="R2014" i="3"/>
  <c r="Q2014" i="3"/>
  <c r="O2014" i="3"/>
  <c r="P2014" i="3" s="1"/>
  <c r="N2014" i="3"/>
  <c r="S2013" i="3"/>
  <c r="T2013" i="3" s="1"/>
  <c r="R2013" i="3"/>
  <c r="O2013" i="3"/>
  <c r="P2013" i="3" s="1"/>
  <c r="N2013" i="3"/>
  <c r="S2012" i="3"/>
  <c r="T2012" i="3" s="1"/>
  <c r="R2012" i="3"/>
  <c r="Q2012" i="3"/>
  <c r="O2012" i="3"/>
  <c r="P2012" i="3" s="1"/>
  <c r="N2012" i="3"/>
  <c r="S2011" i="3"/>
  <c r="T2011" i="3" s="1"/>
  <c r="R2011" i="3"/>
  <c r="O2011" i="3"/>
  <c r="P2011" i="3" s="1"/>
  <c r="N2011" i="3"/>
  <c r="S2010" i="3"/>
  <c r="T2010" i="3" s="1"/>
  <c r="R2010" i="3"/>
  <c r="Q2010" i="3"/>
  <c r="O2010" i="3"/>
  <c r="P2010" i="3" s="1"/>
  <c r="N2010" i="3"/>
  <c r="S2009" i="3"/>
  <c r="T2009" i="3" s="1"/>
  <c r="R2009" i="3"/>
  <c r="O2009" i="3"/>
  <c r="P2009" i="3" s="1"/>
  <c r="N2009" i="3"/>
  <c r="S2008" i="3"/>
  <c r="T2008" i="3" s="1"/>
  <c r="R2008" i="3"/>
  <c r="Q2008" i="3"/>
  <c r="O2008" i="3"/>
  <c r="P2008" i="3" s="1"/>
  <c r="N2008" i="3"/>
  <c r="S2007" i="3"/>
  <c r="T2007" i="3" s="1"/>
  <c r="R2007" i="3"/>
  <c r="O2007" i="3"/>
  <c r="P2007" i="3" s="1"/>
  <c r="N2007" i="3"/>
  <c r="S2006" i="3"/>
  <c r="T2006" i="3" s="1"/>
  <c r="R2006" i="3"/>
  <c r="Q2006" i="3"/>
  <c r="O2006" i="3"/>
  <c r="P2006" i="3" s="1"/>
  <c r="N2006" i="3"/>
  <c r="S2005" i="3"/>
  <c r="T2005" i="3" s="1"/>
  <c r="R2005" i="3"/>
  <c r="O2005" i="3"/>
  <c r="P2005" i="3" s="1"/>
  <c r="N2005" i="3"/>
  <c r="S2004" i="3"/>
  <c r="T2004" i="3" s="1"/>
  <c r="R2004" i="3"/>
  <c r="Q2004" i="3"/>
  <c r="O2004" i="3"/>
  <c r="P2004" i="3" s="1"/>
  <c r="N2004" i="3"/>
  <c r="S2003" i="3"/>
  <c r="T2003" i="3" s="1"/>
  <c r="R2003" i="3"/>
  <c r="O2003" i="3"/>
  <c r="P2003" i="3" s="1"/>
  <c r="N2003" i="3"/>
  <c r="S2002" i="3"/>
  <c r="T2002" i="3" s="1"/>
  <c r="R2002" i="3"/>
  <c r="Q2002" i="3"/>
  <c r="O2002" i="3"/>
  <c r="P2002" i="3" s="1"/>
  <c r="N2002" i="3"/>
  <c r="S2001" i="3"/>
  <c r="T2001" i="3" s="1"/>
  <c r="R2001" i="3"/>
  <c r="O2001" i="3"/>
  <c r="P2001" i="3" s="1"/>
  <c r="N2001" i="3"/>
  <c r="S2000" i="3"/>
  <c r="T2000" i="3" s="1"/>
  <c r="R2000" i="3"/>
  <c r="Q2000" i="3"/>
  <c r="O2000" i="3"/>
  <c r="P2000" i="3" s="1"/>
  <c r="N2000" i="3"/>
  <c r="S1999" i="3"/>
  <c r="T1999" i="3" s="1"/>
  <c r="R1999" i="3"/>
  <c r="O1999" i="3"/>
  <c r="P1999" i="3" s="1"/>
  <c r="N1999" i="3"/>
  <c r="S1998" i="3"/>
  <c r="T1998" i="3" s="1"/>
  <c r="R1998" i="3"/>
  <c r="Q1998" i="3"/>
  <c r="O1998" i="3"/>
  <c r="P1998" i="3" s="1"/>
  <c r="N1998" i="3"/>
  <c r="S1997" i="3"/>
  <c r="T1997" i="3" s="1"/>
  <c r="R1997" i="3"/>
  <c r="O1997" i="3"/>
  <c r="P1997" i="3" s="1"/>
  <c r="N1997" i="3"/>
  <c r="S1996" i="3"/>
  <c r="T1996" i="3" s="1"/>
  <c r="R1996" i="3"/>
  <c r="Q1996" i="3"/>
  <c r="O1996" i="3"/>
  <c r="P1996" i="3" s="1"/>
  <c r="N1996" i="3"/>
  <c r="S1995" i="3"/>
  <c r="T1995" i="3" s="1"/>
  <c r="R1995" i="3"/>
  <c r="O1995" i="3"/>
  <c r="P1995" i="3" s="1"/>
  <c r="N1995" i="3"/>
  <c r="S1994" i="3"/>
  <c r="T1994" i="3" s="1"/>
  <c r="R1994" i="3"/>
  <c r="Q1994" i="3"/>
  <c r="O1994" i="3"/>
  <c r="P1994" i="3" s="1"/>
  <c r="N1994" i="3"/>
  <c r="S1993" i="3"/>
  <c r="T1993" i="3" s="1"/>
  <c r="R1993" i="3"/>
  <c r="O1993" i="3"/>
  <c r="P1993" i="3" s="1"/>
  <c r="N1993" i="3"/>
  <c r="S1992" i="3"/>
  <c r="T1992" i="3" s="1"/>
  <c r="R1992" i="3"/>
  <c r="Q1992" i="3"/>
  <c r="O1992" i="3"/>
  <c r="P1992" i="3" s="1"/>
  <c r="N1992" i="3"/>
  <c r="S1991" i="3"/>
  <c r="T1991" i="3" s="1"/>
  <c r="R1991" i="3"/>
  <c r="O1991" i="3"/>
  <c r="P1991" i="3" s="1"/>
  <c r="N1991" i="3"/>
  <c r="S1990" i="3"/>
  <c r="T1990" i="3" s="1"/>
  <c r="R1990" i="3"/>
  <c r="Q1990" i="3"/>
  <c r="O1990" i="3"/>
  <c r="P1990" i="3" s="1"/>
  <c r="N1990" i="3"/>
  <c r="S1989" i="3"/>
  <c r="T1989" i="3" s="1"/>
  <c r="R1989" i="3"/>
  <c r="O1989" i="3"/>
  <c r="P1989" i="3" s="1"/>
  <c r="N1989" i="3"/>
  <c r="S1988" i="3"/>
  <c r="T1988" i="3" s="1"/>
  <c r="R1988" i="3"/>
  <c r="Q1988" i="3"/>
  <c r="O1988" i="3"/>
  <c r="P1988" i="3" s="1"/>
  <c r="N1988" i="3"/>
  <c r="S1987" i="3"/>
  <c r="T1987" i="3" s="1"/>
  <c r="R1987" i="3"/>
  <c r="O1987" i="3"/>
  <c r="P1987" i="3" s="1"/>
  <c r="N1987" i="3"/>
  <c r="S1986" i="3"/>
  <c r="T1986" i="3" s="1"/>
  <c r="R1986" i="3"/>
  <c r="Q1986" i="3"/>
  <c r="O1986" i="3"/>
  <c r="P1986" i="3" s="1"/>
  <c r="N1986" i="3"/>
  <c r="S1985" i="3"/>
  <c r="T1985" i="3" s="1"/>
  <c r="R1985" i="3"/>
  <c r="O1985" i="3"/>
  <c r="P1985" i="3" s="1"/>
  <c r="N1985" i="3"/>
  <c r="S1984" i="3"/>
  <c r="T1984" i="3" s="1"/>
  <c r="R1984" i="3"/>
  <c r="Q1984" i="3"/>
  <c r="O1984" i="3"/>
  <c r="P1984" i="3" s="1"/>
  <c r="N1984" i="3"/>
  <c r="S1983" i="3"/>
  <c r="T1983" i="3" s="1"/>
  <c r="R1983" i="3"/>
  <c r="O1983" i="3"/>
  <c r="P1983" i="3" s="1"/>
  <c r="N1983" i="3"/>
  <c r="S1982" i="3"/>
  <c r="T1982" i="3" s="1"/>
  <c r="R1982" i="3"/>
  <c r="Q1982" i="3"/>
  <c r="O1982" i="3"/>
  <c r="P1982" i="3" s="1"/>
  <c r="N1982" i="3"/>
  <c r="S1981" i="3"/>
  <c r="T1981" i="3" s="1"/>
  <c r="R1981" i="3"/>
  <c r="O1981" i="3"/>
  <c r="P1981" i="3" s="1"/>
  <c r="N1981" i="3"/>
  <c r="S1980" i="3"/>
  <c r="T1980" i="3" s="1"/>
  <c r="R1980" i="3"/>
  <c r="Q1980" i="3"/>
  <c r="O1980" i="3"/>
  <c r="P1980" i="3" s="1"/>
  <c r="N1980" i="3"/>
  <c r="S1979" i="3"/>
  <c r="T1979" i="3" s="1"/>
  <c r="R1979" i="3"/>
  <c r="O1979" i="3"/>
  <c r="P1979" i="3" s="1"/>
  <c r="N1979" i="3"/>
  <c r="S1978" i="3"/>
  <c r="T1978" i="3" s="1"/>
  <c r="R1978" i="3"/>
  <c r="Q1978" i="3"/>
  <c r="O1978" i="3"/>
  <c r="P1978" i="3" s="1"/>
  <c r="N1978" i="3"/>
  <c r="S1977" i="3"/>
  <c r="T1977" i="3" s="1"/>
  <c r="R1977" i="3"/>
  <c r="O1977" i="3"/>
  <c r="P1977" i="3" s="1"/>
  <c r="N1977" i="3"/>
  <c r="S1976" i="3"/>
  <c r="T1976" i="3" s="1"/>
  <c r="R1976" i="3"/>
  <c r="Q1976" i="3"/>
  <c r="O1976" i="3"/>
  <c r="P1976" i="3" s="1"/>
  <c r="N1976" i="3"/>
  <c r="S1975" i="3"/>
  <c r="T1975" i="3" s="1"/>
  <c r="R1975" i="3"/>
  <c r="O1975" i="3"/>
  <c r="P1975" i="3" s="1"/>
  <c r="N1975" i="3"/>
  <c r="S1974" i="3"/>
  <c r="T1974" i="3" s="1"/>
  <c r="R1974" i="3"/>
  <c r="Q1974" i="3"/>
  <c r="O1974" i="3"/>
  <c r="P1974" i="3" s="1"/>
  <c r="N1974" i="3"/>
  <c r="S1973" i="3"/>
  <c r="T1973" i="3" s="1"/>
  <c r="R1973" i="3"/>
  <c r="O1973" i="3"/>
  <c r="P1973" i="3" s="1"/>
  <c r="N1973" i="3"/>
  <c r="S1972" i="3"/>
  <c r="T1972" i="3" s="1"/>
  <c r="R1972" i="3"/>
  <c r="Q1972" i="3"/>
  <c r="O1972" i="3"/>
  <c r="P1972" i="3" s="1"/>
  <c r="N1972" i="3"/>
  <c r="S1971" i="3"/>
  <c r="T1971" i="3" s="1"/>
  <c r="R1971" i="3"/>
  <c r="O1971" i="3"/>
  <c r="P1971" i="3" s="1"/>
  <c r="N1971" i="3"/>
  <c r="S1970" i="3"/>
  <c r="T1970" i="3" s="1"/>
  <c r="R1970" i="3"/>
  <c r="Q1970" i="3"/>
  <c r="O1970" i="3"/>
  <c r="P1970" i="3" s="1"/>
  <c r="N1970" i="3"/>
  <c r="S1969" i="3"/>
  <c r="T1969" i="3" s="1"/>
  <c r="R1969" i="3"/>
  <c r="O1969" i="3"/>
  <c r="P1969" i="3" s="1"/>
  <c r="N1969" i="3"/>
  <c r="S1968" i="3"/>
  <c r="T1968" i="3" s="1"/>
  <c r="R1968" i="3"/>
  <c r="Q1968" i="3"/>
  <c r="O1968" i="3"/>
  <c r="P1968" i="3" s="1"/>
  <c r="N1968" i="3"/>
  <c r="S1967" i="3"/>
  <c r="T1967" i="3" s="1"/>
  <c r="R1967" i="3"/>
  <c r="O1967" i="3"/>
  <c r="P1967" i="3" s="1"/>
  <c r="N1967" i="3"/>
  <c r="S1966" i="3"/>
  <c r="T1966" i="3" s="1"/>
  <c r="R1966" i="3"/>
  <c r="Q1966" i="3"/>
  <c r="O1966" i="3"/>
  <c r="P1966" i="3" s="1"/>
  <c r="N1966" i="3"/>
  <c r="S1965" i="3"/>
  <c r="T1965" i="3" s="1"/>
  <c r="R1965" i="3"/>
  <c r="O1965" i="3"/>
  <c r="P1965" i="3" s="1"/>
  <c r="N1965" i="3"/>
  <c r="S1964" i="3"/>
  <c r="T1964" i="3" s="1"/>
  <c r="R1964" i="3"/>
  <c r="Q1964" i="3"/>
  <c r="O1964" i="3"/>
  <c r="P1964" i="3" s="1"/>
  <c r="N1964" i="3"/>
  <c r="S1963" i="3"/>
  <c r="T1963" i="3" s="1"/>
  <c r="R1963" i="3"/>
  <c r="O1963" i="3"/>
  <c r="P1963" i="3" s="1"/>
  <c r="N1963" i="3"/>
  <c r="S1962" i="3"/>
  <c r="T1962" i="3" s="1"/>
  <c r="R1962" i="3"/>
  <c r="Q1962" i="3"/>
  <c r="O1962" i="3"/>
  <c r="P1962" i="3" s="1"/>
  <c r="N1962" i="3"/>
  <c r="S1961" i="3"/>
  <c r="T1961" i="3" s="1"/>
  <c r="R1961" i="3"/>
  <c r="O1961" i="3"/>
  <c r="P1961" i="3" s="1"/>
  <c r="N1961" i="3"/>
  <c r="S1960" i="3"/>
  <c r="T1960" i="3" s="1"/>
  <c r="R1960" i="3"/>
  <c r="Q1960" i="3"/>
  <c r="O1960" i="3"/>
  <c r="P1960" i="3" s="1"/>
  <c r="N1960" i="3"/>
  <c r="S1959" i="3"/>
  <c r="T1959" i="3" s="1"/>
  <c r="R1959" i="3"/>
  <c r="O1959" i="3"/>
  <c r="P1959" i="3" s="1"/>
  <c r="N1959" i="3"/>
  <c r="S1958" i="3"/>
  <c r="T1958" i="3" s="1"/>
  <c r="R1958" i="3"/>
  <c r="Q1958" i="3"/>
  <c r="O1958" i="3"/>
  <c r="P1958" i="3" s="1"/>
  <c r="N1958" i="3"/>
  <c r="S1957" i="3"/>
  <c r="T1957" i="3" s="1"/>
  <c r="R1957" i="3"/>
  <c r="O1957" i="3"/>
  <c r="P1957" i="3" s="1"/>
  <c r="N1957" i="3"/>
  <c r="S1956" i="3"/>
  <c r="T1956" i="3" s="1"/>
  <c r="R1956" i="3"/>
  <c r="Q1956" i="3"/>
  <c r="O1956" i="3"/>
  <c r="P1956" i="3" s="1"/>
  <c r="N1956" i="3"/>
  <c r="S1955" i="3"/>
  <c r="T1955" i="3" s="1"/>
  <c r="R1955" i="3"/>
  <c r="O1955" i="3"/>
  <c r="P1955" i="3" s="1"/>
  <c r="N1955" i="3"/>
  <c r="S1954" i="3"/>
  <c r="T1954" i="3" s="1"/>
  <c r="R1954" i="3"/>
  <c r="Q1954" i="3"/>
  <c r="O1954" i="3"/>
  <c r="P1954" i="3" s="1"/>
  <c r="N1954" i="3"/>
  <c r="S1953" i="3"/>
  <c r="T1953" i="3" s="1"/>
  <c r="R1953" i="3"/>
  <c r="O1953" i="3"/>
  <c r="P1953" i="3" s="1"/>
  <c r="N1953" i="3"/>
  <c r="S1952" i="3"/>
  <c r="T1952" i="3" s="1"/>
  <c r="R1952" i="3"/>
  <c r="Q1952" i="3"/>
  <c r="O1952" i="3"/>
  <c r="P1952" i="3" s="1"/>
  <c r="N1952" i="3"/>
  <c r="S1951" i="3"/>
  <c r="T1951" i="3" s="1"/>
  <c r="R1951" i="3"/>
  <c r="O1951" i="3"/>
  <c r="P1951" i="3" s="1"/>
  <c r="N1951" i="3"/>
  <c r="S1950" i="3"/>
  <c r="T1950" i="3" s="1"/>
  <c r="R1950" i="3"/>
  <c r="Q1950" i="3"/>
  <c r="O1950" i="3"/>
  <c r="P1950" i="3" s="1"/>
  <c r="N1950" i="3"/>
  <c r="S1949" i="3"/>
  <c r="T1949" i="3" s="1"/>
  <c r="R1949" i="3"/>
  <c r="O1949" i="3"/>
  <c r="P1949" i="3" s="1"/>
  <c r="N1949" i="3"/>
  <c r="S1948" i="3"/>
  <c r="T1948" i="3" s="1"/>
  <c r="R1948" i="3"/>
  <c r="Q1948" i="3"/>
  <c r="O1948" i="3"/>
  <c r="P1948" i="3" s="1"/>
  <c r="N1948" i="3"/>
  <c r="S1947" i="3"/>
  <c r="T1947" i="3" s="1"/>
  <c r="R1947" i="3"/>
  <c r="O1947" i="3"/>
  <c r="P1947" i="3" s="1"/>
  <c r="N1947" i="3"/>
  <c r="S1946" i="3"/>
  <c r="T1946" i="3" s="1"/>
  <c r="R1946" i="3"/>
  <c r="Q1946" i="3"/>
  <c r="O1946" i="3"/>
  <c r="P1946" i="3" s="1"/>
  <c r="N1946" i="3"/>
  <c r="S1945" i="3"/>
  <c r="T1945" i="3" s="1"/>
  <c r="R1945" i="3"/>
  <c r="O1945" i="3"/>
  <c r="P1945" i="3" s="1"/>
  <c r="N1945" i="3"/>
  <c r="S1944" i="3"/>
  <c r="T1944" i="3" s="1"/>
  <c r="R1944" i="3"/>
  <c r="Q1944" i="3"/>
  <c r="O1944" i="3"/>
  <c r="P1944" i="3" s="1"/>
  <c r="N1944" i="3"/>
  <c r="S1943" i="3"/>
  <c r="T1943" i="3" s="1"/>
  <c r="R1943" i="3"/>
  <c r="O1943" i="3"/>
  <c r="P1943" i="3" s="1"/>
  <c r="N1943" i="3"/>
  <c r="S1942" i="3"/>
  <c r="T1942" i="3" s="1"/>
  <c r="R1942" i="3"/>
  <c r="Q1942" i="3"/>
  <c r="O1942" i="3"/>
  <c r="P1942" i="3" s="1"/>
  <c r="N1942" i="3"/>
  <c r="S1941" i="3"/>
  <c r="T1941" i="3" s="1"/>
  <c r="R1941" i="3"/>
  <c r="O1941" i="3"/>
  <c r="P1941" i="3" s="1"/>
  <c r="N1941" i="3"/>
  <c r="S1940" i="3"/>
  <c r="T1940" i="3" s="1"/>
  <c r="R1940" i="3"/>
  <c r="Q1940" i="3"/>
  <c r="O1940" i="3"/>
  <c r="P1940" i="3" s="1"/>
  <c r="N1940" i="3"/>
  <c r="S1939" i="3"/>
  <c r="T1939" i="3" s="1"/>
  <c r="R1939" i="3"/>
  <c r="O1939" i="3"/>
  <c r="P1939" i="3" s="1"/>
  <c r="N1939" i="3"/>
  <c r="S1938" i="3"/>
  <c r="T1938" i="3" s="1"/>
  <c r="R1938" i="3"/>
  <c r="Q1938" i="3"/>
  <c r="O1938" i="3"/>
  <c r="P1938" i="3" s="1"/>
  <c r="N1938" i="3"/>
  <c r="S1937" i="3"/>
  <c r="T1937" i="3" s="1"/>
  <c r="R1937" i="3"/>
  <c r="O1937" i="3"/>
  <c r="P1937" i="3" s="1"/>
  <c r="N1937" i="3"/>
  <c r="S1936" i="3"/>
  <c r="T1936" i="3" s="1"/>
  <c r="R1936" i="3"/>
  <c r="Q1936" i="3"/>
  <c r="O1936" i="3"/>
  <c r="P1936" i="3" s="1"/>
  <c r="N1936" i="3"/>
  <c r="S1935" i="3"/>
  <c r="T1935" i="3" s="1"/>
  <c r="R1935" i="3"/>
  <c r="O1935" i="3"/>
  <c r="P1935" i="3" s="1"/>
  <c r="N1935" i="3"/>
  <c r="S1934" i="3"/>
  <c r="T1934" i="3" s="1"/>
  <c r="R1934" i="3"/>
  <c r="Q1934" i="3"/>
  <c r="O1934" i="3"/>
  <c r="P1934" i="3" s="1"/>
  <c r="N1934" i="3"/>
  <c r="S1933" i="3"/>
  <c r="T1933" i="3" s="1"/>
  <c r="R1933" i="3"/>
  <c r="O1933" i="3"/>
  <c r="P1933" i="3" s="1"/>
  <c r="N1933" i="3"/>
  <c r="S1932" i="3"/>
  <c r="T1932" i="3" s="1"/>
  <c r="R1932" i="3"/>
  <c r="Q1932" i="3"/>
  <c r="O1932" i="3"/>
  <c r="P1932" i="3" s="1"/>
  <c r="N1932" i="3"/>
  <c r="S1931" i="3"/>
  <c r="T1931" i="3" s="1"/>
  <c r="R1931" i="3"/>
  <c r="O1931" i="3"/>
  <c r="P1931" i="3" s="1"/>
  <c r="N1931" i="3"/>
  <c r="S1930" i="3"/>
  <c r="T1930" i="3" s="1"/>
  <c r="R1930" i="3"/>
  <c r="Q1930" i="3"/>
  <c r="O1930" i="3"/>
  <c r="P1930" i="3" s="1"/>
  <c r="N1930" i="3"/>
  <c r="S1929" i="3"/>
  <c r="T1929" i="3" s="1"/>
  <c r="R1929" i="3"/>
  <c r="O1929" i="3"/>
  <c r="P1929" i="3" s="1"/>
  <c r="N1929" i="3"/>
  <c r="S1928" i="3"/>
  <c r="T1928" i="3" s="1"/>
  <c r="R1928" i="3"/>
  <c r="Q1928" i="3"/>
  <c r="O1928" i="3"/>
  <c r="P1928" i="3" s="1"/>
  <c r="N1928" i="3"/>
  <c r="S1927" i="3"/>
  <c r="T1927" i="3" s="1"/>
  <c r="R1927" i="3"/>
  <c r="O1927" i="3"/>
  <c r="P1927" i="3" s="1"/>
  <c r="N1927" i="3"/>
  <c r="S1926" i="3"/>
  <c r="T1926" i="3" s="1"/>
  <c r="R1926" i="3"/>
  <c r="Q1926" i="3"/>
  <c r="O1926" i="3"/>
  <c r="P1926" i="3" s="1"/>
  <c r="N1926" i="3"/>
  <c r="S1925" i="3"/>
  <c r="T1925" i="3" s="1"/>
  <c r="R1925" i="3"/>
  <c r="O1925" i="3"/>
  <c r="P1925" i="3" s="1"/>
  <c r="N1925" i="3"/>
  <c r="S1924" i="3"/>
  <c r="T1924" i="3" s="1"/>
  <c r="R1924" i="3"/>
  <c r="Q1924" i="3"/>
  <c r="O1924" i="3"/>
  <c r="P1924" i="3" s="1"/>
  <c r="N1924" i="3"/>
  <c r="S1923" i="3"/>
  <c r="T1923" i="3" s="1"/>
  <c r="R1923" i="3"/>
  <c r="O1923" i="3"/>
  <c r="P1923" i="3" s="1"/>
  <c r="N1923" i="3"/>
  <c r="S1922" i="3"/>
  <c r="T1922" i="3" s="1"/>
  <c r="R1922" i="3"/>
  <c r="Q1922" i="3"/>
  <c r="O1922" i="3"/>
  <c r="P1922" i="3" s="1"/>
  <c r="N1922" i="3"/>
  <c r="S1921" i="3"/>
  <c r="T1921" i="3" s="1"/>
  <c r="R1921" i="3"/>
  <c r="O1921" i="3"/>
  <c r="P1921" i="3" s="1"/>
  <c r="N1921" i="3"/>
  <c r="S1920" i="3"/>
  <c r="T1920" i="3" s="1"/>
  <c r="R1920" i="3"/>
  <c r="Q1920" i="3"/>
  <c r="O1920" i="3"/>
  <c r="P1920" i="3" s="1"/>
  <c r="N1920" i="3"/>
  <c r="S1919" i="3"/>
  <c r="T1919" i="3" s="1"/>
  <c r="R1919" i="3"/>
  <c r="O1919" i="3"/>
  <c r="P1919" i="3" s="1"/>
  <c r="N1919" i="3"/>
  <c r="S1918" i="3"/>
  <c r="T1918" i="3" s="1"/>
  <c r="R1918" i="3"/>
  <c r="Q1918" i="3"/>
  <c r="O1918" i="3"/>
  <c r="P1918" i="3" s="1"/>
  <c r="N1918" i="3"/>
  <c r="S1917" i="3"/>
  <c r="T1917" i="3" s="1"/>
  <c r="R1917" i="3"/>
  <c r="O1917" i="3"/>
  <c r="P1917" i="3" s="1"/>
  <c r="N1917" i="3"/>
  <c r="S1916" i="3"/>
  <c r="T1916" i="3" s="1"/>
  <c r="R1916" i="3"/>
  <c r="Q1916" i="3"/>
  <c r="O1916" i="3"/>
  <c r="P1916" i="3" s="1"/>
  <c r="N1916" i="3"/>
  <c r="S1915" i="3"/>
  <c r="T1915" i="3" s="1"/>
  <c r="R1915" i="3"/>
  <c r="O1915" i="3"/>
  <c r="P1915" i="3" s="1"/>
  <c r="N1915" i="3"/>
  <c r="S1914" i="3"/>
  <c r="T1914" i="3" s="1"/>
  <c r="R1914" i="3"/>
  <c r="Q1914" i="3"/>
  <c r="O1914" i="3"/>
  <c r="P1914" i="3" s="1"/>
  <c r="N1914" i="3"/>
  <c r="S1913" i="3"/>
  <c r="T1913" i="3" s="1"/>
  <c r="R1913" i="3"/>
  <c r="O1913" i="3"/>
  <c r="P1913" i="3" s="1"/>
  <c r="N1913" i="3"/>
  <c r="S1912" i="3"/>
  <c r="T1912" i="3" s="1"/>
  <c r="R1912" i="3"/>
  <c r="Q1912" i="3"/>
  <c r="O1912" i="3"/>
  <c r="P1912" i="3" s="1"/>
  <c r="N1912" i="3"/>
  <c r="S1911" i="3"/>
  <c r="T1911" i="3" s="1"/>
  <c r="R1911" i="3"/>
  <c r="O1911" i="3"/>
  <c r="P1911" i="3" s="1"/>
  <c r="N1911" i="3"/>
  <c r="S1910" i="3"/>
  <c r="T1910" i="3" s="1"/>
  <c r="R1910" i="3"/>
  <c r="Q1910" i="3"/>
  <c r="O1910" i="3"/>
  <c r="P1910" i="3" s="1"/>
  <c r="N1910" i="3"/>
  <c r="S1909" i="3"/>
  <c r="T1909" i="3" s="1"/>
  <c r="R1909" i="3"/>
  <c r="O1909" i="3"/>
  <c r="P1909" i="3" s="1"/>
  <c r="N1909" i="3"/>
  <c r="S1908" i="3"/>
  <c r="T1908" i="3" s="1"/>
  <c r="R1908" i="3"/>
  <c r="Q1908" i="3"/>
  <c r="O1908" i="3"/>
  <c r="P1908" i="3" s="1"/>
  <c r="N1908" i="3"/>
  <c r="S1907" i="3"/>
  <c r="T1907" i="3" s="1"/>
  <c r="R1907" i="3"/>
  <c r="O1907" i="3"/>
  <c r="P1907" i="3" s="1"/>
  <c r="N1907" i="3"/>
  <c r="S1906" i="3"/>
  <c r="T1906" i="3" s="1"/>
  <c r="R1906" i="3"/>
  <c r="Q1906" i="3"/>
  <c r="O1906" i="3"/>
  <c r="P1906" i="3" s="1"/>
  <c r="N1906" i="3"/>
  <c r="S1905" i="3"/>
  <c r="T1905" i="3" s="1"/>
  <c r="R1905" i="3"/>
  <c r="O1905" i="3"/>
  <c r="P1905" i="3" s="1"/>
  <c r="N1905" i="3"/>
  <c r="S1904" i="3"/>
  <c r="T1904" i="3" s="1"/>
  <c r="R1904" i="3"/>
  <c r="Q1904" i="3"/>
  <c r="O1904" i="3"/>
  <c r="P1904" i="3" s="1"/>
  <c r="N1904" i="3"/>
  <c r="S1903" i="3"/>
  <c r="T1903" i="3" s="1"/>
  <c r="R1903" i="3"/>
  <c r="O1903" i="3"/>
  <c r="P1903" i="3" s="1"/>
  <c r="N1903" i="3"/>
  <c r="S1902" i="3"/>
  <c r="T1902" i="3" s="1"/>
  <c r="R1902" i="3"/>
  <c r="Q1902" i="3"/>
  <c r="O1902" i="3"/>
  <c r="P1902" i="3" s="1"/>
  <c r="N1902" i="3"/>
  <c r="S1901" i="3"/>
  <c r="T1901" i="3" s="1"/>
  <c r="R1901" i="3"/>
  <c r="O1901" i="3"/>
  <c r="P1901" i="3" s="1"/>
  <c r="N1901" i="3"/>
  <c r="S1900" i="3"/>
  <c r="T1900" i="3" s="1"/>
  <c r="R1900" i="3"/>
  <c r="Q1900" i="3"/>
  <c r="O1900" i="3"/>
  <c r="P1900" i="3" s="1"/>
  <c r="N1900" i="3"/>
  <c r="S1899" i="3"/>
  <c r="T1899" i="3" s="1"/>
  <c r="R1899" i="3"/>
  <c r="O1899" i="3"/>
  <c r="N1899" i="3"/>
  <c r="S1898" i="3"/>
  <c r="T1898" i="3" s="1"/>
  <c r="R1898" i="3"/>
  <c r="Q1898" i="3"/>
  <c r="O1898" i="3"/>
  <c r="P1898" i="3" s="1"/>
  <c r="N1898" i="3"/>
  <c r="S1897" i="3"/>
  <c r="T1897" i="3" s="1"/>
  <c r="R1897" i="3"/>
  <c r="O1897" i="3"/>
  <c r="P1897" i="3" s="1"/>
  <c r="N1897" i="3"/>
  <c r="S1896" i="3"/>
  <c r="T1896" i="3" s="1"/>
  <c r="R1896" i="3"/>
  <c r="Q1896" i="3"/>
  <c r="O1896" i="3"/>
  <c r="P1896" i="3" s="1"/>
  <c r="N1896" i="3"/>
  <c r="S1895" i="3"/>
  <c r="T1895" i="3" s="1"/>
  <c r="R1895" i="3"/>
  <c r="O1895" i="3"/>
  <c r="N1895" i="3"/>
  <c r="S1894" i="3"/>
  <c r="T1894" i="3" s="1"/>
  <c r="R1894" i="3"/>
  <c r="Q1894" i="3"/>
  <c r="O1894" i="3"/>
  <c r="P1894" i="3" s="1"/>
  <c r="N1894" i="3"/>
  <c r="S1893" i="3"/>
  <c r="T1893" i="3" s="1"/>
  <c r="R1893" i="3"/>
  <c r="O1893" i="3"/>
  <c r="P1893" i="3" s="1"/>
  <c r="N1893" i="3"/>
  <c r="S1892" i="3"/>
  <c r="T1892" i="3" s="1"/>
  <c r="R1892" i="3"/>
  <c r="Q1892" i="3"/>
  <c r="O1892" i="3"/>
  <c r="P1892" i="3" s="1"/>
  <c r="N1892" i="3"/>
  <c r="S1891" i="3"/>
  <c r="T1891" i="3" s="1"/>
  <c r="R1891" i="3"/>
  <c r="O1891" i="3"/>
  <c r="N1891" i="3"/>
  <c r="S1890" i="3"/>
  <c r="T1890" i="3" s="1"/>
  <c r="R1890" i="3"/>
  <c r="Q1890" i="3"/>
  <c r="O1890" i="3"/>
  <c r="P1890" i="3" s="1"/>
  <c r="N1890" i="3"/>
  <c r="S1889" i="3"/>
  <c r="T1889" i="3" s="1"/>
  <c r="R1889" i="3"/>
  <c r="O1889" i="3"/>
  <c r="P1889" i="3" s="1"/>
  <c r="N1889" i="3"/>
  <c r="S1888" i="3"/>
  <c r="T1888" i="3" s="1"/>
  <c r="R1888" i="3"/>
  <c r="Q1888" i="3"/>
  <c r="O1888" i="3"/>
  <c r="P1888" i="3" s="1"/>
  <c r="N1888" i="3"/>
  <c r="S1887" i="3"/>
  <c r="T1887" i="3" s="1"/>
  <c r="R1887" i="3"/>
  <c r="O1887" i="3"/>
  <c r="N1887" i="3"/>
  <c r="S1886" i="3"/>
  <c r="T1886" i="3" s="1"/>
  <c r="R1886" i="3"/>
  <c r="Q1886" i="3"/>
  <c r="O1886" i="3"/>
  <c r="P1886" i="3" s="1"/>
  <c r="N1886" i="3"/>
  <c r="S1885" i="3"/>
  <c r="T1885" i="3" s="1"/>
  <c r="R1885" i="3"/>
  <c r="O1885" i="3"/>
  <c r="P1885" i="3" s="1"/>
  <c r="N1885" i="3"/>
  <c r="S1884" i="3"/>
  <c r="T1884" i="3" s="1"/>
  <c r="R1884" i="3"/>
  <c r="Q1884" i="3"/>
  <c r="O1884" i="3"/>
  <c r="P1884" i="3" s="1"/>
  <c r="N1884" i="3"/>
  <c r="S1883" i="3"/>
  <c r="T1883" i="3" s="1"/>
  <c r="R1883" i="3"/>
  <c r="O1883" i="3"/>
  <c r="N1883" i="3"/>
  <c r="S1882" i="3"/>
  <c r="T1882" i="3" s="1"/>
  <c r="R1882" i="3"/>
  <c r="Q1882" i="3"/>
  <c r="O1882" i="3"/>
  <c r="P1882" i="3" s="1"/>
  <c r="N1882" i="3"/>
  <c r="S1881" i="3"/>
  <c r="T1881" i="3" s="1"/>
  <c r="R1881" i="3"/>
  <c r="O1881" i="3"/>
  <c r="N1881" i="3"/>
  <c r="S1880" i="3"/>
  <c r="T1880" i="3" s="1"/>
  <c r="R1880" i="3"/>
  <c r="Q1880" i="3"/>
  <c r="O1880" i="3"/>
  <c r="P1880" i="3" s="1"/>
  <c r="N1880" i="3"/>
  <c r="S1879" i="3"/>
  <c r="T1879" i="3" s="1"/>
  <c r="R1879" i="3"/>
  <c r="O1879" i="3"/>
  <c r="N1879" i="3"/>
  <c r="S1878" i="3"/>
  <c r="T1878" i="3" s="1"/>
  <c r="R1878" i="3"/>
  <c r="Q1878" i="3"/>
  <c r="O1878" i="3"/>
  <c r="P1878" i="3" s="1"/>
  <c r="N1878" i="3"/>
  <c r="S1877" i="3"/>
  <c r="T1877" i="3" s="1"/>
  <c r="R1877" i="3"/>
  <c r="O1877" i="3"/>
  <c r="N1877" i="3"/>
  <c r="S1876" i="3"/>
  <c r="T1876" i="3" s="1"/>
  <c r="R1876" i="3"/>
  <c r="Q1876" i="3"/>
  <c r="O1876" i="3"/>
  <c r="P1876" i="3" s="1"/>
  <c r="N1876" i="3"/>
  <c r="S1875" i="3"/>
  <c r="T1875" i="3" s="1"/>
  <c r="R1875" i="3"/>
  <c r="O1875" i="3"/>
  <c r="N1875" i="3"/>
  <c r="S1874" i="3"/>
  <c r="T1874" i="3" s="1"/>
  <c r="R1874" i="3"/>
  <c r="Q1874" i="3"/>
  <c r="O1874" i="3"/>
  <c r="P1874" i="3" s="1"/>
  <c r="N1874" i="3"/>
  <c r="S1873" i="3"/>
  <c r="T1873" i="3" s="1"/>
  <c r="R1873" i="3"/>
  <c r="O1873" i="3"/>
  <c r="N1873" i="3"/>
  <c r="S1872" i="3"/>
  <c r="T1872" i="3" s="1"/>
  <c r="R1872" i="3"/>
  <c r="Q1872" i="3"/>
  <c r="O1872" i="3"/>
  <c r="P1872" i="3" s="1"/>
  <c r="N1872" i="3"/>
  <c r="S1871" i="3"/>
  <c r="T1871" i="3" s="1"/>
  <c r="R1871" i="3"/>
  <c r="O1871" i="3"/>
  <c r="N1871" i="3"/>
  <c r="S1870" i="3"/>
  <c r="T1870" i="3" s="1"/>
  <c r="R1870" i="3"/>
  <c r="Q1870" i="3"/>
  <c r="O1870" i="3"/>
  <c r="P1870" i="3" s="1"/>
  <c r="N1870" i="3"/>
  <c r="S1869" i="3"/>
  <c r="T1869" i="3" s="1"/>
  <c r="R1869" i="3"/>
  <c r="O1869" i="3"/>
  <c r="N1869" i="3"/>
  <c r="S1868" i="3"/>
  <c r="T1868" i="3" s="1"/>
  <c r="R1868" i="3"/>
  <c r="Q1868" i="3"/>
  <c r="O1868" i="3"/>
  <c r="P1868" i="3" s="1"/>
  <c r="N1868" i="3"/>
  <c r="S1867" i="3"/>
  <c r="T1867" i="3" s="1"/>
  <c r="R1867" i="3"/>
  <c r="O1867" i="3"/>
  <c r="N1867" i="3"/>
  <c r="S1866" i="3"/>
  <c r="T1866" i="3" s="1"/>
  <c r="R1866" i="3"/>
  <c r="Q1866" i="3"/>
  <c r="O1866" i="3"/>
  <c r="P1866" i="3" s="1"/>
  <c r="N1866" i="3"/>
  <c r="S1865" i="3"/>
  <c r="T1865" i="3" s="1"/>
  <c r="R1865" i="3"/>
  <c r="O1865" i="3"/>
  <c r="N1865" i="3"/>
  <c r="S1864" i="3"/>
  <c r="T1864" i="3" s="1"/>
  <c r="R1864" i="3"/>
  <c r="Q1864" i="3"/>
  <c r="O1864" i="3"/>
  <c r="P1864" i="3" s="1"/>
  <c r="N1864" i="3"/>
  <c r="S1863" i="3"/>
  <c r="T1863" i="3" s="1"/>
  <c r="R1863" i="3"/>
  <c r="O1863" i="3"/>
  <c r="N1863" i="3"/>
  <c r="S1862" i="3"/>
  <c r="T1862" i="3" s="1"/>
  <c r="R1862" i="3"/>
  <c r="Q1862" i="3"/>
  <c r="O1862" i="3"/>
  <c r="P1862" i="3" s="1"/>
  <c r="N1862" i="3"/>
  <c r="S1861" i="3"/>
  <c r="T1861" i="3" s="1"/>
  <c r="R1861" i="3"/>
  <c r="O1861" i="3"/>
  <c r="N1861" i="3"/>
  <c r="S1860" i="3"/>
  <c r="T1860" i="3" s="1"/>
  <c r="R1860" i="3"/>
  <c r="Q1860" i="3"/>
  <c r="O1860" i="3"/>
  <c r="P1860" i="3" s="1"/>
  <c r="N1860" i="3"/>
  <c r="S1859" i="3"/>
  <c r="T1859" i="3" s="1"/>
  <c r="R1859" i="3"/>
  <c r="O1859" i="3"/>
  <c r="N1859" i="3"/>
  <c r="S1858" i="3"/>
  <c r="T1858" i="3" s="1"/>
  <c r="R1858" i="3"/>
  <c r="Q1858" i="3"/>
  <c r="O1858" i="3"/>
  <c r="P1858" i="3" s="1"/>
  <c r="N1858" i="3"/>
  <c r="S1857" i="3"/>
  <c r="T1857" i="3" s="1"/>
  <c r="R1857" i="3"/>
  <c r="O1857" i="3"/>
  <c r="N1857" i="3"/>
  <c r="S1856" i="3"/>
  <c r="T1856" i="3" s="1"/>
  <c r="R1856" i="3"/>
  <c r="Q1856" i="3"/>
  <c r="O1856" i="3"/>
  <c r="P1856" i="3" s="1"/>
  <c r="N1856" i="3"/>
  <c r="S1855" i="3"/>
  <c r="T1855" i="3" s="1"/>
  <c r="R1855" i="3"/>
  <c r="O1855" i="3"/>
  <c r="N1855" i="3"/>
  <c r="S1854" i="3"/>
  <c r="T1854" i="3" s="1"/>
  <c r="R1854" i="3"/>
  <c r="Q1854" i="3"/>
  <c r="O1854" i="3"/>
  <c r="P1854" i="3" s="1"/>
  <c r="N1854" i="3"/>
  <c r="S1853" i="3"/>
  <c r="T1853" i="3" s="1"/>
  <c r="R1853" i="3"/>
  <c r="O1853" i="3"/>
  <c r="N1853" i="3"/>
  <c r="S1852" i="3"/>
  <c r="T1852" i="3" s="1"/>
  <c r="R1852" i="3"/>
  <c r="Q1852" i="3"/>
  <c r="O1852" i="3"/>
  <c r="P1852" i="3" s="1"/>
  <c r="N1852" i="3"/>
  <c r="S1851" i="3"/>
  <c r="T1851" i="3" s="1"/>
  <c r="R1851" i="3"/>
  <c r="O1851" i="3"/>
  <c r="N1851" i="3"/>
  <c r="S1850" i="3"/>
  <c r="T1850" i="3" s="1"/>
  <c r="R1850" i="3"/>
  <c r="Q1850" i="3"/>
  <c r="O1850" i="3"/>
  <c r="P1850" i="3" s="1"/>
  <c r="N1850" i="3"/>
  <c r="S1849" i="3"/>
  <c r="T1849" i="3" s="1"/>
  <c r="R1849" i="3"/>
  <c r="O1849" i="3"/>
  <c r="N1849" i="3"/>
  <c r="S1848" i="3"/>
  <c r="T1848" i="3" s="1"/>
  <c r="R1848" i="3"/>
  <c r="Q1848" i="3"/>
  <c r="O1848" i="3"/>
  <c r="P1848" i="3" s="1"/>
  <c r="N1848" i="3"/>
  <c r="S1847" i="3"/>
  <c r="T1847" i="3" s="1"/>
  <c r="R1847" i="3"/>
  <c r="O1847" i="3"/>
  <c r="P1847" i="3" s="1"/>
  <c r="N1847" i="3"/>
  <c r="S1846" i="3"/>
  <c r="T1846" i="3" s="1"/>
  <c r="R1846" i="3"/>
  <c r="Q1846" i="3"/>
  <c r="O1846" i="3"/>
  <c r="P1846" i="3" s="1"/>
  <c r="N1846" i="3"/>
  <c r="S1845" i="3"/>
  <c r="T1845" i="3" s="1"/>
  <c r="R1845" i="3"/>
  <c r="O1845" i="3"/>
  <c r="P1845" i="3" s="1"/>
  <c r="N1845" i="3"/>
  <c r="S1844" i="3"/>
  <c r="T1844" i="3" s="1"/>
  <c r="R1844" i="3"/>
  <c r="Q1844" i="3"/>
  <c r="O1844" i="3"/>
  <c r="P1844" i="3" s="1"/>
  <c r="N1844" i="3"/>
  <c r="S1843" i="3"/>
  <c r="T1843" i="3" s="1"/>
  <c r="R1843" i="3"/>
  <c r="O1843" i="3"/>
  <c r="P1843" i="3" s="1"/>
  <c r="N1843" i="3"/>
  <c r="S1842" i="3"/>
  <c r="T1842" i="3" s="1"/>
  <c r="R1842" i="3"/>
  <c r="Q1842" i="3"/>
  <c r="O1842" i="3"/>
  <c r="P1842" i="3" s="1"/>
  <c r="N1842" i="3"/>
  <c r="S1841" i="3"/>
  <c r="T1841" i="3" s="1"/>
  <c r="R1841" i="3"/>
  <c r="O1841" i="3"/>
  <c r="P1841" i="3" s="1"/>
  <c r="N1841" i="3"/>
  <c r="S1840" i="3"/>
  <c r="T1840" i="3" s="1"/>
  <c r="R1840" i="3"/>
  <c r="Q1840" i="3"/>
  <c r="O1840" i="3"/>
  <c r="P1840" i="3" s="1"/>
  <c r="N1840" i="3"/>
  <c r="S1839" i="3"/>
  <c r="T1839" i="3" s="1"/>
  <c r="R1839" i="3"/>
  <c r="O1839" i="3"/>
  <c r="P1839" i="3" s="1"/>
  <c r="N1839" i="3"/>
  <c r="S1838" i="3"/>
  <c r="T1838" i="3" s="1"/>
  <c r="R1838" i="3"/>
  <c r="Q1838" i="3"/>
  <c r="O1838" i="3"/>
  <c r="P1838" i="3" s="1"/>
  <c r="N1838" i="3"/>
  <c r="S1837" i="3"/>
  <c r="T1837" i="3" s="1"/>
  <c r="R1837" i="3"/>
  <c r="O1837" i="3"/>
  <c r="P1837" i="3" s="1"/>
  <c r="N1837" i="3"/>
  <c r="S1836" i="3"/>
  <c r="T1836" i="3" s="1"/>
  <c r="R1836" i="3"/>
  <c r="Q1836" i="3"/>
  <c r="O1836" i="3"/>
  <c r="P1836" i="3" s="1"/>
  <c r="N1836" i="3"/>
  <c r="S1835" i="3"/>
  <c r="T1835" i="3" s="1"/>
  <c r="R1835" i="3"/>
  <c r="O1835" i="3"/>
  <c r="P1835" i="3" s="1"/>
  <c r="N1835" i="3"/>
  <c r="S1834" i="3"/>
  <c r="T1834" i="3" s="1"/>
  <c r="R1834" i="3"/>
  <c r="Q1834" i="3"/>
  <c r="O1834" i="3"/>
  <c r="P1834" i="3" s="1"/>
  <c r="N1834" i="3"/>
  <c r="S1833" i="3"/>
  <c r="T1833" i="3" s="1"/>
  <c r="R1833" i="3"/>
  <c r="O1833" i="3"/>
  <c r="P1833" i="3" s="1"/>
  <c r="N1833" i="3"/>
  <c r="S1832" i="3"/>
  <c r="T1832" i="3" s="1"/>
  <c r="R1832" i="3"/>
  <c r="Q1832" i="3"/>
  <c r="O1832" i="3"/>
  <c r="P1832" i="3" s="1"/>
  <c r="N1832" i="3"/>
  <c r="S1831" i="3"/>
  <c r="T1831" i="3" s="1"/>
  <c r="R1831" i="3"/>
  <c r="O1831" i="3"/>
  <c r="P1831" i="3" s="1"/>
  <c r="N1831" i="3"/>
  <c r="S1830" i="3"/>
  <c r="T1830" i="3" s="1"/>
  <c r="R1830" i="3"/>
  <c r="Q1830" i="3"/>
  <c r="O1830" i="3"/>
  <c r="P1830" i="3" s="1"/>
  <c r="N1830" i="3"/>
  <c r="S1829" i="3"/>
  <c r="T1829" i="3" s="1"/>
  <c r="R1829" i="3"/>
  <c r="O1829" i="3"/>
  <c r="P1829" i="3" s="1"/>
  <c r="N1829" i="3"/>
  <c r="S1828" i="3"/>
  <c r="T1828" i="3" s="1"/>
  <c r="R1828" i="3"/>
  <c r="Q1828" i="3"/>
  <c r="O1828" i="3"/>
  <c r="P1828" i="3" s="1"/>
  <c r="N1828" i="3"/>
  <c r="S1827" i="3"/>
  <c r="T1827" i="3" s="1"/>
  <c r="R1827" i="3"/>
  <c r="O1827" i="3"/>
  <c r="P1827" i="3" s="1"/>
  <c r="N1827" i="3"/>
  <c r="S1826" i="3"/>
  <c r="T1826" i="3" s="1"/>
  <c r="R1826" i="3"/>
  <c r="Q1826" i="3"/>
  <c r="O1826" i="3"/>
  <c r="P1826" i="3" s="1"/>
  <c r="N1826" i="3"/>
  <c r="S1825" i="3"/>
  <c r="T1825" i="3" s="1"/>
  <c r="R1825" i="3"/>
  <c r="O1825" i="3"/>
  <c r="P1825" i="3" s="1"/>
  <c r="N1825" i="3"/>
  <c r="S1824" i="3"/>
  <c r="T1824" i="3" s="1"/>
  <c r="R1824" i="3"/>
  <c r="Q1824" i="3"/>
  <c r="O1824" i="3"/>
  <c r="P1824" i="3" s="1"/>
  <c r="N1824" i="3"/>
  <c r="S1823" i="3"/>
  <c r="T1823" i="3" s="1"/>
  <c r="R1823" i="3"/>
  <c r="O1823" i="3"/>
  <c r="P1823" i="3" s="1"/>
  <c r="N1823" i="3"/>
  <c r="S1822" i="3"/>
  <c r="T1822" i="3" s="1"/>
  <c r="R1822" i="3"/>
  <c r="Q1822" i="3"/>
  <c r="O1822" i="3"/>
  <c r="P1822" i="3" s="1"/>
  <c r="N1822" i="3"/>
  <c r="S1821" i="3"/>
  <c r="T1821" i="3" s="1"/>
  <c r="R1821" i="3"/>
  <c r="O1821" i="3"/>
  <c r="P1821" i="3" s="1"/>
  <c r="N1821" i="3"/>
  <c r="S1820" i="3"/>
  <c r="T1820" i="3" s="1"/>
  <c r="R1820" i="3"/>
  <c r="Q1820" i="3"/>
  <c r="O1820" i="3"/>
  <c r="P1820" i="3" s="1"/>
  <c r="N1820" i="3"/>
  <c r="S1819" i="3"/>
  <c r="T1819" i="3" s="1"/>
  <c r="R1819" i="3"/>
  <c r="O1819" i="3"/>
  <c r="P1819" i="3" s="1"/>
  <c r="N1819" i="3"/>
  <c r="S1818" i="3"/>
  <c r="T1818" i="3" s="1"/>
  <c r="R1818" i="3"/>
  <c r="Q1818" i="3"/>
  <c r="O1818" i="3"/>
  <c r="P1818" i="3" s="1"/>
  <c r="N1818" i="3"/>
  <c r="S1817" i="3"/>
  <c r="T1817" i="3" s="1"/>
  <c r="R1817" i="3"/>
  <c r="O1817" i="3"/>
  <c r="P1817" i="3" s="1"/>
  <c r="N1817" i="3"/>
  <c r="S1816" i="3"/>
  <c r="T1816" i="3" s="1"/>
  <c r="R1816" i="3"/>
  <c r="Q1816" i="3"/>
  <c r="O1816" i="3"/>
  <c r="P1816" i="3" s="1"/>
  <c r="N1816" i="3"/>
  <c r="S1815" i="3"/>
  <c r="T1815" i="3" s="1"/>
  <c r="R1815" i="3"/>
  <c r="O1815" i="3"/>
  <c r="P1815" i="3" s="1"/>
  <c r="N1815" i="3"/>
  <c r="S1814" i="3"/>
  <c r="T1814" i="3" s="1"/>
  <c r="R1814" i="3"/>
  <c r="Q1814" i="3"/>
  <c r="O1814" i="3"/>
  <c r="P1814" i="3" s="1"/>
  <c r="N1814" i="3"/>
  <c r="S1813" i="3"/>
  <c r="T1813" i="3" s="1"/>
  <c r="R1813" i="3"/>
  <c r="O1813" i="3"/>
  <c r="P1813" i="3" s="1"/>
  <c r="N1813" i="3"/>
  <c r="S1812" i="3"/>
  <c r="T1812" i="3" s="1"/>
  <c r="R1812" i="3"/>
  <c r="Q1812" i="3"/>
  <c r="O1812" i="3"/>
  <c r="P1812" i="3" s="1"/>
  <c r="N1812" i="3"/>
  <c r="S1811" i="3"/>
  <c r="T1811" i="3" s="1"/>
  <c r="R1811" i="3"/>
  <c r="O1811" i="3"/>
  <c r="P1811" i="3" s="1"/>
  <c r="N1811" i="3"/>
  <c r="S1810" i="3"/>
  <c r="T1810" i="3" s="1"/>
  <c r="R1810" i="3"/>
  <c r="Q1810" i="3"/>
  <c r="O1810" i="3"/>
  <c r="P1810" i="3" s="1"/>
  <c r="N1810" i="3"/>
  <c r="S1809" i="3"/>
  <c r="T1809" i="3" s="1"/>
  <c r="R1809" i="3"/>
  <c r="O1809" i="3"/>
  <c r="P1809" i="3" s="1"/>
  <c r="N1809" i="3"/>
  <c r="S1808" i="3"/>
  <c r="T1808" i="3" s="1"/>
  <c r="R1808" i="3"/>
  <c r="Q1808" i="3"/>
  <c r="O1808" i="3"/>
  <c r="P1808" i="3" s="1"/>
  <c r="N1808" i="3"/>
  <c r="S1807" i="3"/>
  <c r="T1807" i="3" s="1"/>
  <c r="R1807" i="3"/>
  <c r="O1807" i="3"/>
  <c r="P1807" i="3" s="1"/>
  <c r="N1807" i="3"/>
  <c r="S1806" i="3"/>
  <c r="T1806" i="3" s="1"/>
  <c r="R1806" i="3"/>
  <c r="Q1806" i="3"/>
  <c r="O1806" i="3"/>
  <c r="P1806" i="3" s="1"/>
  <c r="N1806" i="3"/>
  <c r="S1805" i="3"/>
  <c r="T1805" i="3" s="1"/>
  <c r="R1805" i="3"/>
  <c r="O1805" i="3"/>
  <c r="P1805" i="3" s="1"/>
  <c r="N1805" i="3"/>
  <c r="S1804" i="3"/>
  <c r="T1804" i="3" s="1"/>
  <c r="R1804" i="3"/>
  <c r="Q1804" i="3"/>
  <c r="O1804" i="3"/>
  <c r="P1804" i="3" s="1"/>
  <c r="N1804" i="3"/>
  <c r="S1803" i="3"/>
  <c r="T1803" i="3" s="1"/>
  <c r="R1803" i="3"/>
  <c r="O1803" i="3"/>
  <c r="P1803" i="3" s="1"/>
  <c r="N1803" i="3"/>
  <c r="S1802" i="3"/>
  <c r="T1802" i="3" s="1"/>
  <c r="R1802" i="3"/>
  <c r="Q1802" i="3"/>
  <c r="O1802" i="3"/>
  <c r="P1802" i="3" s="1"/>
  <c r="N1802" i="3"/>
  <c r="S1801" i="3"/>
  <c r="T1801" i="3" s="1"/>
  <c r="R1801" i="3"/>
  <c r="O1801" i="3"/>
  <c r="P1801" i="3" s="1"/>
  <c r="N1801" i="3"/>
  <c r="S1800" i="3"/>
  <c r="T1800" i="3" s="1"/>
  <c r="R1800" i="3"/>
  <c r="Q1800" i="3"/>
  <c r="O1800" i="3"/>
  <c r="P1800" i="3" s="1"/>
  <c r="N1800" i="3"/>
  <c r="S1799" i="3"/>
  <c r="T1799" i="3" s="1"/>
  <c r="R1799" i="3"/>
  <c r="O1799" i="3"/>
  <c r="P1799" i="3" s="1"/>
  <c r="N1799" i="3"/>
  <c r="S1798" i="3"/>
  <c r="T1798" i="3" s="1"/>
  <c r="R1798" i="3"/>
  <c r="Q1798" i="3"/>
  <c r="O1798" i="3"/>
  <c r="P1798" i="3" s="1"/>
  <c r="N1798" i="3"/>
  <c r="S1797" i="3"/>
  <c r="T1797" i="3" s="1"/>
  <c r="R1797" i="3"/>
  <c r="O1797" i="3"/>
  <c r="P1797" i="3" s="1"/>
  <c r="N1797" i="3"/>
  <c r="S1796" i="3"/>
  <c r="T1796" i="3" s="1"/>
  <c r="R1796" i="3"/>
  <c r="Q1796" i="3"/>
  <c r="O1796" i="3"/>
  <c r="P1796" i="3" s="1"/>
  <c r="N1796" i="3"/>
  <c r="S1795" i="3"/>
  <c r="T1795" i="3" s="1"/>
  <c r="R1795" i="3"/>
  <c r="O1795" i="3"/>
  <c r="P1795" i="3" s="1"/>
  <c r="N1795" i="3"/>
  <c r="S1794" i="3"/>
  <c r="T1794" i="3" s="1"/>
  <c r="R1794" i="3"/>
  <c r="Q1794" i="3"/>
  <c r="O1794" i="3"/>
  <c r="P1794" i="3" s="1"/>
  <c r="N1794" i="3"/>
  <c r="S1793" i="3"/>
  <c r="T1793" i="3" s="1"/>
  <c r="R1793" i="3"/>
  <c r="O1793" i="3"/>
  <c r="P1793" i="3" s="1"/>
  <c r="N1793" i="3"/>
  <c r="S1792" i="3"/>
  <c r="T1792" i="3" s="1"/>
  <c r="R1792" i="3"/>
  <c r="Q1792" i="3"/>
  <c r="O1792" i="3"/>
  <c r="P1792" i="3" s="1"/>
  <c r="N1792" i="3"/>
  <c r="S1791" i="3"/>
  <c r="T1791" i="3" s="1"/>
  <c r="R1791" i="3"/>
  <c r="O1791" i="3"/>
  <c r="P1791" i="3" s="1"/>
  <c r="N1791" i="3"/>
  <c r="S1790" i="3"/>
  <c r="T1790" i="3" s="1"/>
  <c r="R1790" i="3"/>
  <c r="Q1790" i="3"/>
  <c r="O1790" i="3"/>
  <c r="P1790" i="3" s="1"/>
  <c r="N1790" i="3"/>
  <c r="S1789" i="3"/>
  <c r="T1789" i="3" s="1"/>
  <c r="R1789" i="3"/>
  <c r="O1789" i="3"/>
  <c r="P1789" i="3" s="1"/>
  <c r="N1789" i="3"/>
  <c r="S1788" i="3"/>
  <c r="T1788" i="3" s="1"/>
  <c r="R1788" i="3"/>
  <c r="Q1788" i="3"/>
  <c r="O1788" i="3"/>
  <c r="P1788" i="3" s="1"/>
  <c r="N1788" i="3"/>
  <c r="S1787" i="3"/>
  <c r="T1787" i="3" s="1"/>
  <c r="R1787" i="3"/>
  <c r="O1787" i="3"/>
  <c r="P1787" i="3" s="1"/>
  <c r="N1787" i="3"/>
  <c r="S1786" i="3"/>
  <c r="T1786" i="3" s="1"/>
  <c r="R1786" i="3"/>
  <c r="Q1786" i="3"/>
  <c r="O1786" i="3"/>
  <c r="P1786" i="3" s="1"/>
  <c r="N1786" i="3"/>
  <c r="S1785" i="3"/>
  <c r="T1785" i="3" s="1"/>
  <c r="R1785" i="3"/>
  <c r="O1785" i="3"/>
  <c r="P1785" i="3" s="1"/>
  <c r="N1785" i="3"/>
  <c r="S1784" i="3"/>
  <c r="T1784" i="3" s="1"/>
  <c r="R1784" i="3"/>
  <c r="Q1784" i="3"/>
  <c r="O1784" i="3"/>
  <c r="P1784" i="3" s="1"/>
  <c r="N1784" i="3"/>
  <c r="S1783" i="3"/>
  <c r="T1783" i="3" s="1"/>
  <c r="R1783" i="3"/>
  <c r="O1783" i="3"/>
  <c r="P1783" i="3" s="1"/>
  <c r="N1783" i="3"/>
  <c r="S1782" i="3"/>
  <c r="T1782" i="3" s="1"/>
  <c r="R1782" i="3"/>
  <c r="Q1782" i="3"/>
  <c r="O1782" i="3"/>
  <c r="P1782" i="3" s="1"/>
  <c r="N1782" i="3"/>
  <c r="S1781" i="3"/>
  <c r="T1781" i="3" s="1"/>
  <c r="R1781" i="3"/>
  <c r="O1781" i="3"/>
  <c r="P1781" i="3" s="1"/>
  <c r="N1781" i="3"/>
  <c r="S1780" i="3"/>
  <c r="T1780" i="3" s="1"/>
  <c r="R1780" i="3"/>
  <c r="Q1780" i="3"/>
  <c r="O1780" i="3"/>
  <c r="P1780" i="3" s="1"/>
  <c r="N1780" i="3"/>
  <c r="S1779" i="3"/>
  <c r="T1779" i="3" s="1"/>
  <c r="R1779" i="3"/>
  <c r="O1779" i="3"/>
  <c r="P1779" i="3" s="1"/>
  <c r="N1779" i="3"/>
  <c r="S1778" i="3"/>
  <c r="T1778" i="3" s="1"/>
  <c r="R1778" i="3"/>
  <c r="Q1778" i="3"/>
  <c r="O1778" i="3"/>
  <c r="P1778" i="3" s="1"/>
  <c r="N1778" i="3"/>
  <c r="S1777" i="3"/>
  <c r="T1777" i="3" s="1"/>
  <c r="R1777" i="3"/>
  <c r="O1777" i="3"/>
  <c r="P1777" i="3" s="1"/>
  <c r="N1777" i="3"/>
  <c r="S1776" i="3"/>
  <c r="T1776" i="3" s="1"/>
  <c r="R1776" i="3"/>
  <c r="Q1776" i="3"/>
  <c r="O1776" i="3"/>
  <c r="P1776" i="3" s="1"/>
  <c r="N1776" i="3"/>
  <c r="S1775" i="3"/>
  <c r="T1775" i="3" s="1"/>
  <c r="R1775" i="3"/>
  <c r="O1775" i="3"/>
  <c r="P1775" i="3" s="1"/>
  <c r="N1775" i="3"/>
  <c r="S1774" i="3"/>
  <c r="T1774" i="3" s="1"/>
  <c r="R1774" i="3"/>
  <c r="Q1774" i="3"/>
  <c r="O1774" i="3"/>
  <c r="P1774" i="3" s="1"/>
  <c r="N1774" i="3"/>
  <c r="S1773" i="3"/>
  <c r="T1773" i="3" s="1"/>
  <c r="R1773" i="3"/>
  <c r="O1773" i="3"/>
  <c r="P1773" i="3" s="1"/>
  <c r="N1773" i="3"/>
  <c r="S1772" i="3"/>
  <c r="T1772" i="3" s="1"/>
  <c r="R1772" i="3"/>
  <c r="Q1772" i="3"/>
  <c r="O1772" i="3"/>
  <c r="P1772" i="3" s="1"/>
  <c r="N1772" i="3"/>
  <c r="S1771" i="3"/>
  <c r="T1771" i="3" s="1"/>
  <c r="R1771" i="3"/>
  <c r="O1771" i="3"/>
  <c r="P1771" i="3" s="1"/>
  <c r="N1771" i="3"/>
  <c r="S1770" i="3"/>
  <c r="T1770" i="3" s="1"/>
  <c r="R1770" i="3"/>
  <c r="Q1770" i="3"/>
  <c r="O1770" i="3"/>
  <c r="P1770" i="3" s="1"/>
  <c r="N1770" i="3"/>
  <c r="S1769" i="3"/>
  <c r="T1769" i="3" s="1"/>
  <c r="R1769" i="3"/>
  <c r="O1769" i="3"/>
  <c r="P1769" i="3" s="1"/>
  <c r="N1769" i="3"/>
  <c r="S1768" i="3"/>
  <c r="T1768" i="3" s="1"/>
  <c r="R1768" i="3"/>
  <c r="Q1768" i="3"/>
  <c r="O1768" i="3"/>
  <c r="P1768" i="3" s="1"/>
  <c r="N1768" i="3"/>
  <c r="S1767" i="3"/>
  <c r="T1767" i="3" s="1"/>
  <c r="R1767" i="3"/>
  <c r="O1767" i="3"/>
  <c r="P1767" i="3" s="1"/>
  <c r="N1767" i="3"/>
  <c r="S1766" i="3"/>
  <c r="T1766" i="3" s="1"/>
  <c r="R1766" i="3"/>
  <c r="Q1766" i="3"/>
  <c r="O1766" i="3"/>
  <c r="P1766" i="3" s="1"/>
  <c r="N1766" i="3"/>
  <c r="S1765" i="3"/>
  <c r="T1765" i="3" s="1"/>
  <c r="R1765" i="3"/>
  <c r="O1765" i="3"/>
  <c r="P1765" i="3" s="1"/>
  <c r="N1765" i="3"/>
  <c r="S1764" i="3"/>
  <c r="T1764" i="3" s="1"/>
  <c r="R1764" i="3"/>
  <c r="Q1764" i="3"/>
  <c r="O1764" i="3"/>
  <c r="P1764" i="3" s="1"/>
  <c r="N1764" i="3"/>
  <c r="S1763" i="3"/>
  <c r="T1763" i="3" s="1"/>
  <c r="R1763" i="3"/>
  <c r="Q1763" i="3"/>
  <c r="O1763" i="3"/>
  <c r="P1763" i="3" s="1"/>
  <c r="N1763" i="3"/>
  <c r="S1762" i="3"/>
  <c r="T1762" i="3" s="1"/>
  <c r="R1762" i="3"/>
  <c r="O1762" i="3"/>
  <c r="P1762" i="3" s="1"/>
  <c r="N1762" i="3"/>
  <c r="S1761" i="3"/>
  <c r="T1761" i="3" s="1"/>
  <c r="R1761" i="3"/>
  <c r="O1761" i="3"/>
  <c r="P1761" i="3" s="1"/>
  <c r="N1761" i="3"/>
  <c r="S1760" i="3"/>
  <c r="T1760" i="3" s="1"/>
  <c r="R1760" i="3"/>
  <c r="O1760" i="3"/>
  <c r="P1760" i="3" s="1"/>
  <c r="N1760" i="3"/>
  <c r="S1759" i="3"/>
  <c r="T1759" i="3" s="1"/>
  <c r="R1759" i="3"/>
  <c r="O1759" i="3"/>
  <c r="Q1759" i="3" s="1"/>
  <c r="N1759" i="3"/>
  <c r="S1758" i="3"/>
  <c r="T1758" i="3" s="1"/>
  <c r="R1758" i="3"/>
  <c r="O1758" i="3"/>
  <c r="P1758" i="3" s="1"/>
  <c r="N1758" i="3"/>
  <c r="T1757" i="3"/>
  <c r="S1757" i="3"/>
  <c r="R1757" i="3"/>
  <c r="Q1757" i="3"/>
  <c r="P1757" i="3"/>
  <c r="O1757" i="3"/>
  <c r="N1757" i="3"/>
  <c r="S1756" i="3"/>
  <c r="T1756" i="3" s="1"/>
  <c r="R1756" i="3"/>
  <c r="Q1756" i="3"/>
  <c r="O1756" i="3"/>
  <c r="P1756" i="3" s="1"/>
  <c r="N1756" i="3"/>
  <c r="S1755" i="3"/>
  <c r="T1755" i="3" s="1"/>
  <c r="R1755" i="3"/>
  <c r="Q1755" i="3"/>
  <c r="O1755" i="3"/>
  <c r="P1755" i="3" s="1"/>
  <c r="N1755" i="3"/>
  <c r="S1754" i="3"/>
  <c r="T1754" i="3" s="1"/>
  <c r="R1754" i="3"/>
  <c r="O1754" i="3"/>
  <c r="P1754" i="3" s="1"/>
  <c r="N1754" i="3"/>
  <c r="S1753" i="3"/>
  <c r="T1753" i="3" s="1"/>
  <c r="R1753" i="3"/>
  <c r="O1753" i="3"/>
  <c r="P1753" i="3" s="1"/>
  <c r="N1753" i="3"/>
  <c r="S1752" i="3"/>
  <c r="T1752" i="3" s="1"/>
  <c r="R1752" i="3"/>
  <c r="O1752" i="3"/>
  <c r="P1752" i="3" s="1"/>
  <c r="N1752" i="3"/>
  <c r="S1751" i="3"/>
  <c r="T1751" i="3" s="1"/>
  <c r="R1751" i="3"/>
  <c r="O1751" i="3"/>
  <c r="Q1751" i="3" s="1"/>
  <c r="N1751" i="3"/>
  <c r="S1750" i="3"/>
  <c r="T1750" i="3" s="1"/>
  <c r="R1750" i="3"/>
  <c r="O1750" i="3"/>
  <c r="P1750" i="3" s="1"/>
  <c r="N1750" i="3"/>
  <c r="T1749" i="3"/>
  <c r="S1749" i="3"/>
  <c r="R1749" i="3"/>
  <c r="Q1749" i="3"/>
  <c r="P1749" i="3"/>
  <c r="O1749" i="3"/>
  <c r="N1749" i="3"/>
  <c r="S1748" i="3"/>
  <c r="T1748" i="3" s="1"/>
  <c r="R1748" i="3"/>
  <c r="Q1748" i="3"/>
  <c r="O1748" i="3"/>
  <c r="P1748" i="3" s="1"/>
  <c r="N1748" i="3"/>
  <c r="S1747" i="3"/>
  <c r="T1747" i="3" s="1"/>
  <c r="R1747" i="3"/>
  <c r="Q1747" i="3"/>
  <c r="O1747" i="3"/>
  <c r="P1747" i="3" s="1"/>
  <c r="N1747" i="3"/>
  <c r="S1746" i="3"/>
  <c r="T1746" i="3" s="1"/>
  <c r="R1746" i="3"/>
  <c r="O1746" i="3"/>
  <c r="P1746" i="3" s="1"/>
  <c r="N1746" i="3"/>
  <c r="S1745" i="3"/>
  <c r="T1745" i="3" s="1"/>
  <c r="R1745" i="3"/>
  <c r="O1745" i="3"/>
  <c r="P1745" i="3" s="1"/>
  <c r="N1745" i="3"/>
  <c r="S1744" i="3"/>
  <c r="T1744" i="3" s="1"/>
  <c r="R1744" i="3"/>
  <c r="O1744" i="3"/>
  <c r="P1744" i="3" s="1"/>
  <c r="N1744" i="3"/>
  <c r="S1743" i="3"/>
  <c r="T1743" i="3" s="1"/>
  <c r="R1743" i="3"/>
  <c r="O1743" i="3"/>
  <c r="Q1743" i="3" s="1"/>
  <c r="N1743" i="3"/>
  <c r="S1742" i="3"/>
  <c r="T1742" i="3" s="1"/>
  <c r="R1742" i="3"/>
  <c r="O1742" i="3"/>
  <c r="P1742" i="3" s="1"/>
  <c r="N1742" i="3"/>
  <c r="T1741" i="3"/>
  <c r="S1741" i="3"/>
  <c r="R1741" i="3"/>
  <c r="Q1741" i="3"/>
  <c r="P1741" i="3"/>
  <c r="O1741" i="3"/>
  <c r="N1741" i="3"/>
  <c r="S1740" i="3"/>
  <c r="T1740" i="3" s="1"/>
  <c r="R1740" i="3"/>
  <c r="Q1740" i="3"/>
  <c r="O1740" i="3"/>
  <c r="P1740" i="3" s="1"/>
  <c r="N1740" i="3"/>
  <c r="T1739" i="3"/>
  <c r="S1739" i="3"/>
  <c r="R1739" i="3"/>
  <c r="P1739" i="3"/>
  <c r="O1739" i="3"/>
  <c r="Q1739" i="3" s="1"/>
  <c r="N1739" i="3"/>
  <c r="T1738" i="3"/>
  <c r="S1738" i="3"/>
  <c r="R1738" i="3"/>
  <c r="Q1738" i="3"/>
  <c r="P1738" i="3"/>
  <c r="O1738" i="3"/>
  <c r="N1738" i="3"/>
  <c r="T1737" i="3"/>
  <c r="S1737" i="3"/>
  <c r="R1737" i="3"/>
  <c r="P1737" i="3"/>
  <c r="O1737" i="3"/>
  <c r="Q1737" i="3" s="1"/>
  <c r="N1737" i="3"/>
  <c r="T1736" i="3"/>
  <c r="S1736" i="3"/>
  <c r="R1736" i="3"/>
  <c r="Q1736" i="3"/>
  <c r="P1736" i="3"/>
  <c r="O1736" i="3"/>
  <c r="N1736" i="3"/>
  <c r="T1735" i="3"/>
  <c r="S1735" i="3"/>
  <c r="R1735" i="3"/>
  <c r="P1735" i="3"/>
  <c r="O1735" i="3"/>
  <c r="Q1735" i="3" s="1"/>
  <c r="N1735" i="3"/>
  <c r="T1734" i="3"/>
  <c r="S1734" i="3"/>
  <c r="R1734" i="3"/>
  <c r="Q1734" i="3"/>
  <c r="P1734" i="3"/>
  <c r="O1734" i="3"/>
  <c r="N1734" i="3"/>
  <c r="T1733" i="3"/>
  <c r="S1733" i="3"/>
  <c r="R1733" i="3"/>
  <c r="P1733" i="3"/>
  <c r="O1733" i="3"/>
  <c r="Q1733" i="3" s="1"/>
  <c r="N1733" i="3"/>
  <c r="T1732" i="3"/>
  <c r="S1732" i="3"/>
  <c r="R1732" i="3"/>
  <c r="Q1732" i="3"/>
  <c r="P1732" i="3"/>
  <c r="O1732" i="3"/>
  <c r="N1732" i="3"/>
  <c r="T1731" i="3"/>
  <c r="S1731" i="3"/>
  <c r="R1731" i="3"/>
  <c r="P1731" i="3"/>
  <c r="O1731" i="3"/>
  <c r="Q1731" i="3" s="1"/>
  <c r="N1731" i="3"/>
  <c r="T1730" i="3"/>
  <c r="S1730" i="3"/>
  <c r="R1730" i="3"/>
  <c r="Q1730" i="3"/>
  <c r="P1730" i="3"/>
  <c r="O1730" i="3"/>
  <c r="N1730" i="3"/>
  <c r="T1729" i="3"/>
  <c r="S1729" i="3"/>
  <c r="R1729" i="3"/>
  <c r="P1729" i="3"/>
  <c r="O1729" i="3"/>
  <c r="Q1729" i="3" s="1"/>
  <c r="N1729" i="3"/>
  <c r="T1728" i="3"/>
  <c r="S1728" i="3"/>
  <c r="R1728" i="3"/>
  <c r="Q1728" i="3"/>
  <c r="P1728" i="3"/>
  <c r="O1728" i="3"/>
  <c r="N1728" i="3"/>
  <c r="T1727" i="3"/>
  <c r="S1727" i="3"/>
  <c r="R1727" i="3"/>
  <c r="P1727" i="3"/>
  <c r="O1727" i="3"/>
  <c r="Q1727" i="3" s="1"/>
  <c r="N1727" i="3"/>
  <c r="T1726" i="3"/>
  <c r="S1726" i="3"/>
  <c r="R1726" i="3"/>
  <c r="Q1726" i="3"/>
  <c r="P1726" i="3"/>
  <c r="O1726" i="3"/>
  <c r="N1726" i="3"/>
  <c r="T1725" i="3"/>
  <c r="S1725" i="3"/>
  <c r="R1725" i="3"/>
  <c r="P1725" i="3"/>
  <c r="O1725" i="3"/>
  <c r="Q1725" i="3" s="1"/>
  <c r="N1725" i="3"/>
  <c r="T1724" i="3"/>
  <c r="S1724" i="3"/>
  <c r="R1724" i="3"/>
  <c r="Q1724" i="3"/>
  <c r="P1724" i="3"/>
  <c r="O1724" i="3"/>
  <c r="N1724" i="3"/>
  <c r="T1723" i="3"/>
  <c r="S1723" i="3"/>
  <c r="R1723" i="3"/>
  <c r="P1723" i="3"/>
  <c r="O1723" i="3"/>
  <c r="Q1723" i="3" s="1"/>
  <c r="N1723" i="3"/>
  <c r="T1722" i="3"/>
  <c r="S1722" i="3"/>
  <c r="R1722" i="3"/>
  <c r="Q1722" i="3"/>
  <c r="P1722" i="3"/>
  <c r="O1722" i="3"/>
  <c r="N1722" i="3"/>
  <c r="T1721" i="3"/>
  <c r="S1721" i="3"/>
  <c r="R1721" i="3"/>
  <c r="P1721" i="3"/>
  <c r="O1721" i="3"/>
  <c r="Q1721" i="3" s="1"/>
  <c r="N1721" i="3"/>
  <c r="T1720" i="3"/>
  <c r="S1720" i="3"/>
  <c r="R1720" i="3"/>
  <c r="Q1720" i="3"/>
  <c r="P1720" i="3"/>
  <c r="O1720" i="3"/>
  <c r="N1720" i="3"/>
  <c r="T1719" i="3"/>
  <c r="S1719" i="3"/>
  <c r="R1719" i="3"/>
  <c r="P1719" i="3"/>
  <c r="O1719" i="3"/>
  <c r="Q1719" i="3" s="1"/>
  <c r="N1719" i="3"/>
  <c r="T1718" i="3"/>
  <c r="S1718" i="3"/>
  <c r="R1718" i="3"/>
  <c r="Q1718" i="3"/>
  <c r="P1718" i="3"/>
  <c r="O1718" i="3"/>
  <c r="N1718" i="3"/>
  <c r="T1717" i="3"/>
  <c r="S1717" i="3"/>
  <c r="R1717" i="3"/>
  <c r="P1717" i="3"/>
  <c r="O1717" i="3"/>
  <c r="Q1717" i="3" s="1"/>
  <c r="N1717" i="3"/>
  <c r="T1716" i="3"/>
  <c r="S1716" i="3"/>
  <c r="R1716" i="3"/>
  <c r="Q1716" i="3"/>
  <c r="P1716" i="3"/>
  <c r="O1716" i="3"/>
  <c r="N1716" i="3"/>
  <c r="T1715" i="3"/>
  <c r="S1715" i="3"/>
  <c r="R1715" i="3"/>
  <c r="P1715" i="3"/>
  <c r="O1715" i="3"/>
  <c r="Q1715" i="3" s="1"/>
  <c r="N1715" i="3"/>
  <c r="T1714" i="3"/>
  <c r="S1714" i="3"/>
  <c r="R1714" i="3"/>
  <c r="Q1714" i="3"/>
  <c r="P1714" i="3"/>
  <c r="O1714" i="3"/>
  <c r="N1714" i="3"/>
  <c r="T1713" i="3"/>
  <c r="S1713" i="3"/>
  <c r="R1713" i="3"/>
  <c r="P1713" i="3"/>
  <c r="O1713" i="3"/>
  <c r="Q1713" i="3" s="1"/>
  <c r="N1713" i="3"/>
  <c r="T1712" i="3"/>
  <c r="S1712" i="3"/>
  <c r="R1712" i="3"/>
  <c r="Q1712" i="3"/>
  <c r="P1712" i="3"/>
  <c r="O1712" i="3"/>
  <c r="N1712" i="3"/>
  <c r="T1711" i="3"/>
  <c r="S1711" i="3"/>
  <c r="R1711" i="3"/>
  <c r="P1711" i="3"/>
  <c r="O1711" i="3"/>
  <c r="Q1711" i="3" s="1"/>
  <c r="N1711" i="3"/>
  <c r="T1710" i="3"/>
  <c r="S1710" i="3"/>
  <c r="R1710" i="3"/>
  <c r="Q1710" i="3"/>
  <c r="P1710" i="3"/>
  <c r="O1710" i="3"/>
  <c r="N1710" i="3"/>
  <c r="T1709" i="3"/>
  <c r="S1709" i="3"/>
  <c r="R1709" i="3"/>
  <c r="P1709" i="3"/>
  <c r="O1709" i="3"/>
  <c r="Q1709" i="3" s="1"/>
  <c r="N1709" i="3"/>
  <c r="T1708" i="3"/>
  <c r="S1708" i="3"/>
  <c r="R1708" i="3"/>
  <c r="Q1708" i="3"/>
  <c r="P1708" i="3"/>
  <c r="O1708" i="3"/>
  <c r="N1708" i="3"/>
  <c r="T1707" i="3"/>
  <c r="S1707" i="3"/>
  <c r="R1707" i="3"/>
  <c r="P1707" i="3"/>
  <c r="O1707" i="3"/>
  <c r="Q1707" i="3" s="1"/>
  <c r="N1707" i="3"/>
  <c r="T1706" i="3"/>
  <c r="S1706" i="3"/>
  <c r="R1706" i="3"/>
  <c r="Q1706" i="3"/>
  <c r="P1706" i="3"/>
  <c r="O1706" i="3"/>
  <c r="N1706" i="3"/>
  <c r="T1705" i="3"/>
  <c r="S1705" i="3"/>
  <c r="R1705" i="3"/>
  <c r="P1705" i="3"/>
  <c r="O1705" i="3"/>
  <c r="Q1705" i="3" s="1"/>
  <c r="N1705" i="3"/>
  <c r="T1704" i="3"/>
  <c r="S1704" i="3"/>
  <c r="R1704" i="3"/>
  <c r="Q1704" i="3"/>
  <c r="P1704" i="3"/>
  <c r="O1704" i="3"/>
  <c r="N1704" i="3"/>
  <c r="T1703" i="3"/>
  <c r="S1703" i="3"/>
  <c r="R1703" i="3"/>
  <c r="P1703" i="3"/>
  <c r="O1703" i="3"/>
  <c r="Q1703" i="3" s="1"/>
  <c r="N1703" i="3"/>
  <c r="T1702" i="3"/>
  <c r="S1702" i="3"/>
  <c r="R1702" i="3"/>
  <c r="Q1702" i="3"/>
  <c r="P1702" i="3"/>
  <c r="O1702" i="3"/>
  <c r="N1702" i="3"/>
  <c r="T1701" i="3"/>
  <c r="S1701" i="3"/>
  <c r="R1701" i="3"/>
  <c r="P1701" i="3"/>
  <c r="O1701" i="3"/>
  <c r="Q1701" i="3" s="1"/>
  <c r="N1701" i="3"/>
  <c r="T1700" i="3"/>
  <c r="S1700" i="3"/>
  <c r="R1700" i="3"/>
  <c r="Q1700" i="3"/>
  <c r="P1700" i="3"/>
  <c r="O1700" i="3"/>
  <c r="N1700" i="3"/>
  <c r="T1699" i="3"/>
  <c r="S1699" i="3"/>
  <c r="R1699" i="3"/>
  <c r="P1699" i="3"/>
  <c r="O1699" i="3"/>
  <c r="Q1699" i="3" s="1"/>
  <c r="N1699" i="3"/>
  <c r="T1698" i="3"/>
  <c r="S1698" i="3"/>
  <c r="R1698" i="3"/>
  <c r="Q1698" i="3"/>
  <c r="P1698" i="3"/>
  <c r="O1698" i="3"/>
  <c r="N1698" i="3"/>
  <c r="T1697" i="3"/>
  <c r="S1697" i="3"/>
  <c r="R1697" i="3"/>
  <c r="P1697" i="3"/>
  <c r="O1697" i="3"/>
  <c r="Q1697" i="3" s="1"/>
  <c r="N1697" i="3"/>
  <c r="T1696" i="3"/>
  <c r="S1696" i="3"/>
  <c r="R1696" i="3"/>
  <c r="Q1696" i="3"/>
  <c r="P1696" i="3"/>
  <c r="O1696" i="3"/>
  <c r="N1696" i="3"/>
  <c r="T1695" i="3"/>
  <c r="S1695" i="3"/>
  <c r="R1695" i="3"/>
  <c r="P1695" i="3"/>
  <c r="O1695" i="3"/>
  <c r="Q1695" i="3" s="1"/>
  <c r="N1695" i="3"/>
  <c r="T1694" i="3"/>
  <c r="S1694" i="3"/>
  <c r="R1694" i="3"/>
  <c r="Q1694" i="3"/>
  <c r="P1694" i="3"/>
  <c r="O1694" i="3"/>
  <c r="N1694" i="3"/>
  <c r="T1693" i="3"/>
  <c r="S1693" i="3"/>
  <c r="R1693" i="3"/>
  <c r="P1693" i="3"/>
  <c r="O1693" i="3"/>
  <c r="Q1693" i="3" s="1"/>
  <c r="N1693" i="3"/>
  <c r="T1692" i="3"/>
  <c r="S1692" i="3"/>
  <c r="R1692" i="3"/>
  <c r="Q1692" i="3"/>
  <c r="P1692" i="3"/>
  <c r="O1692" i="3"/>
  <c r="N1692" i="3"/>
  <c r="T1691" i="3"/>
  <c r="S1691" i="3"/>
  <c r="R1691" i="3"/>
  <c r="P1691" i="3"/>
  <c r="O1691" i="3"/>
  <c r="Q1691" i="3" s="1"/>
  <c r="N1691" i="3"/>
  <c r="T1690" i="3"/>
  <c r="S1690" i="3"/>
  <c r="R1690" i="3"/>
  <c r="Q1690" i="3"/>
  <c r="P1690" i="3"/>
  <c r="O1690" i="3"/>
  <c r="N1690" i="3"/>
  <c r="T1689" i="3"/>
  <c r="S1689" i="3"/>
  <c r="R1689" i="3"/>
  <c r="P1689" i="3"/>
  <c r="O1689" i="3"/>
  <c r="Q1689" i="3" s="1"/>
  <c r="N1689" i="3"/>
  <c r="T1688" i="3"/>
  <c r="S1688" i="3"/>
  <c r="R1688" i="3"/>
  <c r="Q1688" i="3"/>
  <c r="P1688" i="3"/>
  <c r="O1688" i="3"/>
  <c r="N1688" i="3"/>
  <c r="T1687" i="3"/>
  <c r="S1687" i="3"/>
  <c r="R1687" i="3"/>
  <c r="P1687" i="3"/>
  <c r="O1687" i="3"/>
  <c r="Q1687" i="3" s="1"/>
  <c r="N1687" i="3"/>
  <c r="T1686" i="3"/>
  <c r="S1686" i="3"/>
  <c r="R1686" i="3"/>
  <c r="Q1686" i="3"/>
  <c r="P1686" i="3"/>
  <c r="O1686" i="3"/>
  <c r="N1686" i="3"/>
  <c r="T1685" i="3"/>
  <c r="S1685" i="3"/>
  <c r="R1685" i="3"/>
  <c r="P1685" i="3"/>
  <c r="O1685" i="3"/>
  <c r="Q1685" i="3" s="1"/>
  <c r="N1685" i="3"/>
  <c r="T1684" i="3"/>
  <c r="S1684" i="3"/>
  <c r="R1684" i="3"/>
  <c r="Q1684" i="3"/>
  <c r="P1684" i="3"/>
  <c r="O1684" i="3"/>
  <c r="N1684" i="3"/>
  <c r="T1683" i="3"/>
  <c r="S1683" i="3"/>
  <c r="R1683" i="3"/>
  <c r="P1683" i="3"/>
  <c r="O1683" i="3"/>
  <c r="Q1683" i="3" s="1"/>
  <c r="N1683" i="3"/>
  <c r="T1682" i="3"/>
  <c r="S1682" i="3"/>
  <c r="R1682" i="3"/>
  <c r="Q1682" i="3"/>
  <c r="P1682" i="3"/>
  <c r="O1682" i="3"/>
  <c r="N1682" i="3"/>
  <c r="T1681" i="3"/>
  <c r="S1681" i="3"/>
  <c r="R1681" i="3"/>
  <c r="P1681" i="3"/>
  <c r="O1681" i="3"/>
  <c r="Q1681" i="3" s="1"/>
  <c r="N1681" i="3"/>
  <c r="T1680" i="3"/>
  <c r="S1680" i="3"/>
  <c r="R1680" i="3"/>
  <c r="Q1680" i="3"/>
  <c r="P1680" i="3"/>
  <c r="O1680" i="3"/>
  <c r="N1680" i="3"/>
  <c r="T1679" i="3"/>
  <c r="S1679" i="3"/>
  <c r="R1679" i="3"/>
  <c r="P1679" i="3"/>
  <c r="O1679" i="3"/>
  <c r="Q1679" i="3" s="1"/>
  <c r="N1679" i="3"/>
  <c r="T1678" i="3"/>
  <c r="S1678" i="3"/>
  <c r="R1678" i="3"/>
  <c r="Q1678" i="3"/>
  <c r="P1678" i="3"/>
  <c r="O1678" i="3"/>
  <c r="N1678" i="3"/>
  <c r="T1677" i="3"/>
  <c r="S1677" i="3"/>
  <c r="R1677" i="3"/>
  <c r="P1677" i="3"/>
  <c r="O1677" i="3"/>
  <c r="Q1677" i="3" s="1"/>
  <c r="N1677" i="3"/>
  <c r="T1676" i="3"/>
  <c r="S1676" i="3"/>
  <c r="R1676" i="3"/>
  <c r="Q1676" i="3"/>
  <c r="P1676" i="3"/>
  <c r="O1676" i="3"/>
  <c r="N1676" i="3"/>
  <c r="T1675" i="3"/>
  <c r="S1675" i="3"/>
  <c r="R1675" i="3"/>
  <c r="P1675" i="3"/>
  <c r="O1675" i="3"/>
  <c r="Q1675" i="3" s="1"/>
  <c r="N1675" i="3"/>
  <c r="T1674" i="3"/>
  <c r="S1674" i="3"/>
  <c r="R1674" i="3"/>
  <c r="Q1674" i="3"/>
  <c r="P1674" i="3"/>
  <c r="O1674" i="3"/>
  <c r="N1674" i="3"/>
  <c r="T1673" i="3"/>
  <c r="S1673" i="3"/>
  <c r="R1673" i="3"/>
  <c r="P1673" i="3"/>
  <c r="O1673" i="3"/>
  <c r="Q1673" i="3" s="1"/>
  <c r="N1673" i="3"/>
  <c r="T1672" i="3"/>
  <c r="S1672" i="3"/>
  <c r="R1672" i="3"/>
  <c r="Q1672" i="3"/>
  <c r="P1672" i="3"/>
  <c r="O1672" i="3"/>
  <c r="N1672" i="3"/>
  <c r="T1671" i="3"/>
  <c r="S1671" i="3"/>
  <c r="R1671" i="3"/>
  <c r="P1671" i="3"/>
  <c r="O1671" i="3"/>
  <c r="Q1671" i="3" s="1"/>
  <c r="N1671" i="3"/>
  <c r="T1670" i="3"/>
  <c r="S1670" i="3"/>
  <c r="R1670" i="3"/>
  <c r="Q1670" i="3"/>
  <c r="P1670" i="3"/>
  <c r="O1670" i="3"/>
  <c r="N1670" i="3"/>
  <c r="T1669" i="3"/>
  <c r="S1669" i="3"/>
  <c r="R1669" i="3"/>
  <c r="P1669" i="3"/>
  <c r="O1669" i="3"/>
  <c r="Q1669" i="3" s="1"/>
  <c r="N1669" i="3"/>
  <c r="T1668" i="3"/>
  <c r="S1668" i="3"/>
  <c r="R1668" i="3"/>
  <c r="Q1668" i="3"/>
  <c r="P1668" i="3"/>
  <c r="O1668" i="3"/>
  <c r="N1668" i="3"/>
  <c r="T1667" i="3"/>
  <c r="S1667" i="3"/>
  <c r="R1667" i="3"/>
  <c r="P1667" i="3"/>
  <c r="O1667" i="3"/>
  <c r="Q1667" i="3" s="1"/>
  <c r="N1667" i="3"/>
  <c r="T1666" i="3"/>
  <c r="S1666" i="3"/>
  <c r="R1666" i="3"/>
  <c r="Q1666" i="3"/>
  <c r="P1666" i="3"/>
  <c r="O1666" i="3"/>
  <c r="N1666" i="3"/>
  <c r="T1665" i="3"/>
  <c r="S1665" i="3"/>
  <c r="R1665" i="3"/>
  <c r="P1665" i="3"/>
  <c r="O1665" i="3"/>
  <c r="Q1665" i="3" s="1"/>
  <c r="N1665" i="3"/>
  <c r="T1664" i="3"/>
  <c r="S1664" i="3"/>
  <c r="R1664" i="3"/>
  <c r="Q1664" i="3"/>
  <c r="P1664" i="3"/>
  <c r="O1664" i="3"/>
  <c r="N1664" i="3"/>
  <c r="T1663" i="3"/>
  <c r="S1663" i="3"/>
  <c r="R1663" i="3"/>
  <c r="P1663" i="3"/>
  <c r="O1663" i="3"/>
  <c r="Q1663" i="3" s="1"/>
  <c r="N1663" i="3"/>
  <c r="T1662" i="3"/>
  <c r="S1662" i="3"/>
  <c r="R1662" i="3"/>
  <c r="Q1662" i="3"/>
  <c r="P1662" i="3"/>
  <c r="O1662" i="3"/>
  <c r="N1662" i="3"/>
  <c r="T1661" i="3"/>
  <c r="S1661" i="3"/>
  <c r="R1661" i="3"/>
  <c r="P1661" i="3"/>
  <c r="O1661" i="3"/>
  <c r="Q1661" i="3" s="1"/>
  <c r="N1661" i="3"/>
  <c r="T1660" i="3"/>
  <c r="S1660" i="3"/>
  <c r="R1660" i="3"/>
  <c r="Q1660" i="3"/>
  <c r="P1660" i="3"/>
  <c r="O1660" i="3"/>
  <c r="N1660" i="3"/>
  <c r="T1659" i="3"/>
  <c r="S1659" i="3"/>
  <c r="R1659" i="3"/>
  <c r="P1659" i="3"/>
  <c r="O1659" i="3"/>
  <c r="Q1659" i="3" s="1"/>
  <c r="N1659" i="3"/>
  <c r="T1658" i="3"/>
  <c r="S1658" i="3"/>
  <c r="R1658" i="3"/>
  <c r="Q1658" i="3"/>
  <c r="P1658" i="3"/>
  <c r="O1658" i="3"/>
  <c r="N1658" i="3"/>
  <c r="T1657" i="3"/>
  <c r="S1657" i="3"/>
  <c r="R1657" i="3"/>
  <c r="P1657" i="3"/>
  <c r="O1657" i="3"/>
  <c r="Q1657" i="3" s="1"/>
  <c r="N1657" i="3"/>
  <c r="T1656" i="3"/>
  <c r="S1656" i="3"/>
  <c r="R1656" i="3"/>
  <c r="Q1656" i="3"/>
  <c r="P1656" i="3"/>
  <c r="O1656" i="3"/>
  <c r="N1656" i="3"/>
  <c r="T1655" i="3"/>
  <c r="S1655" i="3"/>
  <c r="R1655" i="3"/>
  <c r="P1655" i="3"/>
  <c r="O1655" i="3"/>
  <c r="Q1655" i="3" s="1"/>
  <c r="N1655" i="3"/>
  <c r="T1654" i="3"/>
  <c r="S1654" i="3"/>
  <c r="R1654" i="3"/>
  <c r="Q1654" i="3"/>
  <c r="P1654" i="3"/>
  <c r="O1654" i="3"/>
  <c r="N1654" i="3"/>
  <c r="T1653" i="3"/>
  <c r="S1653" i="3"/>
  <c r="R1653" i="3"/>
  <c r="P1653" i="3"/>
  <c r="O1653" i="3"/>
  <c r="Q1653" i="3" s="1"/>
  <c r="N1653" i="3"/>
  <c r="T1652" i="3"/>
  <c r="S1652" i="3"/>
  <c r="R1652" i="3"/>
  <c r="Q1652" i="3"/>
  <c r="P1652" i="3"/>
  <c r="O1652" i="3"/>
  <c r="N1652" i="3"/>
  <c r="T1651" i="3"/>
  <c r="S1651" i="3"/>
  <c r="R1651" i="3"/>
  <c r="P1651" i="3"/>
  <c r="O1651" i="3"/>
  <c r="Q1651" i="3" s="1"/>
  <c r="N1651" i="3"/>
  <c r="T1650" i="3"/>
  <c r="S1650" i="3"/>
  <c r="R1650" i="3"/>
  <c r="Q1650" i="3"/>
  <c r="P1650" i="3"/>
  <c r="O1650" i="3"/>
  <c r="N1650" i="3"/>
  <c r="T1649" i="3"/>
  <c r="S1649" i="3"/>
  <c r="R1649" i="3"/>
  <c r="P1649" i="3"/>
  <c r="O1649" i="3"/>
  <c r="Q1649" i="3" s="1"/>
  <c r="N1649" i="3"/>
  <c r="T1648" i="3"/>
  <c r="S1648" i="3"/>
  <c r="R1648" i="3"/>
  <c r="Q1648" i="3"/>
  <c r="P1648" i="3"/>
  <c r="O1648" i="3"/>
  <c r="N1648" i="3"/>
  <c r="T1647" i="3"/>
  <c r="S1647" i="3"/>
  <c r="R1647" i="3"/>
  <c r="P1647" i="3"/>
  <c r="O1647" i="3"/>
  <c r="Q1647" i="3" s="1"/>
  <c r="N1647" i="3"/>
  <c r="T1646" i="3"/>
  <c r="S1646" i="3"/>
  <c r="R1646" i="3"/>
  <c r="Q1646" i="3"/>
  <c r="P1646" i="3"/>
  <c r="O1646" i="3"/>
  <c r="N1646" i="3"/>
  <c r="T1645" i="3"/>
  <c r="S1645" i="3"/>
  <c r="R1645" i="3"/>
  <c r="P1645" i="3"/>
  <c r="O1645" i="3"/>
  <c r="Q1645" i="3" s="1"/>
  <c r="N1645" i="3"/>
  <c r="T1644" i="3"/>
  <c r="S1644" i="3"/>
  <c r="R1644" i="3"/>
  <c r="Q1644" i="3"/>
  <c r="P1644" i="3"/>
  <c r="O1644" i="3"/>
  <c r="N1644" i="3"/>
  <c r="T1643" i="3"/>
  <c r="S1643" i="3"/>
  <c r="R1643" i="3"/>
  <c r="P1643" i="3"/>
  <c r="O1643" i="3"/>
  <c r="Q1643" i="3" s="1"/>
  <c r="N1643" i="3"/>
  <c r="T1642" i="3"/>
  <c r="S1642" i="3"/>
  <c r="R1642" i="3"/>
  <c r="Q1642" i="3"/>
  <c r="P1642" i="3"/>
  <c r="O1642" i="3"/>
  <c r="N1642" i="3"/>
  <c r="T1641" i="3"/>
  <c r="S1641" i="3"/>
  <c r="R1641" i="3"/>
  <c r="P1641" i="3"/>
  <c r="O1641" i="3"/>
  <c r="Q1641" i="3" s="1"/>
  <c r="N1641" i="3"/>
  <c r="T1640" i="3"/>
  <c r="S1640" i="3"/>
  <c r="R1640" i="3"/>
  <c r="Q1640" i="3"/>
  <c r="P1640" i="3"/>
  <c r="O1640" i="3"/>
  <c r="N1640" i="3"/>
  <c r="T1639" i="3"/>
  <c r="S1639" i="3"/>
  <c r="R1639" i="3"/>
  <c r="P1639" i="3"/>
  <c r="O1639" i="3"/>
  <c r="Q1639" i="3" s="1"/>
  <c r="N1639" i="3"/>
  <c r="T1638" i="3"/>
  <c r="S1638" i="3"/>
  <c r="R1638" i="3"/>
  <c r="Q1638" i="3"/>
  <c r="P1638" i="3"/>
  <c r="O1638" i="3"/>
  <c r="N1638" i="3"/>
  <c r="T1637" i="3"/>
  <c r="S1637" i="3"/>
  <c r="R1637" i="3"/>
  <c r="P1637" i="3"/>
  <c r="O1637" i="3"/>
  <c r="Q1637" i="3" s="1"/>
  <c r="N1637" i="3"/>
  <c r="T1636" i="3"/>
  <c r="S1636" i="3"/>
  <c r="R1636" i="3"/>
  <c r="Q1636" i="3"/>
  <c r="P1636" i="3"/>
  <c r="O1636" i="3"/>
  <c r="N1636" i="3"/>
  <c r="T1635" i="3"/>
  <c r="S1635" i="3"/>
  <c r="R1635" i="3"/>
  <c r="P1635" i="3"/>
  <c r="O1635" i="3"/>
  <c r="Q1635" i="3" s="1"/>
  <c r="N1635" i="3"/>
  <c r="T1634" i="3"/>
  <c r="S1634" i="3"/>
  <c r="R1634" i="3"/>
  <c r="Q1634" i="3"/>
  <c r="P1634" i="3"/>
  <c r="O1634" i="3"/>
  <c r="N1634" i="3"/>
  <c r="T1633" i="3"/>
  <c r="S1633" i="3"/>
  <c r="R1633" i="3"/>
  <c r="P1633" i="3"/>
  <c r="O1633" i="3"/>
  <c r="Q1633" i="3" s="1"/>
  <c r="N1633" i="3"/>
  <c r="T1632" i="3"/>
  <c r="S1632" i="3"/>
  <c r="R1632" i="3"/>
  <c r="Q1632" i="3"/>
  <c r="P1632" i="3"/>
  <c r="O1632" i="3"/>
  <c r="N1632" i="3"/>
  <c r="T1631" i="3"/>
  <c r="S1631" i="3"/>
  <c r="R1631" i="3"/>
  <c r="P1631" i="3"/>
  <c r="O1631" i="3"/>
  <c r="Q1631" i="3" s="1"/>
  <c r="N1631" i="3"/>
  <c r="T1630" i="3"/>
  <c r="S1630" i="3"/>
  <c r="R1630" i="3"/>
  <c r="Q1630" i="3"/>
  <c r="P1630" i="3"/>
  <c r="O1630" i="3"/>
  <c r="N1630" i="3"/>
  <c r="T1629" i="3"/>
  <c r="S1629" i="3"/>
  <c r="R1629" i="3"/>
  <c r="P1629" i="3"/>
  <c r="O1629" i="3"/>
  <c r="Q1629" i="3" s="1"/>
  <c r="N1629" i="3"/>
  <c r="T1628" i="3"/>
  <c r="S1628" i="3"/>
  <c r="R1628" i="3"/>
  <c r="Q1628" i="3"/>
  <c r="P1628" i="3"/>
  <c r="O1628" i="3"/>
  <c r="N1628" i="3"/>
  <c r="T1627" i="3"/>
  <c r="S1627" i="3"/>
  <c r="R1627" i="3"/>
  <c r="P1627" i="3"/>
  <c r="O1627" i="3"/>
  <c r="Q1627" i="3" s="1"/>
  <c r="N1627" i="3"/>
  <c r="T1626" i="3"/>
  <c r="S1626" i="3"/>
  <c r="R1626" i="3"/>
  <c r="Q1626" i="3"/>
  <c r="P1626" i="3"/>
  <c r="O1626" i="3"/>
  <c r="N1626" i="3"/>
  <c r="T1625" i="3"/>
  <c r="S1625" i="3"/>
  <c r="R1625" i="3"/>
  <c r="P1625" i="3"/>
  <c r="O1625" i="3"/>
  <c r="Q1625" i="3" s="1"/>
  <c r="N1625" i="3"/>
  <c r="T1624" i="3"/>
  <c r="S1624" i="3"/>
  <c r="R1624" i="3"/>
  <c r="Q1624" i="3"/>
  <c r="P1624" i="3"/>
  <c r="O1624" i="3"/>
  <c r="N1624" i="3"/>
  <c r="T1623" i="3"/>
  <c r="S1623" i="3"/>
  <c r="R1623" i="3"/>
  <c r="P1623" i="3"/>
  <c r="O1623" i="3"/>
  <c r="Q1623" i="3" s="1"/>
  <c r="N1623" i="3"/>
  <c r="T1622" i="3"/>
  <c r="S1622" i="3"/>
  <c r="R1622" i="3"/>
  <c r="Q1622" i="3"/>
  <c r="P1622" i="3"/>
  <c r="O1622" i="3"/>
  <c r="N1622" i="3"/>
  <c r="T1621" i="3"/>
  <c r="S1621" i="3"/>
  <c r="R1621" i="3"/>
  <c r="P1621" i="3"/>
  <c r="O1621" i="3"/>
  <c r="Q1621" i="3" s="1"/>
  <c r="N1621" i="3"/>
  <c r="T1620" i="3"/>
  <c r="S1620" i="3"/>
  <c r="R1620" i="3"/>
  <c r="Q1620" i="3"/>
  <c r="P1620" i="3"/>
  <c r="O1620" i="3"/>
  <c r="N1620" i="3"/>
  <c r="T1619" i="3"/>
  <c r="S1619" i="3"/>
  <c r="R1619" i="3"/>
  <c r="P1619" i="3"/>
  <c r="O1619" i="3"/>
  <c r="Q1619" i="3" s="1"/>
  <c r="N1619" i="3"/>
  <c r="T1618" i="3"/>
  <c r="S1618" i="3"/>
  <c r="R1618" i="3"/>
  <c r="Q1618" i="3"/>
  <c r="P1618" i="3"/>
  <c r="O1618" i="3"/>
  <c r="N1618" i="3"/>
  <c r="T1617" i="3"/>
  <c r="S1617" i="3"/>
  <c r="R1617" i="3"/>
  <c r="P1617" i="3"/>
  <c r="O1617" i="3"/>
  <c r="Q1617" i="3" s="1"/>
  <c r="N1617" i="3"/>
  <c r="T1616" i="3"/>
  <c r="S1616" i="3"/>
  <c r="R1616" i="3"/>
  <c r="Q1616" i="3"/>
  <c r="P1616" i="3"/>
  <c r="O1616" i="3"/>
  <c r="N1616" i="3"/>
  <c r="T1615" i="3"/>
  <c r="S1615" i="3"/>
  <c r="R1615" i="3"/>
  <c r="P1615" i="3"/>
  <c r="O1615" i="3"/>
  <c r="Q1615" i="3" s="1"/>
  <c r="N1615" i="3"/>
  <c r="T1614" i="3"/>
  <c r="S1614" i="3"/>
  <c r="R1614" i="3"/>
  <c r="Q1614" i="3"/>
  <c r="P1614" i="3"/>
  <c r="O1614" i="3"/>
  <c r="N1614" i="3"/>
  <c r="T1613" i="3"/>
  <c r="S1613" i="3"/>
  <c r="R1613" i="3"/>
  <c r="P1613" i="3"/>
  <c r="O1613" i="3"/>
  <c r="Q1613" i="3" s="1"/>
  <c r="N1613" i="3"/>
  <c r="T1612" i="3"/>
  <c r="S1612" i="3"/>
  <c r="R1612" i="3"/>
  <c r="Q1612" i="3"/>
  <c r="P1612" i="3"/>
  <c r="O1612" i="3"/>
  <c r="N1612" i="3"/>
  <c r="T1611" i="3"/>
  <c r="S1611" i="3"/>
  <c r="R1611" i="3"/>
  <c r="P1611" i="3"/>
  <c r="O1611" i="3"/>
  <c r="Q1611" i="3" s="1"/>
  <c r="N1611" i="3"/>
  <c r="T1610" i="3"/>
  <c r="S1610" i="3"/>
  <c r="R1610" i="3"/>
  <c r="Q1610" i="3"/>
  <c r="P1610" i="3"/>
  <c r="O1610" i="3"/>
  <c r="N1610" i="3"/>
  <c r="T1609" i="3"/>
  <c r="S1609" i="3"/>
  <c r="R1609" i="3"/>
  <c r="P1609" i="3"/>
  <c r="O1609" i="3"/>
  <c r="Q1609" i="3" s="1"/>
  <c r="N1609" i="3"/>
  <c r="T1608" i="3"/>
  <c r="S1608" i="3"/>
  <c r="R1608" i="3"/>
  <c r="Q1608" i="3"/>
  <c r="P1608" i="3"/>
  <c r="O1608" i="3"/>
  <c r="N1608" i="3"/>
  <c r="T1607" i="3"/>
  <c r="S1607" i="3"/>
  <c r="R1607" i="3"/>
  <c r="P1607" i="3"/>
  <c r="O1607" i="3"/>
  <c r="Q1607" i="3" s="1"/>
  <c r="N1607" i="3"/>
  <c r="T1606" i="3"/>
  <c r="S1606" i="3"/>
  <c r="R1606" i="3"/>
  <c r="Q1606" i="3"/>
  <c r="P1606" i="3"/>
  <c r="O1606" i="3"/>
  <c r="N1606" i="3"/>
  <c r="T1605" i="3"/>
  <c r="S1605" i="3"/>
  <c r="R1605" i="3"/>
  <c r="P1605" i="3"/>
  <c r="O1605" i="3"/>
  <c r="Q1605" i="3" s="1"/>
  <c r="N1605" i="3"/>
  <c r="T1604" i="3"/>
  <c r="S1604" i="3"/>
  <c r="R1604" i="3"/>
  <c r="Q1604" i="3"/>
  <c r="P1604" i="3"/>
  <c r="O1604" i="3"/>
  <c r="N1604" i="3"/>
  <c r="T1603" i="3"/>
  <c r="S1603" i="3"/>
  <c r="R1603" i="3"/>
  <c r="P1603" i="3"/>
  <c r="O1603" i="3"/>
  <c r="Q1603" i="3" s="1"/>
  <c r="N1603" i="3"/>
  <c r="T1602" i="3"/>
  <c r="S1602" i="3"/>
  <c r="R1602" i="3"/>
  <c r="Q1602" i="3"/>
  <c r="P1602" i="3"/>
  <c r="O1602" i="3"/>
  <c r="N1602" i="3"/>
  <c r="T1601" i="3"/>
  <c r="S1601" i="3"/>
  <c r="R1601" i="3"/>
  <c r="P1601" i="3"/>
  <c r="O1601" i="3"/>
  <c r="Q1601" i="3" s="1"/>
  <c r="N1601" i="3"/>
  <c r="T1600" i="3"/>
  <c r="S1600" i="3"/>
  <c r="R1600" i="3"/>
  <c r="Q1600" i="3"/>
  <c r="P1600" i="3"/>
  <c r="O1600" i="3"/>
  <c r="N1600" i="3"/>
  <c r="T1599" i="3"/>
  <c r="S1599" i="3"/>
  <c r="R1599" i="3"/>
  <c r="P1599" i="3"/>
  <c r="O1599" i="3"/>
  <c r="Q1599" i="3" s="1"/>
  <c r="N1599" i="3"/>
  <c r="T1598" i="3"/>
  <c r="S1598" i="3"/>
  <c r="R1598" i="3"/>
  <c r="Q1598" i="3"/>
  <c r="P1598" i="3"/>
  <c r="O1598" i="3"/>
  <c r="N1598" i="3"/>
  <c r="T1597" i="3"/>
  <c r="S1597" i="3"/>
  <c r="R1597" i="3"/>
  <c r="P1597" i="3"/>
  <c r="O1597" i="3"/>
  <c r="Q1597" i="3" s="1"/>
  <c r="N1597" i="3"/>
  <c r="T1596" i="3"/>
  <c r="S1596" i="3"/>
  <c r="R1596" i="3"/>
  <c r="Q1596" i="3"/>
  <c r="P1596" i="3"/>
  <c r="O1596" i="3"/>
  <c r="N1596" i="3"/>
  <c r="T1595" i="3"/>
  <c r="S1595" i="3"/>
  <c r="R1595" i="3"/>
  <c r="P1595" i="3"/>
  <c r="O1595" i="3"/>
  <c r="Q1595" i="3" s="1"/>
  <c r="N1595" i="3"/>
  <c r="T1594" i="3"/>
  <c r="S1594" i="3"/>
  <c r="R1594" i="3"/>
  <c r="Q1594" i="3"/>
  <c r="P1594" i="3"/>
  <c r="O1594" i="3"/>
  <c r="N1594" i="3"/>
  <c r="T1593" i="3"/>
  <c r="S1593" i="3"/>
  <c r="R1593" i="3"/>
  <c r="P1593" i="3"/>
  <c r="O1593" i="3"/>
  <c r="Q1593" i="3" s="1"/>
  <c r="N1593" i="3"/>
  <c r="T1592" i="3"/>
  <c r="S1592" i="3"/>
  <c r="R1592" i="3"/>
  <c r="Q1592" i="3"/>
  <c r="P1592" i="3"/>
  <c r="O1592" i="3"/>
  <c r="N1592" i="3"/>
  <c r="T1591" i="3"/>
  <c r="S1591" i="3"/>
  <c r="R1591" i="3"/>
  <c r="P1591" i="3"/>
  <c r="O1591" i="3"/>
  <c r="Q1591" i="3" s="1"/>
  <c r="N1591" i="3"/>
  <c r="T1590" i="3"/>
  <c r="S1590" i="3"/>
  <c r="R1590" i="3"/>
  <c r="Q1590" i="3"/>
  <c r="P1590" i="3"/>
  <c r="O1590" i="3"/>
  <c r="N1590" i="3"/>
  <c r="T1589" i="3"/>
  <c r="S1589" i="3"/>
  <c r="R1589" i="3"/>
  <c r="P1589" i="3"/>
  <c r="O1589" i="3"/>
  <c r="Q1589" i="3" s="1"/>
  <c r="N1589" i="3"/>
  <c r="T1588" i="3"/>
  <c r="S1588" i="3"/>
  <c r="R1588" i="3"/>
  <c r="Q1588" i="3"/>
  <c r="P1588" i="3"/>
  <c r="O1588" i="3"/>
  <c r="N1588" i="3"/>
  <c r="T1587" i="3"/>
  <c r="S1587" i="3"/>
  <c r="R1587" i="3"/>
  <c r="P1587" i="3"/>
  <c r="O1587" i="3"/>
  <c r="Q1587" i="3" s="1"/>
  <c r="N1587" i="3"/>
  <c r="T1586" i="3"/>
  <c r="S1586" i="3"/>
  <c r="R1586" i="3"/>
  <c r="Q1586" i="3"/>
  <c r="P1586" i="3"/>
  <c r="O1586" i="3"/>
  <c r="N1586" i="3"/>
  <c r="T1585" i="3"/>
  <c r="S1585" i="3"/>
  <c r="R1585" i="3"/>
  <c r="P1585" i="3"/>
  <c r="O1585" i="3"/>
  <c r="Q1585" i="3" s="1"/>
  <c r="N1585" i="3"/>
  <c r="T1584" i="3"/>
  <c r="S1584" i="3"/>
  <c r="R1584" i="3"/>
  <c r="Q1584" i="3"/>
  <c r="P1584" i="3"/>
  <c r="O1584" i="3"/>
  <c r="N1584" i="3"/>
  <c r="T1583" i="3"/>
  <c r="S1583" i="3"/>
  <c r="R1583" i="3"/>
  <c r="P1583" i="3"/>
  <c r="O1583" i="3"/>
  <c r="Q1583" i="3" s="1"/>
  <c r="N1583" i="3"/>
  <c r="T1582" i="3"/>
  <c r="S1582" i="3"/>
  <c r="R1582" i="3"/>
  <c r="Q1582" i="3"/>
  <c r="P1582" i="3"/>
  <c r="O1582" i="3"/>
  <c r="N1582" i="3"/>
  <c r="T1581" i="3"/>
  <c r="S1581" i="3"/>
  <c r="R1581" i="3"/>
  <c r="P1581" i="3"/>
  <c r="O1581" i="3"/>
  <c r="Q1581" i="3" s="1"/>
  <c r="N1581" i="3"/>
  <c r="T1580" i="3"/>
  <c r="S1580" i="3"/>
  <c r="R1580" i="3"/>
  <c r="Q1580" i="3"/>
  <c r="P1580" i="3"/>
  <c r="O1580" i="3"/>
  <c r="N1580" i="3"/>
  <c r="T1579" i="3"/>
  <c r="S1579" i="3"/>
  <c r="R1579" i="3"/>
  <c r="P1579" i="3"/>
  <c r="O1579" i="3"/>
  <c r="Q1579" i="3" s="1"/>
  <c r="N1579" i="3"/>
  <c r="T1578" i="3"/>
  <c r="S1578" i="3"/>
  <c r="R1578" i="3"/>
  <c r="Q1578" i="3"/>
  <c r="P1578" i="3"/>
  <c r="O1578" i="3"/>
  <c r="N1578" i="3"/>
  <c r="T1577" i="3"/>
  <c r="S1577" i="3"/>
  <c r="R1577" i="3"/>
  <c r="P1577" i="3"/>
  <c r="O1577" i="3"/>
  <c r="Q1577" i="3" s="1"/>
  <c r="N1577" i="3"/>
  <c r="T1576" i="3"/>
  <c r="S1576" i="3"/>
  <c r="R1576" i="3"/>
  <c r="Q1576" i="3"/>
  <c r="P1576" i="3"/>
  <c r="O1576" i="3"/>
  <c r="N1576" i="3"/>
  <c r="T1575" i="3"/>
  <c r="S1575" i="3"/>
  <c r="R1575" i="3"/>
  <c r="P1575" i="3"/>
  <c r="O1575" i="3"/>
  <c r="Q1575" i="3" s="1"/>
  <c r="N1575" i="3"/>
  <c r="T1574" i="3"/>
  <c r="S1574" i="3"/>
  <c r="R1574" i="3"/>
  <c r="Q1574" i="3"/>
  <c r="P1574" i="3"/>
  <c r="O1574" i="3"/>
  <c r="N1574" i="3"/>
  <c r="T1573" i="3"/>
  <c r="S1573" i="3"/>
  <c r="R1573" i="3"/>
  <c r="P1573" i="3"/>
  <c r="O1573" i="3"/>
  <c r="Q1573" i="3" s="1"/>
  <c r="N1573" i="3"/>
  <c r="T1572" i="3"/>
  <c r="S1572" i="3"/>
  <c r="R1572" i="3"/>
  <c r="Q1572" i="3"/>
  <c r="P1572" i="3"/>
  <c r="O1572" i="3"/>
  <c r="N1572" i="3"/>
  <c r="T1571" i="3"/>
  <c r="S1571" i="3"/>
  <c r="R1571" i="3"/>
  <c r="P1571" i="3"/>
  <c r="O1571" i="3"/>
  <c r="Q1571" i="3" s="1"/>
  <c r="N1571" i="3"/>
  <c r="T1570" i="3"/>
  <c r="S1570" i="3"/>
  <c r="R1570" i="3"/>
  <c r="Q1570" i="3"/>
  <c r="P1570" i="3"/>
  <c r="O1570" i="3"/>
  <c r="N1570" i="3"/>
  <c r="T1569" i="3"/>
  <c r="S1569" i="3"/>
  <c r="R1569" i="3"/>
  <c r="P1569" i="3"/>
  <c r="O1569" i="3"/>
  <c r="Q1569" i="3" s="1"/>
  <c r="N1569" i="3"/>
  <c r="T1568" i="3"/>
  <c r="S1568" i="3"/>
  <c r="R1568" i="3"/>
  <c r="Q1568" i="3"/>
  <c r="P1568" i="3"/>
  <c r="O1568" i="3"/>
  <c r="N1568" i="3"/>
  <c r="T1567" i="3"/>
  <c r="S1567" i="3"/>
  <c r="R1567" i="3"/>
  <c r="P1567" i="3"/>
  <c r="O1567" i="3"/>
  <c r="Q1567" i="3" s="1"/>
  <c r="N1567" i="3"/>
  <c r="T1566" i="3"/>
  <c r="S1566" i="3"/>
  <c r="R1566" i="3"/>
  <c r="Q1566" i="3"/>
  <c r="P1566" i="3"/>
  <c r="O1566" i="3"/>
  <c r="N1566" i="3"/>
  <c r="T1565" i="3"/>
  <c r="S1565" i="3"/>
  <c r="R1565" i="3"/>
  <c r="P1565" i="3"/>
  <c r="O1565" i="3"/>
  <c r="Q1565" i="3" s="1"/>
  <c r="N1565" i="3"/>
  <c r="T1564" i="3"/>
  <c r="S1564" i="3"/>
  <c r="R1564" i="3"/>
  <c r="Q1564" i="3"/>
  <c r="P1564" i="3"/>
  <c r="O1564" i="3"/>
  <c r="N1564" i="3"/>
  <c r="T1563" i="3"/>
  <c r="S1563" i="3"/>
  <c r="R1563" i="3"/>
  <c r="P1563" i="3"/>
  <c r="O1563" i="3"/>
  <c r="Q1563" i="3" s="1"/>
  <c r="N1563" i="3"/>
  <c r="T1562" i="3"/>
  <c r="S1562" i="3"/>
  <c r="R1562" i="3"/>
  <c r="Q1562" i="3"/>
  <c r="P1562" i="3"/>
  <c r="O1562" i="3"/>
  <c r="N1562" i="3"/>
  <c r="T1561" i="3"/>
  <c r="S1561" i="3"/>
  <c r="R1561" i="3"/>
  <c r="P1561" i="3"/>
  <c r="O1561" i="3"/>
  <c r="Q1561" i="3" s="1"/>
  <c r="N1561" i="3"/>
  <c r="T1560" i="3"/>
  <c r="S1560" i="3"/>
  <c r="R1560" i="3"/>
  <c r="Q1560" i="3"/>
  <c r="P1560" i="3"/>
  <c r="O1560" i="3"/>
  <c r="N1560" i="3"/>
  <c r="T1559" i="3"/>
  <c r="S1559" i="3"/>
  <c r="R1559" i="3"/>
  <c r="P1559" i="3"/>
  <c r="O1559" i="3"/>
  <c r="Q1559" i="3" s="1"/>
  <c r="N1559" i="3"/>
  <c r="T1558" i="3"/>
  <c r="S1558" i="3"/>
  <c r="R1558" i="3"/>
  <c r="Q1558" i="3"/>
  <c r="P1558" i="3"/>
  <c r="O1558" i="3"/>
  <c r="N1558" i="3"/>
  <c r="T1557" i="3"/>
  <c r="S1557" i="3"/>
  <c r="R1557" i="3"/>
  <c r="P1557" i="3"/>
  <c r="O1557" i="3"/>
  <c r="Q1557" i="3" s="1"/>
  <c r="N1557" i="3"/>
  <c r="T1556" i="3"/>
  <c r="S1556" i="3"/>
  <c r="R1556" i="3"/>
  <c r="Q1556" i="3"/>
  <c r="P1556" i="3"/>
  <c r="O1556" i="3"/>
  <c r="N1556" i="3"/>
  <c r="T1555" i="3"/>
  <c r="S1555" i="3"/>
  <c r="R1555" i="3"/>
  <c r="P1555" i="3"/>
  <c r="O1555" i="3"/>
  <c r="Q1555" i="3" s="1"/>
  <c r="N1555" i="3"/>
  <c r="T1554" i="3"/>
  <c r="S1554" i="3"/>
  <c r="R1554" i="3"/>
  <c r="Q1554" i="3"/>
  <c r="P1554" i="3"/>
  <c r="O1554" i="3"/>
  <c r="N1554" i="3"/>
  <c r="T1553" i="3"/>
  <c r="S1553" i="3"/>
  <c r="R1553" i="3"/>
  <c r="P1553" i="3"/>
  <c r="O1553" i="3"/>
  <c r="Q1553" i="3" s="1"/>
  <c r="N1553" i="3"/>
  <c r="T1552" i="3"/>
  <c r="S1552" i="3"/>
  <c r="R1552" i="3"/>
  <c r="Q1552" i="3"/>
  <c r="P1552" i="3"/>
  <c r="O1552" i="3"/>
  <c r="N1552" i="3"/>
  <c r="T1551" i="3"/>
  <c r="S1551" i="3"/>
  <c r="R1551" i="3"/>
  <c r="P1551" i="3"/>
  <c r="O1551" i="3"/>
  <c r="Q1551" i="3" s="1"/>
  <c r="N1551" i="3"/>
  <c r="T1550" i="3"/>
  <c r="S1550" i="3"/>
  <c r="R1550" i="3"/>
  <c r="Q1550" i="3"/>
  <c r="P1550" i="3"/>
  <c r="O1550" i="3"/>
  <c r="N1550" i="3"/>
  <c r="T1549" i="3"/>
  <c r="S1549" i="3"/>
  <c r="R1549" i="3"/>
  <c r="P1549" i="3"/>
  <c r="O1549" i="3"/>
  <c r="Q1549" i="3" s="1"/>
  <c r="N1549" i="3"/>
  <c r="T1548" i="3"/>
  <c r="S1548" i="3"/>
  <c r="R1548" i="3"/>
  <c r="Q1548" i="3"/>
  <c r="P1548" i="3"/>
  <c r="O1548" i="3"/>
  <c r="N1548" i="3"/>
  <c r="T1547" i="3"/>
  <c r="S1547" i="3"/>
  <c r="R1547" i="3"/>
  <c r="P1547" i="3"/>
  <c r="O1547" i="3"/>
  <c r="Q1547" i="3" s="1"/>
  <c r="N1547" i="3"/>
  <c r="T1546" i="3"/>
  <c r="S1546" i="3"/>
  <c r="R1546" i="3"/>
  <c r="Q1546" i="3"/>
  <c r="P1546" i="3"/>
  <c r="O1546" i="3"/>
  <c r="N1546" i="3"/>
  <c r="T1545" i="3"/>
  <c r="S1545" i="3"/>
  <c r="R1545" i="3"/>
  <c r="P1545" i="3"/>
  <c r="O1545" i="3"/>
  <c r="Q1545" i="3" s="1"/>
  <c r="N1545" i="3"/>
  <c r="T1544" i="3"/>
  <c r="S1544" i="3"/>
  <c r="R1544" i="3"/>
  <c r="Q1544" i="3"/>
  <c r="P1544" i="3"/>
  <c r="O1544" i="3"/>
  <c r="N1544" i="3"/>
  <c r="T1543" i="3"/>
  <c r="S1543" i="3"/>
  <c r="R1543" i="3"/>
  <c r="P1543" i="3"/>
  <c r="O1543" i="3"/>
  <c r="Q1543" i="3" s="1"/>
  <c r="N1543" i="3"/>
  <c r="T1542" i="3"/>
  <c r="S1542" i="3"/>
  <c r="R1542" i="3"/>
  <c r="Q1542" i="3"/>
  <c r="P1542" i="3"/>
  <c r="O1542" i="3"/>
  <c r="N1542" i="3"/>
  <c r="T1541" i="3"/>
  <c r="S1541" i="3"/>
  <c r="R1541" i="3"/>
  <c r="P1541" i="3"/>
  <c r="O1541" i="3"/>
  <c r="Q1541" i="3" s="1"/>
  <c r="N1541" i="3"/>
  <c r="T1540" i="3"/>
  <c r="S1540" i="3"/>
  <c r="R1540" i="3"/>
  <c r="Q1540" i="3"/>
  <c r="P1540" i="3"/>
  <c r="O1540" i="3"/>
  <c r="N1540" i="3"/>
  <c r="T1539" i="3"/>
  <c r="S1539" i="3"/>
  <c r="R1539" i="3"/>
  <c r="P1539" i="3"/>
  <c r="O1539" i="3"/>
  <c r="Q1539" i="3" s="1"/>
  <c r="N1539" i="3"/>
  <c r="T1538" i="3"/>
  <c r="S1538" i="3"/>
  <c r="R1538" i="3"/>
  <c r="Q1538" i="3"/>
  <c r="P1538" i="3"/>
  <c r="O1538" i="3"/>
  <c r="N1538" i="3"/>
  <c r="T1537" i="3"/>
  <c r="S1537" i="3"/>
  <c r="R1537" i="3"/>
  <c r="P1537" i="3"/>
  <c r="O1537" i="3"/>
  <c r="Q1537" i="3" s="1"/>
  <c r="N1537" i="3"/>
  <c r="T1536" i="3"/>
  <c r="S1536" i="3"/>
  <c r="R1536" i="3"/>
  <c r="Q1536" i="3"/>
  <c r="P1536" i="3"/>
  <c r="O1536" i="3"/>
  <c r="N1536" i="3"/>
  <c r="T1535" i="3"/>
  <c r="S1535" i="3"/>
  <c r="R1535" i="3"/>
  <c r="P1535" i="3"/>
  <c r="O1535" i="3"/>
  <c r="Q1535" i="3" s="1"/>
  <c r="N1535" i="3"/>
  <c r="T1534" i="3"/>
  <c r="S1534" i="3"/>
  <c r="R1534" i="3"/>
  <c r="Q1534" i="3"/>
  <c r="P1534" i="3"/>
  <c r="O1534" i="3"/>
  <c r="N1534" i="3"/>
  <c r="T1533" i="3"/>
  <c r="S1533" i="3"/>
  <c r="R1533" i="3"/>
  <c r="P1533" i="3"/>
  <c r="O1533" i="3"/>
  <c r="Q1533" i="3" s="1"/>
  <c r="N1533" i="3"/>
  <c r="T1532" i="3"/>
  <c r="S1532" i="3"/>
  <c r="R1532" i="3"/>
  <c r="Q1532" i="3"/>
  <c r="P1532" i="3"/>
  <c r="O1532" i="3"/>
  <c r="N1532" i="3"/>
  <c r="T1531" i="3"/>
  <c r="S1531" i="3"/>
  <c r="R1531" i="3"/>
  <c r="P1531" i="3"/>
  <c r="O1531" i="3"/>
  <c r="Q1531" i="3" s="1"/>
  <c r="N1531" i="3"/>
  <c r="T1530" i="3"/>
  <c r="S1530" i="3"/>
  <c r="R1530" i="3"/>
  <c r="Q1530" i="3"/>
  <c r="P1530" i="3"/>
  <c r="O1530" i="3"/>
  <c r="N1530" i="3"/>
  <c r="T1529" i="3"/>
  <c r="S1529" i="3"/>
  <c r="R1529" i="3"/>
  <c r="P1529" i="3"/>
  <c r="O1529" i="3"/>
  <c r="Q1529" i="3" s="1"/>
  <c r="N1529" i="3"/>
  <c r="T1528" i="3"/>
  <c r="S1528" i="3"/>
  <c r="R1528" i="3"/>
  <c r="Q1528" i="3"/>
  <c r="P1528" i="3"/>
  <c r="O1528" i="3"/>
  <c r="N1528" i="3"/>
  <c r="T1527" i="3"/>
  <c r="S1527" i="3"/>
  <c r="R1527" i="3"/>
  <c r="P1527" i="3"/>
  <c r="O1527" i="3"/>
  <c r="Q1527" i="3" s="1"/>
  <c r="N1527" i="3"/>
  <c r="T1526" i="3"/>
  <c r="S1526" i="3"/>
  <c r="R1526" i="3"/>
  <c r="Q1526" i="3"/>
  <c r="P1526" i="3"/>
  <c r="O1526" i="3"/>
  <c r="N1526" i="3"/>
  <c r="T1525" i="3"/>
  <c r="S1525" i="3"/>
  <c r="R1525" i="3"/>
  <c r="P1525" i="3"/>
  <c r="O1525" i="3"/>
  <c r="Q1525" i="3" s="1"/>
  <c r="N1525" i="3"/>
  <c r="T1524" i="3"/>
  <c r="S1524" i="3"/>
  <c r="R1524" i="3"/>
  <c r="Q1524" i="3"/>
  <c r="P1524" i="3"/>
  <c r="O1524" i="3"/>
  <c r="N1524" i="3"/>
  <c r="T1523" i="3"/>
  <c r="S1523" i="3"/>
  <c r="R1523" i="3"/>
  <c r="P1523" i="3"/>
  <c r="O1523" i="3"/>
  <c r="Q1523" i="3" s="1"/>
  <c r="N1523" i="3"/>
  <c r="T1522" i="3"/>
  <c r="S1522" i="3"/>
  <c r="R1522" i="3"/>
  <c r="Q1522" i="3"/>
  <c r="P1522" i="3"/>
  <c r="O1522" i="3"/>
  <c r="N1522" i="3"/>
  <c r="T1521" i="3"/>
  <c r="S1521" i="3"/>
  <c r="R1521" i="3"/>
  <c r="P1521" i="3"/>
  <c r="O1521" i="3"/>
  <c r="Q1521" i="3" s="1"/>
  <c r="N1521" i="3"/>
  <c r="T1520" i="3"/>
  <c r="S1520" i="3"/>
  <c r="R1520" i="3"/>
  <c r="Q1520" i="3"/>
  <c r="P1520" i="3"/>
  <c r="O1520" i="3"/>
  <c r="N1520" i="3"/>
  <c r="T1519" i="3"/>
  <c r="S1519" i="3"/>
  <c r="R1519" i="3"/>
  <c r="P1519" i="3"/>
  <c r="O1519" i="3"/>
  <c r="Q1519" i="3" s="1"/>
  <c r="N1519" i="3"/>
  <c r="T1518" i="3"/>
  <c r="S1518" i="3"/>
  <c r="R1518" i="3"/>
  <c r="Q1518" i="3"/>
  <c r="P1518" i="3"/>
  <c r="O1518" i="3"/>
  <c r="N1518" i="3"/>
  <c r="T1517" i="3"/>
  <c r="S1517" i="3"/>
  <c r="R1517" i="3"/>
  <c r="P1517" i="3"/>
  <c r="O1517" i="3"/>
  <c r="Q1517" i="3" s="1"/>
  <c r="N1517" i="3"/>
  <c r="T1516" i="3"/>
  <c r="S1516" i="3"/>
  <c r="R1516" i="3"/>
  <c r="Q1516" i="3"/>
  <c r="P1516" i="3"/>
  <c r="O1516" i="3"/>
  <c r="N1516" i="3"/>
  <c r="T1515" i="3"/>
  <c r="S1515" i="3"/>
  <c r="R1515" i="3"/>
  <c r="P1515" i="3"/>
  <c r="O1515" i="3"/>
  <c r="Q1515" i="3" s="1"/>
  <c r="N1515" i="3"/>
  <c r="T1514" i="3"/>
  <c r="S1514" i="3"/>
  <c r="R1514" i="3"/>
  <c r="Q1514" i="3"/>
  <c r="P1514" i="3"/>
  <c r="O1514" i="3"/>
  <c r="N1514" i="3"/>
  <c r="T1513" i="3"/>
  <c r="S1513" i="3"/>
  <c r="R1513" i="3"/>
  <c r="P1513" i="3"/>
  <c r="O1513" i="3"/>
  <c r="Q1513" i="3" s="1"/>
  <c r="N1513" i="3"/>
  <c r="T1512" i="3"/>
  <c r="S1512" i="3"/>
  <c r="R1512" i="3"/>
  <c r="Q1512" i="3"/>
  <c r="P1512" i="3"/>
  <c r="O1512" i="3"/>
  <c r="N1512" i="3"/>
  <c r="T1511" i="3"/>
  <c r="S1511" i="3"/>
  <c r="R1511" i="3"/>
  <c r="P1511" i="3"/>
  <c r="O1511" i="3"/>
  <c r="Q1511" i="3" s="1"/>
  <c r="N1511" i="3"/>
  <c r="T1510" i="3"/>
  <c r="S1510" i="3"/>
  <c r="R1510" i="3"/>
  <c r="Q1510" i="3"/>
  <c r="P1510" i="3"/>
  <c r="O1510" i="3"/>
  <c r="N1510" i="3"/>
  <c r="T1509" i="3"/>
  <c r="S1509" i="3"/>
  <c r="R1509" i="3"/>
  <c r="P1509" i="3"/>
  <c r="O1509" i="3"/>
  <c r="Q1509" i="3" s="1"/>
  <c r="N1509" i="3"/>
  <c r="T1508" i="3"/>
  <c r="S1508" i="3"/>
  <c r="R1508" i="3"/>
  <c r="Q1508" i="3"/>
  <c r="P1508" i="3"/>
  <c r="O1508" i="3"/>
  <c r="N1508" i="3"/>
  <c r="T1507" i="3"/>
  <c r="S1507" i="3"/>
  <c r="R1507" i="3"/>
  <c r="P1507" i="3"/>
  <c r="O1507" i="3"/>
  <c r="Q1507" i="3" s="1"/>
  <c r="N1507" i="3"/>
  <c r="T1506" i="3"/>
  <c r="S1506" i="3"/>
  <c r="R1506" i="3"/>
  <c r="Q1506" i="3"/>
  <c r="P1506" i="3"/>
  <c r="O1506" i="3"/>
  <c r="N1506" i="3"/>
  <c r="T1505" i="3"/>
  <c r="S1505" i="3"/>
  <c r="R1505" i="3"/>
  <c r="P1505" i="3"/>
  <c r="O1505" i="3"/>
  <c r="Q1505" i="3" s="1"/>
  <c r="N1505" i="3"/>
  <c r="T1504" i="3"/>
  <c r="S1504" i="3"/>
  <c r="R1504" i="3"/>
  <c r="Q1504" i="3"/>
  <c r="P1504" i="3"/>
  <c r="O1504" i="3"/>
  <c r="N1504" i="3"/>
  <c r="T1503" i="3"/>
  <c r="S1503" i="3"/>
  <c r="R1503" i="3"/>
  <c r="P1503" i="3"/>
  <c r="O1503" i="3"/>
  <c r="Q1503" i="3" s="1"/>
  <c r="N1503" i="3"/>
  <c r="T1502" i="3"/>
  <c r="S1502" i="3"/>
  <c r="R1502" i="3"/>
  <c r="Q1502" i="3"/>
  <c r="P1502" i="3"/>
  <c r="O1502" i="3"/>
  <c r="N1502" i="3"/>
  <c r="T1501" i="3"/>
  <c r="S1501" i="3"/>
  <c r="R1501" i="3"/>
  <c r="P1501" i="3"/>
  <c r="O1501" i="3"/>
  <c r="Q1501" i="3" s="1"/>
  <c r="N1501" i="3"/>
  <c r="T1500" i="3"/>
  <c r="S1500" i="3"/>
  <c r="R1500" i="3"/>
  <c r="Q1500" i="3"/>
  <c r="P1500" i="3"/>
  <c r="O1500" i="3"/>
  <c r="N1500" i="3"/>
  <c r="T1499" i="3"/>
  <c r="S1499" i="3"/>
  <c r="R1499" i="3"/>
  <c r="P1499" i="3"/>
  <c r="O1499" i="3"/>
  <c r="Q1499" i="3" s="1"/>
  <c r="N1499" i="3"/>
  <c r="T1498" i="3"/>
  <c r="S1498" i="3"/>
  <c r="R1498" i="3"/>
  <c r="Q1498" i="3"/>
  <c r="P1498" i="3"/>
  <c r="O1498" i="3"/>
  <c r="N1498" i="3"/>
  <c r="T1497" i="3"/>
  <c r="S1497" i="3"/>
  <c r="R1497" i="3"/>
  <c r="P1497" i="3"/>
  <c r="O1497" i="3"/>
  <c r="Q1497" i="3" s="1"/>
  <c r="N1497" i="3"/>
  <c r="T1496" i="3"/>
  <c r="S1496" i="3"/>
  <c r="R1496" i="3"/>
  <c r="Q1496" i="3"/>
  <c r="P1496" i="3"/>
  <c r="O1496" i="3"/>
  <c r="N1496" i="3"/>
  <c r="T1495" i="3"/>
  <c r="S1495" i="3"/>
  <c r="R1495" i="3"/>
  <c r="P1495" i="3"/>
  <c r="O1495" i="3"/>
  <c r="Q1495" i="3" s="1"/>
  <c r="N1495" i="3"/>
  <c r="T1494" i="3"/>
  <c r="S1494" i="3"/>
  <c r="R1494" i="3"/>
  <c r="Q1494" i="3"/>
  <c r="P1494" i="3"/>
  <c r="O1494" i="3"/>
  <c r="N1494" i="3"/>
  <c r="T1493" i="3"/>
  <c r="S1493" i="3"/>
  <c r="R1493" i="3"/>
  <c r="P1493" i="3"/>
  <c r="O1493" i="3"/>
  <c r="Q1493" i="3" s="1"/>
  <c r="N1493" i="3"/>
  <c r="T1492" i="3"/>
  <c r="S1492" i="3"/>
  <c r="R1492" i="3"/>
  <c r="Q1492" i="3"/>
  <c r="P1492" i="3"/>
  <c r="O1492" i="3"/>
  <c r="N1492" i="3"/>
  <c r="T1491" i="3"/>
  <c r="S1491" i="3"/>
  <c r="R1491" i="3"/>
  <c r="P1491" i="3"/>
  <c r="O1491" i="3"/>
  <c r="Q1491" i="3" s="1"/>
  <c r="N1491" i="3"/>
  <c r="T1490" i="3"/>
  <c r="S1490" i="3"/>
  <c r="R1490" i="3"/>
  <c r="Q1490" i="3"/>
  <c r="P1490" i="3"/>
  <c r="O1490" i="3"/>
  <c r="N1490" i="3"/>
  <c r="T1489" i="3"/>
  <c r="S1489" i="3"/>
  <c r="R1489" i="3"/>
  <c r="P1489" i="3"/>
  <c r="O1489" i="3"/>
  <c r="Q1489" i="3" s="1"/>
  <c r="N1489" i="3"/>
  <c r="T1488" i="3"/>
  <c r="S1488" i="3"/>
  <c r="R1488" i="3"/>
  <c r="Q1488" i="3"/>
  <c r="P1488" i="3"/>
  <c r="O1488" i="3"/>
  <c r="N1488" i="3"/>
  <c r="T1487" i="3"/>
  <c r="S1487" i="3"/>
  <c r="R1487" i="3"/>
  <c r="P1487" i="3"/>
  <c r="O1487" i="3"/>
  <c r="Q1487" i="3" s="1"/>
  <c r="N1487" i="3"/>
  <c r="T1486" i="3"/>
  <c r="S1486" i="3"/>
  <c r="R1486" i="3"/>
  <c r="Q1486" i="3"/>
  <c r="P1486" i="3"/>
  <c r="O1486" i="3"/>
  <c r="N1486" i="3"/>
  <c r="T1485" i="3"/>
  <c r="S1485" i="3"/>
  <c r="R1485" i="3"/>
  <c r="P1485" i="3"/>
  <c r="O1485" i="3"/>
  <c r="Q1485" i="3" s="1"/>
  <c r="N1485" i="3"/>
  <c r="T1484" i="3"/>
  <c r="S1484" i="3"/>
  <c r="R1484" i="3"/>
  <c r="Q1484" i="3"/>
  <c r="P1484" i="3"/>
  <c r="O1484" i="3"/>
  <c r="N1484" i="3"/>
  <c r="T1483" i="3"/>
  <c r="S1483" i="3"/>
  <c r="R1483" i="3"/>
  <c r="P1483" i="3"/>
  <c r="O1483" i="3"/>
  <c r="Q1483" i="3" s="1"/>
  <c r="N1483" i="3"/>
  <c r="T1482" i="3"/>
  <c r="S1482" i="3"/>
  <c r="R1482" i="3"/>
  <c r="P1482" i="3"/>
  <c r="O1482" i="3"/>
  <c r="Q1482" i="3" s="1"/>
  <c r="N1482" i="3"/>
  <c r="T1481" i="3"/>
  <c r="S1481" i="3"/>
  <c r="R1481" i="3"/>
  <c r="P1481" i="3"/>
  <c r="O1481" i="3"/>
  <c r="Q1481" i="3" s="1"/>
  <c r="N1481" i="3"/>
  <c r="T1480" i="3"/>
  <c r="S1480" i="3"/>
  <c r="R1480" i="3"/>
  <c r="P1480" i="3"/>
  <c r="O1480" i="3"/>
  <c r="Q1480" i="3" s="1"/>
  <c r="N1480" i="3"/>
  <c r="T1479" i="3"/>
  <c r="S1479" i="3"/>
  <c r="R1479" i="3"/>
  <c r="P1479" i="3"/>
  <c r="O1479" i="3"/>
  <c r="Q1479" i="3" s="1"/>
  <c r="N1479" i="3"/>
  <c r="T1478" i="3"/>
  <c r="S1478" i="3"/>
  <c r="R1478" i="3"/>
  <c r="P1478" i="3"/>
  <c r="O1478" i="3"/>
  <c r="Q1478" i="3" s="1"/>
  <c r="N1478" i="3"/>
  <c r="T1477" i="3"/>
  <c r="S1477" i="3"/>
  <c r="R1477" i="3"/>
  <c r="P1477" i="3"/>
  <c r="O1477" i="3"/>
  <c r="Q1477" i="3" s="1"/>
  <c r="N1477" i="3"/>
  <c r="T1476" i="3"/>
  <c r="S1476" i="3"/>
  <c r="R1476" i="3"/>
  <c r="P1476" i="3"/>
  <c r="O1476" i="3"/>
  <c r="Q1476" i="3" s="1"/>
  <c r="N1476" i="3"/>
  <c r="T1475" i="3"/>
  <c r="S1475" i="3"/>
  <c r="R1475" i="3"/>
  <c r="P1475" i="3"/>
  <c r="O1475" i="3"/>
  <c r="Q1475" i="3" s="1"/>
  <c r="N1475" i="3"/>
  <c r="T1474" i="3"/>
  <c r="S1474" i="3"/>
  <c r="R1474" i="3"/>
  <c r="P1474" i="3"/>
  <c r="O1474" i="3"/>
  <c r="Q1474" i="3" s="1"/>
  <c r="N1474" i="3"/>
  <c r="T1473" i="3"/>
  <c r="S1473" i="3"/>
  <c r="R1473" i="3"/>
  <c r="P1473" i="3"/>
  <c r="O1473" i="3"/>
  <c r="Q1473" i="3" s="1"/>
  <c r="N1473" i="3"/>
  <c r="T1472" i="3"/>
  <c r="S1472" i="3"/>
  <c r="R1472" i="3"/>
  <c r="P1472" i="3"/>
  <c r="O1472" i="3"/>
  <c r="Q1472" i="3" s="1"/>
  <c r="N1472" i="3"/>
  <c r="T1471" i="3"/>
  <c r="S1471" i="3"/>
  <c r="R1471" i="3"/>
  <c r="P1471" i="3"/>
  <c r="O1471" i="3"/>
  <c r="Q1471" i="3" s="1"/>
  <c r="N1471" i="3"/>
  <c r="T1470" i="3"/>
  <c r="S1470" i="3"/>
  <c r="R1470" i="3"/>
  <c r="P1470" i="3"/>
  <c r="O1470" i="3"/>
  <c r="Q1470" i="3" s="1"/>
  <c r="N1470" i="3"/>
  <c r="T1469" i="3"/>
  <c r="S1469" i="3"/>
  <c r="R1469" i="3"/>
  <c r="P1469" i="3"/>
  <c r="O1469" i="3"/>
  <c r="Q1469" i="3" s="1"/>
  <c r="N1469" i="3"/>
  <c r="T1468" i="3"/>
  <c r="S1468" i="3"/>
  <c r="R1468" i="3"/>
  <c r="P1468" i="3"/>
  <c r="O1468" i="3"/>
  <c r="Q1468" i="3" s="1"/>
  <c r="N1468" i="3"/>
  <c r="T1467" i="3"/>
  <c r="S1467" i="3"/>
  <c r="R1467" i="3"/>
  <c r="P1467" i="3"/>
  <c r="O1467" i="3"/>
  <c r="Q1467" i="3" s="1"/>
  <c r="N1467" i="3"/>
  <c r="T1466" i="3"/>
  <c r="S1466" i="3"/>
  <c r="R1466" i="3"/>
  <c r="P1466" i="3"/>
  <c r="O1466" i="3"/>
  <c r="Q1466" i="3" s="1"/>
  <c r="N1466" i="3"/>
  <c r="T1465" i="3"/>
  <c r="S1465" i="3"/>
  <c r="R1465" i="3"/>
  <c r="P1465" i="3"/>
  <c r="O1465" i="3"/>
  <c r="Q1465" i="3" s="1"/>
  <c r="N1465" i="3"/>
  <c r="T1464" i="3"/>
  <c r="S1464" i="3"/>
  <c r="R1464" i="3"/>
  <c r="P1464" i="3"/>
  <c r="O1464" i="3"/>
  <c r="Q1464" i="3" s="1"/>
  <c r="N1464" i="3"/>
  <c r="T1463" i="3"/>
  <c r="S1463" i="3"/>
  <c r="R1463" i="3"/>
  <c r="P1463" i="3"/>
  <c r="O1463" i="3"/>
  <c r="Q1463" i="3" s="1"/>
  <c r="N1463" i="3"/>
  <c r="T1462" i="3"/>
  <c r="S1462" i="3"/>
  <c r="R1462" i="3"/>
  <c r="P1462" i="3"/>
  <c r="O1462" i="3"/>
  <c r="Q1462" i="3" s="1"/>
  <c r="N1462" i="3"/>
  <c r="T1461" i="3"/>
  <c r="S1461" i="3"/>
  <c r="R1461" i="3"/>
  <c r="P1461" i="3"/>
  <c r="O1461" i="3"/>
  <c r="Q1461" i="3" s="1"/>
  <c r="N1461" i="3"/>
  <c r="T1460" i="3"/>
  <c r="S1460" i="3"/>
  <c r="R1460" i="3"/>
  <c r="P1460" i="3"/>
  <c r="O1460" i="3"/>
  <c r="Q1460" i="3" s="1"/>
  <c r="N1460" i="3"/>
  <c r="T1459" i="3"/>
  <c r="S1459" i="3"/>
  <c r="R1459" i="3"/>
  <c r="P1459" i="3"/>
  <c r="O1459" i="3"/>
  <c r="Q1459" i="3" s="1"/>
  <c r="N1459" i="3"/>
  <c r="T1458" i="3"/>
  <c r="S1458" i="3"/>
  <c r="R1458" i="3"/>
  <c r="P1458" i="3"/>
  <c r="O1458" i="3"/>
  <c r="Q1458" i="3" s="1"/>
  <c r="N1458" i="3"/>
  <c r="T1457" i="3"/>
  <c r="S1457" i="3"/>
  <c r="R1457" i="3"/>
  <c r="P1457" i="3"/>
  <c r="O1457" i="3"/>
  <c r="Q1457" i="3" s="1"/>
  <c r="N1457" i="3"/>
  <c r="T1456" i="3"/>
  <c r="S1456" i="3"/>
  <c r="R1456" i="3"/>
  <c r="P1456" i="3"/>
  <c r="O1456" i="3"/>
  <c r="Q1456" i="3" s="1"/>
  <c r="N1456" i="3"/>
  <c r="T1455" i="3"/>
  <c r="S1455" i="3"/>
  <c r="R1455" i="3"/>
  <c r="P1455" i="3"/>
  <c r="O1455" i="3"/>
  <c r="Q1455" i="3" s="1"/>
  <c r="N1455" i="3"/>
  <c r="T1454" i="3"/>
  <c r="S1454" i="3"/>
  <c r="R1454" i="3"/>
  <c r="P1454" i="3"/>
  <c r="O1454" i="3"/>
  <c r="Q1454" i="3" s="1"/>
  <c r="N1454" i="3"/>
  <c r="T1453" i="3"/>
  <c r="S1453" i="3"/>
  <c r="R1453" i="3"/>
  <c r="P1453" i="3"/>
  <c r="O1453" i="3"/>
  <c r="Q1453" i="3" s="1"/>
  <c r="N1453" i="3"/>
  <c r="T1452" i="3"/>
  <c r="S1452" i="3"/>
  <c r="R1452" i="3"/>
  <c r="P1452" i="3"/>
  <c r="O1452" i="3"/>
  <c r="Q1452" i="3" s="1"/>
  <c r="N1452" i="3"/>
  <c r="T1451" i="3"/>
  <c r="S1451" i="3"/>
  <c r="R1451" i="3"/>
  <c r="P1451" i="3"/>
  <c r="O1451" i="3"/>
  <c r="Q1451" i="3" s="1"/>
  <c r="N1451" i="3"/>
  <c r="T1450" i="3"/>
  <c r="S1450" i="3"/>
  <c r="R1450" i="3"/>
  <c r="P1450" i="3"/>
  <c r="O1450" i="3"/>
  <c r="Q1450" i="3" s="1"/>
  <c r="N1450" i="3"/>
  <c r="T1449" i="3"/>
  <c r="S1449" i="3"/>
  <c r="R1449" i="3"/>
  <c r="P1449" i="3"/>
  <c r="O1449" i="3"/>
  <c r="Q1449" i="3" s="1"/>
  <c r="N1449" i="3"/>
  <c r="T1448" i="3"/>
  <c r="S1448" i="3"/>
  <c r="R1448" i="3"/>
  <c r="P1448" i="3"/>
  <c r="O1448" i="3"/>
  <c r="Q1448" i="3" s="1"/>
  <c r="N1448" i="3"/>
  <c r="T1447" i="3"/>
  <c r="S1447" i="3"/>
  <c r="R1447" i="3"/>
  <c r="P1447" i="3"/>
  <c r="O1447" i="3"/>
  <c r="Q1447" i="3" s="1"/>
  <c r="N1447" i="3"/>
  <c r="T1446" i="3"/>
  <c r="S1446" i="3"/>
  <c r="R1446" i="3"/>
  <c r="P1446" i="3"/>
  <c r="O1446" i="3"/>
  <c r="Q1446" i="3" s="1"/>
  <c r="N1446" i="3"/>
  <c r="T1445" i="3"/>
  <c r="S1445" i="3"/>
  <c r="R1445" i="3"/>
  <c r="P1445" i="3"/>
  <c r="O1445" i="3"/>
  <c r="Q1445" i="3" s="1"/>
  <c r="N1445" i="3"/>
  <c r="T1444" i="3"/>
  <c r="S1444" i="3"/>
  <c r="R1444" i="3"/>
  <c r="P1444" i="3"/>
  <c r="O1444" i="3"/>
  <c r="Q1444" i="3" s="1"/>
  <c r="N1444" i="3"/>
  <c r="T1443" i="3"/>
  <c r="S1443" i="3"/>
  <c r="R1443" i="3"/>
  <c r="P1443" i="3"/>
  <c r="O1443" i="3"/>
  <c r="Q1443" i="3" s="1"/>
  <c r="N1443" i="3"/>
  <c r="T1442" i="3"/>
  <c r="S1442" i="3"/>
  <c r="R1442" i="3"/>
  <c r="P1442" i="3"/>
  <c r="O1442" i="3"/>
  <c r="Q1442" i="3" s="1"/>
  <c r="N1442" i="3"/>
  <c r="T1441" i="3"/>
  <c r="S1441" i="3"/>
  <c r="R1441" i="3"/>
  <c r="P1441" i="3"/>
  <c r="O1441" i="3"/>
  <c r="Q1441" i="3" s="1"/>
  <c r="N1441" i="3"/>
  <c r="T1440" i="3"/>
  <c r="S1440" i="3"/>
  <c r="R1440" i="3"/>
  <c r="P1440" i="3"/>
  <c r="O1440" i="3"/>
  <c r="Q1440" i="3" s="1"/>
  <c r="N1440" i="3"/>
  <c r="T1439" i="3"/>
  <c r="S1439" i="3"/>
  <c r="R1439" i="3"/>
  <c r="P1439" i="3"/>
  <c r="O1439" i="3"/>
  <c r="Q1439" i="3" s="1"/>
  <c r="N1439" i="3"/>
  <c r="T1438" i="3"/>
  <c r="S1438" i="3"/>
  <c r="R1438" i="3"/>
  <c r="P1438" i="3"/>
  <c r="O1438" i="3"/>
  <c r="Q1438" i="3" s="1"/>
  <c r="N1438" i="3"/>
  <c r="T1437" i="3"/>
  <c r="S1437" i="3"/>
  <c r="R1437" i="3"/>
  <c r="P1437" i="3"/>
  <c r="O1437" i="3"/>
  <c r="Q1437" i="3" s="1"/>
  <c r="N1437" i="3"/>
  <c r="T1436" i="3"/>
  <c r="S1436" i="3"/>
  <c r="R1436" i="3"/>
  <c r="P1436" i="3"/>
  <c r="O1436" i="3"/>
  <c r="Q1436" i="3" s="1"/>
  <c r="N1436" i="3"/>
  <c r="T1435" i="3"/>
  <c r="S1435" i="3"/>
  <c r="R1435" i="3"/>
  <c r="P1435" i="3"/>
  <c r="O1435" i="3"/>
  <c r="Q1435" i="3" s="1"/>
  <c r="N1435" i="3"/>
  <c r="T1434" i="3"/>
  <c r="S1434" i="3"/>
  <c r="R1434" i="3"/>
  <c r="P1434" i="3"/>
  <c r="O1434" i="3"/>
  <c r="Q1434" i="3" s="1"/>
  <c r="N1434" i="3"/>
  <c r="T1433" i="3"/>
  <c r="S1433" i="3"/>
  <c r="R1433" i="3"/>
  <c r="P1433" i="3"/>
  <c r="O1433" i="3"/>
  <c r="Q1433" i="3" s="1"/>
  <c r="N1433" i="3"/>
  <c r="T1432" i="3"/>
  <c r="S1432" i="3"/>
  <c r="R1432" i="3"/>
  <c r="P1432" i="3"/>
  <c r="O1432" i="3"/>
  <c r="Q1432" i="3" s="1"/>
  <c r="N1432" i="3"/>
  <c r="T1431" i="3"/>
  <c r="S1431" i="3"/>
  <c r="R1431" i="3"/>
  <c r="P1431" i="3"/>
  <c r="O1431" i="3"/>
  <c r="Q1431" i="3" s="1"/>
  <c r="N1431" i="3"/>
  <c r="T1430" i="3"/>
  <c r="S1430" i="3"/>
  <c r="R1430" i="3"/>
  <c r="P1430" i="3"/>
  <c r="O1430" i="3"/>
  <c r="Q1430" i="3" s="1"/>
  <c r="N1430" i="3"/>
  <c r="T1429" i="3"/>
  <c r="S1429" i="3"/>
  <c r="R1429" i="3"/>
  <c r="P1429" i="3"/>
  <c r="O1429" i="3"/>
  <c r="Q1429" i="3" s="1"/>
  <c r="N1429" i="3"/>
  <c r="T1428" i="3"/>
  <c r="S1428" i="3"/>
  <c r="R1428" i="3"/>
  <c r="P1428" i="3"/>
  <c r="O1428" i="3"/>
  <c r="Q1428" i="3" s="1"/>
  <c r="N1428" i="3"/>
  <c r="T1427" i="3"/>
  <c r="S1427" i="3"/>
  <c r="R1427" i="3"/>
  <c r="P1427" i="3"/>
  <c r="O1427" i="3"/>
  <c r="Q1427" i="3" s="1"/>
  <c r="N1427" i="3"/>
  <c r="T1426" i="3"/>
  <c r="S1426" i="3"/>
  <c r="R1426" i="3"/>
  <c r="P1426" i="3"/>
  <c r="O1426" i="3"/>
  <c r="Q1426" i="3" s="1"/>
  <c r="N1426" i="3"/>
  <c r="T1425" i="3"/>
  <c r="S1425" i="3"/>
  <c r="R1425" i="3"/>
  <c r="P1425" i="3"/>
  <c r="O1425" i="3"/>
  <c r="Q1425" i="3" s="1"/>
  <c r="N1425" i="3"/>
  <c r="T1424" i="3"/>
  <c r="S1424" i="3"/>
  <c r="R1424" i="3"/>
  <c r="P1424" i="3"/>
  <c r="O1424" i="3"/>
  <c r="Q1424" i="3" s="1"/>
  <c r="N1424" i="3"/>
  <c r="T1423" i="3"/>
  <c r="S1423" i="3"/>
  <c r="R1423" i="3"/>
  <c r="P1423" i="3"/>
  <c r="O1423" i="3"/>
  <c r="Q1423" i="3" s="1"/>
  <c r="N1423" i="3"/>
  <c r="T1422" i="3"/>
  <c r="S1422" i="3"/>
  <c r="R1422" i="3"/>
  <c r="P1422" i="3"/>
  <c r="O1422" i="3"/>
  <c r="Q1422" i="3" s="1"/>
  <c r="N1422" i="3"/>
  <c r="T1421" i="3"/>
  <c r="S1421" i="3"/>
  <c r="R1421" i="3"/>
  <c r="P1421" i="3"/>
  <c r="O1421" i="3"/>
  <c r="Q1421" i="3" s="1"/>
  <c r="N1421" i="3"/>
  <c r="T1420" i="3"/>
  <c r="S1420" i="3"/>
  <c r="R1420" i="3"/>
  <c r="P1420" i="3"/>
  <c r="O1420" i="3"/>
  <c r="Q1420" i="3" s="1"/>
  <c r="N1420" i="3"/>
  <c r="T1419" i="3"/>
  <c r="S1419" i="3"/>
  <c r="R1419" i="3"/>
  <c r="P1419" i="3"/>
  <c r="O1419" i="3"/>
  <c r="Q1419" i="3" s="1"/>
  <c r="N1419" i="3"/>
  <c r="T1418" i="3"/>
  <c r="S1418" i="3"/>
  <c r="R1418" i="3"/>
  <c r="P1418" i="3"/>
  <c r="O1418" i="3"/>
  <c r="Q1418" i="3" s="1"/>
  <c r="N1418" i="3"/>
  <c r="T1417" i="3"/>
  <c r="S1417" i="3"/>
  <c r="R1417" i="3"/>
  <c r="P1417" i="3"/>
  <c r="O1417" i="3"/>
  <c r="Q1417" i="3" s="1"/>
  <c r="N1417" i="3"/>
  <c r="T1416" i="3"/>
  <c r="S1416" i="3"/>
  <c r="R1416" i="3"/>
  <c r="P1416" i="3"/>
  <c r="O1416" i="3"/>
  <c r="Q1416" i="3" s="1"/>
  <c r="N1416" i="3"/>
  <c r="T1415" i="3"/>
  <c r="S1415" i="3"/>
  <c r="R1415" i="3"/>
  <c r="P1415" i="3"/>
  <c r="O1415" i="3"/>
  <c r="Q1415" i="3" s="1"/>
  <c r="N1415" i="3"/>
  <c r="T1414" i="3"/>
  <c r="S1414" i="3"/>
  <c r="R1414" i="3"/>
  <c r="P1414" i="3"/>
  <c r="O1414" i="3"/>
  <c r="Q1414" i="3" s="1"/>
  <c r="N1414" i="3"/>
  <c r="T1413" i="3"/>
  <c r="S1413" i="3"/>
  <c r="R1413" i="3"/>
  <c r="P1413" i="3"/>
  <c r="O1413" i="3"/>
  <c r="Q1413" i="3" s="1"/>
  <c r="N1413" i="3"/>
  <c r="T1412" i="3"/>
  <c r="S1412" i="3"/>
  <c r="R1412" i="3"/>
  <c r="P1412" i="3"/>
  <c r="O1412" i="3"/>
  <c r="Q1412" i="3" s="1"/>
  <c r="N1412" i="3"/>
  <c r="T1411" i="3"/>
  <c r="S1411" i="3"/>
  <c r="R1411" i="3"/>
  <c r="P1411" i="3"/>
  <c r="O1411" i="3"/>
  <c r="Q1411" i="3" s="1"/>
  <c r="N1411" i="3"/>
  <c r="T1410" i="3"/>
  <c r="S1410" i="3"/>
  <c r="R1410" i="3"/>
  <c r="P1410" i="3"/>
  <c r="O1410" i="3"/>
  <c r="Q1410" i="3" s="1"/>
  <c r="N1410" i="3"/>
  <c r="T1409" i="3"/>
  <c r="S1409" i="3"/>
  <c r="R1409" i="3"/>
  <c r="P1409" i="3"/>
  <c r="O1409" i="3"/>
  <c r="Q1409" i="3" s="1"/>
  <c r="N1409" i="3"/>
  <c r="T1408" i="3"/>
  <c r="S1408" i="3"/>
  <c r="R1408" i="3"/>
  <c r="P1408" i="3"/>
  <c r="O1408" i="3"/>
  <c r="Q1408" i="3" s="1"/>
  <c r="N1408" i="3"/>
  <c r="T1407" i="3"/>
  <c r="S1407" i="3"/>
  <c r="R1407" i="3"/>
  <c r="P1407" i="3"/>
  <c r="O1407" i="3"/>
  <c r="Q1407" i="3" s="1"/>
  <c r="N1407" i="3"/>
  <c r="T1406" i="3"/>
  <c r="S1406" i="3"/>
  <c r="R1406" i="3"/>
  <c r="P1406" i="3"/>
  <c r="O1406" i="3"/>
  <c r="Q1406" i="3" s="1"/>
  <c r="N1406" i="3"/>
  <c r="T1405" i="3"/>
  <c r="S1405" i="3"/>
  <c r="R1405" i="3"/>
  <c r="P1405" i="3"/>
  <c r="O1405" i="3"/>
  <c r="Q1405" i="3" s="1"/>
  <c r="N1405" i="3"/>
  <c r="T1404" i="3"/>
  <c r="S1404" i="3"/>
  <c r="R1404" i="3"/>
  <c r="P1404" i="3"/>
  <c r="O1404" i="3"/>
  <c r="Q1404" i="3" s="1"/>
  <c r="N1404" i="3"/>
  <c r="T1403" i="3"/>
  <c r="S1403" i="3"/>
  <c r="R1403" i="3"/>
  <c r="P1403" i="3"/>
  <c r="O1403" i="3"/>
  <c r="Q1403" i="3" s="1"/>
  <c r="N1403" i="3"/>
  <c r="T1402" i="3"/>
  <c r="S1402" i="3"/>
  <c r="R1402" i="3"/>
  <c r="P1402" i="3"/>
  <c r="O1402" i="3"/>
  <c r="Q1402" i="3" s="1"/>
  <c r="N1402" i="3"/>
  <c r="T1401" i="3"/>
  <c r="S1401" i="3"/>
  <c r="R1401" i="3"/>
  <c r="P1401" i="3"/>
  <c r="O1401" i="3"/>
  <c r="Q1401" i="3" s="1"/>
  <c r="N1401" i="3"/>
  <c r="T1400" i="3"/>
  <c r="S1400" i="3"/>
  <c r="R1400" i="3"/>
  <c r="P1400" i="3"/>
  <c r="O1400" i="3"/>
  <c r="Q1400" i="3" s="1"/>
  <c r="N1400" i="3"/>
  <c r="T1399" i="3"/>
  <c r="S1399" i="3"/>
  <c r="R1399" i="3"/>
  <c r="P1399" i="3"/>
  <c r="O1399" i="3"/>
  <c r="Q1399" i="3" s="1"/>
  <c r="N1399" i="3"/>
  <c r="T1398" i="3"/>
  <c r="S1398" i="3"/>
  <c r="R1398" i="3"/>
  <c r="P1398" i="3"/>
  <c r="O1398" i="3"/>
  <c r="Q1398" i="3" s="1"/>
  <c r="N1398" i="3"/>
  <c r="T1397" i="3"/>
  <c r="S1397" i="3"/>
  <c r="R1397" i="3"/>
  <c r="P1397" i="3"/>
  <c r="O1397" i="3"/>
  <c r="Q1397" i="3" s="1"/>
  <c r="N1397" i="3"/>
  <c r="T1396" i="3"/>
  <c r="S1396" i="3"/>
  <c r="R1396" i="3"/>
  <c r="P1396" i="3"/>
  <c r="O1396" i="3"/>
  <c r="Q1396" i="3" s="1"/>
  <c r="N1396" i="3"/>
  <c r="T1395" i="3"/>
  <c r="S1395" i="3"/>
  <c r="R1395" i="3"/>
  <c r="P1395" i="3"/>
  <c r="O1395" i="3"/>
  <c r="Q1395" i="3" s="1"/>
  <c r="N1395" i="3"/>
  <c r="T1394" i="3"/>
  <c r="S1394" i="3"/>
  <c r="R1394" i="3"/>
  <c r="P1394" i="3"/>
  <c r="O1394" i="3"/>
  <c r="Q1394" i="3" s="1"/>
  <c r="N1394" i="3"/>
  <c r="T1393" i="3"/>
  <c r="S1393" i="3"/>
  <c r="R1393" i="3"/>
  <c r="P1393" i="3"/>
  <c r="O1393" i="3"/>
  <c r="Q1393" i="3" s="1"/>
  <c r="N1393" i="3"/>
  <c r="T1392" i="3"/>
  <c r="S1392" i="3"/>
  <c r="R1392" i="3"/>
  <c r="P1392" i="3"/>
  <c r="O1392" i="3"/>
  <c r="Q1392" i="3" s="1"/>
  <c r="N1392" i="3"/>
  <c r="T1391" i="3"/>
  <c r="S1391" i="3"/>
  <c r="R1391" i="3"/>
  <c r="P1391" i="3"/>
  <c r="O1391" i="3"/>
  <c r="Q1391" i="3" s="1"/>
  <c r="N1391" i="3"/>
  <c r="T1390" i="3"/>
  <c r="S1390" i="3"/>
  <c r="R1390" i="3"/>
  <c r="P1390" i="3"/>
  <c r="O1390" i="3"/>
  <c r="Q1390" i="3" s="1"/>
  <c r="N1390" i="3"/>
  <c r="T1389" i="3"/>
  <c r="S1389" i="3"/>
  <c r="R1389" i="3"/>
  <c r="P1389" i="3"/>
  <c r="O1389" i="3"/>
  <c r="Q1389" i="3" s="1"/>
  <c r="N1389" i="3"/>
  <c r="T1388" i="3"/>
  <c r="S1388" i="3"/>
  <c r="R1388" i="3"/>
  <c r="P1388" i="3"/>
  <c r="O1388" i="3"/>
  <c r="Q1388" i="3" s="1"/>
  <c r="N1388" i="3"/>
  <c r="T1387" i="3"/>
  <c r="S1387" i="3"/>
  <c r="R1387" i="3"/>
  <c r="P1387" i="3"/>
  <c r="O1387" i="3"/>
  <c r="Q1387" i="3" s="1"/>
  <c r="N1387" i="3"/>
  <c r="T1386" i="3"/>
  <c r="S1386" i="3"/>
  <c r="R1386" i="3"/>
  <c r="P1386" i="3"/>
  <c r="O1386" i="3"/>
  <c r="Q1386" i="3" s="1"/>
  <c r="N1386" i="3"/>
  <c r="T1385" i="3"/>
  <c r="S1385" i="3"/>
  <c r="R1385" i="3"/>
  <c r="P1385" i="3"/>
  <c r="O1385" i="3"/>
  <c r="Q1385" i="3" s="1"/>
  <c r="N1385" i="3"/>
  <c r="T1384" i="3"/>
  <c r="S1384" i="3"/>
  <c r="R1384" i="3"/>
  <c r="P1384" i="3"/>
  <c r="O1384" i="3"/>
  <c r="Q1384" i="3" s="1"/>
  <c r="N1384" i="3"/>
  <c r="T1383" i="3"/>
  <c r="S1383" i="3"/>
  <c r="R1383" i="3"/>
  <c r="P1383" i="3"/>
  <c r="O1383" i="3"/>
  <c r="Q1383" i="3" s="1"/>
  <c r="N1383" i="3"/>
  <c r="T1382" i="3"/>
  <c r="S1382" i="3"/>
  <c r="R1382" i="3"/>
  <c r="P1382" i="3"/>
  <c r="O1382" i="3"/>
  <c r="Q1382" i="3" s="1"/>
  <c r="N1382" i="3"/>
  <c r="T1381" i="3"/>
  <c r="S1381" i="3"/>
  <c r="R1381" i="3"/>
  <c r="P1381" i="3"/>
  <c r="O1381" i="3"/>
  <c r="Q1381" i="3" s="1"/>
  <c r="N1381" i="3"/>
  <c r="T1380" i="3"/>
  <c r="S1380" i="3"/>
  <c r="R1380" i="3"/>
  <c r="P1380" i="3"/>
  <c r="O1380" i="3"/>
  <c r="Q1380" i="3" s="1"/>
  <c r="N1380" i="3"/>
  <c r="T1379" i="3"/>
  <c r="S1379" i="3"/>
  <c r="R1379" i="3"/>
  <c r="P1379" i="3"/>
  <c r="O1379" i="3"/>
  <c r="Q1379" i="3" s="1"/>
  <c r="N1379" i="3"/>
  <c r="T1378" i="3"/>
  <c r="S1378" i="3"/>
  <c r="R1378" i="3"/>
  <c r="P1378" i="3"/>
  <c r="O1378" i="3"/>
  <c r="Q1378" i="3" s="1"/>
  <c r="N1378" i="3"/>
  <c r="T1377" i="3"/>
  <c r="S1377" i="3"/>
  <c r="R1377" i="3"/>
  <c r="P1377" i="3"/>
  <c r="O1377" i="3"/>
  <c r="Q1377" i="3" s="1"/>
  <c r="N1377" i="3"/>
  <c r="T1376" i="3"/>
  <c r="S1376" i="3"/>
  <c r="R1376" i="3"/>
  <c r="P1376" i="3"/>
  <c r="O1376" i="3"/>
  <c r="Q1376" i="3" s="1"/>
  <c r="N1376" i="3"/>
  <c r="T1375" i="3"/>
  <c r="S1375" i="3"/>
  <c r="R1375" i="3"/>
  <c r="P1375" i="3"/>
  <c r="O1375" i="3"/>
  <c r="Q1375" i="3" s="1"/>
  <c r="N1375" i="3"/>
  <c r="T1374" i="3"/>
  <c r="S1374" i="3"/>
  <c r="R1374" i="3"/>
  <c r="P1374" i="3"/>
  <c r="O1374" i="3"/>
  <c r="Q1374" i="3" s="1"/>
  <c r="N1374" i="3"/>
  <c r="T1373" i="3"/>
  <c r="S1373" i="3"/>
  <c r="R1373" i="3"/>
  <c r="P1373" i="3"/>
  <c r="O1373" i="3"/>
  <c r="Q1373" i="3" s="1"/>
  <c r="N1373" i="3"/>
  <c r="T1372" i="3"/>
  <c r="S1372" i="3"/>
  <c r="R1372" i="3"/>
  <c r="P1372" i="3"/>
  <c r="O1372" i="3"/>
  <c r="Q1372" i="3" s="1"/>
  <c r="N1372" i="3"/>
  <c r="T1371" i="3"/>
  <c r="S1371" i="3"/>
  <c r="R1371" i="3"/>
  <c r="P1371" i="3"/>
  <c r="O1371" i="3"/>
  <c r="Q1371" i="3" s="1"/>
  <c r="N1371" i="3"/>
  <c r="T1370" i="3"/>
  <c r="S1370" i="3"/>
  <c r="R1370" i="3"/>
  <c r="P1370" i="3"/>
  <c r="O1370" i="3"/>
  <c r="Q1370" i="3" s="1"/>
  <c r="N1370" i="3"/>
  <c r="T1369" i="3"/>
  <c r="S1369" i="3"/>
  <c r="R1369" i="3"/>
  <c r="P1369" i="3"/>
  <c r="O1369" i="3"/>
  <c r="Q1369" i="3" s="1"/>
  <c r="N1369" i="3"/>
  <c r="T1368" i="3"/>
  <c r="S1368" i="3"/>
  <c r="R1368" i="3"/>
  <c r="P1368" i="3"/>
  <c r="O1368" i="3"/>
  <c r="Q1368" i="3" s="1"/>
  <c r="N1368" i="3"/>
  <c r="T1367" i="3"/>
  <c r="S1367" i="3"/>
  <c r="R1367" i="3"/>
  <c r="P1367" i="3"/>
  <c r="O1367" i="3"/>
  <c r="Q1367" i="3" s="1"/>
  <c r="N1367" i="3"/>
  <c r="T1366" i="3"/>
  <c r="S1366" i="3"/>
  <c r="R1366" i="3"/>
  <c r="P1366" i="3"/>
  <c r="O1366" i="3"/>
  <c r="Q1366" i="3" s="1"/>
  <c r="N1366" i="3"/>
  <c r="T1365" i="3"/>
  <c r="S1365" i="3"/>
  <c r="R1365" i="3"/>
  <c r="P1365" i="3"/>
  <c r="O1365" i="3"/>
  <c r="Q1365" i="3" s="1"/>
  <c r="N1365" i="3"/>
  <c r="T1364" i="3"/>
  <c r="S1364" i="3"/>
  <c r="R1364" i="3"/>
  <c r="P1364" i="3"/>
  <c r="O1364" i="3"/>
  <c r="Q1364" i="3" s="1"/>
  <c r="N1364" i="3"/>
  <c r="T1363" i="3"/>
  <c r="S1363" i="3"/>
  <c r="R1363" i="3"/>
  <c r="P1363" i="3"/>
  <c r="O1363" i="3"/>
  <c r="Q1363" i="3" s="1"/>
  <c r="N1363" i="3"/>
  <c r="T1362" i="3"/>
  <c r="S1362" i="3"/>
  <c r="R1362" i="3"/>
  <c r="P1362" i="3"/>
  <c r="O1362" i="3"/>
  <c r="Q1362" i="3" s="1"/>
  <c r="N1362" i="3"/>
  <c r="T1361" i="3"/>
  <c r="S1361" i="3"/>
  <c r="R1361" i="3"/>
  <c r="P1361" i="3"/>
  <c r="O1361" i="3"/>
  <c r="Q1361" i="3" s="1"/>
  <c r="N1361" i="3"/>
  <c r="T1360" i="3"/>
  <c r="S1360" i="3"/>
  <c r="R1360" i="3"/>
  <c r="P1360" i="3"/>
  <c r="O1360" i="3"/>
  <c r="Q1360" i="3" s="1"/>
  <c r="N1360" i="3"/>
  <c r="T1359" i="3"/>
  <c r="S1359" i="3"/>
  <c r="R1359" i="3"/>
  <c r="P1359" i="3"/>
  <c r="O1359" i="3"/>
  <c r="Q1359" i="3" s="1"/>
  <c r="N1359" i="3"/>
  <c r="T1358" i="3"/>
  <c r="S1358" i="3"/>
  <c r="R1358" i="3"/>
  <c r="P1358" i="3"/>
  <c r="O1358" i="3"/>
  <c r="Q1358" i="3" s="1"/>
  <c r="N1358" i="3"/>
  <c r="T1357" i="3"/>
  <c r="S1357" i="3"/>
  <c r="R1357" i="3"/>
  <c r="P1357" i="3"/>
  <c r="O1357" i="3"/>
  <c r="Q1357" i="3" s="1"/>
  <c r="N1357" i="3"/>
  <c r="T1356" i="3"/>
  <c r="S1356" i="3"/>
  <c r="R1356" i="3"/>
  <c r="P1356" i="3"/>
  <c r="O1356" i="3"/>
  <c r="Q1356" i="3" s="1"/>
  <c r="N1356" i="3"/>
  <c r="T1355" i="3"/>
  <c r="S1355" i="3"/>
  <c r="R1355" i="3"/>
  <c r="P1355" i="3"/>
  <c r="O1355" i="3"/>
  <c r="Q1355" i="3" s="1"/>
  <c r="N1355" i="3"/>
  <c r="T1354" i="3"/>
  <c r="S1354" i="3"/>
  <c r="R1354" i="3"/>
  <c r="P1354" i="3"/>
  <c r="O1354" i="3"/>
  <c r="Q1354" i="3" s="1"/>
  <c r="N1354" i="3"/>
  <c r="T1353" i="3"/>
  <c r="S1353" i="3"/>
  <c r="R1353" i="3"/>
  <c r="P1353" i="3"/>
  <c r="O1353" i="3"/>
  <c r="Q1353" i="3" s="1"/>
  <c r="N1353" i="3"/>
  <c r="T1352" i="3"/>
  <c r="S1352" i="3"/>
  <c r="R1352" i="3"/>
  <c r="P1352" i="3"/>
  <c r="O1352" i="3"/>
  <c r="Q1352" i="3" s="1"/>
  <c r="N1352" i="3"/>
  <c r="T1351" i="3"/>
  <c r="S1351" i="3"/>
  <c r="R1351" i="3"/>
  <c r="P1351" i="3"/>
  <c r="O1351" i="3"/>
  <c r="Q1351" i="3" s="1"/>
  <c r="N1351" i="3"/>
  <c r="T1350" i="3"/>
  <c r="S1350" i="3"/>
  <c r="R1350" i="3"/>
  <c r="P1350" i="3"/>
  <c r="O1350" i="3"/>
  <c r="Q1350" i="3" s="1"/>
  <c r="N1350" i="3"/>
  <c r="T1349" i="3"/>
  <c r="S1349" i="3"/>
  <c r="R1349" i="3"/>
  <c r="P1349" i="3"/>
  <c r="O1349" i="3"/>
  <c r="Q1349" i="3" s="1"/>
  <c r="N1349" i="3"/>
  <c r="T1348" i="3"/>
  <c r="S1348" i="3"/>
  <c r="R1348" i="3"/>
  <c r="P1348" i="3"/>
  <c r="O1348" i="3"/>
  <c r="Q1348" i="3" s="1"/>
  <c r="N1348" i="3"/>
  <c r="T1347" i="3"/>
  <c r="S1347" i="3"/>
  <c r="R1347" i="3"/>
  <c r="P1347" i="3"/>
  <c r="O1347" i="3"/>
  <c r="Q1347" i="3" s="1"/>
  <c r="N1347" i="3"/>
  <c r="T1346" i="3"/>
  <c r="S1346" i="3"/>
  <c r="R1346" i="3"/>
  <c r="P1346" i="3"/>
  <c r="O1346" i="3"/>
  <c r="Q1346" i="3" s="1"/>
  <c r="N1346" i="3"/>
  <c r="T1345" i="3"/>
  <c r="S1345" i="3"/>
  <c r="R1345" i="3"/>
  <c r="P1345" i="3"/>
  <c r="O1345" i="3"/>
  <c r="Q1345" i="3" s="1"/>
  <c r="N1345" i="3"/>
  <c r="T1344" i="3"/>
  <c r="S1344" i="3"/>
  <c r="R1344" i="3"/>
  <c r="P1344" i="3"/>
  <c r="O1344" i="3"/>
  <c r="Q1344" i="3" s="1"/>
  <c r="N1344" i="3"/>
  <c r="T1343" i="3"/>
  <c r="S1343" i="3"/>
  <c r="R1343" i="3"/>
  <c r="P1343" i="3"/>
  <c r="O1343" i="3"/>
  <c r="Q1343" i="3" s="1"/>
  <c r="N1343" i="3"/>
  <c r="T1342" i="3"/>
  <c r="S1342" i="3"/>
  <c r="R1342" i="3"/>
  <c r="P1342" i="3"/>
  <c r="O1342" i="3"/>
  <c r="Q1342" i="3" s="1"/>
  <c r="N1342" i="3"/>
  <c r="T1341" i="3"/>
  <c r="S1341" i="3"/>
  <c r="R1341" i="3"/>
  <c r="P1341" i="3"/>
  <c r="O1341" i="3"/>
  <c r="Q1341" i="3" s="1"/>
  <c r="N1341" i="3"/>
  <c r="T1340" i="3"/>
  <c r="S1340" i="3"/>
  <c r="R1340" i="3"/>
  <c r="P1340" i="3"/>
  <c r="O1340" i="3"/>
  <c r="Q1340" i="3" s="1"/>
  <c r="N1340" i="3"/>
  <c r="T1339" i="3"/>
  <c r="S1339" i="3"/>
  <c r="R1339" i="3"/>
  <c r="P1339" i="3"/>
  <c r="O1339" i="3"/>
  <c r="Q1339" i="3" s="1"/>
  <c r="N1339" i="3"/>
  <c r="T1338" i="3"/>
  <c r="S1338" i="3"/>
  <c r="R1338" i="3"/>
  <c r="P1338" i="3"/>
  <c r="O1338" i="3"/>
  <c r="Q1338" i="3" s="1"/>
  <c r="N1338" i="3"/>
  <c r="T1337" i="3"/>
  <c r="S1337" i="3"/>
  <c r="R1337" i="3"/>
  <c r="P1337" i="3"/>
  <c r="O1337" i="3"/>
  <c r="Q1337" i="3" s="1"/>
  <c r="N1337" i="3"/>
  <c r="T1336" i="3"/>
  <c r="S1336" i="3"/>
  <c r="R1336" i="3"/>
  <c r="P1336" i="3"/>
  <c r="O1336" i="3"/>
  <c r="Q1336" i="3" s="1"/>
  <c r="N1336" i="3"/>
  <c r="T1335" i="3"/>
  <c r="S1335" i="3"/>
  <c r="R1335" i="3"/>
  <c r="P1335" i="3"/>
  <c r="O1335" i="3"/>
  <c r="Q1335" i="3" s="1"/>
  <c r="N1335" i="3"/>
  <c r="T1334" i="3"/>
  <c r="S1334" i="3"/>
  <c r="R1334" i="3"/>
  <c r="P1334" i="3"/>
  <c r="O1334" i="3"/>
  <c r="Q1334" i="3" s="1"/>
  <c r="N1334" i="3"/>
  <c r="T1333" i="3"/>
  <c r="S1333" i="3"/>
  <c r="R1333" i="3"/>
  <c r="P1333" i="3"/>
  <c r="O1333" i="3"/>
  <c r="Q1333" i="3" s="1"/>
  <c r="N1333" i="3"/>
  <c r="T1332" i="3"/>
  <c r="S1332" i="3"/>
  <c r="R1332" i="3"/>
  <c r="P1332" i="3"/>
  <c r="O1332" i="3"/>
  <c r="Q1332" i="3" s="1"/>
  <c r="N1332" i="3"/>
  <c r="T1331" i="3"/>
  <c r="S1331" i="3"/>
  <c r="R1331" i="3"/>
  <c r="P1331" i="3"/>
  <c r="O1331" i="3"/>
  <c r="Q1331" i="3" s="1"/>
  <c r="N1331" i="3"/>
  <c r="T1330" i="3"/>
  <c r="S1330" i="3"/>
  <c r="R1330" i="3"/>
  <c r="P1330" i="3"/>
  <c r="O1330" i="3"/>
  <c r="Q1330" i="3" s="1"/>
  <c r="N1330" i="3"/>
  <c r="T1329" i="3"/>
  <c r="S1329" i="3"/>
  <c r="R1329" i="3"/>
  <c r="P1329" i="3"/>
  <c r="O1329" i="3"/>
  <c r="Q1329" i="3" s="1"/>
  <c r="N1329" i="3"/>
  <c r="T1328" i="3"/>
  <c r="S1328" i="3"/>
  <c r="R1328" i="3"/>
  <c r="P1328" i="3"/>
  <c r="O1328" i="3"/>
  <c r="Q1328" i="3" s="1"/>
  <c r="N1328" i="3"/>
  <c r="T1327" i="3"/>
  <c r="S1327" i="3"/>
  <c r="R1327" i="3"/>
  <c r="P1327" i="3"/>
  <c r="O1327" i="3"/>
  <c r="Q1327" i="3" s="1"/>
  <c r="N1327" i="3"/>
  <c r="T1326" i="3"/>
  <c r="S1326" i="3"/>
  <c r="R1326" i="3"/>
  <c r="P1326" i="3"/>
  <c r="O1326" i="3"/>
  <c r="Q1326" i="3" s="1"/>
  <c r="N1326" i="3"/>
  <c r="T1325" i="3"/>
  <c r="S1325" i="3"/>
  <c r="R1325" i="3"/>
  <c r="P1325" i="3"/>
  <c r="O1325" i="3"/>
  <c r="Q1325" i="3" s="1"/>
  <c r="N1325" i="3"/>
  <c r="T1324" i="3"/>
  <c r="S1324" i="3"/>
  <c r="R1324" i="3"/>
  <c r="P1324" i="3"/>
  <c r="O1324" i="3"/>
  <c r="Q1324" i="3" s="1"/>
  <c r="N1324" i="3"/>
  <c r="T1323" i="3"/>
  <c r="S1323" i="3"/>
  <c r="R1323" i="3"/>
  <c r="P1323" i="3"/>
  <c r="O1323" i="3"/>
  <c r="Q1323" i="3" s="1"/>
  <c r="N1323" i="3"/>
  <c r="T1322" i="3"/>
  <c r="S1322" i="3"/>
  <c r="R1322" i="3"/>
  <c r="P1322" i="3"/>
  <c r="O1322" i="3"/>
  <c r="Q1322" i="3" s="1"/>
  <c r="N1322" i="3"/>
  <c r="T1321" i="3"/>
  <c r="S1321" i="3"/>
  <c r="R1321" i="3"/>
  <c r="P1321" i="3"/>
  <c r="O1321" i="3"/>
  <c r="Q1321" i="3" s="1"/>
  <c r="N1321" i="3"/>
  <c r="T1320" i="3"/>
  <c r="S1320" i="3"/>
  <c r="R1320" i="3"/>
  <c r="P1320" i="3"/>
  <c r="O1320" i="3"/>
  <c r="Q1320" i="3" s="1"/>
  <c r="N1320" i="3"/>
  <c r="T1319" i="3"/>
  <c r="S1319" i="3"/>
  <c r="R1319" i="3"/>
  <c r="P1319" i="3"/>
  <c r="O1319" i="3"/>
  <c r="Q1319" i="3" s="1"/>
  <c r="N1319" i="3"/>
  <c r="T1318" i="3"/>
  <c r="S1318" i="3"/>
  <c r="R1318" i="3"/>
  <c r="P1318" i="3"/>
  <c r="O1318" i="3"/>
  <c r="Q1318" i="3" s="1"/>
  <c r="N1318" i="3"/>
  <c r="T1317" i="3"/>
  <c r="S1317" i="3"/>
  <c r="R1317" i="3"/>
  <c r="P1317" i="3"/>
  <c r="O1317" i="3"/>
  <c r="Q1317" i="3" s="1"/>
  <c r="N1317" i="3"/>
  <c r="T1316" i="3"/>
  <c r="S1316" i="3"/>
  <c r="R1316" i="3"/>
  <c r="P1316" i="3"/>
  <c r="O1316" i="3"/>
  <c r="Q1316" i="3" s="1"/>
  <c r="N1316" i="3"/>
  <c r="T1315" i="3"/>
  <c r="S1315" i="3"/>
  <c r="R1315" i="3"/>
  <c r="P1315" i="3"/>
  <c r="O1315" i="3"/>
  <c r="Q1315" i="3" s="1"/>
  <c r="N1315" i="3"/>
  <c r="T1314" i="3"/>
  <c r="S1314" i="3"/>
  <c r="R1314" i="3"/>
  <c r="P1314" i="3"/>
  <c r="O1314" i="3"/>
  <c r="Q1314" i="3" s="1"/>
  <c r="N1314" i="3"/>
  <c r="T1313" i="3"/>
  <c r="S1313" i="3"/>
  <c r="R1313" i="3"/>
  <c r="P1313" i="3"/>
  <c r="O1313" i="3"/>
  <c r="Q1313" i="3" s="1"/>
  <c r="N1313" i="3"/>
  <c r="T1312" i="3"/>
  <c r="S1312" i="3"/>
  <c r="R1312" i="3"/>
  <c r="P1312" i="3"/>
  <c r="O1312" i="3"/>
  <c r="Q1312" i="3" s="1"/>
  <c r="N1312" i="3"/>
  <c r="T1311" i="3"/>
  <c r="S1311" i="3"/>
  <c r="R1311" i="3"/>
  <c r="P1311" i="3"/>
  <c r="O1311" i="3"/>
  <c r="Q1311" i="3" s="1"/>
  <c r="N1311" i="3"/>
  <c r="T1310" i="3"/>
  <c r="S1310" i="3"/>
  <c r="R1310" i="3"/>
  <c r="P1310" i="3"/>
  <c r="O1310" i="3"/>
  <c r="Q1310" i="3" s="1"/>
  <c r="N1310" i="3"/>
  <c r="T1309" i="3"/>
  <c r="S1309" i="3"/>
  <c r="R1309" i="3"/>
  <c r="P1309" i="3"/>
  <c r="O1309" i="3"/>
  <c r="Q1309" i="3" s="1"/>
  <c r="N1309" i="3"/>
  <c r="T1308" i="3"/>
  <c r="S1308" i="3"/>
  <c r="R1308" i="3"/>
  <c r="P1308" i="3"/>
  <c r="O1308" i="3"/>
  <c r="Q1308" i="3" s="1"/>
  <c r="N1308" i="3"/>
  <c r="T1307" i="3"/>
  <c r="S1307" i="3"/>
  <c r="R1307" i="3"/>
  <c r="P1307" i="3"/>
  <c r="O1307" i="3"/>
  <c r="Q1307" i="3" s="1"/>
  <c r="N1307" i="3"/>
  <c r="T1306" i="3"/>
  <c r="S1306" i="3"/>
  <c r="R1306" i="3"/>
  <c r="P1306" i="3"/>
  <c r="O1306" i="3"/>
  <c r="Q1306" i="3" s="1"/>
  <c r="N1306" i="3"/>
  <c r="T1305" i="3"/>
  <c r="S1305" i="3"/>
  <c r="R1305" i="3"/>
  <c r="P1305" i="3"/>
  <c r="O1305" i="3"/>
  <c r="Q1305" i="3" s="1"/>
  <c r="N1305" i="3"/>
  <c r="T1304" i="3"/>
  <c r="S1304" i="3"/>
  <c r="R1304" i="3"/>
  <c r="P1304" i="3"/>
  <c r="O1304" i="3"/>
  <c r="Q1304" i="3" s="1"/>
  <c r="N1304" i="3"/>
  <c r="T1303" i="3"/>
  <c r="S1303" i="3"/>
  <c r="R1303" i="3"/>
  <c r="P1303" i="3"/>
  <c r="O1303" i="3"/>
  <c r="Q1303" i="3" s="1"/>
  <c r="N1303" i="3"/>
  <c r="T1302" i="3"/>
  <c r="S1302" i="3"/>
  <c r="R1302" i="3"/>
  <c r="P1302" i="3"/>
  <c r="O1302" i="3"/>
  <c r="Q1302" i="3" s="1"/>
  <c r="N1302" i="3"/>
  <c r="T1301" i="3"/>
  <c r="S1301" i="3"/>
  <c r="R1301" i="3"/>
  <c r="P1301" i="3"/>
  <c r="O1301" i="3"/>
  <c r="Q1301" i="3" s="1"/>
  <c r="N1301" i="3"/>
  <c r="T1300" i="3"/>
  <c r="S1300" i="3"/>
  <c r="R1300" i="3"/>
  <c r="P1300" i="3"/>
  <c r="O1300" i="3"/>
  <c r="Q1300" i="3" s="1"/>
  <c r="N1300" i="3"/>
  <c r="T1299" i="3"/>
  <c r="S1299" i="3"/>
  <c r="R1299" i="3"/>
  <c r="P1299" i="3"/>
  <c r="O1299" i="3"/>
  <c r="Q1299" i="3" s="1"/>
  <c r="N1299" i="3"/>
  <c r="T1298" i="3"/>
  <c r="S1298" i="3"/>
  <c r="R1298" i="3"/>
  <c r="P1298" i="3"/>
  <c r="O1298" i="3"/>
  <c r="Q1298" i="3" s="1"/>
  <c r="N1298" i="3"/>
  <c r="T1297" i="3"/>
  <c r="S1297" i="3"/>
  <c r="R1297" i="3"/>
  <c r="P1297" i="3"/>
  <c r="O1297" i="3"/>
  <c r="Q1297" i="3" s="1"/>
  <c r="N1297" i="3"/>
  <c r="T1296" i="3"/>
  <c r="S1296" i="3"/>
  <c r="R1296" i="3"/>
  <c r="P1296" i="3"/>
  <c r="O1296" i="3"/>
  <c r="Q1296" i="3" s="1"/>
  <c r="N1296" i="3"/>
  <c r="T1295" i="3"/>
  <c r="S1295" i="3"/>
  <c r="R1295" i="3"/>
  <c r="P1295" i="3"/>
  <c r="O1295" i="3"/>
  <c r="Q1295" i="3" s="1"/>
  <c r="N1295" i="3"/>
  <c r="T1294" i="3"/>
  <c r="S1294" i="3"/>
  <c r="R1294" i="3"/>
  <c r="P1294" i="3"/>
  <c r="O1294" i="3"/>
  <c r="Q1294" i="3" s="1"/>
  <c r="N1294" i="3"/>
  <c r="T1293" i="3"/>
  <c r="S1293" i="3"/>
  <c r="R1293" i="3"/>
  <c r="P1293" i="3"/>
  <c r="O1293" i="3"/>
  <c r="Q1293" i="3" s="1"/>
  <c r="N1293" i="3"/>
  <c r="T1292" i="3"/>
  <c r="S1292" i="3"/>
  <c r="R1292" i="3"/>
  <c r="P1292" i="3"/>
  <c r="O1292" i="3"/>
  <c r="Q1292" i="3" s="1"/>
  <c r="N1292" i="3"/>
  <c r="T1291" i="3"/>
  <c r="S1291" i="3"/>
  <c r="R1291" i="3"/>
  <c r="P1291" i="3"/>
  <c r="O1291" i="3"/>
  <c r="Q1291" i="3" s="1"/>
  <c r="N1291" i="3"/>
  <c r="T1290" i="3"/>
  <c r="S1290" i="3"/>
  <c r="R1290" i="3"/>
  <c r="P1290" i="3"/>
  <c r="O1290" i="3"/>
  <c r="Q1290" i="3" s="1"/>
  <c r="N1290" i="3"/>
  <c r="T1289" i="3"/>
  <c r="S1289" i="3"/>
  <c r="R1289" i="3"/>
  <c r="P1289" i="3"/>
  <c r="O1289" i="3"/>
  <c r="Q1289" i="3" s="1"/>
  <c r="N1289" i="3"/>
  <c r="T1288" i="3"/>
  <c r="S1288" i="3"/>
  <c r="R1288" i="3"/>
  <c r="P1288" i="3"/>
  <c r="O1288" i="3"/>
  <c r="Q1288" i="3" s="1"/>
  <c r="N1288" i="3"/>
  <c r="T1287" i="3"/>
  <c r="S1287" i="3"/>
  <c r="R1287" i="3"/>
  <c r="P1287" i="3"/>
  <c r="O1287" i="3"/>
  <c r="Q1287" i="3" s="1"/>
  <c r="N1287" i="3"/>
  <c r="T1286" i="3"/>
  <c r="S1286" i="3"/>
  <c r="R1286" i="3"/>
  <c r="P1286" i="3"/>
  <c r="O1286" i="3"/>
  <c r="Q1286" i="3" s="1"/>
  <c r="N1286" i="3"/>
  <c r="T1285" i="3"/>
  <c r="S1285" i="3"/>
  <c r="R1285" i="3"/>
  <c r="P1285" i="3"/>
  <c r="O1285" i="3"/>
  <c r="Q1285" i="3" s="1"/>
  <c r="N1285" i="3"/>
  <c r="T1284" i="3"/>
  <c r="S1284" i="3"/>
  <c r="R1284" i="3"/>
  <c r="P1284" i="3"/>
  <c r="O1284" i="3"/>
  <c r="Q1284" i="3" s="1"/>
  <c r="N1284" i="3"/>
  <c r="T1283" i="3"/>
  <c r="S1283" i="3"/>
  <c r="R1283" i="3"/>
  <c r="P1283" i="3"/>
  <c r="O1283" i="3"/>
  <c r="Q1283" i="3" s="1"/>
  <c r="N1283" i="3"/>
  <c r="T1282" i="3"/>
  <c r="S1282" i="3"/>
  <c r="R1282" i="3"/>
  <c r="P1282" i="3"/>
  <c r="O1282" i="3"/>
  <c r="Q1282" i="3" s="1"/>
  <c r="N1282" i="3"/>
  <c r="T1281" i="3"/>
  <c r="S1281" i="3"/>
  <c r="R1281" i="3"/>
  <c r="P1281" i="3"/>
  <c r="O1281" i="3"/>
  <c r="Q1281" i="3" s="1"/>
  <c r="N1281" i="3"/>
  <c r="T1280" i="3"/>
  <c r="S1280" i="3"/>
  <c r="R1280" i="3"/>
  <c r="P1280" i="3"/>
  <c r="O1280" i="3"/>
  <c r="Q1280" i="3" s="1"/>
  <c r="N1280" i="3"/>
  <c r="T1279" i="3"/>
  <c r="S1279" i="3"/>
  <c r="R1279" i="3"/>
  <c r="P1279" i="3"/>
  <c r="O1279" i="3"/>
  <c r="Q1279" i="3" s="1"/>
  <c r="N1279" i="3"/>
  <c r="T1278" i="3"/>
  <c r="S1278" i="3"/>
  <c r="R1278" i="3"/>
  <c r="P1278" i="3"/>
  <c r="O1278" i="3"/>
  <c r="Q1278" i="3" s="1"/>
  <c r="N1278" i="3"/>
  <c r="T1277" i="3"/>
  <c r="S1277" i="3"/>
  <c r="R1277" i="3"/>
  <c r="P1277" i="3"/>
  <c r="O1277" i="3"/>
  <c r="Q1277" i="3" s="1"/>
  <c r="N1277" i="3"/>
  <c r="T1276" i="3"/>
  <c r="S1276" i="3"/>
  <c r="R1276" i="3"/>
  <c r="P1276" i="3"/>
  <c r="O1276" i="3"/>
  <c r="Q1276" i="3" s="1"/>
  <c r="N1276" i="3"/>
  <c r="T1275" i="3"/>
  <c r="S1275" i="3"/>
  <c r="R1275" i="3"/>
  <c r="P1275" i="3"/>
  <c r="O1275" i="3"/>
  <c r="Q1275" i="3" s="1"/>
  <c r="N1275" i="3"/>
  <c r="T1274" i="3"/>
  <c r="S1274" i="3"/>
  <c r="R1274" i="3"/>
  <c r="P1274" i="3"/>
  <c r="O1274" i="3"/>
  <c r="Q1274" i="3" s="1"/>
  <c r="N1274" i="3"/>
  <c r="T1273" i="3"/>
  <c r="S1273" i="3"/>
  <c r="R1273" i="3"/>
  <c r="P1273" i="3"/>
  <c r="O1273" i="3"/>
  <c r="Q1273" i="3" s="1"/>
  <c r="N1273" i="3"/>
  <c r="T1272" i="3"/>
  <c r="S1272" i="3"/>
  <c r="R1272" i="3"/>
  <c r="P1272" i="3"/>
  <c r="O1272" i="3"/>
  <c r="Q1272" i="3" s="1"/>
  <c r="N1272" i="3"/>
  <c r="T1271" i="3"/>
  <c r="S1271" i="3"/>
  <c r="R1271" i="3"/>
  <c r="P1271" i="3"/>
  <c r="O1271" i="3"/>
  <c r="Q1271" i="3" s="1"/>
  <c r="N1271" i="3"/>
  <c r="T1270" i="3"/>
  <c r="S1270" i="3"/>
  <c r="R1270" i="3"/>
  <c r="P1270" i="3"/>
  <c r="O1270" i="3"/>
  <c r="Q1270" i="3" s="1"/>
  <c r="N1270" i="3"/>
  <c r="T1269" i="3"/>
  <c r="S1269" i="3"/>
  <c r="R1269" i="3"/>
  <c r="P1269" i="3"/>
  <c r="O1269" i="3"/>
  <c r="Q1269" i="3" s="1"/>
  <c r="N1269" i="3"/>
  <c r="T1268" i="3"/>
  <c r="S1268" i="3"/>
  <c r="R1268" i="3"/>
  <c r="P1268" i="3"/>
  <c r="O1268" i="3"/>
  <c r="Q1268" i="3" s="1"/>
  <c r="N1268" i="3"/>
  <c r="T1267" i="3"/>
  <c r="S1267" i="3"/>
  <c r="R1267" i="3"/>
  <c r="P1267" i="3"/>
  <c r="O1267" i="3"/>
  <c r="Q1267" i="3" s="1"/>
  <c r="N1267" i="3"/>
  <c r="T1266" i="3"/>
  <c r="S1266" i="3"/>
  <c r="R1266" i="3"/>
  <c r="P1266" i="3"/>
  <c r="O1266" i="3"/>
  <c r="Q1266" i="3" s="1"/>
  <c r="N1266" i="3"/>
  <c r="T1265" i="3"/>
  <c r="S1265" i="3"/>
  <c r="R1265" i="3"/>
  <c r="P1265" i="3"/>
  <c r="O1265" i="3"/>
  <c r="Q1265" i="3" s="1"/>
  <c r="N1265" i="3"/>
  <c r="T1264" i="3"/>
  <c r="S1264" i="3"/>
  <c r="R1264" i="3"/>
  <c r="P1264" i="3"/>
  <c r="O1264" i="3"/>
  <c r="Q1264" i="3" s="1"/>
  <c r="N1264" i="3"/>
  <c r="T1263" i="3"/>
  <c r="S1263" i="3"/>
  <c r="R1263" i="3"/>
  <c r="P1263" i="3"/>
  <c r="O1263" i="3"/>
  <c r="Q1263" i="3" s="1"/>
  <c r="N1263" i="3"/>
  <c r="T1262" i="3"/>
  <c r="S1262" i="3"/>
  <c r="R1262" i="3"/>
  <c r="P1262" i="3"/>
  <c r="O1262" i="3"/>
  <c r="Q1262" i="3" s="1"/>
  <c r="N1262" i="3"/>
  <c r="T1261" i="3"/>
  <c r="S1261" i="3"/>
  <c r="R1261" i="3"/>
  <c r="P1261" i="3"/>
  <c r="O1261" i="3"/>
  <c r="Q1261" i="3" s="1"/>
  <c r="N1261" i="3"/>
  <c r="T1260" i="3"/>
  <c r="S1260" i="3"/>
  <c r="R1260" i="3"/>
  <c r="P1260" i="3"/>
  <c r="O1260" i="3"/>
  <c r="Q1260" i="3" s="1"/>
  <c r="N1260" i="3"/>
  <c r="T1259" i="3"/>
  <c r="S1259" i="3"/>
  <c r="R1259" i="3"/>
  <c r="P1259" i="3"/>
  <c r="O1259" i="3"/>
  <c r="Q1259" i="3" s="1"/>
  <c r="N1259" i="3"/>
  <c r="T1258" i="3"/>
  <c r="S1258" i="3"/>
  <c r="R1258" i="3"/>
  <c r="P1258" i="3"/>
  <c r="O1258" i="3"/>
  <c r="Q1258" i="3" s="1"/>
  <c r="N1258" i="3"/>
  <c r="T1257" i="3"/>
  <c r="S1257" i="3"/>
  <c r="R1257" i="3"/>
  <c r="P1257" i="3"/>
  <c r="O1257" i="3"/>
  <c r="Q1257" i="3" s="1"/>
  <c r="N1257" i="3"/>
  <c r="T1256" i="3"/>
  <c r="S1256" i="3"/>
  <c r="R1256" i="3"/>
  <c r="P1256" i="3"/>
  <c r="O1256" i="3"/>
  <c r="Q1256" i="3" s="1"/>
  <c r="N1256" i="3"/>
  <c r="T1255" i="3"/>
  <c r="S1255" i="3"/>
  <c r="R1255" i="3"/>
  <c r="P1255" i="3"/>
  <c r="O1255" i="3"/>
  <c r="Q1255" i="3" s="1"/>
  <c r="N1255" i="3"/>
  <c r="T1254" i="3"/>
  <c r="S1254" i="3"/>
  <c r="R1254" i="3"/>
  <c r="P1254" i="3"/>
  <c r="O1254" i="3"/>
  <c r="Q1254" i="3" s="1"/>
  <c r="N1254" i="3"/>
  <c r="T1253" i="3"/>
  <c r="S1253" i="3"/>
  <c r="R1253" i="3"/>
  <c r="P1253" i="3"/>
  <c r="O1253" i="3"/>
  <c r="Q1253" i="3" s="1"/>
  <c r="N1253" i="3"/>
  <c r="T1252" i="3"/>
  <c r="S1252" i="3"/>
  <c r="R1252" i="3"/>
  <c r="P1252" i="3"/>
  <c r="O1252" i="3"/>
  <c r="Q1252" i="3" s="1"/>
  <c r="N1252" i="3"/>
  <c r="T1251" i="3"/>
  <c r="S1251" i="3"/>
  <c r="R1251" i="3"/>
  <c r="P1251" i="3"/>
  <c r="O1251" i="3"/>
  <c r="Q1251" i="3" s="1"/>
  <c r="N1251" i="3"/>
  <c r="T1250" i="3"/>
  <c r="S1250" i="3"/>
  <c r="R1250" i="3"/>
  <c r="P1250" i="3"/>
  <c r="O1250" i="3"/>
  <c r="Q1250" i="3" s="1"/>
  <c r="N1250" i="3"/>
  <c r="T1249" i="3"/>
  <c r="S1249" i="3"/>
  <c r="R1249" i="3"/>
  <c r="P1249" i="3"/>
  <c r="O1249" i="3"/>
  <c r="Q1249" i="3" s="1"/>
  <c r="N1249" i="3"/>
  <c r="T1248" i="3"/>
  <c r="S1248" i="3"/>
  <c r="R1248" i="3"/>
  <c r="P1248" i="3"/>
  <c r="O1248" i="3"/>
  <c r="Q1248" i="3" s="1"/>
  <c r="N1248" i="3"/>
  <c r="T1247" i="3"/>
  <c r="S1247" i="3"/>
  <c r="R1247" i="3"/>
  <c r="P1247" i="3"/>
  <c r="O1247" i="3"/>
  <c r="Q1247" i="3" s="1"/>
  <c r="N1247" i="3"/>
  <c r="T1246" i="3"/>
  <c r="S1246" i="3"/>
  <c r="R1246" i="3"/>
  <c r="P1246" i="3"/>
  <c r="O1246" i="3"/>
  <c r="Q1246" i="3" s="1"/>
  <c r="N1246" i="3"/>
  <c r="T1245" i="3"/>
  <c r="S1245" i="3"/>
  <c r="R1245" i="3"/>
  <c r="P1245" i="3"/>
  <c r="O1245" i="3"/>
  <c r="Q1245" i="3" s="1"/>
  <c r="N1245" i="3"/>
  <c r="T1244" i="3"/>
  <c r="S1244" i="3"/>
  <c r="R1244" i="3"/>
  <c r="P1244" i="3"/>
  <c r="O1244" i="3"/>
  <c r="Q1244" i="3" s="1"/>
  <c r="N1244" i="3"/>
  <c r="T1243" i="3"/>
  <c r="S1243" i="3"/>
  <c r="R1243" i="3"/>
  <c r="P1243" i="3"/>
  <c r="O1243" i="3"/>
  <c r="Q1243" i="3" s="1"/>
  <c r="N1243" i="3"/>
  <c r="T1242" i="3"/>
  <c r="S1242" i="3"/>
  <c r="R1242" i="3"/>
  <c r="P1242" i="3"/>
  <c r="O1242" i="3"/>
  <c r="Q1242" i="3" s="1"/>
  <c r="N1242" i="3"/>
  <c r="T1241" i="3"/>
  <c r="S1241" i="3"/>
  <c r="R1241" i="3"/>
  <c r="P1241" i="3"/>
  <c r="O1241" i="3"/>
  <c r="Q1241" i="3" s="1"/>
  <c r="N1241" i="3"/>
  <c r="T1240" i="3"/>
  <c r="S1240" i="3"/>
  <c r="R1240" i="3"/>
  <c r="P1240" i="3"/>
  <c r="O1240" i="3"/>
  <c r="Q1240" i="3" s="1"/>
  <c r="N1240" i="3"/>
  <c r="T1239" i="3"/>
  <c r="S1239" i="3"/>
  <c r="R1239" i="3"/>
  <c r="P1239" i="3"/>
  <c r="O1239" i="3"/>
  <c r="Q1239" i="3" s="1"/>
  <c r="N1239" i="3"/>
  <c r="T1238" i="3"/>
  <c r="S1238" i="3"/>
  <c r="R1238" i="3"/>
  <c r="P1238" i="3"/>
  <c r="O1238" i="3"/>
  <c r="Q1238" i="3" s="1"/>
  <c r="N1238" i="3"/>
  <c r="T1237" i="3"/>
  <c r="S1237" i="3"/>
  <c r="R1237" i="3"/>
  <c r="P1237" i="3"/>
  <c r="O1237" i="3"/>
  <c r="Q1237" i="3" s="1"/>
  <c r="N1237" i="3"/>
  <c r="T1236" i="3"/>
  <c r="S1236" i="3"/>
  <c r="R1236" i="3"/>
  <c r="P1236" i="3"/>
  <c r="O1236" i="3"/>
  <c r="Q1236" i="3" s="1"/>
  <c r="N1236" i="3"/>
  <c r="T1235" i="3"/>
  <c r="S1235" i="3"/>
  <c r="R1235" i="3"/>
  <c r="P1235" i="3"/>
  <c r="O1235" i="3"/>
  <c r="Q1235" i="3" s="1"/>
  <c r="N1235" i="3"/>
  <c r="T1234" i="3"/>
  <c r="S1234" i="3"/>
  <c r="R1234" i="3"/>
  <c r="P1234" i="3"/>
  <c r="O1234" i="3"/>
  <c r="Q1234" i="3" s="1"/>
  <c r="N1234" i="3"/>
  <c r="T1233" i="3"/>
  <c r="S1233" i="3"/>
  <c r="R1233" i="3"/>
  <c r="P1233" i="3"/>
  <c r="O1233" i="3"/>
  <c r="Q1233" i="3" s="1"/>
  <c r="N1233" i="3"/>
  <c r="T1232" i="3"/>
  <c r="S1232" i="3"/>
  <c r="R1232" i="3"/>
  <c r="P1232" i="3"/>
  <c r="O1232" i="3"/>
  <c r="Q1232" i="3" s="1"/>
  <c r="N1232" i="3"/>
  <c r="T1231" i="3"/>
  <c r="S1231" i="3"/>
  <c r="R1231" i="3"/>
  <c r="P1231" i="3"/>
  <c r="O1231" i="3"/>
  <c r="Q1231" i="3" s="1"/>
  <c r="N1231" i="3"/>
  <c r="T1230" i="3"/>
  <c r="S1230" i="3"/>
  <c r="R1230" i="3"/>
  <c r="P1230" i="3"/>
  <c r="O1230" i="3"/>
  <c r="Q1230" i="3" s="1"/>
  <c r="N1230" i="3"/>
  <c r="T1229" i="3"/>
  <c r="S1229" i="3"/>
  <c r="R1229" i="3"/>
  <c r="P1229" i="3"/>
  <c r="O1229" i="3"/>
  <c r="Q1229" i="3" s="1"/>
  <c r="N1229" i="3"/>
  <c r="T1228" i="3"/>
  <c r="S1228" i="3"/>
  <c r="R1228" i="3"/>
  <c r="P1228" i="3"/>
  <c r="O1228" i="3"/>
  <c r="Q1228" i="3" s="1"/>
  <c r="N1228" i="3"/>
  <c r="T1227" i="3"/>
  <c r="S1227" i="3"/>
  <c r="R1227" i="3"/>
  <c r="P1227" i="3"/>
  <c r="O1227" i="3"/>
  <c r="Q1227" i="3" s="1"/>
  <c r="N1227" i="3"/>
  <c r="T1226" i="3"/>
  <c r="S1226" i="3"/>
  <c r="R1226" i="3"/>
  <c r="P1226" i="3"/>
  <c r="O1226" i="3"/>
  <c r="Q1226" i="3" s="1"/>
  <c r="N1226" i="3"/>
  <c r="T1225" i="3"/>
  <c r="S1225" i="3"/>
  <c r="R1225" i="3"/>
  <c r="P1225" i="3"/>
  <c r="O1225" i="3"/>
  <c r="Q1225" i="3" s="1"/>
  <c r="N1225" i="3"/>
  <c r="T1224" i="3"/>
  <c r="S1224" i="3"/>
  <c r="R1224" i="3"/>
  <c r="P1224" i="3"/>
  <c r="O1224" i="3"/>
  <c r="Q1224" i="3" s="1"/>
  <c r="N1224" i="3"/>
  <c r="T1223" i="3"/>
  <c r="S1223" i="3"/>
  <c r="R1223" i="3"/>
  <c r="P1223" i="3"/>
  <c r="O1223" i="3"/>
  <c r="Q1223" i="3" s="1"/>
  <c r="N1223" i="3"/>
  <c r="T1222" i="3"/>
  <c r="S1222" i="3"/>
  <c r="R1222" i="3"/>
  <c r="P1222" i="3"/>
  <c r="O1222" i="3"/>
  <c r="Q1222" i="3" s="1"/>
  <c r="N1222" i="3"/>
  <c r="T1221" i="3"/>
  <c r="S1221" i="3"/>
  <c r="R1221" i="3"/>
  <c r="P1221" i="3"/>
  <c r="O1221" i="3"/>
  <c r="Q1221" i="3" s="1"/>
  <c r="N1221" i="3"/>
  <c r="T1220" i="3"/>
  <c r="S1220" i="3"/>
  <c r="R1220" i="3"/>
  <c r="P1220" i="3"/>
  <c r="O1220" i="3"/>
  <c r="Q1220" i="3" s="1"/>
  <c r="N1220" i="3"/>
  <c r="T1219" i="3"/>
  <c r="S1219" i="3"/>
  <c r="R1219" i="3"/>
  <c r="P1219" i="3"/>
  <c r="O1219" i="3"/>
  <c r="Q1219" i="3" s="1"/>
  <c r="N1219" i="3"/>
  <c r="T1218" i="3"/>
  <c r="S1218" i="3"/>
  <c r="R1218" i="3"/>
  <c r="P1218" i="3"/>
  <c r="O1218" i="3"/>
  <c r="Q1218" i="3" s="1"/>
  <c r="N1218" i="3"/>
  <c r="T1217" i="3"/>
  <c r="S1217" i="3"/>
  <c r="R1217" i="3"/>
  <c r="P1217" i="3"/>
  <c r="O1217" i="3"/>
  <c r="Q1217" i="3" s="1"/>
  <c r="N1217" i="3"/>
  <c r="T1216" i="3"/>
  <c r="S1216" i="3"/>
  <c r="R1216" i="3"/>
  <c r="P1216" i="3"/>
  <c r="O1216" i="3"/>
  <c r="Q1216" i="3" s="1"/>
  <c r="N1216" i="3"/>
  <c r="T1215" i="3"/>
  <c r="S1215" i="3"/>
  <c r="R1215" i="3"/>
  <c r="P1215" i="3"/>
  <c r="O1215" i="3"/>
  <c r="Q1215" i="3" s="1"/>
  <c r="N1215" i="3"/>
  <c r="T1214" i="3"/>
  <c r="S1214" i="3"/>
  <c r="R1214" i="3"/>
  <c r="P1214" i="3"/>
  <c r="O1214" i="3"/>
  <c r="Q1214" i="3" s="1"/>
  <c r="N1214" i="3"/>
  <c r="T1213" i="3"/>
  <c r="S1213" i="3"/>
  <c r="R1213" i="3"/>
  <c r="P1213" i="3"/>
  <c r="O1213" i="3"/>
  <c r="Q1213" i="3" s="1"/>
  <c r="N1213" i="3"/>
  <c r="T1212" i="3"/>
  <c r="S1212" i="3"/>
  <c r="R1212" i="3"/>
  <c r="P1212" i="3"/>
  <c r="O1212" i="3"/>
  <c r="Q1212" i="3" s="1"/>
  <c r="N1212" i="3"/>
  <c r="T1211" i="3"/>
  <c r="S1211" i="3"/>
  <c r="R1211" i="3"/>
  <c r="P1211" i="3"/>
  <c r="O1211" i="3"/>
  <c r="Q1211" i="3" s="1"/>
  <c r="N1211" i="3"/>
  <c r="T1210" i="3"/>
  <c r="S1210" i="3"/>
  <c r="R1210" i="3"/>
  <c r="P1210" i="3"/>
  <c r="O1210" i="3"/>
  <c r="Q1210" i="3" s="1"/>
  <c r="N1210" i="3"/>
  <c r="T1209" i="3"/>
  <c r="S1209" i="3"/>
  <c r="R1209" i="3"/>
  <c r="P1209" i="3"/>
  <c r="O1209" i="3"/>
  <c r="Q1209" i="3" s="1"/>
  <c r="N1209" i="3"/>
  <c r="T1208" i="3"/>
  <c r="S1208" i="3"/>
  <c r="R1208" i="3"/>
  <c r="P1208" i="3"/>
  <c r="O1208" i="3"/>
  <c r="Q1208" i="3" s="1"/>
  <c r="N1208" i="3"/>
  <c r="T1207" i="3"/>
  <c r="S1207" i="3"/>
  <c r="R1207" i="3"/>
  <c r="P1207" i="3"/>
  <c r="O1207" i="3"/>
  <c r="Q1207" i="3" s="1"/>
  <c r="N1207" i="3"/>
  <c r="T1206" i="3"/>
  <c r="S1206" i="3"/>
  <c r="R1206" i="3"/>
  <c r="P1206" i="3"/>
  <c r="O1206" i="3"/>
  <c r="Q1206" i="3" s="1"/>
  <c r="N1206" i="3"/>
  <c r="T1205" i="3"/>
  <c r="S1205" i="3"/>
  <c r="R1205" i="3"/>
  <c r="P1205" i="3"/>
  <c r="O1205" i="3"/>
  <c r="Q1205" i="3" s="1"/>
  <c r="N1205" i="3"/>
  <c r="T1204" i="3"/>
  <c r="S1204" i="3"/>
  <c r="R1204" i="3"/>
  <c r="P1204" i="3"/>
  <c r="O1204" i="3"/>
  <c r="Q1204" i="3" s="1"/>
  <c r="N1204" i="3"/>
  <c r="T1203" i="3"/>
  <c r="S1203" i="3"/>
  <c r="R1203" i="3"/>
  <c r="P1203" i="3"/>
  <c r="O1203" i="3"/>
  <c r="Q1203" i="3" s="1"/>
  <c r="N1203" i="3"/>
  <c r="T1202" i="3"/>
  <c r="S1202" i="3"/>
  <c r="R1202" i="3"/>
  <c r="P1202" i="3"/>
  <c r="O1202" i="3"/>
  <c r="Q1202" i="3" s="1"/>
  <c r="N1202" i="3"/>
  <c r="T1201" i="3"/>
  <c r="S1201" i="3"/>
  <c r="R1201" i="3"/>
  <c r="P1201" i="3"/>
  <c r="O1201" i="3"/>
  <c r="Q1201" i="3" s="1"/>
  <c r="N1201" i="3"/>
  <c r="T1200" i="3"/>
  <c r="S1200" i="3"/>
  <c r="R1200" i="3"/>
  <c r="P1200" i="3"/>
  <c r="O1200" i="3"/>
  <c r="Q1200" i="3" s="1"/>
  <c r="N1200" i="3"/>
  <c r="T1199" i="3"/>
  <c r="S1199" i="3"/>
  <c r="R1199" i="3"/>
  <c r="P1199" i="3"/>
  <c r="O1199" i="3"/>
  <c r="Q1199" i="3" s="1"/>
  <c r="N1199" i="3"/>
  <c r="T1198" i="3"/>
  <c r="S1198" i="3"/>
  <c r="R1198" i="3"/>
  <c r="P1198" i="3"/>
  <c r="O1198" i="3"/>
  <c r="Q1198" i="3" s="1"/>
  <c r="N1198" i="3"/>
  <c r="T1197" i="3"/>
  <c r="S1197" i="3"/>
  <c r="R1197" i="3"/>
  <c r="P1197" i="3"/>
  <c r="O1197" i="3"/>
  <c r="Q1197" i="3" s="1"/>
  <c r="N1197" i="3"/>
  <c r="T1196" i="3"/>
  <c r="S1196" i="3"/>
  <c r="R1196" i="3"/>
  <c r="P1196" i="3"/>
  <c r="O1196" i="3"/>
  <c r="Q1196" i="3" s="1"/>
  <c r="N1196" i="3"/>
  <c r="T1195" i="3"/>
  <c r="S1195" i="3"/>
  <c r="R1195" i="3"/>
  <c r="P1195" i="3"/>
  <c r="O1195" i="3"/>
  <c r="Q1195" i="3" s="1"/>
  <c r="N1195" i="3"/>
  <c r="T1194" i="3"/>
  <c r="S1194" i="3"/>
  <c r="R1194" i="3"/>
  <c r="P1194" i="3"/>
  <c r="O1194" i="3"/>
  <c r="Q1194" i="3" s="1"/>
  <c r="N1194" i="3"/>
  <c r="T1193" i="3"/>
  <c r="S1193" i="3"/>
  <c r="R1193" i="3"/>
  <c r="P1193" i="3"/>
  <c r="O1193" i="3"/>
  <c r="Q1193" i="3" s="1"/>
  <c r="N1193" i="3"/>
  <c r="T1192" i="3"/>
  <c r="S1192" i="3"/>
  <c r="R1192" i="3"/>
  <c r="P1192" i="3"/>
  <c r="O1192" i="3"/>
  <c r="Q1192" i="3" s="1"/>
  <c r="N1192" i="3"/>
  <c r="T1191" i="3"/>
  <c r="S1191" i="3"/>
  <c r="R1191" i="3"/>
  <c r="P1191" i="3"/>
  <c r="O1191" i="3"/>
  <c r="Q1191" i="3" s="1"/>
  <c r="N1191" i="3"/>
  <c r="T1190" i="3"/>
  <c r="S1190" i="3"/>
  <c r="R1190" i="3"/>
  <c r="P1190" i="3"/>
  <c r="O1190" i="3"/>
  <c r="Q1190" i="3" s="1"/>
  <c r="N1190" i="3"/>
  <c r="T1189" i="3"/>
  <c r="S1189" i="3"/>
  <c r="R1189" i="3"/>
  <c r="P1189" i="3"/>
  <c r="O1189" i="3"/>
  <c r="Q1189" i="3" s="1"/>
  <c r="N1189" i="3"/>
  <c r="T1188" i="3"/>
  <c r="S1188" i="3"/>
  <c r="R1188" i="3"/>
  <c r="P1188" i="3"/>
  <c r="O1188" i="3"/>
  <c r="Q1188" i="3" s="1"/>
  <c r="N1188" i="3"/>
  <c r="T1187" i="3"/>
  <c r="S1187" i="3"/>
  <c r="R1187" i="3"/>
  <c r="P1187" i="3"/>
  <c r="O1187" i="3"/>
  <c r="Q1187" i="3" s="1"/>
  <c r="N1187" i="3"/>
  <c r="T1186" i="3"/>
  <c r="S1186" i="3"/>
  <c r="R1186" i="3"/>
  <c r="P1186" i="3"/>
  <c r="O1186" i="3"/>
  <c r="Q1186" i="3" s="1"/>
  <c r="N1186" i="3"/>
  <c r="T1185" i="3"/>
  <c r="S1185" i="3"/>
  <c r="R1185" i="3"/>
  <c r="P1185" i="3"/>
  <c r="O1185" i="3"/>
  <c r="Q1185" i="3" s="1"/>
  <c r="N1185" i="3"/>
  <c r="T1184" i="3"/>
  <c r="S1184" i="3"/>
  <c r="R1184" i="3"/>
  <c r="P1184" i="3"/>
  <c r="O1184" i="3"/>
  <c r="Q1184" i="3" s="1"/>
  <c r="N1184" i="3"/>
  <c r="T1183" i="3"/>
  <c r="S1183" i="3"/>
  <c r="R1183" i="3"/>
  <c r="P1183" i="3"/>
  <c r="O1183" i="3"/>
  <c r="Q1183" i="3" s="1"/>
  <c r="N1183" i="3"/>
  <c r="T1182" i="3"/>
  <c r="S1182" i="3"/>
  <c r="R1182" i="3"/>
  <c r="P1182" i="3"/>
  <c r="O1182" i="3"/>
  <c r="Q1182" i="3" s="1"/>
  <c r="N1182" i="3"/>
  <c r="T1181" i="3"/>
  <c r="S1181" i="3"/>
  <c r="R1181" i="3"/>
  <c r="P1181" i="3"/>
  <c r="O1181" i="3"/>
  <c r="Q1181" i="3" s="1"/>
  <c r="N1181" i="3"/>
  <c r="T1180" i="3"/>
  <c r="S1180" i="3"/>
  <c r="R1180" i="3"/>
  <c r="P1180" i="3"/>
  <c r="O1180" i="3"/>
  <c r="Q1180" i="3" s="1"/>
  <c r="N1180" i="3"/>
  <c r="T1179" i="3"/>
  <c r="S1179" i="3"/>
  <c r="R1179" i="3"/>
  <c r="P1179" i="3"/>
  <c r="O1179" i="3"/>
  <c r="Q1179" i="3" s="1"/>
  <c r="N1179" i="3"/>
  <c r="T1178" i="3"/>
  <c r="S1178" i="3"/>
  <c r="R1178" i="3"/>
  <c r="P1178" i="3"/>
  <c r="O1178" i="3"/>
  <c r="Q1178" i="3" s="1"/>
  <c r="N1178" i="3"/>
  <c r="T1177" i="3"/>
  <c r="S1177" i="3"/>
  <c r="R1177" i="3"/>
  <c r="P1177" i="3"/>
  <c r="O1177" i="3"/>
  <c r="Q1177" i="3" s="1"/>
  <c r="N1177" i="3"/>
  <c r="T1176" i="3"/>
  <c r="S1176" i="3"/>
  <c r="R1176" i="3"/>
  <c r="P1176" i="3"/>
  <c r="O1176" i="3"/>
  <c r="Q1176" i="3" s="1"/>
  <c r="N1176" i="3"/>
  <c r="T1175" i="3"/>
  <c r="S1175" i="3"/>
  <c r="R1175" i="3"/>
  <c r="P1175" i="3"/>
  <c r="O1175" i="3"/>
  <c r="Q1175" i="3" s="1"/>
  <c r="N1175" i="3"/>
  <c r="T1174" i="3"/>
  <c r="S1174" i="3"/>
  <c r="R1174" i="3"/>
  <c r="P1174" i="3"/>
  <c r="O1174" i="3"/>
  <c r="Q1174" i="3" s="1"/>
  <c r="N1174" i="3"/>
  <c r="T1173" i="3"/>
  <c r="S1173" i="3"/>
  <c r="R1173" i="3"/>
  <c r="P1173" i="3"/>
  <c r="O1173" i="3"/>
  <c r="Q1173" i="3" s="1"/>
  <c r="N1173" i="3"/>
  <c r="T1172" i="3"/>
  <c r="S1172" i="3"/>
  <c r="R1172" i="3"/>
  <c r="P1172" i="3"/>
  <c r="O1172" i="3"/>
  <c r="Q1172" i="3" s="1"/>
  <c r="N1172" i="3"/>
  <c r="T1171" i="3"/>
  <c r="S1171" i="3"/>
  <c r="R1171" i="3"/>
  <c r="P1171" i="3"/>
  <c r="O1171" i="3"/>
  <c r="Q1171" i="3" s="1"/>
  <c r="N1171" i="3"/>
  <c r="T1170" i="3"/>
  <c r="S1170" i="3"/>
  <c r="R1170" i="3"/>
  <c r="P1170" i="3"/>
  <c r="O1170" i="3"/>
  <c r="Q1170" i="3" s="1"/>
  <c r="N1170" i="3"/>
  <c r="T1169" i="3"/>
  <c r="S1169" i="3"/>
  <c r="R1169" i="3"/>
  <c r="P1169" i="3"/>
  <c r="O1169" i="3"/>
  <c r="Q1169" i="3" s="1"/>
  <c r="N1169" i="3"/>
  <c r="T1168" i="3"/>
  <c r="S1168" i="3"/>
  <c r="R1168" i="3"/>
  <c r="P1168" i="3"/>
  <c r="O1168" i="3"/>
  <c r="Q1168" i="3" s="1"/>
  <c r="N1168" i="3"/>
  <c r="T1167" i="3"/>
  <c r="S1167" i="3"/>
  <c r="R1167" i="3"/>
  <c r="P1167" i="3"/>
  <c r="O1167" i="3"/>
  <c r="Q1167" i="3" s="1"/>
  <c r="N1167" i="3"/>
  <c r="T1166" i="3"/>
  <c r="S1166" i="3"/>
  <c r="R1166" i="3"/>
  <c r="P1166" i="3"/>
  <c r="O1166" i="3"/>
  <c r="Q1166" i="3" s="1"/>
  <c r="N1166" i="3"/>
  <c r="T1165" i="3"/>
  <c r="S1165" i="3"/>
  <c r="R1165" i="3"/>
  <c r="P1165" i="3"/>
  <c r="O1165" i="3"/>
  <c r="Q1165" i="3" s="1"/>
  <c r="N1165" i="3"/>
  <c r="T1164" i="3"/>
  <c r="S1164" i="3"/>
  <c r="R1164" i="3"/>
  <c r="P1164" i="3"/>
  <c r="O1164" i="3"/>
  <c r="Q1164" i="3" s="1"/>
  <c r="N1164" i="3"/>
  <c r="T1163" i="3"/>
  <c r="S1163" i="3"/>
  <c r="R1163" i="3"/>
  <c r="P1163" i="3"/>
  <c r="O1163" i="3"/>
  <c r="Q1163" i="3" s="1"/>
  <c r="N1163" i="3"/>
  <c r="T1162" i="3"/>
  <c r="S1162" i="3"/>
  <c r="R1162" i="3"/>
  <c r="P1162" i="3"/>
  <c r="O1162" i="3"/>
  <c r="Q1162" i="3" s="1"/>
  <c r="N1162" i="3"/>
  <c r="T1161" i="3"/>
  <c r="S1161" i="3"/>
  <c r="R1161" i="3"/>
  <c r="P1161" i="3"/>
  <c r="O1161" i="3"/>
  <c r="Q1161" i="3" s="1"/>
  <c r="N1161" i="3"/>
  <c r="T1160" i="3"/>
  <c r="S1160" i="3"/>
  <c r="R1160" i="3"/>
  <c r="P1160" i="3"/>
  <c r="O1160" i="3"/>
  <c r="Q1160" i="3" s="1"/>
  <c r="N1160" i="3"/>
  <c r="T1159" i="3"/>
  <c r="S1159" i="3"/>
  <c r="R1159" i="3"/>
  <c r="P1159" i="3"/>
  <c r="O1159" i="3"/>
  <c r="Q1159" i="3" s="1"/>
  <c r="N1159" i="3"/>
  <c r="T1158" i="3"/>
  <c r="S1158" i="3"/>
  <c r="R1158" i="3"/>
  <c r="P1158" i="3"/>
  <c r="O1158" i="3"/>
  <c r="Q1158" i="3" s="1"/>
  <c r="N1158" i="3"/>
  <c r="T1157" i="3"/>
  <c r="S1157" i="3"/>
  <c r="R1157" i="3"/>
  <c r="P1157" i="3"/>
  <c r="O1157" i="3"/>
  <c r="Q1157" i="3" s="1"/>
  <c r="N1157" i="3"/>
  <c r="T1156" i="3"/>
  <c r="S1156" i="3"/>
  <c r="R1156" i="3"/>
  <c r="P1156" i="3"/>
  <c r="O1156" i="3"/>
  <c r="Q1156" i="3" s="1"/>
  <c r="N1156" i="3"/>
  <c r="T1155" i="3"/>
  <c r="S1155" i="3"/>
  <c r="R1155" i="3"/>
  <c r="P1155" i="3"/>
  <c r="O1155" i="3"/>
  <c r="Q1155" i="3" s="1"/>
  <c r="N1155" i="3"/>
  <c r="T1154" i="3"/>
  <c r="S1154" i="3"/>
  <c r="R1154" i="3"/>
  <c r="P1154" i="3"/>
  <c r="O1154" i="3"/>
  <c r="Q1154" i="3" s="1"/>
  <c r="N1154" i="3"/>
  <c r="T1153" i="3"/>
  <c r="S1153" i="3"/>
  <c r="R1153" i="3"/>
  <c r="P1153" i="3"/>
  <c r="O1153" i="3"/>
  <c r="Q1153" i="3" s="1"/>
  <c r="N1153" i="3"/>
  <c r="T1152" i="3"/>
  <c r="S1152" i="3"/>
  <c r="R1152" i="3"/>
  <c r="P1152" i="3"/>
  <c r="O1152" i="3"/>
  <c r="Q1152" i="3" s="1"/>
  <c r="N1152" i="3"/>
  <c r="T1151" i="3"/>
  <c r="S1151" i="3"/>
  <c r="R1151" i="3"/>
  <c r="P1151" i="3"/>
  <c r="O1151" i="3"/>
  <c r="Q1151" i="3" s="1"/>
  <c r="N1151" i="3"/>
  <c r="T1150" i="3"/>
  <c r="S1150" i="3"/>
  <c r="R1150" i="3"/>
  <c r="P1150" i="3"/>
  <c r="O1150" i="3"/>
  <c r="Q1150" i="3" s="1"/>
  <c r="N1150" i="3"/>
  <c r="T1149" i="3"/>
  <c r="S1149" i="3"/>
  <c r="R1149" i="3"/>
  <c r="P1149" i="3"/>
  <c r="O1149" i="3"/>
  <c r="Q1149" i="3" s="1"/>
  <c r="N1149" i="3"/>
  <c r="T1148" i="3"/>
  <c r="S1148" i="3"/>
  <c r="R1148" i="3"/>
  <c r="P1148" i="3"/>
  <c r="O1148" i="3"/>
  <c r="Q1148" i="3" s="1"/>
  <c r="N1148" i="3"/>
  <c r="T1147" i="3"/>
  <c r="S1147" i="3"/>
  <c r="R1147" i="3"/>
  <c r="P1147" i="3"/>
  <c r="O1147" i="3"/>
  <c r="Q1147" i="3" s="1"/>
  <c r="N1147" i="3"/>
  <c r="T1146" i="3"/>
  <c r="S1146" i="3"/>
  <c r="R1146" i="3"/>
  <c r="P1146" i="3"/>
  <c r="O1146" i="3"/>
  <c r="Q1146" i="3" s="1"/>
  <c r="N1146" i="3"/>
  <c r="T1145" i="3"/>
  <c r="S1145" i="3"/>
  <c r="R1145" i="3"/>
  <c r="P1145" i="3"/>
  <c r="O1145" i="3"/>
  <c r="Q1145" i="3" s="1"/>
  <c r="N1145" i="3"/>
  <c r="T1144" i="3"/>
  <c r="S1144" i="3"/>
  <c r="R1144" i="3"/>
  <c r="P1144" i="3"/>
  <c r="O1144" i="3"/>
  <c r="Q1144" i="3" s="1"/>
  <c r="N1144" i="3"/>
  <c r="T1143" i="3"/>
  <c r="S1143" i="3"/>
  <c r="R1143" i="3"/>
  <c r="P1143" i="3"/>
  <c r="O1143" i="3"/>
  <c r="Q1143" i="3" s="1"/>
  <c r="N1143" i="3"/>
  <c r="T1142" i="3"/>
  <c r="S1142" i="3"/>
  <c r="R1142" i="3"/>
  <c r="P1142" i="3"/>
  <c r="O1142" i="3"/>
  <c r="Q1142" i="3" s="1"/>
  <c r="N1142" i="3"/>
  <c r="T1141" i="3"/>
  <c r="S1141" i="3"/>
  <c r="R1141" i="3"/>
  <c r="P1141" i="3"/>
  <c r="O1141" i="3"/>
  <c r="Q1141" i="3" s="1"/>
  <c r="N1141" i="3"/>
  <c r="T1140" i="3"/>
  <c r="S1140" i="3"/>
  <c r="R1140" i="3"/>
  <c r="P1140" i="3"/>
  <c r="O1140" i="3"/>
  <c r="Q1140" i="3" s="1"/>
  <c r="N1140" i="3"/>
  <c r="T1139" i="3"/>
  <c r="S1139" i="3"/>
  <c r="R1139" i="3"/>
  <c r="P1139" i="3"/>
  <c r="O1139" i="3"/>
  <c r="Q1139" i="3" s="1"/>
  <c r="N1139" i="3"/>
  <c r="T1138" i="3"/>
  <c r="S1138" i="3"/>
  <c r="R1138" i="3"/>
  <c r="P1138" i="3"/>
  <c r="O1138" i="3"/>
  <c r="Q1138" i="3" s="1"/>
  <c r="N1138" i="3"/>
  <c r="T1137" i="3"/>
  <c r="S1137" i="3"/>
  <c r="R1137" i="3"/>
  <c r="P1137" i="3"/>
  <c r="O1137" i="3"/>
  <c r="Q1137" i="3" s="1"/>
  <c r="N1137" i="3"/>
  <c r="T1136" i="3"/>
  <c r="S1136" i="3"/>
  <c r="R1136" i="3"/>
  <c r="P1136" i="3"/>
  <c r="O1136" i="3"/>
  <c r="Q1136" i="3" s="1"/>
  <c r="N1136" i="3"/>
  <c r="T1135" i="3"/>
  <c r="S1135" i="3"/>
  <c r="R1135" i="3"/>
  <c r="P1135" i="3"/>
  <c r="O1135" i="3"/>
  <c r="Q1135" i="3" s="1"/>
  <c r="N1135" i="3"/>
  <c r="T1134" i="3"/>
  <c r="S1134" i="3"/>
  <c r="R1134" i="3"/>
  <c r="P1134" i="3"/>
  <c r="O1134" i="3"/>
  <c r="Q1134" i="3" s="1"/>
  <c r="N1134" i="3"/>
  <c r="T1133" i="3"/>
  <c r="S1133" i="3"/>
  <c r="R1133" i="3"/>
  <c r="P1133" i="3"/>
  <c r="O1133" i="3"/>
  <c r="Q1133" i="3" s="1"/>
  <c r="N1133" i="3"/>
  <c r="T1132" i="3"/>
  <c r="S1132" i="3"/>
  <c r="R1132" i="3"/>
  <c r="P1132" i="3"/>
  <c r="O1132" i="3"/>
  <c r="Q1132" i="3" s="1"/>
  <c r="N1132" i="3"/>
  <c r="T1131" i="3"/>
  <c r="S1131" i="3"/>
  <c r="R1131" i="3"/>
  <c r="P1131" i="3"/>
  <c r="O1131" i="3"/>
  <c r="Q1131" i="3" s="1"/>
  <c r="N1131" i="3"/>
  <c r="T1130" i="3"/>
  <c r="S1130" i="3"/>
  <c r="R1130" i="3"/>
  <c r="P1130" i="3"/>
  <c r="O1130" i="3"/>
  <c r="Q1130" i="3" s="1"/>
  <c r="N1130" i="3"/>
  <c r="T1129" i="3"/>
  <c r="S1129" i="3"/>
  <c r="R1129" i="3"/>
  <c r="P1129" i="3"/>
  <c r="O1129" i="3"/>
  <c r="Q1129" i="3" s="1"/>
  <c r="N1129" i="3"/>
  <c r="T1128" i="3"/>
  <c r="S1128" i="3"/>
  <c r="R1128" i="3"/>
  <c r="P1128" i="3"/>
  <c r="O1128" i="3"/>
  <c r="Q1128" i="3" s="1"/>
  <c r="N1128" i="3"/>
  <c r="T1127" i="3"/>
  <c r="S1127" i="3"/>
  <c r="R1127" i="3"/>
  <c r="P1127" i="3"/>
  <c r="O1127" i="3"/>
  <c r="Q1127" i="3" s="1"/>
  <c r="N1127" i="3"/>
  <c r="T1126" i="3"/>
  <c r="S1126" i="3"/>
  <c r="R1126" i="3"/>
  <c r="P1126" i="3"/>
  <c r="O1126" i="3"/>
  <c r="Q1126" i="3" s="1"/>
  <c r="N1126" i="3"/>
  <c r="T1125" i="3"/>
  <c r="S1125" i="3"/>
  <c r="R1125" i="3"/>
  <c r="P1125" i="3"/>
  <c r="O1125" i="3"/>
  <c r="Q1125" i="3" s="1"/>
  <c r="N1125" i="3"/>
  <c r="T1124" i="3"/>
  <c r="S1124" i="3"/>
  <c r="R1124" i="3"/>
  <c r="P1124" i="3"/>
  <c r="O1124" i="3"/>
  <c r="Q1124" i="3" s="1"/>
  <c r="N1124" i="3"/>
  <c r="T1123" i="3"/>
  <c r="S1123" i="3"/>
  <c r="R1123" i="3"/>
  <c r="P1123" i="3"/>
  <c r="O1123" i="3"/>
  <c r="Q1123" i="3" s="1"/>
  <c r="N1123" i="3"/>
  <c r="T1122" i="3"/>
  <c r="S1122" i="3"/>
  <c r="R1122" i="3"/>
  <c r="P1122" i="3"/>
  <c r="O1122" i="3"/>
  <c r="Q1122" i="3" s="1"/>
  <c r="N1122" i="3"/>
  <c r="T1121" i="3"/>
  <c r="S1121" i="3"/>
  <c r="R1121" i="3"/>
  <c r="P1121" i="3"/>
  <c r="O1121" i="3"/>
  <c r="Q1121" i="3" s="1"/>
  <c r="N1121" i="3"/>
  <c r="T1120" i="3"/>
  <c r="S1120" i="3"/>
  <c r="R1120" i="3"/>
  <c r="P1120" i="3"/>
  <c r="O1120" i="3"/>
  <c r="Q1120" i="3" s="1"/>
  <c r="N1120" i="3"/>
  <c r="T1119" i="3"/>
  <c r="S1119" i="3"/>
  <c r="R1119" i="3"/>
  <c r="P1119" i="3"/>
  <c r="O1119" i="3"/>
  <c r="Q1119" i="3" s="1"/>
  <c r="N1119" i="3"/>
  <c r="T1118" i="3"/>
  <c r="S1118" i="3"/>
  <c r="R1118" i="3"/>
  <c r="P1118" i="3"/>
  <c r="O1118" i="3"/>
  <c r="Q1118" i="3" s="1"/>
  <c r="N1118" i="3"/>
  <c r="T1117" i="3"/>
  <c r="S1117" i="3"/>
  <c r="R1117" i="3"/>
  <c r="P1117" i="3"/>
  <c r="O1117" i="3"/>
  <c r="Q1117" i="3" s="1"/>
  <c r="N1117" i="3"/>
  <c r="T1116" i="3"/>
  <c r="S1116" i="3"/>
  <c r="R1116" i="3"/>
  <c r="P1116" i="3"/>
  <c r="O1116" i="3"/>
  <c r="Q1116" i="3" s="1"/>
  <c r="N1116" i="3"/>
  <c r="T1115" i="3"/>
  <c r="S1115" i="3"/>
  <c r="R1115" i="3"/>
  <c r="P1115" i="3"/>
  <c r="O1115" i="3"/>
  <c r="Q1115" i="3" s="1"/>
  <c r="N1115" i="3"/>
  <c r="T1114" i="3"/>
  <c r="S1114" i="3"/>
  <c r="R1114" i="3"/>
  <c r="P1114" i="3"/>
  <c r="O1114" i="3"/>
  <c r="Q1114" i="3" s="1"/>
  <c r="N1114" i="3"/>
  <c r="T1113" i="3"/>
  <c r="S1113" i="3"/>
  <c r="R1113" i="3"/>
  <c r="P1113" i="3"/>
  <c r="O1113" i="3"/>
  <c r="Q1113" i="3" s="1"/>
  <c r="N1113" i="3"/>
  <c r="T1112" i="3"/>
  <c r="S1112" i="3"/>
  <c r="R1112" i="3"/>
  <c r="P1112" i="3"/>
  <c r="O1112" i="3"/>
  <c r="Q1112" i="3" s="1"/>
  <c r="N1112" i="3"/>
  <c r="T1111" i="3"/>
  <c r="S1111" i="3"/>
  <c r="R1111" i="3"/>
  <c r="P1111" i="3"/>
  <c r="O1111" i="3"/>
  <c r="Q1111" i="3" s="1"/>
  <c r="N1111" i="3"/>
  <c r="T1110" i="3"/>
  <c r="S1110" i="3"/>
  <c r="R1110" i="3"/>
  <c r="P1110" i="3"/>
  <c r="O1110" i="3"/>
  <c r="Q1110" i="3" s="1"/>
  <c r="N1110" i="3"/>
  <c r="T1109" i="3"/>
  <c r="S1109" i="3"/>
  <c r="R1109" i="3"/>
  <c r="P1109" i="3"/>
  <c r="O1109" i="3"/>
  <c r="Q1109" i="3" s="1"/>
  <c r="N1109" i="3"/>
  <c r="T1108" i="3"/>
  <c r="S1108" i="3"/>
  <c r="R1108" i="3"/>
  <c r="P1108" i="3"/>
  <c r="O1108" i="3"/>
  <c r="Q1108" i="3" s="1"/>
  <c r="N1108" i="3"/>
  <c r="T1107" i="3"/>
  <c r="S1107" i="3"/>
  <c r="R1107" i="3"/>
  <c r="P1107" i="3"/>
  <c r="O1107" i="3"/>
  <c r="Q1107" i="3" s="1"/>
  <c r="N1107" i="3"/>
  <c r="T1106" i="3"/>
  <c r="S1106" i="3"/>
  <c r="R1106" i="3"/>
  <c r="P1106" i="3"/>
  <c r="O1106" i="3"/>
  <c r="Q1106" i="3" s="1"/>
  <c r="N1106" i="3"/>
  <c r="T1105" i="3"/>
  <c r="S1105" i="3"/>
  <c r="R1105" i="3"/>
  <c r="P1105" i="3"/>
  <c r="O1105" i="3"/>
  <c r="Q1105" i="3" s="1"/>
  <c r="N1105" i="3"/>
  <c r="T1104" i="3"/>
  <c r="S1104" i="3"/>
  <c r="R1104" i="3"/>
  <c r="P1104" i="3"/>
  <c r="O1104" i="3"/>
  <c r="Q1104" i="3" s="1"/>
  <c r="N1104" i="3"/>
  <c r="T1103" i="3"/>
  <c r="S1103" i="3"/>
  <c r="R1103" i="3"/>
  <c r="P1103" i="3"/>
  <c r="O1103" i="3"/>
  <c r="Q1103" i="3" s="1"/>
  <c r="N1103" i="3"/>
  <c r="T1102" i="3"/>
  <c r="S1102" i="3"/>
  <c r="R1102" i="3"/>
  <c r="P1102" i="3"/>
  <c r="O1102" i="3"/>
  <c r="Q1102" i="3" s="1"/>
  <c r="N1102" i="3"/>
  <c r="T1101" i="3"/>
  <c r="S1101" i="3"/>
  <c r="R1101" i="3"/>
  <c r="P1101" i="3"/>
  <c r="O1101" i="3"/>
  <c r="Q1101" i="3" s="1"/>
  <c r="N1101" i="3"/>
  <c r="T1100" i="3"/>
  <c r="S1100" i="3"/>
  <c r="R1100" i="3"/>
  <c r="P1100" i="3"/>
  <c r="O1100" i="3"/>
  <c r="Q1100" i="3" s="1"/>
  <c r="N1100" i="3"/>
  <c r="T1099" i="3"/>
  <c r="S1099" i="3"/>
  <c r="R1099" i="3"/>
  <c r="P1099" i="3"/>
  <c r="O1099" i="3"/>
  <c r="Q1099" i="3" s="1"/>
  <c r="N1099" i="3"/>
  <c r="T1098" i="3"/>
  <c r="S1098" i="3"/>
  <c r="R1098" i="3"/>
  <c r="P1098" i="3"/>
  <c r="O1098" i="3"/>
  <c r="Q1098" i="3" s="1"/>
  <c r="N1098" i="3"/>
  <c r="T1097" i="3"/>
  <c r="S1097" i="3"/>
  <c r="R1097" i="3"/>
  <c r="P1097" i="3"/>
  <c r="O1097" i="3"/>
  <c r="Q1097" i="3" s="1"/>
  <c r="N1097" i="3"/>
  <c r="T1096" i="3"/>
  <c r="S1096" i="3"/>
  <c r="R1096" i="3"/>
  <c r="P1096" i="3"/>
  <c r="O1096" i="3"/>
  <c r="Q1096" i="3" s="1"/>
  <c r="N1096" i="3"/>
  <c r="T1095" i="3"/>
  <c r="S1095" i="3"/>
  <c r="R1095" i="3"/>
  <c r="P1095" i="3"/>
  <c r="O1095" i="3"/>
  <c r="Q1095" i="3" s="1"/>
  <c r="N1095" i="3"/>
  <c r="T1094" i="3"/>
  <c r="S1094" i="3"/>
  <c r="R1094" i="3"/>
  <c r="P1094" i="3"/>
  <c r="O1094" i="3"/>
  <c r="Q1094" i="3" s="1"/>
  <c r="N1094" i="3"/>
  <c r="T1093" i="3"/>
  <c r="S1093" i="3"/>
  <c r="R1093" i="3"/>
  <c r="P1093" i="3"/>
  <c r="O1093" i="3"/>
  <c r="Q1093" i="3" s="1"/>
  <c r="N1093" i="3"/>
  <c r="T1092" i="3"/>
  <c r="S1092" i="3"/>
  <c r="R1092" i="3"/>
  <c r="P1092" i="3"/>
  <c r="O1092" i="3"/>
  <c r="Q1092" i="3" s="1"/>
  <c r="N1092" i="3"/>
  <c r="T1091" i="3"/>
  <c r="S1091" i="3"/>
  <c r="R1091" i="3"/>
  <c r="P1091" i="3"/>
  <c r="O1091" i="3"/>
  <c r="Q1091" i="3" s="1"/>
  <c r="N1091" i="3"/>
  <c r="T1090" i="3"/>
  <c r="S1090" i="3"/>
  <c r="R1090" i="3"/>
  <c r="P1090" i="3"/>
  <c r="O1090" i="3"/>
  <c r="Q1090" i="3" s="1"/>
  <c r="N1090" i="3"/>
  <c r="T1089" i="3"/>
  <c r="S1089" i="3"/>
  <c r="R1089" i="3"/>
  <c r="P1089" i="3"/>
  <c r="O1089" i="3"/>
  <c r="Q1089" i="3" s="1"/>
  <c r="N1089" i="3"/>
  <c r="T1088" i="3"/>
  <c r="S1088" i="3"/>
  <c r="R1088" i="3"/>
  <c r="P1088" i="3"/>
  <c r="O1088" i="3"/>
  <c r="Q1088" i="3" s="1"/>
  <c r="N1088" i="3"/>
  <c r="T1087" i="3"/>
  <c r="S1087" i="3"/>
  <c r="R1087" i="3"/>
  <c r="P1087" i="3"/>
  <c r="O1087" i="3"/>
  <c r="Q1087" i="3" s="1"/>
  <c r="N1087" i="3"/>
  <c r="T1086" i="3"/>
  <c r="S1086" i="3"/>
  <c r="R1086" i="3"/>
  <c r="P1086" i="3"/>
  <c r="O1086" i="3"/>
  <c r="Q1086" i="3" s="1"/>
  <c r="N1086" i="3"/>
  <c r="T1085" i="3"/>
  <c r="S1085" i="3"/>
  <c r="R1085" i="3"/>
  <c r="P1085" i="3"/>
  <c r="O1085" i="3"/>
  <c r="Q1085" i="3" s="1"/>
  <c r="N1085" i="3"/>
  <c r="T1084" i="3"/>
  <c r="S1084" i="3"/>
  <c r="R1084" i="3"/>
  <c r="P1084" i="3"/>
  <c r="O1084" i="3"/>
  <c r="Q1084" i="3" s="1"/>
  <c r="N1084" i="3"/>
  <c r="T1083" i="3"/>
  <c r="S1083" i="3"/>
  <c r="R1083" i="3"/>
  <c r="P1083" i="3"/>
  <c r="O1083" i="3"/>
  <c r="Q1083" i="3" s="1"/>
  <c r="N1083" i="3"/>
  <c r="T1082" i="3"/>
  <c r="S1082" i="3"/>
  <c r="R1082" i="3"/>
  <c r="P1082" i="3"/>
  <c r="O1082" i="3"/>
  <c r="Q1082" i="3" s="1"/>
  <c r="N1082" i="3"/>
  <c r="T1081" i="3"/>
  <c r="S1081" i="3"/>
  <c r="R1081" i="3"/>
  <c r="P1081" i="3"/>
  <c r="O1081" i="3"/>
  <c r="Q1081" i="3" s="1"/>
  <c r="N1081" i="3"/>
  <c r="T1080" i="3"/>
  <c r="S1080" i="3"/>
  <c r="R1080" i="3"/>
  <c r="P1080" i="3"/>
  <c r="O1080" i="3"/>
  <c r="Q1080" i="3" s="1"/>
  <c r="N1080" i="3"/>
  <c r="T1079" i="3"/>
  <c r="S1079" i="3"/>
  <c r="R1079" i="3"/>
  <c r="P1079" i="3"/>
  <c r="O1079" i="3"/>
  <c r="Q1079" i="3" s="1"/>
  <c r="N1079" i="3"/>
  <c r="T1078" i="3"/>
  <c r="S1078" i="3"/>
  <c r="R1078" i="3"/>
  <c r="P1078" i="3"/>
  <c r="O1078" i="3"/>
  <c r="Q1078" i="3" s="1"/>
  <c r="N1078" i="3"/>
  <c r="T1077" i="3"/>
  <c r="S1077" i="3"/>
  <c r="R1077" i="3"/>
  <c r="P1077" i="3"/>
  <c r="O1077" i="3"/>
  <c r="Q1077" i="3" s="1"/>
  <c r="N1077" i="3"/>
  <c r="T1076" i="3"/>
  <c r="S1076" i="3"/>
  <c r="R1076" i="3"/>
  <c r="P1076" i="3"/>
  <c r="O1076" i="3"/>
  <c r="Q1076" i="3" s="1"/>
  <c r="N1076" i="3"/>
  <c r="T1075" i="3"/>
  <c r="S1075" i="3"/>
  <c r="R1075" i="3"/>
  <c r="P1075" i="3"/>
  <c r="O1075" i="3"/>
  <c r="Q1075" i="3" s="1"/>
  <c r="N1075" i="3"/>
  <c r="T1074" i="3"/>
  <c r="S1074" i="3"/>
  <c r="R1074" i="3"/>
  <c r="P1074" i="3"/>
  <c r="O1074" i="3"/>
  <c r="Q1074" i="3" s="1"/>
  <c r="N1074" i="3"/>
  <c r="T1073" i="3"/>
  <c r="S1073" i="3"/>
  <c r="R1073" i="3"/>
  <c r="P1073" i="3"/>
  <c r="O1073" i="3"/>
  <c r="Q1073" i="3" s="1"/>
  <c r="N1073" i="3"/>
  <c r="T1072" i="3"/>
  <c r="S1072" i="3"/>
  <c r="R1072" i="3"/>
  <c r="P1072" i="3"/>
  <c r="O1072" i="3"/>
  <c r="Q1072" i="3" s="1"/>
  <c r="N1072" i="3"/>
  <c r="T1071" i="3"/>
  <c r="S1071" i="3"/>
  <c r="R1071" i="3"/>
  <c r="P1071" i="3"/>
  <c r="O1071" i="3"/>
  <c r="Q1071" i="3" s="1"/>
  <c r="N1071" i="3"/>
  <c r="T1070" i="3"/>
  <c r="S1070" i="3"/>
  <c r="R1070" i="3"/>
  <c r="P1070" i="3"/>
  <c r="O1070" i="3"/>
  <c r="Q1070" i="3" s="1"/>
  <c r="N1070" i="3"/>
  <c r="T1069" i="3"/>
  <c r="S1069" i="3"/>
  <c r="R1069" i="3"/>
  <c r="P1069" i="3"/>
  <c r="O1069" i="3"/>
  <c r="Q1069" i="3" s="1"/>
  <c r="N1069" i="3"/>
  <c r="T1068" i="3"/>
  <c r="S1068" i="3"/>
  <c r="R1068" i="3"/>
  <c r="P1068" i="3"/>
  <c r="O1068" i="3"/>
  <c r="Q1068" i="3" s="1"/>
  <c r="N1068" i="3"/>
  <c r="T1067" i="3"/>
  <c r="S1067" i="3"/>
  <c r="R1067" i="3"/>
  <c r="P1067" i="3"/>
  <c r="O1067" i="3"/>
  <c r="Q1067" i="3" s="1"/>
  <c r="N1067" i="3"/>
  <c r="T1066" i="3"/>
  <c r="S1066" i="3"/>
  <c r="R1066" i="3"/>
  <c r="P1066" i="3"/>
  <c r="O1066" i="3"/>
  <c r="Q1066" i="3" s="1"/>
  <c r="N1066" i="3"/>
  <c r="T1065" i="3"/>
  <c r="S1065" i="3"/>
  <c r="R1065" i="3"/>
  <c r="P1065" i="3"/>
  <c r="O1065" i="3"/>
  <c r="Q1065" i="3" s="1"/>
  <c r="N1065" i="3"/>
  <c r="T1064" i="3"/>
  <c r="S1064" i="3"/>
  <c r="R1064" i="3"/>
  <c r="P1064" i="3"/>
  <c r="O1064" i="3"/>
  <c r="Q1064" i="3" s="1"/>
  <c r="N1064" i="3"/>
  <c r="T1063" i="3"/>
  <c r="S1063" i="3"/>
  <c r="R1063" i="3"/>
  <c r="P1063" i="3"/>
  <c r="O1063" i="3"/>
  <c r="Q1063" i="3" s="1"/>
  <c r="N1063" i="3"/>
  <c r="T1062" i="3"/>
  <c r="S1062" i="3"/>
  <c r="R1062" i="3"/>
  <c r="P1062" i="3"/>
  <c r="O1062" i="3"/>
  <c r="Q1062" i="3" s="1"/>
  <c r="N1062" i="3"/>
  <c r="T1061" i="3"/>
  <c r="S1061" i="3"/>
  <c r="R1061" i="3"/>
  <c r="P1061" i="3"/>
  <c r="O1061" i="3"/>
  <c r="Q1061" i="3" s="1"/>
  <c r="N1061" i="3"/>
  <c r="T1060" i="3"/>
  <c r="S1060" i="3"/>
  <c r="R1060" i="3"/>
  <c r="P1060" i="3"/>
  <c r="O1060" i="3"/>
  <c r="Q1060" i="3" s="1"/>
  <c r="N1060" i="3"/>
  <c r="T1059" i="3"/>
  <c r="S1059" i="3"/>
  <c r="R1059" i="3"/>
  <c r="P1059" i="3"/>
  <c r="O1059" i="3"/>
  <c r="Q1059" i="3" s="1"/>
  <c r="N1059" i="3"/>
  <c r="T1058" i="3"/>
  <c r="S1058" i="3"/>
  <c r="R1058" i="3"/>
  <c r="P1058" i="3"/>
  <c r="O1058" i="3"/>
  <c r="Q1058" i="3" s="1"/>
  <c r="N1058" i="3"/>
  <c r="T1057" i="3"/>
  <c r="S1057" i="3"/>
  <c r="R1057" i="3"/>
  <c r="P1057" i="3"/>
  <c r="O1057" i="3"/>
  <c r="Q1057" i="3" s="1"/>
  <c r="N1057" i="3"/>
  <c r="T1056" i="3"/>
  <c r="S1056" i="3"/>
  <c r="R1056" i="3"/>
  <c r="P1056" i="3"/>
  <c r="O1056" i="3"/>
  <c r="Q1056" i="3" s="1"/>
  <c r="N1056" i="3"/>
  <c r="T1055" i="3"/>
  <c r="S1055" i="3"/>
  <c r="R1055" i="3"/>
  <c r="P1055" i="3"/>
  <c r="O1055" i="3"/>
  <c r="Q1055" i="3" s="1"/>
  <c r="N1055" i="3"/>
  <c r="T1054" i="3"/>
  <c r="S1054" i="3"/>
  <c r="R1054" i="3"/>
  <c r="P1054" i="3"/>
  <c r="O1054" i="3"/>
  <c r="Q1054" i="3" s="1"/>
  <c r="N1054" i="3"/>
  <c r="T1053" i="3"/>
  <c r="S1053" i="3"/>
  <c r="R1053" i="3"/>
  <c r="P1053" i="3"/>
  <c r="O1053" i="3"/>
  <c r="Q1053" i="3" s="1"/>
  <c r="N1053" i="3"/>
  <c r="T1052" i="3"/>
  <c r="S1052" i="3"/>
  <c r="R1052" i="3"/>
  <c r="P1052" i="3"/>
  <c r="O1052" i="3"/>
  <c r="Q1052" i="3" s="1"/>
  <c r="N1052" i="3"/>
  <c r="T1051" i="3"/>
  <c r="S1051" i="3"/>
  <c r="R1051" i="3"/>
  <c r="P1051" i="3"/>
  <c r="O1051" i="3"/>
  <c r="Q1051" i="3" s="1"/>
  <c r="N1051" i="3"/>
  <c r="T1050" i="3"/>
  <c r="S1050" i="3"/>
  <c r="R1050" i="3"/>
  <c r="P1050" i="3"/>
  <c r="O1050" i="3"/>
  <c r="Q1050" i="3" s="1"/>
  <c r="N1050" i="3"/>
  <c r="T1049" i="3"/>
  <c r="S1049" i="3"/>
  <c r="R1049" i="3"/>
  <c r="P1049" i="3"/>
  <c r="O1049" i="3"/>
  <c r="Q1049" i="3" s="1"/>
  <c r="N1049" i="3"/>
  <c r="T1048" i="3"/>
  <c r="S1048" i="3"/>
  <c r="R1048" i="3"/>
  <c r="P1048" i="3"/>
  <c r="O1048" i="3"/>
  <c r="Q1048" i="3" s="1"/>
  <c r="N1048" i="3"/>
  <c r="T1047" i="3"/>
  <c r="S1047" i="3"/>
  <c r="R1047" i="3"/>
  <c r="P1047" i="3"/>
  <c r="O1047" i="3"/>
  <c r="Q1047" i="3" s="1"/>
  <c r="N1047" i="3"/>
  <c r="T1046" i="3"/>
  <c r="S1046" i="3"/>
  <c r="R1046" i="3"/>
  <c r="P1046" i="3"/>
  <c r="O1046" i="3"/>
  <c r="Q1046" i="3" s="1"/>
  <c r="N1046" i="3"/>
  <c r="T1045" i="3"/>
  <c r="S1045" i="3"/>
  <c r="R1045" i="3"/>
  <c r="P1045" i="3"/>
  <c r="O1045" i="3"/>
  <c r="Q1045" i="3" s="1"/>
  <c r="N1045" i="3"/>
  <c r="T1044" i="3"/>
  <c r="S1044" i="3"/>
  <c r="R1044" i="3"/>
  <c r="P1044" i="3"/>
  <c r="O1044" i="3"/>
  <c r="Q1044" i="3" s="1"/>
  <c r="N1044" i="3"/>
  <c r="T1043" i="3"/>
  <c r="S1043" i="3"/>
  <c r="R1043" i="3"/>
  <c r="P1043" i="3"/>
  <c r="O1043" i="3"/>
  <c r="Q1043" i="3" s="1"/>
  <c r="N1043" i="3"/>
  <c r="T1042" i="3"/>
  <c r="S1042" i="3"/>
  <c r="R1042" i="3"/>
  <c r="P1042" i="3"/>
  <c r="O1042" i="3"/>
  <c r="Q1042" i="3" s="1"/>
  <c r="N1042" i="3"/>
  <c r="T1041" i="3"/>
  <c r="S1041" i="3"/>
  <c r="R1041" i="3"/>
  <c r="P1041" i="3"/>
  <c r="O1041" i="3"/>
  <c r="Q1041" i="3" s="1"/>
  <c r="N1041" i="3"/>
  <c r="T1040" i="3"/>
  <c r="S1040" i="3"/>
  <c r="R1040" i="3"/>
  <c r="P1040" i="3"/>
  <c r="O1040" i="3"/>
  <c r="Q1040" i="3" s="1"/>
  <c r="N1040" i="3"/>
  <c r="T1039" i="3"/>
  <c r="S1039" i="3"/>
  <c r="R1039" i="3"/>
  <c r="P1039" i="3"/>
  <c r="O1039" i="3"/>
  <c r="Q1039" i="3" s="1"/>
  <c r="N1039" i="3"/>
  <c r="T1038" i="3"/>
  <c r="S1038" i="3"/>
  <c r="R1038" i="3"/>
  <c r="P1038" i="3"/>
  <c r="O1038" i="3"/>
  <c r="Q1038" i="3" s="1"/>
  <c r="N1038" i="3"/>
  <c r="T1037" i="3"/>
  <c r="S1037" i="3"/>
  <c r="R1037" i="3"/>
  <c r="P1037" i="3"/>
  <c r="O1037" i="3"/>
  <c r="Q1037" i="3" s="1"/>
  <c r="N1037" i="3"/>
  <c r="T1036" i="3"/>
  <c r="S1036" i="3"/>
  <c r="R1036" i="3"/>
  <c r="P1036" i="3"/>
  <c r="O1036" i="3"/>
  <c r="Q1036" i="3" s="1"/>
  <c r="N1036" i="3"/>
  <c r="T1035" i="3"/>
  <c r="S1035" i="3"/>
  <c r="R1035" i="3"/>
  <c r="P1035" i="3"/>
  <c r="O1035" i="3"/>
  <c r="Q1035" i="3" s="1"/>
  <c r="N1035" i="3"/>
  <c r="T1034" i="3"/>
  <c r="S1034" i="3"/>
  <c r="R1034" i="3"/>
  <c r="P1034" i="3"/>
  <c r="O1034" i="3"/>
  <c r="Q1034" i="3" s="1"/>
  <c r="N1034" i="3"/>
  <c r="T1033" i="3"/>
  <c r="S1033" i="3"/>
  <c r="R1033" i="3"/>
  <c r="P1033" i="3"/>
  <c r="O1033" i="3"/>
  <c r="Q1033" i="3" s="1"/>
  <c r="N1033" i="3"/>
  <c r="T1032" i="3"/>
  <c r="S1032" i="3"/>
  <c r="R1032" i="3"/>
  <c r="P1032" i="3"/>
  <c r="O1032" i="3"/>
  <c r="Q1032" i="3" s="1"/>
  <c r="N1032" i="3"/>
  <c r="T1031" i="3"/>
  <c r="S1031" i="3"/>
  <c r="R1031" i="3"/>
  <c r="P1031" i="3"/>
  <c r="O1031" i="3"/>
  <c r="Q1031" i="3" s="1"/>
  <c r="N1031" i="3"/>
  <c r="T1030" i="3"/>
  <c r="S1030" i="3"/>
  <c r="R1030" i="3"/>
  <c r="P1030" i="3"/>
  <c r="O1030" i="3"/>
  <c r="Q1030" i="3" s="1"/>
  <c r="N1030" i="3"/>
  <c r="T1029" i="3"/>
  <c r="S1029" i="3"/>
  <c r="R1029" i="3"/>
  <c r="P1029" i="3"/>
  <c r="O1029" i="3"/>
  <c r="Q1029" i="3" s="1"/>
  <c r="N1029" i="3"/>
  <c r="T1028" i="3"/>
  <c r="S1028" i="3"/>
  <c r="R1028" i="3"/>
  <c r="P1028" i="3"/>
  <c r="O1028" i="3"/>
  <c r="Q1028" i="3" s="1"/>
  <c r="N1028" i="3"/>
  <c r="T1027" i="3"/>
  <c r="S1027" i="3"/>
  <c r="R1027" i="3"/>
  <c r="P1027" i="3"/>
  <c r="O1027" i="3"/>
  <c r="Q1027" i="3" s="1"/>
  <c r="N1027" i="3"/>
  <c r="T1026" i="3"/>
  <c r="S1026" i="3"/>
  <c r="R1026" i="3"/>
  <c r="P1026" i="3"/>
  <c r="O1026" i="3"/>
  <c r="Q1026" i="3" s="1"/>
  <c r="N1026" i="3"/>
  <c r="T1025" i="3"/>
  <c r="S1025" i="3"/>
  <c r="R1025" i="3"/>
  <c r="P1025" i="3"/>
  <c r="O1025" i="3"/>
  <c r="Q1025" i="3" s="1"/>
  <c r="N1025" i="3"/>
  <c r="T1024" i="3"/>
  <c r="S1024" i="3"/>
  <c r="R1024" i="3"/>
  <c r="P1024" i="3"/>
  <c r="O1024" i="3"/>
  <c r="Q1024" i="3" s="1"/>
  <c r="N1024" i="3"/>
  <c r="T1023" i="3"/>
  <c r="S1023" i="3"/>
  <c r="R1023" i="3"/>
  <c r="P1023" i="3"/>
  <c r="O1023" i="3"/>
  <c r="Q1023" i="3" s="1"/>
  <c r="N1023" i="3"/>
  <c r="T1022" i="3"/>
  <c r="S1022" i="3"/>
  <c r="R1022" i="3"/>
  <c r="P1022" i="3"/>
  <c r="O1022" i="3"/>
  <c r="Q1022" i="3" s="1"/>
  <c r="N1022" i="3"/>
  <c r="T1021" i="3"/>
  <c r="S1021" i="3"/>
  <c r="R1021" i="3"/>
  <c r="P1021" i="3"/>
  <c r="O1021" i="3"/>
  <c r="Q1021" i="3" s="1"/>
  <c r="N1021" i="3"/>
  <c r="T1020" i="3"/>
  <c r="S1020" i="3"/>
  <c r="R1020" i="3"/>
  <c r="P1020" i="3"/>
  <c r="O1020" i="3"/>
  <c r="Q1020" i="3" s="1"/>
  <c r="N1020" i="3"/>
  <c r="T1019" i="3"/>
  <c r="S1019" i="3"/>
  <c r="R1019" i="3"/>
  <c r="P1019" i="3"/>
  <c r="O1019" i="3"/>
  <c r="Q1019" i="3" s="1"/>
  <c r="N1019" i="3"/>
  <c r="T1018" i="3"/>
  <c r="S1018" i="3"/>
  <c r="R1018" i="3"/>
  <c r="P1018" i="3"/>
  <c r="O1018" i="3"/>
  <c r="Q1018" i="3" s="1"/>
  <c r="N1018" i="3"/>
  <c r="T1017" i="3"/>
  <c r="S1017" i="3"/>
  <c r="R1017" i="3"/>
  <c r="P1017" i="3"/>
  <c r="O1017" i="3"/>
  <c r="Q1017" i="3" s="1"/>
  <c r="N1017" i="3"/>
  <c r="T1016" i="3"/>
  <c r="S1016" i="3"/>
  <c r="R1016" i="3"/>
  <c r="P1016" i="3"/>
  <c r="O1016" i="3"/>
  <c r="Q1016" i="3" s="1"/>
  <c r="N1016" i="3"/>
  <c r="T1015" i="3"/>
  <c r="S1015" i="3"/>
  <c r="R1015" i="3"/>
  <c r="P1015" i="3"/>
  <c r="O1015" i="3"/>
  <c r="Q1015" i="3" s="1"/>
  <c r="N1015" i="3"/>
  <c r="T1014" i="3"/>
  <c r="S1014" i="3"/>
  <c r="R1014" i="3"/>
  <c r="P1014" i="3"/>
  <c r="O1014" i="3"/>
  <c r="Q1014" i="3" s="1"/>
  <c r="N1014" i="3"/>
  <c r="T1013" i="3"/>
  <c r="S1013" i="3"/>
  <c r="R1013" i="3"/>
  <c r="P1013" i="3"/>
  <c r="O1013" i="3"/>
  <c r="Q1013" i="3" s="1"/>
  <c r="N1013" i="3"/>
  <c r="T1012" i="3"/>
  <c r="S1012" i="3"/>
  <c r="R1012" i="3"/>
  <c r="P1012" i="3"/>
  <c r="O1012" i="3"/>
  <c r="Q1012" i="3" s="1"/>
  <c r="N1012" i="3"/>
  <c r="T1011" i="3"/>
  <c r="S1011" i="3"/>
  <c r="R1011" i="3"/>
  <c r="P1011" i="3"/>
  <c r="O1011" i="3"/>
  <c r="Q1011" i="3" s="1"/>
  <c r="N1011" i="3"/>
  <c r="T1010" i="3"/>
  <c r="S1010" i="3"/>
  <c r="R1010" i="3"/>
  <c r="P1010" i="3"/>
  <c r="O1010" i="3"/>
  <c r="Q1010" i="3" s="1"/>
  <c r="N1010" i="3"/>
  <c r="T1009" i="3"/>
  <c r="S1009" i="3"/>
  <c r="R1009" i="3"/>
  <c r="P1009" i="3"/>
  <c r="O1009" i="3"/>
  <c r="Q1009" i="3" s="1"/>
  <c r="N1009" i="3"/>
  <c r="T1008" i="3"/>
  <c r="S1008" i="3"/>
  <c r="R1008" i="3"/>
  <c r="P1008" i="3"/>
  <c r="O1008" i="3"/>
  <c r="Q1008" i="3" s="1"/>
  <c r="N1008" i="3"/>
  <c r="T1007" i="3"/>
  <c r="S1007" i="3"/>
  <c r="R1007" i="3"/>
  <c r="P1007" i="3"/>
  <c r="O1007" i="3"/>
  <c r="Q1007" i="3" s="1"/>
  <c r="N1007" i="3"/>
  <c r="T1006" i="3"/>
  <c r="S1006" i="3"/>
  <c r="R1006" i="3"/>
  <c r="P1006" i="3"/>
  <c r="O1006" i="3"/>
  <c r="Q1006" i="3" s="1"/>
  <c r="N1006" i="3"/>
  <c r="T1005" i="3"/>
  <c r="S1005" i="3"/>
  <c r="R1005" i="3"/>
  <c r="P1005" i="3"/>
  <c r="O1005" i="3"/>
  <c r="Q1005" i="3" s="1"/>
  <c r="N1005" i="3"/>
  <c r="T1004" i="3"/>
  <c r="S1004" i="3"/>
  <c r="R1004" i="3"/>
  <c r="P1004" i="3"/>
  <c r="O1004" i="3"/>
  <c r="Q1004" i="3" s="1"/>
  <c r="N1004" i="3"/>
  <c r="T1003" i="3"/>
  <c r="S1003" i="3"/>
  <c r="R1003" i="3"/>
  <c r="P1003" i="3"/>
  <c r="O1003" i="3"/>
  <c r="Q1003" i="3" s="1"/>
  <c r="N1003" i="3"/>
  <c r="T1002" i="3"/>
  <c r="S1002" i="3"/>
  <c r="R1002" i="3"/>
  <c r="P1002" i="3"/>
  <c r="O1002" i="3"/>
  <c r="Q1002" i="3" s="1"/>
  <c r="N1002" i="3"/>
  <c r="T1001" i="3"/>
  <c r="S1001" i="3"/>
  <c r="R1001" i="3"/>
  <c r="P1001" i="3"/>
  <c r="O1001" i="3"/>
  <c r="Q1001" i="3" s="1"/>
  <c r="N1001" i="3"/>
  <c r="T1000" i="3"/>
  <c r="S1000" i="3"/>
  <c r="R1000" i="3"/>
  <c r="P1000" i="3"/>
  <c r="O1000" i="3"/>
  <c r="Q1000" i="3" s="1"/>
  <c r="N1000" i="3"/>
  <c r="T999" i="3"/>
  <c r="S999" i="3"/>
  <c r="R999" i="3"/>
  <c r="P999" i="3"/>
  <c r="O999" i="3"/>
  <c r="Q999" i="3" s="1"/>
  <c r="N999" i="3"/>
  <c r="T998" i="3"/>
  <c r="S998" i="3"/>
  <c r="R998" i="3"/>
  <c r="P998" i="3"/>
  <c r="O998" i="3"/>
  <c r="Q998" i="3" s="1"/>
  <c r="N998" i="3"/>
  <c r="T997" i="3"/>
  <c r="S997" i="3"/>
  <c r="R997" i="3"/>
  <c r="P997" i="3"/>
  <c r="O997" i="3"/>
  <c r="Q997" i="3" s="1"/>
  <c r="N997" i="3"/>
  <c r="T996" i="3"/>
  <c r="S996" i="3"/>
  <c r="R996" i="3"/>
  <c r="P996" i="3"/>
  <c r="O996" i="3"/>
  <c r="Q996" i="3" s="1"/>
  <c r="N996" i="3"/>
  <c r="T995" i="3"/>
  <c r="S995" i="3"/>
  <c r="R995" i="3"/>
  <c r="P995" i="3"/>
  <c r="O995" i="3"/>
  <c r="Q995" i="3" s="1"/>
  <c r="N995" i="3"/>
  <c r="T994" i="3"/>
  <c r="S994" i="3"/>
  <c r="R994" i="3"/>
  <c r="P994" i="3"/>
  <c r="O994" i="3"/>
  <c r="Q994" i="3" s="1"/>
  <c r="N994" i="3"/>
  <c r="T993" i="3"/>
  <c r="S993" i="3"/>
  <c r="R993" i="3"/>
  <c r="P993" i="3"/>
  <c r="O993" i="3"/>
  <c r="Q993" i="3" s="1"/>
  <c r="N993" i="3"/>
  <c r="T992" i="3"/>
  <c r="S992" i="3"/>
  <c r="R992" i="3"/>
  <c r="P992" i="3"/>
  <c r="O992" i="3"/>
  <c r="Q992" i="3" s="1"/>
  <c r="N992" i="3"/>
  <c r="T991" i="3"/>
  <c r="S991" i="3"/>
  <c r="R991" i="3"/>
  <c r="P991" i="3"/>
  <c r="O991" i="3"/>
  <c r="Q991" i="3" s="1"/>
  <c r="N991" i="3"/>
  <c r="T990" i="3"/>
  <c r="S990" i="3"/>
  <c r="R990" i="3"/>
  <c r="P990" i="3"/>
  <c r="O990" i="3"/>
  <c r="Q990" i="3" s="1"/>
  <c r="N990" i="3"/>
  <c r="T989" i="3"/>
  <c r="S989" i="3"/>
  <c r="R989" i="3"/>
  <c r="P989" i="3"/>
  <c r="O989" i="3"/>
  <c r="Q989" i="3" s="1"/>
  <c r="N989" i="3"/>
  <c r="T988" i="3"/>
  <c r="S988" i="3"/>
  <c r="R988" i="3"/>
  <c r="P988" i="3"/>
  <c r="O988" i="3"/>
  <c r="Q988" i="3" s="1"/>
  <c r="N988" i="3"/>
  <c r="T987" i="3"/>
  <c r="S987" i="3"/>
  <c r="R987" i="3"/>
  <c r="P987" i="3"/>
  <c r="O987" i="3"/>
  <c r="Q987" i="3" s="1"/>
  <c r="N987" i="3"/>
  <c r="T986" i="3"/>
  <c r="S986" i="3"/>
  <c r="R986" i="3"/>
  <c r="P986" i="3"/>
  <c r="O986" i="3"/>
  <c r="Q986" i="3" s="1"/>
  <c r="N986" i="3"/>
  <c r="T985" i="3"/>
  <c r="S985" i="3"/>
  <c r="R985" i="3"/>
  <c r="P985" i="3"/>
  <c r="O985" i="3"/>
  <c r="Q985" i="3" s="1"/>
  <c r="N985" i="3"/>
  <c r="T984" i="3"/>
  <c r="S984" i="3"/>
  <c r="R984" i="3"/>
  <c r="P984" i="3"/>
  <c r="O984" i="3"/>
  <c r="Q984" i="3" s="1"/>
  <c r="N984" i="3"/>
  <c r="T983" i="3"/>
  <c r="S983" i="3"/>
  <c r="R983" i="3"/>
  <c r="P983" i="3"/>
  <c r="O983" i="3"/>
  <c r="Q983" i="3" s="1"/>
  <c r="N983" i="3"/>
  <c r="T982" i="3"/>
  <c r="S982" i="3"/>
  <c r="R982" i="3"/>
  <c r="P982" i="3"/>
  <c r="O982" i="3"/>
  <c r="Q982" i="3" s="1"/>
  <c r="N982" i="3"/>
  <c r="T981" i="3"/>
  <c r="S981" i="3"/>
  <c r="R981" i="3"/>
  <c r="P981" i="3"/>
  <c r="O981" i="3"/>
  <c r="Q981" i="3" s="1"/>
  <c r="N981" i="3"/>
  <c r="T980" i="3"/>
  <c r="S980" i="3"/>
  <c r="R980" i="3"/>
  <c r="P980" i="3"/>
  <c r="O980" i="3"/>
  <c r="Q980" i="3" s="1"/>
  <c r="N980" i="3"/>
  <c r="T979" i="3"/>
  <c r="S979" i="3"/>
  <c r="R979" i="3"/>
  <c r="P979" i="3"/>
  <c r="O979" i="3"/>
  <c r="Q979" i="3" s="1"/>
  <c r="N979" i="3"/>
  <c r="T978" i="3"/>
  <c r="S978" i="3"/>
  <c r="R978" i="3"/>
  <c r="P978" i="3"/>
  <c r="O978" i="3"/>
  <c r="Q978" i="3" s="1"/>
  <c r="N978" i="3"/>
  <c r="T977" i="3"/>
  <c r="S977" i="3"/>
  <c r="R977" i="3"/>
  <c r="P977" i="3"/>
  <c r="O977" i="3"/>
  <c r="Q977" i="3" s="1"/>
  <c r="N977" i="3"/>
  <c r="T976" i="3"/>
  <c r="S976" i="3"/>
  <c r="R976" i="3"/>
  <c r="P976" i="3"/>
  <c r="O976" i="3"/>
  <c r="Q976" i="3" s="1"/>
  <c r="N976" i="3"/>
  <c r="T975" i="3"/>
  <c r="S975" i="3"/>
  <c r="R975" i="3"/>
  <c r="P975" i="3"/>
  <c r="O975" i="3"/>
  <c r="Q975" i="3" s="1"/>
  <c r="N975" i="3"/>
  <c r="T974" i="3"/>
  <c r="S974" i="3"/>
  <c r="R974" i="3"/>
  <c r="P974" i="3"/>
  <c r="O974" i="3"/>
  <c r="Q974" i="3" s="1"/>
  <c r="N974" i="3"/>
  <c r="T973" i="3"/>
  <c r="S973" i="3"/>
  <c r="R973" i="3"/>
  <c r="P973" i="3"/>
  <c r="O973" i="3"/>
  <c r="Q973" i="3" s="1"/>
  <c r="N973" i="3"/>
  <c r="T972" i="3"/>
  <c r="S972" i="3"/>
  <c r="R972" i="3"/>
  <c r="P972" i="3"/>
  <c r="O972" i="3"/>
  <c r="Q972" i="3" s="1"/>
  <c r="N972" i="3"/>
  <c r="T971" i="3"/>
  <c r="S971" i="3"/>
  <c r="R971" i="3"/>
  <c r="P971" i="3"/>
  <c r="O971" i="3"/>
  <c r="Q971" i="3" s="1"/>
  <c r="N971" i="3"/>
  <c r="T970" i="3"/>
  <c r="S970" i="3"/>
  <c r="R970" i="3"/>
  <c r="P970" i="3"/>
  <c r="O970" i="3"/>
  <c r="Q970" i="3" s="1"/>
  <c r="N970" i="3"/>
  <c r="T969" i="3"/>
  <c r="S969" i="3"/>
  <c r="R969" i="3"/>
  <c r="P969" i="3"/>
  <c r="O969" i="3"/>
  <c r="Q969" i="3" s="1"/>
  <c r="N969" i="3"/>
  <c r="T968" i="3"/>
  <c r="S968" i="3"/>
  <c r="R968" i="3"/>
  <c r="P968" i="3"/>
  <c r="O968" i="3"/>
  <c r="Q968" i="3" s="1"/>
  <c r="N968" i="3"/>
  <c r="T967" i="3"/>
  <c r="S967" i="3"/>
  <c r="R967" i="3"/>
  <c r="P967" i="3"/>
  <c r="O967" i="3"/>
  <c r="Q967" i="3" s="1"/>
  <c r="N967" i="3"/>
  <c r="T966" i="3"/>
  <c r="S966" i="3"/>
  <c r="R966" i="3"/>
  <c r="P966" i="3"/>
  <c r="O966" i="3"/>
  <c r="Q966" i="3" s="1"/>
  <c r="N966" i="3"/>
  <c r="T965" i="3"/>
  <c r="S965" i="3"/>
  <c r="R965" i="3"/>
  <c r="P965" i="3"/>
  <c r="O965" i="3"/>
  <c r="Q965" i="3" s="1"/>
  <c r="N965" i="3"/>
  <c r="T964" i="3"/>
  <c r="S964" i="3"/>
  <c r="R964" i="3"/>
  <c r="P964" i="3"/>
  <c r="O964" i="3"/>
  <c r="Q964" i="3" s="1"/>
  <c r="N964" i="3"/>
  <c r="T963" i="3"/>
  <c r="S963" i="3"/>
  <c r="R963" i="3"/>
  <c r="P963" i="3"/>
  <c r="O963" i="3"/>
  <c r="Q963" i="3" s="1"/>
  <c r="N963" i="3"/>
  <c r="T962" i="3"/>
  <c r="S962" i="3"/>
  <c r="R962" i="3"/>
  <c r="P962" i="3"/>
  <c r="O962" i="3"/>
  <c r="Q962" i="3" s="1"/>
  <c r="N962" i="3"/>
  <c r="T961" i="3"/>
  <c r="S961" i="3"/>
  <c r="R961" i="3"/>
  <c r="P961" i="3"/>
  <c r="O961" i="3"/>
  <c r="Q961" i="3" s="1"/>
  <c r="N961" i="3"/>
  <c r="T960" i="3"/>
  <c r="S960" i="3"/>
  <c r="R960" i="3"/>
  <c r="P960" i="3"/>
  <c r="O960" i="3"/>
  <c r="Q960" i="3" s="1"/>
  <c r="N960" i="3"/>
  <c r="T959" i="3"/>
  <c r="S959" i="3"/>
  <c r="R959" i="3"/>
  <c r="P959" i="3"/>
  <c r="O959" i="3"/>
  <c r="Q959" i="3" s="1"/>
  <c r="N959" i="3"/>
  <c r="T958" i="3"/>
  <c r="S958" i="3"/>
  <c r="R958" i="3"/>
  <c r="P958" i="3"/>
  <c r="O958" i="3"/>
  <c r="Q958" i="3" s="1"/>
  <c r="N958" i="3"/>
  <c r="T957" i="3"/>
  <c r="S957" i="3"/>
  <c r="R957" i="3"/>
  <c r="P957" i="3"/>
  <c r="O957" i="3"/>
  <c r="Q957" i="3" s="1"/>
  <c r="N957" i="3"/>
  <c r="T956" i="3"/>
  <c r="S956" i="3"/>
  <c r="R956" i="3"/>
  <c r="P956" i="3"/>
  <c r="O956" i="3"/>
  <c r="Q956" i="3" s="1"/>
  <c r="N956" i="3"/>
  <c r="T955" i="3"/>
  <c r="S955" i="3"/>
  <c r="R955" i="3"/>
  <c r="P955" i="3"/>
  <c r="O955" i="3"/>
  <c r="Q955" i="3" s="1"/>
  <c r="N955" i="3"/>
  <c r="T954" i="3"/>
  <c r="S954" i="3"/>
  <c r="R954" i="3"/>
  <c r="P954" i="3"/>
  <c r="O954" i="3"/>
  <c r="Q954" i="3" s="1"/>
  <c r="N954" i="3"/>
  <c r="T953" i="3"/>
  <c r="S953" i="3"/>
  <c r="R953" i="3"/>
  <c r="P953" i="3"/>
  <c r="O953" i="3"/>
  <c r="Q953" i="3" s="1"/>
  <c r="N953" i="3"/>
  <c r="T952" i="3"/>
  <c r="S952" i="3"/>
  <c r="R952" i="3"/>
  <c r="P952" i="3"/>
  <c r="O952" i="3"/>
  <c r="Q952" i="3" s="1"/>
  <c r="N952" i="3"/>
  <c r="T951" i="3"/>
  <c r="S951" i="3"/>
  <c r="R951" i="3"/>
  <c r="P951" i="3"/>
  <c r="O951" i="3"/>
  <c r="Q951" i="3" s="1"/>
  <c r="N951" i="3"/>
  <c r="T950" i="3"/>
  <c r="S950" i="3"/>
  <c r="R950" i="3"/>
  <c r="P950" i="3"/>
  <c r="O950" i="3"/>
  <c r="Q950" i="3" s="1"/>
  <c r="N950" i="3"/>
  <c r="T949" i="3"/>
  <c r="S949" i="3"/>
  <c r="R949" i="3"/>
  <c r="P949" i="3"/>
  <c r="O949" i="3"/>
  <c r="Q949" i="3" s="1"/>
  <c r="N949" i="3"/>
  <c r="T948" i="3"/>
  <c r="S948" i="3"/>
  <c r="R948" i="3"/>
  <c r="P948" i="3"/>
  <c r="O948" i="3"/>
  <c r="Q948" i="3" s="1"/>
  <c r="N948" i="3"/>
  <c r="T947" i="3"/>
  <c r="S947" i="3"/>
  <c r="R947" i="3"/>
  <c r="P947" i="3"/>
  <c r="O947" i="3"/>
  <c r="Q947" i="3" s="1"/>
  <c r="N947" i="3"/>
  <c r="T946" i="3"/>
  <c r="S946" i="3"/>
  <c r="R946" i="3"/>
  <c r="P946" i="3"/>
  <c r="O946" i="3"/>
  <c r="Q946" i="3" s="1"/>
  <c r="N946" i="3"/>
  <c r="T945" i="3"/>
  <c r="S945" i="3"/>
  <c r="R945" i="3"/>
  <c r="P945" i="3"/>
  <c r="O945" i="3"/>
  <c r="Q945" i="3" s="1"/>
  <c r="N945" i="3"/>
  <c r="T944" i="3"/>
  <c r="S944" i="3"/>
  <c r="R944" i="3"/>
  <c r="P944" i="3"/>
  <c r="O944" i="3"/>
  <c r="Q944" i="3" s="1"/>
  <c r="N944" i="3"/>
  <c r="T943" i="3"/>
  <c r="S943" i="3"/>
  <c r="R943" i="3"/>
  <c r="P943" i="3"/>
  <c r="O943" i="3"/>
  <c r="Q943" i="3" s="1"/>
  <c r="N943" i="3"/>
  <c r="T942" i="3"/>
  <c r="S942" i="3"/>
  <c r="R942" i="3"/>
  <c r="P942" i="3"/>
  <c r="O942" i="3"/>
  <c r="Q942" i="3" s="1"/>
  <c r="N942" i="3"/>
  <c r="T941" i="3"/>
  <c r="S941" i="3"/>
  <c r="R941" i="3"/>
  <c r="P941" i="3"/>
  <c r="O941" i="3"/>
  <c r="Q941" i="3" s="1"/>
  <c r="N941" i="3"/>
  <c r="T940" i="3"/>
  <c r="S940" i="3"/>
  <c r="R940" i="3"/>
  <c r="P940" i="3"/>
  <c r="O940" i="3"/>
  <c r="Q940" i="3" s="1"/>
  <c r="N940" i="3"/>
  <c r="T939" i="3"/>
  <c r="S939" i="3"/>
  <c r="R939" i="3"/>
  <c r="P939" i="3"/>
  <c r="O939" i="3"/>
  <c r="Q939" i="3" s="1"/>
  <c r="N939" i="3"/>
  <c r="T938" i="3"/>
  <c r="S938" i="3"/>
  <c r="R938" i="3"/>
  <c r="P938" i="3"/>
  <c r="O938" i="3"/>
  <c r="Q938" i="3" s="1"/>
  <c r="N938" i="3"/>
  <c r="T937" i="3"/>
  <c r="S937" i="3"/>
  <c r="R937" i="3"/>
  <c r="P937" i="3"/>
  <c r="O937" i="3"/>
  <c r="Q937" i="3" s="1"/>
  <c r="N937" i="3"/>
  <c r="T936" i="3"/>
  <c r="S936" i="3"/>
  <c r="R936" i="3"/>
  <c r="P936" i="3"/>
  <c r="O936" i="3"/>
  <c r="Q936" i="3" s="1"/>
  <c r="N936" i="3"/>
  <c r="T935" i="3"/>
  <c r="S935" i="3"/>
  <c r="R935" i="3"/>
  <c r="P935" i="3"/>
  <c r="O935" i="3"/>
  <c r="Q935" i="3" s="1"/>
  <c r="N935" i="3"/>
  <c r="T934" i="3"/>
  <c r="S934" i="3"/>
  <c r="R934" i="3"/>
  <c r="P934" i="3"/>
  <c r="O934" i="3"/>
  <c r="Q934" i="3" s="1"/>
  <c r="N934" i="3"/>
  <c r="T933" i="3"/>
  <c r="S933" i="3"/>
  <c r="R933" i="3"/>
  <c r="P933" i="3"/>
  <c r="O933" i="3"/>
  <c r="Q933" i="3" s="1"/>
  <c r="N933" i="3"/>
  <c r="T932" i="3"/>
  <c r="S932" i="3"/>
  <c r="R932" i="3"/>
  <c r="P932" i="3"/>
  <c r="O932" i="3"/>
  <c r="Q932" i="3" s="1"/>
  <c r="N932" i="3"/>
  <c r="T931" i="3"/>
  <c r="S931" i="3"/>
  <c r="R931" i="3"/>
  <c r="P931" i="3"/>
  <c r="O931" i="3"/>
  <c r="Q931" i="3" s="1"/>
  <c r="N931" i="3"/>
  <c r="T930" i="3"/>
  <c r="S930" i="3"/>
  <c r="R930" i="3"/>
  <c r="P930" i="3"/>
  <c r="O930" i="3"/>
  <c r="Q930" i="3" s="1"/>
  <c r="N930" i="3"/>
  <c r="T929" i="3"/>
  <c r="S929" i="3"/>
  <c r="R929" i="3"/>
  <c r="P929" i="3"/>
  <c r="O929" i="3"/>
  <c r="Q929" i="3" s="1"/>
  <c r="N929" i="3"/>
  <c r="T928" i="3"/>
  <c r="S928" i="3"/>
  <c r="R928" i="3"/>
  <c r="P928" i="3"/>
  <c r="O928" i="3"/>
  <c r="Q928" i="3" s="1"/>
  <c r="N928" i="3"/>
  <c r="T927" i="3"/>
  <c r="S927" i="3"/>
  <c r="R927" i="3"/>
  <c r="P927" i="3"/>
  <c r="O927" i="3"/>
  <c r="Q927" i="3" s="1"/>
  <c r="N927" i="3"/>
  <c r="T926" i="3"/>
  <c r="S926" i="3"/>
  <c r="R926" i="3"/>
  <c r="P926" i="3"/>
  <c r="O926" i="3"/>
  <c r="Q926" i="3" s="1"/>
  <c r="N926" i="3"/>
  <c r="T925" i="3"/>
  <c r="S925" i="3"/>
  <c r="R925" i="3"/>
  <c r="P925" i="3"/>
  <c r="O925" i="3"/>
  <c r="Q925" i="3" s="1"/>
  <c r="N925" i="3"/>
  <c r="T924" i="3"/>
  <c r="S924" i="3"/>
  <c r="R924" i="3"/>
  <c r="P924" i="3"/>
  <c r="O924" i="3"/>
  <c r="Q924" i="3" s="1"/>
  <c r="N924" i="3"/>
  <c r="T923" i="3"/>
  <c r="S923" i="3"/>
  <c r="R923" i="3"/>
  <c r="P923" i="3"/>
  <c r="O923" i="3"/>
  <c r="Q923" i="3" s="1"/>
  <c r="N923" i="3"/>
  <c r="T922" i="3"/>
  <c r="S922" i="3"/>
  <c r="R922" i="3"/>
  <c r="P922" i="3"/>
  <c r="O922" i="3"/>
  <c r="Q922" i="3" s="1"/>
  <c r="N922" i="3"/>
  <c r="T921" i="3"/>
  <c r="S921" i="3"/>
  <c r="R921" i="3"/>
  <c r="P921" i="3"/>
  <c r="O921" i="3"/>
  <c r="Q921" i="3" s="1"/>
  <c r="N921" i="3"/>
  <c r="T920" i="3"/>
  <c r="S920" i="3"/>
  <c r="R920" i="3"/>
  <c r="P920" i="3"/>
  <c r="O920" i="3"/>
  <c r="Q920" i="3" s="1"/>
  <c r="N920" i="3"/>
  <c r="T919" i="3"/>
  <c r="S919" i="3"/>
  <c r="R919" i="3"/>
  <c r="P919" i="3"/>
  <c r="O919" i="3"/>
  <c r="Q919" i="3" s="1"/>
  <c r="N919" i="3"/>
  <c r="T918" i="3"/>
  <c r="S918" i="3"/>
  <c r="R918" i="3"/>
  <c r="P918" i="3"/>
  <c r="O918" i="3"/>
  <c r="Q918" i="3" s="1"/>
  <c r="N918" i="3"/>
  <c r="T917" i="3"/>
  <c r="S917" i="3"/>
  <c r="R917" i="3"/>
  <c r="P917" i="3"/>
  <c r="O917" i="3"/>
  <c r="Q917" i="3" s="1"/>
  <c r="N917" i="3"/>
  <c r="T916" i="3"/>
  <c r="S916" i="3"/>
  <c r="R916" i="3"/>
  <c r="P916" i="3"/>
  <c r="O916" i="3"/>
  <c r="Q916" i="3" s="1"/>
  <c r="N916" i="3"/>
  <c r="T915" i="3"/>
  <c r="S915" i="3"/>
  <c r="R915" i="3"/>
  <c r="P915" i="3"/>
  <c r="O915" i="3"/>
  <c r="Q915" i="3" s="1"/>
  <c r="N915" i="3"/>
  <c r="T914" i="3"/>
  <c r="S914" i="3"/>
  <c r="R914" i="3"/>
  <c r="P914" i="3"/>
  <c r="O914" i="3"/>
  <c r="Q914" i="3" s="1"/>
  <c r="N914" i="3"/>
  <c r="T913" i="3"/>
  <c r="S913" i="3"/>
  <c r="R913" i="3"/>
  <c r="P913" i="3"/>
  <c r="O913" i="3"/>
  <c r="Q913" i="3" s="1"/>
  <c r="N913" i="3"/>
  <c r="T912" i="3"/>
  <c r="S912" i="3"/>
  <c r="R912" i="3"/>
  <c r="P912" i="3"/>
  <c r="O912" i="3"/>
  <c r="Q912" i="3" s="1"/>
  <c r="N912" i="3"/>
  <c r="T911" i="3"/>
  <c r="S911" i="3"/>
  <c r="R911" i="3"/>
  <c r="P911" i="3"/>
  <c r="O911" i="3"/>
  <c r="Q911" i="3" s="1"/>
  <c r="N911" i="3"/>
  <c r="T910" i="3"/>
  <c r="S910" i="3"/>
  <c r="R910" i="3"/>
  <c r="P910" i="3"/>
  <c r="O910" i="3"/>
  <c r="Q910" i="3" s="1"/>
  <c r="N910" i="3"/>
  <c r="T909" i="3"/>
  <c r="S909" i="3"/>
  <c r="R909" i="3"/>
  <c r="P909" i="3"/>
  <c r="O909" i="3"/>
  <c r="Q909" i="3" s="1"/>
  <c r="N909" i="3"/>
  <c r="T908" i="3"/>
  <c r="S908" i="3"/>
  <c r="R908" i="3"/>
  <c r="P908" i="3"/>
  <c r="O908" i="3"/>
  <c r="Q908" i="3" s="1"/>
  <c r="N908" i="3"/>
  <c r="T907" i="3"/>
  <c r="S907" i="3"/>
  <c r="R907" i="3"/>
  <c r="P907" i="3"/>
  <c r="O907" i="3"/>
  <c r="Q907" i="3" s="1"/>
  <c r="N907" i="3"/>
  <c r="T906" i="3"/>
  <c r="S906" i="3"/>
  <c r="R906" i="3"/>
  <c r="P906" i="3"/>
  <c r="O906" i="3"/>
  <c r="Q906" i="3" s="1"/>
  <c r="N906" i="3"/>
  <c r="T905" i="3"/>
  <c r="S905" i="3"/>
  <c r="R905" i="3"/>
  <c r="P905" i="3"/>
  <c r="O905" i="3"/>
  <c r="Q905" i="3" s="1"/>
  <c r="N905" i="3"/>
  <c r="T904" i="3"/>
  <c r="S904" i="3"/>
  <c r="R904" i="3"/>
  <c r="P904" i="3"/>
  <c r="O904" i="3"/>
  <c r="Q904" i="3" s="1"/>
  <c r="N904" i="3"/>
  <c r="T903" i="3"/>
  <c r="S903" i="3"/>
  <c r="R903" i="3"/>
  <c r="P903" i="3"/>
  <c r="O903" i="3"/>
  <c r="Q903" i="3" s="1"/>
  <c r="N903" i="3"/>
  <c r="T902" i="3"/>
  <c r="S902" i="3"/>
  <c r="R902" i="3"/>
  <c r="P902" i="3"/>
  <c r="O902" i="3"/>
  <c r="Q902" i="3" s="1"/>
  <c r="N902" i="3"/>
  <c r="T901" i="3"/>
  <c r="S901" i="3"/>
  <c r="R901" i="3"/>
  <c r="P901" i="3"/>
  <c r="O901" i="3"/>
  <c r="Q901" i="3" s="1"/>
  <c r="N901" i="3"/>
  <c r="S900" i="3"/>
  <c r="T900" i="3" s="1"/>
  <c r="R900" i="3"/>
  <c r="Q900" i="3"/>
  <c r="O900" i="3"/>
  <c r="P900" i="3" s="1"/>
  <c r="N900" i="3"/>
  <c r="S899" i="3"/>
  <c r="T899" i="3" s="1"/>
  <c r="R899" i="3"/>
  <c r="O899" i="3"/>
  <c r="N899" i="3"/>
  <c r="S898" i="3"/>
  <c r="T898" i="3" s="1"/>
  <c r="R898" i="3"/>
  <c r="Q898" i="3"/>
  <c r="O898" i="3"/>
  <c r="P898" i="3" s="1"/>
  <c r="N898" i="3"/>
  <c r="S897" i="3"/>
  <c r="T897" i="3" s="1"/>
  <c r="R897" i="3"/>
  <c r="O897" i="3"/>
  <c r="N897" i="3"/>
  <c r="S896" i="3"/>
  <c r="T896" i="3" s="1"/>
  <c r="R896" i="3"/>
  <c r="Q896" i="3"/>
  <c r="O896" i="3"/>
  <c r="P896" i="3" s="1"/>
  <c r="N896" i="3"/>
  <c r="S895" i="3"/>
  <c r="T895" i="3" s="1"/>
  <c r="R895" i="3"/>
  <c r="O895" i="3"/>
  <c r="N895" i="3"/>
  <c r="S894" i="3"/>
  <c r="T894" i="3" s="1"/>
  <c r="R894" i="3"/>
  <c r="Q894" i="3"/>
  <c r="O894" i="3"/>
  <c r="P894" i="3" s="1"/>
  <c r="N894" i="3"/>
  <c r="S893" i="3"/>
  <c r="T893" i="3" s="1"/>
  <c r="R893" i="3"/>
  <c r="O893" i="3"/>
  <c r="N893" i="3"/>
  <c r="S892" i="3"/>
  <c r="T892" i="3" s="1"/>
  <c r="R892" i="3"/>
  <c r="Q892" i="3"/>
  <c r="O892" i="3"/>
  <c r="P892" i="3" s="1"/>
  <c r="N892" i="3"/>
  <c r="S891" i="3"/>
  <c r="T891" i="3" s="1"/>
  <c r="R891" i="3"/>
  <c r="O891" i="3"/>
  <c r="N891" i="3"/>
  <c r="S890" i="3"/>
  <c r="T890" i="3" s="1"/>
  <c r="R890" i="3"/>
  <c r="Q890" i="3"/>
  <c r="O890" i="3"/>
  <c r="P890" i="3" s="1"/>
  <c r="N890" i="3"/>
  <c r="S889" i="3"/>
  <c r="T889" i="3" s="1"/>
  <c r="R889" i="3"/>
  <c r="O889" i="3"/>
  <c r="N889" i="3"/>
  <c r="S888" i="3"/>
  <c r="T888" i="3" s="1"/>
  <c r="R888" i="3"/>
  <c r="Q888" i="3"/>
  <c r="O888" i="3"/>
  <c r="P888" i="3" s="1"/>
  <c r="N888" i="3"/>
  <c r="S887" i="3"/>
  <c r="T887" i="3" s="1"/>
  <c r="R887" i="3"/>
  <c r="O887" i="3"/>
  <c r="N887" i="3"/>
  <c r="S886" i="3"/>
  <c r="T886" i="3" s="1"/>
  <c r="R886" i="3"/>
  <c r="Q886" i="3"/>
  <c r="O886" i="3"/>
  <c r="P886" i="3" s="1"/>
  <c r="N886" i="3"/>
  <c r="S885" i="3"/>
  <c r="T885" i="3" s="1"/>
  <c r="R885" i="3"/>
  <c r="O885" i="3"/>
  <c r="N885" i="3"/>
  <c r="S884" i="3"/>
  <c r="T884" i="3" s="1"/>
  <c r="R884" i="3"/>
  <c r="Q884" i="3"/>
  <c r="O884" i="3"/>
  <c r="P884" i="3" s="1"/>
  <c r="N884" i="3"/>
  <c r="S883" i="3"/>
  <c r="T883" i="3" s="1"/>
  <c r="R883" i="3"/>
  <c r="O883" i="3"/>
  <c r="N883" i="3"/>
  <c r="S882" i="3"/>
  <c r="T882" i="3" s="1"/>
  <c r="R882" i="3"/>
  <c r="Q882" i="3"/>
  <c r="O882" i="3"/>
  <c r="P882" i="3" s="1"/>
  <c r="N882" i="3"/>
  <c r="S881" i="3"/>
  <c r="T881" i="3" s="1"/>
  <c r="R881" i="3"/>
  <c r="O881" i="3"/>
  <c r="N881" i="3"/>
  <c r="S880" i="3"/>
  <c r="T880" i="3" s="1"/>
  <c r="R880" i="3"/>
  <c r="Q880" i="3"/>
  <c r="O880" i="3"/>
  <c r="P880" i="3" s="1"/>
  <c r="N880" i="3"/>
  <c r="S879" i="3"/>
  <c r="T879" i="3" s="1"/>
  <c r="R879" i="3"/>
  <c r="O879" i="3"/>
  <c r="N879" i="3"/>
  <c r="S878" i="3"/>
  <c r="T878" i="3" s="1"/>
  <c r="R878" i="3"/>
  <c r="Q878" i="3"/>
  <c r="O878" i="3"/>
  <c r="P878" i="3" s="1"/>
  <c r="N878" i="3"/>
  <c r="S877" i="3"/>
  <c r="T877" i="3" s="1"/>
  <c r="R877" i="3"/>
  <c r="O877" i="3"/>
  <c r="N877" i="3"/>
  <c r="S876" i="3"/>
  <c r="T876" i="3" s="1"/>
  <c r="R876" i="3"/>
  <c r="Q876" i="3"/>
  <c r="O876" i="3"/>
  <c r="P876" i="3" s="1"/>
  <c r="N876" i="3"/>
  <c r="S875" i="3"/>
  <c r="T875" i="3" s="1"/>
  <c r="R875" i="3"/>
  <c r="O875" i="3"/>
  <c r="N875" i="3"/>
  <c r="S874" i="3"/>
  <c r="T874" i="3" s="1"/>
  <c r="R874" i="3"/>
  <c r="Q874" i="3"/>
  <c r="O874" i="3"/>
  <c r="P874" i="3" s="1"/>
  <c r="N874" i="3"/>
  <c r="S873" i="3"/>
  <c r="T873" i="3" s="1"/>
  <c r="R873" i="3"/>
  <c r="O873" i="3"/>
  <c r="N873" i="3"/>
  <c r="S872" i="3"/>
  <c r="T872" i="3" s="1"/>
  <c r="R872" i="3"/>
  <c r="Q872" i="3"/>
  <c r="O872" i="3"/>
  <c r="P872" i="3" s="1"/>
  <c r="N872" i="3"/>
  <c r="S871" i="3"/>
  <c r="T871" i="3" s="1"/>
  <c r="R871" i="3"/>
  <c r="O871" i="3"/>
  <c r="N871" i="3"/>
  <c r="S870" i="3"/>
  <c r="T870" i="3" s="1"/>
  <c r="R870" i="3"/>
  <c r="Q870" i="3"/>
  <c r="O870" i="3"/>
  <c r="P870" i="3" s="1"/>
  <c r="N870" i="3"/>
  <c r="S869" i="3"/>
  <c r="T869" i="3" s="1"/>
  <c r="R869" i="3"/>
  <c r="O869" i="3"/>
  <c r="N869" i="3"/>
  <c r="S868" i="3"/>
  <c r="T868" i="3" s="1"/>
  <c r="R868" i="3"/>
  <c r="Q868" i="3"/>
  <c r="O868" i="3"/>
  <c r="P868" i="3" s="1"/>
  <c r="N868" i="3"/>
  <c r="S867" i="3"/>
  <c r="T867" i="3" s="1"/>
  <c r="R867" i="3"/>
  <c r="O867" i="3"/>
  <c r="N867" i="3"/>
  <c r="S866" i="3"/>
  <c r="T866" i="3" s="1"/>
  <c r="R866" i="3"/>
  <c r="Q866" i="3"/>
  <c r="O866" i="3"/>
  <c r="P866" i="3" s="1"/>
  <c r="N866" i="3"/>
  <c r="S865" i="3"/>
  <c r="T865" i="3" s="1"/>
  <c r="R865" i="3"/>
  <c r="O865" i="3"/>
  <c r="N865" i="3"/>
  <c r="S864" i="3"/>
  <c r="T864" i="3" s="1"/>
  <c r="R864" i="3"/>
  <c r="Q864" i="3"/>
  <c r="O864" i="3"/>
  <c r="P864" i="3" s="1"/>
  <c r="N864" i="3"/>
  <c r="S863" i="3"/>
  <c r="T863" i="3" s="1"/>
  <c r="R863" i="3"/>
  <c r="O863" i="3"/>
  <c r="N863" i="3"/>
  <c r="S862" i="3"/>
  <c r="T862" i="3" s="1"/>
  <c r="R862" i="3"/>
  <c r="Q862" i="3"/>
  <c r="O862" i="3"/>
  <c r="P862" i="3" s="1"/>
  <c r="N862" i="3"/>
  <c r="S861" i="3"/>
  <c r="T861" i="3" s="1"/>
  <c r="R861" i="3"/>
  <c r="O861" i="3"/>
  <c r="N861" i="3"/>
  <c r="S860" i="3"/>
  <c r="T860" i="3" s="1"/>
  <c r="R860" i="3"/>
  <c r="Q860" i="3"/>
  <c r="O860" i="3"/>
  <c r="P860" i="3" s="1"/>
  <c r="N860" i="3"/>
  <c r="S859" i="3"/>
  <c r="T859" i="3" s="1"/>
  <c r="R859" i="3"/>
  <c r="O859" i="3"/>
  <c r="N859" i="3"/>
  <c r="S858" i="3"/>
  <c r="T858" i="3" s="1"/>
  <c r="R858" i="3"/>
  <c r="Q858" i="3"/>
  <c r="O858" i="3"/>
  <c r="P858" i="3" s="1"/>
  <c r="N858" i="3"/>
  <c r="S857" i="3"/>
  <c r="T857" i="3" s="1"/>
  <c r="R857" i="3"/>
  <c r="O857" i="3"/>
  <c r="N857" i="3"/>
  <c r="S856" i="3"/>
  <c r="T856" i="3" s="1"/>
  <c r="R856" i="3"/>
  <c r="Q856" i="3"/>
  <c r="O856" i="3"/>
  <c r="P856" i="3" s="1"/>
  <c r="N856" i="3"/>
  <c r="S855" i="3"/>
  <c r="T855" i="3" s="1"/>
  <c r="R855" i="3"/>
  <c r="O855" i="3"/>
  <c r="N855" i="3"/>
  <c r="S854" i="3"/>
  <c r="T854" i="3" s="1"/>
  <c r="R854" i="3"/>
  <c r="Q854" i="3"/>
  <c r="O854" i="3"/>
  <c r="P854" i="3" s="1"/>
  <c r="N854" i="3"/>
  <c r="S853" i="3"/>
  <c r="T853" i="3" s="1"/>
  <c r="R853" i="3"/>
  <c r="O853" i="3"/>
  <c r="N853" i="3"/>
  <c r="S852" i="3"/>
  <c r="T852" i="3" s="1"/>
  <c r="R852" i="3"/>
  <c r="Q852" i="3"/>
  <c r="O852" i="3"/>
  <c r="P852" i="3" s="1"/>
  <c r="N852" i="3"/>
  <c r="S851" i="3"/>
  <c r="T851" i="3" s="1"/>
  <c r="R851" i="3"/>
  <c r="O851" i="3"/>
  <c r="N851" i="3"/>
  <c r="S850" i="3"/>
  <c r="T850" i="3" s="1"/>
  <c r="R850" i="3"/>
  <c r="Q850" i="3"/>
  <c r="O850" i="3"/>
  <c r="P850" i="3" s="1"/>
  <c r="N850" i="3"/>
  <c r="S849" i="3"/>
  <c r="T849" i="3" s="1"/>
  <c r="R849" i="3"/>
  <c r="O849" i="3"/>
  <c r="N849" i="3"/>
  <c r="S848" i="3"/>
  <c r="T848" i="3" s="1"/>
  <c r="R848" i="3"/>
  <c r="Q848" i="3"/>
  <c r="O848" i="3"/>
  <c r="P848" i="3" s="1"/>
  <c r="N848" i="3"/>
  <c r="S847" i="3"/>
  <c r="T847" i="3" s="1"/>
  <c r="R847" i="3"/>
  <c r="O847" i="3"/>
  <c r="N847" i="3"/>
  <c r="S846" i="3"/>
  <c r="T846" i="3" s="1"/>
  <c r="R846" i="3"/>
  <c r="Q846" i="3"/>
  <c r="O846" i="3"/>
  <c r="P846" i="3" s="1"/>
  <c r="N846" i="3"/>
  <c r="S845" i="3"/>
  <c r="T845" i="3" s="1"/>
  <c r="R845" i="3"/>
  <c r="O845" i="3"/>
  <c r="N845" i="3"/>
  <c r="S844" i="3"/>
  <c r="T844" i="3" s="1"/>
  <c r="R844" i="3"/>
  <c r="Q844" i="3"/>
  <c r="O844" i="3"/>
  <c r="P844" i="3" s="1"/>
  <c r="N844" i="3"/>
  <c r="S843" i="3"/>
  <c r="T843" i="3" s="1"/>
  <c r="R843" i="3"/>
  <c r="O843" i="3"/>
  <c r="N843" i="3"/>
  <c r="S842" i="3"/>
  <c r="T842" i="3" s="1"/>
  <c r="R842" i="3"/>
  <c r="Q842" i="3"/>
  <c r="O842" i="3"/>
  <c r="P842" i="3" s="1"/>
  <c r="N842" i="3"/>
  <c r="S841" i="3"/>
  <c r="T841" i="3" s="1"/>
  <c r="R841" i="3"/>
  <c r="O841" i="3"/>
  <c r="N841" i="3"/>
  <c r="S840" i="3"/>
  <c r="T840" i="3" s="1"/>
  <c r="R840" i="3"/>
  <c r="Q840" i="3"/>
  <c r="O840" i="3"/>
  <c r="P840" i="3" s="1"/>
  <c r="N840" i="3"/>
  <c r="S839" i="3"/>
  <c r="T839" i="3" s="1"/>
  <c r="R839" i="3"/>
  <c r="O839" i="3"/>
  <c r="N839" i="3"/>
  <c r="S838" i="3"/>
  <c r="T838" i="3" s="1"/>
  <c r="R838" i="3"/>
  <c r="Q838" i="3"/>
  <c r="O838" i="3"/>
  <c r="P838" i="3" s="1"/>
  <c r="N838" i="3"/>
  <c r="S837" i="3"/>
  <c r="T837" i="3" s="1"/>
  <c r="R837" i="3"/>
  <c r="O837" i="3"/>
  <c r="N837" i="3"/>
  <c r="S836" i="3"/>
  <c r="T836" i="3" s="1"/>
  <c r="R836" i="3"/>
  <c r="Q836" i="3"/>
  <c r="O836" i="3"/>
  <c r="P836" i="3" s="1"/>
  <c r="N836" i="3"/>
  <c r="S835" i="3"/>
  <c r="T835" i="3" s="1"/>
  <c r="R835" i="3"/>
  <c r="O835" i="3"/>
  <c r="N835" i="3"/>
  <c r="S834" i="3"/>
  <c r="T834" i="3" s="1"/>
  <c r="R834" i="3"/>
  <c r="Q834" i="3"/>
  <c r="O834" i="3"/>
  <c r="P834" i="3" s="1"/>
  <c r="N834" i="3"/>
  <c r="S833" i="3"/>
  <c r="T833" i="3" s="1"/>
  <c r="R833" i="3"/>
  <c r="O833" i="3"/>
  <c r="N833" i="3"/>
  <c r="S832" i="3"/>
  <c r="T832" i="3" s="1"/>
  <c r="R832" i="3"/>
  <c r="Q832" i="3"/>
  <c r="O832" i="3"/>
  <c r="P832" i="3" s="1"/>
  <c r="N832" i="3"/>
  <c r="S831" i="3"/>
  <c r="T831" i="3" s="1"/>
  <c r="R831" i="3"/>
  <c r="O831" i="3"/>
  <c r="N831" i="3"/>
  <c r="S830" i="3"/>
  <c r="T830" i="3" s="1"/>
  <c r="R830" i="3"/>
  <c r="Q830" i="3"/>
  <c r="O830" i="3"/>
  <c r="P830" i="3" s="1"/>
  <c r="N830" i="3"/>
  <c r="S829" i="3"/>
  <c r="T829" i="3" s="1"/>
  <c r="R829" i="3"/>
  <c r="O829" i="3"/>
  <c r="N829" i="3"/>
  <c r="S828" i="3"/>
  <c r="T828" i="3" s="1"/>
  <c r="R828" i="3"/>
  <c r="Q828" i="3"/>
  <c r="O828" i="3"/>
  <c r="P828" i="3" s="1"/>
  <c r="N828" i="3"/>
  <c r="S827" i="3"/>
  <c r="T827" i="3" s="1"/>
  <c r="R827" i="3"/>
  <c r="O827" i="3"/>
  <c r="N827" i="3"/>
  <c r="S826" i="3"/>
  <c r="T826" i="3" s="1"/>
  <c r="R826" i="3"/>
  <c r="Q826" i="3"/>
  <c r="O826" i="3"/>
  <c r="P826" i="3" s="1"/>
  <c r="N826" i="3"/>
  <c r="S825" i="3"/>
  <c r="T825" i="3" s="1"/>
  <c r="R825" i="3"/>
  <c r="O825" i="3"/>
  <c r="N825" i="3"/>
  <c r="S824" i="3"/>
  <c r="T824" i="3" s="1"/>
  <c r="R824" i="3"/>
  <c r="Q824" i="3"/>
  <c r="O824" i="3"/>
  <c r="P824" i="3" s="1"/>
  <c r="N824" i="3"/>
  <c r="S823" i="3"/>
  <c r="T823" i="3" s="1"/>
  <c r="R823" i="3"/>
  <c r="O823" i="3"/>
  <c r="N823" i="3"/>
  <c r="S822" i="3"/>
  <c r="T822" i="3" s="1"/>
  <c r="R822" i="3"/>
  <c r="Q822" i="3"/>
  <c r="O822" i="3"/>
  <c r="P822" i="3" s="1"/>
  <c r="N822" i="3"/>
  <c r="S821" i="3"/>
  <c r="T821" i="3" s="1"/>
  <c r="R821" i="3"/>
  <c r="O821" i="3"/>
  <c r="N821" i="3"/>
  <c r="S820" i="3"/>
  <c r="T820" i="3" s="1"/>
  <c r="R820" i="3"/>
  <c r="Q820" i="3"/>
  <c r="O820" i="3"/>
  <c r="P820" i="3" s="1"/>
  <c r="N820" i="3"/>
  <c r="S819" i="3"/>
  <c r="T819" i="3" s="1"/>
  <c r="R819" i="3"/>
  <c r="O819" i="3"/>
  <c r="N819" i="3"/>
  <c r="S818" i="3"/>
  <c r="T818" i="3" s="1"/>
  <c r="R818" i="3"/>
  <c r="Q818" i="3"/>
  <c r="O818" i="3"/>
  <c r="P818" i="3" s="1"/>
  <c r="N818" i="3"/>
  <c r="S817" i="3"/>
  <c r="T817" i="3" s="1"/>
  <c r="R817" i="3"/>
  <c r="O817" i="3"/>
  <c r="N817" i="3"/>
  <c r="S816" i="3"/>
  <c r="T816" i="3" s="1"/>
  <c r="R816" i="3"/>
  <c r="Q816" i="3"/>
  <c r="O816" i="3"/>
  <c r="P816" i="3" s="1"/>
  <c r="N816" i="3"/>
  <c r="S815" i="3"/>
  <c r="T815" i="3" s="1"/>
  <c r="R815" i="3"/>
  <c r="O815" i="3"/>
  <c r="N815" i="3"/>
  <c r="S814" i="3"/>
  <c r="T814" i="3" s="1"/>
  <c r="R814" i="3"/>
  <c r="Q814" i="3"/>
  <c r="O814" i="3"/>
  <c r="P814" i="3" s="1"/>
  <c r="N814" i="3"/>
  <c r="S813" i="3"/>
  <c r="T813" i="3" s="1"/>
  <c r="R813" i="3"/>
  <c r="O813" i="3"/>
  <c r="N813" i="3"/>
  <c r="S812" i="3"/>
  <c r="T812" i="3" s="1"/>
  <c r="R812" i="3"/>
  <c r="Q812" i="3"/>
  <c r="O812" i="3"/>
  <c r="P812" i="3" s="1"/>
  <c r="N812" i="3"/>
  <c r="S811" i="3"/>
  <c r="T811" i="3" s="1"/>
  <c r="R811" i="3"/>
  <c r="O811" i="3"/>
  <c r="N811" i="3"/>
  <c r="S810" i="3"/>
  <c r="T810" i="3" s="1"/>
  <c r="R810" i="3"/>
  <c r="Q810" i="3"/>
  <c r="O810" i="3"/>
  <c r="P810" i="3" s="1"/>
  <c r="N810" i="3"/>
  <c r="S809" i="3"/>
  <c r="T809" i="3" s="1"/>
  <c r="R809" i="3"/>
  <c r="O809" i="3"/>
  <c r="N809" i="3"/>
  <c r="S808" i="3"/>
  <c r="T808" i="3" s="1"/>
  <c r="R808" i="3"/>
  <c r="Q808" i="3"/>
  <c r="O808" i="3"/>
  <c r="P808" i="3" s="1"/>
  <c r="N808" i="3"/>
  <c r="S807" i="3"/>
  <c r="T807" i="3" s="1"/>
  <c r="R807" i="3"/>
  <c r="O807" i="3"/>
  <c r="N807" i="3"/>
  <c r="S806" i="3"/>
  <c r="T806" i="3" s="1"/>
  <c r="R806" i="3"/>
  <c r="Q806" i="3"/>
  <c r="O806" i="3"/>
  <c r="P806" i="3" s="1"/>
  <c r="N806" i="3"/>
  <c r="S805" i="3"/>
  <c r="T805" i="3" s="1"/>
  <c r="R805" i="3"/>
  <c r="O805" i="3"/>
  <c r="N805" i="3"/>
  <c r="S804" i="3"/>
  <c r="T804" i="3" s="1"/>
  <c r="R804" i="3"/>
  <c r="Q804" i="3"/>
  <c r="O804" i="3"/>
  <c r="P804" i="3" s="1"/>
  <c r="N804" i="3"/>
  <c r="S803" i="3"/>
  <c r="T803" i="3" s="1"/>
  <c r="R803" i="3"/>
  <c r="O803" i="3"/>
  <c r="N803" i="3"/>
  <c r="S802" i="3"/>
  <c r="T802" i="3" s="1"/>
  <c r="R802" i="3"/>
  <c r="Q802" i="3"/>
  <c r="O802" i="3"/>
  <c r="P802" i="3" s="1"/>
  <c r="N802" i="3"/>
  <c r="S801" i="3"/>
  <c r="T801" i="3" s="1"/>
  <c r="R801" i="3"/>
  <c r="O801" i="3"/>
  <c r="N801" i="3"/>
  <c r="S800" i="3"/>
  <c r="T800" i="3" s="1"/>
  <c r="R800" i="3"/>
  <c r="Q800" i="3"/>
  <c r="O800" i="3"/>
  <c r="P800" i="3" s="1"/>
  <c r="N800" i="3"/>
  <c r="S799" i="3"/>
  <c r="T799" i="3" s="1"/>
  <c r="R799" i="3"/>
  <c r="O799" i="3"/>
  <c r="N799" i="3"/>
  <c r="S798" i="3"/>
  <c r="T798" i="3" s="1"/>
  <c r="R798" i="3"/>
  <c r="Q798" i="3"/>
  <c r="O798" i="3"/>
  <c r="P798" i="3" s="1"/>
  <c r="N798" i="3"/>
  <c r="S797" i="3"/>
  <c r="T797" i="3" s="1"/>
  <c r="R797" i="3"/>
  <c r="O797" i="3"/>
  <c r="N797" i="3"/>
  <c r="S796" i="3"/>
  <c r="T796" i="3" s="1"/>
  <c r="R796" i="3"/>
  <c r="Q796" i="3"/>
  <c r="O796" i="3"/>
  <c r="P796" i="3" s="1"/>
  <c r="N796" i="3"/>
  <c r="S795" i="3"/>
  <c r="T795" i="3" s="1"/>
  <c r="R795" i="3"/>
  <c r="O795" i="3"/>
  <c r="N795" i="3"/>
  <c r="S794" i="3"/>
  <c r="T794" i="3" s="1"/>
  <c r="R794" i="3"/>
  <c r="Q794" i="3"/>
  <c r="O794" i="3"/>
  <c r="P794" i="3" s="1"/>
  <c r="N794" i="3"/>
  <c r="S793" i="3"/>
  <c r="T793" i="3" s="1"/>
  <c r="R793" i="3"/>
  <c r="O793" i="3"/>
  <c r="N793" i="3"/>
  <c r="S792" i="3"/>
  <c r="T792" i="3" s="1"/>
  <c r="R792" i="3"/>
  <c r="Q792" i="3"/>
  <c r="O792" i="3"/>
  <c r="P792" i="3" s="1"/>
  <c r="N792" i="3"/>
  <c r="S791" i="3"/>
  <c r="T791" i="3" s="1"/>
  <c r="R791" i="3"/>
  <c r="O791" i="3"/>
  <c r="N791" i="3"/>
  <c r="S790" i="3"/>
  <c r="T790" i="3" s="1"/>
  <c r="R790" i="3"/>
  <c r="Q790" i="3"/>
  <c r="O790" i="3"/>
  <c r="P790" i="3" s="1"/>
  <c r="N790" i="3"/>
  <c r="S789" i="3"/>
  <c r="T789" i="3" s="1"/>
  <c r="R789" i="3"/>
  <c r="O789" i="3"/>
  <c r="P789" i="3" s="1"/>
  <c r="N789" i="3"/>
  <c r="S788" i="3"/>
  <c r="T788" i="3" s="1"/>
  <c r="R788" i="3"/>
  <c r="Q788" i="3"/>
  <c r="O788" i="3"/>
  <c r="P788" i="3" s="1"/>
  <c r="N788" i="3"/>
  <c r="S787" i="3"/>
  <c r="T787" i="3" s="1"/>
  <c r="R787" i="3"/>
  <c r="Q787" i="3"/>
  <c r="O787" i="3"/>
  <c r="P787" i="3" s="1"/>
  <c r="N787" i="3"/>
  <c r="S786" i="3"/>
  <c r="T786" i="3" s="1"/>
  <c r="R786" i="3"/>
  <c r="O786" i="3"/>
  <c r="P786" i="3" s="1"/>
  <c r="N786" i="3"/>
  <c r="S785" i="3"/>
  <c r="T785" i="3" s="1"/>
  <c r="R785" i="3"/>
  <c r="O785" i="3"/>
  <c r="P785" i="3" s="1"/>
  <c r="N785" i="3"/>
  <c r="S784" i="3"/>
  <c r="T784" i="3" s="1"/>
  <c r="R784" i="3"/>
  <c r="Q784" i="3"/>
  <c r="O784" i="3"/>
  <c r="P784" i="3" s="1"/>
  <c r="N784" i="3"/>
  <c r="S783" i="3"/>
  <c r="T783" i="3" s="1"/>
  <c r="R783" i="3"/>
  <c r="Q783" i="3"/>
  <c r="O783" i="3"/>
  <c r="P783" i="3" s="1"/>
  <c r="N783" i="3"/>
  <c r="S782" i="3"/>
  <c r="T782" i="3" s="1"/>
  <c r="R782" i="3"/>
  <c r="O782" i="3"/>
  <c r="P782" i="3" s="1"/>
  <c r="N782" i="3"/>
  <c r="S781" i="3"/>
  <c r="T781" i="3" s="1"/>
  <c r="R781" i="3"/>
  <c r="O781" i="3"/>
  <c r="P781" i="3" s="1"/>
  <c r="N781" i="3"/>
  <c r="S780" i="3"/>
  <c r="T780" i="3" s="1"/>
  <c r="R780" i="3"/>
  <c r="Q780" i="3"/>
  <c r="O780" i="3"/>
  <c r="P780" i="3" s="1"/>
  <c r="N780" i="3"/>
  <c r="S779" i="3"/>
  <c r="T779" i="3" s="1"/>
  <c r="R779" i="3"/>
  <c r="Q779" i="3"/>
  <c r="O779" i="3"/>
  <c r="P779" i="3" s="1"/>
  <c r="N779" i="3"/>
  <c r="S778" i="3"/>
  <c r="T778" i="3" s="1"/>
  <c r="R778" i="3"/>
  <c r="O778" i="3"/>
  <c r="P778" i="3" s="1"/>
  <c r="N778" i="3"/>
  <c r="S777" i="3"/>
  <c r="T777" i="3" s="1"/>
  <c r="R777" i="3"/>
  <c r="O777" i="3"/>
  <c r="P777" i="3" s="1"/>
  <c r="N777" i="3"/>
  <c r="S776" i="3"/>
  <c r="T776" i="3" s="1"/>
  <c r="R776" i="3"/>
  <c r="Q776" i="3"/>
  <c r="O776" i="3"/>
  <c r="P776" i="3" s="1"/>
  <c r="N776" i="3"/>
  <c r="S775" i="3"/>
  <c r="T775" i="3" s="1"/>
  <c r="R775" i="3"/>
  <c r="Q775" i="3"/>
  <c r="O775" i="3"/>
  <c r="P775" i="3" s="1"/>
  <c r="N775" i="3"/>
  <c r="S774" i="3"/>
  <c r="T774" i="3" s="1"/>
  <c r="R774" i="3"/>
  <c r="O774" i="3"/>
  <c r="P774" i="3" s="1"/>
  <c r="N774" i="3"/>
  <c r="S773" i="3"/>
  <c r="T773" i="3" s="1"/>
  <c r="R773" i="3"/>
  <c r="O773" i="3"/>
  <c r="P773" i="3" s="1"/>
  <c r="N773" i="3"/>
  <c r="S772" i="3"/>
  <c r="T772" i="3" s="1"/>
  <c r="R772" i="3"/>
  <c r="Q772" i="3"/>
  <c r="O772" i="3"/>
  <c r="P772" i="3" s="1"/>
  <c r="N772" i="3"/>
  <c r="S771" i="3"/>
  <c r="T771" i="3" s="1"/>
  <c r="R771" i="3"/>
  <c r="Q771" i="3"/>
  <c r="O771" i="3"/>
  <c r="P771" i="3" s="1"/>
  <c r="N771" i="3"/>
  <c r="S770" i="3"/>
  <c r="T770" i="3" s="1"/>
  <c r="R770" i="3"/>
  <c r="O770" i="3"/>
  <c r="P770" i="3" s="1"/>
  <c r="N770" i="3"/>
  <c r="S769" i="3"/>
  <c r="T769" i="3" s="1"/>
  <c r="R769" i="3"/>
  <c r="O769" i="3"/>
  <c r="P769" i="3" s="1"/>
  <c r="N769" i="3"/>
  <c r="S768" i="3"/>
  <c r="T768" i="3" s="1"/>
  <c r="R768" i="3"/>
  <c r="Q768" i="3"/>
  <c r="O768" i="3"/>
  <c r="P768" i="3" s="1"/>
  <c r="N768" i="3"/>
  <c r="S767" i="3"/>
  <c r="T767" i="3" s="1"/>
  <c r="R767" i="3"/>
  <c r="Q767" i="3"/>
  <c r="O767" i="3"/>
  <c r="P767" i="3" s="1"/>
  <c r="N767" i="3"/>
  <c r="S766" i="3"/>
  <c r="T766" i="3" s="1"/>
  <c r="R766" i="3"/>
  <c r="O766" i="3"/>
  <c r="P766" i="3" s="1"/>
  <c r="N766" i="3"/>
  <c r="S765" i="3"/>
  <c r="T765" i="3" s="1"/>
  <c r="R765" i="3"/>
  <c r="O765" i="3"/>
  <c r="P765" i="3" s="1"/>
  <c r="N765" i="3"/>
  <c r="S764" i="3"/>
  <c r="T764" i="3" s="1"/>
  <c r="R764" i="3"/>
  <c r="Q764" i="3"/>
  <c r="O764" i="3"/>
  <c r="P764" i="3" s="1"/>
  <c r="N764" i="3"/>
  <c r="S763" i="3"/>
  <c r="T763" i="3" s="1"/>
  <c r="R763" i="3"/>
  <c r="Q763" i="3"/>
  <c r="O763" i="3"/>
  <c r="P763" i="3" s="1"/>
  <c r="N763" i="3"/>
  <c r="S762" i="3"/>
  <c r="T762" i="3" s="1"/>
  <c r="R762" i="3"/>
  <c r="O762" i="3"/>
  <c r="P762" i="3" s="1"/>
  <c r="N762" i="3"/>
  <c r="S761" i="3"/>
  <c r="T761" i="3" s="1"/>
  <c r="R761" i="3"/>
  <c r="O761" i="3"/>
  <c r="P761" i="3" s="1"/>
  <c r="N761" i="3"/>
  <c r="S760" i="3"/>
  <c r="T760" i="3" s="1"/>
  <c r="R760" i="3"/>
  <c r="Q760" i="3"/>
  <c r="O760" i="3"/>
  <c r="P760" i="3" s="1"/>
  <c r="N760" i="3"/>
  <c r="S759" i="3"/>
  <c r="T759" i="3" s="1"/>
  <c r="R759" i="3"/>
  <c r="Q759" i="3"/>
  <c r="O759" i="3"/>
  <c r="P759" i="3" s="1"/>
  <c r="N759" i="3"/>
  <c r="S758" i="3"/>
  <c r="T758" i="3" s="1"/>
  <c r="R758" i="3"/>
  <c r="O758" i="3"/>
  <c r="P758" i="3" s="1"/>
  <c r="N758" i="3"/>
  <c r="S757" i="3"/>
  <c r="T757" i="3" s="1"/>
  <c r="R757" i="3"/>
  <c r="O757" i="3"/>
  <c r="P757" i="3" s="1"/>
  <c r="N757" i="3"/>
  <c r="S756" i="3"/>
  <c r="T756" i="3" s="1"/>
  <c r="R756" i="3"/>
  <c r="Q756" i="3"/>
  <c r="O756" i="3"/>
  <c r="P756" i="3" s="1"/>
  <c r="N756" i="3"/>
  <c r="S755" i="3"/>
  <c r="T755" i="3" s="1"/>
  <c r="R755" i="3"/>
  <c r="Q755" i="3"/>
  <c r="O755" i="3"/>
  <c r="P755" i="3" s="1"/>
  <c r="N755" i="3"/>
  <c r="S754" i="3"/>
  <c r="T754" i="3" s="1"/>
  <c r="R754" i="3"/>
  <c r="O754" i="3"/>
  <c r="P754" i="3" s="1"/>
  <c r="N754" i="3"/>
  <c r="S753" i="3"/>
  <c r="T753" i="3" s="1"/>
  <c r="R753" i="3"/>
  <c r="O753" i="3"/>
  <c r="P753" i="3" s="1"/>
  <c r="N753" i="3"/>
  <c r="S752" i="3"/>
  <c r="T752" i="3" s="1"/>
  <c r="R752" i="3"/>
  <c r="Q752" i="3"/>
  <c r="O752" i="3"/>
  <c r="P752" i="3" s="1"/>
  <c r="N752" i="3"/>
  <c r="S751" i="3"/>
  <c r="T751" i="3" s="1"/>
  <c r="R751" i="3"/>
  <c r="Q751" i="3"/>
  <c r="O751" i="3"/>
  <c r="P751" i="3" s="1"/>
  <c r="N751" i="3"/>
  <c r="S750" i="3"/>
  <c r="T750" i="3" s="1"/>
  <c r="R750" i="3"/>
  <c r="O750" i="3"/>
  <c r="P750" i="3" s="1"/>
  <c r="N750" i="3"/>
  <c r="S749" i="3"/>
  <c r="T749" i="3" s="1"/>
  <c r="R749" i="3"/>
  <c r="O749" i="3"/>
  <c r="P749" i="3" s="1"/>
  <c r="N749" i="3"/>
  <c r="S748" i="3"/>
  <c r="T748" i="3" s="1"/>
  <c r="R748" i="3"/>
  <c r="Q748" i="3"/>
  <c r="O748" i="3"/>
  <c r="P748" i="3" s="1"/>
  <c r="N748" i="3"/>
  <c r="S747" i="3"/>
  <c r="T747" i="3" s="1"/>
  <c r="R747" i="3"/>
  <c r="Q747" i="3"/>
  <c r="O747" i="3"/>
  <c r="P747" i="3" s="1"/>
  <c r="N747" i="3"/>
  <c r="S746" i="3"/>
  <c r="T746" i="3" s="1"/>
  <c r="R746" i="3"/>
  <c r="O746" i="3"/>
  <c r="P746" i="3" s="1"/>
  <c r="N746" i="3"/>
  <c r="T745" i="3"/>
  <c r="S745" i="3"/>
  <c r="R745" i="3"/>
  <c r="Q745" i="3"/>
  <c r="P745" i="3"/>
  <c r="O745" i="3"/>
  <c r="N745" i="3"/>
  <c r="S744" i="3"/>
  <c r="T744" i="3" s="1"/>
  <c r="R744" i="3"/>
  <c r="Q744" i="3"/>
  <c r="O744" i="3"/>
  <c r="P744" i="3" s="1"/>
  <c r="N744" i="3"/>
  <c r="T743" i="3"/>
  <c r="S743" i="3"/>
  <c r="R743" i="3"/>
  <c r="Q743" i="3"/>
  <c r="P743" i="3"/>
  <c r="O743" i="3"/>
  <c r="N743" i="3"/>
  <c r="S742" i="3"/>
  <c r="T742" i="3" s="1"/>
  <c r="R742" i="3"/>
  <c r="Q742" i="3"/>
  <c r="O742" i="3"/>
  <c r="P742" i="3" s="1"/>
  <c r="N742" i="3"/>
  <c r="S741" i="3"/>
  <c r="T741" i="3" s="1"/>
  <c r="R741" i="3"/>
  <c r="O741" i="3"/>
  <c r="P741" i="3" s="1"/>
  <c r="N741" i="3"/>
  <c r="S740" i="3"/>
  <c r="T740" i="3" s="1"/>
  <c r="R740" i="3"/>
  <c r="O740" i="3"/>
  <c r="P740" i="3" s="1"/>
  <c r="N740" i="3"/>
  <c r="S739" i="3"/>
  <c r="T739" i="3" s="1"/>
  <c r="R739" i="3"/>
  <c r="O739" i="3"/>
  <c r="Q739" i="3" s="1"/>
  <c r="N739" i="3"/>
  <c r="S738" i="3"/>
  <c r="T738" i="3" s="1"/>
  <c r="R738" i="3"/>
  <c r="O738" i="3"/>
  <c r="P738" i="3" s="1"/>
  <c r="N738" i="3"/>
  <c r="T737" i="3"/>
  <c r="S737" i="3"/>
  <c r="R737" i="3"/>
  <c r="P737" i="3"/>
  <c r="O737" i="3"/>
  <c r="Q737" i="3" s="1"/>
  <c r="N737" i="3"/>
  <c r="S736" i="3"/>
  <c r="T736" i="3" s="1"/>
  <c r="R736" i="3"/>
  <c r="Q736" i="3"/>
  <c r="O736" i="3"/>
  <c r="P736" i="3" s="1"/>
  <c r="N736" i="3"/>
  <c r="T735" i="3"/>
  <c r="S735" i="3"/>
  <c r="R735" i="3"/>
  <c r="Q735" i="3"/>
  <c r="P735" i="3"/>
  <c r="O735" i="3"/>
  <c r="N735" i="3"/>
  <c r="S734" i="3"/>
  <c r="T734" i="3" s="1"/>
  <c r="R734" i="3"/>
  <c r="Q734" i="3"/>
  <c r="O734" i="3"/>
  <c r="P734" i="3" s="1"/>
  <c r="N734" i="3"/>
  <c r="S733" i="3"/>
  <c r="T733" i="3" s="1"/>
  <c r="R733" i="3"/>
  <c r="Q733" i="3"/>
  <c r="O733" i="3"/>
  <c r="P733" i="3" s="1"/>
  <c r="N733" i="3"/>
  <c r="S732" i="3"/>
  <c r="T732" i="3" s="1"/>
  <c r="R732" i="3"/>
  <c r="O732" i="3"/>
  <c r="P732" i="3" s="1"/>
  <c r="N732" i="3"/>
  <c r="S731" i="3"/>
  <c r="T731" i="3" s="1"/>
  <c r="R731" i="3"/>
  <c r="O731" i="3"/>
  <c r="Q731" i="3" s="1"/>
  <c r="N731" i="3"/>
  <c r="S730" i="3"/>
  <c r="T730" i="3" s="1"/>
  <c r="R730" i="3"/>
  <c r="O730" i="3"/>
  <c r="P730" i="3" s="1"/>
  <c r="N730" i="3"/>
  <c r="T729" i="3"/>
  <c r="S729" i="3"/>
  <c r="R729" i="3"/>
  <c r="P729" i="3"/>
  <c r="O729" i="3"/>
  <c r="Q729" i="3" s="1"/>
  <c r="N729" i="3"/>
  <c r="S728" i="3"/>
  <c r="T728" i="3" s="1"/>
  <c r="R728" i="3"/>
  <c r="Q728" i="3"/>
  <c r="O728" i="3"/>
  <c r="P728" i="3" s="1"/>
  <c r="N728" i="3"/>
  <c r="T727" i="3"/>
  <c r="S727" i="3"/>
  <c r="R727" i="3"/>
  <c r="Q727" i="3"/>
  <c r="P727" i="3"/>
  <c r="O727" i="3"/>
  <c r="N727" i="3"/>
  <c r="S726" i="3"/>
  <c r="T726" i="3" s="1"/>
  <c r="R726" i="3"/>
  <c r="Q726" i="3"/>
  <c r="O726" i="3"/>
  <c r="P726" i="3" s="1"/>
  <c r="N726" i="3"/>
  <c r="S725" i="3"/>
  <c r="T725" i="3" s="1"/>
  <c r="R725" i="3"/>
  <c r="Q725" i="3"/>
  <c r="O725" i="3"/>
  <c r="P725" i="3" s="1"/>
  <c r="N725" i="3"/>
  <c r="S724" i="3"/>
  <c r="T724" i="3" s="1"/>
  <c r="R724" i="3"/>
  <c r="O724" i="3"/>
  <c r="P724" i="3" s="1"/>
  <c r="N724" i="3"/>
  <c r="S723" i="3"/>
  <c r="T723" i="3" s="1"/>
  <c r="R723" i="3"/>
  <c r="O723" i="3"/>
  <c r="Q723" i="3" s="1"/>
  <c r="N723" i="3"/>
  <c r="S722" i="3"/>
  <c r="T722" i="3" s="1"/>
  <c r="R722" i="3"/>
  <c r="O722" i="3"/>
  <c r="P722" i="3" s="1"/>
  <c r="N722" i="3"/>
  <c r="T721" i="3"/>
  <c r="S721" i="3"/>
  <c r="R721" i="3"/>
  <c r="P721" i="3"/>
  <c r="O721" i="3"/>
  <c r="Q721" i="3" s="1"/>
  <c r="N721" i="3"/>
  <c r="S720" i="3"/>
  <c r="T720" i="3" s="1"/>
  <c r="R720" i="3"/>
  <c r="Q720" i="3"/>
  <c r="O720" i="3"/>
  <c r="P720" i="3" s="1"/>
  <c r="N720" i="3"/>
  <c r="T719" i="3"/>
  <c r="S719" i="3"/>
  <c r="R719" i="3"/>
  <c r="Q719" i="3"/>
  <c r="P719" i="3"/>
  <c r="O719" i="3"/>
  <c r="N719" i="3"/>
  <c r="S718" i="3"/>
  <c r="T718" i="3" s="1"/>
  <c r="R718" i="3"/>
  <c r="Q718" i="3"/>
  <c r="O718" i="3"/>
  <c r="P718" i="3" s="1"/>
  <c r="N718" i="3"/>
  <c r="S717" i="3"/>
  <c r="T717" i="3" s="1"/>
  <c r="R717" i="3"/>
  <c r="Q717" i="3"/>
  <c r="O717" i="3"/>
  <c r="P717" i="3" s="1"/>
  <c r="N717" i="3"/>
  <c r="S716" i="3"/>
  <c r="T716" i="3" s="1"/>
  <c r="R716" i="3"/>
  <c r="O716" i="3"/>
  <c r="P716" i="3" s="1"/>
  <c r="N716" i="3"/>
  <c r="S715" i="3"/>
  <c r="T715" i="3" s="1"/>
  <c r="R715" i="3"/>
  <c r="O715" i="3"/>
  <c r="Q715" i="3" s="1"/>
  <c r="N715" i="3"/>
  <c r="S714" i="3"/>
  <c r="T714" i="3" s="1"/>
  <c r="R714" i="3"/>
  <c r="O714" i="3"/>
  <c r="P714" i="3" s="1"/>
  <c r="N714" i="3"/>
  <c r="T713" i="3"/>
  <c r="S713" i="3"/>
  <c r="R713" i="3"/>
  <c r="P713" i="3"/>
  <c r="O713" i="3"/>
  <c r="Q713" i="3" s="1"/>
  <c r="N713" i="3"/>
  <c r="S712" i="3"/>
  <c r="T712" i="3" s="1"/>
  <c r="R712" i="3"/>
  <c r="Q712" i="3"/>
  <c r="O712" i="3"/>
  <c r="P712" i="3" s="1"/>
  <c r="N712" i="3"/>
  <c r="T711" i="3"/>
  <c r="S711" i="3"/>
  <c r="R711" i="3"/>
  <c r="Q711" i="3"/>
  <c r="P711" i="3"/>
  <c r="O711" i="3"/>
  <c r="N711" i="3"/>
  <c r="S710" i="3"/>
  <c r="T710" i="3" s="1"/>
  <c r="R710" i="3"/>
  <c r="Q710" i="3"/>
  <c r="O710" i="3"/>
  <c r="P710" i="3" s="1"/>
  <c r="N710" i="3"/>
  <c r="S709" i="3"/>
  <c r="T709" i="3" s="1"/>
  <c r="R709" i="3"/>
  <c r="Q709" i="3"/>
  <c r="O709" i="3"/>
  <c r="P709" i="3" s="1"/>
  <c r="N709" i="3"/>
  <c r="S708" i="3"/>
  <c r="T708" i="3" s="1"/>
  <c r="R708" i="3"/>
  <c r="O708" i="3"/>
  <c r="P708" i="3" s="1"/>
  <c r="N708" i="3"/>
  <c r="S707" i="3"/>
  <c r="T707" i="3" s="1"/>
  <c r="R707" i="3"/>
  <c r="O707" i="3"/>
  <c r="Q707" i="3" s="1"/>
  <c r="N707" i="3"/>
  <c r="S706" i="3"/>
  <c r="T706" i="3" s="1"/>
  <c r="R706" i="3"/>
  <c r="O706" i="3"/>
  <c r="P706" i="3" s="1"/>
  <c r="N706" i="3"/>
  <c r="T705" i="3"/>
  <c r="S705" i="3"/>
  <c r="R705" i="3"/>
  <c r="P705" i="3"/>
  <c r="O705" i="3"/>
  <c r="Q705" i="3" s="1"/>
  <c r="N705" i="3"/>
  <c r="S704" i="3"/>
  <c r="T704" i="3" s="1"/>
  <c r="R704" i="3"/>
  <c r="Q704" i="3"/>
  <c r="O704" i="3"/>
  <c r="P704" i="3" s="1"/>
  <c r="N704" i="3"/>
  <c r="T703" i="3"/>
  <c r="S703" i="3"/>
  <c r="R703" i="3"/>
  <c r="Q703" i="3"/>
  <c r="P703" i="3"/>
  <c r="O703" i="3"/>
  <c r="N703" i="3"/>
  <c r="S702" i="3"/>
  <c r="T702" i="3" s="1"/>
  <c r="R702" i="3"/>
  <c r="Q702" i="3"/>
  <c r="O702" i="3"/>
  <c r="P702" i="3" s="1"/>
  <c r="N702" i="3"/>
  <c r="S701" i="3"/>
  <c r="T701" i="3" s="1"/>
  <c r="R701" i="3"/>
  <c r="Q701" i="3"/>
  <c r="O701" i="3"/>
  <c r="P701" i="3" s="1"/>
  <c r="N701" i="3"/>
  <c r="S700" i="3"/>
  <c r="T700" i="3" s="1"/>
  <c r="R700" i="3"/>
  <c r="O700" i="3"/>
  <c r="P700" i="3" s="1"/>
  <c r="N700" i="3"/>
  <c r="S699" i="3"/>
  <c r="T699" i="3" s="1"/>
  <c r="R699" i="3"/>
  <c r="O699" i="3"/>
  <c r="Q699" i="3" s="1"/>
  <c r="N699" i="3"/>
  <c r="S698" i="3"/>
  <c r="T698" i="3" s="1"/>
  <c r="R698" i="3"/>
  <c r="O698" i="3"/>
  <c r="P698" i="3" s="1"/>
  <c r="N698" i="3"/>
  <c r="T697" i="3"/>
  <c r="S697" i="3"/>
  <c r="R697" i="3"/>
  <c r="P697" i="3"/>
  <c r="O697" i="3"/>
  <c r="Q697" i="3" s="1"/>
  <c r="N697" i="3"/>
  <c r="S696" i="3"/>
  <c r="T696" i="3" s="1"/>
  <c r="R696" i="3"/>
  <c r="Q696" i="3"/>
  <c r="O696" i="3"/>
  <c r="P696" i="3" s="1"/>
  <c r="N696" i="3"/>
  <c r="T695" i="3"/>
  <c r="S695" i="3"/>
  <c r="R695" i="3"/>
  <c r="Q695" i="3"/>
  <c r="P695" i="3"/>
  <c r="O695" i="3"/>
  <c r="N695" i="3"/>
  <c r="S694" i="3"/>
  <c r="T694" i="3" s="1"/>
  <c r="R694" i="3"/>
  <c r="Q694" i="3"/>
  <c r="O694" i="3"/>
  <c r="P694" i="3" s="1"/>
  <c r="N694" i="3"/>
  <c r="S693" i="3"/>
  <c r="T693" i="3" s="1"/>
  <c r="R693" i="3"/>
  <c r="Q693" i="3"/>
  <c r="O693" i="3"/>
  <c r="P693" i="3" s="1"/>
  <c r="N693" i="3"/>
  <c r="S692" i="3"/>
  <c r="T692" i="3" s="1"/>
  <c r="R692" i="3"/>
  <c r="O692" i="3"/>
  <c r="P692" i="3" s="1"/>
  <c r="N692" i="3"/>
  <c r="S691" i="3"/>
  <c r="T691" i="3" s="1"/>
  <c r="R691" i="3"/>
  <c r="O691" i="3"/>
  <c r="Q691" i="3" s="1"/>
  <c r="N691" i="3"/>
  <c r="S690" i="3"/>
  <c r="T690" i="3" s="1"/>
  <c r="R690" i="3"/>
  <c r="O690" i="3"/>
  <c r="P690" i="3" s="1"/>
  <c r="N690" i="3"/>
  <c r="T689" i="3"/>
  <c r="S689" i="3"/>
  <c r="R689" i="3"/>
  <c r="P689" i="3"/>
  <c r="O689" i="3"/>
  <c r="Q689" i="3" s="1"/>
  <c r="N689" i="3"/>
  <c r="S688" i="3"/>
  <c r="T688" i="3" s="1"/>
  <c r="R688" i="3"/>
  <c r="Q688" i="3"/>
  <c r="O688" i="3"/>
  <c r="P688" i="3" s="1"/>
  <c r="N688" i="3"/>
  <c r="T687" i="3"/>
  <c r="S687" i="3"/>
  <c r="R687" i="3"/>
  <c r="Q687" i="3"/>
  <c r="P687" i="3"/>
  <c r="O687" i="3"/>
  <c r="N687" i="3"/>
  <c r="S686" i="3"/>
  <c r="T686" i="3" s="1"/>
  <c r="R686" i="3"/>
  <c r="Q686" i="3"/>
  <c r="O686" i="3"/>
  <c r="P686" i="3" s="1"/>
  <c r="N686" i="3"/>
  <c r="S685" i="3"/>
  <c r="T685" i="3" s="1"/>
  <c r="R685" i="3"/>
  <c r="Q685" i="3"/>
  <c r="O685" i="3"/>
  <c r="P685" i="3" s="1"/>
  <c r="N685" i="3"/>
  <c r="S684" i="3"/>
  <c r="T684" i="3" s="1"/>
  <c r="R684" i="3"/>
  <c r="O684" i="3"/>
  <c r="P684" i="3" s="1"/>
  <c r="N684" i="3"/>
  <c r="S683" i="3"/>
  <c r="T683" i="3" s="1"/>
  <c r="R683" i="3"/>
  <c r="O683" i="3"/>
  <c r="Q683" i="3" s="1"/>
  <c r="N683" i="3"/>
  <c r="S682" i="3"/>
  <c r="T682" i="3" s="1"/>
  <c r="R682" i="3"/>
  <c r="O682" i="3"/>
  <c r="P682" i="3" s="1"/>
  <c r="N682" i="3"/>
  <c r="T681" i="3"/>
  <c r="S681" i="3"/>
  <c r="R681" i="3"/>
  <c r="P681" i="3"/>
  <c r="O681" i="3"/>
  <c r="Q681" i="3" s="1"/>
  <c r="N681" i="3"/>
  <c r="S680" i="3"/>
  <c r="T680" i="3" s="1"/>
  <c r="R680" i="3"/>
  <c r="Q680" i="3"/>
  <c r="O680" i="3"/>
  <c r="P680" i="3" s="1"/>
  <c r="N680" i="3"/>
  <c r="U679" i="3"/>
  <c r="T679" i="3"/>
  <c r="S679" i="3"/>
  <c r="R679" i="3"/>
  <c r="Q679" i="3"/>
  <c r="P679" i="3"/>
  <c r="O679" i="3"/>
  <c r="N679" i="3"/>
  <c r="S678" i="3"/>
  <c r="T678" i="3" s="1"/>
  <c r="R678" i="3"/>
  <c r="Q678" i="3"/>
  <c r="O678" i="3"/>
  <c r="P678" i="3" s="1"/>
  <c r="N678" i="3"/>
  <c r="S677" i="3"/>
  <c r="T677" i="3" s="1"/>
  <c r="R677" i="3"/>
  <c r="Q677" i="3"/>
  <c r="O677" i="3"/>
  <c r="P677" i="3" s="1"/>
  <c r="N677" i="3"/>
  <c r="S676" i="3"/>
  <c r="T676" i="3" s="1"/>
  <c r="R676" i="3"/>
  <c r="O676" i="3"/>
  <c r="P676" i="3" s="1"/>
  <c r="N676" i="3"/>
  <c r="S675" i="3"/>
  <c r="T675" i="3" s="1"/>
  <c r="R675" i="3"/>
  <c r="O675" i="3"/>
  <c r="Q675" i="3" s="1"/>
  <c r="N675" i="3"/>
  <c r="U674" i="3"/>
  <c r="S674" i="3"/>
  <c r="T674" i="3" s="1"/>
  <c r="R674" i="3"/>
  <c r="O674" i="3"/>
  <c r="P674" i="3" s="1"/>
  <c r="N674" i="3"/>
  <c r="T673" i="3"/>
  <c r="S673" i="3"/>
  <c r="R673" i="3"/>
  <c r="P673" i="3"/>
  <c r="O673" i="3"/>
  <c r="Q673" i="3" s="1"/>
  <c r="N673" i="3"/>
  <c r="S672" i="3"/>
  <c r="T672" i="3" s="1"/>
  <c r="R672" i="3"/>
  <c r="Q672" i="3"/>
  <c r="O672" i="3"/>
  <c r="P672" i="3" s="1"/>
  <c r="N672" i="3"/>
  <c r="U671" i="3"/>
  <c r="T671" i="3"/>
  <c r="S671" i="3"/>
  <c r="R671" i="3"/>
  <c r="Q671" i="3"/>
  <c r="P671" i="3"/>
  <c r="O671" i="3"/>
  <c r="N671" i="3"/>
  <c r="S670" i="3"/>
  <c r="T670" i="3" s="1"/>
  <c r="R670" i="3"/>
  <c r="Q670" i="3"/>
  <c r="O670" i="3"/>
  <c r="P670" i="3" s="1"/>
  <c r="N670" i="3"/>
  <c r="S669" i="3"/>
  <c r="T669" i="3" s="1"/>
  <c r="R669" i="3"/>
  <c r="Q669" i="3"/>
  <c r="O669" i="3"/>
  <c r="P669" i="3" s="1"/>
  <c r="N669" i="3"/>
  <c r="S668" i="3"/>
  <c r="T668" i="3" s="1"/>
  <c r="R668" i="3"/>
  <c r="O668" i="3"/>
  <c r="P668" i="3" s="1"/>
  <c r="N668" i="3"/>
  <c r="S667" i="3"/>
  <c r="T667" i="3" s="1"/>
  <c r="R667" i="3"/>
  <c r="O667" i="3"/>
  <c r="Q667" i="3" s="1"/>
  <c r="N667" i="3"/>
  <c r="U666" i="3"/>
  <c r="S666" i="3"/>
  <c r="T666" i="3" s="1"/>
  <c r="R666" i="3"/>
  <c r="O666" i="3"/>
  <c r="P666" i="3" s="1"/>
  <c r="N666" i="3"/>
  <c r="T665" i="3"/>
  <c r="S665" i="3"/>
  <c r="R665" i="3"/>
  <c r="P665" i="3"/>
  <c r="O665" i="3"/>
  <c r="Q665" i="3" s="1"/>
  <c r="N665" i="3"/>
  <c r="S664" i="3"/>
  <c r="T664" i="3" s="1"/>
  <c r="R664" i="3"/>
  <c r="Q664" i="3"/>
  <c r="O664" i="3"/>
  <c r="P664" i="3" s="1"/>
  <c r="N664" i="3"/>
  <c r="U663" i="3"/>
  <c r="T663" i="3"/>
  <c r="S663" i="3"/>
  <c r="R663" i="3"/>
  <c r="Q663" i="3"/>
  <c r="P663" i="3"/>
  <c r="O663" i="3"/>
  <c r="N663" i="3"/>
  <c r="S662" i="3"/>
  <c r="T662" i="3" s="1"/>
  <c r="R662" i="3"/>
  <c r="Q662" i="3"/>
  <c r="O662" i="3"/>
  <c r="P662" i="3" s="1"/>
  <c r="N662" i="3"/>
  <c r="S661" i="3"/>
  <c r="T661" i="3" s="1"/>
  <c r="R661" i="3"/>
  <c r="Q661" i="3"/>
  <c r="O661" i="3"/>
  <c r="P661" i="3" s="1"/>
  <c r="N661" i="3"/>
  <c r="S660" i="3"/>
  <c r="T660" i="3" s="1"/>
  <c r="R660" i="3"/>
  <c r="O660" i="3"/>
  <c r="P660" i="3" s="1"/>
  <c r="N660" i="3"/>
  <c r="S659" i="3"/>
  <c r="T659" i="3" s="1"/>
  <c r="R659" i="3"/>
  <c r="O659" i="3"/>
  <c r="Q659" i="3" s="1"/>
  <c r="N659" i="3"/>
  <c r="U658" i="3"/>
  <c r="S658" i="3"/>
  <c r="T658" i="3" s="1"/>
  <c r="R658" i="3"/>
  <c r="O658" i="3"/>
  <c r="P658" i="3" s="1"/>
  <c r="N658" i="3"/>
  <c r="T657" i="3"/>
  <c r="S657" i="3"/>
  <c r="R657" i="3"/>
  <c r="P657" i="3"/>
  <c r="O657" i="3"/>
  <c r="Q657" i="3" s="1"/>
  <c r="N657" i="3"/>
  <c r="S656" i="3"/>
  <c r="T656" i="3" s="1"/>
  <c r="R656" i="3"/>
  <c r="Q656" i="3"/>
  <c r="O656" i="3"/>
  <c r="P656" i="3" s="1"/>
  <c r="N656" i="3"/>
  <c r="U655" i="3"/>
  <c r="T655" i="3"/>
  <c r="S655" i="3"/>
  <c r="R655" i="3"/>
  <c r="Q655" i="3"/>
  <c r="P655" i="3"/>
  <c r="O655" i="3"/>
  <c r="N655" i="3"/>
  <c r="S654" i="3"/>
  <c r="T654" i="3" s="1"/>
  <c r="R654" i="3"/>
  <c r="Q654" i="3"/>
  <c r="O654" i="3"/>
  <c r="P654" i="3" s="1"/>
  <c r="N654" i="3"/>
  <c r="S653" i="3"/>
  <c r="T653" i="3" s="1"/>
  <c r="R653" i="3"/>
  <c r="Q653" i="3"/>
  <c r="O653" i="3"/>
  <c r="P653" i="3" s="1"/>
  <c r="N653" i="3"/>
  <c r="T652" i="3"/>
  <c r="S652" i="3"/>
  <c r="R652" i="3"/>
  <c r="P652" i="3"/>
  <c r="O652" i="3"/>
  <c r="Q652" i="3" s="1"/>
  <c r="N652" i="3"/>
  <c r="S651" i="3"/>
  <c r="T651" i="3" s="1"/>
  <c r="R651" i="3"/>
  <c r="Q651" i="3"/>
  <c r="O651" i="3"/>
  <c r="P651" i="3" s="1"/>
  <c r="N651" i="3"/>
  <c r="T650" i="3"/>
  <c r="S650" i="3"/>
  <c r="R650" i="3"/>
  <c r="P650" i="3"/>
  <c r="O650" i="3"/>
  <c r="Q650" i="3" s="1"/>
  <c r="N650" i="3"/>
  <c r="S649" i="3"/>
  <c r="T649" i="3" s="1"/>
  <c r="R649" i="3"/>
  <c r="Q649" i="3"/>
  <c r="O649" i="3"/>
  <c r="P649" i="3" s="1"/>
  <c r="N649" i="3"/>
  <c r="T648" i="3"/>
  <c r="S648" i="3"/>
  <c r="R648" i="3"/>
  <c r="P648" i="3"/>
  <c r="O648" i="3"/>
  <c r="Q648" i="3" s="1"/>
  <c r="N648" i="3"/>
  <c r="S647" i="3"/>
  <c r="T647" i="3" s="1"/>
  <c r="R647" i="3"/>
  <c r="Q647" i="3"/>
  <c r="O647" i="3"/>
  <c r="P647" i="3" s="1"/>
  <c r="N647" i="3"/>
  <c r="T646" i="3"/>
  <c r="S646" i="3"/>
  <c r="R646" i="3"/>
  <c r="P646" i="3"/>
  <c r="O646" i="3"/>
  <c r="Q646" i="3" s="1"/>
  <c r="N646" i="3"/>
  <c r="S645" i="3"/>
  <c r="T645" i="3" s="1"/>
  <c r="R645" i="3"/>
  <c r="Q645" i="3"/>
  <c r="O645" i="3"/>
  <c r="P645" i="3" s="1"/>
  <c r="N645" i="3"/>
  <c r="T644" i="3"/>
  <c r="S644" i="3"/>
  <c r="R644" i="3"/>
  <c r="P644" i="3"/>
  <c r="O644" i="3"/>
  <c r="Q644" i="3" s="1"/>
  <c r="N644" i="3"/>
  <c r="S643" i="3"/>
  <c r="T643" i="3" s="1"/>
  <c r="R643" i="3"/>
  <c r="Q643" i="3"/>
  <c r="O643" i="3"/>
  <c r="P643" i="3" s="1"/>
  <c r="N643" i="3"/>
  <c r="T642" i="3"/>
  <c r="S642" i="3"/>
  <c r="R642" i="3"/>
  <c r="P642" i="3"/>
  <c r="O642" i="3"/>
  <c r="Q642" i="3" s="1"/>
  <c r="N642" i="3"/>
  <c r="S641" i="3"/>
  <c r="T641" i="3" s="1"/>
  <c r="R641" i="3"/>
  <c r="Q641" i="3"/>
  <c r="O641" i="3"/>
  <c r="P641" i="3" s="1"/>
  <c r="N641" i="3"/>
  <c r="T640" i="3"/>
  <c r="S640" i="3"/>
  <c r="R640" i="3"/>
  <c r="P640" i="3"/>
  <c r="O640" i="3"/>
  <c r="Q640" i="3" s="1"/>
  <c r="N640" i="3"/>
  <c r="S639" i="3"/>
  <c r="T639" i="3" s="1"/>
  <c r="R639" i="3"/>
  <c r="Q639" i="3"/>
  <c r="O639" i="3"/>
  <c r="P639" i="3" s="1"/>
  <c r="N639" i="3"/>
  <c r="T638" i="3"/>
  <c r="S638" i="3"/>
  <c r="R638" i="3"/>
  <c r="P638" i="3"/>
  <c r="O638" i="3"/>
  <c r="Q638" i="3" s="1"/>
  <c r="N638" i="3"/>
  <c r="S637" i="3"/>
  <c r="T637" i="3" s="1"/>
  <c r="R637" i="3"/>
  <c r="Q637" i="3"/>
  <c r="O637" i="3"/>
  <c r="P637" i="3" s="1"/>
  <c r="N637" i="3"/>
  <c r="T636" i="3"/>
  <c r="S636" i="3"/>
  <c r="R636" i="3"/>
  <c r="P636" i="3"/>
  <c r="O636" i="3"/>
  <c r="Q636" i="3" s="1"/>
  <c r="N636" i="3"/>
  <c r="S635" i="3"/>
  <c r="T635" i="3" s="1"/>
  <c r="R635" i="3"/>
  <c r="Q635" i="3"/>
  <c r="O635" i="3"/>
  <c r="P635" i="3" s="1"/>
  <c r="N635" i="3"/>
  <c r="T634" i="3"/>
  <c r="S634" i="3"/>
  <c r="R634" i="3"/>
  <c r="P634" i="3"/>
  <c r="O634" i="3"/>
  <c r="Q634" i="3" s="1"/>
  <c r="N634" i="3"/>
  <c r="S633" i="3"/>
  <c r="T633" i="3" s="1"/>
  <c r="R633" i="3"/>
  <c r="Q633" i="3"/>
  <c r="O633" i="3"/>
  <c r="P633" i="3" s="1"/>
  <c r="N633" i="3"/>
  <c r="T632" i="3"/>
  <c r="S632" i="3"/>
  <c r="R632" i="3"/>
  <c r="P632" i="3"/>
  <c r="O632" i="3"/>
  <c r="Q632" i="3" s="1"/>
  <c r="N632" i="3"/>
  <c r="S631" i="3"/>
  <c r="T631" i="3" s="1"/>
  <c r="R631" i="3"/>
  <c r="Q631" i="3"/>
  <c r="O631" i="3"/>
  <c r="P631" i="3" s="1"/>
  <c r="N631" i="3"/>
  <c r="T630" i="3"/>
  <c r="S630" i="3"/>
  <c r="R630" i="3"/>
  <c r="P630" i="3"/>
  <c r="O630" i="3"/>
  <c r="Q630" i="3" s="1"/>
  <c r="N630" i="3"/>
  <c r="S629" i="3"/>
  <c r="T629" i="3" s="1"/>
  <c r="R629" i="3"/>
  <c r="Q629" i="3"/>
  <c r="O629" i="3"/>
  <c r="P629" i="3" s="1"/>
  <c r="N629" i="3"/>
  <c r="T628" i="3"/>
  <c r="S628" i="3"/>
  <c r="R628" i="3"/>
  <c r="P628" i="3"/>
  <c r="O628" i="3"/>
  <c r="Q628" i="3" s="1"/>
  <c r="N628" i="3"/>
  <c r="S627" i="3"/>
  <c r="T627" i="3" s="1"/>
  <c r="R627" i="3"/>
  <c r="Q627" i="3"/>
  <c r="O627" i="3"/>
  <c r="P627" i="3" s="1"/>
  <c r="N627" i="3"/>
  <c r="T626" i="3"/>
  <c r="S626" i="3"/>
  <c r="R626" i="3"/>
  <c r="P626" i="3"/>
  <c r="O626" i="3"/>
  <c r="Q626" i="3" s="1"/>
  <c r="N626" i="3"/>
  <c r="S625" i="3"/>
  <c r="T625" i="3" s="1"/>
  <c r="R625" i="3"/>
  <c r="Q625" i="3"/>
  <c r="O625" i="3"/>
  <c r="P625" i="3" s="1"/>
  <c r="N625" i="3"/>
  <c r="T624" i="3"/>
  <c r="S624" i="3"/>
  <c r="R624" i="3"/>
  <c r="P624" i="3"/>
  <c r="O624" i="3"/>
  <c r="Q624" i="3" s="1"/>
  <c r="N624" i="3"/>
  <c r="S623" i="3"/>
  <c r="T623" i="3" s="1"/>
  <c r="R623" i="3"/>
  <c r="Q623" i="3"/>
  <c r="O623" i="3"/>
  <c r="P623" i="3" s="1"/>
  <c r="N623" i="3"/>
  <c r="T622" i="3"/>
  <c r="S622" i="3"/>
  <c r="R622" i="3"/>
  <c r="P622" i="3"/>
  <c r="O622" i="3"/>
  <c r="Q622" i="3" s="1"/>
  <c r="N622" i="3"/>
  <c r="S621" i="3"/>
  <c r="T621" i="3" s="1"/>
  <c r="R621" i="3"/>
  <c r="Q621" i="3"/>
  <c r="O621" i="3"/>
  <c r="P621" i="3" s="1"/>
  <c r="N621" i="3"/>
  <c r="T620" i="3"/>
  <c r="S620" i="3"/>
  <c r="R620" i="3"/>
  <c r="P620" i="3"/>
  <c r="O620" i="3"/>
  <c r="Q620" i="3" s="1"/>
  <c r="N620" i="3"/>
  <c r="S619" i="3"/>
  <c r="T619" i="3" s="1"/>
  <c r="R619" i="3"/>
  <c r="Q619" i="3"/>
  <c r="O619" i="3"/>
  <c r="P619" i="3" s="1"/>
  <c r="N619" i="3"/>
  <c r="T618" i="3"/>
  <c r="S618" i="3"/>
  <c r="R618" i="3"/>
  <c r="P618" i="3"/>
  <c r="O618" i="3"/>
  <c r="Q618" i="3" s="1"/>
  <c r="N618" i="3"/>
  <c r="S617" i="3"/>
  <c r="T617" i="3" s="1"/>
  <c r="R617" i="3"/>
  <c r="Q617" i="3"/>
  <c r="O617" i="3"/>
  <c r="P617" i="3" s="1"/>
  <c r="N617" i="3"/>
  <c r="T616" i="3"/>
  <c r="S616" i="3"/>
  <c r="R616" i="3"/>
  <c r="P616" i="3"/>
  <c r="O616" i="3"/>
  <c r="Q616" i="3" s="1"/>
  <c r="N616" i="3"/>
  <c r="S615" i="3"/>
  <c r="T615" i="3" s="1"/>
  <c r="R615" i="3"/>
  <c r="Q615" i="3"/>
  <c r="O615" i="3"/>
  <c r="P615" i="3" s="1"/>
  <c r="N615" i="3"/>
  <c r="T614" i="3"/>
  <c r="S614" i="3"/>
  <c r="R614" i="3"/>
  <c r="P614" i="3"/>
  <c r="O614" i="3"/>
  <c r="Q614" i="3" s="1"/>
  <c r="N614" i="3"/>
  <c r="S613" i="3"/>
  <c r="T613" i="3" s="1"/>
  <c r="R613" i="3"/>
  <c r="Q613" i="3"/>
  <c r="O613" i="3"/>
  <c r="P613" i="3" s="1"/>
  <c r="N613" i="3"/>
  <c r="T612" i="3"/>
  <c r="S612" i="3"/>
  <c r="R612" i="3"/>
  <c r="P612" i="3"/>
  <c r="O612" i="3"/>
  <c r="Q612" i="3" s="1"/>
  <c r="N612" i="3"/>
  <c r="S611" i="3"/>
  <c r="T611" i="3" s="1"/>
  <c r="R611" i="3"/>
  <c r="Q611" i="3"/>
  <c r="O611" i="3"/>
  <c r="P611" i="3" s="1"/>
  <c r="N611" i="3"/>
  <c r="T610" i="3"/>
  <c r="S610" i="3"/>
  <c r="R610" i="3"/>
  <c r="P610" i="3"/>
  <c r="O610" i="3"/>
  <c r="Q610" i="3" s="1"/>
  <c r="N610" i="3"/>
  <c r="S609" i="3"/>
  <c r="T609" i="3" s="1"/>
  <c r="R609" i="3"/>
  <c r="Q609" i="3"/>
  <c r="O609" i="3"/>
  <c r="P609" i="3" s="1"/>
  <c r="N609" i="3"/>
  <c r="T608" i="3"/>
  <c r="S608" i="3"/>
  <c r="R608" i="3"/>
  <c r="P608" i="3"/>
  <c r="O608" i="3"/>
  <c r="Q608" i="3" s="1"/>
  <c r="N608" i="3"/>
  <c r="S607" i="3"/>
  <c r="T607" i="3" s="1"/>
  <c r="R607" i="3"/>
  <c r="Q607" i="3"/>
  <c r="O607" i="3"/>
  <c r="P607" i="3" s="1"/>
  <c r="N607" i="3"/>
  <c r="T606" i="3"/>
  <c r="S606" i="3"/>
  <c r="R606" i="3"/>
  <c r="P606" i="3"/>
  <c r="O606" i="3"/>
  <c r="Q606" i="3" s="1"/>
  <c r="N606" i="3"/>
  <c r="S605" i="3"/>
  <c r="T605" i="3" s="1"/>
  <c r="R605" i="3"/>
  <c r="Q605" i="3"/>
  <c r="O605" i="3"/>
  <c r="P605" i="3" s="1"/>
  <c r="N605" i="3"/>
  <c r="T604" i="3"/>
  <c r="S604" i="3"/>
  <c r="R604" i="3"/>
  <c r="P604" i="3"/>
  <c r="O604" i="3"/>
  <c r="Q604" i="3" s="1"/>
  <c r="N604" i="3"/>
  <c r="S603" i="3"/>
  <c r="T603" i="3" s="1"/>
  <c r="R603" i="3"/>
  <c r="Q603" i="3"/>
  <c r="O603" i="3"/>
  <c r="P603" i="3" s="1"/>
  <c r="N603" i="3"/>
  <c r="T602" i="3"/>
  <c r="S602" i="3"/>
  <c r="R602" i="3"/>
  <c r="P602" i="3"/>
  <c r="O602" i="3"/>
  <c r="Q602" i="3" s="1"/>
  <c r="N602" i="3"/>
  <c r="S601" i="3"/>
  <c r="T601" i="3" s="1"/>
  <c r="R601" i="3"/>
  <c r="Q601" i="3"/>
  <c r="O601" i="3"/>
  <c r="P601" i="3" s="1"/>
  <c r="N601" i="3"/>
  <c r="T600" i="3"/>
  <c r="S600" i="3"/>
  <c r="R600" i="3"/>
  <c r="P600" i="3"/>
  <c r="O600" i="3"/>
  <c r="Q600" i="3" s="1"/>
  <c r="N600" i="3"/>
  <c r="S599" i="3"/>
  <c r="T599" i="3" s="1"/>
  <c r="R599" i="3"/>
  <c r="Q599" i="3"/>
  <c r="O599" i="3"/>
  <c r="P599" i="3" s="1"/>
  <c r="N599" i="3"/>
  <c r="T598" i="3"/>
  <c r="S598" i="3"/>
  <c r="R598" i="3"/>
  <c r="P598" i="3"/>
  <c r="O598" i="3"/>
  <c r="Q598" i="3" s="1"/>
  <c r="N598" i="3"/>
  <c r="S597" i="3"/>
  <c r="T597" i="3" s="1"/>
  <c r="R597" i="3"/>
  <c r="Q597" i="3"/>
  <c r="O597" i="3"/>
  <c r="P597" i="3" s="1"/>
  <c r="N597" i="3"/>
  <c r="T596" i="3"/>
  <c r="S596" i="3"/>
  <c r="R596" i="3"/>
  <c r="P596" i="3"/>
  <c r="O596" i="3"/>
  <c r="Q596" i="3" s="1"/>
  <c r="N596" i="3"/>
  <c r="S595" i="3"/>
  <c r="T595" i="3" s="1"/>
  <c r="R595" i="3"/>
  <c r="Q595" i="3"/>
  <c r="O595" i="3"/>
  <c r="P595" i="3" s="1"/>
  <c r="N595" i="3"/>
  <c r="T594" i="3"/>
  <c r="S594" i="3"/>
  <c r="R594" i="3"/>
  <c r="P594" i="3"/>
  <c r="O594" i="3"/>
  <c r="Q594" i="3" s="1"/>
  <c r="N594" i="3"/>
  <c r="S593" i="3"/>
  <c r="T593" i="3" s="1"/>
  <c r="R593" i="3"/>
  <c r="Q593" i="3"/>
  <c r="O593" i="3"/>
  <c r="P593" i="3" s="1"/>
  <c r="N593" i="3"/>
  <c r="T592" i="3"/>
  <c r="S592" i="3"/>
  <c r="R592" i="3"/>
  <c r="P592" i="3"/>
  <c r="O592" i="3"/>
  <c r="Q592" i="3" s="1"/>
  <c r="N592" i="3"/>
  <c r="S591" i="3"/>
  <c r="T591" i="3" s="1"/>
  <c r="R591" i="3"/>
  <c r="Q591" i="3"/>
  <c r="O591" i="3"/>
  <c r="P591" i="3" s="1"/>
  <c r="N591" i="3"/>
  <c r="T590" i="3"/>
  <c r="S590" i="3"/>
  <c r="R590" i="3"/>
  <c r="P590" i="3"/>
  <c r="O590" i="3"/>
  <c r="Q590" i="3" s="1"/>
  <c r="N590" i="3"/>
  <c r="S589" i="3"/>
  <c r="T589" i="3" s="1"/>
  <c r="R589" i="3"/>
  <c r="Q589" i="3"/>
  <c r="O589" i="3"/>
  <c r="P589" i="3" s="1"/>
  <c r="N589" i="3"/>
  <c r="T588" i="3"/>
  <c r="S588" i="3"/>
  <c r="R588" i="3"/>
  <c r="P588" i="3"/>
  <c r="O588" i="3"/>
  <c r="Q588" i="3" s="1"/>
  <c r="N588" i="3"/>
  <c r="S587" i="3"/>
  <c r="T587" i="3" s="1"/>
  <c r="R587" i="3"/>
  <c r="Q587" i="3"/>
  <c r="O587" i="3"/>
  <c r="P587" i="3" s="1"/>
  <c r="N587" i="3"/>
  <c r="T586" i="3"/>
  <c r="S586" i="3"/>
  <c r="R586" i="3"/>
  <c r="P586" i="3"/>
  <c r="O586" i="3"/>
  <c r="Q586" i="3" s="1"/>
  <c r="N586" i="3"/>
  <c r="S585" i="3"/>
  <c r="T585" i="3" s="1"/>
  <c r="R585" i="3"/>
  <c r="Q585" i="3"/>
  <c r="O585" i="3"/>
  <c r="P585" i="3" s="1"/>
  <c r="N585" i="3"/>
  <c r="T584" i="3"/>
  <c r="S584" i="3"/>
  <c r="R584" i="3"/>
  <c r="P584" i="3"/>
  <c r="O584" i="3"/>
  <c r="Q584" i="3" s="1"/>
  <c r="N584" i="3"/>
  <c r="S583" i="3"/>
  <c r="T583" i="3" s="1"/>
  <c r="R583" i="3"/>
  <c r="Q583" i="3"/>
  <c r="O583" i="3"/>
  <c r="P583" i="3" s="1"/>
  <c r="N583" i="3"/>
  <c r="T582" i="3"/>
  <c r="S582" i="3"/>
  <c r="R582" i="3"/>
  <c r="P582" i="3"/>
  <c r="O582" i="3"/>
  <c r="Q582" i="3" s="1"/>
  <c r="N582" i="3"/>
  <c r="S581" i="3"/>
  <c r="T581" i="3" s="1"/>
  <c r="R581" i="3"/>
  <c r="Q581" i="3"/>
  <c r="O581" i="3"/>
  <c r="P581" i="3" s="1"/>
  <c r="N581" i="3"/>
  <c r="T580" i="3"/>
  <c r="S580" i="3"/>
  <c r="R580" i="3"/>
  <c r="P580" i="3"/>
  <c r="O580" i="3"/>
  <c r="Q580" i="3" s="1"/>
  <c r="N580" i="3"/>
  <c r="S579" i="3"/>
  <c r="T579" i="3" s="1"/>
  <c r="R579" i="3"/>
  <c r="Q579" i="3"/>
  <c r="O579" i="3"/>
  <c r="P579" i="3" s="1"/>
  <c r="N579" i="3"/>
  <c r="T578" i="3"/>
  <c r="S578" i="3"/>
  <c r="R578" i="3"/>
  <c r="P578" i="3"/>
  <c r="O578" i="3"/>
  <c r="Q578" i="3" s="1"/>
  <c r="N578" i="3"/>
  <c r="S577" i="3"/>
  <c r="T577" i="3" s="1"/>
  <c r="R577" i="3"/>
  <c r="Q577" i="3"/>
  <c r="O577" i="3"/>
  <c r="P577" i="3" s="1"/>
  <c r="N577" i="3"/>
  <c r="T576" i="3"/>
  <c r="S576" i="3"/>
  <c r="R576" i="3"/>
  <c r="P576" i="3"/>
  <c r="O576" i="3"/>
  <c r="Q576" i="3" s="1"/>
  <c r="N576" i="3"/>
  <c r="S575" i="3"/>
  <c r="T575" i="3" s="1"/>
  <c r="R575" i="3"/>
  <c r="Q575" i="3"/>
  <c r="O575" i="3"/>
  <c r="P575" i="3" s="1"/>
  <c r="N575" i="3"/>
  <c r="T574" i="3"/>
  <c r="S574" i="3"/>
  <c r="R574" i="3"/>
  <c r="P574" i="3"/>
  <c r="O574" i="3"/>
  <c r="Q574" i="3" s="1"/>
  <c r="N574" i="3"/>
  <c r="S573" i="3"/>
  <c r="T573" i="3" s="1"/>
  <c r="R573" i="3"/>
  <c r="Q573" i="3"/>
  <c r="O573" i="3"/>
  <c r="P573" i="3" s="1"/>
  <c r="N573" i="3"/>
  <c r="T572" i="3"/>
  <c r="S572" i="3"/>
  <c r="R572" i="3"/>
  <c r="P572" i="3"/>
  <c r="O572" i="3"/>
  <c r="Q572" i="3" s="1"/>
  <c r="N572" i="3"/>
  <c r="S571" i="3"/>
  <c r="T571" i="3" s="1"/>
  <c r="R571" i="3"/>
  <c r="Q571" i="3"/>
  <c r="O571" i="3"/>
  <c r="P571" i="3" s="1"/>
  <c r="N571" i="3"/>
  <c r="T570" i="3"/>
  <c r="S570" i="3"/>
  <c r="R570" i="3"/>
  <c r="P570" i="3"/>
  <c r="O570" i="3"/>
  <c r="Q570" i="3" s="1"/>
  <c r="N570" i="3"/>
  <c r="S569" i="3"/>
  <c r="T569" i="3" s="1"/>
  <c r="R569" i="3"/>
  <c r="Q569" i="3"/>
  <c r="O569" i="3"/>
  <c r="P569" i="3" s="1"/>
  <c r="N569" i="3"/>
  <c r="T568" i="3"/>
  <c r="S568" i="3"/>
  <c r="R568" i="3"/>
  <c r="P568" i="3"/>
  <c r="O568" i="3"/>
  <c r="Q568" i="3" s="1"/>
  <c r="N568" i="3"/>
  <c r="S567" i="3"/>
  <c r="T567" i="3" s="1"/>
  <c r="R567" i="3"/>
  <c r="Q567" i="3"/>
  <c r="O567" i="3"/>
  <c r="P567" i="3" s="1"/>
  <c r="N567" i="3"/>
  <c r="T566" i="3"/>
  <c r="S566" i="3"/>
  <c r="R566" i="3"/>
  <c r="P566" i="3"/>
  <c r="O566" i="3"/>
  <c r="Q566" i="3" s="1"/>
  <c r="N566" i="3"/>
  <c r="S565" i="3"/>
  <c r="T565" i="3" s="1"/>
  <c r="R565" i="3"/>
  <c r="Q565" i="3"/>
  <c r="O565" i="3"/>
  <c r="P565" i="3" s="1"/>
  <c r="N565" i="3"/>
  <c r="T564" i="3"/>
  <c r="S564" i="3"/>
  <c r="R564" i="3"/>
  <c r="P564" i="3"/>
  <c r="O564" i="3"/>
  <c r="Q564" i="3" s="1"/>
  <c r="N564" i="3"/>
  <c r="S563" i="3"/>
  <c r="T563" i="3" s="1"/>
  <c r="R563" i="3"/>
  <c r="Q563" i="3"/>
  <c r="O563" i="3"/>
  <c r="P563" i="3" s="1"/>
  <c r="N563" i="3"/>
  <c r="T562" i="3"/>
  <c r="S562" i="3"/>
  <c r="R562" i="3"/>
  <c r="P562" i="3"/>
  <c r="O562" i="3"/>
  <c r="Q562" i="3" s="1"/>
  <c r="N562" i="3"/>
  <c r="S561" i="3"/>
  <c r="T561" i="3" s="1"/>
  <c r="R561" i="3"/>
  <c r="Q561" i="3"/>
  <c r="O561" i="3"/>
  <c r="P561" i="3" s="1"/>
  <c r="N561" i="3"/>
  <c r="T560" i="3"/>
  <c r="S560" i="3"/>
  <c r="R560" i="3"/>
  <c r="P560" i="3"/>
  <c r="O560" i="3"/>
  <c r="Q560" i="3" s="1"/>
  <c r="N560" i="3"/>
  <c r="S559" i="3"/>
  <c r="T559" i="3" s="1"/>
  <c r="R559" i="3"/>
  <c r="Q559" i="3"/>
  <c r="O559" i="3"/>
  <c r="P559" i="3" s="1"/>
  <c r="N559" i="3"/>
  <c r="T558" i="3"/>
  <c r="S558" i="3"/>
  <c r="R558" i="3"/>
  <c r="P558" i="3"/>
  <c r="O558" i="3"/>
  <c r="Q558" i="3" s="1"/>
  <c r="N558" i="3"/>
  <c r="S557" i="3"/>
  <c r="T557" i="3" s="1"/>
  <c r="R557" i="3"/>
  <c r="Q557" i="3"/>
  <c r="O557" i="3"/>
  <c r="P557" i="3" s="1"/>
  <c r="N557" i="3"/>
  <c r="T556" i="3"/>
  <c r="S556" i="3"/>
  <c r="R556" i="3"/>
  <c r="P556" i="3"/>
  <c r="O556" i="3"/>
  <c r="Q556" i="3" s="1"/>
  <c r="N556" i="3"/>
  <c r="S555" i="3"/>
  <c r="T555" i="3" s="1"/>
  <c r="R555" i="3"/>
  <c r="Q555" i="3"/>
  <c r="O555" i="3"/>
  <c r="P555" i="3" s="1"/>
  <c r="N555" i="3"/>
  <c r="T554" i="3"/>
  <c r="S554" i="3"/>
  <c r="R554" i="3"/>
  <c r="P554" i="3"/>
  <c r="O554" i="3"/>
  <c r="Q554" i="3" s="1"/>
  <c r="N554" i="3"/>
  <c r="S553" i="3"/>
  <c r="T553" i="3" s="1"/>
  <c r="R553" i="3"/>
  <c r="Q553" i="3"/>
  <c r="O553" i="3"/>
  <c r="P553" i="3" s="1"/>
  <c r="N553" i="3"/>
  <c r="T552" i="3"/>
  <c r="S552" i="3"/>
  <c r="R552" i="3"/>
  <c r="P552" i="3"/>
  <c r="O552" i="3"/>
  <c r="Q552" i="3" s="1"/>
  <c r="N552" i="3"/>
  <c r="S551" i="3"/>
  <c r="T551" i="3" s="1"/>
  <c r="R551" i="3"/>
  <c r="Q551" i="3"/>
  <c r="O551" i="3"/>
  <c r="P551" i="3" s="1"/>
  <c r="N551" i="3"/>
  <c r="T550" i="3"/>
  <c r="S550" i="3"/>
  <c r="R550" i="3"/>
  <c r="P550" i="3"/>
  <c r="O550" i="3"/>
  <c r="Q550" i="3" s="1"/>
  <c r="N550" i="3"/>
  <c r="S549" i="3"/>
  <c r="T549" i="3" s="1"/>
  <c r="R549" i="3"/>
  <c r="Q549" i="3"/>
  <c r="O549" i="3"/>
  <c r="P549" i="3" s="1"/>
  <c r="N549" i="3"/>
  <c r="T548" i="3"/>
  <c r="S548" i="3"/>
  <c r="R548" i="3"/>
  <c r="P548" i="3"/>
  <c r="O548" i="3"/>
  <c r="Q548" i="3" s="1"/>
  <c r="N548" i="3"/>
  <c r="S547" i="3"/>
  <c r="T547" i="3" s="1"/>
  <c r="R547" i="3"/>
  <c r="Q547" i="3"/>
  <c r="O547" i="3"/>
  <c r="P547" i="3" s="1"/>
  <c r="N547" i="3"/>
  <c r="T546" i="3"/>
  <c r="S546" i="3"/>
  <c r="R546" i="3"/>
  <c r="P546" i="3"/>
  <c r="O546" i="3"/>
  <c r="Q546" i="3" s="1"/>
  <c r="N546" i="3"/>
  <c r="S545" i="3"/>
  <c r="T545" i="3" s="1"/>
  <c r="R545" i="3"/>
  <c r="Q545" i="3"/>
  <c r="O545" i="3"/>
  <c r="P545" i="3" s="1"/>
  <c r="N545" i="3"/>
  <c r="T544" i="3"/>
  <c r="S544" i="3"/>
  <c r="R544" i="3"/>
  <c r="P544" i="3"/>
  <c r="O544" i="3"/>
  <c r="Q544" i="3" s="1"/>
  <c r="N544" i="3"/>
  <c r="S543" i="3"/>
  <c r="T543" i="3" s="1"/>
  <c r="R543" i="3"/>
  <c r="Q543" i="3"/>
  <c r="O543" i="3"/>
  <c r="P543" i="3" s="1"/>
  <c r="N543" i="3"/>
  <c r="T542" i="3"/>
  <c r="S542" i="3"/>
  <c r="R542" i="3"/>
  <c r="P542" i="3"/>
  <c r="O542" i="3"/>
  <c r="Q542" i="3" s="1"/>
  <c r="N542" i="3"/>
  <c r="S541" i="3"/>
  <c r="T541" i="3" s="1"/>
  <c r="R541" i="3"/>
  <c r="Q541" i="3"/>
  <c r="O541" i="3"/>
  <c r="P541" i="3" s="1"/>
  <c r="N541" i="3"/>
  <c r="T540" i="3"/>
  <c r="S540" i="3"/>
  <c r="R540" i="3"/>
  <c r="P540" i="3"/>
  <c r="O540" i="3"/>
  <c r="Q540" i="3" s="1"/>
  <c r="N540" i="3"/>
  <c r="S539" i="3"/>
  <c r="T539" i="3" s="1"/>
  <c r="R539" i="3"/>
  <c r="Q539" i="3"/>
  <c r="O539" i="3"/>
  <c r="P539" i="3" s="1"/>
  <c r="N539" i="3"/>
  <c r="T538" i="3"/>
  <c r="S538" i="3"/>
  <c r="R538" i="3"/>
  <c r="P538" i="3"/>
  <c r="O538" i="3"/>
  <c r="Q538" i="3" s="1"/>
  <c r="N538" i="3"/>
  <c r="S537" i="3"/>
  <c r="T537" i="3" s="1"/>
  <c r="R537" i="3"/>
  <c r="Q537" i="3"/>
  <c r="O537" i="3"/>
  <c r="P537" i="3" s="1"/>
  <c r="N537" i="3"/>
  <c r="T536" i="3"/>
  <c r="S536" i="3"/>
  <c r="R536" i="3"/>
  <c r="P536" i="3"/>
  <c r="O536" i="3"/>
  <c r="Q536" i="3" s="1"/>
  <c r="N536" i="3"/>
  <c r="S535" i="3"/>
  <c r="T535" i="3" s="1"/>
  <c r="R535" i="3"/>
  <c r="Q535" i="3"/>
  <c r="O535" i="3"/>
  <c r="P535" i="3" s="1"/>
  <c r="N535" i="3"/>
  <c r="T534" i="3"/>
  <c r="S534" i="3"/>
  <c r="R534" i="3"/>
  <c r="P534" i="3"/>
  <c r="O534" i="3"/>
  <c r="Q534" i="3" s="1"/>
  <c r="N534" i="3"/>
  <c r="S533" i="3"/>
  <c r="T533" i="3" s="1"/>
  <c r="R533" i="3"/>
  <c r="Q533" i="3"/>
  <c r="O533" i="3"/>
  <c r="P533" i="3" s="1"/>
  <c r="N533" i="3"/>
  <c r="T532" i="3"/>
  <c r="S532" i="3"/>
  <c r="R532" i="3"/>
  <c r="P532" i="3"/>
  <c r="O532" i="3"/>
  <c r="Q532" i="3" s="1"/>
  <c r="N532" i="3"/>
  <c r="S531" i="3"/>
  <c r="T531" i="3" s="1"/>
  <c r="R531" i="3"/>
  <c r="Q531" i="3"/>
  <c r="O531" i="3"/>
  <c r="P531" i="3" s="1"/>
  <c r="N531" i="3"/>
  <c r="T530" i="3"/>
  <c r="S530" i="3"/>
  <c r="R530" i="3"/>
  <c r="P530" i="3"/>
  <c r="O530" i="3"/>
  <c r="Q530" i="3" s="1"/>
  <c r="N530" i="3"/>
  <c r="S529" i="3"/>
  <c r="T529" i="3" s="1"/>
  <c r="R529" i="3"/>
  <c r="Q529" i="3"/>
  <c r="O529" i="3"/>
  <c r="P529" i="3" s="1"/>
  <c r="N529" i="3"/>
  <c r="T528" i="3"/>
  <c r="S528" i="3"/>
  <c r="R528" i="3"/>
  <c r="P528" i="3"/>
  <c r="O528" i="3"/>
  <c r="Q528" i="3" s="1"/>
  <c r="N528" i="3"/>
  <c r="S527" i="3"/>
  <c r="T527" i="3" s="1"/>
  <c r="R527" i="3"/>
  <c r="Q527" i="3"/>
  <c r="O527" i="3"/>
  <c r="P527" i="3" s="1"/>
  <c r="N527" i="3"/>
  <c r="T526" i="3"/>
  <c r="S526" i="3"/>
  <c r="R526" i="3"/>
  <c r="P526" i="3"/>
  <c r="O526" i="3"/>
  <c r="Q526" i="3" s="1"/>
  <c r="N526" i="3"/>
  <c r="S525" i="3"/>
  <c r="T525" i="3" s="1"/>
  <c r="R525" i="3"/>
  <c r="Q525" i="3"/>
  <c r="O525" i="3"/>
  <c r="P525" i="3" s="1"/>
  <c r="N525" i="3"/>
  <c r="T524" i="3"/>
  <c r="S524" i="3"/>
  <c r="R524" i="3"/>
  <c r="P524" i="3"/>
  <c r="O524" i="3"/>
  <c r="Q524" i="3" s="1"/>
  <c r="N524" i="3"/>
  <c r="S523" i="3"/>
  <c r="T523" i="3" s="1"/>
  <c r="R523" i="3"/>
  <c r="Q523" i="3"/>
  <c r="O523" i="3"/>
  <c r="P523" i="3" s="1"/>
  <c r="N523" i="3"/>
  <c r="T522" i="3"/>
  <c r="S522" i="3"/>
  <c r="R522" i="3"/>
  <c r="P522" i="3"/>
  <c r="O522" i="3"/>
  <c r="Q522" i="3" s="1"/>
  <c r="N522" i="3"/>
  <c r="S521" i="3"/>
  <c r="T521" i="3" s="1"/>
  <c r="R521" i="3"/>
  <c r="Q521" i="3"/>
  <c r="O521" i="3"/>
  <c r="P521" i="3" s="1"/>
  <c r="N521" i="3"/>
  <c r="T520" i="3"/>
  <c r="S520" i="3"/>
  <c r="R520" i="3"/>
  <c r="P520" i="3"/>
  <c r="O520" i="3"/>
  <c r="Q520" i="3" s="1"/>
  <c r="N520" i="3"/>
  <c r="S519" i="3"/>
  <c r="T519" i="3" s="1"/>
  <c r="R519" i="3"/>
  <c r="Q519" i="3"/>
  <c r="O519" i="3"/>
  <c r="P519" i="3" s="1"/>
  <c r="N519" i="3"/>
  <c r="T518" i="3"/>
  <c r="S518" i="3"/>
  <c r="R518" i="3"/>
  <c r="P518" i="3"/>
  <c r="O518" i="3"/>
  <c r="Q518" i="3" s="1"/>
  <c r="N518" i="3"/>
  <c r="S517" i="3"/>
  <c r="T517" i="3" s="1"/>
  <c r="R517" i="3"/>
  <c r="Q517" i="3"/>
  <c r="O517" i="3"/>
  <c r="P517" i="3" s="1"/>
  <c r="N517" i="3"/>
  <c r="T516" i="3"/>
  <c r="S516" i="3"/>
  <c r="R516" i="3"/>
  <c r="P516" i="3"/>
  <c r="O516" i="3"/>
  <c r="Q516" i="3" s="1"/>
  <c r="N516" i="3"/>
  <c r="S515" i="3"/>
  <c r="T515" i="3" s="1"/>
  <c r="R515" i="3"/>
  <c r="Q515" i="3"/>
  <c r="O515" i="3"/>
  <c r="P515" i="3" s="1"/>
  <c r="N515" i="3"/>
  <c r="T514" i="3"/>
  <c r="S514" i="3"/>
  <c r="R514" i="3"/>
  <c r="P514" i="3"/>
  <c r="O514" i="3"/>
  <c r="Q514" i="3" s="1"/>
  <c r="N514" i="3"/>
  <c r="S513" i="3"/>
  <c r="T513" i="3" s="1"/>
  <c r="R513" i="3"/>
  <c r="Q513" i="3"/>
  <c r="O513" i="3"/>
  <c r="P513" i="3" s="1"/>
  <c r="N513" i="3"/>
  <c r="T512" i="3"/>
  <c r="S512" i="3"/>
  <c r="R512" i="3"/>
  <c r="P512" i="3"/>
  <c r="O512" i="3"/>
  <c r="Q512" i="3" s="1"/>
  <c r="N512" i="3"/>
  <c r="S511" i="3"/>
  <c r="T511" i="3" s="1"/>
  <c r="R511" i="3"/>
  <c r="Q511" i="3"/>
  <c r="O511" i="3"/>
  <c r="P511" i="3" s="1"/>
  <c r="N511" i="3"/>
  <c r="T510" i="3"/>
  <c r="S510" i="3"/>
  <c r="R510" i="3"/>
  <c r="P510" i="3"/>
  <c r="O510" i="3"/>
  <c r="Q510" i="3" s="1"/>
  <c r="N510" i="3"/>
  <c r="S509" i="3"/>
  <c r="T509" i="3" s="1"/>
  <c r="R509" i="3"/>
  <c r="Q509" i="3"/>
  <c r="O509" i="3"/>
  <c r="P509" i="3" s="1"/>
  <c r="N509" i="3"/>
  <c r="T508" i="3"/>
  <c r="S508" i="3"/>
  <c r="R508" i="3"/>
  <c r="P508" i="3"/>
  <c r="O508" i="3"/>
  <c r="Q508" i="3" s="1"/>
  <c r="N508" i="3"/>
  <c r="S507" i="3"/>
  <c r="T507" i="3" s="1"/>
  <c r="R507" i="3"/>
  <c r="Q507" i="3"/>
  <c r="O507" i="3"/>
  <c r="P507" i="3" s="1"/>
  <c r="N507" i="3"/>
  <c r="T506" i="3"/>
  <c r="S506" i="3"/>
  <c r="R506" i="3"/>
  <c r="P506" i="3"/>
  <c r="O506" i="3"/>
  <c r="Q506" i="3" s="1"/>
  <c r="N506" i="3"/>
  <c r="S505" i="3"/>
  <c r="T505" i="3" s="1"/>
  <c r="R505" i="3"/>
  <c r="Q505" i="3"/>
  <c r="O505" i="3"/>
  <c r="P505" i="3" s="1"/>
  <c r="N505" i="3"/>
  <c r="T504" i="3"/>
  <c r="S504" i="3"/>
  <c r="R504" i="3"/>
  <c r="P504" i="3"/>
  <c r="O504" i="3"/>
  <c r="Q504" i="3" s="1"/>
  <c r="N504" i="3"/>
  <c r="S503" i="3"/>
  <c r="T503" i="3" s="1"/>
  <c r="R503" i="3"/>
  <c r="Q503" i="3"/>
  <c r="O503" i="3"/>
  <c r="P503" i="3" s="1"/>
  <c r="N503" i="3"/>
  <c r="T502" i="3"/>
  <c r="S502" i="3"/>
  <c r="R502" i="3"/>
  <c r="P502" i="3"/>
  <c r="O502" i="3"/>
  <c r="Q502" i="3" s="1"/>
  <c r="N502" i="3"/>
  <c r="S501" i="3"/>
  <c r="T501" i="3" s="1"/>
  <c r="R501" i="3"/>
  <c r="Q501" i="3"/>
  <c r="O501" i="3"/>
  <c r="P501" i="3" s="1"/>
  <c r="N501" i="3"/>
  <c r="T500" i="3"/>
  <c r="S500" i="3"/>
  <c r="R500" i="3"/>
  <c r="P500" i="3"/>
  <c r="O500" i="3"/>
  <c r="Q500" i="3" s="1"/>
  <c r="N500" i="3"/>
  <c r="S499" i="3"/>
  <c r="T499" i="3" s="1"/>
  <c r="R499" i="3"/>
  <c r="Q499" i="3"/>
  <c r="O499" i="3"/>
  <c r="P499" i="3" s="1"/>
  <c r="N499" i="3"/>
  <c r="T498" i="3"/>
  <c r="S498" i="3"/>
  <c r="R498" i="3"/>
  <c r="P498" i="3"/>
  <c r="O498" i="3"/>
  <c r="Q498" i="3" s="1"/>
  <c r="N498" i="3"/>
  <c r="S497" i="3"/>
  <c r="T497" i="3" s="1"/>
  <c r="R497" i="3"/>
  <c r="Q497" i="3"/>
  <c r="O497" i="3"/>
  <c r="P497" i="3" s="1"/>
  <c r="N497" i="3"/>
  <c r="T496" i="3"/>
  <c r="S496" i="3"/>
  <c r="R496" i="3"/>
  <c r="P496" i="3"/>
  <c r="O496" i="3"/>
  <c r="Q496" i="3" s="1"/>
  <c r="N496" i="3"/>
  <c r="S495" i="3"/>
  <c r="T495" i="3" s="1"/>
  <c r="R495" i="3"/>
  <c r="Q495" i="3"/>
  <c r="O495" i="3"/>
  <c r="P495" i="3" s="1"/>
  <c r="N495" i="3"/>
  <c r="T494" i="3"/>
  <c r="S494" i="3"/>
  <c r="R494" i="3"/>
  <c r="P494" i="3"/>
  <c r="O494" i="3"/>
  <c r="Q494" i="3" s="1"/>
  <c r="N494" i="3"/>
  <c r="S493" i="3"/>
  <c r="T493" i="3" s="1"/>
  <c r="R493" i="3"/>
  <c r="Q493" i="3"/>
  <c r="O493" i="3"/>
  <c r="P493" i="3" s="1"/>
  <c r="N493" i="3"/>
  <c r="T492" i="3"/>
  <c r="S492" i="3"/>
  <c r="R492" i="3"/>
  <c r="P492" i="3"/>
  <c r="O492" i="3"/>
  <c r="Q492" i="3" s="1"/>
  <c r="N492" i="3"/>
  <c r="S491" i="3"/>
  <c r="T491" i="3" s="1"/>
  <c r="R491" i="3"/>
  <c r="Q491" i="3"/>
  <c r="O491" i="3"/>
  <c r="P491" i="3" s="1"/>
  <c r="N491" i="3"/>
  <c r="T490" i="3"/>
  <c r="S490" i="3"/>
  <c r="R490" i="3"/>
  <c r="P490" i="3"/>
  <c r="O490" i="3"/>
  <c r="Q490" i="3" s="1"/>
  <c r="N490" i="3"/>
  <c r="S489" i="3"/>
  <c r="T489" i="3" s="1"/>
  <c r="R489" i="3"/>
  <c r="Q489" i="3"/>
  <c r="O489" i="3"/>
  <c r="P489" i="3" s="1"/>
  <c r="N489" i="3"/>
  <c r="T488" i="3"/>
  <c r="S488" i="3"/>
  <c r="R488" i="3"/>
  <c r="P488" i="3"/>
  <c r="O488" i="3"/>
  <c r="Q488" i="3" s="1"/>
  <c r="N488" i="3"/>
  <c r="S487" i="3"/>
  <c r="T487" i="3" s="1"/>
  <c r="R487" i="3"/>
  <c r="Q487" i="3"/>
  <c r="O487" i="3"/>
  <c r="P487" i="3" s="1"/>
  <c r="N487" i="3"/>
  <c r="T486" i="3"/>
  <c r="S486" i="3"/>
  <c r="R486" i="3"/>
  <c r="P486" i="3"/>
  <c r="O486" i="3"/>
  <c r="Q486" i="3" s="1"/>
  <c r="N486" i="3"/>
  <c r="S485" i="3"/>
  <c r="T485" i="3" s="1"/>
  <c r="R485" i="3"/>
  <c r="Q485" i="3"/>
  <c r="O485" i="3"/>
  <c r="P485" i="3" s="1"/>
  <c r="N485" i="3"/>
  <c r="T484" i="3"/>
  <c r="S484" i="3"/>
  <c r="R484" i="3"/>
  <c r="P484" i="3"/>
  <c r="O484" i="3"/>
  <c r="Q484" i="3" s="1"/>
  <c r="N484" i="3"/>
  <c r="S483" i="3"/>
  <c r="T483" i="3" s="1"/>
  <c r="R483" i="3"/>
  <c r="Q483" i="3"/>
  <c r="O483" i="3"/>
  <c r="P483" i="3" s="1"/>
  <c r="N483" i="3"/>
  <c r="T482" i="3"/>
  <c r="S482" i="3"/>
  <c r="R482" i="3"/>
  <c r="P482" i="3"/>
  <c r="O482" i="3"/>
  <c r="Q482" i="3" s="1"/>
  <c r="N482" i="3"/>
  <c r="S481" i="3"/>
  <c r="T481" i="3" s="1"/>
  <c r="R481" i="3"/>
  <c r="Q481" i="3"/>
  <c r="O481" i="3"/>
  <c r="P481" i="3" s="1"/>
  <c r="N481" i="3"/>
  <c r="T480" i="3"/>
  <c r="S480" i="3"/>
  <c r="R480" i="3"/>
  <c r="P480" i="3"/>
  <c r="O480" i="3"/>
  <c r="Q480" i="3" s="1"/>
  <c r="N480" i="3"/>
  <c r="S479" i="3"/>
  <c r="T479" i="3" s="1"/>
  <c r="R479" i="3"/>
  <c r="Q479" i="3"/>
  <c r="O479" i="3"/>
  <c r="P479" i="3" s="1"/>
  <c r="N479" i="3"/>
  <c r="T478" i="3"/>
  <c r="S478" i="3"/>
  <c r="R478" i="3"/>
  <c r="P478" i="3"/>
  <c r="O478" i="3"/>
  <c r="Q478" i="3" s="1"/>
  <c r="N478" i="3"/>
  <c r="S477" i="3"/>
  <c r="T477" i="3" s="1"/>
  <c r="R477" i="3"/>
  <c r="Q477" i="3"/>
  <c r="O477" i="3"/>
  <c r="P477" i="3" s="1"/>
  <c r="N477" i="3"/>
  <c r="T476" i="3"/>
  <c r="S476" i="3"/>
  <c r="R476" i="3"/>
  <c r="P476" i="3"/>
  <c r="O476" i="3"/>
  <c r="Q476" i="3" s="1"/>
  <c r="N476" i="3"/>
  <c r="S475" i="3"/>
  <c r="T475" i="3" s="1"/>
  <c r="R475" i="3"/>
  <c r="Q475" i="3"/>
  <c r="O475" i="3"/>
  <c r="P475" i="3" s="1"/>
  <c r="N475" i="3"/>
  <c r="T474" i="3"/>
  <c r="S474" i="3"/>
  <c r="R474" i="3"/>
  <c r="P474" i="3"/>
  <c r="O474" i="3"/>
  <c r="Q474" i="3" s="1"/>
  <c r="N474" i="3"/>
  <c r="S473" i="3"/>
  <c r="T473" i="3" s="1"/>
  <c r="R473" i="3"/>
  <c r="Q473" i="3"/>
  <c r="O473" i="3"/>
  <c r="P473" i="3" s="1"/>
  <c r="N473" i="3"/>
  <c r="T472" i="3"/>
  <c r="S472" i="3"/>
  <c r="R472" i="3"/>
  <c r="P472" i="3"/>
  <c r="O472" i="3"/>
  <c r="Q472" i="3" s="1"/>
  <c r="N472" i="3"/>
  <c r="S471" i="3"/>
  <c r="T471" i="3" s="1"/>
  <c r="R471" i="3"/>
  <c r="Q471" i="3"/>
  <c r="O471" i="3"/>
  <c r="P471" i="3" s="1"/>
  <c r="N471" i="3"/>
  <c r="T470" i="3"/>
  <c r="S470" i="3"/>
  <c r="R470" i="3"/>
  <c r="P470" i="3"/>
  <c r="O470" i="3"/>
  <c r="Q470" i="3" s="1"/>
  <c r="N470" i="3"/>
  <c r="S469" i="3"/>
  <c r="T469" i="3" s="1"/>
  <c r="R469" i="3"/>
  <c r="Q469" i="3"/>
  <c r="O469" i="3"/>
  <c r="P469" i="3" s="1"/>
  <c r="N469" i="3"/>
  <c r="T468" i="3"/>
  <c r="S468" i="3"/>
  <c r="R468" i="3"/>
  <c r="P468" i="3"/>
  <c r="O468" i="3"/>
  <c r="Q468" i="3" s="1"/>
  <c r="N468" i="3"/>
  <c r="S467" i="3"/>
  <c r="T467" i="3" s="1"/>
  <c r="R467" i="3"/>
  <c r="Q467" i="3"/>
  <c r="O467" i="3"/>
  <c r="P467" i="3" s="1"/>
  <c r="N467" i="3"/>
  <c r="T466" i="3"/>
  <c r="S466" i="3"/>
  <c r="R466" i="3"/>
  <c r="P466" i="3"/>
  <c r="O466" i="3"/>
  <c r="Q466" i="3" s="1"/>
  <c r="N466" i="3"/>
  <c r="S465" i="3"/>
  <c r="T465" i="3" s="1"/>
  <c r="R465" i="3"/>
  <c r="Q465" i="3"/>
  <c r="O465" i="3"/>
  <c r="P465" i="3" s="1"/>
  <c r="N465" i="3"/>
  <c r="T464" i="3"/>
  <c r="S464" i="3"/>
  <c r="R464" i="3"/>
  <c r="P464" i="3"/>
  <c r="O464" i="3"/>
  <c r="Q464" i="3" s="1"/>
  <c r="N464" i="3"/>
  <c r="S463" i="3"/>
  <c r="T463" i="3" s="1"/>
  <c r="R463" i="3"/>
  <c r="Q463" i="3"/>
  <c r="O463" i="3"/>
  <c r="P463" i="3" s="1"/>
  <c r="N463" i="3"/>
  <c r="T462" i="3"/>
  <c r="S462" i="3"/>
  <c r="R462" i="3"/>
  <c r="P462" i="3"/>
  <c r="O462" i="3"/>
  <c r="Q462" i="3" s="1"/>
  <c r="N462" i="3"/>
  <c r="S461" i="3"/>
  <c r="T461" i="3" s="1"/>
  <c r="R461" i="3"/>
  <c r="Q461" i="3"/>
  <c r="O461" i="3"/>
  <c r="P461" i="3" s="1"/>
  <c r="N461" i="3"/>
  <c r="T460" i="3"/>
  <c r="S460" i="3"/>
  <c r="R460" i="3"/>
  <c r="P460" i="3"/>
  <c r="O460" i="3"/>
  <c r="Q460" i="3" s="1"/>
  <c r="N460" i="3"/>
  <c r="S459" i="3"/>
  <c r="T459" i="3" s="1"/>
  <c r="R459" i="3"/>
  <c r="Q459" i="3"/>
  <c r="O459" i="3"/>
  <c r="P459" i="3" s="1"/>
  <c r="N459" i="3"/>
  <c r="T458" i="3"/>
  <c r="S458" i="3"/>
  <c r="R458" i="3"/>
  <c r="P458" i="3"/>
  <c r="O458" i="3"/>
  <c r="Q458" i="3" s="1"/>
  <c r="N458" i="3"/>
  <c r="S457" i="3"/>
  <c r="T457" i="3" s="1"/>
  <c r="R457" i="3"/>
  <c r="Q457" i="3"/>
  <c r="O457" i="3"/>
  <c r="P457" i="3" s="1"/>
  <c r="N457" i="3"/>
  <c r="T456" i="3"/>
  <c r="S456" i="3"/>
  <c r="R456" i="3"/>
  <c r="P456" i="3"/>
  <c r="O456" i="3"/>
  <c r="Q456" i="3" s="1"/>
  <c r="N456" i="3"/>
  <c r="S455" i="3"/>
  <c r="T455" i="3" s="1"/>
  <c r="R455" i="3"/>
  <c r="Q455" i="3"/>
  <c r="O455" i="3"/>
  <c r="P455" i="3" s="1"/>
  <c r="N455" i="3"/>
  <c r="T454" i="3"/>
  <c r="S454" i="3"/>
  <c r="R454" i="3"/>
  <c r="P454" i="3"/>
  <c r="O454" i="3"/>
  <c r="Q454" i="3" s="1"/>
  <c r="N454" i="3"/>
  <c r="S453" i="3"/>
  <c r="T453" i="3" s="1"/>
  <c r="R453" i="3"/>
  <c r="Q453" i="3"/>
  <c r="O453" i="3"/>
  <c r="P453" i="3" s="1"/>
  <c r="N453" i="3"/>
  <c r="T452" i="3"/>
  <c r="S452" i="3"/>
  <c r="R452" i="3"/>
  <c r="P452" i="3"/>
  <c r="O452" i="3"/>
  <c r="Q452" i="3" s="1"/>
  <c r="N452" i="3"/>
  <c r="S451" i="3"/>
  <c r="T451" i="3" s="1"/>
  <c r="R451" i="3"/>
  <c r="Q451" i="3"/>
  <c r="O451" i="3"/>
  <c r="P451" i="3" s="1"/>
  <c r="N451" i="3"/>
  <c r="T450" i="3"/>
  <c r="S450" i="3"/>
  <c r="R450" i="3"/>
  <c r="P450" i="3"/>
  <c r="O450" i="3"/>
  <c r="Q450" i="3" s="1"/>
  <c r="N450" i="3"/>
  <c r="S449" i="3"/>
  <c r="T449" i="3" s="1"/>
  <c r="R449" i="3"/>
  <c r="Q449" i="3"/>
  <c r="O449" i="3"/>
  <c r="P449" i="3" s="1"/>
  <c r="N449" i="3"/>
  <c r="T448" i="3"/>
  <c r="S448" i="3"/>
  <c r="R448" i="3"/>
  <c r="P448" i="3"/>
  <c r="O448" i="3"/>
  <c r="Q448" i="3" s="1"/>
  <c r="N448" i="3"/>
  <c r="S447" i="3"/>
  <c r="T447" i="3" s="1"/>
  <c r="R447" i="3"/>
  <c r="Q447" i="3"/>
  <c r="O447" i="3"/>
  <c r="P447" i="3" s="1"/>
  <c r="N447" i="3"/>
  <c r="T446" i="3"/>
  <c r="S446" i="3"/>
  <c r="R446" i="3"/>
  <c r="P446" i="3"/>
  <c r="O446" i="3"/>
  <c r="Q446" i="3" s="1"/>
  <c r="N446" i="3"/>
  <c r="S445" i="3"/>
  <c r="T445" i="3" s="1"/>
  <c r="R445" i="3"/>
  <c r="Q445" i="3"/>
  <c r="O445" i="3"/>
  <c r="P445" i="3" s="1"/>
  <c r="N445" i="3"/>
  <c r="T444" i="3"/>
  <c r="S444" i="3"/>
  <c r="R444" i="3"/>
  <c r="P444" i="3"/>
  <c r="O444" i="3"/>
  <c r="Q444" i="3" s="1"/>
  <c r="N444" i="3"/>
  <c r="T443" i="3"/>
  <c r="S443" i="3"/>
  <c r="R443" i="3"/>
  <c r="Q443" i="3"/>
  <c r="P443" i="3"/>
  <c r="O443" i="3"/>
  <c r="N443" i="3"/>
  <c r="T442" i="3"/>
  <c r="S442" i="3"/>
  <c r="R442" i="3"/>
  <c r="P442" i="3"/>
  <c r="O442" i="3"/>
  <c r="Q442" i="3" s="1"/>
  <c r="N442" i="3"/>
  <c r="T441" i="3"/>
  <c r="S441" i="3"/>
  <c r="R441" i="3"/>
  <c r="Q441" i="3"/>
  <c r="P441" i="3"/>
  <c r="O441" i="3"/>
  <c r="N441" i="3"/>
  <c r="T440" i="3"/>
  <c r="S440" i="3"/>
  <c r="R440" i="3"/>
  <c r="P440" i="3"/>
  <c r="O440" i="3"/>
  <c r="Q440" i="3" s="1"/>
  <c r="N440" i="3"/>
  <c r="T439" i="3"/>
  <c r="S439" i="3"/>
  <c r="R439" i="3"/>
  <c r="Q439" i="3"/>
  <c r="P439" i="3"/>
  <c r="O439" i="3"/>
  <c r="N439" i="3"/>
  <c r="T438" i="3"/>
  <c r="S438" i="3"/>
  <c r="R438" i="3"/>
  <c r="P438" i="3"/>
  <c r="O438" i="3"/>
  <c r="Q438" i="3" s="1"/>
  <c r="N438" i="3"/>
  <c r="T437" i="3"/>
  <c r="S437" i="3"/>
  <c r="R437" i="3"/>
  <c r="Q437" i="3"/>
  <c r="P437" i="3"/>
  <c r="O437" i="3"/>
  <c r="N437" i="3"/>
  <c r="T436" i="3"/>
  <c r="S436" i="3"/>
  <c r="R436" i="3"/>
  <c r="P436" i="3"/>
  <c r="O436" i="3"/>
  <c r="Q436" i="3" s="1"/>
  <c r="N436" i="3"/>
  <c r="T435" i="3"/>
  <c r="S435" i="3"/>
  <c r="R435" i="3"/>
  <c r="Q435" i="3"/>
  <c r="P435" i="3"/>
  <c r="O435" i="3"/>
  <c r="N435" i="3"/>
  <c r="T434" i="3"/>
  <c r="S434" i="3"/>
  <c r="R434" i="3"/>
  <c r="P434" i="3"/>
  <c r="O434" i="3"/>
  <c r="Q434" i="3" s="1"/>
  <c r="N434" i="3"/>
  <c r="T433" i="3"/>
  <c r="S433" i="3"/>
  <c r="R433" i="3"/>
  <c r="Q433" i="3"/>
  <c r="P433" i="3"/>
  <c r="O433" i="3"/>
  <c r="N433" i="3"/>
  <c r="T432" i="3"/>
  <c r="S432" i="3"/>
  <c r="R432" i="3"/>
  <c r="P432" i="3"/>
  <c r="O432" i="3"/>
  <c r="Q432" i="3" s="1"/>
  <c r="N432" i="3"/>
  <c r="T431" i="3"/>
  <c r="S431" i="3"/>
  <c r="R431" i="3"/>
  <c r="Q431" i="3"/>
  <c r="P431" i="3"/>
  <c r="O431" i="3"/>
  <c r="N431" i="3"/>
  <c r="T430" i="3"/>
  <c r="S430" i="3"/>
  <c r="R430" i="3"/>
  <c r="P430" i="3"/>
  <c r="O430" i="3"/>
  <c r="Q430" i="3" s="1"/>
  <c r="N430" i="3"/>
  <c r="T429" i="3"/>
  <c r="S429" i="3"/>
  <c r="R429" i="3"/>
  <c r="Q429" i="3"/>
  <c r="P429" i="3"/>
  <c r="O429" i="3"/>
  <c r="N429" i="3"/>
  <c r="T428" i="3"/>
  <c r="S428" i="3"/>
  <c r="R428" i="3"/>
  <c r="P428" i="3"/>
  <c r="O428" i="3"/>
  <c r="Q428" i="3" s="1"/>
  <c r="N428" i="3"/>
  <c r="T427" i="3"/>
  <c r="S427" i="3"/>
  <c r="R427" i="3"/>
  <c r="Q427" i="3"/>
  <c r="P427" i="3"/>
  <c r="O427" i="3"/>
  <c r="N427" i="3"/>
  <c r="T426" i="3"/>
  <c r="S426" i="3"/>
  <c r="R426" i="3"/>
  <c r="P426" i="3"/>
  <c r="O426" i="3"/>
  <c r="Q426" i="3" s="1"/>
  <c r="N426" i="3"/>
  <c r="T425" i="3"/>
  <c r="S425" i="3"/>
  <c r="R425" i="3"/>
  <c r="Q425" i="3"/>
  <c r="P425" i="3"/>
  <c r="O425" i="3"/>
  <c r="N425" i="3"/>
  <c r="T424" i="3"/>
  <c r="S424" i="3"/>
  <c r="R424" i="3"/>
  <c r="P424" i="3"/>
  <c r="O424" i="3"/>
  <c r="Q424" i="3" s="1"/>
  <c r="N424" i="3"/>
  <c r="T423" i="3"/>
  <c r="S423" i="3"/>
  <c r="R423" i="3"/>
  <c r="Q423" i="3"/>
  <c r="P423" i="3"/>
  <c r="O423" i="3"/>
  <c r="N423" i="3"/>
  <c r="T422" i="3"/>
  <c r="S422" i="3"/>
  <c r="R422" i="3"/>
  <c r="P422" i="3"/>
  <c r="O422" i="3"/>
  <c r="Q422" i="3" s="1"/>
  <c r="N422" i="3"/>
  <c r="T421" i="3"/>
  <c r="S421" i="3"/>
  <c r="R421" i="3"/>
  <c r="Q421" i="3"/>
  <c r="P421" i="3"/>
  <c r="O421" i="3"/>
  <c r="N421" i="3"/>
  <c r="T420" i="3"/>
  <c r="S420" i="3"/>
  <c r="R420" i="3"/>
  <c r="P420" i="3"/>
  <c r="O420" i="3"/>
  <c r="Q420" i="3" s="1"/>
  <c r="N420" i="3"/>
  <c r="T419" i="3"/>
  <c r="S419" i="3"/>
  <c r="R419" i="3"/>
  <c r="Q419" i="3"/>
  <c r="P419" i="3"/>
  <c r="O419" i="3"/>
  <c r="N419" i="3"/>
  <c r="T418" i="3"/>
  <c r="S418" i="3"/>
  <c r="R418" i="3"/>
  <c r="P418" i="3"/>
  <c r="O418" i="3"/>
  <c r="Q418" i="3" s="1"/>
  <c r="N418" i="3"/>
  <c r="T417" i="3"/>
  <c r="S417" i="3"/>
  <c r="R417" i="3"/>
  <c r="Q417" i="3"/>
  <c r="P417" i="3"/>
  <c r="O417" i="3"/>
  <c r="N417" i="3"/>
  <c r="T416" i="3"/>
  <c r="S416" i="3"/>
  <c r="R416" i="3"/>
  <c r="P416" i="3"/>
  <c r="O416" i="3"/>
  <c r="Q416" i="3" s="1"/>
  <c r="N416" i="3"/>
  <c r="T415" i="3"/>
  <c r="S415" i="3"/>
  <c r="R415" i="3"/>
  <c r="Q415" i="3"/>
  <c r="P415" i="3"/>
  <c r="O415" i="3"/>
  <c r="N415" i="3"/>
  <c r="T414" i="3"/>
  <c r="S414" i="3"/>
  <c r="R414" i="3"/>
  <c r="P414" i="3"/>
  <c r="O414" i="3"/>
  <c r="Q414" i="3" s="1"/>
  <c r="N414" i="3"/>
  <c r="T413" i="3"/>
  <c r="S413" i="3"/>
  <c r="R413" i="3"/>
  <c r="Q413" i="3"/>
  <c r="P413" i="3"/>
  <c r="O413" i="3"/>
  <c r="N413" i="3"/>
  <c r="T412" i="3"/>
  <c r="S412" i="3"/>
  <c r="R412" i="3"/>
  <c r="P412" i="3"/>
  <c r="O412" i="3"/>
  <c r="Q412" i="3" s="1"/>
  <c r="N412" i="3"/>
  <c r="T411" i="3"/>
  <c r="S411" i="3"/>
  <c r="R411" i="3"/>
  <c r="Q411" i="3"/>
  <c r="P411" i="3"/>
  <c r="O411" i="3"/>
  <c r="N411" i="3"/>
  <c r="T410" i="3"/>
  <c r="S410" i="3"/>
  <c r="R410" i="3"/>
  <c r="P410" i="3"/>
  <c r="O410" i="3"/>
  <c r="Q410" i="3" s="1"/>
  <c r="N410" i="3"/>
  <c r="T409" i="3"/>
  <c r="S409" i="3"/>
  <c r="R409" i="3"/>
  <c r="Q409" i="3"/>
  <c r="P409" i="3"/>
  <c r="O409" i="3"/>
  <c r="N409" i="3"/>
  <c r="T408" i="3"/>
  <c r="S408" i="3"/>
  <c r="R408" i="3"/>
  <c r="P408" i="3"/>
  <c r="O408" i="3"/>
  <c r="Q408" i="3" s="1"/>
  <c r="N408" i="3"/>
  <c r="T407" i="3"/>
  <c r="S407" i="3"/>
  <c r="R407" i="3"/>
  <c r="Q407" i="3"/>
  <c r="P407" i="3"/>
  <c r="O407" i="3"/>
  <c r="N407" i="3"/>
  <c r="T406" i="3"/>
  <c r="S406" i="3"/>
  <c r="R406" i="3"/>
  <c r="P406" i="3"/>
  <c r="O406" i="3"/>
  <c r="Q406" i="3" s="1"/>
  <c r="N406" i="3"/>
  <c r="T405" i="3"/>
  <c r="S405" i="3"/>
  <c r="R405" i="3"/>
  <c r="Q405" i="3"/>
  <c r="P405" i="3"/>
  <c r="O405" i="3"/>
  <c r="N405" i="3"/>
  <c r="T404" i="3"/>
  <c r="S404" i="3"/>
  <c r="R404" i="3"/>
  <c r="P404" i="3"/>
  <c r="O404" i="3"/>
  <c r="Q404" i="3" s="1"/>
  <c r="N404" i="3"/>
  <c r="T403" i="3"/>
  <c r="S403" i="3"/>
  <c r="R403" i="3"/>
  <c r="Q403" i="3"/>
  <c r="P403" i="3"/>
  <c r="O403" i="3"/>
  <c r="N403" i="3"/>
  <c r="T402" i="3"/>
  <c r="S402" i="3"/>
  <c r="R402" i="3"/>
  <c r="P402" i="3"/>
  <c r="O402" i="3"/>
  <c r="Q402" i="3" s="1"/>
  <c r="N402" i="3"/>
  <c r="T401" i="3"/>
  <c r="S401" i="3"/>
  <c r="R401" i="3"/>
  <c r="Q401" i="3"/>
  <c r="P401" i="3"/>
  <c r="O401" i="3"/>
  <c r="N401" i="3"/>
  <c r="T400" i="3"/>
  <c r="S400" i="3"/>
  <c r="R400" i="3"/>
  <c r="P400" i="3"/>
  <c r="O400" i="3"/>
  <c r="Q400" i="3" s="1"/>
  <c r="N400" i="3"/>
  <c r="T399" i="3"/>
  <c r="S399" i="3"/>
  <c r="R399" i="3"/>
  <c r="Q399" i="3"/>
  <c r="P399" i="3"/>
  <c r="O399" i="3"/>
  <c r="N399" i="3"/>
  <c r="T398" i="3"/>
  <c r="S398" i="3"/>
  <c r="R398" i="3"/>
  <c r="P398" i="3"/>
  <c r="O398" i="3"/>
  <c r="Q398" i="3" s="1"/>
  <c r="N398" i="3"/>
  <c r="T397" i="3"/>
  <c r="S397" i="3"/>
  <c r="R397" i="3"/>
  <c r="Q397" i="3"/>
  <c r="P397" i="3"/>
  <c r="O397" i="3"/>
  <c r="N397" i="3"/>
  <c r="T396" i="3"/>
  <c r="S396" i="3"/>
  <c r="R396" i="3"/>
  <c r="P396" i="3"/>
  <c r="O396" i="3"/>
  <c r="Q396" i="3" s="1"/>
  <c r="N396" i="3"/>
  <c r="T395" i="3"/>
  <c r="S395" i="3"/>
  <c r="R395" i="3"/>
  <c r="Q395" i="3"/>
  <c r="P395" i="3"/>
  <c r="O395" i="3"/>
  <c r="N395" i="3"/>
  <c r="T394" i="3"/>
  <c r="S394" i="3"/>
  <c r="R394" i="3"/>
  <c r="P394" i="3"/>
  <c r="O394" i="3"/>
  <c r="Q394" i="3" s="1"/>
  <c r="N394" i="3"/>
  <c r="T393" i="3"/>
  <c r="S393" i="3"/>
  <c r="R393" i="3"/>
  <c r="Q393" i="3"/>
  <c r="P393" i="3"/>
  <c r="O393" i="3"/>
  <c r="N393" i="3"/>
  <c r="T392" i="3"/>
  <c r="S392" i="3"/>
  <c r="R392" i="3"/>
  <c r="P392" i="3"/>
  <c r="O392" i="3"/>
  <c r="Q392" i="3" s="1"/>
  <c r="N392" i="3"/>
  <c r="T391" i="3"/>
  <c r="S391" i="3"/>
  <c r="R391" i="3"/>
  <c r="Q391" i="3"/>
  <c r="P391" i="3"/>
  <c r="O391" i="3"/>
  <c r="N391" i="3"/>
  <c r="T390" i="3"/>
  <c r="S390" i="3"/>
  <c r="R390" i="3"/>
  <c r="P390" i="3"/>
  <c r="O390" i="3"/>
  <c r="Q390" i="3" s="1"/>
  <c r="N390" i="3"/>
  <c r="T389" i="3"/>
  <c r="S389" i="3"/>
  <c r="R389" i="3"/>
  <c r="Q389" i="3"/>
  <c r="P389" i="3"/>
  <c r="O389" i="3"/>
  <c r="N389" i="3"/>
  <c r="T388" i="3"/>
  <c r="S388" i="3"/>
  <c r="R388" i="3"/>
  <c r="P388" i="3"/>
  <c r="O388" i="3"/>
  <c r="Q388" i="3" s="1"/>
  <c r="N388" i="3"/>
  <c r="T387" i="3"/>
  <c r="S387" i="3"/>
  <c r="R387" i="3"/>
  <c r="Q387" i="3"/>
  <c r="P387" i="3"/>
  <c r="O387" i="3"/>
  <c r="N387" i="3"/>
  <c r="T386" i="3"/>
  <c r="S386" i="3"/>
  <c r="R386" i="3"/>
  <c r="P386" i="3"/>
  <c r="O386" i="3"/>
  <c r="Q386" i="3" s="1"/>
  <c r="N386" i="3"/>
  <c r="T385" i="3"/>
  <c r="S385" i="3"/>
  <c r="R385" i="3"/>
  <c r="Q385" i="3"/>
  <c r="P385" i="3"/>
  <c r="O385" i="3"/>
  <c r="N385" i="3"/>
  <c r="T384" i="3"/>
  <c r="S384" i="3"/>
  <c r="R384" i="3"/>
  <c r="P384" i="3"/>
  <c r="O384" i="3"/>
  <c r="Q384" i="3" s="1"/>
  <c r="N384" i="3"/>
  <c r="T383" i="3"/>
  <c r="S383" i="3"/>
  <c r="R383" i="3"/>
  <c r="Q383" i="3"/>
  <c r="P383" i="3"/>
  <c r="O383" i="3"/>
  <c r="N383" i="3"/>
  <c r="T382" i="3"/>
  <c r="S382" i="3"/>
  <c r="R382" i="3"/>
  <c r="P382" i="3"/>
  <c r="O382" i="3"/>
  <c r="Q382" i="3" s="1"/>
  <c r="N382" i="3"/>
  <c r="T381" i="3"/>
  <c r="S381" i="3"/>
  <c r="R381" i="3"/>
  <c r="Q381" i="3"/>
  <c r="P381" i="3"/>
  <c r="O381" i="3"/>
  <c r="N381" i="3"/>
  <c r="T380" i="3"/>
  <c r="S380" i="3"/>
  <c r="R380" i="3"/>
  <c r="P380" i="3"/>
  <c r="O380" i="3"/>
  <c r="Q380" i="3" s="1"/>
  <c r="N380" i="3"/>
  <c r="T379" i="3"/>
  <c r="S379" i="3"/>
  <c r="R379" i="3"/>
  <c r="Q379" i="3"/>
  <c r="P379" i="3"/>
  <c r="O379" i="3"/>
  <c r="N379" i="3"/>
  <c r="T378" i="3"/>
  <c r="S378" i="3"/>
  <c r="R378" i="3"/>
  <c r="P378" i="3"/>
  <c r="O378" i="3"/>
  <c r="Q378" i="3" s="1"/>
  <c r="N378" i="3"/>
  <c r="T377" i="3"/>
  <c r="S377" i="3"/>
  <c r="R377" i="3"/>
  <c r="Q377" i="3"/>
  <c r="P377" i="3"/>
  <c r="O377" i="3"/>
  <c r="N377" i="3"/>
  <c r="T376" i="3"/>
  <c r="S376" i="3"/>
  <c r="R376" i="3"/>
  <c r="P376" i="3"/>
  <c r="O376" i="3"/>
  <c r="Q376" i="3" s="1"/>
  <c r="N376" i="3"/>
  <c r="T375" i="3"/>
  <c r="S375" i="3"/>
  <c r="R375" i="3"/>
  <c r="Q375" i="3"/>
  <c r="P375" i="3"/>
  <c r="O375" i="3"/>
  <c r="N375" i="3"/>
  <c r="T374" i="3"/>
  <c r="S374" i="3"/>
  <c r="R374" i="3"/>
  <c r="P374" i="3"/>
  <c r="O374" i="3"/>
  <c r="Q374" i="3" s="1"/>
  <c r="N374" i="3"/>
  <c r="T373" i="3"/>
  <c r="S373" i="3"/>
  <c r="R373" i="3"/>
  <c r="Q373" i="3"/>
  <c r="P373" i="3"/>
  <c r="O373" i="3"/>
  <c r="N373" i="3"/>
  <c r="T372" i="3"/>
  <c r="S372" i="3"/>
  <c r="R372" i="3"/>
  <c r="P372" i="3"/>
  <c r="O372" i="3"/>
  <c r="Q372" i="3" s="1"/>
  <c r="N372" i="3"/>
  <c r="T371" i="3"/>
  <c r="S371" i="3"/>
  <c r="R371" i="3"/>
  <c r="Q371" i="3"/>
  <c r="P371" i="3"/>
  <c r="O371" i="3"/>
  <c r="N371" i="3"/>
  <c r="T370" i="3"/>
  <c r="S370" i="3"/>
  <c r="R370" i="3"/>
  <c r="P370" i="3"/>
  <c r="O370" i="3"/>
  <c r="Q370" i="3" s="1"/>
  <c r="N370" i="3"/>
  <c r="T369" i="3"/>
  <c r="S369" i="3"/>
  <c r="R369" i="3"/>
  <c r="Q369" i="3"/>
  <c r="P369" i="3"/>
  <c r="O369" i="3"/>
  <c r="N369" i="3"/>
  <c r="T368" i="3"/>
  <c r="S368" i="3"/>
  <c r="R368" i="3"/>
  <c r="P368" i="3"/>
  <c r="O368" i="3"/>
  <c r="Q368" i="3" s="1"/>
  <c r="N368" i="3"/>
  <c r="T367" i="3"/>
  <c r="S367" i="3"/>
  <c r="R367" i="3"/>
  <c r="Q367" i="3"/>
  <c r="P367" i="3"/>
  <c r="O367" i="3"/>
  <c r="N367" i="3"/>
  <c r="T366" i="3"/>
  <c r="S366" i="3"/>
  <c r="R366" i="3"/>
  <c r="P366" i="3"/>
  <c r="O366" i="3"/>
  <c r="Q366" i="3" s="1"/>
  <c r="N366" i="3"/>
  <c r="T365" i="3"/>
  <c r="S365" i="3"/>
  <c r="R365" i="3"/>
  <c r="Q365" i="3"/>
  <c r="P365" i="3"/>
  <c r="O365" i="3"/>
  <c r="N365" i="3"/>
  <c r="T364" i="3"/>
  <c r="S364" i="3"/>
  <c r="R364" i="3"/>
  <c r="P364" i="3"/>
  <c r="O364" i="3"/>
  <c r="Q364" i="3" s="1"/>
  <c r="N364" i="3"/>
  <c r="T363" i="3"/>
  <c r="S363" i="3"/>
  <c r="R363" i="3"/>
  <c r="Q363" i="3"/>
  <c r="P363" i="3"/>
  <c r="O363" i="3"/>
  <c r="N363" i="3"/>
  <c r="T362" i="3"/>
  <c r="S362" i="3"/>
  <c r="R362" i="3"/>
  <c r="P362" i="3"/>
  <c r="O362" i="3"/>
  <c r="Q362" i="3" s="1"/>
  <c r="N362" i="3"/>
  <c r="T361" i="3"/>
  <c r="S361" i="3"/>
  <c r="R361" i="3"/>
  <c r="Q361" i="3"/>
  <c r="P361" i="3"/>
  <c r="O361" i="3"/>
  <c r="N361" i="3"/>
  <c r="T360" i="3"/>
  <c r="S360" i="3"/>
  <c r="R360" i="3"/>
  <c r="P360" i="3"/>
  <c r="O360" i="3"/>
  <c r="Q360" i="3" s="1"/>
  <c r="N360" i="3"/>
  <c r="T359" i="3"/>
  <c r="S359" i="3"/>
  <c r="R359" i="3"/>
  <c r="Q359" i="3"/>
  <c r="P359" i="3"/>
  <c r="O359" i="3"/>
  <c r="N359" i="3"/>
  <c r="T358" i="3"/>
  <c r="S358" i="3"/>
  <c r="R358" i="3"/>
  <c r="P358" i="3"/>
  <c r="O358" i="3"/>
  <c r="Q358" i="3" s="1"/>
  <c r="N358" i="3"/>
  <c r="T357" i="3"/>
  <c r="S357" i="3"/>
  <c r="R357" i="3"/>
  <c r="Q357" i="3"/>
  <c r="P357" i="3"/>
  <c r="O357" i="3"/>
  <c r="N357" i="3"/>
  <c r="T356" i="3"/>
  <c r="S356" i="3"/>
  <c r="R356" i="3"/>
  <c r="P356" i="3"/>
  <c r="O356" i="3"/>
  <c r="Q356" i="3" s="1"/>
  <c r="N356" i="3"/>
  <c r="T355" i="3"/>
  <c r="S355" i="3"/>
  <c r="R355" i="3"/>
  <c r="Q355" i="3"/>
  <c r="P355" i="3"/>
  <c r="O355" i="3"/>
  <c r="N355" i="3"/>
  <c r="T354" i="3"/>
  <c r="S354" i="3"/>
  <c r="R354" i="3"/>
  <c r="P354" i="3"/>
  <c r="O354" i="3"/>
  <c r="Q354" i="3" s="1"/>
  <c r="N354" i="3"/>
  <c r="T353" i="3"/>
  <c r="S353" i="3"/>
  <c r="R353" i="3"/>
  <c r="Q353" i="3"/>
  <c r="P353" i="3"/>
  <c r="O353" i="3"/>
  <c r="N353" i="3"/>
  <c r="T352" i="3"/>
  <c r="S352" i="3"/>
  <c r="R352" i="3"/>
  <c r="P352" i="3"/>
  <c r="O352" i="3"/>
  <c r="Q352" i="3" s="1"/>
  <c r="N352" i="3"/>
  <c r="T351" i="3"/>
  <c r="S351" i="3"/>
  <c r="R351" i="3"/>
  <c r="Q351" i="3"/>
  <c r="P351" i="3"/>
  <c r="O351" i="3"/>
  <c r="N351" i="3"/>
  <c r="T350" i="3"/>
  <c r="S350" i="3"/>
  <c r="R350" i="3"/>
  <c r="P350" i="3"/>
  <c r="O350" i="3"/>
  <c r="Q350" i="3" s="1"/>
  <c r="N350" i="3"/>
  <c r="T349" i="3"/>
  <c r="S349" i="3"/>
  <c r="R349" i="3"/>
  <c r="Q349" i="3"/>
  <c r="P349" i="3"/>
  <c r="O349" i="3"/>
  <c r="N349" i="3"/>
  <c r="T348" i="3"/>
  <c r="S348" i="3"/>
  <c r="R348" i="3"/>
  <c r="P348" i="3"/>
  <c r="O348" i="3"/>
  <c r="Q348" i="3" s="1"/>
  <c r="N348" i="3"/>
  <c r="T347" i="3"/>
  <c r="S347" i="3"/>
  <c r="R347" i="3"/>
  <c r="Q347" i="3"/>
  <c r="P347" i="3"/>
  <c r="O347" i="3"/>
  <c r="N347" i="3"/>
  <c r="T346" i="3"/>
  <c r="S346" i="3"/>
  <c r="R346" i="3"/>
  <c r="P346" i="3"/>
  <c r="O346" i="3"/>
  <c r="Q346" i="3" s="1"/>
  <c r="N346" i="3"/>
  <c r="T345" i="3"/>
  <c r="S345" i="3"/>
  <c r="R345" i="3"/>
  <c r="Q345" i="3"/>
  <c r="P345" i="3"/>
  <c r="O345" i="3"/>
  <c r="N345" i="3"/>
  <c r="T344" i="3"/>
  <c r="S344" i="3"/>
  <c r="R344" i="3"/>
  <c r="P344" i="3"/>
  <c r="O344" i="3"/>
  <c r="Q344" i="3" s="1"/>
  <c r="N344" i="3"/>
  <c r="T343" i="3"/>
  <c r="S343" i="3"/>
  <c r="R343" i="3"/>
  <c r="Q343" i="3"/>
  <c r="P343" i="3"/>
  <c r="O343" i="3"/>
  <c r="N343" i="3"/>
  <c r="T342" i="3"/>
  <c r="S342" i="3"/>
  <c r="R342" i="3"/>
  <c r="P342" i="3"/>
  <c r="O342" i="3"/>
  <c r="Q342" i="3" s="1"/>
  <c r="N342" i="3"/>
  <c r="T341" i="3"/>
  <c r="S341" i="3"/>
  <c r="R341" i="3"/>
  <c r="Q341" i="3"/>
  <c r="P341" i="3"/>
  <c r="O341" i="3"/>
  <c r="N341" i="3"/>
  <c r="T340" i="3"/>
  <c r="S340" i="3"/>
  <c r="R340" i="3"/>
  <c r="P340" i="3"/>
  <c r="O340" i="3"/>
  <c r="Q340" i="3" s="1"/>
  <c r="N340" i="3"/>
  <c r="T339" i="3"/>
  <c r="S339" i="3"/>
  <c r="R339" i="3"/>
  <c r="Q339" i="3"/>
  <c r="P339" i="3"/>
  <c r="O339" i="3"/>
  <c r="N339" i="3"/>
  <c r="T338" i="3"/>
  <c r="S338" i="3"/>
  <c r="R338" i="3"/>
  <c r="P338" i="3"/>
  <c r="O338" i="3"/>
  <c r="Q338" i="3" s="1"/>
  <c r="N338" i="3"/>
  <c r="T337" i="3"/>
  <c r="S337" i="3"/>
  <c r="R337" i="3"/>
  <c r="Q337" i="3"/>
  <c r="P337" i="3"/>
  <c r="O337" i="3"/>
  <c r="N337" i="3"/>
  <c r="T336" i="3"/>
  <c r="S336" i="3"/>
  <c r="R336" i="3"/>
  <c r="P336" i="3"/>
  <c r="O336" i="3"/>
  <c r="Q336" i="3" s="1"/>
  <c r="N336" i="3"/>
  <c r="T335" i="3"/>
  <c r="S335" i="3"/>
  <c r="R335" i="3"/>
  <c r="Q335" i="3"/>
  <c r="P335" i="3"/>
  <c r="O335" i="3"/>
  <c r="N335" i="3"/>
  <c r="T334" i="3"/>
  <c r="S334" i="3"/>
  <c r="R334" i="3"/>
  <c r="P334" i="3"/>
  <c r="O334" i="3"/>
  <c r="Q334" i="3" s="1"/>
  <c r="N334" i="3"/>
  <c r="T333" i="3"/>
  <c r="S333" i="3"/>
  <c r="R333" i="3"/>
  <c r="Q333" i="3"/>
  <c r="P333" i="3"/>
  <c r="O333" i="3"/>
  <c r="N333" i="3"/>
  <c r="T332" i="3"/>
  <c r="S332" i="3"/>
  <c r="R332" i="3"/>
  <c r="P332" i="3"/>
  <c r="O332" i="3"/>
  <c r="Q332" i="3" s="1"/>
  <c r="N332" i="3"/>
  <c r="T331" i="3"/>
  <c r="S331" i="3"/>
  <c r="R331" i="3"/>
  <c r="Q331" i="3"/>
  <c r="P331" i="3"/>
  <c r="O331" i="3"/>
  <c r="N331" i="3"/>
  <c r="T330" i="3"/>
  <c r="S330" i="3"/>
  <c r="R330" i="3"/>
  <c r="P330" i="3"/>
  <c r="O330" i="3"/>
  <c r="Q330" i="3" s="1"/>
  <c r="N330" i="3"/>
  <c r="T329" i="3"/>
  <c r="S329" i="3"/>
  <c r="R329" i="3"/>
  <c r="Q329" i="3"/>
  <c r="P329" i="3"/>
  <c r="O329" i="3"/>
  <c r="N329" i="3"/>
  <c r="T328" i="3"/>
  <c r="S328" i="3"/>
  <c r="R328" i="3"/>
  <c r="P328" i="3"/>
  <c r="O328" i="3"/>
  <c r="Q328" i="3" s="1"/>
  <c r="N328" i="3"/>
  <c r="T327" i="3"/>
  <c r="S327" i="3"/>
  <c r="R327" i="3"/>
  <c r="Q327" i="3"/>
  <c r="P327" i="3"/>
  <c r="O327" i="3"/>
  <c r="N327" i="3"/>
  <c r="T326" i="3"/>
  <c r="S326" i="3"/>
  <c r="R326" i="3"/>
  <c r="P326" i="3"/>
  <c r="O326" i="3"/>
  <c r="Q326" i="3" s="1"/>
  <c r="N326" i="3"/>
  <c r="T325" i="3"/>
  <c r="S325" i="3"/>
  <c r="R325" i="3"/>
  <c r="Q325" i="3"/>
  <c r="P325" i="3"/>
  <c r="O325" i="3"/>
  <c r="N325" i="3"/>
  <c r="T324" i="3"/>
  <c r="S324" i="3"/>
  <c r="R324" i="3"/>
  <c r="P324" i="3"/>
  <c r="O324" i="3"/>
  <c r="Q324" i="3" s="1"/>
  <c r="N324" i="3"/>
  <c r="T323" i="3"/>
  <c r="S323" i="3"/>
  <c r="R323" i="3"/>
  <c r="Q323" i="3"/>
  <c r="P323" i="3"/>
  <c r="O323" i="3"/>
  <c r="N323" i="3"/>
  <c r="T322" i="3"/>
  <c r="S322" i="3"/>
  <c r="R322" i="3"/>
  <c r="P322" i="3"/>
  <c r="O322" i="3"/>
  <c r="Q322" i="3" s="1"/>
  <c r="N322" i="3"/>
  <c r="T321" i="3"/>
  <c r="S321" i="3"/>
  <c r="R321" i="3"/>
  <c r="Q321" i="3"/>
  <c r="P321" i="3"/>
  <c r="O321" i="3"/>
  <c r="N321" i="3"/>
  <c r="T320" i="3"/>
  <c r="S320" i="3"/>
  <c r="R320" i="3"/>
  <c r="P320" i="3"/>
  <c r="O320" i="3"/>
  <c r="Q320" i="3" s="1"/>
  <c r="N320" i="3"/>
  <c r="T319" i="3"/>
  <c r="S319" i="3"/>
  <c r="R319" i="3"/>
  <c r="Q319" i="3"/>
  <c r="P319" i="3"/>
  <c r="O319" i="3"/>
  <c r="N319" i="3"/>
  <c r="T318" i="3"/>
  <c r="S318" i="3"/>
  <c r="R318" i="3"/>
  <c r="P318" i="3"/>
  <c r="O318" i="3"/>
  <c r="Q318" i="3" s="1"/>
  <c r="N318" i="3"/>
  <c r="T317" i="3"/>
  <c r="S317" i="3"/>
  <c r="R317" i="3"/>
  <c r="Q317" i="3"/>
  <c r="P317" i="3"/>
  <c r="O317" i="3"/>
  <c r="N317" i="3"/>
  <c r="T316" i="3"/>
  <c r="S316" i="3"/>
  <c r="R316" i="3"/>
  <c r="P316" i="3"/>
  <c r="O316" i="3"/>
  <c r="Q316" i="3" s="1"/>
  <c r="N316" i="3"/>
  <c r="T315" i="3"/>
  <c r="S315" i="3"/>
  <c r="R315" i="3"/>
  <c r="Q315" i="3"/>
  <c r="P315" i="3"/>
  <c r="O315" i="3"/>
  <c r="N315" i="3"/>
  <c r="T314" i="3"/>
  <c r="S314" i="3"/>
  <c r="R314" i="3"/>
  <c r="P314" i="3"/>
  <c r="O314" i="3"/>
  <c r="Q314" i="3" s="1"/>
  <c r="N314" i="3"/>
  <c r="T313" i="3"/>
  <c r="S313" i="3"/>
  <c r="R313" i="3"/>
  <c r="Q313" i="3"/>
  <c r="P313" i="3"/>
  <c r="O313" i="3"/>
  <c r="N313" i="3"/>
  <c r="T312" i="3"/>
  <c r="S312" i="3"/>
  <c r="R312" i="3"/>
  <c r="P312" i="3"/>
  <c r="O312" i="3"/>
  <c r="Q312" i="3" s="1"/>
  <c r="N312" i="3"/>
  <c r="T311" i="3"/>
  <c r="S311" i="3"/>
  <c r="R311" i="3"/>
  <c r="Q311" i="3"/>
  <c r="P311" i="3"/>
  <c r="O311" i="3"/>
  <c r="N311" i="3"/>
  <c r="T310" i="3"/>
  <c r="S310" i="3"/>
  <c r="R310" i="3"/>
  <c r="P310" i="3"/>
  <c r="O310" i="3"/>
  <c r="Q310" i="3" s="1"/>
  <c r="N310" i="3"/>
  <c r="T309" i="3"/>
  <c r="S309" i="3"/>
  <c r="R309" i="3"/>
  <c r="Q309" i="3"/>
  <c r="P309" i="3"/>
  <c r="O309" i="3"/>
  <c r="N309" i="3"/>
  <c r="T308" i="3"/>
  <c r="S308" i="3"/>
  <c r="R308" i="3"/>
  <c r="P308" i="3"/>
  <c r="O308" i="3"/>
  <c r="Q308" i="3" s="1"/>
  <c r="N308" i="3"/>
  <c r="T307" i="3"/>
  <c r="S307" i="3"/>
  <c r="R307" i="3"/>
  <c r="Q307" i="3"/>
  <c r="P307" i="3"/>
  <c r="O307" i="3"/>
  <c r="N307" i="3"/>
  <c r="T306" i="3"/>
  <c r="S306" i="3"/>
  <c r="R306" i="3"/>
  <c r="P306" i="3"/>
  <c r="O306" i="3"/>
  <c r="Q306" i="3" s="1"/>
  <c r="N306" i="3"/>
  <c r="T305" i="3"/>
  <c r="S305" i="3"/>
  <c r="R305" i="3"/>
  <c r="Q305" i="3"/>
  <c r="P305" i="3"/>
  <c r="O305" i="3"/>
  <c r="N305" i="3"/>
  <c r="T304" i="3"/>
  <c r="S304" i="3"/>
  <c r="R304" i="3"/>
  <c r="P304" i="3"/>
  <c r="O304" i="3"/>
  <c r="Q304" i="3" s="1"/>
  <c r="N304" i="3"/>
  <c r="T303" i="3"/>
  <c r="S303" i="3"/>
  <c r="R303" i="3"/>
  <c r="Q303" i="3"/>
  <c r="P303" i="3"/>
  <c r="O303" i="3"/>
  <c r="N303" i="3"/>
  <c r="T302" i="3"/>
  <c r="S302" i="3"/>
  <c r="R302" i="3"/>
  <c r="P302" i="3"/>
  <c r="O302" i="3"/>
  <c r="Q302" i="3" s="1"/>
  <c r="N302" i="3"/>
  <c r="T301" i="3"/>
  <c r="S301" i="3"/>
  <c r="R301" i="3"/>
  <c r="Q301" i="3"/>
  <c r="P301" i="3"/>
  <c r="O301" i="3"/>
  <c r="N301" i="3"/>
  <c r="T300" i="3"/>
  <c r="S300" i="3"/>
  <c r="R300" i="3"/>
  <c r="P300" i="3"/>
  <c r="O300" i="3"/>
  <c r="Q300" i="3" s="1"/>
  <c r="N300" i="3"/>
  <c r="T299" i="3"/>
  <c r="S299" i="3"/>
  <c r="R299" i="3"/>
  <c r="Q299" i="3"/>
  <c r="P299" i="3"/>
  <c r="O299" i="3"/>
  <c r="N299" i="3"/>
  <c r="T298" i="3"/>
  <c r="S298" i="3"/>
  <c r="R298" i="3"/>
  <c r="P298" i="3"/>
  <c r="O298" i="3"/>
  <c r="Q298" i="3" s="1"/>
  <c r="N298" i="3"/>
  <c r="T297" i="3"/>
  <c r="S297" i="3"/>
  <c r="R297" i="3"/>
  <c r="Q297" i="3"/>
  <c r="P297" i="3"/>
  <c r="O297" i="3"/>
  <c r="N297" i="3"/>
  <c r="T296" i="3"/>
  <c r="S296" i="3"/>
  <c r="R296" i="3"/>
  <c r="P296" i="3"/>
  <c r="O296" i="3"/>
  <c r="Q296" i="3" s="1"/>
  <c r="N296" i="3"/>
  <c r="T295" i="3"/>
  <c r="S295" i="3"/>
  <c r="R295" i="3"/>
  <c r="Q295" i="3"/>
  <c r="P295" i="3"/>
  <c r="O295" i="3"/>
  <c r="N295" i="3"/>
  <c r="T294" i="3"/>
  <c r="S294" i="3"/>
  <c r="R294" i="3"/>
  <c r="P294" i="3"/>
  <c r="O294" i="3"/>
  <c r="Q294" i="3" s="1"/>
  <c r="N294" i="3"/>
  <c r="T293" i="3"/>
  <c r="S293" i="3"/>
  <c r="R293" i="3"/>
  <c r="Q293" i="3"/>
  <c r="P293" i="3"/>
  <c r="O293" i="3"/>
  <c r="N293" i="3"/>
  <c r="T292" i="3"/>
  <c r="S292" i="3"/>
  <c r="R292" i="3"/>
  <c r="P292" i="3"/>
  <c r="O292" i="3"/>
  <c r="Q292" i="3" s="1"/>
  <c r="N292" i="3"/>
  <c r="T291" i="3"/>
  <c r="S291" i="3"/>
  <c r="R291" i="3"/>
  <c r="Q291" i="3"/>
  <c r="P291" i="3"/>
  <c r="O291" i="3"/>
  <c r="N291" i="3"/>
  <c r="T290" i="3"/>
  <c r="S290" i="3"/>
  <c r="R290" i="3"/>
  <c r="P290" i="3"/>
  <c r="O290" i="3"/>
  <c r="Q290" i="3" s="1"/>
  <c r="N290" i="3"/>
  <c r="T289" i="3"/>
  <c r="S289" i="3"/>
  <c r="R289" i="3"/>
  <c r="Q289" i="3"/>
  <c r="P289" i="3"/>
  <c r="O289" i="3"/>
  <c r="N289" i="3"/>
  <c r="T288" i="3"/>
  <c r="S288" i="3"/>
  <c r="R288" i="3"/>
  <c r="P288" i="3"/>
  <c r="O288" i="3"/>
  <c r="Q288" i="3" s="1"/>
  <c r="N288" i="3"/>
  <c r="T287" i="3"/>
  <c r="S287" i="3"/>
  <c r="R287" i="3"/>
  <c r="Q287" i="3"/>
  <c r="P287" i="3"/>
  <c r="O287" i="3"/>
  <c r="N287" i="3"/>
  <c r="T286" i="3"/>
  <c r="S286" i="3"/>
  <c r="R286" i="3"/>
  <c r="P286" i="3"/>
  <c r="O286" i="3"/>
  <c r="Q286" i="3" s="1"/>
  <c r="N286" i="3"/>
  <c r="T285" i="3"/>
  <c r="S285" i="3"/>
  <c r="R285" i="3"/>
  <c r="Q285" i="3"/>
  <c r="P285" i="3"/>
  <c r="O285" i="3"/>
  <c r="N285" i="3"/>
  <c r="T284" i="3"/>
  <c r="S284" i="3"/>
  <c r="R284" i="3"/>
  <c r="P284" i="3"/>
  <c r="O284" i="3"/>
  <c r="Q284" i="3" s="1"/>
  <c r="N284" i="3"/>
  <c r="T283" i="3"/>
  <c r="S283" i="3"/>
  <c r="R283" i="3"/>
  <c r="Q283" i="3"/>
  <c r="P283" i="3"/>
  <c r="O283" i="3"/>
  <c r="N283" i="3"/>
  <c r="T282" i="3"/>
  <c r="S282" i="3"/>
  <c r="R282" i="3"/>
  <c r="P282" i="3"/>
  <c r="O282" i="3"/>
  <c r="Q282" i="3" s="1"/>
  <c r="N282" i="3"/>
  <c r="T281" i="3"/>
  <c r="S281" i="3"/>
  <c r="R281" i="3"/>
  <c r="Q281" i="3"/>
  <c r="P281" i="3"/>
  <c r="O281" i="3"/>
  <c r="N281" i="3"/>
  <c r="T280" i="3"/>
  <c r="S280" i="3"/>
  <c r="R280" i="3"/>
  <c r="P280" i="3"/>
  <c r="O280" i="3"/>
  <c r="Q280" i="3" s="1"/>
  <c r="N280" i="3"/>
  <c r="T279" i="3"/>
  <c r="S279" i="3"/>
  <c r="R279" i="3"/>
  <c r="Q279" i="3"/>
  <c r="P279" i="3"/>
  <c r="O279" i="3"/>
  <c r="N279" i="3"/>
  <c r="T278" i="3"/>
  <c r="S278" i="3"/>
  <c r="R278" i="3"/>
  <c r="P278" i="3"/>
  <c r="O278" i="3"/>
  <c r="Q278" i="3" s="1"/>
  <c r="N278" i="3"/>
  <c r="T277" i="3"/>
  <c r="S277" i="3"/>
  <c r="R277" i="3"/>
  <c r="Q277" i="3"/>
  <c r="P277" i="3"/>
  <c r="O277" i="3"/>
  <c r="N277" i="3"/>
  <c r="T276" i="3"/>
  <c r="S276" i="3"/>
  <c r="R276" i="3"/>
  <c r="P276" i="3"/>
  <c r="O276" i="3"/>
  <c r="Q276" i="3" s="1"/>
  <c r="N276" i="3"/>
  <c r="T275" i="3"/>
  <c r="S275" i="3"/>
  <c r="R275" i="3"/>
  <c r="Q275" i="3"/>
  <c r="P275" i="3"/>
  <c r="O275" i="3"/>
  <c r="N275" i="3"/>
  <c r="T274" i="3"/>
  <c r="S274" i="3"/>
  <c r="R274" i="3"/>
  <c r="P274" i="3"/>
  <c r="O274" i="3"/>
  <c r="Q274" i="3" s="1"/>
  <c r="N274" i="3"/>
  <c r="T273" i="3"/>
  <c r="S273" i="3"/>
  <c r="R273" i="3"/>
  <c r="Q273" i="3"/>
  <c r="P273" i="3"/>
  <c r="O273" i="3"/>
  <c r="N273" i="3"/>
  <c r="T272" i="3"/>
  <c r="S272" i="3"/>
  <c r="R272" i="3"/>
  <c r="P272" i="3"/>
  <c r="O272" i="3"/>
  <c r="Q272" i="3" s="1"/>
  <c r="N272" i="3"/>
  <c r="T271" i="3"/>
  <c r="S271" i="3"/>
  <c r="R271" i="3"/>
  <c r="Q271" i="3"/>
  <c r="P271" i="3"/>
  <c r="O271" i="3"/>
  <c r="N271" i="3"/>
  <c r="T270" i="3"/>
  <c r="S270" i="3"/>
  <c r="R270" i="3"/>
  <c r="P270" i="3"/>
  <c r="O270" i="3"/>
  <c r="Q270" i="3" s="1"/>
  <c r="N270" i="3"/>
  <c r="T269" i="3"/>
  <c r="S269" i="3"/>
  <c r="R269" i="3"/>
  <c r="Q269" i="3"/>
  <c r="P269" i="3"/>
  <c r="O269" i="3"/>
  <c r="N269" i="3"/>
  <c r="T268" i="3"/>
  <c r="S268" i="3"/>
  <c r="R268" i="3"/>
  <c r="P268" i="3"/>
  <c r="O268" i="3"/>
  <c r="Q268" i="3" s="1"/>
  <c r="N268" i="3"/>
  <c r="T267" i="3"/>
  <c r="S267" i="3"/>
  <c r="R267" i="3"/>
  <c r="Q267" i="3"/>
  <c r="P267" i="3"/>
  <c r="O267" i="3"/>
  <c r="N267" i="3"/>
  <c r="T266" i="3"/>
  <c r="S266" i="3"/>
  <c r="R266" i="3"/>
  <c r="P266" i="3"/>
  <c r="O266" i="3"/>
  <c r="Q266" i="3" s="1"/>
  <c r="N266" i="3"/>
  <c r="T265" i="3"/>
  <c r="S265" i="3"/>
  <c r="R265" i="3"/>
  <c r="Q265" i="3"/>
  <c r="P265" i="3"/>
  <c r="O265" i="3"/>
  <c r="N265" i="3"/>
  <c r="T264" i="3"/>
  <c r="S264" i="3"/>
  <c r="R264" i="3"/>
  <c r="P264" i="3"/>
  <c r="O264" i="3"/>
  <c r="Q264" i="3" s="1"/>
  <c r="N264" i="3"/>
  <c r="T263" i="3"/>
  <c r="S263" i="3"/>
  <c r="R263" i="3"/>
  <c r="Q263" i="3"/>
  <c r="P263" i="3"/>
  <c r="O263" i="3"/>
  <c r="N263" i="3"/>
  <c r="T262" i="3"/>
  <c r="S262" i="3"/>
  <c r="R262" i="3"/>
  <c r="P262" i="3"/>
  <c r="O262" i="3"/>
  <c r="Q262" i="3" s="1"/>
  <c r="N262" i="3"/>
  <c r="T261" i="3"/>
  <c r="S261" i="3"/>
  <c r="R261" i="3"/>
  <c r="Q261" i="3"/>
  <c r="P261" i="3"/>
  <c r="O261" i="3"/>
  <c r="N261" i="3"/>
  <c r="T260" i="3"/>
  <c r="S260" i="3"/>
  <c r="R260" i="3"/>
  <c r="P260" i="3"/>
  <c r="O260" i="3"/>
  <c r="Q260" i="3" s="1"/>
  <c r="N260" i="3"/>
  <c r="T259" i="3"/>
  <c r="S259" i="3"/>
  <c r="R259" i="3"/>
  <c r="Q259" i="3"/>
  <c r="P259" i="3"/>
  <c r="O259" i="3"/>
  <c r="N259" i="3"/>
  <c r="T258" i="3"/>
  <c r="S258" i="3"/>
  <c r="R258" i="3"/>
  <c r="P258" i="3"/>
  <c r="O258" i="3"/>
  <c r="Q258" i="3" s="1"/>
  <c r="N258" i="3"/>
  <c r="V257" i="3"/>
  <c r="T257" i="3"/>
  <c r="S257" i="3"/>
  <c r="R257" i="3"/>
  <c r="Q257" i="3"/>
  <c r="P257" i="3"/>
  <c r="O257" i="3"/>
  <c r="N257" i="3"/>
  <c r="T256" i="3"/>
  <c r="S256" i="3"/>
  <c r="R256" i="3"/>
  <c r="P256" i="3"/>
  <c r="O256" i="3"/>
  <c r="Q256" i="3" s="1"/>
  <c r="N256" i="3"/>
  <c r="T255" i="3"/>
  <c r="S255" i="3"/>
  <c r="R255" i="3"/>
  <c r="Q255" i="3"/>
  <c r="P255" i="3"/>
  <c r="O255" i="3"/>
  <c r="N255" i="3"/>
  <c r="T254" i="3"/>
  <c r="S254" i="3"/>
  <c r="R254" i="3"/>
  <c r="P254" i="3"/>
  <c r="O254" i="3"/>
  <c r="Q254" i="3" s="1"/>
  <c r="N254" i="3"/>
  <c r="V253" i="3"/>
  <c r="T253" i="3"/>
  <c r="S253" i="3"/>
  <c r="R253" i="3"/>
  <c r="Q253" i="3"/>
  <c r="P253" i="3"/>
  <c r="O253" i="3"/>
  <c r="N253" i="3"/>
  <c r="T252" i="3"/>
  <c r="S252" i="3"/>
  <c r="R252" i="3"/>
  <c r="P252" i="3"/>
  <c r="O252" i="3"/>
  <c r="Q252" i="3" s="1"/>
  <c r="N252" i="3"/>
  <c r="T251" i="3"/>
  <c r="S251" i="3"/>
  <c r="R251" i="3"/>
  <c r="Q251" i="3"/>
  <c r="P251" i="3"/>
  <c r="O251" i="3"/>
  <c r="N251" i="3"/>
  <c r="T250" i="3"/>
  <c r="S250" i="3"/>
  <c r="R250" i="3"/>
  <c r="P250" i="3"/>
  <c r="O250" i="3"/>
  <c r="Q250" i="3" s="1"/>
  <c r="N250" i="3"/>
  <c r="V249" i="3"/>
  <c r="T249" i="3"/>
  <c r="S249" i="3"/>
  <c r="R249" i="3"/>
  <c r="Q249" i="3"/>
  <c r="P249" i="3"/>
  <c r="O249" i="3"/>
  <c r="N249" i="3"/>
  <c r="T248" i="3"/>
  <c r="S248" i="3"/>
  <c r="R248" i="3"/>
  <c r="P248" i="3"/>
  <c r="O248" i="3"/>
  <c r="Q248" i="3" s="1"/>
  <c r="N248" i="3"/>
  <c r="T247" i="3"/>
  <c r="S247" i="3"/>
  <c r="R247" i="3"/>
  <c r="Q247" i="3"/>
  <c r="P247" i="3"/>
  <c r="O247" i="3"/>
  <c r="N247" i="3"/>
  <c r="T246" i="3"/>
  <c r="S246" i="3"/>
  <c r="R246" i="3"/>
  <c r="P246" i="3"/>
  <c r="O246" i="3"/>
  <c r="Q246" i="3" s="1"/>
  <c r="N246" i="3"/>
  <c r="V245" i="3"/>
  <c r="T245" i="3"/>
  <c r="S245" i="3"/>
  <c r="R245" i="3"/>
  <c r="Q245" i="3"/>
  <c r="P245" i="3"/>
  <c r="O245" i="3"/>
  <c r="N245" i="3"/>
  <c r="T244" i="3"/>
  <c r="S244" i="3"/>
  <c r="R244" i="3"/>
  <c r="P244" i="3"/>
  <c r="O244" i="3"/>
  <c r="Q244" i="3" s="1"/>
  <c r="N244" i="3"/>
  <c r="T243" i="3"/>
  <c r="S243" i="3"/>
  <c r="R243" i="3"/>
  <c r="Q243" i="3"/>
  <c r="P243" i="3"/>
  <c r="O243" i="3"/>
  <c r="N243" i="3"/>
  <c r="T242" i="3"/>
  <c r="S242" i="3"/>
  <c r="R242" i="3"/>
  <c r="P242" i="3"/>
  <c r="O242" i="3"/>
  <c r="Q242" i="3" s="1"/>
  <c r="N242" i="3"/>
  <c r="V241" i="3"/>
  <c r="T241" i="3"/>
  <c r="S241" i="3"/>
  <c r="R241" i="3"/>
  <c r="Q241" i="3"/>
  <c r="P241" i="3"/>
  <c r="O241" i="3"/>
  <c r="N241" i="3"/>
  <c r="T240" i="3"/>
  <c r="S240" i="3"/>
  <c r="R240" i="3"/>
  <c r="P240" i="3"/>
  <c r="O240" i="3"/>
  <c r="Q240" i="3" s="1"/>
  <c r="N240" i="3"/>
  <c r="T239" i="3"/>
  <c r="S239" i="3"/>
  <c r="R239" i="3"/>
  <c r="Q239" i="3"/>
  <c r="P239" i="3"/>
  <c r="O239" i="3"/>
  <c r="N239" i="3"/>
  <c r="T238" i="3"/>
  <c r="S238" i="3"/>
  <c r="R238" i="3"/>
  <c r="P238" i="3"/>
  <c r="O238" i="3"/>
  <c r="Q238" i="3" s="1"/>
  <c r="N238" i="3"/>
  <c r="V237" i="3"/>
  <c r="T237" i="3"/>
  <c r="S237" i="3"/>
  <c r="R237" i="3"/>
  <c r="Q237" i="3"/>
  <c r="P237" i="3"/>
  <c r="O237" i="3"/>
  <c r="N237" i="3"/>
  <c r="T236" i="3"/>
  <c r="S236" i="3"/>
  <c r="R236" i="3"/>
  <c r="P236" i="3"/>
  <c r="O236" i="3"/>
  <c r="Q236" i="3" s="1"/>
  <c r="N236" i="3"/>
  <c r="T235" i="3"/>
  <c r="S235" i="3"/>
  <c r="R235" i="3"/>
  <c r="Q235" i="3"/>
  <c r="P235" i="3"/>
  <c r="O235" i="3"/>
  <c r="N235" i="3"/>
  <c r="T234" i="3"/>
  <c r="S234" i="3"/>
  <c r="R234" i="3"/>
  <c r="P234" i="3"/>
  <c r="O234" i="3"/>
  <c r="Q234" i="3" s="1"/>
  <c r="N234" i="3"/>
  <c r="V233" i="3"/>
  <c r="T233" i="3"/>
  <c r="S233" i="3"/>
  <c r="R233" i="3"/>
  <c r="Q233" i="3"/>
  <c r="P233" i="3"/>
  <c r="O233" i="3"/>
  <c r="N233" i="3"/>
  <c r="T232" i="3"/>
  <c r="S232" i="3"/>
  <c r="R232" i="3"/>
  <c r="P232" i="3"/>
  <c r="O232" i="3"/>
  <c r="Q232" i="3" s="1"/>
  <c r="N232" i="3"/>
  <c r="T231" i="3"/>
  <c r="S231" i="3"/>
  <c r="R231" i="3"/>
  <c r="Q231" i="3"/>
  <c r="P231" i="3"/>
  <c r="O231" i="3"/>
  <c r="N231" i="3"/>
  <c r="T230" i="3"/>
  <c r="S230" i="3"/>
  <c r="R230" i="3"/>
  <c r="P230" i="3"/>
  <c r="O230" i="3"/>
  <c r="Q230" i="3" s="1"/>
  <c r="N230" i="3"/>
  <c r="V229" i="3"/>
  <c r="T229" i="3"/>
  <c r="S229" i="3"/>
  <c r="R229" i="3"/>
  <c r="Q229" i="3"/>
  <c r="P229" i="3"/>
  <c r="O229" i="3"/>
  <c r="N229" i="3"/>
  <c r="T228" i="3"/>
  <c r="S228" i="3"/>
  <c r="R228" i="3"/>
  <c r="P228" i="3"/>
  <c r="O228" i="3"/>
  <c r="Q228" i="3" s="1"/>
  <c r="N228" i="3"/>
  <c r="T227" i="3"/>
  <c r="S227" i="3"/>
  <c r="R227" i="3"/>
  <c r="Q227" i="3"/>
  <c r="P227" i="3"/>
  <c r="O227" i="3"/>
  <c r="N227" i="3"/>
  <c r="T226" i="3"/>
  <c r="S226" i="3"/>
  <c r="R226" i="3"/>
  <c r="P226" i="3"/>
  <c r="O226" i="3"/>
  <c r="Q226" i="3" s="1"/>
  <c r="N226" i="3"/>
  <c r="V225" i="3"/>
  <c r="T225" i="3"/>
  <c r="S225" i="3"/>
  <c r="R225" i="3"/>
  <c r="Q225" i="3"/>
  <c r="P225" i="3"/>
  <c r="O225" i="3"/>
  <c r="N225" i="3"/>
  <c r="T224" i="3"/>
  <c r="S224" i="3"/>
  <c r="R224" i="3"/>
  <c r="P224" i="3"/>
  <c r="O224" i="3"/>
  <c r="Q224" i="3" s="1"/>
  <c r="N224" i="3"/>
  <c r="T223" i="3"/>
  <c r="S223" i="3"/>
  <c r="R223" i="3"/>
  <c r="Q223" i="3"/>
  <c r="P223" i="3"/>
  <c r="O223" i="3"/>
  <c r="N223" i="3"/>
  <c r="T222" i="3"/>
  <c r="S222" i="3"/>
  <c r="R222" i="3"/>
  <c r="P222" i="3"/>
  <c r="O222" i="3"/>
  <c r="Q222" i="3" s="1"/>
  <c r="N222" i="3"/>
  <c r="V221" i="3"/>
  <c r="T221" i="3"/>
  <c r="S221" i="3"/>
  <c r="R221" i="3"/>
  <c r="Q221" i="3"/>
  <c r="P221" i="3"/>
  <c r="O221" i="3"/>
  <c r="N221" i="3"/>
  <c r="T220" i="3"/>
  <c r="S220" i="3"/>
  <c r="R220" i="3"/>
  <c r="P220" i="3"/>
  <c r="O220" i="3"/>
  <c r="Q220" i="3" s="1"/>
  <c r="N220" i="3"/>
  <c r="T219" i="3"/>
  <c r="S219" i="3"/>
  <c r="R219" i="3"/>
  <c r="Q219" i="3"/>
  <c r="P219" i="3"/>
  <c r="O219" i="3"/>
  <c r="N219" i="3"/>
  <c r="T218" i="3"/>
  <c r="S218" i="3"/>
  <c r="R218" i="3"/>
  <c r="P218" i="3"/>
  <c r="O218" i="3"/>
  <c r="Q218" i="3" s="1"/>
  <c r="N218" i="3"/>
  <c r="V217" i="3"/>
  <c r="T217" i="3"/>
  <c r="S217" i="3"/>
  <c r="R217" i="3"/>
  <c r="Q217" i="3"/>
  <c r="P217" i="3"/>
  <c r="O217" i="3"/>
  <c r="N217" i="3"/>
  <c r="T216" i="3"/>
  <c r="S216" i="3"/>
  <c r="R216" i="3"/>
  <c r="P216" i="3"/>
  <c r="O216" i="3"/>
  <c r="Q216" i="3" s="1"/>
  <c r="N216" i="3"/>
  <c r="T215" i="3"/>
  <c r="S215" i="3"/>
  <c r="R215" i="3"/>
  <c r="Q215" i="3"/>
  <c r="P215" i="3"/>
  <c r="O215" i="3"/>
  <c r="N215" i="3"/>
  <c r="T214" i="3"/>
  <c r="S214" i="3"/>
  <c r="R214" i="3"/>
  <c r="P214" i="3"/>
  <c r="O214" i="3"/>
  <c r="Q214" i="3" s="1"/>
  <c r="N214" i="3"/>
  <c r="V213" i="3"/>
  <c r="T213" i="3"/>
  <c r="S213" i="3"/>
  <c r="R213" i="3"/>
  <c r="Q213" i="3"/>
  <c r="P213" i="3"/>
  <c r="O213" i="3"/>
  <c r="N213" i="3"/>
  <c r="T212" i="3"/>
  <c r="S212" i="3"/>
  <c r="R212" i="3"/>
  <c r="P212" i="3"/>
  <c r="O212" i="3"/>
  <c r="Q212" i="3" s="1"/>
  <c r="N212" i="3"/>
  <c r="T211" i="3"/>
  <c r="S211" i="3"/>
  <c r="R211" i="3"/>
  <c r="Q211" i="3"/>
  <c r="P211" i="3"/>
  <c r="O211" i="3"/>
  <c r="N211" i="3"/>
  <c r="T210" i="3"/>
  <c r="S210" i="3"/>
  <c r="R210" i="3"/>
  <c r="P210" i="3"/>
  <c r="O210" i="3"/>
  <c r="Q210" i="3" s="1"/>
  <c r="N210" i="3"/>
  <c r="V209" i="3"/>
  <c r="T209" i="3"/>
  <c r="S209" i="3"/>
  <c r="R209" i="3"/>
  <c r="Q209" i="3"/>
  <c r="P209" i="3"/>
  <c r="O209" i="3"/>
  <c r="N209" i="3"/>
  <c r="T208" i="3"/>
  <c r="S208" i="3"/>
  <c r="R208" i="3"/>
  <c r="P208" i="3"/>
  <c r="O208" i="3"/>
  <c r="Q208" i="3" s="1"/>
  <c r="N208" i="3"/>
  <c r="V207" i="3"/>
  <c r="T207" i="3"/>
  <c r="S207" i="3"/>
  <c r="R207" i="3"/>
  <c r="Q207" i="3"/>
  <c r="P207" i="3"/>
  <c r="O207" i="3"/>
  <c r="N207" i="3"/>
  <c r="T206" i="3"/>
  <c r="S206" i="3"/>
  <c r="R206" i="3"/>
  <c r="P206" i="3"/>
  <c r="O206" i="3"/>
  <c r="Q206" i="3" s="1"/>
  <c r="N206" i="3"/>
  <c r="V205" i="3"/>
  <c r="T205" i="3"/>
  <c r="S205" i="3"/>
  <c r="R205" i="3"/>
  <c r="Q205" i="3"/>
  <c r="P205" i="3"/>
  <c r="O205" i="3"/>
  <c r="N205" i="3"/>
  <c r="T204" i="3"/>
  <c r="S204" i="3"/>
  <c r="R204" i="3"/>
  <c r="P204" i="3"/>
  <c r="O204" i="3"/>
  <c r="Q204" i="3" s="1"/>
  <c r="N204" i="3"/>
  <c r="V203" i="3"/>
  <c r="T203" i="3"/>
  <c r="S203" i="3"/>
  <c r="R203" i="3"/>
  <c r="Q203" i="3"/>
  <c r="P203" i="3"/>
  <c r="O203" i="3"/>
  <c r="N203" i="3"/>
  <c r="T202" i="3"/>
  <c r="S202" i="3"/>
  <c r="R202" i="3"/>
  <c r="P202" i="3"/>
  <c r="O202" i="3"/>
  <c r="Q202" i="3" s="1"/>
  <c r="N202" i="3"/>
  <c r="V201" i="3"/>
  <c r="T201" i="3"/>
  <c r="S201" i="3"/>
  <c r="R201" i="3"/>
  <c r="Q201" i="3"/>
  <c r="P201" i="3"/>
  <c r="O201" i="3"/>
  <c r="N201" i="3"/>
  <c r="T200" i="3"/>
  <c r="S200" i="3"/>
  <c r="R200" i="3"/>
  <c r="P200" i="3"/>
  <c r="O200" i="3"/>
  <c r="Q200" i="3" s="1"/>
  <c r="N200" i="3"/>
  <c r="V199" i="3"/>
  <c r="T199" i="3"/>
  <c r="S199" i="3"/>
  <c r="R199" i="3"/>
  <c r="Q199" i="3"/>
  <c r="P199" i="3"/>
  <c r="O199" i="3"/>
  <c r="N199" i="3"/>
  <c r="T198" i="3"/>
  <c r="S198" i="3"/>
  <c r="R198" i="3"/>
  <c r="P198" i="3"/>
  <c r="O198" i="3"/>
  <c r="Q198" i="3" s="1"/>
  <c r="N198" i="3"/>
  <c r="V197" i="3"/>
  <c r="T197" i="3"/>
  <c r="S197" i="3"/>
  <c r="R197" i="3"/>
  <c r="Q197" i="3"/>
  <c r="P197" i="3"/>
  <c r="O197" i="3"/>
  <c r="N197" i="3"/>
  <c r="T196" i="3"/>
  <c r="S196" i="3"/>
  <c r="R196" i="3"/>
  <c r="P196" i="3"/>
  <c r="O196" i="3"/>
  <c r="Q196" i="3" s="1"/>
  <c r="N196" i="3"/>
  <c r="V195" i="3"/>
  <c r="T195" i="3"/>
  <c r="S195" i="3"/>
  <c r="R195" i="3"/>
  <c r="Q195" i="3"/>
  <c r="P195" i="3"/>
  <c r="O195" i="3"/>
  <c r="N195" i="3"/>
  <c r="T194" i="3"/>
  <c r="S194" i="3"/>
  <c r="R194" i="3"/>
  <c r="P194" i="3"/>
  <c r="O194" i="3"/>
  <c r="Q194" i="3" s="1"/>
  <c r="N194" i="3"/>
  <c r="V193" i="3"/>
  <c r="T193" i="3"/>
  <c r="S193" i="3"/>
  <c r="R193" i="3"/>
  <c r="Q193" i="3"/>
  <c r="P193" i="3"/>
  <c r="O193" i="3"/>
  <c r="N193" i="3"/>
  <c r="T192" i="3"/>
  <c r="S192" i="3"/>
  <c r="R192" i="3"/>
  <c r="P192" i="3"/>
  <c r="O192" i="3"/>
  <c r="Q192" i="3" s="1"/>
  <c r="N192" i="3"/>
  <c r="V191" i="3"/>
  <c r="T191" i="3"/>
  <c r="S191" i="3"/>
  <c r="R191" i="3"/>
  <c r="Q191" i="3"/>
  <c r="P191" i="3"/>
  <c r="O191" i="3"/>
  <c r="N191" i="3"/>
  <c r="T190" i="3"/>
  <c r="S190" i="3"/>
  <c r="R190" i="3"/>
  <c r="P190" i="3"/>
  <c r="O190" i="3"/>
  <c r="Q190" i="3" s="1"/>
  <c r="N190" i="3"/>
  <c r="V189" i="3"/>
  <c r="T189" i="3"/>
  <c r="S189" i="3"/>
  <c r="R189" i="3"/>
  <c r="Q189" i="3"/>
  <c r="P189" i="3"/>
  <c r="O189" i="3"/>
  <c r="N189" i="3"/>
  <c r="T188" i="3"/>
  <c r="S188" i="3"/>
  <c r="R188" i="3"/>
  <c r="P188" i="3"/>
  <c r="O188" i="3"/>
  <c r="Q188" i="3" s="1"/>
  <c r="N188" i="3"/>
  <c r="V187" i="3"/>
  <c r="T187" i="3"/>
  <c r="S187" i="3"/>
  <c r="R187" i="3"/>
  <c r="Q187" i="3"/>
  <c r="P187" i="3"/>
  <c r="O187" i="3"/>
  <c r="N187" i="3"/>
  <c r="T186" i="3"/>
  <c r="S186" i="3"/>
  <c r="R186" i="3"/>
  <c r="P186" i="3"/>
  <c r="O186" i="3"/>
  <c r="Q186" i="3" s="1"/>
  <c r="N186" i="3"/>
  <c r="V185" i="3"/>
  <c r="T185" i="3"/>
  <c r="S185" i="3"/>
  <c r="R185" i="3"/>
  <c r="Q185" i="3"/>
  <c r="P185" i="3"/>
  <c r="O185" i="3"/>
  <c r="N185" i="3"/>
  <c r="T184" i="3"/>
  <c r="S184" i="3"/>
  <c r="R184" i="3"/>
  <c r="P184" i="3"/>
  <c r="O184" i="3"/>
  <c r="Q184" i="3" s="1"/>
  <c r="N184" i="3"/>
  <c r="V183" i="3"/>
  <c r="T183" i="3"/>
  <c r="S183" i="3"/>
  <c r="R183" i="3"/>
  <c r="Q183" i="3"/>
  <c r="P183" i="3"/>
  <c r="O183" i="3"/>
  <c r="N183" i="3"/>
  <c r="T182" i="3"/>
  <c r="S182" i="3"/>
  <c r="R182" i="3"/>
  <c r="P182" i="3"/>
  <c r="O182" i="3"/>
  <c r="Q182" i="3" s="1"/>
  <c r="N182" i="3"/>
  <c r="V181" i="3"/>
  <c r="T181" i="3"/>
  <c r="S181" i="3"/>
  <c r="R181" i="3"/>
  <c r="Q181" i="3"/>
  <c r="P181" i="3"/>
  <c r="O181" i="3"/>
  <c r="N181" i="3"/>
  <c r="T180" i="3"/>
  <c r="S180" i="3"/>
  <c r="R180" i="3"/>
  <c r="P180" i="3"/>
  <c r="O180" i="3"/>
  <c r="Q180" i="3" s="1"/>
  <c r="N180" i="3"/>
  <c r="V179" i="3"/>
  <c r="T179" i="3"/>
  <c r="S179" i="3"/>
  <c r="R179" i="3"/>
  <c r="Q179" i="3"/>
  <c r="P179" i="3"/>
  <c r="O179" i="3"/>
  <c r="N179" i="3"/>
  <c r="T178" i="3"/>
  <c r="S178" i="3"/>
  <c r="R178" i="3"/>
  <c r="P178" i="3"/>
  <c r="O178" i="3"/>
  <c r="Q178" i="3" s="1"/>
  <c r="N178" i="3"/>
  <c r="V177" i="3"/>
  <c r="T177" i="3"/>
  <c r="S177" i="3"/>
  <c r="R177" i="3"/>
  <c r="Q177" i="3"/>
  <c r="P177" i="3"/>
  <c r="O177" i="3"/>
  <c r="N177" i="3"/>
  <c r="T176" i="3"/>
  <c r="S176" i="3"/>
  <c r="R176" i="3"/>
  <c r="P176" i="3"/>
  <c r="O176" i="3"/>
  <c r="Q176" i="3" s="1"/>
  <c r="N176" i="3"/>
  <c r="V175" i="3"/>
  <c r="T175" i="3"/>
  <c r="S175" i="3"/>
  <c r="R175" i="3"/>
  <c r="Q175" i="3"/>
  <c r="P175" i="3"/>
  <c r="O175" i="3"/>
  <c r="N175" i="3"/>
  <c r="T174" i="3"/>
  <c r="S174" i="3"/>
  <c r="R174" i="3"/>
  <c r="P174" i="3"/>
  <c r="O174" i="3"/>
  <c r="Q174" i="3" s="1"/>
  <c r="N174" i="3"/>
  <c r="V173" i="3"/>
  <c r="T173" i="3"/>
  <c r="S173" i="3"/>
  <c r="R173" i="3"/>
  <c r="Q173" i="3"/>
  <c r="P173" i="3"/>
  <c r="O173" i="3"/>
  <c r="N173" i="3"/>
  <c r="T172" i="3"/>
  <c r="S172" i="3"/>
  <c r="R172" i="3"/>
  <c r="P172" i="3"/>
  <c r="O172" i="3"/>
  <c r="Q172" i="3" s="1"/>
  <c r="N172" i="3"/>
  <c r="V171" i="3"/>
  <c r="T171" i="3"/>
  <c r="S171" i="3"/>
  <c r="R171" i="3"/>
  <c r="Q171" i="3"/>
  <c r="P171" i="3"/>
  <c r="O171" i="3"/>
  <c r="N171" i="3"/>
  <c r="T170" i="3"/>
  <c r="S170" i="3"/>
  <c r="R170" i="3"/>
  <c r="P170" i="3"/>
  <c r="O170" i="3"/>
  <c r="Q170" i="3" s="1"/>
  <c r="N170" i="3"/>
  <c r="V169" i="3"/>
  <c r="T169" i="3"/>
  <c r="S169" i="3"/>
  <c r="R169" i="3"/>
  <c r="Q169" i="3"/>
  <c r="P169" i="3"/>
  <c r="O169" i="3"/>
  <c r="N169" i="3"/>
  <c r="T168" i="3"/>
  <c r="S168" i="3"/>
  <c r="R168" i="3"/>
  <c r="P168" i="3"/>
  <c r="O168" i="3"/>
  <c r="Q168" i="3" s="1"/>
  <c r="N168" i="3"/>
  <c r="V167" i="3"/>
  <c r="T167" i="3"/>
  <c r="S167" i="3"/>
  <c r="R167" i="3"/>
  <c r="Q167" i="3"/>
  <c r="P167" i="3"/>
  <c r="O167" i="3"/>
  <c r="N167" i="3"/>
  <c r="T166" i="3"/>
  <c r="S166" i="3"/>
  <c r="R166" i="3"/>
  <c r="P166" i="3"/>
  <c r="O166" i="3"/>
  <c r="Q166" i="3" s="1"/>
  <c r="N166" i="3"/>
  <c r="V165" i="3"/>
  <c r="T165" i="3"/>
  <c r="S165" i="3"/>
  <c r="R165" i="3"/>
  <c r="Q165" i="3"/>
  <c r="P165" i="3"/>
  <c r="O165" i="3"/>
  <c r="N165" i="3"/>
  <c r="T164" i="3"/>
  <c r="S164" i="3"/>
  <c r="R164" i="3"/>
  <c r="P164" i="3"/>
  <c r="O164" i="3"/>
  <c r="Q164" i="3" s="1"/>
  <c r="N164" i="3"/>
  <c r="V163" i="3"/>
  <c r="T163" i="3"/>
  <c r="S163" i="3"/>
  <c r="R163" i="3"/>
  <c r="Q163" i="3"/>
  <c r="P163" i="3"/>
  <c r="O163" i="3"/>
  <c r="N163" i="3"/>
  <c r="T162" i="3"/>
  <c r="S162" i="3"/>
  <c r="R162" i="3"/>
  <c r="P162" i="3"/>
  <c r="O162" i="3"/>
  <c r="Q162" i="3" s="1"/>
  <c r="N162" i="3"/>
  <c r="V161" i="3"/>
  <c r="T161" i="3"/>
  <c r="S161" i="3"/>
  <c r="R161" i="3"/>
  <c r="Q161" i="3"/>
  <c r="P161" i="3"/>
  <c r="O161" i="3"/>
  <c r="N161" i="3"/>
  <c r="T160" i="3"/>
  <c r="S160" i="3"/>
  <c r="R160" i="3"/>
  <c r="P160" i="3"/>
  <c r="O160" i="3"/>
  <c r="Q160" i="3" s="1"/>
  <c r="N160" i="3"/>
  <c r="V159" i="3"/>
  <c r="T159" i="3"/>
  <c r="S159" i="3"/>
  <c r="R159" i="3"/>
  <c r="Q159" i="3"/>
  <c r="P159" i="3"/>
  <c r="O159" i="3"/>
  <c r="N159" i="3"/>
  <c r="T158" i="3"/>
  <c r="S158" i="3"/>
  <c r="R158" i="3"/>
  <c r="P158" i="3"/>
  <c r="O158" i="3"/>
  <c r="Q158" i="3" s="1"/>
  <c r="N158" i="3"/>
  <c r="V157" i="3"/>
  <c r="T157" i="3"/>
  <c r="S157" i="3"/>
  <c r="R157" i="3"/>
  <c r="Q157" i="3"/>
  <c r="P157" i="3"/>
  <c r="O157" i="3"/>
  <c r="N157" i="3"/>
  <c r="T156" i="3"/>
  <c r="S156" i="3"/>
  <c r="R156" i="3"/>
  <c r="P156" i="3"/>
  <c r="O156" i="3"/>
  <c r="Q156" i="3" s="1"/>
  <c r="N156" i="3"/>
  <c r="V155" i="3"/>
  <c r="T155" i="3"/>
  <c r="S155" i="3"/>
  <c r="R155" i="3"/>
  <c r="Q155" i="3"/>
  <c r="P155" i="3"/>
  <c r="O155" i="3"/>
  <c r="N155" i="3"/>
  <c r="T154" i="3"/>
  <c r="S154" i="3"/>
  <c r="R154" i="3"/>
  <c r="P154" i="3"/>
  <c r="O154" i="3"/>
  <c r="Q154" i="3" s="1"/>
  <c r="N154" i="3"/>
  <c r="V153" i="3"/>
  <c r="T153" i="3"/>
  <c r="S153" i="3"/>
  <c r="R153" i="3"/>
  <c r="Q153" i="3"/>
  <c r="P153" i="3"/>
  <c r="O153" i="3"/>
  <c r="N153" i="3"/>
  <c r="T152" i="3"/>
  <c r="S152" i="3"/>
  <c r="R152" i="3"/>
  <c r="P152" i="3"/>
  <c r="O152" i="3"/>
  <c r="Q152" i="3" s="1"/>
  <c r="N152" i="3"/>
  <c r="V151" i="3"/>
  <c r="T151" i="3"/>
  <c r="S151" i="3"/>
  <c r="R151" i="3"/>
  <c r="Q151" i="3"/>
  <c r="P151" i="3"/>
  <c r="O151" i="3"/>
  <c r="N151" i="3"/>
  <c r="T150" i="3"/>
  <c r="S150" i="3"/>
  <c r="R150" i="3"/>
  <c r="P150" i="3"/>
  <c r="O150" i="3"/>
  <c r="Q150" i="3" s="1"/>
  <c r="N150" i="3"/>
  <c r="V149" i="3"/>
  <c r="T149" i="3"/>
  <c r="S149" i="3"/>
  <c r="R149" i="3"/>
  <c r="Q149" i="3"/>
  <c r="P149" i="3"/>
  <c r="O149" i="3"/>
  <c r="N149" i="3"/>
  <c r="T148" i="3"/>
  <c r="S148" i="3"/>
  <c r="R148" i="3"/>
  <c r="P148" i="3"/>
  <c r="O148" i="3"/>
  <c r="Q148" i="3" s="1"/>
  <c r="N148" i="3"/>
  <c r="V147" i="3"/>
  <c r="T147" i="3"/>
  <c r="S147" i="3"/>
  <c r="R147" i="3"/>
  <c r="Q147" i="3"/>
  <c r="P147" i="3"/>
  <c r="O147" i="3"/>
  <c r="N147" i="3"/>
  <c r="T146" i="3"/>
  <c r="S146" i="3"/>
  <c r="R146" i="3"/>
  <c r="P146" i="3"/>
  <c r="O146" i="3"/>
  <c r="Q146" i="3" s="1"/>
  <c r="N146" i="3"/>
  <c r="V145" i="3"/>
  <c r="T145" i="3"/>
  <c r="S145" i="3"/>
  <c r="R145" i="3"/>
  <c r="Q145" i="3"/>
  <c r="P145" i="3"/>
  <c r="O145" i="3"/>
  <c r="N145" i="3"/>
  <c r="T144" i="3"/>
  <c r="S144" i="3"/>
  <c r="R144" i="3"/>
  <c r="P144" i="3"/>
  <c r="O144" i="3"/>
  <c r="Q144" i="3" s="1"/>
  <c r="N144" i="3"/>
  <c r="V143" i="3"/>
  <c r="T143" i="3"/>
  <c r="S143" i="3"/>
  <c r="R143" i="3"/>
  <c r="Q143" i="3"/>
  <c r="P143" i="3"/>
  <c r="O143" i="3"/>
  <c r="N143" i="3"/>
  <c r="T142" i="3"/>
  <c r="S142" i="3"/>
  <c r="R142" i="3"/>
  <c r="P142" i="3"/>
  <c r="O142" i="3"/>
  <c r="Q142" i="3" s="1"/>
  <c r="N142" i="3"/>
  <c r="V141" i="3"/>
  <c r="T141" i="3"/>
  <c r="S141" i="3"/>
  <c r="R141" i="3"/>
  <c r="Q141" i="3"/>
  <c r="P141" i="3"/>
  <c r="O141" i="3"/>
  <c r="N141" i="3"/>
  <c r="T140" i="3"/>
  <c r="S140" i="3"/>
  <c r="R140" i="3"/>
  <c r="P140" i="3"/>
  <c r="O140" i="3"/>
  <c r="Q140" i="3" s="1"/>
  <c r="N140" i="3"/>
  <c r="V139" i="3"/>
  <c r="T139" i="3"/>
  <c r="S139" i="3"/>
  <c r="R139" i="3"/>
  <c r="Q139" i="3"/>
  <c r="P139" i="3"/>
  <c r="O139" i="3"/>
  <c r="N139" i="3"/>
  <c r="T138" i="3"/>
  <c r="S138" i="3"/>
  <c r="R138" i="3"/>
  <c r="P138" i="3"/>
  <c r="O138" i="3"/>
  <c r="Q138" i="3" s="1"/>
  <c r="N138" i="3"/>
  <c r="V137" i="3"/>
  <c r="T137" i="3"/>
  <c r="S137" i="3"/>
  <c r="R137" i="3"/>
  <c r="Q137" i="3"/>
  <c r="P137" i="3"/>
  <c r="O137" i="3"/>
  <c r="N137" i="3"/>
  <c r="T136" i="3"/>
  <c r="S136" i="3"/>
  <c r="R136" i="3"/>
  <c r="P136" i="3"/>
  <c r="O136" i="3"/>
  <c r="Q136" i="3" s="1"/>
  <c r="N136" i="3"/>
  <c r="V135" i="3"/>
  <c r="T135" i="3"/>
  <c r="S135" i="3"/>
  <c r="R135" i="3"/>
  <c r="Q135" i="3"/>
  <c r="P135" i="3"/>
  <c r="O135" i="3"/>
  <c r="N135" i="3"/>
  <c r="T134" i="3"/>
  <c r="S134" i="3"/>
  <c r="R134" i="3"/>
  <c r="P134" i="3"/>
  <c r="O134" i="3"/>
  <c r="Q134" i="3" s="1"/>
  <c r="N134" i="3"/>
  <c r="V133" i="3"/>
  <c r="T133" i="3"/>
  <c r="S133" i="3"/>
  <c r="R133" i="3"/>
  <c r="Q133" i="3"/>
  <c r="P133" i="3"/>
  <c r="O133" i="3"/>
  <c r="N133" i="3"/>
  <c r="T132" i="3"/>
  <c r="S132" i="3"/>
  <c r="R132" i="3"/>
  <c r="P132" i="3"/>
  <c r="O132" i="3"/>
  <c r="Q132" i="3" s="1"/>
  <c r="N132" i="3"/>
  <c r="V131" i="3"/>
  <c r="T131" i="3"/>
  <c r="S131" i="3"/>
  <c r="R131" i="3"/>
  <c r="Q131" i="3"/>
  <c r="P131" i="3"/>
  <c r="O131" i="3"/>
  <c r="N131" i="3"/>
  <c r="T130" i="3"/>
  <c r="S130" i="3"/>
  <c r="R130" i="3"/>
  <c r="P130" i="3"/>
  <c r="O130" i="3"/>
  <c r="Q130" i="3" s="1"/>
  <c r="N130" i="3"/>
  <c r="V129" i="3"/>
  <c r="T129" i="3"/>
  <c r="S129" i="3"/>
  <c r="R129" i="3"/>
  <c r="Q129" i="3"/>
  <c r="P129" i="3"/>
  <c r="O129" i="3"/>
  <c r="N129" i="3"/>
  <c r="T128" i="3"/>
  <c r="S128" i="3"/>
  <c r="R128" i="3"/>
  <c r="P128" i="3"/>
  <c r="O128" i="3"/>
  <c r="Q128" i="3" s="1"/>
  <c r="N128" i="3"/>
  <c r="V127" i="3"/>
  <c r="T127" i="3"/>
  <c r="S127" i="3"/>
  <c r="R127" i="3"/>
  <c r="Q127" i="3"/>
  <c r="P127" i="3"/>
  <c r="O127" i="3"/>
  <c r="N127" i="3"/>
  <c r="T126" i="3"/>
  <c r="S126" i="3"/>
  <c r="R126" i="3"/>
  <c r="P126" i="3"/>
  <c r="O126" i="3"/>
  <c r="Q126" i="3" s="1"/>
  <c r="N126" i="3"/>
  <c r="V125" i="3"/>
  <c r="T125" i="3"/>
  <c r="S125" i="3"/>
  <c r="R125" i="3"/>
  <c r="Q125" i="3"/>
  <c r="P125" i="3"/>
  <c r="O125" i="3"/>
  <c r="N125" i="3"/>
  <c r="T124" i="3"/>
  <c r="S124" i="3"/>
  <c r="R124" i="3"/>
  <c r="P124" i="3"/>
  <c r="O124" i="3"/>
  <c r="Q124" i="3" s="1"/>
  <c r="N124" i="3"/>
  <c r="V123" i="3"/>
  <c r="T123" i="3"/>
  <c r="S123" i="3"/>
  <c r="R123" i="3"/>
  <c r="Q123" i="3"/>
  <c r="P123" i="3"/>
  <c r="O123" i="3"/>
  <c r="N123" i="3"/>
  <c r="T122" i="3"/>
  <c r="S122" i="3"/>
  <c r="R122" i="3"/>
  <c r="P122" i="3"/>
  <c r="O122" i="3"/>
  <c r="Q122" i="3" s="1"/>
  <c r="N122" i="3"/>
  <c r="V121" i="3"/>
  <c r="T121" i="3"/>
  <c r="S121" i="3"/>
  <c r="R121" i="3"/>
  <c r="Q121" i="3"/>
  <c r="P121" i="3"/>
  <c r="O121" i="3"/>
  <c r="N121" i="3"/>
  <c r="T120" i="3"/>
  <c r="S120" i="3"/>
  <c r="R120" i="3"/>
  <c r="P120" i="3"/>
  <c r="O120" i="3"/>
  <c r="Q120" i="3" s="1"/>
  <c r="N120" i="3"/>
  <c r="V119" i="3"/>
  <c r="T119" i="3"/>
  <c r="S119" i="3"/>
  <c r="R119" i="3"/>
  <c r="Q119" i="3"/>
  <c r="P119" i="3"/>
  <c r="O119" i="3"/>
  <c r="N119" i="3"/>
  <c r="T118" i="3"/>
  <c r="S118" i="3"/>
  <c r="R118" i="3"/>
  <c r="P118" i="3"/>
  <c r="O118" i="3"/>
  <c r="Q118" i="3" s="1"/>
  <c r="N118" i="3"/>
  <c r="V117" i="3"/>
  <c r="T117" i="3"/>
  <c r="S117" i="3"/>
  <c r="R117" i="3"/>
  <c r="Q117" i="3"/>
  <c r="P117" i="3"/>
  <c r="O117" i="3"/>
  <c r="N117" i="3"/>
  <c r="T116" i="3"/>
  <c r="S116" i="3"/>
  <c r="R116" i="3"/>
  <c r="P116" i="3"/>
  <c r="O116" i="3"/>
  <c r="Q116" i="3" s="1"/>
  <c r="N116" i="3"/>
  <c r="V115" i="3"/>
  <c r="T115" i="3"/>
  <c r="S115" i="3"/>
  <c r="R115" i="3"/>
  <c r="Q115" i="3"/>
  <c r="P115" i="3"/>
  <c r="O115" i="3"/>
  <c r="N115" i="3"/>
  <c r="T114" i="3"/>
  <c r="S114" i="3"/>
  <c r="R114" i="3"/>
  <c r="P114" i="3"/>
  <c r="O114" i="3"/>
  <c r="Q114" i="3" s="1"/>
  <c r="N114" i="3"/>
  <c r="V113" i="3"/>
  <c r="T113" i="3"/>
  <c r="S113" i="3"/>
  <c r="R113" i="3"/>
  <c r="Q113" i="3"/>
  <c r="P113" i="3"/>
  <c r="O113" i="3"/>
  <c r="N113" i="3"/>
  <c r="T112" i="3"/>
  <c r="S112" i="3"/>
  <c r="R112" i="3"/>
  <c r="P112" i="3"/>
  <c r="O112" i="3"/>
  <c r="Q112" i="3" s="1"/>
  <c r="N112" i="3"/>
  <c r="V111" i="3"/>
  <c r="T111" i="3"/>
  <c r="S111" i="3"/>
  <c r="R111" i="3"/>
  <c r="Q111" i="3"/>
  <c r="P111" i="3"/>
  <c r="O111" i="3"/>
  <c r="N111" i="3"/>
  <c r="T110" i="3"/>
  <c r="S110" i="3"/>
  <c r="R110" i="3"/>
  <c r="P110" i="3"/>
  <c r="O110" i="3"/>
  <c r="Q110" i="3" s="1"/>
  <c r="N110" i="3"/>
  <c r="V109" i="3"/>
  <c r="T109" i="3"/>
  <c r="S109" i="3"/>
  <c r="R109" i="3"/>
  <c r="Q109" i="3"/>
  <c r="P109" i="3"/>
  <c r="O109" i="3"/>
  <c r="N109" i="3"/>
  <c r="T108" i="3"/>
  <c r="S108" i="3"/>
  <c r="R108" i="3"/>
  <c r="P108" i="3"/>
  <c r="O108" i="3"/>
  <c r="Q108" i="3" s="1"/>
  <c r="N108" i="3"/>
  <c r="V107" i="3"/>
  <c r="T107" i="3"/>
  <c r="S107" i="3"/>
  <c r="R107" i="3"/>
  <c r="Q107" i="3"/>
  <c r="P107" i="3"/>
  <c r="O107" i="3"/>
  <c r="N107" i="3"/>
  <c r="T106" i="3"/>
  <c r="S106" i="3"/>
  <c r="R106" i="3"/>
  <c r="P106" i="3"/>
  <c r="O106" i="3"/>
  <c r="Q106" i="3" s="1"/>
  <c r="N106" i="3"/>
  <c r="V105" i="3"/>
  <c r="T105" i="3"/>
  <c r="S105" i="3"/>
  <c r="R105" i="3"/>
  <c r="Q105" i="3"/>
  <c r="P105" i="3"/>
  <c r="O105" i="3"/>
  <c r="N105" i="3"/>
  <c r="T104" i="3"/>
  <c r="S104" i="3"/>
  <c r="R104" i="3"/>
  <c r="P104" i="3"/>
  <c r="O104" i="3"/>
  <c r="Q104" i="3" s="1"/>
  <c r="N104" i="3"/>
  <c r="V103" i="3"/>
  <c r="T103" i="3"/>
  <c r="S103" i="3"/>
  <c r="R103" i="3"/>
  <c r="Q103" i="3"/>
  <c r="P103" i="3"/>
  <c r="O103" i="3"/>
  <c r="N103" i="3"/>
  <c r="T102" i="3"/>
  <c r="S102" i="3"/>
  <c r="R102" i="3"/>
  <c r="P102" i="3"/>
  <c r="O102" i="3"/>
  <c r="Q102" i="3" s="1"/>
  <c r="N102" i="3"/>
  <c r="V101" i="3"/>
  <c r="T101" i="3"/>
  <c r="S101" i="3"/>
  <c r="R101" i="3"/>
  <c r="Q101" i="3"/>
  <c r="P101" i="3"/>
  <c r="O101" i="3"/>
  <c r="N101" i="3"/>
  <c r="T100" i="3"/>
  <c r="S100" i="3"/>
  <c r="R100" i="3"/>
  <c r="P100" i="3"/>
  <c r="O100" i="3"/>
  <c r="Q100" i="3" s="1"/>
  <c r="N100" i="3"/>
  <c r="V99" i="3"/>
  <c r="T99" i="3"/>
  <c r="S99" i="3"/>
  <c r="R99" i="3"/>
  <c r="Q99" i="3"/>
  <c r="P99" i="3"/>
  <c r="O99" i="3"/>
  <c r="N99" i="3"/>
  <c r="T98" i="3"/>
  <c r="S98" i="3"/>
  <c r="R98" i="3"/>
  <c r="P98" i="3"/>
  <c r="O98" i="3"/>
  <c r="Q98" i="3" s="1"/>
  <c r="N98" i="3"/>
  <c r="V97" i="3"/>
  <c r="T97" i="3"/>
  <c r="S97" i="3"/>
  <c r="R97" i="3"/>
  <c r="Q97" i="3"/>
  <c r="P97" i="3"/>
  <c r="O97" i="3"/>
  <c r="N97" i="3"/>
  <c r="T96" i="3"/>
  <c r="S96" i="3"/>
  <c r="R96" i="3"/>
  <c r="P96" i="3"/>
  <c r="O96" i="3"/>
  <c r="Q96" i="3" s="1"/>
  <c r="N96" i="3"/>
  <c r="V95" i="3"/>
  <c r="T95" i="3"/>
  <c r="S95" i="3"/>
  <c r="R95" i="3"/>
  <c r="Q95" i="3"/>
  <c r="P95" i="3"/>
  <c r="O95" i="3"/>
  <c r="N95" i="3"/>
  <c r="T94" i="3"/>
  <c r="S94" i="3"/>
  <c r="R94" i="3"/>
  <c r="P94" i="3"/>
  <c r="O94" i="3"/>
  <c r="Q94" i="3" s="1"/>
  <c r="N94" i="3"/>
  <c r="V93" i="3"/>
  <c r="T93" i="3"/>
  <c r="S93" i="3"/>
  <c r="R93" i="3"/>
  <c r="Q93" i="3"/>
  <c r="P93" i="3"/>
  <c r="O93" i="3"/>
  <c r="N93" i="3"/>
  <c r="T92" i="3"/>
  <c r="S92" i="3"/>
  <c r="R92" i="3"/>
  <c r="P92" i="3"/>
  <c r="O92" i="3"/>
  <c r="Q92" i="3" s="1"/>
  <c r="N92" i="3"/>
  <c r="V91" i="3"/>
  <c r="T91" i="3"/>
  <c r="S91" i="3"/>
  <c r="R91" i="3"/>
  <c r="Q91" i="3"/>
  <c r="P91" i="3"/>
  <c r="O91" i="3"/>
  <c r="N91" i="3"/>
  <c r="T90" i="3"/>
  <c r="S90" i="3"/>
  <c r="R90" i="3"/>
  <c r="P90" i="3"/>
  <c r="O90" i="3"/>
  <c r="Q90" i="3" s="1"/>
  <c r="N90" i="3"/>
  <c r="V89" i="3"/>
  <c r="T89" i="3"/>
  <c r="S89" i="3"/>
  <c r="R89" i="3"/>
  <c r="Q89" i="3"/>
  <c r="P89" i="3"/>
  <c r="O89" i="3"/>
  <c r="N89" i="3"/>
  <c r="T88" i="3"/>
  <c r="S88" i="3"/>
  <c r="R88" i="3"/>
  <c r="P88" i="3"/>
  <c r="O88" i="3"/>
  <c r="Q88" i="3" s="1"/>
  <c r="N88" i="3"/>
  <c r="V87" i="3"/>
  <c r="T87" i="3"/>
  <c r="S87" i="3"/>
  <c r="R87" i="3"/>
  <c r="Q87" i="3"/>
  <c r="P87" i="3"/>
  <c r="O87" i="3"/>
  <c r="N87" i="3"/>
  <c r="T86" i="3"/>
  <c r="S86" i="3"/>
  <c r="R86" i="3"/>
  <c r="P86" i="3"/>
  <c r="O86" i="3"/>
  <c r="Q86" i="3" s="1"/>
  <c r="N86" i="3"/>
  <c r="V85" i="3"/>
  <c r="T85" i="3"/>
  <c r="S85" i="3"/>
  <c r="R85" i="3"/>
  <c r="Q85" i="3"/>
  <c r="P85" i="3"/>
  <c r="O85" i="3"/>
  <c r="N85" i="3"/>
  <c r="T84" i="3"/>
  <c r="S84" i="3"/>
  <c r="R84" i="3"/>
  <c r="P84" i="3"/>
  <c r="O84" i="3"/>
  <c r="Q84" i="3" s="1"/>
  <c r="N84" i="3"/>
  <c r="V83" i="3"/>
  <c r="T83" i="3"/>
  <c r="S83" i="3"/>
  <c r="R83" i="3"/>
  <c r="Q83" i="3"/>
  <c r="P83" i="3"/>
  <c r="O83" i="3"/>
  <c r="N83" i="3"/>
  <c r="T82" i="3"/>
  <c r="S82" i="3"/>
  <c r="R82" i="3"/>
  <c r="P82" i="3"/>
  <c r="O82" i="3"/>
  <c r="Q82" i="3" s="1"/>
  <c r="N82" i="3"/>
  <c r="V81" i="3"/>
  <c r="T81" i="3"/>
  <c r="S81" i="3"/>
  <c r="R81" i="3"/>
  <c r="Q81" i="3"/>
  <c r="P81" i="3"/>
  <c r="O81" i="3"/>
  <c r="N81" i="3"/>
  <c r="T80" i="3"/>
  <c r="S80" i="3"/>
  <c r="R80" i="3"/>
  <c r="P80" i="3"/>
  <c r="O80" i="3"/>
  <c r="Q80" i="3" s="1"/>
  <c r="N80" i="3"/>
  <c r="V79" i="3"/>
  <c r="T79" i="3"/>
  <c r="S79" i="3"/>
  <c r="R79" i="3"/>
  <c r="Q79" i="3"/>
  <c r="P79" i="3"/>
  <c r="O79" i="3"/>
  <c r="N79" i="3"/>
  <c r="T78" i="3"/>
  <c r="S78" i="3"/>
  <c r="R78" i="3"/>
  <c r="P78" i="3"/>
  <c r="O78" i="3"/>
  <c r="Q78" i="3" s="1"/>
  <c r="N78" i="3"/>
  <c r="V77" i="3"/>
  <c r="T77" i="3"/>
  <c r="S77" i="3"/>
  <c r="R77" i="3"/>
  <c r="Q77" i="3"/>
  <c r="P77" i="3"/>
  <c r="O77" i="3"/>
  <c r="N77" i="3"/>
  <c r="T76" i="3"/>
  <c r="S76" i="3"/>
  <c r="R76" i="3"/>
  <c r="P76" i="3"/>
  <c r="O76" i="3"/>
  <c r="Q76" i="3" s="1"/>
  <c r="N76" i="3"/>
  <c r="V75" i="3"/>
  <c r="T75" i="3"/>
  <c r="S75" i="3"/>
  <c r="R75" i="3"/>
  <c r="Q75" i="3"/>
  <c r="P75" i="3"/>
  <c r="O75" i="3"/>
  <c r="N75" i="3"/>
  <c r="T74" i="3"/>
  <c r="S74" i="3"/>
  <c r="R74" i="3"/>
  <c r="P74" i="3"/>
  <c r="O74" i="3"/>
  <c r="Q74" i="3" s="1"/>
  <c r="N74" i="3"/>
  <c r="V73" i="3"/>
  <c r="T73" i="3"/>
  <c r="S73" i="3"/>
  <c r="R73" i="3"/>
  <c r="Q73" i="3"/>
  <c r="P73" i="3"/>
  <c r="O73" i="3"/>
  <c r="N73" i="3"/>
  <c r="T72" i="3"/>
  <c r="S72" i="3"/>
  <c r="R72" i="3"/>
  <c r="P72" i="3"/>
  <c r="O72" i="3"/>
  <c r="Q72" i="3" s="1"/>
  <c r="N72" i="3"/>
  <c r="V71" i="3"/>
  <c r="T71" i="3"/>
  <c r="S71" i="3"/>
  <c r="R71" i="3"/>
  <c r="Q71" i="3"/>
  <c r="P71" i="3"/>
  <c r="O71" i="3"/>
  <c r="N71" i="3"/>
  <c r="T70" i="3"/>
  <c r="S70" i="3"/>
  <c r="R70" i="3"/>
  <c r="P70" i="3"/>
  <c r="O70" i="3"/>
  <c r="Q70" i="3" s="1"/>
  <c r="N70" i="3"/>
  <c r="V69" i="3"/>
  <c r="T69" i="3"/>
  <c r="S69" i="3"/>
  <c r="R69" i="3"/>
  <c r="Q69" i="3"/>
  <c r="P69" i="3"/>
  <c r="O69" i="3"/>
  <c r="N69" i="3"/>
  <c r="T68" i="3"/>
  <c r="S68" i="3"/>
  <c r="R68" i="3"/>
  <c r="P68" i="3"/>
  <c r="O68" i="3"/>
  <c r="Q68" i="3" s="1"/>
  <c r="N68" i="3"/>
  <c r="V67" i="3"/>
  <c r="T67" i="3"/>
  <c r="S67" i="3"/>
  <c r="R67" i="3"/>
  <c r="Q67" i="3"/>
  <c r="P67" i="3"/>
  <c r="O67" i="3"/>
  <c r="N67" i="3"/>
  <c r="T66" i="3"/>
  <c r="S66" i="3"/>
  <c r="R66" i="3"/>
  <c r="P66" i="3"/>
  <c r="O66" i="3"/>
  <c r="Q66" i="3" s="1"/>
  <c r="N66" i="3"/>
  <c r="V65" i="3"/>
  <c r="T65" i="3"/>
  <c r="S65" i="3"/>
  <c r="R65" i="3"/>
  <c r="Q65" i="3"/>
  <c r="P65" i="3"/>
  <c r="O65" i="3"/>
  <c r="N65" i="3"/>
  <c r="T64" i="3"/>
  <c r="S64" i="3"/>
  <c r="R64" i="3"/>
  <c r="P64" i="3"/>
  <c r="O64" i="3"/>
  <c r="Q64" i="3" s="1"/>
  <c r="N64" i="3"/>
  <c r="V63" i="3"/>
  <c r="T63" i="3"/>
  <c r="S63" i="3"/>
  <c r="R63" i="3"/>
  <c r="Q63" i="3"/>
  <c r="P63" i="3"/>
  <c r="O63" i="3"/>
  <c r="N63" i="3"/>
  <c r="T62" i="3"/>
  <c r="S62" i="3"/>
  <c r="R62" i="3"/>
  <c r="P62" i="3"/>
  <c r="O62" i="3"/>
  <c r="Q62" i="3" s="1"/>
  <c r="N62" i="3"/>
  <c r="V61" i="3"/>
  <c r="T61" i="3"/>
  <c r="S61" i="3"/>
  <c r="R61" i="3"/>
  <c r="Q61" i="3"/>
  <c r="P61" i="3"/>
  <c r="O61" i="3"/>
  <c r="N61" i="3"/>
  <c r="T60" i="3"/>
  <c r="S60" i="3"/>
  <c r="R60" i="3"/>
  <c r="P60" i="3"/>
  <c r="O60" i="3"/>
  <c r="Q60" i="3" s="1"/>
  <c r="N60" i="3"/>
  <c r="V59" i="3"/>
  <c r="T59" i="3"/>
  <c r="S59" i="3"/>
  <c r="R59" i="3"/>
  <c r="Q59" i="3"/>
  <c r="P59" i="3"/>
  <c r="O59" i="3"/>
  <c r="N59" i="3"/>
  <c r="T58" i="3"/>
  <c r="S58" i="3"/>
  <c r="R58" i="3"/>
  <c r="P58" i="3"/>
  <c r="O58" i="3"/>
  <c r="Q58" i="3" s="1"/>
  <c r="N58" i="3"/>
  <c r="V57" i="3"/>
  <c r="T57" i="3"/>
  <c r="S57" i="3"/>
  <c r="R57" i="3"/>
  <c r="Q57" i="3"/>
  <c r="P57" i="3"/>
  <c r="O57" i="3"/>
  <c r="N57" i="3"/>
  <c r="T56" i="3"/>
  <c r="S56" i="3"/>
  <c r="R56" i="3"/>
  <c r="P56" i="3"/>
  <c r="O56" i="3"/>
  <c r="Q56" i="3" s="1"/>
  <c r="N56" i="3"/>
  <c r="V55" i="3"/>
  <c r="T55" i="3"/>
  <c r="S55" i="3"/>
  <c r="R55" i="3"/>
  <c r="Q55" i="3"/>
  <c r="P55" i="3"/>
  <c r="O55" i="3"/>
  <c r="N55" i="3"/>
  <c r="T54" i="3"/>
  <c r="S54" i="3"/>
  <c r="R54" i="3"/>
  <c r="P54" i="3"/>
  <c r="O54" i="3"/>
  <c r="Q54" i="3" s="1"/>
  <c r="N54" i="3"/>
  <c r="V53" i="3"/>
  <c r="T53" i="3"/>
  <c r="S53" i="3"/>
  <c r="R53" i="3"/>
  <c r="Q53" i="3"/>
  <c r="P53" i="3"/>
  <c r="O53" i="3"/>
  <c r="N53" i="3"/>
  <c r="T52" i="3"/>
  <c r="S52" i="3"/>
  <c r="R52" i="3"/>
  <c r="P52" i="3"/>
  <c r="O52" i="3"/>
  <c r="Q52" i="3" s="1"/>
  <c r="N52" i="3"/>
  <c r="V51" i="3"/>
  <c r="T51" i="3"/>
  <c r="S51" i="3"/>
  <c r="R51" i="3"/>
  <c r="Q51" i="3"/>
  <c r="P51" i="3"/>
  <c r="O51" i="3"/>
  <c r="N51" i="3"/>
  <c r="T50" i="3"/>
  <c r="S50" i="3"/>
  <c r="R50" i="3"/>
  <c r="P50" i="3"/>
  <c r="O50" i="3"/>
  <c r="Q50" i="3" s="1"/>
  <c r="N50" i="3"/>
  <c r="V49" i="3"/>
  <c r="T49" i="3"/>
  <c r="S49" i="3"/>
  <c r="R49" i="3"/>
  <c r="Q49" i="3"/>
  <c r="P49" i="3"/>
  <c r="O49" i="3"/>
  <c r="N49" i="3"/>
  <c r="T48" i="3"/>
  <c r="S48" i="3"/>
  <c r="R48" i="3"/>
  <c r="P48" i="3"/>
  <c r="O48" i="3"/>
  <c r="Q48" i="3" s="1"/>
  <c r="N48" i="3"/>
  <c r="V47" i="3"/>
  <c r="T47" i="3"/>
  <c r="S47" i="3"/>
  <c r="R47" i="3"/>
  <c r="Q47" i="3"/>
  <c r="P47" i="3"/>
  <c r="O47" i="3"/>
  <c r="N47" i="3"/>
  <c r="T46" i="3"/>
  <c r="S46" i="3"/>
  <c r="R46" i="3"/>
  <c r="P46" i="3"/>
  <c r="O46" i="3"/>
  <c r="Q46" i="3" s="1"/>
  <c r="N46" i="3"/>
  <c r="V45" i="3"/>
  <c r="T45" i="3"/>
  <c r="S45" i="3"/>
  <c r="R45" i="3"/>
  <c r="Q45" i="3"/>
  <c r="P45" i="3"/>
  <c r="O45" i="3"/>
  <c r="N45" i="3"/>
  <c r="T44" i="3"/>
  <c r="S44" i="3"/>
  <c r="R44" i="3"/>
  <c r="P44" i="3"/>
  <c r="O44" i="3"/>
  <c r="Q44" i="3" s="1"/>
  <c r="N44" i="3"/>
  <c r="V43" i="3"/>
  <c r="T43" i="3"/>
  <c r="S43" i="3"/>
  <c r="R43" i="3"/>
  <c r="Q43" i="3"/>
  <c r="P43" i="3"/>
  <c r="O43" i="3"/>
  <c r="N43" i="3"/>
  <c r="T42" i="3"/>
  <c r="S42" i="3"/>
  <c r="R42" i="3"/>
  <c r="P42" i="3"/>
  <c r="O42" i="3"/>
  <c r="Q42" i="3" s="1"/>
  <c r="N42" i="3"/>
  <c r="V41" i="3"/>
  <c r="T41" i="3"/>
  <c r="S41" i="3"/>
  <c r="R41" i="3"/>
  <c r="Q41" i="3"/>
  <c r="P41" i="3"/>
  <c r="O41" i="3"/>
  <c r="N41" i="3"/>
  <c r="T40" i="3"/>
  <c r="S40" i="3"/>
  <c r="R40" i="3"/>
  <c r="P40" i="3"/>
  <c r="O40" i="3"/>
  <c r="Q40" i="3" s="1"/>
  <c r="N40" i="3"/>
  <c r="V39" i="3"/>
  <c r="T39" i="3"/>
  <c r="S39" i="3"/>
  <c r="R39" i="3"/>
  <c r="Q39" i="3"/>
  <c r="P39" i="3"/>
  <c r="O39" i="3"/>
  <c r="N39" i="3"/>
  <c r="T38" i="3"/>
  <c r="S38" i="3"/>
  <c r="R38" i="3"/>
  <c r="P38" i="3"/>
  <c r="O38" i="3"/>
  <c r="Q38" i="3" s="1"/>
  <c r="N38" i="3"/>
  <c r="V37" i="3"/>
  <c r="T37" i="3"/>
  <c r="S37" i="3"/>
  <c r="R37" i="3"/>
  <c r="Q37" i="3"/>
  <c r="P37" i="3"/>
  <c r="O37" i="3"/>
  <c r="N37" i="3"/>
  <c r="T36" i="3"/>
  <c r="S36" i="3"/>
  <c r="R36" i="3"/>
  <c r="P36" i="3"/>
  <c r="O36" i="3"/>
  <c r="Q36" i="3" s="1"/>
  <c r="N36" i="3"/>
  <c r="V35" i="3"/>
  <c r="T35" i="3"/>
  <c r="S35" i="3"/>
  <c r="R35" i="3"/>
  <c r="Q35" i="3"/>
  <c r="P35" i="3"/>
  <c r="O35" i="3"/>
  <c r="N35" i="3"/>
  <c r="T34" i="3"/>
  <c r="S34" i="3"/>
  <c r="R34" i="3"/>
  <c r="P34" i="3"/>
  <c r="O34" i="3"/>
  <c r="Q34" i="3" s="1"/>
  <c r="N34" i="3"/>
  <c r="V33" i="3"/>
  <c r="T33" i="3"/>
  <c r="S33" i="3"/>
  <c r="R33" i="3"/>
  <c r="Q33" i="3"/>
  <c r="P33" i="3"/>
  <c r="O33" i="3"/>
  <c r="N33" i="3"/>
  <c r="T32" i="3"/>
  <c r="S32" i="3"/>
  <c r="R32" i="3"/>
  <c r="P32" i="3"/>
  <c r="O32" i="3"/>
  <c r="Q32" i="3" s="1"/>
  <c r="N32" i="3"/>
  <c r="V31" i="3"/>
  <c r="T31" i="3"/>
  <c r="S31" i="3"/>
  <c r="R31" i="3"/>
  <c r="Q31" i="3"/>
  <c r="P31" i="3"/>
  <c r="O31" i="3"/>
  <c r="N31" i="3"/>
  <c r="T30" i="3"/>
  <c r="S30" i="3"/>
  <c r="R30" i="3"/>
  <c r="P30" i="3"/>
  <c r="O30" i="3"/>
  <c r="Q30" i="3" s="1"/>
  <c r="N30" i="3"/>
  <c r="V29" i="3"/>
  <c r="T29" i="3"/>
  <c r="S29" i="3"/>
  <c r="R29" i="3"/>
  <c r="Q29" i="3"/>
  <c r="P29" i="3"/>
  <c r="O29" i="3"/>
  <c r="N29" i="3"/>
  <c r="T28" i="3"/>
  <c r="S28" i="3"/>
  <c r="R28" i="3"/>
  <c r="P28" i="3"/>
  <c r="O28" i="3"/>
  <c r="Q28" i="3" s="1"/>
  <c r="N28" i="3"/>
  <c r="V27" i="3"/>
  <c r="T27" i="3"/>
  <c r="S27" i="3"/>
  <c r="R27" i="3"/>
  <c r="Q27" i="3"/>
  <c r="P27" i="3"/>
  <c r="O27" i="3"/>
  <c r="N27" i="3"/>
  <c r="T26" i="3"/>
  <c r="S26" i="3"/>
  <c r="R26" i="3"/>
  <c r="P26" i="3"/>
  <c r="O26" i="3"/>
  <c r="Q26" i="3" s="1"/>
  <c r="N26" i="3"/>
  <c r="V25" i="3"/>
  <c r="T25" i="3"/>
  <c r="S25" i="3"/>
  <c r="R25" i="3"/>
  <c r="Q25" i="3"/>
  <c r="P25" i="3"/>
  <c r="O25" i="3"/>
  <c r="N25" i="3"/>
  <c r="T24" i="3"/>
  <c r="S24" i="3"/>
  <c r="R24" i="3"/>
  <c r="P24" i="3"/>
  <c r="O24" i="3"/>
  <c r="Q24" i="3" s="1"/>
  <c r="N24" i="3"/>
  <c r="V23" i="3"/>
  <c r="T23" i="3"/>
  <c r="S23" i="3"/>
  <c r="R23" i="3"/>
  <c r="Q23" i="3"/>
  <c r="P23" i="3"/>
  <c r="O23" i="3"/>
  <c r="N23" i="3"/>
  <c r="T22" i="3"/>
  <c r="S22" i="3"/>
  <c r="R22" i="3"/>
  <c r="P22" i="3"/>
  <c r="O22" i="3"/>
  <c r="Q22" i="3" s="1"/>
  <c r="N22" i="3"/>
  <c r="V21" i="3"/>
  <c r="T21" i="3"/>
  <c r="S21" i="3"/>
  <c r="R21" i="3"/>
  <c r="Q21" i="3"/>
  <c r="P21" i="3"/>
  <c r="O21" i="3"/>
  <c r="N21" i="3"/>
  <c r="T20" i="3"/>
  <c r="S20" i="3"/>
  <c r="R20" i="3"/>
  <c r="P20" i="3"/>
  <c r="O20" i="3"/>
  <c r="Q20" i="3" s="1"/>
  <c r="N20" i="3"/>
  <c r="V19" i="3"/>
  <c r="T19" i="3"/>
  <c r="S19" i="3"/>
  <c r="R19" i="3"/>
  <c r="Q19" i="3"/>
  <c r="P19" i="3"/>
  <c r="O19" i="3"/>
  <c r="N19" i="3"/>
  <c r="T18" i="3"/>
  <c r="S18" i="3"/>
  <c r="R18" i="3"/>
  <c r="P18" i="3"/>
  <c r="O18" i="3"/>
  <c r="Q18" i="3" s="1"/>
  <c r="N18" i="3"/>
  <c r="V17" i="3"/>
  <c r="T17" i="3"/>
  <c r="S17" i="3"/>
  <c r="R17" i="3"/>
  <c r="Q17" i="3"/>
  <c r="P17" i="3"/>
  <c r="O17" i="3"/>
  <c r="N17" i="3"/>
  <c r="T16" i="3"/>
  <c r="S16" i="3"/>
  <c r="R16" i="3"/>
  <c r="P16" i="3"/>
  <c r="O16" i="3"/>
  <c r="Q16" i="3" s="1"/>
  <c r="N16" i="3"/>
  <c r="V15" i="3"/>
  <c r="T15" i="3"/>
  <c r="S15" i="3"/>
  <c r="R15" i="3"/>
  <c r="Q15" i="3"/>
  <c r="P15" i="3"/>
  <c r="O15" i="3"/>
  <c r="N15" i="3"/>
  <c r="T14" i="3"/>
  <c r="S14" i="3"/>
  <c r="R14" i="3"/>
  <c r="P14" i="3"/>
  <c r="O14" i="3"/>
  <c r="Q14" i="3" s="1"/>
  <c r="N14" i="3"/>
  <c r="V13" i="3"/>
  <c r="T13" i="3"/>
  <c r="S13" i="3"/>
  <c r="R13" i="3"/>
  <c r="Q13" i="3"/>
  <c r="P13" i="3"/>
  <c r="O13" i="3"/>
  <c r="N13" i="3"/>
  <c r="T12" i="3"/>
  <c r="S12" i="3"/>
  <c r="R12" i="3"/>
  <c r="P12" i="3"/>
  <c r="O12" i="3"/>
  <c r="Q12" i="3" s="1"/>
  <c r="N12" i="3"/>
  <c r="W895" i="3"/>
  <c r="V2935" i="3" l="1"/>
  <c r="V2933" i="3"/>
  <c r="V2931" i="3"/>
  <c r="V2929" i="3"/>
  <c r="V2927" i="3"/>
  <c r="V2925" i="3"/>
  <c r="V2923" i="3"/>
  <c r="V2921" i="3"/>
  <c r="V2919" i="3"/>
  <c r="V2917" i="3"/>
  <c r="V2915" i="3"/>
  <c r="V2913" i="3"/>
  <c r="V2911" i="3"/>
  <c r="V2909" i="3"/>
  <c r="V2907" i="3"/>
  <c r="V2905" i="3"/>
  <c r="V2903" i="3"/>
  <c r="V2901" i="3"/>
  <c r="V2899" i="3"/>
  <c r="V2897" i="3"/>
  <c r="V2895" i="3"/>
  <c r="V2893" i="3"/>
  <c r="V2891" i="3"/>
  <c r="V2889" i="3"/>
  <c r="V2887" i="3"/>
  <c r="V2885" i="3"/>
  <c r="V2883" i="3"/>
  <c r="V2881" i="3"/>
  <c r="V2934" i="3"/>
  <c r="V2926" i="3"/>
  <c r="V2918" i="3"/>
  <c r="V2910" i="3"/>
  <c r="V2902" i="3"/>
  <c r="V2894" i="3"/>
  <c r="V2886" i="3"/>
  <c r="V2879" i="3"/>
  <c r="V2877" i="3"/>
  <c r="V2875" i="3"/>
  <c r="V2873" i="3"/>
  <c r="V2871" i="3"/>
  <c r="V2869" i="3"/>
  <c r="V2867" i="3"/>
  <c r="V2865" i="3"/>
  <c r="V2863" i="3"/>
  <c r="V2861" i="3"/>
  <c r="V2859" i="3"/>
  <c r="V2857" i="3"/>
  <c r="V2855" i="3"/>
  <c r="V2853" i="3"/>
  <c r="V2851" i="3"/>
  <c r="V2849" i="3"/>
  <c r="V2847" i="3"/>
  <c r="V2845" i="3"/>
  <c r="V2843" i="3"/>
  <c r="V2841" i="3"/>
  <c r="V2839" i="3"/>
  <c r="V2837" i="3"/>
  <c r="V2835" i="3"/>
  <c r="V2833" i="3"/>
  <c r="V2831" i="3"/>
  <c r="V2829" i="3"/>
  <c r="V2827" i="3"/>
  <c r="V2825" i="3"/>
  <c r="V2823" i="3"/>
  <c r="V2821" i="3"/>
  <c r="V2819" i="3"/>
  <c r="V2817" i="3"/>
  <c r="V2815" i="3"/>
  <c r="V2813" i="3"/>
  <c r="V2811" i="3"/>
  <c r="V2809" i="3"/>
  <c r="V2807" i="3"/>
  <c r="V2805" i="3"/>
  <c r="V2803" i="3"/>
  <c r="V2801" i="3"/>
  <c r="V2799" i="3"/>
  <c r="V2797" i="3"/>
  <c r="V2795" i="3"/>
  <c r="V2793" i="3"/>
  <c r="V2791" i="3"/>
  <c r="V2789" i="3"/>
  <c r="V2787" i="3"/>
  <c r="V2785" i="3"/>
  <c r="V2783" i="3"/>
  <c r="V2781" i="3"/>
  <c r="V2779" i="3"/>
  <c r="V2777" i="3"/>
  <c r="V2775" i="3"/>
  <c r="V2773" i="3"/>
  <c r="V2771" i="3"/>
  <c r="V2769" i="3"/>
  <c r="V2767" i="3"/>
  <c r="V2765" i="3"/>
  <c r="V2763" i="3"/>
  <c r="V2761" i="3"/>
  <c r="V2759" i="3"/>
  <c r="V2757" i="3"/>
  <c r="V2755" i="3"/>
  <c r="V2753" i="3"/>
  <c r="V2751" i="3"/>
  <c r="V2749" i="3"/>
  <c r="V2747" i="3"/>
  <c r="V2745" i="3"/>
  <c r="V2743" i="3"/>
  <c r="V2741" i="3"/>
  <c r="V2739" i="3"/>
  <c r="V2737" i="3"/>
  <c r="V2735" i="3"/>
  <c r="V2733" i="3"/>
  <c r="V2731" i="3"/>
  <c r="V2729" i="3"/>
  <c r="V2727" i="3"/>
  <c r="V2725" i="3"/>
  <c r="V2723" i="3"/>
  <c r="V2721" i="3"/>
  <c r="V2719" i="3"/>
  <c r="V2717" i="3"/>
  <c r="V2715" i="3"/>
  <c r="V2713" i="3"/>
  <c r="V2711" i="3"/>
  <c r="V2709" i="3"/>
  <c r="V2707" i="3"/>
  <c r="V2705" i="3"/>
  <c r="V2703" i="3"/>
  <c r="V2701" i="3"/>
  <c r="V2699" i="3"/>
  <c r="V2697" i="3"/>
  <c r="V2695" i="3"/>
  <c r="V2693" i="3"/>
  <c r="V2691" i="3"/>
  <c r="V2689" i="3"/>
  <c r="V2687" i="3"/>
  <c r="V2685" i="3"/>
  <c r="V2683" i="3"/>
  <c r="V2681" i="3"/>
  <c r="V2679" i="3"/>
  <c r="V2677" i="3"/>
  <c r="V2675" i="3"/>
  <c r="V2673" i="3"/>
  <c r="V2671" i="3"/>
  <c r="V2669" i="3"/>
  <c r="V2667" i="3"/>
  <c r="V2665" i="3"/>
  <c r="V2663" i="3"/>
  <c r="V2661" i="3"/>
  <c r="V2659" i="3"/>
  <c r="V2657" i="3"/>
  <c r="V2655" i="3"/>
  <c r="V2653" i="3"/>
  <c r="V2651" i="3"/>
  <c r="V2649" i="3"/>
  <c r="V2647" i="3"/>
  <c r="V2645" i="3"/>
  <c r="V2643" i="3"/>
  <c r="V2641" i="3"/>
  <c r="V2639" i="3"/>
  <c r="V2637" i="3"/>
  <c r="V2635" i="3"/>
  <c r="V2633" i="3"/>
  <c r="V2631" i="3"/>
  <c r="V2629" i="3"/>
  <c r="V2627" i="3"/>
  <c r="V2625" i="3"/>
  <c r="V2623" i="3"/>
  <c r="V2621" i="3"/>
  <c r="V2619" i="3"/>
  <c r="V2617" i="3"/>
  <c r="V2615" i="3"/>
  <c r="V2613" i="3"/>
  <c r="V2611" i="3"/>
  <c r="V2609" i="3"/>
  <c r="V2607" i="3"/>
  <c r="V2605" i="3"/>
  <c r="V2603" i="3"/>
  <c r="V2601" i="3"/>
  <c r="V2599" i="3"/>
  <c r="V2597" i="3"/>
  <c r="V2595" i="3"/>
  <c r="V2593" i="3"/>
  <c r="V2591" i="3"/>
  <c r="V2589" i="3"/>
  <c r="V2587" i="3"/>
  <c r="V2585" i="3"/>
  <c r="V2583" i="3"/>
  <c r="V2581" i="3"/>
  <c r="V2579" i="3"/>
  <c r="V2577" i="3"/>
  <c r="V2575" i="3"/>
  <c r="V2573" i="3"/>
  <c r="V2571" i="3"/>
  <c r="V2569" i="3"/>
  <c r="V2567" i="3"/>
  <c r="V2565" i="3"/>
  <c r="V2563" i="3"/>
  <c r="V2561" i="3"/>
  <c r="V2559" i="3"/>
  <c r="V2557" i="3"/>
  <c r="V2555" i="3"/>
  <c r="V2553" i="3"/>
  <c r="V2551" i="3"/>
  <c r="V2549" i="3"/>
  <c r="V2547" i="3"/>
  <c r="V2545" i="3"/>
  <c r="V2543" i="3"/>
  <c r="V2541" i="3"/>
  <c r="V2539" i="3"/>
  <c r="V2537" i="3"/>
  <c r="V2535" i="3"/>
  <c r="V2533" i="3"/>
  <c r="V2531" i="3"/>
  <c r="V2529" i="3"/>
  <c r="V2527" i="3"/>
  <c r="V2525" i="3"/>
  <c r="V2523" i="3"/>
  <c r="V2521" i="3"/>
  <c r="V2519" i="3"/>
  <c r="V2517" i="3"/>
  <c r="V2515" i="3"/>
  <c r="V2513" i="3"/>
  <c r="V2511" i="3"/>
  <c r="V2509" i="3"/>
  <c r="V2507" i="3"/>
  <c r="V2505" i="3"/>
  <c r="V2503" i="3"/>
  <c r="V2501" i="3"/>
  <c r="V2499" i="3"/>
  <c r="V2497" i="3"/>
  <c r="V2495" i="3"/>
  <c r="V2493" i="3"/>
  <c r="V2491" i="3"/>
  <c r="V2489" i="3"/>
  <c r="V2487" i="3"/>
  <c r="V2485" i="3"/>
  <c r="V2483" i="3"/>
  <c r="V2481" i="3"/>
  <c r="V2479" i="3"/>
  <c r="V2477" i="3"/>
  <c r="V2475" i="3"/>
  <c r="V2473" i="3"/>
  <c r="V2471" i="3"/>
  <c r="V2469" i="3"/>
  <c r="V2936" i="3"/>
  <c r="V2924" i="3"/>
  <c r="V2922" i="3"/>
  <c r="V2912" i="3"/>
  <c r="V2892" i="3"/>
  <c r="V2890" i="3"/>
  <c r="V2880" i="3"/>
  <c r="V2878" i="3"/>
  <c r="V2870" i="3"/>
  <c r="V2862" i="3"/>
  <c r="V2854" i="3"/>
  <c r="V2846" i="3"/>
  <c r="V2838" i="3"/>
  <c r="V2830" i="3"/>
  <c r="V2822" i="3"/>
  <c r="V2814" i="3"/>
  <c r="V2806" i="3"/>
  <c r="V2798" i="3"/>
  <c r="V2790" i="3"/>
  <c r="V2782" i="3"/>
  <c r="V2774" i="3"/>
  <c r="V2766" i="3"/>
  <c r="V2758" i="3"/>
  <c r="V2750" i="3"/>
  <c r="V2742" i="3"/>
  <c r="V2734" i="3"/>
  <c r="V2726" i="3"/>
  <c r="V2718" i="3"/>
  <c r="V2710" i="3"/>
  <c r="V2702" i="3"/>
  <c r="V2694" i="3"/>
  <c r="V2686" i="3"/>
  <c r="V2678" i="3"/>
  <c r="V2670" i="3"/>
  <c r="V2662" i="3"/>
  <c r="V2654" i="3"/>
  <c r="V2646" i="3"/>
  <c r="V2638" i="3"/>
  <c r="V2630" i="3"/>
  <c r="V2622" i="3"/>
  <c r="V2614" i="3"/>
  <c r="V2606" i="3"/>
  <c r="V2598" i="3"/>
  <c r="V2590" i="3"/>
  <c r="V2582" i="3"/>
  <c r="V2574" i="3"/>
  <c r="V2566" i="3"/>
  <c r="V2558" i="3"/>
  <c r="V2550" i="3"/>
  <c r="V2542" i="3"/>
  <c r="V2534" i="3"/>
  <c r="V2526" i="3"/>
  <c r="V2518" i="3"/>
  <c r="V2510" i="3"/>
  <c r="V2502" i="3"/>
  <c r="V2494" i="3"/>
  <c r="V2486" i="3"/>
  <c r="V2478" i="3"/>
  <c r="V2470" i="3"/>
  <c r="V2466" i="3"/>
  <c r="V2464" i="3"/>
  <c r="V2462" i="3"/>
  <c r="V2460" i="3"/>
  <c r="V2458" i="3"/>
  <c r="V2456" i="3"/>
  <c r="V2454" i="3"/>
  <c r="V2452" i="3"/>
  <c r="V2450" i="3"/>
  <c r="V2448" i="3"/>
  <c r="V2446" i="3"/>
  <c r="V2444" i="3"/>
  <c r="V2442" i="3"/>
  <c r="V2440" i="3"/>
  <c r="V2438" i="3"/>
  <c r="V2436" i="3"/>
  <c r="V2434" i="3"/>
  <c r="V2432" i="3"/>
  <c r="V2430" i="3"/>
  <c r="V2428" i="3"/>
  <c r="V2426" i="3"/>
  <c r="V2424" i="3"/>
  <c r="V2422" i="3"/>
  <c r="V2420" i="3"/>
  <c r="V2418" i="3"/>
  <c r="V2416" i="3"/>
  <c r="V2414" i="3"/>
  <c r="V2412" i="3"/>
  <c r="V2410" i="3"/>
  <c r="V2408" i="3"/>
  <c r="V2406" i="3"/>
  <c r="V2404" i="3"/>
  <c r="V2402" i="3"/>
  <c r="V2400" i="3"/>
  <c r="V2398" i="3"/>
  <c r="V2396" i="3"/>
  <c r="V2394" i="3"/>
  <c r="V2392" i="3"/>
  <c r="V2390" i="3"/>
  <c r="V2388" i="3"/>
  <c r="V2386" i="3"/>
  <c r="V2384" i="3"/>
  <c r="V2382" i="3"/>
  <c r="V2380" i="3"/>
  <c r="V2378" i="3"/>
  <c r="V2376" i="3"/>
  <c r="V2374" i="3"/>
  <c r="V2372" i="3"/>
  <c r="V2370" i="3"/>
  <c r="V2368" i="3"/>
  <c r="V2366" i="3"/>
  <c r="V2364" i="3"/>
  <c r="V2362" i="3"/>
  <c r="V2360" i="3"/>
  <c r="V2358" i="3"/>
  <c r="V2356" i="3"/>
  <c r="V2928" i="3"/>
  <c r="V2908" i="3"/>
  <c r="V2906" i="3"/>
  <c r="V2896" i="3"/>
  <c r="V2932" i="3"/>
  <c r="V2930" i="3"/>
  <c r="V2914" i="3"/>
  <c r="V2884" i="3"/>
  <c r="V2876" i="3"/>
  <c r="V2874" i="3"/>
  <c r="V2864" i="3"/>
  <c r="V2844" i="3"/>
  <c r="V2842" i="3"/>
  <c r="V2832" i="3"/>
  <c r="V2812" i="3"/>
  <c r="V2810" i="3"/>
  <c r="V2800" i="3"/>
  <c r="V2780" i="3"/>
  <c r="V2778" i="3"/>
  <c r="V2768" i="3"/>
  <c r="V2748" i="3"/>
  <c r="V2746" i="3"/>
  <c r="V2736" i="3"/>
  <c r="V2716" i="3"/>
  <c r="V2714" i="3"/>
  <c r="V2704" i="3"/>
  <c r="V2684" i="3"/>
  <c r="V2682" i="3"/>
  <c r="V2672" i="3"/>
  <c r="V2652" i="3"/>
  <c r="V2650" i="3"/>
  <c r="V2640" i="3"/>
  <c r="V2620" i="3"/>
  <c r="V2618" i="3"/>
  <c r="V2608" i="3"/>
  <c r="V2588" i="3"/>
  <c r="V2586" i="3"/>
  <c r="V2576" i="3"/>
  <c r="V2556" i="3"/>
  <c r="V2554" i="3"/>
  <c r="V2544" i="3"/>
  <c r="V2524" i="3"/>
  <c r="V2522" i="3"/>
  <c r="V2512" i="3"/>
  <c r="V2492" i="3"/>
  <c r="V2490" i="3"/>
  <c r="V2480" i="3"/>
  <c r="V2463" i="3"/>
  <c r="V2455" i="3"/>
  <c r="V2447" i="3"/>
  <c r="V2439" i="3"/>
  <c r="V2431" i="3"/>
  <c r="V2423" i="3"/>
  <c r="V2415" i="3"/>
  <c r="V2407" i="3"/>
  <c r="V2399" i="3"/>
  <c r="V2391" i="3"/>
  <c r="V2383" i="3"/>
  <c r="V2375" i="3"/>
  <c r="V2367" i="3"/>
  <c r="V2359" i="3"/>
  <c r="V2353" i="3"/>
  <c r="V2351" i="3"/>
  <c r="V2349" i="3"/>
  <c r="V2347" i="3"/>
  <c r="V2345" i="3"/>
  <c r="V2343" i="3"/>
  <c r="V2341" i="3"/>
  <c r="V2339" i="3"/>
  <c r="V2337" i="3"/>
  <c r="V2335" i="3"/>
  <c r="V2333" i="3"/>
  <c r="V2331" i="3"/>
  <c r="V2329" i="3"/>
  <c r="V2327" i="3"/>
  <c r="V2325" i="3"/>
  <c r="V2323" i="3"/>
  <c r="V2321" i="3"/>
  <c r="V2319" i="3"/>
  <c r="V2317" i="3"/>
  <c r="V2315" i="3"/>
  <c r="V2313" i="3"/>
  <c r="V2311" i="3"/>
  <c r="V2309" i="3"/>
  <c r="V2307" i="3"/>
  <c r="V2305" i="3"/>
  <c r="V2303" i="3"/>
  <c r="V2301" i="3"/>
  <c r="V2299" i="3"/>
  <c r="V2297" i="3"/>
  <c r="V2295" i="3"/>
  <c r="V2293" i="3"/>
  <c r="V2291" i="3"/>
  <c r="V2289" i="3"/>
  <c r="V2287" i="3"/>
  <c r="V2285" i="3"/>
  <c r="V2283" i="3"/>
  <c r="V2281" i="3"/>
  <c r="V2279" i="3"/>
  <c r="V2277" i="3"/>
  <c r="V2275" i="3"/>
  <c r="V2273" i="3"/>
  <c r="V2271" i="3"/>
  <c r="V2269" i="3"/>
  <c r="V2267" i="3"/>
  <c r="V2265" i="3"/>
  <c r="V2263" i="3"/>
  <c r="V2261" i="3"/>
  <c r="V2259" i="3"/>
  <c r="V2257" i="3"/>
  <c r="V2255" i="3"/>
  <c r="V2253" i="3"/>
  <c r="V2251" i="3"/>
  <c r="V2249" i="3"/>
  <c r="V2247" i="3"/>
  <c r="V2245" i="3"/>
  <c r="V2243" i="3"/>
  <c r="V2241" i="3"/>
  <c r="V2239" i="3"/>
  <c r="V2237" i="3"/>
  <c r="V2235" i="3"/>
  <c r="V2233" i="3"/>
  <c r="V2231" i="3"/>
  <c r="V2229" i="3"/>
  <c r="V2227" i="3"/>
  <c r="V2225" i="3"/>
  <c r="V2223" i="3"/>
  <c r="V2221" i="3"/>
  <c r="V2219" i="3"/>
  <c r="V2217" i="3"/>
  <c r="V2215" i="3"/>
  <c r="V2213" i="3"/>
  <c r="V2211" i="3"/>
  <c r="V2209" i="3"/>
  <c r="V2207" i="3"/>
  <c r="V2205" i="3"/>
  <c r="V2203" i="3"/>
  <c r="V2201" i="3"/>
  <c r="V2199" i="3"/>
  <c r="V2197" i="3"/>
  <c r="V2195" i="3"/>
  <c r="V2193" i="3"/>
  <c r="V2191" i="3"/>
  <c r="V2189" i="3"/>
  <c r="V2187" i="3"/>
  <c r="V2185" i="3"/>
  <c r="V2183" i="3"/>
  <c r="V2181" i="3"/>
  <c r="V2179" i="3"/>
  <c r="V2177" i="3"/>
  <c r="V2175" i="3"/>
  <c r="V2173" i="3"/>
  <c r="V2171" i="3"/>
  <c r="V2169" i="3"/>
  <c r="V2167" i="3"/>
  <c r="V2165" i="3"/>
  <c r="V2163" i="3"/>
  <c r="V2161" i="3"/>
  <c r="V2159" i="3"/>
  <c r="V2157" i="3"/>
  <c r="V2155" i="3"/>
  <c r="V2153" i="3"/>
  <c r="V2151" i="3"/>
  <c r="V2149" i="3"/>
  <c r="V2147" i="3"/>
  <c r="V2145" i="3"/>
  <c r="V2143" i="3"/>
  <c r="V2141" i="3"/>
  <c r="V2139" i="3"/>
  <c r="V2137" i="3"/>
  <c r="V2135" i="3"/>
  <c r="V2133" i="3"/>
  <c r="V2131" i="3"/>
  <c r="V2129" i="3"/>
  <c r="V2127" i="3"/>
  <c r="V2125" i="3"/>
  <c r="V2123" i="3"/>
  <c r="V2121" i="3"/>
  <c r="V2119" i="3"/>
  <c r="V2117" i="3"/>
  <c r="V2115" i="3"/>
  <c r="V2113" i="3"/>
  <c r="V2111" i="3"/>
  <c r="V2109" i="3"/>
  <c r="V2107" i="3"/>
  <c r="V2105" i="3"/>
  <c r="V2103" i="3"/>
  <c r="V2101" i="3"/>
  <c r="V2099" i="3"/>
  <c r="V2097" i="3"/>
  <c r="V2095" i="3"/>
  <c r="V2093" i="3"/>
  <c r="V2091" i="3"/>
  <c r="V2089" i="3"/>
  <c r="V2087" i="3"/>
  <c r="V2085" i="3"/>
  <c r="V2083" i="3"/>
  <c r="V2081" i="3"/>
  <c r="V2079" i="3"/>
  <c r="V2077" i="3"/>
  <c r="V2075" i="3"/>
  <c r="V2073" i="3"/>
  <c r="V2071" i="3"/>
  <c r="V2069" i="3"/>
  <c r="V2067" i="3"/>
  <c r="V2065" i="3"/>
  <c r="V2063" i="3"/>
  <c r="V2061" i="3"/>
  <c r="V2059" i="3"/>
  <c r="V2057" i="3"/>
  <c r="V2055" i="3"/>
  <c r="V2053" i="3"/>
  <c r="V2051" i="3"/>
  <c r="V2049" i="3"/>
  <c r="V2047" i="3"/>
  <c r="V2045" i="3"/>
  <c r="V2043" i="3"/>
  <c r="V2041" i="3"/>
  <c r="V2039" i="3"/>
  <c r="V2037" i="3"/>
  <c r="V2035" i="3"/>
  <c r="V2033" i="3"/>
  <c r="V2031" i="3"/>
  <c r="V2029" i="3"/>
  <c r="V2027" i="3"/>
  <c r="V2025" i="3"/>
  <c r="V2023" i="3"/>
  <c r="V2021" i="3"/>
  <c r="V2019" i="3"/>
  <c r="V2017" i="3"/>
  <c r="V2015" i="3"/>
  <c r="V2013" i="3"/>
  <c r="V2011" i="3"/>
  <c r="V2009" i="3"/>
  <c r="V2007" i="3"/>
  <c r="V2005" i="3"/>
  <c r="V2003" i="3"/>
  <c r="V2001" i="3"/>
  <c r="V1999" i="3"/>
  <c r="V1997" i="3"/>
  <c r="V1995" i="3"/>
  <c r="V1993" i="3"/>
  <c r="V1991" i="3"/>
  <c r="V1989" i="3"/>
  <c r="V1987" i="3"/>
  <c r="V1985" i="3"/>
  <c r="V1983" i="3"/>
  <c r="V1981" i="3"/>
  <c r="V1979" i="3"/>
  <c r="V1977" i="3"/>
  <c r="V1975" i="3"/>
  <c r="V1973" i="3"/>
  <c r="V1971" i="3"/>
  <c r="V1969" i="3"/>
  <c r="V1967" i="3"/>
  <c r="V1965" i="3"/>
  <c r="V1963" i="3"/>
  <c r="V1961" i="3"/>
  <c r="V1959" i="3"/>
  <c r="V1957" i="3"/>
  <c r="V1955" i="3"/>
  <c r="V1953" i="3"/>
  <c r="V1951" i="3"/>
  <c r="V1949" i="3"/>
  <c r="V1947" i="3"/>
  <c r="V1945" i="3"/>
  <c r="V1943" i="3"/>
  <c r="V1941" i="3"/>
  <c r="V1939" i="3"/>
  <c r="V1937" i="3"/>
  <c r="V1935" i="3"/>
  <c r="V1933" i="3"/>
  <c r="V1931" i="3"/>
  <c r="V1929" i="3"/>
  <c r="V1927" i="3"/>
  <c r="V1925" i="3"/>
  <c r="V1923" i="3"/>
  <c r="V1921" i="3"/>
  <c r="V1919" i="3"/>
  <c r="V1917" i="3"/>
  <c r="V1915" i="3"/>
  <c r="V1913" i="3"/>
  <c r="V1911" i="3"/>
  <c r="V1909" i="3"/>
  <c r="V1907" i="3"/>
  <c r="V1905" i="3"/>
  <c r="V1903" i="3"/>
  <c r="V1901" i="3"/>
  <c r="V1899" i="3"/>
  <c r="V1897" i="3"/>
  <c r="V1895" i="3"/>
  <c r="V1893" i="3"/>
  <c r="V1891" i="3"/>
  <c r="V1889" i="3"/>
  <c r="V1887" i="3"/>
  <c r="V1885" i="3"/>
  <c r="V1883" i="3"/>
  <c r="V1881" i="3"/>
  <c r="V1879" i="3"/>
  <c r="V1877" i="3"/>
  <c r="V1875" i="3"/>
  <c r="V1873" i="3"/>
  <c r="V1871" i="3"/>
  <c r="V1869" i="3"/>
  <c r="V1867" i="3"/>
  <c r="V1865" i="3"/>
  <c r="V1863" i="3"/>
  <c r="V1861" i="3"/>
  <c r="V1859" i="3"/>
  <c r="V1857" i="3"/>
  <c r="V1855" i="3"/>
  <c r="V1853" i="3"/>
  <c r="V1851" i="3"/>
  <c r="V1849" i="3"/>
  <c r="V1847" i="3"/>
  <c r="V1845" i="3"/>
  <c r="V1843" i="3"/>
  <c r="V1841" i="3"/>
  <c r="V1839" i="3"/>
  <c r="V1837" i="3"/>
  <c r="V1835" i="3"/>
  <c r="V1833" i="3"/>
  <c r="V1831" i="3"/>
  <c r="V1829" i="3"/>
  <c r="V1827" i="3"/>
  <c r="V1825" i="3"/>
  <c r="V1823" i="3"/>
  <c r="V1821" i="3"/>
  <c r="V1819" i="3"/>
  <c r="V1817" i="3"/>
  <c r="V1815" i="3"/>
  <c r="V1813" i="3"/>
  <c r="V1811" i="3"/>
  <c r="V1809" i="3"/>
  <c r="V1807" i="3"/>
  <c r="V1805" i="3"/>
  <c r="V1803" i="3"/>
  <c r="V1801" i="3"/>
  <c r="V1799" i="3"/>
  <c r="V1797" i="3"/>
  <c r="V1795" i="3"/>
  <c r="V1793" i="3"/>
  <c r="V1791" i="3"/>
  <c r="V1789" i="3"/>
  <c r="V1787" i="3"/>
  <c r="V1785" i="3"/>
  <c r="V1783" i="3"/>
  <c r="V1781" i="3"/>
  <c r="V1779" i="3"/>
  <c r="V1777" i="3"/>
  <c r="V1775" i="3"/>
  <c r="V1773" i="3"/>
  <c r="V1771" i="3"/>
  <c r="V1769" i="3"/>
  <c r="V1767" i="3"/>
  <c r="V1765" i="3"/>
  <c r="V1763" i="3"/>
  <c r="V1761" i="3"/>
  <c r="V1759" i="3"/>
  <c r="V1757" i="3"/>
  <c r="V1755" i="3"/>
  <c r="V1753" i="3"/>
  <c r="V1751" i="3"/>
  <c r="V1749" i="3"/>
  <c r="V1747" i="3"/>
  <c r="V1745" i="3"/>
  <c r="V1743" i="3"/>
  <c r="V1741" i="3"/>
  <c r="V2860" i="3"/>
  <c r="V2858" i="3"/>
  <c r="V2848" i="3"/>
  <c r="V2828" i="3"/>
  <c r="V2826" i="3"/>
  <c r="V2816" i="3"/>
  <c r="V2796" i="3"/>
  <c r="V2794" i="3"/>
  <c r="V2784" i="3"/>
  <c r="V2764" i="3"/>
  <c r="V2762" i="3"/>
  <c r="V2752" i="3"/>
  <c r="V2732" i="3"/>
  <c r="V2730" i="3"/>
  <c r="V2720" i="3"/>
  <c r="V2700" i="3"/>
  <c r="V2698" i="3"/>
  <c r="V2688" i="3"/>
  <c r="V2668" i="3"/>
  <c r="V2666" i="3"/>
  <c r="V2656" i="3"/>
  <c r="V2636" i="3"/>
  <c r="V2634" i="3"/>
  <c r="V2624" i="3"/>
  <c r="V2604" i="3"/>
  <c r="V2602" i="3"/>
  <c r="V2592" i="3"/>
  <c r="V2572" i="3"/>
  <c r="V2570" i="3"/>
  <c r="V2560" i="3"/>
  <c r="V2540" i="3"/>
  <c r="V2538" i="3"/>
  <c r="V2528" i="3"/>
  <c r="V2508" i="3"/>
  <c r="V2506" i="3"/>
  <c r="V2496" i="3"/>
  <c r="V2476" i="3"/>
  <c r="V2474" i="3"/>
  <c r="V2467" i="3"/>
  <c r="V2459" i="3"/>
  <c r="V2451" i="3"/>
  <c r="V2443" i="3"/>
  <c r="V2435" i="3"/>
  <c r="V2427" i="3"/>
  <c r="V2419" i="3"/>
  <c r="V2411" i="3"/>
  <c r="V2403" i="3"/>
  <c r="V2395" i="3"/>
  <c r="V2387" i="3"/>
  <c r="V2379" i="3"/>
  <c r="V2371" i="3"/>
  <c r="V2363" i="3"/>
  <c r="V2355" i="3"/>
  <c r="V2354" i="3"/>
  <c r="V2352" i="3"/>
  <c r="V2350" i="3"/>
  <c r="V2348" i="3"/>
  <c r="V2346" i="3"/>
  <c r="V2344" i="3"/>
  <c r="V2342" i="3"/>
  <c r="V2340" i="3"/>
  <c r="V2338" i="3"/>
  <c r="V2336" i="3"/>
  <c r="V2334" i="3"/>
  <c r="V2332" i="3"/>
  <c r="V2330" i="3"/>
  <c r="V2328" i="3"/>
  <c r="V2326" i="3"/>
  <c r="V2324" i="3"/>
  <c r="V2322" i="3"/>
  <c r="V2320" i="3"/>
  <c r="V2318" i="3"/>
  <c r="V2316" i="3"/>
  <c r="V2314" i="3"/>
  <c r="V2312" i="3"/>
  <c r="V2310" i="3"/>
  <c r="V2308" i="3"/>
  <c r="V2306" i="3"/>
  <c r="V2304" i="3"/>
  <c r="V2302" i="3"/>
  <c r="V2300" i="3"/>
  <c r="V2298" i="3"/>
  <c r="V2296" i="3"/>
  <c r="V2294" i="3"/>
  <c r="V2292" i="3"/>
  <c r="V2290" i="3"/>
  <c r="V2288" i="3"/>
  <c r="V2286" i="3"/>
  <c r="V2284" i="3"/>
  <c r="V2282" i="3"/>
  <c r="V2280" i="3"/>
  <c r="V2278" i="3"/>
  <c r="V2276" i="3"/>
  <c r="V2274" i="3"/>
  <c r="V2272" i="3"/>
  <c r="V2270" i="3"/>
  <c r="V2268" i="3"/>
  <c r="V2266" i="3"/>
  <c r="V2264" i="3"/>
  <c r="V2262" i="3"/>
  <c r="V2260" i="3"/>
  <c r="V2258" i="3"/>
  <c r="V2256" i="3"/>
  <c r="V2254" i="3"/>
  <c r="V2252" i="3"/>
  <c r="V2250" i="3"/>
  <c r="V2248" i="3"/>
  <c r="V2246" i="3"/>
  <c r="V2244" i="3"/>
  <c r="V2242" i="3"/>
  <c r="V2240" i="3"/>
  <c r="V2238" i="3"/>
  <c r="V2236" i="3"/>
  <c r="V2234" i="3"/>
  <c r="V2232" i="3"/>
  <c r="V2230" i="3"/>
  <c r="V2228" i="3"/>
  <c r="V2226" i="3"/>
  <c r="V2224" i="3"/>
  <c r="V2222" i="3"/>
  <c r="V2220" i="3"/>
  <c r="V2218" i="3"/>
  <c r="V2216" i="3"/>
  <c r="V2214" i="3"/>
  <c r="V2212" i="3"/>
  <c r="V2210" i="3"/>
  <c r="V2208" i="3"/>
  <c r="V2206" i="3"/>
  <c r="V2204" i="3"/>
  <c r="V2202" i="3"/>
  <c r="V2200" i="3"/>
  <c r="V2198" i="3"/>
  <c r="V2196" i="3"/>
  <c r="V2194" i="3"/>
  <c r="V2192" i="3"/>
  <c r="V2190" i="3"/>
  <c r="V2188" i="3"/>
  <c r="V2186" i="3"/>
  <c r="V2184" i="3"/>
  <c r="V2182" i="3"/>
  <c r="V2180" i="3"/>
  <c r="V2178" i="3"/>
  <c r="V2176" i="3"/>
  <c r="V2174" i="3"/>
  <c r="V2172" i="3"/>
  <c r="V2170" i="3"/>
  <c r="V2168" i="3"/>
  <c r="V2166" i="3"/>
  <c r="V2164" i="3"/>
  <c r="V2162" i="3"/>
  <c r="V2160" i="3"/>
  <c r="V2158" i="3"/>
  <c r="V2156" i="3"/>
  <c r="V2154" i="3"/>
  <c r="V2152" i="3"/>
  <c r="V2150" i="3"/>
  <c r="V2148" i="3"/>
  <c r="V2146" i="3"/>
  <c r="V2144" i="3"/>
  <c r="V2142" i="3"/>
  <c r="V2140" i="3"/>
  <c r="V2138" i="3"/>
  <c r="V2136" i="3"/>
  <c r="V2134" i="3"/>
  <c r="V2132" i="3"/>
  <c r="V2130" i="3"/>
  <c r="V2128" i="3"/>
  <c r="V2126" i="3"/>
  <c r="V2124" i="3"/>
  <c r="V2122" i="3"/>
  <c r="V2120" i="3"/>
  <c r="V2118" i="3"/>
  <c r="V2116" i="3"/>
  <c r="V2114" i="3"/>
  <c r="V2112" i="3"/>
  <c r="V2110" i="3"/>
  <c r="V2108" i="3"/>
  <c r="V2106" i="3"/>
  <c r="V2104" i="3"/>
  <c r="V2102" i="3"/>
  <c r="V2100" i="3"/>
  <c r="V2098" i="3"/>
  <c r="V2096" i="3"/>
  <c r="V2094" i="3"/>
  <c r="V2092" i="3"/>
  <c r="V2090" i="3"/>
  <c r="V2088" i="3"/>
  <c r="V2086" i="3"/>
  <c r="V2084" i="3"/>
  <c r="V2082" i="3"/>
  <c r="V2080" i="3"/>
  <c r="V2078" i="3"/>
  <c r="V2076" i="3"/>
  <c r="V2074" i="3"/>
  <c r="V2072" i="3"/>
  <c r="V2070" i="3"/>
  <c r="V2068" i="3"/>
  <c r="V2066" i="3"/>
  <c r="V2064" i="3"/>
  <c r="V2062" i="3"/>
  <c r="V2060" i="3"/>
  <c r="V2058" i="3"/>
  <c r="V2056" i="3"/>
  <c r="V2054" i="3"/>
  <c r="V2052" i="3"/>
  <c r="V2050" i="3"/>
  <c r="V2048" i="3"/>
  <c r="V2046" i="3"/>
  <c r="V2044" i="3"/>
  <c r="V2042" i="3"/>
  <c r="V2040" i="3"/>
  <c r="V2038" i="3"/>
  <c r="V2036" i="3"/>
  <c r="V2034" i="3"/>
  <c r="V2032" i="3"/>
  <c r="V2030" i="3"/>
  <c r="V2028" i="3"/>
  <c r="V2026" i="3"/>
  <c r="V2024" i="3"/>
  <c r="V2022" i="3"/>
  <c r="V2020" i="3"/>
  <c r="V2018" i="3"/>
  <c r="V2016" i="3"/>
  <c r="V2014" i="3"/>
  <c r="V2012" i="3"/>
  <c r="V2010" i="3"/>
  <c r="V2008" i="3"/>
  <c r="V2006" i="3"/>
  <c r="V2004" i="3"/>
  <c r="V2002" i="3"/>
  <c r="V2000" i="3"/>
  <c r="V1998" i="3"/>
  <c r="V1996" i="3"/>
  <c r="V1994" i="3"/>
  <c r="V1992" i="3"/>
  <c r="V1990" i="3"/>
  <c r="V1988" i="3"/>
  <c r="V1986" i="3"/>
  <c r="V1984" i="3"/>
  <c r="V1982" i="3"/>
  <c r="V1980" i="3"/>
  <c r="V1978" i="3"/>
  <c r="V1976" i="3"/>
  <c r="V1974" i="3"/>
  <c r="V1972" i="3"/>
  <c r="V1970" i="3"/>
  <c r="V1968" i="3"/>
  <c r="V1966" i="3"/>
  <c r="V1964" i="3"/>
  <c r="V1962" i="3"/>
  <c r="V1960" i="3"/>
  <c r="V1958" i="3"/>
  <c r="V1956" i="3"/>
  <c r="V1954" i="3"/>
  <c r="V1952" i="3"/>
  <c r="V1950" i="3"/>
  <c r="V1948" i="3"/>
  <c r="V1946" i="3"/>
  <c r="V1944" i="3"/>
  <c r="V1942" i="3"/>
  <c r="V1940" i="3"/>
  <c r="V1938" i="3"/>
  <c r="V1936" i="3"/>
  <c r="V1934" i="3"/>
  <c r="V1932" i="3"/>
  <c r="V1930" i="3"/>
  <c r="V1928" i="3"/>
  <c r="V1926" i="3"/>
  <c r="V1924" i="3"/>
  <c r="V1922" i="3"/>
  <c r="V1920" i="3"/>
  <c r="V1918" i="3"/>
  <c r="V1916" i="3"/>
  <c r="V1914" i="3"/>
  <c r="V1912" i="3"/>
  <c r="V1910" i="3"/>
  <c r="V1908" i="3"/>
  <c r="V1906" i="3"/>
  <c r="V1904" i="3"/>
  <c r="V1902" i="3"/>
  <c r="V1900" i="3"/>
  <c r="V1898" i="3"/>
  <c r="V1896" i="3"/>
  <c r="V1894" i="3"/>
  <c r="V1892" i="3"/>
  <c r="V1890" i="3"/>
  <c r="V1888" i="3"/>
  <c r="V1886" i="3"/>
  <c r="V1884" i="3"/>
  <c r="V1882" i="3"/>
  <c r="V1880" i="3"/>
  <c r="V1878" i="3"/>
  <c r="V1876" i="3"/>
  <c r="V1874" i="3"/>
  <c r="V1872" i="3"/>
  <c r="V1870" i="3"/>
  <c r="V1868" i="3"/>
  <c r="V1866" i="3"/>
  <c r="V1864" i="3"/>
  <c r="V1862" i="3"/>
  <c r="V1860" i="3"/>
  <c r="V1858" i="3"/>
  <c r="V1856" i="3"/>
  <c r="V1854" i="3"/>
  <c r="V1852" i="3"/>
  <c r="V1850" i="3"/>
  <c r="V1848" i="3"/>
  <c r="V1846" i="3"/>
  <c r="V1844" i="3"/>
  <c r="V1842" i="3"/>
  <c r="V1840" i="3"/>
  <c r="V1838" i="3"/>
  <c r="V1836" i="3"/>
  <c r="V1834" i="3"/>
  <c r="V1832" i="3"/>
  <c r="V1830" i="3"/>
  <c r="V1828" i="3"/>
  <c r="V1826" i="3"/>
  <c r="V1824" i="3"/>
  <c r="V1822" i="3"/>
  <c r="V1820" i="3"/>
  <c r="V1818" i="3"/>
  <c r="V1816" i="3"/>
  <c r="V1814" i="3"/>
  <c r="V1812" i="3"/>
  <c r="V1810" i="3"/>
  <c r="V1808" i="3"/>
  <c r="V1806" i="3"/>
  <c r="V1804" i="3"/>
  <c r="V1802" i="3"/>
  <c r="V1800" i="3"/>
  <c r="V1798" i="3"/>
  <c r="V1796" i="3"/>
  <c r="V1794" i="3"/>
  <c r="V1792" i="3"/>
  <c r="V1790" i="3"/>
  <c r="V1788" i="3"/>
  <c r="V1786" i="3"/>
  <c r="V1784" i="3"/>
  <c r="V1782" i="3"/>
  <c r="V1780" i="3"/>
  <c r="V1778" i="3"/>
  <c r="V1776" i="3"/>
  <c r="V1774" i="3"/>
  <c r="V1772" i="3"/>
  <c r="V1770" i="3"/>
  <c r="V1768" i="3"/>
  <c r="V1766" i="3"/>
  <c r="V1764" i="3"/>
  <c r="V2920" i="3"/>
  <c r="V2904" i="3"/>
  <c r="V2866" i="3"/>
  <c r="V2840" i="3"/>
  <c r="V2824" i="3"/>
  <c r="V2772" i="3"/>
  <c r="V2756" i="3"/>
  <c r="V2754" i="3"/>
  <c r="V2738" i="3"/>
  <c r="V2712" i="3"/>
  <c r="V2696" i="3"/>
  <c r="V2644" i="3"/>
  <c r="V2628" i="3"/>
  <c r="V2626" i="3"/>
  <c r="V2610" i="3"/>
  <c r="V2882" i="3"/>
  <c r="V2872" i="3"/>
  <c r="V2856" i="3"/>
  <c r="V2804" i="3"/>
  <c r="V2788" i="3"/>
  <c r="V2786" i="3"/>
  <c r="V2770" i="3"/>
  <c r="V2744" i="3"/>
  <c r="V2728" i="3"/>
  <c r="V2676" i="3"/>
  <c r="V2660" i="3"/>
  <c r="V2658" i="3"/>
  <c r="V2642" i="3"/>
  <c r="V2616" i="3"/>
  <c r="V2600" i="3"/>
  <c r="V2548" i="3"/>
  <c r="V2532" i="3"/>
  <c r="V2530" i="3"/>
  <c r="V2514" i="3"/>
  <c r="V2488" i="3"/>
  <c r="V2472" i="3"/>
  <c r="V2449" i="3"/>
  <c r="V2437" i="3"/>
  <c r="V2417" i="3"/>
  <c r="V2405" i="3"/>
  <c r="V2385" i="3"/>
  <c r="V2373" i="3"/>
  <c r="V2916" i="3"/>
  <c r="V2900" i="3"/>
  <c r="V2898" i="3"/>
  <c r="V2836" i="3"/>
  <c r="V2820" i="3"/>
  <c r="V2818" i="3"/>
  <c r="V2802" i="3"/>
  <c r="V2776" i="3"/>
  <c r="V2760" i="3"/>
  <c r="V2708" i="3"/>
  <c r="V2692" i="3"/>
  <c r="V2690" i="3"/>
  <c r="V2674" i="3"/>
  <c r="V2648" i="3"/>
  <c r="V2888" i="3"/>
  <c r="V2868" i="3"/>
  <c r="V2852" i="3"/>
  <c r="V2850" i="3"/>
  <c r="V2834" i="3"/>
  <c r="V2808" i="3"/>
  <c r="V2792" i="3"/>
  <c r="V2740" i="3"/>
  <c r="V2724" i="3"/>
  <c r="V2722" i="3"/>
  <c r="V2706" i="3"/>
  <c r="V2680" i="3"/>
  <c r="V2664" i="3"/>
  <c r="V2612" i="3"/>
  <c r="V2596" i="3"/>
  <c r="V2594" i="3"/>
  <c r="V2578" i="3"/>
  <c r="V2552" i="3"/>
  <c r="V2536" i="3"/>
  <c r="V2484" i="3"/>
  <c r="V2468" i="3"/>
  <c r="V2465" i="3"/>
  <c r="V2453" i="3"/>
  <c r="V2433" i="3"/>
  <c r="V2421" i="3"/>
  <c r="V2401" i="3"/>
  <c r="V2389" i="3"/>
  <c r="V2369" i="3"/>
  <c r="V2357" i="3"/>
  <c r="V2584" i="3"/>
  <c r="V2568" i="3"/>
  <c r="V2516" i="3"/>
  <c r="V2500" i="3"/>
  <c r="V2498" i="3"/>
  <c r="V2482" i="3"/>
  <c r="V2445" i="3"/>
  <c r="V2441" i="3"/>
  <c r="V2413" i="3"/>
  <c r="V2409" i="3"/>
  <c r="V2381" i="3"/>
  <c r="V2377" i="3"/>
  <c r="V2580" i="3"/>
  <c r="V2564" i="3"/>
  <c r="V2562" i="3"/>
  <c r="V2546" i="3"/>
  <c r="V2520" i="3"/>
  <c r="V2504" i="3"/>
  <c r="V2461" i="3"/>
  <c r="V2457" i="3"/>
  <c r="V2429" i="3"/>
  <c r="V2425" i="3"/>
  <c r="V2397" i="3"/>
  <c r="V2393" i="3"/>
  <c r="V2365" i="3"/>
  <c r="V2361" i="3"/>
  <c r="V2632" i="3"/>
  <c r="V1760" i="3"/>
  <c r="V1752" i="3"/>
  <c r="V1744" i="3"/>
  <c r="V1738" i="3"/>
  <c r="V1736" i="3"/>
  <c r="V1734" i="3"/>
  <c r="V1732" i="3"/>
  <c r="V1730" i="3"/>
  <c r="V1728" i="3"/>
  <c r="V1726" i="3"/>
  <c r="V1724" i="3"/>
  <c r="V1722" i="3"/>
  <c r="V1720" i="3"/>
  <c r="V1718" i="3"/>
  <c r="V1716" i="3"/>
  <c r="V1714" i="3"/>
  <c r="V1712" i="3"/>
  <c r="V1710" i="3"/>
  <c r="V1708" i="3"/>
  <c r="V1706" i="3"/>
  <c r="V1704" i="3"/>
  <c r="V1702" i="3"/>
  <c r="V1700" i="3"/>
  <c r="V1698" i="3"/>
  <c r="V1696" i="3"/>
  <c r="V1694" i="3"/>
  <c r="V1692" i="3"/>
  <c r="V1690" i="3"/>
  <c r="V1688" i="3"/>
  <c r="V1686" i="3"/>
  <c r="V1684" i="3"/>
  <c r="V1682" i="3"/>
  <c r="V1680" i="3"/>
  <c r="V1678" i="3"/>
  <c r="V1676" i="3"/>
  <c r="V1674" i="3"/>
  <c r="V1672" i="3"/>
  <c r="V1670" i="3"/>
  <c r="V1668" i="3"/>
  <c r="V1666" i="3"/>
  <c r="V1664" i="3"/>
  <c r="V1662" i="3"/>
  <c r="V1660" i="3"/>
  <c r="V1658" i="3"/>
  <c r="V1656" i="3"/>
  <c r="V1654" i="3"/>
  <c r="V1652" i="3"/>
  <c r="V1650" i="3"/>
  <c r="V1648" i="3"/>
  <c r="V1646" i="3"/>
  <c r="V1644" i="3"/>
  <c r="V1642" i="3"/>
  <c r="V1640" i="3"/>
  <c r="V1638" i="3"/>
  <c r="V1636" i="3"/>
  <c r="V1634" i="3"/>
  <c r="V1632" i="3"/>
  <c r="V1630" i="3"/>
  <c r="V1628" i="3"/>
  <c r="V1626" i="3"/>
  <c r="V1624" i="3"/>
  <c r="V1622" i="3"/>
  <c r="V1620" i="3"/>
  <c r="V1618" i="3"/>
  <c r="V1616" i="3"/>
  <c r="V1614" i="3"/>
  <c r="V1612" i="3"/>
  <c r="V1610" i="3"/>
  <c r="V1608" i="3"/>
  <c r="V1606" i="3"/>
  <c r="V1604" i="3"/>
  <c r="V1602" i="3"/>
  <c r="V1600" i="3"/>
  <c r="V1598" i="3"/>
  <c r="V1758" i="3"/>
  <c r="V1750" i="3"/>
  <c r="V1742" i="3"/>
  <c r="V1756" i="3"/>
  <c r="V1748" i="3"/>
  <c r="V1740" i="3"/>
  <c r="V1739" i="3"/>
  <c r="V1737" i="3"/>
  <c r="V1735" i="3"/>
  <c r="V1733" i="3"/>
  <c r="V1731" i="3"/>
  <c r="V1729" i="3"/>
  <c r="V1727" i="3"/>
  <c r="V1725" i="3"/>
  <c r="V1723" i="3"/>
  <c r="V1721" i="3"/>
  <c r="V1719" i="3"/>
  <c r="V1717" i="3"/>
  <c r="V1715" i="3"/>
  <c r="V1713" i="3"/>
  <c r="V1711" i="3"/>
  <c r="V1709" i="3"/>
  <c r="V1707" i="3"/>
  <c r="V1705" i="3"/>
  <c r="V1703" i="3"/>
  <c r="V1701" i="3"/>
  <c r="V1699" i="3"/>
  <c r="V1697" i="3"/>
  <c r="V1695" i="3"/>
  <c r="V1693" i="3"/>
  <c r="V1691" i="3"/>
  <c r="V1689" i="3"/>
  <c r="V1687" i="3"/>
  <c r="V1685" i="3"/>
  <c r="V1683" i="3"/>
  <c r="V1681" i="3"/>
  <c r="V1679" i="3"/>
  <c r="V1677" i="3"/>
  <c r="V1675" i="3"/>
  <c r="V1673" i="3"/>
  <c r="V1671" i="3"/>
  <c r="V1669" i="3"/>
  <c r="V1667" i="3"/>
  <c r="V1665" i="3"/>
  <c r="V1663" i="3"/>
  <c r="V1661" i="3"/>
  <c r="V1659" i="3"/>
  <c r="V1657" i="3"/>
  <c r="V1655" i="3"/>
  <c r="V1653" i="3"/>
  <c r="V1651" i="3"/>
  <c r="V1649" i="3"/>
  <c r="V1647" i="3"/>
  <c r="V1645" i="3"/>
  <c r="V1643" i="3"/>
  <c r="V1641" i="3"/>
  <c r="V1639" i="3"/>
  <c r="V1637" i="3"/>
  <c r="V1762" i="3"/>
  <c r="V1754" i="3"/>
  <c r="V1746" i="3"/>
  <c r="V1596" i="3"/>
  <c r="V1595" i="3"/>
  <c r="V1588" i="3"/>
  <c r="V1587" i="3"/>
  <c r="V1580" i="3"/>
  <c r="V1579" i="3"/>
  <c r="V1572" i="3"/>
  <c r="V1571" i="3"/>
  <c r="V1564" i="3"/>
  <c r="V1563" i="3"/>
  <c r="V1556" i="3"/>
  <c r="V1555" i="3"/>
  <c r="V1548" i="3"/>
  <c r="V1547" i="3"/>
  <c r="V1540" i="3"/>
  <c r="V1539" i="3"/>
  <c r="V1532" i="3"/>
  <c r="V1531" i="3"/>
  <c r="V1524" i="3"/>
  <c r="V1523" i="3"/>
  <c r="V1516" i="3"/>
  <c r="V1515" i="3"/>
  <c r="V1508" i="3"/>
  <c r="V1507" i="3"/>
  <c r="V1500" i="3"/>
  <c r="V1499" i="3"/>
  <c r="V1492" i="3"/>
  <c r="V1491" i="3"/>
  <c r="V1484" i="3"/>
  <c r="V1483" i="3"/>
  <c r="V1479" i="3"/>
  <c r="V1475" i="3"/>
  <c r="V1471" i="3"/>
  <c r="V1467" i="3"/>
  <c r="V1463" i="3"/>
  <c r="V1459" i="3"/>
  <c r="V1455" i="3"/>
  <c r="V1451" i="3"/>
  <c r="V1447" i="3"/>
  <c r="V1443" i="3"/>
  <c r="V1439" i="3"/>
  <c r="V1435" i="3"/>
  <c r="V1431" i="3"/>
  <c r="V1427" i="3"/>
  <c r="V1423" i="3"/>
  <c r="V1419" i="3"/>
  <c r="V1415" i="3"/>
  <c r="V1411" i="3"/>
  <c r="V1407" i="3"/>
  <c r="V1403" i="3"/>
  <c r="V1399" i="3"/>
  <c r="V1395" i="3"/>
  <c r="V1391" i="3"/>
  <c r="V1387" i="3"/>
  <c r="V1383" i="3"/>
  <c r="V1379" i="3"/>
  <c r="V1375" i="3"/>
  <c r="V1371" i="3"/>
  <c r="V1367" i="3"/>
  <c r="V1363" i="3"/>
  <c r="V1359" i="3"/>
  <c r="V1355" i="3"/>
  <c r="V1351" i="3"/>
  <c r="V1347" i="3"/>
  <c r="V1343" i="3"/>
  <c r="V1339" i="3"/>
  <c r="V1335" i="3"/>
  <c r="V1331" i="3"/>
  <c r="V1327" i="3"/>
  <c r="V1323" i="3"/>
  <c r="V1319" i="3"/>
  <c r="V1315" i="3"/>
  <c r="V1311" i="3"/>
  <c r="V1307" i="3"/>
  <c r="V1303" i="3"/>
  <c r="V1299" i="3"/>
  <c r="V1295" i="3"/>
  <c r="V1291" i="3"/>
  <c r="V1287" i="3"/>
  <c r="V1283" i="3"/>
  <c r="V1279" i="3"/>
  <c r="V1275" i="3"/>
  <c r="V1271" i="3"/>
  <c r="V1267" i="3"/>
  <c r="V1263" i="3"/>
  <c r="V1259" i="3"/>
  <c r="V1255" i="3"/>
  <c r="V1251" i="3"/>
  <c r="V1247" i="3"/>
  <c r="V1243" i="3"/>
  <c r="V1239" i="3"/>
  <c r="V1235" i="3"/>
  <c r="V1231" i="3"/>
  <c r="V1227" i="3"/>
  <c r="V1223" i="3"/>
  <c r="V1219" i="3"/>
  <c r="V1215" i="3"/>
  <c r="V1211" i="3"/>
  <c r="V1207" i="3"/>
  <c r="V1203" i="3"/>
  <c r="V1199" i="3"/>
  <c r="V1195" i="3"/>
  <c r="V1191" i="3"/>
  <c r="V1187" i="3"/>
  <c r="V1183" i="3"/>
  <c r="V1179" i="3"/>
  <c r="V1175" i="3"/>
  <c r="V1171" i="3"/>
  <c r="V1167" i="3"/>
  <c r="V1163" i="3"/>
  <c r="V1159" i="3"/>
  <c r="V1155" i="3"/>
  <c r="V1151" i="3"/>
  <c r="V1147" i="3"/>
  <c r="V1143" i="3"/>
  <c r="V1139" i="3"/>
  <c r="V1135" i="3"/>
  <c r="V1131" i="3"/>
  <c r="V1127" i="3"/>
  <c r="V1123" i="3"/>
  <c r="V1119" i="3"/>
  <c r="V1115" i="3"/>
  <c r="V1111" i="3"/>
  <c r="V1107" i="3"/>
  <c r="V1103" i="3"/>
  <c r="V1099" i="3"/>
  <c r="V1095" i="3"/>
  <c r="V1091" i="3"/>
  <c r="V1087" i="3"/>
  <c r="V1083" i="3"/>
  <c r="V1079" i="3"/>
  <c r="V1075" i="3"/>
  <c r="V1071" i="3"/>
  <c r="V1067" i="3"/>
  <c r="V1063" i="3"/>
  <c r="V1059" i="3"/>
  <c r="V1055" i="3"/>
  <c r="V1051" i="3"/>
  <c r="V1047" i="3"/>
  <c r="V1043" i="3"/>
  <c r="V1039" i="3"/>
  <c r="V1035" i="3"/>
  <c r="V1031" i="3"/>
  <c r="V1027" i="3"/>
  <c r="V1023" i="3"/>
  <c r="V1019" i="3"/>
  <c r="V1015" i="3"/>
  <c r="V1011" i="3"/>
  <c r="V1007" i="3"/>
  <c r="V1003" i="3"/>
  <c r="V999" i="3"/>
  <c r="V995" i="3"/>
  <c r="V991" i="3"/>
  <c r="V987" i="3"/>
  <c r="V983" i="3"/>
  <c r="V979" i="3"/>
  <c r="V975" i="3"/>
  <c r="V971" i="3"/>
  <c r="V967" i="3"/>
  <c r="V963" i="3"/>
  <c r="V959" i="3"/>
  <c r="V955" i="3"/>
  <c r="V951" i="3"/>
  <c r="V947" i="3"/>
  <c r="V943" i="3"/>
  <c r="V939" i="3"/>
  <c r="V935" i="3"/>
  <c r="V931" i="3"/>
  <c r="V927" i="3"/>
  <c r="V923" i="3"/>
  <c r="V919" i="3"/>
  <c r="V915" i="3"/>
  <c r="V911" i="3"/>
  <c r="V907" i="3"/>
  <c r="V903" i="3"/>
  <c r="V1633" i="3"/>
  <c r="V1629" i="3"/>
  <c r="V1625" i="3"/>
  <c r="V1621" i="3"/>
  <c r="V1617" i="3"/>
  <c r="V1613" i="3"/>
  <c r="V1609" i="3"/>
  <c r="V1605" i="3"/>
  <c r="V1601" i="3"/>
  <c r="V1597" i="3"/>
  <c r="V1590" i="3"/>
  <c r="V1589" i="3"/>
  <c r="V1582" i="3"/>
  <c r="V1581" i="3"/>
  <c r="V1574" i="3"/>
  <c r="V1573" i="3"/>
  <c r="V1566" i="3"/>
  <c r="V1565" i="3"/>
  <c r="V1558" i="3"/>
  <c r="V1557" i="3"/>
  <c r="V1550" i="3"/>
  <c r="V1549" i="3"/>
  <c r="V1542" i="3"/>
  <c r="V1541" i="3"/>
  <c r="V1534" i="3"/>
  <c r="V1533" i="3"/>
  <c r="V1526" i="3"/>
  <c r="V1525" i="3"/>
  <c r="V1518" i="3"/>
  <c r="V1517" i="3"/>
  <c r="V1510" i="3"/>
  <c r="V1509" i="3"/>
  <c r="V1502" i="3"/>
  <c r="V1501" i="3"/>
  <c r="V1494" i="3"/>
  <c r="V1493" i="3"/>
  <c r="V1486" i="3"/>
  <c r="V1485" i="3"/>
  <c r="V1480" i="3"/>
  <c r="V1476" i="3"/>
  <c r="V1472" i="3"/>
  <c r="V1468" i="3"/>
  <c r="V1464" i="3"/>
  <c r="V1460" i="3"/>
  <c r="V1456" i="3"/>
  <c r="V1452" i="3"/>
  <c r="V1448" i="3"/>
  <c r="V1444" i="3"/>
  <c r="V1440" i="3"/>
  <c r="V1436" i="3"/>
  <c r="V1432" i="3"/>
  <c r="V1428" i="3"/>
  <c r="V1424" i="3"/>
  <c r="V1420" i="3"/>
  <c r="V1416" i="3"/>
  <c r="V1412" i="3"/>
  <c r="V1408" i="3"/>
  <c r="V1404" i="3"/>
  <c r="V1400" i="3"/>
  <c r="V1396" i="3"/>
  <c r="V1392" i="3"/>
  <c r="V1388" i="3"/>
  <c r="V1384" i="3"/>
  <c r="V1380" i="3"/>
  <c r="V1376" i="3"/>
  <c r="V1372" i="3"/>
  <c r="V1368" i="3"/>
  <c r="V1364" i="3"/>
  <c r="V1360" i="3"/>
  <c r="V1356" i="3"/>
  <c r="V1352" i="3"/>
  <c r="V1348" i="3"/>
  <c r="V1344" i="3"/>
  <c r="V1340" i="3"/>
  <c r="V1336" i="3"/>
  <c r="V1332" i="3"/>
  <c r="V1328" i="3"/>
  <c r="V1324" i="3"/>
  <c r="V1320" i="3"/>
  <c r="V1316" i="3"/>
  <c r="V1312" i="3"/>
  <c r="V1308" i="3"/>
  <c r="V1304" i="3"/>
  <c r="V1300" i="3"/>
  <c r="V1296" i="3"/>
  <c r="V1292" i="3"/>
  <c r="V1288" i="3"/>
  <c r="V1284" i="3"/>
  <c r="V1280" i="3"/>
  <c r="V1276" i="3"/>
  <c r="V1272" i="3"/>
  <c r="V1268" i="3"/>
  <c r="V1264" i="3"/>
  <c r="V1260" i="3"/>
  <c r="V1256" i="3"/>
  <c r="V1252" i="3"/>
  <c r="V1248" i="3"/>
  <c r="V1244" i="3"/>
  <c r="V1240" i="3"/>
  <c r="V1236" i="3"/>
  <c r="V1232" i="3"/>
  <c r="V1228" i="3"/>
  <c r="V1224" i="3"/>
  <c r="V1220" i="3"/>
  <c r="V1216" i="3"/>
  <c r="V1212" i="3"/>
  <c r="V1208" i="3"/>
  <c r="V1204" i="3"/>
  <c r="V1200" i="3"/>
  <c r="V1196" i="3"/>
  <c r="V1192" i="3"/>
  <c r="V1188" i="3"/>
  <c r="V1184" i="3"/>
  <c r="V1180" i="3"/>
  <c r="V1176" i="3"/>
  <c r="V1172" i="3"/>
  <c r="V1168" i="3"/>
  <c r="V1164" i="3"/>
  <c r="V1160" i="3"/>
  <c r="V1156" i="3"/>
  <c r="V1152" i="3"/>
  <c r="V1148" i="3"/>
  <c r="V1144" i="3"/>
  <c r="V1140" i="3"/>
  <c r="V1136" i="3"/>
  <c r="V1132" i="3"/>
  <c r="V1128" i="3"/>
  <c r="V1124" i="3"/>
  <c r="V1120" i="3"/>
  <c r="V1116" i="3"/>
  <c r="V1112" i="3"/>
  <c r="V1108" i="3"/>
  <c r="V1104" i="3"/>
  <c r="V1100" i="3"/>
  <c r="V1096" i="3"/>
  <c r="V1092" i="3"/>
  <c r="V1088" i="3"/>
  <c r="V1084" i="3"/>
  <c r="V1080" i="3"/>
  <c r="V1076" i="3"/>
  <c r="V1072" i="3"/>
  <c r="V1068" i="3"/>
  <c r="V1064" i="3"/>
  <c r="V1060" i="3"/>
  <c r="V1056" i="3"/>
  <c r="V1052" i="3"/>
  <c r="V1048" i="3"/>
  <c r="V1044" i="3"/>
  <c r="V1040" i="3"/>
  <c r="V1036" i="3"/>
  <c r="V1032" i="3"/>
  <c r="V1028" i="3"/>
  <c r="V1024" i="3"/>
  <c r="V1020" i="3"/>
  <c r="V1016" i="3"/>
  <c r="V1012" i="3"/>
  <c r="V1008" i="3"/>
  <c r="V1004" i="3"/>
  <c r="V1000" i="3"/>
  <c r="V996" i="3"/>
  <c r="V992" i="3"/>
  <c r="V988" i="3"/>
  <c r="V984" i="3"/>
  <c r="V980" i="3"/>
  <c r="V976" i="3"/>
  <c r="V972" i="3"/>
  <c r="V968" i="3"/>
  <c r="V964" i="3"/>
  <c r="V960" i="3"/>
  <c r="V956" i="3"/>
  <c r="V952" i="3"/>
  <c r="V948" i="3"/>
  <c r="V944" i="3"/>
  <c r="V940" i="3"/>
  <c r="V936" i="3"/>
  <c r="V932" i="3"/>
  <c r="V928" i="3"/>
  <c r="V924" i="3"/>
  <c r="V920" i="3"/>
  <c r="V916" i="3"/>
  <c r="V912" i="3"/>
  <c r="V908" i="3"/>
  <c r="V904" i="3"/>
  <c r="V900" i="3"/>
  <c r="V898" i="3"/>
  <c r="V896" i="3"/>
  <c r="V894" i="3"/>
  <c r="V892" i="3"/>
  <c r="V890" i="3"/>
  <c r="V888" i="3"/>
  <c r="V886" i="3"/>
  <c r="V884" i="3"/>
  <c r="V882" i="3"/>
  <c r="V880" i="3"/>
  <c r="V878" i="3"/>
  <c r="V876" i="3"/>
  <c r="V874" i="3"/>
  <c r="V872" i="3"/>
  <c r="V870" i="3"/>
  <c r="V868" i="3"/>
  <c r="V866" i="3"/>
  <c r="V864" i="3"/>
  <c r="V862" i="3"/>
  <c r="V860" i="3"/>
  <c r="V858" i="3"/>
  <c r="V856" i="3"/>
  <c r="V854" i="3"/>
  <c r="V852" i="3"/>
  <c r="V850" i="3"/>
  <c r="V848" i="3"/>
  <c r="V846" i="3"/>
  <c r="V844" i="3"/>
  <c r="V842" i="3"/>
  <c r="V840" i="3"/>
  <c r="V838" i="3"/>
  <c r="V836" i="3"/>
  <c r="V834" i="3"/>
  <c r="V832" i="3"/>
  <c r="V830" i="3"/>
  <c r="V828" i="3"/>
  <c r="V826" i="3"/>
  <c r="V824" i="3"/>
  <c r="V822" i="3"/>
  <c r="V820" i="3"/>
  <c r="V818" i="3"/>
  <c r="V816" i="3"/>
  <c r="V814" i="3"/>
  <c r="V812" i="3"/>
  <c r="V810" i="3"/>
  <c r="V808" i="3"/>
  <c r="V806" i="3"/>
  <c r="V804" i="3"/>
  <c r="V802" i="3"/>
  <c r="V800" i="3"/>
  <c r="V798" i="3"/>
  <c r="V796" i="3"/>
  <c r="V794" i="3"/>
  <c r="V792" i="3"/>
  <c r="V790" i="3"/>
  <c r="V788" i="3"/>
  <c r="V786" i="3"/>
  <c r="V784" i="3"/>
  <c r="V782" i="3"/>
  <c r="V780" i="3"/>
  <c r="V778" i="3"/>
  <c r="V776" i="3"/>
  <c r="V774" i="3"/>
  <c r="V772" i="3"/>
  <c r="V770" i="3"/>
  <c r="V768" i="3"/>
  <c r="V766" i="3"/>
  <c r="V764" i="3"/>
  <c r="V762" i="3"/>
  <c r="V760" i="3"/>
  <c r="V758" i="3"/>
  <c r="V756" i="3"/>
  <c r="V754" i="3"/>
  <c r="V752" i="3"/>
  <c r="V750" i="3"/>
  <c r="V748" i="3"/>
  <c r="V746" i="3"/>
  <c r="V1592" i="3"/>
  <c r="V1591" i="3"/>
  <c r="V1584" i="3"/>
  <c r="V1583" i="3"/>
  <c r="V1576" i="3"/>
  <c r="V1575" i="3"/>
  <c r="V1568" i="3"/>
  <c r="V1567" i="3"/>
  <c r="V1560" i="3"/>
  <c r="V1559" i="3"/>
  <c r="V1552" i="3"/>
  <c r="V1551" i="3"/>
  <c r="V1544" i="3"/>
  <c r="V1543" i="3"/>
  <c r="V1536" i="3"/>
  <c r="V1535" i="3"/>
  <c r="V1528" i="3"/>
  <c r="V1527" i="3"/>
  <c r="V1520" i="3"/>
  <c r="V1519" i="3"/>
  <c r="V1512" i="3"/>
  <c r="V1511" i="3"/>
  <c r="V1504" i="3"/>
  <c r="V1503" i="3"/>
  <c r="V1496" i="3"/>
  <c r="V1495" i="3"/>
  <c r="V1488" i="3"/>
  <c r="V1487" i="3"/>
  <c r="V1481" i="3"/>
  <c r="V1477" i="3"/>
  <c r="V1473" i="3"/>
  <c r="V1469" i="3"/>
  <c r="V1465" i="3"/>
  <c r="V1461" i="3"/>
  <c r="V1457" i="3"/>
  <c r="V1453" i="3"/>
  <c r="V1449" i="3"/>
  <c r="V1445" i="3"/>
  <c r="V1441" i="3"/>
  <c r="V1437" i="3"/>
  <c r="V1433" i="3"/>
  <c r="V1429" i="3"/>
  <c r="V1425" i="3"/>
  <c r="V1421" i="3"/>
  <c r="V1417" i="3"/>
  <c r="V1413" i="3"/>
  <c r="V1409" i="3"/>
  <c r="V1405" i="3"/>
  <c r="V1401" i="3"/>
  <c r="V1397" i="3"/>
  <c r="V1393" i="3"/>
  <c r="V1389" i="3"/>
  <c r="V1385" i="3"/>
  <c r="V1381" i="3"/>
  <c r="V1377" i="3"/>
  <c r="V1373" i="3"/>
  <c r="V1369" i="3"/>
  <c r="V1365" i="3"/>
  <c r="V1361" i="3"/>
  <c r="V1357" i="3"/>
  <c r="V1353" i="3"/>
  <c r="V1349" i="3"/>
  <c r="V1345" i="3"/>
  <c r="V1341" i="3"/>
  <c r="V1337" i="3"/>
  <c r="V1333" i="3"/>
  <c r="V1329" i="3"/>
  <c r="V1325" i="3"/>
  <c r="V1321" i="3"/>
  <c r="V1317" i="3"/>
  <c r="V1313" i="3"/>
  <c r="V1309" i="3"/>
  <c r="V1305" i="3"/>
  <c r="V1301" i="3"/>
  <c r="V1297" i="3"/>
  <c r="V1293" i="3"/>
  <c r="V1289" i="3"/>
  <c r="V1285" i="3"/>
  <c r="V1281" i="3"/>
  <c r="V1277" i="3"/>
  <c r="V1273" i="3"/>
  <c r="V1269" i="3"/>
  <c r="V1265" i="3"/>
  <c r="V1261" i="3"/>
  <c r="V1257" i="3"/>
  <c r="V1253" i="3"/>
  <c r="V1249" i="3"/>
  <c r="V1245" i="3"/>
  <c r="V1241" i="3"/>
  <c r="V1237" i="3"/>
  <c r="V1233" i="3"/>
  <c r="V1229" i="3"/>
  <c r="V1225" i="3"/>
  <c r="V1221" i="3"/>
  <c r="V1217" i="3"/>
  <c r="V1213" i="3"/>
  <c r="V1209" i="3"/>
  <c r="V1205" i="3"/>
  <c r="V1201" i="3"/>
  <c r="V1197" i="3"/>
  <c r="V1193" i="3"/>
  <c r="V1189" i="3"/>
  <c r="V1185" i="3"/>
  <c r="V1181" i="3"/>
  <c r="V1177" i="3"/>
  <c r="V1173" i="3"/>
  <c r="V1169" i="3"/>
  <c r="V1165" i="3"/>
  <c r="V1161" i="3"/>
  <c r="V1157" i="3"/>
  <c r="V1153" i="3"/>
  <c r="V1149" i="3"/>
  <c r="V1145" i="3"/>
  <c r="V1141" i="3"/>
  <c r="V1137" i="3"/>
  <c r="V1133" i="3"/>
  <c r="V1129" i="3"/>
  <c r="V1125" i="3"/>
  <c r="V1121" i="3"/>
  <c r="V1117" i="3"/>
  <c r="V1113" i="3"/>
  <c r="V1109" i="3"/>
  <c r="V1105" i="3"/>
  <c r="V1101" i="3"/>
  <c r="V1097" i="3"/>
  <c r="V1093" i="3"/>
  <c r="V1089" i="3"/>
  <c r="V1085" i="3"/>
  <c r="V1081" i="3"/>
  <c r="V1077" i="3"/>
  <c r="V1073" i="3"/>
  <c r="V1069" i="3"/>
  <c r="V1065" i="3"/>
  <c r="V1061" i="3"/>
  <c r="V1057" i="3"/>
  <c r="V1053" i="3"/>
  <c r="V1049" i="3"/>
  <c r="V1045" i="3"/>
  <c r="V1041" i="3"/>
  <c r="V1037" i="3"/>
  <c r="V1033" i="3"/>
  <c r="V1029" i="3"/>
  <c r="V1025" i="3"/>
  <c r="V1021" i="3"/>
  <c r="V1017" i="3"/>
  <c r="V1013" i="3"/>
  <c r="V1009" i="3"/>
  <c r="V1005" i="3"/>
  <c r="V1001" i="3"/>
  <c r="V997" i="3"/>
  <c r="V993" i="3"/>
  <c r="V989" i="3"/>
  <c r="V985" i="3"/>
  <c r="V981" i="3"/>
  <c r="V977" i="3"/>
  <c r="V973" i="3"/>
  <c r="V969" i="3"/>
  <c r="V965" i="3"/>
  <c r="V961" i="3"/>
  <c r="V957" i="3"/>
  <c r="V953" i="3"/>
  <c r="V949" i="3"/>
  <c r="V945" i="3"/>
  <c r="V941" i="3"/>
  <c r="V937" i="3"/>
  <c r="V933" i="3"/>
  <c r="V929" i="3"/>
  <c r="V925" i="3"/>
  <c r="V921" i="3"/>
  <c r="V917" i="3"/>
  <c r="V913" i="3"/>
  <c r="V909" i="3"/>
  <c r="V905" i="3"/>
  <c r="V1635" i="3"/>
  <c r="V1631" i="3"/>
  <c r="V1627" i="3"/>
  <c r="V1623" i="3"/>
  <c r="V1619" i="3"/>
  <c r="V1615" i="3"/>
  <c r="V1611" i="3"/>
  <c r="V1607" i="3"/>
  <c r="V1603" i="3"/>
  <c r="V1599" i="3"/>
  <c r="V1594" i="3"/>
  <c r="V1593" i="3"/>
  <c r="V1586" i="3"/>
  <c r="V1585" i="3"/>
  <c r="V1578" i="3"/>
  <c r="V1577" i="3"/>
  <c r="V1570" i="3"/>
  <c r="V1569" i="3"/>
  <c r="V1562" i="3"/>
  <c r="V1561" i="3"/>
  <c r="V1554" i="3"/>
  <c r="V1553" i="3"/>
  <c r="V1546" i="3"/>
  <c r="V1545" i="3"/>
  <c r="V1538" i="3"/>
  <c r="V1537" i="3"/>
  <c r="V1530" i="3"/>
  <c r="V1529" i="3"/>
  <c r="V1522" i="3"/>
  <c r="V1521" i="3"/>
  <c r="V1514" i="3"/>
  <c r="V1513" i="3"/>
  <c r="V1506" i="3"/>
  <c r="V1505" i="3"/>
  <c r="V1498" i="3"/>
  <c r="V1497" i="3"/>
  <c r="V1490" i="3"/>
  <c r="V1489" i="3"/>
  <c r="V1482" i="3"/>
  <c r="V1478" i="3"/>
  <c r="V1474" i="3"/>
  <c r="V1470" i="3"/>
  <c r="V1466" i="3"/>
  <c r="V1462" i="3"/>
  <c r="V1458" i="3"/>
  <c r="V1454" i="3"/>
  <c r="V1450" i="3"/>
  <c r="V1446" i="3"/>
  <c r="V1442" i="3"/>
  <c r="V1438" i="3"/>
  <c r="V1434" i="3"/>
  <c r="V1430" i="3"/>
  <c r="V1426" i="3"/>
  <c r="V1422" i="3"/>
  <c r="V1418" i="3"/>
  <c r="V1414" i="3"/>
  <c r="V1410" i="3"/>
  <c r="V1406" i="3"/>
  <c r="V1402" i="3"/>
  <c r="V1398" i="3"/>
  <c r="V1394" i="3"/>
  <c r="V1390" i="3"/>
  <c r="V1386" i="3"/>
  <c r="V1382" i="3"/>
  <c r="V1378" i="3"/>
  <c r="V1374" i="3"/>
  <c r="V1370" i="3"/>
  <c r="V1366" i="3"/>
  <c r="V1362" i="3"/>
  <c r="V1358" i="3"/>
  <c r="V1354" i="3"/>
  <c r="V1350" i="3"/>
  <c r="V1346" i="3"/>
  <c r="V1342" i="3"/>
  <c r="V1338" i="3"/>
  <c r="V1334" i="3"/>
  <c r="V1330" i="3"/>
  <c r="V1326" i="3"/>
  <c r="V1322" i="3"/>
  <c r="V1318" i="3"/>
  <c r="V1314" i="3"/>
  <c r="V1310" i="3"/>
  <c r="V1306" i="3"/>
  <c r="V1302" i="3"/>
  <c r="V1298" i="3"/>
  <c r="V1294" i="3"/>
  <c r="V1290" i="3"/>
  <c r="V1286" i="3"/>
  <c r="V1282" i="3"/>
  <c r="V1278" i="3"/>
  <c r="V1274" i="3"/>
  <c r="V1270" i="3"/>
  <c r="V1266" i="3"/>
  <c r="V1262" i="3"/>
  <c r="V1258" i="3"/>
  <c r="V1254" i="3"/>
  <c r="V1250" i="3"/>
  <c r="V1246" i="3"/>
  <c r="V1242" i="3"/>
  <c r="V1238" i="3"/>
  <c r="V1234" i="3"/>
  <c r="V1230" i="3"/>
  <c r="V1226" i="3"/>
  <c r="V1222" i="3"/>
  <c r="V1218" i="3"/>
  <c r="V1214" i="3"/>
  <c r="V1210" i="3"/>
  <c r="V1206" i="3"/>
  <c r="V1202" i="3"/>
  <c r="V1198" i="3"/>
  <c r="V1194" i="3"/>
  <c r="V1190" i="3"/>
  <c r="V1186" i="3"/>
  <c r="V1182" i="3"/>
  <c r="V1178" i="3"/>
  <c r="V1174" i="3"/>
  <c r="V1170" i="3"/>
  <c r="V1166" i="3"/>
  <c r="V1162" i="3"/>
  <c r="V1158" i="3"/>
  <c r="V1154" i="3"/>
  <c r="V1150" i="3"/>
  <c r="V1146" i="3"/>
  <c r="V1142" i="3"/>
  <c r="V1138" i="3"/>
  <c r="V1134" i="3"/>
  <c r="V1130" i="3"/>
  <c r="V1126" i="3"/>
  <c r="V1122" i="3"/>
  <c r="V1118" i="3"/>
  <c r="V1114" i="3"/>
  <c r="V1110" i="3"/>
  <c r="V1106" i="3"/>
  <c r="V1102" i="3"/>
  <c r="V1098" i="3"/>
  <c r="V1094" i="3"/>
  <c r="V1090" i="3"/>
  <c r="V1086" i="3"/>
  <c r="V1082" i="3"/>
  <c r="V1078" i="3"/>
  <c r="V1074" i="3"/>
  <c r="V1070" i="3"/>
  <c r="V1066" i="3"/>
  <c r="V1062" i="3"/>
  <c r="V1058" i="3"/>
  <c r="V1054" i="3"/>
  <c r="V1050" i="3"/>
  <c r="V1046" i="3"/>
  <c r="V1042" i="3"/>
  <c r="V1038" i="3"/>
  <c r="V1034" i="3"/>
  <c r="V1030" i="3"/>
  <c r="V1026" i="3"/>
  <c r="V1022" i="3"/>
  <c r="V1018" i="3"/>
  <c r="V1014" i="3"/>
  <c r="V1010" i="3"/>
  <c r="V1006" i="3"/>
  <c r="V1002" i="3"/>
  <c r="V998" i="3"/>
  <c r="V994" i="3"/>
  <c r="V990" i="3"/>
  <c r="V986" i="3"/>
  <c r="V982" i="3"/>
  <c r="V978" i="3"/>
  <c r="V974" i="3"/>
  <c r="V970" i="3"/>
  <c r="V966" i="3"/>
  <c r="V962" i="3"/>
  <c r="V958" i="3"/>
  <c r="V954" i="3"/>
  <c r="V950" i="3"/>
  <c r="V946" i="3"/>
  <c r="V942" i="3"/>
  <c r="V938" i="3"/>
  <c r="V934" i="3"/>
  <c r="V930" i="3"/>
  <c r="V926" i="3"/>
  <c r="V922" i="3"/>
  <c r="V918" i="3"/>
  <c r="V914" i="3"/>
  <c r="V910" i="3"/>
  <c r="V906" i="3"/>
  <c r="V902" i="3"/>
  <c r="V899" i="3"/>
  <c r="V897" i="3"/>
  <c r="V895" i="3"/>
  <c r="V893" i="3"/>
  <c r="V891" i="3"/>
  <c r="V889" i="3"/>
  <c r="V887" i="3"/>
  <c r="V885" i="3"/>
  <c r="V883" i="3"/>
  <c r="V881" i="3"/>
  <c r="V879" i="3"/>
  <c r="V877" i="3"/>
  <c r="V875" i="3"/>
  <c r="V873" i="3"/>
  <c r="V871" i="3"/>
  <c r="V869" i="3"/>
  <c r="V867" i="3"/>
  <c r="V865" i="3"/>
  <c r="V863" i="3"/>
  <c r="V861" i="3"/>
  <c r="V859" i="3"/>
  <c r="V857" i="3"/>
  <c r="V855" i="3"/>
  <c r="V853" i="3"/>
  <c r="V851" i="3"/>
  <c r="V849" i="3"/>
  <c r="V847" i="3"/>
  <c r="V845" i="3"/>
  <c r="V843" i="3"/>
  <c r="V841" i="3"/>
  <c r="V839" i="3"/>
  <c r="V837" i="3"/>
  <c r="V835" i="3"/>
  <c r="V833" i="3"/>
  <c r="V831" i="3"/>
  <c r="V829" i="3"/>
  <c r="V827" i="3"/>
  <c r="V825" i="3"/>
  <c r="V823" i="3"/>
  <c r="V821" i="3"/>
  <c r="V819" i="3"/>
  <c r="V817" i="3"/>
  <c r="V815" i="3"/>
  <c r="V813" i="3"/>
  <c r="V811" i="3"/>
  <c r="V809" i="3"/>
  <c r="V807" i="3"/>
  <c r="V805" i="3"/>
  <c r="V803" i="3"/>
  <c r="V801" i="3"/>
  <c r="V799" i="3"/>
  <c r="V797" i="3"/>
  <c r="V795" i="3"/>
  <c r="V793" i="3"/>
  <c r="V791" i="3"/>
  <c r="V789" i="3"/>
  <c r="V787" i="3"/>
  <c r="V785" i="3"/>
  <c r="V783" i="3"/>
  <c r="V781" i="3"/>
  <c r="V779" i="3"/>
  <c r="V777" i="3"/>
  <c r="V775" i="3"/>
  <c r="V773" i="3"/>
  <c r="V771" i="3"/>
  <c r="V769" i="3"/>
  <c r="V767" i="3"/>
  <c r="V765" i="3"/>
  <c r="V763" i="3"/>
  <c r="V761" i="3"/>
  <c r="V759" i="3"/>
  <c r="V757" i="3"/>
  <c r="V755" i="3"/>
  <c r="V753" i="3"/>
  <c r="V751" i="3"/>
  <c r="V749" i="3"/>
  <c r="V747" i="3"/>
  <c r="V745" i="3"/>
  <c r="V743" i="3"/>
  <c r="V741" i="3"/>
  <c r="V739" i="3"/>
  <c r="V737" i="3"/>
  <c r="V735" i="3"/>
  <c r="V733" i="3"/>
  <c r="V731" i="3"/>
  <c r="V729" i="3"/>
  <c r="V727" i="3"/>
  <c r="V725" i="3"/>
  <c r="V723" i="3"/>
  <c r="V721" i="3"/>
  <c r="V719" i="3"/>
  <c r="V717" i="3"/>
  <c r="V715" i="3"/>
  <c r="V713" i="3"/>
  <c r="V711" i="3"/>
  <c r="V709" i="3"/>
  <c r="V707" i="3"/>
  <c r="V705" i="3"/>
  <c r="V703" i="3"/>
  <c r="V701" i="3"/>
  <c r="V699" i="3"/>
  <c r="V697" i="3"/>
  <c r="V695" i="3"/>
  <c r="V693" i="3"/>
  <c r="V691" i="3"/>
  <c r="V689" i="3"/>
  <c r="V687" i="3"/>
  <c r="V685" i="3"/>
  <c r="V683" i="3"/>
  <c r="V681" i="3"/>
  <c r="V679" i="3"/>
  <c r="V677" i="3"/>
  <c r="V675" i="3"/>
  <c r="V673" i="3"/>
  <c r="V671" i="3"/>
  <c r="V669" i="3"/>
  <c r="V667" i="3"/>
  <c r="V665" i="3"/>
  <c r="V663" i="3"/>
  <c r="V661" i="3"/>
  <c r="V659" i="3"/>
  <c r="V657" i="3"/>
  <c r="V655" i="3"/>
  <c r="V653" i="3"/>
  <c r="V740" i="3"/>
  <c r="V732" i="3"/>
  <c r="V724" i="3"/>
  <c r="V716" i="3"/>
  <c r="V708" i="3"/>
  <c r="V700" i="3"/>
  <c r="V692" i="3"/>
  <c r="V684" i="3"/>
  <c r="V676" i="3"/>
  <c r="V668" i="3"/>
  <c r="V660" i="3"/>
  <c r="V652" i="3"/>
  <c r="V650" i="3"/>
  <c r="V648" i="3"/>
  <c r="V646" i="3"/>
  <c r="V644" i="3"/>
  <c r="V642" i="3"/>
  <c r="V640" i="3"/>
  <c r="V638" i="3"/>
  <c r="V636" i="3"/>
  <c r="V634" i="3"/>
  <c r="V632" i="3"/>
  <c r="V630" i="3"/>
  <c r="V628" i="3"/>
  <c r="V626" i="3"/>
  <c r="V624" i="3"/>
  <c r="V622" i="3"/>
  <c r="V620" i="3"/>
  <c r="V618" i="3"/>
  <c r="V616" i="3"/>
  <c r="V614" i="3"/>
  <c r="V612" i="3"/>
  <c r="V610" i="3"/>
  <c r="V608" i="3"/>
  <c r="V606" i="3"/>
  <c r="V604" i="3"/>
  <c r="V602" i="3"/>
  <c r="V600" i="3"/>
  <c r="V598" i="3"/>
  <c r="V596" i="3"/>
  <c r="V594" i="3"/>
  <c r="V592" i="3"/>
  <c r="V590" i="3"/>
  <c r="V588" i="3"/>
  <c r="V586" i="3"/>
  <c r="V584" i="3"/>
  <c r="V582" i="3"/>
  <c r="V580" i="3"/>
  <c r="V578" i="3"/>
  <c r="V576" i="3"/>
  <c r="V574" i="3"/>
  <c r="V572" i="3"/>
  <c r="V570" i="3"/>
  <c r="V568" i="3"/>
  <c r="V566" i="3"/>
  <c r="V564" i="3"/>
  <c r="V562" i="3"/>
  <c r="V560" i="3"/>
  <c r="V558" i="3"/>
  <c r="V556" i="3"/>
  <c r="V554" i="3"/>
  <c r="V552" i="3"/>
  <c r="V550" i="3"/>
  <c r="V548" i="3"/>
  <c r="V546" i="3"/>
  <c r="V544" i="3"/>
  <c r="V542" i="3"/>
  <c r="V540" i="3"/>
  <c r="V538" i="3"/>
  <c r="V536" i="3"/>
  <c r="V534" i="3"/>
  <c r="V532" i="3"/>
  <c r="V530" i="3"/>
  <c r="V528" i="3"/>
  <c r="V526" i="3"/>
  <c r="V524" i="3"/>
  <c r="V522" i="3"/>
  <c r="V520" i="3"/>
  <c r="V518" i="3"/>
  <c r="V516" i="3"/>
  <c r="V514" i="3"/>
  <c r="V512" i="3"/>
  <c r="V510" i="3"/>
  <c r="V508" i="3"/>
  <c r="V506" i="3"/>
  <c r="V504" i="3"/>
  <c r="V502" i="3"/>
  <c r="V500" i="3"/>
  <c r="V498" i="3"/>
  <c r="V496" i="3"/>
  <c r="V494" i="3"/>
  <c r="V492" i="3"/>
  <c r="V490" i="3"/>
  <c r="V488" i="3"/>
  <c r="V486" i="3"/>
  <c r="V484" i="3"/>
  <c r="V482" i="3"/>
  <c r="V480" i="3"/>
  <c r="V478" i="3"/>
  <c r="V476" i="3"/>
  <c r="V474" i="3"/>
  <c r="V472" i="3"/>
  <c r="V470" i="3"/>
  <c r="V468" i="3"/>
  <c r="V466" i="3"/>
  <c r="V464" i="3"/>
  <c r="V462" i="3"/>
  <c r="V460" i="3"/>
  <c r="V458" i="3"/>
  <c r="V456" i="3"/>
  <c r="V454" i="3"/>
  <c r="V452" i="3"/>
  <c r="V450" i="3"/>
  <c r="V448" i="3"/>
  <c r="V446" i="3"/>
  <c r="V444" i="3"/>
  <c r="V442" i="3"/>
  <c r="V440" i="3"/>
  <c r="V438" i="3"/>
  <c r="V436" i="3"/>
  <c r="V434" i="3"/>
  <c r="V432" i="3"/>
  <c r="V430" i="3"/>
  <c r="V428" i="3"/>
  <c r="V426" i="3"/>
  <c r="V424" i="3"/>
  <c r="V422" i="3"/>
  <c r="V420" i="3"/>
  <c r="V418" i="3"/>
  <c r="V416" i="3"/>
  <c r="V414" i="3"/>
  <c r="V412" i="3"/>
  <c r="V410" i="3"/>
  <c r="V408" i="3"/>
  <c r="V406" i="3"/>
  <c r="V404" i="3"/>
  <c r="V402" i="3"/>
  <c r="V400" i="3"/>
  <c r="V398" i="3"/>
  <c r="V396" i="3"/>
  <c r="V394" i="3"/>
  <c r="V392" i="3"/>
  <c r="V390" i="3"/>
  <c r="V388" i="3"/>
  <c r="V386" i="3"/>
  <c r="V384" i="3"/>
  <c r="V382" i="3"/>
  <c r="V380" i="3"/>
  <c r="V378" i="3"/>
  <c r="V376" i="3"/>
  <c r="V374" i="3"/>
  <c r="V372" i="3"/>
  <c r="V370" i="3"/>
  <c r="V368" i="3"/>
  <c r="V366" i="3"/>
  <c r="V364" i="3"/>
  <c r="V362" i="3"/>
  <c r="V360" i="3"/>
  <c r="V358" i="3"/>
  <c r="V356" i="3"/>
  <c r="V354" i="3"/>
  <c r="V352" i="3"/>
  <c r="V350" i="3"/>
  <c r="V348" i="3"/>
  <c r="V346" i="3"/>
  <c r="V344" i="3"/>
  <c r="V342" i="3"/>
  <c r="V340" i="3"/>
  <c r="V338" i="3"/>
  <c r="V336" i="3"/>
  <c r="V334" i="3"/>
  <c r="V332" i="3"/>
  <c r="V330" i="3"/>
  <c r="V328" i="3"/>
  <c r="V326" i="3"/>
  <c r="V324" i="3"/>
  <c r="V322" i="3"/>
  <c r="V320" i="3"/>
  <c r="V318" i="3"/>
  <c r="V316" i="3"/>
  <c r="V314" i="3"/>
  <c r="V312" i="3"/>
  <c r="V310" i="3"/>
  <c r="V308" i="3"/>
  <c r="V306" i="3"/>
  <c r="V304" i="3"/>
  <c r="V302" i="3"/>
  <c r="V300" i="3"/>
  <c r="V298" i="3"/>
  <c r="V296" i="3"/>
  <c r="V294" i="3"/>
  <c r="V292" i="3"/>
  <c r="V290" i="3"/>
  <c r="V288" i="3"/>
  <c r="V286" i="3"/>
  <c r="V284" i="3"/>
  <c r="V282" i="3"/>
  <c r="V280" i="3"/>
  <c r="V278" i="3"/>
  <c r="V276" i="3"/>
  <c r="V274" i="3"/>
  <c r="V272" i="3"/>
  <c r="V270" i="3"/>
  <c r="V268" i="3"/>
  <c r="V266" i="3"/>
  <c r="V264" i="3"/>
  <c r="V262" i="3"/>
  <c r="V260" i="3"/>
  <c r="V258" i="3"/>
  <c r="V256" i="3"/>
  <c r="V254" i="3"/>
  <c r="V252" i="3"/>
  <c r="V250" i="3"/>
  <c r="V248" i="3"/>
  <c r="V246" i="3"/>
  <c r="V244" i="3"/>
  <c r="V242" i="3"/>
  <c r="V240" i="3"/>
  <c r="V238" i="3"/>
  <c r="V236" i="3"/>
  <c r="V234" i="3"/>
  <c r="V232" i="3"/>
  <c r="V230" i="3"/>
  <c r="V228" i="3"/>
  <c r="V226" i="3"/>
  <c r="V224" i="3"/>
  <c r="V222" i="3"/>
  <c r="V220" i="3"/>
  <c r="V218" i="3"/>
  <c r="V216" i="3"/>
  <c r="V214" i="3"/>
  <c r="V212" i="3"/>
  <c r="V210" i="3"/>
  <c r="V208" i="3"/>
  <c r="V206" i="3"/>
  <c r="V204" i="3"/>
  <c r="V202" i="3"/>
  <c r="V198" i="3"/>
  <c r="V194" i="3"/>
  <c r="V190" i="3"/>
  <c r="V188" i="3"/>
  <c r="V182" i="3"/>
  <c r="V178" i="3"/>
  <c r="V174" i="3"/>
  <c r="V170" i="3"/>
  <c r="V164" i="3"/>
  <c r="V160" i="3"/>
  <c r="V156" i="3"/>
  <c r="V152" i="3"/>
  <c r="V148" i="3"/>
  <c r="V146" i="3"/>
  <c r="V142" i="3"/>
  <c r="V138" i="3"/>
  <c r="V136" i="3"/>
  <c r="V132" i="3"/>
  <c r="V128" i="3"/>
  <c r="V124" i="3"/>
  <c r="V120" i="3"/>
  <c r="V116" i="3"/>
  <c r="V112" i="3"/>
  <c r="V108" i="3"/>
  <c r="V104" i="3"/>
  <c r="V100" i="3"/>
  <c r="V96" i="3"/>
  <c r="V92" i="3"/>
  <c r="V88" i="3"/>
  <c r="V84" i="3"/>
  <c r="V80" i="3"/>
  <c r="V76" i="3"/>
  <c r="V72" i="3"/>
  <c r="V68" i="3"/>
  <c r="V64" i="3"/>
  <c r="V60" i="3"/>
  <c r="V56" i="3"/>
  <c r="V52" i="3"/>
  <c r="V48" i="3"/>
  <c r="V44" i="3"/>
  <c r="V40" i="3"/>
  <c r="V36" i="3"/>
  <c r="V32" i="3"/>
  <c r="V28" i="3"/>
  <c r="V24" i="3"/>
  <c r="V20" i="3"/>
  <c r="V16" i="3"/>
  <c r="V12" i="3"/>
  <c r="V517" i="3"/>
  <c r="V509" i="3"/>
  <c r="V501" i="3"/>
  <c r="V493" i="3"/>
  <c r="V485" i="3"/>
  <c r="V477" i="3"/>
  <c r="V469" i="3"/>
  <c r="V461" i="3"/>
  <c r="V453" i="3"/>
  <c r="V445" i="3"/>
  <c r="V437" i="3"/>
  <c r="V429" i="3"/>
  <c r="V421" i="3"/>
  <c r="V413" i="3"/>
  <c r="V405" i="3"/>
  <c r="V397" i="3"/>
  <c r="V389" i="3"/>
  <c r="V381" i="3"/>
  <c r="V373" i="3"/>
  <c r="V365" i="3"/>
  <c r="V357" i="3"/>
  <c r="V349" i="3"/>
  <c r="V341" i="3"/>
  <c r="V333" i="3"/>
  <c r="V325" i="3"/>
  <c r="V317" i="3"/>
  <c r="V309" i="3"/>
  <c r="V301" i="3"/>
  <c r="V293" i="3"/>
  <c r="V285" i="3"/>
  <c r="V277" i="3"/>
  <c r="V269" i="3"/>
  <c r="V261" i="3"/>
  <c r="V738" i="3"/>
  <c r="V730" i="3"/>
  <c r="V722" i="3"/>
  <c r="V714" i="3"/>
  <c r="V706" i="3"/>
  <c r="V698" i="3"/>
  <c r="V690" i="3"/>
  <c r="V682" i="3"/>
  <c r="V674" i="3"/>
  <c r="V666" i="3"/>
  <c r="V658" i="3"/>
  <c r="V647" i="3"/>
  <c r="V643" i="3"/>
  <c r="V639" i="3"/>
  <c r="V635" i="3"/>
  <c r="V631" i="3"/>
  <c r="V627" i="3"/>
  <c r="V623" i="3"/>
  <c r="V619" i="3"/>
  <c r="V615" i="3"/>
  <c r="V611" i="3"/>
  <c r="V607" i="3"/>
  <c r="V603" i="3"/>
  <c r="V599" i="3"/>
  <c r="V595" i="3"/>
  <c r="V591" i="3"/>
  <c r="V587" i="3"/>
  <c r="V583" i="3"/>
  <c r="V579" i="3"/>
  <c r="V575" i="3"/>
  <c r="V571" i="3"/>
  <c r="V567" i="3"/>
  <c r="V563" i="3"/>
  <c r="V559" i="3"/>
  <c r="V555" i="3"/>
  <c r="V551" i="3"/>
  <c r="V547" i="3"/>
  <c r="V543" i="3"/>
  <c r="V539" i="3"/>
  <c r="V535" i="3"/>
  <c r="V531" i="3"/>
  <c r="V527" i="3"/>
  <c r="V523" i="3"/>
  <c r="V519" i="3"/>
  <c r="V513" i="3"/>
  <c r="V505" i="3"/>
  <c r="V497" i="3"/>
  <c r="V489" i="3"/>
  <c r="V481" i="3"/>
  <c r="V473" i="3"/>
  <c r="V465" i="3"/>
  <c r="V457" i="3"/>
  <c r="V449" i="3"/>
  <c r="V441" i="3"/>
  <c r="V433" i="3"/>
  <c r="V425" i="3"/>
  <c r="V417" i="3"/>
  <c r="V409" i="3"/>
  <c r="V401" i="3"/>
  <c r="V393" i="3"/>
  <c r="V385" i="3"/>
  <c r="V377" i="3"/>
  <c r="V369" i="3"/>
  <c r="V361" i="3"/>
  <c r="V353" i="3"/>
  <c r="V345" i="3"/>
  <c r="V337" i="3"/>
  <c r="V329" i="3"/>
  <c r="V321" i="3"/>
  <c r="V313" i="3"/>
  <c r="V305" i="3"/>
  <c r="V297" i="3"/>
  <c r="V289" i="3"/>
  <c r="V281" i="3"/>
  <c r="V273" i="3"/>
  <c r="V265" i="3"/>
  <c r="V744" i="3"/>
  <c r="V736" i="3"/>
  <c r="V728" i="3"/>
  <c r="V720" i="3"/>
  <c r="V712" i="3"/>
  <c r="V704" i="3"/>
  <c r="V696" i="3"/>
  <c r="V688" i="3"/>
  <c r="V680" i="3"/>
  <c r="V672" i="3"/>
  <c r="V664" i="3"/>
  <c r="V656" i="3"/>
  <c r="V651" i="3"/>
  <c r="V649" i="3"/>
  <c r="V645" i="3"/>
  <c r="V641" i="3"/>
  <c r="V637" i="3"/>
  <c r="V633" i="3"/>
  <c r="V629" i="3"/>
  <c r="V625" i="3"/>
  <c r="V621" i="3"/>
  <c r="V617" i="3"/>
  <c r="V613" i="3"/>
  <c r="V609" i="3"/>
  <c r="V605" i="3"/>
  <c r="V601" i="3"/>
  <c r="V597" i="3"/>
  <c r="V593" i="3"/>
  <c r="V589" i="3"/>
  <c r="V585" i="3"/>
  <c r="V581" i="3"/>
  <c r="V577" i="3"/>
  <c r="V573" i="3"/>
  <c r="V569" i="3"/>
  <c r="V565" i="3"/>
  <c r="V561" i="3"/>
  <c r="V557" i="3"/>
  <c r="V553" i="3"/>
  <c r="V549" i="3"/>
  <c r="V545" i="3"/>
  <c r="V541" i="3"/>
  <c r="V537" i="3"/>
  <c r="V533" i="3"/>
  <c r="V529" i="3"/>
  <c r="V525" i="3"/>
  <c r="V521" i="3"/>
  <c r="V515" i="3"/>
  <c r="V507" i="3"/>
  <c r="V499" i="3"/>
  <c r="V491" i="3"/>
  <c r="V483" i="3"/>
  <c r="V475" i="3"/>
  <c r="V467" i="3"/>
  <c r="V459" i="3"/>
  <c r="V451" i="3"/>
  <c r="V443" i="3"/>
  <c r="V435" i="3"/>
  <c r="V427" i="3"/>
  <c r="V419" i="3"/>
  <c r="V411" i="3"/>
  <c r="V403" i="3"/>
  <c r="V395" i="3"/>
  <c r="V387" i="3"/>
  <c r="V379" i="3"/>
  <c r="V371" i="3"/>
  <c r="V363" i="3"/>
  <c r="V355" i="3"/>
  <c r="V347" i="3"/>
  <c r="V339" i="3"/>
  <c r="V331" i="3"/>
  <c r="V323" i="3"/>
  <c r="V315" i="3"/>
  <c r="V307" i="3"/>
  <c r="V299" i="3"/>
  <c r="V291" i="3"/>
  <c r="V283" i="3"/>
  <c r="V275" i="3"/>
  <c r="V267" i="3"/>
  <c r="V901" i="3"/>
  <c r="V742" i="3"/>
  <c r="V734" i="3"/>
  <c r="V726" i="3"/>
  <c r="V718" i="3"/>
  <c r="V710" i="3"/>
  <c r="V702" i="3"/>
  <c r="V694" i="3"/>
  <c r="V686" i="3"/>
  <c r="V678" i="3"/>
  <c r="V670" i="3"/>
  <c r="V662" i="3"/>
  <c r="V654" i="3"/>
  <c r="V200" i="3"/>
  <c r="V196" i="3"/>
  <c r="V192" i="3"/>
  <c r="V186" i="3"/>
  <c r="V184" i="3"/>
  <c r="V180" i="3"/>
  <c r="V176" i="3"/>
  <c r="V172" i="3"/>
  <c r="V168" i="3"/>
  <c r="V166" i="3"/>
  <c r="V162" i="3"/>
  <c r="V158" i="3"/>
  <c r="V154" i="3"/>
  <c r="V150" i="3"/>
  <c r="V144" i="3"/>
  <c r="V140" i="3"/>
  <c r="V134" i="3"/>
  <c r="V130" i="3"/>
  <c r="V126" i="3"/>
  <c r="V122" i="3"/>
  <c r="V118" i="3"/>
  <c r="V114" i="3"/>
  <c r="V110" i="3"/>
  <c r="V106" i="3"/>
  <c r="V102" i="3"/>
  <c r="V98" i="3"/>
  <c r="V94" i="3"/>
  <c r="V90" i="3"/>
  <c r="V86" i="3"/>
  <c r="V82" i="3"/>
  <c r="V78" i="3"/>
  <c r="V74" i="3"/>
  <c r="V70" i="3"/>
  <c r="V66" i="3"/>
  <c r="V62" i="3"/>
  <c r="V58" i="3"/>
  <c r="V54" i="3"/>
  <c r="V50" i="3"/>
  <c r="V46" i="3"/>
  <c r="V42" i="3"/>
  <c r="V38" i="3"/>
  <c r="V34" i="3"/>
  <c r="V30" i="3"/>
  <c r="V26" i="3"/>
  <c r="V22" i="3"/>
  <c r="V18" i="3"/>
  <c r="V14" i="3"/>
  <c r="V511" i="3"/>
  <c r="V503" i="3"/>
  <c r="V495" i="3"/>
  <c r="V487" i="3"/>
  <c r="V479" i="3"/>
  <c r="V471" i="3"/>
  <c r="V463" i="3"/>
  <c r="V455" i="3"/>
  <c r="V447" i="3"/>
  <c r="V439" i="3"/>
  <c r="V431" i="3"/>
  <c r="V423" i="3"/>
  <c r="V415" i="3"/>
  <c r="V407" i="3"/>
  <c r="V399" i="3"/>
  <c r="V391" i="3"/>
  <c r="V383" i="3"/>
  <c r="V375" i="3"/>
  <c r="V367" i="3"/>
  <c r="V359" i="3"/>
  <c r="V351" i="3"/>
  <c r="V343" i="3"/>
  <c r="V335" i="3"/>
  <c r="V327" i="3"/>
  <c r="V319" i="3"/>
  <c r="V311" i="3"/>
  <c r="V303" i="3"/>
  <c r="V295" i="3"/>
  <c r="V287" i="3"/>
  <c r="V279" i="3"/>
  <c r="V271" i="3"/>
  <c r="V263" i="3"/>
  <c r="V211" i="3"/>
  <c r="V215" i="3"/>
  <c r="V219" i="3"/>
  <c r="V223" i="3"/>
  <c r="V227" i="3"/>
  <c r="V231" i="3"/>
  <c r="V235" i="3"/>
  <c r="V239" i="3"/>
  <c r="V243" i="3"/>
  <c r="V247" i="3"/>
  <c r="V251" i="3"/>
  <c r="V255" i="3"/>
  <c r="V259" i="3"/>
  <c r="U2936" i="3"/>
  <c r="U2933" i="3"/>
  <c r="U2928" i="3"/>
  <c r="U2925" i="3"/>
  <c r="U2920" i="3"/>
  <c r="U2917" i="3"/>
  <c r="U2912" i="3"/>
  <c r="U2909" i="3"/>
  <c r="U2904" i="3"/>
  <c r="U2901" i="3"/>
  <c r="U2896" i="3"/>
  <c r="U2893" i="3"/>
  <c r="U2888" i="3"/>
  <c r="U2885" i="3"/>
  <c r="U2880" i="3"/>
  <c r="U2931" i="3"/>
  <c r="U2926" i="3"/>
  <c r="U2921" i="3"/>
  <c r="U2919" i="3"/>
  <c r="U2916" i="3"/>
  <c r="U2914" i="3"/>
  <c r="U2899" i="3"/>
  <c r="U2894" i="3"/>
  <c r="U2889" i="3"/>
  <c r="U2887" i="3"/>
  <c r="U2884" i="3"/>
  <c r="U2882" i="3"/>
  <c r="U2877" i="3"/>
  <c r="U2872" i="3"/>
  <c r="U2869" i="3"/>
  <c r="U2864" i="3"/>
  <c r="U2861" i="3"/>
  <c r="U2856" i="3"/>
  <c r="U2853" i="3"/>
  <c r="U2848" i="3"/>
  <c r="U2845" i="3"/>
  <c r="U2840" i="3"/>
  <c r="U2837" i="3"/>
  <c r="U2832" i="3"/>
  <c r="U2829" i="3"/>
  <c r="U2824" i="3"/>
  <c r="U2821" i="3"/>
  <c r="U2816" i="3"/>
  <c r="U2813" i="3"/>
  <c r="U2808" i="3"/>
  <c r="U2805" i="3"/>
  <c r="U2800" i="3"/>
  <c r="U2797" i="3"/>
  <c r="U2792" i="3"/>
  <c r="U2789" i="3"/>
  <c r="U2784" i="3"/>
  <c r="U2781" i="3"/>
  <c r="U2776" i="3"/>
  <c r="U2773" i="3"/>
  <c r="U2768" i="3"/>
  <c r="U2765" i="3"/>
  <c r="U2760" i="3"/>
  <c r="U2757" i="3"/>
  <c r="U2752" i="3"/>
  <c r="U2749" i="3"/>
  <c r="U2744" i="3"/>
  <c r="U2741" i="3"/>
  <c r="U2736" i="3"/>
  <c r="U2733" i="3"/>
  <c r="U2728" i="3"/>
  <c r="U2725" i="3"/>
  <c r="U2720" i="3"/>
  <c r="U2717" i="3"/>
  <c r="U2712" i="3"/>
  <c r="U2709" i="3"/>
  <c r="U2704" i="3"/>
  <c r="U2701" i="3"/>
  <c r="U2696" i="3"/>
  <c r="U2693" i="3"/>
  <c r="U2688" i="3"/>
  <c r="U2685" i="3"/>
  <c r="U2680" i="3"/>
  <c r="U2677" i="3"/>
  <c r="U2672" i="3"/>
  <c r="U2669" i="3"/>
  <c r="U2664" i="3"/>
  <c r="U2661" i="3"/>
  <c r="U2656" i="3"/>
  <c r="U2653" i="3"/>
  <c r="U2648" i="3"/>
  <c r="U2645" i="3"/>
  <c r="U2640" i="3"/>
  <c r="U2637" i="3"/>
  <c r="U2632" i="3"/>
  <c r="U2629" i="3"/>
  <c r="U2624" i="3"/>
  <c r="U2621" i="3"/>
  <c r="U2616" i="3"/>
  <c r="U2613" i="3"/>
  <c r="U2608" i="3"/>
  <c r="U2605" i="3"/>
  <c r="U2600" i="3"/>
  <c r="U2597" i="3"/>
  <c r="U2592" i="3"/>
  <c r="U2589" i="3"/>
  <c r="U2584" i="3"/>
  <c r="U2581" i="3"/>
  <c r="U2576" i="3"/>
  <c r="U2573" i="3"/>
  <c r="U2568" i="3"/>
  <c r="U2565" i="3"/>
  <c r="U2560" i="3"/>
  <c r="U2557" i="3"/>
  <c r="U2552" i="3"/>
  <c r="U2549" i="3"/>
  <c r="U2544" i="3"/>
  <c r="U2541" i="3"/>
  <c r="U2536" i="3"/>
  <c r="U2533" i="3"/>
  <c r="U2528" i="3"/>
  <c r="U2525" i="3"/>
  <c r="U2520" i="3"/>
  <c r="U2517" i="3"/>
  <c r="U2512" i="3"/>
  <c r="U2509" i="3"/>
  <c r="U2504" i="3"/>
  <c r="U2501" i="3"/>
  <c r="U2496" i="3"/>
  <c r="U2493" i="3"/>
  <c r="U2488" i="3"/>
  <c r="U2485" i="3"/>
  <c r="U2480" i="3"/>
  <c r="U2477" i="3"/>
  <c r="U2472" i="3"/>
  <c r="U2469" i="3"/>
  <c r="U2935" i="3"/>
  <c r="U2932" i="3"/>
  <c r="U2930" i="3"/>
  <c r="U2915" i="3"/>
  <c r="U2910" i="3"/>
  <c r="U2905" i="3"/>
  <c r="U2903" i="3"/>
  <c r="U2900" i="3"/>
  <c r="U2898" i="3"/>
  <c r="U2927" i="3"/>
  <c r="U2924" i="3"/>
  <c r="U2922" i="3"/>
  <c r="U2911" i="3"/>
  <c r="U2908" i="3"/>
  <c r="U2906" i="3"/>
  <c r="U2892" i="3"/>
  <c r="U2890" i="3"/>
  <c r="U2878" i="3"/>
  <c r="U2873" i="3"/>
  <c r="U2871" i="3"/>
  <c r="U2868" i="3"/>
  <c r="U2866" i="3"/>
  <c r="U2851" i="3"/>
  <c r="U2846" i="3"/>
  <c r="U2841" i="3"/>
  <c r="U2839" i="3"/>
  <c r="U2836" i="3"/>
  <c r="U2834" i="3"/>
  <c r="U2819" i="3"/>
  <c r="U2814" i="3"/>
  <c r="U2809" i="3"/>
  <c r="U2807" i="3"/>
  <c r="U2804" i="3"/>
  <c r="U2802" i="3"/>
  <c r="U2787" i="3"/>
  <c r="U2782" i="3"/>
  <c r="U2777" i="3"/>
  <c r="U2775" i="3"/>
  <c r="U2772" i="3"/>
  <c r="U2770" i="3"/>
  <c r="U2755" i="3"/>
  <c r="U2750" i="3"/>
  <c r="U2745" i="3"/>
  <c r="U2743" i="3"/>
  <c r="U2740" i="3"/>
  <c r="U2738" i="3"/>
  <c r="U2723" i="3"/>
  <c r="U2718" i="3"/>
  <c r="U2713" i="3"/>
  <c r="U2711" i="3"/>
  <c r="U2708" i="3"/>
  <c r="U2706" i="3"/>
  <c r="U2691" i="3"/>
  <c r="U2686" i="3"/>
  <c r="U2681" i="3"/>
  <c r="U2679" i="3"/>
  <c r="U2676" i="3"/>
  <c r="U2674" i="3"/>
  <c r="U2659" i="3"/>
  <c r="U2654" i="3"/>
  <c r="U2649" i="3"/>
  <c r="U2647" i="3"/>
  <c r="U2644" i="3"/>
  <c r="U2642" i="3"/>
  <c r="U2627" i="3"/>
  <c r="U2622" i="3"/>
  <c r="U2617" i="3"/>
  <c r="U2615" i="3"/>
  <c r="U2612" i="3"/>
  <c r="U2610" i="3"/>
  <c r="U2595" i="3"/>
  <c r="U2590" i="3"/>
  <c r="U2585" i="3"/>
  <c r="U2583" i="3"/>
  <c r="U2580" i="3"/>
  <c r="U2578" i="3"/>
  <c r="U2563" i="3"/>
  <c r="U2558" i="3"/>
  <c r="U2553" i="3"/>
  <c r="U2551" i="3"/>
  <c r="U2548" i="3"/>
  <c r="U2546" i="3"/>
  <c r="U2531" i="3"/>
  <c r="U2526" i="3"/>
  <c r="U2521" i="3"/>
  <c r="U2519" i="3"/>
  <c r="U2516" i="3"/>
  <c r="U2514" i="3"/>
  <c r="U2499" i="3"/>
  <c r="U2494" i="3"/>
  <c r="U2489" i="3"/>
  <c r="U2487" i="3"/>
  <c r="U2484" i="3"/>
  <c r="U2482" i="3"/>
  <c r="U2465" i="3"/>
  <c r="U2462" i="3"/>
  <c r="U2457" i="3"/>
  <c r="U2454" i="3"/>
  <c r="U2449" i="3"/>
  <c r="U2446" i="3"/>
  <c r="U2441" i="3"/>
  <c r="U2438" i="3"/>
  <c r="U2433" i="3"/>
  <c r="U2430" i="3"/>
  <c r="U2425" i="3"/>
  <c r="U2422" i="3"/>
  <c r="U2417" i="3"/>
  <c r="U2414" i="3"/>
  <c r="U2409" i="3"/>
  <c r="U2406" i="3"/>
  <c r="U2401" i="3"/>
  <c r="U2398" i="3"/>
  <c r="U2393" i="3"/>
  <c r="U2390" i="3"/>
  <c r="U2385" i="3"/>
  <c r="U2382" i="3"/>
  <c r="U2377" i="3"/>
  <c r="U2374" i="3"/>
  <c r="U2369" i="3"/>
  <c r="U2366" i="3"/>
  <c r="U2361" i="3"/>
  <c r="U2358" i="3"/>
  <c r="U2934" i="3"/>
  <c r="U2929" i="3"/>
  <c r="U2913" i="3"/>
  <c r="U2886" i="3"/>
  <c r="U2883" i="3"/>
  <c r="U2881" i="3"/>
  <c r="U2867" i="3"/>
  <c r="U2862" i="3"/>
  <c r="U2857" i="3"/>
  <c r="U2855" i="3"/>
  <c r="U2852" i="3"/>
  <c r="U2850" i="3"/>
  <c r="U2835" i="3"/>
  <c r="U2830" i="3"/>
  <c r="U2825" i="3"/>
  <c r="U2823" i="3"/>
  <c r="U2820" i="3"/>
  <c r="U2818" i="3"/>
  <c r="U2803" i="3"/>
  <c r="U2798" i="3"/>
  <c r="U2793" i="3"/>
  <c r="U2791" i="3"/>
  <c r="U2788" i="3"/>
  <c r="U2786" i="3"/>
  <c r="U2771" i="3"/>
  <c r="U2766" i="3"/>
  <c r="U2761" i="3"/>
  <c r="U2759" i="3"/>
  <c r="U2756" i="3"/>
  <c r="U2754" i="3"/>
  <c r="U2739" i="3"/>
  <c r="U2734" i="3"/>
  <c r="U2729" i="3"/>
  <c r="U2727" i="3"/>
  <c r="U2724" i="3"/>
  <c r="U2722" i="3"/>
  <c r="U2707" i="3"/>
  <c r="U2702" i="3"/>
  <c r="U2697" i="3"/>
  <c r="U2695" i="3"/>
  <c r="U2692" i="3"/>
  <c r="U2690" i="3"/>
  <c r="U2675" i="3"/>
  <c r="U2670" i="3"/>
  <c r="U2665" i="3"/>
  <c r="U2663" i="3"/>
  <c r="U2660" i="3"/>
  <c r="U2658" i="3"/>
  <c r="U2643" i="3"/>
  <c r="U2638" i="3"/>
  <c r="U2633" i="3"/>
  <c r="U2631" i="3"/>
  <c r="U2628" i="3"/>
  <c r="U2626" i="3"/>
  <c r="U2611" i="3"/>
  <c r="U2606" i="3"/>
  <c r="U2601" i="3"/>
  <c r="U2599" i="3"/>
  <c r="U2596" i="3"/>
  <c r="U2594" i="3"/>
  <c r="U2579" i="3"/>
  <c r="U2574" i="3"/>
  <c r="U2569" i="3"/>
  <c r="U2567" i="3"/>
  <c r="U2564" i="3"/>
  <c r="U2562" i="3"/>
  <c r="U2547" i="3"/>
  <c r="U2542" i="3"/>
  <c r="U2537" i="3"/>
  <c r="U2535" i="3"/>
  <c r="U2532" i="3"/>
  <c r="U2530" i="3"/>
  <c r="U2515" i="3"/>
  <c r="U2510" i="3"/>
  <c r="U2505" i="3"/>
  <c r="U2503" i="3"/>
  <c r="U2500" i="3"/>
  <c r="U2498" i="3"/>
  <c r="U2483" i="3"/>
  <c r="U2478" i="3"/>
  <c r="U2473" i="3"/>
  <c r="U2471" i="3"/>
  <c r="U2468" i="3"/>
  <c r="U2466" i="3"/>
  <c r="U2461" i="3"/>
  <c r="U2458" i="3"/>
  <c r="U2453" i="3"/>
  <c r="U2450" i="3"/>
  <c r="U2445" i="3"/>
  <c r="U2442" i="3"/>
  <c r="U2437" i="3"/>
  <c r="U2434" i="3"/>
  <c r="U2429" i="3"/>
  <c r="U2426" i="3"/>
  <c r="U2421" i="3"/>
  <c r="U2418" i="3"/>
  <c r="U2413" i="3"/>
  <c r="U2410" i="3"/>
  <c r="U2405" i="3"/>
  <c r="U2402" i="3"/>
  <c r="U2397" i="3"/>
  <c r="U2394" i="3"/>
  <c r="U2389" i="3"/>
  <c r="U2386" i="3"/>
  <c r="U2381" i="3"/>
  <c r="U2378" i="3"/>
  <c r="U2373" i="3"/>
  <c r="U2370" i="3"/>
  <c r="U2365" i="3"/>
  <c r="U2362" i="3"/>
  <c r="U2357" i="3"/>
  <c r="U2918" i="3"/>
  <c r="U2902" i="3"/>
  <c r="U2897" i="3"/>
  <c r="U2879" i="3"/>
  <c r="U2876" i="3"/>
  <c r="U2874" i="3"/>
  <c r="U2863" i="3"/>
  <c r="U2860" i="3"/>
  <c r="U2858" i="3"/>
  <c r="U2843" i="3"/>
  <c r="U2838" i="3"/>
  <c r="U2827" i="3"/>
  <c r="U2822" i="3"/>
  <c r="U2817" i="3"/>
  <c r="U2801" i="3"/>
  <c r="U2751" i="3"/>
  <c r="U2748" i="3"/>
  <c r="U2746" i="3"/>
  <c r="U2735" i="3"/>
  <c r="U2732" i="3"/>
  <c r="U2730" i="3"/>
  <c r="U2715" i="3"/>
  <c r="U2710" i="3"/>
  <c r="U2699" i="3"/>
  <c r="U2694" i="3"/>
  <c r="U2689" i="3"/>
  <c r="U2673" i="3"/>
  <c r="U2623" i="3"/>
  <c r="U2620" i="3"/>
  <c r="U2618" i="3"/>
  <c r="U2607" i="3"/>
  <c r="U2604" i="3"/>
  <c r="U2891" i="3"/>
  <c r="U2875" i="3"/>
  <c r="U2870" i="3"/>
  <c r="U2859" i="3"/>
  <c r="U2854" i="3"/>
  <c r="U2849" i="3"/>
  <c r="U2833" i="3"/>
  <c r="U2783" i="3"/>
  <c r="U2780" i="3"/>
  <c r="U2778" i="3"/>
  <c r="U2767" i="3"/>
  <c r="U2764" i="3"/>
  <c r="U2762" i="3"/>
  <c r="U2747" i="3"/>
  <c r="U2742" i="3"/>
  <c r="U2731" i="3"/>
  <c r="U2726" i="3"/>
  <c r="U2721" i="3"/>
  <c r="U2705" i="3"/>
  <c r="U2655" i="3"/>
  <c r="U2652" i="3"/>
  <c r="U2650" i="3"/>
  <c r="U2639" i="3"/>
  <c r="U2636" i="3"/>
  <c r="U2634" i="3"/>
  <c r="U2619" i="3"/>
  <c r="U2614" i="3"/>
  <c r="U2603" i="3"/>
  <c r="U2598" i="3"/>
  <c r="U2593" i="3"/>
  <c r="U2577" i="3"/>
  <c r="U2527" i="3"/>
  <c r="U2524" i="3"/>
  <c r="U2522" i="3"/>
  <c r="U2511" i="3"/>
  <c r="U2508" i="3"/>
  <c r="U2506" i="3"/>
  <c r="U2491" i="3"/>
  <c r="U2486" i="3"/>
  <c r="U2475" i="3"/>
  <c r="U2470" i="3"/>
  <c r="U2464" i="3"/>
  <c r="U2459" i="3"/>
  <c r="U2452" i="3"/>
  <c r="U2439" i="3"/>
  <c r="U2432" i="3"/>
  <c r="U2427" i="3"/>
  <c r="U2420" i="3"/>
  <c r="U2407" i="3"/>
  <c r="U2400" i="3"/>
  <c r="U2395" i="3"/>
  <c r="U2388" i="3"/>
  <c r="U2375" i="3"/>
  <c r="U2368" i="3"/>
  <c r="U2363" i="3"/>
  <c r="U2356" i="3"/>
  <c r="U2353" i="3"/>
  <c r="U2349" i="3"/>
  <c r="U2345" i="3"/>
  <c r="U2341" i="3"/>
  <c r="U2337" i="3"/>
  <c r="U2333" i="3"/>
  <c r="U2329" i="3"/>
  <c r="U2325" i="3"/>
  <c r="U2923" i="3"/>
  <c r="U2907" i="3"/>
  <c r="U2895" i="3"/>
  <c r="U2865" i="3"/>
  <c r="U2815" i="3"/>
  <c r="U2812" i="3"/>
  <c r="U2810" i="3"/>
  <c r="U2799" i="3"/>
  <c r="U2796" i="3"/>
  <c r="U2794" i="3"/>
  <c r="U2779" i="3"/>
  <c r="U2774" i="3"/>
  <c r="U2763" i="3"/>
  <c r="U2758" i="3"/>
  <c r="U2753" i="3"/>
  <c r="U2737" i="3"/>
  <c r="U2687" i="3"/>
  <c r="U2684" i="3"/>
  <c r="U2682" i="3"/>
  <c r="U2671" i="3"/>
  <c r="U2668" i="3"/>
  <c r="U2666" i="3"/>
  <c r="U2651" i="3"/>
  <c r="U2646" i="3"/>
  <c r="U2847" i="3"/>
  <c r="U2844" i="3"/>
  <c r="U2842" i="3"/>
  <c r="U2831" i="3"/>
  <c r="U2828" i="3"/>
  <c r="U2826" i="3"/>
  <c r="U2811" i="3"/>
  <c r="U2806" i="3"/>
  <c r="U2795" i="3"/>
  <c r="U2790" i="3"/>
  <c r="U2785" i="3"/>
  <c r="U2769" i="3"/>
  <c r="U2719" i="3"/>
  <c r="U2716" i="3"/>
  <c r="U2714" i="3"/>
  <c r="U2703" i="3"/>
  <c r="U2700" i="3"/>
  <c r="U2698" i="3"/>
  <c r="U2683" i="3"/>
  <c r="U2678" i="3"/>
  <c r="U2667" i="3"/>
  <c r="U2662" i="3"/>
  <c r="U2657" i="3"/>
  <c r="U2641" i="3"/>
  <c r="U2591" i="3"/>
  <c r="U2588" i="3"/>
  <c r="U2586" i="3"/>
  <c r="U2575" i="3"/>
  <c r="U2572" i="3"/>
  <c r="U2570" i="3"/>
  <c r="U2555" i="3"/>
  <c r="U2550" i="3"/>
  <c r="U2539" i="3"/>
  <c r="U2534" i="3"/>
  <c r="U2529" i="3"/>
  <c r="U2513" i="3"/>
  <c r="U2455" i="3"/>
  <c r="U2448" i="3"/>
  <c r="U2443" i="3"/>
  <c r="U2436" i="3"/>
  <c r="U2423" i="3"/>
  <c r="U2416" i="3"/>
  <c r="U2411" i="3"/>
  <c r="U2404" i="3"/>
  <c r="U2391" i="3"/>
  <c r="U2384" i="3"/>
  <c r="U2379" i="3"/>
  <c r="U2372" i="3"/>
  <c r="U2359" i="3"/>
  <c r="U2351" i="3"/>
  <c r="U2347" i="3"/>
  <c r="U2343" i="3"/>
  <c r="U2339" i="3"/>
  <c r="U2625" i="3"/>
  <c r="U2609" i="3"/>
  <c r="U2582" i="3"/>
  <c r="U2566" i="3"/>
  <c r="U2561" i="3"/>
  <c r="U2545" i="3"/>
  <c r="U2523" i="3"/>
  <c r="U2507" i="3"/>
  <c r="U2495" i="3"/>
  <c r="U2479" i="3"/>
  <c r="U2460" i="3"/>
  <c r="U2456" i="3"/>
  <c r="U2428" i="3"/>
  <c r="U2424" i="3"/>
  <c r="U2396" i="3"/>
  <c r="U2392" i="3"/>
  <c r="U2364" i="3"/>
  <c r="U2360" i="3"/>
  <c r="U2354" i="3"/>
  <c r="U2346" i="3"/>
  <c r="U2338" i="3"/>
  <c r="U2336" i="3"/>
  <c r="U2331" i="3"/>
  <c r="U2321" i="3"/>
  <c r="U2317" i="3"/>
  <c r="U2313" i="3"/>
  <c r="U2309" i="3"/>
  <c r="U2305" i="3"/>
  <c r="U2301" i="3"/>
  <c r="U2297" i="3"/>
  <c r="U2293" i="3"/>
  <c r="U2289" i="3"/>
  <c r="U2285" i="3"/>
  <c r="U2281" i="3"/>
  <c r="U2277" i="3"/>
  <c r="U2273" i="3"/>
  <c r="U2269" i="3"/>
  <c r="U2265" i="3"/>
  <c r="U2261" i="3"/>
  <c r="U2257" i="3"/>
  <c r="U2253" i="3"/>
  <c r="U2249" i="3"/>
  <c r="U2245" i="3"/>
  <c r="U2241" i="3"/>
  <c r="U2237" i="3"/>
  <c r="U2233" i="3"/>
  <c r="U2229" i="3"/>
  <c r="U2225" i="3"/>
  <c r="U2221" i="3"/>
  <c r="U2217" i="3"/>
  <c r="U2213" i="3"/>
  <c r="U2209" i="3"/>
  <c r="U2205" i="3"/>
  <c r="U2201" i="3"/>
  <c r="U2197" i="3"/>
  <c r="U2193" i="3"/>
  <c r="U2189" i="3"/>
  <c r="U2185" i="3"/>
  <c r="U2602" i="3"/>
  <c r="U2556" i="3"/>
  <c r="U2540" i="3"/>
  <c r="U2490" i="3"/>
  <c r="U2474" i="3"/>
  <c r="U2467" i="3"/>
  <c r="U2447" i="3"/>
  <c r="U2435" i="3"/>
  <c r="U2415" i="3"/>
  <c r="U2403" i="3"/>
  <c r="U2383" i="3"/>
  <c r="U2371" i="3"/>
  <c r="U2348" i="3"/>
  <c r="U2340" i="3"/>
  <c r="U2334" i="3"/>
  <c r="U2332" i="3"/>
  <c r="U2327" i="3"/>
  <c r="U2322" i="3"/>
  <c r="U2318" i="3"/>
  <c r="U2314" i="3"/>
  <c r="U2310" i="3"/>
  <c r="U2306" i="3"/>
  <c r="U2302" i="3"/>
  <c r="U2298" i="3"/>
  <c r="U2294" i="3"/>
  <c r="U2290" i="3"/>
  <c r="U2286" i="3"/>
  <c r="U2282" i="3"/>
  <c r="U2278" i="3"/>
  <c r="U2274" i="3"/>
  <c r="U2270" i="3"/>
  <c r="U2266" i="3"/>
  <c r="U2262" i="3"/>
  <c r="U2258" i="3"/>
  <c r="U2254" i="3"/>
  <c r="U2250" i="3"/>
  <c r="U2246" i="3"/>
  <c r="U2242" i="3"/>
  <c r="U2238" i="3"/>
  <c r="U2234" i="3"/>
  <c r="U2230" i="3"/>
  <c r="U2226" i="3"/>
  <c r="U2222" i="3"/>
  <c r="U2218" i="3"/>
  <c r="U2214" i="3"/>
  <c r="U2210" i="3"/>
  <c r="U2635" i="3"/>
  <c r="U2630" i="3"/>
  <c r="U2587" i="3"/>
  <c r="U2571" i="3"/>
  <c r="U2559" i="3"/>
  <c r="U2543" i="3"/>
  <c r="U2518" i="3"/>
  <c r="U2502" i="3"/>
  <c r="U2497" i="3"/>
  <c r="U2481" i="3"/>
  <c r="U2444" i="3"/>
  <c r="U2440" i="3"/>
  <c r="U2412" i="3"/>
  <c r="U2408" i="3"/>
  <c r="U2380" i="3"/>
  <c r="U2376" i="3"/>
  <c r="U2350" i="3"/>
  <c r="U2342" i="3"/>
  <c r="U2330" i="3"/>
  <c r="U2328" i="3"/>
  <c r="U2323" i="3"/>
  <c r="U2319" i="3"/>
  <c r="U2315" i="3"/>
  <c r="U2311" i="3"/>
  <c r="U2554" i="3"/>
  <c r="U2538" i="3"/>
  <c r="U2492" i="3"/>
  <c r="U2476" i="3"/>
  <c r="U2463" i="3"/>
  <c r="U2451" i="3"/>
  <c r="U2431" i="3"/>
  <c r="U2419" i="3"/>
  <c r="U2399" i="3"/>
  <c r="U2387" i="3"/>
  <c r="U2367" i="3"/>
  <c r="U2355" i="3"/>
  <c r="U2352" i="3"/>
  <c r="U2344" i="3"/>
  <c r="U2335" i="3"/>
  <c r="U2326" i="3"/>
  <c r="U2324" i="3"/>
  <c r="U2320" i="3"/>
  <c r="U2316" i="3"/>
  <c r="U2312" i="3"/>
  <c r="U2308" i="3"/>
  <c r="U2304" i="3"/>
  <c r="U2300" i="3"/>
  <c r="U2296" i="3"/>
  <c r="U2292" i="3"/>
  <c r="U2288" i="3"/>
  <c r="U2284" i="3"/>
  <c r="U2280" i="3"/>
  <c r="U2276" i="3"/>
  <c r="U2272" i="3"/>
  <c r="U2268" i="3"/>
  <c r="U2264" i="3"/>
  <c r="U2260" i="3"/>
  <c r="U2256" i="3"/>
  <c r="U2252" i="3"/>
  <c r="U2248" i="3"/>
  <c r="U2244" i="3"/>
  <c r="U2240" i="3"/>
  <c r="U2236" i="3"/>
  <c r="U2232" i="3"/>
  <c r="U2228" i="3"/>
  <c r="U2224" i="3"/>
  <c r="U2220" i="3"/>
  <c r="U2216" i="3"/>
  <c r="U2212" i="3"/>
  <c r="U2208" i="3"/>
  <c r="U2204" i="3"/>
  <c r="U2200" i="3"/>
  <c r="U2196" i="3"/>
  <c r="U2192" i="3"/>
  <c r="U2188" i="3"/>
  <c r="U2307" i="3"/>
  <c r="U2291" i="3"/>
  <c r="U2275" i="3"/>
  <c r="U2207" i="3"/>
  <c r="U2198" i="3"/>
  <c r="U2191" i="3"/>
  <c r="U2183" i="3"/>
  <c r="U2179" i="3"/>
  <c r="U2175" i="3"/>
  <c r="U2171" i="3"/>
  <c r="U2167" i="3"/>
  <c r="U2163" i="3"/>
  <c r="U2159" i="3"/>
  <c r="U2155" i="3"/>
  <c r="U2151" i="3"/>
  <c r="U2147" i="3"/>
  <c r="U2143" i="3"/>
  <c r="U2139" i="3"/>
  <c r="U2135" i="3"/>
  <c r="U2131" i="3"/>
  <c r="U2127" i="3"/>
  <c r="U2123" i="3"/>
  <c r="U2119" i="3"/>
  <c r="U2115" i="3"/>
  <c r="U2111" i="3"/>
  <c r="U2107" i="3"/>
  <c r="U2103" i="3"/>
  <c r="U2099" i="3"/>
  <c r="U2095" i="3"/>
  <c r="U2091" i="3"/>
  <c r="U2087" i="3"/>
  <c r="U2083" i="3"/>
  <c r="U2079" i="3"/>
  <c r="U2075" i="3"/>
  <c r="U2071" i="3"/>
  <c r="U2067" i="3"/>
  <c r="U2063" i="3"/>
  <c r="U2059" i="3"/>
  <c r="U2055" i="3"/>
  <c r="U2051" i="3"/>
  <c r="U2047" i="3"/>
  <c r="U2043" i="3"/>
  <c r="U2039" i="3"/>
  <c r="U2035" i="3"/>
  <c r="U2031" i="3"/>
  <c r="U2027" i="3"/>
  <c r="U2023" i="3"/>
  <c r="U2019" i="3"/>
  <c r="U2015" i="3"/>
  <c r="U2011" i="3"/>
  <c r="U2007" i="3"/>
  <c r="U2003" i="3"/>
  <c r="U1999" i="3"/>
  <c r="U1995" i="3"/>
  <c r="U1991" i="3"/>
  <c r="U1987" i="3"/>
  <c r="U1983" i="3"/>
  <c r="U1979" i="3"/>
  <c r="U1975" i="3"/>
  <c r="U1971" i="3"/>
  <c r="U1967" i="3"/>
  <c r="U1963" i="3"/>
  <c r="U1959" i="3"/>
  <c r="U1955" i="3"/>
  <c r="U1951" i="3"/>
  <c r="U1947" i="3"/>
  <c r="U1943" i="3"/>
  <c r="U1939" i="3"/>
  <c r="U1935" i="3"/>
  <c r="U1931" i="3"/>
  <c r="U1927" i="3"/>
  <c r="U1923" i="3"/>
  <c r="U1919" i="3"/>
  <c r="U1915" i="3"/>
  <c r="U1911" i="3"/>
  <c r="U1907" i="3"/>
  <c r="U1903" i="3"/>
  <c r="U2295" i="3"/>
  <c r="U2279" i="3"/>
  <c r="U2202" i="3"/>
  <c r="U2195" i="3"/>
  <c r="U2186" i="3"/>
  <c r="U2184" i="3"/>
  <c r="U2180" i="3"/>
  <c r="U2176" i="3"/>
  <c r="U2172" i="3"/>
  <c r="U2168" i="3"/>
  <c r="U2164" i="3"/>
  <c r="U2160" i="3"/>
  <c r="U2156" i="3"/>
  <c r="U2152" i="3"/>
  <c r="U2148" i="3"/>
  <c r="U2144" i="3"/>
  <c r="U2140" i="3"/>
  <c r="U2136" i="3"/>
  <c r="U2132" i="3"/>
  <c r="U2128" i="3"/>
  <c r="U2124" i="3"/>
  <c r="U2120" i="3"/>
  <c r="U2116" i="3"/>
  <c r="U2112" i="3"/>
  <c r="U2108" i="3"/>
  <c r="U2104" i="3"/>
  <c r="U2100" i="3"/>
  <c r="U2096" i="3"/>
  <c r="U2092" i="3"/>
  <c r="U2088" i="3"/>
  <c r="U2084" i="3"/>
  <c r="U2080" i="3"/>
  <c r="U2076" i="3"/>
  <c r="U2072" i="3"/>
  <c r="U2068" i="3"/>
  <c r="U2064" i="3"/>
  <c r="U2060" i="3"/>
  <c r="U2056" i="3"/>
  <c r="U2052" i="3"/>
  <c r="U2048" i="3"/>
  <c r="U2044" i="3"/>
  <c r="U2040" i="3"/>
  <c r="U2036" i="3"/>
  <c r="U2032" i="3"/>
  <c r="U2028" i="3"/>
  <c r="U2024" i="3"/>
  <c r="U2020" i="3"/>
  <c r="U2016" i="3"/>
  <c r="U2012" i="3"/>
  <c r="U2008" i="3"/>
  <c r="U2004" i="3"/>
  <c r="U2000" i="3"/>
  <c r="U1996" i="3"/>
  <c r="U1992" i="3"/>
  <c r="U1988" i="3"/>
  <c r="U1984" i="3"/>
  <c r="U1980" i="3"/>
  <c r="U1976" i="3"/>
  <c r="U1972" i="3"/>
  <c r="U1968" i="3"/>
  <c r="U1964" i="3"/>
  <c r="U1960" i="3"/>
  <c r="U1956" i="3"/>
  <c r="U1952" i="3"/>
  <c r="U1948" i="3"/>
  <c r="U1944" i="3"/>
  <c r="U1940" i="3"/>
  <c r="U1936" i="3"/>
  <c r="U1932" i="3"/>
  <c r="U1928" i="3"/>
  <c r="U1924" i="3"/>
  <c r="U1920" i="3"/>
  <c r="U1916" i="3"/>
  <c r="U1912" i="3"/>
  <c r="U1908" i="3"/>
  <c r="U1904" i="3"/>
  <c r="U1900" i="3"/>
  <c r="U1896" i="3"/>
  <c r="U1892" i="3"/>
  <c r="U1888" i="3"/>
  <c r="U1884" i="3"/>
  <c r="U1880" i="3"/>
  <c r="U1876" i="3"/>
  <c r="U1872" i="3"/>
  <c r="U1868" i="3"/>
  <c r="U1864" i="3"/>
  <c r="U1860" i="3"/>
  <c r="U1856" i="3"/>
  <c r="U1852" i="3"/>
  <c r="U1848" i="3"/>
  <c r="U2299" i="3"/>
  <c r="U2283" i="3"/>
  <c r="U2206" i="3"/>
  <c r="U2199" i="3"/>
  <c r="U2190" i="3"/>
  <c r="U2181" i="3"/>
  <c r="U2177" i="3"/>
  <c r="U2173" i="3"/>
  <c r="U2169" i="3"/>
  <c r="U2165" i="3"/>
  <c r="U2161" i="3"/>
  <c r="U2157" i="3"/>
  <c r="U2153" i="3"/>
  <c r="U2149" i="3"/>
  <c r="U2145" i="3"/>
  <c r="U2141" i="3"/>
  <c r="U2137" i="3"/>
  <c r="U2133" i="3"/>
  <c r="U2129" i="3"/>
  <c r="U2125" i="3"/>
  <c r="U2121" i="3"/>
  <c r="U2117" i="3"/>
  <c r="U2113" i="3"/>
  <c r="U2109" i="3"/>
  <c r="U2105" i="3"/>
  <c r="U2101" i="3"/>
  <c r="U2097" i="3"/>
  <c r="U2093" i="3"/>
  <c r="U2089" i="3"/>
  <c r="U2085" i="3"/>
  <c r="U2081" i="3"/>
  <c r="U2077" i="3"/>
  <c r="U2073" i="3"/>
  <c r="U2069" i="3"/>
  <c r="U2065" i="3"/>
  <c r="U2061" i="3"/>
  <c r="U2057" i="3"/>
  <c r="U2053" i="3"/>
  <c r="U2049" i="3"/>
  <c r="U2045" i="3"/>
  <c r="U2041" i="3"/>
  <c r="U2037" i="3"/>
  <c r="U2033" i="3"/>
  <c r="U2029" i="3"/>
  <c r="U2025" i="3"/>
  <c r="U2021" i="3"/>
  <c r="U2017" i="3"/>
  <c r="U2013" i="3"/>
  <c r="U2009" i="3"/>
  <c r="U2005" i="3"/>
  <c r="U2001" i="3"/>
  <c r="U1997" i="3"/>
  <c r="U1993" i="3"/>
  <c r="U1989" i="3"/>
  <c r="U1985" i="3"/>
  <c r="U1981" i="3"/>
  <c r="U1977" i="3"/>
  <c r="U1973" i="3"/>
  <c r="U1969" i="3"/>
  <c r="U1965" i="3"/>
  <c r="U1961" i="3"/>
  <c r="U1957" i="3"/>
  <c r="U1953" i="3"/>
  <c r="U1949" i="3"/>
  <c r="U1945" i="3"/>
  <c r="U1941" i="3"/>
  <c r="U1937" i="3"/>
  <c r="U1933" i="3"/>
  <c r="U1929" i="3"/>
  <c r="U1925" i="3"/>
  <c r="U1921" i="3"/>
  <c r="U1917" i="3"/>
  <c r="U1913" i="3"/>
  <c r="U1909" i="3"/>
  <c r="U1905" i="3"/>
  <c r="U1901" i="3"/>
  <c r="U1897" i="3"/>
  <c r="U1893" i="3"/>
  <c r="U1889" i="3"/>
  <c r="U1885" i="3"/>
  <c r="U1881" i="3"/>
  <c r="U2303" i="3"/>
  <c r="U2287" i="3"/>
  <c r="U2271" i="3"/>
  <c r="U2267" i="3"/>
  <c r="U2263" i="3"/>
  <c r="U2259" i="3"/>
  <c r="U2255" i="3"/>
  <c r="U2251" i="3"/>
  <c r="U2247" i="3"/>
  <c r="U2243" i="3"/>
  <c r="U2239" i="3"/>
  <c r="U2235" i="3"/>
  <c r="U2231" i="3"/>
  <c r="U2227" i="3"/>
  <c r="U2223" i="3"/>
  <c r="U2219" i="3"/>
  <c r="U2215" i="3"/>
  <c r="U2211" i="3"/>
  <c r="U2203" i="3"/>
  <c r="U2194" i="3"/>
  <c r="U2187" i="3"/>
  <c r="U2182" i="3"/>
  <c r="U2178" i="3"/>
  <c r="U2174" i="3"/>
  <c r="U2170" i="3"/>
  <c r="U2166" i="3"/>
  <c r="U2162" i="3"/>
  <c r="U2158" i="3"/>
  <c r="U2154" i="3"/>
  <c r="U2150" i="3"/>
  <c r="U2146" i="3"/>
  <c r="U2142" i="3"/>
  <c r="U2138" i="3"/>
  <c r="U2134" i="3"/>
  <c r="U2130" i="3"/>
  <c r="U2126" i="3"/>
  <c r="U2122" i="3"/>
  <c r="U2118" i="3"/>
  <c r="U2114" i="3"/>
  <c r="U2110" i="3"/>
  <c r="U2106" i="3"/>
  <c r="U2102" i="3"/>
  <c r="U2098" i="3"/>
  <c r="U2094" i="3"/>
  <c r="U2090" i="3"/>
  <c r="U2086" i="3"/>
  <c r="U2082" i="3"/>
  <c r="U2078" i="3"/>
  <c r="U2074" i="3"/>
  <c r="U2070" i="3"/>
  <c r="U2066" i="3"/>
  <c r="U2062" i="3"/>
  <c r="U2058" i="3"/>
  <c r="U2054" i="3"/>
  <c r="U2050" i="3"/>
  <c r="U2046" i="3"/>
  <c r="U2042" i="3"/>
  <c r="U2038" i="3"/>
  <c r="U2034" i="3"/>
  <c r="U2030" i="3"/>
  <c r="U2026" i="3"/>
  <c r="U2022" i="3"/>
  <c r="U2018" i="3"/>
  <c r="U2014" i="3"/>
  <c r="U2010" i="3"/>
  <c r="U2006" i="3"/>
  <c r="U2002" i="3"/>
  <c r="U1998" i="3"/>
  <c r="U1994" i="3"/>
  <c r="U1990" i="3"/>
  <c r="U1986" i="3"/>
  <c r="U1982" i="3"/>
  <c r="U1978" i="3"/>
  <c r="U1974" i="3"/>
  <c r="U1970" i="3"/>
  <c r="U1966" i="3"/>
  <c r="U1962" i="3"/>
  <c r="U1958" i="3"/>
  <c r="U1954" i="3"/>
  <c r="U1950" i="3"/>
  <c r="U1946" i="3"/>
  <c r="U1942" i="3"/>
  <c r="U1938" i="3"/>
  <c r="U1934" i="3"/>
  <c r="U1930" i="3"/>
  <c r="U1926" i="3"/>
  <c r="U1922" i="3"/>
  <c r="U1918" i="3"/>
  <c r="U1914" i="3"/>
  <c r="U1910" i="3"/>
  <c r="U1906" i="3"/>
  <c r="U1902" i="3"/>
  <c r="U1898" i="3"/>
  <c r="U1894" i="3"/>
  <c r="U1890" i="3"/>
  <c r="U1886" i="3"/>
  <c r="U1882" i="3"/>
  <c r="U1878" i="3"/>
  <c r="U1874" i="3"/>
  <c r="U1870" i="3"/>
  <c r="U1866" i="3"/>
  <c r="U1862" i="3"/>
  <c r="U1858" i="3"/>
  <c r="U1854" i="3"/>
  <c r="U1850" i="3"/>
  <c r="U1877" i="3"/>
  <c r="U1869" i="3"/>
  <c r="U1861" i="3"/>
  <c r="U1853" i="3"/>
  <c r="U1845" i="3"/>
  <c r="U1841" i="3"/>
  <c r="U1837" i="3"/>
  <c r="U1833" i="3"/>
  <c r="U1829" i="3"/>
  <c r="U1825" i="3"/>
  <c r="U1821" i="3"/>
  <c r="U1817" i="3"/>
  <c r="U1813" i="3"/>
  <c r="U1809" i="3"/>
  <c r="U1805" i="3"/>
  <c r="U1801" i="3"/>
  <c r="U1797" i="3"/>
  <c r="U1793" i="3"/>
  <c r="U1789" i="3"/>
  <c r="U1785" i="3"/>
  <c r="U1781" i="3"/>
  <c r="U1777" i="3"/>
  <c r="U1773" i="3"/>
  <c r="U1769" i="3"/>
  <c r="U1765" i="3"/>
  <c r="U1762" i="3"/>
  <c r="U1759" i="3"/>
  <c r="U1754" i="3"/>
  <c r="U1751" i="3"/>
  <c r="U1746" i="3"/>
  <c r="U1743" i="3"/>
  <c r="U1899" i="3"/>
  <c r="U1895" i="3"/>
  <c r="U1891" i="3"/>
  <c r="U1887" i="3"/>
  <c r="U1883" i="3"/>
  <c r="U1879" i="3"/>
  <c r="U1871" i="3"/>
  <c r="U1863" i="3"/>
  <c r="U1855" i="3"/>
  <c r="U1846" i="3"/>
  <c r="U1842" i="3"/>
  <c r="U1838" i="3"/>
  <c r="U1834" i="3"/>
  <c r="U1830" i="3"/>
  <c r="U1826" i="3"/>
  <c r="U1822" i="3"/>
  <c r="U1818" i="3"/>
  <c r="U1814" i="3"/>
  <c r="U1810" i="3"/>
  <c r="U1806" i="3"/>
  <c r="U1802" i="3"/>
  <c r="U1798" i="3"/>
  <c r="U1794" i="3"/>
  <c r="U1790" i="3"/>
  <c r="U1786" i="3"/>
  <c r="U1782" i="3"/>
  <c r="U1778" i="3"/>
  <c r="U1774" i="3"/>
  <c r="U1770" i="3"/>
  <c r="U1766" i="3"/>
  <c r="U1760" i="3"/>
  <c r="U1757" i="3"/>
  <c r="U1752" i="3"/>
  <c r="U1749" i="3"/>
  <c r="U1744" i="3"/>
  <c r="U1741" i="3"/>
  <c r="U1738" i="3"/>
  <c r="U1736" i="3"/>
  <c r="U1734" i="3"/>
  <c r="U1732" i="3"/>
  <c r="U1730" i="3"/>
  <c r="U1728" i="3"/>
  <c r="U1726" i="3"/>
  <c r="U1724" i="3"/>
  <c r="U1722" i="3"/>
  <c r="U1720" i="3"/>
  <c r="U1718" i="3"/>
  <c r="U1716" i="3"/>
  <c r="U1714" i="3"/>
  <c r="U1712" i="3"/>
  <c r="U1710" i="3"/>
  <c r="U1708" i="3"/>
  <c r="U1706" i="3"/>
  <c r="U1704" i="3"/>
  <c r="U1702" i="3"/>
  <c r="U1700" i="3"/>
  <c r="U1698" i="3"/>
  <c r="U1696" i="3"/>
  <c r="U1694" i="3"/>
  <c r="U1692" i="3"/>
  <c r="U1690" i="3"/>
  <c r="U1688" i="3"/>
  <c r="U1686" i="3"/>
  <c r="U1684" i="3"/>
  <c r="U1682" i="3"/>
  <c r="U1680" i="3"/>
  <c r="U1678" i="3"/>
  <c r="U1676" i="3"/>
  <c r="U1674" i="3"/>
  <c r="U1672" i="3"/>
  <c r="U1670" i="3"/>
  <c r="U1668" i="3"/>
  <c r="U1666" i="3"/>
  <c r="U1664" i="3"/>
  <c r="U1662" i="3"/>
  <c r="U1660" i="3"/>
  <c r="U1658" i="3"/>
  <c r="U1656" i="3"/>
  <c r="U1654" i="3"/>
  <c r="U1652" i="3"/>
  <c r="U1650" i="3"/>
  <c r="U1648" i="3"/>
  <c r="U1646" i="3"/>
  <c r="U1644" i="3"/>
  <c r="U1642" i="3"/>
  <c r="U1640" i="3"/>
  <c r="U1638" i="3"/>
  <c r="U1636" i="3"/>
  <c r="U1634" i="3"/>
  <c r="U1632" i="3"/>
  <c r="U1630" i="3"/>
  <c r="U1628" i="3"/>
  <c r="U1626" i="3"/>
  <c r="U1624" i="3"/>
  <c r="U1622" i="3"/>
  <c r="U1620" i="3"/>
  <c r="U1618" i="3"/>
  <c r="U1616" i="3"/>
  <c r="U1614" i="3"/>
  <c r="U1612" i="3"/>
  <c r="U1610" i="3"/>
  <c r="U1608" i="3"/>
  <c r="U1606" i="3"/>
  <c r="U1604" i="3"/>
  <c r="U1602" i="3"/>
  <c r="U1600" i="3"/>
  <c r="U1598" i="3"/>
  <c r="U1596" i="3"/>
  <c r="U1594" i="3"/>
  <c r="U1592" i="3"/>
  <c r="U1590" i="3"/>
  <c r="U1588" i="3"/>
  <c r="U1586" i="3"/>
  <c r="U1584" i="3"/>
  <c r="U1582" i="3"/>
  <c r="U1580" i="3"/>
  <c r="U1578" i="3"/>
  <c r="U1576" i="3"/>
  <c r="U1574" i="3"/>
  <c r="U1572" i="3"/>
  <c r="U1570" i="3"/>
  <c r="U1568" i="3"/>
  <c r="U1566" i="3"/>
  <c r="U1564" i="3"/>
  <c r="U1562" i="3"/>
  <c r="U1560" i="3"/>
  <c r="U1558" i="3"/>
  <c r="U1556" i="3"/>
  <c r="U1554" i="3"/>
  <c r="U1552" i="3"/>
  <c r="U1550" i="3"/>
  <c r="U1548" i="3"/>
  <c r="U1546" i="3"/>
  <c r="U1544" i="3"/>
  <c r="U1542" i="3"/>
  <c r="U1540" i="3"/>
  <c r="U1538" i="3"/>
  <c r="U1536" i="3"/>
  <c r="U1534" i="3"/>
  <c r="U1532" i="3"/>
  <c r="U1530" i="3"/>
  <c r="U1528" i="3"/>
  <c r="U1526" i="3"/>
  <c r="U1524" i="3"/>
  <c r="U1522" i="3"/>
  <c r="U1520" i="3"/>
  <c r="U1518" i="3"/>
  <c r="U1516" i="3"/>
  <c r="U1514" i="3"/>
  <c r="U1512" i="3"/>
  <c r="U1510" i="3"/>
  <c r="U1508" i="3"/>
  <c r="U1506" i="3"/>
  <c r="U1504" i="3"/>
  <c r="U1502" i="3"/>
  <c r="U1500" i="3"/>
  <c r="U1498" i="3"/>
  <c r="U1496" i="3"/>
  <c r="U1494" i="3"/>
  <c r="U1492" i="3"/>
  <c r="U1490" i="3"/>
  <c r="U1488" i="3"/>
  <c r="U1486" i="3"/>
  <c r="U1484" i="3"/>
  <c r="U1482" i="3"/>
  <c r="U1480" i="3"/>
  <c r="U1478" i="3"/>
  <c r="U1476" i="3"/>
  <c r="U1474" i="3"/>
  <c r="U1472" i="3"/>
  <c r="U1470" i="3"/>
  <c r="U1468" i="3"/>
  <c r="U1466" i="3"/>
  <c r="U1464" i="3"/>
  <c r="U1462" i="3"/>
  <c r="U1460" i="3"/>
  <c r="U1458" i="3"/>
  <c r="U1456" i="3"/>
  <c r="U1454" i="3"/>
  <c r="U1452" i="3"/>
  <c r="U1450" i="3"/>
  <c r="U1448" i="3"/>
  <c r="U1446" i="3"/>
  <c r="U1444" i="3"/>
  <c r="U1442" i="3"/>
  <c r="U1440" i="3"/>
  <c r="U1438" i="3"/>
  <c r="U1436" i="3"/>
  <c r="U1434" i="3"/>
  <c r="U1432" i="3"/>
  <c r="U1430" i="3"/>
  <c r="U1428" i="3"/>
  <c r="U1426" i="3"/>
  <c r="U1424" i="3"/>
  <c r="U1422" i="3"/>
  <c r="U1420" i="3"/>
  <c r="U1418" i="3"/>
  <c r="U1416" i="3"/>
  <c r="U1414" i="3"/>
  <c r="U1412" i="3"/>
  <c r="U1410" i="3"/>
  <c r="U1408" i="3"/>
  <c r="U1406" i="3"/>
  <c r="U1404" i="3"/>
  <c r="U1402" i="3"/>
  <c r="U1400" i="3"/>
  <c r="U1398" i="3"/>
  <c r="U1396" i="3"/>
  <c r="U1394" i="3"/>
  <c r="U1392" i="3"/>
  <c r="U1390" i="3"/>
  <c r="U1388" i="3"/>
  <c r="U1386" i="3"/>
  <c r="U1384" i="3"/>
  <c r="U1382" i="3"/>
  <c r="U1380" i="3"/>
  <c r="U1378" i="3"/>
  <c r="U1376" i="3"/>
  <c r="U1374" i="3"/>
  <c r="U1372" i="3"/>
  <c r="U1370" i="3"/>
  <c r="U1368" i="3"/>
  <c r="U1366" i="3"/>
  <c r="U1364" i="3"/>
  <c r="U1362" i="3"/>
  <c r="U1360" i="3"/>
  <c r="U1358" i="3"/>
  <c r="U1356" i="3"/>
  <c r="U1354" i="3"/>
  <c r="U1352" i="3"/>
  <c r="U1350" i="3"/>
  <c r="U1348" i="3"/>
  <c r="U1346" i="3"/>
  <c r="U1344" i="3"/>
  <c r="U1342" i="3"/>
  <c r="U1340" i="3"/>
  <c r="U1338" i="3"/>
  <c r="U1336" i="3"/>
  <c r="U1334" i="3"/>
  <c r="U1332" i="3"/>
  <c r="U1330" i="3"/>
  <c r="U1328" i="3"/>
  <c r="U1326" i="3"/>
  <c r="U1324" i="3"/>
  <c r="U1322" i="3"/>
  <c r="U1320" i="3"/>
  <c r="U1318" i="3"/>
  <c r="U1316" i="3"/>
  <c r="U1314" i="3"/>
  <c r="U1312" i="3"/>
  <c r="U1310" i="3"/>
  <c r="U1308" i="3"/>
  <c r="U1306" i="3"/>
  <c r="U1304" i="3"/>
  <c r="U1302" i="3"/>
  <c r="U1300" i="3"/>
  <c r="U1298" i="3"/>
  <c r="U1296" i="3"/>
  <c r="U1294" i="3"/>
  <c r="U1292" i="3"/>
  <c r="U1290" i="3"/>
  <c r="U1288" i="3"/>
  <c r="U1286" i="3"/>
  <c r="U1284" i="3"/>
  <c r="U1282" i="3"/>
  <c r="U1280" i="3"/>
  <c r="U1278" i="3"/>
  <c r="U1276" i="3"/>
  <c r="U1274" i="3"/>
  <c r="U1272" i="3"/>
  <c r="U1270" i="3"/>
  <c r="U1268" i="3"/>
  <c r="U1266" i="3"/>
  <c r="U1264" i="3"/>
  <c r="U1262" i="3"/>
  <c r="U1260" i="3"/>
  <c r="U1258" i="3"/>
  <c r="U1256" i="3"/>
  <c r="U1254" i="3"/>
  <c r="U1252" i="3"/>
  <c r="U1250" i="3"/>
  <c r="U1248" i="3"/>
  <c r="U1246" i="3"/>
  <c r="U1244" i="3"/>
  <c r="U1242" i="3"/>
  <c r="U1240" i="3"/>
  <c r="U1238" i="3"/>
  <c r="U1236" i="3"/>
  <c r="U1234" i="3"/>
  <c r="U1232" i="3"/>
  <c r="U1230" i="3"/>
  <c r="U1228" i="3"/>
  <c r="U1226" i="3"/>
  <c r="U1224" i="3"/>
  <c r="U1222" i="3"/>
  <c r="U1220" i="3"/>
  <c r="U1218" i="3"/>
  <c r="U1216" i="3"/>
  <c r="U1214" i="3"/>
  <c r="U1212" i="3"/>
  <c r="U1210" i="3"/>
  <c r="U1208" i="3"/>
  <c r="U1206" i="3"/>
  <c r="U1204" i="3"/>
  <c r="U1202" i="3"/>
  <c r="U1200" i="3"/>
  <c r="U1198" i="3"/>
  <c r="U1196" i="3"/>
  <c r="U1194" i="3"/>
  <c r="U1192" i="3"/>
  <c r="U1190" i="3"/>
  <c r="U1188" i="3"/>
  <c r="U1186" i="3"/>
  <c r="U1184" i="3"/>
  <c r="U1182" i="3"/>
  <c r="U1180" i="3"/>
  <c r="U1178" i="3"/>
  <c r="U1176" i="3"/>
  <c r="U1174" i="3"/>
  <c r="U1172" i="3"/>
  <c r="U1170" i="3"/>
  <c r="U1168" i="3"/>
  <c r="U1166" i="3"/>
  <c r="U1164" i="3"/>
  <c r="U1162" i="3"/>
  <c r="U1160" i="3"/>
  <c r="U1158" i="3"/>
  <c r="U1156" i="3"/>
  <c r="U1154" i="3"/>
  <c r="U1152" i="3"/>
  <c r="U1150" i="3"/>
  <c r="U1148" i="3"/>
  <c r="U1146" i="3"/>
  <c r="U1144" i="3"/>
  <c r="U1142" i="3"/>
  <c r="U1140" i="3"/>
  <c r="U1138" i="3"/>
  <c r="U1136" i="3"/>
  <c r="U1134" i="3"/>
  <c r="U1132" i="3"/>
  <c r="U1130" i="3"/>
  <c r="U1128" i="3"/>
  <c r="U1126" i="3"/>
  <c r="U1124" i="3"/>
  <c r="U1122" i="3"/>
  <c r="U1120" i="3"/>
  <c r="U1118" i="3"/>
  <c r="U1116" i="3"/>
  <c r="U1114" i="3"/>
  <c r="U1112" i="3"/>
  <c r="U1110" i="3"/>
  <c r="U1108" i="3"/>
  <c r="U1106" i="3"/>
  <c r="U1104" i="3"/>
  <c r="U1102" i="3"/>
  <c r="U1100" i="3"/>
  <c r="U1098" i="3"/>
  <c r="U1096" i="3"/>
  <c r="U1094" i="3"/>
  <c r="U1092" i="3"/>
  <c r="U1090" i="3"/>
  <c r="U1088" i="3"/>
  <c r="U1086" i="3"/>
  <c r="U1084" i="3"/>
  <c r="U1082" i="3"/>
  <c r="U1080" i="3"/>
  <c r="U1078" i="3"/>
  <c r="U1076" i="3"/>
  <c r="U1074" i="3"/>
  <c r="U1072" i="3"/>
  <c r="U1070" i="3"/>
  <c r="U1068" i="3"/>
  <c r="U1066" i="3"/>
  <c r="U1064" i="3"/>
  <c r="U1062" i="3"/>
  <c r="U1060" i="3"/>
  <c r="U1058" i="3"/>
  <c r="U1056" i="3"/>
  <c r="U1054" i="3"/>
  <c r="U1052" i="3"/>
  <c r="U1050" i="3"/>
  <c r="U1048" i="3"/>
  <c r="U1046" i="3"/>
  <c r="U1044" i="3"/>
  <c r="U1042" i="3"/>
  <c r="U1040" i="3"/>
  <c r="U1038" i="3"/>
  <c r="U1036" i="3"/>
  <c r="U1034" i="3"/>
  <c r="U1032" i="3"/>
  <c r="U1030" i="3"/>
  <c r="U1028" i="3"/>
  <c r="U1026" i="3"/>
  <c r="U1024" i="3"/>
  <c r="U1022" i="3"/>
  <c r="U1020" i="3"/>
  <c r="U1018" i="3"/>
  <c r="U1016" i="3"/>
  <c r="U1014" i="3"/>
  <c r="U1012" i="3"/>
  <c r="U1010" i="3"/>
  <c r="U1008" i="3"/>
  <c r="U1006" i="3"/>
  <c r="U1004" i="3"/>
  <c r="U1002" i="3"/>
  <c r="U1000" i="3"/>
  <c r="U998" i="3"/>
  <c r="U996" i="3"/>
  <c r="U994" i="3"/>
  <c r="U992" i="3"/>
  <c r="U990" i="3"/>
  <c r="U988" i="3"/>
  <c r="U986" i="3"/>
  <c r="U984" i="3"/>
  <c r="U982" i="3"/>
  <c r="U980" i="3"/>
  <c r="U978" i="3"/>
  <c r="U976" i="3"/>
  <c r="U974" i="3"/>
  <c r="U972" i="3"/>
  <c r="U970" i="3"/>
  <c r="U968" i="3"/>
  <c r="U966" i="3"/>
  <c r="U964" i="3"/>
  <c r="U962" i="3"/>
  <c r="U960" i="3"/>
  <c r="U958" i="3"/>
  <c r="U956" i="3"/>
  <c r="U954" i="3"/>
  <c r="U952" i="3"/>
  <c r="U950" i="3"/>
  <c r="U948" i="3"/>
  <c r="U946" i="3"/>
  <c r="U944" i="3"/>
  <c r="U942" i="3"/>
  <c r="U940" i="3"/>
  <c r="U938" i="3"/>
  <c r="U936" i="3"/>
  <c r="U934" i="3"/>
  <c r="U932" i="3"/>
  <c r="U930" i="3"/>
  <c r="U928" i="3"/>
  <c r="U926" i="3"/>
  <c r="U924" i="3"/>
  <c r="U922" i="3"/>
  <c r="U920" i="3"/>
  <c r="U918" i="3"/>
  <c r="U916" i="3"/>
  <c r="U914" i="3"/>
  <c r="U912" i="3"/>
  <c r="U910" i="3"/>
  <c r="U908" i="3"/>
  <c r="U906" i="3"/>
  <c r="U904" i="3"/>
  <c r="U902" i="3"/>
  <c r="U1873" i="3"/>
  <c r="U1865" i="3"/>
  <c r="U1857" i="3"/>
  <c r="U1849" i="3"/>
  <c r="U1847" i="3"/>
  <c r="U1843" i="3"/>
  <c r="U1839" i="3"/>
  <c r="U1835" i="3"/>
  <c r="U1831" i="3"/>
  <c r="U1827" i="3"/>
  <c r="U1823" i="3"/>
  <c r="U1819" i="3"/>
  <c r="U1815" i="3"/>
  <c r="U1811" i="3"/>
  <c r="U1807" i="3"/>
  <c r="U1803" i="3"/>
  <c r="U1799" i="3"/>
  <c r="U1795" i="3"/>
  <c r="U1791" i="3"/>
  <c r="U1787" i="3"/>
  <c r="U1783" i="3"/>
  <c r="U1779" i="3"/>
  <c r="U1775" i="3"/>
  <c r="U1771" i="3"/>
  <c r="U1767" i="3"/>
  <c r="U1763" i="3"/>
  <c r="U1758" i="3"/>
  <c r="U1755" i="3"/>
  <c r="U1750" i="3"/>
  <c r="U1747" i="3"/>
  <c r="U1742" i="3"/>
  <c r="U1875" i="3"/>
  <c r="U1867" i="3"/>
  <c r="U1859" i="3"/>
  <c r="U1851" i="3"/>
  <c r="U1844" i="3"/>
  <c r="U1840" i="3"/>
  <c r="U1836" i="3"/>
  <c r="U1832" i="3"/>
  <c r="U1828" i="3"/>
  <c r="U1824" i="3"/>
  <c r="U1820" i="3"/>
  <c r="U1816" i="3"/>
  <c r="U1812" i="3"/>
  <c r="U1808" i="3"/>
  <c r="U1804" i="3"/>
  <c r="U1800" i="3"/>
  <c r="U1796" i="3"/>
  <c r="U1792" i="3"/>
  <c r="U1788" i="3"/>
  <c r="U1784" i="3"/>
  <c r="U1780" i="3"/>
  <c r="U1776" i="3"/>
  <c r="U1772" i="3"/>
  <c r="U1768" i="3"/>
  <c r="U1764" i="3"/>
  <c r="U1761" i="3"/>
  <c r="U1756" i="3"/>
  <c r="U1753" i="3"/>
  <c r="U1748" i="3"/>
  <c r="U1745" i="3"/>
  <c r="U1740" i="3"/>
  <c r="U1739" i="3"/>
  <c r="U1737" i="3"/>
  <c r="U1735" i="3"/>
  <c r="U1733" i="3"/>
  <c r="U1731" i="3"/>
  <c r="U1729" i="3"/>
  <c r="U1727" i="3"/>
  <c r="U1725" i="3"/>
  <c r="U1723" i="3"/>
  <c r="U1721" i="3"/>
  <c r="U1719" i="3"/>
  <c r="U1717" i="3"/>
  <c r="U1715" i="3"/>
  <c r="U1713" i="3"/>
  <c r="U1711" i="3"/>
  <c r="U1709" i="3"/>
  <c r="U1707" i="3"/>
  <c r="U1705" i="3"/>
  <c r="U1703" i="3"/>
  <c r="U1701" i="3"/>
  <c r="U1699" i="3"/>
  <c r="U1697" i="3"/>
  <c r="U1695" i="3"/>
  <c r="U1693" i="3"/>
  <c r="U1691" i="3"/>
  <c r="U1689" i="3"/>
  <c r="U1687" i="3"/>
  <c r="U1685" i="3"/>
  <c r="U1683" i="3"/>
  <c r="U1681" i="3"/>
  <c r="U1679" i="3"/>
  <c r="U1677" i="3"/>
  <c r="U1675" i="3"/>
  <c r="U1673" i="3"/>
  <c r="U1671" i="3"/>
  <c r="U1669" i="3"/>
  <c r="U1667" i="3"/>
  <c r="U1665" i="3"/>
  <c r="U1663" i="3"/>
  <c r="U1661" i="3"/>
  <c r="U1659" i="3"/>
  <c r="U1657" i="3"/>
  <c r="U1655" i="3"/>
  <c r="U1653" i="3"/>
  <c r="U1651" i="3"/>
  <c r="U1649" i="3"/>
  <c r="U1647" i="3"/>
  <c r="U1645" i="3"/>
  <c r="U1643" i="3"/>
  <c r="U1641" i="3"/>
  <c r="U1639" i="3"/>
  <c r="U1637" i="3"/>
  <c r="U1635" i="3"/>
  <c r="U1633" i="3"/>
  <c r="U1631" i="3"/>
  <c r="U1629" i="3"/>
  <c r="U1627" i="3"/>
  <c r="U1625" i="3"/>
  <c r="U1623" i="3"/>
  <c r="U1621" i="3"/>
  <c r="U1619" i="3"/>
  <c r="U1617" i="3"/>
  <c r="U1615" i="3"/>
  <c r="U1613" i="3"/>
  <c r="U1611" i="3"/>
  <c r="U1609" i="3"/>
  <c r="U1607" i="3"/>
  <c r="U1605" i="3"/>
  <c r="U1603" i="3"/>
  <c r="U1601" i="3"/>
  <c r="U1599" i="3"/>
  <c r="U1597" i="3"/>
  <c r="U1595" i="3"/>
  <c r="U1593" i="3"/>
  <c r="U1591" i="3"/>
  <c r="U1589" i="3"/>
  <c r="U1587" i="3"/>
  <c r="U1585" i="3"/>
  <c r="U1583" i="3"/>
  <c r="U1581" i="3"/>
  <c r="U1579" i="3"/>
  <c r="U1577" i="3"/>
  <c r="U1575" i="3"/>
  <c r="U1573" i="3"/>
  <c r="U1571" i="3"/>
  <c r="U1569" i="3"/>
  <c r="U1567" i="3"/>
  <c r="U1565" i="3"/>
  <c r="U1563" i="3"/>
  <c r="U1561" i="3"/>
  <c r="U1559" i="3"/>
  <c r="U1557" i="3"/>
  <c r="U1555" i="3"/>
  <c r="U1553" i="3"/>
  <c r="U1551" i="3"/>
  <c r="U1549" i="3"/>
  <c r="U1547" i="3"/>
  <c r="U1545" i="3"/>
  <c r="U1543" i="3"/>
  <c r="U1541" i="3"/>
  <c r="U1539" i="3"/>
  <c r="U1537" i="3"/>
  <c r="U1535" i="3"/>
  <c r="U1533" i="3"/>
  <c r="U1531" i="3"/>
  <c r="U1529" i="3"/>
  <c r="U1527" i="3"/>
  <c r="U1525" i="3"/>
  <c r="U1523" i="3"/>
  <c r="U1521" i="3"/>
  <c r="U1519" i="3"/>
  <c r="U1517" i="3"/>
  <c r="U1515" i="3"/>
  <c r="U1513" i="3"/>
  <c r="U1511" i="3"/>
  <c r="U1509" i="3"/>
  <c r="U1507" i="3"/>
  <c r="U1505" i="3"/>
  <c r="U1503" i="3"/>
  <c r="U1501" i="3"/>
  <c r="U1499" i="3"/>
  <c r="U1497" i="3"/>
  <c r="U1495" i="3"/>
  <c r="U1493" i="3"/>
  <c r="U1491" i="3"/>
  <c r="U1489" i="3"/>
  <c r="U1487" i="3"/>
  <c r="U1485" i="3"/>
  <c r="U1483" i="3"/>
  <c r="U1481" i="3"/>
  <c r="U1479" i="3"/>
  <c r="U1477" i="3"/>
  <c r="U1475" i="3"/>
  <c r="U1473" i="3"/>
  <c r="U1471" i="3"/>
  <c r="U1469" i="3"/>
  <c r="U1467" i="3"/>
  <c r="U1465" i="3"/>
  <c r="U1463" i="3"/>
  <c r="U1461" i="3"/>
  <c r="U1459" i="3"/>
  <c r="U1457" i="3"/>
  <c r="U1455" i="3"/>
  <c r="U1453" i="3"/>
  <c r="U1451" i="3"/>
  <c r="U1449" i="3"/>
  <c r="U1447" i="3"/>
  <c r="U1445" i="3"/>
  <c r="U1443" i="3"/>
  <c r="U1441" i="3"/>
  <c r="U1439" i="3"/>
  <c r="U1437" i="3"/>
  <c r="U1435" i="3"/>
  <c r="U1433" i="3"/>
  <c r="U1431" i="3"/>
  <c r="U1429" i="3"/>
  <c r="U1427" i="3"/>
  <c r="U1425" i="3"/>
  <c r="U1423" i="3"/>
  <c r="U1421" i="3"/>
  <c r="U1419" i="3"/>
  <c r="U1417" i="3"/>
  <c r="U1415" i="3"/>
  <c r="U1413" i="3"/>
  <c r="U1411" i="3"/>
  <c r="U1409" i="3"/>
  <c r="U1407" i="3"/>
  <c r="U1405" i="3"/>
  <c r="U1403" i="3"/>
  <c r="U1401" i="3"/>
  <c r="U1399" i="3"/>
  <c r="U1397" i="3"/>
  <c r="U1395" i="3"/>
  <c r="U1393" i="3"/>
  <c r="U1391" i="3"/>
  <c r="U1389" i="3"/>
  <c r="U1387" i="3"/>
  <c r="U1385" i="3"/>
  <c r="U1383" i="3"/>
  <c r="U1381" i="3"/>
  <c r="U1379" i="3"/>
  <c r="U1377" i="3"/>
  <c r="U1375" i="3"/>
  <c r="U1373" i="3"/>
  <c r="U1371" i="3"/>
  <c r="U1369" i="3"/>
  <c r="U1367" i="3"/>
  <c r="U1365" i="3"/>
  <c r="U1363" i="3"/>
  <c r="U1361" i="3"/>
  <c r="U1359" i="3"/>
  <c r="U1357" i="3"/>
  <c r="U1355" i="3"/>
  <c r="U1353" i="3"/>
  <c r="U1351" i="3"/>
  <c r="U1349" i="3"/>
  <c r="U1347" i="3"/>
  <c r="U1345" i="3"/>
  <c r="U1343" i="3"/>
  <c r="U1341" i="3"/>
  <c r="U1339" i="3"/>
  <c r="U1337" i="3"/>
  <c r="U1335" i="3"/>
  <c r="U1333" i="3"/>
  <c r="U1331" i="3"/>
  <c r="U1329" i="3"/>
  <c r="U1327" i="3"/>
  <c r="U1325" i="3"/>
  <c r="U1323" i="3"/>
  <c r="U1321" i="3"/>
  <c r="U1319" i="3"/>
  <c r="U1317" i="3"/>
  <c r="U1315" i="3"/>
  <c r="U1313" i="3"/>
  <c r="U1311" i="3"/>
  <c r="U1309" i="3"/>
  <c r="U1307" i="3"/>
  <c r="U1305" i="3"/>
  <c r="U1303" i="3"/>
  <c r="U1301" i="3"/>
  <c r="U1299" i="3"/>
  <c r="U1297" i="3"/>
  <c r="U1295" i="3"/>
  <c r="U1293" i="3"/>
  <c r="U1291" i="3"/>
  <c r="U1289" i="3"/>
  <c r="U1287" i="3"/>
  <c r="U1285" i="3"/>
  <c r="U1283" i="3"/>
  <c r="U1281" i="3"/>
  <c r="U1279" i="3"/>
  <c r="U1277" i="3"/>
  <c r="U1275" i="3"/>
  <c r="U1273" i="3"/>
  <c r="U1271" i="3"/>
  <c r="U1269" i="3"/>
  <c r="U1267" i="3"/>
  <c r="U1265" i="3"/>
  <c r="U1263" i="3"/>
  <c r="U1261" i="3"/>
  <c r="U1259" i="3"/>
  <c r="U1257" i="3"/>
  <c r="U1255" i="3"/>
  <c r="U1253" i="3"/>
  <c r="U1251" i="3"/>
  <c r="U1249" i="3"/>
  <c r="U1247" i="3"/>
  <c r="U1245" i="3"/>
  <c r="U1243" i="3"/>
  <c r="U1241" i="3"/>
  <c r="U1239" i="3"/>
  <c r="U1237" i="3"/>
  <c r="U1235" i="3"/>
  <c r="U1233" i="3"/>
  <c r="U1231" i="3"/>
  <c r="U1229" i="3"/>
  <c r="U1227" i="3"/>
  <c r="U1225" i="3"/>
  <c r="U1223" i="3"/>
  <c r="U1221" i="3"/>
  <c r="U1219" i="3"/>
  <c r="U1217" i="3"/>
  <c r="U1215" i="3"/>
  <c r="U1213" i="3"/>
  <c r="U1211" i="3"/>
  <c r="U1209" i="3"/>
  <c r="U1207" i="3"/>
  <c r="U1205" i="3"/>
  <c r="U1203" i="3"/>
  <c r="U1201" i="3"/>
  <c r="U1199" i="3"/>
  <c r="U1197" i="3"/>
  <c r="U1195" i="3"/>
  <c r="U1193" i="3"/>
  <c r="U1191" i="3"/>
  <c r="U1189" i="3"/>
  <c r="U1187" i="3"/>
  <c r="U1185" i="3"/>
  <c r="U1183" i="3"/>
  <c r="U1181" i="3"/>
  <c r="U1179" i="3"/>
  <c r="U1177" i="3"/>
  <c r="U1175" i="3"/>
  <c r="U1173" i="3"/>
  <c r="U1171" i="3"/>
  <c r="U1169" i="3"/>
  <c r="U1167" i="3"/>
  <c r="U1165" i="3"/>
  <c r="U1163" i="3"/>
  <c r="U1161" i="3"/>
  <c r="U1159" i="3"/>
  <c r="U1157" i="3"/>
  <c r="U1155" i="3"/>
  <c r="U1153" i="3"/>
  <c r="U1151" i="3"/>
  <c r="U1149" i="3"/>
  <c r="U1147" i="3"/>
  <c r="U1145" i="3"/>
  <c r="U1143" i="3"/>
  <c r="U1141" i="3"/>
  <c r="U1139" i="3"/>
  <c r="U1137" i="3"/>
  <c r="U1135" i="3"/>
  <c r="U1133" i="3"/>
  <c r="U1131" i="3"/>
  <c r="U1129" i="3"/>
  <c r="U1127" i="3"/>
  <c r="U1125" i="3"/>
  <c r="U1123" i="3"/>
  <c r="U1121" i="3"/>
  <c r="U1119" i="3"/>
  <c r="U1117" i="3"/>
  <c r="U1115" i="3"/>
  <c r="U1113" i="3"/>
  <c r="U1111" i="3"/>
  <c r="U1109" i="3"/>
  <c r="U1107" i="3"/>
  <c r="U1105" i="3"/>
  <c r="U1103" i="3"/>
  <c r="U1101" i="3"/>
  <c r="U1099" i="3"/>
  <c r="U1097" i="3"/>
  <c r="U1095" i="3"/>
  <c r="U1093" i="3"/>
  <c r="U1091" i="3"/>
  <c r="U1089" i="3"/>
  <c r="U1087" i="3"/>
  <c r="U1085" i="3"/>
  <c r="U1083" i="3"/>
  <c r="U1081" i="3"/>
  <c r="U1079" i="3"/>
  <c r="U1077" i="3"/>
  <c r="U1075" i="3"/>
  <c r="U1073" i="3"/>
  <c r="U1071" i="3"/>
  <c r="U1069" i="3"/>
  <c r="U1067" i="3"/>
  <c r="U1065" i="3"/>
  <c r="U1063" i="3"/>
  <c r="U1061" i="3"/>
  <c r="U1059" i="3"/>
  <c r="U1057" i="3"/>
  <c r="U1055" i="3"/>
  <c r="U1053" i="3"/>
  <c r="U1051" i="3"/>
  <c r="U1049" i="3"/>
  <c r="U1047" i="3"/>
  <c r="U1045" i="3"/>
  <c r="U1043" i="3"/>
  <c r="U1041" i="3"/>
  <c r="U1039" i="3"/>
  <c r="U1037" i="3"/>
  <c r="U1035" i="3"/>
  <c r="U1033" i="3"/>
  <c r="U1031" i="3"/>
  <c r="U1029" i="3"/>
  <c r="U1027" i="3"/>
  <c r="U1025" i="3"/>
  <c r="U1023" i="3"/>
  <c r="U1021" i="3"/>
  <c r="U1019" i="3"/>
  <c r="U1017" i="3"/>
  <c r="U1015" i="3"/>
  <c r="U1013" i="3"/>
  <c r="U1011" i="3"/>
  <c r="U1009" i="3"/>
  <c r="U1007" i="3"/>
  <c r="U1005" i="3"/>
  <c r="U1003" i="3"/>
  <c r="U1001" i="3"/>
  <c r="U999" i="3"/>
  <c r="U997" i="3"/>
  <c r="U995" i="3"/>
  <c r="U993" i="3"/>
  <c r="U991" i="3"/>
  <c r="U989" i="3"/>
  <c r="U987" i="3"/>
  <c r="U985" i="3"/>
  <c r="U983" i="3"/>
  <c r="U981" i="3"/>
  <c r="U979" i="3"/>
  <c r="U977" i="3"/>
  <c r="U975" i="3"/>
  <c r="U973" i="3"/>
  <c r="U971" i="3"/>
  <c r="U969" i="3"/>
  <c r="U967" i="3"/>
  <c r="U965" i="3"/>
  <c r="U963" i="3"/>
  <c r="U961" i="3"/>
  <c r="U959" i="3"/>
  <c r="U957" i="3"/>
  <c r="U955" i="3"/>
  <c r="U953" i="3"/>
  <c r="U951" i="3"/>
  <c r="U949" i="3"/>
  <c r="U947" i="3"/>
  <c r="U945" i="3"/>
  <c r="U943" i="3"/>
  <c r="U941" i="3"/>
  <c r="U939" i="3"/>
  <c r="U937" i="3"/>
  <c r="U935" i="3"/>
  <c r="U933" i="3"/>
  <c r="U931" i="3"/>
  <c r="U929" i="3"/>
  <c r="U927" i="3"/>
  <c r="U925" i="3"/>
  <c r="U923" i="3"/>
  <c r="U921" i="3"/>
  <c r="U919" i="3"/>
  <c r="U917" i="3"/>
  <c r="U915" i="3"/>
  <c r="U913" i="3"/>
  <c r="U911" i="3"/>
  <c r="U909" i="3"/>
  <c r="U907" i="3"/>
  <c r="U905" i="3"/>
  <c r="U903" i="3"/>
  <c r="U901" i="3"/>
  <c r="U899" i="3"/>
  <c r="U897" i="3"/>
  <c r="U895" i="3"/>
  <c r="U893" i="3"/>
  <c r="U891" i="3"/>
  <c r="U889" i="3"/>
  <c r="U887" i="3"/>
  <c r="U885" i="3"/>
  <c r="U883" i="3"/>
  <c r="U881" i="3"/>
  <c r="U879" i="3"/>
  <c r="U877" i="3"/>
  <c r="U875" i="3"/>
  <c r="U873" i="3"/>
  <c r="U871" i="3"/>
  <c r="U869" i="3"/>
  <c r="U867" i="3"/>
  <c r="U865" i="3"/>
  <c r="U863" i="3"/>
  <c r="U861" i="3"/>
  <c r="U859" i="3"/>
  <c r="U857" i="3"/>
  <c r="U855" i="3"/>
  <c r="U853" i="3"/>
  <c r="U851" i="3"/>
  <c r="U849" i="3"/>
  <c r="U847" i="3"/>
  <c r="U845" i="3"/>
  <c r="U843" i="3"/>
  <c r="U841" i="3"/>
  <c r="U839" i="3"/>
  <c r="U837" i="3"/>
  <c r="U835" i="3"/>
  <c r="U833" i="3"/>
  <c r="U831" i="3"/>
  <c r="U829" i="3"/>
  <c r="U827" i="3"/>
  <c r="U825" i="3"/>
  <c r="U823" i="3"/>
  <c r="U821" i="3"/>
  <c r="U819" i="3"/>
  <c r="U817" i="3"/>
  <c r="U815" i="3"/>
  <c r="U813" i="3"/>
  <c r="U811" i="3"/>
  <c r="U809" i="3"/>
  <c r="U807" i="3"/>
  <c r="U805" i="3"/>
  <c r="U803" i="3"/>
  <c r="U801" i="3"/>
  <c r="U799" i="3"/>
  <c r="U797" i="3"/>
  <c r="U795" i="3"/>
  <c r="U793" i="3"/>
  <c r="U791" i="3"/>
  <c r="U789" i="3"/>
  <c r="W12" i="3"/>
  <c r="U13" i="3"/>
  <c r="W14" i="3"/>
  <c r="U15" i="3"/>
  <c r="W16" i="3"/>
  <c r="U17" i="3"/>
  <c r="W18" i="3"/>
  <c r="U19" i="3"/>
  <c r="W20" i="3"/>
  <c r="U21" i="3"/>
  <c r="W22" i="3"/>
  <c r="U23" i="3"/>
  <c r="W24" i="3"/>
  <c r="U25" i="3"/>
  <c r="W26" i="3"/>
  <c r="U27" i="3"/>
  <c r="W28" i="3"/>
  <c r="U29" i="3"/>
  <c r="W30" i="3"/>
  <c r="U31" i="3"/>
  <c r="W32" i="3"/>
  <c r="U33" i="3"/>
  <c r="W34" i="3"/>
  <c r="U35" i="3"/>
  <c r="W36" i="3"/>
  <c r="U37" i="3"/>
  <c r="W38" i="3"/>
  <c r="U39" i="3"/>
  <c r="W40" i="3"/>
  <c r="U41" i="3"/>
  <c r="W42" i="3"/>
  <c r="U43" i="3"/>
  <c r="W44" i="3"/>
  <c r="U45" i="3"/>
  <c r="W46" i="3"/>
  <c r="U47" i="3"/>
  <c r="W48" i="3"/>
  <c r="U49" i="3"/>
  <c r="W50" i="3"/>
  <c r="U51" i="3"/>
  <c r="W52" i="3"/>
  <c r="U53" i="3"/>
  <c r="W54" i="3"/>
  <c r="U55" i="3"/>
  <c r="W56" i="3"/>
  <c r="U57" i="3"/>
  <c r="W58" i="3"/>
  <c r="U59" i="3"/>
  <c r="W60" i="3"/>
  <c r="U61" i="3"/>
  <c r="W62" i="3"/>
  <c r="U63" i="3"/>
  <c r="W64" i="3"/>
  <c r="U65" i="3"/>
  <c r="W66" i="3"/>
  <c r="U67" i="3"/>
  <c r="W68" i="3"/>
  <c r="U69" i="3"/>
  <c r="W70" i="3"/>
  <c r="U71" i="3"/>
  <c r="W72" i="3"/>
  <c r="U73" i="3"/>
  <c r="W74" i="3"/>
  <c r="U75" i="3"/>
  <c r="W76" i="3"/>
  <c r="U77" i="3"/>
  <c r="W78" i="3"/>
  <c r="U79" i="3"/>
  <c r="W80" i="3"/>
  <c r="U81" i="3"/>
  <c r="W82" i="3"/>
  <c r="U83" i="3"/>
  <c r="W84" i="3"/>
  <c r="U85" i="3"/>
  <c r="W86" i="3"/>
  <c r="U87" i="3"/>
  <c r="W88" i="3"/>
  <c r="U89" i="3"/>
  <c r="W90" i="3"/>
  <c r="U91" i="3"/>
  <c r="W92" i="3"/>
  <c r="U93" i="3"/>
  <c r="W94" i="3"/>
  <c r="U95" i="3"/>
  <c r="W96" i="3"/>
  <c r="U97" i="3"/>
  <c r="W98" i="3"/>
  <c r="U99" i="3"/>
  <c r="W100" i="3"/>
  <c r="U101" i="3"/>
  <c r="W102" i="3"/>
  <c r="U103" i="3"/>
  <c r="W104" i="3"/>
  <c r="U105" i="3"/>
  <c r="W106" i="3"/>
  <c r="U107" i="3"/>
  <c r="W108" i="3"/>
  <c r="U109" i="3"/>
  <c r="W110" i="3"/>
  <c r="U111" i="3"/>
  <c r="W112" i="3"/>
  <c r="U113" i="3"/>
  <c r="W114" i="3"/>
  <c r="U115" i="3"/>
  <c r="W116" i="3"/>
  <c r="U117" i="3"/>
  <c r="W118" i="3"/>
  <c r="U119" i="3"/>
  <c r="W120" i="3"/>
  <c r="U121" i="3"/>
  <c r="W122" i="3"/>
  <c r="U123" i="3"/>
  <c r="W124" i="3"/>
  <c r="U125" i="3"/>
  <c r="W126" i="3"/>
  <c r="U127" i="3"/>
  <c r="W128" i="3"/>
  <c r="U129" i="3"/>
  <c r="W130" i="3"/>
  <c r="U131" i="3"/>
  <c r="W132" i="3"/>
  <c r="U133" i="3"/>
  <c r="W134" i="3"/>
  <c r="U135" i="3"/>
  <c r="W136" i="3"/>
  <c r="U137" i="3"/>
  <c r="W138" i="3"/>
  <c r="U139" i="3"/>
  <c r="W140" i="3"/>
  <c r="U141" i="3"/>
  <c r="W142" i="3"/>
  <c r="U143" i="3"/>
  <c r="W144" i="3"/>
  <c r="U145" i="3"/>
  <c r="W146" i="3"/>
  <c r="U147" i="3"/>
  <c r="W148" i="3"/>
  <c r="U149" i="3"/>
  <c r="W150" i="3"/>
  <c r="U151" i="3"/>
  <c r="W152" i="3"/>
  <c r="U153" i="3"/>
  <c r="W154" i="3"/>
  <c r="U155" i="3"/>
  <c r="W156" i="3"/>
  <c r="U157" i="3"/>
  <c r="W158" i="3"/>
  <c r="U159" i="3"/>
  <c r="W160" i="3"/>
  <c r="U161" i="3"/>
  <c r="W162" i="3"/>
  <c r="U163" i="3"/>
  <c r="W164" i="3"/>
  <c r="U165" i="3"/>
  <c r="W166" i="3"/>
  <c r="U167" i="3"/>
  <c r="W168" i="3"/>
  <c r="U169" i="3"/>
  <c r="W170" i="3"/>
  <c r="U171" i="3"/>
  <c r="W172" i="3"/>
  <c r="U173" i="3"/>
  <c r="W174" i="3"/>
  <c r="U175" i="3"/>
  <c r="W176" i="3"/>
  <c r="U177" i="3"/>
  <c r="W178" i="3"/>
  <c r="U179" i="3"/>
  <c r="W180" i="3"/>
  <c r="U181" i="3"/>
  <c r="W182" i="3"/>
  <c r="U183" i="3"/>
  <c r="W184" i="3"/>
  <c r="U185" i="3"/>
  <c r="W186" i="3"/>
  <c r="U187" i="3"/>
  <c r="W188" i="3"/>
  <c r="U189" i="3"/>
  <c r="W190" i="3"/>
  <c r="U191" i="3"/>
  <c r="W192" i="3"/>
  <c r="U193" i="3"/>
  <c r="W194" i="3"/>
  <c r="U195" i="3"/>
  <c r="W196" i="3"/>
  <c r="U197" i="3"/>
  <c r="W198" i="3"/>
  <c r="U199" i="3"/>
  <c r="W200" i="3"/>
  <c r="U201" i="3"/>
  <c r="W202" i="3"/>
  <c r="U203" i="3"/>
  <c r="W204" i="3"/>
  <c r="U205" i="3"/>
  <c r="W206" i="3"/>
  <c r="U207" i="3"/>
  <c r="W208" i="3"/>
  <c r="U209" i="3"/>
  <c r="W210" i="3"/>
  <c r="U211" i="3"/>
  <c r="W212" i="3"/>
  <c r="U213" i="3"/>
  <c r="W214" i="3"/>
  <c r="U215" i="3"/>
  <c r="W216" i="3"/>
  <c r="U217" i="3"/>
  <c r="W218" i="3"/>
  <c r="U219" i="3"/>
  <c r="W220" i="3"/>
  <c r="U221" i="3"/>
  <c r="W222" i="3"/>
  <c r="U223" i="3"/>
  <c r="W224" i="3"/>
  <c r="U225" i="3"/>
  <c r="W226" i="3"/>
  <c r="U227" i="3"/>
  <c r="W228" i="3"/>
  <c r="U229" i="3"/>
  <c r="W230" i="3"/>
  <c r="U231" i="3"/>
  <c r="W232" i="3"/>
  <c r="U233" i="3"/>
  <c r="W234" i="3"/>
  <c r="U235" i="3"/>
  <c r="W236" i="3"/>
  <c r="U237" i="3"/>
  <c r="W238" i="3"/>
  <c r="U239" i="3"/>
  <c r="W240" i="3"/>
  <c r="U241" i="3"/>
  <c r="W242" i="3"/>
  <c r="U243" i="3"/>
  <c r="W244" i="3"/>
  <c r="U245" i="3"/>
  <c r="W246" i="3"/>
  <c r="U247" i="3"/>
  <c r="W248" i="3"/>
  <c r="U249" i="3"/>
  <c r="W250" i="3"/>
  <c r="U251" i="3"/>
  <c r="W252" i="3"/>
  <c r="U253" i="3"/>
  <c r="W254" i="3"/>
  <c r="U255" i="3"/>
  <c r="W256" i="3"/>
  <c r="U257" i="3"/>
  <c r="W258" i="3"/>
  <c r="U259" i="3"/>
  <c r="W260" i="3"/>
  <c r="U261" i="3"/>
  <c r="W262" i="3"/>
  <c r="U263" i="3"/>
  <c r="W264" i="3"/>
  <c r="U265" i="3"/>
  <c r="W266" i="3"/>
  <c r="U267" i="3"/>
  <c r="W268" i="3"/>
  <c r="U269" i="3"/>
  <c r="W270" i="3"/>
  <c r="U271" i="3"/>
  <c r="W272" i="3"/>
  <c r="U273" i="3"/>
  <c r="W274" i="3"/>
  <c r="U275" i="3"/>
  <c r="W276" i="3"/>
  <c r="U277" i="3"/>
  <c r="W278" i="3"/>
  <c r="U279" i="3"/>
  <c r="W280" i="3"/>
  <c r="U281" i="3"/>
  <c r="W282" i="3"/>
  <c r="U283" i="3"/>
  <c r="W284" i="3"/>
  <c r="U285" i="3"/>
  <c r="W286" i="3"/>
  <c r="U287" i="3"/>
  <c r="W288" i="3"/>
  <c r="U289" i="3"/>
  <c r="W290" i="3"/>
  <c r="U291" i="3"/>
  <c r="W292" i="3"/>
  <c r="U293" i="3"/>
  <c r="W294" i="3"/>
  <c r="U295" i="3"/>
  <c r="W296" i="3"/>
  <c r="U297" i="3"/>
  <c r="W298" i="3"/>
  <c r="U299" i="3"/>
  <c r="W300" i="3"/>
  <c r="U301" i="3"/>
  <c r="W302" i="3"/>
  <c r="U303" i="3"/>
  <c r="W304" i="3"/>
  <c r="U305" i="3"/>
  <c r="W306" i="3"/>
  <c r="U307" i="3"/>
  <c r="W308" i="3"/>
  <c r="U309" i="3"/>
  <c r="W310" i="3"/>
  <c r="U311" i="3"/>
  <c r="W312" i="3"/>
  <c r="U313" i="3"/>
  <c r="W314" i="3"/>
  <c r="U315" i="3"/>
  <c r="W316" i="3"/>
  <c r="U317" i="3"/>
  <c r="W318" i="3"/>
  <c r="U319" i="3"/>
  <c r="W320" i="3"/>
  <c r="U321" i="3"/>
  <c r="W322" i="3"/>
  <c r="U323" i="3"/>
  <c r="W324" i="3"/>
  <c r="U325" i="3"/>
  <c r="W326" i="3"/>
  <c r="U327" i="3"/>
  <c r="W328" i="3"/>
  <c r="U329" i="3"/>
  <c r="W330" i="3"/>
  <c r="U331" i="3"/>
  <c r="W332" i="3"/>
  <c r="U333" i="3"/>
  <c r="W334" i="3"/>
  <c r="U335" i="3"/>
  <c r="W336" i="3"/>
  <c r="U337" i="3"/>
  <c r="W338" i="3"/>
  <c r="U339" i="3"/>
  <c r="W340" i="3"/>
  <c r="U341" i="3"/>
  <c r="W342" i="3"/>
  <c r="U343" i="3"/>
  <c r="W344" i="3"/>
  <c r="U345" i="3"/>
  <c r="W346" i="3"/>
  <c r="U347" i="3"/>
  <c r="W348" i="3"/>
  <c r="U349" i="3"/>
  <c r="W350" i="3"/>
  <c r="U351" i="3"/>
  <c r="W352" i="3"/>
  <c r="U353" i="3"/>
  <c r="W354" i="3"/>
  <c r="U355" i="3"/>
  <c r="W356" i="3"/>
  <c r="U357" i="3"/>
  <c r="W358" i="3"/>
  <c r="U359" i="3"/>
  <c r="W360" i="3"/>
  <c r="U361" i="3"/>
  <c r="W362" i="3"/>
  <c r="U363" i="3"/>
  <c r="W364" i="3"/>
  <c r="U365" i="3"/>
  <c r="W366" i="3"/>
  <c r="U367" i="3"/>
  <c r="W368" i="3"/>
  <c r="U369" i="3"/>
  <c r="W370" i="3"/>
  <c r="U371" i="3"/>
  <c r="W372" i="3"/>
  <c r="U373" i="3"/>
  <c r="W374" i="3"/>
  <c r="U375" i="3"/>
  <c r="W376" i="3"/>
  <c r="U377" i="3"/>
  <c r="W378" i="3"/>
  <c r="U379" i="3"/>
  <c r="W380" i="3"/>
  <c r="U381" i="3"/>
  <c r="W382" i="3"/>
  <c r="U383" i="3"/>
  <c r="W384" i="3"/>
  <c r="U385" i="3"/>
  <c r="W386" i="3"/>
  <c r="U387" i="3"/>
  <c r="W388" i="3"/>
  <c r="U389" i="3"/>
  <c r="W390" i="3"/>
  <c r="U391" i="3"/>
  <c r="W392" i="3"/>
  <c r="U393" i="3"/>
  <c r="W394" i="3"/>
  <c r="U395" i="3"/>
  <c r="W396" i="3"/>
  <c r="U397" i="3"/>
  <c r="W398" i="3"/>
  <c r="U399" i="3"/>
  <c r="W400" i="3"/>
  <c r="U401" i="3"/>
  <c r="W402" i="3"/>
  <c r="U403" i="3"/>
  <c r="W404" i="3"/>
  <c r="U405" i="3"/>
  <c r="W406" i="3"/>
  <c r="U407" i="3"/>
  <c r="W408" i="3"/>
  <c r="U409" i="3"/>
  <c r="W410" i="3"/>
  <c r="U411" i="3"/>
  <c r="W412" i="3"/>
  <c r="U413" i="3"/>
  <c r="W414" i="3"/>
  <c r="U415" i="3"/>
  <c r="W416" i="3"/>
  <c r="U417" i="3"/>
  <c r="W418" i="3"/>
  <c r="U419" i="3"/>
  <c r="W420" i="3"/>
  <c r="U421" i="3"/>
  <c r="W422" i="3"/>
  <c r="U423" i="3"/>
  <c r="W424" i="3"/>
  <c r="U425" i="3"/>
  <c r="W426" i="3"/>
  <c r="U427" i="3"/>
  <c r="W428" i="3"/>
  <c r="U429" i="3"/>
  <c r="W430" i="3"/>
  <c r="U431" i="3"/>
  <c r="W432" i="3"/>
  <c r="U433" i="3"/>
  <c r="W434" i="3"/>
  <c r="U435" i="3"/>
  <c r="W436" i="3"/>
  <c r="U437" i="3"/>
  <c r="W438" i="3"/>
  <c r="U439" i="3"/>
  <c r="W440" i="3"/>
  <c r="U441" i="3"/>
  <c r="W442" i="3"/>
  <c r="U443" i="3"/>
  <c r="W444" i="3"/>
  <c r="U445" i="3"/>
  <c r="W446" i="3"/>
  <c r="U447" i="3"/>
  <c r="W448" i="3"/>
  <c r="U449" i="3"/>
  <c r="W450" i="3"/>
  <c r="U451" i="3"/>
  <c r="W452" i="3"/>
  <c r="U453" i="3"/>
  <c r="W454" i="3"/>
  <c r="U455" i="3"/>
  <c r="W456" i="3"/>
  <c r="U457" i="3"/>
  <c r="W458" i="3"/>
  <c r="U459" i="3"/>
  <c r="W460" i="3"/>
  <c r="U461" i="3"/>
  <c r="W462" i="3"/>
  <c r="U463" i="3"/>
  <c r="W464" i="3"/>
  <c r="U465" i="3"/>
  <c r="W466" i="3"/>
  <c r="U467" i="3"/>
  <c r="W468" i="3"/>
  <c r="U469" i="3"/>
  <c r="W470" i="3"/>
  <c r="U471" i="3"/>
  <c r="W472" i="3"/>
  <c r="U473" i="3"/>
  <c r="W474" i="3"/>
  <c r="U475" i="3"/>
  <c r="W476" i="3"/>
  <c r="U477" i="3"/>
  <c r="W478" i="3"/>
  <c r="U479" i="3"/>
  <c r="W480" i="3"/>
  <c r="U481" i="3"/>
  <c r="W482" i="3"/>
  <c r="U483" i="3"/>
  <c r="W484" i="3"/>
  <c r="U485" i="3"/>
  <c r="W486" i="3"/>
  <c r="U487" i="3"/>
  <c r="W488" i="3"/>
  <c r="U489" i="3"/>
  <c r="W490" i="3"/>
  <c r="U491" i="3"/>
  <c r="W492" i="3"/>
  <c r="U493" i="3"/>
  <c r="W494" i="3"/>
  <c r="U495" i="3"/>
  <c r="W496" i="3"/>
  <c r="U497" i="3"/>
  <c r="W498" i="3"/>
  <c r="U499" i="3"/>
  <c r="W500" i="3"/>
  <c r="U501" i="3"/>
  <c r="W502" i="3"/>
  <c r="U503" i="3"/>
  <c r="W504" i="3"/>
  <c r="U505" i="3"/>
  <c r="W506" i="3"/>
  <c r="U507" i="3"/>
  <c r="W508" i="3"/>
  <c r="U509" i="3"/>
  <c r="W510" i="3"/>
  <c r="U511" i="3"/>
  <c r="W512" i="3"/>
  <c r="U513" i="3"/>
  <c r="W514" i="3"/>
  <c r="U515" i="3"/>
  <c r="W516" i="3"/>
  <c r="U517" i="3"/>
  <c r="W518" i="3"/>
  <c r="U519" i="3"/>
  <c r="W520" i="3"/>
  <c r="U521" i="3"/>
  <c r="W522" i="3"/>
  <c r="U523" i="3"/>
  <c r="W524" i="3"/>
  <c r="U525" i="3"/>
  <c r="W526" i="3"/>
  <c r="U527" i="3"/>
  <c r="W528" i="3"/>
  <c r="U529" i="3"/>
  <c r="W530" i="3"/>
  <c r="U531" i="3"/>
  <c r="W532" i="3"/>
  <c r="U533" i="3"/>
  <c r="W534" i="3"/>
  <c r="U535" i="3"/>
  <c r="W536" i="3"/>
  <c r="U537" i="3"/>
  <c r="W538" i="3"/>
  <c r="U539" i="3"/>
  <c r="W540" i="3"/>
  <c r="U541" i="3"/>
  <c r="W542" i="3"/>
  <c r="U543" i="3"/>
  <c r="W544" i="3"/>
  <c r="U545" i="3"/>
  <c r="W546" i="3"/>
  <c r="U547" i="3"/>
  <c r="W548" i="3"/>
  <c r="U549" i="3"/>
  <c r="W550" i="3"/>
  <c r="U551" i="3"/>
  <c r="W552" i="3"/>
  <c r="U553" i="3"/>
  <c r="W554" i="3"/>
  <c r="U555" i="3"/>
  <c r="W556" i="3"/>
  <c r="U557" i="3"/>
  <c r="W558" i="3"/>
  <c r="U559" i="3"/>
  <c r="W560" i="3"/>
  <c r="U561" i="3"/>
  <c r="W562" i="3"/>
  <c r="U563" i="3"/>
  <c r="W564" i="3"/>
  <c r="U565" i="3"/>
  <c r="W566" i="3"/>
  <c r="U567" i="3"/>
  <c r="W568" i="3"/>
  <c r="U569" i="3"/>
  <c r="W570" i="3"/>
  <c r="U571" i="3"/>
  <c r="W572" i="3"/>
  <c r="U573" i="3"/>
  <c r="W574" i="3"/>
  <c r="U575" i="3"/>
  <c r="W576" i="3"/>
  <c r="U577" i="3"/>
  <c r="W578" i="3"/>
  <c r="U579" i="3"/>
  <c r="W580" i="3"/>
  <c r="U581" i="3"/>
  <c r="W582" i="3"/>
  <c r="U583" i="3"/>
  <c r="W584" i="3"/>
  <c r="U585" i="3"/>
  <c r="W586" i="3"/>
  <c r="U587" i="3"/>
  <c r="W588" i="3"/>
  <c r="U589" i="3"/>
  <c r="W590" i="3"/>
  <c r="U591" i="3"/>
  <c r="W592" i="3"/>
  <c r="U593" i="3"/>
  <c r="W594" i="3"/>
  <c r="U595" i="3"/>
  <c r="W596" i="3"/>
  <c r="U597" i="3"/>
  <c r="W598" i="3"/>
  <c r="U599" i="3"/>
  <c r="W600" i="3"/>
  <c r="U601" i="3"/>
  <c r="W602" i="3"/>
  <c r="U603" i="3"/>
  <c r="W604" i="3"/>
  <c r="U605" i="3"/>
  <c r="W606" i="3"/>
  <c r="U607" i="3"/>
  <c r="W608" i="3"/>
  <c r="U609" i="3"/>
  <c r="W610" i="3"/>
  <c r="U611" i="3"/>
  <c r="W612" i="3"/>
  <c r="U613" i="3"/>
  <c r="W614" i="3"/>
  <c r="U615" i="3"/>
  <c r="W616" i="3"/>
  <c r="U617" i="3"/>
  <c r="W618" i="3"/>
  <c r="U619" i="3"/>
  <c r="W620" i="3"/>
  <c r="U621" i="3"/>
  <c r="W622" i="3"/>
  <c r="U623" i="3"/>
  <c r="W624" i="3"/>
  <c r="U625" i="3"/>
  <c r="W626" i="3"/>
  <c r="U627" i="3"/>
  <c r="W628" i="3"/>
  <c r="U629" i="3"/>
  <c r="W630" i="3"/>
  <c r="U631" i="3"/>
  <c r="W632" i="3"/>
  <c r="U633" i="3"/>
  <c r="W634" i="3"/>
  <c r="U635" i="3"/>
  <c r="W636" i="3"/>
  <c r="U637" i="3"/>
  <c r="W638" i="3"/>
  <c r="U639" i="3"/>
  <c r="W640" i="3"/>
  <c r="U641" i="3"/>
  <c r="W642" i="3"/>
  <c r="U643" i="3"/>
  <c r="W644" i="3"/>
  <c r="U645" i="3"/>
  <c r="W646" i="3"/>
  <c r="U647" i="3"/>
  <c r="W648" i="3"/>
  <c r="U649" i="3"/>
  <c r="W650" i="3"/>
  <c r="U651" i="3"/>
  <c r="W652" i="3"/>
  <c r="U653" i="3"/>
  <c r="U656" i="3"/>
  <c r="W659" i="3"/>
  <c r="W660" i="3"/>
  <c r="U661" i="3"/>
  <c r="U664" i="3"/>
  <c r="W667" i="3"/>
  <c r="W668" i="3"/>
  <c r="U669" i="3"/>
  <c r="U672" i="3"/>
  <c r="W675" i="3"/>
  <c r="W676" i="3"/>
  <c r="U677" i="3"/>
  <c r="U680" i="3"/>
  <c r="W683" i="3"/>
  <c r="W684" i="3"/>
  <c r="U685" i="3"/>
  <c r="U688" i="3"/>
  <c r="W691" i="3"/>
  <c r="W692" i="3"/>
  <c r="U693" i="3"/>
  <c r="U696" i="3"/>
  <c r="W699" i="3"/>
  <c r="W700" i="3"/>
  <c r="U701" i="3"/>
  <c r="U704" i="3"/>
  <c r="W707" i="3"/>
  <c r="W708" i="3"/>
  <c r="U709" i="3"/>
  <c r="U712" i="3"/>
  <c r="W715" i="3"/>
  <c r="W716" i="3"/>
  <c r="U717" i="3"/>
  <c r="U720" i="3"/>
  <c r="W723" i="3"/>
  <c r="W724" i="3"/>
  <c r="U725" i="3"/>
  <c r="U728" i="3"/>
  <c r="W731" i="3"/>
  <c r="W732" i="3"/>
  <c r="U733" i="3"/>
  <c r="U736" i="3"/>
  <c r="W739" i="3"/>
  <c r="W740" i="3"/>
  <c r="Q741" i="3"/>
  <c r="U741" i="3"/>
  <c r="U744" i="3"/>
  <c r="U747" i="3"/>
  <c r="W748" i="3"/>
  <c r="U751" i="3"/>
  <c r="W752" i="3"/>
  <c r="U755" i="3"/>
  <c r="W756" i="3"/>
  <c r="U759" i="3"/>
  <c r="W760" i="3"/>
  <c r="U763" i="3"/>
  <c r="W764" i="3"/>
  <c r="U767" i="3"/>
  <c r="W768" i="3"/>
  <c r="U771" i="3"/>
  <c r="W772" i="3"/>
  <c r="U775" i="3"/>
  <c r="W776" i="3"/>
  <c r="U779" i="3"/>
  <c r="W780" i="3"/>
  <c r="U783" i="3"/>
  <c r="W784" i="3"/>
  <c r="U787" i="3"/>
  <c r="W788" i="3"/>
  <c r="U790" i="3"/>
  <c r="W793" i="3"/>
  <c r="Q795" i="3"/>
  <c r="P795" i="3"/>
  <c r="U798" i="3"/>
  <c r="W801" i="3"/>
  <c r="Q803" i="3"/>
  <c r="P803" i="3"/>
  <c r="U806" i="3"/>
  <c r="W809" i="3"/>
  <c r="Q811" i="3"/>
  <c r="P811" i="3"/>
  <c r="U814" i="3"/>
  <c r="W817" i="3"/>
  <c r="Q819" i="3"/>
  <c r="P819" i="3"/>
  <c r="U822" i="3"/>
  <c r="W825" i="3"/>
  <c r="Q827" i="3"/>
  <c r="P827" i="3"/>
  <c r="U830" i="3"/>
  <c r="W833" i="3"/>
  <c r="Q835" i="3"/>
  <c r="P835" i="3"/>
  <c r="U838" i="3"/>
  <c r="W841" i="3"/>
  <c r="Q843" i="3"/>
  <c r="P843" i="3"/>
  <c r="U846" i="3"/>
  <c r="W849" i="3"/>
  <c r="Q851" i="3"/>
  <c r="P851" i="3"/>
  <c r="U854" i="3"/>
  <c r="W857" i="3"/>
  <c r="Q859" i="3"/>
  <c r="P859" i="3"/>
  <c r="U862" i="3"/>
  <c r="W865" i="3"/>
  <c r="Q867" i="3"/>
  <c r="P867" i="3"/>
  <c r="U870" i="3"/>
  <c r="W873" i="3"/>
  <c r="Q875" i="3"/>
  <c r="P875" i="3"/>
  <c r="U878" i="3"/>
  <c r="W881" i="3"/>
  <c r="Q883" i="3"/>
  <c r="P883" i="3"/>
  <c r="U886" i="3"/>
  <c r="W889" i="3"/>
  <c r="Q891" i="3"/>
  <c r="P891" i="3"/>
  <c r="U894" i="3"/>
  <c r="W897" i="3"/>
  <c r="Q899" i="3"/>
  <c r="P899" i="3"/>
  <c r="W653" i="3"/>
  <c r="W654" i="3"/>
  <c r="W661" i="3"/>
  <c r="W662" i="3"/>
  <c r="W669" i="3"/>
  <c r="W670" i="3"/>
  <c r="W677" i="3"/>
  <c r="W678" i="3"/>
  <c r="U682" i="3"/>
  <c r="W685" i="3"/>
  <c r="W686" i="3"/>
  <c r="U687" i="3"/>
  <c r="U690" i="3"/>
  <c r="W693" i="3"/>
  <c r="W694" i="3"/>
  <c r="U695" i="3"/>
  <c r="U698" i="3"/>
  <c r="W701" i="3"/>
  <c r="W702" i="3"/>
  <c r="U703" i="3"/>
  <c r="U706" i="3"/>
  <c r="W709" i="3"/>
  <c r="W710" i="3"/>
  <c r="U711" i="3"/>
  <c r="U714" i="3"/>
  <c r="W717" i="3"/>
  <c r="W718" i="3"/>
  <c r="U719" i="3"/>
  <c r="U722" i="3"/>
  <c r="W725" i="3"/>
  <c r="W726" i="3"/>
  <c r="U727" i="3"/>
  <c r="U730" i="3"/>
  <c r="W733" i="3"/>
  <c r="W734" i="3"/>
  <c r="U735" i="3"/>
  <c r="U738" i="3"/>
  <c r="W741" i="3"/>
  <c r="W742" i="3"/>
  <c r="U743" i="3"/>
  <c r="U746" i="3"/>
  <c r="W747" i="3"/>
  <c r="U750" i="3"/>
  <c r="W751" i="3"/>
  <c r="U754" i="3"/>
  <c r="W755" i="3"/>
  <c r="U758" i="3"/>
  <c r="W759" i="3"/>
  <c r="U762" i="3"/>
  <c r="W763" i="3"/>
  <c r="U766" i="3"/>
  <c r="W767" i="3"/>
  <c r="U770" i="3"/>
  <c r="W771" i="3"/>
  <c r="U774" i="3"/>
  <c r="W775" i="3"/>
  <c r="U778" i="3"/>
  <c r="W779" i="3"/>
  <c r="U782" i="3"/>
  <c r="W783" i="3"/>
  <c r="U786" i="3"/>
  <c r="W787" i="3"/>
  <c r="W791" i="3"/>
  <c r="Q793" i="3"/>
  <c r="P793" i="3"/>
  <c r="U796" i="3"/>
  <c r="W799" i="3"/>
  <c r="Q801" i="3"/>
  <c r="P801" i="3"/>
  <c r="U804" i="3"/>
  <c r="W807" i="3"/>
  <c r="Q809" i="3"/>
  <c r="P809" i="3"/>
  <c r="U812" i="3"/>
  <c r="W815" i="3"/>
  <c r="Q817" i="3"/>
  <c r="P817" i="3"/>
  <c r="U820" i="3"/>
  <c r="W823" i="3"/>
  <c r="Q825" i="3"/>
  <c r="P825" i="3"/>
  <c r="U828" i="3"/>
  <c r="W831" i="3"/>
  <c r="Q833" i="3"/>
  <c r="P833" i="3"/>
  <c r="U836" i="3"/>
  <c r="W839" i="3"/>
  <c r="Q841" i="3"/>
  <c r="P841" i="3"/>
  <c r="U844" i="3"/>
  <c r="W847" i="3"/>
  <c r="Q849" i="3"/>
  <c r="P849" i="3"/>
  <c r="U852" i="3"/>
  <c r="W855" i="3"/>
  <c r="Q857" i="3"/>
  <c r="P857" i="3"/>
  <c r="U860" i="3"/>
  <c r="W863" i="3"/>
  <c r="Q865" i="3"/>
  <c r="P865" i="3"/>
  <c r="U868" i="3"/>
  <c r="W871" i="3"/>
  <c r="Q873" i="3"/>
  <c r="P873" i="3"/>
  <c r="U876" i="3"/>
  <c r="W879" i="3"/>
  <c r="Q881" i="3"/>
  <c r="P881" i="3"/>
  <c r="U884" i="3"/>
  <c r="W887" i="3"/>
  <c r="Q889" i="3"/>
  <c r="P889" i="3"/>
  <c r="U892" i="3"/>
  <c r="Q897" i="3"/>
  <c r="P897" i="3"/>
  <c r="U900" i="3"/>
  <c r="W2936" i="3"/>
  <c r="W2935" i="3"/>
  <c r="W2932" i="3"/>
  <c r="W2931" i="3"/>
  <c r="W2924" i="3"/>
  <c r="W2923" i="3"/>
  <c r="W2916" i="3"/>
  <c r="W2915" i="3"/>
  <c r="W2908" i="3"/>
  <c r="W2907" i="3"/>
  <c r="W2900" i="3"/>
  <c r="W2899" i="3"/>
  <c r="W2892" i="3"/>
  <c r="W2891" i="3"/>
  <c r="W2884" i="3"/>
  <c r="W2883" i="3"/>
  <c r="W2934" i="3"/>
  <c r="W2930" i="3"/>
  <c r="W2929" i="3"/>
  <c r="W2927" i="3"/>
  <c r="W2920" i="3"/>
  <c r="W2917" i="3"/>
  <c r="W2902" i="3"/>
  <c r="W2898" i="3"/>
  <c r="W2897" i="3"/>
  <c r="W2895" i="3"/>
  <c r="W2888" i="3"/>
  <c r="W2885" i="3"/>
  <c r="W2876" i="3"/>
  <c r="W2875" i="3"/>
  <c r="W2868" i="3"/>
  <c r="W2867" i="3"/>
  <c r="W2860" i="3"/>
  <c r="W2859" i="3"/>
  <c r="W2852" i="3"/>
  <c r="W2851" i="3"/>
  <c r="W2844" i="3"/>
  <c r="W2843" i="3"/>
  <c r="W2836" i="3"/>
  <c r="W2835" i="3"/>
  <c r="W2828" i="3"/>
  <c r="W2827" i="3"/>
  <c r="W2820" i="3"/>
  <c r="W2819" i="3"/>
  <c r="W2812" i="3"/>
  <c r="W2811" i="3"/>
  <c r="W2804" i="3"/>
  <c r="W2803" i="3"/>
  <c r="W2796" i="3"/>
  <c r="W2795" i="3"/>
  <c r="W2788" i="3"/>
  <c r="W2787" i="3"/>
  <c r="W2780" i="3"/>
  <c r="W2779" i="3"/>
  <c r="W2772" i="3"/>
  <c r="W2771" i="3"/>
  <c r="W2764" i="3"/>
  <c r="W2763" i="3"/>
  <c r="W2756" i="3"/>
  <c r="W2755" i="3"/>
  <c r="W2748" i="3"/>
  <c r="W2747" i="3"/>
  <c r="W2740" i="3"/>
  <c r="W2739" i="3"/>
  <c r="W2732" i="3"/>
  <c r="W2731" i="3"/>
  <c r="W2724" i="3"/>
  <c r="W2723" i="3"/>
  <c r="W2716" i="3"/>
  <c r="W2715" i="3"/>
  <c r="W2708" i="3"/>
  <c r="W2707" i="3"/>
  <c r="W2700" i="3"/>
  <c r="W2699" i="3"/>
  <c r="W2692" i="3"/>
  <c r="W2691" i="3"/>
  <c r="W2684" i="3"/>
  <c r="W2683" i="3"/>
  <c r="W2676" i="3"/>
  <c r="W2675" i="3"/>
  <c r="W2668" i="3"/>
  <c r="W2667" i="3"/>
  <c r="W2660" i="3"/>
  <c r="W2659" i="3"/>
  <c r="W2652" i="3"/>
  <c r="W2651" i="3"/>
  <c r="W2644" i="3"/>
  <c r="W2643" i="3"/>
  <c r="W2636" i="3"/>
  <c r="W2635" i="3"/>
  <c r="W2628" i="3"/>
  <c r="W2627" i="3"/>
  <c r="W2620" i="3"/>
  <c r="W2619" i="3"/>
  <c r="W2612" i="3"/>
  <c r="W2611" i="3"/>
  <c r="W2604" i="3"/>
  <c r="W2603" i="3"/>
  <c r="W2596" i="3"/>
  <c r="W2595" i="3"/>
  <c r="W2588" i="3"/>
  <c r="W2587" i="3"/>
  <c r="W2580" i="3"/>
  <c r="W2579" i="3"/>
  <c r="W2572" i="3"/>
  <c r="W2571" i="3"/>
  <c r="W2564" i="3"/>
  <c r="W2563" i="3"/>
  <c r="W2556" i="3"/>
  <c r="W2555" i="3"/>
  <c r="W2548" i="3"/>
  <c r="W2547" i="3"/>
  <c r="W2540" i="3"/>
  <c r="W2539" i="3"/>
  <c r="W2532" i="3"/>
  <c r="W2531" i="3"/>
  <c r="W2524" i="3"/>
  <c r="W2523" i="3"/>
  <c r="W2516" i="3"/>
  <c r="W2515" i="3"/>
  <c r="W2508" i="3"/>
  <c r="W2507" i="3"/>
  <c r="W2500" i="3"/>
  <c r="W2499" i="3"/>
  <c r="W2492" i="3"/>
  <c r="W2491" i="3"/>
  <c r="W2484" i="3"/>
  <c r="W2483" i="3"/>
  <c r="W2476" i="3"/>
  <c r="W2475" i="3"/>
  <c r="W2468" i="3"/>
  <c r="W2933" i="3"/>
  <c r="W2918" i="3"/>
  <c r="W2914" i="3"/>
  <c r="W2913" i="3"/>
  <c r="W2911" i="3"/>
  <c r="W2904" i="3"/>
  <c r="W2901" i="3"/>
  <c r="W2894" i="3"/>
  <c r="W2879" i="3"/>
  <c r="W2872" i="3"/>
  <c r="W2869" i="3"/>
  <c r="W2854" i="3"/>
  <c r="W2850" i="3"/>
  <c r="W2849" i="3"/>
  <c r="W2847" i="3"/>
  <c r="W2840" i="3"/>
  <c r="W2837" i="3"/>
  <c r="W2822" i="3"/>
  <c r="W2818" i="3"/>
  <c r="W2817" i="3"/>
  <c r="W2815" i="3"/>
  <c r="W2808" i="3"/>
  <c r="W2805" i="3"/>
  <c r="W2790" i="3"/>
  <c r="W2786" i="3"/>
  <c r="W2785" i="3"/>
  <c r="W2783" i="3"/>
  <c r="W2776" i="3"/>
  <c r="W2773" i="3"/>
  <c r="W2758" i="3"/>
  <c r="W2754" i="3"/>
  <c r="W2753" i="3"/>
  <c r="W2751" i="3"/>
  <c r="W2744" i="3"/>
  <c r="W2741" i="3"/>
  <c r="W2726" i="3"/>
  <c r="W2722" i="3"/>
  <c r="W2721" i="3"/>
  <c r="W2719" i="3"/>
  <c r="W2712" i="3"/>
  <c r="W2709" i="3"/>
  <c r="W2694" i="3"/>
  <c r="W2690" i="3"/>
  <c r="W2689" i="3"/>
  <c r="W2687" i="3"/>
  <c r="W2680" i="3"/>
  <c r="W2677" i="3"/>
  <c r="W2662" i="3"/>
  <c r="W2658" i="3"/>
  <c r="W2657" i="3"/>
  <c r="W2655" i="3"/>
  <c r="W2648" i="3"/>
  <c r="W2645" i="3"/>
  <c r="W2630" i="3"/>
  <c r="W2626" i="3"/>
  <c r="W2625" i="3"/>
  <c r="W2623" i="3"/>
  <c r="W2616" i="3"/>
  <c r="W2613" i="3"/>
  <c r="W2598" i="3"/>
  <c r="W2594" i="3"/>
  <c r="W2593" i="3"/>
  <c r="W2591" i="3"/>
  <c r="W2584" i="3"/>
  <c r="W2581" i="3"/>
  <c r="W2566" i="3"/>
  <c r="W2562" i="3"/>
  <c r="W2561" i="3"/>
  <c r="W2559" i="3"/>
  <c r="W2552" i="3"/>
  <c r="W2549" i="3"/>
  <c r="W2534" i="3"/>
  <c r="W2530" i="3"/>
  <c r="W2529" i="3"/>
  <c r="W2527" i="3"/>
  <c r="W2520" i="3"/>
  <c r="W2517" i="3"/>
  <c r="W2502" i="3"/>
  <c r="W2498" i="3"/>
  <c r="W2497" i="3"/>
  <c r="W2495" i="3"/>
  <c r="W2488" i="3"/>
  <c r="W2485" i="3"/>
  <c r="W2470" i="3"/>
  <c r="W2461" i="3"/>
  <c r="W2460" i="3"/>
  <c r="W2453" i="3"/>
  <c r="W2452" i="3"/>
  <c r="W2445" i="3"/>
  <c r="W2444" i="3"/>
  <c r="W2437" i="3"/>
  <c r="W2436" i="3"/>
  <c r="W2429" i="3"/>
  <c r="W2428" i="3"/>
  <c r="W2421" i="3"/>
  <c r="W2420" i="3"/>
  <c r="W2413" i="3"/>
  <c r="W2412" i="3"/>
  <c r="W2405" i="3"/>
  <c r="W2404" i="3"/>
  <c r="W2397" i="3"/>
  <c r="W2396" i="3"/>
  <c r="W2389" i="3"/>
  <c r="W2388" i="3"/>
  <c r="W2381" i="3"/>
  <c r="W2380" i="3"/>
  <c r="W2373" i="3"/>
  <c r="W2372" i="3"/>
  <c r="W2365" i="3"/>
  <c r="W2364" i="3"/>
  <c r="W2357" i="3"/>
  <c r="W2356" i="3"/>
  <c r="W2928" i="3"/>
  <c r="W2925" i="3"/>
  <c r="W2912" i="3"/>
  <c r="W2909" i="3"/>
  <c r="W2882" i="3"/>
  <c r="W2880" i="3"/>
  <c r="W2870" i="3"/>
  <c r="W2866" i="3"/>
  <c r="W2865" i="3"/>
  <c r="W2863" i="3"/>
  <c r="W2856" i="3"/>
  <c r="W2853" i="3"/>
  <c r="W2838" i="3"/>
  <c r="W2834" i="3"/>
  <c r="W2833" i="3"/>
  <c r="W2831" i="3"/>
  <c r="W2824" i="3"/>
  <c r="W2821" i="3"/>
  <c r="W2806" i="3"/>
  <c r="W2802" i="3"/>
  <c r="W2801" i="3"/>
  <c r="W2799" i="3"/>
  <c r="W2792" i="3"/>
  <c r="W2789" i="3"/>
  <c r="W2774" i="3"/>
  <c r="W2770" i="3"/>
  <c r="W2769" i="3"/>
  <c r="W2767" i="3"/>
  <c r="W2760" i="3"/>
  <c r="W2757" i="3"/>
  <c r="W2742" i="3"/>
  <c r="W2738" i="3"/>
  <c r="W2737" i="3"/>
  <c r="W2735" i="3"/>
  <c r="W2728" i="3"/>
  <c r="W2725" i="3"/>
  <c r="W2710" i="3"/>
  <c r="W2706" i="3"/>
  <c r="W2705" i="3"/>
  <c r="W2703" i="3"/>
  <c r="W2696" i="3"/>
  <c r="W2693" i="3"/>
  <c r="W2678" i="3"/>
  <c r="W2674" i="3"/>
  <c r="W2673" i="3"/>
  <c r="W2671" i="3"/>
  <c r="W2664" i="3"/>
  <c r="W2661" i="3"/>
  <c r="W2646" i="3"/>
  <c r="W2642" i="3"/>
  <c r="W2641" i="3"/>
  <c r="W2639" i="3"/>
  <c r="W2632" i="3"/>
  <c r="W2629" i="3"/>
  <c r="W2614" i="3"/>
  <c r="W2610" i="3"/>
  <c r="W2609" i="3"/>
  <c r="W2607" i="3"/>
  <c r="W2600" i="3"/>
  <c r="W2597" i="3"/>
  <c r="W2582" i="3"/>
  <c r="W2578" i="3"/>
  <c r="W2577" i="3"/>
  <c r="W2575" i="3"/>
  <c r="W2568" i="3"/>
  <c r="W2565" i="3"/>
  <c r="W2550" i="3"/>
  <c r="W2546" i="3"/>
  <c r="W2545" i="3"/>
  <c r="W2543" i="3"/>
  <c r="W2536" i="3"/>
  <c r="W2533" i="3"/>
  <c r="W2518" i="3"/>
  <c r="W2514" i="3"/>
  <c r="W2513" i="3"/>
  <c r="W2511" i="3"/>
  <c r="W2504" i="3"/>
  <c r="W2501" i="3"/>
  <c r="W2486" i="3"/>
  <c r="W2482" i="3"/>
  <c r="W2481" i="3"/>
  <c r="W2479" i="3"/>
  <c r="W2472" i="3"/>
  <c r="W2469" i="3"/>
  <c r="W2465" i="3"/>
  <c r="W2464" i="3"/>
  <c r="W2457" i="3"/>
  <c r="W2456" i="3"/>
  <c r="W2449" i="3"/>
  <c r="W2448" i="3"/>
  <c r="W2441" i="3"/>
  <c r="W2440" i="3"/>
  <c r="W2433" i="3"/>
  <c r="W2432" i="3"/>
  <c r="W2425" i="3"/>
  <c r="W2424" i="3"/>
  <c r="W2417" i="3"/>
  <c r="W2416" i="3"/>
  <c r="W2409" i="3"/>
  <c r="W2408" i="3"/>
  <c r="W2401" i="3"/>
  <c r="W2400" i="3"/>
  <c r="W2393" i="3"/>
  <c r="W2392" i="3"/>
  <c r="W2385" i="3"/>
  <c r="W2384" i="3"/>
  <c r="W2377" i="3"/>
  <c r="W2376" i="3"/>
  <c r="W2369" i="3"/>
  <c r="W2368" i="3"/>
  <c r="W2361" i="3"/>
  <c r="W2360" i="3"/>
  <c r="W2926" i="3"/>
  <c r="W2921" i="3"/>
  <c r="W2910" i="3"/>
  <c r="W2905" i="3"/>
  <c r="W2896" i="3"/>
  <c r="W2846" i="3"/>
  <c r="W2841" i="3"/>
  <c r="W2830" i="3"/>
  <c r="W2825" i="3"/>
  <c r="W2816" i="3"/>
  <c r="W2813" i="3"/>
  <c r="W2800" i="3"/>
  <c r="W2797" i="3"/>
  <c r="W2778" i="3"/>
  <c r="W2775" i="3"/>
  <c r="W2762" i="3"/>
  <c r="W2759" i="3"/>
  <c r="W2718" i="3"/>
  <c r="W2713" i="3"/>
  <c r="W2702" i="3"/>
  <c r="W2697" i="3"/>
  <c r="W2688" i="3"/>
  <c r="W2685" i="3"/>
  <c r="W2672" i="3"/>
  <c r="W2669" i="3"/>
  <c r="W2650" i="3"/>
  <c r="W2647" i="3"/>
  <c r="W2634" i="3"/>
  <c r="W2631" i="3"/>
  <c r="W2887" i="3"/>
  <c r="W2878" i="3"/>
  <c r="W2873" i="3"/>
  <c r="W2862" i="3"/>
  <c r="W2857" i="3"/>
  <c r="W2848" i="3"/>
  <c r="W2845" i="3"/>
  <c r="W2832" i="3"/>
  <c r="W2829" i="3"/>
  <c r="W2810" i="3"/>
  <c r="W2807" i="3"/>
  <c r="W2794" i="3"/>
  <c r="W2791" i="3"/>
  <c r="W2750" i="3"/>
  <c r="W2745" i="3"/>
  <c r="W2734" i="3"/>
  <c r="W2729" i="3"/>
  <c r="W2720" i="3"/>
  <c r="W2717" i="3"/>
  <c r="W2704" i="3"/>
  <c r="W2701" i="3"/>
  <c r="W2682" i="3"/>
  <c r="W2679" i="3"/>
  <c r="W2666" i="3"/>
  <c r="W2663" i="3"/>
  <c r="W2622" i="3"/>
  <c r="W2617" i="3"/>
  <c r="W2606" i="3"/>
  <c r="W2601" i="3"/>
  <c r="W2592" i="3"/>
  <c r="W2589" i="3"/>
  <c r="W2576" i="3"/>
  <c r="W2573" i="3"/>
  <c r="W2554" i="3"/>
  <c r="W2551" i="3"/>
  <c r="W2538" i="3"/>
  <c r="W2535" i="3"/>
  <c r="W2494" i="3"/>
  <c r="W2489" i="3"/>
  <c r="W2478" i="3"/>
  <c r="W2473" i="3"/>
  <c r="W2467" i="3"/>
  <c r="W2462" i="3"/>
  <c r="W2450" i="3"/>
  <c r="W2447" i="3"/>
  <c r="W2435" i="3"/>
  <c r="W2430" i="3"/>
  <c r="W2418" i="3"/>
  <c r="W2415" i="3"/>
  <c r="W2403" i="3"/>
  <c r="W2398" i="3"/>
  <c r="W2386" i="3"/>
  <c r="W2383" i="3"/>
  <c r="W2371" i="3"/>
  <c r="W2366" i="3"/>
  <c r="W2354" i="3"/>
  <c r="W2350" i="3"/>
  <c r="W2346" i="3"/>
  <c r="W2342" i="3"/>
  <c r="W2338" i="3"/>
  <c r="W2334" i="3"/>
  <c r="W2330" i="3"/>
  <c r="W2326" i="3"/>
  <c r="W2919" i="3"/>
  <c r="W2903" i="3"/>
  <c r="W2890" i="3"/>
  <c r="W2877" i="3"/>
  <c r="W2864" i="3"/>
  <c r="W2861" i="3"/>
  <c r="W2842" i="3"/>
  <c r="W2839" i="3"/>
  <c r="W2826" i="3"/>
  <c r="W2823" i="3"/>
  <c r="W2782" i="3"/>
  <c r="W2777" i="3"/>
  <c r="W2766" i="3"/>
  <c r="W2761" i="3"/>
  <c r="W2752" i="3"/>
  <c r="W2749" i="3"/>
  <c r="W2736" i="3"/>
  <c r="W2733" i="3"/>
  <c r="W2714" i="3"/>
  <c r="W2711" i="3"/>
  <c r="W2698" i="3"/>
  <c r="W2695" i="3"/>
  <c r="W2654" i="3"/>
  <c r="W2649" i="3"/>
  <c r="W2922" i="3"/>
  <c r="W2906" i="3"/>
  <c r="W2893" i="3"/>
  <c r="W2889" i="3"/>
  <c r="W2886" i="3"/>
  <c r="W2881" i="3"/>
  <c r="W2874" i="3"/>
  <c r="W2871" i="3"/>
  <c r="W2858" i="3"/>
  <c r="W2855" i="3"/>
  <c r="W2814" i="3"/>
  <c r="W2809" i="3"/>
  <c r="W2798" i="3"/>
  <c r="W2793" i="3"/>
  <c r="W2784" i="3"/>
  <c r="W2781" i="3"/>
  <c r="W2768" i="3"/>
  <c r="W2765" i="3"/>
  <c r="W2746" i="3"/>
  <c r="W2743" i="3"/>
  <c r="W2730" i="3"/>
  <c r="W2727" i="3"/>
  <c r="W2686" i="3"/>
  <c r="W2681" i="3"/>
  <c r="W2670" i="3"/>
  <c r="W2665" i="3"/>
  <c r="W2656" i="3"/>
  <c r="W2653" i="3"/>
  <c r="W2640" i="3"/>
  <c r="W2637" i="3"/>
  <c r="W2618" i="3"/>
  <c r="W2615" i="3"/>
  <c r="W2602" i="3"/>
  <c r="W2599" i="3"/>
  <c r="W2558" i="3"/>
  <c r="W2553" i="3"/>
  <c r="W2542" i="3"/>
  <c r="W2537" i="3"/>
  <c r="W2528" i="3"/>
  <c r="W2525" i="3"/>
  <c r="W2512" i="3"/>
  <c r="W2509" i="3"/>
  <c r="W2490" i="3"/>
  <c r="W2487" i="3"/>
  <c r="W2474" i="3"/>
  <c r="W2471" i="3"/>
  <c r="W2466" i="3"/>
  <c r="W2463" i="3"/>
  <c r="W2451" i="3"/>
  <c r="W2446" i="3"/>
  <c r="W2434" i="3"/>
  <c r="W2431" i="3"/>
  <c r="W2419" i="3"/>
  <c r="W2414" i="3"/>
  <c r="W2402" i="3"/>
  <c r="W2399" i="3"/>
  <c r="W2387" i="3"/>
  <c r="W2382" i="3"/>
  <c r="W2370" i="3"/>
  <c r="W2367" i="3"/>
  <c r="W2355" i="3"/>
  <c r="W2352" i="3"/>
  <c r="W2348" i="3"/>
  <c r="W2344" i="3"/>
  <c r="W2340" i="3"/>
  <c r="W2638" i="3"/>
  <c r="W2624" i="3"/>
  <c r="W2608" i="3"/>
  <c r="W2590" i="3"/>
  <c r="W2585" i="3"/>
  <c r="W2574" i="3"/>
  <c r="W2569" i="3"/>
  <c r="W2560" i="3"/>
  <c r="W2544" i="3"/>
  <c r="W2519" i="3"/>
  <c r="W2503" i="3"/>
  <c r="W2442" i="3"/>
  <c r="W2438" i="3"/>
  <c r="W2410" i="3"/>
  <c r="W2406" i="3"/>
  <c r="W2378" i="3"/>
  <c r="W2374" i="3"/>
  <c r="W2351" i="3"/>
  <c r="W2343" i="3"/>
  <c r="W2332" i="3"/>
  <c r="W2327" i="3"/>
  <c r="W2325" i="3"/>
  <c r="W2322" i="3"/>
  <c r="W2318" i="3"/>
  <c r="W2314" i="3"/>
  <c r="W2310" i="3"/>
  <c r="W2306" i="3"/>
  <c r="W2302" i="3"/>
  <c r="W2298" i="3"/>
  <c r="W2294" i="3"/>
  <c r="W2290" i="3"/>
  <c r="W2286" i="3"/>
  <c r="W2282" i="3"/>
  <c r="W2278" i="3"/>
  <c r="W2274" i="3"/>
  <c r="W2270" i="3"/>
  <c r="W2266" i="3"/>
  <c r="W2262" i="3"/>
  <c r="W2258" i="3"/>
  <c r="W2254" i="3"/>
  <c r="W2250" i="3"/>
  <c r="W2246" i="3"/>
  <c r="W2242" i="3"/>
  <c r="W2238" i="3"/>
  <c r="W2234" i="3"/>
  <c r="W2230" i="3"/>
  <c r="W2226" i="3"/>
  <c r="W2222" i="3"/>
  <c r="W2218" i="3"/>
  <c r="W2214" i="3"/>
  <c r="W2210" i="3"/>
  <c r="W2206" i="3"/>
  <c r="W2202" i="3"/>
  <c r="W2198" i="3"/>
  <c r="W2194" i="3"/>
  <c r="W2190" i="3"/>
  <c r="W2186" i="3"/>
  <c r="W2522" i="3"/>
  <c r="W2506" i="3"/>
  <c r="W2493" i="3"/>
  <c r="W2477" i="3"/>
  <c r="W2459" i="3"/>
  <c r="W2455" i="3"/>
  <c r="W2427" i="3"/>
  <c r="W2423" i="3"/>
  <c r="W2395" i="3"/>
  <c r="W2391" i="3"/>
  <c r="W2363" i="3"/>
  <c r="W2359" i="3"/>
  <c r="W2353" i="3"/>
  <c r="W2345" i="3"/>
  <c r="W2337" i="3"/>
  <c r="W2328" i="3"/>
  <c r="W2323" i="3"/>
  <c r="W2319" i="3"/>
  <c r="W2315" i="3"/>
  <c r="W2311" i="3"/>
  <c r="W2307" i="3"/>
  <c r="W2303" i="3"/>
  <c r="W2299" i="3"/>
  <c r="W2295" i="3"/>
  <c r="W2291" i="3"/>
  <c r="W2287" i="3"/>
  <c r="W2283" i="3"/>
  <c r="W2279" i="3"/>
  <c r="W2275" i="3"/>
  <c r="W2271" i="3"/>
  <c r="W2267" i="3"/>
  <c r="W2263" i="3"/>
  <c r="W2259" i="3"/>
  <c r="W2255" i="3"/>
  <c r="W2251" i="3"/>
  <c r="W2247" i="3"/>
  <c r="W2243" i="3"/>
  <c r="W2239" i="3"/>
  <c r="W2235" i="3"/>
  <c r="W2231" i="3"/>
  <c r="W2227" i="3"/>
  <c r="W2223" i="3"/>
  <c r="W2219" i="3"/>
  <c r="W2215" i="3"/>
  <c r="W2211" i="3"/>
  <c r="W2621" i="3"/>
  <c r="W2605" i="3"/>
  <c r="W2583" i="3"/>
  <c r="W2567" i="3"/>
  <c r="W2526" i="3"/>
  <c r="W2521" i="3"/>
  <c r="W2510" i="3"/>
  <c r="W2505" i="3"/>
  <c r="W2496" i="3"/>
  <c r="W2480" i="3"/>
  <c r="W2458" i="3"/>
  <c r="W2454" i="3"/>
  <c r="W2426" i="3"/>
  <c r="W2422" i="3"/>
  <c r="W2394" i="3"/>
  <c r="W2390" i="3"/>
  <c r="W2362" i="3"/>
  <c r="W2358" i="3"/>
  <c r="W2347" i="3"/>
  <c r="W2339" i="3"/>
  <c r="W2335" i="3"/>
  <c r="W2333" i="3"/>
  <c r="W2324" i="3"/>
  <c r="W2320" i="3"/>
  <c r="W2316" i="3"/>
  <c r="W2312" i="3"/>
  <c r="W2633" i="3"/>
  <c r="W2586" i="3"/>
  <c r="W2570" i="3"/>
  <c r="W2557" i="3"/>
  <c r="W2541" i="3"/>
  <c r="W2443" i="3"/>
  <c r="W2439" i="3"/>
  <c r="W2411" i="3"/>
  <c r="W2407" i="3"/>
  <c r="W2379" i="3"/>
  <c r="W2375" i="3"/>
  <c r="W2349" i="3"/>
  <c r="W2341" i="3"/>
  <c r="W2336" i="3"/>
  <c r="W2331" i="3"/>
  <c r="W2329" i="3"/>
  <c r="W2321" i="3"/>
  <c r="W2317" i="3"/>
  <c r="W2313" i="3"/>
  <c r="W2309" i="3"/>
  <c r="W2305" i="3"/>
  <c r="W2301" i="3"/>
  <c r="W2297" i="3"/>
  <c r="W2293" i="3"/>
  <c r="W2289" i="3"/>
  <c r="W2285" i="3"/>
  <c r="W2281" i="3"/>
  <c r="W2277" i="3"/>
  <c r="W2273" i="3"/>
  <c r="W2269" i="3"/>
  <c r="W2265" i="3"/>
  <c r="W2261" i="3"/>
  <c r="W2257" i="3"/>
  <c r="W2253" i="3"/>
  <c r="W2249" i="3"/>
  <c r="W2245" i="3"/>
  <c r="W2241" i="3"/>
  <c r="W2237" i="3"/>
  <c r="W2233" i="3"/>
  <c r="W2229" i="3"/>
  <c r="W2225" i="3"/>
  <c r="W2221" i="3"/>
  <c r="W2217" i="3"/>
  <c r="W2213" i="3"/>
  <c r="W2209" i="3"/>
  <c r="W2205" i="3"/>
  <c r="W2201" i="3"/>
  <c r="W2197" i="3"/>
  <c r="W2193" i="3"/>
  <c r="W2189" i="3"/>
  <c r="W2300" i="3"/>
  <c r="W2284" i="3"/>
  <c r="W2204" i="3"/>
  <c r="W2195" i="3"/>
  <c r="W2188" i="3"/>
  <c r="W2184" i="3"/>
  <c r="W2180" i="3"/>
  <c r="W2176" i="3"/>
  <c r="W2172" i="3"/>
  <c r="W2168" i="3"/>
  <c r="W2164" i="3"/>
  <c r="W2160" i="3"/>
  <c r="W2156" i="3"/>
  <c r="W2152" i="3"/>
  <c r="W2148" i="3"/>
  <c r="W2144" i="3"/>
  <c r="W2140" i="3"/>
  <c r="W2136" i="3"/>
  <c r="W2132" i="3"/>
  <c r="W2128" i="3"/>
  <c r="W2124" i="3"/>
  <c r="W2120" i="3"/>
  <c r="W2116" i="3"/>
  <c r="W2112" i="3"/>
  <c r="W2108" i="3"/>
  <c r="W2104" i="3"/>
  <c r="W2100" i="3"/>
  <c r="W2096" i="3"/>
  <c r="W2092" i="3"/>
  <c r="W2088" i="3"/>
  <c r="W2084" i="3"/>
  <c r="W2080" i="3"/>
  <c r="W2076" i="3"/>
  <c r="W2072" i="3"/>
  <c r="W2068" i="3"/>
  <c r="W2064" i="3"/>
  <c r="W2060" i="3"/>
  <c r="W2056" i="3"/>
  <c r="W2052" i="3"/>
  <c r="W2048" i="3"/>
  <c r="W2044" i="3"/>
  <c r="W2040" i="3"/>
  <c r="W2036" i="3"/>
  <c r="W2032" i="3"/>
  <c r="W2028" i="3"/>
  <c r="W2024" i="3"/>
  <c r="W2020" i="3"/>
  <c r="W2016" i="3"/>
  <c r="W2012" i="3"/>
  <c r="W2008" i="3"/>
  <c r="W2004" i="3"/>
  <c r="W2000" i="3"/>
  <c r="W1996" i="3"/>
  <c r="W1992" i="3"/>
  <c r="W1988" i="3"/>
  <c r="W1984" i="3"/>
  <c r="W1980" i="3"/>
  <c r="W1976" i="3"/>
  <c r="W1972" i="3"/>
  <c r="W1968" i="3"/>
  <c r="W1964" i="3"/>
  <c r="W1960" i="3"/>
  <c r="W1956" i="3"/>
  <c r="W1952" i="3"/>
  <c r="W1948" i="3"/>
  <c r="W1944" i="3"/>
  <c r="W1940" i="3"/>
  <c r="W1936" i="3"/>
  <c r="W1932" i="3"/>
  <c r="W1928" i="3"/>
  <c r="W1924" i="3"/>
  <c r="W1920" i="3"/>
  <c r="W1916" i="3"/>
  <c r="W1912" i="3"/>
  <c r="W1908" i="3"/>
  <c r="W1904" i="3"/>
  <c r="W2304" i="3"/>
  <c r="W2288" i="3"/>
  <c r="W2272" i="3"/>
  <c r="W2268" i="3"/>
  <c r="W2264" i="3"/>
  <c r="W2260" i="3"/>
  <c r="W2256" i="3"/>
  <c r="W2252" i="3"/>
  <c r="W2248" i="3"/>
  <c r="W2244" i="3"/>
  <c r="W2240" i="3"/>
  <c r="W2236" i="3"/>
  <c r="W2232" i="3"/>
  <c r="W2228" i="3"/>
  <c r="W2224" i="3"/>
  <c r="W2220" i="3"/>
  <c r="W2216" i="3"/>
  <c r="W2212" i="3"/>
  <c r="W2208" i="3"/>
  <c r="W2199" i="3"/>
  <c r="W2192" i="3"/>
  <c r="W2181" i="3"/>
  <c r="W2177" i="3"/>
  <c r="W2173" i="3"/>
  <c r="W2169" i="3"/>
  <c r="W2165" i="3"/>
  <c r="W2161" i="3"/>
  <c r="W2157" i="3"/>
  <c r="W2153" i="3"/>
  <c r="W2149" i="3"/>
  <c r="W2145" i="3"/>
  <c r="W2141" i="3"/>
  <c r="W2137" i="3"/>
  <c r="W2133" i="3"/>
  <c r="W2129" i="3"/>
  <c r="W2125" i="3"/>
  <c r="W2121" i="3"/>
  <c r="W2117" i="3"/>
  <c r="W2113" i="3"/>
  <c r="W2109" i="3"/>
  <c r="W2105" i="3"/>
  <c r="W2101" i="3"/>
  <c r="W2097" i="3"/>
  <c r="W2093" i="3"/>
  <c r="W2089" i="3"/>
  <c r="W2085" i="3"/>
  <c r="W2081" i="3"/>
  <c r="W2077" i="3"/>
  <c r="W2073" i="3"/>
  <c r="W2069" i="3"/>
  <c r="W2065" i="3"/>
  <c r="W2061" i="3"/>
  <c r="W2057" i="3"/>
  <c r="W2053" i="3"/>
  <c r="W2049" i="3"/>
  <c r="W2045" i="3"/>
  <c r="W2041" i="3"/>
  <c r="W2037" i="3"/>
  <c r="W2033" i="3"/>
  <c r="W2029" i="3"/>
  <c r="W2025" i="3"/>
  <c r="W2021" i="3"/>
  <c r="W2017" i="3"/>
  <c r="W2013" i="3"/>
  <c r="W2009" i="3"/>
  <c r="W2005" i="3"/>
  <c r="W2001" i="3"/>
  <c r="W1997" i="3"/>
  <c r="W1993" i="3"/>
  <c r="W1989" i="3"/>
  <c r="W1985" i="3"/>
  <c r="W1981" i="3"/>
  <c r="W1977" i="3"/>
  <c r="W1973" i="3"/>
  <c r="W1969" i="3"/>
  <c r="W1965" i="3"/>
  <c r="W1961" i="3"/>
  <c r="W1957" i="3"/>
  <c r="W1953" i="3"/>
  <c r="W1949" i="3"/>
  <c r="W1945" i="3"/>
  <c r="W1941" i="3"/>
  <c r="W1937" i="3"/>
  <c r="W1933" i="3"/>
  <c r="W1929" i="3"/>
  <c r="W1925" i="3"/>
  <c r="W1921" i="3"/>
  <c r="W1917" i="3"/>
  <c r="W1913" i="3"/>
  <c r="W1909" i="3"/>
  <c r="W1905" i="3"/>
  <c r="W1901" i="3"/>
  <c r="W1897" i="3"/>
  <c r="W1893" i="3"/>
  <c r="W1889" i="3"/>
  <c r="W1885" i="3"/>
  <c r="W1881" i="3"/>
  <c r="W1877" i="3"/>
  <c r="W1873" i="3"/>
  <c r="W1869" i="3"/>
  <c r="W1865" i="3"/>
  <c r="W1861" i="3"/>
  <c r="W1857" i="3"/>
  <c r="W1853" i="3"/>
  <c r="W1849" i="3"/>
  <c r="W2308" i="3"/>
  <c r="W2292" i="3"/>
  <c r="W2276" i="3"/>
  <c r="W2203" i="3"/>
  <c r="W2196" i="3"/>
  <c r="W2187" i="3"/>
  <c r="W2185" i="3"/>
  <c r="W2182" i="3"/>
  <c r="W2178" i="3"/>
  <c r="W2174" i="3"/>
  <c r="W2170" i="3"/>
  <c r="W2166" i="3"/>
  <c r="W2162" i="3"/>
  <c r="W2158" i="3"/>
  <c r="W2154" i="3"/>
  <c r="W2150" i="3"/>
  <c r="W2146" i="3"/>
  <c r="W2142" i="3"/>
  <c r="W2138" i="3"/>
  <c r="W2134" i="3"/>
  <c r="W2130" i="3"/>
  <c r="W2126" i="3"/>
  <c r="W2122" i="3"/>
  <c r="W2118" i="3"/>
  <c r="W2114" i="3"/>
  <c r="W2110" i="3"/>
  <c r="W2106" i="3"/>
  <c r="W2102" i="3"/>
  <c r="W2098" i="3"/>
  <c r="W2094" i="3"/>
  <c r="W2090" i="3"/>
  <c r="W2086" i="3"/>
  <c r="W2082" i="3"/>
  <c r="W2078" i="3"/>
  <c r="W2074" i="3"/>
  <c r="W2070" i="3"/>
  <c r="W2066" i="3"/>
  <c r="W2062" i="3"/>
  <c r="W2058" i="3"/>
  <c r="W2054" i="3"/>
  <c r="W2050" i="3"/>
  <c r="W2046" i="3"/>
  <c r="W2042" i="3"/>
  <c r="W2038" i="3"/>
  <c r="W2034" i="3"/>
  <c r="W2030" i="3"/>
  <c r="W2026" i="3"/>
  <c r="W2022" i="3"/>
  <c r="W2018" i="3"/>
  <c r="W2014" i="3"/>
  <c r="W2010" i="3"/>
  <c r="W2006" i="3"/>
  <c r="W2002" i="3"/>
  <c r="W1998" i="3"/>
  <c r="W1994" i="3"/>
  <c r="W1990" i="3"/>
  <c r="W1986" i="3"/>
  <c r="W1982" i="3"/>
  <c r="W1978" i="3"/>
  <c r="W1974" i="3"/>
  <c r="W1970" i="3"/>
  <c r="W1966" i="3"/>
  <c r="W1962" i="3"/>
  <c r="W1958" i="3"/>
  <c r="W1954" i="3"/>
  <c r="W1950" i="3"/>
  <c r="W1946" i="3"/>
  <c r="W1942" i="3"/>
  <c r="W1938" i="3"/>
  <c r="W1934" i="3"/>
  <c r="W1930" i="3"/>
  <c r="W1926" i="3"/>
  <c r="W1922" i="3"/>
  <c r="W1918" i="3"/>
  <c r="W1914" i="3"/>
  <c r="W1910" i="3"/>
  <c r="W1906" i="3"/>
  <c r="W1902" i="3"/>
  <c r="W1898" i="3"/>
  <c r="W1894" i="3"/>
  <c r="W1890" i="3"/>
  <c r="W1886" i="3"/>
  <c r="W1882" i="3"/>
  <c r="W2296" i="3"/>
  <c r="W2280" i="3"/>
  <c r="W2207" i="3"/>
  <c r="W2200" i="3"/>
  <c r="W2191" i="3"/>
  <c r="W2183" i="3"/>
  <c r="W2179" i="3"/>
  <c r="W2175" i="3"/>
  <c r="W2171" i="3"/>
  <c r="W2167" i="3"/>
  <c r="W2163" i="3"/>
  <c r="W2159" i="3"/>
  <c r="W2155" i="3"/>
  <c r="W2151" i="3"/>
  <c r="W2147" i="3"/>
  <c r="W2143" i="3"/>
  <c r="W2139" i="3"/>
  <c r="W2135" i="3"/>
  <c r="W2131" i="3"/>
  <c r="W2127" i="3"/>
  <c r="W2123" i="3"/>
  <c r="W2119" i="3"/>
  <c r="W2115" i="3"/>
  <c r="W2111" i="3"/>
  <c r="W2107" i="3"/>
  <c r="W2103" i="3"/>
  <c r="W2099" i="3"/>
  <c r="W2095" i="3"/>
  <c r="W2091" i="3"/>
  <c r="W2087" i="3"/>
  <c r="W2083" i="3"/>
  <c r="W2079" i="3"/>
  <c r="W2075" i="3"/>
  <c r="W2071" i="3"/>
  <c r="W2067" i="3"/>
  <c r="W2063" i="3"/>
  <c r="W2059" i="3"/>
  <c r="W2055" i="3"/>
  <c r="W2051" i="3"/>
  <c r="W2047" i="3"/>
  <c r="W2043" i="3"/>
  <c r="W2039" i="3"/>
  <c r="W2035" i="3"/>
  <c r="W2031" i="3"/>
  <c r="W2027" i="3"/>
  <c r="W2023" i="3"/>
  <c r="W2019" i="3"/>
  <c r="W2015" i="3"/>
  <c r="W2011" i="3"/>
  <c r="W2007" i="3"/>
  <c r="W2003" i="3"/>
  <c r="W1999" i="3"/>
  <c r="W1995" i="3"/>
  <c r="W1991" i="3"/>
  <c r="W1987" i="3"/>
  <c r="W1983" i="3"/>
  <c r="W1979" i="3"/>
  <c r="W1975" i="3"/>
  <c r="W1971" i="3"/>
  <c r="W1967" i="3"/>
  <c r="W1963" i="3"/>
  <c r="W1959" i="3"/>
  <c r="W1955" i="3"/>
  <c r="W1951" i="3"/>
  <c r="W1947" i="3"/>
  <c r="W1943" i="3"/>
  <c r="W1939" i="3"/>
  <c r="W1935" i="3"/>
  <c r="W1931" i="3"/>
  <c r="W1927" i="3"/>
  <c r="W1923" i="3"/>
  <c r="W1919" i="3"/>
  <c r="W1915" i="3"/>
  <c r="W1911" i="3"/>
  <c r="W1907" i="3"/>
  <c r="W1903" i="3"/>
  <c r="W1899" i="3"/>
  <c r="W1895" i="3"/>
  <c r="W1891" i="3"/>
  <c r="W1887" i="3"/>
  <c r="W1883" i="3"/>
  <c r="W1879" i="3"/>
  <c r="W1875" i="3"/>
  <c r="W1871" i="3"/>
  <c r="W1867" i="3"/>
  <c r="W1863" i="3"/>
  <c r="W1859" i="3"/>
  <c r="W1855" i="3"/>
  <c r="W1851" i="3"/>
  <c r="W1874" i="3"/>
  <c r="W1866" i="3"/>
  <c r="W1858" i="3"/>
  <c r="W1850" i="3"/>
  <c r="W1846" i="3"/>
  <c r="W1842" i="3"/>
  <c r="W1838" i="3"/>
  <c r="W1834" i="3"/>
  <c r="W1830" i="3"/>
  <c r="W1826" i="3"/>
  <c r="W1822" i="3"/>
  <c r="W1818" i="3"/>
  <c r="W1814" i="3"/>
  <c r="W1810" i="3"/>
  <c r="W1806" i="3"/>
  <c r="W1802" i="3"/>
  <c r="W1798" i="3"/>
  <c r="W1794" i="3"/>
  <c r="W1790" i="3"/>
  <c r="W1786" i="3"/>
  <c r="W1782" i="3"/>
  <c r="W1778" i="3"/>
  <c r="W1774" i="3"/>
  <c r="W1770" i="3"/>
  <c r="W1766" i="3"/>
  <c r="W1758" i="3"/>
  <c r="W1757" i="3"/>
  <c r="W1750" i="3"/>
  <c r="W1749" i="3"/>
  <c r="W1742" i="3"/>
  <c r="W1741" i="3"/>
  <c r="W1876" i="3"/>
  <c r="W1868" i="3"/>
  <c r="W1860" i="3"/>
  <c r="W1852" i="3"/>
  <c r="W1847" i="3"/>
  <c r="W1843" i="3"/>
  <c r="W1839" i="3"/>
  <c r="W1835" i="3"/>
  <c r="W1831" i="3"/>
  <c r="W1827" i="3"/>
  <c r="W1823" i="3"/>
  <c r="W1819" i="3"/>
  <c r="W1815" i="3"/>
  <c r="W1811" i="3"/>
  <c r="W1807" i="3"/>
  <c r="W1803" i="3"/>
  <c r="W1799" i="3"/>
  <c r="W1795" i="3"/>
  <c r="W1791" i="3"/>
  <c r="W1787" i="3"/>
  <c r="W1783" i="3"/>
  <c r="W1779" i="3"/>
  <c r="W1775" i="3"/>
  <c r="W1771" i="3"/>
  <c r="W1767" i="3"/>
  <c r="W1763" i="3"/>
  <c r="W1756" i="3"/>
  <c r="W1755" i="3"/>
  <c r="W1748" i="3"/>
  <c r="W1747" i="3"/>
  <c r="W1740" i="3"/>
  <c r="W1739" i="3"/>
  <c r="W1737" i="3"/>
  <c r="W1735" i="3"/>
  <c r="W1733" i="3"/>
  <c r="W1731" i="3"/>
  <c r="W1729" i="3"/>
  <c r="W1727" i="3"/>
  <c r="W1725" i="3"/>
  <c r="W1723" i="3"/>
  <c r="W1721" i="3"/>
  <c r="W1719" i="3"/>
  <c r="W1717" i="3"/>
  <c r="W1715" i="3"/>
  <c r="W1713" i="3"/>
  <c r="W1711" i="3"/>
  <c r="W1709" i="3"/>
  <c r="W1707" i="3"/>
  <c r="W1705" i="3"/>
  <c r="W1703" i="3"/>
  <c r="W1701" i="3"/>
  <c r="W1699" i="3"/>
  <c r="W1697" i="3"/>
  <c r="W1695" i="3"/>
  <c r="W1693" i="3"/>
  <c r="W1691" i="3"/>
  <c r="W1689" i="3"/>
  <c r="W1687" i="3"/>
  <c r="W1685" i="3"/>
  <c r="W1683" i="3"/>
  <c r="W1681" i="3"/>
  <c r="W1679" i="3"/>
  <c r="W1677" i="3"/>
  <c r="W1675" i="3"/>
  <c r="W1673" i="3"/>
  <c r="W1671" i="3"/>
  <c r="W1669" i="3"/>
  <c r="W1667" i="3"/>
  <c r="W1665" i="3"/>
  <c r="W1663" i="3"/>
  <c r="W1661" i="3"/>
  <c r="W1659" i="3"/>
  <c r="W1657" i="3"/>
  <c r="W1655" i="3"/>
  <c r="W1653" i="3"/>
  <c r="W1651" i="3"/>
  <c r="W1649" i="3"/>
  <c r="W1647" i="3"/>
  <c r="W1645" i="3"/>
  <c r="W1643" i="3"/>
  <c r="W1641" i="3"/>
  <c r="W1639" i="3"/>
  <c r="W1637" i="3"/>
  <c r="W1635" i="3"/>
  <c r="W1633" i="3"/>
  <c r="W1631" i="3"/>
  <c r="W1629" i="3"/>
  <c r="W1627" i="3"/>
  <c r="W1625" i="3"/>
  <c r="W1623" i="3"/>
  <c r="W1621" i="3"/>
  <c r="W1619" i="3"/>
  <c r="W1617" i="3"/>
  <c r="W1615" i="3"/>
  <c r="W1613" i="3"/>
  <c r="W1611" i="3"/>
  <c r="W1609" i="3"/>
  <c r="W1607" i="3"/>
  <c r="W1605" i="3"/>
  <c r="W1603" i="3"/>
  <c r="W1601" i="3"/>
  <c r="W1599" i="3"/>
  <c r="W1597" i="3"/>
  <c r="W1595" i="3"/>
  <c r="W1593" i="3"/>
  <c r="W1591" i="3"/>
  <c r="W1589" i="3"/>
  <c r="W1587" i="3"/>
  <c r="W1585" i="3"/>
  <c r="W1583" i="3"/>
  <c r="W1581" i="3"/>
  <c r="W1579" i="3"/>
  <c r="W1577" i="3"/>
  <c r="W1575" i="3"/>
  <c r="W1573" i="3"/>
  <c r="W1571" i="3"/>
  <c r="W1569" i="3"/>
  <c r="W1567" i="3"/>
  <c r="W1565" i="3"/>
  <c r="W1563" i="3"/>
  <c r="W1561" i="3"/>
  <c r="W1559" i="3"/>
  <c r="W1557" i="3"/>
  <c r="W1555" i="3"/>
  <c r="W1553" i="3"/>
  <c r="W1551" i="3"/>
  <c r="W1549" i="3"/>
  <c r="W1547" i="3"/>
  <c r="W1545" i="3"/>
  <c r="W1543" i="3"/>
  <c r="W1541" i="3"/>
  <c r="W1539" i="3"/>
  <c r="W1537" i="3"/>
  <c r="W1535" i="3"/>
  <c r="W1533" i="3"/>
  <c r="W1531" i="3"/>
  <c r="W1529" i="3"/>
  <c r="W1527" i="3"/>
  <c r="W1525" i="3"/>
  <c r="W1523" i="3"/>
  <c r="W1521" i="3"/>
  <c r="W1519" i="3"/>
  <c r="W1517" i="3"/>
  <c r="W1515" i="3"/>
  <c r="W1513" i="3"/>
  <c r="W1511" i="3"/>
  <c r="W1509" i="3"/>
  <c r="W1507" i="3"/>
  <c r="W1505" i="3"/>
  <c r="W1503" i="3"/>
  <c r="W1501" i="3"/>
  <c r="W1499" i="3"/>
  <c r="W1497" i="3"/>
  <c r="W1495" i="3"/>
  <c r="W1493" i="3"/>
  <c r="W1491" i="3"/>
  <c r="W1489" i="3"/>
  <c r="W1487" i="3"/>
  <c r="W1485" i="3"/>
  <c r="W1483" i="3"/>
  <c r="W1481" i="3"/>
  <c r="W1479" i="3"/>
  <c r="W1477" i="3"/>
  <c r="W1475" i="3"/>
  <c r="W1473" i="3"/>
  <c r="W1471" i="3"/>
  <c r="W1469" i="3"/>
  <c r="W1467" i="3"/>
  <c r="W1465" i="3"/>
  <c r="W1463" i="3"/>
  <c r="W1461" i="3"/>
  <c r="W1459" i="3"/>
  <c r="W1457" i="3"/>
  <c r="W1455" i="3"/>
  <c r="W1453" i="3"/>
  <c r="W1451" i="3"/>
  <c r="W1449" i="3"/>
  <c r="W1447" i="3"/>
  <c r="W1445" i="3"/>
  <c r="W1443" i="3"/>
  <c r="W1441" i="3"/>
  <c r="W1439" i="3"/>
  <c r="W1437" i="3"/>
  <c r="W1435" i="3"/>
  <c r="W1433" i="3"/>
  <c r="W1431" i="3"/>
  <c r="W1429" i="3"/>
  <c r="W1427" i="3"/>
  <c r="W1425" i="3"/>
  <c r="W1423" i="3"/>
  <c r="W1421" i="3"/>
  <c r="W1419" i="3"/>
  <c r="W1417" i="3"/>
  <c r="W1415" i="3"/>
  <c r="W1413" i="3"/>
  <c r="W1411" i="3"/>
  <c r="W1409" i="3"/>
  <c r="W1407" i="3"/>
  <c r="W1405" i="3"/>
  <c r="W1403" i="3"/>
  <c r="W1401" i="3"/>
  <c r="W1399" i="3"/>
  <c r="W1397" i="3"/>
  <c r="W1395" i="3"/>
  <c r="W1393" i="3"/>
  <c r="W1391" i="3"/>
  <c r="W1389" i="3"/>
  <c r="W1387" i="3"/>
  <c r="W1385" i="3"/>
  <c r="W1383" i="3"/>
  <c r="W1381" i="3"/>
  <c r="W1379" i="3"/>
  <c r="W1377" i="3"/>
  <c r="W1375" i="3"/>
  <c r="W1373" i="3"/>
  <c r="W1371" i="3"/>
  <c r="W1369" i="3"/>
  <c r="W1367" i="3"/>
  <c r="W1365" i="3"/>
  <c r="W1363" i="3"/>
  <c r="W1361" i="3"/>
  <c r="W1359" i="3"/>
  <c r="W1357" i="3"/>
  <c r="W1355" i="3"/>
  <c r="W1353" i="3"/>
  <c r="W1351" i="3"/>
  <c r="W1349" i="3"/>
  <c r="W1347" i="3"/>
  <c r="W1345" i="3"/>
  <c r="W1343" i="3"/>
  <c r="W1341" i="3"/>
  <c r="W1339" i="3"/>
  <c r="W1337" i="3"/>
  <c r="W1335" i="3"/>
  <c r="W1333" i="3"/>
  <c r="W1331" i="3"/>
  <c r="W1329" i="3"/>
  <c r="W1327" i="3"/>
  <c r="W1325" i="3"/>
  <c r="W1323" i="3"/>
  <c r="W1321" i="3"/>
  <c r="W1319" i="3"/>
  <c r="W1317" i="3"/>
  <c r="W1315" i="3"/>
  <c r="W1313" i="3"/>
  <c r="W1311" i="3"/>
  <c r="W1309" i="3"/>
  <c r="W1307" i="3"/>
  <c r="W1305" i="3"/>
  <c r="W1303" i="3"/>
  <c r="W1301" i="3"/>
  <c r="W1299" i="3"/>
  <c r="W1297" i="3"/>
  <c r="W1295" i="3"/>
  <c r="W1293" i="3"/>
  <c r="W1291" i="3"/>
  <c r="W1289" i="3"/>
  <c r="W1287" i="3"/>
  <c r="W1285" i="3"/>
  <c r="W1283" i="3"/>
  <c r="W1281" i="3"/>
  <c r="W1279" i="3"/>
  <c r="W1277" i="3"/>
  <c r="W1275" i="3"/>
  <c r="W1273" i="3"/>
  <c r="W1271" i="3"/>
  <c r="W1269" i="3"/>
  <c r="W1267" i="3"/>
  <c r="W1265" i="3"/>
  <c r="W1263" i="3"/>
  <c r="W1261" i="3"/>
  <c r="W1259" i="3"/>
  <c r="W1257" i="3"/>
  <c r="W1255" i="3"/>
  <c r="W1253" i="3"/>
  <c r="W1251" i="3"/>
  <c r="W1249" i="3"/>
  <c r="W1247" i="3"/>
  <c r="W1245" i="3"/>
  <c r="W1243" i="3"/>
  <c r="W1241" i="3"/>
  <c r="W1239" i="3"/>
  <c r="W1237" i="3"/>
  <c r="W1235" i="3"/>
  <c r="W1233" i="3"/>
  <c r="W1231" i="3"/>
  <c r="W1229" i="3"/>
  <c r="W1227" i="3"/>
  <c r="W1225" i="3"/>
  <c r="W1223" i="3"/>
  <c r="W1221" i="3"/>
  <c r="W1219" i="3"/>
  <c r="W1217" i="3"/>
  <c r="W1215" i="3"/>
  <c r="W1213" i="3"/>
  <c r="W1211" i="3"/>
  <c r="W1209" i="3"/>
  <c r="W1207" i="3"/>
  <c r="W1205" i="3"/>
  <c r="W1203" i="3"/>
  <c r="W1201" i="3"/>
  <c r="W1199" i="3"/>
  <c r="W1197" i="3"/>
  <c r="W1195" i="3"/>
  <c r="W1193" i="3"/>
  <c r="W1191" i="3"/>
  <c r="W1189" i="3"/>
  <c r="W1187" i="3"/>
  <c r="W1185" i="3"/>
  <c r="W1183" i="3"/>
  <c r="W1181" i="3"/>
  <c r="W1179" i="3"/>
  <c r="W1177" i="3"/>
  <c r="W1175" i="3"/>
  <c r="W1173" i="3"/>
  <c r="W1171" i="3"/>
  <c r="W1169" i="3"/>
  <c r="W1167" i="3"/>
  <c r="W1165" i="3"/>
  <c r="W1163" i="3"/>
  <c r="W1161" i="3"/>
  <c r="W1159" i="3"/>
  <c r="W1157" i="3"/>
  <c r="W1155" i="3"/>
  <c r="W1153" i="3"/>
  <c r="W1151" i="3"/>
  <c r="W1149" i="3"/>
  <c r="W1147" i="3"/>
  <c r="W1145" i="3"/>
  <c r="W1143" i="3"/>
  <c r="W1141" i="3"/>
  <c r="W1139" i="3"/>
  <c r="W1137" i="3"/>
  <c r="W1135" i="3"/>
  <c r="W1133" i="3"/>
  <c r="W1131" i="3"/>
  <c r="W1129" i="3"/>
  <c r="W1127" i="3"/>
  <c r="W1125" i="3"/>
  <c r="W1123" i="3"/>
  <c r="W1121" i="3"/>
  <c r="W1119" i="3"/>
  <c r="W1117" i="3"/>
  <c r="W1115" i="3"/>
  <c r="W1113" i="3"/>
  <c r="W1111" i="3"/>
  <c r="W1109" i="3"/>
  <c r="W1107" i="3"/>
  <c r="W1105" i="3"/>
  <c r="W1103" i="3"/>
  <c r="W1101" i="3"/>
  <c r="W1099" i="3"/>
  <c r="W1097" i="3"/>
  <c r="W1095" i="3"/>
  <c r="W1093" i="3"/>
  <c r="W1091" i="3"/>
  <c r="W1089" i="3"/>
  <c r="W1087" i="3"/>
  <c r="W1085" i="3"/>
  <c r="W1083" i="3"/>
  <c r="W1081" i="3"/>
  <c r="W1079" i="3"/>
  <c r="W1077" i="3"/>
  <c r="W1075" i="3"/>
  <c r="W1073" i="3"/>
  <c r="W1071" i="3"/>
  <c r="W1069" i="3"/>
  <c r="W1067" i="3"/>
  <c r="W1065" i="3"/>
  <c r="W1063" i="3"/>
  <c r="W1061" i="3"/>
  <c r="W1059" i="3"/>
  <c r="W1057" i="3"/>
  <c r="W1055" i="3"/>
  <c r="W1053" i="3"/>
  <c r="W1051" i="3"/>
  <c r="W1049" i="3"/>
  <c r="W1047" i="3"/>
  <c r="W1045" i="3"/>
  <c r="W1043" i="3"/>
  <c r="W1041" i="3"/>
  <c r="W1039" i="3"/>
  <c r="W1037" i="3"/>
  <c r="W1035" i="3"/>
  <c r="W1033" i="3"/>
  <c r="W1031" i="3"/>
  <c r="W1029" i="3"/>
  <c r="W1027" i="3"/>
  <c r="W1025" i="3"/>
  <c r="W1023" i="3"/>
  <c r="W1021" i="3"/>
  <c r="W1019" i="3"/>
  <c r="W1017" i="3"/>
  <c r="W1015" i="3"/>
  <c r="W1013" i="3"/>
  <c r="W1011" i="3"/>
  <c r="W1009" i="3"/>
  <c r="W1007" i="3"/>
  <c r="W1005" i="3"/>
  <c r="W1003" i="3"/>
  <c r="W1001" i="3"/>
  <c r="W999" i="3"/>
  <c r="W997" i="3"/>
  <c r="W995" i="3"/>
  <c r="W993" i="3"/>
  <c r="W991" i="3"/>
  <c r="W989" i="3"/>
  <c r="W987" i="3"/>
  <c r="W985" i="3"/>
  <c r="W983" i="3"/>
  <c r="W981" i="3"/>
  <c r="W979" i="3"/>
  <c r="W977" i="3"/>
  <c r="W975" i="3"/>
  <c r="W973" i="3"/>
  <c r="W971" i="3"/>
  <c r="W969" i="3"/>
  <c r="W967" i="3"/>
  <c r="W965" i="3"/>
  <c r="W963" i="3"/>
  <c r="W961" i="3"/>
  <c r="W959" i="3"/>
  <c r="W957" i="3"/>
  <c r="W955" i="3"/>
  <c r="W953" i="3"/>
  <c r="W951" i="3"/>
  <c r="W949" i="3"/>
  <c r="W947" i="3"/>
  <c r="W945" i="3"/>
  <c r="W943" i="3"/>
  <c r="W941" i="3"/>
  <c r="W939" i="3"/>
  <c r="W937" i="3"/>
  <c r="W935" i="3"/>
  <c r="W933" i="3"/>
  <c r="W931" i="3"/>
  <c r="W929" i="3"/>
  <c r="W927" i="3"/>
  <c r="W925" i="3"/>
  <c r="W923" i="3"/>
  <c r="W921" i="3"/>
  <c r="W919" i="3"/>
  <c r="W917" i="3"/>
  <c r="W915" i="3"/>
  <c r="W913" i="3"/>
  <c r="W911" i="3"/>
  <c r="W909" i="3"/>
  <c r="W907" i="3"/>
  <c r="W905" i="3"/>
  <c r="W903" i="3"/>
  <c r="W901" i="3"/>
  <c r="W1878" i="3"/>
  <c r="W1870" i="3"/>
  <c r="W1862" i="3"/>
  <c r="W1854" i="3"/>
  <c r="W1844" i="3"/>
  <c r="W1840" i="3"/>
  <c r="W1836" i="3"/>
  <c r="W1832" i="3"/>
  <c r="W1828" i="3"/>
  <c r="W1824" i="3"/>
  <c r="W1820" i="3"/>
  <c r="W1816" i="3"/>
  <c r="W1812" i="3"/>
  <c r="W1808" i="3"/>
  <c r="W1804" i="3"/>
  <c r="W1800" i="3"/>
  <c r="W1796" i="3"/>
  <c r="W1792" i="3"/>
  <c r="W1788" i="3"/>
  <c r="W1784" i="3"/>
  <c r="W1780" i="3"/>
  <c r="W1776" i="3"/>
  <c r="W1772" i="3"/>
  <c r="W1768" i="3"/>
  <c r="W1764" i="3"/>
  <c r="W1762" i="3"/>
  <c r="W1761" i="3"/>
  <c r="W1754" i="3"/>
  <c r="W1753" i="3"/>
  <c r="W1746" i="3"/>
  <c r="W1745" i="3"/>
  <c r="W1900" i="3"/>
  <c r="W1896" i="3"/>
  <c r="W1892" i="3"/>
  <c r="W1888" i="3"/>
  <c r="W1884" i="3"/>
  <c r="W1880" i="3"/>
  <c r="W1872" i="3"/>
  <c r="W1864" i="3"/>
  <c r="W1856" i="3"/>
  <c r="W1848" i="3"/>
  <c r="W1845" i="3"/>
  <c r="W1841" i="3"/>
  <c r="W1837" i="3"/>
  <c r="W1833" i="3"/>
  <c r="W1829" i="3"/>
  <c r="W1825" i="3"/>
  <c r="W1821" i="3"/>
  <c r="W1817" i="3"/>
  <c r="W1813" i="3"/>
  <c r="W1809" i="3"/>
  <c r="W1805" i="3"/>
  <c r="W1801" i="3"/>
  <c r="W1797" i="3"/>
  <c r="W1793" i="3"/>
  <c r="W1789" i="3"/>
  <c r="W1785" i="3"/>
  <c r="W1781" i="3"/>
  <c r="W1777" i="3"/>
  <c r="W1773" i="3"/>
  <c r="W1769" i="3"/>
  <c r="W1765" i="3"/>
  <c r="W1760" i="3"/>
  <c r="W1759" i="3"/>
  <c r="W1752" i="3"/>
  <c r="W1751" i="3"/>
  <c r="W1744" i="3"/>
  <c r="W1743" i="3"/>
  <c r="W1738" i="3"/>
  <c r="W1736" i="3"/>
  <c r="W1734" i="3"/>
  <c r="W1732" i="3"/>
  <c r="W1730" i="3"/>
  <c r="W1728" i="3"/>
  <c r="W1726" i="3"/>
  <c r="W1724" i="3"/>
  <c r="W1722" i="3"/>
  <c r="W1720" i="3"/>
  <c r="W1718" i="3"/>
  <c r="W1716" i="3"/>
  <c r="W1714" i="3"/>
  <c r="W1712" i="3"/>
  <c r="W1710" i="3"/>
  <c r="W1708" i="3"/>
  <c r="W1706" i="3"/>
  <c r="W1704" i="3"/>
  <c r="W1702" i="3"/>
  <c r="W1700" i="3"/>
  <c r="W1698" i="3"/>
  <c r="W1696" i="3"/>
  <c r="W1694" i="3"/>
  <c r="W1692" i="3"/>
  <c r="W1690" i="3"/>
  <c r="W1688" i="3"/>
  <c r="W1686" i="3"/>
  <c r="W1684" i="3"/>
  <c r="W1682" i="3"/>
  <c r="W1680" i="3"/>
  <c r="W1678" i="3"/>
  <c r="W1676" i="3"/>
  <c r="W1674" i="3"/>
  <c r="W1672" i="3"/>
  <c r="W1670" i="3"/>
  <c r="W1668" i="3"/>
  <c r="W1666" i="3"/>
  <c r="W1664" i="3"/>
  <c r="W1662" i="3"/>
  <c r="W1660" i="3"/>
  <c r="W1658" i="3"/>
  <c r="W1656" i="3"/>
  <c r="W1654" i="3"/>
  <c r="W1652" i="3"/>
  <c r="W1650" i="3"/>
  <c r="W1648" i="3"/>
  <c r="W1646" i="3"/>
  <c r="W1644" i="3"/>
  <c r="W1642" i="3"/>
  <c r="W1640" i="3"/>
  <c r="W1638" i="3"/>
  <c r="W1636" i="3"/>
  <c r="W1634" i="3"/>
  <c r="W1632" i="3"/>
  <c r="W1630" i="3"/>
  <c r="W1628" i="3"/>
  <c r="W1626" i="3"/>
  <c r="W1624" i="3"/>
  <c r="W1622" i="3"/>
  <c r="W1620" i="3"/>
  <c r="W1618" i="3"/>
  <c r="W1616" i="3"/>
  <c r="W1614" i="3"/>
  <c r="W1612" i="3"/>
  <c r="W1610" i="3"/>
  <c r="W1608" i="3"/>
  <c r="W1606" i="3"/>
  <c r="W1604" i="3"/>
  <c r="W1602" i="3"/>
  <c r="W1600" i="3"/>
  <c r="W1598" i="3"/>
  <c r="W1596" i="3"/>
  <c r="W1594" i="3"/>
  <c r="W1592" i="3"/>
  <c r="W1590" i="3"/>
  <c r="W1588" i="3"/>
  <c r="W1586" i="3"/>
  <c r="W1584" i="3"/>
  <c r="W1582" i="3"/>
  <c r="W1580" i="3"/>
  <c r="W1578" i="3"/>
  <c r="W1576" i="3"/>
  <c r="W1574" i="3"/>
  <c r="W1572" i="3"/>
  <c r="W1570" i="3"/>
  <c r="W1568" i="3"/>
  <c r="W1566" i="3"/>
  <c r="W1564" i="3"/>
  <c r="W1562" i="3"/>
  <c r="W1560" i="3"/>
  <c r="W1558" i="3"/>
  <c r="W1556" i="3"/>
  <c r="W1554" i="3"/>
  <c r="W1552" i="3"/>
  <c r="W1550" i="3"/>
  <c r="W1548" i="3"/>
  <c r="W1546" i="3"/>
  <c r="W1544" i="3"/>
  <c r="W1542" i="3"/>
  <c r="W1540" i="3"/>
  <c r="W1538" i="3"/>
  <c r="W1536" i="3"/>
  <c r="W1534" i="3"/>
  <c r="W1532" i="3"/>
  <c r="W1530" i="3"/>
  <c r="W1528" i="3"/>
  <c r="W1526" i="3"/>
  <c r="W1524" i="3"/>
  <c r="W1522" i="3"/>
  <c r="W1520" i="3"/>
  <c r="W1518" i="3"/>
  <c r="W1516" i="3"/>
  <c r="W1514" i="3"/>
  <c r="W1512" i="3"/>
  <c r="W1510" i="3"/>
  <c r="W1508" i="3"/>
  <c r="W1506" i="3"/>
  <c r="W1504" i="3"/>
  <c r="W1502" i="3"/>
  <c r="W1500" i="3"/>
  <c r="W1498" i="3"/>
  <c r="W1496" i="3"/>
  <c r="W1494" i="3"/>
  <c r="W1492" i="3"/>
  <c r="W1490" i="3"/>
  <c r="W1488" i="3"/>
  <c r="W1486" i="3"/>
  <c r="W1484" i="3"/>
  <c r="W1482" i="3"/>
  <c r="W1480" i="3"/>
  <c r="W1478" i="3"/>
  <c r="W1476" i="3"/>
  <c r="W1474" i="3"/>
  <c r="W1472" i="3"/>
  <c r="W1470" i="3"/>
  <c r="W1468" i="3"/>
  <c r="W1466" i="3"/>
  <c r="W1464" i="3"/>
  <c r="W1462" i="3"/>
  <c r="W1460" i="3"/>
  <c r="W1458" i="3"/>
  <c r="W1456" i="3"/>
  <c r="W1454" i="3"/>
  <c r="W1452" i="3"/>
  <c r="W1450" i="3"/>
  <c r="W1448" i="3"/>
  <c r="W1446" i="3"/>
  <c r="W1444" i="3"/>
  <c r="W1442" i="3"/>
  <c r="W1440" i="3"/>
  <c r="W1438" i="3"/>
  <c r="W1436" i="3"/>
  <c r="W1434" i="3"/>
  <c r="W1432" i="3"/>
  <c r="W1430" i="3"/>
  <c r="W1428" i="3"/>
  <c r="W1426" i="3"/>
  <c r="W1424" i="3"/>
  <c r="W1422" i="3"/>
  <c r="W1420" i="3"/>
  <c r="W1418" i="3"/>
  <c r="W1416" i="3"/>
  <c r="W1414" i="3"/>
  <c r="W1412" i="3"/>
  <c r="W1410" i="3"/>
  <c r="W1408" i="3"/>
  <c r="W1406" i="3"/>
  <c r="W1404" i="3"/>
  <c r="W1402" i="3"/>
  <c r="W1400" i="3"/>
  <c r="W1398" i="3"/>
  <c r="W1396" i="3"/>
  <c r="W1394" i="3"/>
  <c r="W1392" i="3"/>
  <c r="W1390" i="3"/>
  <c r="W1388" i="3"/>
  <c r="W1386" i="3"/>
  <c r="W1384" i="3"/>
  <c r="W1382" i="3"/>
  <c r="W1380" i="3"/>
  <c r="W1378" i="3"/>
  <c r="W1376" i="3"/>
  <c r="W1374" i="3"/>
  <c r="W1372" i="3"/>
  <c r="W1370" i="3"/>
  <c r="W1368" i="3"/>
  <c r="W1366" i="3"/>
  <c r="W1364" i="3"/>
  <c r="W1362" i="3"/>
  <c r="W1360" i="3"/>
  <c r="W1358" i="3"/>
  <c r="W1356" i="3"/>
  <c r="W1354" i="3"/>
  <c r="W1352" i="3"/>
  <c r="W1350" i="3"/>
  <c r="W1348" i="3"/>
  <c r="W1346" i="3"/>
  <c r="W1344" i="3"/>
  <c r="W1342" i="3"/>
  <c r="W1340" i="3"/>
  <c r="W1338" i="3"/>
  <c r="W1336" i="3"/>
  <c r="W1334" i="3"/>
  <c r="W1332" i="3"/>
  <c r="W1330" i="3"/>
  <c r="W1328" i="3"/>
  <c r="W1326" i="3"/>
  <c r="W1324" i="3"/>
  <c r="W1322" i="3"/>
  <c r="W1320" i="3"/>
  <c r="W1318" i="3"/>
  <c r="W1316" i="3"/>
  <c r="W1314" i="3"/>
  <c r="W1312" i="3"/>
  <c r="W1310" i="3"/>
  <c r="W1308" i="3"/>
  <c r="W1306" i="3"/>
  <c r="W1304" i="3"/>
  <c r="W1302" i="3"/>
  <c r="W1300" i="3"/>
  <c r="W1298" i="3"/>
  <c r="W1296" i="3"/>
  <c r="W1294" i="3"/>
  <c r="W1292" i="3"/>
  <c r="W1290" i="3"/>
  <c r="W1288" i="3"/>
  <c r="W1286" i="3"/>
  <c r="W1284" i="3"/>
  <c r="W1282" i="3"/>
  <c r="W1280" i="3"/>
  <c r="W1278" i="3"/>
  <c r="W1276" i="3"/>
  <c r="W1274" i="3"/>
  <c r="W1272" i="3"/>
  <c r="W1270" i="3"/>
  <c r="W1268" i="3"/>
  <c r="W1266" i="3"/>
  <c r="W1264" i="3"/>
  <c r="W1262" i="3"/>
  <c r="W1260" i="3"/>
  <c r="W1258" i="3"/>
  <c r="W1256" i="3"/>
  <c r="W1254" i="3"/>
  <c r="W1252" i="3"/>
  <c r="W1250" i="3"/>
  <c r="W1248" i="3"/>
  <c r="W1246" i="3"/>
  <c r="W1244" i="3"/>
  <c r="W1242" i="3"/>
  <c r="W1240" i="3"/>
  <c r="W1238" i="3"/>
  <c r="W1236" i="3"/>
  <c r="W1234" i="3"/>
  <c r="W1232" i="3"/>
  <c r="W1230" i="3"/>
  <c r="W1228" i="3"/>
  <c r="W1226" i="3"/>
  <c r="W1224" i="3"/>
  <c r="W1222" i="3"/>
  <c r="W1220" i="3"/>
  <c r="W1218" i="3"/>
  <c r="W1216" i="3"/>
  <c r="W1214" i="3"/>
  <c r="W1212" i="3"/>
  <c r="W1210" i="3"/>
  <c r="W1208" i="3"/>
  <c r="W1206" i="3"/>
  <c r="W1204" i="3"/>
  <c r="W1202" i="3"/>
  <c r="W1200" i="3"/>
  <c r="W1198" i="3"/>
  <c r="W1196" i="3"/>
  <c r="W1194" i="3"/>
  <c r="W1192" i="3"/>
  <c r="W1190" i="3"/>
  <c r="W1188" i="3"/>
  <c r="W1186" i="3"/>
  <c r="W1184" i="3"/>
  <c r="W1182" i="3"/>
  <c r="W1180" i="3"/>
  <c r="W1178" i="3"/>
  <c r="W1176" i="3"/>
  <c r="W1174" i="3"/>
  <c r="W1172" i="3"/>
  <c r="W1170" i="3"/>
  <c r="W1168" i="3"/>
  <c r="W1166" i="3"/>
  <c r="W1164" i="3"/>
  <c r="W1162" i="3"/>
  <c r="W1160" i="3"/>
  <c r="W1158" i="3"/>
  <c r="W1156" i="3"/>
  <c r="W1154" i="3"/>
  <c r="W1152" i="3"/>
  <c r="W1150" i="3"/>
  <c r="W1148" i="3"/>
  <c r="W1146" i="3"/>
  <c r="W1144" i="3"/>
  <c r="W1142" i="3"/>
  <c r="W1140" i="3"/>
  <c r="W1138" i="3"/>
  <c r="W1136" i="3"/>
  <c r="W1134" i="3"/>
  <c r="W1132" i="3"/>
  <c r="W1130" i="3"/>
  <c r="W1128" i="3"/>
  <c r="W1126" i="3"/>
  <c r="W1124" i="3"/>
  <c r="W1122" i="3"/>
  <c r="W1120" i="3"/>
  <c r="W1118" i="3"/>
  <c r="W1116" i="3"/>
  <c r="W1114" i="3"/>
  <c r="W1112" i="3"/>
  <c r="W1110" i="3"/>
  <c r="W1108" i="3"/>
  <c r="W1106" i="3"/>
  <c r="W1104" i="3"/>
  <c r="W1102" i="3"/>
  <c r="W1100" i="3"/>
  <c r="W1098" i="3"/>
  <c r="W1096" i="3"/>
  <c r="W1094" i="3"/>
  <c r="W1092" i="3"/>
  <c r="W1090" i="3"/>
  <c r="W1088" i="3"/>
  <c r="W1086" i="3"/>
  <c r="W1084" i="3"/>
  <c r="W1082" i="3"/>
  <c r="W1080" i="3"/>
  <c r="W1078" i="3"/>
  <c r="W1076" i="3"/>
  <c r="W1074" i="3"/>
  <c r="W1072" i="3"/>
  <c r="W1070" i="3"/>
  <c r="W1068" i="3"/>
  <c r="W1066" i="3"/>
  <c r="W1064" i="3"/>
  <c r="W1062" i="3"/>
  <c r="W1060" i="3"/>
  <c r="W1058" i="3"/>
  <c r="W1056" i="3"/>
  <c r="W1054" i="3"/>
  <c r="W1052" i="3"/>
  <c r="W1050" i="3"/>
  <c r="W1048" i="3"/>
  <c r="W1046" i="3"/>
  <c r="W1044" i="3"/>
  <c r="W1042" i="3"/>
  <c r="W1040" i="3"/>
  <c r="W1038" i="3"/>
  <c r="W1036" i="3"/>
  <c r="W1034" i="3"/>
  <c r="W1032" i="3"/>
  <c r="W1030" i="3"/>
  <c r="W1028" i="3"/>
  <c r="W1026" i="3"/>
  <c r="W1024" i="3"/>
  <c r="W1022" i="3"/>
  <c r="W1020" i="3"/>
  <c r="W1018" i="3"/>
  <c r="W1016" i="3"/>
  <c r="W1014" i="3"/>
  <c r="W1012" i="3"/>
  <c r="W1010" i="3"/>
  <c r="W1008" i="3"/>
  <c r="W1006" i="3"/>
  <c r="W1004" i="3"/>
  <c r="W1002" i="3"/>
  <c r="W1000" i="3"/>
  <c r="W998" i="3"/>
  <c r="W996" i="3"/>
  <c r="W994" i="3"/>
  <c r="W992" i="3"/>
  <c r="W990" i="3"/>
  <c r="W988" i="3"/>
  <c r="W986" i="3"/>
  <c r="W984" i="3"/>
  <c r="W982" i="3"/>
  <c r="W980" i="3"/>
  <c r="W978" i="3"/>
  <c r="W976" i="3"/>
  <c r="W974" i="3"/>
  <c r="W972" i="3"/>
  <c r="W970" i="3"/>
  <c r="W968" i="3"/>
  <c r="W966" i="3"/>
  <c r="W964" i="3"/>
  <c r="W962" i="3"/>
  <c r="W960" i="3"/>
  <c r="W958" i="3"/>
  <c r="W956" i="3"/>
  <c r="W954" i="3"/>
  <c r="W952" i="3"/>
  <c r="W950" i="3"/>
  <c r="W948" i="3"/>
  <c r="W946" i="3"/>
  <c r="W944" i="3"/>
  <c r="W942" i="3"/>
  <c r="W940" i="3"/>
  <c r="W938" i="3"/>
  <c r="W936" i="3"/>
  <c r="W934" i="3"/>
  <c r="W932" i="3"/>
  <c r="W930" i="3"/>
  <c r="W928" i="3"/>
  <c r="W926" i="3"/>
  <c r="W924" i="3"/>
  <c r="W922" i="3"/>
  <c r="W920" i="3"/>
  <c r="W918" i="3"/>
  <c r="W916" i="3"/>
  <c r="W914" i="3"/>
  <c r="W912" i="3"/>
  <c r="W910" i="3"/>
  <c r="W908" i="3"/>
  <c r="W906" i="3"/>
  <c r="W904" i="3"/>
  <c r="W902" i="3"/>
  <c r="W900" i="3"/>
  <c r="W898" i="3"/>
  <c r="W896" i="3"/>
  <c r="W894" i="3"/>
  <c r="W892" i="3"/>
  <c r="W890" i="3"/>
  <c r="W888" i="3"/>
  <c r="W886" i="3"/>
  <c r="W884" i="3"/>
  <c r="W882" i="3"/>
  <c r="W880" i="3"/>
  <c r="W878" i="3"/>
  <c r="W876" i="3"/>
  <c r="W874" i="3"/>
  <c r="W872" i="3"/>
  <c r="W870" i="3"/>
  <c r="W868" i="3"/>
  <c r="W866" i="3"/>
  <c r="W864" i="3"/>
  <c r="W862" i="3"/>
  <c r="W860" i="3"/>
  <c r="W858" i="3"/>
  <c r="W856" i="3"/>
  <c r="W854" i="3"/>
  <c r="W852" i="3"/>
  <c r="W850" i="3"/>
  <c r="W848" i="3"/>
  <c r="W846" i="3"/>
  <c r="W844" i="3"/>
  <c r="W842" i="3"/>
  <c r="W840" i="3"/>
  <c r="W838" i="3"/>
  <c r="W836" i="3"/>
  <c r="W834" i="3"/>
  <c r="W832" i="3"/>
  <c r="W830" i="3"/>
  <c r="W828" i="3"/>
  <c r="W826" i="3"/>
  <c r="W824" i="3"/>
  <c r="W822" i="3"/>
  <c r="W820" i="3"/>
  <c r="W818" i="3"/>
  <c r="W816" i="3"/>
  <c r="W814" i="3"/>
  <c r="W812" i="3"/>
  <c r="W810" i="3"/>
  <c r="W808" i="3"/>
  <c r="W806" i="3"/>
  <c r="W804" i="3"/>
  <c r="W802" i="3"/>
  <c r="W800" i="3"/>
  <c r="W798" i="3"/>
  <c r="W796" i="3"/>
  <c r="W794" i="3"/>
  <c r="W792" i="3"/>
  <c r="W790" i="3"/>
  <c r="U12" i="3"/>
  <c r="W13" i="3"/>
  <c r="U14" i="3"/>
  <c r="W15" i="3"/>
  <c r="U16" i="3"/>
  <c r="W17" i="3"/>
  <c r="U18" i="3"/>
  <c r="W19" i="3"/>
  <c r="U20" i="3"/>
  <c r="W21" i="3"/>
  <c r="U22" i="3"/>
  <c r="W23" i="3"/>
  <c r="U24" i="3"/>
  <c r="W25" i="3"/>
  <c r="U26" i="3"/>
  <c r="W27" i="3"/>
  <c r="U28" i="3"/>
  <c r="W29" i="3"/>
  <c r="U30" i="3"/>
  <c r="W31" i="3"/>
  <c r="U32" i="3"/>
  <c r="W33" i="3"/>
  <c r="U34" i="3"/>
  <c r="W35" i="3"/>
  <c r="U36" i="3"/>
  <c r="W37" i="3"/>
  <c r="U38" i="3"/>
  <c r="W39" i="3"/>
  <c r="U40" i="3"/>
  <c r="W41" i="3"/>
  <c r="U42" i="3"/>
  <c r="W43" i="3"/>
  <c r="U44" i="3"/>
  <c r="W45" i="3"/>
  <c r="U46" i="3"/>
  <c r="W47" i="3"/>
  <c r="U48" i="3"/>
  <c r="W49" i="3"/>
  <c r="U50" i="3"/>
  <c r="W51" i="3"/>
  <c r="U52" i="3"/>
  <c r="W53" i="3"/>
  <c r="U54" i="3"/>
  <c r="W55" i="3"/>
  <c r="U56" i="3"/>
  <c r="W57" i="3"/>
  <c r="U58" i="3"/>
  <c r="W59" i="3"/>
  <c r="U60" i="3"/>
  <c r="W61" i="3"/>
  <c r="U62" i="3"/>
  <c r="W63" i="3"/>
  <c r="U64" i="3"/>
  <c r="W65" i="3"/>
  <c r="U66" i="3"/>
  <c r="W67" i="3"/>
  <c r="U68" i="3"/>
  <c r="W69" i="3"/>
  <c r="U70" i="3"/>
  <c r="W71" i="3"/>
  <c r="U72" i="3"/>
  <c r="W73" i="3"/>
  <c r="U74" i="3"/>
  <c r="W75" i="3"/>
  <c r="U76" i="3"/>
  <c r="W77" i="3"/>
  <c r="U78" i="3"/>
  <c r="W79" i="3"/>
  <c r="U80" i="3"/>
  <c r="W81" i="3"/>
  <c r="U82" i="3"/>
  <c r="W83" i="3"/>
  <c r="U84" i="3"/>
  <c r="W85" i="3"/>
  <c r="U86" i="3"/>
  <c r="W87" i="3"/>
  <c r="U88" i="3"/>
  <c r="W89" i="3"/>
  <c r="U90" i="3"/>
  <c r="W91" i="3"/>
  <c r="U92" i="3"/>
  <c r="W93" i="3"/>
  <c r="U94" i="3"/>
  <c r="W95" i="3"/>
  <c r="U96" i="3"/>
  <c r="W97" i="3"/>
  <c r="U98" i="3"/>
  <c r="W99" i="3"/>
  <c r="U100" i="3"/>
  <c r="W101" i="3"/>
  <c r="U102" i="3"/>
  <c r="W103" i="3"/>
  <c r="U104" i="3"/>
  <c r="W105" i="3"/>
  <c r="U106" i="3"/>
  <c r="W107" i="3"/>
  <c r="U108" i="3"/>
  <c r="W109" i="3"/>
  <c r="U110" i="3"/>
  <c r="W111" i="3"/>
  <c r="U112" i="3"/>
  <c r="W113" i="3"/>
  <c r="U114" i="3"/>
  <c r="W115" i="3"/>
  <c r="U116" i="3"/>
  <c r="W117" i="3"/>
  <c r="U118" i="3"/>
  <c r="W119" i="3"/>
  <c r="U120" i="3"/>
  <c r="W121" i="3"/>
  <c r="U122" i="3"/>
  <c r="W123" i="3"/>
  <c r="U124" i="3"/>
  <c r="W125" i="3"/>
  <c r="U126" i="3"/>
  <c r="W127" i="3"/>
  <c r="U128" i="3"/>
  <c r="W129" i="3"/>
  <c r="U130" i="3"/>
  <c r="W131" i="3"/>
  <c r="U132" i="3"/>
  <c r="W133" i="3"/>
  <c r="U134" i="3"/>
  <c r="W135" i="3"/>
  <c r="U136" i="3"/>
  <c r="W137" i="3"/>
  <c r="U138" i="3"/>
  <c r="W139" i="3"/>
  <c r="U140" i="3"/>
  <c r="W141" i="3"/>
  <c r="U142" i="3"/>
  <c r="W143" i="3"/>
  <c r="U144" i="3"/>
  <c r="W145" i="3"/>
  <c r="U146" i="3"/>
  <c r="W147" i="3"/>
  <c r="U148" i="3"/>
  <c r="W149" i="3"/>
  <c r="U150" i="3"/>
  <c r="W151" i="3"/>
  <c r="U152" i="3"/>
  <c r="W153" i="3"/>
  <c r="U154" i="3"/>
  <c r="W155" i="3"/>
  <c r="U156" i="3"/>
  <c r="W157" i="3"/>
  <c r="U158" i="3"/>
  <c r="W159" i="3"/>
  <c r="U160" i="3"/>
  <c r="W161" i="3"/>
  <c r="U162" i="3"/>
  <c r="W163" i="3"/>
  <c r="U164" i="3"/>
  <c r="W165" i="3"/>
  <c r="U166" i="3"/>
  <c r="W167" i="3"/>
  <c r="U168" i="3"/>
  <c r="W169" i="3"/>
  <c r="U170" i="3"/>
  <c r="W171" i="3"/>
  <c r="U172" i="3"/>
  <c r="W173" i="3"/>
  <c r="U174" i="3"/>
  <c r="W175" i="3"/>
  <c r="U176" i="3"/>
  <c r="W177" i="3"/>
  <c r="U178" i="3"/>
  <c r="W179" i="3"/>
  <c r="U180" i="3"/>
  <c r="W181" i="3"/>
  <c r="U182" i="3"/>
  <c r="W183" i="3"/>
  <c r="U184" i="3"/>
  <c r="W185" i="3"/>
  <c r="U186" i="3"/>
  <c r="W187" i="3"/>
  <c r="U188" i="3"/>
  <c r="W189" i="3"/>
  <c r="U190" i="3"/>
  <c r="W191" i="3"/>
  <c r="U192" i="3"/>
  <c r="W193" i="3"/>
  <c r="U194" i="3"/>
  <c r="W195" i="3"/>
  <c r="U196" i="3"/>
  <c r="W197" i="3"/>
  <c r="U198" i="3"/>
  <c r="W199" i="3"/>
  <c r="U200" i="3"/>
  <c r="W201" i="3"/>
  <c r="U202" i="3"/>
  <c r="W203" i="3"/>
  <c r="U204" i="3"/>
  <c r="W205" i="3"/>
  <c r="U206" i="3"/>
  <c r="W207" i="3"/>
  <c r="U208" i="3"/>
  <c r="W209" i="3"/>
  <c r="U210" i="3"/>
  <c r="W211" i="3"/>
  <c r="U212" i="3"/>
  <c r="W213" i="3"/>
  <c r="U214" i="3"/>
  <c r="W215" i="3"/>
  <c r="U216" i="3"/>
  <c r="W217" i="3"/>
  <c r="U218" i="3"/>
  <c r="W219" i="3"/>
  <c r="U220" i="3"/>
  <c r="W221" i="3"/>
  <c r="U222" i="3"/>
  <c r="W223" i="3"/>
  <c r="U224" i="3"/>
  <c r="W225" i="3"/>
  <c r="U226" i="3"/>
  <c r="W227" i="3"/>
  <c r="U228" i="3"/>
  <c r="W229" i="3"/>
  <c r="U230" i="3"/>
  <c r="W231" i="3"/>
  <c r="U232" i="3"/>
  <c r="W233" i="3"/>
  <c r="U234" i="3"/>
  <c r="W235" i="3"/>
  <c r="U236" i="3"/>
  <c r="W237" i="3"/>
  <c r="U238" i="3"/>
  <c r="W239" i="3"/>
  <c r="U240" i="3"/>
  <c r="W241" i="3"/>
  <c r="U242" i="3"/>
  <c r="W243" i="3"/>
  <c r="U244" i="3"/>
  <c r="W245" i="3"/>
  <c r="U246" i="3"/>
  <c r="W247" i="3"/>
  <c r="U248" i="3"/>
  <c r="W249" i="3"/>
  <c r="U250" i="3"/>
  <c r="W251" i="3"/>
  <c r="U252" i="3"/>
  <c r="W253" i="3"/>
  <c r="U254" i="3"/>
  <c r="W255" i="3"/>
  <c r="U256" i="3"/>
  <c r="W257" i="3"/>
  <c r="U258" i="3"/>
  <c r="W259" i="3"/>
  <c r="U260" i="3"/>
  <c r="W261" i="3"/>
  <c r="U262" i="3"/>
  <c r="W263" i="3"/>
  <c r="U264" i="3"/>
  <c r="W265" i="3"/>
  <c r="U266" i="3"/>
  <c r="W267" i="3"/>
  <c r="U268" i="3"/>
  <c r="W269" i="3"/>
  <c r="U270" i="3"/>
  <c r="W271" i="3"/>
  <c r="U272" i="3"/>
  <c r="W273" i="3"/>
  <c r="U274" i="3"/>
  <c r="W275" i="3"/>
  <c r="U276" i="3"/>
  <c r="W277" i="3"/>
  <c r="U278" i="3"/>
  <c r="W279" i="3"/>
  <c r="U280" i="3"/>
  <c r="W281" i="3"/>
  <c r="U282" i="3"/>
  <c r="W283" i="3"/>
  <c r="U284" i="3"/>
  <c r="W285" i="3"/>
  <c r="U286" i="3"/>
  <c r="W287" i="3"/>
  <c r="U288" i="3"/>
  <c r="W289" i="3"/>
  <c r="U290" i="3"/>
  <c r="W291" i="3"/>
  <c r="U292" i="3"/>
  <c r="W293" i="3"/>
  <c r="U294" i="3"/>
  <c r="W295" i="3"/>
  <c r="U296" i="3"/>
  <c r="W297" i="3"/>
  <c r="U298" i="3"/>
  <c r="W299" i="3"/>
  <c r="U300" i="3"/>
  <c r="W301" i="3"/>
  <c r="U302" i="3"/>
  <c r="W303" i="3"/>
  <c r="U304" i="3"/>
  <c r="W305" i="3"/>
  <c r="U306" i="3"/>
  <c r="W307" i="3"/>
  <c r="U308" i="3"/>
  <c r="W309" i="3"/>
  <c r="U310" i="3"/>
  <c r="W311" i="3"/>
  <c r="U312" i="3"/>
  <c r="W313" i="3"/>
  <c r="U314" i="3"/>
  <c r="W315" i="3"/>
  <c r="U316" i="3"/>
  <c r="W317" i="3"/>
  <c r="U318" i="3"/>
  <c r="W319" i="3"/>
  <c r="U320" i="3"/>
  <c r="W321" i="3"/>
  <c r="U322" i="3"/>
  <c r="W323" i="3"/>
  <c r="U324" i="3"/>
  <c r="W325" i="3"/>
  <c r="U326" i="3"/>
  <c r="W327" i="3"/>
  <c r="U328" i="3"/>
  <c r="W329" i="3"/>
  <c r="U330" i="3"/>
  <c r="W331" i="3"/>
  <c r="U332" i="3"/>
  <c r="W333" i="3"/>
  <c r="U334" i="3"/>
  <c r="W335" i="3"/>
  <c r="U336" i="3"/>
  <c r="W337" i="3"/>
  <c r="U338" i="3"/>
  <c r="W339" i="3"/>
  <c r="U340" i="3"/>
  <c r="W341" i="3"/>
  <c r="U342" i="3"/>
  <c r="W343" i="3"/>
  <c r="U344" i="3"/>
  <c r="W345" i="3"/>
  <c r="U346" i="3"/>
  <c r="W347" i="3"/>
  <c r="U348" i="3"/>
  <c r="W349" i="3"/>
  <c r="U350" i="3"/>
  <c r="W351" i="3"/>
  <c r="U352" i="3"/>
  <c r="W353" i="3"/>
  <c r="U354" i="3"/>
  <c r="W355" i="3"/>
  <c r="U356" i="3"/>
  <c r="W357" i="3"/>
  <c r="U358" i="3"/>
  <c r="W359" i="3"/>
  <c r="U360" i="3"/>
  <c r="W361" i="3"/>
  <c r="U362" i="3"/>
  <c r="W363" i="3"/>
  <c r="U364" i="3"/>
  <c r="W365" i="3"/>
  <c r="U366" i="3"/>
  <c r="W367" i="3"/>
  <c r="U368" i="3"/>
  <c r="W369" i="3"/>
  <c r="U370" i="3"/>
  <c r="W371" i="3"/>
  <c r="U372" i="3"/>
  <c r="W373" i="3"/>
  <c r="U374" i="3"/>
  <c r="W375" i="3"/>
  <c r="U376" i="3"/>
  <c r="W377" i="3"/>
  <c r="U378" i="3"/>
  <c r="W379" i="3"/>
  <c r="U380" i="3"/>
  <c r="W381" i="3"/>
  <c r="U382" i="3"/>
  <c r="W383" i="3"/>
  <c r="U384" i="3"/>
  <c r="W385" i="3"/>
  <c r="U386" i="3"/>
  <c r="W387" i="3"/>
  <c r="U388" i="3"/>
  <c r="W389" i="3"/>
  <c r="U390" i="3"/>
  <c r="W391" i="3"/>
  <c r="U392" i="3"/>
  <c r="W393" i="3"/>
  <c r="U394" i="3"/>
  <c r="W395" i="3"/>
  <c r="U396" i="3"/>
  <c r="W397" i="3"/>
  <c r="U398" i="3"/>
  <c r="W399" i="3"/>
  <c r="U400" i="3"/>
  <c r="W401" i="3"/>
  <c r="U402" i="3"/>
  <c r="W403" i="3"/>
  <c r="U404" i="3"/>
  <c r="W405" i="3"/>
  <c r="U406" i="3"/>
  <c r="W407" i="3"/>
  <c r="U408" i="3"/>
  <c r="W409" i="3"/>
  <c r="U410" i="3"/>
  <c r="W411" i="3"/>
  <c r="U412" i="3"/>
  <c r="W413" i="3"/>
  <c r="U414" i="3"/>
  <c r="W415" i="3"/>
  <c r="U416" i="3"/>
  <c r="W417" i="3"/>
  <c r="U418" i="3"/>
  <c r="W419" i="3"/>
  <c r="U420" i="3"/>
  <c r="W421" i="3"/>
  <c r="U422" i="3"/>
  <c r="W423" i="3"/>
  <c r="U424" i="3"/>
  <c r="W425" i="3"/>
  <c r="U426" i="3"/>
  <c r="W427" i="3"/>
  <c r="U428" i="3"/>
  <c r="W429" i="3"/>
  <c r="U430" i="3"/>
  <c r="W431" i="3"/>
  <c r="U432" i="3"/>
  <c r="W433" i="3"/>
  <c r="U434" i="3"/>
  <c r="W435" i="3"/>
  <c r="U436" i="3"/>
  <c r="W437" i="3"/>
  <c r="U438" i="3"/>
  <c r="W439" i="3"/>
  <c r="U440" i="3"/>
  <c r="W441" i="3"/>
  <c r="U442" i="3"/>
  <c r="W443" i="3"/>
  <c r="U444" i="3"/>
  <c r="W445" i="3"/>
  <c r="U446" i="3"/>
  <c r="W447" i="3"/>
  <c r="U448" i="3"/>
  <c r="W449" i="3"/>
  <c r="U450" i="3"/>
  <c r="W451" i="3"/>
  <c r="U452" i="3"/>
  <c r="W453" i="3"/>
  <c r="U454" i="3"/>
  <c r="W455" i="3"/>
  <c r="U456" i="3"/>
  <c r="W457" i="3"/>
  <c r="U458" i="3"/>
  <c r="W459" i="3"/>
  <c r="U460" i="3"/>
  <c r="W461" i="3"/>
  <c r="U462" i="3"/>
  <c r="W463" i="3"/>
  <c r="U464" i="3"/>
  <c r="W465" i="3"/>
  <c r="U466" i="3"/>
  <c r="W467" i="3"/>
  <c r="U468" i="3"/>
  <c r="W469" i="3"/>
  <c r="U470" i="3"/>
  <c r="W471" i="3"/>
  <c r="U472" i="3"/>
  <c r="W473" i="3"/>
  <c r="U474" i="3"/>
  <c r="W475" i="3"/>
  <c r="U476" i="3"/>
  <c r="W477" i="3"/>
  <c r="U478" i="3"/>
  <c r="W479" i="3"/>
  <c r="U480" i="3"/>
  <c r="W481" i="3"/>
  <c r="U482" i="3"/>
  <c r="W483" i="3"/>
  <c r="U484" i="3"/>
  <c r="W485" i="3"/>
  <c r="U486" i="3"/>
  <c r="W487" i="3"/>
  <c r="U488" i="3"/>
  <c r="W489" i="3"/>
  <c r="U490" i="3"/>
  <c r="W491" i="3"/>
  <c r="U492" i="3"/>
  <c r="W493" i="3"/>
  <c r="U494" i="3"/>
  <c r="W495" i="3"/>
  <c r="U496" i="3"/>
  <c r="W497" i="3"/>
  <c r="U498" i="3"/>
  <c r="W499" i="3"/>
  <c r="U500" i="3"/>
  <c r="W501" i="3"/>
  <c r="U502" i="3"/>
  <c r="W503" i="3"/>
  <c r="U504" i="3"/>
  <c r="W505" i="3"/>
  <c r="U506" i="3"/>
  <c r="W507" i="3"/>
  <c r="U508" i="3"/>
  <c r="W509" i="3"/>
  <c r="U510" i="3"/>
  <c r="W511" i="3"/>
  <c r="U512" i="3"/>
  <c r="W513" i="3"/>
  <c r="U514" i="3"/>
  <c r="W515" i="3"/>
  <c r="U516" i="3"/>
  <c r="W517" i="3"/>
  <c r="U518" i="3"/>
  <c r="W519" i="3"/>
  <c r="U520" i="3"/>
  <c r="W521" i="3"/>
  <c r="U522" i="3"/>
  <c r="W523" i="3"/>
  <c r="U524" i="3"/>
  <c r="W525" i="3"/>
  <c r="U526" i="3"/>
  <c r="W527" i="3"/>
  <c r="U528" i="3"/>
  <c r="W529" i="3"/>
  <c r="U530" i="3"/>
  <c r="W531" i="3"/>
  <c r="U532" i="3"/>
  <c r="W533" i="3"/>
  <c r="U534" i="3"/>
  <c r="W535" i="3"/>
  <c r="U536" i="3"/>
  <c r="W537" i="3"/>
  <c r="U538" i="3"/>
  <c r="W539" i="3"/>
  <c r="U540" i="3"/>
  <c r="W541" i="3"/>
  <c r="U542" i="3"/>
  <c r="W543" i="3"/>
  <c r="U544" i="3"/>
  <c r="W545" i="3"/>
  <c r="U546" i="3"/>
  <c r="W547" i="3"/>
  <c r="U548" i="3"/>
  <c r="W549" i="3"/>
  <c r="U550" i="3"/>
  <c r="W551" i="3"/>
  <c r="U552" i="3"/>
  <c r="W553" i="3"/>
  <c r="U554" i="3"/>
  <c r="W555" i="3"/>
  <c r="U556" i="3"/>
  <c r="W557" i="3"/>
  <c r="U558" i="3"/>
  <c r="W559" i="3"/>
  <c r="U560" i="3"/>
  <c r="W561" i="3"/>
  <c r="U562" i="3"/>
  <c r="W563" i="3"/>
  <c r="U564" i="3"/>
  <c r="W565" i="3"/>
  <c r="U566" i="3"/>
  <c r="W567" i="3"/>
  <c r="U568" i="3"/>
  <c r="W569" i="3"/>
  <c r="U570" i="3"/>
  <c r="W571" i="3"/>
  <c r="U572" i="3"/>
  <c r="W573" i="3"/>
  <c r="U574" i="3"/>
  <c r="W575" i="3"/>
  <c r="U576" i="3"/>
  <c r="W577" i="3"/>
  <c r="U578" i="3"/>
  <c r="W579" i="3"/>
  <c r="U580" i="3"/>
  <c r="W581" i="3"/>
  <c r="U582" i="3"/>
  <c r="W583" i="3"/>
  <c r="U584" i="3"/>
  <c r="W585" i="3"/>
  <c r="U586" i="3"/>
  <c r="W587" i="3"/>
  <c r="U588" i="3"/>
  <c r="W589" i="3"/>
  <c r="U590" i="3"/>
  <c r="W591" i="3"/>
  <c r="U592" i="3"/>
  <c r="W593" i="3"/>
  <c r="U594" i="3"/>
  <c r="W595" i="3"/>
  <c r="U596" i="3"/>
  <c r="W597" i="3"/>
  <c r="U598" i="3"/>
  <c r="W599" i="3"/>
  <c r="U600" i="3"/>
  <c r="W601" i="3"/>
  <c r="U602" i="3"/>
  <c r="W603" i="3"/>
  <c r="U604" i="3"/>
  <c r="W605" i="3"/>
  <c r="U606" i="3"/>
  <c r="W607" i="3"/>
  <c r="U608" i="3"/>
  <c r="W609" i="3"/>
  <c r="U610" i="3"/>
  <c r="W611" i="3"/>
  <c r="U612" i="3"/>
  <c r="W613" i="3"/>
  <c r="U614" i="3"/>
  <c r="W615" i="3"/>
  <c r="U616" i="3"/>
  <c r="W617" i="3"/>
  <c r="U618" i="3"/>
  <c r="W619" i="3"/>
  <c r="U620" i="3"/>
  <c r="W621" i="3"/>
  <c r="U622" i="3"/>
  <c r="W623" i="3"/>
  <c r="U624" i="3"/>
  <c r="W625" i="3"/>
  <c r="U626" i="3"/>
  <c r="W627" i="3"/>
  <c r="U628" i="3"/>
  <c r="W629" i="3"/>
  <c r="U630" i="3"/>
  <c r="W631" i="3"/>
  <c r="U632" i="3"/>
  <c r="W633" i="3"/>
  <c r="U634" i="3"/>
  <c r="W635" i="3"/>
  <c r="U636" i="3"/>
  <c r="W637" i="3"/>
  <c r="U638" i="3"/>
  <c r="W639" i="3"/>
  <c r="U640" i="3"/>
  <c r="W641" i="3"/>
  <c r="U642" i="3"/>
  <c r="W643" i="3"/>
  <c r="U644" i="3"/>
  <c r="W645" i="3"/>
  <c r="U646" i="3"/>
  <c r="W647" i="3"/>
  <c r="U648" i="3"/>
  <c r="W649" i="3"/>
  <c r="U650" i="3"/>
  <c r="W651" i="3"/>
  <c r="U652" i="3"/>
  <c r="W655" i="3"/>
  <c r="W656" i="3"/>
  <c r="U657" i="3"/>
  <c r="Q658" i="3"/>
  <c r="P659" i="3"/>
  <c r="U660" i="3"/>
  <c r="W663" i="3"/>
  <c r="W664" i="3"/>
  <c r="U665" i="3"/>
  <c r="Q666" i="3"/>
  <c r="P667" i="3"/>
  <c r="U668" i="3"/>
  <c r="W671" i="3"/>
  <c r="W672" i="3"/>
  <c r="U673" i="3"/>
  <c r="Q674" i="3"/>
  <c r="P675" i="3"/>
  <c r="U676" i="3"/>
  <c r="W679" i="3"/>
  <c r="W680" i="3"/>
  <c r="U681" i="3"/>
  <c r="Q682" i="3"/>
  <c r="P683" i="3"/>
  <c r="U684" i="3"/>
  <c r="W687" i="3"/>
  <c r="W688" i="3"/>
  <c r="U689" i="3"/>
  <c r="Q690" i="3"/>
  <c r="P691" i="3"/>
  <c r="U692" i="3"/>
  <c r="W695" i="3"/>
  <c r="W696" i="3"/>
  <c r="U697" i="3"/>
  <c r="Q698" i="3"/>
  <c r="P699" i="3"/>
  <c r="U700" i="3"/>
  <c r="W703" i="3"/>
  <c r="W704" i="3"/>
  <c r="U705" i="3"/>
  <c r="Q706" i="3"/>
  <c r="P707" i="3"/>
  <c r="U708" i="3"/>
  <c r="W711" i="3"/>
  <c r="W712" i="3"/>
  <c r="U713" i="3"/>
  <c r="Q714" i="3"/>
  <c r="P715" i="3"/>
  <c r="U716" i="3"/>
  <c r="W719" i="3"/>
  <c r="W720" i="3"/>
  <c r="U721" i="3"/>
  <c r="Q722" i="3"/>
  <c r="P723" i="3"/>
  <c r="U724" i="3"/>
  <c r="W727" i="3"/>
  <c r="W728" i="3"/>
  <c r="U729" i="3"/>
  <c r="Q730" i="3"/>
  <c r="P731" i="3"/>
  <c r="U732" i="3"/>
  <c r="W735" i="3"/>
  <c r="W736" i="3"/>
  <c r="U737" i="3"/>
  <c r="Q738" i="3"/>
  <c r="P739" i="3"/>
  <c r="U740" i="3"/>
  <c r="W743" i="3"/>
  <c r="W744" i="3"/>
  <c r="U745" i="3"/>
  <c r="Q746" i="3"/>
  <c r="W746" i="3"/>
  <c r="U749" i="3"/>
  <c r="Q750" i="3"/>
  <c r="W750" i="3"/>
  <c r="U753" i="3"/>
  <c r="Q754" i="3"/>
  <c r="W754" i="3"/>
  <c r="U757" i="3"/>
  <c r="Q758" i="3"/>
  <c r="W758" i="3"/>
  <c r="U761" i="3"/>
  <c r="Q762" i="3"/>
  <c r="W762" i="3"/>
  <c r="U765" i="3"/>
  <c r="Q766" i="3"/>
  <c r="W766" i="3"/>
  <c r="U769" i="3"/>
  <c r="Q770" i="3"/>
  <c r="W770" i="3"/>
  <c r="U773" i="3"/>
  <c r="Q774" i="3"/>
  <c r="W774" i="3"/>
  <c r="U777" i="3"/>
  <c r="Q778" i="3"/>
  <c r="W778" i="3"/>
  <c r="U781" i="3"/>
  <c r="Q782" i="3"/>
  <c r="W782" i="3"/>
  <c r="U785" i="3"/>
  <c r="Q786" i="3"/>
  <c r="W786" i="3"/>
  <c r="W789" i="3"/>
  <c r="Q791" i="3"/>
  <c r="P791" i="3"/>
  <c r="U794" i="3"/>
  <c r="W797" i="3"/>
  <c r="Q799" i="3"/>
  <c r="P799" i="3"/>
  <c r="U802" i="3"/>
  <c r="W805" i="3"/>
  <c r="Q807" i="3"/>
  <c r="P807" i="3"/>
  <c r="U810" i="3"/>
  <c r="W813" i="3"/>
  <c r="Q815" i="3"/>
  <c r="P815" i="3"/>
  <c r="U818" i="3"/>
  <c r="W821" i="3"/>
  <c r="Q823" i="3"/>
  <c r="P823" i="3"/>
  <c r="U826" i="3"/>
  <c r="W829" i="3"/>
  <c r="Q831" i="3"/>
  <c r="P831" i="3"/>
  <c r="U834" i="3"/>
  <c r="W837" i="3"/>
  <c r="Q839" i="3"/>
  <c r="P839" i="3"/>
  <c r="U842" i="3"/>
  <c r="W845" i="3"/>
  <c r="Q847" i="3"/>
  <c r="P847" i="3"/>
  <c r="U850" i="3"/>
  <c r="W853" i="3"/>
  <c r="Q855" i="3"/>
  <c r="P855" i="3"/>
  <c r="U858" i="3"/>
  <c r="W861" i="3"/>
  <c r="Q863" i="3"/>
  <c r="P863" i="3"/>
  <c r="U866" i="3"/>
  <c r="W869" i="3"/>
  <c r="Q871" i="3"/>
  <c r="P871" i="3"/>
  <c r="U874" i="3"/>
  <c r="W877" i="3"/>
  <c r="Q879" i="3"/>
  <c r="P879" i="3"/>
  <c r="U882" i="3"/>
  <c r="W885" i="3"/>
  <c r="Q887" i="3"/>
  <c r="P887" i="3"/>
  <c r="U890" i="3"/>
  <c r="W893" i="3"/>
  <c r="Q895" i="3"/>
  <c r="P895" i="3"/>
  <c r="U898" i="3"/>
  <c r="U654" i="3"/>
  <c r="W657" i="3"/>
  <c r="W658" i="3"/>
  <c r="U659" i="3"/>
  <c r="Q660" i="3"/>
  <c r="U662" i="3"/>
  <c r="W665" i="3"/>
  <c r="W666" i="3"/>
  <c r="U667" i="3"/>
  <c r="Q668" i="3"/>
  <c r="U670" i="3"/>
  <c r="W673" i="3"/>
  <c r="W674" i="3"/>
  <c r="U675" i="3"/>
  <c r="Q676" i="3"/>
  <c r="U678" i="3"/>
  <c r="W681" i="3"/>
  <c r="W682" i="3"/>
  <c r="U683" i="3"/>
  <c r="Q684" i="3"/>
  <c r="U686" i="3"/>
  <c r="W689" i="3"/>
  <c r="W690" i="3"/>
  <c r="U691" i="3"/>
  <c r="Q692" i="3"/>
  <c r="U694" i="3"/>
  <c r="W697" i="3"/>
  <c r="W698" i="3"/>
  <c r="U699" i="3"/>
  <c r="Q700" i="3"/>
  <c r="U702" i="3"/>
  <c r="W705" i="3"/>
  <c r="W706" i="3"/>
  <c r="U707" i="3"/>
  <c r="Q708" i="3"/>
  <c r="U710" i="3"/>
  <c r="W713" i="3"/>
  <c r="W714" i="3"/>
  <c r="U715" i="3"/>
  <c r="Q716" i="3"/>
  <c r="U718" i="3"/>
  <c r="W721" i="3"/>
  <c r="W722" i="3"/>
  <c r="U723" i="3"/>
  <c r="Q724" i="3"/>
  <c r="U726" i="3"/>
  <c r="W729" i="3"/>
  <c r="W730" i="3"/>
  <c r="U731" i="3"/>
  <c r="Q732" i="3"/>
  <c r="U734" i="3"/>
  <c r="W737" i="3"/>
  <c r="W738" i="3"/>
  <c r="U739" i="3"/>
  <c r="Q740" i="3"/>
  <c r="U742" i="3"/>
  <c r="W745" i="3"/>
  <c r="U748" i="3"/>
  <c r="Q749" i="3"/>
  <c r="W749" i="3"/>
  <c r="U752" i="3"/>
  <c r="Q753" i="3"/>
  <c r="W753" i="3"/>
  <c r="U756" i="3"/>
  <c r="Q757" i="3"/>
  <c r="W757" i="3"/>
  <c r="U760" i="3"/>
  <c r="Q761" i="3"/>
  <c r="W761" i="3"/>
  <c r="U764" i="3"/>
  <c r="Q765" i="3"/>
  <c r="W765" i="3"/>
  <c r="U768" i="3"/>
  <c r="Q769" i="3"/>
  <c r="W769" i="3"/>
  <c r="U772" i="3"/>
  <c r="Q773" i="3"/>
  <c r="W773" i="3"/>
  <c r="U776" i="3"/>
  <c r="Q777" i="3"/>
  <c r="W777" i="3"/>
  <c r="U780" i="3"/>
  <c r="Q781" i="3"/>
  <c r="W781" i="3"/>
  <c r="U784" i="3"/>
  <c r="Q785" i="3"/>
  <c r="W785" i="3"/>
  <c r="U788" i="3"/>
  <c r="Q789" i="3"/>
  <c r="U792" i="3"/>
  <c r="W795" i="3"/>
  <c r="Q797" i="3"/>
  <c r="P797" i="3"/>
  <c r="U800" i="3"/>
  <c r="W803" i="3"/>
  <c r="Q805" i="3"/>
  <c r="P805" i="3"/>
  <c r="U808" i="3"/>
  <c r="W811" i="3"/>
  <c r="Q813" i="3"/>
  <c r="P813" i="3"/>
  <c r="U816" i="3"/>
  <c r="W819" i="3"/>
  <c r="Q821" i="3"/>
  <c r="P821" i="3"/>
  <c r="U824" i="3"/>
  <c r="W827" i="3"/>
  <c r="Q829" i="3"/>
  <c r="P829" i="3"/>
  <c r="U832" i="3"/>
  <c r="W835" i="3"/>
  <c r="Q837" i="3"/>
  <c r="P837" i="3"/>
  <c r="U840" i="3"/>
  <c r="W843" i="3"/>
  <c r="Q845" i="3"/>
  <c r="P845" i="3"/>
  <c r="U848" i="3"/>
  <c r="W851" i="3"/>
  <c r="Q853" i="3"/>
  <c r="P853" i="3"/>
  <c r="U856" i="3"/>
  <c r="W859" i="3"/>
  <c r="Q861" i="3"/>
  <c r="P861" i="3"/>
  <c r="U864" i="3"/>
  <c r="W867" i="3"/>
  <c r="Q869" i="3"/>
  <c r="P869" i="3"/>
  <c r="U872" i="3"/>
  <c r="W875" i="3"/>
  <c r="Q877" i="3"/>
  <c r="P877" i="3"/>
  <c r="U880" i="3"/>
  <c r="W883" i="3"/>
  <c r="Q885" i="3"/>
  <c r="P885" i="3"/>
  <c r="U888" i="3"/>
  <c r="W891" i="3"/>
  <c r="Q893" i="3"/>
  <c r="P893" i="3"/>
  <c r="U896" i="3"/>
  <c r="W899" i="3"/>
  <c r="Q1745" i="3"/>
  <c r="Q1746" i="3"/>
  <c r="Q1753" i="3"/>
  <c r="Q1754" i="3"/>
  <c r="Q1761" i="3"/>
  <c r="Q1762" i="3"/>
  <c r="Q1765" i="3"/>
  <c r="Q1769" i="3"/>
  <c r="Q1773" i="3"/>
  <c r="Q1777" i="3"/>
  <c r="Q1781" i="3"/>
  <c r="Q1785" i="3"/>
  <c r="Q1789" i="3"/>
  <c r="Q1793" i="3"/>
  <c r="Q1797" i="3"/>
  <c r="Q1801" i="3"/>
  <c r="Q1805" i="3"/>
  <c r="Q1809" i="3"/>
  <c r="Q1813" i="3"/>
  <c r="Q1817" i="3"/>
  <c r="Q1821" i="3"/>
  <c r="Q1825" i="3"/>
  <c r="Q1829" i="3"/>
  <c r="Q1833" i="3"/>
  <c r="Q1837" i="3"/>
  <c r="Q1841" i="3"/>
  <c r="Q1845" i="3"/>
  <c r="P1853" i="3"/>
  <c r="Q1853" i="3"/>
  <c r="P1861" i="3"/>
  <c r="Q1861" i="3"/>
  <c r="P1869" i="3"/>
  <c r="Q1869" i="3"/>
  <c r="P1877" i="3"/>
  <c r="Q1877" i="3"/>
  <c r="P1851" i="3"/>
  <c r="Q1851" i="3"/>
  <c r="P1859" i="3"/>
  <c r="Q1859" i="3"/>
  <c r="P1867" i="3"/>
  <c r="Q1867" i="3"/>
  <c r="P1875" i="3"/>
  <c r="Q1875" i="3"/>
  <c r="Q1742" i="3"/>
  <c r="P1743" i="3"/>
  <c r="Q1750" i="3"/>
  <c r="P1751" i="3"/>
  <c r="Q1758" i="3"/>
  <c r="P1759" i="3"/>
  <c r="Q1767" i="3"/>
  <c r="Q1771" i="3"/>
  <c r="Q1775" i="3"/>
  <c r="Q1779" i="3"/>
  <c r="Q1783" i="3"/>
  <c r="Q1787" i="3"/>
  <c r="Q1791" i="3"/>
  <c r="Q1795" i="3"/>
  <c r="Q1799" i="3"/>
  <c r="Q1803" i="3"/>
  <c r="Q1807" i="3"/>
  <c r="Q1811" i="3"/>
  <c r="Q1815" i="3"/>
  <c r="Q1819" i="3"/>
  <c r="Q1823" i="3"/>
  <c r="Q1827" i="3"/>
  <c r="Q1831" i="3"/>
  <c r="Q1835" i="3"/>
  <c r="Q1839" i="3"/>
  <c r="Q1843" i="3"/>
  <c r="Q1847" i="3"/>
  <c r="P1849" i="3"/>
  <c r="Q1849" i="3"/>
  <c r="P1857" i="3"/>
  <c r="Q1857" i="3"/>
  <c r="P1865" i="3"/>
  <c r="Q1865" i="3"/>
  <c r="P1873" i="3"/>
  <c r="Q1873" i="3"/>
  <c r="P1881" i="3"/>
  <c r="Q1881" i="3"/>
  <c r="Q1744" i="3"/>
  <c r="Q1752" i="3"/>
  <c r="Q1760" i="3"/>
  <c r="P1855" i="3"/>
  <c r="Q1855" i="3"/>
  <c r="P1863" i="3"/>
  <c r="Q1863" i="3"/>
  <c r="P1871" i="3"/>
  <c r="Q1871" i="3"/>
  <c r="P1879" i="3"/>
  <c r="Q1879" i="3"/>
  <c r="P1883" i="3"/>
  <c r="Q1883" i="3"/>
  <c r="P1887" i="3"/>
  <c r="Q1887" i="3"/>
  <c r="P1891" i="3"/>
  <c r="Q1891" i="3"/>
  <c r="P1895" i="3"/>
  <c r="Q1895" i="3"/>
  <c r="P1899" i="3"/>
  <c r="Q1899" i="3"/>
  <c r="Q1903" i="3"/>
  <c r="Q1907" i="3"/>
  <c r="Q1911" i="3"/>
  <c r="Q1915" i="3"/>
  <c r="Q1919" i="3"/>
  <c r="Q1923" i="3"/>
  <c r="Q1927" i="3"/>
  <c r="Q1931" i="3"/>
  <c r="Q1935" i="3"/>
  <c r="Q1939" i="3"/>
  <c r="Q1943" i="3"/>
  <c r="Q1947" i="3"/>
  <c r="Q1951" i="3"/>
  <c r="Q1955" i="3"/>
  <c r="Q1959" i="3"/>
  <c r="Q1963" i="3"/>
  <c r="Q1967" i="3"/>
  <c r="Q1971" i="3"/>
  <c r="Q1975" i="3"/>
  <c r="Q1979" i="3"/>
  <c r="Q1983" i="3"/>
  <c r="Q1987" i="3"/>
  <c r="Q1991" i="3"/>
  <c r="Q1995" i="3"/>
  <c r="Q1999" i="3"/>
  <c r="Q2003" i="3"/>
  <c r="Q2007" i="3"/>
  <c r="Q2011" i="3"/>
  <c r="Q2015" i="3"/>
  <c r="Q2019" i="3"/>
  <c r="Q2023" i="3"/>
  <c r="Q2027" i="3"/>
  <c r="Q2031" i="3"/>
  <c r="Q2035" i="3"/>
  <c r="Q2039" i="3"/>
  <c r="Q2043" i="3"/>
  <c r="Q2047" i="3"/>
  <c r="Q2051" i="3"/>
  <c r="Q2055" i="3"/>
  <c r="Q2059" i="3"/>
  <c r="Q2063" i="3"/>
  <c r="Q2067" i="3"/>
  <c r="Q2071" i="3"/>
  <c r="Q2075" i="3"/>
  <c r="Q2079" i="3"/>
  <c r="Q2083" i="3"/>
  <c r="Q2087" i="3"/>
  <c r="Q2091" i="3"/>
  <c r="Q2095" i="3"/>
  <c r="Q2099" i="3"/>
  <c r="Q2103" i="3"/>
  <c r="Q2107" i="3"/>
  <c r="Q2111" i="3"/>
  <c r="Q2115" i="3"/>
  <c r="Q2119" i="3"/>
  <c r="Q2123" i="3"/>
  <c r="Q2127" i="3"/>
  <c r="Q2131" i="3"/>
  <c r="Q2135" i="3"/>
  <c r="Q2139" i="3"/>
  <c r="Q2143" i="3"/>
  <c r="Q2147" i="3"/>
  <c r="Q2151" i="3"/>
  <c r="Q2155" i="3"/>
  <c r="Q2159" i="3"/>
  <c r="Q2163" i="3"/>
  <c r="Q2167" i="3"/>
  <c r="Q2171" i="3"/>
  <c r="Q2175" i="3"/>
  <c r="Q2179" i="3"/>
  <c r="Q2183" i="3"/>
  <c r="Q2191" i="3"/>
  <c r="P2198" i="3"/>
  <c r="Q2198" i="3"/>
  <c r="Q2207" i="3"/>
  <c r="P2275" i="3"/>
  <c r="Q2275" i="3"/>
  <c r="P2291" i="3"/>
  <c r="Q2291" i="3"/>
  <c r="P2307" i="3"/>
  <c r="Q2307" i="3"/>
  <c r="P2194" i="3"/>
  <c r="Q2194" i="3"/>
  <c r="P2211" i="3"/>
  <c r="Q2211" i="3"/>
  <c r="P2215" i="3"/>
  <c r="Q2215" i="3"/>
  <c r="P2219" i="3"/>
  <c r="Q2219" i="3"/>
  <c r="P2223" i="3"/>
  <c r="Q2223" i="3"/>
  <c r="P2227" i="3"/>
  <c r="Q2227" i="3"/>
  <c r="P2231" i="3"/>
  <c r="Q2231" i="3"/>
  <c r="P2235" i="3"/>
  <c r="Q2235" i="3"/>
  <c r="P2239" i="3"/>
  <c r="Q2239" i="3"/>
  <c r="P2243" i="3"/>
  <c r="Q2243" i="3"/>
  <c r="P2247" i="3"/>
  <c r="Q2247" i="3"/>
  <c r="P2251" i="3"/>
  <c r="Q2251" i="3"/>
  <c r="P2255" i="3"/>
  <c r="Q2255" i="3"/>
  <c r="P2259" i="3"/>
  <c r="Q2259" i="3"/>
  <c r="P2263" i="3"/>
  <c r="Q2263" i="3"/>
  <c r="P2267" i="3"/>
  <c r="Q2267" i="3"/>
  <c r="P2271" i="3"/>
  <c r="Q2271" i="3"/>
  <c r="P2287" i="3"/>
  <c r="Q2287" i="3"/>
  <c r="P2303" i="3"/>
  <c r="Q2303" i="3"/>
  <c r="Q1885" i="3"/>
  <c r="Q1889" i="3"/>
  <c r="Q1893" i="3"/>
  <c r="Q1897" i="3"/>
  <c r="Q1901" i="3"/>
  <c r="Q1905" i="3"/>
  <c r="Q1909" i="3"/>
  <c r="Q1913" i="3"/>
  <c r="Q1917" i="3"/>
  <c r="Q1921" i="3"/>
  <c r="Q1925" i="3"/>
  <c r="Q1929" i="3"/>
  <c r="Q1933" i="3"/>
  <c r="Q1937" i="3"/>
  <c r="Q1941" i="3"/>
  <c r="Q1945" i="3"/>
  <c r="Q1949" i="3"/>
  <c r="Q1953" i="3"/>
  <c r="Q1957" i="3"/>
  <c r="Q1961" i="3"/>
  <c r="Q1965" i="3"/>
  <c r="Q1969" i="3"/>
  <c r="Q1973" i="3"/>
  <c r="Q1977" i="3"/>
  <c r="Q1981" i="3"/>
  <c r="Q1985" i="3"/>
  <c r="Q1989" i="3"/>
  <c r="Q1993" i="3"/>
  <c r="Q1997" i="3"/>
  <c r="Q2001" i="3"/>
  <c r="Q2005" i="3"/>
  <c r="Q2009" i="3"/>
  <c r="Q2013" i="3"/>
  <c r="Q2017" i="3"/>
  <c r="Q2021" i="3"/>
  <c r="Q2025" i="3"/>
  <c r="Q2029" i="3"/>
  <c r="Q2033" i="3"/>
  <c r="Q2037" i="3"/>
  <c r="Q2041" i="3"/>
  <c r="Q2045" i="3"/>
  <c r="Q2049" i="3"/>
  <c r="Q2053" i="3"/>
  <c r="Q2057" i="3"/>
  <c r="Q2061" i="3"/>
  <c r="Q2065" i="3"/>
  <c r="Q2069" i="3"/>
  <c r="Q2073" i="3"/>
  <c r="Q2077" i="3"/>
  <c r="Q2081" i="3"/>
  <c r="Q2085" i="3"/>
  <c r="Q2089" i="3"/>
  <c r="Q2093" i="3"/>
  <c r="Q2097" i="3"/>
  <c r="Q2101" i="3"/>
  <c r="Q2105" i="3"/>
  <c r="Q2109" i="3"/>
  <c r="Q2113" i="3"/>
  <c r="Q2117" i="3"/>
  <c r="Q2121" i="3"/>
  <c r="Q2125" i="3"/>
  <c r="Q2129" i="3"/>
  <c r="Q2133" i="3"/>
  <c r="Q2137" i="3"/>
  <c r="Q2141" i="3"/>
  <c r="Q2145" i="3"/>
  <c r="Q2149" i="3"/>
  <c r="Q2153" i="3"/>
  <c r="Q2157" i="3"/>
  <c r="Q2161" i="3"/>
  <c r="Q2165" i="3"/>
  <c r="Q2169" i="3"/>
  <c r="Q2173" i="3"/>
  <c r="Q2177" i="3"/>
  <c r="Q2181" i="3"/>
  <c r="Q2185" i="3"/>
  <c r="P2190" i="3"/>
  <c r="Q2190" i="3"/>
  <c r="Q2199" i="3"/>
  <c r="P2206" i="3"/>
  <c r="Q2206" i="3"/>
  <c r="P2283" i="3"/>
  <c r="Q2283" i="3"/>
  <c r="P2299" i="3"/>
  <c r="Q2299" i="3"/>
  <c r="P2186" i="3"/>
  <c r="Q2186" i="3"/>
  <c r="P2202" i="3"/>
  <c r="Q2202" i="3"/>
  <c r="P2279" i="3"/>
  <c r="Q2279" i="3"/>
  <c r="P2295" i="3"/>
  <c r="Q2295" i="3"/>
  <c r="Q2273" i="3"/>
  <c r="Q2277" i="3"/>
  <c r="Q2281" i="3"/>
  <c r="Q2285" i="3"/>
  <c r="Q2289" i="3"/>
  <c r="Q2293" i="3"/>
  <c r="Q2297" i="3"/>
  <c r="Q2301" i="3"/>
  <c r="Q2305" i="3"/>
  <c r="Q2309" i="3"/>
  <c r="Q2313" i="3"/>
  <c r="Q2317" i="3"/>
  <c r="Q2321" i="3"/>
  <c r="Q2331" i="3"/>
  <c r="Q2336" i="3"/>
  <c r="P2338" i="3"/>
  <c r="Q2338" i="3"/>
  <c r="P2346" i="3"/>
  <c r="Q2346" i="3"/>
  <c r="P2354" i="3"/>
  <c r="Q2354" i="3"/>
  <c r="P2360" i="3"/>
  <c r="Q2360" i="3"/>
  <c r="P2364" i="3"/>
  <c r="Q2364" i="3"/>
  <c r="P2392" i="3"/>
  <c r="Q2392" i="3"/>
  <c r="P2396" i="3"/>
  <c r="Q2396" i="3"/>
  <c r="P2424" i="3"/>
  <c r="Q2424" i="3"/>
  <c r="P2428" i="3"/>
  <c r="Q2428" i="3"/>
  <c r="P2456" i="3"/>
  <c r="Q2456" i="3"/>
  <c r="P2460" i="3"/>
  <c r="Q2460" i="3"/>
  <c r="P2478" i="3"/>
  <c r="Q2478" i="3"/>
  <c r="P2494" i="3"/>
  <c r="Q2494" i="3"/>
  <c r="P2507" i="3"/>
  <c r="Q2507" i="3"/>
  <c r="P2523" i="3"/>
  <c r="Q2523" i="3"/>
  <c r="P2326" i="3"/>
  <c r="Q2326" i="3"/>
  <c r="P2344" i="3"/>
  <c r="Q2344" i="3"/>
  <c r="P2352" i="3"/>
  <c r="Q2352" i="3"/>
  <c r="P2375" i="3"/>
  <c r="Q2375" i="3"/>
  <c r="P2379" i="3"/>
  <c r="Q2379" i="3"/>
  <c r="P2407" i="3"/>
  <c r="Q2407" i="3"/>
  <c r="P2411" i="3"/>
  <c r="Q2411" i="3"/>
  <c r="P2439" i="3"/>
  <c r="Q2439" i="3"/>
  <c r="P2443" i="3"/>
  <c r="Q2443" i="3"/>
  <c r="Q2501" i="3"/>
  <c r="P2501" i="3"/>
  <c r="P2508" i="3"/>
  <c r="Q2508" i="3"/>
  <c r="Q2517" i="3"/>
  <c r="P2517" i="3"/>
  <c r="P2524" i="3"/>
  <c r="Q2524" i="3"/>
  <c r="P2570" i="3"/>
  <c r="Q2570" i="3"/>
  <c r="P2575" i="3"/>
  <c r="Q2575" i="3"/>
  <c r="P2586" i="3"/>
  <c r="Q2586" i="3"/>
  <c r="P2591" i="3"/>
  <c r="Q2591" i="3"/>
  <c r="Q2629" i="3"/>
  <c r="P2629" i="3"/>
  <c r="Q2311" i="3"/>
  <c r="Q2315" i="3"/>
  <c r="Q2319" i="3"/>
  <c r="Q2323" i="3"/>
  <c r="Q2328" i="3"/>
  <c r="P2330" i="3"/>
  <c r="Q2330" i="3"/>
  <c r="P2342" i="3"/>
  <c r="Q2342" i="3"/>
  <c r="P2350" i="3"/>
  <c r="Q2350" i="3"/>
  <c r="P2376" i="3"/>
  <c r="Q2376" i="3"/>
  <c r="P2380" i="3"/>
  <c r="Q2380" i="3"/>
  <c r="P2408" i="3"/>
  <c r="Q2408" i="3"/>
  <c r="P2412" i="3"/>
  <c r="Q2412" i="3"/>
  <c r="P2440" i="3"/>
  <c r="Q2440" i="3"/>
  <c r="P2444" i="3"/>
  <c r="Q2444" i="3"/>
  <c r="P2542" i="3"/>
  <c r="Q2542" i="3"/>
  <c r="P2558" i="3"/>
  <c r="Q2558" i="3"/>
  <c r="P2571" i="3"/>
  <c r="Q2571" i="3"/>
  <c r="P2587" i="3"/>
  <c r="Q2587" i="3"/>
  <c r="P2635" i="3"/>
  <c r="Q2635" i="3"/>
  <c r="Q2210" i="3"/>
  <c r="Q2214" i="3"/>
  <c r="Q2218" i="3"/>
  <c r="Q2222" i="3"/>
  <c r="Q2226" i="3"/>
  <c r="Q2230" i="3"/>
  <c r="Q2234" i="3"/>
  <c r="Q2238" i="3"/>
  <c r="Q2242" i="3"/>
  <c r="Q2246" i="3"/>
  <c r="Q2250" i="3"/>
  <c r="Q2254" i="3"/>
  <c r="Q2258" i="3"/>
  <c r="Q2262" i="3"/>
  <c r="Q2266" i="3"/>
  <c r="Q2270" i="3"/>
  <c r="Q2274" i="3"/>
  <c r="Q2278" i="3"/>
  <c r="Q2282" i="3"/>
  <c r="Q2286" i="3"/>
  <c r="Q2290" i="3"/>
  <c r="Q2294" i="3"/>
  <c r="Q2298" i="3"/>
  <c r="Q2302" i="3"/>
  <c r="Q2306" i="3"/>
  <c r="Q2310" i="3"/>
  <c r="Q2314" i="3"/>
  <c r="Q2318" i="3"/>
  <c r="Q2322" i="3"/>
  <c r="Q2327" i="3"/>
  <c r="Q2332" i="3"/>
  <c r="P2334" i="3"/>
  <c r="Q2334" i="3"/>
  <c r="P2340" i="3"/>
  <c r="Q2340" i="3"/>
  <c r="P2348" i="3"/>
  <c r="Q2348" i="3"/>
  <c r="P2359" i="3"/>
  <c r="Q2359" i="3"/>
  <c r="P2363" i="3"/>
  <c r="Q2363" i="3"/>
  <c r="P2391" i="3"/>
  <c r="Q2391" i="3"/>
  <c r="P2395" i="3"/>
  <c r="Q2395" i="3"/>
  <c r="P2423" i="3"/>
  <c r="Q2423" i="3"/>
  <c r="P2427" i="3"/>
  <c r="Q2427" i="3"/>
  <c r="P2455" i="3"/>
  <c r="Q2455" i="3"/>
  <c r="P2459" i="3"/>
  <c r="Q2459" i="3"/>
  <c r="P2506" i="3"/>
  <c r="Q2506" i="3"/>
  <c r="P2511" i="3"/>
  <c r="Q2511" i="3"/>
  <c r="P2522" i="3"/>
  <c r="Q2522" i="3"/>
  <c r="P2527" i="3"/>
  <c r="Q2527" i="3"/>
  <c r="Q2565" i="3"/>
  <c r="P2565" i="3"/>
  <c r="P2572" i="3"/>
  <c r="Q2572" i="3"/>
  <c r="Q2581" i="3"/>
  <c r="P2581" i="3"/>
  <c r="P2588" i="3"/>
  <c r="Q2588" i="3"/>
  <c r="P2355" i="3"/>
  <c r="Q2355" i="3"/>
  <c r="P2367" i="3"/>
  <c r="Q2367" i="3"/>
  <c r="P2387" i="3"/>
  <c r="Q2387" i="3"/>
  <c r="P2399" i="3"/>
  <c r="Q2399" i="3"/>
  <c r="P2419" i="3"/>
  <c r="Q2419" i="3"/>
  <c r="P2431" i="3"/>
  <c r="Q2431" i="3"/>
  <c r="P2451" i="3"/>
  <c r="Q2451" i="3"/>
  <c r="P2463" i="3"/>
  <c r="Q2463" i="3"/>
  <c r="P2474" i="3"/>
  <c r="Q2474" i="3"/>
  <c r="P2476" i="3"/>
  <c r="Q2476" i="3"/>
  <c r="P2479" i="3"/>
  <c r="Q2479" i="3"/>
  <c r="P2490" i="3"/>
  <c r="Q2490" i="3"/>
  <c r="P2492" i="3"/>
  <c r="Q2492" i="3"/>
  <c r="P2495" i="3"/>
  <c r="Q2495" i="3"/>
  <c r="Q2533" i="3"/>
  <c r="P2533" i="3"/>
  <c r="Q2549" i="3"/>
  <c r="P2549" i="3"/>
  <c r="P2574" i="3"/>
  <c r="Q2574" i="3"/>
  <c r="P2590" i="3"/>
  <c r="Q2590" i="3"/>
  <c r="P2602" i="3"/>
  <c r="Q2602" i="3"/>
  <c r="P2604" i="3"/>
  <c r="Q2604" i="3"/>
  <c r="P2607" i="3"/>
  <c r="Q2607" i="3"/>
  <c r="P2618" i="3"/>
  <c r="Q2618" i="3"/>
  <c r="P2620" i="3"/>
  <c r="Q2620" i="3"/>
  <c r="P2623" i="3"/>
  <c r="Q2623" i="3"/>
  <c r="Q2661" i="3"/>
  <c r="P2661" i="3"/>
  <c r="Q2677" i="3"/>
  <c r="P2677" i="3"/>
  <c r="Q2699" i="3"/>
  <c r="P2702" i="3"/>
  <c r="Q2702" i="3"/>
  <c r="Q2715" i="3"/>
  <c r="P2718" i="3"/>
  <c r="Q2718" i="3"/>
  <c r="P2730" i="3"/>
  <c r="Q2730" i="3"/>
  <c r="P2732" i="3"/>
  <c r="Q2732" i="3"/>
  <c r="P2735" i="3"/>
  <c r="Q2735" i="3"/>
  <c r="P2746" i="3"/>
  <c r="Q2746" i="3"/>
  <c r="P2748" i="3"/>
  <c r="Q2748" i="3"/>
  <c r="P2751" i="3"/>
  <c r="Q2751" i="3"/>
  <c r="Q2789" i="3"/>
  <c r="P2789" i="3"/>
  <c r="Q2805" i="3"/>
  <c r="P2805" i="3"/>
  <c r="Q2827" i="3"/>
  <c r="P2830" i="3"/>
  <c r="Q2830" i="3"/>
  <c r="Q2843" i="3"/>
  <c r="P2846" i="3"/>
  <c r="Q2846" i="3"/>
  <c r="P2858" i="3"/>
  <c r="Q2858" i="3"/>
  <c r="P2860" i="3"/>
  <c r="Q2860" i="3"/>
  <c r="P2863" i="3"/>
  <c r="Q2863" i="3"/>
  <c r="P2874" i="3"/>
  <c r="Q2874" i="3"/>
  <c r="P2876" i="3"/>
  <c r="Q2876" i="3"/>
  <c r="P2879" i="3"/>
  <c r="Q2879" i="3"/>
  <c r="P2892" i="3"/>
  <c r="Q2892" i="3"/>
  <c r="Q2645" i="3"/>
  <c r="P2645" i="3"/>
  <c r="P2670" i="3"/>
  <c r="Q2670" i="3"/>
  <c r="P2686" i="3"/>
  <c r="Q2686" i="3"/>
  <c r="P2698" i="3"/>
  <c r="Q2698" i="3"/>
  <c r="P2700" i="3"/>
  <c r="Q2700" i="3"/>
  <c r="P2703" i="3"/>
  <c r="Q2703" i="3"/>
  <c r="P2714" i="3"/>
  <c r="Q2714" i="3"/>
  <c r="P2716" i="3"/>
  <c r="Q2716" i="3"/>
  <c r="P2719" i="3"/>
  <c r="Q2719" i="3"/>
  <c r="Q2757" i="3"/>
  <c r="P2757" i="3"/>
  <c r="Q2773" i="3"/>
  <c r="P2773" i="3"/>
  <c r="P2798" i="3"/>
  <c r="Q2798" i="3"/>
  <c r="P2814" i="3"/>
  <c r="Q2814" i="3"/>
  <c r="P2826" i="3"/>
  <c r="Q2826" i="3"/>
  <c r="P2828" i="3"/>
  <c r="Q2828" i="3"/>
  <c r="P2831" i="3"/>
  <c r="Q2831" i="3"/>
  <c r="P2842" i="3"/>
  <c r="Q2842" i="3"/>
  <c r="P2844" i="3"/>
  <c r="Q2844" i="3"/>
  <c r="P2847" i="3"/>
  <c r="Q2847" i="3"/>
  <c r="P2886" i="3"/>
  <c r="Q2886" i="3"/>
  <c r="P2906" i="3"/>
  <c r="Q2906" i="3"/>
  <c r="P2911" i="3"/>
  <c r="Q2911" i="3"/>
  <c r="P2922" i="3"/>
  <c r="Q2922" i="3"/>
  <c r="P2927" i="3"/>
  <c r="Q2927" i="3"/>
  <c r="P2371" i="3"/>
  <c r="Q2371" i="3"/>
  <c r="P2383" i="3"/>
  <c r="Q2383" i="3"/>
  <c r="P2403" i="3"/>
  <c r="Q2403" i="3"/>
  <c r="P2415" i="3"/>
  <c r="Q2415" i="3"/>
  <c r="P2435" i="3"/>
  <c r="Q2435" i="3"/>
  <c r="P2447" i="3"/>
  <c r="Q2447" i="3"/>
  <c r="P2467" i="3"/>
  <c r="Q2467" i="3"/>
  <c r="Q2469" i="3"/>
  <c r="P2469" i="3"/>
  <c r="Q2485" i="3"/>
  <c r="P2485" i="3"/>
  <c r="P2510" i="3"/>
  <c r="Q2510" i="3"/>
  <c r="P2526" i="3"/>
  <c r="Q2526" i="3"/>
  <c r="P2538" i="3"/>
  <c r="Q2538" i="3"/>
  <c r="P2540" i="3"/>
  <c r="Q2540" i="3"/>
  <c r="P2543" i="3"/>
  <c r="Q2543" i="3"/>
  <c r="P2554" i="3"/>
  <c r="Q2554" i="3"/>
  <c r="P2556" i="3"/>
  <c r="Q2556" i="3"/>
  <c r="P2559" i="3"/>
  <c r="Q2559" i="3"/>
  <c r="Q2597" i="3"/>
  <c r="P2597" i="3"/>
  <c r="Q2613" i="3"/>
  <c r="P2613" i="3"/>
  <c r="P2638" i="3"/>
  <c r="Q2638" i="3"/>
  <c r="Q2651" i="3"/>
  <c r="P2654" i="3"/>
  <c r="Q2654" i="3"/>
  <c r="P2666" i="3"/>
  <c r="Q2666" i="3"/>
  <c r="P2668" i="3"/>
  <c r="Q2668" i="3"/>
  <c r="P2671" i="3"/>
  <c r="Q2671" i="3"/>
  <c r="P2682" i="3"/>
  <c r="Q2682" i="3"/>
  <c r="P2684" i="3"/>
  <c r="Q2684" i="3"/>
  <c r="P2687" i="3"/>
  <c r="Q2687" i="3"/>
  <c r="Q2725" i="3"/>
  <c r="P2725" i="3"/>
  <c r="Q2741" i="3"/>
  <c r="P2741" i="3"/>
  <c r="Q2763" i="3"/>
  <c r="P2766" i="3"/>
  <c r="Q2766" i="3"/>
  <c r="Q2779" i="3"/>
  <c r="P2782" i="3"/>
  <c r="Q2782" i="3"/>
  <c r="P2794" i="3"/>
  <c r="Q2794" i="3"/>
  <c r="P2796" i="3"/>
  <c r="Q2796" i="3"/>
  <c r="P2799" i="3"/>
  <c r="Q2799" i="3"/>
  <c r="P2810" i="3"/>
  <c r="Q2810" i="3"/>
  <c r="P2812" i="3"/>
  <c r="Q2812" i="3"/>
  <c r="P2815" i="3"/>
  <c r="Q2815" i="3"/>
  <c r="Q2853" i="3"/>
  <c r="P2853" i="3"/>
  <c r="Q2869" i="3"/>
  <c r="P2869" i="3"/>
  <c r="P2890" i="3"/>
  <c r="Q2890" i="3"/>
  <c r="P2894" i="3"/>
  <c r="Q2894" i="3"/>
  <c r="P2907" i="3"/>
  <c r="Q2907" i="3"/>
  <c r="P2923" i="3"/>
  <c r="Q2923" i="3"/>
  <c r="P2606" i="3"/>
  <c r="Q2606" i="3"/>
  <c r="P2622" i="3"/>
  <c r="Q2622" i="3"/>
  <c r="P2634" i="3"/>
  <c r="Q2634" i="3"/>
  <c r="P2636" i="3"/>
  <c r="Q2636" i="3"/>
  <c r="P2639" i="3"/>
  <c r="Q2639" i="3"/>
  <c r="P2650" i="3"/>
  <c r="Q2650" i="3"/>
  <c r="P2652" i="3"/>
  <c r="Q2652" i="3"/>
  <c r="P2655" i="3"/>
  <c r="Q2655" i="3"/>
  <c r="Q2693" i="3"/>
  <c r="P2693" i="3"/>
  <c r="Q2709" i="3"/>
  <c r="P2709" i="3"/>
  <c r="P2734" i="3"/>
  <c r="Q2734" i="3"/>
  <c r="P2750" i="3"/>
  <c r="Q2750" i="3"/>
  <c r="P2762" i="3"/>
  <c r="Q2762" i="3"/>
  <c r="P2764" i="3"/>
  <c r="Q2764" i="3"/>
  <c r="P2767" i="3"/>
  <c r="Q2767" i="3"/>
  <c r="P2778" i="3"/>
  <c r="Q2778" i="3"/>
  <c r="P2780" i="3"/>
  <c r="Q2780" i="3"/>
  <c r="P2783" i="3"/>
  <c r="Q2783" i="3"/>
  <c r="Q2821" i="3"/>
  <c r="P2821" i="3"/>
  <c r="Q2837" i="3"/>
  <c r="P2837" i="3"/>
  <c r="P2862" i="3"/>
  <c r="Q2862" i="3"/>
  <c r="P2878" i="3"/>
  <c r="Q2878" i="3"/>
  <c r="P2891" i="3"/>
  <c r="Q2891" i="3"/>
  <c r="Q2901" i="3"/>
  <c r="P2901" i="3"/>
  <c r="P2908" i="3"/>
  <c r="Q2908" i="3"/>
  <c r="Q2917" i="3"/>
  <c r="P2917" i="3"/>
  <c r="P2924" i="3"/>
  <c r="Q2924" i="3"/>
  <c r="P2486" i="3"/>
  <c r="Q2486" i="3"/>
  <c r="P2518" i="3"/>
  <c r="Q2518" i="3"/>
  <c r="P2550" i="3"/>
  <c r="Q2550" i="3"/>
  <c r="P2582" i="3"/>
  <c r="Q2582" i="3"/>
  <c r="P2614" i="3"/>
  <c r="Q2614" i="3"/>
  <c r="P2646" i="3"/>
  <c r="Q2646" i="3"/>
  <c r="P2678" i="3"/>
  <c r="Q2678" i="3"/>
  <c r="P2710" i="3"/>
  <c r="Q2710" i="3"/>
  <c r="P2742" i="3"/>
  <c r="Q2742" i="3"/>
  <c r="P2774" i="3"/>
  <c r="Q2774" i="3"/>
  <c r="P2806" i="3"/>
  <c r="Q2806" i="3"/>
  <c r="P2838" i="3"/>
  <c r="Q2838" i="3"/>
  <c r="P2870" i="3"/>
  <c r="Q2870" i="3"/>
  <c r="Q2885" i="3"/>
  <c r="P2885" i="3"/>
  <c r="P2895" i="3"/>
  <c r="Q2895" i="3"/>
  <c r="Q2933" i="3"/>
  <c r="P2933" i="3"/>
  <c r="P2470" i="3"/>
  <c r="Q2470" i="3"/>
  <c r="P2502" i="3"/>
  <c r="Q2502" i="3"/>
  <c r="P2534" i="3"/>
  <c r="Q2534" i="3"/>
  <c r="P2566" i="3"/>
  <c r="Q2566" i="3"/>
  <c r="P2598" i="3"/>
  <c r="Q2598" i="3"/>
  <c r="P2630" i="3"/>
  <c r="Q2630" i="3"/>
  <c r="P2662" i="3"/>
  <c r="Q2662" i="3"/>
  <c r="P2694" i="3"/>
  <c r="Q2694" i="3"/>
  <c r="P2726" i="3"/>
  <c r="Q2726" i="3"/>
  <c r="P2758" i="3"/>
  <c r="Q2758" i="3"/>
  <c r="P2790" i="3"/>
  <c r="Q2790" i="3"/>
  <c r="P2822" i="3"/>
  <c r="Q2822" i="3"/>
  <c r="P2854" i="3"/>
  <c r="Q2854" i="3"/>
  <c r="P2910" i="3"/>
  <c r="Q2910" i="3"/>
  <c r="P2926" i="3"/>
  <c r="Q2926" i="3"/>
  <c r="P2918" i="3"/>
  <c r="Q2918" i="3"/>
  <c r="P2902" i="3"/>
  <c r="Q2902" i="3"/>
  <c r="P2934" i="3"/>
  <c r="Q2934" i="3"/>
</calcChain>
</file>

<file path=xl/sharedStrings.xml><?xml version="1.0" encoding="utf-8"?>
<sst xmlns="http://schemas.openxmlformats.org/spreadsheetml/2006/main" count="42446" uniqueCount="154">
  <si>
    <t>Lot Area</t>
  </si>
  <si>
    <t>Overall Qual</t>
  </si>
  <si>
    <t>Overall Cond</t>
  </si>
  <si>
    <t>Year Built</t>
  </si>
  <si>
    <t>Year Remod/Add</t>
  </si>
  <si>
    <t>Gr Liv Area</t>
  </si>
  <si>
    <t>Full Bath</t>
  </si>
  <si>
    <t>Bedroom AbvGr</t>
  </si>
  <si>
    <t>Fireplaces</t>
  </si>
  <si>
    <t>Garage Cars</t>
  </si>
  <si>
    <t>SalePrice</t>
  </si>
  <si>
    <t>Exter Cond</t>
  </si>
  <si>
    <t>Neighborhood</t>
  </si>
  <si>
    <t>TA</t>
  </si>
  <si>
    <t>NAmes</t>
  </si>
  <si>
    <t>Gilbert</t>
  </si>
  <si>
    <t>StoneBr</t>
  </si>
  <si>
    <t>Gd</t>
  </si>
  <si>
    <t>NWAmes</t>
  </si>
  <si>
    <t>Somerst</t>
  </si>
  <si>
    <t>BrDale</t>
  </si>
  <si>
    <t>NPkVill</t>
  </si>
  <si>
    <t>NridgHt</t>
  </si>
  <si>
    <t>Blmngtn</t>
  </si>
  <si>
    <t>NoRidge</t>
  </si>
  <si>
    <t>SawyerW</t>
  </si>
  <si>
    <t>Fa</t>
  </si>
  <si>
    <t>Sawyer</t>
  </si>
  <si>
    <t>Greens</t>
  </si>
  <si>
    <t>BrkSide</t>
  </si>
  <si>
    <t>Po</t>
  </si>
  <si>
    <t>OldTown</t>
  </si>
  <si>
    <t>IDOTRR</t>
  </si>
  <si>
    <t>ClearCr</t>
  </si>
  <si>
    <t>SWISU</t>
  </si>
  <si>
    <t>Edwards</t>
  </si>
  <si>
    <t>CollgCr</t>
  </si>
  <si>
    <t>Crawfor</t>
  </si>
  <si>
    <t>Blueste</t>
  </si>
  <si>
    <t>Mitchel</t>
  </si>
  <si>
    <t>Timber</t>
  </si>
  <si>
    <t>MeadowV</t>
  </si>
  <si>
    <t>Veenker</t>
  </si>
  <si>
    <t>Ex</t>
  </si>
  <si>
    <t>GrnHill</t>
  </si>
  <si>
    <t>Landmrk</t>
  </si>
  <si>
    <t>Automatic</t>
  </si>
  <si>
    <t>Number</t>
  </si>
  <si>
    <t>Date</t>
  </si>
  <si>
    <t>Percentage</t>
  </si>
  <si>
    <t>Text</t>
  </si>
  <si>
    <t>3</t>
  </si>
  <si>
    <t>Currency</t>
  </si>
  <si>
    <t>min Year Built</t>
  </si>
  <si>
    <t>min Year Remod/Add</t>
  </si>
  <si>
    <t>min Gr Liv Area</t>
  </si>
  <si>
    <t>$ per square foot</t>
  </si>
  <si>
    <t>Total amenities</t>
  </si>
  <si>
    <t>$ per amenity</t>
  </si>
  <si>
    <t>% of amenities that are bath</t>
  </si>
  <si>
    <t xml:space="preserve"> Neighborhood and exter cond</t>
  </si>
  <si>
    <t>Date built</t>
  </si>
  <si>
    <t>Days old</t>
  </si>
  <si>
    <t>Years after minimum Year Built</t>
  </si>
  <si>
    <t>Years after minimum  Year Remod/Add</t>
  </si>
  <si>
    <t>Area above min Gr Liv Area</t>
  </si>
  <si>
    <t>sum</t>
  </si>
  <si>
    <t>average</t>
  </si>
  <si>
    <t>count</t>
  </si>
  <si>
    <t>min</t>
  </si>
  <si>
    <t>max</t>
  </si>
  <si>
    <t>median</t>
  </si>
  <si>
    <t>average Year Built for Ex condition</t>
  </si>
  <si>
    <t>average Year Built for TA condition</t>
  </si>
  <si>
    <t>Year Remodeled or Built</t>
  </si>
  <si>
    <t>Good or Bad Condition</t>
  </si>
  <si>
    <t>Excellence</t>
  </si>
  <si>
    <t>current population using vlookup</t>
  </si>
  <si>
    <t>current population using index match</t>
  </si>
  <si>
    <t>number of private schools using vlookup</t>
  </si>
  <si>
    <t>number of private schools using index match</t>
  </si>
  <si>
    <t>Pivot Table: Average Sales Price by Neighborhood</t>
  </si>
  <si>
    <t>Pivot Table: Average Sales Price by Year Built Group and Exter Cond</t>
  </si>
  <si>
    <t>AVERAGE of SalePrice</t>
  </si>
  <si>
    <t>COUNTA of Exter Cond</t>
  </si>
  <si>
    <t>Grand Total</t>
  </si>
  <si>
    <t>small or big</t>
  </si>
  <si>
    <t>BIG</t>
  </si>
  <si>
    <t>SMALL</t>
  </si>
  <si>
    <t>Bloomington Heights</t>
  </si>
  <si>
    <t>Neighborhood Full Name</t>
  </si>
  <si>
    <t>Population</t>
  </si>
  <si>
    <t>Bluestem</t>
  </si>
  <si>
    <t>Briardale</t>
  </si>
  <si>
    <t>Brookside</t>
  </si>
  <si>
    <t>Clear Creek</t>
  </si>
  <si>
    <t>College Creek</t>
  </si>
  <si>
    <t>Crawford</t>
  </si>
  <si>
    <t>Green Hills</t>
  </si>
  <si>
    <t>Iowa DOT and Rail Road</t>
  </si>
  <si>
    <t>Landmark</t>
  </si>
  <si>
    <t>Meadow Village</t>
  </si>
  <si>
    <t>Mitchell</t>
  </si>
  <si>
    <t>Names</t>
  </si>
  <si>
    <t>North Ames</t>
  </si>
  <si>
    <t>Northridge</t>
  </si>
  <si>
    <t>Northpark Villa</t>
  </si>
  <si>
    <t>Northridge Heights</t>
  </si>
  <si>
    <t>Northwest Ames</t>
  </si>
  <si>
    <t>Old Town</t>
  </si>
  <si>
    <t>South &amp; West of Iowa State University</t>
  </si>
  <si>
    <t>Sawyer West</t>
  </si>
  <si>
    <t>Somerset</t>
  </si>
  <si>
    <t>Stone Brook</t>
  </si>
  <si>
    <t>Timberland</t>
  </si>
  <si>
    <t>Full name using vlookup</t>
  </si>
  <si>
    <t>Current Population</t>
  </si>
  <si>
    <t>Index</t>
  </si>
  <si>
    <t>private schools</t>
  </si>
  <si>
    <t>Sum of private schools</t>
  </si>
  <si>
    <t>1870-1879</t>
  </si>
  <si>
    <t>1880-1889</t>
  </si>
  <si>
    <t>1890-1899</t>
  </si>
  <si>
    <t>1900-1909</t>
  </si>
  <si>
    <t>1910-1919</t>
  </si>
  <si>
    <t>1920-1929</t>
  </si>
  <si>
    <t>1930-1939</t>
  </si>
  <si>
    <t>1940-1949</t>
  </si>
  <si>
    <t>1950-1959</t>
  </si>
  <si>
    <t>1960-1969</t>
  </si>
  <si>
    <t>1970-1979</t>
  </si>
  <si>
    <t>1980-1989</t>
  </si>
  <si>
    <t>1990-1999</t>
  </si>
  <si>
    <t>2000-2009</t>
  </si>
  <si>
    <t>2010-2020</t>
  </si>
  <si>
    <t/>
  </si>
  <si>
    <t>&lt;1870 or (blank)</t>
  </si>
  <si>
    <t>(blank)</t>
  </si>
  <si>
    <t>&lt;1870 or (blank) Total</t>
  </si>
  <si>
    <t>1870-1879 Total</t>
  </si>
  <si>
    <t>1880-1889 Total</t>
  </si>
  <si>
    <t>1890-1899 Total</t>
  </si>
  <si>
    <t>1900-1909 Total</t>
  </si>
  <si>
    <t>1910-1919 Total</t>
  </si>
  <si>
    <t>1920-1929 Total</t>
  </si>
  <si>
    <t>1930-1939 Total</t>
  </si>
  <si>
    <t>1940-1949 Total</t>
  </si>
  <si>
    <t>1950-1959 Total</t>
  </si>
  <si>
    <t>1960-1969 Total</t>
  </si>
  <si>
    <t>1970-1979 Total</t>
  </si>
  <si>
    <t>1980-1989 Total</t>
  </si>
  <si>
    <t>1990-1999 Total</t>
  </si>
  <si>
    <t>2000-2009 Total</t>
  </si>
  <si>
    <t>2010-2020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</si>
</sst>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#,##0.0000"/>
    <numFmt numFmtId="165" formatCode="m/d/yyyy"/>
    <numFmt numFmtId="166" formatCode="&quot;$&quot;#,##0.00"/>
    <numFmt numFmtId="167" formatCode="_(* #,##0_);_(* \(#,##0\);_(* &quot;-&quot;??_);_(@_)"/>
    <numFmt numFmtId="168" formatCode="&quot;$&quot;#,##0"/>
    <numFmt numFmtId="169" formatCode="[$-F800]dddd\,\ mmmm\ dd\,\ yyyy"/>
  </numFmts>
  <fonts count="9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b/>
      <sz val="12"/>
      <color rgb="FF0000FF"/>
      <name val="Courier New"/>
    </font>
    <font>
      <sz val="11"/>
      <color theme="1"/>
      <name val="Calibri"/>
    </font>
    <font>
      <sz val="11"/>
      <color rgb="FF000000"/>
      <name val="Arial"/>
    </font>
    <font>
      <b/>
      <sz val="11"/>
      <color theme="1"/>
      <name val="Arial"/>
    </font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61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 applyAlignment="1"/>
    <xf numFmtId="0" fontId="4" fillId="0" borderId="0" xfId="0" applyFont="1" applyAlignment="1"/>
    <xf numFmtId="164" fontId="4" fillId="0" borderId="0" xfId="0" applyNumberFormat="1" applyFont="1" applyAlignment="1"/>
    <xf numFmtId="165" fontId="4" fillId="0" borderId="0" xfId="0" applyNumberFormat="1" applyFont="1" applyAlignment="1"/>
    <xf numFmtId="10" fontId="4" fillId="0" borderId="0" xfId="0" applyNumberFormat="1" applyFont="1" applyAlignment="1"/>
    <xf numFmtId="49" fontId="4" fillId="0" borderId="0" xfId="0" applyNumberFormat="1" applyFont="1" applyAlignment="1"/>
    <xf numFmtId="166" fontId="4" fillId="0" borderId="0" xfId="0" applyNumberFormat="1" applyFont="1" applyAlignment="1"/>
    <xf numFmtId="0" fontId="5" fillId="0" borderId="0" xfId="0" applyFont="1" applyAlignment="1"/>
    <xf numFmtId="0" fontId="5" fillId="0" borderId="0" xfId="0" applyFont="1"/>
    <xf numFmtId="0" fontId="0" fillId="0" borderId="0" xfId="0" applyFont="1"/>
    <xf numFmtId="0" fontId="1" fillId="2" borderId="2" xfId="0" applyFont="1" applyFill="1" applyBorder="1" applyAlignment="1">
      <alignment horizontal="center" vertical="top"/>
    </xf>
    <xf numFmtId="0" fontId="1" fillId="2" borderId="2" xfId="0" applyFont="1" applyFill="1" applyBorder="1"/>
    <xf numFmtId="0" fontId="1" fillId="0" borderId="3" xfId="0" applyFont="1" applyBorder="1" applyAlignment="1">
      <alignment horizontal="center" vertical="top"/>
    </xf>
    <xf numFmtId="0" fontId="4" fillId="0" borderId="0" xfId="0" applyFont="1"/>
    <xf numFmtId="43" fontId="2" fillId="0" borderId="0" xfId="0" applyNumberFormat="1" applyFont="1"/>
    <xf numFmtId="9" fontId="2" fillId="0" borderId="0" xfId="0" applyNumberFormat="1" applyFont="1"/>
    <xf numFmtId="14" fontId="2" fillId="0" borderId="0" xfId="0" applyNumberFormat="1" applyFont="1"/>
    <xf numFmtId="167" fontId="2" fillId="0" borderId="0" xfId="0" applyNumberFormat="1" applyFont="1"/>
    <xf numFmtId="0" fontId="2" fillId="2" borderId="2" xfId="0" applyFont="1" applyFill="1" applyBorder="1"/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2" fillId="0" borderId="0" xfId="0" applyFont="1" applyAlignment="1"/>
    <xf numFmtId="0" fontId="6" fillId="2" borderId="2" xfId="0" applyFont="1" applyFill="1" applyBorder="1"/>
    <xf numFmtId="0" fontId="1" fillId="0" borderId="4" xfId="0" applyFont="1" applyBorder="1" applyAlignment="1">
      <alignment horizontal="center" vertical="top"/>
    </xf>
    <xf numFmtId="165" fontId="2" fillId="0" borderId="0" xfId="0" applyNumberFormat="1" applyFont="1"/>
    <xf numFmtId="0" fontId="2" fillId="0" borderId="0" xfId="0" applyFont="1" applyAlignment="1">
      <alignment horizontal="left"/>
    </xf>
    <xf numFmtId="168" fontId="2" fillId="0" borderId="0" xfId="0" applyNumberFormat="1" applyFont="1"/>
    <xf numFmtId="169" fontId="2" fillId="0" borderId="0" xfId="0" applyNumberFormat="1" applyFont="1"/>
    <xf numFmtId="0" fontId="7" fillId="0" borderId="0" xfId="0" applyFont="1" applyAlignment="1">
      <alignment wrapText="1"/>
    </xf>
    <xf numFmtId="0" fontId="8" fillId="2" borderId="2" xfId="0" applyFont="1" applyFill="1" applyBorder="1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 vertical="top"/>
    </xf>
    <xf numFmtId="0" fontId="0" fillId="0" borderId="5" xfId="0" pivotButton="1" applyFont="1" applyBorder="1" applyAlignment="1"/>
    <xf numFmtId="0" fontId="0" fillId="0" borderId="13" xfId="0" applyFont="1" applyBorder="1" applyAlignment="1"/>
    <xf numFmtId="0" fontId="0" fillId="0" borderId="1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5" xfId="0" applyNumberFormat="1" applyFont="1" applyBorder="1" applyAlignment="1"/>
    <xf numFmtId="0" fontId="0" fillId="0" borderId="6" xfId="0" applyNumberFormat="1" applyFont="1" applyBorder="1" applyAlignment="1"/>
    <xf numFmtId="0" fontId="0" fillId="0" borderId="7" xfId="0" applyNumberFormat="1" applyFont="1" applyBorder="1" applyAlignment="1"/>
    <xf numFmtId="0" fontId="0" fillId="0" borderId="8" xfId="0" applyFont="1" applyBorder="1" applyAlignment="1"/>
    <xf numFmtId="0" fontId="0" fillId="0" borderId="8" xfId="0" applyNumberFormat="1" applyFont="1" applyBorder="1" applyAlignment="1"/>
    <xf numFmtId="0" fontId="0" fillId="0" borderId="2" xfId="0" applyNumberFormat="1" applyFont="1" applyBorder="1" applyAlignment="1"/>
    <xf numFmtId="0" fontId="0" fillId="0" borderId="9" xfId="0" applyNumberFormat="1" applyFont="1" applyBorder="1" applyAlignment="1"/>
    <xf numFmtId="0" fontId="0" fillId="0" borderId="10" xfId="0" applyFont="1" applyBorder="1" applyAlignment="1"/>
    <xf numFmtId="0" fontId="0" fillId="0" borderId="10" xfId="0" applyNumberFormat="1" applyFont="1" applyBorder="1" applyAlignment="1"/>
    <xf numFmtId="0" fontId="0" fillId="0" borderId="11" xfId="0" applyNumberFormat="1" applyFont="1" applyBorder="1" applyAlignment="1"/>
    <xf numFmtId="0" fontId="0" fillId="0" borderId="12" xfId="0" applyNumberFormat="1" applyFont="1" applyBorder="1" applyAlignment="1"/>
    <xf numFmtId="14" fontId="0" fillId="0" borderId="5" xfId="0" applyNumberFormat="1" applyFont="1" applyBorder="1" applyAlignment="1"/>
    <xf numFmtId="14" fontId="0" fillId="0" borderId="6" xfId="0" applyNumberFormat="1" applyFont="1" applyBorder="1" applyAlignment="1"/>
    <xf numFmtId="14" fontId="0" fillId="0" borderId="7" xfId="0" applyNumberFormat="1" applyFont="1" applyBorder="1" applyAlignment="1"/>
    <xf numFmtId="0" fontId="0" fillId="0" borderId="15" xfId="0" applyFont="1" applyBorder="1" applyAlignment="1"/>
    <xf numFmtId="0" fontId="0" fillId="0" borderId="15" xfId="0" applyNumberFormat="1" applyFont="1" applyBorder="1" applyAlignment="1"/>
    <xf numFmtId="0" fontId="0" fillId="0" borderId="16" xfId="0" applyFont="1" applyBorder="1" applyAlignment="1"/>
    <xf numFmtId="0" fontId="0" fillId="0" borderId="17" xfId="0" applyNumberFormat="1" applyFont="1" applyBorder="1" applyAlignment="1"/>
    <xf numFmtId="0" fontId="0" fillId="0" borderId="18" xfId="0" applyFont="1" applyBorder="1" applyAlignment="1"/>
    <xf numFmtId="0" fontId="0" fillId="0" borderId="19" xfId="0" applyNumberFormat="1" applyFont="1" applyBorder="1" applyAlignment="1"/>
  </cellXfs>
  <cellStyles count="1">
    <cellStyle name="Normal" xfId="0" builtinId="0"/>
  </cellStyles>
  <dxfs count="1">
    <dxf>
      <fill>
        <patternFill patternType="solid">
          <fgColor rgb="FFFCE8B2"/>
          <bgColor rgb="FFFCE8B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AVERAGE of SalePrice vs. Neighborhood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Charts!$Q$1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Charts!$P$2:$P$29</c:f>
              <c:strCache>
                <c:ptCount val="28"/>
                <c:pt idx="0">
                  <c:v>StoneBr</c:v>
                </c:pt>
                <c:pt idx="1">
                  <c:v>NridgHt</c:v>
                </c:pt>
                <c:pt idx="2">
                  <c:v>NoRidge</c:v>
                </c:pt>
                <c:pt idx="3">
                  <c:v>GrnHill</c:v>
                </c:pt>
                <c:pt idx="4">
                  <c:v>Veenker</c:v>
                </c:pt>
                <c:pt idx="5">
                  <c:v>Timber</c:v>
                </c:pt>
                <c:pt idx="6">
                  <c:v>Somerst</c:v>
                </c:pt>
                <c:pt idx="7">
                  <c:v>ClearCr</c:v>
                </c:pt>
                <c:pt idx="8">
                  <c:v>Crawfor</c:v>
                </c:pt>
                <c:pt idx="9">
                  <c:v>CollgCr</c:v>
                </c:pt>
                <c:pt idx="10">
                  <c:v>Blmngtn</c:v>
                </c:pt>
                <c:pt idx="11">
                  <c:v>Greens</c:v>
                </c:pt>
                <c:pt idx="12">
                  <c:v>Gilbert</c:v>
                </c:pt>
                <c:pt idx="13">
                  <c:v>NWAmes</c:v>
                </c:pt>
                <c:pt idx="14">
                  <c:v>SawyerW</c:v>
                </c:pt>
                <c:pt idx="15">
                  <c:v>Mitchel</c:v>
                </c:pt>
                <c:pt idx="16">
                  <c:v>NAmes</c:v>
                </c:pt>
                <c:pt idx="17">
                  <c:v>Blueste</c:v>
                </c:pt>
                <c:pt idx="18">
                  <c:v>NPkVill</c:v>
                </c:pt>
                <c:pt idx="19">
                  <c:v>Landmrk</c:v>
                </c:pt>
                <c:pt idx="20">
                  <c:v>Sawyer</c:v>
                </c:pt>
                <c:pt idx="21">
                  <c:v>SWISU</c:v>
                </c:pt>
                <c:pt idx="22">
                  <c:v>Edwards</c:v>
                </c:pt>
                <c:pt idx="23">
                  <c:v>BrkSide</c:v>
                </c:pt>
                <c:pt idx="24">
                  <c:v>OldTown</c:v>
                </c:pt>
                <c:pt idx="25">
                  <c:v>BrDale</c:v>
                </c:pt>
                <c:pt idx="26">
                  <c:v>IDOTRR</c:v>
                </c:pt>
                <c:pt idx="27">
                  <c:v>MeadowV</c:v>
                </c:pt>
              </c:strCache>
            </c:strRef>
          </c:cat>
          <c:val>
            <c:numRef>
              <c:f>Charts!$Q$2:$Q$29</c:f>
              <c:numCache>
                <c:formatCode>General</c:formatCode>
                <c:ptCount val="28"/>
                <c:pt idx="0">
                  <c:v>324229.19607843139</c:v>
                </c:pt>
                <c:pt idx="1">
                  <c:v>322700.19393939397</c:v>
                </c:pt>
                <c:pt idx="2">
                  <c:v>318154.46376811597</c:v>
                </c:pt>
                <c:pt idx="3">
                  <c:v>280000</c:v>
                </c:pt>
                <c:pt idx="4">
                  <c:v>248314.58333333334</c:v>
                </c:pt>
                <c:pt idx="5">
                  <c:v>246599.54166666666</c:v>
                </c:pt>
                <c:pt idx="6">
                  <c:v>229707.32417582418</c:v>
                </c:pt>
                <c:pt idx="7">
                  <c:v>208662.09090909091</c:v>
                </c:pt>
                <c:pt idx="8">
                  <c:v>207550.83495145632</c:v>
                </c:pt>
                <c:pt idx="9">
                  <c:v>201803.43445692884</c:v>
                </c:pt>
                <c:pt idx="10">
                  <c:v>196661.67857142858</c:v>
                </c:pt>
                <c:pt idx="11">
                  <c:v>193531.25</c:v>
                </c:pt>
                <c:pt idx="12">
                  <c:v>190646.57575757575</c:v>
                </c:pt>
                <c:pt idx="13">
                  <c:v>188406.90839694656</c:v>
                </c:pt>
                <c:pt idx="14">
                  <c:v>184596.08870967742</c:v>
                </c:pt>
                <c:pt idx="15">
                  <c:v>162226.63157894736</c:v>
                </c:pt>
                <c:pt idx="16">
                  <c:v>145097.34988713317</c:v>
                </c:pt>
                <c:pt idx="17">
                  <c:v>143590</c:v>
                </c:pt>
                <c:pt idx="18">
                  <c:v>140710.86956521738</c:v>
                </c:pt>
                <c:pt idx="19">
                  <c:v>137000</c:v>
                </c:pt>
                <c:pt idx="20">
                  <c:v>136751.1523178808</c:v>
                </c:pt>
                <c:pt idx="21">
                  <c:v>135071.9375</c:v>
                </c:pt>
                <c:pt idx="22">
                  <c:v>130130.97382198952</c:v>
                </c:pt>
                <c:pt idx="23">
                  <c:v>124756.25</c:v>
                </c:pt>
                <c:pt idx="24">
                  <c:v>123991.89121338913</c:v>
                </c:pt>
                <c:pt idx="25">
                  <c:v>105608.33333333333</c:v>
                </c:pt>
                <c:pt idx="26">
                  <c:v>103752.90322580645</c:v>
                </c:pt>
                <c:pt idx="27">
                  <c:v>95756.486486486479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C9D-9643-864E-BB5504A0C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20196312"/>
        <c:axId val="1826231069"/>
      </c:barChart>
      <c:catAx>
        <c:axId val="920196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Neighborhood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26231069"/>
        <c:crosses val="autoZero"/>
        <c:auto val="1"/>
        <c:lblAlgn val="ctr"/>
        <c:lblOffset val="100"/>
        <c:noMultiLvlLbl val="1"/>
      </c:catAx>
      <c:valAx>
        <c:axId val="18262310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AVERAGE of SalePrice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0196312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BIG and SMALL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strRef>
              <c:f>Charts!$T$2</c:f>
              <c:strCache>
                <c:ptCount val="1"/>
                <c:pt idx="0">
                  <c:v>BIG</c:v>
                </c:pt>
              </c:strCache>
            </c:strRef>
          </c:tx>
          <c:spPr>
            <a:ln cmpd="sng">
              <a:solidFill>
                <a:srgbClr val="4F81BD"/>
              </a:solidFill>
            </a:ln>
          </c:spPr>
          <c:marker>
            <c:symbol val="none"/>
          </c:marker>
          <c:cat>
            <c:strRef>
              <c:f>Charts!$S$3:$S$17</c:f>
              <c:strCache>
                <c:ptCount val="15"/>
                <c:pt idx="0">
                  <c:v>1870-1879</c:v>
                </c:pt>
                <c:pt idx="1">
                  <c:v>1880-1889</c:v>
                </c:pt>
                <c:pt idx="2">
                  <c:v>1890-1899</c:v>
                </c:pt>
                <c:pt idx="3">
                  <c:v>1900-1909</c:v>
                </c:pt>
                <c:pt idx="4">
                  <c:v>1910-1919</c:v>
                </c:pt>
                <c:pt idx="5">
                  <c:v>1920-1929</c:v>
                </c:pt>
                <c:pt idx="6">
                  <c:v>1930-1939</c:v>
                </c:pt>
                <c:pt idx="7">
                  <c:v>1940-1949</c:v>
                </c:pt>
                <c:pt idx="8">
                  <c:v>1950-1959</c:v>
                </c:pt>
                <c:pt idx="9">
                  <c:v>1960-1969</c:v>
                </c:pt>
                <c:pt idx="10">
                  <c:v>1970-1979</c:v>
                </c:pt>
                <c:pt idx="11">
                  <c:v>1980-1989</c:v>
                </c:pt>
                <c:pt idx="12">
                  <c:v>1990-1999</c:v>
                </c:pt>
                <c:pt idx="13">
                  <c:v>2000-2009</c:v>
                </c:pt>
                <c:pt idx="14">
                  <c:v>2010-2020</c:v>
                </c:pt>
              </c:strCache>
            </c:strRef>
          </c:cat>
          <c:val>
            <c:numRef>
              <c:f>Charts!$T$3:$T$17</c:f>
              <c:numCache>
                <c:formatCode>General</c:formatCode>
                <c:ptCount val="15"/>
                <c:pt idx="0">
                  <c:v>185000</c:v>
                </c:pt>
                <c:pt idx="1">
                  <c:v>171425.57142857142</c:v>
                </c:pt>
                <c:pt idx="2">
                  <c:v>215428.57142857142</c:v>
                </c:pt>
                <c:pt idx="3">
                  <c:v>139183.33333333334</c:v>
                </c:pt>
                <c:pt idx="4">
                  <c:v>138201.77551020408</c:v>
                </c:pt>
                <c:pt idx="5">
                  <c:v>137514.91525423728</c:v>
                </c:pt>
                <c:pt idx="6">
                  <c:v>188708.48484848486</c:v>
                </c:pt>
                <c:pt idx="7">
                  <c:v>141050.66101694916</c:v>
                </c:pt>
                <c:pt idx="8">
                  <c:v>154206.59067357512</c:v>
                </c:pt>
                <c:pt idx="9">
                  <c:v>161597.47906976743</c:v>
                </c:pt>
                <c:pt idx="10">
                  <c:v>179884.4411764706</c:v>
                </c:pt>
                <c:pt idx="11">
                  <c:v>206450.68493150684</c:v>
                </c:pt>
                <c:pt idx="12">
                  <c:v>240186.86499999999</c:v>
                </c:pt>
                <c:pt idx="13">
                  <c:v>292246.85106382979</c:v>
                </c:pt>
                <c:pt idx="14">
                  <c:v>331174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D9-CD41-8058-C3694A7465A6}"/>
            </c:ext>
          </c:extLst>
        </c:ser>
        <c:ser>
          <c:idx val="1"/>
          <c:order val="1"/>
          <c:tx>
            <c:strRef>
              <c:f>Charts!$U$2</c:f>
              <c:strCache>
                <c:ptCount val="1"/>
                <c:pt idx="0">
                  <c:v>SMALL</c:v>
                </c:pt>
              </c:strCache>
            </c:strRef>
          </c:tx>
          <c:spPr>
            <a:ln cmpd="sng">
              <a:solidFill>
                <a:srgbClr val="C0504D"/>
              </a:solidFill>
            </a:ln>
          </c:spPr>
          <c:marker>
            <c:symbol val="none"/>
          </c:marker>
          <c:cat>
            <c:strRef>
              <c:f>Charts!$S$3:$S$17</c:f>
              <c:strCache>
                <c:ptCount val="15"/>
                <c:pt idx="0">
                  <c:v>1870-1879</c:v>
                </c:pt>
                <c:pt idx="1">
                  <c:v>1880-1889</c:v>
                </c:pt>
                <c:pt idx="2">
                  <c:v>1890-1899</c:v>
                </c:pt>
                <c:pt idx="3">
                  <c:v>1900-1909</c:v>
                </c:pt>
                <c:pt idx="4">
                  <c:v>1910-1919</c:v>
                </c:pt>
                <c:pt idx="5">
                  <c:v>1920-1929</c:v>
                </c:pt>
                <c:pt idx="6">
                  <c:v>1930-1939</c:v>
                </c:pt>
                <c:pt idx="7">
                  <c:v>1940-1949</c:v>
                </c:pt>
                <c:pt idx="8">
                  <c:v>1950-1959</c:v>
                </c:pt>
                <c:pt idx="9">
                  <c:v>1960-1969</c:v>
                </c:pt>
                <c:pt idx="10">
                  <c:v>1970-1979</c:v>
                </c:pt>
                <c:pt idx="11">
                  <c:v>1980-1989</c:v>
                </c:pt>
                <c:pt idx="12">
                  <c:v>1990-1999</c:v>
                </c:pt>
                <c:pt idx="13">
                  <c:v>2000-2009</c:v>
                </c:pt>
                <c:pt idx="14">
                  <c:v>2010-2020</c:v>
                </c:pt>
              </c:strCache>
            </c:strRef>
          </c:cat>
          <c:val>
            <c:numRef>
              <c:f>Charts!$U$3:$U$17</c:f>
              <c:numCache>
                <c:formatCode>General</c:formatCode>
                <c:ptCount val="15"/>
                <c:pt idx="0">
                  <c:v>108000</c:v>
                </c:pt>
                <c:pt idx="1">
                  <c:v>124000</c:v>
                </c:pt>
                <c:pt idx="2">
                  <c:v>116517.25</c:v>
                </c:pt>
                <c:pt idx="3">
                  <c:v>111319.76923076923</c:v>
                </c:pt>
                <c:pt idx="4">
                  <c:v>119693.98571428571</c:v>
                </c:pt>
                <c:pt idx="5">
                  <c:v>117567.36184210527</c:v>
                </c:pt>
                <c:pt idx="6">
                  <c:v>123943.21111111112</c:v>
                </c:pt>
                <c:pt idx="7">
                  <c:v>115540.15151515152</c:v>
                </c:pt>
                <c:pt idx="8">
                  <c:v>123254.55263157895</c:v>
                </c:pt>
                <c:pt idx="9">
                  <c:v>137101.85517241378</c:v>
                </c:pt>
                <c:pt idx="10">
                  <c:v>127347.65463917526</c:v>
                </c:pt>
                <c:pt idx="11">
                  <c:v>169734.78260869565</c:v>
                </c:pt>
                <c:pt idx="12">
                  <c:v>195476.60264900661</c:v>
                </c:pt>
                <c:pt idx="13">
                  <c:v>211246.78734177214</c:v>
                </c:pt>
                <c:pt idx="14">
                  <c:v>187000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D9-CD41-8058-C3694A746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728074"/>
        <c:axId val="673325597"/>
      </c:lineChart>
      <c:catAx>
        <c:axId val="53672807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b="0">
                    <a:solidFill>
                      <a:srgbClr val="000000"/>
                    </a:solidFill>
                    <a:latin typeface="+mn-lt"/>
                  </a:rPr>
                  <a:t>Grouped Year Built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73325597"/>
        <c:crosses val="autoZero"/>
        <c:auto val="1"/>
        <c:lblAlgn val="ctr"/>
        <c:lblOffset val="100"/>
        <c:noMultiLvlLbl val="1"/>
      </c:catAx>
      <c:valAx>
        <c:axId val="6733255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3672807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US" b="0">
                <a:solidFill>
                  <a:srgbClr val="757575"/>
                </a:solidFill>
                <a:latin typeface="+mn-lt"/>
              </a:rPr>
              <a:t>Lot Area and SalePrice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Charts!$K$1</c:f>
              <c:strCache>
                <c:ptCount val="1"/>
                <c:pt idx="0">
                  <c:v>SalePrice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Charts!$A$2:$A$3111</c:f>
              <c:numCache>
                <c:formatCode>General</c:formatCode>
                <c:ptCount val="3110"/>
                <c:pt idx="0">
                  <c:v>3010</c:v>
                </c:pt>
                <c:pt idx="1">
                  <c:v>3182</c:v>
                </c:pt>
                <c:pt idx="2">
                  <c:v>3203</c:v>
                </c:pt>
                <c:pt idx="3">
                  <c:v>3182</c:v>
                </c:pt>
                <c:pt idx="4">
                  <c:v>3010</c:v>
                </c:pt>
                <c:pt idx="5">
                  <c:v>3922</c:v>
                </c:pt>
                <c:pt idx="6">
                  <c:v>3684</c:v>
                </c:pt>
                <c:pt idx="7">
                  <c:v>3635</c:v>
                </c:pt>
                <c:pt idx="8">
                  <c:v>3072</c:v>
                </c:pt>
                <c:pt idx="9">
                  <c:v>3182</c:v>
                </c:pt>
                <c:pt idx="10">
                  <c:v>3182</c:v>
                </c:pt>
                <c:pt idx="11">
                  <c:v>3710</c:v>
                </c:pt>
                <c:pt idx="12">
                  <c:v>3710</c:v>
                </c:pt>
                <c:pt idx="13">
                  <c:v>3182</c:v>
                </c:pt>
                <c:pt idx="14">
                  <c:v>3182</c:v>
                </c:pt>
                <c:pt idx="15">
                  <c:v>3182</c:v>
                </c:pt>
                <c:pt idx="16">
                  <c:v>3922</c:v>
                </c:pt>
                <c:pt idx="17">
                  <c:v>3940</c:v>
                </c:pt>
                <c:pt idx="18">
                  <c:v>3087</c:v>
                </c:pt>
                <c:pt idx="19">
                  <c:v>3013</c:v>
                </c:pt>
                <c:pt idx="20">
                  <c:v>3196</c:v>
                </c:pt>
                <c:pt idx="21">
                  <c:v>3940</c:v>
                </c:pt>
                <c:pt idx="22">
                  <c:v>3072</c:v>
                </c:pt>
                <c:pt idx="23">
                  <c:v>3621</c:v>
                </c:pt>
                <c:pt idx="24">
                  <c:v>3196</c:v>
                </c:pt>
                <c:pt idx="25">
                  <c:v>4045</c:v>
                </c:pt>
                <c:pt idx="26">
                  <c:v>2938</c:v>
                </c:pt>
                <c:pt idx="27">
                  <c:v>3982</c:v>
                </c:pt>
                <c:pt idx="28">
                  <c:v>1733</c:v>
                </c:pt>
                <c:pt idx="29">
                  <c:v>1879</c:v>
                </c:pt>
                <c:pt idx="30">
                  <c:v>1612</c:v>
                </c:pt>
                <c:pt idx="31">
                  <c:v>1782</c:v>
                </c:pt>
                <c:pt idx="32">
                  <c:v>1300</c:v>
                </c:pt>
                <c:pt idx="33">
                  <c:v>1488</c:v>
                </c:pt>
                <c:pt idx="34">
                  <c:v>1950</c:v>
                </c:pt>
                <c:pt idx="35">
                  <c:v>3907</c:v>
                </c:pt>
                <c:pt idx="36">
                  <c:v>3907</c:v>
                </c:pt>
                <c:pt idx="37">
                  <c:v>3907</c:v>
                </c:pt>
                <c:pt idx="38">
                  <c:v>1953</c:v>
                </c:pt>
                <c:pt idx="39">
                  <c:v>1680</c:v>
                </c:pt>
                <c:pt idx="40">
                  <c:v>1680</c:v>
                </c:pt>
                <c:pt idx="41">
                  <c:v>1680</c:v>
                </c:pt>
                <c:pt idx="42">
                  <c:v>1680</c:v>
                </c:pt>
                <c:pt idx="43">
                  <c:v>1680</c:v>
                </c:pt>
                <c:pt idx="44">
                  <c:v>1680</c:v>
                </c:pt>
                <c:pt idx="45">
                  <c:v>1680</c:v>
                </c:pt>
                <c:pt idx="46">
                  <c:v>1680</c:v>
                </c:pt>
                <c:pt idx="47">
                  <c:v>1680</c:v>
                </c:pt>
                <c:pt idx="48">
                  <c:v>1890</c:v>
                </c:pt>
                <c:pt idx="49">
                  <c:v>1680</c:v>
                </c:pt>
                <c:pt idx="50">
                  <c:v>1680</c:v>
                </c:pt>
                <c:pt idx="51">
                  <c:v>2760</c:v>
                </c:pt>
                <c:pt idx="52">
                  <c:v>1869</c:v>
                </c:pt>
                <c:pt idx="53">
                  <c:v>2016</c:v>
                </c:pt>
                <c:pt idx="54">
                  <c:v>1680</c:v>
                </c:pt>
                <c:pt idx="55">
                  <c:v>1680</c:v>
                </c:pt>
                <c:pt idx="56">
                  <c:v>1680</c:v>
                </c:pt>
                <c:pt idx="57">
                  <c:v>1680</c:v>
                </c:pt>
                <c:pt idx="58">
                  <c:v>1890</c:v>
                </c:pt>
                <c:pt idx="59">
                  <c:v>2205</c:v>
                </c:pt>
                <c:pt idx="60">
                  <c:v>2058</c:v>
                </c:pt>
                <c:pt idx="61">
                  <c:v>1890</c:v>
                </c:pt>
                <c:pt idx="62">
                  <c:v>1680</c:v>
                </c:pt>
                <c:pt idx="63">
                  <c:v>1680</c:v>
                </c:pt>
                <c:pt idx="64">
                  <c:v>1680</c:v>
                </c:pt>
                <c:pt idx="65">
                  <c:v>1920</c:v>
                </c:pt>
                <c:pt idx="66">
                  <c:v>2368</c:v>
                </c:pt>
                <c:pt idx="67">
                  <c:v>2160</c:v>
                </c:pt>
                <c:pt idx="68">
                  <c:v>5000</c:v>
                </c:pt>
                <c:pt idx="69">
                  <c:v>4130</c:v>
                </c:pt>
                <c:pt idx="70">
                  <c:v>6120</c:v>
                </c:pt>
                <c:pt idx="71">
                  <c:v>3500</c:v>
                </c:pt>
                <c:pt idx="72">
                  <c:v>5000</c:v>
                </c:pt>
                <c:pt idx="73">
                  <c:v>6324</c:v>
                </c:pt>
                <c:pt idx="74">
                  <c:v>6627</c:v>
                </c:pt>
                <c:pt idx="75">
                  <c:v>6120</c:v>
                </c:pt>
                <c:pt idx="76">
                  <c:v>5350</c:v>
                </c:pt>
                <c:pt idx="77">
                  <c:v>5940</c:v>
                </c:pt>
                <c:pt idx="78">
                  <c:v>9100</c:v>
                </c:pt>
                <c:pt idx="79">
                  <c:v>5825</c:v>
                </c:pt>
                <c:pt idx="80">
                  <c:v>6240</c:v>
                </c:pt>
                <c:pt idx="81">
                  <c:v>6120</c:v>
                </c:pt>
                <c:pt idx="82">
                  <c:v>5330</c:v>
                </c:pt>
                <c:pt idx="83">
                  <c:v>5900</c:v>
                </c:pt>
                <c:pt idx="84">
                  <c:v>5000</c:v>
                </c:pt>
                <c:pt idx="85">
                  <c:v>4882</c:v>
                </c:pt>
                <c:pt idx="86">
                  <c:v>6120</c:v>
                </c:pt>
                <c:pt idx="87">
                  <c:v>6000</c:v>
                </c:pt>
                <c:pt idx="88">
                  <c:v>8550</c:v>
                </c:pt>
                <c:pt idx="89">
                  <c:v>6000</c:v>
                </c:pt>
                <c:pt idx="90">
                  <c:v>6911</c:v>
                </c:pt>
                <c:pt idx="91">
                  <c:v>7446</c:v>
                </c:pt>
                <c:pt idx="92">
                  <c:v>6180</c:v>
                </c:pt>
                <c:pt idx="93">
                  <c:v>6120</c:v>
                </c:pt>
                <c:pt idx="94">
                  <c:v>6000</c:v>
                </c:pt>
                <c:pt idx="95">
                  <c:v>5870</c:v>
                </c:pt>
                <c:pt idx="96">
                  <c:v>7425</c:v>
                </c:pt>
                <c:pt idx="97">
                  <c:v>11672</c:v>
                </c:pt>
                <c:pt idx="98">
                  <c:v>6130</c:v>
                </c:pt>
                <c:pt idx="99">
                  <c:v>7015</c:v>
                </c:pt>
                <c:pt idx="100">
                  <c:v>6120</c:v>
                </c:pt>
                <c:pt idx="101">
                  <c:v>5175</c:v>
                </c:pt>
                <c:pt idx="102">
                  <c:v>5000</c:v>
                </c:pt>
                <c:pt idx="103">
                  <c:v>6120</c:v>
                </c:pt>
                <c:pt idx="104">
                  <c:v>6380</c:v>
                </c:pt>
                <c:pt idx="105">
                  <c:v>6240</c:v>
                </c:pt>
                <c:pt idx="106">
                  <c:v>6120</c:v>
                </c:pt>
                <c:pt idx="107">
                  <c:v>5520</c:v>
                </c:pt>
                <c:pt idx="108">
                  <c:v>6240</c:v>
                </c:pt>
                <c:pt idx="109">
                  <c:v>7207</c:v>
                </c:pt>
                <c:pt idx="110">
                  <c:v>6000</c:v>
                </c:pt>
                <c:pt idx="111">
                  <c:v>7420</c:v>
                </c:pt>
                <c:pt idx="112">
                  <c:v>6000</c:v>
                </c:pt>
                <c:pt idx="113">
                  <c:v>6000</c:v>
                </c:pt>
                <c:pt idx="114">
                  <c:v>6000</c:v>
                </c:pt>
                <c:pt idx="115">
                  <c:v>8854</c:v>
                </c:pt>
                <c:pt idx="116">
                  <c:v>4712</c:v>
                </c:pt>
                <c:pt idx="117">
                  <c:v>6240</c:v>
                </c:pt>
                <c:pt idx="118">
                  <c:v>6240</c:v>
                </c:pt>
                <c:pt idx="119">
                  <c:v>5000</c:v>
                </c:pt>
                <c:pt idx="120">
                  <c:v>6240</c:v>
                </c:pt>
                <c:pt idx="121">
                  <c:v>8635</c:v>
                </c:pt>
                <c:pt idx="122">
                  <c:v>8635</c:v>
                </c:pt>
                <c:pt idx="123">
                  <c:v>7438</c:v>
                </c:pt>
                <c:pt idx="124">
                  <c:v>6240</c:v>
                </c:pt>
                <c:pt idx="125">
                  <c:v>6000</c:v>
                </c:pt>
                <c:pt idx="126">
                  <c:v>6000</c:v>
                </c:pt>
                <c:pt idx="127">
                  <c:v>6155</c:v>
                </c:pt>
                <c:pt idx="128">
                  <c:v>6000</c:v>
                </c:pt>
                <c:pt idx="129">
                  <c:v>8674</c:v>
                </c:pt>
                <c:pt idx="130">
                  <c:v>5830</c:v>
                </c:pt>
                <c:pt idx="131">
                  <c:v>9873</c:v>
                </c:pt>
                <c:pt idx="132">
                  <c:v>10267</c:v>
                </c:pt>
                <c:pt idx="133">
                  <c:v>6000</c:v>
                </c:pt>
                <c:pt idx="134">
                  <c:v>6240</c:v>
                </c:pt>
                <c:pt idx="135">
                  <c:v>6360</c:v>
                </c:pt>
                <c:pt idx="136">
                  <c:v>6240</c:v>
                </c:pt>
                <c:pt idx="137">
                  <c:v>6120</c:v>
                </c:pt>
                <c:pt idx="138">
                  <c:v>6000</c:v>
                </c:pt>
                <c:pt idx="139">
                  <c:v>6120</c:v>
                </c:pt>
                <c:pt idx="140">
                  <c:v>6120</c:v>
                </c:pt>
                <c:pt idx="141">
                  <c:v>6000</c:v>
                </c:pt>
                <c:pt idx="142">
                  <c:v>6000</c:v>
                </c:pt>
                <c:pt idx="143">
                  <c:v>6125</c:v>
                </c:pt>
                <c:pt idx="144">
                  <c:v>6854</c:v>
                </c:pt>
                <c:pt idx="145">
                  <c:v>4960</c:v>
                </c:pt>
                <c:pt idx="146">
                  <c:v>6120</c:v>
                </c:pt>
                <c:pt idx="147">
                  <c:v>7111</c:v>
                </c:pt>
                <c:pt idx="148">
                  <c:v>6240</c:v>
                </c:pt>
                <c:pt idx="149">
                  <c:v>6000</c:v>
                </c:pt>
                <c:pt idx="150">
                  <c:v>6435</c:v>
                </c:pt>
                <c:pt idx="151">
                  <c:v>6120</c:v>
                </c:pt>
                <c:pt idx="152">
                  <c:v>8731</c:v>
                </c:pt>
                <c:pt idx="153">
                  <c:v>9144</c:v>
                </c:pt>
                <c:pt idx="154">
                  <c:v>6615</c:v>
                </c:pt>
                <c:pt idx="155">
                  <c:v>6240</c:v>
                </c:pt>
                <c:pt idx="156">
                  <c:v>6120</c:v>
                </c:pt>
                <c:pt idx="157">
                  <c:v>6240</c:v>
                </c:pt>
                <c:pt idx="158">
                  <c:v>7010</c:v>
                </c:pt>
                <c:pt idx="159">
                  <c:v>8730</c:v>
                </c:pt>
                <c:pt idx="160">
                  <c:v>6000</c:v>
                </c:pt>
                <c:pt idx="161">
                  <c:v>5000</c:v>
                </c:pt>
                <c:pt idx="162">
                  <c:v>9144</c:v>
                </c:pt>
                <c:pt idx="163">
                  <c:v>6240</c:v>
                </c:pt>
                <c:pt idx="164">
                  <c:v>6000</c:v>
                </c:pt>
                <c:pt idx="165">
                  <c:v>8850</c:v>
                </c:pt>
                <c:pt idx="166">
                  <c:v>11414</c:v>
                </c:pt>
                <c:pt idx="167">
                  <c:v>13515</c:v>
                </c:pt>
                <c:pt idx="168">
                  <c:v>9120</c:v>
                </c:pt>
                <c:pt idx="169">
                  <c:v>11737</c:v>
                </c:pt>
                <c:pt idx="170">
                  <c:v>7264</c:v>
                </c:pt>
                <c:pt idx="171">
                  <c:v>13053</c:v>
                </c:pt>
                <c:pt idx="172">
                  <c:v>7793</c:v>
                </c:pt>
                <c:pt idx="173">
                  <c:v>8737</c:v>
                </c:pt>
                <c:pt idx="174">
                  <c:v>11888</c:v>
                </c:pt>
                <c:pt idx="175">
                  <c:v>21384</c:v>
                </c:pt>
                <c:pt idx="176">
                  <c:v>10632</c:v>
                </c:pt>
                <c:pt idx="177">
                  <c:v>6930</c:v>
                </c:pt>
                <c:pt idx="178">
                  <c:v>17120</c:v>
                </c:pt>
                <c:pt idx="179">
                  <c:v>25095</c:v>
                </c:pt>
                <c:pt idx="180">
                  <c:v>10532</c:v>
                </c:pt>
                <c:pt idx="181">
                  <c:v>1700</c:v>
                </c:pt>
                <c:pt idx="182">
                  <c:v>8816</c:v>
                </c:pt>
                <c:pt idx="183">
                  <c:v>12000</c:v>
                </c:pt>
                <c:pt idx="184">
                  <c:v>11250</c:v>
                </c:pt>
                <c:pt idx="185">
                  <c:v>13050</c:v>
                </c:pt>
                <c:pt idx="186">
                  <c:v>15584</c:v>
                </c:pt>
                <c:pt idx="187">
                  <c:v>15263</c:v>
                </c:pt>
                <c:pt idx="188">
                  <c:v>2887</c:v>
                </c:pt>
                <c:pt idx="189">
                  <c:v>21453</c:v>
                </c:pt>
                <c:pt idx="190">
                  <c:v>11075</c:v>
                </c:pt>
                <c:pt idx="191">
                  <c:v>28698</c:v>
                </c:pt>
                <c:pt idx="192">
                  <c:v>12205</c:v>
                </c:pt>
                <c:pt idx="193">
                  <c:v>10708</c:v>
                </c:pt>
                <c:pt idx="194">
                  <c:v>5271</c:v>
                </c:pt>
                <c:pt idx="195">
                  <c:v>36500</c:v>
                </c:pt>
                <c:pt idx="196">
                  <c:v>10005</c:v>
                </c:pt>
                <c:pt idx="197">
                  <c:v>11500</c:v>
                </c:pt>
                <c:pt idx="198">
                  <c:v>12798</c:v>
                </c:pt>
                <c:pt idx="199">
                  <c:v>18030</c:v>
                </c:pt>
                <c:pt idx="200">
                  <c:v>10029</c:v>
                </c:pt>
                <c:pt idx="201">
                  <c:v>15593</c:v>
                </c:pt>
                <c:pt idx="202">
                  <c:v>17082</c:v>
                </c:pt>
                <c:pt idx="203">
                  <c:v>16698</c:v>
                </c:pt>
                <c:pt idx="204">
                  <c:v>13500</c:v>
                </c:pt>
                <c:pt idx="205">
                  <c:v>45600</c:v>
                </c:pt>
                <c:pt idx="206">
                  <c:v>53107</c:v>
                </c:pt>
                <c:pt idx="207">
                  <c:v>39104</c:v>
                </c:pt>
                <c:pt idx="208">
                  <c:v>24090</c:v>
                </c:pt>
                <c:pt idx="209">
                  <c:v>20270</c:v>
                </c:pt>
                <c:pt idx="210">
                  <c:v>12671</c:v>
                </c:pt>
                <c:pt idx="211">
                  <c:v>53227</c:v>
                </c:pt>
                <c:pt idx="212">
                  <c:v>23595</c:v>
                </c:pt>
                <c:pt idx="213">
                  <c:v>20062</c:v>
                </c:pt>
                <c:pt idx="214">
                  <c:v>159000</c:v>
                </c:pt>
                <c:pt idx="215">
                  <c:v>20355</c:v>
                </c:pt>
                <c:pt idx="216">
                  <c:v>20064</c:v>
                </c:pt>
                <c:pt idx="217">
                  <c:v>70761</c:v>
                </c:pt>
                <c:pt idx="218">
                  <c:v>115149</c:v>
                </c:pt>
                <c:pt idx="219">
                  <c:v>14000</c:v>
                </c:pt>
                <c:pt idx="220">
                  <c:v>7990</c:v>
                </c:pt>
                <c:pt idx="221">
                  <c:v>7700</c:v>
                </c:pt>
                <c:pt idx="222">
                  <c:v>7200</c:v>
                </c:pt>
                <c:pt idx="223">
                  <c:v>7200</c:v>
                </c:pt>
                <c:pt idx="224">
                  <c:v>9675</c:v>
                </c:pt>
                <c:pt idx="225">
                  <c:v>10356</c:v>
                </c:pt>
                <c:pt idx="226">
                  <c:v>7200</c:v>
                </c:pt>
                <c:pt idx="227">
                  <c:v>8070</c:v>
                </c:pt>
                <c:pt idx="228">
                  <c:v>8430</c:v>
                </c:pt>
                <c:pt idx="229">
                  <c:v>7200</c:v>
                </c:pt>
                <c:pt idx="230">
                  <c:v>8775</c:v>
                </c:pt>
                <c:pt idx="231">
                  <c:v>7480</c:v>
                </c:pt>
                <c:pt idx="232">
                  <c:v>7180</c:v>
                </c:pt>
                <c:pt idx="233">
                  <c:v>7200</c:v>
                </c:pt>
                <c:pt idx="234">
                  <c:v>10650</c:v>
                </c:pt>
                <c:pt idx="235">
                  <c:v>9920</c:v>
                </c:pt>
                <c:pt idx="236">
                  <c:v>9560</c:v>
                </c:pt>
                <c:pt idx="237">
                  <c:v>16300</c:v>
                </c:pt>
                <c:pt idx="238">
                  <c:v>9200</c:v>
                </c:pt>
                <c:pt idx="239">
                  <c:v>11800</c:v>
                </c:pt>
                <c:pt idx="240">
                  <c:v>4435</c:v>
                </c:pt>
                <c:pt idx="241">
                  <c:v>10780</c:v>
                </c:pt>
                <c:pt idx="242">
                  <c:v>8445</c:v>
                </c:pt>
                <c:pt idx="243">
                  <c:v>4435</c:v>
                </c:pt>
                <c:pt idx="244">
                  <c:v>15523</c:v>
                </c:pt>
                <c:pt idx="245">
                  <c:v>7200</c:v>
                </c:pt>
                <c:pt idx="246">
                  <c:v>6950</c:v>
                </c:pt>
                <c:pt idx="247">
                  <c:v>8982</c:v>
                </c:pt>
                <c:pt idx="248">
                  <c:v>7000</c:v>
                </c:pt>
                <c:pt idx="249">
                  <c:v>4435</c:v>
                </c:pt>
                <c:pt idx="250">
                  <c:v>8072</c:v>
                </c:pt>
                <c:pt idx="251">
                  <c:v>14217</c:v>
                </c:pt>
                <c:pt idx="252">
                  <c:v>16269</c:v>
                </c:pt>
                <c:pt idx="253">
                  <c:v>4435</c:v>
                </c:pt>
                <c:pt idx="254">
                  <c:v>4426</c:v>
                </c:pt>
                <c:pt idx="255">
                  <c:v>4426</c:v>
                </c:pt>
                <c:pt idx="256">
                  <c:v>9757</c:v>
                </c:pt>
                <c:pt idx="257">
                  <c:v>9216</c:v>
                </c:pt>
                <c:pt idx="258">
                  <c:v>9286</c:v>
                </c:pt>
                <c:pt idx="259">
                  <c:v>4435</c:v>
                </c:pt>
                <c:pt idx="260">
                  <c:v>4435</c:v>
                </c:pt>
                <c:pt idx="261">
                  <c:v>9525</c:v>
                </c:pt>
                <c:pt idx="262">
                  <c:v>4438</c:v>
                </c:pt>
                <c:pt idx="263">
                  <c:v>10859</c:v>
                </c:pt>
                <c:pt idx="264">
                  <c:v>9245</c:v>
                </c:pt>
                <c:pt idx="265">
                  <c:v>4426</c:v>
                </c:pt>
                <c:pt idx="266">
                  <c:v>13015</c:v>
                </c:pt>
                <c:pt idx="267">
                  <c:v>8428</c:v>
                </c:pt>
                <c:pt idx="268">
                  <c:v>10970</c:v>
                </c:pt>
                <c:pt idx="269">
                  <c:v>16561</c:v>
                </c:pt>
                <c:pt idx="270">
                  <c:v>8846</c:v>
                </c:pt>
                <c:pt idx="271">
                  <c:v>4438</c:v>
                </c:pt>
                <c:pt idx="272">
                  <c:v>4426</c:v>
                </c:pt>
                <c:pt idx="273">
                  <c:v>8385</c:v>
                </c:pt>
                <c:pt idx="274">
                  <c:v>9800</c:v>
                </c:pt>
                <c:pt idx="275">
                  <c:v>15240</c:v>
                </c:pt>
                <c:pt idx="276">
                  <c:v>8800</c:v>
                </c:pt>
                <c:pt idx="277">
                  <c:v>12464</c:v>
                </c:pt>
                <c:pt idx="278">
                  <c:v>8660</c:v>
                </c:pt>
                <c:pt idx="279">
                  <c:v>9750</c:v>
                </c:pt>
                <c:pt idx="280">
                  <c:v>11103</c:v>
                </c:pt>
                <c:pt idx="281">
                  <c:v>4435</c:v>
                </c:pt>
                <c:pt idx="282">
                  <c:v>13568</c:v>
                </c:pt>
                <c:pt idx="283">
                  <c:v>8340</c:v>
                </c:pt>
                <c:pt idx="284">
                  <c:v>12250</c:v>
                </c:pt>
                <c:pt idx="285">
                  <c:v>11105</c:v>
                </c:pt>
                <c:pt idx="286">
                  <c:v>9720</c:v>
                </c:pt>
                <c:pt idx="287">
                  <c:v>10900</c:v>
                </c:pt>
                <c:pt idx="288">
                  <c:v>14330</c:v>
                </c:pt>
                <c:pt idx="289">
                  <c:v>8461</c:v>
                </c:pt>
                <c:pt idx="290">
                  <c:v>8767</c:v>
                </c:pt>
                <c:pt idx="291">
                  <c:v>9045</c:v>
                </c:pt>
                <c:pt idx="292">
                  <c:v>8334</c:v>
                </c:pt>
                <c:pt idx="293">
                  <c:v>8333</c:v>
                </c:pt>
                <c:pt idx="294">
                  <c:v>11069</c:v>
                </c:pt>
                <c:pt idx="295">
                  <c:v>11646</c:v>
                </c:pt>
                <c:pt idx="296">
                  <c:v>8633</c:v>
                </c:pt>
                <c:pt idx="297">
                  <c:v>8769</c:v>
                </c:pt>
                <c:pt idx="298">
                  <c:v>8846</c:v>
                </c:pt>
                <c:pt idx="299">
                  <c:v>10385</c:v>
                </c:pt>
                <c:pt idx="300">
                  <c:v>10021</c:v>
                </c:pt>
                <c:pt idx="301">
                  <c:v>7242</c:v>
                </c:pt>
                <c:pt idx="302">
                  <c:v>9317</c:v>
                </c:pt>
                <c:pt idx="303">
                  <c:v>10616</c:v>
                </c:pt>
                <c:pt idx="304">
                  <c:v>11249</c:v>
                </c:pt>
                <c:pt idx="305">
                  <c:v>9100</c:v>
                </c:pt>
                <c:pt idx="306">
                  <c:v>8145</c:v>
                </c:pt>
                <c:pt idx="307">
                  <c:v>8500</c:v>
                </c:pt>
                <c:pt idx="308">
                  <c:v>11049</c:v>
                </c:pt>
                <c:pt idx="309">
                  <c:v>11317</c:v>
                </c:pt>
                <c:pt idx="310">
                  <c:v>9316</c:v>
                </c:pt>
                <c:pt idx="311">
                  <c:v>7226</c:v>
                </c:pt>
                <c:pt idx="312">
                  <c:v>7488</c:v>
                </c:pt>
                <c:pt idx="313">
                  <c:v>10126</c:v>
                </c:pt>
                <c:pt idx="314">
                  <c:v>8450</c:v>
                </c:pt>
                <c:pt idx="315">
                  <c:v>8773</c:v>
                </c:pt>
                <c:pt idx="316">
                  <c:v>8320</c:v>
                </c:pt>
                <c:pt idx="317">
                  <c:v>9750</c:v>
                </c:pt>
                <c:pt idx="318">
                  <c:v>7360</c:v>
                </c:pt>
                <c:pt idx="319">
                  <c:v>12438</c:v>
                </c:pt>
                <c:pt idx="320">
                  <c:v>16285</c:v>
                </c:pt>
                <c:pt idx="321">
                  <c:v>8924</c:v>
                </c:pt>
                <c:pt idx="322">
                  <c:v>8199</c:v>
                </c:pt>
                <c:pt idx="323">
                  <c:v>9313</c:v>
                </c:pt>
                <c:pt idx="324">
                  <c:v>8487</c:v>
                </c:pt>
                <c:pt idx="325">
                  <c:v>9543</c:v>
                </c:pt>
                <c:pt idx="326">
                  <c:v>9337</c:v>
                </c:pt>
                <c:pt idx="327">
                  <c:v>8750</c:v>
                </c:pt>
                <c:pt idx="328">
                  <c:v>9382</c:v>
                </c:pt>
                <c:pt idx="329">
                  <c:v>9316</c:v>
                </c:pt>
                <c:pt idx="330">
                  <c:v>9017</c:v>
                </c:pt>
                <c:pt idx="331">
                  <c:v>8749</c:v>
                </c:pt>
                <c:pt idx="332">
                  <c:v>14006</c:v>
                </c:pt>
                <c:pt idx="333">
                  <c:v>9179</c:v>
                </c:pt>
                <c:pt idx="334">
                  <c:v>9627</c:v>
                </c:pt>
                <c:pt idx="335">
                  <c:v>8685</c:v>
                </c:pt>
                <c:pt idx="336">
                  <c:v>6762</c:v>
                </c:pt>
                <c:pt idx="337">
                  <c:v>8556</c:v>
                </c:pt>
                <c:pt idx="338">
                  <c:v>7406</c:v>
                </c:pt>
                <c:pt idx="339">
                  <c:v>7314</c:v>
                </c:pt>
                <c:pt idx="340">
                  <c:v>8935</c:v>
                </c:pt>
                <c:pt idx="341">
                  <c:v>12393</c:v>
                </c:pt>
                <c:pt idx="342">
                  <c:v>6762</c:v>
                </c:pt>
                <c:pt idx="343">
                  <c:v>8400</c:v>
                </c:pt>
                <c:pt idx="344">
                  <c:v>9272</c:v>
                </c:pt>
                <c:pt idx="345">
                  <c:v>11645</c:v>
                </c:pt>
                <c:pt idx="346">
                  <c:v>8726</c:v>
                </c:pt>
                <c:pt idx="347">
                  <c:v>10400</c:v>
                </c:pt>
                <c:pt idx="348">
                  <c:v>8772</c:v>
                </c:pt>
                <c:pt idx="349">
                  <c:v>8749</c:v>
                </c:pt>
                <c:pt idx="350">
                  <c:v>10402</c:v>
                </c:pt>
                <c:pt idx="351">
                  <c:v>6762</c:v>
                </c:pt>
                <c:pt idx="352">
                  <c:v>8750</c:v>
                </c:pt>
                <c:pt idx="353">
                  <c:v>8158</c:v>
                </c:pt>
                <c:pt idx="354">
                  <c:v>13450</c:v>
                </c:pt>
                <c:pt idx="355">
                  <c:v>9135</c:v>
                </c:pt>
                <c:pt idx="356">
                  <c:v>11175</c:v>
                </c:pt>
                <c:pt idx="357">
                  <c:v>8750</c:v>
                </c:pt>
                <c:pt idx="358">
                  <c:v>11166</c:v>
                </c:pt>
                <c:pt idx="359">
                  <c:v>10739</c:v>
                </c:pt>
                <c:pt idx="360">
                  <c:v>11883</c:v>
                </c:pt>
                <c:pt idx="361">
                  <c:v>8814</c:v>
                </c:pt>
                <c:pt idx="362">
                  <c:v>8581</c:v>
                </c:pt>
                <c:pt idx="363">
                  <c:v>10335</c:v>
                </c:pt>
                <c:pt idx="364">
                  <c:v>9337</c:v>
                </c:pt>
                <c:pt idx="365">
                  <c:v>8990</c:v>
                </c:pt>
                <c:pt idx="366">
                  <c:v>13704</c:v>
                </c:pt>
                <c:pt idx="367">
                  <c:v>6762</c:v>
                </c:pt>
                <c:pt idx="368">
                  <c:v>14753</c:v>
                </c:pt>
                <c:pt idx="369">
                  <c:v>11690</c:v>
                </c:pt>
                <c:pt idx="370">
                  <c:v>8810</c:v>
                </c:pt>
                <c:pt idx="371">
                  <c:v>8998</c:v>
                </c:pt>
                <c:pt idx="372">
                  <c:v>8450</c:v>
                </c:pt>
                <c:pt idx="373">
                  <c:v>13125</c:v>
                </c:pt>
                <c:pt idx="374">
                  <c:v>10984</c:v>
                </c:pt>
                <c:pt idx="375">
                  <c:v>8750</c:v>
                </c:pt>
                <c:pt idx="376">
                  <c:v>8750</c:v>
                </c:pt>
                <c:pt idx="377">
                  <c:v>8450</c:v>
                </c:pt>
                <c:pt idx="378">
                  <c:v>21533</c:v>
                </c:pt>
                <c:pt idx="379">
                  <c:v>11250</c:v>
                </c:pt>
                <c:pt idx="380">
                  <c:v>9531</c:v>
                </c:pt>
                <c:pt idx="381">
                  <c:v>15295</c:v>
                </c:pt>
                <c:pt idx="382">
                  <c:v>10769</c:v>
                </c:pt>
                <c:pt idx="383">
                  <c:v>10667</c:v>
                </c:pt>
                <c:pt idx="384">
                  <c:v>10084</c:v>
                </c:pt>
                <c:pt idx="385">
                  <c:v>8760</c:v>
                </c:pt>
                <c:pt idx="386">
                  <c:v>8400</c:v>
                </c:pt>
                <c:pt idx="387">
                  <c:v>9750</c:v>
                </c:pt>
                <c:pt idx="388">
                  <c:v>8749</c:v>
                </c:pt>
                <c:pt idx="389">
                  <c:v>9245</c:v>
                </c:pt>
                <c:pt idx="390">
                  <c:v>9135</c:v>
                </c:pt>
                <c:pt idx="391">
                  <c:v>10264</c:v>
                </c:pt>
                <c:pt idx="392">
                  <c:v>9468</c:v>
                </c:pt>
                <c:pt idx="393">
                  <c:v>13142</c:v>
                </c:pt>
                <c:pt idx="394">
                  <c:v>9100</c:v>
                </c:pt>
                <c:pt idx="395">
                  <c:v>11750</c:v>
                </c:pt>
                <c:pt idx="396">
                  <c:v>12352</c:v>
                </c:pt>
                <c:pt idx="397">
                  <c:v>9236</c:v>
                </c:pt>
                <c:pt idx="398">
                  <c:v>13426</c:v>
                </c:pt>
                <c:pt idx="399">
                  <c:v>8826</c:v>
                </c:pt>
                <c:pt idx="400">
                  <c:v>11058</c:v>
                </c:pt>
                <c:pt idx="401">
                  <c:v>9375</c:v>
                </c:pt>
                <c:pt idx="402">
                  <c:v>8200</c:v>
                </c:pt>
                <c:pt idx="403">
                  <c:v>8814</c:v>
                </c:pt>
                <c:pt idx="404">
                  <c:v>15750</c:v>
                </c:pt>
                <c:pt idx="405">
                  <c:v>11088</c:v>
                </c:pt>
                <c:pt idx="406">
                  <c:v>12803</c:v>
                </c:pt>
                <c:pt idx="407">
                  <c:v>11210</c:v>
                </c:pt>
                <c:pt idx="408">
                  <c:v>10324</c:v>
                </c:pt>
                <c:pt idx="409">
                  <c:v>9930</c:v>
                </c:pt>
                <c:pt idx="410">
                  <c:v>11404</c:v>
                </c:pt>
                <c:pt idx="411">
                  <c:v>11250</c:v>
                </c:pt>
                <c:pt idx="412">
                  <c:v>12137</c:v>
                </c:pt>
                <c:pt idx="413">
                  <c:v>8158</c:v>
                </c:pt>
                <c:pt idx="414">
                  <c:v>9316</c:v>
                </c:pt>
                <c:pt idx="415">
                  <c:v>10665</c:v>
                </c:pt>
                <c:pt idx="416">
                  <c:v>8696</c:v>
                </c:pt>
                <c:pt idx="417">
                  <c:v>9808</c:v>
                </c:pt>
                <c:pt idx="418">
                  <c:v>11250</c:v>
                </c:pt>
                <c:pt idx="419">
                  <c:v>11927</c:v>
                </c:pt>
                <c:pt idx="420">
                  <c:v>9375</c:v>
                </c:pt>
                <c:pt idx="421">
                  <c:v>11003</c:v>
                </c:pt>
                <c:pt idx="422">
                  <c:v>12420</c:v>
                </c:pt>
                <c:pt idx="423">
                  <c:v>9742</c:v>
                </c:pt>
                <c:pt idx="424">
                  <c:v>9066</c:v>
                </c:pt>
                <c:pt idx="425">
                  <c:v>8125</c:v>
                </c:pt>
                <c:pt idx="426">
                  <c:v>10400</c:v>
                </c:pt>
                <c:pt idx="427">
                  <c:v>15426</c:v>
                </c:pt>
                <c:pt idx="428">
                  <c:v>12435</c:v>
                </c:pt>
                <c:pt idx="429">
                  <c:v>10635</c:v>
                </c:pt>
                <c:pt idx="430">
                  <c:v>15611</c:v>
                </c:pt>
                <c:pt idx="431">
                  <c:v>13377</c:v>
                </c:pt>
                <c:pt idx="432">
                  <c:v>12192</c:v>
                </c:pt>
                <c:pt idx="433">
                  <c:v>10316</c:v>
                </c:pt>
                <c:pt idx="434">
                  <c:v>9100</c:v>
                </c:pt>
                <c:pt idx="435">
                  <c:v>10820</c:v>
                </c:pt>
                <c:pt idx="436">
                  <c:v>11838</c:v>
                </c:pt>
                <c:pt idx="437">
                  <c:v>9548</c:v>
                </c:pt>
                <c:pt idx="438">
                  <c:v>11645</c:v>
                </c:pt>
                <c:pt idx="439">
                  <c:v>9473</c:v>
                </c:pt>
                <c:pt idx="440">
                  <c:v>11250</c:v>
                </c:pt>
                <c:pt idx="441">
                  <c:v>11923</c:v>
                </c:pt>
                <c:pt idx="442">
                  <c:v>8760</c:v>
                </c:pt>
                <c:pt idx="443">
                  <c:v>9178</c:v>
                </c:pt>
                <c:pt idx="444">
                  <c:v>9375</c:v>
                </c:pt>
                <c:pt idx="445">
                  <c:v>10905</c:v>
                </c:pt>
                <c:pt idx="446">
                  <c:v>10000</c:v>
                </c:pt>
                <c:pt idx="447">
                  <c:v>10475</c:v>
                </c:pt>
                <c:pt idx="448">
                  <c:v>10235</c:v>
                </c:pt>
                <c:pt idx="449">
                  <c:v>17227</c:v>
                </c:pt>
                <c:pt idx="450">
                  <c:v>9345</c:v>
                </c:pt>
                <c:pt idx="451">
                  <c:v>11664</c:v>
                </c:pt>
                <c:pt idx="452">
                  <c:v>9178</c:v>
                </c:pt>
                <c:pt idx="453">
                  <c:v>12334</c:v>
                </c:pt>
                <c:pt idx="454">
                  <c:v>11367</c:v>
                </c:pt>
                <c:pt idx="455">
                  <c:v>11250</c:v>
                </c:pt>
                <c:pt idx="456">
                  <c:v>11645</c:v>
                </c:pt>
                <c:pt idx="457">
                  <c:v>11885</c:v>
                </c:pt>
                <c:pt idx="458">
                  <c:v>16226</c:v>
                </c:pt>
                <c:pt idx="459">
                  <c:v>10566</c:v>
                </c:pt>
                <c:pt idx="460">
                  <c:v>11354</c:v>
                </c:pt>
                <c:pt idx="461">
                  <c:v>11423</c:v>
                </c:pt>
                <c:pt idx="462">
                  <c:v>11422</c:v>
                </c:pt>
                <c:pt idx="463">
                  <c:v>9720</c:v>
                </c:pt>
                <c:pt idx="464">
                  <c:v>9750</c:v>
                </c:pt>
                <c:pt idx="465">
                  <c:v>12728</c:v>
                </c:pt>
                <c:pt idx="466">
                  <c:v>14781</c:v>
                </c:pt>
                <c:pt idx="467">
                  <c:v>9588</c:v>
                </c:pt>
                <c:pt idx="468">
                  <c:v>12782</c:v>
                </c:pt>
                <c:pt idx="469">
                  <c:v>10652</c:v>
                </c:pt>
                <c:pt idx="470">
                  <c:v>11248</c:v>
                </c:pt>
                <c:pt idx="471">
                  <c:v>9240</c:v>
                </c:pt>
                <c:pt idx="472">
                  <c:v>10200</c:v>
                </c:pt>
                <c:pt idx="473">
                  <c:v>11645</c:v>
                </c:pt>
                <c:pt idx="474">
                  <c:v>10226</c:v>
                </c:pt>
                <c:pt idx="475">
                  <c:v>10637</c:v>
                </c:pt>
                <c:pt idx="476">
                  <c:v>14860</c:v>
                </c:pt>
                <c:pt idx="477">
                  <c:v>10386</c:v>
                </c:pt>
                <c:pt idx="478">
                  <c:v>11050</c:v>
                </c:pt>
                <c:pt idx="479">
                  <c:v>10389</c:v>
                </c:pt>
                <c:pt idx="480">
                  <c:v>10933</c:v>
                </c:pt>
                <c:pt idx="481">
                  <c:v>10816</c:v>
                </c:pt>
                <c:pt idx="482">
                  <c:v>10481</c:v>
                </c:pt>
                <c:pt idx="483">
                  <c:v>9965</c:v>
                </c:pt>
                <c:pt idx="484">
                  <c:v>11778</c:v>
                </c:pt>
                <c:pt idx="485">
                  <c:v>9965</c:v>
                </c:pt>
                <c:pt idx="486">
                  <c:v>11778</c:v>
                </c:pt>
                <c:pt idx="487">
                  <c:v>4280</c:v>
                </c:pt>
                <c:pt idx="488">
                  <c:v>10594</c:v>
                </c:pt>
                <c:pt idx="489">
                  <c:v>7801</c:v>
                </c:pt>
                <c:pt idx="490">
                  <c:v>9260</c:v>
                </c:pt>
                <c:pt idx="491">
                  <c:v>6305</c:v>
                </c:pt>
                <c:pt idx="492">
                  <c:v>7155</c:v>
                </c:pt>
                <c:pt idx="493">
                  <c:v>7223</c:v>
                </c:pt>
                <c:pt idx="494">
                  <c:v>7155</c:v>
                </c:pt>
                <c:pt idx="495">
                  <c:v>11600</c:v>
                </c:pt>
                <c:pt idx="496">
                  <c:v>9650</c:v>
                </c:pt>
                <c:pt idx="497">
                  <c:v>13132</c:v>
                </c:pt>
                <c:pt idx="498">
                  <c:v>5362</c:v>
                </c:pt>
                <c:pt idx="499">
                  <c:v>6221</c:v>
                </c:pt>
                <c:pt idx="500">
                  <c:v>9550</c:v>
                </c:pt>
                <c:pt idx="501">
                  <c:v>6720</c:v>
                </c:pt>
                <c:pt idx="502">
                  <c:v>9100</c:v>
                </c:pt>
                <c:pt idx="503">
                  <c:v>8969</c:v>
                </c:pt>
                <c:pt idx="504">
                  <c:v>7136</c:v>
                </c:pt>
                <c:pt idx="505">
                  <c:v>6270</c:v>
                </c:pt>
                <c:pt idx="506">
                  <c:v>6821</c:v>
                </c:pt>
                <c:pt idx="507">
                  <c:v>8574</c:v>
                </c:pt>
                <c:pt idx="508">
                  <c:v>15564</c:v>
                </c:pt>
                <c:pt idx="509">
                  <c:v>4000</c:v>
                </c:pt>
                <c:pt idx="510">
                  <c:v>7200</c:v>
                </c:pt>
                <c:pt idx="511">
                  <c:v>13108</c:v>
                </c:pt>
                <c:pt idx="512">
                  <c:v>7681</c:v>
                </c:pt>
                <c:pt idx="513">
                  <c:v>14680</c:v>
                </c:pt>
                <c:pt idx="514">
                  <c:v>15750</c:v>
                </c:pt>
                <c:pt idx="515">
                  <c:v>15600</c:v>
                </c:pt>
                <c:pt idx="516">
                  <c:v>14000</c:v>
                </c:pt>
                <c:pt idx="517">
                  <c:v>9600</c:v>
                </c:pt>
                <c:pt idx="518">
                  <c:v>13360</c:v>
                </c:pt>
                <c:pt idx="519">
                  <c:v>7128</c:v>
                </c:pt>
                <c:pt idx="520">
                  <c:v>10592</c:v>
                </c:pt>
                <c:pt idx="521">
                  <c:v>9399</c:v>
                </c:pt>
                <c:pt idx="522">
                  <c:v>17871</c:v>
                </c:pt>
                <c:pt idx="523">
                  <c:v>12000</c:v>
                </c:pt>
                <c:pt idx="524">
                  <c:v>7558</c:v>
                </c:pt>
                <c:pt idx="525">
                  <c:v>15576</c:v>
                </c:pt>
                <c:pt idx="526">
                  <c:v>7500</c:v>
                </c:pt>
                <c:pt idx="527">
                  <c:v>7810</c:v>
                </c:pt>
                <c:pt idx="528">
                  <c:v>11988</c:v>
                </c:pt>
                <c:pt idx="529">
                  <c:v>7642</c:v>
                </c:pt>
                <c:pt idx="530">
                  <c:v>11526</c:v>
                </c:pt>
                <c:pt idx="531">
                  <c:v>13339</c:v>
                </c:pt>
                <c:pt idx="532">
                  <c:v>12400</c:v>
                </c:pt>
                <c:pt idx="533">
                  <c:v>21780</c:v>
                </c:pt>
                <c:pt idx="534">
                  <c:v>11700</c:v>
                </c:pt>
                <c:pt idx="535">
                  <c:v>20693</c:v>
                </c:pt>
                <c:pt idx="536">
                  <c:v>12320</c:v>
                </c:pt>
                <c:pt idx="537">
                  <c:v>7588</c:v>
                </c:pt>
                <c:pt idx="538">
                  <c:v>32668</c:v>
                </c:pt>
                <c:pt idx="539">
                  <c:v>25485</c:v>
                </c:pt>
                <c:pt idx="540">
                  <c:v>19645</c:v>
                </c:pt>
                <c:pt idx="541">
                  <c:v>13680</c:v>
                </c:pt>
                <c:pt idx="542">
                  <c:v>8145</c:v>
                </c:pt>
                <c:pt idx="543">
                  <c:v>13607</c:v>
                </c:pt>
                <c:pt idx="544">
                  <c:v>14210</c:v>
                </c:pt>
                <c:pt idx="545">
                  <c:v>15600</c:v>
                </c:pt>
                <c:pt idx="546">
                  <c:v>21579</c:v>
                </c:pt>
                <c:pt idx="547">
                  <c:v>21000</c:v>
                </c:pt>
                <c:pt idx="548">
                  <c:v>12984</c:v>
                </c:pt>
                <c:pt idx="549">
                  <c:v>8170</c:v>
                </c:pt>
                <c:pt idx="550">
                  <c:v>13125</c:v>
                </c:pt>
                <c:pt idx="551">
                  <c:v>11275</c:v>
                </c:pt>
                <c:pt idx="552">
                  <c:v>21695</c:v>
                </c:pt>
                <c:pt idx="553">
                  <c:v>16381</c:v>
                </c:pt>
                <c:pt idx="554">
                  <c:v>17500</c:v>
                </c:pt>
                <c:pt idx="555">
                  <c:v>14778</c:v>
                </c:pt>
                <c:pt idx="556">
                  <c:v>3843</c:v>
                </c:pt>
                <c:pt idx="557">
                  <c:v>11435</c:v>
                </c:pt>
                <c:pt idx="558">
                  <c:v>14115</c:v>
                </c:pt>
                <c:pt idx="559">
                  <c:v>7609</c:v>
                </c:pt>
                <c:pt idx="560">
                  <c:v>10918</c:v>
                </c:pt>
                <c:pt idx="561">
                  <c:v>4750</c:v>
                </c:pt>
                <c:pt idx="562">
                  <c:v>26073</c:v>
                </c:pt>
                <c:pt idx="563">
                  <c:v>7230</c:v>
                </c:pt>
                <c:pt idx="564">
                  <c:v>22420</c:v>
                </c:pt>
                <c:pt idx="565">
                  <c:v>16560</c:v>
                </c:pt>
                <c:pt idx="566">
                  <c:v>3811</c:v>
                </c:pt>
                <c:pt idx="567">
                  <c:v>3811</c:v>
                </c:pt>
                <c:pt idx="568">
                  <c:v>11500</c:v>
                </c:pt>
                <c:pt idx="569">
                  <c:v>15600</c:v>
                </c:pt>
                <c:pt idx="570">
                  <c:v>9670</c:v>
                </c:pt>
                <c:pt idx="571">
                  <c:v>10452</c:v>
                </c:pt>
                <c:pt idx="572">
                  <c:v>14442</c:v>
                </c:pt>
                <c:pt idx="573">
                  <c:v>7259</c:v>
                </c:pt>
                <c:pt idx="574">
                  <c:v>12392</c:v>
                </c:pt>
                <c:pt idx="575">
                  <c:v>9042</c:v>
                </c:pt>
                <c:pt idx="576">
                  <c:v>3842</c:v>
                </c:pt>
                <c:pt idx="577">
                  <c:v>15602</c:v>
                </c:pt>
                <c:pt idx="578">
                  <c:v>3843</c:v>
                </c:pt>
                <c:pt idx="579">
                  <c:v>3842</c:v>
                </c:pt>
                <c:pt idx="580">
                  <c:v>15660</c:v>
                </c:pt>
                <c:pt idx="581">
                  <c:v>17597</c:v>
                </c:pt>
                <c:pt idx="582">
                  <c:v>10570</c:v>
                </c:pt>
                <c:pt idx="583">
                  <c:v>18044</c:v>
                </c:pt>
                <c:pt idx="584">
                  <c:v>17500</c:v>
                </c:pt>
                <c:pt idx="585">
                  <c:v>12168</c:v>
                </c:pt>
                <c:pt idx="586">
                  <c:v>5568</c:v>
                </c:pt>
                <c:pt idx="587">
                  <c:v>5748</c:v>
                </c:pt>
                <c:pt idx="588">
                  <c:v>14100</c:v>
                </c:pt>
                <c:pt idx="589">
                  <c:v>5587</c:v>
                </c:pt>
                <c:pt idx="590">
                  <c:v>8088</c:v>
                </c:pt>
                <c:pt idx="591">
                  <c:v>8212</c:v>
                </c:pt>
                <c:pt idx="592">
                  <c:v>9571</c:v>
                </c:pt>
                <c:pt idx="593">
                  <c:v>10020</c:v>
                </c:pt>
                <c:pt idx="594">
                  <c:v>6882</c:v>
                </c:pt>
                <c:pt idx="595">
                  <c:v>9780</c:v>
                </c:pt>
                <c:pt idx="596">
                  <c:v>11792</c:v>
                </c:pt>
                <c:pt idx="597">
                  <c:v>8248</c:v>
                </c:pt>
                <c:pt idx="598">
                  <c:v>9600</c:v>
                </c:pt>
                <c:pt idx="599">
                  <c:v>4270</c:v>
                </c:pt>
                <c:pt idx="600">
                  <c:v>8172</c:v>
                </c:pt>
                <c:pt idx="601">
                  <c:v>12180</c:v>
                </c:pt>
                <c:pt idx="602">
                  <c:v>11515</c:v>
                </c:pt>
                <c:pt idx="603">
                  <c:v>8410</c:v>
                </c:pt>
                <c:pt idx="604">
                  <c:v>10206</c:v>
                </c:pt>
                <c:pt idx="605">
                  <c:v>6040</c:v>
                </c:pt>
                <c:pt idx="606">
                  <c:v>6012</c:v>
                </c:pt>
                <c:pt idx="607">
                  <c:v>12342</c:v>
                </c:pt>
                <c:pt idx="608">
                  <c:v>6845</c:v>
                </c:pt>
                <c:pt idx="609">
                  <c:v>10625</c:v>
                </c:pt>
                <c:pt idx="610">
                  <c:v>8248</c:v>
                </c:pt>
                <c:pt idx="611">
                  <c:v>11500</c:v>
                </c:pt>
                <c:pt idx="612">
                  <c:v>11100</c:v>
                </c:pt>
                <c:pt idx="613">
                  <c:v>8777</c:v>
                </c:pt>
                <c:pt idx="614">
                  <c:v>6410</c:v>
                </c:pt>
                <c:pt idx="615">
                  <c:v>8777</c:v>
                </c:pt>
                <c:pt idx="616">
                  <c:v>9098</c:v>
                </c:pt>
                <c:pt idx="617">
                  <c:v>6410</c:v>
                </c:pt>
                <c:pt idx="618">
                  <c:v>7585</c:v>
                </c:pt>
                <c:pt idx="619">
                  <c:v>6931</c:v>
                </c:pt>
                <c:pt idx="620">
                  <c:v>7822</c:v>
                </c:pt>
                <c:pt idx="621">
                  <c:v>8335</c:v>
                </c:pt>
                <c:pt idx="622">
                  <c:v>10921</c:v>
                </c:pt>
                <c:pt idx="623">
                  <c:v>9084</c:v>
                </c:pt>
                <c:pt idx="624">
                  <c:v>8050</c:v>
                </c:pt>
                <c:pt idx="625">
                  <c:v>7550</c:v>
                </c:pt>
                <c:pt idx="626">
                  <c:v>6956</c:v>
                </c:pt>
                <c:pt idx="627">
                  <c:v>8405</c:v>
                </c:pt>
                <c:pt idx="628">
                  <c:v>5604</c:v>
                </c:pt>
                <c:pt idx="629">
                  <c:v>8777</c:v>
                </c:pt>
                <c:pt idx="630">
                  <c:v>8741</c:v>
                </c:pt>
                <c:pt idx="631">
                  <c:v>9520</c:v>
                </c:pt>
                <c:pt idx="632">
                  <c:v>9350</c:v>
                </c:pt>
                <c:pt idx="633">
                  <c:v>4060</c:v>
                </c:pt>
                <c:pt idx="634">
                  <c:v>9825</c:v>
                </c:pt>
                <c:pt idx="635">
                  <c:v>8877</c:v>
                </c:pt>
                <c:pt idx="636">
                  <c:v>7692</c:v>
                </c:pt>
                <c:pt idx="637">
                  <c:v>8877</c:v>
                </c:pt>
                <c:pt idx="638">
                  <c:v>11767</c:v>
                </c:pt>
                <c:pt idx="639">
                  <c:v>6629</c:v>
                </c:pt>
                <c:pt idx="640">
                  <c:v>9738</c:v>
                </c:pt>
                <c:pt idx="641">
                  <c:v>9060</c:v>
                </c:pt>
                <c:pt idx="642">
                  <c:v>7819</c:v>
                </c:pt>
                <c:pt idx="643">
                  <c:v>8707</c:v>
                </c:pt>
                <c:pt idx="644">
                  <c:v>7000</c:v>
                </c:pt>
                <c:pt idx="645">
                  <c:v>9084</c:v>
                </c:pt>
                <c:pt idx="646">
                  <c:v>8777</c:v>
                </c:pt>
                <c:pt idx="647">
                  <c:v>13907</c:v>
                </c:pt>
                <c:pt idx="648">
                  <c:v>5142</c:v>
                </c:pt>
                <c:pt idx="649">
                  <c:v>10042</c:v>
                </c:pt>
                <c:pt idx="650">
                  <c:v>17808</c:v>
                </c:pt>
                <c:pt idx="651">
                  <c:v>12354</c:v>
                </c:pt>
                <c:pt idx="652">
                  <c:v>8308</c:v>
                </c:pt>
                <c:pt idx="653">
                  <c:v>8240</c:v>
                </c:pt>
                <c:pt idx="654">
                  <c:v>9450</c:v>
                </c:pt>
                <c:pt idx="655">
                  <c:v>10215</c:v>
                </c:pt>
                <c:pt idx="656">
                  <c:v>8926</c:v>
                </c:pt>
                <c:pt idx="657">
                  <c:v>11767</c:v>
                </c:pt>
                <c:pt idx="658">
                  <c:v>8741</c:v>
                </c:pt>
                <c:pt idx="659">
                  <c:v>9340</c:v>
                </c:pt>
                <c:pt idx="660">
                  <c:v>11200</c:v>
                </c:pt>
                <c:pt idx="661">
                  <c:v>8172</c:v>
                </c:pt>
                <c:pt idx="662">
                  <c:v>8248</c:v>
                </c:pt>
                <c:pt idx="663">
                  <c:v>10998</c:v>
                </c:pt>
                <c:pt idx="664">
                  <c:v>8050</c:v>
                </c:pt>
                <c:pt idx="665">
                  <c:v>9405</c:v>
                </c:pt>
                <c:pt idx="666">
                  <c:v>12108</c:v>
                </c:pt>
                <c:pt idx="667">
                  <c:v>9825</c:v>
                </c:pt>
                <c:pt idx="668">
                  <c:v>11841</c:v>
                </c:pt>
                <c:pt idx="669">
                  <c:v>8405</c:v>
                </c:pt>
                <c:pt idx="670">
                  <c:v>8190</c:v>
                </c:pt>
                <c:pt idx="671">
                  <c:v>10926</c:v>
                </c:pt>
                <c:pt idx="672">
                  <c:v>16133</c:v>
                </c:pt>
                <c:pt idx="673">
                  <c:v>11767</c:v>
                </c:pt>
                <c:pt idx="674">
                  <c:v>12180</c:v>
                </c:pt>
                <c:pt idx="675">
                  <c:v>9060</c:v>
                </c:pt>
                <c:pt idx="676">
                  <c:v>11388</c:v>
                </c:pt>
                <c:pt idx="677">
                  <c:v>9571</c:v>
                </c:pt>
                <c:pt idx="678">
                  <c:v>15635</c:v>
                </c:pt>
                <c:pt idx="679">
                  <c:v>8212</c:v>
                </c:pt>
                <c:pt idx="680">
                  <c:v>16287</c:v>
                </c:pt>
                <c:pt idx="681">
                  <c:v>9825</c:v>
                </c:pt>
                <c:pt idx="682">
                  <c:v>6420</c:v>
                </c:pt>
                <c:pt idx="683">
                  <c:v>18600</c:v>
                </c:pt>
                <c:pt idx="684">
                  <c:v>7440</c:v>
                </c:pt>
                <c:pt idx="685">
                  <c:v>7200</c:v>
                </c:pt>
                <c:pt idx="686">
                  <c:v>10880</c:v>
                </c:pt>
                <c:pt idx="687">
                  <c:v>9280</c:v>
                </c:pt>
                <c:pt idx="688">
                  <c:v>8172</c:v>
                </c:pt>
                <c:pt idx="689">
                  <c:v>8250</c:v>
                </c:pt>
                <c:pt idx="690">
                  <c:v>16012</c:v>
                </c:pt>
                <c:pt idx="691">
                  <c:v>6305</c:v>
                </c:pt>
                <c:pt idx="692">
                  <c:v>5190</c:v>
                </c:pt>
                <c:pt idx="693">
                  <c:v>8160</c:v>
                </c:pt>
                <c:pt idx="694">
                  <c:v>9350</c:v>
                </c:pt>
                <c:pt idx="695">
                  <c:v>10682</c:v>
                </c:pt>
                <c:pt idx="696">
                  <c:v>9855</c:v>
                </c:pt>
                <c:pt idx="697">
                  <c:v>10106</c:v>
                </c:pt>
                <c:pt idx="698">
                  <c:v>7840</c:v>
                </c:pt>
                <c:pt idx="699">
                  <c:v>9400</c:v>
                </c:pt>
                <c:pt idx="700">
                  <c:v>9525</c:v>
                </c:pt>
                <c:pt idx="701">
                  <c:v>6488</c:v>
                </c:pt>
                <c:pt idx="702">
                  <c:v>9571</c:v>
                </c:pt>
                <c:pt idx="703">
                  <c:v>22692</c:v>
                </c:pt>
                <c:pt idx="704">
                  <c:v>3869</c:v>
                </c:pt>
                <c:pt idx="705">
                  <c:v>2522</c:v>
                </c:pt>
                <c:pt idx="706">
                  <c:v>2522</c:v>
                </c:pt>
                <c:pt idx="707">
                  <c:v>3363</c:v>
                </c:pt>
                <c:pt idx="708">
                  <c:v>11767</c:v>
                </c:pt>
                <c:pt idx="709">
                  <c:v>11409</c:v>
                </c:pt>
                <c:pt idx="710">
                  <c:v>6400</c:v>
                </c:pt>
                <c:pt idx="711">
                  <c:v>6285</c:v>
                </c:pt>
                <c:pt idx="712">
                  <c:v>2522</c:v>
                </c:pt>
                <c:pt idx="713">
                  <c:v>9360</c:v>
                </c:pt>
                <c:pt idx="714">
                  <c:v>17140</c:v>
                </c:pt>
                <c:pt idx="715">
                  <c:v>6500</c:v>
                </c:pt>
                <c:pt idx="716">
                  <c:v>8172</c:v>
                </c:pt>
                <c:pt idx="717">
                  <c:v>12048</c:v>
                </c:pt>
                <c:pt idx="718">
                  <c:v>16466</c:v>
                </c:pt>
                <c:pt idx="719">
                  <c:v>11100</c:v>
                </c:pt>
                <c:pt idx="720">
                  <c:v>9525</c:v>
                </c:pt>
                <c:pt idx="721">
                  <c:v>10519</c:v>
                </c:pt>
                <c:pt idx="722">
                  <c:v>10012</c:v>
                </c:pt>
                <c:pt idx="723">
                  <c:v>2522</c:v>
                </c:pt>
                <c:pt idx="724">
                  <c:v>4235</c:v>
                </c:pt>
                <c:pt idx="725">
                  <c:v>13680</c:v>
                </c:pt>
                <c:pt idx="726">
                  <c:v>8546</c:v>
                </c:pt>
                <c:pt idx="727">
                  <c:v>9170</c:v>
                </c:pt>
                <c:pt idx="728">
                  <c:v>3675</c:v>
                </c:pt>
                <c:pt idx="729">
                  <c:v>3675</c:v>
                </c:pt>
                <c:pt idx="730">
                  <c:v>9555</c:v>
                </c:pt>
                <c:pt idx="731">
                  <c:v>3675</c:v>
                </c:pt>
                <c:pt idx="732">
                  <c:v>10044</c:v>
                </c:pt>
                <c:pt idx="733">
                  <c:v>11479</c:v>
                </c:pt>
                <c:pt idx="734">
                  <c:v>8562</c:v>
                </c:pt>
                <c:pt idx="735">
                  <c:v>3675</c:v>
                </c:pt>
                <c:pt idx="736">
                  <c:v>3675</c:v>
                </c:pt>
                <c:pt idx="737">
                  <c:v>8777</c:v>
                </c:pt>
                <c:pt idx="738">
                  <c:v>9375</c:v>
                </c:pt>
                <c:pt idx="739">
                  <c:v>9638</c:v>
                </c:pt>
                <c:pt idx="740">
                  <c:v>9937</c:v>
                </c:pt>
                <c:pt idx="741">
                  <c:v>3675</c:v>
                </c:pt>
                <c:pt idx="742">
                  <c:v>7917</c:v>
                </c:pt>
                <c:pt idx="743">
                  <c:v>9525</c:v>
                </c:pt>
                <c:pt idx="744">
                  <c:v>17755</c:v>
                </c:pt>
                <c:pt idx="745">
                  <c:v>7711</c:v>
                </c:pt>
                <c:pt idx="746">
                  <c:v>10512</c:v>
                </c:pt>
                <c:pt idx="747">
                  <c:v>9350</c:v>
                </c:pt>
                <c:pt idx="748">
                  <c:v>10452</c:v>
                </c:pt>
                <c:pt idx="749">
                  <c:v>8536</c:v>
                </c:pt>
                <c:pt idx="750">
                  <c:v>8842</c:v>
                </c:pt>
                <c:pt idx="751">
                  <c:v>7024</c:v>
                </c:pt>
                <c:pt idx="752">
                  <c:v>7950</c:v>
                </c:pt>
                <c:pt idx="753">
                  <c:v>10547</c:v>
                </c:pt>
                <c:pt idx="754">
                  <c:v>9571</c:v>
                </c:pt>
                <c:pt idx="755">
                  <c:v>7200</c:v>
                </c:pt>
                <c:pt idx="756">
                  <c:v>12102</c:v>
                </c:pt>
                <c:pt idx="757">
                  <c:v>6931</c:v>
                </c:pt>
                <c:pt idx="758">
                  <c:v>9937</c:v>
                </c:pt>
                <c:pt idx="759">
                  <c:v>7023</c:v>
                </c:pt>
                <c:pt idx="760">
                  <c:v>7024</c:v>
                </c:pt>
                <c:pt idx="761">
                  <c:v>11512</c:v>
                </c:pt>
                <c:pt idx="762">
                  <c:v>10800</c:v>
                </c:pt>
                <c:pt idx="763">
                  <c:v>10800</c:v>
                </c:pt>
                <c:pt idx="764">
                  <c:v>11679</c:v>
                </c:pt>
                <c:pt idx="765">
                  <c:v>21780</c:v>
                </c:pt>
                <c:pt idx="766">
                  <c:v>10420</c:v>
                </c:pt>
                <c:pt idx="767">
                  <c:v>7162</c:v>
                </c:pt>
                <c:pt idx="768">
                  <c:v>7301</c:v>
                </c:pt>
                <c:pt idx="769">
                  <c:v>17541</c:v>
                </c:pt>
                <c:pt idx="770">
                  <c:v>7800</c:v>
                </c:pt>
                <c:pt idx="771">
                  <c:v>11060</c:v>
                </c:pt>
                <c:pt idx="772">
                  <c:v>13728</c:v>
                </c:pt>
                <c:pt idx="773">
                  <c:v>19950</c:v>
                </c:pt>
                <c:pt idx="774">
                  <c:v>12615</c:v>
                </c:pt>
                <c:pt idx="775">
                  <c:v>19550</c:v>
                </c:pt>
                <c:pt idx="776">
                  <c:v>19690</c:v>
                </c:pt>
                <c:pt idx="777">
                  <c:v>47007</c:v>
                </c:pt>
                <c:pt idx="778">
                  <c:v>17485</c:v>
                </c:pt>
                <c:pt idx="779">
                  <c:v>13286</c:v>
                </c:pt>
                <c:pt idx="780">
                  <c:v>19800</c:v>
                </c:pt>
                <c:pt idx="781">
                  <c:v>31220</c:v>
                </c:pt>
                <c:pt idx="782">
                  <c:v>47280</c:v>
                </c:pt>
                <c:pt idx="783">
                  <c:v>19138</c:v>
                </c:pt>
                <c:pt idx="784">
                  <c:v>34650</c:v>
                </c:pt>
                <c:pt idx="785">
                  <c:v>18160</c:v>
                </c:pt>
                <c:pt idx="786">
                  <c:v>41600</c:v>
                </c:pt>
                <c:pt idx="787">
                  <c:v>7750</c:v>
                </c:pt>
                <c:pt idx="788">
                  <c:v>8499</c:v>
                </c:pt>
                <c:pt idx="789">
                  <c:v>10147</c:v>
                </c:pt>
                <c:pt idx="790">
                  <c:v>9556</c:v>
                </c:pt>
                <c:pt idx="791">
                  <c:v>10784</c:v>
                </c:pt>
                <c:pt idx="792">
                  <c:v>8872</c:v>
                </c:pt>
                <c:pt idx="793">
                  <c:v>7750</c:v>
                </c:pt>
                <c:pt idx="794">
                  <c:v>9125</c:v>
                </c:pt>
                <c:pt idx="795">
                  <c:v>12134</c:v>
                </c:pt>
                <c:pt idx="796">
                  <c:v>8139</c:v>
                </c:pt>
                <c:pt idx="797">
                  <c:v>11950</c:v>
                </c:pt>
                <c:pt idx="798">
                  <c:v>7685</c:v>
                </c:pt>
                <c:pt idx="799">
                  <c:v>7250</c:v>
                </c:pt>
                <c:pt idx="800">
                  <c:v>8229</c:v>
                </c:pt>
                <c:pt idx="801">
                  <c:v>9734</c:v>
                </c:pt>
                <c:pt idx="802">
                  <c:v>8918</c:v>
                </c:pt>
                <c:pt idx="803">
                  <c:v>7848</c:v>
                </c:pt>
                <c:pt idx="804">
                  <c:v>10364</c:v>
                </c:pt>
                <c:pt idx="805">
                  <c:v>7655</c:v>
                </c:pt>
                <c:pt idx="806">
                  <c:v>13204</c:v>
                </c:pt>
                <c:pt idx="807">
                  <c:v>8530</c:v>
                </c:pt>
                <c:pt idx="808">
                  <c:v>8773</c:v>
                </c:pt>
                <c:pt idx="809">
                  <c:v>14762</c:v>
                </c:pt>
                <c:pt idx="810">
                  <c:v>10237</c:v>
                </c:pt>
                <c:pt idx="811">
                  <c:v>10237</c:v>
                </c:pt>
                <c:pt idx="812">
                  <c:v>9434</c:v>
                </c:pt>
                <c:pt idx="813">
                  <c:v>9967</c:v>
                </c:pt>
                <c:pt idx="814">
                  <c:v>13041</c:v>
                </c:pt>
                <c:pt idx="815">
                  <c:v>10237</c:v>
                </c:pt>
                <c:pt idx="816">
                  <c:v>10176</c:v>
                </c:pt>
                <c:pt idx="817">
                  <c:v>8857</c:v>
                </c:pt>
                <c:pt idx="818">
                  <c:v>8121</c:v>
                </c:pt>
                <c:pt idx="819">
                  <c:v>15578</c:v>
                </c:pt>
                <c:pt idx="820">
                  <c:v>9248</c:v>
                </c:pt>
                <c:pt idx="821">
                  <c:v>15038</c:v>
                </c:pt>
                <c:pt idx="822">
                  <c:v>10852</c:v>
                </c:pt>
                <c:pt idx="823">
                  <c:v>7697</c:v>
                </c:pt>
                <c:pt idx="824">
                  <c:v>8125</c:v>
                </c:pt>
                <c:pt idx="825">
                  <c:v>12589</c:v>
                </c:pt>
                <c:pt idx="826">
                  <c:v>11911</c:v>
                </c:pt>
                <c:pt idx="827">
                  <c:v>11660</c:v>
                </c:pt>
                <c:pt idx="828">
                  <c:v>21872</c:v>
                </c:pt>
                <c:pt idx="829">
                  <c:v>11084</c:v>
                </c:pt>
                <c:pt idx="830">
                  <c:v>7917</c:v>
                </c:pt>
                <c:pt idx="831">
                  <c:v>10000</c:v>
                </c:pt>
                <c:pt idx="832">
                  <c:v>8029</c:v>
                </c:pt>
                <c:pt idx="833">
                  <c:v>7750</c:v>
                </c:pt>
                <c:pt idx="834">
                  <c:v>7875</c:v>
                </c:pt>
                <c:pt idx="835">
                  <c:v>10237</c:v>
                </c:pt>
                <c:pt idx="836">
                  <c:v>8993</c:v>
                </c:pt>
                <c:pt idx="837">
                  <c:v>9084</c:v>
                </c:pt>
                <c:pt idx="838">
                  <c:v>13869</c:v>
                </c:pt>
                <c:pt idx="839">
                  <c:v>8923</c:v>
                </c:pt>
                <c:pt idx="840">
                  <c:v>7713</c:v>
                </c:pt>
                <c:pt idx="841">
                  <c:v>14137</c:v>
                </c:pt>
                <c:pt idx="842">
                  <c:v>7837</c:v>
                </c:pt>
                <c:pt idx="843">
                  <c:v>9636</c:v>
                </c:pt>
                <c:pt idx="844">
                  <c:v>8174</c:v>
                </c:pt>
                <c:pt idx="845">
                  <c:v>9056</c:v>
                </c:pt>
                <c:pt idx="846">
                  <c:v>7875</c:v>
                </c:pt>
                <c:pt idx="847">
                  <c:v>10237</c:v>
                </c:pt>
                <c:pt idx="848">
                  <c:v>8123</c:v>
                </c:pt>
                <c:pt idx="849">
                  <c:v>9024</c:v>
                </c:pt>
                <c:pt idx="850">
                  <c:v>9018</c:v>
                </c:pt>
                <c:pt idx="851">
                  <c:v>17104</c:v>
                </c:pt>
                <c:pt idx="852">
                  <c:v>7750</c:v>
                </c:pt>
                <c:pt idx="853">
                  <c:v>8637</c:v>
                </c:pt>
                <c:pt idx="854">
                  <c:v>7875</c:v>
                </c:pt>
                <c:pt idx="855">
                  <c:v>8402</c:v>
                </c:pt>
                <c:pt idx="856">
                  <c:v>11851</c:v>
                </c:pt>
                <c:pt idx="857">
                  <c:v>24682</c:v>
                </c:pt>
                <c:pt idx="858">
                  <c:v>10839</c:v>
                </c:pt>
                <c:pt idx="859">
                  <c:v>8063</c:v>
                </c:pt>
                <c:pt idx="860">
                  <c:v>8899</c:v>
                </c:pt>
                <c:pt idx="861">
                  <c:v>8803</c:v>
                </c:pt>
                <c:pt idx="862">
                  <c:v>15810</c:v>
                </c:pt>
                <c:pt idx="863">
                  <c:v>11184</c:v>
                </c:pt>
                <c:pt idx="864">
                  <c:v>7861</c:v>
                </c:pt>
                <c:pt idx="865">
                  <c:v>8244</c:v>
                </c:pt>
                <c:pt idx="866">
                  <c:v>8238</c:v>
                </c:pt>
                <c:pt idx="867">
                  <c:v>8076</c:v>
                </c:pt>
                <c:pt idx="868">
                  <c:v>10928</c:v>
                </c:pt>
                <c:pt idx="869">
                  <c:v>15384</c:v>
                </c:pt>
                <c:pt idx="870">
                  <c:v>7750</c:v>
                </c:pt>
                <c:pt idx="871">
                  <c:v>13300</c:v>
                </c:pt>
                <c:pt idx="872">
                  <c:v>7980</c:v>
                </c:pt>
                <c:pt idx="873">
                  <c:v>10141</c:v>
                </c:pt>
                <c:pt idx="874">
                  <c:v>9765</c:v>
                </c:pt>
                <c:pt idx="875">
                  <c:v>11900</c:v>
                </c:pt>
                <c:pt idx="876">
                  <c:v>14067</c:v>
                </c:pt>
                <c:pt idx="877">
                  <c:v>9649</c:v>
                </c:pt>
                <c:pt idx="878">
                  <c:v>11207</c:v>
                </c:pt>
                <c:pt idx="879">
                  <c:v>8577</c:v>
                </c:pt>
                <c:pt idx="880">
                  <c:v>9073</c:v>
                </c:pt>
                <c:pt idx="881">
                  <c:v>8390</c:v>
                </c:pt>
                <c:pt idx="882">
                  <c:v>10261</c:v>
                </c:pt>
                <c:pt idx="883">
                  <c:v>9487</c:v>
                </c:pt>
                <c:pt idx="884">
                  <c:v>8702</c:v>
                </c:pt>
                <c:pt idx="885">
                  <c:v>13031</c:v>
                </c:pt>
                <c:pt idx="886">
                  <c:v>8000</c:v>
                </c:pt>
                <c:pt idx="887">
                  <c:v>8010</c:v>
                </c:pt>
                <c:pt idx="888">
                  <c:v>7795</c:v>
                </c:pt>
                <c:pt idx="889">
                  <c:v>16219</c:v>
                </c:pt>
                <c:pt idx="890">
                  <c:v>7500</c:v>
                </c:pt>
                <c:pt idx="891">
                  <c:v>8400</c:v>
                </c:pt>
                <c:pt idx="892">
                  <c:v>10179</c:v>
                </c:pt>
                <c:pt idx="893">
                  <c:v>7984</c:v>
                </c:pt>
                <c:pt idx="894">
                  <c:v>13830</c:v>
                </c:pt>
                <c:pt idx="895">
                  <c:v>8433</c:v>
                </c:pt>
                <c:pt idx="896">
                  <c:v>9587</c:v>
                </c:pt>
                <c:pt idx="897">
                  <c:v>7500</c:v>
                </c:pt>
                <c:pt idx="898">
                  <c:v>8965</c:v>
                </c:pt>
                <c:pt idx="899">
                  <c:v>9042</c:v>
                </c:pt>
                <c:pt idx="900">
                  <c:v>21930</c:v>
                </c:pt>
                <c:pt idx="901">
                  <c:v>7415</c:v>
                </c:pt>
                <c:pt idx="902">
                  <c:v>10832</c:v>
                </c:pt>
                <c:pt idx="903">
                  <c:v>9978</c:v>
                </c:pt>
                <c:pt idx="904">
                  <c:v>10125</c:v>
                </c:pt>
                <c:pt idx="905">
                  <c:v>9535</c:v>
                </c:pt>
                <c:pt idx="906">
                  <c:v>9729</c:v>
                </c:pt>
                <c:pt idx="907">
                  <c:v>18494</c:v>
                </c:pt>
                <c:pt idx="908">
                  <c:v>11214</c:v>
                </c:pt>
                <c:pt idx="909">
                  <c:v>8068</c:v>
                </c:pt>
                <c:pt idx="910">
                  <c:v>9171</c:v>
                </c:pt>
                <c:pt idx="911">
                  <c:v>9783</c:v>
                </c:pt>
                <c:pt idx="912">
                  <c:v>12216</c:v>
                </c:pt>
                <c:pt idx="913">
                  <c:v>7500</c:v>
                </c:pt>
                <c:pt idx="914">
                  <c:v>10936</c:v>
                </c:pt>
                <c:pt idx="915">
                  <c:v>7875</c:v>
                </c:pt>
                <c:pt idx="916">
                  <c:v>8396</c:v>
                </c:pt>
                <c:pt idx="917">
                  <c:v>8755</c:v>
                </c:pt>
                <c:pt idx="918">
                  <c:v>11796</c:v>
                </c:pt>
                <c:pt idx="919">
                  <c:v>8658</c:v>
                </c:pt>
                <c:pt idx="920">
                  <c:v>7851</c:v>
                </c:pt>
                <c:pt idx="921">
                  <c:v>14054</c:v>
                </c:pt>
                <c:pt idx="922">
                  <c:v>8740</c:v>
                </c:pt>
                <c:pt idx="923">
                  <c:v>13006</c:v>
                </c:pt>
                <c:pt idx="924">
                  <c:v>9505</c:v>
                </c:pt>
                <c:pt idx="925">
                  <c:v>10762</c:v>
                </c:pt>
                <c:pt idx="926">
                  <c:v>12460</c:v>
                </c:pt>
                <c:pt idx="927">
                  <c:v>12394</c:v>
                </c:pt>
                <c:pt idx="928">
                  <c:v>8220</c:v>
                </c:pt>
                <c:pt idx="929">
                  <c:v>8738</c:v>
                </c:pt>
                <c:pt idx="930">
                  <c:v>11194</c:v>
                </c:pt>
                <c:pt idx="931">
                  <c:v>8795</c:v>
                </c:pt>
                <c:pt idx="932">
                  <c:v>10463</c:v>
                </c:pt>
                <c:pt idx="933">
                  <c:v>14859</c:v>
                </c:pt>
                <c:pt idx="934">
                  <c:v>12224</c:v>
                </c:pt>
                <c:pt idx="935">
                  <c:v>15896</c:v>
                </c:pt>
                <c:pt idx="936">
                  <c:v>13128</c:v>
                </c:pt>
                <c:pt idx="937">
                  <c:v>12891</c:v>
                </c:pt>
                <c:pt idx="938">
                  <c:v>11631</c:v>
                </c:pt>
                <c:pt idx="939">
                  <c:v>14572</c:v>
                </c:pt>
                <c:pt idx="940">
                  <c:v>11792</c:v>
                </c:pt>
                <c:pt idx="941">
                  <c:v>23257</c:v>
                </c:pt>
                <c:pt idx="942">
                  <c:v>12104</c:v>
                </c:pt>
                <c:pt idx="943">
                  <c:v>13751</c:v>
                </c:pt>
                <c:pt idx="944">
                  <c:v>19378</c:v>
                </c:pt>
                <c:pt idx="945">
                  <c:v>14892</c:v>
                </c:pt>
                <c:pt idx="946">
                  <c:v>4420</c:v>
                </c:pt>
                <c:pt idx="947">
                  <c:v>3876</c:v>
                </c:pt>
                <c:pt idx="948">
                  <c:v>3640</c:v>
                </c:pt>
                <c:pt idx="949">
                  <c:v>3874</c:v>
                </c:pt>
                <c:pt idx="950">
                  <c:v>3880</c:v>
                </c:pt>
                <c:pt idx="951">
                  <c:v>3782</c:v>
                </c:pt>
                <c:pt idx="952">
                  <c:v>3840</c:v>
                </c:pt>
                <c:pt idx="953">
                  <c:v>3760</c:v>
                </c:pt>
                <c:pt idx="954">
                  <c:v>8239</c:v>
                </c:pt>
                <c:pt idx="955">
                  <c:v>9763</c:v>
                </c:pt>
                <c:pt idx="956">
                  <c:v>14584</c:v>
                </c:pt>
                <c:pt idx="957">
                  <c:v>7879</c:v>
                </c:pt>
                <c:pt idx="958">
                  <c:v>9000</c:v>
                </c:pt>
                <c:pt idx="959">
                  <c:v>8500</c:v>
                </c:pt>
                <c:pt idx="960">
                  <c:v>9392</c:v>
                </c:pt>
                <c:pt idx="961">
                  <c:v>10320</c:v>
                </c:pt>
                <c:pt idx="962">
                  <c:v>8712</c:v>
                </c:pt>
                <c:pt idx="963">
                  <c:v>12366</c:v>
                </c:pt>
                <c:pt idx="964">
                  <c:v>5600</c:v>
                </c:pt>
                <c:pt idx="965">
                  <c:v>3636</c:v>
                </c:pt>
                <c:pt idx="966">
                  <c:v>8712</c:v>
                </c:pt>
                <c:pt idx="967">
                  <c:v>21780</c:v>
                </c:pt>
                <c:pt idx="968">
                  <c:v>4761</c:v>
                </c:pt>
                <c:pt idx="969">
                  <c:v>9000</c:v>
                </c:pt>
                <c:pt idx="970">
                  <c:v>8967</c:v>
                </c:pt>
                <c:pt idx="971">
                  <c:v>11067</c:v>
                </c:pt>
                <c:pt idx="972">
                  <c:v>7500</c:v>
                </c:pt>
                <c:pt idx="973">
                  <c:v>5160</c:v>
                </c:pt>
                <c:pt idx="974">
                  <c:v>9000</c:v>
                </c:pt>
                <c:pt idx="975">
                  <c:v>8534</c:v>
                </c:pt>
                <c:pt idx="976">
                  <c:v>10200</c:v>
                </c:pt>
                <c:pt idx="977">
                  <c:v>3672</c:v>
                </c:pt>
                <c:pt idx="978">
                  <c:v>6402</c:v>
                </c:pt>
                <c:pt idx="979">
                  <c:v>8520</c:v>
                </c:pt>
                <c:pt idx="980">
                  <c:v>5150</c:v>
                </c:pt>
                <c:pt idx="981">
                  <c:v>18000</c:v>
                </c:pt>
                <c:pt idx="982">
                  <c:v>8154</c:v>
                </c:pt>
                <c:pt idx="983">
                  <c:v>10320</c:v>
                </c:pt>
                <c:pt idx="984">
                  <c:v>6780</c:v>
                </c:pt>
                <c:pt idx="985">
                  <c:v>8470</c:v>
                </c:pt>
                <c:pt idx="986">
                  <c:v>10320</c:v>
                </c:pt>
                <c:pt idx="987">
                  <c:v>7030</c:v>
                </c:pt>
                <c:pt idx="988">
                  <c:v>5000</c:v>
                </c:pt>
                <c:pt idx="989">
                  <c:v>5280</c:v>
                </c:pt>
                <c:pt idx="990">
                  <c:v>7920</c:v>
                </c:pt>
                <c:pt idx="991">
                  <c:v>7200</c:v>
                </c:pt>
                <c:pt idx="992">
                  <c:v>9786</c:v>
                </c:pt>
                <c:pt idx="993">
                  <c:v>6291</c:v>
                </c:pt>
                <c:pt idx="994">
                  <c:v>7392</c:v>
                </c:pt>
                <c:pt idx="995">
                  <c:v>4330</c:v>
                </c:pt>
                <c:pt idx="996">
                  <c:v>6060</c:v>
                </c:pt>
                <c:pt idx="997">
                  <c:v>7200</c:v>
                </c:pt>
                <c:pt idx="998">
                  <c:v>7288</c:v>
                </c:pt>
                <c:pt idx="999">
                  <c:v>8712</c:v>
                </c:pt>
                <c:pt idx="1000">
                  <c:v>6240</c:v>
                </c:pt>
                <c:pt idx="1001">
                  <c:v>56600</c:v>
                </c:pt>
                <c:pt idx="1002">
                  <c:v>8765</c:v>
                </c:pt>
                <c:pt idx="1003">
                  <c:v>10320</c:v>
                </c:pt>
                <c:pt idx="1004">
                  <c:v>11040</c:v>
                </c:pt>
                <c:pt idx="1005">
                  <c:v>4800</c:v>
                </c:pt>
                <c:pt idx="1006">
                  <c:v>8472</c:v>
                </c:pt>
                <c:pt idx="1007">
                  <c:v>9140</c:v>
                </c:pt>
                <c:pt idx="1008">
                  <c:v>8500</c:v>
                </c:pt>
                <c:pt idx="1009">
                  <c:v>9000</c:v>
                </c:pt>
                <c:pt idx="1010">
                  <c:v>10320</c:v>
                </c:pt>
                <c:pt idx="1011">
                  <c:v>7518</c:v>
                </c:pt>
                <c:pt idx="1012">
                  <c:v>8263</c:v>
                </c:pt>
                <c:pt idx="1013">
                  <c:v>8155</c:v>
                </c:pt>
                <c:pt idx="1014">
                  <c:v>8600</c:v>
                </c:pt>
                <c:pt idx="1015">
                  <c:v>8250</c:v>
                </c:pt>
                <c:pt idx="1016">
                  <c:v>10320</c:v>
                </c:pt>
                <c:pt idx="1017">
                  <c:v>6000</c:v>
                </c:pt>
                <c:pt idx="1018">
                  <c:v>5890</c:v>
                </c:pt>
                <c:pt idx="1019">
                  <c:v>6900</c:v>
                </c:pt>
                <c:pt idx="1020">
                  <c:v>8660</c:v>
                </c:pt>
                <c:pt idx="1021">
                  <c:v>6060</c:v>
                </c:pt>
                <c:pt idx="1022">
                  <c:v>5436</c:v>
                </c:pt>
                <c:pt idx="1023">
                  <c:v>7200</c:v>
                </c:pt>
                <c:pt idx="1024">
                  <c:v>7000</c:v>
                </c:pt>
                <c:pt idx="1025">
                  <c:v>6000</c:v>
                </c:pt>
                <c:pt idx="1026">
                  <c:v>7006</c:v>
                </c:pt>
                <c:pt idx="1027">
                  <c:v>6882</c:v>
                </c:pt>
                <c:pt idx="1028">
                  <c:v>7200</c:v>
                </c:pt>
                <c:pt idx="1029">
                  <c:v>7288</c:v>
                </c:pt>
                <c:pt idx="1030">
                  <c:v>5160</c:v>
                </c:pt>
                <c:pt idx="1031">
                  <c:v>10320</c:v>
                </c:pt>
                <c:pt idx="1032">
                  <c:v>10266</c:v>
                </c:pt>
                <c:pt idx="1033">
                  <c:v>9060</c:v>
                </c:pt>
                <c:pt idx="1034">
                  <c:v>7449</c:v>
                </c:pt>
                <c:pt idx="1035">
                  <c:v>6565</c:v>
                </c:pt>
                <c:pt idx="1036">
                  <c:v>6876</c:v>
                </c:pt>
                <c:pt idx="1037">
                  <c:v>9000</c:v>
                </c:pt>
                <c:pt idx="1038">
                  <c:v>7000</c:v>
                </c:pt>
                <c:pt idx="1039">
                  <c:v>7000</c:v>
                </c:pt>
                <c:pt idx="1040">
                  <c:v>10690</c:v>
                </c:pt>
                <c:pt idx="1041">
                  <c:v>6876</c:v>
                </c:pt>
                <c:pt idx="1042">
                  <c:v>9060</c:v>
                </c:pt>
                <c:pt idx="1043">
                  <c:v>13710</c:v>
                </c:pt>
                <c:pt idx="1044">
                  <c:v>10320</c:v>
                </c:pt>
                <c:pt idx="1045">
                  <c:v>9000</c:v>
                </c:pt>
                <c:pt idx="1046">
                  <c:v>7758</c:v>
                </c:pt>
                <c:pt idx="1047">
                  <c:v>13200</c:v>
                </c:pt>
                <c:pt idx="1048">
                  <c:v>9780</c:v>
                </c:pt>
                <c:pt idx="1049">
                  <c:v>3612</c:v>
                </c:pt>
                <c:pt idx="1050">
                  <c:v>1894</c:v>
                </c:pt>
                <c:pt idx="1051">
                  <c:v>1470</c:v>
                </c:pt>
                <c:pt idx="1052">
                  <c:v>2001</c:v>
                </c:pt>
                <c:pt idx="1053">
                  <c:v>1890</c:v>
                </c:pt>
                <c:pt idx="1054">
                  <c:v>1491</c:v>
                </c:pt>
                <c:pt idx="1055">
                  <c:v>1476</c:v>
                </c:pt>
                <c:pt idx="1056">
                  <c:v>1484</c:v>
                </c:pt>
                <c:pt idx="1057">
                  <c:v>1526</c:v>
                </c:pt>
                <c:pt idx="1058">
                  <c:v>1477</c:v>
                </c:pt>
                <c:pt idx="1059">
                  <c:v>1890</c:v>
                </c:pt>
                <c:pt idx="1060">
                  <c:v>1974</c:v>
                </c:pt>
                <c:pt idx="1061">
                  <c:v>1936</c:v>
                </c:pt>
                <c:pt idx="1062">
                  <c:v>2592</c:v>
                </c:pt>
                <c:pt idx="1063">
                  <c:v>1890</c:v>
                </c:pt>
                <c:pt idx="1064">
                  <c:v>1504</c:v>
                </c:pt>
                <c:pt idx="1065">
                  <c:v>1526</c:v>
                </c:pt>
                <c:pt idx="1066">
                  <c:v>1533</c:v>
                </c:pt>
                <c:pt idx="1067">
                  <c:v>2217</c:v>
                </c:pt>
                <c:pt idx="1068">
                  <c:v>1900</c:v>
                </c:pt>
                <c:pt idx="1069">
                  <c:v>1936</c:v>
                </c:pt>
                <c:pt idx="1070">
                  <c:v>1596</c:v>
                </c:pt>
                <c:pt idx="1071">
                  <c:v>1533</c:v>
                </c:pt>
                <c:pt idx="1072">
                  <c:v>1495</c:v>
                </c:pt>
                <c:pt idx="1073">
                  <c:v>1596</c:v>
                </c:pt>
                <c:pt idx="1074">
                  <c:v>1533</c:v>
                </c:pt>
                <c:pt idx="1075">
                  <c:v>1477</c:v>
                </c:pt>
                <c:pt idx="1076">
                  <c:v>2665</c:v>
                </c:pt>
                <c:pt idx="1077">
                  <c:v>1974</c:v>
                </c:pt>
                <c:pt idx="1078">
                  <c:v>1533</c:v>
                </c:pt>
                <c:pt idx="1079">
                  <c:v>2665</c:v>
                </c:pt>
                <c:pt idx="1080">
                  <c:v>2394</c:v>
                </c:pt>
                <c:pt idx="1081">
                  <c:v>4224</c:v>
                </c:pt>
                <c:pt idx="1082">
                  <c:v>2665</c:v>
                </c:pt>
                <c:pt idx="1083">
                  <c:v>2665</c:v>
                </c:pt>
                <c:pt idx="1084">
                  <c:v>4224</c:v>
                </c:pt>
                <c:pt idx="1085">
                  <c:v>4224</c:v>
                </c:pt>
                <c:pt idx="1086">
                  <c:v>3964</c:v>
                </c:pt>
                <c:pt idx="1087">
                  <c:v>27697</c:v>
                </c:pt>
                <c:pt idx="1088">
                  <c:v>31250</c:v>
                </c:pt>
                <c:pt idx="1089">
                  <c:v>17217</c:v>
                </c:pt>
                <c:pt idx="1090">
                  <c:v>10712</c:v>
                </c:pt>
                <c:pt idx="1091">
                  <c:v>10260</c:v>
                </c:pt>
                <c:pt idx="1092">
                  <c:v>8780</c:v>
                </c:pt>
                <c:pt idx="1093">
                  <c:v>21750</c:v>
                </c:pt>
                <c:pt idx="1094">
                  <c:v>21750</c:v>
                </c:pt>
                <c:pt idx="1095">
                  <c:v>6951</c:v>
                </c:pt>
                <c:pt idx="1096">
                  <c:v>8314</c:v>
                </c:pt>
                <c:pt idx="1097">
                  <c:v>10447</c:v>
                </c:pt>
                <c:pt idx="1098">
                  <c:v>10125</c:v>
                </c:pt>
                <c:pt idx="1099">
                  <c:v>10172</c:v>
                </c:pt>
                <c:pt idx="1100">
                  <c:v>6490</c:v>
                </c:pt>
                <c:pt idx="1101">
                  <c:v>7244</c:v>
                </c:pt>
                <c:pt idx="1102">
                  <c:v>7599</c:v>
                </c:pt>
                <c:pt idx="1103">
                  <c:v>6953</c:v>
                </c:pt>
                <c:pt idx="1104">
                  <c:v>9858</c:v>
                </c:pt>
                <c:pt idx="1105">
                  <c:v>10429</c:v>
                </c:pt>
                <c:pt idx="1106">
                  <c:v>43500</c:v>
                </c:pt>
                <c:pt idx="1107">
                  <c:v>6600</c:v>
                </c:pt>
                <c:pt idx="1108">
                  <c:v>20000</c:v>
                </c:pt>
                <c:pt idx="1109">
                  <c:v>8885</c:v>
                </c:pt>
                <c:pt idx="1110">
                  <c:v>7706</c:v>
                </c:pt>
                <c:pt idx="1111">
                  <c:v>7689</c:v>
                </c:pt>
                <c:pt idx="1112">
                  <c:v>10441</c:v>
                </c:pt>
                <c:pt idx="1113">
                  <c:v>25286</c:v>
                </c:pt>
                <c:pt idx="1114">
                  <c:v>9187</c:v>
                </c:pt>
                <c:pt idx="1115">
                  <c:v>6600</c:v>
                </c:pt>
                <c:pt idx="1116">
                  <c:v>11000</c:v>
                </c:pt>
                <c:pt idx="1117">
                  <c:v>10530</c:v>
                </c:pt>
                <c:pt idx="1118">
                  <c:v>10475</c:v>
                </c:pt>
                <c:pt idx="1119">
                  <c:v>12395</c:v>
                </c:pt>
                <c:pt idx="1120">
                  <c:v>6600</c:v>
                </c:pt>
                <c:pt idx="1121">
                  <c:v>6723</c:v>
                </c:pt>
                <c:pt idx="1122">
                  <c:v>9400</c:v>
                </c:pt>
                <c:pt idx="1123">
                  <c:v>11625</c:v>
                </c:pt>
                <c:pt idx="1124">
                  <c:v>12518</c:v>
                </c:pt>
                <c:pt idx="1125">
                  <c:v>6710</c:v>
                </c:pt>
                <c:pt idx="1126">
                  <c:v>13384</c:v>
                </c:pt>
                <c:pt idx="1127">
                  <c:v>7937</c:v>
                </c:pt>
                <c:pt idx="1128">
                  <c:v>14115</c:v>
                </c:pt>
                <c:pt idx="1129">
                  <c:v>8410</c:v>
                </c:pt>
                <c:pt idx="1130">
                  <c:v>25000</c:v>
                </c:pt>
                <c:pt idx="1131">
                  <c:v>8385</c:v>
                </c:pt>
                <c:pt idx="1132">
                  <c:v>9278</c:v>
                </c:pt>
                <c:pt idx="1133">
                  <c:v>11836</c:v>
                </c:pt>
                <c:pt idx="1134">
                  <c:v>11333</c:v>
                </c:pt>
                <c:pt idx="1135">
                  <c:v>8402</c:v>
                </c:pt>
                <c:pt idx="1136">
                  <c:v>8750</c:v>
                </c:pt>
                <c:pt idx="1137">
                  <c:v>11080</c:v>
                </c:pt>
                <c:pt idx="1138">
                  <c:v>7669</c:v>
                </c:pt>
                <c:pt idx="1139">
                  <c:v>12887</c:v>
                </c:pt>
                <c:pt idx="1140">
                  <c:v>12640</c:v>
                </c:pt>
                <c:pt idx="1141">
                  <c:v>11070</c:v>
                </c:pt>
                <c:pt idx="1142">
                  <c:v>17979</c:v>
                </c:pt>
                <c:pt idx="1143">
                  <c:v>9129</c:v>
                </c:pt>
                <c:pt idx="1144">
                  <c:v>4500</c:v>
                </c:pt>
                <c:pt idx="1145">
                  <c:v>7540</c:v>
                </c:pt>
                <c:pt idx="1146">
                  <c:v>9750</c:v>
                </c:pt>
                <c:pt idx="1147">
                  <c:v>8286</c:v>
                </c:pt>
                <c:pt idx="1148">
                  <c:v>26142</c:v>
                </c:pt>
                <c:pt idx="1149">
                  <c:v>7700</c:v>
                </c:pt>
                <c:pt idx="1150">
                  <c:v>13383</c:v>
                </c:pt>
                <c:pt idx="1151">
                  <c:v>12508</c:v>
                </c:pt>
                <c:pt idx="1152">
                  <c:v>17400</c:v>
                </c:pt>
                <c:pt idx="1153">
                  <c:v>4500</c:v>
                </c:pt>
                <c:pt idx="1154">
                  <c:v>10544</c:v>
                </c:pt>
                <c:pt idx="1155">
                  <c:v>4500</c:v>
                </c:pt>
                <c:pt idx="1156">
                  <c:v>4500</c:v>
                </c:pt>
                <c:pt idx="1157">
                  <c:v>4500</c:v>
                </c:pt>
                <c:pt idx="1158">
                  <c:v>9101</c:v>
                </c:pt>
                <c:pt idx="1159">
                  <c:v>11875</c:v>
                </c:pt>
                <c:pt idx="1160">
                  <c:v>32463</c:v>
                </c:pt>
                <c:pt idx="1161">
                  <c:v>15300</c:v>
                </c:pt>
                <c:pt idx="1162">
                  <c:v>12328</c:v>
                </c:pt>
                <c:pt idx="1163">
                  <c:v>12760</c:v>
                </c:pt>
                <c:pt idx="1164">
                  <c:v>10010</c:v>
                </c:pt>
                <c:pt idx="1165">
                  <c:v>9880</c:v>
                </c:pt>
                <c:pt idx="1166">
                  <c:v>11070</c:v>
                </c:pt>
                <c:pt idx="1167">
                  <c:v>10125</c:v>
                </c:pt>
                <c:pt idx="1168">
                  <c:v>11075</c:v>
                </c:pt>
                <c:pt idx="1169">
                  <c:v>9360</c:v>
                </c:pt>
                <c:pt idx="1170">
                  <c:v>9947</c:v>
                </c:pt>
                <c:pt idx="1171">
                  <c:v>10457</c:v>
                </c:pt>
                <c:pt idx="1172">
                  <c:v>14137</c:v>
                </c:pt>
                <c:pt idx="1173">
                  <c:v>10114</c:v>
                </c:pt>
                <c:pt idx="1174">
                  <c:v>12150</c:v>
                </c:pt>
                <c:pt idx="1175">
                  <c:v>15957</c:v>
                </c:pt>
                <c:pt idx="1176">
                  <c:v>9297</c:v>
                </c:pt>
                <c:pt idx="1177">
                  <c:v>9627</c:v>
                </c:pt>
                <c:pt idx="1178">
                  <c:v>9620</c:v>
                </c:pt>
                <c:pt idx="1179">
                  <c:v>9819</c:v>
                </c:pt>
                <c:pt idx="1180">
                  <c:v>33983</c:v>
                </c:pt>
                <c:pt idx="1181">
                  <c:v>9196</c:v>
                </c:pt>
                <c:pt idx="1182">
                  <c:v>7060</c:v>
                </c:pt>
                <c:pt idx="1183">
                  <c:v>9116</c:v>
                </c:pt>
                <c:pt idx="1184">
                  <c:v>8940</c:v>
                </c:pt>
                <c:pt idx="1185">
                  <c:v>9928</c:v>
                </c:pt>
                <c:pt idx="1186">
                  <c:v>11050</c:v>
                </c:pt>
                <c:pt idx="1187">
                  <c:v>12209</c:v>
                </c:pt>
                <c:pt idx="1188">
                  <c:v>10000</c:v>
                </c:pt>
                <c:pt idx="1189">
                  <c:v>7020</c:v>
                </c:pt>
                <c:pt idx="1190">
                  <c:v>9990</c:v>
                </c:pt>
                <c:pt idx="1191">
                  <c:v>12961</c:v>
                </c:pt>
                <c:pt idx="1192">
                  <c:v>12822</c:v>
                </c:pt>
                <c:pt idx="1193">
                  <c:v>12118</c:v>
                </c:pt>
                <c:pt idx="1194">
                  <c:v>23580</c:v>
                </c:pt>
                <c:pt idx="1195">
                  <c:v>12864</c:v>
                </c:pt>
                <c:pt idx="1196">
                  <c:v>10125</c:v>
                </c:pt>
                <c:pt idx="1197">
                  <c:v>11050</c:v>
                </c:pt>
                <c:pt idx="1198">
                  <c:v>13265</c:v>
                </c:pt>
                <c:pt idx="1199">
                  <c:v>9892</c:v>
                </c:pt>
                <c:pt idx="1200">
                  <c:v>23730</c:v>
                </c:pt>
                <c:pt idx="1201">
                  <c:v>10914</c:v>
                </c:pt>
                <c:pt idx="1202">
                  <c:v>7038</c:v>
                </c:pt>
                <c:pt idx="1203">
                  <c:v>8544</c:v>
                </c:pt>
                <c:pt idx="1204">
                  <c:v>13260</c:v>
                </c:pt>
                <c:pt idx="1205">
                  <c:v>8544</c:v>
                </c:pt>
                <c:pt idx="1206">
                  <c:v>8125</c:v>
                </c:pt>
                <c:pt idx="1207">
                  <c:v>7200</c:v>
                </c:pt>
                <c:pt idx="1208">
                  <c:v>8544</c:v>
                </c:pt>
                <c:pt idx="1209">
                  <c:v>8544</c:v>
                </c:pt>
                <c:pt idx="1210">
                  <c:v>7200</c:v>
                </c:pt>
                <c:pt idx="1211">
                  <c:v>10500</c:v>
                </c:pt>
                <c:pt idx="1212">
                  <c:v>17503</c:v>
                </c:pt>
                <c:pt idx="1213">
                  <c:v>7200</c:v>
                </c:pt>
                <c:pt idx="1214">
                  <c:v>7785</c:v>
                </c:pt>
                <c:pt idx="1215">
                  <c:v>7200</c:v>
                </c:pt>
                <c:pt idx="1216">
                  <c:v>8500</c:v>
                </c:pt>
                <c:pt idx="1217">
                  <c:v>7000</c:v>
                </c:pt>
                <c:pt idx="1218">
                  <c:v>7150</c:v>
                </c:pt>
                <c:pt idx="1219">
                  <c:v>8838</c:v>
                </c:pt>
                <c:pt idx="1220">
                  <c:v>9842</c:v>
                </c:pt>
                <c:pt idx="1221">
                  <c:v>7200</c:v>
                </c:pt>
                <c:pt idx="1222">
                  <c:v>9533</c:v>
                </c:pt>
                <c:pt idx="1223">
                  <c:v>10899</c:v>
                </c:pt>
                <c:pt idx="1224">
                  <c:v>12513</c:v>
                </c:pt>
                <c:pt idx="1225">
                  <c:v>11622</c:v>
                </c:pt>
                <c:pt idx="1226">
                  <c:v>7898</c:v>
                </c:pt>
                <c:pt idx="1227">
                  <c:v>9492</c:v>
                </c:pt>
                <c:pt idx="1228">
                  <c:v>7000</c:v>
                </c:pt>
                <c:pt idx="1229">
                  <c:v>7227</c:v>
                </c:pt>
                <c:pt idx="1230">
                  <c:v>8339</c:v>
                </c:pt>
                <c:pt idx="1231">
                  <c:v>7200</c:v>
                </c:pt>
                <c:pt idx="1232">
                  <c:v>8382</c:v>
                </c:pt>
                <c:pt idx="1233">
                  <c:v>10725</c:v>
                </c:pt>
                <c:pt idx="1234">
                  <c:v>7922</c:v>
                </c:pt>
                <c:pt idx="1235">
                  <c:v>8593</c:v>
                </c:pt>
                <c:pt idx="1236">
                  <c:v>6600</c:v>
                </c:pt>
                <c:pt idx="1237">
                  <c:v>7200</c:v>
                </c:pt>
                <c:pt idx="1238">
                  <c:v>7200</c:v>
                </c:pt>
                <c:pt idx="1239">
                  <c:v>7200</c:v>
                </c:pt>
                <c:pt idx="1240">
                  <c:v>11475</c:v>
                </c:pt>
                <c:pt idx="1241">
                  <c:v>13560</c:v>
                </c:pt>
                <c:pt idx="1242">
                  <c:v>9477</c:v>
                </c:pt>
                <c:pt idx="1243">
                  <c:v>7677</c:v>
                </c:pt>
                <c:pt idx="1244">
                  <c:v>7340</c:v>
                </c:pt>
                <c:pt idx="1245">
                  <c:v>12735</c:v>
                </c:pt>
                <c:pt idx="1246">
                  <c:v>10295</c:v>
                </c:pt>
                <c:pt idx="1247">
                  <c:v>6390</c:v>
                </c:pt>
                <c:pt idx="1248">
                  <c:v>7584</c:v>
                </c:pt>
                <c:pt idx="1249">
                  <c:v>8480</c:v>
                </c:pt>
                <c:pt idx="1250">
                  <c:v>9000</c:v>
                </c:pt>
                <c:pt idx="1251">
                  <c:v>10150</c:v>
                </c:pt>
                <c:pt idx="1252">
                  <c:v>10500</c:v>
                </c:pt>
                <c:pt idx="1253">
                  <c:v>10434</c:v>
                </c:pt>
                <c:pt idx="1254">
                  <c:v>7150</c:v>
                </c:pt>
                <c:pt idx="1255">
                  <c:v>7800</c:v>
                </c:pt>
                <c:pt idx="1256">
                  <c:v>11556</c:v>
                </c:pt>
                <c:pt idx="1257">
                  <c:v>8892</c:v>
                </c:pt>
                <c:pt idx="1258">
                  <c:v>9770</c:v>
                </c:pt>
                <c:pt idx="1259">
                  <c:v>9353</c:v>
                </c:pt>
                <c:pt idx="1260">
                  <c:v>8400</c:v>
                </c:pt>
                <c:pt idx="1261">
                  <c:v>9100</c:v>
                </c:pt>
                <c:pt idx="1262">
                  <c:v>8680</c:v>
                </c:pt>
                <c:pt idx="1263">
                  <c:v>8125</c:v>
                </c:pt>
                <c:pt idx="1264">
                  <c:v>9000</c:v>
                </c:pt>
                <c:pt idx="1265">
                  <c:v>8480</c:v>
                </c:pt>
                <c:pt idx="1266">
                  <c:v>7200</c:v>
                </c:pt>
                <c:pt idx="1267">
                  <c:v>13587</c:v>
                </c:pt>
                <c:pt idx="1268">
                  <c:v>9600</c:v>
                </c:pt>
                <c:pt idx="1269">
                  <c:v>10624</c:v>
                </c:pt>
                <c:pt idx="1270">
                  <c:v>7200</c:v>
                </c:pt>
                <c:pt idx="1271">
                  <c:v>8917</c:v>
                </c:pt>
                <c:pt idx="1272">
                  <c:v>8512</c:v>
                </c:pt>
                <c:pt idx="1273">
                  <c:v>11664</c:v>
                </c:pt>
                <c:pt idx="1274">
                  <c:v>9758</c:v>
                </c:pt>
                <c:pt idx="1275">
                  <c:v>8750</c:v>
                </c:pt>
                <c:pt idx="1276">
                  <c:v>7535</c:v>
                </c:pt>
                <c:pt idx="1277">
                  <c:v>9100</c:v>
                </c:pt>
                <c:pt idx="1278">
                  <c:v>8700</c:v>
                </c:pt>
                <c:pt idx="1279">
                  <c:v>7332</c:v>
                </c:pt>
                <c:pt idx="1280">
                  <c:v>7400</c:v>
                </c:pt>
                <c:pt idx="1281">
                  <c:v>6960</c:v>
                </c:pt>
                <c:pt idx="1282">
                  <c:v>9000</c:v>
                </c:pt>
                <c:pt idx="1283">
                  <c:v>9888</c:v>
                </c:pt>
                <c:pt idx="1284">
                  <c:v>9768</c:v>
                </c:pt>
                <c:pt idx="1285">
                  <c:v>10895</c:v>
                </c:pt>
                <c:pt idx="1286">
                  <c:v>8064</c:v>
                </c:pt>
                <c:pt idx="1287">
                  <c:v>10634</c:v>
                </c:pt>
                <c:pt idx="1288">
                  <c:v>7560</c:v>
                </c:pt>
                <c:pt idx="1289">
                  <c:v>8294</c:v>
                </c:pt>
                <c:pt idx="1290">
                  <c:v>7838</c:v>
                </c:pt>
                <c:pt idx="1291">
                  <c:v>8944</c:v>
                </c:pt>
                <c:pt idx="1292">
                  <c:v>9204</c:v>
                </c:pt>
                <c:pt idx="1293">
                  <c:v>7450</c:v>
                </c:pt>
                <c:pt idx="1294">
                  <c:v>8280</c:v>
                </c:pt>
                <c:pt idx="1295">
                  <c:v>7000</c:v>
                </c:pt>
                <c:pt idx="1296">
                  <c:v>9759</c:v>
                </c:pt>
                <c:pt idx="1297">
                  <c:v>13008</c:v>
                </c:pt>
                <c:pt idx="1298">
                  <c:v>8120</c:v>
                </c:pt>
                <c:pt idx="1299">
                  <c:v>9600</c:v>
                </c:pt>
                <c:pt idx="1300">
                  <c:v>10950</c:v>
                </c:pt>
                <c:pt idx="1301">
                  <c:v>13600</c:v>
                </c:pt>
                <c:pt idx="1302">
                  <c:v>6600</c:v>
                </c:pt>
                <c:pt idx="1303">
                  <c:v>8000</c:v>
                </c:pt>
                <c:pt idx="1304">
                  <c:v>8400</c:v>
                </c:pt>
                <c:pt idx="1305">
                  <c:v>13070</c:v>
                </c:pt>
                <c:pt idx="1306">
                  <c:v>8668</c:v>
                </c:pt>
                <c:pt idx="1307">
                  <c:v>8892</c:v>
                </c:pt>
                <c:pt idx="1308">
                  <c:v>7936</c:v>
                </c:pt>
                <c:pt idx="1309">
                  <c:v>7910</c:v>
                </c:pt>
                <c:pt idx="1310">
                  <c:v>8050</c:v>
                </c:pt>
                <c:pt idx="1311">
                  <c:v>8540</c:v>
                </c:pt>
                <c:pt idx="1312">
                  <c:v>7700</c:v>
                </c:pt>
                <c:pt idx="1313">
                  <c:v>7500</c:v>
                </c:pt>
                <c:pt idx="1314">
                  <c:v>9100</c:v>
                </c:pt>
                <c:pt idx="1315">
                  <c:v>7200</c:v>
                </c:pt>
                <c:pt idx="1316">
                  <c:v>9920</c:v>
                </c:pt>
                <c:pt idx="1317">
                  <c:v>7830</c:v>
                </c:pt>
                <c:pt idx="1318">
                  <c:v>7350</c:v>
                </c:pt>
                <c:pt idx="1319">
                  <c:v>17199</c:v>
                </c:pt>
                <c:pt idx="1320">
                  <c:v>8064</c:v>
                </c:pt>
                <c:pt idx="1321">
                  <c:v>8300</c:v>
                </c:pt>
                <c:pt idx="1322">
                  <c:v>8078</c:v>
                </c:pt>
                <c:pt idx="1323">
                  <c:v>9600</c:v>
                </c:pt>
                <c:pt idx="1324">
                  <c:v>9320</c:v>
                </c:pt>
                <c:pt idx="1325">
                  <c:v>5868</c:v>
                </c:pt>
                <c:pt idx="1326">
                  <c:v>18450</c:v>
                </c:pt>
                <c:pt idx="1327">
                  <c:v>7200</c:v>
                </c:pt>
                <c:pt idx="1328">
                  <c:v>7150</c:v>
                </c:pt>
                <c:pt idx="1329">
                  <c:v>10050</c:v>
                </c:pt>
                <c:pt idx="1330">
                  <c:v>8550</c:v>
                </c:pt>
                <c:pt idx="1331">
                  <c:v>9600</c:v>
                </c:pt>
                <c:pt idx="1332">
                  <c:v>9100</c:v>
                </c:pt>
                <c:pt idx="1333">
                  <c:v>7100</c:v>
                </c:pt>
                <c:pt idx="1334">
                  <c:v>9000</c:v>
                </c:pt>
                <c:pt idx="1335">
                  <c:v>7130</c:v>
                </c:pt>
                <c:pt idx="1336">
                  <c:v>12774</c:v>
                </c:pt>
                <c:pt idx="1337">
                  <c:v>8513</c:v>
                </c:pt>
                <c:pt idx="1338">
                  <c:v>12198</c:v>
                </c:pt>
                <c:pt idx="1339">
                  <c:v>7134</c:v>
                </c:pt>
                <c:pt idx="1340">
                  <c:v>6760</c:v>
                </c:pt>
                <c:pt idx="1341">
                  <c:v>8128</c:v>
                </c:pt>
                <c:pt idx="1342">
                  <c:v>6860</c:v>
                </c:pt>
                <c:pt idx="1343">
                  <c:v>7800</c:v>
                </c:pt>
                <c:pt idx="1344">
                  <c:v>8064</c:v>
                </c:pt>
                <c:pt idx="1345">
                  <c:v>8000</c:v>
                </c:pt>
                <c:pt idx="1346">
                  <c:v>13300</c:v>
                </c:pt>
                <c:pt idx="1347">
                  <c:v>8400</c:v>
                </c:pt>
                <c:pt idx="1348">
                  <c:v>7931</c:v>
                </c:pt>
                <c:pt idx="1349">
                  <c:v>7728</c:v>
                </c:pt>
                <c:pt idx="1350">
                  <c:v>12144</c:v>
                </c:pt>
                <c:pt idx="1351">
                  <c:v>9000</c:v>
                </c:pt>
                <c:pt idx="1352">
                  <c:v>10425</c:v>
                </c:pt>
                <c:pt idx="1353">
                  <c:v>7920</c:v>
                </c:pt>
                <c:pt idx="1354">
                  <c:v>4058</c:v>
                </c:pt>
                <c:pt idx="1355">
                  <c:v>9490</c:v>
                </c:pt>
                <c:pt idx="1356">
                  <c:v>10800</c:v>
                </c:pt>
                <c:pt idx="1357">
                  <c:v>11050</c:v>
                </c:pt>
                <c:pt idx="1358">
                  <c:v>7560</c:v>
                </c:pt>
                <c:pt idx="1359">
                  <c:v>10011</c:v>
                </c:pt>
                <c:pt idx="1360">
                  <c:v>8923</c:v>
                </c:pt>
                <c:pt idx="1361">
                  <c:v>10205</c:v>
                </c:pt>
                <c:pt idx="1362">
                  <c:v>7200</c:v>
                </c:pt>
                <c:pt idx="1363">
                  <c:v>8267</c:v>
                </c:pt>
                <c:pt idx="1364">
                  <c:v>10950</c:v>
                </c:pt>
                <c:pt idx="1365">
                  <c:v>9482</c:v>
                </c:pt>
                <c:pt idx="1366">
                  <c:v>10454</c:v>
                </c:pt>
                <c:pt idx="1367">
                  <c:v>8064</c:v>
                </c:pt>
                <c:pt idx="1368">
                  <c:v>8125</c:v>
                </c:pt>
                <c:pt idx="1369">
                  <c:v>7390</c:v>
                </c:pt>
                <c:pt idx="1370">
                  <c:v>10152</c:v>
                </c:pt>
                <c:pt idx="1371">
                  <c:v>9600</c:v>
                </c:pt>
                <c:pt idx="1372">
                  <c:v>11606</c:v>
                </c:pt>
                <c:pt idx="1373">
                  <c:v>7000</c:v>
                </c:pt>
                <c:pt idx="1374">
                  <c:v>9600</c:v>
                </c:pt>
                <c:pt idx="1375">
                  <c:v>9723</c:v>
                </c:pt>
                <c:pt idx="1376">
                  <c:v>10800</c:v>
                </c:pt>
                <c:pt idx="1377">
                  <c:v>9750</c:v>
                </c:pt>
                <c:pt idx="1378">
                  <c:v>8475</c:v>
                </c:pt>
                <c:pt idx="1379">
                  <c:v>7032</c:v>
                </c:pt>
                <c:pt idx="1380">
                  <c:v>8050</c:v>
                </c:pt>
                <c:pt idx="1381">
                  <c:v>9000</c:v>
                </c:pt>
                <c:pt idx="1382">
                  <c:v>9464</c:v>
                </c:pt>
                <c:pt idx="1383">
                  <c:v>7942</c:v>
                </c:pt>
                <c:pt idx="1384">
                  <c:v>10600</c:v>
                </c:pt>
                <c:pt idx="1385">
                  <c:v>8856</c:v>
                </c:pt>
                <c:pt idx="1386">
                  <c:v>10659</c:v>
                </c:pt>
                <c:pt idx="1387">
                  <c:v>7590</c:v>
                </c:pt>
                <c:pt idx="1388">
                  <c:v>11345</c:v>
                </c:pt>
                <c:pt idx="1389">
                  <c:v>11425</c:v>
                </c:pt>
                <c:pt idx="1390">
                  <c:v>9724</c:v>
                </c:pt>
                <c:pt idx="1391">
                  <c:v>9462</c:v>
                </c:pt>
                <c:pt idx="1392">
                  <c:v>8800</c:v>
                </c:pt>
                <c:pt idx="1393">
                  <c:v>9373</c:v>
                </c:pt>
                <c:pt idx="1394">
                  <c:v>8243</c:v>
                </c:pt>
                <c:pt idx="1395">
                  <c:v>10680</c:v>
                </c:pt>
                <c:pt idx="1396">
                  <c:v>7200</c:v>
                </c:pt>
                <c:pt idx="1397">
                  <c:v>8000</c:v>
                </c:pt>
                <c:pt idx="1398">
                  <c:v>8064</c:v>
                </c:pt>
                <c:pt idx="1399">
                  <c:v>12172</c:v>
                </c:pt>
                <c:pt idx="1400">
                  <c:v>8400</c:v>
                </c:pt>
                <c:pt idx="1401">
                  <c:v>15870</c:v>
                </c:pt>
                <c:pt idx="1402">
                  <c:v>9600</c:v>
                </c:pt>
                <c:pt idx="1403">
                  <c:v>7560</c:v>
                </c:pt>
                <c:pt idx="1404">
                  <c:v>9000</c:v>
                </c:pt>
                <c:pt idx="1405">
                  <c:v>7350</c:v>
                </c:pt>
                <c:pt idx="1406">
                  <c:v>10180</c:v>
                </c:pt>
                <c:pt idx="1407">
                  <c:v>10500</c:v>
                </c:pt>
                <c:pt idx="1408">
                  <c:v>8176</c:v>
                </c:pt>
                <c:pt idx="1409">
                  <c:v>9250</c:v>
                </c:pt>
                <c:pt idx="1410">
                  <c:v>12778</c:v>
                </c:pt>
                <c:pt idx="1411">
                  <c:v>12342</c:v>
                </c:pt>
                <c:pt idx="1412">
                  <c:v>7875</c:v>
                </c:pt>
                <c:pt idx="1413">
                  <c:v>9450</c:v>
                </c:pt>
                <c:pt idx="1414">
                  <c:v>9600</c:v>
                </c:pt>
                <c:pt idx="1415">
                  <c:v>9200</c:v>
                </c:pt>
                <c:pt idx="1416">
                  <c:v>9900</c:v>
                </c:pt>
                <c:pt idx="1417">
                  <c:v>7763</c:v>
                </c:pt>
                <c:pt idx="1418">
                  <c:v>10930</c:v>
                </c:pt>
                <c:pt idx="1419">
                  <c:v>7056</c:v>
                </c:pt>
                <c:pt idx="1420">
                  <c:v>7315</c:v>
                </c:pt>
                <c:pt idx="1421">
                  <c:v>8400</c:v>
                </c:pt>
                <c:pt idx="1422">
                  <c:v>10382</c:v>
                </c:pt>
                <c:pt idx="1423">
                  <c:v>11310</c:v>
                </c:pt>
                <c:pt idx="1424">
                  <c:v>14357</c:v>
                </c:pt>
                <c:pt idx="1425">
                  <c:v>8814</c:v>
                </c:pt>
                <c:pt idx="1426">
                  <c:v>12493</c:v>
                </c:pt>
                <c:pt idx="1427">
                  <c:v>8760</c:v>
                </c:pt>
                <c:pt idx="1428">
                  <c:v>8000</c:v>
                </c:pt>
                <c:pt idx="1429">
                  <c:v>14850</c:v>
                </c:pt>
                <c:pt idx="1430">
                  <c:v>7945</c:v>
                </c:pt>
                <c:pt idx="1431">
                  <c:v>7436</c:v>
                </c:pt>
                <c:pt idx="1432">
                  <c:v>9600</c:v>
                </c:pt>
                <c:pt idx="1433">
                  <c:v>9600</c:v>
                </c:pt>
                <c:pt idx="1434">
                  <c:v>8450</c:v>
                </c:pt>
                <c:pt idx="1435">
                  <c:v>12160</c:v>
                </c:pt>
                <c:pt idx="1436">
                  <c:v>10721</c:v>
                </c:pt>
                <c:pt idx="1437">
                  <c:v>11556</c:v>
                </c:pt>
                <c:pt idx="1438">
                  <c:v>9600</c:v>
                </c:pt>
                <c:pt idx="1439">
                  <c:v>15428</c:v>
                </c:pt>
                <c:pt idx="1440">
                  <c:v>8250</c:v>
                </c:pt>
                <c:pt idx="1441">
                  <c:v>9717</c:v>
                </c:pt>
                <c:pt idx="1442">
                  <c:v>9600</c:v>
                </c:pt>
                <c:pt idx="1443">
                  <c:v>13101</c:v>
                </c:pt>
                <c:pt idx="1444">
                  <c:v>8510</c:v>
                </c:pt>
                <c:pt idx="1445">
                  <c:v>9600</c:v>
                </c:pt>
                <c:pt idx="1446">
                  <c:v>10355</c:v>
                </c:pt>
                <c:pt idx="1447">
                  <c:v>10496</c:v>
                </c:pt>
                <c:pt idx="1448">
                  <c:v>8163</c:v>
                </c:pt>
                <c:pt idx="1449">
                  <c:v>10530</c:v>
                </c:pt>
                <c:pt idx="1450">
                  <c:v>8010</c:v>
                </c:pt>
                <c:pt idx="1451">
                  <c:v>10400</c:v>
                </c:pt>
                <c:pt idx="1452">
                  <c:v>9503</c:v>
                </c:pt>
                <c:pt idx="1453">
                  <c:v>9600</c:v>
                </c:pt>
                <c:pt idx="1454">
                  <c:v>11344</c:v>
                </c:pt>
                <c:pt idx="1455">
                  <c:v>7570</c:v>
                </c:pt>
                <c:pt idx="1456">
                  <c:v>10200</c:v>
                </c:pt>
                <c:pt idx="1457">
                  <c:v>8400</c:v>
                </c:pt>
                <c:pt idx="1458">
                  <c:v>8604</c:v>
                </c:pt>
                <c:pt idx="1459">
                  <c:v>11072</c:v>
                </c:pt>
                <c:pt idx="1460">
                  <c:v>8250</c:v>
                </c:pt>
                <c:pt idx="1461">
                  <c:v>10482</c:v>
                </c:pt>
                <c:pt idx="1462">
                  <c:v>7514</c:v>
                </c:pt>
                <c:pt idx="1463">
                  <c:v>8393</c:v>
                </c:pt>
                <c:pt idx="1464">
                  <c:v>10500</c:v>
                </c:pt>
                <c:pt idx="1465">
                  <c:v>11600</c:v>
                </c:pt>
                <c:pt idx="1466">
                  <c:v>7626</c:v>
                </c:pt>
                <c:pt idx="1467">
                  <c:v>10007</c:v>
                </c:pt>
                <c:pt idx="1468">
                  <c:v>12436</c:v>
                </c:pt>
                <c:pt idx="1469">
                  <c:v>9230</c:v>
                </c:pt>
                <c:pt idx="1470">
                  <c:v>7000</c:v>
                </c:pt>
                <c:pt idx="1471">
                  <c:v>9480</c:v>
                </c:pt>
                <c:pt idx="1472">
                  <c:v>10858</c:v>
                </c:pt>
                <c:pt idx="1473">
                  <c:v>9600</c:v>
                </c:pt>
                <c:pt idx="1474">
                  <c:v>8872</c:v>
                </c:pt>
                <c:pt idx="1475">
                  <c:v>11382</c:v>
                </c:pt>
                <c:pt idx="1476">
                  <c:v>9510</c:v>
                </c:pt>
                <c:pt idx="1477">
                  <c:v>12144</c:v>
                </c:pt>
                <c:pt idx="1478">
                  <c:v>8760</c:v>
                </c:pt>
                <c:pt idx="1479">
                  <c:v>7635</c:v>
                </c:pt>
                <c:pt idx="1480">
                  <c:v>12929</c:v>
                </c:pt>
                <c:pt idx="1481">
                  <c:v>10000</c:v>
                </c:pt>
                <c:pt idx="1482">
                  <c:v>8750</c:v>
                </c:pt>
                <c:pt idx="1483">
                  <c:v>10710</c:v>
                </c:pt>
                <c:pt idx="1484">
                  <c:v>11241</c:v>
                </c:pt>
                <c:pt idx="1485">
                  <c:v>12160</c:v>
                </c:pt>
                <c:pt idx="1486">
                  <c:v>9240</c:v>
                </c:pt>
                <c:pt idx="1487">
                  <c:v>12537</c:v>
                </c:pt>
                <c:pt idx="1488">
                  <c:v>11027</c:v>
                </c:pt>
                <c:pt idx="1489">
                  <c:v>8760</c:v>
                </c:pt>
                <c:pt idx="1490">
                  <c:v>7200</c:v>
                </c:pt>
                <c:pt idx="1491">
                  <c:v>11988</c:v>
                </c:pt>
                <c:pt idx="1492">
                  <c:v>8973</c:v>
                </c:pt>
                <c:pt idx="1493">
                  <c:v>7388</c:v>
                </c:pt>
                <c:pt idx="1494">
                  <c:v>9750</c:v>
                </c:pt>
                <c:pt idx="1495">
                  <c:v>12772</c:v>
                </c:pt>
                <c:pt idx="1496">
                  <c:v>10800</c:v>
                </c:pt>
                <c:pt idx="1497">
                  <c:v>7500</c:v>
                </c:pt>
                <c:pt idx="1498">
                  <c:v>7903</c:v>
                </c:pt>
                <c:pt idx="1499">
                  <c:v>11419</c:v>
                </c:pt>
                <c:pt idx="1500">
                  <c:v>9600</c:v>
                </c:pt>
                <c:pt idx="1501">
                  <c:v>9350</c:v>
                </c:pt>
                <c:pt idx="1502">
                  <c:v>8750</c:v>
                </c:pt>
                <c:pt idx="1503">
                  <c:v>8532</c:v>
                </c:pt>
                <c:pt idx="1504">
                  <c:v>8712</c:v>
                </c:pt>
                <c:pt idx="1505">
                  <c:v>11332</c:v>
                </c:pt>
                <c:pt idx="1506">
                  <c:v>9532</c:v>
                </c:pt>
                <c:pt idx="1507">
                  <c:v>10152</c:v>
                </c:pt>
                <c:pt idx="1508">
                  <c:v>7500</c:v>
                </c:pt>
                <c:pt idx="1509">
                  <c:v>11000</c:v>
                </c:pt>
                <c:pt idx="1510">
                  <c:v>10143</c:v>
                </c:pt>
                <c:pt idx="1511">
                  <c:v>11600</c:v>
                </c:pt>
                <c:pt idx="1512">
                  <c:v>7700</c:v>
                </c:pt>
                <c:pt idx="1513">
                  <c:v>12400</c:v>
                </c:pt>
                <c:pt idx="1514">
                  <c:v>8700</c:v>
                </c:pt>
                <c:pt idx="1515">
                  <c:v>7931</c:v>
                </c:pt>
                <c:pt idx="1516">
                  <c:v>9457</c:v>
                </c:pt>
                <c:pt idx="1517">
                  <c:v>4113</c:v>
                </c:pt>
                <c:pt idx="1518">
                  <c:v>8640</c:v>
                </c:pt>
                <c:pt idx="1519">
                  <c:v>10170</c:v>
                </c:pt>
                <c:pt idx="1520">
                  <c:v>7590</c:v>
                </c:pt>
                <c:pt idx="1521">
                  <c:v>7930</c:v>
                </c:pt>
                <c:pt idx="1522">
                  <c:v>10289</c:v>
                </c:pt>
                <c:pt idx="1523">
                  <c:v>12099</c:v>
                </c:pt>
                <c:pt idx="1524">
                  <c:v>8092</c:v>
                </c:pt>
                <c:pt idx="1525">
                  <c:v>8400</c:v>
                </c:pt>
                <c:pt idx="1526">
                  <c:v>8000</c:v>
                </c:pt>
                <c:pt idx="1527">
                  <c:v>10200</c:v>
                </c:pt>
                <c:pt idx="1528">
                  <c:v>10920</c:v>
                </c:pt>
                <c:pt idx="1529">
                  <c:v>17600</c:v>
                </c:pt>
                <c:pt idx="1530">
                  <c:v>10533</c:v>
                </c:pt>
                <c:pt idx="1531">
                  <c:v>9360</c:v>
                </c:pt>
                <c:pt idx="1532">
                  <c:v>9350</c:v>
                </c:pt>
                <c:pt idx="1533">
                  <c:v>11650</c:v>
                </c:pt>
                <c:pt idx="1534">
                  <c:v>9750</c:v>
                </c:pt>
                <c:pt idx="1535">
                  <c:v>12095</c:v>
                </c:pt>
                <c:pt idx="1536">
                  <c:v>9350</c:v>
                </c:pt>
                <c:pt idx="1537">
                  <c:v>9600</c:v>
                </c:pt>
                <c:pt idx="1538">
                  <c:v>9600</c:v>
                </c:pt>
                <c:pt idx="1539">
                  <c:v>9900</c:v>
                </c:pt>
                <c:pt idx="1540">
                  <c:v>9500</c:v>
                </c:pt>
                <c:pt idx="1541">
                  <c:v>8000</c:v>
                </c:pt>
                <c:pt idx="1542">
                  <c:v>13300</c:v>
                </c:pt>
                <c:pt idx="1543">
                  <c:v>9786</c:v>
                </c:pt>
                <c:pt idx="1544">
                  <c:v>10032</c:v>
                </c:pt>
                <c:pt idx="1545">
                  <c:v>8910</c:v>
                </c:pt>
                <c:pt idx="1546">
                  <c:v>13400</c:v>
                </c:pt>
                <c:pt idx="1547">
                  <c:v>10000</c:v>
                </c:pt>
                <c:pt idx="1548">
                  <c:v>8800</c:v>
                </c:pt>
                <c:pt idx="1549">
                  <c:v>8658</c:v>
                </c:pt>
                <c:pt idx="1550">
                  <c:v>9200</c:v>
                </c:pt>
                <c:pt idx="1551">
                  <c:v>9600</c:v>
                </c:pt>
                <c:pt idx="1552">
                  <c:v>9830</c:v>
                </c:pt>
                <c:pt idx="1553">
                  <c:v>9610</c:v>
                </c:pt>
                <c:pt idx="1554">
                  <c:v>11500</c:v>
                </c:pt>
                <c:pt idx="1555">
                  <c:v>10197</c:v>
                </c:pt>
                <c:pt idx="1556">
                  <c:v>9120</c:v>
                </c:pt>
                <c:pt idx="1557">
                  <c:v>8800</c:v>
                </c:pt>
                <c:pt idx="1558">
                  <c:v>12155</c:v>
                </c:pt>
                <c:pt idx="1559">
                  <c:v>14559</c:v>
                </c:pt>
                <c:pt idx="1560">
                  <c:v>9150</c:v>
                </c:pt>
                <c:pt idx="1561">
                  <c:v>9500</c:v>
                </c:pt>
                <c:pt idx="1562">
                  <c:v>10184</c:v>
                </c:pt>
                <c:pt idx="1563">
                  <c:v>10552</c:v>
                </c:pt>
                <c:pt idx="1564">
                  <c:v>9600</c:v>
                </c:pt>
                <c:pt idx="1565">
                  <c:v>8520</c:v>
                </c:pt>
                <c:pt idx="1566">
                  <c:v>11900</c:v>
                </c:pt>
                <c:pt idx="1567">
                  <c:v>13200</c:v>
                </c:pt>
                <c:pt idx="1568">
                  <c:v>10004</c:v>
                </c:pt>
                <c:pt idx="1569">
                  <c:v>9600</c:v>
                </c:pt>
                <c:pt idx="1570">
                  <c:v>10628</c:v>
                </c:pt>
                <c:pt idx="1571">
                  <c:v>10368</c:v>
                </c:pt>
                <c:pt idx="1572">
                  <c:v>21299</c:v>
                </c:pt>
                <c:pt idx="1573">
                  <c:v>10667</c:v>
                </c:pt>
                <c:pt idx="1574">
                  <c:v>9300</c:v>
                </c:pt>
                <c:pt idx="1575">
                  <c:v>9760</c:v>
                </c:pt>
                <c:pt idx="1576">
                  <c:v>9020</c:v>
                </c:pt>
                <c:pt idx="1577">
                  <c:v>11765</c:v>
                </c:pt>
                <c:pt idx="1578">
                  <c:v>7590</c:v>
                </c:pt>
                <c:pt idx="1579">
                  <c:v>9247</c:v>
                </c:pt>
                <c:pt idx="1580">
                  <c:v>14267</c:v>
                </c:pt>
                <c:pt idx="1581">
                  <c:v>10090</c:v>
                </c:pt>
                <c:pt idx="1582">
                  <c:v>12700</c:v>
                </c:pt>
                <c:pt idx="1583">
                  <c:v>17360</c:v>
                </c:pt>
                <c:pt idx="1584">
                  <c:v>8400</c:v>
                </c:pt>
                <c:pt idx="1585">
                  <c:v>11475</c:v>
                </c:pt>
                <c:pt idx="1586">
                  <c:v>9736</c:v>
                </c:pt>
                <c:pt idx="1587">
                  <c:v>9020</c:v>
                </c:pt>
                <c:pt idx="1588">
                  <c:v>9900</c:v>
                </c:pt>
                <c:pt idx="1589">
                  <c:v>10050</c:v>
                </c:pt>
                <c:pt idx="1590">
                  <c:v>12285</c:v>
                </c:pt>
                <c:pt idx="1591">
                  <c:v>19296</c:v>
                </c:pt>
                <c:pt idx="1592">
                  <c:v>11029</c:v>
                </c:pt>
                <c:pt idx="1593">
                  <c:v>10943</c:v>
                </c:pt>
                <c:pt idx="1594">
                  <c:v>8970</c:v>
                </c:pt>
                <c:pt idx="1595">
                  <c:v>13495</c:v>
                </c:pt>
                <c:pt idx="1596">
                  <c:v>11380</c:v>
                </c:pt>
                <c:pt idx="1597">
                  <c:v>12122</c:v>
                </c:pt>
                <c:pt idx="1598">
                  <c:v>9680</c:v>
                </c:pt>
                <c:pt idx="1599">
                  <c:v>9350</c:v>
                </c:pt>
                <c:pt idx="1600">
                  <c:v>19900</c:v>
                </c:pt>
                <c:pt idx="1601">
                  <c:v>14250</c:v>
                </c:pt>
                <c:pt idx="1602">
                  <c:v>14112</c:v>
                </c:pt>
                <c:pt idx="1603">
                  <c:v>10175</c:v>
                </c:pt>
                <c:pt idx="1604">
                  <c:v>4060</c:v>
                </c:pt>
                <c:pt idx="1605">
                  <c:v>14585</c:v>
                </c:pt>
                <c:pt idx="1606">
                  <c:v>10800</c:v>
                </c:pt>
                <c:pt idx="1607">
                  <c:v>5858</c:v>
                </c:pt>
                <c:pt idx="1608">
                  <c:v>7472</c:v>
                </c:pt>
                <c:pt idx="1609">
                  <c:v>9840</c:v>
                </c:pt>
                <c:pt idx="1610">
                  <c:v>8800</c:v>
                </c:pt>
                <c:pt idx="1611">
                  <c:v>11355</c:v>
                </c:pt>
                <c:pt idx="1612">
                  <c:v>9760</c:v>
                </c:pt>
                <c:pt idx="1613">
                  <c:v>10573</c:v>
                </c:pt>
                <c:pt idx="1614">
                  <c:v>16492</c:v>
                </c:pt>
                <c:pt idx="1615">
                  <c:v>9671</c:v>
                </c:pt>
                <c:pt idx="1616">
                  <c:v>8773</c:v>
                </c:pt>
                <c:pt idx="1617">
                  <c:v>9760</c:v>
                </c:pt>
                <c:pt idx="1618">
                  <c:v>11727</c:v>
                </c:pt>
                <c:pt idx="1619">
                  <c:v>13000</c:v>
                </c:pt>
                <c:pt idx="1620">
                  <c:v>9724</c:v>
                </c:pt>
                <c:pt idx="1621">
                  <c:v>11643</c:v>
                </c:pt>
                <c:pt idx="1622">
                  <c:v>22002</c:v>
                </c:pt>
                <c:pt idx="1623">
                  <c:v>13700</c:v>
                </c:pt>
                <c:pt idx="1624">
                  <c:v>13600</c:v>
                </c:pt>
                <c:pt idx="1625">
                  <c:v>11075</c:v>
                </c:pt>
                <c:pt idx="1626">
                  <c:v>16321</c:v>
                </c:pt>
                <c:pt idx="1627">
                  <c:v>8197</c:v>
                </c:pt>
                <c:pt idx="1628">
                  <c:v>31770</c:v>
                </c:pt>
                <c:pt idx="1629">
                  <c:v>8800</c:v>
                </c:pt>
                <c:pt idx="1630">
                  <c:v>14200</c:v>
                </c:pt>
                <c:pt idx="1631">
                  <c:v>14670</c:v>
                </c:pt>
                <c:pt idx="1632">
                  <c:v>25419</c:v>
                </c:pt>
                <c:pt idx="1633">
                  <c:v>12925</c:v>
                </c:pt>
                <c:pt idx="1634">
                  <c:v>11275</c:v>
                </c:pt>
                <c:pt idx="1635">
                  <c:v>27650</c:v>
                </c:pt>
                <c:pt idx="1636">
                  <c:v>11160</c:v>
                </c:pt>
                <c:pt idx="1637">
                  <c:v>13651</c:v>
                </c:pt>
                <c:pt idx="1638">
                  <c:v>39384</c:v>
                </c:pt>
                <c:pt idx="1639">
                  <c:v>14695</c:v>
                </c:pt>
                <c:pt idx="1640">
                  <c:v>15865</c:v>
                </c:pt>
                <c:pt idx="1641">
                  <c:v>18275</c:v>
                </c:pt>
                <c:pt idx="1642">
                  <c:v>21281</c:v>
                </c:pt>
                <c:pt idx="1643">
                  <c:v>13860</c:v>
                </c:pt>
                <c:pt idx="1644">
                  <c:v>10186</c:v>
                </c:pt>
                <c:pt idx="1645">
                  <c:v>16770</c:v>
                </c:pt>
                <c:pt idx="1646">
                  <c:v>11949</c:v>
                </c:pt>
                <c:pt idx="1647">
                  <c:v>29959</c:v>
                </c:pt>
                <c:pt idx="1648">
                  <c:v>11000</c:v>
                </c:pt>
                <c:pt idx="1649">
                  <c:v>14260</c:v>
                </c:pt>
                <c:pt idx="1650">
                  <c:v>10790</c:v>
                </c:pt>
                <c:pt idx="1651">
                  <c:v>12090</c:v>
                </c:pt>
                <c:pt idx="1652">
                  <c:v>9900</c:v>
                </c:pt>
                <c:pt idx="1653">
                  <c:v>9085</c:v>
                </c:pt>
                <c:pt idx="1654">
                  <c:v>16059</c:v>
                </c:pt>
                <c:pt idx="1655">
                  <c:v>10593</c:v>
                </c:pt>
                <c:pt idx="1656">
                  <c:v>12461</c:v>
                </c:pt>
                <c:pt idx="1657">
                  <c:v>11762</c:v>
                </c:pt>
                <c:pt idx="1658">
                  <c:v>11692</c:v>
                </c:pt>
                <c:pt idx="1659">
                  <c:v>10208</c:v>
                </c:pt>
                <c:pt idx="1660">
                  <c:v>13346</c:v>
                </c:pt>
                <c:pt idx="1661">
                  <c:v>9920</c:v>
                </c:pt>
                <c:pt idx="1662">
                  <c:v>10944</c:v>
                </c:pt>
                <c:pt idx="1663">
                  <c:v>10990</c:v>
                </c:pt>
                <c:pt idx="1664">
                  <c:v>12011</c:v>
                </c:pt>
                <c:pt idx="1665">
                  <c:v>9660</c:v>
                </c:pt>
                <c:pt idx="1666">
                  <c:v>11134</c:v>
                </c:pt>
                <c:pt idx="1667">
                  <c:v>10678</c:v>
                </c:pt>
                <c:pt idx="1668">
                  <c:v>9660</c:v>
                </c:pt>
                <c:pt idx="1669">
                  <c:v>10010</c:v>
                </c:pt>
                <c:pt idx="1670">
                  <c:v>11764</c:v>
                </c:pt>
                <c:pt idx="1671">
                  <c:v>11929</c:v>
                </c:pt>
                <c:pt idx="1672">
                  <c:v>9205</c:v>
                </c:pt>
                <c:pt idx="1673">
                  <c:v>9950</c:v>
                </c:pt>
                <c:pt idx="1674">
                  <c:v>12257</c:v>
                </c:pt>
                <c:pt idx="1675">
                  <c:v>10120</c:v>
                </c:pt>
                <c:pt idx="1676">
                  <c:v>11000</c:v>
                </c:pt>
                <c:pt idx="1677">
                  <c:v>9545</c:v>
                </c:pt>
                <c:pt idx="1678">
                  <c:v>14303</c:v>
                </c:pt>
                <c:pt idx="1679">
                  <c:v>9572</c:v>
                </c:pt>
                <c:pt idx="1680">
                  <c:v>14541</c:v>
                </c:pt>
                <c:pt idx="1681">
                  <c:v>10750</c:v>
                </c:pt>
                <c:pt idx="1682">
                  <c:v>9200</c:v>
                </c:pt>
                <c:pt idx="1683">
                  <c:v>12585</c:v>
                </c:pt>
                <c:pt idx="1684">
                  <c:v>11787</c:v>
                </c:pt>
                <c:pt idx="1685">
                  <c:v>10236</c:v>
                </c:pt>
                <c:pt idx="1686">
                  <c:v>11002</c:v>
                </c:pt>
                <c:pt idx="1687">
                  <c:v>12256</c:v>
                </c:pt>
                <c:pt idx="1688">
                  <c:v>12720</c:v>
                </c:pt>
                <c:pt idx="1689">
                  <c:v>9044</c:v>
                </c:pt>
                <c:pt idx="1690">
                  <c:v>14774</c:v>
                </c:pt>
                <c:pt idx="1691">
                  <c:v>11025</c:v>
                </c:pt>
                <c:pt idx="1692">
                  <c:v>12203</c:v>
                </c:pt>
                <c:pt idx="1693">
                  <c:v>9430</c:v>
                </c:pt>
                <c:pt idx="1694">
                  <c:v>16545</c:v>
                </c:pt>
                <c:pt idx="1695">
                  <c:v>10542</c:v>
                </c:pt>
                <c:pt idx="1696">
                  <c:v>9452</c:v>
                </c:pt>
                <c:pt idx="1697">
                  <c:v>11675</c:v>
                </c:pt>
                <c:pt idx="1698">
                  <c:v>10437</c:v>
                </c:pt>
                <c:pt idx="1699">
                  <c:v>10019</c:v>
                </c:pt>
                <c:pt idx="1700">
                  <c:v>17433</c:v>
                </c:pt>
                <c:pt idx="1701">
                  <c:v>13143</c:v>
                </c:pt>
                <c:pt idx="1702">
                  <c:v>11025</c:v>
                </c:pt>
                <c:pt idx="1703">
                  <c:v>12191</c:v>
                </c:pt>
                <c:pt idx="1704">
                  <c:v>46589</c:v>
                </c:pt>
                <c:pt idx="1705">
                  <c:v>15138</c:v>
                </c:pt>
                <c:pt idx="1706">
                  <c:v>9233</c:v>
                </c:pt>
                <c:pt idx="1707">
                  <c:v>14720</c:v>
                </c:pt>
                <c:pt idx="1708">
                  <c:v>10557</c:v>
                </c:pt>
                <c:pt idx="1709">
                  <c:v>12692</c:v>
                </c:pt>
                <c:pt idx="1710">
                  <c:v>11400</c:v>
                </c:pt>
                <c:pt idx="1711">
                  <c:v>17242</c:v>
                </c:pt>
                <c:pt idx="1712">
                  <c:v>35760</c:v>
                </c:pt>
                <c:pt idx="1713">
                  <c:v>2280</c:v>
                </c:pt>
                <c:pt idx="1714">
                  <c:v>2280</c:v>
                </c:pt>
                <c:pt idx="1715">
                  <c:v>4043</c:v>
                </c:pt>
                <c:pt idx="1716">
                  <c:v>4928</c:v>
                </c:pt>
                <c:pt idx="1717">
                  <c:v>2104</c:v>
                </c:pt>
                <c:pt idx="1718">
                  <c:v>2280</c:v>
                </c:pt>
                <c:pt idx="1719">
                  <c:v>2349</c:v>
                </c:pt>
                <c:pt idx="1720">
                  <c:v>2364</c:v>
                </c:pt>
                <c:pt idx="1721">
                  <c:v>4043</c:v>
                </c:pt>
                <c:pt idx="1722">
                  <c:v>2304</c:v>
                </c:pt>
                <c:pt idx="1723">
                  <c:v>2308</c:v>
                </c:pt>
                <c:pt idx="1724">
                  <c:v>4928</c:v>
                </c:pt>
                <c:pt idx="1725">
                  <c:v>2179</c:v>
                </c:pt>
                <c:pt idx="1726">
                  <c:v>2280</c:v>
                </c:pt>
                <c:pt idx="1727">
                  <c:v>2308</c:v>
                </c:pt>
                <c:pt idx="1728">
                  <c:v>4043</c:v>
                </c:pt>
                <c:pt idx="1729">
                  <c:v>2308</c:v>
                </c:pt>
                <c:pt idx="1730">
                  <c:v>2364</c:v>
                </c:pt>
                <c:pt idx="1731">
                  <c:v>2280</c:v>
                </c:pt>
                <c:pt idx="1732">
                  <c:v>2289</c:v>
                </c:pt>
                <c:pt idx="1733">
                  <c:v>2529</c:v>
                </c:pt>
                <c:pt idx="1734">
                  <c:v>2280</c:v>
                </c:pt>
                <c:pt idx="1735">
                  <c:v>2308</c:v>
                </c:pt>
                <c:pt idx="1736">
                  <c:v>2448</c:v>
                </c:pt>
                <c:pt idx="1737">
                  <c:v>2448</c:v>
                </c:pt>
                <c:pt idx="1738">
                  <c:v>3136</c:v>
                </c:pt>
                <c:pt idx="1739">
                  <c:v>3480</c:v>
                </c:pt>
                <c:pt idx="1740">
                  <c:v>2268</c:v>
                </c:pt>
                <c:pt idx="1741">
                  <c:v>2628</c:v>
                </c:pt>
                <c:pt idx="1742">
                  <c:v>5122</c:v>
                </c:pt>
                <c:pt idx="1743">
                  <c:v>7052</c:v>
                </c:pt>
                <c:pt idx="1744">
                  <c:v>12304</c:v>
                </c:pt>
                <c:pt idx="1745">
                  <c:v>7577</c:v>
                </c:pt>
                <c:pt idx="1746">
                  <c:v>5381</c:v>
                </c:pt>
                <c:pt idx="1747">
                  <c:v>3903</c:v>
                </c:pt>
                <c:pt idx="1748">
                  <c:v>3242</c:v>
                </c:pt>
                <c:pt idx="1749">
                  <c:v>6442</c:v>
                </c:pt>
                <c:pt idx="1750">
                  <c:v>6955</c:v>
                </c:pt>
                <c:pt idx="1751">
                  <c:v>6792</c:v>
                </c:pt>
                <c:pt idx="1752">
                  <c:v>3901</c:v>
                </c:pt>
                <c:pt idx="1753">
                  <c:v>7132</c:v>
                </c:pt>
                <c:pt idx="1754">
                  <c:v>8198</c:v>
                </c:pt>
                <c:pt idx="1755">
                  <c:v>6289</c:v>
                </c:pt>
                <c:pt idx="1756">
                  <c:v>5063</c:v>
                </c:pt>
                <c:pt idx="1757">
                  <c:v>4590</c:v>
                </c:pt>
                <c:pt idx="1758">
                  <c:v>4590</c:v>
                </c:pt>
                <c:pt idx="1759">
                  <c:v>10307</c:v>
                </c:pt>
                <c:pt idx="1760">
                  <c:v>6904</c:v>
                </c:pt>
                <c:pt idx="1761">
                  <c:v>10171</c:v>
                </c:pt>
                <c:pt idx="1762">
                  <c:v>7301</c:v>
                </c:pt>
                <c:pt idx="1763">
                  <c:v>6240</c:v>
                </c:pt>
                <c:pt idx="1764">
                  <c:v>12182</c:v>
                </c:pt>
                <c:pt idx="1765">
                  <c:v>6240</c:v>
                </c:pt>
                <c:pt idx="1766">
                  <c:v>6371</c:v>
                </c:pt>
                <c:pt idx="1767">
                  <c:v>5001</c:v>
                </c:pt>
                <c:pt idx="1768">
                  <c:v>9254</c:v>
                </c:pt>
                <c:pt idx="1769">
                  <c:v>9541</c:v>
                </c:pt>
                <c:pt idx="1770">
                  <c:v>6240</c:v>
                </c:pt>
                <c:pt idx="1771">
                  <c:v>9926</c:v>
                </c:pt>
                <c:pt idx="1772">
                  <c:v>6472</c:v>
                </c:pt>
                <c:pt idx="1773">
                  <c:v>8899</c:v>
                </c:pt>
                <c:pt idx="1774">
                  <c:v>11428</c:v>
                </c:pt>
                <c:pt idx="1775">
                  <c:v>10732</c:v>
                </c:pt>
                <c:pt idx="1776">
                  <c:v>16163</c:v>
                </c:pt>
                <c:pt idx="1777">
                  <c:v>12704</c:v>
                </c:pt>
                <c:pt idx="1778">
                  <c:v>6240</c:v>
                </c:pt>
                <c:pt idx="1779">
                  <c:v>11146</c:v>
                </c:pt>
                <c:pt idx="1780">
                  <c:v>9658</c:v>
                </c:pt>
                <c:pt idx="1781">
                  <c:v>14230</c:v>
                </c:pt>
                <c:pt idx="1782">
                  <c:v>14122</c:v>
                </c:pt>
                <c:pt idx="1783">
                  <c:v>16659</c:v>
                </c:pt>
                <c:pt idx="1784">
                  <c:v>8849</c:v>
                </c:pt>
                <c:pt idx="1785">
                  <c:v>12878</c:v>
                </c:pt>
                <c:pt idx="1786">
                  <c:v>12677</c:v>
                </c:pt>
                <c:pt idx="1787">
                  <c:v>9591</c:v>
                </c:pt>
                <c:pt idx="1788">
                  <c:v>11520</c:v>
                </c:pt>
                <c:pt idx="1789">
                  <c:v>10927</c:v>
                </c:pt>
                <c:pt idx="1790">
                  <c:v>10240</c:v>
                </c:pt>
                <c:pt idx="1791">
                  <c:v>7313</c:v>
                </c:pt>
                <c:pt idx="1792">
                  <c:v>13215</c:v>
                </c:pt>
                <c:pt idx="1793">
                  <c:v>11362</c:v>
                </c:pt>
                <c:pt idx="1794">
                  <c:v>14154</c:v>
                </c:pt>
                <c:pt idx="1795">
                  <c:v>7841</c:v>
                </c:pt>
                <c:pt idx="1796">
                  <c:v>11065</c:v>
                </c:pt>
                <c:pt idx="1797">
                  <c:v>12568</c:v>
                </c:pt>
                <c:pt idx="1798">
                  <c:v>5911</c:v>
                </c:pt>
                <c:pt idx="1799">
                  <c:v>10655</c:v>
                </c:pt>
                <c:pt idx="1800">
                  <c:v>10625</c:v>
                </c:pt>
                <c:pt idx="1801">
                  <c:v>10845</c:v>
                </c:pt>
                <c:pt idx="1802">
                  <c:v>11999</c:v>
                </c:pt>
                <c:pt idx="1803">
                  <c:v>16770</c:v>
                </c:pt>
                <c:pt idx="1804">
                  <c:v>13262</c:v>
                </c:pt>
                <c:pt idx="1805">
                  <c:v>12883</c:v>
                </c:pt>
                <c:pt idx="1806">
                  <c:v>12228</c:v>
                </c:pt>
                <c:pt idx="1807">
                  <c:v>16870</c:v>
                </c:pt>
                <c:pt idx="1808">
                  <c:v>10672</c:v>
                </c:pt>
                <c:pt idx="1809">
                  <c:v>10872</c:v>
                </c:pt>
                <c:pt idx="1810">
                  <c:v>13975</c:v>
                </c:pt>
                <c:pt idx="1811">
                  <c:v>11478</c:v>
                </c:pt>
                <c:pt idx="1812">
                  <c:v>13418</c:v>
                </c:pt>
                <c:pt idx="1813">
                  <c:v>6373</c:v>
                </c:pt>
                <c:pt idx="1814">
                  <c:v>11694</c:v>
                </c:pt>
                <c:pt idx="1815">
                  <c:v>16737</c:v>
                </c:pt>
                <c:pt idx="1816">
                  <c:v>10574</c:v>
                </c:pt>
                <c:pt idx="1817">
                  <c:v>9591</c:v>
                </c:pt>
                <c:pt idx="1818">
                  <c:v>12704</c:v>
                </c:pt>
                <c:pt idx="1819">
                  <c:v>12030</c:v>
                </c:pt>
                <c:pt idx="1820">
                  <c:v>12085</c:v>
                </c:pt>
                <c:pt idx="1821">
                  <c:v>7820</c:v>
                </c:pt>
                <c:pt idx="1822">
                  <c:v>9709</c:v>
                </c:pt>
                <c:pt idx="1823">
                  <c:v>7658</c:v>
                </c:pt>
                <c:pt idx="1824">
                  <c:v>13650</c:v>
                </c:pt>
                <c:pt idx="1825">
                  <c:v>7390</c:v>
                </c:pt>
                <c:pt idx="1826">
                  <c:v>11825</c:v>
                </c:pt>
                <c:pt idx="1827">
                  <c:v>13514</c:v>
                </c:pt>
                <c:pt idx="1828">
                  <c:v>13173</c:v>
                </c:pt>
                <c:pt idx="1829">
                  <c:v>14215</c:v>
                </c:pt>
                <c:pt idx="1830">
                  <c:v>10562</c:v>
                </c:pt>
                <c:pt idx="1831">
                  <c:v>16033</c:v>
                </c:pt>
                <c:pt idx="1832">
                  <c:v>11643</c:v>
                </c:pt>
                <c:pt idx="1833">
                  <c:v>7740</c:v>
                </c:pt>
                <c:pt idx="1834">
                  <c:v>11308</c:v>
                </c:pt>
                <c:pt idx="1835">
                  <c:v>10367</c:v>
                </c:pt>
                <c:pt idx="1836">
                  <c:v>10110</c:v>
                </c:pt>
                <c:pt idx="1837">
                  <c:v>12456</c:v>
                </c:pt>
                <c:pt idx="1838">
                  <c:v>9942</c:v>
                </c:pt>
                <c:pt idx="1839">
                  <c:v>13440</c:v>
                </c:pt>
                <c:pt idx="1840">
                  <c:v>13069</c:v>
                </c:pt>
                <c:pt idx="1841">
                  <c:v>16259</c:v>
                </c:pt>
                <c:pt idx="1842">
                  <c:v>12867</c:v>
                </c:pt>
                <c:pt idx="1843">
                  <c:v>11924</c:v>
                </c:pt>
                <c:pt idx="1844">
                  <c:v>14333</c:v>
                </c:pt>
                <c:pt idx="1845">
                  <c:v>8834</c:v>
                </c:pt>
                <c:pt idx="1846">
                  <c:v>14277</c:v>
                </c:pt>
                <c:pt idx="1847">
                  <c:v>12099</c:v>
                </c:pt>
                <c:pt idx="1848">
                  <c:v>12469</c:v>
                </c:pt>
                <c:pt idx="1849">
                  <c:v>11578</c:v>
                </c:pt>
                <c:pt idx="1850">
                  <c:v>12378</c:v>
                </c:pt>
                <c:pt idx="1851">
                  <c:v>8769</c:v>
                </c:pt>
                <c:pt idx="1852">
                  <c:v>16451</c:v>
                </c:pt>
                <c:pt idx="1853">
                  <c:v>8232</c:v>
                </c:pt>
                <c:pt idx="1854">
                  <c:v>13615</c:v>
                </c:pt>
                <c:pt idx="1855">
                  <c:v>13758</c:v>
                </c:pt>
                <c:pt idx="1856">
                  <c:v>13891</c:v>
                </c:pt>
                <c:pt idx="1857">
                  <c:v>11846</c:v>
                </c:pt>
                <c:pt idx="1858">
                  <c:v>12858</c:v>
                </c:pt>
                <c:pt idx="1859">
                  <c:v>14828</c:v>
                </c:pt>
                <c:pt idx="1860">
                  <c:v>12151</c:v>
                </c:pt>
                <c:pt idx="1861">
                  <c:v>13693</c:v>
                </c:pt>
                <c:pt idx="1862">
                  <c:v>15262</c:v>
                </c:pt>
                <c:pt idx="1863">
                  <c:v>14418</c:v>
                </c:pt>
                <c:pt idx="1864">
                  <c:v>14803</c:v>
                </c:pt>
                <c:pt idx="1865">
                  <c:v>13472</c:v>
                </c:pt>
                <c:pt idx="1866">
                  <c:v>13418</c:v>
                </c:pt>
                <c:pt idx="1867">
                  <c:v>12444</c:v>
                </c:pt>
                <c:pt idx="1868">
                  <c:v>14226</c:v>
                </c:pt>
                <c:pt idx="1869">
                  <c:v>10159</c:v>
                </c:pt>
                <c:pt idx="1870">
                  <c:v>12350</c:v>
                </c:pt>
                <c:pt idx="1871">
                  <c:v>12220</c:v>
                </c:pt>
                <c:pt idx="1872">
                  <c:v>12350</c:v>
                </c:pt>
                <c:pt idx="1873">
                  <c:v>23303</c:v>
                </c:pt>
                <c:pt idx="1874">
                  <c:v>16387</c:v>
                </c:pt>
                <c:pt idx="1875">
                  <c:v>13688</c:v>
                </c:pt>
                <c:pt idx="1876">
                  <c:v>14780</c:v>
                </c:pt>
                <c:pt idx="1877">
                  <c:v>14450</c:v>
                </c:pt>
                <c:pt idx="1878">
                  <c:v>13693</c:v>
                </c:pt>
                <c:pt idx="1879">
                  <c:v>13654</c:v>
                </c:pt>
                <c:pt idx="1880">
                  <c:v>16900</c:v>
                </c:pt>
                <c:pt idx="1881">
                  <c:v>12474</c:v>
                </c:pt>
                <c:pt idx="1882">
                  <c:v>20431</c:v>
                </c:pt>
                <c:pt idx="1883">
                  <c:v>14977</c:v>
                </c:pt>
                <c:pt idx="1884">
                  <c:v>15274</c:v>
                </c:pt>
                <c:pt idx="1885">
                  <c:v>14948</c:v>
                </c:pt>
                <c:pt idx="1886">
                  <c:v>15431</c:v>
                </c:pt>
                <c:pt idx="1887">
                  <c:v>13478</c:v>
                </c:pt>
                <c:pt idx="1888">
                  <c:v>12539</c:v>
                </c:pt>
                <c:pt idx="1889">
                  <c:v>14257</c:v>
                </c:pt>
                <c:pt idx="1890">
                  <c:v>13891</c:v>
                </c:pt>
                <c:pt idx="1891">
                  <c:v>13891</c:v>
                </c:pt>
                <c:pt idx="1892">
                  <c:v>13518</c:v>
                </c:pt>
                <c:pt idx="1893">
                  <c:v>13641</c:v>
                </c:pt>
                <c:pt idx="1894">
                  <c:v>14300</c:v>
                </c:pt>
                <c:pt idx="1895">
                  <c:v>17169</c:v>
                </c:pt>
                <c:pt idx="1896">
                  <c:v>14836</c:v>
                </c:pt>
                <c:pt idx="1897">
                  <c:v>15431</c:v>
                </c:pt>
                <c:pt idx="1898">
                  <c:v>13891</c:v>
                </c:pt>
                <c:pt idx="1899">
                  <c:v>13693</c:v>
                </c:pt>
                <c:pt idx="1900">
                  <c:v>12919</c:v>
                </c:pt>
                <c:pt idx="1901">
                  <c:v>12720</c:v>
                </c:pt>
                <c:pt idx="1902">
                  <c:v>11900</c:v>
                </c:pt>
                <c:pt idx="1903">
                  <c:v>9000</c:v>
                </c:pt>
                <c:pt idx="1904">
                  <c:v>10800</c:v>
                </c:pt>
                <c:pt idx="1905">
                  <c:v>9246</c:v>
                </c:pt>
                <c:pt idx="1906">
                  <c:v>11500</c:v>
                </c:pt>
                <c:pt idx="1907">
                  <c:v>9600</c:v>
                </c:pt>
                <c:pt idx="1908">
                  <c:v>9750</c:v>
                </c:pt>
                <c:pt idx="1909">
                  <c:v>9790</c:v>
                </c:pt>
                <c:pt idx="1910">
                  <c:v>11700</c:v>
                </c:pt>
                <c:pt idx="1911">
                  <c:v>11040</c:v>
                </c:pt>
                <c:pt idx="1912">
                  <c:v>13110</c:v>
                </c:pt>
                <c:pt idx="1913">
                  <c:v>9743</c:v>
                </c:pt>
                <c:pt idx="1914">
                  <c:v>10395</c:v>
                </c:pt>
                <c:pt idx="1915">
                  <c:v>11050</c:v>
                </c:pt>
                <c:pt idx="1916">
                  <c:v>11850</c:v>
                </c:pt>
                <c:pt idx="1917">
                  <c:v>10400</c:v>
                </c:pt>
                <c:pt idx="1918">
                  <c:v>10793</c:v>
                </c:pt>
                <c:pt idx="1919">
                  <c:v>10140</c:v>
                </c:pt>
                <c:pt idx="1920">
                  <c:v>13250</c:v>
                </c:pt>
                <c:pt idx="1921">
                  <c:v>11700</c:v>
                </c:pt>
                <c:pt idx="1922">
                  <c:v>10000</c:v>
                </c:pt>
                <c:pt idx="1923">
                  <c:v>11880</c:v>
                </c:pt>
                <c:pt idx="1924">
                  <c:v>10000</c:v>
                </c:pt>
                <c:pt idx="1925">
                  <c:v>11050</c:v>
                </c:pt>
                <c:pt idx="1926">
                  <c:v>10448</c:v>
                </c:pt>
                <c:pt idx="1927">
                  <c:v>10738</c:v>
                </c:pt>
                <c:pt idx="1928">
                  <c:v>10400</c:v>
                </c:pt>
                <c:pt idx="1929">
                  <c:v>13068</c:v>
                </c:pt>
                <c:pt idx="1930">
                  <c:v>9790</c:v>
                </c:pt>
                <c:pt idx="1931">
                  <c:v>12936</c:v>
                </c:pt>
                <c:pt idx="1932">
                  <c:v>8723</c:v>
                </c:pt>
                <c:pt idx="1933">
                  <c:v>10140</c:v>
                </c:pt>
                <c:pt idx="1934">
                  <c:v>9600</c:v>
                </c:pt>
                <c:pt idx="1935">
                  <c:v>11700</c:v>
                </c:pt>
                <c:pt idx="1936">
                  <c:v>10140</c:v>
                </c:pt>
                <c:pt idx="1937">
                  <c:v>10140</c:v>
                </c:pt>
                <c:pt idx="1938">
                  <c:v>10400</c:v>
                </c:pt>
                <c:pt idx="1939">
                  <c:v>10140</c:v>
                </c:pt>
                <c:pt idx="1940">
                  <c:v>9650</c:v>
                </c:pt>
                <c:pt idx="1941">
                  <c:v>9600</c:v>
                </c:pt>
                <c:pt idx="1942">
                  <c:v>10464</c:v>
                </c:pt>
                <c:pt idx="1943">
                  <c:v>10625</c:v>
                </c:pt>
                <c:pt idx="1944">
                  <c:v>13355</c:v>
                </c:pt>
                <c:pt idx="1945">
                  <c:v>13001</c:v>
                </c:pt>
                <c:pt idx="1946">
                  <c:v>10192</c:v>
                </c:pt>
                <c:pt idx="1947">
                  <c:v>9600</c:v>
                </c:pt>
                <c:pt idx="1948">
                  <c:v>9927</c:v>
                </c:pt>
                <c:pt idx="1949">
                  <c:v>16500</c:v>
                </c:pt>
                <c:pt idx="1950">
                  <c:v>9130</c:v>
                </c:pt>
                <c:pt idx="1951">
                  <c:v>10400</c:v>
                </c:pt>
                <c:pt idx="1952">
                  <c:v>10960</c:v>
                </c:pt>
                <c:pt idx="1953">
                  <c:v>8991</c:v>
                </c:pt>
                <c:pt idx="1954">
                  <c:v>15611</c:v>
                </c:pt>
                <c:pt idx="1955">
                  <c:v>12243</c:v>
                </c:pt>
                <c:pt idx="1956">
                  <c:v>11700</c:v>
                </c:pt>
                <c:pt idx="1957">
                  <c:v>12090</c:v>
                </c:pt>
                <c:pt idx="1958">
                  <c:v>9600</c:v>
                </c:pt>
                <c:pt idx="1959">
                  <c:v>9900</c:v>
                </c:pt>
                <c:pt idx="1960">
                  <c:v>12090</c:v>
                </c:pt>
                <c:pt idx="1961">
                  <c:v>12090</c:v>
                </c:pt>
                <c:pt idx="1962">
                  <c:v>8000</c:v>
                </c:pt>
                <c:pt idx="1963">
                  <c:v>11475</c:v>
                </c:pt>
                <c:pt idx="1964">
                  <c:v>11700</c:v>
                </c:pt>
                <c:pt idx="1965">
                  <c:v>11361</c:v>
                </c:pt>
                <c:pt idx="1966">
                  <c:v>17043</c:v>
                </c:pt>
                <c:pt idx="1967">
                  <c:v>10140</c:v>
                </c:pt>
                <c:pt idx="1968">
                  <c:v>10825</c:v>
                </c:pt>
                <c:pt idx="1969">
                  <c:v>12546</c:v>
                </c:pt>
                <c:pt idx="1970">
                  <c:v>11104</c:v>
                </c:pt>
                <c:pt idx="1971">
                  <c:v>11088</c:v>
                </c:pt>
                <c:pt idx="1972">
                  <c:v>10530</c:v>
                </c:pt>
                <c:pt idx="1973">
                  <c:v>11717</c:v>
                </c:pt>
                <c:pt idx="1974">
                  <c:v>10400</c:v>
                </c:pt>
                <c:pt idx="1975">
                  <c:v>9120</c:v>
                </c:pt>
                <c:pt idx="1976">
                  <c:v>11358</c:v>
                </c:pt>
                <c:pt idx="1977">
                  <c:v>9156</c:v>
                </c:pt>
                <c:pt idx="1978">
                  <c:v>14115</c:v>
                </c:pt>
                <c:pt idx="1979">
                  <c:v>9547</c:v>
                </c:pt>
                <c:pt idx="1980">
                  <c:v>10530</c:v>
                </c:pt>
                <c:pt idx="1981">
                  <c:v>11751</c:v>
                </c:pt>
                <c:pt idx="1982">
                  <c:v>11952</c:v>
                </c:pt>
                <c:pt idx="1983">
                  <c:v>18800</c:v>
                </c:pt>
                <c:pt idx="1984">
                  <c:v>14803</c:v>
                </c:pt>
                <c:pt idx="1985">
                  <c:v>11339</c:v>
                </c:pt>
                <c:pt idx="1986">
                  <c:v>10400</c:v>
                </c:pt>
                <c:pt idx="1987">
                  <c:v>12046</c:v>
                </c:pt>
                <c:pt idx="1988">
                  <c:v>10421</c:v>
                </c:pt>
                <c:pt idx="1989">
                  <c:v>11584</c:v>
                </c:pt>
                <c:pt idx="1990">
                  <c:v>9360</c:v>
                </c:pt>
                <c:pt idx="1991">
                  <c:v>10304</c:v>
                </c:pt>
                <c:pt idx="1992">
                  <c:v>17871</c:v>
                </c:pt>
                <c:pt idx="1993">
                  <c:v>12384</c:v>
                </c:pt>
                <c:pt idx="1994">
                  <c:v>10928</c:v>
                </c:pt>
                <c:pt idx="1995">
                  <c:v>10382</c:v>
                </c:pt>
                <c:pt idx="1996">
                  <c:v>14145</c:v>
                </c:pt>
                <c:pt idx="1997">
                  <c:v>10603</c:v>
                </c:pt>
                <c:pt idx="1998">
                  <c:v>10480</c:v>
                </c:pt>
                <c:pt idx="1999">
                  <c:v>12732</c:v>
                </c:pt>
                <c:pt idx="2000">
                  <c:v>10240</c:v>
                </c:pt>
                <c:pt idx="2001">
                  <c:v>13175</c:v>
                </c:pt>
                <c:pt idx="2002">
                  <c:v>18837</c:v>
                </c:pt>
                <c:pt idx="2003">
                  <c:v>9373</c:v>
                </c:pt>
                <c:pt idx="2004">
                  <c:v>12299</c:v>
                </c:pt>
                <c:pt idx="2005">
                  <c:v>10140</c:v>
                </c:pt>
                <c:pt idx="2006">
                  <c:v>16635</c:v>
                </c:pt>
                <c:pt idx="2007">
                  <c:v>20544</c:v>
                </c:pt>
                <c:pt idx="2008">
                  <c:v>15387</c:v>
                </c:pt>
                <c:pt idx="2009">
                  <c:v>10456</c:v>
                </c:pt>
                <c:pt idx="2010">
                  <c:v>14450</c:v>
                </c:pt>
                <c:pt idx="2011">
                  <c:v>12680</c:v>
                </c:pt>
                <c:pt idx="2012">
                  <c:v>8400</c:v>
                </c:pt>
                <c:pt idx="2013">
                  <c:v>13837</c:v>
                </c:pt>
                <c:pt idx="2014">
                  <c:v>13774</c:v>
                </c:pt>
                <c:pt idx="2015">
                  <c:v>18559</c:v>
                </c:pt>
                <c:pt idx="2016">
                  <c:v>16659</c:v>
                </c:pt>
                <c:pt idx="2017">
                  <c:v>10800</c:v>
                </c:pt>
                <c:pt idx="2018">
                  <c:v>8000</c:v>
                </c:pt>
                <c:pt idx="2019">
                  <c:v>10400</c:v>
                </c:pt>
                <c:pt idx="2020">
                  <c:v>10791</c:v>
                </c:pt>
                <c:pt idx="2021">
                  <c:v>12388</c:v>
                </c:pt>
                <c:pt idx="2022">
                  <c:v>16692</c:v>
                </c:pt>
                <c:pt idx="2023">
                  <c:v>11029</c:v>
                </c:pt>
                <c:pt idx="2024">
                  <c:v>10530</c:v>
                </c:pt>
                <c:pt idx="2025">
                  <c:v>10400</c:v>
                </c:pt>
                <c:pt idx="2026">
                  <c:v>13005</c:v>
                </c:pt>
                <c:pt idx="2027">
                  <c:v>20781</c:v>
                </c:pt>
                <c:pt idx="2028">
                  <c:v>12227</c:v>
                </c:pt>
                <c:pt idx="2029">
                  <c:v>9600</c:v>
                </c:pt>
                <c:pt idx="2030">
                  <c:v>12511</c:v>
                </c:pt>
                <c:pt idx="2031">
                  <c:v>8963</c:v>
                </c:pt>
                <c:pt idx="2032">
                  <c:v>14311</c:v>
                </c:pt>
                <c:pt idx="2033">
                  <c:v>9656</c:v>
                </c:pt>
                <c:pt idx="2034">
                  <c:v>5925</c:v>
                </c:pt>
                <c:pt idx="2035">
                  <c:v>5925</c:v>
                </c:pt>
                <c:pt idx="2036">
                  <c:v>7311</c:v>
                </c:pt>
                <c:pt idx="2037">
                  <c:v>4118</c:v>
                </c:pt>
                <c:pt idx="2038">
                  <c:v>11340</c:v>
                </c:pt>
                <c:pt idx="2039">
                  <c:v>3300</c:v>
                </c:pt>
                <c:pt idx="2040">
                  <c:v>5400</c:v>
                </c:pt>
                <c:pt idx="2041">
                  <c:v>7830</c:v>
                </c:pt>
                <c:pt idx="2042">
                  <c:v>3000</c:v>
                </c:pt>
                <c:pt idx="2043">
                  <c:v>4800</c:v>
                </c:pt>
                <c:pt idx="2044">
                  <c:v>5747</c:v>
                </c:pt>
                <c:pt idx="2045">
                  <c:v>10800</c:v>
                </c:pt>
                <c:pt idx="2046">
                  <c:v>12205</c:v>
                </c:pt>
                <c:pt idx="2047">
                  <c:v>5720</c:v>
                </c:pt>
                <c:pt idx="2048">
                  <c:v>5232</c:v>
                </c:pt>
                <c:pt idx="2049">
                  <c:v>9045</c:v>
                </c:pt>
                <c:pt idx="2050">
                  <c:v>6756</c:v>
                </c:pt>
                <c:pt idx="2051">
                  <c:v>10800</c:v>
                </c:pt>
                <c:pt idx="2052">
                  <c:v>5000</c:v>
                </c:pt>
                <c:pt idx="2053">
                  <c:v>5586</c:v>
                </c:pt>
                <c:pt idx="2054">
                  <c:v>4608</c:v>
                </c:pt>
                <c:pt idx="2055">
                  <c:v>7404</c:v>
                </c:pt>
                <c:pt idx="2056">
                  <c:v>10818</c:v>
                </c:pt>
                <c:pt idx="2057">
                  <c:v>4800</c:v>
                </c:pt>
                <c:pt idx="2058">
                  <c:v>7200</c:v>
                </c:pt>
                <c:pt idx="2059">
                  <c:v>5925</c:v>
                </c:pt>
                <c:pt idx="2060">
                  <c:v>5400</c:v>
                </c:pt>
                <c:pt idx="2061">
                  <c:v>5400</c:v>
                </c:pt>
                <c:pt idx="2062">
                  <c:v>7008</c:v>
                </c:pt>
                <c:pt idx="2063">
                  <c:v>9439</c:v>
                </c:pt>
                <c:pt idx="2064">
                  <c:v>4388</c:v>
                </c:pt>
                <c:pt idx="2065">
                  <c:v>9600</c:v>
                </c:pt>
                <c:pt idx="2066">
                  <c:v>9600</c:v>
                </c:pt>
                <c:pt idx="2067">
                  <c:v>5925</c:v>
                </c:pt>
                <c:pt idx="2068">
                  <c:v>4480</c:v>
                </c:pt>
                <c:pt idx="2069">
                  <c:v>10122</c:v>
                </c:pt>
                <c:pt idx="2070">
                  <c:v>13600</c:v>
                </c:pt>
                <c:pt idx="2071">
                  <c:v>5784</c:v>
                </c:pt>
                <c:pt idx="2072">
                  <c:v>6000</c:v>
                </c:pt>
                <c:pt idx="2073">
                  <c:v>6000</c:v>
                </c:pt>
                <c:pt idx="2074">
                  <c:v>5976</c:v>
                </c:pt>
                <c:pt idx="2075">
                  <c:v>7627</c:v>
                </c:pt>
                <c:pt idx="2076">
                  <c:v>10615</c:v>
                </c:pt>
                <c:pt idx="2077">
                  <c:v>5914</c:v>
                </c:pt>
                <c:pt idx="2078">
                  <c:v>8800</c:v>
                </c:pt>
                <c:pt idx="2079">
                  <c:v>7614</c:v>
                </c:pt>
                <c:pt idx="2080">
                  <c:v>12702</c:v>
                </c:pt>
                <c:pt idx="2081">
                  <c:v>5852</c:v>
                </c:pt>
                <c:pt idx="2082">
                  <c:v>4571</c:v>
                </c:pt>
                <c:pt idx="2083">
                  <c:v>8520</c:v>
                </c:pt>
                <c:pt idx="2084">
                  <c:v>10410</c:v>
                </c:pt>
                <c:pt idx="2085">
                  <c:v>5470</c:v>
                </c:pt>
                <c:pt idx="2086">
                  <c:v>3153</c:v>
                </c:pt>
                <c:pt idx="2087">
                  <c:v>8239</c:v>
                </c:pt>
                <c:pt idx="2088">
                  <c:v>10800</c:v>
                </c:pt>
                <c:pt idx="2089">
                  <c:v>8520</c:v>
                </c:pt>
                <c:pt idx="2090">
                  <c:v>10134</c:v>
                </c:pt>
                <c:pt idx="2091">
                  <c:v>6978</c:v>
                </c:pt>
                <c:pt idx="2092">
                  <c:v>5500</c:v>
                </c:pt>
                <c:pt idx="2093">
                  <c:v>10307</c:v>
                </c:pt>
                <c:pt idx="2094">
                  <c:v>5520</c:v>
                </c:pt>
                <c:pt idx="2095">
                  <c:v>8626</c:v>
                </c:pt>
                <c:pt idx="2096">
                  <c:v>5400</c:v>
                </c:pt>
                <c:pt idx="2097">
                  <c:v>10410</c:v>
                </c:pt>
                <c:pt idx="2098">
                  <c:v>3960</c:v>
                </c:pt>
                <c:pt idx="2099">
                  <c:v>7200</c:v>
                </c:pt>
                <c:pt idx="2100">
                  <c:v>8520</c:v>
                </c:pt>
                <c:pt idx="2101">
                  <c:v>10800</c:v>
                </c:pt>
                <c:pt idx="2102">
                  <c:v>8100</c:v>
                </c:pt>
                <c:pt idx="2103">
                  <c:v>10800</c:v>
                </c:pt>
                <c:pt idx="2104">
                  <c:v>9906</c:v>
                </c:pt>
                <c:pt idx="2105">
                  <c:v>5790</c:v>
                </c:pt>
                <c:pt idx="2106">
                  <c:v>6600</c:v>
                </c:pt>
                <c:pt idx="2107">
                  <c:v>6000</c:v>
                </c:pt>
                <c:pt idx="2108">
                  <c:v>7741</c:v>
                </c:pt>
                <c:pt idx="2109">
                  <c:v>5400</c:v>
                </c:pt>
                <c:pt idx="2110">
                  <c:v>6000</c:v>
                </c:pt>
                <c:pt idx="2111">
                  <c:v>10134</c:v>
                </c:pt>
                <c:pt idx="2112">
                  <c:v>4485</c:v>
                </c:pt>
                <c:pt idx="2113">
                  <c:v>6120</c:v>
                </c:pt>
                <c:pt idx="2114">
                  <c:v>9022</c:v>
                </c:pt>
                <c:pt idx="2115">
                  <c:v>10440</c:v>
                </c:pt>
                <c:pt idx="2116">
                  <c:v>3500</c:v>
                </c:pt>
                <c:pt idx="2117">
                  <c:v>9750</c:v>
                </c:pt>
                <c:pt idx="2118">
                  <c:v>11800</c:v>
                </c:pt>
                <c:pt idx="2119">
                  <c:v>5684</c:v>
                </c:pt>
                <c:pt idx="2120">
                  <c:v>3880</c:v>
                </c:pt>
                <c:pt idx="2121">
                  <c:v>6000</c:v>
                </c:pt>
                <c:pt idx="2122">
                  <c:v>4800</c:v>
                </c:pt>
                <c:pt idx="2123">
                  <c:v>5520</c:v>
                </c:pt>
                <c:pt idx="2124">
                  <c:v>7745</c:v>
                </c:pt>
                <c:pt idx="2125">
                  <c:v>5633</c:v>
                </c:pt>
                <c:pt idx="2126">
                  <c:v>7000</c:v>
                </c:pt>
                <c:pt idx="2127">
                  <c:v>6000</c:v>
                </c:pt>
                <c:pt idx="2128">
                  <c:v>15783</c:v>
                </c:pt>
                <c:pt idx="2129">
                  <c:v>4456</c:v>
                </c:pt>
                <c:pt idx="2130">
                  <c:v>5680</c:v>
                </c:pt>
                <c:pt idx="2131">
                  <c:v>8146</c:v>
                </c:pt>
                <c:pt idx="2132">
                  <c:v>7506</c:v>
                </c:pt>
                <c:pt idx="2133">
                  <c:v>9143</c:v>
                </c:pt>
                <c:pt idx="2134">
                  <c:v>4571</c:v>
                </c:pt>
                <c:pt idx="2135">
                  <c:v>3600</c:v>
                </c:pt>
                <c:pt idx="2136">
                  <c:v>8960</c:v>
                </c:pt>
                <c:pt idx="2137">
                  <c:v>3950</c:v>
                </c:pt>
                <c:pt idx="2138">
                  <c:v>6000</c:v>
                </c:pt>
                <c:pt idx="2139">
                  <c:v>8516</c:v>
                </c:pt>
                <c:pt idx="2140">
                  <c:v>4400</c:v>
                </c:pt>
                <c:pt idx="2141">
                  <c:v>5700</c:v>
                </c:pt>
                <c:pt idx="2142">
                  <c:v>5680</c:v>
                </c:pt>
                <c:pt idx="2143">
                  <c:v>5400</c:v>
                </c:pt>
                <c:pt idx="2144">
                  <c:v>5310</c:v>
                </c:pt>
                <c:pt idx="2145">
                  <c:v>9900</c:v>
                </c:pt>
                <c:pt idx="2146">
                  <c:v>11426</c:v>
                </c:pt>
                <c:pt idx="2147">
                  <c:v>7200</c:v>
                </c:pt>
                <c:pt idx="2148">
                  <c:v>6900</c:v>
                </c:pt>
                <c:pt idx="2149">
                  <c:v>3600</c:v>
                </c:pt>
                <c:pt idx="2150">
                  <c:v>5400</c:v>
                </c:pt>
                <c:pt idx="2151">
                  <c:v>7628</c:v>
                </c:pt>
                <c:pt idx="2152">
                  <c:v>7800</c:v>
                </c:pt>
                <c:pt idx="2153">
                  <c:v>5400</c:v>
                </c:pt>
                <c:pt idx="2154">
                  <c:v>6000</c:v>
                </c:pt>
                <c:pt idx="2155">
                  <c:v>10800</c:v>
                </c:pt>
                <c:pt idx="2156">
                  <c:v>9576</c:v>
                </c:pt>
                <c:pt idx="2157">
                  <c:v>3068</c:v>
                </c:pt>
                <c:pt idx="2158">
                  <c:v>5250</c:v>
                </c:pt>
                <c:pt idx="2159">
                  <c:v>10120</c:v>
                </c:pt>
                <c:pt idx="2160">
                  <c:v>7308</c:v>
                </c:pt>
                <c:pt idx="2161">
                  <c:v>11340</c:v>
                </c:pt>
                <c:pt idx="2162">
                  <c:v>9184</c:v>
                </c:pt>
                <c:pt idx="2163">
                  <c:v>5775</c:v>
                </c:pt>
                <c:pt idx="2164">
                  <c:v>6120</c:v>
                </c:pt>
                <c:pt idx="2165">
                  <c:v>9000</c:v>
                </c:pt>
                <c:pt idx="2166">
                  <c:v>7596</c:v>
                </c:pt>
                <c:pt idx="2167">
                  <c:v>3600</c:v>
                </c:pt>
                <c:pt idx="2168">
                  <c:v>8820</c:v>
                </c:pt>
                <c:pt idx="2169">
                  <c:v>10230</c:v>
                </c:pt>
                <c:pt idx="2170">
                  <c:v>8235</c:v>
                </c:pt>
                <c:pt idx="2171">
                  <c:v>9600</c:v>
                </c:pt>
                <c:pt idx="2172">
                  <c:v>11340</c:v>
                </c:pt>
                <c:pt idx="2173">
                  <c:v>9750</c:v>
                </c:pt>
                <c:pt idx="2174">
                  <c:v>7740</c:v>
                </c:pt>
                <c:pt idx="2175">
                  <c:v>5820</c:v>
                </c:pt>
                <c:pt idx="2176">
                  <c:v>4347</c:v>
                </c:pt>
                <c:pt idx="2177">
                  <c:v>6000</c:v>
                </c:pt>
                <c:pt idx="2178">
                  <c:v>6300</c:v>
                </c:pt>
                <c:pt idx="2179">
                  <c:v>10284</c:v>
                </c:pt>
                <c:pt idx="2180">
                  <c:v>12358</c:v>
                </c:pt>
                <c:pt idx="2181">
                  <c:v>4080</c:v>
                </c:pt>
                <c:pt idx="2182">
                  <c:v>11851</c:v>
                </c:pt>
                <c:pt idx="2183">
                  <c:v>9900</c:v>
                </c:pt>
                <c:pt idx="2184">
                  <c:v>6000</c:v>
                </c:pt>
                <c:pt idx="2185">
                  <c:v>6000</c:v>
                </c:pt>
                <c:pt idx="2186">
                  <c:v>9600</c:v>
                </c:pt>
                <c:pt idx="2187">
                  <c:v>6120</c:v>
                </c:pt>
                <c:pt idx="2188">
                  <c:v>5500</c:v>
                </c:pt>
                <c:pt idx="2189">
                  <c:v>15660</c:v>
                </c:pt>
                <c:pt idx="2190">
                  <c:v>9600</c:v>
                </c:pt>
                <c:pt idx="2191">
                  <c:v>7200</c:v>
                </c:pt>
                <c:pt idx="2192">
                  <c:v>12150</c:v>
                </c:pt>
                <c:pt idx="2193">
                  <c:v>5350</c:v>
                </c:pt>
                <c:pt idx="2194">
                  <c:v>9600</c:v>
                </c:pt>
                <c:pt idx="2195">
                  <c:v>7200</c:v>
                </c:pt>
                <c:pt idx="2196">
                  <c:v>10410</c:v>
                </c:pt>
                <c:pt idx="2197">
                  <c:v>3378</c:v>
                </c:pt>
                <c:pt idx="2198">
                  <c:v>9000</c:v>
                </c:pt>
                <c:pt idx="2199">
                  <c:v>9600</c:v>
                </c:pt>
                <c:pt idx="2200">
                  <c:v>6000</c:v>
                </c:pt>
                <c:pt idx="2201">
                  <c:v>8520</c:v>
                </c:pt>
                <c:pt idx="2202">
                  <c:v>9639</c:v>
                </c:pt>
                <c:pt idx="2203">
                  <c:v>9142</c:v>
                </c:pt>
                <c:pt idx="2204">
                  <c:v>14190</c:v>
                </c:pt>
                <c:pt idx="2205">
                  <c:v>10800</c:v>
                </c:pt>
                <c:pt idx="2206">
                  <c:v>10836</c:v>
                </c:pt>
                <c:pt idx="2207">
                  <c:v>6000</c:v>
                </c:pt>
                <c:pt idx="2208">
                  <c:v>6000</c:v>
                </c:pt>
                <c:pt idx="2209">
                  <c:v>9142</c:v>
                </c:pt>
                <c:pt idx="2210">
                  <c:v>6451</c:v>
                </c:pt>
                <c:pt idx="2211">
                  <c:v>10300</c:v>
                </c:pt>
                <c:pt idx="2212">
                  <c:v>7630</c:v>
                </c:pt>
                <c:pt idx="2213">
                  <c:v>9000</c:v>
                </c:pt>
                <c:pt idx="2214">
                  <c:v>7200</c:v>
                </c:pt>
                <c:pt idx="2215">
                  <c:v>5700</c:v>
                </c:pt>
                <c:pt idx="2216">
                  <c:v>10560</c:v>
                </c:pt>
                <c:pt idx="2217">
                  <c:v>10410</c:v>
                </c:pt>
                <c:pt idx="2218">
                  <c:v>5805</c:v>
                </c:pt>
                <c:pt idx="2219">
                  <c:v>9000</c:v>
                </c:pt>
                <c:pt idx="2220">
                  <c:v>9836</c:v>
                </c:pt>
                <c:pt idx="2221">
                  <c:v>6979</c:v>
                </c:pt>
                <c:pt idx="2222">
                  <c:v>8850</c:v>
                </c:pt>
                <c:pt idx="2223">
                  <c:v>8398</c:v>
                </c:pt>
                <c:pt idx="2224">
                  <c:v>9863</c:v>
                </c:pt>
                <c:pt idx="2225">
                  <c:v>9720</c:v>
                </c:pt>
                <c:pt idx="2226">
                  <c:v>12000</c:v>
                </c:pt>
                <c:pt idx="2227">
                  <c:v>10800</c:v>
                </c:pt>
                <c:pt idx="2228">
                  <c:v>10800</c:v>
                </c:pt>
                <c:pt idx="2229">
                  <c:v>8094</c:v>
                </c:pt>
                <c:pt idx="2230">
                  <c:v>7407</c:v>
                </c:pt>
                <c:pt idx="2231">
                  <c:v>9600</c:v>
                </c:pt>
                <c:pt idx="2232">
                  <c:v>6406</c:v>
                </c:pt>
                <c:pt idx="2233">
                  <c:v>5400</c:v>
                </c:pt>
                <c:pt idx="2234">
                  <c:v>8100</c:v>
                </c:pt>
                <c:pt idx="2235">
                  <c:v>12665</c:v>
                </c:pt>
                <c:pt idx="2236">
                  <c:v>8094</c:v>
                </c:pt>
                <c:pt idx="2237">
                  <c:v>2500</c:v>
                </c:pt>
                <c:pt idx="2238">
                  <c:v>10800</c:v>
                </c:pt>
                <c:pt idx="2239">
                  <c:v>6300</c:v>
                </c:pt>
                <c:pt idx="2240">
                  <c:v>7200</c:v>
                </c:pt>
                <c:pt idx="2241">
                  <c:v>7200</c:v>
                </c:pt>
                <c:pt idx="2242">
                  <c:v>9600</c:v>
                </c:pt>
                <c:pt idx="2243">
                  <c:v>7200</c:v>
                </c:pt>
                <c:pt idx="2244">
                  <c:v>10440</c:v>
                </c:pt>
                <c:pt idx="2245">
                  <c:v>10800</c:v>
                </c:pt>
                <c:pt idx="2246">
                  <c:v>12900</c:v>
                </c:pt>
                <c:pt idx="2247">
                  <c:v>8400</c:v>
                </c:pt>
                <c:pt idx="2248">
                  <c:v>8094</c:v>
                </c:pt>
                <c:pt idx="2249">
                  <c:v>10800</c:v>
                </c:pt>
                <c:pt idx="2250">
                  <c:v>9600</c:v>
                </c:pt>
                <c:pt idx="2251">
                  <c:v>5100</c:v>
                </c:pt>
                <c:pt idx="2252">
                  <c:v>10800</c:v>
                </c:pt>
                <c:pt idx="2253">
                  <c:v>10800</c:v>
                </c:pt>
                <c:pt idx="2254">
                  <c:v>17671</c:v>
                </c:pt>
                <c:pt idx="2255">
                  <c:v>9856</c:v>
                </c:pt>
                <c:pt idx="2256">
                  <c:v>10800</c:v>
                </c:pt>
                <c:pt idx="2257">
                  <c:v>9600</c:v>
                </c:pt>
                <c:pt idx="2258">
                  <c:v>9928</c:v>
                </c:pt>
                <c:pt idx="2259">
                  <c:v>22136</c:v>
                </c:pt>
                <c:pt idx="2260">
                  <c:v>10800</c:v>
                </c:pt>
                <c:pt idx="2261">
                  <c:v>10337</c:v>
                </c:pt>
                <c:pt idx="2262">
                  <c:v>13500</c:v>
                </c:pt>
                <c:pt idx="2263">
                  <c:v>11426</c:v>
                </c:pt>
                <c:pt idx="2264">
                  <c:v>7755</c:v>
                </c:pt>
                <c:pt idx="2265">
                  <c:v>33120</c:v>
                </c:pt>
                <c:pt idx="2266">
                  <c:v>9000</c:v>
                </c:pt>
                <c:pt idx="2267">
                  <c:v>10440</c:v>
                </c:pt>
                <c:pt idx="2268">
                  <c:v>11700</c:v>
                </c:pt>
                <c:pt idx="2269">
                  <c:v>18386</c:v>
                </c:pt>
                <c:pt idx="2270">
                  <c:v>13500</c:v>
                </c:pt>
                <c:pt idx="2271">
                  <c:v>22950</c:v>
                </c:pt>
                <c:pt idx="2272">
                  <c:v>8281</c:v>
                </c:pt>
                <c:pt idx="2273">
                  <c:v>9000</c:v>
                </c:pt>
                <c:pt idx="2274">
                  <c:v>9000</c:v>
                </c:pt>
                <c:pt idx="2275">
                  <c:v>9259</c:v>
                </c:pt>
                <c:pt idx="2276">
                  <c:v>4280</c:v>
                </c:pt>
                <c:pt idx="2277">
                  <c:v>9000</c:v>
                </c:pt>
                <c:pt idx="2278">
                  <c:v>10791</c:v>
                </c:pt>
                <c:pt idx="2279">
                  <c:v>6342</c:v>
                </c:pt>
                <c:pt idx="2280">
                  <c:v>12900</c:v>
                </c:pt>
                <c:pt idx="2281">
                  <c:v>17529</c:v>
                </c:pt>
                <c:pt idx="2282">
                  <c:v>10200</c:v>
                </c:pt>
                <c:pt idx="2283">
                  <c:v>8978</c:v>
                </c:pt>
                <c:pt idx="2284">
                  <c:v>12900</c:v>
                </c:pt>
                <c:pt idx="2285">
                  <c:v>7162</c:v>
                </c:pt>
                <c:pt idx="2286">
                  <c:v>9750</c:v>
                </c:pt>
                <c:pt idx="2287">
                  <c:v>8930</c:v>
                </c:pt>
                <c:pt idx="2288">
                  <c:v>25339</c:v>
                </c:pt>
                <c:pt idx="2289">
                  <c:v>11625</c:v>
                </c:pt>
                <c:pt idx="2290">
                  <c:v>8450</c:v>
                </c:pt>
                <c:pt idx="2291">
                  <c:v>8665</c:v>
                </c:pt>
                <c:pt idx="2292">
                  <c:v>14299</c:v>
                </c:pt>
                <c:pt idx="2293">
                  <c:v>8450</c:v>
                </c:pt>
                <c:pt idx="2294">
                  <c:v>7943</c:v>
                </c:pt>
                <c:pt idx="2295">
                  <c:v>8927</c:v>
                </c:pt>
                <c:pt idx="2296">
                  <c:v>8425</c:v>
                </c:pt>
                <c:pt idx="2297">
                  <c:v>6360</c:v>
                </c:pt>
                <c:pt idx="2298">
                  <c:v>9981</c:v>
                </c:pt>
                <c:pt idx="2299">
                  <c:v>6285</c:v>
                </c:pt>
                <c:pt idx="2300">
                  <c:v>13052</c:v>
                </c:pt>
                <c:pt idx="2301">
                  <c:v>11341</c:v>
                </c:pt>
                <c:pt idx="2302">
                  <c:v>9819</c:v>
                </c:pt>
                <c:pt idx="2303">
                  <c:v>9079</c:v>
                </c:pt>
                <c:pt idx="2304">
                  <c:v>7150</c:v>
                </c:pt>
                <c:pt idx="2305">
                  <c:v>11677</c:v>
                </c:pt>
                <c:pt idx="2306">
                  <c:v>9488</c:v>
                </c:pt>
                <c:pt idx="2307">
                  <c:v>8020</c:v>
                </c:pt>
                <c:pt idx="2308">
                  <c:v>9316</c:v>
                </c:pt>
                <c:pt idx="2309">
                  <c:v>8521</c:v>
                </c:pt>
                <c:pt idx="2310">
                  <c:v>7094</c:v>
                </c:pt>
                <c:pt idx="2311">
                  <c:v>9100</c:v>
                </c:pt>
                <c:pt idx="2312">
                  <c:v>6173</c:v>
                </c:pt>
                <c:pt idx="2313">
                  <c:v>9308</c:v>
                </c:pt>
                <c:pt idx="2314">
                  <c:v>6897</c:v>
                </c:pt>
                <c:pt idx="2315">
                  <c:v>7742</c:v>
                </c:pt>
                <c:pt idx="2316">
                  <c:v>9600</c:v>
                </c:pt>
                <c:pt idx="2317">
                  <c:v>9100</c:v>
                </c:pt>
                <c:pt idx="2318">
                  <c:v>9945</c:v>
                </c:pt>
                <c:pt idx="2319">
                  <c:v>7791</c:v>
                </c:pt>
                <c:pt idx="2320">
                  <c:v>6970</c:v>
                </c:pt>
                <c:pt idx="2321">
                  <c:v>10751</c:v>
                </c:pt>
                <c:pt idx="2322">
                  <c:v>8400</c:v>
                </c:pt>
                <c:pt idx="2323">
                  <c:v>8724</c:v>
                </c:pt>
                <c:pt idx="2324">
                  <c:v>8169</c:v>
                </c:pt>
                <c:pt idx="2325">
                  <c:v>8789</c:v>
                </c:pt>
                <c:pt idx="2326">
                  <c:v>11200</c:v>
                </c:pt>
                <c:pt idx="2327">
                  <c:v>9100</c:v>
                </c:pt>
                <c:pt idx="2328">
                  <c:v>7800</c:v>
                </c:pt>
                <c:pt idx="2329">
                  <c:v>9764</c:v>
                </c:pt>
                <c:pt idx="2330">
                  <c:v>11235</c:v>
                </c:pt>
                <c:pt idx="2331">
                  <c:v>10820</c:v>
                </c:pt>
                <c:pt idx="2332">
                  <c:v>13517</c:v>
                </c:pt>
                <c:pt idx="2333">
                  <c:v>21370</c:v>
                </c:pt>
                <c:pt idx="2334">
                  <c:v>10000</c:v>
                </c:pt>
                <c:pt idx="2335">
                  <c:v>11625</c:v>
                </c:pt>
                <c:pt idx="2336">
                  <c:v>7420</c:v>
                </c:pt>
                <c:pt idx="2337">
                  <c:v>10366</c:v>
                </c:pt>
                <c:pt idx="2338">
                  <c:v>8480</c:v>
                </c:pt>
                <c:pt idx="2339">
                  <c:v>7758</c:v>
                </c:pt>
                <c:pt idx="2340">
                  <c:v>7500</c:v>
                </c:pt>
                <c:pt idx="2341">
                  <c:v>8638</c:v>
                </c:pt>
                <c:pt idx="2342">
                  <c:v>8250</c:v>
                </c:pt>
                <c:pt idx="2343">
                  <c:v>8398</c:v>
                </c:pt>
                <c:pt idx="2344">
                  <c:v>7252</c:v>
                </c:pt>
                <c:pt idx="2345">
                  <c:v>7064</c:v>
                </c:pt>
                <c:pt idx="2346">
                  <c:v>8100</c:v>
                </c:pt>
                <c:pt idx="2347">
                  <c:v>21286</c:v>
                </c:pt>
                <c:pt idx="2348">
                  <c:v>6993</c:v>
                </c:pt>
                <c:pt idx="2349">
                  <c:v>10773</c:v>
                </c:pt>
                <c:pt idx="2350">
                  <c:v>10778</c:v>
                </c:pt>
                <c:pt idx="2351">
                  <c:v>8740</c:v>
                </c:pt>
                <c:pt idx="2352">
                  <c:v>13770</c:v>
                </c:pt>
                <c:pt idx="2353">
                  <c:v>13526</c:v>
                </c:pt>
                <c:pt idx="2354">
                  <c:v>7832</c:v>
                </c:pt>
                <c:pt idx="2355">
                  <c:v>12375</c:v>
                </c:pt>
                <c:pt idx="2356">
                  <c:v>7800</c:v>
                </c:pt>
                <c:pt idx="2357">
                  <c:v>8450</c:v>
                </c:pt>
                <c:pt idx="2358">
                  <c:v>8816</c:v>
                </c:pt>
                <c:pt idx="2359">
                  <c:v>11616</c:v>
                </c:pt>
                <c:pt idx="2360">
                  <c:v>10759</c:v>
                </c:pt>
                <c:pt idx="2361">
                  <c:v>13825</c:v>
                </c:pt>
                <c:pt idx="2362">
                  <c:v>8499</c:v>
                </c:pt>
                <c:pt idx="2363">
                  <c:v>6768</c:v>
                </c:pt>
                <c:pt idx="2364">
                  <c:v>9000</c:v>
                </c:pt>
                <c:pt idx="2365">
                  <c:v>13350</c:v>
                </c:pt>
                <c:pt idx="2366">
                  <c:v>8197</c:v>
                </c:pt>
                <c:pt idx="2367">
                  <c:v>13673</c:v>
                </c:pt>
                <c:pt idx="2368">
                  <c:v>12968</c:v>
                </c:pt>
                <c:pt idx="2369">
                  <c:v>10200</c:v>
                </c:pt>
                <c:pt idx="2370">
                  <c:v>9240</c:v>
                </c:pt>
                <c:pt idx="2371">
                  <c:v>9239</c:v>
                </c:pt>
                <c:pt idx="2372">
                  <c:v>10265</c:v>
                </c:pt>
                <c:pt idx="2373">
                  <c:v>7476</c:v>
                </c:pt>
                <c:pt idx="2374">
                  <c:v>10246</c:v>
                </c:pt>
                <c:pt idx="2375">
                  <c:v>12712</c:v>
                </c:pt>
                <c:pt idx="2376">
                  <c:v>11782</c:v>
                </c:pt>
                <c:pt idx="2377">
                  <c:v>15312</c:v>
                </c:pt>
                <c:pt idx="2378">
                  <c:v>11235</c:v>
                </c:pt>
                <c:pt idx="2379">
                  <c:v>11235</c:v>
                </c:pt>
                <c:pt idx="2380">
                  <c:v>8544</c:v>
                </c:pt>
                <c:pt idx="2381">
                  <c:v>7844</c:v>
                </c:pt>
                <c:pt idx="2382">
                  <c:v>8014</c:v>
                </c:pt>
                <c:pt idx="2383">
                  <c:v>9991</c:v>
                </c:pt>
                <c:pt idx="2384">
                  <c:v>11375</c:v>
                </c:pt>
                <c:pt idx="2385">
                  <c:v>11136</c:v>
                </c:pt>
                <c:pt idx="2386">
                  <c:v>8471</c:v>
                </c:pt>
                <c:pt idx="2387">
                  <c:v>7400</c:v>
                </c:pt>
                <c:pt idx="2388">
                  <c:v>8375</c:v>
                </c:pt>
                <c:pt idx="2389">
                  <c:v>7703</c:v>
                </c:pt>
                <c:pt idx="2390">
                  <c:v>11327</c:v>
                </c:pt>
                <c:pt idx="2391">
                  <c:v>8246</c:v>
                </c:pt>
                <c:pt idx="2392">
                  <c:v>8414</c:v>
                </c:pt>
                <c:pt idx="2393">
                  <c:v>13125</c:v>
                </c:pt>
                <c:pt idx="2394">
                  <c:v>9662</c:v>
                </c:pt>
                <c:pt idx="2395">
                  <c:v>8235</c:v>
                </c:pt>
                <c:pt idx="2396">
                  <c:v>13014</c:v>
                </c:pt>
                <c:pt idx="2397">
                  <c:v>9364</c:v>
                </c:pt>
                <c:pt idx="2398">
                  <c:v>16779</c:v>
                </c:pt>
                <c:pt idx="2399">
                  <c:v>11553</c:v>
                </c:pt>
                <c:pt idx="2400">
                  <c:v>11235</c:v>
                </c:pt>
                <c:pt idx="2401">
                  <c:v>11616</c:v>
                </c:pt>
                <c:pt idx="2402">
                  <c:v>7424</c:v>
                </c:pt>
                <c:pt idx="2403">
                  <c:v>7176</c:v>
                </c:pt>
                <c:pt idx="2404">
                  <c:v>11227</c:v>
                </c:pt>
                <c:pt idx="2405">
                  <c:v>11777</c:v>
                </c:pt>
                <c:pt idx="2406">
                  <c:v>15400</c:v>
                </c:pt>
                <c:pt idx="2407">
                  <c:v>13284</c:v>
                </c:pt>
                <c:pt idx="2408">
                  <c:v>14149</c:v>
                </c:pt>
                <c:pt idx="2409">
                  <c:v>9535</c:v>
                </c:pt>
                <c:pt idx="2410">
                  <c:v>6960</c:v>
                </c:pt>
                <c:pt idx="2411">
                  <c:v>14175</c:v>
                </c:pt>
                <c:pt idx="2412">
                  <c:v>15410</c:v>
                </c:pt>
                <c:pt idx="2413">
                  <c:v>17920</c:v>
                </c:pt>
                <c:pt idx="2414">
                  <c:v>16647</c:v>
                </c:pt>
                <c:pt idx="2415">
                  <c:v>11184</c:v>
                </c:pt>
                <c:pt idx="2416">
                  <c:v>13650</c:v>
                </c:pt>
                <c:pt idx="2417">
                  <c:v>12886</c:v>
                </c:pt>
                <c:pt idx="2418">
                  <c:v>10335</c:v>
                </c:pt>
                <c:pt idx="2419">
                  <c:v>14175</c:v>
                </c:pt>
                <c:pt idx="2420">
                  <c:v>14175</c:v>
                </c:pt>
                <c:pt idx="2421">
                  <c:v>18890</c:v>
                </c:pt>
                <c:pt idx="2422">
                  <c:v>12888</c:v>
                </c:pt>
                <c:pt idx="2423">
                  <c:v>9800</c:v>
                </c:pt>
                <c:pt idx="2424">
                  <c:v>9000</c:v>
                </c:pt>
                <c:pt idx="2425">
                  <c:v>8400</c:v>
                </c:pt>
                <c:pt idx="2426">
                  <c:v>7892</c:v>
                </c:pt>
                <c:pt idx="2427">
                  <c:v>8900</c:v>
                </c:pt>
                <c:pt idx="2428">
                  <c:v>7007</c:v>
                </c:pt>
                <c:pt idx="2429">
                  <c:v>7018</c:v>
                </c:pt>
                <c:pt idx="2430">
                  <c:v>7018</c:v>
                </c:pt>
                <c:pt idx="2431">
                  <c:v>7018</c:v>
                </c:pt>
                <c:pt idx="2432">
                  <c:v>7800</c:v>
                </c:pt>
                <c:pt idx="2433">
                  <c:v>10762</c:v>
                </c:pt>
                <c:pt idx="2434">
                  <c:v>7175</c:v>
                </c:pt>
                <c:pt idx="2435">
                  <c:v>8012</c:v>
                </c:pt>
                <c:pt idx="2436">
                  <c:v>26400</c:v>
                </c:pt>
                <c:pt idx="2437">
                  <c:v>13072</c:v>
                </c:pt>
                <c:pt idx="2438">
                  <c:v>14235</c:v>
                </c:pt>
                <c:pt idx="2439">
                  <c:v>7733</c:v>
                </c:pt>
                <c:pt idx="2440">
                  <c:v>7500</c:v>
                </c:pt>
                <c:pt idx="2441">
                  <c:v>13072</c:v>
                </c:pt>
                <c:pt idx="2442">
                  <c:v>13072</c:v>
                </c:pt>
                <c:pt idx="2443">
                  <c:v>7018</c:v>
                </c:pt>
                <c:pt idx="2444">
                  <c:v>8012</c:v>
                </c:pt>
                <c:pt idx="2445">
                  <c:v>7500</c:v>
                </c:pt>
                <c:pt idx="2446">
                  <c:v>9180</c:v>
                </c:pt>
                <c:pt idx="2447">
                  <c:v>8400</c:v>
                </c:pt>
                <c:pt idx="2448">
                  <c:v>7175</c:v>
                </c:pt>
                <c:pt idx="2449">
                  <c:v>13072</c:v>
                </c:pt>
                <c:pt idx="2450">
                  <c:v>7500</c:v>
                </c:pt>
                <c:pt idx="2451">
                  <c:v>9069</c:v>
                </c:pt>
                <c:pt idx="2452">
                  <c:v>7500</c:v>
                </c:pt>
                <c:pt idx="2453">
                  <c:v>7018</c:v>
                </c:pt>
                <c:pt idx="2454">
                  <c:v>7040</c:v>
                </c:pt>
                <c:pt idx="2455">
                  <c:v>12450</c:v>
                </c:pt>
                <c:pt idx="2456">
                  <c:v>9019</c:v>
                </c:pt>
                <c:pt idx="2457">
                  <c:v>7175</c:v>
                </c:pt>
                <c:pt idx="2458">
                  <c:v>9672</c:v>
                </c:pt>
                <c:pt idx="2459">
                  <c:v>7500</c:v>
                </c:pt>
                <c:pt idx="2460">
                  <c:v>12450</c:v>
                </c:pt>
                <c:pt idx="2461">
                  <c:v>7018</c:v>
                </c:pt>
                <c:pt idx="2462">
                  <c:v>7892</c:v>
                </c:pt>
                <c:pt idx="2463">
                  <c:v>13695</c:v>
                </c:pt>
                <c:pt idx="2464">
                  <c:v>19255</c:v>
                </c:pt>
                <c:pt idx="2465">
                  <c:v>13072</c:v>
                </c:pt>
                <c:pt idx="2466">
                  <c:v>9605</c:v>
                </c:pt>
                <c:pt idx="2467">
                  <c:v>13072</c:v>
                </c:pt>
                <c:pt idx="2468">
                  <c:v>13695</c:v>
                </c:pt>
                <c:pt idx="2469">
                  <c:v>8250</c:v>
                </c:pt>
                <c:pt idx="2470">
                  <c:v>10274</c:v>
                </c:pt>
                <c:pt idx="2471">
                  <c:v>10778</c:v>
                </c:pt>
                <c:pt idx="2472">
                  <c:v>8480</c:v>
                </c:pt>
                <c:pt idx="2473">
                  <c:v>9260</c:v>
                </c:pt>
                <c:pt idx="2474">
                  <c:v>8400</c:v>
                </c:pt>
                <c:pt idx="2475">
                  <c:v>7703</c:v>
                </c:pt>
                <c:pt idx="2476">
                  <c:v>7175</c:v>
                </c:pt>
                <c:pt idx="2477">
                  <c:v>8366</c:v>
                </c:pt>
                <c:pt idx="2478">
                  <c:v>8285</c:v>
                </c:pt>
                <c:pt idx="2479">
                  <c:v>7153</c:v>
                </c:pt>
                <c:pt idx="2480">
                  <c:v>9206</c:v>
                </c:pt>
                <c:pt idx="2481">
                  <c:v>8450</c:v>
                </c:pt>
                <c:pt idx="2482">
                  <c:v>7153</c:v>
                </c:pt>
                <c:pt idx="2483">
                  <c:v>8012</c:v>
                </c:pt>
                <c:pt idx="2484">
                  <c:v>10357</c:v>
                </c:pt>
                <c:pt idx="2485">
                  <c:v>11200</c:v>
                </c:pt>
                <c:pt idx="2486">
                  <c:v>11920</c:v>
                </c:pt>
                <c:pt idx="2487">
                  <c:v>7441</c:v>
                </c:pt>
                <c:pt idx="2488">
                  <c:v>8453</c:v>
                </c:pt>
                <c:pt idx="2489">
                  <c:v>9109</c:v>
                </c:pt>
                <c:pt idx="2490">
                  <c:v>7800</c:v>
                </c:pt>
                <c:pt idx="2491">
                  <c:v>10083</c:v>
                </c:pt>
                <c:pt idx="2492">
                  <c:v>7632</c:v>
                </c:pt>
                <c:pt idx="2493">
                  <c:v>11024</c:v>
                </c:pt>
                <c:pt idx="2494">
                  <c:v>9291</c:v>
                </c:pt>
                <c:pt idx="2495">
                  <c:v>8304</c:v>
                </c:pt>
                <c:pt idx="2496">
                  <c:v>10110</c:v>
                </c:pt>
                <c:pt idx="2497">
                  <c:v>11218</c:v>
                </c:pt>
                <c:pt idx="2498">
                  <c:v>8529</c:v>
                </c:pt>
                <c:pt idx="2499">
                  <c:v>14565</c:v>
                </c:pt>
                <c:pt idx="2500">
                  <c:v>8450</c:v>
                </c:pt>
                <c:pt idx="2501">
                  <c:v>11613</c:v>
                </c:pt>
                <c:pt idx="2502">
                  <c:v>12774</c:v>
                </c:pt>
                <c:pt idx="2503">
                  <c:v>10628</c:v>
                </c:pt>
                <c:pt idx="2504">
                  <c:v>8012</c:v>
                </c:pt>
                <c:pt idx="2505">
                  <c:v>8125</c:v>
                </c:pt>
                <c:pt idx="2506">
                  <c:v>9453</c:v>
                </c:pt>
                <c:pt idx="2507">
                  <c:v>8462</c:v>
                </c:pt>
                <c:pt idx="2508">
                  <c:v>10141</c:v>
                </c:pt>
                <c:pt idx="2509">
                  <c:v>8880</c:v>
                </c:pt>
                <c:pt idx="2510">
                  <c:v>8883</c:v>
                </c:pt>
                <c:pt idx="2511">
                  <c:v>12128</c:v>
                </c:pt>
                <c:pt idx="2512">
                  <c:v>9317</c:v>
                </c:pt>
                <c:pt idx="2513">
                  <c:v>16196</c:v>
                </c:pt>
                <c:pt idx="2514">
                  <c:v>9554</c:v>
                </c:pt>
                <c:pt idx="2515">
                  <c:v>12361</c:v>
                </c:pt>
                <c:pt idx="2516">
                  <c:v>11492</c:v>
                </c:pt>
                <c:pt idx="2517">
                  <c:v>9317</c:v>
                </c:pt>
                <c:pt idx="2518">
                  <c:v>10041</c:v>
                </c:pt>
                <c:pt idx="2519">
                  <c:v>7328</c:v>
                </c:pt>
                <c:pt idx="2520">
                  <c:v>9069</c:v>
                </c:pt>
                <c:pt idx="2521">
                  <c:v>14171</c:v>
                </c:pt>
                <c:pt idx="2522">
                  <c:v>11454</c:v>
                </c:pt>
                <c:pt idx="2523">
                  <c:v>13474</c:v>
                </c:pt>
                <c:pt idx="2524">
                  <c:v>9938</c:v>
                </c:pt>
                <c:pt idx="2525">
                  <c:v>11228</c:v>
                </c:pt>
                <c:pt idx="2526">
                  <c:v>23920</c:v>
                </c:pt>
                <c:pt idx="2527">
                  <c:v>11287</c:v>
                </c:pt>
                <c:pt idx="2528">
                  <c:v>10541</c:v>
                </c:pt>
                <c:pt idx="2529">
                  <c:v>10142</c:v>
                </c:pt>
                <c:pt idx="2530">
                  <c:v>9938</c:v>
                </c:pt>
                <c:pt idx="2531">
                  <c:v>13125</c:v>
                </c:pt>
                <c:pt idx="2532">
                  <c:v>9828</c:v>
                </c:pt>
                <c:pt idx="2533">
                  <c:v>10560</c:v>
                </c:pt>
                <c:pt idx="2534">
                  <c:v>9370</c:v>
                </c:pt>
                <c:pt idx="2535">
                  <c:v>10994</c:v>
                </c:pt>
                <c:pt idx="2536">
                  <c:v>9771</c:v>
                </c:pt>
                <c:pt idx="2537">
                  <c:v>11839</c:v>
                </c:pt>
                <c:pt idx="2538">
                  <c:v>11855</c:v>
                </c:pt>
                <c:pt idx="2539">
                  <c:v>7939</c:v>
                </c:pt>
                <c:pt idx="2540">
                  <c:v>7976</c:v>
                </c:pt>
                <c:pt idx="2541">
                  <c:v>11980</c:v>
                </c:pt>
                <c:pt idx="2542">
                  <c:v>14684</c:v>
                </c:pt>
                <c:pt idx="2543">
                  <c:v>12800</c:v>
                </c:pt>
                <c:pt idx="2544">
                  <c:v>14364</c:v>
                </c:pt>
                <c:pt idx="2545">
                  <c:v>10380</c:v>
                </c:pt>
                <c:pt idx="2546">
                  <c:v>12327</c:v>
                </c:pt>
                <c:pt idx="2547">
                  <c:v>12376</c:v>
                </c:pt>
                <c:pt idx="2548">
                  <c:v>4447</c:v>
                </c:pt>
                <c:pt idx="2549">
                  <c:v>3180</c:v>
                </c:pt>
                <c:pt idx="2550">
                  <c:v>3180</c:v>
                </c:pt>
                <c:pt idx="2551">
                  <c:v>3604</c:v>
                </c:pt>
                <c:pt idx="2552">
                  <c:v>9986</c:v>
                </c:pt>
                <c:pt idx="2553">
                  <c:v>2403</c:v>
                </c:pt>
                <c:pt idx="2554">
                  <c:v>2544</c:v>
                </c:pt>
                <c:pt idx="2555">
                  <c:v>5105</c:v>
                </c:pt>
                <c:pt idx="2556">
                  <c:v>2544</c:v>
                </c:pt>
                <c:pt idx="2557">
                  <c:v>2544</c:v>
                </c:pt>
                <c:pt idx="2558">
                  <c:v>3182</c:v>
                </c:pt>
                <c:pt idx="2559">
                  <c:v>3180</c:v>
                </c:pt>
                <c:pt idx="2560">
                  <c:v>2544</c:v>
                </c:pt>
                <c:pt idx="2561">
                  <c:v>3215</c:v>
                </c:pt>
                <c:pt idx="2562">
                  <c:v>2572</c:v>
                </c:pt>
                <c:pt idx="2563">
                  <c:v>3768</c:v>
                </c:pt>
                <c:pt idx="2564">
                  <c:v>2160</c:v>
                </c:pt>
                <c:pt idx="2565">
                  <c:v>3951</c:v>
                </c:pt>
                <c:pt idx="2566">
                  <c:v>4251</c:v>
                </c:pt>
                <c:pt idx="2567">
                  <c:v>3180</c:v>
                </c:pt>
                <c:pt idx="2568">
                  <c:v>2651</c:v>
                </c:pt>
                <c:pt idx="2569">
                  <c:v>3523</c:v>
                </c:pt>
                <c:pt idx="2570">
                  <c:v>2998</c:v>
                </c:pt>
                <c:pt idx="2571">
                  <c:v>2117</c:v>
                </c:pt>
                <c:pt idx="2572">
                  <c:v>2160</c:v>
                </c:pt>
                <c:pt idx="2573">
                  <c:v>2645</c:v>
                </c:pt>
                <c:pt idx="2574">
                  <c:v>4017</c:v>
                </c:pt>
                <c:pt idx="2575">
                  <c:v>3230</c:v>
                </c:pt>
                <c:pt idx="2576">
                  <c:v>2645</c:v>
                </c:pt>
                <c:pt idx="2577">
                  <c:v>2280</c:v>
                </c:pt>
                <c:pt idx="2578">
                  <c:v>3000</c:v>
                </c:pt>
                <c:pt idx="2579">
                  <c:v>2645</c:v>
                </c:pt>
                <c:pt idx="2580">
                  <c:v>3230</c:v>
                </c:pt>
                <c:pt idx="2581">
                  <c:v>7500</c:v>
                </c:pt>
                <c:pt idx="2582">
                  <c:v>3628</c:v>
                </c:pt>
                <c:pt idx="2583">
                  <c:v>2280</c:v>
                </c:pt>
                <c:pt idx="2584">
                  <c:v>2980</c:v>
                </c:pt>
                <c:pt idx="2585">
                  <c:v>2117</c:v>
                </c:pt>
                <c:pt idx="2586">
                  <c:v>2117</c:v>
                </c:pt>
                <c:pt idx="2587">
                  <c:v>2117</c:v>
                </c:pt>
                <c:pt idx="2588">
                  <c:v>3435</c:v>
                </c:pt>
                <c:pt idx="2589">
                  <c:v>2280</c:v>
                </c:pt>
                <c:pt idx="2590">
                  <c:v>2998</c:v>
                </c:pt>
                <c:pt idx="2591">
                  <c:v>11639</c:v>
                </c:pt>
                <c:pt idx="2592">
                  <c:v>3735</c:v>
                </c:pt>
                <c:pt idx="2593">
                  <c:v>7500</c:v>
                </c:pt>
                <c:pt idx="2594">
                  <c:v>7200</c:v>
                </c:pt>
                <c:pt idx="2595">
                  <c:v>8125</c:v>
                </c:pt>
                <c:pt idx="2596">
                  <c:v>7200</c:v>
                </c:pt>
                <c:pt idx="2597">
                  <c:v>3515</c:v>
                </c:pt>
                <c:pt idx="2598">
                  <c:v>3784</c:v>
                </c:pt>
                <c:pt idx="2599">
                  <c:v>3606</c:v>
                </c:pt>
                <c:pt idx="2600">
                  <c:v>4217</c:v>
                </c:pt>
                <c:pt idx="2601">
                  <c:v>4282</c:v>
                </c:pt>
                <c:pt idx="2602">
                  <c:v>8125</c:v>
                </c:pt>
                <c:pt idx="2603">
                  <c:v>3316</c:v>
                </c:pt>
                <c:pt idx="2604">
                  <c:v>8640</c:v>
                </c:pt>
                <c:pt idx="2605">
                  <c:v>10936</c:v>
                </c:pt>
                <c:pt idx="2606">
                  <c:v>4274</c:v>
                </c:pt>
                <c:pt idx="2607">
                  <c:v>2645</c:v>
                </c:pt>
                <c:pt idx="2608">
                  <c:v>8314</c:v>
                </c:pt>
                <c:pt idx="2609">
                  <c:v>8125</c:v>
                </c:pt>
                <c:pt idx="2610">
                  <c:v>7321</c:v>
                </c:pt>
                <c:pt idx="2611">
                  <c:v>9215</c:v>
                </c:pt>
                <c:pt idx="2612">
                  <c:v>7500</c:v>
                </c:pt>
                <c:pt idx="2613">
                  <c:v>8125</c:v>
                </c:pt>
                <c:pt idx="2614">
                  <c:v>8791</c:v>
                </c:pt>
                <c:pt idx="2615">
                  <c:v>5330</c:v>
                </c:pt>
                <c:pt idx="2616">
                  <c:v>7862</c:v>
                </c:pt>
                <c:pt idx="2617">
                  <c:v>8640</c:v>
                </c:pt>
                <c:pt idx="2618">
                  <c:v>4230</c:v>
                </c:pt>
                <c:pt idx="2619">
                  <c:v>8127</c:v>
                </c:pt>
                <c:pt idx="2620">
                  <c:v>9000</c:v>
                </c:pt>
                <c:pt idx="2621">
                  <c:v>9000</c:v>
                </c:pt>
                <c:pt idx="2622">
                  <c:v>10411</c:v>
                </c:pt>
                <c:pt idx="2623">
                  <c:v>8640</c:v>
                </c:pt>
                <c:pt idx="2624">
                  <c:v>9910</c:v>
                </c:pt>
                <c:pt idx="2625">
                  <c:v>14598</c:v>
                </c:pt>
                <c:pt idx="2626">
                  <c:v>4379</c:v>
                </c:pt>
                <c:pt idx="2627">
                  <c:v>10612</c:v>
                </c:pt>
                <c:pt idx="2628">
                  <c:v>8640</c:v>
                </c:pt>
                <c:pt idx="2629">
                  <c:v>7500</c:v>
                </c:pt>
                <c:pt idx="2630">
                  <c:v>7500</c:v>
                </c:pt>
                <c:pt idx="2631">
                  <c:v>7180</c:v>
                </c:pt>
                <c:pt idx="2632">
                  <c:v>8778</c:v>
                </c:pt>
                <c:pt idx="2633">
                  <c:v>8987</c:v>
                </c:pt>
                <c:pt idx="2634">
                  <c:v>4403</c:v>
                </c:pt>
                <c:pt idx="2635">
                  <c:v>3830</c:v>
                </c:pt>
                <c:pt idx="2636">
                  <c:v>10646</c:v>
                </c:pt>
                <c:pt idx="2637">
                  <c:v>7993</c:v>
                </c:pt>
                <c:pt idx="2638">
                  <c:v>9158</c:v>
                </c:pt>
                <c:pt idx="2639">
                  <c:v>7050</c:v>
                </c:pt>
                <c:pt idx="2640">
                  <c:v>9803</c:v>
                </c:pt>
                <c:pt idx="2641">
                  <c:v>10000</c:v>
                </c:pt>
                <c:pt idx="2642">
                  <c:v>12274</c:v>
                </c:pt>
                <c:pt idx="2643">
                  <c:v>10207</c:v>
                </c:pt>
                <c:pt idx="2644">
                  <c:v>8640</c:v>
                </c:pt>
                <c:pt idx="2645">
                  <c:v>8640</c:v>
                </c:pt>
                <c:pt idx="2646">
                  <c:v>8000</c:v>
                </c:pt>
                <c:pt idx="2647">
                  <c:v>7500</c:v>
                </c:pt>
                <c:pt idx="2648">
                  <c:v>11957</c:v>
                </c:pt>
                <c:pt idx="2649">
                  <c:v>8688</c:v>
                </c:pt>
                <c:pt idx="2650">
                  <c:v>11216</c:v>
                </c:pt>
                <c:pt idx="2651">
                  <c:v>8736</c:v>
                </c:pt>
                <c:pt idx="2652">
                  <c:v>8470</c:v>
                </c:pt>
                <c:pt idx="2653">
                  <c:v>11932</c:v>
                </c:pt>
                <c:pt idx="2654">
                  <c:v>9965</c:v>
                </c:pt>
                <c:pt idx="2655">
                  <c:v>7500</c:v>
                </c:pt>
                <c:pt idx="2656">
                  <c:v>7399</c:v>
                </c:pt>
                <c:pt idx="2657">
                  <c:v>13253</c:v>
                </c:pt>
                <c:pt idx="2658">
                  <c:v>7000</c:v>
                </c:pt>
                <c:pt idx="2659">
                  <c:v>8125</c:v>
                </c:pt>
                <c:pt idx="2660">
                  <c:v>9612</c:v>
                </c:pt>
                <c:pt idx="2661">
                  <c:v>9139</c:v>
                </c:pt>
                <c:pt idx="2662">
                  <c:v>10206</c:v>
                </c:pt>
                <c:pt idx="2663">
                  <c:v>10037</c:v>
                </c:pt>
                <c:pt idx="2664">
                  <c:v>9849</c:v>
                </c:pt>
                <c:pt idx="2665">
                  <c:v>8251</c:v>
                </c:pt>
                <c:pt idx="2666">
                  <c:v>11096</c:v>
                </c:pt>
                <c:pt idx="2667">
                  <c:v>12606</c:v>
                </c:pt>
                <c:pt idx="2668">
                  <c:v>9375</c:v>
                </c:pt>
                <c:pt idx="2669">
                  <c:v>10625</c:v>
                </c:pt>
                <c:pt idx="2670">
                  <c:v>9605</c:v>
                </c:pt>
                <c:pt idx="2671">
                  <c:v>8640</c:v>
                </c:pt>
                <c:pt idx="2672">
                  <c:v>10574</c:v>
                </c:pt>
                <c:pt idx="2673">
                  <c:v>12447</c:v>
                </c:pt>
                <c:pt idx="2674">
                  <c:v>8640</c:v>
                </c:pt>
                <c:pt idx="2675">
                  <c:v>9675</c:v>
                </c:pt>
                <c:pt idx="2676">
                  <c:v>11824</c:v>
                </c:pt>
                <c:pt idx="2677">
                  <c:v>7379</c:v>
                </c:pt>
                <c:pt idx="2678">
                  <c:v>12552</c:v>
                </c:pt>
                <c:pt idx="2679">
                  <c:v>13501</c:v>
                </c:pt>
                <c:pt idx="2680">
                  <c:v>8640</c:v>
                </c:pt>
                <c:pt idx="2681">
                  <c:v>10625</c:v>
                </c:pt>
                <c:pt idx="2682">
                  <c:v>9801</c:v>
                </c:pt>
                <c:pt idx="2683">
                  <c:v>10206</c:v>
                </c:pt>
                <c:pt idx="2684">
                  <c:v>4835</c:v>
                </c:pt>
                <c:pt idx="2685">
                  <c:v>8847</c:v>
                </c:pt>
                <c:pt idx="2686">
                  <c:v>11830</c:v>
                </c:pt>
                <c:pt idx="2687">
                  <c:v>10440</c:v>
                </c:pt>
                <c:pt idx="2688">
                  <c:v>9000</c:v>
                </c:pt>
                <c:pt idx="2689">
                  <c:v>9375</c:v>
                </c:pt>
                <c:pt idx="2690">
                  <c:v>8004</c:v>
                </c:pt>
                <c:pt idx="2691">
                  <c:v>14587</c:v>
                </c:pt>
                <c:pt idx="2692">
                  <c:v>8125</c:v>
                </c:pt>
                <c:pt idx="2693">
                  <c:v>10625</c:v>
                </c:pt>
                <c:pt idx="2694">
                  <c:v>10728</c:v>
                </c:pt>
                <c:pt idx="2695">
                  <c:v>12853</c:v>
                </c:pt>
                <c:pt idx="2696">
                  <c:v>10603</c:v>
                </c:pt>
                <c:pt idx="2697">
                  <c:v>9000</c:v>
                </c:pt>
                <c:pt idx="2698">
                  <c:v>10440</c:v>
                </c:pt>
                <c:pt idx="2699">
                  <c:v>11194</c:v>
                </c:pt>
                <c:pt idx="2700">
                  <c:v>10130</c:v>
                </c:pt>
                <c:pt idx="2701">
                  <c:v>2880</c:v>
                </c:pt>
                <c:pt idx="2702">
                  <c:v>15256</c:v>
                </c:pt>
                <c:pt idx="2703">
                  <c:v>4538</c:v>
                </c:pt>
                <c:pt idx="2704">
                  <c:v>9262</c:v>
                </c:pt>
                <c:pt idx="2705">
                  <c:v>4385</c:v>
                </c:pt>
                <c:pt idx="2706">
                  <c:v>10182</c:v>
                </c:pt>
                <c:pt idx="2707">
                  <c:v>10625</c:v>
                </c:pt>
                <c:pt idx="2708">
                  <c:v>9512</c:v>
                </c:pt>
                <c:pt idx="2709">
                  <c:v>9428</c:v>
                </c:pt>
                <c:pt idx="2710">
                  <c:v>4765</c:v>
                </c:pt>
                <c:pt idx="2711">
                  <c:v>8010</c:v>
                </c:pt>
                <c:pt idx="2712">
                  <c:v>9000</c:v>
                </c:pt>
                <c:pt idx="2713">
                  <c:v>4109</c:v>
                </c:pt>
                <c:pt idx="2714">
                  <c:v>10084</c:v>
                </c:pt>
                <c:pt idx="2715">
                  <c:v>11003</c:v>
                </c:pt>
                <c:pt idx="2716">
                  <c:v>12217</c:v>
                </c:pt>
                <c:pt idx="2717">
                  <c:v>9416</c:v>
                </c:pt>
                <c:pt idx="2718">
                  <c:v>8413</c:v>
                </c:pt>
                <c:pt idx="2719">
                  <c:v>11670</c:v>
                </c:pt>
                <c:pt idx="2720">
                  <c:v>5119</c:v>
                </c:pt>
                <c:pt idx="2721">
                  <c:v>15218</c:v>
                </c:pt>
                <c:pt idx="2722">
                  <c:v>10800</c:v>
                </c:pt>
                <c:pt idx="2723">
                  <c:v>11143</c:v>
                </c:pt>
                <c:pt idx="2724">
                  <c:v>3951</c:v>
                </c:pt>
                <c:pt idx="2725">
                  <c:v>9187</c:v>
                </c:pt>
                <c:pt idx="2726">
                  <c:v>13162</c:v>
                </c:pt>
                <c:pt idx="2727">
                  <c:v>12291</c:v>
                </c:pt>
                <c:pt idx="2728">
                  <c:v>20896</c:v>
                </c:pt>
                <c:pt idx="2729">
                  <c:v>11128</c:v>
                </c:pt>
                <c:pt idx="2730">
                  <c:v>3701</c:v>
                </c:pt>
                <c:pt idx="2731">
                  <c:v>3696</c:v>
                </c:pt>
                <c:pt idx="2732">
                  <c:v>5395</c:v>
                </c:pt>
                <c:pt idx="2733">
                  <c:v>5070</c:v>
                </c:pt>
                <c:pt idx="2734">
                  <c:v>4740</c:v>
                </c:pt>
                <c:pt idx="2735">
                  <c:v>5814</c:v>
                </c:pt>
                <c:pt idx="2736">
                  <c:v>5950</c:v>
                </c:pt>
                <c:pt idx="2737">
                  <c:v>4671</c:v>
                </c:pt>
                <c:pt idx="2738">
                  <c:v>5005</c:v>
                </c:pt>
                <c:pt idx="2739">
                  <c:v>5062</c:v>
                </c:pt>
                <c:pt idx="2740">
                  <c:v>6820</c:v>
                </c:pt>
                <c:pt idx="2741">
                  <c:v>5118</c:v>
                </c:pt>
                <c:pt idx="2742">
                  <c:v>4920</c:v>
                </c:pt>
                <c:pt idx="2743">
                  <c:v>5389</c:v>
                </c:pt>
                <c:pt idx="2744">
                  <c:v>5306</c:v>
                </c:pt>
                <c:pt idx="2745">
                  <c:v>8013</c:v>
                </c:pt>
                <c:pt idx="2746">
                  <c:v>7380</c:v>
                </c:pt>
                <c:pt idx="2747">
                  <c:v>6264</c:v>
                </c:pt>
                <c:pt idx="2748">
                  <c:v>5330</c:v>
                </c:pt>
                <c:pt idx="2749">
                  <c:v>16158</c:v>
                </c:pt>
                <c:pt idx="2750">
                  <c:v>13108</c:v>
                </c:pt>
                <c:pt idx="2751">
                  <c:v>6563</c:v>
                </c:pt>
                <c:pt idx="2752">
                  <c:v>5664</c:v>
                </c:pt>
                <c:pt idx="2753">
                  <c:v>4923</c:v>
                </c:pt>
                <c:pt idx="2754">
                  <c:v>8147</c:v>
                </c:pt>
                <c:pt idx="2755">
                  <c:v>11302</c:v>
                </c:pt>
                <c:pt idx="2756">
                  <c:v>8035</c:v>
                </c:pt>
                <c:pt idx="2757">
                  <c:v>11198</c:v>
                </c:pt>
                <c:pt idx="2758">
                  <c:v>8118</c:v>
                </c:pt>
                <c:pt idx="2759">
                  <c:v>12328</c:v>
                </c:pt>
                <c:pt idx="2760">
                  <c:v>13543</c:v>
                </c:pt>
                <c:pt idx="2761">
                  <c:v>12292</c:v>
                </c:pt>
                <c:pt idx="2762">
                  <c:v>12438</c:v>
                </c:pt>
                <c:pt idx="2763">
                  <c:v>11844</c:v>
                </c:pt>
                <c:pt idx="2764">
                  <c:v>7296</c:v>
                </c:pt>
                <c:pt idx="2765">
                  <c:v>14157</c:v>
                </c:pt>
                <c:pt idx="2766">
                  <c:v>15401</c:v>
                </c:pt>
                <c:pt idx="2767">
                  <c:v>8089</c:v>
                </c:pt>
                <c:pt idx="2768">
                  <c:v>11394</c:v>
                </c:pt>
                <c:pt idx="2769">
                  <c:v>15922</c:v>
                </c:pt>
                <c:pt idx="2770">
                  <c:v>13682</c:v>
                </c:pt>
                <c:pt idx="2771">
                  <c:v>14082</c:v>
                </c:pt>
                <c:pt idx="2772">
                  <c:v>13870</c:v>
                </c:pt>
                <c:pt idx="2773">
                  <c:v>16023</c:v>
                </c:pt>
                <c:pt idx="2774">
                  <c:v>18261</c:v>
                </c:pt>
                <c:pt idx="2775">
                  <c:v>17423</c:v>
                </c:pt>
                <c:pt idx="2776">
                  <c:v>16052</c:v>
                </c:pt>
                <c:pt idx="2777">
                  <c:v>53504</c:v>
                </c:pt>
                <c:pt idx="2778">
                  <c:v>18062</c:v>
                </c:pt>
                <c:pt idx="2779">
                  <c:v>16056</c:v>
                </c:pt>
                <c:pt idx="2780">
                  <c:v>51974</c:v>
                </c:pt>
                <c:pt idx="2781">
                  <c:v>8400</c:v>
                </c:pt>
                <c:pt idx="2782">
                  <c:v>5220</c:v>
                </c:pt>
                <c:pt idx="2783">
                  <c:v>6292</c:v>
                </c:pt>
                <c:pt idx="2784">
                  <c:v>6449</c:v>
                </c:pt>
                <c:pt idx="2785">
                  <c:v>6001</c:v>
                </c:pt>
                <c:pt idx="2786">
                  <c:v>9900</c:v>
                </c:pt>
                <c:pt idx="2787">
                  <c:v>9839</c:v>
                </c:pt>
                <c:pt idx="2788">
                  <c:v>6000</c:v>
                </c:pt>
                <c:pt idx="2789">
                  <c:v>4853</c:v>
                </c:pt>
                <c:pt idx="2790">
                  <c:v>5707</c:v>
                </c:pt>
                <c:pt idx="2791">
                  <c:v>4484</c:v>
                </c:pt>
                <c:pt idx="2792">
                  <c:v>6191</c:v>
                </c:pt>
                <c:pt idx="2793">
                  <c:v>6048</c:v>
                </c:pt>
                <c:pt idx="2794">
                  <c:v>10480</c:v>
                </c:pt>
                <c:pt idx="2795">
                  <c:v>5400</c:v>
                </c:pt>
                <c:pt idx="2796">
                  <c:v>6204</c:v>
                </c:pt>
                <c:pt idx="2797">
                  <c:v>7890</c:v>
                </c:pt>
                <c:pt idx="2798">
                  <c:v>5000</c:v>
                </c:pt>
                <c:pt idx="2799">
                  <c:v>6858</c:v>
                </c:pt>
                <c:pt idx="2800">
                  <c:v>6430</c:v>
                </c:pt>
                <c:pt idx="2801">
                  <c:v>8525</c:v>
                </c:pt>
                <c:pt idx="2802">
                  <c:v>10164</c:v>
                </c:pt>
                <c:pt idx="2803">
                  <c:v>7804</c:v>
                </c:pt>
                <c:pt idx="2804">
                  <c:v>5687</c:v>
                </c:pt>
                <c:pt idx="2805">
                  <c:v>8400</c:v>
                </c:pt>
                <c:pt idx="2806">
                  <c:v>10890</c:v>
                </c:pt>
                <c:pt idx="2807">
                  <c:v>6171</c:v>
                </c:pt>
                <c:pt idx="2808">
                  <c:v>9900</c:v>
                </c:pt>
                <c:pt idx="2809">
                  <c:v>12155</c:v>
                </c:pt>
                <c:pt idx="2810">
                  <c:v>8400</c:v>
                </c:pt>
                <c:pt idx="2811">
                  <c:v>6292</c:v>
                </c:pt>
                <c:pt idx="2812">
                  <c:v>4899</c:v>
                </c:pt>
                <c:pt idx="2813">
                  <c:v>10890</c:v>
                </c:pt>
                <c:pt idx="2814">
                  <c:v>7200</c:v>
                </c:pt>
                <c:pt idx="2815">
                  <c:v>5500</c:v>
                </c:pt>
                <c:pt idx="2816">
                  <c:v>4500</c:v>
                </c:pt>
                <c:pt idx="2817">
                  <c:v>7200</c:v>
                </c:pt>
                <c:pt idx="2818">
                  <c:v>6300</c:v>
                </c:pt>
                <c:pt idx="2819">
                  <c:v>7082</c:v>
                </c:pt>
                <c:pt idx="2820">
                  <c:v>7000</c:v>
                </c:pt>
                <c:pt idx="2821">
                  <c:v>7804</c:v>
                </c:pt>
                <c:pt idx="2822">
                  <c:v>7290</c:v>
                </c:pt>
                <c:pt idx="2823">
                  <c:v>9638</c:v>
                </c:pt>
                <c:pt idx="2824">
                  <c:v>7200</c:v>
                </c:pt>
                <c:pt idx="2825">
                  <c:v>8400</c:v>
                </c:pt>
                <c:pt idx="2826">
                  <c:v>9842</c:v>
                </c:pt>
                <c:pt idx="2827">
                  <c:v>15863</c:v>
                </c:pt>
                <c:pt idx="2828">
                  <c:v>10896</c:v>
                </c:pt>
                <c:pt idx="2829">
                  <c:v>14375</c:v>
                </c:pt>
                <c:pt idx="2830">
                  <c:v>12890</c:v>
                </c:pt>
                <c:pt idx="2831">
                  <c:v>57200</c:v>
                </c:pt>
                <c:pt idx="2832">
                  <c:v>9735</c:v>
                </c:pt>
                <c:pt idx="2833">
                  <c:v>9157</c:v>
                </c:pt>
                <c:pt idx="2834">
                  <c:v>16905</c:v>
                </c:pt>
                <c:pt idx="2835">
                  <c:v>9802</c:v>
                </c:pt>
                <c:pt idx="2836">
                  <c:v>9802</c:v>
                </c:pt>
                <c:pt idx="2837">
                  <c:v>10331</c:v>
                </c:pt>
                <c:pt idx="2838">
                  <c:v>11457</c:v>
                </c:pt>
                <c:pt idx="2839">
                  <c:v>10200</c:v>
                </c:pt>
                <c:pt idx="2840">
                  <c:v>13811</c:v>
                </c:pt>
                <c:pt idx="2841">
                  <c:v>7777</c:v>
                </c:pt>
                <c:pt idx="2842">
                  <c:v>9803</c:v>
                </c:pt>
                <c:pt idx="2843">
                  <c:v>18265</c:v>
                </c:pt>
                <c:pt idx="2844">
                  <c:v>8049</c:v>
                </c:pt>
                <c:pt idx="2845">
                  <c:v>6718</c:v>
                </c:pt>
                <c:pt idx="2846">
                  <c:v>12416</c:v>
                </c:pt>
                <c:pt idx="2847">
                  <c:v>35133</c:v>
                </c:pt>
                <c:pt idx="2848">
                  <c:v>13758</c:v>
                </c:pt>
                <c:pt idx="2849">
                  <c:v>9590</c:v>
                </c:pt>
                <c:pt idx="2850">
                  <c:v>7915</c:v>
                </c:pt>
                <c:pt idx="2851">
                  <c:v>8925</c:v>
                </c:pt>
                <c:pt idx="2852">
                  <c:v>8098</c:v>
                </c:pt>
                <c:pt idx="2853">
                  <c:v>14191</c:v>
                </c:pt>
                <c:pt idx="2854">
                  <c:v>9839</c:v>
                </c:pt>
                <c:pt idx="2855">
                  <c:v>9303</c:v>
                </c:pt>
                <c:pt idx="2856">
                  <c:v>14419</c:v>
                </c:pt>
                <c:pt idx="2857">
                  <c:v>11316</c:v>
                </c:pt>
                <c:pt idx="2858">
                  <c:v>12018</c:v>
                </c:pt>
                <c:pt idx="2859">
                  <c:v>11896</c:v>
                </c:pt>
                <c:pt idx="2860">
                  <c:v>6853</c:v>
                </c:pt>
                <c:pt idx="2861">
                  <c:v>13159</c:v>
                </c:pt>
                <c:pt idx="2862">
                  <c:v>16669</c:v>
                </c:pt>
                <c:pt idx="2863">
                  <c:v>164660</c:v>
                </c:pt>
                <c:pt idx="2864">
                  <c:v>8368</c:v>
                </c:pt>
                <c:pt idx="2865">
                  <c:v>11202</c:v>
                </c:pt>
                <c:pt idx="2866">
                  <c:v>10991</c:v>
                </c:pt>
                <c:pt idx="2867">
                  <c:v>4084</c:v>
                </c:pt>
                <c:pt idx="2868">
                  <c:v>4054</c:v>
                </c:pt>
                <c:pt idx="2869">
                  <c:v>10656</c:v>
                </c:pt>
                <c:pt idx="2870">
                  <c:v>11170</c:v>
                </c:pt>
                <c:pt idx="2871">
                  <c:v>50102</c:v>
                </c:pt>
                <c:pt idx="2872">
                  <c:v>19958</c:v>
                </c:pt>
                <c:pt idx="2873">
                  <c:v>12852</c:v>
                </c:pt>
                <c:pt idx="2874">
                  <c:v>9037</c:v>
                </c:pt>
                <c:pt idx="2875">
                  <c:v>8298</c:v>
                </c:pt>
                <c:pt idx="2876">
                  <c:v>12003</c:v>
                </c:pt>
                <c:pt idx="2877">
                  <c:v>14536</c:v>
                </c:pt>
                <c:pt idx="2878">
                  <c:v>11800</c:v>
                </c:pt>
                <c:pt idx="2879">
                  <c:v>12665</c:v>
                </c:pt>
                <c:pt idx="2880">
                  <c:v>11305</c:v>
                </c:pt>
                <c:pt idx="2881">
                  <c:v>15306</c:v>
                </c:pt>
                <c:pt idx="2882">
                  <c:v>15498</c:v>
                </c:pt>
                <c:pt idx="2883">
                  <c:v>9520</c:v>
                </c:pt>
                <c:pt idx="2884">
                  <c:v>11563</c:v>
                </c:pt>
                <c:pt idx="2885">
                  <c:v>11449</c:v>
                </c:pt>
                <c:pt idx="2886">
                  <c:v>12244</c:v>
                </c:pt>
                <c:pt idx="2887">
                  <c:v>14331</c:v>
                </c:pt>
                <c:pt idx="2888">
                  <c:v>14601</c:v>
                </c:pt>
                <c:pt idx="2889">
                  <c:v>12898</c:v>
                </c:pt>
                <c:pt idx="2890">
                  <c:v>14463</c:v>
                </c:pt>
                <c:pt idx="2891">
                  <c:v>13618</c:v>
                </c:pt>
                <c:pt idx="2892">
                  <c:v>26178</c:v>
                </c:pt>
                <c:pt idx="2893">
                  <c:v>11577</c:v>
                </c:pt>
                <c:pt idx="2894">
                  <c:v>11443</c:v>
                </c:pt>
                <c:pt idx="2895">
                  <c:v>11447</c:v>
                </c:pt>
                <c:pt idx="2896">
                  <c:v>215245</c:v>
                </c:pt>
                <c:pt idx="2897">
                  <c:v>13214</c:v>
                </c:pt>
                <c:pt idx="2898">
                  <c:v>12633</c:v>
                </c:pt>
                <c:pt idx="2899">
                  <c:v>13438</c:v>
                </c:pt>
                <c:pt idx="2900">
                  <c:v>12633</c:v>
                </c:pt>
                <c:pt idx="2901">
                  <c:v>24572</c:v>
                </c:pt>
                <c:pt idx="2902">
                  <c:v>11120</c:v>
                </c:pt>
                <c:pt idx="2903">
                  <c:v>11250</c:v>
                </c:pt>
                <c:pt idx="2904">
                  <c:v>9600</c:v>
                </c:pt>
                <c:pt idx="2905">
                  <c:v>9600</c:v>
                </c:pt>
                <c:pt idx="2906">
                  <c:v>9600</c:v>
                </c:pt>
                <c:pt idx="2907">
                  <c:v>19508</c:v>
                </c:pt>
                <c:pt idx="2908">
                  <c:v>16157</c:v>
                </c:pt>
                <c:pt idx="2909">
                  <c:v>11064</c:v>
                </c:pt>
                <c:pt idx="2910">
                  <c:v>10768</c:v>
                </c:pt>
                <c:pt idx="2911">
                  <c:v>15417</c:v>
                </c:pt>
                <c:pt idx="2912">
                  <c:v>14963</c:v>
                </c:pt>
                <c:pt idx="2913">
                  <c:v>12000</c:v>
                </c:pt>
                <c:pt idx="2914">
                  <c:v>14330</c:v>
                </c:pt>
                <c:pt idx="2915">
                  <c:v>9549</c:v>
                </c:pt>
                <c:pt idx="2916">
                  <c:v>15676</c:v>
                </c:pt>
                <c:pt idx="2917">
                  <c:v>9466</c:v>
                </c:pt>
                <c:pt idx="2918">
                  <c:v>16280</c:v>
                </c:pt>
                <c:pt idx="2919">
                  <c:v>17542</c:v>
                </c:pt>
                <c:pt idx="2920">
                  <c:v>19522</c:v>
                </c:pt>
                <c:pt idx="2921">
                  <c:v>14694</c:v>
                </c:pt>
                <c:pt idx="2922">
                  <c:v>10846</c:v>
                </c:pt>
                <c:pt idx="2923">
                  <c:v>17778</c:v>
                </c:pt>
                <c:pt idx="2924">
                  <c:v>50271</c:v>
                </c:pt>
                <c:pt idx="2925">
                  <c:v>9000</c:v>
                </c:pt>
                <c:pt idx="2926">
                  <c:v>9375</c:v>
                </c:pt>
                <c:pt idx="2927">
                  <c:v>8004</c:v>
                </c:pt>
                <c:pt idx="2928">
                  <c:v>14587</c:v>
                </c:pt>
                <c:pt idx="2929">
                  <c:v>8125</c:v>
                </c:pt>
                <c:pt idx="2930">
                  <c:v>10625</c:v>
                </c:pt>
                <c:pt idx="2931">
                  <c:v>10728</c:v>
                </c:pt>
                <c:pt idx="2932">
                  <c:v>12853</c:v>
                </c:pt>
                <c:pt idx="2933">
                  <c:v>10603</c:v>
                </c:pt>
                <c:pt idx="2934">
                  <c:v>9000</c:v>
                </c:pt>
                <c:pt idx="2935">
                  <c:v>10440</c:v>
                </c:pt>
                <c:pt idx="2936">
                  <c:v>11194</c:v>
                </c:pt>
                <c:pt idx="2937">
                  <c:v>10130</c:v>
                </c:pt>
                <c:pt idx="2938">
                  <c:v>2880</c:v>
                </c:pt>
                <c:pt idx="2939">
                  <c:v>15256</c:v>
                </c:pt>
                <c:pt idx="2940">
                  <c:v>4538</c:v>
                </c:pt>
                <c:pt idx="2941">
                  <c:v>9262</c:v>
                </c:pt>
                <c:pt idx="2942">
                  <c:v>4385</c:v>
                </c:pt>
                <c:pt idx="2943">
                  <c:v>10182</c:v>
                </c:pt>
                <c:pt idx="2944">
                  <c:v>10625</c:v>
                </c:pt>
                <c:pt idx="2945">
                  <c:v>9512</c:v>
                </c:pt>
                <c:pt idx="2946">
                  <c:v>9428</c:v>
                </c:pt>
                <c:pt idx="2947">
                  <c:v>4765</c:v>
                </c:pt>
                <c:pt idx="2948">
                  <c:v>8010</c:v>
                </c:pt>
                <c:pt idx="2949">
                  <c:v>9000</c:v>
                </c:pt>
                <c:pt idx="2950">
                  <c:v>4109</c:v>
                </c:pt>
                <c:pt idx="2951">
                  <c:v>10084</c:v>
                </c:pt>
                <c:pt idx="2952">
                  <c:v>11003</c:v>
                </c:pt>
                <c:pt idx="2953">
                  <c:v>12217</c:v>
                </c:pt>
                <c:pt idx="2954">
                  <c:v>9416</c:v>
                </c:pt>
                <c:pt idx="2955">
                  <c:v>8413</c:v>
                </c:pt>
                <c:pt idx="2956">
                  <c:v>11670</c:v>
                </c:pt>
                <c:pt idx="2957">
                  <c:v>5119</c:v>
                </c:pt>
                <c:pt idx="2958">
                  <c:v>15218</c:v>
                </c:pt>
                <c:pt idx="2959">
                  <c:v>10800</c:v>
                </c:pt>
                <c:pt idx="2960">
                  <c:v>11143</c:v>
                </c:pt>
                <c:pt idx="2961">
                  <c:v>3951</c:v>
                </c:pt>
                <c:pt idx="2962">
                  <c:v>9187</c:v>
                </c:pt>
                <c:pt idx="2963">
                  <c:v>13162</c:v>
                </c:pt>
                <c:pt idx="2964">
                  <c:v>12291</c:v>
                </c:pt>
                <c:pt idx="2965">
                  <c:v>20896</c:v>
                </c:pt>
                <c:pt idx="2966">
                  <c:v>11128</c:v>
                </c:pt>
                <c:pt idx="2967">
                  <c:v>3701</c:v>
                </c:pt>
                <c:pt idx="2968">
                  <c:v>3696</c:v>
                </c:pt>
                <c:pt idx="2969">
                  <c:v>5395</c:v>
                </c:pt>
                <c:pt idx="2970">
                  <c:v>5070</c:v>
                </c:pt>
                <c:pt idx="2971">
                  <c:v>4740</c:v>
                </c:pt>
                <c:pt idx="2972">
                  <c:v>5814</c:v>
                </c:pt>
                <c:pt idx="2973">
                  <c:v>5950</c:v>
                </c:pt>
                <c:pt idx="2974">
                  <c:v>4671</c:v>
                </c:pt>
                <c:pt idx="2975">
                  <c:v>5005</c:v>
                </c:pt>
                <c:pt idx="2976">
                  <c:v>5062</c:v>
                </c:pt>
                <c:pt idx="2977">
                  <c:v>6820</c:v>
                </c:pt>
                <c:pt idx="2978">
                  <c:v>5118</c:v>
                </c:pt>
                <c:pt idx="2979">
                  <c:v>4920</c:v>
                </c:pt>
                <c:pt idx="2980">
                  <c:v>5389</c:v>
                </c:pt>
                <c:pt idx="2981">
                  <c:v>5306</c:v>
                </c:pt>
                <c:pt idx="2982">
                  <c:v>8013</c:v>
                </c:pt>
                <c:pt idx="2983">
                  <c:v>7380</c:v>
                </c:pt>
                <c:pt idx="2984">
                  <c:v>6264</c:v>
                </c:pt>
                <c:pt idx="2985">
                  <c:v>5330</c:v>
                </c:pt>
                <c:pt idx="2986">
                  <c:v>16158</c:v>
                </c:pt>
                <c:pt idx="2987">
                  <c:v>13108</c:v>
                </c:pt>
                <c:pt idx="2988">
                  <c:v>6563</c:v>
                </c:pt>
                <c:pt idx="2989">
                  <c:v>5664</c:v>
                </c:pt>
                <c:pt idx="2990">
                  <c:v>4923</c:v>
                </c:pt>
                <c:pt idx="2991">
                  <c:v>8147</c:v>
                </c:pt>
                <c:pt idx="2992">
                  <c:v>11302</c:v>
                </c:pt>
                <c:pt idx="2993">
                  <c:v>8035</c:v>
                </c:pt>
                <c:pt idx="2994">
                  <c:v>11198</c:v>
                </c:pt>
                <c:pt idx="2995">
                  <c:v>8118</c:v>
                </c:pt>
                <c:pt idx="2996">
                  <c:v>12328</c:v>
                </c:pt>
                <c:pt idx="2997">
                  <c:v>13543</c:v>
                </c:pt>
                <c:pt idx="2998">
                  <c:v>12292</c:v>
                </c:pt>
                <c:pt idx="2999">
                  <c:v>12438</c:v>
                </c:pt>
                <c:pt idx="3000">
                  <c:v>11844</c:v>
                </c:pt>
                <c:pt idx="3001">
                  <c:v>7296</c:v>
                </c:pt>
                <c:pt idx="3002">
                  <c:v>14157</c:v>
                </c:pt>
                <c:pt idx="3003">
                  <c:v>15401</c:v>
                </c:pt>
                <c:pt idx="3004">
                  <c:v>8089</c:v>
                </c:pt>
                <c:pt idx="3005">
                  <c:v>11394</c:v>
                </c:pt>
                <c:pt idx="3006">
                  <c:v>15922</c:v>
                </c:pt>
                <c:pt idx="3007">
                  <c:v>13682</c:v>
                </c:pt>
                <c:pt idx="3008">
                  <c:v>14082</c:v>
                </c:pt>
                <c:pt idx="3009">
                  <c:v>13870</c:v>
                </c:pt>
                <c:pt idx="3010">
                  <c:v>16023</c:v>
                </c:pt>
                <c:pt idx="3011">
                  <c:v>18261</c:v>
                </c:pt>
                <c:pt idx="3012">
                  <c:v>17423</c:v>
                </c:pt>
                <c:pt idx="3013">
                  <c:v>16052</c:v>
                </c:pt>
                <c:pt idx="3014">
                  <c:v>53504</c:v>
                </c:pt>
                <c:pt idx="3015">
                  <c:v>18062</c:v>
                </c:pt>
                <c:pt idx="3016">
                  <c:v>16056</c:v>
                </c:pt>
                <c:pt idx="3017">
                  <c:v>51974</c:v>
                </c:pt>
                <c:pt idx="3018">
                  <c:v>8400</c:v>
                </c:pt>
                <c:pt idx="3019">
                  <c:v>5220</c:v>
                </c:pt>
                <c:pt idx="3020">
                  <c:v>6292</c:v>
                </c:pt>
                <c:pt idx="3021">
                  <c:v>6449</c:v>
                </c:pt>
                <c:pt idx="3022">
                  <c:v>6001</c:v>
                </c:pt>
                <c:pt idx="3023">
                  <c:v>9900</c:v>
                </c:pt>
                <c:pt idx="3024">
                  <c:v>9839</c:v>
                </c:pt>
                <c:pt idx="3025">
                  <c:v>6000</c:v>
                </c:pt>
                <c:pt idx="3026">
                  <c:v>4853</c:v>
                </c:pt>
                <c:pt idx="3027">
                  <c:v>5707</c:v>
                </c:pt>
                <c:pt idx="3028">
                  <c:v>4484</c:v>
                </c:pt>
                <c:pt idx="3029">
                  <c:v>6191</c:v>
                </c:pt>
                <c:pt idx="3030">
                  <c:v>6048</c:v>
                </c:pt>
                <c:pt idx="3031">
                  <c:v>10480</c:v>
                </c:pt>
                <c:pt idx="3032">
                  <c:v>5400</c:v>
                </c:pt>
                <c:pt idx="3033">
                  <c:v>6204</c:v>
                </c:pt>
                <c:pt idx="3034">
                  <c:v>7890</c:v>
                </c:pt>
                <c:pt idx="3035">
                  <c:v>5000</c:v>
                </c:pt>
                <c:pt idx="3036">
                  <c:v>6858</c:v>
                </c:pt>
                <c:pt idx="3037">
                  <c:v>6430</c:v>
                </c:pt>
                <c:pt idx="3038">
                  <c:v>8525</c:v>
                </c:pt>
                <c:pt idx="3039">
                  <c:v>10164</c:v>
                </c:pt>
                <c:pt idx="3040">
                  <c:v>7804</c:v>
                </c:pt>
                <c:pt idx="3041">
                  <c:v>5687</c:v>
                </c:pt>
                <c:pt idx="3042">
                  <c:v>8400</c:v>
                </c:pt>
                <c:pt idx="3043">
                  <c:v>10890</c:v>
                </c:pt>
                <c:pt idx="3044">
                  <c:v>6171</c:v>
                </c:pt>
                <c:pt idx="3045">
                  <c:v>9900</c:v>
                </c:pt>
                <c:pt idx="3046">
                  <c:v>12155</c:v>
                </c:pt>
                <c:pt idx="3047">
                  <c:v>8400</c:v>
                </c:pt>
                <c:pt idx="3048">
                  <c:v>6292</c:v>
                </c:pt>
                <c:pt idx="3049">
                  <c:v>4899</c:v>
                </c:pt>
                <c:pt idx="3050">
                  <c:v>10890</c:v>
                </c:pt>
                <c:pt idx="3051">
                  <c:v>7200</c:v>
                </c:pt>
                <c:pt idx="3052">
                  <c:v>5500</c:v>
                </c:pt>
                <c:pt idx="3053">
                  <c:v>4500</c:v>
                </c:pt>
                <c:pt idx="3054">
                  <c:v>7200</c:v>
                </c:pt>
                <c:pt idx="3055">
                  <c:v>6300</c:v>
                </c:pt>
                <c:pt idx="3056">
                  <c:v>7082</c:v>
                </c:pt>
                <c:pt idx="3057">
                  <c:v>7000</c:v>
                </c:pt>
                <c:pt idx="3058">
                  <c:v>7804</c:v>
                </c:pt>
                <c:pt idx="3059">
                  <c:v>7290</c:v>
                </c:pt>
                <c:pt idx="3060">
                  <c:v>9638</c:v>
                </c:pt>
                <c:pt idx="3061">
                  <c:v>7200</c:v>
                </c:pt>
                <c:pt idx="3062">
                  <c:v>8400</c:v>
                </c:pt>
                <c:pt idx="3063">
                  <c:v>9842</c:v>
                </c:pt>
                <c:pt idx="3064">
                  <c:v>15863</c:v>
                </c:pt>
                <c:pt idx="3065">
                  <c:v>10896</c:v>
                </c:pt>
                <c:pt idx="3066">
                  <c:v>14375</c:v>
                </c:pt>
                <c:pt idx="3067">
                  <c:v>12890</c:v>
                </c:pt>
                <c:pt idx="3068">
                  <c:v>57200</c:v>
                </c:pt>
                <c:pt idx="3069">
                  <c:v>9735</c:v>
                </c:pt>
                <c:pt idx="3070">
                  <c:v>9157</c:v>
                </c:pt>
                <c:pt idx="3071">
                  <c:v>16905</c:v>
                </c:pt>
                <c:pt idx="3072">
                  <c:v>9802</c:v>
                </c:pt>
                <c:pt idx="3073">
                  <c:v>9802</c:v>
                </c:pt>
                <c:pt idx="3074">
                  <c:v>10331</c:v>
                </c:pt>
                <c:pt idx="3075">
                  <c:v>11457</c:v>
                </c:pt>
                <c:pt idx="3076">
                  <c:v>10200</c:v>
                </c:pt>
                <c:pt idx="3077">
                  <c:v>13811</c:v>
                </c:pt>
                <c:pt idx="3078">
                  <c:v>7777</c:v>
                </c:pt>
                <c:pt idx="3079">
                  <c:v>9803</c:v>
                </c:pt>
                <c:pt idx="3080">
                  <c:v>18265</c:v>
                </c:pt>
                <c:pt idx="3081">
                  <c:v>8049</c:v>
                </c:pt>
                <c:pt idx="3082">
                  <c:v>6718</c:v>
                </c:pt>
                <c:pt idx="3083">
                  <c:v>12416</c:v>
                </c:pt>
                <c:pt idx="3084">
                  <c:v>35133</c:v>
                </c:pt>
                <c:pt idx="3085">
                  <c:v>13758</c:v>
                </c:pt>
                <c:pt idx="3086">
                  <c:v>9590</c:v>
                </c:pt>
                <c:pt idx="3087">
                  <c:v>7915</c:v>
                </c:pt>
                <c:pt idx="3088">
                  <c:v>8925</c:v>
                </c:pt>
                <c:pt idx="3089">
                  <c:v>8098</c:v>
                </c:pt>
                <c:pt idx="3090">
                  <c:v>14191</c:v>
                </c:pt>
                <c:pt idx="3091">
                  <c:v>9839</c:v>
                </c:pt>
                <c:pt idx="3092">
                  <c:v>9303</c:v>
                </c:pt>
                <c:pt idx="3093">
                  <c:v>14419</c:v>
                </c:pt>
                <c:pt idx="3094">
                  <c:v>11316</c:v>
                </c:pt>
                <c:pt idx="3095">
                  <c:v>12018</c:v>
                </c:pt>
                <c:pt idx="3096">
                  <c:v>11896</c:v>
                </c:pt>
                <c:pt idx="3097">
                  <c:v>6853</c:v>
                </c:pt>
                <c:pt idx="3098">
                  <c:v>13159</c:v>
                </c:pt>
                <c:pt idx="3099">
                  <c:v>16669</c:v>
                </c:pt>
                <c:pt idx="3100">
                  <c:v>164660</c:v>
                </c:pt>
                <c:pt idx="3101">
                  <c:v>8368</c:v>
                </c:pt>
                <c:pt idx="3102">
                  <c:v>11202</c:v>
                </c:pt>
                <c:pt idx="3103">
                  <c:v>10991</c:v>
                </c:pt>
                <c:pt idx="3104">
                  <c:v>4084</c:v>
                </c:pt>
                <c:pt idx="3105">
                  <c:v>4054</c:v>
                </c:pt>
                <c:pt idx="3106">
                  <c:v>10656</c:v>
                </c:pt>
                <c:pt idx="3107">
                  <c:v>11170</c:v>
                </c:pt>
                <c:pt idx="3108">
                  <c:v>50102</c:v>
                </c:pt>
                <c:pt idx="3109">
                  <c:v>19958</c:v>
                </c:pt>
              </c:numCache>
            </c:numRef>
          </c:xVal>
          <c:yVal>
            <c:numRef>
              <c:f>Charts!$K$2:$K$3111</c:f>
              <c:numCache>
                <c:formatCode>General</c:formatCode>
                <c:ptCount val="3110"/>
                <c:pt idx="0">
                  <c:v>156820</c:v>
                </c:pt>
                <c:pt idx="1">
                  <c:v>159895</c:v>
                </c:pt>
                <c:pt idx="2">
                  <c:v>160000</c:v>
                </c:pt>
                <c:pt idx="3">
                  <c:v>160200</c:v>
                </c:pt>
                <c:pt idx="4">
                  <c:v>167240</c:v>
                </c:pt>
                <c:pt idx="5">
                  <c:v>172500</c:v>
                </c:pt>
                <c:pt idx="6">
                  <c:v>174000</c:v>
                </c:pt>
                <c:pt idx="7">
                  <c:v>175900</c:v>
                </c:pt>
                <c:pt idx="8">
                  <c:v>178740</c:v>
                </c:pt>
                <c:pt idx="9">
                  <c:v>180000</c:v>
                </c:pt>
                <c:pt idx="10">
                  <c:v>181000</c:v>
                </c:pt>
                <c:pt idx="11">
                  <c:v>185485</c:v>
                </c:pt>
                <c:pt idx="12">
                  <c:v>187687</c:v>
                </c:pt>
                <c:pt idx="13">
                  <c:v>191000</c:v>
                </c:pt>
                <c:pt idx="14">
                  <c:v>192000</c:v>
                </c:pt>
                <c:pt idx="15">
                  <c:v>192500</c:v>
                </c:pt>
                <c:pt idx="16">
                  <c:v>194201</c:v>
                </c:pt>
                <c:pt idx="17">
                  <c:v>195000</c:v>
                </c:pt>
                <c:pt idx="18">
                  <c:v>210250</c:v>
                </c:pt>
                <c:pt idx="19">
                  <c:v>213490</c:v>
                </c:pt>
                <c:pt idx="20">
                  <c:v>215000</c:v>
                </c:pt>
                <c:pt idx="21">
                  <c:v>219990</c:v>
                </c:pt>
                <c:pt idx="22">
                  <c:v>225000</c:v>
                </c:pt>
                <c:pt idx="23">
                  <c:v>226500</c:v>
                </c:pt>
                <c:pt idx="24">
                  <c:v>234000</c:v>
                </c:pt>
                <c:pt idx="25">
                  <c:v>246578</c:v>
                </c:pt>
                <c:pt idx="26">
                  <c:v>246990</c:v>
                </c:pt>
                <c:pt idx="27">
                  <c:v>264561</c:v>
                </c:pt>
                <c:pt idx="28">
                  <c:v>115000</c:v>
                </c:pt>
                <c:pt idx="29">
                  <c:v>116500</c:v>
                </c:pt>
                <c:pt idx="30">
                  <c:v>121000</c:v>
                </c:pt>
                <c:pt idx="31">
                  <c:v>123900</c:v>
                </c:pt>
                <c:pt idx="32">
                  <c:v>124000</c:v>
                </c:pt>
                <c:pt idx="33">
                  <c:v>137000</c:v>
                </c:pt>
                <c:pt idx="34">
                  <c:v>151000</c:v>
                </c:pt>
                <c:pt idx="35">
                  <c:v>162500</c:v>
                </c:pt>
                <c:pt idx="36">
                  <c:v>185000</c:v>
                </c:pt>
                <c:pt idx="37">
                  <c:v>200000</c:v>
                </c:pt>
                <c:pt idx="38">
                  <c:v>83000</c:v>
                </c:pt>
                <c:pt idx="39">
                  <c:v>85400</c:v>
                </c:pt>
                <c:pt idx="40">
                  <c:v>88000</c:v>
                </c:pt>
                <c:pt idx="41">
                  <c:v>89000</c:v>
                </c:pt>
                <c:pt idx="42">
                  <c:v>89500</c:v>
                </c:pt>
                <c:pt idx="43">
                  <c:v>91500</c:v>
                </c:pt>
                <c:pt idx="44">
                  <c:v>94500</c:v>
                </c:pt>
                <c:pt idx="45">
                  <c:v>96000</c:v>
                </c:pt>
                <c:pt idx="46">
                  <c:v>97000</c:v>
                </c:pt>
                <c:pt idx="47">
                  <c:v>100000</c:v>
                </c:pt>
                <c:pt idx="48">
                  <c:v>100500</c:v>
                </c:pt>
                <c:pt idx="49">
                  <c:v>103400</c:v>
                </c:pt>
                <c:pt idx="50">
                  <c:v>105500</c:v>
                </c:pt>
                <c:pt idx="51">
                  <c:v>105500</c:v>
                </c:pt>
                <c:pt idx="52">
                  <c:v>106000</c:v>
                </c:pt>
                <c:pt idx="53">
                  <c:v>106000</c:v>
                </c:pt>
                <c:pt idx="54">
                  <c:v>108000</c:v>
                </c:pt>
                <c:pt idx="55">
                  <c:v>111000</c:v>
                </c:pt>
                <c:pt idx="56">
                  <c:v>111750</c:v>
                </c:pt>
                <c:pt idx="57">
                  <c:v>112000</c:v>
                </c:pt>
                <c:pt idx="58">
                  <c:v>113000</c:v>
                </c:pt>
                <c:pt idx="59">
                  <c:v>113500</c:v>
                </c:pt>
                <c:pt idx="60">
                  <c:v>113700</c:v>
                </c:pt>
                <c:pt idx="61">
                  <c:v>116000</c:v>
                </c:pt>
                <c:pt idx="62">
                  <c:v>118000</c:v>
                </c:pt>
                <c:pt idx="63">
                  <c:v>118000</c:v>
                </c:pt>
                <c:pt idx="64">
                  <c:v>119500</c:v>
                </c:pt>
                <c:pt idx="65">
                  <c:v>122500</c:v>
                </c:pt>
                <c:pt idx="66">
                  <c:v>125000</c:v>
                </c:pt>
                <c:pt idx="67">
                  <c:v>125500</c:v>
                </c:pt>
                <c:pt idx="68">
                  <c:v>39300</c:v>
                </c:pt>
                <c:pt idx="69">
                  <c:v>52000</c:v>
                </c:pt>
                <c:pt idx="70">
                  <c:v>60000</c:v>
                </c:pt>
                <c:pt idx="71">
                  <c:v>64000</c:v>
                </c:pt>
                <c:pt idx="72">
                  <c:v>64500</c:v>
                </c:pt>
                <c:pt idx="73">
                  <c:v>68500</c:v>
                </c:pt>
                <c:pt idx="74">
                  <c:v>72500</c:v>
                </c:pt>
                <c:pt idx="75">
                  <c:v>75000</c:v>
                </c:pt>
                <c:pt idx="76">
                  <c:v>76500</c:v>
                </c:pt>
                <c:pt idx="77">
                  <c:v>79000</c:v>
                </c:pt>
                <c:pt idx="78">
                  <c:v>79500</c:v>
                </c:pt>
                <c:pt idx="79">
                  <c:v>79900</c:v>
                </c:pt>
                <c:pt idx="80">
                  <c:v>80500</c:v>
                </c:pt>
                <c:pt idx="81">
                  <c:v>81300</c:v>
                </c:pt>
                <c:pt idx="82">
                  <c:v>82500</c:v>
                </c:pt>
                <c:pt idx="83">
                  <c:v>85500</c:v>
                </c:pt>
                <c:pt idx="84">
                  <c:v>87000</c:v>
                </c:pt>
                <c:pt idx="85">
                  <c:v>87000</c:v>
                </c:pt>
                <c:pt idx="86">
                  <c:v>88000</c:v>
                </c:pt>
                <c:pt idx="87">
                  <c:v>89000</c:v>
                </c:pt>
                <c:pt idx="88">
                  <c:v>90000</c:v>
                </c:pt>
                <c:pt idx="89">
                  <c:v>93000</c:v>
                </c:pt>
                <c:pt idx="90">
                  <c:v>100000</c:v>
                </c:pt>
                <c:pt idx="91">
                  <c:v>100000</c:v>
                </c:pt>
                <c:pt idx="92">
                  <c:v>102000</c:v>
                </c:pt>
                <c:pt idx="93">
                  <c:v>105000</c:v>
                </c:pt>
                <c:pt idx="94">
                  <c:v>105000</c:v>
                </c:pt>
                <c:pt idx="95">
                  <c:v>106900</c:v>
                </c:pt>
                <c:pt idx="96">
                  <c:v>108000</c:v>
                </c:pt>
                <c:pt idx="97">
                  <c:v>109000</c:v>
                </c:pt>
                <c:pt idx="98">
                  <c:v>109500</c:v>
                </c:pt>
                <c:pt idx="99">
                  <c:v>110000</c:v>
                </c:pt>
                <c:pt idx="100">
                  <c:v>110000</c:v>
                </c:pt>
                <c:pt idx="101">
                  <c:v>112000</c:v>
                </c:pt>
                <c:pt idx="102">
                  <c:v>113000</c:v>
                </c:pt>
                <c:pt idx="103">
                  <c:v>113000</c:v>
                </c:pt>
                <c:pt idx="104">
                  <c:v>113000</c:v>
                </c:pt>
                <c:pt idx="105">
                  <c:v>114500</c:v>
                </c:pt>
                <c:pt idx="106">
                  <c:v>115000</c:v>
                </c:pt>
                <c:pt idx="107">
                  <c:v>115000</c:v>
                </c:pt>
                <c:pt idx="108">
                  <c:v>115000</c:v>
                </c:pt>
                <c:pt idx="109">
                  <c:v>116500</c:v>
                </c:pt>
                <c:pt idx="110">
                  <c:v>117000</c:v>
                </c:pt>
                <c:pt idx="111">
                  <c:v>118000</c:v>
                </c:pt>
                <c:pt idx="112">
                  <c:v>119000</c:v>
                </c:pt>
                <c:pt idx="113">
                  <c:v>119000</c:v>
                </c:pt>
                <c:pt idx="114">
                  <c:v>120000</c:v>
                </c:pt>
                <c:pt idx="115">
                  <c:v>121000</c:v>
                </c:pt>
                <c:pt idx="116">
                  <c:v>121600</c:v>
                </c:pt>
                <c:pt idx="117">
                  <c:v>123000</c:v>
                </c:pt>
                <c:pt idx="118">
                  <c:v>123900</c:v>
                </c:pt>
                <c:pt idx="119">
                  <c:v>124000</c:v>
                </c:pt>
                <c:pt idx="120">
                  <c:v>126000</c:v>
                </c:pt>
                <c:pt idx="121">
                  <c:v>126500</c:v>
                </c:pt>
                <c:pt idx="122">
                  <c:v>127000</c:v>
                </c:pt>
                <c:pt idx="123">
                  <c:v>127000</c:v>
                </c:pt>
                <c:pt idx="124">
                  <c:v>127500</c:v>
                </c:pt>
                <c:pt idx="125">
                  <c:v>128000</c:v>
                </c:pt>
                <c:pt idx="126">
                  <c:v>128000</c:v>
                </c:pt>
                <c:pt idx="127">
                  <c:v>128000</c:v>
                </c:pt>
                <c:pt idx="128">
                  <c:v>128000</c:v>
                </c:pt>
                <c:pt idx="129">
                  <c:v>128250</c:v>
                </c:pt>
                <c:pt idx="130">
                  <c:v>128500</c:v>
                </c:pt>
                <c:pt idx="131">
                  <c:v>129000</c:v>
                </c:pt>
                <c:pt idx="132">
                  <c:v>130000</c:v>
                </c:pt>
                <c:pt idx="133">
                  <c:v>131000</c:v>
                </c:pt>
                <c:pt idx="134">
                  <c:v>131750</c:v>
                </c:pt>
                <c:pt idx="135">
                  <c:v>132000</c:v>
                </c:pt>
                <c:pt idx="136">
                  <c:v>132000</c:v>
                </c:pt>
                <c:pt idx="137">
                  <c:v>132000</c:v>
                </c:pt>
                <c:pt idx="138">
                  <c:v>132500</c:v>
                </c:pt>
                <c:pt idx="139">
                  <c:v>132500</c:v>
                </c:pt>
                <c:pt idx="140">
                  <c:v>133000</c:v>
                </c:pt>
                <c:pt idx="141">
                  <c:v>134000</c:v>
                </c:pt>
                <c:pt idx="142">
                  <c:v>134900</c:v>
                </c:pt>
                <c:pt idx="143">
                  <c:v>135000</c:v>
                </c:pt>
                <c:pt idx="144">
                  <c:v>136500</c:v>
                </c:pt>
                <c:pt idx="145">
                  <c:v>137000</c:v>
                </c:pt>
                <c:pt idx="146">
                  <c:v>137500</c:v>
                </c:pt>
                <c:pt idx="147">
                  <c:v>138000</c:v>
                </c:pt>
                <c:pt idx="148">
                  <c:v>138400</c:v>
                </c:pt>
                <c:pt idx="149">
                  <c:v>139900</c:v>
                </c:pt>
                <c:pt idx="150">
                  <c:v>140200</c:v>
                </c:pt>
                <c:pt idx="151">
                  <c:v>141500</c:v>
                </c:pt>
                <c:pt idx="152">
                  <c:v>144000</c:v>
                </c:pt>
                <c:pt idx="153">
                  <c:v>145000</c:v>
                </c:pt>
                <c:pt idx="154">
                  <c:v>149000</c:v>
                </c:pt>
                <c:pt idx="155">
                  <c:v>149000</c:v>
                </c:pt>
                <c:pt idx="156">
                  <c:v>150000</c:v>
                </c:pt>
                <c:pt idx="157">
                  <c:v>150000</c:v>
                </c:pt>
                <c:pt idx="158">
                  <c:v>153000</c:v>
                </c:pt>
                <c:pt idx="159">
                  <c:v>153575</c:v>
                </c:pt>
                <c:pt idx="160">
                  <c:v>157000</c:v>
                </c:pt>
                <c:pt idx="161">
                  <c:v>159000</c:v>
                </c:pt>
                <c:pt idx="162">
                  <c:v>162500</c:v>
                </c:pt>
                <c:pt idx="163">
                  <c:v>162900</c:v>
                </c:pt>
                <c:pt idx="164">
                  <c:v>164900</c:v>
                </c:pt>
                <c:pt idx="165">
                  <c:v>165000</c:v>
                </c:pt>
                <c:pt idx="166">
                  <c:v>167500</c:v>
                </c:pt>
                <c:pt idx="167">
                  <c:v>180500</c:v>
                </c:pt>
                <c:pt idx="168">
                  <c:v>184000</c:v>
                </c:pt>
                <c:pt idx="169">
                  <c:v>202500</c:v>
                </c:pt>
                <c:pt idx="170">
                  <c:v>205000</c:v>
                </c:pt>
                <c:pt idx="171">
                  <c:v>207000</c:v>
                </c:pt>
                <c:pt idx="172">
                  <c:v>209500</c:v>
                </c:pt>
                <c:pt idx="173">
                  <c:v>210000</c:v>
                </c:pt>
                <c:pt idx="174">
                  <c:v>214500</c:v>
                </c:pt>
                <c:pt idx="175">
                  <c:v>223500</c:v>
                </c:pt>
                <c:pt idx="176">
                  <c:v>107500</c:v>
                </c:pt>
                <c:pt idx="177">
                  <c:v>130000</c:v>
                </c:pt>
                <c:pt idx="178">
                  <c:v>134432</c:v>
                </c:pt>
                <c:pt idx="179">
                  <c:v>143000</c:v>
                </c:pt>
                <c:pt idx="180">
                  <c:v>145000</c:v>
                </c:pt>
                <c:pt idx="181">
                  <c:v>148400</c:v>
                </c:pt>
                <c:pt idx="182">
                  <c:v>155000</c:v>
                </c:pt>
                <c:pt idx="183">
                  <c:v>158900</c:v>
                </c:pt>
                <c:pt idx="184">
                  <c:v>161500</c:v>
                </c:pt>
                <c:pt idx="185">
                  <c:v>164000</c:v>
                </c:pt>
                <c:pt idx="186">
                  <c:v>165000</c:v>
                </c:pt>
                <c:pt idx="187">
                  <c:v>173000</c:v>
                </c:pt>
                <c:pt idx="188">
                  <c:v>173000</c:v>
                </c:pt>
                <c:pt idx="189">
                  <c:v>180000</c:v>
                </c:pt>
                <c:pt idx="190">
                  <c:v>182000</c:v>
                </c:pt>
                <c:pt idx="191">
                  <c:v>185000</c:v>
                </c:pt>
                <c:pt idx="192">
                  <c:v>187500</c:v>
                </c:pt>
                <c:pt idx="193">
                  <c:v>190000</c:v>
                </c:pt>
                <c:pt idx="194">
                  <c:v>190000</c:v>
                </c:pt>
                <c:pt idx="195">
                  <c:v>190000</c:v>
                </c:pt>
                <c:pt idx="196">
                  <c:v>192000</c:v>
                </c:pt>
                <c:pt idx="197">
                  <c:v>195000</c:v>
                </c:pt>
                <c:pt idx="198">
                  <c:v>200000</c:v>
                </c:pt>
                <c:pt idx="199">
                  <c:v>200500</c:v>
                </c:pt>
                <c:pt idx="200">
                  <c:v>211000</c:v>
                </c:pt>
                <c:pt idx="201">
                  <c:v>225000</c:v>
                </c:pt>
                <c:pt idx="202">
                  <c:v>230000</c:v>
                </c:pt>
                <c:pt idx="203">
                  <c:v>233500</c:v>
                </c:pt>
                <c:pt idx="204">
                  <c:v>235000</c:v>
                </c:pt>
                <c:pt idx="205">
                  <c:v>240000</c:v>
                </c:pt>
                <c:pt idx="206">
                  <c:v>240000</c:v>
                </c:pt>
                <c:pt idx="207">
                  <c:v>241500</c:v>
                </c:pt>
                <c:pt idx="208">
                  <c:v>244400</c:v>
                </c:pt>
                <c:pt idx="209">
                  <c:v>245000</c:v>
                </c:pt>
                <c:pt idx="210">
                  <c:v>255000</c:v>
                </c:pt>
                <c:pt idx="211">
                  <c:v>256000</c:v>
                </c:pt>
                <c:pt idx="212">
                  <c:v>260000</c:v>
                </c:pt>
                <c:pt idx="213">
                  <c:v>270000</c:v>
                </c:pt>
                <c:pt idx="214">
                  <c:v>277000</c:v>
                </c:pt>
                <c:pt idx="215">
                  <c:v>278000</c:v>
                </c:pt>
                <c:pt idx="216">
                  <c:v>279000</c:v>
                </c:pt>
                <c:pt idx="217">
                  <c:v>280000</c:v>
                </c:pt>
                <c:pt idx="218">
                  <c:v>302000</c:v>
                </c:pt>
                <c:pt idx="219">
                  <c:v>328000</c:v>
                </c:pt>
                <c:pt idx="220">
                  <c:v>110000</c:v>
                </c:pt>
                <c:pt idx="221">
                  <c:v>112500</c:v>
                </c:pt>
                <c:pt idx="222">
                  <c:v>117000</c:v>
                </c:pt>
                <c:pt idx="223">
                  <c:v>119900</c:v>
                </c:pt>
                <c:pt idx="224">
                  <c:v>120000</c:v>
                </c:pt>
                <c:pt idx="225">
                  <c:v>122000</c:v>
                </c:pt>
                <c:pt idx="226">
                  <c:v>123000</c:v>
                </c:pt>
                <c:pt idx="227">
                  <c:v>123600</c:v>
                </c:pt>
                <c:pt idx="228">
                  <c:v>124000</c:v>
                </c:pt>
                <c:pt idx="229">
                  <c:v>124900</c:v>
                </c:pt>
                <c:pt idx="230">
                  <c:v>126000</c:v>
                </c:pt>
                <c:pt idx="231">
                  <c:v>127000</c:v>
                </c:pt>
                <c:pt idx="232">
                  <c:v>127000</c:v>
                </c:pt>
                <c:pt idx="233">
                  <c:v>127000</c:v>
                </c:pt>
                <c:pt idx="234">
                  <c:v>128200</c:v>
                </c:pt>
                <c:pt idx="235">
                  <c:v>128500</c:v>
                </c:pt>
                <c:pt idx="236">
                  <c:v>128500</c:v>
                </c:pt>
                <c:pt idx="237">
                  <c:v>130000</c:v>
                </c:pt>
                <c:pt idx="238">
                  <c:v>130250</c:v>
                </c:pt>
                <c:pt idx="239">
                  <c:v>131000</c:v>
                </c:pt>
                <c:pt idx="240">
                  <c:v>131500</c:v>
                </c:pt>
                <c:pt idx="241">
                  <c:v>132500</c:v>
                </c:pt>
                <c:pt idx="242">
                  <c:v>133000</c:v>
                </c:pt>
                <c:pt idx="243">
                  <c:v>133000</c:v>
                </c:pt>
                <c:pt idx="244">
                  <c:v>133500</c:v>
                </c:pt>
                <c:pt idx="245">
                  <c:v>133900</c:v>
                </c:pt>
                <c:pt idx="246">
                  <c:v>134900</c:v>
                </c:pt>
                <c:pt idx="247">
                  <c:v>134900</c:v>
                </c:pt>
                <c:pt idx="248">
                  <c:v>136500</c:v>
                </c:pt>
                <c:pt idx="249">
                  <c:v>136500</c:v>
                </c:pt>
                <c:pt idx="250">
                  <c:v>138000</c:v>
                </c:pt>
                <c:pt idx="251">
                  <c:v>139500</c:v>
                </c:pt>
                <c:pt idx="252">
                  <c:v>140000</c:v>
                </c:pt>
                <c:pt idx="253">
                  <c:v>140000</c:v>
                </c:pt>
                <c:pt idx="254">
                  <c:v>141000</c:v>
                </c:pt>
                <c:pt idx="255">
                  <c:v>143000</c:v>
                </c:pt>
                <c:pt idx="256">
                  <c:v>143000</c:v>
                </c:pt>
                <c:pt idx="257">
                  <c:v>143195</c:v>
                </c:pt>
                <c:pt idx="258">
                  <c:v>143500</c:v>
                </c:pt>
                <c:pt idx="259">
                  <c:v>143750</c:v>
                </c:pt>
                <c:pt idx="260">
                  <c:v>144000</c:v>
                </c:pt>
                <c:pt idx="261">
                  <c:v>144000</c:v>
                </c:pt>
                <c:pt idx="262">
                  <c:v>144500</c:v>
                </c:pt>
                <c:pt idx="263">
                  <c:v>145000</c:v>
                </c:pt>
                <c:pt idx="264">
                  <c:v>145000</c:v>
                </c:pt>
                <c:pt idx="265">
                  <c:v>145000</c:v>
                </c:pt>
                <c:pt idx="266">
                  <c:v>145000</c:v>
                </c:pt>
                <c:pt idx="267">
                  <c:v>146000</c:v>
                </c:pt>
                <c:pt idx="268">
                  <c:v>147000</c:v>
                </c:pt>
                <c:pt idx="269">
                  <c:v>147900</c:v>
                </c:pt>
                <c:pt idx="270">
                  <c:v>148000</c:v>
                </c:pt>
                <c:pt idx="271">
                  <c:v>149000</c:v>
                </c:pt>
                <c:pt idx="272">
                  <c:v>149300</c:v>
                </c:pt>
                <c:pt idx="273">
                  <c:v>149900</c:v>
                </c:pt>
                <c:pt idx="274">
                  <c:v>149900</c:v>
                </c:pt>
                <c:pt idx="275">
                  <c:v>150000</c:v>
                </c:pt>
                <c:pt idx="276">
                  <c:v>150500</c:v>
                </c:pt>
                <c:pt idx="277">
                  <c:v>152000</c:v>
                </c:pt>
                <c:pt idx="278">
                  <c:v>153500</c:v>
                </c:pt>
                <c:pt idx="279">
                  <c:v>155000</c:v>
                </c:pt>
                <c:pt idx="280">
                  <c:v>155835</c:v>
                </c:pt>
                <c:pt idx="281">
                  <c:v>155900</c:v>
                </c:pt>
                <c:pt idx="282">
                  <c:v>156000</c:v>
                </c:pt>
                <c:pt idx="283">
                  <c:v>157500</c:v>
                </c:pt>
                <c:pt idx="284">
                  <c:v>158000</c:v>
                </c:pt>
                <c:pt idx="285">
                  <c:v>159000</c:v>
                </c:pt>
                <c:pt idx="286">
                  <c:v>160000</c:v>
                </c:pt>
                <c:pt idx="287">
                  <c:v>161750</c:v>
                </c:pt>
                <c:pt idx="288">
                  <c:v>163000</c:v>
                </c:pt>
                <c:pt idx="289">
                  <c:v>163990</c:v>
                </c:pt>
                <c:pt idx="290">
                  <c:v>164990</c:v>
                </c:pt>
                <c:pt idx="291">
                  <c:v>167000</c:v>
                </c:pt>
                <c:pt idx="292">
                  <c:v>167840</c:v>
                </c:pt>
                <c:pt idx="293">
                  <c:v>168675</c:v>
                </c:pt>
                <c:pt idx="294">
                  <c:v>170000</c:v>
                </c:pt>
                <c:pt idx="295">
                  <c:v>173000</c:v>
                </c:pt>
                <c:pt idx="296">
                  <c:v>173500</c:v>
                </c:pt>
                <c:pt idx="297">
                  <c:v>173500</c:v>
                </c:pt>
                <c:pt idx="298">
                  <c:v>173900</c:v>
                </c:pt>
                <c:pt idx="299">
                  <c:v>174000</c:v>
                </c:pt>
                <c:pt idx="300">
                  <c:v>175000</c:v>
                </c:pt>
                <c:pt idx="301">
                  <c:v>175900</c:v>
                </c:pt>
                <c:pt idx="302">
                  <c:v>176432</c:v>
                </c:pt>
                <c:pt idx="303">
                  <c:v>177439</c:v>
                </c:pt>
                <c:pt idx="304">
                  <c:v>177500</c:v>
                </c:pt>
                <c:pt idx="305">
                  <c:v>178000</c:v>
                </c:pt>
                <c:pt idx="306">
                  <c:v>179400</c:v>
                </c:pt>
                <c:pt idx="307">
                  <c:v>179600</c:v>
                </c:pt>
                <c:pt idx="308">
                  <c:v>179900</c:v>
                </c:pt>
                <c:pt idx="309">
                  <c:v>180000</c:v>
                </c:pt>
                <c:pt idx="310">
                  <c:v>181000</c:v>
                </c:pt>
                <c:pt idx="311">
                  <c:v>183000</c:v>
                </c:pt>
                <c:pt idx="312">
                  <c:v>183600</c:v>
                </c:pt>
                <c:pt idx="313">
                  <c:v>185000</c:v>
                </c:pt>
                <c:pt idx="314">
                  <c:v>185000</c:v>
                </c:pt>
                <c:pt idx="315">
                  <c:v>185500</c:v>
                </c:pt>
                <c:pt idx="316">
                  <c:v>185900</c:v>
                </c:pt>
                <c:pt idx="317">
                  <c:v>186500</c:v>
                </c:pt>
                <c:pt idx="318">
                  <c:v>187000</c:v>
                </c:pt>
                <c:pt idx="319">
                  <c:v>187000</c:v>
                </c:pt>
                <c:pt idx="320">
                  <c:v>187100</c:v>
                </c:pt>
                <c:pt idx="321">
                  <c:v>188000</c:v>
                </c:pt>
                <c:pt idx="322">
                  <c:v>189000</c:v>
                </c:pt>
                <c:pt idx="323">
                  <c:v>190000</c:v>
                </c:pt>
                <c:pt idx="324">
                  <c:v>190000</c:v>
                </c:pt>
                <c:pt idx="325">
                  <c:v>190550</c:v>
                </c:pt>
                <c:pt idx="326">
                  <c:v>191000</c:v>
                </c:pt>
                <c:pt idx="327">
                  <c:v>191000</c:v>
                </c:pt>
                <c:pt idx="328">
                  <c:v>191000</c:v>
                </c:pt>
                <c:pt idx="329">
                  <c:v>191000</c:v>
                </c:pt>
                <c:pt idx="330">
                  <c:v>192000</c:v>
                </c:pt>
                <c:pt idx="331">
                  <c:v>192000</c:v>
                </c:pt>
                <c:pt idx="332">
                  <c:v>192500</c:v>
                </c:pt>
                <c:pt idx="333">
                  <c:v>193000</c:v>
                </c:pt>
                <c:pt idx="334">
                  <c:v>193000</c:v>
                </c:pt>
                <c:pt idx="335">
                  <c:v>193000</c:v>
                </c:pt>
                <c:pt idx="336">
                  <c:v>193879</c:v>
                </c:pt>
                <c:pt idx="337">
                  <c:v>194000</c:v>
                </c:pt>
                <c:pt idx="338">
                  <c:v>194000</c:v>
                </c:pt>
                <c:pt idx="339">
                  <c:v>194500</c:v>
                </c:pt>
                <c:pt idx="340">
                  <c:v>195000</c:v>
                </c:pt>
                <c:pt idx="341">
                  <c:v>195000</c:v>
                </c:pt>
                <c:pt idx="342">
                  <c:v>195400</c:v>
                </c:pt>
                <c:pt idx="343">
                  <c:v>195800</c:v>
                </c:pt>
                <c:pt idx="344">
                  <c:v>196000</c:v>
                </c:pt>
                <c:pt idx="345">
                  <c:v>196500</c:v>
                </c:pt>
                <c:pt idx="346">
                  <c:v>197000</c:v>
                </c:pt>
                <c:pt idx="347">
                  <c:v>197900</c:v>
                </c:pt>
                <c:pt idx="348">
                  <c:v>198000</c:v>
                </c:pt>
                <c:pt idx="349">
                  <c:v>198500</c:v>
                </c:pt>
                <c:pt idx="350">
                  <c:v>198900</c:v>
                </c:pt>
                <c:pt idx="351">
                  <c:v>200000</c:v>
                </c:pt>
                <c:pt idx="352">
                  <c:v>200000</c:v>
                </c:pt>
                <c:pt idx="353">
                  <c:v>200000</c:v>
                </c:pt>
                <c:pt idx="354">
                  <c:v>200000</c:v>
                </c:pt>
                <c:pt idx="355">
                  <c:v>200000</c:v>
                </c:pt>
                <c:pt idx="356">
                  <c:v>200141</c:v>
                </c:pt>
                <c:pt idx="357">
                  <c:v>200500</c:v>
                </c:pt>
                <c:pt idx="358">
                  <c:v>201000</c:v>
                </c:pt>
                <c:pt idx="359">
                  <c:v>203000</c:v>
                </c:pt>
                <c:pt idx="360">
                  <c:v>203000</c:v>
                </c:pt>
                <c:pt idx="361">
                  <c:v>203000</c:v>
                </c:pt>
                <c:pt idx="362">
                  <c:v>203160</c:v>
                </c:pt>
                <c:pt idx="363">
                  <c:v>204000</c:v>
                </c:pt>
                <c:pt idx="364">
                  <c:v>204750</c:v>
                </c:pt>
                <c:pt idx="365">
                  <c:v>204900</c:v>
                </c:pt>
                <c:pt idx="366">
                  <c:v>205000</c:v>
                </c:pt>
                <c:pt idx="367">
                  <c:v>206000</c:v>
                </c:pt>
                <c:pt idx="368">
                  <c:v>207000</c:v>
                </c:pt>
                <c:pt idx="369">
                  <c:v>207000</c:v>
                </c:pt>
                <c:pt idx="370">
                  <c:v>207000</c:v>
                </c:pt>
                <c:pt idx="371">
                  <c:v>207500</c:v>
                </c:pt>
                <c:pt idx="372">
                  <c:v>208500</c:v>
                </c:pt>
                <c:pt idx="373">
                  <c:v>208900</c:v>
                </c:pt>
                <c:pt idx="374">
                  <c:v>209700</c:v>
                </c:pt>
                <c:pt idx="375">
                  <c:v>210000</c:v>
                </c:pt>
                <c:pt idx="376">
                  <c:v>210000</c:v>
                </c:pt>
                <c:pt idx="377">
                  <c:v>210000</c:v>
                </c:pt>
                <c:pt idx="378">
                  <c:v>210900</c:v>
                </c:pt>
                <c:pt idx="379">
                  <c:v>211000</c:v>
                </c:pt>
                <c:pt idx="380">
                  <c:v>211000</c:v>
                </c:pt>
                <c:pt idx="381">
                  <c:v>211000</c:v>
                </c:pt>
                <c:pt idx="382">
                  <c:v>212000</c:v>
                </c:pt>
                <c:pt idx="383">
                  <c:v>212000</c:v>
                </c:pt>
                <c:pt idx="384">
                  <c:v>212900</c:v>
                </c:pt>
                <c:pt idx="385">
                  <c:v>212999</c:v>
                </c:pt>
                <c:pt idx="386">
                  <c:v>213000</c:v>
                </c:pt>
                <c:pt idx="387">
                  <c:v>213000</c:v>
                </c:pt>
                <c:pt idx="388">
                  <c:v>213000</c:v>
                </c:pt>
                <c:pt idx="389">
                  <c:v>213500</c:v>
                </c:pt>
                <c:pt idx="390">
                  <c:v>214000</c:v>
                </c:pt>
                <c:pt idx="391">
                  <c:v>214000</c:v>
                </c:pt>
                <c:pt idx="392">
                  <c:v>214000</c:v>
                </c:pt>
                <c:pt idx="393">
                  <c:v>215700</c:v>
                </c:pt>
                <c:pt idx="394">
                  <c:v>216837</c:v>
                </c:pt>
                <c:pt idx="395">
                  <c:v>217000</c:v>
                </c:pt>
                <c:pt idx="396">
                  <c:v>217000</c:v>
                </c:pt>
                <c:pt idx="397">
                  <c:v>217000</c:v>
                </c:pt>
                <c:pt idx="398">
                  <c:v>217000</c:v>
                </c:pt>
                <c:pt idx="399">
                  <c:v>217500</c:v>
                </c:pt>
                <c:pt idx="400">
                  <c:v>218836</c:v>
                </c:pt>
                <c:pt idx="401">
                  <c:v>219500</c:v>
                </c:pt>
                <c:pt idx="402">
                  <c:v>219500</c:v>
                </c:pt>
                <c:pt idx="403">
                  <c:v>220000</c:v>
                </c:pt>
                <c:pt idx="404">
                  <c:v>220000</c:v>
                </c:pt>
                <c:pt idx="405">
                  <c:v>220000</c:v>
                </c:pt>
                <c:pt idx="406">
                  <c:v>221000</c:v>
                </c:pt>
                <c:pt idx="407">
                  <c:v>221500</c:v>
                </c:pt>
                <c:pt idx="408">
                  <c:v>221800</c:v>
                </c:pt>
                <c:pt idx="409">
                  <c:v>222000</c:v>
                </c:pt>
                <c:pt idx="410">
                  <c:v>222500</c:v>
                </c:pt>
                <c:pt idx="411">
                  <c:v>223500</c:v>
                </c:pt>
                <c:pt idx="412">
                  <c:v>224900</c:v>
                </c:pt>
                <c:pt idx="413">
                  <c:v>224900</c:v>
                </c:pt>
                <c:pt idx="414">
                  <c:v>225000</c:v>
                </c:pt>
                <c:pt idx="415">
                  <c:v>226000</c:v>
                </c:pt>
                <c:pt idx="416">
                  <c:v>226001</c:v>
                </c:pt>
                <c:pt idx="417">
                  <c:v>227000</c:v>
                </c:pt>
                <c:pt idx="418">
                  <c:v>227000</c:v>
                </c:pt>
                <c:pt idx="419">
                  <c:v>228000</c:v>
                </c:pt>
                <c:pt idx="420">
                  <c:v>228500</c:v>
                </c:pt>
                <c:pt idx="421">
                  <c:v>229800</c:v>
                </c:pt>
                <c:pt idx="422">
                  <c:v>230000</c:v>
                </c:pt>
                <c:pt idx="423">
                  <c:v>230000</c:v>
                </c:pt>
                <c:pt idx="424">
                  <c:v>230000</c:v>
                </c:pt>
                <c:pt idx="425">
                  <c:v>230000</c:v>
                </c:pt>
                <c:pt idx="426">
                  <c:v>230500</c:v>
                </c:pt>
                <c:pt idx="427">
                  <c:v>231500</c:v>
                </c:pt>
                <c:pt idx="428">
                  <c:v>231500</c:v>
                </c:pt>
                <c:pt idx="429">
                  <c:v>232000</c:v>
                </c:pt>
                <c:pt idx="430">
                  <c:v>233230</c:v>
                </c:pt>
                <c:pt idx="431">
                  <c:v>233555</c:v>
                </c:pt>
                <c:pt idx="432">
                  <c:v>235000</c:v>
                </c:pt>
                <c:pt idx="433">
                  <c:v>235000</c:v>
                </c:pt>
                <c:pt idx="434">
                  <c:v>235000</c:v>
                </c:pt>
                <c:pt idx="435">
                  <c:v>235500</c:v>
                </c:pt>
                <c:pt idx="436">
                  <c:v>236500</c:v>
                </c:pt>
                <c:pt idx="437">
                  <c:v>237000</c:v>
                </c:pt>
                <c:pt idx="438">
                  <c:v>237000</c:v>
                </c:pt>
                <c:pt idx="439">
                  <c:v>237000</c:v>
                </c:pt>
                <c:pt idx="440">
                  <c:v>237000</c:v>
                </c:pt>
                <c:pt idx="441">
                  <c:v>239000</c:v>
                </c:pt>
                <c:pt idx="442">
                  <c:v>239799</c:v>
                </c:pt>
                <c:pt idx="443">
                  <c:v>239900</c:v>
                </c:pt>
                <c:pt idx="444">
                  <c:v>240000</c:v>
                </c:pt>
                <c:pt idx="445">
                  <c:v>240000</c:v>
                </c:pt>
                <c:pt idx="446">
                  <c:v>240000</c:v>
                </c:pt>
                <c:pt idx="447">
                  <c:v>245350</c:v>
                </c:pt>
                <c:pt idx="448">
                  <c:v>246500</c:v>
                </c:pt>
                <c:pt idx="449">
                  <c:v>246900</c:v>
                </c:pt>
                <c:pt idx="450">
                  <c:v>248500</c:v>
                </c:pt>
                <c:pt idx="451">
                  <c:v>250000</c:v>
                </c:pt>
                <c:pt idx="452">
                  <c:v>250000</c:v>
                </c:pt>
                <c:pt idx="453">
                  <c:v>254750</c:v>
                </c:pt>
                <c:pt idx="454">
                  <c:v>255000</c:v>
                </c:pt>
                <c:pt idx="455">
                  <c:v>255900</c:v>
                </c:pt>
                <c:pt idx="456">
                  <c:v>260000</c:v>
                </c:pt>
                <c:pt idx="457">
                  <c:v>261500</c:v>
                </c:pt>
                <c:pt idx="458">
                  <c:v>267000</c:v>
                </c:pt>
                <c:pt idx="459">
                  <c:v>268500</c:v>
                </c:pt>
                <c:pt idx="460">
                  <c:v>270000</c:v>
                </c:pt>
                <c:pt idx="461">
                  <c:v>272000</c:v>
                </c:pt>
                <c:pt idx="462">
                  <c:v>272500</c:v>
                </c:pt>
                <c:pt idx="463">
                  <c:v>274000</c:v>
                </c:pt>
                <c:pt idx="464">
                  <c:v>274300</c:v>
                </c:pt>
                <c:pt idx="465">
                  <c:v>275000</c:v>
                </c:pt>
                <c:pt idx="466">
                  <c:v>275000</c:v>
                </c:pt>
                <c:pt idx="467">
                  <c:v>276000</c:v>
                </c:pt>
                <c:pt idx="468">
                  <c:v>279500</c:v>
                </c:pt>
                <c:pt idx="469">
                  <c:v>279500</c:v>
                </c:pt>
                <c:pt idx="470">
                  <c:v>285000</c:v>
                </c:pt>
                <c:pt idx="471">
                  <c:v>287000</c:v>
                </c:pt>
                <c:pt idx="472">
                  <c:v>293200</c:v>
                </c:pt>
                <c:pt idx="473">
                  <c:v>294900</c:v>
                </c:pt>
                <c:pt idx="474">
                  <c:v>295493</c:v>
                </c:pt>
                <c:pt idx="475">
                  <c:v>297000</c:v>
                </c:pt>
                <c:pt idx="476">
                  <c:v>300000</c:v>
                </c:pt>
                <c:pt idx="477">
                  <c:v>305900</c:v>
                </c:pt>
                <c:pt idx="478">
                  <c:v>313000</c:v>
                </c:pt>
                <c:pt idx="479">
                  <c:v>318000</c:v>
                </c:pt>
                <c:pt idx="480">
                  <c:v>323262</c:v>
                </c:pt>
                <c:pt idx="481">
                  <c:v>332000</c:v>
                </c:pt>
                <c:pt idx="482">
                  <c:v>360000</c:v>
                </c:pt>
                <c:pt idx="483">
                  <c:v>383970</c:v>
                </c:pt>
                <c:pt idx="484">
                  <c:v>395039</c:v>
                </c:pt>
                <c:pt idx="485">
                  <c:v>424870</c:v>
                </c:pt>
                <c:pt idx="486">
                  <c:v>475000</c:v>
                </c:pt>
                <c:pt idx="487">
                  <c:v>90350</c:v>
                </c:pt>
                <c:pt idx="488">
                  <c:v>96500</c:v>
                </c:pt>
                <c:pt idx="489">
                  <c:v>104000</c:v>
                </c:pt>
                <c:pt idx="490">
                  <c:v>110000</c:v>
                </c:pt>
                <c:pt idx="491">
                  <c:v>119750</c:v>
                </c:pt>
                <c:pt idx="492">
                  <c:v>135000</c:v>
                </c:pt>
                <c:pt idx="493">
                  <c:v>136500</c:v>
                </c:pt>
                <c:pt idx="494">
                  <c:v>137000</c:v>
                </c:pt>
                <c:pt idx="495">
                  <c:v>137500</c:v>
                </c:pt>
                <c:pt idx="496">
                  <c:v>138000</c:v>
                </c:pt>
                <c:pt idx="497">
                  <c:v>138887</c:v>
                </c:pt>
                <c:pt idx="498">
                  <c:v>139000</c:v>
                </c:pt>
                <c:pt idx="499">
                  <c:v>140000</c:v>
                </c:pt>
                <c:pt idx="500">
                  <c:v>140000</c:v>
                </c:pt>
                <c:pt idx="501">
                  <c:v>141500</c:v>
                </c:pt>
                <c:pt idx="502">
                  <c:v>144800</c:v>
                </c:pt>
                <c:pt idx="503">
                  <c:v>145000</c:v>
                </c:pt>
                <c:pt idx="504">
                  <c:v>145000</c:v>
                </c:pt>
                <c:pt idx="505">
                  <c:v>145000</c:v>
                </c:pt>
                <c:pt idx="506">
                  <c:v>146500</c:v>
                </c:pt>
                <c:pt idx="507">
                  <c:v>147500</c:v>
                </c:pt>
                <c:pt idx="508">
                  <c:v>147500</c:v>
                </c:pt>
                <c:pt idx="509">
                  <c:v>148500</c:v>
                </c:pt>
                <c:pt idx="510">
                  <c:v>149000</c:v>
                </c:pt>
                <c:pt idx="511">
                  <c:v>153500</c:v>
                </c:pt>
                <c:pt idx="512">
                  <c:v>154900</c:v>
                </c:pt>
                <c:pt idx="513">
                  <c:v>155000</c:v>
                </c:pt>
                <c:pt idx="514">
                  <c:v>157000</c:v>
                </c:pt>
                <c:pt idx="515">
                  <c:v>158000</c:v>
                </c:pt>
                <c:pt idx="516">
                  <c:v>158500</c:v>
                </c:pt>
                <c:pt idx="517">
                  <c:v>160000</c:v>
                </c:pt>
                <c:pt idx="518">
                  <c:v>163500</c:v>
                </c:pt>
                <c:pt idx="519">
                  <c:v>164000</c:v>
                </c:pt>
                <c:pt idx="520">
                  <c:v>165000</c:v>
                </c:pt>
                <c:pt idx="521">
                  <c:v>167000</c:v>
                </c:pt>
                <c:pt idx="522">
                  <c:v>170000</c:v>
                </c:pt>
                <c:pt idx="523">
                  <c:v>174500</c:v>
                </c:pt>
                <c:pt idx="524">
                  <c:v>177000</c:v>
                </c:pt>
                <c:pt idx="525">
                  <c:v>177000</c:v>
                </c:pt>
                <c:pt idx="526">
                  <c:v>177500</c:v>
                </c:pt>
                <c:pt idx="527">
                  <c:v>188000</c:v>
                </c:pt>
                <c:pt idx="528">
                  <c:v>188700</c:v>
                </c:pt>
                <c:pt idx="529">
                  <c:v>189950</c:v>
                </c:pt>
                <c:pt idx="530">
                  <c:v>191000</c:v>
                </c:pt>
                <c:pt idx="531">
                  <c:v>193000</c:v>
                </c:pt>
                <c:pt idx="532">
                  <c:v>194000</c:v>
                </c:pt>
                <c:pt idx="533">
                  <c:v>195000</c:v>
                </c:pt>
                <c:pt idx="534">
                  <c:v>198000</c:v>
                </c:pt>
                <c:pt idx="535">
                  <c:v>198000</c:v>
                </c:pt>
                <c:pt idx="536">
                  <c:v>199500</c:v>
                </c:pt>
                <c:pt idx="537">
                  <c:v>200100</c:v>
                </c:pt>
                <c:pt idx="538">
                  <c:v>200624</c:v>
                </c:pt>
                <c:pt idx="539">
                  <c:v>201000</c:v>
                </c:pt>
                <c:pt idx="540">
                  <c:v>203135</c:v>
                </c:pt>
                <c:pt idx="541">
                  <c:v>205000</c:v>
                </c:pt>
                <c:pt idx="542">
                  <c:v>205000</c:v>
                </c:pt>
                <c:pt idx="543">
                  <c:v>208000</c:v>
                </c:pt>
                <c:pt idx="544">
                  <c:v>210000</c:v>
                </c:pt>
                <c:pt idx="545">
                  <c:v>215000</c:v>
                </c:pt>
                <c:pt idx="546">
                  <c:v>215000</c:v>
                </c:pt>
                <c:pt idx="547">
                  <c:v>217000</c:v>
                </c:pt>
                <c:pt idx="548">
                  <c:v>217500</c:v>
                </c:pt>
                <c:pt idx="549">
                  <c:v>218000</c:v>
                </c:pt>
                <c:pt idx="550">
                  <c:v>219500</c:v>
                </c:pt>
                <c:pt idx="551">
                  <c:v>220000</c:v>
                </c:pt>
                <c:pt idx="552">
                  <c:v>222000</c:v>
                </c:pt>
                <c:pt idx="553">
                  <c:v>223000</c:v>
                </c:pt>
                <c:pt idx="554">
                  <c:v>224000</c:v>
                </c:pt>
                <c:pt idx="555">
                  <c:v>224000</c:v>
                </c:pt>
                <c:pt idx="556">
                  <c:v>230000</c:v>
                </c:pt>
                <c:pt idx="557">
                  <c:v>230000</c:v>
                </c:pt>
                <c:pt idx="558">
                  <c:v>230000</c:v>
                </c:pt>
                <c:pt idx="559">
                  <c:v>231000</c:v>
                </c:pt>
                <c:pt idx="560">
                  <c:v>234000</c:v>
                </c:pt>
                <c:pt idx="561">
                  <c:v>235000</c:v>
                </c:pt>
                <c:pt idx="562">
                  <c:v>236500</c:v>
                </c:pt>
                <c:pt idx="563">
                  <c:v>238000</c:v>
                </c:pt>
                <c:pt idx="564">
                  <c:v>239000</c:v>
                </c:pt>
                <c:pt idx="565">
                  <c:v>239000</c:v>
                </c:pt>
                <c:pt idx="566">
                  <c:v>246000</c:v>
                </c:pt>
                <c:pt idx="567">
                  <c:v>250000</c:v>
                </c:pt>
                <c:pt idx="568">
                  <c:v>250000</c:v>
                </c:pt>
                <c:pt idx="569">
                  <c:v>257000</c:v>
                </c:pt>
                <c:pt idx="570">
                  <c:v>257076</c:v>
                </c:pt>
                <c:pt idx="571">
                  <c:v>257500</c:v>
                </c:pt>
                <c:pt idx="572">
                  <c:v>257500</c:v>
                </c:pt>
                <c:pt idx="573">
                  <c:v>259500</c:v>
                </c:pt>
                <c:pt idx="574">
                  <c:v>263400</c:v>
                </c:pt>
                <c:pt idx="575">
                  <c:v>266500</c:v>
                </c:pt>
                <c:pt idx="576">
                  <c:v>275000</c:v>
                </c:pt>
                <c:pt idx="577">
                  <c:v>289000</c:v>
                </c:pt>
                <c:pt idx="578">
                  <c:v>294464</c:v>
                </c:pt>
                <c:pt idx="579">
                  <c:v>300000</c:v>
                </c:pt>
                <c:pt idx="580">
                  <c:v>311500</c:v>
                </c:pt>
                <c:pt idx="581">
                  <c:v>315000</c:v>
                </c:pt>
                <c:pt idx="582">
                  <c:v>315000</c:v>
                </c:pt>
                <c:pt idx="583">
                  <c:v>315000</c:v>
                </c:pt>
                <c:pt idx="584">
                  <c:v>335000</c:v>
                </c:pt>
                <c:pt idx="585">
                  <c:v>359100</c:v>
                </c:pt>
                <c:pt idx="586">
                  <c:v>375000</c:v>
                </c:pt>
                <c:pt idx="587">
                  <c:v>375000</c:v>
                </c:pt>
                <c:pt idx="588">
                  <c:v>381000</c:v>
                </c:pt>
                <c:pt idx="589">
                  <c:v>392500</c:v>
                </c:pt>
                <c:pt idx="590">
                  <c:v>35000</c:v>
                </c:pt>
                <c:pt idx="591">
                  <c:v>58500</c:v>
                </c:pt>
                <c:pt idx="592">
                  <c:v>60000</c:v>
                </c:pt>
                <c:pt idx="593">
                  <c:v>61000</c:v>
                </c:pt>
                <c:pt idx="594">
                  <c:v>61500</c:v>
                </c:pt>
                <c:pt idx="595">
                  <c:v>63000</c:v>
                </c:pt>
                <c:pt idx="596">
                  <c:v>64000</c:v>
                </c:pt>
                <c:pt idx="597">
                  <c:v>67000</c:v>
                </c:pt>
                <c:pt idx="598">
                  <c:v>79000</c:v>
                </c:pt>
                <c:pt idx="599">
                  <c:v>79000</c:v>
                </c:pt>
                <c:pt idx="600">
                  <c:v>79275</c:v>
                </c:pt>
                <c:pt idx="601">
                  <c:v>80000</c:v>
                </c:pt>
                <c:pt idx="602">
                  <c:v>80000</c:v>
                </c:pt>
                <c:pt idx="603">
                  <c:v>81000</c:v>
                </c:pt>
                <c:pt idx="604">
                  <c:v>82000</c:v>
                </c:pt>
                <c:pt idx="605">
                  <c:v>82000</c:v>
                </c:pt>
                <c:pt idx="606">
                  <c:v>82000</c:v>
                </c:pt>
                <c:pt idx="607">
                  <c:v>82500</c:v>
                </c:pt>
                <c:pt idx="608">
                  <c:v>82500</c:v>
                </c:pt>
                <c:pt idx="609">
                  <c:v>83000</c:v>
                </c:pt>
                <c:pt idx="610">
                  <c:v>83000</c:v>
                </c:pt>
                <c:pt idx="611">
                  <c:v>84000</c:v>
                </c:pt>
                <c:pt idx="612">
                  <c:v>84900</c:v>
                </c:pt>
                <c:pt idx="613">
                  <c:v>84900</c:v>
                </c:pt>
                <c:pt idx="614">
                  <c:v>85000</c:v>
                </c:pt>
                <c:pt idx="615">
                  <c:v>85000</c:v>
                </c:pt>
                <c:pt idx="616">
                  <c:v>86000</c:v>
                </c:pt>
                <c:pt idx="617">
                  <c:v>90000</c:v>
                </c:pt>
                <c:pt idx="618">
                  <c:v>91500</c:v>
                </c:pt>
                <c:pt idx="619">
                  <c:v>91900</c:v>
                </c:pt>
                <c:pt idx="620">
                  <c:v>92000</c:v>
                </c:pt>
                <c:pt idx="621">
                  <c:v>93000</c:v>
                </c:pt>
                <c:pt idx="622">
                  <c:v>94750</c:v>
                </c:pt>
                <c:pt idx="623">
                  <c:v>95000</c:v>
                </c:pt>
                <c:pt idx="624">
                  <c:v>96000</c:v>
                </c:pt>
                <c:pt idx="625">
                  <c:v>96000</c:v>
                </c:pt>
                <c:pt idx="626">
                  <c:v>97900</c:v>
                </c:pt>
                <c:pt idx="627">
                  <c:v>98000</c:v>
                </c:pt>
                <c:pt idx="628">
                  <c:v>98000</c:v>
                </c:pt>
                <c:pt idx="629">
                  <c:v>98000</c:v>
                </c:pt>
                <c:pt idx="630">
                  <c:v>98500</c:v>
                </c:pt>
                <c:pt idx="631">
                  <c:v>99000</c:v>
                </c:pt>
                <c:pt idx="632">
                  <c:v>99600</c:v>
                </c:pt>
                <c:pt idx="633">
                  <c:v>99900</c:v>
                </c:pt>
                <c:pt idx="634">
                  <c:v>100000</c:v>
                </c:pt>
                <c:pt idx="635">
                  <c:v>100000</c:v>
                </c:pt>
                <c:pt idx="636">
                  <c:v>100000</c:v>
                </c:pt>
                <c:pt idx="637">
                  <c:v>102000</c:v>
                </c:pt>
                <c:pt idx="638">
                  <c:v>103500</c:v>
                </c:pt>
                <c:pt idx="639">
                  <c:v>103600</c:v>
                </c:pt>
                <c:pt idx="640">
                  <c:v>104900</c:v>
                </c:pt>
                <c:pt idx="641">
                  <c:v>105000</c:v>
                </c:pt>
                <c:pt idx="642">
                  <c:v>107000</c:v>
                </c:pt>
                <c:pt idx="643">
                  <c:v>107000</c:v>
                </c:pt>
                <c:pt idx="644">
                  <c:v>107500</c:v>
                </c:pt>
                <c:pt idx="645">
                  <c:v>108000</c:v>
                </c:pt>
                <c:pt idx="646">
                  <c:v>108000</c:v>
                </c:pt>
                <c:pt idx="647">
                  <c:v>108000</c:v>
                </c:pt>
                <c:pt idx="648">
                  <c:v>108000</c:v>
                </c:pt>
                <c:pt idx="649">
                  <c:v>108500</c:v>
                </c:pt>
                <c:pt idx="650">
                  <c:v>109900</c:v>
                </c:pt>
                <c:pt idx="651">
                  <c:v>110000</c:v>
                </c:pt>
                <c:pt idx="652">
                  <c:v>110000</c:v>
                </c:pt>
                <c:pt idx="653">
                  <c:v>110000</c:v>
                </c:pt>
                <c:pt idx="654">
                  <c:v>110000</c:v>
                </c:pt>
                <c:pt idx="655">
                  <c:v>111000</c:v>
                </c:pt>
                <c:pt idx="656">
                  <c:v>112000</c:v>
                </c:pt>
                <c:pt idx="657">
                  <c:v>112000</c:v>
                </c:pt>
                <c:pt idx="658">
                  <c:v>113000</c:v>
                </c:pt>
                <c:pt idx="659">
                  <c:v>113000</c:v>
                </c:pt>
                <c:pt idx="660">
                  <c:v>114000</c:v>
                </c:pt>
                <c:pt idx="661">
                  <c:v>115000</c:v>
                </c:pt>
                <c:pt idx="662">
                  <c:v>116000</c:v>
                </c:pt>
                <c:pt idx="663">
                  <c:v>117000</c:v>
                </c:pt>
                <c:pt idx="664">
                  <c:v>117250</c:v>
                </c:pt>
                <c:pt idx="665">
                  <c:v>118000</c:v>
                </c:pt>
                <c:pt idx="666">
                  <c:v>118000</c:v>
                </c:pt>
                <c:pt idx="667">
                  <c:v>118500</c:v>
                </c:pt>
                <c:pt idx="668">
                  <c:v>118500</c:v>
                </c:pt>
                <c:pt idx="669">
                  <c:v>119000</c:v>
                </c:pt>
                <c:pt idx="670">
                  <c:v>119000</c:v>
                </c:pt>
                <c:pt idx="671">
                  <c:v>119900</c:v>
                </c:pt>
                <c:pt idx="672">
                  <c:v>119900</c:v>
                </c:pt>
                <c:pt idx="673">
                  <c:v>120000</c:v>
                </c:pt>
                <c:pt idx="674">
                  <c:v>120000</c:v>
                </c:pt>
                <c:pt idx="675">
                  <c:v>120000</c:v>
                </c:pt>
                <c:pt idx="676">
                  <c:v>121000</c:v>
                </c:pt>
                <c:pt idx="677">
                  <c:v>121500</c:v>
                </c:pt>
                <c:pt idx="678">
                  <c:v>122000</c:v>
                </c:pt>
                <c:pt idx="679">
                  <c:v>122000</c:v>
                </c:pt>
                <c:pt idx="680">
                  <c:v>122000</c:v>
                </c:pt>
                <c:pt idx="681">
                  <c:v>123000</c:v>
                </c:pt>
                <c:pt idx="682">
                  <c:v>123500</c:v>
                </c:pt>
                <c:pt idx="683">
                  <c:v>124000</c:v>
                </c:pt>
                <c:pt idx="684">
                  <c:v>125000</c:v>
                </c:pt>
                <c:pt idx="685">
                  <c:v>125000</c:v>
                </c:pt>
                <c:pt idx="686">
                  <c:v>125000</c:v>
                </c:pt>
                <c:pt idx="687">
                  <c:v>125000</c:v>
                </c:pt>
                <c:pt idx="688">
                  <c:v>125000</c:v>
                </c:pt>
                <c:pt idx="689">
                  <c:v>125000</c:v>
                </c:pt>
                <c:pt idx="690">
                  <c:v>125000</c:v>
                </c:pt>
                <c:pt idx="691">
                  <c:v>125200</c:v>
                </c:pt>
                <c:pt idx="692">
                  <c:v>125600</c:v>
                </c:pt>
                <c:pt idx="693">
                  <c:v>126000</c:v>
                </c:pt>
                <c:pt idx="694">
                  <c:v>127000</c:v>
                </c:pt>
                <c:pt idx="695">
                  <c:v>127000</c:v>
                </c:pt>
                <c:pt idx="696">
                  <c:v>127500</c:v>
                </c:pt>
                <c:pt idx="697">
                  <c:v>127500</c:v>
                </c:pt>
                <c:pt idx="698">
                  <c:v>127500</c:v>
                </c:pt>
                <c:pt idx="699">
                  <c:v>127500</c:v>
                </c:pt>
                <c:pt idx="700">
                  <c:v>128000</c:v>
                </c:pt>
                <c:pt idx="701">
                  <c:v>128000</c:v>
                </c:pt>
                <c:pt idx="702">
                  <c:v>129000</c:v>
                </c:pt>
                <c:pt idx="703">
                  <c:v>130000</c:v>
                </c:pt>
                <c:pt idx="704">
                  <c:v>130000</c:v>
                </c:pt>
                <c:pt idx="705">
                  <c:v>130000</c:v>
                </c:pt>
                <c:pt idx="706">
                  <c:v>130000</c:v>
                </c:pt>
                <c:pt idx="707">
                  <c:v>130000</c:v>
                </c:pt>
                <c:pt idx="708">
                  <c:v>130500</c:v>
                </c:pt>
                <c:pt idx="709">
                  <c:v>131000</c:v>
                </c:pt>
                <c:pt idx="710">
                  <c:v>131750</c:v>
                </c:pt>
                <c:pt idx="711">
                  <c:v>133500</c:v>
                </c:pt>
                <c:pt idx="712">
                  <c:v>134000</c:v>
                </c:pt>
                <c:pt idx="713">
                  <c:v>134500</c:v>
                </c:pt>
                <c:pt idx="714">
                  <c:v>135000</c:v>
                </c:pt>
                <c:pt idx="715">
                  <c:v>135000</c:v>
                </c:pt>
                <c:pt idx="716">
                  <c:v>135000</c:v>
                </c:pt>
                <c:pt idx="717">
                  <c:v>135000</c:v>
                </c:pt>
                <c:pt idx="718">
                  <c:v>135500</c:v>
                </c:pt>
                <c:pt idx="719">
                  <c:v>136500</c:v>
                </c:pt>
                <c:pt idx="720">
                  <c:v>136900</c:v>
                </c:pt>
                <c:pt idx="721">
                  <c:v>137000</c:v>
                </c:pt>
                <c:pt idx="722">
                  <c:v>137500</c:v>
                </c:pt>
                <c:pt idx="723">
                  <c:v>137500</c:v>
                </c:pt>
                <c:pt idx="724">
                  <c:v>139500</c:v>
                </c:pt>
                <c:pt idx="725">
                  <c:v>139600</c:v>
                </c:pt>
                <c:pt idx="726">
                  <c:v>140000</c:v>
                </c:pt>
                <c:pt idx="727">
                  <c:v>140000</c:v>
                </c:pt>
                <c:pt idx="728">
                  <c:v>140000</c:v>
                </c:pt>
                <c:pt idx="729">
                  <c:v>140000</c:v>
                </c:pt>
                <c:pt idx="730">
                  <c:v>141000</c:v>
                </c:pt>
                <c:pt idx="731">
                  <c:v>142500</c:v>
                </c:pt>
                <c:pt idx="732">
                  <c:v>144000</c:v>
                </c:pt>
                <c:pt idx="733">
                  <c:v>144500</c:v>
                </c:pt>
                <c:pt idx="734">
                  <c:v>144500</c:v>
                </c:pt>
                <c:pt idx="735">
                  <c:v>145000</c:v>
                </c:pt>
                <c:pt idx="736">
                  <c:v>145500</c:v>
                </c:pt>
                <c:pt idx="737">
                  <c:v>145900</c:v>
                </c:pt>
                <c:pt idx="738">
                  <c:v>146000</c:v>
                </c:pt>
                <c:pt idx="739">
                  <c:v>147000</c:v>
                </c:pt>
                <c:pt idx="740">
                  <c:v>147500</c:v>
                </c:pt>
                <c:pt idx="741">
                  <c:v>148000</c:v>
                </c:pt>
                <c:pt idx="742">
                  <c:v>148000</c:v>
                </c:pt>
                <c:pt idx="743">
                  <c:v>149900</c:v>
                </c:pt>
                <c:pt idx="744">
                  <c:v>149900</c:v>
                </c:pt>
                <c:pt idx="745">
                  <c:v>150000</c:v>
                </c:pt>
                <c:pt idx="746">
                  <c:v>154000</c:v>
                </c:pt>
                <c:pt idx="747">
                  <c:v>154400</c:v>
                </c:pt>
                <c:pt idx="748">
                  <c:v>155000</c:v>
                </c:pt>
                <c:pt idx="749">
                  <c:v>155000</c:v>
                </c:pt>
                <c:pt idx="750">
                  <c:v>155891</c:v>
                </c:pt>
                <c:pt idx="751">
                  <c:v>157000</c:v>
                </c:pt>
                <c:pt idx="752">
                  <c:v>159500</c:v>
                </c:pt>
                <c:pt idx="753">
                  <c:v>159900</c:v>
                </c:pt>
                <c:pt idx="754">
                  <c:v>159900</c:v>
                </c:pt>
                <c:pt idx="755">
                  <c:v>160500</c:v>
                </c:pt>
                <c:pt idx="756">
                  <c:v>165000</c:v>
                </c:pt>
                <c:pt idx="757">
                  <c:v>165400</c:v>
                </c:pt>
                <c:pt idx="758">
                  <c:v>167000</c:v>
                </c:pt>
                <c:pt idx="759">
                  <c:v>171500</c:v>
                </c:pt>
                <c:pt idx="760">
                  <c:v>176000</c:v>
                </c:pt>
                <c:pt idx="761">
                  <c:v>177000</c:v>
                </c:pt>
                <c:pt idx="762">
                  <c:v>179000</c:v>
                </c:pt>
                <c:pt idx="763">
                  <c:v>179000</c:v>
                </c:pt>
                <c:pt idx="764">
                  <c:v>182000</c:v>
                </c:pt>
                <c:pt idx="765">
                  <c:v>185000</c:v>
                </c:pt>
                <c:pt idx="766">
                  <c:v>186000</c:v>
                </c:pt>
                <c:pt idx="767">
                  <c:v>196500</c:v>
                </c:pt>
                <c:pt idx="768">
                  <c:v>198500</c:v>
                </c:pt>
                <c:pt idx="769">
                  <c:v>216000</c:v>
                </c:pt>
                <c:pt idx="770">
                  <c:v>225000</c:v>
                </c:pt>
                <c:pt idx="771">
                  <c:v>229000</c:v>
                </c:pt>
                <c:pt idx="772">
                  <c:v>235000</c:v>
                </c:pt>
                <c:pt idx="773">
                  <c:v>235000</c:v>
                </c:pt>
                <c:pt idx="774">
                  <c:v>243000</c:v>
                </c:pt>
                <c:pt idx="775">
                  <c:v>260000</c:v>
                </c:pt>
                <c:pt idx="776">
                  <c:v>274970</c:v>
                </c:pt>
                <c:pt idx="777">
                  <c:v>284700</c:v>
                </c:pt>
                <c:pt idx="778">
                  <c:v>308030</c:v>
                </c:pt>
                <c:pt idx="779">
                  <c:v>320000</c:v>
                </c:pt>
                <c:pt idx="780">
                  <c:v>415000</c:v>
                </c:pt>
                <c:pt idx="781">
                  <c:v>115000</c:v>
                </c:pt>
                <c:pt idx="782">
                  <c:v>133000</c:v>
                </c:pt>
                <c:pt idx="783">
                  <c:v>141000</c:v>
                </c:pt>
                <c:pt idx="784">
                  <c:v>145000</c:v>
                </c:pt>
                <c:pt idx="785">
                  <c:v>154204</c:v>
                </c:pt>
                <c:pt idx="786">
                  <c:v>155000</c:v>
                </c:pt>
                <c:pt idx="787">
                  <c:v>156000</c:v>
                </c:pt>
                <c:pt idx="788">
                  <c:v>156932</c:v>
                </c:pt>
                <c:pt idx="789">
                  <c:v>160000</c:v>
                </c:pt>
                <c:pt idx="790">
                  <c:v>160000</c:v>
                </c:pt>
                <c:pt idx="791">
                  <c:v>160000</c:v>
                </c:pt>
                <c:pt idx="792">
                  <c:v>161500</c:v>
                </c:pt>
                <c:pt idx="793">
                  <c:v>162000</c:v>
                </c:pt>
                <c:pt idx="794">
                  <c:v>163900</c:v>
                </c:pt>
                <c:pt idx="795">
                  <c:v>164000</c:v>
                </c:pt>
                <c:pt idx="796">
                  <c:v>165000</c:v>
                </c:pt>
                <c:pt idx="797">
                  <c:v>165500</c:v>
                </c:pt>
                <c:pt idx="798">
                  <c:v>165600</c:v>
                </c:pt>
                <c:pt idx="799">
                  <c:v>166000</c:v>
                </c:pt>
                <c:pt idx="800">
                  <c:v>166000</c:v>
                </c:pt>
                <c:pt idx="801">
                  <c:v>167000</c:v>
                </c:pt>
                <c:pt idx="802">
                  <c:v>167800</c:v>
                </c:pt>
                <c:pt idx="803">
                  <c:v>168000</c:v>
                </c:pt>
                <c:pt idx="804">
                  <c:v>168000</c:v>
                </c:pt>
                <c:pt idx="805">
                  <c:v>168000</c:v>
                </c:pt>
                <c:pt idx="806">
                  <c:v>168165</c:v>
                </c:pt>
                <c:pt idx="807">
                  <c:v>168500</c:v>
                </c:pt>
                <c:pt idx="808">
                  <c:v>169000</c:v>
                </c:pt>
                <c:pt idx="809">
                  <c:v>169000</c:v>
                </c:pt>
                <c:pt idx="810">
                  <c:v>169985</c:v>
                </c:pt>
                <c:pt idx="811">
                  <c:v>169990</c:v>
                </c:pt>
                <c:pt idx="812">
                  <c:v>170000</c:v>
                </c:pt>
                <c:pt idx="813">
                  <c:v>170000</c:v>
                </c:pt>
                <c:pt idx="814">
                  <c:v>170000</c:v>
                </c:pt>
                <c:pt idx="815">
                  <c:v>170440</c:v>
                </c:pt>
                <c:pt idx="816">
                  <c:v>171500</c:v>
                </c:pt>
                <c:pt idx="817">
                  <c:v>171925</c:v>
                </c:pt>
                <c:pt idx="818">
                  <c:v>172400</c:v>
                </c:pt>
                <c:pt idx="819">
                  <c:v>172785</c:v>
                </c:pt>
                <c:pt idx="820">
                  <c:v>173000</c:v>
                </c:pt>
                <c:pt idx="821">
                  <c:v>173000</c:v>
                </c:pt>
                <c:pt idx="822">
                  <c:v>173000</c:v>
                </c:pt>
                <c:pt idx="823">
                  <c:v>173500</c:v>
                </c:pt>
                <c:pt idx="824">
                  <c:v>174000</c:v>
                </c:pt>
                <c:pt idx="825">
                  <c:v>174000</c:v>
                </c:pt>
                <c:pt idx="826">
                  <c:v>174000</c:v>
                </c:pt>
                <c:pt idx="827">
                  <c:v>174190</c:v>
                </c:pt>
                <c:pt idx="828">
                  <c:v>175000</c:v>
                </c:pt>
                <c:pt idx="829">
                  <c:v>175000</c:v>
                </c:pt>
                <c:pt idx="830">
                  <c:v>175000</c:v>
                </c:pt>
                <c:pt idx="831">
                  <c:v>175900</c:v>
                </c:pt>
                <c:pt idx="832">
                  <c:v>176000</c:v>
                </c:pt>
                <c:pt idx="833">
                  <c:v>176000</c:v>
                </c:pt>
                <c:pt idx="834">
                  <c:v>176000</c:v>
                </c:pt>
                <c:pt idx="835">
                  <c:v>176000</c:v>
                </c:pt>
                <c:pt idx="836">
                  <c:v>176485</c:v>
                </c:pt>
                <c:pt idx="837">
                  <c:v>176500</c:v>
                </c:pt>
                <c:pt idx="838">
                  <c:v>177000</c:v>
                </c:pt>
                <c:pt idx="839">
                  <c:v>177500</c:v>
                </c:pt>
                <c:pt idx="840">
                  <c:v>177594</c:v>
                </c:pt>
                <c:pt idx="841">
                  <c:v>177900</c:v>
                </c:pt>
                <c:pt idx="842">
                  <c:v>178000</c:v>
                </c:pt>
                <c:pt idx="843">
                  <c:v>178000</c:v>
                </c:pt>
                <c:pt idx="844">
                  <c:v>178000</c:v>
                </c:pt>
                <c:pt idx="845">
                  <c:v>178000</c:v>
                </c:pt>
                <c:pt idx="846">
                  <c:v>178750</c:v>
                </c:pt>
                <c:pt idx="847">
                  <c:v>178900</c:v>
                </c:pt>
                <c:pt idx="848">
                  <c:v>179000</c:v>
                </c:pt>
                <c:pt idx="849">
                  <c:v>179000</c:v>
                </c:pt>
                <c:pt idx="850">
                  <c:v>179540</c:v>
                </c:pt>
                <c:pt idx="851">
                  <c:v>179665</c:v>
                </c:pt>
                <c:pt idx="852">
                  <c:v>180000</c:v>
                </c:pt>
                <c:pt idx="853">
                  <c:v>180000</c:v>
                </c:pt>
                <c:pt idx="854">
                  <c:v>180000</c:v>
                </c:pt>
                <c:pt idx="855">
                  <c:v>180400</c:v>
                </c:pt>
                <c:pt idx="856">
                  <c:v>180500</c:v>
                </c:pt>
                <c:pt idx="857">
                  <c:v>181000</c:v>
                </c:pt>
                <c:pt idx="858">
                  <c:v>181000</c:v>
                </c:pt>
                <c:pt idx="859">
                  <c:v>181000</c:v>
                </c:pt>
                <c:pt idx="860">
                  <c:v>181134</c:v>
                </c:pt>
                <c:pt idx="861">
                  <c:v>181316</c:v>
                </c:pt>
                <c:pt idx="862">
                  <c:v>181755</c:v>
                </c:pt>
                <c:pt idx="863">
                  <c:v>183000</c:v>
                </c:pt>
                <c:pt idx="864">
                  <c:v>183200</c:v>
                </c:pt>
                <c:pt idx="865">
                  <c:v>183500</c:v>
                </c:pt>
                <c:pt idx="866">
                  <c:v>183500</c:v>
                </c:pt>
                <c:pt idx="867">
                  <c:v>183500</c:v>
                </c:pt>
                <c:pt idx="868">
                  <c:v>184000</c:v>
                </c:pt>
                <c:pt idx="869">
                  <c:v>184000</c:v>
                </c:pt>
                <c:pt idx="870">
                  <c:v>184100</c:v>
                </c:pt>
                <c:pt idx="871">
                  <c:v>184500</c:v>
                </c:pt>
                <c:pt idx="872">
                  <c:v>185000</c:v>
                </c:pt>
                <c:pt idx="873">
                  <c:v>185000</c:v>
                </c:pt>
                <c:pt idx="874">
                  <c:v>185000</c:v>
                </c:pt>
                <c:pt idx="875">
                  <c:v>185000</c:v>
                </c:pt>
                <c:pt idx="876">
                  <c:v>185000</c:v>
                </c:pt>
                <c:pt idx="877">
                  <c:v>185000</c:v>
                </c:pt>
                <c:pt idx="878">
                  <c:v>185000</c:v>
                </c:pt>
                <c:pt idx="879">
                  <c:v>185088</c:v>
                </c:pt>
                <c:pt idx="880">
                  <c:v>185101</c:v>
                </c:pt>
                <c:pt idx="881">
                  <c:v>185900</c:v>
                </c:pt>
                <c:pt idx="882">
                  <c:v>186500</c:v>
                </c:pt>
                <c:pt idx="883">
                  <c:v>187000</c:v>
                </c:pt>
                <c:pt idx="884">
                  <c:v>187500</c:v>
                </c:pt>
                <c:pt idx="885">
                  <c:v>187500</c:v>
                </c:pt>
                <c:pt idx="886">
                  <c:v>188000</c:v>
                </c:pt>
                <c:pt idx="887">
                  <c:v>188000</c:v>
                </c:pt>
                <c:pt idx="888">
                  <c:v>188500</c:v>
                </c:pt>
                <c:pt idx="889">
                  <c:v>188500</c:v>
                </c:pt>
                <c:pt idx="890">
                  <c:v>189000</c:v>
                </c:pt>
                <c:pt idx="891">
                  <c:v>189000</c:v>
                </c:pt>
                <c:pt idx="892">
                  <c:v>189500</c:v>
                </c:pt>
                <c:pt idx="893">
                  <c:v>189500</c:v>
                </c:pt>
                <c:pt idx="894">
                  <c:v>189900</c:v>
                </c:pt>
                <c:pt idx="895">
                  <c:v>190000</c:v>
                </c:pt>
                <c:pt idx="896">
                  <c:v>190000</c:v>
                </c:pt>
                <c:pt idx="897">
                  <c:v>191000</c:v>
                </c:pt>
                <c:pt idx="898">
                  <c:v>192000</c:v>
                </c:pt>
                <c:pt idx="899">
                  <c:v>192000</c:v>
                </c:pt>
                <c:pt idx="900">
                  <c:v>192140</c:v>
                </c:pt>
                <c:pt idx="901">
                  <c:v>193000</c:v>
                </c:pt>
                <c:pt idx="902">
                  <c:v>194500</c:v>
                </c:pt>
                <c:pt idx="903">
                  <c:v>195500</c:v>
                </c:pt>
                <c:pt idx="904">
                  <c:v>195500</c:v>
                </c:pt>
                <c:pt idx="905">
                  <c:v>195500</c:v>
                </c:pt>
                <c:pt idx="906">
                  <c:v>198444</c:v>
                </c:pt>
                <c:pt idx="907">
                  <c:v>199500</c:v>
                </c:pt>
                <c:pt idx="908">
                  <c:v>199900</c:v>
                </c:pt>
                <c:pt idx="909">
                  <c:v>200000</c:v>
                </c:pt>
                <c:pt idx="910">
                  <c:v>201490</c:v>
                </c:pt>
                <c:pt idx="911">
                  <c:v>202000</c:v>
                </c:pt>
                <c:pt idx="912">
                  <c:v>203000</c:v>
                </c:pt>
                <c:pt idx="913">
                  <c:v>204000</c:v>
                </c:pt>
                <c:pt idx="914">
                  <c:v>206580</c:v>
                </c:pt>
                <c:pt idx="915">
                  <c:v>211000</c:v>
                </c:pt>
                <c:pt idx="916">
                  <c:v>213000</c:v>
                </c:pt>
                <c:pt idx="917">
                  <c:v>214000</c:v>
                </c:pt>
                <c:pt idx="918">
                  <c:v>215000</c:v>
                </c:pt>
                <c:pt idx="919">
                  <c:v>215000</c:v>
                </c:pt>
                <c:pt idx="920">
                  <c:v>216500</c:v>
                </c:pt>
                <c:pt idx="921">
                  <c:v>219210</c:v>
                </c:pt>
                <c:pt idx="922">
                  <c:v>219500</c:v>
                </c:pt>
                <c:pt idx="923">
                  <c:v>222000</c:v>
                </c:pt>
                <c:pt idx="924">
                  <c:v>222500</c:v>
                </c:pt>
                <c:pt idx="925">
                  <c:v>225000</c:v>
                </c:pt>
                <c:pt idx="926">
                  <c:v>225000</c:v>
                </c:pt>
                <c:pt idx="927">
                  <c:v>225000</c:v>
                </c:pt>
                <c:pt idx="928">
                  <c:v>226750</c:v>
                </c:pt>
                <c:pt idx="929">
                  <c:v>230000</c:v>
                </c:pt>
                <c:pt idx="930">
                  <c:v>230500</c:v>
                </c:pt>
                <c:pt idx="931">
                  <c:v>236000</c:v>
                </c:pt>
                <c:pt idx="932">
                  <c:v>239900</c:v>
                </c:pt>
                <c:pt idx="933">
                  <c:v>240000</c:v>
                </c:pt>
                <c:pt idx="934">
                  <c:v>244000</c:v>
                </c:pt>
                <c:pt idx="935">
                  <c:v>245000</c:v>
                </c:pt>
                <c:pt idx="936">
                  <c:v>250000</c:v>
                </c:pt>
                <c:pt idx="937">
                  <c:v>257500</c:v>
                </c:pt>
                <c:pt idx="938">
                  <c:v>258000</c:v>
                </c:pt>
                <c:pt idx="939">
                  <c:v>259000</c:v>
                </c:pt>
                <c:pt idx="940">
                  <c:v>270000</c:v>
                </c:pt>
                <c:pt idx="941">
                  <c:v>274725</c:v>
                </c:pt>
                <c:pt idx="942">
                  <c:v>287602</c:v>
                </c:pt>
                <c:pt idx="943">
                  <c:v>309000</c:v>
                </c:pt>
                <c:pt idx="944">
                  <c:v>320000</c:v>
                </c:pt>
                <c:pt idx="945">
                  <c:v>377500</c:v>
                </c:pt>
                <c:pt idx="946">
                  <c:v>155000</c:v>
                </c:pt>
                <c:pt idx="947">
                  <c:v>170000</c:v>
                </c:pt>
                <c:pt idx="948">
                  <c:v>188000</c:v>
                </c:pt>
                <c:pt idx="949">
                  <c:v>190000</c:v>
                </c:pt>
                <c:pt idx="950">
                  <c:v>206000</c:v>
                </c:pt>
                <c:pt idx="951">
                  <c:v>211500</c:v>
                </c:pt>
                <c:pt idx="952">
                  <c:v>213750</c:v>
                </c:pt>
                <c:pt idx="953">
                  <c:v>214000</c:v>
                </c:pt>
                <c:pt idx="954">
                  <c:v>230000</c:v>
                </c:pt>
                <c:pt idx="955">
                  <c:v>330000</c:v>
                </c:pt>
                <c:pt idx="956">
                  <c:v>13100</c:v>
                </c:pt>
                <c:pt idx="957">
                  <c:v>34900</c:v>
                </c:pt>
                <c:pt idx="958">
                  <c:v>35311</c:v>
                </c:pt>
                <c:pt idx="959">
                  <c:v>40000</c:v>
                </c:pt>
                <c:pt idx="960">
                  <c:v>44000</c:v>
                </c:pt>
                <c:pt idx="961">
                  <c:v>50000</c:v>
                </c:pt>
                <c:pt idx="962">
                  <c:v>50138</c:v>
                </c:pt>
                <c:pt idx="963">
                  <c:v>51689</c:v>
                </c:pt>
                <c:pt idx="964">
                  <c:v>55000</c:v>
                </c:pt>
                <c:pt idx="965">
                  <c:v>55000</c:v>
                </c:pt>
                <c:pt idx="966">
                  <c:v>55993</c:v>
                </c:pt>
                <c:pt idx="967">
                  <c:v>57625</c:v>
                </c:pt>
                <c:pt idx="968">
                  <c:v>64500</c:v>
                </c:pt>
                <c:pt idx="969">
                  <c:v>65000</c:v>
                </c:pt>
                <c:pt idx="970">
                  <c:v>67000</c:v>
                </c:pt>
                <c:pt idx="971">
                  <c:v>68104</c:v>
                </c:pt>
                <c:pt idx="972">
                  <c:v>68400</c:v>
                </c:pt>
                <c:pt idx="973">
                  <c:v>70000</c:v>
                </c:pt>
                <c:pt idx="974">
                  <c:v>72000</c:v>
                </c:pt>
                <c:pt idx="975">
                  <c:v>72000</c:v>
                </c:pt>
                <c:pt idx="976">
                  <c:v>75000</c:v>
                </c:pt>
                <c:pt idx="977">
                  <c:v>75200</c:v>
                </c:pt>
                <c:pt idx="978">
                  <c:v>78000</c:v>
                </c:pt>
                <c:pt idx="979">
                  <c:v>78000</c:v>
                </c:pt>
                <c:pt idx="980">
                  <c:v>80900</c:v>
                </c:pt>
                <c:pt idx="981">
                  <c:v>81000</c:v>
                </c:pt>
                <c:pt idx="982">
                  <c:v>82000</c:v>
                </c:pt>
                <c:pt idx="983">
                  <c:v>82375</c:v>
                </c:pt>
                <c:pt idx="984">
                  <c:v>84500</c:v>
                </c:pt>
                <c:pt idx="985">
                  <c:v>85000</c:v>
                </c:pt>
                <c:pt idx="986">
                  <c:v>85000</c:v>
                </c:pt>
                <c:pt idx="987">
                  <c:v>85000</c:v>
                </c:pt>
                <c:pt idx="988">
                  <c:v>87000</c:v>
                </c:pt>
                <c:pt idx="989">
                  <c:v>89000</c:v>
                </c:pt>
                <c:pt idx="990">
                  <c:v>89500</c:v>
                </c:pt>
                <c:pt idx="991">
                  <c:v>90000</c:v>
                </c:pt>
                <c:pt idx="992">
                  <c:v>91000</c:v>
                </c:pt>
                <c:pt idx="993">
                  <c:v>93850</c:v>
                </c:pt>
                <c:pt idx="994">
                  <c:v>99500</c:v>
                </c:pt>
                <c:pt idx="995">
                  <c:v>99500</c:v>
                </c:pt>
                <c:pt idx="996">
                  <c:v>100000</c:v>
                </c:pt>
                <c:pt idx="997">
                  <c:v>101000</c:v>
                </c:pt>
                <c:pt idx="998">
                  <c:v>102000</c:v>
                </c:pt>
                <c:pt idx="999">
                  <c:v>102776</c:v>
                </c:pt>
                <c:pt idx="1000">
                  <c:v>103000</c:v>
                </c:pt>
                <c:pt idx="1001">
                  <c:v>103000</c:v>
                </c:pt>
                <c:pt idx="1002">
                  <c:v>106500</c:v>
                </c:pt>
                <c:pt idx="1003">
                  <c:v>107000</c:v>
                </c:pt>
                <c:pt idx="1004">
                  <c:v>108000</c:v>
                </c:pt>
                <c:pt idx="1005">
                  <c:v>109900</c:v>
                </c:pt>
                <c:pt idx="1006">
                  <c:v>110000</c:v>
                </c:pt>
                <c:pt idx="1007">
                  <c:v>110000</c:v>
                </c:pt>
                <c:pt idx="1008">
                  <c:v>115000</c:v>
                </c:pt>
                <c:pt idx="1009">
                  <c:v>115000</c:v>
                </c:pt>
                <c:pt idx="1010">
                  <c:v>116000</c:v>
                </c:pt>
                <c:pt idx="1011">
                  <c:v>116500</c:v>
                </c:pt>
                <c:pt idx="1012">
                  <c:v>118400</c:v>
                </c:pt>
                <c:pt idx="1013">
                  <c:v>119000</c:v>
                </c:pt>
                <c:pt idx="1014">
                  <c:v>119500</c:v>
                </c:pt>
                <c:pt idx="1015">
                  <c:v>119600</c:v>
                </c:pt>
                <c:pt idx="1016">
                  <c:v>120000</c:v>
                </c:pt>
                <c:pt idx="1017">
                  <c:v>120000</c:v>
                </c:pt>
                <c:pt idx="1018">
                  <c:v>120500</c:v>
                </c:pt>
                <c:pt idx="1019">
                  <c:v>120500</c:v>
                </c:pt>
                <c:pt idx="1020">
                  <c:v>123000</c:v>
                </c:pt>
                <c:pt idx="1021">
                  <c:v>124900</c:v>
                </c:pt>
                <c:pt idx="1022">
                  <c:v>125500</c:v>
                </c:pt>
                <c:pt idx="1023">
                  <c:v>125500</c:v>
                </c:pt>
                <c:pt idx="1024">
                  <c:v>126000</c:v>
                </c:pt>
                <c:pt idx="1025">
                  <c:v>126000</c:v>
                </c:pt>
                <c:pt idx="1026">
                  <c:v>127000</c:v>
                </c:pt>
                <c:pt idx="1027">
                  <c:v>127000</c:v>
                </c:pt>
                <c:pt idx="1028">
                  <c:v>127500</c:v>
                </c:pt>
                <c:pt idx="1029">
                  <c:v>129850</c:v>
                </c:pt>
                <c:pt idx="1030">
                  <c:v>135000</c:v>
                </c:pt>
                <c:pt idx="1031">
                  <c:v>135000</c:v>
                </c:pt>
                <c:pt idx="1032">
                  <c:v>136000</c:v>
                </c:pt>
                <c:pt idx="1033">
                  <c:v>139000</c:v>
                </c:pt>
                <c:pt idx="1034">
                  <c:v>139400</c:v>
                </c:pt>
                <c:pt idx="1035">
                  <c:v>140000</c:v>
                </c:pt>
                <c:pt idx="1036">
                  <c:v>141000</c:v>
                </c:pt>
                <c:pt idx="1037">
                  <c:v>141000</c:v>
                </c:pt>
                <c:pt idx="1038">
                  <c:v>141000</c:v>
                </c:pt>
                <c:pt idx="1039">
                  <c:v>145400</c:v>
                </c:pt>
                <c:pt idx="1040">
                  <c:v>147000</c:v>
                </c:pt>
                <c:pt idx="1041">
                  <c:v>149000</c:v>
                </c:pt>
                <c:pt idx="1042">
                  <c:v>150909</c:v>
                </c:pt>
                <c:pt idx="1043">
                  <c:v>152000</c:v>
                </c:pt>
                <c:pt idx="1044">
                  <c:v>161000</c:v>
                </c:pt>
                <c:pt idx="1045">
                  <c:v>165500</c:v>
                </c:pt>
                <c:pt idx="1046">
                  <c:v>169500</c:v>
                </c:pt>
                <c:pt idx="1047">
                  <c:v>202500</c:v>
                </c:pt>
                <c:pt idx="1048">
                  <c:v>212300</c:v>
                </c:pt>
                <c:pt idx="1049">
                  <c:v>137000</c:v>
                </c:pt>
                <c:pt idx="1050">
                  <c:v>71000</c:v>
                </c:pt>
                <c:pt idx="1051">
                  <c:v>73000</c:v>
                </c:pt>
                <c:pt idx="1052">
                  <c:v>75000</c:v>
                </c:pt>
                <c:pt idx="1053">
                  <c:v>75190</c:v>
                </c:pt>
                <c:pt idx="1054">
                  <c:v>75500</c:v>
                </c:pt>
                <c:pt idx="1055">
                  <c:v>76000</c:v>
                </c:pt>
                <c:pt idx="1056">
                  <c:v>79400</c:v>
                </c:pt>
                <c:pt idx="1057">
                  <c:v>79500</c:v>
                </c:pt>
                <c:pt idx="1058">
                  <c:v>80000</c:v>
                </c:pt>
                <c:pt idx="1059">
                  <c:v>81000</c:v>
                </c:pt>
                <c:pt idx="1060">
                  <c:v>83500</c:v>
                </c:pt>
                <c:pt idx="1061">
                  <c:v>84500</c:v>
                </c:pt>
                <c:pt idx="1062">
                  <c:v>85000</c:v>
                </c:pt>
                <c:pt idx="1063">
                  <c:v>85500</c:v>
                </c:pt>
                <c:pt idx="1064">
                  <c:v>85500</c:v>
                </c:pt>
                <c:pt idx="1065">
                  <c:v>86000</c:v>
                </c:pt>
                <c:pt idx="1066">
                  <c:v>87550</c:v>
                </c:pt>
                <c:pt idx="1067">
                  <c:v>88000</c:v>
                </c:pt>
                <c:pt idx="1068">
                  <c:v>88250</c:v>
                </c:pt>
                <c:pt idx="1069">
                  <c:v>90500</c:v>
                </c:pt>
                <c:pt idx="1070">
                  <c:v>91000</c:v>
                </c:pt>
                <c:pt idx="1071">
                  <c:v>92000</c:v>
                </c:pt>
                <c:pt idx="1072">
                  <c:v>93900</c:v>
                </c:pt>
                <c:pt idx="1073">
                  <c:v>94900</c:v>
                </c:pt>
                <c:pt idx="1074">
                  <c:v>97000</c:v>
                </c:pt>
                <c:pt idx="1075">
                  <c:v>98000</c:v>
                </c:pt>
                <c:pt idx="1076">
                  <c:v>104500</c:v>
                </c:pt>
                <c:pt idx="1077">
                  <c:v>105000</c:v>
                </c:pt>
                <c:pt idx="1078">
                  <c:v>106500</c:v>
                </c:pt>
                <c:pt idx="1079">
                  <c:v>115000</c:v>
                </c:pt>
                <c:pt idx="1080">
                  <c:v>119500</c:v>
                </c:pt>
                <c:pt idx="1081">
                  <c:v>124000</c:v>
                </c:pt>
                <c:pt idx="1082">
                  <c:v>127000</c:v>
                </c:pt>
                <c:pt idx="1083">
                  <c:v>129500</c:v>
                </c:pt>
                <c:pt idx="1084">
                  <c:v>129900</c:v>
                </c:pt>
                <c:pt idx="1085">
                  <c:v>134000</c:v>
                </c:pt>
                <c:pt idx="1086">
                  <c:v>151400</c:v>
                </c:pt>
                <c:pt idx="1087">
                  <c:v>80000</c:v>
                </c:pt>
                <c:pt idx="1088">
                  <c:v>81500</c:v>
                </c:pt>
                <c:pt idx="1089">
                  <c:v>84500</c:v>
                </c:pt>
                <c:pt idx="1090">
                  <c:v>93500</c:v>
                </c:pt>
                <c:pt idx="1091">
                  <c:v>100000</c:v>
                </c:pt>
                <c:pt idx="1092">
                  <c:v>112000</c:v>
                </c:pt>
                <c:pt idx="1093">
                  <c:v>113000</c:v>
                </c:pt>
                <c:pt idx="1094">
                  <c:v>115000</c:v>
                </c:pt>
                <c:pt idx="1095">
                  <c:v>119500</c:v>
                </c:pt>
                <c:pt idx="1096">
                  <c:v>124500</c:v>
                </c:pt>
                <c:pt idx="1097">
                  <c:v>124500</c:v>
                </c:pt>
                <c:pt idx="1098">
                  <c:v>126000</c:v>
                </c:pt>
                <c:pt idx="1099">
                  <c:v>126500</c:v>
                </c:pt>
                <c:pt idx="1100">
                  <c:v>128500</c:v>
                </c:pt>
                <c:pt idx="1101">
                  <c:v>129500</c:v>
                </c:pt>
                <c:pt idx="1102">
                  <c:v>129500</c:v>
                </c:pt>
                <c:pt idx="1103">
                  <c:v>130000</c:v>
                </c:pt>
                <c:pt idx="1104">
                  <c:v>130000</c:v>
                </c:pt>
                <c:pt idx="1105">
                  <c:v>130000</c:v>
                </c:pt>
                <c:pt idx="1106">
                  <c:v>130000</c:v>
                </c:pt>
                <c:pt idx="1107">
                  <c:v>130500</c:v>
                </c:pt>
                <c:pt idx="1108">
                  <c:v>131000</c:v>
                </c:pt>
                <c:pt idx="1109">
                  <c:v>131000</c:v>
                </c:pt>
                <c:pt idx="1110">
                  <c:v>131250</c:v>
                </c:pt>
                <c:pt idx="1111">
                  <c:v>131900</c:v>
                </c:pt>
                <c:pt idx="1112">
                  <c:v>132000</c:v>
                </c:pt>
                <c:pt idx="1113">
                  <c:v>132250</c:v>
                </c:pt>
                <c:pt idx="1114">
                  <c:v>134000</c:v>
                </c:pt>
                <c:pt idx="1115">
                  <c:v>134500</c:v>
                </c:pt>
                <c:pt idx="1116">
                  <c:v>135000</c:v>
                </c:pt>
                <c:pt idx="1117">
                  <c:v>135000</c:v>
                </c:pt>
                <c:pt idx="1118">
                  <c:v>136000</c:v>
                </c:pt>
                <c:pt idx="1119">
                  <c:v>137500</c:v>
                </c:pt>
                <c:pt idx="1120">
                  <c:v>138000</c:v>
                </c:pt>
                <c:pt idx="1121">
                  <c:v>138000</c:v>
                </c:pt>
                <c:pt idx="1122">
                  <c:v>139000</c:v>
                </c:pt>
                <c:pt idx="1123">
                  <c:v>139000</c:v>
                </c:pt>
                <c:pt idx="1124">
                  <c:v>139500</c:v>
                </c:pt>
                <c:pt idx="1125">
                  <c:v>140000</c:v>
                </c:pt>
                <c:pt idx="1126">
                  <c:v>140000</c:v>
                </c:pt>
                <c:pt idx="1127">
                  <c:v>142500</c:v>
                </c:pt>
                <c:pt idx="1128">
                  <c:v>143000</c:v>
                </c:pt>
                <c:pt idx="1129">
                  <c:v>143000</c:v>
                </c:pt>
                <c:pt idx="1130">
                  <c:v>143000</c:v>
                </c:pt>
                <c:pt idx="1131">
                  <c:v>145000</c:v>
                </c:pt>
                <c:pt idx="1132">
                  <c:v>146000</c:v>
                </c:pt>
                <c:pt idx="1133">
                  <c:v>146500</c:v>
                </c:pt>
                <c:pt idx="1134">
                  <c:v>146800</c:v>
                </c:pt>
                <c:pt idx="1135">
                  <c:v>147000</c:v>
                </c:pt>
                <c:pt idx="1136">
                  <c:v>148000</c:v>
                </c:pt>
                <c:pt idx="1137">
                  <c:v>148000</c:v>
                </c:pt>
                <c:pt idx="1138">
                  <c:v>149000</c:v>
                </c:pt>
                <c:pt idx="1139">
                  <c:v>149900</c:v>
                </c:pt>
                <c:pt idx="1140">
                  <c:v>150900</c:v>
                </c:pt>
                <c:pt idx="1141">
                  <c:v>152000</c:v>
                </c:pt>
                <c:pt idx="1142">
                  <c:v>152500</c:v>
                </c:pt>
                <c:pt idx="1143">
                  <c:v>153500</c:v>
                </c:pt>
                <c:pt idx="1144">
                  <c:v>153500</c:v>
                </c:pt>
                <c:pt idx="1145">
                  <c:v>156000</c:v>
                </c:pt>
                <c:pt idx="1146">
                  <c:v>156450</c:v>
                </c:pt>
                <c:pt idx="1147">
                  <c:v>157000</c:v>
                </c:pt>
                <c:pt idx="1148">
                  <c:v>157900</c:v>
                </c:pt>
                <c:pt idx="1149">
                  <c:v>159000</c:v>
                </c:pt>
                <c:pt idx="1150">
                  <c:v>160000</c:v>
                </c:pt>
                <c:pt idx="1151">
                  <c:v>160000</c:v>
                </c:pt>
                <c:pt idx="1152">
                  <c:v>160000</c:v>
                </c:pt>
                <c:pt idx="1153">
                  <c:v>160500</c:v>
                </c:pt>
                <c:pt idx="1154">
                  <c:v>161000</c:v>
                </c:pt>
                <c:pt idx="1155">
                  <c:v>162000</c:v>
                </c:pt>
                <c:pt idx="1156">
                  <c:v>164000</c:v>
                </c:pt>
                <c:pt idx="1157">
                  <c:v>165000</c:v>
                </c:pt>
                <c:pt idx="1158">
                  <c:v>165500</c:v>
                </c:pt>
                <c:pt idx="1159">
                  <c:v>166500</c:v>
                </c:pt>
                <c:pt idx="1160">
                  <c:v>168000</c:v>
                </c:pt>
                <c:pt idx="1161">
                  <c:v>169000</c:v>
                </c:pt>
                <c:pt idx="1162">
                  <c:v>169900</c:v>
                </c:pt>
                <c:pt idx="1163">
                  <c:v>170000</c:v>
                </c:pt>
                <c:pt idx="1164">
                  <c:v>170000</c:v>
                </c:pt>
                <c:pt idx="1165">
                  <c:v>171000</c:v>
                </c:pt>
                <c:pt idx="1166">
                  <c:v>171000</c:v>
                </c:pt>
                <c:pt idx="1167">
                  <c:v>171500</c:v>
                </c:pt>
                <c:pt idx="1168">
                  <c:v>172000</c:v>
                </c:pt>
                <c:pt idx="1169">
                  <c:v>173000</c:v>
                </c:pt>
                <c:pt idx="1170">
                  <c:v>173000</c:v>
                </c:pt>
                <c:pt idx="1171">
                  <c:v>173000</c:v>
                </c:pt>
                <c:pt idx="1172">
                  <c:v>173000</c:v>
                </c:pt>
                <c:pt idx="1173">
                  <c:v>173500</c:v>
                </c:pt>
                <c:pt idx="1174">
                  <c:v>183500</c:v>
                </c:pt>
                <c:pt idx="1175">
                  <c:v>188000</c:v>
                </c:pt>
                <c:pt idx="1176">
                  <c:v>188000</c:v>
                </c:pt>
                <c:pt idx="1177">
                  <c:v>188000</c:v>
                </c:pt>
                <c:pt idx="1178">
                  <c:v>190000</c:v>
                </c:pt>
                <c:pt idx="1179">
                  <c:v>196000</c:v>
                </c:pt>
                <c:pt idx="1180">
                  <c:v>196000</c:v>
                </c:pt>
                <c:pt idx="1181">
                  <c:v>201000</c:v>
                </c:pt>
                <c:pt idx="1182">
                  <c:v>206300</c:v>
                </c:pt>
                <c:pt idx="1183">
                  <c:v>209000</c:v>
                </c:pt>
                <c:pt idx="1184">
                  <c:v>209200</c:v>
                </c:pt>
                <c:pt idx="1185">
                  <c:v>210000</c:v>
                </c:pt>
                <c:pt idx="1186">
                  <c:v>213000</c:v>
                </c:pt>
                <c:pt idx="1187">
                  <c:v>215000</c:v>
                </c:pt>
                <c:pt idx="1188">
                  <c:v>215000</c:v>
                </c:pt>
                <c:pt idx="1189">
                  <c:v>215000</c:v>
                </c:pt>
                <c:pt idx="1190">
                  <c:v>228500</c:v>
                </c:pt>
                <c:pt idx="1191">
                  <c:v>231000</c:v>
                </c:pt>
                <c:pt idx="1192">
                  <c:v>239686</c:v>
                </c:pt>
                <c:pt idx="1193">
                  <c:v>240000</c:v>
                </c:pt>
                <c:pt idx="1194">
                  <c:v>242500</c:v>
                </c:pt>
                <c:pt idx="1195">
                  <c:v>245000</c:v>
                </c:pt>
                <c:pt idx="1196">
                  <c:v>251000</c:v>
                </c:pt>
                <c:pt idx="1197">
                  <c:v>254900</c:v>
                </c:pt>
                <c:pt idx="1198">
                  <c:v>271000</c:v>
                </c:pt>
                <c:pt idx="1199">
                  <c:v>285000</c:v>
                </c:pt>
                <c:pt idx="1200">
                  <c:v>300000</c:v>
                </c:pt>
                <c:pt idx="1201">
                  <c:v>68000</c:v>
                </c:pt>
                <c:pt idx="1202">
                  <c:v>76500</c:v>
                </c:pt>
                <c:pt idx="1203">
                  <c:v>81400</c:v>
                </c:pt>
                <c:pt idx="1204">
                  <c:v>84900</c:v>
                </c:pt>
                <c:pt idx="1205">
                  <c:v>87500</c:v>
                </c:pt>
                <c:pt idx="1206">
                  <c:v>88000</c:v>
                </c:pt>
                <c:pt idx="1207">
                  <c:v>90000</c:v>
                </c:pt>
                <c:pt idx="1208">
                  <c:v>92900</c:v>
                </c:pt>
                <c:pt idx="1209">
                  <c:v>93500</c:v>
                </c:pt>
                <c:pt idx="1210">
                  <c:v>94000</c:v>
                </c:pt>
                <c:pt idx="1211">
                  <c:v>97000</c:v>
                </c:pt>
                <c:pt idx="1212">
                  <c:v>97500</c:v>
                </c:pt>
                <c:pt idx="1213">
                  <c:v>97500</c:v>
                </c:pt>
                <c:pt idx="1214">
                  <c:v>98000</c:v>
                </c:pt>
                <c:pt idx="1215">
                  <c:v>98300</c:v>
                </c:pt>
                <c:pt idx="1216">
                  <c:v>98600</c:v>
                </c:pt>
                <c:pt idx="1217">
                  <c:v>99000</c:v>
                </c:pt>
                <c:pt idx="1218">
                  <c:v>100000</c:v>
                </c:pt>
                <c:pt idx="1219">
                  <c:v>100000</c:v>
                </c:pt>
                <c:pt idx="1220">
                  <c:v>101800</c:v>
                </c:pt>
                <c:pt idx="1221">
                  <c:v>102000</c:v>
                </c:pt>
                <c:pt idx="1222">
                  <c:v>102900</c:v>
                </c:pt>
                <c:pt idx="1223">
                  <c:v>103000</c:v>
                </c:pt>
                <c:pt idx="1224">
                  <c:v>104900</c:v>
                </c:pt>
                <c:pt idx="1225">
                  <c:v>105000</c:v>
                </c:pt>
                <c:pt idx="1226">
                  <c:v>105000</c:v>
                </c:pt>
                <c:pt idx="1227">
                  <c:v>105000</c:v>
                </c:pt>
                <c:pt idx="1228">
                  <c:v>105000</c:v>
                </c:pt>
                <c:pt idx="1229">
                  <c:v>105500</c:v>
                </c:pt>
                <c:pt idx="1230">
                  <c:v>106500</c:v>
                </c:pt>
                <c:pt idx="1231">
                  <c:v>107500</c:v>
                </c:pt>
                <c:pt idx="1232">
                  <c:v>108000</c:v>
                </c:pt>
                <c:pt idx="1233">
                  <c:v>108538</c:v>
                </c:pt>
                <c:pt idx="1234">
                  <c:v>109000</c:v>
                </c:pt>
                <c:pt idx="1235">
                  <c:v>109008</c:v>
                </c:pt>
                <c:pt idx="1236">
                  <c:v>109500</c:v>
                </c:pt>
                <c:pt idx="1237">
                  <c:v>109500</c:v>
                </c:pt>
                <c:pt idx="1238">
                  <c:v>109500</c:v>
                </c:pt>
                <c:pt idx="1239">
                  <c:v>109900</c:v>
                </c:pt>
                <c:pt idx="1240">
                  <c:v>110000</c:v>
                </c:pt>
                <c:pt idx="1241">
                  <c:v>110000</c:v>
                </c:pt>
                <c:pt idx="1242">
                  <c:v>110000</c:v>
                </c:pt>
                <c:pt idx="1243">
                  <c:v>110000</c:v>
                </c:pt>
                <c:pt idx="1244">
                  <c:v>110000</c:v>
                </c:pt>
                <c:pt idx="1245">
                  <c:v>111250</c:v>
                </c:pt>
                <c:pt idx="1246">
                  <c:v>111900</c:v>
                </c:pt>
                <c:pt idx="1247">
                  <c:v>112500</c:v>
                </c:pt>
                <c:pt idx="1248">
                  <c:v>112900</c:v>
                </c:pt>
                <c:pt idx="1249">
                  <c:v>113000</c:v>
                </c:pt>
                <c:pt idx="1250">
                  <c:v>113500</c:v>
                </c:pt>
                <c:pt idx="1251">
                  <c:v>114500</c:v>
                </c:pt>
                <c:pt idx="1252">
                  <c:v>115000</c:v>
                </c:pt>
                <c:pt idx="1253">
                  <c:v>115000</c:v>
                </c:pt>
                <c:pt idx="1254">
                  <c:v>115000</c:v>
                </c:pt>
                <c:pt idx="1255">
                  <c:v>115000</c:v>
                </c:pt>
                <c:pt idx="1256">
                  <c:v>116000</c:v>
                </c:pt>
                <c:pt idx="1257">
                  <c:v>116000</c:v>
                </c:pt>
                <c:pt idx="1258">
                  <c:v>116000</c:v>
                </c:pt>
                <c:pt idx="1259">
                  <c:v>116050</c:v>
                </c:pt>
                <c:pt idx="1260">
                  <c:v>116900</c:v>
                </c:pt>
                <c:pt idx="1261">
                  <c:v>117500</c:v>
                </c:pt>
                <c:pt idx="1262">
                  <c:v>117600</c:v>
                </c:pt>
                <c:pt idx="1263">
                  <c:v>118000</c:v>
                </c:pt>
                <c:pt idx="1264">
                  <c:v>118000</c:v>
                </c:pt>
                <c:pt idx="1265">
                  <c:v>118500</c:v>
                </c:pt>
                <c:pt idx="1266">
                  <c:v>118900</c:v>
                </c:pt>
                <c:pt idx="1267">
                  <c:v>119000</c:v>
                </c:pt>
                <c:pt idx="1268">
                  <c:v>119000</c:v>
                </c:pt>
                <c:pt idx="1269">
                  <c:v>119000</c:v>
                </c:pt>
                <c:pt idx="1270">
                  <c:v>119000</c:v>
                </c:pt>
                <c:pt idx="1271">
                  <c:v>119000</c:v>
                </c:pt>
                <c:pt idx="1272">
                  <c:v>119000</c:v>
                </c:pt>
                <c:pt idx="1273">
                  <c:v>119200</c:v>
                </c:pt>
                <c:pt idx="1274">
                  <c:v>119500</c:v>
                </c:pt>
                <c:pt idx="1275">
                  <c:v>120000</c:v>
                </c:pt>
                <c:pt idx="1276">
                  <c:v>120000</c:v>
                </c:pt>
                <c:pt idx="1277">
                  <c:v>120000</c:v>
                </c:pt>
                <c:pt idx="1278">
                  <c:v>120000</c:v>
                </c:pt>
                <c:pt idx="1279">
                  <c:v>120000</c:v>
                </c:pt>
                <c:pt idx="1280">
                  <c:v>120000</c:v>
                </c:pt>
                <c:pt idx="1281">
                  <c:v>120500</c:v>
                </c:pt>
                <c:pt idx="1282">
                  <c:v>120500</c:v>
                </c:pt>
                <c:pt idx="1283">
                  <c:v>121000</c:v>
                </c:pt>
                <c:pt idx="1284">
                  <c:v>122000</c:v>
                </c:pt>
                <c:pt idx="1285">
                  <c:v>122500</c:v>
                </c:pt>
                <c:pt idx="1286">
                  <c:v>122900</c:v>
                </c:pt>
                <c:pt idx="1287">
                  <c:v>123000</c:v>
                </c:pt>
                <c:pt idx="1288">
                  <c:v>123000</c:v>
                </c:pt>
                <c:pt idx="1289">
                  <c:v>123000</c:v>
                </c:pt>
                <c:pt idx="1290">
                  <c:v>123000</c:v>
                </c:pt>
                <c:pt idx="1291">
                  <c:v>124000</c:v>
                </c:pt>
                <c:pt idx="1292">
                  <c:v>124000</c:v>
                </c:pt>
                <c:pt idx="1293">
                  <c:v>124000</c:v>
                </c:pt>
                <c:pt idx="1294">
                  <c:v>124000</c:v>
                </c:pt>
                <c:pt idx="1295">
                  <c:v>124000</c:v>
                </c:pt>
                <c:pt idx="1296">
                  <c:v>124400</c:v>
                </c:pt>
                <c:pt idx="1297">
                  <c:v>124500</c:v>
                </c:pt>
                <c:pt idx="1298">
                  <c:v>124500</c:v>
                </c:pt>
                <c:pt idx="1299">
                  <c:v>124500</c:v>
                </c:pt>
                <c:pt idx="1300">
                  <c:v>125000</c:v>
                </c:pt>
                <c:pt idx="1301">
                  <c:v>125000</c:v>
                </c:pt>
                <c:pt idx="1302">
                  <c:v>125500</c:v>
                </c:pt>
                <c:pt idx="1303">
                  <c:v>125900</c:v>
                </c:pt>
                <c:pt idx="1304">
                  <c:v>126000</c:v>
                </c:pt>
                <c:pt idx="1305">
                  <c:v>126000</c:v>
                </c:pt>
                <c:pt idx="1306">
                  <c:v>126000</c:v>
                </c:pt>
                <c:pt idx="1307">
                  <c:v>126500</c:v>
                </c:pt>
                <c:pt idx="1308">
                  <c:v>127000</c:v>
                </c:pt>
                <c:pt idx="1309">
                  <c:v>127000</c:v>
                </c:pt>
                <c:pt idx="1310">
                  <c:v>127000</c:v>
                </c:pt>
                <c:pt idx="1311">
                  <c:v>127000</c:v>
                </c:pt>
                <c:pt idx="1312">
                  <c:v>127000</c:v>
                </c:pt>
                <c:pt idx="1313">
                  <c:v>127000</c:v>
                </c:pt>
                <c:pt idx="1314">
                  <c:v>127500</c:v>
                </c:pt>
                <c:pt idx="1315">
                  <c:v>127500</c:v>
                </c:pt>
                <c:pt idx="1316">
                  <c:v>128000</c:v>
                </c:pt>
                <c:pt idx="1317">
                  <c:v>128000</c:v>
                </c:pt>
                <c:pt idx="1318">
                  <c:v>128000</c:v>
                </c:pt>
                <c:pt idx="1319">
                  <c:v>128000</c:v>
                </c:pt>
                <c:pt idx="1320">
                  <c:v>128500</c:v>
                </c:pt>
                <c:pt idx="1321">
                  <c:v>128500</c:v>
                </c:pt>
                <c:pt idx="1322">
                  <c:v>128600</c:v>
                </c:pt>
                <c:pt idx="1323">
                  <c:v>128900</c:v>
                </c:pt>
                <c:pt idx="1324">
                  <c:v>128950</c:v>
                </c:pt>
                <c:pt idx="1325">
                  <c:v>129000</c:v>
                </c:pt>
                <c:pt idx="1326">
                  <c:v>129000</c:v>
                </c:pt>
                <c:pt idx="1327">
                  <c:v>129000</c:v>
                </c:pt>
                <c:pt idx="1328">
                  <c:v>129250</c:v>
                </c:pt>
                <c:pt idx="1329">
                  <c:v>129500</c:v>
                </c:pt>
                <c:pt idx="1330">
                  <c:v>129800</c:v>
                </c:pt>
                <c:pt idx="1331">
                  <c:v>129900</c:v>
                </c:pt>
                <c:pt idx="1332">
                  <c:v>129900</c:v>
                </c:pt>
                <c:pt idx="1333">
                  <c:v>129900</c:v>
                </c:pt>
                <c:pt idx="1334">
                  <c:v>130000</c:v>
                </c:pt>
                <c:pt idx="1335">
                  <c:v>130000</c:v>
                </c:pt>
                <c:pt idx="1336">
                  <c:v>130000</c:v>
                </c:pt>
                <c:pt idx="1337">
                  <c:v>130000</c:v>
                </c:pt>
                <c:pt idx="1338">
                  <c:v>130000</c:v>
                </c:pt>
                <c:pt idx="1339">
                  <c:v>130000</c:v>
                </c:pt>
                <c:pt idx="1340">
                  <c:v>130000</c:v>
                </c:pt>
                <c:pt idx="1341">
                  <c:v>131000</c:v>
                </c:pt>
                <c:pt idx="1342">
                  <c:v>131000</c:v>
                </c:pt>
                <c:pt idx="1343">
                  <c:v>132000</c:v>
                </c:pt>
                <c:pt idx="1344">
                  <c:v>132000</c:v>
                </c:pt>
                <c:pt idx="1345">
                  <c:v>132000</c:v>
                </c:pt>
                <c:pt idx="1346">
                  <c:v>132000</c:v>
                </c:pt>
                <c:pt idx="1347">
                  <c:v>132000</c:v>
                </c:pt>
                <c:pt idx="1348">
                  <c:v>132500</c:v>
                </c:pt>
                <c:pt idx="1349">
                  <c:v>132500</c:v>
                </c:pt>
                <c:pt idx="1350">
                  <c:v>133000</c:v>
                </c:pt>
                <c:pt idx="1351">
                  <c:v>133000</c:v>
                </c:pt>
                <c:pt idx="1352">
                  <c:v>133000</c:v>
                </c:pt>
                <c:pt idx="1353">
                  <c:v>133000</c:v>
                </c:pt>
                <c:pt idx="1354">
                  <c:v>133000</c:v>
                </c:pt>
                <c:pt idx="1355">
                  <c:v>133000</c:v>
                </c:pt>
                <c:pt idx="1356">
                  <c:v>133500</c:v>
                </c:pt>
                <c:pt idx="1357">
                  <c:v>133500</c:v>
                </c:pt>
                <c:pt idx="1358">
                  <c:v>133700</c:v>
                </c:pt>
                <c:pt idx="1359">
                  <c:v>134450</c:v>
                </c:pt>
                <c:pt idx="1360">
                  <c:v>134500</c:v>
                </c:pt>
                <c:pt idx="1361">
                  <c:v>134500</c:v>
                </c:pt>
                <c:pt idx="1362">
                  <c:v>134800</c:v>
                </c:pt>
                <c:pt idx="1363">
                  <c:v>135000</c:v>
                </c:pt>
                <c:pt idx="1364">
                  <c:v>135000</c:v>
                </c:pt>
                <c:pt idx="1365">
                  <c:v>135000</c:v>
                </c:pt>
                <c:pt idx="1366">
                  <c:v>135000</c:v>
                </c:pt>
                <c:pt idx="1367">
                  <c:v>135000</c:v>
                </c:pt>
                <c:pt idx="1368">
                  <c:v>135000</c:v>
                </c:pt>
                <c:pt idx="1369">
                  <c:v>135000</c:v>
                </c:pt>
                <c:pt idx="1370">
                  <c:v>135000</c:v>
                </c:pt>
                <c:pt idx="1371">
                  <c:v>135000</c:v>
                </c:pt>
                <c:pt idx="1372">
                  <c:v>135000</c:v>
                </c:pt>
                <c:pt idx="1373">
                  <c:v>135000</c:v>
                </c:pt>
                <c:pt idx="1374">
                  <c:v>135000</c:v>
                </c:pt>
                <c:pt idx="1375">
                  <c:v>135000</c:v>
                </c:pt>
                <c:pt idx="1376">
                  <c:v>135000</c:v>
                </c:pt>
                <c:pt idx="1377">
                  <c:v>135500</c:v>
                </c:pt>
                <c:pt idx="1378">
                  <c:v>135750</c:v>
                </c:pt>
                <c:pt idx="1379">
                  <c:v>135960</c:v>
                </c:pt>
                <c:pt idx="1380">
                  <c:v>136000</c:v>
                </c:pt>
                <c:pt idx="1381">
                  <c:v>136000</c:v>
                </c:pt>
                <c:pt idx="1382">
                  <c:v>136000</c:v>
                </c:pt>
                <c:pt idx="1383">
                  <c:v>136000</c:v>
                </c:pt>
                <c:pt idx="1384">
                  <c:v>136300</c:v>
                </c:pt>
                <c:pt idx="1385">
                  <c:v>136500</c:v>
                </c:pt>
                <c:pt idx="1386">
                  <c:v>136500</c:v>
                </c:pt>
                <c:pt idx="1387">
                  <c:v>136870</c:v>
                </c:pt>
                <c:pt idx="1388">
                  <c:v>137000</c:v>
                </c:pt>
                <c:pt idx="1389">
                  <c:v>137000</c:v>
                </c:pt>
                <c:pt idx="1390">
                  <c:v>137000</c:v>
                </c:pt>
                <c:pt idx="1391">
                  <c:v>137000</c:v>
                </c:pt>
                <c:pt idx="1392">
                  <c:v>137500</c:v>
                </c:pt>
                <c:pt idx="1393">
                  <c:v>137500</c:v>
                </c:pt>
                <c:pt idx="1394">
                  <c:v>137500</c:v>
                </c:pt>
                <c:pt idx="1395">
                  <c:v>137900</c:v>
                </c:pt>
                <c:pt idx="1396">
                  <c:v>138000</c:v>
                </c:pt>
                <c:pt idx="1397">
                  <c:v>138000</c:v>
                </c:pt>
                <c:pt idx="1398">
                  <c:v>138000</c:v>
                </c:pt>
                <c:pt idx="1399">
                  <c:v>138500</c:v>
                </c:pt>
                <c:pt idx="1400">
                  <c:v>138500</c:v>
                </c:pt>
                <c:pt idx="1401">
                  <c:v>138800</c:v>
                </c:pt>
                <c:pt idx="1402">
                  <c:v>139000</c:v>
                </c:pt>
                <c:pt idx="1403">
                  <c:v>139000</c:v>
                </c:pt>
                <c:pt idx="1404">
                  <c:v>139000</c:v>
                </c:pt>
                <c:pt idx="1405">
                  <c:v>139000</c:v>
                </c:pt>
                <c:pt idx="1406">
                  <c:v>139000</c:v>
                </c:pt>
                <c:pt idx="1407">
                  <c:v>139000</c:v>
                </c:pt>
                <c:pt idx="1408">
                  <c:v>139000</c:v>
                </c:pt>
                <c:pt idx="1409">
                  <c:v>139400</c:v>
                </c:pt>
                <c:pt idx="1410">
                  <c:v>139500</c:v>
                </c:pt>
                <c:pt idx="1411">
                  <c:v>139900</c:v>
                </c:pt>
                <c:pt idx="1412">
                  <c:v>139950</c:v>
                </c:pt>
                <c:pt idx="1413">
                  <c:v>140000</c:v>
                </c:pt>
                <c:pt idx="1414">
                  <c:v>140000</c:v>
                </c:pt>
                <c:pt idx="1415">
                  <c:v>140000</c:v>
                </c:pt>
                <c:pt idx="1416">
                  <c:v>140000</c:v>
                </c:pt>
                <c:pt idx="1417">
                  <c:v>140000</c:v>
                </c:pt>
                <c:pt idx="1418">
                  <c:v>140000</c:v>
                </c:pt>
                <c:pt idx="1419">
                  <c:v>140000</c:v>
                </c:pt>
                <c:pt idx="1420">
                  <c:v>140000</c:v>
                </c:pt>
                <c:pt idx="1421">
                  <c:v>140000</c:v>
                </c:pt>
                <c:pt idx="1422">
                  <c:v>140000</c:v>
                </c:pt>
                <c:pt idx="1423">
                  <c:v>140000</c:v>
                </c:pt>
                <c:pt idx="1424">
                  <c:v>140500</c:v>
                </c:pt>
                <c:pt idx="1425">
                  <c:v>141000</c:v>
                </c:pt>
                <c:pt idx="1426">
                  <c:v>141000</c:v>
                </c:pt>
                <c:pt idx="1427">
                  <c:v>141000</c:v>
                </c:pt>
                <c:pt idx="1428">
                  <c:v>141000</c:v>
                </c:pt>
                <c:pt idx="1429">
                  <c:v>141000</c:v>
                </c:pt>
                <c:pt idx="1430">
                  <c:v>141000</c:v>
                </c:pt>
                <c:pt idx="1431">
                  <c:v>141500</c:v>
                </c:pt>
                <c:pt idx="1432">
                  <c:v>141500</c:v>
                </c:pt>
                <c:pt idx="1433">
                  <c:v>141500</c:v>
                </c:pt>
                <c:pt idx="1434">
                  <c:v>142000</c:v>
                </c:pt>
                <c:pt idx="1435">
                  <c:v>142000</c:v>
                </c:pt>
                <c:pt idx="1436">
                  <c:v>142000</c:v>
                </c:pt>
                <c:pt idx="1437">
                  <c:v>142000</c:v>
                </c:pt>
                <c:pt idx="1438">
                  <c:v>142000</c:v>
                </c:pt>
                <c:pt idx="1439">
                  <c:v>142000</c:v>
                </c:pt>
                <c:pt idx="1440">
                  <c:v>142100</c:v>
                </c:pt>
                <c:pt idx="1441">
                  <c:v>142125</c:v>
                </c:pt>
                <c:pt idx="1442">
                  <c:v>142250</c:v>
                </c:pt>
                <c:pt idx="1443">
                  <c:v>142600</c:v>
                </c:pt>
                <c:pt idx="1444">
                  <c:v>143000</c:v>
                </c:pt>
                <c:pt idx="1445">
                  <c:v>143000</c:v>
                </c:pt>
                <c:pt idx="1446">
                  <c:v>143000</c:v>
                </c:pt>
                <c:pt idx="1447">
                  <c:v>143000</c:v>
                </c:pt>
                <c:pt idx="1448">
                  <c:v>143000</c:v>
                </c:pt>
                <c:pt idx="1449">
                  <c:v>143250</c:v>
                </c:pt>
                <c:pt idx="1450">
                  <c:v>143500</c:v>
                </c:pt>
                <c:pt idx="1451">
                  <c:v>144000</c:v>
                </c:pt>
                <c:pt idx="1452">
                  <c:v>144000</c:v>
                </c:pt>
                <c:pt idx="1453">
                  <c:v>144000</c:v>
                </c:pt>
                <c:pt idx="1454">
                  <c:v>144000</c:v>
                </c:pt>
                <c:pt idx="1455">
                  <c:v>144750</c:v>
                </c:pt>
                <c:pt idx="1456">
                  <c:v>144900</c:v>
                </c:pt>
                <c:pt idx="1457">
                  <c:v>145000</c:v>
                </c:pt>
                <c:pt idx="1458">
                  <c:v>145000</c:v>
                </c:pt>
                <c:pt idx="1459">
                  <c:v>145000</c:v>
                </c:pt>
                <c:pt idx="1460">
                  <c:v>145000</c:v>
                </c:pt>
                <c:pt idx="1461">
                  <c:v>145000</c:v>
                </c:pt>
                <c:pt idx="1462">
                  <c:v>145000</c:v>
                </c:pt>
                <c:pt idx="1463">
                  <c:v>145000</c:v>
                </c:pt>
                <c:pt idx="1464">
                  <c:v>145100</c:v>
                </c:pt>
                <c:pt idx="1465">
                  <c:v>145250</c:v>
                </c:pt>
                <c:pt idx="1466">
                  <c:v>145500</c:v>
                </c:pt>
                <c:pt idx="1467">
                  <c:v>145500</c:v>
                </c:pt>
                <c:pt idx="1468">
                  <c:v>146000</c:v>
                </c:pt>
                <c:pt idx="1469">
                  <c:v>146000</c:v>
                </c:pt>
                <c:pt idx="1470">
                  <c:v>146000</c:v>
                </c:pt>
                <c:pt idx="1471">
                  <c:v>146500</c:v>
                </c:pt>
                <c:pt idx="1472">
                  <c:v>146500</c:v>
                </c:pt>
                <c:pt idx="1473">
                  <c:v>147000</c:v>
                </c:pt>
                <c:pt idx="1474">
                  <c:v>147000</c:v>
                </c:pt>
                <c:pt idx="1475">
                  <c:v>147000</c:v>
                </c:pt>
                <c:pt idx="1476">
                  <c:v>147000</c:v>
                </c:pt>
                <c:pt idx="1477">
                  <c:v>147500</c:v>
                </c:pt>
                <c:pt idx="1478">
                  <c:v>148000</c:v>
                </c:pt>
                <c:pt idx="1479">
                  <c:v>148000</c:v>
                </c:pt>
                <c:pt idx="1480">
                  <c:v>148000</c:v>
                </c:pt>
                <c:pt idx="1481">
                  <c:v>148000</c:v>
                </c:pt>
                <c:pt idx="1482">
                  <c:v>148500</c:v>
                </c:pt>
                <c:pt idx="1483">
                  <c:v>148800</c:v>
                </c:pt>
                <c:pt idx="1484">
                  <c:v>149000</c:v>
                </c:pt>
                <c:pt idx="1485">
                  <c:v>149500</c:v>
                </c:pt>
                <c:pt idx="1486">
                  <c:v>149500</c:v>
                </c:pt>
                <c:pt idx="1487">
                  <c:v>149900</c:v>
                </c:pt>
                <c:pt idx="1488">
                  <c:v>149900</c:v>
                </c:pt>
                <c:pt idx="1489">
                  <c:v>150000</c:v>
                </c:pt>
                <c:pt idx="1490">
                  <c:v>150000</c:v>
                </c:pt>
                <c:pt idx="1491">
                  <c:v>150000</c:v>
                </c:pt>
                <c:pt idx="1492">
                  <c:v>150000</c:v>
                </c:pt>
                <c:pt idx="1493">
                  <c:v>150750</c:v>
                </c:pt>
                <c:pt idx="1494">
                  <c:v>151000</c:v>
                </c:pt>
                <c:pt idx="1495">
                  <c:v>151500</c:v>
                </c:pt>
                <c:pt idx="1496">
                  <c:v>151500</c:v>
                </c:pt>
                <c:pt idx="1497">
                  <c:v>152000</c:v>
                </c:pt>
                <c:pt idx="1498">
                  <c:v>152000</c:v>
                </c:pt>
                <c:pt idx="1499">
                  <c:v>152500</c:v>
                </c:pt>
                <c:pt idx="1500">
                  <c:v>153000</c:v>
                </c:pt>
                <c:pt idx="1501">
                  <c:v>153000</c:v>
                </c:pt>
                <c:pt idx="1502">
                  <c:v>153000</c:v>
                </c:pt>
                <c:pt idx="1503">
                  <c:v>153000</c:v>
                </c:pt>
                <c:pt idx="1504">
                  <c:v>153000</c:v>
                </c:pt>
                <c:pt idx="1505">
                  <c:v>153000</c:v>
                </c:pt>
                <c:pt idx="1506">
                  <c:v>153000</c:v>
                </c:pt>
                <c:pt idx="1507">
                  <c:v>153000</c:v>
                </c:pt>
                <c:pt idx="1508">
                  <c:v>154000</c:v>
                </c:pt>
                <c:pt idx="1509">
                  <c:v>154000</c:v>
                </c:pt>
                <c:pt idx="1510">
                  <c:v>154000</c:v>
                </c:pt>
                <c:pt idx="1511">
                  <c:v>154300</c:v>
                </c:pt>
                <c:pt idx="1512">
                  <c:v>155000</c:v>
                </c:pt>
                <c:pt idx="1513">
                  <c:v>155000</c:v>
                </c:pt>
                <c:pt idx="1514">
                  <c:v>155000</c:v>
                </c:pt>
                <c:pt idx="1515">
                  <c:v>155000</c:v>
                </c:pt>
                <c:pt idx="1516">
                  <c:v>155000</c:v>
                </c:pt>
                <c:pt idx="1517">
                  <c:v>155000</c:v>
                </c:pt>
                <c:pt idx="1518">
                  <c:v>155000</c:v>
                </c:pt>
                <c:pt idx="1519">
                  <c:v>155000</c:v>
                </c:pt>
                <c:pt idx="1520">
                  <c:v>155000</c:v>
                </c:pt>
                <c:pt idx="1521">
                  <c:v>156000</c:v>
                </c:pt>
                <c:pt idx="1522">
                  <c:v>156000</c:v>
                </c:pt>
                <c:pt idx="1523">
                  <c:v>156000</c:v>
                </c:pt>
                <c:pt idx="1524">
                  <c:v>156000</c:v>
                </c:pt>
                <c:pt idx="1525">
                  <c:v>156500</c:v>
                </c:pt>
                <c:pt idx="1526">
                  <c:v>156500</c:v>
                </c:pt>
                <c:pt idx="1527">
                  <c:v>157000</c:v>
                </c:pt>
                <c:pt idx="1528">
                  <c:v>157000</c:v>
                </c:pt>
                <c:pt idx="1529">
                  <c:v>157500</c:v>
                </c:pt>
                <c:pt idx="1530">
                  <c:v>157500</c:v>
                </c:pt>
                <c:pt idx="1531">
                  <c:v>157500</c:v>
                </c:pt>
                <c:pt idx="1532">
                  <c:v>157500</c:v>
                </c:pt>
                <c:pt idx="1533">
                  <c:v>157500</c:v>
                </c:pt>
                <c:pt idx="1534">
                  <c:v>157900</c:v>
                </c:pt>
                <c:pt idx="1535">
                  <c:v>158000</c:v>
                </c:pt>
                <c:pt idx="1536">
                  <c:v>158000</c:v>
                </c:pt>
                <c:pt idx="1537">
                  <c:v>158000</c:v>
                </c:pt>
                <c:pt idx="1538">
                  <c:v>158500</c:v>
                </c:pt>
                <c:pt idx="1539">
                  <c:v>159000</c:v>
                </c:pt>
                <c:pt idx="1540">
                  <c:v>159000</c:v>
                </c:pt>
                <c:pt idx="1541">
                  <c:v>159000</c:v>
                </c:pt>
                <c:pt idx="1542">
                  <c:v>159000</c:v>
                </c:pt>
                <c:pt idx="1543">
                  <c:v>159000</c:v>
                </c:pt>
                <c:pt idx="1544">
                  <c:v>159500</c:v>
                </c:pt>
                <c:pt idx="1545">
                  <c:v>159500</c:v>
                </c:pt>
                <c:pt idx="1546">
                  <c:v>159950</c:v>
                </c:pt>
                <c:pt idx="1547">
                  <c:v>160000</c:v>
                </c:pt>
                <c:pt idx="1548">
                  <c:v>160000</c:v>
                </c:pt>
                <c:pt idx="1549">
                  <c:v>160000</c:v>
                </c:pt>
                <c:pt idx="1550">
                  <c:v>161000</c:v>
                </c:pt>
                <c:pt idx="1551">
                  <c:v>161000</c:v>
                </c:pt>
                <c:pt idx="1552">
                  <c:v>162000</c:v>
                </c:pt>
                <c:pt idx="1553">
                  <c:v>162000</c:v>
                </c:pt>
                <c:pt idx="1554">
                  <c:v>163000</c:v>
                </c:pt>
                <c:pt idx="1555">
                  <c:v>163000</c:v>
                </c:pt>
                <c:pt idx="1556">
                  <c:v>163000</c:v>
                </c:pt>
                <c:pt idx="1557">
                  <c:v>163500</c:v>
                </c:pt>
                <c:pt idx="1558">
                  <c:v>163500</c:v>
                </c:pt>
                <c:pt idx="1559">
                  <c:v>164900</c:v>
                </c:pt>
                <c:pt idx="1560">
                  <c:v>165000</c:v>
                </c:pt>
                <c:pt idx="1561">
                  <c:v>165000</c:v>
                </c:pt>
                <c:pt idx="1562">
                  <c:v>165000</c:v>
                </c:pt>
                <c:pt idx="1563">
                  <c:v>165500</c:v>
                </c:pt>
                <c:pt idx="1564">
                  <c:v>165500</c:v>
                </c:pt>
                <c:pt idx="1565">
                  <c:v>166000</c:v>
                </c:pt>
                <c:pt idx="1566">
                  <c:v>166000</c:v>
                </c:pt>
                <c:pt idx="1567">
                  <c:v>166800</c:v>
                </c:pt>
                <c:pt idx="1568">
                  <c:v>167000</c:v>
                </c:pt>
                <c:pt idx="1569">
                  <c:v>167000</c:v>
                </c:pt>
                <c:pt idx="1570">
                  <c:v>167000</c:v>
                </c:pt>
                <c:pt idx="1571">
                  <c:v>167000</c:v>
                </c:pt>
                <c:pt idx="1572">
                  <c:v>167000</c:v>
                </c:pt>
                <c:pt idx="1573">
                  <c:v>167300</c:v>
                </c:pt>
                <c:pt idx="1574">
                  <c:v>167500</c:v>
                </c:pt>
                <c:pt idx="1575">
                  <c:v>167900</c:v>
                </c:pt>
                <c:pt idx="1576">
                  <c:v>168500</c:v>
                </c:pt>
                <c:pt idx="1577">
                  <c:v>169000</c:v>
                </c:pt>
                <c:pt idx="1578">
                  <c:v>169500</c:v>
                </c:pt>
                <c:pt idx="1579">
                  <c:v>171000</c:v>
                </c:pt>
                <c:pt idx="1580">
                  <c:v>172000</c:v>
                </c:pt>
                <c:pt idx="1581">
                  <c:v>172000</c:v>
                </c:pt>
                <c:pt idx="1582">
                  <c:v>172000</c:v>
                </c:pt>
                <c:pt idx="1583">
                  <c:v>172500</c:v>
                </c:pt>
                <c:pt idx="1584">
                  <c:v>174000</c:v>
                </c:pt>
                <c:pt idx="1585">
                  <c:v>174500</c:v>
                </c:pt>
                <c:pt idx="1586">
                  <c:v>174850</c:v>
                </c:pt>
                <c:pt idx="1587">
                  <c:v>174900</c:v>
                </c:pt>
                <c:pt idx="1588">
                  <c:v>175000</c:v>
                </c:pt>
                <c:pt idx="1589">
                  <c:v>175000</c:v>
                </c:pt>
                <c:pt idx="1590">
                  <c:v>176000</c:v>
                </c:pt>
                <c:pt idx="1591">
                  <c:v>176000</c:v>
                </c:pt>
                <c:pt idx="1592">
                  <c:v>176500</c:v>
                </c:pt>
                <c:pt idx="1593">
                  <c:v>177000</c:v>
                </c:pt>
                <c:pt idx="1594">
                  <c:v>177500</c:v>
                </c:pt>
                <c:pt idx="1595">
                  <c:v>177625</c:v>
                </c:pt>
                <c:pt idx="1596">
                  <c:v>178000</c:v>
                </c:pt>
                <c:pt idx="1597">
                  <c:v>178400</c:v>
                </c:pt>
                <c:pt idx="1598">
                  <c:v>178900</c:v>
                </c:pt>
                <c:pt idx="1599">
                  <c:v>179900</c:v>
                </c:pt>
                <c:pt idx="1600">
                  <c:v>180000</c:v>
                </c:pt>
                <c:pt idx="1601">
                  <c:v>180000</c:v>
                </c:pt>
                <c:pt idx="1602">
                  <c:v>180500</c:v>
                </c:pt>
                <c:pt idx="1603">
                  <c:v>180500</c:v>
                </c:pt>
                <c:pt idx="1604">
                  <c:v>181000</c:v>
                </c:pt>
                <c:pt idx="1605">
                  <c:v>181900</c:v>
                </c:pt>
                <c:pt idx="1606">
                  <c:v>183000</c:v>
                </c:pt>
                <c:pt idx="1607">
                  <c:v>184000</c:v>
                </c:pt>
                <c:pt idx="1608">
                  <c:v>184000</c:v>
                </c:pt>
                <c:pt idx="1609">
                  <c:v>185000</c:v>
                </c:pt>
                <c:pt idx="1610">
                  <c:v>185900</c:v>
                </c:pt>
                <c:pt idx="1611">
                  <c:v>186000</c:v>
                </c:pt>
                <c:pt idx="1612">
                  <c:v>187000</c:v>
                </c:pt>
                <c:pt idx="1613">
                  <c:v>187500</c:v>
                </c:pt>
                <c:pt idx="1614">
                  <c:v>190000</c:v>
                </c:pt>
                <c:pt idx="1615">
                  <c:v>190000</c:v>
                </c:pt>
                <c:pt idx="1616">
                  <c:v>190000</c:v>
                </c:pt>
                <c:pt idx="1617">
                  <c:v>192000</c:v>
                </c:pt>
                <c:pt idx="1618">
                  <c:v>192100</c:v>
                </c:pt>
                <c:pt idx="1619">
                  <c:v>193500</c:v>
                </c:pt>
                <c:pt idx="1620">
                  <c:v>197600</c:v>
                </c:pt>
                <c:pt idx="1621">
                  <c:v>200000</c:v>
                </c:pt>
                <c:pt idx="1622">
                  <c:v>200000</c:v>
                </c:pt>
                <c:pt idx="1623">
                  <c:v>201800</c:v>
                </c:pt>
                <c:pt idx="1624">
                  <c:v>205000</c:v>
                </c:pt>
                <c:pt idx="1625">
                  <c:v>206900</c:v>
                </c:pt>
                <c:pt idx="1626">
                  <c:v>207500</c:v>
                </c:pt>
                <c:pt idx="1627">
                  <c:v>214000</c:v>
                </c:pt>
                <c:pt idx="1628">
                  <c:v>215000</c:v>
                </c:pt>
                <c:pt idx="1629">
                  <c:v>224500</c:v>
                </c:pt>
                <c:pt idx="1630">
                  <c:v>226000</c:v>
                </c:pt>
                <c:pt idx="1631">
                  <c:v>227000</c:v>
                </c:pt>
                <c:pt idx="1632">
                  <c:v>235000</c:v>
                </c:pt>
                <c:pt idx="1633">
                  <c:v>237500</c:v>
                </c:pt>
                <c:pt idx="1634">
                  <c:v>242000</c:v>
                </c:pt>
                <c:pt idx="1635">
                  <c:v>242000</c:v>
                </c:pt>
                <c:pt idx="1636">
                  <c:v>244000</c:v>
                </c:pt>
                <c:pt idx="1637">
                  <c:v>244000</c:v>
                </c:pt>
                <c:pt idx="1638">
                  <c:v>252000</c:v>
                </c:pt>
                <c:pt idx="1639">
                  <c:v>256000</c:v>
                </c:pt>
                <c:pt idx="1640">
                  <c:v>268000</c:v>
                </c:pt>
                <c:pt idx="1641">
                  <c:v>277500</c:v>
                </c:pt>
                <c:pt idx="1642">
                  <c:v>301600</c:v>
                </c:pt>
                <c:pt idx="1643">
                  <c:v>345000</c:v>
                </c:pt>
                <c:pt idx="1644">
                  <c:v>190000</c:v>
                </c:pt>
                <c:pt idx="1645">
                  <c:v>221000</c:v>
                </c:pt>
                <c:pt idx="1646">
                  <c:v>235000</c:v>
                </c:pt>
                <c:pt idx="1647">
                  <c:v>248000</c:v>
                </c:pt>
                <c:pt idx="1648">
                  <c:v>248000</c:v>
                </c:pt>
                <c:pt idx="1649">
                  <c:v>250000</c:v>
                </c:pt>
                <c:pt idx="1650">
                  <c:v>252000</c:v>
                </c:pt>
                <c:pt idx="1651">
                  <c:v>258000</c:v>
                </c:pt>
                <c:pt idx="1652">
                  <c:v>260000</c:v>
                </c:pt>
                <c:pt idx="1653">
                  <c:v>260000</c:v>
                </c:pt>
                <c:pt idx="1654">
                  <c:v>260000</c:v>
                </c:pt>
                <c:pt idx="1655">
                  <c:v>260400</c:v>
                </c:pt>
                <c:pt idx="1656">
                  <c:v>262000</c:v>
                </c:pt>
                <c:pt idx="1657">
                  <c:v>263000</c:v>
                </c:pt>
                <c:pt idx="1658">
                  <c:v>263550</c:v>
                </c:pt>
                <c:pt idx="1659">
                  <c:v>265000</c:v>
                </c:pt>
                <c:pt idx="1660">
                  <c:v>268000</c:v>
                </c:pt>
                <c:pt idx="1661">
                  <c:v>269790</c:v>
                </c:pt>
                <c:pt idx="1662">
                  <c:v>271000</c:v>
                </c:pt>
                <c:pt idx="1663">
                  <c:v>279500</c:v>
                </c:pt>
                <c:pt idx="1664">
                  <c:v>280000</c:v>
                </c:pt>
                <c:pt idx="1665">
                  <c:v>284500</c:v>
                </c:pt>
                <c:pt idx="1666">
                  <c:v>285000</c:v>
                </c:pt>
                <c:pt idx="1667">
                  <c:v>285000</c:v>
                </c:pt>
                <c:pt idx="1668">
                  <c:v>286000</c:v>
                </c:pt>
                <c:pt idx="1669">
                  <c:v>287500</c:v>
                </c:pt>
                <c:pt idx="1670">
                  <c:v>290000</c:v>
                </c:pt>
                <c:pt idx="1671">
                  <c:v>290000</c:v>
                </c:pt>
                <c:pt idx="1672">
                  <c:v>290000</c:v>
                </c:pt>
                <c:pt idx="1673">
                  <c:v>290000</c:v>
                </c:pt>
                <c:pt idx="1674">
                  <c:v>290000</c:v>
                </c:pt>
                <c:pt idx="1675">
                  <c:v>290000</c:v>
                </c:pt>
                <c:pt idx="1676">
                  <c:v>291000</c:v>
                </c:pt>
                <c:pt idx="1677">
                  <c:v>300000</c:v>
                </c:pt>
                <c:pt idx="1678">
                  <c:v>301500</c:v>
                </c:pt>
                <c:pt idx="1679">
                  <c:v>302000</c:v>
                </c:pt>
                <c:pt idx="1680">
                  <c:v>310000</c:v>
                </c:pt>
                <c:pt idx="1681">
                  <c:v>315000</c:v>
                </c:pt>
                <c:pt idx="1682">
                  <c:v>315000</c:v>
                </c:pt>
                <c:pt idx="1683">
                  <c:v>315000</c:v>
                </c:pt>
                <c:pt idx="1684">
                  <c:v>315750</c:v>
                </c:pt>
                <c:pt idx="1685">
                  <c:v>321000</c:v>
                </c:pt>
                <c:pt idx="1686">
                  <c:v>322500</c:v>
                </c:pt>
                <c:pt idx="1687">
                  <c:v>325000</c:v>
                </c:pt>
                <c:pt idx="1688">
                  <c:v>327000</c:v>
                </c:pt>
                <c:pt idx="1689">
                  <c:v>330000</c:v>
                </c:pt>
                <c:pt idx="1690">
                  <c:v>333168</c:v>
                </c:pt>
                <c:pt idx="1691">
                  <c:v>334000</c:v>
                </c:pt>
                <c:pt idx="1692">
                  <c:v>336000</c:v>
                </c:pt>
                <c:pt idx="1693">
                  <c:v>337000</c:v>
                </c:pt>
                <c:pt idx="1694">
                  <c:v>340000</c:v>
                </c:pt>
                <c:pt idx="1695">
                  <c:v>341000</c:v>
                </c:pt>
                <c:pt idx="1696">
                  <c:v>348000</c:v>
                </c:pt>
                <c:pt idx="1697">
                  <c:v>350000</c:v>
                </c:pt>
                <c:pt idx="1698">
                  <c:v>350000</c:v>
                </c:pt>
                <c:pt idx="1699">
                  <c:v>350000</c:v>
                </c:pt>
                <c:pt idx="1700">
                  <c:v>355000</c:v>
                </c:pt>
                <c:pt idx="1701">
                  <c:v>362500</c:v>
                </c:pt>
                <c:pt idx="1702">
                  <c:v>372500</c:v>
                </c:pt>
                <c:pt idx="1703">
                  <c:v>384500</c:v>
                </c:pt>
                <c:pt idx="1704">
                  <c:v>402000</c:v>
                </c:pt>
                <c:pt idx="1705">
                  <c:v>403000</c:v>
                </c:pt>
                <c:pt idx="1706">
                  <c:v>405000</c:v>
                </c:pt>
                <c:pt idx="1707">
                  <c:v>410000</c:v>
                </c:pt>
                <c:pt idx="1708">
                  <c:v>410000</c:v>
                </c:pt>
                <c:pt idx="1709">
                  <c:v>430000</c:v>
                </c:pt>
                <c:pt idx="1710">
                  <c:v>466500</c:v>
                </c:pt>
                <c:pt idx="1711">
                  <c:v>584500</c:v>
                </c:pt>
                <c:pt idx="1712">
                  <c:v>625000</c:v>
                </c:pt>
                <c:pt idx="1713">
                  <c:v>120000</c:v>
                </c:pt>
                <c:pt idx="1714">
                  <c:v>123000</c:v>
                </c:pt>
                <c:pt idx="1715">
                  <c:v>127500</c:v>
                </c:pt>
                <c:pt idx="1716">
                  <c:v>128000</c:v>
                </c:pt>
                <c:pt idx="1717">
                  <c:v>128500</c:v>
                </c:pt>
                <c:pt idx="1718">
                  <c:v>137500</c:v>
                </c:pt>
                <c:pt idx="1719">
                  <c:v>137900</c:v>
                </c:pt>
                <c:pt idx="1720">
                  <c:v>138000</c:v>
                </c:pt>
                <c:pt idx="1721">
                  <c:v>140000</c:v>
                </c:pt>
                <c:pt idx="1722">
                  <c:v>142500</c:v>
                </c:pt>
                <c:pt idx="1723">
                  <c:v>143000</c:v>
                </c:pt>
                <c:pt idx="1724">
                  <c:v>143750</c:v>
                </c:pt>
                <c:pt idx="1725">
                  <c:v>144000</c:v>
                </c:pt>
                <c:pt idx="1726">
                  <c:v>146000</c:v>
                </c:pt>
                <c:pt idx="1727">
                  <c:v>146000</c:v>
                </c:pt>
                <c:pt idx="1728">
                  <c:v>146300</c:v>
                </c:pt>
                <c:pt idx="1729">
                  <c:v>147000</c:v>
                </c:pt>
                <c:pt idx="1730">
                  <c:v>147000</c:v>
                </c:pt>
                <c:pt idx="1731">
                  <c:v>148500</c:v>
                </c:pt>
                <c:pt idx="1732">
                  <c:v>148500</c:v>
                </c:pt>
                <c:pt idx="1733">
                  <c:v>148500</c:v>
                </c:pt>
                <c:pt idx="1734">
                  <c:v>149900</c:v>
                </c:pt>
                <c:pt idx="1735">
                  <c:v>155000</c:v>
                </c:pt>
                <c:pt idx="1736">
                  <c:v>154000</c:v>
                </c:pt>
                <c:pt idx="1737">
                  <c:v>155000</c:v>
                </c:pt>
                <c:pt idx="1738">
                  <c:v>171750</c:v>
                </c:pt>
                <c:pt idx="1739">
                  <c:v>173000</c:v>
                </c:pt>
                <c:pt idx="1740">
                  <c:v>173000</c:v>
                </c:pt>
                <c:pt idx="1741">
                  <c:v>175500</c:v>
                </c:pt>
                <c:pt idx="1742">
                  <c:v>184500</c:v>
                </c:pt>
                <c:pt idx="1743">
                  <c:v>185850</c:v>
                </c:pt>
                <c:pt idx="1744">
                  <c:v>192000</c:v>
                </c:pt>
                <c:pt idx="1745">
                  <c:v>194700</c:v>
                </c:pt>
                <c:pt idx="1746">
                  <c:v>196000</c:v>
                </c:pt>
                <c:pt idx="1747">
                  <c:v>200000</c:v>
                </c:pt>
                <c:pt idx="1748">
                  <c:v>200000</c:v>
                </c:pt>
                <c:pt idx="1749">
                  <c:v>202500</c:v>
                </c:pt>
                <c:pt idx="1750">
                  <c:v>202500</c:v>
                </c:pt>
                <c:pt idx="1751">
                  <c:v>202665</c:v>
                </c:pt>
                <c:pt idx="1752">
                  <c:v>204000</c:v>
                </c:pt>
                <c:pt idx="1753">
                  <c:v>205000</c:v>
                </c:pt>
                <c:pt idx="1754">
                  <c:v>207000</c:v>
                </c:pt>
                <c:pt idx="1755">
                  <c:v>207000</c:v>
                </c:pt>
                <c:pt idx="1756">
                  <c:v>207500</c:v>
                </c:pt>
                <c:pt idx="1757">
                  <c:v>209500</c:v>
                </c:pt>
                <c:pt idx="1758">
                  <c:v>209500</c:v>
                </c:pt>
                <c:pt idx="1759">
                  <c:v>212500</c:v>
                </c:pt>
                <c:pt idx="1760">
                  <c:v>213000</c:v>
                </c:pt>
                <c:pt idx="1761">
                  <c:v>214000</c:v>
                </c:pt>
                <c:pt idx="1762">
                  <c:v>217300</c:v>
                </c:pt>
                <c:pt idx="1763">
                  <c:v>219500</c:v>
                </c:pt>
                <c:pt idx="1764">
                  <c:v>220000</c:v>
                </c:pt>
                <c:pt idx="1765">
                  <c:v>221370</c:v>
                </c:pt>
                <c:pt idx="1766">
                  <c:v>224000</c:v>
                </c:pt>
                <c:pt idx="1767">
                  <c:v>230000</c:v>
                </c:pt>
                <c:pt idx="1768">
                  <c:v>232698</c:v>
                </c:pt>
                <c:pt idx="1769">
                  <c:v>233170</c:v>
                </c:pt>
                <c:pt idx="1770">
                  <c:v>234250</c:v>
                </c:pt>
                <c:pt idx="1771">
                  <c:v>245700</c:v>
                </c:pt>
                <c:pt idx="1772">
                  <c:v>248500</c:v>
                </c:pt>
                <c:pt idx="1773">
                  <c:v>250000</c:v>
                </c:pt>
                <c:pt idx="1774">
                  <c:v>250000</c:v>
                </c:pt>
                <c:pt idx="1775">
                  <c:v>250000</c:v>
                </c:pt>
                <c:pt idx="1776">
                  <c:v>252000</c:v>
                </c:pt>
                <c:pt idx="1777">
                  <c:v>253293</c:v>
                </c:pt>
                <c:pt idx="1778">
                  <c:v>254000</c:v>
                </c:pt>
                <c:pt idx="1779">
                  <c:v>255500</c:v>
                </c:pt>
                <c:pt idx="1780">
                  <c:v>255900</c:v>
                </c:pt>
                <c:pt idx="1781">
                  <c:v>256300</c:v>
                </c:pt>
                <c:pt idx="1782">
                  <c:v>259000</c:v>
                </c:pt>
                <c:pt idx="1783">
                  <c:v>260116</c:v>
                </c:pt>
                <c:pt idx="1784">
                  <c:v>266000</c:v>
                </c:pt>
                <c:pt idx="1785">
                  <c:v>269500</c:v>
                </c:pt>
                <c:pt idx="1786">
                  <c:v>274000</c:v>
                </c:pt>
                <c:pt idx="1787">
                  <c:v>274900</c:v>
                </c:pt>
                <c:pt idx="1788">
                  <c:v>275000</c:v>
                </c:pt>
                <c:pt idx="1789">
                  <c:v>275000</c:v>
                </c:pt>
                <c:pt idx="1790">
                  <c:v>275500</c:v>
                </c:pt>
                <c:pt idx="1791">
                  <c:v>277500</c:v>
                </c:pt>
                <c:pt idx="1792">
                  <c:v>279000</c:v>
                </c:pt>
                <c:pt idx="1793">
                  <c:v>280000</c:v>
                </c:pt>
                <c:pt idx="1794">
                  <c:v>280000</c:v>
                </c:pt>
                <c:pt idx="1795">
                  <c:v>280000</c:v>
                </c:pt>
                <c:pt idx="1796">
                  <c:v>281000</c:v>
                </c:pt>
                <c:pt idx="1797">
                  <c:v>281500</c:v>
                </c:pt>
                <c:pt idx="1798">
                  <c:v>282500</c:v>
                </c:pt>
                <c:pt idx="1799">
                  <c:v>284000</c:v>
                </c:pt>
                <c:pt idx="1800">
                  <c:v>284000</c:v>
                </c:pt>
                <c:pt idx="1801">
                  <c:v>284000</c:v>
                </c:pt>
                <c:pt idx="1802">
                  <c:v>285000</c:v>
                </c:pt>
                <c:pt idx="1803">
                  <c:v>286500</c:v>
                </c:pt>
                <c:pt idx="1804">
                  <c:v>290000</c:v>
                </c:pt>
                <c:pt idx="1805">
                  <c:v>290941</c:v>
                </c:pt>
                <c:pt idx="1806">
                  <c:v>293000</c:v>
                </c:pt>
                <c:pt idx="1807">
                  <c:v>296000</c:v>
                </c:pt>
                <c:pt idx="1808">
                  <c:v>298236</c:v>
                </c:pt>
                <c:pt idx="1809">
                  <c:v>300000</c:v>
                </c:pt>
                <c:pt idx="1810">
                  <c:v>300000</c:v>
                </c:pt>
                <c:pt idx="1811">
                  <c:v>306000</c:v>
                </c:pt>
                <c:pt idx="1812">
                  <c:v>309000</c:v>
                </c:pt>
                <c:pt idx="1813">
                  <c:v>310090</c:v>
                </c:pt>
                <c:pt idx="1814">
                  <c:v>314813</c:v>
                </c:pt>
                <c:pt idx="1815">
                  <c:v>315000</c:v>
                </c:pt>
                <c:pt idx="1816">
                  <c:v>316000</c:v>
                </c:pt>
                <c:pt idx="1817">
                  <c:v>317000</c:v>
                </c:pt>
                <c:pt idx="1818">
                  <c:v>317500</c:v>
                </c:pt>
                <c:pt idx="1819">
                  <c:v>318000</c:v>
                </c:pt>
                <c:pt idx="1820">
                  <c:v>318000</c:v>
                </c:pt>
                <c:pt idx="1821">
                  <c:v>318061</c:v>
                </c:pt>
                <c:pt idx="1822">
                  <c:v>319500</c:v>
                </c:pt>
                <c:pt idx="1823">
                  <c:v>319900</c:v>
                </c:pt>
                <c:pt idx="1824">
                  <c:v>320000</c:v>
                </c:pt>
                <c:pt idx="1825">
                  <c:v>320000</c:v>
                </c:pt>
                <c:pt idx="1826">
                  <c:v>322400</c:v>
                </c:pt>
                <c:pt idx="1827">
                  <c:v>324000</c:v>
                </c:pt>
                <c:pt idx="1828">
                  <c:v>325000</c:v>
                </c:pt>
                <c:pt idx="1829">
                  <c:v>325300</c:v>
                </c:pt>
                <c:pt idx="1830">
                  <c:v>325624</c:v>
                </c:pt>
                <c:pt idx="1831">
                  <c:v>326000</c:v>
                </c:pt>
                <c:pt idx="1832">
                  <c:v>329900</c:v>
                </c:pt>
                <c:pt idx="1833">
                  <c:v>332200</c:v>
                </c:pt>
                <c:pt idx="1834">
                  <c:v>335000</c:v>
                </c:pt>
                <c:pt idx="1835">
                  <c:v>335000</c:v>
                </c:pt>
                <c:pt idx="1836">
                  <c:v>336860</c:v>
                </c:pt>
                <c:pt idx="1837">
                  <c:v>337500</c:v>
                </c:pt>
                <c:pt idx="1838">
                  <c:v>338500</c:v>
                </c:pt>
                <c:pt idx="1839">
                  <c:v>338931</c:v>
                </c:pt>
                <c:pt idx="1840">
                  <c:v>342000</c:v>
                </c:pt>
                <c:pt idx="1841">
                  <c:v>342643</c:v>
                </c:pt>
                <c:pt idx="1842">
                  <c:v>344133</c:v>
                </c:pt>
                <c:pt idx="1843">
                  <c:v>345000</c:v>
                </c:pt>
                <c:pt idx="1844">
                  <c:v>345474</c:v>
                </c:pt>
                <c:pt idx="1845">
                  <c:v>350000</c:v>
                </c:pt>
                <c:pt idx="1846">
                  <c:v>350000</c:v>
                </c:pt>
                <c:pt idx="1847">
                  <c:v>354000</c:v>
                </c:pt>
                <c:pt idx="1848">
                  <c:v>356000</c:v>
                </c:pt>
                <c:pt idx="1849">
                  <c:v>360000</c:v>
                </c:pt>
                <c:pt idx="1850">
                  <c:v>360000</c:v>
                </c:pt>
                <c:pt idx="1851">
                  <c:v>367294</c:v>
                </c:pt>
                <c:pt idx="1852">
                  <c:v>370000</c:v>
                </c:pt>
                <c:pt idx="1853">
                  <c:v>370967</c:v>
                </c:pt>
                <c:pt idx="1854">
                  <c:v>372000</c:v>
                </c:pt>
                <c:pt idx="1855">
                  <c:v>372397</c:v>
                </c:pt>
                <c:pt idx="1856">
                  <c:v>372402</c:v>
                </c:pt>
                <c:pt idx="1857">
                  <c:v>374000</c:v>
                </c:pt>
                <c:pt idx="1858">
                  <c:v>376162</c:v>
                </c:pt>
                <c:pt idx="1859">
                  <c:v>378000</c:v>
                </c:pt>
                <c:pt idx="1860">
                  <c:v>379000</c:v>
                </c:pt>
                <c:pt idx="1861">
                  <c:v>380000</c:v>
                </c:pt>
                <c:pt idx="1862">
                  <c:v>382500</c:v>
                </c:pt>
                <c:pt idx="1863">
                  <c:v>383000</c:v>
                </c:pt>
                <c:pt idx="1864">
                  <c:v>385000</c:v>
                </c:pt>
                <c:pt idx="1865">
                  <c:v>386250</c:v>
                </c:pt>
                <c:pt idx="1866">
                  <c:v>390000</c:v>
                </c:pt>
                <c:pt idx="1867">
                  <c:v>394617</c:v>
                </c:pt>
                <c:pt idx="1868">
                  <c:v>395000</c:v>
                </c:pt>
                <c:pt idx="1869">
                  <c:v>395192</c:v>
                </c:pt>
                <c:pt idx="1870">
                  <c:v>398800</c:v>
                </c:pt>
                <c:pt idx="1871">
                  <c:v>402861</c:v>
                </c:pt>
                <c:pt idx="1872">
                  <c:v>404000</c:v>
                </c:pt>
                <c:pt idx="1873">
                  <c:v>409900</c:v>
                </c:pt>
                <c:pt idx="1874">
                  <c:v>412083</c:v>
                </c:pt>
                <c:pt idx="1875">
                  <c:v>412500</c:v>
                </c:pt>
                <c:pt idx="1876">
                  <c:v>415000</c:v>
                </c:pt>
                <c:pt idx="1877">
                  <c:v>415298</c:v>
                </c:pt>
                <c:pt idx="1878">
                  <c:v>417500</c:v>
                </c:pt>
                <c:pt idx="1879">
                  <c:v>418000</c:v>
                </c:pt>
                <c:pt idx="1880">
                  <c:v>421250</c:v>
                </c:pt>
                <c:pt idx="1881">
                  <c:v>426000</c:v>
                </c:pt>
                <c:pt idx="1882">
                  <c:v>437154</c:v>
                </c:pt>
                <c:pt idx="1883">
                  <c:v>440000</c:v>
                </c:pt>
                <c:pt idx="1884">
                  <c:v>445000</c:v>
                </c:pt>
                <c:pt idx="1885">
                  <c:v>446261</c:v>
                </c:pt>
                <c:pt idx="1886">
                  <c:v>450000</c:v>
                </c:pt>
                <c:pt idx="1887">
                  <c:v>451950</c:v>
                </c:pt>
                <c:pt idx="1888">
                  <c:v>460000</c:v>
                </c:pt>
                <c:pt idx="1889">
                  <c:v>462000</c:v>
                </c:pt>
                <c:pt idx="1890">
                  <c:v>465000</c:v>
                </c:pt>
                <c:pt idx="1891">
                  <c:v>479069</c:v>
                </c:pt>
                <c:pt idx="1892">
                  <c:v>485000</c:v>
                </c:pt>
                <c:pt idx="1893">
                  <c:v>492000</c:v>
                </c:pt>
                <c:pt idx="1894">
                  <c:v>500000</c:v>
                </c:pt>
                <c:pt idx="1895">
                  <c:v>500067</c:v>
                </c:pt>
                <c:pt idx="1896">
                  <c:v>552000</c:v>
                </c:pt>
                <c:pt idx="1897">
                  <c:v>555000</c:v>
                </c:pt>
                <c:pt idx="1898">
                  <c:v>582933</c:v>
                </c:pt>
                <c:pt idx="1899">
                  <c:v>610000</c:v>
                </c:pt>
                <c:pt idx="1900">
                  <c:v>611657</c:v>
                </c:pt>
                <c:pt idx="1901">
                  <c:v>615000</c:v>
                </c:pt>
                <c:pt idx="1902">
                  <c:v>82500</c:v>
                </c:pt>
                <c:pt idx="1903">
                  <c:v>113000</c:v>
                </c:pt>
                <c:pt idx="1904">
                  <c:v>127000</c:v>
                </c:pt>
                <c:pt idx="1905">
                  <c:v>135000</c:v>
                </c:pt>
                <c:pt idx="1906">
                  <c:v>136905</c:v>
                </c:pt>
                <c:pt idx="1907">
                  <c:v>140000</c:v>
                </c:pt>
                <c:pt idx="1908">
                  <c:v>140500</c:v>
                </c:pt>
                <c:pt idx="1909">
                  <c:v>143000</c:v>
                </c:pt>
                <c:pt idx="1910">
                  <c:v>143450</c:v>
                </c:pt>
                <c:pt idx="1911">
                  <c:v>145000</c:v>
                </c:pt>
                <c:pt idx="1912">
                  <c:v>146500</c:v>
                </c:pt>
                <c:pt idx="1913">
                  <c:v>146900</c:v>
                </c:pt>
                <c:pt idx="1914">
                  <c:v>148000</c:v>
                </c:pt>
                <c:pt idx="1915">
                  <c:v>150000</c:v>
                </c:pt>
                <c:pt idx="1916">
                  <c:v>151500</c:v>
                </c:pt>
                <c:pt idx="1917">
                  <c:v>152000</c:v>
                </c:pt>
                <c:pt idx="1918">
                  <c:v>152000</c:v>
                </c:pt>
                <c:pt idx="1919">
                  <c:v>153500</c:v>
                </c:pt>
                <c:pt idx="1920">
                  <c:v>154000</c:v>
                </c:pt>
                <c:pt idx="1921">
                  <c:v>154000</c:v>
                </c:pt>
                <c:pt idx="1922">
                  <c:v>155000</c:v>
                </c:pt>
                <c:pt idx="1923">
                  <c:v>157000</c:v>
                </c:pt>
                <c:pt idx="1924">
                  <c:v>157000</c:v>
                </c:pt>
                <c:pt idx="1925">
                  <c:v>158000</c:v>
                </c:pt>
                <c:pt idx="1926">
                  <c:v>158000</c:v>
                </c:pt>
                <c:pt idx="1927">
                  <c:v>158500</c:v>
                </c:pt>
                <c:pt idx="1928">
                  <c:v>159900</c:v>
                </c:pt>
                <c:pt idx="1929">
                  <c:v>161000</c:v>
                </c:pt>
                <c:pt idx="1930">
                  <c:v>161500</c:v>
                </c:pt>
                <c:pt idx="1931">
                  <c:v>162000</c:v>
                </c:pt>
                <c:pt idx="1932">
                  <c:v>162500</c:v>
                </c:pt>
                <c:pt idx="1933">
                  <c:v>162900</c:v>
                </c:pt>
                <c:pt idx="1934">
                  <c:v>163000</c:v>
                </c:pt>
                <c:pt idx="1935">
                  <c:v>164000</c:v>
                </c:pt>
                <c:pt idx="1936">
                  <c:v>164500</c:v>
                </c:pt>
                <c:pt idx="1937">
                  <c:v>165000</c:v>
                </c:pt>
                <c:pt idx="1938">
                  <c:v>165150</c:v>
                </c:pt>
                <c:pt idx="1939">
                  <c:v>167900</c:v>
                </c:pt>
                <c:pt idx="1940">
                  <c:v>167900</c:v>
                </c:pt>
                <c:pt idx="1941">
                  <c:v>168500</c:v>
                </c:pt>
                <c:pt idx="1942">
                  <c:v>169000</c:v>
                </c:pt>
                <c:pt idx="1943">
                  <c:v>170000</c:v>
                </c:pt>
                <c:pt idx="1944">
                  <c:v>170000</c:v>
                </c:pt>
                <c:pt idx="1945">
                  <c:v>170000</c:v>
                </c:pt>
                <c:pt idx="1946">
                  <c:v>170000</c:v>
                </c:pt>
                <c:pt idx="1947">
                  <c:v>171000</c:v>
                </c:pt>
                <c:pt idx="1948">
                  <c:v>172000</c:v>
                </c:pt>
                <c:pt idx="1949">
                  <c:v>172500</c:v>
                </c:pt>
                <c:pt idx="1950">
                  <c:v>173000</c:v>
                </c:pt>
                <c:pt idx="1951">
                  <c:v>174000</c:v>
                </c:pt>
                <c:pt idx="1952">
                  <c:v>174000</c:v>
                </c:pt>
                <c:pt idx="1953">
                  <c:v>174000</c:v>
                </c:pt>
                <c:pt idx="1954">
                  <c:v>175000</c:v>
                </c:pt>
                <c:pt idx="1955">
                  <c:v>175000</c:v>
                </c:pt>
                <c:pt idx="1956">
                  <c:v>175000</c:v>
                </c:pt>
                <c:pt idx="1957">
                  <c:v>175500</c:v>
                </c:pt>
                <c:pt idx="1958">
                  <c:v>175500</c:v>
                </c:pt>
                <c:pt idx="1959">
                  <c:v>176000</c:v>
                </c:pt>
                <c:pt idx="1960">
                  <c:v>176000</c:v>
                </c:pt>
                <c:pt idx="1961">
                  <c:v>178000</c:v>
                </c:pt>
                <c:pt idx="1962">
                  <c:v>178900</c:v>
                </c:pt>
                <c:pt idx="1963">
                  <c:v>179900</c:v>
                </c:pt>
                <c:pt idx="1964">
                  <c:v>179900</c:v>
                </c:pt>
                <c:pt idx="1965">
                  <c:v>180000</c:v>
                </c:pt>
                <c:pt idx="1966">
                  <c:v>181000</c:v>
                </c:pt>
                <c:pt idx="1967">
                  <c:v>181000</c:v>
                </c:pt>
                <c:pt idx="1968">
                  <c:v>181900</c:v>
                </c:pt>
                <c:pt idx="1969">
                  <c:v>182900</c:v>
                </c:pt>
                <c:pt idx="1970">
                  <c:v>183000</c:v>
                </c:pt>
                <c:pt idx="1971">
                  <c:v>184000</c:v>
                </c:pt>
                <c:pt idx="1972">
                  <c:v>184500</c:v>
                </c:pt>
                <c:pt idx="1973">
                  <c:v>185000</c:v>
                </c:pt>
                <c:pt idx="1974">
                  <c:v>185000</c:v>
                </c:pt>
                <c:pt idx="1975">
                  <c:v>185000</c:v>
                </c:pt>
                <c:pt idx="1976">
                  <c:v>185000</c:v>
                </c:pt>
                <c:pt idx="1977">
                  <c:v>185750</c:v>
                </c:pt>
                <c:pt idx="1978">
                  <c:v>187500</c:v>
                </c:pt>
                <c:pt idx="1979">
                  <c:v>188500</c:v>
                </c:pt>
                <c:pt idx="1980">
                  <c:v>188900</c:v>
                </c:pt>
                <c:pt idx="1981">
                  <c:v>190000</c:v>
                </c:pt>
                <c:pt idx="1982">
                  <c:v>190000</c:v>
                </c:pt>
                <c:pt idx="1983">
                  <c:v>190000</c:v>
                </c:pt>
                <c:pt idx="1984">
                  <c:v>190000</c:v>
                </c:pt>
                <c:pt idx="1985">
                  <c:v>192000</c:v>
                </c:pt>
                <c:pt idx="1986">
                  <c:v>192350</c:v>
                </c:pt>
                <c:pt idx="1987">
                  <c:v>195000</c:v>
                </c:pt>
                <c:pt idx="1988">
                  <c:v>196500</c:v>
                </c:pt>
                <c:pt idx="1989">
                  <c:v>197000</c:v>
                </c:pt>
                <c:pt idx="1990">
                  <c:v>197500</c:v>
                </c:pt>
                <c:pt idx="1991">
                  <c:v>197500</c:v>
                </c:pt>
                <c:pt idx="1992">
                  <c:v>197900</c:v>
                </c:pt>
                <c:pt idx="1993">
                  <c:v>197900</c:v>
                </c:pt>
                <c:pt idx="1994">
                  <c:v>200000</c:v>
                </c:pt>
                <c:pt idx="1995">
                  <c:v>200000</c:v>
                </c:pt>
                <c:pt idx="1996">
                  <c:v>202500</c:v>
                </c:pt>
                <c:pt idx="1997">
                  <c:v>205000</c:v>
                </c:pt>
                <c:pt idx="1998">
                  <c:v>205000</c:v>
                </c:pt>
                <c:pt idx="1999">
                  <c:v>206000</c:v>
                </c:pt>
                <c:pt idx="2000">
                  <c:v>207500</c:v>
                </c:pt>
                <c:pt idx="2001">
                  <c:v>210000</c:v>
                </c:pt>
                <c:pt idx="2002">
                  <c:v>212500</c:v>
                </c:pt>
                <c:pt idx="2003">
                  <c:v>213000</c:v>
                </c:pt>
                <c:pt idx="2004">
                  <c:v>213000</c:v>
                </c:pt>
                <c:pt idx="2005">
                  <c:v>213250</c:v>
                </c:pt>
                <c:pt idx="2006">
                  <c:v>215000</c:v>
                </c:pt>
                <c:pt idx="2007">
                  <c:v>215000</c:v>
                </c:pt>
                <c:pt idx="2008">
                  <c:v>215000</c:v>
                </c:pt>
                <c:pt idx="2009">
                  <c:v>218500</c:v>
                </c:pt>
                <c:pt idx="2010">
                  <c:v>220000</c:v>
                </c:pt>
                <c:pt idx="2011">
                  <c:v>226500</c:v>
                </c:pt>
                <c:pt idx="2012">
                  <c:v>227000</c:v>
                </c:pt>
                <c:pt idx="2013">
                  <c:v>229000</c:v>
                </c:pt>
                <c:pt idx="2014">
                  <c:v>230000</c:v>
                </c:pt>
                <c:pt idx="2015">
                  <c:v>235000</c:v>
                </c:pt>
                <c:pt idx="2016">
                  <c:v>235000</c:v>
                </c:pt>
                <c:pt idx="2017">
                  <c:v>240000</c:v>
                </c:pt>
                <c:pt idx="2018">
                  <c:v>240050</c:v>
                </c:pt>
                <c:pt idx="2019">
                  <c:v>241500</c:v>
                </c:pt>
                <c:pt idx="2020">
                  <c:v>243500</c:v>
                </c:pt>
                <c:pt idx="2021">
                  <c:v>249000</c:v>
                </c:pt>
                <c:pt idx="2022">
                  <c:v>250000</c:v>
                </c:pt>
                <c:pt idx="2023">
                  <c:v>250000</c:v>
                </c:pt>
                <c:pt idx="2024">
                  <c:v>255000</c:v>
                </c:pt>
                <c:pt idx="2025">
                  <c:v>256900</c:v>
                </c:pt>
                <c:pt idx="2026">
                  <c:v>260000</c:v>
                </c:pt>
                <c:pt idx="2027">
                  <c:v>262500</c:v>
                </c:pt>
                <c:pt idx="2028">
                  <c:v>272000</c:v>
                </c:pt>
                <c:pt idx="2029">
                  <c:v>278000</c:v>
                </c:pt>
                <c:pt idx="2030">
                  <c:v>292500</c:v>
                </c:pt>
                <c:pt idx="2031">
                  <c:v>299800</c:v>
                </c:pt>
                <c:pt idx="2032">
                  <c:v>306000</c:v>
                </c:pt>
                <c:pt idx="2033">
                  <c:v>12789</c:v>
                </c:pt>
                <c:pt idx="2034">
                  <c:v>37900</c:v>
                </c:pt>
                <c:pt idx="2035">
                  <c:v>45000</c:v>
                </c:pt>
                <c:pt idx="2036">
                  <c:v>46500</c:v>
                </c:pt>
                <c:pt idx="2037">
                  <c:v>52500</c:v>
                </c:pt>
                <c:pt idx="2038">
                  <c:v>55000</c:v>
                </c:pt>
                <c:pt idx="2039">
                  <c:v>58500</c:v>
                </c:pt>
                <c:pt idx="2040">
                  <c:v>59000</c:v>
                </c:pt>
                <c:pt idx="2041">
                  <c:v>61500</c:v>
                </c:pt>
                <c:pt idx="2042">
                  <c:v>62500</c:v>
                </c:pt>
                <c:pt idx="2043">
                  <c:v>64000</c:v>
                </c:pt>
                <c:pt idx="2044">
                  <c:v>64000</c:v>
                </c:pt>
                <c:pt idx="2045">
                  <c:v>64500</c:v>
                </c:pt>
                <c:pt idx="2046">
                  <c:v>65000</c:v>
                </c:pt>
                <c:pt idx="2047">
                  <c:v>66500</c:v>
                </c:pt>
                <c:pt idx="2048">
                  <c:v>73000</c:v>
                </c:pt>
                <c:pt idx="2049">
                  <c:v>76500</c:v>
                </c:pt>
                <c:pt idx="2050">
                  <c:v>78000</c:v>
                </c:pt>
                <c:pt idx="2051">
                  <c:v>78500</c:v>
                </c:pt>
                <c:pt idx="2052">
                  <c:v>79000</c:v>
                </c:pt>
                <c:pt idx="2053">
                  <c:v>79900</c:v>
                </c:pt>
                <c:pt idx="2054">
                  <c:v>80000</c:v>
                </c:pt>
                <c:pt idx="2055">
                  <c:v>80000</c:v>
                </c:pt>
                <c:pt idx="2056">
                  <c:v>80000</c:v>
                </c:pt>
                <c:pt idx="2057">
                  <c:v>80400</c:v>
                </c:pt>
                <c:pt idx="2058">
                  <c:v>85000</c:v>
                </c:pt>
                <c:pt idx="2059">
                  <c:v>85000</c:v>
                </c:pt>
                <c:pt idx="2060">
                  <c:v>86000</c:v>
                </c:pt>
                <c:pt idx="2061">
                  <c:v>86900</c:v>
                </c:pt>
                <c:pt idx="2062">
                  <c:v>86900</c:v>
                </c:pt>
                <c:pt idx="2063">
                  <c:v>87000</c:v>
                </c:pt>
                <c:pt idx="2064">
                  <c:v>87000</c:v>
                </c:pt>
                <c:pt idx="2065">
                  <c:v>87000</c:v>
                </c:pt>
                <c:pt idx="2066">
                  <c:v>87500</c:v>
                </c:pt>
                <c:pt idx="2067">
                  <c:v>89471</c:v>
                </c:pt>
                <c:pt idx="2068">
                  <c:v>89500</c:v>
                </c:pt>
                <c:pt idx="2069">
                  <c:v>89900</c:v>
                </c:pt>
                <c:pt idx="2070">
                  <c:v>90000</c:v>
                </c:pt>
                <c:pt idx="2071">
                  <c:v>91300</c:v>
                </c:pt>
                <c:pt idx="2072">
                  <c:v>93000</c:v>
                </c:pt>
                <c:pt idx="2073">
                  <c:v>93000</c:v>
                </c:pt>
                <c:pt idx="2074">
                  <c:v>93500</c:v>
                </c:pt>
                <c:pt idx="2075">
                  <c:v>94550</c:v>
                </c:pt>
                <c:pt idx="2076">
                  <c:v>95000</c:v>
                </c:pt>
                <c:pt idx="2077">
                  <c:v>95000</c:v>
                </c:pt>
                <c:pt idx="2078">
                  <c:v>96500</c:v>
                </c:pt>
                <c:pt idx="2079">
                  <c:v>96900</c:v>
                </c:pt>
                <c:pt idx="2080">
                  <c:v>97000</c:v>
                </c:pt>
                <c:pt idx="2081">
                  <c:v>97500</c:v>
                </c:pt>
                <c:pt idx="2082">
                  <c:v>98000</c:v>
                </c:pt>
                <c:pt idx="2083">
                  <c:v>99500</c:v>
                </c:pt>
                <c:pt idx="2084">
                  <c:v>99800</c:v>
                </c:pt>
                <c:pt idx="2085">
                  <c:v>99900</c:v>
                </c:pt>
                <c:pt idx="2086">
                  <c:v>99900</c:v>
                </c:pt>
                <c:pt idx="2087">
                  <c:v>100000</c:v>
                </c:pt>
                <c:pt idx="2088">
                  <c:v>100000</c:v>
                </c:pt>
                <c:pt idx="2089">
                  <c:v>100000</c:v>
                </c:pt>
                <c:pt idx="2090">
                  <c:v>103000</c:v>
                </c:pt>
                <c:pt idx="2091">
                  <c:v>103000</c:v>
                </c:pt>
                <c:pt idx="2092">
                  <c:v>103200</c:v>
                </c:pt>
                <c:pt idx="2093">
                  <c:v>103500</c:v>
                </c:pt>
                <c:pt idx="2094">
                  <c:v>104000</c:v>
                </c:pt>
                <c:pt idx="2095">
                  <c:v>104500</c:v>
                </c:pt>
                <c:pt idx="2096">
                  <c:v>105000</c:v>
                </c:pt>
                <c:pt idx="2097">
                  <c:v>105000</c:v>
                </c:pt>
                <c:pt idx="2098">
                  <c:v>105000</c:v>
                </c:pt>
                <c:pt idx="2099">
                  <c:v>105000</c:v>
                </c:pt>
                <c:pt idx="2100">
                  <c:v>105900</c:v>
                </c:pt>
                <c:pt idx="2101">
                  <c:v>106000</c:v>
                </c:pt>
                <c:pt idx="2102">
                  <c:v>106000</c:v>
                </c:pt>
                <c:pt idx="2103">
                  <c:v>106250</c:v>
                </c:pt>
                <c:pt idx="2104">
                  <c:v>107000</c:v>
                </c:pt>
                <c:pt idx="2105">
                  <c:v>107400</c:v>
                </c:pt>
                <c:pt idx="2106">
                  <c:v>107500</c:v>
                </c:pt>
                <c:pt idx="2107">
                  <c:v>107900</c:v>
                </c:pt>
                <c:pt idx="2108">
                  <c:v>108000</c:v>
                </c:pt>
                <c:pt idx="2109">
                  <c:v>108480</c:v>
                </c:pt>
                <c:pt idx="2110">
                  <c:v>108500</c:v>
                </c:pt>
                <c:pt idx="2111">
                  <c:v>109000</c:v>
                </c:pt>
                <c:pt idx="2112">
                  <c:v>109500</c:v>
                </c:pt>
                <c:pt idx="2113">
                  <c:v>109500</c:v>
                </c:pt>
                <c:pt idx="2114">
                  <c:v>109500</c:v>
                </c:pt>
                <c:pt idx="2115">
                  <c:v>110000</c:v>
                </c:pt>
                <c:pt idx="2116">
                  <c:v>110000</c:v>
                </c:pt>
                <c:pt idx="2117">
                  <c:v>110000</c:v>
                </c:pt>
                <c:pt idx="2118">
                  <c:v>110000</c:v>
                </c:pt>
                <c:pt idx="2119">
                  <c:v>110000</c:v>
                </c:pt>
                <c:pt idx="2120">
                  <c:v>110500</c:v>
                </c:pt>
                <c:pt idx="2121">
                  <c:v>110500</c:v>
                </c:pt>
                <c:pt idx="2122">
                  <c:v>111000</c:v>
                </c:pt>
                <c:pt idx="2123">
                  <c:v>111500</c:v>
                </c:pt>
                <c:pt idx="2124">
                  <c:v>111500</c:v>
                </c:pt>
                <c:pt idx="2125">
                  <c:v>111500</c:v>
                </c:pt>
                <c:pt idx="2126">
                  <c:v>112000</c:v>
                </c:pt>
                <c:pt idx="2127">
                  <c:v>112500</c:v>
                </c:pt>
                <c:pt idx="2128">
                  <c:v>112500</c:v>
                </c:pt>
                <c:pt idx="2129">
                  <c:v>113000</c:v>
                </c:pt>
                <c:pt idx="2130">
                  <c:v>113000</c:v>
                </c:pt>
                <c:pt idx="2131">
                  <c:v>114000</c:v>
                </c:pt>
                <c:pt idx="2132">
                  <c:v>114000</c:v>
                </c:pt>
                <c:pt idx="2133">
                  <c:v>114000</c:v>
                </c:pt>
                <c:pt idx="2134">
                  <c:v>114000</c:v>
                </c:pt>
                <c:pt idx="2135">
                  <c:v>114504</c:v>
                </c:pt>
                <c:pt idx="2136">
                  <c:v>115000</c:v>
                </c:pt>
                <c:pt idx="2137">
                  <c:v>115000</c:v>
                </c:pt>
                <c:pt idx="2138">
                  <c:v>115000</c:v>
                </c:pt>
                <c:pt idx="2139">
                  <c:v>115500</c:v>
                </c:pt>
                <c:pt idx="2140">
                  <c:v>116000</c:v>
                </c:pt>
                <c:pt idx="2141">
                  <c:v>116900</c:v>
                </c:pt>
                <c:pt idx="2142">
                  <c:v>117000</c:v>
                </c:pt>
                <c:pt idx="2143">
                  <c:v>117000</c:v>
                </c:pt>
                <c:pt idx="2144">
                  <c:v>117000</c:v>
                </c:pt>
                <c:pt idx="2145">
                  <c:v>117500</c:v>
                </c:pt>
                <c:pt idx="2146">
                  <c:v>118000</c:v>
                </c:pt>
                <c:pt idx="2147">
                  <c:v>119000</c:v>
                </c:pt>
                <c:pt idx="2148">
                  <c:v>119000</c:v>
                </c:pt>
                <c:pt idx="2149">
                  <c:v>119000</c:v>
                </c:pt>
                <c:pt idx="2150">
                  <c:v>119000</c:v>
                </c:pt>
                <c:pt idx="2151">
                  <c:v>119164</c:v>
                </c:pt>
                <c:pt idx="2152">
                  <c:v>119900</c:v>
                </c:pt>
                <c:pt idx="2153">
                  <c:v>120000</c:v>
                </c:pt>
                <c:pt idx="2154">
                  <c:v>120000</c:v>
                </c:pt>
                <c:pt idx="2155">
                  <c:v>120000</c:v>
                </c:pt>
                <c:pt idx="2156">
                  <c:v>120000</c:v>
                </c:pt>
                <c:pt idx="2157">
                  <c:v>122000</c:v>
                </c:pt>
                <c:pt idx="2158">
                  <c:v>122000</c:v>
                </c:pt>
                <c:pt idx="2159">
                  <c:v>122000</c:v>
                </c:pt>
                <c:pt idx="2160">
                  <c:v>122250</c:v>
                </c:pt>
                <c:pt idx="2161">
                  <c:v>122500</c:v>
                </c:pt>
                <c:pt idx="2162">
                  <c:v>122600</c:v>
                </c:pt>
                <c:pt idx="2163">
                  <c:v>123000</c:v>
                </c:pt>
                <c:pt idx="2164">
                  <c:v>123500</c:v>
                </c:pt>
                <c:pt idx="2165">
                  <c:v>124000</c:v>
                </c:pt>
                <c:pt idx="2166">
                  <c:v>124500</c:v>
                </c:pt>
                <c:pt idx="2167">
                  <c:v>124500</c:v>
                </c:pt>
                <c:pt idx="2168">
                  <c:v>124900</c:v>
                </c:pt>
                <c:pt idx="2169">
                  <c:v>125000</c:v>
                </c:pt>
                <c:pt idx="2170">
                  <c:v>125000</c:v>
                </c:pt>
                <c:pt idx="2171">
                  <c:v>125000</c:v>
                </c:pt>
                <c:pt idx="2172">
                  <c:v>125000</c:v>
                </c:pt>
                <c:pt idx="2173">
                  <c:v>125000</c:v>
                </c:pt>
                <c:pt idx="2174">
                  <c:v>125500</c:v>
                </c:pt>
                <c:pt idx="2175">
                  <c:v>126175</c:v>
                </c:pt>
                <c:pt idx="2176">
                  <c:v>127500</c:v>
                </c:pt>
                <c:pt idx="2177">
                  <c:v>127500</c:v>
                </c:pt>
                <c:pt idx="2178">
                  <c:v>128000</c:v>
                </c:pt>
                <c:pt idx="2179">
                  <c:v>128500</c:v>
                </c:pt>
                <c:pt idx="2180">
                  <c:v>128500</c:v>
                </c:pt>
                <c:pt idx="2181">
                  <c:v>128900</c:v>
                </c:pt>
                <c:pt idx="2182">
                  <c:v>129000</c:v>
                </c:pt>
                <c:pt idx="2183">
                  <c:v>129000</c:v>
                </c:pt>
                <c:pt idx="2184">
                  <c:v>129400</c:v>
                </c:pt>
                <c:pt idx="2185">
                  <c:v>129500</c:v>
                </c:pt>
                <c:pt idx="2186">
                  <c:v>129500</c:v>
                </c:pt>
                <c:pt idx="2187">
                  <c:v>129900</c:v>
                </c:pt>
                <c:pt idx="2188">
                  <c:v>130000</c:v>
                </c:pt>
                <c:pt idx="2189">
                  <c:v>130000</c:v>
                </c:pt>
                <c:pt idx="2190">
                  <c:v>130000</c:v>
                </c:pt>
                <c:pt idx="2191">
                  <c:v>130000</c:v>
                </c:pt>
                <c:pt idx="2192">
                  <c:v>131500</c:v>
                </c:pt>
                <c:pt idx="2193">
                  <c:v>132000</c:v>
                </c:pt>
                <c:pt idx="2194">
                  <c:v>132000</c:v>
                </c:pt>
                <c:pt idx="2195">
                  <c:v>133900</c:v>
                </c:pt>
                <c:pt idx="2196">
                  <c:v>135000</c:v>
                </c:pt>
                <c:pt idx="2197">
                  <c:v>135000</c:v>
                </c:pt>
                <c:pt idx="2198">
                  <c:v>135000</c:v>
                </c:pt>
                <c:pt idx="2199">
                  <c:v>135000</c:v>
                </c:pt>
                <c:pt idx="2200">
                  <c:v>135500</c:v>
                </c:pt>
                <c:pt idx="2201">
                  <c:v>136000</c:v>
                </c:pt>
                <c:pt idx="2202">
                  <c:v>137000</c:v>
                </c:pt>
                <c:pt idx="2203">
                  <c:v>137000</c:v>
                </c:pt>
                <c:pt idx="2204">
                  <c:v>138000</c:v>
                </c:pt>
                <c:pt idx="2205">
                  <c:v>139000</c:v>
                </c:pt>
                <c:pt idx="2206">
                  <c:v>139000</c:v>
                </c:pt>
                <c:pt idx="2207">
                  <c:v>139000</c:v>
                </c:pt>
                <c:pt idx="2208">
                  <c:v>139500</c:v>
                </c:pt>
                <c:pt idx="2209">
                  <c:v>139500</c:v>
                </c:pt>
                <c:pt idx="2210">
                  <c:v>139900</c:v>
                </c:pt>
                <c:pt idx="2211">
                  <c:v>140000</c:v>
                </c:pt>
                <c:pt idx="2212">
                  <c:v>140000</c:v>
                </c:pt>
                <c:pt idx="2213">
                  <c:v>140000</c:v>
                </c:pt>
                <c:pt idx="2214">
                  <c:v>140000</c:v>
                </c:pt>
                <c:pt idx="2215">
                  <c:v>140000</c:v>
                </c:pt>
                <c:pt idx="2216">
                  <c:v>140750</c:v>
                </c:pt>
                <c:pt idx="2217">
                  <c:v>142900</c:v>
                </c:pt>
                <c:pt idx="2218">
                  <c:v>143000</c:v>
                </c:pt>
                <c:pt idx="2219">
                  <c:v>143000</c:v>
                </c:pt>
                <c:pt idx="2220">
                  <c:v>143000</c:v>
                </c:pt>
                <c:pt idx="2221">
                  <c:v>144000</c:v>
                </c:pt>
                <c:pt idx="2222">
                  <c:v>144000</c:v>
                </c:pt>
                <c:pt idx="2223">
                  <c:v>144100</c:v>
                </c:pt>
                <c:pt idx="2224">
                  <c:v>145000</c:v>
                </c:pt>
                <c:pt idx="2225">
                  <c:v>146500</c:v>
                </c:pt>
                <c:pt idx="2226">
                  <c:v>147000</c:v>
                </c:pt>
                <c:pt idx="2227">
                  <c:v>148000</c:v>
                </c:pt>
                <c:pt idx="2228">
                  <c:v>149000</c:v>
                </c:pt>
                <c:pt idx="2229">
                  <c:v>149500</c:v>
                </c:pt>
                <c:pt idx="2230">
                  <c:v>149700</c:v>
                </c:pt>
                <c:pt idx="2231">
                  <c:v>150000</c:v>
                </c:pt>
                <c:pt idx="2232">
                  <c:v>150000</c:v>
                </c:pt>
                <c:pt idx="2233">
                  <c:v>152000</c:v>
                </c:pt>
                <c:pt idx="2234">
                  <c:v>153500</c:v>
                </c:pt>
                <c:pt idx="2235">
                  <c:v>153900</c:v>
                </c:pt>
                <c:pt idx="2236">
                  <c:v>155000</c:v>
                </c:pt>
                <c:pt idx="2237">
                  <c:v>155000</c:v>
                </c:pt>
                <c:pt idx="2238">
                  <c:v>155000</c:v>
                </c:pt>
                <c:pt idx="2239">
                  <c:v>155000</c:v>
                </c:pt>
                <c:pt idx="2240">
                  <c:v>155500</c:v>
                </c:pt>
                <c:pt idx="2241">
                  <c:v>156500</c:v>
                </c:pt>
                <c:pt idx="2242">
                  <c:v>156500</c:v>
                </c:pt>
                <c:pt idx="2243">
                  <c:v>157000</c:v>
                </c:pt>
                <c:pt idx="2244">
                  <c:v>157500</c:v>
                </c:pt>
                <c:pt idx="2245">
                  <c:v>159500</c:v>
                </c:pt>
                <c:pt idx="2246">
                  <c:v>159900</c:v>
                </c:pt>
                <c:pt idx="2247">
                  <c:v>160000</c:v>
                </c:pt>
                <c:pt idx="2248">
                  <c:v>160000</c:v>
                </c:pt>
                <c:pt idx="2249">
                  <c:v>160000</c:v>
                </c:pt>
                <c:pt idx="2250">
                  <c:v>161000</c:v>
                </c:pt>
                <c:pt idx="2251">
                  <c:v>161000</c:v>
                </c:pt>
                <c:pt idx="2252">
                  <c:v>163000</c:v>
                </c:pt>
                <c:pt idx="2253">
                  <c:v>163000</c:v>
                </c:pt>
                <c:pt idx="2254">
                  <c:v>168000</c:v>
                </c:pt>
                <c:pt idx="2255">
                  <c:v>169000</c:v>
                </c:pt>
                <c:pt idx="2256">
                  <c:v>170000</c:v>
                </c:pt>
                <c:pt idx="2257">
                  <c:v>178000</c:v>
                </c:pt>
                <c:pt idx="2258">
                  <c:v>179900</c:v>
                </c:pt>
                <c:pt idx="2259">
                  <c:v>180000</c:v>
                </c:pt>
                <c:pt idx="2260">
                  <c:v>184000</c:v>
                </c:pt>
                <c:pt idx="2261">
                  <c:v>184900</c:v>
                </c:pt>
                <c:pt idx="2262">
                  <c:v>185000</c:v>
                </c:pt>
                <c:pt idx="2263">
                  <c:v>200000</c:v>
                </c:pt>
                <c:pt idx="2264">
                  <c:v>200000</c:v>
                </c:pt>
                <c:pt idx="2265">
                  <c:v>220000</c:v>
                </c:pt>
                <c:pt idx="2266">
                  <c:v>240000</c:v>
                </c:pt>
                <c:pt idx="2267">
                  <c:v>256000</c:v>
                </c:pt>
                <c:pt idx="2268">
                  <c:v>265979</c:v>
                </c:pt>
                <c:pt idx="2269">
                  <c:v>295000</c:v>
                </c:pt>
                <c:pt idx="2270">
                  <c:v>325000</c:v>
                </c:pt>
                <c:pt idx="2271">
                  <c:v>475000</c:v>
                </c:pt>
                <c:pt idx="2272">
                  <c:v>62383</c:v>
                </c:pt>
                <c:pt idx="2273">
                  <c:v>63900</c:v>
                </c:pt>
                <c:pt idx="2274">
                  <c:v>80000</c:v>
                </c:pt>
                <c:pt idx="2275">
                  <c:v>85000</c:v>
                </c:pt>
                <c:pt idx="2276">
                  <c:v>88750</c:v>
                </c:pt>
                <c:pt idx="2277">
                  <c:v>89500</c:v>
                </c:pt>
                <c:pt idx="2278">
                  <c:v>90000</c:v>
                </c:pt>
                <c:pt idx="2279">
                  <c:v>94000</c:v>
                </c:pt>
                <c:pt idx="2280">
                  <c:v>95541</c:v>
                </c:pt>
                <c:pt idx="2281">
                  <c:v>105000</c:v>
                </c:pt>
                <c:pt idx="2282">
                  <c:v>108000</c:v>
                </c:pt>
                <c:pt idx="2283">
                  <c:v>108000</c:v>
                </c:pt>
                <c:pt idx="2284">
                  <c:v>108959</c:v>
                </c:pt>
                <c:pt idx="2285">
                  <c:v>109900</c:v>
                </c:pt>
                <c:pt idx="2286">
                  <c:v>110000</c:v>
                </c:pt>
                <c:pt idx="2287">
                  <c:v>112000</c:v>
                </c:pt>
                <c:pt idx="2288">
                  <c:v>112000</c:v>
                </c:pt>
                <c:pt idx="2289">
                  <c:v>113500</c:v>
                </c:pt>
                <c:pt idx="2290">
                  <c:v>115000</c:v>
                </c:pt>
                <c:pt idx="2291">
                  <c:v>115000</c:v>
                </c:pt>
                <c:pt idx="2292">
                  <c:v>115400</c:v>
                </c:pt>
                <c:pt idx="2293">
                  <c:v>116000</c:v>
                </c:pt>
                <c:pt idx="2294">
                  <c:v>118500</c:v>
                </c:pt>
                <c:pt idx="2295">
                  <c:v>119500</c:v>
                </c:pt>
                <c:pt idx="2296">
                  <c:v>119900</c:v>
                </c:pt>
                <c:pt idx="2297">
                  <c:v>119916</c:v>
                </c:pt>
                <c:pt idx="2298">
                  <c:v>120000</c:v>
                </c:pt>
                <c:pt idx="2299">
                  <c:v>120750</c:v>
                </c:pt>
                <c:pt idx="2300">
                  <c:v>120875</c:v>
                </c:pt>
                <c:pt idx="2301">
                  <c:v>121500</c:v>
                </c:pt>
                <c:pt idx="2302">
                  <c:v>122000</c:v>
                </c:pt>
                <c:pt idx="2303">
                  <c:v>122000</c:v>
                </c:pt>
                <c:pt idx="2304">
                  <c:v>123000</c:v>
                </c:pt>
                <c:pt idx="2305">
                  <c:v>123000</c:v>
                </c:pt>
                <c:pt idx="2306">
                  <c:v>124000</c:v>
                </c:pt>
                <c:pt idx="2307">
                  <c:v>124000</c:v>
                </c:pt>
                <c:pt idx="2308">
                  <c:v>124100</c:v>
                </c:pt>
                <c:pt idx="2309">
                  <c:v>125000</c:v>
                </c:pt>
                <c:pt idx="2310">
                  <c:v>125000</c:v>
                </c:pt>
                <c:pt idx="2311">
                  <c:v>125000</c:v>
                </c:pt>
                <c:pt idx="2312">
                  <c:v>125500</c:v>
                </c:pt>
                <c:pt idx="2313">
                  <c:v>126000</c:v>
                </c:pt>
                <c:pt idx="2314">
                  <c:v>127000</c:v>
                </c:pt>
                <c:pt idx="2315">
                  <c:v>127000</c:v>
                </c:pt>
                <c:pt idx="2316">
                  <c:v>128000</c:v>
                </c:pt>
                <c:pt idx="2317">
                  <c:v>128000</c:v>
                </c:pt>
                <c:pt idx="2318">
                  <c:v>128500</c:v>
                </c:pt>
                <c:pt idx="2319">
                  <c:v>129000</c:v>
                </c:pt>
                <c:pt idx="2320">
                  <c:v>129000</c:v>
                </c:pt>
                <c:pt idx="2321">
                  <c:v>129000</c:v>
                </c:pt>
                <c:pt idx="2322">
                  <c:v>129000</c:v>
                </c:pt>
                <c:pt idx="2323">
                  <c:v>129000</c:v>
                </c:pt>
                <c:pt idx="2324">
                  <c:v>129000</c:v>
                </c:pt>
                <c:pt idx="2325">
                  <c:v>129200</c:v>
                </c:pt>
                <c:pt idx="2326">
                  <c:v>129500</c:v>
                </c:pt>
                <c:pt idx="2327">
                  <c:v>129500</c:v>
                </c:pt>
                <c:pt idx="2328">
                  <c:v>130000</c:v>
                </c:pt>
                <c:pt idx="2329">
                  <c:v>130000</c:v>
                </c:pt>
                <c:pt idx="2330">
                  <c:v>130000</c:v>
                </c:pt>
                <c:pt idx="2331">
                  <c:v>130000</c:v>
                </c:pt>
                <c:pt idx="2332">
                  <c:v>130500</c:v>
                </c:pt>
                <c:pt idx="2333">
                  <c:v>131000</c:v>
                </c:pt>
                <c:pt idx="2334">
                  <c:v>131400</c:v>
                </c:pt>
                <c:pt idx="2335">
                  <c:v>131500</c:v>
                </c:pt>
                <c:pt idx="2336">
                  <c:v>132000</c:v>
                </c:pt>
                <c:pt idx="2337">
                  <c:v>132000</c:v>
                </c:pt>
                <c:pt idx="2338">
                  <c:v>132500</c:v>
                </c:pt>
                <c:pt idx="2339">
                  <c:v>132500</c:v>
                </c:pt>
                <c:pt idx="2340">
                  <c:v>133000</c:v>
                </c:pt>
                <c:pt idx="2341">
                  <c:v>133500</c:v>
                </c:pt>
                <c:pt idx="2342">
                  <c:v>134000</c:v>
                </c:pt>
                <c:pt idx="2343">
                  <c:v>134500</c:v>
                </c:pt>
                <c:pt idx="2344">
                  <c:v>134900</c:v>
                </c:pt>
                <c:pt idx="2345">
                  <c:v>135000</c:v>
                </c:pt>
                <c:pt idx="2346">
                  <c:v>135000</c:v>
                </c:pt>
                <c:pt idx="2347">
                  <c:v>135000</c:v>
                </c:pt>
                <c:pt idx="2348">
                  <c:v>135000</c:v>
                </c:pt>
                <c:pt idx="2349">
                  <c:v>136000</c:v>
                </c:pt>
                <c:pt idx="2350">
                  <c:v>136500</c:v>
                </c:pt>
                <c:pt idx="2351">
                  <c:v>137000</c:v>
                </c:pt>
                <c:pt idx="2352">
                  <c:v>137000</c:v>
                </c:pt>
                <c:pt idx="2353">
                  <c:v>137000</c:v>
                </c:pt>
                <c:pt idx="2354">
                  <c:v>137250</c:v>
                </c:pt>
                <c:pt idx="2355">
                  <c:v>137500</c:v>
                </c:pt>
                <c:pt idx="2356">
                  <c:v>137900</c:v>
                </c:pt>
                <c:pt idx="2357">
                  <c:v>138500</c:v>
                </c:pt>
                <c:pt idx="2358">
                  <c:v>139000</c:v>
                </c:pt>
                <c:pt idx="2359">
                  <c:v>139000</c:v>
                </c:pt>
                <c:pt idx="2360">
                  <c:v>140000</c:v>
                </c:pt>
                <c:pt idx="2361">
                  <c:v>140000</c:v>
                </c:pt>
                <c:pt idx="2362">
                  <c:v>141000</c:v>
                </c:pt>
                <c:pt idx="2363">
                  <c:v>142000</c:v>
                </c:pt>
                <c:pt idx="2364">
                  <c:v>142500</c:v>
                </c:pt>
                <c:pt idx="2365">
                  <c:v>142500</c:v>
                </c:pt>
                <c:pt idx="2366">
                  <c:v>143500</c:v>
                </c:pt>
                <c:pt idx="2367">
                  <c:v>143900</c:v>
                </c:pt>
                <c:pt idx="2368">
                  <c:v>144000</c:v>
                </c:pt>
                <c:pt idx="2369">
                  <c:v>144000</c:v>
                </c:pt>
                <c:pt idx="2370">
                  <c:v>144000</c:v>
                </c:pt>
                <c:pt idx="2371">
                  <c:v>144900</c:v>
                </c:pt>
                <c:pt idx="2372">
                  <c:v>145000</c:v>
                </c:pt>
                <c:pt idx="2373">
                  <c:v>145000</c:v>
                </c:pt>
                <c:pt idx="2374">
                  <c:v>145000</c:v>
                </c:pt>
                <c:pt idx="2375">
                  <c:v>147000</c:v>
                </c:pt>
                <c:pt idx="2376">
                  <c:v>148000</c:v>
                </c:pt>
                <c:pt idx="2377">
                  <c:v>148000</c:v>
                </c:pt>
                <c:pt idx="2378">
                  <c:v>148000</c:v>
                </c:pt>
                <c:pt idx="2379">
                  <c:v>148000</c:v>
                </c:pt>
                <c:pt idx="2380">
                  <c:v>149350</c:v>
                </c:pt>
                <c:pt idx="2381">
                  <c:v>149500</c:v>
                </c:pt>
                <c:pt idx="2382">
                  <c:v>149900</c:v>
                </c:pt>
                <c:pt idx="2383">
                  <c:v>150000</c:v>
                </c:pt>
                <c:pt idx="2384">
                  <c:v>150000</c:v>
                </c:pt>
                <c:pt idx="2385">
                  <c:v>150000</c:v>
                </c:pt>
                <c:pt idx="2386">
                  <c:v>151000</c:v>
                </c:pt>
                <c:pt idx="2387">
                  <c:v>152000</c:v>
                </c:pt>
                <c:pt idx="2388">
                  <c:v>152400</c:v>
                </c:pt>
                <c:pt idx="2389">
                  <c:v>153000</c:v>
                </c:pt>
                <c:pt idx="2390">
                  <c:v>153600</c:v>
                </c:pt>
                <c:pt idx="2391">
                  <c:v>154000</c:v>
                </c:pt>
                <c:pt idx="2392">
                  <c:v>154500</c:v>
                </c:pt>
                <c:pt idx="2393">
                  <c:v>155000</c:v>
                </c:pt>
                <c:pt idx="2394">
                  <c:v>156500</c:v>
                </c:pt>
                <c:pt idx="2395">
                  <c:v>157000</c:v>
                </c:pt>
                <c:pt idx="2396">
                  <c:v>157500</c:v>
                </c:pt>
                <c:pt idx="2397">
                  <c:v>158000</c:v>
                </c:pt>
                <c:pt idx="2398">
                  <c:v>158000</c:v>
                </c:pt>
                <c:pt idx="2399">
                  <c:v>158000</c:v>
                </c:pt>
                <c:pt idx="2400">
                  <c:v>158450</c:v>
                </c:pt>
                <c:pt idx="2401">
                  <c:v>158900</c:v>
                </c:pt>
                <c:pt idx="2402">
                  <c:v>160250</c:v>
                </c:pt>
                <c:pt idx="2403">
                  <c:v>160500</c:v>
                </c:pt>
                <c:pt idx="2404">
                  <c:v>163000</c:v>
                </c:pt>
                <c:pt idx="2405">
                  <c:v>164500</c:v>
                </c:pt>
                <c:pt idx="2406">
                  <c:v>165000</c:v>
                </c:pt>
                <c:pt idx="2407">
                  <c:v>165000</c:v>
                </c:pt>
                <c:pt idx="2408">
                  <c:v>165000</c:v>
                </c:pt>
                <c:pt idx="2409">
                  <c:v>165000</c:v>
                </c:pt>
                <c:pt idx="2410">
                  <c:v>165250</c:v>
                </c:pt>
                <c:pt idx="2411">
                  <c:v>168000</c:v>
                </c:pt>
                <c:pt idx="2412">
                  <c:v>169000</c:v>
                </c:pt>
                <c:pt idx="2413">
                  <c:v>170000</c:v>
                </c:pt>
                <c:pt idx="2414">
                  <c:v>171000</c:v>
                </c:pt>
                <c:pt idx="2415">
                  <c:v>172500</c:v>
                </c:pt>
                <c:pt idx="2416">
                  <c:v>172500</c:v>
                </c:pt>
                <c:pt idx="2417">
                  <c:v>175000</c:v>
                </c:pt>
                <c:pt idx="2418">
                  <c:v>180000</c:v>
                </c:pt>
                <c:pt idx="2419">
                  <c:v>185000</c:v>
                </c:pt>
                <c:pt idx="2420">
                  <c:v>187000</c:v>
                </c:pt>
                <c:pt idx="2421">
                  <c:v>190000</c:v>
                </c:pt>
                <c:pt idx="2422">
                  <c:v>219000</c:v>
                </c:pt>
                <c:pt idx="2423">
                  <c:v>67500</c:v>
                </c:pt>
                <c:pt idx="2424">
                  <c:v>76000</c:v>
                </c:pt>
                <c:pt idx="2425">
                  <c:v>82000</c:v>
                </c:pt>
                <c:pt idx="2426">
                  <c:v>99500</c:v>
                </c:pt>
                <c:pt idx="2427">
                  <c:v>107000</c:v>
                </c:pt>
                <c:pt idx="2428">
                  <c:v>113722</c:v>
                </c:pt>
                <c:pt idx="2429">
                  <c:v>118858</c:v>
                </c:pt>
                <c:pt idx="2430">
                  <c:v>118858</c:v>
                </c:pt>
                <c:pt idx="2431">
                  <c:v>118964</c:v>
                </c:pt>
                <c:pt idx="2432">
                  <c:v>119900</c:v>
                </c:pt>
                <c:pt idx="2433">
                  <c:v>120000</c:v>
                </c:pt>
                <c:pt idx="2434">
                  <c:v>125000</c:v>
                </c:pt>
                <c:pt idx="2435">
                  <c:v>128000</c:v>
                </c:pt>
                <c:pt idx="2436">
                  <c:v>131000</c:v>
                </c:pt>
                <c:pt idx="2437">
                  <c:v>132000</c:v>
                </c:pt>
                <c:pt idx="2438">
                  <c:v>138500</c:v>
                </c:pt>
                <c:pt idx="2439">
                  <c:v>139500</c:v>
                </c:pt>
                <c:pt idx="2440">
                  <c:v>141000</c:v>
                </c:pt>
                <c:pt idx="2441">
                  <c:v>142000</c:v>
                </c:pt>
                <c:pt idx="2442">
                  <c:v>142500</c:v>
                </c:pt>
                <c:pt idx="2443">
                  <c:v>142953</c:v>
                </c:pt>
                <c:pt idx="2444">
                  <c:v>143000</c:v>
                </c:pt>
                <c:pt idx="2445">
                  <c:v>143500</c:v>
                </c:pt>
                <c:pt idx="2446">
                  <c:v>144000</c:v>
                </c:pt>
                <c:pt idx="2447">
                  <c:v>144000</c:v>
                </c:pt>
                <c:pt idx="2448">
                  <c:v>145000</c:v>
                </c:pt>
                <c:pt idx="2449">
                  <c:v>146000</c:v>
                </c:pt>
                <c:pt idx="2450">
                  <c:v>146000</c:v>
                </c:pt>
                <c:pt idx="2451">
                  <c:v>147000</c:v>
                </c:pt>
                <c:pt idx="2452">
                  <c:v>147000</c:v>
                </c:pt>
                <c:pt idx="2453">
                  <c:v>147983</c:v>
                </c:pt>
                <c:pt idx="2454">
                  <c:v>148325</c:v>
                </c:pt>
                <c:pt idx="2455">
                  <c:v>149000</c:v>
                </c:pt>
                <c:pt idx="2456">
                  <c:v>150000</c:v>
                </c:pt>
                <c:pt idx="2457">
                  <c:v>151000</c:v>
                </c:pt>
                <c:pt idx="2458">
                  <c:v>152000</c:v>
                </c:pt>
                <c:pt idx="2459">
                  <c:v>152000</c:v>
                </c:pt>
                <c:pt idx="2460">
                  <c:v>153000</c:v>
                </c:pt>
                <c:pt idx="2461">
                  <c:v>153337</c:v>
                </c:pt>
                <c:pt idx="2462">
                  <c:v>153900</c:v>
                </c:pt>
                <c:pt idx="2463">
                  <c:v>155000</c:v>
                </c:pt>
                <c:pt idx="2464">
                  <c:v>156500</c:v>
                </c:pt>
                <c:pt idx="2465">
                  <c:v>158000</c:v>
                </c:pt>
                <c:pt idx="2466">
                  <c:v>159000</c:v>
                </c:pt>
                <c:pt idx="2467">
                  <c:v>159000</c:v>
                </c:pt>
                <c:pt idx="2468">
                  <c:v>159000</c:v>
                </c:pt>
                <c:pt idx="2469">
                  <c:v>160000</c:v>
                </c:pt>
                <c:pt idx="2470">
                  <c:v>162000</c:v>
                </c:pt>
                <c:pt idx="2471">
                  <c:v>162000</c:v>
                </c:pt>
                <c:pt idx="2472">
                  <c:v>163000</c:v>
                </c:pt>
                <c:pt idx="2473">
                  <c:v>170000</c:v>
                </c:pt>
                <c:pt idx="2474">
                  <c:v>171000</c:v>
                </c:pt>
                <c:pt idx="2475">
                  <c:v>171500</c:v>
                </c:pt>
                <c:pt idx="2476">
                  <c:v>172000</c:v>
                </c:pt>
                <c:pt idx="2477">
                  <c:v>173000</c:v>
                </c:pt>
                <c:pt idx="2478">
                  <c:v>175000</c:v>
                </c:pt>
                <c:pt idx="2479">
                  <c:v>175900</c:v>
                </c:pt>
                <c:pt idx="2480">
                  <c:v>178000</c:v>
                </c:pt>
                <c:pt idx="2481">
                  <c:v>179000</c:v>
                </c:pt>
                <c:pt idx="2482">
                  <c:v>179200</c:v>
                </c:pt>
                <c:pt idx="2483">
                  <c:v>179200</c:v>
                </c:pt>
                <c:pt idx="2484">
                  <c:v>179900</c:v>
                </c:pt>
                <c:pt idx="2485">
                  <c:v>180000</c:v>
                </c:pt>
                <c:pt idx="2486">
                  <c:v>181000</c:v>
                </c:pt>
                <c:pt idx="2487">
                  <c:v>181000</c:v>
                </c:pt>
                <c:pt idx="2488">
                  <c:v>182000</c:v>
                </c:pt>
                <c:pt idx="2489">
                  <c:v>184000</c:v>
                </c:pt>
                <c:pt idx="2490">
                  <c:v>184000</c:v>
                </c:pt>
                <c:pt idx="2491">
                  <c:v>184900</c:v>
                </c:pt>
                <c:pt idx="2492">
                  <c:v>184900</c:v>
                </c:pt>
                <c:pt idx="2493">
                  <c:v>186800</c:v>
                </c:pt>
                <c:pt idx="2494">
                  <c:v>187000</c:v>
                </c:pt>
                <c:pt idx="2495">
                  <c:v>187000</c:v>
                </c:pt>
                <c:pt idx="2496">
                  <c:v>188000</c:v>
                </c:pt>
                <c:pt idx="2497">
                  <c:v>189000</c:v>
                </c:pt>
                <c:pt idx="2498">
                  <c:v>189000</c:v>
                </c:pt>
                <c:pt idx="2499">
                  <c:v>189000</c:v>
                </c:pt>
                <c:pt idx="2500">
                  <c:v>190500</c:v>
                </c:pt>
                <c:pt idx="2501">
                  <c:v>191750</c:v>
                </c:pt>
                <c:pt idx="2502">
                  <c:v>192500</c:v>
                </c:pt>
                <c:pt idx="2503">
                  <c:v>193000</c:v>
                </c:pt>
                <c:pt idx="2504">
                  <c:v>193000</c:v>
                </c:pt>
                <c:pt idx="2505">
                  <c:v>193500</c:v>
                </c:pt>
                <c:pt idx="2506">
                  <c:v>194500</c:v>
                </c:pt>
                <c:pt idx="2507">
                  <c:v>201000</c:v>
                </c:pt>
                <c:pt idx="2508">
                  <c:v>203000</c:v>
                </c:pt>
                <c:pt idx="2509">
                  <c:v>205000</c:v>
                </c:pt>
                <c:pt idx="2510">
                  <c:v>207000</c:v>
                </c:pt>
                <c:pt idx="2511">
                  <c:v>209000</c:v>
                </c:pt>
                <c:pt idx="2512">
                  <c:v>213000</c:v>
                </c:pt>
                <c:pt idx="2513">
                  <c:v>215000</c:v>
                </c:pt>
                <c:pt idx="2514">
                  <c:v>215000</c:v>
                </c:pt>
                <c:pt idx="2515">
                  <c:v>218000</c:v>
                </c:pt>
                <c:pt idx="2516">
                  <c:v>220000</c:v>
                </c:pt>
                <c:pt idx="2517">
                  <c:v>220000</c:v>
                </c:pt>
                <c:pt idx="2518">
                  <c:v>220000</c:v>
                </c:pt>
                <c:pt idx="2519">
                  <c:v>224243</c:v>
                </c:pt>
                <c:pt idx="2520">
                  <c:v>224500</c:v>
                </c:pt>
                <c:pt idx="2521">
                  <c:v>225000</c:v>
                </c:pt>
                <c:pt idx="2522">
                  <c:v>225000</c:v>
                </c:pt>
                <c:pt idx="2523">
                  <c:v>225000</c:v>
                </c:pt>
                <c:pt idx="2524">
                  <c:v>226500</c:v>
                </c:pt>
                <c:pt idx="2525">
                  <c:v>228000</c:v>
                </c:pt>
                <c:pt idx="2526">
                  <c:v>228500</c:v>
                </c:pt>
                <c:pt idx="2527">
                  <c:v>228500</c:v>
                </c:pt>
                <c:pt idx="2528">
                  <c:v>229000</c:v>
                </c:pt>
                <c:pt idx="2529">
                  <c:v>233000</c:v>
                </c:pt>
                <c:pt idx="2530">
                  <c:v>236000</c:v>
                </c:pt>
                <c:pt idx="2531">
                  <c:v>238000</c:v>
                </c:pt>
                <c:pt idx="2532">
                  <c:v>239500</c:v>
                </c:pt>
                <c:pt idx="2533">
                  <c:v>239900</c:v>
                </c:pt>
                <c:pt idx="2534">
                  <c:v>248500</c:v>
                </c:pt>
                <c:pt idx="2535">
                  <c:v>257000</c:v>
                </c:pt>
                <c:pt idx="2536">
                  <c:v>260000</c:v>
                </c:pt>
                <c:pt idx="2537">
                  <c:v>262280</c:v>
                </c:pt>
                <c:pt idx="2538">
                  <c:v>269500</c:v>
                </c:pt>
                <c:pt idx="2539">
                  <c:v>269500</c:v>
                </c:pt>
                <c:pt idx="2540">
                  <c:v>269500</c:v>
                </c:pt>
                <c:pt idx="2541">
                  <c:v>270000</c:v>
                </c:pt>
                <c:pt idx="2542">
                  <c:v>271900</c:v>
                </c:pt>
                <c:pt idx="2543">
                  <c:v>275000</c:v>
                </c:pt>
                <c:pt idx="2544">
                  <c:v>277000</c:v>
                </c:pt>
                <c:pt idx="2545">
                  <c:v>301000</c:v>
                </c:pt>
                <c:pt idx="2546">
                  <c:v>316600</c:v>
                </c:pt>
                <c:pt idx="2547">
                  <c:v>320000</c:v>
                </c:pt>
                <c:pt idx="2548">
                  <c:v>139000</c:v>
                </c:pt>
                <c:pt idx="2549">
                  <c:v>144152</c:v>
                </c:pt>
                <c:pt idx="2550">
                  <c:v>146000</c:v>
                </c:pt>
                <c:pt idx="2551">
                  <c:v>146000</c:v>
                </c:pt>
                <c:pt idx="2552">
                  <c:v>147000</c:v>
                </c:pt>
                <c:pt idx="2553">
                  <c:v>147110</c:v>
                </c:pt>
                <c:pt idx="2554">
                  <c:v>147400</c:v>
                </c:pt>
                <c:pt idx="2555">
                  <c:v>148800</c:v>
                </c:pt>
                <c:pt idx="2556">
                  <c:v>149500</c:v>
                </c:pt>
                <c:pt idx="2557">
                  <c:v>149900</c:v>
                </c:pt>
                <c:pt idx="2558">
                  <c:v>151000</c:v>
                </c:pt>
                <c:pt idx="2559">
                  <c:v>151000</c:v>
                </c:pt>
                <c:pt idx="2560">
                  <c:v>152000</c:v>
                </c:pt>
                <c:pt idx="2561">
                  <c:v>155000</c:v>
                </c:pt>
                <c:pt idx="2562">
                  <c:v>155000</c:v>
                </c:pt>
                <c:pt idx="2563">
                  <c:v>156000</c:v>
                </c:pt>
                <c:pt idx="2564">
                  <c:v>160000</c:v>
                </c:pt>
                <c:pt idx="2565">
                  <c:v>164500</c:v>
                </c:pt>
                <c:pt idx="2566">
                  <c:v>164700</c:v>
                </c:pt>
                <c:pt idx="2567">
                  <c:v>165000</c:v>
                </c:pt>
                <c:pt idx="2568">
                  <c:v>165000</c:v>
                </c:pt>
                <c:pt idx="2569">
                  <c:v>166000</c:v>
                </c:pt>
                <c:pt idx="2570">
                  <c:v>166000</c:v>
                </c:pt>
                <c:pt idx="2571">
                  <c:v>168500</c:v>
                </c:pt>
                <c:pt idx="2572">
                  <c:v>170000</c:v>
                </c:pt>
                <c:pt idx="2573">
                  <c:v>170000</c:v>
                </c:pt>
                <c:pt idx="2574">
                  <c:v>171900</c:v>
                </c:pt>
                <c:pt idx="2575">
                  <c:v>172500</c:v>
                </c:pt>
                <c:pt idx="2576">
                  <c:v>172500</c:v>
                </c:pt>
                <c:pt idx="2577">
                  <c:v>172900</c:v>
                </c:pt>
                <c:pt idx="2578">
                  <c:v>173733</c:v>
                </c:pt>
                <c:pt idx="2579">
                  <c:v>174000</c:v>
                </c:pt>
                <c:pt idx="2580">
                  <c:v>176000</c:v>
                </c:pt>
                <c:pt idx="2581">
                  <c:v>176000</c:v>
                </c:pt>
                <c:pt idx="2582">
                  <c:v>176400</c:v>
                </c:pt>
                <c:pt idx="2583">
                  <c:v>176500</c:v>
                </c:pt>
                <c:pt idx="2584">
                  <c:v>177000</c:v>
                </c:pt>
                <c:pt idx="2585">
                  <c:v>177000</c:v>
                </c:pt>
                <c:pt idx="2586">
                  <c:v>177000</c:v>
                </c:pt>
                <c:pt idx="2587">
                  <c:v>177500</c:v>
                </c:pt>
                <c:pt idx="2588">
                  <c:v>178000</c:v>
                </c:pt>
                <c:pt idx="2589">
                  <c:v>179400</c:v>
                </c:pt>
                <c:pt idx="2590">
                  <c:v>180000</c:v>
                </c:pt>
                <c:pt idx="2591">
                  <c:v>182000</c:v>
                </c:pt>
                <c:pt idx="2592">
                  <c:v>183900</c:v>
                </c:pt>
                <c:pt idx="2593">
                  <c:v>185000</c:v>
                </c:pt>
                <c:pt idx="2594">
                  <c:v>185000</c:v>
                </c:pt>
                <c:pt idx="2595">
                  <c:v>186500</c:v>
                </c:pt>
                <c:pt idx="2596">
                  <c:v>187750</c:v>
                </c:pt>
                <c:pt idx="2597">
                  <c:v>190000</c:v>
                </c:pt>
                <c:pt idx="2598">
                  <c:v>193800</c:v>
                </c:pt>
                <c:pt idx="2599">
                  <c:v>194000</c:v>
                </c:pt>
                <c:pt idx="2600">
                  <c:v>195000</c:v>
                </c:pt>
                <c:pt idx="2601">
                  <c:v>196000</c:v>
                </c:pt>
                <c:pt idx="2602">
                  <c:v>197000</c:v>
                </c:pt>
                <c:pt idx="2603">
                  <c:v>197000</c:v>
                </c:pt>
                <c:pt idx="2604">
                  <c:v>198600</c:v>
                </c:pt>
                <c:pt idx="2605">
                  <c:v>199000</c:v>
                </c:pt>
                <c:pt idx="2606">
                  <c:v>199900</c:v>
                </c:pt>
                <c:pt idx="2607">
                  <c:v>200000</c:v>
                </c:pt>
                <c:pt idx="2608">
                  <c:v>200000</c:v>
                </c:pt>
                <c:pt idx="2609">
                  <c:v>200825</c:v>
                </c:pt>
                <c:pt idx="2610">
                  <c:v>204000</c:v>
                </c:pt>
                <c:pt idx="2611">
                  <c:v>204500</c:v>
                </c:pt>
                <c:pt idx="2612">
                  <c:v>205000</c:v>
                </c:pt>
                <c:pt idx="2613">
                  <c:v>205950</c:v>
                </c:pt>
                <c:pt idx="2614">
                  <c:v>207500</c:v>
                </c:pt>
                <c:pt idx="2615">
                  <c:v>207500</c:v>
                </c:pt>
                <c:pt idx="2616">
                  <c:v>208300</c:v>
                </c:pt>
                <c:pt idx="2617">
                  <c:v>208900</c:v>
                </c:pt>
                <c:pt idx="2618">
                  <c:v>208900</c:v>
                </c:pt>
                <c:pt idx="2619">
                  <c:v>209000</c:v>
                </c:pt>
                <c:pt idx="2620">
                  <c:v>210000</c:v>
                </c:pt>
                <c:pt idx="2621">
                  <c:v>210400</c:v>
                </c:pt>
                <c:pt idx="2622">
                  <c:v>212109</c:v>
                </c:pt>
                <c:pt idx="2623">
                  <c:v>212700</c:v>
                </c:pt>
                <c:pt idx="2624">
                  <c:v>213133</c:v>
                </c:pt>
                <c:pt idx="2625">
                  <c:v>214000</c:v>
                </c:pt>
                <c:pt idx="2626">
                  <c:v>214000</c:v>
                </c:pt>
                <c:pt idx="2627">
                  <c:v>215000</c:v>
                </c:pt>
                <c:pt idx="2628">
                  <c:v>215200</c:v>
                </c:pt>
                <c:pt idx="2629">
                  <c:v>216000</c:v>
                </c:pt>
                <c:pt idx="2630">
                  <c:v>220000</c:v>
                </c:pt>
                <c:pt idx="2631">
                  <c:v>221000</c:v>
                </c:pt>
                <c:pt idx="2632">
                  <c:v>221300</c:v>
                </c:pt>
                <c:pt idx="2633">
                  <c:v>221500</c:v>
                </c:pt>
                <c:pt idx="2634">
                  <c:v>222000</c:v>
                </c:pt>
                <c:pt idx="2635">
                  <c:v>222000</c:v>
                </c:pt>
                <c:pt idx="2636">
                  <c:v>223000</c:v>
                </c:pt>
                <c:pt idx="2637">
                  <c:v>225000</c:v>
                </c:pt>
                <c:pt idx="2638">
                  <c:v>225000</c:v>
                </c:pt>
                <c:pt idx="2639">
                  <c:v>226000</c:v>
                </c:pt>
                <c:pt idx="2640">
                  <c:v>226700</c:v>
                </c:pt>
                <c:pt idx="2641">
                  <c:v>227000</c:v>
                </c:pt>
                <c:pt idx="2642">
                  <c:v>227680</c:v>
                </c:pt>
                <c:pt idx="2643">
                  <c:v>227875</c:v>
                </c:pt>
                <c:pt idx="2644">
                  <c:v>229456</c:v>
                </c:pt>
                <c:pt idx="2645">
                  <c:v>229800</c:v>
                </c:pt>
                <c:pt idx="2646">
                  <c:v>230000</c:v>
                </c:pt>
                <c:pt idx="2647">
                  <c:v>230348</c:v>
                </c:pt>
                <c:pt idx="2648">
                  <c:v>232000</c:v>
                </c:pt>
                <c:pt idx="2649">
                  <c:v>232000</c:v>
                </c:pt>
                <c:pt idx="2650">
                  <c:v>232600</c:v>
                </c:pt>
                <c:pt idx="2651">
                  <c:v>234500</c:v>
                </c:pt>
                <c:pt idx="2652">
                  <c:v>235000</c:v>
                </c:pt>
                <c:pt idx="2653">
                  <c:v>235128</c:v>
                </c:pt>
                <c:pt idx="2654">
                  <c:v>235876</c:v>
                </c:pt>
                <c:pt idx="2655">
                  <c:v>238500</c:v>
                </c:pt>
                <c:pt idx="2656">
                  <c:v>239000</c:v>
                </c:pt>
                <c:pt idx="2657">
                  <c:v>240000</c:v>
                </c:pt>
                <c:pt idx="2658">
                  <c:v>240900</c:v>
                </c:pt>
                <c:pt idx="2659">
                  <c:v>241000</c:v>
                </c:pt>
                <c:pt idx="2660">
                  <c:v>244600</c:v>
                </c:pt>
                <c:pt idx="2661">
                  <c:v>245000</c:v>
                </c:pt>
                <c:pt idx="2662">
                  <c:v>245000</c:v>
                </c:pt>
                <c:pt idx="2663">
                  <c:v>247000</c:v>
                </c:pt>
                <c:pt idx="2664">
                  <c:v>248328</c:v>
                </c:pt>
                <c:pt idx="2665">
                  <c:v>249000</c:v>
                </c:pt>
                <c:pt idx="2666">
                  <c:v>249700</c:v>
                </c:pt>
                <c:pt idx="2667">
                  <c:v>250000</c:v>
                </c:pt>
                <c:pt idx="2668">
                  <c:v>250000</c:v>
                </c:pt>
                <c:pt idx="2669">
                  <c:v>250000</c:v>
                </c:pt>
                <c:pt idx="2670">
                  <c:v>250000</c:v>
                </c:pt>
                <c:pt idx="2671">
                  <c:v>250580</c:v>
                </c:pt>
                <c:pt idx="2672">
                  <c:v>252000</c:v>
                </c:pt>
                <c:pt idx="2673">
                  <c:v>252000</c:v>
                </c:pt>
                <c:pt idx="2674">
                  <c:v>252678</c:v>
                </c:pt>
                <c:pt idx="2675">
                  <c:v>253000</c:v>
                </c:pt>
                <c:pt idx="2676">
                  <c:v>253000</c:v>
                </c:pt>
                <c:pt idx="2677">
                  <c:v>254000</c:v>
                </c:pt>
                <c:pt idx="2678">
                  <c:v>254900</c:v>
                </c:pt>
                <c:pt idx="2679">
                  <c:v>255000</c:v>
                </c:pt>
                <c:pt idx="2680">
                  <c:v>255000</c:v>
                </c:pt>
                <c:pt idx="2681">
                  <c:v>256000</c:v>
                </c:pt>
                <c:pt idx="2682">
                  <c:v>257000</c:v>
                </c:pt>
                <c:pt idx="2683">
                  <c:v>257500</c:v>
                </c:pt>
                <c:pt idx="2684">
                  <c:v>260000</c:v>
                </c:pt>
                <c:pt idx="2685">
                  <c:v>260000</c:v>
                </c:pt>
                <c:pt idx="2686">
                  <c:v>260261</c:v>
                </c:pt>
                <c:pt idx="2687">
                  <c:v>261329</c:v>
                </c:pt>
                <c:pt idx="2688">
                  <c:v>262500</c:v>
                </c:pt>
                <c:pt idx="2689">
                  <c:v>263000</c:v>
                </c:pt>
                <c:pt idx="2690">
                  <c:v>263435</c:v>
                </c:pt>
                <c:pt idx="2691">
                  <c:v>264132</c:v>
                </c:pt>
                <c:pt idx="2692">
                  <c:v>264500</c:v>
                </c:pt>
                <c:pt idx="2693">
                  <c:v>265000</c:v>
                </c:pt>
                <c:pt idx="2694">
                  <c:v>266000</c:v>
                </c:pt>
                <c:pt idx="2695">
                  <c:v>267916</c:v>
                </c:pt>
                <c:pt idx="2696">
                  <c:v>270000</c:v>
                </c:pt>
                <c:pt idx="2697">
                  <c:v>270000</c:v>
                </c:pt>
                <c:pt idx="2698">
                  <c:v>271500</c:v>
                </c:pt>
                <c:pt idx="2699">
                  <c:v>275000</c:v>
                </c:pt>
                <c:pt idx="2700">
                  <c:v>275500</c:v>
                </c:pt>
                <c:pt idx="2701">
                  <c:v>280750</c:v>
                </c:pt>
                <c:pt idx="2702">
                  <c:v>282922</c:v>
                </c:pt>
                <c:pt idx="2703">
                  <c:v>285000</c:v>
                </c:pt>
                <c:pt idx="2704">
                  <c:v>287090</c:v>
                </c:pt>
                <c:pt idx="2705">
                  <c:v>290000</c:v>
                </c:pt>
                <c:pt idx="2706">
                  <c:v>290000</c:v>
                </c:pt>
                <c:pt idx="2707">
                  <c:v>291000</c:v>
                </c:pt>
                <c:pt idx="2708">
                  <c:v>294323</c:v>
                </c:pt>
                <c:pt idx="2709">
                  <c:v>297900</c:v>
                </c:pt>
                <c:pt idx="2710">
                  <c:v>300000</c:v>
                </c:pt>
                <c:pt idx="2711">
                  <c:v>301000</c:v>
                </c:pt>
                <c:pt idx="2712">
                  <c:v>303477</c:v>
                </c:pt>
                <c:pt idx="2713">
                  <c:v>305000</c:v>
                </c:pt>
                <c:pt idx="2714">
                  <c:v>307000</c:v>
                </c:pt>
                <c:pt idx="2715">
                  <c:v>310000</c:v>
                </c:pt>
                <c:pt idx="2716">
                  <c:v>310013</c:v>
                </c:pt>
                <c:pt idx="2717">
                  <c:v>311872</c:v>
                </c:pt>
                <c:pt idx="2718">
                  <c:v>312500</c:v>
                </c:pt>
                <c:pt idx="2719">
                  <c:v>320000</c:v>
                </c:pt>
                <c:pt idx="2720">
                  <c:v>328900</c:v>
                </c:pt>
                <c:pt idx="2721">
                  <c:v>336820</c:v>
                </c:pt>
                <c:pt idx="2722">
                  <c:v>339750</c:v>
                </c:pt>
                <c:pt idx="2723">
                  <c:v>340000</c:v>
                </c:pt>
                <c:pt idx="2724">
                  <c:v>345000</c:v>
                </c:pt>
                <c:pt idx="2725">
                  <c:v>370878</c:v>
                </c:pt>
                <c:pt idx="2726">
                  <c:v>405749</c:v>
                </c:pt>
                <c:pt idx="2727">
                  <c:v>419005</c:v>
                </c:pt>
                <c:pt idx="2728">
                  <c:v>423000</c:v>
                </c:pt>
                <c:pt idx="2729">
                  <c:v>468000</c:v>
                </c:pt>
                <c:pt idx="2730">
                  <c:v>130000</c:v>
                </c:pt>
                <c:pt idx="2731">
                  <c:v>170000</c:v>
                </c:pt>
                <c:pt idx="2732">
                  <c:v>180000</c:v>
                </c:pt>
                <c:pt idx="2733">
                  <c:v>180000</c:v>
                </c:pt>
                <c:pt idx="2734">
                  <c:v>182000</c:v>
                </c:pt>
                <c:pt idx="2735">
                  <c:v>187500</c:v>
                </c:pt>
                <c:pt idx="2736">
                  <c:v>188500</c:v>
                </c:pt>
                <c:pt idx="2737">
                  <c:v>189000</c:v>
                </c:pt>
                <c:pt idx="2738">
                  <c:v>191500</c:v>
                </c:pt>
                <c:pt idx="2739">
                  <c:v>207500</c:v>
                </c:pt>
                <c:pt idx="2740">
                  <c:v>212000</c:v>
                </c:pt>
                <c:pt idx="2741">
                  <c:v>212000</c:v>
                </c:pt>
                <c:pt idx="2742">
                  <c:v>213500</c:v>
                </c:pt>
                <c:pt idx="2743">
                  <c:v>236500</c:v>
                </c:pt>
                <c:pt idx="2744">
                  <c:v>239000</c:v>
                </c:pt>
                <c:pt idx="2745">
                  <c:v>239500</c:v>
                </c:pt>
                <c:pt idx="2746">
                  <c:v>240000</c:v>
                </c:pt>
                <c:pt idx="2747">
                  <c:v>247900</c:v>
                </c:pt>
                <c:pt idx="2748">
                  <c:v>251000</c:v>
                </c:pt>
                <c:pt idx="2749">
                  <c:v>260000</c:v>
                </c:pt>
                <c:pt idx="2750">
                  <c:v>270000</c:v>
                </c:pt>
                <c:pt idx="2751">
                  <c:v>275000</c:v>
                </c:pt>
                <c:pt idx="2752">
                  <c:v>278000</c:v>
                </c:pt>
                <c:pt idx="2753">
                  <c:v>286000</c:v>
                </c:pt>
                <c:pt idx="2754">
                  <c:v>318000</c:v>
                </c:pt>
                <c:pt idx="2755">
                  <c:v>319000</c:v>
                </c:pt>
                <c:pt idx="2756">
                  <c:v>319900</c:v>
                </c:pt>
                <c:pt idx="2757">
                  <c:v>325000</c:v>
                </c:pt>
                <c:pt idx="2758">
                  <c:v>334000</c:v>
                </c:pt>
                <c:pt idx="2759">
                  <c:v>349265</c:v>
                </c:pt>
                <c:pt idx="2760">
                  <c:v>355000</c:v>
                </c:pt>
                <c:pt idx="2761">
                  <c:v>356383</c:v>
                </c:pt>
                <c:pt idx="2762">
                  <c:v>361919</c:v>
                </c:pt>
                <c:pt idx="2763">
                  <c:v>372500</c:v>
                </c:pt>
                <c:pt idx="2764">
                  <c:v>375000</c:v>
                </c:pt>
                <c:pt idx="2765">
                  <c:v>377426</c:v>
                </c:pt>
                <c:pt idx="2766">
                  <c:v>387000</c:v>
                </c:pt>
                <c:pt idx="2767">
                  <c:v>392000</c:v>
                </c:pt>
                <c:pt idx="2768">
                  <c:v>394432</c:v>
                </c:pt>
                <c:pt idx="2769">
                  <c:v>401179</c:v>
                </c:pt>
                <c:pt idx="2770">
                  <c:v>438780</c:v>
                </c:pt>
                <c:pt idx="2771">
                  <c:v>441929</c:v>
                </c:pt>
                <c:pt idx="2772">
                  <c:v>455000</c:v>
                </c:pt>
                <c:pt idx="2773">
                  <c:v>457347</c:v>
                </c:pt>
                <c:pt idx="2774">
                  <c:v>470000</c:v>
                </c:pt>
                <c:pt idx="2775">
                  <c:v>501837</c:v>
                </c:pt>
                <c:pt idx="2776">
                  <c:v>535000</c:v>
                </c:pt>
                <c:pt idx="2777">
                  <c:v>538000</c:v>
                </c:pt>
                <c:pt idx="2778">
                  <c:v>545224</c:v>
                </c:pt>
                <c:pt idx="2779">
                  <c:v>556581</c:v>
                </c:pt>
                <c:pt idx="2780">
                  <c:v>591587</c:v>
                </c:pt>
                <c:pt idx="2781">
                  <c:v>60000</c:v>
                </c:pt>
                <c:pt idx="2782">
                  <c:v>80000</c:v>
                </c:pt>
                <c:pt idx="2783">
                  <c:v>91000</c:v>
                </c:pt>
                <c:pt idx="2784">
                  <c:v>93369</c:v>
                </c:pt>
                <c:pt idx="2785">
                  <c:v>95000</c:v>
                </c:pt>
                <c:pt idx="2786">
                  <c:v>100000</c:v>
                </c:pt>
                <c:pt idx="2787">
                  <c:v>100000</c:v>
                </c:pt>
                <c:pt idx="2788">
                  <c:v>102000</c:v>
                </c:pt>
                <c:pt idx="2789">
                  <c:v>104000</c:v>
                </c:pt>
                <c:pt idx="2790">
                  <c:v>105000</c:v>
                </c:pt>
                <c:pt idx="2791">
                  <c:v>108500</c:v>
                </c:pt>
                <c:pt idx="2792">
                  <c:v>112000</c:v>
                </c:pt>
                <c:pt idx="2793">
                  <c:v>114900</c:v>
                </c:pt>
                <c:pt idx="2794">
                  <c:v>115000</c:v>
                </c:pt>
                <c:pt idx="2795">
                  <c:v>118000</c:v>
                </c:pt>
                <c:pt idx="2796">
                  <c:v>118500</c:v>
                </c:pt>
                <c:pt idx="2797">
                  <c:v>126000</c:v>
                </c:pt>
                <c:pt idx="2798">
                  <c:v>127000</c:v>
                </c:pt>
                <c:pt idx="2799">
                  <c:v>128000</c:v>
                </c:pt>
                <c:pt idx="2800">
                  <c:v>128000</c:v>
                </c:pt>
                <c:pt idx="2801">
                  <c:v>130000</c:v>
                </c:pt>
                <c:pt idx="2802">
                  <c:v>131000</c:v>
                </c:pt>
                <c:pt idx="2803">
                  <c:v>135000</c:v>
                </c:pt>
                <c:pt idx="2804">
                  <c:v>135900</c:v>
                </c:pt>
                <c:pt idx="2805">
                  <c:v>136500</c:v>
                </c:pt>
                <c:pt idx="2806">
                  <c:v>137000</c:v>
                </c:pt>
                <c:pt idx="2807">
                  <c:v>137450</c:v>
                </c:pt>
                <c:pt idx="2808">
                  <c:v>139500</c:v>
                </c:pt>
                <c:pt idx="2809">
                  <c:v>140000</c:v>
                </c:pt>
                <c:pt idx="2810">
                  <c:v>140000</c:v>
                </c:pt>
                <c:pt idx="2811">
                  <c:v>145000</c:v>
                </c:pt>
                <c:pt idx="2812">
                  <c:v>149000</c:v>
                </c:pt>
                <c:pt idx="2813">
                  <c:v>150000</c:v>
                </c:pt>
                <c:pt idx="2814">
                  <c:v>155000</c:v>
                </c:pt>
                <c:pt idx="2815">
                  <c:v>157000</c:v>
                </c:pt>
                <c:pt idx="2816">
                  <c:v>159434</c:v>
                </c:pt>
                <c:pt idx="2817">
                  <c:v>160000</c:v>
                </c:pt>
                <c:pt idx="2818">
                  <c:v>160000</c:v>
                </c:pt>
                <c:pt idx="2819">
                  <c:v>160000</c:v>
                </c:pt>
                <c:pt idx="2820">
                  <c:v>160000</c:v>
                </c:pt>
                <c:pt idx="2821">
                  <c:v>161900</c:v>
                </c:pt>
                <c:pt idx="2822">
                  <c:v>168000</c:v>
                </c:pt>
                <c:pt idx="2823">
                  <c:v>169000</c:v>
                </c:pt>
                <c:pt idx="2824">
                  <c:v>175000</c:v>
                </c:pt>
                <c:pt idx="2825">
                  <c:v>179500</c:v>
                </c:pt>
                <c:pt idx="2826">
                  <c:v>189000</c:v>
                </c:pt>
                <c:pt idx="2827">
                  <c:v>197000</c:v>
                </c:pt>
                <c:pt idx="2828">
                  <c:v>200000</c:v>
                </c:pt>
                <c:pt idx="2829">
                  <c:v>137500</c:v>
                </c:pt>
                <c:pt idx="2830">
                  <c:v>150000</c:v>
                </c:pt>
                <c:pt idx="2831">
                  <c:v>160000</c:v>
                </c:pt>
                <c:pt idx="2832">
                  <c:v>167500</c:v>
                </c:pt>
                <c:pt idx="2833">
                  <c:v>170000</c:v>
                </c:pt>
                <c:pt idx="2834">
                  <c:v>170000</c:v>
                </c:pt>
                <c:pt idx="2835">
                  <c:v>172500</c:v>
                </c:pt>
                <c:pt idx="2836">
                  <c:v>174000</c:v>
                </c:pt>
                <c:pt idx="2837">
                  <c:v>174000</c:v>
                </c:pt>
                <c:pt idx="2838">
                  <c:v>175000</c:v>
                </c:pt>
                <c:pt idx="2839">
                  <c:v>175000</c:v>
                </c:pt>
                <c:pt idx="2840">
                  <c:v>176000</c:v>
                </c:pt>
                <c:pt idx="2841">
                  <c:v>178000</c:v>
                </c:pt>
                <c:pt idx="2842">
                  <c:v>179781</c:v>
                </c:pt>
                <c:pt idx="2843">
                  <c:v>180000</c:v>
                </c:pt>
                <c:pt idx="2844">
                  <c:v>180000</c:v>
                </c:pt>
                <c:pt idx="2845">
                  <c:v>180500</c:v>
                </c:pt>
                <c:pt idx="2846">
                  <c:v>184000</c:v>
                </c:pt>
                <c:pt idx="2847">
                  <c:v>186700</c:v>
                </c:pt>
                <c:pt idx="2848">
                  <c:v>187500</c:v>
                </c:pt>
                <c:pt idx="2849">
                  <c:v>187500</c:v>
                </c:pt>
                <c:pt idx="2850">
                  <c:v>195000</c:v>
                </c:pt>
                <c:pt idx="2851">
                  <c:v>201000</c:v>
                </c:pt>
                <c:pt idx="2852">
                  <c:v>202000</c:v>
                </c:pt>
                <c:pt idx="2853">
                  <c:v>202900</c:v>
                </c:pt>
                <c:pt idx="2854">
                  <c:v>204000</c:v>
                </c:pt>
                <c:pt idx="2855">
                  <c:v>204000</c:v>
                </c:pt>
                <c:pt idx="2856">
                  <c:v>213500</c:v>
                </c:pt>
                <c:pt idx="2857">
                  <c:v>214900</c:v>
                </c:pt>
                <c:pt idx="2858">
                  <c:v>218689</c:v>
                </c:pt>
                <c:pt idx="2859">
                  <c:v>220000</c:v>
                </c:pt>
                <c:pt idx="2860">
                  <c:v>220000</c:v>
                </c:pt>
                <c:pt idx="2861">
                  <c:v>224500</c:v>
                </c:pt>
                <c:pt idx="2862">
                  <c:v>228000</c:v>
                </c:pt>
                <c:pt idx="2863">
                  <c:v>228950</c:v>
                </c:pt>
                <c:pt idx="2864">
                  <c:v>231713</c:v>
                </c:pt>
                <c:pt idx="2865">
                  <c:v>232500</c:v>
                </c:pt>
                <c:pt idx="2866">
                  <c:v>239000</c:v>
                </c:pt>
                <c:pt idx="2867">
                  <c:v>241500</c:v>
                </c:pt>
                <c:pt idx="2868">
                  <c:v>244000</c:v>
                </c:pt>
                <c:pt idx="2869">
                  <c:v>248900</c:v>
                </c:pt>
                <c:pt idx="2870">
                  <c:v>250000</c:v>
                </c:pt>
                <c:pt idx="2871">
                  <c:v>250764</c:v>
                </c:pt>
                <c:pt idx="2872">
                  <c:v>257000</c:v>
                </c:pt>
                <c:pt idx="2873">
                  <c:v>264966</c:v>
                </c:pt>
                <c:pt idx="2874">
                  <c:v>265900</c:v>
                </c:pt>
                <c:pt idx="2875">
                  <c:v>267300</c:v>
                </c:pt>
                <c:pt idx="2876">
                  <c:v>269500</c:v>
                </c:pt>
                <c:pt idx="2877">
                  <c:v>270000</c:v>
                </c:pt>
                <c:pt idx="2878">
                  <c:v>279900</c:v>
                </c:pt>
                <c:pt idx="2879">
                  <c:v>281213</c:v>
                </c:pt>
                <c:pt idx="2880">
                  <c:v>282000</c:v>
                </c:pt>
                <c:pt idx="2881">
                  <c:v>283463</c:v>
                </c:pt>
                <c:pt idx="2882">
                  <c:v>287000</c:v>
                </c:pt>
                <c:pt idx="2883">
                  <c:v>293077</c:v>
                </c:pt>
                <c:pt idx="2884">
                  <c:v>294000</c:v>
                </c:pt>
                <c:pt idx="2885">
                  <c:v>298751</c:v>
                </c:pt>
                <c:pt idx="2886">
                  <c:v>305000</c:v>
                </c:pt>
                <c:pt idx="2887">
                  <c:v>312500</c:v>
                </c:pt>
                <c:pt idx="2888">
                  <c:v>315000</c:v>
                </c:pt>
                <c:pt idx="2889">
                  <c:v>315500</c:v>
                </c:pt>
                <c:pt idx="2890">
                  <c:v>316500</c:v>
                </c:pt>
                <c:pt idx="2891">
                  <c:v>320000</c:v>
                </c:pt>
                <c:pt idx="2892">
                  <c:v>335000</c:v>
                </c:pt>
                <c:pt idx="2893">
                  <c:v>359900</c:v>
                </c:pt>
                <c:pt idx="2894">
                  <c:v>369900</c:v>
                </c:pt>
                <c:pt idx="2895">
                  <c:v>370000</c:v>
                </c:pt>
                <c:pt idx="2896">
                  <c:v>375000</c:v>
                </c:pt>
                <c:pt idx="2897">
                  <c:v>378500</c:v>
                </c:pt>
                <c:pt idx="2898">
                  <c:v>392000</c:v>
                </c:pt>
                <c:pt idx="2899">
                  <c:v>410000</c:v>
                </c:pt>
                <c:pt idx="2900">
                  <c:v>425000</c:v>
                </c:pt>
                <c:pt idx="2901">
                  <c:v>150000</c:v>
                </c:pt>
                <c:pt idx="2902">
                  <c:v>162500</c:v>
                </c:pt>
                <c:pt idx="2903">
                  <c:v>165000</c:v>
                </c:pt>
                <c:pt idx="2904">
                  <c:v>180500</c:v>
                </c:pt>
                <c:pt idx="2905">
                  <c:v>181500</c:v>
                </c:pt>
                <c:pt idx="2906">
                  <c:v>187000</c:v>
                </c:pt>
                <c:pt idx="2907">
                  <c:v>192000</c:v>
                </c:pt>
                <c:pt idx="2908">
                  <c:v>194000</c:v>
                </c:pt>
                <c:pt idx="2909">
                  <c:v>217500</c:v>
                </c:pt>
                <c:pt idx="2910">
                  <c:v>218000</c:v>
                </c:pt>
                <c:pt idx="2911">
                  <c:v>241600</c:v>
                </c:pt>
                <c:pt idx="2912">
                  <c:v>245500</c:v>
                </c:pt>
                <c:pt idx="2913">
                  <c:v>255000</c:v>
                </c:pt>
                <c:pt idx="2914">
                  <c:v>260000</c:v>
                </c:pt>
                <c:pt idx="2915">
                  <c:v>270000</c:v>
                </c:pt>
                <c:pt idx="2916">
                  <c:v>275000</c:v>
                </c:pt>
                <c:pt idx="2917">
                  <c:v>279700</c:v>
                </c:pt>
                <c:pt idx="2918">
                  <c:v>290000</c:v>
                </c:pt>
                <c:pt idx="2919">
                  <c:v>294000</c:v>
                </c:pt>
                <c:pt idx="2920">
                  <c:v>300000</c:v>
                </c:pt>
                <c:pt idx="2921">
                  <c:v>318750</c:v>
                </c:pt>
                <c:pt idx="2922">
                  <c:v>324000</c:v>
                </c:pt>
                <c:pt idx="2923">
                  <c:v>373000</c:v>
                </c:pt>
                <c:pt idx="2924">
                  <c:v>385000</c:v>
                </c:pt>
                <c:pt idx="2925">
                  <c:v>262500</c:v>
                </c:pt>
                <c:pt idx="2926">
                  <c:v>263000</c:v>
                </c:pt>
                <c:pt idx="2927">
                  <c:v>263435</c:v>
                </c:pt>
                <c:pt idx="2928">
                  <c:v>264132</c:v>
                </c:pt>
                <c:pt idx="2929">
                  <c:v>264500</c:v>
                </c:pt>
                <c:pt idx="2930">
                  <c:v>265000</c:v>
                </c:pt>
                <c:pt idx="2931">
                  <c:v>266000</c:v>
                </c:pt>
                <c:pt idx="2932">
                  <c:v>267916</c:v>
                </c:pt>
                <c:pt idx="2933">
                  <c:v>270000</c:v>
                </c:pt>
                <c:pt idx="2934">
                  <c:v>270000</c:v>
                </c:pt>
                <c:pt idx="2935">
                  <c:v>271500</c:v>
                </c:pt>
                <c:pt idx="2936">
                  <c:v>275000</c:v>
                </c:pt>
                <c:pt idx="2937">
                  <c:v>275500</c:v>
                </c:pt>
                <c:pt idx="2938">
                  <c:v>280750</c:v>
                </c:pt>
                <c:pt idx="2939">
                  <c:v>282922</c:v>
                </c:pt>
                <c:pt idx="2940">
                  <c:v>285000</c:v>
                </c:pt>
                <c:pt idx="2941">
                  <c:v>287090</c:v>
                </c:pt>
                <c:pt idx="2942">
                  <c:v>290000</c:v>
                </c:pt>
                <c:pt idx="2943">
                  <c:v>290000</c:v>
                </c:pt>
                <c:pt idx="2944">
                  <c:v>291000</c:v>
                </c:pt>
                <c:pt idx="2945">
                  <c:v>294323</c:v>
                </c:pt>
                <c:pt idx="2946">
                  <c:v>297900</c:v>
                </c:pt>
                <c:pt idx="2947">
                  <c:v>300000</c:v>
                </c:pt>
                <c:pt idx="2948">
                  <c:v>301000</c:v>
                </c:pt>
                <c:pt idx="2949">
                  <c:v>303477</c:v>
                </c:pt>
                <c:pt idx="2950">
                  <c:v>305000</c:v>
                </c:pt>
                <c:pt idx="2951">
                  <c:v>307000</c:v>
                </c:pt>
                <c:pt idx="2952">
                  <c:v>310000</c:v>
                </c:pt>
                <c:pt idx="2953">
                  <c:v>310013</c:v>
                </c:pt>
                <c:pt idx="2954">
                  <c:v>311872</c:v>
                </c:pt>
                <c:pt idx="2955">
                  <c:v>312500</c:v>
                </c:pt>
                <c:pt idx="2956">
                  <c:v>320000</c:v>
                </c:pt>
                <c:pt idx="2957">
                  <c:v>328900</c:v>
                </c:pt>
                <c:pt idx="2958">
                  <c:v>336820</c:v>
                </c:pt>
                <c:pt idx="2959">
                  <c:v>339750</c:v>
                </c:pt>
                <c:pt idx="2960">
                  <c:v>340000</c:v>
                </c:pt>
                <c:pt idx="2961">
                  <c:v>345000</c:v>
                </c:pt>
                <c:pt idx="2962">
                  <c:v>370878</c:v>
                </c:pt>
                <c:pt idx="2963">
                  <c:v>405749</c:v>
                </c:pt>
                <c:pt idx="2964">
                  <c:v>419005</c:v>
                </c:pt>
                <c:pt idx="2965">
                  <c:v>423000</c:v>
                </c:pt>
                <c:pt idx="2966">
                  <c:v>468000</c:v>
                </c:pt>
                <c:pt idx="2967">
                  <c:v>130000</c:v>
                </c:pt>
                <c:pt idx="2968">
                  <c:v>170000</c:v>
                </c:pt>
                <c:pt idx="2969">
                  <c:v>180000</c:v>
                </c:pt>
                <c:pt idx="2970">
                  <c:v>180000</c:v>
                </c:pt>
                <c:pt idx="2971">
                  <c:v>182000</c:v>
                </c:pt>
                <c:pt idx="2972">
                  <c:v>187500</c:v>
                </c:pt>
                <c:pt idx="2973">
                  <c:v>188500</c:v>
                </c:pt>
                <c:pt idx="2974">
                  <c:v>189000</c:v>
                </c:pt>
                <c:pt idx="2975">
                  <c:v>191500</c:v>
                </c:pt>
                <c:pt idx="2976">
                  <c:v>207500</c:v>
                </c:pt>
                <c:pt idx="2977">
                  <c:v>212000</c:v>
                </c:pt>
                <c:pt idx="2978">
                  <c:v>212000</c:v>
                </c:pt>
                <c:pt idx="2979">
                  <c:v>213500</c:v>
                </c:pt>
                <c:pt idx="2980">
                  <c:v>236500</c:v>
                </c:pt>
                <c:pt idx="2981">
                  <c:v>239000</c:v>
                </c:pt>
                <c:pt idx="2982">
                  <c:v>239500</c:v>
                </c:pt>
                <c:pt idx="2983">
                  <c:v>240000</c:v>
                </c:pt>
                <c:pt idx="2984">
                  <c:v>247900</c:v>
                </c:pt>
                <c:pt idx="2985">
                  <c:v>251000</c:v>
                </c:pt>
                <c:pt idx="2986">
                  <c:v>260000</c:v>
                </c:pt>
                <c:pt idx="2987">
                  <c:v>270000</c:v>
                </c:pt>
                <c:pt idx="2988">
                  <c:v>275000</c:v>
                </c:pt>
                <c:pt idx="2989">
                  <c:v>278000</c:v>
                </c:pt>
                <c:pt idx="2990">
                  <c:v>286000</c:v>
                </c:pt>
                <c:pt idx="2991">
                  <c:v>318000</c:v>
                </c:pt>
                <c:pt idx="2992">
                  <c:v>319000</c:v>
                </c:pt>
                <c:pt idx="2993">
                  <c:v>319900</c:v>
                </c:pt>
                <c:pt idx="2994">
                  <c:v>325000</c:v>
                </c:pt>
                <c:pt idx="2995">
                  <c:v>334000</c:v>
                </c:pt>
                <c:pt idx="2996">
                  <c:v>349265</c:v>
                </c:pt>
                <c:pt idx="2997">
                  <c:v>355000</c:v>
                </c:pt>
                <c:pt idx="2998">
                  <c:v>356383</c:v>
                </c:pt>
                <c:pt idx="2999">
                  <c:v>361919</c:v>
                </c:pt>
                <c:pt idx="3000">
                  <c:v>372500</c:v>
                </c:pt>
                <c:pt idx="3001">
                  <c:v>375000</c:v>
                </c:pt>
                <c:pt idx="3002">
                  <c:v>377426</c:v>
                </c:pt>
                <c:pt idx="3003">
                  <c:v>387000</c:v>
                </c:pt>
                <c:pt idx="3004">
                  <c:v>392000</c:v>
                </c:pt>
                <c:pt idx="3005">
                  <c:v>394432</c:v>
                </c:pt>
                <c:pt idx="3006">
                  <c:v>401179</c:v>
                </c:pt>
                <c:pt idx="3007">
                  <c:v>438780</c:v>
                </c:pt>
                <c:pt idx="3008">
                  <c:v>441929</c:v>
                </c:pt>
                <c:pt idx="3009">
                  <c:v>455000</c:v>
                </c:pt>
                <c:pt idx="3010">
                  <c:v>457347</c:v>
                </c:pt>
                <c:pt idx="3011">
                  <c:v>470000</c:v>
                </c:pt>
                <c:pt idx="3012">
                  <c:v>501837</c:v>
                </c:pt>
                <c:pt idx="3013">
                  <c:v>535000</c:v>
                </c:pt>
                <c:pt idx="3014">
                  <c:v>538000</c:v>
                </c:pt>
                <c:pt idx="3015">
                  <c:v>545224</c:v>
                </c:pt>
                <c:pt idx="3016">
                  <c:v>556581</c:v>
                </c:pt>
                <c:pt idx="3017">
                  <c:v>591587</c:v>
                </c:pt>
                <c:pt idx="3018">
                  <c:v>60000</c:v>
                </c:pt>
                <c:pt idx="3019">
                  <c:v>80000</c:v>
                </c:pt>
                <c:pt idx="3020">
                  <c:v>91000</c:v>
                </c:pt>
                <c:pt idx="3021">
                  <c:v>93369</c:v>
                </c:pt>
                <c:pt idx="3022">
                  <c:v>95000</c:v>
                </c:pt>
                <c:pt idx="3023">
                  <c:v>100000</c:v>
                </c:pt>
                <c:pt idx="3024">
                  <c:v>100000</c:v>
                </c:pt>
                <c:pt idx="3025">
                  <c:v>102000</c:v>
                </c:pt>
                <c:pt idx="3026">
                  <c:v>104000</c:v>
                </c:pt>
                <c:pt idx="3027">
                  <c:v>105000</c:v>
                </c:pt>
                <c:pt idx="3028">
                  <c:v>108500</c:v>
                </c:pt>
                <c:pt idx="3029">
                  <c:v>112000</c:v>
                </c:pt>
                <c:pt idx="3030">
                  <c:v>114900</c:v>
                </c:pt>
                <c:pt idx="3031">
                  <c:v>115000</c:v>
                </c:pt>
                <c:pt idx="3032">
                  <c:v>118000</c:v>
                </c:pt>
                <c:pt idx="3033">
                  <c:v>118500</c:v>
                </c:pt>
                <c:pt idx="3034">
                  <c:v>126000</c:v>
                </c:pt>
                <c:pt idx="3035">
                  <c:v>127000</c:v>
                </c:pt>
                <c:pt idx="3036">
                  <c:v>128000</c:v>
                </c:pt>
                <c:pt idx="3037">
                  <c:v>128000</c:v>
                </c:pt>
                <c:pt idx="3038">
                  <c:v>130000</c:v>
                </c:pt>
                <c:pt idx="3039">
                  <c:v>131000</c:v>
                </c:pt>
                <c:pt idx="3040">
                  <c:v>135000</c:v>
                </c:pt>
                <c:pt idx="3041">
                  <c:v>135900</c:v>
                </c:pt>
                <c:pt idx="3042">
                  <c:v>136500</c:v>
                </c:pt>
                <c:pt idx="3043">
                  <c:v>137000</c:v>
                </c:pt>
                <c:pt idx="3044">
                  <c:v>137450</c:v>
                </c:pt>
                <c:pt idx="3045">
                  <c:v>139500</c:v>
                </c:pt>
                <c:pt idx="3046">
                  <c:v>140000</c:v>
                </c:pt>
                <c:pt idx="3047">
                  <c:v>140000</c:v>
                </c:pt>
                <c:pt idx="3048">
                  <c:v>145000</c:v>
                </c:pt>
                <c:pt idx="3049">
                  <c:v>149000</c:v>
                </c:pt>
                <c:pt idx="3050">
                  <c:v>150000</c:v>
                </c:pt>
                <c:pt idx="3051">
                  <c:v>155000</c:v>
                </c:pt>
                <c:pt idx="3052">
                  <c:v>157000</c:v>
                </c:pt>
                <c:pt idx="3053">
                  <c:v>159434</c:v>
                </c:pt>
                <c:pt idx="3054">
                  <c:v>160000</c:v>
                </c:pt>
                <c:pt idx="3055">
                  <c:v>160000</c:v>
                </c:pt>
                <c:pt idx="3056">
                  <c:v>160000</c:v>
                </c:pt>
                <c:pt idx="3057">
                  <c:v>160000</c:v>
                </c:pt>
                <c:pt idx="3058">
                  <c:v>161900</c:v>
                </c:pt>
                <c:pt idx="3059">
                  <c:v>168000</c:v>
                </c:pt>
                <c:pt idx="3060">
                  <c:v>169000</c:v>
                </c:pt>
                <c:pt idx="3061">
                  <c:v>175000</c:v>
                </c:pt>
                <c:pt idx="3062">
                  <c:v>179500</c:v>
                </c:pt>
                <c:pt idx="3063">
                  <c:v>189000</c:v>
                </c:pt>
                <c:pt idx="3064">
                  <c:v>197000</c:v>
                </c:pt>
                <c:pt idx="3065">
                  <c:v>200000</c:v>
                </c:pt>
                <c:pt idx="3066">
                  <c:v>137500</c:v>
                </c:pt>
                <c:pt idx="3067">
                  <c:v>150000</c:v>
                </c:pt>
                <c:pt idx="3068">
                  <c:v>160000</c:v>
                </c:pt>
                <c:pt idx="3069">
                  <c:v>167500</c:v>
                </c:pt>
                <c:pt idx="3070">
                  <c:v>170000</c:v>
                </c:pt>
                <c:pt idx="3071">
                  <c:v>170000</c:v>
                </c:pt>
                <c:pt idx="3072">
                  <c:v>172500</c:v>
                </c:pt>
                <c:pt idx="3073">
                  <c:v>174000</c:v>
                </c:pt>
                <c:pt idx="3074">
                  <c:v>174000</c:v>
                </c:pt>
                <c:pt idx="3075">
                  <c:v>175000</c:v>
                </c:pt>
                <c:pt idx="3076">
                  <c:v>175000</c:v>
                </c:pt>
                <c:pt idx="3077">
                  <c:v>176000</c:v>
                </c:pt>
                <c:pt idx="3078">
                  <c:v>178000</c:v>
                </c:pt>
                <c:pt idx="3079">
                  <c:v>179781</c:v>
                </c:pt>
                <c:pt idx="3080">
                  <c:v>180000</c:v>
                </c:pt>
                <c:pt idx="3081">
                  <c:v>180000</c:v>
                </c:pt>
                <c:pt idx="3082">
                  <c:v>180500</c:v>
                </c:pt>
                <c:pt idx="3083">
                  <c:v>184000</c:v>
                </c:pt>
                <c:pt idx="3084">
                  <c:v>186700</c:v>
                </c:pt>
                <c:pt idx="3085">
                  <c:v>187500</c:v>
                </c:pt>
                <c:pt idx="3086">
                  <c:v>187500</c:v>
                </c:pt>
                <c:pt idx="3087">
                  <c:v>195000</c:v>
                </c:pt>
                <c:pt idx="3088">
                  <c:v>201000</c:v>
                </c:pt>
                <c:pt idx="3089">
                  <c:v>202000</c:v>
                </c:pt>
                <c:pt idx="3090">
                  <c:v>202900</c:v>
                </c:pt>
                <c:pt idx="3091">
                  <c:v>204000</c:v>
                </c:pt>
                <c:pt idx="3092">
                  <c:v>204000</c:v>
                </c:pt>
                <c:pt idx="3093">
                  <c:v>213500</c:v>
                </c:pt>
                <c:pt idx="3094">
                  <c:v>214900</c:v>
                </c:pt>
                <c:pt idx="3095">
                  <c:v>218689</c:v>
                </c:pt>
                <c:pt idx="3096">
                  <c:v>220000</c:v>
                </c:pt>
                <c:pt idx="3097">
                  <c:v>220000</c:v>
                </c:pt>
                <c:pt idx="3098">
                  <c:v>224500</c:v>
                </c:pt>
                <c:pt idx="3099">
                  <c:v>228000</c:v>
                </c:pt>
                <c:pt idx="3100">
                  <c:v>228950</c:v>
                </c:pt>
                <c:pt idx="3101">
                  <c:v>231713</c:v>
                </c:pt>
                <c:pt idx="3102">
                  <c:v>232500</c:v>
                </c:pt>
                <c:pt idx="3103">
                  <c:v>239000</c:v>
                </c:pt>
                <c:pt idx="3104">
                  <c:v>241500</c:v>
                </c:pt>
                <c:pt idx="3105">
                  <c:v>244000</c:v>
                </c:pt>
                <c:pt idx="3106">
                  <c:v>248900</c:v>
                </c:pt>
                <c:pt idx="3107">
                  <c:v>250000</c:v>
                </c:pt>
                <c:pt idx="3108">
                  <c:v>250764</c:v>
                </c:pt>
                <c:pt idx="3109">
                  <c:v>257000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7E-CA46-A936-F515E78B4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9871940"/>
        <c:axId val="1143787128"/>
      </c:scatterChart>
      <c:valAx>
        <c:axId val="131987194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3787128"/>
        <c:crosses val="autoZero"/>
        <c:crossBetween val="midCat"/>
      </c:valAx>
      <c:valAx>
        <c:axId val="11437871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19871940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19050</xdr:colOff>
      <xdr:row>34</xdr:row>
      <xdr:rowOff>50800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22</xdr:col>
      <xdr:colOff>323850</xdr:colOff>
      <xdr:row>0</xdr:row>
      <xdr:rowOff>0</xdr:rowOff>
    </xdr:from>
    <xdr:ext cx="5715000" cy="353377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22</xdr:col>
      <xdr:colOff>323850</xdr:colOff>
      <xdr:row>19</xdr:row>
      <xdr:rowOff>19050</xdr:rowOff>
    </xdr:from>
    <xdr:ext cx="5715000" cy="3533775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imberly Fessel" refreshedDate="44467.579965625002" refreshedVersion="6" recordCount="671" xr:uid="{00000000-000A-0000-FFFF-FFFF03000000}">
  <cacheSource type="worksheet">
    <worksheetSource ref="B1:D672" sheet="Yearly Private Schools Lookup"/>
  </cacheSource>
  <cacheFields count="3">
    <cacheField name="Neighborhood" numFmtId="0">
      <sharedItems count="28">
        <s v="Blmngtn"/>
        <s v="Blueste"/>
        <s v="BrDale"/>
        <s v="BrkSide"/>
        <s v="ClearCr"/>
        <s v="CollgCr"/>
        <s v="Crawfor"/>
        <s v="Edwards"/>
        <s v="Gilbert"/>
        <s v="Greens"/>
        <s v="GrnHill"/>
        <s v="IDOTRR"/>
        <s v="Landmrk"/>
        <s v="MeadowV"/>
        <s v="Mitchel"/>
        <s v="NAmes"/>
        <s v="NoRidge"/>
        <s v="NPkVill"/>
        <s v="NridgHt"/>
        <s v="NWAmes"/>
        <s v="OldTown"/>
        <s v="Sawyer"/>
        <s v="SawyerW"/>
        <s v="Somerst"/>
        <s v="StoneBr"/>
        <s v="SWISU"/>
        <s v="Timber"/>
        <s v="Veenker"/>
      </sharedItems>
    </cacheField>
    <cacheField name="Year Built" numFmtId="0">
      <sharedItems containsSemiMixedTypes="0" containsString="0" containsNumber="1" containsInteger="1" minValue="1872" maxValue="2010" count="118">
        <n v="2002"/>
        <n v="2003"/>
        <n v="2004"/>
        <n v="2005"/>
        <n v="2006"/>
        <n v="2007"/>
        <n v="1980"/>
        <n v="1988"/>
        <n v="1989"/>
        <n v="1970"/>
        <n v="1971"/>
        <n v="1972"/>
        <n v="1973"/>
        <n v="1900"/>
        <n v="1908"/>
        <n v="1910"/>
        <n v="1915"/>
        <n v="1916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4"/>
        <n v="1935"/>
        <n v="1936"/>
        <n v="1937"/>
        <n v="1938"/>
        <n v="1939"/>
        <n v="1940"/>
        <n v="1941"/>
        <n v="1942"/>
        <n v="1945"/>
        <n v="1946"/>
        <n v="1947"/>
        <n v="1948"/>
        <n v="1949"/>
        <n v="1950"/>
        <n v="1958"/>
        <n v="1917"/>
        <n v="1953"/>
        <n v="1954"/>
        <n v="1955"/>
        <n v="1956"/>
        <n v="1957"/>
        <n v="1959"/>
        <n v="1960"/>
        <n v="1963"/>
        <n v="1964"/>
        <n v="1966"/>
        <n v="1967"/>
        <n v="1968"/>
        <n v="1969"/>
        <n v="1975"/>
        <n v="1976"/>
        <n v="1977"/>
        <n v="1978"/>
        <n v="1979"/>
        <n v="1984"/>
        <n v="1986"/>
        <n v="1992"/>
        <n v="1996"/>
        <n v="1997"/>
        <n v="1974"/>
        <n v="1994"/>
        <n v="1995"/>
        <n v="1998"/>
        <n v="1999"/>
        <n v="2000"/>
        <n v="2001"/>
        <n v="2008"/>
        <n v="2009"/>
        <n v="2010"/>
        <n v="1913"/>
        <n v="1914"/>
        <n v="1932"/>
        <n v="1951"/>
        <n v="1952"/>
        <n v="1962"/>
        <n v="1965"/>
        <n v="1987"/>
        <n v="1990"/>
        <n v="1991"/>
        <n v="1993"/>
        <n v="1981"/>
        <n v="1895"/>
        <n v="1896"/>
        <n v="1906"/>
        <n v="1912"/>
        <n v="1961"/>
        <n v="1982"/>
        <n v="1983"/>
        <n v="1985"/>
        <n v="1872"/>
        <n v="1879"/>
        <n v="1880"/>
        <n v="1882"/>
        <n v="1885"/>
        <n v="1890"/>
        <n v="1892"/>
        <n v="1893"/>
        <n v="1898"/>
        <n v="1901"/>
        <n v="1902"/>
        <n v="1904"/>
        <n v="1905"/>
        <n v="1875"/>
        <n v="1907"/>
        <n v="1911"/>
      </sharedItems>
    </cacheField>
    <cacheField name="private schools" numFmtId="0">
      <sharedItems containsSemiMixedTypes="0" containsString="0" containsNumber="1" containsInteger="1" minValue="10" maxValue="2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imberly Fessel" refreshedDate="44467.579965740741" refreshedVersion="6" recordCount="3110" xr:uid="{00000000-000A-0000-FFFF-FFFF02000000}">
  <cacheSource type="worksheet">
    <worksheetSource ref="A1:N3111" sheet="Charts"/>
  </cacheSource>
  <cacheFields count="14">
    <cacheField name="Lot Area" numFmtId="0">
      <sharedItems containsSemiMixedTypes="0" containsString="0" containsNumber="1" containsInteger="1" minValue="1300" maxValue="215245"/>
    </cacheField>
    <cacheField name="Overall Qual" numFmtId="0">
      <sharedItems containsSemiMixedTypes="0" containsString="0" containsNumber="1" containsInteger="1" minValue="1" maxValue="10"/>
    </cacheField>
    <cacheField name="Overall Cond" numFmtId="0">
      <sharedItems containsSemiMixedTypes="0" containsString="0" containsNumber="1" containsInteger="1" minValue="1" maxValue="9"/>
    </cacheField>
    <cacheField name="Year Built" numFmtId="0">
      <sharedItems containsSemiMixedTypes="0" containsString="0" containsNumber="1" containsInteger="1" minValue="1872" maxValue="2010" count="118">
        <n v="2005"/>
        <n v="2007"/>
        <n v="2006"/>
        <n v="2004"/>
        <n v="2003"/>
        <n v="2002"/>
        <n v="1980"/>
        <n v="1989"/>
        <n v="1988"/>
        <n v="1973"/>
        <n v="1971"/>
        <n v="1972"/>
        <n v="1970"/>
        <n v="1946"/>
        <n v="1935"/>
        <n v="1936"/>
        <n v="1945"/>
        <n v="1927"/>
        <n v="1949"/>
        <n v="1930"/>
        <n v="1940"/>
        <n v="1926"/>
        <n v="1947"/>
        <n v="1923"/>
        <n v="1925"/>
        <n v="1937"/>
        <n v="1921"/>
        <n v="1924"/>
        <n v="1941"/>
        <n v="1931"/>
        <n v="1939"/>
        <n v="1900"/>
        <n v="1950"/>
        <n v="1958"/>
        <n v="1922"/>
        <n v="1934"/>
        <n v="1920"/>
        <n v="1929"/>
        <n v="1916"/>
        <n v="1938"/>
        <n v="1948"/>
        <n v="1908"/>
        <n v="1918"/>
        <n v="1942"/>
        <n v="1928"/>
        <n v="1915"/>
        <n v="1910"/>
        <n v="1919"/>
        <n v="1917"/>
        <n v="1959"/>
        <n v="1968"/>
        <n v="1960"/>
        <n v="1957"/>
        <n v="1963"/>
        <n v="1956"/>
        <n v="1996"/>
        <n v="1969"/>
        <n v="1984"/>
        <n v="1967"/>
        <n v="1966"/>
        <n v="1955"/>
        <n v="1986"/>
        <n v="1964"/>
        <n v="1977"/>
        <n v="1997"/>
        <n v="1953"/>
        <n v="1978"/>
        <n v="1992"/>
        <n v="1954"/>
        <n v="1979"/>
        <n v="1976"/>
        <n v="1975"/>
        <n v="1994"/>
        <n v="1974"/>
        <n v="1995"/>
        <n v="2001"/>
        <n v="2010"/>
        <n v="1998"/>
        <n v="1999"/>
        <n v="2009"/>
        <n v="2000"/>
        <n v="2008"/>
        <n v="1913"/>
        <n v="1951"/>
        <n v="1914"/>
        <n v="1932"/>
        <n v="1952"/>
        <n v="1965"/>
        <n v="1990"/>
        <n v="1962"/>
        <n v="1987"/>
        <n v="1991"/>
        <n v="1993"/>
        <n v="1981"/>
        <n v="1896"/>
        <n v="1912"/>
        <n v="1895"/>
        <n v="1906"/>
        <n v="1961"/>
        <n v="1985"/>
        <n v="1982"/>
        <n v="1983"/>
        <n v="1890"/>
        <n v="1905"/>
        <n v="1902"/>
        <n v="1885"/>
        <n v="1898"/>
        <n v="1892"/>
        <n v="1901"/>
        <n v="1880"/>
        <n v="1872"/>
        <n v="1904"/>
        <n v="1882"/>
        <n v="1879"/>
        <n v="1893"/>
        <n v="1875"/>
        <n v="1907"/>
        <n v="1911"/>
      </sharedItems>
      <fieldGroup base="3">
        <rangePr autoStart="0" autoEnd="0" startNum="1870" endNum="2020" groupInterval="10"/>
        <groupItems count="17">
          <s v="&lt;1870"/>
          <s v="1870-1879"/>
          <s v="1880-1889"/>
          <s v="1890-1899"/>
          <s v="1900-1909"/>
          <s v="1910-1919"/>
          <s v="1920-1929"/>
          <s v="1930-1939"/>
          <s v="1940-1949"/>
          <s v="1950-1959"/>
          <s v="1960-1969"/>
          <s v="1970-1979"/>
          <s v="1980-1989"/>
          <s v="1990-1999"/>
          <s v="2000-2009"/>
          <s v="2010-2020"/>
          <s v="&gt;2020"/>
        </groupItems>
      </fieldGroup>
    </cacheField>
    <cacheField name="Year Remod/Add" numFmtId="0">
      <sharedItems containsSemiMixedTypes="0" containsString="0" containsNumber="1" containsInteger="1" minValue="1950" maxValue="2010"/>
    </cacheField>
    <cacheField name="Gr Liv Area" numFmtId="0">
      <sharedItems containsSemiMixedTypes="0" containsString="0" containsNumber="1" containsInteger="1" minValue="334" maxValue="3820"/>
    </cacheField>
    <cacheField name="Full Bath" numFmtId="0">
      <sharedItems containsSemiMixedTypes="0" containsString="0" containsNumber="1" containsInteger="1" minValue="0" maxValue="4"/>
    </cacheField>
    <cacheField name="Bedroom AbvGr" numFmtId="0">
      <sharedItems containsSemiMixedTypes="0" containsString="0" containsNumber="1" containsInteger="1" minValue="0" maxValue="8"/>
    </cacheField>
    <cacheField name="Fireplaces" numFmtId="0">
      <sharedItems containsSemiMixedTypes="0" containsString="0" containsNumber="1" containsInteger="1" minValue="0" maxValue="4"/>
    </cacheField>
    <cacheField name="Garage Cars" numFmtId="0">
      <sharedItems containsString="0" containsBlank="1" containsNumber="1" containsInteger="1" minValue="0" maxValue="5"/>
    </cacheField>
    <cacheField name="SalePrice" numFmtId="0">
      <sharedItems containsSemiMixedTypes="0" containsString="0" containsNumber="1" containsInteger="1" minValue="12789" maxValue="625000"/>
    </cacheField>
    <cacheField name="Exter Cond" numFmtId="0">
      <sharedItems/>
    </cacheField>
    <cacheField name="Neighborhood" numFmtId="0">
      <sharedItems/>
    </cacheField>
    <cacheField name="small or big" numFmtId="14">
      <sharedItems count="2">
        <s v="SMALL"/>
        <s v="BI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imberly Fessel" refreshedDate="44467.579965856479" refreshedVersion="6" recordCount="2927" xr:uid="{00000000-000A-0000-FFFF-FFFF01000000}">
  <cacheSource type="worksheet">
    <worksheetSource ref="A2:M3112" sheet="Pivot Tables"/>
  </cacheSource>
  <cacheFields count="13">
    <cacheField name="Lot Area" numFmtId="0">
      <sharedItems containsString="0" containsBlank="1" containsNumber="1" containsInteger="1" minValue="1300" maxValue="215245"/>
    </cacheField>
    <cacheField name="Overall Qual" numFmtId="0">
      <sharedItems containsString="0" containsBlank="1" containsNumber="1" containsInteger="1" minValue="1" maxValue="10"/>
    </cacheField>
    <cacheField name="Overall Cond" numFmtId="0">
      <sharedItems containsString="0" containsBlank="1" containsNumber="1" containsInteger="1" minValue="1" maxValue="9"/>
    </cacheField>
    <cacheField name="Year Built" numFmtId="0">
      <sharedItems containsString="0" containsBlank="1" containsNumber="1" containsInteger="1" minValue="1872" maxValue="2010" count="119">
        <n v="2005"/>
        <n v="2007"/>
        <n v="2006"/>
        <n v="2004"/>
        <n v="2003"/>
        <n v="2002"/>
        <n v="1980"/>
        <n v="1989"/>
        <n v="1988"/>
        <n v="1973"/>
        <n v="1971"/>
        <n v="1972"/>
        <n v="1970"/>
        <n v="1946"/>
        <n v="1935"/>
        <n v="1936"/>
        <n v="1945"/>
        <n v="1927"/>
        <n v="1949"/>
        <n v="1930"/>
        <n v="1940"/>
        <n v="1926"/>
        <n v="1947"/>
        <n v="1923"/>
        <n v="1925"/>
        <n v="1937"/>
        <n v="1921"/>
        <n v="1924"/>
        <n v="1941"/>
        <n v="1931"/>
        <n v="1939"/>
        <n v="1900"/>
        <n v="1950"/>
        <n v="1958"/>
        <n v="1922"/>
        <n v="1934"/>
        <n v="1920"/>
        <n v="1929"/>
        <n v="1916"/>
        <n v="1938"/>
        <n v="1948"/>
        <n v="1908"/>
        <n v="1918"/>
        <n v="1942"/>
        <n v="1928"/>
        <n v="1915"/>
        <n v="1910"/>
        <n v="1919"/>
        <n v="1917"/>
        <n v="1959"/>
        <n v="1968"/>
        <n v="1960"/>
        <n v="1957"/>
        <n v="1963"/>
        <n v="1956"/>
        <n v="1996"/>
        <n v="1969"/>
        <n v="1984"/>
        <n v="1967"/>
        <n v="1966"/>
        <n v="1955"/>
        <n v="1986"/>
        <n v="1964"/>
        <n v="1977"/>
        <n v="1997"/>
        <n v="1953"/>
        <n v="1978"/>
        <n v="1992"/>
        <n v="1954"/>
        <n v="1979"/>
        <n v="1976"/>
        <n v="1975"/>
        <n v="1994"/>
        <n v="1974"/>
        <n v="1995"/>
        <n v="2001"/>
        <n v="2010"/>
        <n v="1998"/>
        <n v="1999"/>
        <n v="2009"/>
        <n v="2000"/>
        <n v="2008"/>
        <n v="1913"/>
        <n v="1951"/>
        <n v="1914"/>
        <n v="1932"/>
        <n v="1952"/>
        <n v="1965"/>
        <n v="1990"/>
        <n v="1962"/>
        <n v="1987"/>
        <n v="1991"/>
        <n v="1993"/>
        <n v="1981"/>
        <n v="1896"/>
        <n v="1912"/>
        <n v="1895"/>
        <n v="1906"/>
        <n v="1961"/>
        <n v="1985"/>
        <n v="1982"/>
        <n v="1983"/>
        <n v="1890"/>
        <n v="1905"/>
        <n v="1902"/>
        <n v="1885"/>
        <n v="1898"/>
        <n v="1892"/>
        <n v="1901"/>
        <n v="1880"/>
        <n v="1872"/>
        <n v="1904"/>
        <n v="1882"/>
        <n v="1879"/>
        <n v="1893"/>
        <n v="1875"/>
        <n v="1907"/>
        <n v="1911"/>
        <m/>
      </sharedItems>
      <fieldGroup base="3">
        <rangePr autoStart="0" autoEnd="0" startNum="1870" endNum="2020" groupInterval="10"/>
        <groupItems count="17">
          <s v="&lt;1870 or (blank)"/>
          <s v="1870-1879"/>
          <s v="1880-1889"/>
          <s v="1890-1899"/>
          <s v="1900-1909"/>
          <s v="1910-1919"/>
          <s v="1920-1929"/>
          <s v="1930-1939"/>
          <s v="1940-1949"/>
          <s v="1950-1959"/>
          <s v="1960-1969"/>
          <s v="1970-1979"/>
          <s v="1980-1989"/>
          <s v="1990-1999"/>
          <s v="2000-2009"/>
          <s v="2010-2020"/>
          <s v="&gt;2020"/>
        </groupItems>
      </fieldGroup>
    </cacheField>
    <cacheField name="Year Remod/Add" numFmtId="0">
      <sharedItems containsString="0" containsBlank="1" containsNumber="1" containsInteger="1" minValue="1950" maxValue="2010"/>
    </cacheField>
    <cacheField name="Gr Liv Area" numFmtId="0">
      <sharedItems containsString="0" containsBlank="1" containsNumber="1" containsInteger="1" minValue="334" maxValue="3820"/>
    </cacheField>
    <cacheField name="Full Bath" numFmtId="0">
      <sharedItems containsString="0" containsBlank="1" containsNumber="1" containsInteger="1" minValue="0" maxValue="4"/>
    </cacheField>
    <cacheField name="Bedroom AbvGr" numFmtId="0">
      <sharedItems containsString="0" containsBlank="1" containsNumber="1" containsInteger="1" minValue="0" maxValue="8"/>
    </cacheField>
    <cacheField name="Fireplaces" numFmtId="0">
      <sharedItems containsString="0" containsBlank="1" containsNumber="1" containsInteger="1" minValue="0" maxValue="7"/>
    </cacheField>
    <cacheField name="Garage Cars" numFmtId="0">
      <sharedItems containsString="0" containsBlank="1" containsNumber="1" containsInteger="1" minValue="0" maxValue="5"/>
    </cacheField>
    <cacheField name="SalePrice" numFmtId="0">
      <sharedItems containsString="0" containsBlank="1" containsNumber="1" containsInteger="1" minValue="12789" maxValue="625000"/>
    </cacheField>
    <cacheField name="Exter Cond" numFmtId="0">
      <sharedItems containsBlank="1" count="6">
        <s v="TA"/>
        <s v="Gd"/>
        <s v="Fa"/>
        <s v="Po"/>
        <s v="Ex"/>
        <m/>
      </sharedItems>
    </cacheField>
    <cacheField name="Neighborhoo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imberly Fessel" refreshedDate="44467.579966087964" refreshedVersion="6" recordCount="2927" xr:uid="{00000000-000A-0000-FFFF-FFFF00000000}">
  <cacheSource type="worksheet">
    <worksheetSource ref="A2:M3112" sheet="Pivot Tables"/>
  </cacheSource>
  <cacheFields count="13">
    <cacheField name="Lot Area" numFmtId="0">
      <sharedItems containsString="0" containsBlank="1" containsNumber="1" containsInteger="1" minValue="1300" maxValue="215245"/>
    </cacheField>
    <cacheField name="Overall Qual" numFmtId="0">
      <sharedItems containsString="0" containsBlank="1" containsNumber="1" containsInteger="1" minValue="1" maxValue="10"/>
    </cacheField>
    <cacheField name="Overall Cond" numFmtId="0">
      <sharedItems containsString="0" containsBlank="1" containsNumber="1" containsInteger="1" minValue="1" maxValue="9"/>
    </cacheField>
    <cacheField name="Year Built" numFmtId="0">
      <sharedItems containsString="0" containsBlank="1" containsNumber="1" containsInteger="1" minValue="1872" maxValue="2010"/>
    </cacheField>
    <cacheField name="Year Remod/Add" numFmtId="0">
      <sharedItems containsString="0" containsBlank="1" containsNumber="1" containsInteger="1" minValue="1950" maxValue="2010"/>
    </cacheField>
    <cacheField name="Gr Liv Area" numFmtId="0">
      <sharedItems containsString="0" containsBlank="1" containsNumber="1" containsInteger="1" minValue="334" maxValue="3820"/>
    </cacheField>
    <cacheField name="Full Bath" numFmtId="0">
      <sharedItems containsString="0" containsBlank="1" containsNumber="1" containsInteger="1" minValue="0" maxValue="4"/>
    </cacheField>
    <cacheField name="Bedroom AbvGr" numFmtId="0">
      <sharedItems containsString="0" containsBlank="1" containsNumber="1" containsInteger="1" minValue="0" maxValue="8"/>
    </cacheField>
    <cacheField name="Fireplaces" numFmtId="0">
      <sharedItems containsString="0" containsBlank="1" containsNumber="1" containsInteger="1" minValue="0" maxValue="7"/>
    </cacheField>
    <cacheField name="Garage Cars" numFmtId="0">
      <sharedItems containsString="0" containsBlank="1" containsNumber="1" containsInteger="1" minValue="0" maxValue="5"/>
    </cacheField>
    <cacheField name="SalePrice" numFmtId="0">
      <sharedItems containsString="0" containsBlank="1" containsNumber="1" containsInteger="1" minValue="12789" maxValue="625000"/>
    </cacheField>
    <cacheField name="Exter Cond" numFmtId="0">
      <sharedItems containsBlank="1"/>
    </cacheField>
    <cacheField name="Neighborhood" numFmtId="0">
      <sharedItems containsBlank="1" count="29">
        <s v="Blmngtn"/>
        <s v="Blueste"/>
        <s v="BrDale"/>
        <s v="BrkSide"/>
        <s v="ClearCr"/>
        <s v="CollgCr"/>
        <s v="Crawfor"/>
        <s v="Edwards"/>
        <s v="Gilbert"/>
        <s v="Greens"/>
        <s v="GrnHill"/>
        <s v="IDOTRR"/>
        <s v="Landmrk"/>
        <s v="MeadowV"/>
        <s v="Mitchel"/>
        <s v="NAmes"/>
        <s v="NoRidge"/>
        <s v="NPkVill"/>
        <s v="NridgHt"/>
        <s v="NWAmes"/>
        <s v="OldTown"/>
        <s v="Sawyer"/>
        <s v="SawyerW"/>
        <s v="Somerst"/>
        <s v="StoneBr"/>
        <s v="SWISU"/>
        <s v="Timber"/>
        <s v="Veenk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1">
  <r>
    <x v="0"/>
    <x v="0"/>
    <n v="21"/>
  </r>
  <r>
    <x v="0"/>
    <x v="1"/>
    <n v="28"/>
  </r>
  <r>
    <x v="0"/>
    <x v="2"/>
    <n v="32"/>
  </r>
  <r>
    <x v="0"/>
    <x v="3"/>
    <n v="39"/>
  </r>
  <r>
    <x v="0"/>
    <x v="4"/>
    <n v="46"/>
  </r>
  <r>
    <x v="0"/>
    <x v="5"/>
    <n v="50"/>
  </r>
  <r>
    <x v="1"/>
    <x v="6"/>
    <n v="11"/>
  </r>
  <r>
    <x v="1"/>
    <x v="7"/>
    <n v="18"/>
  </r>
  <r>
    <x v="1"/>
    <x v="8"/>
    <n v="23"/>
  </r>
  <r>
    <x v="2"/>
    <x v="9"/>
    <n v="28"/>
  </r>
  <r>
    <x v="2"/>
    <x v="10"/>
    <n v="35"/>
  </r>
  <r>
    <x v="2"/>
    <x v="11"/>
    <n v="41"/>
  </r>
  <r>
    <x v="2"/>
    <x v="12"/>
    <n v="46"/>
  </r>
  <r>
    <x v="3"/>
    <x v="13"/>
    <n v="12"/>
  </r>
  <r>
    <x v="3"/>
    <x v="14"/>
    <n v="16"/>
  </r>
  <r>
    <x v="3"/>
    <x v="15"/>
    <n v="23"/>
  </r>
  <r>
    <x v="3"/>
    <x v="16"/>
    <n v="25"/>
  </r>
  <r>
    <x v="3"/>
    <x v="17"/>
    <n v="28"/>
  </r>
  <r>
    <x v="3"/>
    <x v="18"/>
    <n v="31"/>
  </r>
  <r>
    <x v="3"/>
    <x v="19"/>
    <n v="35"/>
  </r>
  <r>
    <x v="3"/>
    <x v="20"/>
    <n v="39"/>
  </r>
  <r>
    <x v="3"/>
    <x v="21"/>
    <n v="45"/>
  </r>
  <r>
    <x v="3"/>
    <x v="22"/>
    <n v="52"/>
  </r>
  <r>
    <x v="3"/>
    <x v="23"/>
    <n v="55"/>
  </r>
  <r>
    <x v="3"/>
    <x v="24"/>
    <n v="57"/>
  </r>
  <r>
    <x v="3"/>
    <x v="25"/>
    <n v="62"/>
  </r>
  <r>
    <x v="3"/>
    <x v="26"/>
    <n v="69"/>
  </r>
  <r>
    <x v="3"/>
    <x v="27"/>
    <n v="73"/>
  </r>
  <r>
    <x v="3"/>
    <x v="28"/>
    <n v="77"/>
  </r>
  <r>
    <x v="3"/>
    <x v="29"/>
    <n v="84"/>
  </r>
  <r>
    <x v="3"/>
    <x v="30"/>
    <n v="87"/>
  </r>
  <r>
    <x v="3"/>
    <x v="31"/>
    <n v="91"/>
  </r>
  <r>
    <x v="3"/>
    <x v="32"/>
    <n v="96"/>
  </r>
  <r>
    <x v="3"/>
    <x v="33"/>
    <n v="103"/>
  </r>
  <r>
    <x v="3"/>
    <x v="34"/>
    <n v="110"/>
  </r>
  <r>
    <x v="3"/>
    <x v="35"/>
    <n v="113"/>
  </r>
  <r>
    <x v="3"/>
    <x v="36"/>
    <n v="116"/>
  </r>
  <r>
    <x v="3"/>
    <x v="37"/>
    <n v="118"/>
  </r>
  <r>
    <x v="3"/>
    <x v="38"/>
    <n v="120"/>
  </r>
  <r>
    <x v="3"/>
    <x v="39"/>
    <n v="124"/>
  </r>
  <r>
    <x v="3"/>
    <x v="40"/>
    <n v="128"/>
  </r>
  <r>
    <x v="3"/>
    <x v="41"/>
    <n v="132"/>
  </r>
  <r>
    <x v="3"/>
    <x v="42"/>
    <n v="137"/>
  </r>
  <r>
    <x v="3"/>
    <x v="43"/>
    <n v="143"/>
  </r>
  <r>
    <x v="3"/>
    <x v="44"/>
    <n v="148"/>
  </r>
  <r>
    <x v="3"/>
    <x v="45"/>
    <n v="154"/>
  </r>
  <r>
    <x v="3"/>
    <x v="46"/>
    <n v="157"/>
  </r>
  <r>
    <x v="3"/>
    <x v="47"/>
    <n v="163"/>
  </r>
  <r>
    <x v="3"/>
    <x v="9"/>
    <n v="165"/>
  </r>
  <r>
    <x v="4"/>
    <x v="14"/>
    <n v="14"/>
  </r>
  <r>
    <x v="4"/>
    <x v="48"/>
    <n v="18"/>
  </r>
  <r>
    <x v="4"/>
    <x v="38"/>
    <n v="23"/>
  </r>
  <r>
    <x v="4"/>
    <x v="42"/>
    <n v="26"/>
  </r>
  <r>
    <x v="4"/>
    <x v="49"/>
    <n v="29"/>
  </r>
  <r>
    <x v="4"/>
    <x v="50"/>
    <n v="35"/>
  </r>
  <r>
    <x v="4"/>
    <x v="51"/>
    <n v="41"/>
  </r>
  <r>
    <x v="4"/>
    <x v="52"/>
    <n v="44"/>
  </r>
  <r>
    <x v="4"/>
    <x v="53"/>
    <n v="48"/>
  </r>
  <r>
    <x v="4"/>
    <x v="47"/>
    <n v="50"/>
  </r>
  <r>
    <x v="4"/>
    <x v="54"/>
    <n v="52"/>
  </r>
  <r>
    <x v="4"/>
    <x v="55"/>
    <n v="56"/>
  </r>
  <r>
    <x v="4"/>
    <x v="56"/>
    <n v="58"/>
  </r>
  <r>
    <x v="4"/>
    <x v="57"/>
    <n v="65"/>
  </r>
  <r>
    <x v="4"/>
    <x v="58"/>
    <n v="69"/>
  </r>
  <r>
    <x v="4"/>
    <x v="59"/>
    <n v="71"/>
  </r>
  <r>
    <x v="4"/>
    <x v="60"/>
    <n v="78"/>
  </r>
  <r>
    <x v="4"/>
    <x v="61"/>
    <n v="80"/>
  </r>
  <r>
    <x v="4"/>
    <x v="10"/>
    <n v="87"/>
  </r>
  <r>
    <x v="4"/>
    <x v="62"/>
    <n v="89"/>
  </r>
  <r>
    <x v="4"/>
    <x v="63"/>
    <n v="94"/>
  </r>
  <r>
    <x v="4"/>
    <x v="64"/>
    <n v="98"/>
  </r>
  <r>
    <x v="4"/>
    <x v="65"/>
    <n v="102"/>
  </r>
  <r>
    <x v="4"/>
    <x v="66"/>
    <n v="108"/>
  </r>
  <r>
    <x v="4"/>
    <x v="6"/>
    <n v="115"/>
  </r>
  <r>
    <x v="4"/>
    <x v="67"/>
    <n v="122"/>
  </r>
  <r>
    <x v="4"/>
    <x v="68"/>
    <n v="125"/>
  </r>
  <r>
    <x v="4"/>
    <x v="7"/>
    <n v="132"/>
  </r>
  <r>
    <x v="4"/>
    <x v="69"/>
    <n v="137"/>
  </r>
  <r>
    <x v="4"/>
    <x v="70"/>
    <n v="144"/>
  </r>
  <r>
    <x v="4"/>
    <x v="71"/>
    <n v="148"/>
  </r>
  <r>
    <x v="5"/>
    <x v="61"/>
    <n v="14"/>
  </r>
  <r>
    <x v="5"/>
    <x v="11"/>
    <n v="19"/>
  </r>
  <r>
    <x v="5"/>
    <x v="72"/>
    <n v="25"/>
  </r>
  <r>
    <x v="5"/>
    <x v="62"/>
    <n v="32"/>
  </r>
  <r>
    <x v="5"/>
    <x v="63"/>
    <n v="37"/>
  </r>
  <r>
    <x v="5"/>
    <x v="64"/>
    <n v="40"/>
  </r>
  <r>
    <x v="5"/>
    <x v="65"/>
    <n v="43"/>
  </r>
  <r>
    <x v="5"/>
    <x v="66"/>
    <n v="50"/>
  </r>
  <r>
    <x v="5"/>
    <x v="73"/>
    <n v="56"/>
  </r>
  <r>
    <x v="5"/>
    <x v="74"/>
    <n v="61"/>
  </r>
  <r>
    <x v="5"/>
    <x v="70"/>
    <n v="63"/>
  </r>
  <r>
    <x v="5"/>
    <x v="71"/>
    <n v="66"/>
  </r>
  <r>
    <x v="5"/>
    <x v="75"/>
    <n v="73"/>
  </r>
  <r>
    <x v="5"/>
    <x v="76"/>
    <n v="75"/>
  </r>
  <r>
    <x v="5"/>
    <x v="77"/>
    <n v="79"/>
  </r>
  <r>
    <x v="5"/>
    <x v="78"/>
    <n v="81"/>
  </r>
  <r>
    <x v="5"/>
    <x v="0"/>
    <n v="86"/>
  </r>
  <r>
    <x v="5"/>
    <x v="1"/>
    <n v="92"/>
  </r>
  <r>
    <x v="5"/>
    <x v="2"/>
    <n v="94"/>
  </r>
  <r>
    <x v="5"/>
    <x v="3"/>
    <n v="96"/>
  </r>
  <r>
    <x v="5"/>
    <x v="4"/>
    <n v="103"/>
  </r>
  <r>
    <x v="5"/>
    <x v="5"/>
    <n v="110"/>
  </r>
  <r>
    <x v="5"/>
    <x v="79"/>
    <n v="117"/>
  </r>
  <r>
    <x v="5"/>
    <x v="80"/>
    <n v="122"/>
  </r>
  <r>
    <x v="5"/>
    <x v="81"/>
    <n v="126"/>
  </r>
  <r>
    <x v="6"/>
    <x v="15"/>
    <n v="10"/>
  </r>
  <r>
    <x v="6"/>
    <x v="82"/>
    <n v="13"/>
  </r>
  <r>
    <x v="6"/>
    <x v="83"/>
    <n v="16"/>
  </r>
  <r>
    <x v="6"/>
    <x v="16"/>
    <n v="20"/>
  </r>
  <r>
    <x v="6"/>
    <x v="17"/>
    <n v="24"/>
  </r>
  <r>
    <x v="6"/>
    <x v="18"/>
    <n v="30"/>
  </r>
  <r>
    <x v="6"/>
    <x v="19"/>
    <n v="32"/>
  </r>
  <r>
    <x v="6"/>
    <x v="20"/>
    <n v="38"/>
  </r>
  <r>
    <x v="6"/>
    <x v="21"/>
    <n v="44"/>
  </r>
  <r>
    <x v="6"/>
    <x v="22"/>
    <n v="51"/>
  </r>
  <r>
    <x v="6"/>
    <x v="23"/>
    <n v="56"/>
  </r>
  <r>
    <x v="6"/>
    <x v="25"/>
    <n v="60"/>
  </r>
  <r>
    <x v="6"/>
    <x v="26"/>
    <n v="64"/>
  </r>
  <r>
    <x v="6"/>
    <x v="27"/>
    <n v="70"/>
  </r>
  <r>
    <x v="6"/>
    <x v="28"/>
    <n v="72"/>
  </r>
  <r>
    <x v="6"/>
    <x v="29"/>
    <n v="76"/>
  </r>
  <r>
    <x v="6"/>
    <x v="30"/>
    <n v="81"/>
  </r>
  <r>
    <x v="6"/>
    <x v="31"/>
    <n v="86"/>
  </r>
  <r>
    <x v="6"/>
    <x v="84"/>
    <n v="88"/>
  </r>
  <r>
    <x v="6"/>
    <x v="32"/>
    <n v="93"/>
  </r>
  <r>
    <x v="6"/>
    <x v="33"/>
    <n v="99"/>
  </r>
  <r>
    <x v="6"/>
    <x v="34"/>
    <n v="105"/>
  </r>
  <r>
    <x v="6"/>
    <x v="35"/>
    <n v="111"/>
  </r>
  <r>
    <x v="6"/>
    <x v="36"/>
    <n v="113"/>
  </r>
  <r>
    <x v="6"/>
    <x v="37"/>
    <n v="119"/>
  </r>
  <r>
    <x v="6"/>
    <x v="38"/>
    <n v="124"/>
  </r>
  <r>
    <x v="6"/>
    <x v="39"/>
    <n v="130"/>
  </r>
  <r>
    <x v="6"/>
    <x v="40"/>
    <n v="134"/>
  </r>
  <r>
    <x v="6"/>
    <x v="41"/>
    <n v="138"/>
  </r>
  <r>
    <x v="6"/>
    <x v="42"/>
    <n v="143"/>
  </r>
  <r>
    <x v="6"/>
    <x v="45"/>
    <n v="145"/>
  </r>
  <r>
    <x v="6"/>
    <x v="46"/>
    <n v="152"/>
  </r>
  <r>
    <x v="6"/>
    <x v="85"/>
    <n v="156"/>
  </r>
  <r>
    <x v="6"/>
    <x v="49"/>
    <n v="163"/>
  </r>
  <r>
    <x v="6"/>
    <x v="50"/>
    <n v="166"/>
  </r>
  <r>
    <x v="6"/>
    <x v="52"/>
    <n v="169"/>
  </r>
  <r>
    <x v="6"/>
    <x v="53"/>
    <n v="175"/>
  </r>
  <r>
    <x v="6"/>
    <x v="54"/>
    <n v="178"/>
  </r>
  <r>
    <x v="6"/>
    <x v="55"/>
    <n v="180"/>
  </r>
  <r>
    <x v="6"/>
    <x v="60"/>
    <n v="183"/>
  </r>
  <r>
    <x v="6"/>
    <x v="61"/>
    <n v="189"/>
  </r>
  <r>
    <x v="6"/>
    <x v="10"/>
    <n v="193"/>
  </r>
  <r>
    <x v="6"/>
    <x v="64"/>
    <n v="200"/>
  </r>
  <r>
    <x v="6"/>
    <x v="68"/>
    <n v="203"/>
  </r>
  <r>
    <x v="6"/>
    <x v="7"/>
    <n v="208"/>
  </r>
  <r>
    <x v="6"/>
    <x v="73"/>
    <n v="215"/>
  </r>
  <r>
    <x v="6"/>
    <x v="74"/>
    <n v="219"/>
  </r>
  <r>
    <x v="6"/>
    <x v="2"/>
    <n v="226"/>
  </r>
  <r>
    <x v="6"/>
    <x v="3"/>
    <n v="232"/>
  </r>
  <r>
    <x v="6"/>
    <x v="4"/>
    <n v="236"/>
  </r>
  <r>
    <x v="6"/>
    <x v="5"/>
    <n v="243"/>
  </r>
  <r>
    <x v="6"/>
    <x v="79"/>
    <n v="250"/>
  </r>
  <r>
    <x v="7"/>
    <x v="13"/>
    <n v="20"/>
  </r>
  <r>
    <x v="7"/>
    <x v="15"/>
    <n v="24"/>
  </r>
  <r>
    <x v="7"/>
    <x v="83"/>
    <n v="26"/>
  </r>
  <r>
    <x v="7"/>
    <x v="16"/>
    <n v="33"/>
  </r>
  <r>
    <x v="7"/>
    <x v="18"/>
    <n v="40"/>
  </r>
  <r>
    <x v="7"/>
    <x v="20"/>
    <n v="45"/>
  </r>
  <r>
    <x v="7"/>
    <x v="22"/>
    <n v="49"/>
  </r>
  <r>
    <x v="7"/>
    <x v="23"/>
    <n v="56"/>
  </r>
  <r>
    <x v="7"/>
    <x v="24"/>
    <n v="63"/>
  </r>
  <r>
    <x v="7"/>
    <x v="25"/>
    <n v="65"/>
  </r>
  <r>
    <x v="7"/>
    <x v="28"/>
    <n v="67"/>
  </r>
  <r>
    <x v="7"/>
    <x v="31"/>
    <n v="74"/>
  </r>
  <r>
    <x v="7"/>
    <x v="32"/>
    <n v="77"/>
  </r>
  <r>
    <x v="7"/>
    <x v="33"/>
    <n v="83"/>
  </r>
  <r>
    <x v="7"/>
    <x v="36"/>
    <n v="87"/>
  </r>
  <r>
    <x v="7"/>
    <x v="37"/>
    <n v="90"/>
  </r>
  <r>
    <x v="7"/>
    <x v="38"/>
    <n v="92"/>
  </r>
  <r>
    <x v="7"/>
    <x v="39"/>
    <n v="99"/>
  </r>
  <r>
    <x v="7"/>
    <x v="40"/>
    <n v="105"/>
  </r>
  <r>
    <x v="7"/>
    <x v="41"/>
    <n v="107"/>
  </r>
  <r>
    <x v="7"/>
    <x v="42"/>
    <n v="113"/>
  </r>
  <r>
    <x v="7"/>
    <x v="43"/>
    <n v="118"/>
  </r>
  <r>
    <x v="7"/>
    <x v="44"/>
    <n v="123"/>
  </r>
  <r>
    <x v="7"/>
    <x v="45"/>
    <n v="127"/>
  </r>
  <r>
    <x v="7"/>
    <x v="46"/>
    <n v="129"/>
  </r>
  <r>
    <x v="7"/>
    <x v="85"/>
    <n v="133"/>
  </r>
  <r>
    <x v="7"/>
    <x v="86"/>
    <n v="137"/>
  </r>
  <r>
    <x v="7"/>
    <x v="49"/>
    <n v="141"/>
  </r>
  <r>
    <x v="7"/>
    <x v="50"/>
    <n v="147"/>
  </r>
  <r>
    <x v="7"/>
    <x v="51"/>
    <n v="154"/>
  </r>
  <r>
    <x v="7"/>
    <x v="52"/>
    <n v="160"/>
  </r>
  <r>
    <x v="7"/>
    <x v="53"/>
    <n v="162"/>
  </r>
  <r>
    <x v="7"/>
    <x v="47"/>
    <n v="168"/>
  </r>
  <r>
    <x v="7"/>
    <x v="54"/>
    <n v="174"/>
  </r>
  <r>
    <x v="7"/>
    <x v="55"/>
    <n v="179"/>
  </r>
  <r>
    <x v="7"/>
    <x v="87"/>
    <n v="186"/>
  </r>
  <r>
    <x v="7"/>
    <x v="56"/>
    <n v="188"/>
  </r>
  <r>
    <x v="7"/>
    <x v="57"/>
    <n v="192"/>
  </r>
  <r>
    <x v="7"/>
    <x v="88"/>
    <n v="195"/>
  </r>
  <r>
    <x v="7"/>
    <x v="58"/>
    <n v="198"/>
  </r>
  <r>
    <x v="7"/>
    <x v="59"/>
    <n v="205"/>
  </r>
  <r>
    <x v="7"/>
    <x v="60"/>
    <n v="211"/>
  </r>
  <r>
    <x v="7"/>
    <x v="61"/>
    <n v="218"/>
  </r>
  <r>
    <x v="7"/>
    <x v="11"/>
    <n v="221"/>
  </r>
  <r>
    <x v="7"/>
    <x v="62"/>
    <n v="223"/>
  </r>
  <r>
    <x v="7"/>
    <x v="63"/>
    <n v="227"/>
  </r>
  <r>
    <x v="7"/>
    <x v="64"/>
    <n v="231"/>
  </r>
  <r>
    <x v="7"/>
    <x v="65"/>
    <n v="233"/>
  </r>
  <r>
    <x v="7"/>
    <x v="66"/>
    <n v="238"/>
  </r>
  <r>
    <x v="7"/>
    <x v="67"/>
    <n v="242"/>
  </r>
  <r>
    <x v="7"/>
    <x v="89"/>
    <n v="248"/>
  </r>
  <r>
    <x v="7"/>
    <x v="90"/>
    <n v="251"/>
  </r>
  <r>
    <x v="7"/>
    <x v="0"/>
    <n v="254"/>
  </r>
  <r>
    <x v="7"/>
    <x v="1"/>
    <n v="257"/>
  </r>
  <r>
    <x v="7"/>
    <x v="2"/>
    <n v="263"/>
  </r>
  <r>
    <x v="7"/>
    <x v="3"/>
    <n v="268"/>
  </r>
  <r>
    <x v="7"/>
    <x v="4"/>
    <n v="271"/>
  </r>
  <r>
    <x v="7"/>
    <x v="5"/>
    <n v="277"/>
  </r>
  <r>
    <x v="7"/>
    <x v="80"/>
    <n v="282"/>
  </r>
  <r>
    <x v="8"/>
    <x v="44"/>
    <n v="10"/>
  </r>
  <r>
    <x v="8"/>
    <x v="46"/>
    <n v="14"/>
  </r>
  <r>
    <x v="8"/>
    <x v="85"/>
    <n v="21"/>
  </r>
  <r>
    <x v="8"/>
    <x v="86"/>
    <n v="24"/>
  </r>
  <r>
    <x v="8"/>
    <x v="51"/>
    <n v="31"/>
  </r>
  <r>
    <x v="8"/>
    <x v="57"/>
    <n v="33"/>
  </r>
  <r>
    <x v="8"/>
    <x v="61"/>
    <n v="38"/>
  </r>
  <r>
    <x v="8"/>
    <x v="64"/>
    <n v="44"/>
  </r>
  <r>
    <x v="8"/>
    <x v="7"/>
    <n v="50"/>
  </r>
  <r>
    <x v="8"/>
    <x v="90"/>
    <n v="56"/>
  </r>
  <r>
    <x v="8"/>
    <x v="91"/>
    <n v="59"/>
  </r>
  <r>
    <x v="8"/>
    <x v="69"/>
    <n v="65"/>
  </r>
  <r>
    <x v="8"/>
    <x v="92"/>
    <n v="72"/>
  </r>
  <r>
    <x v="8"/>
    <x v="73"/>
    <n v="79"/>
  </r>
  <r>
    <x v="8"/>
    <x v="74"/>
    <n v="85"/>
  </r>
  <r>
    <x v="8"/>
    <x v="70"/>
    <n v="89"/>
  </r>
  <r>
    <x v="8"/>
    <x v="71"/>
    <n v="93"/>
  </r>
  <r>
    <x v="8"/>
    <x v="75"/>
    <n v="98"/>
  </r>
  <r>
    <x v="8"/>
    <x v="76"/>
    <n v="103"/>
  </r>
  <r>
    <x v="8"/>
    <x v="77"/>
    <n v="106"/>
  </r>
  <r>
    <x v="8"/>
    <x v="78"/>
    <n v="111"/>
  </r>
  <r>
    <x v="8"/>
    <x v="0"/>
    <n v="115"/>
  </r>
  <r>
    <x v="8"/>
    <x v="1"/>
    <n v="121"/>
  </r>
  <r>
    <x v="8"/>
    <x v="2"/>
    <n v="126"/>
  </r>
  <r>
    <x v="8"/>
    <x v="3"/>
    <n v="128"/>
  </r>
  <r>
    <x v="8"/>
    <x v="4"/>
    <n v="131"/>
  </r>
  <r>
    <x v="8"/>
    <x v="5"/>
    <n v="134"/>
  </r>
  <r>
    <x v="9"/>
    <x v="65"/>
    <n v="29"/>
  </r>
  <r>
    <x v="9"/>
    <x v="6"/>
    <n v="32"/>
  </r>
  <r>
    <x v="9"/>
    <x v="93"/>
    <n v="36"/>
  </r>
  <r>
    <x v="10"/>
    <x v="68"/>
    <n v="20"/>
  </r>
  <r>
    <x v="10"/>
    <x v="75"/>
    <n v="27"/>
  </r>
  <r>
    <x v="11"/>
    <x v="94"/>
    <n v="22"/>
  </r>
  <r>
    <x v="11"/>
    <x v="95"/>
    <n v="26"/>
  </r>
  <r>
    <x v="11"/>
    <x v="13"/>
    <n v="30"/>
  </r>
  <r>
    <x v="11"/>
    <x v="96"/>
    <n v="32"/>
  </r>
  <r>
    <x v="11"/>
    <x v="15"/>
    <n v="34"/>
  </r>
  <r>
    <x v="11"/>
    <x v="97"/>
    <n v="41"/>
  </r>
  <r>
    <x v="11"/>
    <x v="83"/>
    <n v="48"/>
  </r>
  <r>
    <x v="11"/>
    <x v="16"/>
    <n v="55"/>
  </r>
  <r>
    <x v="11"/>
    <x v="17"/>
    <n v="61"/>
  </r>
  <r>
    <x v="11"/>
    <x v="18"/>
    <n v="65"/>
  </r>
  <r>
    <x v="11"/>
    <x v="19"/>
    <n v="69"/>
  </r>
  <r>
    <x v="11"/>
    <x v="20"/>
    <n v="76"/>
  </r>
  <r>
    <x v="11"/>
    <x v="21"/>
    <n v="82"/>
  </r>
  <r>
    <x v="11"/>
    <x v="22"/>
    <n v="85"/>
  </r>
  <r>
    <x v="11"/>
    <x v="23"/>
    <n v="88"/>
  </r>
  <r>
    <x v="11"/>
    <x v="24"/>
    <n v="90"/>
  </r>
  <r>
    <x v="11"/>
    <x v="25"/>
    <n v="95"/>
  </r>
  <r>
    <x v="11"/>
    <x v="26"/>
    <n v="99"/>
  </r>
  <r>
    <x v="11"/>
    <x v="27"/>
    <n v="102"/>
  </r>
  <r>
    <x v="11"/>
    <x v="30"/>
    <n v="104"/>
  </r>
  <r>
    <x v="11"/>
    <x v="31"/>
    <n v="110"/>
  </r>
  <r>
    <x v="11"/>
    <x v="33"/>
    <n v="112"/>
  </r>
  <r>
    <x v="11"/>
    <x v="34"/>
    <n v="119"/>
  </r>
  <r>
    <x v="11"/>
    <x v="35"/>
    <n v="123"/>
  </r>
  <r>
    <x v="11"/>
    <x v="36"/>
    <n v="125"/>
  </r>
  <r>
    <x v="11"/>
    <x v="37"/>
    <n v="129"/>
  </r>
  <r>
    <x v="11"/>
    <x v="38"/>
    <n v="134"/>
  </r>
  <r>
    <x v="11"/>
    <x v="39"/>
    <n v="138"/>
  </r>
  <r>
    <x v="11"/>
    <x v="40"/>
    <n v="145"/>
  </r>
  <r>
    <x v="11"/>
    <x v="41"/>
    <n v="148"/>
  </r>
  <r>
    <x v="11"/>
    <x v="45"/>
    <n v="150"/>
  </r>
  <r>
    <x v="11"/>
    <x v="46"/>
    <n v="155"/>
  </r>
  <r>
    <x v="11"/>
    <x v="85"/>
    <n v="162"/>
  </r>
  <r>
    <x v="11"/>
    <x v="86"/>
    <n v="164"/>
  </r>
  <r>
    <x v="11"/>
    <x v="53"/>
    <n v="166"/>
  </r>
  <r>
    <x v="11"/>
    <x v="47"/>
    <n v="171"/>
  </r>
  <r>
    <x v="11"/>
    <x v="56"/>
    <n v="175"/>
  </r>
  <r>
    <x v="11"/>
    <x v="59"/>
    <n v="177"/>
  </r>
  <r>
    <x v="12"/>
    <x v="92"/>
    <n v="22"/>
  </r>
  <r>
    <x v="13"/>
    <x v="9"/>
    <n v="12"/>
  </r>
  <r>
    <x v="13"/>
    <x v="11"/>
    <n v="15"/>
  </r>
  <r>
    <x v="13"/>
    <x v="12"/>
    <n v="18"/>
  </r>
  <r>
    <x v="13"/>
    <x v="62"/>
    <n v="20"/>
  </r>
  <r>
    <x v="13"/>
    <x v="63"/>
    <n v="22"/>
  </r>
  <r>
    <x v="13"/>
    <x v="64"/>
    <n v="24"/>
  </r>
  <r>
    <x v="14"/>
    <x v="38"/>
    <n v="26"/>
  </r>
  <r>
    <x v="14"/>
    <x v="85"/>
    <n v="32"/>
  </r>
  <r>
    <x v="14"/>
    <x v="49"/>
    <n v="37"/>
  </r>
  <r>
    <x v="14"/>
    <x v="50"/>
    <n v="43"/>
  </r>
  <r>
    <x v="14"/>
    <x v="55"/>
    <n v="50"/>
  </r>
  <r>
    <x v="14"/>
    <x v="98"/>
    <n v="52"/>
  </r>
  <r>
    <x v="14"/>
    <x v="87"/>
    <n v="56"/>
  </r>
  <r>
    <x v="14"/>
    <x v="56"/>
    <n v="61"/>
  </r>
  <r>
    <x v="14"/>
    <x v="57"/>
    <n v="67"/>
  </r>
  <r>
    <x v="14"/>
    <x v="88"/>
    <n v="71"/>
  </r>
  <r>
    <x v="14"/>
    <x v="59"/>
    <n v="78"/>
  </r>
  <r>
    <x v="14"/>
    <x v="60"/>
    <n v="82"/>
  </r>
  <r>
    <x v="14"/>
    <x v="61"/>
    <n v="89"/>
  </r>
  <r>
    <x v="14"/>
    <x v="9"/>
    <n v="95"/>
  </r>
  <r>
    <x v="14"/>
    <x v="10"/>
    <n v="97"/>
  </r>
  <r>
    <x v="14"/>
    <x v="11"/>
    <n v="100"/>
  </r>
  <r>
    <x v="14"/>
    <x v="72"/>
    <n v="104"/>
  </r>
  <r>
    <x v="14"/>
    <x v="62"/>
    <n v="110"/>
  </r>
  <r>
    <x v="14"/>
    <x v="63"/>
    <n v="116"/>
  </r>
  <r>
    <x v="14"/>
    <x v="64"/>
    <n v="118"/>
  </r>
  <r>
    <x v="14"/>
    <x v="65"/>
    <n v="120"/>
  </r>
  <r>
    <x v="14"/>
    <x v="66"/>
    <n v="126"/>
  </r>
  <r>
    <x v="14"/>
    <x v="99"/>
    <n v="133"/>
  </r>
  <r>
    <x v="14"/>
    <x v="100"/>
    <n v="139"/>
  </r>
  <r>
    <x v="14"/>
    <x v="67"/>
    <n v="143"/>
  </r>
  <r>
    <x v="14"/>
    <x v="101"/>
    <n v="146"/>
  </r>
  <r>
    <x v="14"/>
    <x v="7"/>
    <n v="149"/>
  </r>
  <r>
    <x v="14"/>
    <x v="90"/>
    <n v="151"/>
  </r>
  <r>
    <x v="14"/>
    <x v="91"/>
    <n v="156"/>
  </r>
  <r>
    <x v="14"/>
    <x v="69"/>
    <n v="162"/>
  </r>
  <r>
    <x v="14"/>
    <x v="92"/>
    <n v="168"/>
  </r>
  <r>
    <x v="14"/>
    <x v="73"/>
    <n v="172"/>
  </r>
  <r>
    <x v="14"/>
    <x v="70"/>
    <n v="179"/>
  </r>
  <r>
    <x v="14"/>
    <x v="71"/>
    <n v="183"/>
  </r>
  <r>
    <x v="14"/>
    <x v="75"/>
    <n v="185"/>
  </r>
  <r>
    <x v="14"/>
    <x v="76"/>
    <n v="190"/>
  </r>
  <r>
    <x v="14"/>
    <x v="77"/>
    <n v="197"/>
  </r>
  <r>
    <x v="14"/>
    <x v="78"/>
    <n v="204"/>
  </r>
  <r>
    <x v="14"/>
    <x v="0"/>
    <n v="211"/>
  </r>
  <r>
    <x v="14"/>
    <x v="1"/>
    <n v="216"/>
  </r>
  <r>
    <x v="14"/>
    <x v="2"/>
    <n v="222"/>
  </r>
  <r>
    <x v="14"/>
    <x v="4"/>
    <n v="229"/>
  </r>
  <r>
    <x v="14"/>
    <x v="5"/>
    <n v="235"/>
  </r>
  <r>
    <x v="15"/>
    <x v="18"/>
    <n v="16"/>
  </r>
  <r>
    <x v="15"/>
    <x v="20"/>
    <n v="23"/>
  </r>
  <r>
    <x v="15"/>
    <x v="29"/>
    <n v="28"/>
  </r>
  <r>
    <x v="15"/>
    <x v="32"/>
    <n v="33"/>
  </r>
  <r>
    <x v="15"/>
    <x v="33"/>
    <n v="37"/>
  </r>
  <r>
    <x v="15"/>
    <x v="38"/>
    <n v="39"/>
  </r>
  <r>
    <x v="15"/>
    <x v="39"/>
    <n v="46"/>
  </r>
  <r>
    <x v="15"/>
    <x v="40"/>
    <n v="53"/>
  </r>
  <r>
    <x v="15"/>
    <x v="41"/>
    <n v="58"/>
  </r>
  <r>
    <x v="15"/>
    <x v="43"/>
    <n v="60"/>
  </r>
  <r>
    <x v="15"/>
    <x v="44"/>
    <n v="62"/>
  </r>
  <r>
    <x v="15"/>
    <x v="45"/>
    <n v="64"/>
  </r>
  <r>
    <x v="15"/>
    <x v="46"/>
    <n v="70"/>
  </r>
  <r>
    <x v="15"/>
    <x v="85"/>
    <n v="73"/>
  </r>
  <r>
    <x v="15"/>
    <x v="86"/>
    <n v="78"/>
  </r>
  <r>
    <x v="15"/>
    <x v="49"/>
    <n v="84"/>
  </r>
  <r>
    <x v="15"/>
    <x v="50"/>
    <n v="91"/>
  </r>
  <r>
    <x v="15"/>
    <x v="51"/>
    <n v="93"/>
  </r>
  <r>
    <x v="15"/>
    <x v="52"/>
    <n v="97"/>
  </r>
  <r>
    <x v="15"/>
    <x v="53"/>
    <n v="103"/>
  </r>
  <r>
    <x v="15"/>
    <x v="47"/>
    <n v="105"/>
  </r>
  <r>
    <x v="15"/>
    <x v="54"/>
    <n v="109"/>
  </r>
  <r>
    <x v="15"/>
    <x v="55"/>
    <n v="112"/>
  </r>
  <r>
    <x v="15"/>
    <x v="98"/>
    <n v="116"/>
  </r>
  <r>
    <x v="15"/>
    <x v="87"/>
    <n v="120"/>
  </r>
  <r>
    <x v="15"/>
    <x v="56"/>
    <n v="124"/>
  </r>
  <r>
    <x v="15"/>
    <x v="57"/>
    <n v="128"/>
  </r>
  <r>
    <x v="15"/>
    <x v="88"/>
    <n v="135"/>
  </r>
  <r>
    <x v="15"/>
    <x v="58"/>
    <n v="141"/>
  </r>
  <r>
    <x v="15"/>
    <x v="59"/>
    <n v="144"/>
  </r>
  <r>
    <x v="15"/>
    <x v="60"/>
    <n v="148"/>
  </r>
  <r>
    <x v="15"/>
    <x v="61"/>
    <n v="150"/>
  </r>
  <r>
    <x v="15"/>
    <x v="9"/>
    <n v="154"/>
  </r>
  <r>
    <x v="15"/>
    <x v="10"/>
    <n v="156"/>
  </r>
  <r>
    <x v="15"/>
    <x v="11"/>
    <n v="163"/>
  </r>
  <r>
    <x v="15"/>
    <x v="12"/>
    <n v="165"/>
  </r>
  <r>
    <x v="15"/>
    <x v="72"/>
    <n v="170"/>
  </r>
  <r>
    <x v="15"/>
    <x v="65"/>
    <n v="176"/>
  </r>
  <r>
    <x v="15"/>
    <x v="66"/>
    <n v="182"/>
  </r>
  <r>
    <x v="15"/>
    <x v="71"/>
    <n v="187"/>
  </r>
  <r>
    <x v="15"/>
    <x v="75"/>
    <n v="193"/>
  </r>
  <r>
    <x v="15"/>
    <x v="76"/>
    <n v="196"/>
  </r>
  <r>
    <x v="15"/>
    <x v="78"/>
    <n v="200"/>
  </r>
  <r>
    <x v="15"/>
    <x v="0"/>
    <n v="207"/>
  </r>
  <r>
    <x v="15"/>
    <x v="1"/>
    <n v="210"/>
  </r>
  <r>
    <x v="16"/>
    <x v="90"/>
    <n v="16"/>
  </r>
  <r>
    <x v="16"/>
    <x v="91"/>
    <n v="18"/>
  </r>
  <r>
    <x v="16"/>
    <x v="69"/>
    <n v="21"/>
  </r>
  <r>
    <x v="16"/>
    <x v="92"/>
    <n v="28"/>
  </r>
  <r>
    <x v="16"/>
    <x v="73"/>
    <n v="35"/>
  </r>
  <r>
    <x v="16"/>
    <x v="74"/>
    <n v="42"/>
  </r>
  <r>
    <x v="16"/>
    <x v="70"/>
    <n v="45"/>
  </r>
  <r>
    <x v="16"/>
    <x v="71"/>
    <n v="49"/>
  </r>
  <r>
    <x v="16"/>
    <x v="75"/>
    <n v="56"/>
  </r>
  <r>
    <x v="16"/>
    <x v="76"/>
    <n v="60"/>
  </r>
  <r>
    <x v="16"/>
    <x v="77"/>
    <n v="64"/>
  </r>
  <r>
    <x v="16"/>
    <x v="78"/>
    <n v="66"/>
  </r>
  <r>
    <x v="17"/>
    <x v="72"/>
    <n v="28"/>
  </r>
  <r>
    <x v="17"/>
    <x v="62"/>
    <n v="33"/>
  </r>
  <r>
    <x v="17"/>
    <x v="63"/>
    <n v="40"/>
  </r>
  <r>
    <x v="17"/>
    <x v="64"/>
    <n v="42"/>
  </r>
  <r>
    <x v="17"/>
    <x v="65"/>
    <n v="49"/>
  </r>
  <r>
    <x v="18"/>
    <x v="78"/>
    <n v="19"/>
  </r>
  <r>
    <x v="18"/>
    <x v="0"/>
    <n v="26"/>
  </r>
  <r>
    <x v="18"/>
    <x v="1"/>
    <n v="31"/>
  </r>
  <r>
    <x v="18"/>
    <x v="2"/>
    <n v="33"/>
  </r>
  <r>
    <x v="18"/>
    <x v="3"/>
    <n v="39"/>
  </r>
  <r>
    <x v="18"/>
    <x v="4"/>
    <n v="41"/>
  </r>
  <r>
    <x v="18"/>
    <x v="5"/>
    <n v="45"/>
  </r>
  <r>
    <x v="18"/>
    <x v="79"/>
    <n v="51"/>
  </r>
  <r>
    <x v="18"/>
    <x v="80"/>
    <n v="58"/>
  </r>
  <r>
    <x v="19"/>
    <x v="56"/>
    <n v="12"/>
  </r>
  <r>
    <x v="19"/>
    <x v="88"/>
    <n v="18"/>
  </r>
  <r>
    <x v="19"/>
    <x v="58"/>
    <n v="25"/>
  </r>
  <r>
    <x v="19"/>
    <x v="59"/>
    <n v="31"/>
  </r>
  <r>
    <x v="19"/>
    <x v="60"/>
    <n v="38"/>
  </r>
  <r>
    <x v="19"/>
    <x v="61"/>
    <n v="44"/>
  </r>
  <r>
    <x v="19"/>
    <x v="9"/>
    <n v="50"/>
  </r>
  <r>
    <x v="19"/>
    <x v="10"/>
    <n v="53"/>
  </r>
  <r>
    <x v="19"/>
    <x v="11"/>
    <n v="59"/>
  </r>
  <r>
    <x v="19"/>
    <x v="12"/>
    <n v="65"/>
  </r>
  <r>
    <x v="19"/>
    <x v="72"/>
    <n v="69"/>
  </r>
  <r>
    <x v="19"/>
    <x v="62"/>
    <n v="75"/>
  </r>
  <r>
    <x v="19"/>
    <x v="63"/>
    <n v="78"/>
  </r>
  <r>
    <x v="19"/>
    <x v="64"/>
    <n v="80"/>
  </r>
  <r>
    <x v="19"/>
    <x v="65"/>
    <n v="84"/>
  </r>
  <r>
    <x v="19"/>
    <x v="66"/>
    <n v="89"/>
  </r>
  <r>
    <x v="19"/>
    <x v="6"/>
    <n v="92"/>
  </r>
  <r>
    <x v="19"/>
    <x v="93"/>
    <n v="96"/>
  </r>
  <r>
    <x v="19"/>
    <x v="100"/>
    <n v="102"/>
  </r>
  <r>
    <x v="19"/>
    <x v="67"/>
    <n v="109"/>
  </r>
  <r>
    <x v="19"/>
    <x v="68"/>
    <n v="113"/>
  </r>
  <r>
    <x v="19"/>
    <x v="7"/>
    <n v="119"/>
  </r>
  <r>
    <x v="19"/>
    <x v="92"/>
    <n v="122"/>
  </r>
  <r>
    <x v="19"/>
    <x v="70"/>
    <n v="127"/>
  </r>
  <r>
    <x v="19"/>
    <x v="75"/>
    <n v="131"/>
  </r>
  <r>
    <x v="19"/>
    <x v="78"/>
    <n v="138"/>
  </r>
  <r>
    <x v="20"/>
    <x v="102"/>
    <n v="20"/>
  </r>
  <r>
    <x v="20"/>
    <x v="103"/>
    <n v="25"/>
  </r>
  <r>
    <x v="20"/>
    <x v="104"/>
    <n v="31"/>
  </r>
  <r>
    <x v="20"/>
    <x v="105"/>
    <n v="34"/>
  </r>
  <r>
    <x v="20"/>
    <x v="106"/>
    <n v="41"/>
  </r>
  <r>
    <x v="20"/>
    <x v="107"/>
    <n v="46"/>
  </r>
  <r>
    <x v="20"/>
    <x v="108"/>
    <n v="48"/>
  </r>
  <r>
    <x v="20"/>
    <x v="109"/>
    <n v="51"/>
  </r>
  <r>
    <x v="20"/>
    <x v="94"/>
    <n v="58"/>
  </r>
  <r>
    <x v="20"/>
    <x v="110"/>
    <n v="64"/>
  </r>
  <r>
    <x v="20"/>
    <x v="13"/>
    <n v="66"/>
  </r>
  <r>
    <x v="20"/>
    <x v="111"/>
    <n v="72"/>
  </r>
  <r>
    <x v="20"/>
    <x v="112"/>
    <n v="77"/>
  </r>
  <r>
    <x v="20"/>
    <x v="113"/>
    <n v="83"/>
  </r>
  <r>
    <x v="20"/>
    <x v="114"/>
    <n v="86"/>
  </r>
  <r>
    <x v="20"/>
    <x v="15"/>
    <n v="91"/>
  </r>
  <r>
    <x v="20"/>
    <x v="97"/>
    <n v="94"/>
  </r>
  <r>
    <x v="20"/>
    <x v="83"/>
    <n v="101"/>
  </r>
  <r>
    <x v="20"/>
    <x v="16"/>
    <n v="103"/>
  </r>
  <r>
    <x v="20"/>
    <x v="17"/>
    <n v="108"/>
  </r>
  <r>
    <x v="20"/>
    <x v="48"/>
    <n v="110"/>
  </r>
  <r>
    <x v="20"/>
    <x v="18"/>
    <n v="112"/>
  </r>
  <r>
    <x v="20"/>
    <x v="20"/>
    <n v="116"/>
  </r>
  <r>
    <x v="20"/>
    <x v="21"/>
    <n v="119"/>
  </r>
  <r>
    <x v="20"/>
    <x v="22"/>
    <n v="124"/>
  </r>
  <r>
    <x v="20"/>
    <x v="23"/>
    <n v="130"/>
  </r>
  <r>
    <x v="20"/>
    <x v="24"/>
    <n v="133"/>
  </r>
  <r>
    <x v="20"/>
    <x v="25"/>
    <n v="137"/>
  </r>
  <r>
    <x v="20"/>
    <x v="26"/>
    <n v="141"/>
  </r>
  <r>
    <x v="20"/>
    <x v="27"/>
    <n v="148"/>
  </r>
  <r>
    <x v="20"/>
    <x v="28"/>
    <n v="154"/>
  </r>
  <r>
    <x v="20"/>
    <x v="29"/>
    <n v="159"/>
  </r>
  <r>
    <x v="20"/>
    <x v="30"/>
    <n v="161"/>
  </r>
  <r>
    <x v="20"/>
    <x v="31"/>
    <n v="166"/>
  </r>
  <r>
    <x v="20"/>
    <x v="33"/>
    <n v="168"/>
  </r>
  <r>
    <x v="20"/>
    <x v="34"/>
    <n v="170"/>
  </r>
  <r>
    <x v="20"/>
    <x v="35"/>
    <n v="176"/>
  </r>
  <r>
    <x v="20"/>
    <x v="36"/>
    <n v="181"/>
  </r>
  <r>
    <x v="20"/>
    <x v="37"/>
    <n v="183"/>
  </r>
  <r>
    <x v="20"/>
    <x v="38"/>
    <n v="189"/>
  </r>
  <r>
    <x v="20"/>
    <x v="39"/>
    <n v="196"/>
  </r>
  <r>
    <x v="20"/>
    <x v="41"/>
    <n v="199"/>
  </r>
  <r>
    <x v="20"/>
    <x v="42"/>
    <n v="201"/>
  </r>
  <r>
    <x v="20"/>
    <x v="43"/>
    <n v="205"/>
  </r>
  <r>
    <x v="20"/>
    <x v="44"/>
    <n v="212"/>
  </r>
  <r>
    <x v="20"/>
    <x v="45"/>
    <n v="215"/>
  </r>
  <r>
    <x v="20"/>
    <x v="46"/>
    <n v="218"/>
  </r>
  <r>
    <x v="20"/>
    <x v="86"/>
    <n v="225"/>
  </r>
  <r>
    <x v="20"/>
    <x v="49"/>
    <n v="232"/>
  </r>
  <r>
    <x v="20"/>
    <x v="50"/>
    <n v="239"/>
  </r>
  <r>
    <x v="20"/>
    <x v="51"/>
    <n v="245"/>
  </r>
  <r>
    <x v="20"/>
    <x v="52"/>
    <n v="247"/>
  </r>
  <r>
    <x v="20"/>
    <x v="53"/>
    <n v="254"/>
  </r>
  <r>
    <x v="20"/>
    <x v="47"/>
    <n v="261"/>
  </r>
  <r>
    <x v="20"/>
    <x v="54"/>
    <n v="264"/>
  </r>
  <r>
    <x v="20"/>
    <x v="87"/>
    <n v="270"/>
  </r>
  <r>
    <x v="20"/>
    <x v="6"/>
    <n v="275"/>
  </r>
  <r>
    <x v="20"/>
    <x v="1"/>
    <n v="282"/>
  </r>
  <r>
    <x v="20"/>
    <x v="79"/>
    <n v="284"/>
  </r>
  <r>
    <x v="21"/>
    <x v="115"/>
    <n v="10"/>
  </r>
  <r>
    <x v="21"/>
    <x v="18"/>
    <n v="12"/>
  </r>
  <r>
    <x v="21"/>
    <x v="20"/>
    <n v="14"/>
  </r>
  <r>
    <x v="21"/>
    <x v="24"/>
    <n v="18"/>
  </r>
  <r>
    <x v="21"/>
    <x v="27"/>
    <n v="25"/>
  </r>
  <r>
    <x v="21"/>
    <x v="35"/>
    <n v="28"/>
  </r>
  <r>
    <x v="21"/>
    <x v="38"/>
    <n v="34"/>
  </r>
  <r>
    <x v="21"/>
    <x v="39"/>
    <n v="39"/>
  </r>
  <r>
    <x v="21"/>
    <x v="41"/>
    <n v="45"/>
  </r>
  <r>
    <x v="21"/>
    <x v="42"/>
    <n v="50"/>
  </r>
  <r>
    <x v="21"/>
    <x v="43"/>
    <n v="53"/>
  </r>
  <r>
    <x v="21"/>
    <x v="44"/>
    <n v="59"/>
  </r>
  <r>
    <x v="21"/>
    <x v="46"/>
    <n v="65"/>
  </r>
  <r>
    <x v="21"/>
    <x v="85"/>
    <n v="67"/>
  </r>
  <r>
    <x v="21"/>
    <x v="50"/>
    <n v="69"/>
  </r>
  <r>
    <x v="21"/>
    <x v="51"/>
    <n v="74"/>
  </r>
  <r>
    <x v="21"/>
    <x v="52"/>
    <n v="76"/>
  </r>
  <r>
    <x v="21"/>
    <x v="53"/>
    <n v="80"/>
  </r>
  <r>
    <x v="21"/>
    <x v="47"/>
    <n v="82"/>
  </r>
  <r>
    <x v="21"/>
    <x v="54"/>
    <n v="89"/>
  </r>
  <r>
    <x v="21"/>
    <x v="55"/>
    <n v="91"/>
  </r>
  <r>
    <x v="21"/>
    <x v="98"/>
    <n v="93"/>
  </r>
  <r>
    <x v="21"/>
    <x v="87"/>
    <n v="99"/>
  </r>
  <r>
    <x v="21"/>
    <x v="56"/>
    <n v="101"/>
  </r>
  <r>
    <x v="21"/>
    <x v="57"/>
    <n v="106"/>
  </r>
  <r>
    <x v="21"/>
    <x v="88"/>
    <n v="113"/>
  </r>
  <r>
    <x v="21"/>
    <x v="58"/>
    <n v="119"/>
  </r>
  <r>
    <x v="21"/>
    <x v="59"/>
    <n v="126"/>
  </r>
  <r>
    <x v="21"/>
    <x v="60"/>
    <n v="130"/>
  </r>
  <r>
    <x v="21"/>
    <x v="61"/>
    <n v="133"/>
  </r>
  <r>
    <x v="21"/>
    <x v="9"/>
    <n v="139"/>
  </r>
  <r>
    <x v="21"/>
    <x v="10"/>
    <n v="144"/>
  </r>
  <r>
    <x v="21"/>
    <x v="11"/>
    <n v="150"/>
  </r>
  <r>
    <x v="21"/>
    <x v="12"/>
    <n v="154"/>
  </r>
  <r>
    <x v="21"/>
    <x v="72"/>
    <n v="156"/>
  </r>
  <r>
    <x v="21"/>
    <x v="62"/>
    <n v="163"/>
  </r>
  <r>
    <x v="21"/>
    <x v="63"/>
    <n v="168"/>
  </r>
  <r>
    <x v="21"/>
    <x v="64"/>
    <n v="174"/>
  </r>
  <r>
    <x v="21"/>
    <x v="65"/>
    <n v="179"/>
  </r>
  <r>
    <x v="21"/>
    <x v="99"/>
    <n v="181"/>
  </r>
  <r>
    <x v="21"/>
    <x v="67"/>
    <n v="186"/>
  </r>
  <r>
    <x v="22"/>
    <x v="104"/>
    <n v="24"/>
  </r>
  <r>
    <x v="22"/>
    <x v="13"/>
    <n v="29"/>
  </r>
  <r>
    <x v="22"/>
    <x v="20"/>
    <n v="35"/>
  </r>
  <r>
    <x v="22"/>
    <x v="28"/>
    <n v="39"/>
  </r>
  <r>
    <x v="22"/>
    <x v="46"/>
    <n v="43"/>
  </r>
  <r>
    <x v="22"/>
    <x v="88"/>
    <n v="49"/>
  </r>
  <r>
    <x v="22"/>
    <x v="58"/>
    <n v="51"/>
  </r>
  <r>
    <x v="22"/>
    <x v="64"/>
    <n v="53"/>
  </r>
  <r>
    <x v="22"/>
    <x v="66"/>
    <n v="58"/>
  </r>
  <r>
    <x v="22"/>
    <x v="6"/>
    <n v="64"/>
  </r>
  <r>
    <x v="22"/>
    <x v="93"/>
    <n v="71"/>
  </r>
  <r>
    <x v="22"/>
    <x v="100"/>
    <n v="77"/>
  </r>
  <r>
    <x v="22"/>
    <x v="67"/>
    <n v="84"/>
  </r>
  <r>
    <x v="22"/>
    <x v="101"/>
    <n v="86"/>
  </r>
  <r>
    <x v="22"/>
    <x v="68"/>
    <n v="91"/>
  </r>
  <r>
    <x v="22"/>
    <x v="89"/>
    <n v="95"/>
  </r>
  <r>
    <x v="22"/>
    <x v="7"/>
    <n v="100"/>
  </r>
  <r>
    <x v="22"/>
    <x v="8"/>
    <n v="107"/>
  </r>
  <r>
    <x v="22"/>
    <x v="90"/>
    <n v="109"/>
  </r>
  <r>
    <x v="22"/>
    <x v="91"/>
    <n v="112"/>
  </r>
  <r>
    <x v="22"/>
    <x v="69"/>
    <n v="119"/>
  </r>
  <r>
    <x v="22"/>
    <x v="92"/>
    <n v="125"/>
  </r>
  <r>
    <x v="22"/>
    <x v="73"/>
    <n v="129"/>
  </r>
  <r>
    <x v="22"/>
    <x v="74"/>
    <n v="136"/>
  </r>
  <r>
    <x v="22"/>
    <x v="70"/>
    <n v="142"/>
  </r>
  <r>
    <x v="22"/>
    <x v="71"/>
    <n v="149"/>
  </r>
  <r>
    <x v="22"/>
    <x v="75"/>
    <n v="151"/>
  </r>
  <r>
    <x v="22"/>
    <x v="77"/>
    <n v="156"/>
  </r>
  <r>
    <x v="22"/>
    <x v="78"/>
    <n v="159"/>
  </r>
  <r>
    <x v="22"/>
    <x v="1"/>
    <n v="161"/>
  </r>
  <r>
    <x v="22"/>
    <x v="2"/>
    <n v="167"/>
  </r>
  <r>
    <x v="22"/>
    <x v="3"/>
    <n v="170"/>
  </r>
  <r>
    <x v="22"/>
    <x v="4"/>
    <n v="176"/>
  </r>
  <r>
    <x v="22"/>
    <x v="5"/>
    <n v="180"/>
  </r>
  <r>
    <x v="22"/>
    <x v="79"/>
    <n v="187"/>
  </r>
  <r>
    <x v="23"/>
    <x v="71"/>
    <n v="24"/>
  </r>
  <r>
    <x v="23"/>
    <x v="75"/>
    <n v="29"/>
  </r>
  <r>
    <x v="23"/>
    <x v="76"/>
    <n v="32"/>
  </r>
  <r>
    <x v="23"/>
    <x v="77"/>
    <n v="38"/>
  </r>
  <r>
    <x v="23"/>
    <x v="78"/>
    <n v="45"/>
  </r>
  <r>
    <x v="23"/>
    <x v="0"/>
    <n v="50"/>
  </r>
  <r>
    <x v="23"/>
    <x v="1"/>
    <n v="55"/>
  </r>
  <r>
    <x v="23"/>
    <x v="2"/>
    <n v="61"/>
  </r>
  <r>
    <x v="23"/>
    <x v="3"/>
    <n v="64"/>
  </r>
  <r>
    <x v="23"/>
    <x v="4"/>
    <n v="69"/>
  </r>
  <r>
    <x v="23"/>
    <x v="5"/>
    <n v="71"/>
  </r>
  <r>
    <x v="23"/>
    <x v="79"/>
    <n v="75"/>
  </r>
  <r>
    <x v="23"/>
    <x v="80"/>
    <n v="80"/>
  </r>
  <r>
    <x v="23"/>
    <x v="81"/>
    <n v="85"/>
  </r>
  <r>
    <x v="24"/>
    <x v="67"/>
    <n v="22"/>
  </r>
  <r>
    <x v="24"/>
    <x v="101"/>
    <n v="28"/>
  </r>
  <r>
    <x v="24"/>
    <x v="68"/>
    <n v="34"/>
  </r>
  <r>
    <x v="24"/>
    <x v="89"/>
    <n v="38"/>
  </r>
  <r>
    <x v="24"/>
    <x v="7"/>
    <n v="45"/>
  </r>
  <r>
    <x v="24"/>
    <x v="8"/>
    <n v="49"/>
  </r>
  <r>
    <x v="24"/>
    <x v="90"/>
    <n v="51"/>
  </r>
  <r>
    <x v="24"/>
    <x v="69"/>
    <n v="54"/>
  </r>
  <r>
    <x v="24"/>
    <x v="92"/>
    <n v="60"/>
  </r>
  <r>
    <x v="24"/>
    <x v="73"/>
    <n v="67"/>
  </r>
  <r>
    <x v="24"/>
    <x v="74"/>
    <n v="74"/>
  </r>
  <r>
    <x v="24"/>
    <x v="71"/>
    <n v="78"/>
  </r>
  <r>
    <x v="24"/>
    <x v="75"/>
    <n v="84"/>
  </r>
  <r>
    <x v="24"/>
    <x v="77"/>
    <n v="89"/>
  </r>
  <r>
    <x v="24"/>
    <x v="78"/>
    <n v="93"/>
  </r>
  <r>
    <x v="24"/>
    <x v="1"/>
    <n v="100"/>
  </r>
  <r>
    <x v="24"/>
    <x v="2"/>
    <n v="102"/>
  </r>
  <r>
    <x v="24"/>
    <x v="3"/>
    <n v="107"/>
  </r>
  <r>
    <x v="24"/>
    <x v="4"/>
    <n v="111"/>
  </r>
  <r>
    <x v="24"/>
    <x v="5"/>
    <n v="113"/>
  </r>
  <r>
    <x v="24"/>
    <x v="79"/>
    <n v="120"/>
  </r>
  <r>
    <x v="24"/>
    <x v="81"/>
    <n v="125"/>
  </r>
  <r>
    <x v="25"/>
    <x v="116"/>
    <n v="22"/>
  </r>
  <r>
    <x v="25"/>
    <x v="15"/>
    <n v="28"/>
  </r>
  <r>
    <x v="25"/>
    <x v="117"/>
    <n v="34"/>
  </r>
  <r>
    <x v="25"/>
    <x v="97"/>
    <n v="40"/>
  </r>
  <r>
    <x v="25"/>
    <x v="83"/>
    <n v="42"/>
  </r>
  <r>
    <x v="25"/>
    <x v="16"/>
    <n v="44"/>
  </r>
  <r>
    <x v="25"/>
    <x v="17"/>
    <n v="48"/>
  </r>
  <r>
    <x v="25"/>
    <x v="19"/>
    <n v="51"/>
  </r>
  <r>
    <x v="25"/>
    <x v="20"/>
    <n v="53"/>
  </r>
  <r>
    <x v="25"/>
    <x v="21"/>
    <n v="60"/>
  </r>
  <r>
    <x v="25"/>
    <x v="23"/>
    <n v="66"/>
  </r>
  <r>
    <x v="25"/>
    <x v="24"/>
    <n v="72"/>
  </r>
  <r>
    <x v="25"/>
    <x v="25"/>
    <n v="78"/>
  </r>
  <r>
    <x v="25"/>
    <x v="26"/>
    <n v="83"/>
  </r>
  <r>
    <x v="25"/>
    <x v="28"/>
    <n v="88"/>
  </r>
  <r>
    <x v="25"/>
    <x v="30"/>
    <n v="94"/>
  </r>
  <r>
    <x v="25"/>
    <x v="31"/>
    <n v="101"/>
  </r>
  <r>
    <x v="25"/>
    <x v="84"/>
    <n v="105"/>
  </r>
  <r>
    <x v="25"/>
    <x v="33"/>
    <n v="107"/>
  </r>
  <r>
    <x v="25"/>
    <x v="34"/>
    <n v="111"/>
  </r>
  <r>
    <x v="25"/>
    <x v="35"/>
    <n v="117"/>
  </r>
  <r>
    <x v="25"/>
    <x v="36"/>
    <n v="121"/>
  </r>
  <r>
    <x v="25"/>
    <x v="37"/>
    <n v="127"/>
  </r>
  <r>
    <x v="25"/>
    <x v="38"/>
    <n v="132"/>
  </r>
  <r>
    <x v="25"/>
    <x v="39"/>
    <n v="136"/>
  </r>
  <r>
    <x v="25"/>
    <x v="40"/>
    <n v="143"/>
  </r>
  <r>
    <x v="25"/>
    <x v="41"/>
    <n v="150"/>
  </r>
  <r>
    <x v="25"/>
    <x v="47"/>
    <n v="153"/>
  </r>
  <r>
    <x v="25"/>
    <x v="59"/>
    <n v="159"/>
  </r>
  <r>
    <x v="25"/>
    <x v="2"/>
    <n v="164"/>
  </r>
  <r>
    <x v="26"/>
    <x v="44"/>
    <n v="28"/>
  </r>
  <r>
    <x v="26"/>
    <x v="47"/>
    <n v="32"/>
  </r>
  <r>
    <x v="26"/>
    <x v="54"/>
    <n v="34"/>
  </r>
  <r>
    <x v="26"/>
    <x v="56"/>
    <n v="41"/>
  </r>
  <r>
    <x v="26"/>
    <x v="88"/>
    <n v="44"/>
  </r>
  <r>
    <x v="26"/>
    <x v="63"/>
    <n v="46"/>
  </r>
  <r>
    <x v="26"/>
    <x v="6"/>
    <n v="48"/>
  </r>
  <r>
    <x v="26"/>
    <x v="93"/>
    <n v="53"/>
  </r>
  <r>
    <x v="26"/>
    <x v="101"/>
    <n v="58"/>
  </r>
  <r>
    <x v="26"/>
    <x v="68"/>
    <n v="63"/>
  </r>
  <r>
    <x v="26"/>
    <x v="89"/>
    <n v="69"/>
  </r>
  <r>
    <x v="26"/>
    <x v="7"/>
    <n v="74"/>
  </r>
  <r>
    <x v="26"/>
    <x v="8"/>
    <n v="81"/>
  </r>
  <r>
    <x v="26"/>
    <x v="90"/>
    <n v="84"/>
  </r>
  <r>
    <x v="26"/>
    <x v="70"/>
    <n v="87"/>
  </r>
  <r>
    <x v="26"/>
    <x v="76"/>
    <n v="94"/>
  </r>
  <r>
    <x v="26"/>
    <x v="77"/>
    <n v="97"/>
  </r>
  <r>
    <x v="26"/>
    <x v="78"/>
    <n v="104"/>
  </r>
  <r>
    <x v="26"/>
    <x v="0"/>
    <n v="110"/>
  </r>
  <r>
    <x v="26"/>
    <x v="1"/>
    <n v="113"/>
  </r>
  <r>
    <x v="26"/>
    <x v="3"/>
    <n v="118"/>
  </r>
  <r>
    <x v="26"/>
    <x v="4"/>
    <n v="122"/>
  </r>
  <r>
    <x v="26"/>
    <x v="5"/>
    <n v="124"/>
  </r>
  <r>
    <x v="26"/>
    <x v="79"/>
    <n v="130"/>
  </r>
  <r>
    <x v="26"/>
    <x v="80"/>
    <n v="135"/>
  </r>
  <r>
    <x v="27"/>
    <x v="72"/>
    <n v="16"/>
  </r>
  <r>
    <x v="27"/>
    <x v="63"/>
    <n v="21"/>
  </r>
  <r>
    <x v="27"/>
    <x v="64"/>
    <n v="23"/>
  </r>
  <r>
    <x v="27"/>
    <x v="65"/>
    <n v="27"/>
  </r>
  <r>
    <x v="27"/>
    <x v="6"/>
    <n v="30"/>
  </r>
  <r>
    <x v="27"/>
    <x v="93"/>
    <n v="33"/>
  </r>
  <r>
    <x v="27"/>
    <x v="67"/>
    <n v="37"/>
  </r>
  <r>
    <x v="27"/>
    <x v="90"/>
    <n v="40"/>
  </r>
  <r>
    <x v="27"/>
    <x v="92"/>
    <n v="42"/>
  </r>
  <r>
    <x v="27"/>
    <x v="73"/>
    <n v="49"/>
  </r>
  <r>
    <x v="27"/>
    <x v="74"/>
    <n v="51"/>
  </r>
  <r>
    <x v="27"/>
    <x v="70"/>
    <n v="5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0">
  <r>
    <n v="3010"/>
    <n v="7"/>
    <n v="5"/>
    <x v="0"/>
    <n v="2006"/>
    <n v="1142"/>
    <n v="2"/>
    <n v="2"/>
    <n v="0"/>
    <n v="2"/>
    <n v="156820"/>
    <s v="TA"/>
    <s v="Blmngtn"/>
    <x v="0"/>
  </r>
  <r>
    <n v="3182"/>
    <n v="7"/>
    <n v="5"/>
    <x v="1"/>
    <n v="2007"/>
    <n v="1266"/>
    <n v="2"/>
    <n v="2"/>
    <n v="1"/>
    <n v="2"/>
    <n v="159895"/>
    <s v="TA"/>
    <s v="Blmngtn"/>
    <x v="0"/>
  </r>
  <r>
    <n v="3203"/>
    <n v="7"/>
    <n v="5"/>
    <x v="2"/>
    <n v="2006"/>
    <n v="1145"/>
    <n v="2"/>
    <n v="2"/>
    <n v="0"/>
    <n v="2"/>
    <n v="160000"/>
    <s v="TA"/>
    <s v="Blmngtn"/>
    <x v="0"/>
  </r>
  <r>
    <n v="3182"/>
    <n v="7"/>
    <n v="5"/>
    <x v="0"/>
    <n v="2006"/>
    <n v="1145"/>
    <n v="2"/>
    <n v="2"/>
    <n v="1"/>
    <n v="2"/>
    <n v="160200"/>
    <s v="TA"/>
    <s v="Blmngtn"/>
    <x v="0"/>
  </r>
  <r>
    <n v="3010"/>
    <n v="7"/>
    <n v="5"/>
    <x v="0"/>
    <n v="2006"/>
    <n v="1248"/>
    <n v="2"/>
    <n v="2"/>
    <n v="0"/>
    <n v="2"/>
    <n v="167240"/>
    <s v="TA"/>
    <s v="Blmngtn"/>
    <x v="0"/>
  </r>
  <r>
    <n v="3922"/>
    <n v="7"/>
    <n v="5"/>
    <x v="2"/>
    <n v="2007"/>
    <n v="1258"/>
    <n v="2"/>
    <n v="2"/>
    <n v="1"/>
    <n v="3"/>
    <n v="172500"/>
    <s v="TA"/>
    <s v="Blmngtn"/>
    <x v="0"/>
  </r>
  <r>
    <n v="3684"/>
    <n v="7"/>
    <n v="5"/>
    <x v="1"/>
    <n v="2007"/>
    <n v="1555"/>
    <n v="2"/>
    <n v="2"/>
    <n v="1"/>
    <n v="3"/>
    <n v="174000"/>
    <s v="TA"/>
    <s v="Blmngtn"/>
    <x v="0"/>
  </r>
  <r>
    <n v="3635"/>
    <n v="7"/>
    <n v="5"/>
    <x v="1"/>
    <n v="2007"/>
    <n v="1569"/>
    <n v="2"/>
    <n v="1"/>
    <n v="1"/>
    <n v="3"/>
    <n v="175900"/>
    <s v="TA"/>
    <s v="Blmngtn"/>
    <x v="0"/>
  </r>
  <r>
    <n v="3072"/>
    <n v="7"/>
    <n v="5"/>
    <x v="3"/>
    <n v="2004"/>
    <n v="1414"/>
    <n v="2"/>
    <n v="2"/>
    <n v="1"/>
    <n v="2"/>
    <n v="178740"/>
    <s v="TA"/>
    <s v="Blmngtn"/>
    <x v="0"/>
  </r>
  <r>
    <n v="3182"/>
    <n v="7"/>
    <n v="5"/>
    <x v="0"/>
    <n v="2006"/>
    <n v="1220"/>
    <n v="2"/>
    <n v="2"/>
    <n v="1"/>
    <n v="2"/>
    <n v="180000"/>
    <s v="TA"/>
    <s v="Blmngtn"/>
    <x v="0"/>
  </r>
  <r>
    <n v="3182"/>
    <n v="7"/>
    <n v="5"/>
    <x v="0"/>
    <n v="2006"/>
    <n v="1504"/>
    <n v="2"/>
    <n v="1"/>
    <n v="1"/>
    <n v="2"/>
    <n v="181000"/>
    <s v="TA"/>
    <s v="Blmngtn"/>
    <x v="0"/>
  </r>
  <r>
    <n v="3710"/>
    <n v="7"/>
    <n v="5"/>
    <x v="1"/>
    <n v="2007"/>
    <n v="1266"/>
    <n v="2"/>
    <n v="2"/>
    <n v="1"/>
    <n v="2"/>
    <n v="185485"/>
    <s v="TA"/>
    <s v="Blmngtn"/>
    <x v="0"/>
  </r>
  <r>
    <n v="3710"/>
    <n v="7"/>
    <n v="5"/>
    <x v="1"/>
    <n v="2008"/>
    <n v="1246"/>
    <n v="2"/>
    <n v="2"/>
    <n v="1"/>
    <n v="2"/>
    <n v="187687"/>
    <s v="TA"/>
    <s v="Blmngtn"/>
    <x v="0"/>
  </r>
  <r>
    <n v="3182"/>
    <n v="7"/>
    <n v="5"/>
    <x v="0"/>
    <n v="2006"/>
    <n v="1504"/>
    <n v="2"/>
    <n v="2"/>
    <n v="1"/>
    <n v="2"/>
    <n v="191000"/>
    <s v="TA"/>
    <s v="Blmngtn"/>
    <x v="0"/>
  </r>
  <r>
    <n v="3182"/>
    <n v="8"/>
    <n v="5"/>
    <x v="3"/>
    <n v="2005"/>
    <n v="1269"/>
    <n v="2"/>
    <n v="2"/>
    <n v="1"/>
    <n v="2"/>
    <n v="192000"/>
    <s v="TA"/>
    <s v="Blmngtn"/>
    <x v="0"/>
  </r>
  <r>
    <n v="3182"/>
    <n v="7"/>
    <n v="5"/>
    <x v="0"/>
    <n v="2006"/>
    <n v="1555"/>
    <n v="2"/>
    <n v="2"/>
    <n v="1"/>
    <n v="2"/>
    <n v="192500"/>
    <s v="TA"/>
    <s v="Blmngtn"/>
    <x v="0"/>
  </r>
  <r>
    <n v="3922"/>
    <n v="7"/>
    <n v="5"/>
    <x v="2"/>
    <n v="2007"/>
    <n v="1402"/>
    <n v="0"/>
    <n v="2"/>
    <n v="1"/>
    <n v="3"/>
    <n v="194201"/>
    <s v="TA"/>
    <s v="Blmngtn"/>
    <x v="0"/>
  </r>
  <r>
    <n v="3940"/>
    <n v="7"/>
    <n v="5"/>
    <x v="4"/>
    <n v="2003"/>
    <n v="1455"/>
    <n v="2"/>
    <n v="2"/>
    <n v="1"/>
    <n v="3"/>
    <n v="195000"/>
    <s v="TA"/>
    <s v="Blmngtn"/>
    <x v="0"/>
  </r>
  <r>
    <n v="3087"/>
    <n v="7"/>
    <n v="5"/>
    <x v="2"/>
    <n v="2006"/>
    <n v="1364"/>
    <n v="2"/>
    <n v="2"/>
    <n v="1"/>
    <n v="2"/>
    <n v="210250"/>
    <s v="TA"/>
    <s v="Blmngtn"/>
    <x v="0"/>
  </r>
  <r>
    <n v="3013"/>
    <n v="7"/>
    <n v="5"/>
    <x v="0"/>
    <n v="2005"/>
    <n v="1506"/>
    <n v="2"/>
    <n v="2"/>
    <n v="1"/>
    <n v="2"/>
    <n v="213490"/>
    <s v="TA"/>
    <s v="Blmngtn"/>
    <x v="0"/>
  </r>
  <r>
    <n v="3196"/>
    <n v="8"/>
    <n v="5"/>
    <x v="4"/>
    <n v="2003"/>
    <n v="1456"/>
    <n v="2"/>
    <n v="2"/>
    <n v="1"/>
    <n v="2"/>
    <n v="215000"/>
    <s v="TA"/>
    <s v="Blmngtn"/>
    <x v="0"/>
  </r>
  <r>
    <n v="3940"/>
    <n v="7"/>
    <n v="5"/>
    <x v="3"/>
    <n v="2004"/>
    <n v="1576"/>
    <n v="2"/>
    <n v="2"/>
    <n v="1"/>
    <n v="3"/>
    <n v="219990"/>
    <s v="TA"/>
    <s v="Blmngtn"/>
    <x v="0"/>
  </r>
  <r>
    <n v="3072"/>
    <n v="7"/>
    <n v="5"/>
    <x v="3"/>
    <n v="2004"/>
    <n v="1548"/>
    <n v="2"/>
    <n v="2"/>
    <n v="1"/>
    <n v="2"/>
    <n v="225000"/>
    <s v="TA"/>
    <s v="Blmngtn"/>
    <x v="0"/>
  </r>
  <r>
    <n v="3621"/>
    <n v="8"/>
    <n v="5"/>
    <x v="4"/>
    <n v="2003"/>
    <n v="1589"/>
    <n v="2"/>
    <n v="2"/>
    <n v="1"/>
    <n v="3"/>
    <n v="226500"/>
    <s v="TA"/>
    <s v="Blmngtn"/>
    <x v="0"/>
  </r>
  <r>
    <n v="3196"/>
    <n v="7"/>
    <n v="5"/>
    <x v="4"/>
    <n v="2004"/>
    <n v="1557"/>
    <n v="2"/>
    <n v="2"/>
    <n v="1"/>
    <n v="2"/>
    <n v="234000"/>
    <s v="TA"/>
    <s v="Blmngtn"/>
    <x v="0"/>
  </r>
  <r>
    <n v="4045"/>
    <n v="7"/>
    <n v="5"/>
    <x v="2"/>
    <n v="2006"/>
    <n v="1500"/>
    <n v="2"/>
    <n v="2"/>
    <n v="1"/>
    <n v="3"/>
    <n v="246578"/>
    <s v="TA"/>
    <s v="Blmngtn"/>
    <x v="0"/>
  </r>
  <r>
    <n v="2938"/>
    <n v="7"/>
    <n v="5"/>
    <x v="5"/>
    <n v="2002"/>
    <n v="1511"/>
    <n v="2"/>
    <n v="2"/>
    <n v="1"/>
    <n v="2"/>
    <n v="246990"/>
    <s v="TA"/>
    <s v="Blmngtn"/>
    <x v="0"/>
  </r>
  <r>
    <n v="3982"/>
    <n v="8"/>
    <n v="5"/>
    <x v="2"/>
    <n v="2006"/>
    <n v="1567"/>
    <n v="2"/>
    <n v="1"/>
    <n v="1"/>
    <n v="3"/>
    <n v="264561"/>
    <s v="TA"/>
    <s v="Blmngtn"/>
    <x v="0"/>
  </r>
  <r>
    <n v="1733"/>
    <n v="6"/>
    <n v="6"/>
    <x v="6"/>
    <n v="1980"/>
    <n v="1032"/>
    <n v="1"/>
    <n v="2"/>
    <n v="1"/>
    <n v="2"/>
    <n v="115000"/>
    <s v="TA"/>
    <s v="Blueste"/>
    <x v="0"/>
  </r>
  <r>
    <n v="1879"/>
    <n v="6"/>
    <n v="6"/>
    <x v="6"/>
    <n v="1980"/>
    <n v="1032"/>
    <n v="1"/>
    <n v="2"/>
    <n v="1"/>
    <n v="2"/>
    <n v="116500"/>
    <s v="TA"/>
    <s v="Blueste"/>
    <x v="0"/>
  </r>
  <r>
    <n v="1612"/>
    <n v="6"/>
    <n v="6"/>
    <x v="6"/>
    <n v="1980"/>
    <n v="1229"/>
    <n v="1"/>
    <n v="2"/>
    <n v="1"/>
    <n v="2"/>
    <n v="121000"/>
    <s v="TA"/>
    <s v="Blueste"/>
    <x v="0"/>
  </r>
  <r>
    <n v="1782"/>
    <n v="6"/>
    <n v="6"/>
    <x v="6"/>
    <n v="1980"/>
    <n v="1045"/>
    <n v="1"/>
    <n v="2"/>
    <n v="1"/>
    <n v="2"/>
    <n v="123900"/>
    <s v="Gd"/>
    <s v="Blueste"/>
    <x v="0"/>
  </r>
  <r>
    <n v="1300"/>
    <n v="6"/>
    <n v="6"/>
    <x v="6"/>
    <n v="1980"/>
    <n v="1229"/>
    <n v="1"/>
    <n v="2"/>
    <n v="1"/>
    <n v="2"/>
    <n v="124000"/>
    <s v="TA"/>
    <s v="Blueste"/>
    <x v="0"/>
  </r>
  <r>
    <n v="1488"/>
    <n v="6"/>
    <n v="6"/>
    <x v="6"/>
    <n v="1992"/>
    <n v="1229"/>
    <n v="1"/>
    <n v="2"/>
    <n v="1"/>
    <n v="2"/>
    <n v="137000"/>
    <s v="Gd"/>
    <s v="Blueste"/>
    <x v="0"/>
  </r>
  <r>
    <n v="1950"/>
    <n v="6"/>
    <n v="6"/>
    <x v="6"/>
    <n v="1980"/>
    <n v="1556"/>
    <n v="2"/>
    <n v="3"/>
    <n v="1"/>
    <n v="2"/>
    <n v="151000"/>
    <s v="Gd"/>
    <s v="Blueste"/>
    <x v="0"/>
  </r>
  <r>
    <n v="3907"/>
    <n v="8"/>
    <n v="5"/>
    <x v="7"/>
    <n v="1989"/>
    <n v="1191"/>
    <n v="2"/>
    <n v="2"/>
    <n v="1"/>
    <n v="2"/>
    <n v="162500"/>
    <s v="TA"/>
    <s v="Blueste"/>
    <x v="0"/>
  </r>
  <r>
    <n v="3907"/>
    <n v="8"/>
    <n v="6"/>
    <x v="7"/>
    <n v="1989"/>
    <n v="1034"/>
    <n v="1"/>
    <n v="1"/>
    <n v="1"/>
    <n v="2"/>
    <n v="185000"/>
    <s v="TA"/>
    <s v="Blueste"/>
    <x v="0"/>
  </r>
  <r>
    <n v="3907"/>
    <n v="8"/>
    <n v="5"/>
    <x v="8"/>
    <n v="1988"/>
    <n v="1020"/>
    <n v="1"/>
    <n v="1"/>
    <n v="0"/>
    <n v="2"/>
    <n v="200000"/>
    <s v="TA"/>
    <s v="Blueste"/>
    <x v="0"/>
  </r>
  <r>
    <n v="1953"/>
    <n v="6"/>
    <n v="5"/>
    <x v="9"/>
    <n v="1973"/>
    <n v="987"/>
    <n v="1"/>
    <n v="2"/>
    <n v="0"/>
    <n v="1"/>
    <n v="83000"/>
    <s v="TA"/>
    <s v="BrDale"/>
    <x v="0"/>
  </r>
  <r>
    <n v="1680"/>
    <n v="6"/>
    <n v="5"/>
    <x v="10"/>
    <n v="1971"/>
    <n v="987"/>
    <n v="1"/>
    <n v="2"/>
    <n v="0"/>
    <n v="1"/>
    <n v="85400"/>
    <s v="TA"/>
    <s v="BrDale"/>
    <x v="0"/>
  </r>
  <r>
    <n v="1680"/>
    <n v="6"/>
    <n v="5"/>
    <x v="10"/>
    <n v="1971"/>
    <n v="1092"/>
    <n v="1"/>
    <n v="3"/>
    <n v="0"/>
    <n v="1"/>
    <n v="88000"/>
    <s v="TA"/>
    <s v="BrDale"/>
    <x v="0"/>
  </r>
  <r>
    <n v="1680"/>
    <n v="6"/>
    <n v="5"/>
    <x v="11"/>
    <n v="1972"/>
    <n v="948"/>
    <n v="1"/>
    <n v="2"/>
    <n v="0"/>
    <n v="1"/>
    <n v="89000"/>
    <s v="TA"/>
    <s v="BrDale"/>
    <x v="0"/>
  </r>
  <r>
    <n v="1680"/>
    <n v="6"/>
    <n v="3"/>
    <x v="10"/>
    <n v="1971"/>
    <n v="987"/>
    <n v="1"/>
    <n v="2"/>
    <n v="0"/>
    <n v="1"/>
    <n v="89500"/>
    <s v="TA"/>
    <s v="BrDale"/>
    <x v="0"/>
  </r>
  <r>
    <n v="1680"/>
    <n v="6"/>
    <n v="5"/>
    <x v="10"/>
    <n v="1971"/>
    <n v="1218"/>
    <n v="1"/>
    <n v="3"/>
    <n v="0"/>
    <n v="0"/>
    <n v="91500"/>
    <s v="TA"/>
    <s v="BrDale"/>
    <x v="0"/>
  </r>
  <r>
    <n v="1680"/>
    <n v="6"/>
    <n v="5"/>
    <x v="11"/>
    <n v="1972"/>
    <n v="987"/>
    <n v="1"/>
    <n v="2"/>
    <n v="1"/>
    <n v="1"/>
    <n v="94500"/>
    <s v="TA"/>
    <s v="BrDale"/>
    <x v="0"/>
  </r>
  <r>
    <n v="1680"/>
    <n v="6"/>
    <n v="5"/>
    <x v="10"/>
    <n v="1971"/>
    <n v="987"/>
    <n v="1"/>
    <n v="2"/>
    <n v="0"/>
    <n v="1"/>
    <n v="96000"/>
    <s v="TA"/>
    <s v="BrDale"/>
    <x v="0"/>
  </r>
  <r>
    <n v="1680"/>
    <n v="6"/>
    <n v="6"/>
    <x v="11"/>
    <n v="1972"/>
    <n v="987"/>
    <n v="1"/>
    <n v="2"/>
    <n v="0"/>
    <n v="1"/>
    <n v="97000"/>
    <s v="TA"/>
    <s v="BrDale"/>
    <x v="0"/>
  </r>
  <r>
    <n v="1680"/>
    <n v="6"/>
    <n v="5"/>
    <x v="9"/>
    <n v="1973"/>
    <n v="987"/>
    <n v="1"/>
    <n v="2"/>
    <n v="0"/>
    <n v="1"/>
    <n v="100000"/>
    <s v="TA"/>
    <s v="BrDale"/>
    <x v="0"/>
  </r>
  <r>
    <n v="1890"/>
    <n v="6"/>
    <n v="6"/>
    <x v="11"/>
    <n v="1972"/>
    <n v="987"/>
    <n v="1"/>
    <n v="2"/>
    <n v="0"/>
    <n v="1"/>
    <n v="100500"/>
    <s v="TA"/>
    <s v="BrDale"/>
    <x v="0"/>
  </r>
  <r>
    <n v="1680"/>
    <n v="6"/>
    <n v="5"/>
    <x v="9"/>
    <n v="1973"/>
    <n v="987"/>
    <n v="1"/>
    <n v="2"/>
    <n v="0"/>
    <n v="1"/>
    <n v="103400"/>
    <s v="TA"/>
    <s v="BrDale"/>
    <x v="0"/>
  </r>
  <r>
    <n v="1680"/>
    <n v="5"/>
    <n v="5"/>
    <x v="10"/>
    <n v="1971"/>
    <n v="1092"/>
    <n v="1"/>
    <n v="3"/>
    <n v="0"/>
    <n v="1"/>
    <n v="105500"/>
    <s v="TA"/>
    <s v="BrDale"/>
    <x v="0"/>
  </r>
  <r>
    <n v="2760"/>
    <n v="6"/>
    <n v="5"/>
    <x v="9"/>
    <n v="1973"/>
    <n v="1092"/>
    <n v="1"/>
    <n v="3"/>
    <n v="0"/>
    <n v="2"/>
    <n v="105500"/>
    <s v="TA"/>
    <s v="BrDale"/>
    <x v="0"/>
  </r>
  <r>
    <n v="1869"/>
    <n v="6"/>
    <n v="6"/>
    <x v="12"/>
    <n v="1970"/>
    <n v="987"/>
    <n v="1"/>
    <n v="2"/>
    <n v="0"/>
    <n v="1"/>
    <n v="106000"/>
    <s v="TA"/>
    <s v="BrDale"/>
    <x v="0"/>
  </r>
  <r>
    <n v="2016"/>
    <n v="5"/>
    <n v="5"/>
    <x v="12"/>
    <n v="1970"/>
    <n v="1302"/>
    <n v="2"/>
    <n v="3"/>
    <n v="0"/>
    <n v="2"/>
    <n v="106000"/>
    <s v="TA"/>
    <s v="BrDale"/>
    <x v="0"/>
  </r>
  <r>
    <n v="1680"/>
    <n v="6"/>
    <n v="5"/>
    <x v="11"/>
    <n v="1972"/>
    <n v="1092"/>
    <n v="1"/>
    <n v="3"/>
    <n v="0"/>
    <n v="1"/>
    <n v="108000"/>
    <s v="TA"/>
    <s v="BrDale"/>
    <x v="0"/>
  </r>
  <r>
    <n v="1680"/>
    <n v="6"/>
    <n v="5"/>
    <x v="9"/>
    <n v="1973"/>
    <n v="987"/>
    <n v="1"/>
    <n v="2"/>
    <n v="0"/>
    <n v="1"/>
    <n v="111000"/>
    <s v="TA"/>
    <s v="BrDale"/>
    <x v="0"/>
  </r>
  <r>
    <n v="1680"/>
    <n v="5"/>
    <n v="5"/>
    <x v="11"/>
    <n v="1972"/>
    <n v="1302"/>
    <n v="2"/>
    <n v="3"/>
    <n v="0"/>
    <n v="1"/>
    <n v="111750"/>
    <s v="TA"/>
    <s v="BrDale"/>
    <x v="0"/>
  </r>
  <r>
    <n v="1680"/>
    <n v="5"/>
    <n v="5"/>
    <x v="10"/>
    <n v="1971"/>
    <n v="1302"/>
    <n v="2"/>
    <n v="3"/>
    <n v="0"/>
    <n v="1"/>
    <n v="112000"/>
    <s v="TA"/>
    <s v="BrDale"/>
    <x v="0"/>
  </r>
  <r>
    <n v="1890"/>
    <n v="6"/>
    <n v="5"/>
    <x v="9"/>
    <n v="1973"/>
    <n v="1218"/>
    <n v="1"/>
    <n v="3"/>
    <n v="0"/>
    <n v="1"/>
    <n v="113000"/>
    <s v="TA"/>
    <s v="BrDale"/>
    <x v="0"/>
  </r>
  <r>
    <n v="2205"/>
    <n v="6"/>
    <n v="6"/>
    <x v="9"/>
    <n v="1973"/>
    <n v="1092"/>
    <n v="1"/>
    <n v="3"/>
    <n v="0"/>
    <n v="1"/>
    <n v="113500"/>
    <s v="TA"/>
    <s v="BrDale"/>
    <x v="0"/>
  </r>
  <r>
    <n v="2058"/>
    <n v="6"/>
    <n v="5"/>
    <x v="9"/>
    <n v="1973"/>
    <n v="1218"/>
    <n v="1"/>
    <n v="4"/>
    <n v="0"/>
    <n v="1"/>
    <n v="113700"/>
    <s v="TA"/>
    <s v="BrDale"/>
    <x v="0"/>
  </r>
  <r>
    <n v="1890"/>
    <n v="6"/>
    <n v="7"/>
    <x v="11"/>
    <n v="1972"/>
    <n v="1030"/>
    <n v="1"/>
    <n v="3"/>
    <n v="0"/>
    <n v="1"/>
    <n v="116000"/>
    <s v="TA"/>
    <s v="BrDale"/>
    <x v="0"/>
  </r>
  <r>
    <n v="1680"/>
    <n v="6"/>
    <n v="8"/>
    <x v="11"/>
    <n v="2007"/>
    <n v="987"/>
    <n v="1"/>
    <n v="2"/>
    <n v="0"/>
    <n v="1"/>
    <n v="118000"/>
    <s v="TA"/>
    <s v="BrDale"/>
    <x v="0"/>
  </r>
  <r>
    <n v="1680"/>
    <n v="6"/>
    <n v="7"/>
    <x v="11"/>
    <n v="1972"/>
    <n v="1218"/>
    <n v="1"/>
    <n v="3"/>
    <n v="0"/>
    <n v="1"/>
    <n v="118000"/>
    <s v="TA"/>
    <s v="BrDale"/>
    <x v="0"/>
  </r>
  <r>
    <n v="1680"/>
    <n v="5"/>
    <n v="7"/>
    <x v="11"/>
    <n v="1972"/>
    <n v="1302"/>
    <n v="2"/>
    <n v="3"/>
    <n v="0"/>
    <n v="1"/>
    <n v="119500"/>
    <s v="TA"/>
    <s v="BrDale"/>
    <x v="0"/>
  </r>
  <r>
    <n v="1920"/>
    <n v="5"/>
    <n v="5"/>
    <x v="10"/>
    <n v="1971"/>
    <n v="1365"/>
    <n v="1"/>
    <n v="2"/>
    <n v="0"/>
    <n v="2"/>
    <n v="122500"/>
    <s v="TA"/>
    <s v="BrDale"/>
    <x v="0"/>
  </r>
  <r>
    <n v="2368"/>
    <n v="5"/>
    <n v="6"/>
    <x v="12"/>
    <n v="1970"/>
    <n v="1365"/>
    <n v="1"/>
    <n v="3"/>
    <n v="0"/>
    <n v="2"/>
    <n v="125000"/>
    <s v="TA"/>
    <s v="BrDale"/>
    <x v="0"/>
  </r>
  <r>
    <n v="2160"/>
    <n v="5"/>
    <n v="6"/>
    <x v="9"/>
    <n v="1973"/>
    <n v="1365"/>
    <n v="1"/>
    <n v="3"/>
    <n v="1"/>
    <n v="2"/>
    <n v="125500"/>
    <s v="TA"/>
    <s v="BrDale"/>
    <x v="0"/>
  </r>
  <r>
    <n v="5000"/>
    <n v="1"/>
    <n v="3"/>
    <x v="13"/>
    <n v="1950"/>
    <n v="334"/>
    <n v="1"/>
    <n v="1"/>
    <n v="0"/>
    <n v="0"/>
    <n v="39300"/>
    <s v="Fa"/>
    <s v="BrkSide"/>
    <x v="0"/>
  </r>
  <r>
    <n v="4130"/>
    <n v="3"/>
    <n v="6"/>
    <x v="14"/>
    <n v="2003"/>
    <n v="729"/>
    <n v="1"/>
    <n v="2"/>
    <n v="0"/>
    <n v="0"/>
    <n v="52000"/>
    <s v="TA"/>
    <s v="BrkSide"/>
    <x v="0"/>
  </r>
  <r>
    <n v="6120"/>
    <n v="2"/>
    <n v="3"/>
    <x v="15"/>
    <n v="1950"/>
    <n v="800"/>
    <n v="1"/>
    <n v="1"/>
    <n v="1"/>
    <n v="0"/>
    <n v="60000"/>
    <s v="Fa"/>
    <s v="BrkSide"/>
    <x v="0"/>
  </r>
  <r>
    <n v="3500"/>
    <n v="3"/>
    <n v="5"/>
    <x v="16"/>
    <n v="1950"/>
    <n v="670"/>
    <n v="1"/>
    <n v="2"/>
    <n v="0"/>
    <n v="0"/>
    <n v="64000"/>
    <s v="TA"/>
    <s v="BrkSide"/>
    <x v="0"/>
  </r>
  <r>
    <n v="5000"/>
    <n v="3"/>
    <n v="3"/>
    <x v="13"/>
    <n v="1950"/>
    <n v="666"/>
    <n v="1"/>
    <n v="2"/>
    <n v="0"/>
    <n v="0"/>
    <n v="64500"/>
    <s v="Fa"/>
    <s v="BrkSide"/>
    <x v="0"/>
  </r>
  <r>
    <n v="6324"/>
    <n v="4"/>
    <n v="6"/>
    <x v="17"/>
    <n v="1950"/>
    <n v="520"/>
    <n v="1"/>
    <n v="1"/>
    <n v="0"/>
    <n v="1"/>
    <n v="68500"/>
    <s v="TA"/>
    <s v="BrkSide"/>
    <x v="0"/>
  </r>
  <r>
    <n v="6627"/>
    <n v="3"/>
    <n v="6"/>
    <x v="18"/>
    <n v="1950"/>
    <n v="720"/>
    <n v="1"/>
    <n v="2"/>
    <n v="0"/>
    <n v="1"/>
    <n v="72500"/>
    <s v="TA"/>
    <s v="BrkSide"/>
    <x v="0"/>
  </r>
  <r>
    <n v="6120"/>
    <n v="3"/>
    <n v="5"/>
    <x v="19"/>
    <n v="1950"/>
    <n v="1162"/>
    <n v="1"/>
    <n v="3"/>
    <n v="0"/>
    <n v="1"/>
    <n v="75000"/>
    <s v="TA"/>
    <s v="BrkSide"/>
    <x v="0"/>
  </r>
  <r>
    <n v="5350"/>
    <n v="3"/>
    <n v="2"/>
    <x v="20"/>
    <n v="1966"/>
    <n v="1306"/>
    <n v="1"/>
    <n v="3"/>
    <n v="0"/>
    <n v="0"/>
    <n v="76500"/>
    <s v="Po"/>
    <s v="BrkSide"/>
    <x v="0"/>
  </r>
  <r>
    <n v="5940"/>
    <n v="4"/>
    <n v="7"/>
    <x v="13"/>
    <n v="1950"/>
    <n v="896"/>
    <n v="1"/>
    <n v="2"/>
    <n v="0"/>
    <n v="1"/>
    <n v="79000"/>
    <s v="TA"/>
    <s v="BrkSide"/>
    <x v="0"/>
  </r>
  <r>
    <n v="9100"/>
    <n v="5"/>
    <n v="6"/>
    <x v="19"/>
    <n v="1960"/>
    <n v="935"/>
    <n v="1"/>
    <n v="2"/>
    <n v="0"/>
    <n v="1"/>
    <n v="79500"/>
    <s v="TA"/>
    <s v="BrkSide"/>
    <x v="0"/>
  </r>
  <r>
    <n v="5825"/>
    <n v="4"/>
    <n v="5"/>
    <x v="21"/>
    <n v="1953"/>
    <n v="747"/>
    <n v="1"/>
    <n v="1"/>
    <n v="0"/>
    <n v="2"/>
    <n v="79900"/>
    <s v="Gd"/>
    <s v="BrkSide"/>
    <x v="0"/>
  </r>
  <r>
    <n v="6240"/>
    <n v="4"/>
    <n v="5"/>
    <x v="22"/>
    <n v="1950"/>
    <n v="912"/>
    <n v="1"/>
    <n v="2"/>
    <n v="0"/>
    <n v="0"/>
    <n v="80500"/>
    <s v="TA"/>
    <s v="BrkSide"/>
    <x v="0"/>
  </r>
  <r>
    <n v="6120"/>
    <n v="5"/>
    <n v="6"/>
    <x v="16"/>
    <n v="1995"/>
    <n v="808"/>
    <n v="1"/>
    <n v="1"/>
    <n v="0"/>
    <n v="1"/>
    <n v="81300"/>
    <s v="Gd"/>
    <s v="BrkSide"/>
    <x v="0"/>
  </r>
  <r>
    <n v="5330"/>
    <n v="4"/>
    <n v="7"/>
    <x v="20"/>
    <n v="1950"/>
    <n v="708"/>
    <n v="1"/>
    <n v="2"/>
    <n v="0"/>
    <n v="0"/>
    <n v="82500"/>
    <s v="TA"/>
    <s v="BrkSide"/>
    <x v="0"/>
  </r>
  <r>
    <n v="5900"/>
    <n v="4"/>
    <n v="7"/>
    <x v="23"/>
    <n v="1958"/>
    <n v="869"/>
    <n v="1"/>
    <n v="2"/>
    <n v="0"/>
    <n v="0"/>
    <n v="85500"/>
    <s v="TA"/>
    <s v="BrkSide"/>
    <x v="0"/>
  </r>
  <r>
    <n v="5000"/>
    <n v="4"/>
    <n v="7"/>
    <x v="24"/>
    <n v="1950"/>
    <n v="765"/>
    <n v="1"/>
    <n v="2"/>
    <n v="0"/>
    <n v="1"/>
    <n v="87000"/>
    <s v="TA"/>
    <s v="BrkSide"/>
    <x v="0"/>
  </r>
  <r>
    <n v="4882"/>
    <n v="4"/>
    <n v="7"/>
    <x v="25"/>
    <n v="1950"/>
    <n v="906"/>
    <n v="1"/>
    <n v="2"/>
    <n v="0"/>
    <n v="1"/>
    <n v="87000"/>
    <s v="TA"/>
    <s v="BrkSide"/>
    <x v="0"/>
  </r>
  <r>
    <n v="6120"/>
    <n v="5"/>
    <n v="7"/>
    <x v="24"/>
    <n v="1950"/>
    <n v="1015"/>
    <n v="1"/>
    <n v="3"/>
    <n v="0"/>
    <n v="1"/>
    <n v="88000"/>
    <s v="TA"/>
    <s v="BrkSide"/>
    <x v="0"/>
  </r>
  <r>
    <n v="6000"/>
    <n v="5"/>
    <n v="7"/>
    <x v="26"/>
    <n v="1950"/>
    <n v="616"/>
    <n v="1"/>
    <n v="2"/>
    <n v="0"/>
    <n v="1"/>
    <n v="89000"/>
    <s v="TA"/>
    <s v="BrkSide"/>
    <x v="0"/>
  </r>
  <r>
    <n v="8550"/>
    <n v="5"/>
    <n v="5"/>
    <x v="21"/>
    <n v="1950"/>
    <n v="1316"/>
    <n v="1"/>
    <n v="4"/>
    <n v="0"/>
    <n v="2"/>
    <n v="90000"/>
    <s v="TA"/>
    <s v="BrkSide"/>
    <x v="0"/>
  </r>
  <r>
    <n v="6000"/>
    <n v="5"/>
    <n v="5"/>
    <x v="27"/>
    <n v="1950"/>
    <n v="1142"/>
    <n v="1"/>
    <n v="3"/>
    <n v="0"/>
    <n v="1"/>
    <n v="93000"/>
    <s v="TA"/>
    <s v="BrkSide"/>
    <x v="0"/>
  </r>
  <r>
    <n v="6911"/>
    <n v="5"/>
    <n v="5"/>
    <x v="27"/>
    <n v="1950"/>
    <n v="1301"/>
    <n v="1"/>
    <n v="2"/>
    <n v="0"/>
    <n v="2"/>
    <n v="100000"/>
    <s v="TA"/>
    <s v="BrkSide"/>
    <x v="0"/>
  </r>
  <r>
    <n v="7446"/>
    <n v="4"/>
    <n v="5"/>
    <x v="28"/>
    <n v="1950"/>
    <n v="788"/>
    <n v="1"/>
    <n v="2"/>
    <n v="2"/>
    <n v="0"/>
    <n v="100000"/>
    <s v="TA"/>
    <s v="BrkSide"/>
    <x v="0"/>
  </r>
  <r>
    <n v="6180"/>
    <n v="6"/>
    <n v="5"/>
    <x v="21"/>
    <n v="1950"/>
    <n v="986"/>
    <n v="1"/>
    <n v="2"/>
    <n v="1"/>
    <n v="1"/>
    <n v="102000"/>
    <s v="TA"/>
    <s v="BrkSide"/>
    <x v="0"/>
  </r>
  <r>
    <n v="6120"/>
    <n v="5"/>
    <n v="7"/>
    <x v="29"/>
    <n v="1993"/>
    <n v="875"/>
    <n v="1"/>
    <n v="2"/>
    <n v="0"/>
    <n v="1"/>
    <n v="105000"/>
    <s v="TA"/>
    <s v="BrkSide"/>
    <x v="0"/>
  </r>
  <r>
    <n v="6000"/>
    <n v="6"/>
    <n v="5"/>
    <x v="30"/>
    <n v="1950"/>
    <n v="1342"/>
    <n v="2"/>
    <n v="2"/>
    <n v="1"/>
    <n v="1"/>
    <n v="105000"/>
    <s v="TA"/>
    <s v="BrkSide"/>
    <x v="0"/>
  </r>
  <r>
    <n v="5870"/>
    <n v="6"/>
    <n v="9"/>
    <x v="31"/>
    <n v="2000"/>
    <n v="1290"/>
    <n v="1"/>
    <n v="3"/>
    <n v="0"/>
    <n v="1"/>
    <n v="106900"/>
    <s v="Gd"/>
    <s v="BrkSide"/>
    <x v="0"/>
  </r>
  <r>
    <n v="7425"/>
    <n v="7"/>
    <n v="7"/>
    <x v="16"/>
    <n v="1950"/>
    <n v="1668"/>
    <n v="1"/>
    <n v="3"/>
    <n v="0"/>
    <n v="1"/>
    <n v="108000"/>
    <s v="TA"/>
    <s v="BrkSide"/>
    <x v="0"/>
  </r>
  <r>
    <n v="11672"/>
    <n v="5"/>
    <n v="5"/>
    <x v="24"/>
    <n v="1950"/>
    <n v="816"/>
    <n v="1"/>
    <n v="2"/>
    <n v="0"/>
    <n v="1"/>
    <n v="109000"/>
    <s v="TA"/>
    <s v="BrkSide"/>
    <x v="1"/>
  </r>
  <r>
    <n v="6130"/>
    <n v="5"/>
    <n v="6"/>
    <x v="27"/>
    <n v="1950"/>
    <n v="784"/>
    <n v="1"/>
    <n v="2"/>
    <n v="0"/>
    <n v="0"/>
    <n v="109500"/>
    <s v="TA"/>
    <s v="BrkSide"/>
    <x v="0"/>
  </r>
  <r>
    <n v="7015"/>
    <n v="5"/>
    <n v="4"/>
    <x v="32"/>
    <n v="1950"/>
    <n v="1203"/>
    <n v="1"/>
    <n v="3"/>
    <n v="1"/>
    <n v="1"/>
    <n v="110000"/>
    <s v="TA"/>
    <s v="BrkSide"/>
    <x v="0"/>
  </r>
  <r>
    <n v="6120"/>
    <n v="5"/>
    <n v="7"/>
    <x v="19"/>
    <n v="1984"/>
    <n v="1324"/>
    <n v="1"/>
    <n v="3"/>
    <n v="0"/>
    <n v="1"/>
    <n v="110000"/>
    <s v="Gd"/>
    <s v="BrkSide"/>
    <x v="0"/>
  </r>
  <r>
    <n v="5175"/>
    <n v="5"/>
    <n v="8"/>
    <x v="33"/>
    <n v="2000"/>
    <n v="808"/>
    <n v="1"/>
    <n v="2"/>
    <n v="0"/>
    <n v="1"/>
    <n v="112000"/>
    <s v="TA"/>
    <s v="BrkSide"/>
    <x v="0"/>
  </r>
  <r>
    <n v="5000"/>
    <n v="6"/>
    <n v="7"/>
    <x v="21"/>
    <n v="1950"/>
    <n v="1013"/>
    <n v="1"/>
    <n v="3"/>
    <n v="0"/>
    <n v="1"/>
    <n v="113000"/>
    <s v="TA"/>
    <s v="BrkSide"/>
    <x v="0"/>
  </r>
  <r>
    <n v="6120"/>
    <n v="5"/>
    <n v="7"/>
    <x v="30"/>
    <n v="1950"/>
    <n v="884"/>
    <n v="1"/>
    <n v="2"/>
    <n v="0"/>
    <n v="1"/>
    <n v="113000"/>
    <s v="TA"/>
    <s v="BrkSide"/>
    <x v="0"/>
  </r>
  <r>
    <n v="6380"/>
    <n v="5"/>
    <n v="6"/>
    <x v="34"/>
    <n v="1950"/>
    <n v="1048"/>
    <n v="1"/>
    <n v="2"/>
    <n v="1"/>
    <n v="1"/>
    <n v="113000"/>
    <s v="TA"/>
    <s v="BrkSide"/>
    <x v="0"/>
  </r>
  <r>
    <n v="6240"/>
    <n v="6"/>
    <n v="6"/>
    <x v="35"/>
    <n v="1950"/>
    <n v="1176"/>
    <n v="1"/>
    <n v="3"/>
    <n v="1"/>
    <n v="2"/>
    <n v="114500"/>
    <s v="TA"/>
    <s v="BrkSide"/>
    <x v="0"/>
  </r>
  <r>
    <n v="6120"/>
    <n v="5"/>
    <n v="6"/>
    <x v="24"/>
    <n v="1999"/>
    <n v="995"/>
    <n v="1"/>
    <n v="2"/>
    <n v="0"/>
    <n v="1"/>
    <n v="115000"/>
    <s v="TA"/>
    <s v="BrkSide"/>
    <x v="0"/>
  </r>
  <r>
    <n v="5520"/>
    <n v="5"/>
    <n v="7"/>
    <x v="36"/>
    <n v="1997"/>
    <n v="1216"/>
    <n v="1"/>
    <n v="3"/>
    <n v="1"/>
    <n v="1"/>
    <n v="115000"/>
    <s v="Gd"/>
    <s v="BrkSide"/>
    <x v="0"/>
  </r>
  <r>
    <n v="6240"/>
    <n v="5"/>
    <n v="4"/>
    <x v="15"/>
    <n v="1950"/>
    <n v="1344"/>
    <n v="1"/>
    <n v="3"/>
    <n v="0"/>
    <n v="1"/>
    <n v="115000"/>
    <s v="TA"/>
    <s v="BrkSide"/>
    <x v="0"/>
  </r>
  <r>
    <n v="7207"/>
    <n v="5"/>
    <n v="7"/>
    <x v="33"/>
    <n v="2008"/>
    <n v="858"/>
    <n v="1"/>
    <n v="2"/>
    <n v="0"/>
    <n v="0"/>
    <n v="116500"/>
    <s v="Gd"/>
    <s v="BrkSide"/>
    <x v="0"/>
  </r>
  <r>
    <n v="6000"/>
    <n v="5"/>
    <n v="8"/>
    <x v="24"/>
    <n v="1997"/>
    <n v="1348"/>
    <n v="1"/>
    <n v="3"/>
    <n v="1"/>
    <n v="1"/>
    <n v="117000"/>
    <s v="TA"/>
    <s v="BrkSide"/>
    <x v="0"/>
  </r>
  <r>
    <n v="7420"/>
    <n v="5"/>
    <n v="6"/>
    <x v="30"/>
    <n v="1950"/>
    <n v="1077"/>
    <n v="1"/>
    <n v="2"/>
    <n v="2"/>
    <n v="1"/>
    <n v="118000"/>
    <s v="TA"/>
    <s v="BrkSide"/>
    <x v="0"/>
  </r>
  <r>
    <n v="6000"/>
    <n v="6"/>
    <n v="7"/>
    <x v="21"/>
    <n v="2004"/>
    <n v="904"/>
    <n v="1"/>
    <n v="2"/>
    <n v="0"/>
    <n v="1"/>
    <n v="119000"/>
    <s v="TA"/>
    <s v="BrkSide"/>
    <x v="0"/>
  </r>
  <r>
    <n v="6000"/>
    <n v="5"/>
    <n v="7"/>
    <x v="27"/>
    <n v="2003"/>
    <n v="949"/>
    <n v="1"/>
    <n v="2"/>
    <n v="1"/>
    <n v="2"/>
    <n v="119000"/>
    <s v="Fa"/>
    <s v="BrkSide"/>
    <x v="0"/>
  </r>
  <r>
    <n v="6000"/>
    <n v="6"/>
    <n v="7"/>
    <x v="37"/>
    <n v="1950"/>
    <n v="1158"/>
    <n v="1"/>
    <n v="3"/>
    <n v="1"/>
    <n v="1"/>
    <n v="120000"/>
    <s v="TA"/>
    <s v="BrkSide"/>
    <x v="0"/>
  </r>
  <r>
    <n v="8854"/>
    <n v="6"/>
    <n v="6"/>
    <x v="38"/>
    <n v="1950"/>
    <n v="952"/>
    <n v="1"/>
    <n v="2"/>
    <n v="1"/>
    <n v="1"/>
    <n v="121000"/>
    <s v="TA"/>
    <s v="BrkSide"/>
    <x v="0"/>
  </r>
  <r>
    <n v="4712"/>
    <n v="4"/>
    <n v="7"/>
    <x v="13"/>
    <n v="1950"/>
    <n v="1230"/>
    <n v="1"/>
    <n v="3"/>
    <n v="0"/>
    <n v="1"/>
    <n v="121600"/>
    <s v="TA"/>
    <s v="BrkSide"/>
    <x v="0"/>
  </r>
  <r>
    <n v="6240"/>
    <n v="4"/>
    <n v="7"/>
    <x v="37"/>
    <n v="1950"/>
    <n v="1136"/>
    <n v="1"/>
    <n v="2"/>
    <n v="0"/>
    <n v="1"/>
    <n v="123000"/>
    <s v="TA"/>
    <s v="BrkSide"/>
    <x v="0"/>
  </r>
  <r>
    <n v="6240"/>
    <n v="5"/>
    <n v="7"/>
    <x v="15"/>
    <n v="1980"/>
    <n v="1040"/>
    <n v="1"/>
    <n v="2"/>
    <n v="0"/>
    <n v="2"/>
    <n v="123900"/>
    <s v="TA"/>
    <s v="BrkSide"/>
    <x v="0"/>
  </r>
  <r>
    <n v="5000"/>
    <n v="5"/>
    <n v="7"/>
    <x v="28"/>
    <n v="2006"/>
    <n v="1210"/>
    <n v="1"/>
    <n v="3"/>
    <n v="0"/>
    <n v="1"/>
    <n v="124000"/>
    <s v="Gd"/>
    <s v="BrkSide"/>
    <x v="0"/>
  </r>
  <r>
    <n v="6240"/>
    <n v="6"/>
    <n v="5"/>
    <x v="39"/>
    <n v="1950"/>
    <n v="1409"/>
    <n v="1"/>
    <n v="3"/>
    <n v="1"/>
    <n v="2"/>
    <n v="126000"/>
    <s v="TA"/>
    <s v="BrkSide"/>
    <x v="0"/>
  </r>
  <r>
    <n v="8635"/>
    <n v="5"/>
    <n v="5"/>
    <x v="24"/>
    <n v="1950"/>
    <n v="1072"/>
    <n v="1"/>
    <n v="2"/>
    <n v="0"/>
    <n v="5"/>
    <n v="126500"/>
    <s v="Fa"/>
    <s v="BrkSide"/>
    <x v="0"/>
  </r>
  <r>
    <n v="8635"/>
    <n v="5"/>
    <n v="5"/>
    <x v="40"/>
    <n v="2001"/>
    <n v="1285"/>
    <n v="1"/>
    <n v="2"/>
    <n v="0"/>
    <n v="1"/>
    <n v="127000"/>
    <s v="TA"/>
    <s v="BrkSide"/>
    <x v="0"/>
  </r>
  <r>
    <n v="7438"/>
    <n v="5"/>
    <n v="8"/>
    <x v="41"/>
    <n v="1991"/>
    <n v="1252"/>
    <n v="1"/>
    <n v="3"/>
    <n v="0"/>
    <n v="2"/>
    <n v="127000"/>
    <s v="TA"/>
    <s v="BrkSide"/>
    <x v="0"/>
  </r>
  <r>
    <n v="6240"/>
    <n v="6"/>
    <n v="6"/>
    <x v="29"/>
    <n v="1950"/>
    <n v="1367"/>
    <n v="1"/>
    <n v="3"/>
    <n v="1"/>
    <n v="1"/>
    <n v="127500"/>
    <s v="TA"/>
    <s v="BrkSide"/>
    <x v="0"/>
  </r>
  <r>
    <n v="6000"/>
    <n v="6"/>
    <n v="6"/>
    <x v="20"/>
    <n v="1950"/>
    <n v="1196"/>
    <n v="1"/>
    <n v="3"/>
    <n v="2"/>
    <n v="2"/>
    <n v="128000"/>
    <s v="Gd"/>
    <s v="BrkSide"/>
    <x v="0"/>
  </r>
  <r>
    <n v="6000"/>
    <n v="4"/>
    <n v="6"/>
    <x v="15"/>
    <n v="1950"/>
    <n v="1324"/>
    <n v="1"/>
    <n v="3"/>
    <n v="0"/>
    <n v="1"/>
    <n v="128000"/>
    <s v="TA"/>
    <s v="BrkSide"/>
    <x v="0"/>
  </r>
  <r>
    <n v="6155"/>
    <n v="6"/>
    <n v="8"/>
    <x v="36"/>
    <n v="1999"/>
    <n v="1362"/>
    <n v="2"/>
    <n v="3"/>
    <n v="0"/>
    <n v="2"/>
    <n v="128000"/>
    <s v="TA"/>
    <s v="BrkSide"/>
    <x v="0"/>
  </r>
  <r>
    <n v="6000"/>
    <n v="6"/>
    <n v="6"/>
    <x v="30"/>
    <n v="1950"/>
    <n v="1232"/>
    <n v="1"/>
    <n v="3"/>
    <n v="2"/>
    <n v="1"/>
    <n v="128000"/>
    <s v="TA"/>
    <s v="BrkSide"/>
    <x v="0"/>
  </r>
  <r>
    <n v="8674"/>
    <n v="5"/>
    <n v="6"/>
    <x v="32"/>
    <n v="1950"/>
    <n v="1435"/>
    <n v="1"/>
    <n v="3"/>
    <n v="0"/>
    <n v="1"/>
    <n v="128250"/>
    <s v="TA"/>
    <s v="BrkSide"/>
    <x v="0"/>
  </r>
  <r>
    <n v="5830"/>
    <n v="5"/>
    <n v="6"/>
    <x v="32"/>
    <n v="1997"/>
    <n v="1612"/>
    <n v="1"/>
    <n v="3"/>
    <n v="0"/>
    <n v="1"/>
    <n v="128500"/>
    <s v="Gd"/>
    <s v="BrkSide"/>
    <x v="0"/>
  </r>
  <r>
    <n v="9873"/>
    <n v="4"/>
    <n v="5"/>
    <x v="12"/>
    <n v="1970"/>
    <n v="960"/>
    <n v="1"/>
    <n v="3"/>
    <n v="0"/>
    <n v="2"/>
    <n v="129000"/>
    <s v="TA"/>
    <s v="BrkSide"/>
    <x v="1"/>
  </r>
  <r>
    <n v="10267"/>
    <n v="6"/>
    <n v="7"/>
    <x v="42"/>
    <n v="2000"/>
    <n v="838"/>
    <n v="1"/>
    <n v="2"/>
    <n v="0"/>
    <n v="1"/>
    <n v="130000"/>
    <s v="Gd"/>
    <s v="BrkSide"/>
    <x v="1"/>
  </r>
  <r>
    <n v="6000"/>
    <n v="6"/>
    <n v="6"/>
    <x v="28"/>
    <n v="1950"/>
    <n v="1218"/>
    <n v="1"/>
    <n v="3"/>
    <n v="1"/>
    <n v="2"/>
    <n v="131000"/>
    <s v="Gd"/>
    <s v="BrkSide"/>
    <x v="0"/>
  </r>
  <r>
    <n v="6240"/>
    <n v="5"/>
    <n v="7"/>
    <x v="19"/>
    <n v="1992"/>
    <n v="1426"/>
    <n v="1"/>
    <n v="3"/>
    <n v="1"/>
    <n v="1"/>
    <n v="131750"/>
    <s v="TA"/>
    <s v="BrkSide"/>
    <x v="0"/>
  </r>
  <r>
    <n v="6360"/>
    <n v="5"/>
    <n v="6"/>
    <x v="43"/>
    <n v="1950"/>
    <n v="1453"/>
    <n v="1"/>
    <n v="3"/>
    <n v="2"/>
    <n v="1"/>
    <n v="132000"/>
    <s v="TA"/>
    <s v="BrkSide"/>
    <x v="0"/>
  </r>
  <r>
    <n v="6240"/>
    <n v="5"/>
    <n v="8"/>
    <x v="30"/>
    <n v="1952"/>
    <n v="1322"/>
    <n v="1"/>
    <n v="4"/>
    <n v="0"/>
    <n v="1"/>
    <n v="132000"/>
    <s v="Gd"/>
    <s v="BrkSide"/>
    <x v="0"/>
  </r>
  <r>
    <n v="6120"/>
    <n v="7"/>
    <n v="8"/>
    <x v="37"/>
    <n v="2001"/>
    <n v="854"/>
    <n v="1"/>
    <n v="2"/>
    <n v="0"/>
    <n v="2"/>
    <n v="132000"/>
    <s v="TA"/>
    <s v="BrkSide"/>
    <x v="0"/>
  </r>
  <r>
    <n v="6000"/>
    <n v="6"/>
    <n v="6"/>
    <x v="30"/>
    <n v="1950"/>
    <n v="1412"/>
    <n v="1"/>
    <n v="4"/>
    <n v="1"/>
    <n v="1"/>
    <n v="132500"/>
    <s v="Fa"/>
    <s v="BrkSide"/>
    <x v="0"/>
  </r>
  <r>
    <n v="6120"/>
    <n v="5"/>
    <n v="6"/>
    <x v="21"/>
    <n v="1950"/>
    <n v="1281"/>
    <n v="1"/>
    <n v="2"/>
    <n v="0"/>
    <n v="2"/>
    <n v="132500"/>
    <s v="TA"/>
    <s v="BrkSide"/>
    <x v="0"/>
  </r>
  <r>
    <n v="6120"/>
    <n v="4"/>
    <n v="7"/>
    <x v="14"/>
    <n v="1995"/>
    <n v="1573"/>
    <n v="1"/>
    <n v="3"/>
    <n v="0"/>
    <n v="1"/>
    <n v="133000"/>
    <s v="TA"/>
    <s v="BrkSide"/>
    <x v="0"/>
  </r>
  <r>
    <n v="6000"/>
    <n v="6"/>
    <n v="7"/>
    <x v="30"/>
    <n v="1950"/>
    <n v="1132"/>
    <n v="1"/>
    <n v="2"/>
    <n v="0"/>
    <n v="1"/>
    <n v="134000"/>
    <s v="TA"/>
    <s v="BrkSide"/>
    <x v="0"/>
  </r>
  <r>
    <n v="6000"/>
    <n v="6"/>
    <n v="9"/>
    <x v="25"/>
    <n v="2000"/>
    <n v="1176"/>
    <n v="1"/>
    <n v="2"/>
    <n v="0"/>
    <n v="2"/>
    <n v="134900"/>
    <s v="TA"/>
    <s v="BrkSide"/>
    <x v="0"/>
  </r>
  <r>
    <n v="6125"/>
    <n v="5"/>
    <n v="7"/>
    <x v="30"/>
    <n v="1998"/>
    <n v="1274"/>
    <n v="2"/>
    <n v="3"/>
    <n v="0"/>
    <n v="1"/>
    <n v="135000"/>
    <s v="Gd"/>
    <s v="BrkSide"/>
    <x v="0"/>
  </r>
  <r>
    <n v="6854"/>
    <n v="5"/>
    <n v="7"/>
    <x v="24"/>
    <n v="1994"/>
    <n v="1060"/>
    <n v="1"/>
    <n v="1"/>
    <n v="1"/>
    <n v="1"/>
    <n v="136500"/>
    <s v="Gd"/>
    <s v="BrkSide"/>
    <x v="0"/>
  </r>
  <r>
    <n v="4960"/>
    <n v="5"/>
    <n v="7"/>
    <x v="19"/>
    <n v="1982"/>
    <n v="1654"/>
    <n v="2"/>
    <n v="3"/>
    <n v="1"/>
    <n v="1"/>
    <n v="137000"/>
    <s v="TA"/>
    <s v="BrkSide"/>
    <x v="0"/>
  </r>
  <r>
    <n v="6120"/>
    <n v="5"/>
    <n v="8"/>
    <x v="36"/>
    <n v="2004"/>
    <n v="1513"/>
    <n v="1"/>
    <n v="4"/>
    <n v="0"/>
    <n v="1"/>
    <n v="137500"/>
    <s v="TA"/>
    <s v="BrkSide"/>
    <x v="0"/>
  </r>
  <r>
    <n v="7111"/>
    <n v="5"/>
    <n v="7"/>
    <x v="44"/>
    <n v="1983"/>
    <n v="1143"/>
    <n v="1"/>
    <n v="2"/>
    <n v="1"/>
    <n v="1"/>
    <n v="138000"/>
    <s v="Gd"/>
    <s v="BrkSide"/>
    <x v="0"/>
  </r>
  <r>
    <n v="6240"/>
    <n v="5"/>
    <n v="5"/>
    <x v="19"/>
    <n v="1950"/>
    <n v="1536"/>
    <n v="2"/>
    <n v="4"/>
    <n v="1"/>
    <n v="2"/>
    <n v="138400"/>
    <s v="TA"/>
    <s v="BrkSide"/>
    <x v="0"/>
  </r>
  <r>
    <n v="6000"/>
    <n v="6"/>
    <n v="7"/>
    <x v="40"/>
    <n v="1950"/>
    <n v="1416"/>
    <n v="1"/>
    <n v="3"/>
    <n v="0"/>
    <n v="1"/>
    <n v="139900"/>
    <s v="TA"/>
    <s v="BrkSide"/>
    <x v="0"/>
  </r>
  <r>
    <n v="6435"/>
    <n v="6"/>
    <n v="5"/>
    <x v="30"/>
    <n v="1950"/>
    <n v="1577"/>
    <n v="1"/>
    <n v="3"/>
    <n v="1"/>
    <n v="1"/>
    <n v="140200"/>
    <s v="TA"/>
    <s v="BrkSide"/>
    <x v="0"/>
  </r>
  <r>
    <n v="6120"/>
    <n v="5"/>
    <n v="6"/>
    <x v="15"/>
    <n v="1950"/>
    <n v="1539"/>
    <n v="1"/>
    <n v="3"/>
    <n v="0"/>
    <n v="2"/>
    <n v="141500"/>
    <s v="Fa"/>
    <s v="BrkSide"/>
    <x v="0"/>
  </r>
  <r>
    <n v="8731"/>
    <n v="5"/>
    <n v="5"/>
    <x v="36"/>
    <n v="1950"/>
    <n v="1167"/>
    <n v="1"/>
    <n v="3"/>
    <n v="1"/>
    <n v="2"/>
    <n v="144000"/>
    <s v="Fa"/>
    <s v="BrkSide"/>
    <x v="0"/>
  </r>
  <r>
    <n v="9144"/>
    <n v="5"/>
    <n v="5"/>
    <x v="20"/>
    <n v="1982"/>
    <n v="1505"/>
    <n v="1"/>
    <n v="3"/>
    <n v="0"/>
    <n v="1"/>
    <n v="145000"/>
    <s v="TA"/>
    <s v="BrkSide"/>
    <x v="0"/>
  </r>
  <r>
    <n v="6615"/>
    <n v="6"/>
    <n v="6"/>
    <x v="23"/>
    <n v="1950"/>
    <n v="1432"/>
    <n v="1"/>
    <n v="3"/>
    <n v="1"/>
    <n v="1"/>
    <n v="149000"/>
    <s v="TA"/>
    <s v="BrkSide"/>
    <x v="0"/>
  </r>
  <r>
    <n v="6240"/>
    <n v="5"/>
    <n v="6"/>
    <x v="44"/>
    <n v="1950"/>
    <n v="1576"/>
    <n v="1"/>
    <n v="3"/>
    <n v="1"/>
    <n v="1"/>
    <n v="149000"/>
    <s v="TA"/>
    <s v="BrkSide"/>
    <x v="0"/>
  </r>
  <r>
    <n v="6120"/>
    <n v="5"/>
    <n v="6"/>
    <x v="39"/>
    <n v="1950"/>
    <n v="1582"/>
    <n v="2"/>
    <n v="3"/>
    <n v="1"/>
    <n v="1"/>
    <n v="150000"/>
    <s v="TA"/>
    <s v="BrkSide"/>
    <x v="0"/>
  </r>
  <r>
    <n v="6240"/>
    <n v="7"/>
    <n v="5"/>
    <x v="30"/>
    <n v="1950"/>
    <n v="2009"/>
    <n v="2"/>
    <n v="4"/>
    <n v="1"/>
    <n v="2"/>
    <n v="150000"/>
    <s v="TA"/>
    <s v="BrkSide"/>
    <x v="0"/>
  </r>
  <r>
    <n v="7010"/>
    <n v="5"/>
    <n v="5"/>
    <x v="14"/>
    <n v="1950"/>
    <n v="1738"/>
    <n v="2"/>
    <n v="3"/>
    <n v="1"/>
    <n v="1"/>
    <n v="153000"/>
    <s v="TA"/>
    <s v="BrkSide"/>
    <x v="0"/>
  </r>
  <r>
    <n v="8730"/>
    <n v="6"/>
    <n v="7"/>
    <x v="45"/>
    <n v="2003"/>
    <n v="1396"/>
    <n v="1"/>
    <n v="3"/>
    <n v="0"/>
    <n v="1"/>
    <n v="153575"/>
    <s v="TA"/>
    <s v="BrkSide"/>
    <x v="0"/>
  </r>
  <r>
    <n v="6000"/>
    <n v="6"/>
    <n v="7"/>
    <x v="25"/>
    <n v="2000"/>
    <n v="1497"/>
    <n v="2"/>
    <n v="3"/>
    <n v="0"/>
    <n v="1"/>
    <n v="157000"/>
    <s v="Gd"/>
    <s v="BrkSide"/>
    <x v="0"/>
  </r>
  <r>
    <n v="5000"/>
    <n v="6"/>
    <n v="7"/>
    <x v="22"/>
    <n v="1950"/>
    <n v="1664"/>
    <n v="2"/>
    <n v="3"/>
    <n v="2"/>
    <n v="2"/>
    <n v="159000"/>
    <s v="Gd"/>
    <s v="BrkSide"/>
    <x v="0"/>
  </r>
  <r>
    <n v="9144"/>
    <n v="6"/>
    <n v="4"/>
    <x v="45"/>
    <n v="2004"/>
    <n v="1716"/>
    <n v="2"/>
    <n v="4"/>
    <n v="0"/>
    <n v="2"/>
    <n v="162500"/>
    <s v="Gd"/>
    <s v="BrkSide"/>
    <x v="0"/>
  </r>
  <r>
    <n v="6240"/>
    <n v="5"/>
    <n v="7"/>
    <x v="19"/>
    <n v="1992"/>
    <n v="1573"/>
    <n v="2"/>
    <n v="3"/>
    <n v="1"/>
    <n v="2"/>
    <n v="162900"/>
    <s v="TA"/>
    <s v="BrkSide"/>
    <x v="0"/>
  </r>
  <r>
    <n v="6000"/>
    <n v="6"/>
    <n v="7"/>
    <x v="20"/>
    <n v="1989"/>
    <n v="1672"/>
    <n v="1"/>
    <n v="3"/>
    <n v="1"/>
    <n v="1"/>
    <n v="164900"/>
    <s v="TA"/>
    <s v="BrkSide"/>
    <x v="0"/>
  </r>
  <r>
    <n v="8850"/>
    <n v="6"/>
    <n v="7"/>
    <x v="36"/>
    <n v="1950"/>
    <n v="1376"/>
    <n v="1"/>
    <n v="3"/>
    <n v="0"/>
    <n v="2"/>
    <n v="165000"/>
    <s v="Gd"/>
    <s v="BrkSide"/>
    <x v="0"/>
  </r>
  <r>
    <n v="11414"/>
    <n v="7"/>
    <n v="8"/>
    <x v="46"/>
    <n v="1993"/>
    <n v="2019"/>
    <n v="1"/>
    <n v="3"/>
    <n v="0"/>
    <n v="2"/>
    <n v="167500"/>
    <s v="Gd"/>
    <s v="BrkSide"/>
    <x v="1"/>
  </r>
  <r>
    <n v="13515"/>
    <n v="6"/>
    <n v="6"/>
    <x v="47"/>
    <n v="1950"/>
    <n v="1824"/>
    <n v="1"/>
    <n v="3"/>
    <n v="1"/>
    <n v="2"/>
    <n v="180500"/>
    <s v="TA"/>
    <s v="BrkSide"/>
    <x v="1"/>
  </r>
  <r>
    <n v="9120"/>
    <n v="7"/>
    <n v="6"/>
    <x v="24"/>
    <n v="1950"/>
    <n v="1820"/>
    <n v="2"/>
    <n v="4"/>
    <n v="0"/>
    <n v="1"/>
    <n v="184000"/>
    <s v="Gd"/>
    <s v="BrkSide"/>
    <x v="0"/>
  </r>
  <r>
    <n v="11737"/>
    <n v="6"/>
    <n v="7"/>
    <x v="27"/>
    <n v="1996"/>
    <n v="1827"/>
    <n v="1"/>
    <n v="2"/>
    <n v="1"/>
    <n v="1"/>
    <n v="202500"/>
    <s v="TA"/>
    <s v="BrkSide"/>
    <x v="1"/>
  </r>
  <r>
    <n v="7264"/>
    <n v="7"/>
    <n v="7"/>
    <x v="24"/>
    <n v="2007"/>
    <n v="1548"/>
    <n v="2"/>
    <n v="3"/>
    <n v="0"/>
    <n v="2"/>
    <n v="205000"/>
    <s v="Gd"/>
    <s v="BrkSide"/>
    <x v="0"/>
  </r>
  <r>
    <n v="13053"/>
    <n v="6"/>
    <n v="7"/>
    <x v="23"/>
    <n v="2000"/>
    <n v="1848"/>
    <n v="1"/>
    <n v="4"/>
    <n v="1"/>
    <n v="2"/>
    <n v="207000"/>
    <s v="TA"/>
    <s v="BrkSide"/>
    <x v="1"/>
  </r>
  <r>
    <n v="7793"/>
    <n v="7"/>
    <n v="7"/>
    <x v="34"/>
    <n v="2005"/>
    <n v="2068"/>
    <n v="1"/>
    <n v="3"/>
    <n v="1"/>
    <n v="1"/>
    <n v="209500"/>
    <s v="TA"/>
    <s v="BrkSide"/>
    <x v="0"/>
  </r>
  <r>
    <n v="8737"/>
    <n v="6"/>
    <n v="7"/>
    <x v="23"/>
    <n v="1950"/>
    <n v="1635"/>
    <n v="1"/>
    <n v="3"/>
    <n v="1"/>
    <n v="2"/>
    <n v="210000"/>
    <s v="TA"/>
    <s v="BrkSide"/>
    <x v="0"/>
  </r>
  <r>
    <n v="11888"/>
    <n v="6"/>
    <n v="6"/>
    <x v="38"/>
    <n v="1994"/>
    <n v="2134"/>
    <n v="2"/>
    <n v="5"/>
    <n v="0"/>
    <n v="2"/>
    <n v="214500"/>
    <s v="TA"/>
    <s v="BrkSide"/>
    <x v="1"/>
  </r>
  <r>
    <n v="21384"/>
    <n v="5"/>
    <n v="6"/>
    <x v="23"/>
    <n v="2004"/>
    <n v="1576"/>
    <n v="1"/>
    <n v="3"/>
    <n v="1"/>
    <n v="2"/>
    <n v="223500"/>
    <s v="TA"/>
    <s v="BrkSide"/>
    <x v="1"/>
  </r>
  <r>
    <n v="10632"/>
    <n v="5"/>
    <n v="3"/>
    <x v="48"/>
    <n v="1950"/>
    <n v="1224"/>
    <n v="1"/>
    <n v="3"/>
    <n v="0"/>
    <n v="1"/>
    <n v="107500"/>
    <s v="TA"/>
    <s v="ClearCr"/>
    <x v="1"/>
  </r>
  <r>
    <n v="6930"/>
    <n v="5"/>
    <n v="4"/>
    <x v="33"/>
    <n v="1958"/>
    <n v="1352"/>
    <n v="1"/>
    <n v="3"/>
    <n v="0"/>
    <n v="1"/>
    <n v="130000"/>
    <s v="TA"/>
    <s v="ClearCr"/>
    <x v="0"/>
  </r>
  <r>
    <n v="17120"/>
    <n v="4"/>
    <n v="4"/>
    <x v="49"/>
    <n v="1959"/>
    <n v="1588"/>
    <n v="2"/>
    <n v="4"/>
    <n v="1"/>
    <n v="2"/>
    <n v="134432"/>
    <s v="TA"/>
    <s v="ClearCr"/>
    <x v="1"/>
  </r>
  <r>
    <n v="25095"/>
    <n v="5"/>
    <n v="8"/>
    <x v="50"/>
    <n v="2003"/>
    <n v="1473"/>
    <n v="1"/>
    <n v="1"/>
    <n v="2"/>
    <n v="1"/>
    <n v="143000"/>
    <s v="TA"/>
    <s v="ClearCr"/>
    <x v="1"/>
  </r>
  <r>
    <n v="10532"/>
    <n v="5"/>
    <n v="3"/>
    <x v="51"/>
    <n v="1960"/>
    <n v="1721"/>
    <n v="2"/>
    <n v="3"/>
    <n v="2"/>
    <n v="2"/>
    <n v="145000"/>
    <s v="TA"/>
    <s v="ClearCr"/>
    <x v="1"/>
  </r>
  <r>
    <n v="1700"/>
    <n v="7"/>
    <n v="5"/>
    <x v="6"/>
    <n v="1981"/>
    <n v="1700"/>
    <n v="2"/>
    <n v="2"/>
    <n v="0"/>
    <n v="1"/>
    <n v="148400"/>
    <s v="TA"/>
    <s v="ClearCr"/>
    <x v="0"/>
  </r>
  <r>
    <n v="8816"/>
    <n v="6"/>
    <n v="7"/>
    <x v="10"/>
    <n v="1971"/>
    <n v="1052"/>
    <n v="1"/>
    <n v="3"/>
    <n v="0"/>
    <n v="2"/>
    <n v="155000"/>
    <s v="TA"/>
    <s v="ClearCr"/>
    <x v="0"/>
  </r>
  <r>
    <n v="12000"/>
    <n v="6"/>
    <n v="5"/>
    <x v="50"/>
    <n v="1968"/>
    <n v="1388"/>
    <n v="2"/>
    <n v="3"/>
    <n v="1"/>
    <n v="2"/>
    <n v="158900"/>
    <s v="Fa"/>
    <s v="ClearCr"/>
    <x v="1"/>
  </r>
  <r>
    <n v="11250"/>
    <n v="4"/>
    <n v="5"/>
    <x v="52"/>
    <n v="1989"/>
    <n v="1788"/>
    <n v="1"/>
    <n v="5"/>
    <n v="2"/>
    <n v="1"/>
    <n v="161500"/>
    <s v="TA"/>
    <s v="ClearCr"/>
    <x v="1"/>
  </r>
  <r>
    <n v="13050"/>
    <n v="5"/>
    <n v="6"/>
    <x v="53"/>
    <n v="1963"/>
    <n v="1000"/>
    <n v="1"/>
    <n v="1"/>
    <n v="2"/>
    <n v="2"/>
    <n v="164000"/>
    <s v="TA"/>
    <s v="ClearCr"/>
    <x v="1"/>
  </r>
  <r>
    <n v="15584"/>
    <n v="5"/>
    <n v="5"/>
    <x v="54"/>
    <n v="1956"/>
    <n v="2071"/>
    <n v="1"/>
    <n v="4"/>
    <n v="1"/>
    <n v="1"/>
    <n v="165000"/>
    <s v="TA"/>
    <s v="ClearCr"/>
    <x v="1"/>
  </r>
  <r>
    <n v="15263"/>
    <n v="5"/>
    <n v="5"/>
    <x v="49"/>
    <n v="1959"/>
    <n v="1675"/>
    <n v="2"/>
    <n v="3"/>
    <n v="2"/>
    <n v="1"/>
    <n v="173000"/>
    <s v="TA"/>
    <s v="ClearCr"/>
    <x v="1"/>
  </r>
  <r>
    <n v="2887"/>
    <n v="6"/>
    <n v="5"/>
    <x v="55"/>
    <n v="1997"/>
    <n v="1291"/>
    <n v="1"/>
    <n v="2"/>
    <n v="1"/>
    <n v="2"/>
    <n v="173000"/>
    <s v="TA"/>
    <s v="ClearCr"/>
    <x v="0"/>
  </r>
  <r>
    <n v="21453"/>
    <n v="6"/>
    <n v="5"/>
    <x v="56"/>
    <n v="1969"/>
    <n v="988"/>
    <n v="1"/>
    <n v="1"/>
    <n v="2"/>
    <n v="2"/>
    <n v="180000"/>
    <s v="TA"/>
    <s v="ClearCr"/>
    <x v="1"/>
  </r>
  <r>
    <n v="11075"/>
    <n v="6"/>
    <n v="5"/>
    <x v="57"/>
    <n v="1984"/>
    <n v="1522"/>
    <n v="2"/>
    <n v="3"/>
    <n v="1"/>
    <n v="2"/>
    <n v="182000"/>
    <s v="TA"/>
    <s v="ClearCr"/>
    <x v="1"/>
  </r>
  <r>
    <n v="28698"/>
    <n v="5"/>
    <n v="5"/>
    <x v="58"/>
    <n v="1967"/>
    <n v="2126"/>
    <n v="2"/>
    <n v="3"/>
    <n v="0"/>
    <n v="2"/>
    <n v="185000"/>
    <s v="TA"/>
    <s v="ClearCr"/>
    <x v="1"/>
  </r>
  <r>
    <n v="12205"/>
    <n v="6"/>
    <n v="8"/>
    <x v="59"/>
    <n v="2007"/>
    <n v="2087"/>
    <n v="2"/>
    <n v="5"/>
    <n v="0"/>
    <n v="2"/>
    <n v="187500"/>
    <s v="TA"/>
    <s v="ClearCr"/>
    <x v="1"/>
  </r>
  <r>
    <n v="10708"/>
    <n v="5"/>
    <n v="5"/>
    <x v="60"/>
    <n v="1993"/>
    <n v="1867"/>
    <n v="1"/>
    <n v="2"/>
    <n v="3"/>
    <n v="1"/>
    <n v="190000"/>
    <s v="TA"/>
    <s v="ClearCr"/>
    <x v="1"/>
  </r>
  <r>
    <n v="5271"/>
    <n v="7"/>
    <n v="5"/>
    <x v="61"/>
    <n v="1986"/>
    <n v="1453"/>
    <n v="1"/>
    <n v="2"/>
    <n v="1"/>
    <n v="2"/>
    <n v="190000"/>
    <s v="TA"/>
    <s v="ClearCr"/>
    <x v="0"/>
  </r>
  <r>
    <n v="36500"/>
    <n v="5"/>
    <n v="5"/>
    <x v="62"/>
    <n v="1964"/>
    <n v="1582"/>
    <n v="2"/>
    <n v="4"/>
    <n v="0"/>
    <n v="2"/>
    <n v="190000"/>
    <s v="Gd"/>
    <s v="ClearCr"/>
    <x v="1"/>
  </r>
  <r>
    <n v="10005"/>
    <n v="7"/>
    <n v="5"/>
    <x v="63"/>
    <n v="1977"/>
    <n v="2022"/>
    <n v="2"/>
    <n v="4"/>
    <n v="1"/>
    <n v="2"/>
    <n v="192000"/>
    <s v="TA"/>
    <s v="ClearCr"/>
    <x v="1"/>
  </r>
  <r>
    <n v="11500"/>
    <n v="6"/>
    <n v="6"/>
    <x v="59"/>
    <n v="1966"/>
    <n v="1643"/>
    <n v="2"/>
    <n v="2"/>
    <n v="1"/>
    <n v="2"/>
    <n v="195000"/>
    <s v="TA"/>
    <s v="ClearCr"/>
    <x v="1"/>
  </r>
  <r>
    <n v="12798"/>
    <n v="6"/>
    <n v="5"/>
    <x v="64"/>
    <n v="1997"/>
    <n v="1688"/>
    <n v="2"/>
    <n v="4"/>
    <n v="0"/>
    <n v="2"/>
    <n v="200000"/>
    <s v="TA"/>
    <s v="ClearCr"/>
    <x v="1"/>
  </r>
  <r>
    <n v="18030"/>
    <n v="5"/>
    <n v="6"/>
    <x v="13"/>
    <n v="1994"/>
    <n v="3086"/>
    <n v="3"/>
    <n v="3"/>
    <n v="1"/>
    <n v="0"/>
    <n v="200500"/>
    <s v="TA"/>
    <s v="ClearCr"/>
    <x v="1"/>
  </r>
  <r>
    <n v="10029"/>
    <n v="6"/>
    <n v="5"/>
    <x v="8"/>
    <n v="1989"/>
    <n v="2060"/>
    <n v="2"/>
    <n v="4"/>
    <n v="1"/>
    <n v="2"/>
    <n v="211000"/>
    <s v="TA"/>
    <s v="ClearCr"/>
    <x v="1"/>
  </r>
  <r>
    <n v="15593"/>
    <n v="7"/>
    <n v="4"/>
    <x v="65"/>
    <n v="1953"/>
    <n v="2287"/>
    <n v="2"/>
    <n v="3"/>
    <n v="1"/>
    <n v="2"/>
    <n v="225000"/>
    <s v="TA"/>
    <s v="ClearCr"/>
    <x v="1"/>
  </r>
  <r>
    <n v="17082"/>
    <n v="6"/>
    <n v="5"/>
    <x v="66"/>
    <n v="1992"/>
    <n v="1981"/>
    <n v="2"/>
    <n v="4"/>
    <n v="1"/>
    <n v="2"/>
    <n v="230000"/>
    <s v="TA"/>
    <s v="ClearCr"/>
    <x v="1"/>
  </r>
  <r>
    <n v="16698"/>
    <n v="7"/>
    <n v="5"/>
    <x v="67"/>
    <n v="1993"/>
    <n v="1759"/>
    <n v="2"/>
    <n v="3"/>
    <n v="1"/>
    <n v="2"/>
    <n v="233500"/>
    <s v="TA"/>
    <s v="ClearCr"/>
    <x v="1"/>
  </r>
  <r>
    <n v="13500"/>
    <n v="6"/>
    <n v="7"/>
    <x v="51"/>
    <n v="1975"/>
    <n v="1252"/>
    <n v="1"/>
    <n v="1"/>
    <n v="1"/>
    <n v="2"/>
    <n v="235000"/>
    <s v="TA"/>
    <s v="ClearCr"/>
    <x v="1"/>
  </r>
  <r>
    <n v="45600"/>
    <n v="6"/>
    <n v="8"/>
    <x v="41"/>
    <n v="1997"/>
    <n v="2358"/>
    <n v="3"/>
    <n v="5"/>
    <n v="1"/>
    <n v="2"/>
    <n v="240000"/>
    <s v="TA"/>
    <s v="ClearCr"/>
    <x v="1"/>
  </r>
  <r>
    <n v="53107"/>
    <n v="6"/>
    <n v="5"/>
    <x v="67"/>
    <n v="1992"/>
    <n v="1953"/>
    <n v="2"/>
    <n v="3"/>
    <n v="2"/>
    <n v="2"/>
    <n v="240000"/>
    <s v="TA"/>
    <s v="ClearCr"/>
    <x v="1"/>
  </r>
  <r>
    <n v="39104"/>
    <n v="7"/>
    <n v="7"/>
    <x v="68"/>
    <n v="2005"/>
    <n v="1363"/>
    <n v="1"/>
    <n v="2"/>
    <n v="2"/>
    <n v="2"/>
    <n v="241500"/>
    <s v="TA"/>
    <s v="ClearCr"/>
    <x v="1"/>
  </r>
  <r>
    <n v="24090"/>
    <n v="7"/>
    <n v="7"/>
    <x v="20"/>
    <n v="1950"/>
    <n v="2403"/>
    <n v="2"/>
    <n v="4"/>
    <n v="2"/>
    <n v="1"/>
    <n v="244400"/>
    <s v="Gd"/>
    <s v="ClearCr"/>
    <x v="1"/>
  </r>
  <r>
    <n v="20270"/>
    <n v="7"/>
    <n v="6"/>
    <x v="69"/>
    <n v="1979"/>
    <n v="1524"/>
    <n v="2"/>
    <n v="3"/>
    <n v="2"/>
    <n v="2"/>
    <n v="245000"/>
    <s v="TA"/>
    <s v="ClearCr"/>
    <x v="1"/>
  </r>
  <r>
    <n v="12671"/>
    <n v="6"/>
    <n v="7"/>
    <x v="68"/>
    <n v="1994"/>
    <n v="2422"/>
    <n v="3"/>
    <n v="4"/>
    <n v="2"/>
    <n v="2"/>
    <n v="255000"/>
    <s v="Gd"/>
    <s v="ClearCr"/>
    <x v="1"/>
  </r>
  <r>
    <n v="53227"/>
    <n v="4"/>
    <n v="6"/>
    <x v="68"/>
    <n v="1994"/>
    <n v="1663"/>
    <n v="1"/>
    <n v="2"/>
    <n v="2"/>
    <n v="2"/>
    <n v="256000"/>
    <s v="TA"/>
    <s v="ClearCr"/>
    <x v="1"/>
  </r>
  <r>
    <n v="23595"/>
    <n v="7"/>
    <n v="6"/>
    <x v="69"/>
    <n v="1979"/>
    <n v="1524"/>
    <n v="0"/>
    <n v="0"/>
    <n v="1"/>
    <n v="2"/>
    <n v="260000"/>
    <s v="TA"/>
    <s v="ClearCr"/>
    <x v="1"/>
  </r>
  <r>
    <n v="20062"/>
    <n v="7"/>
    <n v="7"/>
    <x v="63"/>
    <n v="2001"/>
    <n v="1483"/>
    <n v="1"/>
    <n v="1"/>
    <n v="2"/>
    <n v="2"/>
    <n v="270000"/>
    <s v="Gd"/>
    <s v="ClearCr"/>
    <x v="1"/>
  </r>
  <r>
    <n v="159000"/>
    <n v="6"/>
    <n v="7"/>
    <x v="33"/>
    <n v="2006"/>
    <n v="2144"/>
    <n v="2"/>
    <n v="4"/>
    <n v="2"/>
    <n v="2"/>
    <n v="277000"/>
    <s v="TA"/>
    <s v="ClearCr"/>
    <x v="1"/>
  </r>
  <r>
    <n v="20355"/>
    <n v="7"/>
    <n v="6"/>
    <x v="58"/>
    <n v="1967"/>
    <n v="1830"/>
    <n v="1"/>
    <n v="2"/>
    <n v="2"/>
    <n v="2"/>
    <n v="278000"/>
    <s v="TA"/>
    <s v="ClearCr"/>
    <x v="1"/>
  </r>
  <r>
    <n v="20064"/>
    <n v="8"/>
    <n v="6"/>
    <x v="70"/>
    <n v="1976"/>
    <n v="1743"/>
    <n v="0"/>
    <n v="0"/>
    <n v="2"/>
    <n v="2"/>
    <n v="279000"/>
    <s v="TA"/>
    <s v="ClearCr"/>
    <x v="1"/>
  </r>
  <r>
    <n v="70761"/>
    <n v="7"/>
    <n v="5"/>
    <x v="71"/>
    <n v="1975"/>
    <n v="1533"/>
    <n v="2"/>
    <n v="2"/>
    <n v="2"/>
    <n v="2"/>
    <n v="280000"/>
    <s v="TA"/>
    <s v="ClearCr"/>
    <x v="1"/>
  </r>
  <r>
    <n v="115149"/>
    <n v="7"/>
    <n v="5"/>
    <x v="10"/>
    <n v="2002"/>
    <n v="1824"/>
    <n v="2"/>
    <n v="2"/>
    <n v="2"/>
    <n v="2"/>
    <n v="302000"/>
    <s v="TA"/>
    <s v="ClearCr"/>
    <x v="1"/>
  </r>
  <r>
    <n v="14000"/>
    <n v="7"/>
    <n v="5"/>
    <x v="55"/>
    <n v="1997"/>
    <n v="2260"/>
    <n v="2"/>
    <n v="3"/>
    <n v="0"/>
    <n v="2"/>
    <n v="328000"/>
    <s v="TA"/>
    <s v="ClearCr"/>
    <x v="1"/>
  </r>
  <r>
    <n v="7990"/>
    <n v="5"/>
    <n v="6"/>
    <x v="71"/>
    <n v="1975"/>
    <n v="924"/>
    <n v="1"/>
    <n v="3"/>
    <n v="0"/>
    <n v="1"/>
    <n v="110000"/>
    <s v="TA"/>
    <s v="CollgCr"/>
    <x v="0"/>
  </r>
  <r>
    <n v="7700"/>
    <n v="5"/>
    <n v="5"/>
    <x v="11"/>
    <n v="1972"/>
    <n v="882"/>
    <n v="1"/>
    <n v="3"/>
    <n v="0"/>
    <n v="2"/>
    <n v="112500"/>
    <s v="TA"/>
    <s v="CollgCr"/>
    <x v="0"/>
  </r>
  <r>
    <n v="7200"/>
    <n v="4"/>
    <n v="8"/>
    <x v="11"/>
    <n v="2006"/>
    <n v="875"/>
    <n v="1"/>
    <n v="3"/>
    <n v="0"/>
    <n v="2"/>
    <n v="117000"/>
    <s v="Gd"/>
    <s v="CollgCr"/>
    <x v="0"/>
  </r>
  <r>
    <n v="7200"/>
    <n v="5"/>
    <n v="8"/>
    <x v="11"/>
    <n v="1972"/>
    <n v="864"/>
    <n v="1"/>
    <n v="3"/>
    <n v="0"/>
    <n v="1"/>
    <n v="119900"/>
    <s v="TA"/>
    <s v="CollgCr"/>
    <x v="0"/>
  </r>
  <r>
    <n v="9675"/>
    <n v="5"/>
    <n v="6"/>
    <x v="71"/>
    <n v="1975"/>
    <n v="879"/>
    <n v="1"/>
    <n v="3"/>
    <n v="0"/>
    <n v="2"/>
    <n v="120000"/>
    <s v="TA"/>
    <s v="CollgCr"/>
    <x v="1"/>
  </r>
  <r>
    <n v="10356"/>
    <n v="5"/>
    <n v="6"/>
    <x v="71"/>
    <n v="1975"/>
    <n v="969"/>
    <n v="1"/>
    <n v="3"/>
    <n v="0"/>
    <n v="2"/>
    <n v="122000"/>
    <s v="TA"/>
    <s v="CollgCr"/>
    <x v="1"/>
  </r>
  <r>
    <n v="7200"/>
    <n v="5"/>
    <n v="5"/>
    <x v="11"/>
    <n v="1972"/>
    <n v="894"/>
    <n v="1"/>
    <n v="2"/>
    <n v="0"/>
    <n v="2"/>
    <n v="123000"/>
    <s v="TA"/>
    <s v="CollgCr"/>
    <x v="0"/>
  </r>
  <r>
    <n v="8070"/>
    <n v="4"/>
    <n v="5"/>
    <x v="72"/>
    <n v="1995"/>
    <n v="990"/>
    <n v="1"/>
    <n v="3"/>
    <n v="0"/>
    <n v="0"/>
    <n v="123600"/>
    <s v="TA"/>
    <s v="CollgCr"/>
    <x v="0"/>
  </r>
  <r>
    <n v="8430"/>
    <n v="5"/>
    <n v="5"/>
    <x v="66"/>
    <n v="1978"/>
    <n v="1040"/>
    <n v="2"/>
    <n v="3"/>
    <n v="0"/>
    <n v="0"/>
    <n v="124000"/>
    <s v="TA"/>
    <s v="CollgCr"/>
    <x v="0"/>
  </r>
  <r>
    <n v="7200"/>
    <n v="5"/>
    <n v="7"/>
    <x v="11"/>
    <n v="1972"/>
    <n v="780"/>
    <n v="1"/>
    <n v="2"/>
    <n v="0"/>
    <n v="1"/>
    <n v="124900"/>
    <s v="TA"/>
    <s v="CollgCr"/>
    <x v="0"/>
  </r>
  <r>
    <n v="8775"/>
    <n v="5"/>
    <n v="5"/>
    <x v="72"/>
    <n v="1994"/>
    <n v="990"/>
    <n v="1"/>
    <n v="3"/>
    <n v="0"/>
    <n v="1"/>
    <n v="126000"/>
    <s v="TA"/>
    <s v="CollgCr"/>
    <x v="0"/>
  </r>
  <r>
    <n v="7480"/>
    <n v="5"/>
    <n v="6"/>
    <x v="11"/>
    <n v="1972"/>
    <n v="876"/>
    <n v="1"/>
    <n v="3"/>
    <n v="0"/>
    <n v="2"/>
    <n v="127000"/>
    <s v="TA"/>
    <s v="CollgCr"/>
    <x v="0"/>
  </r>
  <r>
    <n v="7180"/>
    <n v="5"/>
    <n v="7"/>
    <x v="11"/>
    <n v="1972"/>
    <n v="864"/>
    <n v="1"/>
    <n v="3"/>
    <n v="0"/>
    <n v="1"/>
    <n v="127000"/>
    <s v="TA"/>
    <s v="CollgCr"/>
    <x v="0"/>
  </r>
  <r>
    <n v="7200"/>
    <n v="5"/>
    <n v="5"/>
    <x v="11"/>
    <n v="2000"/>
    <n v="864"/>
    <n v="1"/>
    <n v="3"/>
    <n v="0"/>
    <n v="2"/>
    <n v="127000"/>
    <s v="TA"/>
    <s v="CollgCr"/>
    <x v="0"/>
  </r>
  <r>
    <n v="10650"/>
    <n v="5"/>
    <n v="6"/>
    <x v="70"/>
    <n v="1976"/>
    <n v="894"/>
    <n v="1"/>
    <n v="3"/>
    <n v="0"/>
    <n v="1"/>
    <n v="128200"/>
    <s v="TA"/>
    <s v="CollgCr"/>
    <x v="1"/>
  </r>
  <r>
    <n v="9920"/>
    <n v="5"/>
    <n v="6"/>
    <x v="56"/>
    <n v="1969"/>
    <n v="971"/>
    <n v="1"/>
    <n v="3"/>
    <n v="1"/>
    <n v="1"/>
    <n v="128500"/>
    <s v="TA"/>
    <s v="CollgCr"/>
    <x v="1"/>
  </r>
  <r>
    <n v="9560"/>
    <n v="5"/>
    <n v="7"/>
    <x v="11"/>
    <n v="1972"/>
    <n v="864"/>
    <n v="1"/>
    <n v="3"/>
    <n v="0"/>
    <n v="1"/>
    <n v="128500"/>
    <s v="Gd"/>
    <s v="CollgCr"/>
    <x v="1"/>
  </r>
  <r>
    <n v="16300"/>
    <n v="5"/>
    <n v="4"/>
    <x v="63"/>
    <n v="1977"/>
    <n v="907"/>
    <n v="1"/>
    <n v="3"/>
    <n v="0"/>
    <n v="1"/>
    <n v="130000"/>
    <s v="TA"/>
    <s v="CollgCr"/>
    <x v="1"/>
  </r>
  <r>
    <n v="9200"/>
    <n v="5"/>
    <n v="6"/>
    <x v="71"/>
    <n v="1980"/>
    <n v="938"/>
    <n v="1"/>
    <n v="3"/>
    <n v="0"/>
    <n v="1"/>
    <n v="130250"/>
    <s v="TA"/>
    <s v="CollgCr"/>
    <x v="0"/>
  </r>
  <r>
    <n v="11800"/>
    <n v="5"/>
    <n v="5"/>
    <x v="73"/>
    <n v="1974"/>
    <n v="894"/>
    <n v="1"/>
    <n v="3"/>
    <n v="0"/>
    <n v="2"/>
    <n v="131000"/>
    <s v="TA"/>
    <s v="CollgCr"/>
    <x v="1"/>
  </r>
  <r>
    <n v="4435"/>
    <n v="6"/>
    <n v="5"/>
    <x v="4"/>
    <n v="2003"/>
    <n v="848"/>
    <n v="1"/>
    <n v="1"/>
    <n v="0"/>
    <n v="2"/>
    <n v="131500"/>
    <s v="TA"/>
    <s v="CollgCr"/>
    <x v="0"/>
  </r>
  <r>
    <n v="10780"/>
    <n v="5"/>
    <n v="5"/>
    <x v="70"/>
    <n v="1976"/>
    <n v="954"/>
    <n v="1"/>
    <n v="3"/>
    <n v="0"/>
    <n v="2"/>
    <n v="132500"/>
    <s v="TA"/>
    <s v="CollgCr"/>
    <x v="1"/>
  </r>
  <r>
    <n v="8445"/>
    <n v="5"/>
    <n v="7"/>
    <x v="11"/>
    <n v="2007"/>
    <n v="768"/>
    <n v="1"/>
    <n v="2"/>
    <n v="0"/>
    <n v="2"/>
    <n v="133000"/>
    <s v="TA"/>
    <s v="CollgCr"/>
    <x v="0"/>
  </r>
  <r>
    <n v="4435"/>
    <n v="6"/>
    <n v="5"/>
    <x v="4"/>
    <n v="2003"/>
    <n v="848"/>
    <n v="1"/>
    <n v="1"/>
    <n v="0"/>
    <n v="2"/>
    <n v="133000"/>
    <s v="TA"/>
    <s v="CollgCr"/>
    <x v="0"/>
  </r>
  <r>
    <n v="15523"/>
    <n v="5"/>
    <n v="6"/>
    <x v="11"/>
    <n v="1972"/>
    <n v="864"/>
    <n v="1"/>
    <n v="3"/>
    <n v="1"/>
    <n v="1"/>
    <n v="133500"/>
    <s v="TA"/>
    <s v="CollgCr"/>
    <x v="1"/>
  </r>
  <r>
    <n v="7200"/>
    <n v="5"/>
    <n v="8"/>
    <x v="11"/>
    <n v="2003"/>
    <n v="768"/>
    <n v="1"/>
    <n v="2"/>
    <n v="0"/>
    <n v="1"/>
    <n v="133900"/>
    <s v="Gd"/>
    <s v="CollgCr"/>
    <x v="0"/>
  </r>
  <r>
    <n v="6950"/>
    <n v="5"/>
    <n v="7"/>
    <x v="69"/>
    <n v="1979"/>
    <n v="914"/>
    <n v="1"/>
    <n v="2"/>
    <n v="0"/>
    <n v="2"/>
    <n v="134900"/>
    <s v="TA"/>
    <s v="CollgCr"/>
    <x v="0"/>
  </r>
  <r>
    <n v="8982"/>
    <n v="5"/>
    <n v="5"/>
    <x v="63"/>
    <n v="1977"/>
    <n v="1040"/>
    <n v="1"/>
    <n v="3"/>
    <n v="0"/>
    <n v="2"/>
    <n v="134900"/>
    <s v="TA"/>
    <s v="CollgCr"/>
    <x v="0"/>
  </r>
  <r>
    <n v="7000"/>
    <n v="5"/>
    <n v="8"/>
    <x v="66"/>
    <n v="2005"/>
    <n v="864"/>
    <n v="1"/>
    <n v="3"/>
    <n v="0"/>
    <n v="1"/>
    <n v="136500"/>
    <s v="Gd"/>
    <s v="CollgCr"/>
    <x v="0"/>
  </r>
  <r>
    <n v="4435"/>
    <n v="6"/>
    <n v="5"/>
    <x v="4"/>
    <n v="2003"/>
    <n v="848"/>
    <n v="1"/>
    <n v="1"/>
    <n v="0"/>
    <n v="2"/>
    <n v="136500"/>
    <s v="TA"/>
    <s v="CollgCr"/>
    <x v="0"/>
  </r>
  <r>
    <n v="8072"/>
    <n v="5"/>
    <n v="5"/>
    <x v="72"/>
    <n v="1995"/>
    <n v="990"/>
    <n v="1"/>
    <n v="3"/>
    <n v="0"/>
    <n v="2"/>
    <n v="138000"/>
    <s v="Gd"/>
    <s v="CollgCr"/>
    <x v="0"/>
  </r>
  <r>
    <n v="14217"/>
    <n v="5"/>
    <n v="5"/>
    <x v="72"/>
    <n v="1994"/>
    <n v="1022"/>
    <n v="1"/>
    <n v="3"/>
    <n v="0"/>
    <n v="2"/>
    <n v="139500"/>
    <s v="TA"/>
    <s v="CollgCr"/>
    <x v="1"/>
  </r>
  <r>
    <n v="16269"/>
    <n v="5"/>
    <n v="5"/>
    <x v="66"/>
    <n v="1978"/>
    <n v="907"/>
    <n v="1"/>
    <n v="3"/>
    <n v="0"/>
    <n v="1"/>
    <n v="140000"/>
    <s v="TA"/>
    <s v="CollgCr"/>
    <x v="1"/>
  </r>
  <r>
    <n v="4435"/>
    <n v="6"/>
    <n v="5"/>
    <x v="4"/>
    <n v="2003"/>
    <n v="848"/>
    <n v="1"/>
    <n v="1"/>
    <n v="0"/>
    <n v="2"/>
    <n v="140000"/>
    <s v="TA"/>
    <s v="CollgCr"/>
    <x v="0"/>
  </r>
  <r>
    <n v="4426"/>
    <n v="6"/>
    <n v="5"/>
    <x v="3"/>
    <n v="2004"/>
    <n v="848"/>
    <n v="1"/>
    <n v="1"/>
    <n v="1"/>
    <n v="2"/>
    <n v="141000"/>
    <s v="TA"/>
    <s v="CollgCr"/>
    <x v="0"/>
  </r>
  <r>
    <n v="4426"/>
    <n v="6"/>
    <n v="5"/>
    <x v="3"/>
    <n v="2004"/>
    <n v="848"/>
    <n v="1"/>
    <n v="1"/>
    <n v="0"/>
    <n v="2"/>
    <n v="143000"/>
    <s v="TA"/>
    <s v="CollgCr"/>
    <x v="0"/>
  </r>
  <r>
    <n v="9757"/>
    <n v="5"/>
    <n v="7"/>
    <x v="72"/>
    <n v="1994"/>
    <n v="990"/>
    <n v="1"/>
    <n v="3"/>
    <n v="0"/>
    <n v="1"/>
    <n v="143000"/>
    <s v="Gd"/>
    <s v="CollgCr"/>
    <x v="1"/>
  </r>
  <r>
    <n v="9216"/>
    <n v="5"/>
    <n v="6"/>
    <x v="71"/>
    <n v="1975"/>
    <n v="1076"/>
    <n v="1"/>
    <n v="3"/>
    <n v="1"/>
    <n v="2"/>
    <n v="143195"/>
    <s v="TA"/>
    <s v="CollgCr"/>
    <x v="0"/>
  </r>
  <r>
    <n v="9286"/>
    <n v="5"/>
    <n v="7"/>
    <x v="63"/>
    <n v="1989"/>
    <n v="1268"/>
    <n v="1"/>
    <n v="3"/>
    <n v="0"/>
    <n v="1"/>
    <n v="143500"/>
    <s v="TA"/>
    <s v="CollgCr"/>
    <x v="0"/>
  </r>
  <r>
    <n v="4435"/>
    <n v="6"/>
    <n v="5"/>
    <x v="4"/>
    <n v="2003"/>
    <n v="848"/>
    <n v="1"/>
    <n v="1"/>
    <n v="0"/>
    <n v="2"/>
    <n v="143750"/>
    <s v="TA"/>
    <s v="CollgCr"/>
    <x v="0"/>
  </r>
  <r>
    <n v="4435"/>
    <n v="6"/>
    <n v="5"/>
    <x v="4"/>
    <n v="2004"/>
    <n v="848"/>
    <n v="1"/>
    <n v="1"/>
    <n v="0"/>
    <n v="2"/>
    <n v="144000"/>
    <s v="TA"/>
    <s v="CollgCr"/>
    <x v="0"/>
  </r>
  <r>
    <n v="9525"/>
    <n v="5"/>
    <n v="6"/>
    <x v="74"/>
    <n v="2006"/>
    <n v="1099"/>
    <n v="1"/>
    <n v="3"/>
    <n v="0"/>
    <n v="1"/>
    <n v="144000"/>
    <s v="TA"/>
    <s v="CollgCr"/>
    <x v="1"/>
  </r>
  <r>
    <n v="4438"/>
    <n v="6"/>
    <n v="5"/>
    <x v="3"/>
    <n v="2004"/>
    <n v="848"/>
    <n v="1"/>
    <n v="1"/>
    <n v="1"/>
    <n v="2"/>
    <n v="144500"/>
    <s v="TA"/>
    <s v="CollgCr"/>
    <x v="0"/>
  </r>
  <r>
    <n v="10859"/>
    <n v="5"/>
    <n v="5"/>
    <x v="72"/>
    <n v="1995"/>
    <n v="1097"/>
    <n v="1"/>
    <n v="3"/>
    <n v="0"/>
    <n v="2"/>
    <n v="145000"/>
    <s v="TA"/>
    <s v="CollgCr"/>
    <x v="1"/>
  </r>
  <r>
    <n v="9245"/>
    <n v="5"/>
    <n v="5"/>
    <x v="72"/>
    <n v="1995"/>
    <n v="990"/>
    <n v="1"/>
    <n v="3"/>
    <n v="0"/>
    <n v="2"/>
    <n v="145000"/>
    <s v="TA"/>
    <s v="CollgCr"/>
    <x v="0"/>
  </r>
  <r>
    <n v="4426"/>
    <n v="6"/>
    <n v="5"/>
    <x v="3"/>
    <n v="2004"/>
    <n v="848"/>
    <n v="1"/>
    <n v="1"/>
    <n v="0"/>
    <n v="2"/>
    <n v="145000"/>
    <s v="TA"/>
    <s v="CollgCr"/>
    <x v="0"/>
  </r>
  <r>
    <n v="13015"/>
    <n v="5"/>
    <n v="6"/>
    <x v="55"/>
    <n v="1996"/>
    <n v="1100"/>
    <n v="1"/>
    <n v="3"/>
    <n v="0"/>
    <n v="2"/>
    <n v="145000"/>
    <s v="Gd"/>
    <s v="CollgCr"/>
    <x v="1"/>
  </r>
  <r>
    <n v="8428"/>
    <n v="5"/>
    <n v="7"/>
    <x v="72"/>
    <n v="1994"/>
    <n v="990"/>
    <n v="1"/>
    <n v="3"/>
    <n v="0"/>
    <n v="1"/>
    <n v="146000"/>
    <s v="Gd"/>
    <s v="CollgCr"/>
    <x v="0"/>
  </r>
  <r>
    <n v="10970"/>
    <n v="6"/>
    <n v="6"/>
    <x v="66"/>
    <n v="1978"/>
    <n v="1026"/>
    <n v="1"/>
    <n v="3"/>
    <n v="0"/>
    <n v="2"/>
    <n v="147000"/>
    <s v="TA"/>
    <s v="CollgCr"/>
    <x v="1"/>
  </r>
  <r>
    <n v="16561"/>
    <n v="5"/>
    <n v="5"/>
    <x v="55"/>
    <n v="1996"/>
    <n v="1097"/>
    <n v="1"/>
    <n v="3"/>
    <n v="0"/>
    <n v="1"/>
    <n v="147900"/>
    <s v="TA"/>
    <s v="CollgCr"/>
    <x v="1"/>
  </r>
  <r>
    <n v="8846"/>
    <n v="5"/>
    <n v="5"/>
    <x v="55"/>
    <n v="1996"/>
    <n v="914"/>
    <n v="1"/>
    <n v="2"/>
    <n v="0"/>
    <n v="2"/>
    <n v="148000"/>
    <s v="TA"/>
    <s v="CollgCr"/>
    <x v="0"/>
  </r>
  <r>
    <n v="4438"/>
    <n v="6"/>
    <n v="5"/>
    <x v="3"/>
    <n v="2004"/>
    <n v="848"/>
    <n v="1"/>
    <n v="1"/>
    <n v="1"/>
    <n v="2"/>
    <n v="149000"/>
    <s v="TA"/>
    <s v="CollgCr"/>
    <x v="0"/>
  </r>
  <r>
    <n v="4426"/>
    <n v="6"/>
    <n v="5"/>
    <x v="3"/>
    <n v="2004"/>
    <n v="848"/>
    <n v="1"/>
    <n v="1"/>
    <n v="1"/>
    <n v="2"/>
    <n v="149300"/>
    <s v="TA"/>
    <s v="CollgCr"/>
    <x v="0"/>
  </r>
  <r>
    <n v="8385"/>
    <n v="5"/>
    <n v="8"/>
    <x v="63"/>
    <n v="1977"/>
    <n v="985"/>
    <n v="2"/>
    <n v="3"/>
    <n v="0"/>
    <n v="1"/>
    <n v="149900"/>
    <s v="TA"/>
    <s v="CollgCr"/>
    <x v="0"/>
  </r>
  <r>
    <n v="9800"/>
    <n v="5"/>
    <n v="7"/>
    <x v="11"/>
    <n v="1972"/>
    <n v="894"/>
    <n v="1"/>
    <n v="3"/>
    <n v="0"/>
    <n v="2"/>
    <n v="149900"/>
    <s v="TA"/>
    <s v="CollgCr"/>
    <x v="1"/>
  </r>
  <r>
    <n v="15240"/>
    <n v="5"/>
    <n v="8"/>
    <x v="63"/>
    <n v="2004"/>
    <n v="1026"/>
    <n v="1"/>
    <n v="3"/>
    <n v="0"/>
    <n v="1"/>
    <n v="150000"/>
    <s v="Gd"/>
    <s v="CollgCr"/>
    <x v="1"/>
  </r>
  <r>
    <n v="8800"/>
    <n v="5"/>
    <n v="7"/>
    <x v="63"/>
    <n v="2008"/>
    <n v="1040"/>
    <n v="2"/>
    <n v="3"/>
    <n v="0"/>
    <n v="2"/>
    <n v="150500"/>
    <s v="TA"/>
    <s v="CollgCr"/>
    <x v="0"/>
  </r>
  <r>
    <n v="12464"/>
    <n v="5"/>
    <n v="5"/>
    <x v="55"/>
    <n v="1996"/>
    <n v="1040"/>
    <n v="1"/>
    <n v="3"/>
    <n v="0"/>
    <n v="2"/>
    <n v="152000"/>
    <s v="Gd"/>
    <s v="CollgCr"/>
    <x v="1"/>
  </r>
  <r>
    <n v="8660"/>
    <n v="5"/>
    <n v="5"/>
    <x v="70"/>
    <n v="1976"/>
    <n v="1025"/>
    <n v="2"/>
    <n v="3"/>
    <n v="1"/>
    <n v="2"/>
    <n v="153500"/>
    <s v="Gd"/>
    <s v="CollgCr"/>
    <x v="0"/>
  </r>
  <r>
    <n v="9750"/>
    <n v="5"/>
    <n v="7"/>
    <x v="72"/>
    <n v="1994"/>
    <n v="990"/>
    <n v="1"/>
    <n v="3"/>
    <n v="0"/>
    <n v="2"/>
    <n v="155000"/>
    <s v="TA"/>
    <s v="CollgCr"/>
    <x v="1"/>
  </r>
  <r>
    <n v="11103"/>
    <n v="7"/>
    <n v="5"/>
    <x v="2"/>
    <n v="2006"/>
    <n v="1456"/>
    <n v="2"/>
    <n v="3"/>
    <n v="1"/>
    <n v="2"/>
    <n v="155835"/>
    <s v="TA"/>
    <s v="CollgCr"/>
    <x v="1"/>
  </r>
  <r>
    <n v="4435"/>
    <n v="6"/>
    <n v="5"/>
    <x v="3"/>
    <n v="2004"/>
    <n v="848"/>
    <n v="1"/>
    <n v="1"/>
    <n v="1"/>
    <n v="2"/>
    <n v="155900"/>
    <s v="TA"/>
    <s v="CollgCr"/>
    <x v="0"/>
  </r>
  <r>
    <n v="13568"/>
    <n v="5"/>
    <n v="5"/>
    <x v="74"/>
    <n v="1995"/>
    <n v="990"/>
    <n v="1"/>
    <n v="3"/>
    <n v="0"/>
    <n v="2"/>
    <n v="156000"/>
    <s v="TA"/>
    <s v="CollgCr"/>
    <x v="1"/>
  </r>
  <r>
    <n v="8340"/>
    <n v="6"/>
    <n v="6"/>
    <x v="63"/>
    <n v="1977"/>
    <n v="1388"/>
    <n v="1"/>
    <n v="3"/>
    <n v="0"/>
    <n v="1"/>
    <n v="157500"/>
    <s v="TA"/>
    <s v="CollgCr"/>
    <x v="0"/>
  </r>
  <r>
    <n v="12250"/>
    <n v="5"/>
    <n v="6"/>
    <x v="66"/>
    <n v="1978"/>
    <n v="1174"/>
    <n v="1"/>
    <n v="3"/>
    <n v="0"/>
    <n v="2"/>
    <n v="158000"/>
    <s v="TA"/>
    <s v="CollgCr"/>
    <x v="1"/>
  </r>
  <r>
    <n v="11105"/>
    <n v="5"/>
    <n v="5"/>
    <x v="55"/>
    <n v="1996"/>
    <n v="965"/>
    <n v="1"/>
    <n v="2"/>
    <n v="0"/>
    <n v="2"/>
    <n v="159000"/>
    <s v="Gd"/>
    <s v="CollgCr"/>
    <x v="1"/>
  </r>
  <r>
    <n v="9720"/>
    <n v="5"/>
    <n v="7"/>
    <x v="63"/>
    <n v="1977"/>
    <n v="1009"/>
    <n v="2"/>
    <n v="3"/>
    <n v="1"/>
    <n v="2"/>
    <n v="160000"/>
    <s v="TA"/>
    <s v="CollgCr"/>
    <x v="1"/>
  </r>
  <r>
    <n v="10900"/>
    <n v="6"/>
    <n v="7"/>
    <x v="63"/>
    <n v="1977"/>
    <n v="1392"/>
    <n v="1"/>
    <n v="3"/>
    <n v="0"/>
    <n v="1"/>
    <n v="161750"/>
    <s v="TA"/>
    <s v="CollgCr"/>
    <x v="1"/>
  </r>
  <r>
    <n v="14330"/>
    <n v="5"/>
    <n v="6"/>
    <x v="71"/>
    <n v="2001"/>
    <n v="1558"/>
    <n v="2"/>
    <n v="2"/>
    <n v="0"/>
    <n v="2"/>
    <n v="163000"/>
    <s v="TA"/>
    <s v="CollgCr"/>
    <x v="1"/>
  </r>
  <r>
    <n v="8461"/>
    <n v="6"/>
    <n v="5"/>
    <x v="0"/>
    <n v="2006"/>
    <n v="1456"/>
    <n v="2"/>
    <n v="3"/>
    <n v="1"/>
    <n v="2"/>
    <n v="163990"/>
    <s v="TA"/>
    <s v="CollgCr"/>
    <x v="0"/>
  </r>
  <r>
    <n v="8767"/>
    <n v="7"/>
    <n v="5"/>
    <x v="0"/>
    <n v="2005"/>
    <n v="1310"/>
    <n v="2"/>
    <n v="3"/>
    <n v="1"/>
    <n v="2"/>
    <n v="164990"/>
    <s v="TA"/>
    <s v="CollgCr"/>
    <x v="0"/>
  </r>
  <r>
    <n v="9045"/>
    <n v="5"/>
    <n v="5"/>
    <x v="0"/>
    <n v="2005"/>
    <n v="1536"/>
    <n v="2"/>
    <n v="3"/>
    <n v="0"/>
    <n v="2"/>
    <n v="167000"/>
    <s v="TA"/>
    <s v="CollgCr"/>
    <x v="0"/>
  </r>
  <r>
    <n v="8334"/>
    <n v="6"/>
    <n v="5"/>
    <x v="2"/>
    <n v="2007"/>
    <n v="1330"/>
    <n v="2"/>
    <n v="3"/>
    <n v="1"/>
    <n v="2"/>
    <n v="167840"/>
    <s v="TA"/>
    <s v="CollgCr"/>
    <x v="0"/>
  </r>
  <r>
    <n v="8333"/>
    <n v="7"/>
    <n v="5"/>
    <x v="2"/>
    <n v="2006"/>
    <n v="1491"/>
    <n v="2"/>
    <n v="3"/>
    <n v="1"/>
    <n v="2"/>
    <n v="168675"/>
    <s v="TA"/>
    <s v="CollgCr"/>
    <x v="0"/>
  </r>
  <r>
    <n v="11069"/>
    <n v="6"/>
    <n v="5"/>
    <x v="1"/>
    <n v="2007"/>
    <n v="1396"/>
    <n v="2"/>
    <n v="3"/>
    <n v="1"/>
    <n v="2"/>
    <n v="170000"/>
    <s v="TA"/>
    <s v="CollgCr"/>
    <x v="1"/>
  </r>
  <r>
    <n v="11646"/>
    <n v="6"/>
    <n v="5"/>
    <x v="0"/>
    <n v="2006"/>
    <n v="1422"/>
    <n v="2"/>
    <n v="3"/>
    <n v="1"/>
    <n v="2"/>
    <n v="173000"/>
    <s v="TA"/>
    <s v="CollgCr"/>
    <x v="1"/>
  </r>
  <r>
    <n v="8633"/>
    <n v="6"/>
    <n v="5"/>
    <x v="0"/>
    <n v="2005"/>
    <n v="1476"/>
    <n v="2"/>
    <n v="3"/>
    <n v="0"/>
    <n v="2"/>
    <n v="173500"/>
    <s v="TA"/>
    <s v="CollgCr"/>
    <x v="0"/>
  </r>
  <r>
    <n v="8769"/>
    <n v="7"/>
    <n v="5"/>
    <x v="0"/>
    <n v="2005"/>
    <n v="1190"/>
    <n v="2"/>
    <n v="2"/>
    <n v="0"/>
    <n v="2"/>
    <n v="173500"/>
    <s v="TA"/>
    <s v="CollgCr"/>
    <x v="0"/>
  </r>
  <r>
    <n v="8846"/>
    <n v="6"/>
    <n v="5"/>
    <x v="0"/>
    <n v="2006"/>
    <n v="1500"/>
    <n v="2"/>
    <n v="3"/>
    <n v="0"/>
    <n v="2"/>
    <n v="173900"/>
    <s v="TA"/>
    <s v="CollgCr"/>
    <x v="0"/>
  </r>
  <r>
    <n v="10385"/>
    <n v="6"/>
    <n v="6"/>
    <x v="66"/>
    <n v="1978"/>
    <n v="1282"/>
    <n v="2"/>
    <n v="3"/>
    <n v="0"/>
    <n v="3"/>
    <n v="174000"/>
    <s v="TA"/>
    <s v="CollgCr"/>
    <x v="1"/>
  </r>
  <r>
    <n v="10021"/>
    <n v="6"/>
    <n v="6"/>
    <x v="64"/>
    <n v="2006"/>
    <n v="1308"/>
    <n v="2"/>
    <n v="3"/>
    <n v="0"/>
    <n v="2"/>
    <n v="175000"/>
    <s v="Gd"/>
    <s v="CollgCr"/>
    <x v="1"/>
  </r>
  <r>
    <n v="7242"/>
    <n v="7"/>
    <n v="5"/>
    <x v="0"/>
    <n v="2006"/>
    <n v="1270"/>
    <n v="2"/>
    <n v="2"/>
    <n v="0"/>
    <n v="2"/>
    <n v="175900"/>
    <s v="TA"/>
    <s v="CollgCr"/>
    <x v="0"/>
  </r>
  <r>
    <n v="9317"/>
    <n v="6"/>
    <n v="5"/>
    <x v="2"/>
    <n v="2006"/>
    <n v="1314"/>
    <n v="2"/>
    <n v="3"/>
    <n v="1"/>
    <n v="2"/>
    <n v="176432"/>
    <s v="TA"/>
    <s v="CollgCr"/>
    <x v="0"/>
  </r>
  <r>
    <n v="10616"/>
    <n v="7"/>
    <n v="5"/>
    <x v="1"/>
    <n v="2007"/>
    <n v="1356"/>
    <n v="2"/>
    <n v="3"/>
    <n v="1"/>
    <n v="2"/>
    <n v="177439"/>
    <s v="TA"/>
    <s v="CollgCr"/>
    <x v="1"/>
  </r>
  <r>
    <n v="11249"/>
    <n v="6"/>
    <n v="5"/>
    <x v="74"/>
    <n v="1995"/>
    <n v="1200"/>
    <n v="2"/>
    <n v="3"/>
    <n v="0"/>
    <n v="2"/>
    <n v="177500"/>
    <s v="Gd"/>
    <s v="CollgCr"/>
    <x v="1"/>
  </r>
  <r>
    <n v="9100"/>
    <n v="7"/>
    <n v="5"/>
    <x v="75"/>
    <n v="2001"/>
    <n v="1212"/>
    <n v="2"/>
    <n v="3"/>
    <n v="0"/>
    <n v="2"/>
    <n v="178000"/>
    <s v="TA"/>
    <s v="CollgCr"/>
    <x v="0"/>
  </r>
  <r>
    <n v="8145"/>
    <n v="7"/>
    <n v="5"/>
    <x v="1"/>
    <n v="2007"/>
    <n v="1476"/>
    <n v="2"/>
    <n v="3"/>
    <n v="0"/>
    <n v="2"/>
    <n v="179400"/>
    <s v="TA"/>
    <s v="CollgCr"/>
    <x v="0"/>
  </r>
  <r>
    <n v="8500"/>
    <n v="7"/>
    <n v="5"/>
    <x v="3"/>
    <n v="2004"/>
    <n v="1422"/>
    <n v="2"/>
    <n v="3"/>
    <n v="0"/>
    <n v="2"/>
    <n v="179600"/>
    <s v="TA"/>
    <s v="CollgCr"/>
    <x v="0"/>
  </r>
  <r>
    <n v="11049"/>
    <n v="8"/>
    <n v="5"/>
    <x v="1"/>
    <n v="2007"/>
    <n v="1234"/>
    <n v="2"/>
    <n v="3"/>
    <n v="0"/>
    <n v="2"/>
    <n v="179900"/>
    <s v="TA"/>
    <s v="CollgCr"/>
    <x v="1"/>
  </r>
  <r>
    <n v="11317"/>
    <n v="7"/>
    <n v="5"/>
    <x v="4"/>
    <n v="2003"/>
    <n v="1668"/>
    <n v="2"/>
    <n v="3"/>
    <n v="0"/>
    <n v="2"/>
    <n v="180000"/>
    <s v="TA"/>
    <s v="CollgCr"/>
    <x v="1"/>
  </r>
  <r>
    <n v="9316"/>
    <n v="7"/>
    <n v="5"/>
    <x v="0"/>
    <n v="2005"/>
    <n v="1596"/>
    <n v="2"/>
    <n v="3"/>
    <n v="0"/>
    <n v="2"/>
    <n v="181000"/>
    <s v="TA"/>
    <s v="CollgCr"/>
    <x v="0"/>
  </r>
  <r>
    <n v="7226"/>
    <n v="7"/>
    <n v="5"/>
    <x v="4"/>
    <n v="2003"/>
    <n v="1640"/>
    <n v="2"/>
    <n v="3"/>
    <n v="0"/>
    <n v="2"/>
    <n v="183000"/>
    <s v="TA"/>
    <s v="CollgCr"/>
    <x v="0"/>
  </r>
  <r>
    <n v="7488"/>
    <n v="7"/>
    <n v="5"/>
    <x v="0"/>
    <n v="2005"/>
    <n v="1208"/>
    <n v="2"/>
    <n v="2"/>
    <n v="0"/>
    <n v="2"/>
    <n v="183600"/>
    <s v="TA"/>
    <s v="CollgCr"/>
    <x v="0"/>
  </r>
  <r>
    <n v="10126"/>
    <n v="6"/>
    <n v="5"/>
    <x v="64"/>
    <n v="1998"/>
    <n v="1838"/>
    <n v="2"/>
    <n v="2"/>
    <n v="0"/>
    <n v="3"/>
    <n v="185000"/>
    <s v="Gd"/>
    <s v="CollgCr"/>
    <x v="1"/>
  </r>
  <r>
    <n v="8450"/>
    <n v="7"/>
    <n v="5"/>
    <x v="4"/>
    <n v="2003"/>
    <n v="1337"/>
    <n v="2"/>
    <n v="3"/>
    <n v="0"/>
    <n v="2"/>
    <n v="185000"/>
    <s v="TA"/>
    <s v="CollgCr"/>
    <x v="0"/>
  </r>
  <r>
    <n v="8773"/>
    <n v="7"/>
    <n v="5"/>
    <x v="3"/>
    <n v="2004"/>
    <n v="1414"/>
    <n v="2"/>
    <n v="3"/>
    <n v="0"/>
    <n v="2"/>
    <n v="185500"/>
    <s v="TA"/>
    <s v="CollgCr"/>
    <x v="0"/>
  </r>
  <r>
    <n v="8320"/>
    <n v="7"/>
    <n v="5"/>
    <x v="3"/>
    <n v="2004"/>
    <n v="1582"/>
    <n v="2"/>
    <n v="3"/>
    <n v="0"/>
    <n v="2"/>
    <n v="185900"/>
    <s v="TA"/>
    <s v="CollgCr"/>
    <x v="0"/>
  </r>
  <r>
    <n v="9750"/>
    <n v="7"/>
    <n v="5"/>
    <x v="3"/>
    <n v="2004"/>
    <n v="1445"/>
    <n v="2"/>
    <n v="3"/>
    <n v="0"/>
    <n v="2"/>
    <n v="186500"/>
    <s v="TA"/>
    <s v="CollgCr"/>
    <x v="1"/>
  </r>
  <r>
    <n v="7360"/>
    <n v="7"/>
    <n v="5"/>
    <x v="76"/>
    <n v="2010"/>
    <n v="1222"/>
    <n v="2"/>
    <n v="2"/>
    <n v="0"/>
    <n v="2"/>
    <n v="187000"/>
    <s v="TA"/>
    <s v="CollgCr"/>
    <x v="0"/>
  </r>
  <r>
    <n v="12438"/>
    <n v="6"/>
    <n v="5"/>
    <x v="74"/>
    <n v="1995"/>
    <n v="1499"/>
    <n v="2"/>
    <n v="3"/>
    <n v="1"/>
    <n v="2"/>
    <n v="187000"/>
    <s v="TA"/>
    <s v="CollgCr"/>
    <x v="1"/>
  </r>
  <r>
    <n v="16285"/>
    <n v="7"/>
    <n v="5"/>
    <x v="75"/>
    <n v="2002"/>
    <n v="1430"/>
    <n v="2"/>
    <n v="3"/>
    <n v="0"/>
    <n v="2"/>
    <n v="187100"/>
    <s v="TA"/>
    <s v="CollgCr"/>
    <x v="1"/>
  </r>
  <r>
    <n v="8924"/>
    <n v="7"/>
    <n v="5"/>
    <x v="77"/>
    <n v="1999"/>
    <n v="1724"/>
    <n v="2"/>
    <n v="3"/>
    <n v="0"/>
    <n v="2"/>
    <n v="188000"/>
    <s v="TA"/>
    <s v="CollgCr"/>
    <x v="0"/>
  </r>
  <r>
    <n v="8199"/>
    <n v="7"/>
    <n v="5"/>
    <x v="0"/>
    <n v="2005"/>
    <n v="1456"/>
    <n v="2"/>
    <n v="3"/>
    <n v="1"/>
    <n v="2"/>
    <n v="189000"/>
    <s v="TA"/>
    <s v="CollgCr"/>
    <x v="0"/>
  </r>
  <r>
    <n v="9313"/>
    <n v="7"/>
    <n v="5"/>
    <x v="3"/>
    <n v="2004"/>
    <n v="1728"/>
    <n v="2"/>
    <n v="3"/>
    <n v="0"/>
    <n v="2"/>
    <n v="190000"/>
    <s v="TA"/>
    <s v="CollgCr"/>
    <x v="0"/>
  </r>
  <r>
    <n v="8487"/>
    <n v="7"/>
    <n v="5"/>
    <x v="3"/>
    <n v="2004"/>
    <n v="1500"/>
    <n v="2"/>
    <n v="3"/>
    <n v="0"/>
    <n v="2"/>
    <n v="190000"/>
    <s v="TA"/>
    <s v="CollgCr"/>
    <x v="0"/>
  </r>
  <r>
    <n v="9543"/>
    <n v="7"/>
    <n v="5"/>
    <x v="75"/>
    <n v="2001"/>
    <n v="1690"/>
    <n v="2"/>
    <n v="3"/>
    <n v="0"/>
    <n v="2"/>
    <n v="190550"/>
    <s v="TA"/>
    <s v="CollgCr"/>
    <x v="1"/>
  </r>
  <r>
    <n v="9337"/>
    <n v="7"/>
    <n v="5"/>
    <x v="64"/>
    <n v="1998"/>
    <n v="1692"/>
    <n v="2"/>
    <n v="3"/>
    <n v="1"/>
    <n v="2"/>
    <n v="191000"/>
    <s v="TA"/>
    <s v="CollgCr"/>
    <x v="0"/>
  </r>
  <r>
    <n v="8750"/>
    <n v="7"/>
    <n v="5"/>
    <x v="55"/>
    <n v="1996"/>
    <n v="1716"/>
    <n v="2"/>
    <n v="2"/>
    <n v="1"/>
    <n v="2"/>
    <n v="191000"/>
    <s v="TA"/>
    <s v="CollgCr"/>
    <x v="0"/>
  </r>
  <r>
    <n v="9382"/>
    <n v="7"/>
    <n v="5"/>
    <x v="78"/>
    <n v="2000"/>
    <n v="1479"/>
    <n v="2"/>
    <n v="3"/>
    <n v="0"/>
    <n v="2"/>
    <n v="191000"/>
    <s v="TA"/>
    <s v="CollgCr"/>
    <x v="0"/>
  </r>
  <r>
    <n v="9316"/>
    <n v="7"/>
    <n v="5"/>
    <x v="0"/>
    <n v="2006"/>
    <n v="1795"/>
    <n v="2"/>
    <n v="3"/>
    <n v="0"/>
    <n v="2"/>
    <n v="191000"/>
    <s v="TA"/>
    <s v="CollgCr"/>
    <x v="0"/>
  </r>
  <r>
    <n v="9017"/>
    <n v="7"/>
    <n v="5"/>
    <x v="78"/>
    <n v="1999"/>
    <n v="1431"/>
    <n v="2"/>
    <n v="3"/>
    <n v="0"/>
    <n v="2"/>
    <n v="192000"/>
    <s v="TA"/>
    <s v="CollgCr"/>
    <x v="0"/>
  </r>
  <r>
    <n v="8749"/>
    <n v="7"/>
    <n v="5"/>
    <x v="5"/>
    <n v="2002"/>
    <n v="1459"/>
    <n v="2"/>
    <n v="3"/>
    <n v="1"/>
    <n v="2"/>
    <n v="192000"/>
    <s v="TA"/>
    <s v="CollgCr"/>
    <x v="0"/>
  </r>
  <r>
    <n v="14006"/>
    <n v="7"/>
    <n v="5"/>
    <x v="5"/>
    <n v="2002"/>
    <n v="1776"/>
    <n v="2"/>
    <n v="3"/>
    <n v="1"/>
    <n v="2"/>
    <n v="192500"/>
    <s v="TA"/>
    <s v="CollgCr"/>
    <x v="1"/>
  </r>
  <r>
    <n v="9179"/>
    <n v="7"/>
    <n v="5"/>
    <x v="78"/>
    <n v="1999"/>
    <n v="1790"/>
    <n v="2"/>
    <n v="3"/>
    <n v="0"/>
    <n v="2"/>
    <n v="193000"/>
    <s v="TA"/>
    <s v="CollgCr"/>
    <x v="0"/>
  </r>
  <r>
    <n v="9627"/>
    <n v="7"/>
    <n v="5"/>
    <x v="1"/>
    <n v="2007"/>
    <n v="1361"/>
    <n v="2"/>
    <n v="3"/>
    <n v="0"/>
    <n v="2"/>
    <n v="193000"/>
    <s v="TA"/>
    <s v="CollgCr"/>
    <x v="1"/>
  </r>
  <r>
    <n v="8685"/>
    <n v="7"/>
    <n v="5"/>
    <x v="77"/>
    <n v="1998"/>
    <n v="1425"/>
    <n v="2"/>
    <n v="3"/>
    <n v="0"/>
    <n v="2"/>
    <n v="193000"/>
    <s v="TA"/>
    <s v="CollgCr"/>
    <x v="0"/>
  </r>
  <r>
    <n v="6762"/>
    <n v="7"/>
    <n v="5"/>
    <x v="2"/>
    <n v="2006"/>
    <n v="1294"/>
    <n v="2"/>
    <n v="2"/>
    <n v="1"/>
    <n v="2"/>
    <n v="193879"/>
    <s v="TA"/>
    <s v="CollgCr"/>
    <x v="0"/>
  </r>
  <r>
    <n v="8556"/>
    <n v="7"/>
    <n v="5"/>
    <x v="2"/>
    <n v="2006"/>
    <n v="1240"/>
    <n v="2"/>
    <n v="2"/>
    <n v="0"/>
    <n v="3"/>
    <n v="194000"/>
    <s v="TA"/>
    <s v="CollgCr"/>
    <x v="0"/>
  </r>
  <r>
    <n v="7406"/>
    <n v="7"/>
    <n v="5"/>
    <x v="2"/>
    <n v="2006"/>
    <n v="1220"/>
    <n v="2"/>
    <n v="2"/>
    <n v="0"/>
    <n v="2"/>
    <n v="194000"/>
    <s v="TA"/>
    <s v="CollgCr"/>
    <x v="0"/>
  </r>
  <r>
    <n v="7314"/>
    <n v="7"/>
    <n v="5"/>
    <x v="1"/>
    <n v="2007"/>
    <n v="1232"/>
    <n v="2"/>
    <n v="2"/>
    <n v="0"/>
    <n v="2"/>
    <n v="194500"/>
    <s v="TA"/>
    <s v="CollgCr"/>
    <x v="0"/>
  </r>
  <r>
    <n v="8935"/>
    <n v="7"/>
    <n v="5"/>
    <x v="5"/>
    <n v="2002"/>
    <n v="1660"/>
    <n v="2"/>
    <n v="3"/>
    <n v="0"/>
    <n v="2"/>
    <n v="195000"/>
    <s v="TA"/>
    <s v="CollgCr"/>
    <x v="0"/>
  </r>
  <r>
    <n v="12393"/>
    <n v="7"/>
    <n v="5"/>
    <x v="3"/>
    <n v="2005"/>
    <n v="1948"/>
    <n v="2"/>
    <n v="4"/>
    <n v="1"/>
    <n v="2"/>
    <n v="195000"/>
    <s v="TA"/>
    <s v="CollgCr"/>
    <x v="1"/>
  </r>
  <r>
    <n v="6762"/>
    <n v="7"/>
    <n v="5"/>
    <x v="1"/>
    <n v="2007"/>
    <n v="1208"/>
    <n v="2"/>
    <n v="2"/>
    <n v="0"/>
    <n v="2"/>
    <n v="195400"/>
    <s v="TA"/>
    <s v="CollgCr"/>
    <x v="0"/>
  </r>
  <r>
    <n v="8400"/>
    <n v="7"/>
    <n v="5"/>
    <x v="0"/>
    <n v="2005"/>
    <n v="1611"/>
    <n v="2"/>
    <n v="3"/>
    <n v="0"/>
    <n v="2"/>
    <n v="195800"/>
    <s v="TA"/>
    <s v="CollgCr"/>
    <x v="0"/>
  </r>
  <r>
    <n v="9272"/>
    <n v="7"/>
    <n v="5"/>
    <x v="78"/>
    <n v="1999"/>
    <n v="1749"/>
    <n v="2"/>
    <n v="3"/>
    <n v="0"/>
    <n v="2"/>
    <n v="196000"/>
    <s v="TA"/>
    <s v="CollgCr"/>
    <x v="0"/>
  </r>
  <r>
    <n v="11645"/>
    <n v="7"/>
    <n v="5"/>
    <x v="3"/>
    <n v="2004"/>
    <n v="1720"/>
    <n v="2"/>
    <n v="3"/>
    <n v="0"/>
    <n v="2"/>
    <n v="196500"/>
    <s v="TA"/>
    <s v="CollgCr"/>
    <x v="1"/>
  </r>
  <r>
    <n v="8726"/>
    <n v="7"/>
    <n v="5"/>
    <x v="5"/>
    <n v="2002"/>
    <n v="1909"/>
    <n v="2"/>
    <n v="4"/>
    <n v="0"/>
    <n v="2"/>
    <n v="197000"/>
    <s v="TA"/>
    <s v="CollgCr"/>
    <x v="0"/>
  </r>
  <r>
    <n v="10400"/>
    <n v="7"/>
    <n v="5"/>
    <x v="77"/>
    <n v="1998"/>
    <n v="1779"/>
    <n v="2"/>
    <n v="3"/>
    <n v="0"/>
    <n v="2"/>
    <n v="197900"/>
    <s v="TA"/>
    <s v="CollgCr"/>
    <x v="1"/>
  </r>
  <r>
    <n v="8772"/>
    <n v="7"/>
    <n v="5"/>
    <x v="0"/>
    <n v="2006"/>
    <n v="1336"/>
    <n v="2"/>
    <n v="3"/>
    <n v="0"/>
    <n v="2"/>
    <n v="198000"/>
    <s v="TA"/>
    <s v="CollgCr"/>
    <x v="0"/>
  </r>
  <r>
    <n v="8749"/>
    <n v="7"/>
    <n v="5"/>
    <x v="5"/>
    <n v="2002"/>
    <n v="1725"/>
    <n v="2"/>
    <n v="3"/>
    <n v="0"/>
    <n v="2"/>
    <n v="198500"/>
    <s v="TA"/>
    <s v="CollgCr"/>
    <x v="0"/>
  </r>
  <r>
    <n v="10402"/>
    <n v="7"/>
    <n v="5"/>
    <x v="79"/>
    <n v="2009"/>
    <n v="1226"/>
    <n v="2"/>
    <n v="3"/>
    <n v="0"/>
    <n v="3"/>
    <n v="198900"/>
    <s v="TA"/>
    <s v="CollgCr"/>
    <x v="1"/>
  </r>
  <r>
    <n v="6762"/>
    <n v="7"/>
    <n v="5"/>
    <x v="1"/>
    <n v="2007"/>
    <n v="1290"/>
    <n v="2"/>
    <n v="2"/>
    <n v="1"/>
    <n v="2"/>
    <n v="200000"/>
    <s v="TA"/>
    <s v="CollgCr"/>
    <x v="0"/>
  </r>
  <r>
    <n v="8750"/>
    <n v="6"/>
    <n v="5"/>
    <x v="77"/>
    <n v="1998"/>
    <n v="1772"/>
    <n v="2"/>
    <n v="3"/>
    <n v="1"/>
    <n v="2"/>
    <n v="200000"/>
    <s v="TA"/>
    <s v="CollgCr"/>
    <x v="0"/>
  </r>
  <r>
    <n v="8158"/>
    <n v="7"/>
    <n v="5"/>
    <x v="5"/>
    <n v="2002"/>
    <n v="1729"/>
    <n v="2"/>
    <n v="3"/>
    <n v="0"/>
    <n v="2"/>
    <n v="200000"/>
    <s v="TA"/>
    <s v="CollgCr"/>
    <x v="0"/>
  </r>
  <r>
    <n v="13450"/>
    <n v="7"/>
    <n v="5"/>
    <x v="5"/>
    <n v="2002"/>
    <n v="1861"/>
    <n v="2"/>
    <n v="3"/>
    <n v="0"/>
    <n v="2"/>
    <n v="200000"/>
    <s v="TA"/>
    <s v="CollgCr"/>
    <x v="1"/>
  </r>
  <r>
    <n v="9135"/>
    <n v="6"/>
    <n v="5"/>
    <x v="4"/>
    <n v="2003"/>
    <n v="1700"/>
    <n v="2"/>
    <n v="3"/>
    <n v="0"/>
    <n v="2"/>
    <n v="200000"/>
    <s v="TA"/>
    <s v="CollgCr"/>
    <x v="0"/>
  </r>
  <r>
    <n v="11175"/>
    <n v="7"/>
    <n v="5"/>
    <x v="1"/>
    <n v="2007"/>
    <n v="1316"/>
    <n v="2"/>
    <n v="3"/>
    <n v="1"/>
    <n v="2"/>
    <n v="200141"/>
    <s v="TA"/>
    <s v="CollgCr"/>
    <x v="1"/>
  </r>
  <r>
    <n v="8750"/>
    <n v="6"/>
    <n v="5"/>
    <x v="77"/>
    <n v="1998"/>
    <n v="1682"/>
    <n v="2"/>
    <n v="3"/>
    <n v="0"/>
    <n v="2"/>
    <n v="200500"/>
    <s v="TA"/>
    <s v="CollgCr"/>
    <x v="0"/>
  </r>
  <r>
    <n v="11166"/>
    <n v="7"/>
    <n v="5"/>
    <x v="75"/>
    <n v="2001"/>
    <n v="1492"/>
    <n v="2"/>
    <n v="3"/>
    <n v="1"/>
    <n v="2"/>
    <n v="201000"/>
    <s v="TA"/>
    <s v="CollgCr"/>
    <x v="1"/>
  </r>
  <r>
    <n v="10739"/>
    <n v="7"/>
    <n v="5"/>
    <x v="5"/>
    <n v="2001"/>
    <n v="1444"/>
    <n v="2"/>
    <n v="3"/>
    <n v="0"/>
    <n v="2"/>
    <n v="203000"/>
    <s v="TA"/>
    <s v="CollgCr"/>
    <x v="1"/>
  </r>
  <r>
    <n v="11883"/>
    <n v="7"/>
    <n v="5"/>
    <x v="55"/>
    <n v="1996"/>
    <n v="1504"/>
    <n v="2"/>
    <n v="3"/>
    <n v="1"/>
    <n v="2"/>
    <n v="203000"/>
    <s v="TA"/>
    <s v="CollgCr"/>
    <x v="1"/>
  </r>
  <r>
    <n v="8814"/>
    <n v="7"/>
    <n v="5"/>
    <x v="0"/>
    <n v="2007"/>
    <n v="1274"/>
    <n v="2"/>
    <n v="3"/>
    <n v="0"/>
    <n v="2"/>
    <n v="203000"/>
    <s v="TA"/>
    <s v="CollgCr"/>
    <x v="0"/>
  </r>
  <r>
    <n v="8581"/>
    <n v="7"/>
    <n v="5"/>
    <x v="2"/>
    <n v="2006"/>
    <n v="1737"/>
    <n v="2"/>
    <n v="3"/>
    <n v="0"/>
    <n v="2"/>
    <n v="203160"/>
    <s v="TA"/>
    <s v="CollgCr"/>
    <x v="0"/>
  </r>
  <r>
    <n v="10335"/>
    <n v="7"/>
    <n v="5"/>
    <x v="78"/>
    <n v="1999"/>
    <n v="1501"/>
    <n v="2"/>
    <n v="3"/>
    <n v="0"/>
    <n v="2"/>
    <n v="204000"/>
    <s v="TA"/>
    <s v="CollgCr"/>
    <x v="1"/>
  </r>
  <r>
    <n v="9337"/>
    <n v="6"/>
    <n v="5"/>
    <x v="64"/>
    <n v="1997"/>
    <n v="1786"/>
    <n v="2"/>
    <n v="3"/>
    <n v="0"/>
    <n v="2"/>
    <n v="204750"/>
    <s v="Gd"/>
    <s v="CollgCr"/>
    <x v="0"/>
  </r>
  <r>
    <n v="8990"/>
    <n v="7"/>
    <n v="5"/>
    <x v="2"/>
    <n v="2006"/>
    <n v="1498"/>
    <n v="2"/>
    <n v="2"/>
    <n v="0"/>
    <n v="2"/>
    <n v="204900"/>
    <s v="TA"/>
    <s v="CollgCr"/>
    <x v="0"/>
  </r>
  <r>
    <n v="13704"/>
    <n v="7"/>
    <n v="5"/>
    <x v="75"/>
    <n v="2002"/>
    <n v="1541"/>
    <n v="2"/>
    <n v="3"/>
    <n v="1"/>
    <n v="3"/>
    <n v="205000"/>
    <s v="TA"/>
    <s v="CollgCr"/>
    <x v="1"/>
  </r>
  <r>
    <n v="6762"/>
    <n v="7"/>
    <n v="5"/>
    <x v="2"/>
    <n v="2006"/>
    <n v="1208"/>
    <n v="2"/>
    <n v="2"/>
    <n v="0"/>
    <n v="2"/>
    <n v="206000"/>
    <s v="TA"/>
    <s v="CollgCr"/>
    <x v="0"/>
  </r>
  <r>
    <n v="14753"/>
    <n v="7"/>
    <n v="5"/>
    <x v="77"/>
    <n v="1998"/>
    <n v="1463"/>
    <n v="2"/>
    <n v="3"/>
    <n v="0"/>
    <n v="2"/>
    <n v="207000"/>
    <s v="TA"/>
    <s v="CollgCr"/>
    <x v="1"/>
  </r>
  <r>
    <n v="11690"/>
    <n v="8"/>
    <n v="5"/>
    <x v="78"/>
    <n v="2000"/>
    <n v="1764"/>
    <n v="2"/>
    <n v="3"/>
    <n v="1"/>
    <n v="2"/>
    <n v="207000"/>
    <s v="TA"/>
    <s v="CollgCr"/>
    <x v="1"/>
  </r>
  <r>
    <n v="8810"/>
    <n v="7"/>
    <n v="5"/>
    <x v="4"/>
    <n v="2003"/>
    <n v="1390"/>
    <n v="2"/>
    <n v="3"/>
    <n v="0"/>
    <n v="2"/>
    <n v="207000"/>
    <s v="TA"/>
    <s v="CollgCr"/>
    <x v="0"/>
  </r>
  <r>
    <n v="8998"/>
    <n v="7"/>
    <n v="5"/>
    <x v="80"/>
    <n v="2000"/>
    <n v="1652"/>
    <n v="2"/>
    <n v="3"/>
    <n v="0"/>
    <n v="2"/>
    <n v="207500"/>
    <s v="TA"/>
    <s v="CollgCr"/>
    <x v="0"/>
  </r>
  <r>
    <n v="8450"/>
    <n v="7"/>
    <n v="5"/>
    <x v="4"/>
    <n v="2003"/>
    <n v="1710"/>
    <n v="2"/>
    <n v="3"/>
    <n v="0"/>
    <n v="2"/>
    <n v="208500"/>
    <s v="TA"/>
    <s v="CollgCr"/>
    <x v="0"/>
  </r>
  <r>
    <n v="13125"/>
    <n v="6"/>
    <n v="5"/>
    <x v="64"/>
    <n v="1998"/>
    <n v="1493"/>
    <n v="2"/>
    <n v="3"/>
    <n v="1"/>
    <n v="2"/>
    <n v="208900"/>
    <s v="TA"/>
    <s v="CollgCr"/>
    <x v="1"/>
  </r>
  <r>
    <n v="10984"/>
    <n v="7"/>
    <n v="5"/>
    <x v="0"/>
    <n v="2006"/>
    <n v="1809"/>
    <n v="2"/>
    <n v="3"/>
    <n v="0"/>
    <n v="2"/>
    <n v="209700"/>
    <s v="TA"/>
    <s v="CollgCr"/>
    <x v="1"/>
  </r>
  <r>
    <n v="8750"/>
    <n v="7"/>
    <n v="5"/>
    <x v="64"/>
    <n v="1998"/>
    <n v="1417"/>
    <n v="2"/>
    <n v="3"/>
    <n v="1"/>
    <n v="2"/>
    <n v="210000"/>
    <s v="TA"/>
    <s v="CollgCr"/>
    <x v="0"/>
  </r>
  <r>
    <n v="8750"/>
    <n v="7"/>
    <n v="5"/>
    <x v="72"/>
    <n v="1995"/>
    <n v="1908"/>
    <n v="2"/>
    <n v="4"/>
    <n v="1"/>
    <n v="2"/>
    <n v="210000"/>
    <s v="Gd"/>
    <s v="CollgCr"/>
    <x v="0"/>
  </r>
  <r>
    <n v="8450"/>
    <n v="7"/>
    <n v="5"/>
    <x v="3"/>
    <n v="2004"/>
    <n v="1436"/>
    <n v="2"/>
    <n v="3"/>
    <n v="0"/>
    <n v="2"/>
    <n v="210000"/>
    <s v="TA"/>
    <s v="CollgCr"/>
    <x v="0"/>
  </r>
  <r>
    <n v="21533"/>
    <n v="7"/>
    <n v="5"/>
    <x v="55"/>
    <n v="1997"/>
    <n v="2049"/>
    <n v="2"/>
    <n v="4"/>
    <n v="1"/>
    <n v="2"/>
    <n v="210900"/>
    <s v="TA"/>
    <s v="CollgCr"/>
    <x v="1"/>
  </r>
  <r>
    <n v="11250"/>
    <n v="7"/>
    <n v="5"/>
    <x v="75"/>
    <n v="2001"/>
    <n v="1870"/>
    <n v="2"/>
    <n v="3"/>
    <n v="0"/>
    <n v="2"/>
    <n v="211000"/>
    <s v="TA"/>
    <s v="CollgCr"/>
    <x v="1"/>
  </r>
  <r>
    <n v="9531"/>
    <n v="6"/>
    <n v="5"/>
    <x v="77"/>
    <n v="1998"/>
    <n v="1796"/>
    <n v="2"/>
    <n v="3"/>
    <n v="0"/>
    <n v="2"/>
    <n v="211000"/>
    <s v="TA"/>
    <s v="CollgCr"/>
    <x v="1"/>
  </r>
  <r>
    <n v="15295"/>
    <n v="7"/>
    <n v="5"/>
    <x v="55"/>
    <n v="2002"/>
    <n v="1992"/>
    <n v="2"/>
    <n v="3"/>
    <n v="2"/>
    <n v="2"/>
    <n v="211000"/>
    <s v="TA"/>
    <s v="CollgCr"/>
    <x v="1"/>
  </r>
  <r>
    <n v="10769"/>
    <n v="8"/>
    <n v="5"/>
    <x v="1"/>
    <n v="2007"/>
    <n v="1768"/>
    <n v="2"/>
    <n v="3"/>
    <n v="0"/>
    <n v="2"/>
    <n v="212000"/>
    <s v="TA"/>
    <s v="CollgCr"/>
    <x v="1"/>
  </r>
  <r>
    <n v="10667"/>
    <n v="7"/>
    <n v="6"/>
    <x v="55"/>
    <n v="1996"/>
    <n v="1661"/>
    <n v="2"/>
    <n v="3"/>
    <n v="1"/>
    <n v="2"/>
    <n v="212000"/>
    <s v="TA"/>
    <s v="CollgCr"/>
    <x v="1"/>
  </r>
  <r>
    <n v="10084"/>
    <n v="7"/>
    <n v="5"/>
    <x v="0"/>
    <n v="2006"/>
    <n v="1552"/>
    <n v="2"/>
    <n v="3"/>
    <n v="0"/>
    <n v="3"/>
    <n v="212900"/>
    <s v="TA"/>
    <s v="CollgCr"/>
    <x v="1"/>
  </r>
  <r>
    <n v="8760"/>
    <n v="8"/>
    <n v="5"/>
    <x v="2"/>
    <n v="2006"/>
    <n v="1500"/>
    <n v="2"/>
    <n v="3"/>
    <n v="1"/>
    <n v="2"/>
    <n v="212999"/>
    <s v="TA"/>
    <s v="CollgCr"/>
    <x v="0"/>
  </r>
  <r>
    <n v="8400"/>
    <n v="7"/>
    <n v="5"/>
    <x v="3"/>
    <n v="2005"/>
    <n v="1484"/>
    <n v="2"/>
    <n v="3"/>
    <n v="0"/>
    <n v="2"/>
    <n v="213000"/>
    <s v="TA"/>
    <s v="CollgCr"/>
    <x v="0"/>
  </r>
  <r>
    <n v="9750"/>
    <n v="7"/>
    <n v="5"/>
    <x v="80"/>
    <n v="2001"/>
    <n v="1630"/>
    <n v="2"/>
    <n v="3"/>
    <n v="1"/>
    <n v="2"/>
    <n v="213000"/>
    <s v="TA"/>
    <s v="CollgCr"/>
    <x v="1"/>
  </r>
  <r>
    <n v="8749"/>
    <n v="7"/>
    <n v="5"/>
    <x v="4"/>
    <n v="2003"/>
    <n v="1932"/>
    <n v="2"/>
    <n v="3"/>
    <n v="1"/>
    <n v="2"/>
    <n v="213000"/>
    <s v="TA"/>
    <s v="CollgCr"/>
    <x v="0"/>
  </r>
  <r>
    <n v="9245"/>
    <n v="7"/>
    <n v="5"/>
    <x v="2"/>
    <n v="2006"/>
    <n v="1797"/>
    <n v="2"/>
    <n v="3"/>
    <n v="0"/>
    <n v="2"/>
    <n v="213500"/>
    <s v="TA"/>
    <s v="CollgCr"/>
    <x v="0"/>
  </r>
  <r>
    <n v="9135"/>
    <n v="7"/>
    <n v="5"/>
    <x v="5"/>
    <n v="2003"/>
    <n v="1536"/>
    <n v="2"/>
    <n v="3"/>
    <n v="0"/>
    <n v="2"/>
    <n v="214000"/>
    <s v="TA"/>
    <s v="CollgCr"/>
    <x v="0"/>
  </r>
  <r>
    <n v="10264"/>
    <n v="7"/>
    <n v="5"/>
    <x v="78"/>
    <n v="1999"/>
    <n v="1588"/>
    <n v="2"/>
    <n v="3"/>
    <n v="0"/>
    <n v="2"/>
    <n v="214000"/>
    <s v="TA"/>
    <s v="CollgCr"/>
    <x v="1"/>
  </r>
  <r>
    <n v="9468"/>
    <n v="6"/>
    <n v="5"/>
    <x v="78"/>
    <n v="1999"/>
    <n v="1755"/>
    <n v="2"/>
    <n v="3"/>
    <n v="1"/>
    <n v="2"/>
    <n v="214000"/>
    <s v="TA"/>
    <s v="CollgCr"/>
    <x v="1"/>
  </r>
  <r>
    <n v="13142"/>
    <n v="6"/>
    <n v="5"/>
    <x v="64"/>
    <n v="1997"/>
    <n v="1771"/>
    <n v="2"/>
    <n v="3"/>
    <n v="0"/>
    <n v="2"/>
    <n v="215700"/>
    <s v="TA"/>
    <s v="CollgCr"/>
    <x v="1"/>
  </r>
  <r>
    <n v="9100"/>
    <n v="7"/>
    <n v="5"/>
    <x v="3"/>
    <n v="2005"/>
    <n v="1836"/>
    <n v="2"/>
    <n v="3"/>
    <n v="1"/>
    <n v="2"/>
    <n v="216837"/>
    <s v="TA"/>
    <s v="CollgCr"/>
    <x v="0"/>
  </r>
  <r>
    <n v="11750"/>
    <n v="7"/>
    <n v="5"/>
    <x v="0"/>
    <n v="2006"/>
    <n v="1546"/>
    <n v="2"/>
    <n v="3"/>
    <n v="0"/>
    <n v="3"/>
    <n v="217000"/>
    <s v="TA"/>
    <s v="CollgCr"/>
    <x v="1"/>
  </r>
  <r>
    <n v="12352"/>
    <n v="7"/>
    <n v="5"/>
    <x v="77"/>
    <n v="1999"/>
    <n v="1753"/>
    <n v="2"/>
    <n v="3"/>
    <n v="1"/>
    <n v="2"/>
    <n v="217000"/>
    <s v="TA"/>
    <s v="CollgCr"/>
    <x v="1"/>
  </r>
  <r>
    <n v="9236"/>
    <n v="6"/>
    <n v="5"/>
    <x v="64"/>
    <n v="1997"/>
    <n v="1494"/>
    <n v="2"/>
    <n v="3"/>
    <n v="0"/>
    <n v="2"/>
    <n v="217000"/>
    <s v="Gd"/>
    <s v="CollgCr"/>
    <x v="0"/>
  </r>
  <r>
    <n v="13426"/>
    <n v="7"/>
    <n v="5"/>
    <x v="78"/>
    <n v="2000"/>
    <n v="1779"/>
    <n v="2"/>
    <n v="3"/>
    <n v="1"/>
    <n v="2"/>
    <n v="217000"/>
    <s v="TA"/>
    <s v="CollgCr"/>
    <x v="1"/>
  </r>
  <r>
    <n v="8826"/>
    <n v="7"/>
    <n v="5"/>
    <x v="80"/>
    <n v="2000"/>
    <n v="1842"/>
    <n v="2"/>
    <n v="3"/>
    <n v="1"/>
    <n v="2"/>
    <n v="217500"/>
    <s v="TA"/>
    <s v="CollgCr"/>
    <x v="0"/>
  </r>
  <r>
    <n v="11058"/>
    <n v="7"/>
    <n v="6"/>
    <x v="1"/>
    <n v="2007"/>
    <n v="1564"/>
    <n v="2"/>
    <n v="3"/>
    <n v="0"/>
    <n v="3"/>
    <n v="218836"/>
    <s v="TA"/>
    <s v="CollgCr"/>
    <x v="1"/>
  </r>
  <r>
    <n v="9375"/>
    <n v="7"/>
    <n v="5"/>
    <x v="64"/>
    <n v="1998"/>
    <n v="2034"/>
    <n v="2"/>
    <n v="3"/>
    <n v="0"/>
    <n v="2"/>
    <n v="219500"/>
    <s v="TA"/>
    <s v="CollgCr"/>
    <x v="0"/>
  </r>
  <r>
    <n v="8200"/>
    <n v="7"/>
    <n v="5"/>
    <x v="4"/>
    <n v="2004"/>
    <n v="1928"/>
    <n v="2"/>
    <n v="4"/>
    <n v="1"/>
    <n v="2"/>
    <n v="219500"/>
    <s v="TA"/>
    <s v="CollgCr"/>
    <x v="0"/>
  </r>
  <r>
    <n v="8814"/>
    <n v="7"/>
    <n v="5"/>
    <x v="2"/>
    <n v="2006"/>
    <n v="1604"/>
    <n v="2"/>
    <n v="3"/>
    <n v="1"/>
    <n v="2"/>
    <n v="220000"/>
    <s v="TA"/>
    <s v="CollgCr"/>
    <x v="0"/>
  </r>
  <r>
    <n v="15750"/>
    <n v="8"/>
    <n v="5"/>
    <x v="78"/>
    <n v="2000"/>
    <n v="1513"/>
    <n v="2"/>
    <n v="2"/>
    <n v="1"/>
    <n v="2"/>
    <n v="220000"/>
    <s v="TA"/>
    <s v="CollgCr"/>
    <x v="1"/>
  </r>
  <r>
    <n v="11088"/>
    <n v="8"/>
    <n v="5"/>
    <x v="5"/>
    <n v="2002"/>
    <n v="1358"/>
    <n v="1"/>
    <n v="1"/>
    <n v="1"/>
    <n v="2"/>
    <n v="220000"/>
    <s v="TA"/>
    <s v="CollgCr"/>
    <x v="1"/>
  </r>
  <r>
    <n v="12803"/>
    <n v="7"/>
    <n v="5"/>
    <x v="5"/>
    <n v="2002"/>
    <n v="1494"/>
    <n v="2"/>
    <n v="3"/>
    <n v="1"/>
    <n v="2"/>
    <n v="221000"/>
    <s v="TA"/>
    <s v="CollgCr"/>
    <x v="1"/>
  </r>
  <r>
    <n v="11210"/>
    <n v="7"/>
    <n v="5"/>
    <x v="0"/>
    <n v="2006"/>
    <n v="1614"/>
    <n v="2"/>
    <n v="3"/>
    <n v="0"/>
    <n v="3"/>
    <n v="221500"/>
    <s v="TA"/>
    <s v="CollgCr"/>
    <x v="1"/>
  </r>
  <r>
    <n v="10324"/>
    <n v="8"/>
    <n v="5"/>
    <x v="81"/>
    <n v="2008"/>
    <n v="1254"/>
    <n v="2"/>
    <n v="2"/>
    <n v="0"/>
    <n v="3"/>
    <n v="221800"/>
    <s v="TA"/>
    <s v="CollgCr"/>
    <x v="1"/>
  </r>
  <r>
    <n v="9930"/>
    <n v="7"/>
    <n v="5"/>
    <x v="5"/>
    <n v="2002"/>
    <n v="1762"/>
    <n v="2"/>
    <n v="3"/>
    <n v="0"/>
    <n v="2"/>
    <n v="222000"/>
    <s v="TA"/>
    <s v="CollgCr"/>
    <x v="1"/>
  </r>
  <r>
    <n v="11404"/>
    <n v="7"/>
    <n v="5"/>
    <x v="77"/>
    <n v="1999"/>
    <n v="2031"/>
    <n v="2"/>
    <n v="3"/>
    <n v="1"/>
    <n v="2"/>
    <n v="222500"/>
    <s v="TA"/>
    <s v="CollgCr"/>
    <x v="1"/>
  </r>
  <r>
    <n v="11250"/>
    <n v="7"/>
    <n v="5"/>
    <x v="75"/>
    <n v="2002"/>
    <n v="1786"/>
    <n v="2"/>
    <n v="3"/>
    <n v="1"/>
    <n v="2"/>
    <n v="223500"/>
    <s v="TA"/>
    <s v="CollgCr"/>
    <x v="1"/>
  </r>
  <r>
    <n v="12137"/>
    <n v="7"/>
    <n v="5"/>
    <x v="77"/>
    <n v="1998"/>
    <n v="1661"/>
    <n v="2"/>
    <n v="3"/>
    <n v="0"/>
    <n v="2"/>
    <n v="224900"/>
    <s v="TA"/>
    <s v="CollgCr"/>
    <x v="1"/>
  </r>
  <r>
    <n v="8158"/>
    <n v="7"/>
    <n v="5"/>
    <x v="4"/>
    <n v="2003"/>
    <n v="1768"/>
    <n v="2"/>
    <n v="3"/>
    <n v="0"/>
    <n v="2"/>
    <n v="224900"/>
    <s v="TA"/>
    <s v="CollgCr"/>
    <x v="0"/>
  </r>
  <r>
    <n v="9316"/>
    <n v="7"/>
    <n v="5"/>
    <x v="0"/>
    <n v="2005"/>
    <n v="1614"/>
    <n v="2"/>
    <n v="3"/>
    <n v="1"/>
    <n v="2"/>
    <n v="225000"/>
    <s v="TA"/>
    <s v="CollgCr"/>
    <x v="0"/>
  </r>
  <r>
    <n v="10665"/>
    <n v="7"/>
    <n v="5"/>
    <x v="4"/>
    <n v="2003"/>
    <n v="1479"/>
    <n v="2"/>
    <n v="3"/>
    <n v="0"/>
    <n v="2"/>
    <n v="226000"/>
    <s v="TA"/>
    <s v="CollgCr"/>
    <x v="1"/>
  </r>
  <r>
    <n v="8696"/>
    <n v="7"/>
    <n v="5"/>
    <x v="64"/>
    <n v="1998"/>
    <n v="1418"/>
    <n v="2"/>
    <n v="3"/>
    <n v="1"/>
    <n v="2"/>
    <n v="226001"/>
    <s v="TA"/>
    <s v="CollgCr"/>
    <x v="0"/>
  </r>
  <r>
    <n v="9808"/>
    <n v="7"/>
    <n v="5"/>
    <x v="5"/>
    <n v="2002"/>
    <n v="1573"/>
    <n v="2"/>
    <n v="3"/>
    <n v="0"/>
    <n v="2"/>
    <n v="227000"/>
    <s v="TA"/>
    <s v="CollgCr"/>
    <x v="1"/>
  </r>
  <r>
    <n v="11250"/>
    <n v="7"/>
    <n v="5"/>
    <x v="77"/>
    <n v="1998"/>
    <n v="1939"/>
    <n v="2"/>
    <n v="3"/>
    <n v="1"/>
    <n v="3"/>
    <n v="227000"/>
    <s v="TA"/>
    <s v="CollgCr"/>
    <x v="1"/>
  </r>
  <r>
    <n v="11927"/>
    <n v="8"/>
    <n v="5"/>
    <x v="72"/>
    <n v="1995"/>
    <n v="1592"/>
    <n v="2"/>
    <n v="3"/>
    <n v="1"/>
    <n v="2"/>
    <n v="228000"/>
    <s v="TA"/>
    <s v="CollgCr"/>
    <x v="1"/>
  </r>
  <r>
    <n v="9375"/>
    <n v="8"/>
    <n v="5"/>
    <x v="5"/>
    <n v="2002"/>
    <n v="2169"/>
    <n v="2"/>
    <n v="3"/>
    <n v="1"/>
    <n v="2"/>
    <n v="228500"/>
    <s v="TA"/>
    <s v="CollgCr"/>
    <x v="0"/>
  </r>
  <r>
    <n v="11003"/>
    <n v="7"/>
    <n v="5"/>
    <x v="0"/>
    <n v="2006"/>
    <n v="1876"/>
    <n v="2"/>
    <n v="3"/>
    <n v="0"/>
    <n v="3"/>
    <n v="229800"/>
    <s v="TA"/>
    <s v="CollgCr"/>
    <x v="1"/>
  </r>
  <r>
    <n v="12420"/>
    <n v="7"/>
    <n v="5"/>
    <x v="75"/>
    <n v="2001"/>
    <n v="1840"/>
    <n v="2"/>
    <n v="3"/>
    <n v="0"/>
    <n v="2"/>
    <n v="230000"/>
    <s v="TA"/>
    <s v="CollgCr"/>
    <x v="1"/>
  </r>
  <r>
    <n v="9742"/>
    <n v="8"/>
    <n v="5"/>
    <x v="5"/>
    <n v="2002"/>
    <n v="1795"/>
    <n v="2"/>
    <n v="3"/>
    <n v="1"/>
    <n v="2"/>
    <n v="230000"/>
    <s v="TA"/>
    <s v="CollgCr"/>
    <x v="1"/>
  </r>
  <r>
    <n v="9066"/>
    <n v="8"/>
    <n v="5"/>
    <x v="78"/>
    <n v="2000"/>
    <n v="1852"/>
    <n v="2"/>
    <n v="3"/>
    <n v="2"/>
    <n v="3"/>
    <n v="230000"/>
    <s v="TA"/>
    <s v="CollgCr"/>
    <x v="0"/>
  </r>
  <r>
    <n v="8125"/>
    <n v="7"/>
    <n v="5"/>
    <x v="5"/>
    <n v="2002"/>
    <n v="1654"/>
    <n v="2"/>
    <n v="3"/>
    <n v="0"/>
    <n v="3"/>
    <n v="230000"/>
    <s v="TA"/>
    <s v="CollgCr"/>
    <x v="0"/>
  </r>
  <r>
    <n v="10400"/>
    <n v="7"/>
    <n v="5"/>
    <x v="75"/>
    <n v="2001"/>
    <n v="2161"/>
    <n v="2"/>
    <n v="3"/>
    <n v="1"/>
    <n v="2"/>
    <n v="230500"/>
    <s v="TA"/>
    <s v="CollgCr"/>
    <x v="1"/>
  </r>
  <r>
    <n v="15426"/>
    <n v="6"/>
    <n v="5"/>
    <x v="64"/>
    <n v="1997"/>
    <n v="1764"/>
    <n v="2"/>
    <n v="3"/>
    <n v="0"/>
    <n v="2"/>
    <n v="231500"/>
    <s v="TA"/>
    <s v="CollgCr"/>
    <x v="1"/>
  </r>
  <r>
    <n v="12435"/>
    <n v="7"/>
    <n v="5"/>
    <x v="75"/>
    <n v="2001"/>
    <n v="1792"/>
    <n v="2"/>
    <n v="3"/>
    <n v="1"/>
    <n v="2"/>
    <n v="231500"/>
    <s v="TA"/>
    <s v="CollgCr"/>
    <x v="1"/>
  </r>
  <r>
    <n v="10635"/>
    <n v="8"/>
    <n v="5"/>
    <x v="4"/>
    <n v="2003"/>
    <n v="1668"/>
    <n v="2"/>
    <n v="3"/>
    <n v="1"/>
    <n v="2"/>
    <n v="232000"/>
    <s v="TA"/>
    <s v="CollgCr"/>
    <x v="1"/>
  </r>
  <r>
    <n v="15611"/>
    <n v="8"/>
    <n v="5"/>
    <x v="2"/>
    <n v="2006"/>
    <n v="1919"/>
    <n v="2"/>
    <n v="3"/>
    <n v="1"/>
    <n v="2"/>
    <n v="233230"/>
    <s v="TA"/>
    <s v="CollgCr"/>
    <x v="1"/>
  </r>
  <r>
    <n v="13377"/>
    <n v="6"/>
    <n v="5"/>
    <x v="2"/>
    <n v="2006"/>
    <n v="1846"/>
    <n v="2"/>
    <n v="3"/>
    <n v="1"/>
    <n v="2"/>
    <n v="233555"/>
    <s v="TA"/>
    <s v="CollgCr"/>
    <x v="1"/>
  </r>
  <r>
    <n v="12192"/>
    <n v="7"/>
    <n v="5"/>
    <x v="80"/>
    <n v="2001"/>
    <n v="1823"/>
    <n v="2"/>
    <n v="3"/>
    <n v="0"/>
    <n v="2"/>
    <n v="235000"/>
    <s v="TA"/>
    <s v="CollgCr"/>
    <x v="1"/>
  </r>
  <r>
    <n v="10316"/>
    <n v="7"/>
    <n v="5"/>
    <x v="80"/>
    <n v="2000"/>
    <n v="1865"/>
    <n v="2"/>
    <n v="3"/>
    <n v="1"/>
    <n v="3"/>
    <n v="235000"/>
    <s v="TA"/>
    <s v="CollgCr"/>
    <x v="1"/>
  </r>
  <r>
    <n v="9100"/>
    <n v="7"/>
    <n v="5"/>
    <x v="80"/>
    <n v="2000"/>
    <n v="1525"/>
    <n v="2"/>
    <n v="3"/>
    <n v="0"/>
    <n v="2"/>
    <n v="235000"/>
    <s v="TA"/>
    <s v="CollgCr"/>
    <x v="0"/>
  </r>
  <r>
    <n v="10820"/>
    <n v="7"/>
    <n v="5"/>
    <x v="78"/>
    <n v="1999"/>
    <n v="1873"/>
    <n v="2"/>
    <n v="3"/>
    <n v="1"/>
    <n v="2"/>
    <n v="235500"/>
    <s v="TA"/>
    <s v="CollgCr"/>
    <x v="1"/>
  </r>
  <r>
    <n v="11838"/>
    <n v="8"/>
    <n v="5"/>
    <x v="75"/>
    <n v="2001"/>
    <n v="1788"/>
    <n v="2"/>
    <n v="3"/>
    <n v="1"/>
    <n v="2"/>
    <n v="236500"/>
    <s v="TA"/>
    <s v="CollgCr"/>
    <x v="1"/>
  </r>
  <r>
    <n v="9548"/>
    <n v="7"/>
    <n v="6"/>
    <x v="4"/>
    <n v="2003"/>
    <n v="1829"/>
    <n v="2"/>
    <n v="3"/>
    <n v="1"/>
    <n v="2"/>
    <n v="237000"/>
    <s v="TA"/>
    <s v="CollgCr"/>
    <x v="1"/>
  </r>
  <r>
    <n v="11645"/>
    <n v="8"/>
    <n v="5"/>
    <x v="0"/>
    <n v="2006"/>
    <n v="1498"/>
    <n v="2"/>
    <n v="3"/>
    <n v="1"/>
    <n v="3"/>
    <n v="237000"/>
    <s v="TA"/>
    <s v="CollgCr"/>
    <x v="1"/>
  </r>
  <r>
    <n v="9473"/>
    <n v="8"/>
    <n v="5"/>
    <x v="5"/>
    <n v="2002"/>
    <n v="2031"/>
    <n v="2"/>
    <n v="3"/>
    <n v="1"/>
    <n v="2"/>
    <n v="237000"/>
    <s v="TA"/>
    <s v="CollgCr"/>
    <x v="1"/>
  </r>
  <r>
    <n v="11250"/>
    <n v="7"/>
    <n v="5"/>
    <x v="74"/>
    <n v="1996"/>
    <n v="1995"/>
    <n v="2"/>
    <n v="4"/>
    <n v="1"/>
    <n v="2"/>
    <n v="237000"/>
    <s v="Gd"/>
    <s v="CollgCr"/>
    <x v="1"/>
  </r>
  <r>
    <n v="11923"/>
    <n v="9"/>
    <n v="5"/>
    <x v="1"/>
    <n v="2007"/>
    <n v="1800"/>
    <n v="2"/>
    <n v="2"/>
    <n v="0"/>
    <n v="2"/>
    <n v="239000"/>
    <s v="TA"/>
    <s v="CollgCr"/>
    <x v="1"/>
  </r>
  <r>
    <n v="8760"/>
    <n v="7"/>
    <n v="5"/>
    <x v="2"/>
    <n v="2006"/>
    <n v="1962"/>
    <n v="2"/>
    <n v="3"/>
    <n v="0"/>
    <n v="3"/>
    <n v="239799"/>
    <s v="TA"/>
    <s v="CollgCr"/>
    <x v="0"/>
  </r>
  <r>
    <n v="9178"/>
    <n v="8"/>
    <n v="5"/>
    <x v="81"/>
    <n v="2008"/>
    <n v="1468"/>
    <n v="2"/>
    <n v="3"/>
    <n v="1"/>
    <n v="3"/>
    <n v="239900"/>
    <s v="TA"/>
    <s v="CollgCr"/>
    <x v="0"/>
  </r>
  <r>
    <n v="9375"/>
    <n v="7"/>
    <n v="5"/>
    <x v="64"/>
    <n v="1997"/>
    <n v="2098"/>
    <n v="2"/>
    <n v="4"/>
    <n v="1"/>
    <n v="2"/>
    <n v="240000"/>
    <s v="TA"/>
    <s v="CollgCr"/>
    <x v="0"/>
  </r>
  <r>
    <n v="10905"/>
    <n v="7"/>
    <n v="5"/>
    <x v="4"/>
    <n v="2003"/>
    <n v="2327"/>
    <n v="2"/>
    <n v="4"/>
    <n v="1"/>
    <n v="2"/>
    <n v="240000"/>
    <s v="TA"/>
    <s v="CollgCr"/>
    <x v="1"/>
  </r>
  <r>
    <n v="10000"/>
    <n v="8"/>
    <n v="5"/>
    <x v="74"/>
    <n v="1996"/>
    <n v="2090"/>
    <n v="2"/>
    <n v="3"/>
    <n v="1"/>
    <n v="2"/>
    <n v="240000"/>
    <s v="TA"/>
    <s v="CollgCr"/>
    <x v="1"/>
  </r>
  <r>
    <n v="10475"/>
    <n v="8"/>
    <n v="5"/>
    <x v="81"/>
    <n v="2008"/>
    <n v="1694"/>
    <n v="2"/>
    <n v="3"/>
    <n v="0"/>
    <n v="3"/>
    <n v="245350"/>
    <s v="TA"/>
    <s v="CollgCr"/>
    <x v="1"/>
  </r>
  <r>
    <n v="10235"/>
    <n v="8"/>
    <n v="5"/>
    <x v="1"/>
    <n v="2007"/>
    <n v="1651"/>
    <n v="2"/>
    <n v="3"/>
    <n v="1"/>
    <n v="3"/>
    <n v="246500"/>
    <s v="TA"/>
    <s v="CollgCr"/>
    <x v="1"/>
  </r>
  <r>
    <n v="17227"/>
    <n v="8"/>
    <n v="5"/>
    <x v="78"/>
    <n v="2000"/>
    <n v="1341"/>
    <n v="1"/>
    <n v="1"/>
    <n v="1"/>
    <n v="2"/>
    <n v="246900"/>
    <s v="TA"/>
    <s v="CollgCr"/>
    <x v="1"/>
  </r>
  <r>
    <n v="9345"/>
    <n v="8"/>
    <n v="5"/>
    <x v="1"/>
    <n v="2007"/>
    <n v="1615"/>
    <n v="2"/>
    <n v="3"/>
    <n v="1"/>
    <n v="3"/>
    <n v="248500"/>
    <s v="TA"/>
    <s v="CollgCr"/>
    <x v="0"/>
  </r>
  <r>
    <n v="11664"/>
    <n v="7"/>
    <n v="5"/>
    <x v="5"/>
    <n v="2002"/>
    <n v="1611"/>
    <n v="2"/>
    <n v="3"/>
    <n v="0"/>
    <n v="3"/>
    <n v="250000"/>
    <s v="TA"/>
    <s v="CollgCr"/>
    <x v="1"/>
  </r>
  <r>
    <n v="9178"/>
    <n v="8"/>
    <n v="5"/>
    <x v="1"/>
    <n v="2007"/>
    <n v="1651"/>
    <n v="2"/>
    <n v="3"/>
    <n v="1"/>
    <n v="3"/>
    <n v="250000"/>
    <s v="TA"/>
    <s v="CollgCr"/>
    <x v="0"/>
  </r>
  <r>
    <n v="12334"/>
    <n v="8"/>
    <n v="5"/>
    <x v="4"/>
    <n v="2003"/>
    <n v="2184"/>
    <n v="2"/>
    <n v="4"/>
    <n v="1"/>
    <n v="2"/>
    <n v="254750"/>
    <s v="TA"/>
    <s v="CollgCr"/>
    <x v="1"/>
  </r>
  <r>
    <n v="11367"/>
    <n v="8"/>
    <n v="5"/>
    <x v="5"/>
    <n v="2002"/>
    <n v="1989"/>
    <n v="2"/>
    <n v="3"/>
    <n v="1"/>
    <n v="2"/>
    <n v="255000"/>
    <s v="TA"/>
    <s v="CollgCr"/>
    <x v="1"/>
  </r>
  <r>
    <n v="11250"/>
    <n v="8"/>
    <n v="5"/>
    <x v="5"/>
    <n v="2002"/>
    <n v="2290"/>
    <n v="2"/>
    <n v="4"/>
    <n v="1"/>
    <n v="2"/>
    <n v="255900"/>
    <s v="TA"/>
    <s v="CollgCr"/>
    <x v="1"/>
  </r>
  <r>
    <n v="11645"/>
    <n v="7"/>
    <n v="5"/>
    <x v="0"/>
    <n v="2005"/>
    <n v="1734"/>
    <n v="2"/>
    <n v="3"/>
    <n v="0"/>
    <n v="2"/>
    <n v="260000"/>
    <s v="TA"/>
    <s v="CollgCr"/>
    <x v="1"/>
  </r>
  <r>
    <n v="11885"/>
    <n v="8"/>
    <n v="5"/>
    <x v="75"/>
    <n v="2001"/>
    <n v="1872"/>
    <n v="2"/>
    <n v="3"/>
    <n v="1"/>
    <n v="2"/>
    <n v="261500"/>
    <s v="TA"/>
    <s v="CollgCr"/>
    <x v="1"/>
  </r>
  <r>
    <n v="16226"/>
    <n v="8"/>
    <n v="5"/>
    <x v="77"/>
    <n v="1999"/>
    <n v="2452"/>
    <n v="2"/>
    <n v="4"/>
    <n v="1"/>
    <n v="2"/>
    <n v="267000"/>
    <s v="TA"/>
    <s v="CollgCr"/>
    <x v="1"/>
  </r>
  <r>
    <n v="10566"/>
    <n v="8"/>
    <n v="5"/>
    <x v="78"/>
    <n v="1999"/>
    <n v="2214"/>
    <n v="2"/>
    <n v="3"/>
    <n v="1"/>
    <n v="3"/>
    <n v="268500"/>
    <s v="TA"/>
    <s v="CollgCr"/>
    <x v="1"/>
  </r>
  <r>
    <n v="11354"/>
    <n v="7"/>
    <n v="5"/>
    <x v="80"/>
    <n v="2000"/>
    <n v="1673"/>
    <n v="2"/>
    <n v="3"/>
    <n v="1"/>
    <n v="2"/>
    <n v="270000"/>
    <s v="TA"/>
    <s v="CollgCr"/>
    <x v="1"/>
  </r>
  <r>
    <n v="11423"/>
    <n v="8"/>
    <n v="5"/>
    <x v="75"/>
    <n v="2002"/>
    <n v="1601"/>
    <n v="2"/>
    <n v="3"/>
    <n v="1"/>
    <n v="2"/>
    <n v="272000"/>
    <s v="TA"/>
    <s v="CollgCr"/>
    <x v="1"/>
  </r>
  <r>
    <n v="11422"/>
    <n v="8"/>
    <n v="5"/>
    <x v="1"/>
    <n v="2008"/>
    <n v="1838"/>
    <n v="2"/>
    <n v="3"/>
    <n v="2"/>
    <n v="2"/>
    <n v="272500"/>
    <s v="TA"/>
    <s v="CollgCr"/>
    <x v="1"/>
  </r>
  <r>
    <n v="9720"/>
    <n v="9"/>
    <n v="5"/>
    <x v="75"/>
    <n v="2002"/>
    <n v="1947"/>
    <n v="2"/>
    <n v="3"/>
    <n v="1"/>
    <n v="3"/>
    <n v="274000"/>
    <s v="TA"/>
    <s v="CollgCr"/>
    <x v="1"/>
  </r>
  <r>
    <n v="9750"/>
    <n v="7"/>
    <n v="6"/>
    <x v="77"/>
    <n v="1998"/>
    <n v="2097"/>
    <n v="2"/>
    <n v="3"/>
    <n v="1"/>
    <n v="2"/>
    <n v="274300"/>
    <s v="TA"/>
    <s v="CollgCr"/>
    <x v="1"/>
  </r>
  <r>
    <n v="12728"/>
    <n v="8"/>
    <n v="5"/>
    <x v="75"/>
    <n v="2001"/>
    <n v="2439"/>
    <n v="2"/>
    <n v="4"/>
    <n v="1"/>
    <n v="2"/>
    <n v="275000"/>
    <s v="TA"/>
    <s v="CollgCr"/>
    <x v="1"/>
  </r>
  <r>
    <n v="14781"/>
    <n v="8"/>
    <n v="5"/>
    <x v="75"/>
    <n v="2002"/>
    <n v="1787"/>
    <n v="2"/>
    <n v="3"/>
    <n v="1"/>
    <n v="3"/>
    <n v="275000"/>
    <s v="TA"/>
    <s v="CollgCr"/>
    <x v="1"/>
  </r>
  <r>
    <n v="9588"/>
    <n v="8"/>
    <n v="5"/>
    <x v="1"/>
    <n v="2007"/>
    <n v="2574"/>
    <n v="2"/>
    <n v="3"/>
    <n v="1"/>
    <n v="3"/>
    <n v="276000"/>
    <s v="TA"/>
    <s v="CollgCr"/>
    <x v="1"/>
  </r>
  <r>
    <n v="12782"/>
    <n v="8"/>
    <n v="5"/>
    <x v="5"/>
    <n v="2003"/>
    <n v="1828"/>
    <n v="2"/>
    <n v="3"/>
    <n v="1"/>
    <n v="2"/>
    <n v="279500"/>
    <s v="TA"/>
    <s v="CollgCr"/>
    <x v="1"/>
  </r>
  <r>
    <n v="10652"/>
    <n v="7"/>
    <n v="5"/>
    <x v="2"/>
    <n v="2007"/>
    <n v="1494"/>
    <n v="2"/>
    <n v="3"/>
    <n v="1"/>
    <n v="3"/>
    <n v="279500"/>
    <s v="TA"/>
    <s v="CollgCr"/>
    <x v="1"/>
  </r>
  <r>
    <n v="11248"/>
    <n v="9"/>
    <n v="5"/>
    <x v="5"/>
    <n v="2002"/>
    <n v="1668"/>
    <n v="2"/>
    <n v="3"/>
    <n v="1"/>
    <n v="3"/>
    <n v="285000"/>
    <s v="TA"/>
    <s v="CollgCr"/>
    <x v="1"/>
  </r>
  <r>
    <n v="9240"/>
    <n v="8"/>
    <n v="5"/>
    <x v="75"/>
    <n v="2002"/>
    <n v="2263"/>
    <n v="2"/>
    <n v="3"/>
    <n v="1"/>
    <n v="2"/>
    <n v="287000"/>
    <s v="TA"/>
    <s v="CollgCr"/>
    <x v="0"/>
  </r>
  <r>
    <n v="10200"/>
    <n v="8"/>
    <n v="5"/>
    <x v="1"/>
    <n v="2007"/>
    <n v="1602"/>
    <n v="2"/>
    <n v="3"/>
    <n v="1"/>
    <n v="3"/>
    <n v="293200"/>
    <s v="TA"/>
    <s v="CollgCr"/>
    <x v="1"/>
  </r>
  <r>
    <n v="11645"/>
    <n v="8"/>
    <n v="5"/>
    <x v="0"/>
    <n v="2006"/>
    <n v="1590"/>
    <n v="2"/>
    <n v="2"/>
    <n v="0"/>
    <n v="3"/>
    <n v="294900"/>
    <s v="TA"/>
    <s v="CollgCr"/>
    <x v="1"/>
  </r>
  <r>
    <n v="10226"/>
    <n v="8"/>
    <n v="5"/>
    <x v="81"/>
    <n v="2008"/>
    <n v="1630"/>
    <n v="2"/>
    <n v="3"/>
    <n v="1"/>
    <n v="3"/>
    <n v="295493"/>
    <s v="TA"/>
    <s v="CollgCr"/>
    <x v="1"/>
  </r>
  <r>
    <n v="10637"/>
    <n v="8"/>
    <n v="5"/>
    <x v="1"/>
    <n v="2008"/>
    <n v="1718"/>
    <n v="2"/>
    <n v="3"/>
    <n v="1"/>
    <n v="3"/>
    <n v="297000"/>
    <s v="TA"/>
    <s v="CollgCr"/>
    <x v="1"/>
  </r>
  <r>
    <n v="14860"/>
    <n v="8"/>
    <n v="5"/>
    <x v="5"/>
    <n v="2003"/>
    <n v="1786"/>
    <n v="2"/>
    <n v="3"/>
    <n v="1"/>
    <n v="3"/>
    <n v="300000"/>
    <s v="TA"/>
    <s v="CollgCr"/>
    <x v="1"/>
  </r>
  <r>
    <n v="10386"/>
    <n v="8"/>
    <n v="5"/>
    <x v="3"/>
    <n v="2005"/>
    <n v="2000"/>
    <n v="2"/>
    <n v="3"/>
    <n v="0"/>
    <n v="3"/>
    <n v="305900"/>
    <s v="TA"/>
    <s v="CollgCr"/>
    <x v="1"/>
  </r>
  <r>
    <n v="11050"/>
    <n v="9"/>
    <n v="5"/>
    <x v="80"/>
    <n v="2000"/>
    <n v="2153"/>
    <n v="2"/>
    <n v="3"/>
    <n v="2"/>
    <n v="3"/>
    <n v="313000"/>
    <s v="TA"/>
    <s v="CollgCr"/>
    <x v="1"/>
  </r>
  <r>
    <n v="10389"/>
    <n v="8"/>
    <n v="5"/>
    <x v="4"/>
    <n v="2003"/>
    <n v="1978"/>
    <n v="2"/>
    <n v="3"/>
    <n v="1"/>
    <n v="3"/>
    <n v="318000"/>
    <s v="TA"/>
    <s v="CollgCr"/>
    <x v="1"/>
  </r>
  <r>
    <n v="10933"/>
    <n v="9"/>
    <n v="5"/>
    <x v="79"/>
    <n v="2009"/>
    <n v="1680"/>
    <n v="1"/>
    <n v="1"/>
    <n v="1"/>
    <n v="3"/>
    <n v="323262"/>
    <s v="TA"/>
    <s v="CollgCr"/>
    <x v="1"/>
  </r>
  <r>
    <n v="10816"/>
    <n v="9"/>
    <n v="5"/>
    <x v="81"/>
    <n v="2008"/>
    <n v="1720"/>
    <n v="2"/>
    <n v="3"/>
    <n v="1"/>
    <n v="3"/>
    <n v="332000"/>
    <s v="TA"/>
    <s v="CollgCr"/>
    <x v="1"/>
  </r>
  <r>
    <n v="10481"/>
    <n v="8"/>
    <n v="5"/>
    <x v="2"/>
    <n v="2007"/>
    <n v="2140"/>
    <n v="2"/>
    <n v="3"/>
    <n v="0"/>
    <n v="3"/>
    <n v="360000"/>
    <s v="TA"/>
    <s v="CollgCr"/>
    <x v="1"/>
  </r>
  <r>
    <n v="9965"/>
    <n v="7"/>
    <n v="5"/>
    <x v="1"/>
    <n v="2007"/>
    <n v="2696"/>
    <n v="2"/>
    <n v="4"/>
    <n v="1"/>
    <n v="3"/>
    <n v="383970"/>
    <s v="TA"/>
    <s v="CollgCr"/>
    <x v="1"/>
  </r>
  <r>
    <n v="11778"/>
    <n v="9"/>
    <n v="5"/>
    <x v="81"/>
    <n v="2008"/>
    <n v="1766"/>
    <n v="2"/>
    <n v="3"/>
    <n v="2"/>
    <n v="3"/>
    <n v="395039"/>
    <s v="TA"/>
    <s v="CollgCr"/>
    <x v="1"/>
  </r>
  <r>
    <n v="9965"/>
    <n v="8"/>
    <n v="5"/>
    <x v="2"/>
    <n v="2007"/>
    <n v="2828"/>
    <n v="3"/>
    <n v="4"/>
    <n v="1"/>
    <n v="3"/>
    <n v="424870"/>
    <s v="TA"/>
    <s v="CollgCr"/>
    <x v="1"/>
  </r>
  <r>
    <n v="11778"/>
    <n v="9"/>
    <n v="5"/>
    <x v="81"/>
    <n v="2008"/>
    <n v="2276"/>
    <n v="2"/>
    <n v="3"/>
    <n v="2"/>
    <n v="3"/>
    <n v="475000"/>
    <s v="TA"/>
    <s v="CollgCr"/>
    <x v="1"/>
  </r>
  <r>
    <n v="4280"/>
    <n v="5"/>
    <n v="6"/>
    <x v="82"/>
    <n v="2002"/>
    <n v="694"/>
    <n v="1"/>
    <n v="2"/>
    <n v="1"/>
    <n v="1"/>
    <n v="90350"/>
    <s v="TA"/>
    <s v="Crawfor"/>
    <x v="0"/>
  </r>
  <r>
    <n v="10594"/>
    <n v="5"/>
    <n v="5"/>
    <x v="21"/>
    <n v="1950"/>
    <n v="789"/>
    <n v="1"/>
    <n v="2"/>
    <n v="0"/>
    <n v="1"/>
    <n v="96500"/>
    <s v="TA"/>
    <s v="Crawfor"/>
    <x v="1"/>
  </r>
  <r>
    <n v="7801"/>
    <n v="6"/>
    <n v="5"/>
    <x v="83"/>
    <n v="1951"/>
    <n v="1091"/>
    <n v="1"/>
    <n v="2"/>
    <n v="1"/>
    <n v="1"/>
    <n v="104000"/>
    <s v="Fa"/>
    <s v="Crawfor"/>
    <x v="0"/>
  </r>
  <r>
    <n v="9260"/>
    <n v="5"/>
    <n v="4"/>
    <x v="39"/>
    <n v="1950"/>
    <n v="1374"/>
    <n v="1"/>
    <n v="3"/>
    <n v="0"/>
    <n v="1"/>
    <n v="110000"/>
    <s v="TA"/>
    <s v="Crawfor"/>
    <x v="0"/>
  </r>
  <r>
    <n v="6305"/>
    <n v="5"/>
    <n v="7"/>
    <x v="39"/>
    <n v="1950"/>
    <n v="954"/>
    <n v="1"/>
    <n v="2"/>
    <n v="1"/>
    <n v="1"/>
    <n v="119750"/>
    <s v="Gd"/>
    <s v="Crawfor"/>
    <x v="0"/>
  </r>
  <r>
    <n v="7155"/>
    <n v="6"/>
    <n v="8"/>
    <x v="21"/>
    <n v="1991"/>
    <n v="1461"/>
    <n v="1"/>
    <n v="3"/>
    <n v="1"/>
    <n v="1"/>
    <n v="135000"/>
    <s v="TA"/>
    <s v="Crawfor"/>
    <x v="0"/>
  </r>
  <r>
    <n v="7223"/>
    <n v="5"/>
    <n v="5"/>
    <x v="21"/>
    <n v="1950"/>
    <n v="1422"/>
    <n v="1"/>
    <n v="3"/>
    <n v="0"/>
    <n v="1"/>
    <n v="136500"/>
    <s v="TA"/>
    <s v="Crawfor"/>
    <x v="0"/>
  </r>
  <r>
    <n v="7155"/>
    <n v="7"/>
    <n v="8"/>
    <x v="42"/>
    <n v="1990"/>
    <n v="1228"/>
    <n v="1"/>
    <n v="3"/>
    <n v="1"/>
    <n v="1"/>
    <n v="137000"/>
    <s v="TA"/>
    <s v="Crawfor"/>
    <x v="0"/>
  </r>
  <r>
    <n v="11600"/>
    <n v="4"/>
    <n v="5"/>
    <x v="34"/>
    <n v="1950"/>
    <n v="1180"/>
    <n v="1"/>
    <n v="2"/>
    <n v="1"/>
    <n v="1"/>
    <n v="137500"/>
    <s v="TA"/>
    <s v="Crawfor"/>
    <x v="1"/>
  </r>
  <r>
    <n v="9650"/>
    <n v="6"/>
    <n v="3"/>
    <x v="23"/>
    <n v="1950"/>
    <n v="1603"/>
    <n v="1"/>
    <n v="4"/>
    <n v="1"/>
    <n v="2"/>
    <n v="138000"/>
    <s v="TA"/>
    <s v="Crawfor"/>
    <x v="1"/>
  </r>
  <r>
    <n v="13132"/>
    <n v="5"/>
    <n v="5"/>
    <x v="84"/>
    <n v="1950"/>
    <n v="1784"/>
    <n v="1"/>
    <n v="4"/>
    <n v="0"/>
    <n v="1"/>
    <n v="138887"/>
    <s v="TA"/>
    <s v="Crawfor"/>
    <x v="1"/>
  </r>
  <r>
    <n v="5362"/>
    <n v="5"/>
    <n v="6"/>
    <x v="46"/>
    <n v="2003"/>
    <n v="1250"/>
    <n v="2"/>
    <n v="3"/>
    <n v="1"/>
    <n v="2"/>
    <n v="139000"/>
    <s v="TA"/>
    <s v="Crawfor"/>
    <x v="0"/>
  </r>
  <r>
    <n v="6221"/>
    <n v="5"/>
    <n v="5"/>
    <x v="28"/>
    <n v="1950"/>
    <n v="1355"/>
    <n v="2"/>
    <n v="3"/>
    <n v="0"/>
    <n v="2"/>
    <n v="140000"/>
    <s v="TA"/>
    <s v="Crawfor"/>
    <x v="0"/>
  </r>
  <r>
    <n v="9550"/>
    <n v="7"/>
    <n v="5"/>
    <x v="45"/>
    <n v="1970"/>
    <n v="1717"/>
    <n v="1"/>
    <n v="3"/>
    <n v="1"/>
    <n v="3"/>
    <n v="140000"/>
    <s v="TA"/>
    <s v="Crawfor"/>
    <x v="1"/>
  </r>
  <r>
    <n v="6720"/>
    <n v="6"/>
    <n v="7"/>
    <x v="26"/>
    <n v="1950"/>
    <n v="1436"/>
    <n v="1"/>
    <n v="3"/>
    <n v="1"/>
    <n v="1"/>
    <n v="141500"/>
    <s v="TA"/>
    <s v="Crawfor"/>
    <x v="0"/>
  </r>
  <r>
    <n v="9100"/>
    <n v="5"/>
    <n v="6"/>
    <x v="68"/>
    <n v="1954"/>
    <n v="1112"/>
    <n v="1"/>
    <n v="2"/>
    <n v="1"/>
    <n v="1"/>
    <n v="144800"/>
    <s v="Gd"/>
    <s v="Crawfor"/>
    <x v="0"/>
  </r>
  <r>
    <n v="8969"/>
    <n v="6"/>
    <n v="6"/>
    <x v="21"/>
    <n v="1950"/>
    <n v="1316"/>
    <n v="1"/>
    <n v="2"/>
    <n v="1"/>
    <n v="1"/>
    <n v="145000"/>
    <s v="TA"/>
    <s v="Crawfor"/>
    <x v="0"/>
  </r>
  <r>
    <n v="7136"/>
    <n v="6"/>
    <n v="6"/>
    <x v="13"/>
    <n v="1950"/>
    <n v="1958"/>
    <n v="2"/>
    <n v="4"/>
    <n v="0"/>
    <n v="2"/>
    <n v="145000"/>
    <s v="TA"/>
    <s v="Crawfor"/>
    <x v="0"/>
  </r>
  <r>
    <n v="6270"/>
    <n v="5"/>
    <n v="6"/>
    <x v="18"/>
    <n v="1950"/>
    <n v="2002"/>
    <n v="2"/>
    <n v="4"/>
    <n v="0"/>
    <n v="3"/>
    <n v="145000"/>
    <s v="TA"/>
    <s v="Crawfor"/>
    <x v="0"/>
  </r>
  <r>
    <n v="6821"/>
    <n v="6"/>
    <n v="7"/>
    <x v="26"/>
    <n v="2005"/>
    <n v="1298"/>
    <n v="2"/>
    <n v="2"/>
    <n v="1"/>
    <n v="1"/>
    <n v="146500"/>
    <s v="TA"/>
    <s v="Crawfor"/>
    <x v="0"/>
  </r>
  <r>
    <n v="8574"/>
    <n v="6"/>
    <n v="8"/>
    <x v="38"/>
    <n v="2000"/>
    <n v="1232"/>
    <n v="1"/>
    <n v="3"/>
    <n v="1"/>
    <n v="2"/>
    <n v="147500"/>
    <s v="TA"/>
    <s v="Crawfor"/>
    <x v="0"/>
  </r>
  <r>
    <n v="15564"/>
    <n v="6"/>
    <n v="6"/>
    <x v="84"/>
    <n v="1995"/>
    <n v="1264"/>
    <n v="1"/>
    <n v="3"/>
    <n v="0"/>
    <n v="2"/>
    <n v="147500"/>
    <s v="TA"/>
    <s v="Crawfor"/>
    <x v="1"/>
  </r>
  <r>
    <n v="4000"/>
    <n v="7"/>
    <n v="8"/>
    <x v="19"/>
    <n v="1995"/>
    <n v="1098"/>
    <n v="1"/>
    <n v="2"/>
    <n v="1"/>
    <n v="1"/>
    <n v="148500"/>
    <s v="TA"/>
    <s v="Crawfor"/>
    <x v="0"/>
  </r>
  <r>
    <n v="7200"/>
    <n v="7"/>
    <n v="6"/>
    <x v="29"/>
    <n v="2000"/>
    <n v="1502"/>
    <n v="1"/>
    <n v="3"/>
    <n v="1"/>
    <n v="1"/>
    <n v="149000"/>
    <s v="Fa"/>
    <s v="Crawfor"/>
    <x v="0"/>
  </r>
  <r>
    <n v="13108"/>
    <n v="5"/>
    <n v="5"/>
    <x v="83"/>
    <n v="1951"/>
    <n v="1226"/>
    <n v="1"/>
    <n v="2"/>
    <n v="1"/>
    <n v="2"/>
    <n v="153500"/>
    <s v="TA"/>
    <s v="Crawfor"/>
    <x v="1"/>
  </r>
  <r>
    <n v="7681"/>
    <n v="5"/>
    <n v="6"/>
    <x v="26"/>
    <n v="1950"/>
    <n v="1343"/>
    <n v="1"/>
    <n v="3"/>
    <n v="1"/>
    <n v="1"/>
    <n v="154900"/>
    <s v="TA"/>
    <s v="Crawfor"/>
    <x v="0"/>
  </r>
  <r>
    <n v="14680"/>
    <n v="5"/>
    <n v="4"/>
    <x v="51"/>
    <n v="1960"/>
    <n v="1273"/>
    <n v="1"/>
    <n v="2"/>
    <n v="0"/>
    <n v="1"/>
    <n v="155000"/>
    <s v="TA"/>
    <s v="Crawfor"/>
    <x v="1"/>
  </r>
  <r>
    <n v="15750"/>
    <n v="5"/>
    <n v="5"/>
    <x v="65"/>
    <n v="1953"/>
    <n v="1336"/>
    <n v="1"/>
    <n v="2"/>
    <n v="2"/>
    <n v="1"/>
    <n v="157000"/>
    <s v="TA"/>
    <s v="Crawfor"/>
    <x v="1"/>
  </r>
  <r>
    <n v="15600"/>
    <n v="5"/>
    <n v="7"/>
    <x v="18"/>
    <n v="2005"/>
    <n v="1523"/>
    <n v="2"/>
    <n v="3"/>
    <n v="1"/>
    <n v="1"/>
    <n v="158000"/>
    <s v="TA"/>
    <s v="Crawfor"/>
    <x v="1"/>
  </r>
  <r>
    <n v="14000"/>
    <n v="6"/>
    <n v="8"/>
    <x v="32"/>
    <n v="2004"/>
    <n v="1152"/>
    <n v="1"/>
    <n v="3"/>
    <n v="1"/>
    <n v="1"/>
    <n v="158500"/>
    <s v="Gd"/>
    <s v="Crawfor"/>
    <x v="1"/>
  </r>
  <r>
    <n v="9600"/>
    <n v="5"/>
    <n v="7"/>
    <x v="20"/>
    <n v="1950"/>
    <n v="1308"/>
    <n v="1"/>
    <n v="2"/>
    <n v="2"/>
    <n v="1"/>
    <n v="160000"/>
    <s v="Gd"/>
    <s v="Crawfor"/>
    <x v="1"/>
  </r>
  <r>
    <n v="13360"/>
    <n v="5"/>
    <n v="7"/>
    <x v="26"/>
    <n v="2006"/>
    <n v="964"/>
    <n v="1"/>
    <n v="2"/>
    <n v="0"/>
    <n v="2"/>
    <n v="163500"/>
    <s v="Gd"/>
    <s v="Crawfor"/>
    <x v="1"/>
  </r>
  <r>
    <n v="7128"/>
    <n v="7"/>
    <n v="5"/>
    <x v="28"/>
    <n v="1950"/>
    <n v="1646"/>
    <n v="2"/>
    <n v="4"/>
    <n v="2"/>
    <n v="1"/>
    <n v="164000"/>
    <s v="Gd"/>
    <s v="Crawfor"/>
    <x v="0"/>
  </r>
  <r>
    <n v="10592"/>
    <n v="6"/>
    <n v="7"/>
    <x v="23"/>
    <n v="1996"/>
    <n v="1502"/>
    <n v="1"/>
    <n v="3"/>
    <n v="2"/>
    <n v="1"/>
    <n v="165000"/>
    <s v="Gd"/>
    <s v="Crawfor"/>
    <x v="1"/>
  </r>
  <r>
    <n v="9399"/>
    <n v="7"/>
    <n v="8"/>
    <x v="47"/>
    <n v="1950"/>
    <n v="1636"/>
    <n v="1"/>
    <n v="4"/>
    <n v="1"/>
    <n v="1"/>
    <n v="167000"/>
    <s v="TA"/>
    <s v="Crawfor"/>
    <x v="0"/>
  </r>
  <r>
    <n v="17871"/>
    <n v="4"/>
    <n v="5"/>
    <x v="74"/>
    <n v="1996"/>
    <n v="1680"/>
    <n v="2"/>
    <n v="4"/>
    <n v="0"/>
    <n v="2"/>
    <n v="170000"/>
    <s v="TA"/>
    <s v="Crawfor"/>
    <x v="1"/>
  </r>
  <r>
    <n v="12000"/>
    <n v="7"/>
    <n v="7"/>
    <x v="28"/>
    <n v="1950"/>
    <n v="1564"/>
    <n v="1"/>
    <n v="3"/>
    <n v="1"/>
    <n v="1"/>
    <n v="174500"/>
    <s v="TA"/>
    <s v="Crawfor"/>
    <x v="1"/>
  </r>
  <r>
    <n v="7558"/>
    <n v="6"/>
    <n v="6"/>
    <x v="44"/>
    <n v="1950"/>
    <n v="1913"/>
    <n v="1"/>
    <n v="3"/>
    <n v="1"/>
    <n v="2"/>
    <n v="177000"/>
    <s v="TA"/>
    <s v="Crawfor"/>
    <x v="0"/>
  </r>
  <r>
    <n v="15576"/>
    <n v="6"/>
    <n v="7"/>
    <x v="45"/>
    <n v="1976"/>
    <n v="1680"/>
    <n v="2"/>
    <n v="4"/>
    <n v="0"/>
    <n v="1"/>
    <n v="177000"/>
    <s v="TA"/>
    <s v="Crawfor"/>
    <x v="1"/>
  </r>
  <r>
    <n v="7500"/>
    <n v="6"/>
    <n v="7"/>
    <x v="43"/>
    <n v="1950"/>
    <n v="1494"/>
    <n v="1"/>
    <n v="3"/>
    <n v="2"/>
    <n v="1"/>
    <n v="177500"/>
    <s v="TA"/>
    <s v="Crawfor"/>
    <x v="0"/>
  </r>
  <r>
    <n v="7810"/>
    <n v="4"/>
    <n v="6"/>
    <x v="19"/>
    <n v="2003"/>
    <n v="1755"/>
    <n v="2"/>
    <n v="4"/>
    <n v="1"/>
    <n v="1"/>
    <n v="188000"/>
    <s v="Gd"/>
    <s v="Crawfor"/>
    <x v="0"/>
  </r>
  <r>
    <n v="11988"/>
    <n v="6"/>
    <n v="7"/>
    <x v="35"/>
    <n v="1995"/>
    <n v="1660"/>
    <n v="1"/>
    <n v="3"/>
    <n v="1"/>
    <n v="1"/>
    <n v="188700"/>
    <s v="TA"/>
    <s v="Crawfor"/>
    <x v="1"/>
  </r>
  <r>
    <n v="7642"/>
    <n v="7"/>
    <n v="8"/>
    <x v="42"/>
    <n v="1998"/>
    <n v="1426"/>
    <n v="1"/>
    <n v="3"/>
    <n v="1"/>
    <n v="1"/>
    <n v="189950"/>
    <s v="TA"/>
    <s v="Crawfor"/>
    <x v="0"/>
  </r>
  <r>
    <n v="11526"/>
    <n v="6"/>
    <n v="7"/>
    <x v="34"/>
    <n v="1994"/>
    <n v="2555"/>
    <n v="2"/>
    <n v="3"/>
    <n v="1"/>
    <n v="2"/>
    <n v="191000"/>
    <s v="TA"/>
    <s v="Crawfor"/>
    <x v="1"/>
  </r>
  <r>
    <n v="13339"/>
    <n v="6"/>
    <n v="6"/>
    <x v="51"/>
    <n v="1960"/>
    <n v="1561"/>
    <n v="2"/>
    <n v="3"/>
    <n v="1"/>
    <n v="2"/>
    <n v="193000"/>
    <s v="TA"/>
    <s v="Crawfor"/>
    <x v="1"/>
  </r>
  <r>
    <n v="12400"/>
    <n v="5"/>
    <n v="6"/>
    <x v="20"/>
    <n v="1950"/>
    <n v="1717"/>
    <n v="1"/>
    <n v="2"/>
    <n v="1"/>
    <n v="1"/>
    <n v="194000"/>
    <s v="TA"/>
    <s v="Crawfor"/>
    <x v="1"/>
  </r>
  <r>
    <n v="21780"/>
    <n v="6"/>
    <n v="5"/>
    <x v="36"/>
    <n v="1950"/>
    <n v="1550"/>
    <n v="1"/>
    <n v="3"/>
    <n v="1"/>
    <n v="1"/>
    <n v="195000"/>
    <s v="TA"/>
    <s v="Crawfor"/>
    <x v="1"/>
  </r>
  <r>
    <n v="11700"/>
    <n v="5"/>
    <n v="6"/>
    <x v="25"/>
    <n v="1995"/>
    <n v="1938"/>
    <n v="2"/>
    <n v="4"/>
    <n v="1"/>
    <n v="1"/>
    <n v="198000"/>
    <s v="TA"/>
    <s v="Crawfor"/>
    <x v="1"/>
  </r>
  <r>
    <n v="20693"/>
    <n v="7"/>
    <n v="5"/>
    <x v="10"/>
    <n v="1971"/>
    <n v="1696"/>
    <n v="2"/>
    <n v="3"/>
    <n v="2"/>
    <n v="2"/>
    <n v="198000"/>
    <s v="TA"/>
    <s v="Crawfor"/>
    <x v="1"/>
  </r>
  <r>
    <n v="12320"/>
    <n v="7"/>
    <n v="7"/>
    <x v="85"/>
    <n v="1990"/>
    <n v="1609"/>
    <n v="1"/>
    <n v="3"/>
    <n v="2"/>
    <n v="3"/>
    <n v="199500"/>
    <s v="TA"/>
    <s v="Crawfor"/>
    <x v="1"/>
  </r>
  <r>
    <n v="7588"/>
    <n v="7"/>
    <n v="6"/>
    <x v="36"/>
    <n v="1950"/>
    <n v="1802"/>
    <n v="1"/>
    <n v="4"/>
    <n v="1"/>
    <n v="1"/>
    <n v="200100"/>
    <s v="TA"/>
    <s v="Crawfor"/>
    <x v="0"/>
  </r>
  <r>
    <n v="32668"/>
    <n v="6"/>
    <n v="3"/>
    <x v="52"/>
    <n v="1975"/>
    <n v="2515"/>
    <n v="3"/>
    <n v="4"/>
    <n v="2"/>
    <n v="2"/>
    <n v="200624"/>
    <s v="TA"/>
    <s v="Crawfor"/>
    <x v="1"/>
  </r>
  <r>
    <n v="25485"/>
    <n v="6"/>
    <n v="4"/>
    <x v="51"/>
    <n v="1960"/>
    <n v="1560"/>
    <n v="1"/>
    <n v="3"/>
    <n v="3"/>
    <n v="2"/>
    <n v="201000"/>
    <s v="Fa"/>
    <s v="Crawfor"/>
    <x v="1"/>
  </r>
  <r>
    <n v="19645"/>
    <n v="7"/>
    <n v="6"/>
    <x v="72"/>
    <n v="2007"/>
    <n v="1652"/>
    <n v="2"/>
    <n v="3"/>
    <n v="0"/>
    <n v="2"/>
    <n v="203135"/>
    <s v="TA"/>
    <s v="Crawfor"/>
    <x v="1"/>
  </r>
  <r>
    <n v="13680"/>
    <n v="5"/>
    <n v="6"/>
    <x v="20"/>
    <n v="1950"/>
    <n v="1567"/>
    <n v="1"/>
    <n v="2"/>
    <n v="2"/>
    <n v="2"/>
    <n v="205000"/>
    <s v="TA"/>
    <s v="Crawfor"/>
    <x v="1"/>
  </r>
  <r>
    <n v="8145"/>
    <n v="7"/>
    <n v="6"/>
    <x v="20"/>
    <n v="1950"/>
    <n v="2480"/>
    <n v="2"/>
    <n v="5"/>
    <n v="2"/>
    <n v="2"/>
    <n v="205000"/>
    <s v="TA"/>
    <s v="Crawfor"/>
    <x v="0"/>
  </r>
  <r>
    <n v="13607"/>
    <n v="6"/>
    <n v="6"/>
    <x v="61"/>
    <n v="1986"/>
    <n v="1982"/>
    <n v="2"/>
    <n v="3"/>
    <n v="1"/>
    <n v="2"/>
    <n v="208000"/>
    <s v="Gd"/>
    <s v="Crawfor"/>
    <x v="1"/>
  </r>
  <r>
    <n v="14210"/>
    <n v="6"/>
    <n v="7"/>
    <x v="19"/>
    <n v="1959"/>
    <n v="1801"/>
    <n v="1"/>
    <n v="3"/>
    <n v="1"/>
    <n v="2"/>
    <n v="210000"/>
    <s v="TA"/>
    <s v="Crawfor"/>
    <x v="1"/>
  </r>
  <r>
    <n v="15600"/>
    <n v="5"/>
    <n v="6"/>
    <x v="32"/>
    <n v="1991"/>
    <n v="2177"/>
    <n v="2"/>
    <n v="5"/>
    <n v="0"/>
    <n v="2"/>
    <n v="215000"/>
    <s v="Gd"/>
    <s v="Crawfor"/>
    <x v="1"/>
  </r>
  <r>
    <n v="21579"/>
    <n v="6"/>
    <n v="6"/>
    <x v="50"/>
    <n v="1968"/>
    <n v="1488"/>
    <n v="2"/>
    <n v="3"/>
    <n v="2"/>
    <n v="2"/>
    <n v="215000"/>
    <s v="TA"/>
    <s v="Crawfor"/>
    <x v="1"/>
  </r>
  <r>
    <n v="21000"/>
    <n v="6"/>
    <n v="5"/>
    <x v="65"/>
    <n v="1953"/>
    <n v="2259"/>
    <n v="2"/>
    <n v="3"/>
    <n v="2"/>
    <n v="2"/>
    <n v="217000"/>
    <s v="Gd"/>
    <s v="Crawfor"/>
    <x v="1"/>
  </r>
  <r>
    <n v="12984"/>
    <n v="5"/>
    <n v="6"/>
    <x v="63"/>
    <n v="1977"/>
    <n v="1647"/>
    <n v="2"/>
    <n v="3"/>
    <n v="1"/>
    <n v="2"/>
    <n v="217500"/>
    <s v="TA"/>
    <s v="Crawfor"/>
    <x v="1"/>
  </r>
  <r>
    <n v="8170"/>
    <n v="7"/>
    <n v="7"/>
    <x v="37"/>
    <n v="1950"/>
    <n v="1671"/>
    <n v="2"/>
    <n v="4"/>
    <n v="1"/>
    <n v="2"/>
    <n v="218000"/>
    <s v="Gd"/>
    <s v="Crawfor"/>
    <x v="0"/>
  </r>
  <r>
    <n v="13125"/>
    <n v="7"/>
    <n v="6"/>
    <x v="20"/>
    <n v="1984"/>
    <n v="1740"/>
    <n v="1"/>
    <n v="3"/>
    <n v="2"/>
    <n v="1"/>
    <n v="219500"/>
    <s v="TA"/>
    <s v="Crawfor"/>
    <x v="1"/>
  </r>
  <r>
    <n v="11275"/>
    <n v="6"/>
    <n v="7"/>
    <x v="85"/>
    <n v="1950"/>
    <n v="1991"/>
    <n v="1"/>
    <n v="3"/>
    <n v="1"/>
    <n v="2"/>
    <n v="220000"/>
    <s v="TA"/>
    <s v="Crawfor"/>
    <x v="1"/>
  </r>
  <r>
    <n v="21695"/>
    <n v="6"/>
    <n v="9"/>
    <x v="8"/>
    <n v="2007"/>
    <n v="1680"/>
    <n v="2"/>
    <n v="3"/>
    <n v="1"/>
    <n v="2"/>
    <n v="222000"/>
    <s v="Gd"/>
    <s v="Crawfor"/>
    <x v="1"/>
  </r>
  <r>
    <n v="16381"/>
    <n v="6"/>
    <n v="5"/>
    <x v="56"/>
    <n v="1969"/>
    <n v="1844"/>
    <n v="2"/>
    <n v="3"/>
    <n v="1"/>
    <n v="2"/>
    <n v="223000"/>
    <s v="Gd"/>
    <s v="Crawfor"/>
    <x v="1"/>
  </r>
  <r>
    <n v="17500"/>
    <n v="6"/>
    <n v="5"/>
    <x v="68"/>
    <n v="1954"/>
    <n v="1906"/>
    <n v="1"/>
    <n v="3"/>
    <n v="2"/>
    <n v="2"/>
    <n v="224000"/>
    <s v="TA"/>
    <s v="Crawfor"/>
    <x v="1"/>
  </r>
  <r>
    <n v="14778"/>
    <n v="6"/>
    <n v="7"/>
    <x v="68"/>
    <n v="2006"/>
    <n v="1640"/>
    <n v="1"/>
    <n v="3"/>
    <n v="1"/>
    <n v="2"/>
    <n v="224000"/>
    <s v="TA"/>
    <s v="Crawfor"/>
    <x v="1"/>
  </r>
  <r>
    <n v="3843"/>
    <n v="8"/>
    <n v="5"/>
    <x v="1"/>
    <n v="2008"/>
    <n v="1648"/>
    <n v="2"/>
    <n v="2"/>
    <n v="1"/>
    <n v="2"/>
    <n v="230000"/>
    <s v="TA"/>
    <s v="Crawfor"/>
    <x v="0"/>
  </r>
  <r>
    <n v="11435"/>
    <n v="8"/>
    <n v="7"/>
    <x v="37"/>
    <n v="1950"/>
    <n v="1517"/>
    <n v="1"/>
    <n v="3"/>
    <n v="2"/>
    <n v="2"/>
    <n v="230000"/>
    <s v="TA"/>
    <s v="Crawfor"/>
    <x v="1"/>
  </r>
  <r>
    <n v="14115"/>
    <n v="6"/>
    <n v="7"/>
    <x v="54"/>
    <n v="2004"/>
    <n v="1811"/>
    <n v="1"/>
    <n v="2"/>
    <n v="1"/>
    <n v="2"/>
    <n v="230000"/>
    <s v="TA"/>
    <s v="Crawfor"/>
    <x v="1"/>
  </r>
  <r>
    <n v="7609"/>
    <n v="8"/>
    <n v="9"/>
    <x v="24"/>
    <n v="1997"/>
    <n v="1512"/>
    <n v="2"/>
    <n v="3"/>
    <n v="1"/>
    <n v="1"/>
    <n v="231000"/>
    <s v="Gd"/>
    <s v="Crawfor"/>
    <x v="0"/>
  </r>
  <r>
    <n v="10918"/>
    <n v="7"/>
    <n v="9"/>
    <x v="21"/>
    <n v="2004"/>
    <n v="2080"/>
    <n v="1"/>
    <n v="3"/>
    <n v="2"/>
    <n v="1"/>
    <n v="234000"/>
    <s v="TA"/>
    <s v="Crawfor"/>
    <x v="1"/>
  </r>
  <r>
    <n v="4750"/>
    <n v="8"/>
    <n v="5"/>
    <x v="2"/>
    <n v="2007"/>
    <n v="1625"/>
    <n v="2"/>
    <n v="2"/>
    <n v="1"/>
    <n v="2"/>
    <n v="235000"/>
    <s v="TA"/>
    <s v="Crawfor"/>
    <x v="0"/>
  </r>
  <r>
    <n v="26073"/>
    <n v="5"/>
    <n v="5"/>
    <x v="54"/>
    <n v="1956"/>
    <n v="1898"/>
    <n v="2"/>
    <n v="3"/>
    <n v="2"/>
    <n v="2"/>
    <n v="236500"/>
    <s v="TA"/>
    <s v="Crawfor"/>
    <x v="1"/>
  </r>
  <r>
    <n v="7230"/>
    <n v="7"/>
    <n v="7"/>
    <x v="17"/>
    <n v="1992"/>
    <n v="1718"/>
    <n v="2"/>
    <n v="4"/>
    <n v="1"/>
    <n v="2"/>
    <n v="238000"/>
    <s v="TA"/>
    <s v="Crawfor"/>
    <x v="0"/>
  </r>
  <r>
    <n v="22420"/>
    <n v="6"/>
    <n v="6"/>
    <x v="42"/>
    <n v="1950"/>
    <n v="2624"/>
    <n v="2"/>
    <n v="4"/>
    <n v="1"/>
    <n v="3"/>
    <n v="239000"/>
    <s v="TA"/>
    <s v="Crawfor"/>
    <x v="1"/>
  </r>
  <r>
    <n v="16560"/>
    <n v="6"/>
    <n v="8"/>
    <x v="85"/>
    <n v="1950"/>
    <n v="2345"/>
    <n v="2"/>
    <n v="4"/>
    <n v="1"/>
    <n v="2"/>
    <n v="239000"/>
    <s v="TA"/>
    <s v="Crawfor"/>
    <x v="1"/>
  </r>
  <r>
    <n v="3811"/>
    <n v="8"/>
    <n v="5"/>
    <x v="3"/>
    <n v="2005"/>
    <n v="1646"/>
    <n v="2"/>
    <n v="2"/>
    <n v="1"/>
    <n v="2"/>
    <n v="246000"/>
    <s v="TA"/>
    <s v="Crawfor"/>
    <x v="0"/>
  </r>
  <r>
    <n v="3811"/>
    <n v="7"/>
    <n v="5"/>
    <x v="3"/>
    <n v="2005"/>
    <n v="1646"/>
    <n v="2"/>
    <n v="2"/>
    <n v="1"/>
    <n v="2"/>
    <n v="250000"/>
    <s v="TA"/>
    <s v="Crawfor"/>
    <x v="0"/>
  </r>
  <r>
    <n v="11500"/>
    <n v="7"/>
    <n v="7"/>
    <x v="15"/>
    <n v="1987"/>
    <n v="2057"/>
    <n v="1"/>
    <n v="3"/>
    <n v="1"/>
    <n v="1"/>
    <n v="250000"/>
    <s v="TA"/>
    <s v="Crawfor"/>
    <x v="1"/>
  </r>
  <r>
    <n v="15600"/>
    <n v="5"/>
    <n v="7"/>
    <x v="32"/>
    <n v="1963"/>
    <n v="2315"/>
    <n v="2"/>
    <n v="4"/>
    <n v="3"/>
    <n v="1"/>
    <n v="257000"/>
    <s v="Gd"/>
    <s v="Crawfor"/>
    <x v="1"/>
  </r>
  <r>
    <n v="9670"/>
    <n v="8"/>
    <n v="6"/>
    <x v="14"/>
    <n v="1950"/>
    <n v="1873"/>
    <n v="1"/>
    <n v="4"/>
    <n v="2"/>
    <n v="2"/>
    <n v="257076"/>
    <s v="TA"/>
    <s v="Crawfor"/>
    <x v="1"/>
  </r>
  <r>
    <n v="10452"/>
    <n v="7"/>
    <n v="6"/>
    <x v="28"/>
    <n v="1985"/>
    <n v="2133"/>
    <n v="1"/>
    <n v="4"/>
    <n v="2"/>
    <n v="1"/>
    <n v="257500"/>
    <s v="Gd"/>
    <s v="Crawfor"/>
    <x v="1"/>
  </r>
  <r>
    <n v="14442"/>
    <n v="6"/>
    <n v="7"/>
    <x v="52"/>
    <n v="2004"/>
    <n v="1839"/>
    <n v="2"/>
    <n v="3"/>
    <n v="2"/>
    <n v="2"/>
    <n v="257500"/>
    <s v="TA"/>
    <s v="Crawfor"/>
    <x v="1"/>
  </r>
  <r>
    <n v="7259"/>
    <n v="6"/>
    <n v="8"/>
    <x v="16"/>
    <n v="2002"/>
    <n v="2320"/>
    <n v="2"/>
    <n v="3"/>
    <n v="1"/>
    <n v="1"/>
    <n v="259500"/>
    <s v="TA"/>
    <s v="Crawfor"/>
    <x v="0"/>
  </r>
  <r>
    <n v="12392"/>
    <n v="7"/>
    <n v="9"/>
    <x v="32"/>
    <n v="2000"/>
    <n v="2161"/>
    <n v="2"/>
    <n v="3"/>
    <n v="2"/>
    <n v="2"/>
    <n v="263400"/>
    <s v="Gd"/>
    <s v="Crawfor"/>
    <x v="1"/>
  </r>
  <r>
    <n v="9042"/>
    <n v="7"/>
    <n v="9"/>
    <x v="28"/>
    <n v="2006"/>
    <n v="2340"/>
    <n v="2"/>
    <n v="4"/>
    <n v="2"/>
    <n v="1"/>
    <n v="266500"/>
    <s v="Gd"/>
    <s v="Crawfor"/>
    <x v="0"/>
  </r>
  <r>
    <n v="3842"/>
    <n v="8"/>
    <n v="5"/>
    <x v="3"/>
    <n v="2005"/>
    <n v="1646"/>
    <n v="2"/>
    <n v="2"/>
    <n v="1"/>
    <n v="2"/>
    <n v="275000"/>
    <s v="TA"/>
    <s v="Crawfor"/>
    <x v="0"/>
  </r>
  <r>
    <n v="15602"/>
    <n v="7"/>
    <n v="8"/>
    <x v="49"/>
    <n v="1997"/>
    <n v="1801"/>
    <n v="2"/>
    <n v="1"/>
    <n v="2"/>
    <n v="2"/>
    <n v="289000"/>
    <s v="TA"/>
    <s v="Crawfor"/>
    <x v="1"/>
  </r>
  <r>
    <n v="3843"/>
    <n v="8"/>
    <n v="5"/>
    <x v="1"/>
    <n v="2008"/>
    <n v="1648"/>
    <n v="2"/>
    <n v="2"/>
    <n v="1"/>
    <n v="2"/>
    <n v="294464"/>
    <s v="TA"/>
    <s v="Crawfor"/>
    <x v="0"/>
  </r>
  <r>
    <n v="3842"/>
    <n v="8"/>
    <n v="5"/>
    <x v="3"/>
    <n v="2005"/>
    <n v="1646"/>
    <n v="2"/>
    <n v="2"/>
    <n v="1"/>
    <n v="2"/>
    <n v="300000"/>
    <s v="TA"/>
    <s v="Crawfor"/>
    <x v="0"/>
  </r>
  <r>
    <n v="15660"/>
    <n v="7"/>
    <n v="9"/>
    <x v="30"/>
    <n v="2006"/>
    <n v="1954"/>
    <n v="1"/>
    <n v="3"/>
    <n v="2"/>
    <n v="2"/>
    <n v="311500"/>
    <s v="Gd"/>
    <s v="Crawfor"/>
    <x v="1"/>
  </r>
  <r>
    <n v="17597"/>
    <n v="7"/>
    <n v="9"/>
    <x v="10"/>
    <n v="2009"/>
    <n v="2365"/>
    <n v="2"/>
    <n v="3"/>
    <n v="2"/>
    <n v="2"/>
    <n v="315000"/>
    <s v="Gd"/>
    <s v="Crawfor"/>
    <x v="1"/>
  </r>
  <r>
    <n v="10570"/>
    <n v="8"/>
    <n v="8"/>
    <x v="85"/>
    <n v="1994"/>
    <n v="2727"/>
    <n v="2"/>
    <n v="3"/>
    <n v="2"/>
    <n v="2"/>
    <n v="315000"/>
    <s v="TA"/>
    <s v="Crawfor"/>
    <x v="1"/>
  </r>
  <r>
    <n v="18044"/>
    <n v="8"/>
    <n v="5"/>
    <x v="61"/>
    <n v="1986"/>
    <n v="2726"/>
    <n v="2"/>
    <n v="2"/>
    <n v="1"/>
    <n v="2"/>
    <n v="315000"/>
    <s v="TA"/>
    <s v="Crawfor"/>
    <x v="1"/>
  </r>
  <r>
    <n v="17500"/>
    <n v="7"/>
    <n v="8"/>
    <x v="49"/>
    <n v="2002"/>
    <n v="1902"/>
    <n v="2"/>
    <n v="3"/>
    <n v="2"/>
    <n v="2"/>
    <n v="335000"/>
    <s v="Gd"/>
    <s v="Crawfor"/>
    <x v="1"/>
  </r>
  <r>
    <n v="12168"/>
    <n v="8"/>
    <n v="6"/>
    <x v="35"/>
    <n v="1998"/>
    <n v="3194"/>
    <n v="2"/>
    <n v="4"/>
    <n v="2"/>
    <n v="2"/>
    <n v="359100"/>
    <s v="TA"/>
    <s v="Crawfor"/>
    <x v="1"/>
  </r>
  <r>
    <n v="5568"/>
    <n v="8"/>
    <n v="5"/>
    <x v="2"/>
    <n v="2007"/>
    <n v="1625"/>
    <n v="2"/>
    <n v="2"/>
    <n v="1"/>
    <n v="2"/>
    <n v="375000"/>
    <s v="TA"/>
    <s v="Crawfor"/>
    <x v="0"/>
  </r>
  <r>
    <n v="5748"/>
    <n v="8"/>
    <n v="5"/>
    <x v="0"/>
    <n v="2006"/>
    <n v="1778"/>
    <n v="2"/>
    <n v="2"/>
    <n v="1"/>
    <n v="2"/>
    <n v="375000"/>
    <s v="TA"/>
    <s v="Crawfor"/>
    <x v="0"/>
  </r>
  <r>
    <n v="14100"/>
    <n v="8"/>
    <n v="9"/>
    <x v="14"/>
    <n v="1997"/>
    <n v="3447"/>
    <n v="3"/>
    <n v="4"/>
    <n v="2"/>
    <n v="3"/>
    <n v="381000"/>
    <s v="Gd"/>
    <s v="Crawfor"/>
    <x v="1"/>
  </r>
  <r>
    <n v="5587"/>
    <n v="8"/>
    <n v="5"/>
    <x v="81"/>
    <n v="2008"/>
    <n v="1652"/>
    <n v="2"/>
    <n v="2"/>
    <n v="1"/>
    <n v="2"/>
    <n v="392500"/>
    <s v="TA"/>
    <s v="Crawfor"/>
    <x v="0"/>
  </r>
  <r>
    <n v="8088"/>
    <n v="2"/>
    <n v="3"/>
    <x v="34"/>
    <n v="1955"/>
    <n v="498"/>
    <n v="1"/>
    <n v="1"/>
    <n v="0"/>
    <n v="1"/>
    <n v="35000"/>
    <s v="TA"/>
    <s v="Edwards"/>
    <x v="0"/>
  </r>
  <r>
    <n v="8212"/>
    <n v="3"/>
    <n v="3"/>
    <x v="84"/>
    <n v="1950"/>
    <n v="864"/>
    <n v="1"/>
    <n v="2"/>
    <n v="0"/>
    <n v="1"/>
    <n v="58500"/>
    <s v="Fa"/>
    <s v="Edwards"/>
    <x v="0"/>
  </r>
  <r>
    <n v="9571"/>
    <n v="5"/>
    <n v="3"/>
    <x v="33"/>
    <n v="1958"/>
    <n v="1276"/>
    <n v="1"/>
    <n v="3"/>
    <n v="0"/>
    <n v="1"/>
    <n v="60000"/>
    <s v="Fa"/>
    <s v="Edwards"/>
    <x v="1"/>
  </r>
  <r>
    <n v="10020"/>
    <n v="1"/>
    <n v="1"/>
    <x v="34"/>
    <n v="1950"/>
    <n v="904"/>
    <n v="0"/>
    <n v="1"/>
    <n v="0"/>
    <n v="0"/>
    <n v="61000"/>
    <s v="Fa"/>
    <s v="Edwards"/>
    <x v="1"/>
  </r>
  <r>
    <n v="6882"/>
    <n v="4"/>
    <n v="3"/>
    <x v="60"/>
    <n v="1955"/>
    <n v="1152"/>
    <n v="2"/>
    <n v="2"/>
    <n v="0"/>
    <n v="0"/>
    <n v="61500"/>
    <s v="TA"/>
    <s v="Edwards"/>
    <x v="0"/>
  </r>
  <r>
    <n v="9780"/>
    <n v="5"/>
    <n v="3"/>
    <x v="35"/>
    <n v="1950"/>
    <n v="1112"/>
    <n v="2"/>
    <n v="4"/>
    <n v="0"/>
    <n v="1"/>
    <n v="63000"/>
    <s v="TA"/>
    <s v="Edwards"/>
    <x v="1"/>
  </r>
  <r>
    <n v="11792"/>
    <n v="4"/>
    <n v="5"/>
    <x v="40"/>
    <n v="1950"/>
    <n v="1120"/>
    <n v="1"/>
    <n v="2"/>
    <n v="0"/>
    <n v="2"/>
    <n v="64000"/>
    <s v="TA"/>
    <s v="Edwards"/>
    <x v="1"/>
  </r>
  <r>
    <n v="8248"/>
    <n v="3"/>
    <n v="3"/>
    <x v="84"/>
    <n v="1950"/>
    <n v="864"/>
    <n v="1"/>
    <n v="2"/>
    <n v="0"/>
    <n v="0"/>
    <n v="67000"/>
    <s v="TA"/>
    <s v="Edwards"/>
    <x v="0"/>
  </r>
  <r>
    <n v="9600"/>
    <n v="6"/>
    <n v="5"/>
    <x v="27"/>
    <n v="1950"/>
    <n v="1096"/>
    <n v="1"/>
    <n v="2"/>
    <n v="0"/>
    <n v="0"/>
    <n v="79000"/>
    <s v="TA"/>
    <s v="Edwards"/>
    <x v="1"/>
  </r>
  <r>
    <n v="4270"/>
    <n v="3"/>
    <n v="6"/>
    <x v="29"/>
    <n v="2006"/>
    <n v="774"/>
    <n v="1"/>
    <n v="3"/>
    <n v="0"/>
    <n v="0"/>
    <n v="79000"/>
    <s v="TA"/>
    <s v="Edwards"/>
    <x v="0"/>
  </r>
  <r>
    <n v="8172"/>
    <n v="4"/>
    <n v="5"/>
    <x v="60"/>
    <n v="1955"/>
    <n v="864"/>
    <n v="1"/>
    <n v="3"/>
    <n v="0"/>
    <n v="2"/>
    <n v="79275"/>
    <s v="TA"/>
    <s v="Edwards"/>
    <x v="0"/>
  </r>
  <r>
    <n v="12180"/>
    <n v="4"/>
    <n v="4"/>
    <x v="28"/>
    <n v="1950"/>
    <n v="924"/>
    <n v="1"/>
    <n v="2"/>
    <n v="0"/>
    <n v="1"/>
    <n v="80000"/>
    <s v="Fa"/>
    <s v="Edwards"/>
    <x v="1"/>
  </r>
  <r>
    <n v="11515"/>
    <n v="4"/>
    <n v="5"/>
    <x v="33"/>
    <n v="1994"/>
    <n v="943"/>
    <n v="1"/>
    <n v="3"/>
    <n v="0"/>
    <n v="1"/>
    <n v="80000"/>
    <s v="TA"/>
    <s v="Edwards"/>
    <x v="1"/>
  </r>
  <r>
    <n v="8410"/>
    <n v="5"/>
    <n v="3"/>
    <x v="46"/>
    <n v="1996"/>
    <n v="1184"/>
    <n v="1"/>
    <n v="5"/>
    <n v="0"/>
    <n v="0"/>
    <n v="81000"/>
    <s v="Fa"/>
    <s v="Edwards"/>
    <x v="0"/>
  </r>
  <r>
    <n v="10206"/>
    <n v="3"/>
    <n v="3"/>
    <x v="86"/>
    <n v="1952"/>
    <n v="944"/>
    <n v="1"/>
    <n v="2"/>
    <n v="0"/>
    <n v="2"/>
    <n v="82000"/>
    <s v="TA"/>
    <s v="Edwards"/>
    <x v="1"/>
  </r>
  <r>
    <n v="6040"/>
    <n v="4"/>
    <n v="5"/>
    <x v="60"/>
    <n v="1955"/>
    <n v="1152"/>
    <n v="2"/>
    <n v="2"/>
    <n v="0"/>
    <n v="0"/>
    <n v="82000"/>
    <s v="TA"/>
    <s v="Edwards"/>
    <x v="0"/>
  </r>
  <r>
    <n v="6012"/>
    <n v="4"/>
    <n v="5"/>
    <x v="60"/>
    <n v="1955"/>
    <n v="1152"/>
    <n v="2"/>
    <n v="2"/>
    <n v="0"/>
    <n v="0"/>
    <n v="82000"/>
    <s v="Fa"/>
    <s v="Edwards"/>
    <x v="0"/>
  </r>
  <r>
    <n v="12342"/>
    <n v="4"/>
    <n v="5"/>
    <x v="20"/>
    <n v="1950"/>
    <n v="861"/>
    <n v="1"/>
    <n v="1"/>
    <n v="0"/>
    <n v="2"/>
    <n v="82500"/>
    <s v="TA"/>
    <s v="Edwards"/>
    <x v="1"/>
  </r>
  <r>
    <n v="6845"/>
    <n v="4"/>
    <n v="5"/>
    <x v="60"/>
    <n v="1955"/>
    <n v="1152"/>
    <n v="2"/>
    <n v="2"/>
    <n v="0"/>
    <n v="0"/>
    <n v="82500"/>
    <s v="TA"/>
    <s v="Edwards"/>
    <x v="0"/>
  </r>
  <r>
    <n v="10625"/>
    <n v="5"/>
    <n v="5"/>
    <x v="36"/>
    <n v="1950"/>
    <n v="835"/>
    <n v="1"/>
    <n v="2"/>
    <n v="0"/>
    <n v="1"/>
    <n v="83000"/>
    <s v="TA"/>
    <s v="Edwards"/>
    <x v="1"/>
  </r>
  <r>
    <n v="8248"/>
    <n v="4"/>
    <n v="4"/>
    <x v="34"/>
    <n v="1950"/>
    <n v="1414"/>
    <n v="1"/>
    <n v="3"/>
    <n v="1"/>
    <n v="0"/>
    <n v="83000"/>
    <s v="TA"/>
    <s v="Edwards"/>
    <x v="0"/>
  </r>
  <r>
    <n v="11500"/>
    <n v="4"/>
    <n v="3"/>
    <x v="52"/>
    <n v="1957"/>
    <n v="845"/>
    <n v="1"/>
    <n v="3"/>
    <n v="0"/>
    <n v="1"/>
    <n v="84000"/>
    <s v="Gd"/>
    <s v="Edwards"/>
    <x v="1"/>
  </r>
  <r>
    <n v="11100"/>
    <n v="4"/>
    <n v="7"/>
    <x v="13"/>
    <n v="2006"/>
    <n v="930"/>
    <n v="1"/>
    <n v="2"/>
    <n v="0"/>
    <n v="1"/>
    <n v="84900"/>
    <s v="TA"/>
    <s v="Edwards"/>
    <x v="1"/>
  </r>
  <r>
    <n v="8777"/>
    <n v="3"/>
    <n v="6"/>
    <x v="16"/>
    <n v="2007"/>
    <n v="640"/>
    <n v="1"/>
    <n v="2"/>
    <n v="0"/>
    <n v="1"/>
    <n v="84900"/>
    <s v="Gd"/>
    <s v="Edwards"/>
    <x v="0"/>
  </r>
  <r>
    <n v="6410"/>
    <n v="4"/>
    <n v="5"/>
    <x v="49"/>
    <n v="1959"/>
    <n v="876"/>
    <n v="1"/>
    <n v="3"/>
    <n v="0"/>
    <n v="1"/>
    <n v="85000"/>
    <s v="TA"/>
    <s v="Edwards"/>
    <x v="0"/>
  </r>
  <r>
    <n v="8777"/>
    <n v="5"/>
    <n v="7"/>
    <x v="46"/>
    <n v="1950"/>
    <n v="796"/>
    <n v="1"/>
    <n v="2"/>
    <n v="0"/>
    <n v="0"/>
    <n v="85000"/>
    <s v="TA"/>
    <s v="Edwards"/>
    <x v="0"/>
  </r>
  <r>
    <n v="9098"/>
    <n v="4"/>
    <n v="7"/>
    <x v="36"/>
    <n v="2002"/>
    <n v="605"/>
    <n v="1"/>
    <n v="2"/>
    <n v="0"/>
    <n v="0"/>
    <n v="86000"/>
    <s v="TA"/>
    <s v="Edwards"/>
    <x v="0"/>
  </r>
  <r>
    <n v="6410"/>
    <n v="4"/>
    <n v="5"/>
    <x v="33"/>
    <n v="1958"/>
    <n v="960"/>
    <n v="1"/>
    <n v="3"/>
    <n v="0"/>
    <n v="0"/>
    <n v="90000"/>
    <s v="TA"/>
    <s v="Edwards"/>
    <x v="0"/>
  </r>
  <r>
    <n v="7585"/>
    <n v="5"/>
    <n v="3"/>
    <x v="40"/>
    <n v="1950"/>
    <n v="1456"/>
    <n v="1"/>
    <n v="4"/>
    <n v="1"/>
    <n v="1"/>
    <n v="91500"/>
    <s v="TA"/>
    <s v="Edwards"/>
    <x v="0"/>
  </r>
  <r>
    <n v="6931"/>
    <n v="4"/>
    <n v="5"/>
    <x v="60"/>
    <n v="1955"/>
    <n v="784"/>
    <n v="1"/>
    <n v="2"/>
    <n v="0"/>
    <n v="0"/>
    <n v="91900"/>
    <s v="TA"/>
    <s v="Edwards"/>
    <x v="0"/>
  </r>
  <r>
    <n v="7822"/>
    <n v="6"/>
    <n v="3"/>
    <x v="45"/>
    <n v="1950"/>
    <n v="1338"/>
    <n v="2"/>
    <n v="3"/>
    <n v="0"/>
    <n v="2"/>
    <n v="92000"/>
    <s v="Fa"/>
    <s v="Edwards"/>
    <x v="0"/>
  </r>
  <r>
    <n v="8335"/>
    <n v="5"/>
    <n v="5"/>
    <x v="68"/>
    <n v="1954"/>
    <n v="1124"/>
    <n v="1"/>
    <n v="3"/>
    <n v="1"/>
    <n v="0"/>
    <n v="93000"/>
    <s v="TA"/>
    <s v="Edwards"/>
    <x v="0"/>
  </r>
  <r>
    <n v="10921"/>
    <n v="4"/>
    <n v="5"/>
    <x v="87"/>
    <n v="1965"/>
    <n v="960"/>
    <n v="1"/>
    <n v="3"/>
    <n v="0"/>
    <n v="1"/>
    <n v="94750"/>
    <s v="TA"/>
    <s v="Edwards"/>
    <x v="1"/>
  </r>
  <r>
    <n v="9084"/>
    <n v="5"/>
    <n v="6"/>
    <x v="28"/>
    <n v="1950"/>
    <n v="1111"/>
    <n v="1"/>
    <n v="3"/>
    <n v="0"/>
    <n v="1"/>
    <n v="95000"/>
    <s v="TA"/>
    <s v="Edwards"/>
    <x v="0"/>
  </r>
  <r>
    <n v="8050"/>
    <n v="5"/>
    <n v="8"/>
    <x v="22"/>
    <n v="1993"/>
    <n v="1137"/>
    <n v="1"/>
    <n v="4"/>
    <n v="0"/>
    <n v="0"/>
    <n v="96000"/>
    <s v="Gd"/>
    <s v="Edwards"/>
    <x v="0"/>
  </r>
  <r>
    <n v="7550"/>
    <n v="4"/>
    <n v="5"/>
    <x v="36"/>
    <n v="1950"/>
    <n v="1362"/>
    <n v="2"/>
    <n v="4"/>
    <n v="0"/>
    <n v="1"/>
    <n v="96000"/>
    <s v="Fa"/>
    <s v="Edwards"/>
    <x v="0"/>
  </r>
  <r>
    <n v="6956"/>
    <n v="4"/>
    <n v="7"/>
    <x v="40"/>
    <n v="1950"/>
    <n v="936"/>
    <n v="1"/>
    <n v="3"/>
    <n v="0"/>
    <n v="1"/>
    <n v="97900"/>
    <s v="Gd"/>
    <s v="Edwards"/>
    <x v="0"/>
  </r>
  <r>
    <n v="8405"/>
    <n v="4"/>
    <n v="3"/>
    <x v="16"/>
    <n v="1950"/>
    <n v="1529"/>
    <n v="2"/>
    <n v="4"/>
    <n v="0"/>
    <n v="1"/>
    <n v="98000"/>
    <s v="TA"/>
    <s v="Edwards"/>
    <x v="0"/>
  </r>
  <r>
    <n v="5604"/>
    <n v="5"/>
    <n v="6"/>
    <x v="24"/>
    <n v="1950"/>
    <n v="864"/>
    <n v="1"/>
    <n v="2"/>
    <n v="0"/>
    <n v="0"/>
    <n v="98000"/>
    <s v="TA"/>
    <s v="Edwards"/>
    <x v="0"/>
  </r>
  <r>
    <n v="8777"/>
    <n v="4"/>
    <n v="6"/>
    <x v="46"/>
    <n v="2000"/>
    <n v="1436"/>
    <n v="2"/>
    <n v="3"/>
    <n v="0"/>
    <n v="2"/>
    <n v="98000"/>
    <s v="Gd"/>
    <s v="Edwards"/>
    <x v="0"/>
  </r>
  <r>
    <n v="8741"/>
    <n v="5"/>
    <n v="6"/>
    <x v="13"/>
    <n v="1950"/>
    <n v="1195"/>
    <n v="2"/>
    <n v="4"/>
    <n v="0"/>
    <n v="0"/>
    <n v="98500"/>
    <s v="TA"/>
    <s v="Edwards"/>
    <x v="0"/>
  </r>
  <r>
    <n v="9520"/>
    <n v="4"/>
    <n v="5"/>
    <x v="65"/>
    <n v="1953"/>
    <n v="930"/>
    <n v="1"/>
    <n v="2"/>
    <n v="0"/>
    <n v="1"/>
    <n v="99000"/>
    <s v="TA"/>
    <s v="Edwards"/>
    <x v="1"/>
  </r>
  <r>
    <n v="9350"/>
    <n v="5"/>
    <n v="5"/>
    <x v="71"/>
    <n v="1975"/>
    <n v="864"/>
    <n v="1"/>
    <n v="2"/>
    <n v="0"/>
    <n v="0"/>
    <n v="99600"/>
    <s v="TA"/>
    <s v="Edwards"/>
    <x v="0"/>
  </r>
  <r>
    <n v="4060"/>
    <n v="5"/>
    <n v="8"/>
    <x v="34"/>
    <n v="1950"/>
    <n v="864"/>
    <n v="1"/>
    <n v="2"/>
    <n v="0"/>
    <n v="0"/>
    <n v="99900"/>
    <s v="TA"/>
    <s v="Edwards"/>
    <x v="0"/>
  </r>
  <r>
    <n v="9825"/>
    <n v="5"/>
    <n v="5"/>
    <x v="87"/>
    <n v="1965"/>
    <n v="1664"/>
    <n v="2"/>
    <n v="4"/>
    <n v="0"/>
    <n v="0"/>
    <n v="100000"/>
    <s v="TA"/>
    <s v="Edwards"/>
    <x v="1"/>
  </r>
  <r>
    <n v="8877"/>
    <n v="4"/>
    <n v="6"/>
    <x v="39"/>
    <n v="1958"/>
    <n v="816"/>
    <n v="1"/>
    <n v="2"/>
    <n v="1"/>
    <n v="1"/>
    <n v="100000"/>
    <s v="TA"/>
    <s v="Edwards"/>
    <x v="0"/>
  </r>
  <r>
    <n v="7692"/>
    <n v="4"/>
    <n v="6"/>
    <x v="68"/>
    <n v="1954"/>
    <n v="1204"/>
    <n v="1"/>
    <n v="3"/>
    <n v="0"/>
    <n v="1"/>
    <n v="100000"/>
    <s v="TA"/>
    <s v="Edwards"/>
    <x v="0"/>
  </r>
  <r>
    <n v="8877"/>
    <n v="4"/>
    <n v="5"/>
    <x v="83"/>
    <n v="1951"/>
    <n v="1220"/>
    <n v="1"/>
    <n v="2"/>
    <n v="0"/>
    <n v="2"/>
    <n v="102000"/>
    <s v="TA"/>
    <s v="Edwards"/>
    <x v="0"/>
  </r>
  <r>
    <n v="11767"/>
    <n v="5"/>
    <n v="5"/>
    <x v="54"/>
    <n v="1956"/>
    <n v="1560"/>
    <n v="1"/>
    <n v="2"/>
    <n v="1"/>
    <n v="1"/>
    <n v="103500"/>
    <s v="TA"/>
    <s v="Edwards"/>
    <x v="1"/>
  </r>
  <r>
    <n v="6629"/>
    <n v="6"/>
    <n v="6"/>
    <x v="24"/>
    <n v="1950"/>
    <n v="1369"/>
    <n v="2"/>
    <n v="3"/>
    <n v="0"/>
    <n v="1"/>
    <n v="103600"/>
    <s v="Gd"/>
    <s v="Edwards"/>
    <x v="0"/>
  </r>
  <r>
    <n v="9738"/>
    <n v="5"/>
    <n v="7"/>
    <x v="27"/>
    <n v="1950"/>
    <n v="1221"/>
    <n v="1"/>
    <n v="4"/>
    <n v="0"/>
    <n v="1"/>
    <n v="104900"/>
    <s v="Gd"/>
    <s v="Edwards"/>
    <x v="1"/>
  </r>
  <r>
    <n v="9060"/>
    <n v="6"/>
    <n v="5"/>
    <x v="30"/>
    <n v="1950"/>
    <n v="1258"/>
    <n v="1"/>
    <n v="2"/>
    <n v="0"/>
    <n v="1"/>
    <n v="105000"/>
    <s v="TA"/>
    <s v="Edwards"/>
    <x v="0"/>
  </r>
  <r>
    <n v="7819"/>
    <n v="6"/>
    <n v="5"/>
    <x v="70"/>
    <n v="1976"/>
    <n v="1117"/>
    <n v="1"/>
    <n v="3"/>
    <n v="1"/>
    <n v="2"/>
    <n v="107000"/>
    <s v="TA"/>
    <s v="Edwards"/>
    <x v="0"/>
  </r>
  <r>
    <n v="8707"/>
    <n v="4"/>
    <n v="5"/>
    <x v="27"/>
    <n v="1950"/>
    <n v="1669"/>
    <n v="1"/>
    <n v="4"/>
    <n v="0"/>
    <n v="1"/>
    <n v="107000"/>
    <s v="TA"/>
    <s v="Edwards"/>
    <x v="0"/>
  </r>
  <r>
    <n v="7000"/>
    <n v="5"/>
    <n v="7"/>
    <x v="46"/>
    <n v="1991"/>
    <n v="1347"/>
    <n v="1"/>
    <n v="3"/>
    <n v="0"/>
    <n v="0"/>
    <n v="107500"/>
    <s v="TA"/>
    <s v="Edwards"/>
    <x v="0"/>
  </r>
  <r>
    <n v="9084"/>
    <n v="4"/>
    <n v="5"/>
    <x v="20"/>
    <n v="1950"/>
    <n v="1510"/>
    <n v="1"/>
    <n v="4"/>
    <n v="1"/>
    <n v="1"/>
    <n v="108000"/>
    <s v="TA"/>
    <s v="Edwards"/>
    <x v="0"/>
  </r>
  <r>
    <n v="8777"/>
    <n v="4"/>
    <n v="5"/>
    <x v="18"/>
    <n v="2003"/>
    <n v="1126"/>
    <n v="2"/>
    <n v="2"/>
    <n v="0"/>
    <n v="2"/>
    <n v="108000"/>
    <s v="TA"/>
    <s v="Edwards"/>
    <x v="0"/>
  </r>
  <r>
    <n v="13907"/>
    <n v="5"/>
    <n v="6"/>
    <x v="20"/>
    <n v="1969"/>
    <n v="996"/>
    <n v="1"/>
    <n v="3"/>
    <n v="1"/>
    <n v="0"/>
    <n v="108000"/>
    <s v="TA"/>
    <s v="Edwards"/>
    <x v="1"/>
  </r>
  <r>
    <n v="5142"/>
    <n v="4"/>
    <n v="7"/>
    <x v="23"/>
    <n v="2008"/>
    <n v="1292"/>
    <n v="1"/>
    <n v="3"/>
    <n v="0"/>
    <n v="1"/>
    <n v="108000"/>
    <s v="TA"/>
    <s v="Edwards"/>
    <x v="0"/>
  </r>
  <r>
    <n v="10042"/>
    <n v="6"/>
    <n v="8"/>
    <x v="36"/>
    <n v="1995"/>
    <n v="865"/>
    <n v="1"/>
    <n v="2"/>
    <n v="1"/>
    <n v="1"/>
    <n v="108500"/>
    <s v="TA"/>
    <s v="Edwards"/>
    <x v="1"/>
  </r>
  <r>
    <n v="17808"/>
    <n v="4"/>
    <n v="5"/>
    <x v="13"/>
    <n v="1950"/>
    <n v="1242"/>
    <n v="1"/>
    <n v="2"/>
    <n v="0"/>
    <n v="1"/>
    <n v="109900"/>
    <s v="TA"/>
    <s v="Edwards"/>
    <x v="1"/>
  </r>
  <r>
    <n v="12354"/>
    <n v="6"/>
    <n v="8"/>
    <x v="36"/>
    <n v="2000"/>
    <n v="1196"/>
    <n v="1"/>
    <n v="3"/>
    <n v="0"/>
    <n v="2"/>
    <n v="110000"/>
    <s v="TA"/>
    <s v="Edwards"/>
    <x v="1"/>
  </r>
  <r>
    <n v="8308"/>
    <n v="4"/>
    <n v="6"/>
    <x v="53"/>
    <n v="1963"/>
    <n v="1088"/>
    <n v="1"/>
    <n v="2"/>
    <n v="0"/>
    <n v="2"/>
    <n v="110000"/>
    <s v="Gd"/>
    <s v="Edwards"/>
    <x v="0"/>
  </r>
  <r>
    <n v="8240"/>
    <n v="6"/>
    <n v="6"/>
    <x v="51"/>
    <n v="1960"/>
    <n v="1179"/>
    <n v="1"/>
    <n v="2"/>
    <n v="0"/>
    <n v="2"/>
    <n v="110000"/>
    <s v="TA"/>
    <s v="Edwards"/>
    <x v="0"/>
  </r>
  <r>
    <n v="9450"/>
    <n v="4"/>
    <n v="5"/>
    <x v="68"/>
    <n v="1954"/>
    <n v="894"/>
    <n v="1"/>
    <n v="3"/>
    <n v="0"/>
    <n v="2"/>
    <n v="110000"/>
    <s v="TA"/>
    <s v="Edwards"/>
    <x v="1"/>
  </r>
  <r>
    <n v="10215"/>
    <n v="4"/>
    <n v="5"/>
    <x v="68"/>
    <n v="1954"/>
    <n v="948"/>
    <n v="1"/>
    <n v="3"/>
    <n v="0"/>
    <n v="1"/>
    <n v="111000"/>
    <s v="TA"/>
    <s v="Edwards"/>
    <x v="1"/>
  </r>
  <r>
    <n v="8926"/>
    <n v="4"/>
    <n v="3"/>
    <x v="54"/>
    <n v="1956"/>
    <n v="960"/>
    <n v="1"/>
    <n v="3"/>
    <n v="0"/>
    <n v="1"/>
    <n v="112000"/>
    <s v="TA"/>
    <s v="Edwards"/>
    <x v="0"/>
  </r>
  <r>
    <n v="11767"/>
    <n v="4"/>
    <n v="7"/>
    <x v="46"/>
    <n v="2000"/>
    <n v="1346"/>
    <n v="1"/>
    <n v="2"/>
    <n v="0"/>
    <n v="1"/>
    <n v="112000"/>
    <s v="TA"/>
    <s v="Edwards"/>
    <x v="1"/>
  </r>
  <r>
    <n v="8741"/>
    <n v="6"/>
    <n v="4"/>
    <x v="16"/>
    <n v="1950"/>
    <n v="1487"/>
    <n v="1"/>
    <n v="3"/>
    <n v="1"/>
    <n v="1"/>
    <n v="113000"/>
    <s v="TA"/>
    <s v="Edwards"/>
    <x v="0"/>
  </r>
  <r>
    <n v="9340"/>
    <n v="4"/>
    <n v="6"/>
    <x v="28"/>
    <n v="1950"/>
    <n v="672"/>
    <n v="1"/>
    <n v="2"/>
    <n v="0"/>
    <n v="1"/>
    <n v="113000"/>
    <s v="TA"/>
    <s v="Edwards"/>
    <x v="0"/>
  </r>
  <r>
    <n v="11200"/>
    <n v="5"/>
    <n v="3"/>
    <x v="62"/>
    <n v="1964"/>
    <n v="1298"/>
    <n v="2"/>
    <n v="3"/>
    <n v="0"/>
    <n v="2"/>
    <n v="114000"/>
    <s v="Fa"/>
    <s v="Edwards"/>
    <x v="1"/>
  </r>
  <r>
    <n v="8172"/>
    <n v="5"/>
    <n v="7"/>
    <x v="60"/>
    <n v="1990"/>
    <n v="864"/>
    <n v="1"/>
    <n v="2"/>
    <n v="0"/>
    <n v="2"/>
    <n v="115000"/>
    <s v="TA"/>
    <s v="Edwards"/>
    <x v="0"/>
  </r>
  <r>
    <n v="8248"/>
    <n v="5"/>
    <n v="7"/>
    <x v="42"/>
    <n v="1950"/>
    <n v="1250"/>
    <n v="1"/>
    <n v="3"/>
    <n v="0"/>
    <n v="1"/>
    <n v="116000"/>
    <s v="TA"/>
    <s v="Edwards"/>
    <x v="0"/>
  </r>
  <r>
    <n v="10998"/>
    <n v="5"/>
    <n v="5"/>
    <x v="28"/>
    <n v="1960"/>
    <n v="1604"/>
    <n v="2"/>
    <n v="3"/>
    <n v="0"/>
    <n v="2"/>
    <n v="117000"/>
    <s v="TA"/>
    <s v="Edwards"/>
    <x v="1"/>
  </r>
  <r>
    <n v="8050"/>
    <n v="6"/>
    <n v="5"/>
    <x v="5"/>
    <n v="2002"/>
    <n v="914"/>
    <n v="1"/>
    <n v="2"/>
    <n v="0"/>
    <n v="0"/>
    <n v="117250"/>
    <s v="TA"/>
    <s v="Edwards"/>
    <x v="0"/>
  </r>
  <r>
    <n v="9405"/>
    <n v="5"/>
    <n v="9"/>
    <x v="22"/>
    <n v="2008"/>
    <n v="698"/>
    <n v="1"/>
    <n v="2"/>
    <n v="0"/>
    <n v="0"/>
    <n v="118000"/>
    <s v="Ex"/>
    <s v="Edwards"/>
    <x v="0"/>
  </r>
  <r>
    <n v="12108"/>
    <n v="4"/>
    <n v="4"/>
    <x v="60"/>
    <n v="1955"/>
    <n v="1440"/>
    <n v="2"/>
    <n v="4"/>
    <n v="0"/>
    <n v="0"/>
    <n v="118000"/>
    <s v="TA"/>
    <s v="Edwards"/>
    <x v="1"/>
  </r>
  <r>
    <n v="9825"/>
    <n v="5"/>
    <n v="5"/>
    <x v="58"/>
    <n v="1967"/>
    <n v="936"/>
    <n v="1"/>
    <n v="2"/>
    <n v="1"/>
    <n v="1"/>
    <n v="118500"/>
    <s v="TA"/>
    <s v="Edwards"/>
    <x v="1"/>
  </r>
  <r>
    <n v="11841"/>
    <n v="6"/>
    <n v="5"/>
    <x v="88"/>
    <n v="1990"/>
    <n v="816"/>
    <n v="1"/>
    <n v="3"/>
    <n v="0"/>
    <n v="0"/>
    <n v="118500"/>
    <s v="Gd"/>
    <s v="Edwards"/>
    <x v="1"/>
  </r>
  <r>
    <n v="8405"/>
    <n v="5"/>
    <n v="8"/>
    <x v="31"/>
    <n v="1950"/>
    <n v="1367"/>
    <n v="1"/>
    <n v="4"/>
    <n v="0"/>
    <n v="1"/>
    <n v="119000"/>
    <s v="TA"/>
    <s v="Edwards"/>
    <x v="0"/>
  </r>
  <r>
    <n v="8190"/>
    <n v="4"/>
    <n v="6"/>
    <x v="68"/>
    <n v="1954"/>
    <n v="948"/>
    <n v="1"/>
    <n v="3"/>
    <n v="1"/>
    <n v="1"/>
    <n v="119000"/>
    <s v="TA"/>
    <s v="Edwards"/>
    <x v="0"/>
  </r>
  <r>
    <n v="10926"/>
    <n v="5"/>
    <n v="5"/>
    <x v="49"/>
    <n v="1959"/>
    <n v="1678"/>
    <n v="2"/>
    <n v="6"/>
    <n v="0"/>
    <n v="0"/>
    <n v="119900"/>
    <s v="TA"/>
    <s v="Edwards"/>
    <x v="1"/>
  </r>
  <r>
    <n v="16133"/>
    <n v="5"/>
    <n v="4"/>
    <x v="56"/>
    <n v="1969"/>
    <n v="1176"/>
    <n v="1"/>
    <n v="2"/>
    <n v="0"/>
    <n v="1"/>
    <n v="119900"/>
    <s v="TA"/>
    <s v="Edwards"/>
    <x v="1"/>
  </r>
  <r>
    <n v="11767"/>
    <n v="5"/>
    <n v="5"/>
    <x v="32"/>
    <n v="1950"/>
    <n v="1368"/>
    <n v="1"/>
    <n v="3"/>
    <n v="0"/>
    <n v="1"/>
    <n v="120000"/>
    <s v="TA"/>
    <s v="Edwards"/>
    <x v="1"/>
  </r>
  <r>
    <n v="12180"/>
    <n v="5"/>
    <n v="7"/>
    <x v="39"/>
    <n v="2007"/>
    <n v="1053"/>
    <n v="1"/>
    <n v="2"/>
    <n v="0"/>
    <n v="0"/>
    <n v="120000"/>
    <s v="TA"/>
    <s v="Edwards"/>
    <x v="1"/>
  </r>
  <r>
    <n v="9060"/>
    <n v="5"/>
    <n v="6"/>
    <x v="52"/>
    <n v="2006"/>
    <n v="1340"/>
    <n v="1"/>
    <n v="3"/>
    <n v="1"/>
    <n v="1"/>
    <n v="120000"/>
    <s v="TA"/>
    <s v="Edwards"/>
    <x v="0"/>
  </r>
  <r>
    <n v="11388"/>
    <n v="4"/>
    <n v="7"/>
    <x v="46"/>
    <n v="1993"/>
    <n v="1273"/>
    <n v="1"/>
    <n v="3"/>
    <n v="0"/>
    <n v="1"/>
    <n v="121000"/>
    <s v="TA"/>
    <s v="Edwards"/>
    <x v="1"/>
  </r>
  <r>
    <n v="9571"/>
    <n v="5"/>
    <n v="5"/>
    <x v="54"/>
    <n v="1956"/>
    <n v="1073"/>
    <n v="1"/>
    <n v="2"/>
    <n v="0"/>
    <n v="1"/>
    <n v="121500"/>
    <s v="TA"/>
    <s v="Edwards"/>
    <x v="1"/>
  </r>
  <r>
    <n v="15635"/>
    <n v="4"/>
    <n v="5"/>
    <x v="68"/>
    <n v="1954"/>
    <n v="1383"/>
    <n v="1"/>
    <n v="2"/>
    <n v="0"/>
    <n v="2"/>
    <n v="122000"/>
    <s v="TA"/>
    <s v="Edwards"/>
    <x v="1"/>
  </r>
  <r>
    <n v="8212"/>
    <n v="5"/>
    <n v="6"/>
    <x v="28"/>
    <n v="1950"/>
    <n v="1298"/>
    <n v="1"/>
    <n v="3"/>
    <n v="2"/>
    <n v="1"/>
    <n v="122000"/>
    <s v="TA"/>
    <s v="Edwards"/>
    <x v="0"/>
  </r>
  <r>
    <n v="16287"/>
    <n v="5"/>
    <n v="6"/>
    <x v="24"/>
    <n v="1950"/>
    <n v="1351"/>
    <n v="1"/>
    <n v="3"/>
    <n v="1"/>
    <n v="2"/>
    <n v="122000"/>
    <s v="Gd"/>
    <s v="Edwards"/>
    <x v="1"/>
  </r>
  <r>
    <n v="9825"/>
    <n v="5"/>
    <n v="5"/>
    <x v="59"/>
    <n v="1966"/>
    <n v="1092"/>
    <n v="1"/>
    <n v="3"/>
    <n v="0"/>
    <n v="1"/>
    <n v="123000"/>
    <s v="TA"/>
    <s v="Edwards"/>
    <x v="1"/>
  </r>
  <r>
    <n v="6420"/>
    <n v="5"/>
    <n v="7"/>
    <x v="86"/>
    <n v="1952"/>
    <n v="1148"/>
    <n v="1"/>
    <n v="2"/>
    <n v="0"/>
    <n v="1"/>
    <n v="123500"/>
    <s v="TA"/>
    <s v="Edwards"/>
    <x v="0"/>
  </r>
  <r>
    <n v="18600"/>
    <n v="3"/>
    <n v="4"/>
    <x v="39"/>
    <n v="1990"/>
    <n v="1610"/>
    <n v="2"/>
    <n v="4"/>
    <n v="1"/>
    <n v="1"/>
    <n v="124000"/>
    <s v="TA"/>
    <s v="Edwards"/>
    <x v="1"/>
  </r>
  <r>
    <n v="7440"/>
    <n v="5"/>
    <n v="6"/>
    <x v="68"/>
    <n v="1954"/>
    <n v="1089"/>
    <n v="1"/>
    <n v="3"/>
    <n v="1"/>
    <n v="1"/>
    <n v="125000"/>
    <s v="TA"/>
    <s v="Edwards"/>
    <x v="0"/>
  </r>
  <r>
    <n v="7200"/>
    <n v="6"/>
    <n v="6"/>
    <x v="70"/>
    <n v="1976"/>
    <n v="1125"/>
    <n v="1"/>
    <n v="3"/>
    <n v="1"/>
    <n v="1"/>
    <n v="125000"/>
    <s v="TA"/>
    <s v="Edwards"/>
    <x v="0"/>
  </r>
  <r>
    <n v="10880"/>
    <n v="5"/>
    <n v="5"/>
    <x v="32"/>
    <n v="1950"/>
    <n v="1164"/>
    <n v="1"/>
    <n v="3"/>
    <n v="0"/>
    <n v="1"/>
    <n v="125000"/>
    <s v="TA"/>
    <s v="Edwards"/>
    <x v="1"/>
  </r>
  <r>
    <n v="9280"/>
    <n v="5"/>
    <n v="6"/>
    <x v="83"/>
    <n v="1951"/>
    <n v="1342"/>
    <n v="1"/>
    <n v="4"/>
    <n v="0"/>
    <n v="1"/>
    <n v="125000"/>
    <s v="TA"/>
    <s v="Edwards"/>
    <x v="0"/>
  </r>
  <r>
    <n v="8172"/>
    <n v="4"/>
    <n v="5"/>
    <x v="60"/>
    <n v="1955"/>
    <n v="768"/>
    <n v="1"/>
    <n v="2"/>
    <n v="1"/>
    <n v="1"/>
    <n v="125000"/>
    <s v="TA"/>
    <s v="Edwards"/>
    <x v="0"/>
  </r>
  <r>
    <n v="8250"/>
    <n v="5"/>
    <n v="7"/>
    <x v="14"/>
    <n v="1950"/>
    <n v="1032"/>
    <n v="1"/>
    <n v="2"/>
    <n v="1"/>
    <n v="1"/>
    <n v="125000"/>
    <s v="TA"/>
    <s v="Edwards"/>
    <x v="0"/>
  </r>
  <r>
    <n v="16012"/>
    <n v="4"/>
    <n v="4"/>
    <x v="68"/>
    <n v="1968"/>
    <n v="1482"/>
    <n v="2"/>
    <n v="3"/>
    <n v="1"/>
    <n v="2"/>
    <n v="125000"/>
    <s v="TA"/>
    <s v="Edwards"/>
    <x v="1"/>
  </r>
  <r>
    <n v="6305"/>
    <n v="6"/>
    <n v="6"/>
    <x v="71"/>
    <n v="1975"/>
    <n v="1096"/>
    <n v="1"/>
    <n v="3"/>
    <n v="1"/>
    <n v="1"/>
    <n v="125200"/>
    <s v="TA"/>
    <s v="Edwards"/>
    <x v="0"/>
  </r>
  <r>
    <n v="5190"/>
    <n v="7"/>
    <n v="5"/>
    <x v="40"/>
    <n v="1950"/>
    <n v="1079"/>
    <n v="1"/>
    <n v="2"/>
    <n v="1"/>
    <n v="1"/>
    <n v="125600"/>
    <s v="TA"/>
    <s v="Edwards"/>
    <x v="0"/>
  </r>
  <r>
    <n v="8160"/>
    <n v="5"/>
    <n v="6"/>
    <x v="20"/>
    <n v="1950"/>
    <n v="1134"/>
    <n v="1"/>
    <n v="3"/>
    <n v="0"/>
    <n v="1"/>
    <n v="126000"/>
    <s v="TA"/>
    <s v="Edwards"/>
    <x v="0"/>
  </r>
  <r>
    <n v="9350"/>
    <n v="4"/>
    <n v="6"/>
    <x v="22"/>
    <n v="1979"/>
    <n v="1531"/>
    <n v="1"/>
    <n v="3"/>
    <n v="1"/>
    <n v="1"/>
    <n v="127000"/>
    <s v="TA"/>
    <s v="Edwards"/>
    <x v="0"/>
  </r>
  <r>
    <n v="10682"/>
    <n v="4"/>
    <n v="6"/>
    <x v="51"/>
    <n v="1971"/>
    <n v="1149"/>
    <n v="1"/>
    <n v="3"/>
    <n v="0"/>
    <n v="1"/>
    <n v="127000"/>
    <s v="TA"/>
    <s v="Edwards"/>
    <x v="1"/>
  </r>
  <r>
    <n v="9855"/>
    <n v="6"/>
    <n v="5"/>
    <x v="54"/>
    <n v="1956"/>
    <n v="1689"/>
    <n v="1"/>
    <n v="3"/>
    <n v="1"/>
    <n v="2"/>
    <n v="127500"/>
    <s v="TA"/>
    <s v="Edwards"/>
    <x v="1"/>
  </r>
  <r>
    <n v="10106"/>
    <n v="5"/>
    <n v="7"/>
    <x v="20"/>
    <n v="1999"/>
    <n v="1355"/>
    <n v="2"/>
    <n v="4"/>
    <n v="0"/>
    <n v="0"/>
    <n v="127500"/>
    <s v="Gd"/>
    <s v="Edwards"/>
    <x v="1"/>
  </r>
  <r>
    <n v="7840"/>
    <n v="6"/>
    <n v="5"/>
    <x v="71"/>
    <n v="1975"/>
    <n v="1012"/>
    <n v="2"/>
    <n v="4"/>
    <n v="0"/>
    <n v="0"/>
    <n v="127500"/>
    <s v="TA"/>
    <s v="Edwards"/>
    <x v="0"/>
  </r>
  <r>
    <n v="9400"/>
    <n v="6"/>
    <n v="5"/>
    <x v="71"/>
    <n v="1975"/>
    <n v="980"/>
    <n v="2"/>
    <n v="4"/>
    <n v="0"/>
    <n v="0"/>
    <n v="127500"/>
    <s v="TA"/>
    <s v="Edwards"/>
    <x v="0"/>
  </r>
  <r>
    <n v="9525"/>
    <n v="5"/>
    <n v="7"/>
    <x v="68"/>
    <n v="1998"/>
    <n v="1172"/>
    <n v="1"/>
    <n v="3"/>
    <n v="0"/>
    <n v="1"/>
    <n v="128000"/>
    <s v="TA"/>
    <s v="Edwards"/>
    <x v="1"/>
  </r>
  <r>
    <n v="6488"/>
    <n v="5"/>
    <n v="5"/>
    <x v="43"/>
    <n v="1950"/>
    <n v="1150"/>
    <n v="1"/>
    <n v="3"/>
    <n v="2"/>
    <n v="1"/>
    <n v="128000"/>
    <s v="TA"/>
    <s v="Edwards"/>
    <x v="0"/>
  </r>
  <r>
    <n v="9571"/>
    <n v="5"/>
    <n v="6"/>
    <x v="54"/>
    <n v="1956"/>
    <n v="1144"/>
    <n v="1"/>
    <n v="3"/>
    <n v="0"/>
    <n v="1"/>
    <n v="129000"/>
    <s v="TA"/>
    <s v="Edwards"/>
    <x v="1"/>
  </r>
  <r>
    <n v="22692"/>
    <n v="5"/>
    <n v="5"/>
    <x v="65"/>
    <n v="1953"/>
    <n v="1630"/>
    <n v="2"/>
    <n v="3"/>
    <n v="1"/>
    <n v="2"/>
    <n v="130000"/>
    <s v="TA"/>
    <s v="Edwards"/>
    <x v="1"/>
  </r>
  <r>
    <n v="3869"/>
    <n v="5"/>
    <n v="6"/>
    <x v="57"/>
    <n v="1984"/>
    <n v="1038"/>
    <n v="2"/>
    <n v="2"/>
    <n v="0"/>
    <n v="1"/>
    <n v="130000"/>
    <s v="Ex"/>
    <s v="Edwards"/>
    <x v="0"/>
  </r>
  <r>
    <n v="2522"/>
    <n v="7"/>
    <n v="5"/>
    <x v="3"/>
    <n v="2004"/>
    <n v="1709"/>
    <n v="2"/>
    <n v="3"/>
    <n v="0"/>
    <n v="2"/>
    <n v="130000"/>
    <s v="TA"/>
    <s v="Edwards"/>
    <x v="0"/>
  </r>
  <r>
    <n v="2522"/>
    <n v="6"/>
    <n v="5"/>
    <x v="3"/>
    <n v="2006"/>
    <n v="1709"/>
    <n v="2"/>
    <n v="3"/>
    <n v="0"/>
    <n v="2"/>
    <n v="130000"/>
    <s v="TA"/>
    <s v="Edwards"/>
    <x v="0"/>
  </r>
  <r>
    <n v="3363"/>
    <n v="7"/>
    <n v="5"/>
    <x v="3"/>
    <n v="2004"/>
    <n v="1708"/>
    <n v="2"/>
    <n v="3"/>
    <n v="0"/>
    <n v="2"/>
    <n v="130000"/>
    <s v="TA"/>
    <s v="Edwards"/>
    <x v="0"/>
  </r>
  <r>
    <n v="11767"/>
    <n v="5"/>
    <n v="6"/>
    <x v="13"/>
    <n v="1995"/>
    <n v="1200"/>
    <n v="1"/>
    <n v="3"/>
    <n v="0"/>
    <n v="1"/>
    <n v="130500"/>
    <s v="TA"/>
    <s v="Edwards"/>
    <x v="1"/>
  </r>
  <r>
    <n v="11409"/>
    <n v="5"/>
    <n v="4"/>
    <x v="18"/>
    <n v="2008"/>
    <n v="1716"/>
    <n v="1"/>
    <n v="3"/>
    <n v="1"/>
    <n v="1"/>
    <n v="131000"/>
    <s v="TA"/>
    <s v="Edwards"/>
    <x v="1"/>
  </r>
  <r>
    <n v="6400"/>
    <n v="5"/>
    <n v="7"/>
    <x v="49"/>
    <n v="2000"/>
    <n v="960"/>
    <n v="1"/>
    <n v="2"/>
    <n v="0"/>
    <n v="1"/>
    <n v="131750"/>
    <s v="TA"/>
    <s v="Edwards"/>
    <x v="0"/>
  </r>
  <r>
    <n v="6285"/>
    <n v="6"/>
    <n v="6"/>
    <x v="70"/>
    <n v="1976"/>
    <n v="1044"/>
    <n v="1"/>
    <n v="3"/>
    <n v="1"/>
    <n v="2"/>
    <n v="133500"/>
    <s v="Fa"/>
    <s v="Edwards"/>
    <x v="0"/>
  </r>
  <r>
    <n v="2522"/>
    <n v="7"/>
    <n v="5"/>
    <x v="3"/>
    <n v="2004"/>
    <n v="1709"/>
    <n v="2"/>
    <n v="3"/>
    <n v="0"/>
    <n v="2"/>
    <n v="134000"/>
    <s v="TA"/>
    <s v="Edwards"/>
    <x v="0"/>
  </r>
  <r>
    <n v="9360"/>
    <n v="6"/>
    <n v="8"/>
    <x v="89"/>
    <n v="2001"/>
    <n v="1269"/>
    <n v="1"/>
    <n v="3"/>
    <n v="0"/>
    <n v="1"/>
    <n v="134500"/>
    <s v="TA"/>
    <s v="Edwards"/>
    <x v="0"/>
  </r>
  <r>
    <n v="17140"/>
    <n v="4"/>
    <n v="6"/>
    <x v="54"/>
    <n v="1956"/>
    <n v="1229"/>
    <n v="1"/>
    <n v="3"/>
    <n v="0"/>
    <n v="1"/>
    <n v="135000"/>
    <s v="TA"/>
    <s v="Edwards"/>
    <x v="1"/>
  </r>
  <r>
    <n v="6500"/>
    <n v="6"/>
    <n v="6"/>
    <x v="70"/>
    <n v="1976"/>
    <n v="1127"/>
    <n v="1"/>
    <n v="3"/>
    <n v="1"/>
    <n v="2"/>
    <n v="135000"/>
    <s v="TA"/>
    <s v="Edwards"/>
    <x v="0"/>
  </r>
  <r>
    <n v="8172"/>
    <n v="4"/>
    <n v="6"/>
    <x v="68"/>
    <n v="1972"/>
    <n v="1470"/>
    <n v="2"/>
    <n v="4"/>
    <n v="0"/>
    <n v="1"/>
    <n v="135000"/>
    <s v="TA"/>
    <s v="Edwards"/>
    <x v="0"/>
  </r>
  <r>
    <n v="12048"/>
    <n v="5"/>
    <n v="6"/>
    <x v="86"/>
    <n v="2002"/>
    <n v="1488"/>
    <n v="1"/>
    <n v="3"/>
    <n v="1"/>
    <n v="2"/>
    <n v="135000"/>
    <s v="TA"/>
    <s v="Edwards"/>
    <x v="1"/>
  </r>
  <r>
    <n v="16466"/>
    <n v="5"/>
    <n v="7"/>
    <x v="60"/>
    <n v="1955"/>
    <n v="1393"/>
    <n v="1"/>
    <n v="3"/>
    <n v="0"/>
    <n v="1"/>
    <n v="135500"/>
    <s v="Gd"/>
    <s v="Edwards"/>
    <x v="1"/>
  </r>
  <r>
    <n v="11100"/>
    <n v="5"/>
    <n v="6"/>
    <x v="83"/>
    <n v="1994"/>
    <n v="1480"/>
    <n v="1"/>
    <n v="4"/>
    <n v="1"/>
    <n v="1"/>
    <n v="136500"/>
    <s v="TA"/>
    <s v="Edwards"/>
    <x v="1"/>
  </r>
  <r>
    <n v="9525"/>
    <n v="6"/>
    <n v="4"/>
    <x v="68"/>
    <n v="1972"/>
    <n v="1855"/>
    <n v="2"/>
    <n v="4"/>
    <n v="0"/>
    <n v="1"/>
    <n v="136900"/>
    <s v="TA"/>
    <s v="Edwards"/>
    <x v="1"/>
  </r>
  <r>
    <n v="10519"/>
    <n v="5"/>
    <n v="8"/>
    <x v="60"/>
    <n v="1999"/>
    <n v="1057"/>
    <n v="1"/>
    <n v="3"/>
    <n v="0"/>
    <n v="1"/>
    <n v="137000"/>
    <s v="TA"/>
    <s v="Edwards"/>
    <x v="1"/>
  </r>
  <r>
    <n v="10012"/>
    <n v="4"/>
    <n v="5"/>
    <x v="11"/>
    <n v="1972"/>
    <n v="1181"/>
    <n v="2"/>
    <n v="3"/>
    <n v="0"/>
    <n v="2"/>
    <n v="137500"/>
    <s v="TA"/>
    <s v="Edwards"/>
    <x v="1"/>
  </r>
  <r>
    <n v="2522"/>
    <n v="7"/>
    <n v="5"/>
    <x v="3"/>
    <n v="2004"/>
    <n v="1709"/>
    <n v="2"/>
    <n v="3"/>
    <n v="0"/>
    <n v="2"/>
    <n v="137500"/>
    <s v="TA"/>
    <s v="Edwards"/>
    <x v="0"/>
  </r>
  <r>
    <n v="4235"/>
    <n v="5"/>
    <n v="5"/>
    <x v="57"/>
    <n v="1984"/>
    <n v="1049"/>
    <n v="2"/>
    <n v="2"/>
    <n v="0"/>
    <n v="1"/>
    <n v="139500"/>
    <s v="TA"/>
    <s v="Edwards"/>
    <x v="0"/>
  </r>
  <r>
    <n v="13680"/>
    <n v="3"/>
    <n v="5"/>
    <x v="60"/>
    <n v="1955"/>
    <n v="1733"/>
    <n v="2"/>
    <n v="4"/>
    <n v="1"/>
    <n v="2"/>
    <n v="139600"/>
    <s v="TA"/>
    <s v="Edwards"/>
    <x v="1"/>
  </r>
  <r>
    <n v="8546"/>
    <n v="4"/>
    <n v="5"/>
    <x v="4"/>
    <n v="2004"/>
    <n v="1121"/>
    <n v="2"/>
    <n v="2"/>
    <n v="0"/>
    <n v="2"/>
    <n v="140000"/>
    <s v="TA"/>
    <s v="Edwards"/>
    <x v="0"/>
  </r>
  <r>
    <n v="9170"/>
    <n v="5"/>
    <n v="7"/>
    <x v="87"/>
    <n v="1965"/>
    <n v="1214"/>
    <n v="1"/>
    <n v="2"/>
    <n v="0"/>
    <n v="2"/>
    <n v="140000"/>
    <s v="TA"/>
    <s v="Edwards"/>
    <x v="0"/>
  </r>
  <r>
    <n v="3675"/>
    <n v="6"/>
    <n v="5"/>
    <x v="0"/>
    <n v="2005"/>
    <n v="1072"/>
    <n v="1"/>
    <n v="2"/>
    <n v="0"/>
    <n v="2"/>
    <n v="140000"/>
    <s v="TA"/>
    <s v="Edwards"/>
    <x v="0"/>
  </r>
  <r>
    <n v="3675"/>
    <n v="6"/>
    <n v="5"/>
    <x v="0"/>
    <n v="2006"/>
    <n v="1072"/>
    <n v="2"/>
    <n v="2"/>
    <n v="0"/>
    <n v="2"/>
    <n v="140000"/>
    <s v="TA"/>
    <s v="Edwards"/>
    <x v="0"/>
  </r>
  <r>
    <n v="9555"/>
    <n v="5"/>
    <n v="6"/>
    <x v="69"/>
    <n v="1979"/>
    <n v="2233"/>
    <n v="2"/>
    <n v="5"/>
    <n v="0"/>
    <n v="2"/>
    <n v="141000"/>
    <s v="TA"/>
    <s v="Edwards"/>
    <x v="1"/>
  </r>
  <r>
    <n v="3675"/>
    <n v="6"/>
    <n v="5"/>
    <x v="0"/>
    <n v="2006"/>
    <n v="1072"/>
    <n v="1"/>
    <n v="2"/>
    <n v="0"/>
    <n v="2"/>
    <n v="142500"/>
    <s v="TA"/>
    <s v="Edwards"/>
    <x v="0"/>
  </r>
  <r>
    <n v="10044"/>
    <n v="5"/>
    <n v="6"/>
    <x v="50"/>
    <n v="1968"/>
    <n v="1196"/>
    <n v="1"/>
    <n v="3"/>
    <n v="0"/>
    <n v="1"/>
    <n v="144000"/>
    <s v="TA"/>
    <s v="Edwards"/>
    <x v="1"/>
  </r>
  <r>
    <n v="11479"/>
    <n v="6"/>
    <n v="7"/>
    <x v="32"/>
    <n v="1987"/>
    <n v="1074"/>
    <n v="1"/>
    <n v="3"/>
    <n v="1"/>
    <n v="1"/>
    <n v="144500"/>
    <s v="TA"/>
    <s v="Edwards"/>
    <x v="1"/>
  </r>
  <r>
    <n v="8562"/>
    <n v="5"/>
    <n v="6"/>
    <x v="52"/>
    <n v="2002"/>
    <n v="1526"/>
    <n v="1"/>
    <n v="4"/>
    <n v="1"/>
    <n v="1"/>
    <n v="144500"/>
    <s v="TA"/>
    <s v="Edwards"/>
    <x v="0"/>
  </r>
  <r>
    <n v="3675"/>
    <n v="5"/>
    <n v="5"/>
    <x v="0"/>
    <n v="2005"/>
    <n v="1072"/>
    <n v="1"/>
    <n v="2"/>
    <n v="0"/>
    <n v="2"/>
    <n v="145000"/>
    <s v="TA"/>
    <s v="Edwards"/>
    <x v="0"/>
  </r>
  <r>
    <n v="3675"/>
    <n v="6"/>
    <n v="5"/>
    <x v="0"/>
    <n v="2006"/>
    <n v="1072"/>
    <n v="1"/>
    <n v="2"/>
    <n v="0"/>
    <n v="2"/>
    <n v="145500"/>
    <s v="TA"/>
    <s v="Edwards"/>
    <x v="0"/>
  </r>
  <r>
    <n v="8777"/>
    <n v="5"/>
    <n v="7"/>
    <x v="31"/>
    <n v="2003"/>
    <n v="2200"/>
    <n v="2"/>
    <n v="4"/>
    <n v="0"/>
    <n v="0"/>
    <n v="145900"/>
    <s v="TA"/>
    <s v="Edwards"/>
    <x v="0"/>
  </r>
  <r>
    <n v="9375"/>
    <n v="4"/>
    <n v="5"/>
    <x v="68"/>
    <n v="1954"/>
    <n v="1350"/>
    <n v="1"/>
    <n v="3"/>
    <n v="1"/>
    <n v="2"/>
    <n v="146000"/>
    <s v="Gd"/>
    <s v="Edwards"/>
    <x v="0"/>
  </r>
  <r>
    <n v="9638"/>
    <n v="6"/>
    <n v="6"/>
    <x v="63"/>
    <n v="1977"/>
    <n v="1117"/>
    <n v="1"/>
    <n v="3"/>
    <n v="1"/>
    <n v="2"/>
    <n v="147000"/>
    <s v="TA"/>
    <s v="Edwards"/>
    <x v="1"/>
  </r>
  <r>
    <n v="9937"/>
    <n v="5"/>
    <n v="6"/>
    <x v="87"/>
    <n v="1965"/>
    <n v="1256"/>
    <n v="1"/>
    <n v="3"/>
    <n v="0"/>
    <n v="1"/>
    <n v="147500"/>
    <s v="TA"/>
    <s v="Edwards"/>
    <x v="1"/>
  </r>
  <r>
    <n v="3675"/>
    <n v="6"/>
    <n v="5"/>
    <x v="0"/>
    <n v="2005"/>
    <n v="1072"/>
    <n v="1"/>
    <n v="2"/>
    <n v="0"/>
    <n v="2"/>
    <n v="148000"/>
    <s v="TA"/>
    <s v="Edwards"/>
    <x v="0"/>
  </r>
  <r>
    <n v="7917"/>
    <n v="6"/>
    <n v="7"/>
    <x v="70"/>
    <n v="1976"/>
    <n v="1113"/>
    <n v="1"/>
    <n v="3"/>
    <n v="1"/>
    <n v="1"/>
    <n v="148000"/>
    <s v="Gd"/>
    <s v="Edwards"/>
    <x v="0"/>
  </r>
  <r>
    <n v="9525"/>
    <n v="6"/>
    <n v="5"/>
    <x v="65"/>
    <n v="1953"/>
    <n v="1609"/>
    <n v="1"/>
    <n v="5"/>
    <n v="0"/>
    <n v="1"/>
    <n v="149900"/>
    <s v="TA"/>
    <s v="Edwards"/>
    <x v="1"/>
  </r>
  <r>
    <n v="17755"/>
    <n v="5"/>
    <n v="4"/>
    <x v="49"/>
    <n v="1959"/>
    <n v="1466"/>
    <n v="1"/>
    <n v="3"/>
    <n v="2"/>
    <n v="2"/>
    <n v="149900"/>
    <s v="TA"/>
    <s v="Edwards"/>
    <x v="1"/>
  </r>
  <r>
    <n v="7711"/>
    <n v="4"/>
    <n v="3"/>
    <x v="63"/>
    <n v="1977"/>
    <n v="1440"/>
    <n v="2"/>
    <n v="4"/>
    <n v="0"/>
    <n v="0"/>
    <n v="150000"/>
    <s v="TA"/>
    <s v="Edwards"/>
    <x v="0"/>
  </r>
  <r>
    <n v="10512"/>
    <n v="6"/>
    <n v="6"/>
    <x v="68"/>
    <n v="1954"/>
    <n v="1626"/>
    <n v="1"/>
    <n v="3"/>
    <n v="0"/>
    <n v="1"/>
    <n v="154000"/>
    <s v="TA"/>
    <s v="Edwards"/>
    <x v="1"/>
  </r>
  <r>
    <n v="9350"/>
    <n v="6"/>
    <n v="7"/>
    <x v="13"/>
    <n v="1950"/>
    <n v="1639"/>
    <n v="1"/>
    <n v="3"/>
    <n v="1"/>
    <n v="1"/>
    <n v="154400"/>
    <s v="TA"/>
    <s v="Edwards"/>
    <x v="0"/>
  </r>
  <r>
    <n v="10452"/>
    <n v="6"/>
    <n v="5"/>
    <x v="65"/>
    <n v="1953"/>
    <n v="1094"/>
    <n v="1"/>
    <n v="3"/>
    <n v="2"/>
    <n v="2"/>
    <n v="155000"/>
    <s v="TA"/>
    <s v="Edwards"/>
    <x v="1"/>
  </r>
  <r>
    <n v="8536"/>
    <n v="5"/>
    <n v="5"/>
    <x v="2"/>
    <n v="2007"/>
    <n v="1125"/>
    <n v="1"/>
    <n v="2"/>
    <n v="0"/>
    <n v="2"/>
    <n v="155000"/>
    <s v="TA"/>
    <s v="Edwards"/>
    <x v="0"/>
  </r>
  <r>
    <n v="8842"/>
    <n v="5"/>
    <n v="6"/>
    <x v="68"/>
    <n v="1954"/>
    <n v="992"/>
    <n v="1"/>
    <n v="3"/>
    <n v="0"/>
    <n v="1"/>
    <n v="155891"/>
    <s v="Gd"/>
    <s v="Edwards"/>
    <x v="0"/>
  </r>
  <r>
    <n v="7024"/>
    <n v="5"/>
    <n v="5"/>
    <x v="0"/>
    <n v="2006"/>
    <n v="1090"/>
    <n v="1"/>
    <n v="2"/>
    <n v="0"/>
    <n v="2"/>
    <n v="157000"/>
    <s v="TA"/>
    <s v="Edwards"/>
    <x v="0"/>
  </r>
  <r>
    <n v="7950"/>
    <n v="6"/>
    <n v="6"/>
    <x v="63"/>
    <n v="1977"/>
    <n v="1426"/>
    <n v="1"/>
    <n v="3"/>
    <n v="0"/>
    <n v="2"/>
    <n v="159500"/>
    <s v="TA"/>
    <s v="Edwards"/>
    <x v="0"/>
  </r>
  <r>
    <n v="10547"/>
    <n v="5"/>
    <n v="5"/>
    <x v="66"/>
    <n v="1978"/>
    <n v="1152"/>
    <n v="2"/>
    <n v="2"/>
    <n v="0"/>
    <n v="1"/>
    <n v="159900"/>
    <s v="TA"/>
    <s v="Edwards"/>
    <x v="1"/>
  </r>
  <r>
    <n v="9571"/>
    <n v="5"/>
    <n v="6"/>
    <x v="54"/>
    <n v="1956"/>
    <n v="1509"/>
    <n v="1"/>
    <n v="3"/>
    <n v="1"/>
    <n v="1"/>
    <n v="159900"/>
    <s v="TA"/>
    <s v="Edwards"/>
    <x v="1"/>
  </r>
  <r>
    <n v="7200"/>
    <n v="6"/>
    <n v="7"/>
    <x v="70"/>
    <n v="2001"/>
    <n v="1398"/>
    <n v="1"/>
    <n v="3"/>
    <n v="1"/>
    <n v="2"/>
    <n v="160500"/>
    <s v="TA"/>
    <s v="Edwards"/>
    <x v="0"/>
  </r>
  <r>
    <n v="12102"/>
    <n v="5"/>
    <n v="5"/>
    <x v="70"/>
    <n v="1976"/>
    <n v="1033"/>
    <n v="1"/>
    <n v="3"/>
    <n v="0"/>
    <n v="2"/>
    <n v="165000"/>
    <s v="TA"/>
    <s v="Edwards"/>
    <x v="1"/>
  </r>
  <r>
    <n v="6931"/>
    <n v="7"/>
    <n v="5"/>
    <x v="4"/>
    <n v="2004"/>
    <n v="1656"/>
    <n v="2"/>
    <n v="3"/>
    <n v="1"/>
    <n v="2"/>
    <n v="165400"/>
    <s v="TA"/>
    <s v="Edwards"/>
    <x v="0"/>
  </r>
  <r>
    <n v="9937"/>
    <n v="5"/>
    <n v="7"/>
    <x v="62"/>
    <n v="1999"/>
    <n v="1486"/>
    <n v="1"/>
    <n v="3"/>
    <n v="0"/>
    <n v="2"/>
    <n v="167000"/>
    <s v="Gd"/>
    <s v="Edwards"/>
    <x v="1"/>
  </r>
  <r>
    <n v="7023"/>
    <n v="5"/>
    <n v="5"/>
    <x v="0"/>
    <n v="2006"/>
    <n v="1408"/>
    <n v="2"/>
    <n v="3"/>
    <n v="0"/>
    <n v="2"/>
    <n v="171500"/>
    <s v="TA"/>
    <s v="Edwards"/>
    <x v="0"/>
  </r>
  <r>
    <n v="7024"/>
    <n v="4"/>
    <n v="5"/>
    <x v="0"/>
    <n v="2005"/>
    <n v="1132"/>
    <n v="1"/>
    <n v="2"/>
    <n v="0"/>
    <n v="2"/>
    <n v="176000"/>
    <s v="TA"/>
    <s v="Edwards"/>
    <x v="0"/>
  </r>
  <r>
    <n v="11512"/>
    <n v="6"/>
    <n v="7"/>
    <x v="49"/>
    <n v="2006"/>
    <n v="1357"/>
    <n v="1"/>
    <n v="2"/>
    <n v="1"/>
    <n v="1"/>
    <n v="177000"/>
    <s v="TA"/>
    <s v="Edwards"/>
    <x v="1"/>
  </r>
  <r>
    <n v="10800"/>
    <n v="5"/>
    <n v="5"/>
    <x v="90"/>
    <n v="1988"/>
    <n v="1200"/>
    <n v="3"/>
    <n v="3"/>
    <n v="0"/>
    <n v="0"/>
    <n v="179000"/>
    <s v="TA"/>
    <s v="Edwards"/>
    <x v="1"/>
  </r>
  <r>
    <n v="10800"/>
    <n v="5"/>
    <n v="5"/>
    <x v="90"/>
    <n v="1988"/>
    <n v="1200"/>
    <n v="3"/>
    <n v="3"/>
    <n v="0"/>
    <n v="0"/>
    <n v="179000"/>
    <s v="Gd"/>
    <s v="Edwards"/>
    <x v="1"/>
  </r>
  <r>
    <n v="11679"/>
    <n v="5"/>
    <n v="5"/>
    <x v="89"/>
    <n v="1962"/>
    <n v="1560"/>
    <n v="2"/>
    <n v="3"/>
    <n v="1"/>
    <n v="2"/>
    <n v="182000"/>
    <s v="TA"/>
    <s v="Edwards"/>
    <x v="1"/>
  </r>
  <r>
    <n v="21780"/>
    <n v="6"/>
    <n v="7"/>
    <x v="42"/>
    <n v="1950"/>
    <n v="1674"/>
    <n v="2"/>
    <n v="4"/>
    <n v="1"/>
    <n v="2"/>
    <n v="185000"/>
    <s v="TA"/>
    <s v="Edwards"/>
    <x v="1"/>
  </r>
  <r>
    <n v="10420"/>
    <n v="6"/>
    <n v="5"/>
    <x v="79"/>
    <n v="2009"/>
    <n v="1212"/>
    <n v="2"/>
    <n v="3"/>
    <n v="0"/>
    <n v="2"/>
    <n v="186000"/>
    <s v="TA"/>
    <s v="Edwards"/>
    <x v="1"/>
  </r>
  <r>
    <n v="7162"/>
    <n v="7"/>
    <n v="5"/>
    <x v="4"/>
    <n v="2004"/>
    <n v="1724"/>
    <n v="2"/>
    <n v="3"/>
    <n v="1"/>
    <n v="2"/>
    <n v="196500"/>
    <s v="TA"/>
    <s v="Edwards"/>
    <x v="0"/>
  </r>
  <r>
    <n v="7301"/>
    <n v="7"/>
    <n v="5"/>
    <x v="4"/>
    <n v="2003"/>
    <n v="1922"/>
    <n v="3"/>
    <n v="4"/>
    <n v="1"/>
    <n v="2"/>
    <n v="198500"/>
    <s v="TA"/>
    <s v="Edwards"/>
    <x v="0"/>
  </r>
  <r>
    <n v="17541"/>
    <n v="5"/>
    <n v="7"/>
    <x v="40"/>
    <n v="2005"/>
    <n v="1325"/>
    <n v="2"/>
    <n v="3"/>
    <n v="1"/>
    <n v="2"/>
    <n v="216000"/>
    <s v="Gd"/>
    <s v="Edwards"/>
    <x v="1"/>
  </r>
  <r>
    <n v="7800"/>
    <n v="5"/>
    <n v="8"/>
    <x v="40"/>
    <n v="2002"/>
    <n v="2008"/>
    <n v="3"/>
    <n v="3"/>
    <n v="0"/>
    <n v="1"/>
    <n v="225000"/>
    <s v="Gd"/>
    <s v="Edwards"/>
    <x v="0"/>
  </r>
  <r>
    <n v="11060"/>
    <n v="7"/>
    <n v="5"/>
    <x v="4"/>
    <n v="2005"/>
    <n v="2314"/>
    <n v="2"/>
    <n v="3"/>
    <n v="1"/>
    <n v="2"/>
    <n v="229000"/>
    <s v="TA"/>
    <s v="Edwards"/>
    <x v="1"/>
  </r>
  <r>
    <n v="13728"/>
    <n v="6"/>
    <n v="7"/>
    <x v="14"/>
    <n v="1986"/>
    <n v="2108"/>
    <n v="2"/>
    <n v="4"/>
    <n v="2"/>
    <n v="2"/>
    <n v="235000"/>
    <s v="TA"/>
    <s v="Edwards"/>
    <x v="1"/>
  </r>
  <r>
    <n v="19950"/>
    <n v="6"/>
    <n v="7"/>
    <x v="44"/>
    <n v="1950"/>
    <n v="2009"/>
    <n v="2"/>
    <n v="4"/>
    <n v="2"/>
    <n v="3"/>
    <n v="235000"/>
    <s v="TA"/>
    <s v="Edwards"/>
    <x v="1"/>
  </r>
  <r>
    <n v="12615"/>
    <n v="6"/>
    <n v="7"/>
    <x v="32"/>
    <n v="2001"/>
    <n v="2158"/>
    <n v="2"/>
    <n v="4"/>
    <n v="1"/>
    <n v="2"/>
    <n v="243000"/>
    <s v="TA"/>
    <s v="Edwards"/>
    <x v="1"/>
  </r>
  <r>
    <n v="19550"/>
    <n v="5"/>
    <n v="7"/>
    <x v="20"/>
    <n v="2007"/>
    <n v="1518"/>
    <n v="1"/>
    <n v="2"/>
    <n v="2"/>
    <n v="0"/>
    <n v="260000"/>
    <s v="TA"/>
    <s v="Edwards"/>
    <x v="1"/>
  </r>
  <r>
    <n v="19690"/>
    <n v="6"/>
    <n v="7"/>
    <x v="59"/>
    <n v="1966"/>
    <n v="2201"/>
    <n v="2"/>
    <n v="4"/>
    <n v="1"/>
    <n v="2"/>
    <n v="274970"/>
    <s v="Gd"/>
    <s v="Edwards"/>
    <x v="1"/>
  </r>
  <r>
    <n v="47007"/>
    <n v="5"/>
    <n v="7"/>
    <x v="49"/>
    <n v="1996"/>
    <n v="3820"/>
    <n v="3"/>
    <n v="5"/>
    <n v="2"/>
    <n v="2"/>
    <n v="284700"/>
    <s v="TA"/>
    <s v="Edwards"/>
    <x v="1"/>
  </r>
  <r>
    <n v="17485"/>
    <n v="7"/>
    <n v="5"/>
    <x v="79"/>
    <n v="2010"/>
    <n v="1508"/>
    <n v="1"/>
    <n v="1"/>
    <n v="2"/>
    <n v="2"/>
    <n v="308030"/>
    <s v="TA"/>
    <s v="Edwards"/>
    <x v="1"/>
  </r>
  <r>
    <n v="13286"/>
    <n v="9"/>
    <n v="5"/>
    <x v="1"/>
    <n v="2008"/>
    <n v="1698"/>
    <n v="2"/>
    <n v="3"/>
    <n v="1"/>
    <n v="3"/>
    <n v="320000"/>
    <s v="TA"/>
    <s v="Edwards"/>
    <x v="1"/>
  </r>
  <r>
    <n v="19800"/>
    <n v="6"/>
    <n v="8"/>
    <x v="14"/>
    <n v="1990"/>
    <n v="3672"/>
    <n v="3"/>
    <n v="5"/>
    <n v="2"/>
    <n v="2"/>
    <n v="415000"/>
    <s v="TA"/>
    <s v="Edwards"/>
    <x v="1"/>
  </r>
  <r>
    <n v="31220"/>
    <n v="6"/>
    <n v="2"/>
    <x v="86"/>
    <n v="1952"/>
    <n v="1474"/>
    <n v="1"/>
    <n v="3"/>
    <n v="2"/>
    <n v="2"/>
    <n v="115000"/>
    <s v="TA"/>
    <s v="Gilbert"/>
    <x v="1"/>
  </r>
  <r>
    <n v="47280"/>
    <n v="6"/>
    <n v="5"/>
    <x v="32"/>
    <n v="1950"/>
    <n v="1488"/>
    <n v="2"/>
    <n v="3"/>
    <n v="1"/>
    <n v="2"/>
    <n v="133000"/>
    <s v="TA"/>
    <s v="Gilbert"/>
    <x v="1"/>
  </r>
  <r>
    <n v="19138"/>
    <n v="4"/>
    <n v="5"/>
    <x v="83"/>
    <n v="1951"/>
    <n v="864"/>
    <n v="1"/>
    <n v="2"/>
    <n v="0"/>
    <n v="2"/>
    <n v="141000"/>
    <s v="TA"/>
    <s v="Gilbert"/>
    <x v="1"/>
  </r>
  <r>
    <n v="34650"/>
    <n v="5"/>
    <n v="5"/>
    <x v="60"/>
    <n v="1955"/>
    <n v="1056"/>
    <n v="1"/>
    <n v="3"/>
    <n v="0"/>
    <n v="2"/>
    <n v="145000"/>
    <s v="TA"/>
    <s v="Gilbert"/>
    <x v="1"/>
  </r>
  <r>
    <n v="18160"/>
    <n v="6"/>
    <n v="6"/>
    <x v="62"/>
    <n v="1964"/>
    <n v="1128"/>
    <n v="1"/>
    <n v="3"/>
    <n v="1"/>
    <n v="2"/>
    <n v="154204"/>
    <s v="TA"/>
    <s v="Gilbert"/>
    <x v="1"/>
  </r>
  <r>
    <n v="41600"/>
    <n v="5"/>
    <n v="5"/>
    <x v="56"/>
    <n v="1990"/>
    <n v="1424"/>
    <n v="1"/>
    <n v="3"/>
    <n v="0"/>
    <n v="3"/>
    <n v="155000"/>
    <s v="TA"/>
    <s v="Gilbert"/>
    <x v="1"/>
  </r>
  <r>
    <n v="7750"/>
    <n v="7"/>
    <n v="5"/>
    <x v="78"/>
    <n v="2000"/>
    <n v="1430"/>
    <n v="2"/>
    <n v="3"/>
    <n v="1"/>
    <n v="2"/>
    <n v="156000"/>
    <s v="TA"/>
    <s v="Gilbert"/>
    <x v="0"/>
  </r>
  <r>
    <n v="8499"/>
    <n v="6"/>
    <n v="5"/>
    <x v="2"/>
    <n v="2007"/>
    <n v="1412"/>
    <n v="2"/>
    <n v="3"/>
    <n v="1"/>
    <n v="2"/>
    <n v="156932"/>
    <s v="TA"/>
    <s v="Gilbert"/>
    <x v="0"/>
  </r>
  <r>
    <n v="10147"/>
    <n v="6"/>
    <n v="5"/>
    <x v="72"/>
    <n v="1994"/>
    <n v="1694"/>
    <n v="2"/>
    <n v="3"/>
    <n v="1"/>
    <n v="2"/>
    <n v="160000"/>
    <s v="TA"/>
    <s v="Gilbert"/>
    <x v="1"/>
  </r>
  <r>
    <n v="9556"/>
    <n v="7"/>
    <n v="5"/>
    <x v="67"/>
    <n v="1993"/>
    <n v="1187"/>
    <n v="2"/>
    <n v="3"/>
    <n v="0"/>
    <n v="2"/>
    <n v="160000"/>
    <s v="TA"/>
    <s v="Gilbert"/>
    <x v="1"/>
  </r>
  <r>
    <n v="10784"/>
    <n v="7"/>
    <n v="5"/>
    <x v="91"/>
    <n v="1992"/>
    <n v="1472"/>
    <n v="2"/>
    <n v="3"/>
    <n v="1"/>
    <n v="2"/>
    <n v="160000"/>
    <s v="TA"/>
    <s v="Gilbert"/>
    <x v="1"/>
  </r>
  <r>
    <n v="8872"/>
    <n v="6"/>
    <n v="5"/>
    <x v="64"/>
    <n v="1997"/>
    <n v="1384"/>
    <n v="2"/>
    <n v="3"/>
    <n v="1"/>
    <n v="2"/>
    <n v="161500"/>
    <s v="TA"/>
    <s v="Gilbert"/>
    <x v="0"/>
  </r>
  <r>
    <n v="7750"/>
    <n v="7"/>
    <n v="5"/>
    <x v="4"/>
    <n v="2003"/>
    <n v="1320"/>
    <n v="2"/>
    <n v="3"/>
    <n v="0"/>
    <n v="2"/>
    <n v="162000"/>
    <s v="TA"/>
    <s v="Gilbert"/>
    <x v="0"/>
  </r>
  <r>
    <n v="9125"/>
    <n v="7"/>
    <n v="5"/>
    <x v="67"/>
    <n v="1992"/>
    <n v="1482"/>
    <n v="2"/>
    <n v="3"/>
    <n v="1"/>
    <n v="2"/>
    <n v="163900"/>
    <s v="TA"/>
    <s v="Gilbert"/>
    <x v="0"/>
  </r>
  <r>
    <n v="12134"/>
    <n v="8"/>
    <n v="7"/>
    <x v="8"/>
    <n v="2005"/>
    <n v="1752"/>
    <n v="2"/>
    <n v="4"/>
    <n v="0"/>
    <n v="2"/>
    <n v="164000"/>
    <s v="TA"/>
    <s v="Gilbert"/>
    <x v="1"/>
  </r>
  <r>
    <n v="8139"/>
    <n v="6"/>
    <n v="5"/>
    <x v="74"/>
    <n v="1996"/>
    <n v="1470"/>
    <n v="2"/>
    <n v="3"/>
    <n v="1"/>
    <n v="2"/>
    <n v="165000"/>
    <s v="TA"/>
    <s v="Gilbert"/>
    <x v="0"/>
  </r>
  <r>
    <n v="11950"/>
    <n v="7"/>
    <n v="5"/>
    <x v="4"/>
    <n v="2003"/>
    <n v="1394"/>
    <n v="2"/>
    <n v="3"/>
    <n v="1"/>
    <n v="2"/>
    <n v="165500"/>
    <s v="TA"/>
    <s v="Gilbert"/>
    <x v="1"/>
  </r>
  <r>
    <n v="7685"/>
    <n v="6"/>
    <n v="5"/>
    <x v="92"/>
    <n v="1994"/>
    <n v="1501"/>
    <n v="2"/>
    <n v="3"/>
    <n v="1"/>
    <n v="2"/>
    <n v="165600"/>
    <s v="TA"/>
    <s v="Gilbert"/>
    <x v="0"/>
  </r>
  <r>
    <n v="7250"/>
    <n v="6"/>
    <n v="5"/>
    <x v="92"/>
    <n v="1993"/>
    <n v="1190"/>
    <n v="2"/>
    <n v="3"/>
    <n v="1"/>
    <n v="2"/>
    <n v="166000"/>
    <s v="TA"/>
    <s v="Gilbert"/>
    <x v="0"/>
  </r>
  <r>
    <n v="8229"/>
    <n v="6"/>
    <n v="5"/>
    <x v="1"/>
    <n v="2007"/>
    <n v="1504"/>
    <n v="2"/>
    <n v="3"/>
    <n v="0"/>
    <n v="2"/>
    <n v="166000"/>
    <s v="TA"/>
    <s v="Gilbert"/>
    <x v="0"/>
  </r>
  <r>
    <n v="9734"/>
    <n v="7"/>
    <n v="5"/>
    <x v="3"/>
    <n v="2004"/>
    <n v="1374"/>
    <n v="2"/>
    <n v="3"/>
    <n v="0"/>
    <n v="2"/>
    <n v="167000"/>
    <s v="TA"/>
    <s v="Gilbert"/>
    <x v="1"/>
  </r>
  <r>
    <n v="8918"/>
    <n v="6"/>
    <n v="5"/>
    <x v="0"/>
    <n v="2006"/>
    <n v="1490"/>
    <n v="2"/>
    <n v="3"/>
    <n v="1"/>
    <n v="2"/>
    <n v="167800"/>
    <s v="TA"/>
    <s v="Gilbert"/>
    <x v="0"/>
  </r>
  <r>
    <n v="7848"/>
    <n v="7"/>
    <n v="6"/>
    <x v="78"/>
    <n v="1999"/>
    <n v="1430"/>
    <n v="2"/>
    <n v="3"/>
    <n v="1"/>
    <n v="2"/>
    <n v="168000"/>
    <s v="TA"/>
    <s v="Gilbert"/>
    <x v="0"/>
  </r>
  <r>
    <n v="10364"/>
    <n v="6"/>
    <n v="5"/>
    <x v="74"/>
    <n v="1996"/>
    <n v="1572"/>
    <n v="2"/>
    <n v="3"/>
    <n v="1"/>
    <n v="2"/>
    <n v="168000"/>
    <s v="TA"/>
    <s v="Gilbert"/>
    <x v="1"/>
  </r>
  <r>
    <n v="7655"/>
    <n v="6"/>
    <n v="5"/>
    <x v="92"/>
    <n v="1994"/>
    <n v="1642"/>
    <n v="2"/>
    <n v="3"/>
    <n v="1"/>
    <n v="2"/>
    <n v="168000"/>
    <s v="TA"/>
    <s v="Gilbert"/>
    <x v="0"/>
  </r>
  <r>
    <n v="13204"/>
    <n v="7"/>
    <n v="5"/>
    <x v="2"/>
    <n v="2007"/>
    <n v="1458"/>
    <n v="2"/>
    <n v="3"/>
    <n v="0"/>
    <n v="2"/>
    <n v="168165"/>
    <s v="TA"/>
    <s v="Gilbert"/>
    <x v="1"/>
  </r>
  <r>
    <n v="8530"/>
    <n v="7"/>
    <n v="5"/>
    <x v="74"/>
    <n v="1996"/>
    <n v="1474"/>
    <n v="2"/>
    <n v="3"/>
    <n v="1"/>
    <n v="2"/>
    <n v="168500"/>
    <s v="TA"/>
    <s v="Gilbert"/>
    <x v="0"/>
  </r>
  <r>
    <n v="8773"/>
    <n v="6"/>
    <n v="5"/>
    <x v="64"/>
    <n v="1997"/>
    <n v="1600"/>
    <n v="2"/>
    <n v="3"/>
    <n v="1"/>
    <n v="2"/>
    <n v="169000"/>
    <s v="TA"/>
    <s v="Gilbert"/>
    <x v="0"/>
  </r>
  <r>
    <n v="14762"/>
    <n v="5"/>
    <n v="6"/>
    <x v="40"/>
    <n v="1950"/>
    <n v="2320"/>
    <n v="2"/>
    <n v="2"/>
    <n v="1"/>
    <n v="2"/>
    <n v="169000"/>
    <s v="TA"/>
    <s v="Gilbert"/>
    <x v="1"/>
  </r>
  <r>
    <n v="10237"/>
    <n v="7"/>
    <n v="5"/>
    <x v="2"/>
    <n v="2006"/>
    <n v="1492"/>
    <n v="2"/>
    <n v="3"/>
    <n v="0"/>
    <n v="2"/>
    <n v="169985"/>
    <s v="TA"/>
    <s v="Gilbert"/>
    <x v="1"/>
  </r>
  <r>
    <n v="10237"/>
    <n v="6"/>
    <n v="5"/>
    <x v="0"/>
    <n v="2006"/>
    <n v="1316"/>
    <n v="2"/>
    <n v="3"/>
    <n v="1"/>
    <n v="2"/>
    <n v="169990"/>
    <s v="TA"/>
    <s v="Gilbert"/>
    <x v="1"/>
  </r>
  <r>
    <n v="9434"/>
    <n v="7"/>
    <n v="5"/>
    <x v="3"/>
    <n v="2005"/>
    <n v="1374"/>
    <n v="2"/>
    <n v="3"/>
    <n v="1"/>
    <n v="2"/>
    <n v="170000"/>
    <s v="TA"/>
    <s v="Gilbert"/>
    <x v="1"/>
  </r>
  <r>
    <n v="9967"/>
    <n v="7"/>
    <n v="5"/>
    <x v="80"/>
    <n v="2000"/>
    <n v="1430"/>
    <n v="2"/>
    <n v="3"/>
    <n v="1"/>
    <n v="2"/>
    <n v="170000"/>
    <s v="TA"/>
    <s v="Gilbert"/>
    <x v="1"/>
  </r>
  <r>
    <n v="13041"/>
    <n v="6"/>
    <n v="5"/>
    <x v="74"/>
    <n v="1995"/>
    <n v="1671"/>
    <n v="2"/>
    <n v="3"/>
    <n v="1"/>
    <n v="2"/>
    <n v="170000"/>
    <s v="TA"/>
    <s v="Gilbert"/>
    <x v="1"/>
  </r>
  <r>
    <n v="10237"/>
    <n v="6"/>
    <n v="5"/>
    <x v="0"/>
    <n v="2006"/>
    <n v="1456"/>
    <n v="2"/>
    <n v="3"/>
    <n v="1"/>
    <n v="2"/>
    <n v="170440"/>
    <s v="TA"/>
    <s v="Gilbert"/>
    <x v="1"/>
  </r>
  <r>
    <n v="10176"/>
    <n v="7"/>
    <n v="5"/>
    <x v="88"/>
    <n v="1990"/>
    <n v="1341"/>
    <n v="1"/>
    <n v="2"/>
    <n v="1"/>
    <n v="2"/>
    <n v="171500"/>
    <s v="TA"/>
    <s v="Gilbert"/>
    <x v="1"/>
  </r>
  <r>
    <n v="8857"/>
    <n v="6"/>
    <n v="5"/>
    <x v="2"/>
    <n v="2006"/>
    <n v="1495"/>
    <n v="2"/>
    <n v="3"/>
    <n v="1"/>
    <n v="2"/>
    <n v="171925"/>
    <s v="TA"/>
    <s v="Gilbert"/>
    <x v="0"/>
  </r>
  <r>
    <n v="8121"/>
    <n v="6"/>
    <n v="5"/>
    <x v="80"/>
    <n v="2000"/>
    <n v="1664"/>
    <n v="2"/>
    <n v="3"/>
    <n v="1"/>
    <n v="2"/>
    <n v="172400"/>
    <s v="TA"/>
    <s v="Gilbert"/>
    <x v="0"/>
  </r>
  <r>
    <n v="15578"/>
    <n v="6"/>
    <n v="5"/>
    <x v="2"/>
    <n v="2006"/>
    <n v="1456"/>
    <n v="2"/>
    <n v="3"/>
    <n v="0"/>
    <n v="2"/>
    <n v="172785"/>
    <s v="TA"/>
    <s v="Gilbert"/>
    <x v="1"/>
  </r>
  <r>
    <n v="9248"/>
    <n v="6"/>
    <n v="6"/>
    <x v="67"/>
    <n v="1992"/>
    <n v="1167"/>
    <n v="2"/>
    <n v="3"/>
    <n v="0"/>
    <n v="2"/>
    <n v="173000"/>
    <s v="TA"/>
    <s v="Gilbert"/>
    <x v="0"/>
  </r>
  <r>
    <n v="15038"/>
    <n v="6"/>
    <n v="5"/>
    <x v="55"/>
    <n v="1996"/>
    <n v="1636"/>
    <n v="2"/>
    <n v="3"/>
    <n v="1"/>
    <n v="2"/>
    <n v="173000"/>
    <s v="TA"/>
    <s v="Gilbert"/>
    <x v="1"/>
  </r>
  <r>
    <n v="10852"/>
    <n v="6"/>
    <n v="5"/>
    <x v="80"/>
    <n v="2000"/>
    <n v="1671"/>
    <n v="2"/>
    <n v="3"/>
    <n v="1"/>
    <n v="2"/>
    <n v="173000"/>
    <s v="TA"/>
    <s v="Gilbert"/>
    <x v="1"/>
  </r>
  <r>
    <n v="7697"/>
    <n v="7"/>
    <n v="6"/>
    <x v="1"/>
    <n v="2007"/>
    <n v="1258"/>
    <n v="2"/>
    <n v="3"/>
    <n v="0"/>
    <n v="2"/>
    <n v="173500"/>
    <s v="TA"/>
    <s v="Gilbert"/>
    <x v="0"/>
  </r>
  <r>
    <n v="8125"/>
    <n v="6"/>
    <n v="5"/>
    <x v="72"/>
    <n v="1995"/>
    <n v="1481"/>
    <n v="2"/>
    <n v="3"/>
    <n v="1"/>
    <n v="2"/>
    <n v="174000"/>
    <s v="TA"/>
    <s v="Gilbert"/>
    <x v="0"/>
  </r>
  <r>
    <n v="12589"/>
    <n v="6"/>
    <n v="5"/>
    <x v="0"/>
    <n v="2005"/>
    <n v="1484"/>
    <n v="2"/>
    <n v="3"/>
    <n v="1"/>
    <n v="2"/>
    <n v="174000"/>
    <s v="TA"/>
    <s v="Gilbert"/>
    <x v="1"/>
  </r>
  <r>
    <n v="11911"/>
    <n v="6"/>
    <n v="5"/>
    <x v="0"/>
    <n v="2005"/>
    <n v="1560"/>
    <n v="2"/>
    <n v="3"/>
    <n v="1"/>
    <n v="2"/>
    <n v="174000"/>
    <s v="TA"/>
    <s v="Gilbert"/>
    <x v="1"/>
  </r>
  <r>
    <n v="11660"/>
    <n v="6"/>
    <n v="5"/>
    <x v="2"/>
    <n v="2006"/>
    <n v="1326"/>
    <n v="2"/>
    <n v="3"/>
    <n v="0"/>
    <n v="2"/>
    <n v="174190"/>
    <s v="TA"/>
    <s v="Gilbert"/>
    <x v="1"/>
  </r>
  <r>
    <n v="21872"/>
    <n v="7"/>
    <n v="5"/>
    <x v="55"/>
    <n v="1997"/>
    <n v="1446"/>
    <n v="2"/>
    <n v="3"/>
    <n v="1"/>
    <n v="2"/>
    <n v="175000"/>
    <s v="TA"/>
    <s v="Gilbert"/>
    <x v="1"/>
  </r>
  <r>
    <n v="11084"/>
    <n v="7"/>
    <n v="5"/>
    <x v="3"/>
    <n v="2004"/>
    <n v="1374"/>
    <n v="2"/>
    <n v="3"/>
    <n v="1"/>
    <n v="2"/>
    <n v="175000"/>
    <s v="TA"/>
    <s v="Gilbert"/>
    <x v="1"/>
  </r>
  <r>
    <n v="7917"/>
    <n v="6"/>
    <n v="5"/>
    <x v="78"/>
    <n v="2000"/>
    <n v="1647"/>
    <n v="2"/>
    <n v="3"/>
    <n v="1"/>
    <n v="2"/>
    <n v="175000"/>
    <s v="TA"/>
    <s v="Gilbert"/>
    <x v="0"/>
  </r>
  <r>
    <n v="10000"/>
    <n v="6"/>
    <n v="5"/>
    <x v="92"/>
    <n v="1994"/>
    <n v="1655"/>
    <n v="2"/>
    <n v="3"/>
    <n v="1"/>
    <n v="2"/>
    <n v="175900"/>
    <s v="TA"/>
    <s v="Gilbert"/>
    <x v="1"/>
  </r>
  <r>
    <n v="8029"/>
    <n v="6"/>
    <n v="5"/>
    <x v="0"/>
    <n v="2005"/>
    <n v="1456"/>
    <n v="2"/>
    <n v="3"/>
    <n v="0"/>
    <n v="2"/>
    <n v="176000"/>
    <s v="TA"/>
    <s v="Gilbert"/>
    <x v="0"/>
  </r>
  <r>
    <n v="7750"/>
    <n v="7"/>
    <n v="5"/>
    <x v="5"/>
    <n v="2002"/>
    <n v="1414"/>
    <n v="2"/>
    <n v="3"/>
    <n v="1"/>
    <n v="2"/>
    <n v="176000"/>
    <s v="TA"/>
    <s v="Gilbert"/>
    <x v="0"/>
  </r>
  <r>
    <n v="7875"/>
    <n v="7"/>
    <n v="5"/>
    <x v="74"/>
    <n v="1996"/>
    <n v="1253"/>
    <n v="2"/>
    <n v="3"/>
    <n v="1"/>
    <n v="2"/>
    <n v="176000"/>
    <s v="TA"/>
    <s v="Gilbert"/>
    <x v="0"/>
  </r>
  <r>
    <n v="10237"/>
    <n v="6"/>
    <n v="5"/>
    <x v="0"/>
    <n v="2006"/>
    <n v="1536"/>
    <n v="2"/>
    <n v="3"/>
    <n v="1"/>
    <n v="2"/>
    <n v="176000"/>
    <s v="TA"/>
    <s v="Gilbert"/>
    <x v="1"/>
  </r>
  <r>
    <n v="8993"/>
    <n v="7"/>
    <n v="5"/>
    <x v="1"/>
    <n v="2007"/>
    <n v="1302"/>
    <n v="2"/>
    <n v="3"/>
    <n v="0"/>
    <n v="2"/>
    <n v="176485"/>
    <s v="TA"/>
    <s v="Gilbert"/>
    <x v="0"/>
  </r>
  <r>
    <n v="9084"/>
    <n v="7"/>
    <n v="5"/>
    <x v="77"/>
    <n v="1998"/>
    <n v="1632"/>
    <n v="2"/>
    <n v="3"/>
    <n v="1"/>
    <n v="2"/>
    <n v="176500"/>
    <s v="TA"/>
    <s v="Gilbert"/>
    <x v="0"/>
  </r>
  <r>
    <n v="13869"/>
    <n v="6"/>
    <n v="6"/>
    <x v="64"/>
    <n v="1997"/>
    <n v="1470"/>
    <n v="2"/>
    <n v="3"/>
    <n v="0"/>
    <n v="2"/>
    <n v="177000"/>
    <s v="TA"/>
    <s v="Gilbert"/>
    <x v="1"/>
  </r>
  <r>
    <n v="8923"/>
    <n v="7"/>
    <n v="5"/>
    <x v="77"/>
    <n v="1998"/>
    <n v="1382"/>
    <n v="2"/>
    <n v="3"/>
    <n v="1"/>
    <n v="2"/>
    <n v="177500"/>
    <s v="TA"/>
    <s v="Gilbert"/>
    <x v="0"/>
  </r>
  <r>
    <n v="7713"/>
    <n v="7"/>
    <n v="5"/>
    <x v="1"/>
    <n v="2007"/>
    <n v="1456"/>
    <n v="2"/>
    <n v="3"/>
    <n v="0"/>
    <n v="2"/>
    <n v="177594"/>
    <s v="TA"/>
    <s v="Gilbert"/>
    <x v="0"/>
  </r>
  <r>
    <n v="14137"/>
    <n v="5"/>
    <n v="5"/>
    <x v="55"/>
    <n v="1997"/>
    <n v="1384"/>
    <n v="2"/>
    <n v="3"/>
    <n v="0"/>
    <n v="2"/>
    <n v="177900"/>
    <s v="TA"/>
    <s v="Gilbert"/>
    <x v="1"/>
  </r>
  <r>
    <n v="7837"/>
    <n v="6"/>
    <n v="7"/>
    <x v="92"/>
    <n v="1994"/>
    <n v="1571"/>
    <n v="2"/>
    <n v="3"/>
    <n v="1"/>
    <n v="2"/>
    <n v="178000"/>
    <s v="TA"/>
    <s v="Gilbert"/>
    <x v="0"/>
  </r>
  <r>
    <n v="9636"/>
    <n v="6"/>
    <n v="5"/>
    <x v="67"/>
    <n v="1993"/>
    <n v="1593"/>
    <n v="2"/>
    <n v="3"/>
    <n v="1"/>
    <n v="2"/>
    <n v="178000"/>
    <s v="TA"/>
    <s v="Gilbert"/>
    <x v="1"/>
  </r>
  <r>
    <n v="8174"/>
    <n v="7"/>
    <n v="5"/>
    <x v="4"/>
    <n v="2003"/>
    <n v="1342"/>
    <n v="2"/>
    <n v="3"/>
    <n v="1"/>
    <n v="2"/>
    <n v="178000"/>
    <s v="TA"/>
    <s v="Gilbert"/>
    <x v="0"/>
  </r>
  <r>
    <n v="9056"/>
    <n v="8"/>
    <n v="5"/>
    <x v="3"/>
    <n v="2004"/>
    <n v="1414"/>
    <n v="2"/>
    <n v="3"/>
    <n v="1"/>
    <n v="2"/>
    <n v="178000"/>
    <s v="TA"/>
    <s v="Gilbert"/>
    <x v="0"/>
  </r>
  <r>
    <n v="7875"/>
    <n v="7"/>
    <n v="5"/>
    <x v="55"/>
    <n v="1996"/>
    <n v="1553"/>
    <n v="2"/>
    <n v="3"/>
    <n v="0"/>
    <n v="2"/>
    <n v="178750"/>
    <s v="TA"/>
    <s v="Gilbert"/>
    <x v="0"/>
  </r>
  <r>
    <n v="10237"/>
    <n v="6"/>
    <n v="5"/>
    <x v="0"/>
    <n v="2007"/>
    <n v="1484"/>
    <n v="2"/>
    <n v="3"/>
    <n v="1"/>
    <n v="2"/>
    <n v="178900"/>
    <s v="TA"/>
    <s v="Gilbert"/>
    <x v="1"/>
  </r>
  <r>
    <n v="8123"/>
    <n v="6"/>
    <n v="5"/>
    <x v="80"/>
    <n v="2000"/>
    <n v="1800"/>
    <n v="2"/>
    <n v="3"/>
    <n v="1"/>
    <n v="2"/>
    <n v="179000"/>
    <s v="TA"/>
    <s v="Gilbert"/>
    <x v="0"/>
  </r>
  <r>
    <n v="9024"/>
    <n v="6"/>
    <n v="5"/>
    <x v="3"/>
    <n v="2004"/>
    <n v="1515"/>
    <n v="2"/>
    <n v="3"/>
    <n v="1"/>
    <n v="2"/>
    <n v="179000"/>
    <s v="TA"/>
    <s v="Gilbert"/>
    <x v="0"/>
  </r>
  <r>
    <n v="9018"/>
    <n v="7"/>
    <n v="5"/>
    <x v="1"/>
    <n v="2007"/>
    <n v="1456"/>
    <n v="2"/>
    <n v="3"/>
    <n v="1"/>
    <n v="2"/>
    <n v="179540"/>
    <s v="TA"/>
    <s v="Gilbert"/>
    <x v="0"/>
  </r>
  <r>
    <n v="17104"/>
    <n v="7"/>
    <n v="5"/>
    <x v="2"/>
    <n v="2006"/>
    <n v="1496"/>
    <n v="2"/>
    <n v="3"/>
    <n v="1"/>
    <n v="2"/>
    <n v="179665"/>
    <s v="TA"/>
    <s v="Gilbert"/>
    <x v="1"/>
  </r>
  <r>
    <n v="7750"/>
    <n v="7"/>
    <n v="5"/>
    <x v="80"/>
    <n v="2000"/>
    <n v="1430"/>
    <n v="2"/>
    <n v="3"/>
    <n v="1"/>
    <n v="2"/>
    <n v="180000"/>
    <s v="TA"/>
    <s v="Gilbert"/>
    <x v="0"/>
  </r>
  <r>
    <n v="8637"/>
    <n v="6"/>
    <n v="5"/>
    <x v="78"/>
    <n v="2000"/>
    <n v="1714"/>
    <n v="2"/>
    <n v="3"/>
    <n v="1"/>
    <n v="2"/>
    <n v="180000"/>
    <s v="TA"/>
    <s v="Gilbert"/>
    <x v="0"/>
  </r>
  <r>
    <n v="7875"/>
    <n v="7"/>
    <n v="5"/>
    <x v="4"/>
    <n v="2003"/>
    <n v="1509"/>
    <n v="2"/>
    <n v="3"/>
    <n v="1"/>
    <n v="2"/>
    <n v="180000"/>
    <s v="TA"/>
    <s v="Gilbert"/>
    <x v="0"/>
  </r>
  <r>
    <n v="8402"/>
    <n v="6"/>
    <n v="5"/>
    <x v="77"/>
    <n v="1998"/>
    <n v="1465"/>
    <n v="2"/>
    <n v="3"/>
    <n v="1"/>
    <n v="2"/>
    <n v="180400"/>
    <s v="TA"/>
    <s v="Gilbert"/>
    <x v="0"/>
  </r>
  <r>
    <n v="11851"/>
    <n v="7"/>
    <n v="5"/>
    <x v="88"/>
    <n v="1990"/>
    <n v="1442"/>
    <n v="2"/>
    <n v="3"/>
    <n v="0"/>
    <n v="2"/>
    <n v="180500"/>
    <s v="TA"/>
    <s v="Gilbert"/>
    <x v="1"/>
  </r>
  <r>
    <n v="24682"/>
    <n v="6"/>
    <n v="5"/>
    <x v="78"/>
    <n v="1999"/>
    <n v="1675"/>
    <n v="2"/>
    <n v="3"/>
    <n v="1"/>
    <n v="2"/>
    <n v="181000"/>
    <s v="TA"/>
    <s v="Gilbert"/>
    <x v="1"/>
  </r>
  <r>
    <n v="10839"/>
    <n v="6"/>
    <n v="5"/>
    <x v="64"/>
    <n v="1998"/>
    <n v="1604"/>
    <n v="2"/>
    <n v="3"/>
    <n v="1"/>
    <n v="2"/>
    <n v="181000"/>
    <s v="TA"/>
    <s v="Gilbert"/>
    <x v="1"/>
  </r>
  <r>
    <n v="8063"/>
    <n v="6"/>
    <n v="5"/>
    <x v="80"/>
    <n v="2000"/>
    <n v="1690"/>
    <n v="2"/>
    <n v="3"/>
    <n v="1"/>
    <n v="2"/>
    <n v="181000"/>
    <s v="TA"/>
    <s v="Gilbert"/>
    <x v="0"/>
  </r>
  <r>
    <n v="8899"/>
    <n v="7"/>
    <n v="5"/>
    <x v="1"/>
    <n v="2007"/>
    <n v="1340"/>
    <n v="2"/>
    <n v="3"/>
    <n v="0"/>
    <n v="2"/>
    <n v="181134"/>
    <s v="TA"/>
    <s v="Gilbert"/>
    <x v="0"/>
  </r>
  <r>
    <n v="8803"/>
    <n v="6"/>
    <n v="5"/>
    <x v="72"/>
    <n v="1995"/>
    <n v="1516"/>
    <n v="2"/>
    <n v="3"/>
    <n v="1"/>
    <n v="2"/>
    <n v="181316"/>
    <s v="TA"/>
    <s v="Gilbert"/>
    <x v="0"/>
  </r>
  <r>
    <n v="15810"/>
    <n v="6"/>
    <n v="5"/>
    <x v="1"/>
    <n v="2007"/>
    <n v="1496"/>
    <n v="3"/>
    <n v="3"/>
    <n v="0"/>
    <n v="2"/>
    <n v="181755"/>
    <s v="TA"/>
    <s v="Gilbert"/>
    <x v="1"/>
  </r>
  <r>
    <n v="11184"/>
    <n v="6"/>
    <n v="5"/>
    <x v="77"/>
    <n v="1998"/>
    <n v="1633"/>
    <n v="2"/>
    <n v="3"/>
    <n v="1"/>
    <n v="2"/>
    <n v="183000"/>
    <s v="TA"/>
    <s v="Gilbert"/>
    <x v="1"/>
  </r>
  <r>
    <n v="7861"/>
    <n v="6"/>
    <n v="5"/>
    <x v="5"/>
    <n v="2003"/>
    <n v="1509"/>
    <n v="2"/>
    <n v="3"/>
    <n v="1"/>
    <n v="2"/>
    <n v="183200"/>
    <s v="TA"/>
    <s v="Gilbert"/>
    <x v="0"/>
  </r>
  <r>
    <n v="8244"/>
    <n v="7"/>
    <n v="5"/>
    <x v="3"/>
    <n v="2004"/>
    <n v="1720"/>
    <n v="2"/>
    <n v="3"/>
    <n v="1"/>
    <n v="2"/>
    <n v="183500"/>
    <s v="TA"/>
    <s v="Gilbert"/>
    <x v="0"/>
  </r>
  <r>
    <n v="8238"/>
    <n v="6"/>
    <n v="5"/>
    <x v="64"/>
    <n v="1998"/>
    <n v="1525"/>
    <n v="2"/>
    <n v="3"/>
    <n v="1"/>
    <n v="2"/>
    <n v="183500"/>
    <s v="TA"/>
    <s v="Gilbert"/>
    <x v="0"/>
  </r>
  <r>
    <n v="8076"/>
    <n v="6"/>
    <n v="6"/>
    <x v="92"/>
    <n v="1994"/>
    <n v="1169"/>
    <n v="2"/>
    <n v="3"/>
    <n v="1"/>
    <n v="2"/>
    <n v="183500"/>
    <s v="TA"/>
    <s v="Gilbert"/>
    <x v="0"/>
  </r>
  <r>
    <n v="10928"/>
    <n v="7"/>
    <n v="5"/>
    <x v="0"/>
    <n v="2005"/>
    <n v="1456"/>
    <n v="2"/>
    <n v="3"/>
    <n v="1"/>
    <n v="2"/>
    <n v="184000"/>
    <s v="TA"/>
    <s v="Gilbert"/>
    <x v="1"/>
  </r>
  <r>
    <n v="15384"/>
    <n v="7"/>
    <n v="5"/>
    <x v="3"/>
    <n v="2005"/>
    <n v="1490"/>
    <n v="2"/>
    <n v="3"/>
    <n v="1"/>
    <n v="2"/>
    <n v="184000"/>
    <s v="TA"/>
    <s v="Gilbert"/>
    <x v="1"/>
  </r>
  <r>
    <n v="7750"/>
    <n v="8"/>
    <n v="5"/>
    <x v="5"/>
    <n v="2002"/>
    <n v="1419"/>
    <n v="2"/>
    <n v="3"/>
    <n v="1"/>
    <n v="2"/>
    <n v="184100"/>
    <s v="TA"/>
    <s v="Gilbert"/>
    <x v="0"/>
  </r>
  <r>
    <n v="13300"/>
    <n v="7"/>
    <n v="5"/>
    <x v="3"/>
    <n v="2004"/>
    <n v="1374"/>
    <n v="2"/>
    <n v="3"/>
    <n v="1"/>
    <n v="2"/>
    <n v="184500"/>
    <s v="TA"/>
    <s v="Gilbert"/>
    <x v="1"/>
  </r>
  <r>
    <n v="7980"/>
    <n v="6"/>
    <n v="7"/>
    <x v="67"/>
    <n v="2007"/>
    <n v="1187"/>
    <n v="2"/>
    <n v="3"/>
    <n v="0"/>
    <n v="2"/>
    <n v="185000"/>
    <s v="Gd"/>
    <s v="Gilbert"/>
    <x v="0"/>
  </r>
  <r>
    <n v="10141"/>
    <n v="7"/>
    <n v="5"/>
    <x v="77"/>
    <n v="1998"/>
    <n v="1718"/>
    <n v="2"/>
    <n v="3"/>
    <n v="1"/>
    <n v="2"/>
    <n v="185000"/>
    <s v="TA"/>
    <s v="Gilbert"/>
    <x v="1"/>
  </r>
  <r>
    <n v="9765"/>
    <n v="6"/>
    <n v="8"/>
    <x v="92"/>
    <n v="1993"/>
    <n v="1470"/>
    <n v="2"/>
    <n v="3"/>
    <n v="1"/>
    <n v="2"/>
    <n v="185000"/>
    <s v="Gd"/>
    <s v="Gilbert"/>
    <x v="1"/>
  </r>
  <r>
    <n v="11900"/>
    <n v="5"/>
    <n v="6"/>
    <x v="63"/>
    <n v="1977"/>
    <n v="1934"/>
    <n v="2"/>
    <n v="3"/>
    <n v="1"/>
    <n v="2"/>
    <n v="185000"/>
    <s v="TA"/>
    <s v="Gilbert"/>
    <x v="1"/>
  </r>
  <r>
    <n v="14067"/>
    <n v="6"/>
    <n v="5"/>
    <x v="91"/>
    <n v="1991"/>
    <n v="1709"/>
    <n v="2"/>
    <n v="3"/>
    <n v="0"/>
    <n v="2"/>
    <n v="185000"/>
    <s v="TA"/>
    <s v="Gilbert"/>
    <x v="1"/>
  </r>
  <r>
    <n v="9649"/>
    <n v="6"/>
    <n v="5"/>
    <x v="78"/>
    <n v="2000"/>
    <n v="1644"/>
    <n v="2"/>
    <n v="3"/>
    <n v="1"/>
    <n v="2"/>
    <n v="185000"/>
    <s v="TA"/>
    <s v="Gilbert"/>
    <x v="1"/>
  </r>
  <r>
    <n v="11207"/>
    <n v="6"/>
    <n v="5"/>
    <x v="64"/>
    <n v="1997"/>
    <n v="1511"/>
    <n v="2"/>
    <n v="3"/>
    <n v="1"/>
    <n v="2"/>
    <n v="185000"/>
    <s v="TA"/>
    <s v="Gilbert"/>
    <x v="1"/>
  </r>
  <r>
    <n v="8577"/>
    <n v="7"/>
    <n v="5"/>
    <x v="3"/>
    <n v="2004"/>
    <n v="1733"/>
    <n v="2"/>
    <n v="3"/>
    <n v="1"/>
    <n v="2"/>
    <n v="185088"/>
    <s v="TA"/>
    <s v="Gilbert"/>
    <x v="0"/>
  </r>
  <r>
    <n v="9073"/>
    <n v="7"/>
    <n v="5"/>
    <x v="2"/>
    <n v="2006"/>
    <n v="1492"/>
    <n v="2"/>
    <n v="3"/>
    <n v="0"/>
    <n v="2"/>
    <n v="185101"/>
    <s v="TA"/>
    <s v="Gilbert"/>
    <x v="0"/>
  </r>
  <r>
    <n v="8390"/>
    <n v="7"/>
    <n v="5"/>
    <x v="78"/>
    <n v="1999"/>
    <n v="1651"/>
    <n v="2"/>
    <n v="3"/>
    <n v="1"/>
    <n v="2"/>
    <n v="185900"/>
    <s v="TA"/>
    <s v="Gilbert"/>
    <x v="0"/>
  </r>
  <r>
    <n v="10261"/>
    <n v="6"/>
    <n v="5"/>
    <x v="80"/>
    <n v="2000"/>
    <n v="1792"/>
    <n v="2"/>
    <n v="3"/>
    <n v="1"/>
    <n v="2"/>
    <n v="186500"/>
    <s v="TA"/>
    <s v="Gilbert"/>
    <x v="1"/>
  </r>
  <r>
    <n v="9487"/>
    <n v="6"/>
    <n v="5"/>
    <x v="80"/>
    <n v="2000"/>
    <n v="1690"/>
    <n v="2"/>
    <n v="3"/>
    <n v="1"/>
    <n v="2"/>
    <n v="187000"/>
    <s v="TA"/>
    <s v="Gilbert"/>
    <x v="1"/>
  </r>
  <r>
    <n v="8702"/>
    <n v="6"/>
    <n v="5"/>
    <x v="64"/>
    <n v="1998"/>
    <n v="1604"/>
    <n v="2"/>
    <n v="3"/>
    <n v="1"/>
    <n v="2"/>
    <n v="187500"/>
    <s v="TA"/>
    <s v="Gilbert"/>
    <x v="0"/>
  </r>
  <r>
    <n v="13031"/>
    <n v="6"/>
    <n v="5"/>
    <x v="74"/>
    <n v="1996"/>
    <n v="1498"/>
    <n v="2"/>
    <n v="3"/>
    <n v="1"/>
    <n v="2"/>
    <n v="187500"/>
    <s v="TA"/>
    <s v="Gilbert"/>
    <x v="1"/>
  </r>
  <r>
    <n v="8000"/>
    <n v="6"/>
    <n v="5"/>
    <x v="74"/>
    <n v="1996"/>
    <n v="1658"/>
    <n v="2"/>
    <n v="3"/>
    <n v="1"/>
    <n v="2"/>
    <n v="188000"/>
    <s v="TA"/>
    <s v="Gilbert"/>
    <x v="0"/>
  </r>
  <r>
    <n v="8010"/>
    <n v="7"/>
    <n v="5"/>
    <x v="5"/>
    <n v="2003"/>
    <n v="1720"/>
    <n v="2"/>
    <n v="3"/>
    <n v="1"/>
    <n v="2"/>
    <n v="188000"/>
    <s v="TA"/>
    <s v="Gilbert"/>
    <x v="0"/>
  </r>
  <r>
    <n v="7795"/>
    <n v="7"/>
    <n v="5"/>
    <x v="3"/>
    <n v="2005"/>
    <n v="1432"/>
    <n v="2"/>
    <n v="3"/>
    <n v="1"/>
    <n v="2"/>
    <n v="188500"/>
    <s v="TA"/>
    <s v="Gilbert"/>
    <x v="0"/>
  </r>
  <r>
    <n v="16219"/>
    <n v="7"/>
    <n v="5"/>
    <x v="3"/>
    <n v="2005"/>
    <n v="1119"/>
    <n v="2"/>
    <n v="2"/>
    <n v="0"/>
    <n v="2"/>
    <n v="188500"/>
    <s v="TA"/>
    <s v="Gilbert"/>
    <x v="1"/>
  </r>
  <r>
    <n v="7500"/>
    <n v="7"/>
    <n v="5"/>
    <x v="78"/>
    <n v="1999"/>
    <n v="1804"/>
    <n v="2"/>
    <n v="3"/>
    <n v="1"/>
    <n v="2"/>
    <n v="189000"/>
    <s v="TA"/>
    <s v="Gilbert"/>
    <x v="0"/>
  </r>
  <r>
    <n v="8400"/>
    <n v="7"/>
    <n v="5"/>
    <x v="55"/>
    <n v="1997"/>
    <n v="1628"/>
    <n v="2"/>
    <n v="3"/>
    <n v="1"/>
    <n v="2"/>
    <n v="189000"/>
    <s v="TA"/>
    <s v="Gilbert"/>
    <x v="0"/>
  </r>
  <r>
    <n v="10179"/>
    <n v="6"/>
    <n v="5"/>
    <x v="64"/>
    <n v="1997"/>
    <n v="1608"/>
    <n v="2"/>
    <n v="3"/>
    <n v="1"/>
    <n v="2"/>
    <n v="189500"/>
    <s v="TA"/>
    <s v="Gilbert"/>
    <x v="1"/>
  </r>
  <r>
    <n v="7984"/>
    <n v="7"/>
    <n v="5"/>
    <x v="3"/>
    <n v="2005"/>
    <n v="1630"/>
    <n v="2"/>
    <n v="3"/>
    <n v="1"/>
    <n v="2"/>
    <n v="189500"/>
    <s v="TA"/>
    <s v="Gilbert"/>
    <x v="0"/>
  </r>
  <r>
    <n v="13830"/>
    <n v="5"/>
    <n v="5"/>
    <x v="64"/>
    <n v="1998"/>
    <n v="1629"/>
    <n v="2"/>
    <n v="3"/>
    <n v="1"/>
    <n v="2"/>
    <n v="189900"/>
    <s v="TA"/>
    <s v="Gilbert"/>
    <x v="1"/>
  </r>
  <r>
    <n v="8433"/>
    <n v="6"/>
    <n v="5"/>
    <x v="80"/>
    <n v="2000"/>
    <n v="1514"/>
    <n v="2"/>
    <n v="3"/>
    <n v="1"/>
    <n v="2"/>
    <n v="190000"/>
    <s v="TA"/>
    <s v="Gilbert"/>
    <x v="0"/>
  </r>
  <r>
    <n v="9587"/>
    <n v="7"/>
    <n v="5"/>
    <x v="0"/>
    <n v="2005"/>
    <n v="1166"/>
    <n v="2"/>
    <n v="2"/>
    <n v="0"/>
    <n v="2"/>
    <n v="190000"/>
    <s v="TA"/>
    <s v="Gilbert"/>
    <x v="1"/>
  </r>
  <r>
    <n v="7500"/>
    <n v="6"/>
    <n v="5"/>
    <x v="77"/>
    <n v="1999"/>
    <n v="1636"/>
    <n v="2"/>
    <n v="3"/>
    <n v="1"/>
    <n v="2"/>
    <n v="191000"/>
    <s v="TA"/>
    <s v="Gilbert"/>
    <x v="0"/>
  </r>
  <r>
    <n v="8965"/>
    <n v="7"/>
    <n v="5"/>
    <x v="4"/>
    <n v="2003"/>
    <n v="1489"/>
    <n v="2"/>
    <n v="3"/>
    <n v="1"/>
    <n v="2"/>
    <n v="192000"/>
    <s v="TA"/>
    <s v="Gilbert"/>
    <x v="0"/>
  </r>
  <r>
    <n v="9042"/>
    <n v="6"/>
    <n v="5"/>
    <x v="77"/>
    <n v="1998"/>
    <n v="1638"/>
    <n v="2"/>
    <n v="3"/>
    <n v="2"/>
    <n v="2"/>
    <n v="192000"/>
    <s v="TA"/>
    <s v="Gilbert"/>
    <x v="0"/>
  </r>
  <r>
    <n v="21930"/>
    <n v="5"/>
    <n v="5"/>
    <x v="0"/>
    <n v="2005"/>
    <n v="1838"/>
    <n v="2"/>
    <n v="4"/>
    <n v="1"/>
    <n v="2"/>
    <n v="192140"/>
    <s v="TA"/>
    <s v="Gilbert"/>
    <x v="1"/>
  </r>
  <r>
    <n v="7415"/>
    <n v="6"/>
    <n v="5"/>
    <x v="3"/>
    <n v="2004"/>
    <n v="1593"/>
    <n v="2"/>
    <n v="3"/>
    <n v="1"/>
    <n v="2"/>
    <n v="193000"/>
    <s v="TA"/>
    <s v="Gilbert"/>
    <x v="0"/>
  </r>
  <r>
    <n v="10832"/>
    <n v="7"/>
    <n v="5"/>
    <x v="72"/>
    <n v="1996"/>
    <n v="1895"/>
    <n v="2"/>
    <n v="3"/>
    <n v="1"/>
    <n v="2"/>
    <n v="194500"/>
    <s v="TA"/>
    <s v="Gilbert"/>
    <x v="1"/>
  </r>
  <r>
    <n v="9978"/>
    <n v="6"/>
    <n v="6"/>
    <x v="77"/>
    <n v="1998"/>
    <n v="1604"/>
    <n v="2"/>
    <n v="3"/>
    <n v="1"/>
    <n v="2"/>
    <n v="195500"/>
    <s v="TA"/>
    <s v="Gilbert"/>
    <x v="1"/>
  </r>
  <r>
    <n v="10125"/>
    <n v="7"/>
    <n v="5"/>
    <x v="3"/>
    <n v="2004"/>
    <n v="1594"/>
    <n v="2"/>
    <n v="3"/>
    <n v="1"/>
    <n v="2"/>
    <n v="195500"/>
    <s v="TA"/>
    <s v="Gilbert"/>
    <x v="1"/>
  </r>
  <r>
    <n v="9535"/>
    <n v="6"/>
    <n v="5"/>
    <x v="77"/>
    <n v="1998"/>
    <n v="1604"/>
    <n v="2"/>
    <n v="3"/>
    <n v="0"/>
    <n v="2"/>
    <n v="195500"/>
    <s v="TA"/>
    <s v="Gilbert"/>
    <x v="1"/>
  </r>
  <r>
    <n v="9729"/>
    <n v="6"/>
    <n v="5"/>
    <x v="2"/>
    <n v="2007"/>
    <n v="1746"/>
    <n v="2"/>
    <n v="3"/>
    <n v="1"/>
    <n v="3"/>
    <n v="198444"/>
    <s v="TA"/>
    <s v="Gilbert"/>
    <x v="1"/>
  </r>
  <r>
    <n v="18494"/>
    <n v="6"/>
    <n v="5"/>
    <x v="0"/>
    <n v="2005"/>
    <n v="1324"/>
    <n v="2"/>
    <n v="3"/>
    <n v="0"/>
    <n v="2"/>
    <n v="199500"/>
    <s v="TA"/>
    <s v="Gilbert"/>
    <x v="1"/>
  </r>
  <r>
    <n v="11214"/>
    <n v="7"/>
    <n v="5"/>
    <x v="77"/>
    <n v="1999"/>
    <n v="1886"/>
    <n v="2"/>
    <n v="4"/>
    <n v="1"/>
    <n v="2"/>
    <n v="199900"/>
    <s v="TA"/>
    <s v="Gilbert"/>
    <x v="1"/>
  </r>
  <r>
    <n v="8068"/>
    <n v="6"/>
    <n v="5"/>
    <x v="5"/>
    <n v="2002"/>
    <n v="2267"/>
    <n v="2"/>
    <n v="4"/>
    <n v="1"/>
    <n v="2"/>
    <n v="200000"/>
    <s v="TA"/>
    <s v="Gilbert"/>
    <x v="0"/>
  </r>
  <r>
    <n v="9171"/>
    <n v="7"/>
    <n v="5"/>
    <x v="3"/>
    <n v="2005"/>
    <n v="1598"/>
    <n v="2"/>
    <n v="3"/>
    <n v="1"/>
    <n v="2"/>
    <n v="201490"/>
    <s v="TA"/>
    <s v="Gilbert"/>
    <x v="0"/>
  </r>
  <r>
    <n v="9783"/>
    <n v="6"/>
    <n v="5"/>
    <x v="55"/>
    <n v="1996"/>
    <n v="1776"/>
    <n v="2"/>
    <n v="3"/>
    <n v="1"/>
    <n v="2"/>
    <n v="202000"/>
    <s v="TA"/>
    <s v="Gilbert"/>
    <x v="1"/>
  </r>
  <r>
    <n v="12216"/>
    <n v="6"/>
    <n v="5"/>
    <x v="0"/>
    <n v="2005"/>
    <n v="1326"/>
    <n v="2"/>
    <n v="3"/>
    <n v="0"/>
    <n v="2"/>
    <n v="203000"/>
    <s v="TA"/>
    <s v="Gilbert"/>
    <x v="1"/>
  </r>
  <r>
    <n v="7500"/>
    <n v="6"/>
    <n v="5"/>
    <x v="78"/>
    <n v="2003"/>
    <n v="2299"/>
    <n v="3"/>
    <n v="5"/>
    <n v="1"/>
    <n v="2"/>
    <n v="204000"/>
    <s v="TA"/>
    <s v="Gilbert"/>
    <x v="0"/>
  </r>
  <r>
    <n v="10936"/>
    <n v="7"/>
    <n v="5"/>
    <x v="2"/>
    <n v="2006"/>
    <n v="1525"/>
    <n v="2"/>
    <n v="3"/>
    <n v="1"/>
    <n v="2"/>
    <n v="206580"/>
    <s v="TA"/>
    <s v="Gilbert"/>
    <x v="1"/>
  </r>
  <r>
    <n v="7875"/>
    <n v="7"/>
    <n v="5"/>
    <x v="4"/>
    <n v="2003"/>
    <n v="1948"/>
    <n v="2"/>
    <n v="4"/>
    <n v="1"/>
    <n v="2"/>
    <n v="211000"/>
    <s v="TA"/>
    <s v="Gilbert"/>
    <x v="0"/>
  </r>
  <r>
    <n v="8396"/>
    <n v="7"/>
    <n v="5"/>
    <x v="4"/>
    <n v="2003"/>
    <n v="1986"/>
    <n v="2"/>
    <n v="4"/>
    <n v="1"/>
    <n v="2"/>
    <n v="213000"/>
    <s v="TA"/>
    <s v="Gilbert"/>
    <x v="0"/>
  </r>
  <r>
    <n v="8755"/>
    <n v="7"/>
    <n v="5"/>
    <x v="78"/>
    <n v="1999"/>
    <n v="2060"/>
    <n v="2"/>
    <n v="3"/>
    <n v="1"/>
    <n v="2"/>
    <n v="214000"/>
    <s v="TA"/>
    <s v="Gilbert"/>
    <x v="0"/>
  </r>
  <r>
    <n v="11796"/>
    <n v="7"/>
    <n v="5"/>
    <x v="3"/>
    <n v="2005"/>
    <n v="1959"/>
    <n v="2"/>
    <n v="4"/>
    <n v="1"/>
    <n v="2"/>
    <n v="215000"/>
    <s v="TA"/>
    <s v="Gilbert"/>
    <x v="1"/>
  </r>
  <r>
    <n v="8658"/>
    <n v="6"/>
    <n v="5"/>
    <x v="80"/>
    <n v="2000"/>
    <n v="1889"/>
    <n v="2"/>
    <n v="3"/>
    <n v="1"/>
    <n v="2"/>
    <n v="215000"/>
    <s v="TA"/>
    <s v="Gilbert"/>
    <x v="0"/>
  </r>
  <r>
    <n v="7851"/>
    <n v="6"/>
    <n v="5"/>
    <x v="5"/>
    <n v="2002"/>
    <n v="1960"/>
    <n v="2"/>
    <n v="4"/>
    <n v="2"/>
    <n v="2"/>
    <n v="216500"/>
    <s v="TA"/>
    <s v="Gilbert"/>
    <x v="0"/>
  </r>
  <r>
    <n v="14054"/>
    <n v="7"/>
    <n v="5"/>
    <x v="2"/>
    <n v="2006"/>
    <n v="1863"/>
    <n v="2"/>
    <n v="4"/>
    <n v="1"/>
    <n v="3"/>
    <n v="219210"/>
    <s v="TA"/>
    <s v="Gilbert"/>
    <x v="1"/>
  </r>
  <r>
    <n v="8740"/>
    <n v="7"/>
    <n v="5"/>
    <x v="5"/>
    <n v="2002"/>
    <n v="1995"/>
    <n v="2"/>
    <n v="4"/>
    <n v="1"/>
    <n v="2"/>
    <n v="219500"/>
    <s v="TA"/>
    <s v="Gilbert"/>
    <x v="0"/>
  </r>
  <r>
    <n v="13006"/>
    <n v="7"/>
    <n v="5"/>
    <x v="64"/>
    <n v="1997"/>
    <n v="2236"/>
    <n v="2"/>
    <n v="4"/>
    <n v="1"/>
    <n v="2"/>
    <n v="222000"/>
    <s v="TA"/>
    <s v="Gilbert"/>
    <x v="1"/>
  </r>
  <r>
    <n v="9505"/>
    <n v="7"/>
    <n v="5"/>
    <x v="75"/>
    <n v="2001"/>
    <n v="2035"/>
    <n v="2"/>
    <n v="3"/>
    <n v="1"/>
    <n v="2"/>
    <n v="222500"/>
    <s v="TA"/>
    <s v="Gilbert"/>
    <x v="1"/>
  </r>
  <r>
    <n v="10762"/>
    <n v="7"/>
    <n v="5"/>
    <x v="78"/>
    <n v="1999"/>
    <n v="1983"/>
    <n v="2"/>
    <n v="3"/>
    <n v="1"/>
    <n v="2"/>
    <n v="225000"/>
    <s v="TA"/>
    <s v="Gilbert"/>
    <x v="1"/>
  </r>
  <r>
    <n v="12460"/>
    <n v="7"/>
    <n v="5"/>
    <x v="78"/>
    <n v="2000"/>
    <n v="2322"/>
    <n v="2"/>
    <n v="4"/>
    <n v="1"/>
    <n v="2"/>
    <n v="225000"/>
    <s v="TA"/>
    <s v="Gilbert"/>
    <x v="1"/>
  </r>
  <r>
    <n v="12394"/>
    <n v="7"/>
    <n v="5"/>
    <x v="4"/>
    <n v="2003"/>
    <n v="1733"/>
    <n v="2"/>
    <n v="3"/>
    <n v="1"/>
    <n v="2"/>
    <n v="225000"/>
    <s v="TA"/>
    <s v="Gilbert"/>
    <x v="1"/>
  </r>
  <r>
    <n v="8220"/>
    <n v="7"/>
    <n v="5"/>
    <x v="80"/>
    <n v="2001"/>
    <n v="1892"/>
    <n v="2"/>
    <n v="3"/>
    <n v="1"/>
    <n v="2"/>
    <n v="226750"/>
    <s v="TA"/>
    <s v="Gilbert"/>
    <x v="0"/>
  </r>
  <r>
    <n v="8738"/>
    <n v="7"/>
    <n v="5"/>
    <x v="78"/>
    <n v="1999"/>
    <n v="2291"/>
    <n v="2"/>
    <n v="4"/>
    <n v="1"/>
    <n v="2"/>
    <n v="230000"/>
    <s v="TA"/>
    <s v="Gilbert"/>
    <x v="0"/>
  </r>
  <r>
    <n v="11194"/>
    <n v="8"/>
    <n v="5"/>
    <x v="80"/>
    <n v="2000"/>
    <n v="1936"/>
    <n v="2"/>
    <n v="3"/>
    <n v="1"/>
    <n v="2"/>
    <n v="230500"/>
    <s v="TA"/>
    <s v="Gilbert"/>
    <x v="1"/>
  </r>
  <r>
    <n v="8795"/>
    <n v="7"/>
    <n v="5"/>
    <x v="80"/>
    <n v="2000"/>
    <n v="2256"/>
    <n v="2"/>
    <n v="4"/>
    <n v="1"/>
    <n v="2"/>
    <n v="236000"/>
    <s v="TA"/>
    <s v="Gilbert"/>
    <x v="0"/>
  </r>
  <r>
    <n v="10463"/>
    <n v="8"/>
    <n v="5"/>
    <x v="0"/>
    <n v="2005"/>
    <n v="1801"/>
    <n v="2"/>
    <n v="3"/>
    <n v="1"/>
    <n v="3"/>
    <n v="239900"/>
    <s v="TA"/>
    <s v="Gilbert"/>
    <x v="1"/>
  </r>
  <r>
    <n v="14859"/>
    <n v="7"/>
    <n v="5"/>
    <x v="2"/>
    <n v="2006"/>
    <n v="1670"/>
    <n v="2"/>
    <n v="3"/>
    <n v="1"/>
    <n v="3"/>
    <n v="240000"/>
    <s v="TA"/>
    <s v="Gilbert"/>
    <x v="1"/>
  </r>
  <r>
    <n v="12224"/>
    <n v="6"/>
    <n v="5"/>
    <x v="80"/>
    <n v="2000"/>
    <n v="2054"/>
    <n v="2"/>
    <n v="3"/>
    <n v="1"/>
    <n v="2"/>
    <n v="244000"/>
    <s v="TA"/>
    <s v="Gilbert"/>
    <x v="1"/>
  </r>
  <r>
    <n v="15896"/>
    <n v="7"/>
    <n v="5"/>
    <x v="78"/>
    <n v="1999"/>
    <n v="2312"/>
    <n v="2"/>
    <n v="4"/>
    <n v="1"/>
    <n v="3"/>
    <n v="245000"/>
    <s v="TA"/>
    <s v="Gilbert"/>
    <x v="1"/>
  </r>
  <r>
    <n v="13128"/>
    <n v="8"/>
    <n v="5"/>
    <x v="0"/>
    <n v="2005"/>
    <n v="2064"/>
    <n v="2"/>
    <n v="4"/>
    <n v="1"/>
    <n v="2"/>
    <n v="250000"/>
    <s v="TA"/>
    <s v="Gilbert"/>
    <x v="1"/>
  </r>
  <r>
    <n v="12891"/>
    <n v="8"/>
    <n v="5"/>
    <x v="5"/>
    <n v="2002"/>
    <n v="2004"/>
    <n v="2"/>
    <n v="4"/>
    <n v="1"/>
    <n v="3"/>
    <n v="257500"/>
    <s v="TA"/>
    <s v="Gilbert"/>
    <x v="1"/>
  </r>
  <r>
    <n v="11631"/>
    <n v="8"/>
    <n v="5"/>
    <x v="3"/>
    <n v="2005"/>
    <n v="2373"/>
    <n v="2"/>
    <n v="4"/>
    <n v="1"/>
    <n v="3"/>
    <n v="258000"/>
    <s v="TA"/>
    <s v="Gilbert"/>
    <x v="1"/>
  </r>
  <r>
    <n v="14572"/>
    <n v="7"/>
    <n v="5"/>
    <x v="3"/>
    <n v="2004"/>
    <n v="1530"/>
    <n v="2"/>
    <n v="3"/>
    <n v="1"/>
    <n v="3"/>
    <n v="259000"/>
    <s v="TA"/>
    <s v="Gilbert"/>
    <x v="1"/>
  </r>
  <r>
    <n v="11792"/>
    <n v="8"/>
    <n v="5"/>
    <x v="4"/>
    <n v="2003"/>
    <n v="2283"/>
    <n v="2"/>
    <n v="4"/>
    <n v="1"/>
    <n v="3"/>
    <n v="270000"/>
    <s v="TA"/>
    <s v="Gilbert"/>
    <x v="1"/>
  </r>
  <r>
    <n v="23257"/>
    <n v="7"/>
    <n v="5"/>
    <x v="2"/>
    <n v="2006"/>
    <n v="2021"/>
    <n v="2"/>
    <n v="3"/>
    <n v="1"/>
    <n v="2"/>
    <n v="274725"/>
    <s v="TA"/>
    <s v="Gilbert"/>
    <x v="1"/>
  </r>
  <r>
    <n v="12104"/>
    <n v="7"/>
    <n v="5"/>
    <x v="2"/>
    <n v="2006"/>
    <n v="2322"/>
    <n v="3"/>
    <n v="4"/>
    <n v="0"/>
    <n v="3"/>
    <n v="287602"/>
    <s v="TA"/>
    <s v="Gilbert"/>
    <x v="1"/>
  </r>
  <r>
    <n v="13751"/>
    <n v="7"/>
    <n v="5"/>
    <x v="0"/>
    <n v="2006"/>
    <n v="2212"/>
    <n v="2"/>
    <n v="3"/>
    <n v="1"/>
    <n v="3"/>
    <n v="309000"/>
    <s v="TA"/>
    <s v="Gilbert"/>
    <x v="1"/>
  </r>
  <r>
    <n v="19378"/>
    <n v="7"/>
    <n v="5"/>
    <x v="0"/>
    <n v="2006"/>
    <n v="2462"/>
    <n v="2"/>
    <n v="4"/>
    <n v="1"/>
    <n v="2"/>
    <n v="320000"/>
    <s v="TA"/>
    <s v="Gilbert"/>
    <x v="1"/>
  </r>
  <r>
    <n v="14892"/>
    <n v="9"/>
    <n v="5"/>
    <x v="2"/>
    <n v="2007"/>
    <n v="1746"/>
    <n v="2"/>
    <n v="3"/>
    <n v="2"/>
    <n v="3"/>
    <n v="377500"/>
    <s v="TA"/>
    <s v="Gilbert"/>
    <x v="1"/>
  </r>
  <r>
    <n v="4420"/>
    <n v="8"/>
    <n v="5"/>
    <x v="6"/>
    <n v="1980"/>
    <n v="788"/>
    <n v="1"/>
    <n v="1"/>
    <n v="1"/>
    <n v="2"/>
    <n v="155000"/>
    <s v="TA"/>
    <s v="Greens"/>
    <x v="0"/>
  </r>
  <r>
    <n v="3876"/>
    <n v="8"/>
    <n v="5"/>
    <x v="66"/>
    <n v="1978"/>
    <n v="1226"/>
    <n v="1"/>
    <n v="1"/>
    <n v="1"/>
    <n v="2"/>
    <n v="170000"/>
    <s v="TA"/>
    <s v="Greens"/>
    <x v="0"/>
  </r>
  <r>
    <n v="3640"/>
    <n v="8"/>
    <n v="5"/>
    <x v="6"/>
    <n v="1980"/>
    <n v="1036"/>
    <n v="1"/>
    <n v="1"/>
    <n v="1"/>
    <n v="2"/>
    <n v="188000"/>
    <s v="TA"/>
    <s v="Greens"/>
    <x v="0"/>
  </r>
  <r>
    <n v="3874"/>
    <n v="8"/>
    <n v="5"/>
    <x v="6"/>
    <n v="1980"/>
    <n v="1226"/>
    <n v="1"/>
    <n v="1"/>
    <n v="1"/>
    <n v="2"/>
    <n v="190000"/>
    <s v="TA"/>
    <s v="Greens"/>
    <x v="0"/>
  </r>
  <r>
    <n v="3880"/>
    <n v="8"/>
    <n v="6"/>
    <x v="66"/>
    <n v="1978"/>
    <n v="1226"/>
    <n v="1"/>
    <n v="1"/>
    <n v="1"/>
    <n v="2"/>
    <n v="206000"/>
    <s v="TA"/>
    <s v="Greens"/>
    <x v="0"/>
  </r>
  <r>
    <n v="3782"/>
    <n v="8"/>
    <n v="5"/>
    <x v="93"/>
    <n v="1981"/>
    <n v="1226"/>
    <n v="1"/>
    <n v="1"/>
    <n v="2"/>
    <n v="2"/>
    <n v="211500"/>
    <s v="TA"/>
    <s v="Greens"/>
    <x v="0"/>
  </r>
  <r>
    <n v="3840"/>
    <n v="8"/>
    <n v="6"/>
    <x v="66"/>
    <n v="1998"/>
    <n v="1295"/>
    <n v="1"/>
    <n v="1"/>
    <n v="2"/>
    <n v="2"/>
    <n v="213750"/>
    <s v="TA"/>
    <s v="Greens"/>
    <x v="0"/>
  </r>
  <r>
    <n v="3760"/>
    <n v="8"/>
    <n v="5"/>
    <x v="6"/>
    <n v="1980"/>
    <n v="1235"/>
    <n v="1"/>
    <n v="1"/>
    <n v="3"/>
    <n v="2"/>
    <n v="214000"/>
    <s v="TA"/>
    <s v="Greens"/>
    <x v="0"/>
  </r>
  <r>
    <n v="8239"/>
    <n v="7"/>
    <n v="5"/>
    <x v="61"/>
    <n v="1986"/>
    <n v="1295"/>
    <n v="2"/>
    <n v="2"/>
    <n v="0"/>
    <n v="1"/>
    <n v="230000"/>
    <s v="TA"/>
    <s v="GrnHill"/>
    <x v="0"/>
  </r>
  <r>
    <n v="9763"/>
    <n v="7"/>
    <n v="5"/>
    <x v="77"/>
    <n v="1998"/>
    <n v="1502"/>
    <n v="1"/>
    <n v="1"/>
    <n v="1"/>
    <n v="1"/>
    <n v="330000"/>
    <s v="TA"/>
    <s v="GrnHill"/>
    <x v="1"/>
  </r>
  <r>
    <n v="14584"/>
    <n v="1"/>
    <n v="5"/>
    <x v="86"/>
    <n v="1952"/>
    <n v="733"/>
    <n v="1"/>
    <n v="2"/>
    <n v="0"/>
    <n v="2"/>
    <n v="13100"/>
    <s v="Po"/>
    <s v="IDOTRR"/>
    <x v="1"/>
  </r>
  <r>
    <n v="7879"/>
    <n v="4"/>
    <n v="5"/>
    <x v="36"/>
    <n v="1950"/>
    <n v="720"/>
    <n v="1"/>
    <n v="2"/>
    <n v="0"/>
    <n v="0"/>
    <n v="34900"/>
    <s v="TA"/>
    <s v="IDOTRR"/>
    <x v="0"/>
  </r>
  <r>
    <n v="9000"/>
    <n v="2"/>
    <n v="3"/>
    <x v="18"/>
    <n v="1950"/>
    <n v="480"/>
    <n v="0"/>
    <n v="1"/>
    <n v="0"/>
    <n v="1"/>
    <n v="35311"/>
    <s v="TA"/>
    <s v="IDOTRR"/>
    <x v="0"/>
  </r>
  <r>
    <n v="8500"/>
    <n v="4"/>
    <n v="4"/>
    <x v="36"/>
    <n v="1950"/>
    <n v="1317"/>
    <n v="1"/>
    <n v="3"/>
    <n v="0"/>
    <n v="1"/>
    <n v="40000"/>
    <s v="Fa"/>
    <s v="IDOTRR"/>
    <x v="0"/>
  </r>
  <r>
    <n v="9392"/>
    <n v="3"/>
    <n v="3"/>
    <x v="31"/>
    <n v="1950"/>
    <n v="797"/>
    <n v="1"/>
    <n v="2"/>
    <n v="0"/>
    <n v="0"/>
    <n v="44000"/>
    <s v="Fa"/>
    <s v="IDOTRR"/>
    <x v="0"/>
  </r>
  <r>
    <n v="10320"/>
    <n v="4"/>
    <n v="1"/>
    <x v="46"/>
    <n v="1950"/>
    <n v="1484"/>
    <n v="2"/>
    <n v="3"/>
    <n v="0"/>
    <n v="1"/>
    <n v="50000"/>
    <s v="Fa"/>
    <s v="IDOTRR"/>
    <x v="1"/>
  </r>
  <r>
    <n v="8712"/>
    <n v="4"/>
    <n v="7"/>
    <x v="94"/>
    <n v="1950"/>
    <n v="952"/>
    <n v="1"/>
    <n v="3"/>
    <n v="0"/>
    <n v="1"/>
    <n v="50138"/>
    <s v="Fa"/>
    <s v="IDOTRR"/>
    <x v="0"/>
  </r>
  <r>
    <n v="12366"/>
    <n v="3"/>
    <n v="5"/>
    <x v="16"/>
    <n v="1950"/>
    <n v="729"/>
    <n v="1"/>
    <n v="2"/>
    <n v="0"/>
    <n v="0"/>
    <n v="51689"/>
    <s v="TA"/>
    <s v="IDOTRR"/>
    <x v="1"/>
  </r>
  <r>
    <n v="5600"/>
    <n v="4"/>
    <n v="5"/>
    <x v="19"/>
    <n v="1950"/>
    <n v="1092"/>
    <n v="2"/>
    <n v="3"/>
    <n v="0"/>
    <n v="0"/>
    <n v="55000"/>
    <s v="Fa"/>
    <s v="IDOTRR"/>
    <x v="0"/>
  </r>
  <r>
    <n v="3636"/>
    <n v="4"/>
    <n v="4"/>
    <x v="34"/>
    <n v="1950"/>
    <n v="796"/>
    <n v="1"/>
    <n v="2"/>
    <n v="0"/>
    <n v="0"/>
    <n v="55000"/>
    <s v="TA"/>
    <s v="IDOTRR"/>
    <x v="0"/>
  </r>
  <r>
    <n v="8712"/>
    <n v="5"/>
    <n v="5"/>
    <x v="86"/>
    <n v="1952"/>
    <n v="1044"/>
    <n v="1"/>
    <n v="2"/>
    <n v="0"/>
    <n v="2"/>
    <n v="55993"/>
    <s v="TA"/>
    <s v="IDOTRR"/>
    <x v="0"/>
  </r>
  <r>
    <n v="21780"/>
    <n v="2"/>
    <n v="4"/>
    <x v="46"/>
    <n v="1950"/>
    <n v="810"/>
    <n v="1"/>
    <n v="1"/>
    <n v="0"/>
    <n v="1"/>
    <n v="57625"/>
    <s v="Fa"/>
    <s v="IDOTRR"/>
    <x v="1"/>
  </r>
  <r>
    <n v="4761"/>
    <n v="3"/>
    <n v="3"/>
    <x v="42"/>
    <n v="1950"/>
    <n v="1020"/>
    <n v="1"/>
    <n v="2"/>
    <n v="0"/>
    <n v="0"/>
    <n v="64500"/>
    <s v="Fa"/>
    <s v="IDOTRR"/>
    <x v="0"/>
  </r>
  <r>
    <n v="9000"/>
    <n v="4"/>
    <n v="6"/>
    <x v="36"/>
    <n v="1950"/>
    <n v="864"/>
    <n v="1"/>
    <n v="3"/>
    <n v="0"/>
    <n v="1"/>
    <n v="65000"/>
    <s v="TA"/>
    <s v="IDOTRR"/>
    <x v="0"/>
  </r>
  <r>
    <n v="8967"/>
    <n v="5"/>
    <n v="2"/>
    <x v="36"/>
    <n v="1950"/>
    <n v="1077"/>
    <n v="1"/>
    <n v="2"/>
    <n v="0"/>
    <n v="1"/>
    <n v="67000"/>
    <s v="Fa"/>
    <s v="IDOTRR"/>
    <x v="0"/>
  </r>
  <r>
    <n v="11067"/>
    <n v="2"/>
    <n v="4"/>
    <x v="30"/>
    <n v="1950"/>
    <n v="845"/>
    <n v="1"/>
    <n v="1"/>
    <n v="0"/>
    <n v="1"/>
    <n v="68104"/>
    <s v="TA"/>
    <s v="IDOTRR"/>
    <x v="1"/>
  </r>
  <r>
    <n v="7500"/>
    <n v="4"/>
    <n v="4"/>
    <x v="36"/>
    <n v="1950"/>
    <n v="1128"/>
    <n v="1"/>
    <n v="2"/>
    <n v="0"/>
    <n v="2"/>
    <n v="68400"/>
    <s v="Gd"/>
    <s v="IDOTRR"/>
    <x v="0"/>
  </r>
  <r>
    <n v="5160"/>
    <n v="4"/>
    <n v="6"/>
    <x v="23"/>
    <n v="1950"/>
    <n v="892"/>
    <n v="1"/>
    <n v="1"/>
    <n v="0"/>
    <n v="0"/>
    <n v="70000"/>
    <s v="Gd"/>
    <s v="IDOTRR"/>
    <x v="0"/>
  </r>
  <r>
    <n v="9000"/>
    <n v="5"/>
    <n v="4"/>
    <x v="47"/>
    <n v="1950"/>
    <n v="819"/>
    <n v="1"/>
    <n v="2"/>
    <n v="0"/>
    <n v="0"/>
    <n v="72000"/>
    <s v="TA"/>
    <s v="IDOTRR"/>
    <x v="0"/>
  </r>
  <r>
    <n v="8534"/>
    <n v="4"/>
    <n v="4"/>
    <x v="24"/>
    <n v="1950"/>
    <n v="672"/>
    <n v="1"/>
    <n v="2"/>
    <n v="0"/>
    <n v="0"/>
    <n v="72000"/>
    <s v="TA"/>
    <s v="IDOTRR"/>
    <x v="0"/>
  </r>
  <r>
    <n v="10200"/>
    <n v="4"/>
    <n v="6"/>
    <x v="24"/>
    <n v="1950"/>
    <n v="572"/>
    <n v="1"/>
    <n v="2"/>
    <n v="0"/>
    <n v="1"/>
    <n v="75000"/>
    <s v="TA"/>
    <s v="IDOTRR"/>
    <x v="1"/>
  </r>
  <r>
    <n v="3672"/>
    <n v="5"/>
    <n v="7"/>
    <x v="34"/>
    <n v="1950"/>
    <n v="816"/>
    <n v="1"/>
    <n v="2"/>
    <n v="0"/>
    <n v="1"/>
    <n v="75200"/>
    <s v="TA"/>
    <s v="IDOTRR"/>
    <x v="0"/>
  </r>
  <r>
    <n v="6402"/>
    <n v="5"/>
    <n v="5"/>
    <x v="36"/>
    <n v="1950"/>
    <n v="1192"/>
    <n v="1"/>
    <n v="3"/>
    <n v="0"/>
    <n v="1"/>
    <n v="78000"/>
    <s v="TA"/>
    <s v="IDOTRR"/>
    <x v="0"/>
  </r>
  <r>
    <n v="8520"/>
    <n v="3"/>
    <n v="5"/>
    <x v="38"/>
    <n v="1950"/>
    <n v="936"/>
    <n v="1"/>
    <n v="2"/>
    <n v="0"/>
    <n v="0"/>
    <n v="78000"/>
    <s v="TA"/>
    <s v="IDOTRR"/>
    <x v="0"/>
  </r>
  <r>
    <n v="5150"/>
    <n v="4"/>
    <n v="7"/>
    <x v="46"/>
    <n v="2000"/>
    <n v="1049"/>
    <n v="1"/>
    <n v="2"/>
    <n v="0"/>
    <n v="1"/>
    <n v="80900"/>
    <s v="TA"/>
    <s v="IDOTRR"/>
    <x v="0"/>
  </r>
  <r>
    <n v="18000"/>
    <n v="3"/>
    <n v="4"/>
    <x v="14"/>
    <n v="1950"/>
    <n v="894"/>
    <n v="1"/>
    <n v="2"/>
    <n v="0"/>
    <n v="3"/>
    <n v="81000"/>
    <s v="TA"/>
    <s v="IDOTRR"/>
    <x v="1"/>
  </r>
  <r>
    <n v="8154"/>
    <n v="2"/>
    <n v="5"/>
    <x v="28"/>
    <n v="1950"/>
    <n v="540"/>
    <n v="1"/>
    <n v="1"/>
    <n v="0"/>
    <n v="1"/>
    <n v="82000"/>
    <s v="TA"/>
    <s v="IDOTRR"/>
    <x v="0"/>
  </r>
  <r>
    <n v="10320"/>
    <n v="3"/>
    <n v="3"/>
    <x v="45"/>
    <n v="1950"/>
    <n v="1344"/>
    <n v="2"/>
    <n v="3"/>
    <n v="0"/>
    <n v="0"/>
    <n v="82375"/>
    <s v="Fa"/>
    <s v="IDOTRR"/>
    <x v="1"/>
  </r>
  <r>
    <n v="6780"/>
    <n v="6"/>
    <n v="8"/>
    <x v="14"/>
    <n v="1982"/>
    <n v="754"/>
    <n v="1"/>
    <n v="2"/>
    <n v="0"/>
    <n v="0"/>
    <n v="84500"/>
    <s v="Fa"/>
    <s v="IDOTRR"/>
    <x v="0"/>
  </r>
  <r>
    <n v="8470"/>
    <n v="3"/>
    <n v="2"/>
    <x v="45"/>
    <n v="1982"/>
    <n v="1526"/>
    <n v="1"/>
    <n v="2"/>
    <n v="0"/>
    <n v="0"/>
    <n v="85000"/>
    <s v="Fa"/>
    <s v="IDOTRR"/>
    <x v="0"/>
  </r>
  <r>
    <n v="10320"/>
    <n v="5"/>
    <n v="8"/>
    <x v="95"/>
    <n v="1991"/>
    <n v="759"/>
    <n v="1"/>
    <n v="1"/>
    <n v="0"/>
    <n v="2"/>
    <n v="85000"/>
    <s v="TA"/>
    <s v="IDOTRR"/>
    <x v="1"/>
  </r>
  <r>
    <n v="7030"/>
    <n v="4"/>
    <n v="6"/>
    <x v="24"/>
    <n v="1950"/>
    <n v="641"/>
    <n v="1"/>
    <n v="2"/>
    <n v="0"/>
    <n v="1"/>
    <n v="85000"/>
    <s v="TA"/>
    <s v="IDOTRR"/>
    <x v="0"/>
  </r>
  <r>
    <n v="5000"/>
    <n v="5"/>
    <n v="6"/>
    <x v="28"/>
    <n v="1950"/>
    <n v="803"/>
    <n v="1"/>
    <n v="2"/>
    <n v="0"/>
    <n v="2"/>
    <n v="87000"/>
    <s v="TA"/>
    <s v="IDOTRR"/>
    <x v="0"/>
  </r>
  <r>
    <n v="5280"/>
    <n v="4"/>
    <n v="7"/>
    <x v="96"/>
    <n v="1950"/>
    <n v="1361"/>
    <n v="1"/>
    <n v="2"/>
    <n v="0"/>
    <n v="1"/>
    <n v="89000"/>
    <s v="TA"/>
    <s v="IDOTRR"/>
    <x v="0"/>
  </r>
  <r>
    <n v="7920"/>
    <n v="6"/>
    <n v="7"/>
    <x v="36"/>
    <n v="1950"/>
    <n v="1406"/>
    <n v="1"/>
    <n v="3"/>
    <n v="0"/>
    <n v="0"/>
    <n v="89500"/>
    <s v="Fa"/>
    <s v="IDOTRR"/>
    <x v="0"/>
  </r>
  <r>
    <n v="7200"/>
    <n v="6"/>
    <n v="6"/>
    <x v="19"/>
    <n v="1950"/>
    <n v="984"/>
    <n v="1"/>
    <n v="3"/>
    <n v="0"/>
    <n v="1"/>
    <n v="90000"/>
    <s v="TA"/>
    <s v="IDOTRR"/>
    <x v="0"/>
  </r>
  <r>
    <n v="9786"/>
    <n v="3"/>
    <n v="4"/>
    <x v="34"/>
    <n v="1950"/>
    <n v="1077"/>
    <n v="1"/>
    <n v="3"/>
    <n v="1"/>
    <n v="1"/>
    <n v="91000"/>
    <s v="TA"/>
    <s v="IDOTRR"/>
    <x v="1"/>
  </r>
  <r>
    <n v="6291"/>
    <n v="6"/>
    <n v="6"/>
    <x v="19"/>
    <n v="1950"/>
    <n v="768"/>
    <n v="1"/>
    <n v="1"/>
    <n v="0"/>
    <n v="2"/>
    <n v="93850"/>
    <s v="Gd"/>
    <s v="IDOTRR"/>
    <x v="0"/>
  </r>
  <r>
    <n v="7392"/>
    <n v="5"/>
    <n v="7"/>
    <x v="19"/>
    <n v="1995"/>
    <n v="912"/>
    <n v="1"/>
    <n v="2"/>
    <n v="0"/>
    <n v="1"/>
    <n v="99500"/>
    <s v="TA"/>
    <s v="IDOTRR"/>
    <x v="0"/>
  </r>
  <r>
    <n v="4330"/>
    <n v="4"/>
    <n v="6"/>
    <x v="33"/>
    <n v="1958"/>
    <n v="1315"/>
    <n v="2"/>
    <n v="3"/>
    <n v="0"/>
    <n v="2"/>
    <n v="99500"/>
    <s v="TA"/>
    <s v="IDOTRR"/>
    <x v="0"/>
  </r>
  <r>
    <n v="6060"/>
    <n v="4"/>
    <n v="5"/>
    <x v="30"/>
    <n v="1950"/>
    <n v="1123"/>
    <n v="1"/>
    <n v="3"/>
    <n v="0"/>
    <n v="1"/>
    <n v="100000"/>
    <s v="TA"/>
    <s v="IDOTRR"/>
    <x v="0"/>
  </r>
  <r>
    <n v="7200"/>
    <n v="5"/>
    <n v="7"/>
    <x v="36"/>
    <n v="1996"/>
    <n v="1111"/>
    <n v="1"/>
    <n v="3"/>
    <n v="0"/>
    <n v="1"/>
    <n v="101000"/>
    <s v="TA"/>
    <s v="IDOTRR"/>
    <x v="0"/>
  </r>
  <r>
    <n v="7288"/>
    <n v="5"/>
    <n v="6"/>
    <x v="43"/>
    <n v="1950"/>
    <n v="976"/>
    <n v="1"/>
    <n v="2"/>
    <n v="0"/>
    <n v="1"/>
    <n v="102000"/>
    <s v="TA"/>
    <s v="IDOTRR"/>
    <x v="0"/>
  </r>
  <r>
    <n v="8712"/>
    <n v="4"/>
    <n v="7"/>
    <x v="31"/>
    <n v="1950"/>
    <n v="1178"/>
    <n v="1"/>
    <n v="2"/>
    <n v="0"/>
    <n v="1"/>
    <n v="102776"/>
    <s v="TA"/>
    <s v="IDOTRR"/>
    <x v="0"/>
  </r>
  <r>
    <n v="6240"/>
    <n v="4"/>
    <n v="5"/>
    <x v="24"/>
    <n v="1950"/>
    <n v="1208"/>
    <n v="1"/>
    <n v="2"/>
    <n v="0"/>
    <n v="2"/>
    <n v="103000"/>
    <s v="TA"/>
    <s v="IDOTRR"/>
    <x v="0"/>
  </r>
  <r>
    <n v="56600"/>
    <n v="5"/>
    <n v="1"/>
    <x v="31"/>
    <n v="1950"/>
    <n v="1836"/>
    <n v="2"/>
    <n v="4"/>
    <n v="0"/>
    <n v="1"/>
    <n v="103000"/>
    <s v="TA"/>
    <s v="IDOTRR"/>
    <x v="1"/>
  </r>
  <r>
    <n v="8765"/>
    <n v="4"/>
    <n v="6"/>
    <x v="15"/>
    <n v="1950"/>
    <n v="951"/>
    <n v="1"/>
    <n v="2"/>
    <n v="0"/>
    <n v="1"/>
    <n v="106500"/>
    <s v="TA"/>
    <s v="IDOTRR"/>
    <x v="0"/>
  </r>
  <r>
    <n v="10320"/>
    <n v="4"/>
    <n v="5"/>
    <x v="27"/>
    <n v="1950"/>
    <n v="1430"/>
    <n v="2"/>
    <n v="3"/>
    <n v="0"/>
    <n v="2"/>
    <n v="107000"/>
    <s v="TA"/>
    <s v="IDOTRR"/>
    <x v="1"/>
  </r>
  <r>
    <n v="11040"/>
    <n v="4"/>
    <n v="6"/>
    <x v="36"/>
    <n v="1950"/>
    <n v="1336"/>
    <n v="1"/>
    <n v="3"/>
    <n v="0"/>
    <n v="1"/>
    <n v="108000"/>
    <s v="TA"/>
    <s v="IDOTRR"/>
    <x v="1"/>
  </r>
  <r>
    <n v="4800"/>
    <n v="4"/>
    <n v="7"/>
    <x v="38"/>
    <n v="1990"/>
    <n v="1196"/>
    <n v="1"/>
    <n v="2"/>
    <n v="0"/>
    <n v="2"/>
    <n v="109900"/>
    <s v="TA"/>
    <s v="IDOTRR"/>
    <x v="0"/>
  </r>
  <r>
    <n v="8472"/>
    <n v="5"/>
    <n v="5"/>
    <x v="53"/>
    <n v="1963"/>
    <n v="816"/>
    <n v="1"/>
    <n v="2"/>
    <n v="0"/>
    <n v="2"/>
    <n v="110000"/>
    <s v="TA"/>
    <s v="IDOTRR"/>
    <x v="0"/>
  </r>
  <r>
    <n v="9140"/>
    <n v="6"/>
    <n v="5"/>
    <x v="26"/>
    <n v="1975"/>
    <n v="1107"/>
    <n v="1"/>
    <n v="2"/>
    <n v="0"/>
    <n v="1"/>
    <n v="110000"/>
    <s v="TA"/>
    <s v="IDOTRR"/>
    <x v="0"/>
  </r>
  <r>
    <n v="8500"/>
    <n v="5"/>
    <n v="7"/>
    <x v="47"/>
    <n v="2005"/>
    <n v="1517"/>
    <n v="2"/>
    <n v="3"/>
    <n v="0"/>
    <n v="0"/>
    <n v="115000"/>
    <s v="TA"/>
    <s v="IDOTRR"/>
    <x v="0"/>
  </r>
  <r>
    <n v="9000"/>
    <n v="5"/>
    <n v="6"/>
    <x v="83"/>
    <n v="1951"/>
    <n v="1396"/>
    <n v="2"/>
    <n v="4"/>
    <n v="0"/>
    <n v="0"/>
    <n v="115000"/>
    <s v="Fa"/>
    <s v="IDOTRR"/>
    <x v="0"/>
  </r>
  <r>
    <n v="10320"/>
    <n v="6"/>
    <n v="7"/>
    <x v="45"/>
    <n v="1965"/>
    <n v="1403"/>
    <n v="1"/>
    <n v="3"/>
    <n v="0"/>
    <n v="1"/>
    <n v="116000"/>
    <s v="Gd"/>
    <s v="IDOTRR"/>
    <x v="1"/>
  </r>
  <r>
    <n v="7518"/>
    <n v="5"/>
    <n v="8"/>
    <x v="46"/>
    <n v="2004"/>
    <n v="1330"/>
    <n v="1"/>
    <n v="3"/>
    <n v="0"/>
    <n v="1"/>
    <n v="116500"/>
    <s v="Gd"/>
    <s v="IDOTRR"/>
    <x v="0"/>
  </r>
  <r>
    <n v="8263"/>
    <n v="6"/>
    <n v="5"/>
    <x v="36"/>
    <n v="1950"/>
    <n v="1012"/>
    <n v="1"/>
    <n v="2"/>
    <n v="1"/>
    <n v="1"/>
    <n v="118400"/>
    <s v="TA"/>
    <s v="IDOTRR"/>
    <x v="0"/>
  </r>
  <r>
    <n v="8155"/>
    <n v="5"/>
    <n v="7"/>
    <x v="19"/>
    <n v="1950"/>
    <n v="1200"/>
    <n v="1"/>
    <n v="4"/>
    <n v="0"/>
    <n v="0"/>
    <n v="119000"/>
    <s v="TA"/>
    <s v="IDOTRR"/>
    <x v="0"/>
  </r>
  <r>
    <n v="8600"/>
    <n v="6"/>
    <n v="6"/>
    <x v="25"/>
    <n v="1950"/>
    <n v="1376"/>
    <n v="2"/>
    <n v="3"/>
    <n v="1"/>
    <n v="1"/>
    <n v="119500"/>
    <s v="TA"/>
    <s v="IDOTRR"/>
    <x v="0"/>
  </r>
  <r>
    <n v="8250"/>
    <n v="5"/>
    <n v="6"/>
    <x v="96"/>
    <n v="2006"/>
    <n v="1991"/>
    <n v="2"/>
    <n v="4"/>
    <n v="0"/>
    <n v="0"/>
    <n v="119600"/>
    <s v="Gd"/>
    <s v="IDOTRR"/>
    <x v="0"/>
  </r>
  <r>
    <n v="10320"/>
    <n v="5"/>
    <n v="6"/>
    <x v="45"/>
    <n v="1978"/>
    <n v="1308"/>
    <n v="2"/>
    <n v="2"/>
    <n v="0"/>
    <n v="2"/>
    <n v="120000"/>
    <s v="Fa"/>
    <s v="IDOTRR"/>
    <x v="1"/>
  </r>
  <r>
    <n v="6000"/>
    <n v="6"/>
    <n v="8"/>
    <x v="20"/>
    <n v="2006"/>
    <n v="1090"/>
    <n v="1"/>
    <n v="3"/>
    <n v="0"/>
    <n v="1"/>
    <n v="120000"/>
    <s v="TA"/>
    <s v="IDOTRR"/>
    <x v="0"/>
  </r>
  <r>
    <n v="5890"/>
    <n v="6"/>
    <n v="8"/>
    <x v="19"/>
    <n v="2007"/>
    <n v="816"/>
    <n v="1"/>
    <n v="2"/>
    <n v="0"/>
    <n v="1"/>
    <n v="120500"/>
    <s v="Gd"/>
    <s v="IDOTRR"/>
    <x v="0"/>
  </r>
  <r>
    <n v="6900"/>
    <n v="5"/>
    <n v="6"/>
    <x v="20"/>
    <n v="1955"/>
    <n v="778"/>
    <n v="1"/>
    <n v="2"/>
    <n v="1"/>
    <n v="1"/>
    <n v="120500"/>
    <s v="TA"/>
    <s v="IDOTRR"/>
    <x v="0"/>
  </r>
  <r>
    <n v="8660"/>
    <n v="5"/>
    <n v="6"/>
    <x v="31"/>
    <n v="1993"/>
    <n v="2168"/>
    <n v="2"/>
    <n v="5"/>
    <n v="0"/>
    <n v="2"/>
    <n v="123000"/>
    <s v="TA"/>
    <s v="IDOTRR"/>
    <x v="0"/>
  </r>
  <r>
    <n v="6060"/>
    <n v="5"/>
    <n v="9"/>
    <x v="19"/>
    <n v="2007"/>
    <n v="1001"/>
    <n v="1"/>
    <n v="2"/>
    <n v="0"/>
    <n v="1"/>
    <n v="124900"/>
    <s v="TA"/>
    <s v="IDOTRR"/>
    <x v="0"/>
  </r>
  <r>
    <n v="5436"/>
    <n v="4"/>
    <n v="8"/>
    <x v="34"/>
    <n v="2007"/>
    <n v="1154"/>
    <n v="1"/>
    <n v="3"/>
    <n v="0"/>
    <n v="1"/>
    <n v="125500"/>
    <s v="Gd"/>
    <s v="IDOTRR"/>
    <x v="0"/>
  </r>
  <r>
    <n v="7200"/>
    <n v="5"/>
    <n v="6"/>
    <x v="39"/>
    <n v="1995"/>
    <n v="1360"/>
    <n v="1"/>
    <n v="2"/>
    <n v="0"/>
    <n v="1"/>
    <n v="125500"/>
    <s v="TA"/>
    <s v="IDOTRR"/>
    <x v="0"/>
  </r>
  <r>
    <n v="7000"/>
    <n v="6"/>
    <n v="8"/>
    <x v="21"/>
    <n v="1998"/>
    <n v="919"/>
    <n v="1"/>
    <n v="2"/>
    <n v="0"/>
    <n v="1"/>
    <n v="126000"/>
    <s v="Gd"/>
    <s v="IDOTRR"/>
    <x v="0"/>
  </r>
  <r>
    <n v="6000"/>
    <n v="5"/>
    <n v="5"/>
    <x v="58"/>
    <n v="1967"/>
    <n v="1656"/>
    <n v="1"/>
    <n v="3"/>
    <n v="1"/>
    <n v="1"/>
    <n v="126000"/>
    <s v="TA"/>
    <s v="IDOTRR"/>
    <x v="0"/>
  </r>
  <r>
    <n v="7006"/>
    <n v="6"/>
    <n v="6"/>
    <x v="24"/>
    <n v="1950"/>
    <n v="1236"/>
    <n v="2"/>
    <n v="3"/>
    <n v="1"/>
    <n v="1"/>
    <n v="127000"/>
    <s v="TA"/>
    <s v="IDOTRR"/>
    <x v="0"/>
  </r>
  <r>
    <n v="6882"/>
    <n v="6"/>
    <n v="7"/>
    <x v="84"/>
    <n v="2006"/>
    <n v="1355"/>
    <n v="1"/>
    <n v="3"/>
    <n v="0"/>
    <n v="0"/>
    <n v="127000"/>
    <s v="TA"/>
    <s v="IDOTRR"/>
    <x v="0"/>
  </r>
  <r>
    <n v="7200"/>
    <n v="6"/>
    <n v="7"/>
    <x v="24"/>
    <n v="1992"/>
    <n v="1040"/>
    <n v="1"/>
    <n v="2"/>
    <n v="0"/>
    <n v="2"/>
    <n v="127500"/>
    <s v="TA"/>
    <s v="IDOTRR"/>
    <x v="0"/>
  </r>
  <r>
    <n v="7288"/>
    <n v="5"/>
    <n v="7"/>
    <x v="24"/>
    <n v="2003"/>
    <n v="1601"/>
    <n v="2"/>
    <n v="3"/>
    <n v="0"/>
    <n v="0"/>
    <n v="129850"/>
    <s v="Gd"/>
    <s v="IDOTRR"/>
    <x v="0"/>
  </r>
  <r>
    <n v="5160"/>
    <n v="6"/>
    <n v="6"/>
    <x v="17"/>
    <n v="1950"/>
    <n v="1666"/>
    <n v="1"/>
    <n v="3"/>
    <n v="0"/>
    <n v="1"/>
    <n v="135000"/>
    <s v="Fa"/>
    <s v="IDOTRR"/>
    <x v="0"/>
  </r>
  <r>
    <n v="10320"/>
    <n v="6"/>
    <n v="7"/>
    <x v="97"/>
    <n v="1995"/>
    <n v="1469"/>
    <n v="1"/>
    <n v="3"/>
    <n v="0"/>
    <n v="1"/>
    <n v="135000"/>
    <s v="TA"/>
    <s v="IDOTRR"/>
    <x v="1"/>
  </r>
  <r>
    <n v="10266"/>
    <n v="6"/>
    <n v="6"/>
    <x v="86"/>
    <n v="1952"/>
    <n v="1536"/>
    <n v="1"/>
    <n v="4"/>
    <n v="0"/>
    <n v="1"/>
    <n v="136000"/>
    <s v="TA"/>
    <s v="IDOTRR"/>
    <x v="1"/>
  </r>
  <r>
    <n v="9060"/>
    <n v="6"/>
    <n v="5"/>
    <x v="52"/>
    <n v="1957"/>
    <n v="1638"/>
    <n v="2"/>
    <n v="4"/>
    <n v="0"/>
    <n v="1"/>
    <n v="139000"/>
    <s v="TA"/>
    <s v="IDOTRR"/>
    <x v="0"/>
  </r>
  <r>
    <n v="7449"/>
    <n v="7"/>
    <n v="7"/>
    <x v="19"/>
    <n v="1950"/>
    <n v="1108"/>
    <n v="1"/>
    <n v="3"/>
    <n v="1"/>
    <n v="1"/>
    <n v="139400"/>
    <s v="TA"/>
    <s v="IDOTRR"/>
    <x v="0"/>
  </r>
  <r>
    <n v="6565"/>
    <n v="4"/>
    <n v="6"/>
    <x v="52"/>
    <n v="1980"/>
    <n v="1073"/>
    <n v="1"/>
    <n v="3"/>
    <n v="0"/>
    <n v="2"/>
    <n v="140000"/>
    <s v="TA"/>
    <s v="IDOTRR"/>
    <x v="0"/>
  </r>
  <r>
    <n v="6876"/>
    <n v="6"/>
    <n v="6"/>
    <x v="39"/>
    <n v="1958"/>
    <n v="1969"/>
    <n v="2"/>
    <n v="4"/>
    <n v="1"/>
    <n v="2"/>
    <n v="141000"/>
    <s v="TA"/>
    <s v="IDOTRR"/>
    <x v="0"/>
  </r>
  <r>
    <n v="9000"/>
    <n v="6"/>
    <n v="6"/>
    <x v="25"/>
    <n v="1950"/>
    <n v="1375"/>
    <n v="1"/>
    <n v="3"/>
    <n v="1"/>
    <n v="1"/>
    <n v="141000"/>
    <s v="Gd"/>
    <s v="IDOTRR"/>
    <x v="0"/>
  </r>
  <r>
    <n v="7000"/>
    <n v="6"/>
    <n v="7"/>
    <x v="20"/>
    <n v="1950"/>
    <n v="1215"/>
    <n v="1"/>
    <n v="3"/>
    <n v="0"/>
    <n v="2"/>
    <n v="141000"/>
    <s v="TA"/>
    <s v="IDOTRR"/>
    <x v="0"/>
  </r>
  <r>
    <n v="7000"/>
    <n v="6"/>
    <n v="7"/>
    <x v="21"/>
    <n v="1950"/>
    <n v="1285"/>
    <n v="1"/>
    <n v="3"/>
    <n v="0"/>
    <n v="2"/>
    <n v="145400"/>
    <s v="TA"/>
    <s v="IDOTRR"/>
    <x v="0"/>
  </r>
  <r>
    <n v="10690"/>
    <n v="5"/>
    <n v="7"/>
    <x v="36"/>
    <n v="1997"/>
    <n v="1344"/>
    <n v="1"/>
    <n v="3"/>
    <n v="0"/>
    <n v="1"/>
    <n v="147000"/>
    <s v="Gd"/>
    <s v="IDOTRR"/>
    <x v="1"/>
  </r>
  <r>
    <n v="6876"/>
    <n v="6"/>
    <n v="5"/>
    <x v="17"/>
    <n v="1950"/>
    <n v="1930"/>
    <n v="2"/>
    <n v="4"/>
    <n v="0"/>
    <n v="1"/>
    <n v="149000"/>
    <s v="TA"/>
    <s v="IDOTRR"/>
    <x v="0"/>
  </r>
  <r>
    <n v="9060"/>
    <n v="5"/>
    <n v="6"/>
    <x v="23"/>
    <n v="1999"/>
    <n v="1828"/>
    <n v="2"/>
    <n v="3"/>
    <n v="0"/>
    <m/>
    <n v="150909"/>
    <s v="TA"/>
    <s v="IDOTRR"/>
    <x v="0"/>
  </r>
  <r>
    <n v="13710"/>
    <n v="5"/>
    <n v="5"/>
    <x v="32"/>
    <n v="1950"/>
    <n v="1558"/>
    <n v="1"/>
    <n v="4"/>
    <n v="0"/>
    <n v="1"/>
    <n v="152000"/>
    <s v="TA"/>
    <s v="IDOTRR"/>
    <x v="1"/>
  </r>
  <r>
    <n v="10320"/>
    <n v="6"/>
    <n v="5"/>
    <x v="45"/>
    <n v="1950"/>
    <n v="2180"/>
    <n v="1"/>
    <n v="3"/>
    <n v="1"/>
    <n v="2"/>
    <n v="161000"/>
    <s v="TA"/>
    <s v="IDOTRR"/>
    <x v="1"/>
  </r>
  <r>
    <n v="9000"/>
    <n v="5"/>
    <n v="5"/>
    <x v="33"/>
    <n v="1958"/>
    <n v="1955"/>
    <n v="2"/>
    <n v="4"/>
    <n v="0"/>
    <n v="1"/>
    <n v="165500"/>
    <s v="TA"/>
    <s v="IDOTRR"/>
    <x v="0"/>
  </r>
  <r>
    <n v="7758"/>
    <n v="7"/>
    <n v="4"/>
    <x v="29"/>
    <n v="1950"/>
    <n v="1818"/>
    <n v="1"/>
    <n v="4"/>
    <n v="2"/>
    <n v="1"/>
    <n v="169500"/>
    <s v="Fa"/>
    <s v="IDOTRR"/>
    <x v="0"/>
  </r>
  <r>
    <n v="13200"/>
    <n v="6"/>
    <n v="6"/>
    <x v="53"/>
    <n v="1963"/>
    <n v="2294"/>
    <n v="3"/>
    <n v="5"/>
    <n v="1"/>
    <n v="2"/>
    <n v="202500"/>
    <s v="TA"/>
    <s v="IDOTRR"/>
    <x v="1"/>
  </r>
  <r>
    <n v="9780"/>
    <n v="7"/>
    <n v="9"/>
    <x v="32"/>
    <n v="2005"/>
    <n v="1952"/>
    <n v="1"/>
    <n v="4"/>
    <n v="2"/>
    <n v="1"/>
    <n v="212300"/>
    <s v="Ex"/>
    <s v="IDOTRR"/>
    <x v="1"/>
  </r>
  <r>
    <n v="3612"/>
    <n v="6"/>
    <n v="5"/>
    <x v="92"/>
    <n v="1994"/>
    <n v="1320"/>
    <n v="2"/>
    <n v="3"/>
    <n v="0"/>
    <n v="2"/>
    <n v="137000"/>
    <s v="TA"/>
    <s v="Landmrk"/>
    <x v="0"/>
  </r>
  <r>
    <n v="1894"/>
    <n v="4"/>
    <n v="5"/>
    <x v="12"/>
    <n v="1970"/>
    <n v="1092"/>
    <n v="1"/>
    <n v="3"/>
    <n v="0"/>
    <n v="1"/>
    <n v="71000"/>
    <s v="TA"/>
    <s v="MeadowV"/>
    <x v="0"/>
  </r>
  <r>
    <n v="1470"/>
    <n v="4"/>
    <n v="6"/>
    <x v="12"/>
    <n v="1970"/>
    <n v="630"/>
    <n v="1"/>
    <n v="1"/>
    <n v="0"/>
    <n v="0"/>
    <n v="73000"/>
    <s v="TA"/>
    <s v="MeadowV"/>
    <x v="0"/>
  </r>
  <r>
    <n v="2001"/>
    <n v="4"/>
    <n v="5"/>
    <x v="12"/>
    <n v="1970"/>
    <n v="1092"/>
    <n v="1"/>
    <n v="3"/>
    <n v="0"/>
    <n v="1"/>
    <n v="75000"/>
    <s v="TA"/>
    <s v="MeadowV"/>
    <x v="0"/>
  </r>
  <r>
    <n v="1890"/>
    <n v="4"/>
    <n v="3"/>
    <x v="70"/>
    <n v="1976"/>
    <n v="1092"/>
    <n v="1"/>
    <n v="3"/>
    <n v="0"/>
    <n v="1"/>
    <n v="75190"/>
    <s v="TA"/>
    <s v="MeadowV"/>
    <x v="0"/>
  </r>
  <r>
    <n v="1491"/>
    <n v="4"/>
    <n v="6"/>
    <x v="11"/>
    <n v="1972"/>
    <n v="630"/>
    <n v="1"/>
    <n v="1"/>
    <n v="0"/>
    <n v="0"/>
    <n v="75500"/>
    <s v="TA"/>
    <s v="MeadowV"/>
    <x v="0"/>
  </r>
  <r>
    <n v="1476"/>
    <n v="4"/>
    <n v="7"/>
    <x v="12"/>
    <n v="1970"/>
    <n v="1092"/>
    <n v="1"/>
    <n v="3"/>
    <n v="0"/>
    <n v="0"/>
    <n v="76000"/>
    <s v="TA"/>
    <s v="MeadowV"/>
    <x v="0"/>
  </r>
  <r>
    <n v="1484"/>
    <n v="4"/>
    <n v="4"/>
    <x v="11"/>
    <n v="1972"/>
    <n v="1092"/>
    <n v="1"/>
    <n v="3"/>
    <n v="0"/>
    <n v="1"/>
    <n v="79400"/>
    <s v="TA"/>
    <s v="MeadowV"/>
    <x v="0"/>
  </r>
  <r>
    <n v="1526"/>
    <n v="4"/>
    <n v="5"/>
    <x v="12"/>
    <n v="1970"/>
    <n v="1092"/>
    <n v="1"/>
    <n v="3"/>
    <n v="0"/>
    <n v="0"/>
    <n v="79500"/>
    <s v="TA"/>
    <s v="MeadowV"/>
    <x v="0"/>
  </r>
  <r>
    <n v="1477"/>
    <n v="4"/>
    <n v="4"/>
    <x v="12"/>
    <n v="1970"/>
    <n v="630"/>
    <n v="1"/>
    <n v="1"/>
    <n v="0"/>
    <n v="1"/>
    <n v="80000"/>
    <s v="TA"/>
    <s v="MeadowV"/>
    <x v="0"/>
  </r>
  <r>
    <n v="1890"/>
    <n v="4"/>
    <n v="7"/>
    <x v="11"/>
    <n v="1972"/>
    <n v="630"/>
    <n v="1"/>
    <n v="1"/>
    <n v="0"/>
    <n v="0"/>
    <n v="81000"/>
    <s v="Gd"/>
    <s v="MeadowV"/>
    <x v="0"/>
  </r>
  <r>
    <n v="1974"/>
    <n v="4"/>
    <n v="5"/>
    <x v="9"/>
    <n v="1973"/>
    <n v="1092"/>
    <n v="1"/>
    <n v="3"/>
    <n v="0"/>
    <n v="1"/>
    <n v="83500"/>
    <s v="TA"/>
    <s v="MeadowV"/>
    <x v="0"/>
  </r>
  <r>
    <n v="1936"/>
    <n v="4"/>
    <n v="6"/>
    <x v="12"/>
    <n v="1970"/>
    <n v="630"/>
    <n v="1"/>
    <n v="1"/>
    <n v="0"/>
    <n v="0"/>
    <n v="84500"/>
    <s v="TA"/>
    <s v="MeadowV"/>
    <x v="0"/>
  </r>
  <r>
    <n v="2592"/>
    <n v="5"/>
    <n v="3"/>
    <x v="70"/>
    <n v="1976"/>
    <n v="1112"/>
    <n v="1"/>
    <n v="3"/>
    <n v="0"/>
    <n v="1"/>
    <n v="85000"/>
    <s v="TA"/>
    <s v="MeadowV"/>
    <x v="0"/>
  </r>
  <r>
    <n v="1890"/>
    <n v="4"/>
    <n v="6"/>
    <x v="11"/>
    <n v="1972"/>
    <n v="1092"/>
    <n v="1"/>
    <n v="3"/>
    <n v="0"/>
    <n v="1"/>
    <n v="85500"/>
    <s v="TA"/>
    <s v="MeadowV"/>
    <x v="0"/>
  </r>
  <r>
    <n v="1504"/>
    <n v="4"/>
    <n v="4"/>
    <x v="11"/>
    <n v="1972"/>
    <n v="1092"/>
    <n v="1"/>
    <n v="3"/>
    <n v="0"/>
    <n v="1"/>
    <n v="85500"/>
    <s v="TA"/>
    <s v="MeadowV"/>
    <x v="0"/>
  </r>
  <r>
    <n v="1526"/>
    <n v="4"/>
    <n v="8"/>
    <x v="12"/>
    <n v="2002"/>
    <n v="630"/>
    <n v="1"/>
    <n v="1"/>
    <n v="0"/>
    <n v="1"/>
    <n v="86000"/>
    <s v="Gd"/>
    <s v="MeadowV"/>
    <x v="0"/>
  </r>
  <r>
    <n v="1533"/>
    <n v="4"/>
    <n v="5"/>
    <x v="12"/>
    <n v="1970"/>
    <n v="1092"/>
    <n v="1"/>
    <n v="3"/>
    <n v="0"/>
    <n v="1"/>
    <n v="87550"/>
    <s v="TA"/>
    <s v="MeadowV"/>
    <x v="0"/>
  </r>
  <r>
    <n v="2217"/>
    <n v="4"/>
    <n v="4"/>
    <x v="12"/>
    <n v="1970"/>
    <n v="1092"/>
    <n v="1"/>
    <n v="3"/>
    <n v="0"/>
    <n v="1"/>
    <n v="88000"/>
    <s v="TA"/>
    <s v="MeadowV"/>
    <x v="0"/>
  </r>
  <r>
    <n v="1900"/>
    <n v="4"/>
    <n v="4"/>
    <x v="12"/>
    <n v="1970"/>
    <n v="1092"/>
    <n v="1"/>
    <n v="3"/>
    <n v="0"/>
    <n v="0"/>
    <n v="88250"/>
    <s v="TA"/>
    <s v="MeadowV"/>
    <x v="0"/>
  </r>
  <r>
    <n v="1936"/>
    <n v="4"/>
    <n v="7"/>
    <x v="12"/>
    <n v="1970"/>
    <n v="1092"/>
    <n v="1"/>
    <n v="3"/>
    <n v="0"/>
    <n v="0"/>
    <n v="90500"/>
    <s v="TA"/>
    <s v="MeadowV"/>
    <x v="0"/>
  </r>
  <r>
    <n v="1596"/>
    <n v="4"/>
    <n v="5"/>
    <x v="9"/>
    <n v="1973"/>
    <n v="988"/>
    <n v="1"/>
    <n v="2"/>
    <n v="0"/>
    <n v="1"/>
    <n v="91000"/>
    <s v="TA"/>
    <s v="MeadowV"/>
    <x v="0"/>
  </r>
  <r>
    <n v="1533"/>
    <n v="5"/>
    <n v="7"/>
    <x v="12"/>
    <n v="1970"/>
    <n v="630"/>
    <n v="1"/>
    <n v="1"/>
    <n v="0"/>
    <n v="0"/>
    <n v="92000"/>
    <s v="TA"/>
    <s v="MeadowV"/>
    <x v="0"/>
  </r>
  <r>
    <n v="1495"/>
    <n v="4"/>
    <n v="6"/>
    <x v="12"/>
    <n v="1970"/>
    <n v="1092"/>
    <n v="1"/>
    <n v="3"/>
    <n v="0"/>
    <n v="0"/>
    <n v="93900"/>
    <s v="TA"/>
    <s v="MeadowV"/>
    <x v="0"/>
  </r>
  <r>
    <n v="1596"/>
    <n v="4"/>
    <n v="6"/>
    <x v="9"/>
    <n v="1973"/>
    <n v="988"/>
    <n v="1"/>
    <n v="1"/>
    <n v="1"/>
    <n v="1"/>
    <n v="94900"/>
    <s v="TA"/>
    <s v="MeadowV"/>
    <x v="0"/>
  </r>
  <r>
    <n v="1533"/>
    <n v="4"/>
    <n v="6"/>
    <x v="12"/>
    <n v="2008"/>
    <n v="1344"/>
    <n v="1"/>
    <n v="3"/>
    <n v="1"/>
    <n v="0"/>
    <n v="97000"/>
    <s v="TA"/>
    <s v="MeadowV"/>
    <x v="0"/>
  </r>
  <r>
    <n v="1477"/>
    <n v="6"/>
    <n v="9"/>
    <x v="12"/>
    <n v="2007"/>
    <n v="1092"/>
    <n v="2"/>
    <n v="3"/>
    <n v="0"/>
    <n v="0"/>
    <n v="98000"/>
    <s v="Gd"/>
    <s v="MeadowV"/>
    <x v="0"/>
  </r>
  <r>
    <n v="2665"/>
    <n v="5"/>
    <n v="6"/>
    <x v="63"/>
    <n v="1977"/>
    <n v="1304"/>
    <n v="1"/>
    <n v="3"/>
    <n v="1"/>
    <n v="1"/>
    <n v="104500"/>
    <s v="TA"/>
    <s v="MeadowV"/>
    <x v="0"/>
  </r>
  <r>
    <n v="1974"/>
    <n v="4"/>
    <n v="7"/>
    <x v="9"/>
    <n v="2006"/>
    <n v="988"/>
    <n v="1"/>
    <n v="2"/>
    <n v="0"/>
    <n v="1"/>
    <n v="105000"/>
    <s v="Gd"/>
    <s v="MeadowV"/>
    <x v="0"/>
  </r>
  <r>
    <n v="1533"/>
    <n v="4"/>
    <n v="5"/>
    <x v="12"/>
    <n v="1970"/>
    <n v="992"/>
    <n v="1"/>
    <n v="2"/>
    <n v="0"/>
    <n v="1"/>
    <n v="106500"/>
    <s v="TA"/>
    <s v="MeadowV"/>
    <x v="0"/>
  </r>
  <r>
    <n v="2665"/>
    <n v="5"/>
    <n v="6"/>
    <x v="70"/>
    <n v="1976"/>
    <n v="1304"/>
    <n v="1"/>
    <n v="3"/>
    <n v="1"/>
    <n v="1"/>
    <n v="115000"/>
    <s v="TA"/>
    <s v="MeadowV"/>
    <x v="0"/>
  </r>
  <r>
    <n v="2394"/>
    <n v="5"/>
    <n v="6"/>
    <x v="9"/>
    <n v="1973"/>
    <n v="945"/>
    <n v="1"/>
    <n v="2"/>
    <n v="1"/>
    <n v="1"/>
    <n v="119500"/>
    <s v="TA"/>
    <s v="MeadowV"/>
    <x v="0"/>
  </r>
  <r>
    <n v="4224"/>
    <n v="5"/>
    <n v="6"/>
    <x v="71"/>
    <n v="1975"/>
    <n v="1040"/>
    <n v="1"/>
    <n v="3"/>
    <n v="0"/>
    <n v="2"/>
    <n v="124000"/>
    <s v="TA"/>
    <s v="MeadowV"/>
    <x v="0"/>
  </r>
  <r>
    <n v="2665"/>
    <n v="5"/>
    <n v="6"/>
    <x v="63"/>
    <n v="1977"/>
    <n v="1475"/>
    <n v="2"/>
    <n v="4"/>
    <n v="1"/>
    <n v="1"/>
    <n v="127000"/>
    <s v="TA"/>
    <s v="MeadowV"/>
    <x v="0"/>
  </r>
  <r>
    <n v="2665"/>
    <n v="5"/>
    <n v="7"/>
    <x v="70"/>
    <n v="1976"/>
    <n v="1475"/>
    <n v="2"/>
    <n v="4"/>
    <n v="1"/>
    <n v="1"/>
    <n v="129500"/>
    <s v="TA"/>
    <s v="MeadowV"/>
    <x v="0"/>
  </r>
  <r>
    <n v="4224"/>
    <n v="5"/>
    <n v="7"/>
    <x v="70"/>
    <n v="1976"/>
    <n v="1060"/>
    <n v="1"/>
    <n v="3"/>
    <n v="1"/>
    <n v="2"/>
    <n v="129900"/>
    <s v="TA"/>
    <s v="MeadowV"/>
    <x v="0"/>
  </r>
  <r>
    <n v="4224"/>
    <n v="5"/>
    <n v="5"/>
    <x v="70"/>
    <n v="1976"/>
    <n v="1142"/>
    <n v="1"/>
    <n v="3"/>
    <n v="1"/>
    <n v="2"/>
    <n v="134000"/>
    <s v="TA"/>
    <s v="MeadowV"/>
    <x v="0"/>
  </r>
  <r>
    <n v="3964"/>
    <n v="6"/>
    <n v="4"/>
    <x v="9"/>
    <n v="1973"/>
    <n v="2521"/>
    <n v="2"/>
    <n v="5"/>
    <n v="1"/>
    <n v="2"/>
    <n v="151400"/>
    <s v="TA"/>
    <s v="MeadowV"/>
    <x v="0"/>
  </r>
  <r>
    <n v="27697"/>
    <n v="4"/>
    <n v="3"/>
    <x v="98"/>
    <n v="1961"/>
    <n v="1608"/>
    <n v="1"/>
    <n v="3"/>
    <n v="0"/>
    <n v="1"/>
    <n v="80000"/>
    <s v="TA"/>
    <s v="Mitchel"/>
    <x v="1"/>
  </r>
  <r>
    <n v="31250"/>
    <n v="1"/>
    <n v="3"/>
    <x v="83"/>
    <n v="1951"/>
    <n v="1600"/>
    <n v="1"/>
    <n v="3"/>
    <n v="0"/>
    <n v="1"/>
    <n v="81500"/>
    <s v="Fa"/>
    <s v="Mitchel"/>
    <x v="1"/>
  </r>
  <r>
    <n v="17217"/>
    <n v="5"/>
    <n v="5"/>
    <x v="2"/>
    <n v="2006"/>
    <n v="1140"/>
    <n v="1"/>
    <n v="3"/>
    <n v="0"/>
    <n v="0"/>
    <n v="84500"/>
    <s v="TA"/>
    <s v="Mitchel"/>
    <x v="1"/>
  </r>
  <r>
    <n v="10712"/>
    <n v="5"/>
    <n v="5"/>
    <x v="91"/>
    <n v="1992"/>
    <n v="974"/>
    <n v="1"/>
    <n v="3"/>
    <n v="0"/>
    <n v="0"/>
    <n v="93500"/>
    <s v="TA"/>
    <s v="Mitchel"/>
    <x v="1"/>
  </r>
  <r>
    <n v="10260"/>
    <n v="5"/>
    <n v="4"/>
    <x v="70"/>
    <n v="1976"/>
    <n v="1872"/>
    <n v="2"/>
    <n v="4"/>
    <n v="0"/>
    <n v="2"/>
    <n v="100000"/>
    <s v="TA"/>
    <s v="Mitchel"/>
    <x v="1"/>
  </r>
  <r>
    <n v="8780"/>
    <n v="5"/>
    <n v="5"/>
    <x v="99"/>
    <n v="1985"/>
    <n v="833"/>
    <n v="1"/>
    <n v="3"/>
    <n v="0"/>
    <n v="0"/>
    <n v="112000"/>
    <s v="TA"/>
    <s v="Mitchel"/>
    <x v="0"/>
  </r>
  <r>
    <n v="21750"/>
    <n v="5"/>
    <n v="5"/>
    <x v="68"/>
    <n v="1954"/>
    <n v="988"/>
    <n v="1"/>
    <n v="2"/>
    <n v="0"/>
    <n v="2"/>
    <n v="113000"/>
    <s v="TA"/>
    <s v="Mitchel"/>
    <x v="1"/>
  </r>
  <r>
    <n v="21750"/>
    <n v="5"/>
    <n v="4"/>
    <x v="51"/>
    <n v="2006"/>
    <n v="1771"/>
    <n v="1"/>
    <n v="3"/>
    <n v="1"/>
    <n v="2"/>
    <n v="115000"/>
    <s v="Fa"/>
    <s v="Mitchel"/>
    <x v="1"/>
  </r>
  <r>
    <n v="6951"/>
    <n v="5"/>
    <n v="5"/>
    <x v="57"/>
    <n v="1985"/>
    <n v="923"/>
    <n v="1"/>
    <n v="3"/>
    <n v="0"/>
    <n v="1"/>
    <n v="119500"/>
    <s v="TA"/>
    <s v="Mitchel"/>
    <x v="0"/>
  </r>
  <r>
    <n v="8314"/>
    <n v="5"/>
    <n v="7"/>
    <x v="100"/>
    <n v="1982"/>
    <n v="816"/>
    <n v="1"/>
    <n v="2"/>
    <n v="0"/>
    <n v="1"/>
    <n v="124500"/>
    <s v="TA"/>
    <s v="Mitchel"/>
    <x v="0"/>
  </r>
  <r>
    <n v="10447"/>
    <n v="5"/>
    <n v="6"/>
    <x v="57"/>
    <n v="1984"/>
    <n v="887"/>
    <n v="1"/>
    <n v="3"/>
    <n v="0"/>
    <n v="1"/>
    <n v="124500"/>
    <s v="TA"/>
    <s v="Mitchel"/>
    <x v="1"/>
  </r>
  <r>
    <n v="10125"/>
    <n v="5"/>
    <n v="5"/>
    <x v="63"/>
    <n v="1977"/>
    <n v="1734"/>
    <n v="2"/>
    <n v="4"/>
    <n v="0"/>
    <n v="2"/>
    <n v="126000"/>
    <s v="TA"/>
    <s v="Mitchel"/>
    <x v="1"/>
  </r>
  <r>
    <n v="10172"/>
    <n v="5"/>
    <n v="7"/>
    <x v="50"/>
    <n v="2003"/>
    <n v="874"/>
    <n v="1"/>
    <n v="3"/>
    <n v="0"/>
    <n v="1"/>
    <n v="126500"/>
    <s v="TA"/>
    <s v="Mitchel"/>
    <x v="1"/>
  </r>
  <r>
    <n v="6490"/>
    <n v="5"/>
    <n v="7"/>
    <x v="101"/>
    <n v="1983"/>
    <n v="816"/>
    <n v="1"/>
    <n v="2"/>
    <n v="0"/>
    <n v="1"/>
    <n v="128500"/>
    <s v="Gd"/>
    <s v="Mitchel"/>
    <x v="0"/>
  </r>
  <r>
    <n v="7244"/>
    <n v="5"/>
    <n v="7"/>
    <x v="12"/>
    <n v="1970"/>
    <n v="768"/>
    <n v="1"/>
    <n v="2"/>
    <n v="0"/>
    <n v="2"/>
    <n v="129500"/>
    <s v="Gd"/>
    <s v="Mitchel"/>
    <x v="0"/>
  </r>
  <r>
    <n v="7599"/>
    <n v="4"/>
    <n v="6"/>
    <x v="100"/>
    <n v="2006"/>
    <n v="845"/>
    <n v="1"/>
    <n v="2"/>
    <n v="0"/>
    <n v="2"/>
    <n v="129500"/>
    <s v="TA"/>
    <s v="Mitchel"/>
    <x v="0"/>
  </r>
  <r>
    <n v="6953"/>
    <n v="5"/>
    <n v="7"/>
    <x v="10"/>
    <n v="2004"/>
    <n v="874"/>
    <n v="1"/>
    <n v="3"/>
    <n v="0"/>
    <n v="1"/>
    <n v="130000"/>
    <s v="Gd"/>
    <s v="Mitchel"/>
    <x v="0"/>
  </r>
  <r>
    <n v="9858"/>
    <n v="5"/>
    <n v="6"/>
    <x v="50"/>
    <n v="1968"/>
    <n v="874"/>
    <n v="1"/>
    <n v="3"/>
    <n v="0"/>
    <n v="1"/>
    <n v="130000"/>
    <s v="TA"/>
    <s v="Mitchel"/>
    <x v="1"/>
  </r>
  <r>
    <n v="10429"/>
    <n v="5"/>
    <n v="5"/>
    <x v="67"/>
    <n v="1992"/>
    <n v="1287"/>
    <n v="1"/>
    <n v="3"/>
    <n v="0"/>
    <n v="2"/>
    <n v="130000"/>
    <s v="TA"/>
    <s v="Mitchel"/>
    <x v="1"/>
  </r>
  <r>
    <n v="43500"/>
    <n v="3"/>
    <n v="5"/>
    <x v="65"/>
    <n v="1953"/>
    <n v="2034"/>
    <n v="1"/>
    <n v="2"/>
    <n v="0"/>
    <n v="4"/>
    <n v="130000"/>
    <s v="TA"/>
    <s v="Mitchel"/>
    <x v="1"/>
  </r>
  <r>
    <n v="6600"/>
    <n v="5"/>
    <n v="9"/>
    <x v="100"/>
    <n v="2008"/>
    <n v="816"/>
    <n v="1"/>
    <n v="3"/>
    <n v="1"/>
    <n v="1"/>
    <n v="130500"/>
    <s v="Gd"/>
    <s v="Mitchel"/>
    <x v="0"/>
  </r>
  <r>
    <n v="20000"/>
    <n v="5"/>
    <n v="7"/>
    <x v="51"/>
    <n v="1996"/>
    <n v="1224"/>
    <n v="1"/>
    <n v="4"/>
    <n v="1"/>
    <n v="2"/>
    <n v="131000"/>
    <s v="TA"/>
    <s v="Mitchel"/>
    <x v="1"/>
  </r>
  <r>
    <n v="8885"/>
    <n v="5"/>
    <n v="5"/>
    <x v="101"/>
    <n v="1983"/>
    <n v="902"/>
    <n v="1"/>
    <n v="2"/>
    <n v="0"/>
    <n v="2"/>
    <n v="131000"/>
    <s v="TA"/>
    <s v="Mitchel"/>
    <x v="0"/>
  </r>
  <r>
    <n v="7706"/>
    <n v="6"/>
    <n v="5"/>
    <x v="92"/>
    <n v="1996"/>
    <n v="1091"/>
    <n v="1"/>
    <n v="2"/>
    <n v="0"/>
    <n v="1"/>
    <n v="131250"/>
    <s v="Gd"/>
    <s v="Mitchel"/>
    <x v="0"/>
  </r>
  <r>
    <n v="7689"/>
    <n v="5"/>
    <n v="8"/>
    <x v="11"/>
    <n v="1972"/>
    <n v="796"/>
    <n v="1"/>
    <n v="2"/>
    <n v="0"/>
    <n v="1"/>
    <n v="131900"/>
    <s v="TA"/>
    <s v="Mitchel"/>
    <x v="0"/>
  </r>
  <r>
    <n v="10441"/>
    <n v="5"/>
    <n v="5"/>
    <x v="67"/>
    <n v="1992"/>
    <n v="970"/>
    <n v="1"/>
    <n v="3"/>
    <n v="0"/>
    <n v="0"/>
    <n v="132000"/>
    <s v="TA"/>
    <s v="Mitchel"/>
    <x v="1"/>
  </r>
  <r>
    <n v="25286"/>
    <n v="4"/>
    <n v="5"/>
    <x v="53"/>
    <n v="1963"/>
    <n v="1040"/>
    <n v="1"/>
    <n v="3"/>
    <n v="0"/>
    <n v="2"/>
    <n v="132250"/>
    <s v="TA"/>
    <s v="Mitchel"/>
    <x v="1"/>
  </r>
  <r>
    <n v="9187"/>
    <n v="6"/>
    <n v="5"/>
    <x v="101"/>
    <n v="1983"/>
    <n v="1080"/>
    <n v="1"/>
    <n v="3"/>
    <n v="0"/>
    <n v="2"/>
    <n v="134000"/>
    <s v="Gd"/>
    <s v="Mitchel"/>
    <x v="0"/>
  </r>
  <r>
    <n v="6600"/>
    <n v="5"/>
    <n v="6"/>
    <x v="100"/>
    <n v="2005"/>
    <n v="845"/>
    <n v="1"/>
    <n v="3"/>
    <n v="0"/>
    <n v="1"/>
    <n v="134500"/>
    <s v="TA"/>
    <s v="Mitchel"/>
    <x v="0"/>
  </r>
  <r>
    <n v="11000"/>
    <n v="5"/>
    <n v="6"/>
    <x v="70"/>
    <n v="2003"/>
    <n v="1178"/>
    <n v="1"/>
    <n v="3"/>
    <n v="0"/>
    <n v="2"/>
    <n v="135000"/>
    <s v="TA"/>
    <s v="Mitchel"/>
    <x v="1"/>
  </r>
  <r>
    <n v="10530"/>
    <n v="6"/>
    <n v="5"/>
    <x v="63"/>
    <n v="1977"/>
    <n v="1004"/>
    <n v="1"/>
    <n v="2"/>
    <n v="0"/>
    <n v="2"/>
    <n v="135000"/>
    <s v="TA"/>
    <s v="Mitchel"/>
    <x v="1"/>
  </r>
  <r>
    <n v="10475"/>
    <n v="5"/>
    <n v="5"/>
    <x v="91"/>
    <n v="1991"/>
    <n v="1274"/>
    <n v="1"/>
    <n v="3"/>
    <n v="0"/>
    <n v="2"/>
    <n v="136000"/>
    <s v="TA"/>
    <s v="Mitchel"/>
    <x v="1"/>
  </r>
  <r>
    <n v="12395"/>
    <n v="5"/>
    <n v="6"/>
    <x v="57"/>
    <n v="1984"/>
    <n v="889"/>
    <n v="1"/>
    <n v="3"/>
    <n v="0"/>
    <n v="2"/>
    <n v="137500"/>
    <s v="TA"/>
    <s v="Mitchel"/>
    <x v="1"/>
  </r>
  <r>
    <n v="6600"/>
    <n v="5"/>
    <n v="8"/>
    <x v="100"/>
    <n v="2003"/>
    <n v="816"/>
    <n v="1"/>
    <n v="2"/>
    <n v="0"/>
    <n v="2"/>
    <n v="138000"/>
    <s v="Gd"/>
    <s v="Mitchel"/>
    <x v="0"/>
  </r>
  <r>
    <n v="6723"/>
    <n v="5"/>
    <n v="7"/>
    <x v="10"/>
    <n v="1971"/>
    <n v="796"/>
    <n v="1"/>
    <n v="2"/>
    <n v="0"/>
    <n v="0"/>
    <n v="138000"/>
    <s v="TA"/>
    <s v="Mitchel"/>
    <x v="0"/>
  </r>
  <r>
    <n v="9400"/>
    <n v="6"/>
    <n v="5"/>
    <x v="10"/>
    <n v="1971"/>
    <n v="1824"/>
    <n v="2"/>
    <n v="4"/>
    <n v="0"/>
    <n v="0"/>
    <n v="139000"/>
    <s v="TA"/>
    <s v="Mitchel"/>
    <x v="0"/>
  </r>
  <r>
    <n v="11625"/>
    <n v="5"/>
    <n v="7"/>
    <x v="101"/>
    <n v="1983"/>
    <n v="816"/>
    <n v="1"/>
    <n v="2"/>
    <n v="0"/>
    <n v="1"/>
    <n v="139000"/>
    <s v="TA"/>
    <s v="Mitchel"/>
    <x v="1"/>
  </r>
  <r>
    <n v="12518"/>
    <n v="5"/>
    <n v="7"/>
    <x v="50"/>
    <n v="1968"/>
    <n v="1008"/>
    <n v="1"/>
    <n v="3"/>
    <n v="0"/>
    <n v="1"/>
    <n v="139500"/>
    <s v="TA"/>
    <s v="Mitchel"/>
    <x v="1"/>
  </r>
  <r>
    <n v="6710"/>
    <n v="6"/>
    <n v="5"/>
    <x v="55"/>
    <n v="1997"/>
    <n v="936"/>
    <n v="0"/>
    <n v="0"/>
    <n v="0"/>
    <n v="2"/>
    <n v="140000"/>
    <s v="TA"/>
    <s v="Mitchel"/>
    <x v="0"/>
  </r>
  <r>
    <n v="13384"/>
    <n v="5"/>
    <n v="5"/>
    <x v="56"/>
    <n v="1979"/>
    <n v="1360"/>
    <n v="1"/>
    <n v="3"/>
    <n v="1"/>
    <n v="1"/>
    <n v="140000"/>
    <s v="TA"/>
    <s v="Mitchel"/>
    <x v="1"/>
  </r>
  <r>
    <n v="7937"/>
    <n v="6"/>
    <n v="6"/>
    <x v="57"/>
    <n v="1984"/>
    <n v="1003"/>
    <n v="1"/>
    <n v="3"/>
    <n v="0"/>
    <n v="2"/>
    <n v="142500"/>
    <s v="TA"/>
    <s v="Mitchel"/>
    <x v="0"/>
  </r>
  <r>
    <n v="14115"/>
    <n v="5"/>
    <n v="5"/>
    <x v="92"/>
    <n v="1995"/>
    <n v="1362"/>
    <n v="1"/>
    <n v="1"/>
    <n v="0"/>
    <n v="2"/>
    <n v="143000"/>
    <s v="TA"/>
    <s v="Mitchel"/>
    <x v="1"/>
  </r>
  <r>
    <n v="8410"/>
    <n v="6"/>
    <n v="6"/>
    <x v="73"/>
    <n v="1974"/>
    <n v="1026"/>
    <n v="1"/>
    <n v="2"/>
    <n v="1"/>
    <n v="2"/>
    <n v="143000"/>
    <s v="TA"/>
    <s v="Mitchel"/>
    <x v="0"/>
  </r>
  <r>
    <n v="25000"/>
    <n v="5"/>
    <n v="4"/>
    <x v="58"/>
    <n v="1967"/>
    <n v="1632"/>
    <n v="2"/>
    <n v="4"/>
    <n v="0"/>
    <n v="2"/>
    <n v="143000"/>
    <s v="TA"/>
    <s v="Mitchel"/>
    <x v="1"/>
  </r>
  <r>
    <n v="8385"/>
    <n v="6"/>
    <n v="5"/>
    <x v="66"/>
    <n v="1978"/>
    <n v="1664"/>
    <n v="2"/>
    <n v="4"/>
    <n v="0"/>
    <n v="2"/>
    <n v="145000"/>
    <s v="TA"/>
    <s v="Mitchel"/>
    <x v="0"/>
  </r>
  <r>
    <n v="9278"/>
    <n v="5"/>
    <n v="5"/>
    <x v="1"/>
    <n v="2008"/>
    <n v="1092"/>
    <n v="1"/>
    <n v="2"/>
    <n v="0"/>
    <n v="0"/>
    <n v="146000"/>
    <s v="TA"/>
    <s v="Mitchel"/>
    <x v="0"/>
  </r>
  <r>
    <n v="11836"/>
    <n v="5"/>
    <n v="5"/>
    <x v="12"/>
    <n v="1970"/>
    <n v="1652"/>
    <n v="2"/>
    <n v="4"/>
    <n v="0"/>
    <n v="3"/>
    <n v="146500"/>
    <s v="TA"/>
    <s v="Mitchel"/>
    <x v="1"/>
  </r>
  <r>
    <n v="11333"/>
    <n v="6"/>
    <n v="5"/>
    <x v="70"/>
    <n v="1976"/>
    <n v="1062"/>
    <n v="1"/>
    <n v="3"/>
    <n v="2"/>
    <n v="2"/>
    <n v="146800"/>
    <s v="TA"/>
    <s v="Mitchel"/>
    <x v="1"/>
  </r>
  <r>
    <n v="8402"/>
    <n v="5"/>
    <n v="5"/>
    <x v="1"/>
    <n v="2007"/>
    <n v="1120"/>
    <n v="1"/>
    <n v="3"/>
    <n v="0"/>
    <n v="0"/>
    <n v="147000"/>
    <s v="TA"/>
    <s v="Mitchel"/>
    <x v="0"/>
  </r>
  <r>
    <n v="8750"/>
    <n v="7"/>
    <n v="6"/>
    <x v="71"/>
    <n v="1975"/>
    <n v="918"/>
    <n v="1"/>
    <n v="3"/>
    <n v="0"/>
    <n v="1"/>
    <n v="148000"/>
    <s v="TA"/>
    <s v="Mitchel"/>
    <x v="0"/>
  </r>
  <r>
    <n v="11080"/>
    <n v="6"/>
    <n v="6"/>
    <x v="71"/>
    <n v="1975"/>
    <n v="1210"/>
    <n v="2"/>
    <n v="3"/>
    <n v="0"/>
    <n v="2"/>
    <n v="148000"/>
    <s v="TA"/>
    <s v="Mitchel"/>
    <x v="1"/>
  </r>
  <r>
    <n v="7669"/>
    <n v="5"/>
    <n v="6"/>
    <x v="67"/>
    <n v="1993"/>
    <n v="883"/>
    <n v="1"/>
    <n v="2"/>
    <n v="1"/>
    <n v="2"/>
    <n v="149000"/>
    <s v="TA"/>
    <s v="Mitchel"/>
    <x v="0"/>
  </r>
  <r>
    <n v="12887"/>
    <n v="5"/>
    <n v="7"/>
    <x v="57"/>
    <n v="1984"/>
    <n v="833"/>
    <n v="1"/>
    <n v="2"/>
    <n v="0"/>
    <n v="2"/>
    <n v="149900"/>
    <s v="TA"/>
    <s v="Mitchel"/>
    <x v="1"/>
  </r>
  <r>
    <n v="12640"/>
    <n v="6"/>
    <n v="5"/>
    <x v="70"/>
    <n v="1976"/>
    <n v="1728"/>
    <n v="2"/>
    <n v="4"/>
    <n v="0"/>
    <n v="2"/>
    <n v="150900"/>
    <s v="TA"/>
    <s v="Mitchel"/>
    <x v="1"/>
  </r>
  <r>
    <n v="11070"/>
    <n v="5"/>
    <n v="5"/>
    <x v="91"/>
    <n v="1991"/>
    <n v="1595"/>
    <n v="2"/>
    <n v="2"/>
    <n v="0"/>
    <n v="2"/>
    <n v="152000"/>
    <s v="TA"/>
    <s v="Mitchel"/>
    <x v="1"/>
  </r>
  <r>
    <n v="17979"/>
    <n v="5"/>
    <n v="6"/>
    <x v="50"/>
    <n v="1968"/>
    <n v="1160"/>
    <n v="1"/>
    <n v="3"/>
    <n v="0"/>
    <n v="1"/>
    <n v="152500"/>
    <s v="Gd"/>
    <s v="Mitchel"/>
    <x v="1"/>
  </r>
  <r>
    <n v="9129"/>
    <n v="5"/>
    <n v="5"/>
    <x v="63"/>
    <n v="1977"/>
    <n v="1008"/>
    <n v="1"/>
    <n v="1"/>
    <n v="1"/>
    <n v="2"/>
    <n v="153500"/>
    <s v="TA"/>
    <s v="Mitchel"/>
    <x v="0"/>
  </r>
  <r>
    <n v="4500"/>
    <n v="6"/>
    <n v="5"/>
    <x v="77"/>
    <n v="1998"/>
    <n v="1337"/>
    <n v="2"/>
    <n v="2"/>
    <n v="0"/>
    <n v="2"/>
    <n v="153500"/>
    <s v="Gd"/>
    <s v="Mitchel"/>
    <x v="0"/>
  </r>
  <r>
    <n v="7540"/>
    <n v="6"/>
    <n v="6"/>
    <x v="66"/>
    <n v="1978"/>
    <n v="912"/>
    <n v="1"/>
    <n v="2"/>
    <n v="1"/>
    <n v="2"/>
    <n v="156000"/>
    <s v="TA"/>
    <s v="Mitchel"/>
    <x v="0"/>
  </r>
  <r>
    <n v="9750"/>
    <n v="6"/>
    <n v="6"/>
    <x v="63"/>
    <n v="1977"/>
    <n v="926"/>
    <n v="1"/>
    <n v="2"/>
    <n v="1"/>
    <n v="1"/>
    <n v="156450"/>
    <s v="TA"/>
    <s v="Mitchel"/>
    <x v="1"/>
  </r>
  <r>
    <n v="8286"/>
    <n v="5"/>
    <n v="7"/>
    <x v="63"/>
    <n v="1977"/>
    <n v="1432"/>
    <n v="1"/>
    <n v="3"/>
    <n v="1"/>
    <n v="2"/>
    <n v="157000"/>
    <s v="TA"/>
    <s v="Mitchel"/>
    <x v="0"/>
  </r>
  <r>
    <n v="26142"/>
    <n v="5"/>
    <n v="7"/>
    <x v="89"/>
    <n v="1962"/>
    <n v="1188"/>
    <n v="1"/>
    <n v="3"/>
    <n v="0"/>
    <n v="1"/>
    <n v="157900"/>
    <s v="TA"/>
    <s v="Mitchel"/>
    <x v="1"/>
  </r>
  <r>
    <n v="7700"/>
    <n v="5"/>
    <n v="2"/>
    <x v="99"/>
    <n v="1986"/>
    <n v="2432"/>
    <n v="4"/>
    <n v="4"/>
    <n v="0"/>
    <n v="2"/>
    <n v="159000"/>
    <s v="Po"/>
    <s v="Mitchel"/>
    <x v="0"/>
  </r>
  <r>
    <n v="13383"/>
    <n v="5"/>
    <n v="5"/>
    <x v="56"/>
    <n v="2000"/>
    <n v="1404"/>
    <n v="2"/>
    <n v="3"/>
    <n v="1"/>
    <n v="2"/>
    <n v="160000"/>
    <s v="TA"/>
    <s v="Mitchel"/>
    <x v="1"/>
  </r>
  <r>
    <n v="12508"/>
    <n v="6"/>
    <n v="7"/>
    <x v="20"/>
    <n v="1985"/>
    <n v="1750"/>
    <n v="2"/>
    <n v="4"/>
    <n v="0"/>
    <n v="1"/>
    <n v="160000"/>
    <s v="TA"/>
    <s v="Mitchel"/>
    <x v="1"/>
  </r>
  <r>
    <n v="17400"/>
    <n v="5"/>
    <n v="5"/>
    <x v="63"/>
    <n v="1977"/>
    <n v="1126"/>
    <n v="2"/>
    <n v="3"/>
    <n v="1"/>
    <n v="2"/>
    <n v="160000"/>
    <s v="TA"/>
    <s v="Mitchel"/>
    <x v="1"/>
  </r>
  <r>
    <n v="4500"/>
    <n v="6"/>
    <n v="5"/>
    <x v="64"/>
    <n v="1997"/>
    <n v="1189"/>
    <n v="2"/>
    <n v="2"/>
    <n v="0"/>
    <n v="2"/>
    <n v="160500"/>
    <s v="TA"/>
    <s v="Mitchel"/>
    <x v="0"/>
  </r>
  <r>
    <n v="10544"/>
    <n v="5"/>
    <n v="5"/>
    <x v="56"/>
    <n v="1969"/>
    <n v="1479"/>
    <n v="2"/>
    <n v="5"/>
    <n v="0"/>
    <n v="1"/>
    <n v="161000"/>
    <s v="TA"/>
    <s v="Mitchel"/>
    <x v="1"/>
  </r>
  <r>
    <n v="4500"/>
    <n v="6"/>
    <n v="5"/>
    <x v="77"/>
    <n v="1998"/>
    <n v="1204"/>
    <n v="2"/>
    <n v="2"/>
    <n v="0"/>
    <n v="2"/>
    <n v="162000"/>
    <s v="TA"/>
    <s v="Mitchel"/>
    <x v="0"/>
  </r>
  <r>
    <n v="4500"/>
    <n v="6"/>
    <n v="5"/>
    <x v="77"/>
    <n v="1998"/>
    <n v="1216"/>
    <n v="2"/>
    <n v="2"/>
    <n v="0"/>
    <n v="2"/>
    <n v="164000"/>
    <s v="TA"/>
    <s v="Mitchel"/>
    <x v="0"/>
  </r>
  <r>
    <n v="4500"/>
    <n v="6"/>
    <n v="5"/>
    <x v="78"/>
    <n v="1999"/>
    <n v="1224"/>
    <n v="2"/>
    <n v="2"/>
    <n v="0"/>
    <n v="2"/>
    <n v="165000"/>
    <s v="TA"/>
    <s v="Mitchel"/>
    <x v="0"/>
  </r>
  <r>
    <n v="9101"/>
    <n v="5"/>
    <n v="6"/>
    <x v="66"/>
    <n v="1978"/>
    <n v="1110"/>
    <n v="1"/>
    <n v="1"/>
    <n v="1"/>
    <n v="2"/>
    <n v="165500"/>
    <s v="Gd"/>
    <s v="Mitchel"/>
    <x v="0"/>
  </r>
  <r>
    <n v="11875"/>
    <n v="5"/>
    <n v="5"/>
    <x v="78"/>
    <n v="1999"/>
    <n v="1344"/>
    <n v="2"/>
    <n v="3"/>
    <n v="1"/>
    <n v="2"/>
    <n v="166500"/>
    <s v="TA"/>
    <s v="Mitchel"/>
    <x v="1"/>
  </r>
  <r>
    <n v="32463"/>
    <n v="4"/>
    <n v="4"/>
    <x v="98"/>
    <n v="1975"/>
    <n v="1622"/>
    <n v="1"/>
    <n v="3"/>
    <n v="1"/>
    <n v="4"/>
    <n v="168000"/>
    <s v="Gd"/>
    <s v="Mitchel"/>
    <x v="1"/>
  </r>
  <r>
    <n v="15300"/>
    <n v="5"/>
    <n v="5"/>
    <x v="87"/>
    <n v="1977"/>
    <n v="1264"/>
    <n v="1"/>
    <n v="2"/>
    <n v="1"/>
    <n v="2"/>
    <n v="169000"/>
    <s v="TA"/>
    <s v="Mitchel"/>
    <x v="1"/>
  </r>
  <r>
    <n v="12328"/>
    <n v="6"/>
    <n v="5"/>
    <x v="70"/>
    <n v="1976"/>
    <n v="1034"/>
    <n v="1"/>
    <n v="3"/>
    <n v="0"/>
    <n v="3"/>
    <n v="169900"/>
    <s v="TA"/>
    <s v="Mitchel"/>
    <x v="1"/>
  </r>
  <r>
    <n v="12760"/>
    <n v="6"/>
    <n v="5"/>
    <x v="70"/>
    <n v="1976"/>
    <n v="2048"/>
    <n v="3"/>
    <n v="5"/>
    <n v="0"/>
    <n v="2"/>
    <n v="170000"/>
    <s v="TA"/>
    <s v="Mitchel"/>
    <x v="1"/>
  </r>
  <r>
    <n v="10010"/>
    <n v="5"/>
    <n v="5"/>
    <x v="73"/>
    <n v="1975"/>
    <n v="1389"/>
    <n v="1"/>
    <n v="2"/>
    <n v="1"/>
    <n v="2"/>
    <n v="170000"/>
    <s v="TA"/>
    <s v="Mitchel"/>
    <x v="1"/>
  </r>
  <r>
    <n v="9880"/>
    <n v="6"/>
    <n v="6"/>
    <x v="63"/>
    <n v="1977"/>
    <n v="1118"/>
    <n v="1"/>
    <n v="3"/>
    <n v="1"/>
    <n v="1"/>
    <n v="171000"/>
    <s v="TA"/>
    <s v="Mitchel"/>
    <x v="1"/>
  </r>
  <r>
    <n v="11070"/>
    <n v="7"/>
    <n v="5"/>
    <x v="8"/>
    <n v="1989"/>
    <n v="1959"/>
    <n v="3"/>
    <n v="5"/>
    <n v="0"/>
    <n v="3"/>
    <n v="171000"/>
    <s v="TA"/>
    <s v="Mitchel"/>
    <x v="1"/>
  </r>
  <r>
    <n v="10125"/>
    <n v="6"/>
    <n v="6"/>
    <x v="63"/>
    <n v="1977"/>
    <n v="1279"/>
    <n v="2"/>
    <n v="3"/>
    <n v="2"/>
    <n v="2"/>
    <n v="171500"/>
    <s v="TA"/>
    <s v="Mitchel"/>
    <x v="1"/>
  </r>
  <r>
    <n v="11075"/>
    <n v="5"/>
    <n v="4"/>
    <x v="56"/>
    <n v="1969"/>
    <n v="1968"/>
    <n v="2"/>
    <n v="4"/>
    <n v="1"/>
    <n v="2"/>
    <n v="172000"/>
    <s v="TA"/>
    <s v="Mitchel"/>
    <x v="1"/>
  </r>
  <r>
    <n v="9360"/>
    <n v="6"/>
    <n v="7"/>
    <x v="63"/>
    <n v="1977"/>
    <n v="1287"/>
    <n v="1"/>
    <n v="2"/>
    <n v="2"/>
    <n v="2"/>
    <n v="173000"/>
    <s v="TA"/>
    <s v="Mitchel"/>
    <x v="0"/>
  </r>
  <r>
    <n v="9947"/>
    <n v="7"/>
    <n v="5"/>
    <x v="88"/>
    <n v="1991"/>
    <n v="1217"/>
    <n v="2"/>
    <n v="3"/>
    <n v="0"/>
    <n v="2"/>
    <n v="173000"/>
    <s v="TA"/>
    <s v="Mitchel"/>
    <x v="1"/>
  </r>
  <r>
    <n v="10457"/>
    <n v="5"/>
    <n v="7"/>
    <x v="56"/>
    <n v="1969"/>
    <n v="1632"/>
    <n v="1"/>
    <n v="4"/>
    <n v="1"/>
    <n v="2"/>
    <n v="173000"/>
    <s v="Ex"/>
    <s v="Mitchel"/>
    <x v="1"/>
  </r>
  <r>
    <n v="14137"/>
    <n v="4"/>
    <n v="5"/>
    <x v="62"/>
    <n v="1964"/>
    <n v="1200"/>
    <n v="1"/>
    <n v="3"/>
    <n v="0"/>
    <n v="3"/>
    <n v="173000"/>
    <s v="TA"/>
    <s v="Mitchel"/>
    <x v="1"/>
  </r>
  <r>
    <n v="10114"/>
    <n v="5"/>
    <n v="5"/>
    <x v="3"/>
    <n v="2005"/>
    <n v="1430"/>
    <n v="2"/>
    <n v="3"/>
    <n v="0"/>
    <n v="2"/>
    <n v="173500"/>
    <s v="TA"/>
    <s v="Mitchel"/>
    <x v="1"/>
  </r>
  <r>
    <n v="12150"/>
    <n v="6"/>
    <n v="6"/>
    <x v="69"/>
    <n v="1979"/>
    <n v="1299"/>
    <n v="2"/>
    <n v="2"/>
    <n v="1"/>
    <n v="2"/>
    <n v="183500"/>
    <s v="TA"/>
    <s v="Mitchel"/>
    <x v="1"/>
  </r>
  <r>
    <n v="15957"/>
    <n v="6"/>
    <n v="6"/>
    <x v="63"/>
    <n v="1977"/>
    <n v="1356"/>
    <n v="2"/>
    <n v="3"/>
    <n v="1"/>
    <n v="2"/>
    <n v="188000"/>
    <s v="TA"/>
    <s v="Mitchel"/>
    <x v="1"/>
  </r>
  <r>
    <n v="9297"/>
    <n v="5"/>
    <n v="5"/>
    <x v="70"/>
    <n v="1976"/>
    <n v="1728"/>
    <n v="2"/>
    <n v="4"/>
    <n v="0"/>
    <n v="2"/>
    <n v="188000"/>
    <s v="TA"/>
    <s v="Mitchel"/>
    <x v="0"/>
  </r>
  <r>
    <n v="9627"/>
    <n v="7"/>
    <n v="5"/>
    <x v="92"/>
    <n v="1994"/>
    <n v="2000"/>
    <n v="2"/>
    <n v="3"/>
    <n v="1"/>
    <n v="3"/>
    <n v="188000"/>
    <s v="TA"/>
    <s v="Mitchel"/>
    <x v="1"/>
  </r>
  <r>
    <n v="9620"/>
    <n v="6"/>
    <n v="7"/>
    <x v="63"/>
    <n v="1977"/>
    <n v="1285"/>
    <n v="2"/>
    <n v="3"/>
    <n v="1"/>
    <n v="2"/>
    <n v="190000"/>
    <s v="TA"/>
    <s v="Mitchel"/>
    <x v="1"/>
  </r>
  <r>
    <n v="9819"/>
    <n v="6"/>
    <n v="5"/>
    <x v="63"/>
    <n v="1977"/>
    <n v="1567"/>
    <n v="2"/>
    <n v="2"/>
    <n v="2"/>
    <n v="2"/>
    <n v="196000"/>
    <s v="TA"/>
    <s v="Mitchel"/>
    <x v="1"/>
  </r>
  <r>
    <n v="33983"/>
    <n v="5"/>
    <n v="6"/>
    <x v="63"/>
    <n v="1994"/>
    <n v="1676"/>
    <n v="1"/>
    <n v="3"/>
    <n v="2"/>
    <n v="2"/>
    <n v="196000"/>
    <s v="Fa"/>
    <s v="Mitchel"/>
    <x v="1"/>
  </r>
  <r>
    <n v="9196"/>
    <n v="7"/>
    <n v="5"/>
    <x v="4"/>
    <n v="2003"/>
    <n v="1560"/>
    <n v="2"/>
    <n v="3"/>
    <n v="0"/>
    <n v="2"/>
    <n v="201000"/>
    <s v="TA"/>
    <s v="Mitchel"/>
    <x v="0"/>
  </r>
  <r>
    <n v="7060"/>
    <n v="7"/>
    <n v="5"/>
    <x v="64"/>
    <n v="1998"/>
    <n v="1344"/>
    <n v="2"/>
    <n v="2"/>
    <n v="0"/>
    <n v="4"/>
    <n v="206300"/>
    <s v="Gd"/>
    <s v="Mitchel"/>
    <x v="0"/>
  </r>
  <r>
    <n v="9116"/>
    <n v="8"/>
    <n v="5"/>
    <x v="75"/>
    <n v="2001"/>
    <n v="1491"/>
    <n v="2"/>
    <n v="3"/>
    <n v="0"/>
    <n v="2"/>
    <n v="209000"/>
    <s v="TA"/>
    <s v="Mitchel"/>
    <x v="0"/>
  </r>
  <r>
    <n v="8940"/>
    <n v="7"/>
    <n v="5"/>
    <x v="64"/>
    <n v="1998"/>
    <n v="1344"/>
    <n v="2"/>
    <n v="2"/>
    <n v="0"/>
    <n v="4"/>
    <n v="209200"/>
    <s v="Gd"/>
    <s v="Mitchel"/>
    <x v="0"/>
  </r>
  <r>
    <n v="9928"/>
    <n v="7"/>
    <n v="5"/>
    <x v="91"/>
    <n v="1992"/>
    <n v="1478"/>
    <n v="2"/>
    <n v="3"/>
    <n v="1"/>
    <n v="2"/>
    <n v="210000"/>
    <s v="TA"/>
    <s v="Mitchel"/>
    <x v="1"/>
  </r>
  <r>
    <n v="11050"/>
    <n v="7"/>
    <n v="5"/>
    <x v="55"/>
    <n v="1997"/>
    <n v="1820"/>
    <n v="2"/>
    <n v="3"/>
    <n v="1"/>
    <n v="3"/>
    <n v="213000"/>
    <s v="TA"/>
    <s v="Mitchel"/>
    <x v="1"/>
  </r>
  <r>
    <n v="12209"/>
    <n v="6"/>
    <n v="5"/>
    <x v="75"/>
    <n v="2002"/>
    <n v="1961"/>
    <n v="2"/>
    <n v="3"/>
    <n v="1"/>
    <n v="2"/>
    <n v="215000"/>
    <s v="TA"/>
    <s v="Mitchel"/>
    <x v="1"/>
  </r>
  <r>
    <n v="10000"/>
    <n v="5"/>
    <n v="5"/>
    <x v="5"/>
    <n v="2002"/>
    <n v="1392"/>
    <n v="2"/>
    <n v="3"/>
    <n v="1"/>
    <n v="3"/>
    <n v="215000"/>
    <s v="TA"/>
    <s v="Mitchel"/>
    <x v="1"/>
  </r>
  <r>
    <n v="7020"/>
    <n v="7"/>
    <n v="5"/>
    <x v="64"/>
    <n v="1997"/>
    <n v="1368"/>
    <n v="2"/>
    <n v="2"/>
    <n v="0"/>
    <n v="4"/>
    <n v="215000"/>
    <s v="Gd"/>
    <s v="Mitchel"/>
    <x v="0"/>
  </r>
  <r>
    <n v="9990"/>
    <n v="4"/>
    <n v="5"/>
    <x v="91"/>
    <n v="1991"/>
    <n v="1689"/>
    <n v="2"/>
    <n v="3"/>
    <n v="1"/>
    <n v="2"/>
    <n v="228500"/>
    <s v="TA"/>
    <s v="Mitchel"/>
    <x v="1"/>
  </r>
  <r>
    <n v="12961"/>
    <n v="6"/>
    <n v="5"/>
    <x v="92"/>
    <n v="1994"/>
    <n v="1797"/>
    <n v="2"/>
    <n v="3"/>
    <n v="1"/>
    <n v="2"/>
    <n v="231000"/>
    <s v="Gd"/>
    <s v="Mitchel"/>
    <x v="1"/>
  </r>
  <r>
    <n v="12822"/>
    <n v="7"/>
    <n v="5"/>
    <x v="4"/>
    <n v="2003"/>
    <n v="2149"/>
    <n v="1"/>
    <n v="1"/>
    <n v="1"/>
    <n v="2"/>
    <n v="239686"/>
    <s v="TA"/>
    <s v="Mitchel"/>
    <x v="1"/>
  </r>
  <r>
    <n v="12118"/>
    <n v="7"/>
    <n v="5"/>
    <x v="3"/>
    <n v="2005"/>
    <n v="1710"/>
    <n v="2"/>
    <n v="3"/>
    <n v="1"/>
    <n v="2"/>
    <n v="240000"/>
    <s v="TA"/>
    <s v="Mitchel"/>
    <x v="1"/>
  </r>
  <r>
    <n v="23580"/>
    <n v="6"/>
    <n v="6"/>
    <x v="69"/>
    <n v="1979"/>
    <n v="1625"/>
    <n v="2"/>
    <n v="3"/>
    <n v="1"/>
    <n v="2"/>
    <n v="242500"/>
    <s v="TA"/>
    <s v="Mitchel"/>
    <x v="1"/>
  </r>
  <r>
    <n v="12864"/>
    <n v="7"/>
    <n v="5"/>
    <x v="5"/>
    <n v="2002"/>
    <n v="1409"/>
    <n v="1"/>
    <n v="1"/>
    <n v="1"/>
    <n v="2"/>
    <n v="245000"/>
    <s v="TA"/>
    <s v="Mitchel"/>
    <x v="1"/>
  </r>
  <r>
    <n v="10125"/>
    <n v="8"/>
    <n v="5"/>
    <x v="80"/>
    <n v="2001"/>
    <n v="2052"/>
    <n v="2"/>
    <n v="3"/>
    <n v="1"/>
    <n v="3"/>
    <n v="251000"/>
    <s v="TA"/>
    <s v="Mitchel"/>
    <x v="1"/>
  </r>
  <r>
    <n v="11050"/>
    <n v="8"/>
    <n v="5"/>
    <x v="77"/>
    <n v="1999"/>
    <n v="1916"/>
    <n v="2"/>
    <n v="3"/>
    <n v="1"/>
    <n v="3"/>
    <n v="254900"/>
    <s v="TA"/>
    <s v="Mitchel"/>
    <x v="1"/>
  </r>
  <r>
    <n v="13265"/>
    <n v="8"/>
    <n v="5"/>
    <x v="5"/>
    <n v="2002"/>
    <n v="1689"/>
    <n v="2"/>
    <n v="3"/>
    <n v="2"/>
    <n v="3"/>
    <n v="271000"/>
    <s v="TA"/>
    <s v="Mitchel"/>
    <x v="1"/>
  </r>
  <r>
    <n v="9892"/>
    <n v="8"/>
    <n v="5"/>
    <x v="72"/>
    <n v="1995"/>
    <n v="1803"/>
    <n v="2"/>
    <n v="3"/>
    <n v="2"/>
    <n v="2"/>
    <n v="285000"/>
    <s v="Gd"/>
    <s v="Mitchel"/>
    <x v="1"/>
  </r>
  <r>
    <n v="23730"/>
    <n v="7"/>
    <n v="5"/>
    <x v="55"/>
    <n v="1997"/>
    <n v="2032"/>
    <n v="3"/>
    <n v="3"/>
    <n v="0"/>
    <n v="3"/>
    <n v="300000"/>
    <s v="TA"/>
    <s v="Mitchel"/>
    <x v="1"/>
  </r>
  <r>
    <n v="10914"/>
    <n v="3"/>
    <n v="3"/>
    <x v="37"/>
    <n v="1950"/>
    <n v="715"/>
    <n v="1"/>
    <n v="2"/>
    <n v="0"/>
    <n v="2"/>
    <n v="68000"/>
    <s v="Fa"/>
    <s v="NAmes"/>
    <x v="1"/>
  </r>
  <r>
    <n v="7038"/>
    <n v="4"/>
    <n v="6"/>
    <x v="12"/>
    <n v="1970"/>
    <n v="864"/>
    <n v="1"/>
    <n v="3"/>
    <n v="0"/>
    <n v="2"/>
    <n v="76500"/>
    <s v="TA"/>
    <s v="NAmes"/>
    <x v="0"/>
  </r>
  <r>
    <n v="8544"/>
    <n v="3"/>
    <n v="4"/>
    <x v="32"/>
    <n v="1950"/>
    <n v="1040"/>
    <n v="2"/>
    <n v="2"/>
    <n v="0"/>
    <n v="2"/>
    <n v="81400"/>
    <s v="TA"/>
    <s v="NAmes"/>
    <x v="0"/>
  </r>
  <r>
    <n v="13260"/>
    <n v="5"/>
    <n v="6"/>
    <x v="89"/>
    <n v="2001"/>
    <n v="1728"/>
    <n v="2"/>
    <n v="6"/>
    <n v="0"/>
    <n v="0"/>
    <n v="84900"/>
    <s v="TA"/>
    <s v="NAmes"/>
    <x v="1"/>
  </r>
  <r>
    <n v="8544"/>
    <n v="3"/>
    <n v="4"/>
    <x v="18"/>
    <n v="1950"/>
    <n v="1040"/>
    <n v="2"/>
    <n v="2"/>
    <n v="0"/>
    <n v="2"/>
    <n v="87500"/>
    <s v="TA"/>
    <s v="NAmes"/>
    <x v="0"/>
  </r>
  <r>
    <n v="8125"/>
    <n v="4"/>
    <n v="4"/>
    <x v="10"/>
    <n v="1971"/>
    <n v="858"/>
    <n v="1"/>
    <n v="3"/>
    <n v="0"/>
    <n v="0"/>
    <n v="88000"/>
    <s v="TA"/>
    <s v="NAmes"/>
    <x v="0"/>
  </r>
  <r>
    <n v="7200"/>
    <n v="4"/>
    <n v="5"/>
    <x v="18"/>
    <n v="1950"/>
    <n v="1040"/>
    <n v="2"/>
    <n v="2"/>
    <n v="0"/>
    <n v="2"/>
    <n v="90000"/>
    <s v="TA"/>
    <s v="NAmes"/>
    <x v="0"/>
  </r>
  <r>
    <n v="8544"/>
    <n v="3"/>
    <n v="4"/>
    <x v="32"/>
    <n v="1950"/>
    <n v="1040"/>
    <n v="2"/>
    <n v="2"/>
    <n v="0"/>
    <n v="2"/>
    <n v="92900"/>
    <s v="TA"/>
    <s v="NAmes"/>
    <x v="0"/>
  </r>
  <r>
    <n v="8544"/>
    <n v="3"/>
    <n v="4"/>
    <x v="32"/>
    <n v="1950"/>
    <n v="1040"/>
    <n v="2"/>
    <n v="2"/>
    <n v="0"/>
    <n v="2"/>
    <n v="93500"/>
    <s v="TA"/>
    <s v="NAmes"/>
    <x v="0"/>
  </r>
  <r>
    <n v="7200"/>
    <n v="5"/>
    <n v="7"/>
    <x v="83"/>
    <n v="1951"/>
    <n v="876"/>
    <n v="1"/>
    <n v="2"/>
    <n v="1"/>
    <n v="2"/>
    <n v="94000"/>
    <s v="TA"/>
    <s v="NAmes"/>
    <x v="0"/>
  </r>
  <r>
    <n v="10500"/>
    <n v="4"/>
    <n v="6"/>
    <x v="10"/>
    <n v="1971"/>
    <n v="864"/>
    <n v="1"/>
    <n v="2"/>
    <n v="0"/>
    <n v="2"/>
    <n v="97000"/>
    <s v="TA"/>
    <s v="NAmes"/>
    <x v="1"/>
  </r>
  <r>
    <n v="17503"/>
    <n v="6"/>
    <n v="5"/>
    <x v="40"/>
    <n v="1950"/>
    <n v="1458"/>
    <n v="1"/>
    <n v="3"/>
    <n v="1"/>
    <n v="1"/>
    <n v="97500"/>
    <s v="TA"/>
    <s v="NAmes"/>
    <x v="1"/>
  </r>
  <r>
    <n v="7200"/>
    <n v="4"/>
    <n v="4"/>
    <x v="10"/>
    <n v="1971"/>
    <n v="874"/>
    <n v="1"/>
    <n v="3"/>
    <n v="0"/>
    <n v="2"/>
    <n v="97500"/>
    <s v="TA"/>
    <s v="NAmes"/>
    <x v="0"/>
  </r>
  <r>
    <n v="7785"/>
    <n v="5"/>
    <n v="5"/>
    <x v="54"/>
    <n v="1956"/>
    <n v="1014"/>
    <n v="1"/>
    <n v="2"/>
    <n v="0"/>
    <n v="1"/>
    <n v="98000"/>
    <s v="TA"/>
    <s v="NAmes"/>
    <x v="0"/>
  </r>
  <r>
    <n v="7200"/>
    <n v="5"/>
    <n v="5"/>
    <x v="32"/>
    <n v="1950"/>
    <n v="1048"/>
    <n v="1"/>
    <n v="3"/>
    <n v="0"/>
    <n v="2"/>
    <n v="98300"/>
    <s v="TA"/>
    <s v="NAmes"/>
    <x v="0"/>
  </r>
  <r>
    <n v="8500"/>
    <n v="5"/>
    <n v="3"/>
    <x v="98"/>
    <n v="1961"/>
    <n v="1235"/>
    <n v="1"/>
    <n v="2"/>
    <n v="0"/>
    <n v="2"/>
    <n v="98600"/>
    <s v="TA"/>
    <s v="NAmes"/>
    <x v="0"/>
  </r>
  <r>
    <n v="7000"/>
    <n v="5"/>
    <n v="6"/>
    <x v="98"/>
    <n v="1961"/>
    <n v="925"/>
    <n v="1"/>
    <n v="3"/>
    <n v="0"/>
    <n v="1"/>
    <n v="99000"/>
    <s v="TA"/>
    <s v="NAmes"/>
    <x v="0"/>
  </r>
  <r>
    <n v="7150"/>
    <n v="5"/>
    <n v="5"/>
    <x v="58"/>
    <n v="1967"/>
    <n v="892"/>
    <n v="1"/>
    <n v="3"/>
    <n v="0"/>
    <n v="1"/>
    <n v="100000"/>
    <s v="TA"/>
    <s v="NAmes"/>
    <x v="0"/>
  </r>
  <r>
    <n v="8838"/>
    <n v="5"/>
    <n v="3"/>
    <x v="52"/>
    <n v="1982"/>
    <n v="1764"/>
    <n v="2"/>
    <n v="4"/>
    <n v="1"/>
    <n v="1"/>
    <n v="100000"/>
    <s v="TA"/>
    <s v="NAmes"/>
    <x v="0"/>
  </r>
  <r>
    <n v="9842"/>
    <n v="4"/>
    <n v="5"/>
    <x v="89"/>
    <n v="1962"/>
    <n v="1224"/>
    <n v="2"/>
    <n v="2"/>
    <n v="0"/>
    <n v="2"/>
    <n v="101800"/>
    <s v="TA"/>
    <s v="NAmes"/>
    <x v="1"/>
  </r>
  <r>
    <n v="7200"/>
    <n v="5"/>
    <n v="3"/>
    <x v="32"/>
    <n v="1950"/>
    <n v="1238"/>
    <n v="1"/>
    <n v="3"/>
    <n v="1"/>
    <n v="1"/>
    <n v="102000"/>
    <s v="TA"/>
    <s v="NAmes"/>
    <x v="0"/>
  </r>
  <r>
    <n v="9533"/>
    <n v="5"/>
    <n v="5"/>
    <x v="65"/>
    <n v="1953"/>
    <n v="1210"/>
    <n v="1"/>
    <n v="2"/>
    <n v="0"/>
    <n v="1"/>
    <n v="102900"/>
    <s v="TA"/>
    <s v="NAmes"/>
    <x v="1"/>
  </r>
  <r>
    <n v="10899"/>
    <n v="4"/>
    <n v="5"/>
    <x v="62"/>
    <n v="1964"/>
    <n v="1224"/>
    <n v="2"/>
    <n v="2"/>
    <n v="0"/>
    <n v="3"/>
    <n v="103000"/>
    <s v="TA"/>
    <s v="NAmes"/>
    <x v="1"/>
  </r>
  <r>
    <n v="12513"/>
    <n v="4"/>
    <n v="4"/>
    <x v="36"/>
    <n v="2007"/>
    <n v="1738"/>
    <n v="2"/>
    <n v="4"/>
    <n v="1"/>
    <n v="1"/>
    <n v="104900"/>
    <s v="Gd"/>
    <s v="NAmes"/>
    <x v="1"/>
  </r>
  <r>
    <n v="11622"/>
    <n v="5"/>
    <n v="6"/>
    <x v="98"/>
    <n v="1961"/>
    <n v="896"/>
    <n v="1"/>
    <n v="2"/>
    <n v="0"/>
    <n v="1"/>
    <n v="105000"/>
    <s v="TA"/>
    <s v="NAmes"/>
    <x v="1"/>
  </r>
  <r>
    <n v="7898"/>
    <n v="4"/>
    <n v="7"/>
    <x v="36"/>
    <n v="1994"/>
    <n v="985"/>
    <n v="1"/>
    <n v="2"/>
    <n v="0"/>
    <n v="2"/>
    <n v="105000"/>
    <s v="TA"/>
    <s v="NAmes"/>
    <x v="0"/>
  </r>
  <r>
    <n v="9492"/>
    <n v="5"/>
    <n v="5"/>
    <x v="28"/>
    <n v="1950"/>
    <n v="1376"/>
    <n v="1"/>
    <n v="3"/>
    <n v="1"/>
    <n v="1"/>
    <n v="105000"/>
    <s v="TA"/>
    <s v="NAmes"/>
    <x v="1"/>
  </r>
  <r>
    <n v="7000"/>
    <n v="5"/>
    <n v="6"/>
    <x v="89"/>
    <n v="1962"/>
    <n v="864"/>
    <n v="1"/>
    <n v="3"/>
    <n v="0"/>
    <n v="1"/>
    <n v="105000"/>
    <s v="TA"/>
    <s v="NAmes"/>
    <x v="0"/>
  </r>
  <r>
    <n v="7227"/>
    <n v="6"/>
    <n v="6"/>
    <x v="68"/>
    <n v="1954"/>
    <n v="832"/>
    <n v="1"/>
    <n v="2"/>
    <n v="0"/>
    <n v="2"/>
    <n v="105500"/>
    <s v="TA"/>
    <s v="NAmes"/>
    <x v="0"/>
  </r>
  <r>
    <n v="8339"/>
    <n v="5"/>
    <n v="7"/>
    <x v="49"/>
    <n v="1959"/>
    <n v="882"/>
    <n v="1"/>
    <n v="3"/>
    <n v="0"/>
    <n v="1"/>
    <n v="106500"/>
    <s v="TA"/>
    <s v="NAmes"/>
    <x v="0"/>
  </r>
  <r>
    <n v="7200"/>
    <n v="5"/>
    <n v="7"/>
    <x v="60"/>
    <n v="2007"/>
    <n v="827"/>
    <n v="1"/>
    <n v="2"/>
    <n v="1"/>
    <n v="1"/>
    <n v="107500"/>
    <s v="TA"/>
    <s v="NAmes"/>
    <x v="0"/>
  </r>
  <r>
    <n v="8382"/>
    <n v="4"/>
    <n v="5"/>
    <x v="54"/>
    <n v="1956"/>
    <n v="1337"/>
    <n v="1"/>
    <n v="3"/>
    <n v="0"/>
    <n v="1"/>
    <n v="108000"/>
    <s v="TA"/>
    <s v="NAmes"/>
    <x v="0"/>
  </r>
  <r>
    <n v="10725"/>
    <n v="5"/>
    <n v="5"/>
    <x v="49"/>
    <n v="1959"/>
    <n v="1206"/>
    <n v="1"/>
    <n v="3"/>
    <n v="0"/>
    <n v="1"/>
    <n v="108538"/>
    <s v="TA"/>
    <s v="NAmes"/>
    <x v="1"/>
  </r>
  <r>
    <n v="7922"/>
    <n v="5"/>
    <n v="7"/>
    <x v="65"/>
    <n v="2007"/>
    <n v="1057"/>
    <n v="1"/>
    <n v="3"/>
    <n v="0"/>
    <n v="1"/>
    <n v="109000"/>
    <s v="Gd"/>
    <s v="NAmes"/>
    <x v="0"/>
  </r>
  <r>
    <n v="8593"/>
    <n v="4"/>
    <n v="6"/>
    <x v="52"/>
    <n v="1957"/>
    <n v="907"/>
    <n v="1"/>
    <n v="3"/>
    <n v="0"/>
    <n v="1"/>
    <n v="109008"/>
    <s v="TA"/>
    <s v="NAmes"/>
    <x v="0"/>
  </r>
  <r>
    <n v="6600"/>
    <n v="5"/>
    <n v="5"/>
    <x v="89"/>
    <n v="1962"/>
    <n v="894"/>
    <n v="1"/>
    <n v="2"/>
    <n v="0"/>
    <n v="1"/>
    <n v="109500"/>
    <s v="TA"/>
    <s v="NAmes"/>
    <x v="0"/>
  </r>
  <r>
    <n v="7200"/>
    <n v="5"/>
    <n v="7"/>
    <x v="68"/>
    <n v="1954"/>
    <n v="825"/>
    <n v="1"/>
    <n v="2"/>
    <n v="0"/>
    <n v="1"/>
    <n v="109500"/>
    <s v="TA"/>
    <s v="NAmes"/>
    <x v="0"/>
  </r>
  <r>
    <n v="7200"/>
    <n v="5"/>
    <n v="7"/>
    <x v="32"/>
    <n v="1950"/>
    <n v="1040"/>
    <n v="1"/>
    <n v="2"/>
    <n v="0"/>
    <n v="2"/>
    <n v="109500"/>
    <s v="TA"/>
    <s v="NAmes"/>
    <x v="0"/>
  </r>
  <r>
    <n v="7200"/>
    <n v="4"/>
    <n v="5"/>
    <x v="32"/>
    <n v="1950"/>
    <n v="1040"/>
    <n v="1"/>
    <n v="2"/>
    <n v="0"/>
    <n v="2"/>
    <n v="109900"/>
    <s v="TA"/>
    <s v="NAmes"/>
    <x v="0"/>
  </r>
  <r>
    <n v="11475"/>
    <n v="5"/>
    <n v="5"/>
    <x v="33"/>
    <n v="1958"/>
    <n v="1776"/>
    <n v="2"/>
    <n v="4"/>
    <n v="0"/>
    <n v="3"/>
    <n v="110000"/>
    <s v="TA"/>
    <s v="NAmes"/>
    <x v="1"/>
  </r>
  <r>
    <n v="13560"/>
    <n v="6"/>
    <n v="3"/>
    <x v="50"/>
    <n v="1968"/>
    <n v="1392"/>
    <n v="1"/>
    <n v="2"/>
    <n v="2"/>
    <n v="2"/>
    <n v="110000"/>
    <s v="TA"/>
    <s v="NAmes"/>
    <x v="1"/>
  </r>
  <r>
    <n v="9477"/>
    <n v="5"/>
    <n v="5"/>
    <x v="59"/>
    <n v="1966"/>
    <n v="892"/>
    <n v="1"/>
    <n v="3"/>
    <n v="0"/>
    <n v="1"/>
    <n v="110000"/>
    <s v="TA"/>
    <s v="NAmes"/>
    <x v="1"/>
  </r>
  <r>
    <n v="7677"/>
    <n v="5"/>
    <n v="5"/>
    <x v="65"/>
    <n v="1953"/>
    <n v="773"/>
    <n v="1"/>
    <n v="2"/>
    <n v="0"/>
    <n v="1"/>
    <n v="110000"/>
    <s v="TA"/>
    <s v="NAmes"/>
    <x v="0"/>
  </r>
  <r>
    <n v="7340"/>
    <n v="4"/>
    <n v="6"/>
    <x v="10"/>
    <n v="1971"/>
    <n v="858"/>
    <n v="1"/>
    <n v="2"/>
    <n v="0"/>
    <n v="1"/>
    <n v="110000"/>
    <s v="TA"/>
    <s v="NAmes"/>
    <x v="0"/>
  </r>
  <r>
    <n v="12735"/>
    <n v="4"/>
    <n v="5"/>
    <x v="11"/>
    <n v="1972"/>
    <n v="864"/>
    <n v="1"/>
    <n v="3"/>
    <n v="0"/>
    <n v="2"/>
    <n v="111250"/>
    <s v="TA"/>
    <s v="NAmes"/>
    <x v="1"/>
  </r>
  <r>
    <n v="10295"/>
    <n v="4"/>
    <n v="6"/>
    <x v="56"/>
    <n v="1969"/>
    <n v="936"/>
    <n v="1"/>
    <n v="2"/>
    <n v="0"/>
    <n v="1"/>
    <n v="111900"/>
    <s v="TA"/>
    <s v="NAmes"/>
    <x v="1"/>
  </r>
  <r>
    <n v="6390"/>
    <n v="6"/>
    <n v="7"/>
    <x v="68"/>
    <n v="1954"/>
    <n v="984"/>
    <n v="1"/>
    <n v="2"/>
    <n v="0"/>
    <n v="1"/>
    <n v="112500"/>
    <s v="TA"/>
    <s v="NAmes"/>
    <x v="0"/>
  </r>
  <r>
    <n v="7584"/>
    <n v="5"/>
    <n v="5"/>
    <x v="65"/>
    <n v="1953"/>
    <n v="1036"/>
    <n v="1"/>
    <n v="3"/>
    <n v="0"/>
    <n v="1"/>
    <n v="112900"/>
    <s v="TA"/>
    <s v="NAmes"/>
    <x v="0"/>
  </r>
  <r>
    <n v="8480"/>
    <n v="5"/>
    <n v="6"/>
    <x v="16"/>
    <n v="1950"/>
    <n v="793"/>
    <n v="1"/>
    <n v="2"/>
    <n v="0"/>
    <n v="1"/>
    <n v="113000"/>
    <s v="Gd"/>
    <s v="NAmes"/>
    <x v="0"/>
  </r>
  <r>
    <n v="9000"/>
    <n v="6"/>
    <n v="6"/>
    <x v="33"/>
    <n v="1958"/>
    <n v="1142"/>
    <n v="1"/>
    <n v="2"/>
    <n v="1"/>
    <n v="1"/>
    <n v="113500"/>
    <s v="TA"/>
    <s v="NAmes"/>
    <x v="0"/>
  </r>
  <r>
    <n v="10150"/>
    <n v="5"/>
    <n v="5"/>
    <x v="33"/>
    <n v="1958"/>
    <n v="912"/>
    <n v="1"/>
    <n v="2"/>
    <n v="0"/>
    <n v="1"/>
    <n v="114500"/>
    <s v="TA"/>
    <s v="NAmes"/>
    <x v="1"/>
  </r>
  <r>
    <n v="10500"/>
    <n v="4"/>
    <n v="5"/>
    <x v="10"/>
    <n v="1971"/>
    <n v="864"/>
    <n v="1"/>
    <n v="3"/>
    <n v="1"/>
    <n v="0"/>
    <n v="115000"/>
    <s v="TA"/>
    <s v="NAmes"/>
    <x v="1"/>
  </r>
  <r>
    <n v="10434"/>
    <n v="4"/>
    <n v="5"/>
    <x v="60"/>
    <n v="1955"/>
    <n v="1005"/>
    <n v="1"/>
    <n v="2"/>
    <n v="1"/>
    <n v="2"/>
    <n v="115000"/>
    <s v="TA"/>
    <s v="NAmes"/>
    <x v="1"/>
  </r>
  <r>
    <n v="7150"/>
    <n v="4"/>
    <n v="4"/>
    <x v="60"/>
    <n v="1955"/>
    <n v="1540"/>
    <n v="1"/>
    <n v="4"/>
    <n v="0"/>
    <n v="1"/>
    <n v="115000"/>
    <s v="TA"/>
    <s v="NAmes"/>
    <x v="0"/>
  </r>
  <r>
    <n v="7800"/>
    <n v="5"/>
    <n v="5"/>
    <x v="62"/>
    <n v="1964"/>
    <n v="912"/>
    <n v="1"/>
    <n v="2"/>
    <n v="0"/>
    <n v="1"/>
    <n v="115000"/>
    <s v="TA"/>
    <s v="NAmes"/>
    <x v="0"/>
  </r>
  <r>
    <n v="11556"/>
    <n v="5"/>
    <n v="6"/>
    <x v="86"/>
    <n v="1952"/>
    <n v="882"/>
    <n v="1"/>
    <n v="2"/>
    <n v="0"/>
    <n v="1"/>
    <n v="116000"/>
    <s v="TA"/>
    <s v="NAmes"/>
    <x v="1"/>
  </r>
  <r>
    <n v="8892"/>
    <n v="5"/>
    <n v="7"/>
    <x v="65"/>
    <n v="1996"/>
    <n v="910"/>
    <n v="1"/>
    <n v="3"/>
    <n v="0"/>
    <n v="2"/>
    <n v="116000"/>
    <s v="TA"/>
    <s v="NAmes"/>
    <x v="0"/>
  </r>
  <r>
    <n v="9770"/>
    <n v="5"/>
    <n v="5"/>
    <x v="52"/>
    <n v="1957"/>
    <n v="922"/>
    <n v="1"/>
    <n v="2"/>
    <n v="0"/>
    <n v="1"/>
    <n v="116000"/>
    <s v="TA"/>
    <s v="NAmes"/>
    <x v="1"/>
  </r>
  <r>
    <n v="9353"/>
    <n v="4"/>
    <n v="5"/>
    <x v="12"/>
    <n v="1970"/>
    <n v="864"/>
    <n v="1"/>
    <n v="3"/>
    <n v="0"/>
    <n v="1"/>
    <n v="116050"/>
    <s v="TA"/>
    <s v="NAmes"/>
    <x v="0"/>
  </r>
  <r>
    <n v="8400"/>
    <n v="5"/>
    <n v="5"/>
    <x v="60"/>
    <n v="1955"/>
    <n v="925"/>
    <n v="1"/>
    <n v="3"/>
    <n v="2"/>
    <n v="1"/>
    <n v="116900"/>
    <s v="Gd"/>
    <s v="NAmes"/>
    <x v="0"/>
  </r>
  <r>
    <n v="9100"/>
    <n v="5"/>
    <n v="6"/>
    <x v="87"/>
    <n v="1965"/>
    <n v="925"/>
    <n v="1"/>
    <n v="2"/>
    <n v="0"/>
    <n v="1"/>
    <n v="117500"/>
    <s v="TA"/>
    <s v="NAmes"/>
    <x v="0"/>
  </r>
  <r>
    <n v="8680"/>
    <n v="5"/>
    <n v="7"/>
    <x v="51"/>
    <n v="1960"/>
    <n v="894"/>
    <n v="1"/>
    <n v="3"/>
    <n v="0"/>
    <n v="1"/>
    <n v="117600"/>
    <s v="TA"/>
    <s v="NAmes"/>
    <x v="0"/>
  </r>
  <r>
    <n v="8125"/>
    <n v="5"/>
    <n v="7"/>
    <x v="49"/>
    <n v="1959"/>
    <n v="864"/>
    <n v="1"/>
    <n v="3"/>
    <n v="0"/>
    <n v="1"/>
    <n v="118000"/>
    <s v="TA"/>
    <s v="NAmes"/>
    <x v="0"/>
  </r>
  <r>
    <n v="9000"/>
    <n v="5"/>
    <n v="5"/>
    <x v="68"/>
    <n v="1954"/>
    <n v="1128"/>
    <n v="1"/>
    <n v="2"/>
    <n v="0"/>
    <n v="1"/>
    <n v="118000"/>
    <s v="TA"/>
    <s v="NAmes"/>
    <x v="0"/>
  </r>
  <r>
    <n v="8480"/>
    <n v="5"/>
    <n v="5"/>
    <x v="22"/>
    <n v="1950"/>
    <n v="1216"/>
    <n v="1"/>
    <n v="2"/>
    <n v="0"/>
    <n v="1"/>
    <n v="118500"/>
    <s v="TA"/>
    <s v="NAmes"/>
    <x v="0"/>
  </r>
  <r>
    <n v="7200"/>
    <n v="5"/>
    <n v="7"/>
    <x v="86"/>
    <n v="1952"/>
    <n v="732"/>
    <n v="1"/>
    <n v="2"/>
    <n v="0"/>
    <n v="1"/>
    <n v="118900"/>
    <s v="Gd"/>
    <s v="NAmes"/>
    <x v="0"/>
  </r>
  <r>
    <n v="13587"/>
    <n v="5"/>
    <n v="5"/>
    <x v="33"/>
    <n v="1958"/>
    <n v="988"/>
    <n v="1"/>
    <n v="2"/>
    <n v="0"/>
    <n v="1"/>
    <n v="119000"/>
    <s v="TA"/>
    <s v="NAmes"/>
    <x v="1"/>
  </r>
  <r>
    <n v="9600"/>
    <n v="6"/>
    <n v="5"/>
    <x v="32"/>
    <n v="1950"/>
    <n v="1252"/>
    <n v="1"/>
    <n v="3"/>
    <n v="0"/>
    <n v="1"/>
    <n v="119000"/>
    <s v="TA"/>
    <s v="NAmes"/>
    <x v="1"/>
  </r>
  <r>
    <n v="10624"/>
    <n v="5"/>
    <n v="4"/>
    <x v="62"/>
    <n v="1964"/>
    <n v="1728"/>
    <n v="2"/>
    <n v="6"/>
    <n v="0"/>
    <n v="1"/>
    <n v="119000"/>
    <s v="TA"/>
    <s v="NAmes"/>
    <x v="1"/>
  </r>
  <r>
    <n v="7200"/>
    <n v="5"/>
    <n v="7"/>
    <x v="32"/>
    <n v="1950"/>
    <n v="988"/>
    <n v="1"/>
    <n v="3"/>
    <n v="0"/>
    <n v="1"/>
    <n v="119000"/>
    <s v="TA"/>
    <s v="NAmes"/>
    <x v="0"/>
  </r>
  <r>
    <n v="8917"/>
    <n v="5"/>
    <n v="5"/>
    <x v="58"/>
    <n v="1967"/>
    <n v="1584"/>
    <n v="2"/>
    <n v="4"/>
    <n v="0"/>
    <n v="2"/>
    <n v="119000"/>
    <s v="TA"/>
    <s v="NAmes"/>
    <x v="0"/>
  </r>
  <r>
    <n v="8512"/>
    <n v="5"/>
    <n v="5"/>
    <x v="51"/>
    <n v="1960"/>
    <n v="1556"/>
    <n v="2"/>
    <n v="4"/>
    <n v="0"/>
    <n v="0"/>
    <n v="119000"/>
    <s v="TA"/>
    <s v="NAmes"/>
    <x v="0"/>
  </r>
  <r>
    <n v="11664"/>
    <n v="6"/>
    <n v="5"/>
    <x v="40"/>
    <n v="1950"/>
    <n v="1082"/>
    <n v="1"/>
    <n v="2"/>
    <n v="1"/>
    <n v="1"/>
    <n v="119200"/>
    <s v="TA"/>
    <s v="NAmes"/>
    <x v="1"/>
  </r>
  <r>
    <n v="9758"/>
    <n v="5"/>
    <n v="5"/>
    <x v="10"/>
    <n v="1971"/>
    <n v="950"/>
    <n v="1"/>
    <n v="3"/>
    <n v="0"/>
    <n v="1"/>
    <n v="119500"/>
    <s v="TA"/>
    <s v="NAmes"/>
    <x v="1"/>
  </r>
  <r>
    <n v="8750"/>
    <n v="5"/>
    <n v="5"/>
    <x v="54"/>
    <n v="1956"/>
    <n v="1202"/>
    <n v="1"/>
    <n v="3"/>
    <n v="0"/>
    <n v="1"/>
    <n v="120000"/>
    <s v="TA"/>
    <s v="NAmes"/>
    <x v="0"/>
  </r>
  <r>
    <n v="7535"/>
    <n v="5"/>
    <n v="7"/>
    <x v="33"/>
    <n v="1985"/>
    <n v="912"/>
    <n v="1"/>
    <n v="2"/>
    <n v="0"/>
    <n v="1"/>
    <n v="120000"/>
    <s v="TA"/>
    <s v="NAmes"/>
    <x v="0"/>
  </r>
  <r>
    <n v="9100"/>
    <n v="5"/>
    <n v="5"/>
    <x v="51"/>
    <n v="1960"/>
    <n v="1144"/>
    <n v="1"/>
    <n v="3"/>
    <n v="1"/>
    <n v="1"/>
    <n v="120000"/>
    <s v="TA"/>
    <s v="NAmes"/>
    <x v="0"/>
  </r>
  <r>
    <n v="8700"/>
    <n v="5"/>
    <n v="7"/>
    <x v="98"/>
    <n v="1961"/>
    <n v="888"/>
    <n v="1"/>
    <n v="3"/>
    <n v="0"/>
    <n v="1"/>
    <n v="120000"/>
    <s v="TA"/>
    <s v="NAmes"/>
    <x v="0"/>
  </r>
  <r>
    <n v="7332"/>
    <n v="6"/>
    <n v="6"/>
    <x v="49"/>
    <n v="1959"/>
    <n v="864"/>
    <n v="1"/>
    <n v="2"/>
    <n v="0"/>
    <n v="1"/>
    <n v="120000"/>
    <s v="TA"/>
    <s v="NAmes"/>
    <x v="0"/>
  </r>
  <r>
    <n v="7400"/>
    <n v="7"/>
    <n v="6"/>
    <x v="89"/>
    <n v="1962"/>
    <n v="1045"/>
    <n v="1"/>
    <n v="3"/>
    <n v="0"/>
    <n v="2"/>
    <n v="120000"/>
    <s v="TA"/>
    <s v="NAmes"/>
    <x v="0"/>
  </r>
  <r>
    <n v="6960"/>
    <n v="4"/>
    <n v="6"/>
    <x v="12"/>
    <n v="1970"/>
    <n v="864"/>
    <n v="1"/>
    <n v="3"/>
    <n v="0"/>
    <n v="2"/>
    <n v="120500"/>
    <s v="TA"/>
    <s v="NAmes"/>
    <x v="0"/>
  </r>
  <r>
    <n v="9000"/>
    <n v="4"/>
    <n v="6"/>
    <x v="10"/>
    <n v="1971"/>
    <n v="864"/>
    <n v="1"/>
    <n v="3"/>
    <n v="0"/>
    <n v="2"/>
    <n v="120500"/>
    <s v="TA"/>
    <s v="NAmes"/>
    <x v="0"/>
  </r>
  <r>
    <n v="9888"/>
    <n v="5"/>
    <n v="6"/>
    <x v="68"/>
    <n v="1975"/>
    <n v="936"/>
    <n v="1"/>
    <n v="2"/>
    <n v="0"/>
    <n v="1"/>
    <n v="121000"/>
    <s v="Gd"/>
    <s v="NAmes"/>
    <x v="1"/>
  </r>
  <r>
    <n v="9768"/>
    <n v="5"/>
    <n v="5"/>
    <x v="60"/>
    <n v="1955"/>
    <n v="960"/>
    <n v="1"/>
    <n v="2"/>
    <n v="0"/>
    <n v="1"/>
    <n v="122000"/>
    <s v="TA"/>
    <s v="NAmes"/>
    <x v="1"/>
  </r>
  <r>
    <n v="10895"/>
    <n v="5"/>
    <n v="6"/>
    <x v="60"/>
    <n v="1955"/>
    <n v="972"/>
    <n v="1"/>
    <n v="3"/>
    <n v="0"/>
    <n v="1"/>
    <n v="122500"/>
    <s v="Gd"/>
    <s v="NAmes"/>
    <x v="1"/>
  </r>
  <r>
    <n v="8064"/>
    <n v="5"/>
    <n v="7"/>
    <x v="18"/>
    <n v="2006"/>
    <n v="924"/>
    <n v="1"/>
    <n v="3"/>
    <n v="1"/>
    <n v="2"/>
    <n v="122900"/>
    <s v="Gd"/>
    <s v="NAmes"/>
    <x v="0"/>
  </r>
  <r>
    <n v="10634"/>
    <n v="5"/>
    <n v="6"/>
    <x v="65"/>
    <n v="1953"/>
    <n v="1319"/>
    <n v="1"/>
    <n v="3"/>
    <n v="0"/>
    <n v="1"/>
    <n v="123000"/>
    <s v="TA"/>
    <s v="NAmes"/>
    <x v="1"/>
  </r>
  <r>
    <n v="7560"/>
    <n v="5"/>
    <n v="5"/>
    <x v="10"/>
    <n v="1971"/>
    <n v="864"/>
    <n v="1"/>
    <n v="3"/>
    <n v="0"/>
    <n v="2"/>
    <n v="123000"/>
    <s v="TA"/>
    <s v="NAmes"/>
    <x v="0"/>
  </r>
  <r>
    <n v="8294"/>
    <n v="4"/>
    <n v="5"/>
    <x v="10"/>
    <n v="1971"/>
    <n v="872"/>
    <n v="1"/>
    <n v="3"/>
    <n v="0"/>
    <n v="4"/>
    <n v="123000"/>
    <s v="TA"/>
    <s v="NAmes"/>
    <x v="0"/>
  </r>
  <r>
    <n v="7838"/>
    <n v="5"/>
    <n v="5"/>
    <x v="58"/>
    <n v="1967"/>
    <n v="900"/>
    <n v="1"/>
    <n v="3"/>
    <n v="1"/>
    <n v="1"/>
    <n v="123000"/>
    <s v="TA"/>
    <s v="NAmes"/>
    <x v="0"/>
  </r>
  <r>
    <n v="8944"/>
    <n v="5"/>
    <n v="5"/>
    <x v="58"/>
    <n v="1967"/>
    <n v="1584"/>
    <n v="2"/>
    <n v="4"/>
    <n v="0"/>
    <n v="3"/>
    <n v="124000"/>
    <s v="TA"/>
    <s v="NAmes"/>
    <x v="0"/>
  </r>
  <r>
    <n v="9204"/>
    <n v="5"/>
    <n v="5"/>
    <x v="53"/>
    <n v="1963"/>
    <n v="1144"/>
    <n v="1"/>
    <n v="3"/>
    <n v="0"/>
    <n v="1"/>
    <n v="124000"/>
    <s v="TA"/>
    <s v="NAmes"/>
    <x v="0"/>
  </r>
  <r>
    <n v="7450"/>
    <n v="5"/>
    <n v="5"/>
    <x v="54"/>
    <n v="1956"/>
    <n v="1074"/>
    <n v="1"/>
    <n v="2"/>
    <n v="1"/>
    <n v="2"/>
    <n v="124000"/>
    <s v="TA"/>
    <s v="NAmes"/>
    <x v="0"/>
  </r>
  <r>
    <n v="8280"/>
    <n v="6"/>
    <n v="5"/>
    <x v="32"/>
    <n v="1950"/>
    <n v="932"/>
    <n v="1"/>
    <n v="2"/>
    <n v="1"/>
    <n v="1"/>
    <n v="124000"/>
    <s v="TA"/>
    <s v="NAmes"/>
    <x v="0"/>
  </r>
  <r>
    <n v="7000"/>
    <n v="5"/>
    <n v="5"/>
    <x v="89"/>
    <n v="1962"/>
    <n v="1025"/>
    <n v="1"/>
    <n v="3"/>
    <n v="0"/>
    <n v="0"/>
    <n v="124000"/>
    <s v="TA"/>
    <s v="NAmes"/>
    <x v="0"/>
  </r>
  <r>
    <n v="9759"/>
    <n v="5"/>
    <n v="5"/>
    <x v="59"/>
    <n v="1966"/>
    <n v="1051"/>
    <n v="1"/>
    <n v="3"/>
    <n v="0"/>
    <n v="1"/>
    <n v="124400"/>
    <s v="TA"/>
    <s v="NAmes"/>
    <x v="1"/>
  </r>
  <r>
    <n v="13008"/>
    <n v="6"/>
    <n v="5"/>
    <x v="54"/>
    <n v="1956"/>
    <n v="882"/>
    <n v="1"/>
    <n v="2"/>
    <n v="0"/>
    <n v="1"/>
    <n v="124500"/>
    <s v="TA"/>
    <s v="NAmes"/>
    <x v="1"/>
  </r>
  <r>
    <n v="8120"/>
    <n v="4"/>
    <n v="7"/>
    <x v="12"/>
    <n v="1970"/>
    <n v="864"/>
    <n v="1"/>
    <n v="3"/>
    <n v="0"/>
    <n v="2"/>
    <n v="124500"/>
    <s v="Gd"/>
    <s v="NAmes"/>
    <x v="0"/>
  </r>
  <r>
    <n v="9600"/>
    <n v="5"/>
    <n v="6"/>
    <x v="49"/>
    <n v="1959"/>
    <n v="1041"/>
    <n v="1"/>
    <n v="3"/>
    <n v="0"/>
    <n v="1"/>
    <n v="124500"/>
    <s v="TA"/>
    <s v="NAmes"/>
    <x v="1"/>
  </r>
  <r>
    <n v="10950"/>
    <n v="6"/>
    <n v="6"/>
    <x v="86"/>
    <n v="1952"/>
    <n v="948"/>
    <n v="1"/>
    <n v="2"/>
    <n v="0"/>
    <n v="2"/>
    <n v="125000"/>
    <s v="TA"/>
    <s v="NAmes"/>
    <x v="1"/>
  </r>
  <r>
    <n v="13600"/>
    <n v="5"/>
    <n v="6"/>
    <x v="60"/>
    <n v="1955"/>
    <n v="1056"/>
    <n v="1"/>
    <n v="3"/>
    <n v="0"/>
    <n v="1"/>
    <n v="125000"/>
    <s v="TA"/>
    <s v="NAmes"/>
    <x v="1"/>
  </r>
  <r>
    <n v="6600"/>
    <n v="5"/>
    <n v="5"/>
    <x v="89"/>
    <n v="1962"/>
    <n v="864"/>
    <n v="1"/>
    <n v="2"/>
    <n v="0"/>
    <n v="1"/>
    <n v="125500"/>
    <s v="TA"/>
    <s v="NAmes"/>
    <x v="0"/>
  </r>
  <r>
    <n v="8000"/>
    <n v="5"/>
    <n v="5"/>
    <x v="89"/>
    <n v="1962"/>
    <n v="1027"/>
    <n v="1"/>
    <n v="3"/>
    <n v="0"/>
    <n v="1"/>
    <n v="125900"/>
    <s v="TA"/>
    <s v="NAmes"/>
    <x v="0"/>
  </r>
  <r>
    <n v="8400"/>
    <n v="4"/>
    <n v="5"/>
    <x v="12"/>
    <n v="1970"/>
    <n v="882"/>
    <n v="1"/>
    <n v="2"/>
    <n v="0"/>
    <n v="2"/>
    <n v="126000"/>
    <s v="TA"/>
    <s v="NAmes"/>
    <x v="0"/>
  </r>
  <r>
    <n v="13070"/>
    <n v="5"/>
    <n v="5"/>
    <x v="83"/>
    <n v="1951"/>
    <n v="1112"/>
    <n v="1"/>
    <n v="2"/>
    <n v="0"/>
    <n v="2"/>
    <n v="126000"/>
    <s v="TA"/>
    <s v="NAmes"/>
    <x v="1"/>
  </r>
  <r>
    <n v="8668"/>
    <n v="5"/>
    <n v="5"/>
    <x v="50"/>
    <n v="1968"/>
    <n v="1560"/>
    <n v="2"/>
    <n v="4"/>
    <n v="0"/>
    <n v="3"/>
    <n v="126000"/>
    <s v="TA"/>
    <s v="NAmes"/>
    <x v="0"/>
  </r>
  <r>
    <n v="8892"/>
    <n v="5"/>
    <n v="5"/>
    <x v="51"/>
    <n v="1960"/>
    <n v="1065"/>
    <n v="1"/>
    <n v="3"/>
    <n v="0"/>
    <n v="2"/>
    <n v="126500"/>
    <s v="TA"/>
    <s v="NAmes"/>
    <x v="0"/>
  </r>
  <r>
    <n v="7936"/>
    <n v="6"/>
    <n v="6"/>
    <x v="53"/>
    <n v="1963"/>
    <n v="1045"/>
    <n v="1"/>
    <n v="3"/>
    <n v="1"/>
    <n v="1"/>
    <n v="127000"/>
    <s v="TA"/>
    <s v="NAmes"/>
    <x v="0"/>
  </r>
  <r>
    <n v="7910"/>
    <n v="5"/>
    <n v="5"/>
    <x v="51"/>
    <n v="1960"/>
    <n v="1507"/>
    <n v="2"/>
    <n v="4"/>
    <n v="0"/>
    <n v="1"/>
    <n v="127000"/>
    <s v="TA"/>
    <s v="NAmes"/>
    <x v="0"/>
  </r>
  <r>
    <n v="8050"/>
    <n v="5"/>
    <n v="6"/>
    <x v="58"/>
    <n v="1993"/>
    <n v="1107"/>
    <n v="1"/>
    <n v="3"/>
    <n v="0"/>
    <n v="1"/>
    <n v="127000"/>
    <s v="TA"/>
    <s v="NAmes"/>
    <x v="0"/>
  </r>
  <r>
    <n v="8540"/>
    <n v="5"/>
    <n v="8"/>
    <x v="54"/>
    <n v="2003"/>
    <n v="925"/>
    <n v="1"/>
    <n v="3"/>
    <n v="0"/>
    <n v="1"/>
    <n v="127000"/>
    <s v="Gd"/>
    <s v="NAmes"/>
    <x v="0"/>
  </r>
  <r>
    <n v="7700"/>
    <n v="5"/>
    <n v="7"/>
    <x v="54"/>
    <n v="1956"/>
    <n v="1145"/>
    <n v="1"/>
    <n v="3"/>
    <n v="0"/>
    <n v="2"/>
    <n v="127000"/>
    <s v="TA"/>
    <s v="NAmes"/>
    <x v="0"/>
  </r>
  <r>
    <n v="7500"/>
    <n v="6"/>
    <n v="6"/>
    <x v="22"/>
    <n v="1950"/>
    <n v="1312"/>
    <n v="1"/>
    <n v="3"/>
    <n v="0"/>
    <n v="2"/>
    <n v="127000"/>
    <s v="TA"/>
    <s v="NAmes"/>
    <x v="0"/>
  </r>
  <r>
    <n v="9100"/>
    <n v="6"/>
    <n v="6"/>
    <x v="49"/>
    <n v="1959"/>
    <n v="864"/>
    <n v="1"/>
    <n v="2"/>
    <n v="0"/>
    <n v="1"/>
    <n v="127500"/>
    <s v="TA"/>
    <s v="NAmes"/>
    <x v="0"/>
  </r>
  <r>
    <n v="7200"/>
    <n v="6"/>
    <n v="5"/>
    <x v="68"/>
    <n v="1954"/>
    <n v="1278"/>
    <n v="1"/>
    <n v="4"/>
    <n v="0"/>
    <n v="1"/>
    <n v="127500"/>
    <s v="TA"/>
    <s v="NAmes"/>
    <x v="0"/>
  </r>
  <r>
    <n v="9920"/>
    <n v="5"/>
    <n v="5"/>
    <x v="68"/>
    <n v="1954"/>
    <n v="1063"/>
    <n v="1"/>
    <n v="3"/>
    <n v="0"/>
    <n v="1"/>
    <n v="128000"/>
    <s v="TA"/>
    <s v="NAmes"/>
    <x v="1"/>
  </r>
  <r>
    <n v="7830"/>
    <n v="5"/>
    <n v="5"/>
    <x v="12"/>
    <n v="1970"/>
    <n v="1180"/>
    <n v="1"/>
    <n v="2"/>
    <n v="0"/>
    <n v="2"/>
    <n v="128000"/>
    <s v="TA"/>
    <s v="NAmes"/>
    <x v="0"/>
  </r>
  <r>
    <n v="7350"/>
    <n v="5"/>
    <n v="6"/>
    <x v="33"/>
    <n v="1958"/>
    <n v="1041"/>
    <n v="1"/>
    <n v="3"/>
    <n v="0"/>
    <n v="1"/>
    <n v="128000"/>
    <s v="TA"/>
    <s v="NAmes"/>
    <x v="0"/>
  </r>
  <r>
    <n v="17199"/>
    <n v="4"/>
    <n v="7"/>
    <x v="98"/>
    <n v="1961"/>
    <n v="914"/>
    <n v="1"/>
    <n v="2"/>
    <n v="0"/>
    <n v="1"/>
    <n v="128000"/>
    <s v="Gd"/>
    <s v="NAmes"/>
    <x v="1"/>
  </r>
  <r>
    <n v="8064"/>
    <n v="6"/>
    <n v="5"/>
    <x v="32"/>
    <n v="1950"/>
    <n v="1133"/>
    <n v="1"/>
    <n v="3"/>
    <n v="0"/>
    <n v="2"/>
    <n v="128500"/>
    <s v="TA"/>
    <s v="NAmes"/>
    <x v="0"/>
  </r>
  <r>
    <n v="8300"/>
    <n v="6"/>
    <n v="6"/>
    <x v="50"/>
    <n v="1968"/>
    <n v="952"/>
    <n v="1"/>
    <n v="3"/>
    <n v="0"/>
    <n v="1"/>
    <n v="128500"/>
    <s v="TA"/>
    <s v="NAmes"/>
    <x v="0"/>
  </r>
  <r>
    <n v="8078"/>
    <n v="5"/>
    <n v="5"/>
    <x v="33"/>
    <n v="1958"/>
    <n v="1560"/>
    <n v="2"/>
    <n v="4"/>
    <n v="0"/>
    <n v="2"/>
    <n v="128600"/>
    <s v="TA"/>
    <s v="NAmes"/>
    <x v="0"/>
  </r>
  <r>
    <n v="9600"/>
    <n v="5"/>
    <n v="6"/>
    <x v="54"/>
    <n v="1956"/>
    <n v="1050"/>
    <n v="1"/>
    <n v="2"/>
    <n v="0"/>
    <n v="1"/>
    <n v="128900"/>
    <s v="TA"/>
    <s v="NAmes"/>
    <x v="1"/>
  </r>
  <r>
    <n v="9320"/>
    <n v="4"/>
    <n v="5"/>
    <x v="49"/>
    <n v="1959"/>
    <n v="1225"/>
    <n v="1"/>
    <n v="3"/>
    <n v="0"/>
    <n v="0"/>
    <n v="128950"/>
    <s v="TA"/>
    <s v="NAmes"/>
    <x v="0"/>
  </r>
  <r>
    <n v="5868"/>
    <n v="5"/>
    <n v="7"/>
    <x v="54"/>
    <n v="2000"/>
    <n v="936"/>
    <n v="1"/>
    <n v="2"/>
    <n v="0"/>
    <n v="1"/>
    <n v="129000"/>
    <s v="TA"/>
    <s v="NAmes"/>
    <x v="0"/>
  </r>
  <r>
    <n v="18450"/>
    <n v="6"/>
    <n v="5"/>
    <x v="87"/>
    <n v="1979"/>
    <n v="2380"/>
    <n v="2"/>
    <n v="3"/>
    <n v="1"/>
    <n v="2"/>
    <n v="129000"/>
    <s v="Gd"/>
    <s v="NAmes"/>
    <x v="1"/>
  </r>
  <r>
    <n v="7200"/>
    <n v="5"/>
    <n v="8"/>
    <x v="32"/>
    <n v="2002"/>
    <n v="864"/>
    <n v="1"/>
    <n v="3"/>
    <n v="0"/>
    <n v="2"/>
    <n v="129000"/>
    <s v="TA"/>
    <s v="NAmes"/>
    <x v="0"/>
  </r>
  <r>
    <n v="7150"/>
    <n v="5"/>
    <n v="6"/>
    <x v="59"/>
    <n v="1966"/>
    <n v="988"/>
    <n v="1"/>
    <n v="3"/>
    <n v="0"/>
    <n v="1"/>
    <n v="129250"/>
    <s v="TA"/>
    <s v="NAmes"/>
    <x v="0"/>
  </r>
  <r>
    <n v="10050"/>
    <n v="5"/>
    <n v="5"/>
    <x v="60"/>
    <n v="1955"/>
    <n v="1216"/>
    <n v="1"/>
    <n v="3"/>
    <n v="0"/>
    <n v="1"/>
    <n v="129500"/>
    <s v="TA"/>
    <s v="NAmes"/>
    <x v="1"/>
  </r>
  <r>
    <n v="8550"/>
    <n v="6"/>
    <n v="8"/>
    <x v="35"/>
    <n v="1950"/>
    <n v="816"/>
    <n v="1"/>
    <n v="2"/>
    <n v="1"/>
    <n v="1"/>
    <n v="129800"/>
    <s v="TA"/>
    <s v="NAmes"/>
    <x v="0"/>
  </r>
  <r>
    <n v="9600"/>
    <n v="5"/>
    <n v="6"/>
    <x v="32"/>
    <n v="1950"/>
    <n v="1200"/>
    <n v="1"/>
    <n v="3"/>
    <n v="0"/>
    <n v="1"/>
    <n v="129900"/>
    <s v="TA"/>
    <s v="NAmes"/>
    <x v="1"/>
  </r>
  <r>
    <n v="9100"/>
    <n v="5"/>
    <n v="5"/>
    <x v="33"/>
    <n v="1958"/>
    <n v="864"/>
    <n v="1"/>
    <n v="3"/>
    <n v="0"/>
    <n v="2"/>
    <n v="129900"/>
    <s v="TA"/>
    <s v="NAmes"/>
    <x v="0"/>
  </r>
  <r>
    <n v="7100"/>
    <n v="5"/>
    <n v="7"/>
    <x v="52"/>
    <n v="1957"/>
    <n v="816"/>
    <n v="1"/>
    <n v="2"/>
    <n v="0"/>
    <n v="1"/>
    <n v="129900"/>
    <s v="TA"/>
    <s v="NAmes"/>
    <x v="0"/>
  </r>
  <r>
    <n v="9000"/>
    <n v="4"/>
    <n v="7"/>
    <x v="10"/>
    <n v="2006"/>
    <n v="864"/>
    <n v="1"/>
    <n v="3"/>
    <n v="0"/>
    <n v="2"/>
    <n v="130000"/>
    <s v="Gd"/>
    <s v="NAmes"/>
    <x v="0"/>
  </r>
  <r>
    <n v="7130"/>
    <n v="5"/>
    <n v="6"/>
    <x v="58"/>
    <n v="1967"/>
    <n v="864"/>
    <n v="1"/>
    <n v="2"/>
    <n v="0"/>
    <n v="1"/>
    <n v="130000"/>
    <s v="TA"/>
    <s v="NAmes"/>
    <x v="0"/>
  </r>
  <r>
    <n v="12774"/>
    <n v="5"/>
    <n v="5"/>
    <x v="65"/>
    <n v="1953"/>
    <n v="950"/>
    <n v="1"/>
    <n v="2"/>
    <n v="0"/>
    <n v="2"/>
    <n v="130000"/>
    <s v="TA"/>
    <s v="NAmes"/>
    <x v="1"/>
  </r>
  <r>
    <n v="8513"/>
    <n v="5"/>
    <n v="5"/>
    <x v="98"/>
    <n v="1961"/>
    <n v="1800"/>
    <n v="2"/>
    <n v="6"/>
    <n v="0"/>
    <n v="0"/>
    <n v="130000"/>
    <s v="TA"/>
    <s v="NAmes"/>
    <x v="0"/>
  </r>
  <r>
    <n v="12198"/>
    <n v="5"/>
    <n v="6"/>
    <x v="60"/>
    <n v="1975"/>
    <n v="1411"/>
    <n v="1"/>
    <n v="3"/>
    <n v="1"/>
    <n v="1"/>
    <n v="130000"/>
    <s v="TA"/>
    <s v="NAmes"/>
    <x v="1"/>
  </r>
  <r>
    <n v="7134"/>
    <n v="5"/>
    <n v="5"/>
    <x v="60"/>
    <n v="1955"/>
    <n v="1360"/>
    <n v="1"/>
    <n v="3"/>
    <n v="1"/>
    <n v="2"/>
    <n v="130000"/>
    <s v="TA"/>
    <s v="NAmes"/>
    <x v="0"/>
  </r>
  <r>
    <n v="6760"/>
    <n v="5"/>
    <n v="5"/>
    <x v="89"/>
    <n v="1962"/>
    <n v="936"/>
    <n v="1"/>
    <n v="3"/>
    <n v="1"/>
    <n v="1"/>
    <n v="130000"/>
    <s v="TA"/>
    <s v="NAmes"/>
    <x v="0"/>
  </r>
  <r>
    <n v="8128"/>
    <n v="6"/>
    <n v="7"/>
    <x v="68"/>
    <n v="1954"/>
    <n v="1062"/>
    <n v="1"/>
    <n v="3"/>
    <n v="0"/>
    <n v="1"/>
    <n v="131000"/>
    <s v="TA"/>
    <s v="NAmes"/>
    <x v="0"/>
  </r>
  <r>
    <n v="6860"/>
    <n v="5"/>
    <n v="6"/>
    <x v="54"/>
    <n v="1956"/>
    <n v="1008"/>
    <n v="1"/>
    <n v="3"/>
    <n v="0"/>
    <n v="1"/>
    <n v="131000"/>
    <s v="TA"/>
    <s v="NAmes"/>
    <x v="0"/>
  </r>
  <r>
    <n v="7800"/>
    <n v="5"/>
    <n v="6"/>
    <x v="68"/>
    <n v="1954"/>
    <n v="1268"/>
    <n v="1"/>
    <n v="2"/>
    <n v="1"/>
    <n v="1"/>
    <n v="132000"/>
    <s v="TA"/>
    <s v="NAmes"/>
    <x v="0"/>
  </r>
  <r>
    <n v="8064"/>
    <n v="6"/>
    <n v="8"/>
    <x v="40"/>
    <n v="2004"/>
    <n v="1224"/>
    <n v="1"/>
    <n v="3"/>
    <n v="0"/>
    <n v="1"/>
    <n v="132000"/>
    <s v="TA"/>
    <s v="NAmes"/>
    <x v="0"/>
  </r>
  <r>
    <n v="8000"/>
    <n v="6"/>
    <n v="6"/>
    <x v="40"/>
    <n v="2002"/>
    <n v="972"/>
    <n v="1"/>
    <n v="2"/>
    <n v="1"/>
    <n v="1"/>
    <n v="132000"/>
    <s v="Gd"/>
    <s v="NAmes"/>
    <x v="0"/>
  </r>
  <r>
    <n v="13300"/>
    <n v="5"/>
    <n v="7"/>
    <x v="54"/>
    <n v="2000"/>
    <n v="928"/>
    <n v="1"/>
    <n v="2"/>
    <n v="0"/>
    <n v="1"/>
    <n v="132000"/>
    <s v="TA"/>
    <s v="NAmes"/>
    <x v="1"/>
  </r>
  <r>
    <n v="8400"/>
    <n v="5"/>
    <n v="5"/>
    <x v="52"/>
    <n v="1957"/>
    <n v="1364"/>
    <n v="1"/>
    <n v="3"/>
    <n v="1"/>
    <n v="1"/>
    <n v="132000"/>
    <s v="TA"/>
    <s v="NAmes"/>
    <x v="0"/>
  </r>
  <r>
    <n v="7931"/>
    <n v="5"/>
    <n v="5"/>
    <x v="49"/>
    <n v="1959"/>
    <n v="1148"/>
    <n v="1"/>
    <n v="3"/>
    <n v="0"/>
    <n v="1"/>
    <n v="132500"/>
    <s v="TA"/>
    <s v="NAmes"/>
    <x v="0"/>
  </r>
  <r>
    <n v="7728"/>
    <n v="5"/>
    <n v="6"/>
    <x v="89"/>
    <n v="1962"/>
    <n v="1190"/>
    <n v="1"/>
    <n v="3"/>
    <n v="0"/>
    <n v="2"/>
    <n v="132500"/>
    <s v="TA"/>
    <s v="NAmes"/>
    <x v="0"/>
  </r>
  <r>
    <n v="12144"/>
    <n v="5"/>
    <n v="7"/>
    <x v="18"/>
    <n v="1950"/>
    <n v="1268"/>
    <n v="1"/>
    <n v="3"/>
    <n v="1"/>
    <n v="1"/>
    <n v="133000"/>
    <s v="TA"/>
    <s v="NAmes"/>
    <x v="1"/>
  </r>
  <r>
    <n v="9000"/>
    <n v="5"/>
    <n v="5"/>
    <x v="73"/>
    <n v="1974"/>
    <n v="1792"/>
    <n v="2"/>
    <n v="4"/>
    <n v="0"/>
    <n v="2"/>
    <n v="133000"/>
    <s v="TA"/>
    <s v="NAmes"/>
    <x v="0"/>
  </r>
  <r>
    <n v="10425"/>
    <n v="5"/>
    <n v="5"/>
    <x v="54"/>
    <n v="1958"/>
    <n v="1104"/>
    <n v="1"/>
    <n v="3"/>
    <n v="0"/>
    <n v="1"/>
    <n v="133000"/>
    <s v="TA"/>
    <s v="NAmes"/>
    <x v="1"/>
  </r>
  <r>
    <n v="7920"/>
    <n v="5"/>
    <n v="5"/>
    <x v="12"/>
    <n v="2002"/>
    <n v="914"/>
    <n v="1"/>
    <n v="3"/>
    <n v="0"/>
    <n v="1"/>
    <n v="133000"/>
    <s v="TA"/>
    <s v="NAmes"/>
    <x v="0"/>
  </r>
  <r>
    <n v="4058"/>
    <n v="7"/>
    <n v="5"/>
    <x v="77"/>
    <n v="1998"/>
    <n v="767"/>
    <n v="1"/>
    <n v="1"/>
    <n v="0"/>
    <n v="1"/>
    <n v="133000"/>
    <s v="TA"/>
    <s v="NAmes"/>
    <x v="0"/>
  </r>
  <r>
    <n v="9490"/>
    <n v="6"/>
    <n v="7"/>
    <x v="28"/>
    <n v="1950"/>
    <n v="1578"/>
    <n v="1"/>
    <n v="3"/>
    <n v="2"/>
    <n v="1"/>
    <n v="133000"/>
    <s v="TA"/>
    <s v="NAmes"/>
    <x v="1"/>
  </r>
  <r>
    <n v="10800"/>
    <n v="4"/>
    <n v="7"/>
    <x v="18"/>
    <n v="1996"/>
    <n v="1461"/>
    <n v="2"/>
    <n v="4"/>
    <n v="0"/>
    <n v="1"/>
    <n v="133500"/>
    <s v="TA"/>
    <s v="NAmes"/>
    <x v="1"/>
  </r>
  <r>
    <n v="11050"/>
    <n v="5"/>
    <n v="5"/>
    <x v="54"/>
    <n v="1956"/>
    <n v="1005"/>
    <n v="1"/>
    <n v="2"/>
    <n v="1"/>
    <n v="1"/>
    <n v="133500"/>
    <s v="TA"/>
    <s v="NAmes"/>
    <x v="1"/>
  </r>
  <r>
    <n v="7560"/>
    <n v="5"/>
    <n v="5"/>
    <x v="49"/>
    <n v="1959"/>
    <n v="1040"/>
    <n v="1"/>
    <n v="3"/>
    <n v="0"/>
    <n v="1"/>
    <n v="133700"/>
    <s v="TA"/>
    <s v="NAmes"/>
    <x v="0"/>
  </r>
  <r>
    <n v="10011"/>
    <n v="5"/>
    <n v="6"/>
    <x v="52"/>
    <n v="1996"/>
    <n v="1236"/>
    <n v="1"/>
    <n v="2"/>
    <n v="1"/>
    <n v="1"/>
    <n v="134450"/>
    <s v="TA"/>
    <s v="NAmes"/>
    <x v="1"/>
  </r>
  <r>
    <n v="8923"/>
    <n v="5"/>
    <n v="7"/>
    <x v="65"/>
    <n v="2006"/>
    <n v="1008"/>
    <n v="1"/>
    <n v="2"/>
    <n v="0"/>
    <n v="1"/>
    <n v="134500"/>
    <s v="TA"/>
    <s v="NAmes"/>
    <x v="0"/>
  </r>
  <r>
    <n v="10205"/>
    <n v="5"/>
    <n v="5"/>
    <x v="89"/>
    <n v="1962"/>
    <n v="999"/>
    <n v="1"/>
    <n v="3"/>
    <n v="0"/>
    <n v="1"/>
    <n v="134500"/>
    <s v="TA"/>
    <s v="NAmes"/>
    <x v="1"/>
  </r>
  <r>
    <n v="7200"/>
    <n v="5"/>
    <n v="7"/>
    <x v="83"/>
    <n v="2000"/>
    <n v="900"/>
    <n v="1"/>
    <n v="3"/>
    <n v="0"/>
    <n v="2"/>
    <n v="134800"/>
    <s v="TA"/>
    <s v="NAmes"/>
    <x v="0"/>
  </r>
  <r>
    <n v="8267"/>
    <n v="5"/>
    <n v="5"/>
    <x v="33"/>
    <n v="1958"/>
    <n v="1604"/>
    <n v="2"/>
    <n v="4"/>
    <n v="0"/>
    <n v="2"/>
    <n v="135000"/>
    <s v="TA"/>
    <s v="NAmes"/>
    <x v="0"/>
  </r>
  <r>
    <n v="10950"/>
    <n v="5"/>
    <n v="7"/>
    <x v="86"/>
    <n v="1952"/>
    <n v="1064"/>
    <n v="1"/>
    <n v="2"/>
    <n v="0"/>
    <n v="1"/>
    <n v="135000"/>
    <s v="TA"/>
    <s v="NAmes"/>
    <x v="1"/>
  </r>
  <r>
    <n v="9482"/>
    <n v="5"/>
    <n v="4"/>
    <x v="33"/>
    <n v="1958"/>
    <n v="1866"/>
    <n v="2"/>
    <n v="4"/>
    <n v="0"/>
    <n v="2"/>
    <n v="135000"/>
    <s v="TA"/>
    <s v="NAmes"/>
    <x v="1"/>
  </r>
  <r>
    <n v="10454"/>
    <n v="6"/>
    <n v="6"/>
    <x v="52"/>
    <n v="1957"/>
    <n v="1105"/>
    <n v="1"/>
    <n v="3"/>
    <n v="0"/>
    <n v="1"/>
    <n v="135000"/>
    <s v="TA"/>
    <s v="NAmes"/>
    <x v="1"/>
  </r>
  <r>
    <n v="8064"/>
    <n v="6"/>
    <n v="7"/>
    <x v="40"/>
    <n v="1994"/>
    <n v="1495"/>
    <n v="1"/>
    <n v="3"/>
    <n v="0"/>
    <n v="2"/>
    <n v="135000"/>
    <s v="TA"/>
    <s v="NAmes"/>
    <x v="0"/>
  </r>
  <r>
    <n v="8125"/>
    <n v="5"/>
    <n v="7"/>
    <x v="87"/>
    <n v="2005"/>
    <n v="925"/>
    <n v="1"/>
    <n v="3"/>
    <n v="0"/>
    <n v="2"/>
    <n v="135000"/>
    <s v="TA"/>
    <s v="NAmes"/>
    <x v="0"/>
  </r>
  <r>
    <n v="7390"/>
    <n v="5"/>
    <n v="7"/>
    <x v="60"/>
    <n v="1955"/>
    <n v="1098"/>
    <n v="1"/>
    <n v="3"/>
    <n v="0"/>
    <n v="1"/>
    <n v="135000"/>
    <s v="TA"/>
    <s v="NAmes"/>
    <x v="0"/>
  </r>
  <r>
    <n v="10152"/>
    <n v="5"/>
    <n v="5"/>
    <x v="54"/>
    <n v="1956"/>
    <n v="1048"/>
    <n v="1"/>
    <n v="3"/>
    <n v="0"/>
    <n v="1"/>
    <n v="135000"/>
    <s v="TA"/>
    <s v="NAmes"/>
    <x v="1"/>
  </r>
  <r>
    <n v="9600"/>
    <n v="5"/>
    <n v="7"/>
    <x v="18"/>
    <n v="2003"/>
    <n v="893"/>
    <n v="1"/>
    <n v="2"/>
    <n v="0"/>
    <n v="2"/>
    <n v="135000"/>
    <s v="TA"/>
    <s v="NAmes"/>
    <x v="1"/>
  </r>
  <r>
    <n v="11606"/>
    <n v="5"/>
    <n v="5"/>
    <x v="56"/>
    <n v="1969"/>
    <n v="2080"/>
    <n v="1"/>
    <n v="5"/>
    <n v="2"/>
    <n v="2"/>
    <n v="135000"/>
    <s v="TA"/>
    <s v="NAmes"/>
    <x v="1"/>
  </r>
  <r>
    <n v="7000"/>
    <n v="5"/>
    <n v="7"/>
    <x v="51"/>
    <n v="2002"/>
    <n v="1134"/>
    <n v="1"/>
    <n v="2"/>
    <n v="0"/>
    <n v="1"/>
    <n v="135000"/>
    <s v="TA"/>
    <s v="NAmes"/>
    <x v="0"/>
  </r>
  <r>
    <n v="9600"/>
    <n v="5"/>
    <n v="5"/>
    <x v="83"/>
    <n v="1951"/>
    <n v="1216"/>
    <n v="1"/>
    <n v="3"/>
    <n v="0"/>
    <n v="1"/>
    <n v="135000"/>
    <s v="TA"/>
    <s v="NAmes"/>
    <x v="1"/>
  </r>
  <r>
    <n v="9723"/>
    <n v="6"/>
    <n v="7"/>
    <x v="53"/>
    <n v="1963"/>
    <n v="1008"/>
    <n v="1"/>
    <n v="2"/>
    <n v="0"/>
    <n v="2"/>
    <n v="135000"/>
    <s v="TA"/>
    <s v="NAmes"/>
    <x v="1"/>
  </r>
  <r>
    <n v="10800"/>
    <n v="4"/>
    <n v="4"/>
    <x v="18"/>
    <n v="1950"/>
    <n v="1192"/>
    <n v="1"/>
    <n v="4"/>
    <n v="0"/>
    <n v="0"/>
    <n v="135000"/>
    <s v="TA"/>
    <s v="NAmes"/>
    <x v="1"/>
  </r>
  <r>
    <n v="9750"/>
    <n v="5"/>
    <n v="5"/>
    <x v="58"/>
    <n v="1967"/>
    <n v="980"/>
    <n v="2"/>
    <n v="3"/>
    <n v="0"/>
    <n v="1"/>
    <n v="135500"/>
    <s v="TA"/>
    <s v="NAmes"/>
    <x v="1"/>
  </r>
  <r>
    <n v="8475"/>
    <n v="4"/>
    <n v="7"/>
    <x v="54"/>
    <n v="1956"/>
    <n v="952"/>
    <n v="1"/>
    <n v="2"/>
    <n v="0"/>
    <n v="1"/>
    <n v="135750"/>
    <s v="TA"/>
    <s v="NAmes"/>
    <x v="0"/>
  </r>
  <r>
    <n v="7032"/>
    <n v="5"/>
    <n v="5"/>
    <x v="69"/>
    <n v="1979"/>
    <n v="943"/>
    <n v="1"/>
    <n v="2"/>
    <n v="2"/>
    <n v="2"/>
    <n v="135960"/>
    <s v="TA"/>
    <s v="NAmes"/>
    <x v="0"/>
  </r>
  <r>
    <n v="8050"/>
    <n v="5"/>
    <n v="5"/>
    <x v="49"/>
    <n v="1959"/>
    <n v="1143"/>
    <n v="1"/>
    <n v="3"/>
    <n v="0"/>
    <n v="1"/>
    <n v="136000"/>
    <s v="TA"/>
    <s v="NAmes"/>
    <x v="0"/>
  </r>
  <r>
    <n v="9000"/>
    <n v="5"/>
    <n v="5"/>
    <x v="73"/>
    <n v="1974"/>
    <n v="1792"/>
    <n v="2"/>
    <n v="4"/>
    <n v="0"/>
    <n v="0"/>
    <n v="136000"/>
    <s v="TA"/>
    <s v="NAmes"/>
    <x v="0"/>
  </r>
  <r>
    <n v="9464"/>
    <n v="6"/>
    <n v="7"/>
    <x v="33"/>
    <n v="1958"/>
    <n v="1080"/>
    <n v="1"/>
    <n v="3"/>
    <n v="0"/>
    <n v="1"/>
    <n v="136000"/>
    <s v="Gd"/>
    <s v="NAmes"/>
    <x v="1"/>
  </r>
  <r>
    <n v="7942"/>
    <n v="6"/>
    <n v="7"/>
    <x v="65"/>
    <n v="1953"/>
    <n v="1040"/>
    <n v="1"/>
    <n v="3"/>
    <n v="0"/>
    <n v="1"/>
    <n v="136000"/>
    <s v="TA"/>
    <s v="NAmes"/>
    <x v="0"/>
  </r>
  <r>
    <n v="10600"/>
    <n v="6"/>
    <n v="5"/>
    <x v="62"/>
    <n v="1964"/>
    <n v="1775"/>
    <n v="2"/>
    <n v="3"/>
    <n v="0"/>
    <n v="2"/>
    <n v="136300"/>
    <s v="TA"/>
    <s v="NAmes"/>
    <x v="1"/>
  </r>
  <r>
    <n v="8856"/>
    <n v="5"/>
    <n v="4"/>
    <x v="52"/>
    <n v="1957"/>
    <n v="1176"/>
    <n v="1"/>
    <n v="3"/>
    <n v="2"/>
    <n v="1"/>
    <n v="136500"/>
    <s v="TA"/>
    <s v="NAmes"/>
    <x v="0"/>
  </r>
  <r>
    <n v="10659"/>
    <n v="5"/>
    <n v="6"/>
    <x v="98"/>
    <n v="1961"/>
    <n v="1050"/>
    <n v="1"/>
    <n v="3"/>
    <n v="0"/>
    <n v="1"/>
    <n v="136500"/>
    <s v="TA"/>
    <s v="NAmes"/>
    <x v="1"/>
  </r>
  <r>
    <n v="7590"/>
    <n v="5"/>
    <n v="5"/>
    <x v="53"/>
    <n v="1963"/>
    <n v="1117"/>
    <n v="1"/>
    <n v="3"/>
    <n v="0"/>
    <n v="1"/>
    <n v="136870"/>
    <s v="TA"/>
    <s v="NAmes"/>
    <x v="0"/>
  </r>
  <r>
    <n v="11345"/>
    <n v="5"/>
    <n v="5"/>
    <x v="40"/>
    <n v="1950"/>
    <n v="1920"/>
    <n v="2"/>
    <n v="4"/>
    <n v="0"/>
    <n v="2"/>
    <n v="137000"/>
    <s v="TA"/>
    <s v="NAmes"/>
    <x v="1"/>
  </r>
  <r>
    <n v="11425"/>
    <n v="5"/>
    <n v="6"/>
    <x v="68"/>
    <n v="1954"/>
    <n v="1008"/>
    <n v="1"/>
    <n v="2"/>
    <n v="1"/>
    <n v="1"/>
    <n v="137000"/>
    <s v="TA"/>
    <s v="NAmes"/>
    <x v="1"/>
  </r>
  <r>
    <n v="9724"/>
    <n v="5"/>
    <n v="7"/>
    <x v="22"/>
    <n v="1950"/>
    <n v="1043"/>
    <n v="1"/>
    <n v="2"/>
    <n v="1"/>
    <n v="1"/>
    <n v="137000"/>
    <s v="TA"/>
    <s v="NAmes"/>
    <x v="1"/>
  </r>
  <r>
    <n v="9462"/>
    <n v="5"/>
    <n v="6"/>
    <x v="18"/>
    <n v="1973"/>
    <n v="1728"/>
    <n v="1"/>
    <n v="3"/>
    <n v="1"/>
    <n v="1"/>
    <n v="137000"/>
    <s v="TA"/>
    <s v="NAmes"/>
    <x v="1"/>
  </r>
  <r>
    <n v="8800"/>
    <n v="6"/>
    <n v="7"/>
    <x v="53"/>
    <n v="1963"/>
    <n v="1054"/>
    <n v="1"/>
    <n v="3"/>
    <n v="0"/>
    <n v="2"/>
    <n v="137500"/>
    <s v="Gd"/>
    <s v="NAmes"/>
    <x v="0"/>
  </r>
  <r>
    <n v="9373"/>
    <n v="5"/>
    <n v="6"/>
    <x v="65"/>
    <n v="1953"/>
    <n v="1152"/>
    <n v="1"/>
    <n v="3"/>
    <n v="0"/>
    <n v="2"/>
    <n v="137500"/>
    <s v="TA"/>
    <s v="NAmes"/>
    <x v="0"/>
  </r>
  <r>
    <n v="8243"/>
    <n v="5"/>
    <n v="7"/>
    <x v="98"/>
    <n v="1961"/>
    <n v="964"/>
    <n v="1"/>
    <n v="3"/>
    <n v="1"/>
    <n v="2"/>
    <n v="137500"/>
    <s v="Gd"/>
    <s v="NAmes"/>
    <x v="0"/>
  </r>
  <r>
    <n v="10680"/>
    <n v="5"/>
    <n v="3"/>
    <x v="83"/>
    <n v="1951"/>
    <n v="2136"/>
    <n v="2"/>
    <n v="4"/>
    <n v="0"/>
    <n v="2"/>
    <n v="137900"/>
    <s v="TA"/>
    <s v="NAmes"/>
    <x v="1"/>
  </r>
  <r>
    <n v="7200"/>
    <n v="5"/>
    <n v="4"/>
    <x v="32"/>
    <n v="1982"/>
    <n v="1904"/>
    <n v="1"/>
    <n v="3"/>
    <n v="0"/>
    <n v="1"/>
    <n v="138000"/>
    <s v="TA"/>
    <s v="NAmes"/>
    <x v="0"/>
  </r>
  <r>
    <n v="8000"/>
    <n v="5"/>
    <n v="5"/>
    <x v="49"/>
    <n v="1959"/>
    <n v="1183"/>
    <n v="1"/>
    <n v="3"/>
    <n v="0"/>
    <n v="1"/>
    <n v="138000"/>
    <s v="TA"/>
    <s v="NAmes"/>
    <x v="0"/>
  </r>
  <r>
    <n v="8064"/>
    <n v="6"/>
    <n v="6"/>
    <x v="40"/>
    <n v="1950"/>
    <n v="1320"/>
    <n v="2"/>
    <n v="3"/>
    <n v="0"/>
    <n v="2"/>
    <n v="138000"/>
    <s v="TA"/>
    <s v="NAmes"/>
    <x v="0"/>
  </r>
  <r>
    <n v="12172"/>
    <n v="5"/>
    <n v="7"/>
    <x v="20"/>
    <n v="1996"/>
    <n v="908"/>
    <n v="1"/>
    <n v="2"/>
    <n v="0"/>
    <n v="2"/>
    <n v="138500"/>
    <s v="TA"/>
    <s v="NAmes"/>
    <x v="1"/>
  </r>
  <r>
    <n v="8400"/>
    <n v="5"/>
    <n v="5"/>
    <x v="50"/>
    <n v="1968"/>
    <n v="1052"/>
    <n v="1"/>
    <n v="3"/>
    <n v="0"/>
    <n v="1"/>
    <n v="138500"/>
    <s v="TA"/>
    <s v="NAmes"/>
    <x v="0"/>
  </r>
  <r>
    <n v="15870"/>
    <n v="5"/>
    <n v="5"/>
    <x v="56"/>
    <n v="1969"/>
    <n v="1096"/>
    <n v="1"/>
    <n v="3"/>
    <n v="0"/>
    <n v="1"/>
    <n v="138800"/>
    <s v="TA"/>
    <s v="NAmes"/>
    <x v="1"/>
  </r>
  <r>
    <n v="9600"/>
    <n v="6"/>
    <n v="6"/>
    <x v="33"/>
    <n v="1988"/>
    <n v="1632"/>
    <n v="2"/>
    <n v="3"/>
    <n v="1"/>
    <n v="1"/>
    <n v="139000"/>
    <s v="TA"/>
    <s v="NAmes"/>
    <x v="1"/>
  </r>
  <r>
    <n v="7560"/>
    <n v="5"/>
    <n v="6"/>
    <x v="33"/>
    <n v="1965"/>
    <n v="1339"/>
    <n v="1"/>
    <n v="3"/>
    <n v="0"/>
    <n v="1"/>
    <n v="139000"/>
    <s v="TA"/>
    <s v="NAmes"/>
    <x v="0"/>
  </r>
  <r>
    <n v="9000"/>
    <n v="6"/>
    <n v="5"/>
    <x v="54"/>
    <n v="1956"/>
    <n v="1196"/>
    <n v="1"/>
    <n v="2"/>
    <n v="1"/>
    <n v="1"/>
    <n v="139000"/>
    <s v="TA"/>
    <s v="NAmes"/>
    <x v="0"/>
  </r>
  <r>
    <n v="7350"/>
    <n v="5"/>
    <n v="7"/>
    <x v="83"/>
    <n v="1951"/>
    <n v="952"/>
    <n v="1"/>
    <n v="2"/>
    <n v="0"/>
    <n v="2"/>
    <n v="139000"/>
    <s v="TA"/>
    <s v="NAmes"/>
    <x v="0"/>
  </r>
  <r>
    <n v="10180"/>
    <n v="5"/>
    <n v="6"/>
    <x v="50"/>
    <n v="1968"/>
    <n v="1044"/>
    <n v="1"/>
    <n v="3"/>
    <n v="1"/>
    <n v="2"/>
    <n v="139000"/>
    <s v="TA"/>
    <s v="NAmes"/>
    <x v="1"/>
  </r>
  <r>
    <n v="10500"/>
    <n v="5"/>
    <n v="7"/>
    <x v="10"/>
    <n v="2005"/>
    <n v="1109"/>
    <n v="1"/>
    <n v="3"/>
    <n v="0"/>
    <n v="1"/>
    <n v="139000"/>
    <s v="TA"/>
    <s v="NAmes"/>
    <x v="1"/>
  </r>
  <r>
    <n v="8176"/>
    <n v="5"/>
    <n v="6"/>
    <x v="33"/>
    <n v="1992"/>
    <n v="1056"/>
    <n v="1"/>
    <n v="3"/>
    <n v="0"/>
    <n v="1"/>
    <n v="139000"/>
    <s v="TA"/>
    <s v="NAmes"/>
    <x v="0"/>
  </r>
  <r>
    <n v="9250"/>
    <n v="5"/>
    <n v="7"/>
    <x v="68"/>
    <n v="2005"/>
    <n v="1056"/>
    <n v="1"/>
    <n v="3"/>
    <n v="0"/>
    <n v="1"/>
    <n v="139400"/>
    <s v="TA"/>
    <s v="NAmes"/>
    <x v="0"/>
  </r>
  <r>
    <n v="12778"/>
    <n v="5"/>
    <n v="6"/>
    <x v="86"/>
    <n v="2003"/>
    <n v="1008"/>
    <n v="1"/>
    <n v="2"/>
    <n v="0"/>
    <n v="1"/>
    <n v="139500"/>
    <s v="TA"/>
    <s v="NAmes"/>
    <x v="1"/>
  </r>
  <r>
    <n v="12342"/>
    <n v="5"/>
    <n v="5"/>
    <x v="51"/>
    <n v="1978"/>
    <n v="1422"/>
    <n v="1"/>
    <n v="3"/>
    <n v="1"/>
    <n v="1"/>
    <n v="139900"/>
    <s v="TA"/>
    <s v="NAmes"/>
    <x v="1"/>
  </r>
  <r>
    <n v="7875"/>
    <n v="5"/>
    <n v="6"/>
    <x v="98"/>
    <n v="1961"/>
    <n v="1144"/>
    <n v="1"/>
    <n v="3"/>
    <n v="0"/>
    <n v="2"/>
    <n v="139950"/>
    <s v="TA"/>
    <s v="NAmes"/>
    <x v="0"/>
  </r>
  <r>
    <n v="9450"/>
    <n v="4"/>
    <n v="5"/>
    <x v="52"/>
    <n v="1957"/>
    <n v="1362"/>
    <n v="1"/>
    <n v="3"/>
    <n v="1"/>
    <n v="3"/>
    <n v="140000"/>
    <s v="TA"/>
    <s v="NAmes"/>
    <x v="1"/>
  </r>
  <r>
    <n v="9600"/>
    <n v="6"/>
    <n v="8"/>
    <x v="32"/>
    <n v="2005"/>
    <n v="1668"/>
    <n v="1"/>
    <n v="3"/>
    <n v="0"/>
    <n v="1"/>
    <n v="140000"/>
    <s v="Gd"/>
    <s v="NAmes"/>
    <x v="1"/>
  </r>
  <r>
    <n v="9200"/>
    <n v="6"/>
    <n v="6"/>
    <x v="87"/>
    <n v="1965"/>
    <n v="1136"/>
    <n v="1"/>
    <n v="3"/>
    <n v="1"/>
    <n v="1"/>
    <n v="140000"/>
    <s v="TA"/>
    <s v="NAmes"/>
    <x v="0"/>
  </r>
  <r>
    <n v="9900"/>
    <n v="5"/>
    <n v="5"/>
    <x v="98"/>
    <n v="1961"/>
    <n v="1114"/>
    <n v="1"/>
    <n v="3"/>
    <n v="0"/>
    <n v="2"/>
    <n v="140000"/>
    <s v="Gd"/>
    <s v="NAmes"/>
    <x v="1"/>
  </r>
  <r>
    <n v="7763"/>
    <n v="5"/>
    <n v="7"/>
    <x v="89"/>
    <n v="1980"/>
    <n v="1283"/>
    <n v="1"/>
    <n v="3"/>
    <n v="0"/>
    <n v="2"/>
    <n v="140000"/>
    <s v="Gd"/>
    <s v="NAmes"/>
    <x v="0"/>
  </r>
  <r>
    <n v="10930"/>
    <n v="5"/>
    <n v="6"/>
    <x v="16"/>
    <n v="1950"/>
    <n v="1558"/>
    <n v="1"/>
    <n v="3"/>
    <n v="1"/>
    <n v="1"/>
    <n v="140000"/>
    <s v="TA"/>
    <s v="NAmes"/>
    <x v="1"/>
  </r>
  <r>
    <n v="7056"/>
    <n v="6"/>
    <n v="5"/>
    <x v="53"/>
    <n v="1963"/>
    <n v="1796"/>
    <n v="1"/>
    <n v="4"/>
    <n v="1"/>
    <n v="2"/>
    <n v="140000"/>
    <s v="TA"/>
    <s v="NAmes"/>
    <x v="0"/>
  </r>
  <r>
    <n v="7315"/>
    <n v="5"/>
    <n v="6"/>
    <x v="33"/>
    <n v="1958"/>
    <n v="1170"/>
    <n v="1"/>
    <n v="3"/>
    <n v="1"/>
    <n v="1"/>
    <n v="140000"/>
    <s v="TA"/>
    <s v="NAmes"/>
    <x v="0"/>
  </r>
  <r>
    <n v="8400"/>
    <n v="5"/>
    <n v="6"/>
    <x v="50"/>
    <n v="1968"/>
    <n v="898"/>
    <n v="1"/>
    <n v="3"/>
    <n v="0"/>
    <n v="1"/>
    <n v="140000"/>
    <s v="TA"/>
    <s v="NAmes"/>
    <x v="0"/>
  </r>
  <r>
    <n v="10382"/>
    <n v="6"/>
    <n v="5"/>
    <x v="33"/>
    <n v="1958"/>
    <n v="1095"/>
    <n v="1"/>
    <n v="2"/>
    <n v="0"/>
    <n v="1"/>
    <n v="140000"/>
    <s v="Fa"/>
    <s v="NAmes"/>
    <x v="1"/>
  </r>
  <r>
    <n v="11310"/>
    <n v="6"/>
    <n v="5"/>
    <x v="68"/>
    <n v="1954"/>
    <n v="1375"/>
    <n v="1"/>
    <n v="2"/>
    <n v="1"/>
    <n v="2"/>
    <n v="140000"/>
    <s v="TA"/>
    <s v="NAmes"/>
    <x v="1"/>
  </r>
  <r>
    <n v="14357"/>
    <n v="5"/>
    <n v="5"/>
    <x v="98"/>
    <n v="1961"/>
    <n v="1187"/>
    <n v="1"/>
    <n v="2"/>
    <n v="1"/>
    <n v="2"/>
    <n v="140500"/>
    <s v="TA"/>
    <s v="NAmes"/>
    <x v="1"/>
  </r>
  <r>
    <n v="8814"/>
    <n v="5"/>
    <n v="6"/>
    <x v="50"/>
    <n v="1968"/>
    <n v="1464"/>
    <n v="1"/>
    <n v="4"/>
    <n v="0"/>
    <n v="2"/>
    <n v="141000"/>
    <s v="TA"/>
    <s v="NAmes"/>
    <x v="0"/>
  </r>
  <r>
    <n v="12493"/>
    <n v="4"/>
    <n v="5"/>
    <x v="51"/>
    <n v="1960"/>
    <n v="1100"/>
    <n v="1"/>
    <n v="3"/>
    <n v="1"/>
    <n v="1"/>
    <n v="141000"/>
    <s v="TA"/>
    <s v="NAmes"/>
    <x v="1"/>
  </r>
  <r>
    <n v="8760"/>
    <n v="6"/>
    <n v="7"/>
    <x v="52"/>
    <n v="1999"/>
    <n v="936"/>
    <n v="1"/>
    <n v="2"/>
    <n v="0"/>
    <n v="1"/>
    <n v="141000"/>
    <s v="TA"/>
    <s v="NAmes"/>
    <x v="0"/>
  </r>
  <r>
    <n v="8000"/>
    <n v="5"/>
    <n v="4"/>
    <x v="98"/>
    <n v="1961"/>
    <n v="1800"/>
    <n v="2"/>
    <n v="6"/>
    <n v="0"/>
    <n v="0"/>
    <n v="141000"/>
    <s v="TA"/>
    <s v="NAmes"/>
    <x v="0"/>
  </r>
  <r>
    <n v="14850"/>
    <n v="5"/>
    <n v="5"/>
    <x v="52"/>
    <n v="1957"/>
    <n v="1092"/>
    <n v="1"/>
    <n v="2"/>
    <n v="1"/>
    <n v="1"/>
    <n v="141000"/>
    <s v="TA"/>
    <s v="NAmes"/>
    <x v="1"/>
  </r>
  <r>
    <n v="7945"/>
    <n v="5"/>
    <n v="6"/>
    <x v="49"/>
    <n v="1959"/>
    <n v="1150"/>
    <n v="1"/>
    <n v="3"/>
    <n v="0"/>
    <n v="1"/>
    <n v="141000"/>
    <s v="TA"/>
    <s v="NAmes"/>
    <x v="0"/>
  </r>
  <r>
    <n v="7436"/>
    <n v="4"/>
    <n v="7"/>
    <x v="51"/>
    <n v="1960"/>
    <n v="894"/>
    <n v="1"/>
    <n v="2"/>
    <n v="1"/>
    <n v="2"/>
    <n v="141500"/>
    <s v="TA"/>
    <s v="NAmes"/>
    <x v="0"/>
  </r>
  <r>
    <n v="9600"/>
    <n v="5"/>
    <n v="6"/>
    <x v="51"/>
    <n v="1960"/>
    <n v="1496"/>
    <n v="2"/>
    <n v="3"/>
    <n v="0"/>
    <n v="2"/>
    <n v="141500"/>
    <s v="Fa"/>
    <s v="NAmes"/>
    <x v="1"/>
  </r>
  <r>
    <n v="9600"/>
    <n v="5"/>
    <n v="8"/>
    <x v="32"/>
    <n v="2006"/>
    <n v="1337"/>
    <n v="1"/>
    <n v="3"/>
    <n v="1"/>
    <n v="1"/>
    <n v="141500"/>
    <s v="Gd"/>
    <s v="NAmes"/>
    <x v="1"/>
  </r>
  <r>
    <n v="8450"/>
    <n v="5"/>
    <n v="6"/>
    <x v="50"/>
    <n v="1968"/>
    <n v="1056"/>
    <n v="1"/>
    <n v="3"/>
    <n v="1"/>
    <n v="1"/>
    <n v="142000"/>
    <s v="TA"/>
    <s v="NAmes"/>
    <x v="0"/>
  </r>
  <r>
    <n v="12160"/>
    <n v="5"/>
    <n v="5"/>
    <x v="49"/>
    <n v="1959"/>
    <n v="1188"/>
    <n v="1"/>
    <n v="3"/>
    <n v="0"/>
    <n v="2"/>
    <n v="142000"/>
    <s v="TA"/>
    <s v="NAmes"/>
    <x v="1"/>
  </r>
  <r>
    <n v="10721"/>
    <n v="6"/>
    <n v="6"/>
    <x v="49"/>
    <n v="1959"/>
    <n v="1252"/>
    <n v="1"/>
    <n v="3"/>
    <n v="0"/>
    <n v="2"/>
    <n v="142000"/>
    <s v="TA"/>
    <s v="NAmes"/>
    <x v="1"/>
  </r>
  <r>
    <n v="11556"/>
    <n v="5"/>
    <n v="9"/>
    <x v="65"/>
    <n v="2006"/>
    <n v="1154"/>
    <n v="1"/>
    <n v="3"/>
    <n v="0"/>
    <n v="1"/>
    <n v="142000"/>
    <s v="Ex"/>
    <s v="NAmes"/>
    <x v="1"/>
  </r>
  <r>
    <n v="9600"/>
    <n v="5"/>
    <n v="5"/>
    <x v="50"/>
    <n v="1968"/>
    <n v="1051"/>
    <n v="1"/>
    <n v="3"/>
    <n v="0"/>
    <n v="2"/>
    <n v="142000"/>
    <s v="TA"/>
    <s v="NAmes"/>
    <x v="1"/>
  </r>
  <r>
    <n v="15428"/>
    <n v="5"/>
    <n v="6"/>
    <x v="83"/>
    <n v="1991"/>
    <n v="884"/>
    <n v="1"/>
    <n v="2"/>
    <n v="0"/>
    <n v="1"/>
    <n v="142000"/>
    <s v="TA"/>
    <s v="NAmes"/>
    <x v="1"/>
  </r>
  <r>
    <n v="8250"/>
    <n v="5"/>
    <n v="7"/>
    <x v="53"/>
    <n v="1963"/>
    <n v="1053"/>
    <n v="1"/>
    <n v="3"/>
    <n v="0"/>
    <n v="2"/>
    <n v="142100"/>
    <s v="TA"/>
    <s v="NAmes"/>
    <x v="0"/>
  </r>
  <r>
    <n v="9717"/>
    <n v="5"/>
    <n v="6"/>
    <x v="32"/>
    <n v="1996"/>
    <n v="1078"/>
    <n v="1"/>
    <n v="2"/>
    <n v="0"/>
    <n v="1"/>
    <n v="142125"/>
    <s v="TA"/>
    <s v="NAmes"/>
    <x v="1"/>
  </r>
  <r>
    <n v="9600"/>
    <n v="5"/>
    <n v="5"/>
    <x v="59"/>
    <n v="1966"/>
    <n v="1232"/>
    <n v="1"/>
    <n v="3"/>
    <n v="0"/>
    <n v="2"/>
    <n v="142250"/>
    <s v="TA"/>
    <s v="NAmes"/>
    <x v="1"/>
  </r>
  <r>
    <n v="13101"/>
    <n v="5"/>
    <n v="5"/>
    <x v="87"/>
    <n v="1965"/>
    <n v="1728"/>
    <n v="2"/>
    <n v="6"/>
    <n v="0"/>
    <n v="2"/>
    <n v="142600"/>
    <s v="TA"/>
    <s v="NAmes"/>
    <x v="1"/>
  </r>
  <r>
    <n v="8510"/>
    <n v="5"/>
    <n v="7"/>
    <x v="10"/>
    <n v="1971"/>
    <n v="1050"/>
    <n v="1"/>
    <n v="3"/>
    <n v="0"/>
    <n v="1"/>
    <n v="143000"/>
    <s v="TA"/>
    <s v="NAmes"/>
    <x v="0"/>
  </r>
  <r>
    <n v="9600"/>
    <n v="5"/>
    <n v="5"/>
    <x v="58"/>
    <n v="1967"/>
    <n v="1568"/>
    <n v="1"/>
    <n v="3"/>
    <n v="0"/>
    <n v="2"/>
    <n v="143000"/>
    <s v="TA"/>
    <s v="NAmes"/>
    <x v="1"/>
  </r>
  <r>
    <n v="10355"/>
    <n v="5"/>
    <n v="5"/>
    <x v="58"/>
    <n v="1967"/>
    <n v="1214"/>
    <n v="2"/>
    <n v="3"/>
    <n v="1"/>
    <n v="1"/>
    <n v="143000"/>
    <s v="TA"/>
    <s v="NAmes"/>
    <x v="1"/>
  </r>
  <r>
    <n v="10496"/>
    <n v="6"/>
    <n v="6"/>
    <x v="18"/>
    <n v="1950"/>
    <n v="1846"/>
    <n v="2"/>
    <n v="3"/>
    <n v="1"/>
    <n v="1"/>
    <n v="143000"/>
    <s v="TA"/>
    <s v="NAmes"/>
    <x v="1"/>
  </r>
  <r>
    <n v="8163"/>
    <n v="5"/>
    <n v="6"/>
    <x v="49"/>
    <n v="1959"/>
    <n v="1144"/>
    <n v="1"/>
    <n v="3"/>
    <n v="1"/>
    <n v="1"/>
    <n v="143000"/>
    <s v="Gd"/>
    <s v="NAmes"/>
    <x v="0"/>
  </r>
  <r>
    <n v="10530"/>
    <n v="6"/>
    <n v="5"/>
    <x v="10"/>
    <n v="1971"/>
    <n v="981"/>
    <n v="1"/>
    <n v="3"/>
    <n v="0"/>
    <n v="2"/>
    <n v="143250"/>
    <s v="TA"/>
    <s v="NAmes"/>
    <x v="1"/>
  </r>
  <r>
    <n v="8010"/>
    <n v="6"/>
    <n v="9"/>
    <x v="33"/>
    <n v="2007"/>
    <n v="951"/>
    <n v="1"/>
    <n v="2"/>
    <n v="0"/>
    <n v="2"/>
    <n v="143500"/>
    <s v="Gd"/>
    <s v="NAmes"/>
    <x v="0"/>
  </r>
  <r>
    <n v="10400"/>
    <n v="4"/>
    <n v="5"/>
    <x v="54"/>
    <n v="1956"/>
    <n v="1200"/>
    <n v="1"/>
    <n v="3"/>
    <n v="2"/>
    <n v="1"/>
    <n v="144000"/>
    <s v="TA"/>
    <s v="NAmes"/>
    <x v="1"/>
  </r>
  <r>
    <n v="9503"/>
    <n v="5"/>
    <n v="5"/>
    <x v="33"/>
    <n v="1983"/>
    <n v="1344"/>
    <n v="1"/>
    <n v="2"/>
    <n v="1"/>
    <n v="1"/>
    <n v="144000"/>
    <s v="TA"/>
    <s v="NAmes"/>
    <x v="1"/>
  </r>
  <r>
    <n v="9600"/>
    <n v="5"/>
    <n v="6"/>
    <x v="60"/>
    <n v="1955"/>
    <n v="1150"/>
    <n v="1"/>
    <n v="2"/>
    <n v="0"/>
    <n v="1"/>
    <n v="144000"/>
    <s v="Gd"/>
    <s v="NAmes"/>
    <x v="1"/>
  </r>
  <r>
    <n v="11344"/>
    <n v="5"/>
    <n v="5"/>
    <x v="33"/>
    <n v="1958"/>
    <n v="1524"/>
    <n v="1"/>
    <n v="3"/>
    <n v="0"/>
    <n v="1"/>
    <n v="144000"/>
    <s v="TA"/>
    <s v="NAmes"/>
    <x v="1"/>
  </r>
  <r>
    <n v="7570"/>
    <n v="6"/>
    <n v="5"/>
    <x v="62"/>
    <n v="1964"/>
    <n v="1806"/>
    <n v="1"/>
    <n v="4"/>
    <n v="0"/>
    <n v="2"/>
    <n v="144750"/>
    <s v="TA"/>
    <s v="NAmes"/>
    <x v="0"/>
  </r>
  <r>
    <n v="10200"/>
    <n v="5"/>
    <n v="7"/>
    <x v="68"/>
    <n v="2003"/>
    <n v="1086"/>
    <n v="1"/>
    <n v="3"/>
    <n v="0"/>
    <n v="2"/>
    <n v="144900"/>
    <s v="TA"/>
    <s v="NAmes"/>
    <x v="1"/>
  </r>
  <r>
    <n v="8400"/>
    <n v="5"/>
    <n v="6"/>
    <x v="52"/>
    <n v="1957"/>
    <n v="1314"/>
    <n v="1"/>
    <n v="3"/>
    <n v="0"/>
    <n v="1"/>
    <n v="145000"/>
    <s v="Gd"/>
    <s v="NAmes"/>
    <x v="0"/>
  </r>
  <r>
    <n v="8604"/>
    <n v="5"/>
    <n v="7"/>
    <x v="66"/>
    <n v="1978"/>
    <n v="941"/>
    <n v="1"/>
    <n v="2"/>
    <n v="0"/>
    <n v="2"/>
    <n v="145000"/>
    <s v="Gd"/>
    <s v="NAmes"/>
    <x v="0"/>
  </r>
  <r>
    <n v="11072"/>
    <n v="5"/>
    <n v="5"/>
    <x v="87"/>
    <n v="1965"/>
    <n v="1728"/>
    <n v="2"/>
    <n v="6"/>
    <n v="0"/>
    <n v="2"/>
    <n v="145000"/>
    <s v="TA"/>
    <s v="NAmes"/>
    <x v="1"/>
  </r>
  <r>
    <n v="8250"/>
    <n v="6"/>
    <n v="7"/>
    <x v="62"/>
    <n v="1964"/>
    <n v="1092"/>
    <n v="1"/>
    <n v="3"/>
    <n v="0"/>
    <n v="2"/>
    <n v="145000"/>
    <s v="TA"/>
    <s v="NAmes"/>
    <x v="0"/>
  </r>
  <r>
    <n v="10482"/>
    <n v="6"/>
    <n v="8"/>
    <x v="33"/>
    <n v="1958"/>
    <n v="1138"/>
    <n v="1"/>
    <n v="3"/>
    <n v="0"/>
    <n v="1"/>
    <n v="145000"/>
    <s v="Gd"/>
    <s v="NAmes"/>
    <x v="1"/>
  </r>
  <r>
    <n v="7514"/>
    <n v="5"/>
    <n v="7"/>
    <x v="58"/>
    <n v="1975"/>
    <n v="1387"/>
    <n v="1"/>
    <n v="3"/>
    <n v="1"/>
    <n v="1"/>
    <n v="145000"/>
    <s v="TA"/>
    <s v="NAmes"/>
    <x v="0"/>
  </r>
  <r>
    <n v="8393"/>
    <n v="5"/>
    <n v="5"/>
    <x v="49"/>
    <n v="2005"/>
    <n v="1712"/>
    <n v="2"/>
    <n v="4"/>
    <n v="0"/>
    <n v="2"/>
    <n v="145000"/>
    <s v="TA"/>
    <s v="NAmes"/>
    <x v="0"/>
  </r>
  <r>
    <n v="10500"/>
    <n v="5"/>
    <n v="5"/>
    <x v="62"/>
    <n v="1964"/>
    <n v="1292"/>
    <n v="1"/>
    <n v="3"/>
    <n v="2"/>
    <n v="2"/>
    <n v="145100"/>
    <s v="Gd"/>
    <s v="NAmes"/>
    <x v="1"/>
  </r>
  <r>
    <n v="11600"/>
    <n v="6"/>
    <n v="5"/>
    <x v="51"/>
    <n v="1960"/>
    <n v="1383"/>
    <n v="1"/>
    <n v="3"/>
    <n v="0"/>
    <n v="1"/>
    <n v="145250"/>
    <s v="TA"/>
    <s v="NAmes"/>
    <x v="1"/>
  </r>
  <r>
    <n v="7626"/>
    <n v="5"/>
    <n v="8"/>
    <x v="86"/>
    <n v="2005"/>
    <n v="1031"/>
    <n v="1"/>
    <n v="2"/>
    <n v="0"/>
    <n v="1"/>
    <n v="145500"/>
    <s v="TA"/>
    <s v="NAmes"/>
    <x v="0"/>
  </r>
  <r>
    <n v="10007"/>
    <n v="5"/>
    <n v="7"/>
    <x v="49"/>
    <n v="2006"/>
    <n v="1053"/>
    <n v="1"/>
    <n v="3"/>
    <n v="0"/>
    <n v="1"/>
    <n v="145500"/>
    <s v="TA"/>
    <s v="NAmes"/>
    <x v="1"/>
  </r>
  <r>
    <n v="12436"/>
    <n v="5"/>
    <n v="5"/>
    <x v="52"/>
    <n v="1957"/>
    <n v="1824"/>
    <n v="2"/>
    <n v="5"/>
    <n v="0"/>
    <n v="2"/>
    <n v="146000"/>
    <s v="TA"/>
    <s v="NAmes"/>
    <x v="1"/>
  </r>
  <r>
    <n v="9230"/>
    <n v="5"/>
    <n v="8"/>
    <x v="87"/>
    <n v="1998"/>
    <n v="1200"/>
    <n v="1"/>
    <n v="1"/>
    <n v="0"/>
    <n v="2"/>
    <n v="146000"/>
    <s v="TA"/>
    <s v="NAmes"/>
    <x v="0"/>
  </r>
  <r>
    <n v="7000"/>
    <n v="5"/>
    <n v="4"/>
    <x v="98"/>
    <n v="1961"/>
    <n v="1150"/>
    <n v="1"/>
    <n v="3"/>
    <n v="0"/>
    <n v="1"/>
    <n v="146000"/>
    <s v="TA"/>
    <s v="NAmes"/>
    <x v="0"/>
  </r>
  <r>
    <n v="9480"/>
    <n v="5"/>
    <n v="7"/>
    <x v="43"/>
    <n v="1995"/>
    <n v="1644"/>
    <n v="1"/>
    <n v="3"/>
    <n v="2"/>
    <n v="1"/>
    <n v="146500"/>
    <s v="TA"/>
    <s v="NAmes"/>
    <x v="1"/>
  </r>
  <r>
    <n v="10858"/>
    <n v="5"/>
    <n v="6"/>
    <x v="86"/>
    <n v="1952"/>
    <n v="1624"/>
    <n v="1"/>
    <n v="2"/>
    <n v="1"/>
    <n v="1"/>
    <n v="146500"/>
    <s v="Gd"/>
    <s v="NAmes"/>
    <x v="1"/>
  </r>
  <r>
    <n v="9600"/>
    <n v="5"/>
    <n v="7"/>
    <x v="32"/>
    <n v="2007"/>
    <n v="1113"/>
    <n v="1"/>
    <n v="3"/>
    <n v="1"/>
    <n v="1"/>
    <n v="147000"/>
    <s v="TA"/>
    <s v="NAmes"/>
    <x v="1"/>
  </r>
  <r>
    <n v="8872"/>
    <n v="5"/>
    <n v="8"/>
    <x v="87"/>
    <n v="2008"/>
    <n v="912"/>
    <n v="1"/>
    <n v="2"/>
    <n v="0"/>
    <n v="2"/>
    <n v="147000"/>
    <s v="TA"/>
    <s v="NAmes"/>
    <x v="0"/>
  </r>
  <r>
    <n v="11382"/>
    <n v="6"/>
    <n v="5"/>
    <x v="62"/>
    <n v="1964"/>
    <n v="1374"/>
    <n v="1"/>
    <n v="3"/>
    <n v="1"/>
    <n v="1"/>
    <n v="147000"/>
    <s v="TA"/>
    <s v="NAmes"/>
    <x v="1"/>
  </r>
  <r>
    <n v="9510"/>
    <n v="6"/>
    <n v="5"/>
    <x v="89"/>
    <n v="1985"/>
    <n v="1207"/>
    <n v="1"/>
    <n v="3"/>
    <n v="0"/>
    <n v="1"/>
    <n v="147000"/>
    <s v="TA"/>
    <s v="NAmes"/>
    <x v="1"/>
  </r>
  <r>
    <n v="12144"/>
    <n v="4"/>
    <n v="6"/>
    <x v="32"/>
    <n v="1950"/>
    <n v="1521"/>
    <n v="1"/>
    <n v="3"/>
    <n v="0"/>
    <n v="1"/>
    <n v="147500"/>
    <s v="TA"/>
    <s v="NAmes"/>
    <x v="1"/>
  </r>
  <r>
    <n v="8760"/>
    <n v="6"/>
    <n v="6"/>
    <x v="49"/>
    <n v="1959"/>
    <n v="1194"/>
    <n v="1"/>
    <n v="3"/>
    <n v="0"/>
    <n v="1"/>
    <n v="148000"/>
    <s v="TA"/>
    <s v="NAmes"/>
    <x v="0"/>
  </r>
  <r>
    <n v="7635"/>
    <n v="5"/>
    <n v="6"/>
    <x v="51"/>
    <n v="1960"/>
    <n v="1175"/>
    <n v="1"/>
    <n v="3"/>
    <n v="0"/>
    <n v="2"/>
    <n v="148000"/>
    <s v="TA"/>
    <s v="NAmes"/>
    <x v="0"/>
  </r>
  <r>
    <n v="12929"/>
    <n v="6"/>
    <n v="6"/>
    <x v="51"/>
    <n v="1993"/>
    <n v="1081"/>
    <n v="1"/>
    <n v="3"/>
    <n v="0"/>
    <n v="1"/>
    <n v="148000"/>
    <s v="TA"/>
    <s v="NAmes"/>
    <x v="1"/>
  </r>
  <r>
    <n v="10000"/>
    <n v="5"/>
    <n v="6"/>
    <x v="54"/>
    <n v="1956"/>
    <n v="1370"/>
    <n v="1"/>
    <n v="3"/>
    <n v="1"/>
    <n v="1"/>
    <n v="148000"/>
    <s v="TA"/>
    <s v="NAmes"/>
    <x v="1"/>
  </r>
  <r>
    <n v="8750"/>
    <n v="5"/>
    <n v="6"/>
    <x v="12"/>
    <n v="1970"/>
    <n v="1002"/>
    <n v="1"/>
    <n v="3"/>
    <n v="0"/>
    <n v="2"/>
    <n v="148500"/>
    <s v="TA"/>
    <s v="NAmes"/>
    <x v="0"/>
  </r>
  <r>
    <n v="10710"/>
    <n v="5"/>
    <n v="7"/>
    <x v="59"/>
    <n v="2004"/>
    <n v="1120"/>
    <n v="1"/>
    <n v="3"/>
    <n v="1"/>
    <n v="2"/>
    <n v="148800"/>
    <s v="TA"/>
    <s v="NAmes"/>
    <x v="1"/>
  </r>
  <r>
    <n v="11241"/>
    <n v="6"/>
    <n v="7"/>
    <x v="12"/>
    <n v="1970"/>
    <n v="1004"/>
    <n v="1"/>
    <n v="2"/>
    <n v="1"/>
    <n v="2"/>
    <n v="149000"/>
    <s v="TA"/>
    <s v="NAmes"/>
    <x v="1"/>
  </r>
  <r>
    <n v="12160"/>
    <n v="6"/>
    <n v="4"/>
    <x v="65"/>
    <n v="1953"/>
    <n v="1505"/>
    <n v="1"/>
    <n v="2"/>
    <n v="1"/>
    <n v="2"/>
    <n v="149500"/>
    <s v="TA"/>
    <s v="NAmes"/>
    <x v="1"/>
  </r>
  <r>
    <n v="9240"/>
    <n v="6"/>
    <n v="8"/>
    <x v="49"/>
    <n v="1998"/>
    <n v="988"/>
    <n v="2"/>
    <n v="3"/>
    <n v="0"/>
    <n v="1"/>
    <n v="149500"/>
    <s v="TA"/>
    <s v="NAmes"/>
    <x v="0"/>
  </r>
  <r>
    <n v="12537"/>
    <n v="5"/>
    <n v="6"/>
    <x v="10"/>
    <n v="2008"/>
    <n v="1078"/>
    <n v="1"/>
    <n v="3"/>
    <n v="1"/>
    <n v="2"/>
    <n v="149900"/>
    <s v="TA"/>
    <s v="NAmes"/>
    <x v="1"/>
  </r>
  <r>
    <n v="11027"/>
    <n v="6"/>
    <n v="5"/>
    <x v="68"/>
    <n v="1954"/>
    <n v="1293"/>
    <n v="2"/>
    <n v="2"/>
    <n v="0"/>
    <n v="2"/>
    <n v="149900"/>
    <s v="TA"/>
    <s v="NAmes"/>
    <x v="1"/>
  </r>
  <r>
    <n v="8760"/>
    <n v="5"/>
    <n v="7"/>
    <x v="54"/>
    <n v="1956"/>
    <n v="1144"/>
    <n v="1"/>
    <n v="3"/>
    <n v="0"/>
    <n v="1"/>
    <n v="150000"/>
    <s v="TA"/>
    <s v="NAmes"/>
    <x v="0"/>
  </r>
  <r>
    <n v="7200"/>
    <n v="5"/>
    <n v="6"/>
    <x v="60"/>
    <n v="1967"/>
    <n v="1588"/>
    <n v="1"/>
    <n v="3"/>
    <n v="0"/>
    <n v="2"/>
    <n v="150000"/>
    <s v="Gd"/>
    <s v="NAmes"/>
    <x v="0"/>
  </r>
  <r>
    <n v="11988"/>
    <n v="6"/>
    <n v="6"/>
    <x v="52"/>
    <n v="1957"/>
    <n v="1244"/>
    <n v="1"/>
    <n v="3"/>
    <n v="2"/>
    <n v="1"/>
    <n v="150000"/>
    <s v="TA"/>
    <s v="NAmes"/>
    <x v="1"/>
  </r>
  <r>
    <n v="8973"/>
    <n v="5"/>
    <n v="7"/>
    <x v="33"/>
    <n v="1991"/>
    <n v="1053"/>
    <n v="1"/>
    <n v="3"/>
    <n v="0"/>
    <n v="2"/>
    <n v="150000"/>
    <s v="TA"/>
    <s v="NAmes"/>
    <x v="0"/>
  </r>
  <r>
    <n v="7388"/>
    <n v="5"/>
    <n v="6"/>
    <x v="49"/>
    <n v="2002"/>
    <n v="1327"/>
    <n v="1"/>
    <n v="3"/>
    <n v="0"/>
    <n v="2"/>
    <n v="150750"/>
    <s v="TA"/>
    <s v="NAmes"/>
    <x v="0"/>
  </r>
  <r>
    <n v="9750"/>
    <n v="6"/>
    <n v="8"/>
    <x v="56"/>
    <n v="1969"/>
    <n v="1054"/>
    <n v="1"/>
    <n v="3"/>
    <n v="0"/>
    <n v="2"/>
    <n v="151000"/>
    <s v="TA"/>
    <s v="NAmes"/>
    <x v="1"/>
  </r>
  <r>
    <n v="12772"/>
    <n v="6"/>
    <n v="8"/>
    <x v="51"/>
    <n v="1998"/>
    <n v="958"/>
    <n v="1"/>
    <n v="2"/>
    <n v="0"/>
    <n v="1"/>
    <n v="151500"/>
    <s v="Gd"/>
    <s v="NAmes"/>
    <x v="1"/>
  </r>
  <r>
    <n v="10800"/>
    <n v="5"/>
    <n v="7"/>
    <x v="51"/>
    <n v="1960"/>
    <n v="1248"/>
    <n v="1"/>
    <n v="3"/>
    <n v="0"/>
    <n v="1"/>
    <n v="151500"/>
    <s v="TA"/>
    <s v="NAmes"/>
    <x v="1"/>
  </r>
  <r>
    <n v="7500"/>
    <n v="5"/>
    <n v="7"/>
    <x v="49"/>
    <n v="2003"/>
    <n v="1040"/>
    <n v="1"/>
    <n v="3"/>
    <n v="0"/>
    <n v="1"/>
    <n v="152000"/>
    <s v="TA"/>
    <s v="NAmes"/>
    <x v="0"/>
  </r>
  <r>
    <n v="7903"/>
    <n v="5"/>
    <n v="5"/>
    <x v="51"/>
    <n v="1960"/>
    <n v="1242"/>
    <n v="1"/>
    <n v="3"/>
    <n v="0"/>
    <n v="1"/>
    <n v="152000"/>
    <s v="TA"/>
    <s v="NAmes"/>
    <x v="0"/>
  </r>
  <r>
    <n v="11419"/>
    <n v="7"/>
    <n v="7"/>
    <x v="40"/>
    <n v="1999"/>
    <n v="1527"/>
    <n v="1"/>
    <n v="3"/>
    <n v="1"/>
    <n v="2"/>
    <n v="152500"/>
    <s v="TA"/>
    <s v="NAmes"/>
    <x v="1"/>
  </r>
  <r>
    <n v="9600"/>
    <n v="6"/>
    <n v="6"/>
    <x v="60"/>
    <n v="1972"/>
    <n v="1520"/>
    <n v="1"/>
    <n v="3"/>
    <n v="2"/>
    <n v="1"/>
    <n v="153000"/>
    <s v="TA"/>
    <s v="NAmes"/>
    <x v="1"/>
  </r>
  <r>
    <n v="9350"/>
    <n v="5"/>
    <n v="6"/>
    <x v="98"/>
    <n v="1995"/>
    <n v="1313"/>
    <n v="1"/>
    <n v="3"/>
    <n v="1"/>
    <n v="2"/>
    <n v="153000"/>
    <s v="TA"/>
    <s v="NAmes"/>
    <x v="0"/>
  </r>
  <r>
    <n v="8750"/>
    <n v="5"/>
    <n v="5"/>
    <x v="60"/>
    <n v="1955"/>
    <n v="1382"/>
    <n v="1"/>
    <n v="3"/>
    <n v="0"/>
    <n v="1"/>
    <n v="153000"/>
    <s v="TA"/>
    <s v="NAmes"/>
    <x v="0"/>
  </r>
  <r>
    <n v="8532"/>
    <n v="5"/>
    <n v="6"/>
    <x v="68"/>
    <n v="1990"/>
    <n v="1297"/>
    <n v="1"/>
    <n v="3"/>
    <n v="1"/>
    <n v="2"/>
    <n v="153000"/>
    <s v="TA"/>
    <s v="NAmes"/>
    <x v="0"/>
  </r>
  <r>
    <n v="8712"/>
    <n v="5"/>
    <n v="7"/>
    <x v="52"/>
    <n v="2000"/>
    <n v="1306"/>
    <n v="1"/>
    <n v="2"/>
    <n v="0"/>
    <n v="1"/>
    <n v="153000"/>
    <s v="Gd"/>
    <s v="NAmes"/>
    <x v="0"/>
  </r>
  <r>
    <n v="11332"/>
    <n v="5"/>
    <n v="7"/>
    <x v="51"/>
    <n v="2000"/>
    <n v="1118"/>
    <n v="1"/>
    <n v="3"/>
    <n v="0"/>
    <n v="1"/>
    <n v="153000"/>
    <s v="TA"/>
    <s v="NAmes"/>
    <x v="1"/>
  </r>
  <r>
    <n v="9532"/>
    <n v="4"/>
    <n v="6"/>
    <x v="65"/>
    <n v="1953"/>
    <n v="1647"/>
    <n v="1"/>
    <n v="3"/>
    <n v="1"/>
    <n v="1"/>
    <n v="153000"/>
    <s v="TA"/>
    <s v="NAmes"/>
    <x v="1"/>
  </r>
  <r>
    <n v="10152"/>
    <n v="6"/>
    <n v="6"/>
    <x v="54"/>
    <n v="1994"/>
    <n v="1124"/>
    <n v="1"/>
    <n v="3"/>
    <n v="1"/>
    <n v="1"/>
    <n v="153000"/>
    <s v="TA"/>
    <s v="NAmes"/>
    <x v="1"/>
  </r>
  <r>
    <n v="7500"/>
    <n v="5"/>
    <n v="7"/>
    <x v="49"/>
    <n v="1994"/>
    <n v="1246"/>
    <n v="1"/>
    <n v="3"/>
    <n v="0"/>
    <n v="1"/>
    <n v="154000"/>
    <s v="TA"/>
    <s v="NAmes"/>
    <x v="0"/>
  </r>
  <r>
    <n v="11000"/>
    <n v="5"/>
    <n v="6"/>
    <x v="59"/>
    <n v="1966"/>
    <n v="1154"/>
    <n v="1"/>
    <n v="3"/>
    <n v="1"/>
    <n v="2"/>
    <n v="154000"/>
    <s v="TA"/>
    <s v="NAmes"/>
    <x v="1"/>
  </r>
  <r>
    <n v="10143"/>
    <n v="6"/>
    <n v="7"/>
    <x v="53"/>
    <n v="1963"/>
    <n v="1380"/>
    <n v="1"/>
    <n v="3"/>
    <n v="0"/>
    <n v="1"/>
    <n v="154000"/>
    <s v="TA"/>
    <s v="NAmes"/>
    <x v="1"/>
  </r>
  <r>
    <n v="11600"/>
    <n v="5"/>
    <n v="5"/>
    <x v="51"/>
    <n v="1960"/>
    <n v="2274"/>
    <n v="2"/>
    <n v="5"/>
    <n v="0"/>
    <n v="2"/>
    <n v="154300"/>
    <s v="TA"/>
    <s v="NAmes"/>
    <x v="1"/>
  </r>
  <r>
    <n v="7700"/>
    <n v="6"/>
    <n v="5"/>
    <x v="59"/>
    <n v="1966"/>
    <n v="1839"/>
    <n v="1"/>
    <n v="4"/>
    <n v="1"/>
    <n v="2"/>
    <n v="155000"/>
    <s v="TA"/>
    <s v="NAmes"/>
    <x v="0"/>
  </r>
  <r>
    <n v="12400"/>
    <n v="6"/>
    <n v="7"/>
    <x v="33"/>
    <n v="1998"/>
    <n v="1215"/>
    <n v="1"/>
    <n v="3"/>
    <n v="0"/>
    <n v="1"/>
    <n v="155000"/>
    <s v="TA"/>
    <s v="NAmes"/>
    <x v="1"/>
  </r>
  <r>
    <n v="8700"/>
    <n v="5"/>
    <n v="6"/>
    <x v="53"/>
    <n v="1963"/>
    <n v="1128"/>
    <n v="2"/>
    <n v="3"/>
    <n v="0"/>
    <n v="2"/>
    <n v="155000"/>
    <s v="Gd"/>
    <s v="NAmes"/>
    <x v="0"/>
  </r>
  <r>
    <n v="7931"/>
    <n v="5"/>
    <n v="6"/>
    <x v="51"/>
    <n v="1960"/>
    <n v="1269"/>
    <n v="1"/>
    <n v="3"/>
    <n v="1"/>
    <n v="1"/>
    <n v="155000"/>
    <s v="TA"/>
    <s v="NAmes"/>
    <x v="0"/>
  </r>
  <r>
    <n v="9457"/>
    <n v="5"/>
    <n v="6"/>
    <x v="12"/>
    <n v="1990"/>
    <n v="1422"/>
    <n v="1"/>
    <n v="3"/>
    <n v="0"/>
    <n v="2"/>
    <n v="155000"/>
    <s v="TA"/>
    <s v="NAmes"/>
    <x v="1"/>
  </r>
  <r>
    <n v="4113"/>
    <n v="6"/>
    <n v="5"/>
    <x v="75"/>
    <n v="2001"/>
    <n v="1337"/>
    <n v="2"/>
    <n v="2"/>
    <n v="1"/>
    <n v="2"/>
    <n v="155000"/>
    <s v="TA"/>
    <s v="NAmes"/>
    <x v="0"/>
  </r>
  <r>
    <n v="8640"/>
    <n v="5"/>
    <n v="5"/>
    <x v="50"/>
    <n v="1968"/>
    <n v="1770"/>
    <n v="1"/>
    <n v="4"/>
    <n v="0"/>
    <n v="2"/>
    <n v="155000"/>
    <s v="TA"/>
    <s v="NAmes"/>
    <x v="0"/>
  </r>
  <r>
    <n v="10170"/>
    <n v="6"/>
    <n v="6"/>
    <x v="83"/>
    <n v="1951"/>
    <n v="1575"/>
    <n v="1"/>
    <n v="2"/>
    <n v="1"/>
    <n v="2"/>
    <n v="155000"/>
    <s v="TA"/>
    <s v="NAmes"/>
    <x v="1"/>
  </r>
  <r>
    <n v="7590"/>
    <n v="6"/>
    <n v="5"/>
    <x v="59"/>
    <n v="1966"/>
    <n v="1348"/>
    <n v="1"/>
    <n v="3"/>
    <n v="1"/>
    <n v="2"/>
    <n v="155000"/>
    <s v="TA"/>
    <s v="NAmes"/>
    <x v="0"/>
  </r>
  <r>
    <n v="7930"/>
    <n v="6"/>
    <n v="8"/>
    <x v="56"/>
    <n v="2005"/>
    <n v="1026"/>
    <n v="1"/>
    <n v="3"/>
    <n v="0"/>
    <n v="2"/>
    <n v="156000"/>
    <s v="TA"/>
    <s v="NAmes"/>
    <x v="0"/>
  </r>
  <r>
    <n v="10289"/>
    <n v="5"/>
    <n v="7"/>
    <x v="87"/>
    <n v="1965"/>
    <n v="1073"/>
    <n v="1"/>
    <n v="3"/>
    <n v="0"/>
    <n v="2"/>
    <n v="156000"/>
    <s v="TA"/>
    <s v="NAmes"/>
    <x v="1"/>
  </r>
  <r>
    <n v="12099"/>
    <n v="5"/>
    <n v="6"/>
    <x v="65"/>
    <n v="2004"/>
    <n v="1728"/>
    <n v="1"/>
    <n v="3"/>
    <n v="1"/>
    <n v="1"/>
    <n v="156000"/>
    <s v="TA"/>
    <s v="NAmes"/>
    <x v="1"/>
  </r>
  <r>
    <n v="8092"/>
    <n v="6"/>
    <n v="8"/>
    <x v="68"/>
    <n v="2000"/>
    <n v="1050"/>
    <n v="1"/>
    <n v="3"/>
    <n v="0"/>
    <n v="1"/>
    <n v="156000"/>
    <s v="Gd"/>
    <s v="NAmes"/>
    <x v="0"/>
  </r>
  <r>
    <n v="8400"/>
    <n v="6"/>
    <n v="3"/>
    <x v="52"/>
    <n v="1957"/>
    <n v="1478"/>
    <n v="1"/>
    <n v="3"/>
    <n v="2"/>
    <n v="2"/>
    <n v="156500"/>
    <s v="TA"/>
    <s v="NAmes"/>
    <x v="0"/>
  </r>
  <r>
    <n v="8000"/>
    <n v="5"/>
    <n v="5"/>
    <x v="51"/>
    <n v="1960"/>
    <n v="1377"/>
    <n v="1"/>
    <n v="3"/>
    <n v="2"/>
    <n v="1"/>
    <n v="156500"/>
    <s v="TA"/>
    <s v="NAmes"/>
    <x v="0"/>
  </r>
  <r>
    <n v="10200"/>
    <n v="6"/>
    <n v="5"/>
    <x v="73"/>
    <n v="1974"/>
    <n v="1434"/>
    <n v="2"/>
    <n v="4"/>
    <n v="1"/>
    <n v="2"/>
    <n v="157000"/>
    <s v="TA"/>
    <s v="NAmes"/>
    <x v="1"/>
  </r>
  <r>
    <n v="10920"/>
    <n v="6"/>
    <n v="5"/>
    <x v="51"/>
    <n v="1960"/>
    <n v="1253"/>
    <n v="1"/>
    <n v="2"/>
    <n v="1"/>
    <n v="1"/>
    <n v="157000"/>
    <s v="TA"/>
    <s v="NAmes"/>
    <x v="1"/>
  </r>
  <r>
    <n v="17600"/>
    <n v="6"/>
    <n v="5"/>
    <x v="51"/>
    <n v="1960"/>
    <n v="1478"/>
    <n v="2"/>
    <n v="3"/>
    <n v="2"/>
    <n v="2"/>
    <n v="157500"/>
    <s v="TA"/>
    <s v="NAmes"/>
    <x v="1"/>
  </r>
  <r>
    <n v="10533"/>
    <n v="6"/>
    <n v="6"/>
    <x v="54"/>
    <n v="1956"/>
    <n v="1024"/>
    <n v="1"/>
    <n v="2"/>
    <n v="2"/>
    <n v="1"/>
    <n v="157500"/>
    <s v="Gd"/>
    <s v="NAmes"/>
    <x v="1"/>
  </r>
  <r>
    <n v="9360"/>
    <n v="6"/>
    <n v="7"/>
    <x v="50"/>
    <n v="2004"/>
    <n v="976"/>
    <n v="1"/>
    <n v="2"/>
    <n v="1"/>
    <n v="2"/>
    <n v="157500"/>
    <s v="TA"/>
    <s v="NAmes"/>
    <x v="0"/>
  </r>
  <r>
    <n v="9350"/>
    <n v="5"/>
    <n v="6"/>
    <x v="62"/>
    <n v="1964"/>
    <n v="1440"/>
    <n v="1"/>
    <n v="4"/>
    <n v="1"/>
    <n v="2"/>
    <n v="157500"/>
    <s v="TA"/>
    <s v="NAmes"/>
    <x v="0"/>
  </r>
  <r>
    <n v="11650"/>
    <n v="7"/>
    <n v="5"/>
    <x v="49"/>
    <n v="1959"/>
    <n v="1472"/>
    <n v="2"/>
    <n v="2"/>
    <n v="1"/>
    <n v="2"/>
    <n v="157500"/>
    <s v="TA"/>
    <s v="NAmes"/>
    <x v="1"/>
  </r>
  <r>
    <n v="9750"/>
    <n v="6"/>
    <n v="6"/>
    <x v="33"/>
    <n v="1958"/>
    <n v="1442"/>
    <n v="1"/>
    <n v="4"/>
    <n v="0"/>
    <n v="1"/>
    <n v="157900"/>
    <s v="TA"/>
    <s v="NAmes"/>
    <x v="1"/>
  </r>
  <r>
    <n v="12095"/>
    <n v="6"/>
    <n v="6"/>
    <x v="62"/>
    <n v="1964"/>
    <n v="1445"/>
    <n v="1"/>
    <n v="3"/>
    <n v="1"/>
    <n v="2"/>
    <n v="158000"/>
    <s v="Gd"/>
    <s v="NAmes"/>
    <x v="1"/>
  </r>
  <r>
    <n v="9350"/>
    <n v="6"/>
    <n v="7"/>
    <x v="62"/>
    <n v="1991"/>
    <n v="1302"/>
    <n v="2"/>
    <n v="3"/>
    <n v="0"/>
    <n v="1"/>
    <n v="158000"/>
    <s v="TA"/>
    <s v="NAmes"/>
    <x v="0"/>
  </r>
  <r>
    <n v="9600"/>
    <n v="5"/>
    <n v="7"/>
    <x v="58"/>
    <n v="1967"/>
    <n v="1141"/>
    <n v="1"/>
    <n v="3"/>
    <n v="0"/>
    <n v="1"/>
    <n v="158000"/>
    <s v="TA"/>
    <s v="NAmes"/>
    <x v="1"/>
  </r>
  <r>
    <n v="9600"/>
    <n v="6"/>
    <n v="5"/>
    <x v="98"/>
    <n v="1961"/>
    <n v="1254"/>
    <n v="1"/>
    <n v="3"/>
    <n v="1"/>
    <n v="2"/>
    <n v="158500"/>
    <s v="TA"/>
    <s v="NAmes"/>
    <x v="1"/>
  </r>
  <r>
    <n v="9900"/>
    <n v="5"/>
    <n v="5"/>
    <x v="59"/>
    <n v="1966"/>
    <n v="1209"/>
    <n v="1"/>
    <n v="3"/>
    <n v="0"/>
    <n v="2"/>
    <n v="159000"/>
    <s v="TA"/>
    <s v="NAmes"/>
    <x v="1"/>
  </r>
  <r>
    <n v="9500"/>
    <n v="6"/>
    <n v="5"/>
    <x v="53"/>
    <n v="1963"/>
    <n v="1394"/>
    <n v="1"/>
    <n v="3"/>
    <n v="2"/>
    <n v="2"/>
    <n v="159000"/>
    <s v="TA"/>
    <s v="NAmes"/>
    <x v="1"/>
  </r>
  <r>
    <n v="8000"/>
    <n v="5"/>
    <n v="6"/>
    <x v="49"/>
    <n v="1959"/>
    <n v="1256"/>
    <n v="1"/>
    <n v="3"/>
    <n v="0"/>
    <n v="1"/>
    <n v="159000"/>
    <s v="TA"/>
    <s v="NAmes"/>
    <x v="0"/>
  </r>
  <r>
    <n v="13300"/>
    <n v="5"/>
    <n v="5"/>
    <x v="54"/>
    <n v="2001"/>
    <n v="1384"/>
    <n v="1"/>
    <n v="2"/>
    <n v="0"/>
    <n v="2"/>
    <n v="159000"/>
    <s v="TA"/>
    <s v="NAmes"/>
    <x v="1"/>
  </r>
  <r>
    <n v="9786"/>
    <n v="6"/>
    <n v="7"/>
    <x v="89"/>
    <n v="1981"/>
    <n v="1734"/>
    <n v="1"/>
    <n v="3"/>
    <n v="1"/>
    <n v="2"/>
    <n v="159000"/>
    <s v="TA"/>
    <s v="NAmes"/>
    <x v="1"/>
  </r>
  <r>
    <n v="10032"/>
    <n v="6"/>
    <n v="5"/>
    <x v="49"/>
    <n v="1959"/>
    <n v="1580"/>
    <n v="1"/>
    <n v="3"/>
    <n v="2"/>
    <n v="2"/>
    <n v="159500"/>
    <s v="TA"/>
    <s v="NAmes"/>
    <x v="1"/>
  </r>
  <r>
    <n v="8910"/>
    <n v="6"/>
    <n v="6"/>
    <x v="49"/>
    <n v="1959"/>
    <n v="1194"/>
    <n v="1"/>
    <n v="3"/>
    <n v="1"/>
    <n v="2"/>
    <n v="159500"/>
    <s v="TA"/>
    <s v="NAmes"/>
    <x v="0"/>
  </r>
  <r>
    <n v="13400"/>
    <n v="5"/>
    <n v="5"/>
    <x v="59"/>
    <n v="1966"/>
    <n v="1086"/>
    <n v="1"/>
    <n v="3"/>
    <n v="1"/>
    <n v="2"/>
    <n v="159950"/>
    <s v="TA"/>
    <s v="NAmes"/>
    <x v="1"/>
  </r>
  <r>
    <n v="10000"/>
    <n v="6"/>
    <n v="6"/>
    <x v="89"/>
    <n v="1962"/>
    <n v="1116"/>
    <n v="1"/>
    <n v="3"/>
    <n v="0"/>
    <n v="2"/>
    <n v="160000"/>
    <s v="TA"/>
    <s v="NAmes"/>
    <x v="1"/>
  </r>
  <r>
    <n v="8800"/>
    <n v="6"/>
    <n v="6"/>
    <x v="62"/>
    <n v="1964"/>
    <n v="1251"/>
    <n v="1"/>
    <n v="3"/>
    <n v="2"/>
    <n v="1"/>
    <n v="160000"/>
    <s v="TA"/>
    <s v="NAmes"/>
    <x v="0"/>
  </r>
  <r>
    <n v="8658"/>
    <n v="6"/>
    <n v="5"/>
    <x v="87"/>
    <n v="1965"/>
    <n v="1324"/>
    <n v="2"/>
    <n v="3"/>
    <n v="1"/>
    <n v="2"/>
    <n v="160000"/>
    <s v="TA"/>
    <s v="NAmes"/>
    <x v="0"/>
  </r>
  <r>
    <n v="9200"/>
    <n v="6"/>
    <n v="5"/>
    <x v="87"/>
    <n v="1965"/>
    <n v="1042"/>
    <n v="2"/>
    <n v="3"/>
    <n v="0"/>
    <n v="2"/>
    <n v="161000"/>
    <s v="TA"/>
    <s v="NAmes"/>
    <x v="0"/>
  </r>
  <r>
    <n v="9600"/>
    <n v="5"/>
    <n v="6"/>
    <x v="98"/>
    <n v="1990"/>
    <n v="1433"/>
    <n v="1"/>
    <n v="3"/>
    <n v="1"/>
    <n v="2"/>
    <n v="161000"/>
    <s v="TA"/>
    <s v="NAmes"/>
    <x v="1"/>
  </r>
  <r>
    <n v="9830"/>
    <n v="5"/>
    <n v="7"/>
    <x v="49"/>
    <n v="2006"/>
    <n v="1287"/>
    <n v="1"/>
    <n v="3"/>
    <n v="1"/>
    <n v="2"/>
    <n v="162000"/>
    <s v="Gd"/>
    <s v="NAmes"/>
    <x v="1"/>
  </r>
  <r>
    <n v="9610"/>
    <n v="6"/>
    <n v="6"/>
    <x v="33"/>
    <n v="1958"/>
    <n v="1336"/>
    <n v="1"/>
    <n v="3"/>
    <n v="1"/>
    <n v="2"/>
    <n v="162000"/>
    <s v="TA"/>
    <s v="NAmes"/>
    <x v="1"/>
  </r>
  <r>
    <n v="11500"/>
    <n v="6"/>
    <n v="4"/>
    <x v="58"/>
    <n v="1967"/>
    <n v="1040"/>
    <n v="1"/>
    <n v="3"/>
    <n v="1"/>
    <n v="2"/>
    <n v="163000"/>
    <s v="TA"/>
    <s v="NAmes"/>
    <x v="1"/>
  </r>
  <r>
    <n v="10197"/>
    <n v="6"/>
    <n v="5"/>
    <x v="98"/>
    <n v="1961"/>
    <n v="1362"/>
    <n v="1"/>
    <n v="3"/>
    <n v="1"/>
    <n v="2"/>
    <n v="163000"/>
    <s v="TA"/>
    <s v="NAmes"/>
    <x v="1"/>
  </r>
  <r>
    <n v="9120"/>
    <n v="6"/>
    <n v="6"/>
    <x v="33"/>
    <n v="1958"/>
    <n v="1261"/>
    <n v="1"/>
    <n v="3"/>
    <n v="1"/>
    <n v="2"/>
    <n v="163000"/>
    <s v="TA"/>
    <s v="NAmes"/>
    <x v="0"/>
  </r>
  <r>
    <n v="8800"/>
    <n v="7"/>
    <n v="6"/>
    <x v="59"/>
    <n v="1966"/>
    <n v="1200"/>
    <n v="2"/>
    <n v="3"/>
    <n v="1"/>
    <n v="2"/>
    <n v="163500"/>
    <s v="TA"/>
    <s v="NAmes"/>
    <x v="0"/>
  </r>
  <r>
    <n v="12155"/>
    <n v="6"/>
    <n v="3"/>
    <x v="12"/>
    <n v="1970"/>
    <n v="1657"/>
    <n v="2"/>
    <n v="3"/>
    <n v="1"/>
    <n v="2"/>
    <n v="163500"/>
    <s v="TA"/>
    <s v="NAmes"/>
    <x v="1"/>
  </r>
  <r>
    <n v="14559"/>
    <n v="5"/>
    <n v="7"/>
    <x v="83"/>
    <n v="2000"/>
    <n v="1363"/>
    <n v="1"/>
    <n v="2"/>
    <n v="2"/>
    <n v="1"/>
    <n v="164900"/>
    <s v="TA"/>
    <s v="NAmes"/>
    <x v="1"/>
  </r>
  <r>
    <n v="9150"/>
    <n v="6"/>
    <n v="5"/>
    <x v="89"/>
    <n v="1962"/>
    <n v="1431"/>
    <n v="1"/>
    <n v="3"/>
    <n v="1"/>
    <n v="1"/>
    <n v="165000"/>
    <s v="TA"/>
    <s v="NAmes"/>
    <x v="0"/>
  </r>
  <r>
    <n v="9500"/>
    <n v="6"/>
    <n v="6"/>
    <x v="62"/>
    <n v="1978"/>
    <n v="1977"/>
    <n v="1"/>
    <n v="4"/>
    <n v="1"/>
    <n v="2"/>
    <n v="165000"/>
    <s v="TA"/>
    <s v="NAmes"/>
    <x v="1"/>
  </r>
  <r>
    <n v="10184"/>
    <n v="6"/>
    <n v="5"/>
    <x v="53"/>
    <n v="1963"/>
    <n v="1146"/>
    <n v="1"/>
    <n v="3"/>
    <n v="1"/>
    <n v="1"/>
    <n v="165000"/>
    <s v="TA"/>
    <s v="NAmes"/>
    <x v="1"/>
  </r>
  <r>
    <n v="10552"/>
    <n v="5"/>
    <n v="5"/>
    <x v="49"/>
    <n v="1959"/>
    <n v="1700"/>
    <n v="1"/>
    <n v="4"/>
    <n v="1"/>
    <n v="2"/>
    <n v="165500"/>
    <s v="TA"/>
    <s v="NAmes"/>
    <x v="1"/>
  </r>
  <r>
    <n v="9600"/>
    <n v="6"/>
    <n v="6"/>
    <x v="60"/>
    <n v="1996"/>
    <n v="1661"/>
    <n v="1"/>
    <n v="3"/>
    <n v="1"/>
    <n v="1"/>
    <n v="165500"/>
    <s v="TA"/>
    <s v="NAmes"/>
    <x v="1"/>
  </r>
  <r>
    <n v="8520"/>
    <n v="5"/>
    <n v="4"/>
    <x v="86"/>
    <n v="1952"/>
    <n v="1385"/>
    <n v="2"/>
    <n v="4"/>
    <n v="0"/>
    <n v="2"/>
    <n v="166000"/>
    <s v="Fa"/>
    <s v="NAmes"/>
    <x v="0"/>
  </r>
  <r>
    <n v="11900"/>
    <n v="6"/>
    <n v="5"/>
    <x v="52"/>
    <n v="1957"/>
    <n v="1392"/>
    <n v="1"/>
    <n v="3"/>
    <n v="2"/>
    <n v="2"/>
    <n v="166000"/>
    <s v="TA"/>
    <s v="NAmes"/>
    <x v="1"/>
  </r>
  <r>
    <n v="13200"/>
    <n v="6"/>
    <n v="6"/>
    <x v="33"/>
    <n v="1958"/>
    <n v="1570"/>
    <n v="1"/>
    <n v="3"/>
    <n v="1"/>
    <n v="2"/>
    <n v="166800"/>
    <s v="TA"/>
    <s v="NAmes"/>
    <x v="1"/>
  </r>
  <r>
    <n v="10004"/>
    <n v="6"/>
    <n v="6"/>
    <x v="62"/>
    <n v="1964"/>
    <n v="1516"/>
    <n v="1"/>
    <n v="3"/>
    <n v="0"/>
    <n v="2"/>
    <n v="167000"/>
    <s v="TA"/>
    <s v="NAmes"/>
    <x v="1"/>
  </r>
  <r>
    <n v="9600"/>
    <n v="6"/>
    <n v="5"/>
    <x v="65"/>
    <n v="1953"/>
    <n v="1644"/>
    <n v="1"/>
    <n v="3"/>
    <n v="2"/>
    <n v="2"/>
    <n v="167000"/>
    <s v="TA"/>
    <s v="NAmes"/>
    <x v="1"/>
  </r>
  <r>
    <n v="10628"/>
    <n v="7"/>
    <n v="5"/>
    <x v="12"/>
    <n v="1970"/>
    <n v="1277"/>
    <n v="1"/>
    <n v="2"/>
    <n v="1"/>
    <n v="2"/>
    <n v="167000"/>
    <s v="Gd"/>
    <s v="NAmes"/>
    <x v="1"/>
  </r>
  <r>
    <n v="10368"/>
    <n v="6"/>
    <n v="6"/>
    <x v="62"/>
    <n v="1964"/>
    <n v="1488"/>
    <n v="1"/>
    <n v="3"/>
    <n v="1"/>
    <n v="2"/>
    <n v="167000"/>
    <s v="TA"/>
    <s v="NAmes"/>
    <x v="1"/>
  </r>
  <r>
    <n v="21299"/>
    <n v="7"/>
    <n v="5"/>
    <x v="28"/>
    <n v="1963"/>
    <n v="2039"/>
    <n v="1"/>
    <n v="3"/>
    <n v="3"/>
    <n v="3"/>
    <n v="167000"/>
    <s v="TA"/>
    <s v="NAmes"/>
    <x v="1"/>
  </r>
  <r>
    <n v="10667"/>
    <n v="6"/>
    <n v="6"/>
    <x v="10"/>
    <n v="1971"/>
    <n v="1587"/>
    <n v="2"/>
    <n v="3"/>
    <n v="1"/>
    <n v="2"/>
    <n v="167300"/>
    <s v="TA"/>
    <s v="NAmes"/>
    <x v="1"/>
  </r>
  <r>
    <n v="9300"/>
    <n v="5"/>
    <n v="5"/>
    <x v="51"/>
    <n v="1960"/>
    <n v="1264"/>
    <n v="1"/>
    <n v="3"/>
    <n v="2"/>
    <n v="2"/>
    <n v="167500"/>
    <s v="TA"/>
    <s v="NAmes"/>
    <x v="0"/>
  </r>
  <r>
    <n v="9760"/>
    <n v="6"/>
    <n v="6"/>
    <x v="62"/>
    <n v="1964"/>
    <n v="1611"/>
    <n v="1"/>
    <n v="4"/>
    <n v="0"/>
    <n v="2"/>
    <n v="167900"/>
    <s v="TA"/>
    <s v="NAmes"/>
    <x v="1"/>
  </r>
  <r>
    <n v="9020"/>
    <n v="6"/>
    <n v="5"/>
    <x v="62"/>
    <n v="1964"/>
    <n v="1350"/>
    <n v="1"/>
    <n v="3"/>
    <n v="0"/>
    <n v="2"/>
    <n v="168500"/>
    <s v="TA"/>
    <s v="NAmes"/>
    <x v="0"/>
  </r>
  <r>
    <n v="11765"/>
    <n v="5"/>
    <n v="5"/>
    <x v="52"/>
    <n v="1957"/>
    <n v="1797"/>
    <n v="1"/>
    <n v="3"/>
    <n v="1"/>
    <n v="3"/>
    <n v="169000"/>
    <s v="TA"/>
    <s v="NAmes"/>
    <x v="1"/>
  </r>
  <r>
    <n v="7590"/>
    <n v="5"/>
    <n v="5"/>
    <x v="89"/>
    <n v="1962"/>
    <n v="1812"/>
    <n v="2"/>
    <n v="4"/>
    <n v="1"/>
    <n v="1"/>
    <n v="169500"/>
    <s v="TA"/>
    <s v="NAmes"/>
    <x v="0"/>
  </r>
  <r>
    <n v="9247"/>
    <n v="6"/>
    <n v="6"/>
    <x v="89"/>
    <n v="1962"/>
    <n v="1716"/>
    <n v="1"/>
    <n v="4"/>
    <n v="1"/>
    <n v="2"/>
    <n v="171000"/>
    <s v="TA"/>
    <s v="NAmes"/>
    <x v="0"/>
  </r>
  <r>
    <n v="14267"/>
    <n v="6"/>
    <n v="6"/>
    <x v="33"/>
    <n v="1958"/>
    <n v="1329"/>
    <n v="1"/>
    <n v="3"/>
    <n v="0"/>
    <n v="1"/>
    <n v="172000"/>
    <s v="TA"/>
    <s v="NAmes"/>
    <x v="1"/>
  </r>
  <r>
    <n v="10090"/>
    <n v="7"/>
    <n v="5"/>
    <x v="53"/>
    <n v="1999"/>
    <n v="1651"/>
    <n v="2"/>
    <n v="4"/>
    <n v="2"/>
    <n v="1"/>
    <n v="172000"/>
    <s v="TA"/>
    <s v="NAmes"/>
    <x v="1"/>
  </r>
  <r>
    <n v="12700"/>
    <n v="6"/>
    <n v="5"/>
    <x v="62"/>
    <n v="1964"/>
    <n v="1246"/>
    <n v="1"/>
    <n v="3"/>
    <n v="2"/>
    <n v="2"/>
    <n v="172000"/>
    <s v="TA"/>
    <s v="NAmes"/>
    <x v="1"/>
  </r>
  <r>
    <n v="17360"/>
    <n v="6"/>
    <n v="6"/>
    <x v="18"/>
    <n v="1950"/>
    <n v="1556"/>
    <n v="2"/>
    <n v="3"/>
    <n v="1"/>
    <n v="2"/>
    <n v="172500"/>
    <s v="Gd"/>
    <s v="NAmes"/>
    <x v="1"/>
  </r>
  <r>
    <n v="8400"/>
    <n v="6"/>
    <n v="9"/>
    <x v="89"/>
    <n v="2005"/>
    <n v="1537"/>
    <n v="1"/>
    <n v="3"/>
    <n v="1"/>
    <n v="2"/>
    <n v="174000"/>
    <s v="Gd"/>
    <s v="NAmes"/>
    <x v="0"/>
  </r>
  <r>
    <n v="11475"/>
    <n v="6"/>
    <n v="6"/>
    <x v="98"/>
    <n v="1961"/>
    <n v="1576"/>
    <n v="1"/>
    <n v="4"/>
    <n v="1"/>
    <n v="2"/>
    <n v="174500"/>
    <s v="TA"/>
    <s v="NAmes"/>
    <x v="1"/>
  </r>
  <r>
    <n v="9736"/>
    <n v="6"/>
    <n v="6"/>
    <x v="52"/>
    <n v="1969"/>
    <n v="1721"/>
    <n v="1"/>
    <n v="4"/>
    <n v="3"/>
    <n v="2"/>
    <n v="174850"/>
    <s v="TA"/>
    <s v="NAmes"/>
    <x v="1"/>
  </r>
  <r>
    <n v="9020"/>
    <n v="6"/>
    <n v="7"/>
    <x v="59"/>
    <n v="1966"/>
    <n v="1165"/>
    <n v="1"/>
    <n v="3"/>
    <n v="0"/>
    <n v="2"/>
    <n v="174900"/>
    <s v="TA"/>
    <s v="NAmes"/>
    <x v="0"/>
  </r>
  <r>
    <n v="9900"/>
    <n v="6"/>
    <n v="5"/>
    <x v="58"/>
    <n v="1967"/>
    <n v="1691"/>
    <n v="1"/>
    <n v="2"/>
    <n v="0"/>
    <n v="2"/>
    <n v="175000"/>
    <s v="TA"/>
    <s v="NAmes"/>
    <x v="1"/>
  </r>
  <r>
    <n v="10050"/>
    <n v="5"/>
    <n v="6"/>
    <x v="59"/>
    <n v="1966"/>
    <n v="1280"/>
    <n v="2"/>
    <n v="3"/>
    <n v="1"/>
    <n v="2"/>
    <n v="175000"/>
    <s v="TA"/>
    <s v="NAmes"/>
    <x v="1"/>
  </r>
  <r>
    <n v="12285"/>
    <n v="7"/>
    <n v="6"/>
    <x v="51"/>
    <n v="1960"/>
    <n v="1329"/>
    <n v="1"/>
    <n v="3"/>
    <n v="2"/>
    <n v="2"/>
    <n v="176000"/>
    <s v="TA"/>
    <s v="NAmes"/>
    <x v="1"/>
  </r>
  <r>
    <n v="19296"/>
    <n v="6"/>
    <n v="5"/>
    <x v="89"/>
    <n v="1962"/>
    <n v="1382"/>
    <n v="1"/>
    <n v="3"/>
    <n v="1"/>
    <n v="2"/>
    <n v="176000"/>
    <s v="TA"/>
    <s v="NAmes"/>
    <x v="1"/>
  </r>
  <r>
    <n v="11029"/>
    <n v="6"/>
    <n v="8"/>
    <x v="33"/>
    <n v="2002"/>
    <n v="1414"/>
    <n v="1"/>
    <n v="3"/>
    <n v="1"/>
    <n v="2"/>
    <n v="176500"/>
    <s v="TA"/>
    <s v="NAmes"/>
    <x v="1"/>
  </r>
  <r>
    <n v="10943"/>
    <n v="6"/>
    <n v="5"/>
    <x v="64"/>
    <n v="1998"/>
    <n v="1337"/>
    <n v="2"/>
    <n v="2"/>
    <n v="1"/>
    <n v="2"/>
    <n v="177000"/>
    <s v="TA"/>
    <s v="NAmes"/>
    <x v="1"/>
  </r>
  <r>
    <n v="8970"/>
    <n v="5"/>
    <n v="6"/>
    <x v="87"/>
    <n v="1965"/>
    <n v="2140"/>
    <n v="2"/>
    <n v="4"/>
    <n v="1"/>
    <n v="2"/>
    <n v="177500"/>
    <s v="Gd"/>
    <s v="NAmes"/>
    <x v="0"/>
  </r>
  <r>
    <n v="13495"/>
    <n v="5"/>
    <n v="6"/>
    <x v="54"/>
    <n v="1956"/>
    <n v="1728"/>
    <n v="2"/>
    <n v="3"/>
    <n v="1"/>
    <n v="2"/>
    <n v="177625"/>
    <s v="Gd"/>
    <s v="NAmes"/>
    <x v="1"/>
  </r>
  <r>
    <n v="11380"/>
    <n v="6"/>
    <n v="8"/>
    <x v="59"/>
    <n v="2008"/>
    <n v="1128"/>
    <n v="1"/>
    <n v="2"/>
    <n v="1"/>
    <n v="1"/>
    <n v="178000"/>
    <s v="TA"/>
    <s v="NAmes"/>
    <x v="1"/>
  </r>
  <r>
    <n v="12122"/>
    <n v="7"/>
    <n v="9"/>
    <x v="98"/>
    <n v="2007"/>
    <n v="999"/>
    <n v="1"/>
    <n v="3"/>
    <n v="0"/>
    <n v="2"/>
    <n v="178400"/>
    <s v="TA"/>
    <s v="NAmes"/>
    <x v="1"/>
  </r>
  <r>
    <n v="9680"/>
    <n v="5"/>
    <n v="6"/>
    <x v="58"/>
    <n v="1967"/>
    <n v="1510"/>
    <n v="2"/>
    <n v="3"/>
    <n v="0"/>
    <n v="2"/>
    <n v="178900"/>
    <s v="TA"/>
    <s v="NAmes"/>
    <x v="1"/>
  </r>
  <r>
    <n v="9350"/>
    <n v="5"/>
    <n v="8"/>
    <x v="87"/>
    <n v="1999"/>
    <n v="1265"/>
    <n v="2"/>
    <n v="3"/>
    <n v="1"/>
    <n v="2"/>
    <n v="179900"/>
    <s v="Gd"/>
    <s v="NAmes"/>
    <x v="0"/>
  </r>
  <r>
    <n v="19900"/>
    <n v="7"/>
    <n v="5"/>
    <x v="12"/>
    <n v="1989"/>
    <n v="2207"/>
    <n v="2"/>
    <n v="3"/>
    <n v="1"/>
    <n v="2"/>
    <n v="180000"/>
    <s v="TA"/>
    <s v="NAmes"/>
    <x v="1"/>
  </r>
  <r>
    <n v="14250"/>
    <n v="6"/>
    <n v="5"/>
    <x v="52"/>
    <n v="1957"/>
    <n v="1790"/>
    <n v="2"/>
    <n v="3"/>
    <n v="2"/>
    <n v="2"/>
    <n v="180000"/>
    <s v="TA"/>
    <s v="NAmes"/>
    <x v="1"/>
  </r>
  <r>
    <n v="14112"/>
    <n v="5"/>
    <n v="7"/>
    <x v="62"/>
    <n v="1964"/>
    <n v="1152"/>
    <n v="1"/>
    <n v="3"/>
    <n v="1"/>
    <n v="2"/>
    <n v="180500"/>
    <s v="TA"/>
    <s v="NAmes"/>
    <x v="1"/>
  </r>
  <r>
    <n v="10175"/>
    <n v="6"/>
    <n v="5"/>
    <x v="62"/>
    <n v="1964"/>
    <n v="1425"/>
    <n v="2"/>
    <n v="3"/>
    <n v="1"/>
    <n v="2"/>
    <n v="180500"/>
    <s v="TA"/>
    <s v="NAmes"/>
    <x v="1"/>
  </r>
  <r>
    <n v="4060"/>
    <n v="6"/>
    <n v="5"/>
    <x v="77"/>
    <n v="1999"/>
    <n v="1337"/>
    <n v="2"/>
    <n v="2"/>
    <n v="0"/>
    <n v="2"/>
    <n v="181000"/>
    <s v="TA"/>
    <s v="NAmes"/>
    <x v="0"/>
  </r>
  <r>
    <n v="14585"/>
    <n v="6"/>
    <n v="6"/>
    <x v="51"/>
    <n v="1987"/>
    <n v="1429"/>
    <n v="1"/>
    <n v="3"/>
    <n v="2"/>
    <n v="2"/>
    <n v="181900"/>
    <s v="TA"/>
    <s v="NAmes"/>
    <x v="1"/>
  </r>
  <r>
    <n v="10800"/>
    <n v="6"/>
    <n v="6"/>
    <x v="98"/>
    <n v="1992"/>
    <n v="1773"/>
    <n v="2"/>
    <n v="3"/>
    <n v="2"/>
    <n v="2"/>
    <n v="183000"/>
    <s v="TA"/>
    <s v="NAmes"/>
    <x v="1"/>
  </r>
  <r>
    <n v="5858"/>
    <n v="7"/>
    <n v="5"/>
    <x v="78"/>
    <n v="1999"/>
    <n v="1337"/>
    <n v="2"/>
    <n v="2"/>
    <n v="1"/>
    <n v="2"/>
    <n v="184000"/>
    <s v="TA"/>
    <s v="NAmes"/>
    <x v="0"/>
  </r>
  <r>
    <n v="7472"/>
    <n v="7"/>
    <n v="9"/>
    <x v="11"/>
    <n v="2004"/>
    <n v="1479"/>
    <n v="1"/>
    <n v="4"/>
    <n v="0"/>
    <n v="2"/>
    <n v="184000"/>
    <s v="TA"/>
    <s v="NAmes"/>
    <x v="0"/>
  </r>
  <r>
    <n v="9840"/>
    <n v="5"/>
    <n v="7"/>
    <x v="49"/>
    <n v="1998"/>
    <n v="1440"/>
    <n v="2"/>
    <n v="2"/>
    <n v="0"/>
    <n v="1"/>
    <n v="185000"/>
    <s v="TA"/>
    <s v="NAmes"/>
    <x v="1"/>
  </r>
  <r>
    <n v="8800"/>
    <n v="6"/>
    <n v="7"/>
    <x v="87"/>
    <n v="2000"/>
    <n v="1565"/>
    <n v="2"/>
    <n v="3"/>
    <n v="2"/>
    <n v="1"/>
    <n v="185900"/>
    <s v="Gd"/>
    <s v="NAmes"/>
    <x v="0"/>
  </r>
  <r>
    <n v="11355"/>
    <n v="7"/>
    <n v="7"/>
    <x v="33"/>
    <n v="2001"/>
    <n v="1312"/>
    <n v="1"/>
    <n v="3"/>
    <n v="1"/>
    <n v="2"/>
    <n v="186000"/>
    <s v="TA"/>
    <s v="NAmes"/>
    <x v="1"/>
  </r>
  <r>
    <n v="9760"/>
    <n v="6"/>
    <n v="8"/>
    <x v="62"/>
    <n v="1993"/>
    <n v="1851"/>
    <n v="2"/>
    <n v="3"/>
    <n v="1"/>
    <n v="2"/>
    <n v="187000"/>
    <s v="TA"/>
    <s v="NAmes"/>
    <x v="1"/>
  </r>
  <r>
    <n v="10573"/>
    <n v="6"/>
    <n v="6"/>
    <x v="98"/>
    <n v="1961"/>
    <n v="1453"/>
    <n v="2"/>
    <n v="3"/>
    <n v="1"/>
    <n v="2"/>
    <n v="187500"/>
    <s v="TA"/>
    <s v="NAmes"/>
    <x v="1"/>
  </r>
  <r>
    <n v="16492"/>
    <n v="6"/>
    <n v="6"/>
    <x v="59"/>
    <n v="2002"/>
    <n v="1888"/>
    <n v="2"/>
    <n v="2"/>
    <n v="1"/>
    <n v="2"/>
    <n v="190000"/>
    <s v="TA"/>
    <s v="NAmes"/>
    <x v="1"/>
  </r>
  <r>
    <n v="9671"/>
    <n v="6"/>
    <n v="5"/>
    <x v="56"/>
    <n v="1969"/>
    <n v="2544"/>
    <n v="2"/>
    <n v="6"/>
    <n v="0"/>
    <n v="3"/>
    <n v="190000"/>
    <s v="TA"/>
    <s v="NAmes"/>
    <x v="1"/>
  </r>
  <r>
    <n v="8773"/>
    <n v="6"/>
    <n v="5"/>
    <x v="5"/>
    <n v="2002"/>
    <n v="1419"/>
    <n v="2"/>
    <n v="2"/>
    <n v="0"/>
    <n v="2"/>
    <n v="190000"/>
    <s v="TA"/>
    <s v="NAmes"/>
    <x v="0"/>
  </r>
  <r>
    <n v="9760"/>
    <n v="6"/>
    <n v="7"/>
    <x v="53"/>
    <n v="1984"/>
    <n v="1395"/>
    <n v="1"/>
    <n v="2"/>
    <n v="1"/>
    <n v="2"/>
    <n v="192000"/>
    <s v="TA"/>
    <s v="NAmes"/>
    <x v="1"/>
  </r>
  <r>
    <n v="11727"/>
    <n v="7"/>
    <n v="6"/>
    <x v="56"/>
    <n v="1969"/>
    <n v="1851"/>
    <n v="2"/>
    <n v="3"/>
    <n v="1"/>
    <n v="2"/>
    <n v="192100"/>
    <s v="Gd"/>
    <s v="NAmes"/>
    <x v="1"/>
  </r>
  <r>
    <n v="13000"/>
    <n v="6"/>
    <n v="6"/>
    <x v="50"/>
    <n v="1968"/>
    <n v="2142"/>
    <n v="2"/>
    <n v="4"/>
    <n v="1"/>
    <n v="1"/>
    <n v="193500"/>
    <s v="Gd"/>
    <s v="NAmes"/>
    <x v="1"/>
  </r>
  <r>
    <n v="9724"/>
    <n v="5"/>
    <n v="7"/>
    <x v="86"/>
    <n v="2002"/>
    <n v="2461"/>
    <n v="2"/>
    <n v="3"/>
    <n v="2"/>
    <n v="2"/>
    <n v="197600"/>
    <s v="TA"/>
    <s v="NAmes"/>
    <x v="1"/>
  </r>
  <r>
    <n v="11643"/>
    <n v="5"/>
    <n v="5"/>
    <x v="56"/>
    <n v="1969"/>
    <n v="2634"/>
    <n v="2"/>
    <n v="6"/>
    <n v="0"/>
    <n v="4"/>
    <n v="200000"/>
    <s v="TA"/>
    <s v="NAmes"/>
    <x v="1"/>
  </r>
  <r>
    <n v="22002"/>
    <n v="6"/>
    <n v="7"/>
    <x v="49"/>
    <n v="1991"/>
    <n v="1652"/>
    <n v="1"/>
    <n v="3"/>
    <n v="1"/>
    <n v="2"/>
    <n v="200000"/>
    <s v="Gd"/>
    <s v="NAmes"/>
    <x v="1"/>
  </r>
  <r>
    <n v="13700"/>
    <n v="7"/>
    <n v="6"/>
    <x v="87"/>
    <n v="1988"/>
    <n v="1820"/>
    <n v="1"/>
    <n v="4"/>
    <n v="2"/>
    <n v="2"/>
    <n v="201800"/>
    <s v="TA"/>
    <s v="NAmes"/>
    <x v="1"/>
  </r>
  <r>
    <n v="13600"/>
    <n v="7"/>
    <n v="6"/>
    <x v="87"/>
    <n v="1990"/>
    <n v="1986"/>
    <n v="2"/>
    <n v="3"/>
    <n v="3"/>
    <n v="2"/>
    <n v="205000"/>
    <s v="TA"/>
    <s v="NAmes"/>
    <x v="1"/>
  </r>
  <r>
    <n v="11075"/>
    <n v="6"/>
    <n v="5"/>
    <x v="56"/>
    <n v="1969"/>
    <n v="2112"/>
    <n v="2"/>
    <n v="4"/>
    <n v="2"/>
    <n v="2"/>
    <n v="206900"/>
    <s v="TA"/>
    <s v="NAmes"/>
    <x v="1"/>
  </r>
  <r>
    <n v="16321"/>
    <n v="5"/>
    <n v="6"/>
    <x v="52"/>
    <n v="1997"/>
    <n v="1600"/>
    <n v="1"/>
    <n v="2"/>
    <n v="2"/>
    <n v="1"/>
    <n v="207500"/>
    <s v="TA"/>
    <s v="NAmes"/>
    <x v="1"/>
  </r>
  <r>
    <n v="8197"/>
    <n v="7"/>
    <n v="5"/>
    <x v="4"/>
    <n v="2009"/>
    <n v="1480"/>
    <n v="2"/>
    <n v="3"/>
    <n v="0"/>
    <n v="2"/>
    <n v="214000"/>
    <s v="TA"/>
    <s v="NAmes"/>
    <x v="0"/>
  </r>
  <r>
    <n v="31770"/>
    <n v="6"/>
    <n v="5"/>
    <x v="51"/>
    <n v="1960"/>
    <n v="1656"/>
    <n v="1"/>
    <n v="3"/>
    <n v="2"/>
    <n v="2"/>
    <n v="215000"/>
    <s v="TA"/>
    <s v="NAmes"/>
    <x v="1"/>
  </r>
  <r>
    <n v="8800"/>
    <n v="6"/>
    <n v="7"/>
    <x v="62"/>
    <n v="1997"/>
    <n v="2154"/>
    <n v="2"/>
    <n v="5"/>
    <n v="1"/>
    <n v="2"/>
    <n v="224500"/>
    <s v="Gd"/>
    <s v="NAmes"/>
    <x v="0"/>
  </r>
  <r>
    <n v="14200"/>
    <n v="7"/>
    <n v="6"/>
    <x v="59"/>
    <n v="1966"/>
    <n v="2157"/>
    <n v="2"/>
    <n v="4"/>
    <n v="2"/>
    <n v="2"/>
    <n v="226000"/>
    <s v="TA"/>
    <s v="NAmes"/>
    <x v="1"/>
  </r>
  <r>
    <n v="14670"/>
    <n v="6"/>
    <n v="7"/>
    <x v="59"/>
    <n v="1999"/>
    <n v="1988"/>
    <n v="2"/>
    <n v="4"/>
    <n v="1"/>
    <n v="2"/>
    <n v="227000"/>
    <s v="Gd"/>
    <s v="NAmes"/>
    <x v="1"/>
  </r>
  <r>
    <n v="25419"/>
    <n v="8"/>
    <n v="4"/>
    <x v="42"/>
    <n v="1990"/>
    <n v="3112"/>
    <n v="2"/>
    <n v="4"/>
    <n v="1"/>
    <n v="2"/>
    <n v="235000"/>
    <s v="Gd"/>
    <s v="NAmes"/>
    <x v="1"/>
  </r>
  <r>
    <n v="12925"/>
    <n v="6"/>
    <n v="7"/>
    <x v="12"/>
    <n v="1970"/>
    <n v="2117"/>
    <n v="2"/>
    <n v="4"/>
    <n v="2"/>
    <n v="2"/>
    <n v="237500"/>
    <s v="TA"/>
    <s v="NAmes"/>
    <x v="1"/>
  </r>
  <r>
    <n v="11275"/>
    <n v="7"/>
    <n v="7"/>
    <x v="58"/>
    <n v="2007"/>
    <n v="2978"/>
    <n v="2"/>
    <n v="5"/>
    <n v="1"/>
    <n v="2"/>
    <n v="242000"/>
    <s v="Gd"/>
    <s v="NAmes"/>
    <x v="1"/>
  </r>
  <r>
    <n v="27650"/>
    <n v="7"/>
    <n v="7"/>
    <x v="51"/>
    <n v="2007"/>
    <n v="2069"/>
    <n v="2"/>
    <n v="4"/>
    <n v="1"/>
    <n v="2"/>
    <n v="242000"/>
    <s v="TA"/>
    <s v="NAmes"/>
    <x v="1"/>
  </r>
  <r>
    <n v="11160"/>
    <n v="7"/>
    <n v="5"/>
    <x v="50"/>
    <n v="1968"/>
    <n v="2110"/>
    <n v="2"/>
    <n v="3"/>
    <n v="2"/>
    <n v="2"/>
    <n v="244000"/>
    <s v="TA"/>
    <s v="NAmes"/>
    <x v="1"/>
  </r>
  <r>
    <n v="13651"/>
    <n v="7"/>
    <n v="6"/>
    <x v="9"/>
    <n v="1973"/>
    <n v="2223"/>
    <n v="2"/>
    <n v="3"/>
    <n v="2"/>
    <n v="2"/>
    <n v="244000"/>
    <s v="Gd"/>
    <s v="NAmes"/>
    <x v="1"/>
  </r>
  <r>
    <n v="39384"/>
    <n v="6"/>
    <n v="6"/>
    <x v="52"/>
    <n v="1957"/>
    <n v="1390"/>
    <n v="1"/>
    <n v="1"/>
    <n v="2"/>
    <n v="2"/>
    <n v="252000"/>
    <s v="TA"/>
    <s v="NAmes"/>
    <x v="1"/>
  </r>
  <r>
    <n v="14695"/>
    <n v="6"/>
    <n v="8"/>
    <x v="59"/>
    <n v="2008"/>
    <n v="1567"/>
    <n v="2"/>
    <n v="2"/>
    <n v="2"/>
    <n v="2"/>
    <n v="256000"/>
    <s v="Gd"/>
    <s v="NAmes"/>
    <x v="1"/>
  </r>
  <r>
    <n v="15865"/>
    <n v="8"/>
    <n v="6"/>
    <x v="12"/>
    <n v="1970"/>
    <n v="2217"/>
    <n v="2"/>
    <n v="4"/>
    <n v="1"/>
    <n v="2"/>
    <n v="268000"/>
    <s v="Gd"/>
    <s v="NAmes"/>
    <x v="1"/>
  </r>
  <r>
    <n v="18275"/>
    <n v="7"/>
    <n v="8"/>
    <x v="89"/>
    <n v="1998"/>
    <n v="2448"/>
    <n v="3"/>
    <n v="3"/>
    <n v="2"/>
    <n v="2"/>
    <n v="277500"/>
    <s v="TA"/>
    <s v="NAmes"/>
    <x v="1"/>
  </r>
  <r>
    <n v="21281"/>
    <n v="5"/>
    <n v="4"/>
    <x v="14"/>
    <n v="2007"/>
    <n v="3086"/>
    <n v="3"/>
    <n v="4"/>
    <n v="0"/>
    <n v="3"/>
    <n v="301600"/>
    <s v="TA"/>
    <s v="NAmes"/>
    <x v="1"/>
  </r>
  <r>
    <n v="13860"/>
    <n v="8"/>
    <n v="7"/>
    <x v="11"/>
    <n v="1995"/>
    <n v="2704"/>
    <n v="2"/>
    <n v="4"/>
    <n v="3"/>
    <n v="2"/>
    <n v="345000"/>
    <s v="TA"/>
    <s v="NAmes"/>
    <x v="1"/>
  </r>
  <r>
    <n v="10186"/>
    <n v="7"/>
    <n v="5"/>
    <x v="67"/>
    <n v="1992"/>
    <n v="1923"/>
    <n v="2"/>
    <n v="3"/>
    <n v="1"/>
    <n v="2"/>
    <n v="190000"/>
    <s v="TA"/>
    <s v="NoRidge"/>
    <x v="1"/>
  </r>
  <r>
    <n v="16770"/>
    <n v="7"/>
    <n v="5"/>
    <x v="77"/>
    <n v="1998"/>
    <n v="1839"/>
    <n v="2"/>
    <n v="4"/>
    <n v="0"/>
    <n v="2"/>
    <n v="221000"/>
    <s v="TA"/>
    <s v="NoRidge"/>
    <x v="1"/>
  </r>
  <r>
    <n v="11949"/>
    <n v="7"/>
    <n v="8"/>
    <x v="91"/>
    <n v="2008"/>
    <n v="1755"/>
    <n v="2"/>
    <n v="3"/>
    <n v="1"/>
    <n v="2"/>
    <n v="235000"/>
    <s v="Gd"/>
    <s v="NoRidge"/>
    <x v="1"/>
  </r>
  <r>
    <n v="29959"/>
    <n v="7"/>
    <n v="6"/>
    <x v="72"/>
    <n v="1994"/>
    <n v="1850"/>
    <n v="2"/>
    <n v="3"/>
    <n v="1"/>
    <n v="2"/>
    <n v="248000"/>
    <s v="TA"/>
    <s v="NoRidge"/>
    <x v="1"/>
  </r>
  <r>
    <n v="11000"/>
    <n v="8"/>
    <n v="5"/>
    <x v="80"/>
    <n v="2000"/>
    <n v="2285"/>
    <n v="2"/>
    <n v="4"/>
    <n v="1"/>
    <n v="3"/>
    <n v="248000"/>
    <s v="TA"/>
    <s v="NoRidge"/>
    <x v="1"/>
  </r>
  <r>
    <n v="14260"/>
    <n v="8"/>
    <n v="5"/>
    <x v="80"/>
    <n v="2000"/>
    <n v="2198"/>
    <n v="2"/>
    <n v="4"/>
    <n v="1"/>
    <n v="3"/>
    <n v="250000"/>
    <s v="TA"/>
    <s v="NoRidge"/>
    <x v="1"/>
  </r>
  <r>
    <n v="10790"/>
    <n v="7"/>
    <n v="5"/>
    <x v="77"/>
    <n v="1998"/>
    <n v="2385"/>
    <n v="2"/>
    <n v="4"/>
    <n v="1"/>
    <n v="3"/>
    <n v="252000"/>
    <s v="TA"/>
    <s v="NoRidge"/>
    <x v="1"/>
  </r>
  <r>
    <n v="12090"/>
    <n v="8"/>
    <n v="5"/>
    <x v="77"/>
    <n v="1998"/>
    <n v="2263"/>
    <n v="2"/>
    <n v="4"/>
    <n v="1"/>
    <n v="2"/>
    <n v="258000"/>
    <s v="TA"/>
    <s v="NoRidge"/>
    <x v="1"/>
  </r>
  <r>
    <n v="9900"/>
    <n v="7"/>
    <n v="5"/>
    <x v="92"/>
    <n v="1993"/>
    <n v="2646"/>
    <n v="2"/>
    <n v="4"/>
    <n v="1"/>
    <n v="3"/>
    <n v="260000"/>
    <s v="TA"/>
    <s v="NoRidge"/>
    <x v="1"/>
  </r>
  <r>
    <n v="9085"/>
    <n v="7"/>
    <n v="5"/>
    <x v="74"/>
    <n v="1996"/>
    <n v="2061"/>
    <n v="2"/>
    <n v="3"/>
    <n v="1"/>
    <n v="2"/>
    <n v="260000"/>
    <s v="TA"/>
    <s v="NoRidge"/>
    <x v="0"/>
  </r>
  <r>
    <n v="16059"/>
    <n v="8"/>
    <n v="5"/>
    <x v="91"/>
    <n v="1992"/>
    <n v="2417"/>
    <n v="2"/>
    <n v="4"/>
    <n v="1"/>
    <n v="2"/>
    <n v="260000"/>
    <s v="TA"/>
    <s v="NoRidge"/>
    <x v="1"/>
  </r>
  <r>
    <n v="10593"/>
    <n v="7"/>
    <n v="5"/>
    <x v="55"/>
    <n v="1996"/>
    <n v="1720"/>
    <n v="2"/>
    <n v="3"/>
    <n v="1"/>
    <n v="2"/>
    <n v="260400"/>
    <s v="TA"/>
    <s v="NoRidge"/>
    <x v="1"/>
  </r>
  <r>
    <n v="12461"/>
    <n v="8"/>
    <n v="5"/>
    <x v="72"/>
    <n v="1995"/>
    <n v="1624"/>
    <n v="2"/>
    <n v="2"/>
    <n v="1"/>
    <n v="3"/>
    <n v="262000"/>
    <s v="TA"/>
    <s v="NoRidge"/>
    <x v="1"/>
  </r>
  <r>
    <n v="11762"/>
    <n v="8"/>
    <n v="5"/>
    <x v="67"/>
    <n v="1993"/>
    <n v="2202"/>
    <n v="2"/>
    <n v="4"/>
    <n v="1"/>
    <n v="2"/>
    <n v="263000"/>
    <s v="TA"/>
    <s v="NoRidge"/>
    <x v="1"/>
  </r>
  <r>
    <n v="11692"/>
    <n v="8"/>
    <n v="5"/>
    <x v="92"/>
    <n v="1994"/>
    <n v="2232"/>
    <n v="2"/>
    <n v="3"/>
    <n v="1"/>
    <n v="2"/>
    <n v="263550"/>
    <s v="TA"/>
    <s v="NoRidge"/>
    <x v="1"/>
  </r>
  <r>
    <n v="10208"/>
    <n v="7"/>
    <n v="5"/>
    <x v="55"/>
    <n v="1997"/>
    <n v="2344"/>
    <n v="2"/>
    <n v="3"/>
    <n v="1"/>
    <n v="3"/>
    <n v="265000"/>
    <s v="TA"/>
    <s v="NoRidge"/>
    <x v="1"/>
  </r>
  <r>
    <n v="13346"/>
    <n v="7"/>
    <n v="5"/>
    <x v="67"/>
    <n v="2000"/>
    <n v="2295"/>
    <n v="2"/>
    <n v="4"/>
    <n v="1"/>
    <n v="2"/>
    <n v="268000"/>
    <s v="TA"/>
    <s v="NoRidge"/>
    <x v="1"/>
  </r>
  <r>
    <n v="9920"/>
    <n v="7"/>
    <n v="5"/>
    <x v="55"/>
    <n v="1997"/>
    <n v="2013"/>
    <n v="2"/>
    <n v="3"/>
    <n v="1"/>
    <n v="2"/>
    <n v="269790"/>
    <s v="TA"/>
    <s v="NoRidge"/>
    <x v="1"/>
  </r>
  <r>
    <n v="10944"/>
    <n v="7"/>
    <n v="5"/>
    <x v="72"/>
    <n v="1994"/>
    <n v="2127"/>
    <n v="2"/>
    <n v="3"/>
    <n v="2"/>
    <n v="2"/>
    <n v="271000"/>
    <s v="TA"/>
    <s v="NoRidge"/>
    <x v="1"/>
  </r>
  <r>
    <n v="10990"/>
    <n v="7"/>
    <n v="5"/>
    <x v="55"/>
    <n v="1997"/>
    <n v="2125"/>
    <n v="2"/>
    <n v="4"/>
    <n v="2"/>
    <n v="2"/>
    <n v="279500"/>
    <s v="TA"/>
    <s v="NoRidge"/>
    <x v="1"/>
  </r>
  <r>
    <n v="12011"/>
    <n v="8"/>
    <n v="5"/>
    <x v="77"/>
    <n v="1998"/>
    <n v="1924"/>
    <n v="2"/>
    <n v="3"/>
    <n v="1"/>
    <n v="2"/>
    <n v="280000"/>
    <s v="TA"/>
    <s v="NoRidge"/>
    <x v="1"/>
  </r>
  <r>
    <n v="9660"/>
    <n v="8"/>
    <n v="5"/>
    <x v="64"/>
    <n v="1997"/>
    <n v="2199"/>
    <n v="2"/>
    <n v="3"/>
    <n v="1"/>
    <n v="2"/>
    <n v="284500"/>
    <s v="TA"/>
    <s v="NoRidge"/>
    <x v="1"/>
  </r>
  <r>
    <n v="11134"/>
    <n v="8"/>
    <n v="5"/>
    <x v="67"/>
    <n v="1993"/>
    <n v="2225"/>
    <n v="2"/>
    <n v="4"/>
    <n v="1"/>
    <n v="3"/>
    <n v="285000"/>
    <s v="TA"/>
    <s v="NoRidge"/>
    <x v="1"/>
  </r>
  <r>
    <n v="10678"/>
    <n v="8"/>
    <n v="5"/>
    <x v="67"/>
    <n v="2000"/>
    <n v="2872"/>
    <n v="2"/>
    <n v="4"/>
    <n v="1"/>
    <n v="2"/>
    <n v="285000"/>
    <s v="TA"/>
    <s v="NoRidge"/>
    <x v="1"/>
  </r>
  <r>
    <n v="9660"/>
    <n v="8"/>
    <n v="5"/>
    <x v="77"/>
    <n v="1998"/>
    <n v="1976"/>
    <n v="2"/>
    <n v="3"/>
    <n v="1"/>
    <n v="3"/>
    <n v="286000"/>
    <s v="TA"/>
    <s v="NoRidge"/>
    <x v="1"/>
  </r>
  <r>
    <n v="10010"/>
    <n v="7"/>
    <n v="5"/>
    <x v="92"/>
    <n v="1994"/>
    <n v="2197"/>
    <n v="2"/>
    <n v="4"/>
    <n v="1"/>
    <n v="3"/>
    <n v="287500"/>
    <s v="TA"/>
    <s v="NoRidge"/>
    <x v="1"/>
  </r>
  <r>
    <n v="11764"/>
    <n v="8"/>
    <n v="7"/>
    <x v="78"/>
    <n v="2007"/>
    <n v="2270"/>
    <n v="2"/>
    <n v="4"/>
    <n v="1"/>
    <n v="3"/>
    <n v="290000"/>
    <s v="TA"/>
    <s v="NoRidge"/>
    <x v="1"/>
  </r>
  <r>
    <n v="11929"/>
    <n v="8"/>
    <n v="7"/>
    <x v="74"/>
    <n v="1995"/>
    <n v="2501"/>
    <n v="2"/>
    <n v="4"/>
    <n v="1"/>
    <n v="3"/>
    <n v="290000"/>
    <s v="TA"/>
    <s v="NoRidge"/>
    <x v="1"/>
  </r>
  <r>
    <n v="9205"/>
    <n v="6"/>
    <n v="5"/>
    <x v="88"/>
    <n v="1991"/>
    <n v="2683"/>
    <n v="2"/>
    <n v="4"/>
    <n v="2"/>
    <n v="2"/>
    <n v="290000"/>
    <s v="TA"/>
    <s v="NoRidge"/>
    <x v="0"/>
  </r>
  <r>
    <n v="9950"/>
    <n v="7"/>
    <n v="5"/>
    <x v="74"/>
    <n v="1995"/>
    <n v="2520"/>
    <n v="2"/>
    <n v="4"/>
    <n v="1"/>
    <n v="3"/>
    <n v="290000"/>
    <s v="TA"/>
    <s v="NoRidge"/>
    <x v="1"/>
  </r>
  <r>
    <n v="12257"/>
    <n v="8"/>
    <n v="5"/>
    <x v="74"/>
    <n v="1995"/>
    <n v="2531"/>
    <n v="2"/>
    <n v="4"/>
    <n v="1"/>
    <n v="3"/>
    <n v="290000"/>
    <s v="TA"/>
    <s v="NoRidge"/>
    <x v="1"/>
  </r>
  <r>
    <n v="10120"/>
    <n v="8"/>
    <n v="5"/>
    <x v="72"/>
    <n v="1994"/>
    <n v="2526"/>
    <n v="2"/>
    <n v="4"/>
    <n v="1"/>
    <n v="3"/>
    <n v="290000"/>
    <s v="TA"/>
    <s v="NoRidge"/>
    <x v="1"/>
  </r>
  <r>
    <n v="11000"/>
    <n v="9"/>
    <n v="5"/>
    <x v="80"/>
    <n v="2000"/>
    <n v="2172"/>
    <n v="2"/>
    <n v="4"/>
    <n v="1"/>
    <n v="3"/>
    <n v="291000"/>
    <s v="TA"/>
    <s v="NoRidge"/>
    <x v="1"/>
  </r>
  <r>
    <n v="9545"/>
    <n v="8"/>
    <n v="5"/>
    <x v="80"/>
    <n v="2000"/>
    <n v="2234"/>
    <n v="2"/>
    <n v="3"/>
    <n v="1"/>
    <n v="3"/>
    <n v="300000"/>
    <s v="TA"/>
    <s v="NoRidge"/>
    <x v="1"/>
  </r>
  <r>
    <n v="14303"/>
    <n v="8"/>
    <n v="5"/>
    <x v="72"/>
    <n v="1994"/>
    <n v="1987"/>
    <n v="2"/>
    <n v="2"/>
    <n v="1"/>
    <n v="2"/>
    <n v="301500"/>
    <s v="TA"/>
    <s v="NoRidge"/>
    <x v="1"/>
  </r>
  <r>
    <n v="9572"/>
    <n v="8"/>
    <n v="5"/>
    <x v="88"/>
    <n v="1990"/>
    <n v="2810"/>
    <n v="2"/>
    <n v="4"/>
    <n v="1"/>
    <n v="2"/>
    <n v="302000"/>
    <s v="TA"/>
    <s v="NoRidge"/>
    <x v="1"/>
  </r>
  <r>
    <n v="14541"/>
    <n v="8"/>
    <n v="7"/>
    <x v="92"/>
    <n v="1993"/>
    <n v="2520"/>
    <n v="2"/>
    <n v="5"/>
    <n v="1"/>
    <n v="3"/>
    <n v="310000"/>
    <s v="Gd"/>
    <s v="NoRidge"/>
    <x v="1"/>
  </r>
  <r>
    <n v="10750"/>
    <n v="8"/>
    <n v="5"/>
    <x v="72"/>
    <n v="1995"/>
    <n v="2063"/>
    <n v="2"/>
    <n v="3"/>
    <n v="2"/>
    <n v="3"/>
    <n v="315000"/>
    <s v="TA"/>
    <s v="NoRidge"/>
    <x v="1"/>
  </r>
  <r>
    <n v="9200"/>
    <n v="8"/>
    <n v="5"/>
    <x v="77"/>
    <n v="1998"/>
    <n v="2630"/>
    <n v="2"/>
    <n v="4"/>
    <n v="1"/>
    <n v="3"/>
    <n v="315000"/>
    <s v="TA"/>
    <s v="NoRidge"/>
    <x v="0"/>
  </r>
  <r>
    <n v="12585"/>
    <n v="8"/>
    <n v="5"/>
    <x v="92"/>
    <n v="1993"/>
    <n v="2799"/>
    <n v="2"/>
    <n v="3"/>
    <n v="1"/>
    <n v="3"/>
    <n v="315000"/>
    <s v="TA"/>
    <s v="NoRidge"/>
    <x v="1"/>
  </r>
  <r>
    <n v="11787"/>
    <n v="7"/>
    <n v="5"/>
    <x v="55"/>
    <n v="1997"/>
    <n v="2398"/>
    <n v="2"/>
    <n v="3"/>
    <n v="1"/>
    <n v="3"/>
    <n v="315750"/>
    <s v="TA"/>
    <s v="NoRidge"/>
    <x v="1"/>
  </r>
  <r>
    <n v="10236"/>
    <n v="8"/>
    <n v="5"/>
    <x v="72"/>
    <n v="1995"/>
    <n v="2494"/>
    <n v="2"/>
    <n v="4"/>
    <n v="1"/>
    <n v="3"/>
    <n v="321000"/>
    <s v="TA"/>
    <s v="NoRidge"/>
    <x v="1"/>
  </r>
  <r>
    <n v="11002"/>
    <n v="8"/>
    <n v="5"/>
    <x v="77"/>
    <n v="1999"/>
    <n v="2582"/>
    <n v="2"/>
    <n v="4"/>
    <n v="1"/>
    <n v="3"/>
    <n v="322500"/>
    <s v="TA"/>
    <s v="NoRidge"/>
    <x v="1"/>
  </r>
  <r>
    <n v="12256"/>
    <n v="8"/>
    <n v="5"/>
    <x v="72"/>
    <n v="1995"/>
    <n v="2622"/>
    <n v="2"/>
    <n v="3"/>
    <n v="2"/>
    <n v="2"/>
    <n v="325000"/>
    <s v="TA"/>
    <s v="NoRidge"/>
    <x v="1"/>
  </r>
  <r>
    <n v="12720"/>
    <n v="8"/>
    <n v="5"/>
    <x v="80"/>
    <n v="2000"/>
    <n v="2687"/>
    <n v="2"/>
    <n v="4"/>
    <n v="2"/>
    <n v="3"/>
    <n v="327000"/>
    <s v="TA"/>
    <s v="NoRidge"/>
    <x v="1"/>
  </r>
  <r>
    <n v="9044"/>
    <n v="8"/>
    <n v="5"/>
    <x v="55"/>
    <n v="1997"/>
    <n v="2538"/>
    <n v="2"/>
    <n v="4"/>
    <n v="1"/>
    <n v="3"/>
    <n v="330000"/>
    <s v="Gd"/>
    <s v="NoRidge"/>
    <x v="0"/>
  </r>
  <r>
    <n v="14774"/>
    <n v="9"/>
    <n v="5"/>
    <x v="78"/>
    <n v="1999"/>
    <n v="2599"/>
    <n v="2"/>
    <n v="4"/>
    <n v="1"/>
    <n v="3"/>
    <n v="333168"/>
    <s v="TA"/>
    <s v="NoRidge"/>
    <x v="1"/>
  </r>
  <r>
    <n v="11025"/>
    <n v="8"/>
    <n v="5"/>
    <x v="67"/>
    <n v="1993"/>
    <n v="2826"/>
    <n v="2"/>
    <n v="3"/>
    <n v="3"/>
    <n v="3"/>
    <n v="334000"/>
    <s v="TA"/>
    <s v="NoRidge"/>
    <x v="1"/>
  </r>
  <r>
    <n v="12203"/>
    <n v="8"/>
    <n v="5"/>
    <x v="77"/>
    <n v="1999"/>
    <n v="2612"/>
    <n v="2"/>
    <n v="4"/>
    <n v="1"/>
    <n v="3"/>
    <n v="336000"/>
    <s v="TA"/>
    <s v="NoRidge"/>
    <x v="1"/>
  </r>
  <r>
    <n v="9430"/>
    <n v="8"/>
    <n v="5"/>
    <x v="78"/>
    <n v="1999"/>
    <n v="2365"/>
    <n v="2"/>
    <n v="3"/>
    <n v="1"/>
    <n v="3"/>
    <n v="337000"/>
    <s v="TA"/>
    <s v="NoRidge"/>
    <x v="1"/>
  </r>
  <r>
    <n v="16545"/>
    <n v="8"/>
    <n v="5"/>
    <x v="77"/>
    <n v="1998"/>
    <n v="2450"/>
    <n v="2"/>
    <n v="3"/>
    <n v="1"/>
    <n v="3"/>
    <n v="340000"/>
    <s v="TA"/>
    <s v="NoRidge"/>
    <x v="1"/>
  </r>
  <r>
    <n v="10542"/>
    <n v="7"/>
    <n v="5"/>
    <x v="92"/>
    <n v="1994"/>
    <n v="2418"/>
    <n v="2"/>
    <n v="3"/>
    <n v="1"/>
    <n v="3"/>
    <n v="341000"/>
    <s v="TA"/>
    <s v="NoRidge"/>
    <x v="1"/>
  </r>
  <r>
    <n v="9452"/>
    <n v="8"/>
    <n v="5"/>
    <x v="64"/>
    <n v="1998"/>
    <n v="2392"/>
    <n v="2"/>
    <n v="3"/>
    <n v="1"/>
    <n v="3"/>
    <n v="348000"/>
    <s v="TA"/>
    <s v="NoRidge"/>
    <x v="1"/>
  </r>
  <r>
    <n v="11675"/>
    <n v="8"/>
    <n v="5"/>
    <x v="77"/>
    <n v="1998"/>
    <n v="2006"/>
    <n v="2"/>
    <n v="2"/>
    <n v="1"/>
    <n v="3"/>
    <n v="350000"/>
    <s v="TA"/>
    <s v="NoRidge"/>
    <x v="1"/>
  </r>
  <r>
    <n v="10437"/>
    <n v="8"/>
    <n v="6"/>
    <x v="74"/>
    <n v="1995"/>
    <n v="2113"/>
    <n v="2"/>
    <n v="2"/>
    <n v="1"/>
    <n v="3"/>
    <n v="350000"/>
    <s v="Gd"/>
    <s v="NoRidge"/>
    <x v="1"/>
  </r>
  <r>
    <n v="10019"/>
    <n v="8"/>
    <n v="5"/>
    <x v="74"/>
    <n v="1995"/>
    <n v="2726"/>
    <n v="2"/>
    <n v="4"/>
    <n v="1"/>
    <n v="3"/>
    <n v="350000"/>
    <s v="TA"/>
    <s v="NoRidge"/>
    <x v="1"/>
  </r>
  <r>
    <n v="17433"/>
    <n v="8"/>
    <n v="5"/>
    <x v="77"/>
    <n v="1998"/>
    <n v="2475"/>
    <n v="2"/>
    <n v="4"/>
    <n v="1"/>
    <n v="3"/>
    <n v="355000"/>
    <s v="TA"/>
    <s v="NoRidge"/>
    <x v="1"/>
  </r>
  <r>
    <n v="13143"/>
    <n v="8"/>
    <n v="5"/>
    <x v="92"/>
    <n v="1993"/>
    <n v="2349"/>
    <n v="2"/>
    <n v="4"/>
    <n v="1"/>
    <n v="3"/>
    <n v="362500"/>
    <s v="TA"/>
    <s v="NoRidge"/>
    <x v="1"/>
  </r>
  <r>
    <n v="11025"/>
    <n v="9"/>
    <n v="5"/>
    <x v="92"/>
    <n v="1994"/>
    <n v="2786"/>
    <n v="2"/>
    <n v="4"/>
    <n v="1"/>
    <n v="2"/>
    <n v="372500"/>
    <s v="TA"/>
    <s v="NoRidge"/>
    <x v="1"/>
  </r>
  <r>
    <n v="12191"/>
    <n v="8"/>
    <n v="5"/>
    <x v="64"/>
    <n v="1998"/>
    <n v="2551"/>
    <n v="2"/>
    <n v="4"/>
    <n v="2"/>
    <n v="3"/>
    <n v="384500"/>
    <s v="TA"/>
    <s v="NoRidge"/>
    <x v="1"/>
  </r>
  <r>
    <n v="46589"/>
    <n v="8"/>
    <n v="7"/>
    <x v="72"/>
    <n v="2005"/>
    <n v="2448"/>
    <n v="2"/>
    <n v="4"/>
    <n v="1"/>
    <n v="3"/>
    <n v="402000"/>
    <s v="TA"/>
    <s v="NoRidge"/>
    <x v="1"/>
  </r>
  <r>
    <n v="15138"/>
    <n v="8"/>
    <n v="5"/>
    <x v="74"/>
    <n v="1996"/>
    <n v="2794"/>
    <n v="2"/>
    <n v="4"/>
    <n v="1"/>
    <n v="3"/>
    <n v="403000"/>
    <s v="TA"/>
    <s v="NoRidge"/>
    <x v="1"/>
  </r>
  <r>
    <n v="9233"/>
    <n v="9"/>
    <n v="5"/>
    <x v="80"/>
    <n v="2000"/>
    <n v="2855"/>
    <n v="2"/>
    <n v="4"/>
    <n v="1"/>
    <n v="3"/>
    <n v="405000"/>
    <s v="TA"/>
    <s v="NoRidge"/>
    <x v="0"/>
  </r>
  <r>
    <n v="14720"/>
    <n v="8"/>
    <n v="5"/>
    <x v="74"/>
    <n v="1996"/>
    <n v="3238"/>
    <n v="2"/>
    <n v="4"/>
    <n v="1"/>
    <n v="3"/>
    <n v="410000"/>
    <s v="TA"/>
    <s v="NoRidge"/>
    <x v="1"/>
  </r>
  <r>
    <n v="10557"/>
    <n v="9"/>
    <n v="5"/>
    <x v="77"/>
    <n v="1998"/>
    <n v="3078"/>
    <n v="2"/>
    <n v="4"/>
    <n v="1"/>
    <n v="3"/>
    <n v="410000"/>
    <s v="TA"/>
    <s v="NoRidge"/>
    <x v="1"/>
  </r>
  <r>
    <n v="12692"/>
    <n v="8"/>
    <n v="5"/>
    <x v="67"/>
    <n v="1993"/>
    <n v="3228"/>
    <n v="3"/>
    <n v="4"/>
    <n v="1"/>
    <n v="2"/>
    <n v="430000"/>
    <s v="TA"/>
    <s v="NoRidge"/>
    <x v="1"/>
  </r>
  <r>
    <n v="11400"/>
    <n v="10"/>
    <n v="5"/>
    <x v="75"/>
    <n v="2002"/>
    <n v="2633"/>
    <n v="2"/>
    <n v="2"/>
    <n v="2"/>
    <n v="3"/>
    <n v="466500"/>
    <s v="TA"/>
    <s v="NoRidge"/>
    <x v="1"/>
  </r>
  <r>
    <n v="17242"/>
    <n v="9"/>
    <n v="5"/>
    <x v="92"/>
    <n v="1994"/>
    <n v="3500"/>
    <n v="3"/>
    <n v="4"/>
    <n v="1"/>
    <n v="3"/>
    <n v="584500"/>
    <s v="Gd"/>
    <s v="NoRidge"/>
    <x v="1"/>
  </r>
  <r>
    <n v="35760"/>
    <n v="10"/>
    <n v="5"/>
    <x v="74"/>
    <n v="1996"/>
    <n v="3627"/>
    <n v="3"/>
    <n v="4"/>
    <n v="1"/>
    <n v="3"/>
    <n v="625000"/>
    <s v="Gd"/>
    <s v="NoRidge"/>
    <x v="1"/>
  </r>
  <r>
    <n v="2280"/>
    <n v="7"/>
    <n v="6"/>
    <x v="71"/>
    <n v="1975"/>
    <n v="836"/>
    <n v="1"/>
    <n v="2"/>
    <n v="0"/>
    <n v="1"/>
    <n v="120000"/>
    <s v="TA"/>
    <s v="NPkVill"/>
    <x v="0"/>
  </r>
  <r>
    <n v="2280"/>
    <n v="7"/>
    <n v="5"/>
    <x v="71"/>
    <n v="1975"/>
    <n v="1055"/>
    <n v="2"/>
    <n v="2"/>
    <n v="1"/>
    <n v="2"/>
    <n v="123000"/>
    <s v="TA"/>
    <s v="NPkVill"/>
    <x v="0"/>
  </r>
  <r>
    <n v="4043"/>
    <n v="6"/>
    <n v="5"/>
    <x v="63"/>
    <n v="1977"/>
    <n v="1069"/>
    <n v="2"/>
    <n v="2"/>
    <n v="1"/>
    <n v="2"/>
    <n v="127500"/>
    <s v="TA"/>
    <s v="NPkVill"/>
    <x v="0"/>
  </r>
  <r>
    <n v="4928"/>
    <n v="6"/>
    <n v="5"/>
    <x v="70"/>
    <n v="1976"/>
    <n v="958"/>
    <n v="2"/>
    <n v="2"/>
    <n v="1"/>
    <n v="2"/>
    <n v="128000"/>
    <s v="TA"/>
    <s v="NPkVill"/>
    <x v="0"/>
  </r>
  <r>
    <n v="2104"/>
    <n v="7"/>
    <n v="6"/>
    <x v="70"/>
    <n v="1976"/>
    <n v="836"/>
    <n v="1"/>
    <n v="2"/>
    <n v="0"/>
    <n v="1"/>
    <n v="128500"/>
    <s v="TA"/>
    <s v="NPkVill"/>
    <x v="0"/>
  </r>
  <r>
    <n v="2280"/>
    <n v="7"/>
    <n v="7"/>
    <x v="70"/>
    <n v="1976"/>
    <n v="1055"/>
    <n v="2"/>
    <n v="2"/>
    <n v="0"/>
    <n v="1"/>
    <n v="137500"/>
    <s v="TA"/>
    <s v="NPkVill"/>
    <x v="0"/>
  </r>
  <r>
    <n v="2349"/>
    <n v="6"/>
    <n v="5"/>
    <x v="63"/>
    <n v="1977"/>
    <n v="1456"/>
    <n v="2"/>
    <n v="3"/>
    <n v="1"/>
    <n v="2"/>
    <n v="137900"/>
    <s v="TA"/>
    <s v="NPkVill"/>
    <x v="0"/>
  </r>
  <r>
    <n v="2364"/>
    <n v="6"/>
    <n v="5"/>
    <x v="66"/>
    <n v="1978"/>
    <n v="1456"/>
    <n v="2"/>
    <n v="3"/>
    <n v="1"/>
    <n v="2"/>
    <n v="138000"/>
    <s v="TA"/>
    <s v="NPkVill"/>
    <x v="0"/>
  </r>
  <r>
    <n v="4043"/>
    <n v="6"/>
    <n v="6"/>
    <x v="63"/>
    <n v="1977"/>
    <n v="1069"/>
    <n v="2"/>
    <n v="2"/>
    <n v="0"/>
    <n v="2"/>
    <n v="140000"/>
    <s v="TA"/>
    <s v="NPkVill"/>
    <x v="0"/>
  </r>
  <r>
    <n v="2304"/>
    <n v="7"/>
    <n v="7"/>
    <x v="66"/>
    <n v="1978"/>
    <n v="1055"/>
    <n v="2"/>
    <n v="2"/>
    <n v="0"/>
    <n v="1"/>
    <n v="142500"/>
    <s v="TA"/>
    <s v="NPkVill"/>
    <x v="0"/>
  </r>
  <r>
    <n v="2308"/>
    <n v="6"/>
    <n v="6"/>
    <x v="71"/>
    <n v="1975"/>
    <n v="1456"/>
    <n v="2"/>
    <n v="4"/>
    <n v="0"/>
    <n v="2"/>
    <n v="143000"/>
    <s v="TA"/>
    <s v="NPkVill"/>
    <x v="0"/>
  </r>
  <r>
    <n v="4928"/>
    <n v="6"/>
    <n v="6"/>
    <x v="70"/>
    <n v="1976"/>
    <n v="958"/>
    <n v="2"/>
    <n v="2"/>
    <n v="0"/>
    <n v="2"/>
    <n v="143750"/>
    <s v="TA"/>
    <s v="NPkVill"/>
    <x v="0"/>
  </r>
  <r>
    <n v="2179"/>
    <n v="6"/>
    <n v="5"/>
    <x v="70"/>
    <n v="1976"/>
    <n v="1456"/>
    <n v="2"/>
    <n v="3"/>
    <n v="1"/>
    <n v="2"/>
    <n v="144000"/>
    <s v="TA"/>
    <s v="NPkVill"/>
    <x v="0"/>
  </r>
  <r>
    <n v="2280"/>
    <n v="6"/>
    <n v="5"/>
    <x v="66"/>
    <n v="1978"/>
    <n v="1456"/>
    <n v="2"/>
    <n v="3"/>
    <n v="1"/>
    <n v="2"/>
    <n v="146000"/>
    <s v="TA"/>
    <s v="NPkVill"/>
    <x v="0"/>
  </r>
  <r>
    <n v="2308"/>
    <n v="6"/>
    <n v="5"/>
    <x v="70"/>
    <n v="1976"/>
    <n v="1548"/>
    <n v="2"/>
    <n v="3"/>
    <n v="1"/>
    <n v="2"/>
    <n v="146000"/>
    <s v="TA"/>
    <s v="NPkVill"/>
    <x v="0"/>
  </r>
  <r>
    <n v="4043"/>
    <n v="6"/>
    <n v="5"/>
    <x v="71"/>
    <n v="1975"/>
    <n v="1069"/>
    <n v="2"/>
    <n v="2"/>
    <n v="1"/>
    <n v="2"/>
    <n v="146300"/>
    <s v="TA"/>
    <s v="NPkVill"/>
    <x v="0"/>
  </r>
  <r>
    <n v="2308"/>
    <n v="6"/>
    <n v="5"/>
    <x v="73"/>
    <n v="1974"/>
    <n v="1322"/>
    <n v="2"/>
    <n v="3"/>
    <n v="1"/>
    <n v="2"/>
    <n v="147000"/>
    <s v="TA"/>
    <s v="NPkVill"/>
    <x v="0"/>
  </r>
  <r>
    <n v="2364"/>
    <n v="6"/>
    <n v="5"/>
    <x v="66"/>
    <n v="1978"/>
    <n v="1548"/>
    <n v="2"/>
    <n v="3"/>
    <n v="1"/>
    <n v="2"/>
    <n v="147000"/>
    <s v="TA"/>
    <s v="NPkVill"/>
    <x v="0"/>
  </r>
  <r>
    <n v="2280"/>
    <n v="6"/>
    <n v="6"/>
    <x v="70"/>
    <n v="1976"/>
    <n v="1456"/>
    <n v="2"/>
    <n v="3"/>
    <n v="1"/>
    <n v="2"/>
    <n v="148500"/>
    <s v="TA"/>
    <s v="NPkVill"/>
    <x v="0"/>
  </r>
  <r>
    <n v="2289"/>
    <n v="6"/>
    <n v="6"/>
    <x v="66"/>
    <n v="1978"/>
    <n v="1441"/>
    <n v="2"/>
    <n v="3"/>
    <n v="1"/>
    <n v="2"/>
    <n v="148500"/>
    <s v="TA"/>
    <s v="NPkVill"/>
    <x v="0"/>
  </r>
  <r>
    <n v="2529"/>
    <n v="7"/>
    <n v="6"/>
    <x v="63"/>
    <n v="1977"/>
    <n v="1055"/>
    <n v="2"/>
    <n v="2"/>
    <n v="0"/>
    <n v="2"/>
    <n v="148500"/>
    <s v="TA"/>
    <s v="NPkVill"/>
    <x v="0"/>
  </r>
  <r>
    <n v="2280"/>
    <n v="6"/>
    <n v="6"/>
    <x v="71"/>
    <n v="1975"/>
    <n v="1456"/>
    <n v="2"/>
    <n v="3"/>
    <n v="1"/>
    <n v="2"/>
    <n v="149900"/>
    <s v="TA"/>
    <s v="NPkVill"/>
    <x v="0"/>
  </r>
  <r>
    <n v="2308"/>
    <n v="6"/>
    <n v="6"/>
    <x v="70"/>
    <n v="1976"/>
    <n v="1548"/>
    <n v="2"/>
    <n v="3"/>
    <n v="1"/>
    <n v="2"/>
    <n v="155000"/>
    <s v="TA"/>
    <s v="NPkVill"/>
    <x v="0"/>
  </r>
  <r>
    <n v="2448"/>
    <n v="7"/>
    <n v="5"/>
    <x v="4"/>
    <n v="2004"/>
    <n v="1626"/>
    <n v="2"/>
    <n v="2"/>
    <n v="0"/>
    <n v="2"/>
    <n v="154000"/>
    <s v="TA"/>
    <s v="NridgHt"/>
    <x v="0"/>
  </r>
  <r>
    <n v="2448"/>
    <n v="7"/>
    <n v="5"/>
    <x v="4"/>
    <n v="2004"/>
    <n v="1626"/>
    <n v="2"/>
    <n v="2"/>
    <n v="0"/>
    <n v="2"/>
    <n v="155000"/>
    <s v="TA"/>
    <s v="NridgHt"/>
    <x v="0"/>
  </r>
  <r>
    <n v="3136"/>
    <n v="7"/>
    <n v="5"/>
    <x v="4"/>
    <n v="2003"/>
    <n v="1405"/>
    <n v="2"/>
    <n v="2"/>
    <n v="1"/>
    <n v="2"/>
    <n v="171750"/>
    <s v="TA"/>
    <s v="NridgHt"/>
    <x v="0"/>
  </r>
  <r>
    <n v="3480"/>
    <n v="7"/>
    <n v="5"/>
    <x v="4"/>
    <n v="2003"/>
    <n v="1405"/>
    <n v="2"/>
    <n v="2"/>
    <n v="1"/>
    <n v="2"/>
    <n v="173000"/>
    <s v="TA"/>
    <s v="NridgHt"/>
    <x v="0"/>
  </r>
  <r>
    <n v="2268"/>
    <n v="7"/>
    <n v="5"/>
    <x v="4"/>
    <n v="2004"/>
    <n v="1626"/>
    <n v="2"/>
    <n v="2"/>
    <n v="0"/>
    <n v="2"/>
    <n v="173000"/>
    <s v="TA"/>
    <s v="NridgHt"/>
    <x v="0"/>
  </r>
  <r>
    <n v="2628"/>
    <n v="7"/>
    <n v="5"/>
    <x v="4"/>
    <n v="2003"/>
    <n v="1626"/>
    <n v="2"/>
    <n v="2"/>
    <n v="0"/>
    <n v="2"/>
    <n v="175500"/>
    <s v="TA"/>
    <s v="NridgHt"/>
    <x v="0"/>
  </r>
  <r>
    <n v="5122"/>
    <n v="6"/>
    <n v="5"/>
    <x v="0"/>
    <n v="2005"/>
    <n v="1306"/>
    <n v="2"/>
    <n v="1"/>
    <n v="1"/>
    <n v="2"/>
    <n v="184500"/>
    <s v="TA"/>
    <s v="NridgHt"/>
    <x v="0"/>
  </r>
  <r>
    <n v="7052"/>
    <n v="7"/>
    <n v="5"/>
    <x v="0"/>
    <n v="2005"/>
    <n v="1364"/>
    <n v="2"/>
    <n v="2"/>
    <n v="1"/>
    <n v="2"/>
    <n v="185850"/>
    <s v="TA"/>
    <s v="NridgHt"/>
    <x v="0"/>
  </r>
  <r>
    <n v="12304"/>
    <n v="7"/>
    <n v="5"/>
    <x v="0"/>
    <n v="2005"/>
    <n v="1367"/>
    <n v="2"/>
    <n v="2"/>
    <n v="1"/>
    <n v="2"/>
    <n v="192000"/>
    <s v="TA"/>
    <s v="NridgHt"/>
    <x v="1"/>
  </r>
  <r>
    <n v="7577"/>
    <n v="6"/>
    <n v="5"/>
    <x v="0"/>
    <n v="2006"/>
    <n v="1362"/>
    <n v="2"/>
    <n v="2"/>
    <n v="1"/>
    <n v="2"/>
    <n v="194700"/>
    <s v="TA"/>
    <s v="NridgHt"/>
    <x v="0"/>
  </r>
  <r>
    <n v="5381"/>
    <n v="6"/>
    <n v="5"/>
    <x v="0"/>
    <n v="2005"/>
    <n v="1306"/>
    <n v="2"/>
    <n v="1"/>
    <n v="1"/>
    <n v="2"/>
    <n v="196000"/>
    <s v="TA"/>
    <s v="NridgHt"/>
    <x v="0"/>
  </r>
  <r>
    <n v="3903"/>
    <n v="6"/>
    <n v="5"/>
    <x v="0"/>
    <n v="2006"/>
    <n v="1302"/>
    <n v="1"/>
    <n v="1"/>
    <n v="1"/>
    <n v="2"/>
    <n v="200000"/>
    <s v="TA"/>
    <s v="NridgHt"/>
    <x v="0"/>
  </r>
  <r>
    <n v="3242"/>
    <n v="7"/>
    <n v="5"/>
    <x v="4"/>
    <n v="2003"/>
    <n v="1405"/>
    <n v="2"/>
    <n v="2"/>
    <n v="1"/>
    <n v="2"/>
    <n v="200000"/>
    <s v="TA"/>
    <s v="NridgHt"/>
    <x v="0"/>
  </r>
  <r>
    <n v="6442"/>
    <n v="8"/>
    <n v="5"/>
    <x v="2"/>
    <n v="2006"/>
    <n v="1370"/>
    <n v="2"/>
    <n v="2"/>
    <n v="1"/>
    <n v="2"/>
    <n v="202500"/>
    <s v="TA"/>
    <s v="NridgHt"/>
    <x v="0"/>
  </r>
  <r>
    <n v="6955"/>
    <n v="7"/>
    <n v="5"/>
    <x v="0"/>
    <n v="2006"/>
    <n v="1368"/>
    <n v="2"/>
    <n v="2"/>
    <n v="1"/>
    <n v="2"/>
    <n v="202500"/>
    <s v="TA"/>
    <s v="NridgHt"/>
    <x v="0"/>
  </r>
  <r>
    <n v="6792"/>
    <n v="7"/>
    <n v="5"/>
    <x v="0"/>
    <n v="2006"/>
    <n v="1368"/>
    <n v="2"/>
    <n v="2"/>
    <n v="1"/>
    <n v="2"/>
    <n v="202665"/>
    <s v="TA"/>
    <s v="NridgHt"/>
    <x v="0"/>
  </r>
  <r>
    <n v="3901"/>
    <n v="6"/>
    <n v="5"/>
    <x v="0"/>
    <n v="2006"/>
    <n v="1302"/>
    <n v="1"/>
    <n v="1"/>
    <n v="1"/>
    <n v="2"/>
    <n v="204000"/>
    <s v="TA"/>
    <s v="NridgHt"/>
    <x v="0"/>
  </r>
  <r>
    <n v="7132"/>
    <n v="8"/>
    <n v="5"/>
    <x v="2"/>
    <n v="2006"/>
    <n v="1370"/>
    <n v="2"/>
    <n v="2"/>
    <n v="1"/>
    <n v="2"/>
    <n v="205000"/>
    <s v="TA"/>
    <s v="NridgHt"/>
    <x v="0"/>
  </r>
  <r>
    <n v="8198"/>
    <n v="7"/>
    <n v="5"/>
    <x v="3"/>
    <n v="2004"/>
    <n v="1358"/>
    <n v="2"/>
    <n v="2"/>
    <n v="1"/>
    <n v="2"/>
    <n v="207000"/>
    <s v="TA"/>
    <s v="NridgHt"/>
    <x v="0"/>
  </r>
  <r>
    <n v="6289"/>
    <n v="6"/>
    <n v="5"/>
    <x v="0"/>
    <n v="2006"/>
    <n v="1362"/>
    <n v="2"/>
    <n v="2"/>
    <n v="1"/>
    <n v="2"/>
    <n v="207000"/>
    <s v="TA"/>
    <s v="NridgHt"/>
    <x v="0"/>
  </r>
  <r>
    <n v="5063"/>
    <n v="7"/>
    <n v="5"/>
    <x v="1"/>
    <n v="2008"/>
    <n v="1314"/>
    <n v="2"/>
    <n v="2"/>
    <n v="1"/>
    <n v="2"/>
    <n v="207500"/>
    <s v="TA"/>
    <s v="NridgHt"/>
    <x v="0"/>
  </r>
  <r>
    <n v="4590"/>
    <n v="8"/>
    <n v="5"/>
    <x v="2"/>
    <n v="2006"/>
    <n v="1554"/>
    <n v="2"/>
    <n v="2"/>
    <n v="1"/>
    <n v="2"/>
    <n v="209500"/>
    <s v="TA"/>
    <s v="NridgHt"/>
    <x v="0"/>
  </r>
  <r>
    <n v="4590"/>
    <n v="8"/>
    <n v="5"/>
    <x v="2"/>
    <n v="2006"/>
    <n v="1554"/>
    <n v="2"/>
    <n v="2"/>
    <n v="1"/>
    <n v="2"/>
    <n v="209500"/>
    <s v="TA"/>
    <s v="NridgHt"/>
    <x v="0"/>
  </r>
  <r>
    <n v="10307"/>
    <n v="7"/>
    <n v="5"/>
    <x v="1"/>
    <n v="2008"/>
    <n v="1358"/>
    <n v="2"/>
    <n v="2"/>
    <n v="1"/>
    <n v="2"/>
    <n v="212500"/>
    <s v="TA"/>
    <s v="NridgHt"/>
    <x v="1"/>
  </r>
  <r>
    <n v="6904"/>
    <n v="6"/>
    <n v="5"/>
    <x v="0"/>
    <n v="2005"/>
    <n v="1358"/>
    <n v="2"/>
    <n v="2"/>
    <n v="1"/>
    <n v="2"/>
    <n v="213000"/>
    <s v="TA"/>
    <s v="NridgHt"/>
    <x v="0"/>
  </r>
  <r>
    <n v="10171"/>
    <n v="7"/>
    <n v="5"/>
    <x v="3"/>
    <n v="2004"/>
    <n v="1535"/>
    <n v="2"/>
    <n v="3"/>
    <n v="0"/>
    <n v="2"/>
    <n v="214000"/>
    <s v="TA"/>
    <s v="NridgHt"/>
    <x v="1"/>
  </r>
  <r>
    <n v="7301"/>
    <n v="7"/>
    <n v="6"/>
    <x v="1"/>
    <n v="2008"/>
    <n v="1358"/>
    <n v="2"/>
    <n v="2"/>
    <n v="1"/>
    <n v="2"/>
    <n v="217300"/>
    <s v="TA"/>
    <s v="NridgHt"/>
    <x v="0"/>
  </r>
  <r>
    <n v="6240"/>
    <n v="8"/>
    <n v="5"/>
    <x v="2"/>
    <n v="2007"/>
    <n v="1342"/>
    <n v="2"/>
    <n v="2"/>
    <n v="1"/>
    <n v="2"/>
    <n v="219500"/>
    <s v="TA"/>
    <s v="NridgHt"/>
    <x v="0"/>
  </r>
  <r>
    <n v="12182"/>
    <n v="7"/>
    <n v="5"/>
    <x v="0"/>
    <n v="2005"/>
    <n v="1541"/>
    <n v="2"/>
    <n v="3"/>
    <n v="1"/>
    <n v="2"/>
    <n v="220000"/>
    <s v="TA"/>
    <s v="NridgHt"/>
    <x v="1"/>
  </r>
  <r>
    <n v="6240"/>
    <n v="8"/>
    <n v="5"/>
    <x v="2"/>
    <n v="2006"/>
    <n v="1324"/>
    <n v="2"/>
    <n v="2"/>
    <n v="1"/>
    <n v="2"/>
    <n v="221370"/>
    <s v="TA"/>
    <s v="NridgHt"/>
    <x v="0"/>
  </r>
  <r>
    <n v="6371"/>
    <n v="7"/>
    <n v="5"/>
    <x v="79"/>
    <n v="2010"/>
    <n v="1358"/>
    <n v="2"/>
    <n v="2"/>
    <n v="1"/>
    <n v="2"/>
    <n v="224000"/>
    <s v="TA"/>
    <s v="NridgHt"/>
    <x v="0"/>
  </r>
  <r>
    <n v="5001"/>
    <n v="7"/>
    <n v="5"/>
    <x v="1"/>
    <n v="2008"/>
    <n v="1314"/>
    <n v="2"/>
    <n v="2"/>
    <n v="1"/>
    <n v="2"/>
    <n v="230000"/>
    <s v="TA"/>
    <s v="NridgHt"/>
    <x v="0"/>
  </r>
  <r>
    <n v="9254"/>
    <n v="8"/>
    <n v="5"/>
    <x v="0"/>
    <n v="2005"/>
    <n v="1721"/>
    <n v="2"/>
    <n v="3"/>
    <n v="0"/>
    <n v="2"/>
    <n v="232698"/>
    <s v="TA"/>
    <s v="NridgHt"/>
    <x v="0"/>
  </r>
  <r>
    <n v="9541"/>
    <n v="7"/>
    <n v="5"/>
    <x v="79"/>
    <n v="2009"/>
    <n v="1502"/>
    <n v="2"/>
    <n v="3"/>
    <n v="0"/>
    <n v="2"/>
    <n v="233170"/>
    <s v="TA"/>
    <s v="NridgHt"/>
    <x v="1"/>
  </r>
  <r>
    <n v="6240"/>
    <n v="8"/>
    <n v="5"/>
    <x v="2"/>
    <n v="2007"/>
    <n v="1342"/>
    <n v="2"/>
    <n v="2"/>
    <n v="1"/>
    <n v="2"/>
    <n v="234250"/>
    <s v="TA"/>
    <s v="NridgHt"/>
    <x v="0"/>
  </r>
  <r>
    <n v="9926"/>
    <n v="7"/>
    <n v="5"/>
    <x v="0"/>
    <n v="2006"/>
    <n v="1614"/>
    <n v="2"/>
    <n v="3"/>
    <n v="0"/>
    <n v="3"/>
    <n v="245700"/>
    <s v="TA"/>
    <s v="NridgHt"/>
    <x v="1"/>
  </r>
  <r>
    <n v="6472"/>
    <n v="9"/>
    <n v="5"/>
    <x v="81"/>
    <n v="2008"/>
    <n v="1456"/>
    <n v="2"/>
    <n v="2"/>
    <n v="1"/>
    <n v="2"/>
    <n v="248500"/>
    <s v="TA"/>
    <s v="NridgHt"/>
    <x v="0"/>
  </r>
  <r>
    <n v="8899"/>
    <n v="8"/>
    <n v="5"/>
    <x v="1"/>
    <n v="2007"/>
    <n v="2088"/>
    <n v="2"/>
    <n v="4"/>
    <n v="1"/>
    <n v="3"/>
    <n v="250000"/>
    <s v="TA"/>
    <s v="NridgHt"/>
    <x v="0"/>
  </r>
  <r>
    <n v="11428"/>
    <n v="8"/>
    <n v="5"/>
    <x v="2"/>
    <n v="2006"/>
    <n v="1634"/>
    <n v="2"/>
    <n v="3"/>
    <n v="1"/>
    <n v="3"/>
    <n v="250000"/>
    <s v="TA"/>
    <s v="NridgHt"/>
    <x v="1"/>
  </r>
  <r>
    <n v="10732"/>
    <n v="8"/>
    <n v="5"/>
    <x v="2"/>
    <n v="2007"/>
    <n v="1828"/>
    <n v="2"/>
    <n v="3"/>
    <n v="0"/>
    <n v="3"/>
    <n v="250000"/>
    <s v="TA"/>
    <s v="NridgHt"/>
    <x v="1"/>
  </r>
  <r>
    <n v="16163"/>
    <n v="8"/>
    <n v="5"/>
    <x v="3"/>
    <n v="2004"/>
    <n v="1618"/>
    <n v="2"/>
    <n v="2"/>
    <n v="1"/>
    <n v="3"/>
    <n v="252000"/>
    <s v="TA"/>
    <s v="NridgHt"/>
    <x v="1"/>
  </r>
  <r>
    <n v="12704"/>
    <n v="8"/>
    <n v="5"/>
    <x v="81"/>
    <n v="2009"/>
    <n v="2042"/>
    <n v="2"/>
    <n v="3"/>
    <n v="1"/>
    <n v="3"/>
    <n v="253293"/>
    <s v="TA"/>
    <s v="NridgHt"/>
    <x v="1"/>
  </r>
  <r>
    <n v="6240"/>
    <n v="8"/>
    <n v="5"/>
    <x v="2"/>
    <n v="2006"/>
    <n v="1324"/>
    <n v="2"/>
    <n v="2"/>
    <n v="1"/>
    <n v="2"/>
    <n v="254000"/>
    <s v="TA"/>
    <s v="NridgHt"/>
    <x v="0"/>
  </r>
  <r>
    <n v="11146"/>
    <n v="8"/>
    <n v="5"/>
    <x v="2"/>
    <n v="2006"/>
    <n v="1717"/>
    <n v="2"/>
    <n v="3"/>
    <n v="1"/>
    <n v="3"/>
    <n v="255500"/>
    <s v="TA"/>
    <s v="NridgHt"/>
    <x v="1"/>
  </r>
  <r>
    <n v="9658"/>
    <n v="8"/>
    <n v="5"/>
    <x v="2"/>
    <n v="2006"/>
    <n v="1606"/>
    <n v="2"/>
    <n v="3"/>
    <n v="1"/>
    <n v="3"/>
    <n v="255900"/>
    <s v="TA"/>
    <s v="NridgHt"/>
    <x v="1"/>
  </r>
  <r>
    <n v="14230"/>
    <n v="8"/>
    <n v="5"/>
    <x v="1"/>
    <n v="2007"/>
    <n v="1600"/>
    <n v="2"/>
    <n v="3"/>
    <n v="1"/>
    <n v="3"/>
    <n v="256300"/>
    <s v="TA"/>
    <s v="NridgHt"/>
    <x v="1"/>
  </r>
  <r>
    <n v="14122"/>
    <n v="8"/>
    <n v="5"/>
    <x v="0"/>
    <n v="2006"/>
    <n v="1822"/>
    <n v="2"/>
    <n v="3"/>
    <n v="1"/>
    <n v="3"/>
    <n v="259000"/>
    <s v="TA"/>
    <s v="NridgHt"/>
    <x v="1"/>
  </r>
  <r>
    <n v="16659"/>
    <n v="8"/>
    <n v="5"/>
    <x v="1"/>
    <n v="2008"/>
    <n v="2152"/>
    <n v="2"/>
    <n v="3"/>
    <n v="1"/>
    <n v="2"/>
    <n v="260116"/>
    <s v="TA"/>
    <s v="NridgHt"/>
    <x v="1"/>
  </r>
  <r>
    <n v="8849"/>
    <n v="9"/>
    <n v="5"/>
    <x v="0"/>
    <n v="2005"/>
    <n v="1684"/>
    <n v="2"/>
    <n v="2"/>
    <n v="1"/>
    <n v="2"/>
    <n v="266000"/>
    <s v="TA"/>
    <s v="NridgHt"/>
    <x v="0"/>
  </r>
  <r>
    <n v="12878"/>
    <n v="7"/>
    <n v="5"/>
    <x v="4"/>
    <n v="2004"/>
    <n v="1760"/>
    <n v="2"/>
    <n v="3"/>
    <n v="1"/>
    <n v="2"/>
    <n v="269500"/>
    <s v="TA"/>
    <s v="NridgHt"/>
    <x v="1"/>
  </r>
  <r>
    <n v="12677"/>
    <n v="8"/>
    <n v="5"/>
    <x v="4"/>
    <n v="2004"/>
    <n v="1518"/>
    <n v="1"/>
    <n v="1"/>
    <n v="1"/>
    <n v="2"/>
    <n v="274000"/>
    <s v="TA"/>
    <s v="NridgHt"/>
    <x v="1"/>
  </r>
  <r>
    <n v="9591"/>
    <n v="8"/>
    <n v="5"/>
    <x v="3"/>
    <n v="2005"/>
    <n v="1713"/>
    <n v="2"/>
    <n v="3"/>
    <n v="1"/>
    <n v="3"/>
    <n v="274900"/>
    <s v="TA"/>
    <s v="NridgHt"/>
    <x v="1"/>
  </r>
  <r>
    <n v="11520"/>
    <n v="9"/>
    <n v="5"/>
    <x v="0"/>
    <n v="2005"/>
    <n v="1698"/>
    <n v="2"/>
    <n v="3"/>
    <n v="1"/>
    <n v="3"/>
    <n v="275000"/>
    <s v="TA"/>
    <s v="NridgHt"/>
    <x v="1"/>
  </r>
  <r>
    <n v="10927"/>
    <n v="8"/>
    <n v="5"/>
    <x v="0"/>
    <n v="2005"/>
    <n v="1904"/>
    <n v="2"/>
    <n v="3"/>
    <n v="1"/>
    <n v="2"/>
    <n v="275000"/>
    <s v="TA"/>
    <s v="NridgHt"/>
    <x v="1"/>
  </r>
  <r>
    <n v="10240"/>
    <n v="8"/>
    <n v="5"/>
    <x v="0"/>
    <n v="2005"/>
    <n v="2098"/>
    <n v="2"/>
    <n v="3"/>
    <n v="1"/>
    <n v="3"/>
    <n v="275500"/>
    <s v="TA"/>
    <s v="NridgHt"/>
    <x v="1"/>
  </r>
  <r>
    <n v="7313"/>
    <n v="9"/>
    <n v="5"/>
    <x v="0"/>
    <n v="2005"/>
    <n v="1561"/>
    <n v="2"/>
    <n v="2"/>
    <n v="1"/>
    <n v="2"/>
    <n v="277500"/>
    <s v="TA"/>
    <s v="NridgHt"/>
    <x v="0"/>
  </r>
  <r>
    <n v="13215"/>
    <n v="8"/>
    <n v="5"/>
    <x v="3"/>
    <n v="2004"/>
    <n v="1914"/>
    <n v="2"/>
    <n v="3"/>
    <n v="1"/>
    <n v="3"/>
    <n v="279000"/>
    <s v="TA"/>
    <s v="NridgHt"/>
    <x v="1"/>
  </r>
  <r>
    <n v="11362"/>
    <n v="8"/>
    <n v="5"/>
    <x v="3"/>
    <n v="2005"/>
    <n v="1836"/>
    <n v="2"/>
    <n v="3"/>
    <n v="1"/>
    <n v="3"/>
    <n v="280000"/>
    <s v="TA"/>
    <s v="NridgHt"/>
    <x v="1"/>
  </r>
  <r>
    <n v="14154"/>
    <n v="7"/>
    <n v="5"/>
    <x v="2"/>
    <n v="2006"/>
    <n v="2172"/>
    <n v="2"/>
    <n v="3"/>
    <n v="1"/>
    <n v="3"/>
    <n v="280000"/>
    <s v="TA"/>
    <s v="NridgHt"/>
    <x v="1"/>
  </r>
  <r>
    <n v="7841"/>
    <n v="9"/>
    <n v="5"/>
    <x v="0"/>
    <n v="2005"/>
    <n v="1577"/>
    <n v="2"/>
    <n v="2"/>
    <n v="1"/>
    <n v="2"/>
    <n v="280000"/>
    <s v="TA"/>
    <s v="NridgHt"/>
    <x v="0"/>
  </r>
  <r>
    <n v="11065"/>
    <n v="8"/>
    <n v="5"/>
    <x v="2"/>
    <n v="2006"/>
    <n v="1970"/>
    <n v="2"/>
    <n v="3"/>
    <n v="1"/>
    <n v="3"/>
    <n v="281000"/>
    <s v="TA"/>
    <s v="NridgHt"/>
    <x v="1"/>
  </r>
  <r>
    <n v="12568"/>
    <n v="8"/>
    <n v="5"/>
    <x v="1"/>
    <n v="2007"/>
    <n v="1818"/>
    <n v="2"/>
    <n v="3"/>
    <n v="1"/>
    <n v="3"/>
    <n v="281500"/>
    <s v="TA"/>
    <s v="NridgHt"/>
    <x v="1"/>
  </r>
  <r>
    <n v="5911"/>
    <n v="9"/>
    <n v="5"/>
    <x v="0"/>
    <n v="2005"/>
    <n v="1565"/>
    <n v="2"/>
    <n v="2"/>
    <n v="1"/>
    <n v="2"/>
    <n v="282500"/>
    <s v="TA"/>
    <s v="NridgHt"/>
    <x v="0"/>
  </r>
  <r>
    <n v="10655"/>
    <n v="8"/>
    <n v="5"/>
    <x v="4"/>
    <n v="2004"/>
    <n v="1629"/>
    <n v="2"/>
    <n v="3"/>
    <n v="1"/>
    <n v="3"/>
    <n v="284000"/>
    <s v="TA"/>
    <s v="NridgHt"/>
    <x v="1"/>
  </r>
  <r>
    <n v="10625"/>
    <n v="7"/>
    <n v="5"/>
    <x v="4"/>
    <n v="2004"/>
    <n v="2046"/>
    <n v="2"/>
    <n v="3"/>
    <n v="1"/>
    <n v="3"/>
    <n v="284000"/>
    <s v="TA"/>
    <s v="NridgHt"/>
    <x v="1"/>
  </r>
  <r>
    <n v="10845"/>
    <n v="8"/>
    <n v="5"/>
    <x v="4"/>
    <n v="2004"/>
    <n v="1575"/>
    <n v="2"/>
    <n v="2"/>
    <n v="1"/>
    <n v="3"/>
    <n v="284000"/>
    <s v="TA"/>
    <s v="NridgHt"/>
    <x v="1"/>
  </r>
  <r>
    <n v="11999"/>
    <n v="8"/>
    <n v="5"/>
    <x v="4"/>
    <n v="2004"/>
    <n v="2374"/>
    <n v="2"/>
    <n v="4"/>
    <n v="1"/>
    <n v="3"/>
    <n v="285000"/>
    <s v="TA"/>
    <s v="NridgHt"/>
    <x v="1"/>
  </r>
  <r>
    <n v="16770"/>
    <n v="8"/>
    <n v="5"/>
    <x v="5"/>
    <n v="2003"/>
    <n v="1712"/>
    <n v="2"/>
    <n v="3"/>
    <n v="1"/>
    <n v="3"/>
    <n v="286500"/>
    <s v="TA"/>
    <s v="NridgHt"/>
    <x v="1"/>
  </r>
  <r>
    <n v="13262"/>
    <n v="8"/>
    <n v="5"/>
    <x v="4"/>
    <n v="2004"/>
    <n v="2400"/>
    <n v="3"/>
    <n v="4"/>
    <n v="1"/>
    <n v="3"/>
    <n v="290000"/>
    <s v="TA"/>
    <s v="NridgHt"/>
    <x v="1"/>
  </r>
  <r>
    <n v="12883"/>
    <n v="8"/>
    <n v="5"/>
    <x v="79"/>
    <n v="2010"/>
    <n v="1544"/>
    <n v="2"/>
    <n v="3"/>
    <n v="0"/>
    <n v="3"/>
    <n v="290941"/>
    <s v="TA"/>
    <s v="NridgHt"/>
    <x v="1"/>
  </r>
  <r>
    <n v="12228"/>
    <n v="7"/>
    <n v="5"/>
    <x v="2"/>
    <n v="2006"/>
    <n v="1740"/>
    <n v="2"/>
    <n v="4"/>
    <n v="0"/>
    <n v="3"/>
    <n v="293000"/>
    <s v="TA"/>
    <s v="NridgHt"/>
    <x v="1"/>
  </r>
  <r>
    <n v="16870"/>
    <n v="8"/>
    <n v="5"/>
    <x v="3"/>
    <n v="2005"/>
    <n v="1782"/>
    <n v="2"/>
    <n v="3"/>
    <n v="2"/>
    <n v="3"/>
    <n v="296000"/>
    <s v="TA"/>
    <s v="NridgHt"/>
    <x v="1"/>
  </r>
  <r>
    <n v="10672"/>
    <n v="8"/>
    <n v="5"/>
    <x v="2"/>
    <n v="2006"/>
    <n v="2389"/>
    <n v="2"/>
    <n v="4"/>
    <n v="1"/>
    <n v="3"/>
    <n v="298236"/>
    <s v="TA"/>
    <s v="NridgHt"/>
    <x v="1"/>
  </r>
  <r>
    <n v="10872"/>
    <n v="9"/>
    <n v="5"/>
    <x v="2"/>
    <n v="2006"/>
    <n v="1531"/>
    <n v="2"/>
    <n v="2"/>
    <n v="1"/>
    <n v="3"/>
    <n v="300000"/>
    <s v="TA"/>
    <s v="NridgHt"/>
    <x v="1"/>
  </r>
  <r>
    <n v="13975"/>
    <n v="9"/>
    <n v="5"/>
    <x v="0"/>
    <n v="2006"/>
    <n v="2206"/>
    <n v="2"/>
    <n v="4"/>
    <n v="1"/>
    <n v="3"/>
    <n v="300000"/>
    <s v="TA"/>
    <s v="NridgHt"/>
    <x v="1"/>
  </r>
  <r>
    <n v="11478"/>
    <n v="8"/>
    <n v="5"/>
    <x v="1"/>
    <n v="2008"/>
    <n v="1704"/>
    <n v="2"/>
    <n v="3"/>
    <n v="1"/>
    <n v="3"/>
    <n v="306000"/>
    <s v="TA"/>
    <s v="NridgHt"/>
    <x v="1"/>
  </r>
  <r>
    <n v="13418"/>
    <n v="8"/>
    <n v="5"/>
    <x v="3"/>
    <n v="2005"/>
    <n v="2452"/>
    <n v="3"/>
    <n v="4"/>
    <n v="1"/>
    <n v="3"/>
    <n v="309000"/>
    <s v="TA"/>
    <s v="NridgHt"/>
    <x v="1"/>
  </r>
  <r>
    <n v="6373"/>
    <n v="9"/>
    <n v="5"/>
    <x v="2"/>
    <n v="2006"/>
    <n v="1666"/>
    <n v="2"/>
    <n v="2"/>
    <n v="1"/>
    <n v="2"/>
    <n v="310090"/>
    <s v="TA"/>
    <s v="NridgHt"/>
    <x v="0"/>
  </r>
  <r>
    <n v="11694"/>
    <n v="9"/>
    <n v="5"/>
    <x v="1"/>
    <n v="2007"/>
    <n v="1828"/>
    <n v="2"/>
    <n v="3"/>
    <n v="1"/>
    <n v="3"/>
    <n v="314813"/>
    <s v="TA"/>
    <s v="NridgHt"/>
    <x v="1"/>
  </r>
  <r>
    <n v="16737"/>
    <n v="9"/>
    <n v="5"/>
    <x v="3"/>
    <n v="2005"/>
    <n v="1980"/>
    <n v="2"/>
    <n v="3"/>
    <n v="1"/>
    <n v="3"/>
    <n v="315000"/>
    <s v="TA"/>
    <s v="NridgHt"/>
    <x v="1"/>
  </r>
  <r>
    <n v="10574"/>
    <n v="8"/>
    <n v="5"/>
    <x v="3"/>
    <n v="2004"/>
    <n v="2332"/>
    <n v="2"/>
    <n v="4"/>
    <n v="1"/>
    <n v="3"/>
    <n v="316000"/>
    <s v="TA"/>
    <s v="NridgHt"/>
    <x v="1"/>
  </r>
  <r>
    <n v="9591"/>
    <n v="8"/>
    <n v="5"/>
    <x v="3"/>
    <n v="2005"/>
    <n v="2473"/>
    <n v="2"/>
    <n v="4"/>
    <n v="1"/>
    <n v="3"/>
    <n v="317000"/>
    <s v="TA"/>
    <s v="NridgHt"/>
    <x v="1"/>
  </r>
  <r>
    <n v="12704"/>
    <n v="8"/>
    <n v="5"/>
    <x v="1"/>
    <n v="2007"/>
    <n v="1582"/>
    <n v="2"/>
    <n v="3"/>
    <n v="0"/>
    <n v="3"/>
    <n v="317500"/>
    <s v="TA"/>
    <s v="NridgHt"/>
    <x v="1"/>
  </r>
  <r>
    <n v="12030"/>
    <n v="8"/>
    <n v="5"/>
    <x v="1"/>
    <n v="2007"/>
    <n v="1694"/>
    <n v="2"/>
    <n v="3"/>
    <n v="0"/>
    <n v="3"/>
    <n v="318000"/>
    <s v="TA"/>
    <s v="NridgHt"/>
    <x v="1"/>
  </r>
  <r>
    <n v="12085"/>
    <n v="8"/>
    <n v="5"/>
    <x v="1"/>
    <n v="2007"/>
    <n v="1734"/>
    <n v="2"/>
    <n v="3"/>
    <n v="1"/>
    <n v="3"/>
    <n v="318000"/>
    <s v="TA"/>
    <s v="NridgHt"/>
    <x v="1"/>
  </r>
  <r>
    <n v="7820"/>
    <n v="9"/>
    <n v="5"/>
    <x v="1"/>
    <n v="2007"/>
    <n v="1869"/>
    <n v="2"/>
    <n v="2"/>
    <n v="1"/>
    <n v="2"/>
    <n v="318061"/>
    <s v="TA"/>
    <s v="NridgHt"/>
    <x v="0"/>
  </r>
  <r>
    <n v="9709"/>
    <n v="8"/>
    <n v="5"/>
    <x v="1"/>
    <n v="2007"/>
    <n v="2100"/>
    <n v="2"/>
    <n v="3"/>
    <n v="2"/>
    <n v="3"/>
    <n v="319500"/>
    <s v="TA"/>
    <s v="NridgHt"/>
    <x v="1"/>
  </r>
  <r>
    <n v="7658"/>
    <n v="9"/>
    <n v="5"/>
    <x v="0"/>
    <n v="2005"/>
    <n v="1752"/>
    <n v="2"/>
    <n v="2"/>
    <n v="1"/>
    <n v="2"/>
    <n v="319900"/>
    <s v="TA"/>
    <s v="NridgHt"/>
    <x v="0"/>
  </r>
  <r>
    <n v="13650"/>
    <n v="8"/>
    <n v="5"/>
    <x v="5"/>
    <n v="2002"/>
    <n v="2250"/>
    <n v="2"/>
    <n v="3"/>
    <n v="1"/>
    <n v="3"/>
    <n v="320000"/>
    <s v="TA"/>
    <s v="NridgHt"/>
    <x v="1"/>
  </r>
  <r>
    <n v="7390"/>
    <n v="9"/>
    <n v="5"/>
    <x v="81"/>
    <n v="2009"/>
    <n v="1884"/>
    <n v="2"/>
    <n v="2"/>
    <n v="1"/>
    <n v="2"/>
    <n v="320000"/>
    <s v="TA"/>
    <s v="NridgHt"/>
    <x v="0"/>
  </r>
  <r>
    <n v="11825"/>
    <n v="8"/>
    <n v="5"/>
    <x v="2"/>
    <n v="2007"/>
    <n v="1694"/>
    <n v="2"/>
    <n v="3"/>
    <n v="1"/>
    <n v="3"/>
    <n v="322400"/>
    <s v="TA"/>
    <s v="NridgHt"/>
    <x v="1"/>
  </r>
  <r>
    <n v="13514"/>
    <n v="9"/>
    <n v="5"/>
    <x v="81"/>
    <n v="2008"/>
    <n v="1808"/>
    <n v="2"/>
    <n v="3"/>
    <n v="1"/>
    <n v="3"/>
    <n v="324000"/>
    <s v="TA"/>
    <s v="NridgHt"/>
    <x v="1"/>
  </r>
  <r>
    <n v="13173"/>
    <n v="9"/>
    <n v="5"/>
    <x v="2"/>
    <n v="2007"/>
    <n v="1652"/>
    <n v="2"/>
    <n v="2"/>
    <n v="2"/>
    <n v="2"/>
    <n v="325000"/>
    <s v="TA"/>
    <s v="NridgHt"/>
    <x v="1"/>
  </r>
  <r>
    <n v="14215"/>
    <n v="8"/>
    <n v="5"/>
    <x v="0"/>
    <n v="2006"/>
    <n v="2376"/>
    <n v="3"/>
    <n v="4"/>
    <n v="1"/>
    <n v="3"/>
    <n v="325300"/>
    <s v="TA"/>
    <s v="NridgHt"/>
    <x v="1"/>
  </r>
  <r>
    <n v="10562"/>
    <n v="8"/>
    <n v="5"/>
    <x v="1"/>
    <n v="2007"/>
    <n v="2161"/>
    <n v="1"/>
    <n v="3"/>
    <n v="1"/>
    <n v="3"/>
    <n v="325624"/>
    <s v="TA"/>
    <s v="NridgHt"/>
    <x v="1"/>
  </r>
  <r>
    <n v="16033"/>
    <n v="9"/>
    <n v="5"/>
    <x v="3"/>
    <n v="2005"/>
    <n v="1850"/>
    <n v="2"/>
    <n v="3"/>
    <n v="1"/>
    <n v="3"/>
    <n v="326000"/>
    <s v="TA"/>
    <s v="NridgHt"/>
    <x v="1"/>
  </r>
  <r>
    <n v="11643"/>
    <n v="8"/>
    <n v="5"/>
    <x v="0"/>
    <n v="2006"/>
    <n v="2358"/>
    <n v="2"/>
    <n v="4"/>
    <n v="1"/>
    <n v="3"/>
    <n v="329900"/>
    <s v="TA"/>
    <s v="NridgHt"/>
    <x v="1"/>
  </r>
  <r>
    <n v="7740"/>
    <n v="9"/>
    <n v="5"/>
    <x v="2"/>
    <n v="2006"/>
    <n v="1686"/>
    <n v="2"/>
    <n v="1"/>
    <n v="1"/>
    <n v="3"/>
    <n v="332200"/>
    <s v="TA"/>
    <s v="NridgHt"/>
    <x v="0"/>
  </r>
  <r>
    <n v="11308"/>
    <n v="9"/>
    <n v="5"/>
    <x v="81"/>
    <n v="2008"/>
    <n v="2184"/>
    <n v="2"/>
    <n v="3"/>
    <n v="1"/>
    <n v="3"/>
    <n v="335000"/>
    <s v="TA"/>
    <s v="NridgHt"/>
    <x v="1"/>
  </r>
  <r>
    <n v="10367"/>
    <n v="9"/>
    <n v="5"/>
    <x v="81"/>
    <n v="2008"/>
    <n v="1743"/>
    <n v="2"/>
    <n v="3"/>
    <n v="1"/>
    <n v="3"/>
    <n v="335000"/>
    <s v="TA"/>
    <s v="NridgHt"/>
    <x v="1"/>
  </r>
  <r>
    <n v="10110"/>
    <n v="9"/>
    <n v="5"/>
    <x v="81"/>
    <n v="2008"/>
    <n v="1866"/>
    <n v="2"/>
    <n v="2"/>
    <n v="1"/>
    <n v="3"/>
    <n v="336860"/>
    <s v="TA"/>
    <s v="NridgHt"/>
    <x v="1"/>
  </r>
  <r>
    <n v="12456"/>
    <n v="10"/>
    <n v="5"/>
    <x v="2"/>
    <n v="2007"/>
    <n v="1718"/>
    <n v="2"/>
    <n v="3"/>
    <n v="1"/>
    <n v="3"/>
    <n v="337500"/>
    <s v="TA"/>
    <s v="NridgHt"/>
    <x v="1"/>
  </r>
  <r>
    <n v="9942"/>
    <n v="9"/>
    <n v="5"/>
    <x v="0"/>
    <n v="2006"/>
    <n v="2091"/>
    <n v="2"/>
    <n v="3"/>
    <n v="1"/>
    <n v="2"/>
    <n v="338500"/>
    <s v="TA"/>
    <s v="NridgHt"/>
    <x v="1"/>
  </r>
  <r>
    <n v="13440"/>
    <n v="8"/>
    <n v="5"/>
    <x v="2"/>
    <n v="2007"/>
    <n v="2550"/>
    <n v="2"/>
    <n v="4"/>
    <n v="1"/>
    <n v="3"/>
    <n v="338931"/>
    <s v="TA"/>
    <s v="NridgHt"/>
    <x v="1"/>
  </r>
  <r>
    <n v="13069"/>
    <n v="8"/>
    <n v="5"/>
    <x v="3"/>
    <n v="2004"/>
    <n v="2956"/>
    <n v="2"/>
    <n v="5"/>
    <n v="1"/>
    <n v="3"/>
    <n v="342000"/>
    <s v="TA"/>
    <s v="NridgHt"/>
    <x v="1"/>
  </r>
  <r>
    <n v="16259"/>
    <n v="9"/>
    <n v="5"/>
    <x v="2"/>
    <n v="2006"/>
    <n v="2596"/>
    <n v="3"/>
    <n v="4"/>
    <n v="0"/>
    <n v="3"/>
    <n v="342643"/>
    <s v="TA"/>
    <s v="NridgHt"/>
    <x v="1"/>
  </r>
  <r>
    <n v="12867"/>
    <n v="8"/>
    <n v="5"/>
    <x v="0"/>
    <n v="2006"/>
    <n v="2253"/>
    <n v="2"/>
    <n v="3"/>
    <n v="1"/>
    <n v="2"/>
    <n v="344133"/>
    <s v="TA"/>
    <s v="NridgHt"/>
    <x v="1"/>
  </r>
  <r>
    <n v="11924"/>
    <n v="9"/>
    <n v="5"/>
    <x v="0"/>
    <n v="2006"/>
    <n v="2324"/>
    <n v="3"/>
    <n v="4"/>
    <n v="2"/>
    <n v="3"/>
    <n v="345000"/>
    <s v="TA"/>
    <s v="NridgHt"/>
    <x v="1"/>
  </r>
  <r>
    <n v="14333"/>
    <n v="8"/>
    <n v="5"/>
    <x v="1"/>
    <n v="2007"/>
    <n v="2122"/>
    <n v="2"/>
    <n v="2"/>
    <n v="1"/>
    <n v="3"/>
    <n v="345474"/>
    <s v="TA"/>
    <s v="NridgHt"/>
    <x v="1"/>
  </r>
  <r>
    <n v="8834"/>
    <n v="9"/>
    <n v="5"/>
    <x v="3"/>
    <n v="2005"/>
    <n v="2224"/>
    <n v="2"/>
    <n v="4"/>
    <n v="1"/>
    <n v="3"/>
    <n v="350000"/>
    <s v="TA"/>
    <s v="NridgHt"/>
    <x v="0"/>
  </r>
  <r>
    <n v="14277"/>
    <n v="8"/>
    <n v="5"/>
    <x v="4"/>
    <n v="2003"/>
    <n v="2385"/>
    <n v="2"/>
    <n v="3"/>
    <n v="1"/>
    <n v="3"/>
    <n v="350000"/>
    <s v="TA"/>
    <s v="NridgHt"/>
    <x v="1"/>
  </r>
  <r>
    <n v="12099"/>
    <n v="8"/>
    <n v="5"/>
    <x v="3"/>
    <n v="2004"/>
    <n v="2468"/>
    <n v="2"/>
    <n v="4"/>
    <n v="1"/>
    <n v="3"/>
    <n v="354000"/>
    <s v="TA"/>
    <s v="NridgHt"/>
    <x v="1"/>
  </r>
  <r>
    <n v="12469"/>
    <n v="9"/>
    <n v="5"/>
    <x v="2"/>
    <n v="2007"/>
    <n v="1816"/>
    <n v="2"/>
    <n v="3"/>
    <n v="1"/>
    <n v="3"/>
    <n v="356000"/>
    <s v="TA"/>
    <s v="NridgHt"/>
    <x v="1"/>
  </r>
  <r>
    <n v="11578"/>
    <n v="9"/>
    <n v="5"/>
    <x v="81"/>
    <n v="2008"/>
    <n v="1736"/>
    <n v="2"/>
    <n v="3"/>
    <n v="1"/>
    <n v="3"/>
    <n v="360000"/>
    <s v="TA"/>
    <s v="NridgHt"/>
    <x v="1"/>
  </r>
  <r>
    <n v="12378"/>
    <n v="9"/>
    <n v="5"/>
    <x v="4"/>
    <n v="2004"/>
    <n v="1944"/>
    <n v="2"/>
    <n v="3"/>
    <n v="3"/>
    <n v="3"/>
    <n v="360000"/>
    <s v="TA"/>
    <s v="NridgHt"/>
    <x v="1"/>
  </r>
  <r>
    <n v="8769"/>
    <n v="9"/>
    <n v="5"/>
    <x v="81"/>
    <n v="2008"/>
    <n v="1702"/>
    <n v="1"/>
    <n v="1"/>
    <n v="1"/>
    <n v="3"/>
    <n v="367294"/>
    <s v="TA"/>
    <s v="NridgHt"/>
    <x v="0"/>
  </r>
  <r>
    <n v="16451"/>
    <n v="8"/>
    <n v="5"/>
    <x v="4"/>
    <n v="2003"/>
    <n v="2690"/>
    <n v="2"/>
    <n v="4"/>
    <n v="1"/>
    <n v="3"/>
    <n v="370000"/>
    <s v="TA"/>
    <s v="NridgHt"/>
    <x v="1"/>
  </r>
  <r>
    <n v="8232"/>
    <n v="9"/>
    <n v="5"/>
    <x v="1"/>
    <n v="2008"/>
    <n v="1800"/>
    <n v="2"/>
    <n v="2"/>
    <n v="1"/>
    <n v="3"/>
    <n v="370967"/>
    <s v="TA"/>
    <s v="NridgHt"/>
    <x v="0"/>
  </r>
  <r>
    <n v="13615"/>
    <n v="9"/>
    <n v="5"/>
    <x v="2"/>
    <n v="2006"/>
    <n v="1802"/>
    <n v="2"/>
    <n v="3"/>
    <n v="1"/>
    <n v="3"/>
    <n v="372000"/>
    <s v="TA"/>
    <s v="NridgHt"/>
    <x v="1"/>
  </r>
  <r>
    <n v="13758"/>
    <n v="9"/>
    <n v="5"/>
    <x v="0"/>
    <n v="2006"/>
    <n v="1792"/>
    <n v="2"/>
    <n v="2"/>
    <n v="1"/>
    <n v="3"/>
    <n v="372397"/>
    <s v="TA"/>
    <s v="NridgHt"/>
    <x v="1"/>
  </r>
  <r>
    <n v="13891"/>
    <n v="8"/>
    <n v="5"/>
    <x v="1"/>
    <n v="2008"/>
    <n v="1710"/>
    <n v="2"/>
    <n v="2"/>
    <n v="1"/>
    <n v="3"/>
    <n v="372402"/>
    <s v="TA"/>
    <s v="NridgHt"/>
    <x v="1"/>
  </r>
  <r>
    <n v="11846"/>
    <n v="9"/>
    <n v="5"/>
    <x v="4"/>
    <n v="2004"/>
    <n v="1792"/>
    <n v="2"/>
    <n v="2"/>
    <n v="1"/>
    <n v="3"/>
    <n v="374000"/>
    <s v="TA"/>
    <s v="NridgHt"/>
    <x v="1"/>
  </r>
  <r>
    <n v="12858"/>
    <n v="9"/>
    <n v="5"/>
    <x v="79"/>
    <n v="2010"/>
    <n v="2334"/>
    <n v="2"/>
    <n v="3"/>
    <n v="1"/>
    <n v="3"/>
    <n v="376162"/>
    <s v="TA"/>
    <s v="NridgHt"/>
    <x v="1"/>
  </r>
  <r>
    <n v="14828"/>
    <n v="9"/>
    <n v="5"/>
    <x v="3"/>
    <n v="2005"/>
    <n v="1780"/>
    <n v="2"/>
    <n v="2"/>
    <n v="1"/>
    <n v="3"/>
    <n v="378000"/>
    <s v="TA"/>
    <s v="NridgHt"/>
    <x v="1"/>
  </r>
  <r>
    <n v="12151"/>
    <n v="9"/>
    <n v="5"/>
    <x v="0"/>
    <n v="2005"/>
    <n v="2331"/>
    <n v="2"/>
    <n v="3"/>
    <n v="1"/>
    <n v="3"/>
    <n v="379000"/>
    <s v="TA"/>
    <s v="NridgHt"/>
    <x v="1"/>
  </r>
  <r>
    <n v="13693"/>
    <n v="9"/>
    <n v="5"/>
    <x v="2"/>
    <n v="2006"/>
    <n v="2643"/>
    <n v="2"/>
    <n v="3"/>
    <n v="1"/>
    <n v="3"/>
    <n v="380000"/>
    <s v="TA"/>
    <s v="NridgHt"/>
    <x v="1"/>
  </r>
  <r>
    <n v="15262"/>
    <n v="8"/>
    <n v="5"/>
    <x v="4"/>
    <n v="2004"/>
    <n v="2200"/>
    <n v="2"/>
    <n v="3"/>
    <n v="1"/>
    <n v="3"/>
    <n v="382500"/>
    <s v="TA"/>
    <s v="NridgHt"/>
    <x v="1"/>
  </r>
  <r>
    <n v="14418"/>
    <n v="9"/>
    <n v="5"/>
    <x v="1"/>
    <n v="2007"/>
    <n v="1950"/>
    <n v="2"/>
    <n v="2"/>
    <n v="1"/>
    <n v="3"/>
    <n v="383000"/>
    <s v="TA"/>
    <s v="NridgHt"/>
    <x v="1"/>
  </r>
  <r>
    <n v="14803"/>
    <n v="10"/>
    <n v="5"/>
    <x v="1"/>
    <n v="2008"/>
    <n v="2084"/>
    <n v="2"/>
    <n v="2"/>
    <n v="1"/>
    <n v="3"/>
    <n v="385000"/>
    <s v="TA"/>
    <s v="NridgHt"/>
    <x v="1"/>
  </r>
  <r>
    <n v="13472"/>
    <n v="10"/>
    <n v="5"/>
    <x v="4"/>
    <n v="2003"/>
    <n v="2392"/>
    <n v="2"/>
    <n v="3"/>
    <n v="1"/>
    <n v="3"/>
    <n v="386250"/>
    <s v="TA"/>
    <s v="NridgHt"/>
    <x v="1"/>
  </r>
  <r>
    <n v="13418"/>
    <n v="9"/>
    <n v="5"/>
    <x v="2"/>
    <n v="2006"/>
    <n v="2748"/>
    <n v="2"/>
    <n v="4"/>
    <n v="1"/>
    <n v="3"/>
    <n v="390000"/>
    <s v="TA"/>
    <s v="NridgHt"/>
    <x v="1"/>
  </r>
  <r>
    <n v="12444"/>
    <n v="8"/>
    <n v="5"/>
    <x v="81"/>
    <n v="2008"/>
    <n v="1932"/>
    <n v="2"/>
    <n v="2"/>
    <n v="1"/>
    <n v="3"/>
    <n v="394617"/>
    <s v="TA"/>
    <s v="NridgHt"/>
    <x v="1"/>
  </r>
  <r>
    <n v="14226"/>
    <n v="8"/>
    <n v="5"/>
    <x v="2"/>
    <n v="2006"/>
    <n v="1973"/>
    <n v="2"/>
    <n v="3"/>
    <n v="1"/>
    <n v="3"/>
    <n v="395000"/>
    <s v="TA"/>
    <s v="NridgHt"/>
    <x v="1"/>
  </r>
  <r>
    <n v="10159"/>
    <n v="9"/>
    <n v="5"/>
    <x v="79"/>
    <n v="2010"/>
    <n v="1940"/>
    <n v="2"/>
    <n v="3"/>
    <n v="1"/>
    <n v="3"/>
    <n v="395192"/>
    <s v="TA"/>
    <s v="NridgHt"/>
    <x v="1"/>
  </r>
  <r>
    <n v="12350"/>
    <n v="9"/>
    <n v="5"/>
    <x v="79"/>
    <n v="2009"/>
    <n v="2690"/>
    <n v="2"/>
    <n v="3"/>
    <n v="1"/>
    <n v="3"/>
    <n v="398800"/>
    <s v="TA"/>
    <s v="NridgHt"/>
    <x v="1"/>
  </r>
  <r>
    <n v="12220"/>
    <n v="10"/>
    <n v="5"/>
    <x v="79"/>
    <n v="2009"/>
    <n v="2020"/>
    <n v="2"/>
    <n v="3"/>
    <n v="1"/>
    <n v="3"/>
    <n v="402861"/>
    <s v="TA"/>
    <s v="NridgHt"/>
    <x v="1"/>
  </r>
  <r>
    <n v="12350"/>
    <n v="9"/>
    <n v="5"/>
    <x v="81"/>
    <n v="2008"/>
    <n v="2020"/>
    <n v="2"/>
    <n v="3"/>
    <n v="1"/>
    <n v="3"/>
    <n v="404000"/>
    <s v="TA"/>
    <s v="NridgHt"/>
    <x v="1"/>
  </r>
  <r>
    <n v="23303"/>
    <n v="8"/>
    <n v="5"/>
    <x v="1"/>
    <n v="2007"/>
    <n v="2520"/>
    <n v="2"/>
    <n v="5"/>
    <n v="1"/>
    <n v="3"/>
    <n v="409900"/>
    <s v="TA"/>
    <s v="NridgHt"/>
    <x v="1"/>
  </r>
  <r>
    <n v="16387"/>
    <n v="9"/>
    <n v="5"/>
    <x v="2"/>
    <n v="2006"/>
    <n v="2589"/>
    <n v="2"/>
    <n v="4"/>
    <n v="1"/>
    <n v="3"/>
    <n v="412083"/>
    <s v="TA"/>
    <s v="NridgHt"/>
    <x v="1"/>
  </r>
  <r>
    <n v="13688"/>
    <n v="9"/>
    <n v="5"/>
    <x v="4"/>
    <n v="2004"/>
    <n v="2668"/>
    <n v="2"/>
    <n v="3"/>
    <n v="2"/>
    <n v="3"/>
    <n v="412500"/>
    <s v="TA"/>
    <s v="NridgHt"/>
    <x v="1"/>
  </r>
  <r>
    <n v="14780"/>
    <n v="9"/>
    <n v="5"/>
    <x v="0"/>
    <n v="2005"/>
    <n v="1868"/>
    <n v="2"/>
    <n v="2"/>
    <n v="1"/>
    <n v="3"/>
    <n v="415000"/>
    <s v="TA"/>
    <s v="NridgHt"/>
    <x v="1"/>
  </r>
  <r>
    <n v="14450"/>
    <n v="9"/>
    <n v="5"/>
    <x v="2"/>
    <n v="2007"/>
    <n v="2121"/>
    <n v="2"/>
    <n v="3"/>
    <n v="1"/>
    <n v="3"/>
    <n v="415298"/>
    <s v="TA"/>
    <s v="NridgHt"/>
    <x v="1"/>
  </r>
  <r>
    <n v="13693"/>
    <n v="8"/>
    <n v="5"/>
    <x v="1"/>
    <n v="2007"/>
    <n v="2464"/>
    <n v="2"/>
    <n v="4"/>
    <n v="1"/>
    <n v="3"/>
    <n v="417500"/>
    <s v="TA"/>
    <s v="NridgHt"/>
    <x v="1"/>
  </r>
  <r>
    <n v="13654"/>
    <n v="9"/>
    <n v="5"/>
    <x v="0"/>
    <n v="2006"/>
    <n v="2758"/>
    <n v="2"/>
    <n v="4"/>
    <n v="1"/>
    <n v="3"/>
    <n v="418000"/>
    <s v="TA"/>
    <s v="NridgHt"/>
    <x v="1"/>
  </r>
  <r>
    <n v="16900"/>
    <n v="8"/>
    <n v="5"/>
    <x v="75"/>
    <n v="2002"/>
    <n v="2649"/>
    <n v="2"/>
    <n v="4"/>
    <n v="1"/>
    <n v="3"/>
    <n v="421250"/>
    <s v="TA"/>
    <s v="NridgHt"/>
    <x v="1"/>
  </r>
  <r>
    <n v="12474"/>
    <n v="10"/>
    <n v="5"/>
    <x v="1"/>
    <n v="2008"/>
    <n v="2332"/>
    <n v="2"/>
    <n v="3"/>
    <n v="1"/>
    <n v="3"/>
    <n v="426000"/>
    <s v="TA"/>
    <s v="NridgHt"/>
    <x v="1"/>
  </r>
  <r>
    <n v="20431"/>
    <n v="9"/>
    <n v="5"/>
    <x v="0"/>
    <n v="2006"/>
    <n v="2728"/>
    <n v="2"/>
    <n v="4"/>
    <n v="2"/>
    <n v="3"/>
    <n v="437154"/>
    <s v="TA"/>
    <s v="NridgHt"/>
    <x v="1"/>
  </r>
  <r>
    <n v="14977"/>
    <n v="8"/>
    <n v="5"/>
    <x v="2"/>
    <n v="2007"/>
    <n v="1976"/>
    <n v="2"/>
    <n v="2"/>
    <n v="1"/>
    <n v="3"/>
    <n v="440000"/>
    <s v="TA"/>
    <s v="NridgHt"/>
    <x v="1"/>
  </r>
  <r>
    <n v="15274"/>
    <n v="9"/>
    <n v="5"/>
    <x v="4"/>
    <n v="2003"/>
    <n v="2452"/>
    <n v="2"/>
    <n v="3"/>
    <n v="1"/>
    <n v="3"/>
    <n v="445000"/>
    <s v="TA"/>
    <s v="NridgHt"/>
    <x v="1"/>
  </r>
  <r>
    <n v="14948"/>
    <n v="9"/>
    <n v="5"/>
    <x v="81"/>
    <n v="2008"/>
    <n v="2713"/>
    <n v="2"/>
    <n v="3"/>
    <n v="1"/>
    <n v="3"/>
    <n v="446261"/>
    <s v="TA"/>
    <s v="NridgHt"/>
    <x v="1"/>
  </r>
  <r>
    <n v="15431"/>
    <n v="10"/>
    <n v="5"/>
    <x v="0"/>
    <n v="2006"/>
    <n v="2046"/>
    <n v="2"/>
    <n v="2"/>
    <n v="2"/>
    <n v="3"/>
    <n v="450000"/>
    <s v="TA"/>
    <s v="NridgHt"/>
    <x v="1"/>
  </r>
  <r>
    <n v="13478"/>
    <n v="10"/>
    <n v="5"/>
    <x v="81"/>
    <n v="2008"/>
    <n v="2296"/>
    <n v="2"/>
    <n v="3"/>
    <n v="1"/>
    <n v="3"/>
    <n v="451950"/>
    <s v="TA"/>
    <s v="NridgHt"/>
    <x v="1"/>
  </r>
  <r>
    <n v="12539"/>
    <n v="10"/>
    <n v="5"/>
    <x v="0"/>
    <n v="2006"/>
    <n v="2790"/>
    <n v="2"/>
    <n v="4"/>
    <n v="1"/>
    <n v="4"/>
    <n v="460000"/>
    <s v="TA"/>
    <s v="NridgHt"/>
    <x v="1"/>
  </r>
  <r>
    <n v="14257"/>
    <n v="9"/>
    <n v="5"/>
    <x v="1"/>
    <n v="2007"/>
    <n v="2772"/>
    <n v="3"/>
    <n v="4"/>
    <n v="3"/>
    <n v="3"/>
    <n v="462000"/>
    <s v="TA"/>
    <s v="NridgHt"/>
    <x v="1"/>
  </r>
  <r>
    <n v="13891"/>
    <n v="10"/>
    <n v="5"/>
    <x v="2"/>
    <n v="2006"/>
    <n v="2076"/>
    <n v="2"/>
    <n v="2"/>
    <n v="1"/>
    <n v="3"/>
    <n v="465000"/>
    <s v="TA"/>
    <s v="NridgHt"/>
    <x v="1"/>
  </r>
  <r>
    <n v="13891"/>
    <n v="9"/>
    <n v="5"/>
    <x v="1"/>
    <n v="2007"/>
    <n v="2552"/>
    <n v="2"/>
    <n v="3"/>
    <n v="2"/>
    <n v="3"/>
    <n v="479069"/>
    <s v="TA"/>
    <s v="NridgHt"/>
    <x v="1"/>
  </r>
  <r>
    <n v="13518"/>
    <n v="9"/>
    <n v="5"/>
    <x v="81"/>
    <n v="2009"/>
    <n v="3140"/>
    <n v="3"/>
    <n v="4"/>
    <n v="2"/>
    <n v="3"/>
    <n v="485000"/>
    <s v="TA"/>
    <s v="NridgHt"/>
    <x v="1"/>
  </r>
  <r>
    <n v="13641"/>
    <n v="9"/>
    <n v="5"/>
    <x v="1"/>
    <n v="2007"/>
    <n v="2656"/>
    <n v="2"/>
    <n v="3"/>
    <n v="1"/>
    <n v="3"/>
    <n v="492000"/>
    <s v="TA"/>
    <s v="NridgHt"/>
    <x v="1"/>
  </r>
  <r>
    <n v="14300"/>
    <n v="9"/>
    <n v="5"/>
    <x v="4"/>
    <n v="2004"/>
    <n v="2696"/>
    <n v="2"/>
    <n v="3"/>
    <n v="2"/>
    <n v="3"/>
    <n v="500000"/>
    <s v="TA"/>
    <s v="NridgHt"/>
    <x v="1"/>
  </r>
  <r>
    <n v="17169"/>
    <n v="10"/>
    <n v="5"/>
    <x v="1"/>
    <n v="2007"/>
    <n v="2290"/>
    <n v="2"/>
    <n v="2"/>
    <n v="1"/>
    <n v="3"/>
    <n v="500067"/>
    <s v="TA"/>
    <s v="NridgHt"/>
    <x v="1"/>
  </r>
  <r>
    <n v="14836"/>
    <n v="10"/>
    <n v="5"/>
    <x v="3"/>
    <n v="2005"/>
    <n v="2492"/>
    <n v="2"/>
    <n v="2"/>
    <n v="1"/>
    <n v="3"/>
    <n v="552000"/>
    <s v="TA"/>
    <s v="NridgHt"/>
    <x v="1"/>
  </r>
  <r>
    <n v="15431"/>
    <n v="10"/>
    <n v="5"/>
    <x v="81"/>
    <n v="2008"/>
    <n v="2402"/>
    <n v="2"/>
    <n v="2"/>
    <n v="2"/>
    <n v="3"/>
    <n v="555000"/>
    <s v="TA"/>
    <s v="NridgHt"/>
    <x v="1"/>
  </r>
  <r>
    <n v="13891"/>
    <n v="9"/>
    <n v="5"/>
    <x v="81"/>
    <n v="2009"/>
    <n v="2822"/>
    <n v="3"/>
    <n v="4"/>
    <n v="1"/>
    <n v="3"/>
    <n v="582933"/>
    <s v="TA"/>
    <s v="NridgHt"/>
    <x v="1"/>
  </r>
  <r>
    <n v="13693"/>
    <n v="10"/>
    <n v="5"/>
    <x v="1"/>
    <n v="2007"/>
    <n v="2674"/>
    <n v="2"/>
    <n v="2"/>
    <n v="2"/>
    <n v="3"/>
    <n v="610000"/>
    <s v="TA"/>
    <s v="NridgHt"/>
    <x v="1"/>
  </r>
  <r>
    <n v="12919"/>
    <n v="9"/>
    <n v="5"/>
    <x v="79"/>
    <n v="2010"/>
    <n v="2364"/>
    <n v="2"/>
    <n v="2"/>
    <n v="2"/>
    <n v="3"/>
    <n v="611657"/>
    <s v="TA"/>
    <s v="NridgHt"/>
    <x v="1"/>
  </r>
  <r>
    <n v="12720"/>
    <n v="10"/>
    <n v="5"/>
    <x v="4"/>
    <n v="2003"/>
    <n v="2470"/>
    <n v="1"/>
    <n v="1"/>
    <n v="2"/>
    <n v="3"/>
    <n v="615000"/>
    <s v="TA"/>
    <s v="NridgHt"/>
    <x v="1"/>
  </r>
  <r>
    <n v="11900"/>
    <n v="7"/>
    <n v="5"/>
    <x v="63"/>
    <n v="1977"/>
    <n v="1411"/>
    <n v="2"/>
    <n v="3"/>
    <n v="1"/>
    <n v="2"/>
    <n v="82500"/>
    <s v="Gd"/>
    <s v="NWAmes"/>
    <x v="1"/>
  </r>
  <r>
    <n v="9000"/>
    <n v="6"/>
    <n v="5"/>
    <x v="56"/>
    <n v="1969"/>
    <n v="1216"/>
    <n v="1"/>
    <n v="3"/>
    <n v="0"/>
    <n v="1"/>
    <n v="113000"/>
    <s v="TA"/>
    <s v="NWAmes"/>
    <x v="0"/>
  </r>
  <r>
    <n v="10800"/>
    <n v="6"/>
    <n v="5"/>
    <x v="53"/>
    <n v="1963"/>
    <n v="1052"/>
    <n v="1"/>
    <n v="3"/>
    <n v="0"/>
    <n v="1"/>
    <n v="127000"/>
    <s v="TA"/>
    <s v="NWAmes"/>
    <x v="1"/>
  </r>
  <r>
    <n v="9246"/>
    <n v="5"/>
    <n v="5"/>
    <x v="9"/>
    <n v="1973"/>
    <n v="1656"/>
    <n v="2"/>
    <n v="4"/>
    <n v="0"/>
    <n v="2"/>
    <n v="135000"/>
    <s v="TA"/>
    <s v="NWAmes"/>
    <x v="0"/>
  </r>
  <r>
    <n v="11500"/>
    <n v="5"/>
    <n v="6"/>
    <x v="70"/>
    <n v="1976"/>
    <n v="1680"/>
    <n v="2"/>
    <n v="4"/>
    <n v="0"/>
    <n v="2"/>
    <n v="136905"/>
    <s v="TA"/>
    <s v="NWAmes"/>
    <x v="1"/>
  </r>
  <r>
    <n v="9600"/>
    <n v="7"/>
    <n v="5"/>
    <x v="56"/>
    <n v="1969"/>
    <n v="1164"/>
    <n v="1"/>
    <n v="3"/>
    <n v="0"/>
    <n v="2"/>
    <n v="140000"/>
    <s v="TA"/>
    <s v="NWAmes"/>
    <x v="1"/>
  </r>
  <r>
    <n v="9750"/>
    <n v="5"/>
    <n v="6"/>
    <x v="87"/>
    <n v="1965"/>
    <n v="1625"/>
    <n v="2"/>
    <n v="4"/>
    <n v="0"/>
    <n v="2"/>
    <n v="140500"/>
    <s v="TA"/>
    <s v="NWAmes"/>
    <x v="1"/>
  </r>
  <r>
    <n v="9790"/>
    <n v="6"/>
    <n v="5"/>
    <x v="53"/>
    <n v="1963"/>
    <n v="1328"/>
    <n v="1"/>
    <n v="3"/>
    <n v="2"/>
    <n v="2"/>
    <n v="143000"/>
    <s v="TA"/>
    <s v="NWAmes"/>
    <x v="1"/>
  </r>
  <r>
    <n v="11700"/>
    <n v="6"/>
    <n v="6"/>
    <x v="50"/>
    <n v="1968"/>
    <n v="1152"/>
    <n v="1"/>
    <n v="3"/>
    <n v="0"/>
    <n v="2"/>
    <n v="143450"/>
    <s v="TA"/>
    <s v="NWAmes"/>
    <x v="1"/>
  </r>
  <r>
    <n v="11040"/>
    <n v="6"/>
    <n v="7"/>
    <x v="10"/>
    <n v="2004"/>
    <n v="1258"/>
    <n v="2"/>
    <n v="3"/>
    <n v="0"/>
    <n v="2"/>
    <n v="145000"/>
    <s v="Gd"/>
    <s v="NWAmes"/>
    <x v="1"/>
  </r>
  <r>
    <n v="13110"/>
    <n v="5"/>
    <n v="6"/>
    <x v="11"/>
    <n v="1972"/>
    <n v="1193"/>
    <n v="2"/>
    <n v="2"/>
    <n v="0"/>
    <n v="2"/>
    <n v="146500"/>
    <s v="TA"/>
    <s v="NWAmes"/>
    <x v="1"/>
  </r>
  <r>
    <n v="9743"/>
    <n v="5"/>
    <n v="6"/>
    <x v="56"/>
    <n v="1969"/>
    <n v="1308"/>
    <n v="1"/>
    <n v="3"/>
    <n v="0"/>
    <n v="2"/>
    <n v="146900"/>
    <s v="TA"/>
    <s v="NWAmes"/>
    <x v="1"/>
  </r>
  <r>
    <n v="10395"/>
    <n v="6"/>
    <n v="6"/>
    <x v="66"/>
    <n v="1978"/>
    <n v="1032"/>
    <n v="2"/>
    <n v="3"/>
    <n v="1"/>
    <n v="2"/>
    <n v="148000"/>
    <s v="TA"/>
    <s v="NWAmes"/>
    <x v="1"/>
  </r>
  <r>
    <n v="11050"/>
    <n v="6"/>
    <n v="5"/>
    <x v="50"/>
    <n v="1968"/>
    <n v="1740"/>
    <n v="1"/>
    <n v="4"/>
    <n v="1"/>
    <n v="2"/>
    <n v="150000"/>
    <s v="TA"/>
    <s v="NWAmes"/>
    <x v="1"/>
  </r>
  <r>
    <n v="11850"/>
    <n v="6"/>
    <n v="6"/>
    <x v="57"/>
    <n v="1984"/>
    <n v="1177"/>
    <n v="2"/>
    <n v="3"/>
    <n v="0"/>
    <n v="2"/>
    <n v="151500"/>
    <s v="TA"/>
    <s v="NWAmes"/>
    <x v="1"/>
  </r>
  <r>
    <n v="10400"/>
    <n v="7"/>
    <n v="5"/>
    <x v="70"/>
    <n v="1976"/>
    <n v="1370"/>
    <n v="2"/>
    <n v="3"/>
    <n v="1"/>
    <n v="2"/>
    <n v="152000"/>
    <s v="TA"/>
    <s v="NWAmes"/>
    <x v="1"/>
  </r>
  <r>
    <n v="10793"/>
    <n v="5"/>
    <n v="5"/>
    <x v="56"/>
    <n v="1969"/>
    <n v="1620"/>
    <n v="2"/>
    <n v="4"/>
    <n v="0"/>
    <n v="2"/>
    <n v="152000"/>
    <s v="TA"/>
    <s v="NWAmes"/>
    <x v="1"/>
  </r>
  <r>
    <n v="10140"/>
    <n v="5"/>
    <n v="6"/>
    <x v="71"/>
    <n v="1975"/>
    <n v="1074"/>
    <n v="1"/>
    <n v="3"/>
    <n v="0"/>
    <n v="2"/>
    <n v="153500"/>
    <s v="TA"/>
    <s v="NWAmes"/>
    <x v="1"/>
  </r>
  <r>
    <n v="13250"/>
    <n v="7"/>
    <n v="6"/>
    <x v="66"/>
    <n v="1978"/>
    <n v="2050"/>
    <n v="2"/>
    <n v="4"/>
    <n v="1"/>
    <n v="2"/>
    <n v="154000"/>
    <s v="TA"/>
    <s v="NWAmes"/>
    <x v="1"/>
  </r>
  <r>
    <n v="11700"/>
    <n v="6"/>
    <n v="6"/>
    <x v="50"/>
    <n v="1968"/>
    <n v="1556"/>
    <n v="1"/>
    <n v="4"/>
    <n v="0"/>
    <n v="2"/>
    <n v="154000"/>
    <s v="TA"/>
    <s v="NWAmes"/>
    <x v="1"/>
  </r>
  <r>
    <n v="10000"/>
    <n v="6"/>
    <n v="6"/>
    <x v="73"/>
    <n v="1974"/>
    <n v="1103"/>
    <n v="2"/>
    <n v="3"/>
    <n v="0"/>
    <n v="2"/>
    <n v="155000"/>
    <s v="TA"/>
    <s v="NWAmes"/>
    <x v="1"/>
  </r>
  <r>
    <n v="11880"/>
    <n v="7"/>
    <n v="5"/>
    <x v="66"/>
    <n v="1978"/>
    <n v="1601"/>
    <n v="2"/>
    <n v="3"/>
    <n v="1"/>
    <n v="2"/>
    <n v="157000"/>
    <s v="TA"/>
    <s v="NWAmes"/>
    <x v="1"/>
  </r>
  <r>
    <n v="10000"/>
    <n v="5"/>
    <n v="6"/>
    <x v="9"/>
    <n v="2000"/>
    <n v="1178"/>
    <n v="1"/>
    <n v="3"/>
    <n v="1"/>
    <n v="2"/>
    <n v="157000"/>
    <s v="TA"/>
    <s v="NWAmes"/>
    <x v="1"/>
  </r>
  <r>
    <n v="11050"/>
    <n v="7"/>
    <n v="5"/>
    <x v="71"/>
    <n v="1975"/>
    <n v="1193"/>
    <n v="2"/>
    <n v="3"/>
    <n v="1"/>
    <n v="2"/>
    <n v="158000"/>
    <s v="TA"/>
    <s v="NWAmes"/>
    <x v="1"/>
  </r>
  <r>
    <n v="10448"/>
    <n v="6"/>
    <n v="6"/>
    <x v="11"/>
    <n v="1972"/>
    <n v="2119"/>
    <n v="2"/>
    <n v="3"/>
    <n v="1"/>
    <n v="2"/>
    <n v="158000"/>
    <s v="TA"/>
    <s v="NWAmes"/>
    <x v="1"/>
  </r>
  <r>
    <n v="10738"/>
    <n v="6"/>
    <n v="7"/>
    <x v="59"/>
    <n v="1966"/>
    <n v="1093"/>
    <n v="2"/>
    <n v="3"/>
    <n v="1"/>
    <n v="2"/>
    <n v="158500"/>
    <s v="TA"/>
    <s v="NWAmes"/>
    <x v="1"/>
  </r>
  <r>
    <n v="10400"/>
    <n v="6"/>
    <n v="5"/>
    <x v="70"/>
    <n v="1976"/>
    <n v="1444"/>
    <n v="2"/>
    <n v="2"/>
    <n v="1"/>
    <n v="2"/>
    <n v="159900"/>
    <s v="TA"/>
    <s v="NWAmes"/>
    <x v="1"/>
  </r>
  <r>
    <n v="13068"/>
    <n v="6"/>
    <n v="5"/>
    <x v="70"/>
    <n v="1976"/>
    <n v="1211"/>
    <n v="2"/>
    <n v="3"/>
    <n v="1"/>
    <n v="2"/>
    <n v="161000"/>
    <s v="TA"/>
    <s v="NWAmes"/>
    <x v="1"/>
  </r>
  <r>
    <n v="9790"/>
    <n v="6"/>
    <n v="5"/>
    <x v="58"/>
    <n v="1967"/>
    <n v="1342"/>
    <n v="2"/>
    <n v="3"/>
    <n v="1"/>
    <n v="2"/>
    <n v="161500"/>
    <s v="TA"/>
    <s v="NWAmes"/>
    <x v="1"/>
  </r>
  <r>
    <n v="12936"/>
    <n v="6"/>
    <n v="6"/>
    <x v="11"/>
    <n v="1972"/>
    <n v="1395"/>
    <n v="1"/>
    <n v="3"/>
    <n v="1"/>
    <n v="2"/>
    <n v="162000"/>
    <s v="TA"/>
    <s v="NWAmes"/>
    <x v="1"/>
  </r>
  <r>
    <n v="8723"/>
    <n v="6"/>
    <n v="6"/>
    <x v="56"/>
    <n v="1969"/>
    <n v="1082"/>
    <n v="1"/>
    <n v="3"/>
    <n v="0"/>
    <n v="2"/>
    <n v="162500"/>
    <s v="TA"/>
    <s v="NWAmes"/>
    <x v="0"/>
  </r>
  <r>
    <n v="10140"/>
    <n v="7"/>
    <n v="5"/>
    <x v="70"/>
    <n v="1976"/>
    <n v="1664"/>
    <n v="2"/>
    <n v="4"/>
    <n v="1"/>
    <n v="2"/>
    <n v="162900"/>
    <s v="TA"/>
    <s v="NWAmes"/>
    <x v="1"/>
  </r>
  <r>
    <n v="9600"/>
    <n v="5"/>
    <n v="5"/>
    <x v="56"/>
    <n v="1969"/>
    <n v="1336"/>
    <n v="2"/>
    <n v="3"/>
    <n v="1"/>
    <n v="2"/>
    <n v="163000"/>
    <s v="TA"/>
    <s v="NWAmes"/>
    <x v="1"/>
  </r>
  <r>
    <n v="11700"/>
    <n v="6"/>
    <n v="5"/>
    <x v="50"/>
    <n v="1968"/>
    <n v="1295"/>
    <n v="1"/>
    <n v="3"/>
    <n v="0"/>
    <n v="2"/>
    <n v="164000"/>
    <s v="TA"/>
    <s v="NWAmes"/>
    <x v="1"/>
  </r>
  <r>
    <n v="10140"/>
    <n v="7"/>
    <n v="6"/>
    <x v="58"/>
    <n v="1967"/>
    <n v="1334"/>
    <n v="2"/>
    <n v="3"/>
    <n v="0"/>
    <n v="2"/>
    <n v="164500"/>
    <s v="TA"/>
    <s v="NWAmes"/>
    <x v="1"/>
  </r>
  <r>
    <n v="10140"/>
    <n v="6"/>
    <n v="5"/>
    <x v="73"/>
    <n v="1974"/>
    <n v="1350"/>
    <n v="2"/>
    <n v="3"/>
    <n v="1"/>
    <n v="2"/>
    <n v="165000"/>
    <s v="TA"/>
    <s v="NWAmes"/>
    <x v="1"/>
  </r>
  <r>
    <n v="10400"/>
    <n v="6"/>
    <n v="5"/>
    <x v="11"/>
    <n v="1972"/>
    <n v="1790"/>
    <n v="1"/>
    <n v="4"/>
    <n v="1"/>
    <n v="2"/>
    <n v="165150"/>
    <s v="TA"/>
    <s v="NWAmes"/>
    <x v="1"/>
  </r>
  <r>
    <n v="10140"/>
    <n v="6"/>
    <n v="6"/>
    <x v="73"/>
    <n v="1974"/>
    <n v="1116"/>
    <n v="2"/>
    <n v="3"/>
    <n v="1"/>
    <n v="2"/>
    <n v="167900"/>
    <s v="TA"/>
    <s v="NWAmes"/>
    <x v="1"/>
  </r>
  <r>
    <n v="9650"/>
    <n v="6"/>
    <n v="5"/>
    <x v="63"/>
    <n v="1977"/>
    <n v="1334"/>
    <n v="2"/>
    <n v="2"/>
    <n v="1"/>
    <n v="2"/>
    <n v="167900"/>
    <s v="TA"/>
    <s v="NWAmes"/>
    <x v="1"/>
  </r>
  <r>
    <n v="9600"/>
    <n v="7"/>
    <n v="5"/>
    <x v="73"/>
    <n v="1974"/>
    <n v="2061"/>
    <n v="2"/>
    <n v="4"/>
    <n v="1"/>
    <n v="2"/>
    <n v="168500"/>
    <s v="TA"/>
    <s v="NWAmes"/>
    <x v="1"/>
  </r>
  <r>
    <n v="10464"/>
    <n v="6"/>
    <n v="6"/>
    <x v="6"/>
    <n v="1980"/>
    <n v="1102"/>
    <n v="1"/>
    <n v="2"/>
    <n v="1"/>
    <n v="2"/>
    <n v="169000"/>
    <s v="TA"/>
    <s v="NWAmes"/>
    <x v="1"/>
  </r>
  <r>
    <n v="10625"/>
    <n v="7"/>
    <n v="6"/>
    <x v="73"/>
    <n v="1974"/>
    <n v="1173"/>
    <n v="2"/>
    <n v="3"/>
    <n v="2"/>
    <n v="2"/>
    <n v="170000"/>
    <s v="TA"/>
    <s v="NWAmes"/>
    <x v="1"/>
  </r>
  <r>
    <n v="13355"/>
    <n v="7"/>
    <n v="6"/>
    <x v="10"/>
    <n v="1971"/>
    <n v="1670"/>
    <n v="1"/>
    <n v="4"/>
    <n v="0"/>
    <n v="2"/>
    <n v="170000"/>
    <s v="TA"/>
    <s v="NWAmes"/>
    <x v="1"/>
  </r>
  <r>
    <n v="13001"/>
    <n v="6"/>
    <n v="5"/>
    <x v="10"/>
    <n v="1971"/>
    <n v="1220"/>
    <n v="2"/>
    <n v="2"/>
    <n v="1"/>
    <n v="2"/>
    <n v="170000"/>
    <s v="TA"/>
    <s v="NWAmes"/>
    <x v="1"/>
  </r>
  <r>
    <n v="10192"/>
    <n v="7"/>
    <n v="6"/>
    <x v="50"/>
    <n v="1992"/>
    <n v="1920"/>
    <n v="3"/>
    <n v="4"/>
    <n v="1"/>
    <n v="2"/>
    <n v="170000"/>
    <s v="TA"/>
    <s v="NWAmes"/>
    <x v="1"/>
  </r>
  <r>
    <n v="9600"/>
    <n v="6"/>
    <n v="6"/>
    <x v="10"/>
    <n v="1971"/>
    <n v="1645"/>
    <n v="1"/>
    <n v="4"/>
    <n v="0"/>
    <n v="2"/>
    <n v="171000"/>
    <s v="TA"/>
    <s v="NWAmes"/>
    <x v="1"/>
  </r>
  <r>
    <n v="9927"/>
    <n v="7"/>
    <n v="5"/>
    <x v="70"/>
    <n v="1976"/>
    <n v="1083"/>
    <n v="1"/>
    <n v="2"/>
    <n v="1"/>
    <n v="2"/>
    <n v="172000"/>
    <s v="TA"/>
    <s v="NWAmes"/>
    <x v="1"/>
  </r>
  <r>
    <n v="16500"/>
    <n v="6"/>
    <n v="5"/>
    <x v="10"/>
    <n v="1971"/>
    <n v="1320"/>
    <n v="2"/>
    <n v="3"/>
    <n v="1"/>
    <n v="2"/>
    <n v="172500"/>
    <s v="TA"/>
    <s v="NWAmes"/>
    <x v="1"/>
  </r>
  <r>
    <n v="9130"/>
    <n v="6"/>
    <n v="8"/>
    <x v="59"/>
    <n v="2000"/>
    <n v="1632"/>
    <n v="1"/>
    <n v="4"/>
    <n v="0"/>
    <n v="2"/>
    <n v="173000"/>
    <s v="TA"/>
    <s v="NWAmes"/>
    <x v="0"/>
  </r>
  <r>
    <n v="10400"/>
    <n v="7"/>
    <n v="6"/>
    <x v="12"/>
    <n v="1970"/>
    <n v="1682"/>
    <n v="2"/>
    <n v="3"/>
    <n v="1"/>
    <n v="2"/>
    <n v="174000"/>
    <s v="TA"/>
    <s v="NWAmes"/>
    <x v="1"/>
  </r>
  <r>
    <n v="10960"/>
    <n v="6"/>
    <n v="5"/>
    <x v="57"/>
    <n v="1984"/>
    <n v="1284"/>
    <n v="2"/>
    <n v="3"/>
    <n v="0"/>
    <n v="2"/>
    <n v="174000"/>
    <s v="TA"/>
    <s v="NWAmes"/>
    <x v="1"/>
  </r>
  <r>
    <n v="8991"/>
    <n v="7"/>
    <n v="6"/>
    <x v="70"/>
    <n v="1976"/>
    <n v="1324"/>
    <n v="2"/>
    <n v="3"/>
    <n v="1"/>
    <n v="2"/>
    <n v="174000"/>
    <s v="TA"/>
    <s v="NWAmes"/>
    <x v="0"/>
  </r>
  <r>
    <n v="15611"/>
    <n v="5"/>
    <n v="6"/>
    <x v="63"/>
    <n v="1977"/>
    <n v="1126"/>
    <n v="2"/>
    <n v="3"/>
    <n v="0"/>
    <n v="2"/>
    <n v="175000"/>
    <s v="TA"/>
    <s v="NWAmes"/>
    <x v="1"/>
  </r>
  <r>
    <n v="12243"/>
    <n v="5"/>
    <n v="6"/>
    <x v="10"/>
    <n v="1971"/>
    <n v="1484"/>
    <n v="2"/>
    <n v="3"/>
    <n v="1"/>
    <n v="2"/>
    <n v="175000"/>
    <s v="TA"/>
    <s v="NWAmes"/>
    <x v="1"/>
  </r>
  <r>
    <n v="11700"/>
    <n v="6"/>
    <n v="6"/>
    <x v="50"/>
    <n v="1968"/>
    <n v="1743"/>
    <n v="1"/>
    <n v="3"/>
    <n v="1"/>
    <n v="2"/>
    <n v="175000"/>
    <s v="TA"/>
    <s v="NWAmes"/>
    <x v="1"/>
  </r>
  <r>
    <n v="12090"/>
    <n v="6"/>
    <n v="6"/>
    <x v="93"/>
    <n v="1981"/>
    <n v="1422"/>
    <n v="2"/>
    <n v="3"/>
    <n v="1"/>
    <n v="2"/>
    <n v="175500"/>
    <s v="Gd"/>
    <s v="NWAmes"/>
    <x v="1"/>
  </r>
  <r>
    <n v="9600"/>
    <n v="7"/>
    <n v="6"/>
    <x v="9"/>
    <n v="1973"/>
    <n v="1242"/>
    <n v="1"/>
    <n v="3"/>
    <n v="1"/>
    <n v="2"/>
    <n v="175500"/>
    <s v="TA"/>
    <s v="NWAmes"/>
    <x v="1"/>
  </r>
  <r>
    <n v="9900"/>
    <n v="7"/>
    <n v="5"/>
    <x v="50"/>
    <n v="1968"/>
    <n v="1978"/>
    <n v="2"/>
    <n v="4"/>
    <n v="1"/>
    <n v="2"/>
    <n v="176000"/>
    <s v="TA"/>
    <s v="NWAmes"/>
    <x v="1"/>
  </r>
  <r>
    <n v="12090"/>
    <n v="7"/>
    <n v="7"/>
    <x v="93"/>
    <n v="2003"/>
    <n v="1479"/>
    <n v="2"/>
    <n v="3"/>
    <n v="1"/>
    <n v="2"/>
    <n v="176000"/>
    <s v="TA"/>
    <s v="NWAmes"/>
    <x v="1"/>
  </r>
  <r>
    <n v="12090"/>
    <n v="6"/>
    <n v="7"/>
    <x v="57"/>
    <n v="2003"/>
    <n v="1868"/>
    <n v="3"/>
    <n v="3"/>
    <n v="1"/>
    <n v="2"/>
    <n v="178000"/>
    <s v="TA"/>
    <s v="NWAmes"/>
    <x v="1"/>
  </r>
  <r>
    <n v="8000"/>
    <n v="6"/>
    <n v="6"/>
    <x v="73"/>
    <n v="1974"/>
    <n v="1877"/>
    <n v="2"/>
    <n v="4"/>
    <n v="1"/>
    <n v="2"/>
    <n v="178900"/>
    <s v="TA"/>
    <s v="NWAmes"/>
    <x v="0"/>
  </r>
  <r>
    <n v="11475"/>
    <n v="6"/>
    <n v="6"/>
    <x v="71"/>
    <n v="1975"/>
    <n v="1552"/>
    <n v="2"/>
    <n v="3"/>
    <n v="1"/>
    <n v="2"/>
    <n v="179900"/>
    <s v="TA"/>
    <s v="NWAmes"/>
    <x v="1"/>
  </r>
  <r>
    <n v="11700"/>
    <n v="6"/>
    <n v="6"/>
    <x v="50"/>
    <n v="1968"/>
    <n v="1416"/>
    <n v="2"/>
    <n v="3"/>
    <n v="1"/>
    <n v="2"/>
    <n v="179900"/>
    <s v="TA"/>
    <s v="NWAmes"/>
    <x v="1"/>
  </r>
  <r>
    <n v="11361"/>
    <n v="6"/>
    <n v="5"/>
    <x v="70"/>
    <n v="1976"/>
    <n v="1523"/>
    <n v="2"/>
    <n v="3"/>
    <n v="1"/>
    <n v="2"/>
    <n v="180000"/>
    <s v="TA"/>
    <s v="NWAmes"/>
    <x v="1"/>
  </r>
  <r>
    <n v="17043"/>
    <n v="6"/>
    <n v="5"/>
    <x v="69"/>
    <n v="1998"/>
    <n v="1586"/>
    <n v="2"/>
    <n v="3"/>
    <n v="1"/>
    <n v="2"/>
    <n v="181000"/>
    <s v="Gd"/>
    <s v="NWAmes"/>
    <x v="1"/>
  </r>
  <r>
    <n v="10140"/>
    <n v="6"/>
    <n v="6"/>
    <x v="73"/>
    <n v="1999"/>
    <n v="1309"/>
    <n v="1"/>
    <n v="3"/>
    <n v="1"/>
    <n v="2"/>
    <n v="181000"/>
    <s v="TA"/>
    <s v="NWAmes"/>
    <x v="1"/>
  </r>
  <r>
    <n v="10825"/>
    <n v="7"/>
    <n v="7"/>
    <x v="101"/>
    <n v="1983"/>
    <n v="1260"/>
    <n v="2"/>
    <n v="3"/>
    <n v="0"/>
    <n v="2"/>
    <n v="181900"/>
    <s v="TA"/>
    <s v="NWAmes"/>
    <x v="1"/>
  </r>
  <r>
    <n v="12546"/>
    <n v="6"/>
    <n v="7"/>
    <x v="93"/>
    <n v="1981"/>
    <n v="1440"/>
    <n v="2"/>
    <n v="3"/>
    <n v="1"/>
    <n v="2"/>
    <n v="182900"/>
    <s v="Gd"/>
    <s v="NWAmes"/>
    <x v="1"/>
  </r>
  <r>
    <n v="11104"/>
    <n v="6"/>
    <n v="6"/>
    <x v="56"/>
    <n v="1969"/>
    <n v="1427"/>
    <n v="2"/>
    <n v="4"/>
    <n v="0"/>
    <n v="2"/>
    <n v="183000"/>
    <s v="TA"/>
    <s v="NWAmes"/>
    <x v="1"/>
  </r>
  <r>
    <n v="11088"/>
    <n v="6"/>
    <n v="5"/>
    <x v="66"/>
    <n v="1998"/>
    <n v="1707"/>
    <n v="2"/>
    <n v="3"/>
    <n v="1"/>
    <n v="2"/>
    <n v="184000"/>
    <s v="TA"/>
    <s v="NWAmes"/>
    <x v="1"/>
  </r>
  <r>
    <n v="10530"/>
    <n v="6"/>
    <n v="6"/>
    <x v="71"/>
    <n v="2000"/>
    <n v="1875"/>
    <n v="3"/>
    <n v="3"/>
    <n v="1"/>
    <n v="2"/>
    <n v="184500"/>
    <s v="TA"/>
    <s v="NWAmes"/>
    <x v="1"/>
  </r>
  <r>
    <n v="11717"/>
    <n v="6"/>
    <n v="6"/>
    <x v="12"/>
    <n v="1970"/>
    <n v="1442"/>
    <n v="2"/>
    <n v="2"/>
    <n v="1"/>
    <n v="2"/>
    <n v="185000"/>
    <s v="TA"/>
    <s v="NWAmes"/>
    <x v="1"/>
  </r>
  <r>
    <n v="10400"/>
    <n v="7"/>
    <n v="6"/>
    <x v="6"/>
    <n v="1988"/>
    <n v="2044"/>
    <n v="2"/>
    <n v="3"/>
    <n v="1"/>
    <n v="2"/>
    <n v="185000"/>
    <s v="TA"/>
    <s v="NWAmes"/>
    <x v="1"/>
  </r>
  <r>
    <n v="9120"/>
    <n v="6"/>
    <n v="6"/>
    <x v="73"/>
    <n v="1974"/>
    <n v="1876"/>
    <n v="2"/>
    <n v="4"/>
    <n v="1"/>
    <n v="2"/>
    <n v="185000"/>
    <s v="TA"/>
    <s v="NWAmes"/>
    <x v="0"/>
  </r>
  <r>
    <n v="11358"/>
    <n v="7"/>
    <n v="7"/>
    <x v="11"/>
    <n v="1987"/>
    <n v="1610"/>
    <n v="2"/>
    <n v="3"/>
    <n v="1"/>
    <n v="2"/>
    <n v="185000"/>
    <s v="TA"/>
    <s v="NWAmes"/>
    <x v="1"/>
  </r>
  <r>
    <n v="9156"/>
    <n v="6"/>
    <n v="7"/>
    <x v="50"/>
    <n v="1968"/>
    <n v="1489"/>
    <n v="2"/>
    <n v="3"/>
    <n v="1"/>
    <n v="2"/>
    <n v="185750"/>
    <s v="TA"/>
    <s v="NWAmes"/>
    <x v="0"/>
  </r>
  <r>
    <n v="14115"/>
    <n v="7"/>
    <n v="5"/>
    <x v="6"/>
    <n v="1980"/>
    <n v="1472"/>
    <n v="2"/>
    <n v="3"/>
    <n v="2"/>
    <n v="2"/>
    <n v="187500"/>
    <s v="TA"/>
    <s v="NWAmes"/>
    <x v="1"/>
  </r>
  <r>
    <n v="9547"/>
    <n v="7"/>
    <n v="6"/>
    <x v="92"/>
    <n v="1993"/>
    <n v="1594"/>
    <n v="2"/>
    <n v="2"/>
    <n v="1"/>
    <n v="2"/>
    <n v="188500"/>
    <s v="TA"/>
    <s v="NWAmes"/>
    <x v="1"/>
  </r>
  <r>
    <n v="10530"/>
    <n v="7"/>
    <n v="5"/>
    <x v="66"/>
    <n v="1978"/>
    <n v="1857"/>
    <n v="2"/>
    <n v="4"/>
    <n v="1"/>
    <n v="2"/>
    <n v="188900"/>
    <s v="TA"/>
    <s v="NWAmes"/>
    <x v="1"/>
  </r>
  <r>
    <n v="11751"/>
    <n v="6"/>
    <n v="6"/>
    <x v="63"/>
    <n v="1977"/>
    <n v="1844"/>
    <n v="2"/>
    <n v="3"/>
    <n v="1"/>
    <n v="2"/>
    <n v="190000"/>
    <s v="TA"/>
    <s v="NWAmes"/>
    <x v="1"/>
  </r>
  <r>
    <n v="11952"/>
    <n v="7"/>
    <n v="6"/>
    <x v="63"/>
    <n v="1977"/>
    <n v="1969"/>
    <n v="2"/>
    <n v="3"/>
    <n v="1"/>
    <n v="2"/>
    <n v="190000"/>
    <s v="TA"/>
    <s v="NWAmes"/>
    <x v="1"/>
  </r>
  <r>
    <n v="18800"/>
    <n v="6"/>
    <n v="5"/>
    <x v="70"/>
    <n v="1976"/>
    <n v="1574"/>
    <n v="2"/>
    <n v="3"/>
    <n v="1"/>
    <n v="2"/>
    <n v="190000"/>
    <s v="TA"/>
    <s v="NWAmes"/>
    <x v="1"/>
  </r>
  <r>
    <n v="14803"/>
    <n v="6"/>
    <n v="5"/>
    <x v="10"/>
    <n v="1971"/>
    <n v="1993"/>
    <n v="2"/>
    <n v="4"/>
    <n v="1"/>
    <n v="2"/>
    <n v="190000"/>
    <s v="TA"/>
    <s v="NWAmes"/>
    <x v="1"/>
  </r>
  <r>
    <n v="11339"/>
    <n v="7"/>
    <n v="5"/>
    <x v="69"/>
    <n v="1979"/>
    <n v="1930"/>
    <n v="2"/>
    <n v="4"/>
    <n v="1"/>
    <n v="2"/>
    <n v="192000"/>
    <s v="TA"/>
    <s v="NWAmes"/>
    <x v="1"/>
  </r>
  <r>
    <n v="10400"/>
    <n v="6"/>
    <n v="5"/>
    <x v="69"/>
    <n v="1999"/>
    <n v="1353"/>
    <n v="2"/>
    <n v="2"/>
    <n v="1"/>
    <n v="2"/>
    <n v="192350"/>
    <s v="TA"/>
    <s v="NWAmes"/>
    <x v="1"/>
  </r>
  <r>
    <n v="12046"/>
    <n v="6"/>
    <n v="6"/>
    <x v="70"/>
    <n v="1976"/>
    <n v="2030"/>
    <n v="2"/>
    <n v="4"/>
    <n v="1"/>
    <n v="2"/>
    <n v="195000"/>
    <s v="TA"/>
    <s v="NWAmes"/>
    <x v="1"/>
  </r>
  <r>
    <n v="10421"/>
    <n v="7"/>
    <n v="5"/>
    <x v="8"/>
    <n v="1988"/>
    <n v="1714"/>
    <n v="2"/>
    <n v="3"/>
    <n v="1"/>
    <n v="2"/>
    <n v="196500"/>
    <s v="TA"/>
    <s v="NWAmes"/>
    <x v="1"/>
  </r>
  <r>
    <n v="11584"/>
    <n v="7"/>
    <n v="6"/>
    <x v="69"/>
    <n v="1979"/>
    <n v="1725"/>
    <n v="2"/>
    <n v="3"/>
    <n v="1"/>
    <n v="2"/>
    <n v="197000"/>
    <s v="TA"/>
    <s v="NWAmes"/>
    <x v="1"/>
  </r>
  <r>
    <n v="9360"/>
    <n v="6"/>
    <n v="7"/>
    <x v="11"/>
    <n v="2006"/>
    <n v="1381"/>
    <n v="1"/>
    <n v="3"/>
    <n v="1"/>
    <n v="2"/>
    <n v="197500"/>
    <s v="TA"/>
    <s v="NWAmes"/>
    <x v="0"/>
  </r>
  <r>
    <n v="10304"/>
    <n v="5"/>
    <n v="7"/>
    <x v="70"/>
    <n v="1976"/>
    <n v="1868"/>
    <n v="2"/>
    <n v="4"/>
    <n v="1"/>
    <n v="2"/>
    <n v="197500"/>
    <s v="Gd"/>
    <s v="NWAmes"/>
    <x v="1"/>
  </r>
  <r>
    <n v="17871"/>
    <n v="6"/>
    <n v="5"/>
    <x v="58"/>
    <n v="1976"/>
    <n v="1724"/>
    <n v="1"/>
    <n v="3"/>
    <n v="1"/>
    <n v="2"/>
    <n v="197900"/>
    <s v="TA"/>
    <s v="NWAmes"/>
    <x v="1"/>
  </r>
  <r>
    <n v="12384"/>
    <n v="7"/>
    <n v="7"/>
    <x v="70"/>
    <n v="1976"/>
    <n v="1935"/>
    <n v="2"/>
    <n v="3"/>
    <n v="1"/>
    <n v="2"/>
    <n v="197900"/>
    <s v="TA"/>
    <s v="NWAmes"/>
    <x v="1"/>
  </r>
  <r>
    <n v="10928"/>
    <n v="6"/>
    <n v="6"/>
    <x v="66"/>
    <n v="1986"/>
    <n v="1671"/>
    <n v="2"/>
    <n v="3"/>
    <n v="1"/>
    <n v="2"/>
    <n v="200000"/>
    <s v="TA"/>
    <s v="NWAmes"/>
    <x v="1"/>
  </r>
  <r>
    <n v="10382"/>
    <n v="7"/>
    <n v="6"/>
    <x v="9"/>
    <n v="1973"/>
    <n v="2090"/>
    <n v="2"/>
    <n v="3"/>
    <n v="2"/>
    <n v="2"/>
    <n v="200000"/>
    <s v="TA"/>
    <s v="NWAmes"/>
    <x v="1"/>
  </r>
  <r>
    <n v="14145"/>
    <n v="7"/>
    <n v="7"/>
    <x v="57"/>
    <n v="1998"/>
    <n v="1621"/>
    <n v="2"/>
    <n v="3"/>
    <n v="0"/>
    <n v="2"/>
    <n v="202500"/>
    <s v="TA"/>
    <s v="NWAmes"/>
    <x v="1"/>
  </r>
  <r>
    <n v="10603"/>
    <n v="6"/>
    <n v="7"/>
    <x v="63"/>
    <n v="2001"/>
    <n v="1610"/>
    <n v="2"/>
    <n v="3"/>
    <n v="2"/>
    <n v="2"/>
    <n v="205000"/>
    <s v="TA"/>
    <s v="NWAmes"/>
    <x v="1"/>
  </r>
  <r>
    <n v="10480"/>
    <n v="7"/>
    <n v="6"/>
    <x v="70"/>
    <n v="1976"/>
    <n v="1964"/>
    <n v="2"/>
    <n v="4"/>
    <n v="1"/>
    <n v="2"/>
    <n v="205000"/>
    <s v="TA"/>
    <s v="NWAmes"/>
    <x v="1"/>
  </r>
  <r>
    <n v="12732"/>
    <n v="7"/>
    <n v="6"/>
    <x v="73"/>
    <n v="1974"/>
    <n v="2067"/>
    <n v="2"/>
    <n v="3"/>
    <n v="2"/>
    <n v="2"/>
    <n v="206000"/>
    <s v="TA"/>
    <s v="NWAmes"/>
    <x v="1"/>
  </r>
  <r>
    <n v="10240"/>
    <n v="6"/>
    <n v="6"/>
    <x v="6"/>
    <n v="1980"/>
    <n v="1686"/>
    <n v="2"/>
    <n v="3"/>
    <n v="1"/>
    <n v="2"/>
    <n v="207500"/>
    <s v="Gd"/>
    <s v="NWAmes"/>
    <x v="1"/>
  </r>
  <r>
    <n v="13175"/>
    <n v="6"/>
    <n v="6"/>
    <x v="66"/>
    <n v="1988"/>
    <n v="2073"/>
    <n v="2"/>
    <n v="3"/>
    <n v="2"/>
    <n v="2"/>
    <n v="210000"/>
    <s v="TA"/>
    <s v="NWAmes"/>
    <x v="1"/>
  </r>
  <r>
    <n v="18837"/>
    <n v="6"/>
    <n v="5"/>
    <x v="66"/>
    <n v="1978"/>
    <n v="1891"/>
    <n v="3"/>
    <n v="3"/>
    <n v="1"/>
    <n v="2"/>
    <n v="212500"/>
    <s v="TA"/>
    <s v="NWAmes"/>
    <x v="1"/>
  </r>
  <r>
    <n v="9373"/>
    <n v="5"/>
    <n v="7"/>
    <x v="71"/>
    <n v="1975"/>
    <n v="1621"/>
    <n v="2"/>
    <n v="3"/>
    <n v="2"/>
    <n v="2"/>
    <n v="213000"/>
    <s v="TA"/>
    <s v="NWAmes"/>
    <x v="0"/>
  </r>
  <r>
    <n v="12299"/>
    <n v="7"/>
    <n v="6"/>
    <x v="66"/>
    <n v="1985"/>
    <n v="1664"/>
    <n v="2"/>
    <n v="3"/>
    <n v="1"/>
    <n v="2"/>
    <n v="213000"/>
    <s v="TA"/>
    <s v="NWAmes"/>
    <x v="1"/>
  </r>
  <r>
    <n v="10140"/>
    <n v="7"/>
    <n v="5"/>
    <x v="77"/>
    <n v="1999"/>
    <n v="1680"/>
    <n v="2"/>
    <n v="3"/>
    <n v="1"/>
    <n v="2"/>
    <n v="213250"/>
    <s v="TA"/>
    <s v="NWAmes"/>
    <x v="1"/>
  </r>
  <r>
    <n v="16635"/>
    <n v="6"/>
    <n v="7"/>
    <x v="63"/>
    <n v="2000"/>
    <n v="1602"/>
    <n v="2"/>
    <n v="3"/>
    <n v="1"/>
    <n v="2"/>
    <n v="215000"/>
    <s v="TA"/>
    <s v="NWAmes"/>
    <x v="1"/>
  </r>
  <r>
    <n v="20544"/>
    <n v="7"/>
    <n v="6"/>
    <x v="61"/>
    <n v="1991"/>
    <n v="2093"/>
    <n v="2"/>
    <n v="3"/>
    <n v="1"/>
    <n v="2"/>
    <n v="215000"/>
    <s v="Gd"/>
    <s v="NWAmes"/>
    <x v="1"/>
  </r>
  <r>
    <n v="15387"/>
    <n v="7"/>
    <n v="7"/>
    <x v="58"/>
    <n v="1967"/>
    <n v="1620"/>
    <n v="2"/>
    <n v="4"/>
    <n v="1"/>
    <n v="2"/>
    <n v="215000"/>
    <s v="TA"/>
    <s v="NWAmes"/>
    <x v="1"/>
  </r>
  <r>
    <n v="10456"/>
    <n v="6"/>
    <n v="6"/>
    <x v="58"/>
    <n v="1967"/>
    <n v="1829"/>
    <n v="2"/>
    <n v="4"/>
    <n v="0"/>
    <n v="2"/>
    <n v="218500"/>
    <s v="TA"/>
    <s v="NWAmes"/>
    <x v="1"/>
  </r>
  <r>
    <n v="14450"/>
    <n v="7"/>
    <n v="5"/>
    <x v="69"/>
    <n v="1979"/>
    <n v="1782"/>
    <n v="2"/>
    <n v="3"/>
    <n v="1"/>
    <n v="2"/>
    <n v="220000"/>
    <s v="TA"/>
    <s v="NWAmes"/>
    <x v="1"/>
  </r>
  <r>
    <n v="12680"/>
    <n v="7"/>
    <n v="6"/>
    <x v="8"/>
    <n v="1988"/>
    <n v="1688"/>
    <n v="2"/>
    <n v="2"/>
    <n v="1"/>
    <n v="2"/>
    <n v="226500"/>
    <s v="TA"/>
    <s v="NWAmes"/>
    <x v="1"/>
  </r>
  <r>
    <n v="8400"/>
    <n v="8"/>
    <n v="6"/>
    <x v="75"/>
    <n v="2001"/>
    <n v="1665"/>
    <n v="2"/>
    <n v="3"/>
    <n v="0"/>
    <n v="2"/>
    <n v="227000"/>
    <s v="TA"/>
    <s v="NWAmes"/>
    <x v="0"/>
  </r>
  <r>
    <n v="13837"/>
    <n v="7"/>
    <n v="5"/>
    <x v="8"/>
    <n v="1988"/>
    <n v="2183"/>
    <n v="2"/>
    <n v="4"/>
    <n v="0"/>
    <n v="3"/>
    <n v="229000"/>
    <s v="Gd"/>
    <s v="NWAmes"/>
    <x v="1"/>
  </r>
  <r>
    <n v="13774"/>
    <n v="7"/>
    <n v="7"/>
    <x v="63"/>
    <n v="1992"/>
    <n v="2288"/>
    <n v="1"/>
    <n v="4"/>
    <n v="2"/>
    <n v="2"/>
    <n v="230000"/>
    <s v="Gd"/>
    <s v="NWAmes"/>
    <x v="1"/>
  </r>
  <r>
    <n v="18559"/>
    <n v="7"/>
    <n v="5"/>
    <x v="66"/>
    <n v="1978"/>
    <n v="2064"/>
    <n v="2"/>
    <n v="3"/>
    <n v="2"/>
    <n v="2"/>
    <n v="235000"/>
    <s v="Gd"/>
    <s v="NWAmes"/>
    <x v="1"/>
  </r>
  <r>
    <n v="16659"/>
    <n v="7"/>
    <n v="7"/>
    <x v="63"/>
    <n v="1994"/>
    <n v="2263"/>
    <n v="2"/>
    <n v="3"/>
    <n v="1"/>
    <n v="2"/>
    <n v="235000"/>
    <s v="TA"/>
    <s v="NWAmes"/>
    <x v="1"/>
  </r>
  <r>
    <n v="10800"/>
    <n v="6"/>
    <n v="7"/>
    <x v="73"/>
    <n v="1997"/>
    <n v="2614"/>
    <n v="2"/>
    <n v="4"/>
    <n v="1"/>
    <n v="2"/>
    <n v="240000"/>
    <s v="TA"/>
    <s v="NWAmes"/>
    <x v="1"/>
  </r>
  <r>
    <n v="8000"/>
    <n v="6"/>
    <n v="6"/>
    <x v="12"/>
    <n v="1970"/>
    <n v="2411"/>
    <n v="2"/>
    <n v="4"/>
    <n v="1"/>
    <n v="2"/>
    <n v="240050"/>
    <s v="TA"/>
    <s v="NWAmes"/>
    <x v="0"/>
  </r>
  <r>
    <n v="10400"/>
    <n v="7"/>
    <n v="5"/>
    <x v="8"/>
    <n v="1988"/>
    <n v="1872"/>
    <n v="2"/>
    <n v="3"/>
    <n v="1"/>
    <n v="2"/>
    <n v="241500"/>
    <s v="TA"/>
    <s v="NWAmes"/>
    <x v="1"/>
  </r>
  <r>
    <n v="10791"/>
    <n v="6"/>
    <n v="5"/>
    <x v="92"/>
    <n v="1993"/>
    <n v="2495"/>
    <n v="2"/>
    <n v="4"/>
    <n v="1"/>
    <n v="2"/>
    <n v="243500"/>
    <s v="TA"/>
    <s v="NWAmes"/>
    <x v="1"/>
  </r>
  <r>
    <n v="12388"/>
    <n v="7"/>
    <n v="7"/>
    <x v="6"/>
    <n v="1991"/>
    <n v="2673"/>
    <n v="2"/>
    <n v="4"/>
    <n v="1"/>
    <n v="2"/>
    <n v="249000"/>
    <s v="TA"/>
    <s v="NWAmes"/>
    <x v="1"/>
  </r>
  <r>
    <n v="16692"/>
    <n v="7"/>
    <n v="5"/>
    <x v="66"/>
    <n v="1978"/>
    <n v="2784"/>
    <n v="3"/>
    <n v="5"/>
    <n v="2"/>
    <n v="2"/>
    <n v="250000"/>
    <s v="TA"/>
    <s v="NWAmes"/>
    <x v="1"/>
  </r>
  <r>
    <n v="11029"/>
    <n v="6"/>
    <n v="7"/>
    <x v="50"/>
    <n v="1984"/>
    <n v="2654"/>
    <n v="2"/>
    <n v="4"/>
    <n v="1"/>
    <n v="2"/>
    <n v="250000"/>
    <s v="TA"/>
    <s v="NWAmes"/>
    <x v="1"/>
  </r>
  <r>
    <n v="10530"/>
    <n v="7"/>
    <n v="6"/>
    <x v="92"/>
    <n v="1993"/>
    <n v="2075"/>
    <n v="2"/>
    <n v="3"/>
    <n v="1"/>
    <n v="2"/>
    <n v="255000"/>
    <s v="TA"/>
    <s v="NWAmes"/>
    <x v="1"/>
  </r>
  <r>
    <n v="10400"/>
    <n v="6"/>
    <n v="7"/>
    <x v="58"/>
    <n v="1997"/>
    <n v="2640"/>
    <n v="2"/>
    <n v="5"/>
    <n v="1"/>
    <n v="2"/>
    <n v="256900"/>
    <s v="TA"/>
    <s v="NWAmes"/>
    <x v="1"/>
  </r>
  <r>
    <n v="13005"/>
    <n v="7"/>
    <n v="7"/>
    <x v="6"/>
    <n v="1980"/>
    <n v="2353"/>
    <n v="2"/>
    <n v="4"/>
    <n v="1"/>
    <n v="2"/>
    <n v="260000"/>
    <s v="TA"/>
    <s v="NWAmes"/>
    <x v="1"/>
  </r>
  <r>
    <n v="20781"/>
    <n v="7"/>
    <n v="7"/>
    <x v="50"/>
    <n v="2003"/>
    <n v="2156"/>
    <n v="2"/>
    <n v="3"/>
    <n v="1"/>
    <n v="2"/>
    <n v="262500"/>
    <s v="TA"/>
    <s v="NWAmes"/>
    <x v="1"/>
  </r>
  <r>
    <n v="12227"/>
    <n v="6"/>
    <n v="7"/>
    <x v="63"/>
    <n v="1995"/>
    <n v="2872"/>
    <n v="2"/>
    <n v="4"/>
    <n v="1"/>
    <n v="2"/>
    <n v="272000"/>
    <s v="Gd"/>
    <s v="NWAmes"/>
    <x v="1"/>
  </r>
  <r>
    <n v="9600"/>
    <n v="8"/>
    <n v="5"/>
    <x v="93"/>
    <n v="1981"/>
    <n v="2524"/>
    <n v="2"/>
    <n v="4"/>
    <n v="1"/>
    <n v="2"/>
    <n v="278000"/>
    <s v="TA"/>
    <s v="NWAmes"/>
    <x v="1"/>
  </r>
  <r>
    <n v="12511"/>
    <n v="7"/>
    <n v="7"/>
    <x v="66"/>
    <n v="1978"/>
    <n v="2840"/>
    <n v="2"/>
    <n v="4"/>
    <n v="2"/>
    <n v="4"/>
    <n v="292500"/>
    <s v="TA"/>
    <s v="NWAmes"/>
    <x v="1"/>
  </r>
  <r>
    <n v="8963"/>
    <n v="8"/>
    <n v="9"/>
    <x v="70"/>
    <n v="1996"/>
    <n v="2715"/>
    <n v="3"/>
    <n v="4"/>
    <n v="2"/>
    <n v="2"/>
    <n v="299800"/>
    <s v="Gd"/>
    <s v="NWAmes"/>
    <x v="0"/>
  </r>
  <r>
    <n v="14311"/>
    <n v="8"/>
    <n v="5"/>
    <x v="55"/>
    <n v="1996"/>
    <n v="2340"/>
    <n v="2"/>
    <n v="4"/>
    <n v="1"/>
    <n v="3"/>
    <n v="306000"/>
    <s v="TA"/>
    <s v="NWAmes"/>
    <x v="1"/>
  </r>
  <r>
    <n v="9656"/>
    <n v="2"/>
    <n v="2"/>
    <x v="23"/>
    <n v="1970"/>
    <n v="832"/>
    <n v="1"/>
    <n v="2"/>
    <n v="1"/>
    <n v="2"/>
    <n v="12789"/>
    <s v="Fa"/>
    <s v="OldTown"/>
    <x v="1"/>
  </r>
  <r>
    <n v="5925"/>
    <n v="3"/>
    <n v="6"/>
    <x v="46"/>
    <n v="1950"/>
    <n v="968"/>
    <n v="1"/>
    <n v="2"/>
    <n v="0"/>
    <n v="0"/>
    <n v="37900"/>
    <s v="TA"/>
    <s v="OldTown"/>
    <x v="0"/>
  </r>
  <r>
    <n v="5925"/>
    <n v="2"/>
    <n v="4"/>
    <x v="20"/>
    <n v="1950"/>
    <n v="612"/>
    <n v="1"/>
    <n v="1"/>
    <n v="0"/>
    <n v="1"/>
    <n v="45000"/>
    <s v="Gd"/>
    <s v="OldTown"/>
    <x v="0"/>
  </r>
  <r>
    <n v="7311"/>
    <n v="2"/>
    <n v="5"/>
    <x v="13"/>
    <n v="1950"/>
    <n v="407"/>
    <n v="1"/>
    <n v="1"/>
    <n v="0"/>
    <n v="1"/>
    <n v="46500"/>
    <s v="Gd"/>
    <s v="OldTown"/>
    <x v="0"/>
  </r>
  <r>
    <n v="4118"/>
    <n v="4"/>
    <n v="4"/>
    <x v="28"/>
    <n v="1950"/>
    <n v="693"/>
    <n v="1"/>
    <n v="2"/>
    <n v="0"/>
    <n v="0"/>
    <n v="52500"/>
    <s v="TA"/>
    <s v="OldTown"/>
    <x v="0"/>
  </r>
  <r>
    <n v="11340"/>
    <n v="2"/>
    <n v="1"/>
    <x v="36"/>
    <n v="1950"/>
    <n v="1086"/>
    <n v="1"/>
    <n v="2"/>
    <n v="0"/>
    <n v="2"/>
    <n v="55000"/>
    <s v="Fa"/>
    <s v="OldTown"/>
    <x v="1"/>
  </r>
  <r>
    <n v="3300"/>
    <n v="4"/>
    <n v="3"/>
    <x v="46"/>
    <n v="1950"/>
    <n v="816"/>
    <n v="1"/>
    <n v="2"/>
    <n v="1"/>
    <n v="0"/>
    <n v="58500"/>
    <s v="TA"/>
    <s v="OldTown"/>
    <x v="0"/>
  </r>
  <r>
    <n v="5400"/>
    <n v="2"/>
    <n v="5"/>
    <x v="20"/>
    <n v="1950"/>
    <n v="599"/>
    <n v="1"/>
    <n v="2"/>
    <n v="0"/>
    <n v="0"/>
    <n v="59000"/>
    <s v="TA"/>
    <s v="OldTown"/>
    <x v="0"/>
  </r>
  <r>
    <n v="7830"/>
    <n v="3"/>
    <n v="5"/>
    <x v="26"/>
    <n v="1950"/>
    <n v="492"/>
    <n v="1"/>
    <n v="1"/>
    <n v="0"/>
    <n v="1"/>
    <n v="61500"/>
    <s v="TA"/>
    <s v="OldTown"/>
    <x v="0"/>
  </r>
  <r>
    <n v="3000"/>
    <n v="5"/>
    <n v="1"/>
    <x v="34"/>
    <n v="1950"/>
    <n v="2128"/>
    <n v="2"/>
    <n v="4"/>
    <n v="0"/>
    <n v="0"/>
    <n v="62500"/>
    <s v="TA"/>
    <s v="OldTown"/>
    <x v="0"/>
  </r>
  <r>
    <n v="4800"/>
    <n v="5"/>
    <n v="4"/>
    <x v="20"/>
    <n v="1950"/>
    <n v="672"/>
    <n v="1"/>
    <n v="2"/>
    <n v="0"/>
    <n v="1"/>
    <n v="64000"/>
    <s v="TA"/>
    <s v="OldTown"/>
    <x v="0"/>
  </r>
  <r>
    <n v="5747"/>
    <n v="3"/>
    <n v="4"/>
    <x v="36"/>
    <n v="1950"/>
    <n v="840"/>
    <n v="1"/>
    <n v="2"/>
    <n v="0"/>
    <n v="1"/>
    <n v="64000"/>
    <s v="TA"/>
    <s v="OldTown"/>
    <x v="0"/>
  </r>
  <r>
    <n v="10800"/>
    <n v="4"/>
    <n v="6"/>
    <x v="17"/>
    <n v="2007"/>
    <n v="968"/>
    <n v="2"/>
    <n v="4"/>
    <n v="0"/>
    <n v="1"/>
    <n v="64500"/>
    <s v="TA"/>
    <s v="OldTown"/>
    <x v="1"/>
  </r>
  <r>
    <n v="12205"/>
    <n v="3"/>
    <n v="1"/>
    <x v="18"/>
    <n v="1992"/>
    <n v="1588"/>
    <n v="2"/>
    <n v="5"/>
    <n v="0"/>
    <n v="0"/>
    <n v="65000"/>
    <s v="TA"/>
    <s v="OldTown"/>
    <x v="1"/>
  </r>
  <r>
    <n v="5720"/>
    <n v="5"/>
    <n v="6"/>
    <x v="28"/>
    <n v="1950"/>
    <n v="1131"/>
    <n v="1"/>
    <n v="3"/>
    <n v="0"/>
    <n v="1"/>
    <n v="66500"/>
    <s v="TA"/>
    <s v="OldTown"/>
    <x v="0"/>
  </r>
  <r>
    <n v="5232"/>
    <n v="5"/>
    <n v="5"/>
    <x v="24"/>
    <n v="2004"/>
    <n v="764"/>
    <n v="1"/>
    <n v="2"/>
    <n v="0"/>
    <n v="2"/>
    <n v="73000"/>
    <s v="TA"/>
    <s v="OldTown"/>
    <x v="0"/>
  </r>
  <r>
    <n v="9045"/>
    <n v="5"/>
    <n v="3"/>
    <x v="46"/>
    <n v="1950"/>
    <n v="2256"/>
    <n v="2"/>
    <n v="4"/>
    <n v="0"/>
    <n v="0"/>
    <n v="76500"/>
    <s v="Fa"/>
    <s v="OldTown"/>
    <x v="0"/>
  </r>
  <r>
    <n v="6756"/>
    <n v="5"/>
    <n v="6"/>
    <x v="46"/>
    <n v="1950"/>
    <n v="899"/>
    <n v="1"/>
    <n v="2"/>
    <n v="0"/>
    <n v="1"/>
    <n v="78000"/>
    <s v="TA"/>
    <s v="OldTown"/>
    <x v="0"/>
  </r>
  <r>
    <n v="10800"/>
    <n v="3"/>
    <n v="5"/>
    <x v="102"/>
    <n v="1998"/>
    <n v="725"/>
    <n v="1"/>
    <n v="1"/>
    <n v="0"/>
    <n v="1"/>
    <n v="78500"/>
    <s v="TA"/>
    <s v="OldTown"/>
    <x v="1"/>
  </r>
  <r>
    <n v="5000"/>
    <n v="5"/>
    <n v="4"/>
    <x v="31"/>
    <n v="1950"/>
    <n v="1440"/>
    <n v="1"/>
    <n v="3"/>
    <n v="0"/>
    <n v="1"/>
    <n v="79000"/>
    <s v="TA"/>
    <s v="OldTown"/>
    <x v="0"/>
  </r>
  <r>
    <n v="5586"/>
    <n v="6"/>
    <n v="7"/>
    <x v="36"/>
    <n v="1998"/>
    <n v="1198"/>
    <n v="1"/>
    <n v="4"/>
    <n v="0"/>
    <n v="0"/>
    <n v="79900"/>
    <s v="TA"/>
    <s v="OldTown"/>
    <x v="0"/>
  </r>
  <r>
    <n v="4608"/>
    <n v="4"/>
    <n v="6"/>
    <x v="16"/>
    <n v="1950"/>
    <n v="747"/>
    <n v="1"/>
    <n v="2"/>
    <n v="0"/>
    <n v="1"/>
    <n v="80000"/>
    <s v="Gd"/>
    <s v="OldTown"/>
    <x v="0"/>
  </r>
  <r>
    <n v="7404"/>
    <n v="4"/>
    <n v="6"/>
    <x v="36"/>
    <n v="1950"/>
    <n v="861"/>
    <n v="1"/>
    <n v="2"/>
    <n v="0"/>
    <n v="2"/>
    <n v="80000"/>
    <s v="TA"/>
    <s v="OldTown"/>
    <x v="0"/>
  </r>
  <r>
    <n v="10818"/>
    <n v="4"/>
    <n v="4"/>
    <x v="46"/>
    <n v="1950"/>
    <n v="1760"/>
    <n v="1"/>
    <n v="4"/>
    <n v="1"/>
    <n v="2"/>
    <n v="80000"/>
    <s v="TA"/>
    <s v="OldTown"/>
    <x v="1"/>
  </r>
  <r>
    <n v="4800"/>
    <n v="4"/>
    <n v="5"/>
    <x v="31"/>
    <n v="1954"/>
    <n v="1844"/>
    <n v="1"/>
    <n v="3"/>
    <n v="2"/>
    <n v="1"/>
    <n v="80400"/>
    <s v="TA"/>
    <s v="OldTown"/>
    <x v="0"/>
  </r>
  <r>
    <n v="7200"/>
    <n v="5"/>
    <n v="4"/>
    <x v="46"/>
    <n v="2006"/>
    <n v="1022"/>
    <n v="1"/>
    <n v="2"/>
    <n v="0"/>
    <n v="1"/>
    <n v="85000"/>
    <s v="TA"/>
    <s v="OldTown"/>
    <x v="0"/>
  </r>
  <r>
    <n v="5925"/>
    <n v="4"/>
    <n v="6"/>
    <x v="31"/>
    <n v="1950"/>
    <n v="1141"/>
    <n v="1"/>
    <n v="3"/>
    <n v="0"/>
    <n v="1"/>
    <n v="85000"/>
    <s v="TA"/>
    <s v="OldTown"/>
    <x v="0"/>
  </r>
  <r>
    <n v="5400"/>
    <n v="5"/>
    <n v="6"/>
    <x v="36"/>
    <n v="1950"/>
    <n v="691"/>
    <n v="1"/>
    <n v="2"/>
    <n v="0"/>
    <n v="1"/>
    <n v="86000"/>
    <s v="TA"/>
    <s v="OldTown"/>
    <x v="0"/>
  </r>
  <r>
    <n v="5400"/>
    <n v="4"/>
    <n v="7"/>
    <x v="20"/>
    <n v="2005"/>
    <n v="672"/>
    <n v="1"/>
    <n v="2"/>
    <n v="0"/>
    <n v="1"/>
    <n v="86900"/>
    <s v="TA"/>
    <s v="OldTown"/>
    <x v="0"/>
  </r>
  <r>
    <n v="7008"/>
    <n v="4"/>
    <n v="8"/>
    <x v="31"/>
    <n v="1998"/>
    <n v="720"/>
    <n v="1"/>
    <n v="1"/>
    <n v="0"/>
    <n v="1"/>
    <n v="86900"/>
    <s v="Gd"/>
    <s v="OldTown"/>
    <x v="0"/>
  </r>
  <r>
    <n v="9439"/>
    <n v="5"/>
    <n v="5"/>
    <x v="19"/>
    <n v="1950"/>
    <n v="1248"/>
    <n v="1"/>
    <n v="2"/>
    <n v="0"/>
    <n v="1"/>
    <n v="87000"/>
    <s v="TA"/>
    <s v="OldTown"/>
    <x v="1"/>
  </r>
  <r>
    <n v="4388"/>
    <n v="5"/>
    <n v="7"/>
    <x v="19"/>
    <n v="1950"/>
    <n v="840"/>
    <n v="1"/>
    <n v="3"/>
    <n v="1"/>
    <n v="0"/>
    <n v="87000"/>
    <s v="Gd"/>
    <s v="OldTown"/>
    <x v="0"/>
  </r>
  <r>
    <n v="9600"/>
    <n v="4"/>
    <n v="2"/>
    <x v="31"/>
    <n v="1950"/>
    <n v="1774"/>
    <n v="2"/>
    <n v="4"/>
    <n v="0"/>
    <n v="3"/>
    <n v="87000"/>
    <s v="TA"/>
    <s v="OldTown"/>
    <x v="1"/>
  </r>
  <r>
    <n v="9600"/>
    <n v="4"/>
    <n v="4"/>
    <x v="46"/>
    <n v="1950"/>
    <n v="1510"/>
    <n v="2"/>
    <n v="3"/>
    <n v="0"/>
    <n v="2"/>
    <n v="87500"/>
    <s v="Gd"/>
    <s v="OldTown"/>
    <x v="1"/>
  </r>
  <r>
    <n v="5925"/>
    <n v="4"/>
    <n v="7"/>
    <x v="25"/>
    <n v="2000"/>
    <n v="1131"/>
    <n v="1"/>
    <n v="2"/>
    <n v="0"/>
    <n v="2"/>
    <n v="89471"/>
    <s v="TA"/>
    <s v="OldTown"/>
    <x v="0"/>
  </r>
  <r>
    <n v="4480"/>
    <n v="5"/>
    <n v="5"/>
    <x v="34"/>
    <n v="1950"/>
    <n v="1022"/>
    <n v="1"/>
    <n v="2"/>
    <n v="1"/>
    <n v="1"/>
    <n v="89500"/>
    <s v="TA"/>
    <s v="OldTown"/>
    <x v="0"/>
  </r>
  <r>
    <n v="10122"/>
    <n v="4"/>
    <n v="6"/>
    <x v="40"/>
    <n v="1950"/>
    <n v="869"/>
    <n v="1"/>
    <n v="1"/>
    <n v="0"/>
    <n v="1"/>
    <n v="89900"/>
    <s v="TA"/>
    <s v="OldTown"/>
    <x v="1"/>
  </r>
  <r>
    <n v="13600"/>
    <n v="5"/>
    <n v="5"/>
    <x v="31"/>
    <n v="1950"/>
    <n v="2337"/>
    <n v="2"/>
    <n v="5"/>
    <n v="0"/>
    <n v="2"/>
    <n v="90000"/>
    <s v="TA"/>
    <s v="OldTown"/>
    <x v="1"/>
  </r>
  <r>
    <n v="5784"/>
    <n v="5"/>
    <n v="8"/>
    <x v="39"/>
    <n v="1996"/>
    <n v="886"/>
    <n v="1"/>
    <n v="2"/>
    <n v="0"/>
    <n v="1"/>
    <n v="91300"/>
    <s v="TA"/>
    <s v="OldTown"/>
    <x v="0"/>
  </r>
  <r>
    <n v="6000"/>
    <n v="4"/>
    <n v="4"/>
    <x v="65"/>
    <n v="1953"/>
    <n v="936"/>
    <n v="1"/>
    <n v="2"/>
    <n v="0"/>
    <n v="2"/>
    <n v="93000"/>
    <s v="TA"/>
    <s v="OldTown"/>
    <x v="0"/>
  </r>
  <r>
    <n v="6000"/>
    <n v="5"/>
    <n v="4"/>
    <x v="68"/>
    <n v="1954"/>
    <n v="1387"/>
    <n v="2"/>
    <n v="3"/>
    <n v="0"/>
    <n v="1"/>
    <n v="93000"/>
    <s v="TA"/>
    <s v="OldTown"/>
    <x v="0"/>
  </r>
  <r>
    <n v="5976"/>
    <n v="5"/>
    <n v="7"/>
    <x v="36"/>
    <n v="1950"/>
    <n v="1248"/>
    <n v="2"/>
    <n v="2"/>
    <n v="0"/>
    <n v="0"/>
    <n v="93500"/>
    <s v="TA"/>
    <s v="OldTown"/>
    <x v="0"/>
  </r>
  <r>
    <n v="7627"/>
    <n v="4"/>
    <n v="6"/>
    <x v="36"/>
    <n v="1950"/>
    <n v="1701"/>
    <n v="2"/>
    <n v="4"/>
    <n v="0"/>
    <n v="0"/>
    <n v="94550"/>
    <s v="TA"/>
    <s v="OldTown"/>
    <x v="0"/>
  </r>
  <r>
    <n v="10615"/>
    <n v="3"/>
    <n v="5"/>
    <x v="31"/>
    <n v="1970"/>
    <n v="1699"/>
    <n v="2"/>
    <n v="3"/>
    <n v="0"/>
    <n v="2"/>
    <n v="95000"/>
    <s v="TA"/>
    <s v="OldTown"/>
    <x v="1"/>
  </r>
  <r>
    <n v="5914"/>
    <n v="5"/>
    <n v="9"/>
    <x v="102"/>
    <n v="1996"/>
    <n v="1080"/>
    <n v="1"/>
    <n v="3"/>
    <n v="0"/>
    <n v="0"/>
    <n v="95000"/>
    <s v="TA"/>
    <s v="OldTown"/>
    <x v="0"/>
  </r>
  <r>
    <n v="8800"/>
    <n v="4"/>
    <n v="7"/>
    <x v="46"/>
    <n v="2004"/>
    <n v="1140"/>
    <n v="1"/>
    <n v="3"/>
    <n v="0"/>
    <n v="0"/>
    <n v="96500"/>
    <s v="TA"/>
    <s v="OldTown"/>
    <x v="0"/>
  </r>
  <r>
    <n v="7614"/>
    <n v="3"/>
    <n v="5"/>
    <x v="103"/>
    <n v="1950"/>
    <n v="1376"/>
    <n v="1"/>
    <n v="2"/>
    <n v="0"/>
    <n v="1"/>
    <n v="96900"/>
    <s v="TA"/>
    <s v="OldTown"/>
    <x v="0"/>
  </r>
  <r>
    <n v="12702"/>
    <n v="5"/>
    <n v="5"/>
    <x v="54"/>
    <n v="1956"/>
    <n v="882"/>
    <n v="1"/>
    <n v="2"/>
    <n v="0"/>
    <n v="1"/>
    <n v="97000"/>
    <s v="TA"/>
    <s v="OldTown"/>
    <x v="1"/>
  </r>
  <r>
    <n v="5852"/>
    <n v="7"/>
    <n v="5"/>
    <x v="104"/>
    <n v="2000"/>
    <n v="1864"/>
    <n v="2"/>
    <n v="6"/>
    <n v="0"/>
    <n v="0"/>
    <n v="97500"/>
    <s v="Fa"/>
    <s v="OldTown"/>
    <x v="0"/>
  </r>
  <r>
    <n v="4571"/>
    <n v="5"/>
    <n v="5"/>
    <x v="38"/>
    <n v="1950"/>
    <n v="1344"/>
    <n v="1"/>
    <n v="4"/>
    <n v="0"/>
    <n v="3"/>
    <n v="98000"/>
    <s v="TA"/>
    <s v="OldTown"/>
    <x v="0"/>
  </r>
  <r>
    <n v="8520"/>
    <n v="5"/>
    <n v="8"/>
    <x v="23"/>
    <n v="1950"/>
    <n v="792"/>
    <n v="1"/>
    <n v="2"/>
    <n v="0"/>
    <n v="1"/>
    <n v="99500"/>
    <s v="TA"/>
    <s v="OldTown"/>
    <x v="0"/>
  </r>
  <r>
    <n v="10410"/>
    <n v="3"/>
    <n v="8"/>
    <x v="19"/>
    <n v="2001"/>
    <n v="713"/>
    <n v="1"/>
    <n v="2"/>
    <n v="0"/>
    <n v="1"/>
    <n v="99800"/>
    <s v="Gd"/>
    <s v="OldTown"/>
    <x v="1"/>
  </r>
  <r>
    <n v="5470"/>
    <n v="3"/>
    <n v="5"/>
    <x v="33"/>
    <n v="1958"/>
    <n v="792"/>
    <n v="1"/>
    <n v="2"/>
    <n v="0"/>
    <n v="1"/>
    <n v="99900"/>
    <s v="TA"/>
    <s v="OldTown"/>
    <x v="0"/>
  </r>
  <r>
    <n v="3153"/>
    <n v="5"/>
    <n v="6"/>
    <x v="36"/>
    <n v="1990"/>
    <n v="967"/>
    <n v="1"/>
    <n v="2"/>
    <n v="1"/>
    <n v="1"/>
    <n v="99900"/>
    <s v="TA"/>
    <s v="OldTown"/>
    <x v="0"/>
  </r>
  <r>
    <n v="8239"/>
    <n v="5"/>
    <n v="6"/>
    <x v="36"/>
    <n v="1962"/>
    <n v="1245"/>
    <n v="1"/>
    <n v="3"/>
    <n v="0"/>
    <n v="1"/>
    <n v="100000"/>
    <s v="TA"/>
    <s v="OldTown"/>
    <x v="0"/>
  </r>
  <r>
    <n v="10800"/>
    <n v="4"/>
    <n v="7"/>
    <x v="105"/>
    <n v="1995"/>
    <n v="1047"/>
    <n v="1"/>
    <n v="2"/>
    <n v="0"/>
    <n v="1"/>
    <n v="100000"/>
    <s v="TA"/>
    <s v="OldTown"/>
    <x v="1"/>
  </r>
  <r>
    <n v="8520"/>
    <n v="5"/>
    <n v="6"/>
    <x v="23"/>
    <n v="2006"/>
    <n v="968"/>
    <n v="1"/>
    <n v="2"/>
    <n v="0"/>
    <n v="2"/>
    <n v="100000"/>
    <s v="TA"/>
    <s v="OldTown"/>
    <x v="0"/>
  </r>
  <r>
    <n v="10134"/>
    <n v="5"/>
    <n v="5"/>
    <x v="46"/>
    <n v="1950"/>
    <n v="1447"/>
    <n v="1"/>
    <n v="3"/>
    <n v="0"/>
    <n v="0"/>
    <n v="103000"/>
    <s v="TA"/>
    <s v="OldTown"/>
    <x v="1"/>
  </r>
  <r>
    <n v="6978"/>
    <n v="5"/>
    <n v="7"/>
    <x v="21"/>
    <n v="1980"/>
    <n v="960"/>
    <n v="1"/>
    <n v="2"/>
    <n v="0"/>
    <n v="2"/>
    <n v="103000"/>
    <s v="Gd"/>
    <s v="OldTown"/>
    <x v="0"/>
  </r>
  <r>
    <n v="5500"/>
    <n v="4"/>
    <n v="6"/>
    <x v="54"/>
    <n v="1956"/>
    <n v="882"/>
    <n v="1"/>
    <n v="1"/>
    <n v="0"/>
    <n v="0"/>
    <n v="103200"/>
    <s v="TA"/>
    <s v="OldTown"/>
    <x v="0"/>
  </r>
  <r>
    <n v="10307"/>
    <n v="6"/>
    <n v="5"/>
    <x v="46"/>
    <n v="1950"/>
    <n v="1944"/>
    <n v="2"/>
    <n v="4"/>
    <n v="0"/>
    <n v="2"/>
    <n v="103500"/>
    <s v="TA"/>
    <s v="OldTown"/>
    <x v="1"/>
  </r>
  <r>
    <n v="5520"/>
    <n v="6"/>
    <n v="6"/>
    <x v="95"/>
    <n v="1950"/>
    <n v="2229"/>
    <n v="1"/>
    <n v="5"/>
    <n v="0"/>
    <n v="0"/>
    <n v="104000"/>
    <s v="TA"/>
    <s v="OldTown"/>
    <x v="0"/>
  </r>
  <r>
    <n v="8626"/>
    <n v="4"/>
    <n v="6"/>
    <x v="54"/>
    <n v="1956"/>
    <n v="968"/>
    <n v="1"/>
    <n v="2"/>
    <n v="0"/>
    <n v="1"/>
    <n v="104500"/>
    <s v="TA"/>
    <s v="OldTown"/>
    <x v="0"/>
  </r>
  <r>
    <n v="5400"/>
    <n v="4"/>
    <n v="6"/>
    <x v="36"/>
    <n v="1950"/>
    <n v="1374"/>
    <n v="1"/>
    <n v="2"/>
    <n v="0"/>
    <n v="1"/>
    <n v="105000"/>
    <s v="TA"/>
    <s v="OldTown"/>
    <x v="0"/>
  </r>
  <r>
    <n v="10410"/>
    <n v="3"/>
    <n v="4"/>
    <x v="45"/>
    <n v="1950"/>
    <n v="1214"/>
    <n v="1"/>
    <n v="3"/>
    <n v="0"/>
    <n v="3"/>
    <n v="105000"/>
    <s v="TA"/>
    <s v="OldTown"/>
    <x v="1"/>
  </r>
  <r>
    <n v="3960"/>
    <n v="7"/>
    <n v="8"/>
    <x v="19"/>
    <n v="1950"/>
    <n v="1004"/>
    <n v="1"/>
    <n v="2"/>
    <n v="1"/>
    <n v="1"/>
    <n v="105000"/>
    <s v="TA"/>
    <s v="OldTown"/>
    <x v="0"/>
  </r>
  <r>
    <n v="7200"/>
    <n v="4"/>
    <n v="5"/>
    <x v="32"/>
    <n v="1950"/>
    <n v="864"/>
    <n v="1"/>
    <n v="2"/>
    <n v="0"/>
    <n v="1"/>
    <n v="105000"/>
    <s v="TA"/>
    <s v="OldTown"/>
    <x v="0"/>
  </r>
  <r>
    <n v="8520"/>
    <n v="6"/>
    <n v="8"/>
    <x v="44"/>
    <n v="2003"/>
    <n v="720"/>
    <n v="1"/>
    <n v="2"/>
    <n v="0"/>
    <n v="2"/>
    <n v="105900"/>
    <s v="Gd"/>
    <s v="OldTown"/>
    <x v="0"/>
  </r>
  <r>
    <n v="10800"/>
    <n v="5"/>
    <n v="7"/>
    <x v="36"/>
    <n v="1950"/>
    <n v="846"/>
    <n v="1"/>
    <n v="2"/>
    <n v="0"/>
    <n v="2"/>
    <n v="106000"/>
    <s v="TA"/>
    <s v="OldTown"/>
    <x v="1"/>
  </r>
  <r>
    <n v="8100"/>
    <n v="5"/>
    <n v="5"/>
    <x v="106"/>
    <n v="1965"/>
    <n v="2138"/>
    <n v="2"/>
    <n v="2"/>
    <n v="0"/>
    <n v="2"/>
    <n v="106000"/>
    <s v="TA"/>
    <s v="OldTown"/>
    <x v="0"/>
  </r>
  <r>
    <n v="10800"/>
    <n v="4"/>
    <n v="7"/>
    <x v="31"/>
    <n v="2000"/>
    <n v="1294"/>
    <n v="2"/>
    <n v="3"/>
    <n v="0"/>
    <n v="0"/>
    <n v="106250"/>
    <s v="TA"/>
    <s v="OldTown"/>
    <x v="1"/>
  </r>
  <r>
    <n v="9906"/>
    <n v="4"/>
    <n v="4"/>
    <x v="24"/>
    <n v="1950"/>
    <n v="1328"/>
    <n v="1"/>
    <n v="3"/>
    <n v="0"/>
    <n v="1"/>
    <n v="107000"/>
    <s v="TA"/>
    <s v="OldTown"/>
    <x v="1"/>
  </r>
  <r>
    <n v="5790"/>
    <n v="3"/>
    <n v="6"/>
    <x v="45"/>
    <n v="1950"/>
    <n v="1605"/>
    <n v="2"/>
    <n v="3"/>
    <n v="0"/>
    <n v="1"/>
    <n v="107400"/>
    <s v="Gd"/>
    <s v="OldTown"/>
    <x v="0"/>
  </r>
  <r>
    <n v="6600"/>
    <n v="5"/>
    <n v="4"/>
    <x v="107"/>
    <n v="1965"/>
    <n v="2372"/>
    <n v="2"/>
    <n v="4"/>
    <n v="0"/>
    <n v="1"/>
    <n v="107500"/>
    <s v="TA"/>
    <s v="OldTown"/>
    <x v="0"/>
  </r>
  <r>
    <n v="6000"/>
    <n v="4"/>
    <n v="7"/>
    <x v="68"/>
    <n v="2000"/>
    <n v="901"/>
    <n v="1"/>
    <n v="2"/>
    <n v="0"/>
    <n v="1"/>
    <n v="107900"/>
    <s v="TA"/>
    <s v="OldTown"/>
    <x v="0"/>
  </r>
  <r>
    <n v="7741"/>
    <n v="6"/>
    <n v="5"/>
    <x v="27"/>
    <n v="1950"/>
    <n v="1032"/>
    <n v="1"/>
    <n v="2"/>
    <n v="0"/>
    <n v="1"/>
    <n v="108000"/>
    <s v="TA"/>
    <s v="OldTown"/>
    <x v="0"/>
  </r>
  <r>
    <n v="5400"/>
    <n v="5"/>
    <n v="6"/>
    <x v="26"/>
    <n v="1968"/>
    <n v="1073"/>
    <n v="1"/>
    <n v="2"/>
    <n v="0"/>
    <n v="1"/>
    <n v="108480"/>
    <s v="TA"/>
    <s v="OldTown"/>
    <x v="0"/>
  </r>
  <r>
    <n v="6000"/>
    <n v="4"/>
    <n v="4"/>
    <x v="36"/>
    <n v="1950"/>
    <n v="960"/>
    <n v="1"/>
    <n v="2"/>
    <n v="0"/>
    <n v="1"/>
    <n v="108500"/>
    <s v="TA"/>
    <s v="OldTown"/>
    <x v="0"/>
  </r>
  <r>
    <n v="10134"/>
    <n v="5"/>
    <n v="6"/>
    <x v="20"/>
    <n v="1950"/>
    <n v="1034"/>
    <n v="1"/>
    <n v="2"/>
    <n v="0"/>
    <n v="1"/>
    <n v="109000"/>
    <s v="TA"/>
    <s v="OldTown"/>
    <x v="1"/>
  </r>
  <r>
    <n v="4485"/>
    <n v="5"/>
    <n v="7"/>
    <x v="36"/>
    <n v="1950"/>
    <n v="936"/>
    <n v="1"/>
    <n v="2"/>
    <n v="1"/>
    <n v="0"/>
    <n v="109500"/>
    <s v="TA"/>
    <s v="OldTown"/>
    <x v="0"/>
  </r>
  <r>
    <n v="6120"/>
    <n v="6"/>
    <n v="5"/>
    <x v="23"/>
    <n v="1950"/>
    <n v="1068"/>
    <n v="1"/>
    <n v="2"/>
    <n v="1"/>
    <n v="1"/>
    <n v="109500"/>
    <s v="TA"/>
    <s v="OldTown"/>
    <x v="0"/>
  </r>
  <r>
    <n v="9022"/>
    <n v="5"/>
    <n v="8"/>
    <x v="27"/>
    <n v="2006"/>
    <n v="792"/>
    <n v="1"/>
    <n v="2"/>
    <n v="0"/>
    <n v="1"/>
    <n v="109500"/>
    <s v="TA"/>
    <s v="OldTown"/>
    <x v="0"/>
  </r>
  <r>
    <n v="10440"/>
    <n v="5"/>
    <n v="6"/>
    <x v="46"/>
    <n v="1981"/>
    <n v="1230"/>
    <n v="1"/>
    <n v="2"/>
    <n v="0"/>
    <n v="2"/>
    <n v="110000"/>
    <s v="TA"/>
    <s v="OldTown"/>
    <x v="1"/>
  </r>
  <r>
    <n v="3500"/>
    <n v="5"/>
    <n v="7"/>
    <x v="22"/>
    <n v="1950"/>
    <n v="1284"/>
    <n v="1"/>
    <n v="2"/>
    <n v="0"/>
    <n v="1"/>
    <n v="110000"/>
    <s v="TA"/>
    <s v="OldTown"/>
    <x v="0"/>
  </r>
  <r>
    <n v="9750"/>
    <n v="5"/>
    <n v="6"/>
    <x v="49"/>
    <n v="1959"/>
    <n v="984"/>
    <n v="1"/>
    <n v="2"/>
    <n v="0"/>
    <n v="1"/>
    <n v="110000"/>
    <s v="TA"/>
    <s v="OldTown"/>
    <x v="1"/>
  </r>
  <r>
    <n v="11800"/>
    <n v="4"/>
    <n v="7"/>
    <x v="18"/>
    <n v="2002"/>
    <n v="1382"/>
    <n v="2"/>
    <n v="1"/>
    <n v="1"/>
    <n v="1"/>
    <n v="110000"/>
    <s v="TA"/>
    <s v="OldTown"/>
    <x v="1"/>
  </r>
  <r>
    <n v="5684"/>
    <n v="6"/>
    <n v="8"/>
    <x v="19"/>
    <n v="2005"/>
    <n v="813"/>
    <n v="1"/>
    <n v="2"/>
    <n v="0"/>
    <n v="1"/>
    <n v="110000"/>
    <s v="TA"/>
    <s v="OldTown"/>
    <x v="0"/>
  </r>
  <r>
    <n v="3880"/>
    <n v="5"/>
    <n v="9"/>
    <x v="16"/>
    <n v="1997"/>
    <n v="866"/>
    <n v="1"/>
    <n v="2"/>
    <n v="0"/>
    <n v="0"/>
    <n v="110500"/>
    <s v="Gd"/>
    <s v="OldTown"/>
    <x v="0"/>
  </r>
  <r>
    <n v="6000"/>
    <n v="6"/>
    <n v="6"/>
    <x v="24"/>
    <n v="1980"/>
    <n v="1103"/>
    <n v="1"/>
    <n v="2"/>
    <n v="1"/>
    <n v="2"/>
    <n v="110500"/>
    <s v="Gd"/>
    <s v="OldTown"/>
    <x v="0"/>
  </r>
  <r>
    <n v="4800"/>
    <n v="5"/>
    <n v="5"/>
    <x v="46"/>
    <n v="2003"/>
    <n v="1360"/>
    <n v="1"/>
    <n v="2"/>
    <n v="0"/>
    <n v="1"/>
    <n v="111000"/>
    <s v="TA"/>
    <s v="OldTown"/>
    <x v="0"/>
  </r>
  <r>
    <n v="5520"/>
    <n v="4"/>
    <n v="6"/>
    <x v="36"/>
    <n v="1980"/>
    <n v="1657"/>
    <n v="1"/>
    <n v="4"/>
    <n v="1"/>
    <n v="1"/>
    <n v="111500"/>
    <s v="TA"/>
    <s v="OldTown"/>
    <x v="0"/>
  </r>
  <r>
    <n v="7745"/>
    <n v="4"/>
    <n v="6"/>
    <x v="31"/>
    <n v="1950"/>
    <n v="1951"/>
    <n v="2"/>
    <n v="4"/>
    <n v="0"/>
    <n v="2"/>
    <n v="111500"/>
    <s v="TA"/>
    <s v="OldTown"/>
    <x v="0"/>
  </r>
  <r>
    <n v="5633"/>
    <n v="5"/>
    <n v="7"/>
    <x v="24"/>
    <n v="1950"/>
    <n v="844"/>
    <n v="1"/>
    <n v="2"/>
    <n v="0"/>
    <n v="1"/>
    <n v="111500"/>
    <s v="TA"/>
    <s v="OldTown"/>
    <x v="0"/>
  </r>
  <r>
    <n v="7000"/>
    <n v="6"/>
    <n v="6"/>
    <x v="27"/>
    <n v="1950"/>
    <n v="1310"/>
    <n v="2"/>
    <n v="2"/>
    <n v="0"/>
    <n v="1"/>
    <n v="112000"/>
    <s v="Gd"/>
    <s v="OldTown"/>
    <x v="0"/>
  </r>
  <r>
    <n v="6000"/>
    <n v="5"/>
    <n v="6"/>
    <x v="52"/>
    <n v="1957"/>
    <n v="928"/>
    <n v="1"/>
    <n v="3"/>
    <n v="0"/>
    <n v="1"/>
    <n v="112500"/>
    <s v="TA"/>
    <s v="OldTown"/>
    <x v="0"/>
  </r>
  <r>
    <n v="15783"/>
    <n v="5"/>
    <n v="5"/>
    <x v="86"/>
    <n v="1952"/>
    <n v="924"/>
    <n v="1"/>
    <n v="2"/>
    <n v="0"/>
    <n v="1"/>
    <n v="112500"/>
    <s v="TA"/>
    <s v="OldTown"/>
    <x v="1"/>
  </r>
  <r>
    <n v="4456"/>
    <n v="4"/>
    <n v="5"/>
    <x v="36"/>
    <n v="2008"/>
    <n v="1452"/>
    <n v="2"/>
    <n v="2"/>
    <n v="0"/>
    <n v="0"/>
    <n v="113000"/>
    <s v="TA"/>
    <s v="OldTown"/>
    <x v="0"/>
  </r>
  <r>
    <n v="5680"/>
    <n v="5"/>
    <n v="4"/>
    <x v="108"/>
    <n v="1950"/>
    <n v="1173"/>
    <n v="2"/>
    <n v="3"/>
    <n v="0"/>
    <n v="1"/>
    <n v="113000"/>
    <s v="TA"/>
    <s v="OldTown"/>
    <x v="0"/>
  </r>
  <r>
    <n v="8146"/>
    <n v="4"/>
    <n v="8"/>
    <x v="31"/>
    <n v="2003"/>
    <n v="1039"/>
    <n v="1"/>
    <n v="2"/>
    <n v="0"/>
    <n v="1"/>
    <n v="114000"/>
    <s v="Gd"/>
    <s v="OldTown"/>
    <x v="0"/>
  </r>
  <r>
    <n v="7506"/>
    <n v="5"/>
    <n v="8"/>
    <x v="24"/>
    <n v="1950"/>
    <n v="1159"/>
    <n v="1"/>
    <n v="3"/>
    <n v="0"/>
    <n v="1"/>
    <n v="114000"/>
    <s v="Gd"/>
    <s v="OldTown"/>
    <x v="0"/>
  </r>
  <r>
    <n v="9143"/>
    <n v="5"/>
    <n v="7"/>
    <x v="31"/>
    <n v="2003"/>
    <n v="1017"/>
    <n v="1"/>
    <n v="2"/>
    <n v="0"/>
    <n v="1"/>
    <n v="114000"/>
    <s v="TA"/>
    <s v="OldTown"/>
    <x v="0"/>
  </r>
  <r>
    <n v="4571"/>
    <n v="5"/>
    <n v="7"/>
    <x v="46"/>
    <n v="1950"/>
    <n v="1232"/>
    <n v="1"/>
    <n v="3"/>
    <n v="0"/>
    <n v="2"/>
    <n v="114000"/>
    <s v="TA"/>
    <s v="OldTown"/>
    <x v="0"/>
  </r>
  <r>
    <n v="3600"/>
    <n v="6"/>
    <n v="7"/>
    <x v="46"/>
    <n v="1993"/>
    <n v="1368"/>
    <n v="1"/>
    <n v="3"/>
    <n v="0"/>
    <n v="1"/>
    <n v="114504"/>
    <s v="TA"/>
    <s v="OldTown"/>
    <x v="0"/>
  </r>
  <r>
    <n v="8960"/>
    <n v="5"/>
    <n v="6"/>
    <x v="17"/>
    <n v="1950"/>
    <n v="1028"/>
    <n v="1"/>
    <n v="2"/>
    <n v="1"/>
    <n v="2"/>
    <n v="115000"/>
    <s v="TA"/>
    <s v="OldTown"/>
    <x v="0"/>
  </r>
  <r>
    <n v="3950"/>
    <n v="6"/>
    <n v="8"/>
    <x v="21"/>
    <n v="2004"/>
    <n v="1224"/>
    <n v="1"/>
    <n v="3"/>
    <n v="0"/>
    <n v="1"/>
    <n v="115000"/>
    <s v="TA"/>
    <s v="OldTown"/>
    <x v="0"/>
  </r>
  <r>
    <n v="6000"/>
    <n v="5"/>
    <n v="5"/>
    <x v="40"/>
    <n v="1950"/>
    <n v="789"/>
    <n v="1"/>
    <n v="2"/>
    <n v="0"/>
    <n v="1"/>
    <n v="115000"/>
    <s v="TA"/>
    <s v="OldTown"/>
    <x v="0"/>
  </r>
  <r>
    <n v="8516"/>
    <n v="4"/>
    <n v="6"/>
    <x v="33"/>
    <n v="2006"/>
    <n v="1093"/>
    <n v="1"/>
    <n v="2"/>
    <n v="0"/>
    <n v="1"/>
    <n v="115500"/>
    <s v="TA"/>
    <s v="OldTown"/>
    <x v="0"/>
  </r>
  <r>
    <n v="4400"/>
    <n v="6"/>
    <n v="8"/>
    <x v="36"/>
    <n v="1950"/>
    <n v="1118"/>
    <n v="1"/>
    <n v="2"/>
    <n v="0"/>
    <n v="2"/>
    <n v="116000"/>
    <s v="TA"/>
    <s v="OldTown"/>
    <x v="0"/>
  </r>
  <r>
    <n v="5700"/>
    <n v="7"/>
    <n v="7"/>
    <x v="21"/>
    <n v="1950"/>
    <n v="1111"/>
    <n v="1"/>
    <n v="2"/>
    <n v="1"/>
    <n v="1"/>
    <n v="116900"/>
    <s v="TA"/>
    <s v="OldTown"/>
    <x v="0"/>
  </r>
  <r>
    <n v="5680"/>
    <n v="5"/>
    <n v="3"/>
    <x v="108"/>
    <n v="1950"/>
    <n v="1214"/>
    <n v="1"/>
    <n v="2"/>
    <n v="0"/>
    <n v="1"/>
    <n v="117000"/>
    <s v="TA"/>
    <s v="OldTown"/>
    <x v="0"/>
  </r>
  <r>
    <n v="5400"/>
    <n v="5"/>
    <n v="7"/>
    <x v="68"/>
    <n v="2000"/>
    <n v="833"/>
    <n v="1"/>
    <n v="2"/>
    <n v="0"/>
    <n v="1"/>
    <n v="117000"/>
    <s v="Gd"/>
    <s v="OldTown"/>
    <x v="0"/>
  </r>
  <r>
    <n v="5310"/>
    <n v="6"/>
    <n v="8"/>
    <x v="46"/>
    <n v="2003"/>
    <n v="1635"/>
    <n v="1"/>
    <n v="2"/>
    <n v="0"/>
    <n v="1"/>
    <n v="117000"/>
    <s v="Gd"/>
    <s v="OldTown"/>
    <x v="0"/>
  </r>
  <r>
    <n v="9900"/>
    <n v="6"/>
    <n v="4"/>
    <x v="109"/>
    <n v="1950"/>
    <n v="2210"/>
    <n v="2"/>
    <n v="5"/>
    <n v="0"/>
    <n v="1"/>
    <n v="117500"/>
    <s v="TA"/>
    <s v="OldTown"/>
    <x v="1"/>
  </r>
  <r>
    <n v="11426"/>
    <n v="4"/>
    <n v="6"/>
    <x v="46"/>
    <n v="1996"/>
    <n v="1594"/>
    <n v="2"/>
    <n v="3"/>
    <n v="0"/>
    <n v="0"/>
    <n v="118000"/>
    <s v="TA"/>
    <s v="OldTown"/>
    <x v="1"/>
  </r>
  <r>
    <n v="7200"/>
    <n v="5"/>
    <n v="7"/>
    <x v="20"/>
    <n v="1992"/>
    <n v="804"/>
    <n v="1"/>
    <n v="2"/>
    <n v="2"/>
    <n v="1"/>
    <n v="119000"/>
    <s v="Gd"/>
    <s v="OldTown"/>
    <x v="0"/>
  </r>
  <r>
    <n v="6900"/>
    <n v="6"/>
    <n v="7"/>
    <x v="39"/>
    <n v="2000"/>
    <n v="1251"/>
    <n v="1"/>
    <n v="3"/>
    <n v="0"/>
    <n v="1"/>
    <n v="119000"/>
    <s v="TA"/>
    <s v="OldTown"/>
    <x v="0"/>
  </r>
  <r>
    <n v="3600"/>
    <n v="6"/>
    <n v="7"/>
    <x v="48"/>
    <n v="2007"/>
    <n v="1288"/>
    <n v="1"/>
    <n v="3"/>
    <n v="1"/>
    <n v="1"/>
    <n v="119000"/>
    <s v="TA"/>
    <s v="OldTown"/>
    <x v="0"/>
  </r>
  <r>
    <n v="5400"/>
    <n v="6"/>
    <n v="6"/>
    <x v="36"/>
    <n v="1950"/>
    <n v="1480"/>
    <n v="1"/>
    <n v="3"/>
    <n v="0"/>
    <n v="1"/>
    <n v="119000"/>
    <s v="TA"/>
    <s v="OldTown"/>
    <x v="0"/>
  </r>
  <r>
    <n v="7628"/>
    <n v="4"/>
    <n v="6"/>
    <x v="20"/>
    <n v="1985"/>
    <n v="1656"/>
    <n v="2"/>
    <n v="2"/>
    <n v="0"/>
    <n v="2"/>
    <n v="119164"/>
    <s v="Gd"/>
    <s v="OldTown"/>
    <x v="0"/>
  </r>
  <r>
    <n v="7800"/>
    <n v="5"/>
    <n v="7"/>
    <x v="30"/>
    <n v="1950"/>
    <n v="1118"/>
    <n v="1"/>
    <n v="3"/>
    <n v="1"/>
    <n v="2"/>
    <n v="119900"/>
    <s v="TA"/>
    <s v="OldTown"/>
    <x v="0"/>
  </r>
  <r>
    <n v="5400"/>
    <n v="7"/>
    <n v="6"/>
    <x v="36"/>
    <n v="2006"/>
    <n v="1027"/>
    <n v="1"/>
    <n v="2"/>
    <n v="1"/>
    <n v="0"/>
    <n v="120000"/>
    <s v="TA"/>
    <s v="OldTown"/>
    <x v="0"/>
  </r>
  <r>
    <n v="6000"/>
    <n v="3"/>
    <n v="7"/>
    <x v="40"/>
    <n v="2002"/>
    <n v="1183"/>
    <n v="1"/>
    <n v="2"/>
    <n v="0"/>
    <n v="1"/>
    <n v="120000"/>
    <s v="Gd"/>
    <s v="OldTown"/>
    <x v="0"/>
  </r>
  <r>
    <n v="10800"/>
    <n v="5"/>
    <n v="6"/>
    <x v="36"/>
    <n v="1950"/>
    <n v="1130"/>
    <n v="1"/>
    <n v="2"/>
    <n v="1"/>
    <n v="2"/>
    <n v="120000"/>
    <s v="TA"/>
    <s v="OldTown"/>
    <x v="1"/>
  </r>
  <r>
    <n v="9576"/>
    <n v="6"/>
    <n v="7"/>
    <x v="16"/>
    <n v="1950"/>
    <n v="1182"/>
    <n v="1"/>
    <n v="3"/>
    <n v="0"/>
    <n v="1"/>
    <n v="120000"/>
    <s v="TA"/>
    <s v="OldTown"/>
    <x v="1"/>
  </r>
  <r>
    <n v="3068"/>
    <n v="6"/>
    <n v="8"/>
    <x v="36"/>
    <n v="1993"/>
    <n v="1324"/>
    <n v="1"/>
    <n v="3"/>
    <n v="0"/>
    <n v="1"/>
    <n v="122000"/>
    <s v="Gd"/>
    <s v="OldTown"/>
    <x v="0"/>
  </r>
  <r>
    <n v="5250"/>
    <n v="8"/>
    <n v="5"/>
    <x v="110"/>
    <n v="1987"/>
    <n v="2358"/>
    <n v="2"/>
    <n v="4"/>
    <n v="0"/>
    <n v="0"/>
    <n v="122000"/>
    <s v="Gd"/>
    <s v="OldTown"/>
    <x v="0"/>
  </r>
  <r>
    <n v="10120"/>
    <n v="7"/>
    <n v="4"/>
    <x v="46"/>
    <n v="1950"/>
    <n v="1889"/>
    <n v="1"/>
    <n v="4"/>
    <n v="1"/>
    <n v="1"/>
    <n v="122000"/>
    <s v="TA"/>
    <s v="OldTown"/>
    <x v="1"/>
  </r>
  <r>
    <n v="7308"/>
    <n v="5"/>
    <n v="5"/>
    <x v="36"/>
    <n v="1950"/>
    <n v="1740"/>
    <n v="1"/>
    <n v="2"/>
    <n v="1"/>
    <n v="1"/>
    <n v="122250"/>
    <s v="Fa"/>
    <s v="OldTown"/>
    <x v="0"/>
  </r>
  <r>
    <n v="11340"/>
    <n v="4"/>
    <n v="6"/>
    <x v="105"/>
    <n v="1950"/>
    <n v="2290"/>
    <n v="2"/>
    <n v="4"/>
    <n v="0"/>
    <n v="2"/>
    <n v="122500"/>
    <s v="TA"/>
    <s v="OldTown"/>
    <x v="1"/>
  </r>
  <r>
    <n v="9184"/>
    <n v="5"/>
    <n v="7"/>
    <x v="40"/>
    <n v="2005"/>
    <n v="1323"/>
    <n v="1"/>
    <n v="3"/>
    <n v="0"/>
    <n v="2"/>
    <n v="122600"/>
    <s v="TA"/>
    <s v="OldTown"/>
    <x v="0"/>
  </r>
  <r>
    <n v="5775"/>
    <n v="6"/>
    <n v="7"/>
    <x v="45"/>
    <n v="2002"/>
    <n v="1427"/>
    <n v="1"/>
    <n v="3"/>
    <n v="0"/>
    <n v="1"/>
    <n v="123000"/>
    <s v="TA"/>
    <s v="OldTown"/>
    <x v="0"/>
  </r>
  <r>
    <n v="6120"/>
    <n v="5"/>
    <n v="5"/>
    <x v="23"/>
    <n v="1950"/>
    <n v="1902"/>
    <n v="2"/>
    <n v="4"/>
    <n v="0"/>
    <n v="2"/>
    <n v="123500"/>
    <s v="TA"/>
    <s v="OldTown"/>
    <x v="0"/>
  </r>
  <r>
    <n v="9000"/>
    <n v="5"/>
    <n v="6"/>
    <x v="109"/>
    <n v="1991"/>
    <n v="1750"/>
    <n v="1"/>
    <n v="3"/>
    <n v="0"/>
    <n v="1"/>
    <n v="124000"/>
    <s v="TA"/>
    <s v="OldTown"/>
    <x v="0"/>
  </r>
  <r>
    <n v="7596"/>
    <n v="5"/>
    <n v="5"/>
    <x v="86"/>
    <n v="1952"/>
    <n v="1960"/>
    <n v="2"/>
    <n v="4"/>
    <n v="0"/>
    <n v="2"/>
    <n v="124500"/>
    <s v="TA"/>
    <s v="OldTown"/>
    <x v="0"/>
  </r>
  <r>
    <n v="3600"/>
    <n v="5"/>
    <n v="7"/>
    <x v="19"/>
    <n v="2005"/>
    <n v="1358"/>
    <n v="1"/>
    <n v="3"/>
    <n v="1"/>
    <n v="1"/>
    <n v="124500"/>
    <s v="Gd"/>
    <s v="OldTown"/>
    <x v="0"/>
  </r>
  <r>
    <n v="8820"/>
    <n v="5"/>
    <n v="6"/>
    <x v="102"/>
    <n v="1996"/>
    <n v="1869"/>
    <n v="1"/>
    <n v="2"/>
    <n v="0"/>
    <n v="2"/>
    <n v="124900"/>
    <s v="TA"/>
    <s v="OldTown"/>
    <x v="0"/>
  </r>
  <r>
    <n v="10230"/>
    <n v="5"/>
    <n v="7"/>
    <x v="24"/>
    <n v="1950"/>
    <n v="1078"/>
    <n v="1"/>
    <n v="3"/>
    <n v="0"/>
    <n v="1"/>
    <n v="125000"/>
    <s v="TA"/>
    <s v="OldTown"/>
    <x v="1"/>
  </r>
  <r>
    <n v="8235"/>
    <n v="5"/>
    <n v="7"/>
    <x v="60"/>
    <n v="1995"/>
    <n v="825"/>
    <n v="1"/>
    <n v="2"/>
    <n v="0"/>
    <n v="2"/>
    <n v="125000"/>
    <s v="Gd"/>
    <s v="OldTown"/>
    <x v="0"/>
  </r>
  <r>
    <n v="9600"/>
    <n v="5"/>
    <n v="8"/>
    <x v="24"/>
    <n v="1994"/>
    <n v="1472"/>
    <n v="1"/>
    <n v="3"/>
    <n v="0"/>
    <n v="1"/>
    <n v="125000"/>
    <s v="TA"/>
    <s v="OldTown"/>
    <x v="1"/>
  </r>
  <r>
    <n v="11340"/>
    <n v="6"/>
    <n v="5"/>
    <x v="23"/>
    <n v="1950"/>
    <n v="1200"/>
    <n v="1"/>
    <n v="4"/>
    <n v="0"/>
    <n v="1"/>
    <n v="125000"/>
    <s v="TA"/>
    <s v="OldTown"/>
    <x v="1"/>
  </r>
  <r>
    <n v="9750"/>
    <n v="5"/>
    <n v="5"/>
    <x v="33"/>
    <n v="1958"/>
    <n v="960"/>
    <n v="1"/>
    <n v="3"/>
    <n v="0"/>
    <n v="2"/>
    <n v="125000"/>
    <s v="TA"/>
    <s v="OldTown"/>
    <x v="1"/>
  </r>
  <r>
    <n v="7740"/>
    <n v="4"/>
    <n v="7"/>
    <x v="46"/>
    <n v="1950"/>
    <n v="1363"/>
    <n v="1"/>
    <n v="3"/>
    <n v="0"/>
    <n v="2"/>
    <n v="125500"/>
    <s v="TA"/>
    <s v="OldTown"/>
    <x v="0"/>
  </r>
  <r>
    <n v="5820"/>
    <n v="3"/>
    <n v="8"/>
    <x v="60"/>
    <n v="2005"/>
    <n v="1163"/>
    <n v="1"/>
    <n v="3"/>
    <n v="0"/>
    <n v="1"/>
    <n v="126175"/>
    <s v="Gd"/>
    <s v="OldTown"/>
    <x v="0"/>
  </r>
  <r>
    <n v="4347"/>
    <n v="6"/>
    <n v="8"/>
    <x v="46"/>
    <n v="1950"/>
    <n v="1609"/>
    <n v="1"/>
    <n v="3"/>
    <n v="0"/>
    <n v="1"/>
    <n v="127500"/>
    <s v="TA"/>
    <s v="OldTown"/>
    <x v="0"/>
  </r>
  <r>
    <n v="6000"/>
    <n v="6"/>
    <n v="6"/>
    <x v="17"/>
    <n v="1950"/>
    <n v="1296"/>
    <n v="1"/>
    <n v="3"/>
    <n v="0"/>
    <n v="2"/>
    <n v="127500"/>
    <s v="TA"/>
    <s v="OldTown"/>
    <x v="0"/>
  </r>
  <r>
    <n v="6300"/>
    <n v="6"/>
    <n v="6"/>
    <x v="84"/>
    <n v="2001"/>
    <n v="1484"/>
    <n v="2"/>
    <n v="3"/>
    <n v="1"/>
    <n v="0"/>
    <n v="128000"/>
    <s v="TA"/>
    <s v="OldTown"/>
    <x v="0"/>
  </r>
  <r>
    <n v="10284"/>
    <n v="4"/>
    <n v="7"/>
    <x v="24"/>
    <n v="1993"/>
    <n v="1281"/>
    <n v="2"/>
    <n v="1"/>
    <n v="0"/>
    <n v="2"/>
    <n v="128500"/>
    <s v="TA"/>
    <s v="OldTown"/>
    <x v="1"/>
  </r>
  <r>
    <n v="12358"/>
    <n v="5"/>
    <n v="6"/>
    <x v="28"/>
    <n v="1950"/>
    <n v="1382"/>
    <n v="1"/>
    <n v="2"/>
    <n v="0"/>
    <n v="2"/>
    <n v="128500"/>
    <s v="TA"/>
    <s v="OldTown"/>
    <x v="1"/>
  </r>
  <r>
    <n v="4080"/>
    <n v="6"/>
    <n v="8"/>
    <x v="14"/>
    <n v="1998"/>
    <n v="1378"/>
    <n v="1"/>
    <n v="3"/>
    <n v="0"/>
    <n v="1"/>
    <n v="128900"/>
    <s v="TA"/>
    <s v="OldTown"/>
    <x v="0"/>
  </r>
  <r>
    <n v="11851"/>
    <n v="5"/>
    <n v="7"/>
    <x v="40"/>
    <n v="2009"/>
    <n v="1633"/>
    <n v="1"/>
    <n v="3"/>
    <n v="1"/>
    <n v="1"/>
    <n v="129000"/>
    <s v="Gd"/>
    <s v="OldTown"/>
    <x v="1"/>
  </r>
  <r>
    <n v="9900"/>
    <n v="5"/>
    <n v="8"/>
    <x v="46"/>
    <n v="2002"/>
    <n v="1464"/>
    <n v="2"/>
    <n v="3"/>
    <n v="0"/>
    <n v="0"/>
    <n v="129000"/>
    <s v="TA"/>
    <s v="OldTown"/>
    <x v="1"/>
  </r>
  <r>
    <n v="6000"/>
    <n v="5"/>
    <n v="9"/>
    <x v="103"/>
    <n v="2005"/>
    <n v="1540"/>
    <n v="1"/>
    <n v="3"/>
    <n v="0"/>
    <n v="0"/>
    <n v="129400"/>
    <s v="TA"/>
    <s v="OldTown"/>
    <x v="0"/>
  </r>
  <r>
    <n v="6000"/>
    <n v="5"/>
    <n v="7"/>
    <x v="32"/>
    <n v="1970"/>
    <n v="1328"/>
    <n v="1"/>
    <n v="3"/>
    <n v="0"/>
    <n v="1"/>
    <n v="129500"/>
    <s v="Ex"/>
    <s v="OldTown"/>
    <x v="0"/>
  </r>
  <r>
    <n v="9600"/>
    <n v="6"/>
    <n v="5"/>
    <x v="48"/>
    <n v="1950"/>
    <n v="2058"/>
    <n v="1"/>
    <n v="3"/>
    <n v="1"/>
    <n v="2"/>
    <n v="129500"/>
    <s v="TA"/>
    <s v="OldTown"/>
    <x v="1"/>
  </r>
  <r>
    <n v="6120"/>
    <n v="7"/>
    <n v="5"/>
    <x v="29"/>
    <n v="1950"/>
    <n v="1774"/>
    <n v="2"/>
    <n v="2"/>
    <n v="2"/>
    <n v="2"/>
    <n v="129900"/>
    <s v="TA"/>
    <s v="OldTown"/>
    <x v="0"/>
  </r>
  <r>
    <n v="5500"/>
    <n v="5"/>
    <n v="7"/>
    <x v="37"/>
    <n v="2001"/>
    <n v="1316"/>
    <n v="1"/>
    <n v="3"/>
    <n v="0"/>
    <n v="2"/>
    <n v="130000"/>
    <s v="TA"/>
    <s v="OldTown"/>
    <x v="0"/>
  </r>
  <r>
    <n v="15660"/>
    <n v="5"/>
    <n v="8"/>
    <x v="46"/>
    <n v="2003"/>
    <n v="1306"/>
    <n v="1"/>
    <n v="3"/>
    <n v="0"/>
    <n v="2"/>
    <n v="130000"/>
    <s v="Gd"/>
    <s v="OldTown"/>
    <x v="1"/>
  </r>
  <r>
    <n v="9600"/>
    <n v="5"/>
    <n v="5"/>
    <x v="36"/>
    <n v="1960"/>
    <n v="2350"/>
    <n v="2"/>
    <n v="4"/>
    <n v="0"/>
    <n v="2"/>
    <n v="130000"/>
    <s v="TA"/>
    <s v="OldTown"/>
    <x v="1"/>
  </r>
  <r>
    <n v="7200"/>
    <n v="5"/>
    <n v="8"/>
    <x v="20"/>
    <n v="1950"/>
    <n v="1072"/>
    <n v="1"/>
    <n v="2"/>
    <n v="2"/>
    <n v="2"/>
    <n v="130000"/>
    <s v="TA"/>
    <s v="OldTown"/>
    <x v="0"/>
  </r>
  <r>
    <n v="12150"/>
    <n v="5"/>
    <n v="5"/>
    <x v="68"/>
    <n v="1954"/>
    <n v="1795"/>
    <n v="2"/>
    <n v="4"/>
    <n v="0"/>
    <n v="1"/>
    <n v="131500"/>
    <s v="TA"/>
    <s v="OldTown"/>
    <x v="1"/>
  </r>
  <r>
    <n v="5350"/>
    <n v="7"/>
    <n v="8"/>
    <x v="36"/>
    <n v="1965"/>
    <n v="1450"/>
    <n v="1"/>
    <n v="3"/>
    <n v="0"/>
    <n v="1"/>
    <n v="132000"/>
    <s v="TA"/>
    <s v="OldTown"/>
    <x v="0"/>
  </r>
  <r>
    <n v="9600"/>
    <n v="5"/>
    <n v="7"/>
    <x v="46"/>
    <n v="2002"/>
    <n v="1432"/>
    <n v="2"/>
    <n v="2"/>
    <n v="0"/>
    <n v="2"/>
    <n v="132000"/>
    <s v="Gd"/>
    <s v="OldTown"/>
    <x v="1"/>
  </r>
  <r>
    <n v="7200"/>
    <n v="6"/>
    <n v="6"/>
    <x v="46"/>
    <n v="1998"/>
    <n v="2291"/>
    <n v="2"/>
    <n v="4"/>
    <n v="1"/>
    <n v="2"/>
    <n v="133900"/>
    <s v="TA"/>
    <s v="OldTown"/>
    <x v="0"/>
  </r>
  <r>
    <n v="10410"/>
    <n v="5"/>
    <n v="7"/>
    <x v="38"/>
    <n v="1987"/>
    <n v="1656"/>
    <n v="2"/>
    <n v="3"/>
    <n v="0"/>
    <n v="1"/>
    <n v="135000"/>
    <s v="TA"/>
    <s v="OldTown"/>
    <x v="1"/>
  </r>
  <r>
    <n v="3378"/>
    <n v="7"/>
    <n v="8"/>
    <x v="13"/>
    <n v="1992"/>
    <n v="1389"/>
    <n v="1"/>
    <n v="3"/>
    <n v="2"/>
    <n v="1"/>
    <n v="135000"/>
    <s v="Gd"/>
    <s v="OldTown"/>
    <x v="0"/>
  </r>
  <r>
    <n v="9000"/>
    <n v="5"/>
    <n v="8"/>
    <x v="31"/>
    <n v="2006"/>
    <n v="1174"/>
    <n v="1"/>
    <n v="2"/>
    <n v="1"/>
    <n v="2"/>
    <n v="135000"/>
    <s v="TA"/>
    <s v="OldTown"/>
    <x v="0"/>
  </r>
  <r>
    <n v="9600"/>
    <n v="5"/>
    <n v="6"/>
    <x v="40"/>
    <n v="1950"/>
    <n v="1668"/>
    <n v="1"/>
    <n v="3"/>
    <n v="0"/>
    <n v="1"/>
    <n v="135000"/>
    <s v="TA"/>
    <s v="OldTown"/>
    <x v="1"/>
  </r>
  <r>
    <n v="6000"/>
    <n v="5"/>
    <n v="7"/>
    <x v="60"/>
    <n v="1955"/>
    <n v="960"/>
    <n v="1"/>
    <n v="3"/>
    <n v="0"/>
    <n v="2"/>
    <n v="135500"/>
    <s v="TA"/>
    <s v="OldTown"/>
    <x v="0"/>
  </r>
  <r>
    <n v="8520"/>
    <n v="6"/>
    <n v="7"/>
    <x v="38"/>
    <n v="1950"/>
    <n v="2526"/>
    <n v="2"/>
    <n v="5"/>
    <n v="1"/>
    <n v="1"/>
    <n v="136000"/>
    <s v="Gd"/>
    <s v="OldTown"/>
    <x v="0"/>
  </r>
  <r>
    <n v="9639"/>
    <n v="4"/>
    <n v="8"/>
    <x v="31"/>
    <n v="1950"/>
    <n v="1798"/>
    <n v="2"/>
    <n v="4"/>
    <n v="0"/>
    <n v="2"/>
    <n v="137000"/>
    <s v="TA"/>
    <s v="OldTown"/>
    <x v="1"/>
  </r>
  <r>
    <n v="9142"/>
    <n v="6"/>
    <n v="8"/>
    <x v="46"/>
    <n v="1950"/>
    <n v="1928"/>
    <n v="2"/>
    <n v="4"/>
    <n v="0"/>
    <n v="1"/>
    <n v="137000"/>
    <s v="Fa"/>
    <s v="OldTown"/>
    <x v="0"/>
  </r>
  <r>
    <n v="14190"/>
    <n v="4"/>
    <n v="7"/>
    <x v="102"/>
    <n v="2006"/>
    <n v="1544"/>
    <n v="2"/>
    <n v="3"/>
    <n v="0"/>
    <n v="0"/>
    <n v="138000"/>
    <s v="Gd"/>
    <s v="OldTown"/>
    <x v="1"/>
  </r>
  <r>
    <n v="10800"/>
    <n v="5"/>
    <n v="6"/>
    <x v="45"/>
    <n v="1950"/>
    <n v="1652"/>
    <n v="2"/>
    <n v="4"/>
    <n v="0"/>
    <n v="1"/>
    <n v="139000"/>
    <s v="Gd"/>
    <s v="OldTown"/>
    <x v="1"/>
  </r>
  <r>
    <n v="10836"/>
    <n v="5"/>
    <n v="5"/>
    <x v="34"/>
    <n v="1950"/>
    <n v="1436"/>
    <n v="1"/>
    <n v="3"/>
    <n v="1"/>
    <n v="4"/>
    <n v="139000"/>
    <s v="TA"/>
    <s v="OldTown"/>
    <x v="1"/>
  </r>
  <r>
    <n v="6000"/>
    <n v="5"/>
    <n v="7"/>
    <x v="27"/>
    <n v="1950"/>
    <n v="1566"/>
    <n v="1"/>
    <n v="5"/>
    <n v="0"/>
    <n v="2"/>
    <n v="139000"/>
    <s v="Gd"/>
    <s v="OldTown"/>
    <x v="0"/>
  </r>
  <r>
    <n v="6000"/>
    <n v="6"/>
    <n v="7"/>
    <x v="45"/>
    <n v="2005"/>
    <n v="1456"/>
    <n v="1"/>
    <n v="4"/>
    <n v="0"/>
    <n v="1"/>
    <n v="139500"/>
    <s v="TA"/>
    <s v="OldTown"/>
    <x v="0"/>
  </r>
  <r>
    <n v="9142"/>
    <n v="5"/>
    <n v="5"/>
    <x v="31"/>
    <n v="2006"/>
    <n v="1627"/>
    <n v="2"/>
    <n v="4"/>
    <n v="0"/>
    <n v="2"/>
    <n v="139500"/>
    <s v="Fa"/>
    <s v="OldTown"/>
    <x v="0"/>
  </r>
  <r>
    <n v="6451"/>
    <n v="7"/>
    <n v="7"/>
    <x v="31"/>
    <n v="1970"/>
    <n v="1428"/>
    <n v="1"/>
    <n v="4"/>
    <n v="0"/>
    <n v="2"/>
    <n v="139900"/>
    <s v="TA"/>
    <s v="OldTown"/>
    <x v="0"/>
  </r>
  <r>
    <n v="10300"/>
    <n v="7"/>
    <n v="6"/>
    <x v="26"/>
    <n v="1950"/>
    <n v="1710"/>
    <n v="2"/>
    <n v="3"/>
    <n v="0"/>
    <n v="2"/>
    <n v="140000"/>
    <s v="TA"/>
    <s v="OldTown"/>
    <x v="1"/>
  </r>
  <r>
    <n v="7630"/>
    <n v="5"/>
    <n v="9"/>
    <x v="31"/>
    <n v="1996"/>
    <n v="1812"/>
    <n v="2"/>
    <n v="4"/>
    <n v="1"/>
    <n v="2"/>
    <n v="140000"/>
    <s v="Gd"/>
    <s v="OldTown"/>
    <x v="0"/>
  </r>
  <r>
    <n v="9000"/>
    <n v="5"/>
    <n v="6"/>
    <x v="13"/>
    <n v="1950"/>
    <n v="1499"/>
    <n v="1"/>
    <n v="3"/>
    <n v="1"/>
    <n v="3"/>
    <n v="140000"/>
    <s v="TA"/>
    <s v="OldTown"/>
    <x v="0"/>
  </r>
  <r>
    <n v="7200"/>
    <n v="5"/>
    <n v="5"/>
    <x v="6"/>
    <n v="1980"/>
    <n v="936"/>
    <n v="1"/>
    <n v="2"/>
    <n v="0"/>
    <n v="2"/>
    <n v="140000"/>
    <s v="TA"/>
    <s v="OldTown"/>
    <x v="0"/>
  </r>
  <r>
    <n v="5700"/>
    <n v="7"/>
    <n v="6"/>
    <x v="37"/>
    <n v="1990"/>
    <n v="1344"/>
    <n v="1"/>
    <n v="3"/>
    <n v="1"/>
    <n v="2"/>
    <n v="140000"/>
    <s v="TA"/>
    <s v="OldTown"/>
    <x v="0"/>
  </r>
  <r>
    <n v="10560"/>
    <n v="6"/>
    <n v="7"/>
    <x v="34"/>
    <n v="1994"/>
    <n v="1470"/>
    <n v="1"/>
    <n v="2"/>
    <n v="0"/>
    <n v="2"/>
    <n v="140750"/>
    <s v="TA"/>
    <s v="OldTown"/>
    <x v="1"/>
  </r>
  <r>
    <n v="10410"/>
    <n v="4"/>
    <n v="5"/>
    <x v="45"/>
    <n v="1950"/>
    <n v="2377"/>
    <n v="2"/>
    <n v="3"/>
    <n v="1"/>
    <n v="2"/>
    <n v="142900"/>
    <s v="TA"/>
    <s v="OldTown"/>
    <x v="1"/>
  </r>
  <r>
    <n v="5805"/>
    <n v="5"/>
    <n v="7"/>
    <x v="52"/>
    <n v="1957"/>
    <n v="1347"/>
    <n v="1"/>
    <n v="3"/>
    <n v="0"/>
    <n v="2"/>
    <n v="143000"/>
    <s v="TA"/>
    <s v="OldTown"/>
    <x v="0"/>
  </r>
  <r>
    <n v="9000"/>
    <n v="7"/>
    <n v="9"/>
    <x v="36"/>
    <n v="1988"/>
    <n v="1482"/>
    <n v="1"/>
    <n v="3"/>
    <n v="0"/>
    <n v="2"/>
    <n v="143000"/>
    <s v="Gd"/>
    <s v="OldTown"/>
    <x v="0"/>
  </r>
  <r>
    <n v="9836"/>
    <n v="6"/>
    <n v="5"/>
    <x v="81"/>
    <n v="2008"/>
    <n v="1133"/>
    <n v="1"/>
    <n v="3"/>
    <n v="0"/>
    <n v="1"/>
    <n v="143000"/>
    <s v="TA"/>
    <s v="OldTown"/>
    <x v="1"/>
  </r>
  <r>
    <n v="6979"/>
    <n v="6"/>
    <n v="5"/>
    <x v="6"/>
    <n v="1980"/>
    <n v="1056"/>
    <n v="0"/>
    <n v="0"/>
    <n v="0"/>
    <n v="2"/>
    <n v="144000"/>
    <s v="TA"/>
    <s v="OldTown"/>
    <x v="0"/>
  </r>
  <r>
    <n v="8850"/>
    <n v="7"/>
    <n v="6"/>
    <x v="38"/>
    <n v="1950"/>
    <n v="1690"/>
    <n v="1"/>
    <n v="3"/>
    <n v="1"/>
    <n v="1"/>
    <n v="144000"/>
    <s v="TA"/>
    <s v="OldTown"/>
    <x v="0"/>
  </r>
  <r>
    <n v="8398"/>
    <n v="6"/>
    <n v="8"/>
    <x v="46"/>
    <n v="1990"/>
    <n v="1650"/>
    <n v="2"/>
    <n v="3"/>
    <n v="0"/>
    <n v="2"/>
    <n v="144100"/>
    <s v="TA"/>
    <s v="OldTown"/>
    <x v="0"/>
  </r>
  <r>
    <n v="9863"/>
    <n v="6"/>
    <n v="6"/>
    <x v="17"/>
    <n v="1950"/>
    <n v="1642"/>
    <n v="1"/>
    <n v="4"/>
    <n v="1"/>
    <n v="1"/>
    <n v="145000"/>
    <s v="TA"/>
    <s v="OldTown"/>
    <x v="1"/>
  </r>
  <r>
    <n v="9720"/>
    <n v="6"/>
    <n v="7"/>
    <x v="46"/>
    <n v="2002"/>
    <n v="1521"/>
    <n v="1"/>
    <n v="4"/>
    <n v="0"/>
    <n v="3"/>
    <n v="146500"/>
    <s v="TA"/>
    <s v="OldTown"/>
    <x v="1"/>
  </r>
  <r>
    <n v="12000"/>
    <n v="5"/>
    <n v="7"/>
    <x v="40"/>
    <n v="2005"/>
    <n v="1122"/>
    <n v="1"/>
    <n v="2"/>
    <n v="0"/>
    <n v="2"/>
    <n v="147000"/>
    <s v="TA"/>
    <s v="OldTown"/>
    <x v="1"/>
  </r>
  <r>
    <n v="10800"/>
    <n v="5"/>
    <n v="9"/>
    <x v="96"/>
    <n v="1999"/>
    <n v="1534"/>
    <n v="1"/>
    <n v="3"/>
    <n v="0"/>
    <n v="0"/>
    <n v="148000"/>
    <s v="Gd"/>
    <s v="OldTown"/>
    <x v="1"/>
  </r>
  <r>
    <n v="10800"/>
    <n v="5"/>
    <n v="7"/>
    <x v="30"/>
    <n v="2006"/>
    <n v="1352"/>
    <n v="2"/>
    <n v="4"/>
    <n v="0"/>
    <n v="2"/>
    <n v="149000"/>
    <s v="Gd"/>
    <s v="OldTown"/>
    <x v="1"/>
  </r>
  <r>
    <n v="8094"/>
    <n v="4"/>
    <n v="5"/>
    <x v="45"/>
    <n v="1950"/>
    <n v="1962"/>
    <n v="1"/>
    <n v="4"/>
    <n v="1"/>
    <n v="2"/>
    <n v="149500"/>
    <s v="Fa"/>
    <s v="OldTown"/>
    <x v="0"/>
  </r>
  <r>
    <n v="7407"/>
    <n v="6"/>
    <n v="7"/>
    <x v="52"/>
    <n v="1996"/>
    <n v="1236"/>
    <n v="1"/>
    <n v="2"/>
    <n v="0"/>
    <n v="2"/>
    <n v="149700"/>
    <s v="TA"/>
    <s v="OldTown"/>
    <x v="0"/>
  </r>
  <r>
    <n v="9600"/>
    <n v="8"/>
    <n v="9"/>
    <x v="31"/>
    <n v="2003"/>
    <n v="1566"/>
    <n v="2"/>
    <n v="3"/>
    <n v="0"/>
    <n v="1"/>
    <n v="150000"/>
    <s v="Gd"/>
    <s v="OldTown"/>
    <x v="1"/>
  </r>
  <r>
    <n v="6406"/>
    <n v="5"/>
    <n v="6"/>
    <x v="30"/>
    <n v="1950"/>
    <n v="1558"/>
    <n v="1"/>
    <n v="3"/>
    <n v="1"/>
    <n v="2"/>
    <n v="150000"/>
    <s v="TA"/>
    <s v="OldTown"/>
    <x v="0"/>
  </r>
  <r>
    <n v="5400"/>
    <n v="6"/>
    <n v="7"/>
    <x v="21"/>
    <n v="2004"/>
    <n v="1616"/>
    <n v="2"/>
    <n v="3"/>
    <n v="0"/>
    <n v="1"/>
    <n v="152000"/>
    <s v="Gd"/>
    <s v="OldTown"/>
    <x v="0"/>
  </r>
  <r>
    <n v="8100"/>
    <n v="5"/>
    <n v="6"/>
    <x v="40"/>
    <n v="1973"/>
    <n v="1559"/>
    <n v="1"/>
    <n v="2"/>
    <n v="0"/>
    <n v="2"/>
    <n v="153500"/>
    <s v="TA"/>
    <s v="OldTown"/>
    <x v="0"/>
  </r>
  <r>
    <n v="12665"/>
    <n v="5"/>
    <n v="8"/>
    <x v="45"/>
    <n v="1950"/>
    <n v="1416"/>
    <n v="1"/>
    <n v="4"/>
    <n v="1"/>
    <n v="3"/>
    <n v="153900"/>
    <s v="TA"/>
    <s v="OldTown"/>
    <x v="1"/>
  </r>
  <r>
    <n v="8094"/>
    <n v="6"/>
    <n v="6"/>
    <x v="45"/>
    <n v="1950"/>
    <n v="1768"/>
    <n v="2"/>
    <n v="3"/>
    <n v="0"/>
    <n v="2"/>
    <n v="155000"/>
    <s v="TA"/>
    <s v="OldTown"/>
    <x v="0"/>
  </r>
  <r>
    <n v="2500"/>
    <n v="7"/>
    <n v="8"/>
    <x v="45"/>
    <n v="2005"/>
    <n v="1826"/>
    <n v="1"/>
    <n v="4"/>
    <n v="1"/>
    <n v="1"/>
    <n v="155000"/>
    <s v="TA"/>
    <s v="OldTown"/>
    <x v="0"/>
  </r>
  <r>
    <n v="10800"/>
    <n v="6"/>
    <n v="6"/>
    <x v="20"/>
    <n v="1950"/>
    <n v="1436"/>
    <n v="2"/>
    <n v="3"/>
    <n v="2"/>
    <n v="2"/>
    <n v="155000"/>
    <s v="TA"/>
    <s v="OldTown"/>
    <x v="1"/>
  </r>
  <r>
    <n v="6300"/>
    <n v="7"/>
    <n v="6"/>
    <x v="46"/>
    <n v="2005"/>
    <n v="2104"/>
    <n v="2"/>
    <n v="5"/>
    <n v="0"/>
    <n v="2"/>
    <n v="155000"/>
    <s v="TA"/>
    <s v="OldTown"/>
    <x v="0"/>
  </r>
  <r>
    <n v="7200"/>
    <n v="6"/>
    <n v="8"/>
    <x v="45"/>
    <n v="1950"/>
    <n v="1595"/>
    <n v="2"/>
    <n v="3"/>
    <n v="1"/>
    <n v="2"/>
    <n v="155500"/>
    <s v="Ex"/>
    <s v="OldTown"/>
    <x v="0"/>
  </r>
  <r>
    <n v="7200"/>
    <n v="7"/>
    <n v="9"/>
    <x v="46"/>
    <n v="2008"/>
    <n v="1690"/>
    <n v="2"/>
    <n v="4"/>
    <n v="0"/>
    <n v="2"/>
    <n v="156500"/>
    <s v="Gd"/>
    <s v="OldTown"/>
    <x v="0"/>
  </r>
  <r>
    <n v="9600"/>
    <n v="6"/>
    <n v="8"/>
    <x v="31"/>
    <n v="2004"/>
    <n v="1416"/>
    <n v="1"/>
    <n v="3"/>
    <n v="0"/>
    <n v="2"/>
    <n v="156500"/>
    <s v="TA"/>
    <s v="OldTown"/>
    <x v="1"/>
  </r>
  <r>
    <n v="7200"/>
    <n v="7"/>
    <n v="7"/>
    <x v="36"/>
    <n v="1950"/>
    <n v="1762"/>
    <n v="1"/>
    <n v="4"/>
    <n v="0"/>
    <n v="2"/>
    <n v="157000"/>
    <s v="TA"/>
    <s v="OldTown"/>
    <x v="0"/>
  </r>
  <r>
    <n v="10440"/>
    <n v="5"/>
    <n v="8"/>
    <x v="111"/>
    <n v="2002"/>
    <n v="1539"/>
    <n v="2"/>
    <n v="3"/>
    <n v="1"/>
    <n v="2"/>
    <n v="157500"/>
    <s v="TA"/>
    <s v="OldTown"/>
    <x v="1"/>
  </r>
  <r>
    <n v="10800"/>
    <n v="7"/>
    <n v="8"/>
    <x v="102"/>
    <n v="1998"/>
    <n v="2554"/>
    <n v="1"/>
    <n v="3"/>
    <n v="0"/>
    <n v="2"/>
    <n v="159500"/>
    <s v="Gd"/>
    <s v="OldTown"/>
    <x v="1"/>
  </r>
  <r>
    <n v="12900"/>
    <n v="6"/>
    <n v="8"/>
    <x v="95"/>
    <n v="2009"/>
    <n v="1560"/>
    <n v="1"/>
    <n v="3"/>
    <n v="0"/>
    <n v="0"/>
    <n v="159900"/>
    <s v="Gd"/>
    <s v="OldTown"/>
    <x v="1"/>
  </r>
  <r>
    <n v="8400"/>
    <n v="6"/>
    <n v="7"/>
    <x v="31"/>
    <n v="1950"/>
    <n v="2007"/>
    <n v="2"/>
    <n v="3"/>
    <n v="0"/>
    <n v="1"/>
    <n v="160000"/>
    <s v="TA"/>
    <s v="OldTown"/>
    <x v="0"/>
  </r>
  <r>
    <n v="8094"/>
    <n v="6"/>
    <n v="8"/>
    <x v="46"/>
    <n v="1983"/>
    <n v="1984"/>
    <n v="2"/>
    <n v="5"/>
    <n v="0"/>
    <n v="1"/>
    <n v="160000"/>
    <s v="TA"/>
    <s v="OldTown"/>
    <x v="0"/>
  </r>
  <r>
    <n v="10800"/>
    <n v="5"/>
    <n v="4"/>
    <x v="31"/>
    <n v="1970"/>
    <n v="2414"/>
    <n v="2"/>
    <n v="3"/>
    <n v="1"/>
    <n v="2"/>
    <n v="160000"/>
    <s v="Fa"/>
    <s v="OldTown"/>
    <x v="1"/>
  </r>
  <r>
    <n v="9600"/>
    <n v="7"/>
    <n v="9"/>
    <x v="44"/>
    <n v="2005"/>
    <n v="1378"/>
    <n v="2"/>
    <n v="3"/>
    <n v="1"/>
    <n v="2"/>
    <n v="161000"/>
    <s v="Ex"/>
    <s v="OldTown"/>
    <x v="1"/>
  </r>
  <r>
    <n v="5100"/>
    <n v="8"/>
    <n v="7"/>
    <x v="24"/>
    <n v="1996"/>
    <n v="1666"/>
    <n v="1"/>
    <n v="3"/>
    <n v="1"/>
    <n v="1"/>
    <n v="161000"/>
    <s v="Gd"/>
    <s v="OldTown"/>
    <x v="0"/>
  </r>
  <r>
    <n v="10800"/>
    <n v="6"/>
    <n v="7"/>
    <x v="103"/>
    <n v="2000"/>
    <n v="1912"/>
    <n v="2"/>
    <n v="3"/>
    <n v="1"/>
    <n v="2"/>
    <n v="163000"/>
    <s v="TA"/>
    <s v="OldTown"/>
    <x v="1"/>
  </r>
  <r>
    <n v="10800"/>
    <n v="7"/>
    <n v="7"/>
    <x v="84"/>
    <n v="1970"/>
    <n v="1768"/>
    <n v="1"/>
    <n v="2"/>
    <n v="2"/>
    <n v="2"/>
    <n v="163000"/>
    <s v="TA"/>
    <s v="OldTown"/>
    <x v="1"/>
  </r>
  <r>
    <n v="17671"/>
    <n v="8"/>
    <n v="9"/>
    <x v="112"/>
    <n v="1986"/>
    <n v="1742"/>
    <n v="1"/>
    <n v="4"/>
    <n v="1"/>
    <n v="2"/>
    <n v="168000"/>
    <s v="Gd"/>
    <s v="OldTown"/>
    <x v="1"/>
  </r>
  <r>
    <n v="9856"/>
    <n v="5"/>
    <n v="8"/>
    <x v="31"/>
    <n v="2005"/>
    <n v="2014"/>
    <n v="2"/>
    <n v="5"/>
    <n v="0"/>
    <n v="2"/>
    <n v="169000"/>
    <s v="Gd"/>
    <s v="OldTown"/>
    <x v="1"/>
  </r>
  <r>
    <n v="10800"/>
    <n v="5"/>
    <n v="8"/>
    <x v="15"/>
    <n v="1989"/>
    <n v="1466"/>
    <n v="2"/>
    <n v="3"/>
    <n v="1"/>
    <n v="2"/>
    <n v="170000"/>
    <s v="TA"/>
    <s v="OldTown"/>
    <x v="1"/>
  </r>
  <r>
    <n v="9600"/>
    <n v="7"/>
    <n v="7"/>
    <x v="24"/>
    <n v="1990"/>
    <n v="1641"/>
    <n v="1"/>
    <n v="3"/>
    <n v="1"/>
    <n v="2"/>
    <n v="178000"/>
    <s v="TA"/>
    <s v="OldTown"/>
    <x v="1"/>
  </r>
  <r>
    <n v="9928"/>
    <n v="7"/>
    <n v="8"/>
    <x v="45"/>
    <n v="1994"/>
    <n v="1944"/>
    <n v="2"/>
    <n v="3"/>
    <n v="0"/>
    <n v="1"/>
    <n v="179900"/>
    <s v="Gd"/>
    <s v="OldTown"/>
    <x v="1"/>
  </r>
  <r>
    <n v="22136"/>
    <n v="5"/>
    <n v="5"/>
    <x v="24"/>
    <n v="1975"/>
    <n v="2640"/>
    <n v="2"/>
    <n v="5"/>
    <n v="1"/>
    <n v="3"/>
    <n v="180000"/>
    <s v="Fa"/>
    <s v="OldTown"/>
    <x v="1"/>
  </r>
  <r>
    <n v="10800"/>
    <n v="7"/>
    <n v="7"/>
    <x v="102"/>
    <n v="1999"/>
    <n v="2495"/>
    <n v="2"/>
    <n v="5"/>
    <n v="1"/>
    <n v="2"/>
    <n v="184000"/>
    <s v="TA"/>
    <s v="OldTown"/>
    <x v="1"/>
  </r>
  <r>
    <n v="10337"/>
    <n v="8"/>
    <n v="9"/>
    <x v="46"/>
    <n v="1999"/>
    <n v="1772"/>
    <n v="2"/>
    <n v="3"/>
    <n v="0"/>
    <n v="2"/>
    <n v="184900"/>
    <s v="Gd"/>
    <s v="OldTown"/>
    <x v="1"/>
  </r>
  <r>
    <n v="13500"/>
    <n v="7"/>
    <n v="8"/>
    <x v="113"/>
    <n v="1987"/>
    <n v="2454"/>
    <n v="2"/>
    <n v="3"/>
    <n v="1"/>
    <n v="2"/>
    <n v="185000"/>
    <s v="Gd"/>
    <s v="OldTown"/>
    <x v="1"/>
  </r>
  <r>
    <n v="11426"/>
    <n v="7"/>
    <n v="5"/>
    <x v="4"/>
    <n v="2003"/>
    <n v="2082"/>
    <n v="2"/>
    <n v="3"/>
    <n v="0"/>
    <n v="2"/>
    <n v="200000"/>
    <s v="TA"/>
    <s v="OldTown"/>
    <x v="1"/>
  </r>
  <r>
    <n v="7755"/>
    <n v="6"/>
    <n v="8"/>
    <x v="42"/>
    <n v="1995"/>
    <n v="2264"/>
    <n v="2"/>
    <n v="4"/>
    <n v="0"/>
    <n v="1"/>
    <n v="200000"/>
    <s v="Gd"/>
    <s v="OldTown"/>
    <x v="0"/>
  </r>
  <r>
    <n v="33120"/>
    <n v="6"/>
    <n v="5"/>
    <x v="89"/>
    <n v="1962"/>
    <n v="2486"/>
    <n v="2"/>
    <n v="5"/>
    <n v="1"/>
    <n v="2"/>
    <n v="220000"/>
    <s v="TA"/>
    <s v="OldTown"/>
    <x v="1"/>
  </r>
  <r>
    <n v="9000"/>
    <n v="8"/>
    <n v="9"/>
    <x v="102"/>
    <n v="2002"/>
    <n v="2268"/>
    <n v="3"/>
    <n v="3"/>
    <n v="0"/>
    <n v="2"/>
    <n v="240000"/>
    <s v="Gd"/>
    <s v="OldTown"/>
    <x v="0"/>
  </r>
  <r>
    <n v="10440"/>
    <n v="6"/>
    <n v="7"/>
    <x v="36"/>
    <n v="1950"/>
    <n v="2792"/>
    <n v="2"/>
    <n v="5"/>
    <n v="2"/>
    <n v="2"/>
    <n v="256000"/>
    <s v="Gd"/>
    <s v="OldTown"/>
    <x v="1"/>
  </r>
  <r>
    <n v="11700"/>
    <n v="7"/>
    <n v="7"/>
    <x v="109"/>
    <n v="2003"/>
    <n v="2640"/>
    <n v="1"/>
    <n v="4"/>
    <n v="1"/>
    <n v="4"/>
    <n v="265979"/>
    <s v="TA"/>
    <s v="OldTown"/>
    <x v="1"/>
  </r>
  <r>
    <n v="18386"/>
    <n v="7"/>
    <n v="9"/>
    <x v="109"/>
    <n v="2002"/>
    <n v="3493"/>
    <n v="3"/>
    <n v="3"/>
    <n v="1"/>
    <n v="3"/>
    <n v="295000"/>
    <s v="TA"/>
    <s v="OldTown"/>
    <x v="1"/>
  </r>
  <r>
    <n v="13500"/>
    <n v="10"/>
    <n v="9"/>
    <x v="114"/>
    <n v="2000"/>
    <n v="2775"/>
    <n v="3"/>
    <n v="3"/>
    <n v="1"/>
    <n v="2"/>
    <n v="325000"/>
    <s v="Ex"/>
    <s v="OldTown"/>
    <x v="1"/>
  </r>
  <r>
    <n v="22950"/>
    <n v="10"/>
    <n v="9"/>
    <x v="107"/>
    <n v="1993"/>
    <n v="3608"/>
    <n v="2"/>
    <n v="4"/>
    <n v="2"/>
    <n v="3"/>
    <n v="475000"/>
    <s v="Gd"/>
    <s v="OldTown"/>
    <x v="1"/>
  </r>
  <r>
    <n v="8281"/>
    <n v="5"/>
    <n v="5"/>
    <x v="87"/>
    <n v="1965"/>
    <n v="864"/>
    <n v="1"/>
    <n v="3"/>
    <n v="1"/>
    <n v="1"/>
    <n v="62383"/>
    <s v="TA"/>
    <s v="Sawyer"/>
    <x v="0"/>
  </r>
  <r>
    <n v="9000"/>
    <n v="2"/>
    <n v="2"/>
    <x v="22"/>
    <n v="1950"/>
    <n v="660"/>
    <n v="1"/>
    <n v="2"/>
    <n v="0"/>
    <n v="0"/>
    <n v="63900"/>
    <s v="TA"/>
    <s v="Sawyer"/>
    <x v="0"/>
  </r>
  <r>
    <n v="9000"/>
    <n v="5"/>
    <n v="3"/>
    <x v="49"/>
    <n v="1959"/>
    <n v="1006"/>
    <n v="1"/>
    <n v="3"/>
    <n v="0"/>
    <n v="0"/>
    <n v="80000"/>
    <s v="TA"/>
    <s v="Sawyer"/>
    <x v="0"/>
  </r>
  <r>
    <n v="9259"/>
    <n v="4"/>
    <n v="4"/>
    <x v="17"/>
    <n v="1950"/>
    <n v="756"/>
    <n v="1"/>
    <n v="2"/>
    <n v="0"/>
    <n v="2"/>
    <n v="85000"/>
    <s v="TA"/>
    <s v="Sawyer"/>
    <x v="0"/>
  </r>
  <r>
    <n v="4280"/>
    <n v="4"/>
    <n v="9"/>
    <x v="13"/>
    <n v="2001"/>
    <n v="704"/>
    <n v="1"/>
    <n v="2"/>
    <n v="0"/>
    <n v="1"/>
    <n v="88750"/>
    <s v="Gd"/>
    <s v="Sawyer"/>
    <x v="0"/>
  </r>
  <r>
    <n v="9000"/>
    <n v="4"/>
    <n v="7"/>
    <x v="16"/>
    <n v="1950"/>
    <n v="998"/>
    <n v="1"/>
    <n v="3"/>
    <n v="0"/>
    <n v="2"/>
    <n v="89500"/>
    <s v="TA"/>
    <s v="Sawyer"/>
    <x v="0"/>
  </r>
  <r>
    <n v="10791"/>
    <n v="4"/>
    <n v="5"/>
    <x v="58"/>
    <n v="1967"/>
    <n v="1296"/>
    <n v="2"/>
    <n v="2"/>
    <n v="0"/>
    <n v="2"/>
    <n v="90000"/>
    <s v="TA"/>
    <s v="Sawyer"/>
    <x v="1"/>
  </r>
  <r>
    <n v="6342"/>
    <n v="5"/>
    <n v="8"/>
    <x v="115"/>
    <n v="1996"/>
    <n v="1020"/>
    <n v="1"/>
    <n v="2"/>
    <n v="0"/>
    <n v="0"/>
    <n v="94000"/>
    <s v="Gd"/>
    <s v="Sawyer"/>
    <x v="0"/>
  </r>
  <r>
    <n v="12900"/>
    <n v="5"/>
    <n v="4"/>
    <x v="36"/>
    <n v="1950"/>
    <n v="1140"/>
    <n v="1"/>
    <n v="3"/>
    <n v="0"/>
    <n v="2"/>
    <n v="95541"/>
    <s v="TA"/>
    <s v="Sawyer"/>
    <x v="1"/>
  </r>
  <r>
    <n v="17529"/>
    <n v="5"/>
    <n v="5"/>
    <x v="27"/>
    <n v="1950"/>
    <n v="872"/>
    <n v="1"/>
    <n v="2"/>
    <n v="1"/>
    <n v="1"/>
    <n v="105000"/>
    <s v="TA"/>
    <s v="Sawyer"/>
    <x v="1"/>
  </r>
  <r>
    <n v="10200"/>
    <n v="5"/>
    <n v="8"/>
    <x v="20"/>
    <n v="1997"/>
    <n v="672"/>
    <n v="1"/>
    <n v="2"/>
    <n v="0"/>
    <n v="1"/>
    <n v="108000"/>
    <s v="TA"/>
    <s v="Sawyer"/>
    <x v="1"/>
  </r>
  <r>
    <n v="8978"/>
    <n v="5"/>
    <n v="5"/>
    <x v="50"/>
    <n v="1968"/>
    <n v="948"/>
    <n v="1"/>
    <n v="3"/>
    <n v="0"/>
    <n v="1"/>
    <n v="108000"/>
    <s v="TA"/>
    <s v="Sawyer"/>
    <x v="0"/>
  </r>
  <r>
    <n v="12900"/>
    <n v="4"/>
    <n v="4"/>
    <x v="56"/>
    <n v="1969"/>
    <n v="1258"/>
    <n v="0"/>
    <n v="0"/>
    <n v="0"/>
    <n v="2"/>
    <n v="108959"/>
    <s v="TA"/>
    <s v="Sawyer"/>
    <x v="1"/>
  </r>
  <r>
    <n v="7162"/>
    <n v="5"/>
    <n v="7"/>
    <x v="59"/>
    <n v="1966"/>
    <n v="904"/>
    <n v="1"/>
    <n v="3"/>
    <n v="0"/>
    <n v="1"/>
    <n v="109900"/>
    <s v="TA"/>
    <s v="Sawyer"/>
    <x v="0"/>
  </r>
  <r>
    <n v="9750"/>
    <n v="5"/>
    <n v="5"/>
    <x v="89"/>
    <n v="1962"/>
    <n v="980"/>
    <n v="1"/>
    <n v="3"/>
    <n v="0"/>
    <n v="2"/>
    <n v="110000"/>
    <s v="TA"/>
    <s v="Sawyer"/>
    <x v="1"/>
  </r>
  <r>
    <n v="8930"/>
    <n v="6"/>
    <n v="5"/>
    <x v="66"/>
    <n v="1978"/>
    <n v="1902"/>
    <n v="2"/>
    <n v="4"/>
    <n v="0"/>
    <n v="2"/>
    <n v="112000"/>
    <s v="TA"/>
    <s v="Sawyer"/>
    <x v="0"/>
  </r>
  <r>
    <n v="25339"/>
    <n v="5"/>
    <n v="7"/>
    <x v="42"/>
    <n v="2007"/>
    <n v="1416"/>
    <n v="2"/>
    <n v="3"/>
    <n v="0"/>
    <n v="2"/>
    <n v="112000"/>
    <s v="Gd"/>
    <s v="Sawyer"/>
    <x v="1"/>
  </r>
  <r>
    <n v="11625"/>
    <n v="5"/>
    <n v="6"/>
    <x v="58"/>
    <n v="1967"/>
    <n v="1052"/>
    <n v="1"/>
    <n v="3"/>
    <n v="1"/>
    <n v="1"/>
    <n v="113500"/>
    <s v="TA"/>
    <s v="Sawyer"/>
    <x v="1"/>
  </r>
  <r>
    <n v="8450"/>
    <n v="5"/>
    <n v="5"/>
    <x v="50"/>
    <n v="1968"/>
    <n v="890"/>
    <n v="1"/>
    <n v="3"/>
    <n v="0"/>
    <n v="1"/>
    <n v="115000"/>
    <s v="TA"/>
    <s v="Sawyer"/>
    <x v="0"/>
  </r>
  <r>
    <n v="8665"/>
    <n v="5"/>
    <n v="5"/>
    <x v="50"/>
    <n v="1968"/>
    <n v="897"/>
    <n v="1"/>
    <n v="3"/>
    <n v="0"/>
    <n v="1"/>
    <n v="115000"/>
    <s v="TA"/>
    <s v="Sawyer"/>
    <x v="0"/>
  </r>
  <r>
    <n v="14299"/>
    <n v="4"/>
    <n v="3"/>
    <x v="62"/>
    <n v="1964"/>
    <n v="1005"/>
    <n v="1"/>
    <n v="3"/>
    <n v="0"/>
    <n v="2"/>
    <n v="115400"/>
    <s v="TA"/>
    <s v="Sawyer"/>
    <x v="1"/>
  </r>
  <r>
    <n v="8450"/>
    <n v="5"/>
    <n v="6"/>
    <x v="50"/>
    <n v="1968"/>
    <n v="909"/>
    <n v="1"/>
    <n v="3"/>
    <n v="0"/>
    <n v="1"/>
    <n v="116000"/>
    <s v="TA"/>
    <s v="Sawyer"/>
    <x v="0"/>
  </r>
  <r>
    <n v="7943"/>
    <n v="4"/>
    <n v="5"/>
    <x v="98"/>
    <n v="1961"/>
    <n v="1029"/>
    <n v="1"/>
    <n v="3"/>
    <n v="0"/>
    <n v="1"/>
    <n v="118500"/>
    <s v="Fa"/>
    <s v="Sawyer"/>
    <x v="0"/>
  </r>
  <r>
    <n v="8927"/>
    <n v="6"/>
    <n v="6"/>
    <x v="63"/>
    <n v="1977"/>
    <n v="1654"/>
    <n v="2"/>
    <n v="4"/>
    <n v="0"/>
    <n v="2"/>
    <n v="119500"/>
    <s v="Gd"/>
    <s v="Sawyer"/>
    <x v="0"/>
  </r>
  <r>
    <n v="8425"/>
    <n v="5"/>
    <n v="6"/>
    <x v="10"/>
    <n v="1990"/>
    <n v="868"/>
    <n v="1"/>
    <n v="2"/>
    <n v="0"/>
    <n v="2"/>
    <n v="119900"/>
    <s v="TA"/>
    <s v="Sawyer"/>
    <x v="0"/>
  </r>
  <r>
    <n v="6360"/>
    <n v="5"/>
    <n v="5"/>
    <x v="53"/>
    <n v="1963"/>
    <n v="864"/>
    <n v="1"/>
    <n v="3"/>
    <n v="0"/>
    <n v="1"/>
    <n v="119916"/>
    <s v="TA"/>
    <s v="Sawyer"/>
    <x v="0"/>
  </r>
  <r>
    <n v="9981"/>
    <n v="5"/>
    <n v="5"/>
    <x v="58"/>
    <n v="1967"/>
    <n v="1073"/>
    <n v="1"/>
    <n v="3"/>
    <n v="0"/>
    <n v="1"/>
    <n v="120000"/>
    <s v="TA"/>
    <s v="Sawyer"/>
    <x v="1"/>
  </r>
  <r>
    <n v="6285"/>
    <n v="5"/>
    <n v="5"/>
    <x v="63"/>
    <n v="1977"/>
    <n v="894"/>
    <n v="1"/>
    <n v="2"/>
    <n v="0"/>
    <n v="1"/>
    <n v="120750"/>
    <s v="TA"/>
    <s v="Sawyer"/>
    <x v="0"/>
  </r>
  <r>
    <n v="13052"/>
    <n v="5"/>
    <n v="6"/>
    <x v="87"/>
    <n v="1965"/>
    <n v="1024"/>
    <n v="1"/>
    <n v="3"/>
    <n v="0"/>
    <n v="1"/>
    <n v="120875"/>
    <s v="TA"/>
    <s v="Sawyer"/>
    <x v="1"/>
  </r>
  <r>
    <n v="11341"/>
    <n v="5"/>
    <n v="6"/>
    <x v="52"/>
    <n v="1996"/>
    <n v="1392"/>
    <n v="1"/>
    <n v="3"/>
    <n v="1"/>
    <n v="2"/>
    <n v="121500"/>
    <s v="TA"/>
    <s v="Sawyer"/>
    <x v="1"/>
  </r>
  <r>
    <n v="9819"/>
    <n v="5"/>
    <n v="5"/>
    <x v="58"/>
    <n v="1967"/>
    <n v="900"/>
    <n v="1"/>
    <n v="3"/>
    <n v="0"/>
    <n v="1"/>
    <n v="122000"/>
    <s v="Gd"/>
    <s v="Sawyer"/>
    <x v="1"/>
  </r>
  <r>
    <n v="9079"/>
    <n v="5"/>
    <n v="5"/>
    <x v="98"/>
    <n v="1961"/>
    <n v="864"/>
    <n v="1"/>
    <n v="2"/>
    <n v="0"/>
    <n v="1"/>
    <n v="122000"/>
    <s v="TA"/>
    <s v="Sawyer"/>
    <x v="0"/>
  </r>
  <r>
    <n v="7150"/>
    <n v="5"/>
    <n v="6"/>
    <x v="89"/>
    <n v="1962"/>
    <n v="912"/>
    <n v="1"/>
    <n v="3"/>
    <n v="0"/>
    <n v="1"/>
    <n v="123000"/>
    <s v="TA"/>
    <s v="Sawyer"/>
    <x v="0"/>
  </r>
  <r>
    <n v="11677"/>
    <n v="5"/>
    <n v="4"/>
    <x v="59"/>
    <n v="1966"/>
    <n v="1040"/>
    <n v="1"/>
    <n v="3"/>
    <n v="0"/>
    <n v="1"/>
    <n v="123000"/>
    <s v="TA"/>
    <s v="Sawyer"/>
    <x v="1"/>
  </r>
  <r>
    <n v="9488"/>
    <n v="5"/>
    <n v="6"/>
    <x v="22"/>
    <n v="1993"/>
    <n v="1054"/>
    <n v="1"/>
    <n v="3"/>
    <n v="0"/>
    <n v="1"/>
    <n v="124000"/>
    <s v="TA"/>
    <s v="Sawyer"/>
    <x v="1"/>
  </r>
  <r>
    <n v="8020"/>
    <n v="5"/>
    <n v="6"/>
    <x v="62"/>
    <n v="1964"/>
    <n v="912"/>
    <n v="1"/>
    <n v="3"/>
    <n v="0"/>
    <n v="0"/>
    <n v="124000"/>
    <s v="TA"/>
    <s v="Sawyer"/>
    <x v="0"/>
  </r>
  <r>
    <n v="9316"/>
    <n v="5"/>
    <n v="5"/>
    <x v="87"/>
    <n v="1965"/>
    <n v="1020"/>
    <n v="2"/>
    <n v="3"/>
    <n v="0"/>
    <n v="1"/>
    <n v="124100"/>
    <s v="TA"/>
    <s v="Sawyer"/>
    <x v="0"/>
  </r>
  <r>
    <n v="8521"/>
    <n v="5"/>
    <n v="5"/>
    <x v="58"/>
    <n v="1967"/>
    <n v="912"/>
    <n v="1"/>
    <n v="3"/>
    <n v="1"/>
    <n v="1"/>
    <n v="125000"/>
    <s v="TA"/>
    <s v="Sawyer"/>
    <x v="0"/>
  </r>
  <r>
    <n v="7094"/>
    <n v="5"/>
    <n v="5"/>
    <x v="59"/>
    <n v="1966"/>
    <n v="894"/>
    <n v="1"/>
    <n v="3"/>
    <n v="0"/>
    <n v="1"/>
    <n v="125000"/>
    <s v="TA"/>
    <s v="Sawyer"/>
    <x v="0"/>
  </r>
  <r>
    <n v="9100"/>
    <n v="5"/>
    <n v="5"/>
    <x v="53"/>
    <n v="1963"/>
    <n v="1728"/>
    <n v="2"/>
    <n v="6"/>
    <n v="0"/>
    <n v="2"/>
    <n v="125000"/>
    <s v="TA"/>
    <s v="Sawyer"/>
    <x v="0"/>
  </r>
  <r>
    <n v="6173"/>
    <n v="5"/>
    <n v="6"/>
    <x v="58"/>
    <n v="1967"/>
    <n v="902"/>
    <n v="1"/>
    <n v="3"/>
    <n v="0"/>
    <n v="1"/>
    <n v="125500"/>
    <s v="TA"/>
    <s v="Sawyer"/>
    <x v="0"/>
  </r>
  <r>
    <n v="9308"/>
    <n v="5"/>
    <n v="5"/>
    <x v="87"/>
    <n v="1965"/>
    <n v="984"/>
    <n v="1"/>
    <n v="3"/>
    <n v="0"/>
    <n v="1"/>
    <n v="126000"/>
    <s v="TA"/>
    <s v="Sawyer"/>
    <x v="0"/>
  </r>
  <r>
    <n v="6897"/>
    <n v="5"/>
    <n v="8"/>
    <x v="89"/>
    <n v="2010"/>
    <n v="1040"/>
    <n v="1"/>
    <n v="3"/>
    <n v="0"/>
    <n v="1"/>
    <n v="127000"/>
    <s v="Gd"/>
    <s v="Sawyer"/>
    <x v="0"/>
  </r>
  <r>
    <n v="7742"/>
    <n v="5"/>
    <n v="7"/>
    <x v="59"/>
    <n v="1966"/>
    <n v="955"/>
    <n v="1"/>
    <n v="3"/>
    <n v="0"/>
    <n v="1"/>
    <n v="127000"/>
    <s v="TA"/>
    <s v="Sawyer"/>
    <x v="0"/>
  </r>
  <r>
    <n v="9600"/>
    <n v="4"/>
    <n v="7"/>
    <x v="32"/>
    <n v="1995"/>
    <n v="1067"/>
    <n v="2"/>
    <n v="2"/>
    <n v="0"/>
    <n v="2"/>
    <n v="128000"/>
    <s v="TA"/>
    <s v="Sawyer"/>
    <x v="1"/>
  </r>
  <r>
    <n v="9100"/>
    <n v="5"/>
    <n v="5"/>
    <x v="53"/>
    <n v="1963"/>
    <n v="984"/>
    <n v="1"/>
    <n v="3"/>
    <n v="1"/>
    <n v="1"/>
    <n v="128000"/>
    <s v="TA"/>
    <s v="Sawyer"/>
    <x v="0"/>
  </r>
  <r>
    <n v="9945"/>
    <n v="5"/>
    <n v="5"/>
    <x v="98"/>
    <n v="1961"/>
    <n v="988"/>
    <n v="1"/>
    <n v="3"/>
    <n v="0"/>
    <n v="2"/>
    <n v="128500"/>
    <s v="TA"/>
    <s v="Sawyer"/>
    <x v="1"/>
  </r>
  <r>
    <n v="7791"/>
    <n v="5"/>
    <n v="8"/>
    <x v="53"/>
    <n v="1995"/>
    <n v="912"/>
    <n v="1"/>
    <n v="3"/>
    <n v="0"/>
    <n v="1"/>
    <n v="129000"/>
    <s v="Gd"/>
    <s v="Sawyer"/>
    <x v="0"/>
  </r>
  <r>
    <n v="6970"/>
    <n v="4"/>
    <n v="5"/>
    <x v="98"/>
    <n v="1961"/>
    <n v="1120"/>
    <n v="1"/>
    <n v="3"/>
    <n v="0"/>
    <n v="2"/>
    <n v="129000"/>
    <s v="TA"/>
    <s v="Sawyer"/>
    <x v="0"/>
  </r>
  <r>
    <n v="10751"/>
    <n v="5"/>
    <n v="5"/>
    <x v="73"/>
    <n v="1974"/>
    <n v="1037"/>
    <n v="1"/>
    <n v="2"/>
    <n v="0"/>
    <n v="2"/>
    <n v="129000"/>
    <s v="TA"/>
    <s v="Sawyer"/>
    <x v="1"/>
  </r>
  <r>
    <n v="8400"/>
    <n v="6"/>
    <n v="5"/>
    <x v="59"/>
    <n v="1966"/>
    <n v="913"/>
    <n v="1"/>
    <n v="3"/>
    <n v="0"/>
    <n v="1"/>
    <n v="129000"/>
    <s v="TA"/>
    <s v="Sawyer"/>
    <x v="0"/>
  </r>
  <r>
    <n v="8724"/>
    <n v="5"/>
    <n v="5"/>
    <x v="50"/>
    <n v="1968"/>
    <n v="894"/>
    <n v="1"/>
    <n v="3"/>
    <n v="1"/>
    <n v="2"/>
    <n v="129000"/>
    <s v="TA"/>
    <s v="Sawyer"/>
    <x v="0"/>
  </r>
  <r>
    <n v="8169"/>
    <n v="5"/>
    <n v="7"/>
    <x v="59"/>
    <n v="1966"/>
    <n v="912"/>
    <n v="1"/>
    <n v="3"/>
    <n v="0"/>
    <n v="1"/>
    <n v="129000"/>
    <s v="Gd"/>
    <s v="Sawyer"/>
    <x v="0"/>
  </r>
  <r>
    <n v="8789"/>
    <n v="5"/>
    <n v="6"/>
    <x v="58"/>
    <n v="1967"/>
    <n v="941"/>
    <n v="1"/>
    <n v="3"/>
    <n v="1"/>
    <n v="1"/>
    <n v="129200"/>
    <s v="TA"/>
    <s v="Sawyer"/>
    <x v="0"/>
  </r>
  <r>
    <n v="11200"/>
    <n v="5"/>
    <n v="5"/>
    <x v="87"/>
    <n v="1965"/>
    <n v="1040"/>
    <n v="1"/>
    <n v="3"/>
    <n v="0"/>
    <n v="1"/>
    <n v="129500"/>
    <s v="TA"/>
    <s v="Sawyer"/>
    <x v="1"/>
  </r>
  <r>
    <n v="9100"/>
    <n v="5"/>
    <n v="4"/>
    <x v="89"/>
    <n v="1962"/>
    <n v="988"/>
    <n v="1"/>
    <n v="3"/>
    <n v="0"/>
    <n v="2"/>
    <n v="129500"/>
    <s v="TA"/>
    <s v="Sawyer"/>
    <x v="0"/>
  </r>
  <r>
    <n v="7800"/>
    <n v="5"/>
    <n v="7"/>
    <x v="58"/>
    <n v="2004"/>
    <n v="899"/>
    <n v="1"/>
    <n v="3"/>
    <n v="0"/>
    <n v="1"/>
    <n v="130000"/>
    <s v="TA"/>
    <s v="Sawyer"/>
    <x v="0"/>
  </r>
  <r>
    <n v="9764"/>
    <n v="5"/>
    <n v="7"/>
    <x v="58"/>
    <n v="2003"/>
    <n v="894"/>
    <n v="1"/>
    <n v="3"/>
    <n v="0"/>
    <n v="2"/>
    <n v="130000"/>
    <s v="TA"/>
    <s v="Sawyer"/>
    <x v="1"/>
  </r>
  <r>
    <n v="11235"/>
    <n v="5"/>
    <n v="5"/>
    <x v="53"/>
    <n v="1963"/>
    <n v="999"/>
    <n v="1"/>
    <n v="3"/>
    <n v="0"/>
    <n v="1"/>
    <n v="130000"/>
    <s v="TA"/>
    <s v="Sawyer"/>
    <x v="1"/>
  </r>
  <r>
    <n v="10820"/>
    <n v="5"/>
    <n v="7"/>
    <x v="10"/>
    <n v="1972"/>
    <n v="810"/>
    <n v="1"/>
    <n v="2"/>
    <n v="0"/>
    <n v="2"/>
    <n v="130000"/>
    <s v="TA"/>
    <s v="Sawyer"/>
    <x v="1"/>
  </r>
  <r>
    <n v="13517"/>
    <n v="6"/>
    <n v="8"/>
    <x v="70"/>
    <n v="2005"/>
    <n v="1479"/>
    <n v="2"/>
    <n v="3"/>
    <n v="0"/>
    <n v="2"/>
    <n v="130500"/>
    <s v="TA"/>
    <s v="Sawyer"/>
    <x v="1"/>
  </r>
  <r>
    <n v="21370"/>
    <n v="5"/>
    <n v="5"/>
    <x v="32"/>
    <n v="1950"/>
    <n v="1640"/>
    <n v="1"/>
    <n v="3"/>
    <n v="1"/>
    <n v="2"/>
    <n v="131000"/>
    <s v="TA"/>
    <s v="Sawyer"/>
    <x v="1"/>
  </r>
  <r>
    <n v="10000"/>
    <n v="5"/>
    <n v="6"/>
    <x v="98"/>
    <n v="1983"/>
    <n v="1144"/>
    <n v="1"/>
    <n v="3"/>
    <n v="1"/>
    <n v="1"/>
    <n v="131400"/>
    <s v="TA"/>
    <s v="Sawyer"/>
    <x v="1"/>
  </r>
  <r>
    <n v="11625"/>
    <n v="5"/>
    <n v="4"/>
    <x v="87"/>
    <n v="1965"/>
    <n v="1039"/>
    <n v="1"/>
    <n v="3"/>
    <n v="0"/>
    <n v="2"/>
    <n v="131500"/>
    <s v="TA"/>
    <s v="Sawyer"/>
    <x v="1"/>
  </r>
  <r>
    <n v="7420"/>
    <n v="5"/>
    <n v="5"/>
    <x v="89"/>
    <n v="1962"/>
    <n v="1057"/>
    <n v="1"/>
    <n v="3"/>
    <n v="0"/>
    <n v="2"/>
    <n v="132000"/>
    <s v="TA"/>
    <s v="Sawyer"/>
    <x v="0"/>
  </r>
  <r>
    <n v="10366"/>
    <n v="6"/>
    <n v="7"/>
    <x v="62"/>
    <n v="1964"/>
    <n v="934"/>
    <n v="1"/>
    <n v="2"/>
    <n v="0"/>
    <n v="1"/>
    <n v="132000"/>
    <s v="Gd"/>
    <s v="Sawyer"/>
    <x v="1"/>
  </r>
  <r>
    <n v="8480"/>
    <n v="5"/>
    <n v="6"/>
    <x v="53"/>
    <n v="1963"/>
    <n v="970"/>
    <n v="1"/>
    <n v="2"/>
    <n v="0"/>
    <n v="2"/>
    <n v="132500"/>
    <s v="TA"/>
    <s v="Sawyer"/>
    <x v="0"/>
  </r>
  <r>
    <n v="7758"/>
    <n v="5"/>
    <n v="7"/>
    <x v="89"/>
    <n v="2001"/>
    <n v="999"/>
    <n v="1"/>
    <n v="3"/>
    <n v="0"/>
    <n v="1"/>
    <n v="132500"/>
    <s v="Gd"/>
    <s v="Sawyer"/>
    <x v="0"/>
  </r>
  <r>
    <n v="7500"/>
    <n v="5"/>
    <n v="5"/>
    <x v="53"/>
    <n v="1963"/>
    <n v="1040"/>
    <n v="1"/>
    <n v="3"/>
    <n v="0"/>
    <n v="1"/>
    <n v="133000"/>
    <s v="TA"/>
    <s v="Sawyer"/>
    <x v="0"/>
  </r>
  <r>
    <n v="8638"/>
    <n v="5"/>
    <n v="6"/>
    <x v="53"/>
    <n v="1963"/>
    <n v="925"/>
    <n v="1"/>
    <n v="2"/>
    <n v="0"/>
    <n v="2"/>
    <n v="133500"/>
    <s v="TA"/>
    <s v="Sawyer"/>
    <x v="0"/>
  </r>
  <r>
    <n v="8250"/>
    <n v="5"/>
    <n v="5"/>
    <x v="50"/>
    <n v="1968"/>
    <n v="1211"/>
    <n v="1"/>
    <n v="3"/>
    <n v="1"/>
    <n v="1"/>
    <n v="134000"/>
    <s v="TA"/>
    <s v="Sawyer"/>
    <x v="0"/>
  </r>
  <r>
    <n v="8398"/>
    <n v="5"/>
    <n v="5"/>
    <x v="58"/>
    <n v="1967"/>
    <n v="943"/>
    <n v="1"/>
    <n v="2"/>
    <n v="0"/>
    <n v="2"/>
    <n v="134500"/>
    <s v="Gd"/>
    <s v="Sawyer"/>
    <x v="0"/>
  </r>
  <r>
    <n v="7252"/>
    <n v="5"/>
    <n v="5"/>
    <x v="100"/>
    <n v="1982"/>
    <n v="858"/>
    <n v="1"/>
    <n v="2"/>
    <n v="0"/>
    <n v="2"/>
    <n v="134900"/>
    <s v="TA"/>
    <s v="Sawyer"/>
    <x v="0"/>
  </r>
  <r>
    <n v="7064"/>
    <n v="5"/>
    <n v="6"/>
    <x v="63"/>
    <n v="1977"/>
    <n v="980"/>
    <n v="1"/>
    <n v="3"/>
    <n v="0"/>
    <n v="2"/>
    <n v="135000"/>
    <s v="TA"/>
    <s v="Sawyer"/>
    <x v="0"/>
  </r>
  <r>
    <n v="8100"/>
    <n v="5"/>
    <n v="8"/>
    <x v="98"/>
    <n v="2007"/>
    <n v="864"/>
    <n v="1"/>
    <n v="3"/>
    <n v="1"/>
    <n v="1"/>
    <n v="135000"/>
    <s v="Gd"/>
    <s v="Sawyer"/>
    <x v="0"/>
  </r>
  <r>
    <n v="21286"/>
    <n v="5"/>
    <n v="5"/>
    <x v="40"/>
    <n v="1950"/>
    <n v="1271"/>
    <n v="2"/>
    <n v="4"/>
    <n v="1"/>
    <n v="1"/>
    <n v="135000"/>
    <s v="TA"/>
    <s v="Sawyer"/>
    <x v="1"/>
  </r>
  <r>
    <n v="6993"/>
    <n v="5"/>
    <n v="7"/>
    <x v="98"/>
    <n v="1994"/>
    <n v="1236"/>
    <n v="1"/>
    <n v="3"/>
    <n v="1"/>
    <n v="1"/>
    <n v="135000"/>
    <s v="TA"/>
    <s v="Sawyer"/>
    <x v="0"/>
  </r>
  <r>
    <n v="10773"/>
    <n v="4"/>
    <n v="3"/>
    <x v="58"/>
    <n v="1967"/>
    <n v="1832"/>
    <n v="2"/>
    <n v="4"/>
    <n v="0"/>
    <n v="0"/>
    <n v="136000"/>
    <s v="Fa"/>
    <s v="Sawyer"/>
    <x v="1"/>
  </r>
  <r>
    <n v="10778"/>
    <n v="4"/>
    <n v="5"/>
    <x v="50"/>
    <n v="1968"/>
    <n v="1768"/>
    <n v="2"/>
    <n v="4"/>
    <n v="0"/>
    <n v="0"/>
    <n v="136500"/>
    <s v="TA"/>
    <s v="Sawyer"/>
    <x v="1"/>
  </r>
  <r>
    <n v="8740"/>
    <n v="5"/>
    <n v="6"/>
    <x v="100"/>
    <n v="1982"/>
    <n v="860"/>
    <n v="1"/>
    <n v="2"/>
    <n v="0"/>
    <n v="2"/>
    <n v="137000"/>
    <s v="TA"/>
    <s v="Sawyer"/>
    <x v="0"/>
  </r>
  <r>
    <n v="13770"/>
    <n v="5"/>
    <n v="6"/>
    <x v="33"/>
    <n v="1998"/>
    <n v="1176"/>
    <n v="1"/>
    <n v="3"/>
    <n v="2"/>
    <n v="1"/>
    <n v="137000"/>
    <s v="TA"/>
    <s v="Sawyer"/>
    <x v="1"/>
  </r>
  <r>
    <n v="13526"/>
    <n v="5"/>
    <n v="6"/>
    <x v="87"/>
    <n v="1965"/>
    <n v="935"/>
    <n v="1"/>
    <n v="3"/>
    <n v="0"/>
    <n v="1"/>
    <n v="137000"/>
    <s v="TA"/>
    <s v="Sawyer"/>
    <x v="1"/>
  </r>
  <r>
    <n v="7832"/>
    <n v="5"/>
    <n v="5"/>
    <x v="50"/>
    <n v="1968"/>
    <n v="864"/>
    <n v="1"/>
    <n v="2"/>
    <n v="0"/>
    <n v="1"/>
    <n v="137250"/>
    <s v="TA"/>
    <s v="Sawyer"/>
    <x v="0"/>
  </r>
  <r>
    <n v="12375"/>
    <n v="5"/>
    <n v="5"/>
    <x v="83"/>
    <n v="1951"/>
    <n v="1422"/>
    <n v="1"/>
    <n v="3"/>
    <n v="1"/>
    <n v="1"/>
    <n v="137500"/>
    <s v="Fa"/>
    <s v="Sawyer"/>
    <x v="1"/>
  </r>
  <r>
    <n v="7800"/>
    <n v="5"/>
    <n v="7"/>
    <x v="59"/>
    <n v="2008"/>
    <n v="892"/>
    <n v="1"/>
    <n v="3"/>
    <n v="0"/>
    <n v="1"/>
    <n v="137900"/>
    <s v="TA"/>
    <s v="Sawyer"/>
    <x v="0"/>
  </r>
  <r>
    <n v="8450"/>
    <n v="5"/>
    <n v="8"/>
    <x v="87"/>
    <n v="2009"/>
    <n v="894"/>
    <n v="1"/>
    <n v="3"/>
    <n v="1"/>
    <n v="1"/>
    <n v="138500"/>
    <s v="Gd"/>
    <s v="Sawyer"/>
    <x v="0"/>
  </r>
  <r>
    <n v="8816"/>
    <n v="5"/>
    <n v="6"/>
    <x v="53"/>
    <n v="1963"/>
    <n v="1121"/>
    <n v="1"/>
    <n v="3"/>
    <n v="0"/>
    <n v="2"/>
    <n v="139000"/>
    <s v="TA"/>
    <s v="Sawyer"/>
    <x v="0"/>
  </r>
  <r>
    <n v="11616"/>
    <n v="5"/>
    <n v="5"/>
    <x v="89"/>
    <n v="1962"/>
    <n v="1092"/>
    <n v="1"/>
    <n v="3"/>
    <n v="1"/>
    <n v="1"/>
    <n v="139000"/>
    <s v="TA"/>
    <s v="Sawyer"/>
    <x v="1"/>
  </r>
  <r>
    <n v="10759"/>
    <n v="5"/>
    <n v="4"/>
    <x v="11"/>
    <n v="1972"/>
    <n v="1641"/>
    <n v="2"/>
    <n v="4"/>
    <n v="1"/>
    <n v="2"/>
    <n v="140000"/>
    <s v="Gd"/>
    <s v="Sawyer"/>
    <x v="1"/>
  </r>
  <r>
    <n v="13825"/>
    <n v="5"/>
    <n v="6"/>
    <x v="33"/>
    <n v="1987"/>
    <n v="1601"/>
    <n v="1"/>
    <n v="3"/>
    <n v="0"/>
    <n v="1"/>
    <n v="140000"/>
    <s v="Gd"/>
    <s v="Sawyer"/>
    <x v="1"/>
  </r>
  <r>
    <n v="8499"/>
    <n v="5"/>
    <n v="6"/>
    <x v="98"/>
    <n v="1961"/>
    <n v="864"/>
    <n v="1"/>
    <n v="3"/>
    <n v="0"/>
    <n v="2"/>
    <n v="141000"/>
    <s v="TA"/>
    <s v="Sawyer"/>
    <x v="0"/>
  </r>
  <r>
    <n v="6768"/>
    <n v="6"/>
    <n v="8"/>
    <x v="98"/>
    <n v="1996"/>
    <n v="912"/>
    <n v="1"/>
    <n v="3"/>
    <n v="0"/>
    <n v="1"/>
    <n v="142000"/>
    <s v="Gd"/>
    <s v="Sawyer"/>
    <x v="0"/>
  </r>
  <r>
    <n v="9000"/>
    <n v="5"/>
    <n v="6"/>
    <x v="59"/>
    <n v="1966"/>
    <n v="1059"/>
    <n v="1"/>
    <n v="3"/>
    <n v="0"/>
    <n v="1"/>
    <n v="142500"/>
    <s v="TA"/>
    <s v="Sawyer"/>
    <x v="0"/>
  </r>
  <r>
    <n v="13350"/>
    <n v="5"/>
    <n v="5"/>
    <x v="73"/>
    <n v="1974"/>
    <n v="894"/>
    <n v="1"/>
    <n v="3"/>
    <n v="1"/>
    <n v="2"/>
    <n v="142500"/>
    <s v="TA"/>
    <s v="Sawyer"/>
    <x v="1"/>
  </r>
  <r>
    <n v="8197"/>
    <n v="6"/>
    <n v="5"/>
    <x v="63"/>
    <n v="1977"/>
    <n v="1285"/>
    <n v="1"/>
    <n v="3"/>
    <n v="1"/>
    <n v="2"/>
    <n v="143500"/>
    <s v="TA"/>
    <s v="Sawyer"/>
    <x v="0"/>
  </r>
  <r>
    <n v="13673"/>
    <n v="5"/>
    <n v="5"/>
    <x v="89"/>
    <n v="1962"/>
    <n v="1696"/>
    <n v="1"/>
    <n v="3"/>
    <n v="1"/>
    <n v="1"/>
    <n v="143900"/>
    <s v="Gd"/>
    <s v="Sawyer"/>
    <x v="1"/>
  </r>
  <r>
    <n v="12968"/>
    <n v="5"/>
    <n v="6"/>
    <x v="89"/>
    <n v="1962"/>
    <n v="912"/>
    <n v="1"/>
    <n v="2"/>
    <n v="0"/>
    <n v="1"/>
    <n v="144000"/>
    <s v="TA"/>
    <s v="Sawyer"/>
    <x v="1"/>
  </r>
  <r>
    <n v="10200"/>
    <n v="5"/>
    <n v="8"/>
    <x v="12"/>
    <n v="1970"/>
    <n v="904"/>
    <n v="1"/>
    <n v="3"/>
    <n v="0"/>
    <n v="3"/>
    <n v="144000"/>
    <s v="Gd"/>
    <s v="Sawyer"/>
    <x v="1"/>
  </r>
  <r>
    <n v="9240"/>
    <n v="5"/>
    <n v="6"/>
    <x v="89"/>
    <n v="2002"/>
    <n v="1211"/>
    <n v="1"/>
    <n v="2"/>
    <n v="1"/>
    <n v="2"/>
    <n v="144000"/>
    <s v="TA"/>
    <s v="Sawyer"/>
    <x v="0"/>
  </r>
  <r>
    <n v="9239"/>
    <n v="5"/>
    <n v="8"/>
    <x v="53"/>
    <n v="2003"/>
    <n v="960"/>
    <n v="1"/>
    <n v="3"/>
    <n v="0"/>
    <n v="1"/>
    <n v="144900"/>
    <s v="Gd"/>
    <s v="Sawyer"/>
    <x v="0"/>
  </r>
  <r>
    <n v="10265"/>
    <n v="5"/>
    <n v="7"/>
    <x v="58"/>
    <n v="2005"/>
    <n v="992"/>
    <n v="1"/>
    <n v="3"/>
    <n v="0"/>
    <n v="1"/>
    <n v="145000"/>
    <s v="Fa"/>
    <s v="Sawyer"/>
    <x v="1"/>
  </r>
  <r>
    <n v="7476"/>
    <n v="5"/>
    <n v="7"/>
    <x v="50"/>
    <n v="1968"/>
    <n v="1040"/>
    <n v="1"/>
    <n v="3"/>
    <n v="0"/>
    <n v="2"/>
    <n v="145000"/>
    <s v="TA"/>
    <s v="Sawyer"/>
    <x v="0"/>
  </r>
  <r>
    <n v="10246"/>
    <n v="4"/>
    <n v="9"/>
    <x v="87"/>
    <n v="2001"/>
    <n v="960"/>
    <n v="0"/>
    <n v="0"/>
    <n v="0"/>
    <n v="1"/>
    <n v="145000"/>
    <s v="Gd"/>
    <s v="Sawyer"/>
    <x v="1"/>
  </r>
  <r>
    <n v="12712"/>
    <n v="6"/>
    <n v="7"/>
    <x v="9"/>
    <n v="2006"/>
    <n v="1055"/>
    <n v="1"/>
    <n v="2"/>
    <n v="1"/>
    <n v="2"/>
    <n v="147000"/>
    <s v="TA"/>
    <s v="Sawyer"/>
    <x v="1"/>
  </r>
  <r>
    <n v="11782"/>
    <n v="5"/>
    <n v="7"/>
    <x v="98"/>
    <n v="1995"/>
    <n v="1155"/>
    <n v="1"/>
    <n v="3"/>
    <n v="0"/>
    <n v="2"/>
    <n v="148000"/>
    <s v="TA"/>
    <s v="Sawyer"/>
    <x v="1"/>
  </r>
  <r>
    <n v="15312"/>
    <n v="6"/>
    <n v="5"/>
    <x v="51"/>
    <n v="1960"/>
    <n v="1138"/>
    <n v="1"/>
    <n v="3"/>
    <n v="1"/>
    <n v="2"/>
    <n v="148000"/>
    <s v="TA"/>
    <s v="Sawyer"/>
    <x v="1"/>
  </r>
  <r>
    <n v="11235"/>
    <n v="5"/>
    <n v="6"/>
    <x v="53"/>
    <n v="1963"/>
    <n v="1075"/>
    <n v="1"/>
    <n v="3"/>
    <n v="0"/>
    <n v="2"/>
    <n v="148000"/>
    <s v="TA"/>
    <s v="Sawyer"/>
    <x v="1"/>
  </r>
  <r>
    <n v="11235"/>
    <n v="4"/>
    <n v="5"/>
    <x v="53"/>
    <n v="1979"/>
    <n v="1382"/>
    <n v="1"/>
    <n v="3"/>
    <n v="1"/>
    <n v="2"/>
    <n v="148000"/>
    <s v="TA"/>
    <s v="Sawyer"/>
    <x v="1"/>
  </r>
  <r>
    <n v="8544"/>
    <n v="5"/>
    <n v="6"/>
    <x v="59"/>
    <n v="2006"/>
    <n v="1228"/>
    <n v="1"/>
    <n v="3"/>
    <n v="0"/>
    <n v="1"/>
    <n v="149350"/>
    <s v="TA"/>
    <s v="Sawyer"/>
    <x v="0"/>
  </r>
  <r>
    <n v="7844"/>
    <n v="6"/>
    <n v="7"/>
    <x v="66"/>
    <n v="1978"/>
    <n v="1400"/>
    <n v="1"/>
    <n v="3"/>
    <n v="1"/>
    <n v="2"/>
    <n v="149500"/>
    <s v="TA"/>
    <s v="Sawyer"/>
    <x v="0"/>
  </r>
  <r>
    <n v="8014"/>
    <n v="6"/>
    <n v="5"/>
    <x v="66"/>
    <n v="1978"/>
    <n v="1034"/>
    <n v="1"/>
    <n v="3"/>
    <n v="1"/>
    <n v="2"/>
    <n v="149900"/>
    <s v="TA"/>
    <s v="Sawyer"/>
    <x v="0"/>
  </r>
  <r>
    <n v="9991"/>
    <n v="4"/>
    <n v="4"/>
    <x v="70"/>
    <n v="1993"/>
    <n v="1620"/>
    <n v="2"/>
    <n v="3"/>
    <n v="1"/>
    <n v="2"/>
    <n v="150000"/>
    <s v="TA"/>
    <s v="Sawyer"/>
    <x v="1"/>
  </r>
  <r>
    <n v="11375"/>
    <n v="6"/>
    <n v="5"/>
    <x v="68"/>
    <n v="1995"/>
    <n v="1299"/>
    <n v="1"/>
    <n v="3"/>
    <n v="1"/>
    <n v="2"/>
    <n v="150000"/>
    <s v="TA"/>
    <s v="Sawyer"/>
    <x v="1"/>
  </r>
  <r>
    <n v="11136"/>
    <n v="6"/>
    <n v="5"/>
    <x v="62"/>
    <n v="1964"/>
    <n v="1921"/>
    <n v="2"/>
    <n v="4"/>
    <n v="0"/>
    <n v="2"/>
    <n v="150000"/>
    <s v="TA"/>
    <s v="Sawyer"/>
    <x v="1"/>
  </r>
  <r>
    <n v="8471"/>
    <n v="6"/>
    <n v="7"/>
    <x v="63"/>
    <n v="1995"/>
    <n v="1212"/>
    <n v="1"/>
    <n v="3"/>
    <n v="1"/>
    <n v="2"/>
    <n v="151000"/>
    <s v="TA"/>
    <s v="Sawyer"/>
    <x v="0"/>
  </r>
  <r>
    <n v="7400"/>
    <n v="5"/>
    <n v="5"/>
    <x v="57"/>
    <n v="1984"/>
    <n v="1126"/>
    <n v="1"/>
    <n v="2"/>
    <n v="0"/>
    <n v="2"/>
    <n v="152000"/>
    <s v="TA"/>
    <s v="Sawyer"/>
    <x v="0"/>
  </r>
  <r>
    <n v="8375"/>
    <n v="5"/>
    <n v="7"/>
    <x v="28"/>
    <n v="1973"/>
    <n v="1350"/>
    <n v="1"/>
    <n v="2"/>
    <n v="0"/>
    <n v="3"/>
    <n v="152400"/>
    <s v="TA"/>
    <s v="Sawyer"/>
    <x v="0"/>
  </r>
  <r>
    <n v="7703"/>
    <n v="6"/>
    <n v="8"/>
    <x v="66"/>
    <n v="1978"/>
    <n v="1034"/>
    <n v="1"/>
    <n v="3"/>
    <n v="1"/>
    <n v="2"/>
    <n v="153000"/>
    <s v="TA"/>
    <s v="Sawyer"/>
    <x v="0"/>
  </r>
  <r>
    <n v="11327"/>
    <n v="5"/>
    <n v="6"/>
    <x v="58"/>
    <n v="1967"/>
    <n v="1064"/>
    <n v="1"/>
    <n v="3"/>
    <n v="1"/>
    <n v="2"/>
    <n v="153600"/>
    <s v="TA"/>
    <s v="Sawyer"/>
    <x v="1"/>
  </r>
  <r>
    <n v="8246"/>
    <n v="5"/>
    <n v="8"/>
    <x v="50"/>
    <n v="2001"/>
    <n v="1060"/>
    <n v="1"/>
    <n v="3"/>
    <n v="1"/>
    <n v="1"/>
    <n v="154000"/>
    <s v="Gd"/>
    <s v="Sawyer"/>
    <x v="0"/>
  </r>
  <r>
    <n v="8414"/>
    <n v="6"/>
    <n v="8"/>
    <x v="53"/>
    <n v="2003"/>
    <n v="1068"/>
    <n v="1"/>
    <n v="3"/>
    <n v="0"/>
    <n v="1"/>
    <n v="154500"/>
    <s v="TA"/>
    <s v="Sawyer"/>
    <x v="0"/>
  </r>
  <r>
    <n v="13125"/>
    <n v="5"/>
    <n v="4"/>
    <x v="52"/>
    <n v="2000"/>
    <n v="1803"/>
    <n v="2"/>
    <n v="3"/>
    <n v="1"/>
    <n v="2"/>
    <n v="155000"/>
    <s v="TA"/>
    <s v="Sawyer"/>
    <x v="1"/>
  </r>
  <r>
    <n v="9662"/>
    <n v="5"/>
    <n v="4"/>
    <x v="63"/>
    <n v="1977"/>
    <n v="1967"/>
    <n v="2"/>
    <n v="6"/>
    <n v="0"/>
    <n v="2"/>
    <n v="156500"/>
    <s v="TA"/>
    <s v="Sawyer"/>
    <x v="1"/>
  </r>
  <r>
    <n v="8235"/>
    <n v="5"/>
    <n v="4"/>
    <x v="63"/>
    <n v="1977"/>
    <n v="1949"/>
    <n v="2"/>
    <n v="6"/>
    <n v="0"/>
    <n v="2"/>
    <n v="157000"/>
    <s v="TA"/>
    <s v="Sawyer"/>
    <x v="0"/>
  </r>
  <r>
    <n v="13014"/>
    <n v="6"/>
    <n v="5"/>
    <x v="66"/>
    <n v="1978"/>
    <n v="1096"/>
    <n v="1"/>
    <n v="3"/>
    <n v="1"/>
    <n v="2"/>
    <n v="157500"/>
    <s v="TA"/>
    <s v="Sawyer"/>
    <x v="1"/>
  </r>
  <r>
    <n v="9364"/>
    <n v="6"/>
    <n v="7"/>
    <x v="56"/>
    <n v="1969"/>
    <n v="1352"/>
    <n v="1"/>
    <n v="4"/>
    <n v="0"/>
    <n v="1"/>
    <n v="158000"/>
    <s v="TA"/>
    <s v="Sawyer"/>
    <x v="0"/>
  </r>
  <r>
    <n v="16779"/>
    <n v="5"/>
    <n v="4"/>
    <x v="36"/>
    <n v="1996"/>
    <n v="2654"/>
    <n v="3"/>
    <n v="4"/>
    <n v="1"/>
    <n v="2"/>
    <n v="158000"/>
    <s v="Fa"/>
    <s v="Sawyer"/>
    <x v="1"/>
  </r>
  <r>
    <n v="11553"/>
    <n v="5"/>
    <n v="5"/>
    <x v="50"/>
    <n v="1968"/>
    <n v="1159"/>
    <n v="1"/>
    <n v="3"/>
    <n v="1"/>
    <n v="1"/>
    <n v="158000"/>
    <s v="TA"/>
    <s v="Sawyer"/>
    <x v="1"/>
  </r>
  <r>
    <n v="11235"/>
    <n v="5"/>
    <n v="5"/>
    <x v="62"/>
    <n v="1980"/>
    <n v="1452"/>
    <n v="1"/>
    <n v="2"/>
    <n v="1"/>
    <n v="2"/>
    <n v="158450"/>
    <s v="TA"/>
    <s v="Sawyer"/>
    <x v="1"/>
  </r>
  <r>
    <n v="11616"/>
    <n v="6"/>
    <n v="5"/>
    <x v="66"/>
    <n v="1978"/>
    <n v="1386"/>
    <n v="2"/>
    <n v="3"/>
    <n v="1"/>
    <n v="2"/>
    <n v="158900"/>
    <s v="TA"/>
    <s v="Sawyer"/>
    <x v="1"/>
  </r>
  <r>
    <n v="7424"/>
    <n v="5"/>
    <n v="5"/>
    <x v="66"/>
    <n v="1978"/>
    <n v="1373"/>
    <n v="1"/>
    <n v="3"/>
    <n v="2"/>
    <n v="2"/>
    <n v="160250"/>
    <s v="TA"/>
    <s v="Sawyer"/>
    <x v="0"/>
  </r>
  <r>
    <n v="7176"/>
    <n v="6"/>
    <n v="6"/>
    <x v="66"/>
    <n v="1978"/>
    <n v="1040"/>
    <n v="1"/>
    <n v="3"/>
    <n v="1"/>
    <n v="2"/>
    <n v="160500"/>
    <s v="TA"/>
    <s v="Sawyer"/>
    <x v="0"/>
  </r>
  <r>
    <n v="11227"/>
    <n v="5"/>
    <n v="5"/>
    <x v="50"/>
    <n v="1968"/>
    <n v="1440"/>
    <n v="1"/>
    <n v="4"/>
    <n v="2"/>
    <n v="2"/>
    <n v="163000"/>
    <s v="Gd"/>
    <s v="Sawyer"/>
    <x v="1"/>
  </r>
  <r>
    <n v="11777"/>
    <n v="5"/>
    <n v="6"/>
    <x v="59"/>
    <n v="1966"/>
    <n v="1320"/>
    <n v="1"/>
    <n v="3"/>
    <n v="2"/>
    <n v="2"/>
    <n v="164500"/>
    <s v="TA"/>
    <s v="Sawyer"/>
    <x v="1"/>
  </r>
  <r>
    <n v="15400"/>
    <n v="5"/>
    <n v="5"/>
    <x v="98"/>
    <n v="1961"/>
    <n v="1774"/>
    <n v="2"/>
    <n v="4"/>
    <n v="1"/>
    <n v="1"/>
    <n v="165000"/>
    <s v="TA"/>
    <s v="Sawyer"/>
    <x v="1"/>
  </r>
  <r>
    <n v="13284"/>
    <n v="5"/>
    <n v="5"/>
    <x v="68"/>
    <n v="1954"/>
    <n v="1383"/>
    <n v="1"/>
    <n v="3"/>
    <n v="1"/>
    <n v="1"/>
    <n v="165000"/>
    <s v="TA"/>
    <s v="Sawyer"/>
    <x v="1"/>
  </r>
  <r>
    <n v="14149"/>
    <n v="5"/>
    <n v="8"/>
    <x v="62"/>
    <n v="2001"/>
    <n v="1020"/>
    <n v="2"/>
    <n v="3"/>
    <n v="1"/>
    <n v="2"/>
    <n v="165000"/>
    <s v="Gd"/>
    <s v="Sawyer"/>
    <x v="1"/>
  </r>
  <r>
    <n v="9535"/>
    <n v="5"/>
    <n v="5"/>
    <x v="58"/>
    <n v="1967"/>
    <n v="1458"/>
    <n v="1"/>
    <n v="3"/>
    <n v="1"/>
    <n v="2"/>
    <n v="165000"/>
    <s v="TA"/>
    <s v="Sawyer"/>
    <x v="1"/>
  </r>
  <r>
    <n v="6960"/>
    <n v="7"/>
    <n v="8"/>
    <x v="20"/>
    <n v="1998"/>
    <n v="1302"/>
    <n v="1"/>
    <n v="2"/>
    <n v="2"/>
    <n v="1"/>
    <n v="165250"/>
    <s v="TA"/>
    <s v="Sawyer"/>
    <x v="0"/>
  </r>
  <r>
    <n v="14175"/>
    <n v="5"/>
    <n v="6"/>
    <x v="54"/>
    <n v="1987"/>
    <n v="1437"/>
    <n v="1"/>
    <n v="3"/>
    <n v="1"/>
    <n v="2"/>
    <n v="168000"/>
    <s v="TA"/>
    <s v="Sawyer"/>
    <x v="1"/>
  </r>
  <r>
    <n v="15410"/>
    <n v="6"/>
    <n v="6"/>
    <x v="73"/>
    <n v="2002"/>
    <n v="1494"/>
    <n v="2"/>
    <n v="3"/>
    <n v="2"/>
    <n v="2"/>
    <n v="169000"/>
    <s v="Gd"/>
    <s v="Sawyer"/>
    <x v="1"/>
  </r>
  <r>
    <n v="17920"/>
    <n v="5"/>
    <n v="4"/>
    <x v="60"/>
    <n v="1974"/>
    <n v="1779"/>
    <n v="1"/>
    <n v="3"/>
    <n v="1"/>
    <n v="2"/>
    <n v="170000"/>
    <s v="TA"/>
    <s v="Sawyer"/>
    <x v="1"/>
  </r>
  <r>
    <n v="16647"/>
    <n v="5"/>
    <n v="5"/>
    <x v="71"/>
    <n v="1981"/>
    <n v="1701"/>
    <n v="2"/>
    <n v="3"/>
    <n v="2"/>
    <n v="2"/>
    <n v="171000"/>
    <s v="TA"/>
    <s v="Sawyer"/>
    <x v="1"/>
  </r>
  <r>
    <n v="11184"/>
    <n v="6"/>
    <n v="5"/>
    <x v="66"/>
    <n v="1978"/>
    <n v="1683"/>
    <n v="2"/>
    <n v="3"/>
    <n v="1"/>
    <n v="2"/>
    <n v="172500"/>
    <s v="TA"/>
    <s v="Sawyer"/>
    <x v="1"/>
  </r>
  <r>
    <n v="13650"/>
    <n v="5"/>
    <n v="5"/>
    <x v="33"/>
    <n v="1958"/>
    <n v="1920"/>
    <n v="2"/>
    <n v="4"/>
    <n v="1"/>
    <n v="2"/>
    <n v="172500"/>
    <s v="Gd"/>
    <s v="Sawyer"/>
    <x v="1"/>
  </r>
  <r>
    <n v="12886"/>
    <n v="5"/>
    <n v="6"/>
    <x v="53"/>
    <n v="1999"/>
    <n v="1464"/>
    <n v="2"/>
    <n v="3"/>
    <n v="1"/>
    <n v="2"/>
    <n v="175000"/>
    <s v="TA"/>
    <s v="Sawyer"/>
    <x v="1"/>
  </r>
  <r>
    <n v="10335"/>
    <n v="5"/>
    <n v="6"/>
    <x v="50"/>
    <n v="1993"/>
    <n v="1721"/>
    <n v="2"/>
    <n v="3"/>
    <n v="1"/>
    <n v="2"/>
    <n v="180000"/>
    <s v="TA"/>
    <s v="Sawyer"/>
    <x v="1"/>
  </r>
  <r>
    <n v="14175"/>
    <n v="6"/>
    <n v="8"/>
    <x v="54"/>
    <n v="1956"/>
    <n v="1188"/>
    <n v="1"/>
    <n v="1"/>
    <n v="1"/>
    <n v="2"/>
    <n v="185000"/>
    <s v="TA"/>
    <s v="Sawyer"/>
    <x v="1"/>
  </r>
  <r>
    <n v="14175"/>
    <n v="5"/>
    <n v="5"/>
    <x v="54"/>
    <n v="1998"/>
    <n v="1375"/>
    <n v="1"/>
    <n v="3"/>
    <n v="1"/>
    <n v="1"/>
    <n v="187000"/>
    <s v="TA"/>
    <s v="Sawyer"/>
    <x v="1"/>
  </r>
  <r>
    <n v="18890"/>
    <n v="5"/>
    <n v="5"/>
    <x v="63"/>
    <n v="1977"/>
    <n v="2620"/>
    <n v="2"/>
    <n v="4"/>
    <n v="1"/>
    <n v="2"/>
    <n v="190000"/>
    <s v="TA"/>
    <s v="Sawyer"/>
    <x v="1"/>
  </r>
  <r>
    <n v="12888"/>
    <n v="7"/>
    <n v="8"/>
    <x v="25"/>
    <n v="1980"/>
    <n v="2267"/>
    <n v="1"/>
    <n v="3"/>
    <n v="2"/>
    <n v="2"/>
    <n v="219000"/>
    <s v="Gd"/>
    <s v="Sawyer"/>
    <x v="1"/>
  </r>
  <r>
    <n v="9800"/>
    <n v="5"/>
    <n v="5"/>
    <x v="36"/>
    <n v="1950"/>
    <n v="1012"/>
    <n v="1"/>
    <n v="2"/>
    <n v="0"/>
    <n v="1"/>
    <n v="67500"/>
    <s v="Fa"/>
    <s v="SawyerW"/>
    <x v="1"/>
  </r>
  <r>
    <n v="9000"/>
    <n v="6"/>
    <n v="3"/>
    <x v="44"/>
    <n v="1950"/>
    <n v="784"/>
    <n v="1"/>
    <n v="2"/>
    <n v="0"/>
    <n v="2"/>
    <n v="76000"/>
    <s v="TA"/>
    <s v="SawyerW"/>
    <x v="0"/>
  </r>
  <r>
    <n v="8400"/>
    <n v="4"/>
    <n v="4"/>
    <x v="32"/>
    <n v="1950"/>
    <n v="841"/>
    <n v="1"/>
    <n v="2"/>
    <n v="0"/>
    <n v="1"/>
    <n v="82000"/>
    <s v="Fa"/>
    <s v="SawyerW"/>
    <x v="0"/>
  </r>
  <r>
    <n v="7892"/>
    <n v="6"/>
    <n v="5"/>
    <x v="69"/>
    <n v="1979"/>
    <n v="918"/>
    <n v="2"/>
    <n v="2"/>
    <n v="1"/>
    <n v="1"/>
    <n v="99500"/>
    <s v="TA"/>
    <s v="SawyerW"/>
    <x v="0"/>
  </r>
  <r>
    <n v="8900"/>
    <n v="4"/>
    <n v="4"/>
    <x v="59"/>
    <n v="1966"/>
    <n v="1056"/>
    <n v="1"/>
    <n v="2"/>
    <n v="0"/>
    <n v="1"/>
    <n v="107000"/>
    <s v="TA"/>
    <s v="SawyerW"/>
    <x v="0"/>
  </r>
  <r>
    <n v="7007"/>
    <n v="5"/>
    <n v="5"/>
    <x v="69"/>
    <n v="1979"/>
    <n v="1513"/>
    <n v="2"/>
    <n v="4"/>
    <n v="0"/>
    <n v="2"/>
    <n v="113722"/>
    <s v="TA"/>
    <s v="SawyerW"/>
    <x v="0"/>
  </r>
  <r>
    <n v="7018"/>
    <n v="5"/>
    <n v="5"/>
    <x v="69"/>
    <n v="1979"/>
    <n v="1535"/>
    <n v="2"/>
    <n v="4"/>
    <n v="0"/>
    <n v="2"/>
    <n v="118858"/>
    <s v="TA"/>
    <s v="SawyerW"/>
    <x v="0"/>
  </r>
  <r>
    <n v="7018"/>
    <n v="5"/>
    <n v="5"/>
    <x v="69"/>
    <n v="1979"/>
    <n v="1535"/>
    <n v="2"/>
    <n v="4"/>
    <n v="0"/>
    <n v="2"/>
    <n v="118858"/>
    <s v="TA"/>
    <s v="SawyerW"/>
    <x v="0"/>
  </r>
  <r>
    <n v="7018"/>
    <n v="5"/>
    <n v="5"/>
    <x v="69"/>
    <n v="1979"/>
    <n v="1535"/>
    <n v="2"/>
    <n v="4"/>
    <n v="0"/>
    <n v="2"/>
    <n v="118964"/>
    <s v="Fa"/>
    <s v="SawyerW"/>
    <x v="0"/>
  </r>
  <r>
    <n v="7800"/>
    <n v="5"/>
    <n v="5"/>
    <x v="87"/>
    <n v="1965"/>
    <n v="965"/>
    <n v="1"/>
    <n v="3"/>
    <n v="0"/>
    <n v="1"/>
    <n v="119900"/>
    <s v="TA"/>
    <s v="SawyerW"/>
    <x v="0"/>
  </r>
  <r>
    <n v="10762"/>
    <n v="6"/>
    <n v="6"/>
    <x v="6"/>
    <n v="1980"/>
    <n v="1217"/>
    <n v="1"/>
    <n v="3"/>
    <n v="1"/>
    <n v="1"/>
    <n v="120000"/>
    <s v="TA"/>
    <s v="SawyerW"/>
    <x v="1"/>
  </r>
  <r>
    <n v="7175"/>
    <n v="6"/>
    <n v="5"/>
    <x v="57"/>
    <n v="1984"/>
    <n v="752"/>
    <n v="1"/>
    <n v="2"/>
    <n v="0"/>
    <n v="1"/>
    <n v="125000"/>
    <s v="TA"/>
    <s v="SawyerW"/>
    <x v="0"/>
  </r>
  <r>
    <n v="8012"/>
    <n v="6"/>
    <n v="5"/>
    <x v="6"/>
    <n v="1980"/>
    <n v="1266"/>
    <n v="1"/>
    <n v="2"/>
    <n v="2"/>
    <n v="1"/>
    <n v="128000"/>
    <s v="TA"/>
    <s v="SawyerW"/>
    <x v="0"/>
  </r>
  <r>
    <n v="26400"/>
    <n v="5"/>
    <n v="7"/>
    <x v="109"/>
    <n v="2007"/>
    <n v="2016"/>
    <n v="1"/>
    <n v="4"/>
    <n v="1"/>
    <n v="2"/>
    <n v="131000"/>
    <s v="TA"/>
    <s v="SawyerW"/>
    <x v="1"/>
  </r>
  <r>
    <n v="13072"/>
    <n v="6"/>
    <n v="5"/>
    <x v="0"/>
    <n v="2006"/>
    <n v="1131"/>
    <n v="1"/>
    <n v="3"/>
    <n v="0"/>
    <n v="0"/>
    <n v="132000"/>
    <s v="TA"/>
    <s v="SawyerW"/>
    <x v="1"/>
  </r>
  <r>
    <n v="14235"/>
    <n v="6"/>
    <n v="8"/>
    <x v="31"/>
    <n v="1993"/>
    <n v="1445"/>
    <n v="2"/>
    <n v="3"/>
    <n v="0"/>
    <n v="2"/>
    <n v="138500"/>
    <s v="TA"/>
    <s v="SawyerW"/>
    <x v="1"/>
  </r>
  <r>
    <n v="7733"/>
    <n v="6"/>
    <n v="5"/>
    <x v="0"/>
    <n v="2005"/>
    <n v="1142"/>
    <n v="1"/>
    <n v="3"/>
    <n v="0"/>
    <n v="0"/>
    <n v="139500"/>
    <s v="TA"/>
    <s v="SawyerW"/>
    <x v="0"/>
  </r>
  <r>
    <n v="7500"/>
    <n v="7"/>
    <n v="5"/>
    <x v="3"/>
    <n v="2005"/>
    <n v="1080"/>
    <n v="1"/>
    <n v="3"/>
    <n v="0"/>
    <n v="0"/>
    <n v="141000"/>
    <s v="TA"/>
    <s v="SawyerW"/>
    <x v="0"/>
  </r>
  <r>
    <n v="13072"/>
    <n v="5"/>
    <n v="5"/>
    <x v="3"/>
    <n v="2004"/>
    <n v="1114"/>
    <n v="1"/>
    <n v="3"/>
    <n v="0"/>
    <n v="0"/>
    <n v="142000"/>
    <s v="TA"/>
    <s v="SawyerW"/>
    <x v="1"/>
  </r>
  <r>
    <n v="13072"/>
    <n v="6"/>
    <n v="5"/>
    <x v="0"/>
    <n v="2005"/>
    <n v="1141"/>
    <n v="1"/>
    <n v="3"/>
    <n v="0"/>
    <n v="2"/>
    <n v="142500"/>
    <s v="TA"/>
    <s v="SawyerW"/>
    <x v="1"/>
  </r>
  <r>
    <n v="7018"/>
    <n v="5"/>
    <n v="5"/>
    <x v="69"/>
    <n v="1979"/>
    <n v="2240"/>
    <n v="2"/>
    <n v="6"/>
    <n v="0"/>
    <n v="2"/>
    <n v="142953"/>
    <s v="TA"/>
    <s v="SawyerW"/>
    <x v="0"/>
  </r>
  <r>
    <n v="8012"/>
    <n v="6"/>
    <n v="5"/>
    <x v="6"/>
    <n v="1980"/>
    <n v="923"/>
    <n v="2"/>
    <n v="2"/>
    <n v="1"/>
    <n v="1"/>
    <n v="143000"/>
    <s v="TA"/>
    <s v="SawyerW"/>
    <x v="0"/>
  </r>
  <r>
    <n v="7500"/>
    <n v="6"/>
    <n v="5"/>
    <x v="3"/>
    <n v="2004"/>
    <n v="1158"/>
    <n v="1"/>
    <n v="3"/>
    <n v="0"/>
    <n v="0"/>
    <n v="143500"/>
    <s v="TA"/>
    <s v="SawyerW"/>
    <x v="0"/>
  </r>
  <r>
    <n v="9180"/>
    <n v="5"/>
    <n v="7"/>
    <x v="101"/>
    <n v="1983"/>
    <n v="884"/>
    <n v="1"/>
    <n v="2"/>
    <n v="0"/>
    <n v="2"/>
    <n v="144000"/>
    <s v="TA"/>
    <s v="SawyerW"/>
    <x v="0"/>
  </r>
  <r>
    <n v="8400"/>
    <n v="5"/>
    <n v="5"/>
    <x v="63"/>
    <n v="1977"/>
    <n v="2020"/>
    <n v="2"/>
    <n v="4"/>
    <n v="2"/>
    <n v="2"/>
    <n v="144000"/>
    <s v="TA"/>
    <s v="SawyerW"/>
    <x v="0"/>
  </r>
  <r>
    <n v="7175"/>
    <n v="6"/>
    <n v="5"/>
    <x v="88"/>
    <n v="1991"/>
    <n v="1332"/>
    <n v="2"/>
    <n v="2"/>
    <n v="0"/>
    <n v="2"/>
    <n v="145000"/>
    <s v="TA"/>
    <s v="SawyerW"/>
    <x v="0"/>
  </r>
  <r>
    <n v="13072"/>
    <n v="6"/>
    <n v="5"/>
    <x v="0"/>
    <n v="2006"/>
    <n v="1175"/>
    <n v="1"/>
    <n v="3"/>
    <n v="0"/>
    <n v="0"/>
    <n v="146000"/>
    <s v="TA"/>
    <s v="SawyerW"/>
    <x v="1"/>
  </r>
  <r>
    <n v="7500"/>
    <n v="6"/>
    <n v="5"/>
    <x v="2"/>
    <n v="2007"/>
    <n v="1100"/>
    <n v="1"/>
    <n v="3"/>
    <n v="0"/>
    <n v="0"/>
    <n v="146000"/>
    <s v="TA"/>
    <s v="SawyerW"/>
    <x v="0"/>
  </r>
  <r>
    <n v="9069"/>
    <n v="6"/>
    <n v="6"/>
    <x v="67"/>
    <n v="1992"/>
    <n v="996"/>
    <n v="1"/>
    <n v="2"/>
    <n v="0"/>
    <n v="2"/>
    <n v="147000"/>
    <s v="TA"/>
    <s v="SawyerW"/>
    <x v="0"/>
  </r>
  <r>
    <n v="7500"/>
    <n v="7"/>
    <n v="5"/>
    <x v="2"/>
    <n v="2006"/>
    <n v="1143"/>
    <n v="1"/>
    <n v="3"/>
    <n v="0"/>
    <n v="0"/>
    <n v="147000"/>
    <s v="TA"/>
    <s v="SawyerW"/>
    <x v="0"/>
  </r>
  <r>
    <n v="7018"/>
    <n v="5"/>
    <n v="5"/>
    <x v="69"/>
    <n v="1979"/>
    <n v="2228"/>
    <n v="2"/>
    <n v="6"/>
    <n v="0"/>
    <n v="2"/>
    <n v="147983"/>
    <s v="TA"/>
    <s v="SawyerW"/>
    <x v="0"/>
  </r>
  <r>
    <n v="7040"/>
    <n v="5"/>
    <n v="5"/>
    <x v="69"/>
    <n v="1979"/>
    <n v="1229"/>
    <n v="0"/>
    <n v="2"/>
    <n v="2"/>
    <n v="2"/>
    <n v="148325"/>
    <s v="TA"/>
    <s v="SawyerW"/>
    <x v="0"/>
  </r>
  <r>
    <n v="12450"/>
    <n v="5"/>
    <n v="5"/>
    <x v="4"/>
    <n v="2004"/>
    <n v="1094"/>
    <n v="1"/>
    <n v="3"/>
    <n v="0"/>
    <n v="2"/>
    <n v="149000"/>
    <s v="TA"/>
    <s v="SawyerW"/>
    <x v="1"/>
  </r>
  <r>
    <n v="9019"/>
    <n v="6"/>
    <n v="5"/>
    <x v="72"/>
    <n v="1994"/>
    <n v="1320"/>
    <n v="2"/>
    <n v="3"/>
    <n v="0"/>
    <n v="2"/>
    <n v="150000"/>
    <s v="TA"/>
    <s v="SawyerW"/>
    <x v="0"/>
  </r>
  <r>
    <n v="7175"/>
    <n v="6"/>
    <n v="5"/>
    <x v="91"/>
    <n v="1991"/>
    <n v="1217"/>
    <n v="2"/>
    <n v="2"/>
    <n v="0"/>
    <n v="2"/>
    <n v="151000"/>
    <s v="TA"/>
    <s v="SawyerW"/>
    <x v="0"/>
  </r>
  <r>
    <n v="9672"/>
    <n v="6"/>
    <n v="5"/>
    <x v="57"/>
    <n v="1985"/>
    <n v="1097"/>
    <n v="2"/>
    <n v="3"/>
    <n v="0"/>
    <n v="2"/>
    <n v="152000"/>
    <s v="TA"/>
    <s v="SawyerW"/>
    <x v="1"/>
  </r>
  <r>
    <n v="7500"/>
    <n v="7"/>
    <n v="5"/>
    <x v="2"/>
    <n v="2006"/>
    <n v="1141"/>
    <n v="1"/>
    <n v="3"/>
    <n v="0"/>
    <n v="2"/>
    <n v="152000"/>
    <s v="TA"/>
    <s v="SawyerW"/>
    <x v="0"/>
  </r>
  <r>
    <n v="12450"/>
    <n v="5"/>
    <n v="5"/>
    <x v="4"/>
    <n v="2004"/>
    <n v="1114"/>
    <n v="2"/>
    <n v="3"/>
    <n v="0"/>
    <n v="2"/>
    <n v="153000"/>
    <s v="TA"/>
    <s v="SawyerW"/>
    <x v="1"/>
  </r>
  <r>
    <n v="7018"/>
    <n v="5"/>
    <n v="5"/>
    <x v="69"/>
    <n v="1979"/>
    <n v="1224"/>
    <n v="0"/>
    <n v="2"/>
    <n v="2"/>
    <n v="2"/>
    <n v="153337"/>
    <s v="TA"/>
    <s v="SawyerW"/>
    <x v="0"/>
  </r>
  <r>
    <n v="7892"/>
    <n v="6"/>
    <n v="5"/>
    <x v="92"/>
    <n v="1993"/>
    <n v="1199"/>
    <n v="2"/>
    <n v="2"/>
    <n v="0"/>
    <n v="2"/>
    <n v="153900"/>
    <s v="TA"/>
    <s v="SawyerW"/>
    <x v="0"/>
  </r>
  <r>
    <n v="13695"/>
    <n v="6"/>
    <n v="5"/>
    <x v="4"/>
    <n v="2004"/>
    <n v="1114"/>
    <n v="1"/>
    <n v="3"/>
    <n v="0"/>
    <n v="2"/>
    <n v="155000"/>
    <s v="TA"/>
    <s v="SawyerW"/>
    <x v="1"/>
  </r>
  <r>
    <n v="19255"/>
    <n v="6"/>
    <n v="5"/>
    <x v="101"/>
    <n v="1983"/>
    <n v="1338"/>
    <n v="1"/>
    <n v="2"/>
    <n v="1"/>
    <n v="2"/>
    <n v="156500"/>
    <s v="TA"/>
    <s v="SawyerW"/>
    <x v="1"/>
  </r>
  <r>
    <n v="13072"/>
    <n v="6"/>
    <n v="5"/>
    <x v="3"/>
    <n v="2004"/>
    <n v="1158"/>
    <n v="1"/>
    <n v="3"/>
    <n v="0"/>
    <n v="2"/>
    <n v="158000"/>
    <s v="TA"/>
    <s v="SawyerW"/>
    <x v="1"/>
  </r>
  <r>
    <n v="9605"/>
    <n v="7"/>
    <n v="6"/>
    <x v="1"/>
    <n v="2007"/>
    <n v="1218"/>
    <n v="1"/>
    <n v="3"/>
    <n v="0"/>
    <n v="2"/>
    <n v="159000"/>
    <s v="TA"/>
    <s v="SawyerW"/>
    <x v="1"/>
  </r>
  <r>
    <n v="13072"/>
    <n v="7"/>
    <n v="5"/>
    <x v="3"/>
    <n v="2005"/>
    <n v="1114"/>
    <n v="1"/>
    <n v="3"/>
    <n v="0"/>
    <n v="2"/>
    <n v="159000"/>
    <s v="TA"/>
    <s v="SawyerW"/>
    <x v="1"/>
  </r>
  <r>
    <n v="13695"/>
    <n v="5"/>
    <n v="5"/>
    <x v="3"/>
    <n v="2004"/>
    <n v="1114"/>
    <n v="1"/>
    <n v="3"/>
    <n v="0"/>
    <n v="2"/>
    <n v="159000"/>
    <s v="TA"/>
    <s v="SawyerW"/>
    <x v="1"/>
  </r>
  <r>
    <n v="8250"/>
    <n v="6"/>
    <n v="7"/>
    <x v="93"/>
    <n v="1981"/>
    <n v="1882"/>
    <n v="2"/>
    <n v="4"/>
    <n v="2"/>
    <n v="2"/>
    <n v="160000"/>
    <s v="TA"/>
    <s v="SawyerW"/>
    <x v="0"/>
  </r>
  <r>
    <n v="10274"/>
    <n v="6"/>
    <n v="7"/>
    <x v="61"/>
    <n v="1986"/>
    <n v="1400"/>
    <n v="2"/>
    <n v="3"/>
    <n v="0"/>
    <n v="2"/>
    <n v="162000"/>
    <s v="Gd"/>
    <s v="SawyerW"/>
    <x v="1"/>
  </r>
  <r>
    <n v="10778"/>
    <n v="7"/>
    <n v="6"/>
    <x v="88"/>
    <n v="1991"/>
    <n v="1061"/>
    <n v="1"/>
    <n v="1"/>
    <n v="0"/>
    <n v="2"/>
    <n v="162000"/>
    <s v="TA"/>
    <s v="SawyerW"/>
    <x v="1"/>
  </r>
  <r>
    <n v="8480"/>
    <n v="6"/>
    <n v="5"/>
    <x v="92"/>
    <n v="1994"/>
    <n v="1680"/>
    <n v="2"/>
    <n v="3"/>
    <n v="0"/>
    <n v="2"/>
    <n v="163000"/>
    <s v="TA"/>
    <s v="SawyerW"/>
    <x v="0"/>
  </r>
  <r>
    <n v="9260"/>
    <n v="7"/>
    <n v="5"/>
    <x v="1"/>
    <n v="2007"/>
    <n v="1162"/>
    <n v="2"/>
    <n v="3"/>
    <n v="0"/>
    <n v="2"/>
    <n v="170000"/>
    <s v="TA"/>
    <s v="SawyerW"/>
    <x v="0"/>
  </r>
  <r>
    <n v="8400"/>
    <n v="6"/>
    <n v="6"/>
    <x v="6"/>
    <n v="1981"/>
    <n v="1564"/>
    <n v="2"/>
    <n v="3"/>
    <n v="1"/>
    <n v="2"/>
    <n v="171000"/>
    <s v="TA"/>
    <s v="SawyerW"/>
    <x v="0"/>
  </r>
  <r>
    <n v="7703"/>
    <n v="6"/>
    <n v="6"/>
    <x v="67"/>
    <n v="1992"/>
    <n v="1730"/>
    <n v="2"/>
    <n v="3"/>
    <n v="0"/>
    <n v="2"/>
    <n v="171500"/>
    <s v="Gd"/>
    <s v="SawyerW"/>
    <x v="0"/>
  </r>
  <r>
    <n v="7175"/>
    <n v="6"/>
    <n v="5"/>
    <x v="88"/>
    <n v="1991"/>
    <n v="1398"/>
    <n v="2"/>
    <n v="2"/>
    <n v="0"/>
    <n v="2"/>
    <n v="172000"/>
    <s v="TA"/>
    <s v="SawyerW"/>
    <x v="0"/>
  </r>
  <r>
    <n v="8366"/>
    <n v="6"/>
    <n v="5"/>
    <x v="3"/>
    <n v="2004"/>
    <n v="1640"/>
    <n v="2"/>
    <n v="3"/>
    <n v="0"/>
    <n v="2"/>
    <n v="173000"/>
    <s v="TA"/>
    <s v="SawyerW"/>
    <x v="0"/>
  </r>
  <r>
    <n v="8285"/>
    <n v="7"/>
    <n v="5"/>
    <x v="67"/>
    <n v="1992"/>
    <n v="1737"/>
    <n v="2"/>
    <n v="3"/>
    <n v="0"/>
    <n v="2"/>
    <n v="175000"/>
    <s v="TA"/>
    <s v="SawyerW"/>
    <x v="0"/>
  </r>
  <r>
    <n v="7153"/>
    <n v="6"/>
    <n v="5"/>
    <x v="67"/>
    <n v="1992"/>
    <n v="1603"/>
    <n v="2"/>
    <n v="3"/>
    <n v="0"/>
    <n v="2"/>
    <n v="175900"/>
    <s v="Gd"/>
    <s v="SawyerW"/>
    <x v="0"/>
  </r>
  <r>
    <n v="9206"/>
    <n v="6"/>
    <n v="5"/>
    <x v="99"/>
    <n v="1985"/>
    <n v="1732"/>
    <n v="2"/>
    <n v="3"/>
    <n v="1"/>
    <n v="2"/>
    <n v="178000"/>
    <s v="TA"/>
    <s v="SawyerW"/>
    <x v="0"/>
  </r>
  <r>
    <n v="8450"/>
    <n v="7"/>
    <n v="5"/>
    <x v="80"/>
    <n v="2001"/>
    <n v="1349"/>
    <n v="2"/>
    <n v="3"/>
    <n v="0"/>
    <n v="2"/>
    <n v="179000"/>
    <s v="TA"/>
    <s v="SawyerW"/>
    <x v="0"/>
  </r>
  <r>
    <n v="7153"/>
    <n v="6"/>
    <n v="5"/>
    <x v="91"/>
    <n v="1991"/>
    <n v="1294"/>
    <n v="2"/>
    <n v="3"/>
    <n v="0"/>
    <n v="2"/>
    <n v="179200"/>
    <s v="TA"/>
    <s v="SawyerW"/>
    <x v="0"/>
  </r>
  <r>
    <n v="8012"/>
    <n v="6"/>
    <n v="5"/>
    <x v="67"/>
    <n v="1992"/>
    <n v="1575"/>
    <n v="2"/>
    <n v="2"/>
    <n v="0"/>
    <n v="2"/>
    <n v="179200"/>
    <s v="TA"/>
    <s v="SawyerW"/>
    <x v="0"/>
  </r>
  <r>
    <n v="10357"/>
    <n v="7"/>
    <n v="5"/>
    <x v="88"/>
    <n v="1991"/>
    <n v="1442"/>
    <n v="2"/>
    <n v="3"/>
    <n v="1"/>
    <n v="2"/>
    <n v="179900"/>
    <s v="TA"/>
    <s v="SawyerW"/>
    <x v="1"/>
  </r>
  <r>
    <n v="11200"/>
    <n v="6"/>
    <n v="5"/>
    <x v="99"/>
    <n v="1985"/>
    <n v="1298"/>
    <n v="2"/>
    <n v="3"/>
    <n v="1"/>
    <n v="2"/>
    <n v="180000"/>
    <s v="TA"/>
    <s v="SawyerW"/>
    <x v="1"/>
  </r>
  <r>
    <n v="11920"/>
    <n v="7"/>
    <n v="5"/>
    <x v="3"/>
    <n v="2004"/>
    <n v="1659"/>
    <n v="2"/>
    <n v="3"/>
    <n v="0"/>
    <n v="2"/>
    <n v="181000"/>
    <s v="TA"/>
    <s v="SawyerW"/>
    <x v="1"/>
  </r>
  <r>
    <n v="7441"/>
    <n v="7"/>
    <n v="5"/>
    <x v="2"/>
    <n v="2006"/>
    <n v="1486"/>
    <n v="2"/>
    <n v="3"/>
    <n v="0"/>
    <n v="2"/>
    <n v="181000"/>
    <s v="TA"/>
    <s v="SawyerW"/>
    <x v="0"/>
  </r>
  <r>
    <n v="8453"/>
    <n v="6"/>
    <n v="5"/>
    <x v="74"/>
    <n v="1995"/>
    <n v="1609"/>
    <n v="2"/>
    <n v="3"/>
    <n v="0"/>
    <n v="2"/>
    <n v="182000"/>
    <s v="TA"/>
    <s v="SawyerW"/>
    <x v="0"/>
  </r>
  <r>
    <n v="9109"/>
    <n v="7"/>
    <n v="5"/>
    <x v="72"/>
    <n v="1994"/>
    <n v="1540"/>
    <n v="2"/>
    <n v="3"/>
    <n v="0"/>
    <n v="2"/>
    <n v="184000"/>
    <s v="TA"/>
    <s v="SawyerW"/>
    <x v="0"/>
  </r>
  <r>
    <n v="7800"/>
    <n v="7"/>
    <n v="5"/>
    <x v="0"/>
    <n v="2005"/>
    <n v="1686"/>
    <n v="2"/>
    <n v="3"/>
    <n v="0"/>
    <n v="2"/>
    <n v="184000"/>
    <s v="TA"/>
    <s v="SawyerW"/>
    <x v="0"/>
  </r>
  <r>
    <n v="10083"/>
    <n v="7"/>
    <n v="5"/>
    <x v="4"/>
    <n v="2003"/>
    <n v="1200"/>
    <n v="2"/>
    <n v="2"/>
    <n v="0"/>
    <n v="2"/>
    <n v="184900"/>
    <s v="TA"/>
    <s v="SawyerW"/>
    <x v="1"/>
  </r>
  <r>
    <n v="7632"/>
    <n v="7"/>
    <n v="5"/>
    <x v="0"/>
    <n v="2005"/>
    <n v="1585"/>
    <n v="2"/>
    <n v="3"/>
    <n v="0"/>
    <n v="2"/>
    <n v="184900"/>
    <s v="TA"/>
    <s v="SawyerW"/>
    <x v="0"/>
  </r>
  <r>
    <n v="11024"/>
    <n v="7"/>
    <n v="5"/>
    <x v="0"/>
    <n v="2006"/>
    <n v="1400"/>
    <n v="2"/>
    <n v="3"/>
    <n v="0"/>
    <n v="2"/>
    <n v="186800"/>
    <s v="TA"/>
    <s v="SawyerW"/>
    <x v="1"/>
  </r>
  <r>
    <n v="9291"/>
    <n v="6"/>
    <n v="5"/>
    <x v="92"/>
    <n v="1993"/>
    <n v="1710"/>
    <n v="2"/>
    <n v="3"/>
    <n v="0"/>
    <n v="2"/>
    <n v="187000"/>
    <s v="TA"/>
    <s v="SawyerW"/>
    <x v="0"/>
  </r>
  <r>
    <n v="8304"/>
    <n v="6"/>
    <n v="5"/>
    <x v="64"/>
    <n v="1998"/>
    <n v="1837"/>
    <n v="2"/>
    <n v="3"/>
    <n v="0"/>
    <n v="2"/>
    <n v="187000"/>
    <s v="TA"/>
    <s v="SawyerW"/>
    <x v="0"/>
  </r>
  <r>
    <n v="10110"/>
    <n v="6"/>
    <n v="5"/>
    <x v="4"/>
    <n v="2003"/>
    <n v="1696"/>
    <n v="2"/>
    <n v="3"/>
    <n v="0"/>
    <n v="2"/>
    <n v="188000"/>
    <s v="TA"/>
    <s v="SawyerW"/>
    <x v="1"/>
  </r>
  <r>
    <n v="11218"/>
    <n v="6"/>
    <n v="5"/>
    <x v="67"/>
    <n v="1992"/>
    <n v="1845"/>
    <n v="2"/>
    <n v="3"/>
    <n v="1"/>
    <n v="2"/>
    <n v="189000"/>
    <s v="TA"/>
    <s v="SawyerW"/>
    <x v="1"/>
  </r>
  <r>
    <n v="8529"/>
    <n v="7"/>
    <n v="5"/>
    <x v="75"/>
    <n v="2001"/>
    <n v="1434"/>
    <n v="2"/>
    <n v="3"/>
    <n v="1"/>
    <n v="2"/>
    <n v="189000"/>
    <s v="TA"/>
    <s v="SawyerW"/>
    <x v="0"/>
  </r>
  <r>
    <n v="14565"/>
    <n v="7"/>
    <n v="5"/>
    <x v="72"/>
    <n v="1995"/>
    <n v="1657"/>
    <n v="2"/>
    <n v="3"/>
    <n v="0"/>
    <n v="2"/>
    <n v="189000"/>
    <s v="TA"/>
    <s v="SawyerW"/>
    <x v="1"/>
  </r>
  <r>
    <n v="8450"/>
    <n v="6"/>
    <n v="5"/>
    <x v="75"/>
    <n v="2001"/>
    <n v="1677"/>
    <n v="2"/>
    <n v="3"/>
    <n v="0"/>
    <n v="2"/>
    <n v="190500"/>
    <s v="TA"/>
    <s v="SawyerW"/>
    <x v="0"/>
  </r>
  <r>
    <n v="11613"/>
    <n v="6"/>
    <n v="5"/>
    <x v="92"/>
    <n v="1997"/>
    <n v="1820"/>
    <n v="2"/>
    <n v="3"/>
    <n v="0"/>
    <n v="2"/>
    <n v="191750"/>
    <s v="TA"/>
    <s v="SawyerW"/>
    <x v="1"/>
  </r>
  <r>
    <n v="12774"/>
    <n v="7"/>
    <n v="5"/>
    <x v="4"/>
    <n v="2004"/>
    <n v="1663"/>
    <n v="2"/>
    <n v="3"/>
    <n v="0"/>
    <n v="2"/>
    <n v="192500"/>
    <s v="TA"/>
    <s v="SawyerW"/>
    <x v="1"/>
  </r>
  <r>
    <n v="10628"/>
    <n v="7"/>
    <n v="5"/>
    <x v="3"/>
    <n v="2004"/>
    <n v="1812"/>
    <n v="2"/>
    <n v="3"/>
    <n v="0"/>
    <n v="2"/>
    <n v="193000"/>
    <s v="TA"/>
    <s v="SawyerW"/>
    <x v="1"/>
  </r>
  <r>
    <n v="8012"/>
    <n v="6"/>
    <n v="5"/>
    <x v="92"/>
    <n v="1994"/>
    <n v="1617"/>
    <n v="2"/>
    <n v="2"/>
    <n v="1"/>
    <n v="2"/>
    <n v="193000"/>
    <s v="TA"/>
    <s v="SawyerW"/>
    <x v="0"/>
  </r>
  <r>
    <n v="8125"/>
    <n v="6"/>
    <n v="5"/>
    <x v="72"/>
    <n v="1998"/>
    <n v="1679"/>
    <n v="2"/>
    <n v="3"/>
    <n v="1"/>
    <n v="2"/>
    <n v="193500"/>
    <s v="TA"/>
    <s v="SawyerW"/>
    <x v="0"/>
  </r>
  <r>
    <n v="9453"/>
    <n v="7"/>
    <n v="7"/>
    <x v="92"/>
    <n v="2003"/>
    <n v="1744"/>
    <n v="2"/>
    <n v="3"/>
    <n v="0"/>
    <n v="2"/>
    <n v="194500"/>
    <s v="TA"/>
    <s v="SawyerW"/>
    <x v="1"/>
  </r>
  <r>
    <n v="8462"/>
    <n v="6"/>
    <n v="5"/>
    <x v="72"/>
    <n v="1994"/>
    <n v="1721"/>
    <n v="2"/>
    <n v="3"/>
    <n v="0"/>
    <n v="2"/>
    <n v="201000"/>
    <s v="Gd"/>
    <s v="SawyerW"/>
    <x v="0"/>
  </r>
  <r>
    <n v="10141"/>
    <n v="8"/>
    <n v="5"/>
    <x v="3"/>
    <n v="2004"/>
    <n v="1512"/>
    <n v="2"/>
    <n v="3"/>
    <n v="0"/>
    <n v="3"/>
    <n v="203000"/>
    <s v="TA"/>
    <s v="SawyerW"/>
    <x v="1"/>
  </r>
  <r>
    <n v="8880"/>
    <n v="7"/>
    <n v="5"/>
    <x v="72"/>
    <n v="2002"/>
    <n v="2110"/>
    <n v="2"/>
    <n v="3"/>
    <n v="2"/>
    <n v="2"/>
    <n v="205000"/>
    <s v="TA"/>
    <s v="SawyerW"/>
    <x v="0"/>
  </r>
  <r>
    <n v="8883"/>
    <n v="7"/>
    <n v="5"/>
    <x v="8"/>
    <n v="1988"/>
    <n v="1873"/>
    <n v="2"/>
    <n v="3"/>
    <n v="1"/>
    <n v="2"/>
    <n v="207000"/>
    <s v="TA"/>
    <s v="SawyerW"/>
    <x v="0"/>
  </r>
  <r>
    <n v="12128"/>
    <n v="6"/>
    <n v="4"/>
    <x v="7"/>
    <n v="1989"/>
    <n v="2559"/>
    <n v="2"/>
    <n v="4"/>
    <n v="1"/>
    <n v="2"/>
    <n v="209000"/>
    <s v="TA"/>
    <s v="SawyerW"/>
    <x v="1"/>
  </r>
  <r>
    <n v="9317"/>
    <n v="7"/>
    <n v="5"/>
    <x v="92"/>
    <n v="1993"/>
    <n v="1775"/>
    <n v="2"/>
    <n v="3"/>
    <n v="1"/>
    <n v="2"/>
    <n v="213000"/>
    <s v="TA"/>
    <s v="SawyerW"/>
    <x v="0"/>
  </r>
  <r>
    <n v="16196"/>
    <n v="7"/>
    <n v="5"/>
    <x v="77"/>
    <n v="1998"/>
    <n v="1494"/>
    <n v="2"/>
    <n v="3"/>
    <n v="1"/>
    <n v="2"/>
    <n v="215000"/>
    <s v="TA"/>
    <s v="SawyerW"/>
    <x v="1"/>
  </r>
  <r>
    <n v="9554"/>
    <n v="8"/>
    <n v="5"/>
    <x v="92"/>
    <n v="1994"/>
    <n v="1911"/>
    <n v="2"/>
    <n v="3"/>
    <n v="1"/>
    <n v="2"/>
    <n v="215000"/>
    <s v="TA"/>
    <s v="SawyerW"/>
    <x v="1"/>
  </r>
  <r>
    <n v="12361"/>
    <n v="6"/>
    <n v="7"/>
    <x v="92"/>
    <n v="1993"/>
    <n v="1802"/>
    <n v="2"/>
    <n v="3"/>
    <n v="1"/>
    <n v="4"/>
    <n v="218000"/>
    <s v="Gd"/>
    <s v="SawyerW"/>
    <x v="1"/>
  </r>
  <r>
    <n v="11492"/>
    <n v="7"/>
    <n v="5"/>
    <x v="55"/>
    <n v="1997"/>
    <n v="2122"/>
    <n v="2"/>
    <n v="4"/>
    <n v="1"/>
    <n v="2"/>
    <n v="220000"/>
    <s v="TA"/>
    <s v="SawyerW"/>
    <x v="1"/>
  </r>
  <r>
    <n v="9317"/>
    <n v="7"/>
    <n v="5"/>
    <x v="72"/>
    <n v="2001"/>
    <n v="1958"/>
    <n v="2"/>
    <n v="3"/>
    <n v="1"/>
    <n v="2"/>
    <n v="220000"/>
    <s v="Gd"/>
    <s v="SawyerW"/>
    <x v="0"/>
  </r>
  <r>
    <n v="10041"/>
    <n v="8"/>
    <n v="5"/>
    <x v="67"/>
    <n v="1992"/>
    <n v="1915"/>
    <n v="2"/>
    <n v="3"/>
    <n v="1"/>
    <n v="2"/>
    <n v="220000"/>
    <s v="TA"/>
    <s v="SawyerW"/>
    <x v="1"/>
  </r>
  <r>
    <n v="7328"/>
    <n v="7"/>
    <n v="5"/>
    <x v="81"/>
    <n v="2009"/>
    <n v="1450"/>
    <n v="2"/>
    <n v="2"/>
    <n v="0"/>
    <n v="3"/>
    <n v="224243"/>
    <s v="TA"/>
    <s v="SawyerW"/>
    <x v="0"/>
  </r>
  <r>
    <n v="9069"/>
    <n v="6"/>
    <n v="8"/>
    <x v="92"/>
    <n v="1993"/>
    <n v="1440"/>
    <n v="2"/>
    <n v="2"/>
    <n v="0"/>
    <n v="4"/>
    <n v="224500"/>
    <s v="Gd"/>
    <s v="SawyerW"/>
    <x v="0"/>
  </r>
  <r>
    <n v="14171"/>
    <n v="7"/>
    <n v="5"/>
    <x v="92"/>
    <n v="1994"/>
    <n v="2200"/>
    <n v="2"/>
    <n v="4"/>
    <n v="1"/>
    <n v="2"/>
    <n v="225000"/>
    <s v="TA"/>
    <s v="SawyerW"/>
    <x v="1"/>
  </r>
  <r>
    <n v="11454"/>
    <n v="8"/>
    <n v="5"/>
    <x v="74"/>
    <n v="1995"/>
    <n v="1511"/>
    <n v="2"/>
    <n v="3"/>
    <n v="1"/>
    <n v="3"/>
    <n v="225000"/>
    <s v="TA"/>
    <s v="SawyerW"/>
    <x v="1"/>
  </r>
  <r>
    <n v="13474"/>
    <n v="7"/>
    <n v="5"/>
    <x v="88"/>
    <n v="1991"/>
    <n v="2243"/>
    <n v="2"/>
    <n v="4"/>
    <n v="1"/>
    <n v="3"/>
    <n v="225000"/>
    <s v="TA"/>
    <s v="SawyerW"/>
    <x v="1"/>
  </r>
  <r>
    <n v="9938"/>
    <n v="7"/>
    <n v="5"/>
    <x v="72"/>
    <n v="1994"/>
    <n v="1626"/>
    <n v="2"/>
    <n v="3"/>
    <n v="1"/>
    <n v="2"/>
    <n v="226500"/>
    <s v="TA"/>
    <s v="SawyerW"/>
    <x v="1"/>
  </r>
  <r>
    <n v="11228"/>
    <n v="7"/>
    <n v="5"/>
    <x v="92"/>
    <n v="1993"/>
    <n v="2097"/>
    <n v="2"/>
    <n v="3"/>
    <n v="1"/>
    <n v="3"/>
    <n v="228000"/>
    <s v="TA"/>
    <s v="SawyerW"/>
    <x v="1"/>
  </r>
  <r>
    <n v="23920"/>
    <n v="6"/>
    <n v="5"/>
    <x v="57"/>
    <n v="1984"/>
    <n v="1822"/>
    <n v="2"/>
    <n v="4"/>
    <n v="1"/>
    <n v="2"/>
    <n v="228500"/>
    <s v="TA"/>
    <s v="SawyerW"/>
    <x v="1"/>
  </r>
  <r>
    <n v="11287"/>
    <n v="7"/>
    <n v="6"/>
    <x v="7"/>
    <n v="1989"/>
    <n v="1982"/>
    <n v="2"/>
    <n v="3"/>
    <n v="1"/>
    <n v="2"/>
    <n v="228500"/>
    <s v="TA"/>
    <s v="SawyerW"/>
    <x v="1"/>
  </r>
  <r>
    <n v="10541"/>
    <n v="7"/>
    <n v="5"/>
    <x v="55"/>
    <n v="1996"/>
    <n v="2037"/>
    <n v="2"/>
    <n v="3"/>
    <n v="1"/>
    <n v="2"/>
    <n v="229000"/>
    <s v="TA"/>
    <s v="SawyerW"/>
    <x v="1"/>
  </r>
  <r>
    <n v="10142"/>
    <n v="7"/>
    <n v="5"/>
    <x v="3"/>
    <n v="2004"/>
    <n v="2084"/>
    <n v="2"/>
    <n v="4"/>
    <n v="0"/>
    <n v="2"/>
    <n v="233000"/>
    <s v="TA"/>
    <s v="SawyerW"/>
    <x v="1"/>
  </r>
  <r>
    <n v="9938"/>
    <n v="7"/>
    <n v="5"/>
    <x v="92"/>
    <n v="1994"/>
    <n v="1949"/>
    <n v="2"/>
    <n v="3"/>
    <n v="1"/>
    <n v="2"/>
    <n v="236000"/>
    <s v="TA"/>
    <s v="SawyerW"/>
    <x v="1"/>
  </r>
  <r>
    <n v="13125"/>
    <n v="7"/>
    <n v="5"/>
    <x v="91"/>
    <n v="1991"/>
    <n v="2127"/>
    <n v="2"/>
    <n v="4"/>
    <n v="1"/>
    <n v="3"/>
    <n v="238000"/>
    <s v="TA"/>
    <s v="SawyerW"/>
    <x v="1"/>
  </r>
  <r>
    <n v="9828"/>
    <n v="8"/>
    <n v="5"/>
    <x v="74"/>
    <n v="1995"/>
    <n v="2020"/>
    <n v="2"/>
    <n v="3"/>
    <n v="1"/>
    <n v="2"/>
    <n v="239500"/>
    <s v="TA"/>
    <s v="SawyerW"/>
    <x v="1"/>
  </r>
  <r>
    <n v="10560"/>
    <n v="7"/>
    <n v="5"/>
    <x v="92"/>
    <n v="1994"/>
    <n v="1879"/>
    <n v="2"/>
    <n v="3"/>
    <n v="1"/>
    <n v="2"/>
    <n v="239900"/>
    <s v="Gd"/>
    <s v="SawyerW"/>
    <x v="1"/>
  </r>
  <r>
    <n v="9370"/>
    <n v="6"/>
    <n v="5"/>
    <x v="67"/>
    <n v="1993"/>
    <n v="1731"/>
    <n v="2"/>
    <n v="3"/>
    <n v="0"/>
    <n v="2"/>
    <n v="248500"/>
    <s v="TA"/>
    <s v="SawyerW"/>
    <x v="0"/>
  </r>
  <r>
    <n v="10994"/>
    <n v="8"/>
    <n v="5"/>
    <x v="0"/>
    <n v="2006"/>
    <n v="1844"/>
    <n v="2"/>
    <n v="2"/>
    <n v="1"/>
    <n v="2"/>
    <n v="257000"/>
    <s v="TA"/>
    <s v="SawyerW"/>
    <x v="1"/>
  </r>
  <r>
    <n v="9771"/>
    <n v="6"/>
    <n v="5"/>
    <x v="74"/>
    <n v="2002"/>
    <n v="2814"/>
    <n v="2"/>
    <n v="4"/>
    <n v="1"/>
    <n v="2"/>
    <n v="260000"/>
    <s v="TA"/>
    <s v="SawyerW"/>
    <x v="1"/>
  </r>
  <r>
    <n v="11839"/>
    <n v="7"/>
    <n v="5"/>
    <x v="88"/>
    <n v="1990"/>
    <n v="2329"/>
    <n v="2"/>
    <n v="4"/>
    <n v="1"/>
    <n v="2"/>
    <n v="262280"/>
    <s v="TA"/>
    <s v="SawyerW"/>
    <x v="1"/>
  </r>
  <r>
    <n v="11855"/>
    <n v="7"/>
    <n v="5"/>
    <x v="80"/>
    <n v="2000"/>
    <n v="2787"/>
    <n v="4"/>
    <n v="6"/>
    <n v="2"/>
    <n v="4"/>
    <n v="269500"/>
    <s v="TA"/>
    <s v="SawyerW"/>
    <x v="1"/>
  </r>
  <r>
    <n v="7939"/>
    <n v="7"/>
    <n v="5"/>
    <x v="80"/>
    <n v="2000"/>
    <n v="2787"/>
    <n v="4"/>
    <n v="6"/>
    <n v="2"/>
    <n v="4"/>
    <n v="269500"/>
    <s v="TA"/>
    <s v="SawyerW"/>
    <x v="0"/>
  </r>
  <r>
    <n v="7976"/>
    <n v="7"/>
    <n v="5"/>
    <x v="80"/>
    <n v="2000"/>
    <n v="2787"/>
    <n v="4"/>
    <n v="6"/>
    <n v="2"/>
    <n v="4"/>
    <n v="269500"/>
    <s v="TA"/>
    <s v="SawyerW"/>
    <x v="0"/>
  </r>
  <r>
    <n v="11980"/>
    <n v="7"/>
    <n v="5"/>
    <x v="90"/>
    <n v="1987"/>
    <n v="1433"/>
    <n v="1"/>
    <n v="1"/>
    <n v="2"/>
    <n v="2"/>
    <n v="270000"/>
    <s v="TA"/>
    <s v="SawyerW"/>
    <x v="1"/>
  </r>
  <r>
    <n v="14684"/>
    <n v="7"/>
    <n v="7"/>
    <x v="88"/>
    <n v="1991"/>
    <n v="2196"/>
    <n v="2"/>
    <n v="3"/>
    <n v="1"/>
    <n v="3"/>
    <n v="271900"/>
    <s v="TA"/>
    <s v="SawyerW"/>
    <x v="1"/>
  </r>
  <r>
    <n v="12800"/>
    <n v="7"/>
    <n v="5"/>
    <x v="7"/>
    <n v="1989"/>
    <n v="1644"/>
    <n v="2"/>
    <n v="2"/>
    <n v="1"/>
    <n v="2"/>
    <n v="275000"/>
    <s v="TA"/>
    <s v="SawyerW"/>
    <x v="1"/>
  </r>
  <r>
    <n v="14364"/>
    <n v="7"/>
    <n v="5"/>
    <x v="8"/>
    <n v="1989"/>
    <n v="2062"/>
    <n v="2"/>
    <n v="3"/>
    <n v="1"/>
    <n v="2"/>
    <n v="277000"/>
    <s v="TA"/>
    <s v="SawyerW"/>
    <x v="1"/>
  </r>
  <r>
    <n v="10380"/>
    <n v="7"/>
    <n v="5"/>
    <x v="61"/>
    <n v="1987"/>
    <n v="2730"/>
    <n v="2"/>
    <n v="4"/>
    <n v="1"/>
    <n v="2"/>
    <n v="301000"/>
    <s v="TA"/>
    <s v="SawyerW"/>
    <x v="1"/>
  </r>
  <r>
    <n v="12327"/>
    <n v="8"/>
    <n v="8"/>
    <x v="101"/>
    <n v="2009"/>
    <n v="2132"/>
    <n v="1"/>
    <n v="1"/>
    <n v="1"/>
    <n v="2"/>
    <n v="316600"/>
    <s v="TA"/>
    <s v="SawyerW"/>
    <x v="1"/>
  </r>
  <r>
    <n v="12376"/>
    <n v="7"/>
    <n v="5"/>
    <x v="88"/>
    <n v="1990"/>
    <n v="3222"/>
    <n v="3"/>
    <n v="5"/>
    <n v="2"/>
    <n v="3"/>
    <n v="320000"/>
    <s v="TA"/>
    <s v="SawyerW"/>
    <x v="1"/>
  </r>
  <r>
    <n v="4447"/>
    <n v="7"/>
    <n v="5"/>
    <x v="4"/>
    <n v="2003"/>
    <n v="1080"/>
    <n v="2"/>
    <n v="2"/>
    <n v="0"/>
    <n v="2"/>
    <n v="139000"/>
    <s v="TA"/>
    <s v="Somerst"/>
    <x v="0"/>
  </r>
  <r>
    <n v="3180"/>
    <n v="7"/>
    <n v="5"/>
    <x v="0"/>
    <n v="2005"/>
    <n v="1200"/>
    <n v="2"/>
    <n v="2"/>
    <n v="0"/>
    <n v="2"/>
    <n v="144152"/>
    <s v="TA"/>
    <s v="Somerst"/>
    <x v="0"/>
  </r>
  <r>
    <n v="3180"/>
    <n v="7"/>
    <n v="5"/>
    <x v="1"/>
    <n v="2007"/>
    <n v="1392"/>
    <n v="2"/>
    <n v="2"/>
    <n v="0"/>
    <n v="2"/>
    <n v="146000"/>
    <s v="TA"/>
    <s v="Somerst"/>
    <x v="0"/>
  </r>
  <r>
    <n v="3604"/>
    <n v="7"/>
    <n v="5"/>
    <x v="1"/>
    <n v="2007"/>
    <n v="1392"/>
    <n v="2"/>
    <n v="2"/>
    <n v="0"/>
    <n v="2"/>
    <n v="146000"/>
    <s v="TA"/>
    <s v="Somerst"/>
    <x v="0"/>
  </r>
  <r>
    <n v="9986"/>
    <n v="8"/>
    <n v="5"/>
    <x v="2"/>
    <n v="2007"/>
    <n v="1795"/>
    <n v="2"/>
    <n v="2"/>
    <n v="1"/>
    <n v="3"/>
    <n v="147000"/>
    <s v="TA"/>
    <s v="Somerst"/>
    <x v="1"/>
  </r>
  <r>
    <n v="2403"/>
    <n v="7"/>
    <n v="5"/>
    <x v="4"/>
    <n v="2003"/>
    <n v="1080"/>
    <n v="2"/>
    <n v="2"/>
    <n v="0"/>
    <n v="2"/>
    <n v="147110"/>
    <s v="TA"/>
    <s v="Somerst"/>
    <x v="0"/>
  </r>
  <r>
    <n v="2544"/>
    <n v="7"/>
    <n v="5"/>
    <x v="0"/>
    <n v="2005"/>
    <n v="1223"/>
    <n v="2"/>
    <n v="2"/>
    <n v="0"/>
    <n v="2"/>
    <n v="147400"/>
    <s v="TA"/>
    <s v="Somerst"/>
    <x v="0"/>
  </r>
  <r>
    <n v="5105"/>
    <n v="7"/>
    <n v="5"/>
    <x v="3"/>
    <n v="2004"/>
    <n v="1102"/>
    <n v="2"/>
    <n v="2"/>
    <n v="0"/>
    <n v="2"/>
    <n v="148800"/>
    <s v="TA"/>
    <s v="Somerst"/>
    <x v="0"/>
  </r>
  <r>
    <n v="2544"/>
    <n v="7"/>
    <n v="5"/>
    <x v="3"/>
    <n v="2005"/>
    <n v="1200"/>
    <n v="2"/>
    <n v="2"/>
    <n v="0"/>
    <n v="2"/>
    <n v="149500"/>
    <s v="TA"/>
    <s v="Somerst"/>
    <x v="0"/>
  </r>
  <r>
    <n v="2544"/>
    <n v="7"/>
    <n v="5"/>
    <x v="0"/>
    <n v="2005"/>
    <n v="1223"/>
    <n v="2"/>
    <n v="2"/>
    <n v="0"/>
    <n v="2"/>
    <n v="149900"/>
    <s v="TA"/>
    <s v="Somerst"/>
    <x v="0"/>
  </r>
  <r>
    <n v="3182"/>
    <n v="7"/>
    <n v="5"/>
    <x v="3"/>
    <n v="2005"/>
    <n v="1200"/>
    <n v="2"/>
    <n v="2"/>
    <n v="0"/>
    <n v="2"/>
    <n v="151000"/>
    <s v="TA"/>
    <s v="Somerst"/>
    <x v="0"/>
  </r>
  <r>
    <n v="3180"/>
    <n v="7"/>
    <n v="5"/>
    <x v="0"/>
    <n v="2005"/>
    <n v="1200"/>
    <n v="2"/>
    <n v="2"/>
    <n v="0"/>
    <n v="2"/>
    <n v="151000"/>
    <s v="TA"/>
    <s v="Somerst"/>
    <x v="0"/>
  </r>
  <r>
    <n v="2544"/>
    <n v="6"/>
    <n v="5"/>
    <x v="0"/>
    <n v="2005"/>
    <n v="1236"/>
    <n v="2"/>
    <n v="2"/>
    <n v="0"/>
    <n v="2"/>
    <n v="152000"/>
    <s v="TA"/>
    <s v="Somerst"/>
    <x v="0"/>
  </r>
  <r>
    <n v="3215"/>
    <n v="7"/>
    <n v="5"/>
    <x v="3"/>
    <n v="2004"/>
    <n v="1200"/>
    <n v="2"/>
    <n v="2"/>
    <n v="0"/>
    <n v="2"/>
    <n v="155000"/>
    <s v="TA"/>
    <s v="Somerst"/>
    <x v="0"/>
  </r>
  <r>
    <n v="2572"/>
    <n v="7"/>
    <n v="5"/>
    <x v="78"/>
    <n v="1999"/>
    <n v="1416"/>
    <n v="2"/>
    <n v="3"/>
    <n v="0"/>
    <n v="2"/>
    <n v="155000"/>
    <s v="TA"/>
    <s v="Somerst"/>
    <x v="0"/>
  </r>
  <r>
    <n v="3768"/>
    <n v="7"/>
    <n v="5"/>
    <x v="78"/>
    <n v="1999"/>
    <n v="1452"/>
    <n v="2"/>
    <n v="3"/>
    <n v="0"/>
    <n v="2"/>
    <n v="156000"/>
    <s v="TA"/>
    <s v="Somerst"/>
    <x v="0"/>
  </r>
  <r>
    <n v="2160"/>
    <n v="7"/>
    <n v="5"/>
    <x v="78"/>
    <n v="2000"/>
    <n v="1252"/>
    <n v="2"/>
    <n v="2"/>
    <n v="0"/>
    <n v="2"/>
    <n v="160000"/>
    <s v="TA"/>
    <s v="Somerst"/>
    <x v="0"/>
  </r>
  <r>
    <n v="3951"/>
    <n v="6"/>
    <n v="5"/>
    <x v="79"/>
    <n v="2009"/>
    <n v="1224"/>
    <n v="2"/>
    <n v="2"/>
    <n v="0"/>
    <n v="2"/>
    <n v="164500"/>
    <s v="TA"/>
    <s v="Somerst"/>
    <x v="0"/>
  </r>
  <r>
    <n v="4251"/>
    <n v="7"/>
    <n v="5"/>
    <x v="2"/>
    <n v="2007"/>
    <n v="1250"/>
    <n v="2"/>
    <n v="2"/>
    <n v="0"/>
    <n v="2"/>
    <n v="164700"/>
    <s v="TA"/>
    <s v="Somerst"/>
    <x v="0"/>
  </r>
  <r>
    <n v="3180"/>
    <n v="6"/>
    <n v="5"/>
    <x v="0"/>
    <n v="2005"/>
    <n v="1200"/>
    <n v="2"/>
    <n v="2"/>
    <n v="0"/>
    <n v="2"/>
    <n v="165000"/>
    <s v="TA"/>
    <s v="Somerst"/>
    <x v="0"/>
  </r>
  <r>
    <n v="2651"/>
    <n v="7"/>
    <n v="5"/>
    <x v="80"/>
    <n v="2000"/>
    <n v="1382"/>
    <n v="2"/>
    <n v="3"/>
    <n v="0"/>
    <n v="2"/>
    <n v="165000"/>
    <s v="TA"/>
    <s v="Somerst"/>
    <x v="0"/>
  </r>
  <r>
    <n v="3523"/>
    <n v="8"/>
    <n v="5"/>
    <x v="2"/>
    <n v="2007"/>
    <n v="1151"/>
    <n v="2"/>
    <n v="2"/>
    <n v="0"/>
    <n v="2"/>
    <n v="166000"/>
    <s v="TA"/>
    <s v="Somerst"/>
    <x v="0"/>
  </r>
  <r>
    <n v="2998"/>
    <n v="6"/>
    <n v="5"/>
    <x v="80"/>
    <n v="2000"/>
    <n v="1524"/>
    <n v="2"/>
    <n v="2"/>
    <n v="0"/>
    <n v="2"/>
    <n v="166000"/>
    <s v="TA"/>
    <s v="Somerst"/>
    <x v="0"/>
  </r>
  <r>
    <n v="2117"/>
    <n v="6"/>
    <n v="5"/>
    <x v="80"/>
    <n v="2000"/>
    <n v="1512"/>
    <n v="2"/>
    <n v="2"/>
    <n v="1"/>
    <n v="2"/>
    <n v="168500"/>
    <s v="TA"/>
    <s v="Somerst"/>
    <x v="0"/>
  </r>
  <r>
    <n v="2160"/>
    <n v="7"/>
    <n v="5"/>
    <x v="78"/>
    <n v="2000"/>
    <n v="1404"/>
    <n v="2"/>
    <n v="3"/>
    <n v="0"/>
    <n v="2"/>
    <n v="170000"/>
    <s v="TA"/>
    <s v="Somerst"/>
    <x v="0"/>
  </r>
  <r>
    <n v="2645"/>
    <n v="8"/>
    <n v="5"/>
    <x v="78"/>
    <n v="1999"/>
    <n v="1586"/>
    <n v="2"/>
    <n v="3"/>
    <n v="0"/>
    <n v="2"/>
    <n v="170000"/>
    <s v="TA"/>
    <s v="Somerst"/>
    <x v="0"/>
  </r>
  <r>
    <n v="4017"/>
    <n v="7"/>
    <n v="5"/>
    <x v="2"/>
    <n v="2007"/>
    <n v="1250"/>
    <n v="2"/>
    <n v="2"/>
    <n v="0"/>
    <n v="2"/>
    <n v="171900"/>
    <s v="TA"/>
    <s v="Somerst"/>
    <x v="0"/>
  </r>
  <r>
    <n v="3230"/>
    <n v="6"/>
    <n v="5"/>
    <x v="78"/>
    <n v="1999"/>
    <n v="1471"/>
    <n v="2"/>
    <n v="3"/>
    <n v="0"/>
    <n v="2"/>
    <n v="172500"/>
    <s v="TA"/>
    <s v="Somerst"/>
    <x v="0"/>
  </r>
  <r>
    <n v="2645"/>
    <n v="8"/>
    <n v="5"/>
    <x v="78"/>
    <n v="2000"/>
    <n v="1739"/>
    <n v="2"/>
    <n v="3"/>
    <n v="0"/>
    <n v="2"/>
    <n v="172500"/>
    <s v="TA"/>
    <s v="Somerst"/>
    <x v="0"/>
  </r>
  <r>
    <n v="2280"/>
    <n v="6"/>
    <n v="5"/>
    <x v="78"/>
    <n v="1999"/>
    <n v="1549"/>
    <n v="2"/>
    <n v="3"/>
    <n v="0"/>
    <n v="2"/>
    <n v="172900"/>
    <s v="TA"/>
    <s v="Somerst"/>
    <x v="0"/>
  </r>
  <r>
    <n v="3000"/>
    <n v="6"/>
    <n v="5"/>
    <x v="79"/>
    <n v="2009"/>
    <n v="1224"/>
    <n v="2"/>
    <n v="2"/>
    <n v="0"/>
    <n v="2"/>
    <n v="173733"/>
    <s v="TA"/>
    <s v="Somerst"/>
    <x v="0"/>
  </r>
  <r>
    <n v="2645"/>
    <n v="8"/>
    <n v="5"/>
    <x v="78"/>
    <n v="2000"/>
    <n v="1441"/>
    <n v="2"/>
    <n v="2"/>
    <n v="0"/>
    <n v="2"/>
    <n v="174000"/>
    <s v="TA"/>
    <s v="Somerst"/>
    <x v="0"/>
  </r>
  <r>
    <n v="3230"/>
    <n v="6"/>
    <n v="5"/>
    <x v="78"/>
    <n v="1999"/>
    <n v="1458"/>
    <n v="2"/>
    <n v="2"/>
    <n v="1"/>
    <n v="2"/>
    <n v="176000"/>
    <s v="TA"/>
    <s v="Somerst"/>
    <x v="0"/>
  </r>
  <r>
    <n v="7500"/>
    <n v="7"/>
    <n v="5"/>
    <x v="0"/>
    <n v="2005"/>
    <n v="1266"/>
    <n v="2"/>
    <n v="3"/>
    <n v="1"/>
    <n v="2"/>
    <n v="176000"/>
    <s v="TA"/>
    <s v="Somerst"/>
    <x v="0"/>
  </r>
  <r>
    <n v="3628"/>
    <n v="7"/>
    <n v="5"/>
    <x v="3"/>
    <n v="2004"/>
    <n v="1143"/>
    <n v="1"/>
    <n v="1"/>
    <n v="1"/>
    <n v="2"/>
    <n v="176400"/>
    <s v="TA"/>
    <s v="Somerst"/>
    <x v="0"/>
  </r>
  <r>
    <n v="2280"/>
    <n v="6"/>
    <n v="5"/>
    <x v="78"/>
    <n v="1999"/>
    <n v="1501"/>
    <n v="2"/>
    <n v="3"/>
    <n v="1"/>
    <n v="2"/>
    <n v="176500"/>
    <s v="TA"/>
    <s v="Somerst"/>
    <x v="0"/>
  </r>
  <r>
    <n v="2980"/>
    <n v="6"/>
    <n v="5"/>
    <x v="80"/>
    <n v="2000"/>
    <n v="1512"/>
    <n v="2"/>
    <n v="2"/>
    <n v="0"/>
    <n v="2"/>
    <n v="177000"/>
    <s v="TA"/>
    <s v="Somerst"/>
    <x v="0"/>
  </r>
  <r>
    <n v="2117"/>
    <n v="6"/>
    <n v="5"/>
    <x v="80"/>
    <n v="2000"/>
    <n v="1573"/>
    <n v="2"/>
    <n v="3"/>
    <n v="0"/>
    <n v="2"/>
    <n v="177000"/>
    <s v="TA"/>
    <s v="Somerst"/>
    <x v="0"/>
  </r>
  <r>
    <n v="2117"/>
    <n v="6"/>
    <n v="5"/>
    <x v="80"/>
    <n v="2000"/>
    <n v="1525"/>
    <n v="2"/>
    <n v="3"/>
    <n v="1"/>
    <n v="2"/>
    <n v="177000"/>
    <s v="TA"/>
    <s v="Somerst"/>
    <x v="0"/>
  </r>
  <r>
    <n v="2117"/>
    <n v="6"/>
    <n v="5"/>
    <x v="80"/>
    <n v="2000"/>
    <n v="1573"/>
    <n v="2"/>
    <n v="3"/>
    <n v="0"/>
    <n v="2"/>
    <n v="177500"/>
    <s v="TA"/>
    <s v="Somerst"/>
    <x v="0"/>
  </r>
  <r>
    <n v="3435"/>
    <n v="7"/>
    <n v="5"/>
    <x v="3"/>
    <n v="2005"/>
    <n v="1245"/>
    <n v="2"/>
    <n v="1"/>
    <n v="0"/>
    <n v="2"/>
    <n v="178000"/>
    <s v="TA"/>
    <s v="Somerst"/>
    <x v="0"/>
  </r>
  <r>
    <n v="2280"/>
    <n v="7"/>
    <n v="5"/>
    <x v="78"/>
    <n v="1999"/>
    <n v="1501"/>
    <n v="2"/>
    <n v="3"/>
    <n v="0"/>
    <n v="2"/>
    <n v="179400"/>
    <s v="TA"/>
    <s v="Somerst"/>
    <x v="0"/>
  </r>
  <r>
    <n v="2998"/>
    <n v="6"/>
    <n v="5"/>
    <x v="80"/>
    <n v="2000"/>
    <n v="1512"/>
    <n v="2"/>
    <n v="2"/>
    <n v="0"/>
    <n v="2"/>
    <n v="180000"/>
    <s v="TA"/>
    <s v="Somerst"/>
    <x v="0"/>
  </r>
  <r>
    <n v="11639"/>
    <n v="7"/>
    <n v="5"/>
    <x v="1"/>
    <n v="2008"/>
    <n v="1428"/>
    <n v="2"/>
    <n v="3"/>
    <n v="0"/>
    <n v="2"/>
    <n v="182000"/>
    <s v="TA"/>
    <s v="Somerst"/>
    <x v="1"/>
  </r>
  <r>
    <n v="3735"/>
    <n v="7"/>
    <n v="5"/>
    <x v="78"/>
    <n v="1999"/>
    <n v="1452"/>
    <n v="2"/>
    <n v="3"/>
    <n v="0"/>
    <n v="2"/>
    <n v="183900"/>
    <s v="TA"/>
    <s v="Somerst"/>
    <x v="0"/>
  </r>
  <r>
    <n v="7500"/>
    <n v="7"/>
    <n v="5"/>
    <x v="3"/>
    <n v="2005"/>
    <n v="1221"/>
    <n v="2"/>
    <n v="2"/>
    <n v="0"/>
    <n v="2"/>
    <n v="185000"/>
    <s v="TA"/>
    <s v="Somerst"/>
    <x v="0"/>
  </r>
  <r>
    <n v="7200"/>
    <n v="6"/>
    <n v="5"/>
    <x v="2"/>
    <n v="2006"/>
    <n v="1262"/>
    <n v="2"/>
    <n v="2"/>
    <n v="0"/>
    <n v="2"/>
    <n v="185000"/>
    <s v="TA"/>
    <s v="Somerst"/>
    <x v="0"/>
  </r>
  <r>
    <n v="8125"/>
    <n v="7"/>
    <n v="5"/>
    <x v="0"/>
    <n v="2006"/>
    <n v="1553"/>
    <n v="2"/>
    <n v="3"/>
    <n v="0"/>
    <n v="2"/>
    <n v="186500"/>
    <s v="TA"/>
    <s v="Somerst"/>
    <x v="0"/>
  </r>
  <r>
    <n v="7200"/>
    <n v="7"/>
    <n v="5"/>
    <x v="2"/>
    <n v="2006"/>
    <n v="1301"/>
    <n v="2"/>
    <n v="2"/>
    <n v="1"/>
    <n v="2"/>
    <n v="187750"/>
    <s v="TA"/>
    <s v="Somerst"/>
    <x v="0"/>
  </r>
  <r>
    <n v="3515"/>
    <n v="7"/>
    <n v="5"/>
    <x v="3"/>
    <n v="2004"/>
    <n v="1680"/>
    <n v="2"/>
    <n v="2"/>
    <n v="0"/>
    <n v="2"/>
    <n v="190000"/>
    <s v="TA"/>
    <s v="Somerst"/>
    <x v="0"/>
  </r>
  <r>
    <n v="3784"/>
    <n v="8"/>
    <n v="5"/>
    <x v="2"/>
    <n v="2007"/>
    <n v="1565"/>
    <n v="2"/>
    <n v="2"/>
    <n v="0"/>
    <n v="2"/>
    <n v="193800"/>
    <s v="TA"/>
    <s v="Somerst"/>
    <x v="0"/>
  </r>
  <r>
    <n v="3606"/>
    <n v="7"/>
    <n v="5"/>
    <x v="2"/>
    <n v="2007"/>
    <n v="1352"/>
    <n v="2"/>
    <n v="2"/>
    <n v="1"/>
    <n v="2"/>
    <n v="194000"/>
    <s v="TA"/>
    <s v="Somerst"/>
    <x v="0"/>
  </r>
  <r>
    <n v="4217"/>
    <n v="6"/>
    <n v="5"/>
    <x v="81"/>
    <n v="2008"/>
    <n v="1256"/>
    <n v="1"/>
    <n v="1"/>
    <n v="1"/>
    <n v="2"/>
    <n v="195000"/>
    <s v="TA"/>
    <s v="Somerst"/>
    <x v="0"/>
  </r>
  <r>
    <n v="4282"/>
    <n v="7"/>
    <n v="5"/>
    <x v="3"/>
    <n v="2004"/>
    <n v="1391"/>
    <n v="2"/>
    <n v="2"/>
    <n v="0"/>
    <n v="2"/>
    <n v="196000"/>
    <s v="TA"/>
    <s v="Somerst"/>
    <x v="0"/>
  </r>
  <r>
    <n v="8125"/>
    <n v="7"/>
    <n v="5"/>
    <x v="2"/>
    <n v="2006"/>
    <n v="1576"/>
    <n v="2"/>
    <n v="3"/>
    <n v="0"/>
    <n v="2"/>
    <n v="197000"/>
    <s v="TA"/>
    <s v="Somerst"/>
    <x v="0"/>
  </r>
  <r>
    <n v="3316"/>
    <n v="8"/>
    <n v="5"/>
    <x v="0"/>
    <n v="2005"/>
    <n v="1247"/>
    <n v="1"/>
    <n v="1"/>
    <n v="1"/>
    <n v="2"/>
    <n v="197000"/>
    <s v="TA"/>
    <s v="Somerst"/>
    <x v="0"/>
  </r>
  <r>
    <n v="8640"/>
    <n v="8"/>
    <n v="5"/>
    <x v="2"/>
    <n v="2006"/>
    <n v="1278"/>
    <n v="2"/>
    <n v="2"/>
    <n v="0"/>
    <n v="2"/>
    <n v="198600"/>
    <s v="TA"/>
    <s v="Somerst"/>
    <x v="0"/>
  </r>
  <r>
    <n v="10936"/>
    <n v="8"/>
    <n v="5"/>
    <x v="2"/>
    <n v="2006"/>
    <n v="1504"/>
    <n v="2"/>
    <n v="3"/>
    <n v="0"/>
    <n v="2"/>
    <n v="199000"/>
    <s v="TA"/>
    <s v="Somerst"/>
    <x v="1"/>
  </r>
  <r>
    <n v="4274"/>
    <n v="7"/>
    <n v="5"/>
    <x v="2"/>
    <n v="2007"/>
    <n v="1241"/>
    <n v="1"/>
    <n v="1"/>
    <n v="0"/>
    <n v="2"/>
    <n v="199900"/>
    <s v="TA"/>
    <s v="Somerst"/>
    <x v="0"/>
  </r>
  <r>
    <n v="2645"/>
    <n v="8"/>
    <n v="5"/>
    <x v="78"/>
    <n v="2000"/>
    <n v="1607"/>
    <n v="2"/>
    <n v="3"/>
    <n v="0"/>
    <n v="2"/>
    <n v="200000"/>
    <s v="TA"/>
    <s v="Somerst"/>
    <x v="0"/>
  </r>
  <r>
    <n v="8314"/>
    <n v="7"/>
    <n v="5"/>
    <x v="64"/>
    <n v="1998"/>
    <n v="1694"/>
    <n v="2"/>
    <n v="3"/>
    <n v="1"/>
    <n v="1"/>
    <n v="200000"/>
    <s v="TA"/>
    <s v="Somerst"/>
    <x v="0"/>
  </r>
  <r>
    <n v="8125"/>
    <n v="6"/>
    <n v="5"/>
    <x v="0"/>
    <n v="2005"/>
    <n v="1716"/>
    <n v="2"/>
    <n v="3"/>
    <n v="0"/>
    <n v="2"/>
    <n v="200825"/>
    <s v="TA"/>
    <s v="Somerst"/>
    <x v="0"/>
  </r>
  <r>
    <n v="7321"/>
    <n v="7"/>
    <n v="5"/>
    <x v="78"/>
    <n v="2000"/>
    <n v="1358"/>
    <n v="2"/>
    <n v="3"/>
    <n v="0"/>
    <n v="2"/>
    <n v="204000"/>
    <s v="TA"/>
    <s v="Somerst"/>
    <x v="0"/>
  </r>
  <r>
    <n v="9215"/>
    <n v="7"/>
    <n v="5"/>
    <x v="79"/>
    <n v="2010"/>
    <n v="1218"/>
    <n v="2"/>
    <n v="2"/>
    <n v="0"/>
    <n v="2"/>
    <n v="204500"/>
    <s v="TA"/>
    <s v="Somerst"/>
    <x v="0"/>
  </r>
  <r>
    <n v="7500"/>
    <n v="7"/>
    <n v="5"/>
    <x v="5"/>
    <n v="2002"/>
    <n v="1812"/>
    <n v="2"/>
    <n v="3"/>
    <n v="1"/>
    <n v="2"/>
    <n v="205000"/>
    <s v="TA"/>
    <s v="Somerst"/>
    <x v="0"/>
  </r>
  <r>
    <n v="8125"/>
    <n v="7"/>
    <n v="6"/>
    <x v="1"/>
    <n v="2007"/>
    <n v="1665"/>
    <n v="2"/>
    <n v="3"/>
    <n v="0"/>
    <n v="2"/>
    <n v="205950"/>
    <s v="TA"/>
    <s v="Somerst"/>
    <x v="0"/>
  </r>
  <r>
    <n v="8791"/>
    <n v="6"/>
    <n v="5"/>
    <x v="4"/>
    <n v="2003"/>
    <n v="1728"/>
    <n v="2"/>
    <n v="3"/>
    <n v="0"/>
    <n v="2"/>
    <n v="207500"/>
    <s v="TA"/>
    <s v="Somerst"/>
    <x v="0"/>
  </r>
  <r>
    <n v="5330"/>
    <n v="8"/>
    <n v="5"/>
    <x v="2"/>
    <n v="2007"/>
    <n v="1550"/>
    <n v="2"/>
    <n v="2"/>
    <n v="0"/>
    <n v="2"/>
    <n v="207500"/>
    <s v="TA"/>
    <s v="Somerst"/>
    <x v="0"/>
  </r>
  <r>
    <n v="7862"/>
    <n v="6"/>
    <n v="5"/>
    <x v="79"/>
    <n v="2009"/>
    <n v="1218"/>
    <n v="2"/>
    <n v="2"/>
    <n v="0"/>
    <n v="2"/>
    <n v="208300"/>
    <s v="TA"/>
    <s v="Somerst"/>
    <x v="0"/>
  </r>
  <r>
    <n v="8640"/>
    <n v="8"/>
    <n v="5"/>
    <x v="1"/>
    <n v="2007"/>
    <n v="1338"/>
    <n v="2"/>
    <n v="3"/>
    <n v="0"/>
    <n v="2"/>
    <n v="208900"/>
    <s v="TA"/>
    <s v="Somerst"/>
    <x v="0"/>
  </r>
  <r>
    <n v="4230"/>
    <n v="7"/>
    <n v="5"/>
    <x v="2"/>
    <n v="2007"/>
    <n v="1352"/>
    <n v="2"/>
    <n v="2"/>
    <n v="1"/>
    <n v="2"/>
    <n v="208900"/>
    <s v="TA"/>
    <s v="Somerst"/>
    <x v="0"/>
  </r>
  <r>
    <n v="8127"/>
    <n v="7"/>
    <n v="5"/>
    <x v="4"/>
    <n v="2003"/>
    <n v="1653"/>
    <n v="2"/>
    <n v="3"/>
    <n v="0"/>
    <n v="2"/>
    <n v="209000"/>
    <s v="TA"/>
    <s v="Somerst"/>
    <x v="0"/>
  </r>
  <r>
    <n v="9000"/>
    <n v="8"/>
    <n v="5"/>
    <x v="81"/>
    <n v="2008"/>
    <n v="1590"/>
    <n v="2"/>
    <n v="3"/>
    <n v="0"/>
    <n v="2"/>
    <n v="210000"/>
    <s v="TA"/>
    <s v="Somerst"/>
    <x v="0"/>
  </r>
  <r>
    <n v="9000"/>
    <n v="7"/>
    <n v="5"/>
    <x v="2"/>
    <n v="2007"/>
    <n v="1335"/>
    <n v="2"/>
    <n v="3"/>
    <n v="0"/>
    <n v="2"/>
    <n v="210400"/>
    <s v="TA"/>
    <s v="Somerst"/>
    <x v="0"/>
  </r>
  <r>
    <n v="10411"/>
    <n v="5"/>
    <n v="5"/>
    <x v="1"/>
    <n v="2007"/>
    <n v="1588"/>
    <n v="3"/>
    <n v="3"/>
    <n v="0"/>
    <n v="2"/>
    <n v="212109"/>
    <s v="TA"/>
    <s v="Somerst"/>
    <x v="1"/>
  </r>
  <r>
    <n v="8640"/>
    <n v="8"/>
    <n v="5"/>
    <x v="1"/>
    <n v="2008"/>
    <n v="1372"/>
    <n v="2"/>
    <n v="3"/>
    <n v="0"/>
    <n v="2"/>
    <n v="212700"/>
    <s v="TA"/>
    <s v="Somerst"/>
    <x v="0"/>
  </r>
  <r>
    <n v="9910"/>
    <n v="7"/>
    <n v="6"/>
    <x v="1"/>
    <n v="2007"/>
    <n v="1369"/>
    <n v="2"/>
    <n v="3"/>
    <n v="0"/>
    <n v="2"/>
    <n v="213133"/>
    <s v="TA"/>
    <s v="Somerst"/>
    <x v="1"/>
  </r>
  <r>
    <n v="14598"/>
    <n v="6"/>
    <n v="5"/>
    <x v="1"/>
    <n v="2007"/>
    <n v="1933"/>
    <n v="2"/>
    <n v="4"/>
    <n v="1"/>
    <n v="3"/>
    <n v="214000"/>
    <s v="TA"/>
    <s v="Somerst"/>
    <x v="1"/>
  </r>
  <r>
    <n v="4379"/>
    <n v="8"/>
    <n v="5"/>
    <x v="3"/>
    <n v="2004"/>
    <n v="1378"/>
    <n v="2"/>
    <n v="2"/>
    <n v="1"/>
    <n v="2"/>
    <n v="214000"/>
    <s v="TA"/>
    <s v="Somerst"/>
    <x v="0"/>
  </r>
  <r>
    <n v="10612"/>
    <n v="8"/>
    <n v="5"/>
    <x v="2"/>
    <n v="2006"/>
    <n v="1534"/>
    <n v="2"/>
    <n v="3"/>
    <n v="1"/>
    <n v="2"/>
    <n v="215000"/>
    <s v="TA"/>
    <s v="Somerst"/>
    <x v="1"/>
  </r>
  <r>
    <n v="8640"/>
    <n v="7"/>
    <n v="5"/>
    <x v="79"/>
    <n v="2009"/>
    <n v="1547"/>
    <n v="2"/>
    <n v="3"/>
    <n v="0"/>
    <n v="2"/>
    <n v="215200"/>
    <s v="TA"/>
    <s v="Somerst"/>
    <x v="0"/>
  </r>
  <r>
    <n v="7500"/>
    <n v="7"/>
    <n v="5"/>
    <x v="80"/>
    <n v="2000"/>
    <n v="1674"/>
    <n v="2"/>
    <n v="3"/>
    <n v="0"/>
    <n v="2"/>
    <n v="216000"/>
    <s v="TA"/>
    <s v="Somerst"/>
    <x v="0"/>
  </r>
  <r>
    <n v="7500"/>
    <n v="8"/>
    <n v="5"/>
    <x v="80"/>
    <n v="2001"/>
    <n v="1874"/>
    <n v="2"/>
    <n v="3"/>
    <n v="1"/>
    <n v="2"/>
    <n v="220000"/>
    <s v="TA"/>
    <s v="Somerst"/>
    <x v="0"/>
  </r>
  <r>
    <n v="7180"/>
    <n v="8"/>
    <n v="5"/>
    <x v="75"/>
    <n v="2002"/>
    <n v="1568"/>
    <n v="2"/>
    <n v="3"/>
    <n v="1"/>
    <n v="2"/>
    <n v="221000"/>
    <s v="TA"/>
    <s v="Somerst"/>
    <x v="0"/>
  </r>
  <r>
    <n v="8778"/>
    <n v="8"/>
    <n v="5"/>
    <x v="2"/>
    <n v="2006"/>
    <n v="1830"/>
    <n v="2"/>
    <n v="3"/>
    <n v="0"/>
    <n v="3"/>
    <n v="221300"/>
    <s v="TA"/>
    <s v="Somerst"/>
    <x v="0"/>
  </r>
  <r>
    <n v="8987"/>
    <n v="8"/>
    <n v="5"/>
    <x v="0"/>
    <n v="2006"/>
    <n v="1595"/>
    <n v="2"/>
    <n v="2"/>
    <n v="1"/>
    <n v="3"/>
    <n v="221500"/>
    <s v="TA"/>
    <s v="Somerst"/>
    <x v="0"/>
  </r>
  <r>
    <n v="4403"/>
    <n v="7"/>
    <n v="5"/>
    <x v="79"/>
    <n v="2009"/>
    <n v="1478"/>
    <n v="2"/>
    <n v="2"/>
    <n v="1"/>
    <n v="2"/>
    <n v="222000"/>
    <s v="TA"/>
    <s v="Somerst"/>
    <x v="0"/>
  </r>
  <r>
    <n v="3830"/>
    <n v="6"/>
    <n v="5"/>
    <x v="81"/>
    <n v="2008"/>
    <n v="1726"/>
    <n v="2"/>
    <n v="2"/>
    <n v="1"/>
    <n v="2"/>
    <n v="222000"/>
    <s v="TA"/>
    <s v="Somerst"/>
    <x v="0"/>
  </r>
  <r>
    <n v="10646"/>
    <n v="7"/>
    <n v="5"/>
    <x v="75"/>
    <n v="2001"/>
    <n v="1789"/>
    <n v="2"/>
    <n v="3"/>
    <n v="1"/>
    <n v="2"/>
    <n v="223000"/>
    <s v="TA"/>
    <s v="Somerst"/>
    <x v="1"/>
  </r>
  <r>
    <n v="7993"/>
    <n v="7"/>
    <n v="5"/>
    <x v="81"/>
    <n v="2009"/>
    <n v="1436"/>
    <n v="2"/>
    <n v="3"/>
    <n v="0"/>
    <n v="2"/>
    <n v="225000"/>
    <s v="TA"/>
    <s v="Somerst"/>
    <x v="0"/>
  </r>
  <r>
    <n v="9158"/>
    <n v="8"/>
    <n v="5"/>
    <x v="1"/>
    <n v="2007"/>
    <n v="1496"/>
    <n v="2"/>
    <n v="3"/>
    <n v="0"/>
    <n v="2"/>
    <n v="225000"/>
    <s v="TA"/>
    <s v="Somerst"/>
    <x v="0"/>
  </r>
  <r>
    <n v="7050"/>
    <n v="7"/>
    <n v="5"/>
    <x v="75"/>
    <n v="2001"/>
    <n v="1929"/>
    <n v="2"/>
    <n v="3"/>
    <n v="1"/>
    <n v="2"/>
    <n v="226000"/>
    <s v="TA"/>
    <s v="Somerst"/>
    <x v="0"/>
  </r>
  <r>
    <n v="9803"/>
    <n v="7"/>
    <n v="5"/>
    <x v="0"/>
    <n v="2005"/>
    <n v="1768"/>
    <n v="2"/>
    <n v="3"/>
    <n v="0"/>
    <n v="2"/>
    <n v="226700"/>
    <s v="TA"/>
    <s v="Somerst"/>
    <x v="1"/>
  </r>
  <r>
    <n v="10000"/>
    <n v="8"/>
    <n v="5"/>
    <x v="2"/>
    <n v="2006"/>
    <n v="1588"/>
    <n v="2"/>
    <n v="3"/>
    <n v="1"/>
    <n v="3"/>
    <n v="227000"/>
    <s v="TA"/>
    <s v="Somerst"/>
    <x v="1"/>
  </r>
  <r>
    <n v="12274"/>
    <n v="7"/>
    <n v="5"/>
    <x v="81"/>
    <n v="2008"/>
    <n v="1428"/>
    <n v="2"/>
    <n v="3"/>
    <n v="0"/>
    <n v="2"/>
    <n v="227680"/>
    <s v="TA"/>
    <s v="Somerst"/>
    <x v="1"/>
  </r>
  <r>
    <n v="10207"/>
    <n v="7"/>
    <n v="6"/>
    <x v="1"/>
    <n v="2007"/>
    <n v="1761"/>
    <n v="3"/>
    <n v="3"/>
    <n v="0"/>
    <n v="2"/>
    <n v="227875"/>
    <s v="TA"/>
    <s v="Somerst"/>
    <x v="1"/>
  </r>
  <r>
    <n v="8640"/>
    <n v="8"/>
    <n v="5"/>
    <x v="79"/>
    <n v="2009"/>
    <n v="1314"/>
    <n v="2"/>
    <n v="3"/>
    <n v="0"/>
    <n v="2"/>
    <n v="229456"/>
    <s v="TA"/>
    <s v="Somerst"/>
    <x v="0"/>
  </r>
  <r>
    <n v="8640"/>
    <n v="7"/>
    <n v="5"/>
    <x v="81"/>
    <n v="2008"/>
    <n v="1402"/>
    <n v="2"/>
    <n v="3"/>
    <n v="0"/>
    <n v="2"/>
    <n v="229800"/>
    <s v="TA"/>
    <s v="Somerst"/>
    <x v="0"/>
  </r>
  <r>
    <n v="8000"/>
    <n v="7"/>
    <n v="5"/>
    <x v="5"/>
    <n v="2002"/>
    <n v="1492"/>
    <n v="2"/>
    <n v="3"/>
    <n v="1"/>
    <n v="2"/>
    <n v="230000"/>
    <s v="TA"/>
    <s v="Somerst"/>
    <x v="0"/>
  </r>
  <r>
    <n v="7500"/>
    <n v="7"/>
    <n v="5"/>
    <x v="1"/>
    <n v="2008"/>
    <n v="1218"/>
    <n v="2"/>
    <n v="2"/>
    <n v="0"/>
    <n v="2"/>
    <n v="230348"/>
    <s v="TA"/>
    <s v="Somerst"/>
    <x v="0"/>
  </r>
  <r>
    <n v="11957"/>
    <n v="8"/>
    <n v="5"/>
    <x v="2"/>
    <n v="2006"/>
    <n v="1574"/>
    <n v="2"/>
    <n v="3"/>
    <n v="1"/>
    <n v="3"/>
    <n v="232000"/>
    <s v="TA"/>
    <s v="Somerst"/>
    <x v="1"/>
  </r>
  <r>
    <n v="8688"/>
    <n v="7"/>
    <n v="5"/>
    <x v="0"/>
    <n v="2005"/>
    <n v="1616"/>
    <n v="2"/>
    <n v="3"/>
    <n v="0"/>
    <n v="3"/>
    <n v="232000"/>
    <s v="TA"/>
    <s v="Somerst"/>
    <x v="0"/>
  </r>
  <r>
    <n v="11216"/>
    <n v="8"/>
    <n v="5"/>
    <x v="2"/>
    <n v="2006"/>
    <n v="1489"/>
    <n v="2"/>
    <n v="3"/>
    <n v="1"/>
    <n v="2"/>
    <n v="232600"/>
    <s v="TA"/>
    <s v="Somerst"/>
    <x v="1"/>
  </r>
  <r>
    <n v="8736"/>
    <n v="7"/>
    <n v="5"/>
    <x v="4"/>
    <n v="2004"/>
    <n v="1553"/>
    <n v="2"/>
    <n v="3"/>
    <n v="0"/>
    <n v="2"/>
    <n v="234500"/>
    <s v="TA"/>
    <s v="Somerst"/>
    <x v="0"/>
  </r>
  <r>
    <n v="8470"/>
    <n v="8"/>
    <n v="5"/>
    <x v="5"/>
    <n v="2002"/>
    <n v="1811"/>
    <n v="2"/>
    <n v="3"/>
    <n v="1"/>
    <n v="2"/>
    <n v="235000"/>
    <s v="TA"/>
    <s v="Somerst"/>
    <x v="0"/>
  </r>
  <r>
    <n v="11932"/>
    <n v="8"/>
    <n v="5"/>
    <x v="1"/>
    <n v="2008"/>
    <n v="1580"/>
    <n v="2"/>
    <n v="3"/>
    <n v="0"/>
    <n v="3"/>
    <n v="235128"/>
    <s v="TA"/>
    <s v="Somerst"/>
    <x v="1"/>
  </r>
  <r>
    <n v="9965"/>
    <n v="7"/>
    <n v="5"/>
    <x v="1"/>
    <n v="2007"/>
    <n v="1528"/>
    <n v="3"/>
    <n v="3"/>
    <n v="1"/>
    <n v="2"/>
    <n v="235876"/>
    <s v="TA"/>
    <s v="Somerst"/>
    <x v="1"/>
  </r>
  <r>
    <n v="7500"/>
    <n v="8"/>
    <n v="5"/>
    <x v="2"/>
    <n v="2007"/>
    <n v="1448"/>
    <n v="2"/>
    <n v="2"/>
    <n v="1"/>
    <n v="2"/>
    <n v="238500"/>
    <s v="TA"/>
    <s v="Somerst"/>
    <x v="0"/>
  </r>
  <r>
    <n v="7399"/>
    <n v="7"/>
    <n v="5"/>
    <x v="64"/>
    <n v="1998"/>
    <n v="1950"/>
    <n v="2"/>
    <n v="3"/>
    <n v="1"/>
    <n v="2"/>
    <n v="239000"/>
    <s v="TA"/>
    <s v="Somerst"/>
    <x v="0"/>
  </r>
  <r>
    <n v="13253"/>
    <n v="7"/>
    <n v="5"/>
    <x v="2"/>
    <n v="2006"/>
    <n v="1578"/>
    <n v="2"/>
    <n v="3"/>
    <n v="1"/>
    <n v="3"/>
    <n v="240000"/>
    <s v="TA"/>
    <s v="Somerst"/>
    <x v="1"/>
  </r>
  <r>
    <n v="7000"/>
    <n v="7"/>
    <n v="5"/>
    <x v="4"/>
    <n v="2003"/>
    <n v="1884"/>
    <n v="2"/>
    <n v="3"/>
    <n v="1"/>
    <n v="2"/>
    <n v="240900"/>
    <s v="TA"/>
    <s v="Somerst"/>
    <x v="0"/>
  </r>
  <r>
    <n v="8125"/>
    <n v="7"/>
    <n v="5"/>
    <x v="2"/>
    <n v="2007"/>
    <n v="1550"/>
    <n v="2"/>
    <n v="2"/>
    <n v="0"/>
    <n v="2"/>
    <n v="241000"/>
    <s v="TA"/>
    <s v="Somerst"/>
    <x v="0"/>
  </r>
  <r>
    <n v="9612"/>
    <n v="8"/>
    <n v="5"/>
    <x v="81"/>
    <n v="2009"/>
    <n v="1468"/>
    <n v="2"/>
    <n v="3"/>
    <n v="1"/>
    <n v="3"/>
    <n v="244600"/>
    <s v="TA"/>
    <s v="Somerst"/>
    <x v="1"/>
  </r>
  <r>
    <n v="9139"/>
    <n v="8"/>
    <n v="5"/>
    <x v="2"/>
    <n v="2006"/>
    <n v="1432"/>
    <n v="2"/>
    <n v="3"/>
    <n v="1"/>
    <n v="2"/>
    <n v="245000"/>
    <s v="TA"/>
    <s v="Somerst"/>
    <x v="0"/>
  </r>
  <r>
    <n v="10206"/>
    <n v="8"/>
    <n v="5"/>
    <x v="1"/>
    <n v="2007"/>
    <n v="1563"/>
    <n v="2"/>
    <n v="3"/>
    <n v="1"/>
    <n v="3"/>
    <n v="245000"/>
    <s v="TA"/>
    <s v="Somerst"/>
    <x v="1"/>
  </r>
  <r>
    <n v="10037"/>
    <n v="8"/>
    <n v="5"/>
    <x v="2"/>
    <n v="2007"/>
    <n v="1460"/>
    <n v="2"/>
    <n v="3"/>
    <n v="1"/>
    <n v="2"/>
    <n v="247000"/>
    <s v="TA"/>
    <s v="Somerst"/>
    <x v="1"/>
  </r>
  <r>
    <n v="9849"/>
    <n v="7"/>
    <n v="6"/>
    <x v="1"/>
    <n v="2007"/>
    <n v="1689"/>
    <n v="2"/>
    <n v="3"/>
    <n v="0"/>
    <n v="3"/>
    <n v="248328"/>
    <s v="TA"/>
    <s v="Somerst"/>
    <x v="1"/>
  </r>
  <r>
    <n v="8251"/>
    <n v="7"/>
    <n v="5"/>
    <x v="0"/>
    <n v="2006"/>
    <n v="1506"/>
    <n v="2"/>
    <n v="3"/>
    <n v="1"/>
    <n v="2"/>
    <n v="249000"/>
    <s v="TA"/>
    <s v="Somerst"/>
    <x v="0"/>
  </r>
  <r>
    <n v="11096"/>
    <n v="8"/>
    <n v="5"/>
    <x v="2"/>
    <n v="2006"/>
    <n v="1656"/>
    <n v="2"/>
    <n v="3"/>
    <n v="0"/>
    <n v="3"/>
    <n v="249700"/>
    <s v="TA"/>
    <s v="Somerst"/>
    <x v="1"/>
  </r>
  <r>
    <n v="12606"/>
    <n v="9"/>
    <n v="5"/>
    <x v="1"/>
    <n v="2008"/>
    <n v="1530"/>
    <n v="2"/>
    <n v="3"/>
    <n v="1"/>
    <n v="3"/>
    <n v="250000"/>
    <s v="TA"/>
    <s v="Somerst"/>
    <x v="1"/>
  </r>
  <r>
    <n v="9375"/>
    <n v="8"/>
    <n v="5"/>
    <x v="4"/>
    <n v="2004"/>
    <n v="1992"/>
    <n v="2"/>
    <n v="3"/>
    <n v="1"/>
    <n v="2"/>
    <n v="250000"/>
    <s v="TA"/>
    <s v="Somerst"/>
    <x v="0"/>
  </r>
  <r>
    <n v="10625"/>
    <n v="7"/>
    <n v="5"/>
    <x v="0"/>
    <n v="2005"/>
    <n v="1958"/>
    <n v="2"/>
    <n v="3"/>
    <n v="1"/>
    <n v="3"/>
    <n v="250000"/>
    <s v="TA"/>
    <s v="Somerst"/>
    <x v="1"/>
  </r>
  <r>
    <n v="9605"/>
    <n v="7"/>
    <n v="5"/>
    <x v="2"/>
    <n v="2006"/>
    <n v="1977"/>
    <n v="2"/>
    <n v="3"/>
    <n v="0"/>
    <n v="3"/>
    <n v="250000"/>
    <s v="TA"/>
    <s v="Somerst"/>
    <x v="1"/>
  </r>
  <r>
    <n v="8640"/>
    <n v="7"/>
    <n v="5"/>
    <x v="1"/>
    <n v="2008"/>
    <n v="1372"/>
    <n v="2"/>
    <n v="3"/>
    <n v="0"/>
    <n v="2"/>
    <n v="250580"/>
    <s v="TA"/>
    <s v="Somerst"/>
    <x v="0"/>
  </r>
  <r>
    <n v="10574"/>
    <n v="8"/>
    <n v="5"/>
    <x v="0"/>
    <n v="2006"/>
    <n v="1953"/>
    <n v="2"/>
    <n v="3"/>
    <n v="1"/>
    <n v="3"/>
    <n v="252000"/>
    <s v="TA"/>
    <s v="Somerst"/>
    <x v="1"/>
  </r>
  <r>
    <n v="12447"/>
    <n v="8"/>
    <n v="5"/>
    <x v="0"/>
    <n v="2006"/>
    <n v="1964"/>
    <n v="2"/>
    <n v="3"/>
    <n v="1"/>
    <n v="2"/>
    <n v="252000"/>
    <s v="TA"/>
    <s v="Somerst"/>
    <x v="1"/>
  </r>
  <r>
    <n v="8640"/>
    <n v="7"/>
    <n v="5"/>
    <x v="79"/>
    <n v="2009"/>
    <n v="1852"/>
    <n v="2"/>
    <n v="3"/>
    <n v="1"/>
    <n v="2"/>
    <n v="252678"/>
    <s v="TA"/>
    <s v="Somerst"/>
    <x v="0"/>
  </r>
  <r>
    <n v="9675"/>
    <n v="7"/>
    <n v="5"/>
    <x v="0"/>
    <n v="2005"/>
    <n v="1971"/>
    <n v="2"/>
    <n v="3"/>
    <n v="1"/>
    <n v="2"/>
    <n v="253000"/>
    <s v="TA"/>
    <s v="Somerst"/>
    <x v="1"/>
  </r>
  <r>
    <n v="11824"/>
    <n v="8"/>
    <n v="5"/>
    <x v="2"/>
    <n v="2006"/>
    <n v="1685"/>
    <n v="2"/>
    <n v="2"/>
    <n v="1"/>
    <n v="3"/>
    <n v="253000"/>
    <s v="TA"/>
    <s v="Somerst"/>
    <x v="1"/>
  </r>
  <r>
    <n v="7379"/>
    <n v="8"/>
    <n v="5"/>
    <x v="80"/>
    <n v="2000"/>
    <n v="1848"/>
    <n v="2"/>
    <n v="3"/>
    <n v="1"/>
    <n v="2"/>
    <n v="254000"/>
    <s v="TA"/>
    <s v="Somerst"/>
    <x v="0"/>
  </r>
  <r>
    <n v="12552"/>
    <n v="7"/>
    <n v="5"/>
    <x v="3"/>
    <n v="2005"/>
    <n v="1947"/>
    <n v="2"/>
    <n v="3"/>
    <n v="1"/>
    <n v="2"/>
    <n v="254900"/>
    <s v="TA"/>
    <s v="Somerst"/>
    <x v="1"/>
  </r>
  <r>
    <n v="13501"/>
    <n v="8"/>
    <n v="5"/>
    <x v="2"/>
    <n v="2006"/>
    <n v="1636"/>
    <n v="2"/>
    <n v="3"/>
    <n v="1"/>
    <n v="3"/>
    <n v="255000"/>
    <s v="TA"/>
    <s v="Somerst"/>
    <x v="1"/>
  </r>
  <r>
    <n v="8640"/>
    <n v="8"/>
    <n v="5"/>
    <x v="1"/>
    <n v="2007"/>
    <n v="1792"/>
    <n v="2"/>
    <n v="3"/>
    <n v="0"/>
    <n v="2"/>
    <n v="255000"/>
    <s v="TA"/>
    <s v="Somerst"/>
    <x v="0"/>
  </r>
  <r>
    <n v="10625"/>
    <n v="8"/>
    <n v="5"/>
    <x v="1"/>
    <n v="2007"/>
    <n v="1660"/>
    <n v="2"/>
    <n v="3"/>
    <n v="1"/>
    <n v="3"/>
    <n v="256000"/>
    <s v="TA"/>
    <s v="Somerst"/>
    <x v="1"/>
  </r>
  <r>
    <n v="9801"/>
    <n v="8"/>
    <n v="5"/>
    <x v="1"/>
    <n v="2007"/>
    <n v="1861"/>
    <n v="3"/>
    <n v="3"/>
    <n v="1"/>
    <n v="3"/>
    <n v="257000"/>
    <s v="TA"/>
    <s v="Somerst"/>
    <x v="1"/>
  </r>
  <r>
    <n v="10206"/>
    <n v="8"/>
    <n v="5"/>
    <x v="81"/>
    <n v="2008"/>
    <n v="1658"/>
    <n v="2"/>
    <n v="3"/>
    <n v="1"/>
    <n v="3"/>
    <n v="257500"/>
    <s v="TA"/>
    <s v="Somerst"/>
    <x v="1"/>
  </r>
  <r>
    <n v="4835"/>
    <n v="7"/>
    <n v="5"/>
    <x v="3"/>
    <n v="2005"/>
    <n v="1488"/>
    <n v="2"/>
    <n v="2"/>
    <n v="1"/>
    <n v="2"/>
    <n v="260000"/>
    <s v="TA"/>
    <s v="Somerst"/>
    <x v="0"/>
  </r>
  <r>
    <n v="8847"/>
    <n v="8"/>
    <n v="5"/>
    <x v="0"/>
    <n v="2005"/>
    <n v="1538"/>
    <n v="2"/>
    <n v="3"/>
    <n v="0"/>
    <n v="2"/>
    <n v="260000"/>
    <s v="TA"/>
    <s v="Somerst"/>
    <x v="0"/>
  </r>
  <r>
    <n v="11830"/>
    <n v="8"/>
    <n v="5"/>
    <x v="1"/>
    <n v="2007"/>
    <n v="1542"/>
    <n v="2"/>
    <n v="3"/>
    <n v="1"/>
    <n v="3"/>
    <n v="260261"/>
    <s v="TA"/>
    <s v="Somerst"/>
    <x v="1"/>
  </r>
  <r>
    <n v="10440"/>
    <n v="8"/>
    <n v="5"/>
    <x v="1"/>
    <n v="2007"/>
    <n v="1584"/>
    <n v="2"/>
    <n v="2"/>
    <n v="1"/>
    <n v="2"/>
    <n v="261329"/>
    <s v="TA"/>
    <s v="Somerst"/>
    <x v="1"/>
  </r>
  <r>
    <n v="9000"/>
    <n v="8"/>
    <n v="5"/>
    <x v="81"/>
    <n v="2008"/>
    <n v="1566"/>
    <n v="2"/>
    <n v="3"/>
    <n v="0"/>
    <n v="2"/>
    <n v="262500"/>
    <s v="TA"/>
    <s v="Somerst"/>
    <x v="0"/>
  </r>
  <r>
    <n v="9375"/>
    <n v="7"/>
    <n v="5"/>
    <x v="4"/>
    <n v="2004"/>
    <n v="2094"/>
    <n v="2"/>
    <n v="4"/>
    <n v="1"/>
    <n v="2"/>
    <n v="263000"/>
    <s v="TA"/>
    <s v="Somerst"/>
    <x v="0"/>
  </r>
  <r>
    <n v="8004"/>
    <n v="8"/>
    <n v="5"/>
    <x v="79"/>
    <n v="2009"/>
    <n v="1935"/>
    <n v="2"/>
    <n v="3"/>
    <n v="0"/>
    <n v="2"/>
    <n v="263435"/>
    <s v="TA"/>
    <s v="Somerst"/>
    <x v="0"/>
  </r>
  <r>
    <n v="14587"/>
    <n v="9"/>
    <n v="5"/>
    <x v="81"/>
    <n v="2008"/>
    <n v="1506"/>
    <n v="2"/>
    <n v="2"/>
    <n v="1"/>
    <n v="2"/>
    <n v="264132"/>
    <s v="TA"/>
    <s v="Somerst"/>
    <x v="1"/>
  </r>
  <r>
    <n v="8125"/>
    <n v="8"/>
    <n v="5"/>
    <x v="81"/>
    <n v="2009"/>
    <n v="1836"/>
    <n v="2"/>
    <n v="3"/>
    <n v="1"/>
    <n v="2"/>
    <n v="264500"/>
    <s v="TA"/>
    <s v="Somerst"/>
    <x v="0"/>
  </r>
  <r>
    <n v="10625"/>
    <n v="6"/>
    <n v="5"/>
    <x v="3"/>
    <n v="2004"/>
    <n v="2443"/>
    <n v="2"/>
    <n v="4"/>
    <n v="1"/>
    <n v="3"/>
    <n v="265000"/>
    <s v="TA"/>
    <s v="Somerst"/>
    <x v="1"/>
  </r>
  <r>
    <n v="10728"/>
    <n v="8"/>
    <n v="5"/>
    <x v="2"/>
    <n v="2006"/>
    <n v="1939"/>
    <n v="2"/>
    <n v="3"/>
    <n v="1"/>
    <n v="3"/>
    <n v="266000"/>
    <s v="TA"/>
    <s v="Somerst"/>
    <x v="1"/>
  </r>
  <r>
    <n v="12853"/>
    <n v="8"/>
    <n v="5"/>
    <x v="76"/>
    <n v="2010"/>
    <n v="1418"/>
    <n v="1"/>
    <n v="1"/>
    <n v="1"/>
    <n v="3"/>
    <n v="267916"/>
    <s v="TA"/>
    <s v="Somerst"/>
    <x v="1"/>
  </r>
  <r>
    <n v="10603"/>
    <n v="8"/>
    <n v="5"/>
    <x v="2"/>
    <n v="2006"/>
    <n v="1795"/>
    <n v="2"/>
    <n v="3"/>
    <n v="1"/>
    <n v="3"/>
    <n v="270000"/>
    <s v="TA"/>
    <s v="Somerst"/>
    <x v="1"/>
  </r>
  <r>
    <n v="9000"/>
    <n v="8"/>
    <n v="5"/>
    <x v="2"/>
    <n v="2006"/>
    <n v="1959"/>
    <n v="2"/>
    <n v="3"/>
    <n v="1"/>
    <n v="3"/>
    <n v="270000"/>
    <s v="TA"/>
    <s v="Somerst"/>
    <x v="0"/>
  </r>
  <r>
    <n v="10440"/>
    <n v="6"/>
    <n v="5"/>
    <x v="0"/>
    <n v="2005"/>
    <n v="1468"/>
    <n v="2"/>
    <n v="2"/>
    <n v="1"/>
    <n v="2"/>
    <n v="271500"/>
    <s v="TA"/>
    <s v="Somerst"/>
    <x v="1"/>
  </r>
  <r>
    <n v="11194"/>
    <n v="8"/>
    <n v="5"/>
    <x v="81"/>
    <n v="2008"/>
    <n v="1696"/>
    <n v="2"/>
    <n v="3"/>
    <n v="0"/>
    <n v="3"/>
    <n v="275000"/>
    <s v="TA"/>
    <s v="Somerst"/>
    <x v="1"/>
  </r>
  <r>
    <n v="10130"/>
    <n v="8"/>
    <n v="5"/>
    <x v="1"/>
    <n v="2007"/>
    <n v="1702"/>
    <n v="2"/>
    <n v="3"/>
    <n v="1"/>
    <n v="3"/>
    <n v="275500"/>
    <s v="TA"/>
    <s v="Somerst"/>
    <x v="1"/>
  </r>
  <r>
    <n v="2880"/>
    <n v="7"/>
    <n v="5"/>
    <x v="3"/>
    <n v="2005"/>
    <n v="3005"/>
    <n v="2"/>
    <n v="3"/>
    <n v="1"/>
    <n v="3"/>
    <n v="280750"/>
    <s v="TA"/>
    <s v="Somerst"/>
    <x v="0"/>
  </r>
  <r>
    <n v="15256"/>
    <n v="8"/>
    <n v="5"/>
    <x v="1"/>
    <n v="2007"/>
    <n v="1464"/>
    <n v="2"/>
    <n v="3"/>
    <n v="0"/>
    <n v="3"/>
    <n v="282922"/>
    <s v="TA"/>
    <s v="Somerst"/>
    <x v="1"/>
  </r>
  <r>
    <n v="4538"/>
    <n v="9"/>
    <n v="5"/>
    <x v="75"/>
    <n v="2001"/>
    <n v="1310"/>
    <n v="1"/>
    <n v="1"/>
    <n v="1"/>
    <n v="2"/>
    <n v="285000"/>
    <s v="TA"/>
    <s v="Somerst"/>
    <x v="0"/>
  </r>
  <r>
    <n v="9262"/>
    <n v="8"/>
    <n v="5"/>
    <x v="81"/>
    <n v="2009"/>
    <n v="1578"/>
    <n v="2"/>
    <n v="3"/>
    <n v="1"/>
    <n v="3"/>
    <n v="287090"/>
    <s v="TA"/>
    <s v="Somerst"/>
    <x v="0"/>
  </r>
  <r>
    <n v="4385"/>
    <n v="9"/>
    <n v="5"/>
    <x v="75"/>
    <n v="2001"/>
    <n v="1419"/>
    <n v="1"/>
    <n v="2"/>
    <n v="1"/>
    <n v="2"/>
    <n v="290000"/>
    <s v="TA"/>
    <s v="Somerst"/>
    <x v="0"/>
  </r>
  <r>
    <n v="10182"/>
    <n v="8"/>
    <n v="5"/>
    <x v="2"/>
    <n v="2006"/>
    <n v="1660"/>
    <n v="2"/>
    <n v="3"/>
    <n v="1"/>
    <n v="2"/>
    <n v="290000"/>
    <s v="TA"/>
    <s v="Somerst"/>
    <x v="1"/>
  </r>
  <r>
    <n v="10625"/>
    <n v="7"/>
    <n v="5"/>
    <x v="2"/>
    <n v="2007"/>
    <n v="1662"/>
    <n v="2"/>
    <n v="3"/>
    <n v="1"/>
    <n v="3"/>
    <n v="291000"/>
    <s v="TA"/>
    <s v="Somerst"/>
    <x v="1"/>
  </r>
  <r>
    <n v="9512"/>
    <n v="7"/>
    <n v="5"/>
    <x v="0"/>
    <n v="2006"/>
    <n v="2318"/>
    <n v="2"/>
    <n v="3"/>
    <n v="1"/>
    <n v="2"/>
    <n v="294323"/>
    <s v="TA"/>
    <s v="Somerst"/>
    <x v="1"/>
  </r>
  <r>
    <n v="9428"/>
    <n v="8"/>
    <n v="5"/>
    <x v="1"/>
    <n v="2008"/>
    <n v="1874"/>
    <n v="2"/>
    <n v="3"/>
    <n v="1"/>
    <n v="3"/>
    <n v="297900"/>
    <s v="TA"/>
    <s v="Somerst"/>
    <x v="1"/>
  </r>
  <r>
    <n v="4765"/>
    <n v="9"/>
    <n v="5"/>
    <x v="80"/>
    <n v="2000"/>
    <n v="1638"/>
    <n v="2"/>
    <n v="2"/>
    <n v="1"/>
    <n v="2"/>
    <n v="300000"/>
    <s v="TA"/>
    <s v="Somerst"/>
    <x v="0"/>
  </r>
  <r>
    <n v="8010"/>
    <n v="8"/>
    <n v="5"/>
    <x v="4"/>
    <n v="2004"/>
    <n v="2048"/>
    <n v="2"/>
    <n v="3"/>
    <n v="2"/>
    <n v="2"/>
    <n v="301000"/>
    <s v="TA"/>
    <s v="Somerst"/>
    <x v="0"/>
  </r>
  <r>
    <n v="9000"/>
    <n v="8"/>
    <n v="5"/>
    <x v="1"/>
    <n v="2007"/>
    <n v="2610"/>
    <n v="2"/>
    <n v="4"/>
    <n v="1"/>
    <n v="2"/>
    <n v="303477"/>
    <s v="TA"/>
    <s v="Somerst"/>
    <x v="0"/>
  </r>
  <r>
    <n v="4109"/>
    <n v="9"/>
    <n v="5"/>
    <x v="78"/>
    <n v="2000"/>
    <n v="1557"/>
    <n v="2"/>
    <n v="2"/>
    <n v="1"/>
    <n v="2"/>
    <n v="305000"/>
    <s v="TA"/>
    <s v="Somerst"/>
    <x v="0"/>
  </r>
  <r>
    <n v="10084"/>
    <n v="8"/>
    <n v="5"/>
    <x v="3"/>
    <n v="2005"/>
    <n v="1694"/>
    <n v="2"/>
    <n v="3"/>
    <n v="1"/>
    <n v="2"/>
    <n v="307000"/>
    <s v="TA"/>
    <s v="Somerst"/>
    <x v="1"/>
  </r>
  <r>
    <n v="11003"/>
    <n v="10"/>
    <n v="5"/>
    <x v="81"/>
    <n v="2008"/>
    <n v="2007"/>
    <n v="2"/>
    <n v="3"/>
    <n v="1"/>
    <n v="3"/>
    <n v="310000"/>
    <s v="TA"/>
    <s v="Somerst"/>
    <x v="1"/>
  </r>
  <r>
    <n v="12217"/>
    <n v="8"/>
    <n v="5"/>
    <x v="1"/>
    <n v="2007"/>
    <n v="1880"/>
    <n v="2"/>
    <n v="3"/>
    <n v="1"/>
    <n v="3"/>
    <n v="310013"/>
    <s v="TA"/>
    <s v="Somerst"/>
    <x v="1"/>
  </r>
  <r>
    <n v="9416"/>
    <n v="7"/>
    <n v="5"/>
    <x v="1"/>
    <n v="2007"/>
    <n v="1726"/>
    <n v="2"/>
    <n v="3"/>
    <n v="1"/>
    <n v="3"/>
    <n v="311872"/>
    <s v="TA"/>
    <s v="Somerst"/>
    <x v="0"/>
  </r>
  <r>
    <n v="8413"/>
    <n v="8"/>
    <n v="5"/>
    <x v="77"/>
    <n v="1998"/>
    <n v="2362"/>
    <n v="2"/>
    <n v="3"/>
    <n v="2"/>
    <n v="2"/>
    <n v="312500"/>
    <s v="Gd"/>
    <s v="Somerst"/>
    <x v="0"/>
  </r>
  <r>
    <n v="11670"/>
    <n v="9"/>
    <n v="5"/>
    <x v="2"/>
    <n v="2006"/>
    <n v="1905"/>
    <n v="2"/>
    <n v="3"/>
    <n v="1"/>
    <n v="3"/>
    <n v="320000"/>
    <s v="TA"/>
    <s v="Somerst"/>
    <x v="1"/>
  </r>
  <r>
    <n v="5119"/>
    <n v="9"/>
    <n v="5"/>
    <x v="78"/>
    <n v="2000"/>
    <n v="1709"/>
    <n v="2"/>
    <n v="2"/>
    <n v="1"/>
    <n v="2"/>
    <n v="328900"/>
    <s v="TA"/>
    <s v="Somerst"/>
    <x v="0"/>
  </r>
  <r>
    <n v="15218"/>
    <n v="8"/>
    <n v="5"/>
    <x v="2"/>
    <n v="2006"/>
    <n v="1670"/>
    <n v="2"/>
    <n v="2"/>
    <n v="1"/>
    <n v="3"/>
    <n v="336820"/>
    <s v="TA"/>
    <s v="Somerst"/>
    <x v="1"/>
  </r>
  <r>
    <n v="10800"/>
    <n v="8"/>
    <n v="5"/>
    <x v="1"/>
    <n v="2008"/>
    <n v="2078"/>
    <n v="2"/>
    <n v="3"/>
    <n v="1"/>
    <n v="3"/>
    <n v="339750"/>
    <s v="TA"/>
    <s v="Somerst"/>
    <x v="1"/>
  </r>
  <r>
    <n v="11143"/>
    <n v="8"/>
    <n v="5"/>
    <x v="3"/>
    <n v="2005"/>
    <n v="2466"/>
    <n v="3"/>
    <n v="4"/>
    <n v="1"/>
    <n v="2"/>
    <n v="340000"/>
    <s v="TA"/>
    <s v="Somerst"/>
    <x v="1"/>
  </r>
  <r>
    <n v="3951"/>
    <n v="10"/>
    <n v="5"/>
    <x v="77"/>
    <n v="1999"/>
    <n v="2393"/>
    <n v="2"/>
    <n v="2"/>
    <n v="1"/>
    <n v="2"/>
    <n v="345000"/>
    <s v="TA"/>
    <s v="Somerst"/>
    <x v="0"/>
  </r>
  <r>
    <n v="9187"/>
    <n v="9"/>
    <n v="5"/>
    <x v="79"/>
    <n v="2009"/>
    <n v="1766"/>
    <n v="2"/>
    <n v="2"/>
    <n v="1"/>
    <n v="3"/>
    <n v="370878"/>
    <s v="TA"/>
    <s v="Somerst"/>
    <x v="0"/>
  </r>
  <r>
    <n v="13162"/>
    <n v="9"/>
    <n v="5"/>
    <x v="2"/>
    <n v="2006"/>
    <n v="2640"/>
    <n v="3"/>
    <n v="3"/>
    <n v="1"/>
    <n v="3"/>
    <n v="405749"/>
    <s v="TA"/>
    <s v="Somerst"/>
    <x v="1"/>
  </r>
  <r>
    <n v="12291"/>
    <n v="10"/>
    <n v="5"/>
    <x v="1"/>
    <n v="2007"/>
    <n v="1966"/>
    <n v="2"/>
    <n v="1"/>
    <n v="1"/>
    <n v="3"/>
    <n v="419005"/>
    <s v="TA"/>
    <s v="Somerst"/>
    <x v="1"/>
  </r>
  <r>
    <n v="20896"/>
    <n v="8"/>
    <n v="5"/>
    <x v="0"/>
    <n v="2006"/>
    <n v="2097"/>
    <n v="1"/>
    <n v="1"/>
    <n v="1"/>
    <n v="3"/>
    <n v="423000"/>
    <s v="TA"/>
    <s v="Somerst"/>
    <x v="1"/>
  </r>
  <r>
    <n v="11128"/>
    <n v="9"/>
    <n v="5"/>
    <x v="0"/>
    <n v="2006"/>
    <n v="2490"/>
    <n v="2"/>
    <n v="2"/>
    <n v="2"/>
    <n v="3"/>
    <n v="468000"/>
    <s v="TA"/>
    <s v="Somerst"/>
    <x v="1"/>
  </r>
  <r>
    <n v="3701"/>
    <n v="8"/>
    <n v="5"/>
    <x v="90"/>
    <n v="1987"/>
    <n v="1204"/>
    <n v="2"/>
    <n v="2"/>
    <n v="0"/>
    <n v="2"/>
    <n v="130000"/>
    <s v="TA"/>
    <s v="StoneBr"/>
    <x v="0"/>
  </r>
  <r>
    <n v="3696"/>
    <n v="8"/>
    <n v="5"/>
    <x v="61"/>
    <n v="1986"/>
    <n v="1088"/>
    <n v="1"/>
    <n v="2"/>
    <n v="0"/>
    <n v="2"/>
    <n v="170000"/>
    <s v="TA"/>
    <s v="StoneBr"/>
    <x v="0"/>
  </r>
  <r>
    <n v="5395"/>
    <n v="8"/>
    <n v="5"/>
    <x v="92"/>
    <n v="1993"/>
    <n v="1337"/>
    <n v="2"/>
    <n v="2"/>
    <n v="1"/>
    <n v="2"/>
    <n v="180000"/>
    <s v="TA"/>
    <s v="StoneBr"/>
    <x v="0"/>
  </r>
  <r>
    <n v="5070"/>
    <n v="8"/>
    <n v="5"/>
    <x v="67"/>
    <n v="1992"/>
    <n v="1280"/>
    <n v="2"/>
    <n v="2"/>
    <n v="0"/>
    <n v="2"/>
    <n v="180000"/>
    <s v="TA"/>
    <s v="StoneBr"/>
    <x v="0"/>
  </r>
  <r>
    <n v="4740"/>
    <n v="8"/>
    <n v="5"/>
    <x v="8"/>
    <n v="1988"/>
    <n v="1179"/>
    <n v="2"/>
    <n v="2"/>
    <n v="0"/>
    <n v="2"/>
    <n v="182000"/>
    <s v="TA"/>
    <s v="StoneBr"/>
    <x v="0"/>
  </r>
  <r>
    <n v="5814"/>
    <n v="8"/>
    <n v="5"/>
    <x v="57"/>
    <n v="1984"/>
    <n v="1360"/>
    <n v="1"/>
    <n v="1"/>
    <n v="1"/>
    <n v="2"/>
    <n v="187500"/>
    <s v="TA"/>
    <s v="StoneBr"/>
    <x v="0"/>
  </r>
  <r>
    <n v="5950"/>
    <n v="8"/>
    <n v="5"/>
    <x v="7"/>
    <n v="1989"/>
    <n v="1337"/>
    <n v="2"/>
    <n v="2"/>
    <n v="1"/>
    <n v="2"/>
    <n v="188500"/>
    <s v="TA"/>
    <s v="StoneBr"/>
    <x v="0"/>
  </r>
  <r>
    <n v="4671"/>
    <n v="8"/>
    <n v="5"/>
    <x v="8"/>
    <n v="1989"/>
    <n v="1228"/>
    <n v="2"/>
    <n v="2"/>
    <n v="1"/>
    <n v="2"/>
    <n v="189000"/>
    <s v="TA"/>
    <s v="StoneBr"/>
    <x v="0"/>
  </r>
  <r>
    <n v="5005"/>
    <n v="8"/>
    <n v="5"/>
    <x v="67"/>
    <n v="1992"/>
    <n v="1280"/>
    <n v="2"/>
    <n v="2"/>
    <n v="0"/>
    <n v="2"/>
    <n v="191500"/>
    <s v="TA"/>
    <s v="StoneBr"/>
    <x v="0"/>
  </r>
  <r>
    <n v="5062"/>
    <n v="7"/>
    <n v="5"/>
    <x v="57"/>
    <n v="1984"/>
    <n v="2090"/>
    <n v="2"/>
    <n v="3"/>
    <n v="1"/>
    <n v="2"/>
    <n v="207500"/>
    <s v="TA"/>
    <s v="StoneBr"/>
    <x v="0"/>
  </r>
  <r>
    <n v="6820"/>
    <n v="8"/>
    <n v="5"/>
    <x v="99"/>
    <n v="1985"/>
    <n v="1502"/>
    <n v="1"/>
    <n v="1"/>
    <n v="0"/>
    <n v="2"/>
    <n v="212000"/>
    <s v="TA"/>
    <s v="StoneBr"/>
    <x v="0"/>
  </r>
  <r>
    <n v="5118"/>
    <n v="8"/>
    <n v="5"/>
    <x v="88"/>
    <n v="1990"/>
    <n v="1321"/>
    <n v="1"/>
    <n v="1"/>
    <n v="1"/>
    <n v="2"/>
    <n v="212000"/>
    <s v="TA"/>
    <s v="StoneBr"/>
    <x v="0"/>
  </r>
  <r>
    <n v="4920"/>
    <n v="8"/>
    <n v="5"/>
    <x v="75"/>
    <n v="2001"/>
    <n v="1338"/>
    <n v="2"/>
    <n v="2"/>
    <n v="0"/>
    <n v="2"/>
    <n v="213500"/>
    <s v="TA"/>
    <s v="StoneBr"/>
    <x v="0"/>
  </r>
  <r>
    <n v="5389"/>
    <n v="8"/>
    <n v="5"/>
    <x v="74"/>
    <n v="1996"/>
    <n v="1616"/>
    <n v="2"/>
    <n v="2"/>
    <n v="1"/>
    <n v="2"/>
    <n v="236500"/>
    <s v="TA"/>
    <s v="StoneBr"/>
    <x v="0"/>
  </r>
  <r>
    <n v="5306"/>
    <n v="7"/>
    <n v="7"/>
    <x v="90"/>
    <n v="1987"/>
    <n v="1767"/>
    <n v="2"/>
    <n v="2"/>
    <n v="1"/>
    <n v="2"/>
    <n v="239000"/>
    <s v="Gd"/>
    <s v="StoneBr"/>
    <x v="0"/>
  </r>
  <r>
    <n v="8013"/>
    <n v="8"/>
    <n v="5"/>
    <x v="74"/>
    <n v="1996"/>
    <n v="1734"/>
    <n v="2"/>
    <n v="2"/>
    <n v="0"/>
    <n v="2"/>
    <n v="239500"/>
    <s v="TA"/>
    <s v="StoneBr"/>
    <x v="0"/>
  </r>
  <r>
    <n v="7380"/>
    <n v="8"/>
    <n v="5"/>
    <x v="77"/>
    <n v="1998"/>
    <n v="1478"/>
    <n v="2"/>
    <n v="2"/>
    <n v="0"/>
    <n v="2"/>
    <n v="240000"/>
    <s v="TA"/>
    <s v="StoneBr"/>
    <x v="0"/>
  </r>
  <r>
    <n v="6264"/>
    <n v="8"/>
    <n v="5"/>
    <x v="64"/>
    <n v="1997"/>
    <n v="1682"/>
    <n v="1"/>
    <n v="1"/>
    <n v="1"/>
    <n v="2"/>
    <n v="247900"/>
    <s v="TA"/>
    <s v="StoneBr"/>
    <x v="0"/>
  </r>
  <r>
    <n v="5330"/>
    <n v="8"/>
    <n v="5"/>
    <x v="80"/>
    <n v="2000"/>
    <n v="1652"/>
    <n v="2"/>
    <n v="2"/>
    <n v="0"/>
    <n v="2"/>
    <n v="251000"/>
    <s v="TA"/>
    <s v="StoneBr"/>
    <x v="0"/>
  </r>
  <r>
    <n v="16158"/>
    <n v="7"/>
    <n v="5"/>
    <x v="0"/>
    <n v="2005"/>
    <n v="1530"/>
    <n v="2"/>
    <n v="3"/>
    <n v="1"/>
    <n v="2"/>
    <n v="260000"/>
    <s v="TA"/>
    <s v="StoneBr"/>
    <x v="1"/>
  </r>
  <r>
    <n v="13108"/>
    <n v="8"/>
    <n v="5"/>
    <x v="72"/>
    <n v="1994"/>
    <n v="2687"/>
    <n v="2"/>
    <n v="4"/>
    <n v="0"/>
    <n v="2"/>
    <n v="270000"/>
    <s v="TA"/>
    <s v="StoneBr"/>
    <x v="1"/>
  </r>
  <r>
    <n v="6563"/>
    <n v="8"/>
    <n v="5"/>
    <x v="99"/>
    <n v="1985"/>
    <n v="1742"/>
    <n v="2"/>
    <n v="2"/>
    <n v="1"/>
    <n v="2"/>
    <n v="275000"/>
    <s v="TA"/>
    <s v="StoneBr"/>
    <x v="0"/>
  </r>
  <r>
    <n v="5664"/>
    <n v="8"/>
    <n v="5"/>
    <x v="80"/>
    <n v="2000"/>
    <n v="1659"/>
    <n v="2"/>
    <n v="2"/>
    <n v="1"/>
    <n v="2"/>
    <n v="278000"/>
    <s v="TA"/>
    <s v="StoneBr"/>
    <x v="0"/>
  </r>
  <r>
    <n v="4923"/>
    <n v="8"/>
    <n v="5"/>
    <x v="75"/>
    <n v="2002"/>
    <n v="1593"/>
    <n v="1"/>
    <n v="0"/>
    <n v="1"/>
    <n v="2"/>
    <n v="286000"/>
    <s v="TA"/>
    <s v="StoneBr"/>
    <x v="0"/>
  </r>
  <r>
    <n v="8147"/>
    <n v="9"/>
    <n v="5"/>
    <x v="0"/>
    <n v="2005"/>
    <n v="1714"/>
    <n v="2"/>
    <n v="2"/>
    <n v="1"/>
    <n v="2"/>
    <n v="318000"/>
    <s v="TA"/>
    <s v="StoneBr"/>
    <x v="0"/>
  </r>
  <r>
    <n v="11302"/>
    <n v="8"/>
    <n v="5"/>
    <x v="0"/>
    <n v="2006"/>
    <n v="1826"/>
    <n v="2"/>
    <n v="3"/>
    <n v="1"/>
    <n v="3"/>
    <n v="319000"/>
    <s v="TA"/>
    <s v="StoneBr"/>
    <x v="1"/>
  </r>
  <r>
    <n v="8035"/>
    <n v="9"/>
    <n v="5"/>
    <x v="2"/>
    <n v="2006"/>
    <n v="1612"/>
    <n v="2"/>
    <n v="2"/>
    <n v="1"/>
    <n v="2"/>
    <n v="319900"/>
    <s v="TA"/>
    <s v="StoneBr"/>
    <x v="0"/>
  </r>
  <r>
    <n v="11198"/>
    <n v="9"/>
    <n v="5"/>
    <x v="0"/>
    <n v="2007"/>
    <n v="2504"/>
    <n v="2"/>
    <n v="4"/>
    <n v="1"/>
    <n v="3"/>
    <n v="325000"/>
    <s v="TA"/>
    <s v="StoneBr"/>
    <x v="1"/>
  </r>
  <r>
    <n v="8118"/>
    <n v="9"/>
    <n v="5"/>
    <x v="1"/>
    <n v="2007"/>
    <n v="1710"/>
    <n v="2"/>
    <n v="2"/>
    <n v="1"/>
    <n v="2"/>
    <n v="334000"/>
    <s v="TA"/>
    <s v="StoneBr"/>
    <x v="0"/>
  </r>
  <r>
    <n v="12328"/>
    <n v="8"/>
    <n v="5"/>
    <x v="0"/>
    <n v="2005"/>
    <n v="2541"/>
    <n v="3"/>
    <n v="4"/>
    <n v="1"/>
    <n v="3"/>
    <n v="349265"/>
    <s v="TA"/>
    <s v="StoneBr"/>
    <x v="1"/>
  </r>
  <r>
    <n v="13543"/>
    <n v="8"/>
    <n v="5"/>
    <x v="0"/>
    <n v="2005"/>
    <n v="2500"/>
    <n v="3"/>
    <n v="5"/>
    <n v="1"/>
    <n v="3"/>
    <n v="355000"/>
    <s v="TA"/>
    <s v="StoneBr"/>
    <x v="1"/>
  </r>
  <r>
    <n v="12292"/>
    <n v="9"/>
    <n v="5"/>
    <x v="2"/>
    <n v="2006"/>
    <n v="2473"/>
    <n v="2"/>
    <n v="4"/>
    <n v="1"/>
    <n v="3"/>
    <n v="356383"/>
    <s v="TA"/>
    <s v="StoneBr"/>
    <x v="1"/>
  </r>
  <r>
    <n v="12438"/>
    <n v="8"/>
    <n v="5"/>
    <x v="2"/>
    <n v="2006"/>
    <n v="2576"/>
    <n v="2"/>
    <n v="4"/>
    <n v="1"/>
    <n v="3"/>
    <n v="361919"/>
    <s v="TA"/>
    <s v="StoneBr"/>
    <x v="1"/>
  </r>
  <r>
    <n v="11844"/>
    <n v="8"/>
    <n v="5"/>
    <x v="81"/>
    <n v="2008"/>
    <n v="2046"/>
    <n v="2"/>
    <n v="3"/>
    <n v="1"/>
    <n v="3"/>
    <n v="372500"/>
    <s v="TA"/>
    <s v="StoneBr"/>
    <x v="1"/>
  </r>
  <r>
    <n v="7296"/>
    <n v="8"/>
    <n v="5"/>
    <x v="3"/>
    <n v="2005"/>
    <n v="2522"/>
    <n v="2"/>
    <n v="1"/>
    <n v="1"/>
    <n v="2"/>
    <n v="375000"/>
    <s v="TA"/>
    <s v="StoneBr"/>
    <x v="0"/>
  </r>
  <r>
    <n v="14157"/>
    <n v="9"/>
    <n v="5"/>
    <x v="0"/>
    <n v="2006"/>
    <n v="1922"/>
    <n v="2"/>
    <n v="3"/>
    <n v="1"/>
    <n v="3"/>
    <n v="377426"/>
    <s v="TA"/>
    <s v="StoneBr"/>
    <x v="1"/>
  </r>
  <r>
    <n v="15401"/>
    <n v="9"/>
    <n v="5"/>
    <x v="3"/>
    <n v="2004"/>
    <n v="1884"/>
    <n v="2"/>
    <n v="2"/>
    <n v="1"/>
    <n v="3"/>
    <n v="387000"/>
    <s v="TA"/>
    <s v="StoneBr"/>
    <x v="1"/>
  </r>
  <r>
    <n v="8089"/>
    <n v="8"/>
    <n v="6"/>
    <x v="1"/>
    <n v="2007"/>
    <n v="1419"/>
    <n v="2"/>
    <n v="2"/>
    <n v="1"/>
    <n v="2"/>
    <n v="392000"/>
    <s v="TA"/>
    <s v="StoneBr"/>
    <x v="0"/>
  </r>
  <r>
    <n v="11394"/>
    <n v="9"/>
    <n v="2"/>
    <x v="76"/>
    <n v="2010"/>
    <n v="1856"/>
    <n v="1"/>
    <n v="1"/>
    <n v="1"/>
    <n v="3"/>
    <n v="394432"/>
    <s v="TA"/>
    <s v="StoneBr"/>
    <x v="1"/>
  </r>
  <r>
    <n v="15922"/>
    <n v="9"/>
    <n v="5"/>
    <x v="0"/>
    <n v="2006"/>
    <n v="2795"/>
    <n v="3"/>
    <n v="4"/>
    <n v="1"/>
    <n v="3"/>
    <n v="401179"/>
    <s v="TA"/>
    <s v="StoneBr"/>
    <x v="1"/>
  </r>
  <r>
    <n v="13682"/>
    <n v="10"/>
    <n v="5"/>
    <x v="2"/>
    <n v="2006"/>
    <n v="2945"/>
    <n v="3"/>
    <n v="3"/>
    <n v="1"/>
    <n v="3"/>
    <n v="438780"/>
    <s v="TA"/>
    <s v="StoneBr"/>
    <x v="1"/>
  </r>
  <r>
    <n v="14082"/>
    <n v="8"/>
    <n v="5"/>
    <x v="2"/>
    <n v="2006"/>
    <n v="2234"/>
    <n v="1"/>
    <n v="1"/>
    <n v="1"/>
    <n v="2"/>
    <n v="441929"/>
    <s v="TA"/>
    <s v="StoneBr"/>
    <x v="1"/>
  </r>
  <r>
    <n v="13870"/>
    <n v="10"/>
    <n v="5"/>
    <x v="2"/>
    <n v="2007"/>
    <n v="2042"/>
    <n v="2"/>
    <n v="3"/>
    <n v="1"/>
    <n v="3"/>
    <n v="455000"/>
    <s v="TA"/>
    <s v="StoneBr"/>
    <x v="1"/>
  </r>
  <r>
    <n v="16023"/>
    <n v="9"/>
    <n v="5"/>
    <x v="0"/>
    <n v="2006"/>
    <n v="2798"/>
    <n v="3"/>
    <n v="3"/>
    <n v="1"/>
    <n v="3"/>
    <n v="457347"/>
    <s v="Ex"/>
    <s v="StoneBr"/>
    <x v="1"/>
  </r>
  <r>
    <n v="18261"/>
    <n v="9"/>
    <n v="5"/>
    <x v="0"/>
    <n v="2005"/>
    <n v="2000"/>
    <n v="2"/>
    <n v="3"/>
    <n v="2"/>
    <n v="3"/>
    <n v="470000"/>
    <s v="TA"/>
    <s v="StoneBr"/>
    <x v="1"/>
  </r>
  <r>
    <n v="17423"/>
    <n v="9"/>
    <n v="5"/>
    <x v="81"/>
    <n v="2009"/>
    <n v="2234"/>
    <n v="2"/>
    <n v="1"/>
    <n v="1"/>
    <n v="3"/>
    <n v="501837"/>
    <s v="TA"/>
    <s v="StoneBr"/>
    <x v="1"/>
  </r>
  <r>
    <n v="16052"/>
    <n v="10"/>
    <n v="5"/>
    <x v="2"/>
    <n v="2006"/>
    <n v="2698"/>
    <n v="2"/>
    <n v="4"/>
    <n v="1"/>
    <n v="3"/>
    <n v="535000"/>
    <s v="TA"/>
    <s v="StoneBr"/>
    <x v="1"/>
  </r>
  <r>
    <n v="53504"/>
    <n v="8"/>
    <n v="5"/>
    <x v="4"/>
    <n v="2003"/>
    <n v="3279"/>
    <n v="3"/>
    <n v="4"/>
    <n v="1"/>
    <n v="3"/>
    <n v="538000"/>
    <s v="TA"/>
    <s v="StoneBr"/>
    <x v="1"/>
  </r>
  <r>
    <n v="18062"/>
    <n v="10"/>
    <n v="5"/>
    <x v="2"/>
    <n v="2006"/>
    <n v="3390"/>
    <n v="3"/>
    <n v="5"/>
    <n v="1"/>
    <n v="3"/>
    <n v="545224"/>
    <s v="TA"/>
    <s v="StoneBr"/>
    <x v="1"/>
  </r>
  <r>
    <n v="16056"/>
    <n v="9"/>
    <n v="5"/>
    <x v="0"/>
    <n v="2006"/>
    <n v="2868"/>
    <n v="3"/>
    <n v="4"/>
    <n v="1"/>
    <n v="3"/>
    <n v="556581"/>
    <s v="TA"/>
    <s v="StoneBr"/>
    <x v="1"/>
  </r>
  <r>
    <n v="51974"/>
    <n v="9"/>
    <n v="5"/>
    <x v="2"/>
    <n v="2007"/>
    <n v="2338"/>
    <n v="2"/>
    <n v="4"/>
    <n v="2"/>
    <n v="3"/>
    <n v="591587"/>
    <s v="TA"/>
    <s v="StoneBr"/>
    <x v="1"/>
  </r>
  <r>
    <n v="8400"/>
    <n v="2"/>
    <n v="5"/>
    <x v="36"/>
    <n v="1950"/>
    <n v="438"/>
    <n v="1"/>
    <n v="1"/>
    <n v="0"/>
    <n v="1"/>
    <n v="60000"/>
    <s v="TA"/>
    <s v="SWISU"/>
    <x v="0"/>
  </r>
  <r>
    <n v="5220"/>
    <n v="5"/>
    <n v="3"/>
    <x v="15"/>
    <n v="1950"/>
    <n v="879"/>
    <n v="1"/>
    <n v="2"/>
    <n v="0"/>
    <n v="1"/>
    <n v="80000"/>
    <s v="TA"/>
    <s v="SWISU"/>
    <x v="0"/>
  </r>
  <r>
    <n v="6292"/>
    <n v="6"/>
    <n v="5"/>
    <x v="19"/>
    <n v="1950"/>
    <n v="790"/>
    <n v="1"/>
    <n v="2"/>
    <n v="0"/>
    <n v="1"/>
    <n v="91000"/>
    <s v="TA"/>
    <s v="SWISU"/>
    <x v="0"/>
  </r>
  <r>
    <n v="6449"/>
    <n v="4"/>
    <n v="1"/>
    <x v="116"/>
    <n v="1950"/>
    <n v="1884"/>
    <n v="1"/>
    <n v="4"/>
    <n v="0"/>
    <n v="0"/>
    <n v="93369"/>
    <s v="TA"/>
    <s v="SWISU"/>
    <x v="0"/>
  </r>
  <r>
    <n v="6001"/>
    <n v="6"/>
    <n v="5"/>
    <x v="20"/>
    <n v="1950"/>
    <n v="919"/>
    <n v="1"/>
    <n v="3"/>
    <n v="0"/>
    <n v="1"/>
    <n v="95000"/>
    <s v="TA"/>
    <s v="SWISU"/>
    <x v="0"/>
  </r>
  <r>
    <n v="9900"/>
    <n v="5"/>
    <n v="4"/>
    <x v="45"/>
    <n v="1950"/>
    <n v="1392"/>
    <n v="1"/>
    <n v="3"/>
    <n v="0"/>
    <n v="0"/>
    <n v="100000"/>
    <s v="Fa"/>
    <s v="SWISU"/>
    <x v="1"/>
  </r>
  <r>
    <n v="9839"/>
    <n v="5"/>
    <n v="2"/>
    <x v="29"/>
    <n v="1950"/>
    <n v="1666"/>
    <n v="1"/>
    <n v="3"/>
    <n v="1"/>
    <n v="0"/>
    <n v="100000"/>
    <s v="TA"/>
    <s v="SWISU"/>
    <x v="1"/>
  </r>
  <r>
    <n v="6000"/>
    <n v="5"/>
    <n v="5"/>
    <x v="21"/>
    <n v="1950"/>
    <n v="1522"/>
    <n v="2"/>
    <n v="4"/>
    <n v="0"/>
    <n v="0"/>
    <n v="102000"/>
    <s v="Fa"/>
    <s v="SWISU"/>
    <x v="0"/>
  </r>
  <r>
    <n v="4853"/>
    <n v="5"/>
    <n v="6"/>
    <x v="27"/>
    <n v="1999"/>
    <n v="1296"/>
    <n v="2"/>
    <n v="2"/>
    <n v="1"/>
    <n v="1"/>
    <n v="104000"/>
    <s v="TA"/>
    <s v="SWISU"/>
    <x v="0"/>
  </r>
  <r>
    <n v="5707"/>
    <n v="6"/>
    <n v="6"/>
    <x v="14"/>
    <n v="1950"/>
    <n v="1242"/>
    <n v="1"/>
    <n v="3"/>
    <n v="1"/>
    <n v="1"/>
    <n v="105000"/>
    <s v="TA"/>
    <s v="SWISU"/>
    <x v="0"/>
  </r>
  <r>
    <n v="4484"/>
    <n v="5"/>
    <n v="6"/>
    <x v="43"/>
    <n v="1979"/>
    <n v="1282"/>
    <n v="1"/>
    <n v="2"/>
    <n v="0"/>
    <n v="1"/>
    <n v="108500"/>
    <s v="TA"/>
    <s v="SWISU"/>
    <x v="0"/>
  </r>
  <r>
    <n v="6191"/>
    <n v="5"/>
    <n v="4"/>
    <x v="28"/>
    <n v="1950"/>
    <n v="1288"/>
    <n v="1"/>
    <n v="4"/>
    <n v="0"/>
    <n v="1"/>
    <n v="112000"/>
    <s v="TA"/>
    <s v="SWISU"/>
    <x v="0"/>
  </r>
  <r>
    <n v="6048"/>
    <n v="5"/>
    <n v="7"/>
    <x v="46"/>
    <n v="1950"/>
    <n v="1680"/>
    <n v="2"/>
    <n v="2"/>
    <n v="1"/>
    <n v="2"/>
    <n v="114900"/>
    <s v="Gd"/>
    <s v="SWISU"/>
    <x v="0"/>
  </r>
  <r>
    <n v="10480"/>
    <n v="6"/>
    <n v="5"/>
    <x v="15"/>
    <n v="1950"/>
    <n v="1639"/>
    <n v="1"/>
    <n v="3"/>
    <n v="0"/>
    <n v="1"/>
    <n v="115000"/>
    <s v="TA"/>
    <s v="SWISU"/>
    <x v="1"/>
  </r>
  <r>
    <n v="5400"/>
    <n v="5"/>
    <n v="5"/>
    <x v="33"/>
    <n v="1958"/>
    <n v="864"/>
    <n v="1"/>
    <n v="3"/>
    <n v="0"/>
    <n v="1"/>
    <n v="118000"/>
    <s v="TA"/>
    <s v="SWISU"/>
    <x v="0"/>
  </r>
  <r>
    <n v="6204"/>
    <n v="4"/>
    <n v="5"/>
    <x v="95"/>
    <n v="1950"/>
    <n v="2230"/>
    <n v="1"/>
    <n v="5"/>
    <n v="0"/>
    <n v="1"/>
    <n v="118500"/>
    <s v="TA"/>
    <s v="SWISU"/>
    <x v="0"/>
  </r>
  <r>
    <n v="7890"/>
    <n v="6"/>
    <n v="6"/>
    <x v="30"/>
    <n v="1950"/>
    <n v="856"/>
    <n v="1"/>
    <n v="2"/>
    <n v="1"/>
    <n v="2"/>
    <n v="126000"/>
    <s v="TA"/>
    <s v="SWISU"/>
    <x v="0"/>
  </r>
  <r>
    <n v="5000"/>
    <n v="5"/>
    <n v="6"/>
    <x v="27"/>
    <n v="1950"/>
    <n v="1691"/>
    <n v="2"/>
    <n v="3"/>
    <n v="1"/>
    <n v="1"/>
    <n v="127000"/>
    <s v="TA"/>
    <s v="SWISU"/>
    <x v="0"/>
  </r>
  <r>
    <n v="6858"/>
    <n v="6"/>
    <n v="4"/>
    <x v="45"/>
    <n v="1950"/>
    <n v="1647"/>
    <n v="1"/>
    <n v="4"/>
    <n v="0"/>
    <n v="1"/>
    <n v="128000"/>
    <s v="TA"/>
    <s v="SWISU"/>
    <x v="0"/>
  </r>
  <r>
    <n v="6430"/>
    <n v="6"/>
    <n v="6"/>
    <x v="16"/>
    <n v="1950"/>
    <n v="1340"/>
    <n v="1"/>
    <n v="3"/>
    <n v="0"/>
    <n v="1"/>
    <n v="128000"/>
    <s v="TA"/>
    <s v="SWISU"/>
    <x v="0"/>
  </r>
  <r>
    <n v="8525"/>
    <n v="5"/>
    <n v="6"/>
    <x v="117"/>
    <n v="1950"/>
    <n v="1964"/>
    <n v="1"/>
    <n v="4"/>
    <n v="0"/>
    <n v="0"/>
    <n v="130000"/>
    <s v="TA"/>
    <s v="SWISU"/>
    <x v="0"/>
  </r>
  <r>
    <n v="10164"/>
    <n v="5"/>
    <n v="5"/>
    <x v="30"/>
    <n v="1950"/>
    <n v="1465"/>
    <n v="2"/>
    <n v="3"/>
    <n v="2"/>
    <n v="1"/>
    <n v="131000"/>
    <s v="TA"/>
    <s v="SWISU"/>
    <x v="1"/>
  </r>
  <r>
    <n v="7804"/>
    <n v="4"/>
    <n v="3"/>
    <x v="44"/>
    <n v="1950"/>
    <n v="1981"/>
    <n v="2"/>
    <n v="4"/>
    <n v="2"/>
    <n v="2"/>
    <n v="135000"/>
    <s v="TA"/>
    <s v="SWISU"/>
    <x v="0"/>
  </r>
  <r>
    <n v="5687"/>
    <n v="5"/>
    <n v="6"/>
    <x v="95"/>
    <n v="2000"/>
    <n v="1716"/>
    <n v="2"/>
    <n v="6"/>
    <n v="0"/>
    <n v="0"/>
    <n v="135900"/>
    <s v="Fa"/>
    <s v="SWISU"/>
    <x v="0"/>
  </r>
  <r>
    <n v="8400"/>
    <n v="6"/>
    <n v="5"/>
    <x v="24"/>
    <n v="1950"/>
    <n v="1694"/>
    <n v="2"/>
    <n v="4"/>
    <n v="1"/>
    <n v="2"/>
    <n v="136500"/>
    <s v="TA"/>
    <s v="SWISU"/>
    <x v="0"/>
  </r>
  <r>
    <n v="10890"/>
    <n v="5"/>
    <n v="5"/>
    <x v="39"/>
    <n v="1950"/>
    <n v="1551"/>
    <n v="2"/>
    <n v="3"/>
    <n v="0"/>
    <n v="1"/>
    <n v="137000"/>
    <s v="TA"/>
    <s v="SWISU"/>
    <x v="1"/>
  </r>
  <r>
    <n v="6171"/>
    <n v="6"/>
    <n v="6"/>
    <x v="24"/>
    <n v="1990"/>
    <n v="1608"/>
    <n v="2"/>
    <n v="3"/>
    <n v="1"/>
    <n v="1"/>
    <n v="137450"/>
    <s v="TA"/>
    <s v="SWISU"/>
    <x v="0"/>
  </r>
  <r>
    <n v="9900"/>
    <n v="6"/>
    <n v="7"/>
    <x v="20"/>
    <n v="1950"/>
    <n v="1489"/>
    <n v="2"/>
    <n v="3"/>
    <n v="1"/>
    <n v="1"/>
    <n v="139500"/>
    <s v="TA"/>
    <s v="SWISU"/>
    <x v="1"/>
  </r>
  <r>
    <n v="12155"/>
    <n v="6"/>
    <n v="8"/>
    <x v="24"/>
    <n v="1950"/>
    <n v="1482"/>
    <n v="2"/>
    <n v="4"/>
    <n v="0"/>
    <n v="1"/>
    <n v="140000"/>
    <s v="TA"/>
    <s v="SWISU"/>
    <x v="1"/>
  </r>
  <r>
    <n v="8400"/>
    <n v="6"/>
    <n v="5"/>
    <x v="20"/>
    <n v="2000"/>
    <n v="1595"/>
    <n v="1"/>
    <n v="2"/>
    <n v="2"/>
    <n v="1"/>
    <n v="140000"/>
    <s v="TA"/>
    <s v="SWISU"/>
    <x v="0"/>
  </r>
  <r>
    <n v="6292"/>
    <n v="7"/>
    <n v="7"/>
    <x v="44"/>
    <n v="1950"/>
    <n v="1477"/>
    <n v="2"/>
    <n v="3"/>
    <n v="1"/>
    <n v="1"/>
    <n v="145000"/>
    <s v="TA"/>
    <s v="SWISU"/>
    <x v="0"/>
  </r>
  <r>
    <n v="4899"/>
    <n v="6"/>
    <n v="8"/>
    <x v="36"/>
    <n v="1950"/>
    <n v="1510"/>
    <n v="1"/>
    <n v="3"/>
    <n v="0"/>
    <n v="1"/>
    <n v="149000"/>
    <s v="TA"/>
    <s v="SWISU"/>
    <x v="0"/>
  </r>
  <r>
    <n v="10890"/>
    <n v="5"/>
    <n v="6"/>
    <x v="23"/>
    <n v="1950"/>
    <n v="2592"/>
    <n v="2"/>
    <n v="6"/>
    <n v="0"/>
    <n v="0"/>
    <n v="150000"/>
    <s v="TA"/>
    <s v="SWISU"/>
    <x v="1"/>
  </r>
  <r>
    <n v="7200"/>
    <n v="7"/>
    <n v="9"/>
    <x v="15"/>
    <n v="2007"/>
    <n v="1135"/>
    <n v="1"/>
    <n v="3"/>
    <n v="0"/>
    <n v="2"/>
    <n v="155000"/>
    <s v="Gd"/>
    <s v="SWISU"/>
    <x v="0"/>
  </r>
  <r>
    <n v="5500"/>
    <n v="7"/>
    <n v="5"/>
    <x v="3"/>
    <n v="2004"/>
    <n v="1073"/>
    <n v="2"/>
    <n v="2"/>
    <n v="0"/>
    <n v="1"/>
    <n v="157000"/>
    <s v="TA"/>
    <s v="SWISU"/>
    <x v="0"/>
  </r>
  <r>
    <n v="4500"/>
    <n v="5"/>
    <n v="5"/>
    <x v="85"/>
    <n v="2000"/>
    <n v="1520"/>
    <n v="1"/>
    <n v="3"/>
    <n v="0"/>
    <n v="1"/>
    <n v="159434"/>
    <s v="TA"/>
    <s v="SWISU"/>
    <x v="0"/>
  </r>
  <r>
    <n v="7200"/>
    <n v="4"/>
    <n v="6"/>
    <x v="58"/>
    <n v="1967"/>
    <n v="2650"/>
    <n v="3"/>
    <n v="6"/>
    <n v="0"/>
    <n v="0"/>
    <n v="160000"/>
    <s v="TA"/>
    <s v="SWISU"/>
    <x v="0"/>
  </r>
  <r>
    <n v="6300"/>
    <n v="5"/>
    <n v="4"/>
    <x v="39"/>
    <n v="1950"/>
    <n v="1268"/>
    <n v="1"/>
    <n v="3"/>
    <n v="2"/>
    <n v="1"/>
    <n v="160000"/>
    <s v="TA"/>
    <s v="SWISU"/>
    <x v="0"/>
  </r>
  <r>
    <n v="7082"/>
    <n v="5"/>
    <n v="8"/>
    <x v="38"/>
    <n v="1995"/>
    <n v="1928"/>
    <n v="2"/>
    <n v="5"/>
    <n v="0"/>
    <n v="0"/>
    <n v="160000"/>
    <s v="TA"/>
    <s v="SWISU"/>
    <x v="0"/>
  </r>
  <r>
    <n v="7000"/>
    <n v="7"/>
    <n v="8"/>
    <x v="21"/>
    <n v="1997"/>
    <n v="1479"/>
    <n v="1"/>
    <n v="3"/>
    <n v="2"/>
    <n v="1"/>
    <n v="160000"/>
    <s v="TA"/>
    <s v="SWISU"/>
    <x v="0"/>
  </r>
  <r>
    <n v="7804"/>
    <n v="6"/>
    <n v="7"/>
    <x v="19"/>
    <n v="1950"/>
    <n v="1920"/>
    <n v="2"/>
    <n v="4"/>
    <n v="2"/>
    <n v="2"/>
    <n v="161900"/>
    <s v="TA"/>
    <s v="SWISU"/>
    <x v="0"/>
  </r>
  <r>
    <n v="7290"/>
    <n v="7"/>
    <n v="8"/>
    <x v="26"/>
    <n v="1950"/>
    <n v="1424"/>
    <n v="2"/>
    <n v="2"/>
    <n v="1"/>
    <n v="1"/>
    <n v="168000"/>
    <s v="TA"/>
    <s v="SWISU"/>
    <x v="0"/>
  </r>
  <r>
    <n v="9638"/>
    <n v="6"/>
    <n v="7"/>
    <x v="47"/>
    <n v="1990"/>
    <n v="2447"/>
    <n v="2"/>
    <n v="4"/>
    <n v="1"/>
    <n v="1"/>
    <n v="169000"/>
    <s v="TA"/>
    <s v="SWISU"/>
    <x v="1"/>
  </r>
  <r>
    <n v="7200"/>
    <n v="5"/>
    <n v="7"/>
    <x v="25"/>
    <n v="1950"/>
    <n v="1768"/>
    <n v="1"/>
    <n v="3"/>
    <n v="2"/>
    <n v="1"/>
    <n v="175000"/>
    <s v="TA"/>
    <s v="SWISU"/>
    <x v="0"/>
  </r>
  <r>
    <n v="8400"/>
    <n v="5"/>
    <n v="8"/>
    <x v="30"/>
    <n v="1997"/>
    <n v="2192"/>
    <n v="2"/>
    <n v="4"/>
    <n v="1"/>
    <n v="1"/>
    <n v="179500"/>
    <s v="TA"/>
    <s v="SWISU"/>
    <x v="0"/>
  </r>
  <r>
    <n v="9842"/>
    <n v="5"/>
    <n v="6"/>
    <x v="26"/>
    <n v="1998"/>
    <n v="2601"/>
    <n v="3"/>
    <n v="4"/>
    <n v="0"/>
    <n v="2"/>
    <n v="189000"/>
    <s v="TA"/>
    <s v="SWISU"/>
    <x v="1"/>
  </r>
  <r>
    <n v="15863"/>
    <n v="7"/>
    <n v="3"/>
    <x v="36"/>
    <n v="1970"/>
    <n v="3082"/>
    <n v="2"/>
    <n v="5"/>
    <n v="2"/>
    <n v="2"/>
    <n v="197000"/>
    <s v="TA"/>
    <s v="SWISU"/>
    <x v="1"/>
  </r>
  <r>
    <n v="10896"/>
    <n v="6"/>
    <n v="7"/>
    <x v="84"/>
    <n v="1995"/>
    <n v="3395"/>
    <n v="2"/>
    <n v="8"/>
    <n v="0"/>
    <n v="0"/>
    <n v="200000"/>
    <s v="TA"/>
    <s v="SWISU"/>
    <x v="1"/>
  </r>
  <r>
    <n v="14375"/>
    <n v="6"/>
    <n v="6"/>
    <x v="33"/>
    <n v="1958"/>
    <n v="1344"/>
    <n v="1"/>
    <n v="3"/>
    <n v="1"/>
    <n v="2"/>
    <n v="137500"/>
    <s v="TA"/>
    <s v="Timber"/>
    <x v="1"/>
  </r>
  <r>
    <n v="12890"/>
    <n v="6"/>
    <n v="5"/>
    <x v="7"/>
    <n v="1989"/>
    <n v="1495"/>
    <n v="2"/>
    <n v="3"/>
    <n v="1"/>
    <n v="2"/>
    <n v="150000"/>
    <s v="TA"/>
    <s v="Timber"/>
    <x v="1"/>
  </r>
  <r>
    <n v="57200"/>
    <n v="5"/>
    <n v="5"/>
    <x v="40"/>
    <n v="1950"/>
    <n v="1687"/>
    <n v="1"/>
    <n v="3"/>
    <n v="2"/>
    <n v="2"/>
    <n v="160000"/>
    <s v="TA"/>
    <s v="Timber"/>
    <x v="1"/>
  </r>
  <r>
    <n v="9735"/>
    <n v="5"/>
    <n v="5"/>
    <x v="2"/>
    <n v="2007"/>
    <n v="1394"/>
    <n v="2"/>
    <n v="3"/>
    <n v="0"/>
    <n v="2"/>
    <n v="167500"/>
    <s v="TA"/>
    <s v="Timber"/>
    <x v="1"/>
  </r>
  <r>
    <n v="9157"/>
    <n v="7"/>
    <n v="5"/>
    <x v="4"/>
    <n v="2003"/>
    <n v="2014"/>
    <n v="2"/>
    <n v="3"/>
    <n v="0"/>
    <n v="2"/>
    <n v="170000"/>
    <s v="TA"/>
    <s v="Timber"/>
    <x v="0"/>
  </r>
  <r>
    <n v="16905"/>
    <n v="5"/>
    <n v="6"/>
    <x v="49"/>
    <n v="1959"/>
    <n v="1328"/>
    <n v="1"/>
    <n v="2"/>
    <n v="2"/>
    <n v="1"/>
    <n v="170000"/>
    <s v="Gd"/>
    <s v="Timber"/>
    <x v="1"/>
  </r>
  <r>
    <n v="9802"/>
    <n v="5"/>
    <n v="5"/>
    <x v="2"/>
    <n v="2007"/>
    <n v="1442"/>
    <n v="2"/>
    <n v="3"/>
    <n v="0"/>
    <n v="2"/>
    <n v="172500"/>
    <s v="TA"/>
    <s v="Timber"/>
    <x v="1"/>
  </r>
  <r>
    <n v="9802"/>
    <n v="5"/>
    <n v="5"/>
    <x v="2"/>
    <n v="2007"/>
    <n v="1444"/>
    <n v="2"/>
    <n v="3"/>
    <n v="0"/>
    <n v="2"/>
    <n v="174000"/>
    <s v="TA"/>
    <s v="Timber"/>
    <x v="1"/>
  </r>
  <r>
    <n v="10331"/>
    <n v="7"/>
    <n v="7"/>
    <x v="99"/>
    <n v="1985"/>
    <n v="1240"/>
    <n v="2"/>
    <n v="3"/>
    <n v="0"/>
    <n v="2"/>
    <n v="174000"/>
    <s v="TA"/>
    <s v="Timber"/>
    <x v="1"/>
  </r>
  <r>
    <n v="11457"/>
    <n v="6"/>
    <n v="5"/>
    <x v="8"/>
    <n v="1988"/>
    <n v="1412"/>
    <n v="2"/>
    <n v="3"/>
    <n v="1"/>
    <n v="2"/>
    <n v="175000"/>
    <s v="TA"/>
    <s v="Timber"/>
    <x v="1"/>
  </r>
  <r>
    <n v="10200"/>
    <n v="6"/>
    <n v="5"/>
    <x v="8"/>
    <n v="1989"/>
    <n v="1509"/>
    <n v="2"/>
    <n v="3"/>
    <n v="1"/>
    <n v="2"/>
    <n v="175000"/>
    <s v="TA"/>
    <s v="Timber"/>
    <x v="1"/>
  </r>
  <r>
    <n v="13811"/>
    <n v="6"/>
    <n v="6"/>
    <x v="90"/>
    <n v="1987"/>
    <n v="1137"/>
    <n v="2"/>
    <n v="2"/>
    <n v="1"/>
    <n v="2"/>
    <n v="176000"/>
    <s v="TA"/>
    <s v="Timber"/>
    <x v="1"/>
  </r>
  <r>
    <n v="7777"/>
    <n v="6"/>
    <n v="5"/>
    <x v="55"/>
    <n v="1996"/>
    <n v="1491"/>
    <n v="2"/>
    <n v="3"/>
    <n v="1"/>
    <n v="2"/>
    <n v="178000"/>
    <s v="TA"/>
    <s v="Timber"/>
    <x v="0"/>
  </r>
  <r>
    <n v="9803"/>
    <n v="7"/>
    <n v="5"/>
    <x v="79"/>
    <n v="2010"/>
    <n v="1214"/>
    <n v="2"/>
    <n v="2"/>
    <n v="0"/>
    <n v="2"/>
    <n v="179781"/>
    <s v="TA"/>
    <s v="Timber"/>
    <x v="1"/>
  </r>
  <r>
    <n v="18265"/>
    <n v="6"/>
    <n v="5"/>
    <x v="61"/>
    <n v="1986"/>
    <n v="1256"/>
    <n v="2"/>
    <n v="3"/>
    <n v="1"/>
    <n v="2"/>
    <n v="180000"/>
    <s v="Gd"/>
    <s v="Timber"/>
    <x v="1"/>
  </r>
  <r>
    <n v="8049"/>
    <n v="7"/>
    <n v="5"/>
    <x v="88"/>
    <n v="1990"/>
    <n v="1339"/>
    <n v="2"/>
    <n v="2"/>
    <n v="1"/>
    <n v="2"/>
    <n v="180000"/>
    <s v="TA"/>
    <s v="Timber"/>
    <x v="0"/>
  </r>
  <r>
    <n v="6718"/>
    <n v="8"/>
    <n v="5"/>
    <x v="75"/>
    <n v="2001"/>
    <n v="1312"/>
    <n v="2"/>
    <n v="2"/>
    <n v="0"/>
    <n v="2"/>
    <n v="180500"/>
    <s v="TA"/>
    <s v="Timber"/>
    <x v="0"/>
  </r>
  <r>
    <n v="12416"/>
    <n v="6"/>
    <n v="5"/>
    <x v="61"/>
    <n v="1986"/>
    <n v="1651"/>
    <n v="2"/>
    <n v="3"/>
    <n v="1"/>
    <n v="2"/>
    <n v="184000"/>
    <s v="TA"/>
    <s v="Timber"/>
    <x v="1"/>
  </r>
  <r>
    <n v="35133"/>
    <n v="5"/>
    <n v="4"/>
    <x v="53"/>
    <n v="1963"/>
    <n v="1572"/>
    <n v="1"/>
    <n v="3"/>
    <n v="2"/>
    <n v="3"/>
    <n v="186700"/>
    <s v="TA"/>
    <s v="Timber"/>
    <x v="1"/>
  </r>
  <r>
    <n v="13758"/>
    <n v="7"/>
    <n v="5"/>
    <x v="88"/>
    <n v="1991"/>
    <n v="1717"/>
    <n v="2"/>
    <n v="3"/>
    <n v="1"/>
    <n v="2"/>
    <n v="187500"/>
    <s v="Gd"/>
    <s v="Timber"/>
    <x v="1"/>
  </r>
  <r>
    <n v="9590"/>
    <n v="7"/>
    <n v="5"/>
    <x v="4"/>
    <n v="2003"/>
    <n v="1146"/>
    <n v="2"/>
    <n v="3"/>
    <n v="1"/>
    <n v="2"/>
    <n v="187500"/>
    <s v="TA"/>
    <s v="Timber"/>
    <x v="1"/>
  </r>
  <r>
    <n v="7915"/>
    <n v="6"/>
    <n v="5"/>
    <x v="78"/>
    <n v="2000"/>
    <n v="1675"/>
    <n v="2"/>
    <n v="3"/>
    <n v="0"/>
    <n v="2"/>
    <n v="195000"/>
    <s v="TA"/>
    <s v="Timber"/>
    <x v="0"/>
  </r>
  <r>
    <n v="8925"/>
    <n v="8"/>
    <n v="5"/>
    <x v="1"/>
    <n v="2007"/>
    <n v="1466"/>
    <n v="2"/>
    <n v="3"/>
    <n v="0"/>
    <n v="3"/>
    <n v="201000"/>
    <s v="TA"/>
    <s v="Timber"/>
    <x v="0"/>
  </r>
  <r>
    <n v="8098"/>
    <n v="6"/>
    <n v="5"/>
    <x v="80"/>
    <n v="2000"/>
    <n v="1403"/>
    <n v="2"/>
    <n v="2"/>
    <n v="0"/>
    <n v="2"/>
    <n v="202000"/>
    <s v="TA"/>
    <s v="Timber"/>
    <x v="0"/>
  </r>
  <r>
    <n v="14191"/>
    <n v="8"/>
    <n v="5"/>
    <x v="5"/>
    <n v="2002"/>
    <n v="1908"/>
    <n v="2"/>
    <n v="4"/>
    <n v="0"/>
    <n v="2"/>
    <n v="202900"/>
    <s v="TA"/>
    <s v="Timber"/>
    <x v="1"/>
  </r>
  <r>
    <n v="9839"/>
    <n v="6"/>
    <n v="8"/>
    <x v="6"/>
    <n v="2006"/>
    <n v="2237"/>
    <n v="2"/>
    <n v="3"/>
    <n v="1"/>
    <n v="2"/>
    <n v="204000"/>
    <s v="Gd"/>
    <s v="Timber"/>
    <x v="1"/>
  </r>
  <r>
    <n v="9303"/>
    <n v="6"/>
    <n v="5"/>
    <x v="55"/>
    <n v="1997"/>
    <n v="1756"/>
    <n v="2"/>
    <n v="3"/>
    <n v="0"/>
    <n v="2"/>
    <n v="204000"/>
    <s v="TA"/>
    <s v="Timber"/>
    <x v="0"/>
  </r>
  <r>
    <n v="14419"/>
    <n v="7"/>
    <n v="5"/>
    <x v="90"/>
    <n v="1989"/>
    <n v="1479"/>
    <n v="2"/>
    <n v="3"/>
    <n v="1"/>
    <n v="2"/>
    <n v="213500"/>
    <s v="TA"/>
    <s v="Timber"/>
    <x v="1"/>
  </r>
  <r>
    <n v="11316"/>
    <n v="7"/>
    <n v="5"/>
    <x v="5"/>
    <n v="2003"/>
    <n v="1894"/>
    <n v="2"/>
    <n v="4"/>
    <n v="1"/>
    <n v="2"/>
    <n v="214900"/>
    <s v="TA"/>
    <s v="Timber"/>
    <x v="1"/>
  </r>
  <r>
    <n v="12018"/>
    <n v="7"/>
    <n v="5"/>
    <x v="81"/>
    <n v="2008"/>
    <n v="1612"/>
    <n v="2"/>
    <n v="3"/>
    <n v="0"/>
    <n v="3"/>
    <n v="218689"/>
    <s v="TA"/>
    <s v="Timber"/>
    <x v="1"/>
  </r>
  <r>
    <n v="11896"/>
    <n v="7"/>
    <n v="5"/>
    <x v="81"/>
    <n v="2008"/>
    <n v="1346"/>
    <n v="2"/>
    <n v="3"/>
    <n v="1"/>
    <n v="3"/>
    <n v="220000"/>
    <s v="TA"/>
    <s v="Timber"/>
    <x v="1"/>
  </r>
  <r>
    <n v="6853"/>
    <n v="8"/>
    <n v="5"/>
    <x v="75"/>
    <n v="2002"/>
    <n v="1296"/>
    <n v="2"/>
    <n v="2"/>
    <n v="0"/>
    <n v="2"/>
    <n v="220000"/>
    <s v="TA"/>
    <s v="Timber"/>
    <x v="0"/>
  </r>
  <r>
    <n v="13159"/>
    <n v="7"/>
    <n v="5"/>
    <x v="79"/>
    <n v="2009"/>
    <n v="1692"/>
    <n v="2"/>
    <n v="3"/>
    <n v="0"/>
    <n v="2"/>
    <n v="224500"/>
    <s v="TA"/>
    <s v="Timber"/>
    <x v="1"/>
  </r>
  <r>
    <n v="16669"/>
    <n v="8"/>
    <n v="6"/>
    <x v="93"/>
    <n v="1981"/>
    <n v="1707"/>
    <n v="2"/>
    <n v="2"/>
    <n v="1"/>
    <n v="2"/>
    <n v="228000"/>
    <s v="TA"/>
    <s v="Timber"/>
    <x v="1"/>
  </r>
  <r>
    <n v="164660"/>
    <n v="5"/>
    <n v="6"/>
    <x v="87"/>
    <n v="1965"/>
    <n v="1786"/>
    <n v="2"/>
    <n v="3"/>
    <n v="2"/>
    <n v="2"/>
    <n v="228950"/>
    <s v="TA"/>
    <s v="Timber"/>
    <x v="1"/>
  </r>
  <r>
    <n v="8368"/>
    <n v="7"/>
    <n v="5"/>
    <x v="2"/>
    <n v="2007"/>
    <n v="1689"/>
    <n v="2"/>
    <n v="3"/>
    <n v="0"/>
    <n v="2"/>
    <n v="231713"/>
    <s v="TA"/>
    <s v="Timber"/>
    <x v="0"/>
  </r>
  <r>
    <n v="11202"/>
    <n v="8"/>
    <n v="5"/>
    <x v="4"/>
    <n v="2003"/>
    <n v="1440"/>
    <n v="2"/>
    <n v="3"/>
    <n v="1"/>
    <n v="2"/>
    <n v="232500"/>
    <s v="TA"/>
    <s v="Timber"/>
    <x v="1"/>
  </r>
  <r>
    <n v="10991"/>
    <n v="8"/>
    <n v="5"/>
    <x v="1"/>
    <n v="2007"/>
    <n v="1571"/>
    <n v="2"/>
    <n v="3"/>
    <n v="1"/>
    <n v="3"/>
    <n v="239000"/>
    <s v="TA"/>
    <s v="Timber"/>
    <x v="1"/>
  </r>
  <r>
    <n v="4084"/>
    <n v="7"/>
    <n v="6"/>
    <x v="61"/>
    <n v="1986"/>
    <n v="1501"/>
    <n v="2"/>
    <n v="2"/>
    <n v="1"/>
    <n v="2"/>
    <n v="241500"/>
    <s v="TA"/>
    <s v="Timber"/>
    <x v="0"/>
  </r>
  <r>
    <n v="4054"/>
    <n v="7"/>
    <n v="6"/>
    <x v="90"/>
    <n v="1987"/>
    <n v="1501"/>
    <n v="2"/>
    <n v="2"/>
    <n v="2"/>
    <n v="2"/>
    <n v="244000"/>
    <s v="TA"/>
    <s v="Timber"/>
    <x v="0"/>
  </r>
  <r>
    <n v="10656"/>
    <n v="8"/>
    <n v="5"/>
    <x v="2"/>
    <n v="2007"/>
    <n v="1646"/>
    <n v="2"/>
    <n v="3"/>
    <n v="1"/>
    <n v="3"/>
    <n v="248900"/>
    <s v="TA"/>
    <s v="Timber"/>
    <x v="1"/>
  </r>
  <r>
    <n v="11170"/>
    <n v="7"/>
    <n v="5"/>
    <x v="88"/>
    <n v="1991"/>
    <n v="2514"/>
    <n v="2"/>
    <n v="4"/>
    <n v="0"/>
    <n v="2"/>
    <n v="250000"/>
    <s v="TA"/>
    <s v="Timber"/>
    <x v="1"/>
  </r>
  <r>
    <n v="50102"/>
    <n v="6"/>
    <n v="5"/>
    <x v="33"/>
    <n v="1958"/>
    <n v="1650"/>
    <n v="1"/>
    <n v="2"/>
    <n v="2"/>
    <n v="2"/>
    <n v="250764"/>
    <s v="TA"/>
    <s v="Timber"/>
    <x v="1"/>
  </r>
  <r>
    <n v="19958"/>
    <n v="6"/>
    <n v="8"/>
    <x v="33"/>
    <n v="1995"/>
    <n v="2279"/>
    <n v="2"/>
    <n v="4"/>
    <n v="1"/>
    <n v="2"/>
    <n v="257000"/>
    <s v="Gd"/>
    <s v="Timber"/>
    <x v="1"/>
  </r>
  <r>
    <n v="12852"/>
    <n v="8"/>
    <n v="5"/>
    <x v="1"/>
    <n v="2007"/>
    <n v="1780"/>
    <n v="2"/>
    <n v="3"/>
    <n v="1"/>
    <n v="2"/>
    <n v="264966"/>
    <s v="TA"/>
    <s v="Timber"/>
    <x v="1"/>
  </r>
  <r>
    <n v="9037"/>
    <n v="8"/>
    <n v="5"/>
    <x v="2"/>
    <n v="2006"/>
    <n v="1484"/>
    <n v="2"/>
    <n v="2"/>
    <n v="1"/>
    <n v="2"/>
    <n v="265900"/>
    <s v="TA"/>
    <s v="Timber"/>
    <x v="0"/>
  </r>
  <r>
    <n v="8298"/>
    <n v="8"/>
    <n v="5"/>
    <x v="2"/>
    <n v="2007"/>
    <n v="1564"/>
    <n v="2"/>
    <n v="2"/>
    <n v="1"/>
    <n v="2"/>
    <n v="267300"/>
    <s v="TA"/>
    <s v="Timber"/>
    <x v="0"/>
  </r>
  <r>
    <n v="12003"/>
    <n v="8"/>
    <n v="5"/>
    <x v="79"/>
    <n v="2010"/>
    <n v="1968"/>
    <n v="2"/>
    <n v="4"/>
    <n v="1"/>
    <n v="3"/>
    <n v="269500"/>
    <s v="TA"/>
    <s v="Timber"/>
    <x v="1"/>
  </r>
  <r>
    <n v="14536"/>
    <n v="8"/>
    <n v="5"/>
    <x v="5"/>
    <n v="2003"/>
    <n v="1629"/>
    <n v="2"/>
    <n v="3"/>
    <n v="1"/>
    <n v="3"/>
    <n v="270000"/>
    <s v="TA"/>
    <s v="Timber"/>
    <x v="1"/>
  </r>
  <r>
    <n v="11800"/>
    <n v="7"/>
    <n v="5"/>
    <x v="4"/>
    <n v="2004"/>
    <n v="2486"/>
    <n v="3"/>
    <n v="5"/>
    <n v="1"/>
    <n v="2"/>
    <n v="279900"/>
    <s v="TA"/>
    <s v="Timber"/>
    <x v="1"/>
  </r>
  <r>
    <n v="12665"/>
    <n v="8"/>
    <n v="5"/>
    <x v="0"/>
    <n v="2006"/>
    <n v="2482"/>
    <n v="2"/>
    <n v="4"/>
    <n v="1"/>
    <n v="3"/>
    <n v="281213"/>
    <s v="TA"/>
    <s v="Timber"/>
    <x v="1"/>
  </r>
  <r>
    <n v="11305"/>
    <n v="8"/>
    <n v="5"/>
    <x v="5"/>
    <n v="2002"/>
    <n v="1922"/>
    <n v="2"/>
    <n v="2"/>
    <n v="1"/>
    <n v="3"/>
    <n v="282000"/>
    <s v="TA"/>
    <s v="Timber"/>
    <x v="1"/>
  </r>
  <r>
    <n v="15306"/>
    <n v="8"/>
    <n v="5"/>
    <x v="2"/>
    <n v="2007"/>
    <n v="1776"/>
    <n v="2"/>
    <n v="3"/>
    <n v="1"/>
    <n v="3"/>
    <n v="283463"/>
    <s v="TA"/>
    <s v="Timber"/>
    <x v="1"/>
  </r>
  <r>
    <n v="15498"/>
    <n v="8"/>
    <n v="6"/>
    <x v="70"/>
    <n v="1976"/>
    <n v="2898"/>
    <n v="2"/>
    <n v="2"/>
    <n v="1"/>
    <n v="2"/>
    <n v="287000"/>
    <s v="TA"/>
    <s v="Timber"/>
    <x v="1"/>
  </r>
  <r>
    <n v="9520"/>
    <n v="8"/>
    <n v="5"/>
    <x v="1"/>
    <n v="2008"/>
    <n v="1646"/>
    <n v="2"/>
    <n v="3"/>
    <n v="1"/>
    <n v="3"/>
    <n v="293077"/>
    <s v="TA"/>
    <s v="Timber"/>
    <x v="1"/>
  </r>
  <r>
    <n v="11563"/>
    <n v="8"/>
    <n v="5"/>
    <x v="2"/>
    <n v="2007"/>
    <n v="1537"/>
    <n v="2"/>
    <n v="3"/>
    <n v="0"/>
    <n v="3"/>
    <n v="294000"/>
    <s v="TA"/>
    <s v="Timber"/>
    <x v="1"/>
  </r>
  <r>
    <n v="11449"/>
    <n v="8"/>
    <n v="5"/>
    <x v="1"/>
    <n v="2007"/>
    <n v="1728"/>
    <n v="2"/>
    <n v="3"/>
    <n v="1"/>
    <n v="2"/>
    <n v="298751"/>
    <s v="TA"/>
    <s v="Timber"/>
    <x v="1"/>
  </r>
  <r>
    <n v="12244"/>
    <n v="8"/>
    <n v="5"/>
    <x v="4"/>
    <n v="2003"/>
    <n v="2262"/>
    <n v="2"/>
    <n v="4"/>
    <n v="2"/>
    <n v="3"/>
    <n v="305000"/>
    <s v="TA"/>
    <s v="Timber"/>
    <x v="1"/>
  </r>
  <r>
    <n v="14331"/>
    <n v="8"/>
    <n v="5"/>
    <x v="5"/>
    <n v="2002"/>
    <n v="1800"/>
    <n v="2"/>
    <n v="3"/>
    <n v="1"/>
    <n v="3"/>
    <n v="312500"/>
    <s v="TA"/>
    <s v="Timber"/>
    <x v="1"/>
  </r>
  <r>
    <n v="14601"/>
    <n v="9"/>
    <n v="5"/>
    <x v="2"/>
    <n v="2006"/>
    <n v="1838"/>
    <n v="2"/>
    <n v="2"/>
    <n v="1"/>
    <n v="3"/>
    <n v="315000"/>
    <s v="TA"/>
    <s v="Timber"/>
    <x v="1"/>
  </r>
  <r>
    <n v="12898"/>
    <n v="9"/>
    <n v="5"/>
    <x v="1"/>
    <n v="2008"/>
    <n v="1620"/>
    <n v="2"/>
    <n v="2"/>
    <n v="1"/>
    <n v="3"/>
    <n v="315500"/>
    <s v="TA"/>
    <s v="Timber"/>
    <x v="1"/>
  </r>
  <r>
    <n v="14463"/>
    <n v="9"/>
    <n v="5"/>
    <x v="81"/>
    <n v="2008"/>
    <n v="1641"/>
    <n v="2"/>
    <n v="3"/>
    <n v="0"/>
    <n v="3"/>
    <n v="316500"/>
    <s v="TA"/>
    <s v="Timber"/>
    <x v="1"/>
  </r>
  <r>
    <n v="13618"/>
    <n v="8"/>
    <n v="5"/>
    <x v="0"/>
    <n v="2006"/>
    <n v="1960"/>
    <n v="2"/>
    <n v="3"/>
    <n v="2"/>
    <n v="3"/>
    <n v="320000"/>
    <s v="TA"/>
    <s v="Timber"/>
    <x v="1"/>
  </r>
  <r>
    <n v="26178"/>
    <n v="7"/>
    <n v="5"/>
    <x v="7"/>
    <n v="1990"/>
    <n v="2519"/>
    <n v="2"/>
    <n v="4"/>
    <n v="2"/>
    <n v="2"/>
    <n v="335000"/>
    <s v="TA"/>
    <s v="Timber"/>
    <x v="1"/>
  </r>
  <r>
    <n v="11577"/>
    <n v="9"/>
    <n v="5"/>
    <x v="0"/>
    <n v="2006"/>
    <n v="1838"/>
    <n v="2"/>
    <n v="3"/>
    <n v="1"/>
    <n v="3"/>
    <n v="359900"/>
    <s v="TA"/>
    <s v="Timber"/>
    <x v="1"/>
  </r>
  <r>
    <n v="11443"/>
    <n v="8"/>
    <n v="5"/>
    <x v="0"/>
    <n v="2006"/>
    <n v="2028"/>
    <n v="2"/>
    <n v="2"/>
    <n v="2"/>
    <n v="3"/>
    <n v="369900"/>
    <s v="TA"/>
    <s v="Timber"/>
    <x v="1"/>
  </r>
  <r>
    <n v="11447"/>
    <n v="8"/>
    <n v="5"/>
    <x v="0"/>
    <n v="2006"/>
    <n v="1964"/>
    <n v="2"/>
    <n v="3"/>
    <n v="1"/>
    <n v="3"/>
    <n v="370000"/>
    <s v="TA"/>
    <s v="Timber"/>
    <x v="1"/>
  </r>
  <r>
    <n v="215245"/>
    <n v="7"/>
    <n v="5"/>
    <x v="87"/>
    <n v="1965"/>
    <n v="2036"/>
    <n v="2"/>
    <n v="3"/>
    <n v="2"/>
    <n v="2"/>
    <n v="375000"/>
    <s v="TA"/>
    <s v="Timber"/>
    <x v="1"/>
  </r>
  <r>
    <n v="13214"/>
    <n v="9"/>
    <n v="5"/>
    <x v="81"/>
    <n v="2009"/>
    <n v="2018"/>
    <n v="2"/>
    <n v="3"/>
    <n v="1"/>
    <n v="3"/>
    <n v="378500"/>
    <s v="TA"/>
    <s v="Timber"/>
    <x v="1"/>
  </r>
  <r>
    <n v="12633"/>
    <n v="10"/>
    <n v="5"/>
    <x v="2"/>
    <n v="2007"/>
    <n v="1824"/>
    <n v="2"/>
    <n v="3"/>
    <n v="1"/>
    <n v="3"/>
    <n v="392000"/>
    <s v="TA"/>
    <s v="Timber"/>
    <x v="1"/>
  </r>
  <r>
    <n v="13438"/>
    <n v="9"/>
    <n v="5"/>
    <x v="81"/>
    <n v="2008"/>
    <n v="2036"/>
    <n v="2"/>
    <n v="3"/>
    <n v="1"/>
    <n v="3"/>
    <n v="410000"/>
    <s v="TA"/>
    <s v="Timber"/>
    <x v="1"/>
  </r>
  <r>
    <n v="12633"/>
    <n v="9"/>
    <n v="5"/>
    <x v="1"/>
    <n v="2007"/>
    <n v="1978"/>
    <n v="2"/>
    <n v="2"/>
    <n v="1"/>
    <n v="3"/>
    <n v="425000"/>
    <s v="TA"/>
    <s v="Timber"/>
    <x v="1"/>
  </r>
  <r>
    <n v="24572"/>
    <n v="9"/>
    <n v="3"/>
    <x v="63"/>
    <n v="1977"/>
    <n v="2944"/>
    <n v="2"/>
    <n v="3"/>
    <n v="1"/>
    <n v="3"/>
    <n v="150000"/>
    <s v="Gd"/>
    <s v="Veenker"/>
    <x v="1"/>
  </r>
  <r>
    <n v="11120"/>
    <n v="6"/>
    <n v="6"/>
    <x v="57"/>
    <n v="1984"/>
    <n v="1232"/>
    <n v="2"/>
    <n v="3"/>
    <n v="0"/>
    <n v="2"/>
    <n v="162500"/>
    <s v="TA"/>
    <s v="Veenker"/>
    <x v="1"/>
  </r>
  <r>
    <n v="11250"/>
    <n v="6"/>
    <n v="6"/>
    <x v="63"/>
    <n v="1977"/>
    <n v="1208"/>
    <n v="1"/>
    <n v="3"/>
    <n v="1"/>
    <n v="2"/>
    <n v="165000"/>
    <s v="TA"/>
    <s v="Veenker"/>
    <x v="1"/>
  </r>
  <r>
    <n v="9600"/>
    <n v="8"/>
    <n v="5"/>
    <x v="70"/>
    <n v="1976"/>
    <n v="2499"/>
    <n v="2"/>
    <n v="4"/>
    <n v="1"/>
    <n v="2"/>
    <n v="180500"/>
    <s v="Gd"/>
    <s v="Veenker"/>
    <x v="1"/>
  </r>
  <r>
    <n v="9600"/>
    <n v="6"/>
    <n v="8"/>
    <x v="70"/>
    <n v="1976"/>
    <n v="1262"/>
    <n v="2"/>
    <n v="3"/>
    <n v="1"/>
    <n v="2"/>
    <n v="181500"/>
    <s v="TA"/>
    <s v="Veenker"/>
    <x v="1"/>
  </r>
  <r>
    <n v="9600"/>
    <n v="6"/>
    <n v="7"/>
    <x v="70"/>
    <n v="1994"/>
    <n v="1855"/>
    <n v="2"/>
    <n v="3"/>
    <n v="1"/>
    <n v="2"/>
    <n v="187000"/>
    <s v="Gd"/>
    <s v="Veenker"/>
    <x v="1"/>
  </r>
  <r>
    <n v="19508"/>
    <n v="6"/>
    <n v="5"/>
    <x v="73"/>
    <n v="1974"/>
    <n v="1430"/>
    <n v="2"/>
    <n v="3"/>
    <n v="2"/>
    <n v="2"/>
    <n v="192000"/>
    <s v="TA"/>
    <s v="Veenker"/>
    <x v="1"/>
  </r>
  <r>
    <n v="16157"/>
    <n v="5"/>
    <n v="7"/>
    <x v="66"/>
    <n v="1978"/>
    <n v="1432"/>
    <n v="1"/>
    <n v="2"/>
    <n v="1"/>
    <n v="2"/>
    <n v="194000"/>
    <s v="TA"/>
    <s v="Veenker"/>
    <x v="1"/>
  </r>
  <r>
    <n v="11064"/>
    <n v="8"/>
    <n v="5"/>
    <x v="74"/>
    <n v="1995"/>
    <n v="1239"/>
    <n v="1"/>
    <n v="1"/>
    <n v="1"/>
    <n v="2"/>
    <n v="217500"/>
    <s v="TA"/>
    <s v="Veenker"/>
    <x v="1"/>
  </r>
  <r>
    <n v="10768"/>
    <n v="5"/>
    <n v="8"/>
    <x v="70"/>
    <n v="2004"/>
    <n v="1437"/>
    <n v="2"/>
    <n v="3"/>
    <n v="1"/>
    <n v="2"/>
    <n v="218000"/>
    <s v="Gd"/>
    <s v="Veenker"/>
    <x v="1"/>
  </r>
  <r>
    <n v="15417"/>
    <n v="7"/>
    <n v="5"/>
    <x v="93"/>
    <n v="1981"/>
    <n v="1740"/>
    <n v="1"/>
    <n v="2"/>
    <n v="0"/>
    <n v="2"/>
    <n v="241600"/>
    <s v="TA"/>
    <s v="Veenker"/>
    <x v="1"/>
  </r>
  <r>
    <n v="14963"/>
    <n v="8"/>
    <n v="5"/>
    <x v="55"/>
    <n v="1996"/>
    <n v="1288"/>
    <n v="1"/>
    <n v="1"/>
    <n v="2"/>
    <n v="2"/>
    <n v="245500"/>
    <s v="TA"/>
    <s v="Veenker"/>
    <x v="1"/>
  </r>
  <r>
    <n v="12000"/>
    <n v="7"/>
    <n v="6"/>
    <x v="6"/>
    <n v="1980"/>
    <n v="2362"/>
    <n v="2"/>
    <n v="3"/>
    <n v="1"/>
    <n v="2"/>
    <n v="255000"/>
    <s v="TA"/>
    <s v="Veenker"/>
    <x v="1"/>
  </r>
  <r>
    <n v="14330"/>
    <n v="7"/>
    <n v="4"/>
    <x v="73"/>
    <n v="1974"/>
    <n v="2646"/>
    <n v="2"/>
    <n v="3"/>
    <n v="4"/>
    <n v="2"/>
    <n v="260000"/>
    <s v="Fa"/>
    <s v="Veenker"/>
    <x v="1"/>
  </r>
  <r>
    <n v="9549"/>
    <n v="8"/>
    <n v="5"/>
    <x v="74"/>
    <n v="1996"/>
    <n v="1494"/>
    <n v="1"/>
    <n v="2"/>
    <n v="1"/>
    <n v="2"/>
    <n v="270000"/>
    <s v="Gd"/>
    <s v="Veenker"/>
    <x v="1"/>
  </r>
  <r>
    <n v="15676"/>
    <n v="8"/>
    <n v="8"/>
    <x v="6"/>
    <n v="1980"/>
    <n v="2014"/>
    <n v="2"/>
    <n v="2"/>
    <n v="2"/>
    <n v="3"/>
    <n v="275000"/>
    <s v="Gd"/>
    <s v="Veenker"/>
    <x v="1"/>
  </r>
  <r>
    <n v="9466"/>
    <n v="8"/>
    <n v="5"/>
    <x v="72"/>
    <n v="1995"/>
    <n v="1494"/>
    <n v="1"/>
    <n v="1"/>
    <n v="1"/>
    <n v="2"/>
    <n v="279700"/>
    <s v="TA"/>
    <s v="Veenker"/>
    <x v="1"/>
  </r>
  <r>
    <n v="16280"/>
    <n v="8"/>
    <n v="9"/>
    <x v="70"/>
    <n v="2007"/>
    <n v="1671"/>
    <n v="3"/>
    <n v="3"/>
    <n v="1"/>
    <n v="2"/>
    <n v="290000"/>
    <s v="Ex"/>
    <s v="Veenker"/>
    <x v="1"/>
  </r>
  <r>
    <n v="17542"/>
    <n v="7"/>
    <n v="7"/>
    <x v="73"/>
    <n v="2003"/>
    <n v="2167"/>
    <n v="2"/>
    <n v="3"/>
    <n v="2"/>
    <n v="2"/>
    <n v="294000"/>
    <s v="TA"/>
    <s v="Veenker"/>
    <x v="1"/>
  </r>
  <r>
    <n v="19522"/>
    <n v="7"/>
    <n v="5"/>
    <x v="88"/>
    <n v="1990"/>
    <n v="2503"/>
    <n v="2"/>
    <n v="3"/>
    <n v="1"/>
    <n v="2"/>
    <n v="300000"/>
    <s v="TA"/>
    <s v="Veenker"/>
    <x v="1"/>
  </r>
  <r>
    <n v="14694"/>
    <n v="8"/>
    <n v="9"/>
    <x v="63"/>
    <n v="2008"/>
    <n v="1694"/>
    <n v="2"/>
    <n v="2"/>
    <n v="1"/>
    <n v="2"/>
    <n v="318750"/>
    <s v="Ex"/>
    <s v="Veenker"/>
    <x v="1"/>
  </r>
  <r>
    <n v="10846"/>
    <n v="8"/>
    <n v="5"/>
    <x v="92"/>
    <n v="1993"/>
    <n v="1719"/>
    <n v="1"/>
    <n v="1"/>
    <n v="2"/>
    <n v="2"/>
    <n v="324000"/>
    <s v="TA"/>
    <s v="Veenker"/>
    <x v="1"/>
  </r>
  <r>
    <n v="17778"/>
    <n v="8"/>
    <n v="5"/>
    <x v="93"/>
    <n v="1981"/>
    <n v="2497"/>
    <n v="2"/>
    <n v="2"/>
    <n v="2"/>
    <n v="2"/>
    <n v="373000"/>
    <s v="TA"/>
    <s v="Veenker"/>
    <x v="1"/>
  </r>
  <r>
    <n v="50271"/>
    <n v="9"/>
    <n v="5"/>
    <x v="93"/>
    <n v="1987"/>
    <n v="1842"/>
    <n v="0"/>
    <n v="0"/>
    <n v="1"/>
    <n v="3"/>
    <n v="385000"/>
    <s v="TA"/>
    <s v="Veenker"/>
    <x v="1"/>
  </r>
  <r>
    <n v="9000"/>
    <n v="8"/>
    <n v="5"/>
    <x v="81"/>
    <n v="2008"/>
    <n v="1566"/>
    <n v="2"/>
    <n v="3"/>
    <n v="0"/>
    <n v="2"/>
    <n v="262500"/>
    <s v="TA"/>
    <s v="Somerst"/>
    <x v="0"/>
  </r>
  <r>
    <n v="9375"/>
    <n v="7"/>
    <n v="5"/>
    <x v="4"/>
    <n v="2004"/>
    <n v="2094"/>
    <n v="2"/>
    <n v="4"/>
    <n v="1"/>
    <n v="2"/>
    <n v="263000"/>
    <s v="TA"/>
    <s v="Somerst"/>
    <x v="0"/>
  </r>
  <r>
    <n v="8004"/>
    <n v="8"/>
    <n v="5"/>
    <x v="79"/>
    <n v="2009"/>
    <n v="1935"/>
    <n v="2"/>
    <n v="3"/>
    <n v="0"/>
    <n v="2"/>
    <n v="263435"/>
    <s v="TA"/>
    <s v="Somerst"/>
    <x v="0"/>
  </r>
  <r>
    <n v="14587"/>
    <n v="9"/>
    <n v="5"/>
    <x v="81"/>
    <n v="2008"/>
    <n v="1506"/>
    <n v="2"/>
    <n v="2"/>
    <n v="1"/>
    <n v="2"/>
    <n v="264132"/>
    <s v="TA"/>
    <s v="Somerst"/>
    <x v="1"/>
  </r>
  <r>
    <n v="8125"/>
    <n v="8"/>
    <n v="5"/>
    <x v="81"/>
    <n v="2009"/>
    <n v="1836"/>
    <n v="2"/>
    <n v="3"/>
    <n v="1"/>
    <n v="2"/>
    <n v="264500"/>
    <s v="TA"/>
    <s v="Somerst"/>
    <x v="0"/>
  </r>
  <r>
    <n v="10625"/>
    <n v="6"/>
    <n v="5"/>
    <x v="3"/>
    <n v="2004"/>
    <n v="2443"/>
    <n v="2"/>
    <n v="4"/>
    <n v="1"/>
    <n v="3"/>
    <n v="265000"/>
    <s v="TA"/>
    <s v="Somerst"/>
    <x v="1"/>
  </r>
  <r>
    <n v="10728"/>
    <n v="8"/>
    <n v="5"/>
    <x v="2"/>
    <n v="2006"/>
    <n v="1939"/>
    <n v="2"/>
    <n v="3"/>
    <n v="1"/>
    <n v="3"/>
    <n v="266000"/>
    <s v="TA"/>
    <s v="Somerst"/>
    <x v="1"/>
  </r>
  <r>
    <n v="12853"/>
    <n v="8"/>
    <n v="5"/>
    <x v="76"/>
    <n v="2010"/>
    <n v="1418"/>
    <n v="1"/>
    <n v="1"/>
    <n v="1"/>
    <n v="3"/>
    <n v="267916"/>
    <s v="TA"/>
    <s v="Somerst"/>
    <x v="1"/>
  </r>
  <r>
    <n v="10603"/>
    <n v="8"/>
    <n v="5"/>
    <x v="2"/>
    <n v="2006"/>
    <n v="1795"/>
    <n v="2"/>
    <n v="3"/>
    <n v="1"/>
    <n v="3"/>
    <n v="270000"/>
    <s v="TA"/>
    <s v="Somerst"/>
    <x v="1"/>
  </r>
  <r>
    <n v="9000"/>
    <n v="8"/>
    <n v="5"/>
    <x v="2"/>
    <n v="2006"/>
    <n v="1959"/>
    <n v="2"/>
    <n v="3"/>
    <n v="1"/>
    <n v="3"/>
    <n v="270000"/>
    <s v="TA"/>
    <s v="Somerst"/>
    <x v="0"/>
  </r>
  <r>
    <n v="10440"/>
    <n v="6"/>
    <n v="5"/>
    <x v="0"/>
    <n v="2005"/>
    <n v="1468"/>
    <n v="2"/>
    <n v="2"/>
    <n v="1"/>
    <n v="2"/>
    <n v="271500"/>
    <s v="TA"/>
    <s v="Somerst"/>
    <x v="1"/>
  </r>
  <r>
    <n v="11194"/>
    <n v="8"/>
    <n v="5"/>
    <x v="81"/>
    <n v="2008"/>
    <n v="1696"/>
    <n v="2"/>
    <n v="3"/>
    <n v="0"/>
    <n v="3"/>
    <n v="275000"/>
    <s v="TA"/>
    <s v="Somerst"/>
    <x v="1"/>
  </r>
  <r>
    <n v="10130"/>
    <n v="8"/>
    <n v="5"/>
    <x v="1"/>
    <n v="2007"/>
    <n v="1702"/>
    <n v="2"/>
    <n v="3"/>
    <n v="1"/>
    <n v="3"/>
    <n v="275500"/>
    <s v="TA"/>
    <s v="Somerst"/>
    <x v="1"/>
  </r>
  <r>
    <n v="2880"/>
    <n v="7"/>
    <n v="5"/>
    <x v="3"/>
    <n v="2005"/>
    <n v="3005"/>
    <n v="2"/>
    <n v="3"/>
    <n v="1"/>
    <n v="3"/>
    <n v="280750"/>
    <s v="TA"/>
    <s v="Somerst"/>
    <x v="0"/>
  </r>
  <r>
    <n v="15256"/>
    <n v="8"/>
    <n v="5"/>
    <x v="1"/>
    <n v="2007"/>
    <n v="1464"/>
    <n v="2"/>
    <n v="3"/>
    <n v="0"/>
    <n v="3"/>
    <n v="282922"/>
    <s v="TA"/>
    <s v="Somerst"/>
    <x v="1"/>
  </r>
  <r>
    <n v="4538"/>
    <n v="9"/>
    <n v="5"/>
    <x v="75"/>
    <n v="2001"/>
    <n v="1310"/>
    <n v="1"/>
    <n v="1"/>
    <n v="1"/>
    <n v="2"/>
    <n v="285000"/>
    <s v="TA"/>
    <s v="Somerst"/>
    <x v="0"/>
  </r>
  <r>
    <n v="9262"/>
    <n v="8"/>
    <n v="5"/>
    <x v="81"/>
    <n v="2009"/>
    <n v="1578"/>
    <n v="2"/>
    <n v="3"/>
    <n v="1"/>
    <n v="3"/>
    <n v="287090"/>
    <s v="TA"/>
    <s v="Somerst"/>
    <x v="0"/>
  </r>
  <r>
    <n v="4385"/>
    <n v="9"/>
    <n v="5"/>
    <x v="75"/>
    <n v="2001"/>
    <n v="1419"/>
    <n v="1"/>
    <n v="2"/>
    <n v="1"/>
    <n v="2"/>
    <n v="290000"/>
    <s v="TA"/>
    <s v="Somerst"/>
    <x v="0"/>
  </r>
  <r>
    <n v="10182"/>
    <n v="8"/>
    <n v="5"/>
    <x v="2"/>
    <n v="2006"/>
    <n v="1660"/>
    <n v="2"/>
    <n v="3"/>
    <n v="1"/>
    <n v="2"/>
    <n v="290000"/>
    <s v="TA"/>
    <s v="Somerst"/>
    <x v="1"/>
  </r>
  <r>
    <n v="10625"/>
    <n v="7"/>
    <n v="5"/>
    <x v="2"/>
    <n v="2007"/>
    <n v="1662"/>
    <n v="2"/>
    <n v="3"/>
    <n v="1"/>
    <n v="3"/>
    <n v="291000"/>
    <s v="TA"/>
    <s v="Somerst"/>
    <x v="1"/>
  </r>
  <r>
    <n v="9512"/>
    <n v="7"/>
    <n v="5"/>
    <x v="0"/>
    <n v="2006"/>
    <n v="2318"/>
    <n v="2"/>
    <n v="3"/>
    <n v="1"/>
    <n v="2"/>
    <n v="294323"/>
    <s v="TA"/>
    <s v="Somerst"/>
    <x v="1"/>
  </r>
  <r>
    <n v="9428"/>
    <n v="8"/>
    <n v="5"/>
    <x v="1"/>
    <n v="2008"/>
    <n v="1874"/>
    <n v="2"/>
    <n v="3"/>
    <n v="1"/>
    <n v="3"/>
    <n v="297900"/>
    <s v="TA"/>
    <s v="Somerst"/>
    <x v="1"/>
  </r>
  <r>
    <n v="4765"/>
    <n v="9"/>
    <n v="5"/>
    <x v="80"/>
    <n v="2000"/>
    <n v="1638"/>
    <n v="2"/>
    <n v="2"/>
    <n v="1"/>
    <n v="2"/>
    <n v="300000"/>
    <s v="TA"/>
    <s v="Somerst"/>
    <x v="0"/>
  </r>
  <r>
    <n v="8010"/>
    <n v="8"/>
    <n v="5"/>
    <x v="4"/>
    <n v="2004"/>
    <n v="2048"/>
    <n v="2"/>
    <n v="3"/>
    <n v="2"/>
    <n v="2"/>
    <n v="301000"/>
    <s v="TA"/>
    <s v="Somerst"/>
    <x v="0"/>
  </r>
  <r>
    <n v="9000"/>
    <n v="8"/>
    <n v="5"/>
    <x v="1"/>
    <n v="2007"/>
    <n v="2610"/>
    <n v="2"/>
    <n v="4"/>
    <n v="1"/>
    <n v="2"/>
    <n v="303477"/>
    <s v="TA"/>
    <s v="Somerst"/>
    <x v="0"/>
  </r>
  <r>
    <n v="4109"/>
    <n v="9"/>
    <n v="5"/>
    <x v="78"/>
    <n v="2000"/>
    <n v="1557"/>
    <n v="2"/>
    <n v="2"/>
    <n v="1"/>
    <n v="2"/>
    <n v="305000"/>
    <s v="TA"/>
    <s v="Somerst"/>
    <x v="0"/>
  </r>
  <r>
    <n v="10084"/>
    <n v="8"/>
    <n v="5"/>
    <x v="3"/>
    <n v="2005"/>
    <n v="1694"/>
    <n v="2"/>
    <n v="3"/>
    <n v="1"/>
    <n v="2"/>
    <n v="307000"/>
    <s v="TA"/>
    <s v="Somerst"/>
    <x v="1"/>
  </r>
  <r>
    <n v="11003"/>
    <n v="10"/>
    <n v="5"/>
    <x v="81"/>
    <n v="2008"/>
    <n v="2007"/>
    <n v="2"/>
    <n v="3"/>
    <n v="1"/>
    <n v="3"/>
    <n v="310000"/>
    <s v="TA"/>
    <s v="Somerst"/>
    <x v="1"/>
  </r>
  <r>
    <n v="12217"/>
    <n v="8"/>
    <n v="5"/>
    <x v="1"/>
    <n v="2007"/>
    <n v="1880"/>
    <n v="2"/>
    <n v="3"/>
    <n v="1"/>
    <n v="3"/>
    <n v="310013"/>
    <s v="TA"/>
    <s v="Somerst"/>
    <x v="1"/>
  </r>
  <r>
    <n v="9416"/>
    <n v="7"/>
    <n v="5"/>
    <x v="1"/>
    <n v="2007"/>
    <n v="1726"/>
    <n v="2"/>
    <n v="3"/>
    <n v="1"/>
    <n v="3"/>
    <n v="311872"/>
    <s v="TA"/>
    <s v="Somerst"/>
    <x v="0"/>
  </r>
  <r>
    <n v="8413"/>
    <n v="8"/>
    <n v="5"/>
    <x v="77"/>
    <n v="1998"/>
    <n v="2362"/>
    <n v="2"/>
    <n v="3"/>
    <n v="2"/>
    <n v="2"/>
    <n v="312500"/>
    <s v="Gd"/>
    <s v="Somerst"/>
    <x v="0"/>
  </r>
  <r>
    <n v="11670"/>
    <n v="9"/>
    <n v="5"/>
    <x v="2"/>
    <n v="2006"/>
    <n v="1905"/>
    <n v="2"/>
    <n v="3"/>
    <n v="1"/>
    <n v="3"/>
    <n v="320000"/>
    <s v="TA"/>
    <s v="Somerst"/>
    <x v="1"/>
  </r>
  <r>
    <n v="5119"/>
    <n v="9"/>
    <n v="5"/>
    <x v="78"/>
    <n v="2000"/>
    <n v="1709"/>
    <n v="2"/>
    <n v="2"/>
    <n v="1"/>
    <n v="2"/>
    <n v="328900"/>
    <s v="TA"/>
    <s v="Somerst"/>
    <x v="0"/>
  </r>
  <r>
    <n v="15218"/>
    <n v="8"/>
    <n v="5"/>
    <x v="2"/>
    <n v="2006"/>
    <n v="1670"/>
    <n v="2"/>
    <n v="2"/>
    <n v="1"/>
    <n v="3"/>
    <n v="336820"/>
    <s v="TA"/>
    <s v="Somerst"/>
    <x v="1"/>
  </r>
  <r>
    <n v="10800"/>
    <n v="8"/>
    <n v="5"/>
    <x v="1"/>
    <n v="2008"/>
    <n v="2078"/>
    <n v="2"/>
    <n v="3"/>
    <n v="1"/>
    <n v="3"/>
    <n v="339750"/>
    <s v="TA"/>
    <s v="Somerst"/>
    <x v="1"/>
  </r>
  <r>
    <n v="11143"/>
    <n v="8"/>
    <n v="5"/>
    <x v="3"/>
    <n v="2005"/>
    <n v="2466"/>
    <n v="3"/>
    <n v="4"/>
    <n v="1"/>
    <n v="2"/>
    <n v="340000"/>
    <s v="TA"/>
    <s v="Somerst"/>
    <x v="1"/>
  </r>
  <r>
    <n v="3951"/>
    <n v="10"/>
    <n v="5"/>
    <x v="77"/>
    <n v="1999"/>
    <n v="2393"/>
    <n v="2"/>
    <n v="2"/>
    <n v="1"/>
    <n v="2"/>
    <n v="345000"/>
    <s v="TA"/>
    <s v="Somerst"/>
    <x v="0"/>
  </r>
  <r>
    <n v="9187"/>
    <n v="9"/>
    <n v="5"/>
    <x v="79"/>
    <n v="2009"/>
    <n v="1766"/>
    <n v="2"/>
    <n v="2"/>
    <n v="1"/>
    <n v="3"/>
    <n v="370878"/>
    <s v="TA"/>
    <s v="Somerst"/>
    <x v="0"/>
  </r>
  <r>
    <n v="13162"/>
    <n v="9"/>
    <n v="5"/>
    <x v="2"/>
    <n v="2006"/>
    <n v="2640"/>
    <n v="3"/>
    <n v="3"/>
    <n v="1"/>
    <n v="3"/>
    <n v="405749"/>
    <s v="TA"/>
    <s v="Somerst"/>
    <x v="1"/>
  </r>
  <r>
    <n v="12291"/>
    <n v="10"/>
    <n v="5"/>
    <x v="1"/>
    <n v="2007"/>
    <n v="1966"/>
    <n v="2"/>
    <n v="1"/>
    <n v="1"/>
    <n v="3"/>
    <n v="419005"/>
    <s v="TA"/>
    <s v="Somerst"/>
    <x v="1"/>
  </r>
  <r>
    <n v="20896"/>
    <n v="8"/>
    <n v="5"/>
    <x v="0"/>
    <n v="2006"/>
    <n v="2097"/>
    <n v="1"/>
    <n v="1"/>
    <n v="1"/>
    <n v="3"/>
    <n v="423000"/>
    <s v="TA"/>
    <s v="Somerst"/>
    <x v="1"/>
  </r>
  <r>
    <n v="11128"/>
    <n v="9"/>
    <n v="5"/>
    <x v="0"/>
    <n v="2006"/>
    <n v="2490"/>
    <n v="2"/>
    <n v="2"/>
    <n v="2"/>
    <n v="3"/>
    <n v="468000"/>
    <s v="TA"/>
    <s v="Somerst"/>
    <x v="1"/>
  </r>
  <r>
    <n v="3701"/>
    <n v="8"/>
    <n v="5"/>
    <x v="90"/>
    <n v="1987"/>
    <n v="1204"/>
    <n v="2"/>
    <n v="2"/>
    <n v="0"/>
    <n v="2"/>
    <n v="130000"/>
    <s v="TA"/>
    <s v="StoneBr"/>
    <x v="0"/>
  </r>
  <r>
    <n v="3696"/>
    <n v="8"/>
    <n v="5"/>
    <x v="61"/>
    <n v="1986"/>
    <n v="1088"/>
    <n v="1"/>
    <n v="2"/>
    <n v="0"/>
    <n v="2"/>
    <n v="170000"/>
    <s v="TA"/>
    <s v="StoneBr"/>
    <x v="0"/>
  </r>
  <r>
    <n v="5395"/>
    <n v="8"/>
    <n v="5"/>
    <x v="92"/>
    <n v="1993"/>
    <n v="1337"/>
    <n v="2"/>
    <n v="2"/>
    <n v="1"/>
    <n v="2"/>
    <n v="180000"/>
    <s v="TA"/>
    <s v="StoneBr"/>
    <x v="0"/>
  </r>
  <r>
    <n v="5070"/>
    <n v="8"/>
    <n v="5"/>
    <x v="67"/>
    <n v="1992"/>
    <n v="1280"/>
    <n v="2"/>
    <n v="2"/>
    <n v="0"/>
    <n v="2"/>
    <n v="180000"/>
    <s v="TA"/>
    <s v="StoneBr"/>
    <x v="0"/>
  </r>
  <r>
    <n v="4740"/>
    <n v="8"/>
    <n v="5"/>
    <x v="8"/>
    <n v="1988"/>
    <n v="1179"/>
    <n v="2"/>
    <n v="2"/>
    <n v="0"/>
    <n v="2"/>
    <n v="182000"/>
    <s v="TA"/>
    <s v="StoneBr"/>
    <x v="0"/>
  </r>
  <r>
    <n v="5814"/>
    <n v="8"/>
    <n v="5"/>
    <x v="57"/>
    <n v="1984"/>
    <n v="1360"/>
    <n v="1"/>
    <n v="1"/>
    <n v="1"/>
    <n v="2"/>
    <n v="187500"/>
    <s v="TA"/>
    <s v="StoneBr"/>
    <x v="0"/>
  </r>
  <r>
    <n v="5950"/>
    <n v="8"/>
    <n v="5"/>
    <x v="7"/>
    <n v="1989"/>
    <n v="1337"/>
    <n v="2"/>
    <n v="2"/>
    <n v="1"/>
    <n v="2"/>
    <n v="188500"/>
    <s v="TA"/>
    <s v="StoneBr"/>
    <x v="0"/>
  </r>
  <r>
    <n v="4671"/>
    <n v="8"/>
    <n v="5"/>
    <x v="8"/>
    <n v="1989"/>
    <n v="1228"/>
    <n v="2"/>
    <n v="2"/>
    <n v="1"/>
    <n v="2"/>
    <n v="189000"/>
    <s v="TA"/>
    <s v="StoneBr"/>
    <x v="0"/>
  </r>
  <r>
    <n v="5005"/>
    <n v="8"/>
    <n v="5"/>
    <x v="67"/>
    <n v="1992"/>
    <n v="1280"/>
    <n v="2"/>
    <n v="2"/>
    <n v="0"/>
    <n v="2"/>
    <n v="191500"/>
    <s v="TA"/>
    <s v="StoneBr"/>
    <x v="0"/>
  </r>
  <r>
    <n v="5062"/>
    <n v="7"/>
    <n v="5"/>
    <x v="57"/>
    <n v="1984"/>
    <n v="2090"/>
    <n v="2"/>
    <n v="3"/>
    <n v="1"/>
    <n v="2"/>
    <n v="207500"/>
    <s v="TA"/>
    <s v="StoneBr"/>
    <x v="0"/>
  </r>
  <r>
    <n v="6820"/>
    <n v="8"/>
    <n v="5"/>
    <x v="99"/>
    <n v="1985"/>
    <n v="1502"/>
    <n v="1"/>
    <n v="1"/>
    <n v="0"/>
    <n v="2"/>
    <n v="212000"/>
    <s v="TA"/>
    <s v="StoneBr"/>
    <x v="0"/>
  </r>
  <r>
    <n v="5118"/>
    <n v="8"/>
    <n v="5"/>
    <x v="88"/>
    <n v="1990"/>
    <n v="1321"/>
    <n v="1"/>
    <n v="1"/>
    <n v="1"/>
    <n v="2"/>
    <n v="212000"/>
    <s v="TA"/>
    <s v="StoneBr"/>
    <x v="0"/>
  </r>
  <r>
    <n v="4920"/>
    <n v="8"/>
    <n v="5"/>
    <x v="75"/>
    <n v="2001"/>
    <n v="1338"/>
    <n v="2"/>
    <n v="2"/>
    <n v="0"/>
    <n v="2"/>
    <n v="213500"/>
    <s v="TA"/>
    <s v="StoneBr"/>
    <x v="0"/>
  </r>
  <r>
    <n v="5389"/>
    <n v="8"/>
    <n v="5"/>
    <x v="74"/>
    <n v="1996"/>
    <n v="1616"/>
    <n v="2"/>
    <n v="2"/>
    <n v="1"/>
    <n v="2"/>
    <n v="236500"/>
    <s v="TA"/>
    <s v="StoneBr"/>
    <x v="0"/>
  </r>
  <r>
    <n v="5306"/>
    <n v="7"/>
    <n v="7"/>
    <x v="90"/>
    <n v="1987"/>
    <n v="1767"/>
    <n v="2"/>
    <n v="2"/>
    <n v="1"/>
    <n v="2"/>
    <n v="239000"/>
    <s v="Gd"/>
    <s v="StoneBr"/>
    <x v="0"/>
  </r>
  <r>
    <n v="8013"/>
    <n v="8"/>
    <n v="5"/>
    <x v="74"/>
    <n v="1996"/>
    <n v="1734"/>
    <n v="2"/>
    <n v="2"/>
    <n v="0"/>
    <n v="2"/>
    <n v="239500"/>
    <s v="TA"/>
    <s v="StoneBr"/>
    <x v="0"/>
  </r>
  <r>
    <n v="7380"/>
    <n v="8"/>
    <n v="5"/>
    <x v="77"/>
    <n v="1998"/>
    <n v="1478"/>
    <n v="2"/>
    <n v="2"/>
    <n v="0"/>
    <n v="2"/>
    <n v="240000"/>
    <s v="TA"/>
    <s v="StoneBr"/>
    <x v="0"/>
  </r>
  <r>
    <n v="6264"/>
    <n v="8"/>
    <n v="5"/>
    <x v="64"/>
    <n v="1997"/>
    <n v="1682"/>
    <n v="1"/>
    <n v="1"/>
    <n v="1"/>
    <n v="2"/>
    <n v="247900"/>
    <s v="TA"/>
    <s v="StoneBr"/>
    <x v="0"/>
  </r>
  <r>
    <n v="5330"/>
    <n v="8"/>
    <n v="5"/>
    <x v="80"/>
    <n v="2000"/>
    <n v="1652"/>
    <n v="2"/>
    <n v="2"/>
    <n v="0"/>
    <n v="2"/>
    <n v="251000"/>
    <s v="TA"/>
    <s v="StoneBr"/>
    <x v="0"/>
  </r>
  <r>
    <n v="16158"/>
    <n v="7"/>
    <n v="5"/>
    <x v="0"/>
    <n v="2005"/>
    <n v="1530"/>
    <n v="2"/>
    <n v="3"/>
    <n v="1"/>
    <n v="2"/>
    <n v="260000"/>
    <s v="TA"/>
    <s v="StoneBr"/>
    <x v="1"/>
  </r>
  <r>
    <n v="13108"/>
    <n v="8"/>
    <n v="5"/>
    <x v="72"/>
    <n v="1994"/>
    <n v="2687"/>
    <n v="2"/>
    <n v="4"/>
    <n v="0"/>
    <n v="2"/>
    <n v="270000"/>
    <s v="TA"/>
    <s v="StoneBr"/>
    <x v="1"/>
  </r>
  <r>
    <n v="6563"/>
    <n v="8"/>
    <n v="5"/>
    <x v="99"/>
    <n v="1985"/>
    <n v="1742"/>
    <n v="2"/>
    <n v="2"/>
    <n v="1"/>
    <n v="2"/>
    <n v="275000"/>
    <s v="TA"/>
    <s v="StoneBr"/>
    <x v="0"/>
  </r>
  <r>
    <n v="5664"/>
    <n v="8"/>
    <n v="5"/>
    <x v="80"/>
    <n v="2000"/>
    <n v="1659"/>
    <n v="2"/>
    <n v="2"/>
    <n v="1"/>
    <n v="2"/>
    <n v="278000"/>
    <s v="TA"/>
    <s v="StoneBr"/>
    <x v="0"/>
  </r>
  <r>
    <n v="4923"/>
    <n v="8"/>
    <n v="5"/>
    <x v="75"/>
    <n v="2002"/>
    <n v="1593"/>
    <n v="1"/>
    <n v="0"/>
    <n v="1"/>
    <n v="2"/>
    <n v="286000"/>
    <s v="TA"/>
    <s v="StoneBr"/>
    <x v="0"/>
  </r>
  <r>
    <n v="8147"/>
    <n v="9"/>
    <n v="5"/>
    <x v="0"/>
    <n v="2005"/>
    <n v="1714"/>
    <n v="2"/>
    <n v="2"/>
    <n v="1"/>
    <n v="2"/>
    <n v="318000"/>
    <s v="TA"/>
    <s v="StoneBr"/>
    <x v="0"/>
  </r>
  <r>
    <n v="11302"/>
    <n v="8"/>
    <n v="5"/>
    <x v="0"/>
    <n v="2006"/>
    <n v="1826"/>
    <n v="2"/>
    <n v="3"/>
    <n v="1"/>
    <n v="3"/>
    <n v="319000"/>
    <s v="TA"/>
    <s v="StoneBr"/>
    <x v="1"/>
  </r>
  <r>
    <n v="8035"/>
    <n v="9"/>
    <n v="5"/>
    <x v="2"/>
    <n v="2006"/>
    <n v="1612"/>
    <n v="2"/>
    <n v="2"/>
    <n v="1"/>
    <n v="2"/>
    <n v="319900"/>
    <s v="TA"/>
    <s v="StoneBr"/>
    <x v="0"/>
  </r>
  <r>
    <n v="11198"/>
    <n v="9"/>
    <n v="5"/>
    <x v="0"/>
    <n v="2007"/>
    <n v="2504"/>
    <n v="2"/>
    <n v="4"/>
    <n v="1"/>
    <n v="3"/>
    <n v="325000"/>
    <s v="TA"/>
    <s v="StoneBr"/>
    <x v="1"/>
  </r>
  <r>
    <n v="8118"/>
    <n v="9"/>
    <n v="5"/>
    <x v="1"/>
    <n v="2007"/>
    <n v="1710"/>
    <n v="2"/>
    <n v="2"/>
    <n v="1"/>
    <n v="2"/>
    <n v="334000"/>
    <s v="TA"/>
    <s v="StoneBr"/>
    <x v="0"/>
  </r>
  <r>
    <n v="12328"/>
    <n v="8"/>
    <n v="5"/>
    <x v="0"/>
    <n v="2005"/>
    <n v="2541"/>
    <n v="3"/>
    <n v="4"/>
    <n v="1"/>
    <n v="3"/>
    <n v="349265"/>
    <s v="TA"/>
    <s v="StoneBr"/>
    <x v="1"/>
  </r>
  <r>
    <n v="13543"/>
    <n v="8"/>
    <n v="5"/>
    <x v="0"/>
    <n v="2005"/>
    <n v="2500"/>
    <n v="3"/>
    <n v="5"/>
    <n v="1"/>
    <n v="3"/>
    <n v="355000"/>
    <s v="TA"/>
    <s v="StoneBr"/>
    <x v="1"/>
  </r>
  <r>
    <n v="12292"/>
    <n v="9"/>
    <n v="5"/>
    <x v="2"/>
    <n v="2006"/>
    <n v="2473"/>
    <n v="2"/>
    <n v="4"/>
    <n v="1"/>
    <n v="3"/>
    <n v="356383"/>
    <s v="TA"/>
    <s v="StoneBr"/>
    <x v="1"/>
  </r>
  <r>
    <n v="12438"/>
    <n v="8"/>
    <n v="5"/>
    <x v="2"/>
    <n v="2006"/>
    <n v="2576"/>
    <n v="2"/>
    <n v="4"/>
    <n v="1"/>
    <n v="3"/>
    <n v="361919"/>
    <s v="TA"/>
    <s v="StoneBr"/>
    <x v="1"/>
  </r>
  <r>
    <n v="11844"/>
    <n v="8"/>
    <n v="5"/>
    <x v="81"/>
    <n v="2008"/>
    <n v="2046"/>
    <n v="2"/>
    <n v="3"/>
    <n v="1"/>
    <n v="3"/>
    <n v="372500"/>
    <s v="TA"/>
    <s v="StoneBr"/>
    <x v="1"/>
  </r>
  <r>
    <n v="7296"/>
    <n v="8"/>
    <n v="5"/>
    <x v="3"/>
    <n v="2005"/>
    <n v="2522"/>
    <n v="2"/>
    <n v="1"/>
    <n v="1"/>
    <n v="2"/>
    <n v="375000"/>
    <s v="TA"/>
    <s v="StoneBr"/>
    <x v="0"/>
  </r>
  <r>
    <n v="14157"/>
    <n v="9"/>
    <n v="5"/>
    <x v="0"/>
    <n v="2006"/>
    <n v="1922"/>
    <n v="2"/>
    <n v="3"/>
    <n v="1"/>
    <n v="3"/>
    <n v="377426"/>
    <s v="TA"/>
    <s v="StoneBr"/>
    <x v="1"/>
  </r>
  <r>
    <n v="15401"/>
    <n v="9"/>
    <n v="5"/>
    <x v="3"/>
    <n v="2004"/>
    <n v="1884"/>
    <n v="2"/>
    <n v="2"/>
    <n v="1"/>
    <n v="3"/>
    <n v="387000"/>
    <s v="TA"/>
    <s v="StoneBr"/>
    <x v="1"/>
  </r>
  <r>
    <n v="8089"/>
    <n v="8"/>
    <n v="6"/>
    <x v="1"/>
    <n v="2007"/>
    <n v="1419"/>
    <n v="2"/>
    <n v="2"/>
    <n v="1"/>
    <n v="2"/>
    <n v="392000"/>
    <s v="TA"/>
    <s v="StoneBr"/>
    <x v="0"/>
  </r>
  <r>
    <n v="11394"/>
    <n v="9"/>
    <n v="2"/>
    <x v="76"/>
    <n v="2010"/>
    <n v="1856"/>
    <n v="1"/>
    <n v="1"/>
    <n v="1"/>
    <n v="3"/>
    <n v="394432"/>
    <s v="TA"/>
    <s v="StoneBr"/>
    <x v="1"/>
  </r>
  <r>
    <n v="15922"/>
    <n v="9"/>
    <n v="5"/>
    <x v="0"/>
    <n v="2006"/>
    <n v="2795"/>
    <n v="3"/>
    <n v="4"/>
    <n v="1"/>
    <n v="3"/>
    <n v="401179"/>
    <s v="TA"/>
    <s v="StoneBr"/>
    <x v="1"/>
  </r>
  <r>
    <n v="13682"/>
    <n v="10"/>
    <n v="5"/>
    <x v="2"/>
    <n v="2006"/>
    <n v="2945"/>
    <n v="3"/>
    <n v="3"/>
    <n v="1"/>
    <n v="3"/>
    <n v="438780"/>
    <s v="TA"/>
    <s v="StoneBr"/>
    <x v="1"/>
  </r>
  <r>
    <n v="14082"/>
    <n v="8"/>
    <n v="5"/>
    <x v="2"/>
    <n v="2006"/>
    <n v="2234"/>
    <n v="1"/>
    <n v="1"/>
    <n v="1"/>
    <n v="2"/>
    <n v="441929"/>
    <s v="TA"/>
    <s v="StoneBr"/>
    <x v="1"/>
  </r>
  <r>
    <n v="13870"/>
    <n v="10"/>
    <n v="5"/>
    <x v="2"/>
    <n v="2007"/>
    <n v="2042"/>
    <n v="2"/>
    <n v="3"/>
    <n v="1"/>
    <n v="3"/>
    <n v="455000"/>
    <s v="TA"/>
    <s v="StoneBr"/>
    <x v="1"/>
  </r>
  <r>
    <n v="16023"/>
    <n v="9"/>
    <n v="5"/>
    <x v="0"/>
    <n v="2006"/>
    <n v="2798"/>
    <n v="3"/>
    <n v="3"/>
    <n v="1"/>
    <n v="3"/>
    <n v="457347"/>
    <s v="Ex"/>
    <s v="StoneBr"/>
    <x v="1"/>
  </r>
  <r>
    <n v="18261"/>
    <n v="9"/>
    <n v="5"/>
    <x v="0"/>
    <n v="2005"/>
    <n v="2000"/>
    <n v="2"/>
    <n v="3"/>
    <n v="2"/>
    <n v="3"/>
    <n v="470000"/>
    <s v="TA"/>
    <s v="StoneBr"/>
    <x v="1"/>
  </r>
  <r>
    <n v="17423"/>
    <n v="9"/>
    <n v="5"/>
    <x v="81"/>
    <n v="2009"/>
    <n v="2234"/>
    <n v="2"/>
    <n v="1"/>
    <n v="1"/>
    <n v="3"/>
    <n v="501837"/>
    <s v="TA"/>
    <s v="StoneBr"/>
    <x v="1"/>
  </r>
  <r>
    <n v="16052"/>
    <n v="10"/>
    <n v="5"/>
    <x v="2"/>
    <n v="2006"/>
    <n v="2698"/>
    <n v="2"/>
    <n v="4"/>
    <n v="1"/>
    <n v="3"/>
    <n v="535000"/>
    <s v="TA"/>
    <s v="StoneBr"/>
    <x v="1"/>
  </r>
  <r>
    <n v="53504"/>
    <n v="8"/>
    <n v="5"/>
    <x v="4"/>
    <n v="2003"/>
    <n v="3279"/>
    <n v="3"/>
    <n v="4"/>
    <n v="1"/>
    <n v="3"/>
    <n v="538000"/>
    <s v="TA"/>
    <s v="StoneBr"/>
    <x v="1"/>
  </r>
  <r>
    <n v="18062"/>
    <n v="10"/>
    <n v="5"/>
    <x v="2"/>
    <n v="2006"/>
    <n v="3390"/>
    <n v="3"/>
    <n v="5"/>
    <n v="1"/>
    <n v="3"/>
    <n v="545224"/>
    <s v="TA"/>
    <s v="StoneBr"/>
    <x v="1"/>
  </r>
  <r>
    <n v="16056"/>
    <n v="9"/>
    <n v="5"/>
    <x v="0"/>
    <n v="2006"/>
    <n v="2868"/>
    <n v="3"/>
    <n v="4"/>
    <n v="1"/>
    <n v="3"/>
    <n v="556581"/>
    <s v="TA"/>
    <s v="StoneBr"/>
    <x v="1"/>
  </r>
  <r>
    <n v="51974"/>
    <n v="9"/>
    <n v="5"/>
    <x v="2"/>
    <n v="2007"/>
    <n v="2338"/>
    <n v="2"/>
    <n v="4"/>
    <n v="2"/>
    <n v="3"/>
    <n v="591587"/>
    <s v="TA"/>
    <s v="StoneBr"/>
    <x v="1"/>
  </r>
  <r>
    <n v="8400"/>
    <n v="2"/>
    <n v="5"/>
    <x v="36"/>
    <n v="1950"/>
    <n v="438"/>
    <n v="1"/>
    <n v="1"/>
    <n v="0"/>
    <n v="1"/>
    <n v="60000"/>
    <s v="TA"/>
    <s v="SWISU"/>
    <x v="0"/>
  </r>
  <r>
    <n v="5220"/>
    <n v="5"/>
    <n v="3"/>
    <x v="15"/>
    <n v="1950"/>
    <n v="879"/>
    <n v="1"/>
    <n v="2"/>
    <n v="0"/>
    <n v="1"/>
    <n v="80000"/>
    <s v="TA"/>
    <s v="SWISU"/>
    <x v="0"/>
  </r>
  <r>
    <n v="6292"/>
    <n v="6"/>
    <n v="5"/>
    <x v="19"/>
    <n v="1950"/>
    <n v="790"/>
    <n v="1"/>
    <n v="2"/>
    <n v="0"/>
    <n v="1"/>
    <n v="91000"/>
    <s v="TA"/>
    <s v="SWISU"/>
    <x v="0"/>
  </r>
  <r>
    <n v="6449"/>
    <n v="4"/>
    <n v="1"/>
    <x v="116"/>
    <n v="1950"/>
    <n v="1884"/>
    <n v="1"/>
    <n v="4"/>
    <n v="0"/>
    <n v="0"/>
    <n v="93369"/>
    <s v="TA"/>
    <s v="SWISU"/>
    <x v="0"/>
  </r>
  <r>
    <n v="6001"/>
    <n v="6"/>
    <n v="5"/>
    <x v="20"/>
    <n v="1950"/>
    <n v="919"/>
    <n v="1"/>
    <n v="3"/>
    <n v="0"/>
    <n v="1"/>
    <n v="95000"/>
    <s v="TA"/>
    <s v="SWISU"/>
    <x v="0"/>
  </r>
  <r>
    <n v="9900"/>
    <n v="5"/>
    <n v="4"/>
    <x v="45"/>
    <n v="1950"/>
    <n v="1392"/>
    <n v="1"/>
    <n v="3"/>
    <n v="0"/>
    <n v="0"/>
    <n v="100000"/>
    <s v="Fa"/>
    <s v="SWISU"/>
    <x v="1"/>
  </r>
  <r>
    <n v="9839"/>
    <n v="5"/>
    <n v="2"/>
    <x v="29"/>
    <n v="1950"/>
    <n v="1666"/>
    <n v="1"/>
    <n v="3"/>
    <n v="1"/>
    <n v="0"/>
    <n v="100000"/>
    <s v="TA"/>
    <s v="SWISU"/>
    <x v="1"/>
  </r>
  <r>
    <n v="6000"/>
    <n v="5"/>
    <n v="5"/>
    <x v="21"/>
    <n v="1950"/>
    <n v="1522"/>
    <n v="2"/>
    <n v="4"/>
    <n v="0"/>
    <n v="0"/>
    <n v="102000"/>
    <s v="Fa"/>
    <s v="SWISU"/>
    <x v="0"/>
  </r>
  <r>
    <n v="4853"/>
    <n v="5"/>
    <n v="6"/>
    <x v="27"/>
    <n v="1999"/>
    <n v="1296"/>
    <n v="2"/>
    <n v="2"/>
    <n v="1"/>
    <n v="1"/>
    <n v="104000"/>
    <s v="TA"/>
    <s v="SWISU"/>
    <x v="0"/>
  </r>
  <r>
    <n v="5707"/>
    <n v="6"/>
    <n v="6"/>
    <x v="14"/>
    <n v="1950"/>
    <n v="1242"/>
    <n v="1"/>
    <n v="3"/>
    <n v="1"/>
    <n v="1"/>
    <n v="105000"/>
    <s v="TA"/>
    <s v="SWISU"/>
    <x v="0"/>
  </r>
  <r>
    <n v="4484"/>
    <n v="5"/>
    <n v="6"/>
    <x v="43"/>
    <n v="1979"/>
    <n v="1282"/>
    <n v="1"/>
    <n v="2"/>
    <n v="0"/>
    <n v="1"/>
    <n v="108500"/>
    <s v="TA"/>
    <s v="SWISU"/>
    <x v="0"/>
  </r>
  <r>
    <n v="6191"/>
    <n v="5"/>
    <n v="4"/>
    <x v="28"/>
    <n v="1950"/>
    <n v="1288"/>
    <n v="1"/>
    <n v="4"/>
    <n v="0"/>
    <n v="1"/>
    <n v="112000"/>
    <s v="TA"/>
    <s v="SWISU"/>
    <x v="0"/>
  </r>
  <r>
    <n v="6048"/>
    <n v="5"/>
    <n v="7"/>
    <x v="46"/>
    <n v="1950"/>
    <n v="1680"/>
    <n v="2"/>
    <n v="2"/>
    <n v="1"/>
    <n v="2"/>
    <n v="114900"/>
    <s v="Gd"/>
    <s v="SWISU"/>
    <x v="0"/>
  </r>
  <r>
    <n v="10480"/>
    <n v="6"/>
    <n v="5"/>
    <x v="15"/>
    <n v="1950"/>
    <n v="1639"/>
    <n v="1"/>
    <n v="3"/>
    <n v="0"/>
    <n v="1"/>
    <n v="115000"/>
    <s v="TA"/>
    <s v="SWISU"/>
    <x v="1"/>
  </r>
  <r>
    <n v="5400"/>
    <n v="5"/>
    <n v="5"/>
    <x v="33"/>
    <n v="1958"/>
    <n v="864"/>
    <n v="1"/>
    <n v="3"/>
    <n v="0"/>
    <n v="1"/>
    <n v="118000"/>
    <s v="TA"/>
    <s v="SWISU"/>
    <x v="0"/>
  </r>
  <r>
    <n v="6204"/>
    <n v="4"/>
    <n v="5"/>
    <x v="95"/>
    <n v="1950"/>
    <n v="2230"/>
    <n v="1"/>
    <n v="5"/>
    <n v="0"/>
    <n v="1"/>
    <n v="118500"/>
    <s v="TA"/>
    <s v="SWISU"/>
    <x v="0"/>
  </r>
  <r>
    <n v="7890"/>
    <n v="6"/>
    <n v="6"/>
    <x v="30"/>
    <n v="1950"/>
    <n v="856"/>
    <n v="1"/>
    <n v="2"/>
    <n v="1"/>
    <n v="2"/>
    <n v="126000"/>
    <s v="TA"/>
    <s v="SWISU"/>
    <x v="0"/>
  </r>
  <r>
    <n v="5000"/>
    <n v="5"/>
    <n v="6"/>
    <x v="27"/>
    <n v="1950"/>
    <n v="1691"/>
    <n v="2"/>
    <n v="3"/>
    <n v="1"/>
    <n v="1"/>
    <n v="127000"/>
    <s v="TA"/>
    <s v="SWISU"/>
    <x v="0"/>
  </r>
  <r>
    <n v="6858"/>
    <n v="6"/>
    <n v="4"/>
    <x v="45"/>
    <n v="1950"/>
    <n v="1647"/>
    <n v="1"/>
    <n v="4"/>
    <n v="0"/>
    <n v="1"/>
    <n v="128000"/>
    <s v="TA"/>
    <s v="SWISU"/>
    <x v="0"/>
  </r>
  <r>
    <n v="6430"/>
    <n v="6"/>
    <n v="6"/>
    <x v="16"/>
    <n v="1950"/>
    <n v="1340"/>
    <n v="1"/>
    <n v="3"/>
    <n v="0"/>
    <n v="1"/>
    <n v="128000"/>
    <s v="TA"/>
    <s v="SWISU"/>
    <x v="0"/>
  </r>
  <r>
    <n v="8525"/>
    <n v="5"/>
    <n v="6"/>
    <x v="117"/>
    <n v="1950"/>
    <n v="1964"/>
    <n v="1"/>
    <n v="4"/>
    <n v="0"/>
    <n v="0"/>
    <n v="130000"/>
    <s v="TA"/>
    <s v="SWISU"/>
    <x v="0"/>
  </r>
  <r>
    <n v="10164"/>
    <n v="5"/>
    <n v="5"/>
    <x v="30"/>
    <n v="1950"/>
    <n v="1465"/>
    <n v="2"/>
    <n v="3"/>
    <n v="2"/>
    <n v="1"/>
    <n v="131000"/>
    <s v="TA"/>
    <s v="SWISU"/>
    <x v="1"/>
  </r>
  <r>
    <n v="7804"/>
    <n v="4"/>
    <n v="3"/>
    <x v="44"/>
    <n v="1950"/>
    <n v="1981"/>
    <n v="2"/>
    <n v="4"/>
    <n v="2"/>
    <n v="2"/>
    <n v="135000"/>
    <s v="TA"/>
    <s v="SWISU"/>
    <x v="0"/>
  </r>
  <r>
    <n v="5687"/>
    <n v="5"/>
    <n v="6"/>
    <x v="95"/>
    <n v="2000"/>
    <n v="1716"/>
    <n v="2"/>
    <n v="6"/>
    <n v="0"/>
    <n v="0"/>
    <n v="135900"/>
    <s v="Fa"/>
    <s v="SWISU"/>
    <x v="0"/>
  </r>
  <r>
    <n v="8400"/>
    <n v="6"/>
    <n v="5"/>
    <x v="24"/>
    <n v="1950"/>
    <n v="1694"/>
    <n v="2"/>
    <n v="4"/>
    <n v="1"/>
    <n v="2"/>
    <n v="136500"/>
    <s v="TA"/>
    <s v="SWISU"/>
    <x v="0"/>
  </r>
  <r>
    <n v="10890"/>
    <n v="5"/>
    <n v="5"/>
    <x v="39"/>
    <n v="1950"/>
    <n v="1551"/>
    <n v="2"/>
    <n v="3"/>
    <n v="0"/>
    <n v="1"/>
    <n v="137000"/>
    <s v="TA"/>
    <s v="SWISU"/>
    <x v="1"/>
  </r>
  <r>
    <n v="6171"/>
    <n v="6"/>
    <n v="6"/>
    <x v="24"/>
    <n v="1990"/>
    <n v="1608"/>
    <n v="2"/>
    <n v="3"/>
    <n v="1"/>
    <n v="1"/>
    <n v="137450"/>
    <s v="TA"/>
    <s v="SWISU"/>
    <x v="0"/>
  </r>
  <r>
    <n v="9900"/>
    <n v="6"/>
    <n v="7"/>
    <x v="20"/>
    <n v="1950"/>
    <n v="1489"/>
    <n v="2"/>
    <n v="3"/>
    <n v="1"/>
    <n v="1"/>
    <n v="139500"/>
    <s v="TA"/>
    <s v="SWISU"/>
    <x v="1"/>
  </r>
  <r>
    <n v="12155"/>
    <n v="6"/>
    <n v="8"/>
    <x v="24"/>
    <n v="1950"/>
    <n v="1482"/>
    <n v="2"/>
    <n v="4"/>
    <n v="0"/>
    <n v="1"/>
    <n v="140000"/>
    <s v="TA"/>
    <s v="SWISU"/>
    <x v="1"/>
  </r>
  <r>
    <n v="8400"/>
    <n v="6"/>
    <n v="5"/>
    <x v="20"/>
    <n v="2000"/>
    <n v="1595"/>
    <n v="1"/>
    <n v="2"/>
    <n v="2"/>
    <n v="1"/>
    <n v="140000"/>
    <s v="TA"/>
    <s v="SWISU"/>
    <x v="0"/>
  </r>
  <r>
    <n v="6292"/>
    <n v="7"/>
    <n v="7"/>
    <x v="44"/>
    <n v="1950"/>
    <n v="1477"/>
    <n v="2"/>
    <n v="3"/>
    <n v="1"/>
    <n v="1"/>
    <n v="145000"/>
    <s v="TA"/>
    <s v="SWISU"/>
    <x v="0"/>
  </r>
  <r>
    <n v="4899"/>
    <n v="6"/>
    <n v="8"/>
    <x v="36"/>
    <n v="1950"/>
    <n v="1510"/>
    <n v="1"/>
    <n v="3"/>
    <n v="0"/>
    <n v="1"/>
    <n v="149000"/>
    <s v="TA"/>
    <s v="SWISU"/>
    <x v="0"/>
  </r>
  <r>
    <n v="10890"/>
    <n v="5"/>
    <n v="6"/>
    <x v="23"/>
    <n v="1950"/>
    <n v="2592"/>
    <n v="2"/>
    <n v="6"/>
    <n v="0"/>
    <n v="0"/>
    <n v="150000"/>
    <s v="TA"/>
    <s v="SWISU"/>
    <x v="1"/>
  </r>
  <r>
    <n v="7200"/>
    <n v="7"/>
    <n v="9"/>
    <x v="15"/>
    <n v="2007"/>
    <n v="1135"/>
    <n v="1"/>
    <n v="3"/>
    <n v="0"/>
    <n v="2"/>
    <n v="155000"/>
    <s v="Gd"/>
    <s v="SWISU"/>
    <x v="0"/>
  </r>
  <r>
    <n v="5500"/>
    <n v="7"/>
    <n v="5"/>
    <x v="3"/>
    <n v="2004"/>
    <n v="1073"/>
    <n v="2"/>
    <n v="2"/>
    <n v="0"/>
    <n v="1"/>
    <n v="157000"/>
    <s v="TA"/>
    <s v="SWISU"/>
    <x v="0"/>
  </r>
  <r>
    <n v="4500"/>
    <n v="5"/>
    <n v="5"/>
    <x v="85"/>
    <n v="2000"/>
    <n v="1520"/>
    <n v="1"/>
    <n v="3"/>
    <n v="0"/>
    <n v="1"/>
    <n v="159434"/>
    <s v="TA"/>
    <s v="SWISU"/>
    <x v="0"/>
  </r>
  <r>
    <n v="7200"/>
    <n v="4"/>
    <n v="6"/>
    <x v="58"/>
    <n v="1967"/>
    <n v="2650"/>
    <n v="3"/>
    <n v="6"/>
    <n v="0"/>
    <n v="0"/>
    <n v="160000"/>
    <s v="TA"/>
    <s v="SWISU"/>
    <x v="0"/>
  </r>
  <r>
    <n v="6300"/>
    <n v="5"/>
    <n v="4"/>
    <x v="39"/>
    <n v="1950"/>
    <n v="1268"/>
    <n v="1"/>
    <n v="3"/>
    <n v="2"/>
    <n v="1"/>
    <n v="160000"/>
    <s v="TA"/>
    <s v="SWISU"/>
    <x v="0"/>
  </r>
  <r>
    <n v="7082"/>
    <n v="5"/>
    <n v="8"/>
    <x v="38"/>
    <n v="1995"/>
    <n v="1928"/>
    <n v="2"/>
    <n v="5"/>
    <n v="0"/>
    <n v="0"/>
    <n v="160000"/>
    <s v="TA"/>
    <s v="SWISU"/>
    <x v="0"/>
  </r>
  <r>
    <n v="7000"/>
    <n v="7"/>
    <n v="8"/>
    <x v="21"/>
    <n v="1997"/>
    <n v="1479"/>
    <n v="1"/>
    <n v="3"/>
    <n v="2"/>
    <n v="1"/>
    <n v="160000"/>
    <s v="TA"/>
    <s v="SWISU"/>
    <x v="0"/>
  </r>
  <r>
    <n v="7804"/>
    <n v="6"/>
    <n v="7"/>
    <x v="19"/>
    <n v="1950"/>
    <n v="1920"/>
    <n v="2"/>
    <n v="4"/>
    <n v="2"/>
    <n v="2"/>
    <n v="161900"/>
    <s v="TA"/>
    <s v="SWISU"/>
    <x v="0"/>
  </r>
  <r>
    <n v="7290"/>
    <n v="7"/>
    <n v="8"/>
    <x v="26"/>
    <n v="1950"/>
    <n v="1424"/>
    <n v="2"/>
    <n v="2"/>
    <n v="1"/>
    <n v="1"/>
    <n v="168000"/>
    <s v="TA"/>
    <s v="SWISU"/>
    <x v="0"/>
  </r>
  <r>
    <n v="9638"/>
    <n v="6"/>
    <n v="7"/>
    <x v="47"/>
    <n v="1990"/>
    <n v="2447"/>
    <n v="2"/>
    <n v="4"/>
    <n v="1"/>
    <n v="1"/>
    <n v="169000"/>
    <s v="TA"/>
    <s v="SWISU"/>
    <x v="1"/>
  </r>
  <r>
    <n v="7200"/>
    <n v="5"/>
    <n v="7"/>
    <x v="25"/>
    <n v="1950"/>
    <n v="1768"/>
    <n v="1"/>
    <n v="3"/>
    <n v="2"/>
    <n v="1"/>
    <n v="175000"/>
    <s v="TA"/>
    <s v="SWISU"/>
    <x v="0"/>
  </r>
  <r>
    <n v="8400"/>
    <n v="5"/>
    <n v="8"/>
    <x v="30"/>
    <n v="1997"/>
    <n v="2192"/>
    <n v="2"/>
    <n v="4"/>
    <n v="1"/>
    <n v="1"/>
    <n v="179500"/>
    <s v="TA"/>
    <s v="SWISU"/>
    <x v="0"/>
  </r>
  <r>
    <n v="9842"/>
    <n v="5"/>
    <n v="6"/>
    <x v="26"/>
    <n v="1998"/>
    <n v="2601"/>
    <n v="3"/>
    <n v="4"/>
    <n v="0"/>
    <n v="2"/>
    <n v="189000"/>
    <s v="TA"/>
    <s v="SWISU"/>
    <x v="1"/>
  </r>
  <r>
    <n v="15863"/>
    <n v="7"/>
    <n v="3"/>
    <x v="36"/>
    <n v="1970"/>
    <n v="3082"/>
    <n v="2"/>
    <n v="5"/>
    <n v="2"/>
    <n v="2"/>
    <n v="197000"/>
    <s v="TA"/>
    <s v="SWISU"/>
    <x v="1"/>
  </r>
  <r>
    <n v="10896"/>
    <n v="6"/>
    <n v="7"/>
    <x v="84"/>
    <n v="1995"/>
    <n v="3395"/>
    <n v="2"/>
    <n v="8"/>
    <n v="0"/>
    <n v="0"/>
    <n v="200000"/>
    <s v="TA"/>
    <s v="SWISU"/>
    <x v="1"/>
  </r>
  <r>
    <n v="14375"/>
    <n v="6"/>
    <n v="6"/>
    <x v="33"/>
    <n v="1958"/>
    <n v="1344"/>
    <n v="1"/>
    <n v="3"/>
    <n v="1"/>
    <n v="2"/>
    <n v="137500"/>
    <s v="TA"/>
    <s v="Timber"/>
    <x v="1"/>
  </r>
  <r>
    <n v="12890"/>
    <n v="6"/>
    <n v="5"/>
    <x v="7"/>
    <n v="1989"/>
    <n v="1495"/>
    <n v="2"/>
    <n v="3"/>
    <n v="1"/>
    <n v="2"/>
    <n v="150000"/>
    <s v="TA"/>
    <s v="Timber"/>
    <x v="1"/>
  </r>
  <r>
    <n v="57200"/>
    <n v="5"/>
    <n v="5"/>
    <x v="40"/>
    <n v="1950"/>
    <n v="1687"/>
    <n v="1"/>
    <n v="3"/>
    <n v="2"/>
    <n v="2"/>
    <n v="160000"/>
    <s v="TA"/>
    <s v="Timber"/>
    <x v="1"/>
  </r>
  <r>
    <n v="9735"/>
    <n v="5"/>
    <n v="5"/>
    <x v="2"/>
    <n v="2007"/>
    <n v="1394"/>
    <n v="2"/>
    <n v="3"/>
    <n v="0"/>
    <n v="2"/>
    <n v="167500"/>
    <s v="TA"/>
    <s v="Timber"/>
    <x v="1"/>
  </r>
  <r>
    <n v="9157"/>
    <n v="7"/>
    <n v="5"/>
    <x v="4"/>
    <n v="2003"/>
    <n v="2014"/>
    <n v="2"/>
    <n v="3"/>
    <n v="0"/>
    <n v="2"/>
    <n v="170000"/>
    <s v="TA"/>
    <s v="Timber"/>
    <x v="0"/>
  </r>
  <r>
    <n v="16905"/>
    <n v="5"/>
    <n v="6"/>
    <x v="49"/>
    <n v="1959"/>
    <n v="1328"/>
    <n v="1"/>
    <n v="2"/>
    <n v="2"/>
    <n v="1"/>
    <n v="170000"/>
    <s v="Gd"/>
    <s v="Timber"/>
    <x v="1"/>
  </r>
  <r>
    <n v="9802"/>
    <n v="5"/>
    <n v="5"/>
    <x v="2"/>
    <n v="2007"/>
    <n v="1442"/>
    <n v="2"/>
    <n v="3"/>
    <n v="0"/>
    <n v="2"/>
    <n v="172500"/>
    <s v="TA"/>
    <s v="Timber"/>
    <x v="1"/>
  </r>
  <r>
    <n v="9802"/>
    <n v="5"/>
    <n v="5"/>
    <x v="2"/>
    <n v="2007"/>
    <n v="1444"/>
    <n v="2"/>
    <n v="3"/>
    <n v="0"/>
    <n v="2"/>
    <n v="174000"/>
    <s v="TA"/>
    <s v="Timber"/>
    <x v="1"/>
  </r>
  <r>
    <n v="10331"/>
    <n v="7"/>
    <n v="7"/>
    <x v="99"/>
    <n v="1985"/>
    <n v="1240"/>
    <n v="2"/>
    <n v="3"/>
    <n v="0"/>
    <n v="2"/>
    <n v="174000"/>
    <s v="TA"/>
    <s v="Timber"/>
    <x v="1"/>
  </r>
  <r>
    <n v="11457"/>
    <n v="6"/>
    <n v="5"/>
    <x v="8"/>
    <n v="1988"/>
    <n v="1412"/>
    <n v="2"/>
    <n v="3"/>
    <n v="1"/>
    <n v="2"/>
    <n v="175000"/>
    <s v="TA"/>
    <s v="Timber"/>
    <x v="1"/>
  </r>
  <r>
    <n v="10200"/>
    <n v="6"/>
    <n v="5"/>
    <x v="8"/>
    <n v="1989"/>
    <n v="1509"/>
    <n v="2"/>
    <n v="3"/>
    <n v="1"/>
    <n v="2"/>
    <n v="175000"/>
    <s v="TA"/>
    <s v="Timber"/>
    <x v="1"/>
  </r>
  <r>
    <n v="13811"/>
    <n v="6"/>
    <n v="6"/>
    <x v="90"/>
    <n v="1987"/>
    <n v="1137"/>
    <n v="2"/>
    <n v="2"/>
    <n v="1"/>
    <n v="2"/>
    <n v="176000"/>
    <s v="TA"/>
    <s v="Timber"/>
    <x v="1"/>
  </r>
  <r>
    <n v="7777"/>
    <n v="6"/>
    <n v="5"/>
    <x v="55"/>
    <n v="1996"/>
    <n v="1491"/>
    <n v="2"/>
    <n v="3"/>
    <n v="1"/>
    <n v="2"/>
    <n v="178000"/>
    <s v="TA"/>
    <s v="Timber"/>
    <x v="0"/>
  </r>
  <r>
    <n v="9803"/>
    <n v="7"/>
    <n v="5"/>
    <x v="79"/>
    <n v="2010"/>
    <n v="1214"/>
    <n v="2"/>
    <n v="2"/>
    <n v="0"/>
    <n v="2"/>
    <n v="179781"/>
    <s v="TA"/>
    <s v="Timber"/>
    <x v="1"/>
  </r>
  <r>
    <n v="18265"/>
    <n v="6"/>
    <n v="5"/>
    <x v="61"/>
    <n v="1986"/>
    <n v="1256"/>
    <n v="2"/>
    <n v="3"/>
    <n v="1"/>
    <n v="2"/>
    <n v="180000"/>
    <s v="Gd"/>
    <s v="Timber"/>
    <x v="1"/>
  </r>
  <r>
    <n v="8049"/>
    <n v="7"/>
    <n v="5"/>
    <x v="88"/>
    <n v="1990"/>
    <n v="1339"/>
    <n v="2"/>
    <n v="2"/>
    <n v="1"/>
    <n v="2"/>
    <n v="180000"/>
    <s v="TA"/>
    <s v="Timber"/>
    <x v="0"/>
  </r>
  <r>
    <n v="6718"/>
    <n v="8"/>
    <n v="5"/>
    <x v="75"/>
    <n v="2001"/>
    <n v="1312"/>
    <n v="2"/>
    <n v="2"/>
    <n v="0"/>
    <n v="2"/>
    <n v="180500"/>
    <s v="TA"/>
    <s v="Timber"/>
    <x v="0"/>
  </r>
  <r>
    <n v="12416"/>
    <n v="6"/>
    <n v="5"/>
    <x v="61"/>
    <n v="1986"/>
    <n v="1651"/>
    <n v="2"/>
    <n v="3"/>
    <n v="1"/>
    <n v="2"/>
    <n v="184000"/>
    <s v="TA"/>
    <s v="Timber"/>
    <x v="1"/>
  </r>
  <r>
    <n v="35133"/>
    <n v="5"/>
    <n v="4"/>
    <x v="53"/>
    <n v="1963"/>
    <n v="1572"/>
    <n v="1"/>
    <n v="3"/>
    <n v="2"/>
    <n v="3"/>
    <n v="186700"/>
    <s v="TA"/>
    <s v="Timber"/>
    <x v="1"/>
  </r>
  <r>
    <n v="13758"/>
    <n v="7"/>
    <n v="5"/>
    <x v="88"/>
    <n v="1991"/>
    <n v="1717"/>
    <n v="2"/>
    <n v="3"/>
    <n v="1"/>
    <n v="2"/>
    <n v="187500"/>
    <s v="Gd"/>
    <s v="Timber"/>
    <x v="1"/>
  </r>
  <r>
    <n v="9590"/>
    <n v="7"/>
    <n v="5"/>
    <x v="4"/>
    <n v="2003"/>
    <n v="1146"/>
    <n v="2"/>
    <n v="3"/>
    <n v="1"/>
    <n v="2"/>
    <n v="187500"/>
    <s v="TA"/>
    <s v="Timber"/>
    <x v="1"/>
  </r>
  <r>
    <n v="7915"/>
    <n v="6"/>
    <n v="5"/>
    <x v="78"/>
    <n v="2000"/>
    <n v="1675"/>
    <n v="2"/>
    <n v="3"/>
    <n v="0"/>
    <n v="2"/>
    <n v="195000"/>
    <s v="TA"/>
    <s v="Timber"/>
    <x v="0"/>
  </r>
  <r>
    <n v="8925"/>
    <n v="8"/>
    <n v="5"/>
    <x v="1"/>
    <n v="2007"/>
    <n v="1466"/>
    <n v="2"/>
    <n v="3"/>
    <n v="0"/>
    <n v="3"/>
    <n v="201000"/>
    <s v="TA"/>
    <s v="Timber"/>
    <x v="0"/>
  </r>
  <r>
    <n v="8098"/>
    <n v="6"/>
    <n v="5"/>
    <x v="80"/>
    <n v="2000"/>
    <n v="1403"/>
    <n v="2"/>
    <n v="2"/>
    <n v="0"/>
    <n v="2"/>
    <n v="202000"/>
    <s v="TA"/>
    <s v="Timber"/>
    <x v="0"/>
  </r>
  <r>
    <n v="14191"/>
    <n v="8"/>
    <n v="5"/>
    <x v="5"/>
    <n v="2002"/>
    <n v="1908"/>
    <n v="2"/>
    <n v="4"/>
    <n v="0"/>
    <n v="2"/>
    <n v="202900"/>
    <s v="TA"/>
    <s v="Timber"/>
    <x v="1"/>
  </r>
  <r>
    <n v="9839"/>
    <n v="6"/>
    <n v="8"/>
    <x v="6"/>
    <n v="2006"/>
    <n v="2237"/>
    <n v="2"/>
    <n v="3"/>
    <n v="1"/>
    <n v="2"/>
    <n v="204000"/>
    <s v="Gd"/>
    <s v="Timber"/>
    <x v="1"/>
  </r>
  <r>
    <n v="9303"/>
    <n v="6"/>
    <n v="5"/>
    <x v="55"/>
    <n v="1997"/>
    <n v="1756"/>
    <n v="2"/>
    <n v="3"/>
    <n v="0"/>
    <n v="2"/>
    <n v="204000"/>
    <s v="TA"/>
    <s v="Timber"/>
    <x v="0"/>
  </r>
  <r>
    <n v="14419"/>
    <n v="7"/>
    <n v="5"/>
    <x v="90"/>
    <n v="1989"/>
    <n v="1479"/>
    <n v="2"/>
    <n v="3"/>
    <n v="1"/>
    <n v="2"/>
    <n v="213500"/>
    <s v="TA"/>
    <s v="Timber"/>
    <x v="1"/>
  </r>
  <r>
    <n v="11316"/>
    <n v="7"/>
    <n v="5"/>
    <x v="5"/>
    <n v="2003"/>
    <n v="1894"/>
    <n v="2"/>
    <n v="4"/>
    <n v="1"/>
    <n v="2"/>
    <n v="214900"/>
    <s v="TA"/>
    <s v="Timber"/>
    <x v="1"/>
  </r>
  <r>
    <n v="12018"/>
    <n v="7"/>
    <n v="5"/>
    <x v="81"/>
    <n v="2008"/>
    <n v="1612"/>
    <n v="2"/>
    <n v="3"/>
    <n v="0"/>
    <n v="3"/>
    <n v="218689"/>
    <s v="TA"/>
    <s v="Timber"/>
    <x v="1"/>
  </r>
  <r>
    <n v="11896"/>
    <n v="7"/>
    <n v="5"/>
    <x v="81"/>
    <n v="2008"/>
    <n v="1346"/>
    <n v="2"/>
    <n v="3"/>
    <n v="1"/>
    <n v="3"/>
    <n v="220000"/>
    <s v="TA"/>
    <s v="Timber"/>
    <x v="1"/>
  </r>
  <r>
    <n v="6853"/>
    <n v="8"/>
    <n v="5"/>
    <x v="75"/>
    <n v="2002"/>
    <n v="1296"/>
    <n v="2"/>
    <n v="2"/>
    <n v="0"/>
    <n v="2"/>
    <n v="220000"/>
    <s v="TA"/>
    <s v="Timber"/>
    <x v="0"/>
  </r>
  <r>
    <n v="13159"/>
    <n v="7"/>
    <n v="5"/>
    <x v="79"/>
    <n v="2009"/>
    <n v="1692"/>
    <n v="2"/>
    <n v="3"/>
    <n v="0"/>
    <n v="2"/>
    <n v="224500"/>
    <s v="TA"/>
    <s v="Timber"/>
    <x v="1"/>
  </r>
  <r>
    <n v="16669"/>
    <n v="8"/>
    <n v="6"/>
    <x v="93"/>
    <n v="1981"/>
    <n v="1707"/>
    <n v="2"/>
    <n v="2"/>
    <n v="1"/>
    <n v="2"/>
    <n v="228000"/>
    <s v="TA"/>
    <s v="Timber"/>
    <x v="1"/>
  </r>
  <r>
    <n v="164660"/>
    <n v="5"/>
    <n v="6"/>
    <x v="87"/>
    <n v="1965"/>
    <n v="1786"/>
    <n v="2"/>
    <n v="3"/>
    <n v="2"/>
    <n v="2"/>
    <n v="228950"/>
    <s v="TA"/>
    <s v="Timber"/>
    <x v="1"/>
  </r>
  <r>
    <n v="8368"/>
    <n v="7"/>
    <n v="5"/>
    <x v="2"/>
    <n v="2007"/>
    <n v="1689"/>
    <n v="2"/>
    <n v="3"/>
    <n v="0"/>
    <n v="2"/>
    <n v="231713"/>
    <s v="TA"/>
    <s v="Timber"/>
    <x v="0"/>
  </r>
  <r>
    <n v="11202"/>
    <n v="8"/>
    <n v="5"/>
    <x v="4"/>
    <n v="2003"/>
    <n v="1440"/>
    <n v="2"/>
    <n v="3"/>
    <n v="1"/>
    <n v="2"/>
    <n v="232500"/>
    <s v="TA"/>
    <s v="Timber"/>
    <x v="1"/>
  </r>
  <r>
    <n v="10991"/>
    <n v="8"/>
    <n v="5"/>
    <x v="1"/>
    <n v="2007"/>
    <n v="1571"/>
    <n v="2"/>
    <n v="3"/>
    <n v="1"/>
    <n v="3"/>
    <n v="239000"/>
    <s v="TA"/>
    <s v="Timber"/>
    <x v="1"/>
  </r>
  <r>
    <n v="4084"/>
    <n v="7"/>
    <n v="6"/>
    <x v="61"/>
    <n v="1986"/>
    <n v="1501"/>
    <n v="2"/>
    <n v="2"/>
    <n v="1"/>
    <n v="2"/>
    <n v="241500"/>
    <s v="TA"/>
    <s v="Timber"/>
    <x v="0"/>
  </r>
  <r>
    <n v="4054"/>
    <n v="7"/>
    <n v="6"/>
    <x v="90"/>
    <n v="1987"/>
    <n v="1501"/>
    <n v="2"/>
    <n v="2"/>
    <n v="2"/>
    <n v="2"/>
    <n v="244000"/>
    <s v="TA"/>
    <s v="Timber"/>
    <x v="0"/>
  </r>
  <r>
    <n v="10656"/>
    <n v="8"/>
    <n v="5"/>
    <x v="2"/>
    <n v="2007"/>
    <n v="1646"/>
    <n v="2"/>
    <n v="3"/>
    <n v="1"/>
    <n v="3"/>
    <n v="248900"/>
    <s v="TA"/>
    <s v="Timber"/>
    <x v="1"/>
  </r>
  <r>
    <n v="11170"/>
    <n v="7"/>
    <n v="5"/>
    <x v="88"/>
    <n v="1991"/>
    <n v="2514"/>
    <n v="2"/>
    <n v="4"/>
    <n v="0"/>
    <n v="2"/>
    <n v="250000"/>
    <s v="TA"/>
    <s v="Timber"/>
    <x v="1"/>
  </r>
  <r>
    <n v="50102"/>
    <n v="6"/>
    <n v="5"/>
    <x v="33"/>
    <n v="1958"/>
    <n v="1650"/>
    <n v="1"/>
    <n v="2"/>
    <n v="2"/>
    <n v="2"/>
    <n v="250764"/>
    <s v="TA"/>
    <s v="Timber"/>
    <x v="1"/>
  </r>
  <r>
    <n v="19958"/>
    <n v="6"/>
    <n v="8"/>
    <x v="33"/>
    <n v="1995"/>
    <n v="2279"/>
    <n v="2"/>
    <n v="4"/>
    <n v="1"/>
    <n v="2"/>
    <n v="257000"/>
    <s v="Gd"/>
    <s v="Timber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27">
  <r>
    <n v="3010"/>
    <n v="7"/>
    <n v="5"/>
    <x v="0"/>
    <n v="2006"/>
    <n v="1142"/>
    <n v="2"/>
    <n v="2"/>
    <n v="0"/>
    <n v="2"/>
    <n v="156820"/>
    <x v="0"/>
    <s v="Blmngtn"/>
  </r>
  <r>
    <n v="3182"/>
    <n v="7"/>
    <n v="5"/>
    <x v="1"/>
    <n v="2007"/>
    <n v="1266"/>
    <n v="2"/>
    <n v="2"/>
    <n v="1"/>
    <n v="2"/>
    <n v="159895"/>
    <x v="0"/>
    <s v="Blmngtn"/>
  </r>
  <r>
    <n v="3203"/>
    <n v="7"/>
    <n v="5"/>
    <x v="2"/>
    <n v="2006"/>
    <n v="1145"/>
    <n v="2"/>
    <n v="2"/>
    <n v="0"/>
    <n v="2"/>
    <n v="160000"/>
    <x v="0"/>
    <s v="Blmngtn"/>
  </r>
  <r>
    <n v="3182"/>
    <n v="7"/>
    <n v="5"/>
    <x v="0"/>
    <n v="2006"/>
    <n v="1145"/>
    <n v="2"/>
    <n v="2"/>
    <n v="1"/>
    <n v="2"/>
    <n v="160200"/>
    <x v="0"/>
    <s v="Blmngtn"/>
  </r>
  <r>
    <n v="3010"/>
    <n v="7"/>
    <n v="5"/>
    <x v="0"/>
    <n v="2006"/>
    <n v="1248"/>
    <n v="2"/>
    <n v="2"/>
    <n v="0"/>
    <n v="2"/>
    <n v="167240"/>
    <x v="0"/>
    <s v="Blmngtn"/>
  </r>
  <r>
    <n v="3922"/>
    <n v="7"/>
    <n v="5"/>
    <x v="2"/>
    <n v="2007"/>
    <n v="1258"/>
    <n v="2"/>
    <n v="2"/>
    <n v="1"/>
    <n v="3"/>
    <n v="172500"/>
    <x v="0"/>
    <s v="Blmngtn"/>
  </r>
  <r>
    <n v="3684"/>
    <n v="7"/>
    <n v="5"/>
    <x v="1"/>
    <n v="2007"/>
    <n v="1555"/>
    <n v="2"/>
    <n v="2"/>
    <n v="1"/>
    <n v="3"/>
    <n v="174000"/>
    <x v="0"/>
    <s v="Blmngtn"/>
  </r>
  <r>
    <n v="3635"/>
    <n v="7"/>
    <n v="5"/>
    <x v="1"/>
    <n v="2007"/>
    <n v="1569"/>
    <n v="2"/>
    <n v="1"/>
    <n v="1"/>
    <n v="3"/>
    <n v="175900"/>
    <x v="0"/>
    <s v="Blmngtn"/>
  </r>
  <r>
    <n v="3072"/>
    <n v="7"/>
    <n v="5"/>
    <x v="3"/>
    <n v="2004"/>
    <n v="1414"/>
    <n v="2"/>
    <n v="2"/>
    <n v="1"/>
    <n v="2"/>
    <n v="178740"/>
    <x v="0"/>
    <s v="Blmngtn"/>
  </r>
  <r>
    <n v="3182"/>
    <n v="7"/>
    <n v="5"/>
    <x v="0"/>
    <n v="2006"/>
    <n v="1220"/>
    <n v="2"/>
    <n v="2"/>
    <n v="1"/>
    <n v="2"/>
    <n v="180000"/>
    <x v="0"/>
    <s v="Blmngtn"/>
  </r>
  <r>
    <n v="3182"/>
    <n v="7"/>
    <n v="5"/>
    <x v="0"/>
    <n v="2006"/>
    <n v="1504"/>
    <n v="2"/>
    <n v="1"/>
    <n v="1"/>
    <n v="2"/>
    <n v="181000"/>
    <x v="0"/>
    <s v="Blmngtn"/>
  </r>
  <r>
    <n v="3710"/>
    <n v="7"/>
    <n v="5"/>
    <x v="1"/>
    <n v="2007"/>
    <n v="1266"/>
    <n v="2"/>
    <n v="2"/>
    <n v="1"/>
    <n v="2"/>
    <n v="185485"/>
    <x v="0"/>
    <s v="Blmngtn"/>
  </r>
  <r>
    <n v="3710"/>
    <n v="7"/>
    <n v="5"/>
    <x v="1"/>
    <n v="2008"/>
    <n v="1246"/>
    <n v="2"/>
    <n v="2"/>
    <n v="1"/>
    <n v="2"/>
    <n v="187687"/>
    <x v="0"/>
    <s v="Blmngtn"/>
  </r>
  <r>
    <n v="3182"/>
    <n v="7"/>
    <n v="5"/>
    <x v="0"/>
    <n v="2006"/>
    <n v="1504"/>
    <n v="2"/>
    <n v="2"/>
    <n v="1"/>
    <n v="2"/>
    <n v="191000"/>
    <x v="0"/>
    <s v="Blmngtn"/>
  </r>
  <r>
    <n v="3182"/>
    <n v="8"/>
    <n v="5"/>
    <x v="3"/>
    <n v="2005"/>
    <n v="1269"/>
    <n v="2"/>
    <n v="2"/>
    <n v="1"/>
    <n v="2"/>
    <n v="192000"/>
    <x v="0"/>
    <s v="Blmngtn"/>
  </r>
  <r>
    <n v="3182"/>
    <n v="7"/>
    <n v="5"/>
    <x v="0"/>
    <n v="2006"/>
    <n v="1555"/>
    <n v="2"/>
    <n v="2"/>
    <n v="7"/>
    <n v="2"/>
    <n v="192500"/>
    <x v="0"/>
    <s v="Blmngtn"/>
  </r>
  <r>
    <n v="3922"/>
    <n v="7"/>
    <n v="5"/>
    <x v="2"/>
    <n v="2007"/>
    <n v="1402"/>
    <n v="0"/>
    <n v="2"/>
    <n v="1"/>
    <n v="3"/>
    <n v="194201"/>
    <x v="0"/>
    <s v="Blmngtn"/>
  </r>
  <r>
    <n v="3940"/>
    <n v="7"/>
    <n v="5"/>
    <x v="4"/>
    <n v="2003"/>
    <n v="1455"/>
    <n v="2"/>
    <n v="2"/>
    <n v="1"/>
    <n v="3"/>
    <n v="195000"/>
    <x v="0"/>
    <s v="Blmngtn"/>
  </r>
  <r>
    <n v="3087"/>
    <n v="7"/>
    <n v="5"/>
    <x v="2"/>
    <n v="2006"/>
    <n v="1364"/>
    <n v="2"/>
    <n v="2"/>
    <n v="1"/>
    <n v="2"/>
    <n v="210250"/>
    <x v="0"/>
    <s v="Blmngtn"/>
  </r>
  <r>
    <n v="3013"/>
    <n v="7"/>
    <n v="5"/>
    <x v="0"/>
    <n v="2005"/>
    <n v="1506"/>
    <n v="2"/>
    <n v="2"/>
    <n v="1"/>
    <n v="2"/>
    <n v="213490"/>
    <x v="0"/>
    <s v="Blmngtn"/>
  </r>
  <r>
    <n v="3196"/>
    <n v="8"/>
    <n v="5"/>
    <x v="4"/>
    <n v="2003"/>
    <n v="1456"/>
    <n v="2"/>
    <n v="2"/>
    <n v="1"/>
    <n v="2"/>
    <n v="215000"/>
    <x v="0"/>
    <s v="Blmngtn"/>
  </r>
  <r>
    <n v="3940"/>
    <n v="7"/>
    <n v="5"/>
    <x v="3"/>
    <n v="2004"/>
    <n v="1576"/>
    <n v="2"/>
    <n v="2"/>
    <n v="1"/>
    <n v="3"/>
    <n v="219990"/>
    <x v="0"/>
    <s v="Blmngtn"/>
  </r>
  <r>
    <n v="3072"/>
    <n v="7"/>
    <n v="5"/>
    <x v="3"/>
    <n v="2004"/>
    <n v="1548"/>
    <n v="2"/>
    <n v="2"/>
    <n v="1"/>
    <n v="2"/>
    <n v="225000"/>
    <x v="0"/>
    <s v="Blmngtn"/>
  </r>
  <r>
    <n v="3621"/>
    <n v="8"/>
    <n v="5"/>
    <x v="4"/>
    <n v="2003"/>
    <n v="1589"/>
    <n v="2"/>
    <n v="2"/>
    <n v="1"/>
    <n v="3"/>
    <n v="226500"/>
    <x v="0"/>
    <s v="Blmngtn"/>
  </r>
  <r>
    <n v="3196"/>
    <n v="7"/>
    <n v="5"/>
    <x v="4"/>
    <n v="2004"/>
    <n v="1557"/>
    <n v="2"/>
    <n v="2"/>
    <n v="1"/>
    <n v="2"/>
    <n v="234000"/>
    <x v="0"/>
    <s v="Blmngtn"/>
  </r>
  <r>
    <n v="4045"/>
    <n v="7"/>
    <n v="5"/>
    <x v="2"/>
    <n v="2006"/>
    <n v="1500"/>
    <n v="2"/>
    <n v="2"/>
    <n v="1"/>
    <n v="3"/>
    <n v="246578"/>
    <x v="0"/>
    <s v="Blmngtn"/>
  </r>
  <r>
    <n v="2938"/>
    <n v="7"/>
    <n v="5"/>
    <x v="5"/>
    <n v="2002"/>
    <n v="1511"/>
    <n v="2"/>
    <n v="2"/>
    <n v="1"/>
    <n v="2"/>
    <n v="246990"/>
    <x v="0"/>
    <s v="Blmngtn"/>
  </r>
  <r>
    <n v="3982"/>
    <n v="8"/>
    <n v="5"/>
    <x v="2"/>
    <n v="2006"/>
    <n v="1567"/>
    <n v="2"/>
    <n v="1"/>
    <n v="1"/>
    <n v="3"/>
    <n v="264561"/>
    <x v="0"/>
    <s v="Blmngtn"/>
  </r>
  <r>
    <n v="1733"/>
    <n v="6"/>
    <n v="6"/>
    <x v="6"/>
    <n v="1980"/>
    <n v="1032"/>
    <n v="1"/>
    <n v="2"/>
    <n v="1"/>
    <n v="2"/>
    <n v="115000"/>
    <x v="0"/>
    <s v="Blueste"/>
  </r>
  <r>
    <n v="1879"/>
    <n v="6"/>
    <n v="6"/>
    <x v="6"/>
    <n v="1980"/>
    <n v="1032"/>
    <n v="1"/>
    <n v="2"/>
    <n v="1"/>
    <n v="2"/>
    <n v="116500"/>
    <x v="0"/>
    <s v="Blueste"/>
  </r>
  <r>
    <n v="1612"/>
    <n v="6"/>
    <n v="6"/>
    <x v="6"/>
    <n v="1980"/>
    <n v="1229"/>
    <n v="1"/>
    <n v="2"/>
    <n v="1"/>
    <n v="2"/>
    <n v="121000"/>
    <x v="0"/>
    <s v="Blueste"/>
  </r>
  <r>
    <n v="1782"/>
    <n v="6"/>
    <n v="6"/>
    <x v="6"/>
    <n v="1980"/>
    <n v="1045"/>
    <n v="1"/>
    <n v="2"/>
    <n v="1"/>
    <n v="2"/>
    <n v="123900"/>
    <x v="1"/>
    <s v="Blueste"/>
  </r>
  <r>
    <n v="1300"/>
    <n v="6"/>
    <n v="6"/>
    <x v="6"/>
    <n v="1980"/>
    <n v="1229"/>
    <n v="1"/>
    <n v="2"/>
    <n v="1"/>
    <n v="2"/>
    <n v="124000"/>
    <x v="0"/>
    <s v="Blueste"/>
  </r>
  <r>
    <n v="1488"/>
    <n v="6"/>
    <n v="6"/>
    <x v="6"/>
    <n v="1992"/>
    <n v="1229"/>
    <n v="1"/>
    <n v="2"/>
    <n v="1"/>
    <n v="2"/>
    <n v="137000"/>
    <x v="1"/>
    <s v="Blueste"/>
  </r>
  <r>
    <n v="1950"/>
    <n v="6"/>
    <n v="6"/>
    <x v="6"/>
    <n v="1980"/>
    <n v="1556"/>
    <n v="2"/>
    <n v="3"/>
    <n v="1"/>
    <n v="2"/>
    <n v="151000"/>
    <x v="1"/>
    <s v="Blueste"/>
  </r>
  <r>
    <n v="3907"/>
    <n v="8"/>
    <n v="5"/>
    <x v="7"/>
    <n v="1989"/>
    <n v="1191"/>
    <n v="2"/>
    <n v="2"/>
    <n v="1"/>
    <n v="2"/>
    <n v="162500"/>
    <x v="0"/>
    <s v="Blueste"/>
  </r>
  <r>
    <n v="3907"/>
    <n v="8"/>
    <n v="6"/>
    <x v="7"/>
    <n v="1989"/>
    <n v="1034"/>
    <n v="1"/>
    <n v="1"/>
    <n v="1"/>
    <n v="2"/>
    <n v="185000"/>
    <x v="0"/>
    <s v="Blueste"/>
  </r>
  <r>
    <n v="3907"/>
    <n v="8"/>
    <n v="5"/>
    <x v="8"/>
    <n v="1988"/>
    <n v="1020"/>
    <n v="1"/>
    <n v="1"/>
    <n v="0"/>
    <n v="2"/>
    <n v="200000"/>
    <x v="0"/>
    <s v="Blueste"/>
  </r>
  <r>
    <n v="1953"/>
    <n v="6"/>
    <n v="5"/>
    <x v="9"/>
    <n v="1973"/>
    <n v="987"/>
    <n v="1"/>
    <n v="2"/>
    <n v="0"/>
    <n v="1"/>
    <n v="83000"/>
    <x v="0"/>
    <s v="BrDale"/>
  </r>
  <r>
    <n v="1680"/>
    <n v="6"/>
    <n v="5"/>
    <x v="10"/>
    <n v="1971"/>
    <n v="987"/>
    <n v="1"/>
    <n v="2"/>
    <n v="0"/>
    <n v="1"/>
    <n v="85400"/>
    <x v="0"/>
    <s v="BrDale"/>
  </r>
  <r>
    <n v="1680"/>
    <n v="6"/>
    <n v="5"/>
    <x v="10"/>
    <n v="1971"/>
    <n v="1092"/>
    <n v="1"/>
    <n v="3"/>
    <n v="0"/>
    <n v="1"/>
    <n v="88000"/>
    <x v="0"/>
    <s v="BrDale"/>
  </r>
  <r>
    <n v="1680"/>
    <n v="6"/>
    <n v="5"/>
    <x v="11"/>
    <n v="1972"/>
    <n v="948"/>
    <n v="1"/>
    <n v="2"/>
    <n v="0"/>
    <n v="1"/>
    <n v="89000"/>
    <x v="0"/>
    <s v="BrDale"/>
  </r>
  <r>
    <n v="1680"/>
    <n v="6"/>
    <n v="3"/>
    <x v="10"/>
    <n v="1971"/>
    <n v="987"/>
    <n v="1"/>
    <n v="2"/>
    <n v="0"/>
    <n v="1"/>
    <n v="89500"/>
    <x v="0"/>
    <s v="BrDale"/>
  </r>
  <r>
    <n v="1680"/>
    <n v="6"/>
    <n v="5"/>
    <x v="10"/>
    <n v="1971"/>
    <n v="1218"/>
    <n v="1"/>
    <n v="3"/>
    <n v="0"/>
    <n v="0"/>
    <n v="91500"/>
    <x v="0"/>
    <s v="BrDale"/>
  </r>
  <r>
    <n v="1680"/>
    <n v="6"/>
    <n v="5"/>
    <x v="11"/>
    <n v="1972"/>
    <n v="987"/>
    <n v="1"/>
    <n v="2"/>
    <n v="1"/>
    <n v="1"/>
    <n v="94500"/>
    <x v="0"/>
    <s v="BrDale"/>
  </r>
  <r>
    <n v="1680"/>
    <n v="6"/>
    <n v="5"/>
    <x v="10"/>
    <n v="1971"/>
    <n v="987"/>
    <n v="1"/>
    <n v="2"/>
    <n v="0"/>
    <n v="1"/>
    <n v="96000"/>
    <x v="0"/>
    <s v="BrDale"/>
  </r>
  <r>
    <n v="1680"/>
    <n v="6"/>
    <n v="6"/>
    <x v="11"/>
    <n v="1972"/>
    <n v="987"/>
    <n v="1"/>
    <n v="2"/>
    <n v="0"/>
    <n v="1"/>
    <n v="97000"/>
    <x v="0"/>
    <s v="BrDale"/>
  </r>
  <r>
    <n v="1680"/>
    <n v="6"/>
    <n v="5"/>
    <x v="9"/>
    <n v="1973"/>
    <n v="987"/>
    <n v="1"/>
    <n v="2"/>
    <n v="0"/>
    <n v="1"/>
    <n v="100000"/>
    <x v="0"/>
    <s v="BrDale"/>
  </r>
  <r>
    <n v="1890"/>
    <n v="6"/>
    <n v="6"/>
    <x v="11"/>
    <n v="1972"/>
    <n v="987"/>
    <n v="1"/>
    <n v="2"/>
    <n v="0"/>
    <n v="1"/>
    <n v="100500"/>
    <x v="0"/>
    <s v="BrDale"/>
  </r>
  <r>
    <n v="1680"/>
    <n v="6"/>
    <n v="5"/>
    <x v="9"/>
    <n v="1973"/>
    <n v="987"/>
    <n v="1"/>
    <n v="2"/>
    <n v="0"/>
    <n v="1"/>
    <n v="103400"/>
    <x v="0"/>
    <s v="BrDale"/>
  </r>
  <r>
    <n v="1680"/>
    <n v="5"/>
    <n v="5"/>
    <x v="10"/>
    <n v="1971"/>
    <n v="1092"/>
    <n v="1"/>
    <n v="3"/>
    <n v="0"/>
    <n v="1"/>
    <n v="105500"/>
    <x v="0"/>
    <s v="BrDale"/>
  </r>
  <r>
    <n v="2760"/>
    <n v="6"/>
    <n v="5"/>
    <x v="9"/>
    <n v="1973"/>
    <n v="1092"/>
    <n v="1"/>
    <n v="3"/>
    <n v="0"/>
    <n v="2"/>
    <n v="105500"/>
    <x v="0"/>
    <s v="BrDale"/>
  </r>
  <r>
    <n v="1869"/>
    <n v="6"/>
    <n v="6"/>
    <x v="12"/>
    <n v="1970"/>
    <n v="987"/>
    <n v="1"/>
    <n v="2"/>
    <n v="0"/>
    <n v="1"/>
    <n v="106000"/>
    <x v="0"/>
    <s v="BrDale"/>
  </r>
  <r>
    <n v="2016"/>
    <n v="5"/>
    <n v="5"/>
    <x v="12"/>
    <n v="1970"/>
    <n v="1302"/>
    <n v="2"/>
    <n v="3"/>
    <n v="0"/>
    <n v="2"/>
    <n v="106000"/>
    <x v="0"/>
    <s v="BrDale"/>
  </r>
  <r>
    <n v="1680"/>
    <n v="6"/>
    <n v="5"/>
    <x v="11"/>
    <n v="1972"/>
    <n v="1092"/>
    <n v="1"/>
    <n v="3"/>
    <n v="0"/>
    <n v="1"/>
    <n v="108000"/>
    <x v="0"/>
    <s v="BrDale"/>
  </r>
  <r>
    <n v="1680"/>
    <n v="6"/>
    <n v="5"/>
    <x v="9"/>
    <n v="1973"/>
    <n v="987"/>
    <n v="1"/>
    <n v="2"/>
    <n v="0"/>
    <n v="1"/>
    <n v="111000"/>
    <x v="0"/>
    <s v="BrDale"/>
  </r>
  <r>
    <n v="1680"/>
    <n v="5"/>
    <n v="5"/>
    <x v="11"/>
    <n v="1972"/>
    <n v="1302"/>
    <n v="2"/>
    <n v="3"/>
    <n v="0"/>
    <n v="1"/>
    <n v="111750"/>
    <x v="0"/>
    <s v="BrDale"/>
  </r>
  <r>
    <n v="1680"/>
    <n v="5"/>
    <n v="5"/>
    <x v="10"/>
    <n v="1971"/>
    <n v="1302"/>
    <n v="2"/>
    <n v="3"/>
    <n v="0"/>
    <n v="1"/>
    <n v="112000"/>
    <x v="0"/>
    <s v="BrDale"/>
  </r>
  <r>
    <n v="1890"/>
    <n v="6"/>
    <n v="5"/>
    <x v="9"/>
    <n v="1973"/>
    <n v="1218"/>
    <n v="1"/>
    <n v="3"/>
    <n v="0"/>
    <n v="1"/>
    <n v="113000"/>
    <x v="0"/>
    <s v="BrDale"/>
  </r>
  <r>
    <n v="2205"/>
    <n v="6"/>
    <n v="6"/>
    <x v="9"/>
    <n v="1973"/>
    <n v="1092"/>
    <n v="1"/>
    <n v="3"/>
    <n v="0"/>
    <n v="1"/>
    <n v="113500"/>
    <x v="0"/>
    <s v="BrDale"/>
  </r>
  <r>
    <n v="2058"/>
    <n v="6"/>
    <n v="5"/>
    <x v="9"/>
    <n v="1973"/>
    <n v="1218"/>
    <n v="1"/>
    <n v="4"/>
    <n v="0"/>
    <n v="1"/>
    <n v="113700"/>
    <x v="0"/>
    <s v="BrDale"/>
  </r>
  <r>
    <n v="1890"/>
    <n v="6"/>
    <n v="7"/>
    <x v="11"/>
    <n v="1972"/>
    <n v="1030"/>
    <n v="1"/>
    <n v="3"/>
    <n v="0"/>
    <n v="1"/>
    <n v="116000"/>
    <x v="0"/>
    <s v="BrDale"/>
  </r>
  <r>
    <n v="1680"/>
    <n v="6"/>
    <n v="8"/>
    <x v="11"/>
    <n v="2007"/>
    <n v="987"/>
    <n v="1"/>
    <n v="2"/>
    <n v="0"/>
    <n v="1"/>
    <n v="118000"/>
    <x v="0"/>
    <s v="BrDale"/>
  </r>
  <r>
    <n v="1680"/>
    <n v="6"/>
    <n v="7"/>
    <x v="11"/>
    <n v="1972"/>
    <n v="1218"/>
    <n v="1"/>
    <n v="3"/>
    <n v="0"/>
    <n v="1"/>
    <n v="118000"/>
    <x v="0"/>
    <s v="BrDale"/>
  </r>
  <r>
    <n v="1680"/>
    <n v="5"/>
    <n v="7"/>
    <x v="11"/>
    <n v="1972"/>
    <n v="1302"/>
    <n v="2"/>
    <n v="3"/>
    <n v="0"/>
    <n v="1"/>
    <n v="119500"/>
    <x v="0"/>
    <s v="BrDale"/>
  </r>
  <r>
    <n v="1920"/>
    <n v="5"/>
    <n v="5"/>
    <x v="10"/>
    <n v="1971"/>
    <n v="1365"/>
    <n v="1"/>
    <n v="2"/>
    <n v="0"/>
    <n v="2"/>
    <n v="122500"/>
    <x v="0"/>
    <s v="BrDale"/>
  </r>
  <r>
    <n v="2368"/>
    <n v="5"/>
    <n v="6"/>
    <x v="12"/>
    <n v="1970"/>
    <n v="1365"/>
    <n v="1"/>
    <n v="3"/>
    <n v="0"/>
    <n v="2"/>
    <n v="125000"/>
    <x v="0"/>
    <s v="BrDale"/>
  </r>
  <r>
    <n v="2160"/>
    <n v="5"/>
    <n v="6"/>
    <x v="9"/>
    <n v="1973"/>
    <n v="1365"/>
    <n v="1"/>
    <n v="3"/>
    <n v="1"/>
    <n v="2"/>
    <n v="125500"/>
    <x v="0"/>
    <s v="BrDale"/>
  </r>
  <r>
    <n v="5000"/>
    <n v="1"/>
    <n v="3"/>
    <x v="13"/>
    <n v="1950"/>
    <n v="334"/>
    <n v="1"/>
    <n v="1"/>
    <n v="0"/>
    <n v="0"/>
    <n v="39300"/>
    <x v="2"/>
    <s v="BrkSide"/>
  </r>
  <r>
    <n v="4130"/>
    <n v="3"/>
    <n v="6"/>
    <x v="14"/>
    <n v="2003"/>
    <n v="729"/>
    <n v="1"/>
    <n v="2"/>
    <n v="0"/>
    <n v="0"/>
    <n v="52000"/>
    <x v="0"/>
    <s v="BrkSide"/>
  </r>
  <r>
    <n v="6120"/>
    <n v="2"/>
    <n v="3"/>
    <x v="15"/>
    <n v="1950"/>
    <n v="800"/>
    <n v="1"/>
    <n v="1"/>
    <n v="1"/>
    <n v="0"/>
    <n v="60000"/>
    <x v="2"/>
    <s v="BrkSide"/>
  </r>
  <r>
    <n v="3500"/>
    <n v="3"/>
    <n v="5"/>
    <x v="16"/>
    <n v="1950"/>
    <n v="670"/>
    <n v="1"/>
    <n v="2"/>
    <n v="0"/>
    <n v="0"/>
    <n v="64000"/>
    <x v="0"/>
    <s v="BrkSide"/>
  </r>
  <r>
    <n v="5000"/>
    <n v="3"/>
    <n v="3"/>
    <x v="13"/>
    <n v="1950"/>
    <n v="666"/>
    <n v="1"/>
    <n v="2"/>
    <n v="0"/>
    <n v="0"/>
    <n v="64500"/>
    <x v="2"/>
    <s v="BrkSide"/>
  </r>
  <r>
    <n v="6324"/>
    <n v="4"/>
    <n v="6"/>
    <x v="17"/>
    <n v="1950"/>
    <n v="520"/>
    <n v="1"/>
    <n v="1"/>
    <n v="0"/>
    <n v="1"/>
    <n v="68500"/>
    <x v="0"/>
    <s v="BrkSide"/>
  </r>
  <r>
    <n v="6627"/>
    <n v="3"/>
    <n v="6"/>
    <x v="18"/>
    <n v="1950"/>
    <n v="720"/>
    <n v="1"/>
    <n v="2"/>
    <n v="0"/>
    <n v="1"/>
    <n v="72500"/>
    <x v="0"/>
    <s v="BrkSide"/>
  </r>
  <r>
    <n v="6120"/>
    <n v="3"/>
    <n v="5"/>
    <x v="19"/>
    <n v="1950"/>
    <n v="1162"/>
    <n v="1"/>
    <n v="3"/>
    <n v="0"/>
    <n v="1"/>
    <n v="75000"/>
    <x v="0"/>
    <s v="BrkSide"/>
  </r>
  <r>
    <n v="5350"/>
    <n v="3"/>
    <n v="2"/>
    <x v="20"/>
    <n v="1966"/>
    <n v="1306"/>
    <n v="1"/>
    <n v="3"/>
    <n v="0"/>
    <n v="0"/>
    <n v="76500"/>
    <x v="3"/>
    <s v="BrkSide"/>
  </r>
  <r>
    <n v="5940"/>
    <n v="4"/>
    <n v="7"/>
    <x v="13"/>
    <n v="1950"/>
    <n v="896"/>
    <n v="1"/>
    <n v="2"/>
    <n v="0"/>
    <n v="1"/>
    <n v="79000"/>
    <x v="0"/>
    <s v="BrkSide"/>
  </r>
  <r>
    <n v="9100"/>
    <n v="5"/>
    <n v="6"/>
    <x v="19"/>
    <n v="1960"/>
    <n v="935"/>
    <n v="1"/>
    <n v="2"/>
    <n v="0"/>
    <n v="1"/>
    <n v="79500"/>
    <x v="0"/>
    <s v="BrkSide"/>
  </r>
  <r>
    <n v="5825"/>
    <n v="4"/>
    <n v="5"/>
    <x v="21"/>
    <n v="1953"/>
    <n v="747"/>
    <n v="1"/>
    <n v="1"/>
    <n v="0"/>
    <n v="2"/>
    <n v="79900"/>
    <x v="1"/>
    <s v="BrkSide"/>
  </r>
  <r>
    <n v="6240"/>
    <n v="4"/>
    <n v="5"/>
    <x v="22"/>
    <n v="1950"/>
    <n v="912"/>
    <n v="1"/>
    <n v="2"/>
    <n v="0"/>
    <n v="0"/>
    <n v="80500"/>
    <x v="0"/>
    <s v="BrkSide"/>
  </r>
  <r>
    <n v="6120"/>
    <n v="5"/>
    <n v="6"/>
    <x v="16"/>
    <n v="1995"/>
    <n v="808"/>
    <n v="1"/>
    <n v="1"/>
    <n v="0"/>
    <n v="1"/>
    <n v="81300"/>
    <x v="1"/>
    <s v="BrkSide"/>
  </r>
  <r>
    <n v="5330"/>
    <n v="4"/>
    <n v="7"/>
    <x v="20"/>
    <n v="1950"/>
    <n v="708"/>
    <n v="1"/>
    <n v="2"/>
    <n v="0"/>
    <n v="0"/>
    <n v="82500"/>
    <x v="0"/>
    <s v="BrkSide"/>
  </r>
  <r>
    <n v="5900"/>
    <n v="4"/>
    <n v="7"/>
    <x v="23"/>
    <n v="1958"/>
    <n v="869"/>
    <n v="1"/>
    <n v="2"/>
    <n v="0"/>
    <n v="0"/>
    <n v="85500"/>
    <x v="0"/>
    <s v="BrkSide"/>
  </r>
  <r>
    <n v="5000"/>
    <n v="4"/>
    <n v="7"/>
    <x v="24"/>
    <n v="1950"/>
    <n v="765"/>
    <n v="1"/>
    <n v="2"/>
    <n v="0"/>
    <n v="1"/>
    <n v="87000"/>
    <x v="0"/>
    <s v="BrkSide"/>
  </r>
  <r>
    <n v="4882"/>
    <n v="4"/>
    <n v="7"/>
    <x v="25"/>
    <n v="1950"/>
    <n v="906"/>
    <n v="1"/>
    <n v="2"/>
    <n v="0"/>
    <n v="1"/>
    <n v="87000"/>
    <x v="0"/>
    <s v="BrkSide"/>
  </r>
  <r>
    <n v="6120"/>
    <n v="5"/>
    <n v="7"/>
    <x v="24"/>
    <n v="1950"/>
    <n v="1015"/>
    <n v="1"/>
    <n v="3"/>
    <n v="0"/>
    <n v="1"/>
    <n v="88000"/>
    <x v="0"/>
    <s v="BrkSide"/>
  </r>
  <r>
    <n v="6000"/>
    <n v="5"/>
    <n v="7"/>
    <x v="26"/>
    <n v="1950"/>
    <n v="616"/>
    <n v="1"/>
    <n v="2"/>
    <n v="0"/>
    <n v="1"/>
    <n v="89000"/>
    <x v="0"/>
    <s v="BrkSide"/>
  </r>
  <r>
    <n v="8550"/>
    <n v="5"/>
    <n v="5"/>
    <x v="21"/>
    <n v="1950"/>
    <n v="1316"/>
    <n v="1"/>
    <n v="4"/>
    <n v="0"/>
    <n v="2"/>
    <n v="90000"/>
    <x v="0"/>
    <s v="BrkSide"/>
  </r>
  <r>
    <n v="6000"/>
    <n v="5"/>
    <n v="5"/>
    <x v="27"/>
    <n v="1950"/>
    <n v="1142"/>
    <n v="1"/>
    <n v="3"/>
    <n v="0"/>
    <n v="1"/>
    <n v="93000"/>
    <x v="0"/>
    <s v="BrkSide"/>
  </r>
  <r>
    <n v="6911"/>
    <n v="5"/>
    <n v="5"/>
    <x v="27"/>
    <n v="1950"/>
    <n v="1301"/>
    <n v="1"/>
    <n v="2"/>
    <n v="0"/>
    <n v="2"/>
    <n v="100000"/>
    <x v="0"/>
    <s v="BrkSide"/>
  </r>
  <r>
    <n v="7446"/>
    <n v="4"/>
    <n v="5"/>
    <x v="28"/>
    <n v="1950"/>
    <n v="788"/>
    <n v="1"/>
    <n v="2"/>
    <n v="2"/>
    <n v="0"/>
    <n v="100000"/>
    <x v="0"/>
    <s v="BrkSide"/>
  </r>
  <r>
    <n v="6180"/>
    <n v="6"/>
    <n v="5"/>
    <x v="21"/>
    <n v="1950"/>
    <n v="986"/>
    <n v="1"/>
    <n v="2"/>
    <n v="1"/>
    <n v="1"/>
    <n v="102000"/>
    <x v="0"/>
    <s v="BrkSide"/>
  </r>
  <r>
    <n v="6120"/>
    <n v="5"/>
    <n v="7"/>
    <x v="29"/>
    <n v="1993"/>
    <n v="875"/>
    <n v="1"/>
    <n v="2"/>
    <n v="0"/>
    <n v="1"/>
    <n v="105000"/>
    <x v="0"/>
    <s v="BrkSide"/>
  </r>
  <r>
    <n v="6000"/>
    <n v="6"/>
    <n v="5"/>
    <x v="30"/>
    <n v="1950"/>
    <n v="1342"/>
    <n v="2"/>
    <n v="2"/>
    <n v="1"/>
    <n v="1"/>
    <n v="105000"/>
    <x v="0"/>
    <s v="BrkSide"/>
  </r>
  <r>
    <n v="5870"/>
    <n v="6"/>
    <n v="9"/>
    <x v="31"/>
    <n v="2000"/>
    <n v="1290"/>
    <n v="1"/>
    <n v="3"/>
    <n v="0"/>
    <n v="1"/>
    <n v="106900"/>
    <x v="1"/>
    <s v="BrkSide"/>
  </r>
  <r>
    <n v="7425"/>
    <n v="7"/>
    <n v="7"/>
    <x v="16"/>
    <n v="1950"/>
    <n v="1668"/>
    <n v="1"/>
    <n v="3"/>
    <n v="0"/>
    <n v="1"/>
    <n v="108000"/>
    <x v="0"/>
    <s v="BrkSide"/>
  </r>
  <r>
    <n v="11672"/>
    <n v="5"/>
    <n v="5"/>
    <x v="24"/>
    <n v="1950"/>
    <n v="816"/>
    <n v="1"/>
    <n v="2"/>
    <n v="0"/>
    <n v="1"/>
    <n v="109000"/>
    <x v="0"/>
    <s v="BrkSide"/>
  </r>
  <r>
    <n v="6130"/>
    <n v="5"/>
    <n v="6"/>
    <x v="27"/>
    <n v="1950"/>
    <n v="784"/>
    <n v="1"/>
    <n v="2"/>
    <n v="0"/>
    <n v="0"/>
    <n v="109500"/>
    <x v="0"/>
    <s v="BrkSide"/>
  </r>
  <r>
    <n v="7015"/>
    <n v="5"/>
    <n v="4"/>
    <x v="32"/>
    <n v="1950"/>
    <n v="1203"/>
    <n v="1"/>
    <n v="3"/>
    <n v="1"/>
    <n v="1"/>
    <n v="110000"/>
    <x v="0"/>
    <s v="BrkSide"/>
  </r>
  <r>
    <n v="6120"/>
    <n v="5"/>
    <n v="7"/>
    <x v="19"/>
    <n v="1984"/>
    <n v="1324"/>
    <n v="1"/>
    <n v="3"/>
    <n v="0"/>
    <n v="1"/>
    <n v="110000"/>
    <x v="1"/>
    <s v="BrkSide"/>
  </r>
  <r>
    <n v="5175"/>
    <n v="5"/>
    <n v="8"/>
    <x v="33"/>
    <n v="2000"/>
    <n v="808"/>
    <n v="1"/>
    <n v="2"/>
    <n v="0"/>
    <n v="1"/>
    <n v="112000"/>
    <x v="0"/>
    <s v="BrkSide"/>
  </r>
  <r>
    <n v="5000"/>
    <n v="6"/>
    <n v="7"/>
    <x v="21"/>
    <n v="1950"/>
    <n v="1013"/>
    <n v="1"/>
    <n v="3"/>
    <n v="0"/>
    <n v="1"/>
    <n v="113000"/>
    <x v="0"/>
    <s v="BrkSide"/>
  </r>
  <r>
    <n v="6120"/>
    <n v="5"/>
    <n v="7"/>
    <x v="30"/>
    <n v="1950"/>
    <n v="884"/>
    <n v="1"/>
    <n v="2"/>
    <n v="0"/>
    <n v="1"/>
    <n v="113000"/>
    <x v="0"/>
    <s v="BrkSide"/>
  </r>
  <r>
    <n v="6380"/>
    <n v="5"/>
    <n v="6"/>
    <x v="34"/>
    <n v="1950"/>
    <n v="1048"/>
    <n v="1"/>
    <n v="2"/>
    <n v="1"/>
    <n v="1"/>
    <n v="113000"/>
    <x v="0"/>
    <s v="BrkSide"/>
  </r>
  <r>
    <n v="6240"/>
    <n v="6"/>
    <n v="6"/>
    <x v="35"/>
    <n v="1950"/>
    <n v="1176"/>
    <n v="1"/>
    <n v="3"/>
    <n v="1"/>
    <n v="2"/>
    <n v="114500"/>
    <x v="0"/>
    <s v="BrkSide"/>
  </r>
  <r>
    <n v="6120"/>
    <n v="5"/>
    <n v="6"/>
    <x v="24"/>
    <n v="1999"/>
    <n v="995"/>
    <n v="1"/>
    <n v="2"/>
    <n v="0"/>
    <n v="1"/>
    <n v="115000"/>
    <x v="0"/>
    <s v="BrkSide"/>
  </r>
  <r>
    <n v="5520"/>
    <n v="5"/>
    <n v="7"/>
    <x v="36"/>
    <n v="1997"/>
    <n v="1216"/>
    <n v="1"/>
    <n v="3"/>
    <n v="1"/>
    <n v="1"/>
    <n v="115000"/>
    <x v="1"/>
    <s v="BrkSide"/>
  </r>
  <r>
    <n v="6240"/>
    <n v="5"/>
    <n v="4"/>
    <x v="15"/>
    <n v="1950"/>
    <n v="1344"/>
    <n v="1"/>
    <n v="3"/>
    <n v="0"/>
    <n v="1"/>
    <n v="115000"/>
    <x v="0"/>
    <s v="BrkSide"/>
  </r>
  <r>
    <n v="7207"/>
    <n v="5"/>
    <n v="7"/>
    <x v="33"/>
    <n v="2008"/>
    <n v="858"/>
    <n v="1"/>
    <n v="2"/>
    <n v="0"/>
    <n v="0"/>
    <n v="116500"/>
    <x v="1"/>
    <s v="BrkSide"/>
  </r>
  <r>
    <n v="6000"/>
    <n v="5"/>
    <n v="8"/>
    <x v="24"/>
    <n v="1997"/>
    <n v="1348"/>
    <n v="1"/>
    <n v="3"/>
    <n v="1"/>
    <n v="1"/>
    <n v="117000"/>
    <x v="0"/>
    <s v="BrkSide"/>
  </r>
  <r>
    <n v="7420"/>
    <n v="5"/>
    <n v="6"/>
    <x v="30"/>
    <n v="1950"/>
    <n v="1077"/>
    <n v="1"/>
    <n v="2"/>
    <n v="2"/>
    <n v="1"/>
    <n v="118000"/>
    <x v="0"/>
    <s v="BrkSide"/>
  </r>
  <r>
    <n v="6000"/>
    <n v="6"/>
    <n v="7"/>
    <x v="21"/>
    <n v="2004"/>
    <n v="904"/>
    <n v="1"/>
    <n v="2"/>
    <n v="0"/>
    <n v="1"/>
    <n v="119000"/>
    <x v="0"/>
    <s v="BrkSide"/>
  </r>
  <r>
    <n v="6000"/>
    <n v="5"/>
    <n v="7"/>
    <x v="27"/>
    <n v="2003"/>
    <n v="949"/>
    <n v="1"/>
    <n v="2"/>
    <n v="1"/>
    <n v="2"/>
    <n v="119000"/>
    <x v="2"/>
    <s v="BrkSide"/>
  </r>
  <r>
    <n v="6000"/>
    <n v="6"/>
    <n v="7"/>
    <x v="37"/>
    <n v="1950"/>
    <n v="1158"/>
    <n v="1"/>
    <n v="3"/>
    <n v="1"/>
    <n v="1"/>
    <n v="120000"/>
    <x v="0"/>
    <s v="BrkSide"/>
  </r>
  <r>
    <n v="8854"/>
    <n v="6"/>
    <n v="6"/>
    <x v="38"/>
    <n v="1950"/>
    <n v="952"/>
    <n v="1"/>
    <n v="2"/>
    <n v="1"/>
    <n v="1"/>
    <n v="121000"/>
    <x v="0"/>
    <s v="BrkSide"/>
  </r>
  <r>
    <n v="4712"/>
    <n v="4"/>
    <n v="7"/>
    <x v="13"/>
    <n v="1950"/>
    <n v="1230"/>
    <n v="1"/>
    <n v="3"/>
    <n v="0"/>
    <n v="1"/>
    <n v="121600"/>
    <x v="0"/>
    <s v="BrkSide"/>
  </r>
  <r>
    <n v="6240"/>
    <n v="4"/>
    <n v="7"/>
    <x v="37"/>
    <n v="1950"/>
    <n v="1136"/>
    <n v="1"/>
    <n v="2"/>
    <n v="0"/>
    <n v="1"/>
    <n v="123000"/>
    <x v="0"/>
    <s v="BrkSide"/>
  </r>
  <r>
    <n v="6240"/>
    <n v="5"/>
    <n v="7"/>
    <x v="15"/>
    <n v="1980"/>
    <n v="1040"/>
    <n v="1"/>
    <n v="2"/>
    <n v="0"/>
    <n v="2"/>
    <n v="123900"/>
    <x v="0"/>
    <s v="BrkSide"/>
  </r>
  <r>
    <n v="5000"/>
    <n v="5"/>
    <n v="7"/>
    <x v="28"/>
    <n v="2006"/>
    <n v="1210"/>
    <n v="1"/>
    <n v="3"/>
    <n v="0"/>
    <n v="1"/>
    <n v="124000"/>
    <x v="1"/>
    <s v="BrkSide"/>
  </r>
  <r>
    <n v="6240"/>
    <n v="6"/>
    <n v="5"/>
    <x v="39"/>
    <n v="1950"/>
    <n v="1409"/>
    <n v="1"/>
    <n v="3"/>
    <n v="1"/>
    <n v="2"/>
    <n v="126000"/>
    <x v="0"/>
    <s v="BrkSide"/>
  </r>
  <r>
    <n v="8635"/>
    <n v="5"/>
    <n v="5"/>
    <x v="24"/>
    <n v="1950"/>
    <n v="1072"/>
    <n v="1"/>
    <n v="2"/>
    <n v="0"/>
    <n v="5"/>
    <n v="126500"/>
    <x v="2"/>
    <s v="BrkSide"/>
  </r>
  <r>
    <n v="8635"/>
    <n v="5"/>
    <n v="5"/>
    <x v="40"/>
    <n v="2001"/>
    <n v="1285"/>
    <n v="1"/>
    <n v="2"/>
    <n v="0"/>
    <n v="1"/>
    <n v="127000"/>
    <x v="0"/>
    <s v="BrkSide"/>
  </r>
  <r>
    <n v="7438"/>
    <n v="5"/>
    <n v="8"/>
    <x v="41"/>
    <n v="1991"/>
    <n v="1252"/>
    <n v="1"/>
    <n v="3"/>
    <n v="0"/>
    <n v="2"/>
    <n v="127000"/>
    <x v="0"/>
    <s v="BrkSide"/>
  </r>
  <r>
    <n v="6240"/>
    <n v="6"/>
    <n v="6"/>
    <x v="29"/>
    <n v="1950"/>
    <n v="1367"/>
    <n v="1"/>
    <n v="3"/>
    <n v="1"/>
    <n v="1"/>
    <n v="127500"/>
    <x v="0"/>
    <s v="BrkSide"/>
  </r>
  <r>
    <n v="6000"/>
    <n v="6"/>
    <n v="6"/>
    <x v="20"/>
    <n v="1950"/>
    <n v="1196"/>
    <n v="1"/>
    <n v="3"/>
    <n v="2"/>
    <n v="2"/>
    <n v="128000"/>
    <x v="1"/>
    <s v="BrkSide"/>
  </r>
  <r>
    <n v="6000"/>
    <n v="4"/>
    <n v="6"/>
    <x v="15"/>
    <n v="1950"/>
    <n v="1324"/>
    <n v="1"/>
    <n v="3"/>
    <n v="0"/>
    <n v="1"/>
    <n v="128000"/>
    <x v="0"/>
    <s v="BrkSide"/>
  </r>
  <r>
    <n v="6155"/>
    <n v="6"/>
    <n v="8"/>
    <x v="36"/>
    <n v="1999"/>
    <n v="1362"/>
    <n v="2"/>
    <n v="3"/>
    <n v="0"/>
    <n v="2"/>
    <n v="128000"/>
    <x v="0"/>
    <s v="BrkSide"/>
  </r>
  <r>
    <n v="6000"/>
    <n v="6"/>
    <n v="6"/>
    <x v="30"/>
    <n v="1950"/>
    <n v="1232"/>
    <n v="1"/>
    <n v="3"/>
    <n v="2"/>
    <n v="1"/>
    <n v="128000"/>
    <x v="0"/>
    <s v="BrkSide"/>
  </r>
  <r>
    <n v="8674"/>
    <n v="5"/>
    <n v="6"/>
    <x v="32"/>
    <n v="1950"/>
    <n v="1435"/>
    <n v="1"/>
    <n v="3"/>
    <n v="0"/>
    <n v="1"/>
    <n v="128250"/>
    <x v="0"/>
    <s v="BrkSide"/>
  </r>
  <r>
    <n v="5830"/>
    <n v="5"/>
    <n v="6"/>
    <x v="32"/>
    <n v="1997"/>
    <n v="1612"/>
    <n v="1"/>
    <n v="3"/>
    <n v="0"/>
    <n v="1"/>
    <n v="128500"/>
    <x v="1"/>
    <s v="BrkSide"/>
  </r>
  <r>
    <n v="9873"/>
    <n v="4"/>
    <n v="5"/>
    <x v="12"/>
    <n v="1970"/>
    <n v="960"/>
    <n v="1"/>
    <n v="3"/>
    <n v="0"/>
    <n v="2"/>
    <n v="129000"/>
    <x v="0"/>
    <s v="BrkSide"/>
  </r>
  <r>
    <n v="10267"/>
    <n v="6"/>
    <n v="7"/>
    <x v="42"/>
    <n v="2000"/>
    <n v="838"/>
    <n v="1"/>
    <n v="2"/>
    <n v="0"/>
    <n v="1"/>
    <n v="130000"/>
    <x v="1"/>
    <s v="BrkSide"/>
  </r>
  <r>
    <n v="6000"/>
    <n v="6"/>
    <n v="6"/>
    <x v="28"/>
    <n v="1950"/>
    <n v="1218"/>
    <n v="1"/>
    <n v="3"/>
    <n v="1"/>
    <n v="2"/>
    <n v="131000"/>
    <x v="1"/>
    <s v="BrkSide"/>
  </r>
  <r>
    <n v="6240"/>
    <n v="5"/>
    <n v="7"/>
    <x v="19"/>
    <n v="1992"/>
    <n v="1426"/>
    <n v="1"/>
    <n v="3"/>
    <n v="1"/>
    <n v="1"/>
    <n v="131750"/>
    <x v="0"/>
    <s v="BrkSide"/>
  </r>
  <r>
    <n v="6360"/>
    <n v="5"/>
    <n v="6"/>
    <x v="43"/>
    <n v="1950"/>
    <n v="1453"/>
    <n v="1"/>
    <n v="3"/>
    <n v="2"/>
    <n v="1"/>
    <n v="132000"/>
    <x v="0"/>
    <s v="BrkSide"/>
  </r>
  <r>
    <n v="6240"/>
    <n v="5"/>
    <n v="8"/>
    <x v="30"/>
    <n v="1952"/>
    <n v="1322"/>
    <n v="1"/>
    <n v="4"/>
    <n v="0"/>
    <n v="1"/>
    <n v="132000"/>
    <x v="1"/>
    <s v="BrkSide"/>
  </r>
  <r>
    <n v="6120"/>
    <n v="7"/>
    <n v="8"/>
    <x v="37"/>
    <n v="2001"/>
    <n v="854"/>
    <n v="1"/>
    <n v="2"/>
    <n v="0"/>
    <n v="2"/>
    <n v="132000"/>
    <x v="0"/>
    <s v="BrkSide"/>
  </r>
  <r>
    <n v="6000"/>
    <n v="6"/>
    <n v="6"/>
    <x v="30"/>
    <n v="1950"/>
    <n v="1412"/>
    <n v="1"/>
    <n v="4"/>
    <n v="1"/>
    <n v="1"/>
    <n v="132500"/>
    <x v="2"/>
    <s v="BrkSide"/>
  </r>
  <r>
    <n v="6120"/>
    <n v="5"/>
    <n v="6"/>
    <x v="21"/>
    <n v="1950"/>
    <n v="1281"/>
    <n v="1"/>
    <n v="2"/>
    <n v="0"/>
    <n v="2"/>
    <n v="132500"/>
    <x v="0"/>
    <s v="BrkSide"/>
  </r>
  <r>
    <n v="6120"/>
    <n v="4"/>
    <n v="7"/>
    <x v="14"/>
    <n v="1995"/>
    <n v="1573"/>
    <n v="1"/>
    <n v="3"/>
    <n v="0"/>
    <n v="1"/>
    <n v="133000"/>
    <x v="0"/>
    <s v="BrkSide"/>
  </r>
  <r>
    <n v="6000"/>
    <n v="6"/>
    <n v="7"/>
    <x v="30"/>
    <n v="1950"/>
    <n v="1132"/>
    <n v="1"/>
    <n v="2"/>
    <n v="0"/>
    <n v="1"/>
    <n v="134000"/>
    <x v="0"/>
    <s v="BrkSide"/>
  </r>
  <r>
    <n v="6000"/>
    <n v="6"/>
    <n v="9"/>
    <x v="25"/>
    <n v="2000"/>
    <n v="1176"/>
    <n v="1"/>
    <n v="2"/>
    <n v="0"/>
    <n v="2"/>
    <n v="134900"/>
    <x v="0"/>
    <s v="BrkSide"/>
  </r>
  <r>
    <n v="6125"/>
    <n v="5"/>
    <n v="7"/>
    <x v="30"/>
    <n v="1998"/>
    <n v="1274"/>
    <n v="2"/>
    <n v="3"/>
    <n v="0"/>
    <n v="1"/>
    <n v="135000"/>
    <x v="1"/>
    <s v="BrkSide"/>
  </r>
  <r>
    <n v="6854"/>
    <n v="5"/>
    <n v="7"/>
    <x v="24"/>
    <n v="1994"/>
    <n v="1060"/>
    <n v="1"/>
    <n v="1"/>
    <n v="1"/>
    <n v="1"/>
    <n v="136500"/>
    <x v="1"/>
    <s v="BrkSide"/>
  </r>
  <r>
    <n v="4960"/>
    <n v="5"/>
    <n v="7"/>
    <x v="19"/>
    <n v="1982"/>
    <n v="1654"/>
    <n v="2"/>
    <n v="3"/>
    <n v="1"/>
    <n v="1"/>
    <n v="137000"/>
    <x v="0"/>
    <s v="BrkSide"/>
  </r>
  <r>
    <n v="6120"/>
    <n v="5"/>
    <n v="8"/>
    <x v="36"/>
    <n v="2004"/>
    <n v="1513"/>
    <n v="1"/>
    <n v="4"/>
    <n v="0"/>
    <n v="1"/>
    <n v="137500"/>
    <x v="0"/>
    <s v="BrkSide"/>
  </r>
  <r>
    <n v="7111"/>
    <n v="5"/>
    <n v="7"/>
    <x v="44"/>
    <n v="1983"/>
    <n v="1143"/>
    <n v="1"/>
    <n v="2"/>
    <n v="1"/>
    <n v="1"/>
    <n v="138000"/>
    <x v="1"/>
    <s v="BrkSide"/>
  </r>
  <r>
    <n v="6240"/>
    <n v="5"/>
    <n v="5"/>
    <x v="19"/>
    <n v="1950"/>
    <n v="1536"/>
    <n v="2"/>
    <n v="4"/>
    <n v="1"/>
    <n v="2"/>
    <n v="138400"/>
    <x v="0"/>
    <s v="BrkSide"/>
  </r>
  <r>
    <n v="6000"/>
    <n v="6"/>
    <n v="7"/>
    <x v="40"/>
    <n v="1950"/>
    <n v="1416"/>
    <n v="1"/>
    <n v="3"/>
    <n v="0"/>
    <n v="1"/>
    <n v="139900"/>
    <x v="0"/>
    <s v="BrkSide"/>
  </r>
  <r>
    <n v="6435"/>
    <n v="6"/>
    <n v="5"/>
    <x v="30"/>
    <n v="1950"/>
    <n v="1577"/>
    <n v="1"/>
    <n v="3"/>
    <n v="1"/>
    <n v="1"/>
    <n v="140200"/>
    <x v="0"/>
    <s v="BrkSide"/>
  </r>
  <r>
    <n v="6120"/>
    <n v="5"/>
    <n v="6"/>
    <x v="15"/>
    <n v="1950"/>
    <n v="1539"/>
    <n v="1"/>
    <n v="3"/>
    <n v="0"/>
    <n v="2"/>
    <n v="141500"/>
    <x v="2"/>
    <s v="BrkSide"/>
  </r>
  <r>
    <n v="8731"/>
    <n v="5"/>
    <n v="5"/>
    <x v="36"/>
    <n v="1950"/>
    <n v="1167"/>
    <n v="1"/>
    <n v="3"/>
    <n v="1"/>
    <n v="2"/>
    <n v="144000"/>
    <x v="2"/>
    <s v="BrkSide"/>
  </r>
  <r>
    <n v="9144"/>
    <n v="5"/>
    <n v="5"/>
    <x v="20"/>
    <n v="1982"/>
    <n v="1505"/>
    <n v="1"/>
    <n v="3"/>
    <n v="0"/>
    <n v="1"/>
    <n v="145000"/>
    <x v="0"/>
    <s v="BrkSide"/>
  </r>
  <r>
    <n v="6615"/>
    <n v="6"/>
    <n v="6"/>
    <x v="23"/>
    <n v="1950"/>
    <n v="1432"/>
    <n v="1"/>
    <n v="3"/>
    <n v="1"/>
    <n v="1"/>
    <n v="149000"/>
    <x v="0"/>
    <s v="BrkSide"/>
  </r>
  <r>
    <n v="6240"/>
    <n v="5"/>
    <n v="6"/>
    <x v="44"/>
    <n v="1950"/>
    <n v="1576"/>
    <n v="1"/>
    <n v="3"/>
    <n v="1"/>
    <n v="1"/>
    <n v="149000"/>
    <x v="0"/>
    <s v="BrkSide"/>
  </r>
  <r>
    <n v="6120"/>
    <n v="5"/>
    <n v="6"/>
    <x v="39"/>
    <n v="1950"/>
    <n v="1582"/>
    <n v="2"/>
    <n v="3"/>
    <n v="1"/>
    <n v="1"/>
    <n v="150000"/>
    <x v="0"/>
    <s v="BrkSide"/>
  </r>
  <r>
    <n v="6240"/>
    <n v="7"/>
    <n v="5"/>
    <x v="30"/>
    <n v="1950"/>
    <n v="2009"/>
    <n v="2"/>
    <n v="4"/>
    <n v="1"/>
    <n v="2"/>
    <n v="150000"/>
    <x v="0"/>
    <s v="BrkSide"/>
  </r>
  <r>
    <n v="7010"/>
    <n v="5"/>
    <n v="5"/>
    <x v="14"/>
    <n v="1950"/>
    <n v="1738"/>
    <n v="2"/>
    <n v="3"/>
    <n v="1"/>
    <n v="1"/>
    <n v="153000"/>
    <x v="0"/>
    <s v="BrkSide"/>
  </r>
  <r>
    <n v="8730"/>
    <n v="6"/>
    <n v="7"/>
    <x v="45"/>
    <n v="2003"/>
    <n v="1396"/>
    <n v="1"/>
    <n v="3"/>
    <n v="0"/>
    <n v="1"/>
    <n v="153575"/>
    <x v="0"/>
    <s v="BrkSide"/>
  </r>
  <r>
    <n v="6000"/>
    <n v="6"/>
    <n v="7"/>
    <x v="25"/>
    <n v="2000"/>
    <n v="1497"/>
    <n v="2"/>
    <n v="3"/>
    <n v="0"/>
    <n v="1"/>
    <n v="157000"/>
    <x v="1"/>
    <s v="BrkSide"/>
  </r>
  <r>
    <n v="5000"/>
    <n v="6"/>
    <n v="7"/>
    <x v="22"/>
    <n v="1950"/>
    <n v="1664"/>
    <n v="2"/>
    <n v="3"/>
    <n v="2"/>
    <n v="2"/>
    <n v="159000"/>
    <x v="1"/>
    <s v="BrkSide"/>
  </r>
  <r>
    <n v="9144"/>
    <n v="6"/>
    <n v="4"/>
    <x v="45"/>
    <n v="2004"/>
    <n v="1716"/>
    <n v="2"/>
    <n v="4"/>
    <n v="0"/>
    <n v="2"/>
    <n v="162500"/>
    <x v="1"/>
    <s v="BrkSide"/>
  </r>
  <r>
    <n v="6240"/>
    <n v="5"/>
    <n v="7"/>
    <x v="19"/>
    <n v="1992"/>
    <n v="1573"/>
    <n v="2"/>
    <n v="3"/>
    <n v="1"/>
    <n v="2"/>
    <n v="162900"/>
    <x v="0"/>
    <s v="BrkSide"/>
  </r>
  <r>
    <n v="6000"/>
    <n v="6"/>
    <n v="7"/>
    <x v="20"/>
    <n v="1989"/>
    <n v="1672"/>
    <n v="1"/>
    <n v="3"/>
    <n v="1"/>
    <n v="1"/>
    <n v="164900"/>
    <x v="0"/>
    <s v="BrkSide"/>
  </r>
  <r>
    <n v="8850"/>
    <n v="6"/>
    <n v="7"/>
    <x v="36"/>
    <n v="1950"/>
    <n v="1376"/>
    <n v="1"/>
    <n v="3"/>
    <n v="0"/>
    <n v="2"/>
    <n v="165000"/>
    <x v="1"/>
    <s v="BrkSide"/>
  </r>
  <r>
    <n v="11414"/>
    <n v="7"/>
    <n v="8"/>
    <x v="46"/>
    <n v="1993"/>
    <n v="2019"/>
    <n v="1"/>
    <n v="3"/>
    <n v="0"/>
    <n v="2"/>
    <n v="167500"/>
    <x v="1"/>
    <s v="BrkSide"/>
  </r>
  <r>
    <n v="13515"/>
    <n v="6"/>
    <n v="6"/>
    <x v="47"/>
    <n v="1950"/>
    <n v="1824"/>
    <n v="1"/>
    <n v="3"/>
    <n v="1"/>
    <n v="2"/>
    <n v="180500"/>
    <x v="0"/>
    <s v="BrkSide"/>
  </r>
  <r>
    <n v="9120"/>
    <n v="7"/>
    <n v="6"/>
    <x v="24"/>
    <n v="1950"/>
    <n v="1820"/>
    <n v="2"/>
    <n v="4"/>
    <n v="0"/>
    <n v="1"/>
    <n v="184000"/>
    <x v="1"/>
    <s v="BrkSide"/>
  </r>
  <r>
    <n v="11737"/>
    <n v="6"/>
    <n v="7"/>
    <x v="27"/>
    <n v="1996"/>
    <n v="1827"/>
    <n v="1"/>
    <n v="2"/>
    <n v="1"/>
    <n v="1"/>
    <n v="202500"/>
    <x v="0"/>
    <s v="BrkSide"/>
  </r>
  <r>
    <n v="7264"/>
    <n v="7"/>
    <n v="7"/>
    <x v="24"/>
    <n v="2007"/>
    <n v="1548"/>
    <n v="2"/>
    <n v="3"/>
    <n v="0"/>
    <n v="2"/>
    <n v="205000"/>
    <x v="1"/>
    <s v="BrkSide"/>
  </r>
  <r>
    <n v="13053"/>
    <n v="6"/>
    <n v="7"/>
    <x v="23"/>
    <n v="2000"/>
    <n v="1848"/>
    <n v="1"/>
    <n v="4"/>
    <n v="1"/>
    <n v="2"/>
    <n v="207000"/>
    <x v="0"/>
    <s v="BrkSide"/>
  </r>
  <r>
    <n v="7793"/>
    <n v="7"/>
    <n v="7"/>
    <x v="34"/>
    <n v="2005"/>
    <n v="2068"/>
    <n v="1"/>
    <n v="3"/>
    <n v="1"/>
    <n v="1"/>
    <n v="209500"/>
    <x v="0"/>
    <s v="BrkSide"/>
  </r>
  <r>
    <n v="8737"/>
    <n v="6"/>
    <n v="7"/>
    <x v="23"/>
    <n v="1950"/>
    <n v="1635"/>
    <n v="1"/>
    <n v="3"/>
    <n v="1"/>
    <n v="2"/>
    <n v="210000"/>
    <x v="0"/>
    <s v="BrkSide"/>
  </r>
  <r>
    <n v="11888"/>
    <n v="6"/>
    <n v="6"/>
    <x v="38"/>
    <n v="1994"/>
    <n v="2134"/>
    <n v="2"/>
    <n v="5"/>
    <n v="0"/>
    <n v="2"/>
    <n v="214500"/>
    <x v="0"/>
    <s v="BrkSide"/>
  </r>
  <r>
    <n v="21384"/>
    <n v="5"/>
    <n v="6"/>
    <x v="23"/>
    <n v="2004"/>
    <n v="1576"/>
    <n v="1"/>
    <n v="3"/>
    <n v="1"/>
    <n v="2"/>
    <n v="223500"/>
    <x v="0"/>
    <s v="BrkSide"/>
  </r>
  <r>
    <n v="10632"/>
    <n v="5"/>
    <n v="3"/>
    <x v="48"/>
    <n v="1950"/>
    <n v="1224"/>
    <n v="1"/>
    <n v="3"/>
    <n v="0"/>
    <n v="1"/>
    <n v="107500"/>
    <x v="0"/>
    <s v="ClearCr"/>
  </r>
  <r>
    <n v="6930"/>
    <n v="5"/>
    <n v="4"/>
    <x v="33"/>
    <n v="1958"/>
    <n v="1352"/>
    <n v="1"/>
    <n v="3"/>
    <n v="0"/>
    <n v="1"/>
    <n v="130000"/>
    <x v="0"/>
    <s v="ClearCr"/>
  </r>
  <r>
    <n v="17120"/>
    <n v="4"/>
    <n v="4"/>
    <x v="49"/>
    <n v="1959"/>
    <n v="1588"/>
    <n v="2"/>
    <n v="4"/>
    <n v="1"/>
    <n v="2"/>
    <n v="134432"/>
    <x v="0"/>
    <s v="ClearCr"/>
  </r>
  <r>
    <n v="25095"/>
    <n v="5"/>
    <n v="8"/>
    <x v="50"/>
    <n v="2003"/>
    <n v="1473"/>
    <n v="1"/>
    <n v="1"/>
    <n v="2"/>
    <n v="1"/>
    <n v="143000"/>
    <x v="0"/>
    <s v="ClearCr"/>
  </r>
  <r>
    <n v="10532"/>
    <n v="5"/>
    <n v="3"/>
    <x v="51"/>
    <n v="1960"/>
    <n v="1721"/>
    <n v="2"/>
    <n v="3"/>
    <n v="2"/>
    <n v="2"/>
    <n v="145000"/>
    <x v="0"/>
    <s v="ClearCr"/>
  </r>
  <r>
    <n v="1700"/>
    <n v="7"/>
    <n v="5"/>
    <x v="6"/>
    <n v="1981"/>
    <n v="1700"/>
    <n v="2"/>
    <n v="2"/>
    <n v="0"/>
    <n v="1"/>
    <n v="148400"/>
    <x v="0"/>
    <s v="ClearCr"/>
  </r>
  <r>
    <n v="8816"/>
    <n v="6"/>
    <n v="7"/>
    <x v="10"/>
    <n v="1971"/>
    <n v="1052"/>
    <n v="1"/>
    <n v="3"/>
    <n v="0"/>
    <n v="2"/>
    <n v="155000"/>
    <x v="0"/>
    <s v="ClearCr"/>
  </r>
  <r>
    <n v="12000"/>
    <n v="6"/>
    <n v="5"/>
    <x v="50"/>
    <n v="1968"/>
    <n v="1388"/>
    <n v="2"/>
    <n v="3"/>
    <n v="1"/>
    <n v="2"/>
    <n v="158900"/>
    <x v="2"/>
    <s v="ClearCr"/>
  </r>
  <r>
    <n v="11250"/>
    <n v="4"/>
    <n v="5"/>
    <x v="52"/>
    <n v="1989"/>
    <n v="1788"/>
    <n v="1"/>
    <n v="5"/>
    <n v="2"/>
    <n v="1"/>
    <n v="161500"/>
    <x v="0"/>
    <s v="ClearCr"/>
  </r>
  <r>
    <n v="13050"/>
    <n v="5"/>
    <n v="6"/>
    <x v="53"/>
    <n v="1963"/>
    <n v="1000"/>
    <n v="1"/>
    <n v="1"/>
    <n v="2"/>
    <n v="2"/>
    <n v="164000"/>
    <x v="0"/>
    <s v="ClearCr"/>
  </r>
  <r>
    <n v="15584"/>
    <n v="5"/>
    <n v="5"/>
    <x v="54"/>
    <n v="1956"/>
    <n v="2071"/>
    <n v="1"/>
    <n v="4"/>
    <n v="1"/>
    <n v="1"/>
    <n v="165000"/>
    <x v="0"/>
    <s v="ClearCr"/>
  </r>
  <r>
    <n v="15263"/>
    <n v="5"/>
    <n v="5"/>
    <x v="49"/>
    <n v="1959"/>
    <n v="1675"/>
    <n v="2"/>
    <n v="3"/>
    <n v="2"/>
    <n v="1"/>
    <n v="173000"/>
    <x v="0"/>
    <s v="ClearCr"/>
  </r>
  <r>
    <n v="2887"/>
    <n v="6"/>
    <n v="5"/>
    <x v="55"/>
    <n v="1997"/>
    <n v="1291"/>
    <n v="1"/>
    <n v="2"/>
    <n v="1"/>
    <n v="2"/>
    <n v="173000"/>
    <x v="0"/>
    <s v="ClearCr"/>
  </r>
  <r>
    <n v="21453"/>
    <n v="6"/>
    <n v="5"/>
    <x v="56"/>
    <n v="1969"/>
    <n v="988"/>
    <n v="1"/>
    <n v="1"/>
    <n v="2"/>
    <n v="2"/>
    <n v="180000"/>
    <x v="0"/>
    <s v="ClearCr"/>
  </r>
  <r>
    <n v="11075"/>
    <n v="6"/>
    <n v="5"/>
    <x v="57"/>
    <n v="1984"/>
    <n v="1522"/>
    <n v="2"/>
    <n v="3"/>
    <n v="1"/>
    <n v="2"/>
    <n v="182000"/>
    <x v="0"/>
    <s v="ClearCr"/>
  </r>
  <r>
    <n v="28698"/>
    <n v="5"/>
    <n v="5"/>
    <x v="58"/>
    <n v="1967"/>
    <n v="2126"/>
    <n v="2"/>
    <n v="3"/>
    <n v="0"/>
    <n v="2"/>
    <n v="185000"/>
    <x v="0"/>
    <s v="ClearCr"/>
  </r>
  <r>
    <n v="12205"/>
    <n v="6"/>
    <n v="8"/>
    <x v="59"/>
    <n v="2007"/>
    <n v="2087"/>
    <n v="2"/>
    <n v="5"/>
    <n v="0"/>
    <n v="2"/>
    <n v="187500"/>
    <x v="0"/>
    <s v="ClearCr"/>
  </r>
  <r>
    <n v="10708"/>
    <n v="5"/>
    <n v="5"/>
    <x v="60"/>
    <n v="1993"/>
    <n v="1867"/>
    <n v="1"/>
    <n v="2"/>
    <n v="3"/>
    <n v="1"/>
    <n v="190000"/>
    <x v="0"/>
    <s v="ClearCr"/>
  </r>
  <r>
    <n v="5271"/>
    <n v="7"/>
    <n v="5"/>
    <x v="61"/>
    <n v="1986"/>
    <n v="1453"/>
    <n v="1"/>
    <n v="2"/>
    <n v="1"/>
    <n v="2"/>
    <n v="190000"/>
    <x v="0"/>
    <s v="ClearCr"/>
  </r>
  <r>
    <n v="36500"/>
    <n v="5"/>
    <n v="5"/>
    <x v="62"/>
    <n v="1964"/>
    <n v="1582"/>
    <n v="2"/>
    <n v="4"/>
    <n v="0"/>
    <n v="2"/>
    <n v="190000"/>
    <x v="1"/>
    <s v="ClearCr"/>
  </r>
  <r>
    <n v="10005"/>
    <n v="7"/>
    <n v="5"/>
    <x v="63"/>
    <n v="1977"/>
    <n v="2022"/>
    <n v="2"/>
    <n v="4"/>
    <n v="1"/>
    <n v="2"/>
    <n v="192000"/>
    <x v="0"/>
    <s v="ClearCr"/>
  </r>
  <r>
    <n v="11500"/>
    <n v="6"/>
    <n v="6"/>
    <x v="59"/>
    <n v="1966"/>
    <n v="1643"/>
    <n v="2"/>
    <n v="2"/>
    <n v="1"/>
    <n v="2"/>
    <n v="195000"/>
    <x v="0"/>
    <s v="ClearCr"/>
  </r>
  <r>
    <n v="12798"/>
    <n v="6"/>
    <n v="5"/>
    <x v="64"/>
    <n v="1997"/>
    <n v="1688"/>
    <n v="2"/>
    <n v="4"/>
    <n v="0"/>
    <n v="2"/>
    <n v="200000"/>
    <x v="0"/>
    <s v="ClearCr"/>
  </r>
  <r>
    <n v="18030"/>
    <n v="5"/>
    <n v="6"/>
    <x v="13"/>
    <n v="1994"/>
    <n v="3086"/>
    <n v="3"/>
    <n v="3"/>
    <n v="1"/>
    <n v="0"/>
    <n v="200500"/>
    <x v="0"/>
    <s v="ClearCr"/>
  </r>
  <r>
    <n v="10029"/>
    <n v="6"/>
    <n v="5"/>
    <x v="8"/>
    <n v="1989"/>
    <n v="2060"/>
    <n v="2"/>
    <n v="4"/>
    <n v="1"/>
    <n v="2"/>
    <n v="211000"/>
    <x v="0"/>
    <s v="ClearCr"/>
  </r>
  <r>
    <n v="15593"/>
    <n v="7"/>
    <n v="4"/>
    <x v="65"/>
    <n v="1953"/>
    <n v="2287"/>
    <n v="2"/>
    <n v="3"/>
    <n v="1"/>
    <n v="2"/>
    <n v="225000"/>
    <x v="0"/>
    <s v="ClearCr"/>
  </r>
  <r>
    <n v="17082"/>
    <n v="6"/>
    <n v="5"/>
    <x v="66"/>
    <n v="1992"/>
    <n v="1981"/>
    <n v="2"/>
    <n v="4"/>
    <n v="1"/>
    <n v="2"/>
    <n v="230000"/>
    <x v="0"/>
    <s v="ClearCr"/>
  </r>
  <r>
    <n v="16698"/>
    <n v="7"/>
    <n v="5"/>
    <x v="67"/>
    <n v="1993"/>
    <n v="1759"/>
    <n v="2"/>
    <n v="3"/>
    <n v="1"/>
    <n v="2"/>
    <n v="233500"/>
    <x v="0"/>
    <s v="ClearCr"/>
  </r>
  <r>
    <n v="13500"/>
    <n v="6"/>
    <n v="7"/>
    <x v="51"/>
    <n v="1975"/>
    <n v="1252"/>
    <n v="1"/>
    <n v="1"/>
    <n v="1"/>
    <n v="2"/>
    <n v="235000"/>
    <x v="0"/>
    <s v="ClearCr"/>
  </r>
  <r>
    <n v="45600"/>
    <n v="6"/>
    <n v="8"/>
    <x v="41"/>
    <n v="1997"/>
    <n v="2358"/>
    <n v="3"/>
    <n v="5"/>
    <n v="1"/>
    <n v="2"/>
    <n v="240000"/>
    <x v="0"/>
    <s v="ClearCr"/>
  </r>
  <r>
    <n v="53107"/>
    <n v="6"/>
    <n v="5"/>
    <x v="67"/>
    <n v="1992"/>
    <n v="1953"/>
    <n v="2"/>
    <n v="3"/>
    <n v="2"/>
    <n v="2"/>
    <n v="240000"/>
    <x v="0"/>
    <s v="ClearCr"/>
  </r>
  <r>
    <n v="39104"/>
    <n v="7"/>
    <n v="7"/>
    <x v="68"/>
    <n v="2005"/>
    <n v="1363"/>
    <n v="1"/>
    <n v="2"/>
    <n v="2"/>
    <n v="2"/>
    <n v="241500"/>
    <x v="0"/>
    <s v="ClearCr"/>
  </r>
  <r>
    <n v="24090"/>
    <n v="7"/>
    <n v="7"/>
    <x v="20"/>
    <n v="1950"/>
    <n v="2403"/>
    <n v="2"/>
    <n v="4"/>
    <n v="2"/>
    <n v="1"/>
    <n v="244400"/>
    <x v="1"/>
    <s v="ClearCr"/>
  </r>
  <r>
    <n v="20270"/>
    <n v="7"/>
    <n v="6"/>
    <x v="69"/>
    <n v="1979"/>
    <n v="1524"/>
    <n v="2"/>
    <n v="3"/>
    <n v="2"/>
    <n v="2"/>
    <n v="245000"/>
    <x v="0"/>
    <s v="ClearCr"/>
  </r>
  <r>
    <n v="12671"/>
    <n v="6"/>
    <n v="7"/>
    <x v="68"/>
    <n v="1994"/>
    <n v="2422"/>
    <n v="3"/>
    <n v="4"/>
    <n v="2"/>
    <n v="2"/>
    <n v="255000"/>
    <x v="1"/>
    <s v="ClearCr"/>
  </r>
  <r>
    <n v="53227"/>
    <n v="4"/>
    <n v="6"/>
    <x v="68"/>
    <n v="1994"/>
    <n v="1663"/>
    <n v="1"/>
    <n v="2"/>
    <n v="2"/>
    <n v="2"/>
    <n v="256000"/>
    <x v="0"/>
    <s v="ClearCr"/>
  </r>
  <r>
    <n v="23595"/>
    <n v="7"/>
    <n v="6"/>
    <x v="69"/>
    <n v="1979"/>
    <n v="1524"/>
    <n v="0"/>
    <n v="0"/>
    <n v="1"/>
    <n v="2"/>
    <n v="260000"/>
    <x v="0"/>
    <s v="ClearCr"/>
  </r>
  <r>
    <n v="20062"/>
    <n v="7"/>
    <n v="7"/>
    <x v="63"/>
    <n v="2001"/>
    <n v="1483"/>
    <n v="1"/>
    <n v="1"/>
    <n v="2"/>
    <n v="2"/>
    <n v="270000"/>
    <x v="1"/>
    <s v="ClearCr"/>
  </r>
  <r>
    <n v="159000"/>
    <n v="6"/>
    <n v="7"/>
    <x v="33"/>
    <n v="2006"/>
    <n v="2144"/>
    <n v="2"/>
    <n v="4"/>
    <n v="2"/>
    <n v="2"/>
    <n v="277000"/>
    <x v="0"/>
    <s v="ClearCr"/>
  </r>
  <r>
    <n v="20355"/>
    <n v="7"/>
    <n v="6"/>
    <x v="58"/>
    <n v="1967"/>
    <n v="1830"/>
    <n v="1"/>
    <n v="2"/>
    <n v="2"/>
    <n v="2"/>
    <n v="278000"/>
    <x v="0"/>
    <s v="ClearCr"/>
  </r>
  <r>
    <n v="20064"/>
    <n v="8"/>
    <n v="6"/>
    <x v="70"/>
    <n v="1976"/>
    <n v="1743"/>
    <n v="0"/>
    <n v="0"/>
    <n v="2"/>
    <n v="2"/>
    <n v="279000"/>
    <x v="0"/>
    <s v="ClearCr"/>
  </r>
  <r>
    <n v="70761"/>
    <n v="7"/>
    <n v="5"/>
    <x v="71"/>
    <n v="1975"/>
    <n v="1533"/>
    <n v="2"/>
    <n v="2"/>
    <n v="2"/>
    <n v="2"/>
    <n v="280000"/>
    <x v="0"/>
    <s v="ClearCr"/>
  </r>
  <r>
    <n v="115149"/>
    <n v="7"/>
    <n v="5"/>
    <x v="10"/>
    <n v="2002"/>
    <n v="1824"/>
    <n v="2"/>
    <n v="2"/>
    <n v="2"/>
    <n v="2"/>
    <n v="302000"/>
    <x v="0"/>
    <s v="ClearCr"/>
  </r>
  <r>
    <n v="14000"/>
    <n v="7"/>
    <n v="5"/>
    <x v="55"/>
    <n v="1997"/>
    <n v="2260"/>
    <n v="2"/>
    <n v="3"/>
    <n v="0"/>
    <n v="2"/>
    <n v="328000"/>
    <x v="0"/>
    <s v="ClearCr"/>
  </r>
  <r>
    <n v="7990"/>
    <n v="5"/>
    <n v="6"/>
    <x v="71"/>
    <n v="1975"/>
    <n v="924"/>
    <n v="1"/>
    <n v="3"/>
    <n v="0"/>
    <n v="1"/>
    <n v="110000"/>
    <x v="0"/>
    <s v="CollgCr"/>
  </r>
  <r>
    <n v="7700"/>
    <n v="5"/>
    <n v="5"/>
    <x v="11"/>
    <n v="1972"/>
    <n v="882"/>
    <n v="1"/>
    <n v="3"/>
    <n v="0"/>
    <n v="2"/>
    <n v="112500"/>
    <x v="0"/>
    <s v="CollgCr"/>
  </r>
  <r>
    <n v="7200"/>
    <n v="4"/>
    <n v="8"/>
    <x v="11"/>
    <n v="2006"/>
    <n v="875"/>
    <n v="1"/>
    <n v="3"/>
    <n v="0"/>
    <n v="2"/>
    <n v="117000"/>
    <x v="1"/>
    <s v="CollgCr"/>
  </r>
  <r>
    <n v="7200"/>
    <n v="5"/>
    <n v="8"/>
    <x v="11"/>
    <n v="1972"/>
    <n v="864"/>
    <n v="1"/>
    <n v="3"/>
    <n v="0"/>
    <n v="1"/>
    <n v="119900"/>
    <x v="0"/>
    <s v="CollgCr"/>
  </r>
  <r>
    <n v="9675"/>
    <n v="5"/>
    <n v="6"/>
    <x v="71"/>
    <n v="1975"/>
    <n v="879"/>
    <n v="1"/>
    <n v="3"/>
    <n v="0"/>
    <n v="2"/>
    <n v="120000"/>
    <x v="0"/>
    <s v="CollgCr"/>
  </r>
  <r>
    <n v="10356"/>
    <n v="5"/>
    <n v="6"/>
    <x v="71"/>
    <n v="1975"/>
    <n v="969"/>
    <n v="1"/>
    <n v="3"/>
    <n v="0"/>
    <n v="2"/>
    <n v="122000"/>
    <x v="0"/>
    <s v="CollgCr"/>
  </r>
  <r>
    <n v="7200"/>
    <n v="5"/>
    <n v="5"/>
    <x v="11"/>
    <n v="1972"/>
    <n v="894"/>
    <n v="1"/>
    <n v="2"/>
    <n v="0"/>
    <n v="2"/>
    <n v="123000"/>
    <x v="0"/>
    <s v="CollgCr"/>
  </r>
  <r>
    <n v="8070"/>
    <n v="4"/>
    <n v="5"/>
    <x v="72"/>
    <n v="1995"/>
    <n v="990"/>
    <n v="1"/>
    <n v="3"/>
    <n v="0"/>
    <n v="0"/>
    <n v="123600"/>
    <x v="0"/>
    <s v="CollgCr"/>
  </r>
  <r>
    <n v="8430"/>
    <n v="5"/>
    <n v="5"/>
    <x v="66"/>
    <n v="1978"/>
    <n v="1040"/>
    <n v="2"/>
    <n v="3"/>
    <n v="0"/>
    <n v="0"/>
    <n v="124000"/>
    <x v="0"/>
    <s v="CollgCr"/>
  </r>
  <r>
    <n v="7200"/>
    <n v="5"/>
    <n v="7"/>
    <x v="11"/>
    <n v="1972"/>
    <n v="780"/>
    <n v="1"/>
    <n v="2"/>
    <n v="0"/>
    <n v="1"/>
    <n v="124900"/>
    <x v="0"/>
    <s v="CollgCr"/>
  </r>
  <r>
    <n v="8775"/>
    <n v="5"/>
    <n v="5"/>
    <x v="72"/>
    <n v="1994"/>
    <n v="990"/>
    <n v="1"/>
    <n v="3"/>
    <n v="0"/>
    <n v="1"/>
    <n v="126000"/>
    <x v="0"/>
    <s v="CollgCr"/>
  </r>
  <r>
    <n v="7480"/>
    <n v="5"/>
    <n v="6"/>
    <x v="11"/>
    <n v="1972"/>
    <n v="876"/>
    <n v="1"/>
    <n v="3"/>
    <n v="0"/>
    <n v="2"/>
    <n v="127000"/>
    <x v="0"/>
    <s v="CollgCr"/>
  </r>
  <r>
    <n v="7180"/>
    <n v="5"/>
    <n v="7"/>
    <x v="11"/>
    <n v="1972"/>
    <n v="864"/>
    <n v="1"/>
    <n v="3"/>
    <n v="0"/>
    <n v="1"/>
    <n v="127000"/>
    <x v="0"/>
    <s v="CollgCr"/>
  </r>
  <r>
    <n v="7200"/>
    <n v="5"/>
    <n v="5"/>
    <x v="11"/>
    <n v="2000"/>
    <n v="864"/>
    <n v="1"/>
    <n v="3"/>
    <n v="0"/>
    <n v="2"/>
    <n v="127000"/>
    <x v="0"/>
    <s v="CollgCr"/>
  </r>
  <r>
    <n v="10650"/>
    <n v="5"/>
    <n v="6"/>
    <x v="70"/>
    <n v="1976"/>
    <n v="894"/>
    <n v="1"/>
    <n v="3"/>
    <n v="0"/>
    <n v="1"/>
    <n v="128200"/>
    <x v="0"/>
    <s v="CollgCr"/>
  </r>
  <r>
    <n v="9920"/>
    <n v="5"/>
    <n v="6"/>
    <x v="56"/>
    <n v="1969"/>
    <n v="971"/>
    <n v="1"/>
    <n v="3"/>
    <n v="1"/>
    <n v="1"/>
    <n v="128500"/>
    <x v="0"/>
    <s v="CollgCr"/>
  </r>
  <r>
    <n v="9560"/>
    <n v="5"/>
    <n v="7"/>
    <x v="11"/>
    <n v="1972"/>
    <n v="864"/>
    <n v="1"/>
    <n v="3"/>
    <n v="0"/>
    <n v="1"/>
    <n v="128500"/>
    <x v="1"/>
    <s v="CollgCr"/>
  </r>
  <r>
    <n v="16300"/>
    <n v="5"/>
    <n v="4"/>
    <x v="63"/>
    <n v="1977"/>
    <n v="907"/>
    <n v="1"/>
    <n v="3"/>
    <n v="0"/>
    <n v="1"/>
    <n v="130000"/>
    <x v="0"/>
    <s v="CollgCr"/>
  </r>
  <r>
    <n v="9200"/>
    <n v="5"/>
    <n v="6"/>
    <x v="71"/>
    <n v="1980"/>
    <n v="938"/>
    <n v="1"/>
    <n v="3"/>
    <n v="0"/>
    <n v="1"/>
    <n v="130250"/>
    <x v="0"/>
    <s v="CollgCr"/>
  </r>
  <r>
    <n v="11800"/>
    <n v="5"/>
    <n v="5"/>
    <x v="73"/>
    <n v="1974"/>
    <n v="894"/>
    <n v="1"/>
    <n v="3"/>
    <n v="0"/>
    <n v="2"/>
    <n v="131000"/>
    <x v="0"/>
    <s v="CollgCr"/>
  </r>
  <r>
    <n v="4435"/>
    <n v="6"/>
    <n v="5"/>
    <x v="4"/>
    <n v="2003"/>
    <n v="848"/>
    <n v="1"/>
    <n v="1"/>
    <n v="0"/>
    <n v="2"/>
    <n v="131500"/>
    <x v="0"/>
    <s v="CollgCr"/>
  </r>
  <r>
    <n v="10780"/>
    <n v="5"/>
    <n v="5"/>
    <x v="70"/>
    <n v="1976"/>
    <n v="954"/>
    <n v="1"/>
    <n v="3"/>
    <n v="0"/>
    <n v="2"/>
    <n v="132500"/>
    <x v="0"/>
    <s v="CollgCr"/>
  </r>
  <r>
    <n v="8445"/>
    <n v="5"/>
    <n v="7"/>
    <x v="11"/>
    <n v="2007"/>
    <n v="768"/>
    <n v="1"/>
    <n v="2"/>
    <n v="0"/>
    <n v="2"/>
    <n v="133000"/>
    <x v="0"/>
    <s v="CollgCr"/>
  </r>
  <r>
    <n v="4435"/>
    <n v="6"/>
    <n v="5"/>
    <x v="4"/>
    <n v="2003"/>
    <n v="848"/>
    <n v="1"/>
    <n v="1"/>
    <n v="0"/>
    <n v="2"/>
    <n v="133000"/>
    <x v="0"/>
    <s v="CollgCr"/>
  </r>
  <r>
    <n v="15523"/>
    <n v="5"/>
    <n v="6"/>
    <x v="11"/>
    <n v="1972"/>
    <n v="864"/>
    <n v="1"/>
    <n v="3"/>
    <n v="1"/>
    <n v="1"/>
    <n v="133500"/>
    <x v="0"/>
    <s v="CollgCr"/>
  </r>
  <r>
    <n v="7200"/>
    <n v="5"/>
    <n v="8"/>
    <x v="11"/>
    <n v="2003"/>
    <n v="768"/>
    <n v="1"/>
    <n v="2"/>
    <n v="0"/>
    <n v="1"/>
    <n v="133900"/>
    <x v="1"/>
    <s v="CollgCr"/>
  </r>
  <r>
    <n v="6950"/>
    <n v="5"/>
    <n v="7"/>
    <x v="69"/>
    <n v="1979"/>
    <n v="914"/>
    <n v="1"/>
    <n v="2"/>
    <n v="0"/>
    <n v="2"/>
    <n v="134900"/>
    <x v="0"/>
    <s v="CollgCr"/>
  </r>
  <r>
    <n v="8982"/>
    <n v="5"/>
    <n v="5"/>
    <x v="63"/>
    <n v="1977"/>
    <n v="1040"/>
    <n v="1"/>
    <n v="3"/>
    <n v="0"/>
    <n v="2"/>
    <n v="134900"/>
    <x v="0"/>
    <s v="CollgCr"/>
  </r>
  <r>
    <n v="7000"/>
    <n v="5"/>
    <n v="8"/>
    <x v="66"/>
    <n v="2005"/>
    <n v="864"/>
    <n v="1"/>
    <n v="3"/>
    <n v="0"/>
    <n v="1"/>
    <n v="136500"/>
    <x v="1"/>
    <s v="CollgCr"/>
  </r>
  <r>
    <n v="4435"/>
    <n v="6"/>
    <n v="5"/>
    <x v="4"/>
    <n v="2003"/>
    <n v="848"/>
    <n v="1"/>
    <n v="1"/>
    <n v="0"/>
    <n v="2"/>
    <n v="136500"/>
    <x v="0"/>
    <s v="CollgCr"/>
  </r>
  <r>
    <n v="8072"/>
    <n v="5"/>
    <n v="5"/>
    <x v="72"/>
    <n v="1995"/>
    <n v="990"/>
    <n v="1"/>
    <n v="3"/>
    <n v="0"/>
    <n v="2"/>
    <n v="138000"/>
    <x v="1"/>
    <s v="CollgCr"/>
  </r>
  <r>
    <n v="14217"/>
    <n v="5"/>
    <n v="5"/>
    <x v="72"/>
    <n v="1994"/>
    <n v="1022"/>
    <n v="1"/>
    <n v="3"/>
    <n v="0"/>
    <n v="2"/>
    <n v="139500"/>
    <x v="0"/>
    <s v="CollgCr"/>
  </r>
  <r>
    <n v="16269"/>
    <n v="5"/>
    <n v="5"/>
    <x v="66"/>
    <n v="1978"/>
    <n v="907"/>
    <n v="1"/>
    <n v="3"/>
    <n v="0"/>
    <n v="1"/>
    <n v="140000"/>
    <x v="0"/>
    <s v="CollgCr"/>
  </r>
  <r>
    <n v="4435"/>
    <n v="6"/>
    <n v="5"/>
    <x v="4"/>
    <n v="2003"/>
    <n v="848"/>
    <n v="1"/>
    <n v="1"/>
    <n v="0"/>
    <n v="2"/>
    <n v="140000"/>
    <x v="0"/>
    <s v="CollgCr"/>
  </r>
  <r>
    <n v="4426"/>
    <n v="6"/>
    <n v="5"/>
    <x v="3"/>
    <n v="2004"/>
    <n v="848"/>
    <n v="1"/>
    <n v="1"/>
    <n v="1"/>
    <n v="2"/>
    <n v="141000"/>
    <x v="0"/>
    <s v="CollgCr"/>
  </r>
  <r>
    <n v="4426"/>
    <n v="6"/>
    <n v="5"/>
    <x v="3"/>
    <n v="2004"/>
    <n v="848"/>
    <n v="1"/>
    <n v="1"/>
    <n v="0"/>
    <n v="2"/>
    <n v="143000"/>
    <x v="0"/>
    <s v="CollgCr"/>
  </r>
  <r>
    <n v="9757"/>
    <n v="5"/>
    <n v="7"/>
    <x v="72"/>
    <n v="1994"/>
    <n v="990"/>
    <n v="1"/>
    <n v="3"/>
    <n v="0"/>
    <n v="1"/>
    <n v="143000"/>
    <x v="1"/>
    <s v="CollgCr"/>
  </r>
  <r>
    <n v="9216"/>
    <n v="5"/>
    <n v="6"/>
    <x v="71"/>
    <n v="1975"/>
    <n v="1076"/>
    <n v="1"/>
    <n v="3"/>
    <n v="1"/>
    <n v="2"/>
    <n v="143195"/>
    <x v="0"/>
    <s v="CollgCr"/>
  </r>
  <r>
    <n v="9286"/>
    <n v="5"/>
    <n v="7"/>
    <x v="63"/>
    <n v="1989"/>
    <n v="1268"/>
    <n v="1"/>
    <n v="3"/>
    <n v="0"/>
    <n v="1"/>
    <n v="143500"/>
    <x v="0"/>
    <s v="CollgCr"/>
  </r>
  <r>
    <n v="4435"/>
    <n v="6"/>
    <n v="5"/>
    <x v="4"/>
    <n v="2003"/>
    <n v="848"/>
    <n v="1"/>
    <n v="1"/>
    <n v="0"/>
    <n v="2"/>
    <n v="143750"/>
    <x v="0"/>
    <s v="CollgCr"/>
  </r>
  <r>
    <n v="4435"/>
    <n v="6"/>
    <n v="5"/>
    <x v="4"/>
    <n v="2004"/>
    <n v="848"/>
    <n v="1"/>
    <n v="1"/>
    <n v="0"/>
    <n v="2"/>
    <n v="144000"/>
    <x v="0"/>
    <s v="CollgCr"/>
  </r>
  <r>
    <n v="9525"/>
    <n v="5"/>
    <n v="6"/>
    <x v="74"/>
    <n v="2006"/>
    <n v="1099"/>
    <n v="1"/>
    <n v="3"/>
    <n v="0"/>
    <n v="1"/>
    <n v="144000"/>
    <x v="0"/>
    <s v="CollgCr"/>
  </r>
  <r>
    <n v="4438"/>
    <n v="6"/>
    <n v="5"/>
    <x v="3"/>
    <n v="2004"/>
    <n v="848"/>
    <n v="1"/>
    <n v="1"/>
    <n v="1"/>
    <n v="2"/>
    <n v="144500"/>
    <x v="0"/>
    <s v="CollgCr"/>
  </r>
  <r>
    <n v="10859"/>
    <n v="5"/>
    <n v="5"/>
    <x v="72"/>
    <n v="1995"/>
    <n v="1097"/>
    <n v="1"/>
    <n v="3"/>
    <n v="0"/>
    <n v="2"/>
    <n v="145000"/>
    <x v="0"/>
    <s v="CollgCr"/>
  </r>
  <r>
    <n v="9245"/>
    <n v="5"/>
    <n v="5"/>
    <x v="72"/>
    <n v="1995"/>
    <n v="990"/>
    <n v="1"/>
    <n v="3"/>
    <n v="0"/>
    <n v="2"/>
    <n v="145000"/>
    <x v="0"/>
    <s v="CollgCr"/>
  </r>
  <r>
    <n v="4426"/>
    <n v="6"/>
    <n v="5"/>
    <x v="3"/>
    <n v="2004"/>
    <n v="848"/>
    <n v="1"/>
    <n v="1"/>
    <n v="0"/>
    <n v="2"/>
    <n v="145000"/>
    <x v="0"/>
    <s v="CollgCr"/>
  </r>
  <r>
    <n v="13015"/>
    <n v="5"/>
    <n v="6"/>
    <x v="55"/>
    <n v="1996"/>
    <n v="1100"/>
    <n v="1"/>
    <n v="3"/>
    <n v="0"/>
    <n v="2"/>
    <n v="145000"/>
    <x v="1"/>
    <s v="CollgCr"/>
  </r>
  <r>
    <n v="8428"/>
    <n v="5"/>
    <n v="7"/>
    <x v="72"/>
    <n v="1994"/>
    <n v="990"/>
    <n v="1"/>
    <n v="3"/>
    <n v="0"/>
    <n v="1"/>
    <n v="146000"/>
    <x v="1"/>
    <s v="CollgCr"/>
  </r>
  <r>
    <n v="10970"/>
    <n v="6"/>
    <n v="6"/>
    <x v="66"/>
    <n v="1978"/>
    <n v="1026"/>
    <n v="1"/>
    <n v="3"/>
    <n v="0"/>
    <n v="2"/>
    <n v="147000"/>
    <x v="0"/>
    <s v="CollgCr"/>
  </r>
  <r>
    <n v="16561"/>
    <n v="5"/>
    <n v="5"/>
    <x v="55"/>
    <n v="1996"/>
    <n v="1097"/>
    <n v="1"/>
    <n v="3"/>
    <n v="0"/>
    <n v="1"/>
    <n v="147900"/>
    <x v="0"/>
    <s v="CollgCr"/>
  </r>
  <r>
    <n v="8846"/>
    <n v="5"/>
    <n v="5"/>
    <x v="55"/>
    <n v="1996"/>
    <n v="914"/>
    <n v="1"/>
    <n v="2"/>
    <n v="0"/>
    <n v="2"/>
    <n v="148000"/>
    <x v="0"/>
    <s v="CollgCr"/>
  </r>
  <r>
    <n v="4438"/>
    <n v="6"/>
    <n v="5"/>
    <x v="3"/>
    <n v="2004"/>
    <n v="848"/>
    <n v="1"/>
    <n v="1"/>
    <n v="1"/>
    <n v="2"/>
    <n v="149000"/>
    <x v="0"/>
    <s v="CollgCr"/>
  </r>
  <r>
    <n v="4426"/>
    <n v="6"/>
    <n v="5"/>
    <x v="3"/>
    <n v="2004"/>
    <n v="848"/>
    <n v="1"/>
    <n v="1"/>
    <n v="1"/>
    <n v="2"/>
    <n v="149300"/>
    <x v="0"/>
    <s v="CollgCr"/>
  </r>
  <r>
    <n v="8385"/>
    <n v="5"/>
    <n v="8"/>
    <x v="63"/>
    <n v="1977"/>
    <n v="985"/>
    <n v="2"/>
    <n v="3"/>
    <n v="0"/>
    <n v="1"/>
    <n v="149900"/>
    <x v="0"/>
    <s v="CollgCr"/>
  </r>
  <r>
    <n v="9800"/>
    <n v="5"/>
    <n v="7"/>
    <x v="11"/>
    <n v="1972"/>
    <n v="894"/>
    <n v="1"/>
    <n v="3"/>
    <n v="0"/>
    <n v="2"/>
    <n v="149900"/>
    <x v="0"/>
    <s v="CollgCr"/>
  </r>
  <r>
    <n v="15240"/>
    <n v="5"/>
    <n v="8"/>
    <x v="63"/>
    <n v="2004"/>
    <n v="1026"/>
    <n v="1"/>
    <n v="3"/>
    <n v="0"/>
    <n v="1"/>
    <n v="150000"/>
    <x v="1"/>
    <s v="CollgCr"/>
  </r>
  <r>
    <n v="8800"/>
    <n v="5"/>
    <n v="7"/>
    <x v="63"/>
    <n v="2008"/>
    <n v="1040"/>
    <n v="2"/>
    <n v="3"/>
    <n v="0"/>
    <n v="2"/>
    <n v="150500"/>
    <x v="0"/>
    <s v="CollgCr"/>
  </r>
  <r>
    <n v="12464"/>
    <n v="5"/>
    <n v="5"/>
    <x v="55"/>
    <n v="1996"/>
    <n v="1040"/>
    <n v="1"/>
    <n v="3"/>
    <n v="0"/>
    <n v="2"/>
    <n v="152000"/>
    <x v="1"/>
    <s v="CollgCr"/>
  </r>
  <r>
    <n v="8660"/>
    <n v="5"/>
    <n v="5"/>
    <x v="70"/>
    <n v="1976"/>
    <n v="1025"/>
    <n v="2"/>
    <n v="3"/>
    <n v="1"/>
    <n v="2"/>
    <n v="153500"/>
    <x v="1"/>
    <s v="CollgCr"/>
  </r>
  <r>
    <n v="9750"/>
    <n v="5"/>
    <n v="7"/>
    <x v="72"/>
    <n v="1994"/>
    <n v="990"/>
    <n v="1"/>
    <n v="3"/>
    <n v="0"/>
    <n v="2"/>
    <n v="155000"/>
    <x v="0"/>
    <s v="CollgCr"/>
  </r>
  <r>
    <n v="11103"/>
    <n v="7"/>
    <n v="5"/>
    <x v="2"/>
    <n v="2006"/>
    <n v="1456"/>
    <n v="2"/>
    <n v="3"/>
    <n v="1"/>
    <n v="2"/>
    <n v="155835"/>
    <x v="0"/>
    <s v="CollgCr"/>
  </r>
  <r>
    <n v="4435"/>
    <n v="6"/>
    <n v="5"/>
    <x v="3"/>
    <n v="2004"/>
    <n v="848"/>
    <n v="1"/>
    <n v="1"/>
    <n v="1"/>
    <n v="2"/>
    <n v="155900"/>
    <x v="0"/>
    <s v="CollgCr"/>
  </r>
  <r>
    <n v="13568"/>
    <n v="5"/>
    <n v="5"/>
    <x v="74"/>
    <n v="1995"/>
    <n v="990"/>
    <n v="1"/>
    <n v="3"/>
    <n v="0"/>
    <n v="2"/>
    <n v="156000"/>
    <x v="0"/>
    <s v="CollgCr"/>
  </r>
  <r>
    <n v="8340"/>
    <n v="6"/>
    <n v="6"/>
    <x v="63"/>
    <n v="1977"/>
    <n v="1388"/>
    <n v="1"/>
    <n v="3"/>
    <n v="0"/>
    <n v="1"/>
    <n v="157500"/>
    <x v="0"/>
    <s v="CollgCr"/>
  </r>
  <r>
    <n v="12250"/>
    <n v="5"/>
    <n v="6"/>
    <x v="66"/>
    <n v="1978"/>
    <n v="1174"/>
    <n v="1"/>
    <n v="3"/>
    <n v="0"/>
    <n v="2"/>
    <n v="158000"/>
    <x v="0"/>
    <s v="CollgCr"/>
  </r>
  <r>
    <n v="11105"/>
    <n v="5"/>
    <n v="5"/>
    <x v="55"/>
    <n v="1996"/>
    <n v="965"/>
    <n v="1"/>
    <n v="2"/>
    <n v="0"/>
    <n v="2"/>
    <n v="159000"/>
    <x v="1"/>
    <s v="CollgCr"/>
  </r>
  <r>
    <n v="9720"/>
    <n v="5"/>
    <n v="7"/>
    <x v="63"/>
    <n v="1977"/>
    <n v="1009"/>
    <n v="2"/>
    <n v="3"/>
    <n v="1"/>
    <n v="2"/>
    <n v="160000"/>
    <x v="0"/>
    <s v="CollgCr"/>
  </r>
  <r>
    <n v="10900"/>
    <n v="6"/>
    <n v="7"/>
    <x v="63"/>
    <n v="1977"/>
    <n v="1392"/>
    <n v="1"/>
    <n v="3"/>
    <n v="0"/>
    <n v="1"/>
    <n v="161750"/>
    <x v="0"/>
    <s v="CollgCr"/>
  </r>
  <r>
    <n v="14330"/>
    <n v="5"/>
    <n v="6"/>
    <x v="71"/>
    <n v="2001"/>
    <n v="1558"/>
    <n v="2"/>
    <n v="2"/>
    <n v="0"/>
    <n v="2"/>
    <n v="163000"/>
    <x v="0"/>
    <s v="CollgCr"/>
  </r>
  <r>
    <n v="8461"/>
    <n v="6"/>
    <n v="5"/>
    <x v="0"/>
    <n v="2006"/>
    <n v="1456"/>
    <n v="2"/>
    <n v="3"/>
    <n v="1"/>
    <n v="2"/>
    <n v="163990"/>
    <x v="0"/>
    <s v="CollgCr"/>
  </r>
  <r>
    <n v="8767"/>
    <n v="7"/>
    <n v="5"/>
    <x v="0"/>
    <n v="2005"/>
    <n v="1310"/>
    <n v="2"/>
    <n v="3"/>
    <n v="1"/>
    <n v="2"/>
    <n v="164990"/>
    <x v="0"/>
    <s v="CollgCr"/>
  </r>
  <r>
    <n v="9045"/>
    <n v="5"/>
    <n v="5"/>
    <x v="0"/>
    <n v="2005"/>
    <n v="1536"/>
    <n v="2"/>
    <n v="3"/>
    <n v="0"/>
    <n v="2"/>
    <n v="167000"/>
    <x v="0"/>
    <s v="CollgCr"/>
  </r>
  <r>
    <n v="8334"/>
    <n v="6"/>
    <n v="5"/>
    <x v="2"/>
    <n v="2007"/>
    <n v="1330"/>
    <n v="2"/>
    <n v="3"/>
    <n v="1"/>
    <n v="2"/>
    <n v="167840"/>
    <x v="0"/>
    <s v="CollgCr"/>
  </r>
  <r>
    <n v="8333"/>
    <n v="7"/>
    <n v="5"/>
    <x v="2"/>
    <n v="2006"/>
    <n v="1491"/>
    <n v="2"/>
    <n v="3"/>
    <n v="1"/>
    <n v="2"/>
    <n v="168675"/>
    <x v="0"/>
    <s v="CollgCr"/>
  </r>
  <r>
    <n v="11069"/>
    <n v="6"/>
    <n v="5"/>
    <x v="1"/>
    <n v="2007"/>
    <n v="1396"/>
    <n v="2"/>
    <n v="3"/>
    <n v="1"/>
    <n v="2"/>
    <n v="170000"/>
    <x v="0"/>
    <s v="CollgCr"/>
  </r>
  <r>
    <n v="11646"/>
    <n v="6"/>
    <n v="5"/>
    <x v="0"/>
    <n v="2006"/>
    <n v="1422"/>
    <n v="2"/>
    <n v="3"/>
    <n v="1"/>
    <n v="2"/>
    <n v="173000"/>
    <x v="0"/>
    <s v="CollgCr"/>
  </r>
  <r>
    <n v="8633"/>
    <n v="6"/>
    <n v="5"/>
    <x v="0"/>
    <n v="2005"/>
    <n v="1476"/>
    <n v="2"/>
    <n v="3"/>
    <n v="0"/>
    <n v="2"/>
    <n v="173500"/>
    <x v="0"/>
    <s v="CollgCr"/>
  </r>
  <r>
    <n v="8769"/>
    <n v="7"/>
    <n v="5"/>
    <x v="0"/>
    <n v="2005"/>
    <n v="1190"/>
    <n v="2"/>
    <n v="2"/>
    <n v="0"/>
    <n v="2"/>
    <n v="173500"/>
    <x v="0"/>
    <s v="CollgCr"/>
  </r>
  <r>
    <n v="8846"/>
    <n v="6"/>
    <n v="5"/>
    <x v="0"/>
    <n v="2006"/>
    <n v="1500"/>
    <n v="2"/>
    <n v="3"/>
    <n v="0"/>
    <n v="2"/>
    <n v="173900"/>
    <x v="0"/>
    <s v="CollgCr"/>
  </r>
  <r>
    <n v="10385"/>
    <n v="6"/>
    <n v="6"/>
    <x v="66"/>
    <n v="1978"/>
    <n v="1282"/>
    <n v="2"/>
    <n v="3"/>
    <n v="0"/>
    <n v="3"/>
    <n v="174000"/>
    <x v="0"/>
    <s v="CollgCr"/>
  </r>
  <r>
    <n v="10021"/>
    <n v="6"/>
    <n v="6"/>
    <x v="64"/>
    <n v="2006"/>
    <n v="1308"/>
    <n v="2"/>
    <n v="3"/>
    <n v="0"/>
    <n v="2"/>
    <n v="175000"/>
    <x v="1"/>
    <s v="CollgCr"/>
  </r>
  <r>
    <n v="7242"/>
    <n v="7"/>
    <n v="5"/>
    <x v="0"/>
    <n v="2006"/>
    <n v="1270"/>
    <n v="2"/>
    <n v="2"/>
    <n v="0"/>
    <n v="2"/>
    <n v="175900"/>
    <x v="0"/>
    <s v="CollgCr"/>
  </r>
  <r>
    <n v="9317"/>
    <n v="6"/>
    <n v="5"/>
    <x v="2"/>
    <n v="2006"/>
    <n v="1314"/>
    <n v="2"/>
    <n v="3"/>
    <n v="1"/>
    <n v="2"/>
    <n v="176432"/>
    <x v="0"/>
    <s v="CollgCr"/>
  </r>
  <r>
    <n v="10616"/>
    <n v="7"/>
    <n v="5"/>
    <x v="1"/>
    <n v="2007"/>
    <n v="1356"/>
    <n v="2"/>
    <n v="3"/>
    <n v="1"/>
    <n v="2"/>
    <n v="177439"/>
    <x v="0"/>
    <s v="CollgCr"/>
  </r>
  <r>
    <n v="11249"/>
    <n v="6"/>
    <n v="5"/>
    <x v="74"/>
    <n v="1995"/>
    <n v="1200"/>
    <n v="2"/>
    <n v="3"/>
    <n v="0"/>
    <n v="2"/>
    <n v="177500"/>
    <x v="1"/>
    <s v="CollgCr"/>
  </r>
  <r>
    <n v="9100"/>
    <n v="7"/>
    <n v="5"/>
    <x v="75"/>
    <n v="2001"/>
    <n v="1212"/>
    <n v="2"/>
    <n v="3"/>
    <n v="0"/>
    <n v="2"/>
    <n v="178000"/>
    <x v="0"/>
    <s v="CollgCr"/>
  </r>
  <r>
    <n v="8145"/>
    <n v="7"/>
    <n v="5"/>
    <x v="1"/>
    <n v="2007"/>
    <n v="1476"/>
    <n v="2"/>
    <n v="3"/>
    <n v="0"/>
    <n v="2"/>
    <n v="179400"/>
    <x v="0"/>
    <s v="CollgCr"/>
  </r>
  <r>
    <n v="8500"/>
    <n v="7"/>
    <n v="5"/>
    <x v="3"/>
    <n v="2004"/>
    <n v="1422"/>
    <n v="2"/>
    <n v="3"/>
    <n v="0"/>
    <n v="2"/>
    <n v="179600"/>
    <x v="0"/>
    <s v="CollgCr"/>
  </r>
  <r>
    <n v="11049"/>
    <n v="8"/>
    <n v="5"/>
    <x v="1"/>
    <n v="2007"/>
    <n v="1234"/>
    <n v="2"/>
    <n v="3"/>
    <n v="0"/>
    <n v="2"/>
    <n v="179900"/>
    <x v="0"/>
    <s v="CollgCr"/>
  </r>
  <r>
    <n v="11317"/>
    <n v="7"/>
    <n v="5"/>
    <x v="4"/>
    <n v="2003"/>
    <n v="1668"/>
    <n v="2"/>
    <n v="3"/>
    <n v="0"/>
    <n v="2"/>
    <n v="180000"/>
    <x v="0"/>
    <s v="CollgCr"/>
  </r>
  <r>
    <n v="9316"/>
    <n v="7"/>
    <n v="5"/>
    <x v="0"/>
    <n v="2005"/>
    <n v="1596"/>
    <n v="2"/>
    <n v="3"/>
    <n v="0"/>
    <n v="2"/>
    <n v="181000"/>
    <x v="0"/>
    <s v="CollgCr"/>
  </r>
  <r>
    <n v="7226"/>
    <n v="7"/>
    <n v="5"/>
    <x v="4"/>
    <n v="2003"/>
    <n v="1640"/>
    <n v="2"/>
    <n v="3"/>
    <n v="0"/>
    <n v="2"/>
    <n v="183000"/>
    <x v="0"/>
    <s v="CollgCr"/>
  </r>
  <r>
    <n v="7488"/>
    <n v="7"/>
    <n v="5"/>
    <x v="0"/>
    <n v="2005"/>
    <n v="1208"/>
    <n v="2"/>
    <n v="2"/>
    <n v="0"/>
    <n v="2"/>
    <n v="183600"/>
    <x v="0"/>
    <s v="CollgCr"/>
  </r>
  <r>
    <n v="10126"/>
    <n v="6"/>
    <n v="5"/>
    <x v="64"/>
    <n v="1998"/>
    <n v="1838"/>
    <n v="2"/>
    <n v="2"/>
    <n v="0"/>
    <n v="3"/>
    <n v="185000"/>
    <x v="1"/>
    <s v="CollgCr"/>
  </r>
  <r>
    <n v="8450"/>
    <n v="7"/>
    <n v="5"/>
    <x v="4"/>
    <n v="2003"/>
    <n v="1337"/>
    <n v="2"/>
    <n v="3"/>
    <n v="0"/>
    <n v="2"/>
    <n v="185000"/>
    <x v="0"/>
    <s v="CollgCr"/>
  </r>
  <r>
    <n v="8773"/>
    <n v="7"/>
    <n v="5"/>
    <x v="3"/>
    <n v="2004"/>
    <n v="1414"/>
    <n v="2"/>
    <n v="3"/>
    <n v="0"/>
    <n v="2"/>
    <n v="185500"/>
    <x v="0"/>
    <s v="CollgCr"/>
  </r>
  <r>
    <n v="8320"/>
    <n v="7"/>
    <n v="5"/>
    <x v="3"/>
    <n v="2004"/>
    <n v="1582"/>
    <n v="2"/>
    <n v="3"/>
    <n v="0"/>
    <n v="2"/>
    <n v="185900"/>
    <x v="0"/>
    <s v="CollgCr"/>
  </r>
  <r>
    <n v="9750"/>
    <n v="7"/>
    <n v="5"/>
    <x v="3"/>
    <n v="2004"/>
    <n v="1445"/>
    <n v="2"/>
    <n v="3"/>
    <n v="0"/>
    <n v="2"/>
    <n v="186500"/>
    <x v="0"/>
    <s v="CollgCr"/>
  </r>
  <r>
    <n v="7360"/>
    <n v="7"/>
    <n v="5"/>
    <x v="76"/>
    <n v="2010"/>
    <n v="1222"/>
    <n v="2"/>
    <n v="2"/>
    <n v="0"/>
    <n v="2"/>
    <n v="187000"/>
    <x v="0"/>
    <s v="CollgCr"/>
  </r>
  <r>
    <n v="12438"/>
    <n v="6"/>
    <n v="5"/>
    <x v="74"/>
    <n v="1995"/>
    <n v="1499"/>
    <n v="2"/>
    <n v="3"/>
    <n v="1"/>
    <n v="2"/>
    <n v="187000"/>
    <x v="0"/>
    <s v="CollgCr"/>
  </r>
  <r>
    <n v="16285"/>
    <n v="7"/>
    <n v="5"/>
    <x v="75"/>
    <n v="2002"/>
    <n v="1430"/>
    <n v="2"/>
    <n v="3"/>
    <n v="0"/>
    <n v="2"/>
    <n v="187100"/>
    <x v="0"/>
    <s v="CollgCr"/>
  </r>
  <r>
    <n v="8924"/>
    <n v="7"/>
    <n v="5"/>
    <x v="77"/>
    <n v="1999"/>
    <n v="1724"/>
    <n v="2"/>
    <n v="3"/>
    <n v="0"/>
    <n v="2"/>
    <n v="188000"/>
    <x v="0"/>
    <s v="CollgCr"/>
  </r>
  <r>
    <n v="8199"/>
    <n v="7"/>
    <n v="5"/>
    <x v="0"/>
    <n v="2005"/>
    <n v="1456"/>
    <n v="2"/>
    <n v="3"/>
    <n v="1"/>
    <n v="2"/>
    <n v="189000"/>
    <x v="0"/>
    <s v="CollgCr"/>
  </r>
  <r>
    <n v="9313"/>
    <n v="7"/>
    <n v="5"/>
    <x v="3"/>
    <n v="2004"/>
    <n v="1728"/>
    <n v="2"/>
    <n v="3"/>
    <n v="0"/>
    <n v="2"/>
    <n v="190000"/>
    <x v="0"/>
    <s v="CollgCr"/>
  </r>
  <r>
    <n v="8487"/>
    <n v="7"/>
    <n v="5"/>
    <x v="3"/>
    <n v="2004"/>
    <n v="1500"/>
    <n v="2"/>
    <n v="3"/>
    <n v="0"/>
    <n v="2"/>
    <n v="190000"/>
    <x v="0"/>
    <s v="CollgCr"/>
  </r>
  <r>
    <n v="9543"/>
    <n v="7"/>
    <n v="5"/>
    <x v="75"/>
    <n v="2001"/>
    <n v="1690"/>
    <n v="2"/>
    <n v="3"/>
    <n v="0"/>
    <n v="2"/>
    <n v="190550"/>
    <x v="0"/>
    <s v="CollgCr"/>
  </r>
  <r>
    <n v="9337"/>
    <n v="7"/>
    <n v="5"/>
    <x v="64"/>
    <n v="1998"/>
    <n v="1692"/>
    <n v="2"/>
    <n v="3"/>
    <n v="1"/>
    <n v="2"/>
    <n v="191000"/>
    <x v="0"/>
    <s v="CollgCr"/>
  </r>
  <r>
    <n v="8750"/>
    <n v="7"/>
    <n v="5"/>
    <x v="55"/>
    <n v="1996"/>
    <n v="1716"/>
    <n v="2"/>
    <n v="2"/>
    <n v="1"/>
    <n v="2"/>
    <n v="191000"/>
    <x v="0"/>
    <s v="CollgCr"/>
  </r>
  <r>
    <n v="9382"/>
    <n v="7"/>
    <n v="5"/>
    <x v="78"/>
    <n v="2000"/>
    <n v="1479"/>
    <n v="2"/>
    <n v="3"/>
    <n v="0"/>
    <n v="2"/>
    <n v="191000"/>
    <x v="0"/>
    <s v="CollgCr"/>
  </r>
  <r>
    <n v="9316"/>
    <n v="7"/>
    <n v="5"/>
    <x v="0"/>
    <n v="2006"/>
    <n v="1795"/>
    <n v="2"/>
    <n v="3"/>
    <n v="0"/>
    <n v="2"/>
    <n v="191000"/>
    <x v="0"/>
    <s v="CollgCr"/>
  </r>
  <r>
    <n v="9017"/>
    <n v="7"/>
    <n v="5"/>
    <x v="78"/>
    <n v="1999"/>
    <n v="1431"/>
    <n v="2"/>
    <n v="3"/>
    <n v="0"/>
    <n v="2"/>
    <n v="192000"/>
    <x v="0"/>
    <s v="CollgCr"/>
  </r>
  <r>
    <n v="8749"/>
    <n v="7"/>
    <n v="5"/>
    <x v="5"/>
    <n v="2002"/>
    <n v="1459"/>
    <n v="2"/>
    <n v="3"/>
    <n v="1"/>
    <n v="2"/>
    <n v="192000"/>
    <x v="0"/>
    <s v="CollgCr"/>
  </r>
  <r>
    <n v="14006"/>
    <n v="7"/>
    <n v="5"/>
    <x v="5"/>
    <n v="2002"/>
    <n v="1776"/>
    <n v="2"/>
    <n v="3"/>
    <n v="1"/>
    <n v="2"/>
    <n v="192500"/>
    <x v="0"/>
    <s v="CollgCr"/>
  </r>
  <r>
    <n v="9179"/>
    <n v="7"/>
    <n v="5"/>
    <x v="78"/>
    <n v="1999"/>
    <n v="1790"/>
    <n v="2"/>
    <n v="3"/>
    <n v="0"/>
    <n v="2"/>
    <n v="193000"/>
    <x v="0"/>
    <s v="CollgCr"/>
  </r>
  <r>
    <n v="9627"/>
    <n v="7"/>
    <n v="5"/>
    <x v="1"/>
    <n v="2007"/>
    <n v="1361"/>
    <n v="2"/>
    <n v="3"/>
    <n v="0"/>
    <n v="2"/>
    <n v="193000"/>
    <x v="0"/>
    <s v="CollgCr"/>
  </r>
  <r>
    <n v="8685"/>
    <n v="7"/>
    <n v="5"/>
    <x v="77"/>
    <n v="1998"/>
    <n v="1425"/>
    <n v="2"/>
    <n v="3"/>
    <n v="0"/>
    <n v="2"/>
    <n v="193000"/>
    <x v="0"/>
    <s v="CollgCr"/>
  </r>
  <r>
    <n v="6762"/>
    <n v="7"/>
    <n v="5"/>
    <x v="2"/>
    <n v="2006"/>
    <n v="1294"/>
    <n v="2"/>
    <n v="2"/>
    <n v="1"/>
    <n v="2"/>
    <n v="193879"/>
    <x v="0"/>
    <s v="CollgCr"/>
  </r>
  <r>
    <n v="8556"/>
    <n v="7"/>
    <n v="5"/>
    <x v="2"/>
    <n v="2006"/>
    <n v="1240"/>
    <n v="2"/>
    <n v="2"/>
    <n v="0"/>
    <n v="3"/>
    <n v="194000"/>
    <x v="0"/>
    <s v="CollgCr"/>
  </r>
  <r>
    <n v="7406"/>
    <n v="7"/>
    <n v="5"/>
    <x v="2"/>
    <n v="2006"/>
    <n v="1220"/>
    <n v="2"/>
    <n v="2"/>
    <n v="0"/>
    <n v="2"/>
    <n v="194000"/>
    <x v="0"/>
    <s v="CollgCr"/>
  </r>
  <r>
    <n v="7314"/>
    <n v="7"/>
    <n v="5"/>
    <x v="1"/>
    <n v="2007"/>
    <n v="1232"/>
    <n v="2"/>
    <n v="2"/>
    <n v="0"/>
    <n v="2"/>
    <n v="194500"/>
    <x v="0"/>
    <s v="CollgCr"/>
  </r>
  <r>
    <n v="8935"/>
    <n v="7"/>
    <n v="5"/>
    <x v="5"/>
    <n v="2002"/>
    <n v="1660"/>
    <n v="2"/>
    <n v="3"/>
    <n v="0"/>
    <n v="2"/>
    <n v="195000"/>
    <x v="0"/>
    <s v="CollgCr"/>
  </r>
  <r>
    <n v="12393"/>
    <n v="7"/>
    <n v="5"/>
    <x v="3"/>
    <n v="2005"/>
    <n v="1948"/>
    <n v="2"/>
    <n v="4"/>
    <n v="1"/>
    <n v="2"/>
    <n v="195000"/>
    <x v="0"/>
    <s v="CollgCr"/>
  </r>
  <r>
    <n v="6762"/>
    <n v="7"/>
    <n v="5"/>
    <x v="1"/>
    <n v="2007"/>
    <n v="1208"/>
    <n v="2"/>
    <n v="2"/>
    <n v="0"/>
    <n v="2"/>
    <n v="195400"/>
    <x v="0"/>
    <s v="CollgCr"/>
  </r>
  <r>
    <n v="8400"/>
    <n v="7"/>
    <n v="5"/>
    <x v="0"/>
    <n v="2005"/>
    <n v="1611"/>
    <n v="2"/>
    <n v="3"/>
    <n v="0"/>
    <n v="2"/>
    <n v="195800"/>
    <x v="0"/>
    <s v="CollgCr"/>
  </r>
  <r>
    <n v="9272"/>
    <n v="7"/>
    <n v="5"/>
    <x v="78"/>
    <n v="1999"/>
    <n v="1749"/>
    <n v="2"/>
    <n v="3"/>
    <n v="0"/>
    <n v="2"/>
    <n v="196000"/>
    <x v="0"/>
    <s v="CollgCr"/>
  </r>
  <r>
    <n v="11645"/>
    <n v="7"/>
    <n v="5"/>
    <x v="3"/>
    <n v="2004"/>
    <n v="1720"/>
    <n v="2"/>
    <n v="3"/>
    <n v="0"/>
    <n v="2"/>
    <n v="196500"/>
    <x v="0"/>
    <s v="CollgCr"/>
  </r>
  <r>
    <n v="8726"/>
    <n v="7"/>
    <n v="5"/>
    <x v="5"/>
    <n v="2002"/>
    <n v="1909"/>
    <n v="2"/>
    <n v="4"/>
    <n v="0"/>
    <n v="2"/>
    <n v="197000"/>
    <x v="0"/>
    <s v="CollgCr"/>
  </r>
  <r>
    <n v="10400"/>
    <n v="7"/>
    <n v="5"/>
    <x v="77"/>
    <n v="1998"/>
    <n v="1779"/>
    <n v="2"/>
    <n v="3"/>
    <n v="0"/>
    <n v="2"/>
    <n v="197900"/>
    <x v="0"/>
    <s v="CollgCr"/>
  </r>
  <r>
    <n v="8772"/>
    <n v="7"/>
    <n v="5"/>
    <x v="0"/>
    <n v="2006"/>
    <n v="1336"/>
    <n v="2"/>
    <n v="3"/>
    <n v="0"/>
    <n v="2"/>
    <n v="198000"/>
    <x v="0"/>
    <s v="CollgCr"/>
  </r>
  <r>
    <n v="8749"/>
    <n v="7"/>
    <n v="5"/>
    <x v="5"/>
    <n v="2002"/>
    <n v="1725"/>
    <n v="2"/>
    <n v="3"/>
    <n v="0"/>
    <n v="2"/>
    <n v="198500"/>
    <x v="0"/>
    <s v="CollgCr"/>
  </r>
  <r>
    <n v="10402"/>
    <n v="7"/>
    <n v="5"/>
    <x v="79"/>
    <n v="2009"/>
    <n v="1226"/>
    <n v="2"/>
    <n v="3"/>
    <n v="0"/>
    <n v="3"/>
    <n v="198900"/>
    <x v="0"/>
    <s v="CollgCr"/>
  </r>
  <r>
    <n v="6762"/>
    <n v="7"/>
    <n v="5"/>
    <x v="1"/>
    <n v="2007"/>
    <n v="1290"/>
    <n v="2"/>
    <n v="2"/>
    <n v="1"/>
    <n v="2"/>
    <n v="200000"/>
    <x v="0"/>
    <s v="CollgCr"/>
  </r>
  <r>
    <n v="8750"/>
    <n v="6"/>
    <n v="5"/>
    <x v="77"/>
    <n v="1998"/>
    <n v="1772"/>
    <n v="2"/>
    <n v="3"/>
    <n v="1"/>
    <n v="2"/>
    <n v="200000"/>
    <x v="0"/>
    <s v="CollgCr"/>
  </r>
  <r>
    <n v="8158"/>
    <n v="7"/>
    <n v="5"/>
    <x v="5"/>
    <n v="2002"/>
    <n v="1729"/>
    <n v="2"/>
    <n v="3"/>
    <n v="0"/>
    <n v="2"/>
    <n v="200000"/>
    <x v="0"/>
    <s v="CollgCr"/>
  </r>
  <r>
    <n v="13450"/>
    <n v="7"/>
    <n v="5"/>
    <x v="5"/>
    <n v="2002"/>
    <n v="1861"/>
    <n v="2"/>
    <n v="3"/>
    <n v="0"/>
    <n v="2"/>
    <n v="200000"/>
    <x v="0"/>
    <s v="CollgCr"/>
  </r>
  <r>
    <n v="9135"/>
    <n v="6"/>
    <n v="5"/>
    <x v="4"/>
    <n v="2003"/>
    <n v="1700"/>
    <n v="2"/>
    <n v="3"/>
    <n v="0"/>
    <n v="2"/>
    <n v="200000"/>
    <x v="0"/>
    <s v="CollgCr"/>
  </r>
  <r>
    <n v="11175"/>
    <n v="7"/>
    <n v="5"/>
    <x v="1"/>
    <n v="2007"/>
    <n v="1316"/>
    <n v="2"/>
    <n v="3"/>
    <n v="1"/>
    <n v="2"/>
    <n v="200141"/>
    <x v="0"/>
    <s v="CollgCr"/>
  </r>
  <r>
    <n v="8750"/>
    <n v="6"/>
    <n v="5"/>
    <x v="77"/>
    <n v="1998"/>
    <n v="1682"/>
    <n v="2"/>
    <n v="3"/>
    <n v="0"/>
    <n v="2"/>
    <n v="200500"/>
    <x v="0"/>
    <s v="CollgCr"/>
  </r>
  <r>
    <n v="11166"/>
    <n v="7"/>
    <n v="5"/>
    <x v="75"/>
    <n v="2001"/>
    <n v="1492"/>
    <n v="2"/>
    <n v="3"/>
    <n v="1"/>
    <n v="2"/>
    <n v="201000"/>
    <x v="0"/>
    <s v="CollgCr"/>
  </r>
  <r>
    <n v="10739"/>
    <n v="7"/>
    <n v="5"/>
    <x v="5"/>
    <n v="2001"/>
    <n v="1444"/>
    <n v="2"/>
    <n v="3"/>
    <n v="0"/>
    <n v="2"/>
    <n v="203000"/>
    <x v="0"/>
    <s v="CollgCr"/>
  </r>
  <r>
    <n v="11883"/>
    <n v="7"/>
    <n v="5"/>
    <x v="55"/>
    <n v="1996"/>
    <n v="1504"/>
    <n v="2"/>
    <n v="3"/>
    <n v="1"/>
    <n v="2"/>
    <n v="203000"/>
    <x v="0"/>
    <s v="CollgCr"/>
  </r>
  <r>
    <n v="8814"/>
    <n v="7"/>
    <n v="5"/>
    <x v="0"/>
    <n v="2007"/>
    <n v="1274"/>
    <n v="2"/>
    <n v="3"/>
    <n v="0"/>
    <n v="2"/>
    <n v="203000"/>
    <x v="0"/>
    <s v="CollgCr"/>
  </r>
  <r>
    <n v="8581"/>
    <n v="7"/>
    <n v="5"/>
    <x v="2"/>
    <n v="2006"/>
    <n v="1737"/>
    <n v="2"/>
    <n v="3"/>
    <n v="0"/>
    <n v="2"/>
    <n v="203160"/>
    <x v="0"/>
    <s v="CollgCr"/>
  </r>
  <r>
    <n v="10335"/>
    <n v="7"/>
    <n v="5"/>
    <x v="78"/>
    <n v="1999"/>
    <n v="1501"/>
    <n v="2"/>
    <n v="3"/>
    <n v="0"/>
    <n v="2"/>
    <n v="204000"/>
    <x v="0"/>
    <s v="CollgCr"/>
  </r>
  <r>
    <n v="9337"/>
    <n v="6"/>
    <n v="5"/>
    <x v="64"/>
    <n v="1997"/>
    <n v="1786"/>
    <n v="2"/>
    <n v="3"/>
    <n v="0"/>
    <n v="2"/>
    <n v="204750"/>
    <x v="1"/>
    <s v="CollgCr"/>
  </r>
  <r>
    <n v="8990"/>
    <n v="7"/>
    <n v="5"/>
    <x v="2"/>
    <n v="2006"/>
    <n v="1498"/>
    <n v="2"/>
    <n v="2"/>
    <n v="0"/>
    <n v="2"/>
    <n v="204900"/>
    <x v="0"/>
    <s v="CollgCr"/>
  </r>
  <r>
    <n v="13704"/>
    <n v="7"/>
    <n v="5"/>
    <x v="75"/>
    <n v="2002"/>
    <n v="1541"/>
    <n v="2"/>
    <n v="3"/>
    <n v="1"/>
    <n v="3"/>
    <n v="205000"/>
    <x v="0"/>
    <s v="CollgCr"/>
  </r>
  <r>
    <n v="6762"/>
    <n v="7"/>
    <n v="5"/>
    <x v="2"/>
    <n v="2006"/>
    <n v="1208"/>
    <n v="2"/>
    <n v="2"/>
    <n v="0"/>
    <n v="2"/>
    <n v="206000"/>
    <x v="0"/>
    <s v="CollgCr"/>
  </r>
  <r>
    <n v="14753"/>
    <n v="7"/>
    <n v="5"/>
    <x v="77"/>
    <n v="1998"/>
    <n v="1463"/>
    <n v="2"/>
    <n v="3"/>
    <n v="0"/>
    <n v="2"/>
    <n v="207000"/>
    <x v="0"/>
    <s v="CollgCr"/>
  </r>
  <r>
    <n v="11690"/>
    <n v="8"/>
    <n v="5"/>
    <x v="78"/>
    <n v="2000"/>
    <n v="1764"/>
    <n v="2"/>
    <n v="3"/>
    <n v="1"/>
    <n v="2"/>
    <n v="207000"/>
    <x v="0"/>
    <s v="CollgCr"/>
  </r>
  <r>
    <n v="8810"/>
    <n v="7"/>
    <n v="5"/>
    <x v="4"/>
    <n v="2003"/>
    <n v="1390"/>
    <n v="2"/>
    <n v="3"/>
    <n v="0"/>
    <n v="2"/>
    <n v="207000"/>
    <x v="0"/>
    <s v="CollgCr"/>
  </r>
  <r>
    <n v="8998"/>
    <n v="7"/>
    <n v="5"/>
    <x v="80"/>
    <n v="2000"/>
    <n v="1652"/>
    <n v="2"/>
    <n v="3"/>
    <n v="0"/>
    <n v="2"/>
    <n v="207500"/>
    <x v="0"/>
    <s v="CollgCr"/>
  </r>
  <r>
    <n v="8450"/>
    <n v="7"/>
    <n v="5"/>
    <x v="4"/>
    <n v="2003"/>
    <n v="1710"/>
    <n v="2"/>
    <n v="3"/>
    <n v="0"/>
    <n v="2"/>
    <n v="208500"/>
    <x v="0"/>
    <s v="CollgCr"/>
  </r>
  <r>
    <n v="13125"/>
    <n v="6"/>
    <n v="5"/>
    <x v="64"/>
    <n v="1998"/>
    <n v="1493"/>
    <n v="2"/>
    <n v="3"/>
    <n v="1"/>
    <n v="2"/>
    <n v="208900"/>
    <x v="0"/>
    <s v="CollgCr"/>
  </r>
  <r>
    <n v="10984"/>
    <n v="7"/>
    <n v="5"/>
    <x v="0"/>
    <n v="2006"/>
    <n v="1809"/>
    <n v="2"/>
    <n v="3"/>
    <n v="0"/>
    <n v="2"/>
    <n v="209700"/>
    <x v="0"/>
    <s v="CollgCr"/>
  </r>
  <r>
    <n v="8750"/>
    <n v="7"/>
    <n v="5"/>
    <x v="64"/>
    <n v="1998"/>
    <n v="1417"/>
    <n v="2"/>
    <n v="3"/>
    <n v="1"/>
    <n v="2"/>
    <n v="210000"/>
    <x v="0"/>
    <s v="CollgCr"/>
  </r>
  <r>
    <n v="8750"/>
    <n v="7"/>
    <n v="5"/>
    <x v="72"/>
    <n v="1995"/>
    <n v="1908"/>
    <n v="2"/>
    <n v="4"/>
    <n v="1"/>
    <n v="2"/>
    <n v="210000"/>
    <x v="1"/>
    <s v="CollgCr"/>
  </r>
  <r>
    <n v="8450"/>
    <n v="7"/>
    <n v="5"/>
    <x v="3"/>
    <n v="2004"/>
    <n v="1436"/>
    <n v="2"/>
    <n v="3"/>
    <n v="0"/>
    <n v="2"/>
    <n v="210000"/>
    <x v="0"/>
    <s v="CollgCr"/>
  </r>
  <r>
    <n v="21533"/>
    <n v="7"/>
    <n v="5"/>
    <x v="55"/>
    <n v="1997"/>
    <n v="2049"/>
    <n v="2"/>
    <n v="4"/>
    <n v="1"/>
    <n v="2"/>
    <n v="210900"/>
    <x v="0"/>
    <s v="CollgCr"/>
  </r>
  <r>
    <n v="11250"/>
    <n v="7"/>
    <n v="5"/>
    <x v="75"/>
    <n v="2001"/>
    <n v="1870"/>
    <n v="2"/>
    <n v="3"/>
    <n v="0"/>
    <n v="2"/>
    <n v="211000"/>
    <x v="0"/>
    <s v="CollgCr"/>
  </r>
  <r>
    <n v="9531"/>
    <n v="6"/>
    <n v="5"/>
    <x v="77"/>
    <n v="1998"/>
    <n v="1796"/>
    <n v="2"/>
    <n v="3"/>
    <n v="0"/>
    <n v="2"/>
    <n v="211000"/>
    <x v="0"/>
    <s v="CollgCr"/>
  </r>
  <r>
    <n v="15295"/>
    <n v="7"/>
    <n v="5"/>
    <x v="55"/>
    <n v="2002"/>
    <n v="1992"/>
    <n v="2"/>
    <n v="3"/>
    <n v="2"/>
    <n v="2"/>
    <n v="211000"/>
    <x v="0"/>
    <s v="CollgCr"/>
  </r>
  <r>
    <n v="10769"/>
    <n v="8"/>
    <n v="5"/>
    <x v="1"/>
    <n v="2007"/>
    <n v="1768"/>
    <n v="2"/>
    <n v="3"/>
    <n v="0"/>
    <n v="2"/>
    <n v="212000"/>
    <x v="0"/>
    <s v="CollgCr"/>
  </r>
  <r>
    <n v="10667"/>
    <n v="7"/>
    <n v="6"/>
    <x v="55"/>
    <n v="1996"/>
    <n v="1661"/>
    <n v="2"/>
    <n v="3"/>
    <n v="1"/>
    <n v="2"/>
    <n v="212000"/>
    <x v="0"/>
    <s v="CollgCr"/>
  </r>
  <r>
    <n v="10084"/>
    <n v="7"/>
    <n v="5"/>
    <x v="0"/>
    <n v="2006"/>
    <n v="1552"/>
    <n v="2"/>
    <n v="3"/>
    <n v="0"/>
    <n v="3"/>
    <n v="212900"/>
    <x v="0"/>
    <s v="CollgCr"/>
  </r>
  <r>
    <n v="8760"/>
    <n v="8"/>
    <n v="5"/>
    <x v="2"/>
    <n v="2006"/>
    <n v="1500"/>
    <n v="2"/>
    <n v="3"/>
    <n v="1"/>
    <n v="2"/>
    <n v="212999"/>
    <x v="0"/>
    <s v="CollgCr"/>
  </r>
  <r>
    <n v="8400"/>
    <n v="7"/>
    <n v="5"/>
    <x v="3"/>
    <n v="2005"/>
    <n v="1484"/>
    <n v="2"/>
    <n v="3"/>
    <n v="0"/>
    <n v="2"/>
    <n v="213000"/>
    <x v="0"/>
    <s v="CollgCr"/>
  </r>
  <r>
    <n v="9750"/>
    <n v="7"/>
    <n v="5"/>
    <x v="80"/>
    <n v="2001"/>
    <n v="1630"/>
    <n v="2"/>
    <n v="3"/>
    <n v="1"/>
    <n v="2"/>
    <n v="213000"/>
    <x v="0"/>
    <s v="CollgCr"/>
  </r>
  <r>
    <n v="8749"/>
    <n v="7"/>
    <n v="5"/>
    <x v="4"/>
    <n v="2003"/>
    <n v="1932"/>
    <n v="2"/>
    <n v="3"/>
    <n v="1"/>
    <n v="2"/>
    <n v="213000"/>
    <x v="0"/>
    <s v="CollgCr"/>
  </r>
  <r>
    <n v="9245"/>
    <n v="7"/>
    <n v="5"/>
    <x v="2"/>
    <n v="2006"/>
    <n v="1797"/>
    <n v="2"/>
    <n v="3"/>
    <n v="0"/>
    <n v="2"/>
    <n v="213500"/>
    <x v="0"/>
    <s v="CollgCr"/>
  </r>
  <r>
    <n v="9135"/>
    <n v="7"/>
    <n v="5"/>
    <x v="5"/>
    <n v="2003"/>
    <n v="1536"/>
    <n v="2"/>
    <n v="3"/>
    <n v="0"/>
    <n v="2"/>
    <n v="214000"/>
    <x v="0"/>
    <s v="CollgCr"/>
  </r>
  <r>
    <n v="10264"/>
    <n v="7"/>
    <n v="5"/>
    <x v="78"/>
    <n v="1999"/>
    <n v="1588"/>
    <n v="2"/>
    <n v="3"/>
    <n v="0"/>
    <n v="2"/>
    <n v="214000"/>
    <x v="0"/>
    <s v="CollgCr"/>
  </r>
  <r>
    <n v="9468"/>
    <n v="6"/>
    <n v="5"/>
    <x v="78"/>
    <n v="1999"/>
    <n v="1755"/>
    <n v="2"/>
    <n v="3"/>
    <n v="1"/>
    <n v="2"/>
    <n v="214000"/>
    <x v="0"/>
    <s v="CollgCr"/>
  </r>
  <r>
    <n v="13142"/>
    <n v="6"/>
    <n v="5"/>
    <x v="64"/>
    <n v="1997"/>
    <n v="1771"/>
    <n v="2"/>
    <n v="3"/>
    <n v="0"/>
    <n v="2"/>
    <n v="215700"/>
    <x v="0"/>
    <s v="CollgCr"/>
  </r>
  <r>
    <n v="9100"/>
    <n v="7"/>
    <n v="5"/>
    <x v="3"/>
    <n v="2005"/>
    <n v="1836"/>
    <n v="2"/>
    <n v="3"/>
    <n v="1"/>
    <n v="2"/>
    <n v="216837"/>
    <x v="0"/>
    <s v="CollgCr"/>
  </r>
  <r>
    <n v="11750"/>
    <n v="7"/>
    <n v="5"/>
    <x v="0"/>
    <n v="2006"/>
    <n v="1546"/>
    <n v="2"/>
    <n v="3"/>
    <n v="0"/>
    <n v="3"/>
    <n v="217000"/>
    <x v="0"/>
    <s v="CollgCr"/>
  </r>
  <r>
    <n v="12352"/>
    <n v="7"/>
    <n v="5"/>
    <x v="77"/>
    <n v="1999"/>
    <n v="1753"/>
    <n v="2"/>
    <n v="3"/>
    <n v="1"/>
    <n v="2"/>
    <n v="217000"/>
    <x v="0"/>
    <s v="CollgCr"/>
  </r>
  <r>
    <n v="9236"/>
    <n v="6"/>
    <n v="5"/>
    <x v="64"/>
    <n v="1997"/>
    <n v="1494"/>
    <n v="2"/>
    <n v="3"/>
    <n v="0"/>
    <n v="2"/>
    <n v="217000"/>
    <x v="1"/>
    <s v="CollgCr"/>
  </r>
  <r>
    <n v="13426"/>
    <n v="7"/>
    <n v="5"/>
    <x v="78"/>
    <n v="2000"/>
    <n v="1779"/>
    <n v="2"/>
    <n v="3"/>
    <n v="1"/>
    <n v="2"/>
    <n v="217000"/>
    <x v="0"/>
    <s v="CollgCr"/>
  </r>
  <r>
    <n v="8826"/>
    <n v="7"/>
    <n v="5"/>
    <x v="80"/>
    <n v="2000"/>
    <n v="1842"/>
    <n v="2"/>
    <n v="3"/>
    <n v="1"/>
    <n v="2"/>
    <n v="217500"/>
    <x v="0"/>
    <s v="CollgCr"/>
  </r>
  <r>
    <n v="11058"/>
    <n v="7"/>
    <n v="6"/>
    <x v="1"/>
    <n v="2007"/>
    <n v="1564"/>
    <n v="2"/>
    <n v="3"/>
    <n v="0"/>
    <n v="3"/>
    <n v="218836"/>
    <x v="0"/>
    <s v="CollgCr"/>
  </r>
  <r>
    <n v="9375"/>
    <n v="7"/>
    <n v="5"/>
    <x v="64"/>
    <n v="1998"/>
    <n v="2034"/>
    <n v="2"/>
    <n v="3"/>
    <n v="0"/>
    <n v="2"/>
    <n v="219500"/>
    <x v="0"/>
    <s v="CollgCr"/>
  </r>
  <r>
    <n v="8200"/>
    <n v="7"/>
    <n v="5"/>
    <x v="4"/>
    <n v="2004"/>
    <n v="1928"/>
    <n v="2"/>
    <n v="4"/>
    <n v="1"/>
    <n v="2"/>
    <n v="219500"/>
    <x v="0"/>
    <s v="CollgCr"/>
  </r>
  <r>
    <n v="8814"/>
    <n v="7"/>
    <n v="5"/>
    <x v="2"/>
    <n v="2006"/>
    <n v="1604"/>
    <n v="2"/>
    <n v="3"/>
    <n v="1"/>
    <n v="2"/>
    <n v="220000"/>
    <x v="0"/>
    <s v="CollgCr"/>
  </r>
  <r>
    <n v="15750"/>
    <n v="8"/>
    <n v="5"/>
    <x v="78"/>
    <n v="2000"/>
    <n v="1513"/>
    <n v="2"/>
    <n v="2"/>
    <n v="1"/>
    <n v="2"/>
    <n v="220000"/>
    <x v="0"/>
    <s v="CollgCr"/>
  </r>
  <r>
    <n v="11088"/>
    <n v="8"/>
    <n v="5"/>
    <x v="5"/>
    <n v="2002"/>
    <n v="1358"/>
    <n v="1"/>
    <n v="1"/>
    <n v="1"/>
    <n v="2"/>
    <n v="220000"/>
    <x v="0"/>
    <s v="CollgCr"/>
  </r>
  <r>
    <n v="12803"/>
    <n v="7"/>
    <n v="5"/>
    <x v="5"/>
    <n v="2002"/>
    <n v="1494"/>
    <n v="2"/>
    <n v="3"/>
    <n v="1"/>
    <n v="2"/>
    <n v="221000"/>
    <x v="0"/>
    <s v="CollgCr"/>
  </r>
  <r>
    <n v="11210"/>
    <n v="7"/>
    <n v="5"/>
    <x v="0"/>
    <n v="2006"/>
    <n v="1614"/>
    <n v="2"/>
    <n v="3"/>
    <n v="0"/>
    <n v="3"/>
    <n v="221500"/>
    <x v="0"/>
    <s v="CollgCr"/>
  </r>
  <r>
    <n v="10324"/>
    <n v="8"/>
    <n v="5"/>
    <x v="81"/>
    <n v="2008"/>
    <n v="1254"/>
    <n v="2"/>
    <n v="2"/>
    <n v="0"/>
    <n v="3"/>
    <n v="221800"/>
    <x v="0"/>
    <s v="CollgCr"/>
  </r>
  <r>
    <n v="9930"/>
    <n v="7"/>
    <n v="5"/>
    <x v="5"/>
    <n v="2002"/>
    <n v="1762"/>
    <n v="2"/>
    <n v="3"/>
    <n v="0"/>
    <n v="2"/>
    <n v="222000"/>
    <x v="0"/>
    <s v="CollgCr"/>
  </r>
  <r>
    <n v="11404"/>
    <n v="7"/>
    <n v="5"/>
    <x v="77"/>
    <n v="1999"/>
    <n v="2031"/>
    <n v="2"/>
    <n v="3"/>
    <n v="1"/>
    <n v="2"/>
    <n v="222500"/>
    <x v="0"/>
    <s v="CollgCr"/>
  </r>
  <r>
    <n v="11250"/>
    <n v="7"/>
    <n v="5"/>
    <x v="75"/>
    <n v="2002"/>
    <n v="1786"/>
    <n v="2"/>
    <n v="3"/>
    <n v="1"/>
    <n v="2"/>
    <n v="223500"/>
    <x v="0"/>
    <s v="CollgCr"/>
  </r>
  <r>
    <n v="12137"/>
    <n v="7"/>
    <n v="5"/>
    <x v="77"/>
    <n v="1998"/>
    <n v="1661"/>
    <n v="2"/>
    <n v="3"/>
    <n v="0"/>
    <n v="2"/>
    <n v="224900"/>
    <x v="0"/>
    <s v="CollgCr"/>
  </r>
  <r>
    <n v="8158"/>
    <n v="7"/>
    <n v="5"/>
    <x v="4"/>
    <n v="2003"/>
    <n v="1768"/>
    <n v="2"/>
    <n v="3"/>
    <n v="0"/>
    <n v="2"/>
    <n v="224900"/>
    <x v="0"/>
    <s v="CollgCr"/>
  </r>
  <r>
    <n v="9316"/>
    <n v="7"/>
    <n v="5"/>
    <x v="0"/>
    <n v="2005"/>
    <n v="1614"/>
    <n v="2"/>
    <n v="3"/>
    <n v="1"/>
    <n v="2"/>
    <n v="225000"/>
    <x v="0"/>
    <s v="CollgCr"/>
  </r>
  <r>
    <n v="10665"/>
    <n v="7"/>
    <n v="5"/>
    <x v="4"/>
    <n v="2003"/>
    <n v="1479"/>
    <n v="2"/>
    <n v="3"/>
    <n v="0"/>
    <n v="2"/>
    <n v="226000"/>
    <x v="0"/>
    <s v="CollgCr"/>
  </r>
  <r>
    <n v="8696"/>
    <n v="7"/>
    <n v="5"/>
    <x v="64"/>
    <n v="1998"/>
    <n v="1418"/>
    <n v="2"/>
    <n v="3"/>
    <n v="1"/>
    <n v="2"/>
    <n v="226001"/>
    <x v="0"/>
    <s v="CollgCr"/>
  </r>
  <r>
    <n v="9808"/>
    <n v="7"/>
    <n v="5"/>
    <x v="5"/>
    <n v="2002"/>
    <n v="1573"/>
    <n v="2"/>
    <n v="3"/>
    <n v="0"/>
    <n v="2"/>
    <n v="227000"/>
    <x v="0"/>
    <s v="CollgCr"/>
  </r>
  <r>
    <n v="11250"/>
    <n v="7"/>
    <n v="5"/>
    <x v="77"/>
    <n v="1998"/>
    <n v="1939"/>
    <n v="2"/>
    <n v="3"/>
    <n v="1"/>
    <n v="3"/>
    <n v="227000"/>
    <x v="0"/>
    <s v="CollgCr"/>
  </r>
  <r>
    <n v="11927"/>
    <n v="8"/>
    <n v="5"/>
    <x v="72"/>
    <n v="1995"/>
    <n v="1592"/>
    <n v="2"/>
    <n v="3"/>
    <n v="1"/>
    <n v="2"/>
    <n v="228000"/>
    <x v="0"/>
    <s v="CollgCr"/>
  </r>
  <r>
    <n v="9375"/>
    <n v="8"/>
    <n v="5"/>
    <x v="5"/>
    <n v="2002"/>
    <n v="2169"/>
    <n v="2"/>
    <n v="3"/>
    <n v="1"/>
    <n v="2"/>
    <n v="228500"/>
    <x v="0"/>
    <s v="CollgCr"/>
  </r>
  <r>
    <n v="11003"/>
    <n v="7"/>
    <n v="5"/>
    <x v="0"/>
    <n v="2006"/>
    <n v="1876"/>
    <n v="2"/>
    <n v="3"/>
    <n v="0"/>
    <n v="3"/>
    <n v="229800"/>
    <x v="0"/>
    <s v="CollgCr"/>
  </r>
  <r>
    <n v="12420"/>
    <n v="7"/>
    <n v="5"/>
    <x v="75"/>
    <n v="2001"/>
    <n v="1840"/>
    <n v="2"/>
    <n v="3"/>
    <n v="0"/>
    <n v="2"/>
    <n v="230000"/>
    <x v="0"/>
    <s v="CollgCr"/>
  </r>
  <r>
    <n v="9742"/>
    <n v="8"/>
    <n v="5"/>
    <x v="5"/>
    <n v="2002"/>
    <n v="1795"/>
    <n v="2"/>
    <n v="3"/>
    <n v="1"/>
    <n v="2"/>
    <n v="230000"/>
    <x v="0"/>
    <s v="CollgCr"/>
  </r>
  <r>
    <n v="9066"/>
    <n v="8"/>
    <n v="5"/>
    <x v="78"/>
    <n v="2000"/>
    <n v="1852"/>
    <n v="2"/>
    <n v="3"/>
    <n v="2"/>
    <n v="3"/>
    <n v="230000"/>
    <x v="0"/>
    <s v="CollgCr"/>
  </r>
  <r>
    <n v="8125"/>
    <n v="7"/>
    <n v="5"/>
    <x v="5"/>
    <n v="2002"/>
    <n v="1654"/>
    <n v="2"/>
    <n v="3"/>
    <n v="0"/>
    <n v="3"/>
    <n v="230000"/>
    <x v="0"/>
    <s v="CollgCr"/>
  </r>
  <r>
    <n v="10400"/>
    <n v="7"/>
    <n v="5"/>
    <x v="75"/>
    <n v="2001"/>
    <n v="2161"/>
    <n v="2"/>
    <n v="3"/>
    <n v="1"/>
    <n v="2"/>
    <n v="230500"/>
    <x v="0"/>
    <s v="CollgCr"/>
  </r>
  <r>
    <n v="15426"/>
    <n v="6"/>
    <n v="5"/>
    <x v="64"/>
    <n v="1997"/>
    <n v="1764"/>
    <n v="2"/>
    <n v="3"/>
    <n v="0"/>
    <n v="2"/>
    <n v="231500"/>
    <x v="0"/>
    <s v="CollgCr"/>
  </r>
  <r>
    <n v="12435"/>
    <n v="7"/>
    <n v="5"/>
    <x v="75"/>
    <n v="2001"/>
    <n v="1792"/>
    <n v="2"/>
    <n v="3"/>
    <n v="1"/>
    <n v="2"/>
    <n v="231500"/>
    <x v="0"/>
    <s v="CollgCr"/>
  </r>
  <r>
    <n v="10635"/>
    <n v="8"/>
    <n v="5"/>
    <x v="4"/>
    <n v="2003"/>
    <n v="1668"/>
    <n v="2"/>
    <n v="3"/>
    <n v="1"/>
    <n v="2"/>
    <n v="232000"/>
    <x v="0"/>
    <s v="CollgCr"/>
  </r>
  <r>
    <n v="15611"/>
    <n v="8"/>
    <n v="5"/>
    <x v="2"/>
    <n v="2006"/>
    <n v="1919"/>
    <n v="2"/>
    <n v="3"/>
    <n v="1"/>
    <n v="2"/>
    <n v="233230"/>
    <x v="0"/>
    <s v="CollgCr"/>
  </r>
  <r>
    <n v="13377"/>
    <n v="6"/>
    <n v="5"/>
    <x v="2"/>
    <n v="2006"/>
    <n v="1846"/>
    <n v="2"/>
    <n v="3"/>
    <n v="1"/>
    <n v="2"/>
    <n v="233555"/>
    <x v="0"/>
    <s v="CollgCr"/>
  </r>
  <r>
    <n v="12192"/>
    <n v="7"/>
    <n v="5"/>
    <x v="80"/>
    <n v="2001"/>
    <n v="1823"/>
    <n v="2"/>
    <n v="3"/>
    <n v="0"/>
    <n v="2"/>
    <n v="235000"/>
    <x v="0"/>
    <s v="CollgCr"/>
  </r>
  <r>
    <n v="10316"/>
    <n v="7"/>
    <n v="5"/>
    <x v="80"/>
    <n v="2000"/>
    <n v="1865"/>
    <n v="2"/>
    <n v="3"/>
    <n v="1"/>
    <n v="3"/>
    <n v="235000"/>
    <x v="0"/>
    <s v="CollgCr"/>
  </r>
  <r>
    <n v="9100"/>
    <n v="7"/>
    <n v="5"/>
    <x v="80"/>
    <n v="2000"/>
    <n v="1525"/>
    <n v="2"/>
    <n v="3"/>
    <n v="0"/>
    <n v="2"/>
    <n v="235000"/>
    <x v="0"/>
    <s v="CollgCr"/>
  </r>
  <r>
    <n v="10820"/>
    <n v="7"/>
    <n v="5"/>
    <x v="78"/>
    <n v="1999"/>
    <n v="1873"/>
    <n v="2"/>
    <n v="3"/>
    <n v="1"/>
    <n v="2"/>
    <n v="235500"/>
    <x v="0"/>
    <s v="CollgCr"/>
  </r>
  <r>
    <n v="11838"/>
    <n v="8"/>
    <n v="5"/>
    <x v="75"/>
    <n v="2001"/>
    <n v="1788"/>
    <n v="2"/>
    <n v="3"/>
    <n v="1"/>
    <n v="2"/>
    <n v="236500"/>
    <x v="0"/>
    <s v="CollgCr"/>
  </r>
  <r>
    <n v="9548"/>
    <n v="7"/>
    <n v="6"/>
    <x v="4"/>
    <n v="2003"/>
    <n v="1829"/>
    <n v="2"/>
    <n v="3"/>
    <n v="1"/>
    <n v="2"/>
    <n v="237000"/>
    <x v="0"/>
    <s v="CollgCr"/>
  </r>
  <r>
    <n v="11645"/>
    <n v="8"/>
    <n v="5"/>
    <x v="0"/>
    <n v="2006"/>
    <n v="1498"/>
    <n v="2"/>
    <n v="3"/>
    <n v="1"/>
    <n v="3"/>
    <n v="237000"/>
    <x v="0"/>
    <s v="CollgCr"/>
  </r>
  <r>
    <n v="9473"/>
    <n v="8"/>
    <n v="5"/>
    <x v="5"/>
    <n v="2002"/>
    <n v="2031"/>
    <n v="2"/>
    <n v="3"/>
    <n v="1"/>
    <n v="2"/>
    <n v="237000"/>
    <x v="0"/>
    <s v="CollgCr"/>
  </r>
  <r>
    <n v="11250"/>
    <n v="7"/>
    <n v="5"/>
    <x v="74"/>
    <n v="1996"/>
    <n v="1995"/>
    <n v="2"/>
    <n v="4"/>
    <n v="1"/>
    <n v="2"/>
    <n v="237000"/>
    <x v="1"/>
    <s v="CollgCr"/>
  </r>
  <r>
    <n v="11923"/>
    <n v="9"/>
    <n v="5"/>
    <x v="1"/>
    <n v="2007"/>
    <n v="1800"/>
    <n v="2"/>
    <n v="2"/>
    <n v="0"/>
    <n v="2"/>
    <n v="239000"/>
    <x v="0"/>
    <s v="CollgCr"/>
  </r>
  <r>
    <n v="8760"/>
    <n v="7"/>
    <n v="5"/>
    <x v="2"/>
    <n v="2006"/>
    <n v="1962"/>
    <n v="2"/>
    <n v="3"/>
    <n v="0"/>
    <n v="3"/>
    <n v="239799"/>
    <x v="0"/>
    <s v="CollgCr"/>
  </r>
  <r>
    <n v="9178"/>
    <n v="8"/>
    <n v="5"/>
    <x v="81"/>
    <n v="2008"/>
    <n v="1468"/>
    <n v="2"/>
    <n v="3"/>
    <n v="1"/>
    <n v="3"/>
    <n v="239900"/>
    <x v="0"/>
    <s v="CollgCr"/>
  </r>
  <r>
    <n v="9375"/>
    <n v="7"/>
    <n v="5"/>
    <x v="64"/>
    <n v="1997"/>
    <n v="2098"/>
    <n v="2"/>
    <n v="4"/>
    <n v="1"/>
    <n v="2"/>
    <n v="240000"/>
    <x v="0"/>
    <s v="CollgCr"/>
  </r>
  <r>
    <n v="10905"/>
    <n v="7"/>
    <n v="5"/>
    <x v="4"/>
    <n v="2003"/>
    <n v="2327"/>
    <n v="2"/>
    <n v="4"/>
    <n v="1"/>
    <n v="2"/>
    <n v="240000"/>
    <x v="0"/>
    <s v="CollgCr"/>
  </r>
  <r>
    <n v="10000"/>
    <n v="8"/>
    <n v="5"/>
    <x v="74"/>
    <n v="1996"/>
    <n v="2090"/>
    <n v="2"/>
    <n v="3"/>
    <n v="1"/>
    <n v="2"/>
    <n v="240000"/>
    <x v="0"/>
    <s v="CollgCr"/>
  </r>
  <r>
    <n v="10475"/>
    <n v="8"/>
    <n v="5"/>
    <x v="81"/>
    <n v="2008"/>
    <n v="1694"/>
    <n v="2"/>
    <n v="3"/>
    <n v="0"/>
    <n v="3"/>
    <n v="245350"/>
    <x v="0"/>
    <s v="CollgCr"/>
  </r>
  <r>
    <n v="10235"/>
    <n v="8"/>
    <n v="5"/>
    <x v="1"/>
    <n v="2007"/>
    <n v="1651"/>
    <n v="2"/>
    <n v="3"/>
    <n v="1"/>
    <n v="3"/>
    <n v="246500"/>
    <x v="0"/>
    <s v="CollgCr"/>
  </r>
  <r>
    <n v="17227"/>
    <n v="8"/>
    <n v="5"/>
    <x v="78"/>
    <n v="2000"/>
    <n v="1341"/>
    <n v="1"/>
    <n v="1"/>
    <n v="1"/>
    <n v="2"/>
    <n v="246900"/>
    <x v="0"/>
    <s v="CollgCr"/>
  </r>
  <r>
    <n v="9345"/>
    <n v="8"/>
    <n v="5"/>
    <x v="1"/>
    <n v="2007"/>
    <n v="1615"/>
    <n v="2"/>
    <n v="3"/>
    <n v="1"/>
    <n v="3"/>
    <n v="248500"/>
    <x v="0"/>
    <s v="CollgCr"/>
  </r>
  <r>
    <n v="11664"/>
    <n v="7"/>
    <n v="5"/>
    <x v="5"/>
    <n v="2002"/>
    <n v="1611"/>
    <n v="2"/>
    <n v="3"/>
    <n v="0"/>
    <n v="3"/>
    <n v="250000"/>
    <x v="0"/>
    <s v="CollgCr"/>
  </r>
  <r>
    <n v="9178"/>
    <n v="8"/>
    <n v="5"/>
    <x v="1"/>
    <n v="2007"/>
    <n v="1651"/>
    <n v="2"/>
    <n v="3"/>
    <n v="1"/>
    <n v="3"/>
    <n v="250000"/>
    <x v="0"/>
    <s v="CollgCr"/>
  </r>
  <r>
    <n v="12334"/>
    <n v="8"/>
    <n v="5"/>
    <x v="4"/>
    <n v="2003"/>
    <n v="2184"/>
    <n v="2"/>
    <n v="4"/>
    <n v="1"/>
    <n v="2"/>
    <n v="254750"/>
    <x v="0"/>
    <s v="CollgCr"/>
  </r>
  <r>
    <n v="11367"/>
    <n v="8"/>
    <n v="5"/>
    <x v="5"/>
    <n v="2002"/>
    <n v="1989"/>
    <n v="2"/>
    <n v="3"/>
    <n v="1"/>
    <n v="2"/>
    <n v="255000"/>
    <x v="0"/>
    <s v="CollgCr"/>
  </r>
  <r>
    <n v="11250"/>
    <n v="8"/>
    <n v="5"/>
    <x v="5"/>
    <n v="2002"/>
    <n v="2290"/>
    <n v="2"/>
    <n v="4"/>
    <n v="1"/>
    <n v="2"/>
    <n v="255900"/>
    <x v="0"/>
    <s v="CollgCr"/>
  </r>
  <r>
    <n v="11645"/>
    <n v="7"/>
    <n v="5"/>
    <x v="0"/>
    <n v="2005"/>
    <n v="1734"/>
    <n v="2"/>
    <n v="3"/>
    <n v="0"/>
    <n v="2"/>
    <n v="260000"/>
    <x v="0"/>
    <s v="CollgCr"/>
  </r>
  <r>
    <n v="11885"/>
    <n v="8"/>
    <n v="5"/>
    <x v="75"/>
    <n v="2001"/>
    <n v="1872"/>
    <n v="2"/>
    <n v="3"/>
    <n v="1"/>
    <n v="2"/>
    <n v="261500"/>
    <x v="0"/>
    <s v="CollgCr"/>
  </r>
  <r>
    <n v="16226"/>
    <n v="8"/>
    <n v="5"/>
    <x v="77"/>
    <n v="1999"/>
    <n v="2452"/>
    <n v="2"/>
    <n v="4"/>
    <n v="1"/>
    <n v="2"/>
    <n v="267000"/>
    <x v="0"/>
    <s v="CollgCr"/>
  </r>
  <r>
    <n v="10566"/>
    <n v="8"/>
    <n v="5"/>
    <x v="78"/>
    <n v="1999"/>
    <n v="2214"/>
    <n v="2"/>
    <n v="3"/>
    <n v="1"/>
    <n v="3"/>
    <n v="268500"/>
    <x v="0"/>
    <s v="CollgCr"/>
  </r>
  <r>
    <n v="11354"/>
    <n v="7"/>
    <n v="5"/>
    <x v="80"/>
    <n v="2000"/>
    <n v="1673"/>
    <n v="2"/>
    <n v="3"/>
    <n v="1"/>
    <n v="2"/>
    <n v="270000"/>
    <x v="0"/>
    <s v="CollgCr"/>
  </r>
  <r>
    <n v="11423"/>
    <n v="8"/>
    <n v="5"/>
    <x v="75"/>
    <n v="2002"/>
    <n v="1601"/>
    <n v="2"/>
    <n v="3"/>
    <n v="1"/>
    <n v="2"/>
    <n v="272000"/>
    <x v="0"/>
    <s v="CollgCr"/>
  </r>
  <r>
    <n v="11422"/>
    <n v="8"/>
    <n v="5"/>
    <x v="1"/>
    <n v="2008"/>
    <n v="1838"/>
    <n v="2"/>
    <n v="3"/>
    <n v="2"/>
    <n v="2"/>
    <n v="272500"/>
    <x v="0"/>
    <s v="CollgCr"/>
  </r>
  <r>
    <n v="9720"/>
    <n v="9"/>
    <n v="5"/>
    <x v="75"/>
    <n v="2002"/>
    <n v="1947"/>
    <n v="2"/>
    <n v="3"/>
    <n v="1"/>
    <n v="3"/>
    <n v="274000"/>
    <x v="0"/>
    <s v="CollgCr"/>
  </r>
  <r>
    <n v="9750"/>
    <n v="7"/>
    <n v="6"/>
    <x v="77"/>
    <n v="1998"/>
    <n v="2097"/>
    <n v="2"/>
    <n v="3"/>
    <n v="1"/>
    <n v="2"/>
    <n v="274300"/>
    <x v="0"/>
    <s v="CollgCr"/>
  </r>
  <r>
    <n v="12728"/>
    <n v="8"/>
    <n v="5"/>
    <x v="75"/>
    <n v="2001"/>
    <n v="2439"/>
    <n v="2"/>
    <n v="4"/>
    <n v="1"/>
    <n v="2"/>
    <n v="275000"/>
    <x v="0"/>
    <s v="CollgCr"/>
  </r>
  <r>
    <n v="14781"/>
    <n v="8"/>
    <n v="5"/>
    <x v="75"/>
    <n v="2002"/>
    <n v="1787"/>
    <n v="2"/>
    <n v="3"/>
    <n v="1"/>
    <n v="3"/>
    <n v="275000"/>
    <x v="0"/>
    <s v="CollgCr"/>
  </r>
  <r>
    <n v="9588"/>
    <n v="8"/>
    <n v="5"/>
    <x v="1"/>
    <n v="2007"/>
    <n v="2574"/>
    <n v="2"/>
    <n v="3"/>
    <n v="1"/>
    <n v="3"/>
    <n v="276000"/>
    <x v="0"/>
    <s v="CollgCr"/>
  </r>
  <r>
    <n v="12782"/>
    <n v="8"/>
    <n v="5"/>
    <x v="5"/>
    <n v="2003"/>
    <n v="1828"/>
    <n v="2"/>
    <n v="3"/>
    <n v="1"/>
    <n v="2"/>
    <n v="279500"/>
    <x v="0"/>
    <s v="CollgCr"/>
  </r>
  <r>
    <n v="10652"/>
    <n v="7"/>
    <n v="5"/>
    <x v="2"/>
    <n v="2007"/>
    <n v="1494"/>
    <n v="2"/>
    <n v="3"/>
    <n v="1"/>
    <n v="3"/>
    <n v="279500"/>
    <x v="0"/>
    <s v="CollgCr"/>
  </r>
  <r>
    <n v="11248"/>
    <n v="9"/>
    <n v="5"/>
    <x v="5"/>
    <n v="2002"/>
    <n v="1668"/>
    <n v="2"/>
    <n v="3"/>
    <n v="1"/>
    <n v="3"/>
    <n v="285000"/>
    <x v="0"/>
    <s v="CollgCr"/>
  </r>
  <r>
    <n v="9240"/>
    <n v="8"/>
    <n v="5"/>
    <x v="75"/>
    <n v="2002"/>
    <n v="2263"/>
    <n v="2"/>
    <n v="3"/>
    <n v="1"/>
    <n v="2"/>
    <n v="287000"/>
    <x v="0"/>
    <s v="CollgCr"/>
  </r>
  <r>
    <n v="10200"/>
    <n v="8"/>
    <n v="5"/>
    <x v="1"/>
    <n v="2007"/>
    <n v="1602"/>
    <n v="2"/>
    <n v="3"/>
    <n v="1"/>
    <n v="3"/>
    <n v="293200"/>
    <x v="0"/>
    <s v="CollgCr"/>
  </r>
  <r>
    <n v="11645"/>
    <n v="8"/>
    <n v="5"/>
    <x v="0"/>
    <n v="2006"/>
    <n v="1590"/>
    <n v="2"/>
    <n v="2"/>
    <n v="0"/>
    <n v="3"/>
    <n v="294900"/>
    <x v="0"/>
    <s v="CollgCr"/>
  </r>
  <r>
    <n v="10226"/>
    <n v="8"/>
    <n v="5"/>
    <x v="81"/>
    <n v="2008"/>
    <n v="1630"/>
    <n v="2"/>
    <n v="3"/>
    <n v="1"/>
    <n v="3"/>
    <n v="295493"/>
    <x v="0"/>
    <s v="CollgCr"/>
  </r>
  <r>
    <n v="10637"/>
    <n v="8"/>
    <n v="5"/>
    <x v="1"/>
    <n v="2008"/>
    <n v="1718"/>
    <n v="2"/>
    <n v="3"/>
    <n v="1"/>
    <n v="3"/>
    <n v="297000"/>
    <x v="0"/>
    <s v="CollgCr"/>
  </r>
  <r>
    <n v="14860"/>
    <n v="8"/>
    <n v="5"/>
    <x v="5"/>
    <n v="2003"/>
    <n v="1786"/>
    <n v="2"/>
    <n v="3"/>
    <n v="1"/>
    <n v="3"/>
    <n v="300000"/>
    <x v="0"/>
    <s v="CollgCr"/>
  </r>
  <r>
    <n v="10386"/>
    <n v="8"/>
    <n v="5"/>
    <x v="3"/>
    <n v="2005"/>
    <n v="2000"/>
    <n v="2"/>
    <n v="3"/>
    <n v="0"/>
    <n v="3"/>
    <n v="305900"/>
    <x v="0"/>
    <s v="CollgCr"/>
  </r>
  <r>
    <n v="11050"/>
    <n v="9"/>
    <n v="5"/>
    <x v="80"/>
    <n v="2000"/>
    <n v="2153"/>
    <n v="2"/>
    <n v="3"/>
    <n v="2"/>
    <n v="3"/>
    <n v="313000"/>
    <x v="0"/>
    <s v="CollgCr"/>
  </r>
  <r>
    <n v="10389"/>
    <n v="8"/>
    <n v="5"/>
    <x v="4"/>
    <n v="2003"/>
    <n v="1978"/>
    <n v="2"/>
    <n v="3"/>
    <n v="1"/>
    <n v="3"/>
    <n v="318000"/>
    <x v="0"/>
    <s v="CollgCr"/>
  </r>
  <r>
    <n v="10933"/>
    <n v="9"/>
    <n v="5"/>
    <x v="79"/>
    <n v="2009"/>
    <n v="1680"/>
    <n v="1"/>
    <n v="1"/>
    <n v="1"/>
    <n v="3"/>
    <n v="323262"/>
    <x v="0"/>
    <s v="CollgCr"/>
  </r>
  <r>
    <n v="10816"/>
    <n v="9"/>
    <n v="5"/>
    <x v="81"/>
    <n v="2008"/>
    <n v="1720"/>
    <n v="2"/>
    <n v="3"/>
    <n v="1"/>
    <n v="3"/>
    <n v="332000"/>
    <x v="0"/>
    <s v="CollgCr"/>
  </r>
  <r>
    <n v="10481"/>
    <n v="8"/>
    <n v="5"/>
    <x v="2"/>
    <n v="2007"/>
    <n v="2140"/>
    <n v="2"/>
    <n v="3"/>
    <n v="0"/>
    <n v="3"/>
    <n v="360000"/>
    <x v="0"/>
    <s v="CollgCr"/>
  </r>
  <r>
    <n v="9965"/>
    <n v="7"/>
    <n v="5"/>
    <x v="1"/>
    <n v="2007"/>
    <n v="2696"/>
    <n v="2"/>
    <n v="4"/>
    <n v="1"/>
    <n v="3"/>
    <n v="383970"/>
    <x v="0"/>
    <s v="CollgCr"/>
  </r>
  <r>
    <n v="11778"/>
    <n v="9"/>
    <n v="5"/>
    <x v="81"/>
    <n v="2008"/>
    <n v="1766"/>
    <n v="2"/>
    <n v="3"/>
    <n v="2"/>
    <n v="3"/>
    <n v="395039"/>
    <x v="0"/>
    <s v="CollgCr"/>
  </r>
  <r>
    <n v="9965"/>
    <n v="8"/>
    <n v="5"/>
    <x v="2"/>
    <n v="2007"/>
    <n v="2828"/>
    <n v="3"/>
    <n v="4"/>
    <n v="1"/>
    <n v="3"/>
    <n v="424870"/>
    <x v="0"/>
    <s v="CollgCr"/>
  </r>
  <r>
    <n v="11778"/>
    <n v="9"/>
    <n v="5"/>
    <x v="81"/>
    <n v="2008"/>
    <n v="2276"/>
    <n v="2"/>
    <n v="3"/>
    <n v="2"/>
    <n v="3"/>
    <n v="475000"/>
    <x v="0"/>
    <s v="CollgCr"/>
  </r>
  <r>
    <n v="4280"/>
    <n v="5"/>
    <n v="6"/>
    <x v="82"/>
    <n v="2002"/>
    <n v="694"/>
    <n v="1"/>
    <n v="2"/>
    <n v="1"/>
    <n v="1"/>
    <n v="90350"/>
    <x v="0"/>
    <s v="Crawfor"/>
  </r>
  <r>
    <n v="10594"/>
    <n v="5"/>
    <n v="5"/>
    <x v="21"/>
    <n v="1950"/>
    <n v="789"/>
    <n v="1"/>
    <n v="2"/>
    <n v="0"/>
    <n v="1"/>
    <n v="96500"/>
    <x v="0"/>
    <s v="Crawfor"/>
  </r>
  <r>
    <n v="7801"/>
    <n v="6"/>
    <n v="5"/>
    <x v="83"/>
    <n v="1951"/>
    <n v="1091"/>
    <n v="1"/>
    <n v="2"/>
    <n v="1"/>
    <n v="1"/>
    <n v="104000"/>
    <x v="2"/>
    <s v="Crawfor"/>
  </r>
  <r>
    <n v="9260"/>
    <n v="5"/>
    <n v="4"/>
    <x v="39"/>
    <n v="1950"/>
    <n v="1374"/>
    <n v="1"/>
    <n v="3"/>
    <n v="0"/>
    <n v="1"/>
    <n v="110000"/>
    <x v="0"/>
    <s v="Crawfor"/>
  </r>
  <r>
    <n v="6305"/>
    <n v="5"/>
    <n v="7"/>
    <x v="39"/>
    <n v="1950"/>
    <n v="954"/>
    <n v="1"/>
    <n v="2"/>
    <n v="1"/>
    <n v="1"/>
    <n v="119750"/>
    <x v="1"/>
    <s v="Crawfor"/>
  </r>
  <r>
    <n v="7155"/>
    <n v="6"/>
    <n v="8"/>
    <x v="21"/>
    <n v="1991"/>
    <n v="1461"/>
    <n v="1"/>
    <n v="3"/>
    <n v="1"/>
    <n v="1"/>
    <n v="135000"/>
    <x v="0"/>
    <s v="Crawfor"/>
  </r>
  <r>
    <n v="7223"/>
    <n v="5"/>
    <n v="5"/>
    <x v="21"/>
    <n v="1950"/>
    <n v="1422"/>
    <n v="1"/>
    <n v="3"/>
    <n v="0"/>
    <n v="1"/>
    <n v="136500"/>
    <x v="0"/>
    <s v="Crawfor"/>
  </r>
  <r>
    <n v="7155"/>
    <n v="7"/>
    <n v="8"/>
    <x v="42"/>
    <n v="1990"/>
    <n v="1228"/>
    <n v="1"/>
    <n v="3"/>
    <n v="1"/>
    <n v="1"/>
    <n v="137000"/>
    <x v="0"/>
    <s v="Crawfor"/>
  </r>
  <r>
    <n v="11600"/>
    <n v="4"/>
    <n v="5"/>
    <x v="34"/>
    <n v="1950"/>
    <n v="1180"/>
    <n v="1"/>
    <n v="2"/>
    <n v="1"/>
    <n v="1"/>
    <n v="137500"/>
    <x v="0"/>
    <s v="Crawfor"/>
  </r>
  <r>
    <n v="9650"/>
    <n v="6"/>
    <n v="3"/>
    <x v="23"/>
    <n v="1950"/>
    <n v="1603"/>
    <n v="1"/>
    <n v="4"/>
    <n v="1"/>
    <n v="2"/>
    <n v="138000"/>
    <x v="0"/>
    <s v="Crawfor"/>
  </r>
  <r>
    <n v="13132"/>
    <n v="5"/>
    <n v="5"/>
    <x v="84"/>
    <n v="1950"/>
    <n v="1784"/>
    <n v="1"/>
    <n v="4"/>
    <n v="0"/>
    <n v="1"/>
    <n v="138887"/>
    <x v="0"/>
    <s v="Crawfor"/>
  </r>
  <r>
    <n v="5362"/>
    <n v="5"/>
    <n v="6"/>
    <x v="46"/>
    <n v="2003"/>
    <n v="1250"/>
    <n v="2"/>
    <n v="3"/>
    <n v="1"/>
    <n v="2"/>
    <n v="139000"/>
    <x v="0"/>
    <s v="Crawfor"/>
  </r>
  <r>
    <n v="6221"/>
    <n v="5"/>
    <n v="5"/>
    <x v="28"/>
    <n v="1950"/>
    <n v="1355"/>
    <n v="2"/>
    <n v="3"/>
    <n v="0"/>
    <n v="2"/>
    <n v="140000"/>
    <x v="0"/>
    <s v="Crawfor"/>
  </r>
  <r>
    <n v="9550"/>
    <n v="7"/>
    <n v="5"/>
    <x v="45"/>
    <n v="1970"/>
    <n v="1717"/>
    <n v="1"/>
    <n v="3"/>
    <n v="1"/>
    <n v="3"/>
    <n v="140000"/>
    <x v="0"/>
    <s v="Crawfor"/>
  </r>
  <r>
    <n v="6720"/>
    <n v="6"/>
    <n v="7"/>
    <x v="26"/>
    <n v="1950"/>
    <n v="1436"/>
    <n v="1"/>
    <n v="3"/>
    <n v="1"/>
    <n v="1"/>
    <n v="141500"/>
    <x v="0"/>
    <s v="Crawfor"/>
  </r>
  <r>
    <n v="9100"/>
    <n v="5"/>
    <n v="6"/>
    <x v="68"/>
    <n v="1954"/>
    <n v="1112"/>
    <n v="1"/>
    <n v="2"/>
    <n v="1"/>
    <n v="1"/>
    <n v="144800"/>
    <x v="1"/>
    <s v="Crawfor"/>
  </r>
  <r>
    <n v="8969"/>
    <n v="6"/>
    <n v="6"/>
    <x v="21"/>
    <n v="1950"/>
    <n v="1316"/>
    <n v="1"/>
    <n v="2"/>
    <n v="1"/>
    <n v="1"/>
    <n v="145000"/>
    <x v="0"/>
    <s v="Crawfor"/>
  </r>
  <r>
    <n v="7136"/>
    <n v="6"/>
    <n v="6"/>
    <x v="13"/>
    <n v="1950"/>
    <n v="1958"/>
    <n v="2"/>
    <n v="4"/>
    <n v="0"/>
    <n v="2"/>
    <n v="145000"/>
    <x v="0"/>
    <s v="Crawfor"/>
  </r>
  <r>
    <n v="6270"/>
    <n v="5"/>
    <n v="6"/>
    <x v="18"/>
    <n v="1950"/>
    <n v="2002"/>
    <n v="2"/>
    <n v="4"/>
    <n v="0"/>
    <n v="3"/>
    <n v="145000"/>
    <x v="0"/>
    <s v="Crawfor"/>
  </r>
  <r>
    <n v="6821"/>
    <n v="6"/>
    <n v="7"/>
    <x v="26"/>
    <n v="2005"/>
    <n v="1298"/>
    <n v="2"/>
    <n v="2"/>
    <n v="1"/>
    <n v="1"/>
    <n v="146500"/>
    <x v="0"/>
    <s v="Crawfor"/>
  </r>
  <r>
    <n v="8574"/>
    <n v="6"/>
    <n v="8"/>
    <x v="38"/>
    <n v="2000"/>
    <n v="1232"/>
    <n v="1"/>
    <n v="3"/>
    <n v="1"/>
    <n v="2"/>
    <n v="147500"/>
    <x v="0"/>
    <s v="Crawfor"/>
  </r>
  <r>
    <n v="15564"/>
    <n v="6"/>
    <n v="6"/>
    <x v="84"/>
    <n v="1995"/>
    <n v="1264"/>
    <n v="1"/>
    <n v="3"/>
    <n v="0"/>
    <n v="2"/>
    <n v="147500"/>
    <x v="0"/>
    <s v="Crawfor"/>
  </r>
  <r>
    <n v="4000"/>
    <n v="7"/>
    <n v="8"/>
    <x v="19"/>
    <n v="1995"/>
    <n v="1098"/>
    <n v="1"/>
    <n v="2"/>
    <n v="1"/>
    <n v="1"/>
    <n v="148500"/>
    <x v="0"/>
    <s v="Crawfor"/>
  </r>
  <r>
    <n v="7200"/>
    <n v="7"/>
    <n v="6"/>
    <x v="29"/>
    <n v="2000"/>
    <n v="1502"/>
    <n v="1"/>
    <n v="3"/>
    <n v="1"/>
    <n v="1"/>
    <n v="149000"/>
    <x v="2"/>
    <s v="Crawfor"/>
  </r>
  <r>
    <n v="13108"/>
    <n v="5"/>
    <n v="5"/>
    <x v="83"/>
    <n v="1951"/>
    <n v="1226"/>
    <n v="1"/>
    <n v="2"/>
    <n v="1"/>
    <n v="2"/>
    <n v="153500"/>
    <x v="0"/>
    <s v="Crawfor"/>
  </r>
  <r>
    <n v="7681"/>
    <n v="5"/>
    <n v="6"/>
    <x v="26"/>
    <n v="1950"/>
    <n v="1343"/>
    <n v="1"/>
    <n v="3"/>
    <n v="1"/>
    <n v="1"/>
    <n v="154900"/>
    <x v="0"/>
    <s v="Crawfor"/>
  </r>
  <r>
    <n v="14680"/>
    <n v="5"/>
    <n v="4"/>
    <x v="51"/>
    <n v="1960"/>
    <n v="1273"/>
    <n v="1"/>
    <n v="2"/>
    <n v="0"/>
    <n v="1"/>
    <n v="155000"/>
    <x v="0"/>
    <s v="Crawfor"/>
  </r>
  <r>
    <n v="15750"/>
    <n v="5"/>
    <n v="5"/>
    <x v="65"/>
    <n v="1953"/>
    <n v="1336"/>
    <n v="1"/>
    <n v="2"/>
    <n v="2"/>
    <n v="1"/>
    <n v="157000"/>
    <x v="0"/>
    <s v="Crawfor"/>
  </r>
  <r>
    <n v="15600"/>
    <n v="5"/>
    <n v="7"/>
    <x v="18"/>
    <n v="2005"/>
    <n v="1523"/>
    <n v="2"/>
    <n v="3"/>
    <n v="1"/>
    <n v="1"/>
    <n v="158000"/>
    <x v="0"/>
    <s v="Crawfor"/>
  </r>
  <r>
    <n v="14000"/>
    <n v="6"/>
    <n v="8"/>
    <x v="32"/>
    <n v="2004"/>
    <n v="1152"/>
    <n v="1"/>
    <n v="3"/>
    <n v="1"/>
    <n v="1"/>
    <n v="158500"/>
    <x v="1"/>
    <s v="Crawfor"/>
  </r>
  <r>
    <n v="9600"/>
    <n v="5"/>
    <n v="7"/>
    <x v="20"/>
    <n v="1950"/>
    <n v="1308"/>
    <n v="1"/>
    <n v="2"/>
    <n v="2"/>
    <n v="1"/>
    <n v="160000"/>
    <x v="1"/>
    <s v="Crawfor"/>
  </r>
  <r>
    <n v="13360"/>
    <n v="5"/>
    <n v="7"/>
    <x v="26"/>
    <n v="2006"/>
    <n v="964"/>
    <n v="1"/>
    <n v="2"/>
    <n v="0"/>
    <n v="2"/>
    <n v="163500"/>
    <x v="1"/>
    <s v="Crawfor"/>
  </r>
  <r>
    <n v="7128"/>
    <n v="7"/>
    <n v="5"/>
    <x v="28"/>
    <n v="1950"/>
    <n v="1646"/>
    <n v="2"/>
    <n v="4"/>
    <n v="2"/>
    <n v="1"/>
    <n v="164000"/>
    <x v="1"/>
    <s v="Crawfor"/>
  </r>
  <r>
    <n v="10592"/>
    <n v="6"/>
    <n v="7"/>
    <x v="23"/>
    <n v="1996"/>
    <n v="1502"/>
    <n v="1"/>
    <n v="3"/>
    <n v="2"/>
    <n v="1"/>
    <n v="165000"/>
    <x v="1"/>
    <s v="Crawfor"/>
  </r>
  <r>
    <n v="9399"/>
    <n v="7"/>
    <n v="8"/>
    <x v="47"/>
    <n v="1950"/>
    <n v="1636"/>
    <n v="1"/>
    <n v="4"/>
    <n v="1"/>
    <n v="1"/>
    <n v="167000"/>
    <x v="0"/>
    <s v="Crawfor"/>
  </r>
  <r>
    <n v="17871"/>
    <n v="4"/>
    <n v="5"/>
    <x v="74"/>
    <n v="1996"/>
    <n v="1680"/>
    <n v="2"/>
    <n v="4"/>
    <n v="0"/>
    <n v="2"/>
    <n v="170000"/>
    <x v="0"/>
    <s v="Crawfor"/>
  </r>
  <r>
    <n v="12000"/>
    <n v="7"/>
    <n v="7"/>
    <x v="28"/>
    <n v="1950"/>
    <n v="1564"/>
    <n v="1"/>
    <n v="3"/>
    <n v="1"/>
    <n v="1"/>
    <n v="174500"/>
    <x v="0"/>
    <s v="Crawfor"/>
  </r>
  <r>
    <n v="7558"/>
    <n v="6"/>
    <n v="6"/>
    <x v="44"/>
    <n v="1950"/>
    <n v="1913"/>
    <n v="1"/>
    <n v="3"/>
    <n v="1"/>
    <n v="2"/>
    <n v="177000"/>
    <x v="0"/>
    <s v="Crawfor"/>
  </r>
  <r>
    <n v="15576"/>
    <n v="6"/>
    <n v="7"/>
    <x v="45"/>
    <n v="1976"/>
    <n v="1680"/>
    <n v="2"/>
    <n v="4"/>
    <n v="0"/>
    <n v="1"/>
    <n v="177000"/>
    <x v="0"/>
    <s v="Crawfor"/>
  </r>
  <r>
    <n v="7500"/>
    <n v="6"/>
    <n v="7"/>
    <x v="43"/>
    <n v="1950"/>
    <n v="1494"/>
    <n v="1"/>
    <n v="3"/>
    <n v="2"/>
    <n v="1"/>
    <n v="177500"/>
    <x v="0"/>
    <s v="Crawfor"/>
  </r>
  <r>
    <n v="7810"/>
    <n v="4"/>
    <n v="6"/>
    <x v="19"/>
    <n v="2003"/>
    <n v="1755"/>
    <n v="2"/>
    <n v="4"/>
    <n v="1"/>
    <n v="1"/>
    <n v="188000"/>
    <x v="1"/>
    <s v="Crawfor"/>
  </r>
  <r>
    <n v="11988"/>
    <n v="6"/>
    <n v="7"/>
    <x v="35"/>
    <n v="1995"/>
    <n v="1660"/>
    <n v="1"/>
    <n v="3"/>
    <n v="1"/>
    <n v="1"/>
    <n v="188700"/>
    <x v="0"/>
    <s v="Crawfor"/>
  </r>
  <r>
    <n v="7642"/>
    <n v="7"/>
    <n v="8"/>
    <x v="42"/>
    <n v="1998"/>
    <n v="1426"/>
    <n v="1"/>
    <n v="3"/>
    <n v="1"/>
    <n v="1"/>
    <n v="189950"/>
    <x v="0"/>
    <s v="Crawfor"/>
  </r>
  <r>
    <n v="11526"/>
    <n v="6"/>
    <n v="7"/>
    <x v="34"/>
    <n v="1994"/>
    <n v="2555"/>
    <n v="2"/>
    <n v="3"/>
    <n v="1"/>
    <n v="2"/>
    <n v="191000"/>
    <x v="0"/>
    <s v="Crawfor"/>
  </r>
  <r>
    <n v="13339"/>
    <n v="6"/>
    <n v="6"/>
    <x v="51"/>
    <n v="1960"/>
    <n v="1561"/>
    <n v="2"/>
    <n v="3"/>
    <n v="1"/>
    <n v="2"/>
    <n v="193000"/>
    <x v="0"/>
    <s v="Crawfor"/>
  </r>
  <r>
    <n v="12400"/>
    <n v="5"/>
    <n v="6"/>
    <x v="20"/>
    <n v="1950"/>
    <n v="1717"/>
    <n v="1"/>
    <n v="2"/>
    <n v="1"/>
    <n v="1"/>
    <n v="194000"/>
    <x v="0"/>
    <s v="Crawfor"/>
  </r>
  <r>
    <n v="21780"/>
    <n v="6"/>
    <n v="5"/>
    <x v="36"/>
    <n v="1950"/>
    <n v="1550"/>
    <n v="1"/>
    <n v="3"/>
    <n v="1"/>
    <n v="1"/>
    <n v="195000"/>
    <x v="0"/>
    <s v="Crawfor"/>
  </r>
  <r>
    <n v="11700"/>
    <n v="5"/>
    <n v="6"/>
    <x v="25"/>
    <n v="1995"/>
    <n v="1938"/>
    <n v="2"/>
    <n v="4"/>
    <n v="1"/>
    <n v="1"/>
    <n v="198000"/>
    <x v="0"/>
    <s v="Crawfor"/>
  </r>
  <r>
    <n v="20693"/>
    <n v="7"/>
    <n v="5"/>
    <x v="10"/>
    <n v="1971"/>
    <n v="1696"/>
    <n v="2"/>
    <n v="3"/>
    <n v="2"/>
    <n v="2"/>
    <n v="198000"/>
    <x v="0"/>
    <s v="Crawfor"/>
  </r>
  <r>
    <n v="12320"/>
    <n v="7"/>
    <n v="7"/>
    <x v="85"/>
    <n v="1990"/>
    <n v="1609"/>
    <n v="1"/>
    <n v="3"/>
    <n v="2"/>
    <n v="3"/>
    <n v="199500"/>
    <x v="0"/>
    <s v="Crawfor"/>
  </r>
  <r>
    <n v="7588"/>
    <n v="7"/>
    <n v="6"/>
    <x v="36"/>
    <n v="1950"/>
    <n v="1802"/>
    <n v="1"/>
    <n v="4"/>
    <n v="1"/>
    <n v="1"/>
    <n v="200100"/>
    <x v="0"/>
    <s v="Crawfor"/>
  </r>
  <r>
    <n v="32668"/>
    <n v="6"/>
    <n v="3"/>
    <x v="52"/>
    <n v="1975"/>
    <n v="2515"/>
    <n v="3"/>
    <n v="4"/>
    <n v="2"/>
    <n v="2"/>
    <n v="200624"/>
    <x v="0"/>
    <s v="Crawfor"/>
  </r>
  <r>
    <n v="25485"/>
    <n v="6"/>
    <n v="4"/>
    <x v="51"/>
    <n v="1960"/>
    <n v="1560"/>
    <n v="1"/>
    <n v="3"/>
    <n v="3"/>
    <n v="2"/>
    <n v="201000"/>
    <x v="2"/>
    <s v="Crawfor"/>
  </r>
  <r>
    <n v="19645"/>
    <n v="7"/>
    <n v="6"/>
    <x v="72"/>
    <n v="2007"/>
    <n v="1652"/>
    <n v="2"/>
    <n v="3"/>
    <n v="0"/>
    <n v="2"/>
    <n v="203135"/>
    <x v="0"/>
    <s v="Crawfor"/>
  </r>
  <r>
    <n v="13680"/>
    <n v="5"/>
    <n v="6"/>
    <x v="20"/>
    <n v="1950"/>
    <n v="1567"/>
    <n v="1"/>
    <n v="2"/>
    <n v="2"/>
    <n v="2"/>
    <n v="205000"/>
    <x v="0"/>
    <s v="Crawfor"/>
  </r>
  <r>
    <n v="8145"/>
    <n v="7"/>
    <n v="6"/>
    <x v="20"/>
    <n v="1950"/>
    <n v="2480"/>
    <n v="2"/>
    <n v="5"/>
    <n v="2"/>
    <n v="2"/>
    <n v="205000"/>
    <x v="0"/>
    <s v="Crawfor"/>
  </r>
  <r>
    <n v="13607"/>
    <n v="6"/>
    <n v="6"/>
    <x v="61"/>
    <n v="1986"/>
    <n v="1982"/>
    <n v="2"/>
    <n v="3"/>
    <n v="1"/>
    <n v="2"/>
    <n v="208000"/>
    <x v="1"/>
    <s v="Crawfor"/>
  </r>
  <r>
    <n v="14210"/>
    <n v="6"/>
    <n v="7"/>
    <x v="19"/>
    <n v="1959"/>
    <n v="1801"/>
    <n v="1"/>
    <n v="3"/>
    <n v="1"/>
    <n v="2"/>
    <n v="210000"/>
    <x v="0"/>
    <s v="Crawfor"/>
  </r>
  <r>
    <n v="15600"/>
    <n v="5"/>
    <n v="6"/>
    <x v="32"/>
    <n v="1991"/>
    <n v="2177"/>
    <n v="2"/>
    <n v="5"/>
    <n v="0"/>
    <n v="2"/>
    <n v="215000"/>
    <x v="1"/>
    <s v="Crawfor"/>
  </r>
  <r>
    <n v="21579"/>
    <n v="6"/>
    <n v="6"/>
    <x v="50"/>
    <n v="1968"/>
    <n v="1488"/>
    <n v="2"/>
    <n v="3"/>
    <n v="2"/>
    <n v="2"/>
    <n v="215000"/>
    <x v="0"/>
    <s v="Crawfor"/>
  </r>
  <r>
    <n v="21000"/>
    <n v="6"/>
    <n v="5"/>
    <x v="65"/>
    <n v="1953"/>
    <n v="2259"/>
    <n v="2"/>
    <n v="3"/>
    <n v="2"/>
    <n v="2"/>
    <n v="217000"/>
    <x v="1"/>
    <s v="Crawfor"/>
  </r>
  <r>
    <n v="12984"/>
    <n v="5"/>
    <n v="6"/>
    <x v="63"/>
    <n v="1977"/>
    <n v="1647"/>
    <n v="2"/>
    <n v="3"/>
    <n v="1"/>
    <n v="2"/>
    <n v="217500"/>
    <x v="0"/>
    <s v="Crawfor"/>
  </r>
  <r>
    <n v="8170"/>
    <n v="7"/>
    <n v="7"/>
    <x v="37"/>
    <n v="1950"/>
    <n v="1671"/>
    <n v="2"/>
    <n v="4"/>
    <n v="1"/>
    <n v="2"/>
    <n v="218000"/>
    <x v="1"/>
    <s v="Crawfor"/>
  </r>
  <r>
    <n v="13125"/>
    <n v="7"/>
    <n v="6"/>
    <x v="20"/>
    <n v="1984"/>
    <n v="1740"/>
    <n v="1"/>
    <n v="3"/>
    <n v="2"/>
    <n v="1"/>
    <n v="219500"/>
    <x v="0"/>
    <s v="Crawfor"/>
  </r>
  <r>
    <n v="11275"/>
    <n v="6"/>
    <n v="7"/>
    <x v="85"/>
    <n v="1950"/>
    <n v="1991"/>
    <n v="1"/>
    <n v="3"/>
    <n v="1"/>
    <n v="2"/>
    <n v="220000"/>
    <x v="0"/>
    <s v="Crawfor"/>
  </r>
  <r>
    <n v="21695"/>
    <n v="6"/>
    <n v="9"/>
    <x v="8"/>
    <n v="2007"/>
    <n v="1680"/>
    <n v="2"/>
    <n v="3"/>
    <n v="1"/>
    <n v="2"/>
    <n v="222000"/>
    <x v="1"/>
    <s v="Crawfor"/>
  </r>
  <r>
    <n v="16381"/>
    <n v="6"/>
    <n v="5"/>
    <x v="56"/>
    <n v="1969"/>
    <n v="1844"/>
    <n v="2"/>
    <n v="3"/>
    <n v="1"/>
    <n v="2"/>
    <n v="223000"/>
    <x v="1"/>
    <s v="Crawfor"/>
  </r>
  <r>
    <n v="17500"/>
    <n v="6"/>
    <n v="5"/>
    <x v="68"/>
    <n v="1954"/>
    <n v="1906"/>
    <n v="1"/>
    <n v="3"/>
    <n v="2"/>
    <n v="2"/>
    <n v="224000"/>
    <x v="0"/>
    <s v="Crawfor"/>
  </r>
  <r>
    <n v="14778"/>
    <n v="6"/>
    <n v="7"/>
    <x v="68"/>
    <n v="2006"/>
    <n v="1640"/>
    <n v="1"/>
    <n v="3"/>
    <n v="1"/>
    <n v="2"/>
    <n v="224000"/>
    <x v="0"/>
    <s v="Crawfor"/>
  </r>
  <r>
    <n v="3843"/>
    <n v="8"/>
    <n v="5"/>
    <x v="1"/>
    <n v="2008"/>
    <n v="1648"/>
    <n v="2"/>
    <n v="2"/>
    <n v="1"/>
    <n v="2"/>
    <n v="230000"/>
    <x v="0"/>
    <s v="Crawfor"/>
  </r>
  <r>
    <n v="11435"/>
    <n v="8"/>
    <n v="7"/>
    <x v="37"/>
    <n v="1950"/>
    <n v="1517"/>
    <n v="1"/>
    <n v="3"/>
    <n v="2"/>
    <n v="2"/>
    <n v="230000"/>
    <x v="0"/>
    <s v="Crawfor"/>
  </r>
  <r>
    <n v="14115"/>
    <n v="6"/>
    <n v="7"/>
    <x v="54"/>
    <n v="2004"/>
    <n v="1811"/>
    <n v="1"/>
    <n v="2"/>
    <n v="1"/>
    <n v="2"/>
    <n v="230000"/>
    <x v="0"/>
    <s v="Crawfor"/>
  </r>
  <r>
    <n v="7609"/>
    <n v="8"/>
    <n v="9"/>
    <x v="24"/>
    <n v="1997"/>
    <n v="1512"/>
    <n v="2"/>
    <n v="3"/>
    <n v="1"/>
    <n v="1"/>
    <n v="231000"/>
    <x v="1"/>
    <s v="Crawfor"/>
  </r>
  <r>
    <n v="10918"/>
    <n v="7"/>
    <n v="9"/>
    <x v="21"/>
    <n v="2004"/>
    <n v="2080"/>
    <n v="1"/>
    <n v="3"/>
    <n v="2"/>
    <n v="1"/>
    <n v="234000"/>
    <x v="0"/>
    <s v="Crawfor"/>
  </r>
  <r>
    <n v="4750"/>
    <n v="8"/>
    <n v="5"/>
    <x v="2"/>
    <n v="2007"/>
    <n v="1625"/>
    <n v="2"/>
    <n v="2"/>
    <n v="1"/>
    <n v="2"/>
    <n v="235000"/>
    <x v="0"/>
    <s v="Crawfor"/>
  </r>
  <r>
    <n v="26073"/>
    <n v="5"/>
    <n v="5"/>
    <x v="54"/>
    <n v="1956"/>
    <n v="1898"/>
    <n v="2"/>
    <n v="3"/>
    <n v="2"/>
    <n v="2"/>
    <n v="236500"/>
    <x v="0"/>
    <s v="Crawfor"/>
  </r>
  <r>
    <n v="7230"/>
    <n v="7"/>
    <n v="7"/>
    <x v="17"/>
    <n v="1992"/>
    <n v="1718"/>
    <n v="2"/>
    <n v="4"/>
    <n v="1"/>
    <n v="2"/>
    <n v="238000"/>
    <x v="0"/>
    <s v="Crawfor"/>
  </r>
  <r>
    <n v="22420"/>
    <n v="6"/>
    <n v="6"/>
    <x v="42"/>
    <n v="1950"/>
    <n v="2624"/>
    <n v="2"/>
    <n v="4"/>
    <n v="1"/>
    <n v="3"/>
    <n v="239000"/>
    <x v="0"/>
    <s v="Crawfor"/>
  </r>
  <r>
    <n v="16560"/>
    <n v="6"/>
    <n v="8"/>
    <x v="85"/>
    <n v="1950"/>
    <n v="2345"/>
    <n v="2"/>
    <n v="4"/>
    <n v="1"/>
    <n v="2"/>
    <n v="239000"/>
    <x v="0"/>
    <s v="Crawfor"/>
  </r>
  <r>
    <n v="3811"/>
    <n v="8"/>
    <n v="5"/>
    <x v="3"/>
    <n v="2005"/>
    <n v="1646"/>
    <n v="2"/>
    <n v="2"/>
    <n v="1"/>
    <n v="2"/>
    <n v="246000"/>
    <x v="0"/>
    <s v="Crawfor"/>
  </r>
  <r>
    <n v="3811"/>
    <n v="7"/>
    <n v="5"/>
    <x v="3"/>
    <n v="2005"/>
    <n v="1646"/>
    <n v="2"/>
    <n v="2"/>
    <n v="1"/>
    <n v="2"/>
    <n v="250000"/>
    <x v="0"/>
    <s v="Crawfor"/>
  </r>
  <r>
    <n v="11500"/>
    <n v="7"/>
    <n v="7"/>
    <x v="15"/>
    <n v="1987"/>
    <n v="2057"/>
    <n v="1"/>
    <n v="3"/>
    <n v="1"/>
    <n v="1"/>
    <n v="250000"/>
    <x v="0"/>
    <s v="Crawfor"/>
  </r>
  <r>
    <n v="15600"/>
    <n v="5"/>
    <n v="7"/>
    <x v="32"/>
    <n v="1963"/>
    <n v="2315"/>
    <n v="2"/>
    <n v="4"/>
    <n v="3"/>
    <n v="1"/>
    <n v="257000"/>
    <x v="1"/>
    <s v="Crawfor"/>
  </r>
  <r>
    <n v="9670"/>
    <n v="8"/>
    <n v="6"/>
    <x v="14"/>
    <n v="1950"/>
    <n v="1873"/>
    <n v="1"/>
    <n v="4"/>
    <n v="2"/>
    <n v="2"/>
    <n v="257076"/>
    <x v="0"/>
    <s v="Crawfor"/>
  </r>
  <r>
    <n v="10452"/>
    <n v="7"/>
    <n v="6"/>
    <x v="28"/>
    <n v="1985"/>
    <n v="2133"/>
    <n v="1"/>
    <n v="4"/>
    <n v="2"/>
    <n v="1"/>
    <n v="257500"/>
    <x v="1"/>
    <s v="Crawfor"/>
  </r>
  <r>
    <n v="14442"/>
    <n v="6"/>
    <n v="7"/>
    <x v="52"/>
    <n v="2004"/>
    <n v="1839"/>
    <n v="2"/>
    <n v="3"/>
    <n v="2"/>
    <n v="2"/>
    <n v="257500"/>
    <x v="0"/>
    <s v="Crawfor"/>
  </r>
  <r>
    <n v="7259"/>
    <n v="6"/>
    <n v="8"/>
    <x v="16"/>
    <n v="2002"/>
    <n v="2320"/>
    <n v="2"/>
    <n v="3"/>
    <n v="1"/>
    <n v="1"/>
    <n v="259500"/>
    <x v="0"/>
    <s v="Crawfor"/>
  </r>
  <r>
    <n v="12392"/>
    <n v="7"/>
    <n v="9"/>
    <x v="32"/>
    <n v="2000"/>
    <n v="2161"/>
    <n v="2"/>
    <n v="3"/>
    <n v="2"/>
    <n v="2"/>
    <n v="263400"/>
    <x v="1"/>
    <s v="Crawfor"/>
  </r>
  <r>
    <n v="9042"/>
    <n v="7"/>
    <n v="9"/>
    <x v="28"/>
    <n v="2006"/>
    <n v="2340"/>
    <n v="2"/>
    <n v="4"/>
    <n v="2"/>
    <n v="1"/>
    <n v="266500"/>
    <x v="1"/>
    <s v="Crawfor"/>
  </r>
  <r>
    <n v="3842"/>
    <n v="8"/>
    <n v="5"/>
    <x v="3"/>
    <n v="2005"/>
    <n v="1646"/>
    <n v="2"/>
    <n v="2"/>
    <n v="1"/>
    <n v="2"/>
    <n v="275000"/>
    <x v="0"/>
    <s v="Crawfor"/>
  </r>
  <r>
    <n v="15602"/>
    <n v="7"/>
    <n v="8"/>
    <x v="49"/>
    <n v="1997"/>
    <n v="1801"/>
    <n v="2"/>
    <n v="1"/>
    <n v="2"/>
    <n v="2"/>
    <n v="289000"/>
    <x v="0"/>
    <s v="Crawfor"/>
  </r>
  <r>
    <n v="3843"/>
    <n v="8"/>
    <n v="5"/>
    <x v="1"/>
    <n v="2008"/>
    <n v="1648"/>
    <n v="2"/>
    <n v="2"/>
    <n v="1"/>
    <n v="2"/>
    <n v="294464"/>
    <x v="0"/>
    <s v="Crawfor"/>
  </r>
  <r>
    <n v="3842"/>
    <n v="8"/>
    <n v="5"/>
    <x v="3"/>
    <n v="2005"/>
    <n v="1646"/>
    <n v="2"/>
    <n v="2"/>
    <n v="1"/>
    <n v="2"/>
    <n v="300000"/>
    <x v="0"/>
    <s v="Crawfor"/>
  </r>
  <r>
    <n v="15660"/>
    <n v="7"/>
    <n v="9"/>
    <x v="30"/>
    <n v="2006"/>
    <n v="1954"/>
    <n v="1"/>
    <n v="3"/>
    <n v="2"/>
    <n v="2"/>
    <n v="311500"/>
    <x v="1"/>
    <s v="Crawfor"/>
  </r>
  <r>
    <n v="17597"/>
    <n v="7"/>
    <n v="9"/>
    <x v="10"/>
    <n v="2009"/>
    <n v="2365"/>
    <n v="2"/>
    <n v="3"/>
    <n v="2"/>
    <n v="2"/>
    <n v="315000"/>
    <x v="1"/>
    <s v="Crawfor"/>
  </r>
  <r>
    <n v="10570"/>
    <n v="8"/>
    <n v="8"/>
    <x v="85"/>
    <n v="1994"/>
    <n v="2727"/>
    <n v="2"/>
    <n v="3"/>
    <n v="2"/>
    <n v="2"/>
    <n v="315000"/>
    <x v="0"/>
    <s v="Crawfor"/>
  </r>
  <r>
    <n v="18044"/>
    <n v="8"/>
    <n v="5"/>
    <x v="61"/>
    <n v="1986"/>
    <n v="2726"/>
    <n v="2"/>
    <n v="2"/>
    <n v="1"/>
    <n v="2"/>
    <n v="315000"/>
    <x v="0"/>
    <s v="Crawfor"/>
  </r>
  <r>
    <n v="17500"/>
    <n v="7"/>
    <n v="8"/>
    <x v="49"/>
    <n v="2002"/>
    <n v="1902"/>
    <n v="2"/>
    <n v="3"/>
    <n v="2"/>
    <n v="2"/>
    <n v="335000"/>
    <x v="1"/>
    <s v="Crawfor"/>
  </r>
  <r>
    <n v="12168"/>
    <n v="8"/>
    <n v="6"/>
    <x v="35"/>
    <n v="1998"/>
    <n v="3194"/>
    <n v="2"/>
    <n v="4"/>
    <n v="2"/>
    <n v="2"/>
    <n v="359100"/>
    <x v="0"/>
    <s v="Crawfor"/>
  </r>
  <r>
    <n v="5568"/>
    <n v="8"/>
    <n v="5"/>
    <x v="2"/>
    <n v="2007"/>
    <n v="1625"/>
    <n v="2"/>
    <n v="2"/>
    <n v="1"/>
    <n v="2"/>
    <n v="375000"/>
    <x v="0"/>
    <s v="Crawfor"/>
  </r>
  <r>
    <n v="5748"/>
    <n v="8"/>
    <n v="5"/>
    <x v="0"/>
    <n v="2006"/>
    <n v="1778"/>
    <n v="2"/>
    <n v="2"/>
    <n v="1"/>
    <n v="2"/>
    <n v="375000"/>
    <x v="0"/>
    <s v="Crawfor"/>
  </r>
  <r>
    <n v="14100"/>
    <n v="8"/>
    <n v="9"/>
    <x v="14"/>
    <n v="1997"/>
    <n v="3447"/>
    <n v="3"/>
    <n v="4"/>
    <n v="2"/>
    <n v="3"/>
    <n v="381000"/>
    <x v="1"/>
    <s v="Crawfor"/>
  </r>
  <r>
    <n v="5587"/>
    <n v="8"/>
    <n v="5"/>
    <x v="81"/>
    <n v="2008"/>
    <n v="1652"/>
    <n v="2"/>
    <n v="2"/>
    <n v="1"/>
    <n v="2"/>
    <n v="392500"/>
    <x v="0"/>
    <s v="Crawfor"/>
  </r>
  <r>
    <n v="8088"/>
    <n v="2"/>
    <n v="3"/>
    <x v="34"/>
    <n v="1955"/>
    <n v="498"/>
    <n v="1"/>
    <n v="1"/>
    <n v="0"/>
    <n v="1"/>
    <n v="35000"/>
    <x v="0"/>
    <s v="Edwards"/>
  </r>
  <r>
    <n v="8212"/>
    <n v="3"/>
    <n v="3"/>
    <x v="84"/>
    <n v="1950"/>
    <n v="864"/>
    <n v="1"/>
    <n v="2"/>
    <n v="0"/>
    <n v="1"/>
    <n v="58500"/>
    <x v="2"/>
    <s v="Edwards"/>
  </r>
  <r>
    <n v="9571"/>
    <n v="5"/>
    <n v="3"/>
    <x v="33"/>
    <n v="1958"/>
    <n v="1276"/>
    <n v="1"/>
    <n v="3"/>
    <n v="0"/>
    <n v="1"/>
    <n v="60000"/>
    <x v="2"/>
    <s v="Edwards"/>
  </r>
  <r>
    <n v="10020"/>
    <n v="1"/>
    <n v="1"/>
    <x v="34"/>
    <n v="1950"/>
    <n v="904"/>
    <n v="0"/>
    <n v="1"/>
    <n v="0"/>
    <n v="0"/>
    <n v="61000"/>
    <x v="2"/>
    <s v="Edwards"/>
  </r>
  <r>
    <n v="6882"/>
    <n v="4"/>
    <n v="3"/>
    <x v="60"/>
    <n v="1955"/>
    <n v="1152"/>
    <n v="2"/>
    <n v="2"/>
    <n v="0"/>
    <n v="0"/>
    <n v="61500"/>
    <x v="0"/>
    <s v="Edwards"/>
  </r>
  <r>
    <n v="9780"/>
    <n v="5"/>
    <n v="3"/>
    <x v="35"/>
    <n v="1950"/>
    <n v="1112"/>
    <n v="2"/>
    <n v="4"/>
    <n v="0"/>
    <n v="1"/>
    <n v="63000"/>
    <x v="0"/>
    <s v="Edwards"/>
  </r>
  <r>
    <n v="11792"/>
    <n v="4"/>
    <n v="5"/>
    <x v="40"/>
    <n v="1950"/>
    <n v="1120"/>
    <n v="1"/>
    <n v="2"/>
    <n v="0"/>
    <n v="2"/>
    <n v="64000"/>
    <x v="0"/>
    <s v="Edwards"/>
  </r>
  <r>
    <n v="8248"/>
    <n v="3"/>
    <n v="3"/>
    <x v="84"/>
    <n v="1950"/>
    <n v="864"/>
    <n v="1"/>
    <n v="2"/>
    <n v="0"/>
    <n v="0"/>
    <n v="67000"/>
    <x v="0"/>
    <s v="Edwards"/>
  </r>
  <r>
    <n v="9600"/>
    <n v="6"/>
    <n v="5"/>
    <x v="27"/>
    <n v="1950"/>
    <n v="1096"/>
    <n v="1"/>
    <n v="2"/>
    <n v="0"/>
    <n v="0"/>
    <n v="79000"/>
    <x v="0"/>
    <s v="Edwards"/>
  </r>
  <r>
    <n v="4270"/>
    <n v="3"/>
    <n v="6"/>
    <x v="29"/>
    <n v="2006"/>
    <n v="774"/>
    <n v="1"/>
    <n v="3"/>
    <n v="0"/>
    <n v="0"/>
    <n v="79000"/>
    <x v="0"/>
    <s v="Edwards"/>
  </r>
  <r>
    <n v="8172"/>
    <n v="4"/>
    <n v="5"/>
    <x v="60"/>
    <n v="1955"/>
    <n v="864"/>
    <n v="1"/>
    <n v="3"/>
    <n v="0"/>
    <n v="2"/>
    <n v="79275"/>
    <x v="0"/>
    <s v="Edwards"/>
  </r>
  <r>
    <n v="12180"/>
    <n v="4"/>
    <n v="4"/>
    <x v="28"/>
    <n v="1950"/>
    <n v="924"/>
    <n v="1"/>
    <n v="2"/>
    <n v="0"/>
    <n v="1"/>
    <n v="80000"/>
    <x v="2"/>
    <s v="Edwards"/>
  </r>
  <r>
    <n v="11515"/>
    <n v="4"/>
    <n v="5"/>
    <x v="33"/>
    <n v="1994"/>
    <n v="943"/>
    <n v="1"/>
    <n v="3"/>
    <n v="0"/>
    <n v="1"/>
    <n v="80000"/>
    <x v="0"/>
    <s v="Edwards"/>
  </r>
  <r>
    <n v="8410"/>
    <n v="5"/>
    <n v="3"/>
    <x v="46"/>
    <n v="1996"/>
    <n v="1184"/>
    <n v="1"/>
    <n v="5"/>
    <n v="0"/>
    <n v="0"/>
    <n v="81000"/>
    <x v="2"/>
    <s v="Edwards"/>
  </r>
  <r>
    <n v="10206"/>
    <n v="3"/>
    <n v="3"/>
    <x v="86"/>
    <n v="1952"/>
    <n v="944"/>
    <n v="1"/>
    <n v="2"/>
    <n v="0"/>
    <n v="2"/>
    <n v="82000"/>
    <x v="0"/>
    <s v="Edwards"/>
  </r>
  <r>
    <n v="6040"/>
    <n v="4"/>
    <n v="5"/>
    <x v="60"/>
    <n v="1955"/>
    <n v="1152"/>
    <n v="2"/>
    <n v="2"/>
    <n v="0"/>
    <n v="0"/>
    <n v="82000"/>
    <x v="0"/>
    <s v="Edwards"/>
  </r>
  <r>
    <n v="6012"/>
    <n v="4"/>
    <n v="5"/>
    <x v="60"/>
    <n v="1955"/>
    <n v="1152"/>
    <n v="2"/>
    <n v="2"/>
    <n v="0"/>
    <n v="0"/>
    <n v="82000"/>
    <x v="2"/>
    <s v="Edwards"/>
  </r>
  <r>
    <n v="12342"/>
    <n v="4"/>
    <n v="5"/>
    <x v="20"/>
    <n v="1950"/>
    <n v="861"/>
    <n v="1"/>
    <n v="1"/>
    <n v="0"/>
    <n v="2"/>
    <n v="82500"/>
    <x v="0"/>
    <s v="Edwards"/>
  </r>
  <r>
    <n v="6845"/>
    <n v="4"/>
    <n v="5"/>
    <x v="60"/>
    <n v="1955"/>
    <n v="1152"/>
    <n v="2"/>
    <n v="2"/>
    <n v="0"/>
    <n v="0"/>
    <n v="82500"/>
    <x v="0"/>
    <s v="Edwards"/>
  </r>
  <r>
    <n v="10625"/>
    <n v="5"/>
    <n v="5"/>
    <x v="36"/>
    <n v="1950"/>
    <n v="835"/>
    <n v="1"/>
    <n v="2"/>
    <n v="0"/>
    <n v="1"/>
    <n v="83000"/>
    <x v="0"/>
    <s v="Edwards"/>
  </r>
  <r>
    <n v="8248"/>
    <n v="4"/>
    <n v="4"/>
    <x v="34"/>
    <n v="1950"/>
    <n v="1414"/>
    <n v="1"/>
    <n v="3"/>
    <n v="1"/>
    <n v="0"/>
    <n v="83000"/>
    <x v="0"/>
    <s v="Edwards"/>
  </r>
  <r>
    <n v="11500"/>
    <n v="4"/>
    <n v="3"/>
    <x v="52"/>
    <n v="1957"/>
    <n v="845"/>
    <n v="1"/>
    <n v="3"/>
    <n v="0"/>
    <n v="1"/>
    <n v="84000"/>
    <x v="1"/>
    <s v="Edwards"/>
  </r>
  <r>
    <n v="11100"/>
    <n v="4"/>
    <n v="7"/>
    <x v="13"/>
    <n v="2006"/>
    <n v="930"/>
    <n v="1"/>
    <n v="2"/>
    <n v="0"/>
    <n v="1"/>
    <n v="84900"/>
    <x v="0"/>
    <s v="Edwards"/>
  </r>
  <r>
    <n v="8777"/>
    <n v="3"/>
    <n v="6"/>
    <x v="16"/>
    <n v="2007"/>
    <n v="640"/>
    <n v="1"/>
    <n v="2"/>
    <n v="0"/>
    <n v="1"/>
    <n v="84900"/>
    <x v="1"/>
    <s v="Edwards"/>
  </r>
  <r>
    <n v="6410"/>
    <n v="4"/>
    <n v="5"/>
    <x v="49"/>
    <n v="1959"/>
    <n v="876"/>
    <n v="1"/>
    <n v="3"/>
    <n v="0"/>
    <n v="1"/>
    <n v="85000"/>
    <x v="0"/>
    <s v="Edwards"/>
  </r>
  <r>
    <n v="8777"/>
    <n v="5"/>
    <n v="7"/>
    <x v="46"/>
    <n v="1950"/>
    <n v="796"/>
    <n v="1"/>
    <n v="2"/>
    <n v="0"/>
    <n v="0"/>
    <n v="85000"/>
    <x v="0"/>
    <s v="Edwards"/>
  </r>
  <r>
    <n v="9098"/>
    <n v="4"/>
    <n v="7"/>
    <x v="36"/>
    <n v="2002"/>
    <n v="605"/>
    <n v="1"/>
    <n v="2"/>
    <n v="0"/>
    <n v="0"/>
    <n v="86000"/>
    <x v="0"/>
    <s v="Edwards"/>
  </r>
  <r>
    <n v="6410"/>
    <n v="4"/>
    <n v="5"/>
    <x v="33"/>
    <n v="1958"/>
    <n v="960"/>
    <n v="1"/>
    <n v="3"/>
    <n v="0"/>
    <n v="0"/>
    <n v="90000"/>
    <x v="0"/>
    <s v="Edwards"/>
  </r>
  <r>
    <n v="7585"/>
    <n v="5"/>
    <n v="3"/>
    <x v="40"/>
    <n v="1950"/>
    <n v="1456"/>
    <n v="1"/>
    <n v="4"/>
    <n v="1"/>
    <n v="1"/>
    <n v="91500"/>
    <x v="0"/>
    <s v="Edwards"/>
  </r>
  <r>
    <n v="6931"/>
    <n v="4"/>
    <n v="5"/>
    <x v="60"/>
    <n v="1955"/>
    <n v="784"/>
    <n v="1"/>
    <n v="2"/>
    <n v="0"/>
    <n v="0"/>
    <n v="91900"/>
    <x v="0"/>
    <s v="Edwards"/>
  </r>
  <r>
    <n v="7822"/>
    <n v="6"/>
    <n v="3"/>
    <x v="45"/>
    <n v="1950"/>
    <n v="1338"/>
    <n v="2"/>
    <n v="3"/>
    <n v="0"/>
    <n v="2"/>
    <n v="92000"/>
    <x v="2"/>
    <s v="Edwards"/>
  </r>
  <r>
    <n v="8335"/>
    <n v="5"/>
    <n v="5"/>
    <x v="68"/>
    <n v="1954"/>
    <n v="1124"/>
    <n v="1"/>
    <n v="3"/>
    <n v="1"/>
    <n v="0"/>
    <n v="93000"/>
    <x v="0"/>
    <s v="Edwards"/>
  </r>
  <r>
    <n v="10921"/>
    <n v="4"/>
    <n v="5"/>
    <x v="87"/>
    <n v="1965"/>
    <n v="960"/>
    <n v="1"/>
    <n v="3"/>
    <n v="0"/>
    <n v="1"/>
    <n v="94750"/>
    <x v="0"/>
    <s v="Edwards"/>
  </r>
  <r>
    <n v="9084"/>
    <n v="5"/>
    <n v="6"/>
    <x v="28"/>
    <n v="1950"/>
    <n v="1111"/>
    <n v="1"/>
    <n v="3"/>
    <n v="0"/>
    <n v="1"/>
    <n v="95000"/>
    <x v="0"/>
    <s v="Edwards"/>
  </r>
  <r>
    <n v="8050"/>
    <n v="5"/>
    <n v="8"/>
    <x v="22"/>
    <n v="1993"/>
    <n v="1137"/>
    <n v="1"/>
    <n v="4"/>
    <n v="0"/>
    <n v="0"/>
    <n v="96000"/>
    <x v="1"/>
    <s v="Edwards"/>
  </r>
  <r>
    <n v="7550"/>
    <n v="4"/>
    <n v="5"/>
    <x v="36"/>
    <n v="1950"/>
    <n v="1362"/>
    <n v="2"/>
    <n v="4"/>
    <n v="0"/>
    <n v="1"/>
    <n v="96000"/>
    <x v="2"/>
    <s v="Edwards"/>
  </r>
  <r>
    <n v="6956"/>
    <n v="4"/>
    <n v="7"/>
    <x v="40"/>
    <n v="1950"/>
    <n v="936"/>
    <n v="1"/>
    <n v="3"/>
    <n v="0"/>
    <n v="1"/>
    <n v="97900"/>
    <x v="1"/>
    <s v="Edwards"/>
  </r>
  <r>
    <n v="8405"/>
    <n v="4"/>
    <n v="3"/>
    <x v="16"/>
    <n v="1950"/>
    <n v="1529"/>
    <n v="2"/>
    <n v="4"/>
    <n v="0"/>
    <n v="1"/>
    <n v="98000"/>
    <x v="0"/>
    <s v="Edwards"/>
  </r>
  <r>
    <n v="5604"/>
    <n v="5"/>
    <n v="6"/>
    <x v="24"/>
    <n v="1950"/>
    <n v="864"/>
    <n v="1"/>
    <n v="2"/>
    <n v="0"/>
    <n v="0"/>
    <n v="98000"/>
    <x v="0"/>
    <s v="Edwards"/>
  </r>
  <r>
    <n v="8777"/>
    <n v="4"/>
    <n v="6"/>
    <x v="46"/>
    <n v="2000"/>
    <n v="1436"/>
    <n v="2"/>
    <n v="3"/>
    <n v="0"/>
    <n v="2"/>
    <n v="98000"/>
    <x v="1"/>
    <s v="Edwards"/>
  </r>
  <r>
    <n v="8741"/>
    <n v="5"/>
    <n v="6"/>
    <x v="13"/>
    <n v="1950"/>
    <n v="1195"/>
    <n v="2"/>
    <n v="4"/>
    <n v="0"/>
    <n v="0"/>
    <n v="98500"/>
    <x v="0"/>
    <s v="Edwards"/>
  </r>
  <r>
    <n v="9520"/>
    <n v="4"/>
    <n v="5"/>
    <x v="65"/>
    <n v="1953"/>
    <n v="930"/>
    <n v="1"/>
    <n v="2"/>
    <n v="0"/>
    <n v="1"/>
    <n v="99000"/>
    <x v="0"/>
    <s v="Edwards"/>
  </r>
  <r>
    <n v="9350"/>
    <n v="5"/>
    <n v="5"/>
    <x v="71"/>
    <n v="1975"/>
    <n v="864"/>
    <n v="1"/>
    <n v="2"/>
    <n v="0"/>
    <n v="0"/>
    <n v="99600"/>
    <x v="0"/>
    <s v="Edwards"/>
  </r>
  <r>
    <n v="4060"/>
    <n v="5"/>
    <n v="8"/>
    <x v="34"/>
    <n v="1950"/>
    <n v="864"/>
    <n v="1"/>
    <n v="2"/>
    <n v="0"/>
    <n v="0"/>
    <n v="99900"/>
    <x v="0"/>
    <s v="Edwards"/>
  </r>
  <r>
    <n v="9825"/>
    <n v="5"/>
    <n v="5"/>
    <x v="87"/>
    <n v="1965"/>
    <n v="1664"/>
    <n v="2"/>
    <n v="4"/>
    <n v="0"/>
    <n v="0"/>
    <n v="100000"/>
    <x v="0"/>
    <s v="Edwards"/>
  </r>
  <r>
    <n v="8877"/>
    <n v="4"/>
    <n v="6"/>
    <x v="39"/>
    <n v="1958"/>
    <n v="816"/>
    <n v="1"/>
    <n v="2"/>
    <n v="1"/>
    <n v="1"/>
    <n v="100000"/>
    <x v="0"/>
    <s v="Edwards"/>
  </r>
  <r>
    <n v="7692"/>
    <n v="4"/>
    <n v="6"/>
    <x v="68"/>
    <n v="1954"/>
    <n v="1204"/>
    <n v="1"/>
    <n v="3"/>
    <n v="0"/>
    <n v="1"/>
    <n v="100000"/>
    <x v="0"/>
    <s v="Edwards"/>
  </r>
  <r>
    <n v="8877"/>
    <n v="4"/>
    <n v="5"/>
    <x v="83"/>
    <n v="1951"/>
    <n v="1220"/>
    <n v="1"/>
    <n v="2"/>
    <n v="0"/>
    <n v="2"/>
    <n v="102000"/>
    <x v="0"/>
    <s v="Edwards"/>
  </r>
  <r>
    <n v="11767"/>
    <n v="5"/>
    <n v="5"/>
    <x v="54"/>
    <n v="1956"/>
    <n v="1560"/>
    <n v="1"/>
    <n v="2"/>
    <n v="1"/>
    <n v="1"/>
    <n v="103500"/>
    <x v="0"/>
    <s v="Edwards"/>
  </r>
  <r>
    <n v="6629"/>
    <n v="6"/>
    <n v="6"/>
    <x v="24"/>
    <n v="1950"/>
    <n v="1369"/>
    <n v="2"/>
    <n v="3"/>
    <n v="0"/>
    <n v="1"/>
    <n v="103600"/>
    <x v="1"/>
    <s v="Edwards"/>
  </r>
  <r>
    <n v="9738"/>
    <n v="5"/>
    <n v="7"/>
    <x v="27"/>
    <n v="1950"/>
    <n v="1221"/>
    <n v="1"/>
    <n v="4"/>
    <n v="0"/>
    <n v="1"/>
    <n v="104900"/>
    <x v="1"/>
    <s v="Edwards"/>
  </r>
  <r>
    <n v="9060"/>
    <n v="6"/>
    <n v="5"/>
    <x v="30"/>
    <n v="1950"/>
    <n v="1258"/>
    <n v="1"/>
    <n v="2"/>
    <n v="0"/>
    <n v="1"/>
    <n v="105000"/>
    <x v="0"/>
    <s v="Edwards"/>
  </r>
  <r>
    <n v="7819"/>
    <n v="6"/>
    <n v="5"/>
    <x v="70"/>
    <n v="1976"/>
    <n v="1117"/>
    <n v="1"/>
    <n v="3"/>
    <n v="1"/>
    <n v="2"/>
    <n v="107000"/>
    <x v="0"/>
    <s v="Edwards"/>
  </r>
  <r>
    <n v="8707"/>
    <n v="4"/>
    <n v="5"/>
    <x v="27"/>
    <n v="1950"/>
    <n v="1669"/>
    <n v="1"/>
    <n v="4"/>
    <n v="0"/>
    <n v="1"/>
    <n v="107000"/>
    <x v="0"/>
    <s v="Edwards"/>
  </r>
  <r>
    <n v="7000"/>
    <n v="5"/>
    <n v="7"/>
    <x v="46"/>
    <n v="1991"/>
    <n v="1347"/>
    <n v="1"/>
    <n v="3"/>
    <n v="0"/>
    <n v="0"/>
    <n v="107500"/>
    <x v="0"/>
    <s v="Edwards"/>
  </r>
  <r>
    <n v="9084"/>
    <n v="4"/>
    <n v="5"/>
    <x v="20"/>
    <n v="1950"/>
    <n v="1510"/>
    <n v="1"/>
    <n v="4"/>
    <n v="1"/>
    <n v="1"/>
    <n v="108000"/>
    <x v="0"/>
    <s v="Edwards"/>
  </r>
  <r>
    <n v="8777"/>
    <n v="4"/>
    <n v="5"/>
    <x v="18"/>
    <n v="2003"/>
    <n v="1126"/>
    <n v="2"/>
    <n v="2"/>
    <n v="0"/>
    <n v="2"/>
    <n v="108000"/>
    <x v="0"/>
    <s v="Edwards"/>
  </r>
  <r>
    <n v="13907"/>
    <n v="5"/>
    <n v="6"/>
    <x v="20"/>
    <n v="1969"/>
    <n v="996"/>
    <n v="1"/>
    <n v="3"/>
    <n v="1"/>
    <n v="0"/>
    <n v="108000"/>
    <x v="0"/>
    <s v="Edwards"/>
  </r>
  <r>
    <n v="5142"/>
    <n v="4"/>
    <n v="7"/>
    <x v="23"/>
    <n v="2008"/>
    <n v="1292"/>
    <n v="1"/>
    <n v="3"/>
    <n v="0"/>
    <n v="1"/>
    <n v="108000"/>
    <x v="0"/>
    <s v="Edwards"/>
  </r>
  <r>
    <n v="10042"/>
    <n v="6"/>
    <n v="8"/>
    <x v="36"/>
    <n v="1995"/>
    <n v="865"/>
    <n v="1"/>
    <n v="2"/>
    <n v="1"/>
    <n v="1"/>
    <n v="108500"/>
    <x v="0"/>
    <s v="Edwards"/>
  </r>
  <r>
    <n v="17808"/>
    <n v="4"/>
    <n v="5"/>
    <x v="13"/>
    <n v="1950"/>
    <n v="1242"/>
    <n v="1"/>
    <n v="2"/>
    <n v="0"/>
    <n v="1"/>
    <n v="109900"/>
    <x v="0"/>
    <s v="Edwards"/>
  </r>
  <r>
    <n v="12354"/>
    <n v="6"/>
    <n v="8"/>
    <x v="36"/>
    <n v="2000"/>
    <n v="1196"/>
    <n v="1"/>
    <n v="3"/>
    <n v="0"/>
    <n v="2"/>
    <n v="110000"/>
    <x v="0"/>
    <s v="Edwards"/>
  </r>
  <r>
    <n v="8308"/>
    <n v="4"/>
    <n v="6"/>
    <x v="53"/>
    <n v="1963"/>
    <n v="1088"/>
    <n v="1"/>
    <n v="2"/>
    <n v="0"/>
    <n v="2"/>
    <n v="110000"/>
    <x v="1"/>
    <s v="Edwards"/>
  </r>
  <r>
    <n v="8240"/>
    <n v="6"/>
    <n v="6"/>
    <x v="51"/>
    <n v="1960"/>
    <n v="1179"/>
    <n v="1"/>
    <n v="2"/>
    <n v="0"/>
    <n v="2"/>
    <n v="110000"/>
    <x v="0"/>
    <s v="Edwards"/>
  </r>
  <r>
    <n v="9450"/>
    <n v="4"/>
    <n v="5"/>
    <x v="68"/>
    <n v="1954"/>
    <n v="894"/>
    <n v="1"/>
    <n v="3"/>
    <n v="0"/>
    <n v="2"/>
    <n v="110000"/>
    <x v="0"/>
    <s v="Edwards"/>
  </r>
  <r>
    <n v="10215"/>
    <n v="4"/>
    <n v="5"/>
    <x v="68"/>
    <n v="1954"/>
    <n v="948"/>
    <n v="1"/>
    <n v="3"/>
    <n v="0"/>
    <n v="1"/>
    <n v="111000"/>
    <x v="0"/>
    <s v="Edwards"/>
  </r>
  <r>
    <n v="8926"/>
    <n v="4"/>
    <n v="3"/>
    <x v="54"/>
    <n v="1956"/>
    <n v="960"/>
    <n v="1"/>
    <n v="3"/>
    <n v="0"/>
    <n v="1"/>
    <n v="112000"/>
    <x v="0"/>
    <s v="Edwards"/>
  </r>
  <r>
    <n v="11767"/>
    <n v="4"/>
    <n v="7"/>
    <x v="46"/>
    <n v="2000"/>
    <n v="1346"/>
    <n v="1"/>
    <n v="2"/>
    <n v="0"/>
    <n v="1"/>
    <n v="112000"/>
    <x v="0"/>
    <s v="Edwards"/>
  </r>
  <r>
    <n v="8741"/>
    <n v="6"/>
    <n v="4"/>
    <x v="16"/>
    <n v="1950"/>
    <n v="1487"/>
    <n v="1"/>
    <n v="3"/>
    <n v="1"/>
    <n v="1"/>
    <n v="113000"/>
    <x v="0"/>
    <s v="Edwards"/>
  </r>
  <r>
    <n v="9340"/>
    <n v="4"/>
    <n v="6"/>
    <x v="28"/>
    <n v="1950"/>
    <n v="672"/>
    <n v="1"/>
    <n v="2"/>
    <n v="0"/>
    <n v="1"/>
    <n v="113000"/>
    <x v="0"/>
    <s v="Edwards"/>
  </r>
  <r>
    <n v="11200"/>
    <n v="5"/>
    <n v="3"/>
    <x v="62"/>
    <n v="1964"/>
    <n v="1298"/>
    <n v="2"/>
    <n v="3"/>
    <n v="0"/>
    <n v="2"/>
    <n v="114000"/>
    <x v="2"/>
    <s v="Edwards"/>
  </r>
  <r>
    <n v="8172"/>
    <n v="5"/>
    <n v="7"/>
    <x v="60"/>
    <n v="1990"/>
    <n v="864"/>
    <n v="1"/>
    <n v="2"/>
    <n v="0"/>
    <n v="2"/>
    <n v="115000"/>
    <x v="0"/>
    <s v="Edwards"/>
  </r>
  <r>
    <n v="8248"/>
    <n v="5"/>
    <n v="7"/>
    <x v="42"/>
    <n v="1950"/>
    <n v="1250"/>
    <n v="1"/>
    <n v="3"/>
    <n v="0"/>
    <n v="1"/>
    <n v="116000"/>
    <x v="0"/>
    <s v="Edwards"/>
  </r>
  <r>
    <n v="10998"/>
    <n v="5"/>
    <n v="5"/>
    <x v="28"/>
    <n v="1960"/>
    <n v="1604"/>
    <n v="2"/>
    <n v="3"/>
    <n v="0"/>
    <n v="2"/>
    <n v="117000"/>
    <x v="0"/>
    <s v="Edwards"/>
  </r>
  <r>
    <n v="8050"/>
    <n v="6"/>
    <n v="5"/>
    <x v="5"/>
    <n v="2002"/>
    <n v="914"/>
    <n v="1"/>
    <n v="2"/>
    <n v="0"/>
    <n v="0"/>
    <n v="117250"/>
    <x v="0"/>
    <s v="Edwards"/>
  </r>
  <r>
    <n v="9405"/>
    <n v="5"/>
    <n v="9"/>
    <x v="22"/>
    <n v="2008"/>
    <n v="698"/>
    <n v="1"/>
    <n v="2"/>
    <n v="0"/>
    <n v="0"/>
    <n v="118000"/>
    <x v="4"/>
    <s v="Edwards"/>
  </r>
  <r>
    <n v="12108"/>
    <n v="4"/>
    <n v="4"/>
    <x v="60"/>
    <n v="1955"/>
    <n v="1440"/>
    <n v="2"/>
    <n v="4"/>
    <n v="0"/>
    <n v="0"/>
    <n v="118000"/>
    <x v="0"/>
    <s v="Edwards"/>
  </r>
  <r>
    <n v="9825"/>
    <n v="5"/>
    <n v="5"/>
    <x v="58"/>
    <n v="1967"/>
    <n v="936"/>
    <n v="1"/>
    <n v="2"/>
    <n v="1"/>
    <n v="1"/>
    <n v="118500"/>
    <x v="0"/>
    <s v="Edwards"/>
  </r>
  <r>
    <n v="11841"/>
    <n v="6"/>
    <n v="5"/>
    <x v="88"/>
    <n v="1990"/>
    <n v="816"/>
    <n v="1"/>
    <n v="3"/>
    <n v="0"/>
    <n v="0"/>
    <n v="118500"/>
    <x v="1"/>
    <s v="Edwards"/>
  </r>
  <r>
    <n v="8405"/>
    <n v="5"/>
    <n v="8"/>
    <x v="31"/>
    <n v="1950"/>
    <n v="1367"/>
    <n v="1"/>
    <n v="4"/>
    <n v="0"/>
    <n v="1"/>
    <n v="119000"/>
    <x v="0"/>
    <s v="Edwards"/>
  </r>
  <r>
    <n v="8190"/>
    <n v="4"/>
    <n v="6"/>
    <x v="68"/>
    <n v="1954"/>
    <n v="948"/>
    <n v="1"/>
    <n v="3"/>
    <n v="1"/>
    <n v="1"/>
    <n v="119000"/>
    <x v="0"/>
    <s v="Edwards"/>
  </r>
  <r>
    <n v="10926"/>
    <n v="5"/>
    <n v="5"/>
    <x v="49"/>
    <n v="1959"/>
    <n v="1678"/>
    <n v="2"/>
    <n v="6"/>
    <n v="0"/>
    <n v="0"/>
    <n v="119900"/>
    <x v="0"/>
    <s v="Edwards"/>
  </r>
  <r>
    <n v="16133"/>
    <n v="5"/>
    <n v="4"/>
    <x v="56"/>
    <n v="1969"/>
    <n v="1176"/>
    <n v="1"/>
    <n v="2"/>
    <n v="0"/>
    <n v="1"/>
    <n v="119900"/>
    <x v="0"/>
    <s v="Edwards"/>
  </r>
  <r>
    <n v="11767"/>
    <n v="5"/>
    <n v="5"/>
    <x v="32"/>
    <n v="1950"/>
    <n v="1368"/>
    <n v="1"/>
    <n v="3"/>
    <n v="0"/>
    <n v="1"/>
    <n v="120000"/>
    <x v="0"/>
    <s v="Edwards"/>
  </r>
  <r>
    <n v="12180"/>
    <n v="5"/>
    <n v="7"/>
    <x v="39"/>
    <n v="2007"/>
    <n v="1053"/>
    <n v="1"/>
    <n v="2"/>
    <n v="0"/>
    <n v="0"/>
    <n v="120000"/>
    <x v="0"/>
    <s v="Edwards"/>
  </r>
  <r>
    <n v="9060"/>
    <n v="5"/>
    <n v="6"/>
    <x v="52"/>
    <n v="2006"/>
    <n v="1340"/>
    <n v="1"/>
    <n v="3"/>
    <n v="1"/>
    <n v="1"/>
    <n v="120000"/>
    <x v="0"/>
    <s v="Edwards"/>
  </r>
  <r>
    <n v="11388"/>
    <n v="4"/>
    <n v="7"/>
    <x v="46"/>
    <n v="1993"/>
    <n v="1273"/>
    <n v="1"/>
    <n v="3"/>
    <n v="0"/>
    <n v="1"/>
    <n v="121000"/>
    <x v="0"/>
    <s v="Edwards"/>
  </r>
  <r>
    <n v="9571"/>
    <n v="5"/>
    <n v="5"/>
    <x v="54"/>
    <n v="1956"/>
    <n v="1073"/>
    <n v="1"/>
    <n v="2"/>
    <n v="0"/>
    <n v="1"/>
    <n v="121500"/>
    <x v="0"/>
    <s v="Edwards"/>
  </r>
  <r>
    <n v="15635"/>
    <n v="4"/>
    <n v="5"/>
    <x v="68"/>
    <n v="1954"/>
    <n v="1383"/>
    <n v="1"/>
    <n v="2"/>
    <n v="0"/>
    <n v="2"/>
    <n v="122000"/>
    <x v="0"/>
    <s v="Edwards"/>
  </r>
  <r>
    <n v="8212"/>
    <n v="5"/>
    <n v="6"/>
    <x v="28"/>
    <n v="1950"/>
    <n v="1298"/>
    <n v="1"/>
    <n v="3"/>
    <n v="2"/>
    <n v="1"/>
    <n v="122000"/>
    <x v="0"/>
    <s v="Edwards"/>
  </r>
  <r>
    <n v="16287"/>
    <n v="5"/>
    <n v="6"/>
    <x v="24"/>
    <n v="1950"/>
    <n v="1351"/>
    <n v="1"/>
    <n v="3"/>
    <n v="1"/>
    <n v="2"/>
    <n v="122000"/>
    <x v="1"/>
    <s v="Edwards"/>
  </r>
  <r>
    <n v="9825"/>
    <n v="5"/>
    <n v="5"/>
    <x v="59"/>
    <n v="1966"/>
    <n v="1092"/>
    <n v="1"/>
    <n v="3"/>
    <n v="0"/>
    <n v="1"/>
    <n v="123000"/>
    <x v="0"/>
    <s v="Edwards"/>
  </r>
  <r>
    <n v="6420"/>
    <n v="5"/>
    <n v="7"/>
    <x v="86"/>
    <n v="1952"/>
    <n v="1148"/>
    <n v="1"/>
    <n v="2"/>
    <n v="0"/>
    <n v="1"/>
    <n v="123500"/>
    <x v="0"/>
    <s v="Edwards"/>
  </r>
  <r>
    <n v="18600"/>
    <n v="3"/>
    <n v="4"/>
    <x v="39"/>
    <n v="1990"/>
    <n v="1610"/>
    <n v="2"/>
    <n v="4"/>
    <n v="1"/>
    <n v="1"/>
    <n v="124000"/>
    <x v="0"/>
    <s v="Edwards"/>
  </r>
  <r>
    <n v="7440"/>
    <n v="5"/>
    <n v="6"/>
    <x v="68"/>
    <n v="1954"/>
    <n v="1089"/>
    <n v="1"/>
    <n v="3"/>
    <n v="1"/>
    <n v="1"/>
    <n v="125000"/>
    <x v="0"/>
    <s v="Edwards"/>
  </r>
  <r>
    <n v="7200"/>
    <n v="6"/>
    <n v="6"/>
    <x v="70"/>
    <n v="1976"/>
    <n v="1125"/>
    <n v="1"/>
    <n v="3"/>
    <n v="1"/>
    <n v="1"/>
    <n v="125000"/>
    <x v="0"/>
    <s v="Edwards"/>
  </r>
  <r>
    <n v="10880"/>
    <n v="5"/>
    <n v="5"/>
    <x v="32"/>
    <n v="1950"/>
    <n v="1164"/>
    <n v="1"/>
    <n v="3"/>
    <n v="0"/>
    <n v="1"/>
    <n v="125000"/>
    <x v="0"/>
    <s v="Edwards"/>
  </r>
  <r>
    <n v="9280"/>
    <n v="5"/>
    <n v="6"/>
    <x v="83"/>
    <n v="1951"/>
    <n v="1342"/>
    <n v="1"/>
    <n v="4"/>
    <n v="0"/>
    <n v="1"/>
    <n v="125000"/>
    <x v="0"/>
    <s v="Edwards"/>
  </r>
  <r>
    <n v="8172"/>
    <n v="4"/>
    <n v="5"/>
    <x v="60"/>
    <n v="1955"/>
    <n v="768"/>
    <n v="1"/>
    <n v="2"/>
    <n v="1"/>
    <n v="1"/>
    <n v="125000"/>
    <x v="0"/>
    <s v="Edwards"/>
  </r>
  <r>
    <n v="8250"/>
    <n v="5"/>
    <n v="7"/>
    <x v="14"/>
    <n v="1950"/>
    <n v="1032"/>
    <n v="1"/>
    <n v="2"/>
    <n v="1"/>
    <n v="1"/>
    <n v="125000"/>
    <x v="0"/>
    <s v="Edwards"/>
  </r>
  <r>
    <n v="16012"/>
    <n v="4"/>
    <n v="4"/>
    <x v="68"/>
    <n v="1968"/>
    <n v="1482"/>
    <n v="2"/>
    <n v="3"/>
    <n v="1"/>
    <n v="2"/>
    <n v="125000"/>
    <x v="0"/>
    <s v="Edwards"/>
  </r>
  <r>
    <n v="6305"/>
    <n v="6"/>
    <n v="6"/>
    <x v="71"/>
    <n v="1975"/>
    <n v="1096"/>
    <n v="1"/>
    <n v="3"/>
    <n v="1"/>
    <n v="1"/>
    <n v="125200"/>
    <x v="0"/>
    <s v="Edwards"/>
  </r>
  <r>
    <n v="5190"/>
    <n v="7"/>
    <n v="5"/>
    <x v="40"/>
    <n v="1950"/>
    <n v="1079"/>
    <n v="1"/>
    <n v="2"/>
    <n v="1"/>
    <n v="1"/>
    <n v="125600"/>
    <x v="0"/>
    <s v="Edwards"/>
  </r>
  <r>
    <n v="8160"/>
    <n v="5"/>
    <n v="6"/>
    <x v="20"/>
    <n v="1950"/>
    <n v="1134"/>
    <n v="1"/>
    <n v="3"/>
    <n v="0"/>
    <n v="1"/>
    <n v="126000"/>
    <x v="0"/>
    <s v="Edwards"/>
  </r>
  <r>
    <n v="9350"/>
    <n v="4"/>
    <n v="6"/>
    <x v="22"/>
    <n v="1979"/>
    <n v="1531"/>
    <n v="1"/>
    <n v="3"/>
    <n v="1"/>
    <n v="1"/>
    <n v="127000"/>
    <x v="0"/>
    <s v="Edwards"/>
  </r>
  <r>
    <n v="10682"/>
    <n v="4"/>
    <n v="6"/>
    <x v="51"/>
    <n v="1971"/>
    <n v="1149"/>
    <n v="1"/>
    <n v="3"/>
    <n v="0"/>
    <n v="1"/>
    <n v="127000"/>
    <x v="0"/>
    <s v="Edwards"/>
  </r>
  <r>
    <n v="9855"/>
    <n v="6"/>
    <n v="5"/>
    <x v="54"/>
    <n v="1956"/>
    <n v="1689"/>
    <n v="1"/>
    <n v="3"/>
    <n v="1"/>
    <n v="2"/>
    <n v="127500"/>
    <x v="0"/>
    <s v="Edwards"/>
  </r>
  <r>
    <n v="10106"/>
    <n v="5"/>
    <n v="7"/>
    <x v="20"/>
    <n v="1999"/>
    <n v="1355"/>
    <n v="2"/>
    <n v="4"/>
    <n v="0"/>
    <n v="0"/>
    <n v="127500"/>
    <x v="1"/>
    <s v="Edwards"/>
  </r>
  <r>
    <n v="7840"/>
    <n v="6"/>
    <n v="5"/>
    <x v="71"/>
    <n v="1975"/>
    <n v="1012"/>
    <n v="2"/>
    <n v="4"/>
    <n v="0"/>
    <n v="0"/>
    <n v="127500"/>
    <x v="0"/>
    <s v="Edwards"/>
  </r>
  <r>
    <n v="9400"/>
    <n v="6"/>
    <n v="5"/>
    <x v="71"/>
    <n v="1975"/>
    <n v="980"/>
    <n v="2"/>
    <n v="4"/>
    <n v="0"/>
    <n v="0"/>
    <n v="127500"/>
    <x v="0"/>
    <s v="Edwards"/>
  </r>
  <r>
    <n v="9525"/>
    <n v="5"/>
    <n v="7"/>
    <x v="68"/>
    <n v="1998"/>
    <n v="1172"/>
    <n v="1"/>
    <n v="3"/>
    <n v="0"/>
    <n v="1"/>
    <n v="128000"/>
    <x v="0"/>
    <s v="Edwards"/>
  </r>
  <r>
    <n v="6488"/>
    <n v="5"/>
    <n v="5"/>
    <x v="43"/>
    <n v="1950"/>
    <n v="1150"/>
    <n v="1"/>
    <n v="3"/>
    <n v="2"/>
    <n v="1"/>
    <n v="128000"/>
    <x v="0"/>
    <s v="Edwards"/>
  </r>
  <r>
    <n v="9571"/>
    <n v="5"/>
    <n v="6"/>
    <x v="54"/>
    <n v="1956"/>
    <n v="1144"/>
    <n v="1"/>
    <n v="3"/>
    <n v="0"/>
    <n v="1"/>
    <n v="129000"/>
    <x v="0"/>
    <s v="Edwards"/>
  </r>
  <r>
    <n v="22692"/>
    <n v="5"/>
    <n v="5"/>
    <x v="65"/>
    <n v="1953"/>
    <n v="1630"/>
    <n v="2"/>
    <n v="3"/>
    <n v="1"/>
    <n v="2"/>
    <n v="130000"/>
    <x v="0"/>
    <s v="Edwards"/>
  </r>
  <r>
    <n v="3869"/>
    <n v="5"/>
    <n v="6"/>
    <x v="57"/>
    <n v="1984"/>
    <n v="1038"/>
    <n v="2"/>
    <n v="2"/>
    <n v="0"/>
    <n v="1"/>
    <n v="130000"/>
    <x v="4"/>
    <s v="Edwards"/>
  </r>
  <r>
    <n v="2522"/>
    <n v="7"/>
    <n v="5"/>
    <x v="3"/>
    <n v="2004"/>
    <n v="1709"/>
    <n v="2"/>
    <n v="3"/>
    <n v="0"/>
    <n v="2"/>
    <n v="130000"/>
    <x v="0"/>
    <s v="Edwards"/>
  </r>
  <r>
    <n v="2522"/>
    <n v="6"/>
    <n v="5"/>
    <x v="3"/>
    <n v="2006"/>
    <n v="1709"/>
    <n v="2"/>
    <n v="3"/>
    <n v="0"/>
    <n v="2"/>
    <n v="130000"/>
    <x v="0"/>
    <s v="Edwards"/>
  </r>
  <r>
    <n v="3363"/>
    <n v="7"/>
    <n v="5"/>
    <x v="3"/>
    <n v="2004"/>
    <n v="1708"/>
    <n v="2"/>
    <n v="3"/>
    <n v="0"/>
    <n v="2"/>
    <n v="130000"/>
    <x v="0"/>
    <s v="Edwards"/>
  </r>
  <r>
    <n v="11767"/>
    <n v="5"/>
    <n v="6"/>
    <x v="13"/>
    <n v="1995"/>
    <n v="1200"/>
    <n v="1"/>
    <n v="3"/>
    <n v="0"/>
    <n v="1"/>
    <n v="130500"/>
    <x v="0"/>
    <s v="Edwards"/>
  </r>
  <r>
    <n v="11409"/>
    <n v="5"/>
    <n v="4"/>
    <x v="18"/>
    <n v="2008"/>
    <n v="1716"/>
    <n v="1"/>
    <n v="3"/>
    <n v="1"/>
    <n v="1"/>
    <n v="131000"/>
    <x v="0"/>
    <s v="Edwards"/>
  </r>
  <r>
    <n v="6400"/>
    <n v="5"/>
    <n v="7"/>
    <x v="49"/>
    <n v="2000"/>
    <n v="960"/>
    <n v="1"/>
    <n v="2"/>
    <n v="0"/>
    <n v="1"/>
    <n v="131750"/>
    <x v="0"/>
    <s v="Edwards"/>
  </r>
  <r>
    <n v="6285"/>
    <n v="6"/>
    <n v="6"/>
    <x v="70"/>
    <n v="1976"/>
    <n v="1044"/>
    <n v="1"/>
    <n v="3"/>
    <n v="1"/>
    <n v="2"/>
    <n v="133500"/>
    <x v="2"/>
    <s v="Edwards"/>
  </r>
  <r>
    <n v="2522"/>
    <n v="7"/>
    <n v="5"/>
    <x v="3"/>
    <n v="2004"/>
    <n v="1709"/>
    <n v="2"/>
    <n v="3"/>
    <n v="0"/>
    <n v="2"/>
    <n v="134000"/>
    <x v="0"/>
    <s v="Edwards"/>
  </r>
  <r>
    <n v="9360"/>
    <n v="6"/>
    <n v="8"/>
    <x v="89"/>
    <n v="2001"/>
    <n v="1269"/>
    <n v="1"/>
    <n v="3"/>
    <n v="0"/>
    <n v="1"/>
    <n v="134500"/>
    <x v="0"/>
    <s v="Edwards"/>
  </r>
  <r>
    <n v="17140"/>
    <n v="4"/>
    <n v="6"/>
    <x v="54"/>
    <n v="1956"/>
    <n v="1229"/>
    <n v="1"/>
    <n v="3"/>
    <n v="0"/>
    <n v="1"/>
    <n v="135000"/>
    <x v="0"/>
    <s v="Edwards"/>
  </r>
  <r>
    <n v="6500"/>
    <n v="6"/>
    <n v="6"/>
    <x v="70"/>
    <n v="1976"/>
    <n v="1127"/>
    <n v="1"/>
    <n v="3"/>
    <n v="1"/>
    <n v="2"/>
    <n v="135000"/>
    <x v="0"/>
    <s v="Edwards"/>
  </r>
  <r>
    <n v="8172"/>
    <n v="4"/>
    <n v="6"/>
    <x v="68"/>
    <n v="1972"/>
    <n v="1470"/>
    <n v="2"/>
    <n v="4"/>
    <n v="0"/>
    <n v="1"/>
    <n v="135000"/>
    <x v="0"/>
    <s v="Edwards"/>
  </r>
  <r>
    <n v="12048"/>
    <n v="5"/>
    <n v="6"/>
    <x v="86"/>
    <n v="2002"/>
    <n v="1488"/>
    <n v="1"/>
    <n v="3"/>
    <n v="1"/>
    <n v="2"/>
    <n v="135000"/>
    <x v="0"/>
    <s v="Edwards"/>
  </r>
  <r>
    <n v="16466"/>
    <n v="5"/>
    <n v="7"/>
    <x v="60"/>
    <n v="1955"/>
    <n v="1393"/>
    <n v="1"/>
    <n v="3"/>
    <n v="0"/>
    <n v="1"/>
    <n v="135500"/>
    <x v="1"/>
    <s v="Edwards"/>
  </r>
  <r>
    <n v="11100"/>
    <n v="5"/>
    <n v="6"/>
    <x v="83"/>
    <n v="1994"/>
    <n v="1480"/>
    <n v="1"/>
    <n v="4"/>
    <n v="1"/>
    <n v="1"/>
    <n v="136500"/>
    <x v="0"/>
    <s v="Edwards"/>
  </r>
  <r>
    <n v="9525"/>
    <n v="6"/>
    <n v="4"/>
    <x v="68"/>
    <n v="1972"/>
    <n v="1855"/>
    <n v="2"/>
    <n v="4"/>
    <n v="0"/>
    <n v="1"/>
    <n v="136900"/>
    <x v="0"/>
    <s v="Edwards"/>
  </r>
  <r>
    <n v="10519"/>
    <n v="5"/>
    <n v="8"/>
    <x v="60"/>
    <n v="1999"/>
    <n v="1057"/>
    <n v="1"/>
    <n v="3"/>
    <n v="0"/>
    <n v="1"/>
    <n v="137000"/>
    <x v="0"/>
    <s v="Edwards"/>
  </r>
  <r>
    <n v="10012"/>
    <n v="4"/>
    <n v="5"/>
    <x v="11"/>
    <n v="1972"/>
    <n v="1181"/>
    <n v="2"/>
    <n v="3"/>
    <n v="0"/>
    <n v="2"/>
    <n v="137500"/>
    <x v="0"/>
    <s v="Edwards"/>
  </r>
  <r>
    <n v="2522"/>
    <n v="7"/>
    <n v="5"/>
    <x v="3"/>
    <n v="2004"/>
    <n v="1709"/>
    <n v="2"/>
    <n v="3"/>
    <n v="0"/>
    <n v="2"/>
    <n v="137500"/>
    <x v="0"/>
    <s v="Edwards"/>
  </r>
  <r>
    <n v="4235"/>
    <n v="5"/>
    <n v="5"/>
    <x v="57"/>
    <n v="1984"/>
    <n v="1049"/>
    <n v="2"/>
    <n v="2"/>
    <n v="0"/>
    <n v="1"/>
    <n v="139500"/>
    <x v="0"/>
    <s v="Edwards"/>
  </r>
  <r>
    <n v="13680"/>
    <n v="3"/>
    <n v="5"/>
    <x v="60"/>
    <n v="1955"/>
    <n v="1733"/>
    <n v="2"/>
    <n v="4"/>
    <n v="1"/>
    <n v="2"/>
    <n v="139600"/>
    <x v="0"/>
    <s v="Edwards"/>
  </r>
  <r>
    <n v="8546"/>
    <n v="4"/>
    <n v="5"/>
    <x v="4"/>
    <n v="2004"/>
    <n v="1121"/>
    <n v="2"/>
    <n v="2"/>
    <n v="0"/>
    <n v="2"/>
    <n v="140000"/>
    <x v="0"/>
    <s v="Edwards"/>
  </r>
  <r>
    <n v="9170"/>
    <n v="5"/>
    <n v="7"/>
    <x v="87"/>
    <n v="1965"/>
    <n v="1214"/>
    <n v="1"/>
    <n v="2"/>
    <n v="0"/>
    <n v="2"/>
    <n v="140000"/>
    <x v="0"/>
    <s v="Edwards"/>
  </r>
  <r>
    <n v="3675"/>
    <n v="6"/>
    <n v="5"/>
    <x v="0"/>
    <n v="2005"/>
    <n v="1072"/>
    <n v="1"/>
    <n v="2"/>
    <n v="0"/>
    <n v="2"/>
    <n v="140000"/>
    <x v="0"/>
    <s v="Edwards"/>
  </r>
  <r>
    <n v="3675"/>
    <n v="6"/>
    <n v="5"/>
    <x v="0"/>
    <n v="2006"/>
    <n v="1072"/>
    <n v="2"/>
    <n v="2"/>
    <n v="0"/>
    <n v="2"/>
    <n v="140000"/>
    <x v="0"/>
    <s v="Edwards"/>
  </r>
  <r>
    <n v="9555"/>
    <n v="5"/>
    <n v="6"/>
    <x v="69"/>
    <n v="1979"/>
    <n v="2233"/>
    <n v="2"/>
    <n v="5"/>
    <n v="0"/>
    <n v="2"/>
    <n v="141000"/>
    <x v="0"/>
    <s v="Edwards"/>
  </r>
  <r>
    <n v="3675"/>
    <n v="6"/>
    <n v="5"/>
    <x v="0"/>
    <n v="2006"/>
    <n v="1072"/>
    <n v="1"/>
    <n v="2"/>
    <n v="0"/>
    <n v="2"/>
    <n v="142500"/>
    <x v="0"/>
    <s v="Edwards"/>
  </r>
  <r>
    <n v="10044"/>
    <n v="5"/>
    <n v="6"/>
    <x v="50"/>
    <n v="1968"/>
    <n v="1196"/>
    <n v="1"/>
    <n v="3"/>
    <n v="0"/>
    <n v="1"/>
    <n v="144000"/>
    <x v="0"/>
    <s v="Edwards"/>
  </r>
  <r>
    <n v="11479"/>
    <n v="6"/>
    <n v="7"/>
    <x v="32"/>
    <n v="1987"/>
    <n v="1074"/>
    <n v="1"/>
    <n v="3"/>
    <n v="1"/>
    <n v="1"/>
    <n v="144500"/>
    <x v="0"/>
    <s v="Edwards"/>
  </r>
  <r>
    <n v="8562"/>
    <n v="5"/>
    <n v="6"/>
    <x v="52"/>
    <n v="2002"/>
    <n v="1526"/>
    <n v="1"/>
    <n v="4"/>
    <n v="1"/>
    <n v="1"/>
    <n v="144500"/>
    <x v="0"/>
    <s v="Edwards"/>
  </r>
  <r>
    <n v="3675"/>
    <n v="5"/>
    <n v="5"/>
    <x v="0"/>
    <n v="2005"/>
    <n v="1072"/>
    <n v="1"/>
    <n v="2"/>
    <n v="0"/>
    <n v="2"/>
    <n v="145000"/>
    <x v="0"/>
    <s v="Edwards"/>
  </r>
  <r>
    <n v="3675"/>
    <n v="6"/>
    <n v="5"/>
    <x v="0"/>
    <n v="2006"/>
    <n v="1072"/>
    <n v="1"/>
    <n v="2"/>
    <n v="0"/>
    <n v="2"/>
    <n v="145500"/>
    <x v="0"/>
    <s v="Edwards"/>
  </r>
  <r>
    <n v="8777"/>
    <n v="5"/>
    <n v="7"/>
    <x v="31"/>
    <n v="2003"/>
    <n v="2200"/>
    <n v="2"/>
    <n v="4"/>
    <n v="0"/>
    <n v="0"/>
    <n v="145900"/>
    <x v="0"/>
    <s v="Edwards"/>
  </r>
  <r>
    <n v="9375"/>
    <n v="4"/>
    <n v="5"/>
    <x v="68"/>
    <n v="1954"/>
    <n v="1350"/>
    <n v="1"/>
    <n v="3"/>
    <n v="1"/>
    <n v="2"/>
    <n v="146000"/>
    <x v="1"/>
    <s v="Edwards"/>
  </r>
  <r>
    <n v="9638"/>
    <n v="6"/>
    <n v="6"/>
    <x v="63"/>
    <n v="1977"/>
    <n v="1117"/>
    <n v="1"/>
    <n v="3"/>
    <n v="1"/>
    <n v="2"/>
    <n v="147000"/>
    <x v="0"/>
    <s v="Edwards"/>
  </r>
  <r>
    <n v="9937"/>
    <n v="5"/>
    <n v="6"/>
    <x v="87"/>
    <n v="1965"/>
    <n v="1256"/>
    <n v="1"/>
    <n v="3"/>
    <n v="0"/>
    <n v="1"/>
    <n v="147500"/>
    <x v="0"/>
    <s v="Edwards"/>
  </r>
  <r>
    <n v="3675"/>
    <n v="6"/>
    <n v="5"/>
    <x v="0"/>
    <n v="2005"/>
    <n v="1072"/>
    <n v="1"/>
    <n v="2"/>
    <n v="0"/>
    <n v="2"/>
    <n v="148000"/>
    <x v="0"/>
    <s v="Edwards"/>
  </r>
  <r>
    <n v="7917"/>
    <n v="6"/>
    <n v="7"/>
    <x v="70"/>
    <n v="1976"/>
    <n v="1113"/>
    <n v="1"/>
    <n v="3"/>
    <n v="1"/>
    <n v="1"/>
    <n v="148000"/>
    <x v="1"/>
    <s v="Edwards"/>
  </r>
  <r>
    <n v="9525"/>
    <n v="6"/>
    <n v="5"/>
    <x v="65"/>
    <n v="1953"/>
    <n v="1609"/>
    <n v="1"/>
    <n v="5"/>
    <n v="0"/>
    <n v="1"/>
    <n v="149900"/>
    <x v="0"/>
    <s v="Edwards"/>
  </r>
  <r>
    <n v="17755"/>
    <n v="5"/>
    <n v="4"/>
    <x v="49"/>
    <n v="1959"/>
    <n v="1466"/>
    <n v="1"/>
    <n v="3"/>
    <n v="2"/>
    <n v="2"/>
    <n v="149900"/>
    <x v="0"/>
    <s v="Edwards"/>
  </r>
  <r>
    <n v="7711"/>
    <n v="4"/>
    <n v="3"/>
    <x v="63"/>
    <n v="1977"/>
    <n v="1440"/>
    <n v="2"/>
    <n v="4"/>
    <n v="0"/>
    <n v="0"/>
    <n v="150000"/>
    <x v="0"/>
    <s v="Edwards"/>
  </r>
  <r>
    <n v="10512"/>
    <n v="6"/>
    <n v="6"/>
    <x v="68"/>
    <n v="1954"/>
    <n v="1626"/>
    <n v="1"/>
    <n v="3"/>
    <n v="0"/>
    <n v="1"/>
    <n v="154000"/>
    <x v="0"/>
    <s v="Edwards"/>
  </r>
  <r>
    <n v="9350"/>
    <n v="6"/>
    <n v="7"/>
    <x v="13"/>
    <n v="1950"/>
    <n v="1639"/>
    <n v="1"/>
    <n v="3"/>
    <n v="1"/>
    <n v="1"/>
    <n v="154400"/>
    <x v="0"/>
    <s v="Edwards"/>
  </r>
  <r>
    <n v="10452"/>
    <n v="6"/>
    <n v="5"/>
    <x v="65"/>
    <n v="1953"/>
    <n v="1094"/>
    <n v="1"/>
    <n v="3"/>
    <n v="2"/>
    <n v="2"/>
    <n v="155000"/>
    <x v="0"/>
    <s v="Edwards"/>
  </r>
  <r>
    <n v="8536"/>
    <n v="5"/>
    <n v="5"/>
    <x v="2"/>
    <n v="2007"/>
    <n v="1125"/>
    <n v="1"/>
    <n v="2"/>
    <n v="0"/>
    <n v="2"/>
    <n v="155000"/>
    <x v="0"/>
    <s v="Edwards"/>
  </r>
  <r>
    <n v="8842"/>
    <n v="5"/>
    <n v="6"/>
    <x v="68"/>
    <n v="1954"/>
    <n v="992"/>
    <n v="1"/>
    <n v="3"/>
    <n v="0"/>
    <n v="1"/>
    <n v="155891"/>
    <x v="1"/>
    <s v="Edwards"/>
  </r>
  <r>
    <n v="7024"/>
    <n v="5"/>
    <n v="5"/>
    <x v="0"/>
    <n v="2006"/>
    <n v="1090"/>
    <n v="1"/>
    <n v="2"/>
    <n v="0"/>
    <n v="2"/>
    <n v="157000"/>
    <x v="0"/>
    <s v="Edwards"/>
  </r>
  <r>
    <n v="7950"/>
    <n v="6"/>
    <n v="6"/>
    <x v="63"/>
    <n v="1977"/>
    <n v="1426"/>
    <n v="1"/>
    <n v="3"/>
    <n v="0"/>
    <n v="2"/>
    <n v="159500"/>
    <x v="0"/>
    <s v="Edwards"/>
  </r>
  <r>
    <n v="10547"/>
    <n v="5"/>
    <n v="5"/>
    <x v="66"/>
    <n v="1978"/>
    <n v="1152"/>
    <n v="2"/>
    <n v="2"/>
    <n v="0"/>
    <n v="1"/>
    <n v="159900"/>
    <x v="0"/>
    <s v="Edwards"/>
  </r>
  <r>
    <n v="9571"/>
    <n v="5"/>
    <n v="6"/>
    <x v="54"/>
    <n v="1956"/>
    <n v="1509"/>
    <n v="1"/>
    <n v="3"/>
    <n v="1"/>
    <n v="1"/>
    <n v="159900"/>
    <x v="0"/>
    <s v="Edwards"/>
  </r>
  <r>
    <n v="7200"/>
    <n v="6"/>
    <n v="7"/>
    <x v="70"/>
    <n v="2001"/>
    <n v="1398"/>
    <n v="1"/>
    <n v="3"/>
    <n v="1"/>
    <n v="2"/>
    <n v="160500"/>
    <x v="0"/>
    <s v="Edwards"/>
  </r>
  <r>
    <n v="12102"/>
    <n v="5"/>
    <n v="5"/>
    <x v="70"/>
    <n v="1976"/>
    <n v="1033"/>
    <n v="1"/>
    <n v="3"/>
    <n v="0"/>
    <n v="2"/>
    <n v="165000"/>
    <x v="0"/>
    <s v="Edwards"/>
  </r>
  <r>
    <n v="6931"/>
    <n v="7"/>
    <n v="5"/>
    <x v="4"/>
    <n v="2004"/>
    <n v="1656"/>
    <n v="2"/>
    <n v="3"/>
    <n v="1"/>
    <n v="2"/>
    <n v="165400"/>
    <x v="0"/>
    <s v="Edwards"/>
  </r>
  <r>
    <n v="9937"/>
    <n v="5"/>
    <n v="7"/>
    <x v="62"/>
    <n v="1999"/>
    <n v="1486"/>
    <n v="1"/>
    <n v="3"/>
    <n v="0"/>
    <n v="2"/>
    <n v="167000"/>
    <x v="1"/>
    <s v="Edwards"/>
  </r>
  <r>
    <n v="7023"/>
    <n v="5"/>
    <n v="5"/>
    <x v="0"/>
    <n v="2006"/>
    <n v="1408"/>
    <n v="2"/>
    <n v="3"/>
    <n v="0"/>
    <n v="2"/>
    <n v="171500"/>
    <x v="0"/>
    <s v="Edwards"/>
  </r>
  <r>
    <n v="7024"/>
    <n v="4"/>
    <n v="5"/>
    <x v="0"/>
    <n v="2005"/>
    <n v="1132"/>
    <n v="1"/>
    <n v="2"/>
    <n v="0"/>
    <n v="2"/>
    <n v="176000"/>
    <x v="0"/>
    <s v="Edwards"/>
  </r>
  <r>
    <n v="11512"/>
    <n v="6"/>
    <n v="7"/>
    <x v="49"/>
    <n v="2006"/>
    <n v="1357"/>
    <n v="1"/>
    <n v="2"/>
    <n v="1"/>
    <n v="1"/>
    <n v="177000"/>
    <x v="0"/>
    <s v="Edwards"/>
  </r>
  <r>
    <n v="10800"/>
    <n v="5"/>
    <n v="5"/>
    <x v="90"/>
    <n v="1988"/>
    <n v="1200"/>
    <n v="3"/>
    <n v="3"/>
    <n v="0"/>
    <n v="0"/>
    <n v="179000"/>
    <x v="0"/>
    <s v="Edwards"/>
  </r>
  <r>
    <n v="10800"/>
    <n v="5"/>
    <n v="5"/>
    <x v="90"/>
    <n v="1988"/>
    <n v="1200"/>
    <n v="3"/>
    <n v="3"/>
    <n v="0"/>
    <n v="0"/>
    <n v="179000"/>
    <x v="1"/>
    <s v="Edwards"/>
  </r>
  <r>
    <n v="11679"/>
    <n v="5"/>
    <n v="5"/>
    <x v="89"/>
    <n v="1962"/>
    <n v="1560"/>
    <n v="2"/>
    <n v="3"/>
    <n v="1"/>
    <n v="2"/>
    <n v="182000"/>
    <x v="0"/>
    <s v="Edwards"/>
  </r>
  <r>
    <n v="21780"/>
    <n v="6"/>
    <n v="7"/>
    <x v="42"/>
    <n v="1950"/>
    <n v="1674"/>
    <n v="2"/>
    <n v="4"/>
    <n v="1"/>
    <n v="2"/>
    <n v="185000"/>
    <x v="0"/>
    <s v="Edwards"/>
  </r>
  <r>
    <n v="10420"/>
    <n v="6"/>
    <n v="5"/>
    <x v="79"/>
    <n v="2009"/>
    <n v="1212"/>
    <n v="2"/>
    <n v="3"/>
    <n v="0"/>
    <n v="2"/>
    <n v="186000"/>
    <x v="0"/>
    <s v="Edwards"/>
  </r>
  <r>
    <n v="7162"/>
    <n v="7"/>
    <n v="5"/>
    <x v="4"/>
    <n v="2004"/>
    <n v="1724"/>
    <n v="2"/>
    <n v="3"/>
    <n v="1"/>
    <n v="2"/>
    <n v="196500"/>
    <x v="0"/>
    <s v="Edwards"/>
  </r>
  <r>
    <n v="7301"/>
    <n v="7"/>
    <n v="5"/>
    <x v="4"/>
    <n v="2003"/>
    <n v="1922"/>
    <n v="3"/>
    <n v="4"/>
    <n v="1"/>
    <n v="2"/>
    <n v="198500"/>
    <x v="0"/>
    <s v="Edwards"/>
  </r>
  <r>
    <n v="17541"/>
    <n v="5"/>
    <n v="7"/>
    <x v="40"/>
    <n v="2005"/>
    <n v="1325"/>
    <n v="2"/>
    <n v="3"/>
    <n v="1"/>
    <n v="2"/>
    <n v="216000"/>
    <x v="1"/>
    <s v="Edwards"/>
  </r>
  <r>
    <n v="7800"/>
    <n v="5"/>
    <n v="8"/>
    <x v="40"/>
    <n v="2002"/>
    <n v="2008"/>
    <n v="3"/>
    <n v="3"/>
    <n v="0"/>
    <n v="1"/>
    <n v="225000"/>
    <x v="1"/>
    <s v="Edwards"/>
  </r>
  <r>
    <n v="11060"/>
    <n v="7"/>
    <n v="5"/>
    <x v="4"/>
    <n v="2005"/>
    <n v="2314"/>
    <n v="2"/>
    <n v="3"/>
    <n v="1"/>
    <n v="2"/>
    <n v="229000"/>
    <x v="0"/>
    <s v="Edwards"/>
  </r>
  <r>
    <n v="13728"/>
    <n v="6"/>
    <n v="7"/>
    <x v="14"/>
    <n v="1986"/>
    <n v="2108"/>
    <n v="2"/>
    <n v="4"/>
    <n v="2"/>
    <n v="2"/>
    <n v="235000"/>
    <x v="0"/>
    <s v="Edwards"/>
  </r>
  <r>
    <n v="19950"/>
    <n v="6"/>
    <n v="7"/>
    <x v="44"/>
    <n v="1950"/>
    <n v="2009"/>
    <n v="2"/>
    <n v="4"/>
    <n v="2"/>
    <n v="3"/>
    <n v="235000"/>
    <x v="0"/>
    <s v="Edwards"/>
  </r>
  <r>
    <n v="12615"/>
    <n v="6"/>
    <n v="7"/>
    <x v="32"/>
    <n v="2001"/>
    <n v="2158"/>
    <n v="2"/>
    <n v="4"/>
    <n v="1"/>
    <n v="2"/>
    <n v="243000"/>
    <x v="0"/>
    <s v="Edwards"/>
  </r>
  <r>
    <n v="19550"/>
    <n v="5"/>
    <n v="7"/>
    <x v="20"/>
    <n v="2007"/>
    <n v="1518"/>
    <n v="1"/>
    <n v="2"/>
    <n v="2"/>
    <n v="0"/>
    <n v="260000"/>
    <x v="0"/>
    <s v="Edwards"/>
  </r>
  <r>
    <n v="19690"/>
    <n v="6"/>
    <n v="7"/>
    <x v="59"/>
    <n v="1966"/>
    <n v="2201"/>
    <n v="2"/>
    <n v="4"/>
    <n v="1"/>
    <n v="2"/>
    <n v="274970"/>
    <x v="1"/>
    <s v="Edwards"/>
  </r>
  <r>
    <n v="47007"/>
    <n v="5"/>
    <n v="7"/>
    <x v="49"/>
    <n v="1996"/>
    <n v="3820"/>
    <n v="3"/>
    <n v="5"/>
    <n v="2"/>
    <n v="2"/>
    <n v="284700"/>
    <x v="0"/>
    <s v="Edwards"/>
  </r>
  <r>
    <n v="17485"/>
    <n v="7"/>
    <n v="5"/>
    <x v="79"/>
    <n v="2010"/>
    <n v="1508"/>
    <n v="1"/>
    <n v="1"/>
    <n v="2"/>
    <n v="2"/>
    <n v="308030"/>
    <x v="0"/>
    <s v="Edwards"/>
  </r>
  <r>
    <n v="13286"/>
    <n v="9"/>
    <n v="5"/>
    <x v="1"/>
    <n v="2008"/>
    <n v="1698"/>
    <n v="2"/>
    <n v="3"/>
    <n v="1"/>
    <n v="3"/>
    <n v="320000"/>
    <x v="0"/>
    <s v="Edwards"/>
  </r>
  <r>
    <n v="19800"/>
    <n v="6"/>
    <n v="8"/>
    <x v="14"/>
    <n v="1990"/>
    <n v="3672"/>
    <n v="3"/>
    <n v="5"/>
    <n v="2"/>
    <n v="2"/>
    <n v="415000"/>
    <x v="0"/>
    <s v="Edwards"/>
  </r>
  <r>
    <n v="31220"/>
    <n v="6"/>
    <n v="2"/>
    <x v="86"/>
    <n v="1952"/>
    <n v="1474"/>
    <n v="1"/>
    <n v="3"/>
    <n v="2"/>
    <n v="2"/>
    <n v="115000"/>
    <x v="0"/>
    <s v="Gilbert"/>
  </r>
  <r>
    <n v="47280"/>
    <n v="6"/>
    <n v="5"/>
    <x v="32"/>
    <n v="1950"/>
    <n v="1488"/>
    <n v="2"/>
    <n v="3"/>
    <n v="1"/>
    <n v="2"/>
    <n v="133000"/>
    <x v="0"/>
    <s v="Gilbert"/>
  </r>
  <r>
    <n v="19138"/>
    <n v="4"/>
    <n v="5"/>
    <x v="83"/>
    <n v="1951"/>
    <n v="864"/>
    <n v="1"/>
    <n v="2"/>
    <n v="0"/>
    <n v="2"/>
    <n v="141000"/>
    <x v="0"/>
    <s v="Gilbert"/>
  </r>
  <r>
    <n v="34650"/>
    <n v="5"/>
    <n v="5"/>
    <x v="60"/>
    <n v="1955"/>
    <n v="1056"/>
    <n v="1"/>
    <n v="3"/>
    <n v="0"/>
    <n v="2"/>
    <n v="145000"/>
    <x v="0"/>
    <s v="Gilbert"/>
  </r>
  <r>
    <n v="18160"/>
    <n v="6"/>
    <n v="6"/>
    <x v="62"/>
    <n v="1964"/>
    <n v="1128"/>
    <n v="1"/>
    <n v="3"/>
    <n v="1"/>
    <n v="2"/>
    <n v="154204"/>
    <x v="0"/>
    <s v="Gilbert"/>
  </r>
  <r>
    <n v="41600"/>
    <n v="5"/>
    <n v="5"/>
    <x v="56"/>
    <n v="1990"/>
    <n v="1424"/>
    <n v="1"/>
    <n v="3"/>
    <n v="0"/>
    <n v="3"/>
    <n v="155000"/>
    <x v="0"/>
    <s v="Gilbert"/>
  </r>
  <r>
    <n v="7750"/>
    <n v="7"/>
    <n v="5"/>
    <x v="78"/>
    <n v="2000"/>
    <n v="1430"/>
    <n v="2"/>
    <n v="3"/>
    <n v="1"/>
    <n v="2"/>
    <n v="156000"/>
    <x v="0"/>
    <s v="Gilbert"/>
  </r>
  <r>
    <n v="8499"/>
    <n v="6"/>
    <n v="5"/>
    <x v="2"/>
    <n v="2007"/>
    <n v="1412"/>
    <n v="2"/>
    <n v="3"/>
    <n v="1"/>
    <n v="2"/>
    <n v="156932"/>
    <x v="0"/>
    <s v="Gilbert"/>
  </r>
  <r>
    <n v="10147"/>
    <n v="6"/>
    <n v="5"/>
    <x v="72"/>
    <n v="1994"/>
    <n v="1694"/>
    <n v="2"/>
    <n v="3"/>
    <n v="1"/>
    <n v="2"/>
    <n v="160000"/>
    <x v="0"/>
    <s v="Gilbert"/>
  </r>
  <r>
    <n v="9556"/>
    <n v="7"/>
    <n v="5"/>
    <x v="67"/>
    <n v="1993"/>
    <n v="1187"/>
    <n v="2"/>
    <n v="3"/>
    <n v="0"/>
    <n v="2"/>
    <n v="160000"/>
    <x v="0"/>
    <s v="Gilbert"/>
  </r>
  <r>
    <n v="10784"/>
    <n v="7"/>
    <n v="5"/>
    <x v="91"/>
    <n v="1992"/>
    <n v="1472"/>
    <n v="2"/>
    <n v="3"/>
    <n v="1"/>
    <n v="2"/>
    <n v="160000"/>
    <x v="0"/>
    <s v="Gilbert"/>
  </r>
  <r>
    <n v="8872"/>
    <n v="6"/>
    <n v="5"/>
    <x v="64"/>
    <n v="1997"/>
    <n v="1384"/>
    <n v="2"/>
    <n v="3"/>
    <n v="1"/>
    <n v="2"/>
    <n v="161500"/>
    <x v="0"/>
    <s v="Gilbert"/>
  </r>
  <r>
    <n v="7750"/>
    <n v="7"/>
    <n v="5"/>
    <x v="4"/>
    <n v="2003"/>
    <n v="1320"/>
    <n v="2"/>
    <n v="3"/>
    <n v="0"/>
    <n v="2"/>
    <n v="162000"/>
    <x v="0"/>
    <s v="Gilbert"/>
  </r>
  <r>
    <n v="9125"/>
    <n v="7"/>
    <n v="5"/>
    <x v="67"/>
    <n v="1992"/>
    <n v="1482"/>
    <n v="2"/>
    <n v="3"/>
    <n v="1"/>
    <n v="2"/>
    <n v="163900"/>
    <x v="0"/>
    <s v="Gilbert"/>
  </r>
  <r>
    <n v="12134"/>
    <n v="8"/>
    <n v="7"/>
    <x v="8"/>
    <n v="2005"/>
    <n v="1752"/>
    <n v="2"/>
    <n v="4"/>
    <n v="0"/>
    <n v="2"/>
    <n v="164000"/>
    <x v="0"/>
    <s v="Gilbert"/>
  </r>
  <r>
    <n v="8139"/>
    <n v="6"/>
    <n v="5"/>
    <x v="74"/>
    <n v="1996"/>
    <n v="1470"/>
    <n v="2"/>
    <n v="3"/>
    <n v="1"/>
    <n v="2"/>
    <n v="165000"/>
    <x v="0"/>
    <s v="Gilbert"/>
  </r>
  <r>
    <n v="11950"/>
    <n v="7"/>
    <n v="5"/>
    <x v="4"/>
    <n v="2003"/>
    <n v="1394"/>
    <n v="2"/>
    <n v="3"/>
    <n v="1"/>
    <n v="2"/>
    <n v="165500"/>
    <x v="0"/>
    <s v="Gilbert"/>
  </r>
  <r>
    <n v="7685"/>
    <n v="6"/>
    <n v="5"/>
    <x v="92"/>
    <n v="1994"/>
    <n v="1501"/>
    <n v="2"/>
    <n v="3"/>
    <n v="1"/>
    <n v="2"/>
    <n v="165600"/>
    <x v="0"/>
    <s v="Gilbert"/>
  </r>
  <r>
    <n v="7250"/>
    <n v="6"/>
    <n v="5"/>
    <x v="92"/>
    <n v="1993"/>
    <n v="1190"/>
    <n v="2"/>
    <n v="3"/>
    <n v="1"/>
    <n v="2"/>
    <n v="166000"/>
    <x v="0"/>
    <s v="Gilbert"/>
  </r>
  <r>
    <n v="8229"/>
    <n v="6"/>
    <n v="5"/>
    <x v="1"/>
    <n v="2007"/>
    <n v="1504"/>
    <n v="2"/>
    <n v="3"/>
    <n v="0"/>
    <n v="2"/>
    <n v="166000"/>
    <x v="0"/>
    <s v="Gilbert"/>
  </r>
  <r>
    <n v="9734"/>
    <n v="7"/>
    <n v="5"/>
    <x v="3"/>
    <n v="2004"/>
    <n v="1374"/>
    <n v="2"/>
    <n v="3"/>
    <n v="0"/>
    <n v="2"/>
    <n v="167000"/>
    <x v="0"/>
    <s v="Gilbert"/>
  </r>
  <r>
    <n v="8918"/>
    <n v="6"/>
    <n v="5"/>
    <x v="0"/>
    <n v="2006"/>
    <n v="1490"/>
    <n v="2"/>
    <n v="3"/>
    <n v="1"/>
    <n v="2"/>
    <n v="167800"/>
    <x v="0"/>
    <s v="Gilbert"/>
  </r>
  <r>
    <n v="7848"/>
    <n v="7"/>
    <n v="6"/>
    <x v="78"/>
    <n v="1999"/>
    <n v="1430"/>
    <n v="2"/>
    <n v="3"/>
    <n v="1"/>
    <n v="2"/>
    <n v="168000"/>
    <x v="0"/>
    <s v="Gilbert"/>
  </r>
  <r>
    <n v="10364"/>
    <n v="6"/>
    <n v="5"/>
    <x v="74"/>
    <n v="1996"/>
    <n v="1572"/>
    <n v="2"/>
    <n v="3"/>
    <n v="1"/>
    <n v="2"/>
    <n v="168000"/>
    <x v="0"/>
    <s v="Gilbert"/>
  </r>
  <r>
    <n v="7655"/>
    <n v="6"/>
    <n v="5"/>
    <x v="92"/>
    <n v="1994"/>
    <n v="1642"/>
    <n v="2"/>
    <n v="3"/>
    <n v="1"/>
    <n v="2"/>
    <n v="168000"/>
    <x v="0"/>
    <s v="Gilbert"/>
  </r>
  <r>
    <n v="13204"/>
    <n v="7"/>
    <n v="5"/>
    <x v="2"/>
    <n v="2007"/>
    <n v="1458"/>
    <n v="2"/>
    <n v="3"/>
    <n v="0"/>
    <n v="2"/>
    <n v="168165"/>
    <x v="0"/>
    <s v="Gilbert"/>
  </r>
  <r>
    <n v="8530"/>
    <n v="7"/>
    <n v="5"/>
    <x v="74"/>
    <n v="1996"/>
    <n v="1474"/>
    <n v="2"/>
    <n v="3"/>
    <n v="1"/>
    <n v="2"/>
    <n v="168500"/>
    <x v="0"/>
    <s v="Gilbert"/>
  </r>
  <r>
    <n v="8773"/>
    <n v="6"/>
    <n v="5"/>
    <x v="64"/>
    <n v="1997"/>
    <n v="1600"/>
    <n v="2"/>
    <n v="3"/>
    <n v="1"/>
    <n v="2"/>
    <n v="169000"/>
    <x v="0"/>
    <s v="Gilbert"/>
  </r>
  <r>
    <n v="14762"/>
    <n v="5"/>
    <n v="6"/>
    <x v="40"/>
    <n v="1950"/>
    <n v="2320"/>
    <n v="2"/>
    <n v="2"/>
    <n v="1"/>
    <n v="2"/>
    <n v="169000"/>
    <x v="0"/>
    <s v="Gilbert"/>
  </r>
  <r>
    <n v="10237"/>
    <n v="7"/>
    <n v="5"/>
    <x v="2"/>
    <n v="2006"/>
    <n v="1492"/>
    <n v="2"/>
    <n v="3"/>
    <n v="0"/>
    <n v="2"/>
    <n v="169985"/>
    <x v="0"/>
    <s v="Gilbert"/>
  </r>
  <r>
    <n v="10237"/>
    <n v="6"/>
    <n v="5"/>
    <x v="0"/>
    <n v="2006"/>
    <n v="1316"/>
    <n v="2"/>
    <n v="3"/>
    <n v="1"/>
    <n v="2"/>
    <n v="169990"/>
    <x v="0"/>
    <s v="Gilbert"/>
  </r>
  <r>
    <n v="9434"/>
    <n v="7"/>
    <n v="5"/>
    <x v="3"/>
    <n v="2005"/>
    <n v="1374"/>
    <n v="2"/>
    <n v="3"/>
    <n v="1"/>
    <n v="2"/>
    <n v="170000"/>
    <x v="0"/>
    <s v="Gilbert"/>
  </r>
  <r>
    <n v="9967"/>
    <n v="7"/>
    <n v="5"/>
    <x v="80"/>
    <n v="2000"/>
    <n v="1430"/>
    <n v="2"/>
    <n v="3"/>
    <n v="1"/>
    <n v="2"/>
    <n v="170000"/>
    <x v="0"/>
    <s v="Gilbert"/>
  </r>
  <r>
    <n v="13041"/>
    <n v="6"/>
    <n v="5"/>
    <x v="74"/>
    <n v="1995"/>
    <n v="1671"/>
    <n v="2"/>
    <n v="3"/>
    <n v="1"/>
    <n v="2"/>
    <n v="170000"/>
    <x v="0"/>
    <s v="Gilbert"/>
  </r>
  <r>
    <n v="10237"/>
    <n v="6"/>
    <n v="5"/>
    <x v="0"/>
    <n v="2006"/>
    <n v="1456"/>
    <n v="2"/>
    <n v="3"/>
    <n v="1"/>
    <n v="2"/>
    <n v="170440"/>
    <x v="0"/>
    <s v="Gilbert"/>
  </r>
  <r>
    <n v="10176"/>
    <n v="7"/>
    <n v="5"/>
    <x v="88"/>
    <n v="1990"/>
    <n v="1341"/>
    <n v="1"/>
    <n v="2"/>
    <n v="1"/>
    <n v="2"/>
    <n v="171500"/>
    <x v="0"/>
    <s v="Gilbert"/>
  </r>
  <r>
    <n v="8857"/>
    <n v="6"/>
    <n v="5"/>
    <x v="2"/>
    <n v="2006"/>
    <n v="1495"/>
    <n v="2"/>
    <n v="3"/>
    <n v="1"/>
    <n v="2"/>
    <n v="171925"/>
    <x v="0"/>
    <s v="Gilbert"/>
  </r>
  <r>
    <n v="8121"/>
    <n v="6"/>
    <n v="5"/>
    <x v="80"/>
    <n v="2000"/>
    <n v="1664"/>
    <n v="2"/>
    <n v="3"/>
    <n v="1"/>
    <n v="2"/>
    <n v="172400"/>
    <x v="0"/>
    <s v="Gilbert"/>
  </r>
  <r>
    <n v="15578"/>
    <n v="6"/>
    <n v="5"/>
    <x v="2"/>
    <n v="2006"/>
    <n v="1456"/>
    <n v="2"/>
    <n v="3"/>
    <n v="0"/>
    <n v="2"/>
    <n v="172785"/>
    <x v="0"/>
    <s v="Gilbert"/>
  </r>
  <r>
    <n v="9248"/>
    <n v="6"/>
    <n v="6"/>
    <x v="67"/>
    <n v="1992"/>
    <n v="1167"/>
    <n v="2"/>
    <n v="3"/>
    <n v="0"/>
    <n v="2"/>
    <n v="173000"/>
    <x v="0"/>
    <s v="Gilbert"/>
  </r>
  <r>
    <n v="15038"/>
    <n v="6"/>
    <n v="5"/>
    <x v="55"/>
    <n v="1996"/>
    <n v="1636"/>
    <n v="2"/>
    <n v="3"/>
    <n v="1"/>
    <n v="2"/>
    <n v="173000"/>
    <x v="0"/>
    <s v="Gilbert"/>
  </r>
  <r>
    <n v="10852"/>
    <n v="6"/>
    <n v="5"/>
    <x v="80"/>
    <n v="2000"/>
    <n v="1671"/>
    <n v="2"/>
    <n v="3"/>
    <n v="1"/>
    <n v="2"/>
    <n v="173000"/>
    <x v="0"/>
    <s v="Gilbert"/>
  </r>
  <r>
    <n v="7697"/>
    <n v="7"/>
    <n v="6"/>
    <x v="1"/>
    <n v="2007"/>
    <n v="1258"/>
    <n v="2"/>
    <n v="3"/>
    <n v="0"/>
    <n v="2"/>
    <n v="173500"/>
    <x v="0"/>
    <s v="Gilbert"/>
  </r>
  <r>
    <n v="8125"/>
    <n v="6"/>
    <n v="5"/>
    <x v="72"/>
    <n v="1995"/>
    <n v="1481"/>
    <n v="2"/>
    <n v="3"/>
    <n v="1"/>
    <n v="2"/>
    <n v="174000"/>
    <x v="0"/>
    <s v="Gilbert"/>
  </r>
  <r>
    <n v="12589"/>
    <n v="6"/>
    <n v="5"/>
    <x v="0"/>
    <n v="2005"/>
    <n v="1484"/>
    <n v="2"/>
    <n v="3"/>
    <n v="1"/>
    <n v="2"/>
    <n v="174000"/>
    <x v="0"/>
    <s v="Gilbert"/>
  </r>
  <r>
    <n v="11911"/>
    <n v="6"/>
    <n v="5"/>
    <x v="0"/>
    <n v="2005"/>
    <n v="1560"/>
    <n v="2"/>
    <n v="3"/>
    <n v="1"/>
    <n v="2"/>
    <n v="174000"/>
    <x v="0"/>
    <s v="Gilbert"/>
  </r>
  <r>
    <n v="11660"/>
    <n v="6"/>
    <n v="5"/>
    <x v="2"/>
    <n v="2006"/>
    <n v="1326"/>
    <n v="2"/>
    <n v="3"/>
    <n v="0"/>
    <n v="2"/>
    <n v="174190"/>
    <x v="0"/>
    <s v="Gilbert"/>
  </r>
  <r>
    <n v="21872"/>
    <n v="7"/>
    <n v="5"/>
    <x v="55"/>
    <n v="1997"/>
    <n v="1446"/>
    <n v="2"/>
    <n v="3"/>
    <n v="1"/>
    <n v="2"/>
    <n v="175000"/>
    <x v="0"/>
    <s v="Gilbert"/>
  </r>
  <r>
    <n v="11084"/>
    <n v="7"/>
    <n v="5"/>
    <x v="3"/>
    <n v="2004"/>
    <n v="1374"/>
    <n v="2"/>
    <n v="3"/>
    <n v="1"/>
    <n v="2"/>
    <n v="175000"/>
    <x v="0"/>
    <s v="Gilbert"/>
  </r>
  <r>
    <n v="7917"/>
    <n v="6"/>
    <n v="5"/>
    <x v="78"/>
    <n v="2000"/>
    <n v="1647"/>
    <n v="2"/>
    <n v="3"/>
    <n v="1"/>
    <n v="2"/>
    <n v="175000"/>
    <x v="0"/>
    <s v="Gilbert"/>
  </r>
  <r>
    <n v="10000"/>
    <n v="6"/>
    <n v="5"/>
    <x v="92"/>
    <n v="1994"/>
    <n v="1655"/>
    <n v="2"/>
    <n v="3"/>
    <n v="1"/>
    <n v="2"/>
    <n v="175900"/>
    <x v="0"/>
    <s v="Gilbert"/>
  </r>
  <r>
    <n v="8029"/>
    <n v="6"/>
    <n v="5"/>
    <x v="0"/>
    <n v="2005"/>
    <n v="1456"/>
    <n v="2"/>
    <n v="3"/>
    <n v="0"/>
    <n v="2"/>
    <n v="176000"/>
    <x v="0"/>
    <s v="Gilbert"/>
  </r>
  <r>
    <n v="7750"/>
    <n v="7"/>
    <n v="5"/>
    <x v="5"/>
    <n v="2002"/>
    <n v="1414"/>
    <n v="2"/>
    <n v="3"/>
    <n v="1"/>
    <n v="2"/>
    <n v="176000"/>
    <x v="0"/>
    <s v="Gilbert"/>
  </r>
  <r>
    <n v="7875"/>
    <n v="7"/>
    <n v="5"/>
    <x v="74"/>
    <n v="1996"/>
    <n v="1253"/>
    <n v="2"/>
    <n v="3"/>
    <n v="1"/>
    <n v="2"/>
    <n v="176000"/>
    <x v="0"/>
    <s v="Gilbert"/>
  </r>
  <r>
    <n v="10237"/>
    <n v="6"/>
    <n v="5"/>
    <x v="0"/>
    <n v="2006"/>
    <n v="1536"/>
    <n v="2"/>
    <n v="3"/>
    <n v="1"/>
    <n v="2"/>
    <n v="176000"/>
    <x v="0"/>
    <s v="Gilbert"/>
  </r>
  <r>
    <n v="8993"/>
    <n v="7"/>
    <n v="5"/>
    <x v="1"/>
    <n v="2007"/>
    <n v="1302"/>
    <n v="2"/>
    <n v="3"/>
    <n v="0"/>
    <n v="2"/>
    <n v="176485"/>
    <x v="0"/>
    <s v="Gilbert"/>
  </r>
  <r>
    <n v="9084"/>
    <n v="7"/>
    <n v="5"/>
    <x v="77"/>
    <n v="1998"/>
    <n v="1632"/>
    <n v="2"/>
    <n v="3"/>
    <n v="1"/>
    <n v="2"/>
    <n v="176500"/>
    <x v="0"/>
    <s v="Gilbert"/>
  </r>
  <r>
    <n v="13869"/>
    <n v="6"/>
    <n v="6"/>
    <x v="64"/>
    <n v="1997"/>
    <n v="1470"/>
    <n v="2"/>
    <n v="3"/>
    <n v="0"/>
    <n v="2"/>
    <n v="177000"/>
    <x v="0"/>
    <s v="Gilbert"/>
  </r>
  <r>
    <n v="8923"/>
    <n v="7"/>
    <n v="5"/>
    <x v="77"/>
    <n v="1998"/>
    <n v="1382"/>
    <n v="2"/>
    <n v="3"/>
    <n v="1"/>
    <n v="2"/>
    <n v="177500"/>
    <x v="0"/>
    <s v="Gilbert"/>
  </r>
  <r>
    <n v="7713"/>
    <n v="7"/>
    <n v="5"/>
    <x v="1"/>
    <n v="2007"/>
    <n v="1456"/>
    <n v="2"/>
    <n v="3"/>
    <n v="0"/>
    <n v="2"/>
    <n v="177594"/>
    <x v="0"/>
    <s v="Gilbert"/>
  </r>
  <r>
    <n v="14137"/>
    <n v="5"/>
    <n v="5"/>
    <x v="55"/>
    <n v="1997"/>
    <n v="1384"/>
    <n v="2"/>
    <n v="3"/>
    <n v="0"/>
    <n v="2"/>
    <n v="177900"/>
    <x v="0"/>
    <s v="Gilbert"/>
  </r>
  <r>
    <n v="7837"/>
    <n v="6"/>
    <n v="7"/>
    <x v="92"/>
    <n v="1994"/>
    <n v="1571"/>
    <n v="2"/>
    <n v="3"/>
    <n v="1"/>
    <n v="2"/>
    <n v="178000"/>
    <x v="0"/>
    <s v="Gilbert"/>
  </r>
  <r>
    <n v="9636"/>
    <n v="6"/>
    <n v="5"/>
    <x v="67"/>
    <n v="1993"/>
    <n v="1593"/>
    <n v="2"/>
    <n v="3"/>
    <n v="1"/>
    <n v="2"/>
    <n v="178000"/>
    <x v="0"/>
    <s v="Gilbert"/>
  </r>
  <r>
    <n v="8174"/>
    <n v="7"/>
    <n v="5"/>
    <x v="4"/>
    <n v="2003"/>
    <n v="1342"/>
    <n v="2"/>
    <n v="3"/>
    <n v="1"/>
    <n v="2"/>
    <n v="178000"/>
    <x v="0"/>
    <s v="Gilbert"/>
  </r>
  <r>
    <n v="9056"/>
    <n v="8"/>
    <n v="5"/>
    <x v="3"/>
    <n v="2004"/>
    <n v="1414"/>
    <n v="2"/>
    <n v="3"/>
    <n v="1"/>
    <n v="2"/>
    <n v="178000"/>
    <x v="0"/>
    <s v="Gilbert"/>
  </r>
  <r>
    <n v="7875"/>
    <n v="7"/>
    <n v="5"/>
    <x v="55"/>
    <n v="1996"/>
    <n v="1553"/>
    <n v="2"/>
    <n v="3"/>
    <n v="0"/>
    <n v="2"/>
    <n v="178750"/>
    <x v="0"/>
    <s v="Gilbert"/>
  </r>
  <r>
    <n v="10237"/>
    <n v="6"/>
    <n v="5"/>
    <x v="0"/>
    <n v="2007"/>
    <n v="1484"/>
    <n v="2"/>
    <n v="3"/>
    <n v="1"/>
    <n v="2"/>
    <n v="178900"/>
    <x v="0"/>
    <s v="Gilbert"/>
  </r>
  <r>
    <n v="8123"/>
    <n v="6"/>
    <n v="5"/>
    <x v="80"/>
    <n v="2000"/>
    <n v="1800"/>
    <n v="2"/>
    <n v="3"/>
    <n v="1"/>
    <n v="2"/>
    <n v="179000"/>
    <x v="0"/>
    <s v="Gilbert"/>
  </r>
  <r>
    <n v="9024"/>
    <n v="6"/>
    <n v="5"/>
    <x v="3"/>
    <n v="2004"/>
    <n v="1515"/>
    <n v="2"/>
    <n v="3"/>
    <n v="1"/>
    <n v="2"/>
    <n v="179000"/>
    <x v="0"/>
    <s v="Gilbert"/>
  </r>
  <r>
    <n v="9018"/>
    <n v="7"/>
    <n v="5"/>
    <x v="1"/>
    <n v="2007"/>
    <n v="1456"/>
    <n v="2"/>
    <n v="3"/>
    <n v="1"/>
    <n v="2"/>
    <n v="179540"/>
    <x v="0"/>
    <s v="Gilbert"/>
  </r>
  <r>
    <n v="17104"/>
    <n v="7"/>
    <n v="5"/>
    <x v="2"/>
    <n v="2006"/>
    <n v="1496"/>
    <n v="2"/>
    <n v="3"/>
    <n v="1"/>
    <n v="2"/>
    <n v="179665"/>
    <x v="0"/>
    <s v="Gilbert"/>
  </r>
  <r>
    <n v="7750"/>
    <n v="7"/>
    <n v="5"/>
    <x v="80"/>
    <n v="2000"/>
    <n v="1430"/>
    <n v="2"/>
    <n v="3"/>
    <n v="1"/>
    <n v="2"/>
    <n v="180000"/>
    <x v="0"/>
    <s v="Gilbert"/>
  </r>
  <r>
    <n v="8637"/>
    <n v="6"/>
    <n v="5"/>
    <x v="78"/>
    <n v="2000"/>
    <n v="1714"/>
    <n v="2"/>
    <n v="3"/>
    <n v="1"/>
    <n v="2"/>
    <n v="180000"/>
    <x v="0"/>
    <s v="Gilbert"/>
  </r>
  <r>
    <n v="7875"/>
    <n v="7"/>
    <n v="5"/>
    <x v="4"/>
    <n v="2003"/>
    <n v="1509"/>
    <n v="2"/>
    <n v="3"/>
    <n v="1"/>
    <n v="2"/>
    <n v="180000"/>
    <x v="0"/>
    <s v="Gilbert"/>
  </r>
  <r>
    <n v="8402"/>
    <n v="6"/>
    <n v="5"/>
    <x v="77"/>
    <n v="1998"/>
    <n v="1465"/>
    <n v="2"/>
    <n v="3"/>
    <n v="1"/>
    <n v="2"/>
    <n v="180400"/>
    <x v="0"/>
    <s v="Gilbert"/>
  </r>
  <r>
    <n v="11851"/>
    <n v="7"/>
    <n v="5"/>
    <x v="88"/>
    <n v="1990"/>
    <n v="1442"/>
    <n v="2"/>
    <n v="3"/>
    <n v="0"/>
    <n v="2"/>
    <n v="180500"/>
    <x v="0"/>
    <s v="Gilbert"/>
  </r>
  <r>
    <n v="24682"/>
    <n v="6"/>
    <n v="5"/>
    <x v="78"/>
    <n v="1999"/>
    <n v="1675"/>
    <n v="2"/>
    <n v="3"/>
    <n v="1"/>
    <n v="2"/>
    <n v="181000"/>
    <x v="0"/>
    <s v="Gilbert"/>
  </r>
  <r>
    <n v="10839"/>
    <n v="6"/>
    <n v="5"/>
    <x v="64"/>
    <n v="1998"/>
    <n v="1604"/>
    <n v="2"/>
    <n v="3"/>
    <n v="1"/>
    <n v="2"/>
    <n v="181000"/>
    <x v="0"/>
    <s v="Gilbert"/>
  </r>
  <r>
    <n v="8063"/>
    <n v="6"/>
    <n v="5"/>
    <x v="80"/>
    <n v="2000"/>
    <n v="1690"/>
    <n v="2"/>
    <n v="3"/>
    <n v="1"/>
    <n v="2"/>
    <n v="181000"/>
    <x v="0"/>
    <s v="Gilbert"/>
  </r>
  <r>
    <n v="8899"/>
    <n v="7"/>
    <n v="5"/>
    <x v="1"/>
    <n v="2007"/>
    <n v="1340"/>
    <n v="2"/>
    <n v="3"/>
    <n v="0"/>
    <n v="2"/>
    <n v="181134"/>
    <x v="0"/>
    <s v="Gilbert"/>
  </r>
  <r>
    <n v="8803"/>
    <n v="6"/>
    <n v="5"/>
    <x v="72"/>
    <n v="1995"/>
    <n v="1516"/>
    <n v="2"/>
    <n v="3"/>
    <n v="1"/>
    <n v="2"/>
    <n v="181316"/>
    <x v="0"/>
    <s v="Gilbert"/>
  </r>
  <r>
    <n v="15810"/>
    <n v="6"/>
    <n v="5"/>
    <x v="1"/>
    <n v="2007"/>
    <n v="1496"/>
    <n v="3"/>
    <n v="3"/>
    <n v="0"/>
    <n v="2"/>
    <n v="181755"/>
    <x v="0"/>
    <s v="Gilbert"/>
  </r>
  <r>
    <n v="11184"/>
    <n v="6"/>
    <n v="5"/>
    <x v="77"/>
    <n v="1998"/>
    <n v="1633"/>
    <n v="2"/>
    <n v="3"/>
    <n v="1"/>
    <n v="2"/>
    <n v="183000"/>
    <x v="0"/>
    <s v="Gilbert"/>
  </r>
  <r>
    <n v="7861"/>
    <n v="6"/>
    <n v="5"/>
    <x v="5"/>
    <n v="2003"/>
    <n v="1509"/>
    <n v="2"/>
    <n v="3"/>
    <n v="1"/>
    <n v="2"/>
    <n v="183200"/>
    <x v="0"/>
    <s v="Gilbert"/>
  </r>
  <r>
    <n v="8244"/>
    <n v="7"/>
    <n v="5"/>
    <x v="3"/>
    <n v="2004"/>
    <n v="1720"/>
    <n v="2"/>
    <n v="3"/>
    <n v="1"/>
    <n v="2"/>
    <n v="183500"/>
    <x v="0"/>
    <s v="Gilbert"/>
  </r>
  <r>
    <n v="8238"/>
    <n v="6"/>
    <n v="5"/>
    <x v="64"/>
    <n v="1998"/>
    <n v="1525"/>
    <n v="2"/>
    <n v="3"/>
    <n v="1"/>
    <n v="2"/>
    <n v="183500"/>
    <x v="0"/>
    <s v="Gilbert"/>
  </r>
  <r>
    <n v="8076"/>
    <n v="6"/>
    <n v="6"/>
    <x v="92"/>
    <n v="1994"/>
    <n v="1169"/>
    <n v="2"/>
    <n v="3"/>
    <n v="1"/>
    <n v="2"/>
    <n v="183500"/>
    <x v="0"/>
    <s v="Gilbert"/>
  </r>
  <r>
    <n v="10928"/>
    <n v="7"/>
    <n v="5"/>
    <x v="0"/>
    <n v="2005"/>
    <n v="1456"/>
    <n v="2"/>
    <n v="3"/>
    <n v="1"/>
    <n v="2"/>
    <n v="184000"/>
    <x v="0"/>
    <s v="Gilbert"/>
  </r>
  <r>
    <n v="15384"/>
    <n v="7"/>
    <n v="5"/>
    <x v="3"/>
    <n v="2005"/>
    <n v="1490"/>
    <n v="2"/>
    <n v="3"/>
    <n v="1"/>
    <n v="2"/>
    <n v="184000"/>
    <x v="0"/>
    <s v="Gilbert"/>
  </r>
  <r>
    <n v="7750"/>
    <n v="8"/>
    <n v="5"/>
    <x v="5"/>
    <n v="2002"/>
    <n v="1419"/>
    <n v="2"/>
    <n v="3"/>
    <n v="1"/>
    <n v="2"/>
    <n v="184100"/>
    <x v="0"/>
    <s v="Gilbert"/>
  </r>
  <r>
    <n v="13300"/>
    <n v="7"/>
    <n v="5"/>
    <x v="3"/>
    <n v="2004"/>
    <n v="1374"/>
    <n v="2"/>
    <n v="3"/>
    <n v="1"/>
    <n v="2"/>
    <n v="184500"/>
    <x v="0"/>
    <s v="Gilbert"/>
  </r>
  <r>
    <n v="7980"/>
    <n v="6"/>
    <n v="7"/>
    <x v="67"/>
    <n v="2007"/>
    <n v="1187"/>
    <n v="2"/>
    <n v="3"/>
    <n v="0"/>
    <n v="2"/>
    <n v="185000"/>
    <x v="1"/>
    <s v="Gilbert"/>
  </r>
  <r>
    <n v="10141"/>
    <n v="7"/>
    <n v="5"/>
    <x v="77"/>
    <n v="1998"/>
    <n v="1718"/>
    <n v="2"/>
    <n v="3"/>
    <n v="1"/>
    <n v="2"/>
    <n v="185000"/>
    <x v="0"/>
    <s v="Gilbert"/>
  </r>
  <r>
    <n v="9765"/>
    <n v="6"/>
    <n v="8"/>
    <x v="92"/>
    <n v="1993"/>
    <n v="1470"/>
    <n v="2"/>
    <n v="3"/>
    <n v="1"/>
    <n v="2"/>
    <n v="185000"/>
    <x v="1"/>
    <s v="Gilbert"/>
  </r>
  <r>
    <n v="11900"/>
    <n v="5"/>
    <n v="6"/>
    <x v="63"/>
    <n v="1977"/>
    <n v="1934"/>
    <n v="2"/>
    <n v="3"/>
    <n v="1"/>
    <n v="2"/>
    <n v="185000"/>
    <x v="0"/>
    <s v="Gilbert"/>
  </r>
  <r>
    <n v="14067"/>
    <n v="6"/>
    <n v="5"/>
    <x v="91"/>
    <n v="1991"/>
    <n v="1709"/>
    <n v="2"/>
    <n v="3"/>
    <n v="0"/>
    <n v="2"/>
    <n v="185000"/>
    <x v="0"/>
    <s v="Gilbert"/>
  </r>
  <r>
    <n v="9649"/>
    <n v="6"/>
    <n v="5"/>
    <x v="78"/>
    <n v="2000"/>
    <n v="1644"/>
    <n v="2"/>
    <n v="3"/>
    <n v="1"/>
    <n v="2"/>
    <n v="185000"/>
    <x v="0"/>
    <s v="Gilbert"/>
  </r>
  <r>
    <n v="11207"/>
    <n v="6"/>
    <n v="5"/>
    <x v="64"/>
    <n v="1997"/>
    <n v="1511"/>
    <n v="2"/>
    <n v="3"/>
    <n v="1"/>
    <n v="2"/>
    <n v="185000"/>
    <x v="0"/>
    <s v="Gilbert"/>
  </r>
  <r>
    <n v="8577"/>
    <n v="7"/>
    <n v="5"/>
    <x v="3"/>
    <n v="2004"/>
    <n v="1733"/>
    <n v="2"/>
    <n v="3"/>
    <n v="1"/>
    <n v="2"/>
    <n v="185088"/>
    <x v="0"/>
    <s v="Gilbert"/>
  </r>
  <r>
    <n v="9073"/>
    <n v="7"/>
    <n v="5"/>
    <x v="2"/>
    <n v="2006"/>
    <n v="1492"/>
    <n v="2"/>
    <n v="3"/>
    <n v="0"/>
    <n v="2"/>
    <n v="185101"/>
    <x v="0"/>
    <s v="Gilbert"/>
  </r>
  <r>
    <n v="8390"/>
    <n v="7"/>
    <n v="5"/>
    <x v="78"/>
    <n v="1999"/>
    <n v="1651"/>
    <n v="2"/>
    <n v="3"/>
    <n v="1"/>
    <n v="2"/>
    <n v="185900"/>
    <x v="0"/>
    <s v="Gilbert"/>
  </r>
  <r>
    <n v="10261"/>
    <n v="6"/>
    <n v="5"/>
    <x v="80"/>
    <n v="2000"/>
    <n v="1792"/>
    <n v="2"/>
    <n v="3"/>
    <n v="1"/>
    <n v="2"/>
    <n v="186500"/>
    <x v="0"/>
    <s v="Gilbert"/>
  </r>
  <r>
    <n v="9487"/>
    <n v="6"/>
    <n v="5"/>
    <x v="80"/>
    <n v="2000"/>
    <n v="1690"/>
    <n v="2"/>
    <n v="3"/>
    <n v="1"/>
    <n v="2"/>
    <n v="187000"/>
    <x v="0"/>
    <s v="Gilbert"/>
  </r>
  <r>
    <n v="8702"/>
    <n v="6"/>
    <n v="5"/>
    <x v="64"/>
    <n v="1998"/>
    <n v="1604"/>
    <n v="2"/>
    <n v="3"/>
    <n v="1"/>
    <n v="2"/>
    <n v="187500"/>
    <x v="0"/>
    <s v="Gilbert"/>
  </r>
  <r>
    <n v="13031"/>
    <n v="6"/>
    <n v="5"/>
    <x v="74"/>
    <n v="1996"/>
    <n v="1498"/>
    <n v="2"/>
    <n v="3"/>
    <n v="1"/>
    <n v="2"/>
    <n v="187500"/>
    <x v="0"/>
    <s v="Gilbert"/>
  </r>
  <r>
    <n v="8000"/>
    <n v="6"/>
    <n v="5"/>
    <x v="74"/>
    <n v="1996"/>
    <n v="1658"/>
    <n v="2"/>
    <n v="3"/>
    <n v="1"/>
    <n v="2"/>
    <n v="188000"/>
    <x v="0"/>
    <s v="Gilbert"/>
  </r>
  <r>
    <n v="8010"/>
    <n v="7"/>
    <n v="5"/>
    <x v="5"/>
    <n v="2003"/>
    <n v="1720"/>
    <n v="2"/>
    <n v="3"/>
    <n v="1"/>
    <n v="2"/>
    <n v="188000"/>
    <x v="0"/>
    <s v="Gilbert"/>
  </r>
  <r>
    <n v="7795"/>
    <n v="7"/>
    <n v="5"/>
    <x v="3"/>
    <n v="2005"/>
    <n v="1432"/>
    <n v="2"/>
    <n v="3"/>
    <n v="1"/>
    <n v="2"/>
    <n v="188500"/>
    <x v="0"/>
    <s v="Gilbert"/>
  </r>
  <r>
    <n v="16219"/>
    <n v="7"/>
    <n v="5"/>
    <x v="3"/>
    <n v="2005"/>
    <n v="1119"/>
    <n v="2"/>
    <n v="2"/>
    <n v="0"/>
    <n v="2"/>
    <n v="188500"/>
    <x v="0"/>
    <s v="Gilbert"/>
  </r>
  <r>
    <n v="7500"/>
    <n v="7"/>
    <n v="5"/>
    <x v="78"/>
    <n v="1999"/>
    <n v="1804"/>
    <n v="2"/>
    <n v="3"/>
    <n v="1"/>
    <n v="2"/>
    <n v="189000"/>
    <x v="0"/>
    <s v="Gilbert"/>
  </r>
  <r>
    <n v="8400"/>
    <n v="7"/>
    <n v="5"/>
    <x v="55"/>
    <n v="1997"/>
    <n v="1628"/>
    <n v="2"/>
    <n v="3"/>
    <n v="1"/>
    <n v="2"/>
    <n v="189000"/>
    <x v="0"/>
    <s v="Gilbert"/>
  </r>
  <r>
    <n v="10179"/>
    <n v="6"/>
    <n v="5"/>
    <x v="64"/>
    <n v="1997"/>
    <n v="1608"/>
    <n v="2"/>
    <n v="3"/>
    <n v="1"/>
    <n v="2"/>
    <n v="189500"/>
    <x v="0"/>
    <s v="Gilbert"/>
  </r>
  <r>
    <n v="7984"/>
    <n v="7"/>
    <n v="5"/>
    <x v="3"/>
    <n v="2005"/>
    <n v="1630"/>
    <n v="2"/>
    <n v="3"/>
    <n v="1"/>
    <n v="2"/>
    <n v="189500"/>
    <x v="0"/>
    <s v="Gilbert"/>
  </r>
  <r>
    <n v="13830"/>
    <n v="5"/>
    <n v="5"/>
    <x v="64"/>
    <n v="1998"/>
    <n v="1629"/>
    <n v="2"/>
    <n v="3"/>
    <n v="1"/>
    <n v="2"/>
    <n v="189900"/>
    <x v="0"/>
    <s v="Gilbert"/>
  </r>
  <r>
    <n v="8433"/>
    <n v="6"/>
    <n v="5"/>
    <x v="80"/>
    <n v="2000"/>
    <n v="1514"/>
    <n v="2"/>
    <n v="3"/>
    <n v="1"/>
    <n v="2"/>
    <n v="190000"/>
    <x v="0"/>
    <s v="Gilbert"/>
  </r>
  <r>
    <n v="9587"/>
    <n v="7"/>
    <n v="5"/>
    <x v="0"/>
    <n v="2005"/>
    <n v="1166"/>
    <n v="2"/>
    <n v="2"/>
    <n v="0"/>
    <n v="2"/>
    <n v="190000"/>
    <x v="0"/>
    <s v="Gilbert"/>
  </r>
  <r>
    <n v="7500"/>
    <n v="6"/>
    <n v="5"/>
    <x v="77"/>
    <n v="1999"/>
    <n v="1636"/>
    <n v="2"/>
    <n v="3"/>
    <n v="1"/>
    <n v="2"/>
    <n v="191000"/>
    <x v="0"/>
    <s v="Gilbert"/>
  </r>
  <r>
    <n v="8965"/>
    <n v="7"/>
    <n v="5"/>
    <x v="4"/>
    <n v="2003"/>
    <n v="1489"/>
    <n v="2"/>
    <n v="3"/>
    <n v="1"/>
    <n v="2"/>
    <n v="192000"/>
    <x v="0"/>
    <s v="Gilbert"/>
  </r>
  <r>
    <n v="9042"/>
    <n v="6"/>
    <n v="5"/>
    <x v="77"/>
    <n v="1998"/>
    <n v="1638"/>
    <n v="2"/>
    <n v="3"/>
    <n v="2"/>
    <n v="2"/>
    <n v="192000"/>
    <x v="0"/>
    <s v="Gilbert"/>
  </r>
  <r>
    <n v="21930"/>
    <n v="5"/>
    <n v="5"/>
    <x v="0"/>
    <n v="2005"/>
    <n v="1838"/>
    <n v="2"/>
    <n v="4"/>
    <n v="1"/>
    <n v="2"/>
    <n v="192140"/>
    <x v="0"/>
    <s v="Gilbert"/>
  </r>
  <r>
    <n v="7415"/>
    <n v="6"/>
    <n v="5"/>
    <x v="3"/>
    <n v="2004"/>
    <n v="1593"/>
    <n v="2"/>
    <n v="3"/>
    <n v="1"/>
    <n v="2"/>
    <n v="193000"/>
    <x v="0"/>
    <s v="Gilbert"/>
  </r>
  <r>
    <n v="10832"/>
    <n v="7"/>
    <n v="5"/>
    <x v="72"/>
    <n v="1996"/>
    <n v="1895"/>
    <n v="2"/>
    <n v="3"/>
    <n v="1"/>
    <n v="2"/>
    <n v="194500"/>
    <x v="0"/>
    <s v="Gilbert"/>
  </r>
  <r>
    <n v="9978"/>
    <n v="6"/>
    <n v="6"/>
    <x v="77"/>
    <n v="1998"/>
    <n v="1604"/>
    <n v="2"/>
    <n v="3"/>
    <n v="1"/>
    <n v="2"/>
    <n v="195500"/>
    <x v="0"/>
    <s v="Gilbert"/>
  </r>
  <r>
    <n v="10125"/>
    <n v="7"/>
    <n v="5"/>
    <x v="3"/>
    <n v="2004"/>
    <n v="1594"/>
    <n v="2"/>
    <n v="3"/>
    <n v="1"/>
    <n v="2"/>
    <n v="195500"/>
    <x v="0"/>
    <s v="Gilbert"/>
  </r>
  <r>
    <n v="9535"/>
    <n v="6"/>
    <n v="5"/>
    <x v="77"/>
    <n v="1998"/>
    <n v="1604"/>
    <n v="2"/>
    <n v="3"/>
    <n v="0"/>
    <n v="2"/>
    <n v="195500"/>
    <x v="0"/>
    <s v="Gilbert"/>
  </r>
  <r>
    <n v="9729"/>
    <n v="6"/>
    <n v="5"/>
    <x v="2"/>
    <n v="2007"/>
    <n v="1746"/>
    <n v="2"/>
    <n v="3"/>
    <n v="1"/>
    <n v="3"/>
    <n v="198444"/>
    <x v="0"/>
    <s v="Gilbert"/>
  </r>
  <r>
    <n v="18494"/>
    <n v="6"/>
    <n v="5"/>
    <x v="0"/>
    <n v="2005"/>
    <n v="1324"/>
    <n v="2"/>
    <n v="3"/>
    <n v="0"/>
    <n v="2"/>
    <n v="199500"/>
    <x v="0"/>
    <s v="Gilbert"/>
  </r>
  <r>
    <n v="11214"/>
    <n v="7"/>
    <n v="5"/>
    <x v="77"/>
    <n v="1999"/>
    <n v="1886"/>
    <n v="2"/>
    <n v="4"/>
    <n v="1"/>
    <n v="2"/>
    <n v="199900"/>
    <x v="0"/>
    <s v="Gilbert"/>
  </r>
  <r>
    <n v="8068"/>
    <n v="6"/>
    <n v="5"/>
    <x v="5"/>
    <n v="2002"/>
    <n v="2267"/>
    <n v="2"/>
    <n v="4"/>
    <n v="1"/>
    <n v="2"/>
    <n v="200000"/>
    <x v="0"/>
    <s v="Gilbert"/>
  </r>
  <r>
    <n v="9171"/>
    <n v="7"/>
    <n v="5"/>
    <x v="3"/>
    <n v="2005"/>
    <n v="1598"/>
    <n v="2"/>
    <n v="3"/>
    <n v="1"/>
    <n v="2"/>
    <n v="201490"/>
    <x v="0"/>
    <s v="Gilbert"/>
  </r>
  <r>
    <n v="9783"/>
    <n v="6"/>
    <n v="5"/>
    <x v="55"/>
    <n v="1996"/>
    <n v="1776"/>
    <n v="2"/>
    <n v="3"/>
    <n v="1"/>
    <n v="2"/>
    <n v="202000"/>
    <x v="0"/>
    <s v="Gilbert"/>
  </r>
  <r>
    <n v="12216"/>
    <n v="6"/>
    <n v="5"/>
    <x v="0"/>
    <n v="2005"/>
    <n v="1326"/>
    <n v="2"/>
    <n v="3"/>
    <n v="0"/>
    <n v="2"/>
    <n v="203000"/>
    <x v="0"/>
    <s v="Gilbert"/>
  </r>
  <r>
    <n v="7500"/>
    <n v="6"/>
    <n v="5"/>
    <x v="78"/>
    <n v="2003"/>
    <n v="2299"/>
    <n v="3"/>
    <n v="5"/>
    <n v="1"/>
    <n v="2"/>
    <n v="204000"/>
    <x v="0"/>
    <s v="Gilbert"/>
  </r>
  <r>
    <n v="10936"/>
    <n v="7"/>
    <n v="5"/>
    <x v="2"/>
    <n v="2006"/>
    <n v="1525"/>
    <n v="2"/>
    <n v="3"/>
    <n v="1"/>
    <n v="2"/>
    <n v="206580"/>
    <x v="0"/>
    <s v="Gilbert"/>
  </r>
  <r>
    <n v="7875"/>
    <n v="7"/>
    <n v="5"/>
    <x v="4"/>
    <n v="2003"/>
    <n v="1948"/>
    <n v="2"/>
    <n v="4"/>
    <n v="1"/>
    <n v="2"/>
    <n v="211000"/>
    <x v="0"/>
    <s v="Gilbert"/>
  </r>
  <r>
    <n v="8396"/>
    <n v="7"/>
    <n v="5"/>
    <x v="4"/>
    <n v="2003"/>
    <n v="1986"/>
    <n v="2"/>
    <n v="4"/>
    <n v="1"/>
    <n v="2"/>
    <n v="213000"/>
    <x v="0"/>
    <s v="Gilbert"/>
  </r>
  <r>
    <n v="8755"/>
    <n v="7"/>
    <n v="5"/>
    <x v="78"/>
    <n v="1999"/>
    <n v="2060"/>
    <n v="2"/>
    <n v="3"/>
    <n v="1"/>
    <n v="2"/>
    <n v="214000"/>
    <x v="0"/>
    <s v="Gilbert"/>
  </r>
  <r>
    <n v="11796"/>
    <n v="7"/>
    <n v="5"/>
    <x v="3"/>
    <n v="2005"/>
    <n v="1959"/>
    <n v="2"/>
    <n v="4"/>
    <n v="1"/>
    <n v="2"/>
    <n v="215000"/>
    <x v="0"/>
    <s v="Gilbert"/>
  </r>
  <r>
    <n v="8658"/>
    <n v="6"/>
    <n v="5"/>
    <x v="80"/>
    <n v="2000"/>
    <n v="1889"/>
    <n v="2"/>
    <n v="3"/>
    <n v="1"/>
    <n v="2"/>
    <n v="215000"/>
    <x v="0"/>
    <s v="Gilbert"/>
  </r>
  <r>
    <n v="7851"/>
    <n v="6"/>
    <n v="5"/>
    <x v="5"/>
    <n v="2002"/>
    <n v="1960"/>
    <n v="2"/>
    <n v="4"/>
    <n v="2"/>
    <n v="2"/>
    <n v="216500"/>
    <x v="0"/>
    <s v="Gilbert"/>
  </r>
  <r>
    <n v="14054"/>
    <n v="7"/>
    <n v="5"/>
    <x v="2"/>
    <n v="2006"/>
    <n v="1863"/>
    <n v="2"/>
    <n v="4"/>
    <n v="1"/>
    <n v="3"/>
    <n v="219210"/>
    <x v="0"/>
    <s v="Gilbert"/>
  </r>
  <r>
    <n v="8740"/>
    <n v="7"/>
    <n v="5"/>
    <x v="5"/>
    <n v="2002"/>
    <n v="1995"/>
    <n v="2"/>
    <n v="4"/>
    <n v="1"/>
    <n v="2"/>
    <n v="219500"/>
    <x v="0"/>
    <s v="Gilbert"/>
  </r>
  <r>
    <n v="13006"/>
    <n v="7"/>
    <n v="5"/>
    <x v="64"/>
    <n v="1997"/>
    <n v="2236"/>
    <n v="2"/>
    <n v="4"/>
    <n v="1"/>
    <n v="2"/>
    <n v="222000"/>
    <x v="0"/>
    <s v="Gilbert"/>
  </r>
  <r>
    <n v="9505"/>
    <n v="7"/>
    <n v="5"/>
    <x v="75"/>
    <n v="2001"/>
    <n v="2035"/>
    <n v="2"/>
    <n v="3"/>
    <n v="1"/>
    <n v="2"/>
    <n v="222500"/>
    <x v="0"/>
    <s v="Gilbert"/>
  </r>
  <r>
    <n v="10762"/>
    <n v="7"/>
    <n v="5"/>
    <x v="78"/>
    <n v="1999"/>
    <n v="1983"/>
    <n v="2"/>
    <n v="3"/>
    <n v="1"/>
    <n v="2"/>
    <n v="225000"/>
    <x v="0"/>
    <s v="Gilbert"/>
  </r>
  <r>
    <n v="12460"/>
    <n v="7"/>
    <n v="5"/>
    <x v="78"/>
    <n v="2000"/>
    <n v="2322"/>
    <n v="2"/>
    <n v="4"/>
    <n v="1"/>
    <n v="2"/>
    <n v="225000"/>
    <x v="0"/>
    <s v="Gilbert"/>
  </r>
  <r>
    <n v="12394"/>
    <n v="7"/>
    <n v="5"/>
    <x v="4"/>
    <n v="2003"/>
    <n v="1733"/>
    <n v="2"/>
    <n v="3"/>
    <n v="1"/>
    <n v="2"/>
    <n v="225000"/>
    <x v="0"/>
    <s v="Gilbert"/>
  </r>
  <r>
    <n v="8220"/>
    <n v="7"/>
    <n v="5"/>
    <x v="80"/>
    <n v="2001"/>
    <n v="1892"/>
    <n v="2"/>
    <n v="3"/>
    <n v="1"/>
    <n v="2"/>
    <n v="226750"/>
    <x v="0"/>
    <s v="Gilbert"/>
  </r>
  <r>
    <n v="8738"/>
    <n v="7"/>
    <n v="5"/>
    <x v="78"/>
    <n v="1999"/>
    <n v="2291"/>
    <n v="2"/>
    <n v="4"/>
    <n v="1"/>
    <n v="2"/>
    <n v="230000"/>
    <x v="0"/>
    <s v="Gilbert"/>
  </r>
  <r>
    <n v="11194"/>
    <n v="8"/>
    <n v="5"/>
    <x v="80"/>
    <n v="2000"/>
    <n v="1936"/>
    <n v="2"/>
    <n v="3"/>
    <n v="1"/>
    <n v="2"/>
    <n v="230500"/>
    <x v="0"/>
    <s v="Gilbert"/>
  </r>
  <r>
    <n v="8795"/>
    <n v="7"/>
    <n v="5"/>
    <x v="80"/>
    <n v="2000"/>
    <n v="2256"/>
    <n v="2"/>
    <n v="4"/>
    <n v="1"/>
    <n v="2"/>
    <n v="236000"/>
    <x v="0"/>
    <s v="Gilbert"/>
  </r>
  <r>
    <n v="10463"/>
    <n v="8"/>
    <n v="5"/>
    <x v="0"/>
    <n v="2005"/>
    <n v="1801"/>
    <n v="2"/>
    <n v="3"/>
    <n v="1"/>
    <n v="3"/>
    <n v="239900"/>
    <x v="0"/>
    <s v="Gilbert"/>
  </r>
  <r>
    <n v="14859"/>
    <n v="7"/>
    <n v="5"/>
    <x v="2"/>
    <n v="2006"/>
    <n v="1670"/>
    <n v="2"/>
    <n v="3"/>
    <n v="1"/>
    <n v="3"/>
    <n v="240000"/>
    <x v="0"/>
    <s v="Gilbert"/>
  </r>
  <r>
    <n v="12224"/>
    <n v="6"/>
    <n v="5"/>
    <x v="80"/>
    <n v="2000"/>
    <n v="2054"/>
    <n v="2"/>
    <n v="3"/>
    <n v="1"/>
    <n v="2"/>
    <n v="244000"/>
    <x v="0"/>
    <s v="Gilbert"/>
  </r>
  <r>
    <n v="15896"/>
    <n v="7"/>
    <n v="5"/>
    <x v="78"/>
    <n v="1999"/>
    <n v="2312"/>
    <n v="2"/>
    <n v="4"/>
    <n v="1"/>
    <n v="3"/>
    <n v="245000"/>
    <x v="0"/>
    <s v="Gilbert"/>
  </r>
  <r>
    <n v="13128"/>
    <n v="8"/>
    <n v="5"/>
    <x v="0"/>
    <n v="2005"/>
    <n v="2064"/>
    <n v="2"/>
    <n v="4"/>
    <n v="1"/>
    <n v="2"/>
    <n v="250000"/>
    <x v="0"/>
    <s v="Gilbert"/>
  </r>
  <r>
    <n v="12891"/>
    <n v="8"/>
    <n v="5"/>
    <x v="5"/>
    <n v="2002"/>
    <n v="2004"/>
    <n v="2"/>
    <n v="4"/>
    <n v="1"/>
    <n v="3"/>
    <n v="257500"/>
    <x v="0"/>
    <s v="Gilbert"/>
  </r>
  <r>
    <n v="11631"/>
    <n v="8"/>
    <n v="5"/>
    <x v="3"/>
    <n v="2005"/>
    <n v="2373"/>
    <n v="2"/>
    <n v="4"/>
    <n v="1"/>
    <n v="3"/>
    <n v="258000"/>
    <x v="0"/>
    <s v="Gilbert"/>
  </r>
  <r>
    <n v="14572"/>
    <n v="7"/>
    <n v="5"/>
    <x v="3"/>
    <n v="2004"/>
    <n v="1530"/>
    <n v="2"/>
    <n v="3"/>
    <n v="1"/>
    <n v="3"/>
    <n v="259000"/>
    <x v="0"/>
    <s v="Gilbert"/>
  </r>
  <r>
    <n v="11792"/>
    <n v="8"/>
    <n v="5"/>
    <x v="4"/>
    <n v="2003"/>
    <n v="2283"/>
    <n v="2"/>
    <n v="4"/>
    <n v="1"/>
    <n v="3"/>
    <n v="270000"/>
    <x v="0"/>
    <s v="Gilbert"/>
  </r>
  <r>
    <n v="23257"/>
    <n v="7"/>
    <n v="5"/>
    <x v="2"/>
    <n v="2006"/>
    <n v="2021"/>
    <n v="2"/>
    <n v="3"/>
    <n v="1"/>
    <n v="2"/>
    <n v="274725"/>
    <x v="0"/>
    <s v="Gilbert"/>
  </r>
  <r>
    <n v="12104"/>
    <n v="7"/>
    <n v="5"/>
    <x v="2"/>
    <n v="2006"/>
    <n v="2322"/>
    <n v="3"/>
    <n v="4"/>
    <n v="0"/>
    <n v="3"/>
    <n v="287602"/>
    <x v="0"/>
    <s v="Gilbert"/>
  </r>
  <r>
    <n v="13751"/>
    <n v="7"/>
    <n v="5"/>
    <x v="0"/>
    <n v="2006"/>
    <n v="2212"/>
    <n v="2"/>
    <n v="3"/>
    <n v="1"/>
    <n v="3"/>
    <n v="309000"/>
    <x v="0"/>
    <s v="Gilbert"/>
  </r>
  <r>
    <n v="19378"/>
    <n v="7"/>
    <n v="5"/>
    <x v="0"/>
    <n v="2006"/>
    <n v="2462"/>
    <n v="2"/>
    <n v="4"/>
    <n v="1"/>
    <n v="2"/>
    <n v="320000"/>
    <x v="0"/>
    <s v="Gilbert"/>
  </r>
  <r>
    <n v="14892"/>
    <n v="9"/>
    <n v="5"/>
    <x v="2"/>
    <n v="2007"/>
    <n v="1746"/>
    <n v="2"/>
    <n v="3"/>
    <n v="2"/>
    <n v="3"/>
    <n v="377500"/>
    <x v="0"/>
    <s v="Gilbert"/>
  </r>
  <r>
    <n v="4420"/>
    <n v="8"/>
    <n v="5"/>
    <x v="6"/>
    <n v="1980"/>
    <n v="788"/>
    <n v="1"/>
    <n v="1"/>
    <n v="1"/>
    <n v="2"/>
    <n v="155000"/>
    <x v="0"/>
    <s v="Greens"/>
  </r>
  <r>
    <n v="3876"/>
    <n v="8"/>
    <n v="5"/>
    <x v="66"/>
    <n v="1978"/>
    <n v="1226"/>
    <n v="1"/>
    <n v="1"/>
    <n v="1"/>
    <n v="2"/>
    <n v="170000"/>
    <x v="0"/>
    <s v="Greens"/>
  </r>
  <r>
    <n v="3640"/>
    <n v="8"/>
    <n v="5"/>
    <x v="6"/>
    <n v="1980"/>
    <n v="1036"/>
    <n v="1"/>
    <n v="1"/>
    <n v="1"/>
    <n v="2"/>
    <n v="188000"/>
    <x v="0"/>
    <s v="Greens"/>
  </r>
  <r>
    <n v="3874"/>
    <n v="8"/>
    <n v="5"/>
    <x v="6"/>
    <n v="1980"/>
    <n v="1226"/>
    <n v="1"/>
    <n v="1"/>
    <n v="1"/>
    <n v="2"/>
    <n v="190000"/>
    <x v="0"/>
    <s v="Greens"/>
  </r>
  <r>
    <n v="3880"/>
    <n v="8"/>
    <n v="6"/>
    <x v="66"/>
    <n v="1978"/>
    <n v="1226"/>
    <n v="1"/>
    <n v="1"/>
    <n v="1"/>
    <n v="2"/>
    <n v="206000"/>
    <x v="0"/>
    <s v="Greens"/>
  </r>
  <r>
    <n v="3782"/>
    <n v="8"/>
    <n v="5"/>
    <x v="93"/>
    <n v="1981"/>
    <n v="1226"/>
    <n v="1"/>
    <n v="1"/>
    <n v="2"/>
    <n v="2"/>
    <n v="211500"/>
    <x v="0"/>
    <s v="Greens"/>
  </r>
  <r>
    <n v="3840"/>
    <n v="8"/>
    <n v="6"/>
    <x v="66"/>
    <n v="1998"/>
    <n v="1295"/>
    <n v="1"/>
    <n v="1"/>
    <n v="2"/>
    <n v="2"/>
    <n v="213750"/>
    <x v="0"/>
    <s v="Greens"/>
  </r>
  <r>
    <n v="3760"/>
    <n v="8"/>
    <n v="5"/>
    <x v="6"/>
    <n v="1980"/>
    <n v="1235"/>
    <n v="1"/>
    <n v="1"/>
    <n v="3"/>
    <n v="2"/>
    <n v="214000"/>
    <x v="0"/>
    <s v="Greens"/>
  </r>
  <r>
    <n v="8239"/>
    <n v="7"/>
    <n v="5"/>
    <x v="61"/>
    <n v="1986"/>
    <n v="1295"/>
    <n v="2"/>
    <n v="2"/>
    <n v="0"/>
    <n v="1"/>
    <n v="230000"/>
    <x v="0"/>
    <s v="GrnHill"/>
  </r>
  <r>
    <n v="9763"/>
    <n v="7"/>
    <n v="5"/>
    <x v="77"/>
    <n v="1998"/>
    <n v="1502"/>
    <n v="1"/>
    <n v="1"/>
    <n v="1"/>
    <n v="1"/>
    <n v="330000"/>
    <x v="0"/>
    <s v="GrnHill"/>
  </r>
  <r>
    <n v="14584"/>
    <n v="1"/>
    <n v="5"/>
    <x v="86"/>
    <n v="1952"/>
    <n v="733"/>
    <n v="1"/>
    <n v="2"/>
    <n v="0"/>
    <n v="2"/>
    <n v="13100"/>
    <x v="3"/>
    <s v="IDOTRR"/>
  </r>
  <r>
    <n v="7879"/>
    <n v="4"/>
    <n v="5"/>
    <x v="36"/>
    <n v="1950"/>
    <n v="720"/>
    <n v="1"/>
    <n v="2"/>
    <n v="0"/>
    <n v="0"/>
    <n v="34900"/>
    <x v="0"/>
    <s v="IDOTRR"/>
  </r>
  <r>
    <n v="9000"/>
    <n v="2"/>
    <n v="3"/>
    <x v="18"/>
    <n v="1950"/>
    <n v="480"/>
    <n v="0"/>
    <n v="1"/>
    <n v="0"/>
    <n v="1"/>
    <n v="35311"/>
    <x v="0"/>
    <s v="IDOTRR"/>
  </r>
  <r>
    <n v="8500"/>
    <n v="4"/>
    <n v="4"/>
    <x v="36"/>
    <n v="1950"/>
    <n v="1317"/>
    <n v="1"/>
    <n v="3"/>
    <n v="0"/>
    <n v="1"/>
    <n v="40000"/>
    <x v="2"/>
    <s v="IDOTRR"/>
  </r>
  <r>
    <n v="9392"/>
    <n v="3"/>
    <n v="3"/>
    <x v="31"/>
    <n v="1950"/>
    <n v="797"/>
    <n v="1"/>
    <n v="2"/>
    <n v="0"/>
    <n v="0"/>
    <n v="44000"/>
    <x v="2"/>
    <s v="IDOTRR"/>
  </r>
  <r>
    <n v="10320"/>
    <n v="4"/>
    <n v="1"/>
    <x v="46"/>
    <n v="1950"/>
    <n v="1484"/>
    <n v="2"/>
    <n v="3"/>
    <n v="0"/>
    <n v="1"/>
    <n v="50000"/>
    <x v="2"/>
    <s v="IDOTRR"/>
  </r>
  <r>
    <n v="8712"/>
    <n v="4"/>
    <n v="7"/>
    <x v="94"/>
    <n v="1950"/>
    <n v="952"/>
    <n v="1"/>
    <n v="3"/>
    <n v="0"/>
    <n v="1"/>
    <n v="50138"/>
    <x v="2"/>
    <s v="IDOTRR"/>
  </r>
  <r>
    <n v="12366"/>
    <n v="3"/>
    <n v="5"/>
    <x v="16"/>
    <n v="1950"/>
    <n v="729"/>
    <n v="1"/>
    <n v="2"/>
    <n v="0"/>
    <n v="0"/>
    <n v="51689"/>
    <x v="0"/>
    <s v="IDOTRR"/>
  </r>
  <r>
    <n v="5600"/>
    <n v="4"/>
    <n v="5"/>
    <x v="19"/>
    <n v="1950"/>
    <n v="1092"/>
    <n v="2"/>
    <n v="3"/>
    <n v="0"/>
    <n v="0"/>
    <n v="55000"/>
    <x v="2"/>
    <s v="IDOTRR"/>
  </r>
  <r>
    <n v="3636"/>
    <n v="4"/>
    <n v="4"/>
    <x v="34"/>
    <n v="1950"/>
    <n v="796"/>
    <n v="1"/>
    <n v="2"/>
    <n v="0"/>
    <n v="0"/>
    <n v="55000"/>
    <x v="0"/>
    <s v="IDOTRR"/>
  </r>
  <r>
    <n v="8712"/>
    <n v="5"/>
    <n v="5"/>
    <x v="86"/>
    <n v="1952"/>
    <n v="1044"/>
    <n v="1"/>
    <n v="2"/>
    <n v="0"/>
    <n v="2"/>
    <n v="55993"/>
    <x v="0"/>
    <s v="IDOTRR"/>
  </r>
  <r>
    <n v="21780"/>
    <n v="2"/>
    <n v="4"/>
    <x v="46"/>
    <n v="1950"/>
    <n v="810"/>
    <n v="1"/>
    <n v="1"/>
    <n v="0"/>
    <n v="1"/>
    <n v="57625"/>
    <x v="2"/>
    <s v="IDOTRR"/>
  </r>
  <r>
    <n v="4761"/>
    <n v="3"/>
    <n v="3"/>
    <x v="42"/>
    <n v="1950"/>
    <n v="1020"/>
    <n v="1"/>
    <n v="2"/>
    <n v="0"/>
    <n v="0"/>
    <n v="64500"/>
    <x v="2"/>
    <s v="IDOTRR"/>
  </r>
  <r>
    <n v="9000"/>
    <n v="4"/>
    <n v="6"/>
    <x v="36"/>
    <n v="1950"/>
    <n v="864"/>
    <n v="1"/>
    <n v="3"/>
    <n v="0"/>
    <n v="1"/>
    <n v="65000"/>
    <x v="0"/>
    <s v="IDOTRR"/>
  </r>
  <r>
    <n v="8967"/>
    <n v="5"/>
    <n v="2"/>
    <x v="36"/>
    <n v="1950"/>
    <n v="1077"/>
    <n v="1"/>
    <n v="2"/>
    <n v="0"/>
    <n v="1"/>
    <n v="67000"/>
    <x v="2"/>
    <s v="IDOTRR"/>
  </r>
  <r>
    <n v="11067"/>
    <n v="2"/>
    <n v="4"/>
    <x v="30"/>
    <n v="1950"/>
    <n v="845"/>
    <n v="1"/>
    <n v="1"/>
    <n v="0"/>
    <n v="1"/>
    <n v="68104"/>
    <x v="0"/>
    <s v="IDOTRR"/>
  </r>
  <r>
    <n v="7500"/>
    <n v="4"/>
    <n v="4"/>
    <x v="36"/>
    <n v="1950"/>
    <n v="1128"/>
    <n v="1"/>
    <n v="2"/>
    <n v="0"/>
    <n v="2"/>
    <n v="68400"/>
    <x v="1"/>
    <s v="IDOTRR"/>
  </r>
  <r>
    <n v="5160"/>
    <n v="4"/>
    <n v="6"/>
    <x v="23"/>
    <n v="1950"/>
    <n v="892"/>
    <n v="1"/>
    <n v="1"/>
    <n v="0"/>
    <n v="0"/>
    <n v="70000"/>
    <x v="1"/>
    <s v="IDOTRR"/>
  </r>
  <r>
    <n v="9000"/>
    <n v="5"/>
    <n v="4"/>
    <x v="47"/>
    <n v="1950"/>
    <n v="819"/>
    <n v="1"/>
    <n v="2"/>
    <n v="0"/>
    <n v="0"/>
    <n v="72000"/>
    <x v="0"/>
    <s v="IDOTRR"/>
  </r>
  <r>
    <n v="8534"/>
    <n v="4"/>
    <n v="4"/>
    <x v="24"/>
    <n v="1950"/>
    <n v="672"/>
    <n v="1"/>
    <n v="2"/>
    <n v="0"/>
    <n v="0"/>
    <n v="72000"/>
    <x v="0"/>
    <s v="IDOTRR"/>
  </r>
  <r>
    <n v="10200"/>
    <n v="4"/>
    <n v="6"/>
    <x v="24"/>
    <n v="1950"/>
    <n v="572"/>
    <n v="1"/>
    <n v="2"/>
    <n v="0"/>
    <n v="1"/>
    <n v="75000"/>
    <x v="0"/>
    <s v="IDOTRR"/>
  </r>
  <r>
    <n v="3672"/>
    <n v="5"/>
    <n v="7"/>
    <x v="34"/>
    <n v="1950"/>
    <n v="816"/>
    <n v="1"/>
    <n v="2"/>
    <n v="0"/>
    <n v="1"/>
    <n v="75200"/>
    <x v="0"/>
    <s v="IDOTRR"/>
  </r>
  <r>
    <n v="6402"/>
    <n v="5"/>
    <n v="5"/>
    <x v="36"/>
    <n v="1950"/>
    <n v="1192"/>
    <n v="1"/>
    <n v="3"/>
    <n v="0"/>
    <n v="1"/>
    <n v="78000"/>
    <x v="0"/>
    <s v="IDOTRR"/>
  </r>
  <r>
    <n v="8520"/>
    <n v="3"/>
    <n v="5"/>
    <x v="38"/>
    <n v="1950"/>
    <n v="936"/>
    <n v="1"/>
    <n v="2"/>
    <n v="0"/>
    <n v="0"/>
    <n v="78000"/>
    <x v="0"/>
    <s v="IDOTRR"/>
  </r>
  <r>
    <n v="5150"/>
    <n v="4"/>
    <n v="7"/>
    <x v="46"/>
    <n v="2000"/>
    <n v="1049"/>
    <n v="1"/>
    <n v="2"/>
    <n v="0"/>
    <n v="1"/>
    <n v="80900"/>
    <x v="0"/>
    <s v="IDOTRR"/>
  </r>
  <r>
    <n v="18000"/>
    <n v="3"/>
    <n v="4"/>
    <x v="14"/>
    <n v="1950"/>
    <n v="894"/>
    <n v="1"/>
    <n v="2"/>
    <n v="0"/>
    <n v="3"/>
    <n v="81000"/>
    <x v="0"/>
    <s v="IDOTRR"/>
  </r>
  <r>
    <n v="8154"/>
    <n v="2"/>
    <n v="5"/>
    <x v="28"/>
    <n v="1950"/>
    <n v="540"/>
    <n v="1"/>
    <n v="1"/>
    <n v="0"/>
    <n v="1"/>
    <n v="82000"/>
    <x v="0"/>
    <s v="IDOTRR"/>
  </r>
  <r>
    <n v="10320"/>
    <n v="3"/>
    <n v="3"/>
    <x v="45"/>
    <n v="1950"/>
    <n v="1344"/>
    <n v="2"/>
    <n v="3"/>
    <n v="0"/>
    <n v="0"/>
    <n v="82375"/>
    <x v="2"/>
    <s v="IDOTRR"/>
  </r>
  <r>
    <n v="6780"/>
    <n v="6"/>
    <n v="8"/>
    <x v="14"/>
    <n v="1982"/>
    <n v="754"/>
    <n v="1"/>
    <n v="2"/>
    <n v="0"/>
    <n v="0"/>
    <n v="84500"/>
    <x v="2"/>
    <s v="IDOTRR"/>
  </r>
  <r>
    <n v="8470"/>
    <n v="3"/>
    <n v="2"/>
    <x v="45"/>
    <n v="1982"/>
    <n v="1526"/>
    <n v="1"/>
    <n v="2"/>
    <n v="0"/>
    <n v="0"/>
    <n v="85000"/>
    <x v="2"/>
    <s v="IDOTRR"/>
  </r>
  <r>
    <n v="10320"/>
    <n v="5"/>
    <n v="8"/>
    <x v="95"/>
    <n v="1991"/>
    <n v="759"/>
    <n v="1"/>
    <n v="1"/>
    <n v="0"/>
    <n v="2"/>
    <n v="85000"/>
    <x v="0"/>
    <s v="IDOTRR"/>
  </r>
  <r>
    <n v="7030"/>
    <n v="4"/>
    <n v="6"/>
    <x v="24"/>
    <n v="1950"/>
    <n v="641"/>
    <n v="1"/>
    <n v="2"/>
    <n v="0"/>
    <n v="1"/>
    <n v="85000"/>
    <x v="0"/>
    <s v="IDOTRR"/>
  </r>
  <r>
    <n v="5000"/>
    <n v="5"/>
    <n v="6"/>
    <x v="28"/>
    <n v="1950"/>
    <n v="803"/>
    <n v="1"/>
    <n v="2"/>
    <n v="0"/>
    <n v="2"/>
    <n v="87000"/>
    <x v="0"/>
    <s v="IDOTRR"/>
  </r>
  <r>
    <n v="5280"/>
    <n v="4"/>
    <n v="7"/>
    <x v="96"/>
    <n v="1950"/>
    <n v="1361"/>
    <n v="1"/>
    <n v="2"/>
    <n v="0"/>
    <n v="1"/>
    <n v="89000"/>
    <x v="0"/>
    <s v="IDOTRR"/>
  </r>
  <r>
    <n v="7920"/>
    <n v="6"/>
    <n v="7"/>
    <x v="36"/>
    <n v="1950"/>
    <n v="1406"/>
    <n v="1"/>
    <n v="3"/>
    <n v="0"/>
    <n v="0"/>
    <n v="89500"/>
    <x v="2"/>
    <s v="IDOTRR"/>
  </r>
  <r>
    <n v="7200"/>
    <n v="6"/>
    <n v="6"/>
    <x v="19"/>
    <n v="1950"/>
    <n v="984"/>
    <n v="1"/>
    <n v="3"/>
    <n v="0"/>
    <n v="1"/>
    <n v="90000"/>
    <x v="0"/>
    <s v="IDOTRR"/>
  </r>
  <r>
    <n v="9786"/>
    <n v="3"/>
    <n v="4"/>
    <x v="34"/>
    <n v="1950"/>
    <n v="1077"/>
    <n v="1"/>
    <n v="3"/>
    <n v="1"/>
    <n v="1"/>
    <n v="91000"/>
    <x v="0"/>
    <s v="IDOTRR"/>
  </r>
  <r>
    <n v="6291"/>
    <n v="6"/>
    <n v="6"/>
    <x v="19"/>
    <n v="1950"/>
    <n v="768"/>
    <n v="1"/>
    <n v="1"/>
    <n v="0"/>
    <n v="2"/>
    <n v="93850"/>
    <x v="1"/>
    <s v="IDOTRR"/>
  </r>
  <r>
    <n v="7392"/>
    <n v="5"/>
    <n v="7"/>
    <x v="19"/>
    <n v="1995"/>
    <n v="912"/>
    <n v="1"/>
    <n v="2"/>
    <n v="0"/>
    <n v="1"/>
    <n v="99500"/>
    <x v="0"/>
    <s v="IDOTRR"/>
  </r>
  <r>
    <n v="4330"/>
    <n v="4"/>
    <n v="6"/>
    <x v="33"/>
    <n v="1958"/>
    <n v="1315"/>
    <n v="2"/>
    <n v="3"/>
    <n v="0"/>
    <n v="2"/>
    <n v="99500"/>
    <x v="0"/>
    <s v="IDOTRR"/>
  </r>
  <r>
    <n v="6060"/>
    <n v="4"/>
    <n v="5"/>
    <x v="30"/>
    <n v="1950"/>
    <n v="1123"/>
    <n v="1"/>
    <n v="3"/>
    <n v="0"/>
    <n v="1"/>
    <n v="100000"/>
    <x v="0"/>
    <s v="IDOTRR"/>
  </r>
  <r>
    <n v="7200"/>
    <n v="5"/>
    <n v="7"/>
    <x v="36"/>
    <n v="1996"/>
    <n v="1111"/>
    <n v="1"/>
    <n v="3"/>
    <n v="0"/>
    <n v="1"/>
    <n v="101000"/>
    <x v="0"/>
    <s v="IDOTRR"/>
  </r>
  <r>
    <n v="7288"/>
    <n v="5"/>
    <n v="6"/>
    <x v="43"/>
    <n v="1950"/>
    <n v="976"/>
    <n v="1"/>
    <n v="2"/>
    <n v="0"/>
    <n v="1"/>
    <n v="102000"/>
    <x v="0"/>
    <s v="IDOTRR"/>
  </r>
  <r>
    <n v="8712"/>
    <n v="4"/>
    <n v="7"/>
    <x v="31"/>
    <n v="1950"/>
    <n v="1178"/>
    <n v="1"/>
    <n v="2"/>
    <n v="0"/>
    <n v="1"/>
    <n v="102776"/>
    <x v="0"/>
    <s v="IDOTRR"/>
  </r>
  <r>
    <n v="6240"/>
    <n v="4"/>
    <n v="5"/>
    <x v="24"/>
    <n v="1950"/>
    <n v="1208"/>
    <n v="1"/>
    <n v="2"/>
    <n v="0"/>
    <n v="2"/>
    <n v="103000"/>
    <x v="0"/>
    <s v="IDOTRR"/>
  </r>
  <r>
    <n v="56600"/>
    <n v="5"/>
    <n v="1"/>
    <x v="31"/>
    <n v="1950"/>
    <n v="1836"/>
    <n v="2"/>
    <n v="4"/>
    <n v="0"/>
    <n v="1"/>
    <n v="103000"/>
    <x v="0"/>
    <s v="IDOTRR"/>
  </r>
  <r>
    <n v="8765"/>
    <n v="4"/>
    <n v="6"/>
    <x v="15"/>
    <n v="1950"/>
    <n v="951"/>
    <n v="1"/>
    <n v="2"/>
    <n v="0"/>
    <n v="1"/>
    <n v="106500"/>
    <x v="0"/>
    <s v="IDOTRR"/>
  </r>
  <r>
    <n v="10320"/>
    <n v="4"/>
    <n v="5"/>
    <x v="27"/>
    <n v="1950"/>
    <n v="1430"/>
    <n v="2"/>
    <n v="3"/>
    <n v="0"/>
    <n v="2"/>
    <n v="107000"/>
    <x v="0"/>
    <s v="IDOTRR"/>
  </r>
  <r>
    <n v="11040"/>
    <n v="4"/>
    <n v="6"/>
    <x v="36"/>
    <n v="1950"/>
    <n v="1336"/>
    <n v="1"/>
    <n v="3"/>
    <n v="0"/>
    <n v="1"/>
    <n v="108000"/>
    <x v="0"/>
    <s v="IDOTRR"/>
  </r>
  <r>
    <n v="4800"/>
    <n v="4"/>
    <n v="7"/>
    <x v="38"/>
    <n v="1990"/>
    <n v="1196"/>
    <n v="1"/>
    <n v="2"/>
    <n v="0"/>
    <n v="2"/>
    <n v="109900"/>
    <x v="0"/>
    <s v="IDOTRR"/>
  </r>
  <r>
    <n v="8472"/>
    <n v="5"/>
    <n v="5"/>
    <x v="53"/>
    <n v="1963"/>
    <n v="816"/>
    <n v="1"/>
    <n v="2"/>
    <n v="0"/>
    <n v="2"/>
    <n v="110000"/>
    <x v="0"/>
    <s v="IDOTRR"/>
  </r>
  <r>
    <n v="9140"/>
    <n v="6"/>
    <n v="5"/>
    <x v="26"/>
    <n v="1975"/>
    <n v="1107"/>
    <n v="1"/>
    <n v="2"/>
    <n v="0"/>
    <n v="1"/>
    <n v="110000"/>
    <x v="0"/>
    <s v="IDOTRR"/>
  </r>
  <r>
    <n v="8500"/>
    <n v="5"/>
    <n v="7"/>
    <x v="47"/>
    <n v="2005"/>
    <n v="1517"/>
    <n v="2"/>
    <n v="3"/>
    <n v="0"/>
    <n v="0"/>
    <n v="115000"/>
    <x v="0"/>
    <s v="IDOTRR"/>
  </r>
  <r>
    <n v="9000"/>
    <n v="5"/>
    <n v="6"/>
    <x v="83"/>
    <n v="1951"/>
    <n v="1396"/>
    <n v="2"/>
    <n v="4"/>
    <n v="0"/>
    <n v="0"/>
    <n v="115000"/>
    <x v="2"/>
    <s v="IDOTRR"/>
  </r>
  <r>
    <n v="10320"/>
    <n v="6"/>
    <n v="7"/>
    <x v="45"/>
    <n v="1965"/>
    <n v="1403"/>
    <n v="1"/>
    <n v="3"/>
    <n v="0"/>
    <n v="1"/>
    <n v="116000"/>
    <x v="1"/>
    <s v="IDOTRR"/>
  </r>
  <r>
    <n v="7518"/>
    <n v="5"/>
    <n v="8"/>
    <x v="46"/>
    <n v="2004"/>
    <n v="1330"/>
    <n v="1"/>
    <n v="3"/>
    <n v="0"/>
    <n v="1"/>
    <n v="116500"/>
    <x v="1"/>
    <s v="IDOTRR"/>
  </r>
  <r>
    <n v="8263"/>
    <n v="6"/>
    <n v="5"/>
    <x v="36"/>
    <n v="1950"/>
    <n v="1012"/>
    <n v="1"/>
    <n v="2"/>
    <n v="1"/>
    <n v="1"/>
    <n v="118400"/>
    <x v="0"/>
    <s v="IDOTRR"/>
  </r>
  <r>
    <n v="8155"/>
    <n v="5"/>
    <n v="7"/>
    <x v="19"/>
    <n v="1950"/>
    <n v="1200"/>
    <n v="1"/>
    <n v="4"/>
    <n v="0"/>
    <n v="0"/>
    <n v="119000"/>
    <x v="0"/>
    <s v="IDOTRR"/>
  </r>
  <r>
    <n v="8600"/>
    <n v="6"/>
    <n v="6"/>
    <x v="25"/>
    <n v="1950"/>
    <n v="1376"/>
    <n v="2"/>
    <n v="3"/>
    <n v="1"/>
    <n v="1"/>
    <n v="119500"/>
    <x v="0"/>
    <s v="IDOTRR"/>
  </r>
  <r>
    <n v="8250"/>
    <n v="5"/>
    <n v="6"/>
    <x v="96"/>
    <n v="2006"/>
    <n v="1991"/>
    <n v="2"/>
    <n v="4"/>
    <n v="0"/>
    <n v="0"/>
    <n v="119600"/>
    <x v="1"/>
    <s v="IDOTRR"/>
  </r>
  <r>
    <n v="10320"/>
    <n v="5"/>
    <n v="6"/>
    <x v="45"/>
    <n v="1978"/>
    <n v="1308"/>
    <n v="2"/>
    <n v="2"/>
    <n v="0"/>
    <n v="2"/>
    <n v="120000"/>
    <x v="2"/>
    <s v="IDOTRR"/>
  </r>
  <r>
    <n v="6000"/>
    <n v="6"/>
    <n v="8"/>
    <x v="20"/>
    <n v="2006"/>
    <n v="1090"/>
    <n v="1"/>
    <n v="3"/>
    <n v="0"/>
    <n v="1"/>
    <n v="120000"/>
    <x v="0"/>
    <s v="IDOTRR"/>
  </r>
  <r>
    <n v="5890"/>
    <n v="6"/>
    <n v="8"/>
    <x v="19"/>
    <n v="2007"/>
    <n v="816"/>
    <n v="1"/>
    <n v="2"/>
    <n v="0"/>
    <n v="1"/>
    <n v="120500"/>
    <x v="1"/>
    <s v="IDOTRR"/>
  </r>
  <r>
    <n v="6900"/>
    <n v="5"/>
    <n v="6"/>
    <x v="20"/>
    <n v="1955"/>
    <n v="778"/>
    <n v="1"/>
    <n v="2"/>
    <n v="1"/>
    <n v="1"/>
    <n v="120500"/>
    <x v="0"/>
    <s v="IDOTRR"/>
  </r>
  <r>
    <n v="8660"/>
    <n v="5"/>
    <n v="6"/>
    <x v="31"/>
    <n v="1993"/>
    <n v="2168"/>
    <n v="2"/>
    <n v="5"/>
    <n v="0"/>
    <n v="2"/>
    <n v="123000"/>
    <x v="0"/>
    <s v="IDOTRR"/>
  </r>
  <r>
    <n v="6060"/>
    <n v="5"/>
    <n v="9"/>
    <x v="19"/>
    <n v="2007"/>
    <n v="1001"/>
    <n v="1"/>
    <n v="2"/>
    <n v="0"/>
    <n v="1"/>
    <n v="124900"/>
    <x v="0"/>
    <s v="IDOTRR"/>
  </r>
  <r>
    <n v="5436"/>
    <n v="4"/>
    <n v="8"/>
    <x v="34"/>
    <n v="2007"/>
    <n v="1154"/>
    <n v="1"/>
    <n v="3"/>
    <n v="0"/>
    <n v="1"/>
    <n v="125500"/>
    <x v="1"/>
    <s v="IDOTRR"/>
  </r>
  <r>
    <n v="7200"/>
    <n v="5"/>
    <n v="6"/>
    <x v="39"/>
    <n v="1995"/>
    <n v="1360"/>
    <n v="1"/>
    <n v="2"/>
    <n v="0"/>
    <n v="1"/>
    <n v="125500"/>
    <x v="0"/>
    <s v="IDOTRR"/>
  </r>
  <r>
    <n v="7000"/>
    <n v="6"/>
    <n v="8"/>
    <x v="21"/>
    <n v="1998"/>
    <n v="919"/>
    <n v="1"/>
    <n v="2"/>
    <n v="0"/>
    <n v="1"/>
    <n v="126000"/>
    <x v="1"/>
    <s v="IDOTRR"/>
  </r>
  <r>
    <n v="6000"/>
    <n v="5"/>
    <n v="5"/>
    <x v="58"/>
    <n v="1967"/>
    <n v="1656"/>
    <n v="1"/>
    <n v="3"/>
    <n v="1"/>
    <n v="1"/>
    <n v="126000"/>
    <x v="0"/>
    <s v="IDOTRR"/>
  </r>
  <r>
    <n v="7006"/>
    <n v="6"/>
    <n v="6"/>
    <x v="24"/>
    <n v="1950"/>
    <n v="1236"/>
    <n v="2"/>
    <n v="3"/>
    <n v="1"/>
    <n v="1"/>
    <n v="127000"/>
    <x v="0"/>
    <s v="IDOTRR"/>
  </r>
  <r>
    <n v="6882"/>
    <n v="6"/>
    <n v="7"/>
    <x v="84"/>
    <n v="2006"/>
    <n v="1355"/>
    <n v="1"/>
    <n v="3"/>
    <n v="0"/>
    <n v="0"/>
    <n v="127000"/>
    <x v="0"/>
    <s v="IDOTRR"/>
  </r>
  <r>
    <n v="7200"/>
    <n v="6"/>
    <n v="7"/>
    <x v="24"/>
    <n v="1992"/>
    <n v="1040"/>
    <n v="1"/>
    <n v="2"/>
    <n v="0"/>
    <n v="2"/>
    <n v="127500"/>
    <x v="0"/>
    <s v="IDOTRR"/>
  </r>
  <r>
    <n v="7288"/>
    <n v="5"/>
    <n v="7"/>
    <x v="24"/>
    <n v="2003"/>
    <n v="1601"/>
    <n v="2"/>
    <n v="3"/>
    <n v="0"/>
    <n v="0"/>
    <n v="129850"/>
    <x v="1"/>
    <s v="IDOTRR"/>
  </r>
  <r>
    <n v="5160"/>
    <n v="6"/>
    <n v="6"/>
    <x v="17"/>
    <n v="1950"/>
    <n v="1666"/>
    <n v="1"/>
    <n v="3"/>
    <n v="0"/>
    <n v="1"/>
    <n v="135000"/>
    <x v="2"/>
    <s v="IDOTRR"/>
  </r>
  <r>
    <n v="10320"/>
    <n v="6"/>
    <n v="7"/>
    <x v="97"/>
    <n v="1995"/>
    <n v="1469"/>
    <n v="1"/>
    <n v="3"/>
    <n v="0"/>
    <n v="1"/>
    <n v="135000"/>
    <x v="0"/>
    <s v="IDOTRR"/>
  </r>
  <r>
    <n v="10266"/>
    <n v="6"/>
    <n v="6"/>
    <x v="86"/>
    <n v="1952"/>
    <n v="1536"/>
    <n v="1"/>
    <n v="4"/>
    <n v="0"/>
    <n v="1"/>
    <n v="136000"/>
    <x v="0"/>
    <s v="IDOTRR"/>
  </r>
  <r>
    <n v="9060"/>
    <n v="6"/>
    <n v="5"/>
    <x v="52"/>
    <n v="1957"/>
    <n v="1638"/>
    <n v="2"/>
    <n v="4"/>
    <n v="0"/>
    <n v="1"/>
    <n v="139000"/>
    <x v="0"/>
    <s v="IDOTRR"/>
  </r>
  <r>
    <n v="7449"/>
    <n v="7"/>
    <n v="7"/>
    <x v="19"/>
    <n v="1950"/>
    <n v="1108"/>
    <n v="1"/>
    <n v="3"/>
    <n v="1"/>
    <n v="1"/>
    <n v="139400"/>
    <x v="0"/>
    <s v="IDOTRR"/>
  </r>
  <r>
    <n v="6565"/>
    <n v="4"/>
    <n v="6"/>
    <x v="52"/>
    <n v="1980"/>
    <n v="1073"/>
    <n v="1"/>
    <n v="3"/>
    <n v="0"/>
    <n v="2"/>
    <n v="140000"/>
    <x v="0"/>
    <s v="IDOTRR"/>
  </r>
  <r>
    <n v="6876"/>
    <n v="6"/>
    <n v="6"/>
    <x v="39"/>
    <n v="1958"/>
    <n v="1969"/>
    <n v="2"/>
    <n v="4"/>
    <n v="1"/>
    <n v="2"/>
    <n v="141000"/>
    <x v="0"/>
    <s v="IDOTRR"/>
  </r>
  <r>
    <n v="9000"/>
    <n v="6"/>
    <n v="6"/>
    <x v="25"/>
    <n v="1950"/>
    <n v="1375"/>
    <n v="1"/>
    <n v="3"/>
    <n v="1"/>
    <n v="1"/>
    <n v="141000"/>
    <x v="1"/>
    <s v="IDOTRR"/>
  </r>
  <r>
    <n v="7000"/>
    <n v="6"/>
    <n v="7"/>
    <x v="20"/>
    <n v="1950"/>
    <n v="1215"/>
    <n v="1"/>
    <n v="3"/>
    <n v="0"/>
    <n v="2"/>
    <n v="141000"/>
    <x v="0"/>
    <s v="IDOTRR"/>
  </r>
  <r>
    <n v="7000"/>
    <n v="6"/>
    <n v="7"/>
    <x v="21"/>
    <n v="1950"/>
    <n v="1285"/>
    <n v="1"/>
    <n v="3"/>
    <n v="0"/>
    <n v="2"/>
    <n v="145400"/>
    <x v="0"/>
    <s v="IDOTRR"/>
  </r>
  <r>
    <n v="10690"/>
    <n v="5"/>
    <n v="7"/>
    <x v="36"/>
    <n v="1997"/>
    <n v="1344"/>
    <n v="1"/>
    <n v="3"/>
    <n v="0"/>
    <n v="1"/>
    <n v="147000"/>
    <x v="1"/>
    <s v="IDOTRR"/>
  </r>
  <r>
    <n v="6876"/>
    <n v="6"/>
    <n v="5"/>
    <x v="17"/>
    <n v="1950"/>
    <n v="1930"/>
    <n v="2"/>
    <n v="4"/>
    <n v="0"/>
    <n v="1"/>
    <n v="149000"/>
    <x v="0"/>
    <s v="IDOTRR"/>
  </r>
  <r>
    <n v="9060"/>
    <n v="5"/>
    <n v="6"/>
    <x v="23"/>
    <n v="1999"/>
    <n v="1828"/>
    <n v="2"/>
    <n v="3"/>
    <n v="0"/>
    <m/>
    <n v="150909"/>
    <x v="0"/>
    <s v="IDOTRR"/>
  </r>
  <r>
    <n v="13710"/>
    <n v="5"/>
    <n v="5"/>
    <x v="32"/>
    <n v="1950"/>
    <n v="1558"/>
    <n v="1"/>
    <n v="4"/>
    <n v="0"/>
    <n v="1"/>
    <n v="152000"/>
    <x v="0"/>
    <s v="IDOTRR"/>
  </r>
  <r>
    <n v="10320"/>
    <n v="6"/>
    <n v="5"/>
    <x v="45"/>
    <n v="1950"/>
    <n v="2180"/>
    <n v="1"/>
    <n v="3"/>
    <n v="1"/>
    <n v="2"/>
    <n v="161000"/>
    <x v="0"/>
    <s v="IDOTRR"/>
  </r>
  <r>
    <n v="9000"/>
    <n v="5"/>
    <n v="5"/>
    <x v="33"/>
    <n v="1958"/>
    <n v="1955"/>
    <n v="2"/>
    <n v="4"/>
    <n v="0"/>
    <n v="1"/>
    <n v="165500"/>
    <x v="0"/>
    <s v="IDOTRR"/>
  </r>
  <r>
    <n v="7758"/>
    <n v="7"/>
    <n v="4"/>
    <x v="29"/>
    <n v="1950"/>
    <n v="1818"/>
    <n v="1"/>
    <n v="4"/>
    <n v="2"/>
    <n v="1"/>
    <n v="169500"/>
    <x v="2"/>
    <s v="IDOTRR"/>
  </r>
  <r>
    <n v="13200"/>
    <n v="6"/>
    <n v="6"/>
    <x v="53"/>
    <n v="1963"/>
    <n v="2294"/>
    <n v="3"/>
    <n v="5"/>
    <n v="1"/>
    <n v="2"/>
    <n v="202500"/>
    <x v="0"/>
    <s v="IDOTRR"/>
  </r>
  <r>
    <n v="9780"/>
    <n v="7"/>
    <n v="9"/>
    <x v="32"/>
    <n v="2005"/>
    <n v="1952"/>
    <n v="1"/>
    <n v="4"/>
    <n v="2"/>
    <n v="1"/>
    <n v="212300"/>
    <x v="4"/>
    <s v="IDOTRR"/>
  </r>
  <r>
    <n v="3612"/>
    <n v="6"/>
    <n v="5"/>
    <x v="92"/>
    <n v="1994"/>
    <n v="1320"/>
    <n v="2"/>
    <n v="3"/>
    <n v="0"/>
    <n v="2"/>
    <n v="137000"/>
    <x v="0"/>
    <s v="Landmrk"/>
  </r>
  <r>
    <n v="1894"/>
    <n v="4"/>
    <n v="5"/>
    <x v="12"/>
    <n v="1970"/>
    <n v="1092"/>
    <n v="1"/>
    <n v="3"/>
    <n v="0"/>
    <n v="1"/>
    <n v="71000"/>
    <x v="0"/>
    <s v="MeadowV"/>
  </r>
  <r>
    <n v="1470"/>
    <n v="4"/>
    <n v="6"/>
    <x v="12"/>
    <n v="1970"/>
    <n v="630"/>
    <n v="1"/>
    <n v="1"/>
    <n v="0"/>
    <n v="0"/>
    <n v="73000"/>
    <x v="0"/>
    <s v="MeadowV"/>
  </r>
  <r>
    <n v="2001"/>
    <n v="4"/>
    <n v="5"/>
    <x v="12"/>
    <n v="1970"/>
    <n v="1092"/>
    <n v="1"/>
    <n v="3"/>
    <n v="0"/>
    <n v="1"/>
    <n v="75000"/>
    <x v="0"/>
    <s v="MeadowV"/>
  </r>
  <r>
    <n v="1890"/>
    <n v="4"/>
    <n v="3"/>
    <x v="70"/>
    <n v="1976"/>
    <n v="1092"/>
    <n v="1"/>
    <n v="3"/>
    <n v="0"/>
    <n v="1"/>
    <n v="75190"/>
    <x v="0"/>
    <s v="MeadowV"/>
  </r>
  <r>
    <n v="1491"/>
    <n v="4"/>
    <n v="6"/>
    <x v="11"/>
    <n v="1972"/>
    <n v="630"/>
    <n v="1"/>
    <n v="1"/>
    <n v="0"/>
    <n v="0"/>
    <n v="75500"/>
    <x v="0"/>
    <s v="MeadowV"/>
  </r>
  <r>
    <n v="1476"/>
    <n v="4"/>
    <n v="7"/>
    <x v="12"/>
    <n v="1970"/>
    <n v="1092"/>
    <n v="1"/>
    <n v="3"/>
    <n v="0"/>
    <n v="0"/>
    <n v="76000"/>
    <x v="0"/>
    <s v="MeadowV"/>
  </r>
  <r>
    <n v="1484"/>
    <n v="4"/>
    <n v="4"/>
    <x v="11"/>
    <n v="1972"/>
    <n v="1092"/>
    <n v="1"/>
    <n v="3"/>
    <n v="0"/>
    <n v="1"/>
    <n v="79400"/>
    <x v="0"/>
    <s v="MeadowV"/>
  </r>
  <r>
    <n v="1526"/>
    <n v="4"/>
    <n v="5"/>
    <x v="12"/>
    <n v="1970"/>
    <n v="1092"/>
    <n v="1"/>
    <n v="3"/>
    <n v="0"/>
    <n v="0"/>
    <n v="79500"/>
    <x v="0"/>
    <s v="MeadowV"/>
  </r>
  <r>
    <n v="1477"/>
    <n v="4"/>
    <n v="4"/>
    <x v="12"/>
    <n v="1970"/>
    <n v="630"/>
    <n v="1"/>
    <n v="1"/>
    <n v="0"/>
    <n v="1"/>
    <n v="80000"/>
    <x v="0"/>
    <s v="MeadowV"/>
  </r>
  <r>
    <n v="1890"/>
    <n v="4"/>
    <n v="7"/>
    <x v="11"/>
    <n v="1972"/>
    <n v="630"/>
    <n v="1"/>
    <n v="1"/>
    <n v="0"/>
    <n v="0"/>
    <n v="81000"/>
    <x v="1"/>
    <s v="MeadowV"/>
  </r>
  <r>
    <n v="1974"/>
    <n v="4"/>
    <n v="5"/>
    <x v="9"/>
    <n v="1973"/>
    <n v="1092"/>
    <n v="1"/>
    <n v="3"/>
    <n v="0"/>
    <n v="1"/>
    <n v="83500"/>
    <x v="0"/>
    <s v="MeadowV"/>
  </r>
  <r>
    <n v="1936"/>
    <n v="4"/>
    <n v="6"/>
    <x v="12"/>
    <n v="1970"/>
    <n v="630"/>
    <n v="1"/>
    <n v="1"/>
    <n v="0"/>
    <n v="0"/>
    <n v="84500"/>
    <x v="0"/>
    <s v="MeadowV"/>
  </r>
  <r>
    <n v="2592"/>
    <n v="5"/>
    <n v="3"/>
    <x v="70"/>
    <n v="1976"/>
    <n v="1112"/>
    <n v="1"/>
    <n v="3"/>
    <n v="0"/>
    <n v="1"/>
    <n v="85000"/>
    <x v="0"/>
    <s v="MeadowV"/>
  </r>
  <r>
    <n v="1890"/>
    <n v="4"/>
    <n v="6"/>
    <x v="11"/>
    <n v="1972"/>
    <n v="1092"/>
    <n v="1"/>
    <n v="3"/>
    <n v="0"/>
    <n v="1"/>
    <n v="85500"/>
    <x v="0"/>
    <s v="MeadowV"/>
  </r>
  <r>
    <n v="1504"/>
    <n v="4"/>
    <n v="4"/>
    <x v="11"/>
    <n v="1972"/>
    <n v="1092"/>
    <n v="1"/>
    <n v="3"/>
    <n v="0"/>
    <n v="1"/>
    <n v="85500"/>
    <x v="0"/>
    <s v="MeadowV"/>
  </r>
  <r>
    <n v="1526"/>
    <n v="4"/>
    <n v="8"/>
    <x v="12"/>
    <n v="2002"/>
    <n v="630"/>
    <n v="1"/>
    <n v="1"/>
    <n v="0"/>
    <n v="1"/>
    <n v="86000"/>
    <x v="1"/>
    <s v="MeadowV"/>
  </r>
  <r>
    <n v="1533"/>
    <n v="4"/>
    <n v="5"/>
    <x v="12"/>
    <n v="1970"/>
    <n v="1092"/>
    <n v="1"/>
    <n v="3"/>
    <n v="0"/>
    <n v="1"/>
    <n v="87550"/>
    <x v="0"/>
    <s v="MeadowV"/>
  </r>
  <r>
    <n v="2217"/>
    <n v="4"/>
    <n v="4"/>
    <x v="12"/>
    <n v="1970"/>
    <n v="1092"/>
    <n v="1"/>
    <n v="3"/>
    <n v="0"/>
    <n v="1"/>
    <n v="88000"/>
    <x v="0"/>
    <s v="MeadowV"/>
  </r>
  <r>
    <n v="1900"/>
    <n v="4"/>
    <n v="4"/>
    <x v="12"/>
    <n v="1970"/>
    <n v="1092"/>
    <n v="1"/>
    <n v="3"/>
    <n v="0"/>
    <n v="0"/>
    <n v="88250"/>
    <x v="0"/>
    <s v="MeadowV"/>
  </r>
  <r>
    <n v="1936"/>
    <n v="4"/>
    <n v="7"/>
    <x v="12"/>
    <n v="1970"/>
    <n v="1092"/>
    <n v="1"/>
    <n v="3"/>
    <n v="0"/>
    <n v="0"/>
    <n v="90500"/>
    <x v="0"/>
    <s v="MeadowV"/>
  </r>
  <r>
    <n v="1596"/>
    <n v="4"/>
    <n v="5"/>
    <x v="9"/>
    <n v="1973"/>
    <n v="988"/>
    <n v="1"/>
    <n v="2"/>
    <n v="0"/>
    <n v="1"/>
    <n v="91000"/>
    <x v="0"/>
    <s v="MeadowV"/>
  </r>
  <r>
    <n v="1533"/>
    <n v="5"/>
    <n v="7"/>
    <x v="12"/>
    <n v="1970"/>
    <n v="630"/>
    <n v="1"/>
    <n v="1"/>
    <n v="0"/>
    <n v="0"/>
    <n v="92000"/>
    <x v="0"/>
    <s v="MeadowV"/>
  </r>
  <r>
    <n v="1495"/>
    <n v="4"/>
    <n v="6"/>
    <x v="12"/>
    <n v="1970"/>
    <n v="1092"/>
    <n v="1"/>
    <n v="3"/>
    <n v="0"/>
    <n v="0"/>
    <n v="93900"/>
    <x v="0"/>
    <s v="MeadowV"/>
  </r>
  <r>
    <n v="1596"/>
    <n v="4"/>
    <n v="6"/>
    <x v="9"/>
    <n v="1973"/>
    <n v="988"/>
    <n v="1"/>
    <n v="1"/>
    <n v="1"/>
    <n v="1"/>
    <n v="94900"/>
    <x v="0"/>
    <s v="MeadowV"/>
  </r>
  <r>
    <n v="1533"/>
    <n v="4"/>
    <n v="6"/>
    <x v="12"/>
    <n v="2008"/>
    <n v="1344"/>
    <n v="1"/>
    <n v="3"/>
    <n v="1"/>
    <n v="0"/>
    <n v="97000"/>
    <x v="0"/>
    <s v="MeadowV"/>
  </r>
  <r>
    <n v="1477"/>
    <n v="6"/>
    <n v="9"/>
    <x v="12"/>
    <n v="2007"/>
    <n v="1092"/>
    <n v="2"/>
    <n v="3"/>
    <n v="0"/>
    <n v="0"/>
    <n v="98000"/>
    <x v="1"/>
    <s v="MeadowV"/>
  </r>
  <r>
    <n v="2665"/>
    <n v="5"/>
    <n v="6"/>
    <x v="63"/>
    <n v="1977"/>
    <n v="1304"/>
    <n v="1"/>
    <n v="3"/>
    <n v="1"/>
    <n v="1"/>
    <n v="104500"/>
    <x v="0"/>
    <s v="MeadowV"/>
  </r>
  <r>
    <n v="1974"/>
    <n v="4"/>
    <n v="7"/>
    <x v="9"/>
    <n v="2006"/>
    <n v="988"/>
    <n v="1"/>
    <n v="2"/>
    <n v="0"/>
    <n v="1"/>
    <n v="105000"/>
    <x v="1"/>
    <s v="MeadowV"/>
  </r>
  <r>
    <n v="1533"/>
    <n v="4"/>
    <n v="5"/>
    <x v="12"/>
    <n v="1970"/>
    <n v="992"/>
    <n v="1"/>
    <n v="2"/>
    <n v="0"/>
    <n v="1"/>
    <n v="106500"/>
    <x v="0"/>
    <s v="MeadowV"/>
  </r>
  <r>
    <n v="2665"/>
    <n v="5"/>
    <n v="6"/>
    <x v="70"/>
    <n v="1976"/>
    <n v="1304"/>
    <n v="1"/>
    <n v="3"/>
    <n v="1"/>
    <n v="1"/>
    <n v="115000"/>
    <x v="0"/>
    <s v="MeadowV"/>
  </r>
  <r>
    <n v="2394"/>
    <n v="5"/>
    <n v="6"/>
    <x v="9"/>
    <n v="1973"/>
    <n v="945"/>
    <n v="1"/>
    <n v="2"/>
    <n v="1"/>
    <n v="1"/>
    <n v="119500"/>
    <x v="0"/>
    <s v="MeadowV"/>
  </r>
  <r>
    <n v="4224"/>
    <n v="5"/>
    <n v="6"/>
    <x v="71"/>
    <n v="1975"/>
    <n v="1040"/>
    <n v="1"/>
    <n v="3"/>
    <n v="0"/>
    <n v="2"/>
    <n v="124000"/>
    <x v="0"/>
    <s v="MeadowV"/>
  </r>
  <r>
    <n v="2665"/>
    <n v="5"/>
    <n v="6"/>
    <x v="63"/>
    <n v="1977"/>
    <n v="1475"/>
    <n v="2"/>
    <n v="4"/>
    <n v="1"/>
    <n v="1"/>
    <n v="127000"/>
    <x v="0"/>
    <s v="MeadowV"/>
  </r>
  <r>
    <n v="2665"/>
    <n v="5"/>
    <n v="7"/>
    <x v="70"/>
    <n v="1976"/>
    <n v="1475"/>
    <n v="2"/>
    <n v="4"/>
    <n v="1"/>
    <n v="1"/>
    <n v="129500"/>
    <x v="0"/>
    <s v="MeadowV"/>
  </r>
  <r>
    <n v="4224"/>
    <n v="5"/>
    <n v="7"/>
    <x v="70"/>
    <n v="1976"/>
    <n v="1060"/>
    <n v="1"/>
    <n v="3"/>
    <n v="1"/>
    <n v="2"/>
    <n v="129900"/>
    <x v="0"/>
    <s v="MeadowV"/>
  </r>
  <r>
    <n v="4224"/>
    <n v="5"/>
    <n v="5"/>
    <x v="70"/>
    <n v="1976"/>
    <n v="1142"/>
    <n v="1"/>
    <n v="3"/>
    <n v="1"/>
    <n v="2"/>
    <n v="134000"/>
    <x v="0"/>
    <s v="MeadowV"/>
  </r>
  <r>
    <n v="3964"/>
    <n v="6"/>
    <n v="4"/>
    <x v="9"/>
    <n v="1973"/>
    <n v="2521"/>
    <n v="2"/>
    <n v="5"/>
    <n v="1"/>
    <n v="2"/>
    <n v="151400"/>
    <x v="0"/>
    <s v="MeadowV"/>
  </r>
  <r>
    <n v="27697"/>
    <n v="4"/>
    <n v="3"/>
    <x v="98"/>
    <n v="1961"/>
    <n v="1608"/>
    <n v="1"/>
    <n v="3"/>
    <n v="0"/>
    <n v="1"/>
    <n v="80000"/>
    <x v="0"/>
    <s v="Mitchel"/>
  </r>
  <r>
    <n v="31250"/>
    <n v="1"/>
    <n v="3"/>
    <x v="83"/>
    <n v="1951"/>
    <n v="1600"/>
    <n v="1"/>
    <n v="3"/>
    <n v="0"/>
    <n v="1"/>
    <n v="81500"/>
    <x v="2"/>
    <s v="Mitchel"/>
  </r>
  <r>
    <n v="17217"/>
    <n v="5"/>
    <n v="5"/>
    <x v="2"/>
    <n v="2006"/>
    <n v="1140"/>
    <n v="1"/>
    <n v="3"/>
    <n v="0"/>
    <n v="0"/>
    <n v="84500"/>
    <x v="0"/>
    <s v="Mitchel"/>
  </r>
  <r>
    <n v="10712"/>
    <n v="5"/>
    <n v="5"/>
    <x v="91"/>
    <n v="1992"/>
    <n v="974"/>
    <n v="1"/>
    <n v="3"/>
    <n v="0"/>
    <n v="0"/>
    <n v="93500"/>
    <x v="0"/>
    <s v="Mitchel"/>
  </r>
  <r>
    <n v="10260"/>
    <n v="5"/>
    <n v="4"/>
    <x v="70"/>
    <n v="1976"/>
    <n v="1872"/>
    <n v="2"/>
    <n v="4"/>
    <n v="0"/>
    <n v="2"/>
    <n v="100000"/>
    <x v="0"/>
    <s v="Mitchel"/>
  </r>
  <r>
    <n v="8780"/>
    <n v="5"/>
    <n v="5"/>
    <x v="99"/>
    <n v="1985"/>
    <n v="833"/>
    <n v="1"/>
    <n v="3"/>
    <n v="0"/>
    <n v="0"/>
    <n v="112000"/>
    <x v="0"/>
    <s v="Mitchel"/>
  </r>
  <r>
    <n v="21750"/>
    <n v="5"/>
    <n v="5"/>
    <x v="68"/>
    <n v="1954"/>
    <n v="988"/>
    <n v="1"/>
    <n v="2"/>
    <n v="0"/>
    <n v="2"/>
    <n v="113000"/>
    <x v="0"/>
    <s v="Mitchel"/>
  </r>
  <r>
    <n v="21750"/>
    <n v="5"/>
    <n v="4"/>
    <x v="51"/>
    <n v="2006"/>
    <n v="1771"/>
    <n v="1"/>
    <n v="3"/>
    <n v="1"/>
    <n v="2"/>
    <n v="115000"/>
    <x v="2"/>
    <s v="Mitchel"/>
  </r>
  <r>
    <n v="6951"/>
    <n v="5"/>
    <n v="5"/>
    <x v="57"/>
    <n v="1985"/>
    <n v="923"/>
    <n v="1"/>
    <n v="3"/>
    <n v="0"/>
    <n v="1"/>
    <n v="119500"/>
    <x v="0"/>
    <s v="Mitchel"/>
  </r>
  <r>
    <n v="8314"/>
    <n v="5"/>
    <n v="7"/>
    <x v="100"/>
    <n v="1982"/>
    <n v="816"/>
    <n v="1"/>
    <n v="2"/>
    <n v="0"/>
    <n v="1"/>
    <n v="124500"/>
    <x v="0"/>
    <s v="Mitchel"/>
  </r>
  <r>
    <n v="10447"/>
    <n v="5"/>
    <n v="6"/>
    <x v="57"/>
    <n v="1984"/>
    <n v="887"/>
    <n v="1"/>
    <n v="3"/>
    <n v="0"/>
    <n v="1"/>
    <n v="124500"/>
    <x v="0"/>
    <s v="Mitchel"/>
  </r>
  <r>
    <n v="10125"/>
    <n v="5"/>
    <n v="5"/>
    <x v="63"/>
    <n v="1977"/>
    <n v="1734"/>
    <n v="2"/>
    <n v="4"/>
    <n v="0"/>
    <n v="2"/>
    <n v="126000"/>
    <x v="0"/>
    <s v="Mitchel"/>
  </r>
  <r>
    <n v="10172"/>
    <n v="5"/>
    <n v="7"/>
    <x v="50"/>
    <n v="2003"/>
    <n v="874"/>
    <n v="1"/>
    <n v="3"/>
    <n v="0"/>
    <n v="1"/>
    <n v="126500"/>
    <x v="0"/>
    <s v="Mitchel"/>
  </r>
  <r>
    <n v="6490"/>
    <n v="5"/>
    <n v="7"/>
    <x v="101"/>
    <n v="1983"/>
    <n v="816"/>
    <n v="1"/>
    <n v="2"/>
    <n v="0"/>
    <n v="1"/>
    <n v="128500"/>
    <x v="1"/>
    <s v="Mitchel"/>
  </r>
  <r>
    <n v="7244"/>
    <n v="5"/>
    <n v="7"/>
    <x v="12"/>
    <n v="1970"/>
    <n v="768"/>
    <n v="1"/>
    <n v="2"/>
    <n v="0"/>
    <n v="2"/>
    <n v="129500"/>
    <x v="1"/>
    <s v="Mitchel"/>
  </r>
  <r>
    <n v="7599"/>
    <n v="4"/>
    <n v="6"/>
    <x v="100"/>
    <n v="2006"/>
    <n v="845"/>
    <n v="1"/>
    <n v="2"/>
    <n v="0"/>
    <n v="2"/>
    <n v="129500"/>
    <x v="0"/>
    <s v="Mitchel"/>
  </r>
  <r>
    <n v="6953"/>
    <n v="5"/>
    <n v="7"/>
    <x v="10"/>
    <n v="2004"/>
    <n v="874"/>
    <n v="1"/>
    <n v="3"/>
    <n v="0"/>
    <n v="1"/>
    <n v="130000"/>
    <x v="1"/>
    <s v="Mitchel"/>
  </r>
  <r>
    <n v="9858"/>
    <n v="5"/>
    <n v="6"/>
    <x v="50"/>
    <n v="1968"/>
    <n v="874"/>
    <n v="1"/>
    <n v="3"/>
    <n v="0"/>
    <n v="1"/>
    <n v="130000"/>
    <x v="0"/>
    <s v="Mitchel"/>
  </r>
  <r>
    <n v="10429"/>
    <n v="5"/>
    <n v="5"/>
    <x v="67"/>
    <n v="1992"/>
    <n v="1287"/>
    <n v="1"/>
    <n v="3"/>
    <n v="0"/>
    <n v="2"/>
    <n v="130000"/>
    <x v="0"/>
    <s v="Mitchel"/>
  </r>
  <r>
    <n v="43500"/>
    <n v="3"/>
    <n v="5"/>
    <x v="65"/>
    <n v="1953"/>
    <n v="2034"/>
    <n v="1"/>
    <n v="2"/>
    <n v="0"/>
    <n v="4"/>
    <n v="130000"/>
    <x v="0"/>
    <s v="Mitchel"/>
  </r>
  <r>
    <n v="6600"/>
    <n v="5"/>
    <n v="9"/>
    <x v="100"/>
    <n v="2008"/>
    <n v="816"/>
    <n v="1"/>
    <n v="3"/>
    <n v="1"/>
    <n v="1"/>
    <n v="130500"/>
    <x v="1"/>
    <s v="Mitchel"/>
  </r>
  <r>
    <n v="20000"/>
    <n v="5"/>
    <n v="7"/>
    <x v="51"/>
    <n v="1996"/>
    <n v="1224"/>
    <n v="1"/>
    <n v="4"/>
    <n v="1"/>
    <n v="2"/>
    <n v="131000"/>
    <x v="0"/>
    <s v="Mitchel"/>
  </r>
  <r>
    <n v="8885"/>
    <n v="5"/>
    <n v="5"/>
    <x v="101"/>
    <n v="1983"/>
    <n v="902"/>
    <n v="1"/>
    <n v="2"/>
    <n v="0"/>
    <n v="2"/>
    <n v="131000"/>
    <x v="0"/>
    <s v="Mitchel"/>
  </r>
  <r>
    <n v="7706"/>
    <n v="6"/>
    <n v="5"/>
    <x v="92"/>
    <n v="1996"/>
    <n v="1091"/>
    <n v="1"/>
    <n v="2"/>
    <n v="0"/>
    <n v="1"/>
    <n v="131250"/>
    <x v="1"/>
    <s v="Mitchel"/>
  </r>
  <r>
    <n v="7689"/>
    <n v="5"/>
    <n v="8"/>
    <x v="11"/>
    <n v="1972"/>
    <n v="796"/>
    <n v="1"/>
    <n v="2"/>
    <n v="0"/>
    <n v="1"/>
    <n v="131900"/>
    <x v="0"/>
    <s v="Mitchel"/>
  </r>
  <r>
    <n v="10441"/>
    <n v="5"/>
    <n v="5"/>
    <x v="67"/>
    <n v="1992"/>
    <n v="970"/>
    <n v="1"/>
    <n v="3"/>
    <n v="0"/>
    <n v="0"/>
    <n v="132000"/>
    <x v="0"/>
    <s v="Mitchel"/>
  </r>
  <r>
    <n v="25286"/>
    <n v="4"/>
    <n v="5"/>
    <x v="53"/>
    <n v="1963"/>
    <n v="1040"/>
    <n v="1"/>
    <n v="3"/>
    <n v="0"/>
    <n v="2"/>
    <n v="132250"/>
    <x v="0"/>
    <s v="Mitchel"/>
  </r>
  <r>
    <n v="9187"/>
    <n v="6"/>
    <n v="5"/>
    <x v="101"/>
    <n v="1983"/>
    <n v="1080"/>
    <n v="1"/>
    <n v="3"/>
    <n v="0"/>
    <n v="2"/>
    <n v="134000"/>
    <x v="1"/>
    <s v="Mitchel"/>
  </r>
  <r>
    <n v="6600"/>
    <n v="5"/>
    <n v="6"/>
    <x v="100"/>
    <n v="2005"/>
    <n v="845"/>
    <n v="1"/>
    <n v="3"/>
    <n v="0"/>
    <n v="1"/>
    <n v="134500"/>
    <x v="0"/>
    <s v="Mitchel"/>
  </r>
  <r>
    <n v="11000"/>
    <n v="5"/>
    <n v="6"/>
    <x v="70"/>
    <n v="2003"/>
    <n v="1178"/>
    <n v="1"/>
    <n v="3"/>
    <n v="0"/>
    <n v="2"/>
    <n v="135000"/>
    <x v="0"/>
    <s v="Mitchel"/>
  </r>
  <r>
    <n v="10530"/>
    <n v="6"/>
    <n v="5"/>
    <x v="63"/>
    <n v="1977"/>
    <n v="1004"/>
    <n v="1"/>
    <n v="2"/>
    <n v="0"/>
    <n v="2"/>
    <n v="135000"/>
    <x v="0"/>
    <s v="Mitchel"/>
  </r>
  <r>
    <n v="10475"/>
    <n v="5"/>
    <n v="5"/>
    <x v="91"/>
    <n v="1991"/>
    <n v="1274"/>
    <n v="1"/>
    <n v="3"/>
    <n v="0"/>
    <n v="2"/>
    <n v="136000"/>
    <x v="0"/>
    <s v="Mitchel"/>
  </r>
  <r>
    <n v="12395"/>
    <n v="5"/>
    <n v="6"/>
    <x v="57"/>
    <n v="1984"/>
    <n v="889"/>
    <n v="1"/>
    <n v="3"/>
    <n v="0"/>
    <n v="2"/>
    <n v="137500"/>
    <x v="0"/>
    <s v="Mitchel"/>
  </r>
  <r>
    <n v="6600"/>
    <n v="5"/>
    <n v="8"/>
    <x v="100"/>
    <n v="2003"/>
    <n v="816"/>
    <n v="1"/>
    <n v="2"/>
    <n v="0"/>
    <n v="2"/>
    <n v="138000"/>
    <x v="1"/>
    <s v="Mitchel"/>
  </r>
  <r>
    <n v="6723"/>
    <n v="5"/>
    <n v="7"/>
    <x v="10"/>
    <n v="1971"/>
    <n v="796"/>
    <n v="1"/>
    <n v="2"/>
    <n v="0"/>
    <n v="0"/>
    <n v="138000"/>
    <x v="0"/>
    <s v="Mitchel"/>
  </r>
  <r>
    <n v="9400"/>
    <n v="6"/>
    <n v="5"/>
    <x v="10"/>
    <n v="1971"/>
    <n v="1824"/>
    <n v="2"/>
    <n v="4"/>
    <n v="0"/>
    <n v="0"/>
    <n v="139000"/>
    <x v="0"/>
    <s v="Mitchel"/>
  </r>
  <r>
    <n v="11625"/>
    <n v="5"/>
    <n v="7"/>
    <x v="101"/>
    <n v="1983"/>
    <n v="816"/>
    <n v="1"/>
    <n v="2"/>
    <n v="0"/>
    <n v="1"/>
    <n v="139000"/>
    <x v="0"/>
    <s v="Mitchel"/>
  </r>
  <r>
    <n v="12518"/>
    <n v="5"/>
    <n v="7"/>
    <x v="50"/>
    <n v="1968"/>
    <n v="1008"/>
    <n v="1"/>
    <n v="3"/>
    <n v="0"/>
    <n v="1"/>
    <n v="139500"/>
    <x v="0"/>
    <s v="Mitchel"/>
  </r>
  <r>
    <n v="6710"/>
    <n v="6"/>
    <n v="5"/>
    <x v="55"/>
    <n v="1997"/>
    <n v="936"/>
    <n v="0"/>
    <n v="0"/>
    <n v="0"/>
    <n v="2"/>
    <n v="140000"/>
    <x v="0"/>
    <s v="Mitchel"/>
  </r>
  <r>
    <n v="13384"/>
    <n v="5"/>
    <n v="5"/>
    <x v="56"/>
    <n v="1979"/>
    <n v="1360"/>
    <n v="1"/>
    <n v="3"/>
    <n v="1"/>
    <n v="1"/>
    <n v="140000"/>
    <x v="0"/>
    <s v="Mitchel"/>
  </r>
  <r>
    <n v="7937"/>
    <n v="6"/>
    <n v="6"/>
    <x v="57"/>
    <n v="1984"/>
    <n v="1003"/>
    <n v="1"/>
    <n v="3"/>
    <n v="0"/>
    <n v="2"/>
    <n v="142500"/>
    <x v="0"/>
    <s v="Mitchel"/>
  </r>
  <r>
    <n v="14115"/>
    <n v="5"/>
    <n v="5"/>
    <x v="92"/>
    <n v="1995"/>
    <n v="1362"/>
    <n v="1"/>
    <n v="1"/>
    <n v="0"/>
    <n v="2"/>
    <n v="143000"/>
    <x v="0"/>
    <s v="Mitchel"/>
  </r>
  <r>
    <n v="8410"/>
    <n v="6"/>
    <n v="6"/>
    <x v="73"/>
    <n v="1974"/>
    <n v="1026"/>
    <n v="1"/>
    <n v="2"/>
    <n v="1"/>
    <n v="2"/>
    <n v="143000"/>
    <x v="0"/>
    <s v="Mitchel"/>
  </r>
  <r>
    <n v="25000"/>
    <n v="5"/>
    <n v="4"/>
    <x v="58"/>
    <n v="1967"/>
    <n v="1632"/>
    <n v="2"/>
    <n v="4"/>
    <n v="0"/>
    <n v="2"/>
    <n v="143000"/>
    <x v="0"/>
    <s v="Mitchel"/>
  </r>
  <r>
    <n v="8385"/>
    <n v="6"/>
    <n v="5"/>
    <x v="66"/>
    <n v="1978"/>
    <n v="1664"/>
    <n v="2"/>
    <n v="4"/>
    <n v="0"/>
    <n v="2"/>
    <n v="145000"/>
    <x v="0"/>
    <s v="Mitchel"/>
  </r>
  <r>
    <n v="9278"/>
    <n v="5"/>
    <n v="5"/>
    <x v="1"/>
    <n v="2008"/>
    <n v="1092"/>
    <n v="1"/>
    <n v="2"/>
    <n v="0"/>
    <n v="0"/>
    <n v="146000"/>
    <x v="0"/>
    <s v="Mitchel"/>
  </r>
  <r>
    <n v="11836"/>
    <n v="5"/>
    <n v="5"/>
    <x v="12"/>
    <n v="1970"/>
    <n v="1652"/>
    <n v="2"/>
    <n v="4"/>
    <n v="0"/>
    <n v="3"/>
    <n v="146500"/>
    <x v="0"/>
    <s v="Mitchel"/>
  </r>
  <r>
    <n v="11333"/>
    <n v="6"/>
    <n v="5"/>
    <x v="70"/>
    <n v="1976"/>
    <n v="1062"/>
    <n v="1"/>
    <n v="3"/>
    <n v="2"/>
    <n v="2"/>
    <n v="146800"/>
    <x v="0"/>
    <s v="Mitchel"/>
  </r>
  <r>
    <n v="8402"/>
    <n v="5"/>
    <n v="5"/>
    <x v="1"/>
    <n v="2007"/>
    <n v="1120"/>
    <n v="1"/>
    <n v="3"/>
    <n v="0"/>
    <n v="0"/>
    <n v="147000"/>
    <x v="0"/>
    <s v="Mitchel"/>
  </r>
  <r>
    <n v="8750"/>
    <n v="7"/>
    <n v="6"/>
    <x v="71"/>
    <n v="1975"/>
    <n v="918"/>
    <n v="1"/>
    <n v="3"/>
    <n v="0"/>
    <n v="1"/>
    <n v="148000"/>
    <x v="0"/>
    <s v="Mitchel"/>
  </r>
  <r>
    <n v="11080"/>
    <n v="6"/>
    <n v="6"/>
    <x v="71"/>
    <n v="1975"/>
    <n v="1210"/>
    <n v="2"/>
    <n v="3"/>
    <n v="0"/>
    <n v="2"/>
    <n v="148000"/>
    <x v="0"/>
    <s v="Mitchel"/>
  </r>
  <r>
    <n v="7669"/>
    <n v="5"/>
    <n v="6"/>
    <x v="67"/>
    <n v="1993"/>
    <n v="883"/>
    <n v="1"/>
    <n v="2"/>
    <n v="1"/>
    <n v="2"/>
    <n v="149000"/>
    <x v="0"/>
    <s v="Mitchel"/>
  </r>
  <r>
    <n v="12887"/>
    <n v="5"/>
    <n v="7"/>
    <x v="57"/>
    <n v="1984"/>
    <n v="833"/>
    <n v="1"/>
    <n v="2"/>
    <n v="0"/>
    <n v="2"/>
    <n v="149900"/>
    <x v="0"/>
    <s v="Mitchel"/>
  </r>
  <r>
    <n v="12640"/>
    <n v="6"/>
    <n v="5"/>
    <x v="70"/>
    <n v="1976"/>
    <n v="1728"/>
    <n v="2"/>
    <n v="4"/>
    <n v="0"/>
    <n v="2"/>
    <n v="150900"/>
    <x v="0"/>
    <s v="Mitchel"/>
  </r>
  <r>
    <n v="11070"/>
    <n v="5"/>
    <n v="5"/>
    <x v="91"/>
    <n v="1991"/>
    <n v="1595"/>
    <n v="2"/>
    <n v="2"/>
    <n v="0"/>
    <n v="2"/>
    <n v="152000"/>
    <x v="0"/>
    <s v="Mitchel"/>
  </r>
  <r>
    <n v="17979"/>
    <n v="5"/>
    <n v="6"/>
    <x v="50"/>
    <n v="1968"/>
    <n v="1160"/>
    <n v="1"/>
    <n v="3"/>
    <n v="0"/>
    <n v="1"/>
    <n v="152500"/>
    <x v="1"/>
    <s v="Mitchel"/>
  </r>
  <r>
    <n v="9129"/>
    <n v="5"/>
    <n v="5"/>
    <x v="63"/>
    <n v="1977"/>
    <n v="1008"/>
    <n v="1"/>
    <n v="1"/>
    <n v="1"/>
    <n v="2"/>
    <n v="153500"/>
    <x v="0"/>
    <s v="Mitchel"/>
  </r>
  <r>
    <n v="4500"/>
    <n v="6"/>
    <n v="5"/>
    <x v="77"/>
    <n v="1998"/>
    <n v="1337"/>
    <n v="2"/>
    <n v="2"/>
    <n v="0"/>
    <n v="2"/>
    <n v="153500"/>
    <x v="1"/>
    <s v="Mitchel"/>
  </r>
  <r>
    <n v="7540"/>
    <n v="6"/>
    <n v="6"/>
    <x v="66"/>
    <n v="1978"/>
    <n v="912"/>
    <n v="1"/>
    <n v="2"/>
    <n v="1"/>
    <n v="2"/>
    <n v="156000"/>
    <x v="0"/>
    <s v="Mitchel"/>
  </r>
  <r>
    <n v="9750"/>
    <n v="6"/>
    <n v="6"/>
    <x v="63"/>
    <n v="1977"/>
    <n v="926"/>
    <n v="1"/>
    <n v="2"/>
    <n v="1"/>
    <n v="1"/>
    <n v="156450"/>
    <x v="0"/>
    <s v="Mitchel"/>
  </r>
  <r>
    <n v="8286"/>
    <n v="5"/>
    <n v="7"/>
    <x v="63"/>
    <n v="1977"/>
    <n v="1432"/>
    <n v="1"/>
    <n v="3"/>
    <n v="1"/>
    <n v="2"/>
    <n v="157000"/>
    <x v="0"/>
    <s v="Mitchel"/>
  </r>
  <r>
    <n v="26142"/>
    <n v="5"/>
    <n v="7"/>
    <x v="89"/>
    <n v="1962"/>
    <n v="1188"/>
    <n v="1"/>
    <n v="3"/>
    <n v="0"/>
    <n v="1"/>
    <n v="157900"/>
    <x v="0"/>
    <s v="Mitchel"/>
  </r>
  <r>
    <n v="7700"/>
    <n v="5"/>
    <n v="2"/>
    <x v="99"/>
    <n v="1986"/>
    <n v="2432"/>
    <n v="4"/>
    <n v="4"/>
    <n v="0"/>
    <n v="2"/>
    <n v="159000"/>
    <x v="3"/>
    <s v="Mitchel"/>
  </r>
  <r>
    <n v="13383"/>
    <n v="5"/>
    <n v="5"/>
    <x v="56"/>
    <n v="2000"/>
    <n v="1404"/>
    <n v="2"/>
    <n v="3"/>
    <n v="1"/>
    <n v="2"/>
    <n v="160000"/>
    <x v="0"/>
    <s v="Mitchel"/>
  </r>
  <r>
    <n v="12508"/>
    <n v="6"/>
    <n v="7"/>
    <x v="20"/>
    <n v="1985"/>
    <n v="1750"/>
    <n v="2"/>
    <n v="4"/>
    <n v="0"/>
    <n v="1"/>
    <n v="160000"/>
    <x v="0"/>
    <s v="Mitchel"/>
  </r>
  <r>
    <n v="17400"/>
    <n v="5"/>
    <n v="5"/>
    <x v="63"/>
    <n v="1977"/>
    <n v="1126"/>
    <n v="2"/>
    <n v="3"/>
    <n v="1"/>
    <n v="2"/>
    <n v="160000"/>
    <x v="0"/>
    <s v="Mitchel"/>
  </r>
  <r>
    <n v="4500"/>
    <n v="6"/>
    <n v="5"/>
    <x v="64"/>
    <n v="1997"/>
    <n v="1189"/>
    <n v="2"/>
    <n v="2"/>
    <n v="0"/>
    <n v="2"/>
    <n v="160500"/>
    <x v="0"/>
    <s v="Mitchel"/>
  </r>
  <r>
    <n v="10544"/>
    <n v="5"/>
    <n v="5"/>
    <x v="56"/>
    <n v="1969"/>
    <n v="1479"/>
    <n v="2"/>
    <n v="5"/>
    <n v="0"/>
    <n v="1"/>
    <n v="161000"/>
    <x v="0"/>
    <s v="Mitchel"/>
  </r>
  <r>
    <n v="4500"/>
    <n v="6"/>
    <n v="5"/>
    <x v="77"/>
    <n v="1998"/>
    <n v="1204"/>
    <n v="2"/>
    <n v="2"/>
    <n v="0"/>
    <n v="2"/>
    <n v="162000"/>
    <x v="0"/>
    <s v="Mitchel"/>
  </r>
  <r>
    <n v="4500"/>
    <n v="6"/>
    <n v="5"/>
    <x v="77"/>
    <n v="1998"/>
    <n v="1216"/>
    <n v="2"/>
    <n v="2"/>
    <n v="0"/>
    <n v="2"/>
    <n v="164000"/>
    <x v="0"/>
    <s v="Mitchel"/>
  </r>
  <r>
    <n v="4500"/>
    <n v="6"/>
    <n v="5"/>
    <x v="78"/>
    <n v="1999"/>
    <n v="1224"/>
    <n v="2"/>
    <n v="2"/>
    <n v="0"/>
    <n v="2"/>
    <n v="165000"/>
    <x v="0"/>
    <s v="Mitchel"/>
  </r>
  <r>
    <n v="9101"/>
    <n v="5"/>
    <n v="6"/>
    <x v="66"/>
    <n v="1978"/>
    <n v="1110"/>
    <n v="1"/>
    <n v="1"/>
    <n v="1"/>
    <n v="2"/>
    <n v="165500"/>
    <x v="1"/>
    <s v="Mitchel"/>
  </r>
  <r>
    <n v="11875"/>
    <n v="5"/>
    <n v="5"/>
    <x v="78"/>
    <n v="1999"/>
    <n v="1344"/>
    <n v="2"/>
    <n v="3"/>
    <n v="1"/>
    <n v="2"/>
    <n v="166500"/>
    <x v="0"/>
    <s v="Mitchel"/>
  </r>
  <r>
    <n v="32463"/>
    <n v="4"/>
    <n v="4"/>
    <x v="98"/>
    <n v="1975"/>
    <n v="1622"/>
    <n v="1"/>
    <n v="3"/>
    <n v="1"/>
    <n v="4"/>
    <n v="168000"/>
    <x v="1"/>
    <s v="Mitchel"/>
  </r>
  <r>
    <n v="15300"/>
    <n v="5"/>
    <n v="5"/>
    <x v="87"/>
    <n v="1977"/>
    <n v="1264"/>
    <n v="1"/>
    <n v="2"/>
    <n v="1"/>
    <n v="2"/>
    <n v="169000"/>
    <x v="0"/>
    <s v="Mitchel"/>
  </r>
  <r>
    <n v="12328"/>
    <n v="6"/>
    <n v="5"/>
    <x v="70"/>
    <n v="1976"/>
    <n v="1034"/>
    <n v="1"/>
    <n v="3"/>
    <n v="0"/>
    <n v="3"/>
    <n v="169900"/>
    <x v="0"/>
    <s v="Mitchel"/>
  </r>
  <r>
    <n v="12760"/>
    <n v="6"/>
    <n v="5"/>
    <x v="70"/>
    <n v="1976"/>
    <n v="2048"/>
    <n v="3"/>
    <n v="5"/>
    <n v="0"/>
    <n v="2"/>
    <n v="170000"/>
    <x v="0"/>
    <s v="Mitchel"/>
  </r>
  <r>
    <n v="10010"/>
    <n v="5"/>
    <n v="5"/>
    <x v="73"/>
    <n v="1975"/>
    <n v="1389"/>
    <n v="1"/>
    <n v="2"/>
    <n v="1"/>
    <n v="2"/>
    <n v="170000"/>
    <x v="0"/>
    <s v="Mitchel"/>
  </r>
  <r>
    <n v="9880"/>
    <n v="6"/>
    <n v="6"/>
    <x v="63"/>
    <n v="1977"/>
    <n v="1118"/>
    <n v="1"/>
    <n v="3"/>
    <n v="1"/>
    <n v="1"/>
    <n v="171000"/>
    <x v="0"/>
    <s v="Mitchel"/>
  </r>
  <r>
    <n v="11070"/>
    <n v="7"/>
    <n v="5"/>
    <x v="8"/>
    <n v="1989"/>
    <n v="1959"/>
    <n v="3"/>
    <n v="5"/>
    <n v="0"/>
    <n v="3"/>
    <n v="171000"/>
    <x v="0"/>
    <s v="Mitchel"/>
  </r>
  <r>
    <n v="10125"/>
    <n v="6"/>
    <n v="6"/>
    <x v="63"/>
    <n v="1977"/>
    <n v="1279"/>
    <n v="2"/>
    <n v="3"/>
    <n v="2"/>
    <n v="2"/>
    <n v="171500"/>
    <x v="0"/>
    <s v="Mitchel"/>
  </r>
  <r>
    <n v="11075"/>
    <n v="5"/>
    <n v="4"/>
    <x v="56"/>
    <n v="1969"/>
    <n v="1968"/>
    <n v="2"/>
    <n v="4"/>
    <n v="1"/>
    <n v="2"/>
    <n v="172000"/>
    <x v="0"/>
    <s v="Mitchel"/>
  </r>
  <r>
    <n v="9360"/>
    <n v="6"/>
    <n v="7"/>
    <x v="63"/>
    <n v="1977"/>
    <n v="1287"/>
    <n v="1"/>
    <n v="2"/>
    <n v="2"/>
    <n v="2"/>
    <n v="173000"/>
    <x v="0"/>
    <s v="Mitchel"/>
  </r>
  <r>
    <n v="9947"/>
    <n v="7"/>
    <n v="5"/>
    <x v="88"/>
    <n v="1991"/>
    <n v="1217"/>
    <n v="2"/>
    <n v="3"/>
    <n v="0"/>
    <n v="2"/>
    <n v="173000"/>
    <x v="0"/>
    <s v="Mitchel"/>
  </r>
  <r>
    <n v="10457"/>
    <n v="5"/>
    <n v="7"/>
    <x v="56"/>
    <n v="1969"/>
    <n v="1632"/>
    <n v="1"/>
    <n v="4"/>
    <n v="1"/>
    <n v="2"/>
    <n v="173000"/>
    <x v="4"/>
    <s v="Mitchel"/>
  </r>
  <r>
    <n v="14137"/>
    <n v="4"/>
    <n v="5"/>
    <x v="62"/>
    <n v="1964"/>
    <n v="1200"/>
    <n v="1"/>
    <n v="3"/>
    <n v="0"/>
    <n v="3"/>
    <n v="173000"/>
    <x v="0"/>
    <s v="Mitchel"/>
  </r>
  <r>
    <n v="10114"/>
    <n v="5"/>
    <n v="5"/>
    <x v="3"/>
    <n v="2005"/>
    <n v="1430"/>
    <n v="2"/>
    <n v="3"/>
    <n v="0"/>
    <n v="2"/>
    <n v="173500"/>
    <x v="0"/>
    <s v="Mitchel"/>
  </r>
  <r>
    <n v="12150"/>
    <n v="6"/>
    <n v="6"/>
    <x v="69"/>
    <n v="1979"/>
    <n v="1299"/>
    <n v="2"/>
    <n v="2"/>
    <n v="1"/>
    <n v="2"/>
    <n v="183500"/>
    <x v="0"/>
    <s v="Mitchel"/>
  </r>
  <r>
    <n v="15957"/>
    <n v="6"/>
    <n v="6"/>
    <x v="63"/>
    <n v="1977"/>
    <n v="1356"/>
    <n v="2"/>
    <n v="3"/>
    <n v="1"/>
    <n v="2"/>
    <n v="188000"/>
    <x v="0"/>
    <s v="Mitchel"/>
  </r>
  <r>
    <n v="9297"/>
    <n v="5"/>
    <n v="5"/>
    <x v="70"/>
    <n v="1976"/>
    <n v="1728"/>
    <n v="2"/>
    <n v="4"/>
    <n v="0"/>
    <n v="2"/>
    <n v="188000"/>
    <x v="0"/>
    <s v="Mitchel"/>
  </r>
  <r>
    <n v="9627"/>
    <n v="7"/>
    <n v="5"/>
    <x v="92"/>
    <n v="1994"/>
    <n v="2000"/>
    <n v="2"/>
    <n v="3"/>
    <n v="1"/>
    <n v="3"/>
    <n v="188000"/>
    <x v="0"/>
    <s v="Mitchel"/>
  </r>
  <r>
    <n v="9620"/>
    <n v="6"/>
    <n v="7"/>
    <x v="63"/>
    <n v="1977"/>
    <n v="1285"/>
    <n v="2"/>
    <n v="3"/>
    <n v="1"/>
    <n v="2"/>
    <n v="190000"/>
    <x v="0"/>
    <s v="Mitchel"/>
  </r>
  <r>
    <n v="9819"/>
    <n v="6"/>
    <n v="5"/>
    <x v="63"/>
    <n v="1977"/>
    <n v="1567"/>
    <n v="2"/>
    <n v="2"/>
    <n v="2"/>
    <n v="2"/>
    <n v="196000"/>
    <x v="0"/>
    <s v="Mitchel"/>
  </r>
  <r>
    <n v="33983"/>
    <n v="5"/>
    <n v="6"/>
    <x v="63"/>
    <n v="1994"/>
    <n v="1676"/>
    <n v="1"/>
    <n v="3"/>
    <n v="2"/>
    <n v="2"/>
    <n v="196000"/>
    <x v="2"/>
    <s v="Mitchel"/>
  </r>
  <r>
    <n v="9196"/>
    <n v="7"/>
    <n v="5"/>
    <x v="4"/>
    <n v="2003"/>
    <n v="1560"/>
    <n v="2"/>
    <n v="3"/>
    <n v="0"/>
    <n v="2"/>
    <n v="201000"/>
    <x v="0"/>
    <s v="Mitchel"/>
  </r>
  <r>
    <n v="7060"/>
    <n v="7"/>
    <n v="5"/>
    <x v="64"/>
    <n v="1998"/>
    <n v="1344"/>
    <n v="2"/>
    <n v="2"/>
    <n v="0"/>
    <n v="4"/>
    <n v="206300"/>
    <x v="1"/>
    <s v="Mitchel"/>
  </r>
  <r>
    <n v="9116"/>
    <n v="8"/>
    <n v="5"/>
    <x v="75"/>
    <n v="2001"/>
    <n v="1491"/>
    <n v="2"/>
    <n v="3"/>
    <n v="0"/>
    <n v="2"/>
    <n v="209000"/>
    <x v="0"/>
    <s v="Mitchel"/>
  </r>
  <r>
    <n v="8940"/>
    <n v="7"/>
    <n v="5"/>
    <x v="64"/>
    <n v="1998"/>
    <n v="1344"/>
    <n v="2"/>
    <n v="2"/>
    <n v="0"/>
    <n v="4"/>
    <n v="209200"/>
    <x v="1"/>
    <s v="Mitchel"/>
  </r>
  <r>
    <n v="9928"/>
    <n v="7"/>
    <n v="5"/>
    <x v="91"/>
    <n v="1992"/>
    <n v="1478"/>
    <n v="2"/>
    <n v="3"/>
    <n v="1"/>
    <n v="2"/>
    <n v="210000"/>
    <x v="0"/>
    <s v="Mitchel"/>
  </r>
  <r>
    <n v="11050"/>
    <n v="7"/>
    <n v="5"/>
    <x v="55"/>
    <n v="1997"/>
    <n v="1820"/>
    <n v="2"/>
    <n v="3"/>
    <n v="1"/>
    <n v="3"/>
    <n v="213000"/>
    <x v="0"/>
    <s v="Mitchel"/>
  </r>
  <r>
    <n v="12209"/>
    <n v="6"/>
    <n v="5"/>
    <x v="75"/>
    <n v="2002"/>
    <n v="1961"/>
    <n v="2"/>
    <n v="3"/>
    <n v="1"/>
    <n v="2"/>
    <n v="215000"/>
    <x v="0"/>
    <s v="Mitchel"/>
  </r>
  <r>
    <n v="10000"/>
    <n v="5"/>
    <n v="5"/>
    <x v="5"/>
    <n v="2002"/>
    <n v="1392"/>
    <n v="2"/>
    <n v="3"/>
    <n v="1"/>
    <n v="3"/>
    <n v="215000"/>
    <x v="0"/>
    <s v="Mitchel"/>
  </r>
  <r>
    <n v="7020"/>
    <n v="7"/>
    <n v="5"/>
    <x v="64"/>
    <n v="1997"/>
    <n v="1368"/>
    <n v="2"/>
    <n v="2"/>
    <n v="0"/>
    <n v="4"/>
    <n v="215000"/>
    <x v="1"/>
    <s v="Mitchel"/>
  </r>
  <r>
    <n v="9990"/>
    <n v="4"/>
    <n v="5"/>
    <x v="91"/>
    <n v="1991"/>
    <n v="1689"/>
    <n v="2"/>
    <n v="3"/>
    <n v="1"/>
    <n v="2"/>
    <n v="228500"/>
    <x v="0"/>
    <s v="Mitchel"/>
  </r>
  <r>
    <n v="12961"/>
    <n v="6"/>
    <n v="5"/>
    <x v="92"/>
    <n v="1994"/>
    <n v="1797"/>
    <n v="2"/>
    <n v="3"/>
    <n v="1"/>
    <n v="2"/>
    <n v="231000"/>
    <x v="1"/>
    <s v="Mitchel"/>
  </r>
  <r>
    <n v="12822"/>
    <n v="7"/>
    <n v="5"/>
    <x v="4"/>
    <n v="2003"/>
    <n v="2149"/>
    <n v="1"/>
    <n v="1"/>
    <n v="1"/>
    <n v="2"/>
    <n v="239686"/>
    <x v="0"/>
    <s v="Mitchel"/>
  </r>
  <r>
    <n v="12118"/>
    <n v="7"/>
    <n v="5"/>
    <x v="3"/>
    <n v="2005"/>
    <n v="1710"/>
    <n v="2"/>
    <n v="3"/>
    <n v="1"/>
    <n v="2"/>
    <n v="240000"/>
    <x v="0"/>
    <s v="Mitchel"/>
  </r>
  <r>
    <n v="23580"/>
    <n v="6"/>
    <n v="6"/>
    <x v="69"/>
    <n v="1979"/>
    <n v="1625"/>
    <n v="2"/>
    <n v="3"/>
    <n v="1"/>
    <n v="2"/>
    <n v="242500"/>
    <x v="0"/>
    <s v="Mitchel"/>
  </r>
  <r>
    <n v="12864"/>
    <n v="7"/>
    <n v="5"/>
    <x v="5"/>
    <n v="2002"/>
    <n v="1409"/>
    <n v="1"/>
    <n v="1"/>
    <n v="1"/>
    <n v="2"/>
    <n v="245000"/>
    <x v="0"/>
    <s v="Mitchel"/>
  </r>
  <r>
    <n v="10125"/>
    <n v="8"/>
    <n v="5"/>
    <x v="80"/>
    <n v="2001"/>
    <n v="2052"/>
    <n v="2"/>
    <n v="3"/>
    <n v="1"/>
    <n v="3"/>
    <n v="251000"/>
    <x v="0"/>
    <s v="Mitchel"/>
  </r>
  <r>
    <n v="11050"/>
    <n v="8"/>
    <n v="5"/>
    <x v="77"/>
    <n v="1999"/>
    <n v="1916"/>
    <n v="2"/>
    <n v="3"/>
    <n v="1"/>
    <n v="3"/>
    <n v="254900"/>
    <x v="0"/>
    <s v="Mitchel"/>
  </r>
  <r>
    <n v="13265"/>
    <n v="8"/>
    <n v="5"/>
    <x v="5"/>
    <n v="2002"/>
    <n v="1689"/>
    <n v="2"/>
    <n v="3"/>
    <n v="2"/>
    <n v="3"/>
    <n v="271000"/>
    <x v="0"/>
    <s v="Mitchel"/>
  </r>
  <r>
    <n v="9892"/>
    <n v="8"/>
    <n v="5"/>
    <x v="72"/>
    <n v="1995"/>
    <n v="1803"/>
    <n v="2"/>
    <n v="3"/>
    <n v="2"/>
    <n v="2"/>
    <n v="285000"/>
    <x v="1"/>
    <s v="Mitchel"/>
  </r>
  <r>
    <n v="23730"/>
    <n v="7"/>
    <n v="5"/>
    <x v="55"/>
    <n v="1997"/>
    <n v="2032"/>
    <n v="3"/>
    <n v="3"/>
    <n v="0"/>
    <n v="3"/>
    <n v="300000"/>
    <x v="0"/>
    <s v="Mitchel"/>
  </r>
  <r>
    <n v="10914"/>
    <n v="3"/>
    <n v="3"/>
    <x v="37"/>
    <n v="1950"/>
    <n v="715"/>
    <n v="1"/>
    <n v="2"/>
    <n v="0"/>
    <n v="2"/>
    <n v="68000"/>
    <x v="2"/>
    <s v="NAmes"/>
  </r>
  <r>
    <n v="7038"/>
    <n v="4"/>
    <n v="6"/>
    <x v="12"/>
    <n v="1970"/>
    <n v="864"/>
    <n v="1"/>
    <n v="3"/>
    <n v="0"/>
    <n v="2"/>
    <n v="76500"/>
    <x v="0"/>
    <s v="NAmes"/>
  </r>
  <r>
    <n v="8544"/>
    <n v="3"/>
    <n v="4"/>
    <x v="32"/>
    <n v="1950"/>
    <n v="1040"/>
    <n v="2"/>
    <n v="2"/>
    <n v="0"/>
    <n v="2"/>
    <n v="81400"/>
    <x v="0"/>
    <s v="NAmes"/>
  </r>
  <r>
    <n v="13260"/>
    <n v="5"/>
    <n v="6"/>
    <x v="89"/>
    <n v="2001"/>
    <n v="1728"/>
    <n v="2"/>
    <n v="6"/>
    <n v="0"/>
    <n v="0"/>
    <n v="84900"/>
    <x v="0"/>
    <s v="NAmes"/>
  </r>
  <r>
    <n v="8544"/>
    <n v="3"/>
    <n v="4"/>
    <x v="18"/>
    <n v="1950"/>
    <n v="1040"/>
    <n v="2"/>
    <n v="2"/>
    <n v="0"/>
    <n v="2"/>
    <n v="87500"/>
    <x v="0"/>
    <s v="NAmes"/>
  </r>
  <r>
    <n v="8125"/>
    <n v="4"/>
    <n v="4"/>
    <x v="10"/>
    <n v="1971"/>
    <n v="858"/>
    <n v="1"/>
    <n v="3"/>
    <n v="0"/>
    <n v="0"/>
    <n v="88000"/>
    <x v="0"/>
    <s v="NAmes"/>
  </r>
  <r>
    <n v="7200"/>
    <n v="4"/>
    <n v="5"/>
    <x v="18"/>
    <n v="1950"/>
    <n v="1040"/>
    <n v="2"/>
    <n v="2"/>
    <n v="0"/>
    <n v="2"/>
    <n v="90000"/>
    <x v="0"/>
    <s v="NAmes"/>
  </r>
  <r>
    <n v="8544"/>
    <n v="3"/>
    <n v="4"/>
    <x v="32"/>
    <n v="1950"/>
    <n v="1040"/>
    <n v="2"/>
    <n v="2"/>
    <n v="0"/>
    <n v="2"/>
    <n v="92900"/>
    <x v="0"/>
    <s v="NAmes"/>
  </r>
  <r>
    <n v="8544"/>
    <n v="3"/>
    <n v="4"/>
    <x v="32"/>
    <n v="1950"/>
    <n v="1040"/>
    <n v="2"/>
    <n v="2"/>
    <n v="0"/>
    <n v="2"/>
    <n v="93500"/>
    <x v="0"/>
    <s v="NAmes"/>
  </r>
  <r>
    <n v="7200"/>
    <n v="5"/>
    <n v="7"/>
    <x v="83"/>
    <n v="1951"/>
    <n v="876"/>
    <n v="1"/>
    <n v="2"/>
    <n v="1"/>
    <n v="2"/>
    <n v="94000"/>
    <x v="0"/>
    <s v="NAmes"/>
  </r>
  <r>
    <n v="10500"/>
    <n v="4"/>
    <n v="6"/>
    <x v="10"/>
    <n v="1971"/>
    <n v="864"/>
    <n v="1"/>
    <n v="2"/>
    <n v="0"/>
    <n v="2"/>
    <n v="97000"/>
    <x v="0"/>
    <s v="NAmes"/>
  </r>
  <r>
    <n v="17503"/>
    <n v="6"/>
    <n v="5"/>
    <x v="40"/>
    <n v="1950"/>
    <n v="1458"/>
    <n v="1"/>
    <n v="3"/>
    <n v="1"/>
    <n v="1"/>
    <n v="97500"/>
    <x v="0"/>
    <s v="NAmes"/>
  </r>
  <r>
    <n v="7200"/>
    <n v="4"/>
    <n v="4"/>
    <x v="10"/>
    <n v="1971"/>
    <n v="874"/>
    <n v="1"/>
    <n v="3"/>
    <n v="0"/>
    <n v="2"/>
    <n v="97500"/>
    <x v="0"/>
    <s v="NAmes"/>
  </r>
  <r>
    <n v="7785"/>
    <n v="5"/>
    <n v="5"/>
    <x v="54"/>
    <n v="1956"/>
    <n v="1014"/>
    <n v="1"/>
    <n v="2"/>
    <n v="0"/>
    <n v="1"/>
    <n v="98000"/>
    <x v="0"/>
    <s v="NAmes"/>
  </r>
  <r>
    <n v="7200"/>
    <n v="5"/>
    <n v="5"/>
    <x v="32"/>
    <n v="1950"/>
    <n v="1048"/>
    <n v="1"/>
    <n v="3"/>
    <n v="0"/>
    <n v="2"/>
    <n v="98300"/>
    <x v="0"/>
    <s v="NAmes"/>
  </r>
  <r>
    <n v="8500"/>
    <n v="5"/>
    <n v="3"/>
    <x v="98"/>
    <n v="1961"/>
    <n v="1235"/>
    <n v="1"/>
    <n v="2"/>
    <n v="0"/>
    <n v="2"/>
    <n v="98600"/>
    <x v="0"/>
    <s v="NAmes"/>
  </r>
  <r>
    <n v="7000"/>
    <n v="5"/>
    <n v="6"/>
    <x v="98"/>
    <n v="1961"/>
    <n v="925"/>
    <n v="1"/>
    <n v="3"/>
    <n v="0"/>
    <n v="1"/>
    <n v="99000"/>
    <x v="0"/>
    <s v="NAmes"/>
  </r>
  <r>
    <n v="7150"/>
    <n v="5"/>
    <n v="5"/>
    <x v="58"/>
    <n v="1967"/>
    <n v="892"/>
    <n v="1"/>
    <n v="3"/>
    <n v="0"/>
    <n v="1"/>
    <n v="100000"/>
    <x v="0"/>
    <s v="NAmes"/>
  </r>
  <r>
    <n v="8838"/>
    <n v="5"/>
    <n v="3"/>
    <x v="52"/>
    <n v="1982"/>
    <n v="1764"/>
    <n v="2"/>
    <n v="4"/>
    <n v="1"/>
    <n v="1"/>
    <n v="100000"/>
    <x v="0"/>
    <s v="NAmes"/>
  </r>
  <r>
    <n v="9842"/>
    <n v="4"/>
    <n v="5"/>
    <x v="89"/>
    <n v="1962"/>
    <n v="1224"/>
    <n v="2"/>
    <n v="2"/>
    <n v="0"/>
    <n v="2"/>
    <n v="101800"/>
    <x v="0"/>
    <s v="NAmes"/>
  </r>
  <r>
    <n v="7200"/>
    <n v="5"/>
    <n v="3"/>
    <x v="32"/>
    <n v="1950"/>
    <n v="1238"/>
    <n v="1"/>
    <n v="3"/>
    <n v="1"/>
    <n v="1"/>
    <n v="102000"/>
    <x v="0"/>
    <s v="NAmes"/>
  </r>
  <r>
    <n v="9533"/>
    <n v="5"/>
    <n v="5"/>
    <x v="65"/>
    <n v="1953"/>
    <n v="1210"/>
    <n v="1"/>
    <n v="2"/>
    <n v="0"/>
    <n v="1"/>
    <n v="102900"/>
    <x v="0"/>
    <s v="NAmes"/>
  </r>
  <r>
    <n v="10899"/>
    <n v="4"/>
    <n v="5"/>
    <x v="62"/>
    <n v="1964"/>
    <n v="1224"/>
    <n v="2"/>
    <n v="2"/>
    <n v="0"/>
    <n v="3"/>
    <n v="103000"/>
    <x v="0"/>
    <s v="NAmes"/>
  </r>
  <r>
    <n v="12513"/>
    <n v="4"/>
    <n v="4"/>
    <x v="36"/>
    <n v="2007"/>
    <n v="1738"/>
    <n v="2"/>
    <n v="4"/>
    <n v="1"/>
    <n v="1"/>
    <n v="104900"/>
    <x v="1"/>
    <s v="NAmes"/>
  </r>
  <r>
    <n v="11622"/>
    <n v="5"/>
    <n v="6"/>
    <x v="98"/>
    <n v="1961"/>
    <n v="896"/>
    <n v="1"/>
    <n v="2"/>
    <n v="0"/>
    <n v="1"/>
    <n v="105000"/>
    <x v="0"/>
    <s v="NAmes"/>
  </r>
  <r>
    <n v="7898"/>
    <n v="4"/>
    <n v="7"/>
    <x v="36"/>
    <n v="1994"/>
    <n v="985"/>
    <n v="1"/>
    <n v="2"/>
    <n v="0"/>
    <n v="2"/>
    <n v="105000"/>
    <x v="0"/>
    <s v="NAmes"/>
  </r>
  <r>
    <n v="9492"/>
    <n v="5"/>
    <n v="5"/>
    <x v="28"/>
    <n v="1950"/>
    <n v="1376"/>
    <n v="1"/>
    <n v="3"/>
    <n v="1"/>
    <n v="1"/>
    <n v="105000"/>
    <x v="0"/>
    <s v="NAmes"/>
  </r>
  <r>
    <n v="7000"/>
    <n v="5"/>
    <n v="6"/>
    <x v="89"/>
    <n v="1962"/>
    <n v="864"/>
    <n v="1"/>
    <n v="3"/>
    <n v="0"/>
    <n v="1"/>
    <n v="105000"/>
    <x v="0"/>
    <s v="NAmes"/>
  </r>
  <r>
    <n v="7227"/>
    <n v="6"/>
    <n v="6"/>
    <x v="68"/>
    <n v="1954"/>
    <n v="832"/>
    <n v="1"/>
    <n v="2"/>
    <n v="0"/>
    <n v="2"/>
    <n v="105500"/>
    <x v="0"/>
    <s v="NAmes"/>
  </r>
  <r>
    <n v="8339"/>
    <n v="5"/>
    <n v="7"/>
    <x v="49"/>
    <n v="1959"/>
    <n v="882"/>
    <n v="1"/>
    <n v="3"/>
    <n v="0"/>
    <n v="1"/>
    <n v="106500"/>
    <x v="0"/>
    <s v="NAmes"/>
  </r>
  <r>
    <n v="7200"/>
    <n v="5"/>
    <n v="7"/>
    <x v="60"/>
    <n v="2007"/>
    <n v="827"/>
    <n v="1"/>
    <n v="2"/>
    <n v="1"/>
    <n v="1"/>
    <n v="107500"/>
    <x v="0"/>
    <s v="NAmes"/>
  </r>
  <r>
    <n v="8382"/>
    <n v="4"/>
    <n v="5"/>
    <x v="54"/>
    <n v="1956"/>
    <n v="1337"/>
    <n v="1"/>
    <n v="3"/>
    <n v="0"/>
    <n v="1"/>
    <n v="108000"/>
    <x v="0"/>
    <s v="NAmes"/>
  </r>
  <r>
    <n v="10725"/>
    <n v="5"/>
    <n v="5"/>
    <x v="49"/>
    <n v="1959"/>
    <n v="1206"/>
    <n v="1"/>
    <n v="3"/>
    <n v="0"/>
    <n v="1"/>
    <n v="108538"/>
    <x v="0"/>
    <s v="NAmes"/>
  </r>
  <r>
    <n v="7922"/>
    <n v="5"/>
    <n v="7"/>
    <x v="65"/>
    <n v="2007"/>
    <n v="1057"/>
    <n v="1"/>
    <n v="3"/>
    <n v="0"/>
    <n v="1"/>
    <n v="109000"/>
    <x v="1"/>
    <s v="NAmes"/>
  </r>
  <r>
    <n v="8593"/>
    <n v="4"/>
    <n v="6"/>
    <x v="52"/>
    <n v="1957"/>
    <n v="907"/>
    <n v="1"/>
    <n v="3"/>
    <n v="0"/>
    <n v="1"/>
    <n v="109008"/>
    <x v="0"/>
    <s v="NAmes"/>
  </r>
  <r>
    <n v="6600"/>
    <n v="5"/>
    <n v="5"/>
    <x v="89"/>
    <n v="1962"/>
    <n v="894"/>
    <n v="1"/>
    <n v="2"/>
    <n v="0"/>
    <n v="1"/>
    <n v="109500"/>
    <x v="0"/>
    <s v="NAmes"/>
  </r>
  <r>
    <n v="7200"/>
    <n v="5"/>
    <n v="7"/>
    <x v="68"/>
    <n v="1954"/>
    <n v="825"/>
    <n v="1"/>
    <n v="2"/>
    <n v="0"/>
    <n v="1"/>
    <n v="109500"/>
    <x v="0"/>
    <s v="NAmes"/>
  </r>
  <r>
    <n v="7200"/>
    <n v="5"/>
    <n v="7"/>
    <x v="32"/>
    <n v="1950"/>
    <n v="1040"/>
    <n v="1"/>
    <n v="2"/>
    <n v="0"/>
    <n v="2"/>
    <n v="109500"/>
    <x v="0"/>
    <s v="NAmes"/>
  </r>
  <r>
    <n v="7200"/>
    <n v="4"/>
    <n v="5"/>
    <x v="32"/>
    <n v="1950"/>
    <n v="1040"/>
    <n v="1"/>
    <n v="2"/>
    <n v="0"/>
    <n v="2"/>
    <n v="109900"/>
    <x v="0"/>
    <s v="NAmes"/>
  </r>
  <r>
    <n v="11475"/>
    <n v="5"/>
    <n v="5"/>
    <x v="33"/>
    <n v="1958"/>
    <n v="1776"/>
    <n v="2"/>
    <n v="4"/>
    <n v="0"/>
    <n v="3"/>
    <n v="110000"/>
    <x v="0"/>
    <s v="NAmes"/>
  </r>
  <r>
    <n v="13560"/>
    <n v="6"/>
    <n v="3"/>
    <x v="50"/>
    <n v="1968"/>
    <n v="1392"/>
    <n v="1"/>
    <n v="2"/>
    <n v="2"/>
    <n v="2"/>
    <n v="110000"/>
    <x v="0"/>
    <s v="NAmes"/>
  </r>
  <r>
    <n v="9477"/>
    <n v="5"/>
    <n v="5"/>
    <x v="59"/>
    <n v="1966"/>
    <n v="892"/>
    <n v="1"/>
    <n v="3"/>
    <n v="0"/>
    <n v="1"/>
    <n v="110000"/>
    <x v="0"/>
    <s v="NAmes"/>
  </r>
  <r>
    <n v="7677"/>
    <n v="5"/>
    <n v="5"/>
    <x v="65"/>
    <n v="1953"/>
    <n v="773"/>
    <n v="1"/>
    <n v="2"/>
    <n v="0"/>
    <n v="1"/>
    <n v="110000"/>
    <x v="0"/>
    <s v="NAmes"/>
  </r>
  <r>
    <n v="7340"/>
    <n v="4"/>
    <n v="6"/>
    <x v="10"/>
    <n v="1971"/>
    <n v="858"/>
    <n v="1"/>
    <n v="2"/>
    <n v="0"/>
    <n v="1"/>
    <n v="110000"/>
    <x v="0"/>
    <s v="NAmes"/>
  </r>
  <r>
    <n v="12735"/>
    <n v="4"/>
    <n v="5"/>
    <x v="11"/>
    <n v="1972"/>
    <n v="864"/>
    <n v="1"/>
    <n v="3"/>
    <n v="0"/>
    <n v="2"/>
    <n v="111250"/>
    <x v="0"/>
    <s v="NAmes"/>
  </r>
  <r>
    <n v="10295"/>
    <n v="4"/>
    <n v="6"/>
    <x v="56"/>
    <n v="1969"/>
    <n v="936"/>
    <n v="1"/>
    <n v="2"/>
    <n v="0"/>
    <n v="1"/>
    <n v="111900"/>
    <x v="0"/>
    <s v="NAmes"/>
  </r>
  <r>
    <n v="6390"/>
    <n v="6"/>
    <n v="7"/>
    <x v="68"/>
    <n v="1954"/>
    <n v="984"/>
    <n v="1"/>
    <n v="2"/>
    <n v="0"/>
    <n v="1"/>
    <n v="112500"/>
    <x v="0"/>
    <s v="NAmes"/>
  </r>
  <r>
    <n v="7584"/>
    <n v="5"/>
    <n v="5"/>
    <x v="65"/>
    <n v="1953"/>
    <n v="1036"/>
    <n v="1"/>
    <n v="3"/>
    <n v="0"/>
    <n v="1"/>
    <n v="112900"/>
    <x v="0"/>
    <s v="NAmes"/>
  </r>
  <r>
    <n v="8480"/>
    <n v="5"/>
    <n v="6"/>
    <x v="16"/>
    <n v="1950"/>
    <n v="793"/>
    <n v="1"/>
    <n v="2"/>
    <n v="0"/>
    <n v="1"/>
    <n v="113000"/>
    <x v="1"/>
    <s v="NAmes"/>
  </r>
  <r>
    <n v="9000"/>
    <n v="6"/>
    <n v="6"/>
    <x v="33"/>
    <n v="1958"/>
    <n v="1142"/>
    <n v="1"/>
    <n v="2"/>
    <n v="1"/>
    <n v="1"/>
    <n v="113500"/>
    <x v="0"/>
    <s v="NAmes"/>
  </r>
  <r>
    <n v="10150"/>
    <n v="5"/>
    <n v="5"/>
    <x v="33"/>
    <n v="1958"/>
    <n v="912"/>
    <n v="1"/>
    <n v="2"/>
    <n v="0"/>
    <n v="1"/>
    <n v="114500"/>
    <x v="0"/>
    <s v="NAmes"/>
  </r>
  <r>
    <n v="10500"/>
    <n v="4"/>
    <n v="5"/>
    <x v="10"/>
    <n v="1971"/>
    <n v="864"/>
    <n v="1"/>
    <n v="3"/>
    <n v="1"/>
    <n v="0"/>
    <n v="115000"/>
    <x v="0"/>
    <s v="NAmes"/>
  </r>
  <r>
    <n v="10434"/>
    <n v="4"/>
    <n v="5"/>
    <x v="60"/>
    <n v="1955"/>
    <n v="1005"/>
    <n v="1"/>
    <n v="2"/>
    <n v="1"/>
    <n v="2"/>
    <n v="115000"/>
    <x v="0"/>
    <s v="NAmes"/>
  </r>
  <r>
    <n v="7150"/>
    <n v="4"/>
    <n v="4"/>
    <x v="60"/>
    <n v="1955"/>
    <n v="1540"/>
    <n v="1"/>
    <n v="4"/>
    <n v="0"/>
    <n v="1"/>
    <n v="115000"/>
    <x v="0"/>
    <s v="NAmes"/>
  </r>
  <r>
    <n v="7800"/>
    <n v="5"/>
    <n v="5"/>
    <x v="62"/>
    <n v="1964"/>
    <n v="912"/>
    <n v="1"/>
    <n v="2"/>
    <n v="0"/>
    <n v="1"/>
    <n v="115000"/>
    <x v="0"/>
    <s v="NAmes"/>
  </r>
  <r>
    <n v="11556"/>
    <n v="5"/>
    <n v="6"/>
    <x v="86"/>
    <n v="1952"/>
    <n v="882"/>
    <n v="1"/>
    <n v="2"/>
    <n v="0"/>
    <n v="1"/>
    <n v="116000"/>
    <x v="0"/>
    <s v="NAmes"/>
  </r>
  <r>
    <n v="8892"/>
    <n v="5"/>
    <n v="7"/>
    <x v="65"/>
    <n v="1996"/>
    <n v="910"/>
    <n v="1"/>
    <n v="3"/>
    <n v="0"/>
    <n v="2"/>
    <n v="116000"/>
    <x v="0"/>
    <s v="NAmes"/>
  </r>
  <r>
    <n v="9770"/>
    <n v="5"/>
    <n v="5"/>
    <x v="52"/>
    <n v="1957"/>
    <n v="922"/>
    <n v="1"/>
    <n v="2"/>
    <n v="0"/>
    <n v="1"/>
    <n v="116000"/>
    <x v="0"/>
    <s v="NAmes"/>
  </r>
  <r>
    <n v="9353"/>
    <n v="4"/>
    <n v="5"/>
    <x v="12"/>
    <n v="1970"/>
    <n v="864"/>
    <n v="1"/>
    <n v="3"/>
    <n v="0"/>
    <n v="1"/>
    <n v="116050"/>
    <x v="0"/>
    <s v="NAmes"/>
  </r>
  <r>
    <n v="8400"/>
    <n v="5"/>
    <n v="5"/>
    <x v="60"/>
    <n v="1955"/>
    <n v="925"/>
    <n v="1"/>
    <n v="3"/>
    <n v="2"/>
    <n v="1"/>
    <n v="116900"/>
    <x v="1"/>
    <s v="NAmes"/>
  </r>
  <r>
    <n v="9100"/>
    <n v="5"/>
    <n v="6"/>
    <x v="87"/>
    <n v="1965"/>
    <n v="925"/>
    <n v="1"/>
    <n v="2"/>
    <n v="0"/>
    <n v="1"/>
    <n v="117500"/>
    <x v="0"/>
    <s v="NAmes"/>
  </r>
  <r>
    <n v="8680"/>
    <n v="5"/>
    <n v="7"/>
    <x v="51"/>
    <n v="1960"/>
    <n v="894"/>
    <n v="1"/>
    <n v="3"/>
    <n v="0"/>
    <n v="1"/>
    <n v="117600"/>
    <x v="0"/>
    <s v="NAmes"/>
  </r>
  <r>
    <n v="8125"/>
    <n v="5"/>
    <n v="7"/>
    <x v="49"/>
    <n v="1959"/>
    <n v="864"/>
    <n v="1"/>
    <n v="3"/>
    <n v="0"/>
    <n v="1"/>
    <n v="118000"/>
    <x v="0"/>
    <s v="NAmes"/>
  </r>
  <r>
    <n v="9000"/>
    <n v="5"/>
    <n v="5"/>
    <x v="68"/>
    <n v="1954"/>
    <n v="1128"/>
    <n v="1"/>
    <n v="2"/>
    <n v="0"/>
    <n v="1"/>
    <n v="118000"/>
    <x v="0"/>
    <s v="NAmes"/>
  </r>
  <r>
    <n v="8480"/>
    <n v="5"/>
    <n v="5"/>
    <x v="22"/>
    <n v="1950"/>
    <n v="1216"/>
    <n v="1"/>
    <n v="2"/>
    <n v="0"/>
    <n v="1"/>
    <n v="118500"/>
    <x v="0"/>
    <s v="NAmes"/>
  </r>
  <r>
    <n v="7200"/>
    <n v="5"/>
    <n v="7"/>
    <x v="86"/>
    <n v="1952"/>
    <n v="732"/>
    <n v="1"/>
    <n v="2"/>
    <n v="0"/>
    <n v="1"/>
    <n v="118900"/>
    <x v="1"/>
    <s v="NAmes"/>
  </r>
  <r>
    <n v="13587"/>
    <n v="5"/>
    <n v="5"/>
    <x v="33"/>
    <n v="1958"/>
    <n v="988"/>
    <n v="1"/>
    <n v="2"/>
    <n v="0"/>
    <n v="1"/>
    <n v="119000"/>
    <x v="0"/>
    <s v="NAmes"/>
  </r>
  <r>
    <n v="9600"/>
    <n v="6"/>
    <n v="5"/>
    <x v="32"/>
    <n v="1950"/>
    <n v="1252"/>
    <n v="1"/>
    <n v="3"/>
    <n v="0"/>
    <n v="1"/>
    <n v="119000"/>
    <x v="0"/>
    <s v="NAmes"/>
  </r>
  <r>
    <n v="10624"/>
    <n v="5"/>
    <n v="4"/>
    <x v="62"/>
    <n v="1964"/>
    <n v="1728"/>
    <n v="2"/>
    <n v="6"/>
    <n v="0"/>
    <n v="1"/>
    <n v="119000"/>
    <x v="0"/>
    <s v="NAmes"/>
  </r>
  <r>
    <n v="7200"/>
    <n v="5"/>
    <n v="7"/>
    <x v="32"/>
    <n v="1950"/>
    <n v="988"/>
    <n v="1"/>
    <n v="3"/>
    <n v="0"/>
    <n v="1"/>
    <n v="119000"/>
    <x v="0"/>
    <s v="NAmes"/>
  </r>
  <r>
    <n v="8917"/>
    <n v="5"/>
    <n v="5"/>
    <x v="58"/>
    <n v="1967"/>
    <n v="1584"/>
    <n v="2"/>
    <n v="4"/>
    <n v="0"/>
    <n v="2"/>
    <n v="119000"/>
    <x v="0"/>
    <s v="NAmes"/>
  </r>
  <r>
    <n v="8512"/>
    <n v="5"/>
    <n v="5"/>
    <x v="51"/>
    <n v="1960"/>
    <n v="1556"/>
    <n v="2"/>
    <n v="4"/>
    <n v="0"/>
    <n v="0"/>
    <n v="119000"/>
    <x v="0"/>
    <s v="NAmes"/>
  </r>
  <r>
    <n v="11664"/>
    <n v="6"/>
    <n v="5"/>
    <x v="40"/>
    <n v="1950"/>
    <n v="1082"/>
    <n v="1"/>
    <n v="2"/>
    <n v="1"/>
    <n v="1"/>
    <n v="119200"/>
    <x v="0"/>
    <s v="NAmes"/>
  </r>
  <r>
    <n v="9758"/>
    <n v="5"/>
    <n v="5"/>
    <x v="10"/>
    <n v="1971"/>
    <n v="950"/>
    <n v="1"/>
    <n v="3"/>
    <n v="0"/>
    <n v="1"/>
    <n v="119500"/>
    <x v="0"/>
    <s v="NAmes"/>
  </r>
  <r>
    <n v="8750"/>
    <n v="5"/>
    <n v="5"/>
    <x v="54"/>
    <n v="1956"/>
    <n v="1202"/>
    <n v="1"/>
    <n v="3"/>
    <n v="0"/>
    <n v="1"/>
    <n v="120000"/>
    <x v="0"/>
    <s v="NAmes"/>
  </r>
  <r>
    <n v="7535"/>
    <n v="5"/>
    <n v="7"/>
    <x v="33"/>
    <n v="1985"/>
    <n v="912"/>
    <n v="1"/>
    <n v="2"/>
    <n v="0"/>
    <n v="1"/>
    <n v="120000"/>
    <x v="0"/>
    <s v="NAmes"/>
  </r>
  <r>
    <n v="9100"/>
    <n v="5"/>
    <n v="5"/>
    <x v="51"/>
    <n v="1960"/>
    <n v="1144"/>
    <n v="1"/>
    <n v="3"/>
    <n v="1"/>
    <n v="1"/>
    <n v="120000"/>
    <x v="0"/>
    <s v="NAmes"/>
  </r>
  <r>
    <n v="8700"/>
    <n v="5"/>
    <n v="7"/>
    <x v="98"/>
    <n v="1961"/>
    <n v="888"/>
    <n v="1"/>
    <n v="3"/>
    <n v="0"/>
    <n v="1"/>
    <n v="120000"/>
    <x v="0"/>
    <s v="NAmes"/>
  </r>
  <r>
    <n v="7332"/>
    <n v="6"/>
    <n v="6"/>
    <x v="49"/>
    <n v="1959"/>
    <n v="864"/>
    <n v="1"/>
    <n v="2"/>
    <n v="0"/>
    <n v="1"/>
    <n v="120000"/>
    <x v="0"/>
    <s v="NAmes"/>
  </r>
  <r>
    <n v="7400"/>
    <n v="7"/>
    <n v="6"/>
    <x v="89"/>
    <n v="1962"/>
    <n v="1045"/>
    <n v="1"/>
    <n v="3"/>
    <n v="0"/>
    <n v="2"/>
    <n v="120000"/>
    <x v="0"/>
    <s v="NAmes"/>
  </r>
  <r>
    <n v="6960"/>
    <n v="4"/>
    <n v="6"/>
    <x v="12"/>
    <n v="1970"/>
    <n v="864"/>
    <n v="1"/>
    <n v="3"/>
    <n v="0"/>
    <n v="2"/>
    <n v="120500"/>
    <x v="0"/>
    <s v="NAmes"/>
  </r>
  <r>
    <n v="9000"/>
    <n v="4"/>
    <n v="6"/>
    <x v="10"/>
    <n v="1971"/>
    <n v="864"/>
    <n v="1"/>
    <n v="3"/>
    <n v="0"/>
    <n v="2"/>
    <n v="120500"/>
    <x v="0"/>
    <s v="NAmes"/>
  </r>
  <r>
    <n v="9888"/>
    <n v="5"/>
    <n v="6"/>
    <x v="68"/>
    <n v="1975"/>
    <n v="936"/>
    <n v="1"/>
    <n v="2"/>
    <n v="0"/>
    <n v="1"/>
    <n v="121000"/>
    <x v="1"/>
    <s v="NAmes"/>
  </r>
  <r>
    <n v="9768"/>
    <n v="5"/>
    <n v="5"/>
    <x v="60"/>
    <n v="1955"/>
    <n v="960"/>
    <n v="1"/>
    <n v="2"/>
    <n v="0"/>
    <n v="1"/>
    <n v="122000"/>
    <x v="0"/>
    <s v="NAmes"/>
  </r>
  <r>
    <n v="10895"/>
    <n v="5"/>
    <n v="6"/>
    <x v="60"/>
    <n v="1955"/>
    <n v="972"/>
    <n v="1"/>
    <n v="3"/>
    <n v="0"/>
    <n v="1"/>
    <n v="122500"/>
    <x v="1"/>
    <s v="NAmes"/>
  </r>
  <r>
    <n v="8064"/>
    <n v="5"/>
    <n v="7"/>
    <x v="18"/>
    <n v="2006"/>
    <n v="924"/>
    <n v="1"/>
    <n v="3"/>
    <n v="1"/>
    <n v="2"/>
    <n v="122900"/>
    <x v="1"/>
    <s v="NAmes"/>
  </r>
  <r>
    <n v="10634"/>
    <n v="5"/>
    <n v="6"/>
    <x v="65"/>
    <n v="1953"/>
    <n v="1319"/>
    <n v="1"/>
    <n v="3"/>
    <n v="0"/>
    <n v="1"/>
    <n v="123000"/>
    <x v="0"/>
    <s v="NAmes"/>
  </r>
  <r>
    <n v="7560"/>
    <n v="5"/>
    <n v="5"/>
    <x v="10"/>
    <n v="1971"/>
    <n v="864"/>
    <n v="1"/>
    <n v="3"/>
    <n v="0"/>
    <n v="2"/>
    <n v="123000"/>
    <x v="0"/>
    <s v="NAmes"/>
  </r>
  <r>
    <n v="8294"/>
    <n v="4"/>
    <n v="5"/>
    <x v="10"/>
    <n v="1971"/>
    <n v="872"/>
    <n v="1"/>
    <n v="3"/>
    <n v="0"/>
    <n v="4"/>
    <n v="123000"/>
    <x v="0"/>
    <s v="NAmes"/>
  </r>
  <r>
    <n v="7838"/>
    <n v="5"/>
    <n v="5"/>
    <x v="58"/>
    <n v="1967"/>
    <n v="900"/>
    <n v="1"/>
    <n v="3"/>
    <n v="1"/>
    <n v="1"/>
    <n v="123000"/>
    <x v="0"/>
    <s v="NAmes"/>
  </r>
  <r>
    <n v="8944"/>
    <n v="5"/>
    <n v="5"/>
    <x v="58"/>
    <n v="1967"/>
    <n v="1584"/>
    <n v="2"/>
    <n v="4"/>
    <n v="0"/>
    <n v="3"/>
    <n v="124000"/>
    <x v="0"/>
    <s v="NAmes"/>
  </r>
  <r>
    <n v="9204"/>
    <n v="5"/>
    <n v="5"/>
    <x v="53"/>
    <n v="1963"/>
    <n v="1144"/>
    <n v="1"/>
    <n v="3"/>
    <n v="0"/>
    <n v="1"/>
    <n v="124000"/>
    <x v="0"/>
    <s v="NAmes"/>
  </r>
  <r>
    <n v="7450"/>
    <n v="5"/>
    <n v="5"/>
    <x v="54"/>
    <n v="1956"/>
    <n v="1074"/>
    <n v="1"/>
    <n v="2"/>
    <n v="1"/>
    <n v="2"/>
    <n v="124000"/>
    <x v="0"/>
    <s v="NAmes"/>
  </r>
  <r>
    <n v="8280"/>
    <n v="6"/>
    <n v="5"/>
    <x v="32"/>
    <n v="1950"/>
    <n v="932"/>
    <n v="1"/>
    <n v="2"/>
    <n v="1"/>
    <n v="1"/>
    <n v="124000"/>
    <x v="0"/>
    <s v="NAmes"/>
  </r>
  <r>
    <n v="7000"/>
    <n v="5"/>
    <n v="5"/>
    <x v="89"/>
    <n v="1962"/>
    <n v="1025"/>
    <n v="1"/>
    <n v="3"/>
    <n v="0"/>
    <n v="0"/>
    <n v="124000"/>
    <x v="0"/>
    <s v="NAmes"/>
  </r>
  <r>
    <n v="9759"/>
    <n v="5"/>
    <n v="5"/>
    <x v="59"/>
    <n v="1966"/>
    <n v="1051"/>
    <n v="1"/>
    <n v="3"/>
    <n v="0"/>
    <n v="1"/>
    <n v="124400"/>
    <x v="0"/>
    <s v="NAmes"/>
  </r>
  <r>
    <n v="13008"/>
    <n v="6"/>
    <n v="5"/>
    <x v="54"/>
    <n v="1956"/>
    <n v="882"/>
    <n v="1"/>
    <n v="2"/>
    <n v="0"/>
    <n v="1"/>
    <n v="124500"/>
    <x v="0"/>
    <s v="NAmes"/>
  </r>
  <r>
    <n v="8120"/>
    <n v="4"/>
    <n v="7"/>
    <x v="12"/>
    <n v="1970"/>
    <n v="864"/>
    <n v="1"/>
    <n v="3"/>
    <n v="0"/>
    <n v="2"/>
    <n v="124500"/>
    <x v="1"/>
    <s v="NAmes"/>
  </r>
  <r>
    <n v="9600"/>
    <n v="5"/>
    <n v="6"/>
    <x v="49"/>
    <n v="1959"/>
    <n v="1041"/>
    <n v="1"/>
    <n v="3"/>
    <n v="0"/>
    <n v="1"/>
    <n v="124500"/>
    <x v="0"/>
    <s v="NAmes"/>
  </r>
  <r>
    <n v="10950"/>
    <n v="6"/>
    <n v="6"/>
    <x v="86"/>
    <n v="1952"/>
    <n v="948"/>
    <n v="1"/>
    <n v="2"/>
    <n v="0"/>
    <n v="2"/>
    <n v="125000"/>
    <x v="0"/>
    <s v="NAmes"/>
  </r>
  <r>
    <n v="13600"/>
    <n v="5"/>
    <n v="6"/>
    <x v="60"/>
    <n v="1955"/>
    <n v="1056"/>
    <n v="1"/>
    <n v="3"/>
    <n v="0"/>
    <n v="1"/>
    <n v="125000"/>
    <x v="0"/>
    <s v="NAmes"/>
  </r>
  <r>
    <n v="6600"/>
    <n v="5"/>
    <n v="5"/>
    <x v="89"/>
    <n v="1962"/>
    <n v="864"/>
    <n v="1"/>
    <n v="2"/>
    <n v="0"/>
    <n v="1"/>
    <n v="125500"/>
    <x v="0"/>
    <s v="NAmes"/>
  </r>
  <r>
    <n v="8000"/>
    <n v="5"/>
    <n v="5"/>
    <x v="89"/>
    <n v="1962"/>
    <n v="1027"/>
    <n v="1"/>
    <n v="3"/>
    <n v="0"/>
    <n v="1"/>
    <n v="125900"/>
    <x v="0"/>
    <s v="NAmes"/>
  </r>
  <r>
    <n v="8400"/>
    <n v="4"/>
    <n v="5"/>
    <x v="12"/>
    <n v="1970"/>
    <n v="882"/>
    <n v="1"/>
    <n v="2"/>
    <n v="0"/>
    <n v="2"/>
    <n v="126000"/>
    <x v="0"/>
    <s v="NAmes"/>
  </r>
  <r>
    <n v="13070"/>
    <n v="5"/>
    <n v="5"/>
    <x v="83"/>
    <n v="1951"/>
    <n v="1112"/>
    <n v="1"/>
    <n v="2"/>
    <n v="0"/>
    <n v="2"/>
    <n v="126000"/>
    <x v="0"/>
    <s v="NAmes"/>
  </r>
  <r>
    <n v="8668"/>
    <n v="5"/>
    <n v="5"/>
    <x v="50"/>
    <n v="1968"/>
    <n v="1560"/>
    <n v="2"/>
    <n v="4"/>
    <n v="0"/>
    <n v="3"/>
    <n v="126000"/>
    <x v="0"/>
    <s v="NAmes"/>
  </r>
  <r>
    <n v="8892"/>
    <n v="5"/>
    <n v="5"/>
    <x v="51"/>
    <n v="1960"/>
    <n v="1065"/>
    <n v="1"/>
    <n v="3"/>
    <n v="0"/>
    <n v="2"/>
    <n v="126500"/>
    <x v="0"/>
    <s v="NAmes"/>
  </r>
  <r>
    <n v="7936"/>
    <n v="6"/>
    <n v="6"/>
    <x v="53"/>
    <n v="1963"/>
    <n v="1045"/>
    <n v="1"/>
    <n v="3"/>
    <n v="1"/>
    <n v="1"/>
    <n v="127000"/>
    <x v="0"/>
    <s v="NAmes"/>
  </r>
  <r>
    <n v="7910"/>
    <n v="5"/>
    <n v="5"/>
    <x v="51"/>
    <n v="1960"/>
    <n v="1507"/>
    <n v="2"/>
    <n v="4"/>
    <n v="0"/>
    <n v="1"/>
    <n v="127000"/>
    <x v="0"/>
    <s v="NAmes"/>
  </r>
  <r>
    <n v="8050"/>
    <n v="5"/>
    <n v="6"/>
    <x v="58"/>
    <n v="1993"/>
    <n v="1107"/>
    <n v="1"/>
    <n v="3"/>
    <n v="0"/>
    <n v="1"/>
    <n v="127000"/>
    <x v="0"/>
    <s v="NAmes"/>
  </r>
  <r>
    <n v="8540"/>
    <n v="5"/>
    <n v="8"/>
    <x v="54"/>
    <n v="2003"/>
    <n v="925"/>
    <n v="1"/>
    <n v="3"/>
    <n v="0"/>
    <n v="1"/>
    <n v="127000"/>
    <x v="1"/>
    <s v="NAmes"/>
  </r>
  <r>
    <n v="7700"/>
    <n v="5"/>
    <n v="7"/>
    <x v="54"/>
    <n v="1956"/>
    <n v="1145"/>
    <n v="1"/>
    <n v="3"/>
    <n v="0"/>
    <n v="2"/>
    <n v="127000"/>
    <x v="0"/>
    <s v="NAmes"/>
  </r>
  <r>
    <n v="7500"/>
    <n v="6"/>
    <n v="6"/>
    <x v="22"/>
    <n v="1950"/>
    <n v="1312"/>
    <n v="1"/>
    <n v="3"/>
    <n v="0"/>
    <n v="2"/>
    <n v="127000"/>
    <x v="0"/>
    <s v="NAmes"/>
  </r>
  <r>
    <n v="9100"/>
    <n v="6"/>
    <n v="6"/>
    <x v="49"/>
    <n v="1959"/>
    <n v="864"/>
    <n v="1"/>
    <n v="2"/>
    <n v="0"/>
    <n v="1"/>
    <n v="127500"/>
    <x v="0"/>
    <s v="NAmes"/>
  </r>
  <r>
    <n v="7200"/>
    <n v="6"/>
    <n v="5"/>
    <x v="68"/>
    <n v="1954"/>
    <n v="1278"/>
    <n v="1"/>
    <n v="4"/>
    <n v="0"/>
    <n v="1"/>
    <n v="127500"/>
    <x v="0"/>
    <s v="NAmes"/>
  </r>
  <r>
    <n v="9920"/>
    <n v="5"/>
    <n v="5"/>
    <x v="68"/>
    <n v="1954"/>
    <n v="1063"/>
    <n v="1"/>
    <n v="3"/>
    <n v="0"/>
    <n v="1"/>
    <n v="128000"/>
    <x v="0"/>
    <s v="NAmes"/>
  </r>
  <r>
    <n v="7830"/>
    <n v="5"/>
    <n v="5"/>
    <x v="12"/>
    <n v="1970"/>
    <n v="1180"/>
    <n v="1"/>
    <n v="2"/>
    <n v="0"/>
    <n v="2"/>
    <n v="128000"/>
    <x v="0"/>
    <s v="NAmes"/>
  </r>
  <r>
    <n v="7350"/>
    <n v="5"/>
    <n v="6"/>
    <x v="33"/>
    <n v="1958"/>
    <n v="1041"/>
    <n v="1"/>
    <n v="3"/>
    <n v="0"/>
    <n v="1"/>
    <n v="128000"/>
    <x v="0"/>
    <s v="NAmes"/>
  </r>
  <r>
    <n v="17199"/>
    <n v="4"/>
    <n v="7"/>
    <x v="98"/>
    <n v="1961"/>
    <n v="914"/>
    <n v="1"/>
    <n v="2"/>
    <n v="0"/>
    <n v="1"/>
    <n v="128000"/>
    <x v="1"/>
    <s v="NAmes"/>
  </r>
  <r>
    <n v="8064"/>
    <n v="6"/>
    <n v="5"/>
    <x v="32"/>
    <n v="1950"/>
    <n v="1133"/>
    <n v="1"/>
    <n v="3"/>
    <n v="0"/>
    <n v="2"/>
    <n v="128500"/>
    <x v="0"/>
    <s v="NAmes"/>
  </r>
  <r>
    <n v="8300"/>
    <n v="6"/>
    <n v="6"/>
    <x v="50"/>
    <n v="1968"/>
    <n v="952"/>
    <n v="1"/>
    <n v="3"/>
    <n v="0"/>
    <n v="1"/>
    <n v="128500"/>
    <x v="0"/>
    <s v="NAmes"/>
  </r>
  <r>
    <n v="8078"/>
    <n v="5"/>
    <n v="5"/>
    <x v="33"/>
    <n v="1958"/>
    <n v="1560"/>
    <n v="2"/>
    <n v="4"/>
    <n v="0"/>
    <n v="2"/>
    <n v="128600"/>
    <x v="0"/>
    <s v="NAmes"/>
  </r>
  <r>
    <n v="9600"/>
    <n v="5"/>
    <n v="6"/>
    <x v="54"/>
    <n v="1956"/>
    <n v="1050"/>
    <n v="1"/>
    <n v="2"/>
    <n v="0"/>
    <n v="1"/>
    <n v="128900"/>
    <x v="0"/>
    <s v="NAmes"/>
  </r>
  <r>
    <n v="9320"/>
    <n v="4"/>
    <n v="5"/>
    <x v="49"/>
    <n v="1959"/>
    <n v="1225"/>
    <n v="1"/>
    <n v="3"/>
    <n v="0"/>
    <n v="0"/>
    <n v="128950"/>
    <x v="0"/>
    <s v="NAmes"/>
  </r>
  <r>
    <n v="5868"/>
    <n v="5"/>
    <n v="7"/>
    <x v="54"/>
    <n v="2000"/>
    <n v="936"/>
    <n v="1"/>
    <n v="2"/>
    <n v="0"/>
    <n v="1"/>
    <n v="129000"/>
    <x v="0"/>
    <s v="NAmes"/>
  </r>
  <r>
    <n v="18450"/>
    <n v="6"/>
    <n v="5"/>
    <x v="87"/>
    <n v="1979"/>
    <n v="2380"/>
    <n v="2"/>
    <n v="3"/>
    <n v="1"/>
    <n v="2"/>
    <n v="129000"/>
    <x v="1"/>
    <s v="NAmes"/>
  </r>
  <r>
    <n v="7200"/>
    <n v="5"/>
    <n v="8"/>
    <x v="32"/>
    <n v="2002"/>
    <n v="864"/>
    <n v="1"/>
    <n v="3"/>
    <n v="0"/>
    <n v="2"/>
    <n v="129000"/>
    <x v="0"/>
    <s v="NAmes"/>
  </r>
  <r>
    <n v="7150"/>
    <n v="5"/>
    <n v="6"/>
    <x v="59"/>
    <n v="1966"/>
    <n v="988"/>
    <n v="1"/>
    <n v="3"/>
    <n v="0"/>
    <n v="1"/>
    <n v="129250"/>
    <x v="0"/>
    <s v="NAmes"/>
  </r>
  <r>
    <n v="10050"/>
    <n v="5"/>
    <n v="5"/>
    <x v="60"/>
    <n v="1955"/>
    <n v="1216"/>
    <n v="1"/>
    <n v="3"/>
    <n v="0"/>
    <n v="1"/>
    <n v="129500"/>
    <x v="0"/>
    <s v="NAmes"/>
  </r>
  <r>
    <n v="8550"/>
    <n v="6"/>
    <n v="8"/>
    <x v="35"/>
    <n v="1950"/>
    <n v="816"/>
    <n v="1"/>
    <n v="2"/>
    <n v="1"/>
    <n v="1"/>
    <n v="129800"/>
    <x v="0"/>
    <s v="NAmes"/>
  </r>
  <r>
    <n v="9600"/>
    <n v="5"/>
    <n v="6"/>
    <x v="32"/>
    <n v="1950"/>
    <n v="1200"/>
    <n v="1"/>
    <n v="3"/>
    <n v="0"/>
    <n v="1"/>
    <n v="129900"/>
    <x v="0"/>
    <s v="NAmes"/>
  </r>
  <r>
    <n v="9100"/>
    <n v="5"/>
    <n v="5"/>
    <x v="33"/>
    <n v="1958"/>
    <n v="864"/>
    <n v="1"/>
    <n v="3"/>
    <n v="0"/>
    <n v="2"/>
    <n v="129900"/>
    <x v="0"/>
    <s v="NAmes"/>
  </r>
  <r>
    <n v="7100"/>
    <n v="5"/>
    <n v="7"/>
    <x v="52"/>
    <n v="1957"/>
    <n v="816"/>
    <n v="1"/>
    <n v="2"/>
    <n v="0"/>
    <n v="1"/>
    <n v="129900"/>
    <x v="0"/>
    <s v="NAmes"/>
  </r>
  <r>
    <n v="9000"/>
    <n v="4"/>
    <n v="7"/>
    <x v="10"/>
    <n v="2006"/>
    <n v="864"/>
    <n v="1"/>
    <n v="3"/>
    <n v="0"/>
    <n v="2"/>
    <n v="130000"/>
    <x v="1"/>
    <s v="NAmes"/>
  </r>
  <r>
    <n v="7130"/>
    <n v="5"/>
    <n v="6"/>
    <x v="58"/>
    <n v="1967"/>
    <n v="864"/>
    <n v="1"/>
    <n v="2"/>
    <n v="0"/>
    <n v="1"/>
    <n v="130000"/>
    <x v="0"/>
    <s v="NAmes"/>
  </r>
  <r>
    <n v="12774"/>
    <n v="5"/>
    <n v="5"/>
    <x v="65"/>
    <n v="1953"/>
    <n v="950"/>
    <n v="1"/>
    <n v="2"/>
    <n v="0"/>
    <n v="2"/>
    <n v="130000"/>
    <x v="0"/>
    <s v="NAmes"/>
  </r>
  <r>
    <n v="8513"/>
    <n v="5"/>
    <n v="5"/>
    <x v="98"/>
    <n v="1961"/>
    <n v="1800"/>
    <n v="2"/>
    <n v="6"/>
    <n v="0"/>
    <n v="0"/>
    <n v="130000"/>
    <x v="0"/>
    <s v="NAmes"/>
  </r>
  <r>
    <n v="12198"/>
    <n v="5"/>
    <n v="6"/>
    <x v="60"/>
    <n v="1975"/>
    <n v="1411"/>
    <n v="1"/>
    <n v="3"/>
    <n v="1"/>
    <n v="1"/>
    <n v="130000"/>
    <x v="0"/>
    <s v="NAmes"/>
  </r>
  <r>
    <n v="7134"/>
    <n v="5"/>
    <n v="5"/>
    <x v="60"/>
    <n v="1955"/>
    <n v="1360"/>
    <n v="1"/>
    <n v="3"/>
    <n v="1"/>
    <n v="2"/>
    <n v="130000"/>
    <x v="0"/>
    <s v="NAmes"/>
  </r>
  <r>
    <n v="6760"/>
    <n v="5"/>
    <n v="5"/>
    <x v="89"/>
    <n v="1962"/>
    <n v="936"/>
    <n v="1"/>
    <n v="3"/>
    <n v="1"/>
    <n v="1"/>
    <n v="130000"/>
    <x v="0"/>
    <s v="NAmes"/>
  </r>
  <r>
    <n v="8128"/>
    <n v="6"/>
    <n v="7"/>
    <x v="68"/>
    <n v="1954"/>
    <n v="1062"/>
    <n v="1"/>
    <n v="3"/>
    <n v="0"/>
    <n v="1"/>
    <n v="131000"/>
    <x v="0"/>
    <s v="NAmes"/>
  </r>
  <r>
    <n v="6860"/>
    <n v="5"/>
    <n v="6"/>
    <x v="54"/>
    <n v="1956"/>
    <n v="1008"/>
    <n v="1"/>
    <n v="3"/>
    <n v="0"/>
    <n v="1"/>
    <n v="131000"/>
    <x v="0"/>
    <s v="NAmes"/>
  </r>
  <r>
    <n v="7800"/>
    <n v="5"/>
    <n v="6"/>
    <x v="68"/>
    <n v="1954"/>
    <n v="1268"/>
    <n v="1"/>
    <n v="2"/>
    <n v="1"/>
    <n v="1"/>
    <n v="132000"/>
    <x v="0"/>
    <s v="NAmes"/>
  </r>
  <r>
    <n v="8064"/>
    <n v="6"/>
    <n v="8"/>
    <x v="40"/>
    <n v="2004"/>
    <n v="1224"/>
    <n v="1"/>
    <n v="3"/>
    <n v="0"/>
    <n v="1"/>
    <n v="132000"/>
    <x v="0"/>
    <s v="NAmes"/>
  </r>
  <r>
    <n v="8000"/>
    <n v="6"/>
    <n v="6"/>
    <x v="40"/>
    <n v="2002"/>
    <n v="972"/>
    <n v="1"/>
    <n v="2"/>
    <n v="1"/>
    <n v="1"/>
    <n v="132000"/>
    <x v="1"/>
    <s v="NAmes"/>
  </r>
  <r>
    <n v="13300"/>
    <n v="5"/>
    <n v="7"/>
    <x v="54"/>
    <n v="2000"/>
    <n v="928"/>
    <n v="1"/>
    <n v="2"/>
    <n v="0"/>
    <n v="1"/>
    <n v="132000"/>
    <x v="0"/>
    <s v="NAmes"/>
  </r>
  <r>
    <n v="8400"/>
    <n v="5"/>
    <n v="5"/>
    <x v="52"/>
    <n v="1957"/>
    <n v="1364"/>
    <n v="1"/>
    <n v="3"/>
    <n v="1"/>
    <n v="1"/>
    <n v="132000"/>
    <x v="0"/>
    <s v="NAmes"/>
  </r>
  <r>
    <n v="7931"/>
    <n v="5"/>
    <n v="5"/>
    <x v="49"/>
    <n v="1959"/>
    <n v="1148"/>
    <n v="1"/>
    <n v="3"/>
    <n v="0"/>
    <n v="1"/>
    <n v="132500"/>
    <x v="0"/>
    <s v="NAmes"/>
  </r>
  <r>
    <n v="7728"/>
    <n v="5"/>
    <n v="6"/>
    <x v="89"/>
    <n v="1962"/>
    <n v="1190"/>
    <n v="1"/>
    <n v="3"/>
    <n v="0"/>
    <n v="2"/>
    <n v="132500"/>
    <x v="0"/>
    <s v="NAmes"/>
  </r>
  <r>
    <n v="12144"/>
    <n v="5"/>
    <n v="7"/>
    <x v="18"/>
    <n v="1950"/>
    <n v="1268"/>
    <n v="1"/>
    <n v="3"/>
    <n v="1"/>
    <n v="1"/>
    <n v="133000"/>
    <x v="0"/>
    <s v="NAmes"/>
  </r>
  <r>
    <n v="9000"/>
    <n v="5"/>
    <n v="5"/>
    <x v="73"/>
    <n v="1974"/>
    <n v="1792"/>
    <n v="2"/>
    <n v="4"/>
    <n v="0"/>
    <n v="2"/>
    <n v="133000"/>
    <x v="0"/>
    <s v="NAmes"/>
  </r>
  <r>
    <n v="10425"/>
    <n v="5"/>
    <n v="5"/>
    <x v="54"/>
    <n v="1958"/>
    <n v="1104"/>
    <n v="1"/>
    <n v="3"/>
    <n v="0"/>
    <n v="1"/>
    <n v="133000"/>
    <x v="0"/>
    <s v="NAmes"/>
  </r>
  <r>
    <n v="7920"/>
    <n v="5"/>
    <n v="5"/>
    <x v="12"/>
    <n v="2002"/>
    <n v="914"/>
    <n v="1"/>
    <n v="3"/>
    <n v="0"/>
    <n v="1"/>
    <n v="133000"/>
    <x v="0"/>
    <s v="NAmes"/>
  </r>
  <r>
    <n v="4058"/>
    <n v="7"/>
    <n v="5"/>
    <x v="77"/>
    <n v="1998"/>
    <n v="767"/>
    <n v="1"/>
    <n v="1"/>
    <n v="0"/>
    <n v="1"/>
    <n v="133000"/>
    <x v="0"/>
    <s v="NAmes"/>
  </r>
  <r>
    <n v="9490"/>
    <n v="6"/>
    <n v="7"/>
    <x v="28"/>
    <n v="1950"/>
    <n v="1578"/>
    <n v="1"/>
    <n v="3"/>
    <n v="2"/>
    <n v="1"/>
    <n v="133000"/>
    <x v="0"/>
    <s v="NAmes"/>
  </r>
  <r>
    <n v="10800"/>
    <n v="4"/>
    <n v="7"/>
    <x v="18"/>
    <n v="1996"/>
    <n v="1461"/>
    <n v="2"/>
    <n v="4"/>
    <n v="0"/>
    <n v="1"/>
    <n v="133500"/>
    <x v="0"/>
    <s v="NAmes"/>
  </r>
  <r>
    <n v="11050"/>
    <n v="5"/>
    <n v="5"/>
    <x v="54"/>
    <n v="1956"/>
    <n v="1005"/>
    <n v="1"/>
    <n v="2"/>
    <n v="1"/>
    <n v="1"/>
    <n v="133500"/>
    <x v="0"/>
    <s v="NAmes"/>
  </r>
  <r>
    <n v="7560"/>
    <n v="5"/>
    <n v="5"/>
    <x v="49"/>
    <n v="1959"/>
    <n v="1040"/>
    <n v="1"/>
    <n v="3"/>
    <n v="0"/>
    <n v="1"/>
    <n v="133700"/>
    <x v="0"/>
    <s v="NAmes"/>
  </r>
  <r>
    <n v="10011"/>
    <n v="5"/>
    <n v="6"/>
    <x v="52"/>
    <n v="1996"/>
    <n v="1236"/>
    <n v="1"/>
    <n v="2"/>
    <n v="1"/>
    <n v="1"/>
    <n v="134450"/>
    <x v="0"/>
    <s v="NAmes"/>
  </r>
  <r>
    <n v="8923"/>
    <n v="5"/>
    <n v="7"/>
    <x v="65"/>
    <n v="2006"/>
    <n v="1008"/>
    <n v="1"/>
    <n v="2"/>
    <n v="0"/>
    <n v="1"/>
    <n v="134500"/>
    <x v="0"/>
    <s v="NAmes"/>
  </r>
  <r>
    <n v="10205"/>
    <n v="5"/>
    <n v="5"/>
    <x v="89"/>
    <n v="1962"/>
    <n v="999"/>
    <n v="1"/>
    <n v="3"/>
    <n v="0"/>
    <n v="1"/>
    <n v="134500"/>
    <x v="0"/>
    <s v="NAmes"/>
  </r>
  <r>
    <n v="7200"/>
    <n v="5"/>
    <n v="7"/>
    <x v="83"/>
    <n v="2000"/>
    <n v="900"/>
    <n v="1"/>
    <n v="3"/>
    <n v="0"/>
    <n v="2"/>
    <n v="134800"/>
    <x v="0"/>
    <s v="NAmes"/>
  </r>
  <r>
    <n v="8267"/>
    <n v="5"/>
    <n v="5"/>
    <x v="33"/>
    <n v="1958"/>
    <n v="1604"/>
    <n v="2"/>
    <n v="4"/>
    <n v="0"/>
    <n v="2"/>
    <n v="135000"/>
    <x v="0"/>
    <s v="NAmes"/>
  </r>
  <r>
    <n v="10950"/>
    <n v="5"/>
    <n v="7"/>
    <x v="86"/>
    <n v="1952"/>
    <n v="1064"/>
    <n v="1"/>
    <n v="2"/>
    <n v="0"/>
    <n v="1"/>
    <n v="135000"/>
    <x v="0"/>
    <s v="NAmes"/>
  </r>
  <r>
    <n v="9482"/>
    <n v="5"/>
    <n v="4"/>
    <x v="33"/>
    <n v="1958"/>
    <n v="1866"/>
    <n v="2"/>
    <n v="4"/>
    <n v="0"/>
    <n v="2"/>
    <n v="135000"/>
    <x v="0"/>
    <s v="NAmes"/>
  </r>
  <r>
    <n v="10454"/>
    <n v="6"/>
    <n v="6"/>
    <x v="52"/>
    <n v="1957"/>
    <n v="1105"/>
    <n v="1"/>
    <n v="3"/>
    <n v="0"/>
    <n v="1"/>
    <n v="135000"/>
    <x v="0"/>
    <s v="NAmes"/>
  </r>
  <r>
    <n v="8064"/>
    <n v="6"/>
    <n v="7"/>
    <x v="40"/>
    <n v="1994"/>
    <n v="1495"/>
    <n v="1"/>
    <n v="3"/>
    <n v="0"/>
    <n v="2"/>
    <n v="135000"/>
    <x v="0"/>
    <s v="NAmes"/>
  </r>
  <r>
    <n v="8125"/>
    <n v="5"/>
    <n v="7"/>
    <x v="87"/>
    <n v="2005"/>
    <n v="925"/>
    <n v="1"/>
    <n v="3"/>
    <n v="0"/>
    <n v="2"/>
    <n v="135000"/>
    <x v="0"/>
    <s v="NAmes"/>
  </r>
  <r>
    <n v="7390"/>
    <n v="5"/>
    <n v="7"/>
    <x v="60"/>
    <n v="1955"/>
    <n v="1098"/>
    <n v="1"/>
    <n v="3"/>
    <n v="0"/>
    <n v="1"/>
    <n v="135000"/>
    <x v="0"/>
    <s v="NAmes"/>
  </r>
  <r>
    <n v="10152"/>
    <n v="5"/>
    <n v="5"/>
    <x v="54"/>
    <n v="1956"/>
    <n v="1048"/>
    <n v="1"/>
    <n v="3"/>
    <n v="0"/>
    <n v="1"/>
    <n v="135000"/>
    <x v="0"/>
    <s v="NAmes"/>
  </r>
  <r>
    <n v="9600"/>
    <n v="5"/>
    <n v="7"/>
    <x v="18"/>
    <n v="2003"/>
    <n v="893"/>
    <n v="1"/>
    <n v="2"/>
    <n v="0"/>
    <n v="2"/>
    <n v="135000"/>
    <x v="0"/>
    <s v="NAmes"/>
  </r>
  <r>
    <n v="11606"/>
    <n v="5"/>
    <n v="5"/>
    <x v="56"/>
    <n v="1969"/>
    <n v="2080"/>
    <n v="1"/>
    <n v="5"/>
    <n v="2"/>
    <n v="2"/>
    <n v="135000"/>
    <x v="0"/>
    <s v="NAmes"/>
  </r>
  <r>
    <n v="7000"/>
    <n v="5"/>
    <n v="7"/>
    <x v="51"/>
    <n v="2002"/>
    <n v="1134"/>
    <n v="1"/>
    <n v="2"/>
    <n v="0"/>
    <n v="1"/>
    <n v="135000"/>
    <x v="0"/>
    <s v="NAmes"/>
  </r>
  <r>
    <n v="9600"/>
    <n v="5"/>
    <n v="5"/>
    <x v="83"/>
    <n v="1951"/>
    <n v="1216"/>
    <n v="1"/>
    <n v="3"/>
    <n v="0"/>
    <n v="1"/>
    <n v="135000"/>
    <x v="0"/>
    <s v="NAmes"/>
  </r>
  <r>
    <n v="9723"/>
    <n v="6"/>
    <n v="7"/>
    <x v="53"/>
    <n v="1963"/>
    <n v="1008"/>
    <n v="1"/>
    <n v="2"/>
    <n v="0"/>
    <n v="2"/>
    <n v="135000"/>
    <x v="0"/>
    <s v="NAmes"/>
  </r>
  <r>
    <n v="10800"/>
    <n v="4"/>
    <n v="4"/>
    <x v="18"/>
    <n v="1950"/>
    <n v="1192"/>
    <n v="1"/>
    <n v="4"/>
    <n v="0"/>
    <n v="0"/>
    <n v="135000"/>
    <x v="0"/>
    <s v="NAmes"/>
  </r>
  <r>
    <n v="9750"/>
    <n v="5"/>
    <n v="5"/>
    <x v="58"/>
    <n v="1967"/>
    <n v="980"/>
    <n v="2"/>
    <n v="3"/>
    <n v="0"/>
    <n v="1"/>
    <n v="135500"/>
    <x v="0"/>
    <s v="NAmes"/>
  </r>
  <r>
    <n v="8475"/>
    <n v="4"/>
    <n v="7"/>
    <x v="54"/>
    <n v="1956"/>
    <n v="952"/>
    <n v="1"/>
    <n v="2"/>
    <n v="0"/>
    <n v="1"/>
    <n v="135750"/>
    <x v="0"/>
    <s v="NAmes"/>
  </r>
  <r>
    <n v="7032"/>
    <n v="5"/>
    <n v="5"/>
    <x v="69"/>
    <n v="1979"/>
    <n v="943"/>
    <n v="1"/>
    <n v="2"/>
    <n v="2"/>
    <n v="2"/>
    <n v="135960"/>
    <x v="0"/>
    <s v="NAmes"/>
  </r>
  <r>
    <n v="8050"/>
    <n v="5"/>
    <n v="5"/>
    <x v="49"/>
    <n v="1959"/>
    <n v="1143"/>
    <n v="1"/>
    <n v="3"/>
    <n v="0"/>
    <n v="1"/>
    <n v="136000"/>
    <x v="0"/>
    <s v="NAmes"/>
  </r>
  <r>
    <n v="9000"/>
    <n v="5"/>
    <n v="5"/>
    <x v="73"/>
    <n v="1974"/>
    <n v="1792"/>
    <n v="2"/>
    <n v="4"/>
    <n v="0"/>
    <n v="0"/>
    <n v="136000"/>
    <x v="0"/>
    <s v="NAmes"/>
  </r>
  <r>
    <n v="9464"/>
    <n v="6"/>
    <n v="7"/>
    <x v="33"/>
    <n v="1958"/>
    <n v="1080"/>
    <n v="1"/>
    <n v="3"/>
    <n v="0"/>
    <n v="1"/>
    <n v="136000"/>
    <x v="1"/>
    <s v="NAmes"/>
  </r>
  <r>
    <n v="7942"/>
    <n v="6"/>
    <n v="7"/>
    <x v="65"/>
    <n v="1953"/>
    <n v="1040"/>
    <n v="1"/>
    <n v="3"/>
    <n v="0"/>
    <n v="1"/>
    <n v="136000"/>
    <x v="0"/>
    <s v="NAmes"/>
  </r>
  <r>
    <n v="10600"/>
    <n v="6"/>
    <n v="5"/>
    <x v="62"/>
    <n v="1964"/>
    <n v="1775"/>
    <n v="2"/>
    <n v="3"/>
    <n v="0"/>
    <n v="2"/>
    <n v="136300"/>
    <x v="0"/>
    <s v="NAmes"/>
  </r>
  <r>
    <n v="8856"/>
    <n v="5"/>
    <n v="4"/>
    <x v="52"/>
    <n v="1957"/>
    <n v="1176"/>
    <n v="1"/>
    <n v="3"/>
    <n v="2"/>
    <n v="1"/>
    <n v="136500"/>
    <x v="0"/>
    <s v="NAmes"/>
  </r>
  <r>
    <n v="10659"/>
    <n v="5"/>
    <n v="6"/>
    <x v="98"/>
    <n v="1961"/>
    <n v="1050"/>
    <n v="1"/>
    <n v="3"/>
    <n v="0"/>
    <n v="1"/>
    <n v="136500"/>
    <x v="0"/>
    <s v="NAmes"/>
  </r>
  <r>
    <n v="7590"/>
    <n v="5"/>
    <n v="5"/>
    <x v="53"/>
    <n v="1963"/>
    <n v="1117"/>
    <n v="1"/>
    <n v="3"/>
    <n v="0"/>
    <n v="1"/>
    <n v="136870"/>
    <x v="0"/>
    <s v="NAmes"/>
  </r>
  <r>
    <n v="11345"/>
    <n v="5"/>
    <n v="5"/>
    <x v="40"/>
    <n v="1950"/>
    <n v="1920"/>
    <n v="2"/>
    <n v="4"/>
    <n v="0"/>
    <n v="2"/>
    <n v="137000"/>
    <x v="0"/>
    <s v="NAmes"/>
  </r>
  <r>
    <n v="11425"/>
    <n v="5"/>
    <n v="6"/>
    <x v="68"/>
    <n v="1954"/>
    <n v="1008"/>
    <n v="1"/>
    <n v="2"/>
    <n v="1"/>
    <n v="1"/>
    <n v="137000"/>
    <x v="0"/>
    <s v="NAmes"/>
  </r>
  <r>
    <n v="9724"/>
    <n v="5"/>
    <n v="7"/>
    <x v="22"/>
    <n v="1950"/>
    <n v="1043"/>
    <n v="1"/>
    <n v="2"/>
    <n v="1"/>
    <n v="1"/>
    <n v="137000"/>
    <x v="0"/>
    <s v="NAmes"/>
  </r>
  <r>
    <n v="9462"/>
    <n v="5"/>
    <n v="6"/>
    <x v="18"/>
    <n v="1973"/>
    <n v="1728"/>
    <n v="1"/>
    <n v="3"/>
    <n v="1"/>
    <n v="1"/>
    <n v="137000"/>
    <x v="0"/>
    <s v="NAmes"/>
  </r>
  <r>
    <n v="8800"/>
    <n v="6"/>
    <n v="7"/>
    <x v="53"/>
    <n v="1963"/>
    <n v="1054"/>
    <n v="1"/>
    <n v="3"/>
    <n v="0"/>
    <n v="2"/>
    <n v="137500"/>
    <x v="1"/>
    <s v="NAmes"/>
  </r>
  <r>
    <n v="9373"/>
    <n v="5"/>
    <n v="6"/>
    <x v="65"/>
    <n v="1953"/>
    <n v="1152"/>
    <n v="1"/>
    <n v="3"/>
    <n v="0"/>
    <n v="2"/>
    <n v="137500"/>
    <x v="0"/>
    <s v="NAmes"/>
  </r>
  <r>
    <n v="8243"/>
    <n v="5"/>
    <n v="7"/>
    <x v="98"/>
    <n v="1961"/>
    <n v="964"/>
    <n v="1"/>
    <n v="3"/>
    <n v="1"/>
    <n v="2"/>
    <n v="137500"/>
    <x v="1"/>
    <s v="NAmes"/>
  </r>
  <r>
    <n v="10680"/>
    <n v="5"/>
    <n v="3"/>
    <x v="83"/>
    <n v="1951"/>
    <n v="2136"/>
    <n v="2"/>
    <n v="4"/>
    <n v="0"/>
    <n v="2"/>
    <n v="137900"/>
    <x v="0"/>
    <s v="NAmes"/>
  </r>
  <r>
    <n v="7200"/>
    <n v="5"/>
    <n v="4"/>
    <x v="32"/>
    <n v="1982"/>
    <n v="1904"/>
    <n v="1"/>
    <n v="3"/>
    <n v="0"/>
    <n v="1"/>
    <n v="138000"/>
    <x v="0"/>
    <s v="NAmes"/>
  </r>
  <r>
    <n v="8000"/>
    <n v="5"/>
    <n v="5"/>
    <x v="49"/>
    <n v="1959"/>
    <n v="1183"/>
    <n v="1"/>
    <n v="3"/>
    <n v="0"/>
    <n v="1"/>
    <n v="138000"/>
    <x v="0"/>
    <s v="NAmes"/>
  </r>
  <r>
    <n v="8064"/>
    <n v="6"/>
    <n v="6"/>
    <x v="40"/>
    <n v="1950"/>
    <n v="1320"/>
    <n v="2"/>
    <n v="3"/>
    <n v="0"/>
    <n v="2"/>
    <n v="138000"/>
    <x v="0"/>
    <s v="NAmes"/>
  </r>
  <r>
    <n v="12172"/>
    <n v="5"/>
    <n v="7"/>
    <x v="20"/>
    <n v="1996"/>
    <n v="908"/>
    <n v="1"/>
    <n v="2"/>
    <n v="0"/>
    <n v="2"/>
    <n v="138500"/>
    <x v="0"/>
    <s v="NAmes"/>
  </r>
  <r>
    <n v="8400"/>
    <n v="5"/>
    <n v="5"/>
    <x v="50"/>
    <n v="1968"/>
    <n v="1052"/>
    <n v="1"/>
    <n v="3"/>
    <n v="0"/>
    <n v="1"/>
    <n v="138500"/>
    <x v="0"/>
    <s v="NAmes"/>
  </r>
  <r>
    <n v="15870"/>
    <n v="5"/>
    <n v="5"/>
    <x v="56"/>
    <n v="1969"/>
    <n v="1096"/>
    <n v="1"/>
    <n v="3"/>
    <n v="0"/>
    <n v="1"/>
    <n v="138800"/>
    <x v="0"/>
    <s v="NAmes"/>
  </r>
  <r>
    <n v="9600"/>
    <n v="6"/>
    <n v="6"/>
    <x v="33"/>
    <n v="1988"/>
    <n v="1632"/>
    <n v="2"/>
    <n v="3"/>
    <n v="1"/>
    <n v="1"/>
    <n v="139000"/>
    <x v="0"/>
    <s v="NAmes"/>
  </r>
  <r>
    <n v="7560"/>
    <n v="5"/>
    <n v="6"/>
    <x v="33"/>
    <n v="1965"/>
    <n v="1339"/>
    <n v="1"/>
    <n v="3"/>
    <n v="0"/>
    <n v="1"/>
    <n v="139000"/>
    <x v="0"/>
    <s v="NAmes"/>
  </r>
  <r>
    <n v="9000"/>
    <n v="6"/>
    <n v="5"/>
    <x v="54"/>
    <n v="1956"/>
    <n v="1196"/>
    <n v="1"/>
    <n v="2"/>
    <n v="1"/>
    <n v="1"/>
    <n v="139000"/>
    <x v="0"/>
    <s v="NAmes"/>
  </r>
  <r>
    <n v="7350"/>
    <n v="5"/>
    <n v="7"/>
    <x v="83"/>
    <n v="1951"/>
    <n v="952"/>
    <n v="1"/>
    <n v="2"/>
    <n v="0"/>
    <n v="2"/>
    <n v="139000"/>
    <x v="0"/>
    <s v="NAmes"/>
  </r>
  <r>
    <n v="10180"/>
    <n v="5"/>
    <n v="6"/>
    <x v="50"/>
    <n v="1968"/>
    <n v="1044"/>
    <n v="1"/>
    <n v="3"/>
    <n v="1"/>
    <n v="2"/>
    <n v="139000"/>
    <x v="0"/>
    <s v="NAmes"/>
  </r>
  <r>
    <n v="10500"/>
    <n v="5"/>
    <n v="7"/>
    <x v="10"/>
    <n v="2005"/>
    <n v="1109"/>
    <n v="1"/>
    <n v="3"/>
    <n v="0"/>
    <n v="1"/>
    <n v="139000"/>
    <x v="0"/>
    <s v="NAmes"/>
  </r>
  <r>
    <n v="8176"/>
    <n v="5"/>
    <n v="6"/>
    <x v="33"/>
    <n v="1992"/>
    <n v="1056"/>
    <n v="1"/>
    <n v="3"/>
    <n v="0"/>
    <n v="1"/>
    <n v="139000"/>
    <x v="0"/>
    <s v="NAmes"/>
  </r>
  <r>
    <n v="9250"/>
    <n v="5"/>
    <n v="7"/>
    <x v="68"/>
    <n v="2005"/>
    <n v="1056"/>
    <n v="1"/>
    <n v="3"/>
    <n v="0"/>
    <n v="1"/>
    <n v="139400"/>
    <x v="0"/>
    <s v="NAmes"/>
  </r>
  <r>
    <n v="12778"/>
    <n v="5"/>
    <n v="6"/>
    <x v="86"/>
    <n v="2003"/>
    <n v="1008"/>
    <n v="1"/>
    <n v="2"/>
    <n v="0"/>
    <n v="1"/>
    <n v="139500"/>
    <x v="0"/>
    <s v="NAmes"/>
  </r>
  <r>
    <n v="12342"/>
    <n v="5"/>
    <n v="5"/>
    <x v="51"/>
    <n v="1978"/>
    <n v="1422"/>
    <n v="1"/>
    <n v="3"/>
    <n v="1"/>
    <n v="1"/>
    <n v="139900"/>
    <x v="0"/>
    <s v="NAmes"/>
  </r>
  <r>
    <n v="7875"/>
    <n v="5"/>
    <n v="6"/>
    <x v="98"/>
    <n v="1961"/>
    <n v="1144"/>
    <n v="1"/>
    <n v="3"/>
    <n v="0"/>
    <n v="2"/>
    <n v="139950"/>
    <x v="0"/>
    <s v="NAmes"/>
  </r>
  <r>
    <n v="9450"/>
    <n v="4"/>
    <n v="5"/>
    <x v="52"/>
    <n v="1957"/>
    <n v="1362"/>
    <n v="1"/>
    <n v="3"/>
    <n v="1"/>
    <n v="3"/>
    <n v="140000"/>
    <x v="0"/>
    <s v="NAmes"/>
  </r>
  <r>
    <n v="9600"/>
    <n v="6"/>
    <n v="8"/>
    <x v="32"/>
    <n v="2005"/>
    <n v="1668"/>
    <n v="1"/>
    <n v="3"/>
    <n v="0"/>
    <n v="1"/>
    <n v="140000"/>
    <x v="1"/>
    <s v="NAmes"/>
  </r>
  <r>
    <n v="9200"/>
    <n v="6"/>
    <n v="6"/>
    <x v="87"/>
    <n v="1965"/>
    <n v="1136"/>
    <n v="1"/>
    <n v="3"/>
    <n v="1"/>
    <n v="1"/>
    <n v="140000"/>
    <x v="0"/>
    <s v="NAmes"/>
  </r>
  <r>
    <n v="9900"/>
    <n v="5"/>
    <n v="5"/>
    <x v="98"/>
    <n v="1961"/>
    <n v="1114"/>
    <n v="1"/>
    <n v="3"/>
    <n v="0"/>
    <n v="2"/>
    <n v="140000"/>
    <x v="1"/>
    <s v="NAmes"/>
  </r>
  <r>
    <n v="7763"/>
    <n v="5"/>
    <n v="7"/>
    <x v="89"/>
    <n v="1980"/>
    <n v="1283"/>
    <n v="1"/>
    <n v="3"/>
    <n v="0"/>
    <n v="2"/>
    <n v="140000"/>
    <x v="1"/>
    <s v="NAmes"/>
  </r>
  <r>
    <n v="10930"/>
    <n v="5"/>
    <n v="6"/>
    <x v="16"/>
    <n v="1950"/>
    <n v="1558"/>
    <n v="1"/>
    <n v="3"/>
    <n v="1"/>
    <n v="1"/>
    <n v="140000"/>
    <x v="0"/>
    <s v="NAmes"/>
  </r>
  <r>
    <n v="7056"/>
    <n v="6"/>
    <n v="5"/>
    <x v="53"/>
    <n v="1963"/>
    <n v="1796"/>
    <n v="1"/>
    <n v="4"/>
    <n v="1"/>
    <n v="2"/>
    <n v="140000"/>
    <x v="0"/>
    <s v="NAmes"/>
  </r>
  <r>
    <n v="7315"/>
    <n v="5"/>
    <n v="6"/>
    <x v="33"/>
    <n v="1958"/>
    <n v="1170"/>
    <n v="1"/>
    <n v="3"/>
    <n v="1"/>
    <n v="1"/>
    <n v="140000"/>
    <x v="0"/>
    <s v="NAmes"/>
  </r>
  <r>
    <n v="8400"/>
    <n v="5"/>
    <n v="6"/>
    <x v="50"/>
    <n v="1968"/>
    <n v="898"/>
    <n v="1"/>
    <n v="3"/>
    <n v="0"/>
    <n v="1"/>
    <n v="140000"/>
    <x v="0"/>
    <s v="NAmes"/>
  </r>
  <r>
    <n v="10382"/>
    <n v="6"/>
    <n v="5"/>
    <x v="33"/>
    <n v="1958"/>
    <n v="1095"/>
    <n v="1"/>
    <n v="2"/>
    <n v="0"/>
    <n v="1"/>
    <n v="140000"/>
    <x v="2"/>
    <s v="NAmes"/>
  </r>
  <r>
    <n v="11310"/>
    <n v="6"/>
    <n v="5"/>
    <x v="68"/>
    <n v="1954"/>
    <n v="1375"/>
    <n v="1"/>
    <n v="2"/>
    <n v="1"/>
    <n v="2"/>
    <n v="140000"/>
    <x v="0"/>
    <s v="NAmes"/>
  </r>
  <r>
    <n v="14357"/>
    <n v="5"/>
    <n v="5"/>
    <x v="98"/>
    <n v="1961"/>
    <n v="1187"/>
    <n v="1"/>
    <n v="2"/>
    <n v="1"/>
    <n v="2"/>
    <n v="140500"/>
    <x v="0"/>
    <s v="NAmes"/>
  </r>
  <r>
    <n v="8814"/>
    <n v="5"/>
    <n v="6"/>
    <x v="50"/>
    <n v="1968"/>
    <n v="1464"/>
    <n v="1"/>
    <n v="4"/>
    <n v="0"/>
    <n v="2"/>
    <n v="141000"/>
    <x v="0"/>
    <s v="NAmes"/>
  </r>
  <r>
    <n v="12493"/>
    <n v="4"/>
    <n v="5"/>
    <x v="51"/>
    <n v="1960"/>
    <n v="1100"/>
    <n v="1"/>
    <n v="3"/>
    <n v="1"/>
    <n v="1"/>
    <n v="141000"/>
    <x v="0"/>
    <s v="NAmes"/>
  </r>
  <r>
    <n v="8760"/>
    <n v="6"/>
    <n v="7"/>
    <x v="52"/>
    <n v="1999"/>
    <n v="936"/>
    <n v="1"/>
    <n v="2"/>
    <n v="0"/>
    <n v="1"/>
    <n v="141000"/>
    <x v="0"/>
    <s v="NAmes"/>
  </r>
  <r>
    <n v="8000"/>
    <n v="5"/>
    <n v="4"/>
    <x v="98"/>
    <n v="1961"/>
    <n v="1800"/>
    <n v="2"/>
    <n v="6"/>
    <n v="0"/>
    <n v="0"/>
    <n v="141000"/>
    <x v="0"/>
    <s v="NAmes"/>
  </r>
  <r>
    <n v="14850"/>
    <n v="5"/>
    <n v="5"/>
    <x v="52"/>
    <n v="1957"/>
    <n v="1092"/>
    <n v="1"/>
    <n v="2"/>
    <n v="1"/>
    <n v="1"/>
    <n v="141000"/>
    <x v="0"/>
    <s v="NAmes"/>
  </r>
  <r>
    <n v="7945"/>
    <n v="5"/>
    <n v="6"/>
    <x v="49"/>
    <n v="1959"/>
    <n v="1150"/>
    <n v="1"/>
    <n v="3"/>
    <n v="0"/>
    <n v="1"/>
    <n v="141000"/>
    <x v="0"/>
    <s v="NAmes"/>
  </r>
  <r>
    <n v="7436"/>
    <n v="4"/>
    <n v="7"/>
    <x v="51"/>
    <n v="1960"/>
    <n v="894"/>
    <n v="1"/>
    <n v="2"/>
    <n v="1"/>
    <n v="2"/>
    <n v="141500"/>
    <x v="0"/>
    <s v="NAmes"/>
  </r>
  <r>
    <n v="9600"/>
    <n v="5"/>
    <n v="6"/>
    <x v="51"/>
    <n v="1960"/>
    <n v="1496"/>
    <n v="2"/>
    <n v="3"/>
    <n v="0"/>
    <n v="2"/>
    <n v="141500"/>
    <x v="2"/>
    <s v="NAmes"/>
  </r>
  <r>
    <n v="9600"/>
    <n v="5"/>
    <n v="8"/>
    <x v="32"/>
    <n v="2006"/>
    <n v="1337"/>
    <n v="1"/>
    <n v="3"/>
    <n v="1"/>
    <n v="1"/>
    <n v="141500"/>
    <x v="1"/>
    <s v="NAmes"/>
  </r>
  <r>
    <n v="8450"/>
    <n v="5"/>
    <n v="6"/>
    <x v="50"/>
    <n v="1968"/>
    <n v="1056"/>
    <n v="1"/>
    <n v="3"/>
    <n v="1"/>
    <n v="1"/>
    <n v="142000"/>
    <x v="0"/>
    <s v="NAmes"/>
  </r>
  <r>
    <n v="12160"/>
    <n v="5"/>
    <n v="5"/>
    <x v="49"/>
    <n v="1959"/>
    <n v="1188"/>
    <n v="1"/>
    <n v="3"/>
    <n v="0"/>
    <n v="2"/>
    <n v="142000"/>
    <x v="0"/>
    <s v="NAmes"/>
  </r>
  <r>
    <n v="10721"/>
    <n v="6"/>
    <n v="6"/>
    <x v="49"/>
    <n v="1959"/>
    <n v="1252"/>
    <n v="1"/>
    <n v="3"/>
    <n v="0"/>
    <n v="2"/>
    <n v="142000"/>
    <x v="0"/>
    <s v="NAmes"/>
  </r>
  <r>
    <n v="11556"/>
    <n v="5"/>
    <n v="9"/>
    <x v="65"/>
    <n v="2006"/>
    <n v="1154"/>
    <n v="1"/>
    <n v="3"/>
    <n v="0"/>
    <n v="1"/>
    <n v="142000"/>
    <x v="4"/>
    <s v="NAmes"/>
  </r>
  <r>
    <n v="9600"/>
    <n v="5"/>
    <n v="5"/>
    <x v="50"/>
    <n v="1968"/>
    <n v="1051"/>
    <n v="1"/>
    <n v="3"/>
    <n v="0"/>
    <n v="2"/>
    <n v="142000"/>
    <x v="0"/>
    <s v="NAmes"/>
  </r>
  <r>
    <n v="15428"/>
    <n v="5"/>
    <n v="6"/>
    <x v="83"/>
    <n v="1991"/>
    <n v="884"/>
    <n v="1"/>
    <n v="2"/>
    <n v="0"/>
    <n v="1"/>
    <n v="142000"/>
    <x v="0"/>
    <s v="NAmes"/>
  </r>
  <r>
    <n v="8250"/>
    <n v="5"/>
    <n v="7"/>
    <x v="53"/>
    <n v="1963"/>
    <n v="1053"/>
    <n v="1"/>
    <n v="3"/>
    <n v="0"/>
    <n v="2"/>
    <n v="142100"/>
    <x v="0"/>
    <s v="NAmes"/>
  </r>
  <r>
    <n v="9717"/>
    <n v="5"/>
    <n v="6"/>
    <x v="32"/>
    <n v="1996"/>
    <n v="1078"/>
    <n v="1"/>
    <n v="2"/>
    <n v="0"/>
    <n v="1"/>
    <n v="142125"/>
    <x v="0"/>
    <s v="NAmes"/>
  </r>
  <r>
    <n v="9600"/>
    <n v="5"/>
    <n v="5"/>
    <x v="59"/>
    <n v="1966"/>
    <n v="1232"/>
    <n v="1"/>
    <n v="3"/>
    <n v="0"/>
    <n v="2"/>
    <n v="142250"/>
    <x v="0"/>
    <s v="NAmes"/>
  </r>
  <r>
    <n v="13101"/>
    <n v="5"/>
    <n v="5"/>
    <x v="87"/>
    <n v="1965"/>
    <n v="1728"/>
    <n v="2"/>
    <n v="6"/>
    <n v="0"/>
    <n v="2"/>
    <n v="142600"/>
    <x v="0"/>
    <s v="NAmes"/>
  </r>
  <r>
    <n v="8510"/>
    <n v="5"/>
    <n v="7"/>
    <x v="10"/>
    <n v="1971"/>
    <n v="1050"/>
    <n v="1"/>
    <n v="3"/>
    <n v="0"/>
    <n v="1"/>
    <n v="143000"/>
    <x v="0"/>
    <s v="NAmes"/>
  </r>
  <r>
    <n v="9600"/>
    <n v="5"/>
    <n v="5"/>
    <x v="58"/>
    <n v="1967"/>
    <n v="1568"/>
    <n v="1"/>
    <n v="3"/>
    <n v="0"/>
    <n v="2"/>
    <n v="143000"/>
    <x v="0"/>
    <s v="NAmes"/>
  </r>
  <r>
    <n v="10355"/>
    <n v="5"/>
    <n v="5"/>
    <x v="58"/>
    <n v="1967"/>
    <n v="1214"/>
    <n v="2"/>
    <n v="3"/>
    <n v="1"/>
    <n v="1"/>
    <n v="143000"/>
    <x v="0"/>
    <s v="NAmes"/>
  </r>
  <r>
    <n v="10496"/>
    <n v="6"/>
    <n v="6"/>
    <x v="18"/>
    <n v="1950"/>
    <n v="1846"/>
    <n v="2"/>
    <n v="3"/>
    <n v="1"/>
    <n v="1"/>
    <n v="143000"/>
    <x v="0"/>
    <s v="NAmes"/>
  </r>
  <r>
    <n v="8163"/>
    <n v="5"/>
    <n v="6"/>
    <x v="49"/>
    <n v="1959"/>
    <n v="1144"/>
    <n v="1"/>
    <n v="3"/>
    <n v="1"/>
    <n v="1"/>
    <n v="143000"/>
    <x v="1"/>
    <s v="NAmes"/>
  </r>
  <r>
    <n v="10530"/>
    <n v="6"/>
    <n v="5"/>
    <x v="10"/>
    <n v="1971"/>
    <n v="981"/>
    <n v="1"/>
    <n v="3"/>
    <n v="0"/>
    <n v="2"/>
    <n v="143250"/>
    <x v="0"/>
    <s v="NAmes"/>
  </r>
  <r>
    <n v="8010"/>
    <n v="6"/>
    <n v="9"/>
    <x v="33"/>
    <n v="2007"/>
    <n v="951"/>
    <n v="1"/>
    <n v="2"/>
    <n v="0"/>
    <n v="2"/>
    <n v="143500"/>
    <x v="1"/>
    <s v="NAmes"/>
  </r>
  <r>
    <n v="10400"/>
    <n v="4"/>
    <n v="5"/>
    <x v="54"/>
    <n v="1956"/>
    <n v="1200"/>
    <n v="1"/>
    <n v="3"/>
    <n v="2"/>
    <n v="1"/>
    <n v="144000"/>
    <x v="0"/>
    <s v="NAmes"/>
  </r>
  <r>
    <n v="9503"/>
    <n v="5"/>
    <n v="5"/>
    <x v="33"/>
    <n v="1983"/>
    <n v="1344"/>
    <n v="1"/>
    <n v="2"/>
    <n v="1"/>
    <n v="1"/>
    <n v="144000"/>
    <x v="0"/>
    <s v="NAmes"/>
  </r>
  <r>
    <n v="9600"/>
    <n v="5"/>
    <n v="6"/>
    <x v="60"/>
    <n v="1955"/>
    <n v="1150"/>
    <n v="1"/>
    <n v="2"/>
    <n v="0"/>
    <n v="1"/>
    <n v="144000"/>
    <x v="1"/>
    <s v="NAmes"/>
  </r>
  <r>
    <n v="11344"/>
    <n v="5"/>
    <n v="5"/>
    <x v="33"/>
    <n v="1958"/>
    <n v="1524"/>
    <n v="1"/>
    <n v="3"/>
    <n v="0"/>
    <n v="1"/>
    <n v="144000"/>
    <x v="0"/>
    <s v="NAmes"/>
  </r>
  <r>
    <n v="7570"/>
    <n v="6"/>
    <n v="5"/>
    <x v="62"/>
    <n v="1964"/>
    <n v="1806"/>
    <n v="1"/>
    <n v="4"/>
    <n v="0"/>
    <n v="2"/>
    <n v="144750"/>
    <x v="0"/>
    <s v="NAmes"/>
  </r>
  <r>
    <n v="10200"/>
    <n v="5"/>
    <n v="7"/>
    <x v="68"/>
    <n v="2003"/>
    <n v="1086"/>
    <n v="1"/>
    <n v="3"/>
    <n v="0"/>
    <n v="2"/>
    <n v="144900"/>
    <x v="0"/>
    <s v="NAmes"/>
  </r>
  <r>
    <n v="8400"/>
    <n v="5"/>
    <n v="6"/>
    <x v="52"/>
    <n v="1957"/>
    <n v="1314"/>
    <n v="1"/>
    <n v="3"/>
    <n v="0"/>
    <n v="1"/>
    <n v="145000"/>
    <x v="1"/>
    <s v="NAmes"/>
  </r>
  <r>
    <n v="8604"/>
    <n v="5"/>
    <n v="7"/>
    <x v="66"/>
    <n v="1978"/>
    <n v="941"/>
    <n v="1"/>
    <n v="2"/>
    <n v="0"/>
    <n v="2"/>
    <n v="145000"/>
    <x v="1"/>
    <s v="NAmes"/>
  </r>
  <r>
    <n v="11072"/>
    <n v="5"/>
    <n v="5"/>
    <x v="87"/>
    <n v="1965"/>
    <n v="1728"/>
    <n v="2"/>
    <n v="6"/>
    <n v="0"/>
    <n v="2"/>
    <n v="145000"/>
    <x v="0"/>
    <s v="NAmes"/>
  </r>
  <r>
    <n v="8250"/>
    <n v="6"/>
    <n v="7"/>
    <x v="62"/>
    <n v="1964"/>
    <n v="1092"/>
    <n v="1"/>
    <n v="3"/>
    <n v="0"/>
    <n v="2"/>
    <n v="145000"/>
    <x v="0"/>
    <s v="NAmes"/>
  </r>
  <r>
    <n v="10482"/>
    <n v="6"/>
    <n v="8"/>
    <x v="33"/>
    <n v="1958"/>
    <n v="1138"/>
    <n v="1"/>
    <n v="3"/>
    <n v="0"/>
    <n v="1"/>
    <n v="145000"/>
    <x v="1"/>
    <s v="NAmes"/>
  </r>
  <r>
    <n v="7514"/>
    <n v="5"/>
    <n v="7"/>
    <x v="58"/>
    <n v="1975"/>
    <n v="1387"/>
    <n v="1"/>
    <n v="3"/>
    <n v="1"/>
    <n v="1"/>
    <n v="145000"/>
    <x v="0"/>
    <s v="NAmes"/>
  </r>
  <r>
    <n v="8393"/>
    <n v="5"/>
    <n v="5"/>
    <x v="49"/>
    <n v="2005"/>
    <n v="1712"/>
    <n v="2"/>
    <n v="4"/>
    <n v="0"/>
    <n v="2"/>
    <n v="145000"/>
    <x v="0"/>
    <s v="NAmes"/>
  </r>
  <r>
    <n v="10500"/>
    <n v="5"/>
    <n v="5"/>
    <x v="62"/>
    <n v="1964"/>
    <n v="1292"/>
    <n v="1"/>
    <n v="3"/>
    <n v="2"/>
    <n v="2"/>
    <n v="145100"/>
    <x v="1"/>
    <s v="NAmes"/>
  </r>
  <r>
    <n v="11600"/>
    <n v="6"/>
    <n v="5"/>
    <x v="51"/>
    <n v="1960"/>
    <n v="1383"/>
    <n v="1"/>
    <n v="3"/>
    <n v="0"/>
    <n v="1"/>
    <n v="145250"/>
    <x v="0"/>
    <s v="NAmes"/>
  </r>
  <r>
    <n v="7626"/>
    <n v="5"/>
    <n v="8"/>
    <x v="86"/>
    <n v="2005"/>
    <n v="1031"/>
    <n v="1"/>
    <n v="2"/>
    <n v="0"/>
    <n v="1"/>
    <n v="145500"/>
    <x v="0"/>
    <s v="NAmes"/>
  </r>
  <r>
    <n v="10007"/>
    <n v="5"/>
    <n v="7"/>
    <x v="49"/>
    <n v="2006"/>
    <n v="1053"/>
    <n v="1"/>
    <n v="3"/>
    <n v="0"/>
    <n v="1"/>
    <n v="145500"/>
    <x v="0"/>
    <s v="NAmes"/>
  </r>
  <r>
    <n v="12436"/>
    <n v="5"/>
    <n v="5"/>
    <x v="52"/>
    <n v="1957"/>
    <n v="1824"/>
    <n v="2"/>
    <n v="5"/>
    <n v="0"/>
    <n v="2"/>
    <n v="146000"/>
    <x v="0"/>
    <s v="NAmes"/>
  </r>
  <r>
    <n v="9230"/>
    <n v="5"/>
    <n v="8"/>
    <x v="87"/>
    <n v="1998"/>
    <n v="1200"/>
    <n v="1"/>
    <n v="1"/>
    <n v="0"/>
    <n v="2"/>
    <n v="146000"/>
    <x v="0"/>
    <s v="NAmes"/>
  </r>
  <r>
    <n v="7000"/>
    <n v="5"/>
    <n v="4"/>
    <x v="98"/>
    <n v="1961"/>
    <n v="1150"/>
    <n v="1"/>
    <n v="3"/>
    <n v="0"/>
    <n v="1"/>
    <n v="146000"/>
    <x v="0"/>
    <s v="NAmes"/>
  </r>
  <r>
    <n v="9480"/>
    <n v="5"/>
    <n v="7"/>
    <x v="43"/>
    <n v="1995"/>
    <n v="1644"/>
    <n v="1"/>
    <n v="3"/>
    <n v="2"/>
    <n v="1"/>
    <n v="146500"/>
    <x v="0"/>
    <s v="NAmes"/>
  </r>
  <r>
    <n v="10858"/>
    <n v="5"/>
    <n v="6"/>
    <x v="86"/>
    <n v="1952"/>
    <n v="1624"/>
    <n v="1"/>
    <n v="2"/>
    <n v="1"/>
    <n v="1"/>
    <n v="146500"/>
    <x v="1"/>
    <s v="NAmes"/>
  </r>
  <r>
    <n v="9600"/>
    <n v="5"/>
    <n v="7"/>
    <x v="32"/>
    <n v="2007"/>
    <n v="1113"/>
    <n v="1"/>
    <n v="3"/>
    <n v="1"/>
    <n v="1"/>
    <n v="147000"/>
    <x v="0"/>
    <s v="NAmes"/>
  </r>
  <r>
    <n v="8872"/>
    <n v="5"/>
    <n v="8"/>
    <x v="87"/>
    <n v="2008"/>
    <n v="912"/>
    <n v="1"/>
    <n v="2"/>
    <n v="0"/>
    <n v="2"/>
    <n v="147000"/>
    <x v="0"/>
    <s v="NAmes"/>
  </r>
  <r>
    <n v="11382"/>
    <n v="6"/>
    <n v="5"/>
    <x v="62"/>
    <n v="1964"/>
    <n v="1374"/>
    <n v="1"/>
    <n v="3"/>
    <n v="1"/>
    <n v="1"/>
    <n v="147000"/>
    <x v="0"/>
    <s v="NAmes"/>
  </r>
  <r>
    <n v="9510"/>
    <n v="6"/>
    <n v="5"/>
    <x v="89"/>
    <n v="1985"/>
    <n v="1207"/>
    <n v="1"/>
    <n v="3"/>
    <n v="0"/>
    <n v="1"/>
    <n v="147000"/>
    <x v="0"/>
    <s v="NAmes"/>
  </r>
  <r>
    <n v="12144"/>
    <n v="4"/>
    <n v="6"/>
    <x v="32"/>
    <n v="1950"/>
    <n v="1521"/>
    <n v="1"/>
    <n v="3"/>
    <n v="0"/>
    <n v="1"/>
    <n v="147500"/>
    <x v="0"/>
    <s v="NAmes"/>
  </r>
  <r>
    <n v="8760"/>
    <n v="6"/>
    <n v="6"/>
    <x v="49"/>
    <n v="1959"/>
    <n v="1194"/>
    <n v="1"/>
    <n v="3"/>
    <n v="0"/>
    <n v="1"/>
    <n v="148000"/>
    <x v="0"/>
    <s v="NAmes"/>
  </r>
  <r>
    <n v="7635"/>
    <n v="5"/>
    <n v="6"/>
    <x v="51"/>
    <n v="1960"/>
    <n v="1175"/>
    <n v="1"/>
    <n v="3"/>
    <n v="0"/>
    <n v="2"/>
    <n v="148000"/>
    <x v="0"/>
    <s v="NAmes"/>
  </r>
  <r>
    <n v="12929"/>
    <n v="6"/>
    <n v="6"/>
    <x v="51"/>
    <n v="1993"/>
    <n v="1081"/>
    <n v="1"/>
    <n v="3"/>
    <n v="0"/>
    <n v="1"/>
    <n v="148000"/>
    <x v="0"/>
    <s v="NAmes"/>
  </r>
  <r>
    <n v="10000"/>
    <n v="5"/>
    <n v="6"/>
    <x v="54"/>
    <n v="1956"/>
    <n v="1370"/>
    <n v="1"/>
    <n v="3"/>
    <n v="1"/>
    <n v="1"/>
    <n v="148000"/>
    <x v="0"/>
    <s v="NAmes"/>
  </r>
  <r>
    <n v="8750"/>
    <n v="5"/>
    <n v="6"/>
    <x v="12"/>
    <n v="1970"/>
    <n v="1002"/>
    <n v="1"/>
    <n v="3"/>
    <n v="0"/>
    <n v="2"/>
    <n v="148500"/>
    <x v="0"/>
    <s v="NAmes"/>
  </r>
  <r>
    <n v="10710"/>
    <n v="5"/>
    <n v="7"/>
    <x v="59"/>
    <n v="2004"/>
    <n v="1120"/>
    <n v="1"/>
    <n v="3"/>
    <n v="1"/>
    <n v="2"/>
    <n v="148800"/>
    <x v="0"/>
    <s v="NAmes"/>
  </r>
  <r>
    <n v="11241"/>
    <n v="6"/>
    <n v="7"/>
    <x v="12"/>
    <n v="1970"/>
    <n v="1004"/>
    <n v="1"/>
    <n v="2"/>
    <n v="1"/>
    <n v="2"/>
    <n v="149000"/>
    <x v="0"/>
    <s v="NAmes"/>
  </r>
  <r>
    <n v="12160"/>
    <n v="6"/>
    <n v="4"/>
    <x v="65"/>
    <n v="1953"/>
    <n v="1505"/>
    <n v="1"/>
    <n v="2"/>
    <n v="1"/>
    <n v="2"/>
    <n v="149500"/>
    <x v="0"/>
    <s v="NAmes"/>
  </r>
  <r>
    <n v="9240"/>
    <n v="6"/>
    <n v="8"/>
    <x v="49"/>
    <n v="1998"/>
    <n v="988"/>
    <n v="2"/>
    <n v="3"/>
    <n v="0"/>
    <n v="1"/>
    <n v="149500"/>
    <x v="0"/>
    <s v="NAmes"/>
  </r>
  <r>
    <n v="12537"/>
    <n v="5"/>
    <n v="6"/>
    <x v="10"/>
    <n v="2008"/>
    <n v="1078"/>
    <n v="1"/>
    <n v="3"/>
    <n v="1"/>
    <n v="2"/>
    <n v="149900"/>
    <x v="0"/>
    <s v="NAmes"/>
  </r>
  <r>
    <n v="11027"/>
    <n v="6"/>
    <n v="5"/>
    <x v="68"/>
    <n v="1954"/>
    <n v="1293"/>
    <n v="2"/>
    <n v="2"/>
    <n v="0"/>
    <n v="2"/>
    <n v="149900"/>
    <x v="0"/>
    <s v="NAmes"/>
  </r>
  <r>
    <n v="8760"/>
    <n v="5"/>
    <n v="7"/>
    <x v="54"/>
    <n v="1956"/>
    <n v="1144"/>
    <n v="1"/>
    <n v="3"/>
    <n v="0"/>
    <n v="1"/>
    <n v="150000"/>
    <x v="0"/>
    <s v="NAmes"/>
  </r>
  <r>
    <n v="7200"/>
    <n v="5"/>
    <n v="6"/>
    <x v="60"/>
    <n v="1967"/>
    <n v="1588"/>
    <n v="1"/>
    <n v="3"/>
    <n v="0"/>
    <n v="2"/>
    <n v="150000"/>
    <x v="1"/>
    <s v="NAmes"/>
  </r>
  <r>
    <n v="11988"/>
    <n v="6"/>
    <n v="6"/>
    <x v="52"/>
    <n v="1957"/>
    <n v="1244"/>
    <n v="1"/>
    <n v="3"/>
    <n v="2"/>
    <n v="1"/>
    <n v="150000"/>
    <x v="0"/>
    <s v="NAmes"/>
  </r>
  <r>
    <n v="8973"/>
    <n v="5"/>
    <n v="7"/>
    <x v="33"/>
    <n v="1991"/>
    <n v="1053"/>
    <n v="1"/>
    <n v="3"/>
    <n v="0"/>
    <n v="2"/>
    <n v="150000"/>
    <x v="0"/>
    <s v="NAmes"/>
  </r>
  <r>
    <n v="7388"/>
    <n v="5"/>
    <n v="6"/>
    <x v="49"/>
    <n v="2002"/>
    <n v="1327"/>
    <n v="1"/>
    <n v="3"/>
    <n v="0"/>
    <n v="2"/>
    <n v="150750"/>
    <x v="0"/>
    <s v="NAmes"/>
  </r>
  <r>
    <n v="9750"/>
    <n v="6"/>
    <n v="8"/>
    <x v="56"/>
    <n v="1969"/>
    <n v="1054"/>
    <n v="1"/>
    <n v="3"/>
    <n v="0"/>
    <n v="2"/>
    <n v="151000"/>
    <x v="0"/>
    <s v="NAmes"/>
  </r>
  <r>
    <n v="12772"/>
    <n v="6"/>
    <n v="8"/>
    <x v="51"/>
    <n v="1998"/>
    <n v="958"/>
    <n v="1"/>
    <n v="2"/>
    <n v="0"/>
    <n v="1"/>
    <n v="151500"/>
    <x v="1"/>
    <s v="NAmes"/>
  </r>
  <r>
    <n v="10800"/>
    <n v="5"/>
    <n v="7"/>
    <x v="51"/>
    <n v="1960"/>
    <n v="1248"/>
    <n v="1"/>
    <n v="3"/>
    <n v="0"/>
    <n v="1"/>
    <n v="151500"/>
    <x v="0"/>
    <s v="NAmes"/>
  </r>
  <r>
    <n v="7500"/>
    <n v="5"/>
    <n v="7"/>
    <x v="49"/>
    <n v="2003"/>
    <n v="1040"/>
    <n v="1"/>
    <n v="3"/>
    <n v="0"/>
    <n v="1"/>
    <n v="152000"/>
    <x v="0"/>
    <s v="NAmes"/>
  </r>
  <r>
    <n v="7903"/>
    <n v="5"/>
    <n v="5"/>
    <x v="51"/>
    <n v="1960"/>
    <n v="1242"/>
    <n v="1"/>
    <n v="3"/>
    <n v="0"/>
    <n v="1"/>
    <n v="152000"/>
    <x v="0"/>
    <s v="NAmes"/>
  </r>
  <r>
    <n v="11419"/>
    <n v="7"/>
    <n v="7"/>
    <x v="40"/>
    <n v="1999"/>
    <n v="1527"/>
    <n v="1"/>
    <n v="3"/>
    <n v="1"/>
    <n v="2"/>
    <n v="152500"/>
    <x v="0"/>
    <s v="NAmes"/>
  </r>
  <r>
    <n v="9600"/>
    <n v="6"/>
    <n v="6"/>
    <x v="60"/>
    <n v="1972"/>
    <n v="1520"/>
    <n v="1"/>
    <n v="3"/>
    <n v="2"/>
    <n v="1"/>
    <n v="153000"/>
    <x v="0"/>
    <s v="NAmes"/>
  </r>
  <r>
    <n v="9350"/>
    <n v="5"/>
    <n v="6"/>
    <x v="98"/>
    <n v="1995"/>
    <n v="1313"/>
    <n v="1"/>
    <n v="3"/>
    <n v="1"/>
    <n v="2"/>
    <n v="153000"/>
    <x v="0"/>
    <s v="NAmes"/>
  </r>
  <r>
    <n v="8750"/>
    <n v="5"/>
    <n v="5"/>
    <x v="60"/>
    <n v="1955"/>
    <n v="1382"/>
    <n v="1"/>
    <n v="3"/>
    <n v="0"/>
    <n v="1"/>
    <n v="153000"/>
    <x v="0"/>
    <s v="NAmes"/>
  </r>
  <r>
    <n v="8532"/>
    <n v="5"/>
    <n v="6"/>
    <x v="68"/>
    <n v="1990"/>
    <n v="1297"/>
    <n v="1"/>
    <n v="3"/>
    <n v="1"/>
    <n v="2"/>
    <n v="153000"/>
    <x v="0"/>
    <s v="NAmes"/>
  </r>
  <r>
    <n v="8712"/>
    <n v="5"/>
    <n v="7"/>
    <x v="52"/>
    <n v="2000"/>
    <n v="1306"/>
    <n v="1"/>
    <n v="2"/>
    <n v="0"/>
    <n v="1"/>
    <n v="153000"/>
    <x v="1"/>
    <s v="NAmes"/>
  </r>
  <r>
    <n v="11332"/>
    <n v="5"/>
    <n v="7"/>
    <x v="51"/>
    <n v="2000"/>
    <n v="1118"/>
    <n v="1"/>
    <n v="3"/>
    <n v="0"/>
    <n v="1"/>
    <n v="153000"/>
    <x v="0"/>
    <s v="NAmes"/>
  </r>
  <r>
    <n v="9532"/>
    <n v="4"/>
    <n v="6"/>
    <x v="65"/>
    <n v="1953"/>
    <n v="1647"/>
    <n v="1"/>
    <n v="3"/>
    <n v="1"/>
    <n v="1"/>
    <n v="153000"/>
    <x v="0"/>
    <s v="NAmes"/>
  </r>
  <r>
    <n v="10152"/>
    <n v="6"/>
    <n v="6"/>
    <x v="54"/>
    <n v="1994"/>
    <n v="1124"/>
    <n v="1"/>
    <n v="3"/>
    <n v="1"/>
    <n v="1"/>
    <n v="153000"/>
    <x v="0"/>
    <s v="NAmes"/>
  </r>
  <r>
    <n v="7500"/>
    <n v="5"/>
    <n v="7"/>
    <x v="49"/>
    <n v="1994"/>
    <n v="1246"/>
    <n v="1"/>
    <n v="3"/>
    <n v="0"/>
    <n v="1"/>
    <n v="154000"/>
    <x v="0"/>
    <s v="NAmes"/>
  </r>
  <r>
    <n v="11000"/>
    <n v="5"/>
    <n v="6"/>
    <x v="59"/>
    <n v="1966"/>
    <n v="1154"/>
    <n v="1"/>
    <n v="3"/>
    <n v="1"/>
    <n v="2"/>
    <n v="154000"/>
    <x v="0"/>
    <s v="NAmes"/>
  </r>
  <r>
    <n v="10143"/>
    <n v="6"/>
    <n v="7"/>
    <x v="53"/>
    <n v="1963"/>
    <n v="1380"/>
    <n v="1"/>
    <n v="3"/>
    <n v="0"/>
    <n v="1"/>
    <n v="154000"/>
    <x v="0"/>
    <s v="NAmes"/>
  </r>
  <r>
    <n v="11600"/>
    <n v="5"/>
    <n v="5"/>
    <x v="51"/>
    <n v="1960"/>
    <n v="2274"/>
    <n v="2"/>
    <n v="5"/>
    <n v="0"/>
    <n v="2"/>
    <n v="154300"/>
    <x v="0"/>
    <s v="NAmes"/>
  </r>
  <r>
    <n v="7700"/>
    <n v="6"/>
    <n v="5"/>
    <x v="59"/>
    <n v="1966"/>
    <n v="1839"/>
    <n v="1"/>
    <n v="4"/>
    <n v="1"/>
    <n v="2"/>
    <n v="155000"/>
    <x v="0"/>
    <s v="NAmes"/>
  </r>
  <r>
    <n v="12400"/>
    <n v="6"/>
    <n v="7"/>
    <x v="33"/>
    <n v="1998"/>
    <n v="1215"/>
    <n v="1"/>
    <n v="3"/>
    <n v="0"/>
    <n v="1"/>
    <n v="155000"/>
    <x v="0"/>
    <s v="NAmes"/>
  </r>
  <r>
    <n v="8700"/>
    <n v="5"/>
    <n v="6"/>
    <x v="53"/>
    <n v="1963"/>
    <n v="1128"/>
    <n v="2"/>
    <n v="3"/>
    <n v="0"/>
    <n v="2"/>
    <n v="155000"/>
    <x v="1"/>
    <s v="NAmes"/>
  </r>
  <r>
    <n v="7931"/>
    <n v="5"/>
    <n v="6"/>
    <x v="51"/>
    <n v="1960"/>
    <n v="1269"/>
    <n v="1"/>
    <n v="3"/>
    <n v="1"/>
    <n v="1"/>
    <n v="155000"/>
    <x v="0"/>
    <s v="NAmes"/>
  </r>
  <r>
    <n v="9457"/>
    <n v="5"/>
    <n v="6"/>
    <x v="12"/>
    <n v="1990"/>
    <n v="1422"/>
    <n v="1"/>
    <n v="3"/>
    <n v="0"/>
    <n v="2"/>
    <n v="155000"/>
    <x v="0"/>
    <s v="NAmes"/>
  </r>
  <r>
    <n v="4113"/>
    <n v="6"/>
    <n v="5"/>
    <x v="75"/>
    <n v="2001"/>
    <n v="1337"/>
    <n v="2"/>
    <n v="2"/>
    <n v="1"/>
    <n v="2"/>
    <n v="155000"/>
    <x v="0"/>
    <s v="NAmes"/>
  </r>
  <r>
    <n v="8640"/>
    <n v="5"/>
    <n v="5"/>
    <x v="50"/>
    <n v="1968"/>
    <n v="1770"/>
    <n v="1"/>
    <n v="4"/>
    <n v="0"/>
    <n v="2"/>
    <n v="155000"/>
    <x v="0"/>
    <s v="NAmes"/>
  </r>
  <r>
    <n v="10170"/>
    <n v="6"/>
    <n v="6"/>
    <x v="83"/>
    <n v="1951"/>
    <n v="1575"/>
    <n v="1"/>
    <n v="2"/>
    <n v="1"/>
    <n v="2"/>
    <n v="155000"/>
    <x v="0"/>
    <s v="NAmes"/>
  </r>
  <r>
    <n v="7590"/>
    <n v="6"/>
    <n v="5"/>
    <x v="59"/>
    <n v="1966"/>
    <n v="1348"/>
    <n v="1"/>
    <n v="3"/>
    <n v="1"/>
    <n v="2"/>
    <n v="155000"/>
    <x v="0"/>
    <s v="NAmes"/>
  </r>
  <r>
    <n v="7930"/>
    <n v="6"/>
    <n v="8"/>
    <x v="56"/>
    <n v="2005"/>
    <n v="1026"/>
    <n v="1"/>
    <n v="3"/>
    <n v="0"/>
    <n v="2"/>
    <n v="156000"/>
    <x v="0"/>
    <s v="NAmes"/>
  </r>
  <r>
    <n v="10289"/>
    <n v="5"/>
    <n v="7"/>
    <x v="87"/>
    <n v="1965"/>
    <n v="1073"/>
    <n v="1"/>
    <n v="3"/>
    <n v="0"/>
    <n v="2"/>
    <n v="156000"/>
    <x v="0"/>
    <s v="NAmes"/>
  </r>
  <r>
    <n v="12099"/>
    <n v="5"/>
    <n v="6"/>
    <x v="65"/>
    <n v="2004"/>
    <n v="1728"/>
    <n v="1"/>
    <n v="3"/>
    <n v="1"/>
    <n v="1"/>
    <n v="156000"/>
    <x v="0"/>
    <s v="NAmes"/>
  </r>
  <r>
    <n v="8092"/>
    <n v="6"/>
    <n v="8"/>
    <x v="68"/>
    <n v="2000"/>
    <n v="1050"/>
    <n v="1"/>
    <n v="3"/>
    <n v="0"/>
    <n v="1"/>
    <n v="156000"/>
    <x v="1"/>
    <s v="NAmes"/>
  </r>
  <r>
    <n v="8400"/>
    <n v="6"/>
    <n v="3"/>
    <x v="52"/>
    <n v="1957"/>
    <n v="1478"/>
    <n v="1"/>
    <n v="3"/>
    <n v="2"/>
    <n v="2"/>
    <n v="156500"/>
    <x v="0"/>
    <s v="NAmes"/>
  </r>
  <r>
    <n v="8000"/>
    <n v="5"/>
    <n v="5"/>
    <x v="51"/>
    <n v="1960"/>
    <n v="1377"/>
    <n v="1"/>
    <n v="3"/>
    <n v="2"/>
    <n v="1"/>
    <n v="156500"/>
    <x v="0"/>
    <s v="NAmes"/>
  </r>
  <r>
    <n v="10200"/>
    <n v="6"/>
    <n v="5"/>
    <x v="73"/>
    <n v="1974"/>
    <n v="1434"/>
    <n v="2"/>
    <n v="4"/>
    <n v="1"/>
    <n v="2"/>
    <n v="157000"/>
    <x v="0"/>
    <s v="NAmes"/>
  </r>
  <r>
    <n v="10920"/>
    <n v="6"/>
    <n v="5"/>
    <x v="51"/>
    <n v="1960"/>
    <n v="1253"/>
    <n v="1"/>
    <n v="2"/>
    <n v="1"/>
    <n v="1"/>
    <n v="157000"/>
    <x v="0"/>
    <s v="NAmes"/>
  </r>
  <r>
    <n v="17600"/>
    <n v="6"/>
    <n v="5"/>
    <x v="51"/>
    <n v="1960"/>
    <n v="1478"/>
    <n v="2"/>
    <n v="3"/>
    <n v="2"/>
    <n v="2"/>
    <n v="157500"/>
    <x v="0"/>
    <s v="NAmes"/>
  </r>
  <r>
    <n v="10533"/>
    <n v="6"/>
    <n v="6"/>
    <x v="54"/>
    <n v="1956"/>
    <n v="1024"/>
    <n v="1"/>
    <n v="2"/>
    <n v="2"/>
    <n v="1"/>
    <n v="157500"/>
    <x v="1"/>
    <s v="NAmes"/>
  </r>
  <r>
    <n v="9360"/>
    <n v="6"/>
    <n v="7"/>
    <x v="50"/>
    <n v="2004"/>
    <n v="976"/>
    <n v="1"/>
    <n v="2"/>
    <n v="1"/>
    <n v="2"/>
    <n v="157500"/>
    <x v="0"/>
    <s v="NAmes"/>
  </r>
  <r>
    <n v="9350"/>
    <n v="5"/>
    <n v="6"/>
    <x v="62"/>
    <n v="1964"/>
    <n v="1440"/>
    <n v="1"/>
    <n v="4"/>
    <n v="1"/>
    <n v="2"/>
    <n v="157500"/>
    <x v="0"/>
    <s v="NAmes"/>
  </r>
  <r>
    <n v="11650"/>
    <n v="7"/>
    <n v="5"/>
    <x v="49"/>
    <n v="1959"/>
    <n v="1472"/>
    <n v="2"/>
    <n v="2"/>
    <n v="1"/>
    <n v="2"/>
    <n v="157500"/>
    <x v="0"/>
    <s v="NAmes"/>
  </r>
  <r>
    <n v="9750"/>
    <n v="6"/>
    <n v="6"/>
    <x v="33"/>
    <n v="1958"/>
    <n v="1442"/>
    <n v="1"/>
    <n v="4"/>
    <n v="0"/>
    <n v="1"/>
    <n v="157900"/>
    <x v="0"/>
    <s v="NAmes"/>
  </r>
  <r>
    <n v="12095"/>
    <n v="6"/>
    <n v="6"/>
    <x v="62"/>
    <n v="1964"/>
    <n v="1445"/>
    <n v="1"/>
    <n v="3"/>
    <n v="1"/>
    <n v="2"/>
    <n v="158000"/>
    <x v="1"/>
    <s v="NAmes"/>
  </r>
  <r>
    <n v="9350"/>
    <n v="6"/>
    <n v="7"/>
    <x v="62"/>
    <n v="1991"/>
    <n v="1302"/>
    <n v="2"/>
    <n v="3"/>
    <n v="0"/>
    <n v="1"/>
    <n v="158000"/>
    <x v="0"/>
    <s v="NAmes"/>
  </r>
  <r>
    <n v="9600"/>
    <n v="5"/>
    <n v="7"/>
    <x v="58"/>
    <n v="1967"/>
    <n v="1141"/>
    <n v="1"/>
    <n v="3"/>
    <n v="0"/>
    <n v="1"/>
    <n v="158000"/>
    <x v="0"/>
    <s v="NAmes"/>
  </r>
  <r>
    <n v="9600"/>
    <n v="6"/>
    <n v="5"/>
    <x v="98"/>
    <n v="1961"/>
    <n v="1254"/>
    <n v="1"/>
    <n v="3"/>
    <n v="1"/>
    <n v="2"/>
    <n v="158500"/>
    <x v="0"/>
    <s v="NAmes"/>
  </r>
  <r>
    <n v="9900"/>
    <n v="5"/>
    <n v="5"/>
    <x v="59"/>
    <n v="1966"/>
    <n v="1209"/>
    <n v="1"/>
    <n v="3"/>
    <n v="0"/>
    <n v="2"/>
    <n v="159000"/>
    <x v="0"/>
    <s v="NAmes"/>
  </r>
  <r>
    <n v="9500"/>
    <n v="6"/>
    <n v="5"/>
    <x v="53"/>
    <n v="1963"/>
    <n v="1394"/>
    <n v="1"/>
    <n v="3"/>
    <n v="2"/>
    <n v="2"/>
    <n v="159000"/>
    <x v="0"/>
    <s v="NAmes"/>
  </r>
  <r>
    <n v="8000"/>
    <n v="5"/>
    <n v="6"/>
    <x v="49"/>
    <n v="1959"/>
    <n v="1256"/>
    <n v="1"/>
    <n v="3"/>
    <n v="0"/>
    <n v="1"/>
    <n v="159000"/>
    <x v="0"/>
    <s v="NAmes"/>
  </r>
  <r>
    <n v="13300"/>
    <n v="5"/>
    <n v="5"/>
    <x v="54"/>
    <n v="2001"/>
    <n v="1384"/>
    <n v="1"/>
    <n v="2"/>
    <n v="0"/>
    <n v="2"/>
    <n v="159000"/>
    <x v="0"/>
    <s v="NAmes"/>
  </r>
  <r>
    <n v="9786"/>
    <n v="6"/>
    <n v="7"/>
    <x v="89"/>
    <n v="1981"/>
    <n v="1734"/>
    <n v="1"/>
    <n v="3"/>
    <n v="1"/>
    <n v="2"/>
    <n v="159000"/>
    <x v="0"/>
    <s v="NAmes"/>
  </r>
  <r>
    <n v="10032"/>
    <n v="6"/>
    <n v="5"/>
    <x v="49"/>
    <n v="1959"/>
    <n v="1580"/>
    <n v="1"/>
    <n v="3"/>
    <n v="2"/>
    <n v="2"/>
    <n v="159500"/>
    <x v="0"/>
    <s v="NAmes"/>
  </r>
  <r>
    <n v="8910"/>
    <n v="6"/>
    <n v="6"/>
    <x v="49"/>
    <n v="1959"/>
    <n v="1194"/>
    <n v="1"/>
    <n v="3"/>
    <n v="1"/>
    <n v="2"/>
    <n v="159500"/>
    <x v="0"/>
    <s v="NAmes"/>
  </r>
  <r>
    <n v="13400"/>
    <n v="5"/>
    <n v="5"/>
    <x v="59"/>
    <n v="1966"/>
    <n v="1086"/>
    <n v="1"/>
    <n v="3"/>
    <n v="1"/>
    <n v="2"/>
    <n v="159950"/>
    <x v="0"/>
    <s v="NAmes"/>
  </r>
  <r>
    <n v="10000"/>
    <n v="6"/>
    <n v="6"/>
    <x v="89"/>
    <n v="1962"/>
    <n v="1116"/>
    <n v="1"/>
    <n v="3"/>
    <n v="0"/>
    <n v="2"/>
    <n v="160000"/>
    <x v="0"/>
    <s v="NAmes"/>
  </r>
  <r>
    <n v="8800"/>
    <n v="6"/>
    <n v="6"/>
    <x v="62"/>
    <n v="1964"/>
    <n v="1251"/>
    <n v="1"/>
    <n v="3"/>
    <n v="2"/>
    <n v="1"/>
    <n v="160000"/>
    <x v="0"/>
    <s v="NAmes"/>
  </r>
  <r>
    <n v="8658"/>
    <n v="6"/>
    <n v="5"/>
    <x v="87"/>
    <n v="1965"/>
    <n v="1324"/>
    <n v="2"/>
    <n v="3"/>
    <n v="1"/>
    <n v="2"/>
    <n v="160000"/>
    <x v="0"/>
    <s v="NAmes"/>
  </r>
  <r>
    <n v="9200"/>
    <n v="6"/>
    <n v="5"/>
    <x v="87"/>
    <n v="1965"/>
    <n v="1042"/>
    <n v="2"/>
    <n v="3"/>
    <n v="0"/>
    <n v="2"/>
    <n v="161000"/>
    <x v="0"/>
    <s v="NAmes"/>
  </r>
  <r>
    <n v="9600"/>
    <n v="5"/>
    <n v="6"/>
    <x v="98"/>
    <n v="1990"/>
    <n v="1433"/>
    <n v="1"/>
    <n v="3"/>
    <n v="1"/>
    <n v="2"/>
    <n v="161000"/>
    <x v="0"/>
    <s v="NAmes"/>
  </r>
  <r>
    <n v="9830"/>
    <n v="5"/>
    <n v="7"/>
    <x v="49"/>
    <n v="2006"/>
    <n v="1287"/>
    <n v="1"/>
    <n v="3"/>
    <n v="1"/>
    <n v="2"/>
    <n v="162000"/>
    <x v="1"/>
    <s v="NAmes"/>
  </r>
  <r>
    <n v="9610"/>
    <n v="6"/>
    <n v="6"/>
    <x v="33"/>
    <n v="1958"/>
    <n v="1336"/>
    <n v="1"/>
    <n v="3"/>
    <n v="1"/>
    <n v="2"/>
    <n v="162000"/>
    <x v="0"/>
    <s v="NAmes"/>
  </r>
  <r>
    <n v="11500"/>
    <n v="6"/>
    <n v="4"/>
    <x v="58"/>
    <n v="1967"/>
    <n v="1040"/>
    <n v="1"/>
    <n v="3"/>
    <n v="1"/>
    <n v="2"/>
    <n v="163000"/>
    <x v="0"/>
    <s v="NAmes"/>
  </r>
  <r>
    <n v="10197"/>
    <n v="6"/>
    <n v="5"/>
    <x v="98"/>
    <n v="1961"/>
    <n v="1362"/>
    <n v="1"/>
    <n v="3"/>
    <n v="1"/>
    <n v="2"/>
    <n v="163000"/>
    <x v="0"/>
    <s v="NAmes"/>
  </r>
  <r>
    <n v="9120"/>
    <n v="6"/>
    <n v="6"/>
    <x v="33"/>
    <n v="1958"/>
    <n v="1261"/>
    <n v="1"/>
    <n v="3"/>
    <n v="1"/>
    <n v="2"/>
    <n v="163000"/>
    <x v="0"/>
    <s v="NAmes"/>
  </r>
  <r>
    <n v="8800"/>
    <n v="7"/>
    <n v="6"/>
    <x v="59"/>
    <n v="1966"/>
    <n v="1200"/>
    <n v="2"/>
    <n v="3"/>
    <n v="1"/>
    <n v="2"/>
    <n v="163500"/>
    <x v="0"/>
    <s v="NAmes"/>
  </r>
  <r>
    <n v="12155"/>
    <n v="6"/>
    <n v="3"/>
    <x v="12"/>
    <n v="1970"/>
    <n v="1657"/>
    <n v="2"/>
    <n v="3"/>
    <n v="1"/>
    <n v="2"/>
    <n v="163500"/>
    <x v="0"/>
    <s v="NAmes"/>
  </r>
  <r>
    <n v="14559"/>
    <n v="5"/>
    <n v="7"/>
    <x v="83"/>
    <n v="2000"/>
    <n v="1363"/>
    <n v="1"/>
    <n v="2"/>
    <n v="2"/>
    <n v="1"/>
    <n v="164900"/>
    <x v="0"/>
    <s v="NAmes"/>
  </r>
  <r>
    <n v="9150"/>
    <n v="6"/>
    <n v="5"/>
    <x v="89"/>
    <n v="1962"/>
    <n v="1431"/>
    <n v="1"/>
    <n v="3"/>
    <n v="1"/>
    <n v="1"/>
    <n v="165000"/>
    <x v="0"/>
    <s v="NAmes"/>
  </r>
  <r>
    <n v="9500"/>
    <n v="6"/>
    <n v="6"/>
    <x v="62"/>
    <n v="1978"/>
    <n v="1977"/>
    <n v="1"/>
    <n v="4"/>
    <n v="1"/>
    <n v="2"/>
    <n v="165000"/>
    <x v="0"/>
    <s v="NAmes"/>
  </r>
  <r>
    <n v="10184"/>
    <n v="6"/>
    <n v="5"/>
    <x v="53"/>
    <n v="1963"/>
    <n v="1146"/>
    <n v="1"/>
    <n v="3"/>
    <n v="1"/>
    <n v="1"/>
    <n v="165000"/>
    <x v="0"/>
    <s v="NAmes"/>
  </r>
  <r>
    <n v="10552"/>
    <n v="5"/>
    <n v="5"/>
    <x v="49"/>
    <n v="1959"/>
    <n v="1700"/>
    <n v="1"/>
    <n v="4"/>
    <n v="1"/>
    <n v="2"/>
    <n v="165500"/>
    <x v="0"/>
    <s v="NAmes"/>
  </r>
  <r>
    <n v="9600"/>
    <n v="6"/>
    <n v="6"/>
    <x v="60"/>
    <n v="1996"/>
    <n v="1661"/>
    <n v="1"/>
    <n v="3"/>
    <n v="1"/>
    <n v="1"/>
    <n v="165500"/>
    <x v="0"/>
    <s v="NAmes"/>
  </r>
  <r>
    <n v="8520"/>
    <n v="5"/>
    <n v="4"/>
    <x v="86"/>
    <n v="1952"/>
    <n v="1385"/>
    <n v="2"/>
    <n v="4"/>
    <n v="0"/>
    <n v="2"/>
    <n v="166000"/>
    <x v="2"/>
    <s v="NAmes"/>
  </r>
  <r>
    <n v="11900"/>
    <n v="6"/>
    <n v="5"/>
    <x v="52"/>
    <n v="1957"/>
    <n v="1392"/>
    <n v="1"/>
    <n v="3"/>
    <n v="2"/>
    <n v="2"/>
    <n v="166000"/>
    <x v="0"/>
    <s v="NAmes"/>
  </r>
  <r>
    <n v="13200"/>
    <n v="6"/>
    <n v="6"/>
    <x v="33"/>
    <n v="1958"/>
    <n v="1570"/>
    <n v="1"/>
    <n v="3"/>
    <n v="1"/>
    <n v="2"/>
    <n v="166800"/>
    <x v="0"/>
    <s v="NAmes"/>
  </r>
  <r>
    <n v="10004"/>
    <n v="6"/>
    <n v="6"/>
    <x v="62"/>
    <n v="1964"/>
    <n v="1516"/>
    <n v="1"/>
    <n v="3"/>
    <n v="0"/>
    <n v="2"/>
    <n v="167000"/>
    <x v="0"/>
    <s v="NAmes"/>
  </r>
  <r>
    <n v="9600"/>
    <n v="6"/>
    <n v="5"/>
    <x v="65"/>
    <n v="1953"/>
    <n v="1644"/>
    <n v="1"/>
    <n v="3"/>
    <n v="2"/>
    <n v="2"/>
    <n v="167000"/>
    <x v="0"/>
    <s v="NAmes"/>
  </r>
  <r>
    <n v="10628"/>
    <n v="7"/>
    <n v="5"/>
    <x v="12"/>
    <n v="1970"/>
    <n v="1277"/>
    <n v="1"/>
    <n v="2"/>
    <n v="1"/>
    <n v="2"/>
    <n v="167000"/>
    <x v="1"/>
    <s v="NAmes"/>
  </r>
  <r>
    <n v="10368"/>
    <n v="6"/>
    <n v="6"/>
    <x v="62"/>
    <n v="1964"/>
    <n v="1488"/>
    <n v="1"/>
    <n v="3"/>
    <n v="1"/>
    <n v="2"/>
    <n v="167000"/>
    <x v="0"/>
    <s v="NAmes"/>
  </r>
  <r>
    <n v="21299"/>
    <n v="7"/>
    <n v="5"/>
    <x v="28"/>
    <n v="1963"/>
    <n v="2039"/>
    <n v="1"/>
    <n v="3"/>
    <n v="3"/>
    <n v="3"/>
    <n v="167000"/>
    <x v="0"/>
    <s v="NAmes"/>
  </r>
  <r>
    <n v="10667"/>
    <n v="6"/>
    <n v="6"/>
    <x v="10"/>
    <n v="1971"/>
    <n v="1587"/>
    <n v="2"/>
    <n v="3"/>
    <n v="1"/>
    <n v="2"/>
    <n v="167300"/>
    <x v="0"/>
    <s v="NAmes"/>
  </r>
  <r>
    <n v="9300"/>
    <n v="5"/>
    <n v="5"/>
    <x v="51"/>
    <n v="1960"/>
    <n v="1264"/>
    <n v="1"/>
    <n v="3"/>
    <n v="2"/>
    <n v="2"/>
    <n v="167500"/>
    <x v="0"/>
    <s v="NAmes"/>
  </r>
  <r>
    <n v="9760"/>
    <n v="6"/>
    <n v="6"/>
    <x v="62"/>
    <n v="1964"/>
    <n v="1611"/>
    <n v="1"/>
    <n v="4"/>
    <n v="0"/>
    <n v="2"/>
    <n v="167900"/>
    <x v="0"/>
    <s v="NAmes"/>
  </r>
  <r>
    <n v="9020"/>
    <n v="6"/>
    <n v="5"/>
    <x v="62"/>
    <n v="1964"/>
    <n v="1350"/>
    <n v="1"/>
    <n v="3"/>
    <n v="0"/>
    <n v="2"/>
    <n v="168500"/>
    <x v="0"/>
    <s v="NAmes"/>
  </r>
  <r>
    <n v="11765"/>
    <n v="5"/>
    <n v="5"/>
    <x v="52"/>
    <n v="1957"/>
    <n v="1797"/>
    <n v="1"/>
    <n v="3"/>
    <n v="1"/>
    <n v="3"/>
    <n v="169000"/>
    <x v="0"/>
    <s v="NAmes"/>
  </r>
  <r>
    <n v="7590"/>
    <n v="5"/>
    <n v="5"/>
    <x v="89"/>
    <n v="1962"/>
    <n v="1812"/>
    <n v="2"/>
    <n v="4"/>
    <n v="1"/>
    <n v="1"/>
    <n v="169500"/>
    <x v="0"/>
    <s v="NAmes"/>
  </r>
  <r>
    <n v="9247"/>
    <n v="6"/>
    <n v="6"/>
    <x v="89"/>
    <n v="1962"/>
    <n v="1716"/>
    <n v="1"/>
    <n v="4"/>
    <n v="1"/>
    <n v="2"/>
    <n v="171000"/>
    <x v="0"/>
    <s v="NAmes"/>
  </r>
  <r>
    <n v="14267"/>
    <n v="6"/>
    <n v="6"/>
    <x v="33"/>
    <n v="1958"/>
    <n v="1329"/>
    <n v="1"/>
    <n v="3"/>
    <n v="0"/>
    <n v="1"/>
    <n v="172000"/>
    <x v="0"/>
    <s v="NAmes"/>
  </r>
  <r>
    <n v="10090"/>
    <n v="7"/>
    <n v="5"/>
    <x v="53"/>
    <n v="1999"/>
    <n v="1651"/>
    <n v="2"/>
    <n v="4"/>
    <n v="2"/>
    <n v="1"/>
    <n v="172000"/>
    <x v="0"/>
    <s v="NAmes"/>
  </r>
  <r>
    <n v="12700"/>
    <n v="6"/>
    <n v="5"/>
    <x v="62"/>
    <n v="1964"/>
    <n v="1246"/>
    <n v="1"/>
    <n v="3"/>
    <n v="2"/>
    <n v="2"/>
    <n v="172000"/>
    <x v="0"/>
    <s v="NAmes"/>
  </r>
  <r>
    <n v="17360"/>
    <n v="6"/>
    <n v="6"/>
    <x v="18"/>
    <n v="1950"/>
    <n v="1556"/>
    <n v="2"/>
    <n v="3"/>
    <n v="1"/>
    <n v="2"/>
    <n v="172500"/>
    <x v="1"/>
    <s v="NAmes"/>
  </r>
  <r>
    <n v="8400"/>
    <n v="6"/>
    <n v="9"/>
    <x v="89"/>
    <n v="2005"/>
    <n v="1537"/>
    <n v="1"/>
    <n v="3"/>
    <n v="1"/>
    <n v="2"/>
    <n v="174000"/>
    <x v="1"/>
    <s v="NAmes"/>
  </r>
  <r>
    <n v="11475"/>
    <n v="6"/>
    <n v="6"/>
    <x v="98"/>
    <n v="1961"/>
    <n v="1576"/>
    <n v="1"/>
    <n v="4"/>
    <n v="1"/>
    <n v="2"/>
    <n v="174500"/>
    <x v="0"/>
    <s v="NAmes"/>
  </r>
  <r>
    <n v="9736"/>
    <n v="6"/>
    <n v="6"/>
    <x v="52"/>
    <n v="1969"/>
    <n v="1721"/>
    <n v="1"/>
    <n v="4"/>
    <n v="3"/>
    <n v="2"/>
    <n v="174850"/>
    <x v="0"/>
    <s v="NAmes"/>
  </r>
  <r>
    <n v="9020"/>
    <n v="6"/>
    <n v="7"/>
    <x v="59"/>
    <n v="1966"/>
    <n v="1165"/>
    <n v="1"/>
    <n v="3"/>
    <n v="0"/>
    <n v="2"/>
    <n v="174900"/>
    <x v="0"/>
    <s v="NAmes"/>
  </r>
  <r>
    <n v="9900"/>
    <n v="6"/>
    <n v="5"/>
    <x v="58"/>
    <n v="1967"/>
    <n v="1691"/>
    <n v="1"/>
    <n v="2"/>
    <n v="0"/>
    <n v="2"/>
    <n v="175000"/>
    <x v="0"/>
    <s v="NAmes"/>
  </r>
  <r>
    <n v="10050"/>
    <n v="5"/>
    <n v="6"/>
    <x v="59"/>
    <n v="1966"/>
    <n v="1280"/>
    <n v="2"/>
    <n v="3"/>
    <n v="1"/>
    <n v="2"/>
    <n v="175000"/>
    <x v="0"/>
    <s v="NAmes"/>
  </r>
  <r>
    <n v="12285"/>
    <n v="7"/>
    <n v="6"/>
    <x v="51"/>
    <n v="1960"/>
    <n v="1329"/>
    <n v="1"/>
    <n v="3"/>
    <n v="2"/>
    <n v="2"/>
    <n v="176000"/>
    <x v="0"/>
    <s v="NAmes"/>
  </r>
  <r>
    <n v="19296"/>
    <n v="6"/>
    <n v="5"/>
    <x v="89"/>
    <n v="1962"/>
    <n v="1382"/>
    <n v="1"/>
    <n v="3"/>
    <n v="1"/>
    <n v="2"/>
    <n v="176000"/>
    <x v="0"/>
    <s v="NAmes"/>
  </r>
  <r>
    <n v="11029"/>
    <n v="6"/>
    <n v="8"/>
    <x v="33"/>
    <n v="2002"/>
    <n v="1414"/>
    <n v="1"/>
    <n v="3"/>
    <n v="1"/>
    <n v="2"/>
    <n v="176500"/>
    <x v="0"/>
    <s v="NAmes"/>
  </r>
  <r>
    <n v="10943"/>
    <n v="6"/>
    <n v="5"/>
    <x v="64"/>
    <n v="1998"/>
    <n v="1337"/>
    <n v="2"/>
    <n v="2"/>
    <n v="1"/>
    <n v="2"/>
    <n v="177000"/>
    <x v="0"/>
    <s v="NAmes"/>
  </r>
  <r>
    <n v="8970"/>
    <n v="5"/>
    <n v="6"/>
    <x v="87"/>
    <n v="1965"/>
    <n v="2140"/>
    <n v="2"/>
    <n v="4"/>
    <n v="1"/>
    <n v="2"/>
    <n v="177500"/>
    <x v="1"/>
    <s v="NAmes"/>
  </r>
  <r>
    <n v="13495"/>
    <n v="5"/>
    <n v="6"/>
    <x v="54"/>
    <n v="1956"/>
    <n v="1728"/>
    <n v="2"/>
    <n v="3"/>
    <n v="1"/>
    <n v="2"/>
    <n v="177625"/>
    <x v="1"/>
    <s v="NAmes"/>
  </r>
  <r>
    <n v="11380"/>
    <n v="6"/>
    <n v="8"/>
    <x v="59"/>
    <n v="2008"/>
    <n v="1128"/>
    <n v="1"/>
    <n v="2"/>
    <n v="1"/>
    <n v="1"/>
    <n v="178000"/>
    <x v="0"/>
    <s v="NAmes"/>
  </r>
  <r>
    <n v="12122"/>
    <n v="7"/>
    <n v="9"/>
    <x v="98"/>
    <n v="2007"/>
    <n v="999"/>
    <n v="1"/>
    <n v="3"/>
    <n v="0"/>
    <n v="2"/>
    <n v="178400"/>
    <x v="0"/>
    <s v="NAmes"/>
  </r>
  <r>
    <n v="9680"/>
    <n v="5"/>
    <n v="6"/>
    <x v="58"/>
    <n v="1967"/>
    <n v="1510"/>
    <n v="2"/>
    <n v="3"/>
    <n v="0"/>
    <n v="2"/>
    <n v="178900"/>
    <x v="0"/>
    <s v="NAmes"/>
  </r>
  <r>
    <n v="9350"/>
    <n v="5"/>
    <n v="8"/>
    <x v="87"/>
    <n v="1999"/>
    <n v="1265"/>
    <n v="2"/>
    <n v="3"/>
    <n v="1"/>
    <n v="2"/>
    <n v="179900"/>
    <x v="1"/>
    <s v="NAmes"/>
  </r>
  <r>
    <n v="19900"/>
    <n v="7"/>
    <n v="5"/>
    <x v="12"/>
    <n v="1989"/>
    <n v="2207"/>
    <n v="2"/>
    <n v="3"/>
    <n v="1"/>
    <n v="2"/>
    <n v="180000"/>
    <x v="0"/>
    <s v="NAmes"/>
  </r>
  <r>
    <n v="14250"/>
    <n v="6"/>
    <n v="5"/>
    <x v="52"/>
    <n v="1957"/>
    <n v="1790"/>
    <n v="2"/>
    <n v="3"/>
    <n v="2"/>
    <n v="2"/>
    <n v="180000"/>
    <x v="0"/>
    <s v="NAmes"/>
  </r>
  <r>
    <n v="14112"/>
    <n v="5"/>
    <n v="7"/>
    <x v="62"/>
    <n v="1964"/>
    <n v="1152"/>
    <n v="1"/>
    <n v="3"/>
    <n v="1"/>
    <n v="2"/>
    <n v="180500"/>
    <x v="0"/>
    <s v="NAmes"/>
  </r>
  <r>
    <n v="10175"/>
    <n v="6"/>
    <n v="5"/>
    <x v="62"/>
    <n v="1964"/>
    <n v="1425"/>
    <n v="2"/>
    <n v="3"/>
    <n v="1"/>
    <n v="2"/>
    <n v="180500"/>
    <x v="0"/>
    <s v="NAmes"/>
  </r>
  <r>
    <n v="4060"/>
    <n v="6"/>
    <n v="5"/>
    <x v="77"/>
    <n v="1999"/>
    <n v="1337"/>
    <n v="2"/>
    <n v="2"/>
    <n v="0"/>
    <n v="2"/>
    <n v="181000"/>
    <x v="0"/>
    <s v="NAmes"/>
  </r>
  <r>
    <n v="14585"/>
    <n v="6"/>
    <n v="6"/>
    <x v="51"/>
    <n v="1987"/>
    <n v="1429"/>
    <n v="1"/>
    <n v="3"/>
    <n v="2"/>
    <n v="2"/>
    <n v="181900"/>
    <x v="0"/>
    <s v="NAmes"/>
  </r>
  <r>
    <n v="10800"/>
    <n v="6"/>
    <n v="6"/>
    <x v="98"/>
    <n v="1992"/>
    <n v="1773"/>
    <n v="2"/>
    <n v="3"/>
    <n v="2"/>
    <n v="2"/>
    <n v="183000"/>
    <x v="0"/>
    <s v="NAmes"/>
  </r>
  <r>
    <n v="5858"/>
    <n v="7"/>
    <n v="5"/>
    <x v="78"/>
    <n v="1999"/>
    <n v="1337"/>
    <n v="2"/>
    <n v="2"/>
    <n v="1"/>
    <n v="2"/>
    <n v="184000"/>
    <x v="0"/>
    <s v="NAmes"/>
  </r>
  <r>
    <n v="7472"/>
    <n v="7"/>
    <n v="9"/>
    <x v="11"/>
    <n v="2004"/>
    <n v="1479"/>
    <n v="1"/>
    <n v="4"/>
    <n v="0"/>
    <n v="2"/>
    <n v="184000"/>
    <x v="0"/>
    <s v="NAmes"/>
  </r>
  <r>
    <n v="9840"/>
    <n v="5"/>
    <n v="7"/>
    <x v="49"/>
    <n v="1998"/>
    <n v="1440"/>
    <n v="2"/>
    <n v="2"/>
    <n v="0"/>
    <n v="1"/>
    <n v="185000"/>
    <x v="0"/>
    <s v="NAmes"/>
  </r>
  <r>
    <n v="8800"/>
    <n v="6"/>
    <n v="7"/>
    <x v="87"/>
    <n v="2000"/>
    <n v="1565"/>
    <n v="2"/>
    <n v="3"/>
    <n v="2"/>
    <n v="1"/>
    <n v="185900"/>
    <x v="1"/>
    <s v="NAmes"/>
  </r>
  <r>
    <n v="11355"/>
    <n v="7"/>
    <n v="7"/>
    <x v="33"/>
    <n v="2001"/>
    <n v="1312"/>
    <n v="1"/>
    <n v="3"/>
    <n v="1"/>
    <n v="2"/>
    <n v="186000"/>
    <x v="0"/>
    <s v="NAmes"/>
  </r>
  <r>
    <n v="9760"/>
    <n v="6"/>
    <n v="8"/>
    <x v="62"/>
    <n v="1993"/>
    <n v="1851"/>
    <n v="2"/>
    <n v="3"/>
    <n v="1"/>
    <n v="2"/>
    <n v="187000"/>
    <x v="0"/>
    <s v="NAmes"/>
  </r>
  <r>
    <n v="10573"/>
    <n v="6"/>
    <n v="6"/>
    <x v="98"/>
    <n v="1961"/>
    <n v="1453"/>
    <n v="2"/>
    <n v="3"/>
    <n v="1"/>
    <n v="2"/>
    <n v="187500"/>
    <x v="0"/>
    <s v="NAmes"/>
  </r>
  <r>
    <n v="16492"/>
    <n v="6"/>
    <n v="6"/>
    <x v="59"/>
    <n v="2002"/>
    <n v="1888"/>
    <n v="2"/>
    <n v="2"/>
    <n v="1"/>
    <n v="2"/>
    <n v="190000"/>
    <x v="0"/>
    <s v="NAmes"/>
  </r>
  <r>
    <n v="9671"/>
    <n v="6"/>
    <n v="5"/>
    <x v="56"/>
    <n v="1969"/>
    <n v="2544"/>
    <n v="2"/>
    <n v="6"/>
    <n v="0"/>
    <n v="3"/>
    <n v="190000"/>
    <x v="0"/>
    <s v="NAmes"/>
  </r>
  <r>
    <n v="8773"/>
    <n v="6"/>
    <n v="5"/>
    <x v="5"/>
    <n v="2002"/>
    <n v="1419"/>
    <n v="2"/>
    <n v="2"/>
    <n v="0"/>
    <n v="2"/>
    <n v="190000"/>
    <x v="0"/>
    <s v="NAmes"/>
  </r>
  <r>
    <n v="9760"/>
    <n v="6"/>
    <n v="7"/>
    <x v="53"/>
    <n v="1984"/>
    <n v="1395"/>
    <n v="1"/>
    <n v="2"/>
    <n v="1"/>
    <n v="2"/>
    <n v="192000"/>
    <x v="0"/>
    <s v="NAmes"/>
  </r>
  <r>
    <n v="11727"/>
    <n v="7"/>
    <n v="6"/>
    <x v="56"/>
    <n v="1969"/>
    <n v="1851"/>
    <n v="2"/>
    <n v="3"/>
    <n v="1"/>
    <n v="2"/>
    <n v="192100"/>
    <x v="1"/>
    <s v="NAmes"/>
  </r>
  <r>
    <n v="13000"/>
    <n v="6"/>
    <n v="6"/>
    <x v="50"/>
    <n v="1968"/>
    <n v="2142"/>
    <n v="2"/>
    <n v="4"/>
    <n v="1"/>
    <n v="1"/>
    <n v="193500"/>
    <x v="1"/>
    <s v="NAmes"/>
  </r>
  <r>
    <n v="9724"/>
    <n v="5"/>
    <n v="7"/>
    <x v="86"/>
    <n v="2002"/>
    <n v="2461"/>
    <n v="2"/>
    <n v="3"/>
    <n v="2"/>
    <n v="2"/>
    <n v="197600"/>
    <x v="0"/>
    <s v="NAmes"/>
  </r>
  <r>
    <n v="11643"/>
    <n v="5"/>
    <n v="5"/>
    <x v="56"/>
    <n v="1969"/>
    <n v="2634"/>
    <n v="2"/>
    <n v="6"/>
    <n v="0"/>
    <n v="4"/>
    <n v="200000"/>
    <x v="0"/>
    <s v="NAmes"/>
  </r>
  <r>
    <n v="22002"/>
    <n v="6"/>
    <n v="7"/>
    <x v="49"/>
    <n v="1991"/>
    <n v="1652"/>
    <n v="1"/>
    <n v="3"/>
    <n v="1"/>
    <n v="2"/>
    <n v="200000"/>
    <x v="1"/>
    <s v="NAmes"/>
  </r>
  <r>
    <n v="13700"/>
    <n v="7"/>
    <n v="6"/>
    <x v="87"/>
    <n v="1988"/>
    <n v="1820"/>
    <n v="1"/>
    <n v="4"/>
    <n v="2"/>
    <n v="2"/>
    <n v="201800"/>
    <x v="0"/>
    <s v="NAmes"/>
  </r>
  <r>
    <n v="13600"/>
    <n v="7"/>
    <n v="6"/>
    <x v="87"/>
    <n v="1990"/>
    <n v="1986"/>
    <n v="2"/>
    <n v="3"/>
    <n v="3"/>
    <n v="2"/>
    <n v="205000"/>
    <x v="0"/>
    <s v="NAmes"/>
  </r>
  <r>
    <n v="11075"/>
    <n v="6"/>
    <n v="5"/>
    <x v="56"/>
    <n v="1969"/>
    <n v="2112"/>
    <n v="2"/>
    <n v="4"/>
    <n v="2"/>
    <n v="2"/>
    <n v="206900"/>
    <x v="0"/>
    <s v="NAmes"/>
  </r>
  <r>
    <n v="16321"/>
    <n v="5"/>
    <n v="6"/>
    <x v="52"/>
    <n v="1997"/>
    <n v="1600"/>
    <n v="1"/>
    <n v="2"/>
    <n v="2"/>
    <n v="1"/>
    <n v="207500"/>
    <x v="0"/>
    <s v="NAmes"/>
  </r>
  <r>
    <n v="8197"/>
    <n v="7"/>
    <n v="5"/>
    <x v="4"/>
    <n v="2009"/>
    <n v="1480"/>
    <n v="2"/>
    <n v="3"/>
    <n v="0"/>
    <n v="2"/>
    <n v="214000"/>
    <x v="0"/>
    <s v="NAmes"/>
  </r>
  <r>
    <n v="31770"/>
    <n v="6"/>
    <n v="5"/>
    <x v="51"/>
    <n v="1960"/>
    <n v="1656"/>
    <n v="1"/>
    <n v="3"/>
    <n v="2"/>
    <n v="2"/>
    <n v="215000"/>
    <x v="0"/>
    <s v="NAmes"/>
  </r>
  <r>
    <n v="8800"/>
    <n v="6"/>
    <n v="7"/>
    <x v="62"/>
    <n v="1997"/>
    <n v="2154"/>
    <n v="2"/>
    <n v="5"/>
    <n v="1"/>
    <n v="2"/>
    <n v="224500"/>
    <x v="1"/>
    <s v="NAmes"/>
  </r>
  <r>
    <n v="14200"/>
    <n v="7"/>
    <n v="6"/>
    <x v="59"/>
    <n v="1966"/>
    <n v="2157"/>
    <n v="2"/>
    <n v="4"/>
    <n v="2"/>
    <n v="2"/>
    <n v="226000"/>
    <x v="0"/>
    <s v="NAmes"/>
  </r>
  <r>
    <n v="14670"/>
    <n v="6"/>
    <n v="7"/>
    <x v="59"/>
    <n v="1999"/>
    <n v="1988"/>
    <n v="2"/>
    <n v="4"/>
    <n v="1"/>
    <n v="2"/>
    <n v="227000"/>
    <x v="1"/>
    <s v="NAmes"/>
  </r>
  <r>
    <n v="25419"/>
    <n v="8"/>
    <n v="4"/>
    <x v="42"/>
    <n v="1990"/>
    <n v="3112"/>
    <n v="2"/>
    <n v="4"/>
    <n v="1"/>
    <n v="2"/>
    <n v="235000"/>
    <x v="1"/>
    <s v="NAmes"/>
  </r>
  <r>
    <n v="12925"/>
    <n v="6"/>
    <n v="7"/>
    <x v="12"/>
    <n v="1970"/>
    <n v="2117"/>
    <n v="2"/>
    <n v="4"/>
    <n v="2"/>
    <n v="2"/>
    <n v="237500"/>
    <x v="0"/>
    <s v="NAmes"/>
  </r>
  <r>
    <n v="11275"/>
    <n v="7"/>
    <n v="7"/>
    <x v="58"/>
    <n v="2007"/>
    <n v="2978"/>
    <n v="2"/>
    <n v="5"/>
    <n v="1"/>
    <n v="2"/>
    <n v="242000"/>
    <x v="1"/>
    <s v="NAmes"/>
  </r>
  <r>
    <n v="27650"/>
    <n v="7"/>
    <n v="7"/>
    <x v="51"/>
    <n v="2007"/>
    <n v="2069"/>
    <n v="2"/>
    <n v="4"/>
    <n v="1"/>
    <n v="2"/>
    <n v="242000"/>
    <x v="0"/>
    <s v="NAmes"/>
  </r>
  <r>
    <n v="11160"/>
    <n v="7"/>
    <n v="5"/>
    <x v="50"/>
    <n v="1968"/>
    <n v="2110"/>
    <n v="2"/>
    <n v="3"/>
    <n v="2"/>
    <n v="2"/>
    <n v="244000"/>
    <x v="0"/>
    <s v="NAmes"/>
  </r>
  <r>
    <n v="13651"/>
    <n v="7"/>
    <n v="6"/>
    <x v="9"/>
    <n v="1973"/>
    <n v="2223"/>
    <n v="2"/>
    <n v="3"/>
    <n v="2"/>
    <n v="2"/>
    <n v="244000"/>
    <x v="1"/>
    <s v="NAmes"/>
  </r>
  <r>
    <n v="39384"/>
    <n v="6"/>
    <n v="6"/>
    <x v="52"/>
    <n v="1957"/>
    <n v="1390"/>
    <n v="1"/>
    <n v="1"/>
    <n v="2"/>
    <n v="2"/>
    <n v="252000"/>
    <x v="0"/>
    <s v="NAmes"/>
  </r>
  <r>
    <n v="14695"/>
    <n v="6"/>
    <n v="8"/>
    <x v="59"/>
    <n v="2008"/>
    <n v="1567"/>
    <n v="2"/>
    <n v="2"/>
    <n v="2"/>
    <n v="2"/>
    <n v="256000"/>
    <x v="1"/>
    <s v="NAmes"/>
  </r>
  <r>
    <n v="15865"/>
    <n v="8"/>
    <n v="6"/>
    <x v="12"/>
    <n v="1970"/>
    <n v="2217"/>
    <n v="2"/>
    <n v="4"/>
    <n v="1"/>
    <n v="2"/>
    <n v="268000"/>
    <x v="1"/>
    <s v="NAmes"/>
  </r>
  <r>
    <n v="18275"/>
    <n v="7"/>
    <n v="8"/>
    <x v="89"/>
    <n v="1998"/>
    <n v="2448"/>
    <n v="3"/>
    <n v="3"/>
    <n v="2"/>
    <n v="2"/>
    <n v="277500"/>
    <x v="0"/>
    <s v="NAmes"/>
  </r>
  <r>
    <n v="21281"/>
    <n v="5"/>
    <n v="4"/>
    <x v="14"/>
    <n v="2007"/>
    <n v="3086"/>
    <n v="3"/>
    <n v="4"/>
    <n v="0"/>
    <n v="3"/>
    <n v="301600"/>
    <x v="0"/>
    <s v="NAmes"/>
  </r>
  <r>
    <n v="13860"/>
    <n v="8"/>
    <n v="7"/>
    <x v="11"/>
    <n v="1995"/>
    <n v="2704"/>
    <n v="2"/>
    <n v="4"/>
    <n v="3"/>
    <n v="2"/>
    <n v="345000"/>
    <x v="0"/>
    <s v="NAmes"/>
  </r>
  <r>
    <n v="10186"/>
    <n v="7"/>
    <n v="5"/>
    <x v="67"/>
    <n v="1992"/>
    <n v="1923"/>
    <n v="2"/>
    <n v="3"/>
    <n v="1"/>
    <n v="2"/>
    <n v="190000"/>
    <x v="0"/>
    <s v="NoRidge"/>
  </r>
  <r>
    <n v="16770"/>
    <n v="7"/>
    <n v="5"/>
    <x v="77"/>
    <n v="1998"/>
    <n v="1839"/>
    <n v="2"/>
    <n v="4"/>
    <n v="0"/>
    <n v="2"/>
    <n v="221000"/>
    <x v="0"/>
    <s v="NoRidge"/>
  </r>
  <r>
    <n v="11949"/>
    <n v="7"/>
    <n v="8"/>
    <x v="91"/>
    <n v="2008"/>
    <n v="1755"/>
    <n v="2"/>
    <n v="3"/>
    <n v="1"/>
    <n v="2"/>
    <n v="235000"/>
    <x v="1"/>
    <s v="NoRidge"/>
  </r>
  <r>
    <n v="29959"/>
    <n v="7"/>
    <n v="6"/>
    <x v="72"/>
    <n v="1994"/>
    <n v="1850"/>
    <n v="2"/>
    <n v="3"/>
    <n v="1"/>
    <n v="2"/>
    <n v="248000"/>
    <x v="0"/>
    <s v="NoRidge"/>
  </r>
  <r>
    <n v="11000"/>
    <n v="8"/>
    <n v="5"/>
    <x v="80"/>
    <n v="2000"/>
    <n v="2285"/>
    <n v="2"/>
    <n v="4"/>
    <n v="1"/>
    <n v="3"/>
    <n v="248000"/>
    <x v="0"/>
    <s v="NoRidge"/>
  </r>
  <r>
    <n v="14260"/>
    <n v="8"/>
    <n v="5"/>
    <x v="80"/>
    <n v="2000"/>
    <n v="2198"/>
    <n v="2"/>
    <n v="4"/>
    <n v="1"/>
    <n v="3"/>
    <n v="250000"/>
    <x v="0"/>
    <s v="NoRidge"/>
  </r>
  <r>
    <n v="10790"/>
    <n v="7"/>
    <n v="5"/>
    <x v="77"/>
    <n v="1998"/>
    <n v="2385"/>
    <n v="2"/>
    <n v="4"/>
    <n v="1"/>
    <n v="3"/>
    <n v="252000"/>
    <x v="0"/>
    <s v="NoRidge"/>
  </r>
  <r>
    <n v="12090"/>
    <n v="8"/>
    <n v="5"/>
    <x v="77"/>
    <n v="1998"/>
    <n v="2263"/>
    <n v="2"/>
    <n v="4"/>
    <n v="1"/>
    <n v="2"/>
    <n v="258000"/>
    <x v="0"/>
    <s v="NoRidge"/>
  </r>
  <r>
    <n v="9900"/>
    <n v="7"/>
    <n v="5"/>
    <x v="92"/>
    <n v="1993"/>
    <n v="2646"/>
    <n v="2"/>
    <n v="4"/>
    <n v="1"/>
    <n v="3"/>
    <n v="260000"/>
    <x v="0"/>
    <s v="NoRidge"/>
  </r>
  <r>
    <n v="9085"/>
    <n v="7"/>
    <n v="5"/>
    <x v="74"/>
    <n v="1996"/>
    <n v="2061"/>
    <n v="2"/>
    <n v="3"/>
    <n v="1"/>
    <n v="2"/>
    <n v="260000"/>
    <x v="0"/>
    <s v="NoRidge"/>
  </r>
  <r>
    <n v="16059"/>
    <n v="8"/>
    <n v="5"/>
    <x v="91"/>
    <n v="1992"/>
    <n v="2417"/>
    <n v="2"/>
    <n v="4"/>
    <n v="1"/>
    <n v="2"/>
    <n v="260000"/>
    <x v="0"/>
    <s v="NoRidge"/>
  </r>
  <r>
    <n v="10593"/>
    <n v="7"/>
    <n v="5"/>
    <x v="55"/>
    <n v="1996"/>
    <n v="1720"/>
    <n v="2"/>
    <n v="3"/>
    <n v="1"/>
    <n v="2"/>
    <n v="260400"/>
    <x v="0"/>
    <s v="NoRidge"/>
  </r>
  <r>
    <n v="12461"/>
    <n v="8"/>
    <n v="5"/>
    <x v="72"/>
    <n v="1995"/>
    <n v="1624"/>
    <n v="2"/>
    <n v="2"/>
    <n v="1"/>
    <n v="3"/>
    <n v="262000"/>
    <x v="0"/>
    <s v="NoRidge"/>
  </r>
  <r>
    <n v="11762"/>
    <n v="8"/>
    <n v="5"/>
    <x v="67"/>
    <n v="1993"/>
    <n v="2202"/>
    <n v="2"/>
    <n v="4"/>
    <n v="1"/>
    <n v="2"/>
    <n v="263000"/>
    <x v="0"/>
    <s v="NoRidge"/>
  </r>
  <r>
    <n v="11692"/>
    <n v="8"/>
    <n v="5"/>
    <x v="92"/>
    <n v="1994"/>
    <n v="2232"/>
    <n v="2"/>
    <n v="3"/>
    <n v="1"/>
    <n v="2"/>
    <n v="263550"/>
    <x v="0"/>
    <s v="NoRidge"/>
  </r>
  <r>
    <n v="10208"/>
    <n v="7"/>
    <n v="5"/>
    <x v="55"/>
    <n v="1997"/>
    <n v="2344"/>
    <n v="2"/>
    <n v="3"/>
    <n v="1"/>
    <n v="3"/>
    <n v="265000"/>
    <x v="0"/>
    <s v="NoRidge"/>
  </r>
  <r>
    <n v="13346"/>
    <n v="7"/>
    <n v="5"/>
    <x v="67"/>
    <n v="2000"/>
    <n v="2295"/>
    <n v="2"/>
    <n v="4"/>
    <n v="1"/>
    <n v="2"/>
    <n v="268000"/>
    <x v="0"/>
    <s v="NoRidge"/>
  </r>
  <r>
    <n v="9920"/>
    <n v="7"/>
    <n v="5"/>
    <x v="55"/>
    <n v="1997"/>
    <n v="2013"/>
    <n v="2"/>
    <n v="3"/>
    <n v="1"/>
    <n v="2"/>
    <n v="269790"/>
    <x v="0"/>
    <s v="NoRidge"/>
  </r>
  <r>
    <n v="10944"/>
    <n v="7"/>
    <n v="5"/>
    <x v="72"/>
    <n v="1994"/>
    <n v="2127"/>
    <n v="2"/>
    <n v="3"/>
    <n v="2"/>
    <n v="2"/>
    <n v="271000"/>
    <x v="0"/>
    <s v="NoRidge"/>
  </r>
  <r>
    <n v="10990"/>
    <n v="7"/>
    <n v="5"/>
    <x v="55"/>
    <n v="1997"/>
    <n v="2125"/>
    <n v="2"/>
    <n v="4"/>
    <n v="2"/>
    <n v="2"/>
    <n v="279500"/>
    <x v="0"/>
    <s v="NoRidge"/>
  </r>
  <r>
    <n v="12011"/>
    <n v="8"/>
    <n v="5"/>
    <x v="77"/>
    <n v="1998"/>
    <n v="1924"/>
    <n v="2"/>
    <n v="3"/>
    <n v="1"/>
    <n v="2"/>
    <n v="280000"/>
    <x v="0"/>
    <s v="NoRidge"/>
  </r>
  <r>
    <n v="9660"/>
    <n v="8"/>
    <n v="5"/>
    <x v="64"/>
    <n v="1997"/>
    <n v="2199"/>
    <n v="2"/>
    <n v="3"/>
    <n v="1"/>
    <n v="2"/>
    <n v="284500"/>
    <x v="0"/>
    <s v="NoRidge"/>
  </r>
  <r>
    <n v="11134"/>
    <n v="8"/>
    <n v="5"/>
    <x v="67"/>
    <n v="1993"/>
    <n v="2225"/>
    <n v="2"/>
    <n v="4"/>
    <n v="1"/>
    <n v="3"/>
    <n v="285000"/>
    <x v="0"/>
    <s v="NoRidge"/>
  </r>
  <r>
    <n v="10678"/>
    <n v="8"/>
    <n v="5"/>
    <x v="67"/>
    <n v="2000"/>
    <n v="2872"/>
    <n v="2"/>
    <n v="4"/>
    <n v="1"/>
    <n v="2"/>
    <n v="285000"/>
    <x v="0"/>
    <s v="NoRidge"/>
  </r>
  <r>
    <n v="9660"/>
    <n v="8"/>
    <n v="5"/>
    <x v="77"/>
    <n v="1998"/>
    <n v="1976"/>
    <n v="2"/>
    <n v="3"/>
    <n v="1"/>
    <n v="3"/>
    <n v="286000"/>
    <x v="0"/>
    <s v="NoRidge"/>
  </r>
  <r>
    <n v="10010"/>
    <n v="7"/>
    <n v="5"/>
    <x v="92"/>
    <n v="1994"/>
    <n v="2197"/>
    <n v="2"/>
    <n v="4"/>
    <n v="1"/>
    <n v="3"/>
    <n v="287500"/>
    <x v="0"/>
    <s v="NoRidge"/>
  </r>
  <r>
    <n v="11764"/>
    <n v="8"/>
    <n v="7"/>
    <x v="78"/>
    <n v="2007"/>
    <n v="2270"/>
    <n v="2"/>
    <n v="4"/>
    <n v="1"/>
    <n v="3"/>
    <n v="290000"/>
    <x v="0"/>
    <s v="NoRidge"/>
  </r>
  <r>
    <n v="11929"/>
    <n v="8"/>
    <n v="7"/>
    <x v="74"/>
    <n v="1995"/>
    <n v="2501"/>
    <n v="2"/>
    <n v="4"/>
    <n v="1"/>
    <n v="3"/>
    <n v="290000"/>
    <x v="0"/>
    <s v="NoRidge"/>
  </r>
  <r>
    <n v="9205"/>
    <n v="6"/>
    <n v="5"/>
    <x v="88"/>
    <n v="1991"/>
    <n v="2683"/>
    <n v="2"/>
    <n v="4"/>
    <n v="2"/>
    <n v="2"/>
    <n v="290000"/>
    <x v="0"/>
    <s v="NoRidge"/>
  </r>
  <r>
    <n v="9950"/>
    <n v="7"/>
    <n v="5"/>
    <x v="74"/>
    <n v="1995"/>
    <n v="2520"/>
    <n v="2"/>
    <n v="4"/>
    <n v="1"/>
    <n v="3"/>
    <n v="290000"/>
    <x v="0"/>
    <s v="NoRidge"/>
  </r>
  <r>
    <n v="12257"/>
    <n v="8"/>
    <n v="5"/>
    <x v="74"/>
    <n v="1995"/>
    <n v="2531"/>
    <n v="2"/>
    <n v="4"/>
    <n v="1"/>
    <n v="3"/>
    <n v="290000"/>
    <x v="0"/>
    <s v="NoRidge"/>
  </r>
  <r>
    <n v="10120"/>
    <n v="8"/>
    <n v="5"/>
    <x v="72"/>
    <n v="1994"/>
    <n v="2526"/>
    <n v="2"/>
    <n v="4"/>
    <n v="1"/>
    <n v="3"/>
    <n v="290000"/>
    <x v="0"/>
    <s v="NoRidge"/>
  </r>
  <r>
    <n v="11000"/>
    <n v="9"/>
    <n v="5"/>
    <x v="80"/>
    <n v="2000"/>
    <n v="2172"/>
    <n v="2"/>
    <n v="4"/>
    <n v="1"/>
    <n v="3"/>
    <n v="291000"/>
    <x v="0"/>
    <s v="NoRidge"/>
  </r>
  <r>
    <n v="9545"/>
    <n v="8"/>
    <n v="5"/>
    <x v="80"/>
    <n v="2000"/>
    <n v="2234"/>
    <n v="2"/>
    <n v="3"/>
    <n v="1"/>
    <n v="3"/>
    <n v="300000"/>
    <x v="0"/>
    <s v="NoRidge"/>
  </r>
  <r>
    <n v="14303"/>
    <n v="8"/>
    <n v="5"/>
    <x v="72"/>
    <n v="1994"/>
    <n v="1987"/>
    <n v="2"/>
    <n v="2"/>
    <n v="1"/>
    <n v="2"/>
    <n v="301500"/>
    <x v="0"/>
    <s v="NoRidge"/>
  </r>
  <r>
    <n v="9572"/>
    <n v="8"/>
    <n v="5"/>
    <x v="88"/>
    <n v="1990"/>
    <n v="2810"/>
    <n v="2"/>
    <n v="4"/>
    <n v="1"/>
    <n v="2"/>
    <n v="302000"/>
    <x v="0"/>
    <s v="NoRidge"/>
  </r>
  <r>
    <n v="14541"/>
    <n v="8"/>
    <n v="7"/>
    <x v="92"/>
    <n v="1993"/>
    <n v="2520"/>
    <n v="2"/>
    <n v="5"/>
    <n v="1"/>
    <n v="3"/>
    <n v="310000"/>
    <x v="1"/>
    <s v="NoRidge"/>
  </r>
  <r>
    <n v="10750"/>
    <n v="8"/>
    <n v="5"/>
    <x v="72"/>
    <n v="1995"/>
    <n v="2063"/>
    <n v="2"/>
    <n v="3"/>
    <n v="2"/>
    <n v="3"/>
    <n v="315000"/>
    <x v="0"/>
    <s v="NoRidge"/>
  </r>
  <r>
    <n v="9200"/>
    <n v="8"/>
    <n v="5"/>
    <x v="77"/>
    <n v="1998"/>
    <n v="2630"/>
    <n v="2"/>
    <n v="4"/>
    <n v="1"/>
    <n v="3"/>
    <n v="315000"/>
    <x v="0"/>
    <s v="NoRidge"/>
  </r>
  <r>
    <n v="12585"/>
    <n v="8"/>
    <n v="5"/>
    <x v="92"/>
    <n v="1993"/>
    <n v="2799"/>
    <n v="2"/>
    <n v="3"/>
    <n v="1"/>
    <n v="3"/>
    <n v="315000"/>
    <x v="0"/>
    <s v="NoRidge"/>
  </r>
  <r>
    <n v="11787"/>
    <n v="7"/>
    <n v="5"/>
    <x v="55"/>
    <n v="1997"/>
    <n v="2398"/>
    <n v="2"/>
    <n v="3"/>
    <n v="1"/>
    <n v="3"/>
    <n v="315750"/>
    <x v="0"/>
    <s v="NoRidge"/>
  </r>
  <r>
    <n v="10236"/>
    <n v="8"/>
    <n v="5"/>
    <x v="72"/>
    <n v="1995"/>
    <n v="2494"/>
    <n v="2"/>
    <n v="4"/>
    <n v="1"/>
    <n v="3"/>
    <n v="321000"/>
    <x v="0"/>
    <s v="NoRidge"/>
  </r>
  <r>
    <n v="11002"/>
    <n v="8"/>
    <n v="5"/>
    <x v="77"/>
    <n v="1999"/>
    <n v="2582"/>
    <n v="2"/>
    <n v="4"/>
    <n v="1"/>
    <n v="3"/>
    <n v="322500"/>
    <x v="0"/>
    <s v="NoRidge"/>
  </r>
  <r>
    <n v="12256"/>
    <n v="8"/>
    <n v="5"/>
    <x v="72"/>
    <n v="1995"/>
    <n v="2622"/>
    <n v="2"/>
    <n v="3"/>
    <n v="2"/>
    <n v="2"/>
    <n v="325000"/>
    <x v="0"/>
    <s v="NoRidge"/>
  </r>
  <r>
    <n v="12720"/>
    <n v="8"/>
    <n v="5"/>
    <x v="80"/>
    <n v="2000"/>
    <n v="2687"/>
    <n v="2"/>
    <n v="4"/>
    <n v="2"/>
    <n v="3"/>
    <n v="327000"/>
    <x v="0"/>
    <s v="NoRidge"/>
  </r>
  <r>
    <n v="9044"/>
    <n v="8"/>
    <n v="5"/>
    <x v="55"/>
    <n v="1997"/>
    <n v="2538"/>
    <n v="2"/>
    <n v="4"/>
    <n v="1"/>
    <n v="3"/>
    <n v="330000"/>
    <x v="1"/>
    <s v="NoRidge"/>
  </r>
  <r>
    <n v="14774"/>
    <n v="9"/>
    <n v="5"/>
    <x v="78"/>
    <n v="1999"/>
    <n v="2599"/>
    <n v="2"/>
    <n v="4"/>
    <n v="1"/>
    <n v="3"/>
    <n v="333168"/>
    <x v="0"/>
    <s v="NoRidge"/>
  </r>
  <r>
    <n v="11025"/>
    <n v="8"/>
    <n v="5"/>
    <x v="67"/>
    <n v="1993"/>
    <n v="2826"/>
    <n v="2"/>
    <n v="3"/>
    <n v="3"/>
    <n v="3"/>
    <n v="334000"/>
    <x v="0"/>
    <s v="NoRidge"/>
  </r>
  <r>
    <n v="12203"/>
    <n v="8"/>
    <n v="5"/>
    <x v="77"/>
    <n v="1999"/>
    <n v="2612"/>
    <n v="2"/>
    <n v="4"/>
    <n v="1"/>
    <n v="3"/>
    <n v="336000"/>
    <x v="0"/>
    <s v="NoRidge"/>
  </r>
  <r>
    <n v="9430"/>
    <n v="8"/>
    <n v="5"/>
    <x v="78"/>
    <n v="1999"/>
    <n v="2365"/>
    <n v="2"/>
    <n v="3"/>
    <n v="1"/>
    <n v="3"/>
    <n v="337000"/>
    <x v="0"/>
    <s v="NoRidge"/>
  </r>
  <r>
    <n v="16545"/>
    <n v="8"/>
    <n v="5"/>
    <x v="77"/>
    <n v="1998"/>
    <n v="2450"/>
    <n v="2"/>
    <n v="3"/>
    <n v="1"/>
    <n v="3"/>
    <n v="340000"/>
    <x v="0"/>
    <s v="NoRidge"/>
  </r>
  <r>
    <n v="10542"/>
    <n v="7"/>
    <n v="5"/>
    <x v="92"/>
    <n v="1994"/>
    <n v="2418"/>
    <n v="2"/>
    <n v="3"/>
    <n v="1"/>
    <n v="3"/>
    <n v="341000"/>
    <x v="0"/>
    <s v="NoRidge"/>
  </r>
  <r>
    <n v="9452"/>
    <n v="8"/>
    <n v="5"/>
    <x v="64"/>
    <n v="1998"/>
    <n v="2392"/>
    <n v="2"/>
    <n v="3"/>
    <n v="1"/>
    <n v="3"/>
    <n v="348000"/>
    <x v="0"/>
    <s v="NoRidge"/>
  </r>
  <r>
    <n v="11675"/>
    <n v="8"/>
    <n v="5"/>
    <x v="77"/>
    <n v="1998"/>
    <n v="2006"/>
    <n v="2"/>
    <n v="2"/>
    <n v="1"/>
    <n v="3"/>
    <n v="350000"/>
    <x v="0"/>
    <s v="NoRidge"/>
  </r>
  <r>
    <n v="10437"/>
    <n v="8"/>
    <n v="6"/>
    <x v="74"/>
    <n v="1995"/>
    <n v="2113"/>
    <n v="2"/>
    <n v="2"/>
    <n v="1"/>
    <n v="3"/>
    <n v="350000"/>
    <x v="1"/>
    <s v="NoRidge"/>
  </r>
  <r>
    <n v="10019"/>
    <n v="8"/>
    <n v="5"/>
    <x v="74"/>
    <n v="1995"/>
    <n v="2726"/>
    <n v="2"/>
    <n v="4"/>
    <n v="1"/>
    <n v="3"/>
    <n v="350000"/>
    <x v="0"/>
    <s v="NoRidge"/>
  </r>
  <r>
    <n v="17433"/>
    <n v="8"/>
    <n v="5"/>
    <x v="77"/>
    <n v="1998"/>
    <n v="2475"/>
    <n v="2"/>
    <n v="4"/>
    <n v="1"/>
    <n v="3"/>
    <n v="355000"/>
    <x v="0"/>
    <s v="NoRidge"/>
  </r>
  <r>
    <n v="13143"/>
    <n v="8"/>
    <n v="5"/>
    <x v="92"/>
    <n v="1993"/>
    <n v="2349"/>
    <n v="2"/>
    <n v="4"/>
    <n v="1"/>
    <n v="3"/>
    <n v="362500"/>
    <x v="0"/>
    <s v="NoRidge"/>
  </r>
  <r>
    <n v="11025"/>
    <n v="9"/>
    <n v="5"/>
    <x v="92"/>
    <n v="1994"/>
    <n v="2786"/>
    <n v="2"/>
    <n v="4"/>
    <n v="1"/>
    <n v="2"/>
    <n v="372500"/>
    <x v="0"/>
    <s v="NoRidge"/>
  </r>
  <r>
    <n v="12191"/>
    <n v="8"/>
    <n v="5"/>
    <x v="64"/>
    <n v="1998"/>
    <n v="2551"/>
    <n v="2"/>
    <n v="4"/>
    <n v="2"/>
    <n v="3"/>
    <n v="384500"/>
    <x v="0"/>
    <s v="NoRidge"/>
  </r>
  <r>
    <n v="46589"/>
    <n v="8"/>
    <n v="7"/>
    <x v="72"/>
    <n v="2005"/>
    <n v="2448"/>
    <n v="2"/>
    <n v="4"/>
    <n v="1"/>
    <n v="3"/>
    <n v="402000"/>
    <x v="0"/>
    <s v="NoRidge"/>
  </r>
  <r>
    <n v="15138"/>
    <n v="8"/>
    <n v="5"/>
    <x v="74"/>
    <n v="1996"/>
    <n v="2794"/>
    <n v="2"/>
    <n v="4"/>
    <n v="1"/>
    <n v="3"/>
    <n v="403000"/>
    <x v="0"/>
    <s v="NoRidge"/>
  </r>
  <r>
    <n v="9233"/>
    <n v="9"/>
    <n v="5"/>
    <x v="80"/>
    <n v="2000"/>
    <n v="2855"/>
    <n v="2"/>
    <n v="4"/>
    <n v="1"/>
    <n v="3"/>
    <n v="405000"/>
    <x v="0"/>
    <s v="NoRidge"/>
  </r>
  <r>
    <n v="14720"/>
    <n v="8"/>
    <n v="5"/>
    <x v="74"/>
    <n v="1996"/>
    <n v="3238"/>
    <n v="2"/>
    <n v="4"/>
    <n v="1"/>
    <n v="3"/>
    <n v="410000"/>
    <x v="0"/>
    <s v="NoRidge"/>
  </r>
  <r>
    <n v="10557"/>
    <n v="9"/>
    <n v="5"/>
    <x v="77"/>
    <n v="1998"/>
    <n v="3078"/>
    <n v="2"/>
    <n v="4"/>
    <n v="1"/>
    <n v="3"/>
    <n v="410000"/>
    <x v="0"/>
    <s v="NoRidge"/>
  </r>
  <r>
    <n v="12692"/>
    <n v="8"/>
    <n v="5"/>
    <x v="67"/>
    <n v="1993"/>
    <n v="3228"/>
    <n v="3"/>
    <n v="4"/>
    <n v="1"/>
    <n v="2"/>
    <n v="430000"/>
    <x v="0"/>
    <s v="NoRidge"/>
  </r>
  <r>
    <n v="11400"/>
    <n v="10"/>
    <n v="5"/>
    <x v="75"/>
    <n v="2002"/>
    <n v="2633"/>
    <n v="2"/>
    <n v="2"/>
    <n v="2"/>
    <n v="3"/>
    <n v="466500"/>
    <x v="0"/>
    <s v="NoRidge"/>
  </r>
  <r>
    <n v="17242"/>
    <n v="9"/>
    <n v="5"/>
    <x v="92"/>
    <n v="1994"/>
    <n v="3500"/>
    <n v="3"/>
    <n v="4"/>
    <n v="1"/>
    <n v="3"/>
    <n v="584500"/>
    <x v="1"/>
    <s v="NoRidge"/>
  </r>
  <r>
    <n v="35760"/>
    <n v="10"/>
    <n v="5"/>
    <x v="74"/>
    <n v="1996"/>
    <n v="3627"/>
    <n v="3"/>
    <n v="4"/>
    <n v="1"/>
    <n v="3"/>
    <n v="625000"/>
    <x v="1"/>
    <s v="NoRidge"/>
  </r>
  <r>
    <n v="2280"/>
    <n v="7"/>
    <n v="6"/>
    <x v="71"/>
    <n v="1975"/>
    <n v="836"/>
    <n v="1"/>
    <n v="2"/>
    <n v="0"/>
    <n v="1"/>
    <n v="120000"/>
    <x v="0"/>
    <s v="NPkVill"/>
  </r>
  <r>
    <n v="2280"/>
    <n v="7"/>
    <n v="5"/>
    <x v="71"/>
    <n v="1975"/>
    <n v="1055"/>
    <n v="2"/>
    <n v="2"/>
    <n v="1"/>
    <n v="2"/>
    <n v="123000"/>
    <x v="0"/>
    <s v="NPkVill"/>
  </r>
  <r>
    <n v="4043"/>
    <n v="6"/>
    <n v="5"/>
    <x v="63"/>
    <n v="1977"/>
    <n v="1069"/>
    <n v="2"/>
    <n v="2"/>
    <n v="1"/>
    <n v="2"/>
    <n v="127500"/>
    <x v="0"/>
    <s v="NPkVill"/>
  </r>
  <r>
    <n v="4928"/>
    <n v="6"/>
    <n v="5"/>
    <x v="70"/>
    <n v="1976"/>
    <n v="958"/>
    <n v="2"/>
    <n v="2"/>
    <n v="1"/>
    <n v="2"/>
    <n v="128000"/>
    <x v="0"/>
    <s v="NPkVill"/>
  </r>
  <r>
    <n v="2104"/>
    <n v="7"/>
    <n v="6"/>
    <x v="70"/>
    <n v="1976"/>
    <n v="836"/>
    <n v="1"/>
    <n v="2"/>
    <n v="0"/>
    <n v="1"/>
    <n v="128500"/>
    <x v="0"/>
    <s v="NPkVill"/>
  </r>
  <r>
    <n v="2280"/>
    <n v="7"/>
    <n v="7"/>
    <x v="70"/>
    <n v="1976"/>
    <n v="1055"/>
    <n v="2"/>
    <n v="2"/>
    <n v="0"/>
    <n v="1"/>
    <n v="137500"/>
    <x v="0"/>
    <s v="NPkVill"/>
  </r>
  <r>
    <n v="2349"/>
    <n v="6"/>
    <n v="5"/>
    <x v="63"/>
    <n v="1977"/>
    <n v="1456"/>
    <n v="2"/>
    <n v="3"/>
    <n v="1"/>
    <n v="2"/>
    <n v="137900"/>
    <x v="0"/>
    <s v="NPkVill"/>
  </r>
  <r>
    <n v="2364"/>
    <n v="6"/>
    <n v="5"/>
    <x v="66"/>
    <n v="1978"/>
    <n v="1456"/>
    <n v="2"/>
    <n v="3"/>
    <n v="1"/>
    <n v="2"/>
    <n v="138000"/>
    <x v="0"/>
    <s v="NPkVill"/>
  </r>
  <r>
    <n v="4043"/>
    <n v="6"/>
    <n v="6"/>
    <x v="63"/>
    <n v="1977"/>
    <n v="1069"/>
    <n v="2"/>
    <n v="2"/>
    <n v="0"/>
    <n v="2"/>
    <n v="140000"/>
    <x v="0"/>
    <s v="NPkVill"/>
  </r>
  <r>
    <n v="2304"/>
    <n v="7"/>
    <n v="7"/>
    <x v="66"/>
    <n v="1978"/>
    <n v="1055"/>
    <n v="2"/>
    <n v="2"/>
    <n v="0"/>
    <n v="1"/>
    <n v="142500"/>
    <x v="0"/>
    <s v="NPkVill"/>
  </r>
  <r>
    <n v="2308"/>
    <n v="6"/>
    <n v="6"/>
    <x v="71"/>
    <n v="1975"/>
    <n v="1456"/>
    <n v="2"/>
    <n v="4"/>
    <n v="0"/>
    <n v="2"/>
    <n v="143000"/>
    <x v="0"/>
    <s v="NPkVill"/>
  </r>
  <r>
    <n v="4928"/>
    <n v="6"/>
    <n v="6"/>
    <x v="70"/>
    <n v="1976"/>
    <n v="958"/>
    <n v="2"/>
    <n v="2"/>
    <n v="0"/>
    <n v="2"/>
    <n v="143750"/>
    <x v="0"/>
    <s v="NPkVill"/>
  </r>
  <r>
    <n v="2179"/>
    <n v="6"/>
    <n v="5"/>
    <x v="70"/>
    <n v="1976"/>
    <n v="1456"/>
    <n v="2"/>
    <n v="3"/>
    <n v="1"/>
    <n v="2"/>
    <n v="144000"/>
    <x v="0"/>
    <s v="NPkVill"/>
  </r>
  <r>
    <n v="2280"/>
    <n v="6"/>
    <n v="5"/>
    <x v="66"/>
    <n v="1978"/>
    <n v="1456"/>
    <n v="2"/>
    <n v="3"/>
    <n v="1"/>
    <n v="2"/>
    <n v="146000"/>
    <x v="0"/>
    <s v="NPkVill"/>
  </r>
  <r>
    <n v="2308"/>
    <n v="6"/>
    <n v="5"/>
    <x v="70"/>
    <n v="1976"/>
    <n v="1548"/>
    <n v="2"/>
    <n v="3"/>
    <n v="1"/>
    <n v="2"/>
    <n v="146000"/>
    <x v="0"/>
    <s v="NPkVill"/>
  </r>
  <r>
    <n v="4043"/>
    <n v="6"/>
    <n v="5"/>
    <x v="71"/>
    <n v="1975"/>
    <n v="1069"/>
    <n v="2"/>
    <n v="2"/>
    <n v="1"/>
    <n v="2"/>
    <n v="146300"/>
    <x v="0"/>
    <s v="NPkVill"/>
  </r>
  <r>
    <n v="2308"/>
    <n v="6"/>
    <n v="5"/>
    <x v="73"/>
    <n v="1974"/>
    <n v="1322"/>
    <n v="2"/>
    <n v="3"/>
    <n v="1"/>
    <n v="2"/>
    <n v="147000"/>
    <x v="0"/>
    <s v="NPkVill"/>
  </r>
  <r>
    <n v="2364"/>
    <n v="6"/>
    <n v="5"/>
    <x v="66"/>
    <n v="1978"/>
    <n v="1548"/>
    <n v="2"/>
    <n v="3"/>
    <n v="1"/>
    <n v="2"/>
    <n v="147000"/>
    <x v="0"/>
    <s v="NPkVill"/>
  </r>
  <r>
    <n v="2280"/>
    <n v="6"/>
    <n v="6"/>
    <x v="70"/>
    <n v="1976"/>
    <n v="1456"/>
    <n v="2"/>
    <n v="3"/>
    <n v="1"/>
    <n v="2"/>
    <n v="148500"/>
    <x v="0"/>
    <s v="NPkVill"/>
  </r>
  <r>
    <n v="2289"/>
    <n v="6"/>
    <n v="6"/>
    <x v="66"/>
    <n v="1978"/>
    <n v="1441"/>
    <n v="2"/>
    <n v="3"/>
    <n v="1"/>
    <n v="2"/>
    <n v="148500"/>
    <x v="0"/>
    <s v="NPkVill"/>
  </r>
  <r>
    <n v="2529"/>
    <n v="7"/>
    <n v="6"/>
    <x v="63"/>
    <n v="1977"/>
    <n v="1055"/>
    <n v="2"/>
    <n v="2"/>
    <n v="0"/>
    <n v="2"/>
    <n v="148500"/>
    <x v="0"/>
    <s v="NPkVill"/>
  </r>
  <r>
    <n v="2280"/>
    <n v="6"/>
    <n v="6"/>
    <x v="71"/>
    <n v="1975"/>
    <n v="1456"/>
    <n v="2"/>
    <n v="3"/>
    <n v="1"/>
    <n v="2"/>
    <n v="149900"/>
    <x v="0"/>
    <s v="NPkVill"/>
  </r>
  <r>
    <n v="2308"/>
    <n v="6"/>
    <n v="6"/>
    <x v="70"/>
    <n v="1976"/>
    <n v="1548"/>
    <n v="2"/>
    <n v="3"/>
    <n v="1"/>
    <n v="2"/>
    <n v="155000"/>
    <x v="0"/>
    <s v="NPkVill"/>
  </r>
  <r>
    <n v="2448"/>
    <n v="7"/>
    <n v="5"/>
    <x v="4"/>
    <n v="2004"/>
    <n v="1626"/>
    <n v="2"/>
    <n v="2"/>
    <n v="0"/>
    <n v="2"/>
    <n v="154000"/>
    <x v="0"/>
    <s v="NridgHt"/>
  </r>
  <r>
    <n v="2448"/>
    <n v="7"/>
    <n v="5"/>
    <x v="4"/>
    <n v="2004"/>
    <n v="1626"/>
    <n v="2"/>
    <n v="2"/>
    <n v="0"/>
    <n v="2"/>
    <n v="155000"/>
    <x v="0"/>
    <s v="NridgHt"/>
  </r>
  <r>
    <n v="3136"/>
    <n v="7"/>
    <n v="5"/>
    <x v="4"/>
    <n v="2003"/>
    <n v="1405"/>
    <n v="2"/>
    <n v="2"/>
    <n v="1"/>
    <n v="2"/>
    <n v="171750"/>
    <x v="0"/>
    <s v="NridgHt"/>
  </r>
  <r>
    <n v="3480"/>
    <n v="7"/>
    <n v="5"/>
    <x v="4"/>
    <n v="2003"/>
    <n v="1405"/>
    <n v="2"/>
    <n v="2"/>
    <n v="1"/>
    <n v="2"/>
    <n v="173000"/>
    <x v="0"/>
    <s v="NridgHt"/>
  </r>
  <r>
    <n v="2268"/>
    <n v="7"/>
    <n v="5"/>
    <x v="4"/>
    <n v="2004"/>
    <n v="1626"/>
    <n v="2"/>
    <n v="2"/>
    <n v="0"/>
    <n v="2"/>
    <n v="173000"/>
    <x v="0"/>
    <s v="NridgHt"/>
  </r>
  <r>
    <n v="2628"/>
    <n v="7"/>
    <n v="5"/>
    <x v="4"/>
    <n v="2003"/>
    <n v="1626"/>
    <n v="2"/>
    <n v="2"/>
    <n v="0"/>
    <n v="2"/>
    <n v="175500"/>
    <x v="0"/>
    <s v="NridgHt"/>
  </r>
  <r>
    <n v="5122"/>
    <n v="6"/>
    <n v="5"/>
    <x v="0"/>
    <n v="2005"/>
    <n v="1306"/>
    <n v="2"/>
    <n v="1"/>
    <n v="1"/>
    <n v="2"/>
    <n v="184500"/>
    <x v="0"/>
    <s v="NridgHt"/>
  </r>
  <r>
    <n v="7052"/>
    <n v="7"/>
    <n v="5"/>
    <x v="0"/>
    <n v="2005"/>
    <n v="1364"/>
    <n v="2"/>
    <n v="2"/>
    <n v="1"/>
    <n v="2"/>
    <n v="185850"/>
    <x v="0"/>
    <s v="NridgHt"/>
  </r>
  <r>
    <n v="12304"/>
    <n v="7"/>
    <n v="5"/>
    <x v="0"/>
    <n v="2005"/>
    <n v="1367"/>
    <n v="2"/>
    <n v="2"/>
    <n v="1"/>
    <n v="2"/>
    <n v="192000"/>
    <x v="0"/>
    <s v="NridgHt"/>
  </r>
  <r>
    <n v="7577"/>
    <n v="6"/>
    <n v="5"/>
    <x v="0"/>
    <n v="2006"/>
    <n v="1362"/>
    <n v="2"/>
    <n v="2"/>
    <n v="1"/>
    <n v="2"/>
    <n v="194700"/>
    <x v="0"/>
    <s v="NridgHt"/>
  </r>
  <r>
    <n v="5381"/>
    <n v="6"/>
    <n v="5"/>
    <x v="0"/>
    <n v="2005"/>
    <n v="1306"/>
    <n v="2"/>
    <n v="1"/>
    <n v="1"/>
    <n v="2"/>
    <n v="196000"/>
    <x v="0"/>
    <s v="NridgHt"/>
  </r>
  <r>
    <n v="3903"/>
    <n v="6"/>
    <n v="5"/>
    <x v="0"/>
    <n v="2006"/>
    <n v="1302"/>
    <n v="1"/>
    <n v="1"/>
    <n v="1"/>
    <n v="2"/>
    <n v="200000"/>
    <x v="0"/>
    <s v="NridgHt"/>
  </r>
  <r>
    <n v="3242"/>
    <n v="7"/>
    <n v="5"/>
    <x v="4"/>
    <n v="2003"/>
    <n v="1405"/>
    <n v="2"/>
    <n v="2"/>
    <n v="1"/>
    <n v="2"/>
    <n v="200000"/>
    <x v="0"/>
    <s v="NridgHt"/>
  </r>
  <r>
    <n v="6442"/>
    <n v="8"/>
    <n v="5"/>
    <x v="2"/>
    <n v="2006"/>
    <n v="1370"/>
    <n v="2"/>
    <n v="2"/>
    <n v="1"/>
    <n v="2"/>
    <n v="202500"/>
    <x v="0"/>
    <s v="NridgHt"/>
  </r>
  <r>
    <n v="6955"/>
    <n v="7"/>
    <n v="5"/>
    <x v="0"/>
    <n v="2006"/>
    <n v="1368"/>
    <n v="2"/>
    <n v="2"/>
    <n v="1"/>
    <n v="2"/>
    <n v="202500"/>
    <x v="0"/>
    <s v="NridgHt"/>
  </r>
  <r>
    <n v="6792"/>
    <n v="7"/>
    <n v="5"/>
    <x v="0"/>
    <n v="2006"/>
    <n v="1368"/>
    <n v="2"/>
    <n v="2"/>
    <n v="1"/>
    <n v="2"/>
    <n v="202665"/>
    <x v="0"/>
    <s v="NridgHt"/>
  </r>
  <r>
    <n v="3901"/>
    <n v="6"/>
    <n v="5"/>
    <x v="0"/>
    <n v="2006"/>
    <n v="1302"/>
    <n v="1"/>
    <n v="1"/>
    <n v="1"/>
    <n v="2"/>
    <n v="204000"/>
    <x v="0"/>
    <s v="NridgHt"/>
  </r>
  <r>
    <n v="7132"/>
    <n v="8"/>
    <n v="5"/>
    <x v="2"/>
    <n v="2006"/>
    <n v="1370"/>
    <n v="2"/>
    <n v="2"/>
    <n v="1"/>
    <n v="2"/>
    <n v="205000"/>
    <x v="0"/>
    <s v="NridgHt"/>
  </r>
  <r>
    <n v="8198"/>
    <n v="7"/>
    <n v="5"/>
    <x v="3"/>
    <n v="2004"/>
    <n v="1358"/>
    <n v="2"/>
    <n v="2"/>
    <n v="1"/>
    <n v="2"/>
    <n v="207000"/>
    <x v="0"/>
    <s v="NridgHt"/>
  </r>
  <r>
    <n v="6289"/>
    <n v="6"/>
    <n v="5"/>
    <x v="0"/>
    <n v="2006"/>
    <n v="1362"/>
    <n v="2"/>
    <n v="2"/>
    <n v="1"/>
    <n v="2"/>
    <n v="207000"/>
    <x v="0"/>
    <s v="NridgHt"/>
  </r>
  <r>
    <n v="5063"/>
    <n v="7"/>
    <n v="5"/>
    <x v="1"/>
    <n v="2008"/>
    <n v="1314"/>
    <n v="2"/>
    <n v="2"/>
    <n v="1"/>
    <n v="2"/>
    <n v="207500"/>
    <x v="0"/>
    <s v="NridgHt"/>
  </r>
  <r>
    <n v="4590"/>
    <n v="8"/>
    <n v="5"/>
    <x v="2"/>
    <n v="2006"/>
    <n v="1554"/>
    <n v="2"/>
    <n v="2"/>
    <n v="1"/>
    <n v="2"/>
    <n v="209500"/>
    <x v="0"/>
    <s v="NridgHt"/>
  </r>
  <r>
    <n v="10307"/>
    <n v="7"/>
    <n v="5"/>
    <x v="1"/>
    <n v="2008"/>
    <n v="1358"/>
    <n v="2"/>
    <n v="2"/>
    <n v="1"/>
    <n v="2"/>
    <n v="212500"/>
    <x v="0"/>
    <s v="NridgHt"/>
  </r>
  <r>
    <n v="6904"/>
    <n v="6"/>
    <n v="5"/>
    <x v="0"/>
    <n v="2005"/>
    <n v="1358"/>
    <n v="2"/>
    <n v="2"/>
    <n v="1"/>
    <n v="2"/>
    <n v="213000"/>
    <x v="0"/>
    <s v="NridgHt"/>
  </r>
  <r>
    <n v="10171"/>
    <n v="7"/>
    <n v="5"/>
    <x v="3"/>
    <n v="2004"/>
    <n v="1535"/>
    <n v="2"/>
    <n v="3"/>
    <n v="0"/>
    <n v="2"/>
    <n v="214000"/>
    <x v="0"/>
    <s v="NridgHt"/>
  </r>
  <r>
    <n v="7301"/>
    <n v="7"/>
    <n v="6"/>
    <x v="1"/>
    <n v="2008"/>
    <n v="1358"/>
    <n v="2"/>
    <n v="2"/>
    <n v="1"/>
    <n v="2"/>
    <n v="217300"/>
    <x v="0"/>
    <s v="NridgHt"/>
  </r>
  <r>
    <n v="6240"/>
    <n v="8"/>
    <n v="5"/>
    <x v="2"/>
    <n v="2007"/>
    <n v="1342"/>
    <n v="2"/>
    <n v="2"/>
    <n v="1"/>
    <n v="2"/>
    <n v="219500"/>
    <x v="0"/>
    <s v="NridgHt"/>
  </r>
  <r>
    <n v="12182"/>
    <n v="7"/>
    <n v="5"/>
    <x v="0"/>
    <n v="2005"/>
    <n v="1541"/>
    <n v="2"/>
    <n v="3"/>
    <n v="1"/>
    <n v="2"/>
    <n v="220000"/>
    <x v="0"/>
    <s v="NridgHt"/>
  </r>
  <r>
    <n v="6240"/>
    <n v="8"/>
    <n v="5"/>
    <x v="2"/>
    <n v="2006"/>
    <n v="1324"/>
    <n v="2"/>
    <n v="2"/>
    <n v="1"/>
    <n v="2"/>
    <n v="221370"/>
    <x v="0"/>
    <s v="NridgHt"/>
  </r>
  <r>
    <n v="6371"/>
    <n v="7"/>
    <n v="5"/>
    <x v="79"/>
    <n v="2010"/>
    <n v="1358"/>
    <n v="2"/>
    <n v="2"/>
    <n v="1"/>
    <n v="2"/>
    <n v="224000"/>
    <x v="0"/>
    <s v="NridgHt"/>
  </r>
  <r>
    <n v="5001"/>
    <n v="7"/>
    <n v="5"/>
    <x v="1"/>
    <n v="2008"/>
    <n v="1314"/>
    <n v="2"/>
    <n v="2"/>
    <n v="1"/>
    <n v="2"/>
    <n v="230000"/>
    <x v="0"/>
    <s v="NridgHt"/>
  </r>
  <r>
    <n v="9254"/>
    <n v="8"/>
    <n v="5"/>
    <x v="0"/>
    <n v="2005"/>
    <n v="1721"/>
    <n v="2"/>
    <n v="3"/>
    <n v="0"/>
    <n v="2"/>
    <n v="232698"/>
    <x v="0"/>
    <s v="NridgHt"/>
  </r>
  <r>
    <n v="9541"/>
    <n v="7"/>
    <n v="5"/>
    <x v="79"/>
    <n v="2009"/>
    <n v="1502"/>
    <n v="2"/>
    <n v="3"/>
    <n v="0"/>
    <n v="2"/>
    <n v="233170"/>
    <x v="0"/>
    <s v="NridgHt"/>
  </r>
  <r>
    <n v="6240"/>
    <n v="8"/>
    <n v="5"/>
    <x v="2"/>
    <n v="2007"/>
    <n v="1342"/>
    <n v="2"/>
    <n v="2"/>
    <n v="1"/>
    <n v="2"/>
    <n v="234250"/>
    <x v="0"/>
    <s v="NridgHt"/>
  </r>
  <r>
    <n v="9926"/>
    <n v="7"/>
    <n v="5"/>
    <x v="0"/>
    <n v="2006"/>
    <n v="1614"/>
    <n v="2"/>
    <n v="3"/>
    <n v="0"/>
    <n v="3"/>
    <n v="245700"/>
    <x v="0"/>
    <s v="NridgHt"/>
  </r>
  <r>
    <n v="6472"/>
    <n v="9"/>
    <n v="5"/>
    <x v="81"/>
    <n v="2008"/>
    <n v="1456"/>
    <n v="2"/>
    <n v="2"/>
    <n v="1"/>
    <n v="2"/>
    <n v="248500"/>
    <x v="0"/>
    <s v="NridgHt"/>
  </r>
  <r>
    <n v="8899"/>
    <n v="8"/>
    <n v="5"/>
    <x v="1"/>
    <n v="2007"/>
    <n v="2088"/>
    <n v="2"/>
    <n v="4"/>
    <n v="1"/>
    <n v="3"/>
    <n v="250000"/>
    <x v="0"/>
    <s v="NridgHt"/>
  </r>
  <r>
    <n v="11428"/>
    <n v="8"/>
    <n v="5"/>
    <x v="2"/>
    <n v="2006"/>
    <n v="1634"/>
    <n v="2"/>
    <n v="3"/>
    <n v="1"/>
    <n v="3"/>
    <n v="250000"/>
    <x v="0"/>
    <s v="NridgHt"/>
  </r>
  <r>
    <n v="10732"/>
    <n v="8"/>
    <n v="5"/>
    <x v="2"/>
    <n v="2007"/>
    <n v="1828"/>
    <n v="2"/>
    <n v="3"/>
    <n v="0"/>
    <n v="3"/>
    <n v="250000"/>
    <x v="0"/>
    <s v="NridgHt"/>
  </r>
  <r>
    <n v="16163"/>
    <n v="8"/>
    <n v="5"/>
    <x v="3"/>
    <n v="2004"/>
    <n v="1618"/>
    <n v="2"/>
    <n v="2"/>
    <n v="1"/>
    <n v="3"/>
    <n v="252000"/>
    <x v="0"/>
    <s v="NridgHt"/>
  </r>
  <r>
    <n v="12704"/>
    <n v="8"/>
    <n v="5"/>
    <x v="81"/>
    <n v="2009"/>
    <n v="2042"/>
    <n v="2"/>
    <n v="3"/>
    <n v="1"/>
    <n v="3"/>
    <n v="253293"/>
    <x v="0"/>
    <s v="NridgHt"/>
  </r>
  <r>
    <n v="6240"/>
    <n v="8"/>
    <n v="5"/>
    <x v="2"/>
    <n v="2006"/>
    <n v="1324"/>
    <n v="2"/>
    <n v="2"/>
    <n v="1"/>
    <n v="2"/>
    <n v="254000"/>
    <x v="0"/>
    <s v="NridgHt"/>
  </r>
  <r>
    <n v="11146"/>
    <n v="8"/>
    <n v="5"/>
    <x v="2"/>
    <n v="2006"/>
    <n v="1717"/>
    <n v="2"/>
    <n v="3"/>
    <n v="1"/>
    <n v="3"/>
    <n v="255500"/>
    <x v="0"/>
    <s v="NridgHt"/>
  </r>
  <r>
    <n v="9658"/>
    <n v="8"/>
    <n v="5"/>
    <x v="2"/>
    <n v="2006"/>
    <n v="1606"/>
    <n v="2"/>
    <n v="3"/>
    <n v="1"/>
    <n v="3"/>
    <n v="255900"/>
    <x v="0"/>
    <s v="NridgHt"/>
  </r>
  <r>
    <n v="14230"/>
    <n v="8"/>
    <n v="5"/>
    <x v="1"/>
    <n v="2007"/>
    <n v="1600"/>
    <n v="2"/>
    <n v="3"/>
    <n v="1"/>
    <n v="3"/>
    <n v="256300"/>
    <x v="0"/>
    <s v="NridgHt"/>
  </r>
  <r>
    <n v="14122"/>
    <n v="8"/>
    <n v="5"/>
    <x v="0"/>
    <n v="2006"/>
    <n v="1822"/>
    <n v="2"/>
    <n v="3"/>
    <n v="1"/>
    <n v="3"/>
    <n v="259000"/>
    <x v="0"/>
    <s v="NridgHt"/>
  </r>
  <r>
    <n v="16659"/>
    <n v="8"/>
    <n v="5"/>
    <x v="1"/>
    <n v="2008"/>
    <n v="2152"/>
    <n v="2"/>
    <n v="3"/>
    <n v="1"/>
    <n v="2"/>
    <n v="260116"/>
    <x v="0"/>
    <s v="NridgHt"/>
  </r>
  <r>
    <n v="8849"/>
    <n v="9"/>
    <n v="5"/>
    <x v="0"/>
    <n v="2005"/>
    <n v="1684"/>
    <n v="2"/>
    <n v="2"/>
    <n v="1"/>
    <n v="2"/>
    <n v="266000"/>
    <x v="0"/>
    <s v="NridgHt"/>
  </r>
  <r>
    <n v="12878"/>
    <n v="7"/>
    <n v="5"/>
    <x v="4"/>
    <n v="2004"/>
    <n v="1760"/>
    <n v="2"/>
    <n v="3"/>
    <n v="1"/>
    <n v="2"/>
    <n v="269500"/>
    <x v="0"/>
    <s v="NridgHt"/>
  </r>
  <r>
    <n v="12677"/>
    <n v="8"/>
    <n v="5"/>
    <x v="4"/>
    <n v="2004"/>
    <n v="1518"/>
    <n v="1"/>
    <n v="1"/>
    <n v="1"/>
    <n v="2"/>
    <n v="274000"/>
    <x v="0"/>
    <s v="NridgHt"/>
  </r>
  <r>
    <n v="9591"/>
    <n v="8"/>
    <n v="5"/>
    <x v="3"/>
    <n v="2005"/>
    <n v="1713"/>
    <n v="2"/>
    <n v="3"/>
    <n v="1"/>
    <n v="3"/>
    <n v="274900"/>
    <x v="0"/>
    <s v="NridgHt"/>
  </r>
  <r>
    <n v="11520"/>
    <n v="9"/>
    <n v="5"/>
    <x v="0"/>
    <n v="2005"/>
    <n v="1698"/>
    <n v="2"/>
    <n v="3"/>
    <n v="1"/>
    <n v="3"/>
    <n v="275000"/>
    <x v="0"/>
    <s v="NridgHt"/>
  </r>
  <r>
    <n v="10927"/>
    <n v="8"/>
    <n v="5"/>
    <x v="0"/>
    <n v="2005"/>
    <n v="1904"/>
    <n v="2"/>
    <n v="3"/>
    <n v="1"/>
    <n v="2"/>
    <n v="275000"/>
    <x v="0"/>
    <s v="NridgHt"/>
  </r>
  <r>
    <n v="10240"/>
    <n v="8"/>
    <n v="5"/>
    <x v="0"/>
    <n v="2005"/>
    <n v="2098"/>
    <n v="2"/>
    <n v="3"/>
    <n v="1"/>
    <n v="3"/>
    <n v="275500"/>
    <x v="0"/>
    <s v="NridgHt"/>
  </r>
  <r>
    <n v="7313"/>
    <n v="9"/>
    <n v="5"/>
    <x v="0"/>
    <n v="2005"/>
    <n v="1561"/>
    <n v="2"/>
    <n v="2"/>
    <n v="1"/>
    <n v="2"/>
    <n v="277500"/>
    <x v="0"/>
    <s v="NridgHt"/>
  </r>
  <r>
    <n v="13215"/>
    <n v="8"/>
    <n v="5"/>
    <x v="3"/>
    <n v="2004"/>
    <n v="1914"/>
    <n v="2"/>
    <n v="3"/>
    <n v="1"/>
    <n v="3"/>
    <n v="279000"/>
    <x v="0"/>
    <s v="NridgHt"/>
  </r>
  <r>
    <n v="11362"/>
    <n v="8"/>
    <n v="5"/>
    <x v="3"/>
    <n v="2005"/>
    <n v="1836"/>
    <n v="2"/>
    <n v="3"/>
    <n v="1"/>
    <n v="3"/>
    <n v="280000"/>
    <x v="0"/>
    <s v="NridgHt"/>
  </r>
  <r>
    <n v="14154"/>
    <n v="7"/>
    <n v="5"/>
    <x v="2"/>
    <n v="2006"/>
    <n v="2172"/>
    <n v="2"/>
    <n v="3"/>
    <n v="1"/>
    <n v="3"/>
    <n v="280000"/>
    <x v="0"/>
    <s v="NridgHt"/>
  </r>
  <r>
    <n v="7841"/>
    <n v="9"/>
    <n v="5"/>
    <x v="0"/>
    <n v="2005"/>
    <n v="1577"/>
    <n v="2"/>
    <n v="2"/>
    <n v="1"/>
    <n v="2"/>
    <n v="280000"/>
    <x v="0"/>
    <s v="NridgHt"/>
  </r>
  <r>
    <n v="11065"/>
    <n v="8"/>
    <n v="5"/>
    <x v="2"/>
    <n v="2006"/>
    <n v="1970"/>
    <n v="2"/>
    <n v="3"/>
    <n v="1"/>
    <n v="3"/>
    <n v="281000"/>
    <x v="0"/>
    <s v="NridgHt"/>
  </r>
  <r>
    <n v="12568"/>
    <n v="8"/>
    <n v="5"/>
    <x v="1"/>
    <n v="2007"/>
    <n v="1818"/>
    <n v="2"/>
    <n v="3"/>
    <n v="1"/>
    <n v="3"/>
    <n v="281500"/>
    <x v="0"/>
    <s v="NridgHt"/>
  </r>
  <r>
    <n v="5911"/>
    <n v="9"/>
    <n v="5"/>
    <x v="0"/>
    <n v="2005"/>
    <n v="1565"/>
    <n v="2"/>
    <n v="2"/>
    <n v="1"/>
    <n v="2"/>
    <n v="282500"/>
    <x v="0"/>
    <s v="NridgHt"/>
  </r>
  <r>
    <n v="10655"/>
    <n v="8"/>
    <n v="5"/>
    <x v="4"/>
    <n v="2004"/>
    <n v="1629"/>
    <n v="2"/>
    <n v="3"/>
    <n v="1"/>
    <n v="3"/>
    <n v="284000"/>
    <x v="0"/>
    <s v="NridgHt"/>
  </r>
  <r>
    <n v="10625"/>
    <n v="7"/>
    <n v="5"/>
    <x v="4"/>
    <n v="2004"/>
    <n v="2046"/>
    <n v="2"/>
    <n v="3"/>
    <n v="1"/>
    <n v="3"/>
    <n v="284000"/>
    <x v="0"/>
    <s v="NridgHt"/>
  </r>
  <r>
    <n v="10845"/>
    <n v="8"/>
    <n v="5"/>
    <x v="4"/>
    <n v="2004"/>
    <n v="1575"/>
    <n v="2"/>
    <n v="2"/>
    <n v="1"/>
    <n v="3"/>
    <n v="284000"/>
    <x v="0"/>
    <s v="NridgHt"/>
  </r>
  <r>
    <n v="11999"/>
    <n v="8"/>
    <n v="5"/>
    <x v="4"/>
    <n v="2004"/>
    <n v="2374"/>
    <n v="2"/>
    <n v="4"/>
    <n v="1"/>
    <n v="3"/>
    <n v="285000"/>
    <x v="0"/>
    <s v="NridgHt"/>
  </r>
  <r>
    <n v="16770"/>
    <n v="8"/>
    <n v="5"/>
    <x v="5"/>
    <n v="2003"/>
    <n v="1712"/>
    <n v="2"/>
    <n v="3"/>
    <n v="1"/>
    <n v="3"/>
    <n v="286500"/>
    <x v="0"/>
    <s v="NridgHt"/>
  </r>
  <r>
    <n v="13262"/>
    <n v="8"/>
    <n v="5"/>
    <x v="4"/>
    <n v="2004"/>
    <n v="2400"/>
    <n v="3"/>
    <n v="4"/>
    <n v="1"/>
    <n v="3"/>
    <n v="290000"/>
    <x v="0"/>
    <s v="NridgHt"/>
  </r>
  <r>
    <n v="12883"/>
    <n v="8"/>
    <n v="5"/>
    <x v="79"/>
    <n v="2010"/>
    <n v="1544"/>
    <n v="2"/>
    <n v="3"/>
    <n v="0"/>
    <n v="3"/>
    <n v="290941"/>
    <x v="0"/>
    <s v="NridgHt"/>
  </r>
  <r>
    <n v="12228"/>
    <n v="7"/>
    <n v="5"/>
    <x v="2"/>
    <n v="2006"/>
    <n v="1740"/>
    <n v="2"/>
    <n v="4"/>
    <n v="0"/>
    <n v="3"/>
    <n v="293000"/>
    <x v="0"/>
    <s v="NridgHt"/>
  </r>
  <r>
    <n v="16870"/>
    <n v="8"/>
    <n v="5"/>
    <x v="3"/>
    <n v="2005"/>
    <n v="1782"/>
    <n v="2"/>
    <n v="3"/>
    <n v="2"/>
    <n v="3"/>
    <n v="296000"/>
    <x v="0"/>
    <s v="NridgHt"/>
  </r>
  <r>
    <n v="10672"/>
    <n v="8"/>
    <n v="5"/>
    <x v="2"/>
    <n v="2006"/>
    <n v="2389"/>
    <n v="2"/>
    <n v="4"/>
    <n v="1"/>
    <n v="3"/>
    <n v="298236"/>
    <x v="0"/>
    <s v="NridgHt"/>
  </r>
  <r>
    <n v="10872"/>
    <n v="9"/>
    <n v="5"/>
    <x v="2"/>
    <n v="2006"/>
    <n v="1531"/>
    <n v="2"/>
    <n v="2"/>
    <n v="1"/>
    <n v="3"/>
    <n v="300000"/>
    <x v="0"/>
    <s v="NridgHt"/>
  </r>
  <r>
    <n v="13975"/>
    <n v="9"/>
    <n v="5"/>
    <x v="0"/>
    <n v="2006"/>
    <n v="2206"/>
    <n v="2"/>
    <n v="4"/>
    <n v="1"/>
    <n v="3"/>
    <n v="300000"/>
    <x v="0"/>
    <s v="NridgHt"/>
  </r>
  <r>
    <n v="11478"/>
    <n v="8"/>
    <n v="5"/>
    <x v="1"/>
    <n v="2008"/>
    <n v="1704"/>
    <n v="2"/>
    <n v="3"/>
    <n v="1"/>
    <n v="3"/>
    <n v="306000"/>
    <x v="0"/>
    <s v="NridgHt"/>
  </r>
  <r>
    <n v="13418"/>
    <n v="8"/>
    <n v="5"/>
    <x v="3"/>
    <n v="2005"/>
    <n v="2452"/>
    <n v="3"/>
    <n v="4"/>
    <n v="1"/>
    <n v="3"/>
    <n v="309000"/>
    <x v="0"/>
    <s v="NridgHt"/>
  </r>
  <r>
    <n v="6373"/>
    <n v="9"/>
    <n v="5"/>
    <x v="2"/>
    <n v="2006"/>
    <n v="1666"/>
    <n v="2"/>
    <n v="2"/>
    <n v="1"/>
    <n v="2"/>
    <n v="310090"/>
    <x v="0"/>
    <s v="NridgHt"/>
  </r>
  <r>
    <n v="11694"/>
    <n v="9"/>
    <n v="5"/>
    <x v="1"/>
    <n v="2007"/>
    <n v="1828"/>
    <n v="2"/>
    <n v="3"/>
    <n v="1"/>
    <n v="3"/>
    <n v="314813"/>
    <x v="0"/>
    <s v="NridgHt"/>
  </r>
  <r>
    <n v="16737"/>
    <n v="9"/>
    <n v="5"/>
    <x v="3"/>
    <n v="2005"/>
    <n v="1980"/>
    <n v="2"/>
    <n v="3"/>
    <n v="1"/>
    <n v="3"/>
    <n v="315000"/>
    <x v="0"/>
    <s v="NridgHt"/>
  </r>
  <r>
    <n v="10574"/>
    <n v="8"/>
    <n v="5"/>
    <x v="3"/>
    <n v="2004"/>
    <n v="2332"/>
    <n v="2"/>
    <n v="4"/>
    <n v="1"/>
    <n v="3"/>
    <n v="316000"/>
    <x v="0"/>
    <s v="NridgHt"/>
  </r>
  <r>
    <n v="9591"/>
    <n v="8"/>
    <n v="5"/>
    <x v="3"/>
    <n v="2005"/>
    <n v="2473"/>
    <n v="2"/>
    <n v="4"/>
    <n v="1"/>
    <n v="3"/>
    <n v="317000"/>
    <x v="0"/>
    <s v="NridgHt"/>
  </r>
  <r>
    <n v="12704"/>
    <n v="8"/>
    <n v="5"/>
    <x v="1"/>
    <n v="2007"/>
    <n v="1582"/>
    <n v="2"/>
    <n v="3"/>
    <n v="0"/>
    <n v="3"/>
    <n v="317500"/>
    <x v="0"/>
    <s v="NridgHt"/>
  </r>
  <r>
    <n v="12030"/>
    <n v="8"/>
    <n v="5"/>
    <x v="1"/>
    <n v="2007"/>
    <n v="1694"/>
    <n v="2"/>
    <n v="3"/>
    <n v="0"/>
    <n v="3"/>
    <n v="318000"/>
    <x v="0"/>
    <s v="NridgHt"/>
  </r>
  <r>
    <n v="12085"/>
    <n v="8"/>
    <n v="5"/>
    <x v="1"/>
    <n v="2007"/>
    <n v="1734"/>
    <n v="2"/>
    <n v="3"/>
    <n v="1"/>
    <n v="3"/>
    <n v="318000"/>
    <x v="0"/>
    <s v="NridgHt"/>
  </r>
  <r>
    <n v="7820"/>
    <n v="9"/>
    <n v="5"/>
    <x v="1"/>
    <n v="2007"/>
    <n v="1869"/>
    <n v="2"/>
    <n v="2"/>
    <n v="1"/>
    <n v="2"/>
    <n v="318061"/>
    <x v="0"/>
    <s v="NridgHt"/>
  </r>
  <r>
    <n v="9709"/>
    <n v="8"/>
    <n v="5"/>
    <x v="1"/>
    <n v="2007"/>
    <n v="2100"/>
    <n v="2"/>
    <n v="3"/>
    <n v="2"/>
    <n v="3"/>
    <n v="319500"/>
    <x v="0"/>
    <s v="NridgHt"/>
  </r>
  <r>
    <n v="7658"/>
    <n v="9"/>
    <n v="5"/>
    <x v="0"/>
    <n v="2005"/>
    <n v="1752"/>
    <n v="2"/>
    <n v="2"/>
    <n v="1"/>
    <n v="2"/>
    <n v="319900"/>
    <x v="0"/>
    <s v="NridgHt"/>
  </r>
  <r>
    <n v="13650"/>
    <n v="8"/>
    <n v="5"/>
    <x v="5"/>
    <n v="2002"/>
    <n v="2250"/>
    <n v="2"/>
    <n v="3"/>
    <n v="1"/>
    <n v="3"/>
    <n v="320000"/>
    <x v="0"/>
    <s v="NridgHt"/>
  </r>
  <r>
    <n v="7390"/>
    <n v="9"/>
    <n v="5"/>
    <x v="81"/>
    <n v="2009"/>
    <n v="1884"/>
    <n v="2"/>
    <n v="2"/>
    <n v="1"/>
    <n v="2"/>
    <n v="320000"/>
    <x v="0"/>
    <s v="NridgHt"/>
  </r>
  <r>
    <n v="11825"/>
    <n v="8"/>
    <n v="5"/>
    <x v="2"/>
    <n v="2007"/>
    <n v="1694"/>
    <n v="2"/>
    <n v="3"/>
    <n v="1"/>
    <n v="3"/>
    <n v="322400"/>
    <x v="0"/>
    <s v="NridgHt"/>
  </r>
  <r>
    <n v="13514"/>
    <n v="9"/>
    <n v="5"/>
    <x v="81"/>
    <n v="2008"/>
    <n v="1808"/>
    <n v="2"/>
    <n v="3"/>
    <n v="1"/>
    <n v="3"/>
    <n v="324000"/>
    <x v="0"/>
    <s v="NridgHt"/>
  </r>
  <r>
    <n v="13173"/>
    <n v="9"/>
    <n v="5"/>
    <x v="2"/>
    <n v="2007"/>
    <n v="1652"/>
    <n v="2"/>
    <n v="2"/>
    <n v="2"/>
    <n v="2"/>
    <n v="325000"/>
    <x v="0"/>
    <s v="NridgHt"/>
  </r>
  <r>
    <n v="14215"/>
    <n v="8"/>
    <n v="5"/>
    <x v="0"/>
    <n v="2006"/>
    <n v="2376"/>
    <n v="3"/>
    <n v="4"/>
    <n v="1"/>
    <n v="3"/>
    <n v="325300"/>
    <x v="0"/>
    <s v="NridgHt"/>
  </r>
  <r>
    <n v="10562"/>
    <n v="8"/>
    <n v="5"/>
    <x v="1"/>
    <n v="2007"/>
    <n v="2161"/>
    <n v="1"/>
    <n v="3"/>
    <n v="1"/>
    <n v="3"/>
    <n v="325624"/>
    <x v="0"/>
    <s v="NridgHt"/>
  </r>
  <r>
    <n v="16033"/>
    <n v="9"/>
    <n v="5"/>
    <x v="3"/>
    <n v="2005"/>
    <n v="1850"/>
    <n v="2"/>
    <n v="3"/>
    <n v="1"/>
    <n v="3"/>
    <n v="326000"/>
    <x v="0"/>
    <s v="NridgHt"/>
  </r>
  <r>
    <n v="11643"/>
    <n v="8"/>
    <n v="5"/>
    <x v="0"/>
    <n v="2006"/>
    <n v="2358"/>
    <n v="2"/>
    <n v="4"/>
    <n v="1"/>
    <n v="3"/>
    <n v="329900"/>
    <x v="0"/>
    <s v="NridgHt"/>
  </r>
  <r>
    <n v="7740"/>
    <n v="9"/>
    <n v="5"/>
    <x v="2"/>
    <n v="2006"/>
    <n v="1686"/>
    <n v="2"/>
    <n v="1"/>
    <n v="1"/>
    <n v="3"/>
    <n v="332200"/>
    <x v="0"/>
    <s v="NridgHt"/>
  </r>
  <r>
    <n v="11308"/>
    <n v="9"/>
    <n v="5"/>
    <x v="81"/>
    <n v="2008"/>
    <n v="2184"/>
    <n v="2"/>
    <n v="3"/>
    <n v="1"/>
    <n v="3"/>
    <n v="335000"/>
    <x v="0"/>
    <s v="NridgHt"/>
  </r>
  <r>
    <n v="10367"/>
    <n v="9"/>
    <n v="5"/>
    <x v="81"/>
    <n v="2008"/>
    <n v="1743"/>
    <n v="2"/>
    <n v="3"/>
    <n v="1"/>
    <n v="3"/>
    <n v="335000"/>
    <x v="0"/>
    <s v="NridgHt"/>
  </r>
  <r>
    <n v="10110"/>
    <n v="9"/>
    <n v="5"/>
    <x v="81"/>
    <n v="2008"/>
    <n v="1866"/>
    <n v="2"/>
    <n v="2"/>
    <n v="1"/>
    <n v="3"/>
    <n v="336860"/>
    <x v="0"/>
    <s v="NridgHt"/>
  </r>
  <r>
    <n v="12456"/>
    <n v="10"/>
    <n v="5"/>
    <x v="2"/>
    <n v="2007"/>
    <n v="1718"/>
    <n v="2"/>
    <n v="3"/>
    <n v="1"/>
    <n v="3"/>
    <n v="337500"/>
    <x v="0"/>
    <s v="NridgHt"/>
  </r>
  <r>
    <n v="9942"/>
    <n v="9"/>
    <n v="5"/>
    <x v="0"/>
    <n v="2006"/>
    <n v="2091"/>
    <n v="2"/>
    <n v="3"/>
    <n v="1"/>
    <n v="2"/>
    <n v="338500"/>
    <x v="0"/>
    <s v="NridgHt"/>
  </r>
  <r>
    <n v="13440"/>
    <n v="8"/>
    <n v="5"/>
    <x v="2"/>
    <n v="2007"/>
    <n v="2550"/>
    <n v="2"/>
    <n v="4"/>
    <n v="1"/>
    <n v="3"/>
    <n v="338931"/>
    <x v="0"/>
    <s v="NridgHt"/>
  </r>
  <r>
    <n v="13069"/>
    <n v="8"/>
    <n v="5"/>
    <x v="3"/>
    <n v="2004"/>
    <n v="2956"/>
    <n v="2"/>
    <n v="5"/>
    <n v="1"/>
    <n v="3"/>
    <n v="342000"/>
    <x v="0"/>
    <s v="NridgHt"/>
  </r>
  <r>
    <n v="16259"/>
    <n v="9"/>
    <n v="5"/>
    <x v="2"/>
    <n v="2006"/>
    <n v="2596"/>
    <n v="3"/>
    <n v="4"/>
    <n v="0"/>
    <n v="3"/>
    <n v="342643"/>
    <x v="0"/>
    <s v="NridgHt"/>
  </r>
  <r>
    <n v="12867"/>
    <n v="8"/>
    <n v="5"/>
    <x v="0"/>
    <n v="2006"/>
    <n v="2253"/>
    <n v="2"/>
    <n v="3"/>
    <n v="1"/>
    <n v="2"/>
    <n v="344133"/>
    <x v="0"/>
    <s v="NridgHt"/>
  </r>
  <r>
    <n v="11924"/>
    <n v="9"/>
    <n v="5"/>
    <x v="0"/>
    <n v="2006"/>
    <n v="2324"/>
    <n v="3"/>
    <n v="4"/>
    <n v="2"/>
    <n v="3"/>
    <n v="345000"/>
    <x v="0"/>
    <s v="NridgHt"/>
  </r>
  <r>
    <n v="14333"/>
    <n v="8"/>
    <n v="5"/>
    <x v="1"/>
    <n v="2007"/>
    <n v="2122"/>
    <n v="2"/>
    <n v="2"/>
    <n v="1"/>
    <n v="3"/>
    <n v="345474"/>
    <x v="0"/>
    <s v="NridgHt"/>
  </r>
  <r>
    <n v="8834"/>
    <n v="9"/>
    <n v="5"/>
    <x v="3"/>
    <n v="2005"/>
    <n v="2224"/>
    <n v="2"/>
    <n v="4"/>
    <n v="1"/>
    <n v="3"/>
    <n v="350000"/>
    <x v="0"/>
    <s v="NridgHt"/>
  </r>
  <r>
    <n v="14277"/>
    <n v="8"/>
    <n v="5"/>
    <x v="4"/>
    <n v="2003"/>
    <n v="2385"/>
    <n v="2"/>
    <n v="3"/>
    <n v="1"/>
    <n v="3"/>
    <n v="350000"/>
    <x v="0"/>
    <s v="NridgHt"/>
  </r>
  <r>
    <n v="12099"/>
    <n v="8"/>
    <n v="5"/>
    <x v="3"/>
    <n v="2004"/>
    <n v="2468"/>
    <n v="2"/>
    <n v="4"/>
    <n v="1"/>
    <n v="3"/>
    <n v="354000"/>
    <x v="0"/>
    <s v="NridgHt"/>
  </r>
  <r>
    <n v="12469"/>
    <n v="9"/>
    <n v="5"/>
    <x v="2"/>
    <n v="2007"/>
    <n v="1816"/>
    <n v="2"/>
    <n v="3"/>
    <n v="1"/>
    <n v="3"/>
    <n v="356000"/>
    <x v="0"/>
    <s v="NridgHt"/>
  </r>
  <r>
    <n v="11578"/>
    <n v="9"/>
    <n v="5"/>
    <x v="81"/>
    <n v="2008"/>
    <n v="1736"/>
    <n v="2"/>
    <n v="3"/>
    <n v="1"/>
    <n v="3"/>
    <n v="360000"/>
    <x v="0"/>
    <s v="NridgHt"/>
  </r>
  <r>
    <n v="12378"/>
    <n v="9"/>
    <n v="5"/>
    <x v="4"/>
    <n v="2004"/>
    <n v="1944"/>
    <n v="2"/>
    <n v="3"/>
    <n v="3"/>
    <n v="3"/>
    <n v="360000"/>
    <x v="0"/>
    <s v="NridgHt"/>
  </r>
  <r>
    <n v="8769"/>
    <n v="9"/>
    <n v="5"/>
    <x v="81"/>
    <n v="2008"/>
    <n v="1702"/>
    <n v="1"/>
    <n v="1"/>
    <n v="1"/>
    <n v="3"/>
    <n v="367294"/>
    <x v="0"/>
    <s v="NridgHt"/>
  </r>
  <r>
    <n v="16451"/>
    <n v="8"/>
    <n v="5"/>
    <x v="4"/>
    <n v="2003"/>
    <n v="2690"/>
    <n v="2"/>
    <n v="4"/>
    <n v="1"/>
    <n v="3"/>
    <n v="370000"/>
    <x v="0"/>
    <s v="NridgHt"/>
  </r>
  <r>
    <n v="8232"/>
    <n v="9"/>
    <n v="5"/>
    <x v="1"/>
    <n v="2008"/>
    <n v="1800"/>
    <n v="2"/>
    <n v="2"/>
    <n v="1"/>
    <n v="3"/>
    <n v="370967"/>
    <x v="0"/>
    <s v="NridgHt"/>
  </r>
  <r>
    <n v="13615"/>
    <n v="9"/>
    <n v="5"/>
    <x v="2"/>
    <n v="2006"/>
    <n v="1802"/>
    <n v="2"/>
    <n v="3"/>
    <n v="1"/>
    <n v="3"/>
    <n v="372000"/>
    <x v="0"/>
    <s v="NridgHt"/>
  </r>
  <r>
    <n v="13758"/>
    <n v="9"/>
    <n v="5"/>
    <x v="0"/>
    <n v="2006"/>
    <n v="1792"/>
    <n v="2"/>
    <n v="2"/>
    <n v="1"/>
    <n v="3"/>
    <n v="372397"/>
    <x v="0"/>
    <s v="NridgHt"/>
  </r>
  <r>
    <n v="13891"/>
    <n v="8"/>
    <n v="5"/>
    <x v="1"/>
    <n v="2008"/>
    <n v="1710"/>
    <n v="2"/>
    <n v="2"/>
    <n v="1"/>
    <n v="3"/>
    <n v="372402"/>
    <x v="0"/>
    <s v="NridgHt"/>
  </r>
  <r>
    <n v="11846"/>
    <n v="9"/>
    <n v="5"/>
    <x v="4"/>
    <n v="2004"/>
    <n v="1792"/>
    <n v="2"/>
    <n v="2"/>
    <n v="1"/>
    <n v="3"/>
    <n v="374000"/>
    <x v="0"/>
    <s v="NridgHt"/>
  </r>
  <r>
    <n v="12858"/>
    <n v="9"/>
    <n v="5"/>
    <x v="79"/>
    <n v="2010"/>
    <n v="2334"/>
    <n v="2"/>
    <n v="3"/>
    <n v="1"/>
    <n v="3"/>
    <n v="376162"/>
    <x v="0"/>
    <s v="NridgHt"/>
  </r>
  <r>
    <n v="14828"/>
    <n v="9"/>
    <n v="5"/>
    <x v="3"/>
    <n v="2005"/>
    <n v="1780"/>
    <n v="2"/>
    <n v="2"/>
    <n v="1"/>
    <n v="3"/>
    <n v="378000"/>
    <x v="0"/>
    <s v="NridgHt"/>
  </r>
  <r>
    <n v="12151"/>
    <n v="9"/>
    <n v="5"/>
    <x v="0"/>
    <n v="2005"/>
    <n v="2331"/>
    <n v="2"/>
    <n v="3"/>
    <n v="1"/>
    <n v="3"/>
    <n v="379000"/>
    <x v="0"/>
    <s v="NridgHt"/>
  </r>
  <r>
    <n v="13693"/>
    <n v="9"/>
    <n v="5"/>
    <x v="2"/>
    <n v="2006"/>
    <n v="2643"/>
    <n v="2"/>
    <n v="3"/>
    <n v="1"/>
    <n v="3"/>
    <n v="380000"/>
    <x v="0"/>
    <s v="NridgHt"/>
  </r>
  <r>
    <n v="15262"/>
    <n v="8"/>
    <n v="5"/>
    <x v="4"/>
    <n v="2004"/>
    <n v="2200"/>
    <n v="2"/>
    <n v="3"/>
    <n v="1"/>
    <n v="3"/>
    <n v="382500"/>
    <x v="0"/>
    <s v="NridgHt"/>
  </r>
  <r>
    <n v="14418"/>
    <n v="9"/>
    <n v="5"/>
    <x v="1"/>
    <n v="2007"/>
    <n v="1950"/>
    <n v="2"/>
    <n v="2"/>
    <n v="1"/>
    <n v="3"/>
    <n v="383000"/>
    <x v="0"/>
    <s v="NridgHt"/>
  </r>
  <r>
    <n v="14803"/>
    <n v="10"/>
    <n v="5"/>
    <x v="1"/>
    <n v="2008"/>
    <n v="2084"/>
    <n v="2"/>
    <n v="2"/>
    <n v="1"/>
    <n v="3"/>
    <n v="385000"/>
    <x v="0"/>
    <s v="NridgHt"/>
  </r>
  <r>
    <n v="13472"/>
    <n v="10"/>
    <n v="5"/>
    <x v="4"/>
    <n v="2003"/>
    <n v="2392"/>
    <n v="2"/>
    <n v="3"/>
    <n v="1"/>
    <n v="3"/>
    <n v="386250"/>
    <x v="0"/>
    <s v="NridgHt"/>
  </r>
  <r>
    <n v="13418"/>
    <n v="9"/>
    <n v="5"/>
    <x v="2"/>
    <n v="2006"/>
    <n v="2748"/>
    <n v="2"/>
    <n v="4"/>
    <n v="1"/>
    <n v="3"/>
    <n v="390000"/>
    <x v="0"/>
    <s v="NridgHt"/>
  </r>
  <r>
    <n v="12444"/>
    <n v="8"/>
    <n v="5"/>
    <x v="81"/>
    <n v="2008"/>
    <n v="1932"/>
    <n v="2"/>
    <n v="2"/>
    <n v="1"/>
    <n v="3"/>
    <n v="394617"/>
    <x v="0"/>
    <s v="NridgHt"/>
  </r>
  <r>
    <n v="14226"/>
    <n v="8"/>
    <n v="5"/>
    <x v="2"/>
    <n v="2006"/>
    <n v="1973"/>
    <n v="2"/>
    <n v="3"/>
    <n v="1"/>
    <n v="3"/>
    <n v="395000"/>
    <x v="0"/>
    <s v="NridgHt"/>
  </r>
  <r>
    <n v="10159"/>
    <n v="9"/>
    <n v="5"/>
    <x v="79"/>
    <n v="2010"/>
    <n v="1940"/>
    <n v="2"/>
    <n v="3"/>
    <n v="1"/>
    <n v="3"/>
    <n v="395192"/>
    <x v="0"/>
    <s v="NridgHt"/>
  </r>
  <r>
    <n v="12350"/>
    <n v="9"/>
    <n v="5"/>
    <x v="79"/>
    <n v="2009"/>
    <n v="2690"/>
    <n v="2"/>
    <n v="3"/>
    <n v="1"/>
    <n v="3"/>
    <n v="398800"/>
    <x v="0"/>
    <s v="NridgHt"/>
  </r>
  <r>
    <n v="12220"/>
    <n v="10"/>
    <n v="5"/>
    <x v="79"/>
    <n v="2009"/>
    <n v="2020"/>
    <n v="2"/>
    <n v="3"/>
    <n v="1"/>
    <n v="3"/>
    <n v="402861"/>
    <x v="0"/>
    <s v="NridgHt"/>
  </r>
  <r>
    <n v="12350"/>
    <n v="9"/>
    <n v="5"/>
    <x v="81"/>
    <n v="2008"/>
    <n v="2020"/>
    <n v="2"/>
    <n v="3"/>
    <n v="1"/>
    <n v="3"/>
    <n v="404000"/>
    <x v="0"/>
    <s v="NridgHt"/>
  </r>
  <r>
    <n v="23303"/>
    <n v="8"/>
    <n v="5"/>
    <x v="1"/>
    <n v="2007"/>
    <n v="2520"/>
    <n v="2"/>
    <n v="5"/>
    <n v="1"/>
    <n v="3"/>
    <n v="409900"/>
    <x v="0"/>
    <s v="NridgHt"/>
  </r>
  <r>
    <n v="16387"/>
    <n v="9"/>
    <n v="5"/>
    <x v="2"/>
    <n v="2006"/>
    <n v="2589"/>
    <n v="2"/>
    <n v="4"/>
    <n v="1"/>
    <n v="3"/>
    <n v="412083"/>
    <x v="0"/>
    <s v="NridgHt"/>
  </r>
  <r>
    <n v="13688"/>
    <n v="9"/>
    <n v="5"/>
    <x v="4"/>
    <n v="2004"/>
    <n v="2668"/>
    <n v="2"/>
    <n v="3"/>
    <n v="2"/>
    <n v="3"/>
    <n v="412500"/>
    <x v="0"/>
    <s v="NridgHt"/>
  </r>
  <r>
    <n v="14780"/>
    <n v="9"/>
    <n v="5"/>
    <x v="0"/>
    <n v="2005"/>
    <n v="1868"/>
    <n v="2"/>
    <n v="2"/>
    <n v="1"/>
    <n v="3"/>
    <n v="415000"/>
    <x v="0"/>
    <s v="NridgHt"/>
  </r>
  <r>
    <n v="14450"/>
    <n v="9"/>
    <n v="5"/>
    <x v="2"/>
    <n v="2007"/>
    <n v="2121"/>
    <n v="2"/>
    <n v="3"/>
    <n v="1"/>
    <n v="3"/>
    <n v="415298"/>
    <x v="0"/>
    <s v="NridgHt"/>
  </r>
  <r>
    <n v="13693"/>
    <n v="8"/>
    <n v="5"/>
    <x v="1"/>
    <n v="2007"/>
    <n v="2464"/>
    <n v="2"/>
    <n v="4"/>
    <n v="1"/>
    <n v="3"/>
    <n v="417500"/>
    <x v="0"/>
    <s v="NridgHt"/>
  </r>
  <r>
    <n v="13654"/>
    <n v="9"/>
    <n v="5"/>
    <x v="0"/>
    <n v="2006"/>
    <n v="2758"/>
    <n v="2"/>
    <n v="4"/>
    <n v="1"/>
    <n v="3"/>
    <n v="418000"/>
    <x v="0"/>
    <s v="NridgHt"/>
  </r>
  <r>
    <n v="16900"/>
    <n v="8"/>
    <n v="5"/>
    <x v="75"/>
    <n v="2002"/>
    <n v="2649"/>
    <n v="2"/>
    <n v="4"/>
    <n v="1"/>
    <n v="3"/>
    <n v="421250"/>
    <x v="0"/>
    <s v="NridgHt"/>
  </r>
  <r>
    <n v="12474"/>
    <n v="10"/>
    <n v="5"/>
    <x v="1"/>
    <n v="2008"/>
    <n v="2332"/>
    <n v="2"/>
    <n v="3"/>
    <n v="1"/>
    <n v="3"/>
    <n v="426000"/>
    <x v="0"/>
    <s v="NridgHt"/>
  </r>
  <r>
    <n v="20431"/>
    <n v="9"/>
    <n v="5"/>
    <x v="0"/>
    <n v="2006"/>
    <n v="2728"/>
    <n v="2"/>
    <n v="4"/>
    <n v="2"/>
    <n v="3"/>
    <n v="437154"/>
    <x v="0"/>
    <s v="NridgHt"/>
  </r>
  <r>
    <n v="14977"/>
    <n v="8"/>
    <n v="5"/>
    <x v="2"/>
    <n v="2007"/>
    <n v="1976"/>
    <n v="2"/>
    <n v="2"/>
    <n v="1"/>
    <n v="3"/>
    <n v="440000"/>
    <x v="0"/>
    <s v="NridgHt"/>
  </r>
  <r>
    <n v="15274"/>
    <n v="9"/>
    <n v="5"/>
    <x v="4"/>
    <n v="2003"/>
    <n v="2452"/>
    <n v="2"/>
    <n v="3"/>
    <n v="1"/>
    <n v="3"/>
    <n v="445000"/>
    <x v="0"/>
    <s v="NridgHt"/>
  </r>
  <r>
    <n v="14948"/>
    <n v="9"/>
    <n v="5"/>
    <x v="81"/>
    <n v="2008"/>
    <n v="2713"/>
    <n v="2"/>
    <n v="3"/>
    <n v="1"/>
    <n v="3"/>
    <n v="446261"/>
    <x v="0"/>
    <s v="NridgHt"/>
  </r>
  <r>
    <n v="15431"/>
    <n v="10"/>
    <n v="5"/>
    <x v="0"/>
    <n v="2006"/>
    <n v="2046"/>
    <n v="2"/>
    <n v="2"/>
    <n v="2"/>
    <n v="3"/>
    <n v="450000"/>
    <x v="0"/>
    <s v="NridgHt"/>
  </r>
  <r>
    <n v="13478"/>
    <n v="10"/>
    <n v="5"/>
    <x v="81"/>
    <n v="2008"/>
    <n v="2296"/>
    <n v="2"/>
    <n v="3"/>
    <n v="1"/>
    <n v="3"/>
    <n v="451950"/>
    <x v="0"/>
    <s v="NridgHt"/>
  </r>
  <r>
    <n v="12539"/>
    <n v="10"/>
    <n v="5"/>
    <x v="0"/>
    <n v="2006"/>
    <n v="2790"/>
    <n v="2"/>
    <n v="4"/>
    <n v="1"/>
    <n v="4"/>
    <n v="460000"/>
    <x v="0"/>
    <s v="NridgHt"/>
  </r>
  <r>
    <n v="14257"/>
    <n v="9"/>
    <n v="5"/>
    <x v="1"/>
    <n v="2007"/>
    <n v="2772"/>
    <n v="3"/>
    <n v="4"/>
    <n v="3"/>
    <n v="3"/>
    <n v="462000"/>
    <x v="0"/>
    <s v="NridgHt"/>
  </r>
  <r>
    <n v="13891"/>
    <n v="10"/>
    <n v="5"/>
    <x v="2"/>
    <n v="2006"/>
    <n v="2076"/>
    <n v="2"/>
    <n v="2"/>
    <n v="1"/>
    <n v="3"/>
    <n v="465000"/>
    <x v="0"/>
    <s v="NridgHt"/>
  </r>
  <r>
    <n v="13891"/>
    <n v="9"/>
    <n v="5"/>
    <x v="1"/>
    <n v="2007"/>
    <n v="2552"/>
    <n v="2"/>
    <n v="3"/>
    <n v="2"/>
    <n v="3"/>
    <n v="479069"/>
    <x v="0"/>
    <s v="NridgHt"/>
  </r>
  <r>
    <n v="13518"/>
    <n v="9"/>
    <n v="5"/>
    <x v="81"/>
    <n v="2009"/>
    <n v="3140"/>
    <n v="3"/>
    <n v="4"/>
    <n v="2"/>
    <n v="3"/>
    <n v="485000"/>
    <x v="0"/>
    <s v="NridgHt"/>
  </r>
  <r>
    <n v="13641"/>
    <n v="9"/>
    <n v="5"/>
    <x v="1"/>
    <n v="2007"/>
    <n v="2656"/>
    <n v="2"/>
    <n v="3"/>
    <n v="1"/>
    <n v="3"/>
    <n v="492000"/>
    <x v="0"/>
    <s v="NridgHt"/>
  </r>
  <r>
    <n v="14300"/>
    <n v="9"/>
    <n v="5"/>
    <x v="4"/>
    <n v="2004"/>
    <n v="2696"/>
    <n v="2"/>
    <n v="3"/>
    <n v="2"/>
    <n v="3"/>
    <n v="500000"/>
    <x v="0"/>
    <s v="NridgHt"/>
  </r>
  <r>
    <n v="17169"/>
    <n v="10"/>
    <n v="5"/>
    <x v="1"/>
    <n v="2007"/>
    <n v="2290"/>
    <n v="2"/>
    <n v="2"/>
    <n v="1"/>
    <n v="3"/>
    <n v="500067"/>
    <x v="0"/>
    <s v="NridgHt"/>
  </r>
  <r>
    <n v="14836"/>
    <n v="10"/>
    <n v="5"/>
    <x v="3"/>
    <n v="2005"/>
    <n v="2492"/>
    <n v="2"/>
    <n v="2"/>
    <n v="1"/>
    <n v="3"/>
    <n v="552000"/>
    <x v="0"/>
    <s v="NridgHt"/>
  </r>
  <r>
    <n v="15431"/>
    <n v="10"/>
    <n v="5"/>
    <x v="81"/>
    <n v="2008"/>
    <n v="2402"/>
    <n v="2"/>
    <n v="2"/>
    <n v="2"/>
    <n v="3"/>
    <n v="555000"/>
    <x v="0"/>
    <s v="NridgHt"/>
  </r>
  <r>
    <n v="13891"/>
    <n v="9"/>
    <n v="5"/>
    <x v="81"/>
    <n v="2009"/>
    <n v="2822"/>
    <n v="3"/>
    <n v="4"/>
    <n v="1"/>
    <n v="3"/>
    <n v="582933"/>
    <x v="0"/>
    <s v="NridgHt"/>
  </r>
  <r>
    <n v="13693"/>
    <n v="10"/>
    <n v="5"/>
    <x v="1"/>
    <n v="2007"/>
    <n v="2674"/>
    <n v="2"/>
    <n v="2"/>
    <n v="2"/>
    <n v="3"/>
    <n v="610000"/>
    <x v="0"/>
    <s v="NridgHt"/>
  </r>
  <r>
    <n v="12919"/>
    <n v="9"/>
    <n v="5"/>
    <x v="79"/>
    <n v="2010"/>
    <n v="2364"/>
    <n v="2"/>
    <n v="2"/>
    <n v="2"/>
    <n v="3"/>
    <n v="611657"/>
    <x v="0"/>
    <s v="NridgHt"/>
  </r>
  <r>
    <n v="12720"/>
    <n v="10"/>
    <n v="5"/>
    <x v="4"/>
    <n v="2003"/>
    <n v="2470"/>
    <n v="1"/>
    <n v="1"/>
    <n v="2"/>
    <n v="3"/>
    <n v="615000"/>
    <x v="0"/>
    <s v="NridgHt"/>
  </r>
  <r>
    <n v="11900"/>
    <n v="7"/>
    <n v="5"/>
    <x v="63"/>
    <n v="1977"/>
    <n v="1411"/>
    <n v="2"/>
    <n v="3"/>
    <n v="1"/>
    <n v="2"/>
    <n v="82500"/>
    <x v="1"/>
    <s v="NWAmes"/>
  </r>
  <r>
    <n v="9000"/>
    <n v="6"/>
    <n v="5"/>
    <x v="56"/>
    <n v="1969"/>
    <n v="1216"/>
    <n v="1"/>
    <n v="3"/>
    <n v="0"/>
    <n v="1"/>
    <n v="113000"/>
    <x v="0"/>
    <s v="NWAmes"/>
  </r>
  <r>
    <n v="10800"/>
    <n v="6"/>
    <n v="5"/>
    <x v="53"/>
    <n v="1963"/>
    <n v="1052"/>
    <n v="1"/>
    <n v="3"/>
    <n v="0"/>
    <n v="1"/>
    <n v="127000"/>
    <x v="0"/>
    <s v="NWAmes"/>
  </r>
  <r>
    <n v="9246"/>
    <n v="5"/>
    <n v="5"/>
    <x v="9"/>
    <n v="1973"/>
    <n v="1656"/>
    <n v="2"/>
    <n v="4"/>
    <n v="0"/>
    <n v="2"/>
    <n v="135000"/>
    <x v="0"/>
    <s v="NWAmes"/>
  </r>
  <r>
    <n v="11500"/>
    <n v="5"/>
    <n v="6"/>
    <x v="70"/>
    <n v="1976"/>
    <n v="1680"/>
    <n v="2"/>
    <n v="4"/>
    <n v="0"/>
    <n v="2"/>
    <n v="136905"/>
    <x v="0"/>
    <s v="NWAmes"/>
  </r>
  <r>
    <n v="9600"/>
    <n v="7"/>
    <n v="5"/>
    <x v="56"/>
    <n v="1969"/>
    <n v="1164"/>
    <n v="1"/>
    <n v="3"/>
    <n v="0"/>
    <n v="2"/>
    <n v="140000"/>
    <x v="0"/>
    <s v="NWAmes"/>
  </r>
  <r>
    <n v="9750"/>
    <n v="5"/>
    <n v="6"/>
    <x v="87"/>
    <n v="1965"/>
    <n v="1625"/>
    <n v="2"/>
    <n v="4"/>
    <n v="0"/>
    <n v="2"/>
    <n v="140500"/>
    <x v="0"/>
    <s v="NWAmes"/>
  </r>
  <r>
    <n v="9790"/>
    <n v="6"/>
    <n v="5"/>
    <x v="53"/>
    <n v="1963"/>
    <n v="1328"/>
    <n v="1"/>
    <n v="3"/>
    <n v="2"/>
    <n v="2"/>
    <n v="143000"/>
    <x v="0"/>
    <s v="NWAmes"/>
  </r>
  <r>
    <n v="11700"/>
    <n v="6"/>
    <n v="6"/>
    <x v="50"/>
    <n v="1968"/>
    <n v="1152"/>
    <n v="1"/>
    <n v="3"/>
    <n v="0"/>
    <n v="2"/>
    <n v="143450"/>
    <x v="0"/>
    <s v="NWAmes"/>
  </r>
  <r>
    <n v="11040"/>
    <n v="6"/>
    <n v="7"/>
    <x v="10"/>
    <n v="2004"/>
    <n v="1258"/>
    <n v="2"/>
    <n v="3"/>
    <n v="0"/>
    <n v="2"/>
    <n v="145000"/>
    <x v="1"/>
    <s v="NWAmes"/>
  </r>
  <r>
    <n v="13110"/>
    <n v="5"/>
    <n v="6"/>
    <x v="11"/>
    <n v="1972"/>
    <n v="1193"/>
    <n v="2"/>
    <n v="2"/>
    <n v="0"/>
    <n v="2"/>
    <n v="146500"/>
    <x v="0"/>
    <s v="NWAmes"/>
  </r>
  <r>
    <n v="9743"/>
    <n v="5"/>
    <n v="6"/>
    <x v="56"/>
    <n v="1969"/>
    <n v="1308"/>
    <n v="1"/>
    <n v="3"/>
    <n v="0"/>
    <n v="2"/>
    <n v="146900"/>
    <x v="0"/>
    <s v="NWAmes"/>
  </r>
  <r>
    <n v="10395"/>
    <n v="6"/>
    <n v="6"/>
    <x v="66"/>
    <n v="1978"/>
    <n v="1032"/>
    <n v="2"/>
    <n v="3"/>
    <n v="1"/>
    <n v="2"/>
    <n v="148000"/>
    <x v="0"/>
    <s v="NWAmes"/>
  </r>
  <r>
    <n v="11050"/>
    <n v="6"/>
    <n v="5"/>
    <x v="50"/>
    <n v="1968"/>
    <n v="1740"/>
    <n v="1"/>
    <n v="4"/>
    <n v="1"/>
    <n v="2"/>
    <n v="150000"/>
    <x v="0"/>
    <s v="NWAmes"/>
  </r>
  <r>
    <n v="11850"/>
    <n v="6"/>
    <n v="6"/>
    <x v="57"/>
    <n v="1984"/>
    <n v="1177"/>
    <n v="2"/>
    <n v="3"/>
    <n v="0"/>
    <n v="2"/>
    <n v="151500"/>
    <x v="0"/>
    <s v="NWAmes"/>
  </r>
  <r>
    <n v="10400"/>
    <n v="7"/>
    <n v="5"/>
    <x v="70"/>
    <n v="1976"/>
    <n v="1370"/>
    <n v="2"/>
    <n v="3"/>
    <n v="1"/>
    <n v="2"/>
    <n v="152000"/>
    <x v="0"/>
    <s v="NWAmes"/>
  </r>
  <r>
    <n v="10793"/>
    <n v="5"/>
    <n v="5"/>
    <x v="56"/>
    <n v="1969"/>
    <n v="1620"/>
    <n v="2"/>
    <n v="4"/>
    <n v="0"/>
    <n v="2"/>
    <n v="152000"/>
    <x v="0"/>
    <s v="NWAmes"/>
  </r>
  <r>
    <n v="10140"/>
    <n v="5"/>
    <n v="6"/>
    <x v="71"/>
    <n v="1975"/>
    <n v="1074"/>
    <n v="1"/>
    <n v="3"/>
    <n v="0"/>
    <n v="2"/>
    <n v="153500"/>
    <x v="0"/>
    <s v="NWAmes"/>
  </r>
  <r>
    <n v="13250"/>
    <n v="7"/>
    <n v="6"/>
    <x v="66"/>
    <n v="1978"/>
    <n v="2050"/>
    <n v="2"/>
    <n v="4"/>
    <n v="1"/>
    <n v="2"/>
    <n v="154000"/>
    <x v="0"/>
    <s v="NWAmes"/>
  </r>
  <r>
    <n v="11700"/>
    <n v="6"/>
    <n v="6"/>
    <x v="50"/>
    <n v="1968"/>
    <n v="1556"/>
    <n v="1"/>
    <n v="4"/>
    <n v="0"/>
    <n v="2"/>
    <n v="154000"/>
    <x v="0"/>
    <s v="NWAmes"/>
  </r>
  <r>
    <n v="10000"/>
    <n v="6"/>
    <n v="6"/>
    <x v="73"/>
    <n v="1974"/>
    <n v="1103"/>
    <n v="2"/>
    <n v="3"/>
    <n v="0"/>
    <n v="2"/>
    <n v="155000"/>
    <x v="0"/>
    <s v="NWAmes"/>
  </r>
  <r>
    <n v="11880"/>
    <n v="7"/>
    <n v="5"/>
    <x v="66"/>
    <n v="1978"/>
    <n v="1601"/>
    <n v="2"/>
    <n v="3"/>
    <n v="1"/>
    <n v="2"/>
    <n v="157000"/>
    <x v="0"/>
    <s v="NWAmes"/>
  </r>
  <r>
    <n v="10000"/>
    <n v="5"/>
    <n v="6"/>
    <x v="9"/>
    <n v="2000"/>
    <n v="1178"/>
    <n v="1"/>
    <n v="3"/>
    <n v="1"/>
    <n v="2"/>
    <n v="157000"/>
    <x v="0"/>
    <s v="NWAmes"/>
  </r>
  <r>
    <n v="11050"/>
    <n v="7"/>
    <n v="5"/>
    <x v="71"/>
    <n v="1975"/>
    <n v="1193"/>
    <n v="2"/>
    <n v="3"/>
    <n v="1"/>
    <n v="2"/>
    <n v="158000"/>
    <x v="0"/>
    <s v="NWAmes"/>
  </r>
  <r>
    <n v="10448"/>
    <n v="6"/>
    <n v="6"/>
    <x v="11"/>
    <n v="1972"/>
    <n v="2119"/>
    <n v="2"/>
    <n v="3"/>
    <n v="1"/>
    <n v="2"/>
    <n v="158000"/>
    <x v="0"/>
    <s v="NWAmes"/>
  </r>
  <r>
    <n v="10738"/>
    <n v="6"/>
    <n v="7"/>
    <x v="59"/>
    <n v="1966"/>
    <n v="1093"/>
    <n v="2"/>
    <n v="3"/>
    <n v="1"/>
    <n v="2"/>
    <n v="158500"/>
    <x v="0"/>
    <s v="NWAmes"/>
  </r>
  <r>
    <n v="10400"/>
    <n v="6"/>
    <n v="5"/>
    <x v="70"/>
    <n v="1976"/>
    <n v="1444"/>
    <n v="2"/>
    <n v="2"/>
    <n v="1"/>
    <n v="2"/>
    <n v="159900"/>
    <x v="0"/>
    <s v="NWAmes"/>
  </r>
  <r>
    <n v="13068"/>
    <n v="6"/>
    <n v="5"/>
    <x v="70"/>
    <n v="1976"/>
    <n v="1211"/>
    <n v="2"/>
    <n v="3"/>
    <n v="1"/>
    <n v="2"/>
    <n v="161000"/>
    <x v="0"/>
    <s v="NWAmes"/>
  </r>
  <r>
    <n v="9790"/>
    <n v="6"/>
    <n v="5"/>
    <x v="58"/>
    <n v="1967"/>
    <n v="1342"/>
    <n v="2"/>
    <n v="3"/>
    <n v="1"/>
    <n v="2"/>
    <n v="161500"/>
    <x v="0"/>
    <s v="NWAmes"/>
  </r>
  <r>
    <n v="12936"/>
    <n v="6"/>
    <n v="6"/>
    <x v="11"/>
    <n v="1972"/>
    <n v="1395"/>
    <n v="1"/>
    <n v="3"/>
    <n v="1"/>
    <n v="2"/>
    <n v="162000"/>
    <x v="0"/>
    <s v="NWAmes"/>
  </r>
  <r>
    <n v="8723"/>
    <n v="6"/>
    <n v="6"/>
    <x v="56"/>
    <n v="1969"/>
    <n v="1082"/>
    <n v="1"/>
    <n v="3"/>
    <n v="0"/>
    <n v="2"/>
    <n v="162500"/>
    <x v="0"/>
    <s v="NWAmes"/>
  </r>
  <r>
    <n v="10140"/>
    <n v="7"/>
    <n v="5"/>
    <x v="70"/>
    <n v="1976"/>
    <n v="1664"/>
    <n v="2"/>
    <n v="4"/>
    <n v="1"/>
    <n v="2"/>
    <n v="162900"/>
    <x v="0"/>
    <s v="NWAmes"/>
  </r>
  <r>
    <n v="9600"/>
    <n v="5"/>
    <n v="5"/>
    <x v="56"/>
    <n v="1969"/>
    <n v="1336"/>
    <n v="2"/>
    <n v="3"/>
    <n v="1"/>
    <n v="2"/>
    <n v="163000"/>
    <x v="0"/>
    <s v="NWAmes"/>
  </r>
  <r>
    <n v="11700"/>
    <n v="6"/>
    <n v="5"/>
    <x v="50"/>
    <n v="1968"/>
    <n v="1295"/>
    <n v="1"/>
    <n v="3"/>
    <n v="0"/>
    <n v="2"/>
    <n v="164000"/>
    <x v="0"/>
    <s v="NWAmes"/>
  </r>
  <r>
    <n v="10140"/>
    <n v="7"/>
    <n v="6"/>
    <x v="58"/>
    <n v="1967"/>
    <n v="1334"/>
    <n v="2"/>
    <n v="3"/>
    <n v="0"/>
    <n v="2"/>
    <n v="164500"/>
    <x v="0"/>
    <s v="NWAmes"/>
  </r>
  <r>
    <n v="10140"/>
    <n v="6"/>
    <n v="5"/>
    <x v="73"/>
    <n v="1974"/>
    <n v="1350"/>
    <n v="2"/>
    <n v="3"/>
    <n v="1"/>
    <n v="2"/>
    <n v="165000"/>
    <x v="0"/>
    <s v="NWAmes"/>
  </r>
  <r>
    <n v="10400"/>
    <n v="6"/>
    <n v="5"/>
    <x v="11"/>
    <n v="1972"/>
    <n v="1790"/>
    <n v="1"/>
    <n v="4"/>
    <n v="1"/>
    <n v="2"/>
    <n v="165150"/>
    <x v="0"/>
    <s v="NWAmes"/>
  </r>
  <r>
    <n v="10140"/>
    <n v="6"/>
    <n v="6"/>
    <x v="73"/>
    <n v="1974"/>
    <n v="1116"/>
    <n v="2"/>
    <n v="3"/>
    <n v="1"/>
    <n v="2"/>
    <n v="167900"/>
    <x v="0"/>
    <s v="NWAmes"/>
  </r>
  <r>
    <n v="9650"/>
    <n v="6"/>
    <n v="5"/>
    <x v="63"/>
    <n v="1977"/>
    <n v="1334"/>
    <n v="2"/>
    <n v="2"/>
    <n v="1"/>
    <n v="2"/>
    <n v="167900"/>
    <x v="0"/>
    <s v="NWAmes"/>
  </r>
  <r>
    <n v="9600"/>
    <n v="7"/>
    <n v="5"/>
    <x v="73"/>
    <n v="1974"/>
    <n v="2061"/>
    <n v="2"/>
    <n v="4"/>
    <n v="1"/>
    <n v="2"/>
    <n v="168500"/>
    <x v="0"/>
    <s v="NWAmes"/>
  </r>
  <r>
    <n v="10464"/>
    <n v="6"/>
    <n v="6"/>
    <x v="6"/>
    <n v="1980"/>
    <n v="1102"/>
    <n v="1"/>
    <n v="2"/>
    <n v="1"/>
    <n v="2"/>
    <n v="169000"/>
    <x v="0"/>
    <s v="NWAmes"/>
  </r>
  <r>
    <n v="10625"/>
    <n v="7"/>
    <n v="6"/>
    <x v="73"/>
    <n v="1974"/>
    <n v="1173"/>
    <n v="2"/>
    <n v="3"/>
    <n v="2"/>
    <n v="2"/>
    <n v="170000"/>
    <x v="0"/>
    <s v="NWAmes"/>
  </r>
  <r>
    <n v="13355"/>
    <n v="7"/>
    <n v="6"/>
    <x v="10"/>
    <n v="1971"/>
    <n v="1670"/>
    <n v="1"/>
    <n v="4"/>
    <n v="0"/>
    <n v="2"/>
    <n v="170000"/>
    <x v="0"/>
    <s v="NWAmes"/>
  </r>
  <r>
    <n v="13001"/>
    <n v="6"/>
    <n v="5"/>
    <x v="10"/>
    <n v="1971"/>
    <n v="1220"/>
    <n v="2"/>
    <n v="2"/>
    <n v="1"/>
    <n v="2"/>
    <n v="170000"/>
    <x v="0"/>
    <s v="NWAmes"/>
  </r>
  <r>
    <n v="10192"/>
    <n v="7"/>
    <n v="6"/>
    <x v="50"/>
    <n v="1992"/>
    <n v="1920"/>
    <n v="3"/>
    <n v="4"/>
    <n v="1"/>
    <n v="2"/>
    <n v="170000"/>
    <x v="0"/>
    <s v="NWAmes"/>
  </r>
  <r>
    <n v="9600"/>
    <n v="6"/>
    <n v="6"/>
    <x v="10"/>
    <n v="1971"/>
    <n v="1645"/>
    <n v="1"/>
    <n v="4"/>
    <n v="0"/>
    <n v="2"/>
    <n v="171000"/>
    <x v="0"/>
    <s v="NWAmes"/>
  </r>
  <r>
    <n v="9927"/>
    <n v="7"/>
    <n v="5"/>
    <x v="70"/>
    <n v="1976"/>
    <n v="1083"/>
    <n v="1"/>
    <n v="2"/>
    <n v="1"/>
    <n v="2"/>
    <n v="172000"/>
    <x v="0"/>
    <s v="NWAmes"/>
  </r>
  <r>
    <n v="16500"/>
    <n v="6"/>
    <n v="5"/>
    <x v="10"/>
    <n v="1971"/>
    <n v="1320"/>
    <n v="2"/>
    <n v="3"/>
    <n v="1"/>
    <n v="2"/>
    <n v="172500"/>
    <x v="0"/>
    <s v="NWAmes"/>
  </r>
  <r>
    <n v="9130"/>
    <n v="6"/>
    <n v="8"/>
    <x v="59"/>
    <n v="2000"/>
    <n v="1632"/>
    <n v="1"/>
    <n v="4"/>
    <n v="0"/>
    <n v="2"/>
    <n v="173000"/>
    <x v="0"/>
    <s v="NWAmes"/>
  </r>
  <r>
    <n v="10400"/>
    <n v="7"/>
    <n v="6"/>
    <x v="12"/>
    <n v="1970"/>
    <n v="1682"/>
    <n v="2"/>
    <n v="3"/>
    <n v="1"/>
    <n v="2"/>
    <n v="174000"/>
    <x v="0"/>
    <s v="NWAmes"/>
  </r>
  <r>
    <n v="10960"/>
    <n v="6"/>
    <n v="5"/>
    <x v="57"/>
    <n v="1984"/>
    <n v="1284"/>
    <n v="2"/>
    <n v="3"/>
    <n v="0"/>
    <n v="2"/>
    <n v="174000"/>
    <x v="0"/>
    <s v="NWAmes"/>
  </r>
  <r>
    <n v="8991"/>
    <n v="7"/>
    <n v="6"/>
    <x v="70"/>
    <n v="1976"/>
    <n v="1324"/>
    <n v="2"/>
    <n v="3"/>
    <n v="1"/>
    <n v="2"/>
    <n v="174000"/>
    <x v="0"/>
    <s v="NWAmes"/>
  </r>
  <r>
    <n v="15611"/>
    <n v="5"/>
    <n v="6"/>
    <x v="63"/>
    <n v="1977"/>
    <n v="1126"/>
    <n v="2"/>
    <n v="3"/>
    <n v="0"/>
    <n v="2"/>
    <n v="175000"/>
    <x v="0"/>
    <s v="NWAmes"/>
  </r>
  <r>
    <n v="12243"/>
    <n v="5"/>
    <n v="6"/>
    <x v="10"/>
    <n v="1971"/>
    <n v="1484"/>
    <n v="2"/>
    <n v="3"/>
    <n v="1"/>
    <n v="2"/>
    <n v="175000"/>
    <x v="0"/>
    <s v="NWAmes"/>
  </r>
  <r>
    <n v="11700"/>
    <n v="6"/>
    <n v="6"/>
    <x v="50"/>
    <n v="1968"/>
    <n v="1743"/>
    <n v="1"/>
    <n v="3"/>
    <n v="1"/>
    <n v="2"/>
    <n v="175000"/>
    <x v="0"/>
    <s v="NWAmes"/>
  </r>
  <r>
    <n v="12090"/>
    <n v="6"/>
    <n v="6"/>
    <x v="93"/>
    <n v="1981"/>
    <n v="1422"/>
    <n v="2"/>
    <n v="3"/>
    <n v="1"/>
    <n v="2"/>
    <n v="175500"/>
    <x v="1"/>
    <s v="NWAmes"/>
  </r>
  <r>
    <n v="9600"/>
    <n v="7"/>
    <n v="6"/>
    <x v="9"/>
    <n v="1973"/>
    <n v="1242"/>
    <n v="1"/>
    <n v="3"/>
    <n v="1"/>
    <n v="2"/>
    <n v="175500"/>
    <x v="0"/>
    <s v="NWAmes"/>
  </r>
  <r>
    <n v="9900"/>
    <n v="7"/>
    <n v="5"/>
    <x v="50"/>
    <n v="1968"/>
    <n v="1978"/>
    <n v="2"/>
    <n v="4"/>
    <n v="1"/>
    <n v="2"/>
    <n v="176000"/>
    <x v="0"/>
    <s v="NWAmes"/>
  </r>
  <r>
    <n v="12090"/>
    <n v="7"/>
    <n v="7"/>
    <x v="93"/>
    <n v="2003"/>
    <n v="1479"/>
    <n v="2"/>
    <n v="3"/>
    <n v="1"/>
    <n v="2"/>
    <n v="176000"/>
    <x v="0"/>
    <s v="NWAmes"/>
  </r>
  <r>
    <n v="12090"/>
    <n v="6"/>
    <n v="7"/>
    <x v="57"/>
    <n v="2003"/>
    <n v="1868"/>
    <n v="3"/>
    <n v="3"/>
    <n v="1"/>
    <n v="2"/>
    <n v="178000"/>
    <x v="0"/>
    <s v="NWAmes"/>
  </r>
  <r>
    <n v="8000"/>
    <n v="6"/>
    <n v="6"/>
    <x v="73"/>
    <n v="1974"/>
    <n v="1877"/>
    <n v="2"/>
    <n v="4"/>
    <n v="1"/>
    <n v="2"/>
    <n v="178900"/>
    <x v="0"/>
    <s v="NWAmes"/>
  </r>
  <r>
    <n v="11475"/>
    <n v="6"/>
    <n v="6"/>
    <x v="71"/>
    <n v="1975"/>
    <n v="1552"/>
    <n v="2"/>
    <n v="3"/>
    <n v="1"/>
    <n v="2"/>
    <n v="179900"/>
    <x v="0"/>
    <s v="NWAmes"/>
  </r>
  <r>
    <n v="11700"/>
    <n v="6"/>
    <n v="6"/>
    <x v="50"/>
    <n v="1968"/>
    <n v="1416"/>
    <n v="2"/>
    <n v="3"/>
    <n v="1"/>
    <n v="2"/>
    <n v="179900"/>
    <x v="0"/>
    <s v="NWAmes"/>
  </r>
  <r>
    <n v="11361"/>
    <n v="6"/>
    <n v="5"/>
    <x v="70"/>
    <n v="1976"/>
    <n v="1523"/>
    <n v="2"/>
    <n v="3"/>
    <n v="1"/>
    <n v="2"/>
    <n v="180000"/>
    <x v="0"/>
    <s v="NWAmes"/>
  </r>
  <r>
    <n v="17043"/>
    <n v="6"/>
    <n v="5"/>
    <x v="69"/>
    <n v="1998"/>
    <n v="1586"/>
    <n v="2"/>
    <n v="3"/>
    <n v="1"/>
    <n v="2"/>
    <n v="181000"/>
    <x v="1"/>
    <s v="NWAmes"/>
  </r>
  <r>
    <n v="10140"/>
    <n v="6"/>
    <n v="6"/>
    <x v="73"/>
    <n v="1999"/>
    <n v="1309"/>
    <n v="1"/>
    <n v="3"/>
    <n v="1"/>
    <n v="2"/>
    <n v="181000"/>
    <x v="0"/>
    <s v="NWAmes"/>
  </r>
  <r>
    <n v="10825"/>
    <n v="7"/>
    <n v="7"/>
    <x v="101"/>
    <n v="1983"/>
    <n v="1260"/>
    <n v="2"/>
    <n v="3"/>
    <n v="0"/>
    <n v="2"/>
    <n v="181900"/>
    <x v="0"/>
    <s v="NWAmes"/>
  </r>
  <r>
    <n v="12546"/>
    <n v="6"/>
    <n v="7"/>
    <x v="93"/>
    <n v="1981"/>
    <n v="1440"/>
    <n v="2"/>
    <n v="3"/>
    <n v="1"/>
    <n v="2"/>
    <n v="182900"/>
    <x v="1"/>
    <s v="NWAmes"/>
  </r>
  <r>
    <n v="11104"/>
    <n v="6"/>
    <n v="6"/>
    <x v="56"/>
    <n v="1969"/>
    <n v="1427"/>
    <n v="2"/>
    <n v="4"/>
    <n v="0"/>
    <n v="2"/>
    <n v="183000"/>
    <x v="0"/>
    <s v="NWAmes"/>
  </r>
  <r>
    <n v="11088"/>
    <n v="6"/>
    <n v="5"/>
    <x v="66"/>
    <n v="1998"/>
    <n v="1707"/>
    <n v="2"/>
    <n v="3"/>
    <n v="1"/>
    <n v="2"/>
    <n v="184000"/>
    <x v="0"/>
    <s v="NWAmes"/>
  </r>
  <r>
    <n v="10530"/>
    <n v="6"/>
    <n v="6"/>
    <x v="71"/>
    <n v="2000"/>
    <n v="1875"/>
    <n v="3"/>
    <n v="3"/>
    <n v="1"/>
    <n v="2"/>
    <n v="184500"/>
    <x v="0"/>
    <s v="NWAmes"/>
  </r>
  <r>
    <n v="11717"/>
    <n v="6"/>
    <n v="6"/>
    <x v="12"/>
    <n v="1970"/>
    <n v="1442"/>
    <n v="2"/>
    <n v="2"/>
    <n v="1"/>
    <n v="2"/>
    <n v="185000"/>
    <x v="0"/>
    <s v="NWAmes"/>
  </r>
  <r>
    <n v="10400"/>
    <n v="7"/>
    <n v="6"/>
    <x v="6"/>
    <n v="1988"/>
    <n v="2044"/>
    <n v="2"/>
    <n v="3"/>
    <n v="1"/>
    <n v="2"/>
    <n v="185000"/>
    <x v="0"/>
    <s v="NWAmes"/>
  </r>
  <r>
    <n v="9120"/>
    <n v="6"/>
    <n v="6"/>
    <x v="73"/>
    <n v="1974"/>
    <n v="1876"/>
    <n v="2"/>
    <n v="4"/>
    <n v="1"/>
    <n v="2"/>
    <n v="185000"/>
    <x v="0"/>
    <s v="NWAmes"/>
  </r>
  <r>
    <n v="11358"/>
    <n v="7"/>
    <n v="7"/>
    <x v="11"/>
    <n v="1987"/>
    <n v="1610"/>
    <n v="2"/>
    <n v="3"/>
    <n v="1"/>
    <n v="2"/>
    <n v="185000"/>
    <x v="0"/>
    <s v="NWAmes"/>
  </r>
  <r>
    <n v="9156"/>
    <n v="6"/>
    <n v="7"/>
    <x v="50"/>
    <n v="1968"/>
    <n v="1489"/>
    <n v="2"/>
    <n v="3"/>
    <n v="1"/>
    <n v="2"/>
    <n v="185750"/>
    <x v="0"/>
    <s v="NWAmes"/>
  </r>
  <r>
    <n v="14115"/>
    <n v="7"/>
    <n v="5"/>
    <x v="6"/>
    <n v="1980"/>
    <n v="1472"/>
    <n v="2"/>
    <n v="3"/>
    <n v="2"/>
    <n v="2"/>
    <n v="187500"/>
    <x v="0"/>
    <s v="NWAmes"/>
  </r>
  <r>
    <n v="9547"/>
    <n v="7"/>
    <n v="6"/>
    <x v="92"/>
    <n v="1993"/>
    <n v="1594"/>
    <n v="2"/>
    <n v="2"/>
    <n v="1"/>
    <n v="2"/>
    <n v="188500"/>
    <x v="0"/>
    <s v="NWAmes"/>
  </r>
  <r>
    <n v="10530"/>
    <n v="7"/>
    <n v="5"/>
    <x v="66"/>
    <n v="1978"/>
    <n v="1857"/>
    <n v="2"/>
    <n v="4"/>
    <n v="1"/>
    <n v="2"/>
    <n v="188900"/>
    <x v="0"/>
    <s v="NWAmes"/>
  </r>
  <r>
    <n v="11751"/>
    <n v="6"/>
    <n v="6"/>
    <x v="63"/>
    <n v="1977"/>
    <n v="1844"/>
    <n v="2"/>
    <n v="3"/>
    <n v="1"/>
    <n v="2"/>
    <n v="190000"/>
    <x v="0"/>
    <s v="NWAmes"/>
  </r>
  <r>
    <n v="11952"/>
    <n v="7"/>
    <n v="6"/>
    <x v="63"/>
    <n v="1977"/>
    <n v="1969"/>
    <n v="2"/>
    <n v="3"/>
    <n v="1"/>
    <n v="2"/>
    <n v="190000"/>
    <x v="0"/>
    <s v="NWAmes"/>
  </r>
  <r>
    <n v="18800"/>
    <n v="6"/>
    <n v="5"/>
    <x v="70"/>
    <n v="1976"/>
    <n v="1574"/>
    <n v="2"/>
    <n v="3"/>
    <n v="1"/>
    <n v="2"/>
    <n v="190000"/>
    <x v="0"/>
    <s v="NWAmes"/>
  </r>
  <r>
    <n v="14803"/>
    <n v="6"/>
    <n v="5"/>
    <x v="10"/>
    <n v="1971"/>
    <n v="1993"/>
    <n v="2"/>
    <n v="4"/>
    <n v="1"/>
    <n v="2"/>
    <n v="190000"/>
    <x v="0"/>
    <s v="NWAmes"/>
  </r>
  <r>
    <n v="11339"/>
    <n v="7"/>
    <n v="5"/>
    <x v="69"/>
    <n v="1979"/>
    <n v="1930"/>
    <n v="2"/>
    <n v="4"/>
    <n v="1"/>
    <n v="2"/>
    <n v="192000"/>
    <x v="0"/>
    <s v="NWAmes"/>
  </r>
  <r>
    <n v="10400"/>
    <n v="6"/>
    <n v="5"/>
    <x v="69"/>
    <n v="1999"/>
    <n v="1353"/>
    <n v="2"/>
    <n v="2"/>
    <n v="1"/>
    <n v="2"/>
    <n v="192350"/>
    <x v="0"/>
    <s v="NWAmes"/>
  </r>
  <r>
    <n v="12046"/>
    <n v="6"/>
    <n v="6"/>
    <x v="70"/>
    <n v="1976"/>
    <n v="2030"/>
    <n v="2"/>
    <n v="4"/>
    <n v="1"/>
    <n v="2"/>
    <n v="195000"/>
    <x v="0"/>
    <s v="NWAmes"/>
  </r>
  <r>
    <n v="10421"/>
    <n v="7"/>
    <n v="5"/>
    <x v="8"/>
    <n v="1988"/>
    <n v="1714"/>
    <n v="2"/>
    <n v="3"/>
    <n v="1"/>
    <n v="2"/>
    <n v="196500"/>
    <x v="0"/>
    <s v="NWAmes"/>
  </r>
  <r>
    <n v="11584"/>
    <n v="7"/>
    <n v="6"/>
    <x v="69"/>
    <n v="1979"/>
    <n v="1725"/>
    <n v="2"/>
    <n v="3"/>
    <n v="1"/>
    <n v="2"/>
    <n v="197000"/>
    <x v="0"/>
    <s v="NWAmes"/>
  </r>
  <r>
    <n v="9360"/>
    <n v="6"/>
    <n v="7"/>
    <x v="11"/>
    <n v="2006"/>
    <n v="1381"/>
    <n v="1"/>
    <n v="3"/>
    <n v="1"/>
    <n v="2"/>
    <n v="197500"/>
    <x v="0"/>
    <s v="NWAmes"/>
  </r>
  <r>
    <n v="10304"/>
    <n v="5"/>
    <n v="7"/>
    <x v="70"/>
    <n v="1976"/>
    <n v="1868"/>
    <n v="2"/>
    <n v="4"/>
    <n v="1"/>
    <n v="2"/>
    <n v="197500"/>
    <x v="1"/>
    <s v="NWAmes"/>
  </r>
  <r>
    <n v="17871"/>
    <n v="6"/>
    <n v="5"/>
    <x v="58"/>
    <n v="1976"/>
    <n v="1724"/>
    <n v="1"/>
    <n v="3"/>
    <n v="1"/>
    <n v="2"/>
    <n v="197900"/>
    <x v="0"/>
    <s v="NWAmes"/>
  </r>
  <r>
    <n v="12384"/>
    <n v="7"/>
    <n v="7"/>
    <x v="70"/>
    <n v="1976"/>
    <n v="1935"/>
    <n v="2"/>
    <n v="3"/>
    <n v="1"/>
    <n v="2"/>
    <n v="197900"/>
    <x v="0"/>
    <s v="NWAmes"/>
  </r>
  <r>
    <n v="10928"/>
    <n v="6"/>
    <n v="6"/>
    <x v="66"/>
    <n v="1986"/>
    <n v="1671"/>
    <n v="2"/>
    <n v="3"/>
    <n v="1"/>
    <n v="2"/>
    <n v="200000"/>
    <x v="0"/>
    <s v="NWAmes"/>
  </r>
  <r>
    <n v="10382"/>
    <n v="7"/>
    <n v="6"/>
    <x v="9"/>
    <n v="1973"/>
    <n v="2090"/>
    <n v="2"/>
    <n v="3"/>
    <n v="2"/>
    <n v="2"/>
    <n v="200000"/>
    <x v="0"/>
    <s v="NWAmes"/>
  </r>
  <r>
    <n v="14145"/>
    <n v="7"/>
    <n v="7"/>
    <x v="57"/>
    <n v="1998"/>
    <n v="1621"/>
    <n v="2"/>
    <n v="3"/>
    <n v="0"/>
    <n v="2"/>
    <n v="202500"/>
    <x v="0"/>
    <s v="NWAmes"/>
  </r>
  <r>
    <n v="10603"/>
    <n v="6"/>
    <n v="7"/>
    <x v="63"/>
    <n v="2001"/>
    <n v="1610"/>
    <n v="2"/>
    <n v="3"/>
    <n v="2"/>
    <n v="2"/>
    <n v="205000"/>
    <x v="0"/>
    <s v="NWAmes"/>
  </r>
  <r>
    <n v="10480"/>
    <n v="7"/>
    <n v="6"/>
    <x v="70"/>
    <n v="1976"/>
    <n v="1964"/>
    <n v="2"/>
    <n v="4"/>
    <n v="1"/>
    <n v="2"/>
    <n v="205000"/>
    <x v="0"/>
    <s v="NWAmes"/>
  </r>
  <r>
    <n v="12732"/>
    <n v="7"/>
    <n v="6"/>
    <x v="73"/>
    <n v="1974"/>
    <n v="2067"/>
    <n v="2"/>
    <n v="3"/>
    <n v="2"/>
    <n v="2"/>
    <n v="206000"/>
    <x v="0"/>
    <s v="NWAmes"/>
  </r>
  <r>
    <n v="10240"/>
    <n v="6"/>
    <n v="6"/>
    <x v="6"/>
    <n v="1980"/>
    <n v="1686"/>
    <n v="2"/>
    <n v="3"/>
    <n v="1"/>
    <n v="2"/>
    <n v="207500"/>
    <x v="1"/>
    <s v="NWAmes"/>
  </r>
  <r>
    <n v="13175"/>
    <n v="6"/>
    <n v="6"/>
    <x v="66"/>
    <n v="1988"/>
    <n v="2073"/>
    <n v="2"/>
    <n v="3"/>
    <n v="2"/>
    <n v="2"/>
    <n v="210000"/>
    <x v="0"/>
    <s v="NWAmes"/>
  </r>
  <r>
    <n v="18837"/>
    <n v="6"/>
    <n v="5"/>
    <x v="66"/>
    <n v="1978"/>
    <n v="1891"/>
    <n v="3"/>
    <n v="3"/>
    <n v="1"/>
    <n v="2"/>
    <n v="212500"/>
    <x v="0"/>
    <s v="NWAmes"/>
  </r>
  <r>
    <n v="9373"/>
    <n v="5"/>
    <n v="7"/>
    <x v="71"/>
    <n v="1975"/>
    <n v="1621"/>
    <n v="2"/>
    <n v="3"/>
    <n v="2"/>
    <n v="2"/>
    <n v="213000"/>
    <x v="0"/>
    <s v="NWAmes"/>
  </r>
  <r>
    <n v="12299"/>
    <n v="7"/>
    <n v="6"/>
    <x v="66"/>
    <n v="1985"/>
    <n v="1664"/>
    <n v="2"/>
    <n v="3"/>
    <n v="1"/>
    <n v="2"/>
    <n v="213000"/>
    <x v="0"/>
    <s v="NWAmes"/>
  </r>
  <r>
    <n v="10140"/>
    <n v="7"/>
    <n v="5"/>
    <x v="77"/>
    <n v="1999"/>
    <n v="1680"/>
    <n v="2"/>
    <n v="3"/>
    <n v="1"/>
    <n v="2"/>
    <n v="213250"/>
    <x v="0"/>
    <s v="NWAmes"/>
  </r>
  <r>
    <n v="16635"/>
    <n v="6"/>
    <n v="7"/>
    <x v="63"/>
    <n v="2000"/>
    <n v="1602"/>
    <n v="2"/>
    <n v="3"/>
    <n v="1"/>
    <n v="2"/>
    <n v="215000"/>
    <x v="0"/>
    <s v="NWAmes"/>
  </r>
  <r>
    <n v="20544"/>
    <n v="7"/>
    <n v="6"/>
    <x v="61"/>
    <n v="1991"/>
    <n v="2093"/>
    <n v="2"/>
    <n v="3"/>
    <n v="1"/>
    <n v="2"/>
    <n v="215000"/>
    <x v="1"/>
    <s v="NWAmes"/>
  </r>
  <r>
    <n v="15387"/>
    <n v="7"/>
    <n v="7"/>
    <x v="58"/>
    <n v="1967"/>
    <n v="1620"/>
    <n v="2"/>
    <n v="4"/>
    <n v="1"/>
    <n v="2"/>
    <n v="215000"/>
    <x v="0"/>
    <s v="NWAmes"/>
  </r>
  <r>
    <n v="10456"/>
    <n v="6"/>
    <n v="6"/>
    <x v="58"/>
    <n v="1967"/>
    <n v="1829"/>
    <n v="2"/>
    <n v="4"/>
    <n v="0"/>
    <n v="2"/>
    <n v="218500"/>
    <x v="0"/>
    <s v="NWAmes"/>
  </r>
  <r>
    <n v="14450"/>
    <n v="7"/>
    <n v="5"/>
    <x v="69"/>
    <n v="1979"/>
    <n v="1782"/>
    <n v="2"/>
    <n v="3"/>
    <n v="1"/>
    <n v="2"/>
    <n v="220000"/>
    <x v="0"/>
    <s v="NWAmes"/>
  </r>
  <r>
    <n v="12680"/>
    <n v="7"/>
    <n v="6"/>
    <x v="8"/>
    <n v="1988"/>
    <n v="1688"/>
    <n v="2"/>
    <n v="2"/>
    <n v="1"/>
    <n v="2"/>
    <n v="226500"/>
    <x v="0"/>
    <s v="NWAmes"/>
  </r>
  <r>
    <n v="8400"/>
    <n v="8"/>
    <n v="6"/>
    <x v="75"/>
    <n v="2001"/>
    <n v="1665"/>
    <n v="2"/>
    <n v="3"/>
    <n v="0"/>
    <n v="2"/>
    <n v="227000"/>
    <x v="0"/>
    <s v="NWAmes"/>
  </r>
  <r>
    <n v="13837"/>
    <n v="7"/>
    <n v="5"/>
    <x v="8"/>
    <n v="1988"/>
    <n v="2183"/>
    <n v="2"/>
    <n v="4"/>
    <n v="0"/>
    <n v="3"/>
    <n v="229000"/>
    <x v="1"/>
    <s v="NWAmes"/>
  </r>
  <r>
    <n v="13774"/>
    <n v="7"/>
    <n v="7"/>
    <x v="63"/>
    <n v="1992"/>
    <n v="2288"/>
    <n v="1"/>
    <n v="4"/>
    <n v="2"/>
    <n v="2"/>
    <n v="230000"/>
    <x v="1"/>
    <s v="NWAmes"/>
  </r>
  <r>
    <n v="18559"/>
    <n v="7"/>
    <n v="5"/>
    <x v="66"/>
    <n v="1978"/>
    <n v="2064"/>
    <n v="2"/>
    <n v="3"/>
    <n v="2"/>
    <n v="2"/>
    <n v="235000"/>
    <x v="1"/>
    <s v="NWAmes"/>
  </r>
  <r>
    <n v="16659"/>
    <n v="7"/>
    <n v="7"/>
    <x v="63"/>
    <n v="1994"/>
    <n v="2263"/>
    <n v="2"/>
    <n v="3"/>
    <n v="1"/>
    <n v="2"/>
    <n v="235000"/>
    <x v="0"/>
    <s v="NWAmes"/>
  </r>
  <r>
    <n v="10800"/>
    <n v="6"/>
    <n v="7"/>
    <x v="73"/>
    <n v="1997"/>
    <n v="2614"/>
    <n v="2"/>
    <n v="4"/>
    <n v="1"/>
    <n v="2"/>
    <n v="240000"/>
    <x v="0"/>
    <s v="NWAmes"/>
  </r>
  <r>
    <n v="8000"/>
    <n v="6"/>
    <n v="6"/>
    <x v="12"/>
    <n v="1970"/>
    <n v="2411"/>
    <n v="2"/>
    <n v="4"/>
    <n v="1"/>
    <n v="2"/>
    <n v="240050"/>
    <x v="0"/>
    <s v="NWAmes"/>
  </r>
  <r>
    <n v="10400"/>
    <n v="7"/>
    <n v="5"/>
    <x v="8"/>
    <n v="1988"/>
    <n v="1872"/>
    <n v="2"/>
    <n v="3"/>
    <n v="1"/>
    <n v="2"/>
    <n v="241500"/>
    <x v="0"/>
    <s v="NWAmes"/>
  </r>
  <r>
    <n v="10791"/>
    <n v="6"/>
    <n v="5"/>
    <x v="92"/>
    <n v="1993"/>
    <n v="2495"/>
    <n v="2"/>
    <n v="4"/>
    <n v="1"/>
    <n v="2"/>
    <n v="243500"/>
    <x v="0"/>
    <s v="NWAmes"/>
  </r>
  <r>
    <n v="12388"/>
    <n v="7"/>
    <n v="7"/>
    <x v="6"/>
    <n v="1991"/>
    <n v="2673"/>
    <n v="2"/>
    <n v="4"/>
    <n v="1"/>
    <n v="2"/>
    <n v="249000"/>
    <x v="0"/>
    <s v="NWAmes"/>
  </r>
  <r>
    <n v="16692"/>
    <n v="7"/>
    <n v="5"/>
    <x v="66"/>
    <n v="1978"/>
    <n v="2784"/>
    <n v="3"/>
    <n v="5"/>
    <n v="2"/>
    <n v="2"/>
    <n v="250000"/>
    <x v="0"/>
    <s v="NWAmes"/>
  </r>
  <r>
    <n v="11029"/>
    <n v="6"/>
    <n v="7"/>
    <x v="50"/>
    <n v="1984"/>
    <n v="2654"/>
    <n v="2"/>
    <n v="4"/>
    <n v="1"/>
    <n v="2"/>
    <n v="250000"/>
    <x v="0"/>
    <s v="NWAmes"/>
  </r>
  <r>
    <n v="10530"/>
    <n v="7"/>
    <n v="6"/>
    <x v="92"/>
    <n v="1993"/>
    <n v="2075"/>
    <n v="2"/>
    <n v="3"/>
    <n v="1"/>
    <n v="2"/>
    <n v="255000"/>
    <x v="0"/>
    <s v="NWAmes"/>
  </r>
  <r>
    <n v="10400"/>
    <n v="6"/>
    <n v="7"/>
    <x v="58"/>
    <n v="1997"/>
    <n v="2640"/>
    <n v="2"/>
    <n v="5"/>
    <n v="1"/>
    <n v="2"/>
    <n v="256900"/>
    <x v="0"/>
    <s v="NWAmes"/>
  </r>
  <r>
    <n v="13005"/>
    <n v="7"/>
    <n v="7"/>
    <x v="6"/>
    <n v="1980"/>
    <n v="2353"/>
    <n v="2"/>
    <n v="4"/>
    <n v="1"/>
    <n v="2"/>
    <n v="260000"/>
    <x v="0"/>
    <s v="NWAmes"/>
  </r>
  <r>
    <n v="20781"/>
    <n v="7"/>
    <n v="7"/>
    <x v="50"/>
    <n v="2003"/>
    <n v="2156"/>
    <n v="2"/>
    <n v="3"/>
    <n v="1"/>
    <n v="2"/>
    <n v="262500"/>
    <x v="0"/>
    <s v="NWAmes"/>
  </r>
  <r>
    <n v="12227"/>
    <n v="6"/>
    <n v="7"/>
    <x v="63"/>
    <n v="1995"/>
    <n v="2872"/>
    <n v="2"/>
    <n v="4"/>
    <n v="1"/>
    <n v="2"/>
    <n v="272000"/>
    <x v="1"/>
    <s v="NWAmes"/>
  </r>
  <r>
    <n v="9600"/>
    <n v="8"/>
    <n v="5"/>
    <x v="93"/>
    <n v="1981"/>
    <n v="2524"/>
    <n v="2"/>
    <n v="4"/>
    <n v="1"/>
    <n v="2"/>
    <n v="278000"/>
    <x v="0"/>
    <s v="NWAmes"/>
  </r>
  <r>
    <n v="12511"/>
    <n v="7"/>
    <n v="7"/>
    <x v="66"/>
    <n v="1978"/>
    <n v="2840"/>
    <n v="2"/>
    <n v="4"/>
    <n v="2"/>
    <n v="4"/>
    <n v="292500"/>
    <x v="0"/>
    <s v="NWAmes"/>
  </r>
  <r>
    <n v="8963"/>
    <n v="8"/>
    <n v="9"/>
    <x v="70"/>
    <n v="1996"/>
    <n v="2715"/>
    <n v="3"/>
    <n v="4"/>
    <n v="2"/>
    <n v="2"/>
    <n v="299800"/>
    <x v="1"/>
    <s v="NWAmes"/>
  </r>
  <r>
    <n v="14311"/>
    <n v="8"/>
    <n v="5"/>
    <x v="55"/>
    <n v="1996"/>
    <n v="2340"/>
    <n v="2"/>
    <n v="4"/>
    <n v="1"/>
    <n v="3"/>
    <n v="306000"/>
    <x v="0"/>
    <s v="NWAmes"/>
  </r>
  <r>
    <n v="9656"/>
    <n v="2"/>
    <n v="2"/>
    <x v="23"/>
    <n v="1970"/>
    <n v="832"/>
    <n v="1"/>
    <n v="2"/>
    <n v="1"/>
    <n v="2"/>
    <n v="12789"/>
    <x v="2"/>
    <s v="OldTown"/>
  </r>
  <r>
    <n v="5925"/>
    <n v="3"/>
    <n v="6"/>
    <x v="46"/>
    <n v="1950"/>
    <n v="968"/>
    <n v="1"/>
    <n v="2"/>
    <n v="0"/>
    <n v="0"/>
    <n v="37900"/>
    <x v="0"/>
    <s v="OldTown"/>
  </r>
  <r>
    <n v="5925"/>
    <n v="2"/>
    <n v="4"/>
    <x v="20"/>
    <n v="1950"/>
    <n v="612"/>
    <n v="1"/>
    <n v="1"/>
    <n v="0"/>
    <n v="1"/>
    <n v="45000"/>
    <x v="1"/>
    <s v="OldTown"/>
  </r>
  <r>
    <n v="7311"/>
    <n v="2"/>
    <n v="5"/>
    <x v="13"/>
    <n v="1950"/>
    <n v="407"/>
    <n v="1"/>
    <n v="1"/>
    <n v="0"/>
    <n v="1"/>
    <n v="46500"/>
    <x v="1"/>
    <s v="OldTown"/>
  </r>
  <r>
    <n v="4118"/>
    <n v="4"/>
    <n v="4"/>
    <x v="28"/>
    <n v="1950"/>
    <n v="693"/>
    <n v="1"/>
    <n v="2"/>
    <n v="0"/>
    <n v="0"/>
    <n v="52500"/>
    <x v="0"/>
    <s v="OldTown"/>
  </r>
  <r>
    <n v="11340"/>
    <n v="2"/>
    <n v="1"/>
    <x v="36"/>
    <n v="1950"/>
    <n v="1086"/>
    <n v="1"/>
    <n v="2"/>
    <n v="0"/>
    <n v="2"/>
    <n v="55000"/>
    <x v="2"/>
    <s v="OldTown"/>
  </r>
  <r>
    <n v="3300"/>
    <n v="4"/>
    <n v="3"/>
    <x v="46"/>
    <n v="1950"/>
    <n v="816"/>
    <n v="1"/>
    <n v="2"/>
    <n v="1"/>
    <n v="0"/>
    <n v="58500"/>
    <x v="0"/>
    <s v="OldTown"/>
  </r>
  <r>
    <n v="5400"/>
    <n v="2"/>
    <n v="5"/>
    <x v="20"/>
    <n v="1950"/>
    <n v="599"/>
    <n v="1"/>
    <n v="2"/>
    <n v="0"/>
    <n v="0"/>
    <n v="59000"/>
    <x v="0"/>
    <s v="OldTown"/>
  </r>
  <r>
    <n v="7830"/>
    <n v="3"/>
    <n v="5"/>
    <x v="26"/>
    <n v="1950"/>
    <n v="492"/>
    <n v="1"/>
    <n v="1"/>
    <n v="0"/>
    <n v="1"/>
    <n v="61500"/>
    <x v="0"/>
    <s v="OldTown"/>
  </r>
  <r>
    <n v="3000"/>
    <n v="5"/>
    <n v="1"/>
    <x v="34"/>
    <n v="1950"/>
    <n v="2128"/>
    <n v="2"/>
    <n v="4"/>
    <n v="0"/>
    <n v="0"/>
    <n v="62500"/>
    <x v="0"/>
    <s v="OldTown"/>
  </r>
  <r>
    <n v="4800"/>
    <n v="5"/>
    <n v="4"/>
    <x v="20"/>
    <n v="1950"/>
    <n v="672"/>
    <n v="1"/>
    <n v="2"/>
    <n v="0"/>
    <n v="1"/>
    <n v="64000"/>
    <x v="0"/>
    <s v="OldTown"/>
  </r>
  <r>
    <n v="5747"/>
    <n v="3"/>
    <n v="4"/>
    <x v="36"/>
    <n v="1950"/>
    <n v="840"/>
    <n v="1"/>
    <n v="2"/>
    <n v="0"/>
    <n v="1"/>
    <n v="64000"/>
    <x v="0"/>
    <s v="OldTown"/>
  </r>
  <r>
    <n v="10800"/>
    <n v="4"/>
    <n v="6"/>
    <x v="17"/>
    <n v="2007"/>
    <n v="968"/>
    <n v="2"/>
    <n v="4"/>
    <n v="0"/>
    <n v="1"/>
    <n v="64500"/>
    <x v="0"/>
    <s v="OldTown"/>
  </r>
  <r>
    <n v="12205"/>
    <n v="3"/>
    <n v="1"/>
    <x v="18"/>
    <n v="1992"/>
    <n v="1588"/>
    <n v="2"/>
    <n v="5"/>
    <n v="0"/>
    <n v="0"/>
    <n v="65000"/>
    <x v="0"/>
    <s v="OldTown"/>
  </r>
  <r>
    <n v="5720"/>
    <n v="5"/>
    <n v="6"/>
    <x v="28"/>
    <n v="1950"/>
    <n v="1131"/>
    <n v="1"/>
    <n v="3"/>
    <n v="0"/>
    <n v="1"/>
    <n v="66500"/>
    <x v="0"/>
    <s v="OldTown"/>
  </r>
  <r>
    <n v="5232"/>
    <n v="5"/>
    <n v="5"/>
    <x v="24"/>
    <n v="2004"/>
    <n v="764"/>
    <n v="1"/>
    <n v="2"/>
    <n v="0"/>
    <n v="2"/>
    <n v="73000"/>
    <x v="0"/>
    <s v="OldTown"/>
  </r>
  <r>
    <n v="9045"/>
    <n v="5"/>
    <n v="3"/>
    <x v="46"/>
    <n v="1950"/>
    <n v="2256"/>
    <n v="2"/>
    <n v="4"/>
    <n v="0"/>
    <n v="0"/>
    <n v="76500"/>
    <x v="2"/>
    <s v="OldTown"/>
  </r>
  <r>
    <n v="6756"/>
    <n v="5"/>
    <n v="6"/>
    <x v="46"/>
    <n v="1950"/>
    <n v="899"/>
    <n v="1"/>
    <n v="2"/>
    <n v="0"/>
    <n v="1"/>
    <n v="78000"/>
    <x v="0"/>
    <s v="OldTown"/>
  </r>
  <r>
    <n v="10800"/>
    <n v="3"/>
    <n v="5"/>
    <x v="102"/>
    <n v="1998"/>
    <n v="725"/>
    <n v="1"/>
    <n v="1"/>
    <n v="0"/>
    <n v="1"/>
    <n v="78500"/>
    <x v="0"/>
    <s v="OldTown"/>
  </r>
  <r>
    <n v="5000"/>
    <n v="5"/>
    <n v="4"/>
    <x v="31"/>
    <n v="1950"/>
    <n v="1440"/>
    <n v="1"/>
    <n v="3"/>
    <n v="0"/>
    <n v="1"/>
    <n v="79000"/>
    <x v="0"/>
    <s v="OldTown"/>
  </r>
  <r>
    <n v="5586"/>
    <n v="6"/>
    <n v="7"/>
    <x v="36"/>
    <n v="1998"/>
    <n v="1198"/>
    <n v="1"/>
    <n v="4"/>
    <n v="0"/>
    <n v="0"/>
    <n v="79900"/>
    <x v="0"/>
    <s v="OldTown"/>
  </r>
  <r>
    <n v="4608"/>
    <n v="4"/>
    <n v="6"/>
    <x v="16"/>
    <n v="1950"/>
    <n v="747"/>
    <n v="1"/>
    <n v="2"/>
    <n v="0"/>
    <n v="1"/>
    <n v="80000"/>
    <x v="1"/>
    <s v="OldTown"/>
  </r>
  <r>
    <n v="7404"/>
    <n v="4"/>
    <n v="6"/>
    <x v="36"/>
    <n v="1950"/>
    <n v="861"/>
    <n v="1"/>
    <n v="2"/>
    <n v="0"/>
    <n v="2"/>
    <n v="80000"/>
    <x v="0"/>
    <s v="OldTown"/>
  </r>
  <r>
    <n v="10818"/>
    <n v="4"/>
    <n v="4"/>
    <x v="46"/>
    <n v="1950"/>
    <n v="1760"/>
    <n v="1"/>
    <n v="4"/>
    <n v="1"/>
    <n v="2"/>
    <n v="80000"/>
    <x v="0"/>
    <s v="OldTown"/>
  </r>
  <r>
    <n v="4800"/>
    <n v="4"/>
    <n v="5"/>
    <x v="31"/>
    <n v="1954"/>
    <n v="1844"/>
    <n v="1"/>
    <n v="3"/>
    <n v="2"/>
    <n v="1"/>
    <n v="80400"/>
    <x v="0"/>
    <s v="OldTown"/>
  </r>
  <r>
    <n v="7200"/>
    <n v="5"/>
    <n v="4"/>
    <x v="46"/>
    <n v="2006"/>
    <n v="1022"/>
    <n v="1"/>
    <n v="2"/>
    <n v="0"/>
    <n v="1"/>
    <n v="85000"/>
    <x v="0"/>
    <s v="OldTown"/>
  </r>
  <r>
    <n v="5925"/>
    <n v="4"/>
    <n v="6"/>
    <x v="31"/>
    <n v="1950"/>
    <n v="1141"/>
    <n v="1"/>
    <n v="3"/>
    <n v="0"/>
    <n v="1"/>
    <n v="85000"/>
    <x v="0"/>
    <s v="OldTown"/>
  </r>
  <r>
    <n v="5400"/>
    <n v="5"/>
    <n v="6"/>
    <x v="36"/>
    <n v="1950"/>
    <n v="691"/>
    <n v="1"/>
    <n v="2"/>
    <n v="0"/>
    <n v="1"/>
    <n v="86000"/>
    <x v="0"/>
    <s v="OldTown"/>
  </r>
  <r>
    <n v="5400"/>
    <n v="4"/>
    <n v="7"/>
    <x v="20"/>
    <n v="2005"/>
    <n v="672"/>
    <n v="1"/>
    <n v="2"/>
    <n v="0"/>
    <n v="1"/>
    <n v="86900"/>
    <x v="0"/>
    <s v="OldTown"/>
  </r>
  <r>
    <n v="7008"/>
    <n v="4"/>
    <n v="8"/>
    <x v="31"/>
    <n v="1998"/>
    <n v="720"/>
    <n v="1"/>
    <n v="1"/>
    <n v="0"/>
    <n v="1"/>
    <n v="86900"/>
    <x v="1"/>
    <s v="OldTown"/>
  </r>
  <r>
    <n v="9439"/>
    <n v="5"/>
    <n v="5"/>
    <x v="19"/>
    <n v="1950"/>
    <n v="1248"/>
    <n v="1"/>
    <n v="2"/>
    <n v="0"/>
    <n v="1"/>
    <n v="87000"/>
    <x v="0"/>
    <s v="OldTown"/>
  </r>
  <r>
    <n v="4388"/>
    <n v="5"/>
    <n v="7"/>
    <x v="19"/>
    <n v="1950"/>
    <n v="840"/>
    <n v="1"/>
    <n v="3"/>
    <n v="1"/>
    <n v="0"/>
    <n v="87000"/>
    <x v="1"/>
    <s v="OldTown"/>
  </r>
  <r>
    <n v="9600"/>
    <n v="4"/>
    <n v="2"/>
    <x v="31"/>
    <n v="1950"/>
    <n v="1774"/>
    <n v="2"/>
    <n v="4"/>
    <n v="0"/>
    <n v="3"/>
    <n v="87000"/>
    <x v="0"/>
    <s v="OldTown"/>
  </r>
  <r>
    <n v="9600"/>
    <n v="4"/>
    <n v="4"/>
    <x v="46"/>
    <n v="1950"/>
    <n v="1510"/>
    <n v="2"/>
    <n v="3"/>
    <n v="0"/>
    <n v="2"/>
    <n v="87500"/>
    <x v="1"/>
    <s v="OldTown"/>
  </r>
  <r>
    <n v="5925"/>
    <n v="4"/>
    <n v="7"/>
    <x v="25"/>
    <n v="2000"/>
    <n v="1131"/>
    <n v="1"/>
    <n v="2"/>
    <n v="0"/>
    <n v="2"/>
    <n v="89471"/>
    <x v="0"/>
    <s v="OldTown"/>
  </r>
  <r>
    <n v="4480"/>
    <n v="5"/>
    <n v="5"/>
    <x v="34"/>
    <n v="1950"/>
    <n v="1022"/>
    <n v="1"/>
    <n v="2"/>
    <n v="1"/>
    <n v="1"/>
    <n v="89500"/>
    <x v="0"/>
    <s v="OldTown"/>
  </r>
  <r>
    <n v="10122"/>
    <n v="4"/>
    <n v="6"/>
    <x v="40"/>
    <n v="1950"/>
    <n v="869"/>
    <n v="1"/>
    <n v="1"/>
    <n v="0"/>
    <n v="1"/>
    <n v="89900"/>
    <x v="0"/>
    <s v="OldTown"/>
  </r>
  <r>
    <n v="13600"/>
    <n v="5"/>
    <n v="5"/>
    <x v="31"/>
    <n v="1950"/>
    <n v="2337"/>
    <n v="2"/>
    <n v="5"/>
    <n v="0"/>
    <n v="2"/>
    <n v="90000"/>
    <x v="0"/>
    <s v="OldTown"/>
  </r>
  <r>
    <n v="5784"/>
    <n v="5"/>
    <n v="8"/>
    <x v="39"/>
    <n v="1996"/>
    <n v="886"/>
    <n v="1"/>
    <n v="2"/>
    <n v="0"/>
    <n v="1"/>
    <n v="91300"/>
    <x v="0"/>
    <s v="OldTown"/>
  </r>
  <r>
    <n v="6000"/>
    <n v="4"/>
    <n v="4"/>
    <x v="65"/>
    <n v="1953"/>
    <n v="936"/>
    <n v="1"/>
    <n v="2"/>
    <n v="0"/>
    <n v="2"/>
    <n v="93000"/>
    <x v="0"/>
    <s v="OldTown"/>
  </r>
  <r>
    <n v="6000"/>
    <n v="5"/>
    <n v="4"/>
    <x v="68"/>
    <n v="1954"/>
    <n v="1387"/>
    <n v="2"/>
    <n v="3"/>
    <n v="0"/>
    <n v="1"/>
    <n v="93000"/>
    <x v="0"/>
    <s v="OldTown"/>
  </r>
  <r>
    <n v="5976"/>
    <n v="5"/>
    <n v="7"/>
    <x v="36"/>
    <n v="1950"/>
    <n v="1248"/>
    <n v="2"/>
    <n v="2"/>
    <n v="0"/>
    <n v="0"/>
    <n v="93500"/>
    <x v="0"/>
    <s v="OldTown"/>
  </r>
  <r>
    <n v="7627"/>
    <n v="4"/>
    <n v="6"/>
    <x v="36"/>
    <n v="1950"/>
    <n v="1701"/>
    <n v="2"/>
    <n v="4"/>
    <n v="0"/>
    <n v="0"/>
    <n v="94550"/>
    <x v="0"/>
    <s v="OldTown"/>
  </r>
  <r>
    <n v="10615"/>
    <n v="3"/>
    <n v="5"/>
    <x v="31"/>
    <n v="1970"/>
    <n v="1699"/>
    <n v="2"/>
    <n v="3"/>
    <n v="0"/>
    <n v="2"/>
    <n v="95000"/>
    <x v="0"/>
    <s v="OldTown"/>
  </r>
  <r>
    <n v="5914"/>
    <n v="5"/>
    <n v="9"/>
    <x v="102"/>
    <n v="1996"/>
    <n v="1080"/>
    <n v="1"/>
    <n v="3"/>
    <n v="0"/>
    <n v="0"/>
    <n v="95000"/>
    <x v="0"/>
    <s v="OldTown"/>
  </r>
  <r>
    <n v="8800"/>
    <n v="4"/>
    <n v="7"/>
    <x v="46"/>
    <n v="2004"/>
    <n v="1140"/>
    <n v="1"/>
    <n v="3"/>
    <n v="0"/>
    <n v="0"/>
    <n v="96500"/>
    <x v="0"/>
    <s v="OldTown"/>
  </r>
  <r>
    <n v="7614"/>
    <n v="3"/>
    <n v="5"/>
    <x v="103"/>
    <n v="1950"/>
    <n v="1376"/>
    <n v="1"/>
    <n v="2"/>
    <n v="0"/>
    <n v="1"/>
    <n v="96900"/>
    <x v="0"/>
    <s v="OldTown"/>
  </r>
  <r>
    <n v="12702"/>
    <n v="5"/>
    <n v="5"/>
    <x v="54"/>
    <n v="1956"/>
    <n v="882"/>
    <n v="1"/>
    <n v="2"/>
    <n v="0"/>
    <n v="1"/>
    <n v="97000"/>
    <x v="0"/>
    <s v="OldTown"/>
  </r>
  <r>
    <n v="5852"/>
    <n v="7"/>
    <n v="5"/>
    <x v="104"/>
    <n v="2000"/>
    <n v="1864"/>
    <n v="2"/>
    <n v="6"/>
    <n v="0"/>
    <n v="0"/>
    <n v="97500"/>
    <x v="2"/>
    <s v="OldTown"/>
  </r>
  <r>
    <n v="4571"/>
    <n v="5"/>
    <n v="5"/>
    <x v="38"/>
    <n v="1950"/>
    <n v="1344"/>
    <n v="1"/>
    <n v="4"/>
    <n v="0"/>
    <n v="3"/>
    <n v="98000"/>
    <x v="0"/>
    <s v="OldTown"/>
  </r>
  <r>
    <n v="8520"/>
    <n v="5"/>
    <n v="8"/>
    <x v="23"/>
    <n v="1950"/>
    <n v="792"/>
    <n v="1"/>
    <n v="2"/>
    <n v="0"/>
    <n v="1"/>
    <n v="99500"/>
    <x v="0"/>
    <s v="OldTown"/>
  </r>
  <r>
    <n v="10410"/>
    <n v="3"/>
    <n v="8"/>
    <x v="19"/>
    <n v="2001"/>
    <n v="713"/>
    <n v="1"/>
    <n v="2"/>
    <n v="0"/>
    <n v="1"/>
    <n v="99800"/>
    <x v="1"/>
    <s v="OldTown"/>
  </r>
  <r>
    <n v="5470"/>
    <n v="3"/>
    <n v="5"/>
    <x v="33"/>
    <n v="1958"/>
    <n v="792"/>
    <n v="1"/>
    <n v="2"/>
    <n v="0"/>
    <n v="1"/>
    <n v="99900"/>
    <x v="0"/>
    <s v="OldTown"/>
  </r>
  <r>
    <n v="3153"/>
    <n v="5"/>
    <n v="6"/>
    <x v="36"/>
    <n v="1990"/>
    <n v="967"/>
    <n v="1"/>
    <n v="2"/>
    <n v="1"/>
    <n v="1"/>
    <n v="99900"/>
    <x v="0"/>
    <s v="OldTown"/>
  </r>
  <r>
    <n v="8239"/>
    <n v="5"/>
    <n v="6"/>
    <x v="36"/>
    <n v="1962"/>
    <n v="1245"/>
    <n v="1"/>
    <n v="3"/>
    <n v="0"/>
    <n v="1"/>
    <n v="100000"/>
    <x v="0"/>
    <s v="OldTown"/>
  </r>
  <r>
    <n v="10800"/>
    <n v="4"/>
    <n v="7"/>
    <x v="105"/>
    <n v="1995"/>
    <n v="1047"/>
    <n v="1"/>
    <n v="2"/>
    <n v="0"/>
    <n v="1"/>
    <n v="100000"/>
    <x v="0"/>
    <s v="OldTown"/>
  </r>
  <r>
    <n v="8520"/>
    <n v="5"/>
    <n v="6"/>
    <x v="23"/>
    <n v="2006"/>
    <n v="968"/>
    <n v="1"/>
    <n v="2"/>
    <n v="0"/>
    <n v="2"/>
    <n v="100000"/>
    <x v="0"/>
    <s v="OldTown"/>
  </r>
  <r>
    <n v="10134"/>
    <n v="5"/>
    <n v="5"/>
    <x v="46"/>
    <n v="1950"/>
    <n v="1447"/>
    <n v="1"/>
    <n v="3"/>
    <n v="0"/>
    <n v="0"/>
    <n v="103000"/>
    <x v="0"/>
    <s v="OldTown"/>
  </r>
  <r>
    <n v="6978"/>
    <n v="5"/>
    <n v="7"/>
    <x v="21"/>
    <n v="1980"/>
    <n v="960"/>
    <n v="1"/>
    <n v="2"/>
    <n v="0"/>
    <n v="2"/>
    <n v="103000"/>
    <x v="1"/>
    <s v="OldTown"/>
  </r>
  <r>
    <n v="5500"/>
    <n v="4"/>
    <n v="6"/>
    <x v="54"/>
    <n v="1956"/>
    <n v="882"/>
    <n v="1"/>
    <n v="1"/>
    <n v="0"/>
    <n v="0"/>
    <n v="103200"/>
    <x v="0"/>
    <s v="OldTown"/>
  </r>
  <r>
    <n v="10307"/>
    <n v="6"/>
    <n v="5"/>
    <x v="46"/>
    <n v="1950"/>
    <n v="1944"/>
    <n v="2"/>
    <n v="4"/>
    <n v="0"/>
    <n v="2"/>
    <n v="103500"/>
    <x v="0"/>
    <s v="OldTown"/>
  </r>
  <r>
    <n v="5520"/>
    <n v="6"/>
    <n v="6"/>
    <x v="95"/>
    <n v="1950"/>
    <n v="2229"/>
    <n v="1"/>
    <n v="5"/>
    <n v="0"/>
    <n v="0"/>
    <n v="104000"/>
    <x v="0"/>
    <s v="OldTown"/>
  </r>
  <r>
    <n v="8626"/>
    <n v="4"/>
    <n v="6"/>
    <x v="54"/>
    <n v="1956"/>
    <n v="968"/>
    <n v="1"/>
    <n v="2"/>
    <n v="0"/>
    <n v="1"/>
    <n v="104500"/>
    <x v="0"/>
    <s v="OldTown"/>
  </r>
  <r>
    <n v="5400"/>
    <n v="4"/>
    <n v="6"/>
    <x v="36"/>
    <n v="1950"/>
    <n v="1374"/>
    <n v="1"/>
    <n v="2"/>
    <n v="0"/>
    <n v="1"/>
    <n v="105000"/>
    <x v="0"/>
    <s v="OldTown"/>
  </r>
  <r>
    <n v="10410"/>
    <n v="3"/>
    <n v="4"/>
    <x v="45"/>
    <n v="1950"/>
    <n v="1214"/>
    <n v="1"/>
    <n v="3"/>
    <n v="0"/>
    <n v="3"/>
    <n v="105000"/>
    <x v="0"/>
    <s v="OldTown"/>
  </r>
  <r>
    <n v="3960"/>
    <n v="7"/>
    <n v="8"/>
    <x v="19"/>
    <n v="1950"/>
    <n v="1004"/>
    <n v="1"/>
    <n v="2"/>
    <n v="1"/>
    <n v="1"/>
    <n v="105000"/>
    <x v="0"/>
    <s v="OldTown"/>
  </r>
  <r>
    <n v="7200"/>
    <n v="4"/>
    <n v="5"/>
    <x v="32"/>
    <n v="1950"/>
    <n v="864"/>
    <n v="1"/>
    <n v="2"/>
    <n v="0"/>
    <n v="1"/>
    <n v="105000"/>
    <x v="0"/>
    <s v="OldTown"/>
  </r>
  <r>
    <n v="8520"/>
    <n v="6"/>
    <n v="8"/>
    <x v="44"/>
    <n v="2003"/>
    <n v="720"/>
    <n v="1"/>
    <n v="2"/>
    <n v="0"/>
    <n v="2"/>
    <n v="105900"/>
    <x v="1"/>
    <s v="OldTown"/>
  </r>
  <r>
    <n v="10800"/>
    <n v="5"/>
    <n v="7"/>
    <x v="36"/>
    <n v="1950"/>
    <n v="846"/>
    <n v="1"/>
    <n v="2"/>
    <n v="0"/>
    <n v="2"/>
    <n v="106000"/>
    <x v="0"/>
    <s v="OldTown"/>
  </r>
  <r>
    <n v="8100"/>
    <n v="5"/>
    <n v="5"/>
    <x v="106"/>
    <n v="1965"/>
    <n v="2138"/>
    <n v="2"/>
    <n v="2"/>
    <n v="0"/>
    <n v="2"/>
    <n v="106000"/>
    <x v="0"/>
    <s v="OldTown"/>
  </r>
  <r>
    <n v="10800"/>
    <n v="4"/>
    <n v="7"/>
    <x v="31"/>
    <n v="2000"/>
    <n v="1294"/>
    <n v="2"/>
    <n v="3"/>
    <n v="0"/>
    <n v="0"/>
    <n v="106250"/>
    <x v="0"/>
    <s v="OldTown"/>
  </r>
  <r>
    <n v="9906"/>
    <n v="4"/>
    <n v="4"/>
    <x v="24"/>
    <n v="1950"/>
    <n v="1328"/>
    <n v="1"/>
    <n v="3"/>
    <n v="0"/>
    <n v="1"/>
    <n v="107000"/>
    <x v="0"/>
    <s v="OldTown"/>
  </r>
  <r>
    <n v="5790"/>
    <n v="3"/>
    <n v="6"/>
    <x v="45"/>
    <n v="1950"/>
    <n v="1605"/>
    <n v="2"/>
    <n v="3"/>
    <n v="0"/>
    <n v="1"/>
    <n v="107400"/>
    <x v="1"/>
    <s v="OldTown"/>
  </r>
  <r>
    <n v="6600"/>
    <n v="5"/>
    <n v="4"/>
    <x v="107"/>
    <n v="1965"/>
    <n v="2372"/>
    <n v="2"/>
    <n v="4"/>
    <n v="0"/>
    <n v="1"/>
    <n v="107500"/>
    <x v="0"/>
    <s v="OldTown"/>
  </r>
  <r>
    <n v="6000"/>
    <n v="4"/>
    <n v="7"/>
    <x v="68"/>
    <n v="2000"/>
    <n v="901"/>
    <n v="1"/>
    <n v="2"/>
    <n v="0"/>
    <n v="1"/>
    <n v="107900"/>
    <x v="0"/>
    <s v="OldTown"/>
  </r>
  <r>
    <n v="7741"/>
    <n v="6"/>
    <n v="5"/>
    <x v="27"/>
    <n v="1950"/>
    <n v="1032"/>
    <n v="1"/>
    <n v="2"/>
    <n v="0"/>
    <n v="1"/>
    <n v="108000"/>
    <x v="0"/>
    <s v="OldTown"/>
  </r>
  <r>
    <n v="5400"/>
    <n v="5"/>
    <n v="6"/>
    <x v="26"/>
    <n v="1968"/>
    <n v="1073"/>
    <n v="1"/>
    <n v="2"/>
    <n v="0"/>
    <n v="1"/>
    <n v="108480"/>
    <x v="0"/>
    <s v="OldTown"/>
  </r>
  <r>
    <n v="6000"/>
    <n v="4"/>
    <n v="4"/>
    <x v="36"/>
    <n v="1950"/>
    <n v="960"/>
    <n v="1"/>
    <n v="2"/>
    <n v="0"/>
    <n v="1"/>
    <n v="108500"/>
    <x v="0"/>
    <s v="OldTown"/>
  </r>
  <r>
    <n v="10134"/>
    <n v="5"/>
    <n v="6"/>
    <x v="20"/>
    <n v="1950"/>
    <n v="1034"/>
    <n v="1"/>
    <n v="2"/>
    <n v="0"/>
    <n v="1"/>
    <n v="109000"/>
    <x v="0"/>
    <s v="OldTown"/>
  </r>
  <r>
    <n v="4485"/>
    <n v="5"/>
    <n v="7"/>
    <x v="36"/>
    <n v="1950"/>
    <n v="936"/>
    <n v="1"/>
    <n v="2"/>
    <n v="1"/>
    <n v="0"/>
    <n v="109500"/>
    <x v="0"/>
    <s v="OldTown"/>
  </r>
  <r>
    <n v="6120"/>
    <n v="6"/>
    <n v="5"/>
    <x v="23"/>
    <n v="1950"/>
    <n v="1068"/>
    <n v="1"/>
    <n v="2"/>
    <n v="1"/>
    <n v="1"/>
    <n v="109500"/>
    <x v="0"/>
    <s v="OldTown"/>
  </r>
  <r>
    <n v="9022"/>
    <n v="5"/>
    <n v="8"/>
    <x v="27"/>
    <n v="2006"/>
    <n v="792"/>
    <n v="1"/>
    <n v="2"/>
    <n v="0"/>
    <n v="1"/>
    <n v="109500"/>
    <x v="0"/>
    <s v="OldTown"/>
  </r>
  <r>
    <n v="10440"/>
    <n v="5"/>
    <n v="6"/>
    <x v="46"/>
    <n v="1981"/>
    <n v="1230"/>
    <n v="1"/>
    <n v="2"/>
    <n v="0"/>
    <n v="2"/>
    <n v="110000"/>
    <x v="0"/>
    <s v="OldTown"/>
  </r>
  <r>
    <n v="3500"/>
    <n v="5"/>
    <n v="7"/>
    <x v="22"/>
    <n v="1950"/>
    <n v="1284"/>
    <n v="1"/>
    <n v="2"/>
    <n v="0"/>
    <n v="1"/>
    <n v="110000"/>
    <x v="0"/>
    <s v="OldTown"/>
  </r>
  <r>
    <n v="9750"/>
    <n v="5"/>
    <n v="6"/>
    <x v="49"/>
    <n v="1959"/>
    <n v="984"/>
    <n v="1"/>
    <n v="2"/>
    <n v="0"/>
    <n v="1"/>
    <n v="110000"/>
    <x v="0"/>
    <s v="OldTown"/>
  </r>
  <r>
    <n v="11800"/>
    <n v="4"/>
    <n v="7"/>
    <x v="18"/>
    <n v="2002"/>
    <n v="1382"/>
    <n v="2"/>
    <n v="1"/>
    <n v="1"/>
    <n v="1"/>
    <n v="110000"/>
    <x v="0"/>
    <s v="OldTown"/>
  </r>
  <r>
    <n v="5684"/>
    <n v="6"/>
    <n v="8"/>
    <x v="19"/>
    <n v="2005"/>
    <n v="813"/>
    <n v="1"/>
    <n v="2"/>
    <n v="0"/>
    <n v="1"/>
    <n v="110000"/>
    <x v="0"/>
    <s v="OldTown"/>
  </r>
  <r>
    <n v="3880"/>
    <n v="5"/>
    <n v="9"/>
    <x v="16"/>
    <n v="1997"/>
    <n v="866"/>
    <n v="1"/>
    <n v="2"/>
    <n v="0"/>
    <n v="0"/>
    <n v="110500"/>
    <x v="1"/>
    <s v="OldTown"/>
  </r>
  <r>
    <n v="6000"/>
    <n v="6"/>
    <n v="6"/>
    <x v="24"/>
    <n v="1980"/>
    <n v="1103"/>
    <n v="1"/>
    <n v="2"/>
    <n v="1"/>
    <n v="2"/>
    <n v="110500"/>
    <x v="1"/>
    <s v="OldTown"/>
  </r>
  <r>
    <n v="4800"/>
    <n v="5"/>
    <n v="5"/>
    <x v="46"/>
    <n v="2003"/>
    <n v="1360"/>
    <n v="1"/>
    <n v="2"/>
    <n v="0"/>
    <n v="1"/>
    <n v="111000"/>
    <x v="0"/>
    <s v="OldTown"/>
  </r>
  <r>
    <n v="5520"/>
    <n v="4"/>
    <n v="6"/>
    <x v="36"/>
    <n v="1980"/>
    <n v="1657"/>
    <n v="1"/>
    <n v="4"/>
    <n v="1"/>
    <n v="1"/>
    <n v="111500"/>
    <x v="0"/>
    <s v="OldTown"/>
  </r>
  <r>
    <n v="7745"/>
    <n v="4"/>
    <n v="6"/>
    <x v="31"/>
    <n v="1950"/>
    <n v="1951"/>
    <n v="2"/>
    <n v="4"/>
    <n v="0"/>
    <n v="2"/>
    <n v="111500"/>
    <x v="0"/>
    <s v="OldTown"/>
  </r>
  <r>
    <n v="5633"/>
    <n v="5"/>
    <n v="7"/>
    <x v="24"/>
    <n v="1950"/>
    <n v="844"/>
    <n v="1"/>
    <n v="2"/>
    <n v="0"/>
    <n v="1"/>
    <n v="111500"/>
    <x v="0"/>
    <s v="OldTown"/>
  </r>
  <r>
    <n v="7000"/>
    <n v="6"/>
    <n v="6"/>
    <x v="27"/>
    <n v="1950"/>
    <n v="1310"/>
    <n v="2"/>
    <n v="2"/>
    <n v="0"/>
    <n v="1"/>
    <n v="112000"/>
    <x v="1"/>
    <s v="OldTown"/>
  </r>
  <r>
    <n v="6000"/>
    <n v="5"/>
    <n v="6"/>
    <x v="52"/>
    <n v="1957"/>
    <n v="928"/>
    <n v="1"/>
    <n v="3"/>
    <n v="0"/>
    <n v="1"/>
    <n v="112500"/>
    <x v="0"/>
    <s v="OldTown"/>
  </r>
  <r>
    <n v="15783"/>
    <n v="5"/>
    <n v="5"/>
    <x v="86"/>
    <n v="1952"/>
    <n v="924"/>
    <n v="1"/>
    <n v="2"/>
    <n v="0"/>
    <n v="1"/>
    <n v="112500"/>
    <x v="0"/>
    <s v="OldTown"/>
  </r>
  <r>
    <n v="4456"/>
    <n v="4"/>
    <n v="5"/>
    <x v="36"/>
    <n v="2008"/>
    <n v="1452"/>
    <n v="2"/>
    <n v="2"/>
    <n v="0"/>
    <n v="0"/>
    <n v="113000"/>
    <x v="0"/>
    <s v="OldTown"/>
  </r>
  <r>
    <n v="5680"/>
    <n v="5"/>
    <n v="4"/>
    <x v="108"/>
    <n v="1950"/>
    <n v="1173"/>
    <n v="2"/>
    <n v="3"/>
    <n v="0"/>
    <n v="1"/>
    <n v="113000"/>
    <x v="0"/>
    <s v="OldTown"/>
  </r>
  <r>
    <n v="8146"/>
    <n v="4"/>
    <n v="8"/>
    <x v="31"/>
    <n v="2003"/>
    <n v="1039"/>
    <n v="1"/>
    <n v="2"/>
    <n v="0"/>
    <n v="1"/>
    <n v="114000"/>
    <x v="1"/>
    <s v="OldTown"/>
  </r>
  <r>
    <n v="7506"/>
    <n v="5"/>
    <n v="8"/>
    <x v="24"/>
    <n v="1950"/>
    <n v="1159"/>
    <n v="1"/>
    <n v="3"/>
    <n v="0"/>
    <n v="1"/>
    <n v="114000"/>
    <x v="1"/>
    <s v="OldTown"/>
  </r>
  <r>
    <n v="9143"/>
    <n v="5"/>
    <n v="7"/>
    <x v="31"/>
    <n v="2003"/>
    <n v="1017"/>
    <n v="1"/>
    <n v="2"/>
    <n v="0"/>
    <n v="1"/>
    <n v="114000"/>
    <x v="0"/>
    <s v="OldTown"/>
  </r>
  <r>
    <n v="4571"/>
    <n v="5"/>
    <n v="7"/>
    <x v="46"/>
    <n v="1950"/>
    <n v="1232"/>
    <n v="1"/>
    <n v="3"/>
    <n v="0"/>
    <n v="2"/>
    <n v="114000"/>
    <x v="0"/>
    <s v="OldTown"/>
  </r>
  <r>
    <n v="3600"/>
    <n v="6"/>
    <n v="7"/>
    <x v="46"/>
    <n v="1993"/>
    <n v="1368"/>
    <n v="1"/>
    <n v="3"/>
    <n v="0"/>
    <n v="1"/>
    <n v="114504"/>
    <x v="0"/>
    <s v="OldTown"/>
  </r>
  <r>
    <n v="8960"/>
    <n v="5"/>
    <n v="6"/>
    <x v="17"/>
    <n v="1950"/>
    <n v="1028"/>
    <n v="1"/>
    <n v="2"/>
    <n v="1"/>
    <n v="2"/>
    <n v="115000"/>
    <x v="0"/>
    <s v="OldTown"/>
  </r>
  <r>
    <n v="3950"/>
    <n v="6"/>
    <n v="8"/>
    <x v="21"/>
    <n v="2004"/>
    <n v="1224"/>
    <n v="1"/>
    <n v="3"/>
    <n v="0"/>
    <n v="1"/>
    <n v="115000"/>
    <x v="0"/>
    <s v="OldTown"/>
  </r>
  <r>
    <n v="6000"/>
    <n v="5"/>
    <n v="5"/>
    <x v="40"/>
    <n v="1950"/>
    <n v="789"/>
    <n v="1"/>
    <n v="2"/>
    <n v="0"/>
    <n v="1"/>
    <n v="115000"/>
    <x v="0"/>
    <s v="OldTown"/>
  </r>
  <r>
    <n v="8516"/>
    <n v="4"/>
    <n v="6"/>
    <x v="33"/>
    <n v="2006"/>
    <n v="1093"/>
    <n v="1"/>
    <n v="2"/>
    <n v="0"/>
    <n v="1"/>
    <n v="115500"/>
    <x v="0"/>
    <s v="OldTown"/>
  </r>
  <r>
    <n v="4400"/>
    <n v="6"/>
    <n v="8"/>
    <x v="36"/>
    <n v="1950"/>
    <n v="1118"/>
    <n v="1"/>
    <n v="2"/>
    <n v="0"/>
    <n v="2"/>
    <n v="116000"/>
    <x v="0"/>
    <s v="OldTown"/>
  </r>
  <r>
    <n v="5700"/>
    <n v="7"/>
    <n v="7"/>
    <x v="21"/>
    <n v="1950"/>
    <n v="1111"/>
    <n v="1"/>
    <n v="2"/>
    <n v="1"/>
    <n v="1"/>
    <n v="116900"/>
    <x v="0"/>
    <s v="OldTown"/>
  </r>
  <r>
    <n v="5680"/>
    <n v="5"/>
    <n v="3"/>
    <x v="108"/>
    <n v="1950"/>
    <n v="1214"/>
    <n v="1"/>
    <n v="2"/>
    <n v="0"/>
    <n v="1"/>
    <n v="117000"/>
    <x v="0"/>
    <s v="OldTown"/>
  </r>
  <r>
    <n v="5400"/>
    <n v="5"/>
    <n v="7"/>
    <x v="68"/>
    <n v="2000"/>
    <n v="833"/>
    <n v="1"/>
    <n v="2"/>
    <n v="0"/>
    <n v="1"/>
    <n v="117000"/>
    <x v="1"/>
    <s v="OldTown"/>
  </r>
  <r>
    <n v="5310"/>
    <n v="6"/>
    <n v="8"/>
    <x v="46"/>
    <n v="2003"/>
    <n v="1635"/>
    <n v="1"/>
    <n v="2"/>
    <n v="0"/>
    <n v="1"/>
    <n v="117000"/>
    <x v="1"/>
    <s v="OldTown"/>
  </r>
  <r>
    <n v="9900"/>
    <n v="6"/>
    <n v="4"/>
    <x v="109"/>
    <n v="1950"/>
    <n v="2210"/>
    <n v="2"/>
    <n v="5"/>
    <n v="0"/>
    <n v="1"/>
    <n v="117500"/>
    <x v="0"/>
    <s v="OldTown"/>
  </r>
  <r>
    <n v="11426"/>
    <n v="4"/>
    <n v="6"/>
    <x v="46"/>
    <n v="1996"/>
    <n v="1594"/>
    <n v="2"/>
    <n v="3"/>
    <n v="0"/>
    <n v="0"/>
    <n v="118000"/>
    <x v="0"/>
    <s v="OldTown"/>
  </r>
  <r>
    <n v="7200"/>
    <n v="5"/>
    <n v="7"/>
    <x v="20"/>
    <n v="1992"/>
    <n v="804"/>
    <n v="1"/>
    <n v="2"/>
    <n v="2"/>
    <n v="1"/>
    <n v="119000"/>
    <x v="1"/>
    <s v="OldTown"/>
  </r>
  <r>
    <n v="6900"/>
    <n v="6"/>
    <n v="7"/>
    <x v="39"/>
    <n v="2000"/>
    <n v="1251"/>
    <n v="1"/>
    <n v="3"/>
    <n v="0"/>
    <n v="1"/>
    <n v="119000"/>
    <x v="0"/>
    <s v="OldTown"/>
  </r>
  <r>
    <n v="3600"/>
    <n v="6"/>
    <n v="7"/>
    <x v="48"/>
    <n v="2007"/>
    <n v="1288"/>
    <n v="1"/>
    <n v="3"/>
    <n v="1"/>
    <n v="1"/>
    <n v="119000"/>
    <x v="0"/>
    <s v="OldTown"/>
  </r>
  <r>
    <n v="5400"/>
    <n v="6"/>
    <n v="6"/>
    <x v="36"/>
    <n v="1950"/>
    <n v="1480"/>
    <n v="1"/>
    <n v="3"/>
    <n v="0"/>
    <n v="1"/>
    <n v="119000"/>
    <x v="0"/>
    <s v="OldTown"/>
  </r>
  <r>
    <n v="7628"/>
    <n v="4"/>
    <n v="6"/>
    <x v="20"/>
    <n v="1985"/>
    <n v="1656"/>
    <n v="2"/>
    <n v="2"/>
    <n v="0"/>
    <n v="2"/>
    <n v="119164"/>
    <x v="1"/>
    <s v="OldTown"/>
  </r>
  <r>
    <n v="7800"/>
    <n v="5"/>
    <n v="7"/>
    <x v="30"/>
    <n v="1950"/>
    <n v="1118"/>
    <n v="1"/>
    <n v="3"/>
    <n v="1"/>
    <n v="2"/>
    <n v="119900"/>
    <x v="0"/>
    <s v="OldTown"/>
  </r>
  <r>
    <n v="5400"/>
    <n v="7"/>
    <n v="6"/>
    <x v="36"/>
    <n v="2006"/>
    <n v="1027"/>
    <n v="1"/>
    <n v="2"/>
    <n v="1"/>
    <n v="0"/>
    <n v="120000"/>
    <x v="0"/>
    <s v="OldTown"/>
  </r>
  <r>
    <n v="6000"/>
    <n v="3"/>
    <n v="7"/>
    <x v="40"/>
    <n v="2002"/>
    <n v="1183"/>
    <n v="1"/>
    <n v="2"/>
    <n v="0"/>
    <n v="1"/>
    <n v="120000"/>
    <x v="1"/>
    <s v="OldTown"/>
  </r>
  <r>
    <n v="10800"/>
    <n v="5"/>
    <n v="6"/>
    <x v="36"/>
    <n v="1950"/>
    <n v="1130"/>
    <n v="1"/>
    <n v="2"/>
    <n v="1"/>
    <n v="2"/>
    <n v="120000"/>
    <x v="0"/>
    <s v="OldTown"/>
  </r>
  <r>
    <n v="9576"/>
    <n v="6"/>
    <n v="7"/>
    <x v="16"/>
    <n v="1950"/>
    <n v="1182"/>
    <n v="1"/>
    <n v="3"/>
    <n v="0"/>
    <n v="1"/>
    <n v="120000"/>
    <x v="0"/>
    <s v="OldTown"/>
  </r>
  <r>
    <n v="3068"/>
    <n v="6"/>
    <n v="8"/>
    <x v="36"/>
    <n v="1993"/>
    <n v="1324"/>
    <n v="1"/>
    <n v="3"/>
    <n v="0"/>
    <n v="1"/>
    <n v="122000"/>
    <x v="1"/>
    <s v="OldTown"/>
  </r>
  <r>
    <n v="5250"/>
    <n v="8"/>
    <n v="5"/>
    <x v="110"/>
    <n v="1987"/>
    <n v="2358"/>
    <n v="2"/>
    <n v="4"/>
    <n v="0"/>
    <n v="0"/>
    <n v="122000"/>
    <x v="1"/>
    <s v="OldTown"/>
  </r>
  <r>
    <n v="10120"/>
    <n v="7"/>
    <n v="4"/>
    <x v="46"/>
    <n v="1950"/>
    <n v="1889"/>
    <n v="1"/>
    <n v="4"/>
    <n v="1"/>
    <n v="1"/>
    <n v="122000"/>
    <x v="0"/>
    <s v="OldTown"/>
  </r>
  <r>
    <n v="7308"/>
    <n v="5"/>
    <n v="5"/>
    <x v="36"/>
    <n v="1950"/>
    <n v="1740"/>
    <n v="1"/>
    <n v="2"/>
    <n v="1"/>
    <n v="1"/>
    <n v="122250"/>
    <x v="2"/>
    <s v="OldTown"/>
  </r>
  <r>
    <n v="11340"/>
    <n v="4"/>
    <n v="6"/>
    <x v="105"/>
    <n v="1950"/>
    <n v="2290"/>
    <n v="2"/>
    <n v="4"/>
    <n v="0"/>
    <n v="2"/>
    <n v="122500"/>
    <x v="0"/>
    <s v="OldTown"/>
  </r>
  <r>
    <n v="9184"/>
    <n v="5"/>
    <n v="7"/>
    <x v="40"/>
    <n v="2005"/>
    <n v="1323"/>
    <n v="1"/>
    <n v="3"/>
    <n v="0"/>
    <n v="2"/>
    <n v="122600"/>
    <x v="0"/>
    <s v="OldTown"/>
  </r>
  <r>
    <n v="5775"/>
    <n v="6"/>
    <n v="7"/>
    <x v="45"/>
    <n v="2002"/>
    <n v="1427"/>
    <n v="1"/>
    <n v="3"/>
    <n v="0"/>
    <n v="1"/>
    <n v="123000"/>
    <x v="0"/>
    <s v="OldTown"/>
  </r>
  <r>
    <n v="6120"/>
    <n v="5"/>
    <n v="5"/>
    <x v="23"/>
    <n v="1950"/>
    <n v="1902"/>
    <n v="2"/>
    <n v="4"/>
    <n v="0"/>
    <n v="2"/>
    <n v="123500"/>
    <x v="0"/>
    <s v="OldTown"/>
  </r>
  <r>
    <n v="9000"/>
    <n v="5"/>
    <n v="6"/>
    <x v="109"/>
    <n v="1991"/>
    <n v="1750"/>
    <n v="1"/>
    <n v="3"/>
    <n v="0"/>
    <n v="1"/>
    <n v="124000"/>
    <x v="0"/>
    <s v="OldTown"/>
  </r>
  <r>
    <n v="7596"/>
    <n v="5"/>
    <n v="5"/>
    <x v="86"/>
    <n v="1952"/>
    <n v="1960"/>
    <n v="2"/>
    <n v="4"/>
    <n v="0"/>
    <n v="2"/>
    <n v="124500"/>
    <x v="0"/>
    <s v="OldTown"/>
  </r>
  <r>
    <n v="3600"/>
    <n v="5"/>
    <n v="7"/>
    <x v="19"/>
    <n v="2005"/>
    <n v="1358"/>
    <n v="1"/>
    <n v="3"/>
    <n v="1"/>
    <n v="1"/>
    <n v="124500"/>
    <x v="1"/>
    <s v="OldTown"/>
  </r>
  <r>
    <n v="8820"/>
    <n v="5"/>
    <n v="6"/>
    <x v="102"/>
    <n v="1996"/>
    <n v="1869"/>
    <n v="1"/>
    <n v="2"/>
    <n v="0"/>
    <n v="2"/>
    <n v="124900"/>
    <x v="0"/>
    <s v="OldTown"/>
  </r>
  <r>
    <n v="10230"/>
    <n v="5"/>
    <n v="7"/>
    <x v="24"/>
    <n v="1950"/>
    <n v="1078"/>
    <n v="1"/>
    <n v="3"/>
    <n v="0"/>
    <n v="1"/>
    <n v="125000"/>
    <x v="0"/>
    <s v="OldTown"/>
  </r>
  <r>
    <n v="8235"/>
    <n v="5"/>
    <n v="7"/>
    <x v="60"/>
    <n v="1995"/>
    <n v="825"/>
    <n v="1"/>
    <n v="2"/>
    <n v="0"/>
    <n v="2"/>
    <n v="125000"/>
    <x v="1"/>
    <s v="OldTown"/>
  </r>
  <r>
    <n v="9600"/>
    <n v="5"/>
    <n v="8"/>
    <x v="24"/>
    <n v="1994"/>
    <n v="1472"/>
    <n v="1"/>
    <n v="3"/>
    <n v="0"/>
    <n v="1"/>
    <n v="125000"/>
    <x v="0"/>
    <s v="OldTown"/>
  </r>
  <r>
    <n v="11340"/>
    <n v="6"/>
    <n v="5"/>
    <x v="23"/>
    <n v="1950"/>
    <n v="1200"/>
    <n v="1"/>
    <n v="4"/>
    <n v="0"/>
    <n v="1"/>
    <n v="125000"/>
    <x v="0"/>
    <s v="OldTown"/>
  </r>
  <r>
    <n v="9750"/>
    <n v="5"/>
    <n v="5"/>
    <x v="33"/>
    <n v="1958"/>
    <n v="960"/>
    <n v="1"/>
    <n v="3"/>
    <n v="0"/>
    <n v="2"/>
    <n v="125000"/>
    <x v="0"/>
    <s v="OldTown"/>
  </r>
  <r>
    <n v="7740"/>
    <n v="4"/>
    <n v="7"/>
    <x v="46"/>
    <n v="1950"/>
    <n v="1363"/>
    <n v="1"/>
    <n v="3"/>
    <n v="0"/>
    <n v="2"/>
    <n v="125500"/>
    <x v="0"/>
    <s v="OldTown"/>
  </r>
  <r>
    <n v="5820"/>
    <n v="3"/>
    <n v="8"/>
    <x v="60"/>
    <n v="2005"/>
    <n v="1163"/>
    <n v="1"/>
    <n v="3"/>
    <n v="0"/>
    <n v="1"/>
    <n v="126175"/>
    <x v="1"/>
    <s v="OldTown"/>
  </r>
  <r>
    <n v="4347"/>
    <n v="6"/>
    <n v="8"/>
    <x v="46"/>
    <n v="1950"/>
    <n v="1609"/>
    <n v="1"/>
    <n v="3"/>
    <n v="0"/>
    <n v="1"/>
    <n v="127500"/>
    <x v="0"/>
    <s v="OldTown"/>
  </r>
  <r>
    <n v="6000"/>
    <n v="6"/>
    <n v="6"/>
    <x v="17"/>
    <n v="1950"/>
    <n v="1296"/>
    <n v="1"/>
    <n v="3"/>
    <n v="0"/>
    <n v="2"/>
    <n v="127500"/>
    <x v="0"/>
    <s v="OldTown"/>
  </r>
  <r>
    <n v="6300"/>
    <n v="6"/>
    <n v="6"/>
    <x v="84"/>
    <n v="2001"/>
    <n v="1484"/>
    <n v="2"/>
    <n v="3"/>
    <n v="1"/>
    <n v="0"/>
    <n v="128000"/>
    <x v="0"/>
    <s v="OldTown"/>
  </r>
  <r>
    <n v="10284"/>
    <n v="4"/>
    <n v="7"/>
    <x v="24"/>
    <n v="1993"/>
    <n v="1281"/>
    <n v="2"/>
    <n v="1"/>
    <n v="0"/>
    <n v="2"/>
    <n v="128500"/>
    <x v="0"/>
    <s v="OldTown"/>
  </r>
  <r>
    <n v="12358"/>
    <n v="5"/>
    <n v="6"/>
    <x v="28"/>
    <n v="1950"/>
    <n v="1382"/>
    <n v="1"/>
    <n v="2"/>
    <n v="0"/>
    <n v="2"/>
    <n v="128500"/>
    <x v="0"/>
    <s v="OldTown"/>
  </r>
  <r>
    <n v="4080"/>
    <n v="6"/>
    <n v="8"/>
    <x v="14"/>
    <n v="1998"/>
    <n v="1378"/>
    <n v="1"/>
    <n v="3"/>
    <n v="0"/>
    <n v="1"/>
    <n v="128900"/>
    <x v="0"/>
    <s v="OldTown"/>
  </r>
  <r>
    <n v="11851"/>
    <n v="5"/>
    <n v="7"/>
    <x v="40"/>
    <n v="2009"/>
    <n v="1633"/>
    <n v="1"/>
    <n v="3"/>
    <n v="1"/>
    <n v="1"/>
    <n v="129000"/>
    <x v="1"/>
    <s v="OldTown"/>
  </r>
  <r>
    <n v="9900"/>
    <n v="5"/>
    <n v="8"/>
    <x v="46"/>
    <n v="2002"/>
    <n v="1464"/>
    <n v="2"/>
    <n v="3"/>
    <n v="0"/>
    <n v="0"/>
    <n v="129000"/>
    <x v="0"/>
    <s v="OldTown"/>
  </r>
  <r>
    <n v="6000"/>
    <n v="5"/>
    <n v="9"/>
    <x v="103"/>
    <n v="2005"/>
    <n v="1540"/>
    <n v="1"/>
    <n v="3"/>
    <n v="0"/>
    <n v="0"/>
    <n v="129400"/>
    <x v="0"/>
    <s v="OldTown"/>
  </r>
  <r>
    <n v="6000"/>
    <n v="5"/>
    <n v="7"/>
    <x v="32"/>
    <n v="1970"/>
    <n v="1328"/>
    <n v="1"/>
    <n v="3"/>
    <n v="0"/>
    <n v="1"/>
    <n v="129500"/>
    <x v="4"/>
    <s v="OldTown"/>
  </r>
  <r>
    <n v="9600"/>
    <n v="6"/>
    <n v="5"/>
    <x v="48"/>
    <n v="1950"/>
    <n v="2058"/>
    <n v="1"/>
    <n v="3"/>
    <n v="1"/>
    <n v="2"/>
    <n v="129500"/>
    <x v="0"/>
    <s v="OldTown"/>
  </r>
  <r>
    <n v="6120"/>
    <n v="7"/>
    <n v="5"/>
    <x v="29"/>
    <n v="1950"/>
    <n v="1774"/>
    <n v="2"/>
    <n v="2"/>
    <n v="2"/>
    <n v="2"/>
    <n v="129900"/>
    <x v="0"/>
    <s v="OldTown"/>
  </r>
  <r>
    <n v="5500"/>
    <n v="5"/>
    <n v="7"/>
    <x v="37"/>
    <n v="2001"/>
    <n v="1316"/>
    <n v="1"/>
    <n v="3"/>
    <n v="0"/>
    <n v="2"/>
    <n v="130000"/>
    <x v="0"/>
    <s v="OldTown"/>
  </r>
  <r>
    <n v="15660"/>
    <n v="5"/>
    <n v="8"/>
    <x v="46"/>
    <n v="2003"/>
    <n v="1306"/>
    <n v="1"/>
    <n v="3"/>
    <n v="0"/>
    <n v="2"/>
    <n v="130000"/>
    <x v="1"/>
    <s v="OldTown"/>
  </r>
  <r>
    <n v="9600"/>
    <n v="5"/>
    <n v="5"/>
    <x v="36"/>
    <n v="1960"/>
    <n v="2350"/>
    <n v="2"/>
    <n v="4"/>
    <n v="0"/>
    <n v="2"/>
    <n v="130000"/>
    <x v="0"/>
    <s v="OldTown"/>
  </r>
  <r>
    <n v="7200"/>
    <n v="5"/>
    <n v="8"/>
    <x v="20"/>
    <n v="1950"/>
    <n v="1072"/>
    <n v="1"/>
    <n v="2"/>
    <n v="2"/>
    <n v="2"/>
    <n v="130000"/>
    <x v="0"/>
    <s v="OldTown"/>
  </r>
  <r>
    <n v="12150"/>
    <n v="5"/>
    <n v="5"/>
    <x v="68"/>
    <n v="1954"/>
    <n v="1795"/>
    <n v="2"/>
    <n v="4"/>
    <n v="0"/>
    <n v="1"/>
    <n v="131500"/>
    <x v="0"/>
    <s v="OldTown"/>
  </r>
  <r>
    <n v="5350"/>
    <n v="7"/>
    <n v="8"/>
    <x v="36"/>
    <n v="1965"/>
    <n v="1450"/>
    <n v="1"/>
    <n v="3"/>
    <n v="0"/>
    <n v="1"/>
    <n v="132000"/>
    <x v="0"/>
    <s v="OldTown"/>
  </r>
  <r>
    <n v="9600"/>
    <n v="5"/>
    <n v="7"/>
    <x v="46"/>
    <n v="2002"/>
    <n v="1432"/>
    <n v="2"/>
    <n v="2"/>
    <n v="0"/>
    <n v="2"/>
    <n v="132000"/>
    <x v="1"/>
    <s v="OldTown"/>
  </r>
  <r>
    <n v="7200"/>
    <n v="6"/>
    <n v="6"/>
    <x v="46"/>
    <n v="1998"/>
    <n v="2291"/>
    <n v="2"/>
    <n v="4"/>
    <n v="1"/>
    <n v="2"/>
    <n v="133900"/>
    <x v="0"/>
    <s v="OldTown"/>
  </r>
  <r>
    <n v="10410"/>
    <n v="5"/>
    <n v="7"/>
    <x v="38"/>
    <n v="1987"/>
    <n v="1656"/>
    <n v="2"/>
    <n v="3"/>
    <n v="0"/>
    <n v="1"/>
    <n v="135000"/>
    <x v="0"/>
    <s v="OldTown"/>
  </r>
  <r>
    <n v="3378"/>
    <n v="7"/>
    <n v="8"/>
    <x v="13"/>
    <n v="1992"/>
    <n v="1389"/>
    <n v="1"/>
    <n v="3"/>
    <n v="2"/>
    <n v="1"/>
    <n v="135000"/>
    <x v="1"/>
    <s v="OldTown"/>
  </r>
  <r>
    <n v="9000"/>
    <n v="5"/>
    <n v="8"/>
    <x v="31"/>
    <n v="2006"/>
    <n v="1174"/>
    <n v="1"/>
    <n v="2"/>
    <n v="1"/>
    <n v="2"/>
    <n v="135000"/>
    <x v="0"/>
    <s v="OldTown"/>
  </r>
  <r>
    <n v="9600"/>
    <n v="5"/>
    <n v="6"/>
    <x v="40"/>
    <n v="1950"/>
    <n v="1668"/>
    <n v="1"/>
    <n v="3"/>
    <n v="0"/>
    <n v="1"/>
    <n v="135000"/>
    <x v="0"/>
    <s v="OldTown"/>
  </r>
  <r>
    <n v="6000"/>
    <n v="5"/>
    <n v="7"/>
    <x v="60"/>
    <n v="1955"/>
    <n v="960"/>
    <n v="1"/>
    <n v="3"/>
    <n v="0"/>
    <n v="2"/>
    <n v="135500"/>
    <x v="0"/>
    <s v="OldTown"/>
  </r>
  <r>
    <n v="8520"/>
    <n v="6"/>
    <n v="7"/>
    <x v="38"/>
    <n v="1950"/>
    <n v="2526"/>
    <n v="2"/>
    <n v="5"/>
    <n v="1"/>
    <n v="1"/>
    <n v="136000"/>
    <x v="1"/>
    <s v="OldTown"/>
  </r>
  <r>
    <n v="9639"/>
    <n v="4"/>
    <n v="8"/>
    <x v="31"/>
    <n v="1950"/>
    <n v="1798"/>
    <n v="2"/>
    <n v="4"/>
    <n v="0"/>
    <n v="2"/>
    <n v="137000"/>
    <x v="0"/>
    <s v="OldTown"/>
  </r>
  <r>
    <n v="9142"/>
    <n v="6"/>
    <n v="8"/>
    <x v="46"/>
    <n v="1950"/>
    <n v="1928"/>
    <n v="2"/>
    <n v="4"/>
    <n v="0"/>
    <n v="1"/>
    <n v="137000"/>
    <x v="2"/>
    <s v="OldTown"/>
  </r>
  <r>
    <n v="14190"/>
    <n v="4"/>
    <n v="7"/>
    <x v="102"/>
    <n v="2006"/>
    <n v="1544"/>
    <n v="2"/>
    <n v="3"/>
    <n v="0"/>
    <n v="0"/>
    <n v="138000"/>
    <x v="1"/>
    <s v="OldTown"/>
  </r>
  <r>
    <n v="10800"/>
    <n v="5"/>
    <n v="6"/>
    <x v="45"/>
    <n v="1950"/>
    <n v="1652"/>
    <n v="2"/>
    <n v="4"/>
    <n v="0"/>
    <n v="1"/>
    <n v="139000"/>
    <x v="1"/>
    <s v="OldTown"/>
  </r>
  <r>
    <n v="10836"/>
    <n v="5"/>
    <n v="5"/>
    <x v="34"/>
    <n v="1950"/>
    <n v="1436"/>
    <n v="1"/>
    <n v="3"/>
    <n v="1"/>
    <n v="4"/>
    <n v="139000"/>
    <x v="0"/>
    <s v="OldTown"/>
  </r>
  <r>
    <n v="6000"/>
    <n v="5"/>
    <n v="7"/>
    <x v="27"/>
    <n v="1950"/>
    <n v="1566"/>
    <n v="1"/>
    <n v="5"/>
    <n v="0"/>
    <n v="2"/>
    <n v="139000"/>
    <x v="1"/>
    <s v="OldTown"/>
  </r>
  <r>
    <n v="6000"/>
    <n v="6"/>
    <n v="7"/>
    <x v="45"/>
    <n v="2005"/>
    <n v="1456"/>
    <n v="1"/>
    <n v="4"/>
    <n v="0"/>
    <n v="1"/>
    <n v="139500"/>
    <x v="0"/>
    <s v="OldTown"/>
  </r>
  <r>
    <n v="9142"/>
    <n v="5"/>
    <n v="5"/>
    <x v="31"/>
    <n v="2006"/>
    <n v="1627"/>
    <n v="2"/>
    <n v="4"/>
    <n v="0"/>
    <n v="2"/>
    <n v="139500"/>
    <x v="2"/>
    <s v="OldTown"/>
  </r>
  <r>
    <n v="6451"/>
    <n v="7"/>
    <n v="7"/>
    <x v="31"/>
    <n v="1970"/>
    <n v="1428"/>
    <n v="1"/>
    <n v="4"/>
    <n v="0"/>
    <n v="2"/>
    <n v="139900"/>
    <x v="0"/>
    <s v="OldTown"/>
  </r>
  <r>
    <n v="10300"/>
    <n v="7"/>
    <n v="6"/>
    <x v="26"/>
    <n v="1950"/>
    <n v="1710"/>
    <n v="2"/>
    <n v="3"/>
    <n v="0"/>
    <n v="2"/>
    <n v="140000"/>
    <x v="0"/>
    <s v="OldTown"/>
  </r>
  <r>
    <n v="7630"/>
    <n v="5"/>
    <n v="9"/>
    <x v="31"/>
    <n v="1996"/>
    <n v="1812"/>
    <n v="2"/>
    <n v="4"/>
    <n v="1"/>
    <n v="2"/>
    <n v="140000"/>
    <x v="1"/>
    <s v="OldTown"/>
  </r>
  <r>
    <n v="9000"/>
    <n v="5"/>
    <n v="6"/>
    <x v="13"/>
    <n v="1950"/>
    <n v="1499"/>
    <n v="1"/>
    <n v="3"/>
    <n v="1"/>
    <n v="3"/>
    <n v="140000"/>
    <x v="0"/>
    <s v="OldTown"/>
  </r>
  <r>
    <n v="7200"/>
    <n v="5"/>
    <n v="5"/>
    <x v="6"/>
    <n v="1980"/>
    <n v="936"/>
    <n v="1"/>
    <n v="2"/>
    <n v="0"/>
    <n v="2"/>
    <n v="140000"/>
    <x v="0"/>
    <s v="OldTown"/>
  </r>
  <r>
    <n v="5700"/>
    <n v="7"/>
    <n v="6"/>
    <x v="37"/>
    <n v="1990"/>
    <n v="1344"/>
    <n v="1"/>
    <n v="3"/>
    <n v="1"/>
    <n v="2"/>
    <n v="140000"/>
    <x v="0"/>
    <s v="OldTown"/>
  </r>
  <r>
    <n v="10560"/>
    <n v="6"/>
    <n v="7"/>
    <x v="34"/>
    <n v="1994"/>
    <n v="1470"/>
    <n v="1"/>
    <n v="2"/>
    <n v="0"/>
    <n v="2"/>
    <n v="140750"/>
    <x v="0"/>
    <s v="OldTown"/>
  </r>
  <r>
    <n v="10410"/>
    <n v="4"/>
    <n v="5"/>
    <x v="45"/>
    <n v="1950"/>
    <n v="2377"/>
    <n v="2"/>
    <n v="3"/>
    <n v="1"/>
    <n v="2"/>
    <n v="142900"/>
    <x v="0"/>
    <s v="OldTown"/>
  </r>
  <r>
    <n v="5805"/>
    <n v="5"/>
    <n v="7"/>
    <x v="52"/>
    <n v="1957"/>
    <n v="1347"/>
    <n v="1"/>
    <n v="3"/>
    <n v="0"/>
    <n v="2"/>
    <n v="143000"/>
    <x v="0"/>
    <s v="OldTown"/>
  </r>
  <r>
    <n v="9000"/>
    <n v="7"/>
    <n v="9"/>
    <x v="36"/>
    <n v="1988"/>
    <n v="1482"/>
    <n v="1"/>
    <n v="3"/>
    <n v="0"/>
    <n v="2"/>
    <n v="143000"/>
    <x v="1"/>
    <s v="OldTown"/>
  </r>
  <r>
    <n v="9836"/>
    <n v="6"/>
    <n v="5"/>
    <x v="81"/>
    <n v="2008"/>
    <n v="1133"/>
    <n v="1"/>
    <n v="3"/>
    <n v="0"/>
    <n v="1"/>
    <n v="143000"/>
    <x v="0"/>
    <s v="OldTown"/>
  </r>
  <r>
    <n v="6979"/>
    <n v="6"/>
    <n v="5"/>
    <x v="6"/>
    <n v="1980"/>
    <n v="1056"/>
    <n v="0"/>
    <n v="0"/>
    <n v="0"/>
    <n v="2"/>
    <n v="144000"/>
    <x v="0"/>
    <s v="OldTown"/>
  </r>
  <r>
    <n v="8850"/>
    <n v="7"/>
    <n v="6"/>
    <x v="38"/>
    <n v="1950"/>
    <n v="1690"/>
    <n v="1"/>
    <n v="3"/>
    <n v="1"/>
    <n v="1"/>
    <n v="144000"/>
    <x v="0"/>
    <s v="OldTown"/>
  </r>
  <r>
    <n v="8398"/>
    <n v="6"/>
    <n v="8"/>
    <x v="46"/>
    <n v="1990"/>
    <n v="1650"/>
    <n v="2"/>
    <n v="3"/>
    <n v="0"/>
    <n v="2"/>
    <n v="144100"/>
    <x v="0"/>
    <s v="OldTown"/>
  </r>
  <r>
    <n v="9863"/>
    <n v="6"/>
    <n v="6"/>
    <x v="17"/>
    <n v="1950"/>
    <n v="1642"/>
    <n v="1"/>
    <n v="4"/>
    <n v="1"/>
    <n v="1"/>
    <n v="145000"/>
    <x v="0"/>
    <s v="OldTown"/>
  </r>
  <r>
    <n v="9720"/>
    <n v="6"/>
    <n v="7"/>
    <x v="46"/>
    <n v="2002"/>
    <n v="1521"/>
    <n v="1"/>
    <n v="4"/>
    <n v="0"/>
    <n v="3"/>
    <n v="146500"/>
    <x v="0"/>
    <s v="OldTown"/>
  </r>
  <r>
    <n v="12000"/>
    <n v="5"/>
    <n v="7"/>
    <x v="40"/>
    <n v="2005"/>
    <n v="1122"/>
    <n v="1"/>
    <n v="2"/>
    <n v="0"/>
    <n v="2"/>
    <n v="147000"/>
    <x v="0"/>
    <s v="OldTown"/>
  </r>
  <r>
    <n v="10800"/>
    <n v="5"/>
    <n v="9"/>
    <x v="96"/>
    <n v="1999"/>
    <n v="1534"/>
    <n v="1"/>
    <n v="3"/>
    <n v="0"/>
    <n v="0"/>
    <n v="148000"/>
    <x v="1"/>
    <s v="OldTown"/>
  </r>
  <r>
    <n v="10800"/>
    <n v="5"/>
    <n v="7"/>
    <x v="30"/>
    <n v="2006"/>
    <n v="1352"/>
    <n v="2"/>
    <n v="4"/>
    <n v="0"/>
    <n v="2"/>
    <n v="149000"/>
    <x v="1"/>
    <s v="OldTown"/>
  </r>
  <r>
    <n v="8094"/>
    <n v="4"/>
    <n v="5"/>
    <x v="45"/>
    <n v="1950"/>
    <n v="1962"/>
    <n v="1"/>
    <n v="4"/>
    <n v="1"/>
    <n v="2"/>
    <n v="149500"/>
    <x v="2"/>
    <s v="OldTown"/>
  </r>
  <r>
    <n v="7407"/>
    <n v="6"/>
    <n v="7"/>
    <x v="52"/>
    <n v="1996"/>
    <n v="1236"/>
    <n v="1"/>
    <n v="2"/>
    <n v="0"/>
    <n v="2"/>
    <n v="149700"/>
    <x v="0"/>
    <s v="OldTown"/>
  </r>
  <r>
    <n v="9600"/>
    <n v="8"/>
    <n v="9"/>
    <x v="31"/>
    <n v="2003"/>
    <n v="1566"/>
    <n v="2"/>
    <n v="3"/>
    <n v="0"/>
    <n v="1"/>
    <n v="150000"/>
    <x v="1"/>
    <s v="OldTown"/>
  </r>
  <r>
    <n v="6406"/>
    <n v="5"/>
    <n v="6"/>
    <x v="30"/>
    <n v="1950"/>
    <n v="1558"/>
    <n v="1"/>
    <n v="3"/>
    <n v="1"/>
    <n v="2"/>
    <n v="150000"/>
    <x v="0"/>
    <s v="OldTown"/>
  </r>
  <r>
    <n v="5400"/>
    <n v="6"/>
    <n v="7"/>
    <x v="21"/>
    <n v="2004"/>
    <n v="1616"/>
    <n v="2"/>
    <n v="3"/>
    <n v="0"/>
    <n v="1"/>
    <n v="152000"/>
    <x v="1"/>
    <s v="OldTown"/>
  </r>
  <r>
    <n v="8100"/>
    <n v="5"/>
    <n v="6"/>
    <x v="40"/>
    <n v="1973"/>
    <n v="1559"/>
    <n v="1"/>
    <n v="2"/>
    <n v="0"/>
    <n v="2"/>
    <n v="153500"/>
    <x v="0"/>
    <s v="OldTown"/>
  </r>
  <r>
    <n v="12665"/>
    <n v="5"/>
    <n v="8"/>
    <x v="45"/>
    <n v="1950"/>
    <n v="1416"/>
    <n v="1"/>
    <n v="4"/>
    <n v="1"/>
    <n v="3"/>
    <n v="153900"/>
    <x v="0"/>
    <s v="OldTown"/>
  </r>
  <r>
    <n v="8094"/>
    <n v="6"/>
    <n v="6"/>
    <x v="45"/>
    <n v="1950"/>
    <n v="1768"/>
    <n v="2"/>
    <n v="3"/>
    <n v="0"/>
    <n v="2"/>
    <n v="155000"/>
    <x v="0"/>
    <s v="OldTown"/>
  </r>
  <r>
    <n v="2500"/>
    <n v="7"/>
    <n v="8"/>
    <x v="45"/>
    <n v="2005"/>
    <n v="1826"/>
    <n v="1"/>
    <n v="4"/>
    <n v="1"/>
    <n v="1"/>
    <n v="155000"/>
    <x v="0"/>
    <s v="OldTown"/>
  </r>
  <r>
    <n v="10800"/>
    <n v="6"/>
    <n v="6"/>
    <x v="20"/>
    <n v="1950"/>
    <n v="1436"/>
    <n v="2"/>
    <n v="3"/>
    <n v="2"/>
    <n v="2"/>
    <n v="155000"/>
    <x v="0"/>
    <s v="OldTown"/>
  </r>
  <r>
    <n v="6300"/>
    <n v="7"/>
    <n v="6"/>
    <x v="46"/>
    <n v="2005"/>
    <n v="2104"/>
    <n v="2"/>
    <n v="5"/>
    <n v="0"/>
    <n v="2"/>
    <n v="155000"/>
    <x v="0"/>
    <s v="OldTown"/>
  </r>
  <r>
    <n v="7200"/>
    <n v="6"/>
    <n v="8"/>
    <x v="45"/>
    <n v="1950"/>
    <n v="1595"/>
    <n v="2"/>
    <n v="3"/>
    <n v="1"/>
    <n v="2"/>
    <n v="155500"/>
    <x v="4"/>
    <s v="OldTown"/>
  </r>
  <r>
    <n v="7200"/>
    <n v="7"/>
    <n v="9"/>
    <x v="46"/>
    <n v="2008"/>
    <n v="1690"/>
    <n v="2"/>
    <n v="4"/>
    <n v="0"/>
    <n v="2"/>
    <n v="156500"/>
    <x v="1"/>
    <s v="OldTown"/>
  </r>
  <r>
    <n v="9600"/>
    <n v="6"/>
    <n v="8"/>
    <x v="31"/>
    <n v="2004"/>
    <n v="1416"/>
    <n v="1"/>
    <n v="3"/>
    <n v="0"/>
    <n v="2"/>
    <n v="156500"/>
    <x v="0"/>
    <s v="OldTown"/>
  </r>
  <r>
    <n v="7200"/>
    <n v="7"/>
    <n v="7"/>
    <x v="36"/>
    <n v="1950"/>
    <n v="1762"/>
    <n v="1"/>
    <n v="4"/>
    <n v="0"/>
    <n v="2"/>
    <n v="157000"/>
    <x v="0"/>
    <s v="OldTown"/>
  </r>
  <r>
    <n v="10440"/>
    <n v="5"/>
    <n v="8"/>
    <x v="111"/>
    <n v="2002"/>
    <n v="1539"/>
    <n v="2"/>
    <n v="3"/>
    <n v="1"/>
    <n v="2"/>
    <n v="157500"/>
    <x v="0"/>
    <s v="OldTown"/>
  </r>
  <r>
    <n v="10800"/>
    <n v="7"/>
    <n v="8"/>
    <x v="102"/>
    <n v="1998"/>
    <n v="2554"/>
    <n v="1"/>
    <n v="3"/>
    <n v="0"/>
    <n v="2"/>
    <n v="159500"/>
    <x v="1"/>
    <s v="OldTown"/>
  </r>
  <r>
    <n v="12900"/>
    <n v="6"/>
    <n v="8"/>
    <x v="95"/>
    <n v="2009"/>
    <n v="1560"/>
    <n v="1"/>
    <n v="3"/>
    <n v="0"/>
    <n v="0"/>
    <n v="159900"/>
    <x v="1"/>
    <s v="OldTown"/>
  </r>
  <r>
    <n v="8400"/>
    <n v="6"/>
    <n v="7"/>
    <x v="31"/>
    <n v="1950"/>
    <n v="2007"/>
    <n v="2"/>
    <n v="3"/>
    <n v="0"/>
    <n v="1"/>
    <n v="160000"/>
    <x v="0"/>
    <s v="OldTown"/>
  </r>
  <r>
    <n v="8094"/>
    <n v="6"/>
    <n v="8"/>
    <x v="46"/>
    <n v="1983"/>
    <n v="1984"/>
    <n v="2"/>
    <n v="5"/>
    <n v="0"/>
    <n v="1"/>
    <n v="160000"/>
    <x v="0"/>
    <s v="OldTown"/>
  </r>
  <r>
    <n v="10800"/>
    <n v="5"/>
    <n v="4"/>
    <x v="31"/>
    <n v="1970"/>
    <n v="2414"/>
    <n v="2"/>
    <n v="3"/>
    <n v="1"/>
    <n v="2"/>
    <n v="160000"/>
    <x v="2"/>
    <s v="OldTown"/>
  </r>
  <r>
    <n v="9600"/>
    <n v="7"/>
    <n v="9"/>
    <x v="44"/>
    <n v="2005"/>
    <n v="1378"/>
    <n v="2"/>
    <n v="3"/>
    <n v="1"/>
    <n v="2"/>
    <n v="161000"/>
    <x v="4"/>
    <s v="OldTown"/>
  </r>
  <r>
    <n v="5100"/>
    <n v="8"/>
    <n v="7"/>
    <x v="24"/>
    <n v="1996"/>
    <n v="1666"/>
    <n v="1"/>
    <n v="3"/>
    <n v="1"/>
    <n v="1"/>
    <n v="161000"/>
    <x v="1"/>
    <s v="OldTown"/>
  </r>
  <r>
    <n v="10800"/>
    <n v="6"/>
    <n v="7"/>
    <x v="103"/>
    <n v="2000"/>
    <n v="1912"/>
    <n v="2"/>
    <n v="3"/>
    <n v="1"/>
    <n v="2"/>
    <n v="163000"/>
    <x v="0"/>
    <s v="OldTown"/>
  </r>
  <r>
    <n v="10800"/>
    <n v="7"/>
    <n v="7"/>
    <x v="84"/>
    <n v="1970"/>
    <n v="1768"/>
    <n v="1"/>
    <n v="2"/>
    <n v="2"/>
    <n v="2"/>
    <n v="163000"/>
    <x v="0"/>
    <s v="OldTown"/>
  </r>
  <r>
    <n v="17671"/>
    <n v="8"/>
    <n v="9"/>
    <x v="112"/>
    <n v="1986"/>
    <n v="1742"/>
    <n v="1"/>
    <n v="4"/>
    <n v="1"/>
    <n v="2"/>
    <n v="168000"/>
    <x v="1"/>
    <s v="OldTown"/>
  </r>
  <r>
    <n v="9856"/>
    <n v="5"/>
    <n v="8"/>
    <x v="31"/>
    <n v="2005"/>
    <n v="2014"/>
    <n v="2"/>
    <n v="5"/>
    <n v="0"/>
    <n v="2"/>
    <n v="169000"/>
    <x v="1"/>
    <s v="OldTown"/>
  </r>
  <r>
    <n v="10800"/>
    <n v="5"/>
    <n v="8"/>
    <x v="15"/>
    <n v="1989"/>
    <n v="1466"/>
    <n v="2"/>
    <n v="3"/>
    <n v="1"/>
    <n v="2"/>
    <n v="170000"/>
    <x v="0"/>
    <s v="OldTown"/>
  </r>
  <r>
    <n v="9600"/>
    <n v="7"/>
    <n v="7"/>
    <x v="24"/>
    <n v="1990"/>
    <n v="1641"/>
    <n v="1"/>
    <n v="3"/>
    <n v="1"/>
    <n v="2"/>
    <n v="178000"/>
    <x v="0"/>
    <s v="OldTown"/>
  </r>
  <r>
    <n v="9928"/>
    <n v="7"/>
    <n v="8"/>
    <x v="45"/>
    <n v="1994"/>
    <n v="1944"/>
    <n v="2"/>
    <n v="3"/>
    <n v="0"/>
    <n v="1"/>
    <n v="179900"/>
    <x v="1"/>
    <s v="OldTown"/>
  </r>
  <r>
    <n v="22136"/>
    <n v="5"/>
    <n v="5"/>
    <x v="24"/>
    <n v="1975"/>
    <n v="2640"/>
    <n v="2"/>
    <n v="5"/>
    <n v="1"/>
    <n v="3"/>
    <n v="180000"/>
    <x v="2"/>
    <s v="OldTown"/>
  </r>
  <r>
    <n v="10800"/>
    <n v="7"/>
    <n v="7"/>
    <x v="102"/>
    <n v="1999"/>
    <n v="2495"/>
    <n v="2"/>
    <n v="5"/>
    <n v="1"/>
    <n v="2"/>
    <n v="184000"/>
    <x v="0"/>
    <s v="OldTown"/>
  </r>
  <r>
    <n v="10337"/>
    <n v="8"/>
    <n v="9"/>
    <x v="46"/>
    <n v="1999"/>
    <n v="1772"/>
    <n v="2"/>
    <n v="3"/>
    <n v="0"/>
    <n v="2"/>
    <n v="184900"/>
    <x v="1"/>
    <s v="OldTown"/>
  </r>
  <r>
    <n v="13500"/>
    <n v="7"/>
    <n v="8"/>
    <x v="113"/>
    <n v="1987"/>
    <n v="2454"/>
    <n v="2"/>
    <n v="3"/>
    <n v="1"/>
    <n v="2"/>
    <n v="185000"/>
    <x v="1"/>
    <s v="OldTown"/>
  </r>
  <r>
    <n v="11426"/>
    <n v="7"/>
    <n v="5"/>
    <x v="4"/>
    <n v="2003"/>
    <n v="2082"/>
    <n v="2"/>
    <n v="3"/>
    <n v="0"/>
    <n v="2"/>
    <n v="200000"/>
    <x v="0"/>
    <s v="OldTown"/>
  </r>
  <r>
    <n v="7755"/>
    <n v="6"/>
    <n v="8"/>
    <x v="42"/>
    <n v="1995"/>
    <n v="2264"/>
    <n v="2"/>
    <n v="4"/>
    <n v="0"/>
    <n v="1"/>
    <n v="200000"/>
    <x v="1"/>
    <s v="OldTown"/>
  </r>
  <r>
    <n v="33120"/>
    <n v="6"/>
    <n v="5"/>
    <x v="89"/>
    <n v="1962"/>
    <n v="2486"/>
    <n v="2"/>
    <n v="5"/>
    <n v="1"/>
    <n v="2"/>
    <n v="220000"/>
    <x v="0"/>
    <s v="OldTown"/>
  </r>
  <r>
    <n v="9000"/>
    <n v="8"/>
    <n v="9"/>
    <x v="102"/>
    <n v="2002"/>
    <n v="2268"/>
    <n v="3"/>
    <n v="3"/>
    <n v="0"/>
    <n v="2"/>
    <n v="240000"/>
    <x v="1"/>
    <s v="OldTown"/>
  </r>
  <r>
    <n v="10440"/>
    <n v="6"/>
    <n v="7"/>
    <x v="36"/>
    <n v="1950"/>
    <n v="2792"/>
    <n v="2"/>
    <n v="5"/>
    <n v="2"/>
    <n v="2"/>
    <n v="256000"/>
    <x v="1"/>
    <s v="OldTown"/>
  </r>
  <r>
    <n v="11700"/>
    <n v="7"/>
    <n v="7"/>
    <x v="109"/>
    <n v="2003"/>
    <n v="2640"/>
    <n v="1"/>
    <n v="4"/>
    <n v="1"/>
    <n v="4"/>
    <n v="265979"/>
    <x v="0"/>
    <s v="OldTown"/>
  </r>
  <r>
    <n v="18386"/>
    <n v="7"/>
    <n v="9"/>
    <x v="109"/>
    <n v="2002"/>
    <n v="3493"/>
    <n v="3"/>
    <n v="3"/>
    <n v="1"/>
    <n v="3"/>
    <n v="295000"/>
    <x v="0"/>
    <s v="OldTown"/>
  </r>
  <r>
    <n v="13500"/>
    <n v="10"/>
    <n v="9"/>
    <x v="114"/>
    <n v="2000"/>
    <n v="2775"/>
    <n v="3"/>
    <n v="3"/>
    <n v="1"/>
    <n v="2"/>
    <n v="325000"/>
    <x v="4"/>
    <s v="OldTown"/>
  </r>
  <r>
    <n v="22950"/>
    <n v="10"/>
    <n v="9"/>
    <x v="107"/>
    <n v="1993"/>
    <n v="3608"/>
    <n v="2"/>
    <n v="4"/>
    <n v="2"/>
    <n v="3"/>
    <n v="475000"/>
    <x v="1"/>
    <s v="OldTown"/>
  </r>
  <r>
    <n v="8281"/>
    <n v="5"/>
    <n v="5"/>
    <x v="87"/>
    <n v="1965"/>
    <n v="864"/>
    <n v="1"/>
    <n v="3"/>
    <n v="1"/>
    <n v="1"/>
    <n v="62383"/>
    <x v="0"/>
    <s v="Sawyer"/>
  </r>
  <r>
    <n v="9000"/>
    <n v="2"/>
    <n v="2"/>
    <x v="22"/>
    <n v="1950"/>
    <n v="660"/>
    <n v="1"/>
    <n v="2"/>
    <n v="0"/>
    <n v="0"/>
    <n v="63900"/>
    <x v="0"/>
    <s v="Sawyer"/>
  </r>
  <r>
    <n v="9000"/>
    <n v="5"/>
    <n v="3"/>
    <x v="49"/>
    <n v="1959"/>
    <n v="1006"/>
    <n v="1"/>
    <n v="3"/>
    <n v="0"/>
    <n v="0"/>
    <n v="80000"/>
    <x v="0"/>
    <s v="Sawyer"/>
  </r>
  <r>
    <n v="9259"/>
    <n v="4"/>
    <n v="4"/>
    <x v="17"/>
    <n v="1950"/>
    <n v="756"/>
    <n v="1"/>
    <n v="2"/>
    <n v="0"/>
    <n v="2"/>
    <n v="85000"/>
    <x v="0"/>
    <s v="Sawyer"/>
  </r>
  <r>
    <n v="4280"/>
    <n v="4"/>
    <n v="9"/>
    <x v="13"/>
    <n v="2001"/>
    <n v="704"/>
    <n v="1"/>
    <n v="2"/>
    <n v="0"/>
    <n v="1"/>
    <n v="88750"/>
    <x v="1"/>
    <s v="Sawyer"/>
  </r>
  <r>
    <n v="9000"/>
    <n v="4"/>
    <n v="7"/>
    <x v="16"/>
    <n v="1950"/>
    <n v="998"/>
    <n v="1"/>
    <n v="3"/>
    <n v="0"/>
    <n v="2"/>
    <n v="89500"/>
    <x v="0"/>
    <s v="Sawyer"/>
  </r>
  <r>
    <n v="10791"/>
    <n v="4"/>
    <n v="5"/>
    <x v="58"/>
    <n v="1967"/>
    <n v="1296"/>
    <n v="2"/>
    <n v="2"/>
    <n v="0"/>
    <n v="2"/>
    <n v="90000"/>
    <x v="0"/>
    <s v="Sawyer"/>
  </r>
  <r>
    <n v="6342"/>
    <n v="5"/>
    <n v="8"/>
    <x v="115"/>
    <n v="1996"/>
    <n v="1020"/>
    <n v="1"/>
    <n v="2"/>
    <n v="0"/>
    <n v="0"/>
    <n v="94000"/>
    <x v="1"/>
    <s v="Sawyer"/>
  </r>
  <r>
    <n v="12900"/>
    <n v="5"/>
    <n v="4"/>
    <x v="36"/>
    <n v="1950"/>
    <n v="1140"/>
    <n v="1"/>
    <n v="3"/>
    <n v="0"/>
    <n v="2"/>
    <n v="95541"/>
    <x v="0"/>
    <s v="Sawyer"/>
  </r>
  <r>
    <n v="17529"/>
    <n v="5"/>
    <n v="5"/>
    <x v="27"/>
    <n v="1950"/>
    <n v="872"/>
    <n v="1"/>
    <n v="2"/>
    <n v="1"/>
    <n v="1"/>
    <n v="105000"/>
    <x v="0"/>
    <s v="Sawyer"/>
  </r>
  <r>
    <n v="10200"/>
    <n v="5"/>
    <n v="8"/>
    <x v="20"/>
    <n v="1997"/>
    <n v="672"/>
    <n v="1"/>
    <n v="2"/>
    <n v="0"/>
    <n v="1"/>
    <n v="108000"/>
    <x v="0"/>
    <s v="Sawyer"/>
  </r>
  <r>
    <n v="8978"/>
    <n v="5"/>
    <n v="5"/>
    <x v="50"/>
    <n v="1968"/>
    <n v="948"/>
    <n v="1"/>
    <n v="3"/>
    <n v="0"/>
    <n v="1"/>
    <n v="108000"/>
    <x v="0"/>
    <s v="Sawyer"/>
  </r>
  <r>
    <n v="12900"/>
    <n v="4"/>
    <n v="4"/>
    <x v="56"/>
    <n v="1969"/>
    <n v="1258"/>
    <n v="0"/>
    <n v="0"/>
    <n v="0"/>
    <n v="2"/>
    <n v="108959"/>
    <x v="0"/>
    <s v="Sawyer"/>
  </r>
  <r>
    <n v="7162"/>
    <n v="5"/>
    <n v="7"/>
    <x v="59"/>
    <n v="1966"/>
    <n v="904"/>
    <n v="1"/>
    <n v="3"/>
    <n v="0"/>
    <n v="1"/>
    <n v="109900"/>
    <x v="0"/>
    <s v="Sawyer"/>
  </r>
  <r>
    <n v="9750"/>
    <n v="5"/>
    <n v="5"/>
    <x v="89"/>
    <n v="1962"/>
    <n v="980"/>
    <n v="1"/>
    <n v="3"/>
    <n v="0"/>
    <n v="2"/>
    <n v="110000"/>
    <x v="0"/>
    <s v="Sawyer"/>
  </r>
  <r>
    <n v="8930"/>
    <n v="6"/>
    <n v="5"/>
    <x v="66"/>
    <n v="1978"/>
    <n v="1902"/>
    <n v="2"/>
    <n v="4"/>
    <n v="0"/>
    <n v="2"/>
    <n v="112000"/>
    <x v="0"/>
    <s v="Sawyer"/>
  </r>
  <r>
    <n v="25339"/>
    <n v="5"/>
    <n v="7"/>
    <x v="42"/>
    <n v="2007"/>
    <n v="1416"/>
    <n v="2"/>
    <n v="3"/>
    <n v="0"/>
    <n v="2"/>
    <n v="112000"/>
    <x v="1"/>
    <s v="Sawyer"/>
  </r>
  <r>
    <n v="11625"/>
    <n v="5"/>
    <n v="6"/>
    <x v="58"/>
    <n v="1967"/>
    <n v="1052"/>
    <n v="1"/>
    <n v="3"/>
    <n v="1"/>
    <n v="1"/>
    <n v="113500"/>
    <x v="0"/>
    <s v="Sawyer"/>
  </r>
  <r>
    <n v="8450"/>
    <n v="5"/>
    <n v="5"/>
    <x v="50"/>
    <n v="1968"/>
    <n v="890"/>
    <n v="1"/>
    <n v="3"/>
    <n v="0"/>
    <n v="1"/>
    <n v="115000"/>
    <x v="0"/>
    <s v="Sawyer"/>
  </r>
  <r>
    <n v="8665"/>
    <n v="5"/>
    <n v="5"/>
    <x v="50"/>
    <n v="1968"/>
    <n v="897"/>
    <n v="1"/>
    <n v="3"/>
    <n v="0"/>
    <n v="1"/>
    <n v="115000"/>
    <x v="0"/>
    <s v="Sawyer"/>
  </r>
  <r>
    <n v="14299"/>
    <n v="4"/>
    <n v="3"/>
    <x v="62"/>
    <n v="1964"/>
    <n v="1005"/>
    <n v="1"/>
    <n v="3"/>
    <n v="0"/>
    <n v="2"/>
    <n v="115400"/>
    <x v="0"/>
    <s v="Sawyer"/>
  </r>
  <r>
    <n v="8450"/>
    <n v="5"/>
    <n v="6"/>
    <x v="50"/>
    <n v="1968"/>
    <n v="909"/>
    <n v="1"/>
    <n v="3"/>
    <n v="0"/>
    <n v="1"/>
    <n v="116000"/>
    <x v="0"/>
    <s v="Sawyer"/>
  </r>
  <r>
    <n v="7943"/>
    <n v="4"/>
    <n v="5"/>
    <x v="98"/>
    <n v="1961"/>
    <n v="1029"/>
    <n v="1"/>
    <n v="3"/>
    <n v="0"/>
    <n v="1"/>
    <n v="118500"/>
    <x v="2"/>
    <s v="Sawyer"/>
  </r>
  <r>
    <n v="8927"/>
    <n v="6"/>
    <n v="6"/>
    <x v="63"/>
    <n v="1977"/>
    <n v="1654"/>
    <n v="2"/>
    <n v="4"/>
    <n v="0"/>
    <n v="2"/>
    <n v="119500"/>
    <x v="1"/>
    <s v="Sawyer"/>
  </r>
  <r>
    <n v="8425"/>
    <n v="5"/>
    <n v="6"/>
    <x v="10"/>
    <n v="1990"/>
    <n v="868"/>
    <n v="1"/>
    <n v="2"/>
    <n v="0"/>
    <n v="2"/>
    <n v="119900"/>
    <x v="0"/>
    <s v="Sawyer"/>
  </r>
  <r>
    <n v="6360"/>
    <n v="5"/>
    <n v="5"/>
    <x v="53"/>
    <n v="1963"/>
    <n v="864"/>
    <n v="1"/>
    <n v="3"/>
    <n v="0"/>
    <n v="1"/>
    <n v="119916"/>
    <x v="0"/>
    <s v="Sawyer"/>
  </r>
  <r>
    <n v="9981"/>
    <n v="5"/>
    <n v="5"/>
    <x v="58"/>
    <n v="1967"/>
    <n v="1073"/>
    <n v="1"/>
    <n v="3"/>
    <n v="0"/>
    <n v="1"/>
    <n v="120000"/>
    <x v="0"/>
    <s v="Sawyer"/>
  </r>
  <r>
    <n v="6285"/>
    <n v="5"/>
    <n v="5"/>
    <x v="63"/>
    <n v="1977"/>
    <n v="894"/>
    <n v="1"/>
    <n v="2"/>
    <n v="0"/>
    <n v="1"/>
    <n v="120750"/>
    <x v="0"/>
    <s v="Sawyer"/>
  </r>
  <r>
    <n v="13052"/>
    <n v="5"/>
    <n v="6"/>
    <x v="87"/>
    <n v="1965"/>
    <n v="1024"/>
    <n v="1"/>
    <n v="3"/>
    <n v="0"/>
    <n v="1"/>
    <n v="120875"/>
    <x v="0"/>
    <s v="Sawyer"/>
  </r>
  <r>
    <n v="11341"/>
    <n v="5"/>
    <n v="6"/>
    <x v="52"/>
    <n v="1996"/>
    <n v="1392"/>
    <n v="1"/>
    <n v="3"/>
    <n v="1"/>
    <n v="2"/>
    <n v="121500"/>
    <x v="0"/>
    <s v="Sawyer"/>
  </r>
  <r>
    <n v="9819"/>
    <n v="5"/>
    <n v="5"/>
    <x v="58"/>
    <n v="1967"/>
    <n v="900"/>
    <n v="1"/>
    <n v="3"/>
    <n v="0"/>
    <n v="1"/>
    <n v="122000"/>
    <x v="1"/>
    <s v="Sawyer"/>
  </r>
  <r>
    <n v="9079"/>
    <n v="5"/>
    <n v="5"/>
    <x v="98"/>
    <n v="1961"/>
    <n v="864"/>
    <n v="1"/>
    <n v="2"/>
    <n v="0"/>
    <n v="1"/>
    <n v="122000"/>
    <x v="0"/>
    <s v="Sawyer"/>
  </r>
  <r>
    <n v="7150"/>
    <n v="5"/>
    <n v="6"/>
    <x v="89"/>
    <n v="1962"/>
    <n v="912"/>
    <n v="1"/>
    <n v="3"/>
    <n v="0"/>
    <n v="1"/>
    <n v="123000"/>
    <x v="0"/>
    <s v="Sawyer"/>
  </r>
  <r>
    <n v="11677"/>
    <n v="5"/>
    <n v="4"/>
    <x v="59"/>
    <n v="1966"/>
    <n v="1040"/>
    <n v="1"/>
    <n v="3"/>
    <n v="0"/>
    <n v="1"/>
    <n v="123000"/>
    <x v="0"/>
    <s v="Sawyer"/>
  </r>
  <r>
    <n v="9488"/>
    <n v="5"/>
    <n v="6"/>
    <x v="22"/>
    <n v="1993"/>
    <n v="1054"/>
    <n v="1"/>
    <n v="3"/>
    <n v="0"/>
    <n v="1"/>
    <n v="124000"/>
    <x v="0"/>
    <s v="Sawyer"/>
  </r>
  <r>
    <n v="8020"/>
    <n v="5"/>
    <n v="6"/>
    <x v="62"/>
    <n v="1964"/>
    <n v="912"/>
    <n v="1"/>
    <n v="3"/>
    <n v="0"/>
    <n v="0"/>
    <n v="124000"/>
    <x v="0"/>
    <s v="Sawyer"/>
  </r>
  <r>
    <n v="9316"/>
    <n v="5"/>
    <n v="5"/>
    <x v="87"/>
    <n v="1965"/>
    <n v="1020"/>
    <n v="2"/>
    <n v="3"/>
    <n v="0"/>
    <n v="1"/>
    <n v="124100"/>
    <x v="0"/>
    <s v="Sawyer"/>
  </r>
  <r>
    <n v="8521"/>
    <n v="5"/>
    <n v="5"/>
    <x v="58"/>
    <n v="1967"/>
    <n v="912"/>
    <n v="1"/>
    <n v="3"/>
    <n v="1"/>
    <n v="1"/>
    <n v="125000"/>
    <x v="0"/>
    <s v="Sawyer"/>
  </r>
  <r>
    <n v="7094"/>
    <n v="5"/>
    <n v="5"/>
    <x v="59"/>
    <n v="1966"/>
    <n v="894"/>
    <n v="1"/>
    <n v="3"/>
    <n v="0"/>
    <n v="1"/>
    <n v="125000"/>
    <x v="0"/>
    <s v="Sawyer"/>
  </r>
  <r>
    <n v="9100"/>
    <n v="5"/>
    <n v="5"/>
    <x v="53"/>
    <n v="1963"/>
    <n v="1728"/>
    <n v="2"/>
    <n v="6"/>
    <n v="0"/>
    <n v="2"/>
    <n v="125000"/>
    <x v="0"/>
    <s v="Sawyer"/>
  </r>
  <r>
    <n v="6173"/>
    <n v="5"/>
    <n v="6"/>
    <x v="58"/>
    <n v="1967"/>
    <n v="902"/>
    <n v="1"/>
    <n v="3"/>
    <n v="0"/>
    <n v="1"/>
    <n v="125500"/>
    <x v="0"/>
    <s v="Sawyer"/>
  </r>
  <r>
    <n v="9308"/>
    <n v="5"/>
    <n v="5"/>
    <x v="87"/>
    <n v="1965"/>
    <n v="984"/>
    <n v="1"/>
    <n v="3"/>
    <n v="0"/>
    <n v="1"/>
    <n v="126000"/>
    <x v="0"/>
    <s v="Sawyer"/>
  </r>
  <r>
    <n v="6897"/>
    <n v="5"/>
    <n v="8"/>
    <x v="89"/>
    <n v="2010"/>
    <n v="1040"/>
    <n v="1"/>
    <n v="3"/>
    <n v="0"/>
    <n v="1"/>
    <n v="127000"/>
    <x v="1"/>
    <s v="Sawyer"/>
  </r>
  <r>
    <n v="7742"/>
    <n v="5"/>
    <n v="7"/>
    <x v="59"/>
    <n v="1966"/>
    <n v="955"/>
    <n v="1"/>
    <n v="3"/>
    <n v="0"/>
    <n v="1"/>
    <n v="127000"/>
    <x v="0"/>
    <s v="Sawyer"/>
  </r>
  <r>
    <n v="9600"/>
    <n v="4"/>
    <n v="7"/>
    <x v="32"/>
    <n v="1995"/>
    <n v="1067"/>
    <n v="2"/>
    <n v="2"/>
    <n v="0"/>
    <n v="2"/>
    <n v="128000"/>
    <x v="0"/>
    <s v="Sawyer"/>
  </r>
  <r>
    <n v="9100"/>
    <n v="5"/>
    <n v="5"/>
    <x v="53"/>
    <n v="1963"/>
    <n v="984"/>
    <n v="1"/>
    <n v="3"/>
    <n v="1"/>
    <n v="1"/>
    <n v="128000"/>
    <x v="0"/>
    <s v="Sawyer"/>
  </r>
  <r>
    <n v="9945"/>
    <n v="5"/>
    <n v="5"/>
    <x v="98"/>
    <n v="1961"/>
    <n v="988"/>
    <n v="1"/>
    <n v="3"/>
    <n v="0"/>
    <n v="2"/>
    <n v="128500"/>
    <x v="0"/>
    <s v="Sawyer"/>
  </r>
  <r>
    <n v="7791"/>
    <n v="5"/>
    <n v="8"/>
    <x v="53"/>
    <n v="1995"/>
    <n v="912"/>
    <n v="1"/>
    <n v="3"/>
    <n v="0"/>
    <n v="1"/>
    <n v="129000"/>
    <x v="1"/>
    <s v="Sawyer"/>
  </r>
  <r>
    <n v="6970"/>
    <n v="4"/>
    <n v="5"/>
    <x v="98"/>
    <n v="1961"/>
    <n v="1120"/>
    <n v="1"/>
    <n v="3"/>
    <n v="0"/>
    <n v="2"/>
    <n v="129000"/>
    <x v="0"/>
    <s v="Sawyer"/>
  </r>
  <r>
    <n v="10751"/>
    <n v="5"/>
    <n v="5"/>
    <x v="73"/>
    <n v="1974"/>
    <n v="1037"/>
    <n v="1"/>
    <n v="2"/>
    <n v="0"/>
    <n v="2"/>
    <n v="129000"/>
    <x v="0"/>
    <s v="Sawyer"/>
  </r>
  <r>
    <n v="8400"/>
    <n v="6"/>
    <n v="5"/>
    <x v="59"/>
    <n v="1966"/>
    <n v="913"/>
    <n v="1"/>
    <n v="3"/>
    <n v="0"/>
    <n v="1"/>
    <n v="129000"/>
    <x v="0"/>
    <s v="Sawyer"/>
  </r>
  <r>
    <n v="8724"/>
    <n v="5"/>
    <n v="5"/>
    <x v="50"/>
    <n v="1968"/>
    <n v="894"/>
    <n v="1"/>
    <n v="3"/>
    <n v="1"/>
    <n v="2"/>
    <n v="129000"/>
    <x v="0"/>
    <s v="Sawyer"/>
  </r>
  <r>
    <n v="8169"/>
    <n v="5"/>
    <n v="7"/>
    <x v="59"/>
    <n v="1966"/>
    <n v="912"/>
    <n v="1"/>
    <n v="3"/>
    <n v="0"/>
    <n v="1"/>
    <n v="129000"/>
    <x v="1"/>
    <s v="Sawyer"/>
  </r>
  <r>
    <n v="8789"/>
    <n v="5"/>
    <n v="6"/>
    <x v="58"/>
    <n v="1967"/>
    <n v="941"/>
    <n v="1"/>
    <n v="3"/>
    <n v="1"/>
    <n v="1"/>
    <n v="129200"/>
    <x v="0"/>
    <s v="Sawyer"/>
  </r>
  <r>
    <n v="11200"/>
    <n v="5"/>
    <n v="5"/>
    <x v="87"/>
    <n v="1965"/>
    <n v="1040"/>
    <n v="1"/>
    <n v="3"/>
    <n v="0"/>
    <n v="1"/>
    <n v="129500"/>
    <x v="0"/>
    <s v="Sawyer"/>
  </r>
  <r>
    <n v="9100"/>
    <n v="5"/>
    <n v="4"/>
    <x v="89"/>
    <n v="1962"/>
    <n v="988"/>
    <n v="1"/>
    <n v="3"/>
    <n v="0"/>
    <n v="2"/>
    <n v="129500"/>
    <x v="0"/>
    <s v="Sawyer"/>
  </r>
  <r>
    <n v="7800"/>
    <n v="5"/>
    <n v="7"/>
    <x v="58"/>
    <n v="2004"/>
    <n v="899"/>
    <n v="1"/>
    <n v="3"/>
    <n v="0"/>
    <n v="1"/>
    <n v="130000"/>
    <x v="0"/>
    <s v="Sawyer"/>
  </r>
  <r>
    <n v="9764"/>
    <n v="5"/>
    <n v="7"/>
    <x v="58"/>
    <n v="2003"/>
    <n v="894"/>
    <n v="1"/>
    <n v="3"/>
    <n v="0"/>
    <n v="2"/>
    <n v="130000"/>
    <x v="0"/>
    <s v="Sawyer"/>
  </r>
  <r>
    <n v="11235"/>
    <n v="5"/>
    <n v="5"/>
    <x v="53"/>
    <n v="1963"/>
    <n v="999"/>
    <n v="1"/>
    <n v="3"/>
    <n v="0"/>
    <n v="1"/>
    <n v="130000"/>
    <x v="0"/>
    <s v="Sawyer"/>
  </r>
  <r>
    <n v="10820"/>
    <n v="5"/>
    <n v="7"/>
    <x v="10"/>
    <n v="1972"/>
    <n v="810"/>
    <n v="1"/>
    <n v="2"/>
    <n v="0"/>
    <n v="2"/>
    <n v="130000"/>
    <x v="0"/>
    <s v="Sawyer"/>
  </r>
  <r>
    <n v="13517"/>
    <n v="6"/>
    <n v="8"/>
    <x v="70"/>
    <n v="2005"/>
    <n v="1479"/>
    <n v="2"/>
    <n v="3"/>
    <n v="0"/>
    <n v="2"/>
    <n v="130500"/>
    <x v="0"/>
    <s v="Sawyer"/>
  </r>
  <r>
    <n v="21370"/>
    <n v="5"/>
    <n v="5"/>
    <x v="32"/>
    <n v="1950"/>
    <n v="1640"/>
    <n v="1"/>
    <n v="3"/>
    <n v="1"/>
    <n v="2"/>
    <n v="131000"/>
    <x v="0"/>
    <s v="Sawyer"/>
  </r>
  <r>
    <n v="10000"/>
    <n v="5"/>
    <n v="6"/>
    <x v="98"/>
    <n v="1983"/>
    <n v="1144"/>
    <n v="1"/>
    <n v="3"/>
    <n v="1"/>
    <n v="1"/>
    <n v="131400"/>
    <x v="0"/>
    <s v="Sawyer"/>
  </r>
  <r>
    <n v="11625"/>
    <n v="5"/>
    <n v="4"/>
    <x v="87"/>
    <n v="1965"/>
    <n v="1039"/>
    <n v="1"/>
    <n v="3"/>
    <n v="0"/>
    <n v="2"/>
    <n v="131500"/>
    <x v="0"/>
    <s v="Sawyer"/>
  </r>
  <r>
    <n v="7420"/>
    <n v="5"/>
    <n v="5"/>
    <x v="89"/>
    <n v="1962"/>
    <n v="1057"/>
    <n v="1"/>
    <n v="3"/>
    <n v="0"/>
    <n v="2"/>
    <n v="132000"/>
    <x v="0"/>
    <s v="Sawyer"/>
  </r>
  <r>
    <n v="10366"/>
    <n v="6"/>
    <n v="7"/>
    <x v="62"/>
    <n v="1964"/>
    <n v="934"/>
    <n v="1"/>
    <n v="2"/>
    <n v="0"/>
    <n v="1"/>
    <n v="132000"/>
    <x v="1"/>
    <s v="Sawyer"/>
  </r>
  <r>
    <n v="8480"/>
    <n v="5"/>
    <n v="6"/>
    <x v="53"/>
    <n v="1963"/>
    <n v="970"/>
    <n v="1"/>
    <n v="2"/>
    <n v="0"/>
    <n v="2"/>
    <n v="132500"/>
    <x v="0"/>
    <s v="Sawyer"/>
  </r>
  <r>
    <n v="7758"/>
    <n v="5"/>
    <n v="7"/>
    <x v="89"/>
    <n v="2001"/>
    <n v="999"/>
    <n v="1"/>
    <n v="3"/>
    <n v="0"/>
    <n v="1"/>
    <n v="132500"/>
    <x v="1"/>
    <s v="Sawyer"/>
  </r>
  <r>
    <n v="7500"/>
    <n v="5"/>
    <n v="5"/>
    <x v="53"/>
    <n v="1963"/>
    <n v="1040"/>
    <n v="1"/>
    <n v="3"/>
    <n v="0"/>
    <n v="1"/>
    <n v="133000"/>
    <x v="0"/>
    <s v="Sawyer"/>
  </r>
  <r>
    <n v="8638"/>
    <n v="5"/>
    <n v="6"/>
    <x v="53"/>
    <n v="1963"/>
    <n v="925"/>
    <n v="1"/>
    <n v="2"/>
    <n v="0"/>
    <n v="2"/>
    <n v="133500"/>
    <x v="0"/>
    <s v="Sawyer"/>
  </r>
  <r>
    <n v="8250"/>
    <n v="5"/>
    <n v="5"/>
    <x v="50"/>
    <n v="1968"/>
    <n v="1211"/>
    <n v="1"/>
    <n v="3"/>
    <n v="1"/>
    <n v="1"/>
    <n v="134000"/>
    <x v="0"/>
    <s v="Sawyer"/>
  </r>
  <r>
    <n v="8398"/>
    <n v="5"/>
    <n v="5"/>
    <x v="58"/>
    <n v="1967"/>
    <n v="943"/>
    <n v="1"/>
    <n v="2"/>
    <n v="0"/>
    <n v="2"/>
    <n v="134500"/>
    <x v="1"/>
    <s v="Sawyer"/>
  </r>
  <r>
    <n v="7252"/>
    <n v="5"/>
    <n v="5"/>
    <x v="100"/>
    <n v="1982"/>
    <n v="858"/>
    <n v="1"/>
    <n v="2"/>
    <n v="0"/>
    <n v="2"/>
    <n v="134900"/>
    <x v="0"/>
    <s v="Sawyer"/>
  </r>
  <r>
    <n v="7064"/>
    <n v="5"/>
    <n v="6"/>
    <x v="63"/>
    <n v="1977"/>
    <n v="980"/>
    <n v="1"/>
    <n v="3"/>
    <n v="0"/>
    <n v="2"/>
    <n v="135000"/>
    <x v="0"/>
    <s v="Sawyer"/>
  </r>
  <r>
    <n v="8100"/>
    <n v="5"/>
    <n v="8"/>
    <x v="98"/>
    <n v="2007"/>
    <n v="864"/>
    <n v="1"/>
    <n v="3"/>
    <n v="1"/>
    <n v="1"/>
    <n v="135000"/>
    <x v="1"/>
    <s v="Sawyer"/>
  </r>
  <r>
    <n v="21286"/>
    <n v="5"/>
    <n v="5"/>
    <x v="40"/>
    <n v="1950"/>
    <n v="1271"/>
    <n v="2"/>
    <n v="4"/>
    <n v="1"/>
    <n v="1"/>
    <n v="135000"/>
    <x v="0"/>
    <s v="Sawyer"/>
  </r>
  <r>
    <n v="6993"/>
    <n v="5"/>
    <n v="7"/>
    <x v="98"/>
    <n v="1994"/>
    <n v="1236"/>
    <n v="1"/>
    <n v="3"/>
    <n v="1"/>
    <n v="1"/>
    <n v="135000"/>
    <x v="0"/>
    <s v="Sawyer"/>
  </r>
  <r>
    <n v="10773"/>
    <n v="4"/>
    <n v="3"/>
    <x v="58"/>
    <n v="1967"/>
    <n v="1832"/>
    <n v="2"/>
    <n v="4"/>
    <n v="0"/>
    <n v="0"/>
    <n v="136000"/>
    <x v="2"/>
    <s v="Sawyer"/>
  </r>
  <r>
    <n v="10778"/>
    <n v="4"/>
    <n v="5"/>
    <x v="50"/>
    <n v="1968"/>
    <n v="1768"/>
    <n v="2"/>
    <n v="4"/>
    <n v="0"/>
    <n v="0"/>
    <n v="136500"/>
    <x v="0"/>
    <s v="Sawyer"/>
  </r>
  <r>
    <n v="8740"/>
    <n v="5"/>
    <n v="6"/>
    <x v="100"/>
    <n v="1982"/>
    <n v="860"/>
    <n v="1"/>
    <n v="2"/>
    <n v="0"/>
    <n v="2"/>
    <n v="137000"/>
    <x v="0"/>
    <s v="Sawyer"/>
  </r>
  <r>
    <n v="13770"/>
    <n v="5"/>
    <n v="6"/>
    <x v="33"/>
    <n v="1998"/>
    <n v="1176"/>
    <n v="1"/>
    <n v="3"/>
    <n v="2"/>
    <n v="1"/>
    <n v="137000"/>
    <x v="0"/>
    <s v="Sawyer"/>
  </r>
  <r>
    <n v="13526"/>
    <n v="5"/>
    <n v="6"/>
    <x v="87"/>
    <n v="1965"/>
    <n v="935"/>
    <n v="1"/>
    <n v="3"/>
    <n v="0"/>
    <n v="1"/>
    <n v="137000"/>
    <x v="0"/>
    <s v="Sawyer"/>
  </r>
  <r>
    <n v="7832"/>
    <n v="5"/>
    <n v="5"/>
    <x v="50"/>
    <n v="1968"/>
    <n v="864"/>
    <n v="1"/>
    <n v="2"/>
    <n v="0"/>
    <n v="1"/>
    <n v="137250"/>
    <x v="0"/>
    <s v="Sawyer"/>
  </r>
  <r>
    <n v="12375"/>
    <n v="5"/>
    <n v="5"/>
    <x v="83"/>
    <n v="1951"/>
    <n v="1422"/>
    <n v="1"/>
    <n v="3"/>
    <n v="1"/>
    <n v="1"/>
    <n v="137500"/>
    <x v="2"/>
    <s v="Sawyer"/>
  </r>
  <r>
    <n v="7800"/>
    <n v="5"/>
    <n v="7"/>
    <x v="59"/>
    <n v="2008"/>
    <n v="892"/>
    <n v="1"/>
    <n v="3"/>
    <n v="0"/>
    <n v="1"/>
    <n v="137900"/>
    <x v="0"/>
    <s v="Sawyer"/>
  </r>
  <r>
    <n v="8450"/>
    <n v="5"/>
    <n v="8"/>
    <x v="87"/>
    <n v="2009"/>
    <n v="894"/>
    <n v="1"/>
    <n v="3"/>
    <n v="1"/>
    <n v="1"/>
    <n v="138500"/>
    <x v="1"/>
    <s v="Sawyer"/>
  </r>
  <r>
    <n v="8816"/>
    <n v="5"/>
    <n v="6"/>
    <x v="53"/>
    <n v="1963"/>
    <n v="1121"/>
    <n v="1"/>
    <n v="3"/>
    <n v="0"/>
    <n v="2"/>
    <n v="139000"/>
    <x v="0"/>
    <s v="Sawyer"/>
  </r>
  <r>
    <n v="11616"/>
    <n v="5"/>
    <n v="5"/>
    <x v="89"/>
    <n v="1962"/>
    <n v="1092"/>
    <n v="1"/>
    <n v="3"/>
    <n v="1"/>
    <n v="1"/>
    <n v="139000"/>
    <x v="0"/>
    <s v="Sawyer"/>
  </r>
  <r>
    <n v="10759"/>
    <n v="5"/>
    <n v="4"/>
    <x v="11"/>
    <n v="1972"/>
    <n v="1641"/>
    <n v="2"/>
    <n v="4"/>
    <n v="1"/>
    <n v="2"/>
    <n v="140000"/>
    <x v="1"/>
    <s v="Sawyer"/>
  </r>
  <r>
    <n v="13825"/>
    <n v="5"/>
    <n v="6"/>
    <x v="33"/>
    <n v="1987"/>
    <n v="1601"/>
    <n v="1"/>
    <n v="3"/>
    <n v="0"/>
    <n v="1"/>
    <n v="140000"/>
    <x v="1"/>
    <s v="Sawyer"/>
  </r>
  <r>
    <n v="8499"/>
    <n v="5"/>
    <n v="6"/>
    <x v="98"/>
    <n v="1961"/>
    <n v="864"/>
    <n v="1"/>
    <n v="3"/>
    <n v="0"/>
    <n v="2"/>
    <n v="141000"/>
    <x v="0"/>
    <s v="Sawyer"/>
  </r>
  <r>
    <n v="6768"/>
    <n v="6"/>
    <n v="8"/>
    <x v="98"/>
    <n v="1996"/>
    <n v="912"/>
    <n v="1"/>
    <n v="3"/>
    <n v="0"/>
    <n v="1"/>
    <n v="142000"/>
    <x v="1"/>
    <s v="Sawyer"/>
  </r>
  <r>
    <n v="9000"/>
    <n v="5"/>
    <n v="6"/>
    <x v="59"/>
    <n v="1966"/>
    <n v="1059"/>
    <n v="1"/>
    <n v="3"/>
    <n v="0"/>
    <n v="1"/>
    <n v="142500"/>
    <x v="0"/>
    <s v="Sawyer"/>
  </r>
  <r>
    <n v="13350"/>
    <n v="5"/>
    <n v="5"/>
    <x v="73"/>
    <n v="1974"/>
    <n v="894"/>
    <n v="1"/>
    <n v="3"/>
    <n v="1"/>
    <n v="2"/>
    <n v="142500"/>
    <x v="0"/>
    <s v="Sawyer"/>
  </r>
  <r>
    <n v="8197"/>
    <n v="6"/>
    <n v="5"/>
    <x v="63"/>
    <n v="1977"/>
    <n v="1285"/>
    <n v="1"/>
    <n v="3"/>
    <n v="1"/>
    <n v="2"/>
    <n v="143500"/>
    <x v="0"/>
    <s v="Sawyer"/>
  </r>
  <r>
    <n v="13673"/>
    <n v="5"/>
    <n v="5"/>
    <x v="89"/>
    <n v="1962"/>
    <n v="1696"/>
    <n v="1"/>
    <n v="3"/>
    <n v="1"/>
    <n v="1"/>
    <n v="143900"/>
    <x v="1"/>
    <s v="Sawyer"/>
  </r>
  <r>
    <n v="12968"/>
    <n v="5"/>
    <n v="6"/>
    <x v="89"/>
    <n v="1962"/>
    <n v="912"/>
    <n v="1"/>
    <n v="2"/>
    <n v="0"/>
    <n v="1"/>
    <n v="144000"/>
    <x v="0"/>
    <s v="Sawyer"/>
  </r>
  <r>
    <n v="10200"/>
    <n v="5"/>
    <n v="8"/>
    <x v="12"/>
    <n v="1970"/>
    <n v="904"/>
    <n v="1"/>
    <n v="3"/>
    <n v="0"/>
    <n v="3"/>
    <n v="144000"/>
    <x v="1"/>
    <s v="Sawyer"/>
  </r>
  <r>
    <n v="9240"/>
    <n v="5"/>
    <n v="6"/>
    <x v="89"/>
    <n v="2002"/>
    <n v="1211"/>
    <n v="1"/>
    <n v="2"/>
    <n v="1"/>
    <n v="2"/>
    <n v="144000"/>
    <x v="0"/>
    <s v="Sawyer"/>
  </r>
  <r>
    <n v="9239"/>
    <n v="5"/>
    <n v="8"/>
    <x v="53"/>
    <n v="2003"/>
    <n v="960"/>
    <n v="1"/>
    <n v="3"/>
    <n v="0"/>
    <n v="1"/>
    <n v="144900"/>
    <x v="1"/>
    <s v="Sawyer"/>
  </r>
  <r>
    <n v="10265"/>
    <n v="5"/>
    <n v="7"/>
    <x v="58"/>
    <n v="2005"/>
    <n v="992"/>
    <n v="1"/>
    <n v="3"/>
    <n v="0"/>
    <n v="1"/>
    <n v="145000"/>
    <x v="2"/>
    <s v="Sawyer"/>
  </r>
  <r>
    <n v="7476"/>
    <n v="5"/>
    <n v="7"/>
    <x v="50"/>
    <n v="1968"/>
    <n v="1040"/>
    <n v="1"/>
    <n v="3"/>
    <n v="0"/>
    <n v="2"/>
    <n v="145000"/>
    <x v="0"/>
    <s v="Sawyer"/>
  </r>
  <r>
    <n v="10246"/>
    <n v="4"/>
    <n v="9"/>
    <x v="87"/>
    <n v="2001"/>
    <n v="960"/>
    <n v="0"/>
    <n v="0"/>
    <n v="0"/>
    <n v="1"/>
    <n v="145000"/>
    <x v="1"/>
    <s v="Sawyer"/>
  </r>
  <r>
    <n v="12712"/>
    <n v="6"/>
    <n v="7"/>
    <x v="9"/>
    <n v="2006"/>
    <n v="1055"/>
    <n v="1"/>
    <n v="2"/>
    <n v="1"/>
    <n v="2"/>
    <n v="147000"/>
    <x v="0"/>
    <s v="Sawyer"/>
  </r>
  <r>
    <n v="11782"/>
    <n v="5"/>
    <n v="7"/>
    <x v="98"/>
    <n v="1995"/>
    <n v="1155"/>
    <n v="1"/>
    <n v="3"/>
    <n v="0"/>
    <n v="2"/>
    <n v="148000"/>
    <x v="0"/>
    <s v="Sawyer"/>
  </r>
  <r>
    <n v="15312"/>
    <n v="6"/>
    <n v="5"/>
    <x v="51"/>
    <n v="1960"/>
    <n v="1138"/>
    <n v="1"/>
    <n v="3"/>
    <n v="1"/>
    <n v="2"/>
    <n v="148000"/>
    <x v="0"/>
    <s v="Sawyer"/>
  </r>
  <r>
    <n v="11235"/>
    <n v="5"/>
    <n v="6"/>
    <x v="53"/>
    <n v="1963"/>
    <n v="1075"/>
    <n v="1"/>
    <n v="3"/>
    <n v="0"/>
    <n v="2"/>
    <n v="148000"/>
    <x v="0"/>
    <s v="Sawyer"/>
  </r>
  <r>
    <n v="11235"/>
    <n v="4"/>
    <n v="5"/>
    <x v="53"/>
    <n v="1979"/>
    <n v="1382"/>
    <n v="1"/>
    <n v="3"/>
    <n v="1"/>
    <n v="2"/>
    <n v="148000"/>
    <x v="0"/>
    <s v="Sawyer"/>
  </r>
  <r>
    <n v="8544"/>
    <n v="5"/>
    <n v="6"/>
    <x v="59"/>
    <n v="2006"/>
    <n v="1228"/>
    <n v="1"/>
    <n v="3"/>
    <n v="0"/>
    <n v="1"/>
    <n v="149350"/>
    <x v="0"/>
    <s v="Sawyer"/>
  </r>
  <r>
    <n v="7844"/>
    <n v="6"/>
    <n v="7"/>
    <x v="66"/>
    <n v="1978"/>
    <n v="1400"/>
    <n v="1"/>
    <n v="3"/>
    <n v="1"/>
    <n v="2"/>
    <n v="149500"/>
    <x v="0"/>
    <s v="Sawyer"/>
  </r>
  <r>
    <n v="8014"/>
    <n v="6"/>
    <n v="5"/>
    <x v="66"/>
    <n v="1978"/>
    <n v="1034"/>
    <n v="1"/>
    <n v="3"/>
    <n v="1"/>
    <n v="2"/>
    <n v="149900"/>
    <x v="0"/>
    <s v="Sawyer"/>
  </r>
  <r>
    <n v="9991"/>
    <n v="4"/>
    <n v="4"/>
    <x v="70"/>
    <n v="1993"/>
    <n v="1620"/>
    <n v="2"/>
    <n v="3"/>
    <n v="1"/>
    <n v="2"/>
    <n v="150000"/>
    <x v="0"/>
    <s v="Sawyer"/>
  </r>
  <r>
    <n v="11375"/>
    <n v="6"/>
    <n v="5"/>
    <x v="68"/>
    <n v="1995"/>
    <n v="1299"/>
    <n v="1"/>
    <n v="3"/>
    <n v="1"/>
    <n v="2"/>
    <n v="150000"/>
    <x v="0"/>
    <s v="Sawyer"/>
  </r>
  <r>
    <n v="11136"/>
    <n v="6"/>
    <n v="5"/>
    <x v="62"/>
    <n v="1964"/>
    <n v="1921"/>
    <n v="2"/>
    <n v="4"/>
    <n v="0"/>
    <n v="2"/>
    <n v="150000"/>
    <x v="0"/>
    <s v="Sawyer"/>
  </r>
  <r>
    <n v="8471"/>
    <n v="6"/>
    <n v="7"/>
    <x v="63"/>
    <n v="1995"/>
    <n v="1212"/>
    <n v="1"/>
    <n v="3"/>
    <n v="1"/>
    <n v="2"/>
    <n v="151000"/>
    <x v="0"/>
    <s v="Sawyer"/>
  </r>
  <r>
    <n v="7400"/>
    <n v="5"/>
    <n v="5"/>
    <x v="57"/>
    <n v="1984"/>
    <n v="1126"/>
    <n v="1"/>
    <n v="2"/>
    <n v="0"/>
    <n v="2"/>
    <n v="152000"/>
    <x v="0"/>
    <s v="Sawyer"/>
  </r>
  <r>
    <n v="8375"/>
    <n v="5"/>
    <n v="7"/>
    <x v="28"/>
    <n v="1973"/>
    <n v="1350"/>
    <n v="1"/>
    <n v="2"/>
    <n v="0"/>
    <n v="3"/>
    <n v="152400"/>
    <x v="0"/>
    <s v="Sawyer"/>
  </r>
  <r>
    <n v="7703"/>
    <n v="6"/>
    <n v="8"/>
    <x v="66"/>
    <n v="1978"/>
    <n v="1034"/>
    <n v="1"/>
    <n v="3"/>
    <n v="1"/>
    <n v="2"/>
    <n v="153000"/>
    <x v="0"/>
    <s v="Sawyer"/>
  </r>
  <r>
    <n v="11327"/>
    <n v="5"/>
    <n v="6"/>
    <x v="58"/>
    <n v="1967"/>
    <n v="1064"/>
    <n v="1"/>
    <n v="3"/>
    <n v="1"/>
    <n v="2"/>
    <n v="153600"/>
    <x v="0"/>
    <s v="Sawyer"/>
  </r>
  <r>
    <n v="8246"/>
    <n v="5"/>
    <n v="8"/>
    <x v="50"/>
    <n v="2001"/>
    <n v="1060"/>
    <n v="1"/>
    <n v="3"/>
    <n v="1"/>
    <n v="1"/>
    <n v="154000"/>
    <x v="1"/>
    <s v="Sawyer"/>
  </r>
  <r>
    <n v="8414"/>
    <n v="6"/>
    <n v="8"/>
    <x v="53"/>
    <n v="2003"/>
    <n v="1068"/>
    <n v="1"/>
    <n v="3"/>
    <n v="0"/>
    <n v="1"/>
    <n v="154500"/>
    <x v="0"/>
    <s v="Sawyer"/>
  </r>
  <r>
    <n v="13125"/>
    <n v="5"/>
    <n v="4"/>
    <x v="52"/>
    <n v="2000"/>
    <n v="1803"/>
    <n v="2"/>
    <n v="3"/>
    <n v="1"/>
    <n v="2"/>
    <n v="155000"/>
    <x v="0"/>
    <s v="Sawyer"/>
  </r>
  <r>
    <n v="9662"/>
    <n v="5"/>
    <n v="4"/>
    <x v="63"/>
    <n v="1977"/>
    <n v="1967"/>
    <n v="2"/>
    <n v="6"/>
    <n v="0"/>
    <n v="2"/>
    <n v="156500"/>
    <x v="0"/>
    <s v="Sawyer"/>
  </r>
  <r>
    <n v="8235"/>
    <n v="5"/>
    <n v="4"/>
    <x v="63"/>
    <n v="1977"/>
    <n v="1949"/>
    <n v="2"/>
    <n v="6"/>
    <n v="0"/>
    <n v="2"/>
    <n v="157000"/>
    <x v="0"/>
    <s v="Sawyer"/>
  </r>
  <r>
    <n v="13014"/>
    <n v="6"/>
    <n v="5"/>
    <x v="66"/>
    <n v="1978"/>
    <n v="1096"/>
    <n v="1"/>
    <n v="3"/>
    <n v="1"/>
    <n v="2"/>
    <n v="157500"/>
    <x v="0"/>
    <s v="Sawyer"/>
  </r>
  <r>
    <n v="9364"/>
    <n v="6"/>
    <n v="7"/>
    <x v="56"/>
    <n v="1969"/>
    <n v="1352"/>
    <n v="1"/>
    <n v="4"/>
    <n v="0"/>
    <n v="1"/>
    <n v="158000"/>
    <x v="0"/>
    <s v="Sawyer"/>
  </r>
  <r>
    <n v="16779"/>
    <n v="5"/>
    <n v="4"/>
    <x v="36"/>
    <n v="1996"/>
    <n v="2654"/>
    <n v="3"/>
    <n v="4"/>
    <n v="1"/>
    <n v="2"/>
    <n v="158000"/>
    <x v="2"/>
    <s v="Sawyer"/>
  </r>
  <r>
    <n v="11553"/>
    <n v="5"/>
    <n v="5"/>
    <x v="50"/>
    <n v="1968"/>
    <n v="1159"/>
    <n v="1"/>
    <n v="3"/>
    <n v="1"/>
    <n v="1"/>
    <n v="158000"/>
    <x v="0"/>
    <s v="Sawyer"/>
  </r>
  <r>
    <n v="11235"/>
    <n v="5"/>
    <n v="5"/>
    <x v="62"/>
    <n v="1980"/>
    <n v="1452"/>
    <n v="1"/>
    <n v="2"/>
    <n v="1"/>
    <n v="2"/>
    <n v="158450"/>
    <x v="0"/>
    <s v="Sawyer"/>
  </r>
  <r>
    <n v="11616"/>
    <n v="6"/>
    <n v="5"/>
    <x v="66"/>
    <n v="1978"/>
    <n v="1386"/>
    <n v="2"/>
    <n v="3"/>
    <n v="1"/>
    <n v="2"/>
    <n v="158900"/>
    <x v="0"/>
    <s v="Sawyer"/>
  </r>
  <r>
    <n v="7424"/>
    <n v="5"/>
    <n v="5"/>
    <x v="66"/>
    <n v="1978"/>
    <n v="1373"/>
    <n v="1"/>
    <n v="3"/>
    <n v="2"/>
    <n v="2"/>
    <n v="160250"/>
    <x v="0"/>
    <s v="Sawyer"/>
  </r>
  <r>
    <n v="7176"/>
    <n v="6"/>
    <n v="6"/>
    <x v="66"/>
    <n v="1978"/>
    <n v="1040"/>
    <n v="1"/>
    <n v="3"/>
    <n v="1"/>
    <n v="2"/>
    <n v="160500"/>
    <x v="0"/>
    <s v="Sawyer"/>
  </r>
  <r>
    <n v="11227"/>
    <n v="5"/>
    <n v="5"/>
    <x v="50"/>
    <n v="1968"/>
    <n v="1440"/>
    <n v="1"/>
    <n v="4"/>
    <n v="2"/>
    <n v="2"/>
    <n v="163000"/>
    <x v="1"/>
    <s v="Sawyer"/>
  </r>
  <r>
    <n v="11777"/>
    <n v="5"/>
    <n v="6"/>
    <x v="59"/>
    <n v="1966"/>
    <n v="1320"/>
    <n v="1"/>
    <n v="3"/>
    <n v="2"/>
    <n v="2"/>
    <n v="164500"/>
    <x v="0"/>
    <s v="Sawyer"/>
  </r>
  <r>
    <n v="15400"/>
    <n v="5"/>
    <n v="5"/>
    <x v="98"/>
    <n v="1961"/>
    <n v="1774"/>
    <n v="2"/>
    <n v="4"/>
    <n v="1"/>
    <n v="1"/>
    <n v="165000"/>
    <x v="0"/>
    <s v="Sawyer"/>
  </r>
  <r>
    <n v="13284"/>
    <n v="5"/>
    <n v="5"/>
    <x v="68"/>
    <n v="1954"/>
    <n v="1383"/>
    <n v="1"/>
    <n v="3"/>
    <n v="1"/>
    <n v="1"/>
    <n v="165000"/>
    <x v="0"/>
    <s v="Sawyer"/>
  </r>
  <r>
    <n v="14149"/>
    <n v="5"/>
    <n v="8"/>
    <x v="62"/>
    <n v="2001"/>
    <n v="1020"/>
    <n v="2"/>
    <n v="3"/>
    <n v="1"/>
    <n v="2"/>
    <n v="165000"/>
    <x v="1"/>
    <s v="Sawyer"/>
  </r>
  <r>
    <n v="9535"/>
    <n v="5"/>
    <n v="5"/>
    <x v="58"/>
    <n v="1967"/>
    <n v="1458"/>
    <n v="1"/>
    <n v="3"/>
    <n v="1"/>
    <n v="2"/>
    <n v="165000"/>
    <x v="0"/>
    <s v="Sawyer"/>
  </r>
  <r>
    <n v="6960"/>
    <n v="7"/>
    <n v="8"/>
    <x v="20"/>
    <n v="1998"/>
    <n v="1302"/>
    <n v="1"/>
    <n v="2"/>
    <n v="2"/>
    <n v="1"/>
    <n v="165250"/>
    <x v="0"/>
    <s v="Sawyer"/>
  </r>
  <r>
    <n v="14175"/>
    <n v="5"/>
    <n v="6"/>
    <x v="54"/>
    <n v="1987"/>
    <n v="1437"/>
    <n v="1"/>
    <n v="3"/>
    <n v="1"/>
    <n v="2"/>
    <n v="168000"/>
    <x v="0"/>
    <s v="Sawyer"/>
  </r>
  <r>
    <n v="15410"/>
    <n v="6"/>
    <n v="6"/>
    <x v="73"/>
    <n v="2002"/>
    <n v="1494"/>
    <n v="2"/>
    <n v="3"/>
    <n v="2"/>
    <n v="2"/>
    <n v="169000"/>
    <x v="1"/>
    <s v="Sawyer"/>
  </r>
  <r>
    <n v="17920"/>
    <n v="5"/>
    <n v="4"/>
    <x v="60"/>
    <n v="1974"/>
    <n v="1779"/>
    <n v="1"/>
    <n v="3"/>
    <n v="1"/>
    <n v="2"/>
    <n v="170000"/>
    <x v="0"/>
    <s v="Sawyer"/>
  </r>
  <r>
    <n v="16647"/>
    <n v="5"/>
    <n v="5"/>
    <x v="71"/>
    <n v="1981"/>
    <n v="1701"/>
    <n v="2"/>
    <n v="3"/>
    <n v="2"/>
    <n v="2"/>
    <n v="171000"/>
    <x v="0"/>
    <s v="Sawyer"/>
  </r>
  <r>
    <n v="11184"/>
    <n v="6"/>
    <n v="5"/>
    <x v="66"/>
    <n v="1978"/>
    <n v="1683"/>
    <n v="2"/>
    <n v="3"/>
    <n v="1"/>
    <n v="2"/>
    <n v="172500"/>
    <x v="0"/>
    <s v="Sawyer"/>
  </r>
  <r>
    <n v="13650"/>
    <n v="5"/>
    <n v="5"/>
    <x v="33"/>
    <n v="1958"/>
    <n v="1920"/>
    <n v="2"/>
    <n v="4"/>
    <n v="1"/>
    <n v="2"/>
    <n v="172500"/>
    <x v="1"/>
    <s v="Sawyer"/>
  </r>
  <r>
    <n v="12886"/>
    <n v="5"/>
    <n v="6"/>
    <x v="53"/>
    <n v="1999"/>
    <n v="1464"/>
    <n v="2"/>
    <n v="3"/>
    <n v="1"/>
    <n v="2"/>
    <n v="175000"/>
    <x v="0"/>
    <s v="Sawyer"/>
  </r>
  <r>
    <n v="10335"/>
    <n v="5"/>
    <n v="6"/>
    <x v="50"/>
    <n v="1993"/>
    <n v="1721"/>
    <n v="2"/>
    <n v="3"/>
    <n v="1"/>
    <n v="2"/>
    <n v="180000"/>
    <x v="0"/>
    <s v="Sawyer"/>
  </r>
  <r>
    <n v="14175"/>
    <n v="6"/>
    <n v="8"/>
    <x v="54"/>
    <n v="1956"/>
    <n v="1188"/>
    <n v="1"/>
    <n v="1"/>
    <n v="1"/>
    <n v="2"/>
    <n v="185000"/>
    <x v="0"/>
    <s v="Sawyer"/>
  </r>
  <r>
    <n v="14175"/>
    <n v="5"/>
    <n v="5"/>
    <x v="54"/>
    <n v="1998"/>
    <n v="1375"/>
    <n v="1"/>
    <n v="3"/>
    <n v="1"/>
    <n v="1"/>
    <n v="187000"/>
    <x v="0"/>
    <s v="Sawyer"/>
  </r>
  <r>
    <n v="18890"/>
    <n v="5"/>
    <n v="5"/>
    <x v="63"/>
    <n v="1977"/>
    <n v="2620"/>
    <n v="2"/>
    <n v="4"/>
    <n v="1"/>
    <n v="2"/>
    <n v="190000"/>
    <x v="0"/>
    <s v="Sawyer"/>
  </r>
  <r>
    <n v="12888"/>
    <n v="7"/>
    <n v="8"/>
    <x v="25"/>
    <n v="1980"/>
    <n v="2267"/>
    <n v="1"/>
    <n v="3"/>
    <n v="2"/>
    <n v="2"/>
    <n v="219000"/>
    <x v="1"/>
    <s v="Sawyer"/>
  </r>
  <r>
    <n v="9800"/>
    <n v="5"/>
    <n v="5"/>
    <x v="36"/>
    <n v="1950"/>
    <n v="1012"/>
    <n v="1"/>
    <n v="2"/>
    <n v="0"/>
    <n v="1"/>
    <n v="67500"/>
    <x v="2"/>
    <s v="SawyerW"/>
  </r>
  <r>
    <n v="9000"/>
    <n v="6"/>
    <n v="3"/>
    <x v="44"/>
    <n v="1950"/>
    <n v="784"/>
    <n v="1"/>
    <n v="2"/>
    <n v="0"/>
    <n v="2"/>
    <n v="76000"/>
    <x v="0"/>
    <s v="SawyerW"/>
  </r>
  <r>
    <n v="8400"/>
    <n v="4"/>
    <n v="4"/>
    <x v="32"/>
    <n v="1950"/>
    <n v="841"/>
    <n v="1"/>
    <n v="2"/>
    <n v="0"/>
    <n v="1"/>
    <n v="82000"/>
    <x v="2"/>
    <s v="SawyerW"/>
  </r>
  <r>
    <n v="7892"/>
    <n v="6"/>
    <n v="5"/>
    <x v="69"/>
    <n v="1979"/>
    <n v="918"/>
    <n v="2"/>
    <n v="2"/>
    <n v="1"/>
    <n v="1"/>
    <n v="99500"/>
    <x v="0"/>
    <s v="SawyerW"/>
  </r>
  <r>
    <n v="8900"/>
    <n v="4"/>
    <n v="4"/>
    <x v="59"/>
    <n v="1966"/>
    <n v="1056"/>
    <n v="1"/>
    <n v="2"/>
    <n v="0"/>
    <n v="1"/>
    <n v="107000"/>
    <x v="0"/>
    <s v="SawyerW"/>
  </r>
  <r>
    <n v="7007"/>
    <n v="5"/>
    <n v="5"/>
    <x v="69"/>
    <n v="1979"/>
    <n v="1513"/>
    <n v="2"/>
    <n v="4"/>
    <n v="0"/>
    <n v="2"/>
    <n v="113722"/>
    <x v="0"/>
    <s v="SawyerW"/>
  </r>
  <r>
    <n v="7018"/>
    <n v="5"/>
    <n v="5"/>
    <x v="69"/>
    <n v="1979"/>
    <n v="1535"/>
    <n v="2"/>
    <n v="4"/>
    <n v="0"/>
    <n v="2"/>
    <n v="118858"/>
    <x v="0"/>
    <s v="SawyerW"/>
  </r>
  <r>
    <n v="7018"/>
    <n v="5"/>
    <n v="5"/>
    <x v="69"/>
    <n v="1979"/>
    <n v="1535"/>
    <n v="2"/>
    <n v="4"/>
    <n v="0"/>
    <n v="2"/>
    <n v="118964"/>
    <x v="2"/>
    <s v="SawyerW"/>
  </r>
  <r>
    <n v="7800"/>
    <n v="5"/>
    <n v="5"/>
    <x v="87"/>
    <n v="1965"/>
    <n v="965"/>
    <n v="1"/>
    <n v="3"/>
    <n v="0"/>
    <n v="1"/>
    <n v="119900"/>
    <x v="0"/>
    <s v="SawyerW"/>
  </r>
  <r>
    <n v="10762"/>
    <n v="6"/>
    <n v="6"/>
    <x v="6"/>
    <n v="1980"/>
    <n v="1217"/>
    <n v="1"/>
    <n v="3"/>
    <n v="1"/>
    <n v="1"/>
    <n v="120000"/>
    <x v="0"/>
    <s v="SawyerW"/>
  </r>
  <r>
    <n v="7175"/>
    <n v="6"/>
    <n v="5"/>
    <x v="57"/>
    <n v="1984"/>
    <n v="752"/>
    <n v="1"/>
    <n v="2"/>
    <n v="0"/>
    <n v="1"/>
    <n v="125000"/>
    <x v="0"/>
    <s v="SawyerW"/>
  </r>
  <r>
    <n v="8012"/>
    <n v="6"/>
    <n v="5"/>
    <x v="6"/>
    <n v="1980"/>
    <n v="1266"/>
    <n v="1"/>
    <n v="2"/>
    <n v="2"/>
    <n v="1"/>
    <n v="128000"/>
    <x v="0"/>
    <s v="SawyerW"/>
  </r>
  <r>
    <n v="26400"/>
    <n v="5"/>
    <n v="7"/>
    <x v="109"/>
    <n v="2007"/>
    <n v="2016"/>
    <n v="1"/>
    <n v="4"/>
    <n v="1"/>
    <n v="2"/>
    <n v="131000"/>
    <x v="0"/>
    <s v="SawyerW"/>
  </r>
  <r>
    <n v="13072"/>
    <n v="6"/>
    <n v="5"/>
    <x v="0"/>
    <n v="2006"/>
    <n v="1131"/>
    <n v="1"/>
    <n v="3"/>
    <n v="0"/>
    <n v="0"/>
    <n v="132000"/>
    <x v="0"/>
    <s v="SawyerW"/>
  </r>
  <r>
    <n v="14235"/>
    <n v="6"/>
    <n v="8"/>
    <x v="31"/>
    <n v="1993"/>
    <n v="1445"/>
    <n v="2"/>
    <n v="3"/>
    <n v="0"/>
    <n v="2"/>
    <n v="138500"/>
    <x v="0"/>
    <s v="SawyerW"/>
  </r>
  <r>
    <n v="7733"/>
    <n v="6"/>
    <n v="5"/>
    <x v="0"/>
    <n v="2005"/>
    <n v="1142"/>
    <n v="1"/>
    <n v="3"/>
    <n v="0"/>
    <n v="0"/>
    <n v="139500"/>
    <x v="0"/>
    <s v="SawyerW"/>
  </r>
  <r>
    <n v="7500"/>
    <n v="7"/>
    <n v="5"/>
    <x v="3"/>
    <n v="2005"/>
    <n v="1080"/>
    <n v="1"/>
    <n v="3"/>
    <n v="0"/>
    <n v="0"/>
    <n v="141000"/>
    <x v="0"/>
    <s v="SawyerW"/>
  </r>
  <r>
    <n v="13072"/>
    <n v="5"/>
    <n v="5"/>
    <x v="3"/>
    <n v="2004"/>
    <n v="1114"/>
    <n v="1"/>
    <n v="3"/>
    <n v="0"/>
    <n v="0"/>
    <n v="142000"/>
    <x v="0"/>
    <s v="SawyerW"/>
  </r>
  <r>
    <n v="13072"/>
    <n v="6"/>
    <n v="5"/>
    <x v="0"/>
    <n v="2005"/>
    <n v="1141"/>
    <n v="1"/>
    <n v="3"/>
    <n v="0"/>
    <n v="2"/>
    <n v="142500"/>
    <x v="0"/>
    <s v="SawyerW"/>
  </r>
  <r>
    <n v="7018"/>
    <n v="5"/>
    <n v="5"/>
    <x v="69"/>
    <n v="1979"/>
    <n v="2240"/>
    <n v="2"/>
    <n v="6"/>
    <n v="0"/>
    <n v="2"/>
    <n v="142953"/>
    <x v="0"/>
    <s v="SawyerW"/>
  </r>
  <r>
    <n v="8012"/>
    <n v="6"/>
    <n v="5"/>
    <x v="6"/>
    <n v="1980"/>
    <n v="923"/>
    <n v="2"/>
    <n v="2"/>
    <n v="1"/>
    <n v="1"/>
    <n v="143000"/>
    <x v="0"/>
    <s v="SawyerW"/>
  </r>
  <r>
    <n v="7500"/>
    <n v="6"/>
    <n v="5"/>
    <x v="3"/>
    <n v="2004"/>
    <n v="1158"/>
    <n v="1"/>
    <n v="3"/>
    <n v="0"/>
    <n v="0"/>
    <n v="143500"/>
    <x v="0"/>
    <s v="SawyerW"/>
  </r>
  <r>
    <n v="9180"/>
    <n v="5"/>
    <n v="7"/>
    <x v="101"/>
    <n v="1983"/>
    <n v="884"/>
    <n v="1"/>
    <n v="2"/>
    <n v="0"/>
    <n v="2"/>
    <n v="144000"/>
    <x v="0"/>
    <s v="SawyerW"/>
  </r>
  <r>
    <n v="8400"/>
    <n v="5"/>
    <n v="5"/>
    <x v="63"/>
    <n v="1977"/>
    <n v="2020"/>
    <n v="2"/>
    <n v="4"/>
    <n v="2"/>
    <n v="2"/>
    <n v="144000"/>
    <x v="0"/>
    <s v="SawyerW"/>
  </r>
  <r>
    <n v="7175"/>
    <n v="6"/>
    <n v="5"/>
    <x v="88"/>
    <n v="1991"/>
    <n v="1332"/>
    <n v="2"/>
    <n v="2"/>
    <n v="0"/>
    <n v="2"/>
    <n v="145000"/>
    <x v="0"/>
    <s v="SawyerW"/>
  </r>
  <r>
    <n v="13072"/>
    <n v="6"/>
    <n v="5"/>
    <x v="0"/>
    <n v="2006"/>
    <n v="1175"/>
    <n v="1"/>
    <n v="3"/>
    <n v="0"/>
    <n v="0"/>
    <n v="146000"/>
    <x v="0"/>
    <s v="SawyerW"/>
  </r>
  <r>
    <n v="7500"/>
    <n v="6"/>
    <n v="5"/>
    <x v="2"/>
    <n v="2007"/>
    <n v="1100"/>
    <n v="1"/>
    <n v="3"/>
    <n v="0"/>
    <n v="0"/>
    <n v="146000"/>
    <x v="0"/>
    <s v="SawyerW"/>
  </r>
  <r>
    <n v="9069"/>
    <n v="6"/>
    <n v="6"/>
    <x v="67"/>
    <n v="1992"/>
    <n v="996"/>
    <n v="1"/>
    <n v="2"/>
    <n v="0"/>
    <n v="2"/>
    <n v="147000"/>
    <x v="0"/>
    <s v="SawyerW"/>
  </r>
  <r>
    <n v="7500"/>
    <n v="7"/>
    <n v="5"/>
    <x v="2"/>
    <n v="2006"/>
    <n v="1143"/>
    <n v="1"/>
    <n v="3"/>
    <n v="0"/>
    <n v="0"/>
    <n v="147000"/>
    <x v="0"/>
    <s v="SawyerW"/>
  </r>
  <r>
    <n v="7018"/>
    <n v="5"/>
    <n v="5"/>
    <x v="69"/>
    <n v="1979"/>
    <n v="2228"/>
    <n v="2"/>
    <n v="6"/>
    <n v="0"/>
    <n v="2"/>
    <n v="147983"/>
    <x v="0"/>
    <s v="SawyerW"/>
  </r>
  <r>
    <n v="7040"/>
    <n v="5"/>
    <n v="5"/>
    <x v="69"/>
    <n v="1979"/>
    <n v="1229"/>
    <n v="0"/>
    <n v="2"/>
    <n v="2"/>
    <n v="2"/>
    <n v="148325"/>
    <x v="0"/>
    <s v="SawyerW"/>
  </r>
  <r>
    <n v="12450"/>
    <n v="5"/>
    <n v="5"/>
    <x v="4"/>
    <n v="2004"/>
    <n v="1094"/>
    <n v="1"/>
    <n v="3"/>
    <n v="0"/>
    <n v="2"/>
    <n v="149000"/>
    <x v="0"/>
    <s v="SawyerW"/>
  </r>
  <r>
    <n v="9019"/>
    <n v="6"/>
    <n v="5"/>
    <x v="72"/>
    <n v="1994"/>
    <n v="1320"/>
    <n v="2"/>
    <n v="3"/>
    <n v="0"/>
    <n v="2"/>
    <n v="150000"/>
    <x v="0"/>
    <s v="SawyerW"/>
  </r>
  <r>
    <n v="7175"/>
    <n v="6"/>
    <n v="5"/>
    <x v="91"/>
    <n v="1991"/>
    <n v="1217"/>
    <n v="2"/>
    <n v="2"/>
    <n v="0"/>
    <n v="2"/>
    <n v="151000"/>
    <x v="0"/>
    <s v="SawyerW"/>
  </r>
  <r>
    <n v="9672"/>
    <n v="6"/>
    <n v="5"/>
    <x v="57"/>
    <n v="1985"/>
    <n v="1097"/>
    <n v="2"/>
    <n v="3"/>
    <n v="0"/>
    <n v="2"/>
    <n v="152000"/>
    <x v="0"/>
    <s v="SawyerW"/>
  </r>
  <r>
    <n v="7500"/>
    <n v="7"/>
    <n v="5"/>
    <x v="2"/>
    <n v="2006"/>
    <n v="1141"/>
    <n v="1"/>
    <n v="3"/>
    <n v="0"/>
    <n v="2"/>
    <n v="152000"/>
    <x v="0"/>
    <s v="SawyerW"/>
  </r>
  <r>
    <n v="12450"/>
    <n v="5"/>
    <n v="5"/>
    <x v="4"/>
    <n v="2004"/>
    <n v="1114"/>
    <n v="2"/>
    <n v="3"/>
    <n v="0"/>
    <n v="2"/>
    <n v="153000"/>
    <x v="0"/>
    <s v="SawyerW"/>
  </r>
  <r>
    <n v="7018"/>
    <n v="5"/>
    <n v="5"/>
    <x v="69"/>
    <n v="1979"/>
    <n v="1224"/>
    <n v="0"/>
    <n v="2"/>
    <n v="2"/>
    <n v="2"/>
    <n v="153337"/>
    <x v="0"/>
    <s v="SawyerW"/>
  </r>
  <r>
    <n v="7892"/>
    <n v="6"/>
    <n v="5"/>
    <x v="92"/>
    <n v="1993"/>
    <n v="1199"/>
    <n v="2"/>
    <n v="2"/>
    <n v="0"/>
    <n v="2"/>
    <n v="153900"/>
    <x v="0"/>
    <s v="SawyerW"/>
  </r>
  <r>
    <n v="13695"/>
    <n v="6"/>
    <n v="5"/>
    <x v="4"/>
    <n v="2004"/>
    <n v="1114"/>
    <n v="1"/>
    <n v="3"/>
    <n v="0"/>
    <n v="2"/>
    <n v="155000"/>
    <x v="0"/>
    <s v="SawyerW"/>
  </r>
  <r>
    <n v="19255"/>
    <n v="6"/>
    <n v="5"/>
    <x v="101"/>
    <n v="1983"/>
    <n v="1338"/>
    <n v="1"/>
    <n v="2"/>
    <n v="1"/>
    <n v="2"/>
    <n v="156500"/>
    <x v="0"/>
    <s v="SawyerW"/>
  </r>
  <r>
    <n v="13072"/>
    <n v="6"/>
    <n v="5"/>
    <x v="3"/>
    <n v="2004"/>
    <n v="1158"/>
    <n v="1"/>
    <n v="3"/>
    <n v="0"/>
    <n v="2"/>
    <n v="158000"/>
    <x v="0"/>
    <s v="SawyerW"/>
  </r>
  <r>
    <n v="9605"/>
    <n v="7"/>
    <n v="6"/>
    <x v="1"/>
    <n v="2007"/>
    <n v="1218"/>
    <n v="1"/>
    <n v="3"/>
    <n v="0"/>
    <n v="2"/>
    <n v="159000"/>
    <x v="0"/>
    <s v="SawyerW"/>
  </r>
  <r>
    <n v="13072"/>
    <n v="7"/>
    <n v="5"/>
    <x v="3"/>
    <n v="2005"/>
    <n v="1114"/>
    <n v="1"/>
    <n v="3"/>
    <n v="0"/>
    <n v="2"/>
    <n v="159000"/>
    <x v="0"/>
    <s v="SawyerW"/>
  </r>
  <r>
    <n v="13695"/>
    <n v="5"/>
    <n v="5"/>
    <x v="3"/>
    <n v="2004"/>
    <n v="1114"/>
    <n v="1"/>
    <n v="3"/>
    <n v="0"/>
    <n v="2"/>
    <n v="159000"/>
    <x v="0"/>
    <s v="SawyerW"/>
  </r>
  <r>
    <n v="8250"/>
    <n v="6"/>
    <n v="7"/>
    <x v="93"/>
    <n v="1981"/>
    <n v="1882"/>
    <n v="2"/>
    <n v="4"/>
    <n v="2"/>
    <n v="2"/>
    <n v="160000"/>
    <x v="0"/>
    <s v="SawyerW"/>
  </r>
  <r>
    <n v="10274"/>
    <n v="6"/>
    <n v="7"/>
    <x v="61"/>
    <n v="1986"/>
    <n v="1400"/>
    <n v="2"/>
    <n v="3"/>
    <n v="0"/>
    <n v="2"/>
    <n v="162000"/>
    <x v="1"/>
    <s v="SawyerW"/>
  </r>
  <r>
    <n v="10778"/>
    <n v="7"/>
    <n v="6"/>
    <x v="88"/>
    <n v="1991"/>
    <n v="1061"/>
    <n v="1"/>
    <n v="1"/>
    <n v="0"/>
    <n v="2"/>
    <n v="162000"/>
    <x v="0"/>
    <s v="SawyerW"/>
  </r>
  <r>
    <n v="8480"/>
    <n v="6"/>
    <n v="5"/>
    <x v="92"/>
    <n v="1994"/>
    <n v="1680"/>
    <n v="2"/>
    <n v="3"/>
    <n v="0"/>
    <n v="2"/>
    <n v="163000"/>
    <x v="0"/>
    <s v="SawyerW"/>
  </r>
  <r>
    <n v="9260"/>
    <n v="7"/>
    <n v="5"/>
    <x v="1"/>
    <n v="2007"/>
    <n v="1162"/>
    <n v="2"/>
    <n v="3"/>
    <n v="0"/>
    <n v="2"/>
    <n v="170000"/>
    <x v="0"/>
    <s v="SawyerW"/>
  </r>
  <r>
    <n v="8400"/>
    <n v="6"/>
    <n v="6"/>
    <x v="6"/>
    <n v="1981"/>
    <n v="1564"/>
    <n v="2"/>
    <n v="3"/>
    <n v="1"/>
    <n v="2"/>
    <n v="171000"/>
    <x v="0"/>
    <s v="SawyerW"/>
  </r>
  <r>
    <n v="7703"/>
    <n v="6"/>
    <n v="6"/>
    <x v="67"/>
    <n v="1992"/>
    <n v="1730"/>
    <n v="2"/>
    <n v="3"/>
    <n v="0"/>
    <n v="2"/>
    <n v="171500"/>
    <x v="1"/>
    <s v="SawyerW"/>
  </r>
  <r>
    <n v="7175"/>
    <n v="6"/>
    <n v="5"/>
    <x v="88"/>
    <n v="1991"/>
    <n v="1398"/>
    <n v="2"/>
    <n v="2"/>
    <n v="0"/>
    <n v="2"/>
    <n v="172000"/>
    <x v="0"/>
    <s v="SawyerW"/>
  </r>
  <r>
    <n v="8366"/>
    <n v="6"/>
    <n v="5"/>
    <x v="3"/>
    <n v="2004"/>
    <n v="1640"/>
    <n v="2"/>
    <n v="3"/>
    <n v="0"/>
    <n v="2"/>
    <n v="173000"/>
    <x v="0"/>
    <s v="SawyerW"/>
  </r>
  <r>
    <n v="8285"/>
    <n v="7"/>
    <n v="5"/>
    <x v="67"/>
    <n v="1992"/>
    <n v="1737"/>
    <n v="2"/>
    <n v="3"/>
    <n v="0"/>
    <n v="2"/>
    <n v="175000"/>
    <x v="0"/>
    <s v="SawyerW"/>
  </r>
  <r>
    <n v="7153"/>
    <n v="6"/>
    <n v="5"/>
    <x v="67"/>
    <n v="1992"/>
    <n v="1603"/>
    <n v="2"/>
    <n v="3"/>
    <n v="0"/>
    <n v="2"/>
    <n v="175900"/>
    <x v="1"/>
    <s v="SawyerW"/>
  </r>
  <r>
    <n v="9206"/>
    <n v="6"/>
    <n v="5"/>
    <x v="99"/>
    <n v="1985"/>
    <n v="1732"/>
    <n v="2"/>
    <n v="3"/>
    <n v="1"/>
    <n v="2"/>
    <n v="178000"/>
    <x v="0"/>
    <s v="SawyerW"/>
  </r>
  <r>
    <n v="8450"/>
    <n v="7"/>
    <n v="5"/>
    <x v="80"/>
    <n v="2001"/>
    <n v="1349"/>
    <n v="2"/>
    <n v="3"/>
    <n v="0"/>
    <n v="2"/>
    <n v="179000"/>
    <x v="0"/>
    <s v="SawyerW"/>
  </r>
  <r>
    <n v="7153"/>
    <n v="6"/>
    <n v="5"/>
    <x v="91"/>
    <n v="1991"/>
    <n v="1294"/>
    <n v="2"/>
    <n v="3"/>
    <n v="0"/>
    <n v="2"/>
    <n v="179200"/>
    <x v="0"/>
    <s v="SawyerW"/>
  </r>
  <r>
    <n v="8012"/>
    <n v="6"/>
    <n v="5"/>
    <x v="67"/>
    <n v="1992"/>
    <n v="1575"/>
    <n v="2"/>
    <n v="2"/>
    <n v="0"/>
    <n v="2"/>
    <n v="179200"/>
    <x v="0"/>
    <s v="SawyerW"/>
  </r>
  <r>
    <n v="10357"/>
    <n v="7"/>
    <n v="5"/>
    <x v="88"/>
    <n v="1991"/>
    <n v="1442"/>
    <n v="2"/>
    <n v="3"/>
    <n v="1"/>
    <n v="2"/>
    <n v="179900"/>
    <x v="0"/>
    <s v="SawyerW"/>
  </r>
  <r>
    <n v="11200"/>
    <n v="6"/>
    <n v="5"/>
    <x v="99"/>
    <n v="1985"/>
    <n v="1298"/>
    <n v="2"/>
    <n v="3"/>
    <n v="1"/>
    <n v="2"/>
    <n v="180000"/>
    <x v="0"/>
    <s v="SawyerW"/>
  </r>
  <r>
    <n v="11920"/>
    <n v="7"/>
    <n v="5"/>
    <x v="3"/>
    <n v="2004"/>
    <n v="1659"/>
    <n v="2"/>
    <n v="3"/>
    <n v="0"/>
    <n v="2"/>
    <n v="181000"/>
    <x v="0"/>
    <s v="SawyerW"/>
  </r>
  <r>
    <n v="7441"/>
    <n v="7"/>
    <n v="5"/>
    <x v="2"/>
    <n v="2006"/>
    <n v="1486"/>
    <n v="2"/>
    <n v="3"/>
    <n v="0"/>
    <n v="2"/>
    <n v="181000"/>
    <x v="0"/>
    <s v="SawyerW"/>
  </r>
  <r>
    <n v="8453"/>
    <n v="6"/>
    <n v="5"/>
    <x v="74"/>
    <n v="1995"/>
    <n v="1609"/>
    <n v="2"/>
    <n v="3"/>
    <n v="0"/>
    <n v="2"/>
    <n v="182000"/>
    <x v="0"/>
    <s v="SawyerW"/>
  </r>
  <r>
    <n v="9109"/>
    <n v="7"/>
    <n v="5"/>
    <x v="72"/>
    <n v="1994"/>
    <n v="1540"/>
    <n v="2"/>
    <n v="3"/>
    <n v="0"/>
    <n v="2"/>
    <n v="184000"/>
    <x v="0"/>
    <s v="SawyerW"/>
  </r>
  <r>
    <n v="7800"/>
    <n v="7"/>
    <n v="5"/>
    <x v="0"/>
    <n v="2005"/>
    <n v="1686"/>
    <n v="2"/>
    <n v="3"/>
    <n v="0"/>
    <n v="2"/>
    <n v="184000"/>
    <x v="0"/>
    <s v="SawyerW"/>
  </r>
  <r>
    <n v="10083"/>
    <n v="7"/>
    <n v="5"/>
    <x v="4"/>
    <n v="2003"/>
    <n v="1200"/>
    <n v="2"/>
    <n v="2"/>
    <n v="0"/>
    <n v="2"/>
    <n v="184900"/>
    <x v="0"/>
    <s v="SawyerW"/>
  </r>
  <r>
    <n v="7632"/>
    <n v="7"/>
    <n v="5"/>
    <x v="0"/>
    <n v="2005"/>
    <n v="1585"/>
    <n v="2"/>
    <n v="3"/>
    <n v="0"/>
    <n v="2"/>
    <n v="184900"/>
    <x v="0"/>
    <s v="SawyerW"/>
  </r>
  <r>
    <n v="11024"/>
    <n v="7"/>
    <n v="5"/>
    <x v="0"/>
    <n v="2006"/>
    <n v="1400"/>
    <n v="2"/>
    <n v="3"/>
    <n v="0"/>
    <n v="2"/>
    <n v="186800"/>
    <x v="0"/>
    <s v="SawyerW"/>
  </r>
  <r>
    <n v="9291"/>
    <n v="6"/>
    <n v="5"/>
    <x v="92"/>
    <n v="1993"/>
    <n v="1710"/>
    <n v="2"/>
    <n v="3"/>
    <n v="0"/>
    <n v="2"/>
    <n v="187000"/>
    <x v="0"/>
    <s v="SawyerW"/>
  </r>
  <r>
    <n v="8304"/>
    <n v="6"/>
    <n v="5"/>
    <x v="64"/>
    <n v="1998"/>
    <n v="1837"/>
    <n v="2"/>
    <n v="3"/>
    <n v="0"/>
    <n v="2"/>
    <n v="187000"/>
    <x v="0"/>
    <s v="SawyerW"/>
  </r>
  <r>
    <n v="10110"/>
    <n v="6"/>
    <n v="5"/>
    <x v="4"/>
    <n v="2003"/>
    <n v="1696"/>
    <n v="2"/>
    <n v="3"/>
    <n v="0"/>
    <n v="2"/>
    <n v="188000"/>
    <x v="0"/>
    <s v="SawyerW"/>
  </r>
  <r>
    <n v="11218"/>
    <n v="6"/>
    <n v="5"/>
    <x v="67"/>
    <n v="1992"/>
    <n v="1845"/>
    <n v="2"/>
    <n v="3"/>
    <n v="1"/>
    <n v="2"/>
    <n v="189000"/>
    <x v="0"/>
    <s v="SawyerW"/>
  </r>
  <r>
    <n v="8529"/>
    <n v="7"/>
    <n v="5"/>
    <x v="75"/>
    <n v="2001"/>
    <n v="1434"/>
    <n v="2"/>
    <n v="3"/>
    <n v="1"/>
    <n v="2"/>
    <n v="189000"/>
    <x v="0"/>
    <s v="SawyerW"/>
  </r>
  <r>
    <n v="14565"/>
    <n v="7"/>
    <n v="5"/>
    <x v="72"/>
    <n v="1995"/>
    <n v="1657"/>
    <n v="2"/>
    <n v="3"/>
    <n v="0"/>
    <n v="2"/>
    <n v="189000"/>
    <x v="0"/>
    <s v="SawyerW"/>
  </r>
  <r>
    <n v="8450"/>
    <n v="6"/>
    <n v="5"/>
    <x v="75"/>
    <n v="2001"/>
    <n v="1677"/>
    <n v="2"/>
    <n v="3"/>
    <n v="0"/>
    <n v="2"/>
    <n v="190500"/>
    <x v="0"/>
    <s v="SawyerW"/>
  </r>
  <r>
    <n v="11613"/>
    <n v="6"/>
    <n v="5"/>
    <x v="92"/>
    <n v="1997"/>
    <n v="1820"/>
    <n v="2"/>
    <n v="3"/>
    <n v="0"/>
    <n v="2"/>
    <n v="191750"/>
    <x v="0"/>
    <s v="SawyerW"/>
  </r>
  <r>
    <n v="12774"/>
    <n v="7"/>
    <n v="5"/>
    <x v="4"/>
    <n v="2004"/>
    <n v="1663"/>
    <n v="2"/>
    <n v="3"/>
    <n v="0"/>
    <n v="2"/>
    <n v="192500"/>
    <x v="0"/>
    <s v="SawyerW"/>
  </r>
  <r>
    <n v="10628"/>
    <n v="7"/>
    <n v="5"/>
    <x v="3"/>
    <n v="2004"/>
    <n v="1812"/>
    <n v="2"/>
    <n v="3"/>
    <n v="0"/>
    <n v="2"/>
    <n v="193000"/>
    <x v="0"/>
    <s v="SawyerW"/>
  </r>
  <r>
    <n v="8012"/>
    <n v="6"/>
    <n v="5"/>
    <x v="92"/>
    <n v="1994"/>
    <n v="1617"/>
    <n v="2"/>
    <n v="2"/>
    <n v="1"/>
    <n v="2"/>
    <n v="193000"/>
    <x v="0"/>
    <s v="SawyerW"/>
  </r>
  <r>
    <n v="8125"/>
    <n v="6"/>
    <n v="5"/>
    <x v="72"/>
    <n v="1998"/>
    <n v="1679"/>
    <n v="2"/>
    <n v="3"/>
    <n v="1"/>
    <n v="2"/>
    <n v="193500"/>
    <x v="0"/>
    <s v="SawyerW"/>
  </r>
  <r>
    <n v="9453"/>
    <n v="7"/>
    <n v="7"/>
    <x v="92"/>
    <n v="2003"/>
    <n v="1744"/>
    <n v="2"/>
    <n v="3"/>
    <n v="0"/>
    <n v="2"/>
    <n v="194500"/>
    <x v="0"/>
    <s v="SawyerW"/>
  </r>
  <r>
    <n v="8462"/>
    <n v="6"/>
    <n v="5"/>
    <x v="72"/>
    <n v="1994"/>
    <n v="1721"/>
    <n v="2"/>
    <n v="3"/>
    <n v="0"/>
    <n v="2"/>
    <n v="201000"/>
    <x v="1"/>
    <s v="SawyerW"/>
  </r>
  <r>
    <n v="10141"/>
    <n v="8"/>
    <n v="5"/>
    <x v="3"/>
    <n v="2004"/>
    <n v="1512"/>
    <n v="2"/>
    <n v="3"/>
    <n v="0"/>
    <n v="3"/>
    <n v="203000"/>
    <x v="0"/>
    <s v="SawyerW"/>
  </r>
  <r>
    <n v="8880"/>
    <n v="7"/>
    <n v="5"/>
    <x v="72"/>
    <n v="2002"/>
    <n v="2110"/>
    <n v="2"/>
    <n v="3"/>
    <n v="2"/>
    <n v="2"/>
    <n v="205000"/>
    <x v="0"/>
    <s v="SawyerW"/>
  </r>
  <r>
    <n v="8883"/>
    <n v="7"/>
    <n v="5"/>
    <x v="8"/>
    <n v="1988"/>
    <n v="1873"/>
    <n v="2"/>
    <n v="3"/>
    <n v="1"/>
    <n v="2"/>
    <n v="207000"/>
    <x v="0"/>
    <s v="SawyerW"/>
  </r>
  <r>
    <n v="12128"/>
    <n v="6"/>
    <n v="4"/>
    <x v="7"/>
    <n v="1989"/>
    <n v="2559"/>
    <n v="2"/>
    <n v="4"/>
    <n v="1"/>
    <n v="2"/>
    <n v="209000"/>
    <x v="0"/>
    <s v="SawyerW"/>
  </r>
  <r>
    <n v="9317"/>
    <n v="7"/>
    <n v="5"/>
    <x v="92"/>
    <n v="1993"/>
    <n v="1775"/>
    <n v="2"/>
    <n v="3"/>
    <n v="1"/>
    <n v="2"/>
    <n v="213000"/>
    <x v="0"/>
    <s v="SawyerW"/>
  </r>
  <r>
    <n v="16196"/>
    <n v="7"/>
    <n v="5"/>
    <x v="77"/>
    <n v="1998"/>
    <n v="1494"/>
    <n v="2"/>
    <n v="3"/>
    <n v="1"/>
    <n v="2"/>
    <n v="215000"/>
    <x v="0"/>
    <s v="SawyerW"/>
  </r>
  <r>
    <n v="9554"/>
    <n v="8"/>
    <n v="5"/>
    <x v="92"/>
    <n v="1994"/>
    <n v="1911"/>
    <n v="2"/>
    <n v="3"/>
    <n v="1"/>
    <n v="2"/>
    <n v="215000"/>
    <x v="0"/>
    <s v="SawyerW"/>
  </r>
  <r>
    <n v="12361"/>
    <n v="6"/>
    <n v="7"/>
    <x v="92"/>
    <n v="1993"/>
    <n v="1802"/>
    <n v="2"/>
    <n v="3"/>
    <n v="1"/>
    <n v="4"/>
    <n v="218000"/>
    <x v="1"/>
    <s v="SawyerW"/>
  </r>
  <r>
    <n v="11492"/>
    <n v="7"/>
    <n v="5"/>
    <x v="55"/>
    <n v="1997"/>
    <n v="2122"/>
    <n v="2"/>
    <n v="4"/>
    <n v="1"/>
    <n v="2"/>
    <n v="220000"/>
    <x v="0"/>
    <s v="SawyerW"/>
  </r>
  <r>
    <n v="9317"/>
    <n v="7"/>
    <n v="5"/>
    <x v="72"/>
    <n v="2001"/>
    <n v="1958"/>
    <n v="2"/>
    <n v="3"/>
    <n v="1"/>
    <n v="2"/>
    <n v="220000"/>
    <x v="1"/>
    <s v="SawyerW"/>
  </r>
  <r>
    <n v="10041"/>
    <n v="8"/>
    <n v="5"/>
    <x v="67"/>
    <n v="1992"/>
    <n v="1915"/>
    <n v="2"/>
    <n v="3"/>
    <n v="1"/>
    <n v="2"/>
    <n v="220000"/>
    <x v="0"/>
    <s v="SawyerW"/>
  </r>
  <r>
    <n v="7328"/>
    <n v="7"/>
    <n v="5"/>
    <x v="81"/>
    <n v="2009"/>
    <n v="1450"/>
    <n v="2"/>
    <n v="2"/>
    <n v="0"/>
    <n v="3"/>
    <n v="224243"/>
    <x v="0"/>
    <s v="SawyerW"/>
  </r>
  <r>
    <n v="9069"/>
    <n v="6"/>
    <n v="8"/>
    <x v="92"/>
    <n v="1993"/>
    <n v="1440"/>
    <n v="2"/>
    <n v="2"/>
    <n v="0"/>
    <n v="4"/>
    <n v="224500"/>
    <x v="1"/>
    <s v="SawyerW"/>
  </r>
  <r>
    <n v="14171"/>
    <n v="7"/>
    <n v="5"/>
    <x v="92"/>
    <n v="1994"/>
    <n v="2200"/>
    <n v="2"/>
    <n v="4"/>
    <n v="1"/>
    <n v="2"/>
    <n v="225000"/>
    <x v="0"/>
    <s v="SawyerW"/>
  </r>
  <r>
    <n v="11454"/>
    <n v="8"/>
    <n v="5"/>
    <x v="74"/>
    <n v="1995"/>
    <n v="1511"/>
    <n v="2"/>
    <n v="3"/>
    <n v="1"/>
    <n v="3"/>
    <n v="225000"/>
    <x v="0"/>
    <s v="SawyerW"/>
  </r>
  <r>
    <n v="13474"/>
    <n v="7"/>
    <n v="5"/>
    <x v="88"/>
    <n v="1991"/>
    <n v="2243"/>
    <n v="2"/>
    <n v="4"/>
    <n v="1"/>
    <n v="3"/>
    <n v="225000"/>
    <x v="0"/>
    <s v="SawyerW"/>
  </r>
  <r>
    <n v="9938"/>
    <n v="7"/>
    <n v="5"/>
    <x v="72"/>
    <n v="1994"/>
    <n v="1626"/>
    <n v="2"/>
    <n v="3"/>
    <n v="1"/>
    <n v="2"/>
    <n v="226500"/>
    <x v="0"/>
    <s v="SawyerW"/>
  </r>
  <r>
    <n v="11228"/>
    <n v="7"/>
    <n v="5"/>
    <x v="92"/>
    <n v="1993"/>
    <n v="2097"/>
    <n v="2"/>
    <n v="3"/>
    <n v="1"/>
    <n v="3"/>
    <n v="228000"/>
    <x v="0"/>
    <s v="SawyerW"/>
  </r>
  <r>
    <n v="23920"/>
    <n v="6"/>
    <n v="5"/>
    <x v="57"/>
    <n v="1984"/>
    <n v="1822"/>
    <n v="2"/>
    <n v="4"/>
    <n v="1"/>
    <n v="2"/>
    <n v="228500"/>
    <x v="0"/>
    <s v="SawyerW"/>
  </r>
  <r>
    <n v="11287"/>
    <n v="7"/>
    <n v="6"/>
    <x v="7"/>
    <n v="1989"/>
    <n v="1982"/>
    <n v="2"/>
    <n v="3"/>
    <n v="1"/>
    <n v="2"/>
    <n v="228500"/>
    <x v="0"/>
    <s v="SawyerW"/>
  </r>
  <r>
    <n v="10541"/>
    <n v="7"/>
    <n v="5"/>
    <x v="55"/>
    <n v="1996"/>
    <n v="2037"/>
    <n v="2"/>
    <n v="3"/>
    <n v="1"/>
    <n v="2"/>
    <n v="229000"/>
    <x v="0"/>
    <s v="SawyerW"/>
  </r>
  <r>
    <n v="10142"/>
    <n v="7"/>
    <n v="5"/>
    <x v="3"/>
    <n v="2004"/>
    <n v="2084"/>
    <n v="2"/>
    <n v="4"/>
    <n v="0"/>
    <n v="2"/>
    <n v="233000"/>
    <x v="0"/>
    <s v="SawyerW"/>
  </r>
  <r>
    <n v="9938"/>
    <n v="7"/>
    <n v="5"/>
    <x v="92"/>
    <n v="1994"/>
    <n v="1949"/>
    <n v="2"/>
    <n v="3"/>
    <n v="1"/>
    <n v="2"/>
    <n v="236000"/>
    <x v="0"/>
    <s v="SawyerW"/>
  </r>
  <r>
    <n v="13125"/>
    <n v="7"/>
    <n v="5"/>
    <x v="91"/>
    <n v="1991"/>
    <n v="2127"/>
    <n v="2"/>
    <n v="4"/>
    <n v="1"/>
    <n v="3"/>
    <n v="238000"/>
    <x v="0"/>
    <s v="SawyerW"/>
  </r>
  <r>
    <n v="9828"/>
    <n v="8"/>
    <n v="5"/>
    <x v="74"/>
    <n v="1995"/>
    <n v="2020"/>
    <n v="2"/>
    <n v="3"/>
    <n v="1"/>
    <n v="2"/>
    <n v="239500"/>
    <x v="0"/>
    <s v="SawyerW"/>
  </r>
  <r>
    <n v="10560"/>
    <n v="7"/>
    <n v="5"/>
    <x v="92"/>
    <n v="1994"/>
    <n v="1879"/>
    <n v="2"/>
    <n v="3"/>
    <n v="1"/>
    <n v="2"/>
    <n v="239900"/>
    <x v="1"/>
    <s v="SawyerW"/>
  </r>
  <r>
    <n v="9370"/>
    <n v="6"/>
    <n v="5"/>
    <x v="67"/>
    <n v="1993"/>
    <n v="1731"/>
    <n v="2"/>
    <n v="3"/>
    <n v="0"/>
    <n v="2"/>
    <n v="248500"/>
    <x v="0"/>
    <s v="SawyerW"/>
  </r>
  <r>
    <n v="10994"/>
    <n v="8"/>
    <n v="5"/>
    <x v="0"/>
    <n v="2006"/>
    <n v="1844"/>
    <n v="2"/>
    <n v="2"/>
    <n v="1"/>
    <n v="2"/>
    <n v="257000"/>
    <x v="0"/>
    <s v="SawyerW"/>
  </r>
  <r>
    <n v="9771"/>
    <n v="6"/>
    <n v="5"/>
    <x v="74"/>
    <n v="2002"/>
    <n v="2814"/>
    <n v="2"/>
    <n v="4"/>
    <n v="1"/>
    <n v="2"/>
    <n v="260000"/>
    <x v="0"/>
    <s v="SawyerW"/>
  </r>
  <r>
    <n v="11839"/>
    <n v="7"/>
    <n v="5"/>
    <x v="88"/>
    <n v="1990"/>
    <n v="2329"/>
    <n v="2"/>
    <n v="4"/>
    <n v="1"/>
    <n v="2"/>
    <n v="262280"/>
    <x v="0"/>
    <s v="SawyerW"/>
  </r>
  <r>
    <n v="11855"/>
    <n v="7"/>
    <n v="5"/>
    <x v="80"/>
    <n v="2000"/>
    <n v="2787"/>
    <n v="4"/>
    <n v="6"/>
    <n v="2"/>
    <n v="4"/>
    <n v="269500"/>
    <x v="0"/>
    <s v="SawyerW"/>
  </r>
  <r>
    <n v="7939"/>
    <n v="7"/>
    <n v="5"/>
    <x v="80"/>
    <n v="2000"/>
    <n v="2787"/>
    <n v="4"/>
    <n v="6"/>
    <n v="2"/>
    <n v="4"/>
    <n v="269500"/>
    <x v="0"/>
    <s v="SawyerW"/>
  </r>
  <r>
    <n v="7976"/>
    <n v="7"/>
    <n v="5"/>
    <x v="80"/>
    <n v="2000"/>
    <n v="2787"/>
    <n v="4"/>
    <n v="6"/>
    <n v="2"/>
    <n v="4"/>
    <n v="269500"/>
    <x v="0"/>
    <s v="SawyerW"/>
  </r>
  <r>
    <n v="11980"/>
    <n v="7"/>
    <n v="5"/>
    <x v="90"/>
    <n v="1987"/>
    <n v="1433"/>
    <n v="1"/>
    <n v="1"/>
    <n v="2"/>
    <n v="2"/>
    <n v="270000"/>
    <x v="0"/>
    <s v="SawyerW"/>
  </r>
  <r>
    <n v="14684"/>
    <n v="7"/>
    <n v="7"/>
    <x v="88"/>
    <n v="1991"/>
    <n v="2196"/>
    <n v="2"/>
    <n v="3"/>
    <n v="1"/>
    <n v="3"/>
    <n v="271900"/>
    <x v="0"/>
    <s v="SawyerW"/>
  </r>
  <r>
    <n v="12800"/>
    <n v="7"/>
    <n v="5"/>
    <x v="7"/>
    <n v="1989"/>
    <n v="1644"/>
    <n v="2"/>
    <n v="2"/>
    <n v="1"/>
    <n v="2"/>
    <n v="275000"/>
    <x v="0"/>
    <s v="SawyerW"/>
  </r>
  <r>
    <n v="14364"/>
    <n v="7"/>
    <n v="5"/>
    <x v="8"/>
    <n v="1989"/>
    <n v="2062"/>
    <n v="2"/>
    <n v="3"/>
    <n v="1"/>
    <n v="2"/>
    <n v="277000"/>
    <x v="0"/>
    <s v="SawyerW"/>
  </r>
  <r>
    <n v="10380"/>
    <n v="7"/>
    <n v="5"/>
    <x v="61"/>
    <n v="1987"/>
    <n v="2730"/>
    <n v="2"/>
    <n v="4"/>
    <n v="1"/>
    <n v="2"/>
    <n v="301000"/>
    <x v="0"/>
    <s v="SawyerW"/>
  </r>
  <r>
    <n v="12327"/>
    <n v="8"/>
    <n v="8"/>
    <x v="101"/>
    <n v="2009"/>
    <n v="2132"/>
    <n v="1"/>
    <n v="1"/>
    <n v="1"/>
    <n v="2"/>
    <n v="316600"/>
    <x v="0"/>
    <s v="SawyerW"/>
  </r>
  <r>
    <n v="12376"/>
    <n v="7"/>
    <n v="5"/>
    <x v="88"/>
    <n v="1990"/>
    <n v="3222"/>
    <n v="3"/>
    <n v="5"/>
    <n v="2"/>
    <n v="3"/>
    <n v="320000"/>
    <x v="0"/>
    <s v="SawyerW"/>
  </r>
  <r>
    <n v="4447"/>
    <n v="7"/>
    <n v="5"/>
    <x v="4"/>
    <n v="2003"/>
    <n v="1080"/>
    <n v="2"/>
    <n v="2"/>
    <n v="0"/>
    <n v="2"/>
    <n v="139000"/>
    <x v="0"/>
    <s v="Somerst"/>
  </r>
  <r>
    <n v="3180"/>
    <n v="7"/>
    <n v="5"/>
    <x v="0"/>
    <n v="2005"/>
    <n v="1200"/>
    <n v="2"/>
    <n v="2"/>
    <n v="0"/>
    <n v="2"/>
    <n v="144152"/>
    <x v="0"/>
    <s v="Somerst"/>
  </r>
  <r>
    <n v="3180"/>
    <n v="7"/>
    <n v="5"/>
    <x v="1"/>
    <n v="2007"/>
    <n v="1392"/>
    <n v="2"/>
    <n v="2"/>
    <n v="0"/>
    <n v="2"/>
    <n v="146000"/>
    <x v="0"/>
    <s v="Somerst"/>
  </r>
  <r>
    <n v="3604"/>
    <n v="7"/>
    <n v="5"/>
    <x v="1"/>
    <n v="2007"/>
    <n v="1392"/>
    <n v="2"/>
    <n v="2"/>
    <n v="0"/>
    <n v="2"/>
    <n v="146000"/>
    <x v="0"/>
    <s v="Somerst"/>
  </r>
  <r>
    <n v="9986"/>
    <n v="8"/>
    <n v="5"/>
    <x v="2"/>
    <n v="2007"/>
    <n v="1795"/>
    <n v="2"/>
    <n v="2"/>
    <n v="1"/>
    <n v="3"/>
    <n v="147000"/>
    <x v="0"/>
    <s v="Somerst"/>
  </r>
  <r>
    <n v="2403"/>
    <n v="7"/>
    <n v="5"/>
    <x v="4"/>
    <n v="2003"/>
    <n v="1080"/>
    <n v="2"/>
    <n v="2"/>
    <n v="0"/>
    <n v="2"/>
    <n v="147110"/>
    <x v="0"/>
    <s v="Somerst"/>
  </r>
  <r>
    <n v="2544"/>
    <n v="7"/>
    <n v="5"/>
    <x v="0"/>
    <n v="2005"/>
    <n v="1223"/>
    <n v="2"/>
    <n v="2"/>
    <n v="0"/>
    <n v="2"/>
    <n v="147400"/>
    <x v="0"/>
    <s v="Somerst"/>
  </r>
  <r>
    <n v="5105"/>
    <n v="7"/>
    <n v="5"/>
    <x v="3"/>
    <n v="2004"/>
    <n v="1102"/>
    <n v="2"/>
    <n v="2"/>
    <n v="0"/>
    <n v="2"/>
    <n v="148800"/>
    <x v="0"/>
    <s v="Somerst"/>
  </r>
  <r>
    <n v="2544"/>
    <n v="7"/>
    <n v="5"/>
    <x v="3"/>
    <n v="2005"/>
    <n v="1200"/>
    <n v="2"/>
    <n v="2"/>
    <n v="0"/>
    <n v="2"/>
    <n v="149500"/>
    <x v="0"/>
    <s v="Somerst"/>
  </r>
  <r>
    <n v="2544"/>
    <n v="7"/>
    <n v="5"/>
    <x v="0"/>
    <n v="2005"/>
    <n v="1223"/>
    <n v="2"/>
    <n v="2"/>
    <n v="0"/>
    <n v="2"/>
    <n v="149900"/>
    <x v="0"/>
    <s v="Somerst"/>
  </r>
  <r>
    <n v="3182"/>
    <n v="7"/>
    <n v="5"/>
    <x v="3"/>
    <n v="2005"/>
    <n v="1200"/>
    <n v="2"/>
    <n v="2"/>
    <n v="0"/>
    <n v="2"/>
    <n v="151000"/>
    <x v="0"/>
    <s v="Somerst"/>
  </r>
  <r>
    <n v="3180"/>
    <n v="7"/>
    <n v="5"/>
    <x v="0"/>
    <n v="2005"/>
    <n v="1200"/>
    <n v="2"/>
    <n v="2"/>
    <n v="0"/>
    <n v="2"/>
    <n v="151000"/>
    <x v="0"/>
    <s v="Somerst"/>
  </r>
  <r>
    <n v="2544"/>
    <n v="6"/>
    <n v="5"/>
    <x v="0"/>
    <n v="2005"/>
    <n v="1236"/>
    <n v="2"/>
    <n v="2"/>
    <n v="0"/>
    <n v="2"/>
    <n v="152000"/>
    <x v="0"/>
    <s v="Somerst"/>
  </r>
  <r>
    <n v="3215"/>
    <n v="7"/>
    <n v="5"/>
    <x v="3"/>
    <n v="2004"/>
    <n v="1200"/>
    <n v="2"/>
    <n v="2"/>
    <n v="0"/>
    <n v="2"/>
    <n v="155000"/>
    <x v="0"/>
    <s v="Somerst"/>
  </r>
  <r>
    <n v="2572"/>
    <n v="7"/>
    <n v="5"/>
    <x v="78"/>
    <n v="1999"/>
    <n v="1416"/>
    <n v="2"/>
    <n v="3"/>
    <n v="0"/>
    <n v="2"/>
    <n v="155000"/>
    <x v="0"/>
    <s v="Somerst"/>
  </r>
  <r>
    <n v="3768"/>
    <n v="7"/>
    <n v="5"/>
    <x v="78"/>
    <n v="1999"/>
    <n v="1452"/>
    <n v="2"/>
    <n v="3"/>
    <n v="0"/>
    <n v="2"/>
    <n v="156000"/>
    <x v="0"/>
    <s v="Somerst"/>
  </r>
  <r>
    <n v="2160"/>
    <n v="7"/>
    <n v="5"/>
    <x v="78"/>
    <n v="2000"/>
    <n v="1252"/>
    <n v="2"/>
    <n v="2"/>
    <n v="0"/>
    <n v="2"/>
    <n v="160000"/>
    <x v="0"/>
    <s v="Somerst"/>
  </r>
  <r>
    <n v="3951"/>
    <n v="6"/>
    <n v="5"/>
    <x v="79"/>
    <n v="2009"/>
    <n v="1224"/>
    <n v="2"/>
    <n v="2"/>
    <n v="0"/>
    <n v="2"/>
    <n v="164500"/>
    <x v="0"/>
    <s v="Somerst"/>
  </r>
  <r>
    <n v="4251"/>
    <n v="7"/>
    <n v="5"/>
    <x v="2"/>
    <n v="2007"/>
    <n v="1250"/>
    <n v="2"/>
    <n v="2"/>
    <n v="0"/>
    <n v="2"/>
    <n v="164700"/>
    <x v="0"/>
    <s v="Somerst"/>
  </r>
  <r>
    <n v="3180"/>
    <n v="6"/>
    <n v="5"/>
    <x v="0"/>
    <n v="2005"/>
    <n v="1200"/>
    <n v="2"/>
    <n v="2"/>
    <n v="0"/>
    <n v="2"/>
    <n v="165000"/>
    <x v="0"/>
    <s v="Somerst"/>
  </r>
  <r>
    <n v="2651"/>
    <n v="7"/>
    <n v="5"/>
    <x v="80"/>
    <n v="2000"/>
    <n v="1382"/>
    <n v="2"/>
    <n v="3"/>
    <n v="0"/>
    <n v="2"/>
    <n v="165000"/>
    <x v="0"/>
    <s v="Somerst"/>
  </r>
  <r>
    <n v="3523"/>
    <n v="8"/>
    <n v="5"/>
    <x v="2"/>
    <n v="2007"/>
    <n v="1151"/>
    <n v="2"/>
    <n v="2"/>
    <n v="0"/>
    <n v="2"/>
    <n v="166000"/>
    <x v="0"/>
    <s v="Somerst"/>
  </r>
  <r>
    <n v="2998"/>
    <n v="6"/>
    <n v="5"/>
    <x v="80"/>
    <n v="2000"/>
    <n v="1524"/>
    <n v="2"/>
    <n v="2"/>
    <n v="0"/>
    <n v="2"/>
    <n v="166000"/>
    <x v="0"/>
    <s v="Somerst"/>
  </r>
  <r>
    <n v="2117"/>
    <n v="6"/>
    <n v="5"/>
    <x v="80"/>
    <n v="2000"/>
    <n v="1512"/>
    <n v="2"/>
    <n v="2"/>
    <n v="1"/>
    <n v="2"/>
    <n v="168500"/>
    <x v="0"/>
    <s v="Somerst"/>
  </r>
  <r>
    <n v="2160"/>
    <n v="7"/>
    <n v="5"/>
    <x v="78"/>
    <n v="2000"/>
    <n v="1404"/>
    <n v="2"/>
    <n v="3"/>
    <n v="0"/>
    <n v="2"/>
    <n v="170000"/>
    <x v="0"/>
    <s v="Somerst"/>
  </r>
  <r>
    <n v="2645"/>
    <n v="8"/>
    <n v="5"/>
    <x v="78"/>
    <n v="1999"/>
    <n v="1586"/>
    <n v="2"/>
    <n v="3"/>
    <n v="0"/>
    <n v="2"/>
    <n v="170000"/>
    <x v="0"/>
    <s v="Somerst"/>
  </r>
  <r>
    <n v="4017"/>
    <n v="7"/>
    <n v="5"/>
    <x v="2"/>
    <n v="2007"/>
    <n v="1250"/>
    <n v="2"/>
    <n v="2"/>
    <n v="0"/>
    <n v="2"/>
    <n v="171900"/>
    <x v="0"/>
    <s v="Somerst"/>
  </r>
  <r>
    <n v="3230"/>
    <n v="6"/>
    <n v="5"/>
    <x v="78"/>
    <n v="1999"/>
    <n v="1471"/>
    <n v="2"/>
    <n v="3"/>
    <n v="0"/>
    <n v="2"/>
    <n v="172500"/>
    <x v="0"/>
    <s v="Somerst"/>
  </r>
  <r>
    <n v="2645"/>
    <n v="8"/>
    <n v="5"/>
    <x v="78"/>
    <n v="2000"/>
    <n v="1739"/>
    <n v="2"/>
    <n v="3"/>
    <n v="0"/>
    <n v="2"/>
    <n v="172500"/>
    <x v="0"/>
    <s v="Somerst"/>
  </r>
  <r>
    <n v="2280"/>
    <n v="6"/>
    <n v="5"/>
    <x v="78"/>
    <n v="1999"/>
    <n v="1549"/>
    <n v="2"/>
    <n v="3"/>
    <n v="0"/>
    <n v="2"/>
    <n v="172900"/>
    <x v="0"/>
    <s v="Somerst"/>
  </r>
  <r>
    <n v="3000"/>
    <n v="6"/>
    <n v="5"/>
    <x v="79"/>
    <n v="2009"/>
    <n v="1224"/>
    <n v="2"/>
    <n v="2"/>
    <n v="0"/>
    <n v="2"/>
    <n v="173733"/>
    <x v="0"/>
    <s v="Somerst"/>
  </r>
  <r>
    <n v="2645"/>
    <n v="8"/>
    <n v="5"/>
    <x v="78"/>
    <n v="2000"/>
    <n v="1441"/>
    <n v="2"/>
    <n v="2"/>
    <n v="0"/>
    <n v="2"/>
    <n v="174000"/>
    <x v="0"/>
    <s v="Somerst"/>
  </r>
  <r>
    <n v="3230"/>
    <n v="6"/>
    <n v="5"/>
    <x v="78"/>
    <n v="1999"/>
    <n v="1458"/>
    <n v="2"/>
    <n v="2"/>
    <n v="1"/>
    <n v="2"/>
    <n v="176000"/>
    <x v="0"/>
    <s v="Somerst"/>
  </r>
  <r>
    <n v="7500"/>
    <n v="7"/>
    <n v="5"/>
    <x v="0"/>
    <n v="2005"/>
    <n v="1266"/>
    <n v="2"/>
    <n v="3"/>
    <n v="1"/>
    <n v="2"/>
    <n v="176000"/>
    <x v="0"/>
    <s v="Somerst"/>
  </r>
  <r>
    <n v="3628"/>
    <n v="7"/>
    <n v="5"/>
    <x v="3"/>
    <n v="2004"/>
    <n v="1143"/>
    <n v="1"/>
    <n v="1"/>
    <n v="1"/>
    <n v="2"/>
    <n v="176400"/>
    <x v="0"/>
    <s v="Somerst"/>
  </r>
  <r>
    <n v="2280"/>
    <n v="6"/>
    <n v="5"/>
    <x v="78"/>
    <n v="1999"/>
    <n v="1501"/>
    <n v="2"/>
    <n v="3"/>
    <n v="1"/>
    <n v="2"/>
    <n v="176500"/>
    <x v="0"/>
    <s v="Somerst"/>
  </r>
  <r>
    <n v="2980"/>
    <n v="6"/>
    <n v="5"/>
    <x v="80"/>
    <n v="2000"/>
    <n v="1512"/>
    <n v="2"/>
    <n v="2"/>
    <n v="0"/>
    <n v="2"/>
    <n v="177000"/>
    <x v="0"/>
    <s v="Somerst"/>
  </r>
  <r>
    <n v="2117"/>
    <n v="6"/>
    <n v="5"/>
    <x v="80"/>
    <n v="2000"/>
    <n v="1573"/>
    <n v="2"/>
    <n v="3"/>
    <n v="0"/>
    <n v="2"/>
    <n v="177000"/>
    <x v="0"/>
    <s v="Somerst"/>
  </r>
  <r>
    <n v="2117"/>
    <n v="6"/>
    <n v="5"/>
    <x v="80"/>
    <n v="2000"/>
    <n v="1525"/>
    <n v="2"/>
    <n v="3"/>
    <n v="1"/>
    <n v="2"/>
    <n v="177000"/>
    <x v="0"/>
    <s v="Somerst"/>
  </r>
  <r>
    <n v="2117"/>
    <n v="6"/>
    <n v="5"/>
    <x v="80"/>
    <n v="2000"/>
    <n v="1573"/>
    <n v="2"/>
    <n v="3"/>
    <n v="0"/>
    <n v="2"/>
    <n v="177500"/>
    <x v="0"/>
    <s v="Somerst"/>
  </r>
  <r>
    <n v="3435"/>
    <n v="7"/>
    <n v="5"/>
    <x v="3"/>
    <n v="2005"/>
    <n v="1245"/>
    <n v="2"/>
    <n v="1"/>
    <n v="0"/>
    <n v="2"/>
    <n v="178000"/>
    <x v="0"/>
    <s v="Somerst"/>
  </r>
  <r>
    <n v="2280"/>
    <n v="7"/>
    <n v="5"/>
    <x v="78"/>
    <n v="1999"/>
    <n v="1501"/>
    <n v="2"/>
    <n v="3"/>
    <n v="0"/>
    <n v="2"/>
    <n v="179400"/>
    <x v="0"/>
    <s v="Somerst"/>
  </r>
  <r>
    <n v="2998"/>
    <n v="6"/>
    <n v="5"/>
    <x v="80"/>
    <n v="2000"/>
    <n v="1512"/>
    <n v="2"/>
    <n v="2"/>
    <n v="0"/>
    <n v="2"/>
    <n v="180000"/>
    <x v="0"/>
    <s v="Somerst"/>
  </r>
  <r>
    <n v="11639"/>
    <n v="7"/>
    <n v="5"/>
    <x v="1"/>
    <n v="2008"/>
    <n v="1428"/>
    <n v="2"/>
    <n v="3"/>
    <n v="0"/>
    <n v="2"/>
    <n v="182000"/>
    <x v="0"/>
    <s v="Somerst"/>
  </r>
  <r>
    <n v="3735"/>
    <n v="7"/>
    <n v="5"/>
    <x v="78"/>
    <n v="1999"/>
    <n v="1452"/>
    <n v="2"/>
    <n v="3"/>
    <n v="0"/>
    <n v="2"/>
    <n v="183900"/>
    <x v="0"/>
    <s v="Somerst"/>
  </r>
  <r>
    <n v="7500"/>
    <n v="7"/>
    <n v="5"/>
    <x v="3"/>
    <n v="2005"/>
    <n v="1221"/>
    <n v="2"/>
    <n v="2"/>
    <n v="0"/>
    <n v="2"/>
    <n v="185000"/>
    <x v="0"/>
    <s v="Somerst"/>
  </r>
  <r>
    <n v="7200"/>
    <n v="6"/>
    <n v="5"/>
    <x v="2"/>
    <n v="2006"/>
    <n v="1262"/>
    <n v="2"/>
    <n v="2"/>
    <n v="0"/>
    <n v="2"/>
    <n v="185000"/>
    <x v="0"/>
    <s v="Somerst"/>
  </r>
  <r>
    <n v="8125"/>
    <n v="7"/>
    <n v="5"/>
    <x v="0"/>
    <n v="2006"/>
    <n v="1553"/>
    <n v="2"/>
    <n v="3"/>
    <n v="0"/>
    <n v="2"/>
    <n v="186500"/>
    <x v="0"/>
    <s v="Somerst"/>
  </r>
  <r>
    <n v="7200"/>
    <n v="7"/>
    <n v="5"/>
    <x v="2"/>
    <n v="2006"/>
    <n v="1301"/>
    <n v="2"/>
    <n v="2"/>
    <n v="1"/>
    <n v="2"/>
    <n v="187750"/>
    <x v="0"/>
    <s v="Somerst"/>
  </r>
  <r>
    <n v="3515"/>
    <n v="7"/>
    <n v="5"/>
    <x v="3"/>
    <n v="2004"/>
    <n v="1680"/>
    <n v="2"/>
    <n v="2"/>
    <n v="0"/>
    <n v="2"/>
    <n v="190000"/>
    <x v="0"/>
    <s v="Somerst"/>
  </r>
  <r>
    <n v="3784"/>
    <n v="8"/>
    <n v="5"/>
    <x v="2"/>
    <n v="2007"/>
    <n v="1565"/>
    <n v="2"/>
    <n v="2"/>
    <n v="0"/>
    <n v="2"/>
    <n v="193800"/>
    <x v="0"/>
    <s v="Somerst"/>
  </r>
  <r>
    <n v="3606"/>
    <n v="7"/>
    <n v="5"/>
    <x v="2"/>
    <n v="2007"/>
    <n v="1352"/>
    <n v="2"/>
    <n v="2"/>
    <n v="1"/>
    <n v="2"/>
    <n v="194000"/>
    <x v="0"/>
    <s v="Somerst"/>
  </r>
  <r>
    <n v="4217"/>
    <n v="6"/>
    <n v="5"/>
    <x v="81"/>
    <n v="2008"/>
    <n v="1256"/>
    <n v="1"/>
    <n v="1"/>
    <n v="1"/>
    <n v="2"/>
    <n v="195000"/>
    <x v="0"/>
    <s v="Somerst"/>
  </r>
  <r>
    <n v="4282"/>
    <n v="7"/>
    <n v="5"/>
    <x v="3"/>
    <n v="2004"/>
    <n v="1391"/>
    <n v="2"/>
    <n v="2"/>
    <n v="0"/>
    <n v="2"/>
    <n v="196000"/>
    <x v="0"/>
    <s v="Somerst"/>
  </r>
  <r>
    <n v="8125"/>
    <n v="7"/>
    <n v="5"/>
    <x v="2"/>
    <n v="2006"/>
    <n v="1576"/>
    <n v="2"/>
    <n v="3"/>
    <n v="0"/>
    <n v="2"/>
    <n v="197000"/>
    <x v="0"/>
    <s v="Somerst"/>
  </r>
  <r>
    <n v="3316"/>
    <n v="8"/>
    <n v="5"/>
    <x v="0"/>
    <n v="2005"/>
    <n v="1247"/>
    <n v="1"/>
    <n v="1"/>
    <n v="1"/>
    <n v="2"/>
    <n v="197000"/>
    <x v="0"/>
    <s v="Somerst"/>
  </r>
  <r>
    <n v="8640"/>
    <n v="8"/>
    <n v="5"/>
    <x v="2"/>
    <n v="2006"/>
    <n v="1278"/>
    <n v="2"/>
    <n v="2"/>
    <n v="0"/>
    <n v="2"/>
    <n v="198600"/>
    <x v="0"/>
    <s v="Somerst"/>
  </r>
  <r>
    <n v="10936"/>
    <n v="8"/>
    <n v="5"/>
    <x v="2"/>
    <n v="2006"/>
    <n v="1504"/>
    <n v="2"/>
    <n v="3"/>
    <n v="0"/>
    <n v="2"/>
    <n v="199000"/>
    <x v="0"/>
    <s v="Somerst"/>
  </r>
  <r>
    <n v="4274"/>
    <n v="7"/>
    <n v="5"/>
    <x v="2"/>
    <n v="2007"/>
    <n v="1241"/>
    <n v="1"/>
    <n v="1"/>
    <n v="0"/>
    <n v="2"/>
    <n v="199900"/>
    <x v="0"/>
    <s v="Somerst"/>
  </r>
  <r>
    <n v="2645"/>
    <n v="8"/>
    <n v="5"/>
    <x v="78"/>
    <n v="2000"/>
    <n v="1607"/>
    <n v="2"/>
    <n v="3"/>
    <n v="0"/>
    <n v="2"/>
    <n v="200000"/>
    <x v="0"/>
    <s v="Somerst"/>
  </r>
  <r>
    <n v="8314"/>
    <n v="7"/>
    <n v="5"/>
    <x v="64"/>
    <n v="1998"/>
    <n v="1694"/>
    <n v="2"/>
    <n v="3"/>
    <n v="1"/>
    <n v="1"/>
    <n v="200000"/>
    <x v="0"/>
    <s v="Somerst"/>
  </r>
  <r>
    <n v="8125"/>
    <n v="6"/>
    <n v="5"/>
    <x v="0"/>
    <n v="2005"/>
    <n v="1716"/>
    <n v="2"/>
    <n v="3"/>
    <n v="0"/>
    <n v="2"/>
    <n v="200825"/>
    <x v="0"/>
    <s v="Somerst"/>
  </r>
  <r>
    <n v="7321"/>
    <n v="7"/>
    <n v="5"/>
    <x v="78"/>
    <n v="2000"/>
    <n v="1358"/>
    <n v="2"/>
    <n v="3"/>
    <n v="0"/>
    <n v="2"/>
    <n v="204000"/>
    <x v="0"/>
    <s v="Somerst"/>
  </r>
  <r>
    <n v="9215"/>
    <n v="7"/>
    <n v="5"/>
    <x v="79"/>
    <n v="2010"/>
    <n v="1218"/>
    <n v="2"/>
    <n v="2"/>
    <n v="0"/>
    <n v="2"/>
    <n v="204500"/>
    <x v="0"/>
    <s v="Somerst"/>
  </r>
  <r>
    <n v="7500"/>
    <n v="7"/>
    <n v="5"/>
    <x v="5"/>
    <n v="2002"/>
    <n v="1812"/>
    <n v="2"/>
    <n v="3"/>
    <n v="1"/>
    <n v="2"/>
    <n v="205000"/>
    <x v="0"/>
    <s v="Somerst"/>
  </r>
  <r>
    <n v="8125"/>
    <n v="7"/>
    <n v="6"/>
    <x v="1"/>
    <n v="2007"/>
    <n v="1665"/>
    <n v="2"/>
    <n v="3"/>
    <n v="0"/>
    <n v="2"/>
    <n v="205950"/>
    <x v="0"/>
    <s v="Somerst"/>
  </r>
  <r>
    <n v="8791"/>
    <n v="6"/>
    <n v="5"/>
    <x v="4"/>
    <n v="2003"/>
    <n v="1728"/>
    <n v="2"/>
    <n v="3"/>
    <n v="0"/>
    <n v="2"/>
    <n v="207500"/>
    <x v="0"/>
    <s v="Somerst"/>
  </r>
  <r>
    <n v="5330"/>
    <n v="8"/>
    <n v="5"/>
    <x v="2"/>
    <n v="2007"/>
    <n v="1550"/>
    <n v="2"/>
    <n v="2"/>
    <n v="0"/>
    <n v="2"/>
    <n v="207500"/>
    <x v="0"/>
    <s v="Somerst"/>
  </r>
  <r>
    <n v="7862"/>
    <n v="6"/>
    <n v="5"/>
    <x v="79"/>
    <n v="2009"/>
    <n v="1218"/>
    <n v="2"/>
    <n v="2"/>
    <n v="0"/>
    <n v="2"/>
    <n v="208300"/>
    <x v="0"/>
    <s v="Somerst"/>
  </r>
  <r>
    <n v="8640"/>
    <n v="8"/>
    <n v="5"/>
    <x v="1"/>
    <n v="2007"/>
    <n v="1338"/>
    <n v="2"/>
    <n v="3"/>
    <n v="0"/>
    <n v="2"/>
    <n v="208900"/>
    <x v="0"/>
    <s v="Somerst"/>
  </r>
  <r>
    <n v="4230"/>
    <n v="7"/>
    <n v="5"/>
    <x v="2"/>
    <n v="2007"/>
    <n v="1352"/>
    <n v="2"/>
    <n v="2"/>
    <n v="1"/>
    <n v="2"/>
    <n v="208900"/>
    <x v="0"/>
    <s v="Somerst"/>
  </r>
  <r>
    <n v="8127"/>
    <n v="7"/>
    <n v="5"/>
    <x v="4"/>
    <n v="2003"/>
    <n v="1653"/>
    <n v="2"/>
    <n v="3"/>
    <n v="0"/>
    <n v="2"/>
    <n v="209000"/>
    <x v="0"/>
    <s v="Somerst"/>
  </r>
  <r>
    <n v="9000"/>
    <n v="8"/>
    <n v="5"/>
    <x v="81"/>
    <n v="2008"/>
    <n v="1590"/>
    <n v="2"/>
    <n v="3"/>
    <n v="0"/>
    <n v="2"/>
    <n v="210000"/>
    <x v="0"/>
    <s v="Somerst"/>
  </r>
  <r>
    <n v="9000"/>
    <n v="7"/>
    <n v="5"/>
    <x v="2"/>
    <n v="2007"/>
    <n v="1335"/>
    <n v="2"/>
    <n v="3"/>
    <n v="0"/>
    <n v="2"/>
    <n v="210400"/>
    <x v="0"/>
    <s v="Somerst"/>
  </r>
  <r>
    <n v="10411"/>
    <n v="5"/>
    <n v="5"/>
    <x v="1"/>
    <n v="2007"/>
    <n v="1588"/>
    <n v="3"/>
    <n v="3"/>
    <n v="0"/>
    <n v="2"/>
    <n v="212109"/>
    <x v="0"/>
    <s v="Somerst"/>
  </r>
  <r>
    <n v="8640"/>
    <n v="8"/>
    <n v="5"/>
    <x v="1"/>
    <n v="2008"/>
    <n v="1372"/>
    <n v="2"/>
    <n v="3"/>
    <n v="0"/>
    <n v="2"/>
    <n v="212700"/>
    <x v="0"/>
    <s v="Somerst"/>
  </r>
  <r>
    <n v="9910"/>
    <n v="7"/>
    <n v="6"/>
    <x v="1"/>
    <n v="2007"/>
    <n v="1369"/>
    <n v="2"/>
    <n v="3"/>
    <n v="0"/>
    <n v="2"/>
    <n v="213133"/>
    <x v="0"/>
    <s v="Somerst"/>
  </r>
  <r>
    <n v="14598"/>
    <n v="6"/>
    <n v="5"/>
    <x v="1"/>
    <n v="2007"/>
    <n v="1933"/>
    <n v="2"/>
    <n v="4"/>
    <n v="1"/>
    <n v="3"/>
    <n v="214000"/>
    <x v="0"/>
    <s v="Somerst"/>
  </r>
  <r>
    <n v="4379"/>
    <n v="8"/>
    <n v="5"/>
    <x v="3"/>
    <n v="2004"/>
    <n v="1378"/>
    <n v="2"/>
    <n v="2"/>
    <n v="1"/>
    <n v="2"/>
    <n v="214000"/>
    <x v="0"/>
    <s v="Somerst"/>
  </r>
  <r>
    <n v="10612"/>
    <n v="8"/>
    <n v="5"/>
    <x v="2"/>
    <n v="2006"/>
    <n v="1534"/>
    <n v="2"/>
    <n v="3"/>
    <n v="1"/>
    <n v="2"/>
    <n v="215000"/>
    <x v="0"/>
    <s v="Somerst"/>
  </r>
  <r>
    <n v="8640"/>
    <n v="7"/>
    <n v="5"/>
    <x v="79"/>
    <n v="2009"/>
    <n v="1547"/>
    <n v="2"/>
    <n v="3"/>
    <n v="0"/>
    <n v="2"/>
    <n v="215200"/>
    <x v="0"/>
    <s v="Somerst"/>
  </r>
  <r>
    <n v="7500"/>
    <n v="7"/>
    <n v="5"/>
    <x v="80"/>
    <n v="2000"/>
    <n v="1674"/>
    <n v="2"/>
    <n v="3"/>
    <n v="0"/>
    <n v="2"/>
    <n v="216000"/>
    <x v="0"/>
    <s v="Somerst"/>
  </r>
  <r>
    <n v="7500"/>
    <n v="8"/>
    <n v="5"/>
    <x v="80"/>
    <n v="2001"/>
    <n v="1874"/>
    <n v="2"/>
    <n v="3"/>
    <n v="1"/>
    <n v="2"/>
    <n v="220000"/>
    <x v="0"/>
    <s v="Somerst"/>
  </r>
  <r>
    <n v="7180"/>
    <n v="8"/>
    <n v="5"/>
    <x v="75"/>
    <n v="2002"/>
    <n v="1568"/>
    <n v="2"/>
    <n v="3"/>
    <n v="1"/>
    <n v="2"/>
    <n v="221000"/>
    <x v="0"/>
    <s v="Somerst"/>
  </r>
  <r>
    <n v="8778"/>
    <n v="8"/>
    <n v="5"/>
    <x v="2"/>
    <n v="2006"/>
    <n v="1830"/>
    <n v="2"/>
    <n v="3"/>
    <n v="0"/>
    <n v="3"/>
    <n v="221300"/>
    <x v="0"/>
    <s v="Somerst"/>
  </r>
  <r>
    <n v="8987"/>
    <n v="8"/>
    <n v="5"/>
    <x v="0"/>
    <n v="2006"/>
    <n v="1595"/>
    <n v="2"/>
    <n v="2"/>
    <n v="1"/>
    <n v="3"/>
    <n v="221500"/>
    <x v="0"/>
    <s v="Somerst"/>
  </r>
  <r>
    <n v="4403"/>
    <n v="7"/>
    <n v="5"/>
    <x v="79"/>
    <n v="2009"/>
    <n v="1478"/>
    <n v="2"/>
    <n v="2"/>
    <n v="1"/>
    <n v="2"/>
    <n v="222000"/>
    <x v="0"/>
    <s v="Somerst"/>
  </r>
  <r>
    <n v="3830"/>
    <n v="6"/>
    <n v="5"/>
    <x v="81"/>
    <n v="2008"/>
    <n v="1726"/>
    <n v="2"/>
    <n v="2"/>
    <n v="1"/>
    <n v="2"/>
    <n v="222000"/>
    <x v="0"/>
    <s v="Somerst"/>
  </r>
  <r>
    <n v="10646"/>
    <n v="7"/>
    <n v="5"/>
    <x v="75"/>
    <n v="2001"/>
    <n v="1789"/>
    <n v="2"/>
    <n v="3"/>
    <n v="1"/>
    <n v="2"/>
    <n v="223000"/>
    <x v="0"/>
    <s v="Somerst"/>
  </r>
  <r>
    <n v="7993"/>
    <n v="7"/>
    <n v="5"/>
    <x v="81"/>
    <n v="2009"/>
    <n v="1436"/>
    <n v="2"/>
    <n v="3"/>
    <n v="0"/>
    <n v="2"/>
    <n v="225000"/>
    <x v="0"/>
    <s v="Somerst"/>
  </r>
  <r>
    <n v="9158"/>
    <n v="8"/>
    <n v="5"/>
    <x v="1"/>
    <n v="2007"/>
    <n v="1496"/>
    <n v="2"/>
    <n v="3"/>
    <n v="0"/>
    <n v="2"/>
    <n v="225000"/>
    <x v="0"/>
    <s v="Somerst"/>
  </r>
  <r>
    <n v="7050"/>
    <n v="7"/>
    <n v="5"/>
    <x v="75"/>
    <n v="2001"/>
    <n v="1929"/>
    <n v="2"/>
    <n v="3"/>
    <n v="1"/>
    <n v="2"/>
    <n v="226000"/>
    <x v="0"/>
    <s v="Somerst"/>
  </r>
  <r>
    <n v="9803"/>
    <n v="7"/>
    <n v="5"/>
    <x v="0"/>
    <n v="2005"/>
    <n v="1768"/>
    <n v="2"/>
    <n v="3"/>
    <n v="0"/>
    <n v="2"/>
    <n v="226700"/>
    <x v="0"/>
    <s v="Somerst"/>
  </r>
  <r>
    <n v="10000"/>
    <n v="8"/>
    <n v="5"/>
    <x v="2"/>
    <n v="2006"/>
    <n v="1588"/>
    <n v="2"/>
    <n v="3"/>
    <n v="1"/>
    <n v="3"/>
    <n v="227000"/>
    <x v="0"/>
    <s v="Somerst"/>
  </r>
  <r>
    <n v="12274"/>
    <n v="7"/>
    <n v="5"/>
    <x v="81"/>
    <n v="2008"/>
    <n v="1428"/>
    <n v="2"/>
    <n v="3"/>
    <n v="0"/>
    <n v="2"/>
    <n v="227680"/>
    <x v="0"/>
    <s v="Somerst"/>
  </r>
  <r>
    <n v="10207"/>
    <n v="7"/>
    <n v="6"/>
    <x v="1"/>
    <n v="2007"/>
    <n v="1761"/>
    <n v="3"/>
    <n v="3"/>
    <n v="0"/>
    <n v="2"/>
    <n v="227875"/>
    <x v="0"/>
    <s v="Somerst"/>
  </r>
  <r>
    <n v="8640"/>
    <n v="8"/>
    <n v="5"/>
    <x v="79"/>
    <n v="2009"/>
    <n v="1314"/>
    <n v="2"/>
    <n v="3"/>
    <n v="0"/>
    <n v="2"/>
    <n v="229456"/>
    <x v="0"/>
    <s v="Somerst"/>
  </r>
  <r>
    <n v="8640"/>
    <n v="7"/>
    <n v="5"/>
    <x v="81"/>
    <n v="2008"/>
    <n v="1402"/>
    <n v="2"/>
    <n v="3"/>
    <n v="0"/>
    <n v="2"/>
    <n v="229800"/>
    <x v="0"/>
    <s v="Somerst"/>
  </r>
  <r>
    <n v="8000"/>
    <n v="7"/>
    <n v="5"/>
    <x v="5"/>
    <n v="2002"/>
    <n v="1492"/>
    <n v="2"/>
    <n v="3"/>
    <n v="1"/>
    <n v="2"/>
    <n v="230000"/>
    <x v="0"/>
    <s v="Somerst"/>
  </r>
  <r>
    <n v="7500"/>
    <n v="7"/>
    <n v="5"/>
    <x v="1"/>
    <n v="2008"/>
    <n v="1218"/>
    <n v="2"/>
    <n v="2"/>
    <n v="0"/>
    <n v="2"/>
    <n v="230348"/>
    <x v="0"/>
    <s v="Somerst"/>
  </r>
  <r>
    <n v="11957"/>
    <n v="8"/>
    <n v="5"/>
    <x v="2"/>
    <n v="2006"/>
    <n v="1574"/>
    <n v="2"/>
    <n v="3"/>
    <n v="1"/>
    <n v="3"/>
    <n v="232000"/>
    <x v="0"/>
    <s v="Somerst"/>
  </r>
  <r>
    <n v="8688"/>
    <n v="7"/>
    <n v="5"/>
    <x v="0"/>
    <n v="2005"/>
    <n v="1616"/>
    <n v="2"/>
    <n v="3"/>
    <n v="0"/>
    <n v="3"/>
    <n v="232000"/>
    <x v="0"/>
    <s v="Somerst"/>
  </r>
  <r>
    <n v="11216"/>
    <n v="8"/>
    <n v="5"/>
    <x v="2"/>
    <n v="2006"/>
    <n v="1489"/>
    <n v="2"/>
    <n v="3"/>
    <n v="1"/>
    <n v="2"/>
    <n v="232600"/>
    <x v="0"/>
    <s v="Somerst"/>
  </r>
  <r>
    <n v="8736"/>
    <n v="7"/>
    <n v="5"/>
    <x v="4"/>
    <n v="2004"/>
    <n v="1553"/>
    <n v="2"/>
    <n v="3"/>
    <n v="0"/>
    <n v="2"/>
    <n v="234500"/>
    <x v="0"/>
    <s v="Somerst"/>
  </r>
  <r>
    <n v="8470"/>
    <n v="8"/>
    <n v="5"/>
    <x v="5"/>
    <n v="2002"/>
    <n v="1811"/>
    <n v="2"/>
    <n v="3"/>
    <n v="1"/>
    <n v="2"/>
    <n v="235000"/>
    <x v="0"/>
    <s v="Somerst"/>
  </r>
  <r>
    <n v="11932"/>
    <n v="8"/>
    <n v="5"/>
    <x v="1"/>
    <n v="2008"/>
    <n v="1580"/>
    <n v="2"/>
    <n v="3"/>
    <n v="0"/>
    <n v="3"/>
    <n v="235128"/>
    <x v="0"/>
    <s v="Somerst"/>
  </r>
  <r>
    <n v="9965"/>
    <n v="7"/>
    <n v="5"/>
    <x v="1"/>
    <n v="2007"/>
    <n v="1528"/>
    <n v="3"/>
    <n v="3"/>
    <n v="1"/>
    <n v="2"/>
    <n v="235876"/>
    <x v="0"/>
    <s v="Somerst"/>
  </r>
  <r>
    <n v="7500"/>
    <n v="8"/>
    <n v="5"/>
    <x v="2"/>
    <n v="2007"/>
    <n v="1448"/>
    <n v="2"/>
    <n v="2"/>
    <n v="1"/>
    <n v="2"/>
    <n v="238500"/>
    <x v="0"/>
    <s v="Somerst"/>
  </r>
  <r>
    <n v="7399"/>
    <n v="7"/>
    <n v="5"/>
    <x v="64"/>
    <n v="1998"/>
    <n v="1950"/>
    <n v="2"/>
    <n v="3"/>
    <n v="1"/>
    <n v="2"/>
    <n v="239000"/>
    <x v="0"/>
    <s v="Somerst"/>
  </r>
  <r>
    <n v="13253"/>
    <n v="7"/>
    <n v="5"/>
    <x v="2"/>
    <n v="2006"/>
    <n v="1578"/>
    <n v="2"/>
    <n v="3"/>
    <n v="1"/>
    <n v="3"/>
    <n v="240000"/>
    <x v="0"/>
    <s v="Somerst"/>
  </r>
  <r>
    <n v="7000"/>
    <n v="7"/>
    <n v="5"/>
    <x v="4"/>
    <n v="2003"/>
    <n v="1884"/>
    <n v="2"/>
    <n v="3"/>
    <n v="1"/>
    <n v="2"/>
    <n v="240900"/>
    <x v="0"/>
    <s v="Somerst"/>
  </r>
  <r>
    <n v="8125"/>
    <n v="7"/>
    <n v="5"/>
    <x v="2"/>
    <n v="2007"/>
    <n v="1550"/>
    <n v="2"/>
    <n v="2"/>
    <n v="0"/>
    <n v="2"/>
    <n v="241000"/>
    <x v="0"/>
    <s v="Somerst"/>
  </r>
  <r>
    <n v="9612"/>
    <n v="8"/>
    <n v="5"/>
    <x v="81"/>
    <n v="2009"/>
    <n v="1468"/>
    <n v="2"/>
    <n v="3"/>
    <n v="1"/>
    <n v="3"/>
    <n v="244600"/>
    <x v="0"/>
    <s v="Somerst"/>
  </r>
  <r>
    <n v="9139"/>
    <n v="8"/>
    <n v="5"/>
    <x v="2"/>
    <n v="2006"/>
    <n v="1432"/>
    <n v="2"/>
    <n v="3"/>
    <n v="1"/>
    <n v="2"/>
    <n v="245000"/>
    <x v="0"/>
    <s v="Somerst"/>
  </r>
  <r>
    <n v="10206"/>
    <n v="8"/>
    <n v="5"/>
    <x v="1"/>
    <n v="2007"/>
    <n v="1563"/>
    <n v="2"/>
    <n v="3"/>
    <n v="1"/>
    <n v="3"/>
    <n v="245000"/>
    <x v="0"/>
    <s v="Somerst"/>
  </r>
  <r>
    <n v="10037"/>
    <n v="8"/>
    <n v="5"/>
    <x v="2"/>
    <n v="2007"/>
    <n v="1460"/>
    <n v="2"/>
    <n v="3"/>
    <n v="1"/>
    <n v="2"/>
    <n v="247000"/>
    <x v="0"/>
    <s v="Somerst"/>
  </r>
  <r>
    <n v="9849"/>
    <n v="7"/>
    <n v="6"/>
    <x v="1"/>
    <n v="2007"/>
    <n v="1689"/>
    <n v="2"/>
    <n v="3"/>
    <n v="0"/>
    <n v="3"/>
    <n v="248328"/>
    <x v="0"/>
    <s v="Somerst"/>
  </r>
  <r>
    <n v="8251"/>
    <n v="7"/>
    <n v="5"/>
    <x v="0"/>
    <n v="2006"/>
    <n v="1506"/>
    <n v="2"/>
    <n v="3"/>
    <n v="1"/>
    <n v="2"/>
    <n v="249000"/>
    <x v="0"/>
    <s v="Somerst"/>
  </r>
  <r>
    <n v="11096"/>
    <n v="8"/>
    <n v="5"/>
    <x v="2"/>
    <n v="2006"/>
    <n v="1656"/>
    <n v="2"/>
    <n v="3"/>
    <n v="0"/>
    <n v="3"/>
    <n v="249700"/>
    <x v="0"/>
    <s v="Somerst"/>
  </r>
  <r>
    <n v="12606"/>
    <n v="9"/>
    <n v="5"/>
    <x v="1"/>
    <n v="2008"/>
    <n v="1530"/>
    <n v="2"/>
    <n v="3"/>
    <n v="1"/>
    <n v="3"/>
    <n v="250000"/>
    <x v="0"/>
    <s v="Somerst"/>
  </r>
  <r>
    <n v="9375"/>
    <n v="8"/>
    <n v="5"/>
    <x v="4"/>
    <n v="2004"/>
    <n v="1992"/>
    <n v="2"/>
    <n v="3"/>
    <n v="1"/>
    <n v="2"/>
    <n v="250000"/>
    <x v="0"/>
    <s v="Somerst"/>
  </r>
  <r>
    <n v="10625"/>
    <n v="7"/>
    <n v="5"/>
    <x v="0"/>
    <n v="2005"/>
    <n v="1958"/>
    <n v="2"/>
    <n v="3"/>
    <n v="1"/>
    <n v="3"/>
    <n v="250000"/>
    <x v="0"/>
    <s v="Somerst"/>
  </r>
  <r>
    <n v="9605"/>
    <n v="7"/>
    <n v="5"/>
    <x v="2"/>
    <n v="2006"/>
    <n v="1977"/>
    <n v="2"/>
    <n v="3"/>
    <n v="0"/>
    <n v="3"/>
    <n v="250000"/>
    <x v="0"/>
    <s v="Somerst"/>
  </r>
  <r>
    <n v="8640"/>
    <n v="7"/>
    <n v="5"/>
    <x v="1"/>
    <n v="2008"/>
    <n v="1372"/>
    <n v="2"/>
    <n v="3"/>
    <n v="0"/>
    <n v="2"/>
    <n v="250580"/>
    <x v="0"/>
    <s v="Somerst"/>
  </r>
  <r>
    <n v="10574"/>
    <n v="8"/>
    <n v="5"/>
    <x v="0"/>
    <n v="2006"/>
    <n v="1953"/>
    <n v="2"/>
    <n v="3"/>
    <n v="1"/>
    <n v="3"/>
    <n v="252000"/>
    <x v="0"/>
    <s v="Somerst"/>
  </r>
  <r>
    <n v="12447"/>
    <n v="8"/>
    <n v="5"/>
    <x v="0"/>
    <n v="2006"/>
    <n v="1964"/>
    <n v="2"/>
    <n v="3"/>
    <n v="1"/>
    <n v="2"/>
    <n v="252000"/>
    <x v="0"/>
    <s v="Somerst"/>
  </r>
  <r>
    <n v="8640"/>
    <n v="7"/>
    <n v="5"/>
    <x v="79"/>
    <n v="2009"/>
    <n v="1852"/>
    <n v="2"/>
    <n v="3"/>
    <n v="1"/>
    <n v="2"/>
    <n v="252678"/>
    <x v="0"/>
    <s v="Somerst"/>
  </r>
  <r>
    <n v="9675"/>
    <n v="7"/>
    <n v="5"/>
    <x v="0"/>
    <n v="2005"/>
    <n v="1971"/>
    <n v="2"/>
    <n v="3"/>
    <n v="1"/>
    <n v="2"/>
    <n v="253000"/>
    <x v="0"/>
    <s v="Somerst"/>
  </r>
  <r>
    <n v="11824"/>
    <n v="8"/>
    <n v="5"/>
    <x v="2"/>
    <n v="2006"/>
    <n v="1685"/>
    <n v="2"/>
    <n v="2"/>
    <n v="1"/>
    <n v="3"/>
    <n v="253000"/>
    <x v="0"/>
    <s v="Somerst"/>
  </r>
  <r>
    <n v="7379"/>
    <n v="8"/>
    <n v="5"/>
    <x v="80"/>
    <n v="2000"/>
    <n v="1848"/>
    <n v="2"/>
    <n v="3"/>
    <n v="1"/>
    <n v="2"/>
    <n v="254000"/>
    <x v="0"/>
    <s v="Somerst"/>
  </r>
  <r>
    <n v="12552"/>
    <n v="7"/>
    <n v="5"/>
    <x v="3"/>
    <n v="2005"/>
    <n v="1947"/>
    <n v="2"/>
    <n v="3"/>
    <n v="1"/>
    <n v="2"/>
    <n v="254900"/>
    <x v="0"/>
    <s v="Somerst"/>
  </r>
  <r>
    <n v="13501"/>
    <n v="8"/>
    <n v="5"/>
    <x v="2"/>
    <n v="2006"/>
    <n v="1636"/>
    <n v="2"/>
    <n v="3"/>
    <n v="1"/>
    <n v="3"/>
    <n v="255000"/>
    <x v="0"/>
    <s v="Somerst"/>
  </r>
  <r>
    <n v="8640"/>
    <n v="8"/>
    <n v="5"/>
    <x v="1"/>
    <n v="2007"/>
    <n v="1792"/>
    <n v="2"/>
    <n v="3"/>
    <n v="0"/>
    <n v="2"/>
    <n v="255000"/>
    <x v="0"/>
    <s v="Somerst"/>
  </r>
  <r>
    <n v="10625"/>
    <n v="8"/>
    <n v="5"/>
    <x v="1"/>
    <n v="2007"/>
    <n v="1660"/>
    <n v="2"/>
    <n v="3"/>
    <n v="1"/>
    <n v="3"/>
    <n v="256000"/>
    <x v="0"/>
    <s v="Somerst"/>
  </r>
  <r>
    <n v="9801"/>
    <n v="8"/>
    <n v="5"/>
    <x v="1"/>
    <n v="2007"/>
    <n v="1861"/>
    <n v="3"/>
    <n v="3"/>
    <n v="1"/>
    <n v="3"/>
    <n v="257000"/>
    <x v="0"/>
    <s v="Somerst"/>
  </r>
  <r>
    <n v="10206"/>
    <n v="8"/>
    <n v="5"/>
    <x v="81"/>
    <n v="2008"/>
    <n v="1658"/>
    <n v="2"/>
    <n v="3"/>
    <n v="1"/>
    <n v="3"/>
    <n v="257500"/>
    <x v="0"/>
    <s v="Somerst"/>
  </r>
  <r>
    <n v="4835"/>
    <n v="7"/>
    <n v="5"/>
    <x v="3"/>
    <n v="2005"/>
    <n v="1488"/>
    <n v="2"/>
    <n v="2"/>
    <n v="1"/>
    <n v="2"/>
    <n v="260000"/>
    <x v="0"/>
    <s v="Somerst"/>
  </r>
  <r>
    <n v="8847"/>
    <n v="8"/>
    <n v="5"/>
    <x v="0"/>
    <n v="2005"/>
    <n v="1538"/>
    <n v="2"/>
    <n v="3"/>
    <n v="0"/>
    <n v="2"/>
    <n v="260000"/>
    <x v="0"/>
    <s v="Somerst"/>
  </r>
  <r>
    <n v="11830"/>
    <n v="8"/>
    <n v="5"/>
    <x v="1"/>
    <n v="2007"/>
    <n v="1542"/>
    <n v="2"/>
    <n v="3"/>
    <n v="1"/>
    <n v="3"/>
    <n v="260261"/>
    <x v="0"/>
    <s v="Somerst"/>
  </r>
  <r>
    <n v="10440"/>
    <n v="8"/>
    <n v="5"/>
    <x v="1"/>
    <n v="2007"/>
    <n v="1584"/>
    <n v="2"/>
    <n v="2"/>
    <n v="1"/>
    <n v="2"/>
    <n v="261329"/>
    <x v="0"/>
    <s v="Somerst"/>
  </r>
  <r>
    <n v="9000"/>
    <n v="8"/>
    <n v="5"/>
    <x v="81"/>
    <n v="2008"/>
    <n v="1566"/>
    <n v="2"/>
    <n v="3"/>
    <n v="0"/>
    <n v="2"/>
    <n v="262500"/>
    <x v="0"/>
    <s v="Somerst"/>
  </r>
  <r>
    <n v="9375"/>
    <n v="7"/>
    <n v="5"/>
    <x v="4"/>
    <n v="2004"/>
    <n v="2094"/>
    <n v="2"/>
    <n v="4"/>
    <n v="1"/>
    <n v="2"/>
    <n v="263000"/>
    <x v="0"/>
    <s v="Somerst"/>
  </r>
  <r>
    <n v="8004"/>
    <n v="8"/>
    <n v="5"/>
    <x v="79"/>
    <n v="2009"/>
    <n v="1935"/>
    <n v="2"/>
    <n v="3"/>
    <n v="0"/>
    <n v="2"/>
    <n v="263435"/>
    <x v="0"/>
    <s v="Somerst"/>
  </r>
  <r>
    <n v="14587"/>
    <n v="9"/>
    <n v="5"/>
    <x v="81"/>
    <n v="2008"/>
    <n v="1506"/>
    <n v="2"/>
    <n v="2"/>
    <n v="1"/>
    <n v="2"/>
    <n v="264132"/>
    <x v="0"/>
    <s v="Somerst"/>
  </r>
  <r>
    <n v="8125"/>
    <n v="8"/>
    <n v="5"/>
    <x v="81"/>
    <n v="2009"/>
    <n v="1836"/>
    <n v="2"/>
    <n v="3"/>
    <n v="1"/>
    <n v="2"/>
    <n v="264500"/>
    <x v="0"/>
    <s v="Somerst"/>
  </r>
  <r>
    <n v="10625"/>
    <n v="6"/>
    <n v="5"/>
    <x v="3"/>
    <n v="2004"/>
    <n v="2443"/>
    <n v="2"/>
    <n v="4"/>
    <n v="1"/>
    <n v="3"/>
    <n v="265000"/>
    <x v="0"/>
    <s v="Somerst"/>
  </r>
  <r>
    <n v="10728"/>
    <n v="8"/>
    <n v="5"/>
    <x v="2"/>
    <n v="2006"/>
    <n v="1939"/>
    <n v="2"/>
    <n v="3"/>
    <n v="1"/>
    <n v="3"/>
    <n v="266000"/>
    <x v="0"/>
    <s v="Somerst"/>
  </r>
  <r>
    <n v="12853"/>
    <n v="8"/>
    <n v="5"/>
    <x v="76"/>
    <n v="2010"/>
    <n v="1418"/>
    <n v="1"/>
    <n v="1"/>
    <n v="1"/>
    <n v="3"/>
    <n v="267916"/>
    <x v="0"/>
    <s v="Somerst"/>
  </r>
  <r>
    <n v="10603"/>
    <n v="8"/>
    <n v="5"/>
    <x v="2"/>
    <n v="2006"/>
    <n v="1795"/>
    <n v="2"/>
    <n v="3"/>
    <n v="1"/>
    <n v="3"/>
    <n v="270000"/>
    <x v="0"/>
    <s v="Somerst"/>
  </r>
  <r>
    <n v="9000"/>
    <n v="8"/>
    <n v="5"/>
    <x v="2"/>
    <n v="2006"/>
    <n v="1959"/>
    <n v="2"/>
    <n v="3"/>
    <n v="1"/>
    <n v="3"/>
    <n v="270000"/>
    <x v="0"/>
    <s v="Somerst"/>
  </r>
  <r>
    <n v="10440"/>
    <n v="6"/>
    <n v="5"/>
    <x v="0"/>
    <n v="2005"/>
    <n v="1468"/>
    <n v="2"/>
    <n v="2"/>
    <n v="1"/>
    <n v="2"/>
    <n v="271500"/>
    <x v="0"/>
    <s v="Somerst"/>
  </r>
  <r>
    <n v="11194"/>
    <n v="8"/>
    <n v="5"/>
    <x v="81"/>
    <n v="2008"/>
    <n v="1696"/>
    <n v="2"/>
    <n v="3"/>
    <n v="0"/>
    <n v="3"/>
    <n v="275000"/>
    <x v="0"/>
    <s v="Somerst"/>
  </r>
  <r>
    <n v="10130"/>
    <n v="8"/>
    <n v="5"/>
    <x v="1"/>
    <n v="2007"/>
    <n v="1702"/>
    <n v="2"/>
    <n v="3"/>
    <n v="1"/>
    <n v="3"/>
    <n v="275500"/>
    <x v="0"/>
    <s v="Somerst"/>
  </r>
  <r>
    <n v="2880"/>
    <n v="7"/>
    <n v="5"/>
    <x v="3"/>
    <n v="2005"/>
    <n v="3005"/>
    <n v="2"/>
    <n v="3"/>
    <n v="1"/>
    <n v="3"/>
    <n v="280750"/>
    <x v="0"/>
    <s v="Somerst"/>
  </r>
  <r>
    <n v="15256"/>
    <n v="8"/>
    <n v="5"/>
    <x v="1"/>
    <n v="2007"/>
    <n v="1464"/>
    <n v="2"/>
    <n v="3"/>
    <n v="0"/>
    <n v="3"/>
    <n v="282922"/>
    <x v="0"/>
    <s v="Somerst"/>
  </r>
  <r>
    <n v="4538"/>
    <n v="9"/>
    <n v="5"/>
    <x v="75"/>
    <n v="2001"/>
    <n v="1310"/>
    <n v="1"/>
    <n v="1"/>
    <n v="1"/>
    <n v="2"/>
    <n v="285000"/>
    <x v="0"/>
    <s v="Somerst"/>
  </r>
  <r>
    <n v="9262"/>
    <n v="8"/>
    <n v="5"/>
    <x v="81"/>
    <n v="2009"/>
    <n v="1578"/>
    <n v="2"/>
    <n v="3"/>
    <n v="1"/>
    <n v="3"/>
    <n v="287090"/>
    <x v="0"/>
    <s v="Somerst"/>
  </r>
  <r>
    <n v="4385"/>
    <n v="9"/>
    <n v="5"/>
    <x v="75"/>
    <n v="2001"/>
    <n v="1419"/>
    <n v="1"/>
    <n v="2"/>
    <n v="1"/>
    <n v="2"/>
    <n v="290000"/>
    <x v="0"/>
    <s v="Somerst"/>
  </r>
  <r>
    <n v="10182"/>
    <n v="8"/>
    <n v="5"/>
    <x v="2"/>
    <n v="2006"/>
    <n v="1660"/>
    <n v="2"/>
    <n v="3"/>
    <n v="1"/>
    <n v="2"/>
    <n v="290000"/>
    <x v="0"/>
    <s v="Somerst"/>
  </r>
  <r>
    <n v="10625"/>
    <n v="7"/>
    <n v="5"/>
    <x v="2"/>
    <n v="2007"/>
    <n v="1662"/>
    <n v="2"/>
    <n v="3"/>
    <n v="1"/>
    <n v="3"/>
    <n v="291000"/>
    <x v="0"/>
    <s v="Somerst"/>
  </r>
  <r>
    <n v="9512"/>
    <n v="7"/>
    <n v="5"/>
    <x v="0"/>
    <n v="2006"/>
    <n v="2318"/>
    <n v="2"/>
    <n v="3"/>
    <n v="1"/>
    <n v="2"/>
    <n v="294323"/>
    <x v="0"/>
    <s v="Somerst"/>
  </r>
  <r>
    <n v="9428"/>
    <n v="8"/>
    <n v="5"/>
    <x v="1"/>
    <n v="2008"/>
    <n v="1874"/>
    <n v="2"/>
    <n v="3"/>
    <n v="1"/>
    <n v="3"/>
    <n v="297900"/>
    <x v="0"/>
    <s v="Somerst"/>
  </r>
  <r>
    <n v="4765"/>
    <n v="9"/>
    <n v="5"/>
    <x v="80"/>
    <n v="2000"/>
    <n v="1638"/>
    <n v="2"/>
    <n v="2"/>
    <n v="1"/>
    <n v="2"/>
    <n v="300000"/>
    <x v="0"/>
    <s v="Somerst"/>
  </r>
  <r>
    <n v="8010"/>
    <n v="8"/>
    <n v="5"/>
    <x v="4"/>
    <n v="2004"/>
    <n v="2048"/>
    <n v="2"/>
    <n v="3"/>
    <n v="2"/>
    <n v="2"/>
    <n v="301000"/>
    <x v="0"/>
    <s v="Somerst"/>
  </r>
  <r>
    <n v="9000"/>
    <n v="8"/>
    <n v="5"/>
    <x v="1"/>
    <n v="2007"/>
    <n v="2610"/>
    <n v="2"/>
    <n v="4"/>
    <n v="1"/>
    <n v="2"/>
    <n v="303477"/>
    <x v="0"/>
    <s v="Somerst"/>
  </r>
  <r>
    <n v="4109"/>
    <n v="9"/>
    <n v="5"/>
    <x v="78"/>
    <n v="2000"/>
    <n v="1557"/>
    <n v="2"/>
    <n v="2"/>
    <n v="1"/>
    <n v="2"/>
    <n v="305000"/>
    <x v="0"/>
    <s v="Somerst"/>
  </r>
  <r>
    <n v="10084"/>
    <n v="8"/>
    <n v="5"/>
    <x v="3"/>
    <n v="2005"/>
    <n v="1694"/>
    <n v="2"/>
    <n v="3"/>
    <n v="1"/>
    <n v="2"/>
    <n v="307000"/>
    <x v="0"/>
    <s v="Somerst"/>
  </r>
  <r>
    <n v="11003"/>
    <n v="10"/>
    <n v="5"/>
    <x v="81"/>
    <n v="2008"/>
    <n v="2007"/>
    <n v="2"/>
    <n v="3"/>
    <n v="1"/>
    <n v="3"/>
    <n v="310000"/>
    <x v="0"/>
    <s v="Somerst"/>
  </r>
  <r>
    <n v="12217"/>
    <n v="8"/>
    <n v="5"/>
    <x v="1"/>
    <n v="2007"/>
    <n v="1880"/>
    <n v="2"/>
    <n v="3"/>
    <n v="1"/>
    <n v="3"/>
    <n v="310013"/>
    <x v="0"/>
    <s v="Somerst"/>
  </r>
  <r>
    <n v="9416"/>
    <n v="7"/>
    <n v="5"/>
    <x v="1"/>
    <n v="2007"/>
    <n v="1726"/>
    <n v="2"/>
    <n v="3"/>
    <n v="1"/>
    <n v="3"/>
    <n v="311872"/>
    <x v="0"/>
    <s v="Somerst"/>
  </r>
  <r>
    <n v="8413"/>
    <n v="8"/>
    <n v="5"/>
    <x v="77"/>
    <n v="1998"/>
    <n v="2362"/>
    <n v="2"/>
    <n v="3"/>
    <n v="2"/>
    <n v="2"/>
    <n v="312500"/>
    <x v="1"/>
    <s v="Somerst"/>
  </r>
  <r>
    <n v="11670"/>
    <n v="9"/>
    <n v="5"/>
    <x v="2"/>
    <n v="2006"/>
    <n v="1905"/>
    <n v="2"/>
    <n v="3"/>
    <n v="1"/>
    <n v="3"/>
    <n v="320000"/>
    <x v="0"/>
    <s v="Somerst"/>
  </r>
  <r>
    <n v="5119"/>
    <n v="9"/>
    <n v="5"/>
    <x v="78"/>
    <n v="2000"/>
    <n v="1709"/>
    <n v="2"/>
    <n v="2"/>
    <n v="1"/>
    <n v="2"/>
    <n v="328900"/>
    <x v="0"/>
    <s v="Somerst"/>
  </r>
  <r>
    <n v="15218"/>
    <n v="8"/>
    <n v="5"/>
    <x v="2"/>
    <n v="2006"/>
    <n v="1670"/>
    <n v="2"/>
    <n v="2"/>
    <n v="1"/>
    <n v="3"/>
    <n v="336820"/>
    <x v="0"/>
    <s v="Somerst"/>
  </r>
  <r>
    <n v="10800"/>
    <n v="8"/>
    <n v="5"/>
    <x v="1"/>
    <n v="2008"/>
    <n v="2078"/>
    <n v="2"/>
    <n v="3"/>
    <n v="1"/>
    <n v="3"/>
    <n v="339750"/>
    <x v="0"/>
    <s v="Somerst"/>
  </r>
  <r>
    <n v="11143"/>
    <n v="8"/>
    <n v="5"/>
    <x v="3"/>
    <n v="2005"/>
    <n v="2466"/>
    <n v="3"/>
    <n v="4"/>
    <n v="1"/>
    <n v="2"/>
    <n v="340000"/>
    <x v="0"/>
    <s v="Somerst"/>
  </r>
  <r>
    <n v="3951"/>
    <n v="10"/>
    <n v="5"/>
    <x v="77"/>
    <n v="1999"/>
    <n v="2393"/>
    <n v="2"/>
    <n v="2"/>
    <n v="1"/>
    <n v="2"/>
    <n v="345000"/>
    <x v="0"/>
    <s v="Somerst"/>
  </r>
  <r>
    <n v="9187"/>
    <n v="9"/>
    <n v="5"/>
    <x v="79"/>
    <n v="2009"/>
    <n v="1766"/>
    <n v="2"/>
    <n v="2"/>
    <n v="1"/>
    <n v="3"/>
    <n v="370878"/>
    <x v="0"/>
    <s v="Somerst"/>
  </r>
  <r>
    <n v="13162"/>
    <n v="9"/>
    <n v="5"/>
    <x v="2"/>
    <n v="2006"/>
    <n v="2640"/>
    <n v="3"/>
    <n v="3"/>
    <n v="1"/>
    <n v="3"/>
    <n v="405749"/>
    <x v="0"/>
    <s v="Somerst"/>
  </r>
  <r>
    <n v="12291"/>
    <n v="10"/>
    <n v="5"/>
    <x v="1"/>
    <n v="2007"/>
    <n v="1966"/>
    <n v="2"/>
    <n v="1"/>
    <n v="1"/>
    <n v="3"/>
    <n v="419005"/>
    <x v="0"/>
    <s v="Somerst"/>
  </r>
  <r>
    <n v="20896"/>
    <n v="8"/>
    <n v="5"/>
    <x v="0"/>
    <n v="2006"/>
    <n v="2097"/>
    <n v="1"/>
    <n v="1"/>
    <n v="1"/>
    <n v="3"/>
    <n v="423000"/>
    <x v="0"/>
    <s v="Somerst"/>
  </r>
  <r>
    <n v="11128"/>
    <n v="9"/>
    <n v="5"/>
    <x v="0"/>
    <n v="2006"/>
    <n v="2490"/>
    <n v="2"/>
    <n v="2"/>
    <n v="2"/>
    <n v="3"/>
    <n v="468000"/>
    <x v="0"/>
    <s v="Somerst"/>
  </r>
  <r>
    <n v="3701"/>
    <n v="8"/>
    <n v="5"/>
    <x v="90"/>
    <n v="1987"/>
    <n v="1204"/>
    <n v="2"/>
    <n v="2"/>
    <n v="0"/>
    <n v="2"/>
    <n v="130000"/>
    <x v="0"/>
    <s v="StoneBr"/>
  </r>
  <r>
    <n v="3696"/>
    <n v="8"/>
    <n v="5"/>
    <x v="61"/>
    <n v="1986"/>
    <n v="1088"/>
    <n v="1"/>
    <n v="2"/>
    <n v="0"/>
    <n v="2"/>
    <n v="170000"/>
    <x v="0"/>
    <s v="StoneBr"/>
  </r>
  <r>
    <n v="5395"/>
    <n v="8"/>
    <n v="5"/>
    <x v="92"/>
    <n v="1993"/>
    <n v="1337"/>
    <n v="2"/>
    <n v="2"/>
    <n v="1"/>
    <n v="2"/>
    <n v="180000"/>
    <x v="0"/>
    <s v="StoneBr"/>
  </r>
  <r>
    <n v="5070"/>
    <n v="8"/>
    <n v="5"/>
    <x v="67"/>
    <n v="1992"/>
    <n v="1280"/>
    <n v="2"/>
    <n v="2"/>
    <n v="0"/>
    <n v="2"/>
    <n v="180000"/>
    <x v="0"/>
    <s v="StoneBr"/>
  </r>
  <r>
    <n v="4740"/>
    <n v="8"/>
    <n v="5"/>
    <x v="8"/>
    <n v="1988"/>
    <n v="1179"/>
    <n v="2"/>
    <n v="2"/>
    <n v="0"/>
    <n v="2"/>
    <n v="182000"/>
    <x v="0"/>
    <s v="StoneBr"/>
  </r>
  <r>
    <n v="5814"/>
    <n v="8"/>
    <n v="5"/>
    <x v="57"/>
    <n v="1984"/>
    <n v="1360"/>
    <n v="1"/>
    <n v="1"/>
    <n v="1"/>
    <n v="2"/>
    <n v="187500"/>
    <x v="0"/>
    <s v="StoneBr"/>
  </r>
  <r>
    <n v="5950"/>
    <n v="8"/>
    <n v="5"/>
    <x v="7"/>
    <n v="1989"/>
    <n v="1337"/>
    <n v="2"/>
    <n v="2"/>
    <n v="1"/>
    <n v="2"/>
    <n v="188500"/>
    <x v="0"/>
    <s v="StoneBr"/>
  </r>
  <r>
    <n v="4671"/>
    <n v="8"/>
    <n v="5"/>
    <x v="8"/>
    <n v="1989"/>
    <n v="1228"/>
    <n v="2"/>
    <n v="2"/>
    <n v="1"/>
    <n v="2"/>
    <n v="189000"/>
    <x v="0"/>
    <s v="StoneBr"/>
  </r>
  <r>
    <n v="5005"/>
    <n v="8"/>
    <n v="5"/>
    <x v="67"/>
    <n v="1992"/>
    <n v="1280"/>
    <n v="2"/>
    <n v="2"/>
    <n v="0"/>
    <n v="2"/>
    <n v="191500"/>
    <x v="0"/>
    <s v="StoneBr"/>
  </r>
  <r>
    <n v="5062"/>
    <n v="7"/>
    <n v="5"/>
    <x v="57"/>
    <n v="1984"/>
    <n v="2090"/>
    <n v="2"/>
    <n v="3"/>
    <n v="1"/>
    <n v="2"/>
    <n v="207500"/>
    <x v="0"/>
    <s v="StoneBr"/>
  </r>
  <r>
    <n v="6820"/>
    <n v="8"/>
    <n v="5"/>
    <x v="99"/>
    <n v="1985"/>
    <n v="1502"/>
    <n v="1"/>
    <n v="1"/>
    <n v="0"/>
    <n v="2"/>
    <n v="212000"/>
    <x v="0"/>
    <s v="StoneBr"/>
  </r>
  <r>
    <n v="5118"/>
    <n v="8"/>
    <n v="5"/>
    <x v="88"/>
    <n v="1990"/>
    <n v="1321"/>
    <n v="1"/>
    <n v="1"/>
    <n v="1"/>
    <n v="2"/>
    <n v="212000"/>
    <x v="0"/>
    <s v="StoneBr"/>
  </r>
  <r>
    <n v="4920"/>
    <n v="8"/>
    <n v="5"/>
    <x v="75"/>
    <n v="2001"/>
    <n v="1338"/>
    <n v="2"/>
    <n v="2"/>
    <n v="0"/>
    <n v="2"/>
    <n v="213500"/>
    <x v="0"/>
    <s v="StoneBr"/>
  </r>
  <r>
    <n v="5389"/>
    <n v="8"/>
    <n v="5"/>
    <x v="74"/>
    <n v="1996"/>
    <n v="1616"/>
    <n v="2"/>
    <n v="2"/>
    <n v="1"/>
    <n v="2"/>
    <n v="236500"/>
    <x v="0"/>
    <s v="StoneBr"/>
  </r>
  <r>
    <n v="5306"/>
    <n v="7"/>
    <n v="7"/>
    <x v="90"/>
    <n v="1987"/>
    <n v="1767"/>
    <n v="2"/>
    <n v="2"/>
    <n v="1"/>
    <n v="2"/>
    <n v="239000"/>
    <x v="1"/>
    <s v="StoneBr"/>
  </r>
  <r>
    <n v="8013"/>
    <n v="8"/>
    <n v="5"/>
    <x v="74"/>
    <n v="1996"/>
    <n v="1734"/>
    <n v="2"/>
    <n v="2"/>
    <n v="0"/>
    <n v="2"/>
    <n v="239500"/>
    <x v="0"/>
    <s v="StoneBr"/>
  </r>
  <r>
    <n v="7380"/>
    <n v="8"/>
    <n v="5"/>
    <x v="77"/>
    <n v="1998"/>
    <n v="1478"/>
    <n v="2"/>
    <n v="2"/>
    <n v="0"/>
    <n v="2"/>
    <n v="240000"/>
    <x v="0"/>
    <s v="StoneBr"/>
  </r>
  <r>
    <n v="6264"/>
    <n v="8"/>
    <n v="5"/>
    <x v="64"/>
    <n v="1997"/>
    <n v="1682"/>
    <n v="1"/>
    <n v="1"/>
    <n v="1"/>
    <n v="2"/>
    <n v="247900"/>
    <x v="0"/>
    <s v="StoneBr"/>
  </r>
  <r>
    <n v="5330"/>
    <n v="8"/>
    <n v="5"/>
    <x v="80"/>
    <n v="2000"/>
    <n v="1652"/>
    <n v="2"/>
    <n v="2"/>
    <n v="0"/>
    <n v="2"/>
    <n v="251000"/>
    <x v="0"/>
    <s v="StoneBr"/>
  </r>
  <r>
    <n v="16158"/>
    <n v="7"/>
    <n v="5"/>
    <x v="0"/>
    <n v="2005"/>
    <n v="1530"/>
    <n v="2"/>
    <n v="3"/>
    <n v="1"/>
    <n v="2"/>
    <n v="260000"/>
    <x v="0"/>
    <s v="StoneBr"/>
  </r>
  <r>
    <n v="13108"/>
    <n v="8"/>
    <n v="5"/>
    <x v="72"/>
    <n v="1994"/>
    <n v="2687"/>
    <n v="2"/>
    <n v="4"/>
    <n v="0"/>
    <n v="2"/>
    <n v="270000"/>
    <x v="0"/>
    <s v="StoneBr"/>
  </r>
  <r>
    <n v="6563"/>
    <n v="8"/>
    <n v="5"/>
    <x v="99"/>
    <n v="1985"/>
    <n v="1742"/>
    <n v="2"/>
    <n v="2"/>
    <n v="1"/>
    <n v="2"/>
    <n v="275000"/>
    <x v="0"/>
    <s v="StoneBr"/>
  </r>
  <r>
    <n v="5664"/>
    <n v="8"/>
    <n v="5"/>
    <x v="80"/>
    <n v="2000"/>
    <n v="1659"/>
    <n v="2"/>
    <n v="2"/>
    <n v="1"/>
    <n v="2"/>
    <n v="278000"/>
    <x v="0"/>
    <s v="StoneBr"/>
  </r>
  <r>
    <n v="4923"/>
    <n v="8"/>
    <n v="5"/>
    <x v="75"/>
    <n v="2002"/>
    <n v="1593"/>
    <n v="1"/>
    <n v="0"/>
    <n v="1"/>
    <n v="2"/>
    <n v="286000"/>
    <x v="0"/>
    <s v="StoneBr"/>
  </r>
  <r>
    <n v="8147"/>
    <n v="9"/>
    <n v="5"/>
    <x v="0"/>
    <n v="2005"/>
    <n v="1714"/>
    <n v="2"/>
    <n v="2"/>
    <n v="1"/>
    <n v="2"/>
    <n v="318000"/>
    <x v="0"/>
    <s v="StoneBr"/>
  </r>
  <r>
    <n v="11302"/>
    <n v="8"/>
    <n v="5"/>
    <x v="0"/>
    <n v="2006"/>
    <n v="1826"/>
    <n v="2"/>
    <n v="3"/>
    <n v="1"/>
    <n v="3"/>
    <n v="319000"/>
    <x v="0"/>
    <s v="StoneBr"/>
  </r>
  <r>
    <n v="8035"/>
    <n v="9"/>
    <n v="5"/>
    <x v="2"/>
    <n v="2006"/>
    <n v="1612"/>
    <n v="2"/>
    <n v="2"/>
    <n v="1"/>
    <n v="2"/>
    <n v="319900"/>
    <x v="0"/>
    <s v="StoneBr"/>
  </r>
  <r>
    <n v="11198"/>
    <n v="9"/>
    <n v="5"/>
    <x v="0"/>
    <n v="2007"/>
    <n v="2504"/>
    <n v="2"/>
    <n v="4"/>
    <n v="1"/>
    <n v="3"/>
    <n v="325000"/>
    <x v="0"/>
    <s v="StoneBr"/>
  </r>
  <r>
    <n v="8118"/>
    <n v="9"/>
    <n v="5"/>
    <x v="1"/>
    <n v="2007"/>
    <n v="1710"/>
    <n v="2"/>
    <n v="2"/>
    <n v="1"/>
    <n v="2"/>
    <n v="334000"/>
    <x v="0"/>
    <s v="StoneBr"/>
  </r>
  <r>
    <n v="12328"/>
    <n v="8"/>
    <n v="5"/>
    <x v="0"/>
    <n v="2005"/>
    <n v="2541"/>
    <n v="3"/>
    <n v="4"/>
    <n v="1"/>
    <n v="3"/>
    <n v="349265"/>
    <x v="0"/>
    <s v="StoneBr"/>
  </r>
  <r>
    <n v="13543"/>
    <n v="8"/>
    <n v="5"/>
    <x v="0"/>
    <n v="2005"/>
    <n v="2500"/>
    <n v="3"/>
    <n v="5"/>
    <n v="1"/>
    <n v="3"/>
    <n v="355000"/>
    <x v="0"/>
    <s v="StoneBr"/>
  </r>
  <r>
    <n v="12292"/>
    <n v="9"/>
    <n v="5"/>
    <x v="2"/>
    <n v="2006"/>
    <n v="2473"/>
    <n v="2"/>
    <n v="4"/>
    <n v="1"/>
    <n v="3"/>
    <n v="356383"/>
    <x v="0"/>
    <s v="StoneBr"/>
  </r>
  <r>
    <n v="12438"/>
    <n v="8"/>
    <n v="5"/>
    <x v="2"/>
    <n v="2006"/>
    <n v="2576"/>
    <n v="2"/>
    <n v="4"/>
    <n v="1"/>
    <n v="3"/>
    <n v="361919"/>
    <x v="0"/>
    <s v="StoneBr"/>
  </r>
  <r>
    <n v="11844"/>
    <n v="8"/>
    <n v="5"/>
    <x v="81"/>
    <n v="2008"/>
    <n v="2046"/>
    <n v="2"/>
    <n v="3"/>
    <n v="1"/>
    <n v="3"/>
    <n v="372500"/>
    <x v="0"/>
    <s v="StoneBr"/>
  </r>
  <r>
    <n v="7296"/>
    <n v="8"/>
    <n v="5"/>
    <x v="3"/>
    <n v="2005"/>
    <n v="2522"/>
    <n v="2"/>
    <n v="1"/>
    <n v="1"/>
    <n v="2"/>
    <n v="375000"/>
    <x v="0"/>
    <s v="StoneBr"/>
  </r>
  <r>
    <n v="14157"/>
    <n v="9"/>
    <n v="5"/>
    <x v="0"/>
    <n v="2006"/>
    <n v="1922"/>
    <n v="2"/>
    <n v="3"/>
    <n v="1"/>
    <n v="3"/>
    <n v="377426"/>
    <x v="0"/>
    <s v="StoneBr"/>
  </r>
  <r>
    <n v="15401"/>
    <n v="9"/>
    <n v="5"/>
    <x v="3"/>
    <n v="2004"/>
    <n v="1884"/>
    <n v="2"/>
    <n v="2"/>
    <n v="1"/>
    <n v="3"/>
    <n v="387000"/>
    <x v="0"/>
    <s v="StoneBr"/>
  </r>
  <r>
    <n v="8089"/>
    <n v="8"/>
    <n v="6"/>
    <x v="1"/>
    <n v="2007"/>
    <n v="1419"/>
    <n v="2"/>
    <n v="2"/>
    <n v="1"/>
    <n v="2"/>
    <n v="392000"/>
    <x v="0"/>
    <s v="StoneBr"/>
  </r>
  <r>
    <n v="11394"/>
    <n v="9"/>
    <n v="2"/>
    <x v="76"/>
    <n v="2010"/>
    <n v="1856"/>
    <n v="1"/>
    <n v="1"/>
    <n v="1"/>
    <n v="3"/>
    <n v="394432"/>
    <x v="0"/>
    <s v="StoneBr"/>
  </r>
  <r>
    <n v="15922"/>
    <n v="9"/>
    <n v="5"/>
    <x v="0"/>
    <n v="2006"/>
    <n v="2795"/>
    <n v="3"/>
    <n v="4"/>
    <n v="1"/>
    <n v="3"/>
    <n v="401179"/>
    <x v="0"/>
    <s v="StoneBr"/>
  </r>
  <r>
    <n v="13682"/>
    <n v="10"/>
    <n v="5"/>
    <x v="2"/>
    <n v="2006"/>
    <n v="2945"/>
    <n v="3"/>
    <n v="3"/>
    <n v="1"/>
    <n v="3"/>
    <n v="438780"/>
    <x v="0"/>
    <s v="StoneBr"/>
  </r>
  <r>
    <n v="14082"/>
    <n v="8"/>
    <n v="5"/>
    <x v="2"/>
    <n v="2006"/>
    <n v="2234"/>
    <n v="1"/>
    <n v="1"/>
    <n v="1"/>
    <n v="2"/>
    <n v="441929"/>
    <x v="0"/>
    <s v="StoneBr"/>
  </r>
  <r>
    <n v="13870"/>
    <n v="10"/>
    <n v="5"/>
    <x v="2"/>
    <n v="2007"/>
    <n v="2042"/>
    <n v="2"/>
    <n v="3"/>
    <n v="1"/>
    <n v="3"/>
    <n v="455000"/>
    <x v="0"/>
    <s v="StoneBr"/>
  </r>
  <r>
    <n v="16023"/>
    <n v="9"/>
    <n v="5"/>
    <x v="0"/>
    <n v="2006"/>
    <n v="2798"/>
    <n v="3"/>
    <n v="3"/>
    <n v="1"/>
    <n v="3"/>
    <n v="457347"/>
    <x v="4"/>
    <s v="StoneBr"/>
  </r>
  <r>
    <n v="18261"/>
    <n v="9"/>
    <n v="5"/>
    <x v="0"/>
    <n v="2005"/>
    <n v="2000"/>
    <n v="2"/>
    <n v="3"/>
    <n v="2"/>
    <n v="3"/>
    <n v="470000"/>
    <x v="0"/>
    <s v="StoneBr"/>
  </r>
  <r>
    <n v="17423"/>
    <n v="9"/>
    <n v="5"/>
    <x v="81"/>
    <n v="2009"/>
    <n v="2234"/>
    <n v="2"/>
    <n v="1"/>
    <n v="1"/>
    <n v="3"/>
    <n v="501837"/>
    <x v="0"/>
    <s v="StoneBr"/>
  </r>
  <r>
    <n v="16052"/>
    <n v="10"/>
    <n v="5"/>
    <x v="2"/>
    <n v="2006"/>
    <n v="2698"/>
    <n v="2"/>
    <n v="4"/>
    <n v="1"/>
    <n v="3"/>
    <n v="535000"/>
    <x v="0"/>
    <s v="StoneBr"/>
  </r>
  <r>
    <n v="53504"/>
    <n v="8"/>
    <n v="5"/>
    <x v="4"/>
    <n v="2003"/>
    <n v="3279"/>
    <n v="3"/>
    <n v="4"/>
    <n v="1"/>
    <n v="3"/>
    <n v="538000"/>
    <x v="0"/>
    <s v="StoneBr"/>
  </r>
  <r>
    <n v="18062"/>
    <n v="10"/>
    <n v="5"/>
    <x v="2"/>
    <n v="2006"/>
    <n v="3390"/>
    <n v="3"/>
    <n v="5"/>
    <n v="1"/>
    <n v="3"/>
    <n v="545224"/>
    <x v="0"/>
    <s v="StoneBr"/>
  </r>
  <r>
    <n v="16056"/>
    <n v="9"/>
    <n v="5"/>
    <x v="0"/>
    <n v="2006"/>
    <n v="2868"/>
    <n v="3"/>
    <n v="4"/>
    <n v="1"/>
    <n v="3"/>
    <n v="556581"/>
    <x v="0"/>
    <s v="StoneBr"/>
  </r>
  <r>
    <n v="51974"/>
    <n v="9"/>
    <n v="5"/>
    <x v="2"/>
    <n v="2007"/>
    <n v="2338"/>
    <n v="2"/>
    <n v="4"/>
    <n v="2"/>
    <n v="3"/>
    <n v="591587"/>
    <x v="0"/>
    <s v="StoneBr"/>
  </r>
  <r>
    <n v="8400"/>
    <n v="2"/>
    <n v="5"/>
    <x v="36"/>
    <n v="1950"/>
    <n v="438"/>
    <n v="1"/>
    <n v="1"/>
    <n v="0"/>
    <n v="1"/>
    <n v="60000"/>
    <x v="0"/>
    <s v="SWISU"/>
  </r>
  <r>
    <n v="5220"/>
    <n v="5"/>
    <n v="3"/>
    <x v="15"/>
    <n v="1950"/>
    <n v="879"/>
    <n v="1"/>
    <n v="2"/>
    <n v="0"/>
    <n v="1"/>
    <n v="80000"/>
    <x v="0"/>
    <s v="SWISU"/>
  </r>
  <r>
    <n v="6292"/>
    <n v="6"/>
    <n v="5"/>
    <x v="19"/>
    <n v="1950"/>
    <n v="790"/>
    <n v="1"/>
    <n v="2"/>
    <n v="0"/>
    <n v="1"/>
    <n v="91000"/>
    <x v="0"/>
    <s v="SWISU"/>
  </r>
  <r>
    <n v="6449"/>
    <n v="4"/>
    <n v="1"/>
    <x v="116"/>
    <n v="1950"/>
    <n v="1884"/>
    <n v="1"/>
    <n v="4"/>
    <n v="0"/>
    <n v="0"/>
    <n v="93369"/>
    <x v="0"/>
    <s v="SWISU"/>
  </r>
  <r>
    <n v="6001"/>
    <n v="6"/>
    <n v="5"/>
    <x v="20"/>
    <n v="1950"/>
    <n v="919"/>
    <n v="1"/>
    <n v="3"/>
    <n v="0"/>
    <n v="1"/>
    <n v="95000"/>
    <x v="0"/>
    <s v="SWISU"/>
  </r>
  <r>
    <n v="9900"/>
    <n v="5"/>
    <n v="4"/>
    <x v="45"/>
    <n v="1950"/>
    <n v="1392"/>
    <n v="1"/>
    <n v="3"/>
    <n v="0"/>
    <n v="0"/>
    <n v="100000"/>
    <x v="2"/>
    <s v="SWISU"/>
  </r>
  <r>
    <n v="9839"/>
    <n v="5"/>
    <n v="2"/>
    <x v="29"/>
    <n v="1950"/>
    <n v="1666"/>
    <n v="1"/>
    <n v="3"/>
    <n v="1"/>
    <n v="0"/>
    <n v="100000"/>
    <x v="0"/>
    <s v="SWISU"/>
  </r>
  <r>
    <n v="6000"/>
    <n v="5"/>
    <n v="5"/>
    <x v="21"/>
    <n v="1950"/>
    <n v="1522"/>
    <n v="2"/>
    <n v="4"/>
    <n v="0"/>
    <n v="0"/>
    <n v="102000"/>
    <x v="2"/>
    <s v="SWISU"/>
  </r>
  <r>
    <n v="4853"/>
    <n v="5"/>
    <n v="6"/>
    <x v="27"/>
    <n v="1999"/>
    <n v="1296"/>
    <n v="2"/>
    <n v="2"/>
    <n v="1"/>
    <n v="1"/>
    <n v="104000"/>
    <x v="0"/>
    <s v="SWISU"/>
  </r>
  <r>
    <n v="5707"/>
    <n v="6"/>
    <n v="6"/>
    <x v="14"/>
    <n v="1950"/>
    <n v="1242"/>
    <n v="1"/>
    <n v="3"/>
    <n v="1"/>
    <n v="1"/>
    <n v="105000"/>
    <x v="0"/>
    <s v="SWISU"/>
  </r>
  <r>
    <n v="4484"/>
    <n v="5"/>
    <n v="6"/>
    <x v="43"/>
    <n v="1979"/>
    <n v="1282"/>
    <n v="1"/>
    <n v="2"/>
    <n v="0"/>
    <n v="1"/>
    <n v="108500"/>
    <x v="0"/>
    <s v="SWISU"/>
  </r>
  <r>
    <n v="6191"/>
    <n v="5"/>
    <n v="4"/>
    <x v="28"/>
    <n v="1950"/>
    <n v="1288"/>
    <n v="1"/>
    <n v="4"/>
    <n v="0"/>
    <n v="1"/>
    <n v="112000"/>
    <x v="0"/>
    <s v="SWISU"/>
  </r>
  <r>
    <n v="6048"/>
    <n v="5"/>
    <n v="7"/>
    <x v="46"/>
    <n v="1950"/>
    <n v="1680"/>
    <n v="2"/>
    <n v="2"/>
    <n v="1"/>
    <n v="2"/>
    <n v="114900"/>
    <x v="1"/>
    <s v="SWISU"/>
  </r>
  <r>
    <n v="10480"/>
    <n v="6"/>
    <n v="5"/>
    <x v="15"/>
    <n v="1950"/>
    <n v="1639"/>
    <n v="1"/>
    <n v="3"/>
    <n v="0"/>
    <n v="1"/>
    <n v="115000"/>
    <x v="0"/>
    <s v="SWISU"/>
  </r>
  <r>
    <n v="5400"/>
    <n v="5"/>
    <n v="5"/>
    <x v="33"/>
    <n v="1958"/>
    <n v="864"/>
    <n v="1"/>
    <n v="3"/>
    <n v="0"/>
    <n v="1"/>
    <n v="118000"/>
    <x v="0"/>
    <s v="SWISU"/>
  </r>
  <r>
    <n v="6204"/>
    <n v="4"/>
    <n v="5"/>
    <x v="95"/>
    <n v="1950"/>
    <n v="2230"/>
    <n v="1"/>
    <n v="5"/>
    <n v="0"/>
    <n v="1"/>
    <n v="118500"/>
    <x v="0"/>
    <s v="SWISU"/>
  </r>
  <r>
    <n v="7890"/>
    <n v="6"/>
    <n v="6"/>
    <x v="30"/>
    <n v="1950"/>
    <n v="856"/>
    <n v="1"/>
    <n v="2"/>
    <n v="1"/>
    <n v="2"/>
    <n v="126000"/>
    <x v="0"/>
    <s v="SWISU"/>
  </r>
  <r>
    <n v="5000"/>
    <n v="5"/>
    <n v="6"/>
    <x v="27"/>
    <n v="1950"/>
    <n v="1691"/>
    <n v="2"/>
    <n v="3"/>
    <n v="1"/>
    <n v="1"/>
    <n v="127000"/>
    <x v="0"/>
    <s v="SWISU"/>
  </r>
  <r>
    <n v="6858"/>
    <n v="6"/>
    <n v="4"/>
    <x v="45"/>
    <n v="1950"/>
    <n v="1647"/>
    <n v="1"/>
    <n v="4"/>
    <n v="0"/>
    <n v="1"/>
    <n v="128000"/>
    <x v="0"/>
    <s v="SWISU"/>
  </r>
  <r>
    <n v="6430"/>
    <n v="6"/>
    <n v="6"/>
    <x v="16"/>
    <n v="1950"/>
    <n v="1340"/>
    <n v="1"/>
    <n v="3"/>
    <n v="0"/>
    <n v="1"/>
    <n v="128000"/>
    <x v="0"/>
    <s v="SWISU"/>
  </r>
  <r>
    <n v="8525"/>
    <n v="5"/>
    <n v="6"/>
    <x v="117"/>
    <n v="1950"/>
    <n v="1964"/>
    <n v="1"/>
    <n v="4"/>
    <n v="0"/>
    <n v="0"/>
    <n v="130000"/>
    <x v="0"/>
    <s v="SWISU"/>
  </r>
  <r>
    <n v="10164"/>
    <n v="5"/>
    <n v="5"/>
    <x v="30"/>
    <n v="1950"/>
    <n v="1465"/>
    <n v="2"/>
    <n v="3"/>
    <n v="2"/>
    <n v="1"/>
    <n v="131000"/>
    <x v="0"/>
    <s v="SWISU"/>
  </r>
  <r>
    <n v="7804"/>
    <n v="4"/>
    <n v="3"/>
    <x v="44"/>
    <n v="1950"/>
    <n v="1981"/>
    <n v="2"/>
    <n v="4"/>
    <n v="2"/>
    <n v="2"/>
    <n v="135000"/>
    <x v="0"/>
    <s v="SWISU"/>
  </r>
  <r>
    <n v="5687"/>
    <n v="5"/>
    <n v="6"/>
    <x v="95"/>
    <n v="2000"/>
    <n v="1716"/>
    <n v="2"/>
    <n v="6"/>
    <n v="0"/>
    <n v="0"/>
    <n v="135900"/>
    <x v="2"/>
    <s v="SWISU"/>
  </r>
  <r>
    <n v="8400"/>
    <n v="6"/>
    <n v="5"/>
    <x v="24"/>
    <n v="1950"/>
    <n v="1694"/>
    <n v="2"/>
    <n v="4"/>
    <n v="1"/>
    <n v="2"/>
    <n v="136500"/>
    <x v="0"/>
    <s v="SWISU"/>
  </r>
  <r>
    <n v="10890"/>
    <n v="5"/>
    <n v="5"/>
    <x v="39"/>
    <n v="1950"/>
    <n v="1551"/>
    <n v="2"/>
    <n v="3"/>
    <n v="0"/>
    <n v="1"/>
    <n v="137000"/>
    <x v="0"/>
    <s v="SWISU"/>
  </r>
  <r>
    <n v="6171"/>
    <n v="6"/>
    <n v="6"/>
    <x v="24"/>
    <n v="1990"/>
    <n v="1608"/>
    <n v="2"/>
    <n v="3"/>
    <n v="1"/>
    <n v="1"/>
    <n v="137450"/>
    <x v="0"/>
    <s v="SWISU"/>
  </r>
  <r>
    <n v="9900"/>
    <n v="6"/>
    <n v="7"/>
    <x v="20"/>
    <n v="1950"/>
    <n v="1489"/>
    <n v="2"/>
    <n v="3"/>
    <n v="1"/>
    <n v="1"/>
    <n v="139500"/>
    <x v="0"/>
    <s v="SWISU"/>
  </r>
  <r>
    <n v="12155"/>
    <n v="6"/>
    <n v="8"/>
    <x v="24"/>
    <n v="1950"/>
    <n v="1482"/>
    <n v="2"/>
    <n v="4"/>
    <n v="0"/>
    <n v="1"/>
    <n v="140000"/>
    <x v="0"/>
    <s v="SWISU"/>
  </r>
  <r>
    <n v="8400"/>
    <n v="6"/>
    <n v="5"/>
    <x v="20"/>
    <n v="2000"/>
    <n v="1595"/>
    <n v="1"/>
    <n v="2"/>
    <n v="2"/>
    <n v="1"/>
    <n v="140000"/>
    <x v="0"/>
    <s v="SWISU"/>
  </r>
  <r>
    <n v="6292"/>
    <n v="7"/>
    <n v="7"/>
    <x v="44"/>
    <n v="1950"/>
    <n v="1477"/>
    <n v="2"/>
    <n v="3"/>
    <n v="1"/>
    <n v="1"/>
    <n v="145000"/>
    <x v="0"/>
    <s v="SWISU"/>
  </r>
  <r>
    <n v="4899"/>
    <n v="6"/>
    <n v="8"/>
    <x v="36"/>
    <n v="1950"/>
    <n v="1510"/>
    <n v="1"/>
    <n v="3"/>
    <n v="0"/>
    <n v="1"/>
    <n v="149000"/>
    <x v="0"/>
    <s v="SWISU"/>
  </r>
  <r>
    <n v="10890"/>
    <n v="5"/>
    <n v="6"/>
    <x v="23"/>
    <n v="1950"/>
    <n v="2592"/>
    <n v="2"/>
    <n v="6"/>
    <n v="0"/>
    <n v="0"/>
    <n v="150000"/>
    <x v="0"/>
    <s v="SWISU"/>
  </r>
  <r>
    <n v="7200"/>
    <n v="7"/>
    <n v="9"/>
    <x v="15"/>
    <n v="2007"/>
    <n v="1135"/>
    <n v="1"/>
    <n v="3"/>
    <n v="0"/>
    <n v="2"/>
    <n v="155000"/>
    <x v="1"/>
    <s v="SWISU"/>
  </r>
  <r>
    <n v="5500"/>
    <n v="7"/>
    <n v="5"/>
    <x v="3"/>
    <n v="2004"/>
    <n v="1073"/>
    <n v="2"/>
    <n v="2"/>
    <n v="0"/>
    <n v="1"/>
    <n v="157000"/>
    <x v="0"/>
    <s v="SWISU"/>
  </r>
  <r>
    <n v="4500"/>
    <n v="5"/>
    <n v="5"/>
    <x v="85"/>
    <n v="2000"/>
    <n v="1520"/>
    <n v="1"/>
    <n v="3"/>
    <n v="0"/>
    <n v="1"/>
    <n v="159434"/>
    <x v="0"/>
    <s v="SWISU"/>
  </r>
  <r>
    <n v="7200"/>
    <n v="4"/>
    <n v="6"/>
    <x v="58"/>
    <n v="1967"/>
    <n v="2650"/>
    <n v="3"/>
    <n v="6"/>
    <n v="0"/>
    <n v="0"/>
    <n v="160000"/>
    <x v="0"/>
    <s v="SWISU"/>
  </r>
  <r>
    <n v="6300"/>
    <n v="5"/>
    <n v="4"/>
    <x v="39"/>
    <n v="1950"/>
    <n v="1268"/>
    <n v="1"/>
    <n v="3"/>
    <n v="2"/>
    <n v="1"/>
    <n v="160000"/>
    <x v="0"/>
    <s v="SWISU"/>
  </r>
  <r>
    <n v="7082"/>
    <n v="5"/>
    <n v="8"/>
    <x v="38"/>
    <n v="1995"/>
    <n v="1928"/>
    <n v="2"/>
    <n v="5"/>
    <n v="0"/>
    <n v="0"/>
    <n v="160000"/>
    <x v="0"/>
    <s v="SWISU"/>
  </r>
  <r>
    <n v="7000"/>
    <n v="7"/>
    <n v="8"/>
    <x v="21"/>
    <n v="1997"/>
    <n v="1479"/>
    <n v="1"/>
    <n v="3"/>
    <n v="2"/>
    <n v="1"/>
    <n v="160000"/>
    <x v="0"/>
    <s v="SWISU"/>
  </r>
  <r>
    <n v="7804"/>
    <n v="6"/>
    <n v="7"/>
    <x v="19"/>
    <n v="1950"/>
    <n v="1920"/>
    <n v="2"/>
    <n v="4"/>
    <n v="2"/>
    <n v="2"/>
    <n v="161900"/>
    <x v="0"/>
    <s v="SWISU"/>
  </r>
  <r>
    <n v="7290"/>
    <n v="7"/>
    <n v="8"/>
    <x v="26"/>
    <n v="1950"/>
    <n v="1424"/>
    <n v="2"/>
    <n v="2"/>
    <n v="1"/>
    <n v="1"/>
    <n v="168000"/>
    <x v="0"/>
    <s v="SWISU"/>
  </r>
  <r>
    <n v="9638"/>
    <n v="6"/>
    <n v="7"/>
    <x v="47"/>
    <n v="1990"/>
    <n v="2447"/>
    <n v="2"/>
    <n v="4"/>
    <n v="1"/>
    <n v="1"/>
    <n v="169000"/>
    <x v="0"/>
    <s v="SWISU"/>
  </r>
  <r>
    <n v="7200"/>
    <n v="5"/>
    <n v="7"/>
    <x v="25"/>
    <n v="1950"/>
    <n v="1768"/>
    <n v="1"/>
    <n v="3"/>
    <n v="2"/>
    <n v="1"/>
    <n v="175000"/>
    <x v="0"/>
    <s v="SWISU"/>
  </r>
  <r>
    <n v="8400"/>
    <n v="5"/>
    <n v="8"/>
    <x v="30"/>
    <n v="1997"/>
    <n v="2192"/>
    <n v="2"/>
    <n v="4"/>
    <n v="1"/>
    <n v="1"/>
    <n v="179500"/>
    <x v="0"/>
    <s v="SWISU"/>
  </r>
  <r>
    <n v="9842"/>
    <n v="5"/>
    <n v="6"/>
    <x v="26"/>
    <n v="1998"/>
    <n v="2601"/>
    <n v="3"/>
    <n v="4"/>
    <n v="0"/>
    <n v="2"/>
    <n v="189000"/>
    <x v="0"/>
    <s v="SWISU"/>
  </r>
  <r>
    <n v="15863"/>
    <n v="7"/>
    <n v="3"/>
    <x v="36"/>
    <n v="1970"/>
    <n v="3082"/>
    <n v="2"/>
    <n v="5"/>
    <n v="2"/>
    <n v="2"/>
    <n v="197000"/>
    <x v="0"/>
    <s v="SWISU"/>
  </r>
  <r>
    <n v="10896"/>
    <n v="6"/>
    <n v="7"/>
    <x v="84"/>
    <n v="1995"/>
    <n v="3395"/>
    <n v="2"/>
    <n v="8"/>
    <n v="0"/>
    <n v="0"/>
    <n v="200000"/>
    <x v="0"/>
    <s v="SWISU"/>
  </r>
  <r>
    <n v="14375"/>
    <n v="6"/>
    <n v="6"/>
    <x v="33"/>
    <n v="1958"/>
    <n v="1344"/>
    <n v="1"/>
    <n v="3"/>
    <n v="1"/>
    <n v="2"/>
    <n v="137500"/>
    <x v="0"/>
    <s v="Timber"/>
  </r>
  <r>
    <n v="12890"/>
    <n v="6"/>
    <n v="5"/>
    <x v="7"/>
    <n v="1989"/>
    <n v="1495"/>
    <n v="2"/>
    <n v="3"/>
    <n v="1"/>
    <n v="2"/>
    <n v="150000"/>
    <x v="0"/>
    <s v="Timber"/>
  </r>
  <r>
    <n v="57200"/>
    <n v="5"/>
    <n v="5"/>
    <x v="40"/>
    <n v="1950"/>
    <n v="1687"/>
    <n v="1"/>
    <n v="3"/>
    <n v="2"/>
    <n v="2"/>
    <n v="160000"/>
    <x v="0"/>
    <s v="Timber"/>
  </r>
  <r>
    <n v="9735"/>
    <n v="5"/>
    <n v="5"/>
    <x v="2"/>
    <n v="2007"/>
    <n v="1394"/>
    <n v="2"/>
    <n v="3"/>
    <n v="0"/>
    <n v="2"/>
    <n v="167500"/>
    <x v="0"/>
    <s v="Timber"/>
  </r>
  <r>
    <n v="9157"/>
    <n v="7"/>
    <n v="5"/>
    <x v="4"/>
    <n v="2003"/>
    <n v="2014"/>
    <n v="2"/>
    <n v="3"/>
    <n v="0"/>
    <n v="2"/>
    <n v="170000"/>
    <x v="0"/>
    <s v="Timber"/>
  </r>
  <r>
    <n v="16905"/>
    <n v="5"/>
    <n v="6"/>
    <x v="49"/>
    <n v="1959"/>
    <n v="1328"/>
    <n v="1"/>
    <n v="2"/>
    <n v="2"/>
    <n v="1"/>
    <n v="170000"/>
    <x v="1"/>
    <s v="Timber"/>
  </r>
  <r>
    <n v="9802"/>
    <n v="5"/>
    <n v="5"/>
    <x v="2"/>
    <n v="2007"/>
    <n v="1442"/>
    <n v="2"/>
    <n v="3"/>
    <n v="0"/>
    <n v="2"/>
    <n v="172500"/>
    <x v="0"/>
    <s v="Timber"/>
  </r>
  <r>
    <n v="9802"/>
    <n v="5"/>
    <n v="5"/>
    <x v="2"/>
    <n v="2007"/>
    <n v="1444"/>
    <n v="2"/>
    <n v="3"/>
    <n v="0"/>
    <n v="2"/>
    <n v="174000"/>
    <x v="0"/>
    <s v="Timber"/>
  </r>
  <r>
    <n v="10331"/>
    <n v="7"/>
    <n v="7"/>
    <x v="99"/>
    <n v="1985"/>
    <n v="1240"/>
    <n v="2"/>
    <n v="3"/>
    <n v="0"/>
    <n v="2"/>
    <n v="174000"/>
    <x v="0"/>
    <s v="Timber"/>
  </r>
  <r>
    <n v="11457"/>
    <n v="6"/>
    <n v="5"/>
    <x v="8"/>
    <n v="1988"/>
    <n v="1412"/>
    <n v="2"/>
    <n v="3"/>
    <n v="1"/>
    <n v="2"/>
    <n v="175000"/>
    <x v="0"/>
    <s v="Timber"/>
  </r>
  <r>
    <n v="10200"/>
    <n v="6"/>
    <n v="5"/>
    <x v="8"/>
    <n v="1989"/>
    <n v="1509"/>
    <n v="2"/>
    <n v="3"/>
    <n v="1"/>
    <n v="2"/>
    <n v="175000"/>
    <x v="0"/>
    <s v="Timber"/>
  </r>
  <r>
    <n v="13811"/>
    <n v="6"/>
    <n v="6"/>
    <x v="90"/>
    <n v="1987"/>
    <n v="1137"/>
    <n v="2"/>
    <n v="2"/>
    <n v="1"/>
    <n v="2"/>
    <n v="176000"/>
    <x v="0"/>
    <s v="Timber"/>
  </r>
  <r>
    <n v="7777"/>
    <n v="6"/>
    <n v="5"/>
    <x v="55"/>
    <n v="1996"/>
    <n v="1491"/>
    <n v="2"/>
    <n v="3"/>
    <n v="1"/>
    <n v="2"/>
    <n v="178000"/>
    <x v="0"/>
    <s v="Timber"/>
  </r>
  <r>
    <n v="9803"/>
    <n v="7"/>
    <n v="5"/>
    <x v="79"/>
    <n v="2010"/>
    <n v="1214"/>
    <n v="2"/>
    <n v="2"/>
    <n v="0"/>
    <n v="2"/>
    <n v="179781"/>
    <x v="0"/>
    <s v="Timber"/>
  </r>
  <r>
    <n v="18265"/>
    <n v="6"/>
    <n v="5"/>
    <x v="61"/>
    <n v="1986"/>
    <n v="1256"/>
    <n v="2"/>
    <n v="3"/>
    <n v="1"/>
    <n v="2"/>
    <n v="180000"/>
    <x v="1"/>
    <s v="Timber"/>
  </r>
  <r>
    <n v="8049"/>
    <n v="7"/>
    <n v="5"/>
    <x v="88"/>
    <n v="1990"/>
    <n v="1339"/>
    <n v="2"/>
    <n v="2"/>
    <n v="1"/>
    <n v="2"/>
    <n v="180000"/>
    <x v="0"/>
    <s v="Timber"/>
  </r>
  <r>
    <n v="6718"/>
    <n v="8"/>
    <n v="5"/>
    <x v="75"/>
    <n v="2001"/>
    <n v="1312"/>
    <n v="2"/>
    <n v="2"/>
    <n v="0"/>
    <n v="2"/>
    <n v="180500"/>
    <x v="0"/>
    <s v="Timber"/>
  </r>
  <r>
    <n v="12416"/>
    <n v="6"/>
    <n v="5"/>
    <x v="61"/>
    <n v="1986"/>
    <n v="1651"/>
    <n v="2"/>
    <n v="3"/>
    <n v="1"/>
    <n v="2"/>
    <n v="184000"/>
    <x v="0"/>
    <s v="Timber"/>
  </r>
  <r>
    <n v="35133"/>
    <n v="5"/>
    <n v="4"/>
    <x v="53"/>
    <n v="1963"/>
    <n v="1572"/>
    <n v="1"/>
    <n v="3"/>
    <n v="2"/>
    <n v="3"/>
    <n v="186700"/>
    <x v="0"/>
    <s v="Timber"/>
  </r>
  <r>
    <n v="13758"/>
    <n v="7"/>
    <n v="5"/>
    <x v="88"/>
    <n v="1991"/>
    <n v="1717"/>
    <n v="2"/>
    <n v="3"/>
    <n v="1"/>
    <n v="2"/>
    <n v="187500"/>
    <x v="1"/>
    <s v="Timber"/>
  </r>
  <r>
    <n v="9590"/>
    <n v="7"/>
    <n v="5"/>
    <x v="4"/>
    <n v="2003"/>
    <n v="1146"/>
    <n v="2"/>
    <n v="3"/>
    <n v="1"/>
    <n v="2"/>
    <n v="187500"/>
    <x v="0"/>
    <s v="Timber"/>
  </r>
  <r>
    <n v="7915"/>
    <n v="6"/>
    <n v="5"/>
    <x v="78"/>
    <n v="2000"/>
    <n v="1675"/>
    <n v="2"/>
    <n v="3"/>
    <n v="0"/>
    <n v="2"/>
    <n v="195000"/>
    <x v="0"/>
    <s v="Timber"/>
  </r>
  <r>
    <n v="8925"/>
    <n v="8"/>
    <n v="5"/>
    <x v="1"/>
    <n v="2007"/>
    <n v="1466"/>
    <n v="2"/>
    <n v="3"/>
    <n v="0"/>
    <n v="3"/>
    <n v="201000"/>
    <x v="0"/>
    <s v="Timber"/>
  </r>
  <r>
    <n v="8098"/>
    <n v="6"/>
    <n v="5"/>
    <x v="80"/>
    <n v="2000"/>
    <n v="1403"/>
    <n v="2"/>
    <n v="2"/>
    <n v="0"/>
    <n v="2"/>
    <n v="202000"/>
    <x v="0"/>
    <s v="Timber"/>
  </r>
  <r>
    <n v="14191"/>
    <n v="8"/>
    <n v="5"/>
    <x v="5"/>
    <n v="2002"/>
    <n v="1908"/>
    <n v="2"/>
    <n v="4"/>
    <n v="0"/>
    <n v="2"/>
    <n v="202900"/>
    <x v="0"/>
    <s v="Timber"/>
  </r>
  <r>
    <n v="9839"/>
    <n v="6"/>
    <n v="8"/>
    <x v="6"/>
    <n v="2006"/>
    <n v="2237"/>
    <n v="2"/>
    <n v="3"/>
    <n v="1"/>
    <n v="2"/>
    <n v="204000"/>
    <x v="1"/>
    <s v="Timber"/>
  </r>
  <r>
    <n v="9303"/>
    <n v="6"/>
    <n v="5"/>
    <x v="55"/>
    <n v="1997"/>
    <n v="1756"/>
    <n v="2"/>
    <n v="3"/>
    <n v="0"/>
    <n v="2"/>
    <n v="204000"/>
    <x v="0"/>
    <s v="Timber"/>
  </r>
  <r>
    <n v="14419"/>
    <n v="7"/>
    <n v="5"/>
    <x v="90"/>
    <n v="1989"/>
    <n v="1479"/>
    <n v="2"/>
    <n v="3"/>
    <n v="1"/>
    <n v="2"/>
    <n v="213500"/>
    <x v="0"/>
    <s v="Timber"/>
  </r>
  <r>
    <n v="11316"/>
    <n v="7"/>
    <n v="5"/>
    <x v="5"/>
    <n v="2003"/>
    <n v="1894"/>
    <n v="2"/>
    <n v="4"/>
    <n v="1"/>
    <n v="2"/>
    <n v="214900"/>
    <x v="0"/>
    <s v="Timber"/>
  </r>
  <r>
    <n v="12018"/>
    <n v="7"/>
    <n v="5"/>
    <x v="81"/>
    <n v="2008"/>
    <n v="1612"/>
    <n v="2"/>
    <n v="3"/>
    <n v="0"/>
    <n v="3"/>
    <n v="218689"/>
    <x v="0"/>
    <s v="Timber"/>
  </r>
  <r>
    <n v="11896"/>
    <n v="7"/>
    <n v="5"/>
    <x v="81"/>
    <n v="2008"/>
    <n v="1346"/>
    <n v="2"/>
    <n v="3"/>
    <n v="1"/>
    <n v="3"/>
    <n v="220000"/>
    <x v="0"/>
    <s v="Timber"/>
  </r>
  <r>
    <n v="6853"/>
    <n v="8"/>
    <n v="5"/>
    <x v="75"/>
    <n v="2002"/>
    <n v="1296"/>
    <n v="2"/>
    <n v="2"/>
    <n v="0"/>
    <n v="2"/>
    <n v="220000"/>
    <x v="0"/>
    <s v="Timber"/>
  </r>
  <r>
    <n v="13159"/>
    <n v="7"/>
    <n v="5"/>
    <x v="79"/>
    <n v="2009"/>
    <n v="1692"/>
    <n v="2"/>
    <n v="3"/>
    <n v="0"/>
    <n v="2"/>
    <n v="224500"/>
    <x v="0"/>
    <s v="Timber"/>
  </r>
  <r>
    <n v="16669"/>
    <n v="8"/>
    <n v="6"/>
    <x v="93"/>
    <n v="1981"/>
    <n v="1707"/>
    <n v="2"/>
    <n v="2"/>
    <n v="1"/>
    <n v="2"/>
    <n v="228000"/>
    <x v="0"/>
    <s v="Timber"/>
  </r>
  <r>
    <n v="164660"/>
    <n v="5"/>
    <n v="6"/>
    <x v="87"/>
    <n v="1965"/>
    <n v="1786"/>
    <n v="2"/>
    <n v="3"/>
    <n v="2"/>
    <n v="2"/>
    <n v="228950"/>
    <x v="0"/>
    <s v="Timber"/>
  </r>
  <r>
    <n v="8368"/>
    <n v="7"/>
    <n v="5"/>
    <x v="2"/>
    <n v="2007"/>
    <n v="1689"/>
    <n v="2"/>
    <n v="3"/>
    <n v="0"/>
    <n v="2"/>
    <n v="231713"/>
    <x v="0"/>
    <s v="Timber"/>
  </r>
  <r>
    <n v="11202"/>
    <n v="8"/>
    <n v="5"/>
    <x v="4"/>
    <n v="2003"/>
    <n v="1440"/>
    <n v="2"/>
    <n v="3"/>
    <n v="1"/>
    <n v="2"/>
    <n v="232500"/>
    <x v="0"/>
    <s v="Timber"/>
  </r>
  <r>
    <n v="10991"/>
    <n v="8"/>
    <n v="5"/>
    <x v="1"/>
    <n v="2007"/>
    <n v="1571"/>
    <n v="2"/>
    <n v="3"/>
    <n v="1"/>
    <n v="3"/>
    <n v="239000"/>
    <x v="0"/>
    <s v="Timber"/>
  </r>
  <r>
    <n v="4084"/>
    <n v="7"/>
    <n v="6"/>
    <x v="61"/>
    <n v="1986"/>
    <n v="1501"/>
    <n v="2"/>
    <n v="2"/>
    <n v="1"/>
    <n v="2"/>
    <n v="241500"/>
    <x v="0"/>
    <s v="Timber"/>
  </r>
  <r>
    <n v="4054"/>
    <n v="7"/>
    <n v="6"/>
    <x v="90"/>
    <n v="1987"/>
    <n v="1501"/>
    <n v="2"/>
    <n v="2"/>
    <n v="2"/>
    <n v="2"/>
    <n v="244000"/>
    <x v="0"/>
    <s v="Timber"/>
  </r>
  <r>
    <n v="10656"/>
    <n v="8"/>
    <n v="5"/>
    <x v="2"/>
    <n v="2007"/>
    <n v="1646"/>
    <n v="2"/>
    <n v="3"/>
    <n v="1"/>
    <n v="3"/>
    <n v="248900"/>
    <x v="0"/>
    <s v="Timber"/>
  </r>
  <r>
    <n v="11170"/>
    <n v="7"/>
    <n v="5"/>
    <x v="88"/>
    <n v="1991"/>
    <n v="2514"/>
    <n v="2"/>
    <n v="4"/>
    <n v="0"/>
    <n v="2"/>
    <n v="250000"/>
    <x v="0"/>
    <s v="Timber"/>
  </r>
  <r>
    <n v="50102"/>
    <n v="6"/>
    <n v="5"/>
    <x v="33"/>
    <n v="1958"/>
    <n v="1650"/>
    <n v="1"/>
    <n v="2"/>
    <n v="2"/>
    <n v="2"/>
    <n v="250764"/>
    <x v="0"/>
    <s v="Timber"/>
  </r>
  <r>
    <n v="19958"/>
    <n v="6"/>
    <n v="8"/>
    <x v="33"/>
    <n v="1995"/>
    <n v="2279"/>
    <n v="2"/>
    <n v="4"/>
    <n v="1"/>
    <n v="2"/>
    <n v="257000"/>
    <x v="1"/>
    <s v="Timber"/>
  </r>
  <r>
    <n v="12852"/>
    <n v="8"/>
    <n v="5"/>
    <x v="1"/>
    <n v="2007"/>
    <n v="1780"/>
    <n v="2"/>
    <n v="3"/>
    <n v="1"/>
    <n v="2"/>
    <n v="264966"/>
    <x v="0"/>
    <s v="Timber"/>
  </r>
  <r>
    <n v="9037"/>
    <n v="8"/>
    <n v="5"/>
    <x v="2"/>
    <n v="2006"/>
    <n v="1484"/>
    <n v="2"/>
    <n v="2"/>
    <n v="1"/>
    <n v="2"/>
    <n v="265900"/>
    <x v="0"/>
    <s v="Timber"/>
  </r>
  <r>
    <n v="8298"/>
    <n v="8"/>
    <n v="5"/>
    <x v="2"/>
    <n v="2007"/>
    <n v="1564"/>
    <n v="2"/>
    <n v="2"/>
    <n v="1"/>
    <n v="2"/>
    <n v="267300"/>
    <x v="0"/>
    <s v="Timber"/>
  </r>
  <r>
    <n v="12003"/>
    <n v="8"/>
    <n v="5"/>
    <x v="79"/>
    <n v="2010"/>
    <n v="1968"/>
    <n v="2"/>
    <n v="4"/>
    <n v="1"/>
    <n v="3"/>
    <n v="269500"/>
    <x v="0"/>
    <s v="Timber"/>
  </r>
  <r>
    <n v="14536"/>
    <n v="8"/>
    <n v="5"/>
    <x v="5"/>
    <n v="2003"/>
    <n v="1629"/>
    <n v="2"/>
    <n v="3"/>
    <n v="1"/>
    <n v="3"/>
    <n v="270000"/>
    <x v="0"/>
    <s v="Timber"/>
  </r>
  <r>
    <n v="11800"/>
    <n v="7"/>
    <n v="5"/>
    <x v="4"/>
    <n v="2004"/>
    <n v="2486"/>
    <n v="3"/>
    <n v="5"/>
    <n v="1"/>
    <n v="2"/>
    <n v="279900"/>
    <x v="0"/>
    <s v="Timber"/>
  </r>
  <r>
    <n v="12665"/>
    <n v="8"/>
    <n v="5"/>
    <x v="0"/>
    <n v="2006"/>
    <n v="2482"/>
    <n v="2"/>
    <n v="4"/>
    <n v="1"/>
    <n v="3"/>
    <n v="281213"/>
    <x v="0"/>
    <s v="Timber"/>
  </r>
  <r>
    <n v="11305"/>
    <n v="8"/>
    <n v="5"/>
    <x v="5"/>
    <n v="2002"/>
    <n v="1922"/>
    <n v="2"/>
    <n v="2"/>
    <n v="1"/>
    <n v="3"/>
    <n v="282000"/>
    <x v="0"/>
    <s v="Timber"/>
  </r>
  <r>
    <n v="15306"/>
    <n v="8"/>
    <n v="5"/>
    <x v="2"/>
    <n v="2007"/>
    <n v="1776"/>
    <n v="2"/>
    <n v="3"/>
    <n v="1"/>
    <n v="3"/>
    <n v="283463"/>
    <x v="0"/>
    <s v="Timber"/>
  </r>
  <r>
    <n v="15498"/>
    <n v="8"/>
    <n v="6"/>
    <x v="70"/>
    <n v="1976"/>
    <n v="2898"/>
    <n v="2"/>
    <n v="2"/>
    <n v="1"/>
    <n v="2"/>
    <n v="287000"/>
    <x v="0"/>
    <s v="Timber"/>
  </r>
  <r>
    <n v="9520"/>
    <n v="8"/>
    <n v="5"/>
    <x v="1"/>
    <n v="2008"/>
    <n v="1646"/>
    <n v="2"/>
    <n v="3"/>
    <n v="1"/>
    <n v="3"/>
    <n v="293077"/>
    <x v="0"/>
    <s v="Timber"/>
  </r>
  <r>
    <n v="11563"/>
    <n v="8"/>
    <n v="5"/>
    <x v="2"/>
    <n v="2007"/>
    <n v="1537"/>
    <n v="2"/>
    <n v="3"/>
    <n v="0"/>
    <n v="3"/>
    <n v="294000"/>
    <x v="0"/>
    <s v="Timber"/>
  </r>
  <r>
    <n v="11449"/>
    <n v="8"/>
    <n v="5"/>
    <x v="1"/>
    <n v="2007"/>
    <n v="1728"/>
    <n v="2"/>
    <n v="3"/>
    <n v="1"/>
    <n v="2"/>
    <n v="298751"/>
    <x v="0"/>
    <s v="Timber"/>
  </r>
  <r>
    <n v="12244"/>
    <n v="8"/>
    <n v="5"/>
    <x v="4"/>
    <n v="2003"/>
    <n v="2262"/>
    <n v="2"/>
    <n v="4"/>
    <n v="2"/>
    <n v="3"/>
    <n v="305000"/>
    <x v="0"/>
    <s v="Timber"/>
  </r>
  <r>
    <n v="14331"/>
    <n v="8"/>
    <n v="5"/>
    <x v="5"/>
    <n v="2002"/>
    <n v="1800"/>
    <n v="2"/>
    <n v="3"/>
    <n v="1"/>
    <n v="3"/>
    <n v="312500"/>
    <x v="0"/>
    <s v="Timber"/>
  </r>
  <r>
    <n v="14601"/>
    <n v="9"/>
    <n v="5"/>
    <x v="2"/>
    <n v="2006"/>
    <n v="1838"/>
    <n v="2"/>
    <n v="2"/>
    <n v="1"/>
    <n v="3"/>
    <n v="315000"/>
    <x v="0"/>
    <s v="Timber"/>
  </r>
  <r>
    <n v="12898"/>
    <n v="9"/>
    <n v="5"/>
    <x v="1"/>
    <n v="2008"/>
    <n v="1620"/>
    <n v="2"/>
    <n v="2"/>
    <n v="1"/>
    <n v="3"/>
    <n v="315500"/>
    <x v="0"/>
    <s v="Timber"/>
  </r>
  <r>
    <n v="14463"/>
    <n v="9"/>
    <n v="5"/>
    <x v="81"/>
    <n v="2008"/>
    <n v="1641"/>
    <n v="2"/>
    <n v="3"/>
    <n v="0"/>
    <n v="3"/>
    <n v="316500"/>
    <x v="0"/>
    <s v="Timber"/>
  </r>
  <r>
    <n v="13618"/>
    <n v="8"/>
    <n v="5"/>
    <x v="0"/>
    <n v="2006"/>
    <n v="1960"/>
    <n v="2"/>
    <n v="3"/>
    <n v="2"/>
    <n v="3"/>
    <n v="320000"/>
    <x v="0"/>
    <s v="Timber"/>
  </r>
  <r>
    <n v="26178"/>
    <n v="7"/>
    <n v="5"/>
    <x v="7"/>
    <n v="1990"/>
    <n v="2519"/>
    <n v="2"/>
    <n v="4"/>
    <n v="2"/>
    <n v="2"/>
    <n v="335000"/>
    <x v="0"/>
    <s v="Timber"/>
  </r>
  <r>
    <n v="11577"/>
    <n v="9"/>
    <n v="5"/>
    <x v="0"/>
    <n v="2006"/>
    <n v="1838"/>
    <n v="2"/>
    <n v="3"/>
    <n v="1"/>
    <n v="3"/>
    <n v="359900"/>
    <x v="0"/>
    <s v="Timber"/>
  </r>
  <r>
    <n v="11443"/>
    <n v="8"/>
    <n v="5"/>
    <x v="0"/>
    <n v="2006"/>
    <n v="2028"/>
    <n v="2"/>
    <n v="2"/>
    <n v="2"/>
    <n v="3"/>
    <n v="369900"/>
    <x v="0"/>
    <s v="Timber"/>
  </r>
  <r>
    <n v="11447"/>
    <n v="8"/>
    <n v="5"/>
    <x v="0"/>
    <n v="2006"/>
    <n v="1964"/>
    <n v="2"/>
    <n v="3"/>
    <n v="1"/>
    <n v="3"/>
    <n v="370000"/>
    <x v="0"/>
    <s v="Timber"/>
  </r>
  <r>
    <n v="215245"/>
    <n v="7"/>
    <n v="5"/>
    <x v="87"/>
    <n v="1965"/>
    <n v="2036"/>
    <n v="2"/>
    <n v="3"/>
    <n v="2"/>
    <n v="2"/>
    <n v="375000"/>
    <x v="0"/>
    <s v="Timber"/>
  </r>
  <r>
    <n v="13214"/>
    <n v="9"/>
    <n v="5"/>
    <x v="81"/>
    <n v="2009"/>
    <n v="2018"/>
    <n v="2"/>
    <n v="3"/>
    <n v="1"/>
    <n v="3"/>
    <n v="378500"/>
    <x v="0"/>
    <s v="Timber"/>
  </r>
  <r>
    <n v="12633"/>
    <n v="10"/>
    <n v="5"/>
    <x v="2"/>
    <n v="2007"/>
    <n v="1824"/>
    <n v="2"/>
    <n v="3"/>
    <n v="1"/>
    <n v="3"/>
    <n v="392000"/>
    <x v="0"/>
    <s v="Timber"/>
  </r>
  <r>
    <n v="13438"/>
    <n v="9"/>
    <n v="5"/>
    <x v="81"/>
    <n v="2008"/>
    <n v="2036"/>
    <n v="2"/>
    <n v="3"/>
    <n v="1"/>
    <n v="3"/>
    <n v="410000"/>
    <x v="0"/>
    <s v="Timber"/>
  </r>
  <r>
    <n v="12633"/>
    <n v="9"/>
    <n v="5"/>
    <x v="1"/>
    <n v="2007"/>
    <n v="1978"/>
    <n v="2"/>
    <n v="2"/>
    <n v="1"/>
    <n v="3"/>
    <n v="425000"/>
    <x v="0"/>
    <s v="Timber"/>
  </r>
  <r>
    <n v="24572"/>
    <n v="9"/>
    <n v="3"/>
    <x v="63"/>
    <n v="1977"/>
    <n v="2944"/>
    <n v="2"/>
    <n v="3"/>
    <n v="1"/>
    <n v="3"/>
    <n v="150000"/>
    <x v="1"/>
    <s v="Veenker"/>
  </r>
  <r>
    <n v="11120"/>
    <n v="6"/>
    <n v="6"/>
    <x v="57"/>
    <n v="1984"/>
    <n v="1232"/>
    <n v="2"/>
    <n v="3"/>
    <n v="0"/>
    <n v="2"/>
    <n v="162500"/>
    <x v="0"/>
    <s v="Veenker"/>
  </r>
  <r>
    <n v="11250"/>
    <n v="6"/>
    <n v="6"/>
    <x v="63"/>
    <n v="1977"/>
    <n v="1208"/>
    <n v="1"/>
    <n v="3"/>
    <n v="1"/>
    <n v="2"/>
    <n v="165000"/>
    <x v="0"/>
    <s v="Veenker"/>
  </r>
  <r>
    <n v="9600"/>
    <n v="8"/>
    <n v="5"/>
    <x v="70"/>
    <n v="1976"/>
    <n v="2499"/>
    <n v="2"/>
    <n v="4"/>
    <n v="1"/>
    <n v="2"/>
    <n v="180500"/>
    <x v="1"/>
    <s v="Veenker"/>
  </r>
  <r>
    <n v="9600"/>
    <n v="6"/>
    <n v="8"/>
    <x v="70"/>
    <n v="1976"/>
    <n v="1262"/>
    <n v="2"/>
    <n v="3"/>
    <n v="1"/>
    <n v="2"/>
    <n v="181500"/>
    <x v="0"/>
    <s v="Veenker"/>
  </r>
  <r>
    <n v="9600"/>
    <n v="6"/>
    <n v="7"/>
    <x v="70"/>
    <n v="1994"/>
    <n v="1855"/>
    <n v="2"/>
    <n v="3"/>
    <n v="1"/>
    <n v="2"/>
    <n v="187000"/>
    <x v="1"/>
    <s v="Veenker"/>
  </r>
  <r>
    <n v="19508"/>
    <n v="6"/>
    <n v="5"/>
    <x v="73"/>
    <n v="1974"/>
    <n v="1430"/>
    <n v="2"/>
    <n v="3"/>
    <n v="2"/>
    <n v="2"/>
    <n v="192000"/>
    <x v="0"/>
    <s v="Veenker"/>
  </r>
  <r>
    <n v="16157"/>
    <n v="5"/>
    <n v="7"/>
    <x v="66"/>
    <n v="1978"/>
    <n v="1432"/>
    <n v="1"/>
    <n v="2"/>
    <n v="1"/>
    <n v="2"/>
    <n v="194000"/>
    <x v="0"/>
    <s v="Veenker"/>
  </r>
  <r>
    <n v="11064"/>
    <n v="8"/>
    <n v="5"/>
    <x v="74"/>
    <n v="1995"/>
    <n v="1239"/>
    <n v="1"/>
    <n v="1"/>
    <n v="1"/>
    <n v="2"/>
    <n v="217500"/>
    <x v="0"/>
    <s v="Veenker"/>
  </r>
  <r>
    <n v="10768"/>
    <n v="5"/>
    <n v="8"/>
    <x v="70"/>
    <n v="2004"/>
    <n v="1437"/>
    <n v="2"/>
    <n v="3"/>
    <n v="1"/>
    <n v="2"/>
    <n v="218000"/>
    <x v="1"/>
    <s v="Veenker"/>
  </r>
  <r>
    <n v="15417"/>
    <n v="7"/>
    <n v="5"/>
    <x v="93"/>
    <n v="1981"/>
    <n v="1740"/>
    <n v="1"/>
    <n v="2"/>
    <n v="0"/>
    <n v="2"/>
    <n v="241600"/>
    <x v="0"/>
    <s v="Veenker"/>
  </r>
  <r>
    <n v="14963"/>
    <n v="8"/>
    <n v="5"/>
    <x v="55"/>
    <n v="1996"/>
    <n v="1288"/>
    <n v="1"/>
    <n v="1"/>
    <n v="2"/>
    <n v="2"/>
    <n v="245500"/>
    <x v="0"/>
    <s v="Veenker"/>
  </r>
  <r>
    <n v="12000"/>
    <n v="7"/>
    <n v="6"/>
    <x v="6"/>
    <n v="1980"/>
    <n v="2362"/>
    <n v="2"/>
    <n v="3"/>
    <n v="1"/>
    <n v="2"/>
    <n v="255000"/>
    <x v="0"/>
    <s v="Veenker"/>
  </r>
  <r>
    <n v="14330"/>
    <n v="7"/>
    <n v="4"/>
    <x v="73"/>
    <n v="1974"/>
    <n v="2646"/>
    <n v="2"/>
    <n v="3"/>
    <n v="4"/>
    <n v="2"/>
    <n v="260000"/>
    <x v="2"/>
    <s v="Veenker"/>
  </r>
  <r>
    <n v="9549"/>
    <n v="8"/>
    <n v="5"/>
    <x v="74"/>
    <n v="1996"/>
    <n v="1494"/>
    <n v="1"/>
    <n v="2"/>
    <n v="1"/>
    <n v="2"/>
    <n v="270000"/>
    <x v="1"/>
    <s v="Veenker"/>
  </r>
  <r>
    <n v="15676"/>
    <n v="8"/>
    <n v="8"/>
    <x v="6"/>
    <n v="1980"/>
    <n v="2014"/>
    <n v="2"/>
    <n v="2"/>
    <n v="2"/>
    <n v="3"/>
    <n v="275000"/>
    <x v="1"/>
    <s v="Veenker"/>
  </r>
  <r>
    <n v="9466"/>
    <n v="8"/>
    <n v="5"/>
    <x v="72"/>
    <n v="1995"/>
    <n v="1494"/>
    <n v="1"/>
    <n v="1"/>
    <n v="1"/>
    <n v="2"/>
    <n v="279700"/>
    <x v="0"/>
    <s v="Veenker"/>
  </r>
  <r>
    <n v="16280"/>
    <n v="8"/>
    <n v="9"/>
    <x v="70"/>
    <n v="2007"/>
    <n v="1671"/>
    <n v="3"/>
    <n v="3"/>
    <n v="1"/>
    <n v="2"/>
    <n v="290000"/>
    <x v="4"/>
    <s v="Veenker"/>
  </r>
  <r>
    <n v="17542"/>
    <n v="7"/>
    <n v="7"/>
    <x v="73"/>
    <n v="2003"/>
    <n v="2167"/>
    <n v="2"/>
    <n v="3"/>
    <n v="2"/>
    <n v="2"/>
    <n v="294000"/>
    <x v="0"/>
    <s v="Veenker"/>
  </r>
  <r>
    <n v="19522"/>
    <n v="7"/>
    <n v="5"/>
    <x v="88"/>
    <n v="1990"/>
    <n v="2503"/>
    <n v="2"/>
    <n v="3"/>
    <n v="1"/>
    <n v="2"/>
    <n v="300000"/>
    <x v="0"/>
    <s v="Veenker"/>
  </r>
  <r>
    <n v="14694"/>
    <n v="8"/>
    <n v="9"/>
    <x v="63"/>
    <n v="2008"/>
    <n v="1694"/>
    <n v="2"/>
    <n v="2"/>
    <n v="1"/>
    <n v="2"/>
    <n v="318750"/>
    <x v="4"/>
    <s v="Veenker"/>
  </r>
  <r>
    <n v="10846"/>
    <n v="8"/>
    <n v="5"/>
    <x v="92"/>
    <n v="1993"/>
    <n v="1719"/>
    <n v="1"/>
    <n v="1"/>
    <n v="2"/>
    <n v="2"/>
    <n v="324000"/>
    <x v="0"/>
    <s v="Veenker"/>
  </r>
  <r>
    <n v="17778"/>
    <n v="8"/>
    <n v="5"/>
    <x v="93"/>
    <n v="1981"/>
    <n v="2497"/>
    <n v="2"/>
    <n v="2"/>
    <n v="2"/>
    <n v="2"/>
    <n v="373000"/>
    <x v="0"/>
    <s v="Veenker"/>
  </r>
  <r>
    <n v="50271"/>
    <n v="9"/>
    <n v="5"/>
    <x v="93"/>
    <n v="1987"/>
    <n v="1842"/>
    <n v="0"/>
    <n v="0"/>
    <n v="1"/>
    <n v="3"/>
    <n v="385000"/>
    <x v="0"/>
    <s v="Veenker"/>
  </r>
  <r>
    <m/>
    <m/>
    <m/>
    <x v="118"/>
    <m/>
    <m/>
    <m/>
    <m/>
    <m/>
    <m/>
    <m/>
    <x v="5"/>
    <m/>
  </r>
  <r>
    <m/>
    <m/>
    <m/>
    <x v="118"/>
    <m/>
    <m/>
    <m/>
    <m/>
    <m/>
    <m/>
    <m/>
    <x v="5"/>
    <m/>
  </r>
  <r>
    <m/>
    <m/>
    <m/>
    <x v="118"/>
    <m/>
    <m/>
    <m/>
    <m/>
    <m/>
    <m/>
    <m/>
    <x v="5"/>
    <m/>
  </r>
  <r>
    <m/>
    <m/>
    <m/>
    <x v="118"/>
    <m/>
    <m/>
    <m/>
    <m/>
    <m/>
    <m/>
    <m/>
    <x v="5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27">
  <r>
    <n v="3010"/>
    <n v="7"/>
    <n v="5"/>
    <n v="2005"/>
    <n v="2006"/>
    <n v="1142"/>
    <n v="2"/>
    <n v="2"/>
    <n v="0"/>
    <n v="2"/>
    <n v="156820"/>
    <s v="TA"/>
    <x v="0"/>
  </r>
  <r>
    <n v="3182"/>
    <n v="7"/>
    <n v="5"/>
    <n v="2007"/>
    <n v="2007"/>
    <n v="1266"/>
    <n v="2"/>
    <n v="2"/>
    <n v="1"/>
    <n v="2"/>
    <n v="159895"/>
    <s v="TA"/>
    <x v="0"/>
  </r>
  <r>
    <n v="3203"/>
    <n v="7"/>
    <n v="5"/>
    <n v="2006"/>
    <n v="2006"/>
    <n v="1145"/>
    <n v="2"/>
    <n v="2"/>
    <n v="0"/>
    <n v="2"/>
    <n v="160000"/>
    <s v="TA"/>
    <x v="0"/>
  </r>
  <r>
    <n v="3182"/>
    <n v="7"/>
    <n v="5"/>
    <n v="2005"/>
    <n v="2006"/>
    <n v="1145"/>
    <n v="2"/>
    <n v="2"/>
    <n v="1"/>
    <n v="2"/>
    <n v="160200"/>
    <s v="TA"/>
    <x v="0"/>
  </r>
  <r>
    <n v="3010"/>
    <n v="7"/>
    <n v="5"/>
    <n v="2005"/>
    <n v="2006"/>
    <n v="1248"/>
    <n v="2"/>
    <n v="2"/>
    <n v="0"/>
    <n v="2"/>
    <n v="167240"/>
    <s v="TA"/>
    <x v="0"/>
  </r>
  <r>
    <n v="3922"/>
    <n v="7"/>
    <n v="5"/>
    <n v="2006"/>
    <n v="2007"/>
    <n v="1258"/>
    <n v="2"/>
    <n v="2"/>
    <n v="1"/>
    <n v="3"/>
    <n v="172500"/>
    <s v="TA"/>
    <x v="0"/>
  </r>
  <r>
    <n v="3684"/>
    <n v="7"/>
    <n v="5"/>
    <n v="2007"/>
    <n v="2007"/>
    <n v="1555"/>
    <n v="2"/>
    <n v="2"/>
    <n v="1"/>
    <n v="3"/>
    <n v="174000"/>
    <s v="TA"/>
    <x v="0"/>
  </r>
  <r>
    <n v="3635"/>
    <n v="7"/>
    <n v="5"/>
    <n v="2007"/>
    <n v="2007"/>
    <n v="1569"/>
    <n v="2"/>
    <n v="1"/>
    <n v="1"/>
    <n v="3"/>
    <n v="175900"/>
    <s v="TA"/>
    <x v="0"/>
  </r>
  <r>
    <n v="3072"/>
    <n v="7"/>
    <n v="5"/>
    <n v="2004"/>
    <n v="2004"/>
    <n v="1414"/>
    <n v="2"/>
    <n v="2"/>
    <n v="1"/>
    <n v="2"/>
    <n v="178740"/>
    <s v="TA"/>
    <x v="0"/>
  </r>
  <r>
    <n v="3182"/>
    <n v="7"/>
    <n v="5"/>
    <n v="2005"/>
    <n v="2006"/>
    <n v="1220"/>
    <n v="2"/>
    <n v="2"/>
    <n v="1"/>
    <n v="2"/>
    <n v="180000"/>
    <s v="TA"/>
    <x v="0"/>
  </r>
  <r>
    <n v="3182"/>
    <n v="7"/>
    <n v="5"/>
    <n v="2005"/>
    <n v="2006"/>
    <n v="1504"/>
    <n v="2"/>
    <n v="1"/>
    <n v="1"/>
    <n v="2"/>
    <n v="181000"/>
    <s v="TA"/>
    <x v="0"/>
  </r>
  <r>
    <n v="3710"/>
    <n v="7"/>
    <n v="5"/>
    <n v="2007"/>
    <n v="2007"/>
    <n v="1266"/>
    <n v="2"/>
    <n v="2"/>
    <n v="1"/>
    <n v="2"/>
    <n v="185485"/>
    <s v="TA"/>
    <x v="0"/>
  </r>
  <r>
    <n v="3710"/>
    <n v="7"/>
    <n v="5"/>
    <n v="2007"/>
    <n v="2008"/>
    <n v="1246"/>
    <n v="2"/>
    <n v="2"/>
    <n v="1"/>
    <n v="2"/>
    <n v="187687"/>
    <s v="TA"/>
    <x v="0"/>
  </r>
  <r>
    <n v="3182"/>
    <n v="7"/>
    <n v="5"/>
    <n v="2005"/>
    <n v="2006"/>
    <n v="1504"/>
    <n v="2"/>
    <n v="2"/>
    <n v="1"/>
    <n v="2"/>
    <n v="191000"/>
    <s v="TA"/>
    <x v="0"/>
  </r>
  <r>
    <n v="3182"/>
    <n v="8"/>
    <n v="5"/>
    <n v="2004"/>
    <n v="2005"/>
    <n v="1269"/>
    <n v="2"/>
    <n v="2"/>
    <n v="1"/>
    <n v="2"/>
    <n v="192000"/>
    <s v="TA"/>
    <x v="0"/>
  </r>
  <r>
    <n v="3182"/>
    <n v="7"/>
    <n v="5"/>
    <n v="2005"/>
    <n v="2006"/>
    <n v="1555"/>
    <n v="2"/>
    <n v="2"/>
    <n v="7"/>
    <n v="2"/>
    <n v="192500"/>
    <s v="TA"/>
    <x v="0"/>
  </r>
  <r>
    <n v="3922"/>
    <n v="7"/>
    <n v="5"/>
    <n v="2006"/>
    <n v="2007"/>
    <n v="1402"/>
    <n v="0"/>
    <n v="2"/>
    <n v="1"/>
    <n v="3"/>
    <n v="194201"/>
    <s v="TA"/>
    <x v="0"/>
  </r>
  <r>
    <n v="3940"/>
    <n v="7"/>
    <n v="5"/>
    <n v="2003"/>
    <n v="2003"/>
    <n v="1455"/>
    <n v="2"/>
    <n v="2"/>
    <n v="1"/>
    <n v="3"/>
    <n v="195000"/>
    <s v="TA"/>
    <x v="0"/>
  </r>
  <r>
    <n v="3087"/>
    <n v="7"/>
    <n v="5"/>
    <n v="2006"/>
    <n v="2006"/>
    <n v="1364"/>
    <n v="2"/>
    <n v="2"/>
    <n v="1"/>
    <n v="2"/>
    <n v="210250"/>
    <s v="TA"/>
    <x v="0"/>
  </r>
  <r>
    <n v="3013"/>
    <n v="7"/>
    <n v="5"/>
    <n v="2005"/>
    <n v="2005"/>
    <n v="1506"/>
    <n v="2"/>
    <n v="2"/>
    <n v="1"/>
    <n v="2"/>
    <n v="213490"/>
    <s v="TA"/>
    <x v="0"/>
  </r>
  <r>
    <n v="3196"/>
    <n v="8"/>
    <n v="5"/>
    <n v="2003"/>
    <n v="2003"/>
    <n v="1456"/>
    <n v="2"/>
    <n v="2"/>
    <n v="1"/>
    <n v="2"/>
    <n v="215000"/>
    <s v="TA"/>
    <x v="0"/>
  </r>
  <r>
    <n v="3940"/>
    <n v="7"/>
    <n v="5"/>
    <n v="2004"/>
    <n v="2004"/>
    <n v="1576"/>
    <n v="2"/>
    <n v="2"/>
    <n v="1"/>
    <n v="3"/>
    <n v="219990"/>
    <s v="TA"/>
    <x v="0"/>
  </r>
  <r>
    <n v="3072"/>
    <n v="7"/>
    <n v="5"/>
    <n v="2004"/>
    <n v="2004"/>
    <n v="1548"/>
    <n v="2"/>
    <n v="2"/>
    <n v="1"/>
    <n v="2"/>
    <n v="225000"/>
    <s v="TA"/>
    <x v="0"/>
  </r>
  <r>
    <n v="3621"/>
    <n v="8"/>
    <n v="5"/>
    <n v="2003"/>
    <n v="2003"/>
    <n v="1589"/>
    <n v="2"/>
    <n v="2"/>
    <n v="1"/>
    <n v="3"/>
    <n v="226500"/>
    <s v="TA"/>
    <x v="0"/>
  </r>
  <r>
    <n v="3196"/>
    <n v="7"/>
    <n v="5"/>
    <n v="2003"/>
    <n v="2004"/>
    <n v="1557"/>
    <n v="2"/>
    <n v="2"/>
    <n v="1"/>
    <n v="2"/>
    <n v="234000"/>
    <s v="TA"/>
    <x v="0"/>
  </r>
  <r>
    <n v="4045"/>
    <n v="7"/>
    <n v="5"/>
    <n v="2006"/>
    <n v="2006"/>
    <n v="1500"/>
    <n v="2"/>
    <n v="2"/>
    <n v="1"/>
    <n v="3"/>
    <n v="246578"/>
    <s v="TA"/>
    <x v="0"/>
  </r>
  <r>
    <n v="2938"/>
    <n v="7"/>
    <n v="5"/>
    <n v="2002"/>
    <n v="2002"/>
    <n v="1511"/>
    <n v="2"/>
    <n v="2"/>
    <n v="1"/>
    <n v="2"/>
    <n v="246990"/>
    <s v="TA"/>
    <x v="0"/>
  </r>
  <r>
    <n v="3982"/>
    <n v="8"/>
    <n v="5"/>
    <n v="2006"/>
    <n v="2006"/>
    <n v="1567"/>
    <n v="2"/>
    <n v="1"/>
    <n v="1"/>
    <n v="3"/>
    <n v="264561"/>
    <s v="TA"/>
    <x v="0"/>
  </r>
  <r>
    <n v="1733"/>
    <n v="6"/>
    <n v="6"/>
    <n v="1980"/>
    <n v="1980"/>
    <n v="1032"/>
    <n v="1"/>
    <n v="2"/>
    <n v="1"/>
    <n v="2"/>
    <n v="115000"/>
    <s v="TA"/>
    <x v="1"/>
  </r>
  <r>
    <n v="1879"/>
    <n v="6"/>
    <n v="6"/>
    <n v="1980"/>
    <n v="1980"/>
    <n v="1032"/>
    <n v="1"/>
    <n v="2"/>
    <n v="1"/>
    <n v="2"/>
    <n v="116500"/>
    <s v="TA"/>
    <x v="1"/>
  </r>
  <r>
    <n v="1612"/>
    <n v="6"/>
    <n v="6"/>
    <n v="1980"/>
    <n v="1980"/>
    <n v="1229"/>
    <n v="1"/>
    <n v="2"/>
    <n v="1"/>
    <n v="2"/>
    <n v="121000"/>
    <s v="TA"/>
    <x v="1"/>
  </r>
  <r>
    <n v="1782"/>
    <n v="6"/>
    <n v="6"/>
    <n v="1980"/>
    <n v="1980"/>
    <n v="1045"/>
    <n v="1"/>
    <n v="2"/>
    <n v="1"/>
    <n v="2"/>
    <n v="123900"/>
    <s v="Gd"/>
    <x v="1"/>
  </r>
  <r>
    <n v="1300"/>
    <n v="6"/>
    <n v="6"/>
    <n v="1980"/>
    <n v="1980"/>
    <n v="1229"/>
    <n v="1"/>
    <n v="2"/>
    <n v="1"/>
    <n v="2"/>
    <n v="124000"/>
    <s v="TA"/>
    <x v="1"/>
  </r>
  <r>
    <n v="1488"/>
    <n v="6"/>
    <n v="6"/>
    <n v="1980"/>
    <n v="1992"/>
    <n v="1229"/>
    <n v="1"/>
    <n v="2"/>
    <n v="1"/>
    <n v="2"/>
    <n v="137000"/>
    <s v="Gd"/>
    <x v="1"/>
  </r>
  <r>
    <n v="1950"/>
    <n v="6"/>
    <n v="6"/>
    <n v="1980"/>
    <n v="1980"/>
    <n v="1556"/>
    <n v="2"/>
    <n v="3"/>
    <n v="1"/>
    <n v="2"/>
    <n v="151000"/>
    <s v="Gd"/>
    <x v="1"/>
  </r>
  <r>
    <n v="3907"/>
    <n v="8"/>
    <n v="5"/>
    <n v="1989"/>
    <n v="1989"/>
    <n v="1191"/>
    <n v="2"/>
    <n v="2"/>
    <n v="1"/>
    <n v="2"/>
    <n v="162500"/>
    <s v="TA"/>
    <x v="1"/>
  </r>
  <r>
    <n v="3907"/>
    <n v="8"/>
    <n v="6"/>
    <n v="1989"/>
    <n v="1989"/>
    <n v="1034"/>
    <n v="1"/>
    <n v="1"/>
    <n v="1"/>
    <n v="2"/>
    <n v="185000"/>
    <s v="TA"/>
    <x v="1"/>
  </r>
  <r>
    <n v="3907"/>
    <n v="8"/>
    <n v="5"/>
    <n v="1988"/>
    <n v="1988"/>
    <n v="1020"/>
    <n v="1"/>
    <n v="1"/>
    <n v="0"/>
    <n v="2"/>
    <n v="200000"/>
    <s v="TA"/>
    <x v="1"/>
  </r>
  <r>
    <n v="1953"/>
    <n v="6"/>
    <n v="5"/>
    <n v="1973"/>
    <n v="1973"/>
    <n v="987"/>
    <n v="1"/>
    <n v="2"/>
    <n v="0"/>
    <n v="1"/>
    <n v="83000"/>
    <s v="TA"/>
    <x v="2"/>
  </r>
  <r>
    <n v="1680"/>
    <n v="6"/>
    <n v="5"/>
    <n v="1971"/>
    <n v="1971"/>
    <n v="987"/>
    <n v="1"/>
    <n v="2"/>
    <n v="0"/>
    <n v="1"/>
    <n v="85400"/>
    <s v="TA"/>
    <x v="2"/>
  </r>
  <r>
    <n v="1680"/>
    <n v="6"/>
    <n v="5"/>
    <n v="1971"/>
    <n v="1971"/>
    <n v="1092"/>
    <n v="1"/>
    <n v="3"/>
    <n v="0"/>
    <n v="1"/>
    <n v="88000"/>
    <s v="TA"/>
    <x v="2"/>
  </r>
  <r>
    <n v="1680"/>
    <n v="6"/>
    <n v="5"/>
    <n v="1972"/>
    <n v="1972"/>
    <n v="948"/>
    <n v="1"/>
    <n v="2"/>
    <n v="0"/>
    <n v="1"/>
    <n v="89000"/>
    <s v="TA"/>
    <x v="2"/>
  </r>
  <r>
    <n v="1680"/>
    <n v="6"/>
    <n v="3"/>
    <n v="1971"/>
    <n v="1971"/>
    <n v="987"/>
    <n v="1"/>
    <n v="2"/>
    <n v="0"/>
    <n v="1"/>
    <n v="89500"/>
    <s v="TA"/>
    <x v="2"/>
  </r>
  <r>
    <n v="1680"/>
    <n v="6"/>
    <n v="5"/>
    <n v="1971"/>
    <n v="1971"/>
    <n v="1218"/>
    <n v="1"/>
    <n v="3"/>
    <n v="0"/>
    <n v="0"/>
    <n v="91500"/>
    <s v="TA"/>
    <x v="2"/>
  </r>
  <r>
    <n v="1680"/>
    <n v="6"/>
    <n v="5"/>
    <n v="1972"/>
    <n v="1972"/>
    <n v="987"/>
    <n v="1"/>
    <n v="2"/>
    <n v="1"/>
    <n v="1"/>
    <n v="94500"/>
    <s v="TA"/>
    <x v="2"/>
  </r>
  <r>
    <n v="1680"/>
    <n v="6"/>
    <n v="5"/>
    <n v="1971"/>
    <n v="1971"/>
    <n v="987"/>
    <n v="1"/>
    <n v="2"/>
    <n v="0"/>
    <n v="1"/>
    <n v="96000"/>
    <s v="TA"/>
    <x v="2"/>
  </r>
  <r>
    <n v="1680"/>
    <n v="6"/>
    <n v="6"/>
    <n v="1972"/>
    <n v="1972"/>
    <n v="987"/>
    <n v="1"/>
    <n v="2"/>
    <n v="0"/>
    <n v="1"/>
    <n v="97000"/>
    <s v="TA"/>
    <x v="2"/>
  </r>
  <r>
    <n v="1680"/>
    <n v="6"/>
    <n v="5"/>
    <n v="1973"/>
    <n v="1973"/>
    <n v="987"/>
    <n v="1"/>
    <n v="2"/>
    <n v="0"/>
    <n v="1"/>
    <n v="100000"/>
    <s v="TA"/>
    <x v="2"/>
  </r>
  <r>
    <n v="1890"/>
    <n v="6"/>
    <n v="6"/>
    <n v="1972"/>
    <n v="1972"/>
    <n v="987"/>
    <n v="1"/>
    <n v="2"/>
    <n v="0"/>
    <n v="1"/>
    <n v="100500"/>
    <s v="TA"/>
    <x v="2"/>
  </r>
  <r>
    <n v="1680"/>
    <n v="6"/>
    <n v="5"/>
    <n v="1973"/>
    <n v="1973"/>
    <n v="987"/>
    <n v="1"/>
    <n v="2"/>
    <n v="0"/>
    <n v="1"/>
    <n v="103400"/>
    <s v="TA"/>
    <x v="2"/>
  </r>
  <r>
    <n v="1680"/>
    <n v="5"/>
    <n v="5"/>
    <n v="1971"/>
    <n v="1971"/>
    <n v="1092"/>
    <n v="1"/>
    <n v="3"/>
    <n v="0"/>
    <n v="1"/>
    <n v="105500"/>
    <s v="TA"/>
    <x v="2"/>
  </r>
  <r>
    <n v="2760"/>
    <n v="6"/>
    <n v="5"/>
    <n v="1973"/>
    <n v="1973"/>
    <n v="1092"/>
    <n v="1"/>
    <n v="3"/>
    <n v="0"/>
    <n v="2"/>
    <n v="105500"/>
    <s v="TA"/>
    <x v="2"/>
  </r>
  <r>
    <n v="1869"/>
    <n v="6"/>
    <n v="6"/>
    <n v="1970"/>
    <n v="1970"/>
    <n v="987"/>
    <n v="1"/>
    <n v="2"/>
    <n v="0"/>
    <n v="1"/>
    <n v="106000"/>
    <s v="TA"/>
    <x v="2"/>
  </r>
  <r>
    <n v="2016"/>
    <n v="5"/>
    <n v="5"/>
    <n v="1970"/>
    <n v="1970"/>
    <n v="1302"/>
    <n v="2"/>
    <n v="3"/>
    <n v="0"/>
    <n v="2"/>
    <n v="106000"/>
    <s v="TA"/>
    <x v="2"/>
  </r>
  <r>
    <n v="1680"/>
    <n v="6"/>
    <n v="5"/>
    <n v="1972"/>
    <n v="1972"/>
    <n v="1092"/>
    <n v="1"/>
    <n v="3"/>
    <n v="0"/>
    <n v="1"/>
    <n v="108000"/>
    <s v="TA"/>
    <x v="2"/>
  </r>
  <r>
    <n v="1680"/>
    <n v="6"/>
    <n v="5"/>
    <n v="1973"/>
    <n v="1973"/>
    <n v="987"/>
    <n v="1"/>
    <n v="2"/>
    <n v="0"/>
    <n v="1"/>
    <n v="111000"/>
    <s v="TA"/>
    <x v="2"/>
  </r>
  <r>
    <n v="1680"/>
    <n v="5"/>
    <n v="5"/>
    <n v="1972"/>
    <n v="1972"/>
    <n v="1302"/>
    <n v="2"/>
    <n v="3"/>
    <n v="0"/>
    <n v="1"/>
    <n v="111750"/>
    <s v="TA"/>
    <x v="2"/>
  </r>
  <r>
    <n v="1680"/>
    <n v="5"/>
    <n v="5"/>
    <n v="1971"/>
    <n v="1971"/>
    <n v="1302"/>
    <n v="2"/>
    <n v="3"/>
    <n v="0"/>
    <n v="1"/>
    <n v="112000"/>
    <s v="TA"/>
    <x v="2"/>
  </r>
  <r>
    <n v="1890"/>
    <n v="6"/>
    <n v="5"/>
    <n v="1973"/>
    <n v="1973"/>
    <n v="1218"/>
    <n v="1"/>
    <n v="3"/>
    <n v="0"/>
    <n v="1"/>
    <n v="113000"/>
    <s v="TA"/>
    <x v="2"/>
  </r>
  <r>
    <n v="2205"/>
    <n v="6"/>
    <n v="6"/>
    <n v="1973"/>
    <n v="1973"/>
    <n v="1092"/>
    <n v="1"/>
    <n v="3"/>
    <n v="0"/>
    <n v="1"/>
    <n v="113500"/>
    <s v="TA"/>
    <x v="2"/>
  </r>
  <r>
    <n v="2058"/>
    <n v="6"/>
    <n v="5"/>
    <n v="1973"/>
    <n v="1973"/>
    <n v="1218"/>
    <n v="1"/>
    <n v="4"/>
    <n v="0"/>
    <n v="1"/>
    <n v="113700"/>
    <s v="TA"/>
    <x v="2"/>
  </r>
  <r>
    <n v="1890"/>
    <n v="6"/>
    <n v="7"/>
    <n v="1972"/>
    <n v="1972"/>
    <n v="1030"/>
    <n v="1"/>
    <n v="3"/>
    <n v="0"/>
    <n v="1"/>
    <n v="116000"/>
    <s v="TA"/>
    <x v="2"/>
  </r>
  <r>
    <n v="1680"/>
    <n v="6"/>
    <n v="8"/>
    <n v="1972"/>
    <n v="2007"/>
    <n v="987"/>
    <n v="1"/>
    <n v="2"/>
    <n v="0"/>
    <n v="1"/>
    <n v="118000"/>
    <s v="TA"/>
    <x v="2"/>
  </r>
  <r>
    <n v="1680"/>
    <n v="6"/>
    <n v="7"/>
    <n v="1972"/>
    <n v="1972"/>
    <n v="1218"/>
    <n v="1"/>
    <n v="3"/>
    <n v="0"/>
    <n v="1"/>
    <n v="118000"/>
    <s v="TA"/>
    <x v="2"/>
  </r>
  <r>
    <n v="1680"/>
    <n v="5"/>
    <n v="7"/>
    <n v="1972"/>
    <n v="1972"/>
    <n v="1302"/>
    <n v="2"/>
    <n v="3"/>
    <n v="0"/>
    <n v="1"/>
    <n v="119500"/>
    <s v="TA"/>
    <x v="2"/>
  </r>
  <r>
    <n v="1920"/>
    <n v="5"/>
    <n v="5"/>
    <n v="1971"/>
    <n v="1971"/>
    <n v="1365"/>
    <n v="1"/>
    <n v="2"/>
    <n v="0"/>
    <n v="2"/>
    <n v="122500"/>
    <s v="TA"/>
    <x v="2"/>
  </r>
  <r>
    <n v="2368"/>
    <n v="5"/>
    <n v="6"/>
    <n v="1970"/>
    <n v="1970"/>
    <n v="1365"/>
    <n v="1"/>
    <n v="3"/>
    <n v="0"/>
    <n v="2"/>
    <n v="125000"/>
    <s v="TA"/>
    <x v="2"/>
  </r>
  <r>
    <n v="2160"/>
    <n v="5"/>
    <n v="6"/>
    <n v="1973"/>
    <n v="1973"/>
    <n v="1365"/>
    <n v="1"/>
    <n v="3"/>
    <n v="1"/>
    <n v="2"/>
    <n v="125500"/>
    <s v="TA"/>
    <x v="2"/>
  </r>
  <r>
    <n v="5000"/>
    <n v="1"/>
    <n v="3"/>
    <n v="1946"/>
    <n v="1950"/>
    <n v="334"/>
    <n v="1"/>
    <n v="1"/>
    <n v="0"/>
    <n v="0"/>
    <n v="39300"/>
    <s v="Fa"/>
    <x v="3"/>
  </r>
  <r>
    <n v="4130"/>
    <n v="3"/>
    <n v="6"/>
    <n v="1935"/>
    <n v="2003"/>
    <n v="729"/>
    <n v="1"/>
    <n v="2"/>
    <n v="0"/>
    <n v="0"/>
    <n v="52000"/>
    <s v="TA"/>
    <x v="3"/>
  </r>
  <r>
    <n v="6120"/>
    <n v="2"/>
    <n v="3"/>
    <n v="1936"/>
    <n v="1950"/>
    <n v="800"/>
    <n v="1"/>
    <n v="1"/>
    <n v="1"/>
    <n v="0"/>
    <n v="60000"/>
    <s v="Fa"/>
    <x v="3"/>
  </r>
  <r>
    <n v="3500"/>
    <n v="3"/>
    <n v="5"/>
    <n v="1945"/>
    <n v="1950"/>
    <n v="670"/>
    <n v="1"/>
    <n v="2"/>
    <n v="0"/>
    <n v="0"/>
    <n v="64000"/>
    <s v="TA"/>
    <x v="3"/>
  </r>
  <r>
    <n v="5000"/>
    <n v="3"/>
    <n v="3"/>
    <n v="1946"/>
    <n v="1950"/>
    <n v="666"/>
    <n v="1"/>
    <n v="2"/>
    <n v="0"/>
    <n v="0"/>
    <n v="64500"/>
    <s v="Fa"/>
    <x v="3"/>
  </r>
  <r>
    <n v="6324"/>
    <n v="4"/>
    <n v="6"/>
    <n v="1927"/>
    <n v="1950"/>
    <n v="520"/>
    <n v="1"/>
    <n v="1"/>
    <n v="0"/>
    <n v="1"/>
    <n v="68500"/>
    <s v="TA"/>
    <x v="3"/>
  </r>
  <r>
    <n v="6627"/>
    <n v="3"/>
    <n v="6"/>
    <n v="1949"/>
    <n v="1950"/>
    <n v="720"/>
    <n v="1"/>
    <n v="2"/>
    <n v="0"/>
    <n v="1"/>
    <n v="72500"/>
    <s v="TA"/>
    <x v="3"/>
  </r>
  <r>
    <n v="6120"/>
    <n v="3"/>
    <n v="5"/>
    <n v="1930"/>
    <n v="1950"/>
    <n v="1162"/>
    <n v="1"/>
    <n v="3"/>
    <n v="0"/>
    <n v="1"/>
    <n v="75000"/>
    <s v="TA"/>
    <x v="3"/>
  </r>
  <r>
    <n v="5350"/>
    <n v="3"/>
    <n v="2"/>
    <n v="1940"/>
    <n v="1966"/>
    <n v="1306"/>
    <n v="1"/>
    <n v="3"/>
    <n v="0"/>
    <n v="0"/>
    <n v="76500"/>
    <s v="Po"/>
    <x v="3"/>
  </r>
  <r>
    <n v="5940"/>
    <n v="4"/>
    <n v="7"/>
    <n v="1946"/>
    <n v="1950"/>
    <n v="896"/>
    <n v="1"/>
    <n v="2"/>
    <n v="0"/>
    <n v="1"/>
    <n v="79000"/>
    <s v="TA"/>
    <x v="3"/>
  </r>
  <r>
    <n v="9100"/>
    <n v="5"/>
    <n v="6"/>
    <n v="1930"/>
    <n v="1960"/>
    <n v="935"/>
    <n v="1"/>
    <n v="2"/>
    <n v="0"/>
    <n v="1"/>
    <n v="79500"/>
    <s v="TA"/>
    <x v="3"/>
  </r>
  <r>
    <n v="5825"/>
    <n v="4"/>
    <n v="5"/>
    <n v="1926"/>
    <n v="1953"/>
    <n v="747"/>
    <n v="1"/>
    <n v="1"/>
    <n v="0"/>
    <n v="2"/>
    <n v="79900"/>
    <s v="Gd"/>
    <x v="3"/>
  </r>
  <r>
    <n v="6240"/>
    <n v="4"/>
    <n v="5"/>
    <n v="1947"/>
    <n v="1950"/>
    <n v="912"/>
    <n v="1"/>
    <n v="2"/>
    <n v="0"/>
    <n v="0"/>
    <n v="80500"/>
    <s v="TA"/>
    <x v="3"/>
  </r>
  <r>
    <n v="6120"/>
    <n v="5"/>
    <n v="6"/>
    <n v="1945"/>
    <n v="1995"/>
    <n v="808"/>
    <n v="1"/>
    <n v="1"/>
    <n v="0"/>
    <n v="1"/>
    <n v="81300"/>
    <s v="Gd"/>
    <x v="3"/>
  </r>
  <r>
    <n v="5330"/>
    <n v="4"/>
    <n v="7"/>
    <n v="1940"/>
    <n v="1950"/>
    <n v="708"/>
    <n v="1"/>
    <n v="2"/>
    <n v="0"/>
    <n v="0"/>
    <n v="82500"/>
    <s v="TA"/>
    <x v="3"/>
  </r>
  <r>
    <n v="5900"/>
    <n v="4"/>
    <n v="7"/>
    <n v="1923"/>
    <n v="1958"/>
    <n v="869"/>
    <n v="1"/>
    <n v="2"/>
    <n v="0"/>
    <n v="0"/>
    <n v="85500"/>
    <s v="TA"/>
    <x v="3"/>
  </r>
  <r>
    <n v="5000"/>
    <n v="4"/>
    <n v="7"/>
    <n v="1925"/>
    <n v="1950"/>
    <n v="765"/>
    <n v="1"/>
    <n v="2"/>
    <n v="0"/>
    <n v="1"/>
    <n v="87000"/>
    <s v="TA"/>
    <x v="3"/>
  </r>
  <r>
    <n v="4882"/>
    <n v="4"/>
    <n v="7"/>
    <n v="1937"/>
    <n v="1950"/>
    <n v="906"/>
    <n v="1"/>
    <n v="2"/>
    <n v="0"/>
    <n v="1"/>
    <n v="87000"/>
    <s v="TA"/>
    <x v="3"/>
  </r>
  <r>
    <n v="6120"/>
    <n v="5"/>
    <n v="7"/>
    <n v="1925"/>
    <n v="1950"/>
    <n v="1015"/>
    <n v="1"/>
    <n v="3"/>
    <n v="0"/>
    <n v="1"/>
    <n v="88000"/>
    <s v="TA"/>
    <x v="3"/>
  </r>
  <r>
    <n v="6000"/>
    <n v="5"/>
    <n v="7"/>
    <n v="1921"/>
    <n v="1950"/>
    <n v="616"/>
    <n v="1"/>
    <n v="2"/>
    <n v="0"/>
    <n v="1"/>
    <n v="89000"/>
    <s v="TA"/>
    <x v="3"/>
  </r>
  <r>
    <n v="8550"/>
    <n v="5"/>
    <n v="5"/>
    <n v="1926"/>
    <n v="1950"/>
    <n v="1316"/>
    <n v="1"/>
    <n v="4"/>
    <n v="0"/>
    <n v="2"/>
    <n v="90000"/>
    <s v="TA"/>
    <x v="3"/>
  </r>
  <r>
    <n v="6000"/>
    <n v="5"/>
    <n v="5"/>
    <n v="1924"/>
    <n v="1950"/>
    <n v="1142"/>
    <n v="1"/>
    <n v="3"/>
    <n v="0"/>
    <n v="1"/>
    <n v="93000"/>
    <s v="TA"/>
    <x v="3"/>
  </r>
  <r>
    <n v="6911"/>
    <n v="5"/>
    <n v="5"/>
    <n v="1924"/>
    <n v="1950"/>
    <n v="1301"/>
    <n v="1"/>
    <n v="2"/>
    <n v="0"/>
    <n v="2"/>
    <n v="100000"/>
    <s v="TA"/>
    <x v="3"/>
  </r>
  <r>
    <n v="7446"/>
    <n v="4"/>
    <n v="5"/>
    <n v="1941"/>
    <n v="1950"/>
    <n v="788"/>
    <n v="1"/>
    <n v="2"/>
    <n v="2"/>
    <n v="0"/>
    <n v="100000"/>
    <s v="TA"/>
    <x v="3"/>
  </r>
  <r>
    <n v="6180"/>
    <n v="6"/>
    <n v="5"/>
    <n v="1926"/>
    <n v="1950"/>
    <n v="986"/>
    <n v="1"/>
    <n v="2"/>
    <n v="1"/>
    <n v="1"/>
    <n v="102000"/>
    <s v="TA"/>
    <x v="3"/>
  </r>
  <r>
    <n v="6120"/>
    <n v="5"/>
    <n v="7"/>
    <n v="1931"/>
    <n v="1993"/>
    <n v="875"/>
    <n v="1"/>
    <n v="2"/>
    <n v="0"/>
    <n v="1"/>
    <n v="105000"/>
    <s v="TA"/>
    <x v="3"/>
  </r>
  <r>
    <n v="6000"/>
    <n v="6"/>
    <n v="5"/>
    <n v="1939"/>
    <n v="1950"/>
    <n v="1342"/>
    <n v="2"/>
    <n v="2"/>
    <n v="1"/>
    <n v="1"/>
    <n v="105000"/>
    <s v="TA"/>
    <x v="3"/>
  </r>
  <r>
    <n v="5870"/>
    <n v="6"/>
    <n v="9"/>
    <n v="1900"/>
    <n v="2000"/>
    <n v="1290"/>
    <n v="1"/>
    <n v="3"/>
    <n v="0"/>
    <n v="1"/>
    <n v="106900"/>
    <s v="Gd"/>
    <x v="3"/>
  </r>
  <r>
    <n v="7425"/>
    <n v="7"/>
    <n v="7"/>
    <n v="1945"/>
    <n v="1950"/>
    <n v="1668"/>
    <n v="1"/>
    <n v="3"/>
    <n v="0"/>
    <n v="1"/>
    <n v="108000"/>
    <s v="TA"/>
    <x v="3"/>
  </r>
  <r>
    <n v="11672"/>
    <n v="5"/>
    <n v="5"/>
    <n v="1925"/>
    <n v="1950"/>
    <n v="816"/>
    <n v="1"/>
    <n v="2"/>
    <n v="0"/>
    <n v="1"/>
    <n v="109000"/>
    <s v="TA"/>
    <x v="3"/>
  </r>
  <r>
    <n v="6130"/>
    <n v="5"/>
    <n v="6"/>
    <n v="1924"/>
    <n v="1950"/>
    <n v="784"/>
    <n v="1"/>
    <n v="2"/>
    <n v="0"/>
    <n v="0"/>
    <n v="109500"/>
    <s v="TA"/>
    <x v="3"/>
  </r>
  <r>
    <n v="7015"/>
    <n v="5"/>
    <n v="4"/>
    <n v="1950"/>
    <n v="1950"/>
    <n v="1203"/>
    <n v="1"/>
    <n v="3"/>
    <n v="1"/>
    <n v="1"/>
    <n v="110000"/>
    <s v="TA"/>
    <x v="3"/>
  </r>
  <r>
    <n v="6120"/>
    <n v="5"/>
    <n v="7"/>
    <n v="1930"/>
    <n v="1984"/>
    <n v="1324"/>
    <n v="1"/>
    <n v="3"/>
    <n v="0"/>
    <n v="1"/>
    <n v="110000"/>
    <s v="Gd"/>
    <x v="3"/>
  </r>
  <r>
    <n v="5175"/>
    <n v="5"/>
    <n v="8"/>
    <n v="1958"/>
    <n v="2000"/>
    <n v="808"/>
    <n v="1"/>
    <n v="2"/>
    <n v="0"/>
    <n v="1"/>
    <n v="112000"/>
    <s v="TA"/>
    <x v="3"/>
  </r>
  <r>
    <n v="5000"/>
    <n v="6"/>
    <n v="7"/>
    <n v="1926"/>
    <n v="1950"/>
    <n v="1013"/>
    <n v="1"/>
    <n v="3"/>
    <n v="0"/>
    <n v="1"/>
    <n v="113000"/>
    <s v="TA"/>
    <x v="3"/>
  </r>
  <r>
    <n v="6120"/>
    <n v="5"/>
    <n v="7"/>
    <n v="1939"/>
    <n v="1950"/>
    <n v="884"/>
    <n v="1"/>
    <n v="2"/>
    <n v="0"/>
    <n v="1"/>
    <n v="113000"/>
    <s v="TA"/>
    <x v="3"/>
  </r>
  <r>
    <n v="6380"/>
    <n v="5"/>
    <n v="6"/>
    <n v="1922"/>
    <n v="1950"/>
    <n v="1048"/>
    <n v="1"/>
    <n v="2"/>
    <n v="1"/>
    <n v="1"/>
    <n v="113000"/>
    <s v="TA"/>
    <x v="3"/>
  </r>
  <r>
    <n v="6240"/>
    <n v="6"/>
    <n v="6"/>
    <n v="1934"/>
    <n v="1950"/>
    <n v="1176"/>
    <n v="1"/>
    <n v="3"/>
    <n v="1"/>
    <n v="2"/>
    <n v="114500"/>
    <s v="TA"/>
    <x v="3"/>
  </r>
  <r>
    <n v="6120"/>
    <n v="5"/>
    <n v="6"/>
    <n v="1925"/>
    <n v="1999"/>
    <n v="995"/>
    <n v="1"/>
    <n v="2"/>
    <n v="0"/>
    <n v="1"/>
    <n v="115000"/>
    <s v="TA"/>
    <x v="3"/>
  </r>
  <r>
    <n v="5520"/>
    <n v="5"/>
    <n v="7"/>
    <n v="1920"/>
    <n v="1997"/>
    <n v="1216"/>
    <n v="1"/>
    <n v="3"/>
    <n v="1"/>
    <n v="1"/>
    <n v="115000"/>
    <s v="Gd"/>
    <x v="3"/>
  </r>
  <r>
    <n v="6240"/>
    <n v="5"/>
    <n v="4"/>
    <n v="1936"/>
    <n v="1950"/>
    <n v="1344"/>
    <n v="1"/>
    <n v="3"/>
    <n v="0"/>
    <n v="1"/>
    <n v="115000"/>
    <s v="TA"/>
    <x v="3"/>
  </r>
  <r>
    <n v="7207"/>
    <n v="5"/>
    <n v="7"/>
    <n v="1958"/>
    <n v="2008"/>
    <n v="858"/>
    <n v="1"/>
    <n v="2"/>
    <n v="0"/>
    <n v="0"/>
    <n v="116500"/>
    <s v="Gd"/>
    <x v="3"/>
  </r>
  <r>
    <n v="6000"/>
    <n v="5"/>
    <n v="8"/>
    <n v="1925"/>
    <n v="1997"/>
    <n v="1348"/>
    <n v="1"/>
    <n v="3"/>
    <n v="1"/>
    <n v="1"/>
    <n v="117000"/>
    <s v="TA"/>
    <x v="3"/>
  </r>
  <r>
    <n v="7420"/>
    <n v="5"/>
    <n v="6"/>
    <n v="1939"/>
    <n v="1950"/>
    <n v="1077"/>
    <n v="1"/>
    <n v="2"/>
    <n v="2"/>
    <n v="1"/>
    <n v="118000"/>
    <s v="TA"/>
    <x v="3"/>
  </r>
  <r>
    <n v="6000"/>
    <n v="6"/>
    <n v="7"/>
    <n v="1926"/>
    <n v="2004"/>
    <n v="904"/>
    <n v="1"/>
    <n v="2"/>
    <n v="0"/>
    <n v="1"/>
    <n v="119000"/>
    <s v="TA"/>
    <x v="3"/>
  </r>
  <r>
    <n v="6000"/>
    <n v="5"/>
    <n v="7"/>
    <n v="1924"/>
    <n v="2003"/>
    <n v="949"/>
    <n v="1"/>
    <n v="2"/>
    <n v="1"/>
    <n v="2"/>
    <n v="119000"/>
    <s v="Fa"/>
    <x v="3"/>
  </r>
  <r>
    <n v="6000"/>
    <n v="6"/>
    <n v="7"/>
    <n v="1929"/>
    <n v="1950"/>
    <n v="1158"/>
    <n v="1"/>
    <n v="3"/>
    <n v="1"/>
    <n v="1"/>
    <n v="120000"/>
    <s v="TA"/>
    <x v="3"/>
  </r>
  <r>
    <n v="8854"/>
    <n v="6"/>
    <n v="6"/>
    <n v="1916"/>
    <n v="1950"/>
    <n v="952"/>
    <n v="1"/>
    <n v="2"/>
    <n v="1"/>
    <n v="1"/>
    <n v="121000"/>
    <s v="TA"/>
    <x v="3"/>
  </r>
  <r>
    <n v="4712"/>
    <n v="4"/>
    <n v="7"/>
    <n v="1946"/>
    <n v="1950"/>
    <n v="1230"/>
    <n v="1"/>
    <n v="3"/>
    <n v="0"/>
    <n v="1"/>
    <n v="121600"/>
    <s v="TA"/>
    <x v="3"/>
  </r>
  <r>
    <n v="6240"/>
    <n v="4"/>
    <n v="7"/>
    <n v="1929"/>
    <n v="1950"/>
    <n v="1136"/>
    <n v="1"/>
    <n v="2"/>
    <n v="0"/>
    <n v="1"/>
    <n v="123000"/>
    <s v="TA"/>
    <x v="3"/>
  </r>
  <r>
    <n v="6240"/>
    <n v="5"/>
    <n v="7"/>
    <n v="1936"/>
    <n v="1980"/>
    <n v="1040"/>
    <n v="1"/>
    <n v="2"/>
    <n v="0"/>
    <n v="2"/>
    <n v="123900"/>
    <s v="TA"/>
    <x v="3"/>
  </r>
  <r>
    <n v="5000"/>
    <n v="5"/>
    <n v="7"/>
    <n v="1941"/>
    <n v="2006"/>
    <n v="1210"/>
    <n v="1"/>
    <n v="3"/>
    <n v="0"/>
    <n v="1"/>
    <n v="124000"/>
    <s v="Gd"/>
    <x v="3"/>
  </r>
  <r>
    <n v="6240"/>
    <n v="6"/>
    <n v="5"/>
    <n v="1938"/>
    <n v="1950"/>
    <n v="1409"/>
    <n v="1"/>
    <n v="3"/>
    <n v="1"/>
    <n v="2"/>
    <n v="126000"/>
    <s v="TA"/>
    <x v="3"/>
  </r>
  <r>
    <n v="8635"/>
    <n v="5"/>
    <n v="5"/>
    <n v="1925"/>
    <n v="1950"/>
    <n v="1072"/>
    <n v="1"/>
    <n v="2"/>
    <n v="0"/>
    <n v="5"/>
    <n v="126500"/>
    <s v="Fa"/>
    <x v="3"/>
  </r>
  <r>
    <n v="8635"/>
    <n v="5"/>
    <n v="5"/>
    <n v="1948"/>
    <n v="2001"/>
    <n v="1285"/>
    <n v="1"/>
    <n v="2"/>
    <n v="0"/>
    <n v="1"/>
    <n v="127000"/>
    <s v="TA"/>
    <x v="3"/>
  </r>
  <r>
    <n v="7438"/>
    <n v="5"/>
    <n v="8"/>
    <n v="1908"/>
    <n v="1991"/>
    <n v="1252"/>
    <n v="1"/>
    <n v="3"/>
    <n v="0"/>
    <n v="2"/>
    <n v="127000"/>
    <s v="TA"/>
    <x v="3"/>
  </r>
  <r>
    <n v="6240"/>
    <n v="6"/>
    <n v="6"/>
    <n v="1931"/>
    <n v="1950"/>
    <n v="1367"/>
    <n v="1"/>
    <n v="3"/>
    <n v="1"/>
    <n v="1"/>
    <n v="127500"/>
    <s v="TA"/>
    <x v="3"/>
  </r>
  <r>
    <n v="6000"/>
    <n v="6"/>
    <n v="6"/>
    <n v="1940"/>
    <n v="1950"/>
    <n v="1196"/>
    <n v="1"/>
    <n v="3"/>
    <n v="2"/>
    <n v="2"/>
    <n v="128000"/>
    <s v="Gd"/>
    <x v="3"/>
  </r>
  <r>
    <n v="6000"/>
    <n v="4"/>
    <n v="6"/>
    <n v="1936"/>
    <n v="1950"/>
    <n v="1324"/>
    <n v="1"/>
    <n v="3"/>
    <n v="0"/>
    <n v="1"/>
    <n v="128000"/>
    <s v="TA"/>
    <x v="3"/>
  </r>
  <r>
    <n v="6155"/>
    <n v="6"/>
    <n v="8"/>
    <n v="1920"/>
    <n v="1999"/>
    <n v="1362"/>
    <n v="2"/>
    <n v="3"/>
    <n v="0"/>
    <n v="2"/>
    <n v="128000"/>
    <s v="TA"/>
    <x v="3"/>
  </r>
  <r>
    <n v="6000"/>
    <n v="6"/>
    <n v="6"/>
    <n v="1939"/>
    <n v="1950"/>
    <n v="1232"/>
    <n v="1"/>
    <n v="3"/>
    <n v="2"/>
    <n v="1"/>
    <n v="128000"/>
    <s v="TA"/>
    <x v="3"/>
  </r>
  <r>
    <n v="8674"/>
    <n v="5"/>
    <n v="6"/>
    <n v="1950"/>
    <n v="1950"/>
    <n v="1435"/>
    <n v="1"/>
    <n v="3"/>
    <n v="0"/>
    <n v="1"/>
    <n v="128250"/>
    <s v="TA"/>
    <x v="3"/>
  </r>
  <r>
    <n v="5830"/>
    <n v="5"/>
    <n v="6"/>
    <n v="1950"/>
    <n v="1997"/>
    <n v="1612"/>
    <n v="1"/>
    <n v="3"/>
    <n v="0"/>
    <n v="1"/>
    <n v="128500"/>
    <s v="Gd"/>
    <x v="3"/>
  </r>
  <r>
    <n v="9873"/>
    <n v="4"/>
    <n v="5"/>
    <n v="1970"/>
    <n v="1970"/>
    <n v="960"/>
    <n v="1"/>
    <n v="3"/>
    <n v="0"/>
    <n v="2"/>
    <n v="129000"/>
    <s v="TA"/>
    <x v="3"/>
  </r>
  <r>
    <n v="10267"/>
    <n v="6"/>
    <n v="7"/>
    <n v="1918"/>
    <n v="2000"/>
    <n v="838"/>
    <n v="1"/>
    <n v="2"/>
    <n v="0"/>
    <n v="1"/>
    <n v="130000"/>
    <s v="Gd"/>
    <x v="3"/>
  </r>
  <r>
    <n v="6000"/>
    <n v="6"/>
    <n v="6"/>
    <n v="1941"/>
    <n v="1950"/>
    <n v="1218"/>
    <n v="1"/>
    <n v="3"/>
    <n v="1"/>
    <n v="2"/>
    <n v="131000"/>
    <s v="Gd"/>
    <x v="3"/>
  </r>
  <r>
    <n v="6240"/>
    <n v="5"/>
    <n v="7"/>
    <n v="1930"/>
    <n v="1992"/>
    <n v="1426"/>
    <n v="1"/>
    <n v="3"/>
    <n v="1"/>
    <n v="1"/>
    <n v="131750"/>
    <s v="TA"/>
    <x v="3"/>
  </r>
  <r>
    <n v="6360"/>
    <n v="5"/>
    <n v="6"/>
    <n v="1942"/>
    <n v="1950"/>
    <n v="1453"/>
    <n v="1"/>
    <n v="3"/>
    <n v="2"/>
    <n v="1"/>
    <n v="132000"/>
    <s v="TA"/>
    <x v="3"/>
  </r>
  <r>
    <n v="6240"/>
    <n v="5"/>
    <n v="8"/>
    <n v="1939"/>
    <n v="1952"/>
    <n v="1322"/>
    <n v="1"/>
    <n v="4"/>
    <n v="0"/>
    <n v="1"/>
    <n v="132000"/>
    <s v="Gd"/>
    <x v="3"/>
  </r>
  <r>
    <n v="6120"/>
    <n v="7"/>
    <n v="8"/>
    <n v="1929"/>
    <n v="2001"/>
    <n v="854"/>
    <n v="1"/>
    <n v="2"/>
    <n v="0"/>
    <n v="2"/>
    <n v="132000"/>
    <s v="TA"/>
    <x v="3"/>
  </r>
  <r>
    <n v="6000"/>
    <n v="6"/>
    <n v="6"/>
    <n v="1939"/>
    <n v="1950"/>
    <n v="1412"/>
    <n v="1"/>
    <n v="4"/>
    <n v="1"/>
    <n v="1"/>
    <n v="132500"/>
    <s v="Fa"/>
    <x v="3"/>
  </r>
  <r>
    <n v="6120"/>
    <n v="5"/>
    <n v="6"/>
    <n v="1926"/>
    <n v="1950"/>
    <n v="1281"/>
    <n v="1"/>
    <n v="2"/>
    <n v="0"/>
    <n v="2"/>
    <n v="132500"/>
    <s v="TA"/>
    <x v="3"/>
  </r>
  <r>
    <n v="6120"/>
    <n v="4"/>
    <n v="7"/>
    <n v="1935"/>
    <n v="1995"/>
    <n v="1573"/>
    <n v="1"/>
    <n v="3"/>
    <n v="0"/>
    <n v="1"/>
    <n v="133000"/>
    <s v="TA"/>
    <x v="3"/>
  </r>
  <r>
    <n v="6000"/>
    <n v="6"/>
    <n v="7"/>
    <n v="1939"/>
    <n v="1950"/>
    <n v="1132"/>
    <n v="1"/>
    <n v="2"/>
    <n v="0"/>
    <n v="1"/>
    <n v="134000"/>
    <s v="TA"/>
    <x v="3"/>
  </r>
  <r>
    <n v="6000"/>
    <n v="6"/>
    <n v="9"/>
    <n v="1937"/>
    <n v="2000"/>
    <n v="1176"/>
    <n v="1"/>
    <n v="2"/>
    <n v="0"/>
    <n v="2"/>
    <n v="134900"/>
    <s v="TA"/>
    <x v="3"/>
  </r>
  <r>
    <n v="6125"/>
    <n v="5"/>
    <n v="7"/>
    <n v="1939"/>
    <n v="1998"/>
    <n v="1274"/>
    <n v="2"/>
    <n v="3"/>
    <n v="0"/>
    <n v="1"/>
    <n v="135000"/>
    <s v="Gd"/>
    <x v="3"/>
  </r>
  <r>
    <n v="6854"/>
    <n v="5"/>
    <n v="7"/>
    <n v="1925"/>
    <n v="1994"/>
    <n v="1060"/>
    <n v="1"/>
    <n v="1"/>
    <n v="1"/>
    <n v="1"/>
    <n v="136500"/>
    <s v="Gd"/>
    <x v="3"/>
  </r>
  <r>
    <n v="4960"/>
    <n v="5"/>
    <n v="7"/>
    <n v="1930"/>
    <n v="1982"/>
    <n v="1654"/>
    <n v="2"/>
    <n v="3"/>
    <n v="1"/>
    <n v="1"/>
    <n v="137000"/>
    <s v="TA"/>
    <x v="3"/>
  </r>
  <r>
    <n v="6120"/>
    <n v="5"/>
    <n v="8"/>
    <n v="1920"/>
    <n v="2004"/>
    <n v="1513"/>
    <n v="1"/>
    <n v="4"/>
    <n v="0"/>
    <n v="1"/>
    <n v="137500"/>
    <s v="TA"/>
    <x v="3"/>
  </r>
  <r>
    <n v="7111"/>
    <n v="5"/>
    <n v="7"/>
    <n v="1928"/>
    <n v="1983"/>
    <n v="1143"/>
    <n v="1"/>
    <n v="2"/>
    <n v="1"/>
    <n v="1"/>
    <n v="138000"/>
    <s v="Gd"/>
    <x v="3"/>
  </r>
  <r>
    <n v="6240"/>
    <n v="5"/>
    <n v="5"/>
    <n v="1930"/>
    <n v="1950"/>
    <n v="1536"/>
    <n v="2"/>
    <n v="4"/>
    <n v="1"/>
    <n v="2"/>
    <n v="138400"/>
    <s v="TA"/>
    <x v="3"/>
  </r>
  <r>
    <n v="6000"/>
    <n v="6"/>
    <n v="7"/>
    <n v="1948"/>
    <n v="1950"/>
    <n v="1416"/>
    <n v="1"/>
    <n v="3"/>
    <n v="0"/>
    <n v="1"/>
    <n v="139900"/>
    <s v="TA"/>
    <x v="3"/>
  </r>
  <r>
    <n v="6435"/>
    <n v="6"/>
    <n v="5"/>
    <n v="1939"/>
    <n v="1950"/>
    <n v="1577"/>
    <n v="1"/>
    <n v="3"/>
    <n v="1"/>
    <n v="1"/>
    <n v="140200"/>
    <s v="TA"/>
    <x v="3"/>
  </r>
  <r>
    <n v="6120"/>
    <n v="5"/>
    <n v="6"/>
    <n v="1936"/>
    <n v="1950"/>
    <n v="1539"/>
    <n v="1"/>
    <n v="3"/>
    <n v="0"/>
    <n v="2"/>
    <n v="141500"/>
    <s v="Fa"/>
    <x v="3"/>
  </r>
  <r>
    <n v="8731"/>
    <n v="5"/>
    <n v="5"/>
    <n v="1920"/>
    <n v="1950"/>
    <n v="1167"/>
    <n v="1"/>
    <n v="3"/>
    <n v="1"/>
    <n v="2"/>
    <n v="144000"/>
    <s v="Fa"/>
    <x v="3"/>
  </r>
  <r>
    <n v="9144"/>
    <n v="5"/>
    <n v="5"/>
    <n v="1940"/>
    <n v="1982"/>
    <n v="1505"/>
    <n v="1"/>
    <n v="3"/>
    <n v="0"/>
    <n v="1"/>
    <n v="145000"/>
    <s v="TA"/>
    <x v="3"/>
  </r>
  <r>
    <n v="6615"/>
    <n v="6"/>
    <n v="6"/>
    <n v="1923"/>
    <n v="1950"/>
    <n v="1432"/>
    <n v="1"/>
    <n v="3"/>
    <n v="1"/>
    <n v="1"/>
    <n v="149000"/>
    <s v="TA"/>
    <x v="3"/>
  </r>
  <r>
    <n v="6240"/>
    <n v="5"/>
    <n v="6"/>
    <n v="1928"/>
    <n v="1950"/>
    <n v="1576"/>
    <n v="1"/>
    <n v="3"/>
    <n v="1"/>
    <n v="1"/>
    <n v="149000"/>
    <s v="TA"/>
    <x v="3"/>
  </r>
  <r>
    <n v="6120"/>
    <n v="5"/>
    <n v="6"/>
    <n v="1938"/>
    <n v="1950"/>
    <n v="1582"/>
    <n v="2"/>
    <n v="3"/>
    <n v="1"/>
    <n v="1"/>
    <n v="150000"/>
    <s v="TA"/>
    <x v="3"/>
  </r>
  <r>
    <n v="6240"/>
    <n v="7"/>
    <n v="5"/>
    <n v="1939"/>
    <n v="1950"/>
    <n v="2009"/>
    <n v="2"/>
    <n v="4"/>
    <n v="1"/>
    <n v="2"/>
    <n v="150000"/>
    <s v="TA"/>
    <x v="3"/>
  </r>
  <r>
    <n v="7010"/>
    <n v="5"/>
    <n v="5"/>
    <n v="1935"/>
    <n v="1950"/>
    <n v="1738"/>
    <n v="2"/>
    <n v="3"/>
    <n v="1"/>
    <n v="1"/>
    <n v="153000"/>
    <s v="TA"/>
    <x v="3"/>
  </r>
  <r>
    <n v="8730"/>
    <n v="6"/>
    <n v="7"/>
    <n v="1915"/>
    <n v="2003"/>
    <n v="1396"/>
    <n v="1"/>
    <n v="3"/>
    <n v="0"/>
    <n v="1"/>
    <n v="153575"/>
    <s v="TA"/>
    <x v="3"/>
  </r>
  <r>
    <n v="6000"/>
    <n v="6"/>
    <n v="7"/>
    <n v="1937"/>
    <n v="2000"/>
    <n v="1497"/>
    <n v="2"/>
    <n v="3"/>
    <n v="0"/>
    <n v="1"/>
    <n v="157000"/>
    <s v="Gd"/>
    <x v="3"/>
  </r>
  <r>
    <n v="5000"/>
    <n v="6"/>
    <n v="7"/>
    <n v="1947"/>
    <n v="1950"/>
    <n v="1664"/>
    <n v="2"/>
    <n v="3"/>
    <n v="2"/>
    <n v="2"/>
    <n v="159000"/>
    <s v="Gd"/>
    <x v="3"/>
  </r>
  <r>
    <n v="9144"/>
    <n v="6"/>
    <n v="4"/>
    <n v="1915"/>
    <n v="2004"/>
    <n v="1716"/>
    <n v="2"/>
    <n v="4"/>
    <n v="0"/>
    <n v="2"/>
    <n v="162500"/>
    <s v="Gd"/>
    <x v="3"/>
  </r>
  <r>
    <n v="6240"/>
    <n v="5"/>
    <n v="7"/>
    <n v="1930"/>
    <n v="1992"/>
    <n v="1573"/>
    <n v="2"/>
    <n v="3"/>
    <n v="1"/>
    <n v="2"/>
    <n v="162900"/>
    <s v="TA"/>
    <x v="3"/>
  </r>
  <r>
    <n v="6000"/>
    <n v="6"/>
    <n v="7"/>
    <n v="1940"/>
    <n v="1989"/>
    <n v="1672"/>
    <n v="1"/>
    <n v="3"/>
    <n v="1"/>
    <n v="1"/>
    <n v="164900"/>
    <s v="TA"/>
    <x v="3"/>
  </r>
  <r>
    <n v="8850"/>
    <n v="6"/>
    <n v="7"/>
    <n v="1920"/>
    <n v="1950"/>
    <n v="1376"/>
    <n v="1"/>
    <n v="3"/>
    <n v="0"/>
    <n v="2"/>
    <n v="165000"/>
    <s v="Gd"/>
    <x v="3"/>
  </r>
  <r>
    <n v="11414"/>
    <n v="7"/>
    <n v="8"/>
    <n v="1910"/>
    <n v="1993"/>
    <n v="2019"/>
    <n v="1"/>
    <n v="3"/>
    <n v="0"/>
    <n v="2"/>
    <n v="167500"/>
    <s v="Gd"/>
    <x v="3"/>
  </r>
  <r>
    <n v="13515"/>
    <n v="6"/>
    <n v="6"/>
    <n v="1919"/>
    <n v="1950"/>
    <n v="1824"/>
    <n v="1"/>
    <n v="3"/>
    <n v="1"/>
    <n v="2"/>
    <n v="180500"/>
    <s v="TA"/>
    <x v="3"/>
  </r>
  <r>
    <n v="9120"/>
    <n v="7"/>
    <n v="6"/>
    <n v="1925"/>
    <n v="1950"/>
    <n v="1820"/>
    <n v="2"/>
    <n v="4"/>
    <n v="0"/>
    <n v="1"/>
    <n v="184000"/>
    <s v="Gd"/>
    <x v="3"/>
  </r>
  <r>
    <n v="11737"/>
    <n v="6"/>
    <n v="7"/>
    <n v="1924"/>
    <n v="1996"/>
    <n v="1827"/>
    <n v="1"/>
    <n v="2"/>
    <n v="1"/>
    <n v="1"/>
    <n v="202500"/>
    <s v="TA"/>
    <x v="3"/>
  </r>
  <r>
    <n v="7264"/>
    <n v="7"/>
    <n v="7"/>
    <n v="1925"/>
    <n v="2007"/>
    <n v="1548"/>
    <n v="2"/>
    <n v="3"/>
    <n v="0"/>
    <n v="2"/>
    <n v="205000"/>
    <s v="Gd"/>
    <x v="3"/>
  </r>
  <r>
    <n v="13053"/>
    <n v="6"/>
    <n v="7"/>
    <n v="1923"/>
    <n v="2000"/>
    <n v="1848"/>
    <n v="1"/>
    <n v="4"/>
    <n v="1"/>
    <n v="2"/>
    <n v="207000"/>
    <s v="TA"/>
    <x v="3"/>
  </r>
  <r>
    <n v="7793"/>
    <n v="7"/>
    <n v="7"/>
    <n v="1922"/>
    <n v="2005"/>
    <n v="2068"/>
    <n v="1"/>
    <n v="3"/>
    <n v="1"/>
    <n v="1"/>
    <n v="209500"/>
    <s v="TA"/>
    <x v="3"/>
  </r>
  <r>
    <n v="8737"/>
    <n v="6"/>
    <n v="7"/>
    <n v="1923"/>
    <n v="1950"/>
    <n v="1635"/>
    <n v="1"/>
    <n v="3"/>
    <n v="1"/>
    <n v="2"/>
    <n v="210000"/>
    <s v="TA"/>
    <x v="3"/>
  </r>
  <r>
    <n v="11888"/>
    <n v="6"/>
    <n v="6"/>
    <n v="1916"/>
    <n v="1994"/>
    <n v="2134"/>
    <n v="2"/>
    <n v="5"/>
    <n v="0"/>
    <n v="2"/>
    <n v="214500"/>
    <s v="TA"/>
    <x v="3"/>
  </r>
  <r>
    <n v="21384"/>
    <n v="5"/>
    <n v="6"/>
    <n v="1923"/>
    <n v="2004"/>
    <n v="1576"/>
    <n v="1"/>
    <n v="3"/>
    <n v="1"/>
    <n v="2"/>
    <n v="223500"/>
    <s v="TA"/>
    <x v="3"/>
  </r>
  <r>
    <n v="10632"/>
    <n v="5"/>
    <n v="3"/>
    <n v="1917"/>
    <n v="1950"/>
    <n v="1224"/>
    <n v="1"/>
    <n v="3"/>
    <n v="0"/>
    <n v="1"/>
    <n v="107500"/>
    <s v="TA"/>
    <x v="4"/>
  </r>
  <r>
    <n v="6930"/>
    <n v="5"/>
    <n v="4"/>
    <n v="1958"/>
    <n v="1958"/>
    <n v="1352"/>
    <n v="1"/>
    <n v="3"/>
    <n v="0"/>
    <n v="1"/>
    <n v="130000"/>
    <s v="TA"/>
    <x v="4"/>
  </r>
  <r>
    <n v="17120"/>
    <n v="4"/>
    <n v="4"/>
    <n v="1959"/>
    <n v="1959"/>
    <n v="1588"/>
    <n v="2"/>
    <n v="4"/>
    <n v="1"/>
    <n v="2"/>
    <n v="134432"/>
    <s v="TA"/>
    <x v="4"/>
  </r>
  <r>
    <n v="25095"/>
    <n v="5"/>
    <n v="8"/>
    <n v="1968"/>
    <n v="2003"/>
    <n v="1473"/>
    <n v="1"/>
    <n v="1"/>
    <n v="2"/>
    <n v="1"/>
    <n v="143000"/>
    <s v="TA"/>
    <x v="4"/>
  </r>
  <r>
    <n v="10532"/>
    <n v="5"/>
    <n v="3"/>
    <n v="1960"/>
    <n v="1960"/>
    <n v="1721"/>
    <n v="2"/>
    <n v="3"/>
    <n v="2"/>
    <n v="2"/>
    <n v="145000"/>
    <s v="TA"/>
    <x v="4"/>
  </r>
  <r>
    <n v="1700"/>
    <n v="7"/>
    <n v="5"/>
    <n v="1980"/>
    <n v="1981"/>
    <n v="1700"/>
    <n v="2"/>
    <n v="2"/>
    <n v="0"/>
    <n v="1"/>
    <n v="148400"/>
    <s v="TA"/>
    <x v="4"/>
  </r>
  <r>
    <n v="8816"/>
    <n v="6"/>
    <n v="7"/>
    <n v="1971"/>
    <n v="1971"/>
    <n v="1052"/>
    <n v="1"/>
    <n v="3"/>
    <n v="0"/>
    <n v="2"/>
    <n v="155000"/>
    <s v="TA"/>
    <x v="4"/>
  </r>
  <r>
    <n v="12000"/>
    <n v="6"/>
    <n v="5"/>
    <n v="1968"/>
    <n v="1968"/>
    <n v="1388"/>
    <n v="2"/>
    <n v="3"/>
    <n v="1"/>
    <n v="2"/>
    <n v="158900"/>
    <s v="Fa"/>
    <x v="4"/>
  </r>
  <r>
    <n v="11250"/>
    <n v="4"/>
    <n v="5"/>
    <n v="1957"/>
    <n v="1989"/>
    <n v="1788"/>
    <n v="1"/>
    <n v="5"/>
    <n v="2"/>
    <n v="1"/>
    <n v="161500"/>
    <s v="TA"/>
    <x v="4"/>
  </r>
  <r>
    <n v="13050"/>
    <n v="5"/>
    <n v="6"/>
    <n v="1963"/>
    <n v="1963"/>
    <n v="1000"/>
    <n v="1"/>
    <n v="1"/>
    <n v="2"/>
    <n v="2"/>
    <n v="164000"/>
    <s v="TA"/>
    <x v="4"/>
  </r>
  <r>
    <n v="15584"/>
    <n v="5"/>
    <n v="5"/>
    <n v="1956"/>
    <n v="1956"/>
    <n v="2071"/>
    <n v="1"/>
    <n v="4"/>
    <n v="1"/>
    <n v="1"/>
    <n v="165000"/>
    <s v="TA"/>
    <x v="4"/>
  </r>
  <r>
    <n v="15263"/>
    <n v="5"/>
    <n v="5"/>
    <n v="1959"/>
    <n v="1959"/>
    <n v="1675"/>
    <n v="2"/>
    <n v="3"/>
    <n v="2"/>
    <n v="1"/>
    <n v="173000"/>
    <s v="TA"/>
    <x v="4"/>
  </r>
  <r>
    <n v="2887"/>
    <n v="6"/>
    <n v="5"/>
    <n v="1996"/>
    <n v="1997"/>
    <n v="1291"/>
    <n v="1"/>
    <n v="2"/>
    <n v="1"/>
    <n v="2"/>
    <n v="173000"/>
    <s v="TA"/>
    <x v="4"/>
  </r>
  <r>
    <n v="21453"/>
    <n v="6"/>
    <n v="5"/>
    <n v="1969"/>
    <n v="1969"/>
    <n v="988"/>
    <n v="1"/>
    <n v="1"/>
    <n v="2"/>
    <n v="2"/>
    <n v="180000"/>
    <s v="TA"/>
    <x v="4"/>
  </r>
  <r>
    <n v="11075"/>
    <n v="6"/>
    <n v="5"/>
    <n v="1984"/>
    <n v="1984"/>
    <n v="1522"/>
    <n v="2"/>
    <n v="3"/>
    <n v="1"/>
    <n v="2"/>
    <n v="182000"/>
    <s v="TA"/>
    <x v="4"/>
  </r>
  <r>
    <n v="28698"/>
    <n v="5"/>
    <n v="5"/>
    <n v="1967"/>
    <n v="1967"/>
    <n v="2126"/>
    <n v="2"/>
    <n v="3"/>
    <n v="0"/>
    <n v="2"/>
    <n v="185000"/>
    <s v="TA"/>
    <x v="4"/>
  </r>
  <r>
    <n v="12205"/>
    <n v="6"/>
    <n v="8"/>
    <n v="1966"/>
    <n v="2007"/>
    <n v="2087"/>
    <n v="2"/>
    <n v="5"/>
    <n v="0"/>
    <n v="2"/>
    <n v="187500"/>
    <s v="TA"/>
    <x v="4"/>
  </r>
  <r>
    <n v="10708"/>
    <n v="5"/>
    <n v="5"/>
    <n v="1955"/>
    <n v="1993"/>
    <n v="1867"/>
    <n v="1"/>
    <n v="2"/>
    <n v="3"/>
    <n v="1"/>
    <n v="190000"/>
    <s v="TA"/>
    <x v="4"/>
  </r>
  <r>
    <n v="5271"/>
    <n v="7"/>
    <n v="5"/>
    <n v="1986"/>
    <n v="1986"/>
    <n v="1453"/>
    <n v="1"/>
    <n v="2"/>
    <n v="1"/>
    <n v="2"/>
    <n v="190000"/>
    <s v="TA"/>
    <x v="4"/>
  </r>
  <r>
    <n v="36500"/>
    <n v="5"/>
    <n v="5"/>
    <n v="1964"/>
    <n v="1964"/>
    <n v="1582"/>
    <n v="2"/>
    <n v="4"/>
    <n v="0"/>
    <n v="2"/>
    <n v="190000"/>
    <s v="Gd"/>
    <x v="4"/>
  </r>
  <r>
    <n v="10005"/>
    <n v="7"/>
    <n v="5"/>
    <n v="1977"/>
    <n v="1977"/>
    <n v="2022"/>
    <n v="2"/>
    <n v="4"/>
    <n v="1"/>
    <n v="2"/>
    <n v="192000"/>
    <s v="TA"/>
    <x v="4"/>
  </r>
  <r>
    <n v="11500"/>
    <n v="6"/>
    <n v="6"/>
    <n v="1966"/>
    <n v="1966"/>
    <n v="1643"/>
    <n v="2"/>
    <n v="2"/>
    <n v="1"/>
    <n v="2"/>
    <n v="195000"/>
    <s v="TA"/>
    <x v="4"/>
  </r>
  <r>
    <n v="12798"/>
    <n v="6"/>
    <n v="5"/>
    <n v="1997"/>
    <n v="1997"/>
    <n v="1688"/>
    <n v="2"/>
    <n v="4"/>
    <n v="0"/>
    <n v="2"/>
    <n v="200000"/>
    <s v="TA"/>
    <x v="4"/>
  </r>
  <r>
    <n v="18030"/>
    <n v="5"/>
    <n v="6"/>
    <n v="1946"/>
    <n v="1994"/>
    <n v="3086"/>
    <n v="3"/>
    <n v="3"/>
    <n v="1"/>
    <n v="0"/>
    <n v="200500"/>
    <s v="TA"/>
    <x v="4"/>
  </r>
  <r>
    <n v="10029"/>
    <n v="6"/>
    <n v="5"/>
    <n v="1988"/>
    <n v="1989"/>
    <n v="2060"/>
    <n v="2"/>
    <n v="4"/>
    <n v="1"/>
    <n v="2"/>
    <n v="211000"/>
    <s v="TA"/>
    <x v="4"/>
  </r>
  <r>
    <n v="15593"/>
    <n v="7"/>
    <n v="4"/>
    <n v="1953"/>
    <n v="1953"/>
    <n v="2287"/>
    <n v="2"/>
    <n v="3"/>
    <n v="1"/>
    <n v="2"/>
    <n v="225000"/>
    <s v="TA"/>
    <x v="4"/>
  </r>
  <r>
    <n v="17082"/>
    <n v="6"/>
    <n v="5"/>
    <n v="1978"/>
    <n v="1992"/>
    <n v="1981"/>
    <n v="2"/>
    <n v="4"/>
    <n v="1"/>
    <n v="2"/>
    <n v="230000"/>
    <s v="TA"/>
    <x v="4"/>
  </r>
  <r>
    <n v="16698"/>
    <n v="7"/>
    <n v="5"/>
    <n v="1992"/>
    <n v="1993"/>
    <n v="1759"/>
    <n v="2"/>
    <n v="3"/>
    <n v="1"/>
    <n v="2"/>
    <n v="233500"/>
    <s v="TA"/>
    <x v="4"/>
  </r>
  <r>
    <n v="13500"/>
    <n v="6"/>
    <n v="7"/>
    <n v="1960"/>
    <n v="1975"/>
    <n v="1252"/>
    <n v="1"/>
    <n v="1"/>
    <n v="1"/>
    <n v="2"/>
    <n v="235000"/>
    <s v="TA"/>
    <x v="4"/>
  </r>
  <r>
    <n v="45600"/>
    <n v="6"/>
    <n v="8"/>
    <n v="1908"/>
    <n v="1997"/>
    <n v="2358"/>
    <n v="3"/>
    <n v="5"/>
    <n v="1"/>
    <n v="2"/>
    <n v="240000"/>
    <s v="TA"/>
    <x v="4"/>
  </r>
  <r>
    <n v="53107"/>
    <n v="6"/>
    <n v="5"/>
    <n v="1992"/>
    <n v="1992"/>
    <n v="1953"/>
    <n v="2"/>
    <n v="3"/>
    <n v="2"/>
    <n v="2"/>
    <n v="240000"/>
    <s v="TA"/>
    <x v="4"/>
  </r>
  <r>
    <n v="39104"/>
    <n v="7"/>
    <n v="7"/>
    <n v="1954"/>
    <n v="2005"/>
    <n v="1363"/>
    <n v="1"/>
    <n v="2"/>
    <n v="2"/>
    <n v="2"/>
    <n v="241500"/>
    <s v="TA"/>
    <x v="4"/>
  </r>
  <r>
    <n v="24090"/>
    <n v="7"/>
    <n v="7"/>
    <n v="1940"/>
    <n v="1950"/>
    <n v="2403"/>
    <n v="2"/>
    <n v="4"/>
    <n v="2"/>
    <n v="1"/>
    <n v="244400"/>
    <s v="Gd"/>
    <x v="4"/>
  </r>
  <r>
    <n v="20270"/>
    <n v="7"/>
    <n v="6"/>
    <n v="1979"/>
    <n v="1979"/>
    <n v="1524"/>
    <n v="2"/>
    <n v="3"/>
    <n v="2"/>
    <n v="2"/>
    <n v="245000"/>
    <s v="TA"/>
    <x v="4"/>
  </r>
  <r>
    <n v="12671"/>
    <n v="6"/>
    <n v="7"/>
    <n v="1954"/>
    <n v="1994"/>
    <n v="2422"/>
    <n v="3"/>
    <n v="4"/>
    <n v="2"/>
    <n v="2"/>
    <n v="255000"/>
    <s v="Gd"/>
    <x v="4"/>
  </r>
  <r>
    <n v="53227"/>
    <n v="4"/>
    <n v="6"/>
    <n v="1954"/>
    <n v="1994"/>
    <n v="1663"/>
    <n v="1"/>
    <n v="2"/>
    <n v="2"/>
    <n v="2"/>
    <n v="256000"/>
    <s v="TA"/>
    <x v="4"/>
  </r>
  <r>
    <n v="23595"/>
    <n v="7"/>
    <n v="6"/>
    <n v="1979"/>
    <n v="1979"/>
    <n v="1524"/>
    <n v="0"/>
    <n v="0"/>
    <n v="1"/>
    <n v="2"/>
    <n v="260000"/>
    <s v="TA"/>
    <x v="4"/>
  </r>
  <r>
    <n v="20062"/>
    <n v="7"/>
    <n v="7"/>
    <n v="1977"/>
    <n v="2001"/>
    <n v="1483"/>
    <n v="1"/>
    <n v="1"/>
    <n v="2"/>
    <n v="2"/>
    <n v="270000"/>
    <s v="Gd"/>
    <x v="4"/>
  </r>
  <r>
    <n v="159000"/>
    <n v="6"/>
    <n v="7"/>
    <n v="1958"/>
    <n v="2006"/>
    <n v="2144"/>
    <n v="2"/>
    <n v="4"/>
    <n v="2"/>
    <n v="2"/>
    <n v="277000"/>
    <s v="TA"/>
    <x v="4"/>
  </r>
  <r>
    <n v="20355"/>
    <n v="7"/>
    <n v="6"/>
    <n v="1967"/>
    <n v="1967"/>
    <n v="1830"/>
    <n v="1"/>
    <n v="2"/>
    <n v="2"/>
    <n v="2"/>
    <n v="278000"/>
    <s v="TA"/>
    <x v="4"/>
  </r>
  <r>
    <n v="20064"/>
    <n v="8"/>
    <n v="6"/>
    <n v="1976"/>
    <n v="1976"/>
    <n v="1743"/>
    <n v="0"/>
    <n v="0"/>
    <n v="2"/>
    <n v="2"/>
    <n v="279000"/>
    <s v="TA"/>
    <x v="4"/>
  </r>
  <r>
    <n v="70761"/>
    <n v="7"/>
    <n v="5"/>
    <n v="1975"/>
    <n v="1975"/>
    <n v="1533"/>
    <n v="2"/>
    <n v="2"/>
    <n v="2"/>
    <n v="2"/>
    <n v="280000"/>
    <s v="TA"/>
    <x v="4"/>
  </r>
  <r>
    <n v="115149"/>
    <n v="7"/>
    <n v="5"/>
    <n v="1971"/>
    <n v="2002"/>
    <n v="1824"/>
    <n v="2"/>
    <n v="2"/>
    <n v="2"/>
    <n v="2"/>
    <n v="302000"/>
    <s v="TA"/>
    <x v="4"/>
  </r>
  <r>
    <n v="14000"/>
    <n v="7"/>
    <n v="5"/>
    <n v="1996"/>
    <n v="1997"/>
    <n v="2260"/>
    <n v="2"/>
    <n v="3"/>
    <n v="0"/>
    <n v="2"/>
    <n v="328000"/>
    <s v="TA"/>
    <x v="4"/>
  </r>
  <r>
    <n v="7990"/>
    <n v="5"/>
    <n v="6"/>
    <n v="1975"/>
    <n v="1975"/>
    <n v="924"/>
    <n v="1"/>
    <n v="3"/>
    <n v="0"/>
    <n v="1"/>
    <n v="110000"/>
    <s v="TA"/>
    <x v="5"/>
  </r>
  <r>
    <n v="7700"/>
    <n v="5"/>
    <n v="5"/>
    <n v="1972"/>
    <n v="1972"/>
    <n v="882"/>
    <n v="1"/>
    <n v="3"/>
    <n v="0"/>
    <n v="2"/>
    <n v="112500"/>
    <s v="TA"/>
    <x v="5"/>
  </r>
  <r>
    <n v="7200"/>
    <n v="4"/>
    <n v="8"/>
    <n v="1972"/>
    <n v="2006"/>
    <n v="875"/>
    <n v="1"/>
    <n v="3"/>
    <n v="0"/>
    <n v="2"/>
    <n v="117000"/>
    <s v="Gd"/>
    <x v="5"/>
  </r>
  <r>
    <n v="7200"/>
    <n v="5"/>
    <n v="8"/>
    <n v="1972"/>
    <n v="1972"/>
    <n v="864"/>
    <n v="1"/>
    <n v="3"/>
    <n v="0"/>
    <n v="1"/>
    <n v="119900"/>
    <s v="TA"/>
    <x v="5"/>
  </r>
  <r>
    <n v="9675"/>
    <n v="5"/>
    <n v="6"/>
    <n v="1975"/>
    <n v="1975"/>
    <n v="879"/>
    <n v="1"/>
    <n v="3"/>
    <n v="0"/>
    <n v="2"/>
    <n v="120000"/>
    <s v="TA"/>
    <x v="5"/>
  </r>
  <r>
    <n v="10356"/>
    <n v="5"/>
    <n v="6"/>
    <n v="1975"/>
    <n v="1975"/>
    <n v="969"/>
    <n v="1"/>
    <n v="3"/>
    <n v="0"/>
    <n v="2"/>
    <n v="122000"/>
    <s v="TA"/>
    <x v="5"/>
  </r>
  <r>
    <n v="7200"/>
    <n v="5"/>
    <n v="5"/>
    <n v="1972"/>
    <n v="1972"/>
    <n v="894"/>
    <n v="1"/>
    <n v="2"/>
    <n v="0"/>
    <n v="2"/>
    <n v="123000"/>
    <s v="TA"/>
    <x v="5"/>
  </r>
  <r>
    <n v="8070"/>
    <n v="4"/>
    <n v="5"/>
    <n v="1994"/>
    <n v="1995"/>
    <n v="990"/>
    <n v="1"/>
    <n v="3"/>
    <n v="0"/>
    <n v="0"/>
    <n v="123600"/>
    <s v="TA"/>
    <x v="5"/>
  </r>
  <r>
    <n v="8430"/>
    <n v="5"/>
    <n v="5"/>
    <n v="1978"/>
    <n v="1978"/>
    <n v="1040"/>
    <n v="2"/>
    <n v="3"/>
    <n v="0"/>
    <n v="0"/>
    <n v="124000"/>
    <s v="TA"/>
    <x v="5"/>
  </r>
  <r>
    <n v="7200"/>
    <n v="5"/>
    <n v="7"/>
    <n v="1972"/>
    <n v="1972"/>
    <n v="780"/>
    <n v="1"/>
    <n v="2"/>
    <n v="0"/>
    <n v="1"/>
    <n v="124900"/>
    <s v="TA"/>
    <x v="5"/>
  </r>
  <r>
    <n v="8775"/>
    <n v="5"/>
    <n v="5"/>
    <n v="1994"/>
    <n v="1994"/>
    <n v="990"/>
    <n v="1"/>
    <n v="3"/>
    <n v="0"/>
    <n v="1"/>
    <n v="126000"/>
    <s v="TA"/>
    <x v="5"/>
  </r>
  <r>
    <n v="7480"/>
    <n v="5"/>
    <n v="6"/>
    <n v="1972"/>
    <n v="1972"/>
    <n v="876"/>
    <n v="1"/>
    <n v="3"/>
    <n v="0"/>
    <n v="2"/>
    <n v="127000"/>
    <s v="TA"/>
    <x v="5"/>
  </r>
  <r>
    <n v="7180"/>
    <n v="5"/>
    <n v="7"/>
    <n v="1972"/>
    <n v="1972"/>
    <n v="864"/>
    <n v="1"/>
    <n v="3"/>
    <n v="0"/>
    <n v="1"/>
    <n v="127000"/>
    <s v="TA"/>
    <x v="5"/>
  </r>
  <r>
    <n v="7200"/>
    <n v="5"/>
    <n v="5"/>
    <n v="1972"/>
    <n v="2000"/>
    <n v="864"/>
    <n v="1"/>
    <n v="3"/>
    <n v="0"/>
    <n v="2"/>
    <n v="127000"/>
    <s v="TA"/>
    <x v="5"/>
  </r>
  <r>
    <n v="10650"/>
    <n v="5"/>
    <n v="6"/>
    <n v="1976"/>
    <n v="1976"/>
    <n v="894"/>
    <n v="1"/>
    <n v="3"/>
    <n v="0"/>
    <n v="1"/>
    <n v="128200"/>
    <s v="TA"/>
    <x v="5"/>
  </r>
  <r>
    <n v="9920"/>
    <n v="5"/>
    <n v="6"/>
    <n v="1969"/>
    <n v="1969"/>
    <n v="971"/>
    <n v="1"/>
    <n v="3"/>
    <n v="1"/>
    <n v="1"/>
    <n v="128500"/>
    <s v="TA"/>
    <x v="5"/>
  </r>
  <r>
    <n v="9560"/>
    <n v="5"/>
    <n v="7"/>
    <n v="1972"/>
    <n v="1972"/>
    <n v="864"/>
    <n v="1"/>
    <n v="3"/>
    <n v="0"/>
    <n v="1"/>
    <n v="128500"/>
    <s v="Gd"/>
    <x v="5"/>
  </r>
  <r>
    <n v="16300"/>
    <n v="5"/>
    <n v="4"/>
    <n v="1977"/>
    <n v="1977"/>
    <n v="907"/>
    <n v="1"/>
    <n v="3"/>
    <n v="0"/>
    <n v="1"/>
    <n v="130000"/>
    <s v="TA"/>
    <x v="5"/>
  </r>
  <r>
    <n v="9200"/>
    <n v="5"/>
    <n v="6"/>
    <n v="1975"/>
    <n v="1980"/>
    <n v="938"/>
    <n v="1"/>
    <n v="3"/>
    <n v="0"/>
    <n v="1"/>
    <n v="130250"/>
    <s v="TA"/>
    <x v="5"/>
  </r>
  <r>
    <n v="11800"/>
    <n v="5"/>
    <n v="5"/>
    <n v="1974"/>
    <n v="1974"/>
    <n v="894"/>
    <n v="1"/>
    <n v="3"/>
    <n v="0"/>
    <n v="2"/>
    <n v="131000"/>
    <s v="TA"/>
    <x v="5"/>
  </r>
  <r>
    <n v="4435"/>
    <n v="6"/>
    <n v="5"/>
    <n v="2003"/>
    <n v="2003"/>
    <n v="848"/>
    <n v="1"/>
    <n v="1"/>
    <n v="0"/>
    <n v="2"/>
    <n v="131500"/>
    <s v="TA"/>
    <x v="5"/>
  </r>
  <r>
    <n v="10780"/>
    <n v="5"/>
    <n v="5"/>
    <n v="1976"/>
    <n v="1976"/>
    <n v="954"/>
    <n v="1"/>
    <n v="3"/>
    <n v="0"/>
    <n v="2"/>
    <n v="132500"/>
    <s v="TA"/>
    <x v="5"/>
  </r>
  <r>
    <n v="8445"/>
    <n v="5"/>
    <n v="7"/>
    <n v="1972"/>
    <n v="2007"/>
    <n v="768"/>
    <n v="1"/>
    <n v="2"/>
    <n v="0"/>
    <n v="2"/>
    <n v="133000"/>
    <s v="TA"/>
    <x v="5"/>
  </r>
  <r>
    <n v="4435"/>
    <n v="6"/>
    <n v="5"/>
    <n v="2003"/>
    <n v="2003"/>
    <n v="848"/>
    <n v="1"/>
    <n v="1"/>
    <n v="0"/>
    <n v="2"/>
    <n v="133000"/>
    <s v="TA"/>
    <x v="5"/>
  </r>
  <r>
    <n v="15523"/>
    <n v="5"/>
    <n v="6"/>
    <n v="1972"/>
    <n v="1972"/>
    <n v="864"/>
    <n v="1"/>
    <n v="3"/>
    <n v="1"/>
    <n v="1"/>
    <n v="133500"/>
    <s v="TA"/>
    <x v="5"/>
  </r>
  <r>
    <n v="7200"/>
    <n v="5"/>
    <n v="8"/>
    <n v="1972"/>
    <n v="2003"/>
    <n v="768"/>
    <n v="1"/>
    <n v="2"/>
    <n v="0"/>
    <n v="1"/>
    <n v="133900"/>
    <s v="Gd"/>
    <x v="5"/>
  </r>
  <r>
    <n v="6950"/>
    <n v="5"/>
    <n v="7"/>
    <n v="1979"/>
    <n v="1979"/>
    <n v="914"/>
    <n v="1"/>
    <n v="2"/>
    <n v="0"/>
    <n v="2"/>
    <n v="134900"/>
    <s v="TA"/>
    <x v="5"/>
  </r>
  <r>
    <n v="8982"/>
    <n v="5"/>
    <n v="5"/>
    <n v="1977"/>
    <n v="1977"/>
    <n v="1040"/>
    <n v="1"/>
    <n v="3"/>
    <n v="0"/>
    <n v="2"/>
    <n v="134900"/>
    <s v="TA"/>
    <x v="5"/>
  </r>
  <r>
    <n v="7000"/>
    <n v="5"/>
    <n v="8"/>
    <n v="1978"/>
    <n v="2005"/>
    <n v="864"/>
    <n v="1"/>
    <n v="3"/>
    <n v="0"/>
    <n v="1"/>
    <n v="136500"/>
    <s v="Gd"/>
    <x v="5"/>
  </r>
  <r>
    <n v="4435"/>
    <n v="6"/>
    <n v="5"/>
    <n v="2003"/>
    <n v="2003"/>
    <n v="848"/>
    <n v="1"/>
    <n v="1"/>
    <n v="0"/>
    <n v="2"/>
    <n v="136500"/>
    <s v="TA"/>
    <x v="5"/>
  </r>
  <r>
    <n v="8072"/>
    <n v="5"/>
    <n v="5"/>
    <n v="1994"/>
    <n v="1995"/>
    <n v="990"/>
    <n v="1"/>
    <n v="3"/>
    <n v="0"/>
    <n v="2"/>
    <n v="138000"/>
    <s v="Gd"/>
    <x v="5"/>
  </r>
  <r>
    <n v="14217"/>
    <n v="5"/>
    <n v="5"/>
    <n v="1994"/>
    <n v="1994"/>
    <n v="1022"/>
    <n v="1"/>
    <n v="3"/>
    <n v="0"/>
    <n v="2"/>
    <n v="139500"/>
    <s v="TA"/>
    <x v="5"/>
  </r>
  <r>
    <n v="16269"/>
    <n v="5"/>
    <n v="5"/>
    <n v="1978"/>
    <n v="1978"/>
    <n v="907"/>
    <n v="1"/>
    <n v="3"/>
    <n v="0"/>
    <n v="1"/>
    <n v="140000"/>
    <s v="TA"/>
    <x v="5"/>
  </r>
  <r>
    <n v="4435"/>
    <n v="6"/>
    <n v="5"/>
    <n v="2003"/>
    <n v="2003"/>
    <n v="848"/>
    <n v="1"/>
    <n v="1"/>
    <n v="0"/>
    <n v="2"/>
    <n v="140000"/>
    <s v="TA"/>
    <x v="5"/>
  </r>
  <r>
    <n v="4426"/>
    <n v="6"/>
    <n v="5"/>
    <n v="2004"/>
    <n v="2004"/>
    <n v="848"/>
    <n v="1"/>
    <n v="1"/>
    <n v="1"/>
    <n v="2"/>
    <n v="141000"/>
    <s v="TA"/>
    <x v="5"/>
  </r>
  <r>
    <n v="4426"/>
    <n v="6"/>
    <n v="5"/>
    <n v="2004"/>
    <n v="2004"/>
    <n v="848"/>
    <n v="1"/>
    <n v="1"/>
    <n v="0"/>
    <n v="2"/>
    <n v="143000"/>
    <s v="TA"/>
    <x v="5"/>
  </r>
  <r>
    <n v="9757"/>
    <n v="5"/>
    <n v="7"/>
    <n v="1994"/>
    <n v="1994"/>
    <n v="990"/>
    <n v="1"/>
    <n v="3"/>
    <n v="0"/>
    <n v="1"/>
    <n v="143000"/>
    <s v="Gd"/>
    <x v="5"/>
  </r>
  <r>
    <n v="9216"/>
    <n v="5"/>
    <n v="6"/>
    <n v="1975"/>
    <n v="1975"/>
    <n v="1076"/>
    <n v="1"/>
    <n v="3"/>
    <n v="1"/>
    <n v="2"/>
    <n v="143195"/>
    <s v="TA"/>
    <x v="5"/>
  </r>
  <r>
    <n v="9286"/>
    <n v="5"/>
    <n v="7"/>
    <n v="1977"/>
    <n v="1989"/>
    <n v="1268"/>
    <n v="1"/>
    <n v="3"/>
    <n v="0"/>
    <n v="1"/>
    <n v="143500"/>
    <s v="TA"/>
    <x v="5"/>
  </r>
  <r>
    <n v="4435"/>
    <n v="6"/>
    <n v="5"/>
    <n v="2003"/>
    <n v="2003"/>
    <n v="848"/>
    <n v="1"/>
    <n v="1"/>
    <n v="0"/>
    <n v="2"/>
    <n v="143750"/>
    <s v="TA"/>
    <x v="5"/>
  </r>
  <r>
    <n v="4435"/>
    <n v="6"/>
    <n v="5"/>
    <n v="2003"/>
    <n v="2004"/>
    <n v="848"/>
    <n v="1"/>
    <n v="1"/>
    <n v="0"/>
    <n v="2"/>
    <n v="144000"/>
    <s v="TA"/>
    <x v="5"/>
  </r>
  <r>
    <n v="9525"/>
    <n v="5"/>
    <n v="6"/>
    <n v="1995"/>
    <n v="2006"/>
    <n v="1099"/>
    <n v="1"/>
    <n v="3"/>
    <n v="0"/>
    <n v="1"/>
    <n v="144000"/>
    <s v="TA"/>
    <x v="5"/>
  </r>
  <r>
    <n v="4438"/>
    <n v="6"/>
    <n v="5"/>
    <n v="2004"/>
    <n v="2004"/>
    <n v="848"/>
    <n v="1"/>
    <n v="1"/>
    <n v="1"/>
    <n v="2"/>
    <n v="144500"/>
    <s v="TA"/>
    <x v="5"/>
  </r>
  <r>
    <n v="10859"/>
    <n v="5"/>
    <n v="5"/>
    <n v="1994"/>
    <n v="1995"/>
    <n v="1097"/>
    <n v="1"/>
    <n v="3"/>
    <n v="0"/>
    <n v="2"/>
    <n v="145000"/>
    <s v="TA"/>
    <x v="5"/>
  </r>
  <r>
    <n v="9245"/>
    <n v="5"/>
    <n v="5"/>
    <n v="1994"/>
    <n v="1995"/>
    <n v="990"/>
    <n v="1"/>
    <n v="3"/>
    <n v="0"/>
    <n v="2"/>
    <n v="145000"/>
    <s v="TA"/>
    <x v="5"/>
  </r>
  <r>
    <n v="4426"/>
    <n v="6"/>
    <n v="5"/>
    <n v="2004"/>
    <n v="2004"/>
    <n v="848"/>
    <n v="1"/>
    <n v="1"/>
    <n v="0"/>
    <n v="2"/>
    <n v="145000"/>
    <s v="TA"/>
    <x v="5"/>
  </r>
  <r>
    <n v="13015"/>
    <n v="5"/>
    <n v="6"/>
    <n v="1996"/>
    <n v="1996"/>
    <n v="1100"/>
    <n v="1"/>
    <n v="3"/>
    <n v="0"/>
    <n v="2"/>
    <n v="145000"/>
    <s v="Gd"/>
    <x v="5"/>
  </r>
  <r>
    <n v="8428"/>
    <n v="5"/>
    <n v="7"/>
    <n v="1994"/>
    <n v="1994"/>
    <n v="990"/>
    <n v="1"/>
    <n v="3"/>
    <n v="0"/>
    <n v="1"/>
    <n v="146000"/>
    <s v="Gd"/>
    <x v="5"/>
  </r>
  <r>
    <n v="10970"/>
    <n v="6"/>
    <n v="6"/>
    <n v="1978"/>
    <n v="1978"/>
    <n v="1026"/>
    <n v="1"/>
    <n v="3"/>
    <n v="0"/>
    <n v="2"/>
    <n v="147000"/>
    <s v="TA"/>
    <x v="5"/>
  </r>
  <r>
    <n v="16561"/>
    <n v="5"/>
    <n v="5"/>
    <n v="1996"/>
    <n v="1996"/>
    <n v="1097"/>
    <n v="1"/>
    <n v="3"/>
    <n v="0"/>
    <n v="1"/>
    <n v="147900"/>
    <s v="TA"/>
    <x v="5"/>
  </r>
  <r>
    <n v="8846"/>
    <n v="5"/>
    <n v="5"/>
    <n v="1996"/>
    <n v="1996"/>
    <n v="914"/>
    <n v="1"/>
    <n v="2"/>
    <n v="0"/>
    <n v="2"/>
    <n v="148000"/>
    <s v="TA"/>
    <x v="5"/>
  </r>
  <r>
    <n v="4438"/>
    <n v="6"/>
    <n v="5"/>
    <n v="2004"/>
    <n v="2004"/>
    <n v="848"/>
    <n v="1"/>
    <n v="1"/>
    <n v="1"/>
    <n v="2"/>
    <n v="149000"/>
    <s v="TA"/>
    <x v="5"/>
  </r>
  <r>
    <n v="4426"/>
    <n v="6"/>
    <n v="5"/>
    <n v="2004"/>
    <n v="2004"/>
    <n v="848"/>
    <n v="1"/>
    <n v="1"/>
    <n v="1"/>
    <n v="2"/>
    <n v="149300"/>
    <s v="TA"/>
    <x v="5"/>
  </r>
  <r>
    <n v="8385"/>
    <n v="5"/>
    <n v="8"/>
    <n v="1977"/>
    <n v="1977"/>
    <n v="985"/>
    <n v="2"/>
    <n v="3"/>
    <n v="0"/>
    <n v="1"/>
    <n v="149900"/>
    <s v="TA"/>
    <x v="5"/>
  </r>
  <r>
    <n v="9800"/>
    <n v="5"/>
    <n v="7"/>
    <n v="1972"/>
    <n v="1972"/>
    <n v="894"/>
    <n v="1"/>
    <n v="3"/>
    <n v="0"/>
    <n v="2"/>
    <n v="149900"/>
    <s v="TA"/>
    <x v="5"/>
  </r>
  <r>
    <n v="15240"/>
    <n v="5"/>
    <n v="8"/>
    <n v="1977"/>
    <n v="2004"/>
    <n v="1026"/>
    <n v="1"/>
    <n v="3"/>
    <n v="0"/>
    <n v="1"/>
    <n v="150000"/>
    <s v="Gd"/>
    <x v="5"/>
  </r>
  <r>
    <n v="8800"/>
    <n v="5"/>
    <n v="7"/>
    <n v="1977"/>
    <n v="2008"/>
    <n v="1040"/>
    <n v="2"/>
    <n v="3"/>
    <n v="0"/>
    <n v="2"/>
    <n v="150500"/>
    <s v="TA"/>
    <x v="5"/>
  </r>
  <r>
    <n v="12464"/>
    <n v="5"/>
    <n v="5"/>
    <n v="1996"/>
    <n v="1996"/>
    <n v="1040"/>
    <n v="1"/>
    <n v="3"/>
    <n v="0"/>
    <n v="2"/>
    <n v="152000"/>
    <s v="Gd"/>
    <x v="5"/>
  </r>
  <r>
    <n v="8660"/>
    <n v="5"/>
    <n v="5"/>
    <n v="1976"/>
    <n v="1976"/>
    <n v="1025"/>
    <n v="2"/>
    <n v="3"/>
    <n v="1"/>
    <n v="2"/>
    <n v="153500"/>
    <s v="Gd"/>
    <x v="5"/>
  </r>
  <r>
    <n v="9750"/>
    <n v="5"/>
    <n v="7"/>
    <n v="1994"/>
    <n v="1994"/>
    <n v="990"/>
    <n v="1"/>
    <n v="3"/>
    <n v="0"/>
    <n v="2"/>
    <n v="155000"/>
    <s v="TA"/>
    <x v="5"/>
  </r>
  <r>
    <n v="11103"/>
    <n v="7"/>
    <n v="5"/>
    <n v="2006"/>
    <n v="2006"/>
    <n v="1456"/>
    <n v="2"/>
    <n v="3"/>
    <n v="1"/>
    <n v="2"/>
    <n v="155835"/>
    <s v="TA"/>
    <x v="5"/>
  </r>
  <r>
    <n v="4435"/>
    <n v="6"/>
    <n v="5"/>
    <n v="2004"/>
    <n v="2004"/>
    <n v="848"/>
    <n v="1"/>
    <n v="1"/>
    <n v="1"/>
    <n v="2"/>
    <n v="155900"/>
    <s v="TA"/>
    <x v="5"/>
  </r>
  <r>
    <n v="13568"/>
    <n v="5"/>
    <n v="5"/>
    <n v="1995"/>
    <n v="1995"/>
    <n v="990"/>
    <n v="1"/>
    <n v="3"/>
    <n v="0"/>
    <n v="2"/>
    <n v="156000"/>
    <s v="TA"/>
    <x v="5"/>
  </r>
  <r>
    <n v="8340"/>
    <n v="6"/>
    <n v="6"/>
    <n v="1977"/>
    <n v="1977"/>
    <n v="1388"/>
    <n v="1"/>
    <n v="3"/>
    <n v="0"/>
    <n v="1"/>
    <n v="157500"/>
    <s v="TA"/>
    <x v="5"/>
  </r>
  <r>
    <n v="12250"/>
    <n v="5"/>
    <n v="6"/>
    <n v="1978"/>
    <n v="1978"/>
    <n v="1174"/>
    <n v="1"/>
    <n v="3"/>
    <n v="0"/>
    <n v="2"/>
    <n v="158000"/>
    <s v="TA"/>
    <x v="5"/>
  </r>
  <r>
    <n v="11105"/>
    <n v="5"/>
    <n v="5"/>
    <n v="1996"/>
    <n v="1996"/>
    <n v="965"/>
    <n v="1"/>
    <n v="2"/>
    <n v="0"/>
    <n v="2"/>
    <n v="159000"/>
    <s v="Gd"/>
    <x v="5"/>
  </r>
  <r>
    <n v="9720"/>
    <n v="5"/>
    <n v="7"/>
    <n v="1977"/>
    <n v="1977"/>
    <n v="1009"/>
    <n v="2"/>
    <n v="3"/>
    <n v="1"/>
    <n v="2"/>
    <n v="160000"/>
    <s v="TA"/>
    <x v="5"/>
  </r>
  <r>
    <n v="10900"/>
    <n v="6"/>
    <n v="7"/>
    <n v="1977"/>
    <n v="1977"/>
    <n v="1392"/>
    <n v="1"/>
    <n v="3"/>
    <n v="0"/>
    <n v="1"/>
    <n v="161750"/>
    <s v="TA"/>
    <x v="5"/>
  </r>
  <r>
    <n v="14330"/>
    <n v="5"/>
    <n v="6"/>
    <n v="1975"/>
    <n v="2001"/>
    <n v="1558"/>
    <n v="2"/>
    <n v="2"/>
    <n v="0"/>
    <n v="2"/>
    <n v="163000"/>
    <s v="TA"/>
    <x v="5"/>
  </r>
  <r>
    <n v="8461"/>
    <n v="6"/>
    <n v="5"/>
    <n v="2005"/>
    <n v="2006"/>
    <n v="1456"/>
    <n v="2"/>
    <n v="3"/>
    <n v="1"/>
    <n v="2"/>
    <n v="163990"/>
    <s v="TA"/>
    <x v="5"/>
  </r>
  <r>
    <n v="8767"/>
    <n v="7"/>
    <n v="5"/>
    <n v="2005"/>
    <n v="2005"/>
    <n v="1310"/>
    <n v="2"/>
    <n v="3"/>
    <n v="1"/>
    <n v="2"/>
    <n v="164990"/>
    <s v="TA"/>
    <x v="5"/>
  </r>
  <r>
    <n v="9045"/>
    <n v="5"/>
    <n v="5"/>
    <n v="2005"/>
    <n v="2005"/>
    <n v="1536"/>
    <n v="2"/>
    <n v="3"/>
    <n v="0"/>
    <n v="2"/>
    <n v="167000"/>
    <s v="TA"/>
    <x v="5"/>
  </r>
  <r>
    <n v="8334"/>
    <n v="6"/>
    <n v="5"/>
    <n v="2006"/>
    <n v="2007"/>
    <n v="1330"/>
    <n v="2"/>
    <n v="3"/>
    <n v="1"/>
    <n v="2"/>
    <n v="167840"/>
    <s v="TA"/>
    <x v="5"/>
  </r>
  <r>
    <n v="8333"/>
    <n v="7"/>
    <n v="5"/>
    <n v="2006"/>
    <n v="2006"/>
    <n v="1491"/>
    <n v="2"/>
    <n v="3"/>
    <n v="1"/>
    <n v="2"/>
    <n v="168675"/>
    <s v="TA"/>
    <x v="5"/>
  </r>
  <r>
    <n v="11069"/>
    <n v="6"/>
    <n v="5"/>
    <n v="2007"/>
    <n v="2007"/>
    <n v="1396"/>
    <n v="2"/>
    <n v="3"/>
    <n v="1"/>
    <n v="2"/>
    <n v="170000"/>
    <s v="TA"/>
    <x v="5"/>
  </r>
  <r>
    <n v="11646"/>
    <n v="6"/>
    <n v="5"/>
    <n v="2005"/>
    <n v="2006"/>
    <n v="1422"/>
    <n v="2"/>
    <n v="3"/>
    <n v="1"/>
    <n v="2"/>
    <n v="173000"/>
    <s v="TA"/>
    <x v="5"/>
  </r>
  <r>
    <n v="8633"/>
    <n v="6"/>
    <n v="5"/>
    <n v="2005"/>
    <n v="2005"/>
    <n v="1476"/>
    <n v="2"/>
    <n v="3"/>
    <n v="0"/>
    <n v="2"/>
    <n v="173500"/>
    <s v="TA"/>
    <x v="5"/>
  </r>
  <r>
    <n v="8769"/>
    <n v="7"/>
    <n v="5"/>
    <n v="2005"/>
    <n v="2005"/>
    <n v="1190"/>
    <n v="2"/>
    <n v="2"/>
    <n v="0"/>
    <n v="2"/>
    <n v="173500"/>
    <s v="TA"/>
    <x v="5"/>
  </r>
  <r>
    <n v="8846"/>
    <n v="6"/>
    <n v="5"/>
    <n v="2005"/>
    <n v="2006"/>
    <n v="1500"/>
    <n v="2"/>
    <n v="3"/>
    <n v="0"/>
    <n v="2"/>
    <n v="173900"/>
    <s v="TA"/>
    <x v="5"/>
  </r>
  <r>
    <n v="10385"/>
    <n v="6"/>
    <n v="6"/>
    <n v="1978"/>
    <n v="1978"/>
    <n v="1282"/>
    <n v="2"/>
    <n v="3"/>
    <n v="0"/>
    <n v="3"/>
    <n v="174000"/>
    <s v="TA"/>
    <x v="5"/>
  </r>
  <r>
    <n v="10021"/>
    <n v="6"/>
    <n v="6"/>
    <n v="1997"/>
    <n v="2006"/>
    <n v="1308"/>
    <n v="2"/>
    <n v="3"/>
    <n v="0"/>
    <n v="2"/>
    <n v="175000"/>
    <s v="Gd"/>
    <x v="5"/>
  </r>
  <r>
    <n v="7242"/>
    <n v="7"/>
    <n v="5"/>
    <n v="2005"/>
    <n v="2006"/>
    <n v="1270"/>
    <n v="2"/>
    <n v="2"/>
    <n v="0"/>
    <n v="2"/>
    <n v="175900"/>
    <s v="TA"/>
    <x v="5"/>
  </r>
  <r>
    <n v="9317"/>
    <n v="6"/>
    <n v="5"/>
    <n v="2006"/>
    <n v="2006"/>
    <n v="1314"/>
    <n v="2"/>
    <n v="3"/>
    <n v="1"/>
    <n v="2"/>
    <n v="176432"/>
    <s v="TA"/>
    <x v="5"/>
  </r>
  <r>
    <n v="10616"/>
    <n v="7"/>
    <n v="5"/>
    <n v="2007"/>
    <n v="2007"/>
    <n v="1356"/>
    <n v="2"/>
    <n v="3"/>
    <n v="1"/>
    <n v="2"/>
    <n v="177439"/>
    <s v="TA"/>
    <x v="5"/>
  </r>
  <r>
    <n v="11249"/>
    <n v="6"/>
    <n v="5"/>
    <n v="1995"/>
    <n v="1995"/>
    <n v="1200"/>
    <n v="2"/>
    <n v="3"/>
    <n v="0"/>
    <n v="2"/>
    <n v="177500"/>
    <s v="Gd"/>
    <x v="5"/>
  </r>
  <r>
    <n v="9100"/>
    <n v="7"/>
    <n v="5"/>
    <n v="2001"/>
    <n v="2001"/>
    <n v="1212"/>
    <n v="2"/>
    <n v="3"/>
    <n v="0"/>
    <n v="2"/>
    <n v="178000"/>
    <s v="TA"/>
    <x v="5"/>
  </r>
  <r>
    <n v="8145"/>
    <n v="7"/>
    <n v="5"/>
    <n v="2007"/>
    <n v="2007"/>
    <n v="1476"/>
    <n v="2"/>
    <n v="3"/>
    <n v="0"/>
    <n v="2"/>
    <n v="179400"/>
    <s v="TA"/>
    <x v="5"/>
  </r>
  <r>
    <n v="8500"/>
    <n v="7"/>
    <n v="5"/>
    <n v="2004"/>
    <n v="2004"/>
    <n v="1422"/>
    <n v="2"/>
    <n v="3"/>
    <n v="0"/>
    <n v="2"/>
    <n v="179600"/>
    <s v="TA"/>
    <x v="5"/>
  </r>
  <r>
    <n v="11049"/>
    <n v="8"/>
    <n v="5"/>
    <n v="2007"/>
    <n v="2007"/>
    <n v="1234"/>
    <n v="2"/>
    <n v="3"/>
    <n v="0"/>
    <n v="2"/>
    <n v="179900"/>
    <s v="TA"/>
    <x v="5"/>
  </r>
  <r>
    <n v="11317"/>
    <n v="7"/>
    <n v="5"/>
    <n v="2003"/>
    <n v="2003"/>
    <n v="1668"/>
    <n v="2"/>
    <n v="3"/>
    <n v="0"/>
    <n v="2"/>
    <n v="180000"/>
    <s v="TA"/>
    <x v="5"/>
  </r>
  <r>
    <n v="9316"/>
    <n v="7"/>
    <n v="5"/>
    <n v="2005"/>
    <n v="2005"/>
    <n v="1596"/>
    <n v="2"/>
    <n v="3"/>
    <n v="0"/>
    <n v="2"/>
    <n v="181000"/>
    <s v="TA"/>
    <x v="5"/>
  </r>
  <r>
    <n v="7226"/>
    <n v="7"/>
    <n v="5"/>
    <n v="2003"/>
    <n v="2003"/>
    <n v="1640"/>
    <n v="2"/>
    <n v="3"/>
    <n v="0"/>
    <n v="2"/>
    <n v="183000"/>
    <s v="TA"/>
    <x v="5"/>
  </r>
  <r>
    <n v="7488"/>
    <n v="7"/>
    <n v="5"/>
    <n v="2005"/>
    <n v="2005"/>
    <n v="1208"/>
    <n v="2"/>
    <n v="2"/>
    <n v="0"/>
    <n v="2"/>
    <n v="183600"/>
    <s v="TA"/>
    <x v="5"/>
  </r>
  <r>
    <n v="10126"/>
    <n v="6"/>
    <n v="5"/>
    <n v="1997"/>
    <n v="1998"/>
    <n v="1838"/>
    <n v="2"/>
    <n v="2"/>
    <n v="0"/>
    <n v="3"/>
    <n v="185000"/>
    <s v="Gd"/>
    <x v="5"/>
  </r>
  <r>
    <n v="8450"/>
    <n v="7"/>
    <n v="5"/>
    <n v="2003"/>
    <n v="2003"/>
    <n v="1337"/>
    <n v="2"/>
    <n v="3"/>
    <n v="0"/>
    <n v="2"/>
    <n v="185000"/>
    <s v="TA"/>
    <x v="5"/>
  </r>
  <r>
    <n v="8773"/>
    <n v="7"/>
    <n v="5"/>
    <n v="2004"/>
    <n v="2004"/>
    <n v="1414"/>
    <n v="2"/>
    <n v="3"/>
    <n v="0"/>
    <n v="2"/>
    <n v="185500"/>
    <s v="TA"/>
    <x v="5"/>
  </r>
  <r>
    <n v="8320"/>
    <n v="7"/>
    <n v="5"/>
    <n v="2004"/>
    <n v="2004"/>
    <n v="1582"/>
    <n v="2"/>
    <n v="3"/>
    <n v="0"/>
    <n v="2"/>
    <n v="185900"/>
    <s v="TA"/>
    <x v="5"/>
  </r>
  <r>
    <n v="9750"/>
    <n v="7"/>
    <n v="5"/>
    <n v="2004"/>
    <n v="2004"/>
    <n v="1445"/>
    <n v="2"/>
    <n v="3"/>
    <n v="0"/>
    <n v="2"/>
    <n v="186500"/>
    <s v="TA"/>
    <x v="5"/>
  </r>
  <r>
    <n v="7360"/>
    <n v="7"/>
    <n v="5"/>
    <n v="2010"/>
    <n v="2010"/>
    <n v="1222"/>
    <n v="2"/>
    <n v="2"/>
    <n v="0"/>
    <n v="2"/>
    <n v="187000"/>
    <s v="TA"/>
    <x v="5"/>
  </r>
  <r>
    <n v="12438"/>
    <n v="6"/>
    <n v="5"/>
    <n v="1995"/>
    <n v="1995"/>
    <n v="1499"/>
    <n v="2"/>
    <n v="3"/>
    <n v="1"/>
    <n v="2"/>
    <n v="187000"/>
    <s v="TA"/>
    <x v="5"/>
  </r>
  <r>
    <n v="16285"/>
    <n v="7"/>
    <n v="5"/>
    <n v="2001"/>
    <n v="2002"/>
    <n v="1430"/>
    <n v="2"/>
    <n v="3"/>
    <n v="0"/>
    <n v="2"/>
    <n v="187100"/>
    <s v="TA"/>
    <x v="5"/>
  </r>
  <r>
    <n v="8924"/>
    <n v="7"/>
    <n v="5"/>
    <n v="1998"/>
    <n v="1999"/>
    <n v="1724"/>
    <n v="2"/>
    <n v="3"/>
    <n v="0"/>
    <n v="2"/>
    <n v="188000"/>
    <s v="TA"/>
    <x v="5"/>
  </r>
  <r>
    <n v="8199"/>
    <n v="7"/>
    <n v="5"/>
    <n v="2005"/>
    <n v="2005"/>
    <n v="1456"/>
    <n v="2"/>
    <n v="3"/>
    <n v="1"/>
    <n v="2"/>
    <n v="189000"/>
    <s v="TA"/>
    <x v="5"/>
  </r>
  <r>
    <n v="9313"/>
    <n v="7"/>
    <n v="5"/>
    <n v="2004"/>
    <n v="2004"/>
    <n v="1728"/>
    <n v="2"/>
    <n v="3"/>
    <n v="0"/>
    <n v="2"/>
    <n v="190000"/>
    <s v="TA"/>
    <x v="5"/>
  </r>
  <r>
    <n v="8487"/>
    <n v="7"/>
    <n v="5"/>
    <n v="2004"/>
    <n v="2004"/>
    <n v="1500"/>
    <n v="2"/>
    <n v="3"/>
    <n v="0"/>
    <n v="2"/>
    <n v="190000"/>
    <s v="TA"/>
    <x v="5"/>
  </r>
  <r>
    <n v="9543"/>
    <n v="7"/>
    <n v="5"/>
    <n v="2001"/>
    <n v="2001"/>
    <n v="1690"/>
    <n v="2"/>
    <n v="3"/>
    <n v="0"/>
    <n v="2"/>
    <n v="190550"/>
    <s v="TA"/>
    <x v="5"/>
  </r>
  <r>
    <n v="9337"/>
    <n v="7"/>
    <n v="5"/>
    <n v="1997"/>
    <n v="1998"/>
    <n v="1692"/>
    <n v="2"/>
    <n v="3"/>
    <n v="1"/>
    <n v="2"/>
    <n v="191000"/>
    <s v="TA"/>
    <x v="5"/>
  </r>
  <r>
    <n v="8750"/>
    <n v="7"/>
    <n v="5"/>
    <n v="1996"/>
    <n v="1996"/>
    <n v="1716"/>
    <n v="2"/>
    <n v="2"/>
    <n v="1"/>
    <n v="2"/>
    <n v="191000"/>
    <s v="TA"/>
    <x v="5"/>
  </r>
  <r>
    <n v="9382"/>
    <n v="7"/>
    <n v="5"/>
    <n v="1999"/>
    <n v="2000"/>
    <n v="1479"/>
    <n v="2"/>
    <n v="3"/>
    <n v="0"/>
    <n v="2"/>
    <n v="191000"/>
    <s v="TA"/>
    <x v="5"/>
  </r>
  <r>
    <n v="9316"/>
    <n v="7"/>
    <n v="5"/>
    <n v="2005"/>
    <n v="2006"/>
    <n v="1795"/>
    <n v="2"/>
    <n v="3"/>
    <n v="0"/>
    <n v="2"/>
    <n v="191000"/>
    <s v="TA"/>
    <x v="5"/>
  </r>
  <r>
    <n v="9017"/>
    <n v="7"/>
    <n v="5"/>
    <n v="1999"/>
    <n v="1999"/>
    <n v="1431"/>
    <n v="2"/>
    <n v="3"/>
    <n v="0"/>
    <n v="2"/>
    <n v="192000"/>
    <s v="TA"/>
    <x v="5"/>
  </r>
  <r>
    <n v="8749"/>
    <n v="7"/>
    <n v="5"/>
    <n v="2002"/>
    <n v="2002"/>
    <n v="1459"/>
    <n v="2"/>
    <n v="3"/>
    <n v="1"/>
    <n v="2"/>
    <n v="192000"/>
    <s v="TA"/>
    <x v="5"/>
  </r>
  <r>
    <n v="14006"/>
    <n v="7"/>
    <n v="5"/>
    <n v="2002"/>
    <n v="2002"/>
    <n v="1776"/>
    <n v="2"/>
    <n v="3"/>
    <n v="1"/>
    <n v="2"/>
    <n v="192500"/>
    <s v="TA"/>
    <x v="5"/>
  </r>
  <r>
    <n v="9179"/>
    <n v="7"/>
    <n v="5"/>
    <n v="1999"/>
    <n v="1999"/>
    <n v="1790"/>
    <n v="2"/>
    <n v="3"/>
    <n v="0"/>
    <n v="2"/>
    <n v="193000"/>
    <s v="TA"/>
    <x v="5"/>
  </r>
  <r>
    <n v="9627"/>
    <n v="7"/>
    <n v="5"/>
    <n v="2007"/>
    <n v="2007"/>
    <n v="1361"/>
    <n v="2"/>
    <n v="3"/>
    <n v="0"/>
    <n v="2"/>
    <n v="193000"/>
    <s v="TA"/>
    <x v="5"/>
  </r>
  <r>
    <n v="8685"/>
    <n v="7"/>
    <n v="5"/>
    <n v="1998"/>
    <n v="1998"/>
    <n v="1425"/>
    <n v="2"/>
    <n v="3"/>
    <n v="0"/>
    <n v="2"/>
    <n v="193000"/>
    <s v="TA"/>
    <x v="5"/>
  </r>
  <r>
    <n v="6762"/>
    <n v="7"/>
    <n v="5"/>
    <n v="2006"/>
    <n v="2006"/>
    <n v="1294"/>
    <n v="2"/>
    <n v="2"/>
    <n v="1"/>
    <n v="2"/>
    <n v="193879"/>
    <s v="TA"/>
    <x v="5"/>
  </r>
  <r>
    <n v="8556"/>
    <n v="7"/>
    <n v="5"/>
    <n v="2006"/>
    <n v="2006"/>
    <n v="1240"/>
    <n v="2"/>
    <n v="2"/>
    <n v="0"/>
    <n v="3"/>
    <n v="194000"/>
    <s v="TA"/>
    <x v="5"/>
  </r>
  <r>
    <n v="7406"/>
    <n v="7"/>
    <n v="5"/>
    <n v="2006"/>
    <n v="2006"/>
    <n v="1220"/>
    <n v="2"/>
    <n v="2"/>
    <n v="0"/>
    <n v="2"/>
    <n v="194000"/>
    <s v="TA"/>
    <x v="5"/>
  </r>
  <r>
    <n v="7314"/>
    <n v="7"/>
    <n v="5"/>
    <n v="2007"/>
    <n v="2007"/>
    <n v="1232"/>
    <n v="2"/>
    <n v="2"/>
    <n v="0"/>
    <n v="2"/>
    <n v="194500"/>
    <s v="TA"/>
    <x v="5"/>
  </r>
  <r>
    <n v="8935"/>
    <n v="7"/>
    <n v="5"/>
    <n v="2002"/>
    <n v="2002"/>
    <n v="1660"/>
    <n v="2"/>
    <n v="3"/>
    <n v="0"/>
    <n v="2"/>
    <n v="195000"/>
    <s v="TA"/>
    <x v="5"/>
  </r>
  <r>
    <n v="12393"/>
    <n v="7"/>
    <n v="5"/>
    <n v="2004"/>
    <n v="2005"/>
    <n v="1948"/>
    <n v="2"/>
    <n v="4"/>
    <n v="1"/>
    <n v="2"/>
    <n v="195000"/>
    <s v="TA"/>
    <x v="5"/>
  </r>
  <r>
    <n v="6762"/>
    <n v="7"/>
    <n v="5"/>
    <n v="2007"/>
    <n v="2007"/>
    <n v="1208"/>
    <n v="2"/>
    <n v="2"/>
    <n v="0"/>
    <n v="2"/>
    <n v="195400"/>
    <s v="TA"/>
    <x v="5"/>
  </r>
  <r>
    <n v="8400"/>
    <n v="7"/>
    <n v="5"/>
    <n v="2005"/>
    <n v="2005"/>
    <n v="1611"/>
    <n v="2"/>
    <n v="3"/>
    <n v="0"/>
    <n v="2"/>
    <n v="195800"/>
    <s v="TA"/>
    <x v="5"/>
  </r>
  <r>
    <n v="9272"/>
    <n v="7"/>
    <n v="5"/>
    <n v="1999"/>
    <n v="1999"/>
    <n v="1749"/>
    <n v="2"/>
    <n v="3"/>
    <n v="0"/>
    <n v="2"/>
    <n v="196000"/>
    <s v="TA"/>
    <x v="5"/>
  </r>
  <r>
    <n v="11645"/>
    <n v="7"/>
    <n v="5"/>
    <n v="2004"/>
    <n v="2004"/>
    <n v="1720"/>
    <n v="2"/>
    <n v="3"/>
    <n v="0"/>
    <n v="2"/>
    <n v="196500"/>
    <s v="TA"/>
    <x v="5"/>
  </r>
  <r>
    <n v="8726"/>
    <n v="7"/>
    <n v="5"/>
    <n v="2002"/>
    <n v="2002"/>
    <n v="1909"/>
    <n v="2"/>
    <n v="4"/>
    <n v="0"/>
    <n v="2"/>
    <n v="197000"/>
    <s v="TA"/>
    <x v="5"/>
  </r>
  <r>
    <n v="10400"/>
    <n v="7"/>
    <n v="5"/>
    <n v="1998"/>
    <n v="1998"/>
    <n v="1779"/>
    <n v="2"/>
    <n v="3"/>
    <n v="0"/>
    <n v="2"/>
    <n v="197900"/>
    <s v="TA"/>
    <x v="5"/>
  </r>
  <r>
    <n v="8772"/>
    <n v="7"/>
    <n v="5"/>
    <n v="2005"/>
    <n v="2006"/>
    <n v="1336"/>
    <n v="2"/>
    <n v="3"/>
    <n v="0"/>
    <n v="2"/>
    <n v="198000"/>
    <s v="TA"/>
    <x v="5"/>
  </r>
  <r>
    <n v="8749"/>
    <n v="7"/>
    <n v="5"/>
    <n v="2002"/>
    <n v="2002"/>
    <n v="1725"/>
    <n v="2"/>
    <n v="3"/>
    <n v="0"/>
    <n v="2"/>
    <n v="198500"/>
    <s v="TA"/>
    <x v="5"/>
  </r>
  <r>
    <n v="10402"/>
    <n v="7"/>
    <n v="5"/>
    <n v="2009"/>
    <n v="2009"/>
    <n v="1226"/>
    <n v="2"/>
    <n v="3"/>
    <n v="0"/>
    <n v="3"/>
    <n v="198900"/>
    <s v="TA"/>
    <x v="5"/>
  </r>
  <r>
    <n v="6762"/>
    <n v="7"/>
    <n v="5"/>
    <n v="2007"/>
    <n v="2007"/>
    <n v="1290"/>
    <n v="2"/>
    <n v="2"/>
    <n v="1"/>
    <n v="2"/>
    <n v="200000"/>
    <s v="TA"/>
    <x v="5"/>
  </r>
  <r>
    <n v="8750"/>
    <n v="6"/>
    <n v="5"/>
    <n v="1998"/>
    <n v="1998"/>
    <n v="1772"/>
    <n v="2"/>
    <n v="3"/>
    <n v="1"/>
    <n v="2"/>
    <n v="200000"/>
    <s v="TA"/>
    <x v="5"/>
  </r>
  <r>
    <n v="8158"/>
    <n v="7"/>
    <n v="5"/>
    <n v="2002"/>
    <n v="2002"/>
    <n v="1729"/>
    <n v="2"/>
    <n v="3"/>
    <n v="0"/>
    <n v="2"/>
    <n v="200000"/>
    <s v="TA"/>
    <x v="5"/>
  </r>
  <r>
    <n v="13450"/>
    <n v="7"/>
    <n v="5"/>
    <n v="2002"/>
    <n v="2002"/>
    <n v="1861"/>
    <n v="2"/>
    <n v="3"/>
    <n v="0"/>
    <n v="2"/>
    <n v="200000"/>
    <s v="TA"/>
    <x v="5"/>
  </r>
  <r>
    <n v="9135"/>
    <n v="6"/>
    <n v="5"/>
    <n v="2003"/>
    <n v="2003"/>
    <n v="1700"/>
    <n v="2"/>
    <n v="3"/>
    <n v="0"/>
    <n v="2"/>
    <n v="200000"/>
    <s v="TA"/>
    <x v="5"/>
  </r>
  <r>
    <n v="11175"/>
    <n v="7"/>
    <n v="5"/>
    <n v="2007"/>
    <n v="2007"/>
    <n v="1316"/>
    <n v="2"/>
    <n v="3"/>
    <n v="1"/>
    <n v="2"/>
    <n v="200141"/>
    <s v="TA"/>
    <x v="5"/>
  </r>
  <r>
    <n v="8750"/>
    <n v="6"/>
    <n v="5"/>
    <n v="1998"/>
    <n v="1998"/>
    <n v="1682"/>
    <n v="2"/>
    <n v="3"/>
    <n v="0"/>
    <n v="2"/>
    <n v="200500"/>
    <s v="TA"/>
    <x v="5"/>
  </r>
  <r>
    <n v="11166"/>
    <n v="7"/>
    <n v="5"/>
    <n v="2001"/>
    <n v="2001"/>
    <n v="1492"/>
    <n v="2"/>
    <n v="3"/>
    <n v="1"/>
    <n v="2"/>
    <n v="201000"/>
    <s v="TA"/>
    <x v="5"/>
  </r>
  <r>
    <n v="10739"/>
    <n v="7"/>
    <n v="5"/>
    <n v="2002"/>
    <n v="2001"/>
    <n v="1444"/>
    <n v="2"/>
    <n v="3"/>
    <n v="0"/>
    <n v="2"/>
    <n v="203000"/>
    <s v="TA"/>
    <x v="5"/>
  </r>
  <r>
    <n v="11883"/>
    <n v="7"/>
    <n v="5"/>
    <n v="1996"/>
    <n v="1996"/>
    <n v="1504"/>
    <n v="2"/>
    <n v="3"/>
    <n v="1"/>
    <n v="2"/>
    <n v="203000"/>
    <s v="TA"/>
    <x v="5"/>
  </r>
  <r>
    <n v="8814"/>
    <n v="7"/>
    <n v="5"/>
    <n v="2005"/>
    <n v="2007"/>
    <n v="1274"/>
    <n v="2"/>
    <n v="3"/>
    <n v="0"/>
    <n v="2"/>
    <n v="203000"/>
    <s v="TA"/>
    <x v="5"/>
  </r>
  <r>
    <n v="8581"/>
    <n v="7"/>
    <n v="5"/>
    <n v="2006"/>
    <n v="2006"/>
    <n v="1737"/>
    <n v="2"/>
    <n v="3"/>
    <n v="0"/>
    <n v="2"/>
    <n v="203160"/>
    <s v="TA"/>
    <x v="5"/>
  </r>
  <r>
    <n v="10335"/>
    <n v="7"/>
    <n v="5"/>
    <n v="1999"/>
    <n v="1999"/>
    <n v="1501"/>
    <n v="2"/>
    <n v="3"/>
    <n v="0"/>
    <n v="2"/>
    <n v="204000"/>
    <s v="TA"/>
    <x v="5"/>
  </r>
  <r>
    <n v="9337"/>
    <n v="6"/>
    <n v="5"/>
    <n v="1997"/>
    <n v="1997"/>
    <n v="1786"/>
    <n v="2"/>
    <n v="3"/>
    <n v="0"/>
    <n v="2"/>
    <n v="204750"/>
    <s v="Gd"/>
    <x v="5"/>
  </r>
  <r>
    <n v="8990"/>
    <n v="7"/>
    <n v="5"/>
    <n v="2006"/>
    <n v="2006"/>
    <n v="1498"/>
    <n v="2"/>
    <n v="2"/>
    <n v="0"/>
    <n v="2"/>
    <n v="204900"/>
    <s v="TA"/>
    <x v="5"/>
  </r>
  <r>
    <n v="13704"/>
    <n v="7"/>
    <n v="5"/>
    <n v="2001"/>
    <n v="2002"/>
    <n v="1541"/>
    <n v="2"/>
    <n v="3"/>
    <n v="1"/>
    <n v="3"/>
    <n v="205000"/>
    <s v="TA"/>
    <x v="5"/>
  </r>
  <r>
    <n v="6762"/>
    <n v="7"/>
    <n v="5"/>
    <n v="2006"/>
    <n v="2006"/>
    <n v="1208"/>
    <n v="2"/>
    <n v="2"/>
    <n v="0"/>
    <n v="2"/>
    <n v="206000"/>
    <s v="TA"/>
    <x v="5"/>
  </r>
  <r>
    <n v="14753"/>
    <n v="7"/>
    <n v="5"/>
    <n v="1998"/>
    <n v="1998"/>
    <n v="1463"/>
    <n v="2"/>
    <n v="3"/>
    <n v="0"/>
    <n v="2"/>
    <n v="207000"/>
    <s v="TA"/>
    <x v="5"/>
  </r>
  <r>
    <n v="11690"/>
    <n v="8"/>
    <n v="5"/>
    <n v="1999"/>
    <n v="2000"/>
    <n v="1764"/>
    <n v="2"/>
    <n v="3"/>
    <n v="1"/>
    <n v="2"/>
    <n v="207000"/>
    <s v="TA"/>
    <x v="5"/>
  </r>
  <r>
    <n v="8810"/>
    <n v="7"/>
    <n v="5"/>
    <n v="2003"/>
    <n v="2003"/>
    <n v="1390"/>
    <n v="2"/>
    <n v="3"/>
    <n v="0"/>
    <n v="2"/>
    <n v="207000"/>
    <s v="TA"/>
    <x v="5"/>
  </r>
  <r>
    <n v="8998"/>
    <n v="7"/>
    <n v="5"/>
    <n v="2000"/>
    <n v="2000"/>
    <n v="1652"/>
    <n v="2"/>
    <n v="3"/>
    <n v="0"/>
    <n v="2"/>
    <n v="207500"/>
    <s v="TA"/>
    <x v="5"/>
  </r>
  <r>
    <n v="8450"/>
    <n v="7"/>
    <n v="5"/>
    <n v="2003"/>
    <n v="2003"/>
    <n v="1710"/>
    <n v="2"/>
    <n v="3"/>
    <n v="0"/>
    <n v="2"/>
    <n v="208500"/>
    <s v="TA"/>
    <x v="5"/>
  </r>
  <r>
    <n v="13125"/>
    <n v="6"/>
    <n v="5"/>
    <n v="1997"/>
    <n v="1998"/>
    <n v="1493"/>
    <n v="2"/>
    <n v="3"/>
    <n v="1"/>
    <n v="2"/>
    <n v="208900"/>
    <s v="TA"/>
    <x v="5"/>
  </r>
  <r>
    <n v="10984"/>
    <n v="7"/>
    <n v="5"/>
    <n v="2005"/>
    <n v="2006"/>
    <n v="1809"/>
    <n v="2"/>
    <n v="3"/>
    <n v="0"/>
    <n v="2"/>
    <n v="209700"/>
    <s v="TA"/>
    <x v="5"/>
  </r>
  <r>
    <n v="8750"/>
    <n v="7"/>
    <n v="5"/>
    <n v="1997"/>
    <n v="1998"/>
    <n v="1417"/>
    <n v="2"/>
    <n v="3"/>
    <n v="1"/>
    <n v="2"/>
    <n v="210000"/>
    <s v="TA"/>
    <x v="5"/>
  </r>
  <r>
    <n v="8750"/>
    <n v="7"/>
    <n v="5"/>
    <n v="1994"/>
    <n v="1995"/>
    <n v="1908"/>
    <n v="2"/>
    <n v="4"/>
    <n v="1"/>
    <n v="2"/>
    <n v="210000"/>
    <s v="Gd"/>
    <x v="5"/>
  </r>
  <r>
    <n v="8450"/>
    <n v="7"/>
    <n v="5"/>
    <n v="2004"/>
    <n v="2004"/>
    <n v="1436"/>
    <n v="2"/>
    <n v="3"/>
    <n v="0"/>
    <n v="2"/>
    <n v="210000"/>
    <s v="TA"/>
    <x v="5"/>
  </r>
  <r>
    <n v="21533"/>
    <n v="7"/>
    <n v="5"/>
    <n v="1996"/>
    <n v="1997"/>
    <n v="2049"/>
    <n v="2"/>
    <n v="4"/>
    <n v="1"/>
    <n v="2"/>
    <n v="210900"/>
    <s v="TA"/>
    <x v="5"/>
  </r>
  <r>
    <n v="11250"/>
    <n v="7"/>
    <n v="5"/>
    <n v="2001"/>
    <n v="2001"/>
    <n v="1870"/>
    <n v="2"/>
    <n v="3"/>
    <n v="0"/>
    <n v="2"/>
    <n v="211000"/>
    <s v="TA"/>
    <x v="5"/>
  </r>
  <r>
    <n v="9531"/>
    <n v="6"/>
    <n v="5"/>
    <n v="1998"/>
    <n v="1998"/>
    <n v="1796"/>
    <n v="2"/>
    <n v="3"/>
    <n v="0"/>
    <n v="2"/>
    <n v="211000"/>
    <s v="TA"/>
    <x v="5"/>
  </r>
  <r>
    <n v="15295"/>
    <n v="7"/>
    <n v="5"/>
    <n v="1996"/>
    <n v="2002"/>
    <n v="1992"/>
    <n v="2"/>
    <n v="3"/>
    <n v="2"/>
    <n v="2"/>
    <n v="211000"/>
    <s v="TA"/>
    <x v="5"/>
  </r>
  <r>
    <n v="10769"/>
    <n v="8"/>
    <n v="5"/>
    <n v="2007"/>
    <n v="2007"/>
    <n v="1768"/>
    <n v="2"/>
    <n v="3"/>
    <n v="0"/>
    <n v="2"/>
    <n v="212000"/>
    <s v="TA"/>
    <x v="5"/>
  </r>
  <r>
    <n v="10667"/>
    <n v="7"/>
    <n v="6"/>
    <n v="1996"/>
    <n v="1996"/>
    <n v="1661"/>
    <n v="2"/>
    <n v="3"/>
    <n v="1"/>
    <n v="2"/>
    <n v="212000"/>
    <s v="TA"/>
    <x v="5"/>
  </r>
  <r>
    <n v="10084"/>
    <n v="7"/>
    <n v="5"/>
    <n v="2005"/>
    <n v="2006"/>
    <n v="1552"/>
    <n v="2"/>
    <n v="3"/>
    <n v="0"/>
    <n v="3"/>
    <n v="212900"/>
    <s v="TA"/>
    <x v="5"/>
  </r>
  <r>
    <n v="8760"/>
    <n v="8"/>
    <n v="5"/>
    <n v="2006"/>
    <n v="2006"/>
    <n v="1500"/>
    <n v="2"/>
    <n v="3"/>
    <n v="1"/>
    <n v="2"/>
    <n v="212999"/>
    <s v="TA"/>
    <x v="5"/>
  </r>
  <r>
    <n v="8400"/>
    <n v="7"/>
    <n v="5"/>
    <n v="2004"/>
    <n v="2005"/>
    <n v="1484"/>
    <n v="2"/>
    <n v="3"/>
    <n v="0"/>
    <n v="2"/>
    <n v="213000"/>
    <s v="TA"/>
    <x v="5"/>
  </r>
  <r>
    <n v="9750"/>
    <n v="7"/>
    <n v="5"/>
    <n v="2000"/>
    <n v="2001"/>
    <n v="1630"/>
    <n v="2"/>
    <n v="3"/>
    <n v="1"/>
    <n v="2"/>
    <n v="213000"/>
    <s v="TA"/>
    <x v="5"/>
  </r>
  <r>
    <n v="8749"/>
    <n v="7"/>
    <n v="5"/>
    <n v="2003"/>
    <n v="2003"/>
    <n v="1932"/>
    <n v="2"/>
    <n v="3"/>
    <n v="1"/>
    <n v="2"/>
    <n v="213000"/>
    <s v="TA"/>
    <x v="5"/>
  </r>
  <r>
    <n v="9245"/>
    <n v="7"/>
    <n v="5"/>
    <n v="2006"/>
    <n v="2006"/>
    <n v="1797"/>
    <n v="2"/>
    <n v="3"/>
    <n v="0"/>
    <n v="2"/>
    <n v="213500"/>
    <s v="TA"/>
    <x v="5"/>
  </r>
  <r>
    <n v="9135"/>
    <n v="7"/>
    <n v="5"/>
    <n v="2002"/>
    <n v="2003"/>
    <n v="1536"/>
    <n v="2"/>
    <n v="3"/>
    <n v="0"/>
    <n v="2"/>
    <n v="214000"/>
    <s v="TA"/>
    <x v="5"/>
  </r>
  <r>
    <n v="10264"/>
    <n v="7"/>
    <n v="5"/>
    <n v="1999"/>
    <n v="1999"/>
    <n v="1588"/>
    <n v="2"/>
    <n v="3"/>
    <n v="0"/>
    <n v="2"/>
    <n v="214000"/>
    <s v="TA"/>
    <x v="5"/>
  </r>
  <r>
    <n v="9468"/>
    <n v="6"/>
    <n v="5"/>
    <n v="1999"/>
    <n v="1999"/>
    <n v="1755"/>
    <n v="2"/>
    <n v="3"/>
    <n v="1"/>
    <n v="2"/>
    <n v="214000"/>
    <s v="TA"/>
    <x v="5"/>
  </r>
  <r>
    <n v="13142"/>
    <n v="6"/>
    <n v="5"/>
    <n v="1997"/>
    <n v="1997"/>
    <n v="1771"/>
    <n v="2"/>
    <n v="3"/>
    <n v="0"/>
    <n v="2"/>
    <n v="215700"/>
    <s v="TA"/>
    <x v="5"/>
  </r>
  <r>
    <n v="9100"/>
    <n v="7"/>
    <n v="5"/>
    <n v="2004"/>
    <n v="2005"/>
    <n v="1836"/>
    <n v="2"/>
    <n v="3"/>
    <n v="1"/>
    <n v="2"/>
    <n v="216837"/>
    <s v="TA"/>
    <x v="5"/>
  </r>
  <r>
    <n v="11750"/>
    <n v="7"/>
    <n v="5"/>
    <n v="2005"/>
    <n v="2006"/>
    <n v="1546"/>
    <n v="2"/>
    <n v="3"/>
    <n v="0"/>
    <n v="3"/>
    <n v="217000"/>
    <s v="TA"/>
    <x v="5"/>
  </r>
  <r>
    <n v="12352"/>
    <n v="7"/>
    <n v="5"/>
    <n v="1998"/>
    <n v="1999"/>
    <n v="1753"/>
    <n v="2"/>
    <n v="3"/>
    <n v="1"/>
    <n v="2"/>
    <n v="217000"/>
    <s v="TA"/>
    <x v="5"/>
  </r>
  <r>
    <n v="9236"/>
    <n v="6"/>
    <n v="5"/>
    <n v="1997"/>
    <n v="1997"/>
    <n v="1494"/>
    <n v="2"/>
    <n v="3"/>
    <n v="0"/>
    <n v="2"/>
    <n v="217000"/>
    <s v="Gd"/>
    <x v="5"/>
  </r>
  <r>
    <n v="13426"/>
    <n v="7"/>
    <n v="5"/>
    <n v="1999"/>
    <n v="2000"/>
    <n v="1779"/>
    <n v="2"/>
    <n v="3"/>
    <n v="1"/>
    <n v="2"/>
    <n v="217000"/>
    <s v="TA"/>
    <x v="5"/>
  </r>
  <r>
    <n v="8826"/>
    <n v="7"/>
    <n v="5"/>
    <n v="2000"/>
    <n v="2000"/>
    <n v="1842"/>
    <n v="2"/>
    <n v="3"/>
    <n v="1"/>
    <n v="2"/>
    <n v="217500"/>
    <s v="TA"/>
    <x v="5"/>
  </r>
  <r>
    <n v="11058"/>
    <n v="7"/>
    <n v="6"/>
    <n v="2007"/>
    <n v="2007"/>
    <n v="1564"/>
    <n v="2"/>
    <n v="3"/>
    <n v="0"/>
    <n v="3"/>
    <n v="218836"/>
    <s v="TA"/>
    <x v="5"/>
  </r>
  <r>
    <n v="9375"/>
    <n v="7"/>
    <n v="5"/>
    <n v="1997"/>
    <n v="1998"/>
    <n v="2034"/>
    <n v="2"/>
    <n v="3"/>
    <n v="0"/>
    <n v="2"/>
    <n v="219500"/>
    <s v="TA"/>
    <x v="5"/>
  </r>
  <r>
    <n v="8200"/>
    <n v="7"/>
    <n v="5"/>
    <n v="2003"/>
    <n v="2004"/>
    <n v="1928"/>
    <n v="2"/>
    <n v="4"/>
    <n v="1"/>
    <n v="2"/>
    <n v="219500"/>
    <s v="TA"/>
    <x v="5"/>
  </r>
  <r>
    <n v="8814"/>
    <n v="7"/>
    <n v="5"/>
    <n v="2006"/>
    <n v="2006"/>
    <n v="1604"/>
    <n v="2"/>
    <n v="3"/>
    <n v="1"/>
    <n v="2"/>
    <n v="220000"/>
    <s v="TA"/>
    <x v="5"/>
  </r>
  <r>
    <n v="15750"/>
    <n v="8"/>
    <n v="5"/>
    <n v="1999"/>
    <n v="2000"/>
    <n v="1513"/>
    <n v="2"/>
    <n v="2"/>
    <n v="1"/>
    <n v="2"/>
    <n v="220000"/>
    <s v="TA"/>
    <x v="5"/>
  </r>
  <r>
    <n v="11088"/>
    <n v="8"/>
    <n v="5"/>
    <n v="2002"/>
    <n v="2002"/>
    <n v="1358"/>
    <n v="1"/>
    <n v="1"/>
    <n v="1"/>
    <n v="2"/>
    <n v="220000"/>
    <s v="TA"/>
    <x v="5"/>
  </r>
  <r>
    <n v="12803"/>
    <n v="7"/>
    <n v="5"/>
    <n v="2002"/>
    <n v="2002"/>
    <n v="1494"/>
    <n v="2"/>
    <n v="3"/>
    <n v="1"/>
    <n v="2"/>
    <n v="221000"/>
    <s v="TA"/>
    <x v="5"/>
  </r>
  <r>
    <n v="11210"/>
    <n v="7"/>
    <n v="5"/>
    <n v="2005"/>
    <n v="2006"/>
    <n v="1614"/>
    <n v="2"/>
    <n v="3"/>
    <n v="0"/>
    <n v="3"/>
    <n v="221500"/>
    <s v="TA"/>
    <x v="5"/>
  </r>
  <r>
    <n v="10324"/>
    <n v="8"/>
    <n v="5"/>
    <n v="2008"/>
    <n v="2008"/>
    <n v="1254"/>
    <n v="2"/>
    <n v="2"/>
    <n v="0"/>
    <n v="3"/>
    <n v="221800"/>
    <s v="TA"/>
    <x v="5"/>
  </r>
  <r>
    <n v="9930"/>
    <n v="7"/>
    <n v="5"/>
    <n v="2002"/>
    <n v="2002"/>
    <n v="1762"/>
    <n v="2"/>
    <n v="3"/>
    <n v="0"/>
    <n v="2"/>
    <n v="222000"/>
    <s v="TA"/>
    <x v="5"/>
  </r>
  <r>
    <n v="11404"/>
    <n v="7"/>
    <n v="5"/>
    <n v="1998"/>
    <n v="1999"/>
    <n v="2031"/>
    <n v="2"/>
    <n v="3"/>
    <n v="1"/>
    <n v="2"/>
    <n v="222500"/>
    <s v="TA"/>
    <x v="5"/>
  </r>
  <r>
    <n v="11250"/>
    <n v="7"/>
    <n v="5"/>
    <n v="2001"/>
    <n v="2002"/>
    <n v="1786"/>
    <n v="2"/>
    <n v="3"/>
    <n v="1"/>
    <n v="2"/>
    <n v="223500"/>
    <s v="TA"/>
    <x v="5"/>
  </r>
  <r>
    <n v="12137"/>
    <n v="7"/>
    <n v="5"/>
    <n v="1998"/>
    <n v="1998"/>
    <n v="1661"/>
    <n v="2"/>
    <n v="3"/>
    <n v="0"/>
    <n v="2"/>
    <n v="224900"/>
    <s v="TA"/>
    <x v="5"/>
  </r>
  <r>
    <n v="8158"/>
    <n v="7"/>
    <n v="5"/>
    <n v="2003"/>
    <n v="2003"/>
    <n v="1768"/>
    <n v="2"/>
    <n v="3"/>
    <n v="0"/>
    <n v="2"/>
    <n v="224900"/>
    <s v="TA"/>
    <x v="5"/>
  </r>
  <r>
    <n v="9316"/>
    <n v="7"/>
    <n v="5"/>
    <n v="2005"/>
    <n v="2005"/>
    <n v="1614"/>
    <n v="2"/>
    <n v="3"/>
    <n v="1"/>
    <n v="2"/>
    <n v="225000"/>
    <s v="TA"/>
    <x v="5"/>
  </r>
  <r>
    <n v="10665"/>
    <n v="7"/>
    <n v="5"/>
    <n v="2003"/>
    <n v="2003"/>
    <n v="1479"/>
    <n v="2"/>
    <n v="3"/>
    <n v="0"/>
    <n v="2"/>
    <n v="226000"/>
    <s v="TA"/>
    <x v="5"/>
  </r>
  <r>
    <n v="8696"/>
    <n v="7"/>
    <n v="5"/>
    <n v="1997"/>
    <n v="1998"/>
    <n v="1418"/>
    <n v="2"/>
    <n v="3"/>
    <n v="1"/>
    <n v="2"/>
    <n v="226001"/>
    <s v="TA"/>
    <x v="5"/>
  </r>
  <r>
    <n v="9808"/>
    <n v="7"/>
    <n v="5"/>
    <n v="2002"/>
    <n v="2002"/>
    <n v="1573"/>
    <n v="2"/>
    <n v="3"/>
    <n v="0"/>
    <n v="2"/>
    <n v="227000"/>
    <s v="TA"/>
    <x v="5"/>
  </r>
  <r>
    <n v="11250"/>
    <n v="7"/>
    <n v="5"/>
    <n v="1998"/>
    <n v="1998"/>
    <n v="1939"/>
    <n v="2"/>
    <n v="3"/>
    <n v="1"/>
    <n v="3"/>
    <n v="227000"/>
    <s v="TA"/>
    <x v="5"/>
  </r>
  <r>
    <n v="11927"/>
    <n v="8"/>
    <n v="5"/>
    <n v="1994"/>
    <n v="1995"/>
    <n v="1592"/>
    <n v="2"/>
    <n v="3"/>
    <n v="1"/>
    <n v="2"/>
    <n v="228000"/>
    <s v="TA"/>
    <x v="5"/>
  </r>
  <r>
    <n v="9375"/>
    <n v="8"/>
    <n v="5"/>
    <n v="2002"/>
    <n v="2002"/>
    <n v="2169"/>
    <n v="2"/>
    <n v="3"/>
    <n v="1"/>
    <n v="2"/>
    <n v="228500"/>
    <s v="TA"/>
    <x v="5"/>
  </r>
  <r>
    <n v="11003"/>
    <n v="7"/>
    <n v="5"/>
    <n v="2005"/>
    <n v="2006"/>
    <n v="1876"/>
    <n v="2"/>
    <n v="3"/>
    <n v="0"/>
    <n v="3"/>
    <n v="229800"/>
    <s v="TA"/>
    <x v="5"/>
  </r>
  <r>
    <n v="12420"/>
    <n v="7"/>
    <n v="5"/>
    <n v="2001"/>
    <n v="2001"/>
    <n v="1840"/>
    <n v="2"/>
    <n v="3"/>
    <n v="0"/>
    <n v="2"/>
    <n v="230000"/>
    <s v="TA"/>
    <x v="5"/>
  </r>
  <r>
    <n v="9742"/>
    <n v="8"/>
    <n v="5"/>
    <n v="2002"/>
    <n v="2002"/>
    <n v="1795"/>
    <n v="2"/>
    <n v="3"/>
    <n v="1"/>
    <n v="2"/>
    <n v="230000"/>
    <s v="TA"/>
    <x v="5"/>
  </r>
  <r>
    <n v="9066"/>
    <n v="8"/>
    <n v="5"/>
    <n v="1999"/>
    <n v="2000"/>
    <n v="1852"/>
    <n v="2"/>
    <n v="3"/>
    <n v="2"/>
    <n v="3"/>
    <n v="230000"/>
    <s v="TA"/>
    <x v="5"/>
  </r>
  <r>
    <n v="8125"/>
    <n v="7"/>
    <n v="5"/>
    <n v="2002"/>
    <n v="2002"/>
    <n v="1654"/>
    <n v="2"/>
    <n v="3"/>
    <n v="0"/>
    <n v="3"/>
    <n v="230000"/>
    <s v="TA"/>
    <x v="5"/>
  </r>
  <r>
    <n v="10400"/>
    <n v="7"/>
    <n v="5"/>
    <n v="2001"/>
    <n v="2001"/>
    <n v="2161"/>
    <n v="2"/>
    <n v="3"/>
    <n v="1"/>
    <n v="2"/>
    <n v="230500"/>
    <s v="TA"/>
    <x v="5"/>
  </r>
  <r>
    <n v="15426"/>
    <n v="6"/>
    <n v="5"/>
    <n v="1997"/>
    <n v="1997"/>
    <n v="1764"/>
    <n v="2"/>
    <n v="3"/>
    <n v="0"/>
    <n v="2"/>
    <n v="231500"/>
    <s v="TA"/>
    <x v="5"/>
  </r>
  <r>
    <n v="12435"/>
    <n v="7"/>
    <n v="5"/>
    <n v="2001"/>
    <n v="2001"/>
    <n v="1792"/>
    <n v="2"/>
    <n v="3"/>
    <n v="1"/>
    <n v="2"/>
    <n v="231500"/>
    <s v="TA"/>
    <x v="5"/>
  </r>
  <r>
    <n v="10635"/>
    <n v="8"/>
    <n v="5"/>
    <n v="2003"/>
    <n v="2003"/>
    <n v="1668"/>
    <n v="2"/>
    <n v="3"/>
    <n v="1"/>
    <n v="2"/>
    <n v="232000"/>
    <s v="TA"/>
    <x v="5"/>
  </r>
  <r>
    <n v="15611"/>
    <n v="8"/>
    <n v="5"/>
    <n v="2006"/>
    <n v="2006"/>
    <n v="1919"/>
    <n v="2"/>
    <n v="3"/>
    <n v="1"/>
    <n v="2"/>
    <n v="233230"/>
    <s v="TA"/>
    <x v="5"/>
  </r>
  <r>
    <n v="13377"/>
    <n v="6"/>
    <n v="5"/>
    <n v="2006"/>
    <n v="2006"/>
    <n v="1846"/>
    <n v="2"/>
    <n v="3"/>
    <n v="1"/>
    <n v="2"/>
    <n v="233555"/>
    <s v="TA"/>
    <x v="5"/>
  </r>
  <r>
    <n v="12192"/>
    <n v="7"/>
    <n v="5"/>
    <n v="2000"/>
    <n v="2001"/>
    <n v="1823"/>
    <n v="2"/>
    <n v="3"/>
    <n v="0"/>
    <n v="2"/>
    <n v="235000"/>
    <s v="TA"/>
    <x v="5"/>
  </r>
  <r>
    <n v="10316"/>
    <n v="7"/>
    <n v="5"/>
    <n v="2000"/>
    <n v="2000"/>
    <n v="1865"/>
    <n v="2"/>
    <n v="3"/>
    <n v="1"/>
    <n v="3"/>
    <n v="235000"/>
    <s v="TA"/>
    <x v="5"/>
  </r>
  <r>
    <n v="9100"/>
    <n v="7"/>
    <n v="5"/>
    <n v="2000"/>
    <n v="2000"/>
    <n v="1525"/>
    <n v="2"/>
    <n v="3"/>
    <n v="0"/>
    <n v="2"/>
    <n v="235000"/>
    <s v="TA"/>
    <x v="5"/>
  </r>
  <r>
    <n v="10820"/>
    <n v="7"/>
    <n v="5"/>
    <n v="1999"/>
    <n v="1999"/>
    <n v="1873"/>
    <n v="2"/>
    <n v="3"/>
    <n v="1"/>
    <n v="2"/>
    <n v="235500"/>
    <s v="TA"/>
    <x v="5"/>
  </r>
  <r>
    <n v="11838"/>
    <n v="8"/>
    <n v="5"/>
    <n v="2001"/>
    <n v="2001"/>
    <n v="1788"/>
    <n v="2"/>
    <n v="3"/>
    <n v="1"/>
    <n v="2"/>
    <n v="236500"/>
    <s v="TA"/>
    <x v="5"/>
  </r>
  <r>
    <n v="9548"/>
    <n v="7"/>
    <n v="6"/>
    <n v="2003"/>
    <n v="2003"/>
    <n v="1829"/>
    <n v="2"/>
    <n v="3"/>
    <n v="1"/>
    <n v="2"/>
    <n v="237000"/>
    <s v="TA"/>
    <x v="5"/>
  </r>
  <r>
    <n v="11645"/>
    <n v="8"/>
    <n v="5"/>
    <n v="2005"/>
    <n v="2006"/>
    <n v="1498"/>
    <n v="2"/>
    <n v="3"/>
    <n v="1"/>
    <n v="3"/>
    <n v="237000"/>
    <s v="TA"/>
    <x v="5"/>
  </r>
  <r>
    <n v="9473"/>
    <n v="8"/>
    <n v="5"/>
    <n v="2002"/>
    <n v="2002"/>
    <n v="2031"/>
    <n v="2"/>
    <n v="3"/>
    <n v="1"/>
    <n v="2"/>
    <n v="237000"/>
    <s v="TA"/>
    <x v="5"/>
  </r>
  <r>
    <n v="11250"/>
    <n v="7"/>
    <n v="5"/>
    <n v="1995"/>
    <n v="1996"/>
    <n v="1995"/>
    <n v="2"/>
    <n v="4"/>
    <n v="1"/>
    <n v="2"/>
    <n v="237000"/>
    <s v="Gd"/>
    <x v="5"/>
  </r>
  <r>
    <n v="11923"/>
    <n v="9"/>
    <n v="5"/>
    <n v="2007"/>
    <n v="2007"/>
    <n v="1800"/>
    <n v="2"/>
    <n v="2"/>
    <n v="0"/>
    <n v="2"/>
    <n v="239000"/>
    <s v="TA"/>
    <x v="5"/>
  </r>
  <r>
    <n v="8760"/>
    <n v="7"/>
    <n v="5"/>
    <n v="2006"/>
    <n v="2006"/>
    <n v="1962"/>
    <n v="2"/>
    <n v="3"/>
    <n v="0"/>
    <n v="3"/>
    <n v="239799"/>
    <s v="TA"/>
    <x v="5"/>
  </r>
  <r>
    <n v="9178"/>
    <n v="8"/>
    <n v="5"/>
    <n v="2008"/>
    <n v="2008"/>
    <n v="1468"/>
    <n v="2"/>
    <n v="3"/>
    <n v="1"/>
    <n v="3"/>
    <n v="239900"/>
    <s v="TA"/>
    <x v="5"/>
  </r>
  <r>
    <n v="9375"/>
    <n v="7"/>
    <n v="5"/>
    <n v="1997"/>
    <n v="1997"/>
    <n v="2098"/>
    <n v="2"/>
    <n v="4"/>
    <n v="1"/>
    <n v="2"/>
    <n v="240000"/>
    <s v="TA"/>
    <x v="5"/>
  </r>
  <r>
    <n v="10905"/>
    <n v="7"/>
    <n v="5"/>
    <n v="2003"/>
    <n v="2003"/>
    <n v="2327"/>
    <n v="2"/>
    <n v="4"/>
    <n v="1"/>
    <n v="2"/>
    <n v="240000"/>
    <s v="TA"/>
    <x v="5"/>
  </r>
  <r>
    <n v="10000"/>
    <n v="8"/>
    <n v="5"/>
    <n v="1995"/>
    <n v="1996"/>
    <n v="2090"/>
    <n v="2"/>
    <n v="3"/>
    <n v="1"/>
    <n v="2"/>
    <n v="240000"/>
    <s v="TA"/>
    <x v="5"/>
  </r>
  <r>
    <n v="10475"/>
    <n v="8"/>
    <n v="5"/>
    <n v="2008"/>
    <n v="2008"/>
    <n v="1694"/>
    <n v="2"/>
    <n v="3"/>
    <n v="0"/>
    <n v="3"/>
    <n v="245350"/>
    <s v="TA"/>
    <x v="5"/>
  </r>
  <r>
    <n v="10235"/>
    <n v="8"/>
    <n v="5"/>
    <n v="2007"/>
    <n v="2007"/>
    <n v="1651"/>
    <n v="2"/>
    <n v="3"/>
    <n v="1"/>
    <n v="3"/>
    <n v="246500"/>
    <s v="TA"/>
    <x v="5"/>
  </r>
  <r>
    <n v="17227"/>
    <n v="8"/>
    <n v="5"/>
    <n v="1999"/>
    <n v="2000"/>
    <n v="1341"/>
    <n v="1"/>
    <n v="1"/>
    <n v="1"/>
    <n v="2"/>
    <n v="246900"/>
    <s v="TA"/>
    <x v="5"/>
  </r>
  <r>
    <n v="9345"/>
    <n v="8"/>
    <n v="5"/>
    <n v="2007"/>
    <n v="2007"/>
    <n v="1615"/>
    <n v="2"/>
    <n v="3"/>
    <n v="1"/>
    <n v="3"/>
    <n v="248500"/>
    <s v="TA"/>
    <x v="5"/>
  </r>
  <r>
    <n v="11664"/>
    <n v="7"/>
    <n v="5"/>
    <n v="2002"/>
    <n v="2002"/>
    <n v="1611"/>
    <n v="2"/>
    <n v="3"/>
    <n v="0"/>
    <n v="3"/>
    <n v="250000"/>
    <s v="TA"/>
    <x v="5"/>
  </r>
  <r>
    <n v="9178"/>
    <n v="8"/>
    <n v="5"/>
    <n v="2007"/>
    <n v="2007"/>
    <n v="1651"/>
    <n v="2"/>
    <n v="3"/>
    <n v="1"/>
    <n v="3"/>
    <n v="250000"/>
    <s v="TA"/>
    <x v="5"/>
  </r>
  <r>
    <n v="12334"/>
    <n v="8"/>
    <n v="5"/>
    <n v="2003"/>
    <n v="2003"/>
    <n v="2184"/>
    <n v="2"/>
    <n v="4"/>
    <n v="1"/>
    <n v="2"/>
    <n v="254750"/>
    <s v="TA"/>
    <x v="5"/>
  </r>
  <r>
    <n v="11367"/>
    <n v="8"/>
    <n v="5"/>
    <n v="2002"/>
    <n v="2002"/>
    <n v="1989"/>
    <n v="2"/>
    <n v="3"/>
    <n v="1"/>
    <n v="2"/>
    <n v="255000"/>
    <s v="TA"/>
    <x v="5"/>
  </r>
  <r>
    <n v="11250"/>
    <n v="8"/>
    <n v="5"/>
    <n v="2002"/>
    <n v="2002"/>
    <n v="2290"/>
    <n v="2"/>
    <n v="4"/>
    <n v="1"/>
    <n v="2"/>
    <n v="255900"/>
    <s v="TA"/>
    <x v="5"/>
  </r>
  <r>
    <n v="11645"/>
    <n v="7"/>
    <n v="5"/>
    <n v="2005"/>
    <n v="2005"/>
    <n v="1734"/>
    <n v="2"/>
    <n v="3"/>
    <n v="0"/>
    <n v="2"/>
    <n v="260000"/>
    <s v="TA"/>
    <x v="5"/>
  </r>
  <r>
    <n v="11885"/>
    <n v="8"/>
    <n v="5"/>
    <n v="2001"/>
    <n v="2001"/>
    <n v="1872"/>
    <n v="2"/>
    <n v="3"/>
    <n v="1"/>
    <n v="2"/>
    <n v="261500"/>
    <s v="TA"/>
    <x v="5"/>
  </r>
  <r>
    <n v="16226"/>
    <n v="8"/>
    <n v="5"/>
    <n v="1998"/>
    <n v="1999"/>
    <n v="2452"/>
    <n v="2"/>
    <n v="4"/>
    <n v="1"/>
    <n v="2"/>
    <n v="267000"/>
    <s v="TA"/>
    <x v="5"/>
  </r>
  <r>
    <n v="10566"/>
    <n v="8"/>
    <n v="5"/>
    <n v="1999"/>
    <n v="1999"/>
    <n v="2214"/>
    <n v="2"/>
    <n v="3"/>
    <n v="1"/>
    <n v="3"/>
    <n v="268500"/>
    <s v="TA"/>
    <x v="5"/>
  </r>
  <r>
    <n v="11354"/>
    <n v="7"/>
    <n v="5"/>
    <n v="2000"/>
    <n v="2000"/>
    <n v="1673"/>
    <n v="2"/>
    <n v="3"/>
    <n v="1"/>
    <n v="2"/>
    <n v="270000"/>
    <s v="TA"/>
    <x v="5"/>
  </r>
  <r>
    <n v="11423"/>
    <n v="8"/>
    <n v="5"/>
    <n v="2001"/>
    <n v="2002"/>
    <n v="1601"/>
    <n v="2"/>
    <n v="3"/>
    <n v="1"/>
    <n v="2"/>
    <n v="272000"/>
    <s v="TA"/>
    <x v="5"/>
  </r>
  <r>
    <n v="11422"/>
    <n v="8"/>
    <n v="5"/>
    <n v="2007"/>
    <n v="2008"/>
    <n v="1838"/>
    <n v="2"/>
    <n v="3"/>
    <n v="2"/>
    <n v="2"/>
    <n v="272500"/>
    <s v="TA"/>
    <x v="5"/>
  </r>
  <r>
    <n v="9720"/>
    <n v="9"/>
    <n v="5"/>
    <n v="2001"/>
    <n v="2002"/>
    <n v="1947"/>
    <n v="2"/>
    <n v="3"/>
    <n v="1"/>
    <n v="3"/>
    <n v="274000"/>
    <s v="TA"/>
    <x v="5"/>
  </r>
  <r>
    <n v="9750"/>
    <n v="7"/>
    <n v="6"/>
    <n v="1998"/>
    <n v="1998"/>
    <n v="2097"/>
    <n v="2"/>
    <n v="3"/>
    <n v="1"/>
    <n v="2"/>
    <n v="274300"/>
    <s v="TA"/>
    <x v="5"/>
  </r>
  <r>
    <n v="12728"/>
    <n v="8"/>
    <n v="5"/>
    <n v="2001"/>
    <n v="2001"/>
    <n v="2439"/>
    <n v="2"/>
    <n v="4"/>
    <n v="1"/>
    <n v="2"/>
    <n v="275000"/>
    <s v="TA"/>
    <x v="5"/>
  </r>
  <r>
    <n v="14781"/>
    <n v="8"/>
    <n v="5"/>
    <n v="2001"/>
    <n v="2002"/>
    <n v="1787"/>
    <n v="2"/>
    <n v="3"/>
    <n v="1"/>
    <n v="3"/>
    <n v="275000"/>
    <s v="TA"/>
    <x v="5"/>
  </r>
  <r>
    <n v="9588"/>
    <n v="8"/>
    <n v="5"/>
    <n v="2007"/>
    <n v="2007"/>
    <n v="2574"/>
    <n v="2"/>
    <n v="3"/>
    <n v="1"/>
    <n v="3"/>
    <n v="276000"/>
    <s v="TA"/>
    <x v="5"/>
  </r>
  <r>
    <n v="12782"/>
    <n v="8"/>
    <n v="5"/>
    <n v="2002"/>
    <n v="2003"/>
    <n v="1828"/>
    <n v="2"/>
    <n v="3"/>
    <n v="1"/>
    <n v="2"/>
    <n v="279500"/>
    <s v="TA"/>
    <x v="5"/>
  </r>
  <r>
    <n v="10652"/>
    <n v="7"/>
    <n v="5"/>
    <n v="2006"/>
    <n v="2007"/>
    <n v="1494"/>
    <n v="2"/>
    <n v="3"/>
    <n v="1"/>
    <n v="3"/>
    <n v="279500"/>
    <s v="TA"/>
    <x v="5"/>
  </r>
  <r>
    <n v="11248"/>
    <n v="9"/>
    <n v="5"/>
    <n v="2002"/>
    <n v="2002"/>
    <n v="1668"/>
    <n v="2"/>
    <n v="3"/>
    <n v="1"/>
    <n v="3"/>
    <n v="285000"/>
    <s v="TA"/>
    <x v="5"/>
  </r>
  <r>
    <n v="9240"/>
    <n v="8"/>
    <n v="5"/>
    <n v="2001"/>
    <n v="2002"/>
    <n v="2263"/>
    <n v="2"/>
    <n v="3"/>
    <n v="1"/>
    <n v="2"/>
    <n v="287000"/>
    <s v="TA"/>
    <x v="5"/>
  </r>
  <r>
    <n v="10200"/>
    <n v="8"/>
    <n v="5"/>
    <n v="2007"/>
    <n v="2007"/>
    <n v="1602"/>
    <n v="2"/>
    <n v="3"/>
    <n v="1"/>
    <n v="3"/>
    <n v="293200"/>
    <s v="TA"/>
    <x v="5"/>
  </r>
  <r>
    <n v="11645"/>
    <n v="8"/>
    <n v="5"/>
    <n v="2005"/>
    <n v="2006"/>
    <n v="1590"/>
    <n v="2"/>
    <n v="2"/>
    <n v="0"/>
    <n v="3"/>
    <n v="294900"/>
    <s v="TA"/>
    <x v="5"/>
  </r>
  <r>
    <n v="10226"/>
    <n v="8"/>
    <n v="5"/>
    <n v="2008"/>
    <n v="2008"/>
    <n v="1630"/>
    <n v="2"/>
    <n v="3"/>
    <n v="1"/>
    <n v="3"/>
    <n v="295493"/>
    <s v="TA"/>
    <x v="5"/>
  </r>
  <r>
    <n v="10637"/>
    <n v="8"/>
    <n v="5"/>
    <n v="2007"/>
    <n v="2008"/>
    <n v="1718"/>
    <n v="2"/>
    <n v="3"/>
    <n v="1"/>
    <n v="3"/>
    <n v="297000"/>
    <s v="TA"/>
    <x v="5"/>
  </r>
  <r>
    <n v="14860"/>
    <n v="8"/>
    <n v="5"/>
    <n v="2002"/>
    <n v="2003"/>
    <n v="1786"/>
    <n v="2"/>
    <n v="3"/>
    <n v="1"/>
    <n v="3"/>
    <n v="300000"/>
    <s v="TA"/>
    <x v="5"/>
  </r>
  <r>
    <n v="10386"/>
    <n v="8"/>
    <n v="5"/>
    <n v="2004"/>
    <n v="2005"/>
    <n v="2000"/>
    <n v="2"/>
    <n v="3"/>
    <n v="0"/>
    <n v="3"/>
    <n v="305900"/>
    <s v="TA"/>
    <x v="5"/>
  </r>
  <r>
    <n v="11050"/>
    <n v="9"/>
    <n v="5"/>
    <n v="2000"/>
    <n v="2000"/>
    <n v="2153"/>
    <n v="2"/>
    <n v="3"/>
    <n v="2"/>
    <n v="3"/>
    <n v="313000"/>
    <s v="TA"/>
    <x v="5"/>
  </r>
  <r>
    <n v="10389"/>
    <n v="8"/>
    <n v="5"/>
    <n v="2003"/>
    <n v="2003"/>
    <n v="1978"/>
    <n v="2"/>
    <n v="3"/>
    <n v="1"/>
    <n v="3"/>
    <n v="318000"/>
    <s v="TA"/>
    <x v="5"/>
  </r>
  <r>
    <n v="10933"/>
    <n v="9"/>
    <n v="5"/>
    <n v="2009"/>
    <n v="2009"/>
    <n v="1680"/>
    <n v="1"/>
    <n v="1"/>
    <n v="1"/>
    <n v="3"/>
    <n v="323262"/>
    <s v="TA"/>
    <x v="5"/>
  </r>
  <r>
    <n v="10816"/>
    <n v="9"/>
    <n v="5"/>
    <n v="2008"/>
    <n v="2008"/>
    <n v="1720"/>
    <n v="2"/>
    <n v="3"/>
    <n v="1"/>
    <n v="3"/>
    <n v="332000"/>
    <s v="TA"/>
    <x v="5"/>
  </r>
  <r>
    <n v="10481"/>
    <n v="8"/>
    <n v="5"/>
    <n v="2006"/>
    <n v="2007"/>
    <n v="2140"/>
    <n v="2"/>
    <n v="3"/>
    <n v="0"/>
    <n v="3"/>
    <n v="360000"/>
    <s v="TA"/>
    <x v="5"/>
  </r>
  <r>
    <n v="9965"/>
    <n v="7"/>
    <n v="5"/>
    <n v="2007"/>
    <n v="2007"/>
    <n v="2696"/>
    <n v="2"/>
    <n v="4"/>
    <n v="1"/>
    <n v="3"/>
    <n v="383970"/>
    <s v="TA"/>
    <x v="5"/>
  </r>
  <r>
    <n v="11778"/>
    <n v="9"/>
    <n v="5"/>
    <n v="2008"/>
    <n v="2008"/>
    <n v="1766"/>
    <n v="2"/>
    <n v="3"/>
    <n v="2"/>
    <n v="3"/>
    <n v="395039"/>
    <s v="TA"/>
    <x v="5"/>
  </r>
  <r>
    <n v="9965"/>
    <n v="8"/>
    <n v="5"/>
    <n v="2006"/>
    <n v="2007"/>
    <n v="2828"/>
    <n v="3"/>
    <n v="4"/>
    <n v="1"/>
    <n v="3"/>
    <n v="424870"/>
    <s v="TA"/>
    <x v="5"/>
  </r>
  <r>
    <n v="11778"/>
    <n v="9"/>
    <n v="5"/>
    <n v="2008"/>
    <n v="2008"/>
    <n v="2276"/>
    <n v="2"/>
    <n v="3"/>
    <n v="2"/>
    <n v="3"/>
    <n v="475000"/>
    <s v="TA"/>
    <x v="5"/>
  </r>
  <r>
    <n v="4280"/>
    <n v="5"/>
    <n v="6"/>
    <n v="1913"/>
    <n v="2002"/>
    <n v="694"/>
    <n v="1"/>
    <n v="2"/>
    <n v="1"/>
    <n v="1"/>
    <n v="90350"/>
    <s v="TA"/>
    <x v="6"/>
  </r>
  <r>
    <n v="10594"/>
    <n v="5"/>
    <n v="5"/>
    <n v="1926"/>
    <n v="1950"/>
    <n v="789"/>
    <n v="1"/>
    <n v="2"/>
    <n v="0"/>
    <n v="1"/>
    <n v="96500"/>
    <s v="TA"/>
    <x v="6"/>
  </r>
  <r>
    <n v="7801"/>
    <n v="6"/>
    <n v="5"/>
    <n v="1951"/>
    <n v="1951"/>
    <n v="1091"/>
    <n v="1"/>
    <n v="2"/>
    <n v="1"/>
    <n v="1"/>
    <n v="104000"/>
    <s v="Fa"/>
    <x v="6"/>
  </r>
  <r>
    <n v="9260"/>
    <n v="5"/>
    <n v="4"/>
    <n v="1938"/>
    <n v="1950"/>
    <n v="1374"/>
    <n v="1"/>
    <n v="3"/>
    <n v="0"/>
    <n v="1"/>
    <n v="110000"/>
    <s v="TA"/>
    <x v="6"/>
  </r>
  <r>
    <n v="6305"/>
    <n v="5"/>
    <n v="7"/>
    <n v="1938"/>
    <n v="1950"/>
    <n v="954"/>
    <n v="1"/>
    <n v="2"/>
    <n v="1"/>
    <n v="1"/>
    <n v="119750"/>
    <s v="Gd"/>
    <x v="6"/>
  </r>
  <r>
    <n v="7155"/>
    <n v="6"/>
    <n v="8"/>
    <n v="1926"/>
    <n v="1991"/>
    <n v="1461"/>
    <n v="1"/>
    <n v="3"/>
    <n v="1"/>
    <n v="1"/>
    <n v="135000"/>
    <s v="TA"/>
    <x v="6"/>
  </r>
  <r>
    <n v="7223"/>
    <n v="5"/>
    <n v="5"/>
    <n v="1926"/>
    <n v="1950"/>
    <n v="1422"/>
    <n v="1"/>
    <n v="3"/>
    <n v="0"/>
    <n v="1"/>
    <n v="136500"/>
    <s v="TA"/>
    <x v="6"/>
  </r>
  <r>
    <n v="7155"/>
    <n v="7"/>
    <n v="8"/>
    <n v="1918"/>
    <n v="1990"/>
    <n v="1228"/>
    <n v="1"/>
    <n v="3"/>
    <n v="1"/>
    <n v="1"/>
    <n v="137000"/>
    <s v="TA"/>
    <x v="6"/>
  </r>
  <r>
    <n v="11600"/>
    <n v="4"/>
    <n v="5"/>
    <n v="1922"/>
    <n v="1950"/>
    <n v="1180"/>
    <n v="1"/>
    <n v="2"/>
    <n v="1"/>
    <n v="1"/>
    <n v="137500"/>
    <s v="TA"/>
    <x v="6"/>
  </r>
  <r>
    <n v="9650"/>
    <n v="6"/>
    <n v="3"/>
    <n v="1923"/>
    <n v="1950"/>
    <n v="1603"/>
    <n v="1"/>
    <n v="4"/>
    <n v="1"/>
    <n v="2"/>
    <n v="138000"/>
    <s v="TA"/>
    <x v="6"/>
  </r>
  <r>
    <n v="13132"/>
    <n v="5"/>
    <n v="5"/>
    <n v="1914"/>
    <n v="1950"/>
    <n v="1784"/>
    <n v="1"/>
    <n v="4"/>
    <n v="0"/>
    <n v="1"/>
    <n v="138887"/>
    <s v="TA"/>
    <x v="6"/>
  </r>
  <r>
    <n v="5362"/>
    <n v="5"/>
    <n v="6"/>
    <n v="1910"/>
    <n v="2003"/>
    <n v="1250"/>
    <n v="2"/>
    <n v="3"/>
    <n v="1"/>
    <n v="2"/>
    <n v="139000"/>
    <s v="TA"/>
    <x v="6"/>
  </r>
  <r>
    <n v="6221"/>
    <n v="5"/>
    <n v="5"/>
    <n v="1941"/>
    <n v="1950"/>
    <n v="1355"/>
    <n v="2"/>
    <n v="3"/>
    <n v="0"/>
    <n v="2"/>
    <n v="140000"/>
    <s v="TA"/>
    <x v="6"/>
  </r>
  <r>
    <n v="9550"/>
    <n v="7"/>
    <n v="5"/>
    <n v="1915"/>
    <n v="1970"/>
    <n v="1717"/>
    <n v="1"/>
    <n v="3"/>
    <n v="1"/>
    <n v="3"/>
    <n v="140000"/>
    <s v="TA"/>
    <x v="6"/>
  </r>
  <r>
    <n v="6720"/>
    <n v="6"/>
    <n v="7"/>
    <n v="1921"/>
    <n v="1950"/>
    <n v="1436"/>
    <n v="1"/>
    <n v="3"/>
    <n v="1"/>
    <n v="1"/>
    <n v="141500"/>
    <s v="TA"/>
    <x v="6"/>
  </r>
  <r>
    <n v="9100"/>
    <n v="5"/>
    <n v="6"/>
    <n v="1954"/>
    <n v="1954"/>
    <n v="1112"/>
    <n v="1"/>
    <n v="2"/>
    <n v="1"/>
    <n v="1"/>
    <n v="144800"/>
    <s v="Gd"/>
    <x v="6"/>
  </r>
  <r>
    <n v="8969"/>
    <n v="6"/>
    <n v="6"/>
    <n v="1926"/>
    <n v="1950"/>
    <n v="1316"/>
    <n v="1"/>
    <n v="2"/>
    <n v="1"/>
    <n v="1"/>
    <n v="145000"/>
    <s v="TA"/>
    <x v="6"/>
  </r>
  <r>
    <n v="7136"/>
    <n v="6"/>
    <n v="6"/>
    <n v="1946"/>
    <n v="1950"/>
    <n v="1958"/>
    <n v="2"/>
    <n v="4"/>
    <n v="0"/>
    <n v="2"/>
    <n v="145000"/>
    <s v="TA"/>
    <x v="6"/>
  </r>
  <r>
    <n v="6270"/>
    <n v="5"/>
    <n v="6"/>
    <n v="1949"/>
    <n v="1950"/>
    <n v="2002"/>
    <n v="2"/>
    <n v="4"/>
    <n v="0"/>
    <n v="3"/>
    <n v="145000"/>
    <s v="TA"/>
    <x v="6"/>
  </r>
  <r>
    <n v="6821"/>
    <n v="6"/>
    <n v="7"/>
    <n v="1921"/>
    <n v="2005"/>
    <n v="1298"/>
    <n v="2"/>
    <n v="2"/>
    <n v="1"/>
    <n v="1"/>
    <n v="146500"/>
    <s v="TA"/>
    <x v="6"/>
  </r>
  <r>
    <n v="8574"/>
    <n v="6"/>
    <n v="8"/>
    <n v="1916"/>
    <n v="2000"/>
    <n v="1232"/>
    <n v="1"/>
    <n v="3"/>
    <n v="1"/>
    <n v="2"/>
    <n v="147500"/>
    <s v="TA"/>
    <x v="6"/>
  </r>
  <r>
    <n v="15564"/>
    <n v="6"/>
    <n v="6"/>
    <n v="1914"/>
    <n v="1995"/>
    <n v="1264"/>
    <n v="1"/>
    <n v="3"/>
    <n v="0"/>
    <n v="2"/>
    <n v="147500"/>
    <s v="TA"/>
    <x v="6"/>
  </r>
  <r>
    <n v="4000"/>
    <n v="7"/>
    <n v="8"/>
    <n v="1930"/>
    <n v="1995"/>
    <n v="1098"/>
    <n v="1"/>
    <n v="2"/>
    <n v="1"/>
    <n v="1"/>
    <n v="148500"/>
    <s v="TA"/>
    <x v="6"/>
  </r>
  <r>
    <n v="7200"/>
    <n v="7"/>
    <n v="6"/>
    <n v="1931"/>
    <n v="2000"/>
    <n v="1502"/>
    <n v="1"/>
    <n v="3"/>
    <n v="1"/>
    <n v="1"/>
    <n v="149000"/>
    <s v="Fa"/>
    <x v="6"/>
  </r>
  <r>
    <n v="13108"/>
    <n v="5"/>
    <n v="5"/>
    <n v="1951"/>
    <n v="1951"/>
    <n v="1226"/>
    <n v="1"/>
    <n v="2"/>
    <n v="1"/>
    <n v="2"/>
    <n v="153500"/>
    <s v="TA"/>
    <x v="6"/>
  </r>
  <r>
    <n v="7681"/>
    <n v="5"/>
    <n v="6"/>
    <n v="1921"/>
    <n v="1950"/>
    <n v="1343"/>
    <n v="1"/>
    <n v="3"/>
    <n v="1"/>
    <n v="1"/>
    <n v="154900"/>
    <s v="TA"/>
    <x v="6"/>
  </r>
  <r>
    <n v="14680"/>
    <n v="5"/>
    <n v="4"/>
    <n v="1960"/>
    <n v="1960"/>
    <n v="1273"/>
    <n v="1"/>
    <n v="2"/>
    <n v="0"/>
    <n v="1"/>
    <n v="155000"/>
    <s v="TA"/>
    <x v="6"/>
  </r>
  <r>
    <n v="15750"/>
    <n v="5"/>
    <n v="5"/>
    <n v="1953"/>
    <n v="1953"/>
    <n v="1336"/>
    <n v="1"/>
    <n v="2"/>
    <n v="2"/>
    <n v="1"/>
    <n v="157000"/>
    <s v="TA"/>
    <x v="6"/>
  </r>
  <r>
    <n v="15600"/>
    <n v="5"/>
    <n v="7"/>
    <n v="1949"/>
    <n v="2005"/>
    <n v="1523"/>
    <n v="2"/>
    <n v="3"/>
    <n v="1"/>
    <n v="1"/>
    <n v="158000"/>
    <s v="TA"/>
    <x v="6"/>
  </r>
  <r>
    <n v="14000"/>
    <n v="6"/>
    <n v="8"/>
    <n v="1950"/>
    <n v="2004"/>
    <n v="1152"/>
    <n v="1"/>
    <n v="3"/>
    <n v="1"/>
    <n v="1"/>
    <n v="158500"/>
    <s v="Gd"/>
    <x v="6"/>
  </r>
  <r>
    <n v="9600"/>
    <n v="5"/>
    <n v="7"/>
    <n v="1940"/>
    <n v="1950"/>
    <n v="1308"/>
    <n v="1"/>
    <n v="2"/>
    <n v="2"/>
    <n v="1"/>
    <n v="160000"/>
    <s v="Gd"/>
    <x v="6"/>
  </r>
  <r>
    <n v="13360"/>
    <n v="5"/>
    <n v="7"/>
    <n v="1921"/>
    <n v="2006"/>
    <n v="964"/>
    <n v="1"/>
    <n v="2"/>
    <n v="0"/>
    <n v="2"/>
    <n v="163500"/>
    <s v="Gd"/>
    <x v="6"/>
  </r>
  <r>
    <n v="7128"/>
    <n v="7"/>
    <n v="5"/>
    <n v="1941"/>
    <n v="1950"/>
    <n v="1646"/>
    <n v="2"/>
    <n v="4"/>
    <n v="2"/>
    <n v="1"/>
    <n v="164000"/>
    <s v="Gd"/>
    <x v="6"/>
  </r>
  <r>
    <n v="10592"/>
    <n v="6"/>
    <n v="7"/>
    <n v="1923"/>
    <n v="1996"/>
    <n v="1502"/>
    <n v="1"/>
    <n v="3"/>
    <n v="2"/>
    <n v="1"/>
    <n v="165000"/>
    <s v="Gd"/>
    <x v="6"/>
  </r>
  <r>
    <n v="9399"/>
    <n v="7"/>
    <n v="8"/>
    <n v="1919"/>
    <n v="1950"/>
    <n v="1636"/>
    <n v="1"/>
    <n v="4"/>
    <n v="1"/>
    <n v="1"/>
    <n v="167000"/>
    <s v="TA"/>
    <x v="6"/>
  </r>
  <r>
    <n v="17871"/>
    <n v="4"/>
    <n v="5"/>
    <n v="1995"/>
    <n v="1996"/>
    <n v="1680"/>
    <n v="2"/>
    <n v="4"/>
    <n v="0"/>
    <n v="2"/>
    <n v="170000"/>
    <s v="TA"/>
    <x v="6"/>
  </r>
  <r>
    <n v="12000"/>
    <n v="7"/>
    <n v="7"/>
    <n v="1941"/>
    <n v="1950"/>
    <n v="1564"/>
    <n v="1"/>
    <n v="3"/>
    <n v="1"/>
    <n v="1"/>
    <n v="174500"/>
    <s v="TA"/>
    <x v="6"/>
  </r>
  <r>
    <n v="7558"/>
    <n v="6"/>
    <n v="6"/>
    <n v="1928"/>
    <n v="1950"/>
    <n v="1913"/>
    <n v="1"/>
    <n v="3"/>
    <n v="1"/>
    <n v="2"/>
    <n v="177000"/>
    <s v="TA"/>
    <x v="6"/>
  </r>
  <r>
    <n v="15576"/>
    <n v="6"/>
    <n v="7"/>
    <n v="1915"/>
    <n v="1976"/>
    <n v="1680"/>
    <n v="2"/>
    <n v="4"/>
    <n v="0"/>
    <n v="1"/>
    <n v="177000"/>
    <s v="TA"/>
    <x v="6"/>
  </r>
  <r>
    <n v="7500"/>
    <n v="6"/>
    <n v="7"/>
    <n v="1942"/>
    <n v="1950"/>
    <n v="1494"/>
    <n v="1"/>
    <n v="3"/>
    <n v="2"/>
    <n v="1"/>
    <n v="177500"/>
    <s v="TA"/>
    <x v="6"/>
  </r>
  <r>
    <n v="7810"/>
    <n v="4"/>
    <n v="6"/>
    <n v="1930"/>
    <n v="2003"/>
    <n v="1755"/>
    <n v="2"/>
    <n v="4"/>
    <n v="1"/>
    <n v="1"/>
    <n v="188000"/>
    <s v="Gd"/>
    <x v="6"/>
  </r>
  <r>
    <n v="11988"/>
    <n v="6"/>
    <n v="7"/>
    <n v="1934"/>
    <n v="1995"/>
    <n v="1660"/>
    <n v="1"/>
    <n v="3"/>
    <n v="1"/>
    <n v="1"/>
    <n v="188700"/>
    <s v="TA"/>
    <x v="6"/>
  </r>
  <r>
    <n v="7642"/>
    <n v="7"/>
    <n v="8"/>
    <n v="1918"/>
    <n v="1998"/>
    <n v="1426"/>
    <n v="1"/>
    <n v="3"/>
    <n v="1"/>
    <n v="1"/>
    <n v="189950"/>
    <s v="TA"/>
    <x v="6"/>
  </r>
  <r>
    <n v="11526"/>
    <n v="6"/>
    <n v="7"/>
    <n v="1922"/>
    <n v="1994"/>
    <n v="2555"/>
    <n v="2"/>
    <n v="3"/>
    <n v="1"/>
    <n v="2"/>
    <n v="191000"/>
    <s v="TA"/>
    <x v="6"/>
  </r>
  <r>
    <n v="13339"/>
    <n v="6"/>
    <n v="6"/>
    <n v="1960"/>
    <n v="1960"/>
    <n v="1561"/>
    <n v="2"/>
    <n v="3"/>
    <n v="1"/>
    <n v="2"/>
    <n v="193000"/>
    <s v="TA"/>
    <x v="6"/>
  </r>
  <r>
    <n v="12400"/>
    <n v="5"/>
    <n v="6"/>
    <n v="1940"/>
    <n v="1950"/>
    <n v="1717"/>
    <n v="1"/>
    <n v="2"/>
    <n v="1"/>
    <n v="1"/>
    <n v="194000"/>
    <s v="TA"/>
    <x v="6"/>
  </r>
  <r>
    <n v="21780"/>
    <n v="6"/>
    <n v="5"/>
    <n v="1920"/>
    <n v="1950"/>
    <n v="1550"/>
    <n v="1"/>
    <n v="3"/>
    <n v="1"/>
    <n v="1"/>
    <n v="195000"/>
    <s v="TA"/>
    <x v="6"/>
  </r>
  <r>
    <n v="11700"/>
    <n v="5"/>
    <n v="6"/>
    <n v="1937"/>
    <n v="1995"/>
    <n v="1938"/>
    <n v="2"/>
    <n v="4"/>
    <n v="1"/>
    <n v="1"/>
    <n v="198000"/>
    <s v="TA"/>
    <x v="6"/>
  </r>
  <r>
    <n v="20693"/>
    <n v="7"/>
    <n v="5"/>
    <n v="1971"/>
    <n v="1971"/>
    <n v="1696"/>
    <n v="2"/>
    <n v="3"/>
    <n v="2"/>
    <n v="2"/>
    <n v="198000"/>
    <s v="TA"/>
    <x v="6"/>
  </r>
  <r>
    <n v="12320"/>
    <n v="7"/>
    <n v="7"/>
    <n v="1932"/>
    <n v="1990"/>
    <n v="1609"/>
    <n v="1"/>
    <n v="3"/>
    <n v="2"/>
    <n v="3"/>
    <n v="199500"/>
    <s v="TA"/>
    <x v="6"/>
  </r>
  <r>
    <n v="7588"/>
    <n v="7"/>
    <n v="6"/>
    <n v="1920"/>
    <n v="1950"/>
    <n v="1802"/>
    <n v="1"/>
    <n v="4"/>
    <n v="1"/>
    <n v="1"/>
    <n v="200100"/>
    <s v="TA"/>
    <x v="6"/>
  </r>
  <r>
    <n v="32668"/>
    <n v="6"/>
    <n v="3"/>
    <n v="1957"/>
    <n v="1975"/>
    <n v="2515"/>
    <n v="3"/>
    <n v="4"/>
    <n v="2"/>
    <n v="2"/>
    <n v="200624"/>
    <s v="TA"/>
    <x v="6"/>
  </r>
  <r>
    <n v="25485"/>
    <n v="6"/>
    <n v="4"/>
    <n v="1960"/>
    <n v="1960"/>
    <n v="1560"/>
    <n v="1"/>
    <n v="3"/>
    <n v="3"/>
    <n v="2"/>
    <n v="201000"/>
    <s v="Fa"/>
    <x v="6"/>
  </r>
  <r>
    <n v="19645"/>
    <n v="7"/>
    <n v="6"/>
    <n v="1994"/>
    <n v="2007"/>
    <n v="1652"/>
    <n v="2"/>
    <n v="3"/>
    <n v="0"/>
    <n v="2"/>
    <n v="203135"/>
    <s v="TA"/>
    <x v="6"/>
  </r>
  <r>
    <n v="13680"/>
    <n v="5"/>
    <n v="6"/>
    <n v="1940"/>
    <n v="1950"/>
    <n v="1567"/>
    <n v="1"/>
    <n v="2"/>
    <n v="2"/>
    <n v="2"/>
    <n v="205000"/>
    <s v="TA"/>
    <x v="6"/>
  </r>
  <r>
    <n v="8145"/>
    <n v="7"/>
    <n v="6"/>
    <n v="1940"/>
    <n v="1950"/>
    <n v="2480"/>
    <n v="2"/>
    <n v="5"/>
    <n v="2"/>
    <n v="2"/>
    <n v="205000"/>
    <s v="TA"/>
    <x v="6"/>
  </r>
  <r>
    <n v="13607"/>
    <n v="6"/>
    <n v="6"/>
    <n v="1986"/>
    <n v="1986"/>
    <n v="1982"/>
    <n v="2"/>
    <n v="3"/>
    <n v="1"/>
    <n v="2"/>
    <n v="208000"/>
    <s v="Gd"/>
    <x v="6"/>
  </r>
  <r>
    <n v="14210"/>
    <n v="6"/>
    <n v="7"/>
    <n v="1930"/>
    <n v="1959"/>
    <n v="1801"/>
    <n v="1"/>
    <n v="3"/>
    <n v="1"/>
    <n v="2"/>
    <n v="210000"/>
    <s v="TA"/>
    <x v="6"/>
  </r>
  <r>
    <n v="15600"/>
    <n v="5"/>
    <n v="6"/>
    <n v="1950"/>
    <n v="1991"/>
    <n v="2177"/>
    <n v="2"/>
    <n v="5"/>
    <n v="0"/>
    <n v="2"/>
    <n v="215000"/>
    <s v="Gd"/>
    <x v="6"/>
  </r>
  <r>
    <n v="21579"/>
    <n v="6"/>
    <n v="6"/>
    <n v="1968"/>
    <n v="1968"/>
    <n v="1488"/>
    <n v="2"/>
    <n v="3"/>
    <n v="2"/>
    <n v="2"/>
    <n v="215000"/>
    <s v="TA"/>
    <x v="6"/>
  </r>
  <r>
    <n v="21000"/>
    <n v="6"/>
    <n v="5"/>
    <n v="1953"/>
    <n v="1953"/>
    <n v="2259"/>
    <n v="2"/>
    <n v="3"/>
    <n v="2"/>
    <n v="2"/>
    <n v="217000"/>
    <s v="Gd"/>
    <x v="6"/>
  </r>
  <r>
    <n v="12984"/>
    <n v="5"/>
    <n v="6"/>
    <n v="1977"/>
    <n v="1977"/>
    <n v="1647"/>
    <n v="2"/>
    <n v="3"/>
    <n v="1"/>
    <n v="2"/>
    <n v="217500"/>
    <s v="TA"/>
    <x v="6"/>
  </r>
  <r>
    <n v="8170"/>
    <n v="7"/>
    <n v="7"/>
    <n v="1929"/>
    <n v="1950"/>
    <n v="1671"/>
    <n v="2"/>
    <n v="4"/>
    <n v="1"/>
    <n v="2"/>
    <n v="218000"/>
    <s v="Gd"/>
    <x v="6"/>
  </r>
  <r>
    <n v="13125"/>
    <n v="7"/>
    <n v="6"/>
    <n v="1940"/>
    <n v="1984"/>
    <n v="1740"/>
    <n v="1"/>
    <n v="3"/>
    <n v="2"/>
    <n v="1"/>
    <n v="219500"/>
    <s v="TA"/>
    <x v="6"/>
  </r>
  <r>
    <n v="11275"/>
    <n v="6"/>
    <n v="7"/>
    <n v="1932"/>
    <n v="1950"/>
    <n v="1991"/>
    <n v="1"/>
    <n v="3"/>
    <n v="1"/>
    <n v="2"/>
    <n v="220000"/>
    <s v="TA"/>
    <x v="6"/>
  </r>
  <r>
    <n v="21695"/>
    <n v="6"/>
    <n v="9"/>
    <n v="1988"/>
    <n v="2007"/>
    <n v="1680"/>
    <n v="2"/>
    <n v="3"/>
    <n v="1"/>
    <n v="2"/>
    <n v="222000"/>
    <s v="Gd"/>
    <x v="6"/>
  </r>
  <r>
    <n v="16381"/>
    <n v="6"/>
    <n v="5"/>
    <n v="1969"/>
    <n v="1969"/>
    <n v="1844"/>
    <n v="2"/>
    <n v="3"/>
    <n v="1"/>
    <n v="2"/>
    <n v="223000"/>
    <s v="Gd"/>
    <x v="6"/>
  </r>
  <r>
    <n v="17500"/>
    <n v="6"/>
    <n v="5"/>
    <n v="1954"/>
    <n v="1954"/>
    <n v="1906"/>
    <n v="1"/>
    <n v="3"/>
    <n v="2"/>
    <n v="2"/>
    <n v="224000"/>
    <s v="TA"/>
    <x v="6"/>
  </r>
  <r>
    <n v="14778"/>
    <n v="6"/>
    <n v="7"/>
    <n v="1954"/>
    <n v="2006"/>
    <n v="1640"/>
    <n v="1"/>
    <n v="3"/>
    <n v="1"/>
    <n v="2"/>
    <n v="224000"/>
    <s v="TA"/>
    <x v="6"/>
  </r>
  <r>
    <n v="3843"/>
    <n v="8"/>
    <n v="5"/>
    <n v="2007"/>
    <n v="2008"/>
    <n v="1648"/>
    <n v="2"/>
    <n v="2"/>
    <n v="1"/>
    <n v="2"/>
    <n v="230000"/>
    <s v="TA"/>
    <x v="6"/>
  </r>
  <r>
    <n v="11435"/>
    <n v="8"/>
    <n v="7"/>
    <n v="1929"/>
    <n v="1950"/>
    <n v="1517"/>
    <n v="1"/>
    <n v="3"/>
    <n v="2"/>
    <n v="2"/>
    <n v="230000"/>
    <s v="TA"/>
    <x v="6"/>
  </r>
  <r>
    <n v="14115"/>
    <n v="6"/>
    <n v="7"/>
    <n v="1956"/>
    <n v="2004"/>
    <n v="1811"/>
    <n v="1"/>
    <n v="2"/>
    <n v="1"/>
    <n v="2"/>
    <n v="230000"/>
    <s v="TA"/>
    <x v="6"/>
  </r>
  <r>
    <n v="7609"/>
    <n v="8"/>
    <n v="9"/>
    <n v="1925"/>
    <n v="1997"/>
    <n v="1512"/>
    <n v="2"/>
    <n v="3"/>
    <n v="1"/>
    <n v="1"/>
    <n v="231000"/>
    <s v="Gd"/>
    <x v="6"/>
  </r>
  <r>
    <n v="10918"/>
    <n v="7"/>
    <n v="9"/>
    <n v="1926"/>
    <n v="2004"/>
    <n v="2080"/>
    <n v="1"/>
    <n v="3"/>
    <n v="2"/>
    <n v="1"/>
    <n v="234000"/>
    <s v="TA"/>
    <x v="6"/>
  </r>
  <r>
    <n v="4750"/>
    <n v="8"/>
    <n v="5"/>
    <n v="2006"/>
    <n v="2007"/>
    <n v="1625"/>
    <n v="2"/>
    <n v="2"/>
    <n v="1"/>
    <n v="2"/>
    <n v="235000"/>
    <s v="TA"/>
    <x v="6"/>
  </r>
  <r>
    <n v="26073"/>
    <n v="5"/>
    <n v="5"/>
    <n v="1956"/>
    <n v="1956"/>
    <n v="1898"/>
    <n v="2"/>
    <n v="3"/>
    <n v="2"/>
    <n v="2"/>
    <n v="236500"/>
    <s v="TA"/>
    <x v="6"/>
  </r>
  <r>
    <n v="7230"/>
    <n v="7"/>
    <n v="7"/>
    <n v="1927"/>
    <n v="1992"/>
    <n v="1718"/>
    <n v="2"/>
    <n v="4"/>
    <n v="1"/>
    <n v="2"/>
    <n v="238000"/>
    <s v="TA"/>
    <x v="6"/>
  </r>
  <r>
    <n v="22420"/>
    <n v="6"/>
    <n v="6"/>
    <n v="1918"/>
    <n v="1950"/>
    <n v="2624"/>
    <n v="2"/>
    <n v="4"/>
    <n v="1"/>
    <n v="3"/>
    <n v="239000"/>
    <s v="TA"/>
    <x v="6"/>
  </r>
  <r>
    <n v="16560"/>
    <n v="6"/>
    <n v="8"/>
    <n v="1932"/>
    <n v="1950"/>
    <n v="2345"/>
    <n v="2"/>
    <n v="4"/>
    <n v="1"/>
    <n v="2"/>
    <n v="239000"/>
    <s v="TA"/>
    <x v="6"/>
  </r>
  <r>
    <n v="3811"/>
    <n v="8"/>
    <n v="5"/>
    <n v="2004"/>
    <n v="2005"/>
    <n v="1646"/>
    <n v="2"/>
    <n v="2"/>
    <n v="1"/>
    <n v="2"/>
    <n v="246000"/>
    <s v="TA"/>
    <x v="6"/>
  </r>
  <r>
    <n v="3811"/>
    <n v="7"/>
    <n v="5"/>
    <n v="2004"/>
    <n v="2005"/>
    <n v="1646"/>
    <n v="2"/>
    <n v="2"/>
    <n v="1"/>
    <n v="2"/>
    <n v="250000"/>
    <s v="TA"/>
    <x v="6"/>
  </r>
  <r>
    <n v="11500"/>
    <n v="7"/>
    <n v="7"/>
    <n v="1936"/>
    <n v="1987"/>
    <n v="2057"/>
    <n v="1"/>
    <n v="3"/>
    <n v="1"/>
    <n v="1"/>
    <n v="250000"/>
    <s v="TA"/>
    <x v="6"/>
  </r>
  <r>
    <n v="15600"/>
    <n v="5"/>
    <n v="7"/>
    <n v="1950"/>
    <n v="1963"/>
    <n v="2315"/>
    <n v="2"/>
    <n v="4"/>
    <n v="3"/>
    <n v="1"/>
    <n v="257000"/>
    <s v="Gd"/>
    <x v="6"/>
  </r>
  <r>
    <n v="9670"/>
    <n v="8"/>
    <n v="6"/>
    <n v="1935"/>
    <n v="1950"/>
    <n v="1873"/>
    <n v="1"/>
    <n v="4"/>
    <n v="2"/>
    <n v="2"/>
    <n v="257076"/>
    <s v="TA"/>
    <x v="6"/>
  </r>
  <r>
    <n v="10452"/>
    <n v="7"/>
    <n v="6"/>
    <n v="1941"/>
    <n v="1985"/>
    <n v="2133"/>
    <n v="1"/>
    <n v="4"/>
    <n v="2"/>
    <n v="1"/>
    <n v="257500"/>
    <s v="Gd"/>
    <x v="6"/>
  </r>
  <r>
    <n v="14442"/>
    <n v="6"/>
    <n v="7"/>
    <n v="1957"/>
    <n v="2004"/>
    <n v="1839"/>
    <n v="2"/>
    <n v="3"/>
    <n v="2"/>
    <n v="2"/>
    <n v="257500"/>
    <s v="TA"/>
    <x v="6"/>
  </r>
  <r>
    <n v="7259"/>
    <n v="6"/>
    <n v="8"/>
    <n v="1945"/>
    <n v="2002"/>
    <n v="2320"/>
    <n v="2"/>
    <n v="3"/>
    <n v="1"/>
    <n v="1"/>
    <n v="259500"/>
    <s v="TA"/>
    <x v="6"/>
  </r>
  <r>
    <n v="12392"/>
    <n v="7"/>
    <n v="9"/>
    <n v="1950"/>
    <n v="2000"/>
    <n v="2161"/>
    <n v="2"/>
    <n v="3"/>
    <n v="2"/>
    <n v="2"/>
    <n v="263400"/>
    <s v="Gd"/>
    <x v="6"/>
  </r>
  <r>
    <n v="9042"/>
    <n v="7"/>
    <n v="9"/>
    <n v="1941"/>
    <n v="2006"/>
    <n v="2340"/>
    <n v="2"/>
    <n v="4"/>
    <n v="2"/>
    <n v="1"/>
    <n v="266500"/>
    <s v="Gd"/>
    <x v="6"/>
  </r>
  <r>
    <n v="3842"/>
    <n v="8"/>
    <n v="5"/>
    <n v="2004"/>
    <n v="2005"/>
    <n v="1646"/>
    <n v="2"/>
    <n v="2"/>
    <n v="1"/>
    <n v="2"/>
    <n v="275000"/>
    <s v="TA"/>
    <x v="6"/>
  </r>
  <r>
    <n v="15602"/>
    <n v="7"/>
    <n v="8"/>
    <n v="1959"/>
    <n v="1997"/>
    <n v="1801"/>
    <n v="2"/>
    <n v="1"/>
    <n v="2"/>
    <n v="2"/>
    <n v="289000"/>
    <s v="TA"/>
    <x v="6"/>
  </r>
  <r>
    <n v="3843"/>
    <n v="8"/>
    <n v="5"/>
    <n v="2007"/>
    <n v="2008"/>
    <n v="1648"/>
    <n v="2"/>
    <n v="2"/>
    <n v="1"/>
    <n v="2"/>
    <n v="294464"/>
    <s v="TA"/>
    <x v="6"/>
  </r>
  <r>
    <n v="3842"/>
    <n v="8"/>
    <n v="5"/>
    <n v="2004"/>
    <n v="2005"/>
    <n v="1646"/>
    <n v="2"/>
    <n v="2"/>
    <n v="1"/>
    <n v="2"/>
    <n v="300000"/>
    <s v="TA"/>
    <x v="6"/>
  </r>
  <r>
    <n v="15660"/>
    <n v="7"/>
    <n v="9"/>
    <n v="1939"/>
    <n v="2006"/>
    <n v="1954"/>
    <n v="1"/>
    <n v="3"/>
    <n v="2"/>
    <n v="2"/>
    <n v="311500"/>
    <s v="Gd"/>
    <x v="6"/>
  </r>
  <r>
    <n v="17597"/>
    <n v="7"/>
    <n v="9"/>
    <n v="1971"/>
    <n v="2009"/>
    <n v="2365"/>
    <n v="2"/>
    <n v="3"/>
    <n v="2"/>
    <n v="2"/>
    <n v="315000"/>
    <s v="Gd"/>
    <x v="6"/>
  </r>
  <r>
    <n v="10570"/>
    <n v="8"/>
    <n v="8"/>
    <n v="1932"/>
    <n v="1994"/>
    <n v="2727"/>
    <n v="2"/>
    <n v="3"/>
    <n v="2"/>
    <n v="2"/>
    <n v="315000"/>
    <s v="TA"/>
    <x v="6"/>
  </r>
  <r>
    <n v="18044"/>
    <n v="8"/>
    <n v="5"/>
    <n v="1986"/>
    <n v="1986"/>
    <n v="2726"/>
    <n v="2"/>
    <n v="2"/>
    <n v="1"/>
    <n v="2"/>
    <n v="315000"/>
    <s v="TA"/>
    <x v="6"/>
  </r>
  <r>
    <n v="17500"/>
    <n v="7"/>
    <n v="8"/>
    <n v="1959"/>
    <n v="2002"/>
    <n v="1902"/>
    <n v="2"/>
    <n v="3"/>
    <n v="2"/>
    <n v="2"/>
    <n v="335000"/>
    <s v="Gd"/>
    <x v="6"/>
  </r>
  <r>
    <n v="12168"/>
    <n v="8"/>
    <n v="6"/>
    <n v="1934"/>
    <n v="1998"/>
    <n v="3194"/>
    <n v="2"/>
    <n v="4"/>
    <n v="2"/>
    <n v="2"/>
    <n v="359100"/>
    <s v="TA"/>
    <x v="6"/>
  </r>
  <r>
    <n v="5568"/>
    <n v="8"/>
    <n v="5"/>
    <n v="2006"/>
    <n v="2007"/>
    <n v="1625"/>
    <n v="2"/>
    <n v="2"/>
    <n v="1"/>
    <n v="2"/>
    <n v="375000"/>
    <s v="TA"/>
    <x v="6"/>
  </r>
  <r>
    <n v="5748"/>
    <n v="8"/>
    <n v="5"/>
    <n v="2005"/>
    <n v="2006"/>
    <n v="1778"/>
    <n v="2"/>
    <n v="2"/>
    <n v="1"/>
    <n v="2"/>
    <n v="375000"/>
    <s v="TA"/>
    <x v="6"/>
  </r>
  <r>
    <n v="14100"/>
    <n v="8"/>
    <n v="9"/>
    <n v="1935"/>
    <n v="1997"/>
    <n v="3447"/>
    <n v="3"/>
    <n v="4"/>
    <n v="2"/>
    <n v="3"/>
    <n v="381000"/>
    <s v="Gd"/>
    <x v="6"/>
  </r>
  <r>
    <n v="5587"/>
    <n v="8"/>
    <n v="5"/>
    <n v="2008"/>
    <n v="2008"/>
    <n v="1652"/>
    <n v="2"/>
    <n v="2"/>
    <n v="1"/>
    <n v="2"/>
    <n v="392500"/>
    <s v="TA"/>
    <x v="6"/>
  </r>
  <r>
    <n v="8088"/>
    <n v="2"/>
    <n v="3"/>
    <n v="1922"/>
    <n v="1955"/>
    <n v="498"/>
    <n v="1"/>
    <n v="1"/>
    <n v="0"/>
    <n v="1"/>
    <n v="35000"/>
    <s v="TA"/>
    <x v="7"/>
  </r>
  <r>
    <n v="8212"/>
    <n v="3"/>
    <n v="3"/>
    <n v="1914"/>
    <n v="1950"/>
    <n v="864"/>
    <n v="1"/>
    <n v="2"/>
    <n v="0"/>
    <n v="1"/>
    <n v="58500"/>
    <s v="Fa"/>
    <x v="7"/>
  </r>
  <r>
    <n v="9571"/>
    <n v="5"/>
    <n v="3"/>
    <n v="1958"/>
    <n v="1958"/>
    <n v="1276"/>
    <n v="1"/>
    <n v="3"/>
    <n v="0"/>
    <n v="1"/>
    <n v="60000"/>
    <s v="Fa"/>
    <x v="7"/>
  </r>
  <r>
    <n v="10020"/>
    <n v="1"/>
    <n v="1"/>
    <n v="1922"/>
    <n v="1950"/>
    <n v="904"/>
    <n v="0"/>
    <n v="1"/>
    <n v="0"/>
    <n v="0"/>
    <n v="61000"/>
    <s v="Fa"/>
    <x v="7"/>
  </r>
  <r>
    <n v="6882"/>
    <n v="4"/>
    <n v="3"/>
    <n v="1955"/>
    <n v="1955"/>
    <n v="1152"/>
    <n v="2"/>
    <n v="2"/>
    <n v="0"/>
    <n v="0"/>
    <n v="61500"/>
    <s v="TA"/>
    <x v="7"/>
  </r>
  <r>
    <n v="9780"/>
    <n v="5"/>
    <n v="3"/>
    <n v="1934"/>
    <n v="1950"/>
    <n v="1112"/>
    <n v="2"/>
    <n v="4"/>
    <n v="0"/>
    <n v="1"/>
    <n v="63000"/>
    <s v="TA"/>
    <x v="7"/>
  </r>
  <r>
    <n v="11792"/>
    <n v="4"/>
    <n v="5"/>
    <n v="1948"/>
    <n v="1950"/>
    <n v="1120"/>
    <n v="1"/>
    <n v="2"/>
    <n v="0"/>
    <n v="2"/>
    <n v="64000"/>
    <s v="TA"/>
    <x v="7"/>
  </r>
  <r>
    <n v="8248"/>
    <n v="3"/>
    <n v="3"/>
    <n v="1914"/>
    <n v="1950"/>
    <n v="864"/>
    <n v="1"/>
    <n v="2"/>
    <n v="0"/>
    <n v="0"/>
    <n v="67000"/>
    <s v="TA"/>
    <x v="7"/>
  </r>
  <r>
    <n v="9600"/>
    <n v="6"/>
    <n v="5"/>
    <n v="1924"/>
    <n v="1950"/>
    <n v="1096"/>
    <n v="1"/>
    <n v="2"/>
    <n v="0"/>
    <n v="0"/>
    <n v="79000"/>
    <s v="TA"/>
    <x v="7"/>
  </r>
  <r>
    <n v="4270"/>
    <n v="3"/>
    <n v="6"/>
    <n v="1931"/>
    <n v="2006"/>
    <n v="774"/>
    <n v="1"/>
    <n v="3"/>
    <n v="0"/>
    <n v="0"/>
    <n v="79000"/>
    <s v="TA"/>
    <x v="7"/>
  </r>
  <r>
    <n v="8172"/>
    <n v="4"/>
    <n v="5"/>
    <n v="1955"/>
    <n v="1955"/>
    <n v="864"/>
    <n v="1"/>
    <n v="3"/>
    <n v="0"/>
    <n v="2"/>
    <n v="79275"/>
    <s v="TA"/>
    <x v="7"/>
  </r>
  <r>
    <n v="12180"/>
    <n v="4"/>
    <n v="4"/>
    <n v="1941"/>
    <n v="1950"/>
    <n v="924"/>
    <n v="1"/>
    <n v="2"/>
    <n v="0"/>
    <n v="1"/>
    <n v="80000"/>
    <s v="Fa"/>
    <x v="7"/>
  </r>
  <r>
    <n v="11515"/>
    <n v="4"/>
    <n v="5"/>
    <n v="1958"/>
    <n v="1994"/>
    <n v="943"/>
    <n v="1"/>
    <n v="3"/>
    <n v="0"/>
    <n v="1"/>
    <n v="80000"/>
    <s v="TA"/>
    <x v="7"/>
  </r>
  <r>
    <n v="8410"/>
    <n v="5"/>
    <n v="3"/>
    <n v="1910"/>
    <n v="1996"/>
    <n v="1184"/>
    <n v="1"/>
    <n v="5"/>
    <n v="0"/>
    <n v="0"/>
    <n v="81000"/>
    <s v="Fa"/>
    <x v="7"/>
  </r>
  <r>
    <n v="10206"/>
    <n v="3"/>
    <n v="3"/>
    <n v="1952"/>
    <n v="1952"/>
    <n v="944"/>
    <n v="1"/>
    <n v="2"/>
    <n v="0"/>
    <n v="2"/>
    <n v="82000"/>
    <s v="TA"/>
    <x v="7"/>
  </r>
  <r>
    <n v="6040"/>
    <n v="4"/>
    <n v="5"/>
    <n v="1955"/>
    <n v="1955"/>
    <n v="1152"/>
    <n v="2"/>
    <n v="2"/>
    <n v="0"/>
    <n v="0"/>
    <n v="82000"/>
    <s v="TA"/>
    <x v="7"/>
  </r>
  <r>
    <n v="6012"/>
    <n v="4"/>
    <n v="5"/>
    <n v="1955"/>
    <n v="1955"/>
    <n v="1152"/>
    <n v="2"/>
    <n v="2"/>
    <n v="0"/>
    <n v="0"/>
    <n v="82000"/>
    <s v="Fa"/>
    <x v="7"/>
  </r>
  <r>
    <n v="12342"/>
    <n v="4"/>
    <n v="5"/>
    <n v="1940"/>
    <n v="1950"/>
    <n v="861"/>
    <n v="1"/>
    <n v="1"/>
    <n v="0"/>
    <n v="2"/>
    <n v="82500"/>
    <s v="TA"/>
    <x v="7"/>
  </r>
  <r>
    <n v="6845"/>
    <n v="4"/>
    <n v="5"/>
    <n v="1955"/>
    <n v="1955"/>
    <n v="1152"/>
    <n v="2"/>
    <n v="2"/>
    <n v="0"/>
    <n v="0"/>
    <n v="82500"/>
    <s v="TA"/>
    <x v="7"/>
  </r>
  <r>
    <n v="10625"/>
    <n v="5"/>
    <n v="5"/>
    <n v="1920"/>
    <n v="1950"/>
    <n v="835"/>
    <n v="1"/>
    <n v="2"/>
    <n v="0"/>
    <n v="1"/>
    <n v="83000"/>
    <s v="TA"/>
    <x v="7"/>
  </r>
  <r>
    <n v="8248"/>
    <n v="4"/>
    <n v="4"/>
    <n v="1922"/>
    <n v="1950"/>
    <n v="1414"/>
    <n v="1"/>
    <n v="3"/>
    <n v="1"/>
    <n v="0"/>
    <n v="83000"/>
    <s v="TA"/>
    <x v="7"/>
  </r>
  <r>
    <n v="11500"/>
    <n v="4"/>
    <n v="3"/>
    <n v="1957"/>
    <n v="1957"/>
    <n v="845"/>
    <n v="1"/>
    <n v="3"/>
    <n v="0"/>
    <n v="1"/>
    <n v="84000"/>
    <s v="Gd"/>
    <x v="7"/>
  </r>
  <r>
    <n v="11100"/>
    <n v="4"/>
    <n v="7"/>
    <n v="1946"/>
    <n v="2006"/>
    <n v="930"/>
    <n v="1"/>
    <n v="2"/>
    <n v="0"/>
    <n v="1"/>
    <n v="84900"/>
    <s v="TA"/>
    <x v="7"/>
  </r>
  <r>
    <n v="8777"/>
    <n v="3"/>
    <n v="6"/>
    <n v="1945"/>
    <n v="2007"/>
    <n v="640"/>
    <n v="1"/>
    <n v="2"/>
    <n v="0"/>
    <n v="1"/>
    <n v="84900"/>
    <s v="Gd"/>
    <x v="7"/>
  </r>
  <r>
    <n v="6410"/>
    <n v="4"/>
    <n v="5"/>
    <n v="1959"/>
    <n v="1959"/>
    <n v="876"/>
    <n v="1"/>
    <n v="3"/>
    <n v="0"/>
    <n v="1"/>
    <n v="85000"/>
    <s v="TA"/>
    <x v="7"/>
  </r>
  <r>
    <n v="8777"/>
    <n v="5"/>
    <n v="7"/>
    <n v="1910"/>
    <n v="1950"/>
    <n v="796"/>
    <n v="1"/>
    <n v="2"/>
    <n v="0"/>
    <n v="0"/>
    <n v="85000"/>
    <s v="TA"/>
    <x v="7"/>
  </r>
  <r>
    <n v="9098"/>
    <n v="4"/>
    <n v="7"/>
    <n v="1920"/>
    <n v="2002"/>
    <n v="605"/>
    <n v="1"/>
    <n v="2"/>
    <n v="0"/>
    <n v="0"/>
    <n v="86000"/>
    <s v="TA"/>
    <x v="7"/>
  </r>
  <r>
    <n v="6410"/>
    <n v="4"/>
    <n v="5"/>
    <n v="1958"/>
    <n v="1958"/>
    <n v="960"/>
    <n v="1"/>
    <n v="3"/>
    <n v="0"/>
    <n v="0"/>
    <n v="90000"/>
    <s v="TA"/>
    <x v="7"/>
  </r>
  <r>
    <n v="7585"/>
    <n v="5"/>
    <n v="3"/>
    <n v="1948"/>
    <n v="1950"/>
    <n v="1456"/>
    <n v="1"/>
    <n v="4"/>
    <n v="1"/>
    <n v="1"/>
    <n v="91500"/>
    <s v="TA"/>
    <x v="7"/>
  </r>
  <r>
    <n v="6931"/>
    <n v="4"/>
    <n v="5"/>
    <n v="1955"/>
    <n v="1955"/>
    <n v="784"/>
    <n v="1"/>
    <n v="2"/>
    <n v="0"/>
    <n v="0"/>
    <n v="91900"/>
    <s v="TA"/>
    <x v="7"/>
  </r>
  <r>
    <n v="7822"/>
    <n v="6"/>
    <n v="3"/>
    <n v="1915"/>
    <n v="1950"/>
    <n v="1338"/>
    <n v="2"/>
    <n v="3"/>
    <n v="0"/>
    <n v="2"/>
    <n v="92000"/>
    <s v="Fa"/>
    <x v="7"/>
  </r>
  <r>
    <n v="8335"/>
    <n v="5"/>
    <n v="5"/>
    <n v="1954"/>
    <n v="1954"/>
    <n v="1124"/>
    <n v="1"/>
    <n v="3"/>
    <n v="1"/>
    <n v="0"/>
    <n v="93000"/>
    <s v="TA"/>
    <x v="7"/>
  </r>
  <r>
    <n v="10921"/>
    <n v="4"/>
    <n v="5"/>
    <n v="1965"/>
    <n v="1965"/>
    <n v="960"/>
    <n v="1"/>
    <n v="3"/>
    <n v="0"/>
    <n v="1"/>
    <n v="94750"/>
    <s v="TA"/>
    <x v="7"/>
  </r>
  <r>
    <n v="9084"/>
    <n v="5"/>
    <n v="6"/>
    <n v="1941"/>
    <n v="1950"/>
    <n v="1111"/>
    <n v="1"/>
    <n v="3"/>
    <n v="0"/>
    <n v="1"/>
    <n v="95000"/>
    <s v="TA"/>
    <x v="7"/>
  </r>
  <r>
    <n v="8050"/>
    <n v="5"/>
    <n v="8"/>
    <n v="1947"/>
    <n v="1993"/>
    <n v="1137"/>
    <n v="1"/>
    <n v="4"/>
    <n v="0"/>
    <n v="0"/>
    <n v="96000"/>
    <s v="Gd"/>
    <x v="7"/>
  </r>
  <r>
    <n v="7550"/>
    <n v="4"/>
    <n v="5"/>
    <n v="1920"/>
    <n v="1950"/>
    <n v="1362"/>
    <n v="2"/>
    <n v="4"/>
    <n v="0"/>
    <n v="1"/>
    <n v="96000"/>
    <s v="Fa"/>
    <x v="7"/>
  </r>
  <r>
    <n v="6956"/>
    <n v="4"/>
    <n v="7"/>
    <n v="1948"/>
    <n v="1950"/>
    <n v="936"/>
    <n v="1"/>
    <n v="3"/>
    <n v="0"/>
    <n v="1"/>
    <n v="97900"/>
    <s v="Gd"/>
    <x v="7"/>
  </r>
  <r>
    <n v="8405"/>
    <n v="4"/>
    <n v="3"/>
    <n v="1945"/>
    <n v="1950"/>
    <n v="1529"/>
    <n v="2"/>
    <n v="4"/>
    <n v="0"/>
    <n v="1"/>
    <n v="98000"/>
    <s v="TA"/>
    <x v="7"/>
  </r>
  <r>
    <n v="5604"/>
    <n v="5"/>
    <n v="6"/>
    <n v="1925"/>
    <n v="1950"/>
    <n v="864"/>
    <n v="1"/>
    <n v="2"/>
    <n v="0"/>
    <n v="0"/>
    <n v="98000"/>
    <s v="TA"/>
    <x v="7"/>
  </r>
  <r>
    <n v="8777"/>
    <n v="4"/>
    <n v="6"/>
    <n v="1910"/>
    <n v="2000"/>
    <n v="1436"/>
    <n v="2"/>
    <n v="3"/>
    <n v="0"/>
    <n v="2"/>
    <n v="98000"/>
    <s v="Gd"/>
    <x v="7"/>
  </r>
  <r>
    <n v="8741"/>
    <n v="5"/>
    <n v="6"/>
    <n v="1946"/>
    <n v="1950"/>
    <n v="1195"/>
    <n v="2"/>
    <n v="4"/>
    <n v="0"/>
    <n v="0"/>
    <n v="98500"/>
    <s v="TA"/>
    <x v="7"/>
  </r>
  <r>
    <n v="9520"/>
    <n v="4"/>
    <n v="5"/>
    <n v="1953"/>
    <n v="1953"/>
    <n v="930"/>
    <n v="1"/>
    <n v="2"/>
    <n v="0"/>
    <n v="1"/>
    <n v="99000"/>
    <s v="TA"/>
    <x v="7"/>
  </r>
  <r>
    <n v="9350"/>
    <n v="5"/>
    <n v="5"/>
    <n v="1975"/>
    <n v="1975"/>
    <n v="864"/>
    <n v="1"/>
    <n v="2"/>
    <n v="0"/>
    <n v="0"/>
    <n v="99600"/>
    <s v="TA"/>
    <x v="7"/>
  </r>
  <r>
    <n v="4060"/>
    <n v="5"/>
    <n v="8"/>
    <n v="1922"/>
    <n v="1950"/>
    <n v="864"/>
    <n v="1"/>
    <n v="2"/>
    <n v="0"/>
    <n v="0"/>
    <n v="99900"/>
    <s v="TA"/>
    <x v="7"/>
  </r>
  <r>
    <n v="9825"/>
    <n v="5"/>
    <n v="5"/>
    <n v="1965"/>
    <n v="1965"/>
    <n v="1664"/>
    <n v="2"/>
    <n v="4"/>
    <n v="0"/>
    <n v="0"/>
    <n v="100000"/>
    <s v="TA"/>
    <x v="7"/>
  </r>
  <r>
    <n v="8877"/>
    <n v="4"/>
    <n v="6"/>
    <n v="1938"/>
    <n v="1958"/>
    <n v="816"/>
    <n v="1"/>
    <n v="2"/>
    <n v="1"/>
    <n v="1"/>
    <n v="100000"/>
    <s v="TA"/>
    <x v="7"/>
  </r>
  <r>
    <n v="7692"/>
    <n v="4"/>
    <n v="6"/>
    <n v="1954"/>
    <n v="1954"/>
    <n v="1204"/>
    <n v="1"/>
    <n v="3"/>
    <n v="0"/>
    <n v="1"/>
    <n v="100000"/>
    <s v="TA"/>
    <x v="7"/>
  </r>
  <r>
    <n v="8877"/>
    <n v="4"/>
    <n v="5"/>
    <n v="1951"/>
    <n v="1951"/>
    <n v="1220"/>
    <n v="1"/>
    <n v="2"/>
    <n v="0"/>
    <n v="2"/>
    <n v="102000"/>
    <s v="TA"/>
    <x v="7"/>
  </r>
  <r>
    <n v="11767"/>
    <n v="5"/>
    <n v="5"/>
    <n v="1956"/>
    <n v="1956"/>
    <n v="1560"/>
    <n v="1"/>
    <n v="2"/>
    <n v="1"/>
    <n v="1"/>
    <n v="103500"/>
    <s v="TA"/>
    <x v="7"/>
  </r>
  <r>
    <n v="6629"/>
    <n v="6"/>
    <n v="6"/>
    <n v="1925"/>
    <n v="1950"/>
    <n v="1369"/>
    <n v="2"/>
    <n v="3"/>
    <n v="0"/>
    <n v="1"/>
    <n v="103600"/>
    <s v="Gd"/>
    <x v="7"/>
  </r>
  <r>
    <n v="9738"/>
    <n v="5"/>
    <n v="7"/>
    <n v="1924"/>
    <n v="1950"/>
    <n v="1221"/>
    <n v="1"/>
    <n v="4"/>
    <n v="0"/>
    <n v="1"/>
    <n v="104900"/>
    <s v="Gd"/>
    <x v="7"/>
  </r>
  <r>
    <n v="9060"/>
    <n v="6"/>
    <n v="5"/>
    <n v="1939"/>
    <n v="1950"/>
    <n v="1258"/>
    <n v="1"/>
    <n v="2"/>
    <n v="0"/>
    <n v="1"/>
    <n v="105000"/>
    <s v="TA"/>
    <x v="7"/>
  </r>
  <r>
    <n v="7819"/>
    <n v="6"/>
    <n v="5"/>
    <n v="1976"/>
    <n v="1976"/>
    <n v="1117"/>
    <n v="1"/>
    <n v="3"/>
    <n v="1"/>
    <n v="2"/>
    <n v="107000"/>
    <s v="TA"/>
    <x v="7"/>
  </r>
  <r>
    <n v="8707"/>
    <n v="4"/>
    <n v="5"/>
    <n v="1924"/>
    <n v="1950"/>
    <n v="1669"/>
    <n v="1"/>
    <n v="4"/>
    <n v="0"/>
    <n v="1"/>
    <n v="107000"/>
    <s v="TA"/>
    <x v="7"/>
  </r>
  <r>
    <n v="7000"/>
    <n v="5"/>
    <n v="7"/>
    <n v="1910"/>
    <n v="1991"/>
    <n v="1347"/>
    <n v="1"/>
    <n v="3"/>
    <n v="0"/>
    <n v="0"/>
    <n v="107500"/>
    <s v="TA"/>
    <x v="7"/>
  </r>
  <r>
    <n v="9084"/>
    <n v="4"/>
    <n v="5"/>
    <n v="1940"/>
    <n v="1950"/>
    <n v="1510"/>
    <n v="1"/>
    <n v="4"/>
    <n v="1"/>
    <n v="1"/>
    <n v="108000"/>
    <s v="TA"/>
    <x v="7"/>
  </r>
  <r>
    <n v="8777"/>
    <n v="4"/>
    <n v="5"/>
    <n v="1949"/>
    <n v="2003"/>
    <n v="1126"/>
    <n v="2"/>
    <n v="2"/>
    <n v="0"/>
    <n v="2"/>
    <n v="108000"/>
    <s v="TA"/>
    <x v="7"/>
  </r>
  <r>
    <n v="13907"/>
    <n v="5"/>
    <n v="6"/>
    <n v="1940"/>
    <n v="1969"/>
    <n v="996"/>
    <n v="1"/>
    <n v="3"/>
    <n v="1"/>
    <n v="0"/>
    <n v="108000"/>
    <s v="TA"/>
    <x v="7"/>
  </r>
  <r>
    <n v="5142"/>
    <n v="4"/>
    <n v="7"/>
    <n v="1923"/>
    <n v="2008"/>
    <n v="1292"/>
    <n v="1"/>
    <n v="3"/>
    <n v="0"/>
    <n v="1"/>
    <n v="108000"/>
    <s v="TA"/>
    <x v="7"/>
  </r>
  <r>
    <n v="10042"/>
    <n v="6"/>
    <n v="8"/>
    <n v="1920"/>
    <n v="1995"/>
    <n v="865"/>
    <n v="1"/>
    <n v="2"/>
    <n v="1"/>
    <n v="1"/>
    <n v="108500"/>
    <s v="TA"/>
    <x v="7"/>
  </r>
  <r>
    <n v="17808"/>
    <n v="4"/>
    <n v="5"/>
    <n v="1946"/>
    <n v="1950"/>
    <n v="1242"/>
    <n v="1"/>
    <n v="2"/>
    <n v="0"/>
    <n v="1"/>
    <n v="109900"/>
    <s v="TA"/>
    <x v="7"/>
  </r>
  <r>
    <n v="12354"/>
    <n v="6"/>
    <n v="8"/>
    <n v="1920"/>
    <n v="2000"/>
    <n v="1196"/>
    <n v="1"/>
    <n v="3"/>
    <n v="0"/>
    <n v="2"/>
    <n v="110000"/>
    <s v="TA"/>
    <x v="7"/>
  </r>
  <r>
    <n v="8308"/>
    <n v="4"/>
    <n v="6"/>
    <n v="1963"/>
    <n v="1963"/>
    <n v="1088"/>
    <n v="1"/>
    <n v="2"/>
    <n v="0"/>
    <n v="2"/>
    <n v="110000"/>
    <s v="Gd"/>
    <x v="7"/>
  </r>
  <r>
    <n v="8240"/>
    <n v="6"/>
    <n v="6"/>
    <n v="1960"/>
    <n v="1960"/>
    <n v="1179"/>
    <n v="1"/>
    <n v="2"/>
    <n v="0"/>
    <n v="2"/>
    <n v="110000"/>
    <s v="TA"/>
    <x v="7"/>
  </r>
  <r>
    <n v="9450"/>
    <n v="4"/>
    <n v="5"/>
    <n v="1954"/>
    <n v="1954"/>
    <n v="894"/>
    <n v="1"/>
    <n v="3"/>
    <n v="0"/>
    <n v="2"/>
    <n v="110000"/>
    <s v="TA"/>
    <x v="7"/>
  </r>
  <r>
    <n v="10215"/>
    <n v="4"/>
    <n v="5"/>
    <n v="1954"/>
    <n v="1954"/>
    <n v="948"/>
    <n v="1"/>
    <n v="3"/>
    <n v="0"/>
    <n v="1"/>
    <n v="111000"/>
    <s v="TA"/>
    <x v="7"/>
  </r>
  <r>
    <n v="8926"/>
    <n v="4"/>
    <n v="3"/>
    <n v="1956"/>
    <n v="1956"/>
    <n v="960"/>
    <n v="1"/>
    <n v="3"/>
    <n v="0"/>
    <n v="1"/>
    <n v="112000"/>
    <s v="TA"/>
    <x v="7"/>
  </r>
  <r>
    <n v="11767"/>
    <n v="4"/>
    <n v="7"/>
    <n v="1910"/>
    <n v="2000"/>
    <n v="1346"/>
    <n v="1"/>
    <n v="2"/>
    <n v="0"/>
    <n v="1"/>
    <n v="112000"/>
    <s v="TA"/>
    <x v="7"/>
  </r>
  <r>
    <n v="8741"/>
    <n v="6"/>
    <n v="4"/>
    <n v="1945"/>
    <n v="1950"/>
    <n v="1487"/>
    <n v="1"/>
    <n v="3"/>
    <n v="1"/>
    <n v="1"/>
    <n v="113000"/>
    <s v="TA"/>
    <x v="7"/>
  </r>
  <r>
    <n v="9340"/>
    <n v="4"/>
    <n v="6"/>
    <n v="1941"/>
    <n v="1950"/>
    <n v="672"/>
    <n v="1"/>
    <n v="2"/>
    <n v="0"/>
    <n v="1"/>
    <n v="113000"/>
    <s v="TA"/>
    <x v="7"/>
  </r>
  <r>
    <n v="11200"/>
    <n v="5"/>
    <n v="3"/>
    <n v="1964"/>
    <n v="1964"/>
    <n v="1298"/>
    <n v="2"/>
    <n v="3"/>
    <n v="0"/>
    <n v="2"/>
    <n v="114000"/>
    <s v="Fa"/>
    <x v="7"/>
  </r>
  <r>
    <n v="8172"/>
    <n v="5"/>
    <n v="7"/>
    <n v="1955"/>
    <n v="1990"/>
    <n v="864"/>
    <n v="1"/>
    <n v="2"/>
    <n v="0"/>
    <n v="2"/>
    <n v="115000"/>
    <s v="TA"/>
    <x v="7"/>
  </r>
  <r>
    <n v="8248"/>
    <n v="5"/>
    <n v="7"/>
    <n v="1918"/>
    <n v="1950"/>
    <n v="1250"/>
    <n v="1"/>
    <n v="3"/>
    <n v="0"/>
    <n v="1"/>
    <n v="116000"/>
    <s v="TA"/>
    <x v="7"/>
  </r>
  <r>
    <n v="10998"/>
    <n v="5"/>
    <n v="5"/>
    <n v="1941"/>
    <n v="1960"/>
    <n v="1604"/>
    <n v="2"/>
    <n v="3"/>
    <n v="0"/>
    <n v="2"/>
    <n v="117000"/>
    <s v="TA"/>
    <x v="7"/>
  </r>
  <r>
    <n v="8050"/>
    <n v="6"/>
    <n v="5"/>
    <n v="2002"/>
    <n v="2002"/>
    <n v="914"/>
    <n v="1"/>
    <n v="2"/>
    <n v="0"/>
    <n v="0"/>
    <n v="117250"/>
    <s v="TA"/>
    <x v="7"/>
  </r>
  <r>
    <n v="9405"/>
    <n v="5"/>
    <n v="9"/>
    <n v="1947"/>
    <n v="2008"/>
    <n v="698"/>
    <n v="1"/>
    <n v="2"/>
    <n v="0"/>
    <n v="0"/>
    <n v="118000"/>
    <s v="Ex"/>
    <x v="7"/>
  </r>
  <r>
    <n v="12108"/>
    <n v="4"/>
    <n v="4"/>
    <n v="1955"/>
    <n v="1955"/>
    <n v="1440"/>
    <n v="2"/>
    <n v="4"/>
    <n v="0"/>
    <n v="0"/>
    <n v="118000"/>
    <s v="TA"/>
    <x v="7"/>
  </r>
  <r>
    <n v="9825"/>
    <n v="5"/>
    <n v="5"/>
    <n v="1967"/>
    <n v="1967"/>
    <n v="936"/>
    <n v="1"/>
    <n v="2"/>
    <n v="1"/>
    <n v="1"/>
    <n v="118500"/>
    <s v="TA"/>
    <x v="7"/>
  </r>
  <r>
    <n v="11841"/>
    <n v="6"/>
    <n v="5"/>
    <n v="1990"/>
    <n v="1990"/>
    <n v="816"/>
    <n v="1"/>
    <n v="3"/>
    <n v="0"/>
    <n v="0"/>
    <n v="118500"/>
    <s v="Gd"/>
    <x v="7"/>
  </r>
  <r>
    <n v="8405"/>
    <n v="5"/>
    <n v="8"/>
    <n v="1900"/>
    <n v="1950"/>
    <n v="1367"/>
    <n v="1"/>
    <n v="4"/>
    <n v="0"/>
    <n v="1"/>
    <n v="119000"/>
    <s v="TA"/>
    <x v="7"/>
  </r>
  <r>
    <n v="8190"/>
    <n v="4"/>
    <n v="6"/>
    <n v="1954"/>
    <n v="1954"/>
    <n v="948"/>
    <n v="1"/>
    <n v="3"/>
    <n v="1"/>
    <n v="1"/>
    <n v="119000"/>
    <s v="TA"/>
    <x v="7"/>
  </r>
  <r>
    <n v="10926"/>
    <n v="5"/>
    <n v="5"/>
    <n v="1959"/>
    <n v="1959"/>
    <n v="1678"/>
    <n v="2"/>
    <n v="6"/>
    <n v="0"/>
    <n v="0"/>
    <n v="119900"/>
    <s v="TA"/>
    <x v="7"/>
  </r>
  <r>
    <n v="16133"/>
    <n v="5"/>
    <n v="4"/>
    <n v="1969"/>
    <n v="1969"/>
    <n v="1176"/>
    <n v="1"/>
    <n v="2"/>
    <n v="0"/>
    <n v="1"/>
    <n v="119900"/>
    <s v="TA"/>
    <x v="7"/>
  </r>
  <r>
    <n v="11767"/>
    <n v="5"/>
    <n v="5"/>
    <n v="1950"/>
    <n v="1950"/>
    <n v="1368"/>
    <n v="1"/>
    <n v="3"/>
    <n v="0"/>
    <n v="1"/>
    <n v="120000"/>
    <s v="TA"/>
    <x v="7"/>
  </r>
  <r>
    <n v="12180"/>
    <n v="5"/>
    <n v="7"/>
    <n v="1938"/>
    <n v="2007"/>
    <n v="1053"/>
    <n v="1"/>
    <n v="2"/>
    <n v="0"/>
    <n v="0"/>
    <n v="120000"/>
    <s v="TA"/>
    <x v="7"/>
  </r>
  <r>
    <n v="9060"/>
    <n v="5"/>
    <n v="6"/>
    <n v="1957"/>
    <n v="2006"/>
    <n v="1340"/>
    <n v="1"/>
    <n v="3"/>
    <n v="1"/>
    <n v="1"/>
    <n v="120000"/>
    <s v="TA"/>
    <x v="7"/>
  </r>
  <r>
    <n v="11388"/>
    <n v="4"/>
    <n v="7"/>
    <n v="1910"/>
    <n v="1993"/>
    <n v="1273"/>
    <n v="1"/>
    <n v="3"/>
    <n v="0"/>
    <n v="1"/>
    <n v="121000"/>
    <s v="TA"/>
    <x v="7"/>
  </r>
  <r>
    <n v="9571"/>
    <n v="5"/>
    <n v="5"/>
    <n v="1956"/>
    <n v="1956"/>
    <n v="1073"/>
    <n v="1"/>
    <n v="2"/>
    <n v="0"/>
    <n v="1"/>
    <n v="121500"/>
    <s v="TA"/>
    <x v="7"/>
  </r>
  <r>
    <n v="15635"/>
    <n v="4"/>
    <n v="5"/>
    <n v="1954"/>
    <n v="1954"/>
    <n v="1383"/>
    <n v="1"/>
    <n v="2"/>
    <n v="0"/>
    <n v="2"/>
    <n v="122000"/>
    <s v="TA"/>
    <x v="7"/>
  </r>
  <r>
    <n v="8212"/>
    <n v="5"/>
    <n v="6"/>
    <n v="1941"/>
    <n v="1950"/>
    <n v="1298"/>
    <n v="1"/>
    <n v="3"/>
    <n v="2"/>
    <n v="1"/>
    <n v="122000"/>
    <s v="TA"/>
    <x v="7"/>
  </r>
  <r>
    <n v="16287"/>
    <n v="5"/>
    <n v="6"/>
    <n v="1925"/>
    <n v="1950"/>
    <n v="1351"/>
    <n v="1"/>
    <n v="3"/>
    <n v="1"/>
    <n v="2"/>
    <n v="122000"/>
    <s v="Gd"/>
    <x v="7"/>
  </r>
  <r>
    <n v="9825"/>
    <n v="5"/>
    <n v="5"/>
    <n v="1966"/>
    <n v="1966"/>
    <n v="1092"/>
    <n v="1"/>
    <n v="3"/>
    <n v="0"/>
    <n v="1"/>
    <n v="123000"/>
    <s v="TA"/>
    <x v="7"/>
  </r>
  <r>
    <n v="6420"/>
    <n v="5"/>
    <n v="7"/>
    <n v="1952"/>
    <n v="1952"/>
    <n v="1148"/>
    <n v="1"/>
    <n v="2"/>
    <n v="0"/>
    <n v="1"/>
    <n v="123500"/>
    <s v="TA"/>
    <x v="7"/>
  </r>
  <r>
    <n v="18600"/>
    <n v="3"/>
    <n v="4"/>
    <n v="1938"/>
    <n v="1990"/>
    <n v="1610"/>
    <n v="2"/>
    <n v="4"/>
    <n v="1"/>
    <n v="1"/>
    <n v="124000"/>
    <s v="TA"/>
    <x v="7"/>
  </r>
  <r>
    <n v="7440"/>
    <n v="5"/>
    <n v="6"/>
    <n v="1954"/>
    <n v="1954"/>
    <n v="1089"/>
    <n v="1"/>
    <n v="3"/>
    <n v="1"/>
    <n v="1"/>
    <n v="125000"/>
    <s v="TA"/>
    <x v="7"/>
  </r>
  <r>
    <n v="7200"/>
    <n v="6"/>
    <n v="6"/>
    <n v="1976"/>
    <n v="1976"/>
    <n v="1125"/>
    <n v="1"/>
    <n v="3"/>
    <n v="1"/>
    <n v="1"/>
    <n v="125000"/>
    <s v="TA"/>
    <x v="7"/>
  </r>
  <r>
    <n v="10880"/>
    <n v="5"/>
    <n v="5"/>
    <n v="1950"/>
    <n v="1950"/>
    <n v="1164"/>
    <n v="1"/>
    <n v="3"/>
    <n v="0"/>
    <n v="1"/>
    <n v="125000"/>
    <s v="TA"/>
    <x v="7"/>
  </r>
  <r>
    <n v="9280"/>
    <n v="5"/>
    <n v="6"/>
    <n v="1951"/>
    <n v="1951"/>
    <n v="1342"/>
    <n v="1"/>
    <n v="4"/>
    <n v="0"/>
    <n v="1"/>
    <n v="125000"/>
    <s v="TA"/>
    <x v="7"/>
  </r>
  <r>
    <n v="8172"/>
    <n v="4"/>
    <n v="5"/>
    <n v="1955"/>
    <n v="1955"/>
    <n v="768"/>
    <n v="1"/>
    <n v="2"/>
    <n v="1"/>
    <n v="1"/>
    <n v="125000"/>
    <s v="TA"/>
    <x v="7"/>
  </r>
  <r>
    <n v="8250"/>
    <n v="5"/>
    <n v="7"/>
    <n v="1935"/>
    <n v="1950"/>
    <n v="1032"/>
    <n v="1"/>
    <n v="2"/>
    <n v="1"/>
    <n v="1"/>
    <n v="125000"/>
    <s v="TA"/>
    <x v="7"/>
  </r>
  <r>
    <n v="16012"/>
    <n v="4"/>
    <n v="4"/>
    <n v="1954"/>
    <n v="1968"/>
    <n v="1482"/>
    <n v="2"/>
    <n v="3"/>
    <n v="1"/>
    <n v="2"/>
    <n v="125000"/>
    <s v="TA"/>
    <x v="7"/>
  </r>
  <r>
    <n v="6305"/>
    <n v="6"/>
    <n v="6"/>
    <n v="1975"/>
    <n v="1975"/>
    <n v="1096"/>
    <n v="1"/>
    <n v="3"/>
    <n v="1"/>
    <n v="1"/>
    <n v="125200"/>
    <s v="TA"/>
    <x v="7"/>
  </r>
  <r>
    <n v="5190"/>
    <n v="7"/>
    <n v="5"/>
    <n v="1948"/>
    <n v="1950"/>
    <n v="1079"/>
    <n v="1"/>
    <n v="2"/>
    <n v="1"/>
    <n v="1"/>
    <n v="125600"/>
    <s v="TA"/>
    <x v="7"/>
  </r>
  <r>
    <n v="8160"/>
    <n v="5"/>
    <n v="6"/>
    <n v="1940"/>
    <n v="1950"/>
    <n v="1134"/>
    <n v="1"/>
    <n v="3"/>
    <n v="0"/>
    <n v="1"/>
    <n v="126000"/>
    <s v="TA"/>
    <x v="7"/>
  </r>
  <r>
    <n v="9350"/>
    <n v="4"/>
    <n v="6"/>
    <n v="1947"/>
    <n v="1979"/>
    <n v="1531"/>
    <n v="1"/>
    <n v="3"/>
    <n v="1"/>
    <n v="1"/>
    <n v="127000"/>
    <s v="TA"/>
    <x v="7"/>
  </r>
  <r>
    <n v="10682"/>
    <n v="4"/>
    <n v="6"/>
    <n v="1960"/>
    <n v="1971"/>
    <n v="1149"/>
    <n v="1"/>
    <n v="3"/>
    <n v="0"/>
    <n v="1"/>
    <n v="127000"/>
    <s v="TA"/>
    <x v="7"/>
  </r>
  <r>
    <n v="9855"/>
    <n v="6"/>
    <n v="5"/>
    <n v="1956"/>
    <n v="1956"/>
    <n v="1689"/>
    <n v="1"/>
    <n v="3"/>
    <n v="1"/>
    <n v="2"/>
    <n v="127500"/>
    <s v="TA"/>
    <x v="7"/>
  </r>
  <r>
    <n v="10106"/>
    <n v="5"/>
    <n v="7"/>
    <n v="1940"/>
    <n v="1999"/>
    <n v="1355"/>
    <n v="2"/>
    <n v="4"/>
    <n v="0"/>
    <n v="0"/>
    <n v="127500"/>
    <s v="Gd"/>
    <x v="7"/>
  </r>
  <r>
    <n v="7840"/>
    <n v="6"/>
    <n v="5"/>
    <n v="1975"/>
    <n v="1975"/>
    <n v="1012"/>
    <n v="2"/>
    <n v="4"/>
    <n v="0"/>
    <n v="0"/>
    <n v="127500"/>
    <s v="TA"/>
    <x v="7"/>
  </r>
  <r>
    <n v="9400"/>
    <n v="6"/>
    <n v="5"/>
    <n v="1975"/>
    <n v="1975"/>
    <n v="980"/>
    <n v="2"/>
    <n v="4"/>
    <n v="0"/>
    <n v="0"/>
    <n v="127500"/>
    <s v="TA"/>
    <x v="7"/>
  </r>
  <r>
    <n v="9525"/>
    <n v="5"/>
    <n v="7"/>
    <n v="1954"/>
    <n v="1998"/>
    <n v="1172"/>
    <n v="1"/>
    <n v="3"/>
    <n v="0"/>
    <n v="1"/>
    <n v="128000"/>
    <s v="TA"/>
    <x v="7"/>
  </r>
  <r>
    <n v="6488"/>
    <n v="5"/>
    <n v="5"/>
    <n v="1942"/>
    <n v="1950"/>
    <n v="1150"/>
    <n v="1"/>
    <n v="3"/>
    <n v="2"/>
    <n v="1"/>
    <n v="128000"/>
    <s v="TA"/>
    <x v="7"/>
  </r>
  <r>
    <n v="9571"/>
    <n v="5"/>
    <n v="6"/>
    <n v="1956"/>
    <n v="1956"/>
    <n v="1144"/>
    <n v="1"/>
    <n v="3"/>
    <n v="0"/>
    <n v="1"/>
    <n v="129000"/>
    <s v="TA"/>
    <x v="7"/>
  </r>
  <r>
    <n v="22692"/>
    <n v="5"/>
    <n v="5"/>
    <n v="1953"/>
    <n v="1953"/>
    <n v="1630"/>
    <n v="2"/>
    <n v="3"/>
    <n v="1"/>
    <n v="2"/>
    <n v="130000"/>
    <s v="TA"/>
    <x v="7"/>
  </r>
  <r>
    <n v="3869"/>
    <n v="5"/>
    <n v="6"/>
    <n v="1984"/>
    <n v="1984"/>
    <n v="1038"/>
    <n v="2"/>
    <n v="2"/>
    <n v="0"/>
    <n v="1"/>
    <n v="130000"/>
    <s v="Ex"/>
    <x v="7"/>
  </r>
  <r>
    <n v="2522"/>
    <n v="7"/>
    <n v="5"/>
    <n v="2004"/>
    <n v="2004"/>
    <n v="1709"/>
    <n v="2"/>
    <n v="3"/>
    <n v="0"/>
    <n v="2"/>
    <n v="130000"/>
    <s v="TA"/>
    <x v="7"/>
  </r>
  <r>
    <n v="2522"/>
    <n v="6"/>
    <n v="5"/>
    <n v="2004"/>
    <n v="2006"/>
    <n v="1709"/>
    <n v="2"/>
    <n v="3"/>
    <n v="0"/>
    <n v="2"/>
    <n v="130000"/>
    <s v="TA"/>
    <x v="7"/>
  </r>
  <r>
    <n v="3363"/>
    <n v="7"/>
    <n v="5"/>
    <n v="2004"/>
    <n v="2004"/>
    <n v="1708"/>
    <n v="2"/>
    <n v="3"/>
    <n v="0"/>
    <n v="2"/>
    <n v="130000"/>
    <s v="TA"/>
    <x v="7"/>
  </r>
  <r>
    <n v="11767"/>
    <n v="5"/>
    <n v="6"/>
    <n v="1946"/>
    <n v="1995"/>
    <n v="1200"/>
    <n v="1"/>
    <n v="3"/>
    <n v="0"/>
    <n v="1"/>
    <n v="130500"/>
    <s v="TA"/>
    <x v="7"/>
  </r>
  <r>
    <n v="11409"/>
    <n v="5"/>
    <n v="4"/>
    <n v="1949"/>
    <n v="2008"/>
    <n v="1716"/>
    <n v="1"/>
    <n v="3"/>
    <n v="1"/>
    <n v="1"/>
    <n v="131000"/>
    <s v="TA"/>
    <x v="7"/>
  </r>
  <r>
    <n v="6400"/>
    <n v="5"/>
    <n v="7"/>
    <n v="1959"/>
    <n v="2000"/>
    <n v="960"/>
    <n v="1"/>
    <n v="2"/>
    <n v="0"/>
    <n v="1"/>
    <n v="131750"/>
    <s v="TA"/>
    <x v="7"/>
  </r>
  <r>
    <n v="6285"/>
    <n v="6"/>
    <n v="6"/>
    <n v="1976"/>
    <n v="1976"/>
    <n v="1044"/>
    <n v="1"/>
    <n v="3"/>
    <n v="1"/>
    <n v="2"/>
    <n v="133500"/>
    <s v="Fa"/>
    <x v="7"/>
  </r>
  <r>
    <n v="2522"/>
    <n v="7"/>
    <n v="5"/>
    <n v="2004"/>
    <n v="2004"/>
    <n v="1709"/>
    <n v="2"/>
    <n v="3"/>
    <n v="0"/>
    <n v="2"/>
    <n v="134000"/>
    <s v="TA"/>
    <x v="7"/>
  </r>
  <r>
    <n v="9360"/>
    <n v="6"/>
    <n v="8"/>
    <n v="1962"/>
    <n v="2001"/>
    <n v="1269"/>
    <n v="1"/>
    <n v="3"/>
    <n v="0"/>
    <n v="1"/>
    <n v="134500"/>
    <s v="TA"/>
    <x v="7"/>
  </r>
  <r>
    <n v="17140"/>
    <n v="4"/>
    <n v="6"/>
    <n v="1956"/>
    <n v="1956"/>
    <n v="1229"/>
    <n v="1"/>
    <n v="3"/>
    <n v="0"/>
    <n v="1"/>
    <n v="135000"/>
    <s v="TA"/>
    <x v="7"/>
  </r>
  <r>
    <n v="6500"/>
    <n v="6"/>
    <n v="6"/>
    <n v="1976"/>
    <n v="1976"/>
    <n v="1127"/>
    <n v="1"/>
    <n v="3"/>
    <n v="1"/>
    <n v="2"/>
    <n v="135000"/>
    <s v="TA"/>
    <x v="7"/>
  </r>
  <r>
    <n v="8172"/>
    <n v="4"/>
    <n v="6"/>
    <n v="1954"/>
    <n v="1972"/>
    <n v="1470"/>
    <n v="2"/>
    <n v="4"/>
    <n v="0"/>
    <n v="1"/>
    <n v="135000"/>
    <s v="TA"/>
    <x v="7"/>
  </r>
  <r>
    <n v="12048"/>
    <n v="5"/>
    <n v="6"/>
    <n v="1952"/>
    <n v="2002"/>
    <n v="1488"/>
    <n v="1"/>
    <n v="3"/>
    <n v="1"/>
    <n v="2"/>
    <n v="135000"/>
    <s v="TA"/>
    <x v="7"/>
  </r>
  <r>
    <n v="16466"/>
    <n v="5"/>
    <n v="7"/>
    <n v="1955"/>
    <n v="1955"/>
    <n v="1393"/>
    <n v="1"/>
    <n v="3"/>
    <n v="0"/>
    <n v="1"/>
    <n v="135500"/>
    <s v="Gd"/>
    <x v="7"/>
  </r>
  <r>
    <n v="11100"/>
    <n v="5"/>
    <n v="6"/>
    <n v="1951"/>
    <n v="1994"/>
    <n v="1480"/>
    <n v="1"/>
    <n v="4"/>
    <n v="1"/>
    <n v="1"/>
    <n v="136500"/>
    <s v="TA"/>
    <x v="7"/>
  </r>
  <r>
    <n v="9525"/>
    <n v="6"/>
    <n v="4"/>
    <n v="1954"/>
    <n v="1972"/>
    <n v="1855"/>
    <n v="2"/>
    <n v="4"/>
    <n v="0"/>
    <n v="1"/>
    <n v="136900"/>
    <s v="TA"/>
    <x v="7"/>
  </r>
  <r>
    <n v="10519"/>
    <n v="5"/>
    <n v="8"/>
    <n v="1955"/>
    <n v="1999"/>
    <n v="1057"/>
    <n v="1"/>
    <n v="3"/>
    <n v="0"/>
    <n v="1"/>
    <n v="137000"/>
    <s v="TA"/>
    <x v="7"/>
  </r>
  <r>
    <n v="10012"/>
    <n v="4"/>
    <n v="5"/>
    <n v="1972"/>
    <n v="1972"/>
    <n v="1181"/>
    <n v="2"/>
    <n v="3"/>
    <n v="0"/>
    <n v="2"/>
    <n v="137500"/>
    <s v="TA"/>
    <x v="7"/>
  </r>
  <r>
    <n v="2522"/>
    <n v="7"/>
    <n v="5"/>
    <n v="2004"/>
    <n v="2004"/>
    <n v="1709"/>
    <n v="2"/>
    <n v="3"/>
    <n v="0"/>
    <n v="2"/>
    <n v="137500"/>
    <s v="TA"/>
    <x v="7"/>
  </r>
  <r>
    <n v="4235"/>
    <n v="5"/>
    <n v="5"/>
    <n v="1984"/>
    <n v="1984"/>
    <n v="1049"/>
    <n v="2"/>
    <n v="2"/>
    <n v="0"/>
    <n v="1"/>
    <n v="139500"/>
    <s v="TA"/>
    <x v="7"/>
  </r>
  <r>
    <n v="13680"/>
    <n v="3"/>
    <n v="5"/>
    <n v="1955"/>
    <n v="1955"/>
    <n v="1733"/>
    <n v="2"/>
    <n v="4"/>
    <n v="1"/>
    <n v="2"/>
    <n v="139600"/>
    <s v="TA"/>
    <x v="7"/>
  </r>
  <r>
    <n v="8546"/>
    <n v="4"/>
    <n v="5"/>
    <n v="2003"/>
    <n v="2004"/>
    <n v="1121"/>
    <n v="2"/>
    <n v="2"/>
    <n v="0"/>
    <n v="2"/>
    <n v="140000"/>
    <s v="TA"/>
    <x v="7"/>
  </r>
  <r>
    <n v="9170"/>
    <n v="5"/>
    <n v="7"/>
    <n v="1965"/>
    <n v="1965"/>
    <n v="1214"/>
    <n v="1"/>
    <n v="2"/>
    <n v="0"/>
    <n v="2"/>
    <n v="140000"/>
    <s v="TA"/>
    <x v="7"/>
  </r>
  <r>
    <n v="3675"/>
    <n v="6"/>
    <n v="5"/>
    <n v="2005"/>
    <n v="2005"/>
    <n v="1072"/>
    <n v="1"/>
    <n v="2"/>
    <n v="0"/>
    <n v="2"/>
    <n v="140000"/>
    <s v="TA"/>
    <x v="7"/>
  </r>
  <r>
    <n v="3675"/>
    <n v="6"/>
    <n v="5"/>
    <n v="2005"/>
    <n v="2006"/>
    <n v="1072"/>
    <n v="2"/>
    <n v="2"/>
    <n v="0"/>
    <n v="2"/>
    <n v="140000"/>
    <s v="TA"/>
    <x v="7"/>
  </r>
  <r>
    <n v="9555"/>
    <n v="5"/>
    <n v="6"/>
    <n v="1979"/>
    <n v="1979"/>
    <n v="2233"/>
    <n v="2"/>
    <n v="5"/>
    <n v="0"/>
    <n v="2"/>
    <n v="141000"/>
    <s v="TA"/>
    <x v="7"/>
  </r>
  <r>
    <n v="3675"/>
    <n v="6"/>
    <n v="5"/>
    <n v="2005"/>
    <n v="2006"/>
    <n v="1072"/>
    <n v="1"/>
    <n v="2"/>
    <n v="0"/>
    <n v="2"/>
    <n v="142500"/>
    <s v="TA"/>
    <x v="7"/>
  </r>
  <r>
    <n v="10044"/>
    <n v="5"/>
    <n v="6"/>
    <n v="1968"/>
    <n v="1968"/>
    <n v="1196"/>
    <n v="1"/>
    <n v="3"/>
    <n v="0"/>
    <n v="1"/>
    <n v="144000"/>
    <s v="TA"/>
    <x v="7"/>
  </r>
  <r>
    <n v="11479"/>
    <n v="6"/>
    <n v="7"/>
    <n v="1950"/>
    <n v="1987"/>
    <n v="1074"/>
    <n v="1"/>
    <n v="3"/>
    <n v="1"/>
    <n v="1"/>
    <n v="144500"/>
    <s v="TA"/>
    <x v="7"/>
  </r>
  <r>
    <n v="8562"/>
    <n v="5"/>
    <n v="6"/>
    <n v="1957"/>
    <n v="2002"/>
    <n v="1526"/>
    <n v="1"/>
    <n v="4"/>
    <n v="1"/>
    <n v="1"/>
    <n v="144500"/>
    <s v="TA"/>
    <x v="7"/>
  </r>
  <r>
    <n v="3675"/>
    <n v="5"/>
    <n v="5"/>
    <n v="2005"/>
    <n v="2005"/>
    <n v="1072"/>
    <n v="1"/>
    <n v="2"/>
    <n v="0"/>
    <n v="2"/>
    <n v="145000"/>
    <s v="TA"/>
    <x v="7"/>
  </r>
  <r>
    <n v="3675"/>
    <n v="6"/>
    <n v="5"/>
    <n v="2005"/>
    <n v="2006"/>
    <n v="1072"/>
    <n v="1"/>
    <n v="2"/>
    <n v="0"/>
    <n v="2"/>
    <n v="145500"/>
    <s v="TA"/>
    <x v="7"/>
  </r>
  <r>
    <n v="8777"/>
    <n v="5"/>
    <n v="7"/>
    <n v="1900"/>
    <n v="2003"/>
    <n v="2200"/>
    <n v="2"/>
    <n v="4"/>
    <n v="0"/>
    <n v="0"/>
    <n v="145900"/>
    <s v="TA"/>
    <x v="7"/>
  </r>
  <r>
    <n v="9375"/>
    <n v="4"/>
    <n v="5"/>
    <n v="1954"/>
    <n v="1954"/>
    <n v="1350"/>
    <n v="1"/>
    <n v="3"/>
    <n v="1"/>
    <n v="2"/>
    <n v="146000"/>
    <s v="Gd"/>
    <x v="7"/>
  </r>
  <r>
    <n v="9638"/>
    <n v="6"/>
    <n v="6"/>
    <n v="1977"/>
    <n v="1977"/>
    <n v="1117"/>
    <n v="1"/>
    <n v="3"/>
    <n v="1"/>
    <n v="2"/>
    <n v="147000"/>
    <s v="TA"/>
    <x v="7"/>
  </r>
  <r>
    <n v="9937"/>
    <n v="5"/>
    <n v="6"/>
    <n v="1965"/>
    <n v="1965"/>
    <n v="1256"/>
    <n v="1"/>
    <n v="3"/>
    <n v="0"/>
    <n v="1"/>
    <n v="147500"/>
    <s v="TA"/>
    <x v="7"/>
  </r>
  <r>
    <n v="3675"/>
    <n v="6"/>
    <n v="5"/>
    <n v="2005"/>
    <n v="2005"/>
    <n v="1072"/>
    <n v="1"/>
    <n v="2"/>
    <n v="0"/>
    <n v="2"/>
    <n v="148000"/>
    <s v="TA"/>
    <x v="7"/>
  </r>
  <r>
    <n v="7917"/>
    <n v="6"/>
    <n v="7"/>
    <n v="1976"/>
    <n v="1976"/>
    <n v="1113"/>
    <n v="1"/>
    <n v="3"/>
    <n v="1"/>
    <n v="1"/>
    <n v="148000"/>
    <s v="Gd"/>
    <x v="7"/>
  </r>
  <r>
    <n v="9525"/>
    <n v="6"/>
    <n v="5"/>
    <n v="1953"/>
    <n v="1953"/>
    <n v="1609"/>
    <n v="1"/>
    <n v="5"/>
    <n v="0"/>
    <n v="1"/>
    <n v="149900"/>
    <s v="TA"/>
    <x v="7"/>
  </r>
  <r>
    <n v="17755"/>
    <n v="5"/>
    <n v="4"/>
    <n v="1959"/>
    <n v="1959"/>
    <n v="1466"/>
    <n v="1"/>
    <n v="3"/>
    <n v="2"/>
    <n v="2"/>
    <n v="149900"/>
    <s v="TA"/>
    <x v="7"/>
  </r>
  <r>
    <n v="7711"/>
    <n v="4"/>
    <n v="3"/>
    <n v="1977"/>
    <n v="1977"/>
    <n v="1440"/>
    <n v="2"/>
    <n v="4"/>
    <n v="0"/>
    <n v="0"/>
    <n v="150000"/>
    <s v="TA"/>
    <x v="7"/>
  </r>
  <r>
    <n v="10512"/>
    <n v="6"/>
    <n v="6"/>
    <n v="1954"/>
    <n v="1954"/>
    <n v="1626"/>
    <n v="1"/>
    <n v="3"/>
    <n v="0"/>
    <n v="1"/>
    <n v="154000"/>
    <s v="TA"/>
    <x v="7"/>
  </r>
  <r>
    <n v="9350"/>
    <n v="6"/>
    <n v="7"/>
    <n v="1946"/>
    <n v="1950"/>
    <n v="1639"/>
    <n v="1"/>
    <n v="3"/>
    <n v="1"/>
    <n v="1"/>
    <n v="154400"/>
    <s v="TA"/>
    <x v="7"/>
  </r>
  <r>
    <n v="10452"/>
    <n v="6"/>
    <n v="5"/>
    <n v="1953"/>
    <n v="1953"/>
    <n v="1094"/>
    <n v="1"/>
    <n v="3"/>
    <n v="2"/>
    <n v="2"/>
    <n v="155000"/>
    <s v="TA"/>
    <x v="7"/>
  </r>
  <r>
    <n v="8536"/>
    <n v="5"/>
    <n v="5"/>
    <n v="2006"/>
    <n v="2007"/>
    <n v="1125"/>
    <n v="1"/>
    <n v="2"/>
    <n v="0"/>
    <n v="2"/>
    <n v="155000"/>
    <s v="TA"/>
    <x v="7"/>
  </r>
  <r>
    <n v="8842"/>
    <n v="5"/>
    <n v="6"/>
    <n v="1954"/>
    <n v="1954"/>
    <n v="992"/>
    <n v="1"/>
    <n v="3"/>
    <n v="0"/>
    <n v="1"/>
    <n v="155891"/>
    <s v="Gd"/>
    <x v="7"/>
  </r>
  <r>
    <n v="7024"/>
    <n v="5"/>
    <n v="5"/>
    <n v="2005"/>
    <n v="2006"/>
    <n v="1090"/>
    <n v="1"/>
    <n v="2"/>
    <n v="0"/>
    <n v="2"/>
    <n v="157000"/>
    <s v="TA"/>
    <x v="7"/>
  </r>
  <r>
    <n v="7950"/>
    <n v="6"/>
    <n v="6"/>
    <n v="1977"/>
    <n v="1977"/>
    <n v="1426"/>
    <n v="1"/>
    <n v="3"/>
    <n v="0"/>
    <n v="2"/>
    <n v="159500"/>
    <s v="TA"/>
    <x v="7"/>
  </r>
  <r>
    <n v="10547"/>
    <n v="5"/>
    <n v="5"/>
    <n v="1978"/>
    <n v="1978"/>
    <n v="1152"/>
    <n v="2"/>
    <n v="2"/>
    <n v="0"/>
    <n v="1"/>
    <n v="159900"/>
    <s v="TA"/>
    <x v="7"/>
  </r>
  <r>
    <n v="9571"/>
    <n v="5"/>
    <n v="6"/>
    <n v="1956"/>
    <n v="1956"/>
    <n v="1509"/>
    <n v="1"/>
    <n v="3"/>
    <n v="1"/>
    <n v="1"/>
    <n v="159900"/>
    <s v="TA"/>
    <x v="7"/>
  </r>
  <r>
    <n v="7200"/>
    <n v="6"/>
    <n v="7"/>
    <n v="1976"/>
    <n v="2001"/>
    <n v="1398"/>
    <n v="1"/>
    <n v="3"/>
    <n v="1"/>
    <n v="2"/>
    <n v="160500"/>
    <s v="TA"/>
    <x v="7"/>
  </r>
  <r>
    <n v="12102"/>
    <n v="5"/>
    <n v="5"/>
    <n v="1976"/>
    <n v="1976"/>
    <n v="1033"/>
    <n v="1"/>
    <n v="3"/>
    <n v="0"/>
    <n v="2"/>
    <n v="165000"/>
    <s v="TA"/>
    <x v="7"/>
  </r>
  <r>
    <n v="6931"/>
    <n v="7"/>
    <n v="5"/>
    <n v="2003"/>
    <n v="2004"/>
    <n v="1656"/>
    <n v="2"/>
    <n v="3"/>
    <n v="1"/>
    <n v="2"/>
    <n v="165400"/>
    <s v="TA"/>
    <x v="7"/>
  </r>
  <r>
    <n v="9937"/>
    <n v="5"/>
    <n v="7"/>
    <n v="1964"/>
    <n v="1999"/>
    <n v="1486"/>
    <n v="1"/>
    <n v="3"/>
    <n v="0"/>
    <n v="2"/>
    <n v="167000"/>
    <s v="Gd"/>
    <x v="7"/>
  </r>
  <r>
    <n v="7023"/>
    <n v="5"/>
    <n v="5"/>
    <n v="2005"/>
    <n v="2006"/>
    <n v="1408"/>
    <n v="2"/>
    <n v="3"/>
    <n v="0"/>
    <n v="2"/>
    <n v="171500"/>
    <s v="TA"/>
    <x v="7"/>
  </r>
  <r>
    <n v="7024"/>
    <n v="4"/>
    <n v="5"/>
    <n v="2005"/>
    <n v="2005"/>
    <n v="1132"/>
    <n v="1"/>
    <n v="2"/>
    <n v="0"/>
    <n v="2"/>
    <n v="176000"/>
    <s v="TA"/>
    <x v="7"/>
  </r>
  <r>
    <n v="11512"/>
    <n v="6"/>
    <n v="7"/>
    <n v="1959"/>
    <n v="2006"/>
    <n v="1357"/>
    <n v="1"/>
    <n v="2"/>
    <n v="1"/>
    <n v="1"/>
    <n v="177000"/>
    <s v="TA"/>
    <x v="7"/>
  </r>
  <r>
    <n v="10800"/>
    <n v="5"/>
    <n v="5"/>
    <n v="1987"/>
    <n v="1988"/>
    <n v="1200"/>
    <n v="3"/>
    <n v="3"/>
    <n v="0"/>
    <n v="0"/>
    <n v="179000"/>
    <s v="TA"/>
    <x v="7"/>
  </r>
  <r>
    <n v="10800"/>
    <n v="5"/>
    <n v="5"/>
    <n v="1987"/>
    <n v="1988"/>
    <n v="1200"/>
    <n v="3"/>
    <n v="3"/>
    <n v="0"/>
    <n v="0"/>
    <n v="179000"/>
    <s v="Gd"/>
    <x v="7"/>
  </r>
  <r>
    <n v="11679"/>
    <n v="5"/>
    <n v="5"/>
    <n v="1962"/>
    <n v="1962"/>
    <n v="1560"/>
    <n v="2"/>
    <n v="3"/>
    <n v="1"/>
    <n v="2"/>
    <n v="182000"/>
    <s v="TA"/>
    <x v="7"/>
  </r>
  <r>
    <n v="21780"/>
    <n v="6"/>
    <n v="7"/>
    <n v="1918"/>
    <n v="1950"/>
    <n v="1674"/>
    <n v="2"/>
    <n v="4"/>
    <n v="1"/>
    <n v="2"/>
    <n v="185000"/>
    <s v="TA"/>
    <x v="7"/>
  </r>
  <r>
    <n v="10420"/>
    <n v="6"/>
    <n v="5"/>
    <n v="2009"/>
    <n v="2009"/>
    <n v="1212"/>
    <n v="2"/>
    <n v="3"/>
    <n v="0"/>
    <n v="2"/>
    <n v="186000"/>
    <s v="TA"/>
    <x v="7"/>
  </r>
  <r>
    <n v="7162"/>
    <n v="7"/>
    <n v="5"/>
    <n v="2003"/>
    <n v="2004"/>
    <n v="1724"/>
    <n v="2"/>
    <n v="3"/>
    <n v="1"/>
    <n v="2"/>
    <n v="196500"/>
    <s v="TA"/>
    <x v="7"/>
  </r>
  <r>
    <n v="7301"/>
    <n v="7"/>
    <n v="5"/>
    <n v="2003"/>
    <n v="2003"/>
    <n v="1922"/>
    <n v="3"/>
    <n v="4"/>
    <n v="1"/>
    <n v="2"/>
    <n v="198500"/>
    <s v="TA"/>
    <x v="7"/>
  </r>
  <r>
    <n v="17541"/>
    <n v="5"/>
    <n v="7"/>
    <n v="1948"/>
    <n v="2005"/>
    <n v="1325"/>
    <n v="2"/>
    <n v="3"/>
    <n v="1"/>
    <n v="2"/>
    <n v="216000"/>
    <s v="Gd"/>
    <x v="7"/>
  </r>
  <r>
    <n v="7800"/>
    <n v="5"/>
    <n v="8"/>
    <n v="1948"/>
    <n v="2002"/>
    <n v="2008"/>
    <n v="3"/>
    <n v="3"/>
    <n v="0"/>
    <n v="1"/>
    <n v="225000"/>
    <s v="Gd"/>
    <x v="7"/>
  </r>
  <r>
    <n v="11060"/>
    <n v="7"/>
    <n v="5"/>
    <n v="2003"/>
    <n v="2005"/>
    <n v="2314"/>
    <n v="2"/>
    <n v="3"/>
    <n v="1"/>
    <n v="2"/>
    <n v="229000"/>
    <s v="TA"/>
    <x v="7"/>
  </r>
  <r>
    <n v="13728"/>
    <n v="6"/>
    <n v="7"/>
    <n v="1935"/>
    <n v="1986"/>
    <n v="2108"/>
    <n v="2"/>
    <n v="4"/>
    <n v="2"/>
    <n v="2"/>
    <n v="235000"/>
    <s v="TA"/>
    <x v="7"/>
  </r>
  <r>
    <n v="19950"/>
    <n v="6"/>
    <n v="7"/>
    <n v="1928"/>
    <n v="1950"/>
    <n v="2009"/>
    <n v="2"/>
    <n v="4"/>
    <n v="2"/>
    <n v="3"/>
    <n v="235000"/>
    <s v="TA"/>
    <x v="7"/>
  </r>
  <r>
    <n v="12615"/>
    <n v="6"/>
    <n v="7"/>
    <n v="1950"/>
    <n v="2001"/>
    <n v="2158"/>
    <n v="2"/>
    <n v="4"/>
    <n v="1"/>
    <n v="2"/>
    <n v="243000"/>
    <s v="TA"/>
    <x v="7"/>
  </r>
  <r>
    <n v="19550"/>
    <n v="5"/>
    <n v="7"/>
    <n v="1940"/>
    <n v="2007"/>
    <n v="1518"/>
    <n v="1"/>
    <n v="2"/>
    <n v="2"/>
    <n v="0"/>
    <n v="260000"/>
    <s v="TA"/>
    <x v="7"/>
  </r>
  <r>
    <n v="19690"/>
    <n v="6"/>
    <n v="7"/>
    <n v="1966"/>
    <n v="1966"/>
    <n v="2201"/>
    <n v="2"/>
    <n v="4"/>
    <n v="1"/>
    <n v="2"/>
    <n v="274970"/>
    <s v="Gd"/>
    <x v="7"/>
  </r>
  <r>
    <n v="47007"/>
    <n v="5"/>
    <n v="7"/>
    <n v="1959"/>
    <n v="1996"/>
    <n v="3820"/>
    <n v="3"/>
    <n v="5"/>
    <n v="2"/>
    <n v="2"/>
    <n v="284700"/>
    <s v="TA"/>
    <x v="7"/>
  </r>
  <r>
    <n v="17485"/>
    <n v="7"/>
    <n v="5"/>
    <n v="2009"/>
    <n v="2010"/>
    <n v="1508"/>
    <n v="1"/>
    <n v="1"/>
    <n v="2"/>
    <n v="2"/>
    <n v="308030"/>
    <s v="TA"/>
    <x v="7"/>
  </r>
  <r>
    <n v="13286"/>
    <n v="9"/>
    <n v="5"/>
    <n v="2007"/>
    <n v="2008"/>
    <n v="1698"/>
    <n v="2"/>
    <n v="3"/>
    <n v="1"/>
    <n v="3"/>
    <n v="320000"/>
    <s v="TA"/>
    <x v="7"/>
  </r>
  <r>
    <n v="19800"/>
    <n v="6"/>
    <n v="8"/>
    <n v="1935"/>
    <n v="1990"/>
    <n v="3672"/>
    <n v="3"/>
    <n v="5"/>
    <n v="2"/>
    <n v="2"/>
    <n v="415000"/>
    <s v="TA"/>
    <x v="7"/>
  </r>
  <r>
    <n v="31220"/>
    <n v="6"/>
    <n v="2"/>
    <n v="1952"/>
    <n v="1952"/>
    <n v="1474"/>
    <n v="1"/>
    <n v="3"/>
    <n v="2"/>
    <n v="2"/>
    <n v="115000"/>
    <s v="TA"/>
    <x v="8"/>
  </r>
  <r>
    <n v="47280"/>
    <n v="6"/>
    <n v="5"/>
    <n v="1950"/>
    <n v="1950"/>
    <n v="1488"/>
    <n v="2"/>
    <n v="3"/>
    <n v="1"/>
    <n v="2"/>
    <n v="133000"/>
    <s v="TA"/>
    <x v="8"/>
  </r>
  <r>
    <n v="19138"/>
    <n v="4"/>
    <n v="5"/>
    <n v="1951"/>
    <n v="1951"/>
    <n v="864"/>
    <n v="1"/>
    <n v="2"/>
    <n v="0"/>
    <n v="2"/>
    <n v="141000"/>
    <s v="TA"/>
    <x v="8"/>
  </r>
  <r>
    <n v="34650"/>
    <n v="5"/>
    <n v="5"/>
    <n v="1955"/>
    <n v="1955"/>
    <n v="1056"/>
    <n v="1"/>
    <n v="3"/>
    <n v="0"/>
    <n v="2"/>
    <n v="145000"/>
    <s v="TA"/>
    <x v="8"/>
  </r>
  <r>
    <n v="18160"/>
    <n v="6"/>
    <n v="6"/>
    <n v="1964"/>
    <n v="1964"/>
    <n v="1128"/>
    <n v="1"/>
    <n v="3"/>
    <n v="1"/>
    <n v="2"/>
    <n v="154204"/>
    <s v="TA"/>
    <x v="8"/>
  </r>
  <r>
    <n v="41600"/>
    <n v="5"/>
    <n v="5"/>
    <n v="1969"/>
    <n v="1990"/>
    <n v="1424"/>
    <n v="1"/>
    <n v="3"/>
    <n v="0"/>
    <n v="3"/>
    <n v="155000"/>
    <s v="TA"/>
    <x v="8"/>
  </r>
  <r>
    <n v="7750"/>
    <n v="7"/>
    <n v="5"/>
    <n v="1999"/>
    <n v="2000"/>
    <n v="1430"/>
    <n v="2"/>
    <n v="3"/>
    <n v="1"/>
    <n v="2"/>
    <n v="156000"/>
    <s v="TA"/>
    <x v="8"/>
  </r>
  <r>
    <n v="8499"/>
    <n v="6"/>
    <n v="5"/>
    <n v="2006"/>
    <n v="2007"/>
    <n v="1412"/>
    <n v="2"/>
    <n v="3"/>
    <n v="1"/>
    <n v="2"/>
    <n v="156932"/>
    <s v="TA"/>
    <x v="8"/>
  </r>
  <r>
    <n v="10147"/>
    <n v="6"/>
    <n v="5"/>
    <n v="1994"/>
    <n v="1994"/>
    <n v="1694"/>
    <n v="2"/>
    <n v="3"/>
    <n v="1"/>
    <n v="2"/>
    <n v="160000"/>
    <s v="TA"/>
    <x v="8"/>
  </r>
  <r>
    <n v="9556"/>
    <n v="7"/>
    <n v="5"/>
    <n v="1992"/>
    <n v="1993"/>
    <n v="1187"/>
    <n v="2"/>
    <n v="3"/>
    <n v="0"/>
    <n v="2"/>
    <n v="160000"/>
    <s v="TA"/>
    <x v="8"/>
  </r>
  <r>
    <n v="10784"/>
    <n v="7"/>
    <n v="5"/>
    <n v="1991"/>
    <n v="1992"/>
    <n v="1472"/>
    <n v="2"/>
    <n v="3"/>
    <n v="1"/>
    <n v="2"/>
    <n v="160000"/>
    <s v="TA"/>
    <x v="8"/>
  </r>
  <r>
    <n v="8872"/>
    <n v="6"/>
    <n v="5"/>
    <n v="1997"/>
    <n v="1997"/>
    <n v="1384"/>
    <n v="2"/>
    <n v="3"/>
    <n v="1"/>
    <n v="2"/>
    <n v="161500"/>
    <s v="TA"/>
    <x v="8"/>
  </r>
  <r>
    <n v="7750"/>
    <n v="7"/>
    <n v="5"/>
    <n v="2003"/>
    <n v="2003"/>
    <n v="1320"/>
    <n v="2"/>
    <n v="3"/>
    <n v="0"/>
    <n v="2"/>
    <n v="162000"/>
    <s v="TA"/>
    <x v="8"/>
  </r>
  <r>
    <n v="9125"/>
    <n v="7"/>
    <n v="5"/>
    <n v="1992"/>
    <n v="1992"/>
    <n v="1482"/>
    <n v="2"/>
    <n v="3"/>
    <n v="1"/>
    <n v="2"/>
    <n v="163900"/>
    <s v="TA"/>
    <x v="8"/>
  </r>
  <r>
    <n v="12134"/>
    <n v="8"/>
    <n v="7"/>
    <n v="1988"/>
    <n v="2005"/>
    <n v="1752"/>
    <n v="2"/>
    <n v="4"/>
    <n v="0"/>
    <n v="2"/>
    <n v="164000"/>
    <s v="TA"/>
    <x v="8"/>
  </r>
  <r>
    <n v="8139"/>
    <n v="6"/>
    <n v="5"/>
    <n v="1995"/>
    <n v="1996"/>
    <n v="1470"/>
    <n v="2"/>
    <n v="3"/>
    <n v="1"/>
    <n v="2"/>
    <n v="165000"/>
    <s v="TA"/>
    <x v="8"/>
  </r>
  <r>
    <n v="11950"/>
    <n v="7"/>
    <n v="5"/>
    <n v="2003"/>
    <n v="2003"/>
    <n v="1394"/>
    <n v="2"/>
    <n v="3"/>
    <n v="1"/>
    <n v="2"/>
    <n v="165500"/>
    <s v="TA"/>
    <x v="8"/>
  </r>
  <r>
    <n v="7685"/>
    <n v="6"/>
    <n v="5"/>
    <n v="1993"/>
    <n v="1994"/>
    <n v="1501"/>
    <n v="2"/>
    <n v="3"/>
    <n v="1"/>
    <n v="2"/>
    <n v="165600"/>
    <s v="TA"/>
    <x v="8"/>
  </r>
  <r>
    <n v="7250"/>
    <n v="6"/>
    <n v="5"/>
    <n v="1993"/>
    <n v="1993"/>
    <n v="1190"/>
    <n v="2"/>
    <n v="3"/>
    <n v="1"/>
    <n v="2"/>
    <n v="166000"/>
    <s v="TA"/>
    <x v="8"/>
  </r>
  <r>
    <n v="8229"/>
    <n v="6"/>
    <n v="5"/>
    <n v="2007"/>
    <n v="2007"/>
    <n v="1504"/>
    <n v="2"/>
    <n v="3"/>
    <n v="0"/>
    <n v="2"/>
    <n v="166000"/>
    <s v="TA"/>
    <x v="8"/>
  </r>
  <r>
    <n v="9734"/>
    <n v="7"/>
    <n v="5"/>
    <n v="2004"/>
    <n v="2004"/>
    <n v="1374"/>
    <n v="2"/>
    <n v="3"/>
    <n v="0"/>
    <n v="2"/>
    <n v="167000"/>
    <s v="TA"/>
    <x v="8"/>
  </r>
  <r>
    <n v="8918"/>
    <n v="6"/>
    <n v="5"/>
    <n v="2005"/>
    <n v="2006"/>
    <n v="1490"/>
    <n v="2"/>
    <n v="3"/>
    <n v="1"/>
    <n v="2"/>
    <n v="167800"/>
    <s v="TA"/>
    <x v="8"/>
  </r>
  <r>
    <n v="7848"/>
    <n v="7"/>
    <n v="6"/>
    <n v="1999"/>
    <n v="1999"/>
    <n v="1430"/>
    <n v="2"/>
    <n v="3"/>
    <n v="1"/>
    <n v="2"/>
    <n v="168000"/>
    <s v="TA"/>
    <x v="8"/>
  </r>
  <r>
    <n v="10364"/>
    <n v="6"/>
    <n v="5"/>
    <n v="1995"/>
    <n v="1996"/>
    <n v="1572"/>
    <n v="2"/>
    <n v="3"/>
    <n v="1"/>
    <n v="2"/>
    <n v="168000"/>
    <s v="TA"/>
    <x v="8"/>
  </r>
  <r>
    <n v="7655"/>
    <n v="6"/>
    <n v="5"/>
    <n v="1993"/>
    <n v="1994"/>
    <n v="1642"/>
    <n v="2"/>
    <n v="3"/>
    <n v="1"/>
    <n v="2"/>
    <n v="168000"/>
    <s v="TA"/>
    <x v="8"/>
  </r>
  <r>
    <n v="13204"/>
    <n v="7"/>
    <n v="5"/>
    <n v="2006"/>
    <n v="2007"/>
    <n v="1458"/>
    <n v="2"/>
    <n v="3"/>
    <n v="0"/>
    <n v="2"/>
    <n v="168165"/>
    <s v="TA"/>
    <x v="8"/>
  </r>
  <r>
    <n v="8530"/>
    <n v="7"/>
    <n v="5"/>
    <n v="1995"/>
    <n v="1996"/>
    <n v="1474"/>
    <n v="2"/>
    <n v="3"/>
    <n v="1"/>
    <n v="2"/>
    <n v="168500"/>
    <s v="TA"/>
    <x v="8"/>
  </r>
  <r>
    <n v="8773"/>
    <n v="6"/>
    <n v="5"/>
    <n v="1997"/>
    <n v="1997"/>
    <n v="1600"/>
    <n v="2"/>
    <n v="3"/>
    <n v="1"/>
    <n v="2"/>
    <n v="169000"/>
    <s v="TA"/>
    <x v="8"/>
  </r>
  <r>
    <n v="14762"/>
    <n v="5"/>
    <n v="6"/>
    <n v="1948"/>
    <n v="1950"/>
    <n v="2320"/>
    <n v="2"/>
    <n v="2"/>
    <n v="1"/>
    <n v="2"/>
    <n v="169000"/>
    <s v="TA"/>
    <x v="8"/>
  </r>
  <r>
    <n v="10237"/>
    <n v="7"/>
    <n v="5"/>
    <n v="2006"/>
    <n v="2006"/>
    <n v="1492"/>
    <n v="2"/>
    <n v="3"/>
    <n v="0"/>
    <n v="2"/>
    <n v="169985"/>
    <s v="TA"/>
    <x v="8"/>
  </r>
  <r>
    <n v="10237"/>
    <n v="6"/>
    <n v="5"/>
    <n v="2005"/>
    <n v="2006"/>
    <n v="1316"/>
    <n v="2"/>
    <n v="3"/>
    <n v="1"/>
    <n v="2"/>
    <n v="169990"/>
    <s v="TA"/>
    <x v="8"/>
  </r>
  <r>
    <n v="9434"/>
    <n v="7"/>
    <n v="5"/>
    <n v="2004"/>
    <n v="2005"/>
    <n v="1374"/>
    <n v="2"/>
    <n v="3"/>
    <n v="1"/>
    <n v="2"/>
    <n v="170000"/>
    <s v="TA"/>
    <x v="8"/>
  </r>
  <r>
    <n v="9967"/>
    <n v="7"/>
    <n v="5"/>
    <n v="2000"/>
    <n v="2000"/>
    <n v="1430"/>
    <n v="2"/>
    <n v="3"/>
    <n v="1"/>
    <n v="2"/>
    <n v="170000"/>
    <s v="TA"/>
    <x v="8"/>
  </r>
  <r>
    <n v="13041"/>
    <n v="6"/>
    <n v="5"/>
    <n v="1995"/>
    <n v="1995"/>
    <n v="1671"/>
    <n v="2"/>
    <n v="3"/>
    <n v="1"/>
    <n v="2"/>
    <n v="170000"/>
    <s v="TA"/>
    <x v="8"/>
  </r>
  <r>
    <n v="10237"/>
    <n v="6"/>
    <n v="5"/>
    <n v="2005"/>
    <n v="2006"/>
    <n v="1456"/>
    <n v="2"/>
    <n v="3"/>
    <n v="1"/>
    <n v="2"/>
    <n v="170440"/>
    <s v="TA"/>
    <x v="8"/>
  </r>
  <r>
    <n v="10176"/>
    <n v="7"/>
    <n v="5"/>
    <n v="1990"/>
    <n v="1990"/>
    <n v="1341"/>
    <n v="1"/>
    <n v="2"/>
    <n v="1"/>
    <n v="2"/>
    <n v="171500"/>
    <s v="TA"/>
    <x v="8"/>
  </r>
  <r>
    <n v="8857"/>
    <n v="6"/>
    <n v="5"/>
    <n v="2006"/>
    <n v="2006"/>
    <n v="1495"/>
    <n v="2"/>
    <n v="3"/>
    <n v="1"/>
    <n v="2"/>
    <n v="171925"/>
    <s v="TA"/>
    <x v="8"/>
  </r>
  <r>
    <n v="8121"/>
    <n v="6"/>
    <n v="5"/>
    <n v="2000"/>
    <n v="2000"/>
    <n v="1664"/>
    <n v="2"/>
    <n v="3"/>
    <n v="1"/>
    <n v="2"/>
    <n v="172400"/>
    <s v="TA"/>
    <x v="8"/>
  </r>
  <r>
    <n v="15578"/>
    <n v="6"/>
    <n v="5"/>
    <n v="2006"/>
    <n v="2006"/>
    <n v="1456"/>
    <n v="2"/>
    <n v="3"/>
    <n v="0"/>
    <n v="2"/>
    <n v="172785"/>
    <s v="TA"/>
    <x v="8"/>
  </r>
  <r>
    <n v="9248"/>
    <n v="6"/>
    <n v="6"/>
    <n v="1992"/>
    <n v="1992"/>
    <n v="1167"/>
    <n v="2"/>
    <n v="3"/>
    <n v="0"/>
    <n v="2"/>
    <n v="173000"/>
    <s v="TA"/>
    <x v="8"/>
  </r>
  <r>
    <n v="15038"/>
    <n v="6"/>
    <n v="5"/>
    <n v="1996"/>
    <n v="1996"/>
    <n v="1636"/>
    <n v="2"/>
    <n v="3"/>
    <n v="1"/>
    <n v="2"/>
    <n v="173000"/>
    <s v="TA"/>
    <x v="8"/>
  </r>
  <r>
    <n v="10852"/>
    <n v="6"/>
    <n v="5"/>
    <n v="2000"/>
    <n v="2000"/>
    <n v="1671"/>
    <n v="2"/>
    <n v="3"/>
    <n v="1"/>
    <n v="2"/>
    <n v="173000"/>
    <s v="TA"/>
    <x v="8"/>
  </r>
  <r>
    <n v="7697"/>
    <n v="7"/>
    <n v="6"/>
    <n v="2007"/>
    <n v="2007"/>
    <n v="1258"/>
    <n v="2"/>
    <n v="3"/>
    <n v="0"/>
    <n v="2"/>
    <n v="173500"/>
    <s v="TA"/>
    <x v="8"/>
  </r>
  <r>
    <n v="8125"/>
    <n v="6"/>
    <n v="5"/>
    <n v="1994"/>
    <n v="1995"/>
    <n v="1481"/>
    <n v="2"/>
    <n v="3"/>
    <n v="1"/>
    <n v="2"/>
    <n v="174000"/>
    <s v="TA"/>
    <x v="8"/>
  </r>
  <r>
    <n v="12589"/>
    <n v="6"/>
    <n v="5"/>
    <n v="2005"/>
    <n v="2005"/>
    <n v="1484"/>
    <n v="2"/>
    <n v="3"/>
    <n v="1"/>
    <n v="2"/>
    <n v="174000"/>
    <s v="TA"/>
    <x v="8"/>
  </r>
  <r>
    <n v="11911"/>
    <n v="6"/>
    <n v="5"/>
    <n v="2005"/>
    <n v="2005"/>
    <n v="1560"/>
    <n v="2"/>
    <n v="3"/>
    <n v="1"/>
    <n v="2"/>
    <n v="174000"/>
    <s v="TA"/>
    <x v="8"/>
  </r>
  <r>
    <n v="11660"/>
    <n v="6"/>
    <n v="5"/>
    <n v="2006"/>
    <n v="2006"/>
    <n v="1326"/>
    <n v="2"/>
    <n v="3"/>
    <n v="0"/>
    <n v="2"/>
    <n v="174190"/>
    <s v="TA"/>
    <x v="8"/>
  </r>
  <r>
    <n v="21872"/>
    <n v="7"/>
    <n v="5"/>
    <n v="1996"/>
    <n v="1997"/>
    <n v="1446"/>
    <n v="2"/>
    <n v="3"/>
    <n v="1"/>
    <n v="2"/>
    <n v="175000"/>
    <s v="TA"/>
    <x v="8"/>
  </r>
  <r>
    <n v="11084"/>
    <n v="7"/>
    <n v="5"/>
    <n v="2004"/>
    <n v="2004"/>
    <n v="1374"/>
    <n v="2"/>
    <n v="3"/>
    <n v="1"/>
    <n v="2"/>
    <n v="175000"/>
    <s v="TA"/>
    <x v="8"/>
  </r>
  <r>
    <n v="7917"/>
    <n v="6"/>
    <n v="5"/>
    <n v="1999"/>
    <n v="2000"/>
    <n v="1647"/>
    <n v="2"/>
    <n v="3"/>
    <n v="1"/>
    <n v="2"/>
    <n v="175000"/>
    <s v="TA"/>
    <x v="8"/>
  </r>
  <r>
    <n v="10000"/>
    <n v="6"/>
    <n v="5"/>
    <n v="1993"/>
    <n v="1994"/>
    <n v="1655"/>
    <n v="2"/>
    <n v="3"/>
    <n v="1"/>
    <n v="2"/>
    <n v="175900"/>
    <s v="TA"/>
    <x v="8"/>
  </r>
  <r>
    <n v="8029"/>
    <n v="6"/>
    <n v="5"/>
    <n v="2005"/>
    <n v="2005"/>
    <n v="1456"/>
    <n v="2"/>
    <n v="3"/>
    <n v="0"/>
    <n v="2"/>
    <n v="176000"/>
    <s v="TA"/>
    <x v="8"/>
  </r>
  <r>
    <n v="7750"/>
    <n v="7"/>
    <n v="5"/>
    <n v="2002"/>
    <n v="2002"/>
    <n v="1414"/>
    <n v="2"/>
    <n v="3"/>
    <n v="1"/>
    <n v="2"/>
    <n v="176000"/>
    <s v="TA"/>
    <x v="8"/>
  </r>
  <r>
    <n v="7875"/>
    <n v="7"/>
    <n v="5"/>
    <n v="1995"/>
    <n v="1996"/>
    <n v="1253"/>
    <n v="2"/>
    <n v="3"/>
    <n v="1"/>
    <n v="2"/>
    <n v="176000"/>
    <s v="TA"/>
    <x v="8"/>
  </r>
  <r>
    <n v="10237"/>
    <n v="6"/>
    <n v="5"/>
    <n v="2005"/>
    <n v="2006"/>
    <n v="1536"/>
    <n v="2"/>
    <n v="3"/>
    <n v="1"/>
    <n v="2"/>
    <n v="176000"/>
    <s v="TA"/>
    <x v="8"/>
  </r>
  <r>
    <n v="8993"/>
    <n v="7"/>
    <n v="5"/>
    <n v="2007"/>
    <n v="2007"/>
    <n v="1302"/>
    <n v="2"/>
    <n v="3"/>
    <n v="0"/>
    <n v="2"/>
    <n v="176485"/>
    <s v="TA"/>
    <x v="8"/>
  </r>
  <r>
    <n v="9084"/>
    <n v="7"/>
    <n v="5"/>
    <n v="1998"/>
    <n v="1998"/>
    <n v="1632"/>
    <n v="2"/>
    <n v="3"/>
    <n v="1"/>
    <n v="2"/>
    <n v="176500"/>
    <s v="TA"/>
    <x v="8"/>
  </r>
  <r>
    <n v="13869"/>
    <n v="6"/>
    <n v="6"/>
    <n v="1997"/>
    <n v="1997"/>
    <n v="1470"/>
    <n v="2"/>
    <n v="3"/>
    <n v="0"/>
    <n v="2"/>
    <n v="177000"/>
    <s v="TA"/>
    <x v="8"/>
  </r>
  <r>
    <n v="8923"/>
    <n v="7"/>
    <n v="5"/>
    <n v="1998"/>
    <n v="1998"/>
    <n v="1382"/>
    <n v="2"/>
    <n v="3"/>
    <n v="1"/>
    <n v="2"/>
    <n v="177500"/>
    <s v="TA"/>
    <x v="8"/>
  </r>
  <r>
    <n v="7713"/>
    <n v="7"/>
    <n v="5"/>
    <n v="2007"/>
    <n v="2007"/>
    <n v="1456"/>
    <n v="2"/>
    <n v="3"/>
    <n v="0"/>
    <n v="2"/>
    <n v="177594"/>
    <s v="TA"/>
    <x v="8"/>
  </r>
  <r>
    <n v="14137"/>
    <n v="5"/>
    <n v="5"/>
    <n v="1996"/>
    <n v="1997"/>
    <n v="1384"/>
    <n v="2"/>
    <n v="3"/>
    <n v="0"/>
    <n v="2"/>
    <n v="177900"/>
    <s v="TA"/>
    <x v="8"/>
  </r>
  <r>
    <n v="7837"/>
    <n v="6"/>
    <n v="7"/>
    <n v="1993"/>
    <n v="1994"/>
    <n v="1571"/>
    <n v="2"/>
    <n v="3"/>
    <n v="1"/>
    <n v="2"/>
    <n v="178000"/>
    <s v="TA"/>
    <x v="8"/>
  </r>
  <r>
    <n v="9636"/>
    <n v="6"/>
    <n v="5"/>
    <n v="1992"/>
    <n v="1993"/>
    <n v="1593"/>
    <n v="2"/>
    <n v="3"/>
    <n v="1"/>
    <n v="2"/>
    <n v="178000"/>
    <s v="TA"/>
    <x v="8"/>
  </r>
  <r>
    <n v="8174"/>
    <n v="7"/>
    <n v="5"/>
    <n v="2003"/>
    <n v="2003"/>
    <n v="1342"/>
    <n v="2"/>
    <n v="3"/>
    <n v="1"/>
    <n v="2"/>
    <n v="178000"/>
    <s v="TA"/>
    <x v="8"/>
  </r>
  <r>
    <n v="9056"/>
    <n v="8"/>
    <n v="5"/>
    <n v="2004"/>
    <n v="2004"/>
    <n v="1414"/>
    <n v="2"/>
    <n v="3"/>
    <n v="1"/>
    <n v="2"/>
    <n v="178000"/>
    <s v="TA"/>
    <x v="8"/>
  </r>
  <r>
    <n v="7875"/>
    <n v="7"/>
    <n v="5"/>
    <n v="1996"/>
    <n v="1996"/>
    <n v="1553"/>
    <n v="2"/>
    <n v="3"/>
    <n v="0"/>
    <n v="2"/>
    <n v="178750"/>
    <s v="TA"/>
    <x v="8"/>
  </r>
  <r>
    <n v="10237"/>
    <n v="6"/>
    <n v="5"/>
    <n v="2005"/>
    <n v="2007"/>
    <n v="1484"/>
    <n v="2"/>
    <n v="3"/>
    <n v="1"/>
    <n v="2"/>
    <n v="178900"/>
    <s v="TA"/>
    <x v="8"/>
  </r>
  <r>
    <n v="8123"/>
    <n v="6"/>
    <n v="5"/>
    <n v="2000"/>
    <n v="2000"/>
    <n v="1800"/>
    <n v="2"/>
    <n v="3"/>
    <n v="1"/>
    <n v="2"/>
    <n v="179000"/>
    <s v="TA"/>
    <x v="8"/>
  </r>
  <r>
    <n v="9024"/>
    <n v="6"/>
    <n v="5"/>
    <n v="2004"/>
    <n v="2004"/>
    <n v="1515"/>
    <n v="2"/>
    <n v="3"/>
    <n v="1"/>
    <n v="2"/>
    <n v="179000"/>
    <s v="TA"/>
    <x v="8"/>
  </r>
  <r>
    <n v="9018"/>
    <n v="7"/>
    <n v="5"/>
    <n v="2007"/>
    <n v="2007"/>
    <n v="1456"/>
    <n v="2"/>
    <n v="3"/>
    <n v="1"/>
    <n v="2"/>
    <n v="179540"/>
    <s v="TA"/>
    <x v="8"/>
  </r>
  <r>
    <n v="17104"/>
    <n v="7"/>
    <n v="5"/>
    <n v="2006"/>
    <n v="2006"/>
    <n v="1496"/>
    <n v="2"/>
    <n v="3"/>
    <n v="1"/>
    <n v="2"/>
    <n v="179665"/>
    <s v="TA"/>
    <x v="8"/>
  </r>
  <r>
    <n v="7750"/>
    <n v="7"/>
    <n v="5"/>
    <n v="2000"/>
    <n v="2000"/>
    <n v="1430"/>
    <n v="2"/>
    <n v="3"/>
    <n v="1"/>
    <n v="2"/>
    <n v="180000"/>
    <s v="TA"/>
    <x v="8"/>
  </r>
  <r>
    <n v="8637"/>
    <n v="6"/>
    <n v="5"/>
    <n v="1999"/>
    <n v="2000"/>
    <n v="1714"/>
    <n v="2"/>
    <n v="3"/>
    <n v="1"/>
    <n v="2"/>
    <n v="180000"/>
    <s v="TA"/>
    <x v="8"/>
  </r>
  <r>
    <n v="7875"/>
    <n v="7"/>
    <n v="5"/>
    <n v="2003"/>
    <n v="2003"/>
    <n v="1509"/>
    <n v="2"/>
    <n v="3"/>
    <n v="1"/>
    <n v="2"/>
    <n v="180000"/>
    <s v="TA"/>
    <x v="8"/>
  </r>
  <r>
    <n v="8402"/>
    <n v="6"/>
    <n v="5"/>
    <n v="1998"/>
    <n v="1998"/>
    <n v="1465"/>
    <n v="2"/>
    <n v="3"/>
    <n v="1"/>
    <n v="2"/>
    <n v="180400"/>
    <s v="TA"/>
    <x v="8"/>
  </r>
  <r>
    <n v="11851"/>
    <n v="7"/>
    <n v="5"/>
    <n v="1990"/>
    <n v="1990"/>
    <n v="1442"/>
    <n v="2"/>
    <n v="3"/>
    <n v="0"/>
    <n v="2"/>
    <n v="180500"/>
    <s v="TA"/>
    <x v="8"/>
  </r>
  <r>
    <n v="24682"/>
    <n v="6"/>
    <n v="5"/>
    <n v="1999"/>
    <n v="1999"/>
    <n v="1675"/>
    <n v="2"/>
    <n v="3"/>
    <n v="1"/>
    <n v="2"/>
    <n v="181000"/>
    <s v="TA"/>
    <x v="8"/>
  </r>
  <r>
    <n v="10839"/>
    <n v="6"/>
    <n v="5"/>
    <n v="1997"/>
    <n v="1998"/>
    <n v="1604"/>
    <n v="2"/>
    <n v="3"/>
    <n v="1"/>
    <n v="2"/>
    <n v="181000"/>
    <s v="TA"/>
    <x v="8"/>
  </r>
  <r>
    <n v="8063"/>
    <n v="6"/>
    <n v="5"/>
    <n v="2000"/>
    <n v="2000"/>
    <n v="1690"/>
    <n v="2"/>
    <n v="3"/>
    <n v="1"/>
    <n v="2"/>
    <n v="181000"/>
    <s v="TA"/>
    <x v="8"/>
  </r>
  <r>
    <n v="8899"/>
    <n v="7"/>
    <n v="5"/>
    <n v="2007"/>
    <n v="2007"/>
    <n v="1340"/>
    <n v="2"/>
    <n v="3"/>
    <n v="0"/>
    <n v="2"/>
    <n v="181134"/>
    <s v="TA"/>
    <x v="8"/>
  </r>
  <r>
    <n v="8803"/>
    <n v="6"/>
    <n v="5"/>
    <n v="1994"/>
    <n v="1995"/>
    <n v="1516"/>
    <n v="2"/>
    <n v="3"/>
    <n v="1"/>
    <n v="2"/>
    <n v="181316"/>
    <s v="TA"/>
    <x v="8"/>
  </r>
  <r>
    <n v="15810"/>
    <n v="6"/>
    <n v="5"/>
    <n v="2007"/>
    <n v="2007"/>
    <n v="1496"/>
    <n v="3"/>
    <n v="3"/>
    <n v="0"/>
    <n v="2"/>
    <n v="181755"/>
    <s v="TA"/>
    <x v="8"/>
  </r>
  <r>
    <n v="11184"/>
    <n v="6"/>
    <n v="5"/>
    <n v="1998"/>
    <n v="1998"/>
    <n v="1633"/>
    <n v="2"/>
    <n v="3"/>
    <n v="1"/>
    <n v="2"/>
    <n v="183000"/>
    <s v="TA"/>
    <x v="8"/>
  </r>
  <r>
    <n v="7861"/>
    <n v="6"/>
    <n v="5"/>
    <n v="2002"/>
    <n v="2003"/>
    <n v="1509"/>
    <n v="2"/>
    <n v="3"/>
    <n v="1"/>
    <n v="2"/>
    <n v="183200"/>
    <s v="TA"/>
    <x v="8"/>
  </r>
  <r>
    <n v="8244"/>
    <n v="7"/>
    <n v="5"/>
    <n v="2004"/>
    <n v="2004"/>
    <n v="1720"/>
    <n v="2"/>
    <n v="3"/>
    <n v="1"/>
    <n v="2"/>
    <n v="183500"/>
    <s v="TA"/>
    <x v="8"/>
  </r>
  <r>
    <n v="8238"/>
    <n v="6"/>
    <n v="5"/>
    <n v="1997"/>
    <n v="1998"/>
    <n v="1525"/>
    <n v="2"/>
    <n v="3"/>
    <n v="1"/>
    <n v="2"/>
    <n v="183500"/>
    <s v="TA"/>
    <x v="8"/>
  </r>
  <r>
    <n v="8076"/>
    <n v="6"/>
    <n v="6"/>
    <n v="1993"/>
    <n v="1994"/>
    <n v="1169"/>
    <n v="2"/>
    <n v="3"/>
    <n v="1"/>
    <n v="2"/>
    <n v="183500"/>
    <s v="TA"/>
    <x v="8"/>
  </r>
  <r>
    <n v="10928"/>
    <n v="7"/>
    <n v="5"/>
    <n v="2005"/>
    <n v="2005"/>
    <n v="1456"/>
    <n v="2"/>
    <n v="3"/>
    <n v="1"/>
    <n v="2"/>
    <n v="184000"/>
    <s v="TA"/>
    <x v="8"/>
  </r>
  <r>
    <n v="15384"/>
    <n v="7"/>
    <n v="5"/>
    <n v="2004"/>
    <n v="2005"/>
    <n v="1490"/>
    <n v="2"/>
    <n v="3"/>
    <n v="1"/>
    <n v="2"/>
    <n v="184000"/>
    <s v="TA"/>
    <x v="8"/>
  </r>
  <r>
    <n v="7750"/>
    <n v="8"/>
    <n v="5"/>
    <n v="2002"/>
    <n v="2002"/>
    <n v="1419"/>
    <n v="2"/>
    <n v="3"/>
    <n v="1"/>
    <n v="2"/>
    <n v="184100"/>
    <s v="TA"/>
    <x v="8"/>
  </r>
  <r>
    <n v="13300"/>
    <n v="7"/>
    <n v="5"/>
    <n v="2004"/>
    <n v="2004"/>
    <n v="1374"/>
    <n v="2"/>
    <n v="3"/>
    <n v="1"/>
    <n v="2"/>
    <n v="184500"/>
    <s v="TA"/>
    <x v="8"/>
  </r>
  <r>
    <n v="7980"/>
    <n v="6"/>
    <n v="7"/>
    <n v="1992"/>
    <n v="2007"/>
    <n v="1187"/>
    <n v="2"/>
    <n v="3"/>
    <n v="0"/>
    <n v="2"/>
    <n v="185000"/>
    <s v="Gd"/>
    <x v="8"/>
  </r>
  <r>
    <n v="10141"/>
    <n v="7"/>
    <n v="5"/>
    <n v="1998"/>
    <n v="1998"/>
    <n v="1718"/>
    <n v="2"/>
    <n v="3"/>
    <n v="1"/>
    <n v="2"/>
    <n v="185000"/>
    <s v="TA"/>
    <x v="8"/>
  </r>
  <r>
    <n v="9765"/>
    <n v="6"/>
    <n v="8"/>
    <n v="1993"/>
    <n v="1993"/>
    <n v="1470"/>
    <n v="2"/>
    <n v="3"/>
    <n v="1"/>
    <n v="2"/>
    <n v="185000"/>
    <s v="Gd"/>
    <x v="8"/>
  </r>
  <r>
    <n v="11900"/>
    <n v="5"/>
    <n v="6"/>
    <n v="1977"/>
    <n v="1977"/>
    <n v="1934"/>
    <n v="2"/>
    <n v="3"/>
    <n v="1"/>
    <n v="2"/>
    <n v="185000"/>
    <s v="TA"/>
    <x v="8"/>
  </r>
  <r>
    <n v="14067"/>
    <n v="6"/>
    <n v="5"/>
    <n v="1991"/>
    <n v="1991"/>
    <n v="1709"/>
    <n v="2"/>
    <n v="3"/>
    <n v="0"/>
    <n v="2"/>
    <n v="185000"/>
    <s v="TA"/>
    <x v="8"/>
  </r>
  <r>
    <n v="9649"/>
    <n v="6"/>
    <n v="5"/>
    <n v="1999"/>
    <n v="2000"/>
    <n v="1644"/>
    <n v="2"/>
    <n v="3"/>
    <n v="1"/>
    <n v="2"/>
    <n v="185000"/>
    <s v="TA"/>
    <x v="8"/>
  </r>
  <r>
    <n v="11207"/>
    <n v="6"/>
    <n v="5"/>
    <n v="1997"/>
    <n v="1997"/>
    <n v="1511"/>
    <n v="2"/>
    <n v="3"/>
    <n v="1"/>
    <n v="2"/>
    <n v="185000"/>
    <s v="TA"/>
    <x v="8"/>
  </r>
  <r>
    <n v="8577"/>
    <n v="7"/>
    <n v="5"/>
    <n v="2004"/>
    <n v="2004"/>
    <n v="1733"/>
    <n v="2"/>
    <n v="3"/>
    <n v="1"/>
    <n v="2"/>
    <n v="185088"/>
    <s v="TA"/>
    <x v="8"/>
  </r>
  <r>
    <n v="9073"/>
    <n v="7"/>
    <n v="5"/>
    <n v="2006"/>
    <n v="2006"/>
    <n v="1492"/>
    <n v="2"/>
    <n v="3"/>
    <n v="0"/>
    <n v="2"/>
    <n v="185101"/>
    <s v="TA"/>
    <x v="8"/>
  </r>
  <r>
    <n v="8390"/>
    <n v="7"/>
    <n v="5"/>
    <n v="1999"/>
    <n v="1999"/>
    <n v="1651"/>
    <n v="2"/>
    <n v="3"/>
    <n v="1"/>
    <n v="2"/>
    <n v="185900"/>
    <s v="TA"/>
    <x v="8"/>
  </r>
  <r>
    <n v="10261"/>
    <n v="6"/>
    <n v="5"/>
    <n v="2000"/>
    <n v="2000"/>
    <n v="1792"/>
    <n v="2"/>
    <n v="3"/>
    <n v="1"/>
    <n v="2"/>
    <n v="186500"/>
    <s v="TA"/>
    <x v="8"/>
  </r>
  <r>
    <n v="9487"/>
    <n v="6"/>
    <n v="5"/>
    <n v="2000"/>
    <n v="2000"/>
    <n v="1690"/>
    <n v="2"/>
    <n v="3"/>
    <n v="1"/>
    <n v="2"/>
    <n v="187000"/>
    <s v="TA"/>
    <x v="8"/>
  </r>
  <r>
    <n v="8702"/>
    <n v="6"/>
    <n v="5"/>
    <n v="1997"/>
    <n v="1998"/>
    <n v="1604"/>
    <n v="2"/>
    <n v="3"/>
    <n v="1"/>
    <n v="2"/>
    <n v="187500"/>
    <s v="TA"/>
    <x v="8"/>
  </r>
  <r>
    <n v="13031"/>
    <n v="6"/>
    <n v="5"/>
    <n v="1995"/>
    <n v="1996"/>
    <n v="1498"/>
    <n v="2"/>
    <n v="3"/>
    <n v="1"/>
    <n v="2"/>
    <n v="187500"/>
    <s v="TA"/>
    <x v="8"/>
  </r>
  <r>
    <n v="8000"/>
    <n v="6"/>
    <n v="5"/>
    <n v="1995"/>
    <n v="1996"/>
    <n v="1658"/>
    <n v="2"/>
    <n v="3"/>
    <n v="1"/>
    <n v="2"/>
    <n v="188000"/>
    <s v="TA"/>
    <x v="8"/>
  </r>
  <r>
    <n v="8010"/>
    <n v="7"/>
    <n v="5"/>
    <n v="2002"/>
    <n v="2003"/>
    <n v="1720"/>
    <n v="2"/>
    <n v="3"/>
    <n v="1"/>
    <n v="2"/>
    <n v="188000"/>
    <s v="TA"/>
    <x v="8"/>
  </r>
  <r>
    <n v="7795"/>
    <n v="7"/>
    <n v="5"/>
    <n v="2004"/>
    <n v="2005"/>
    <n v="1432"/>
    <n v="2"/>
    <n v="3"/>
    <n v="1"/>
    <n v="2"/>
    <n v="188500"/>
    <s v="TA"/>
    <x v="8"/>
  </r>
  <r>
    <n v="16219"/>
    <n v="7"/>
    <n v="5"/>
    <n v="2004"/>
    <n v="2005"/>
    <n v="1119"/>
    <n v="2"/>
    <n v="2"/>
    <n v="0"/>
    <n v="2"/>
    <n v="188500"/>
    <s v="TA"/>
    <x v="8"/>
  </r>
  <r>
    <n v="7500"/>
    <n v="7"/>
    <n v="5"/>
    <n v="1999"/>
    <n v="1999"/>
    <n v="1804"/>
    <n v="2"/>
    <n v="3"/>
    <n v="1"/>
    <n v="2"/>
    <n v="189000"/>
    <s v="TA"/>
    <x v="8"/>
  </r>
  <r>
    <n v="8400"/>
    <n v="7"/>
    <n v="5"/>
    <n v="1996"/>
    <n v="1997"/>
    <n v="1628"/>
    <n v="2"/>
    <n v="3"/>
    <n v="1"/>
    <n v="2"/>
    <n v="189000"/>
    <s v="TA"/>
    <x v="8"/>
  </r>
  <r>
    <n v="10179"/>
    <n v="6"/>
    <n v="5"/>
    <n v="1997"/>
    <n v="1997"/>
    <n v="1608"/>
    <n v="2"/>
    <n v="3"/>
    <n v="1"/>
    <n v="2"/>
    <n v="189500"/>
    <s v="TA"/>
    <x v="8"/>
  </r>
  <r>
    <n v="7984"/>
    <n v="7"/>
    <n v="5"/>
    <n v="2004"/>
    <n v="2005"/>
    <n v="1630"/>
    <n v="2"/>
    <n v="3"/>
    <n v="1"/>
    <n v="2"/>
    <n v="189500"/>
    <s v="TA"/>
    <x v="8"/>
  </r>
  <r>
    <n v="13830"/>
    <n v="5"/>
    <n v="5"/>
    <n v="1997"/>
    <n v="1998"/>
    <n v="1629"/>
    <n v="2"/>
    <n v="3"/>
    <n v="1"/>
    <n v="2"/>
    <n v="189900"/>
    <s v="TA"/>
    <x v="8"/>
  </r>
  <r>
    <n v="8433"/>
    <n v="6"/>
    <n v="5"/>
    <n v="2000"/>
    <n v="2000"/>
    <n v="1514"/>
    <n v="2"/>
    <n v="3"/>
    <n v="1"/>
    <n v="2"/>
    <n v="190000"/>
    <s v="TA"/>
    <x v="8"/>
  </r>
  <r>
    <n v="9587"/>
    <n v="7"/>
    <n v="5"/>
    <n v="2005"/>
    <n v="2005"/>
    <n v="1166"/>
    <n v="2"/>
    <n v="2"/>
    <n v="0"/>
    <n v="2"/>
    <n v="190000"/>
    <s v="TA"/>
    <x v="8"/>
  </r>
  <r>
    <n v="7500"/>
    <n v="6"/>
    <n v="5"/>
    <n v="1998"/>
    <n v="1999"/>
    <n v="1636"/>
    <n v="2"/>
    <n v="3"/>
    <n v="1"/>
    <n v="2"/>
    <n v="191000"/>
    <s v="TA"/>
    <x v="8"/>
  </r>
  <r>
    <n v="8965"/>
    <n v="7"/>
    <n v="5"/>
    <n v="2003"/>
    <n v="2003"/>
    <n v="1489"/>
    <n v="2"/>
    <n v="3"/>
    <n v="1"/>
    <n v="2"/>
    <n v="192000"/>
    <s v="TA"/>
    <x v="8"/>
  </r>
  <r>
    <n v="9042"/>
    <n v="6"/>
    <n v="5"/>
    <n v="1998"/>
    <n v="1998"/>
    <n v="1638"/>
    <n v="2"/>
    <n v="3"/>
    <n v="2"/>
    <n v="2"/>
    <n v="192000"/>
    <s v="TA"/>
    <x v="8"/>
  </r>
  <r>
    <n v="21930"/>
    <n v="5"/>
    <n v="5"/>
    <n v="2005"/>
    <n v="2005"/>
    <n v="1838"/>
    <n v="2"/>
    <n v="4"/>
    <n v="1"/>
    <n v="2"/>
    <n v="192140"/>
    <s v="TA"/>
    <x v="8"/>
  </r>
  <r>
    <n v="7415"/>
    <n v="6"/>
    <n v="5"/>
    <n v="2004"/>
    <n v="2004"/>
    <n v="1593"/>
    <n v="2"/>
    <n v="3"/>
    <n v="1"/>
    <n v="2"/>
    <n v="193000"/>
    <s v="TA"/>
    <x v="8"/>
  </r>
  <r>
    <n v="10832"/>
    <n v="7"/>
    <n v="5"/>
    <n v="1994"/>
    <n v="1996"/>
    <n v="1895"/>
    <n v="2"/>
    <n v="3"/>
    <n v="1"/>
    <n v="2"/>
    <n v="194500"/>
    <s v="TA"/>
    <x v="8"/>
  </r>
  <r>
    <n v="9978"/>
    <n v="6"/>
    <n v="6"/>
    <n v="1998"/>
    <n v="1998"/>
    <n v="1604"/>
    <n v="2"/>
    <n v="3"/>
    <n v="1"/>
    <n v="2"/>
    <n v="195500"/>
    <s v="TA"/>
    <x v="8"/>
  </r>
  <r>
    <n v="10125"/>
    <n v="7"/>
    <n v="5"/>
    <n v="2004"/>
    <n v="2004"/>
    <n v="1594"/>
    <n v="2"/>
    <n v="3"/>
    <n v="1"/>
    <n v="2"/>
    <n v="195500"/>
    <s v="TA"/>
    <x v="8"/>
  </r>
  <r>
    <n v="9535"/>
    <n v="6"/>
    <n v="5"/>
    <n v="1998"/>
    <n v="1998"/>
    <n v="1604"/>
    <n v="2"/>
    <n v="3"/>
    <n v="0"/>
    <n v="2"/>
    <n v="195500"/>
    <s v="TA"/>
    <x v="8"/>
  </r>
  <r>
    <n v="9729"/>
    <n v="6"/>
    <n v="5"/>
    <n v="2006"/>
    <n v="2007"/>
    <n v="1746"/>
    <n v="2"/>
    <n v="3"/>
    <n v="1"/>
    <n v="3"/>
    <n v="198444"/>
    <s v="TA"/>
    <x v="8"/>
  </r>
  <r>
    <n v="18494"/>
    <n v="6"/>
    <n v="5"/>
    <n v="2005"/>
    <n v="2005"/>
    <n v="1324"/>
    <n v="2"/>
    <n v="3"/>
    <n v="0"/>
    <n v="2"/>
    <n v="199500"/>
    <s v="TA"/>
    <x v="8"/>
  </r>
  <r>
    <n v="11214"/>
    <n v="7"/>
    <n v="5"/>
    <n v="1998"/>
    <n v="1999"/>
    <n v="1886"/>
    <n v="2"/>
    <n v="4"/>
    <n v="1"/>
    <n v="2"/>
    <n v="199900"/>
    <s v="TA"/>
    <x v="8"/>
  </r>
  <r>
    <n v="8068"/>
    <n v="6"/>
    <n v="5"/>
    <n v="2002"/>
    <n v="2002"/>
    <n v="2267"/>
    <n v="2"/>
    <n v="4"/>
    <n v="1"/>
    <n v="2"/>
    <n v="200000"/>
    <s v="TA"/>
    <x v="8"/>
  </r>
  <r>
    <n v="9171"/>
    <n v="7"/>
    <n v="5"/>
    <n v="2004"/>
    <n v="2005"/>
    <n v="1598"/>
    <n v="2"/>
    <n v="3"/>
    <n v="1"/>
    <n v="2"/>
    <n v="201490"/>
    <s v="TA"/>
    <x v="8"/>
  </r>
  <r>
    <n v="9783"/>
    <n v="6"/>
    <n v="5"/>
    <n v="1996"/>
    <n v="1996"/>
    <n v="1776"/>
    <n v="2"/>
    <n v="3"/>
    <n v="1"/>
    <n v="2"/>
    <n v="202000"/>
    <s v="TA"/>
    <x v="8"/>
  </r>
  <r>
    <n v="12216"/>
    <n v="6"/>
    <n v="5"/>
    <n v="2005"/>
    <n v="2005"/>
    <n v="1326"/>
    <n v="2"/>
    <n v="3"/>
    <n v="0"/>
    <n v="2"/>
    <n v="203000"/>
    <s v="TA"/>
    <x v="8"/>
  </r>
  <r>
    <n v="7500"/>
    <n v="6"/>
    <n v="5"/>
    <n v="1999"/>
    <n v="2003"/>
    <n v="2299"/>
    <n v="3"/>
    <n v="5"/>
    <n v="1"/>
    <n v="2"/>
    <n v="204000"/>
    <s v="TA"/>
    <x v="8"/>
  </r>
  <r>
    <n v="10936"/>
    <n v="7"/>
    <n v="5"/>
    <n v="2006"/>
    <n v="2006"/>
    <n v="1525"/>
    <n v="2"/>
    <n v="3"/>
    <n v="1"/>
    <n v="2"/>
    <n v="206580"/>
    <s v="TA"/>
    <x v="8"/>
  </r>
  <r>
    <n v="7875"/>
    <n v="7"/>
    <n v="5"/>
    <n v="2003"/>
    <n v="2003"/>
    <n v="1948"/>
    <n v="2"/>
    <n v="4"/>
    <n v="1"/>
    <n v="2"/>
    <n v="211000"/>
    <s v="TA"/>
    <x v="8"/>
  </r>
  <r>
    <n v="8396"/>
    <n v="7"/>
    <n v="5"/>
    <n v="2003"/>
    <n v="2003"/>
    <n v="1986"/>
    <n v="2"/>
    <n v="4"/>
    <n v="1"/>
    <n v="2"/>
    <n v="213000"/>
    <s v="TA"/>
    <x v="8"/>
  </r>
  <r>
    <n v="8755"/>
    <n v="7"/>
    <n v="5"/>
    <n v="1999"/>
    <n v="1999"/>
    <n v="2060"/>
    <n v="2"/>
    <n v="3"/>
    <n v="1"/>
    <n v="2"/>
    <n v="214000"/>
    <s v="TA"/>
    <x v="8"/>
  </r>
  <r>
    <n v="11796"/>
    <n v="7"/>
    <n v="5"/>
    <n v="2004"/>
    <n v="2005"/>
    <n v="1959"/>
    <n v="2"/>
    <n v="4"/>
    <n v="1"/>
    <n v="2"/>
    <n v="215000"/>
    <s v="TA"/>
    <x v="8"/>
  </r>
  <r>
    <n v="8658"/>
    <n v="6"/>
    <n v="5"/>
    <n v="2000"/>
    <n v="2000"/>
    <n v="1889"/>
    <n v="2"/>
    <n v="3"/>
    <n v="1"/>
    <n v="2"/>
    <n v="215000"/>
    <s v="TA"/>
    <x v="8"/>
  </r>
  <r>
    <n v="7851"/>
    <n v="6"/>
    <n v="5"/>
    <n v="2002"/>
    <n v="2002"/>
    <n v="1960"/>
    <n v="2"/>
    <n v="4"/>
    <n v="2"/>
    <n v="2"/>
    <n v="216500"/>
    <s v="TA"/>
    <x v="8"/>
  </r>
  <r>
    <n v="14054"/>
    <n v="7"/>
    <n v="5"/>
    <n v="2006"/>
    <n v="2006"/>
    <n v="1863"/>
    <n v="2"/>
    <n v="4"/>
    <n v="1"/>
    <n v="3"/>
    <n v="219210"/>
    <s v="TA"/>
    <x v="8"/>
  </r>
  <r>
    <n v="8740"/>
    <n v="7"/>
    <n v="5"/>
    <n v="2002"/>
    <n v="2002"/>
    <n v="1995"/>
    <n v="2"/>
    <n v="4"/>
    <n v="1"/>
    <n v="2"/>
    <n v="219500"/>
    <s v="TA"/>
    <x v="8"/>
  </r>
  <r>
    <n v="13006"/>
    <n v="7"/>
    <n v="5"/>
    <n v="1997"/>
    <n v="1997"/>
    <n v="2236"/>
    <n v="2"/>
    <n v="4"/>
    <n v="1"/>
    <n v="2"/>
    <n v="222000"/>
    <s v="TA"/>
    <x v="8"/>
  </r>
  <r>
    <n v="9505"/>
    <n v="7"/>
    <n v="5"/>
    <n v="2001"/>
    <n v="2001"/>
    <n v="2035"/>
    <n v="2"/>
    <n v="3"/>
    <n v="1"/>
    <n v="2"/>
    <n v="222500"/>
    <s v="TA"/>
    <x v="8"/>
  </r>
  <r>
    <n v="10762"/>
    <n v="7"/>
    <n v="5"/>
    <n v="1999"/>
    <n v="1999"/>
    <n v="1983"/>
    <n v="2"/>
    <n v="3"/>
    <n v="1"/>
    <n v="2"/>
    <n v="225000"/>
    <s v="TA"/>
    <x v="8"/>
  </r>
  <r>
    <n v="12460"/>
    <n v="7"/>
    <n v="5"/>
    <n v="1999"/>
    <n v="2000"/>
    <n v="2322"/>
    <n v="2"/>
    <n v="4"/>
    <n v="1"/>
    <n v="2"/>
    <n v="225000"/>
    <s v="TA"/>
    <x v="8"/>
  </r>
  <r>
    <n v="12394"/>
    <n v="7"/>
    <n v="5"/>
    <n v="2003"/>
    <n v="2003"/>
    <n v="1733"/>
    <n v="2"/>
    <n v="3"/>
    <n v="1"/>
    <n v="2"/>
    <n v="225000"/>
    <s v="TA"/>
    <x v="8"/>
  </r>
  <r>
    <n v="8220"/>
    <n v="7"/>
    <n v="5"/>
    <n v="2000"/>
    <n v="2001"/>
    <n v="1892"/>
    <n v="2"/>
    <n v="3"/>
    <n v="1"/>
    <n v="2"/>
    <n v="226750"/>
    <s v="TA"/>
    <x v="8"/>
  </r>
  <r>
    <n v="8738"/>
    <n v="7"/>
    <n v="5"/>
    <n v="1999"/>
    <n v="1999"/>
    <n v="2291"/>
    <n v="2"/>
    <n v="4"/>
    <n v="1"/>
    <n v="2"/>
    <n v="230000"/>
    <s v="TA"/>
    <x v="8"/>
  </r>
  <r>
    <n v="11194"/>
    <n v="8"/>
    <n v="5"/>
    <n v="2000"/>
    <n v="2000"/>
    <n v="1936"/>
    <n v="2"/>
    <n v="3"/>
    <n v="1"/>
    <n v="2"/>
    <n v="230500"/>
    <s v="TA"/>
    <x v="8"/>
  </r>
  <r>
    <n v="8795"/>
    <n v="7"/>
    <n v="5"/>
    <n v="2000"/>
    <n v="2000"/>
    <n v="2256"/>
    <n v="2"/>
    <n v="4"/>
    <n v="1"/>
    <n v="2"/>
    <n v="236000"/>
    <s v="TA"/>
    <x v="8"/>
  </r>
  <r>
    <n v="10463"/>
    <n v="8"/>
    <n v="5"/>
    <n v="2005"/>
    <n v="2005"/>
    <n v="1801"/>
    <n v="2"/>
    <n v="3"/>
    <n v="1"/>
    <n v="3"/>
    <n v="239900"/>
    <s v="TA"/>
    <x v="8"/>
  </r>
  <r>
    <n v="14859"/>
    <n v="7"/>
    <n v="5"/>
    <n v="2006"/>
    <n v="2006"/>
    <n v="1670"/>
    <n v="2"/>
    <n v="3"/>
    <n v="1"/>
    <n v="3"/>
    <n v="240000"/>
    <s v="TA"/>
    <x v="8"/>
  </r>
  <r>
    <n v="12224"/>
    <n v="6"/>
    <n v="5"/>
    <n v="2000"/>
    <n v="2000"/>
    <n v="2054"/>
    <n v="2"/>
    <n v="3"/>
    <n v="1"/>
    <n v="2"/>
    <n v="244000"/>
    <s v="TA"/>
    <x v="8"/>
  </r>
  <r>
    <n v="15896"/>
    <n v="7"/>
    <n v="5"/>
    <n v="1999"/>
    <n v="1999"/>
    <n v="2312"/>
    <n v="2"/>
    <n v="4"/>
    <n v="1"/>
    <n v="3"/>
    <n v="245000"/>
    <s v="TA"/>
    <x v="8"/>
  </r>
  <r>
    <n v="13128"/>
    <n v="8"/>
    <n v="5"/>
    <n v="2005"/>
    <n v="2005"/>
    <n v="2064"/>
    <n v="2"/>
    <n v="4"/>
    <n v="1"/>
    <n v="2"/>
    <n v="250000"/>
    <s v="TA"/>
    <x v="8"/>
  </r>
  <r>
    <n v="12891"/>
    <n v="8"/>
    <n v="5"/>
    <n v="2002"/>
    <n v="2002"/>
    <n v="2004"/>
    <n v="2"/>
    <n v="4"/>
    <n v="1"/>
    <n v="3"/>
    <n v="257500"/>
    <s v="TA"/>
    <x v="8"/>
  </r>
  <r>
    <n v="11631"/>
    <n v="8"/>
    <n v="5"/>
    <n v="2004"/>
    <n v="2005"/>
    <n v="2373"/>
    <n v="2"/>
    <n v="4"/>
    <n v="1"/>
    <n v="3"/>
    <n v="258000"/>
    <s v="TA"/>
    <x v="8"/>
  </r>
  <r>
    <n v="14572"/>
    <n v="7"/>
    <n v="5"/>
    <n v="2004"/>
    <n v="2004"/>
    <n v="1530"/>
    <n v="2"/>
    <n v="3"/>
    <n v="1"/>
    <n v="3"/>
    <n v="259000"/>
    <s v="TA"/>
    <x v="8"/>
  </r>
  <r>
    <n v="11792"/>
    <n v="8"/>
    <n v="5"/>
    <n v="2003"/>
    <n v="2003"/>
    <n v="2283"/>
    <n v="2"/>
    <n v="4"/>
    <n v="1"/>
    <n v="3"/>
    <n v="270000"/>
    <s v="TA"/>
    <x v="8"/>
  </r>
  <r>
    <n v="23257"/>
    <n v="7"/>
    <n v="5"/>
    <n v="2006"/>
    <n v="2006"/>
    <n v="2021"/>
    <n v="2"/>
    <n v="3"/>
    <n v="1"/>
    <n v="2"/>
    <n v="274725"/>
    <s v="TA"/>
    <x v="8"/>
  </r>
  <r>
    <n v="12104"/>
    <n v="7"/>
    <n v="5"/>
    <n v="2006"/>
    <n v="2006"/>
    <n v="2322"/>
    <n v="3"/>
    <n v="4"/>
    <n v="0"/>
    <n v="3"/>
    <n v="287602"/>
    <s v="TA"/>
    <x v="8"/>
  </r>
  <r>
    <n v="13751"/>
    <n v="7"/>
    <n v="5"/>
    <n v="2005"/>
    <n v="2006"/>
    <n v="2212"/>
    <n v="2"/>
    <n v="3"/>
    <n v="1"/>
    <n v="3"/>
    <n v="309000"/>
    <s v="TA"/>
    <x v="8"/>
  </r>
  <r>
    <n v="19378"/>
    <n v="7"/>
    <n v="5"/>
    <n v="2005"/>
    <n v="2006"/>
    <n v="2462"/>
    <n v="2"/>
    <n v="4"/>
    <n v="1"/>
    <n v="2"/>
    <n v="320000"/>
    <s v="TA"/>
    <x v="8"/>
  </r>
  <r>
    <n v="14892"/>
    <n v="9"/>
    <n v="5"/>
    <n v="2006"/>
    <n v="2007"/>
    <n v="1746"/>
    <n v="2"/>
    <n v="3"/>
    <n v="2"/>
    <n v="3"/>
    <n v="377500"/>
    <s v="TA"/>
    <x v="8"/>
  </r>
  <r>
    <n v="4420"/>
    <n v="8"/>
    <n v="5"/>
    <n v="1980"/>
    <n v="1980"/>
    <n v="788"/>
    <n v="1"/>
    <n v="1"/>
    <n v="1"/>
    <n v="2"/>
    <n v="155000"/>
    <s v="TA"/>
    <x v="9"/>
  </r>
  <r>
    <n v="3876"/>
    <n v="8"/>
    <n v="5"/>
    <n v="1978"/>
    <n v="1978"/>
    <n v="1226"/>
    <n v="1"/>
    <n v="1"/>
    <n v="1"/>
    <n v="2"/>
    <n v="170000"/>
    <s v="TA"/>
    <x v="9"/>
  </r>
  <r>
    <n v="3640"/>
    <n v="8"/>
    <n v="5"/>
    <n v="1980"/>
    <n v="1980"/>
    <n v="1036"/>
    <n v="1"/>
    <n v="1"/>
    <n v="1"/>
    <n v="2"/>
    <n v="188000"/>
    <s v="TA"/>
    <x v="9"/>
  </r>
  <r>
    <n v="3874"/>
    <n v="8"/>
    <n v="5"/>
    <n v="1980"/>
    <n v="1980"/>
    <n v="1226"/>
    <n v="1"/>
    <n v="1"/>
    <n v="1"/>
    <n v="2"/>
    <n v="190000"/>
    <s v="TA"/>
    <x v="9"/>
  </r>
  <r>
    <n v="3880"/>
    <n v="8"/>
    <n v="6"/>
    <n v="1978"/>
    <n v="1978"/>
    <n v="1226"/>
    <n v="1"/>
    <n v="1"/>
    <n v="1"/>
    <n v="2"/>
    <n v="206000"/>
    <s v="TA"/>
    <x v="9"/>
  </r>
  <r>
    <n v="3782"/>
    <n v="8"/>
    <n v="5"/>
    <n v="1981"/>
    <n v="1981"/>
    <n v="1226"/>
    <n v="1"/>
    <n v="1"/>
    <n v="2"/>
    <n v="2"/>
    <n v="211500"/>
    <s v="TA"/>
    <x v="9"/>
  </r>
  <r>
    <n v="3840"/>
    <n v="8"/>
    <n v="6"/>
    <n v="1978"/>
    <n v="1998"/>
    <n v="1295"/>
    <n v="1"/>
    <n v="1"/>
    <n v="2"/>
    <n v="2"/>
    <n v="213750"/>
    <s v="TA"/>
    <x v="9"/>
  </r>
  <r>
    <n v="3760"/>
    <n v="8"/>
    <n v="5"/>
    <n v="1980"/>
    <n v="1980"/>
    <n v="1235"/>
    <n v="1"/>
    <n v="1"/>
    <n v="3"/>
    <n v="2"/>
    <n v="214000"/>
    <s v="TA"/>
    <x v="9"/>
  </r>
  <r>
    <n v="8239"/>
    <n v="7"/>
    <n v="5"/>
    <n v="1986"/>
    <n v="1986"/>
    <n v="1295"/>
    <n v="2"/>
    <n v="2"/>
    <n v="0"/>
    <n v="1"/>
    <n v="230000"/>
    <s v="TA"/>
    <x v="10"/>
  </r>
  <r>
    <n v="9763"/>
    <n v="7"/>
    <n v="5"/>
    <n v="1998"/>
    <n v="1998"/>
    <n v="1502"/>
    <n v="1"/>
    <n v="1"/>
    <n v="1"/>
    <n v="1"/>
    <n v="330000"/>
    <s v="TA"/>
    <x v="10"/>
  </r>
  <r>
    <n v="14584"/>
    <n v="1"/>
    <n v="5"/>
    <n v="1952"/>
    <n v="1952"/>
    <n v="733"/>
    <n v="1"/>
    <n v="2"/>
    <n v="0"/>
    <n v="2"/>
    <n v="13100"/>
    <s v="Po"/>
    <x v="11"/>
  </r>
  <r>
    <n v="7879"/>
    <n v="4"/>
    <n v="5"/>
    <n v="1920"/>
    <n v="1950"/>
    <n v="720"/>
    <n v="1"/>
    <n v="2"/>
    <n v="0"/>
    <n v="0"/>
    <n v="34900"/>
    <s v="TA"/>
    <x v="11"/>
  </r>
  <r>
    <n v="9000"/>
    <n v="2"/>
    <n v="3"/>
    <n v="1949"/>
    <n v="1950"/>
    <n v="480"/>
    <n v="0"/>
    <n v="1"/>
    <n v="0"/>
    <n v="1"/>
    <n v="35311"/>
    <s v="TA"/>
    <x v="11"/>
  </r>
  <r>
    <n v="8500"/>
    <n v="4"/>
    <n v="4"/>
    <n v="1920"/>
    <n v="1950"/>
    <n v="1317"/>
    <n v="1"/>
    <n v="3"/>
    <n v="0"/>
    <n v="1"/>
    <n v="40000"/>
    <s v="Fa"/>
    <x v="11"/>
  </r>
  <r>
    <n v="9392"/>
    <n v="3"/>
    <n v="3"/>
    <n v="1900"/>
    <n v="1950"/>
    <n v="797"/>
    <n v="1"/>
    <n v="2"/>
    <n v="0"/>
    <n v="0"/>
    <n v="44000"/>
    <s v="Fa"/>
    <x v="11"/>
  </r>
  <r>
    <n v="10320"/>
    <n v="4"/>
    <n v="1"/>
    <n v="1910"/>
    <n v="1950"/>
    <n v="1484"/>
    <n v="2"/>
    <n v="3"/>
    <n v="0"/>
    <n v="1"/>
    <n v="50000"/>
    <s v="Fa"/>
    <x v="11"/>
  </r>
  <r>
    <n v="8712"/>
    <n v="4"/>
    <n v="7"/>
    <n v="1896"/>
    <n v="1950"/>
    <n v="952"/>
    <n v="1"/>
    <n v="3"/>
    <n v="0"/>
    <n v="1"/>
    <n v="50138"/>
    <s v="Fa"/>
    <x v="11"/>
  </r>
  <r>
    <n v="12366"/>
    <n v="3"/>
    <n v="5"/>
    <n v="1945"/>
    <n v="1950"/>
    <n v="729"/>
    <n v="1"/>
    <n v="2"/>
    <n v="0"/>
    <n v="0"/>
    <n v="51689"/>
    <s v="TA"/>
    <x v="11"/>
  </r>
  <r>
    <n v="5600"/>
    <n v="4"/>
    <n v="5"/>
    <n v="1930"/>
    <n v="1950"/>
    <n v="1092"/>
    <n v="2"/>
    <n v="3"/>
    <n v="0"/>
    <n v="0"/>
    <n v="55000"/>
    <s v="Fa"/>
    <x v="11"/>
  </r>
  <r>
    <n v="3636"/>
    <n v="4"/>
    <n v="4"/>
    <n v="1922"/>
    <n v="1950"/>
    <n v="796"/>
    <n v="1"/>
    <n v="2"/>
    <n v="0"/>
    <n v="0"/>
    <n v="55000"/>
    <s v="TA"/>
    <x v="11"/>
  </r>
  <r>
    <n v="8712"/>
    <n v="5"/>
    <n v="5"/>
    <n v="1952"/>
    <n v="1952"/>
    <n v="1044"/>
    <n v="1"/>
    <n v="2"/>
    <n v="0"/>
    <n v="2"/>
    <n v="55993"/>
    <s v="TA"/>
    <x v="11"/>
  </r>
  <r>
    <n v="21780"/>
    <n v="2"/>
    <n v="4"/>
    <n v="1910"/>
    <n v="1950"/>
    <n v="810"/>
    <n v="1"/>
    <n v="1"/>
    <n v="0"/>
    <n v="1"/>
    <n v="57625"/>
    <s v="Fa"/>
    <x v="11"/>
  </r>
  <r>
    <n v="4761"/>
    <n v="3"/>
    <n v="3"/>
    <n v="1918"/>
    <n v="1950"/>
    <n v="1020"/>
    <n v="1"/>
    <n v="2"/>
    <n v="0"/>
    <n v="0"/>
    <n v="64500"/>
    <s v="Fa"/>
    <x v="11"/>
  </r>
  <r>
    <n v="9000"/>
    <n v="4"/>
    <n v="6"/>
    <n v="1920"/>
    <n v="1950"/>
    <n v="864"/>
    <n v="1"/>
    <n v="3"/>
    <n v="0"/>
    <n v="1"/>
    <n v="65000"/>
    <s v="TA"/>
    <x v="11"/>
  </r>
  <r>
    <n v="8967"/>
    <n v="5"/>
    <n v="2"/>
    <n v="1920"/>
    <n v="1950"/>
    <n v="1077"/>
    <n v="1"/>
    <n v="2"/>
    <n v="0"/>
    <n v="1"/>
    <n v="67000"/>
    <s v="Fa"/>
    <x v="11"/>
  </r>
  <r>
    <n v="11067"/>
    <n v="2"/>
    <n v="4"/>
    <n v="1939"/>
    <n v="1950"/>
    <n v="845"/>
    <n v="1"/>
    <n v="1"/>
    <n v="0"/>
    <n v="1"/>
    <n v="68104"/>
    <s v="TA"/>
    <x v="11"/>
  </r>
  <r>
    <n v="7500"/>
    <n v="4"/>
    <n v="4"/>
    <n v="1920"/>
    <n v="1950"/>
    <n v="1128"/>
    <n v="1"/>
    <n v="2"/>
    <n v="0"/>
    <n v="2"/>
    <n v="68400"/>
    <s v="Gd"/>
    <x v="11"/>
  </r>
  <r>
    <n v="5160"/>
    <n v="4"/>
    <n v="6"/>
    <n v="1923"/>
    <n v="1950"/>
    <n v="892"/>
    <n v="1"/>
    <n v="1"/>
    <n v="0"/>
    <n v="0"/>
    <n v="70000"/>
    <s v="Gd"/>
    <x v="11"/>
  </r>
  <r>
    <n v="9000"/>
    <n v="5"/>
    <n v="4"/>
    <n v="1919"/>
    <n v="1950"/>
    <n v="819"/>
    <n v="1"/>
    <n v="2"/>
    <n v="0"/>
    <n v="0"/>
    <n v="72000"/>
    <s v="TA"/>
    <x v="11"/>
  </r>
  <r>
    <n v="8534"/>
    <n v="4"/>
    <n v="4"/>
    <n v="1925"/>
    <n v="1950"/>
    <n v="672"/>
    <n v="1"/>
    <n v="2"/>
    <n v="0"/>
    <n v="0"/>
    <n v="72000"/>
    <s v="TA"/>
    <x v="11"/>
  </r>
  <r>
    <n v="10200"/>
    <n v="4"/>
    <n v="6"/>
    <n v="1925"/>
    <n v="1950"/>
    <n v="572"/>
    <n v="1"/>
    <n v="2"/>
    <n v="0"/>
    <n v="1"/>
    <n v="75000"/>
    <s v="TA"/>
    <x v="11"/>
  </r>
  <r>
    <n v="3672"/>
    <n v="5"/>
    <n v="7"/>
    <n v="1922"/>
    <n v="1950"/>
    <n v="816"/>
    <n v="1"/>
    <n v="2"/>
    <n v="0"/>
    <n v="1"/>
    <n v="75200"/>
    <s v="TA"/>
    <x v="11"/>
  </r>
  <r>
    <n v="6402"/>
    <n v="5"/>
    <n v="5"/>
    <n v="1920"/>
    <n v="1950"/>
    <n v="1192"/>
    <n v="1"/>
    <n v="3"/>
    <n v="0"/>
    <n v="1"/>
    <n v="78000"/>
    <s v="TA"/>
    <x v="11"/>
  </r>
  <r>
    <n v="8520"/>
    <n v="3"/>
    <n v="5"/>
    <n v="1916"/>
    <n v="1950"/>
    <n v="936"/>
    <n v="1"/>
    <n v="2"/>
    <n v="0"/>
    <n v="0"/>
    <n v="78000"/>
    <s v="TA"/>
    <x v="11"/>
  </r>
  <r>
    <n v="5150"/>
    <n v="4"/>
    <n v="7"/>
    <n v="1910"/>
    <n v="2000"/>
    <n v="1049"/>
    <n v="1"/>
    <n v="2"/>
    <n v="0"/>
    <n v="1"/>
    <n v="80900"/>
    <s v="TA"/>
    <x v="11"/>
  </r>
  <r>
    <n v="18000"/>
    <n v="3"/>
    <n v="4"/>
    <n v="1935"/>
    <n v="1950"/>
    <n v="894"/>
    <n v="1"/>
    <n v="2"/>
    <n v="0"/>
    <n v="3"/>
    <n v="81000"/>
    <s v="TA"/>
    <x v="11"/>
  </r>
  <r>
    <n v="8154"/>
    <n v="2"/>
    <n v="5"/>
    <n v="1941"/>
    <n v="1950"/>
    <n v="540"/>
    <n v="1"/>
    <n v="1"/>
    <n v="0"/>
    <n v="1"/>
    <n v="82000"/>
    <s v="TA"/>
    <x v="11"/>
  </r>
  <r>
    <n v="10320"/>
    <n v="3"/>
    <n v="3"/>
    <n v="1915"/>
    <n v="1950"/>
    <n v="1344"/>
    <n v="2"/>
    <n v="3"/>
    <n v="0"/>
    <n v="0"/>
    <n v="82375"/>
    <s v="Fa"/>
    <x v="11"/>
  </r>
  <r>
    <n v="6780"/>
    <n v="6"/>
    <n v="8"/>
    <n v="1935"/>
    <n v="1982"/>
    <n v="754"/>
    <n v="1"/>
    <n v="2"/>
    <n v="0"/>
    <n v="0"/>
    <n v="84500"/>
    <s v="Fa"/>
    <x v="11"/>
  </r>
  <r>
    <n v="8470"/>
    <n v="3"/>
    <n v="2"/>
    <n v="1915"/>
    <n v="1982"/>
    <n v="1526"/>
    <n v="1"/>
    <n v="2"/>
    <n v="0"/>
    <n v="0"/>
    <n v="85000"/>
    <s v="Fa"/>
    <x v="11"/>
  </r>
  <r>
    <n v="10320"/>
    <n v="5"/>
    <n v="8"/>
    <n v="1912"/>
    <n v="1991"/>
    <n v="759"/>
    <n v="1"/>
    <n v="1"/>
    <n v="0"/>
    <n v="2"/>
    <n v="85000"/>
    <s v="TA"/>
    <x v="11"/>
  </r>
  <r>
    <n v="7030"/>
    <n v="4"/>
    <n v="6"/>
    <n v="1925"/>
    <n v="1950"/>
    <n v="641"/>
    <n v="1"/>
    <n v="2"/>
    <n v="0"/>
    <n v="1"/>
    <n v="85000"/>
    <s v="TA"/>
    <x v="11"/>
  </r>
  <r>
    <n v="5000"/>
    <n v="5"/>
    <n v="6"/>
    <n v="1941"/>
    <n v="1950"/>
    <n v="803"/>
    <n v="1"/>
    <n v="2"/>
    <n v="0"/>
    <n v="2"/>
    <n v="87000"/>
    <s v="TA"/>
    <x v="11"/>
  </r>
  <r>
    <n v="5280"/>
    <n v="4"/>
    <n v="7"/>
    <n v="1895"/>
    <n v="1950"/>
    <n v="1361"/>
    <n v="1"/>
    <n v="2"/>
    <n v="0"/>
    <n v="1"/>
    <n v="89000"/>
    <s v="TA"/>
    <x v="11"/>
  </r>
  <r>
    <n v="7920"/>
    <n v="6"/>
    <n v="7"/>
    <n v="1920"/>
    <n v="1950"/>
    <n v="1406"/>
    <n v="1"/>
    <n v="3"/>
    <n v="0"/>
    <n v="0"/>
    <n v="89500"/>
    <s v="Fa"/>
    <x v="11"/>
  </r>
  <r>
    <n v="7200"/>
    <n v="6"/>
    <n v="6"/>
    <n v="1930"/>
    <n v="1950"/>
    <n v="984"/>
    <n v="1"/>
    <n v="3"/>
    <n v="0"/>
    <n v="1"/>
    <n v="90000"/>
    <s v="TA"/>
    <x v="11"/>
  </r>
  <r>
    <n v="9786"/>
    <n v="3"/>
    <n v="4"/>
    <n v="1922"/>
    <n v="1950"/>
    <n v="1077"/>
    <n v="1"/>
    <n v="3"/>
    <n v="1"/>
    <n v="1"/>
    <n v="91000"/>
    <s v="TA"/>
    <x v="11"/>
  </r>
  <r>
    <n v="6291"/>
    <n v="6"/>
    <n v="6"/>
    <n v="1930"/>
    <n v="1950"/>
    <n v="768"/>
    <n v="1"/>
    <n v="1"/>
    <n v="0"/>
    <n v="2"/>
    <n v="93850"/>
    <s v="Gd"/>
    <x v="11"/>
  </r>
  <r>
    <n v="7392"/>
    <n v="5"/>
    <n v="7"/>
    <n v="1930"/>
    <n v="1995"/>
    <n v="912"/>
    <n v="1"/>
    <n v="2"/>
    <n v="0"/>
    <n v="1"/>
    <n v="99500"/>
    <s v="TA"/>
    <x v="11"/>
  </r>
  <r>
    <n v="4330"/>
    <n v="4"/>
    <n v="6"/>
    <n v="1958"/>
    <n v="1958"/>
    <n v="1315"/>
    <n v="2"/>
    <n v="3"/>
    <n v="0"/>
    <n v="2"/>
    <n v="99500"/>
    <s v="TA"/>
    <x v="11"/>
  </r>
  <r>
    <n v="6060"/>
    <n v="4"/>
    <n v="5"/>
    <n v="1939"/>
    <n v="1950"/>
    <n v="1123"/>
    <n v="1"/>
    <n v="3"/>
    <n v="0"/>
    <n v="1"/>
    <n v="100000"/>
    <s v="TA"/>
    <x v="11"/>
  </r>
  <r>
    <n v="7200"/>
    <n v="5"/>
    <n v="7"/>
    <n v="1920"/>
    <n v="1996"/>
    <n v="1111"/>
    <n v="1"/>
    <n v="3"/>
    <n v="0"/>
    <n v="1"/>
    <n v="101000"/>
    <s v="TA"/>
    <x v="11"/>
  </r>
  <r>
    <n v="7288"/>
    <n v="5"/>
    <n v="6"/>
    <n v="1942"/>
    <n v="1950"/>
    <n v="976"/>
    <n v="1"/>
    <n v="2"/>
    <n v="0"/>
    <n v="1"/>
    <n v="102000"/>
    <s v="TA"/>
    <x v="11"/>
  </r>
  <r>
    <n v="8712"/>
    <n v="4"/>
    <n v="7"/>
    <n v="1900"/>
    <n v="1950"/>
    <n v="1178"/>
    <n v="1"/>
    <n v="2"/>
    <n v="0"/>
    <n v="1"/>
    <n v="102776"/>
    <s v="TA"/>
    <x v="11"/>
  </r>
  <r>
    <n v="6240"/>
    <n v="4"/>
    <n v="5"/>
    <n v="1925"/>
    <n v="1950"/>
    <n v="1208"/>
    <n v="1"/>
    <n v="2"/>
    <n v="0"/>
    <n v="2"/>
    <n v="103000"/>
    <s v="TA"/>
    <x v="11"/>
  </r>
  <r>
    <n v="56600"/>
    <n v="5"/>
    <n v="1"/>
    <n v="1900"/>
    <n v="1950"/>
    <n v="1836"/>
    <n v="2"/>
    <n v="4"/>
    <n v="0"/>
    <n v="1"/>
    <n v="103000"/>
    <s v="TA"/>
    <x v="11"/>
  </r>
  <r>
    <n v="8765"/>
    <n v="4"/>
    <n v="6"/>
    <n v="1936"/>
    <n v="1950"/>
    <n v="951"/>
    <n v="1"/>
    <n v="2"/>
    <n v="0"/>
    <n v="1"/>
    <n v="106500"/>
    <s v="TA"/>
    <x v="11"/>
  </r>
  <r>
    <n v="10320"/>
    <n v="4"/>
    <n v="5"/>
    <n v="1924"/>
    <n v="1950"/>
    <n v="1430"/>
    <n v="2"/>
    <n v="3"/>
    <n v="0"/>
    <n v="2"/>
    <n v="107000"/>
    <s v="TA"/>
    <x v="11"/>
  </r>
  <r>
    <n v="11040"/>
    <n v="4"/>
    <n v="6"/>
    <n v="1920"/>
    <n v="1950"/>
    <n v="1336"/>
    <n v="1"/>
    <n v="3"/>
    <n v="0"/>
    <n v="1"/>
    <n v="108000"/>
    <s v="TA"/>
    <x v="11"/>
  </r>
  <r>
    <n v="4800"/>
    <n v="4"/>
    <n v="7"/>
    <n v="1916"/>
    <n v="1990"/>
    <n v="1196"/>
    <n v="1"/>
    <n v="2"/>
    <n v="0"/>
    <n v="2"/>
    <n v="109900"/>
    <s v="TA"/>
    <x v="11"/>
  </r>
  <r>
    <n v="8472"/>
    <n v="5"/>
    <n v="5"/>
    <n v="1963"/>
    <n v="1963"/>
    <n v="816"/>
    <n v="1"/>
    <n v="2"/>
    <n v="0"/>
    <n v="2"/>
    <n v="110000"/>
    <s v="TA"/>
    <x v="11"/>
  </r>
  <r>
    <n v="9140"/>
    <n v="6"/>
    <n v="5"/>
    <n v="1921"/>
    <n v="1975"/>
    <n v="1107"/>
    <n v="1"/>
    <n v="2"/>
    <n v="0"/>
    <n v="1"/>
    <n v="110000"/>
    <s v="TA"/>
    <x v="11"/>
  </r>
  <r>
    <n v="8500"/>
    <n v="5"/>
    <n v="7"/>
    <n v="1919"/>
    <n v="2005"/>
    <n v="1517"/>
    <n v="2"/>
    <n v="3"/>
    <n v="0"/>
    <n v="0"/>
    <n v="115000"/>
    <s v="TA"/>
    <x v="11"/>
  </r>
  <r>
    <n v="9000"/>
    <n v="5"/>
    <n v="6"/>
    <n v="1951"/>
    <n v="1951"/>
    <n v="1396"/>
    <n v="2"/>
    <n v="4"/>
    <n v="0"/>
    <n v="0"/>
    <n v="115000"/>
    <s v="Fa"/>
    <x v="11"/>
  </r>
  <r>
    <n v="10320"/>
    <n v="6"/>
    <n v="7"/>
    <n v="1915"/>
    <n v="1965"/>
    <n v="1403"/>
    <n v="1"/>
    <n v="3"/>
    <n v="0"/>
    <n v="1"/>
    <n v="116000"/>
    <s v="Gd"/>
    <x v="11"/>
  </r>
  <r>
    <n v="7518"/>
    <n v="5"/>
    <n v="8"/>
    <n v="1910"/>
    <n v="2004"/>
    <n v="1330"/>
    <n v="1"/>
    <n v="3"/>
    <n v="0"/>
    <n v="1"/>
    <n v="116500"/>
    <s v="Gd"/>
    <x v="11"/>
  </r>
  <r>
    <n v="8263"/>
    <n v="6"/>
    <n v="5"/>
    <n v="1920"/>
    <n v="1950"/>
    <n v="1012"/>
    <n v="1"/>
    <n v="2"/>
    <n v="1"/>
    <n v="1"/>
    <n v="118400"/>
    <s v="TA"/>
    <x v="11"/>
  </r>
  <r>
    <n v="8155"/>
    <n v="5"/>
    <n v="7"/>
    <n v="1930"/>
    <n v="1950"/>
    <n v="1200"/>
    <n v="1"/>
    <n v="4"/>
    <n v="0"/>
    <n v="0"/>
    <n v="119000"/>
    <s v="TA"/>
    <x v="11"/>
  </r>
  <r>
    <n v="8600"/>
    <n v="6"/>
    <n v="6"/>
    <n v="1937"/>
    <n v="1950"/>
    <n v="1376"/>
    <n v="2"/>
    <n v="3"/>
    <n v="1"/>
    <n v="1"/>
    <n v="119500"/>
    <s v="TA"/>
    <x v="11"/>
  </r>
  <r>
    <n v="8250"/>
    <n v="5"/>
    <n v="6"/>
    <n v="1895"/>
    <n v="2006"/>
    <n v="1991"/>
    <n v="2"/>
    <n v="4"/>
    <n v="0"/>
    <n v="0"/>
    <n v="119600"/>
    <s v="Gd"/>
    <x v="11"/>
  </r>
  <r>
    <n v="10320"/>
    <n v="5"/>
    <n v="6"/>
    <n v="1915"/>
    <n v="1978"/>
    <n v="1308"/>
    <n v="2"/>
    <n v="2"/>
    <n v="0"/>
    <n v="2"/>
    <n v="120000"/>
    <s v="Fa"/>
    <x v="11"/>
  </r>
  <r>
    <n v="6000"/>
    <n v="6"/>
    <n v="8"/>
    <n v="1940"/>
    <n v="2006"/>
    <n v="1090"/>
    <n v="1"/>
    <n v="3"/>
    <n v="0"/>
    <n v="1"/>
    <n v="120000"/>
    <s v="TA"/>
    <x v="11"/>
  </r>
  <r>
    <n v="5890"/>
    <n v="6"/>
    <n v="8"/>
    <n v="1930"/>
    <n v="2007"/>
    <n v="816"/>
    <n v="1"/>
    <n v="2"/>
    <n v="0"/>
    <n v="1"/>
    <n v="120500"/>
    <s v="Gd"/>
    <x v="11"/>
  </r>
  <r>
    <n v="6900"/>
    <n v="5"/>
    <n v="6"/>
    <n v="1940"/>
    <n v="1955"/>
    <n v="778"/>
    <n v="1"/>
    <n v="2"/>
    <n v="1"/>
    <n v="1"/>
    <n v="120500"/>
    <s v="TA"/>
    <x v="11"/>
  </r>
  <r>
    <n v="8660"/>
    <n v="5"/>
    <n v="6"/>
    <n v="1900"/>
    <n v="1993"/>
    <n v="2168"/>
    <n v="2"/>
    <n v="5"/>
    <n v="0"/>
    <n v="2"/>
    <n v="123000"/>
    <s v="TA"/>
    <x v="11"/>
  </r>
  <r>
    <n v="6060"/>
    <n v="5"/>
    <n v="9"/>
    <n v="1930"/>
    <n v="2007"/>
    <n v="1001"/>
    <n v="1"/>
    <n v="2"/>
    <n v="0"/>
    <n v="1"/>
    <n v="124900"/>
    <s v="TA"/>
    <x v="11"/>
  </r>
  <r>
    <n v="5436"/>
    <n v="4"/>
    <n v="8"/>
    <n v="1922"/>
    <n v="2007"/>
    <n v="1154"/>
    <n v="1"/>
    <n v="3"/>
    <n v="0"/>
    <n v="1"/>
    <n v="125500"/>
    <s v="Gd"/>
    <x v="11"/>
  </r>
  <r>
    <n v="7200"/>
    <n v="5"/>
    <n v="6"/>
    <n v="1938"/>
    <n v="1995"/>
    <n v="1360"/>
    <n v="1"/>
    <n v="2"/>
    <n v="0"/>
    <n v="1"/>
    <n v="125500"/>
    <s v="TA"/>
    <x v="11"/>
  </r>
  <r>
    <n v="7000"/>
    <n v="6"/>
    <n v="8"/>
    <n v="1926"/>
    <n v="1998"/>
    <n v="919"/>
    <n v="1"/>
    <n v="2"/>
    <n v="0"/>
    <n v="1"/>
    <n v="126000"/>
    <s v="Gd"/>
    <x v="11"/>
  </r>
  <r>
    <n v="6000"/>
    <n v="5"/>
    <n v="5"/>
    <n v="1967"/>
    <n v="1967"/>
    <n v="1656"/>
    <n v="1"/>
    <n v="3"/>
    <n v="1"/>
    <n v="1"/>
    <n v="126000"/>
    <s v="TA"/>
    <x v="11"/>
  </r>
  <r>
    <n v="7006"/>
    <n v="6"/>
    <n v="6"/>
    <n v="1925"/>
    <n v="1950"/>
    <n v="1236"/>
    <n v="2"/>
    <n v="3"/>
    <n v="1"/>
    <n v="1"/>
    <n v="127000"/>
    <s v="TA"/>
    <x v="11"/>
  </r>
  <r>
    <n v="6882"/>
    <n v="6"/>
    <n v="7"/>
    <n v="1914"/>
    <n v="2006"/>
    <n v="1355"/>
    <n v="1"/>
    <n v="3"/>
    <n v="0"/>
    <n v="0"/>
    <n v="127000"/>
    <s v="TA"/>
    <x v="11"/>
  </r>
  <r>
    <n v="7200"/>
    <n v="6"/>
    <n v="7"/>
    <n v="1925"/>
    <n v="1992"/>
    <n v="1040"/>
    <n v="1"/>
    <n v="2"/>
    <n v="0"/>
    <n v="2"/>
    <n v="127500"/>
    <s v="TA"/>
    <x v="11"/>
  </r>
  <r>
    <n v="7288"/>
    <n v="5"/>
    <n v="7"/>
    <n v="1925"/>
    <n v="2003"/>
    <n v="1601"/>
    <n v="2"/>
    <n v="3"/>
    <n v="0"/>
    <n v="0"/>
    <n v="129850"/>
    <s v="Gd"/>
    <x v="11"/>
  </r>
  <r>
    <n v="5160"/>
    <n v="6"/>
    <n v="6"/>
    <n v="1927"/>
    <n v="1950"/>
    <n v="1666"/>
    <n v="1"/>
    <n v="3"/>
    <n v="0"/>
    <n v="1"/>
    <n v="135000"/>
    <s v="Fa"/>
    <x v="11"/>
  </r>
  <r>
    <n v="10320"/>
    <n v="6"/>
    <n v="7"/>
    <n v="1906"/>
    <n v="1995"/>
    <n v="1469"/>
    <n v="1"/>
    <n v="3"/>
    <n v="0"/>
    <n v="1"/>
    <n v="135000"/>
    <s v="TA"/>
    <x v="11"/>
  </r>
  <r>
    <n v="10266"/>
    <n v="6"/>
    <n v="6"/>
    <n v="1952"/>
    <n v="1952"/>
    <n v="1536"/>
    <n v="1"/>
    <n v="4"/>
    <n v="0"/>
    <n v="1"/>
    <n v="136000"/>
    <s v="TA"/>
    <x v="11"/>
  </r>
  <r>
    <n v="9060"/>
    <n v="6"/>
    <n v="5"/>
    <n v="1957"/>
    <n v="1957"/>
    <n v="1638"/>
    <n v="2"/>
    <n v="4"/>
    <n v="0"/>
    <n v="1"/>
    <n v="139000"/>
    <s v="TA"/>
    <x v="11"/>
  </r>
  <r>
    <n v="7449"/>
    <n v="7"/>
    <n v="7"/>
    <n v="1930"/>
    <n v="1950"/>
    <n v="1108"/>
    <n v="1"/>
    <n v="3"/>
    <n v="1"/>
    <n v="1"/>
    <n v="139400"/>
    <s v="TA"/>
    <x v="11"/>
  </r>
  <r>
    <n v="6565"/>
    <n v="4"/>
    <n v="6"/>
    <n v="1957"/>
    <n v="1980"/>
    <n v="1073"/>
    <n v="1"/>
    <n v="3"/>
    <n v="0"/>
    <n v="2"/>
    <n v="140000"/>
    <s v="TA"/>
    <x v="11"/>
  </r>
  <r>
    <n v="6876"/>
    <n v="6"/>
    <n v="6"/>
    <n v="1938"/>
    <n v="1958"/>
    <n v="1969"/>
    <n v="2"/>
    <n v="4"/>
    <n v="1"/>
    <n v="2"/>
    <n v="141000"/>
    <s v="TA"/>
    <x v="11"/>
  </r>
  <r>
    <n v="9000"/>
    <n v="6"/>
    <n v="6"/>
    <n v="1937"/>
    <n v="1950"/>
    <n v="1375"/>
    <n v="1"/>
    <n v="3"/>
    <n v="1"/>
    <n v="1"/>
    <n v="141000"/>
    <s v="Gd"/>
    <x v="11"/>
  </r>
  <r>
    <n v="7000"/>
    <n v="6"/>
    <n v="7"/>
    <n v="1940"/>
    <n v="1950"/>
    <n v="1215"/>
    <n v="1"/>
    <n v="3"/>
    <n v="0"/>
    <n v="2"/>
    <n v="141000"/>
    <s v="TA"/>
    <x v="11"/>
  </r>
  <r>
    <n v="7000"/>
    <n v="6"/>
    <n v="7"/>
    <n v="1926"/>
    <n v="1950"/>
    <n v="1285"/>
    <n v="1"/>
    <n v="3"/>
    <n v="0"/>
    <n v="2"/>
    <n v="145400"/>
    <s v="TA"/>
    <x v="11"/>
  </r>
  <r>
    <n v="10690"/>
    <n v="5"/>
    <n v="7"/>
    <n v="1920"/>
    <n v="1997"/>
    <n v="1344"/>
    <n v="1"/>
    <n v="3"/>
    <n v="0"/>
    <n v="1"/>
    <n v="147000"/>
    <s v="Gd"/>
    <x v="11"/>
  </r>
  <r>
    <n v="6876"/>
    <n v="6"/>
    <n v="5"/>
    <n v="1927"/>
    <n v="1950"/>
    <n v="1930"/>
    <n v="2"/>
    <n v="4"/>
    <n v="0"/>
    <n v="1"/>
    <n v="149000"/>
    <s v="TA"/>
    <x v="11"/>
  </r>
  <r>
    <n v="9060"/>
    <n v="5"/>
    <n v="6"/>
    <n v="1923"/>
    <n v="1999"/>
    <n v="1828"/>
    <n v="2"/>
    <n v="3"/>
    <n v="0"/>
    <m/>
    <n v="150909"/>
    <s v="TA"/>
    <x v="11"/>
  </r>
  <r>
    <n v="13710"/>
    <n v="5"/>
    <n v="5"/>
    <n v="1950"/>
    <n v="1950"/>
    <n v="1558"/>
    <n v="1"/>
    <n v="4"/>
    <n v="0"/>
    <n v="1"/>
    <n v="152000"/>
    <s v="TA"/>
    <x v="11"/>
  </r>
  <r>
    <n v="10320"/>
    <n v="6"/>
    <n v="5"/>
    <n v="1915"/>
    <n v="1950"/>
    <n v="2180"/>
    <n v="1"/>
    <n v="3"/>
    <n v="1"/>
    <n v="2"/>
    <n v="161000"/>
    <s v="TA"/>
    <x v="11"/>
  </r>
  <r>
    <n v="9000"/>
    <n v="5"/>
    <n v="5"/>
    <n v="1958"/>
    <n v="1958"/>
    <n v="1955"/>
    <n v="2"/>
    <n v="4"/>
    <n v="0"/>
    <n v="1"/>
    <n v="165500"/>
    <s v="TA"/>
    <x v="11"/>
  </r>
  <r>
    <n v="7758"/>
    <n v="7"/>
    <n v="4"/>
    <n v="1931"/>
    <n v="1950"/>
    <n v="1818"/>
    <n v="1"/>
    <n v="4"/>
    <n v="2"/>
    <n v="1"/>
    <n v="169500"/>
    <s v="Fa"/>
    <x v="11"/>
  </r>
  <r>
    <n v="13200"/>
    <n v="6"/>
    <n v="6"/>
    <n v="1963"/>
    <n v="1963"/>
    <n v="2294"/>
    <n v="3"/>
    <n v="5"/>
    <n v="1"/>
    <n v="2"/>
    <n v="202500"/>
    <s v="TA"/>
    <x v="11"/>
  </r>
  <r>
    <n v="9780"/>
    <n v="7"/>
    <n v="9"/>
    <n v="1950"/>
    <n v="2005"/>
    <n v="1952"/>
    <n v="1"/>
    <n v="4"/>
    <n v="2"/>
    <n v="1"/>
    <n v="212300"/>
    <s v="Ex"/>
    <x v="11"/>
  </r>
  <r>
    <n v="3612"/>
    <n v="6"/>
    <n v="5"/>
    <n v="1993"/>
    <n v="1994"/>
    <n v="1320"/>
    <n v="2"/>
    <n v="3"/>
    <n v="0"/>
    <n v="2"/>
    <n v="137000"/>
    <s v="TA"/>
    <x v="12"/>
  </r>
  <r>
    <n v="1894"/>
    <n v="4"/>
    <n v="5"/>
    <n v="1970"/>
    <n v="1970"/>
    <n v="1092"/>
    <n v="1"/>
    <n v="3"/>
    <n v="0"/>
    <n v="1"/>
    <n v="71000"/>
    <s v="TA"/>
    <x v="13"/>
  </r>
  <r>
    <n v="1470"/>
    <n v="4"/>
    <n v="6"/>
    <n v="1970"/>
    <n v="1970"/>
    <n v="630"/>
    <n v="1"/>
    <n v="1"/>
    <n v="0"/>
    <n v="0"/>
    <n v="73000"/>
    <s v="TA"/>
    <x v="13"/>
  </r>
  <r>
    <n v="2001"/>
    <n v="4"/>
    <n v="5"/>
    <n v="1970"/>
    <n v="1970"/>
    <n v="1092"/>
    <n v="1"/>
    <n v="3"/>
    <n v="0"/>
    <n v="1"/>
    <n v="75000"/>
    <s v="TA"/>
    <x v="13"/>
  </r>
  <r>
    <n v="1890"/>
    <n v="4"/>
    <n v="3"/>
    <n v="1976"/>
    <n v="1976"/>
    <n v="1092"/>
    <n v="1"/>
    <n v="3"/>
    <n v="0"/>
    <n v="1"/>
    <n v="75190"/>
    <s v="TA"/>
    <x v="13"/>
  </r>
  <r>
    <n v="1491"/>
    <n v="4"/>
    <n v="6"/>
    <n v="1972"/>
    <n v="1972"/>
    <n v="630"/>
    <n v="1"/>
    <n v="1"/>
    <n v="0"/>
    <n v="0"/>
    <n v="75500"/>
    <s v="TA"/>
    <x v="13"/>
  </r>
  <r>
    <n v="1476"/>
    <n v="4"/>
    <n v="7"/>
    <n v="1970"/>
    <n v="1970"/>
    <n v="1092"/>
    <n v="1"/>
    <n v="3"/>
    <n v="0"/>
    <n v="0"/>
    <n v="76000"/>
    <s v="TA"/>
    <x v="13"/>
  </r>
  <r>
    <n v="1484"/>
    <n v="4"/>
    <n v="4"/>
    <n v="1972"/>
    <n v="1972"/>
    <n v="1092"/>
    <n v="1"/>
    <n v="3"/>
    <n v="0"/>
    <n v="1"/>
    <n v="79400"/>
    <s v="TA"/>
    <x v="13"/>
  </r>
  <r>
    <n v="1526"/>
    <n v="4"/>
    <n v="5"/>
    <n v="1970"/>
    <n v="1970"/>
    <n v="1092"/>
    <n v="1"/>
    <n v="3"/>
    <n v="0"/>
    <n v="0"/>
    <n v="79500"/>
    <s v="TA"/>
    <x v="13"/>
  </r>
  <r>
    <n v="1477"/>
    <n v="4"/>
    <n v="4"/>
    <n v="1970"/>
    <n v="1970"/>
    <n v="630"/>
    <n v="1"/>
    <n v="1"/>
    <n v="0"/>
    <n v="1"/>
    <n v="80000"/>
    <s v="TA"/>
    <x v="13"/>
  </r>
  <r>
    <n v="1890"/>
    <n v="4"/>
    <n v="7"/>
    <n v="1972"/>
    <n v="1972"/>
    <n v="630"/>
    <n v="1"/>
    <n v="1"/>
    <n v="0"/>
    <n v="0"/>
    <n v="81000"/>
    <s v="Gd"/>
    <x v="13"/>
  </r>
  <r>
    <n v="1974"/>
    <n v="4"/>
    <n v="5"/>
    <n v="1973"/>
    <n v="1973"/>
    <n v="1092"/>
    <n v="1"/>
    <n v="3"/>
    <n v="0"/>
    <n v="1"/>
    <n v="83500"/>
    <s v="TA"/>
    <x v="13"/>
  </r>
  <r>
    <n v="1936"/>
    <n v="4"/>
    <n v="6"/>
    <n v="1970"/>
    <n v="1970"/>
    <n v="630"/>
    <n v="1"/>
    <n v="1"/>
    <n v="0"/>
    <n v="0"/>
    <n v="84500"/>
    <s v="TA"/>
    <x v="13"/>
  </r>
  <r>
    <n v="2592"/>
    <n v="5"/>
    <n v="3"/>
    <n v="1976"/>
    <n v="1976"/>
    <n v="1112"/>
    <n v="1"/>
    <n v="3"/>
    <n v="0"/>
    <n v="1"/>
    <n v="85000"/>
    <s v="TA"/>
    <x v="13"/>
  </r>
  <r>
    <n v="1890"/>
    <n v="4"/>
    <n v="6"/>
    <n v="1972"/>
    <n v="1972"/>
    <n v="1092"/>
    <n v="1"/>
    <n v="3"/>
    <n v="0"/>
    <n v="1"/>
    <n v="85500"/>
    <s v="TA"/>
    <x v="13"/>
  </r>
  <r>
    <n v="1504"/>
    <n v="4"/>
    <n v="4"/>
    <n v="1972"/>
    <n v="1972"/>
    <n v="1092"/>
    <n v="1"/>
    <n v="3"/>
    <n v="0"/>
    <n v="1"/>
    <n v="85500"/>
    <s v="TA"/>
    <x v="13"/>
  </r>
  <r>
    <n v="1526"/>
    <n v="4"/>
    <n v="8"/>
    <n v="1970"/>
    <n v="2002"/>
    <n v="630"/>
    <n v="1"/>
    <n v="1"/>
    <n v="0"/>
    <n v="1"/>
    <n v="86000"/>
    <s v="Gd"/>
    <x v="13"/>
  </r>
  <r>
    <n v="1533"/>
    <n v="4"/>
    <n v="5"/>
    <n v="1970"/>
    <n v="1970"/>
    <n v="1092"/>
    <n v="1"/>
    <n v="3"/>
    <n v="0"/>
    <n v="1"/>
    <n v="87550"/>
    <s v="TA"/>
    <x v="13"/>
  </r>
  <r>
    <n v="2217"/>
    <n v="4"/>
    <n v="4"/>
    <n v="1970"/>
    <n v="1970"/>
    <n v="1092"/>
    <n v="1"/>
    <n v="3"/>
    <n v="0"/>
    <n v="1"/>
    <n v="88000"/>
    <s v="TA"/>
    <x v="13"/>
  </r>
  <r>
    <n v="1900"/>
    <n v="4"/>
    <n v="4"/>
    <n v="1970"/>
    <n v="1970"/>
    <n v="1092"/>
    <n v="1"/>
    <n v="3"/>
    <n v="0"/>
    <n v="0"/>
    <n v="88250"/>
    <s v="TA"/>
    <x v="13"/>
  </r>
  <r>
    <n v="1936"/>
    <n v="4"/>
    <n v="7"/>
    <n v="1970"/>
    <n v="1970"/>
    <n v="1092"/>
    <n v="1"/>
    <n v="3"/>
    <n v="0"/>
    <n v="0"/>
    <n v="90500"/>
    <s v="TA"/>
    <x v="13"/>
  </r>
  <r>
    <n v="1596"/>
    <n v="4"/>
    <n v="5"/>
    <n v="1973"/>
    <n v="1973"/>
    <n v="988"/>
    <n v="1"/>
    <n v="2"/>
    <n v="0"/>
    <n v="1"/>
    <n v="91000"/>
    <s v="TA"/>
    <x v="13"/>
  </r>
  <r>
    <n v="1533"/>
    <n v="5"/>
    <n v="7"/>
    <n v="1970"/>
    <n v="1970"/>
    <n v="630"/>
    <n v="1"/>
    <n v="1"/>
    <n v="0"/>
    <n v="0"/>
    <n v="92000"/>
    <s v="TA"/>
    <x v="13"/>
  </r>
  <r>
    <n v="1495"/>
    <n v="4"/>
    <n v="6"/>
    <n v="1970"/>
    <n v="1970"/>
    <n v="1092"/>
    <n v="1"/>
    <n v="3"/>
    <n v="0"/>
    <n v="0"/>
    <n v="93900"/>
    <s v="TA"/>
    <x v="13"/>
  </r>
  <r>
    <n v="1596"/>
    <n v="4"/>
    <n v="6"/>
    <n v="1973"/>
    <n v="1973"/>
    <n v="988"/>
    <n v="1"/>
    <n v="1"/>
    <n v="1"/>
    <n v="1"/>
    <n v="94900"/>
    <s v="TA"/>
    <x v="13"/>
  </r>
  <r>
    <n v="1533"/>
    <n v="4"/>
    <n v="6"/>
    <n v="1970"/>
    <n v="2008"/>
    <n v="1344"/>
    <n v="1"/>
    <n v="3"/>
    <n v="1"/>
    <n v="0"/>
    <n v="97000"/>
    <s v="TA"/>
    <x v="13"/>
  </r>
  <r>
    <n v="1477"/>
    <n v="6"/>
    <n v="9"/>
    <n v="1970"/>
    <n v="2007"/>
    <n v="1092"/>
    <n v="2"/>
    <n v="3"/>
    <n v="0"/>
    <n v="0"/>
    <n v="98000"/>
    <s v="Gd"/>
    <x v="13"/>
  </r>
  <r>
    <n v="2665"/>
    <n v="5"/>
    <n v="6"/>
    <n v="1977"/>
    <n v="1977"/>
    <n v="1304"/>
    <n v="1"/>
    <n v="3"/>
    <n v="1"/>
    <n v="1"/>
    <n v="104500"/>
    <s v="TA"/>
    <x v="13"/>
  </r>
  <r>
    <n v="1974"/>
    <n v="4"/>
    <n v="7"/>
    <n v="1973"/>
    <n v="2006"/>
    <n v="988"/>
    <n v="1"/>
    <n v="2"/>
    <n v="0"/>
    <n v="1"/>
    <n v="105000"/>
    <s v="Gd"/>
    <x v="13"/>
  </r>
  <r>
    <n v="1533"/>
    <n v="4"/>
    <n v="5"/>
    <n v="1970"/>
    <n v="1970"/>
    <n v="992"/>
    <n v="1"/>
    <n v="2"/>
    <n v="0"/>
    <n v="1"/>
    <n v="106500"/>
    <s v="TA"/>
    <x v="13"/>
  </r>
  <r>
    <n v="2665"/>
    <n v="5"/>
    <n v="6"/>
    <n v="1976"/>
    <n v="1976"/>
    <n v="1304"/>
    <n v="1"/>
    <n v="3"/>
    <n v="1"/>
    <n v="1"/>
    <n v="115000"/>
    <s v="TA"/>
    <x v="13"/>
  </r>
  <r>
    <n v="2394"/>
    <n v="5"/>
    <n v="6"/>
    <n v="1973"/>
    <n v="1973"/>
    <n v="945"/>
    <n v="1"/>
    <n v="2"/>
    <n v="1"/>
    <n v="1"/>
    <n v="119500"/>
    <s v="TA"/>
    <x v="13"/>
  </r>
  <r>
    <n v="4224"/>
    <n v="5"/>
    <n v="6"/>
    <n v="1975"/>
    <n v="1975"/>
    <n v="1040"/>
    <n v="1"/>
    <n v="3"/>
    <n v="0"/>
    <n v="2"/>
    <n v="124000"/>
    <s v="TA"/>
    <x v="13"/>
  </r>
  <r>
    <n v="2665"/>
    <n v="5"/>
    <n v="6"/>
    <n v="1977"/>
    <n v="1977"/>
    <n v="1475"/>
    <n v="2"/>
    <n v="4"/>
    <n v="1"/>
    <n v="1"/>
    <n v="127000"/>
    <s v="TA"/>
    <x v="13"/>
  </r>
  <r>
    <n v="2665"/>
    <n v="5"/>
    <n v="7"/>
    <n v="1976"/>
    <n v="1976"/>
    <n v="1475"/>
    <n v="2"/>
    <n v="4"/>
    <n v="1"/>
    <n v="1"/>
    <n v="129500"/>
    <s v="TA"/>
    <x v="13"/>
  </r>
  <r>
    <n v="4224"/>
    <n v="5"/>
    <n v="7"/>
    <n v="1976"/>
    <n v="1976"/>
    <n v="1060"/>
    <n v="1"/>
    <n v="3"/>
    <n v="1"/>
    <n v="2"/>
    <n v="129900"/>
    <s v="TA"/>
    <x v="13"/>
  </r>
  <r>
    <n v="4224"/>
    <n v="5"/>
    <n v="5"/>
    <n v="1976"/>
    <n v="1976"/>
    <n v="1142"/>
    <n v="1"/>
    <n v="3"/>
    <n v="1"/>
    <n v="2"/>
    <n v="134000"/>
    <s v="TA"/>
    <x v="13"/>
  </r>
  <r>
    <n v="3964"/>
    <n v="6"/>
    <n v="4"/>
    <n v="1973"/>
    <n v="1973"/>
    <n v="2521"/>
    <n v="2"/>
    <n v="5"/>
    <n v="1"/>
    <n v="2"/>
    <n v="151400"/>
    <s v="TA"/>
    <x v="13"/>
  </r>
  <r>
    <n v="27697"/>
    <n v="4"/>
    <n v="3"/>
    <n v="1961"/>
    <n v="1961"/>
    <n v="1608"/>
    <n v="1"/>
    <n v="3"/>
    <n v="0"/>
    <n v="1"/>
    <n v="80000"/>
    <s v="TA"/>
    <x v="14"/>
  </r>
  <r>
    <n v="31250"/>
    <n v="1"/>
    <n v="3"/>
    <n v="1951"/>
    <n v="1951"/>
    <n v="1600"/>
    <n v="1"/>
    <n v="3"/>
    <n v="0"/>
    <n v="1"/>
    <n v="81500"/>
    <s v="Fa"/>
    <x v="14"/>
  </r>
  <r>
    <n v="17217"/>
    <n v="5"/>
    <n v="5"/>
    <n v="2006"/>
    <n v="2006"/>
    <n v="1140"/>
    <n v="1"/>
    <n v="3"/>
    <n v="0"/>
    <n v="0"/>
    <n v="84500"/>
    <s v="TA"/>
    <x v="14"/>
  </r>
  <r>
    <n v="10712"/>
    <n v="5"/>
    <n v="5"/>
    <n v="1991"/>
    <n v="1992"/>
    <n v="974"/>
    <n v="1"/>
    <n v="3"/>
    <n v="0"/>
    <n v="0"/>
    <n v="93500"/>
    <s v="TA"/>
    <x v="14"/>
  </r>
  <r>
    <n v="10260"/>
    <n v="5"/>
    <n v="4"/>
    <n v="1976"/>
    <n v="1976"/>
    <n v="1872"/>
    <n v="2"/>
    <n v="4"/>
    <n v="0"/>
    <n v="2"/>
    <n v="100000"/>
    <s v="TA"/>
    <x v="14"/>
  </r>
  <r>
    <n v="8780"/>
    <n v="5"/>
    <n v="5"/>
    <n v="1985"/>
    <n v="1985"/>
    <n v="833"/>
    <n v="1"/>
    <n v="3"/>
    <n v="0"/>
    <n v="0"/>
    <n v="112000"/>
    <s v="TA"/>
    <x v="14"/>
  </r>
  <r>
    <n v="21750"/>
    <n v="5"/>
    <n v="5"/>
    <n v="1954"/>
    <n v="1954"/>
    <n v="988"/>
    <n v="1"/>
    <n v="2"/>
    <n v="0"/>
    <n v="2"/>
    <n v="113000"/>
    <s v="TA"/>
    <x v="14"/>
  </r>
  <r>
    <n v="21750"/>
    <n v="5"/>
    <n v="4"/>
    <n v="1960"/>
    <n v="2006"/>
    <n v="1771"/>
    <n v="1"/>
    <n v="3"/>
    <n v="1"/>
    <n v="2"/>
    <n v="115000"/>
    <s v="Fa"/>
    <x v="14"/>
  </r>
  <r>
    <n v="6951"/>
    <n v="5"/>
    <n v="5"/>
    <n v="1984"/>
    <n v="1985"/>
    <n v="923"/>
    <n v="1"/>
    <n v="3"/>
    <n v="0"/>
    <n v="1"/>
    <n v="119500"/>
    <s v="TA"/>
    <x v="14"/>
  </r>
  <r>
    <n v="8314"/>
    <n v="5"/>
    <n v="7"/>
    <n v="1982"/>
    <n v="1982"/>
    <n v="816"/>
    <n v="1"/>
    <n v="2"/>
    <n v="0"/>
    <n v="1"/>
    <n v="124500"/>
    <s v="TA"/>
    <x v="14"/>
  </r>
  <r>
    <n v="10447"/>
    <n v="5"/>
    <n v="6"/>
    <n v="1984"/>
    <n v="1984"/>
    <n v="887"/>
    <n v="1"/>
    <n v="3"/>
    <n v="0"/>
    <n v="1"/>
    <n v="124500"/>
    <s v="TA"/>
    <x v="14"/>
  </r>
  <r>
    <n v="10125"/>
    <n v="5"/>
    <n v="5"/>
    <n v="1977"/>
    <n v="1977"/>
    <n v="1734"/>
    <n v="2"/>
    <n v="4"/>
    <n v="0"/>
    <n v="2"/>
    <n v="126000"/>
    <s v="TA"/>
    <x v="14"/>
  </r>
  <r>
    <n v="10172"/>
    <n v="5"/>
    <n v="7"/>
    <n v="1968"/>
    <n v="2003"/>
    <n v="874"/>
    <n v="1"/>
    <n v="3"/>
    <n v="0"/>
    <n v="1"/>
    <n v="126500"/>
    <s v="TA"/>
    <x v="14"/>
  </r>
  <r>
    <n v="6490"/>
    <n v="5"/>
    <n v="7"/>
    <n v="1983"/>
    <n v="1983"/>
    <n v="816"/>
    <n v="1"/>
    <n v="2"/>
    <n v="0"/>
    <n v="1"/>
    <n v="128500"/>
    <s v="Gd"/>
    <x v="14"/>
  </r>
  <r>
    <n v="7244"/>
    <n v="5"/>
    <n v="7"/>
    <n v="1970"/>
    <n v="1970"/>
    <n v="768"/>
    <n v="1"/>
    <n v="2"/>
    <n v="0"/>
    <n v="2"/>
    <n v="129500"/>
    <s v="Gd"/>
    <x v="14"/>
  </r>
  <r>
    <n v="7599"/>
    <n v="4"/>
    <n v="6"/>
    <n v="1982"/>
    <n v="2006"/>
    <n v="845"/>
    <n v="1"/>
    <n v="2"/>
    <n v="0"/>
    <n v="2"/>
    <n v="129500"/>
    <s v="TA"/>
    <x v="14"/>
  </r>
  <r>
    <n v="6953"/>
    <n v="5"/>
    <n v="7"/>
    <n v="1971"/>
    <n v="2004"/>
    <n v="874"/>
    <n v="1"/>
    <n v="3"/>
    <n v="0"/>
    <n v="1"/>
    <n v="130000"/>
    <s v="Gd"/>
    <x v="14"/>
  </r>
  <r>
    <n v="9858"/>
    <n v="5"/>
    <n v="6"/>
    <n v="1968"/>
    <n v="1968"/>
    <n v="874"/>
    <n v="1"/>
    <n v="3"/>
    <n v="0"/>
    <n v="1"/>
    <n v="130000"/>
    <s v="TA"/>
    <x v="14"/>
  </r>
  <r>
    <n v="10429"/>
    <n v="5"/>
    <n v="5"/>
    <n v="1992"/>
    <n v="1992"/>
    <n v="1287"/>
    <n v="1"/>
    <n v="3"/>
    <n v="0"/>
    <n v="2"/>
    <n v="130000"/>
    <s v="TA"/>
    <x v="14"/>
  </r>
  <r>
    <n v="43500"/>
    <n v="3"/>
    <n v="5"/>
    <n v="1953"/>
    <n v="1953"/>
    <n v="2034"/>
    <n v="1"/>
    <n v="2"/>
    <n v="0"/>
    <n v="4"/>
    <n v="130000"/>
    <s v="TA"/>
    <x v="14"/>
  </r>
  <r>
    <n v="6600"/>
    <n v="5"/>
    <n v="9"/>
    <n v="1982"/>
    <n v="2008"/>
    <n v="816"/>
    <n v="1"/>
    <n v="3"/>
    <n v="1"/>
    <n v="1"/>
    <n v="130500"/>
    <s v="Gd"/>
    <x v="14"/>
  </r>
  <r>
    <n v="20000"/>
    <n v="5"/>
    <n v="7"/>
    <n v="1960"/>
    <n v="1996"/>
    <n v="1224"/>
    <n v="1"/>
    <n v="4"/>
    <n v="1"/>
    <n v="2"/>
    <n v="131000"/>
    <s v="TA"/>
    <x v="14"/>
  </r>
  <r>
    <n v="8885"/>
    <n v="5"/>
    <n v="5"/>
    <n v="1983"/>
    <n v="1983"/>
    <n v="902"/>
    <n v="1"/>
    <n v="2"/>
    <n v="0"/>
    <n v="2"/>
    <n v="131000"/>
    <s v="TA"/>
    <x v="14"/>
  </r>
  <r>
    <n v="7706"/>
    <n v="6"/>
    <n v="5"/>
    <n v="1993"/>
    <n v="1996"/>
    <n v="1091"/>
    <n v="1"/>
    <n v="2"/>
    <n v="0"/>
    <n v="1"/>
    <n v="131250"/>
    <s v="Gd"/>
    <x v="14"/>
  </r>
  <r>
    <n v="7689"/>
    <n v="5"/>
    <n v="8"/>
    <n v="1972"/>
    <n v="1972"/>
    <n v="796"/>
    <n v="1"/>
    <n v="2"/>
    <n v="0"/>
    <n v="1"/>
    <n v="131900"/>
    <s v="TA"/>
    <x v="14"/>
  </r>
  <r>
    <n v="10441"/>
    <n v="5"/>
    <n v="5"/>
    <n v="1992"/>
    <n v="1992"/>
    <n v="970"/>
    <n v="1"/>
    <n v="3"/>
    <n v="0"/>
    <n v="0"/>
    <n v="132000"/>
    <s v="TA"/>
    <x v="14"/>
  </r>
  <r>
    <n v="25286"/>
    <n v="4"/>
    <n v="5"/>
    <n v="1963"/>
    <n v="1963"/>
    <n v="1040"/>
    <n v="1"/>
    <n v="3"/>
    <n v="0"/>
    <n v="2"/>
    <n v="132250"/>
    <s v="TA"/>
    <x v="14"/>
  </r>
  <r>
    <n v="9187"/>
    <n v="6"/>
    <n v="5"/>
    <n v="1983"/>
    <n v="1983"/>
    <n v="1080"/>
    <n v="1"/>
    <n v="3"/>
    <n v="0"/>
    <n v="2"/>
    <n v="134000"/>
    <s v="Gd"/>
    <x v="14"/>
  </r>
  <r>
    <n v="6600"/>
    <n v="5"/>
    <n v="6"/>
    <n v="1982"/>
    <n v="2005"/>
    <n v="845"/>
    <n v="1"/>
    <n v="3"/>
    <n v="0"/>
    <n v="1"/>
    <n v="134500"/>
    <s v="TA"/>
    <x v="14"/>
  </r>
  <r>
    <n v="11000"/>
    <n v="5"/>
    <n v="6"/>
    <n v="1976"/>
    <n v="2003"/>
    <n v="1178"/>
    <n v="1"/>
    <n v="3"/>
    <n v="0"/>
    <n v="2"/>
    <n v="135000"/>
    <s v="TA"/>
    <x v="14"/>
  </r>
  <r>
    <n v="10530"/>
    <n v="6"/>
    <n v="5"/>
    <n v="1977"/>
    <n v="1977"/>
    <n v="1004"/>
    <n v="1"/>
    <n v="2"/>
    <n v="0"/>
    <n v="2"/>
    <n v="135000"/>
    <s v="TA"/>
    <x v="14"/>
  </r>
  <r>
    <n v="10475"/>
    <n v="5"/>
    <n v="5"/>
    <n v="1991"/>
    <n v="1991"/>
    <n v="1274"/>
    <n v="1"/>
    <n v="3"/>
    <n v="0"/>
    <n v="2"/>
    <n v="136000"/>
    <s v="TA"/>
    <x v="14"/>
  </r>
  <r>
    <n v="12395"/>
    <n v="5"/>
    <n v="6"/>
    <n v="1984"/>
    <n v="1984"/>
    <n v="889"/>
    <n v="1"/>
    <n v="3"/>
    <n v="0"/>
    <n v="2"/>
    <n v="137500"/>
    <s v="TA"/>
    <x v="14"/>
  </r>
  <r>
    <n v="6600"/>
    <n v="5"/>
    <n v="8"/>
    <n v="1982"/>
    <n v="2003"/>
    <n v="816"/>
    <n v="1"/>
    <n v="2"/>
    <n v="0"/>
    <n v="2"/>
    <n v="138000"/>
    <s v="Gd"/>
    <x v="14"/>
  </r>
  <r>
    <n v="6723"/>
    <n v="5"/>
    <n v="7"/>
    <n v="1971"/>
    <n v="1971"/>
    <n v="796"/>
    <n v="1"/>
    <n v="2"/>
    <n v="0"/>
    <n v="0"/>
    <n v="138000"/>
    <s v="TA"/>
    <x v="14"/>
  </r>
  <r>
    <n v="9400"/>
    <n v="6"/>
    <n v="5"/>
    <n v="1971"/>
    <n v="1971"/>
    <n v="1824"/>
    <n v="2"/>
    <n v="4"/>
    <n v="0"/>
    <n v="0"/>
    <n v="139000"/>
    <s v="TA"/>
    <x v="14"/>
  </r>
  <r>
    <n v="11625"/>
    <n v="5"/>
    <n v="7"/>
    <n v="1983"/>
    <n v="1983"/>
    <n v="816"/>
    <n v="1"/>
    <n v="2"/>
    <n v="0"/>
    <n v="1"/>
    <n v="139000"/>
    <s v="TA"/>
    <x v="14"/>
  </r>
  <r>
    <n v="12518"/>
    <n v="5"/>
    <n v="7"/>
    <n v="1968"/>
    <n v="1968"/>
    <n v="1008"/>
    <n v="1"/>
    <n v="3"/>
    <n v="0"/>
    <n v="1"/>
    <n v="139500"/>
    <s v="TA"/>
    <x v="14"/>
  </r>
  <r>
    <n v="6710"/>
    <n v="6"/>
    <n v="5"/>
    <n v="1996"/>
    <n v="1997"/>
    <n v="936"/>
    <n v="0"/>
    <n v="0"/>
    <n v="0"/>
    <n v="2"/>
    <n v="140000"/>
    <s v="TA"/>
    <x v="14"/>
  </r>
  <r>
    <n v="13384"/>
    <n v="5"/>
    <n v="5"/>
    <n v="1969"/>
    <n v="1979"/>
    <n v="1360"/>
    <n v="1"/>
    <n v="3"/>
    <n v="1"/>
    <n v="1"/>
    <n v="140000"/>
    <s v="TA"/>
    <x v="14"/>
  </r>
  <r>
    <n v="7937"/>
    <n v="6"/>
    <n v="6"/>
    <n v="1984"/>
    <n v="1984"/>
    <n v="1003"/>
    <n v="1"/>
    <n v="3"/>
    <n v="0"/>
    <n v="2"/>
    <n v="142500"/>
    <s v="TA"/>
    <x v="14"/>
  </r>
  <r>
    <n v="14115"/>
    <n v="5"/>
    <n v="5"/>
    <n v="1993"/>
    <n v="1995"/>
    <n v="1362"/>
    <n v="1"/>
    <n v="1"/>
    <n v="0"/>
    <n v="2"/>
    <n v="143000"/>
    <s v="TA"/>
    <x v="14"/>
  </r>
  <r>
    <n v="8410"/>
    <n v="6"/>
    <n v="6"/>
    <n v="1974"/>
    <n v="1974"/>
    <n v="1026"/>
    <n v="1"/>
    <n v="2"/>
    <n v="1"/>
    <n v="2"/>
    <n v="143000"/>
    <s v="TA"/>
    <x v="14"/>
  </r>
  <r>
    <n v="25000"/>
    <n v="5"/>
    <n v="4"/>
    <n v="1967"/>
    <n v="1967"/>
    <n v="1632"/>
    <n v="2"/>
    <n v="4"/>
    <n v="0"/>
    <n v="2"/>
    <n v="143000"/>
    <s v="TA"/>
    <x v="14"/>
  </r>
  <r>
    <n v="8385"/>
    <n v="6"/>
    <n v="5"/>
    <n v="1978"/>
    <n v="1978"/>
    <n v="1664"/>
    <n v="2"/>
    <n v="4"/>
    <n v="0"/>
    <n v="2"/>
    <n v="145000"/>
    <s v="TA"/>
    <x v="14"/>
  </r>
  <r>
    <n v="9278"/>
    <n v="5"/>
    <n v="5"/>
    <n v="2007"/>
    <n v="2008"/>
    <n v="1092"/>
    <n v="1"/>
    <n v="2"/>
    <n v="0"/>
    <n v="0"/>
    <n v="146000"/>
    <s v="TA"/>
    <x v="14"/>
  </r>
  <r>
    <n v="11836"/>
    <n v="5"/>
    <n v="5"/>
    <n v="1970"/>
    <n v="1970"/>
    <n v="1652"/>
    <n v="2"/>
    <n v="4"/>
    <n v="0"/>
    <n v="3"/>
    <n v="146500"/>
    <s v="TA"/>
    <x v="14"/>
  </r>
  <r>
    <n v="11333"/>
    <n v="6"/>
    <n v="5"/>
    <n v="1976"/>
    <n v="1976"/>
    <n v="1062"/>
    <n v="1"/>
    <n v="3"/>
    <n v="2"/>
    <n v="2"/>
    <n v="146800"/>
    <s v="TA"/>
    <x v="14"/>
  </r>
  <r>
    <n v="8402"/>
    <n v="5"/>
    <n v="5"/>
    <n v="2007"/>
    <n v="2007"/>
    <n v="1120"/>
    <n v="1"/>
    <n v="3"/>
    <n v="0"/>
    <n v="0"/>
    <n v="147000"/>
    <s v="TA"/>
    <x v="14"/>
  </r>
  <r>
    <n v="8750"/>
    <n v="7"/>
    <n v="6"/>
    <n v="1975"/>
    <n v="1975"/>
    <n v="918"/>
    <n v="1"/>
    <n v="3"/>
    <n v="0"/>
    <n v="1"/>
    <n v="148000"/>
    <s v="TA"/>
    <x v="14"/>
  </r>
  <r>
    <n v="11080"/>
    <n v="6"/>
    <n v="6"/>
    <n v="1975"/>
    <n v="1975"/>
    <n v="1210"/>
    <n v="2"/>
    <n v="3"/>
    <n v="0"/>
    <n v="2"/>
    <n v="148000"/>
    <s v="TA"/>
    <x v="14"/>
  </r>
  <r>
    <n v="7669"/>
    <n v="5"/>
    <n v="6"/>
    <n v="1992"/>
    <n v="1993"/>
    <n v="883"/>
    <n v="1"/>
    <n v="2"/>
    <n v="1"/>
    <n v="2"/>
    <n v="149000"/>
    <s v="TA"/>
    <x v="14"/>
  </r>
  <r>
    <n v="12887"/>
    <n v="5"/>
    <n v="7"/>
    <n v="1984"/>
    <n v="1984"/>
    <n v="833"/>
    <n v="1"/>
    <n v="2"/>
    <n v="0"/>
    <n v="2"/>
    <n v="149900"/>
    <s v="TA"/>
    <x v="14"/>
  </r>
  <r>
    <n v="12640"/>
    <n v="6"/>
    <n v="5"/>
    <n v="1976"/>
    <n v="1976"/>
    <n v="1728"/>
    <n v="2"/>
    <n v="4"/>
    <n v="0"/>
    <n v="2"/>
    <n v="150900"/>
    <s v="TA"/>
    <x v="14"/>
  </r>
  <r>
    <n v="11070"/>
    <n v="5"/>
    <n v="5"/>
    <n v="1991"/>
    <n v="1991"/>
    <n v="1595"/>
    <n v="2"/>
    <n v="2"/>
    <n v="0"/>
    <n v="2"/>
    <n v="152000"/>
    <s v="TA"/>
    <x v="14"/>
  </r>
  <r>
    <n v="17979"/>
    <n v="5"/>
    <n v="6"/>
    <n v="1968"/>
    <n v="1968"/>
    <n v="1160"/>
    <n v="1"/>
    <n v="3"/>
    <n v="0"/>
    <n v="1"/>
    <n v="152500"/>
    <s v="Gd"/>
    <x v="14"/>
  </r>
  <r>
    <n v="9129"/>
    <n v="5"/>
    <n v="5"/>
    <n v="1977"/>
    <n v="1977"/>
    <n v="1008"/>
    <n v="1"/>
    <n v="1"/>
    <n v="1"/>
    <n v="2"/>
    <n v="153500"/>
    <s v="TA"/>
    <x v="14"/>
  </r>
  <r>
    <n v="4500"/>
    <n v="6"/>
    <n v="5"/>
    <n v="1998"/>
    <n v="1998"/>
    <n v="1337"/>
    <n v="2"/>
    <n v="2"/>
    <n v="0"/>
    <n v="2"/>
    <n v="153500"/>
    <s v="Gd"/>
    <x v="14"/>
  </r>
  <r>
    <n v="7540"/>
    <n v="6"/>
    <n v="6"/>
    <n v="1978"/>
    <n v="1978"/>
    <n v="912"/>
    <n v="1"/>
    <n v="2"/>
    <n v="1"/>
    <n v="2"/>
    <n v="156000"/>
    <s v="TA"/>
    <x v="14"/>
  </r>
  <r>
    <n v="9750"/>
    <n v="6"/>
    <n v="6"/>
    <n v="1977"/>
    <n v="1977"/>
    <n v="926"/>
    <n v="1"/>
    <n v="2"/>
    <n v="1"/>
    <n v="1"/>
    <n v="156450"/>
    <s v="TA"/>
    <x v="14"/>
  </r>
  <r>
    <n v="8286"/>
    <n v="5"/>
    <n v="7"/>
    <n v="1977"/>
    <n v="1977"/>
    <n v="1432"/>
    <n v="1"/>
    <n v="3"/>
    <n v="1"/>
    <n v="2"/>
    <n v="157000"/>
    <s v="TA"/>
    <x v="14"/>
  </r>
  <r>
    <n v="26142"/>
    <n v="5"/>
    <n v="7"/>
    <n v="1962"/>
    <n v="1962"/>
    <n v="1188"/>
    <n v="1"/>
    <n v="3"/>
    <n v="0"/>
    <n v="1"/>
    <n v="157900"/>
    <s v="TA"/>
    <x v="14"/>
  </r>
  <r>
    <n v="7700"/>
    <n v="5"/>
    <n v="2"/>
    <n v="1985"/>
    <n v="1986"/>
    <n v="2432"/>
    <n v="4"/>
    <n v="4"/>
    <n v="0"/>
    <n v="2"/>
    <n v="159000"/>
    <s v="Po"/>
    <x v="14"/>
  </r>
  <r>
    <n v="13383"/>
    <n v="5"/>
    <n v="5"/>
    <n v="1969"/>
    <n v="2000"/>
    <n v="1404"/>
    <n v="2"/>
    <n v="3"/>
    <n v="1"/>
    <n v="2"/>
    <n v="160000"/>
    <s v="TA"/>
    <x v="14"/>
  </r>
  <r>
    <n v="12508"/>
    <n v="6"/>
    <n v="7"/>
    <n v="1940"/>
    <n v="1985"/>
    <n v="1750"/>
    <n v="2"/>
    <n v="4"/>
    <n v="0"/>
    <n v="1"/>
    <n v="160000"/>
    <s v="TA"/>
    <x v="14"/>
  </r>
  <r>
    <n v="17400"/>
    <n v="5"/>
    <n v="5"/>
    <n v="1977"/>
    <n v="1977"/>
    <n v="1126"/>
    <n v="2"/>
    <n v="3"/>
    <n v="1"/>
    <n v="2"/>
    <n v="160000"/>
    <s v="TA"/>
    <x v="14"/>
  </r>
  <r>
    <n v="4500"/>
    <n v="6"/>
    <n v="5"/>
    <n v="1997"/>
    <n v="1997"/>
    <n v="1189"/>
    <n v="2"/>
    <n v="2"/>
    <n v="0"/>
    <n v="2"/>
    <n v="160500"/>
    <s v="TA"/>
    <x v="14"/>
  </r>
  <r>
    <n v="10544"/>
    <n v="5"/>
    <n v="5"/>
    <n v="1969"/>
    <n v="1969"/>
    <n v="1479"/>
    <n v="2"/>
    <n v="5"/>
    <n v="0"/>
    <n v="1"/>
    <n v="161000"/>
    <s v="TA"/>
    <x v="14"/>
  </r>
  <r>
    <n v="4500"/>
    <n v="6"/>
    <n v="5"/>
    <n v="1998"/>
    <n v="1998"/>
    <n v="1204"/>
    <n v="2"/>
    <n v="2"/>
    <n v="0"/>
    <n v="2"/>
    <n v="162000"/>
    <s v="TA"/>
    <x v="14"/>
  </r>
  <r>
    <n v="4500"/>
    <n v="6"/>
    <n v="5"/>
    <n v="1998"/>
    <n v="1998"/>
    <n v="1216"/>
    <n v="2"/>
    <n v="2"/>
    <n v="0"/>
    <n v="2"/>
    <n v="164000"/>
    <s v="TA"/>
    <x v="14"/>
  </r>
  <r>
    <n v="4500"/>
    <n v="6"/>
    <n v="5"/>
    <n v="1999"/>
    <n v="1999"/>
    <n v="1224"/>
    <n v="2"/>
    <n v="2"/>
    <n v="0"/>
    <n v="2"/>
    <n v="165000"/>
    <s v="TA"/>
    <x v="14"/>
  </r>
  <r>
    <n v="9101"/>
    <n v="5"/>
    <n v="6"/>
    <n v="1978"/>
    <n v="1978"/>
    <n v="1110"/>
    <n v="1"/>
    <n v="1"/>
    <n v="1"/>
    <n v="2"/>
    <n v="165500"/>
    <s v="Gd"/>
    <x v="14"/>
  </r>
  <r>
    <n v="11875"/>
    <n v="5"/>
    <n v="5"/>
    <n v="1999"/>
    <n v="1999"/>
    <n v="1344"/>
    <n v="2"/>
    <n v="3"/>
    <n v="1"/>
    <n v="2"/>
    <n v="166500"/>
    <s v="TA"/>
    <x v="14"/>
  </r>
  <r>
    <n v="32463"/>
    <n v="4"/>
    <n v="4"/>
    <n v="1961"/>
    <n v="1975"/>
    <n v="1622"/>
    <n v="1"/>
    <n v="3"/>
    <n v="1"/>
    <n v="4"/>
    <n v="168000"/>
    <s v="Gd"/>
    <x v="14"/>
  </r>
  <r>
    <n v="15300"/>
    <n v="5"/>
    <n v="5"/>
    <n v="1965"/>
    <n v="1977"/>
    <n v="1264"/>
    <n v="1"/>
    <n v="2"/>
    <n v="1"/>
    <n v="2"/>
    <n v="169000"/>
    <s v="TA"/>
    <x v="14"/>
  </r>
  <r>
    <n v="12328"/>
    <n v="6"/>
    <n v="5"/>
    <n v="1976"/>
    <n v="1976"/>
    <n v="1034"/>
    <n v="1"/>
    <n v="3"/>
    <n v="0"/>
    <n v="3"/>
    <n v="169900"/>
    <s v="TA"/>
    <x v="14"/>
  </r>
  <r>
    <n v="12760"/>
    <n v="6"/>
    <n v="5"/>
    <n v="1976"/>
    <n v="1976"/>
    <n v="2048"/>
    <n v="3"/>
    <n v="5"/>
    <n v="0"/>
    <n v="2"/>
    <n v="170000"/>
    <s v="TA"/>
    <x v="14"/>
  </r>
  <r>
    <n v="10010"/>
    <n v="5"/>
    <n v="5"/>
    <n v="1974"/>
    <n v="1975"/>
    <n v="1389"/>
    <n v="1"/>
    <n v="2"/>
    <n v="1"/>
    <n v="2"/>
    <n v="170000"/>
    <s v="TA"/>
    <x v="14"/>
  </r>
  <r>
    <n v="9880"/>
    <n v="6"/>
    <n v="6"/>
    <n v="1977"/>
    <n v="1977"/>
    <n v="1118"/>
    <n v="1"/>
    <n v="3"/>
    <n v="1"/>
    <n v="1"/>
    <n v="171000"/>
    <s v="TA"/>
    <x v="14"/>
  </r>
  <r>
    <n v="11070"/>
    <n v="7"/>
    <n v="5"/>
    <n v="1988"/>
    <n v="1989"/>
    <n v="1959"/>
    <n v="3"/>
    <n v="5"/>
    <n v="0"/>
    <n v="3"/>
    <n v="171000"/>
    <s v="TA"/>
    <x v="14"/>
  </r>
  <r>
    <n v="10125"/>
    <n v="6"/>
    <n v="6"/>
    <n v="1977"/>
    <n v="1977"/>
    <n v="1279"/>
    <n v="2"/>
    <n v="3"/>
    <n v="2"/>
    <n v="2"/>
    <n v="171500"/>
    <s v="TA"/>
    <x v="14"/>
  </r>
  <r>
    <n v="11075"/>
    <n v="5"/>
    <n v="4"/>
    <n v="1969"/>
    <n v="1969"/>
    <n v="1968"/>
    <n v="2"/>
    <n v="4"/>
    <n v="1"/>
    <n v="2"/>
    <n v="172000"/>
    <s v="TA"/>
    <x v="14"/>
  </r>
  <r>
    <n v="9360"/>
    <n v="6"/>
    <n v="7"/>
    <n v="1977"/>
    <n v="1977"/>
    <n v="1287"/>
    <n v="1"/>
    <n v="2"/>
    <n v="2"/>
    <n v="2"/>
    <n v="173000"/>
    <s v="TA"/>
    <x v="14"/>
  </r>
  <r>
    <n v="9947"/>
    <n v="7"/>
    <n v="5"/>
    <n v="1990"/>
    <n v="1991"/>
    <n v="1217"/>
    <n v="2"/>
    <n v="3"/>
    <n v="0"/>
    <n v="2"/>
    <n v="173000"/>
    <s v="TA"/>
    <x v="14"/>
  </r>
  <r>
    <n v="10457"/>
    <n v="5"/>
    <n v="7"/>
    <n v="1969"/>
    <n v="1969"/>
    <n v="1632"/>
    <n v="1"/>
    <n v="4"/>
    <n v="1"/>
    <n v="2"/>
    <n v="173000"/>
    <s v="Ex"/>
    <x v="14"/>
  </r>
  <r>
    <n v="14137"/>
    <n v="4"/>
    <n v="5"/>
    <n v="1964"/>
    <n v="1964"/>
    <n v="1200"/>
    <n v="1"/>
    <n v="3"/>
    <n v="0"/>
    <n v="3"/>
    <n v="173000"/>
    <s v="TA"/>
    <x v="14"/>
  </r>
  <r>
    <n v="10114"/>
    <n v="5"/>
    <n v="5"/>
    <n v="2004"/>
    <n v="2005"/>
    <n v="1430"/>
    <n v="2"/>
    <n v="3"/>
    <n v="0"/>
    <n v="2"/>
    <n v="173500"/>
    <s v="TA"/>
    <x v="14"/>
  </r>
  <r>
    <n v="12150"/>
    <n v="6"/>
    <n v="6"/>
    <n v="1979"/>
    <n v="1979"/>
    <n v="1299"/>
    <n v="2"/>
    <n v="2"/>
    <n v="1"/>
    <n v="2"/>
    <n v="183500"/>
    <s v="TA"/>
    <x v="14"/>
  </r>
  <r>
    <n v="15957"/>
    <n v="6"/>
    <n v="6"/>
    <n v="1977"/>
    <n v="1977"/>
    <n v="1356"/>
    <n v="2"/>
    <n v="3"/>
    <n v="1"/>
    <n v="2"/>
    <n v="188000"/>
    <s v="TA"/>
    <x v="14"/>
  </r>
  <r>
    <n v="9297"/>
    <n v="5"/>
    <n v="5"/>
    <n v="1976"/>
    <n v="1976"/>
    <n v="1728"/>
    <n v="2"/>
    <n v="4"/>
    <n v="0"/>
    <n v="2"/>
    <n v="188000"/>
    <s v="TA"/>
    <x v="14"/>
  </r>
  <r>
    <n v="9627"/>
    <n v="7"/>
    <n v="5"/>
    <n v="1993"/>
    <n v="1994"/>
    <n v="2000"/>
    <n v="2"/>
    <n v="3"/>
    <n v="1"/>
    <n v="3"/>
    <n v="188000"/>
    <s v="TA"/>
    <x v="14"/>
  </r>
  <r>
    <n v="9620"/>
    <n v="6"/>
    <n v="7"/>
    <n v="1977"/>
    <n v="1977"/>
    <n v="1285"/>
    <n v="2"/>
    <n v="3"/>
    <n v="1"/>
    <n v="2"/>
    <n v="190000"/>
    <s v="TA"/>
    <x v="14"/>
  </r>
  <r>
    <n v="9819"/>
    <n v="6"/>
    <n v="5"/>
    <n v="1977"/>
    <n v="1977"/>
    <n v="1567"/>
    <n v="2"/>
    <n v="2"/>
    <n v="2"/>
    <n v="2"/>
    <n v="196000"/>
    <s v="TA"/>
    <x v="14"/>
  </r>
  <r>
    <n v="33983"/>
    <n v="5"/>
    <n v="6"/>
    <n v="1977"/>
    <n v="1994"/>
    <n v="1676"/>
    <n v="1"/>
    <n v="3"/>
    <n v="2"/>
    <n v="2"/>
    <n v="196000"/>
    <s v="Fa"/>
    <x v="14"/>
  </r>
  <r>
    <n v="9196"/>
    <n v="7"/>
    <n v="5"/>
    <n v="2003"/>
    <n v="2003"/>
    <n v="1560"/>
    <n v="2"/>
    <n v="3"/>
    <n v="0"/>
    <n v="2"/>
    <n v="201000"/>
    <s v="TA"/>
    <x v="14"/>
  </r>
  <r>
    <n v="7060"/>
    <n v="7"/>
    <n v="5"/>
    <n v="1997"/>
    <n v="1998"/>
    <n v="1344"/>
    <n v="2"/>
    <n v="2"/>
    <n v="0"/>
    <n v="4"/>
    <n v="206300"/>
    <s v="Gd"/>
    <x v="14"/>
  </r>
  <r>
    <n v="9116"/>
    <n v="8"/>
    <n v="5"/>
    <n v="2001"/>
    <n v="2001"/>
    <n v="1491"/>
    <n v="2"/>
    <n v="3"/>
    <n v="0"/>
    <n v="2"/>
    <n v="209000"/>
    <s v="TA"/>
    <x v="14"/>
  </r>
  <r>
    <n v="8940"/>
    <n v="7"/>
    <n v="5"/>
    <n v="1997"/>
    <n v="1998"/>
    <n v="1344"/>
    <n v="2"/>
    <n v="2"/>
    <n v="0"/>
    <n v="4"/>
    <n v="209200"/>
    <s v="Gd"/>
    <x v="14"/>
  </r>
  <r>
    <n v="9928"/>
    <n v="7"/>
    <n v="5"/>
    <n v="1991"/>
    <n v="1992"/>
    <n v="1478"/>
    <n v="2"/>
    <n v="3"/>
    <n v="1"/>
    <n v="2"/>
    <n v="210000"/>
    <s v="TA"/>
    <x v="14"/>
  </r>
  <r>
    <n v="11050"/>
    <n v="7"/>
    <n v="5"/>
    <n v="1996"/>
    <n v="1997"/>
    <n v="1820"/>
    <n v="2"/>
    <n v="3"/>
    <n v="1"/>
    <n v="3"/>
    <n v="213000"/>
    <s v="TA"/>
    <x v="14"/>
  </r>
  <r>
    <n v="12209"/>
    <n v="6"/>
    <n v="5"/>
    <n v="2001"/>
    <n v="2002"/>
    <n v="1961"/>
    <n v="2"/>
    <n v="3"/>
    <n v="1"/>
    <n v="2"/>
    <n v="215000"/>
    <s v="TA"/>
    <x v="14"/>
  </r>
  <r>
    <n v="10000"/>
    <n v="5"/>
    <n v="5"/>
    <n v="2002"/>
    <n v="2002"/>
    <n v="1392"/>
    <n v="2"/>
    <n v="3"/>
    <n v="1"/>
    <n v="3"/>
    <n v="215000"/>
    <s v="TA"/>
    <x v="14"/>
  </r>
  <r>
    <n v="7020"/>
    <n v="7"/>
    <n v="5"/>
    <n v="1997"/>
    <n v="1997"/>
    <n v="1368"/>
    <n v="2"/>
    <n v="2"/>
    <n v="0"/>
    <n v="4"/>
    <n v="215000"/>
    <s v="Gd"/>
    <x v="14"/>
  </r>
  <r>
    <n v="9990"/>
    <n v="4"/>
    <n v="5"/>
    <n v="1991"/>
    <n v="1991"/>
    <n v="1689"/>
    <n v="2"/>
    <n v="3"/>
    <n v="1"/>
    <n v="2"/>
    <n v="228500"/>
    <s v="TA"/>
    <x v="14"/>
  </r>
  <r>
    <n v="12961"/>
    <n v="6"/>
    <n v="5"/>
    <n v="1993"/>
    <n v="1994"/>
    <n v="1797"/>
    <n v="2"/>
    <n v="3"/>
    <n v="1"/>
    <n v="2"/>
    <n v="231000"/>
    <s v="Gd"/>
    <x v="14"/>
  </r>
  <r>
    <n v="12822"/>
    <n v="7"/>
    <n v="5"/>
    <n v="2003"/>
    <n v="2003"/>
    <n v="2149"/>
    <n v="1"/>
    <n v="1"/>
    <n v="1"/>
    <n v="2"/>
    <n v="239686"/>
    <s v="TA"/>
    <x v="14"/>
  </r>
  <r>
    <n v="12118"/>
    <n v="7"/>
    <n v="5"/>
    <n v="2004"/>
    <n v="2005"/>
    <n v="1710"/>
    <n v="2"/>
    <n v="3"/>
    <n v="1"/>
    <n v="2"/>
    <n v="240000"/>
    <s v="TA"/>
    <x v="14"/>
  </r>
  <r>
    <n v="23580"/>
    <n v="6"/>
    <n v="6"/>
    <n v="1979"/>
    <n v="1979"/>
    <n v="1625"/>
    <n v="2"/>
    <n v="3"/>
    <n v="1"/>
    <n v="2"/>
    <n v="242500"/>
    <s v="TA"/>
    <x v="14"/>
  </r>
  <r>
    <n v="12864"/>
    <n v="7"/>
    <n v="5"/>
    <n v="2002"/>
    <n v="2002"/>
    <n v="1409"/>
    <n v="1"/>
    <n v="1"/>
    <n v="1"/>
    <n v="2"/>
    <n v="245000"/>
    <s v="TA"/>
    <x v="14"/>
  </r>
  <r>
    <n v="10125"/>
    <n v="8"/>
    <n v="5"/>
    <n v="2000"/>
    <n v="2001"/>
    <n v="2052"/>
    <n v="2"/>
    <n v="3"/>
    <n v="1"/>
    <n v="3"/>
    <n v="251000"/>
    <s v="TA"/>
    <x v="14"/>
  </r>
  <r>
    <n v="11050"/>
    <n v="8"/>
    <n v="5"/>
    <n v="1998"/>
    <n v="1999"/>
    <n v="1916"/>
    <n v="2"/>
    <n v="3"/>
    <n v="1"/>
    <n v="3"/>
    <n v="254900"/>
    <s v="TA"/>
    <x v="14"/>
  </r>
  <r>
    <n v="13265"/>
    <n v="8"/>
    <n v="5"/>
    <n v="2002"/>
    <n v="2002"/>
    <n v="1689"/>
    <n v="2"/>
    <n v="3"/>
    <n v="2"/>
    <n v="3"/>
    <n v="271000"/>
    <s v="TA"/>
    <x v="14"/>
  </r>
  <r>
    <n v="9892"/>
    <n v="8"/>
    <n v="5"/>
    <n v="1994"/>
    <n v="1995"/>
    <n v="1803"/>
    <n v="2"/>
    <n v="3"/>
    <n v="2"/>
    <n v="2"/>
    <n v="285000"/>
    <s v="Gd"/>
    <x v="14"/>
  </r>
  <r>
    <n v="23730"/>
    <n v="7"/>
    <n v="5"/>
    <n v="1996"/>
    <n v="1997"/>
    <n v="2032"/>
    <n v="3"/>
    <n v="3"/>
    <n v="0"/>
    <n v="3"/>
    <n v="300000"/>
    <s v="TA"/>
    <x v="14"/>
  </r>
  <r>
    <n v="10914"/>
    <n v="3"/>
    <n v="3"/>
    <n v="1929"/>
    <n v="1950"/>
    <n v="715"/>
    <n v="1"/>
    <n v="2"/>
    <n v="0"/>
    <n v="2"/>
    <n v="68000"/>
    <s v="Fa"/>
    <x v="15"/>
  </r>
  <r>
    <n v="7038"/>
    <n v="4"/>
    <n v="6"/>
    <n v="1970"/>
    <n v="1970"/>
    <n v="864"/>
    <n v="1"/>
    <n v="3"/>
    <n v="0"/>
    <n v="2"/>
    <n v="76500"/>
    <s v="TA"/>
    <x v="15"/>
  </r>
  <r>
    <n v="8544"/>
    <n v="3"/>
    <n v="4"/>
    <n v="1950"/>
    <n v="1950"/>
    <n v="1040"/>
    <n v="2"/>
    <n v="2"/>
    <n v="0"/>
    <n v="2"/>
    <n v="81400"/>
    <s v="TA"/>
    <x v="15"/>
  </r>
  <r>
    <n v="13260"/>
    <n v="5"/>
    <n v="6"/>
    <n v="1962"/>
    <n v="2001"/>
    <n v="1728"/>
    <n v="2"/>
    <n v="6"/>
    <n v="0"/>
    <n v="0"/>
    <n v="84900"/>
    <s v="TA"/>
    <x v="15"/>
  </r>
  <r>
    <n v="8544"/>
    <n v="3"/>
    <n v="4"/>
    <n v="1949"/>
    <n v="1950"/>
    <n v="1040"/>
    <n v="2"/>
    <n v="2"/>
    <n v="0"/>
    <n v="2"/>
    <n v="87500"/>
    <s v="TA"/>
    <x v="15"/>
  </r>
  <r>
    <n v="8125"/>
    <n v="4"/>
    <n v="4"/>
    <n v="1971"/>
    <n v="1971"/>
    <n v="858"/>
    <n v="1"/>
    <n v="3"/>
    <n v="0"/>
    <n v="0"/>
    <n v="88000"/>
    <s v="TA"/>
    <x v="15"/>
  </r>
  <r>
    <n v="7200"/>
    <n v="4"/>
    <n v="5"/>
    <n v="1949"/>
    <n v="1950"/>
    <n v="1040"/>
    <n v="2"/>
    <n v="2"/>
    <n v="0"/>
    <n v="2"/>
    <n v="90000"/>
    <s v="TA"/>
    <x v="15"/>
  </r>
  <r>
    <n v="8544"/>
    <n v="3"/>
    <n v="4"/>
    <n v="1950"/>
    <n v="1950"/>
    <n v="1040"/>
    <n v="2"/>
    <n v="2"/>
    <n v="0"/>
    <n v="2"/>
    <n v="92900"/>
    <s v="TA"/>
    <x v="15"/>
  </r>
  <r>
    <n v="8544"/>
    <n v="3"/>
    <n v="4"/>
    <n v="1950"/>
    <n v="1950"/>
    <n v="1040"/>
    <n v="2"/>
    <n v="2"/>
    <n v="0"/>
    <n v="2"/>
    <n v="93500"/>
    <s v="TA"/>
    <x v="15"/>
  </r>
  <r>
    <n v="7200"/>
    <n v="5"/>
    <n v="7"/>
    <n v="1951"/>
    <n v="1951"/>
    <n v="876"/>
    <n v="1"/>
    <n v="2"/>
    <n v="1"/>
    <n v="2"/>
    <n v="94000"/>
    <s v="TA"/>
    <x v="15"/>
  </r>
  <r>
    <n v="10500"/>
    <n v="4"/>
    <n v="6"/>
    <n v="1971"/>
    <n v="1971"/>
    <n v="864"/>
    <n v="1"/>
    <n v="2"/>
    <n v="0"/>
    <n v="2"/>
    <n v="97000"/>
    <s v="TA"/>
    <x v="15"/>
  </r>
  <r>
    <n v="17503"/>
    <n v="6"/>
    <n v="5"/>
    <n v="1948"/>
    <n v="1950"/>
    <n v="1458"/>
    <n v="1"/>
    <n v="3"/>
    <n v="1"/>
    <n v="1"/>
    <n v="97500"/>
    <s v="TA"/>
    <x v="15"/>
  </r>
  <r>
    <n v="7200"/>
    <n v="4"/>
    <n v="4"/>
    <n v="1971"/>
    <n v="1971"/>
    <n v="874"/>
    <n v="1"/>
    <n v="3"/>
    <n v="0"/>
    <n v="2"/>
    <n v="97500"/>
    <s v="TA"/>
    <x v="15"/>
  </r>
  <r>
    <n v="7785"/>
    <n v="5"/>
    <n v="5"/>
    <n v="1956"/>
    <n v="1956"/>
    <n v="1014"/>
    <n v="1"/>
    <n v="2"/>
    <n v="0"/>
    <n v="1"/>
    <n v="98000"/>
    <s v="TA"/>
    <x v="15"/>
  </r>
  <r>
    <n v="7200"/>
    <n v="5"/>
    <n v="5"/>
    <n v="1950"/>
    <n v="1950"/>
    <n v="1048"/>
    <n v="1"/>
    <n v="3"/>
    <n v="0"/>
    <n v="2"/>
    <n v="98300"/>
    <s v="TA"/>
    <x v="15"/>
  </r>
  <r>
    <n v="8500"/>
    <n v="5"/>
    <n v="3"/>
    <n v="1961"/>
    <n v="1961"/>
    <n v="1235"/>
    <n v="1"/>
    <n v="2"/>
    <n v="0"/>
    <n v="2"/>
    <n v="98600"/>
    <s v="TA"/>
    <x v="15"/>
  </r>
  <r>
    <n v="7000"/>
    <n v="5"/>
    <n v="6"/>
    <n v="1961"/>
    <n v="1961"/>
    <n v="925"/>
    <n v="1"/>
    <n v="3"/>
    <n v="0"/>
    <n v="1"/>
    <n v="99000"/>
    <s v="TA"/>
    <x v="15"/>
  </r>
  <r>
    <n v="7150"/>
    <n v="5"/>
    <n v="5"/>
    <n v="1967"/>
    <n v="1967"/>
    <n v="892"/>
    <n v="1"/>
    <n v="3"/>
    <n v="0"/>
    <n v="1"/>
    <n v="100000"/>
    <s v="TA"/>
    <x v="15"/>
  </r>
  <r>
    <n v="8838"/>
    <n v="5"/>
    <n v="3"/>
    <n v="1957"/>
    <n v="1982"/>
    <n v="1764"/>
    <n v="2"/>
    <n v="4"/>
    <n v="1"/>
    <n v="1"/>
    <n v="100000"/>
    <s v="TA"/>
    <x v="15"/>
  </r>
  <r>
    <n v="9842"/>
    <n v="4"/>
    <n v="5"/>
    <n v="1962"/>
    <n v="1962"/>
    <n v="1224"/>
    <n v="2"/>
    <n v="2"/>
    <n v="0"/>
    <n v="2"/>
    <n v="101800"/>
    <s v="TA"/>
    <x v="15"/>
  </r>
  <r>
    <n v="7200"/>
    <n v="5"/>
    <n v="3"/>
    <n v="1950"/>
    <n v="1950"/>
    <n v="1238"/>
    <n v="1"/>
    <n v="3"/>
    <n v="1"/>
    <n v="1"/>
    <n v="102000"/>
    <s v="TA"/>
    <x v="15"/>
  </r>
  <r>
    <n v="9533"/>
    <n v="5"/>
    <n v="5"/>
    <n v="1953"/>
    <n v="1953"/>
    <n v="1210"/>
    <n v="1"/>
    <n v="2"/>
    <n v="0"/>
    <n v="1"/>
    <n v="102900"/>
    <s v="TA"/>
    <x v="15"/>
  </r>
  <r>
    <n v="10899"/>
    <n v="4"/>
    <n v="5"/>
    <n v="1964"/>
    <n v="1964"/>
    <n v="1224"/>
    <n v="2"/>
    <n v="2"/>
    <n v="0"/>
    <n v="3"/>
    <n v="103000"/>
    <s v="TA"/>
    <x v="15"/>
  </r>
  <r>
    <n v="12513"/>
    <n v="4"/>
    <n v="4"/>
    <n v="1920"/>
    <n v="2007"/>
    <n v="1738"/>
    <n v="2"/>
    <n v="4"/>
    <n v="1"/>
    <n v="1"/>
    <n v="104900"/>
    <s v="Gd"/>
    <x v="15"/>
  </r>
  <r>
    <n v="11622"/>
    <n v="5"/>
    <n v="6"/>
    <n v="1961"/>
    <n v="1961"/>
    <n v="896"/>
    <n v="1"/>
    <n v="2"/>
    <n v="0"/>
    <n v="1"/>
    <n v="105000"/>
    <s v="TA"/>
    <x v="15"/>
  </r>
  <r>
    <n v="7898"/>
    <n v="4"/>
    <n v="7"/>
    <n v="1920"/>
    <n v="1994"/>
    <n v="985"/>
    <n v="1"/>
    <n v="2"/>
    <n v="0"/>
    <n v="2"/>
    <n v="105000"/>
    <s v="TA"/>
    <x v="15"/>
  </r>
  <r>
    <n v="9492"/>
    <n v="5"/>
    <n v="5"/>
    <n v="1941"/>
    <n v="1950"/>
    <n v="1376"/>
    <n v="1"/>
    <n v="3"/>
    <n v="1"/>
    <n v="1"/>
    <n v="105000"/>
    <s v="TA"/>
    <x v="15"/>
  </r>
  <r>
    <n v="7000"/>
    <n v="5"/>
    <n v="6"/>
    <n v="1962"/>
    <n v="1962"/>
    <n v="864"/>
    <n v="1"/>
    <n v="3"/>
    <n v="0"/>
    <n v="1"/>
    <n v="105000"/>
    <s v="TA"/>
    <x v="15"/>
  </r>
  <r>
    <n v="7227"/>
    <n v="6"/>
    <n v="6"/>
    <n v="1954"/>
    <n v="1954"/>
    <n v="832"/>
    <n v="1"/>
    <n v="2"/>
    <n v="0"/>
    <n v="2"/>
    <n v="105500"/>
    <s v="TA"/>
    <x v="15"/>
  </r>
  <r>
    <n v="8339"/>
    <n v="5"/>
    <n v="7"/>
    <n v="1959"/>
    <n v="1959"/>
    <n v="882"/>
    <n v="1"/>
    <n v="3"/>
    <n v="0"/>
    <n v="1"/>
    <n v="106500"/>
    <s v="TA"/>
    <x v="15"/>
  </r>
  <r>
    <n v="7200"/>
    <n v="5"/>
    <n v="7"/>
    <n v="1955"/>
    <n v="2007"/>
    <n v="827"/>
    <n v="1"/>
    <n v="2"/>
    <n v="1"/>
    <n v="1"/>
    <n v="107500"/>
    <s v="TA"/>
    <x v="15"/>
  </r>
  <r>
    <n v="8382"/>
    <n v="4"/>
    <n v="5"/>
    <n v="1956"/>
    <n v="1956"/>
    <n v="1337"/>
    <n v="1"/>
    <n v="3"/>
    <n v="0"/>
    <n v="1"/>
    <n v="108000"/>
    <s v="TA"/>
    <x v="15"/>
  </r>
  <r>
    <n v="10725"/>
    <n v="5"/>
    <n v="5"/>
    <n v="1959"/>
    <n v="1959"/>
    <n v="1206"/>
    <n v="1"/>
    <n v="3"/>
    <n v="0"/>
    <n v="1"/>
    <n v="108538"/>
    <s v="TA"/>
    <x v="15"/>
  </r>
  <r>
    <n v="7922"/>
    <n v="5"/>
    <n v="7"/>
    <n v="1953"/>
    <n v="2007"/>
    <n v="1057"/>
    <n v="1"/>
    <n v="3"/>
    <n v="0"/>
    <n v="1"/>
    <n v="109000"/>
    <s v="Gd"/>
    <x v="15"/>
  </r>
  <r>
    <n v="8593"/>
    <n v="4"/>
    <n v="6"/>
    <n v="1957"/>
    <n v="1957"/>
    <n v="907"/>
    <n v="1"/>
    <n v="3"/>
    <n v="0"/>
    <n v="1"/>
    <n v="109008"/>
    <s v="TA"/>
    <x v="15"/>
  </r>
  <r>
    <n v="6600"/>
    <n v="5"/>
    <n v="5"/>
    <n v="1962"/>
    <n v="1962"/>
    <n v="894"/>
    <n v="1"/>
    <n v="2"/>
    <n v="0"/>
    <n v="1"/>
    <n v="109500"/>
    <s v="TA"/>
    <x v="15"/>
  </r>
  <r>
    <n v="7200"/>
    <n v="5"/>
    <n v="7"/>
    <n v="1954"/>
    <n v="1954"/>
    <n v="825"/>
    <n v="1"/>
    <n v="2"/>
    <n v="0"/>
    <n v="1"/>
    <n v="109500"/>
    <s v="TA"/>
    <x v="15"/>
  </r>
  <r>
    <n v="7200"/>
    <n v="5"/>
    <n v="7"/>
    <n v="1950"/>
    <n v="1950"/>
    <n v="1040"/>
    <n v="1"/>
    <n v="2"/>
    <n v="0"/>
    <n v="2"/>
    <n v="109500"/>
    <s v="TA"/>
    <x v="15"/>
  </r>
  <r>
    <n v="7200"/>
    <n v="4"/>
    <n v="5"/>
    <n v="1950"/>
    <n v="1950"/>
    <n v="1040"/>
    <n v="1"/>
    <n v="2"/>
    <n v="0"/>
    <n v="2"/>
    <n v="109900"/>
    <s v="TA"/>
    <x v="15"/>
  </r>
  <r>
    <n v="11475"/>
    <n v="5"/>
    <n v="5"/>
    <n v="1958"/>
    <n v="1958"/>
    <n v="1776"/>
    <n v="2"/>
    <n v="4"/>
    <n v="0"/>
    <n v="3"/>
    <n v="110000"/>
    <s v="TA"/>
    <x v="15"/>
  </r>
  <r>
    <n v="13560"/>
    <n v="6"/>
    <n v="3"/>
    <n v="1968"/>
    <n v="1968"/>
    <n v="1392"/>
    <n v="1"/>
    <n v="2"/>
    <n v="2"/>
    <n v="2"/>
    <n v="110000"/>
    <s v="TA"/>
    <x v="15"/>
  </r>
  <r>
    <n v="9477"/>
    <n v="5"/>
    <n v="5"/>
    <n v="1966"/>
    <n v="1966"/>
    <n v="892"/>
    <n v="1"/>
    <n v="3"/>
    <n v="0"/>
    <n v="1"/>
    <n v="110000"/>
    <s v="TA"/>
    <x v="15"/>
  </r>
  <r>
    <n v="7677"/>
    <n v="5"/>
    <n v="5"/>
    <n v="1953"/>
    <n v="1953"/>
    <n v="773"/>
    <n v="1"/>
    <n v="2"/>
    <n v="0"/>
    <n v="1"/>
    <n v="110000"/>
    <s v="TA"/>
    <x v="15"/>
  </r>
  <r>
    <n v="7340"/>
    <n v="4"/>
    <n v="6"/>
    <n v="1971"/>
    <n v="1971"/>
    <n v="858"/>
    <n v="1"/>
    <n v="2"/>
    <n v="0"/>
    <n v="1"/>
    <n v="110000"/>
    <s v="TA"/>
    <x v="15"/>
  </r>
  <r>
    <n v="12735"/>
    <n v="4"/>
    <n v="5"/>
    <n v="1972"/>
    <n v="1972"/>
    <n v="864"/>
    <n v="1"/>
    <n v="3"/>
    <n v="0"/>
    <n v="2"/>
    <n v="111250"/>
    <s v="TA"/>
    <x v="15"/>
  </r>
  <r>
    <n v="10295"/>
    <n v="4"/>
    <n v="6"/>
    <n v="1969"/>
    <n v="1969"/>
    <n v="936"/>
    <n v="1"/>
    <n v="2"/>
    <n v="0"/>
    <n v="1"/>
    <n v="111900"/>
    <s v="TA"/>
    <x v="15"/>
  </r>
  <r>
    <n v="6390"/>
    <n v="6"/>
    <n v="7"/>
    <n v="1954"/>
    <n v="1954"/>
    <n v="984"/>
    <n v="1"/>
    <n v="2"/>
    <n v="0"/>
    <n v="1"/>
    <n v="112500"/>
    <s v="TA"/>
    <x v="15"/>
  </r>
  <r>
    <n v="7584"/>
    <n v="5"/>
    <n v="5"/>
    <n v="1953"/>
    <n v="1953"/>
    <n v="1036"/>
    <n v="1"/>
    <n v="3"/>
    <n v="0"/>
    <n v="1"/>
    <n v="112900"/>
    <s v="TA"/>
    <x v="15"/>
  </r>
  <r>
    <n v="8480"/>
    <n v="5"/>
    <n v="6"/>
    <n v="1945"/>
    <n v="1950"/>
    <n v="793"/>
    <n v="1"/>
    <n v="2"/>
    <n v="0"/>
    <n v="1"/>
    <n v="113000"/>
    <s v="Gd"/>
    <x v="15"/>
  </r>
  <r>
    <n v="9000"/>
    <n v="6"/>
    <n v="6"/>
    <n v="1958"/>
    <n v="1958"/>
    <n v="1142"/>
    <n v="1"/>
    <n v="2"/>
    <n v="1"/>
    <n v="1"/>
    <n v="113500"/>
    <s v="TA"/>
    <x v="15"/>
  </r>
  <r>
    <n v="10150"/>
    <n v="5"/>
    <n v="5"/>
    <n v="1958"/>
    <n v="1958"/>
    <n v="912"/>
    <n v="1"/>
    <n v="2"/>
    <n v="0"/>
    <n v="1"/>
    <n v="114500"/>
    <s v="TA"/>
    <x v="15"/>
  </r>
  <r>
    <n v="10500"/>
    <n v="4"/>
    <n v="5"/>
    <n v="1971"/>
    <n v="1971"/>
    <n v="864"/>
    <n v="1"/>
    <n v="3"/>
    <n v="1"/>
    <n v="0"/>
    <n v="115000"/>
    <s v="TA"/>
    <x v="15"/>
  </r>
  <r>
    <n v="10434"/>
    <n v="4"/>
    <n v="5"/>
    <n v="1955"/>
    <n v="1955"/>
    <n v="1005"/>
    <n v="1"/>
    <n v="2"/>
    <n v="1"/>
    <n v="2"/>
    <n v="115000"/>
    <s v="TA"/>
    <x v="15"/>
  </r>
  <r>
    <n v="7150"/>
    <n v="4"/>
    <n v="4"/>
    <n v="1955"/>
    <n v="1955"/>
    <n v="1540"/>
    <n v="1"/>
    <n v="4"/>
    <n v="0"/>
    <n v="1"/>
    <n v="115000"/>
    <s v="TA"/>
    <x v="15"/>
  </r>
  <r>
    <n v="7800"/>
    <n v="5"/>
    <n v="5"/>
    <n v="1964"/>
    <n v="1964"/>
    <n v="912"/>
    <n v="1"/>
    <n v="2"/>
    <n v="0"/>
    <n v="1"/>
    <n v="115000"/>
    <s v="TA"/>
    <x v="15"/>
  </r>
  <r>
    <n v="11556"/>
    <n v="5"/>
    <n v="6"/>
    <n v="1952"/>
    <n v="1952"/>
    <n v="882"/>
    <n v="1"/>
    <n v="2"/>
    <n v="0"/>
    <n v="1"/>
    <n v="116000"/>
    <s v="TA"/>
    <x v="15"/>
  </r>
  <r>
    <n v="8892"/>
    <n v="5"/>
    <n v="7"/>
    <n v="1953"/>
    <n v="1996"/>
    <n v="910"/>
    <n v="1"/>
    <n v="3"/>
    <n v="0"/>
    <n v="2"/>
    <n v="116000"/>
    <s v="TA"/>
    <x v="15"/>
  </r>
  <r>
    <n v="9770"/>
    <n v="5"/>
    <n v="5"/>
    <n v="1957"/>
    <n v="1957"/>
    <n v="922"/>
    <n v="1"/>
    <n v="2"/>
    <n v="0"/>
    <n v="1"/>
    <n v="116000"/>
    <s v="TA"/>
    <x v="15"/>
  </r>
  <r>
    <n v="9353"/>
    <n v="4"/>
    <n v="5"/>
    <n v="1970"/>
    <n v="1970"/>
    <n v="864"/>
    <n v="1"/>
    <n v="3"/>
    <n v="0"/>
    <n v="1"/>
    <n v="116050"/>
    <s v="TA"/>
    <x v="15"/>
  </r>
  <r>
    <n v="8400"/>
    <n v="5"/>
    <n v="5"/>
    <n v="1955"/>
    <n v="1955"/>
    <n v="925"/>
    <n v="1"/>
    <n v="3"/>
    <n v="2"/>
    <n v="1"/>
    <n v="116900"/>
    <s v="Gd"/>
    <x v="15"/>
  </r>
  <r>
    <n v="9100"/>
    <n v="5"/>
    <n v="6"/>
    <n v="1965"/>
    <n v="1965"/>
    <n v="925"/>
    <n v="1"/>
    <n v="2"/>
    <n v="0"/>
    <n v="1"/>
    <n v="117500"/>
    <s v="TA"/>
    <x v="15"/>
  </r>
  <r>
    <n v="8680"/>
    <n v="5"/>
    <n v="7"/>
    <n v="1960"/>
    <n v="1960"/>
    <n v="894"/>
    <n v="1"/>
    <n v="3"/>
    <n v="0"/>
    <n v="1"/>
    <n v="117600"/>
    <s v="TA"/>
    <x v="15"/>
  </r>
  <r>
    <n v="8125"/>
    <n v="5"/>
    <n v="7"/>
    <n v="1959"/>
    <n v="1959"/>
    <n v="864"/>
    <n v="1"/>
    <n v="3"/>
    <n v="0"/>
    <n v="1"/>
    <n v="118000"/>
    <s v="TA"/>
    <x v="15"/>
  </r>
  <r>
    <n v="9000"/>
    <n v="5"/>
    <n v="5"/>
    <n v="1954"/>
    <n v="1954"/>
    <n v="1128"/>
    <n v="1"/>
    <n v="2"/>
    <n v="0"/>
    <n v="1"/>
    <n v="118000"/>
    <s v="TA"/>
    <x v="15"/>
  </r>
  <r>
    <n v="8480"/>
    <n v="5"/>
    <n v="5"/>
    <n v="1947"/>
    <n v="1950"/>
    <n v="1216"/>
    <n v="1"/>
    <n v="2"/>
    <n v="0"/>
    <n v="1"/>
    <n v="118500"/>
    <s v="TA"/>
    <x v="15"/>
  </r>
  <r>
    <n v="7200"/>
    <n v="5"/>
    <n v="7"/>
    <n v="1952"/>
    <n v="1952"/>
    <n v="732"/>
    <n v="1"/>
    <n v="2"/>
    <n v="0"/>
    <n v="1"/>
    <n v="118900"/>
    <s v="Gd"/>
    <x v="15"/>
  </r>
  <r>
    <n v="13587"/>
    <n v="5"/>
    <n v="5"/>
    <n v="1958"/>
    <n v="1958"/>
    <n v="988"/>
    <n v="1"/>
    <n v="2"/>
    <n v="0"/>
    <n v="1"/>
    <n v="119000"/>
    <s v="TA"/>
    <x v="15"/>
  </r>
  <r>
    <n v="9600"/>
    <n v="6"/>
    <n v="5"/>
    <n v="1950"/>
    <n v="1950"/>
    <n v="1252"/>
    <n v="1"/>
    <n v="3"/>
    <n v="0"/>
    <n v="1"/>
    <n v="119000"/>
    <s v="TA"/>
    <x v="15"/>
  </r>
  <r>
    <n v="10624"/>
    <n v="5"/>
    <n v="4"/>
    <n v="1964"/>
    <n v="1964"/>
    <n v="1728"/>
    <n v="2"/>
    <n v="6"/>
    <n v="0"/>
    <n v="1"/>
    <n v="119000"/>
    <s v="TA"/>
    <x v="15"/>
  </r>
  <r>
    <n v="7200"/>
    <n v="5"/>
    <n v="7"/>
    <n v="1950"/>
    <n v="1950"/>
    <n v="988"/>
    <n v="1"/>
    <n v="3"/>
    <n v="0"/>
    <n v="1"/>
    <n v="119000"/>
    <s v="TA"/>
    <x v="15"/>
  </r>
  <r>
    <n v="8917"/>
    <n v="5"/>
    <n v="5"/>
    <n v="1967"/>
    <n v="1967"/>
    <n v="1584"/>
    <n v="2"/>
    <n v="4"/>
    <n v="0"/>
    <n v="2"/>
    <n v="119000"/>
    <s v="TA"/>
    <x v="15"/>
  </r>
  <r>
    <n v="8512"/>
    <n v="5"/>
    <n v="5"/>
    <n v="1960"/>
    <n v="1960"/>
    <n v="1556"/>
    <n v="2"/>
    <n v="4"/>
    <n v="0"/>
    <n v="0"/>
    <n v="119000"/>
    <s v="TA"/>
    <x v="15"/>
  </r>
  <r>
    <n v="11664"/>
    <n v="6"/>
    <n v="5"/>
    <n v="1948"/>
    <n v="1950"/>
    <n v="1082"/>
    <n v="1"/>
    <n v="2"/>
    <n v="1"/>
    <n v="1"/>
    <n v="119200"/>
    <s v="TA"/>
    <x v="15"/>
  </r>
  <r>
    <n v="9758"/>
    <n v="5"/>
    <n v="5"/>
    <n v="1971"/>
    <n v="1971"/>
    <n v="950"/>
    <n v="1"/>
    <n v="3"/>
    <n v="0"/>
    <n v="1"/>
    <n v="119500"/>
    <s v="TA"/>
    <x v="15"/>
  </r>
  <r>
    <n v="8750"/>
    <n v="5"/>
    <n v="5"/>
    <n v="1956"/>
    <n v="1956"/>
    <n v="1202"/>
    <n v="1"/>
    <n v="3"/>
    <n v="0"/>
    <n v="1"/>
    <n v="120000"/>
    <s v="TA"/>
    <x v="15"/>
  </r>
  <r>
    <n v="7535"/>
    <n v="5"/>
    <n v="7"/>
    <n v="1958"/>
    <n v="1985"/>
    <n v="912"/>
    <n v="1"/>
    <n v="2"/>
    <n v="0"/>
    <n v="1"/>
    <n v="120000"/>
    <s v="TA"/>
    <x v="15"/>
  </r>
  <r>
    <n v="9100"/>
    <n v="5"/>
    <n v="5"/>
    <n v="1960"/>
    <n v="1960"/>
    <n v="1144"/>
    <n v="1"/>
    <n v="3"/>
    <n v="1"/>
    <n v="1"/>
    <n v="120000"/>
    <s v="TA"/>
    <x v="15"/>
  </r>
  <r>
    <n v="8700"/>
    <n v="5"/>
    <n v="7"/>
    <n v="1961"/>
    <n v="1961"/>
    <n v="888"/>
    <n v="1"/>
    <n v="3"/>
    <n v="0"/>
    <n v="1"/>
    <n v="120000"/>
    <s v="TA"/>
    <x v="15"/>
  </r>
  <r>
    <n v="7332"/>
    <n v="6"/>
    <n v="6"/>
    <n v="1959"/>
    <n v="1959"/>
    <n v="864"/>
    <n v="1"/>
    <n v="2"/>
    <n v="0"/>
    <n v="1"/>
    <n v="120000"/>
    <s v="TA"/>
    <x v="15"/>
  </r>
  <r>
    <n v="7400"/>
    <n v="7"/>
    <n v="6"/>
    <n v="1962"/>
    <n v="1962"/>
    <n v="1045"/>
    <n v="1"/>
    <n v="3"/>
    <n v="0"/>
    <n v="2"/>
    <n v="120000"/>
    <s v="TA"/>
    <x v="15"/>
  </r>
  <r>
    <n v="6960"/>
    <n v="4"/>
    <n v="6"/>
    <n v="1970"/>
    <n v="1970"/>
    <n v="864"/>
    <n v="1"/>
    <n v="3"/>
    <n v="0"/>
    <n v="2"/>
    <n v="120500"/>
    <s v="TA"/>
    <x v="15"/>
  </r>
  <r>
    <n v="9000"/>
    <n v="4"/>
    <n v="6"/>
    <n v="1971"/>
    <n v="1971"/>
    <n v="864"/>
    <n v="1"/>
    <n v="3"/>
    <n v="0"/>
    <n v="2"/>
    <n v="120500"/>
    <s v="TA"/>
    <x v="15"/>
  </r>
  <r>
    <n v="9888"/>
    <n v="5"/>
    <n v="6"/>
    <n v="1954"/>
    <n v="1975"/>
    <n v="936"/>
    <n v="1"/>
    <n v="2"/>
    <n v="0"/>
    <n v="1"/>
    <n v="121000"/>
    <s v="Gd"/>
    <x v="15"/>
  </r>
  <r>
    <n v="9768"/>
    <n v="5"/>
    <n v="5"/>
    <n v="1955"/>
    <n v="1955"/>
    <n v="960"/>
    <n v="1"/>
    <n v="2"/>
    <n v="0"/>
    <n v="1"/>
    <n v="122000"/>
    <s v="TA"/>
    <x v="15"/>
  </r>
  <r>
    <n v="10895"/>
    <n v="5"/>
    <n v="6"/>
    <n v="1955"/>
    <n v="1955"/>
    <n v="972"/>
    <n v="1"/>
    <n v="3"/>
    <n v="0"/>
    <n v="1"/>
    <n v="122500"/>
    <s v="Gd"/>
    <x v="15"/>
  </r>
  <r>
    <n v="8064"/>
    <n v="5"/>
    <n v="7"/>
    <n v="1949"/>
    <n v="2006"/>
    <n v="924"/>
    <n v="1"/>
    <n v="3"/>
    <n v="1"/>
    <n v="2"/>
    <n v="122900"/>
    <s v="Gd"/>
    <x v="15"/>
  </r>
  <r>
    <n v="10634"/>
    <n v="5"/>
    <n v="6"/>
    <n v="1953"/>
    <n v="1953"/>
    <n v="1319"/>
    <n v="1"/>
    <n v="3"/>
    <n v="0"/>
    <n v="1"/>
    <n v="123000"/>
    <s v="TA"/>
    <x v="15"/>
  </r>
  <r>
    <n v="7560"/>
    <n v="5"/>
    <n v="5"/>
    <n v="1971"/>
    <n v="1971"/>
    <n v="864"/>
    <n v="1"/>
    <n v="3"/>
    <n v="0"/>
    <n v="2"/>
    <n v="123000"/>
    <s v="TA"/>
    <x v="15"/>
  </r>
  <r>
    <n v="8294"/>
    <n v="4"/>
    <n v="5"/>
    <n v="1971"/>
    <n v="1971"/>
    <n v="872"/>
    <n v="1"/>
    <n v="3"/>
    <n v="0"/>
    <n v="4"/>
    <n v="123000"/>
    <s v="TA"/>
    <x v="15"/>
  </r>
  <r>
    <n v="7838"/>
    <n v="5"/>
    <n v="5"/>
    <n v="1967"/>
    <n v="1967"/>
    <n v="900"/>
    <n v="1"/>
    <n v="3"/>
    <n v="1"/>
    <n v="1"/>
    <n v="123000"/>
    <s v="TA"/>
    <x v="15"/>
  </r>
  <r>
    <n v="8944"/>
    <n v="5"/>
    <n v="5"/>
    <n v="1967"/>
    <n v="1967"/>
    <n v="1584"/>
    <n v="2"/>
    <n v="4"/>
    <n v="0"/>
    <n v="3"/>
    <n v="124000"/>
    <s v="TA"/>
    <x v="15"/>
  </r>
  <r>
    <n v="9204"/>
    <n v="5"/>
    <n v="5"/>
    <n v="1963"/>
    <n v="1963"/>
    <n v="1144"/>
    <n v="1"/>
    <n v="3"/>
    <n v="0"/>
    <n v="1"/>
    <n v="124000"/>
    <s v="TA"/>
    <x v="15"/>
  </r>
  <r>
    <n v="7450"/>
    <n v="5"/>
    <n v="5"/>
    <n v="1956"/>
    <n v="1956"/>
    <n v="1074"/>
    <n v="1"/>
    <n v="2"/>
    <n v="1"/>
    <n v="2"/>
    <n v="124000"/>
    <s v="TA"/>
    <x v="15"/>
  </r>
  <r>
    <n v="8280"/>
    <n v="6"/>
    <n v="5"/>
    <n v="1950"/>
    <n v="1950"/>
    <n v="932"/>
    <n v="1"/>
    <n v="2"/>
    <n v="1"/>
    <n v="1"/>
    <n v="124000"/>
    <s v="TA"/>
    <x v="15"/>
  </r>
  <r>
    <n v="7000"/>
    <n v="5"/>
    <n v="5"/>
    <n v="1962"/>
    <n v="1962"/>
    <n v="1025"/>
    <n v="1"/>
    <n v="3"/>
    <n v="0"/>
    <n v="0"/>
    <n v="124000"/>
    <s v="TA"/>
    <x v="15"/>
  </r>
  <r>
    <n v="9759"/>
    <n v="5"/>
    <n v="5"/>
    <n v="1966"/>
    <n v="1966"/>
    <n v="1051"/>
    <n v="1"/>
    <n v="3"/>
    <n v="0"/>
    <n v="1"/>
    <n v="124400"/>
    <s v="TA"/>
    <x v="15"/>
  </r>
  <r>
    <n v="13008"/>
    <n v="6"/>
    <n v="5"/>
    <n v="1956"/>
    <n v="1956"/>
    <n v="882"/>
    <n v="1"/>
    <n v="2"/>
    <n v="0"/>
    <n v="1"/>
    <n v="124500"/>
    <s v="TA"/>
    <x v="15"/>
  </r>
  <r>
    <n v="8120"/>
    <n v="4"/>
    <n v="7"/>
    <n v="1970"/>
    <n v="1970"/>
    <n v="864"/>
    <n v="1"/>
    <n v="3"/>
    <n v="0"/>
    <n v="2"/>
    <n v="124500"/>
    <s v="Gd"/>
    <x v="15"/>
  </r>
  <r>
    <n v="9600"/>
    <n v="5"/>
    <n v="6"/>
    <n v="1959"/>
    <n v="1959"/>
    <n v="1041"/>
    <n v="1"/>
    <n v="3"/>
    <n v="0"/>
    <n v="1"/>
    <n v="124500"/>
    <s v="TA"/>
    <x v="15"/>
  </r>
  <r>
    <n v="10950"/>
    <n v="6"/>
    <n v="6"/>
    <n v="1952"/>
    <n v="1952"/>
    <n v="948"/>
    <n v="1"/>
    <n v="2"/>
    <n v="0"/>
    <n v="2"/>
    <n v="125000"/>
    <s v="TA"/>
    <x v="15"/>
  </r>
  <r>
    <n v="13600"/>
    <n v="5"/>
    <n v="6"/>
    <n v="1955"/>
    <n v="1955"/>
    <n v="1056"/>
    <n v="1"/>
    <n v="3"/>
    <n v="0"/>
    <n v="1"/>
    <n v="125000"/>
    <s v="TA"/>
    <x v="15"/>
  </r>
  <r>
    <n v="6600"/>
    <n v="5"/>
    <n v="5"/>
    <n v="1962"/>
    <n v="1962"/>
    <n v="864"/>
    <n v="1"/>
    <n v="2"/>
    <n v="0"/>
    <n v="1"/>
    <n v="125500"/>
    <s v="TA"/>
    <x v="15"/>
  </r>
  <r>
    <n v="8000"/>
    <n v="5"/>
    <n v="5"/>
    <n v="1962"/>
    <n v="1962"/>
    <n v="1027"/>
    <n v="1"/>
    <n v="3"/>
    <n v="0"/>
    <n v="1"/>
    <n v="125900"/>
    <s v="TA"/>
    <x v="15"/>
  </r>
  <r>
    <n v="8400"/>
    <n v="4"/>
    <n v="5"/>
    <n v="1970"/>
    <n v="1970"/>
    <n v="882"/>
    <n v="1"/>
    <n v="2"/>
    <n v="0"/>
    <n v="2"/>
    <n v="126000"/>
    <s v="TA"/>
    <x v="15"/>
  </r>
  <r>
    <n v="13070"/>
    <n v="5"/>
    <n v="5"/>
    <n v="1951"/>
    <n v="1951"/>
    <n v="1112"/>
    <n v="1"/>
    <n v="2"/>
    <n v="0"/>
    <n v="2"/>
    <n v="126000"/>
    <s v="TA"/>
    <x v="15"/>
  </r>
  <r>
    <n v="8668"/>
    <n v="5"/>
    <n v="5"/>
    <n v="1968"/>
    <n v="1968"/>
    <n v="1560"/>
    <n v="2"/>
    <n v="4"/>
    <n v="0"/>
    <n v="3"/>
    <n v="126000"/>
    <s v="TA"/>
    <x v="15"/>
  </r>
  <r>
    <n v="8892"/>
    <n v="5"/>
    <n v="5"/>
    <n v="1960"/>
    <n v="1960"/>
    <n v="1065"/>
    <n v="1"/>
    <n v="3"/>
    <n v="0"/>
    <n v="2"/>
    <n v="126500"/>
    <s v="TA"/>
    <x v="15"/>
  </r>
  <r>
    <n v="7936"/>
    <n v="6"/>
    <n v="6"/>
    <n v="1963"/>
    <n v="1963"/>
    <n v="1045"/>
    <n v="1"/>
    <n v="3"/>
    <n v="1"/>
    <n v="1"/>
    <n v="127000"/>
    <s v="TA"/>
    <x v="15"/>
  </r>
  <r>
    <n v="7910"/>
    <n v="5"/>
    <n v="5"/>
    <n v="1960"/>
    <n v="1960"/>
    <n v="1507"/>
    <n v="2"/>
    <n v="4"/>
    <n v="0"/>
    <n v="1"/>
    <n v="127000"/>
    <s v="TA"/>
    <x v="15"/>
  </r>
  <r>
    <n v="8050"/>
    <n v="5"/>
    <n v="6"/>
    <n v="1967"/>
    <n v="1993"/>
    <n v="1107"/>
    <n v="1"/>
    <n v="3"/>
    <n v="0"/>
    <n v="1"/>
    <n v="127000"/>
    <s v="TA"/>
    <x v="15"/>
  </r>
  <r>
    <n v="8540"/>
    <n v="5"/>
    <n v="8"/>
    <n v="1956"/>
    <n v="2003"/>
    <n v="925"/>
    <n v="1"/>
    <n v="3"/>
    <n v="0"/>
    <n v="1"/>
    <n v="127000"/>
    <s v="Gd"/>
    <x v="15"/>
  </r>
  <r>
    <n v="7700"/>
    <n v="5"/>
    <n v="7"/>
    <n v="1956"/>
    <n v="1956"/>
    <n v="1145"/>
    <n v="1"/>
    <n v="3"/>
    <n v="0"/>
    <n v="2"/>
    <n v="127000"/>
    <s v="TA"/>
    <x v="15"/>
  </r>
  <r>
    <n v="7500"/>
    <n v="6"/>
    <n v="6"/>
    <n v="1947"/>
    <n v="1950"/>
    <n v="1312"/>
    <n v="1"/>
    <n v="3"/>
    <n v="0"/>
    <n v="2"/>
    <n v="127000"/>
    <s v="TA"/>
    <x v="15"/>
  </r>
  <r>
    <n v="9100"/>
    <n v="6"/>
    <n v="6"/>
    <n v="1959"/>
    <n v="1959"/>
    <n v="864"/>
    <n v="1"/>
    <n v="2"/>
    <n v="0"/>
    <n v="1"/>
    <n v="127500"/>
    <s v="TA"/>
    <x v="15"/>
  </r>
  <r>
    <n v="7200"/>
    <n v="6"/>
    <n v="5"/>
    <n v="1954"/>
    <n v="1954"/>
    <n v="1278"/>
    <n v="1"/>
    <n v="4"/>
    <n v="0"/>
    <n v="1"/>
    <n v="127500"/>
    <s v="TA"/>
    <x v="15"/>
  </r>
  <r>
    <n v="9920"/>
    <n v="5"/>
    <n v="5"/>
    <n v="1954"/>
    <n v="1954"/>
    <n v="1063"/>
    <n v="1"/>
    <n v="3"/>
    <n v="0"/>
    <n v="1"/>
    <n v="128000"/>
    <s v="TA"/>
    <x v="15"/>
  </r>
  <r>
    <n v="7830"/>
    <n v="5"/>
    <n v="5"/>
    <n v="1970"/>
    <n v="1970"/>
    <n v="1180"/>
    <n v="1"/>
    <n v="2"/>
    <n v="0"/>
    <n v="2"/>
    <n v="128000"/>
    <s v="TA"/>
    <x v="15"/>
  </r>
  <r>
    <n v="7350"/>
    <n v="5"/>
    <n v="6"/>
    <n v="1958"/>
    <n v="1958"/>
    <n v="1041"/>
    <n v="1"/>
    <n v="3"/>
    <n v="0"/>
    <n v="1"/>
    <n v="128000"/>
    <s v="TA"/>
    <x v="15"/>
  </r>
  <r>
    <n v="17199"/>
    <n v="4"/>
    <n v="7"/>
    <n v="1961"/>
    <n v="1961"/>
    <n v="914"/>
    <n v="1"/>
    <n v="2"/>
    <n v="0"/>
    <n v="1"/>
    <n v="128000"/>
    <s v="Gd"/>
    <x v="15"/>
  </r>
  <r>
    <n v="8064"/>
    <n v="6"/>
    <n v="5"/>
    <n v="1950"/>
    <n v="1950"/>
    <n v="1133"/>
    <n v="1"/>
    <n v="3"/>
    <n v="0"/>
    <n v="2"/>
    <n v="128500"/>
    <s v="TA"/>
    <x v="15"/>
  </r>
  <r>
    <n v="8300"/>
    <n v="6"/>
    <n v="6"/>
    <n v="1968"/>
    <n v="1968"/>
    <n v="952"/>
    <n v="1"/>
    <n v="3"/>
    <n v="0"/>
    <n v="1"/>
    <n v="128500"/>
    <s v="TA"/>
    <x v="15"/>
  </r>
  <r>
    <n v="8078"/>
    <n v="5"/>
    <n v="5"/>
    <n v="1958"/>
    <n v="1958"/>
    <n v="1560"/>
    <n v="2"/>
    <n v="4"/>
    <n v="0"/>
    <n v="2"/>
    <n v="128600"/>
    <s v="TA"/>
    <x v="15"/>
  </r>
  <r>
    <n v="9600"/>
    <n v="5"/>
    <n v="6"/>
    <n v="1956"/>
    <n v="1956"/>
    <n v="1050"/>
    <n v="1"/>
    <n v="2"/>
    <n v="0"/>
    <n v="1"/>
    <n v="128900"/>
    <s v="TA"/>
    <x v="15"/>
  </r>
  <r>
    <n v="9320"/>
    <n v="4"/>
    <n v="5"/>
    <n v="1959"/>
    <n v="1959"/>
    <n v="1225"/>
    <n v="1"/>
    <n v="3"/>
    <n v="0"/>
    <n v="0"/>
    <n v="128950"/>
    <s v="TA"/>
    <x v="15"/>
  </r>
  <r>
    <n v="5868"/>
    <n v="5"/>
    <n v="7"/>
    <n v="1956"/>
    <n v="2000"/>
    <n v="936"/>
    <n v="1"/>
    <n v="2"/>
    <n v="0"/>
    <n v="1"/>
    <n v="129000"/>
    <s v="TA"/>
    <x v="15"/>
  </r>
  <r>
    <n v="18450"/>
    <n v="6"/>
    <n v="5"/>
    <n v="1965"/>
    <n v="1979"/>
    <n v="2380"/>
    <n v="2"/>
    <n v="3"/>
    <n v="1"/>
    <n v="2"/>
    <n v="129000"/>
    <s v="Gd"/>
    <x v="15"/>
  </r>
  <r>
    <n v="7200"/>
    <n v="5"/>
    <n v="8"/>
    <n v="1950"/>
    <n v="2002"/>
    <n v="864"/>
    <n v="1"/>
    <n v="3"/>
    <n v="0"/>
    <n v="2"/>
    <n v="129000"/>
    <s v="TA"/>
    <x v="15"/>
  </r>
  <r>
    <n v="7150"/>
    <n v="5"/>
    <n v="6"/>
    <n v="1966"/>
    <n v="1966"/>
    <n v="988"/>
    <n v="1"/>
    <n v="3"/>
    <n v="0"/>
    <n v="1"/>
    <n v="129250"/>
    <s v="TA"/>
    <x v="15"/>
  </r>
  <r>
    <n v="10050"/>
    <n v="5"/>
    <n v="5"/>
    <n v="1955"/>
    <n v="1955"/>
    <n v="1216"/>
    <n v="1"/>
    <n v="3"/>
    <n v="0"/>
    <n v="1"/>
    <n v="129500"/>
    <s v="TA"/>
    <x v="15"/>
  </r>
  <r>
    <n v="8550"/>
    <n v="6"/>
    <n v="8"/>
    <n v="1934"/>
    <n v="1950"/>
    <n v="816"/>
    <n v="1"/>
    <n v="2"/>
    <n v="1"/>
    <n v="1"/>
    <n v="129800"/>
    <s v="TA"/>
    <x v="15"/>
  </r>
  <r>
    <n v="9600"/>
    <n v="5"/>
    <n v="6"/>
    <n v="1950"/>
    <n v="1950"/>
    <n v="1200"/>
    <n v="1"/>
    <n v="3"/>
    <n v="0"/>
    <n v="1"/>
    <n v="129900"/>
    <s v="TA"/>
    <x v="15"/>
  </r>
  <r>
    <n v="9100"/>
    <n v="5"/>
    <n v="5"/>
    <n v="1958"/>
    <n v="1958"/>
    <n v="864"/>
    <n v="1"/>
    <n v="3"/>
    <n v="0"/>
    <n v="2"/>
    <n v="129900"/>
    <s v="TA"/>
    <x v="15"/>
  </r>
  <r>
    <n v="7100"/>
    <n v="5"/>
    <n v="7"/>
    <n v="1957"/>
    <n v="1957"/>
    <n v="816"/>
    <n v="1"/>
    <n v="2"/>
    <n v="0"/>
    <n v="1"/>
    <n v="129900"/>
    <s v="TA"/>
    <x v="15"/>
  </r>
  <r>
    <n v="9000"/>
    <n v="4"/>
    <n v="7"/>
    <n v="1971"/>
    <n v="2006"/>
    <n v="864"/>
    <n v="1"/>
    <n v="3"/>
    <n v="0"/>
    <n v="2"/>
    <n v="130000"/>
    <s v="Gd"/>
    <x v="15"/>
  </r>
  <r>
    <n v="7130"/>
    <n v="5"/>
    <n v="6"/>
    <n v="1967"/>
    <n v="1967"/>
    <n v="864"/>
    <n v="1"/>
    <n v="2"/>
    <n v="0"/>
    <n v="1"/>
    <n v="130000"/>
    <s v="TA"/>
    <x v="15"/>
  </r>
  <r>
    <n v="12774"/>
    <n v="5"/>
    <n v="5"/>
    <n v="1953"/>
    <n v="1953"/>
    <n v="950"/>
    <n v="1"/>
    <n v="2"/>
    <n v="0"/>
    <n v="2"/>
    <n v="130000"/>
    <s v="TA"/>
    <x v="15"/>
  </r>
  <r>
    <n v="8513"/>
    <n v="5"/>
    <n v="5"/>
    <n v="1961"/>
    <n v="1961"/>
    <n v="1800"/>
    <n v="2"/>
    <n v="6"/>
    <n v="0"/>
    <n v="0"/>
    <n v="130000"/>
    <s v="TA"/>
    <x v="15"/>
  </r>
  <r>
    <n v="12198"/>
    <n v="5"/>
    <n v="6"/>
    <n v="1955"/>
    <n v="1975"/>
    <n v="1411"/>
    <n v="1"/>
    <n v="3"/>
    <n v="1"/>
    <n v="1"/>
    <n v="130000"/>
    <s v="TA"/>
    <x v="15"/>
  </r>
  <r>
    <n v="7134"/>
    <n v="5"/>
    <n v="5"/>
    <n v="1955"/>
    <n v="1955"/>
    <n v="1360"/>
    <n v="1"/>
    <n v="3"/>
    <n v="1"/>
    <n v="2"/>
    <n v="130000"/>
    <s v="TA"/>
    <x v="15"/>
  </r>
  <r>
    <n v="6760"/>
    <n v="5"/>
    <n v="5"/>
    <n v="1962"/>
    <n v="1962"/>
    <n v="936"/>
    <n v="1"/>
    <n v="3"/>
    <n v="1"/>
    <n v="1"/>
    <n v="130000"/>
    <s v="TA"/>
    <x v="15"/>
  </r>
  <r>
    <n v="8128"/>
    <n v="6"/>
    <n v="7"/>
    <n v="1954"/>
    <n v="1954"/>
    <n v="1062"/>
    <n v="1"/>
    <n v="3"/>
    <n v="0"/>
    <n v="1"/>
    <n v="131000"/>
    <s v="TA"/>
    <x v="15"/>
  </r>
  <r>
    <n v="6860"/>
    <n v="5"/>
    <n v="6"/>
    <n v="1956"/>
    <n v="1956"/>
    <n v="1008"/>
    <n v="1"/>
    <n v="3"/>
    <n v="0"/>
    <n v="1"/>
    <n v="131000"/>
    <s v="TA"/>
    <x v="15"/>
  </r>
  <r>
    <n v="7800"/>
    <n v="5"/>
    <n v="6"/>
    <n v="1954"/>
    <n v="1954"/>
    <n v="1268"/>
    <n v="1"/>
    <n v="2"/>
    <n v="1"/>
    <n v="1"/>
    <n v="132000"/>
    <s v="TA"/>
    <x v="15"/>
  </r>
  <r>
    <n v="8064"/>
    <n v="6"/>
    <n v="8"/>
    <n v="1948"/>
    <n v="2004"/>
    <n v="1224"/>
    <n v="1"/>
    <n v="3"/>
    <n v="0"/>
    <n v="1"/>
    <n v="132000"/>
    <s v="TA"/>
    <x v="15"/>
  </r>
  <r>
    <n v="8000"/>
    <n v="6"/>
    <n v="6"/>
    <n v="1948"/>
    <n v="2002"/>
    <n v="972"/>
    <n v="1"/>
    <n v="2"/>
    <n v="1"/>
    <n v="1"/>
    <n v="132000"/>
    <s v="Gd"/>
    <x v="15"/>
  </r>
  <r>
    <n v="13300"/>
    <n v="5"/>
    <n v="7"/>
    <n v="1956"/>
    <n v="2000"/>
    <n v="928"/>
    <n v="1"/>
    <n v="2"/>
    <n v="0"/>
    <n v="1"/>
    <n v="132000"/>
    <s v="TA"/>
    <x v="15"/>
  </r>
  <r>
    <n v="8400"/>
    <n v="5"/>
    <n v="5"/>
    <n v="1957"/>
    <n v="1957"/>
    <n v="1364"/>
    <n v="1"/>
    <n v="3"/>
    <n v="1"/>
    <n v="1"/>
    <n v="132000"/>
    <s v="TA"/>
    <x v="15"/>
  </r>
  <r>
    <n v="7931"/>
    <n v="5"/>
    <n v="5"/>
    <n v="1959"/>
    <n v="1959"/>
    <n v="1148"/>
    <n v="1"/>
    <n v="3"/>
    <n v="0"/>
    <n v="1"/>
    <n v="132500"/>
    <s v="TA"/>
    <x v="15"/>
  </r>
  <r>
    <n v="7728"/>
    <n v="5"/>
    <n v="6"/>
    <n v="1962"/>
    <n v="1962"/>
    <n v="1190"/>
    <n v="1"/>
    <n v="3"/>
    <n v="0"/>
    <n v="2"/>
    <n v="132500"/>
    <s v="TA"/>
    <x v="15"/>
  </r>
  <r>
    <n v="12144"/>
    <n v="5"/>
    <n v="7"/>
    <n v="1949"/>
    <n v="1950"/>
    <n v="1268"/>
    <n v="1"/>
    <n v="3"/>
    <n v="1"/>
    <n v="1"/>
    <n v="133000"/>
    <s v="TA"/>
    <x v="15"/>
  </r>
  <r>
    <n v="9000"/>
    <n v="5"/>
    <n v="5"/>
    <n v="1974"/>
    <n v="1974"/>
    <n v="1792"/>
    <n v="2"/>
    <n v="4"/>
    <n v="0"/>
    <n v="2"/>
    <n v="133000"/>
    <s v="TA"/>
    <x v="15"/>
  </r>
  <r>
    <n v="10425"/>
    <n v="5"/>
    <n v="5"/>
    <n v="1956"/>
    <n v="1958"/>
    <n v="1104"/>
    <n v="1"/>
    <n v="3"/>
    <n v="0"/>
    <n v="1"/>
    <n v="133000"/>
    <s v="TA"/>
    <x v="15"/>
  </r>
  <r>
    <n v="7920"/>
    <n v="5"/>
    <n v="5"/>
    <n v="1970"/>
    <n v="2002"/>
    <n v="914"/>
    <n v="1"/>
    <n v="3"/>
    <n v="0"/>
    <n v="1"/>
    <n v="133000"/>
    <s v="TA"/>
    <x v="15"/>
  </r>
  <r>
    <n v="4058"/>
    <n v="7"/>
    <n v="5"/>
    <n v="1998"/>
    <n v="1998"/>
    <n v="767"/>
    <n v="1"/>
    <n v="1"/>
    <n v="0"/>
    <n v="1"/>
    <n v="133000"/>
    <s v="TA"/>
    <x v="15"/>
  </r>
  <r>
    <n v="9490"/>
    <n v="6"/>
    <n v="7"/>
    <n v="1941"/>
    <n v="1950"/>
    <n v="1578"/>
    <n v="1"/>
    <n v="3"/>
    <n v="2"/>
    <n v="1"/>
    <n v="133000"/>
    <s v="TA"/>
    <x v="15"/>
  </r>
  <r>
    <n v="10800"/>
    <n v="4"/>
    <n v="7"/>
    <n v="1949"/>
    <n v="1996"/>
    <n v="1461"/>
    <n v="2"/>
    <n v="4"/>
    <n v="0"/>
    <n v="1"/>
    <n v="133500"/>
    <s v="TA"/>
    <x v="15"/>
  </r>
  <r>
    <n v="11050"/>
    <n v="5"/>
    <n v="5"/>
    <n v="1956"/>
    <n v="1956"/>
    <n v="1005"/>
    <n v="1"/>
    <n v="2"/>
    <n v="1"/>
    <n v="1"/>
    <n v="133500"/>
    <s v="TA"/>
    <x v="15"/>
  </r>
  <r>
    <n v="7560"/>
    <n v="5"/>
    <n v="5"/>
    <n v="1959"/>
    <n v="1959"/>
    <n v="1040"/>
    <n v="1"/>
    <n v="3"/>
    <n v="0"/>
    <n v="1"/>
    <n v="133700"/>
    <s v="TA"/>
    <x v="15"/>
  </r>
  <r>
    <n v="10011"/>
    <n v="5"/>
    <n v="6"/>
    <n v="1957"/>
    <n v="1996"/>
    <n v="1236"/>
    <n v="1"/>
    <n v="2"/>
    <n v="1"/>
    <n v="1"/>
    <n v="134450"/>
    <s v="TA"/>
    <x v="15"/>
  </r>
  <r>
    <n v="8923"/>
    <n v="5"/>
    <n v="7"/>
    <n v="1953"/>
    <n v="2006"/>
    <n v="1008"/>
    <n v="1"/>
    <n v="2"/>
    <n v="0"/>
    <n v="1"/>
    <n v="134500"/>
    <s v="TA"/>
    <x v="15"/>
  </r>
  <r>
    <n v="10205"/>
    <n v="5"/>
    <n v="5"/>
    <n v="1962"/>
    <n v="1962"/>
    <n v="999"/>
    <n v="1"/>
    <n v="3"/>
    <n v="0"/>
    <n v="1"/>
    <n v="134500"/>
    <s v="TA"/>
    <x v="15"/>
  </r>
  <r>
    <n v="7200"/>
    <n v="5"/>
    <n v="7"/>
    <n v="1951"/>
    <n v="2000"/>
    <n v="900"/>
    <n v="1"/>
    <n v="3"/>
    <n v="0"/>
    <n v="2"/>
    <n v="134800"/>
    <s v="TA"/>
    <x v="15"/>
  </r>
  <r>
    <n v="8267"/>
    <n v="5"/>
    <n v="5"/>
    <n v="1958"/>
    <n v="1958"/>
    <n v="1604"/>
    <n v="2"/>
    <n v="4"/>
    <n v="0"/>
    <n v="2"/>
    <n v="135000"/>
    <s v="TA"/>
    <x v="15"/>
  </r>
  <r>
    <n v="10950"/>
    <n v="5"/>
    <n v="7"/>
    <n v="1952"/>
    <n v="1952"/>
    <n v="1064"/>
    <n v="1"/>
    <n v="2"/>
    <n v="0"/>
    <n v="1"/>
    <n v="135000"/>
    <s v="TA"/>
    <x v="15"/>
  </r>
  <r>
    <n v="9482"/>
    <n v="5"/>
    <n v="4"/>
    <n v="1958"/>
    <n v="1958"/>
    <n v="1866"/>
    <n v="2"/>
    <n v="4"/>
    <n v="0"/>
    <n v="2"/>
    <n v="135000"/>
    <s v="TA"/>
    <x v="15"/>
  </r>
  <r>
    <n v="10454"/>
    <n v="6"/>
    <n v="6"/>
    <n v="1957"/>
    <n v="1957"/>
    <n v="1105"/>
    <n v="1"/>
    <n v="3"/>
    <n v="0"/>
    <n v="1"/>
    <n v="135000"/>
    <s v="TA"/>
    <x v="15"/>
  </r>
  <r>
    <n v="8064"/>
    <n v="6"/>
    <n v="7"/>
    <n v="1948"/>
    <n v="1994"/>
    <n v="1495"/>
    <n v="1"/>
    <n v="3"/>
    <n v="0"/>
    <n v="2"/>
    <n v="135000"/>
    <s v="TA"/>
    <x v="15"/>
  </r>
  <r>
    <n v="8125"/>
    <n v="5"/>
    <n v="7"/>
    <n v="1965"/>
    <n v="2005"/>
    <n v="925"/>
    <n v="1"/>
    <n v="3"/>
    <n v="0"/>
    <n v="2"/>
    <n v="135000"/>
    <s v="TA"/>
    <x v="15"/>
  </r>
  <r>
    <n v="7390"/>
    <n v="5"/>
    <n v="7"/>
    <n v="1955"/>
    <n v="1955"/>
    <n v="1098"/>
    <n v="1"/>
    <n v="3"/>
    <n v="0"/>
    <n v="1"/>
    <n v="135000"/>
    <s v="TA"/>
    <x v="15"/>
  </r>
  <r>
    <n v="10152"/>
    <n v="5"/>
    <n v="5"/>
    <n v="1956"/>
    <n v="1956"/>
    <n v="1048"/>
    <n v="1"/>
    <n v="3"/>
    <n v="0"/>
    <n v="1"/>
    <n v="135000"/>
    <s v="TA"/>
    <x v="15"/>
  </r>
  <r>
    <n v="9600"/>
    <n v="5"/>
    <n v="7"/>
    <n v="1949"/>
    <n v="2003"/>
    <n v="893"/>
    <n v="1"/>
    <n v="2"/>
    <n v="0"/>
    <n v="2"/>
    <n v="135000"/>
    <s v="TA"/>
    <x v="15"/>
  </r>
  <r>
    <n v="11606"/>
    <n v="5"/>
    <n v="5"/>
    <n v="1969"/>
    <n v="1969"/>
    <n v="2080"/>
    <n v="1"/>
    <n v="5"/>
    <n v="2"/>
    <n v="2"/>
    <n v="135000"/>
    <s v="TA"/>
    <x v="15"/>
  </r>
  <r>
    <n v="7000"/>
    <n v="5"/>
    <n v="7"/>
    <n v="1960"/>
    <n v="2002"/>
    <n v="1134"/>
    <n v="1"/>
    <n v="2"/>
    <n v="0"/>
    <n v="1"/>
    <n v="135000"/>
    <s v="TA"/>
    <x v="15"/>
  </r>
  <r>
    <n v="9600"/>
    <n v="5"/>
    <n v="5"/>
    <n v="1951"/>
    <n v="1951"/>
    <n v="1216"/>
    <n v="1"/>
    <n v="3"/>
    <n v="0"/>
    <n v="1"/>
    <n v="135000"/>
    <s v="TA"/>
    <x v="15"/>
  </r>
  <r>
    <n v="9723"/>
    <n v="6"/>
    <n v="7"/>
    <n v="1963"/>
    <n v="1963"/>
    <n v="1008"/>
    <n v="1"/>
    <n v="2"/>
    <n v="0"/>
    <n v="2"/>
    <n v="135000"/>
    <s v="TA"/>
    <x v="15"/>
  </r>
  <r>
    <n v="10800"/>
    <n v="4"/>
    <n v="4"/>
    <n v="1949"/>
    <n v="1950"/>
    <n v="1192"/>
    <n v="1"/>
    <n v="4"/>
    <n v="0"/>
    <n v="0"/>
    <n v="135000"/>
    <s v="TA"/>
    <x v="15"/>
  </r>
  <r>
    <n v="9750"/>
    <n v="5"/>
    <n v="5"/>
    <n v="1967"/>
    <n v="1967"/>
    <n v="980"/>
    <n v="2"/>
    <n v="3"/>
    <n v="0"/>
    <n v="1"/>
    <n v="135500"/>
    <s v="TA"/>
    <x v="15"/>
  </r>
  <r>
    <n v="8475"/>
    <n v="4"/>
    <n v="7"/>
    <n v="1956"/>
    <n v="1956"/>
    <n v="952"/>
    <n v="1"/>
    <n v="2"/>
    <n v="0"/>
    <n v="1"/>
    <n v="135750"/>
    <s v="TA"/>
    <x v="15"/>
  </r>
  <r>
    <n v="7032"/>
    <n v="5"/>
    <n v="5"/>
    <n v="1979"/>
    <n v="1979"/>
    <n v="943"/>
    <n v="1"/>
    <n v="2"/>
    <n v="2"/>
    <n v="2"/>
    <n v="135960"/>
    <s v="TA"/>
    <x v="15"/>
  </r>
  <r>
    <n v="8050"/>
    <n v="5"/>
    <n v="5"/>
    <n v="1959"/>
    <n v="1959"/>
    <n v="1143"/>
    <n v="1"/>
    <n v="3"/>
    <n v="0"/>
    <n v="1"/>
    <n v="136000"/>
    <s v="TA"/>
    <x v="15"/>
  </r>
  <r>
    <n v="9000"/>
    <n v="5"/>
    <n v="5"/>
    <n v="1974"/>
    <n v="1974"/>
    <n v="1792"/>
    <n v="2"/>
    <n v="4"/>
    <n v="0"/>
    <n v="0"/>
    <n v="136000"/>
    <s v="TA"/>
    <x v="15"/>
  </r>
  <r>
    <n v="9464"/>
    <n v="6"/>
    <n v="7"/>
    <n v="1958"/>
    <n v="1958"/>
    <n v="1080"/>
    <n v="1"/>
    <n v="3"/>
    <n v="0"/>
    <n v="1"/>
    <n v="136000"/>
    <s v="Gd"/>
    <x v="15"/>
  </r>
  <r>
    <n v="7942"/>
    <n v="6"/>
    <n v="7"/>
    <n v="1953"/>
    <n v="1953"/>
    <n v="1040"/>
    <n v="1"/>
    <n v="3"/>
    <n v="0"/>
    <n v="1"/>
    <n v="136000"/>
    <s v="TA"/>
    <x v="15"/>
  </r>
  <r>
    <n v="10600"/>
    <n v="6"/>
    <n v="5"/>
    <n v="1964"/>
    <n v="1964"/>
    <n v="1775"/>
    <n v="2"/>
    <n v="3"/>
    <n v="0"/>
    <n v="2"/>
    <n v="136300"/>
    <s v="TA"/>
    <x v="15"/>
  </r>
  <r>
    <n v="8856"/>
    <n v="5"/>
    <n v="4"/>
    <n v="1957"/>
    <n v="1957"/>
    <n v="1176"/>
    <n v="1"/>
    <n v="3"/>
    <n v="2"/>
    <n v="1"/>
    <n v="136500"/>
    <s v="TA"/>
    <x v="15"/>
  </r>
  <r>
    <n v="10659"/>
    <n v="5"/>
    <n v="6"/>
    <n v="1961"/>
    <n v="1961"/>
    <n v="1050"/>
    <n v="1"/>
    <n v="3"/>
    <n v="0"/>
    <n v="1"/>
    <n v="136500"/>
    <s v="TA"/>
    <x v="15"/>
  </r>
  <r>
    <n v="7590"/>
    <n v="5"/>
    <n v="5"/>
    <n v="1963"/>
    <n v="1963"/>
    <n v="1117"/>
    <n v="1"/>
    <n v="3"/>
    <n v="0"/>
    <n v="1"/>
    <n v="136870"/>
    <s v="TA"/>
    <x v="15"/>
  </r>
  <r>
    <n v="11345"/>
    <n v="5"/>
    <n v="5"/>
    <n v="1948"/>
    <n v="1950"/>
    <n v="1920"/>
    <n v="2"/>
    <n v="4"/>
    <n v="0"/>
    <n v="2"/>
    <n v="137000"/>
    <s v="TA"/>
    <x v="15"/>
  </r>
  <r>
    <n v="11425"/>
    <n v="5"/>
    <n v="6"/>
    <n v="1954"/>
    <n v="1954"/>
    <n v="1008"/>
    <n v="1"/>
    <n v="2"/>
    <n v="1"/>
    <n v="1"/>
    <n v="137000"/>
    <s v="TA"/>
    <x v="15"/>
  </r>
  <r>
    <n v="9724"/>
    <n v="5"/>
    <n v="7"/>
    <n v="1947"/>
    <n v="1950"/>
    <n v="1043"/>
    <n v="1"/>
    <n v="2"/>
    <n v="1"/>
    <n v="1"/>
    <n v="137000"/>
    <s v="TA"/>
    <x v="15"/>
  </r>
  <r>
    <n v="9462"/>
    <n v="5"/>
    <n v="6"/>
    <n v="1949"/>
    <n v="1973"/>
    <n v="1728"/>
    <n v="1"/>
    <n v="3"/>
    <n v="1"/>
    <n v="1"/>
    <n v="137000"/>
    <s v="TA"/>
    <x v="15"/>
  </r>
  <r>
    <n v="8800"/>
    <n v="6"/>
    <n v="7"/>
    <n v="1963"/>
    <n v="1963"/>
    <n v="1054"/>
    <n v="1"/>
    <n v="3"/>
    <n v="0"/>
    <n v="2"/>
    <n v="137500"/>
    <s v="Gd"/>
    <x v="15"/>
  </r>
  <r>
    <n v="9373"/>
    <n v="5"/>
    <n v="6"/>
    <n v="1953"/>
    <n v="1953"/>
    <n v="1152"/>
    <n v="1"/>
    <n v="3"/>
    <n v="0"/>
    <n v="2"/>
    <n v="137500"/>
    <s v="TA"/>
    <x v="15"/>
  </r>
  <r>
    <n v="8243"/>
    <n v="5"/>
    <n v="7"/>
    <n v="1961"/>
    <n v="1961"/>
    <n v="964"/>
    <n v="1"/>
    <n v="3"/>
    <n v="1"/>
    <n v="2"/>
    <n v="137500"/>
    <s v="Gd"/>
    <x v="15"/>
  </r>
  <r>
    <n v="10680"/>
    <n v="5"/>
    <n v="3"/>
    <n v="1951"/>
    <n v="1951"/>
    <n v="2136"/>
    <n v="2"/>
    <n v="4"/>
    <n v="0"/>
    <n v="2"/>
    <n v="137900"/>
    <s v="TA"/>
    <x v="15"/>
  </r>
  <r>
    <n v="7200"/>
    <n v="5"/>
    <n v="4"/>
    <n v="1950"/>
    <n v="1982"/>
    <n v="1904"/>
    <n v="1"/>
    <n v="3"/>
    <n v="0"/>
    <n v="1"/>
    <n v="138000"/>
    <s v="TA"/>
    <x v="15"/>
  </r>
  <r>
    <n v="8000"/>
    <n v="5"/>
    <n v="5"/>
    <n v="1959"/>
    <n v="1959"/>
    <n v="1183"/>
    <n v="1"/>
    <n v="3"/>
    <n v="0"/>
    <n v="1"/>
    <n v="138000"/>
    <s v="TA"/>
    <x v="15"/>
  </r>
  <r>
    <n v="8064"/>
    <n v="6"/>
    <n v="6"/>
    <n v="1948"/>
    <n v="1950"/>
    <n v="1320"/>
    <n v="2"/>
    <n v="3"/>
    <n v="0"/>
    <n v="2"/>
    <n v="138000"/>
    <s v="TA"/>
    <x v="15"/>
  </r>
  <r>
    <n v="12172"/>
    <n v="5"/>
    <n v="7"/>
    <n v="1940"/>
    <n v="1996"/>
    <n v="908"/>
    <n v="1"/>
    <n v="2"/>
    <n v="0"/>
    <n v="2"/>
    <n v="138500"/>
    <s v="TA"/>
    <x v="15"/>
  </r>
  <r>
    <n v="8400"/>
    <n v="5"/>
    <n v="5"/>
    <n v="1968"/>
    <n v="1968"/>
    <n v="1052"/>
    <n v="1"/>
    <n v="3"/>
    <n v="0"/>
    <n v="1"/>
    <n v="138500"/>
    <s v="TA"/>
    <x v="15"/>
  </r>
  <r>
    <n v="15870"/>
    <n v="5"/>
    <n v="5"/>
    <n v="1969"/>
    <n v="1969"/>
    <n v="1096"/>
    <n v="1"/>
    <n v="3"/>
    <n v="0"/>
    <n v="1"/>
    <n v="138800"/>
    <s v="TA"/>
    <x v="15"/>
  </r>
  <r>
    <n v="9600"/>
    <n v="6"/>
    <n v="6"/>
    <n v="1958"/>
    <n v="1988"/>
    <n v="1632"/>
    <n v="2"/>
    <n v="3"/>
    <n v="1"/>
    <n v="1"/>
    <n v="139000"/>
    <s v="TA"/>
    <x v="15"/>
  </r>
  <r>
    <n v="7560"/>
    <n v="5"/>
    <n v="6"/>
    <n v="1958"/>
    <n v="1965"/>
    <n v="1339"/>
    <n v="1"/>
    <n v="3"/>
    <n v="0"/>
    <n v="1"/>
    <n v="139000"/>
    <s v="TA"/>
    <x v="15"/>
  </r>
  <r>
    <n v="9000"/>
    <n v="6"/>
    <n v="5"/>
    <n v="1956"/>
    <n v="1956"/>
    <n v="1196"/>
    <n v="1"/>
    <n v="2"/>
    <n v="1"/>
    <n v="1"/>
    <n v="139000"/>
    <s v="TA"/>
    <x v="15"/>
  </r>
  <r>
    <n v="7350"/>
    <n v="5"/>
    <n v="7"/>
    <n v="1951"/>
    <n v="1951"/>
    <n v="952"/>
    <n v="1"/>
    <n v="2"/>
    <n v="0"/>
    <n v="2"/>
    <n v="139000"/>
    <s v="TA"/>
    <x v="15"/>
  </r>
  <r>
    <n v="10180"/>
    <n v="5"/>
    <n v="6"/>
    <n v="1968"/>
    <n v="1968"/>
    <n v="1044"/>
    <n v="1"/>
    <n v="3"/>
    <n v="1"/>
    <n v="2"/>
    <n v="139000"/>
    <s v="TA"/>
    <x v="15"/>
  </r>
  <r>
    <n v="10500"/>
    <n v="5"/>
    <n v="7"/>
    <n v="1971"/>
    <n v="2005"/>
    <n v="1109"/>
    <n v="1"/>
    <n v="3"/>
    <n v="0"/>
    <n v="1"/>
    <n v="139000"/>
    <s v="TA"/>
    <x v="15"/>
  </r>
  <r>
    <n v="8176"/>
    <n v="5"/>
    <n v="6"/>
    <n v="1958"/>
    <n v="1992"/>
    <n v="1056"/>
    <n v="1"/>
    <n v="3"/>
    <n v="0"/>
    <n v="1"/>
    <n v="139000"/>
    <s v="TA"/>
    <x v="15"/>
  </r>
  <r>
    <n v="9250"/>
    <n v="5"/>
    <n v="7"/>
    <n v="1954"/>
    <n v="2005"/>
    <n v="1056"/>
    <n v="1"/>
    <n v="3"/>
    <n v="0"/>
    <n v="1"/>
    <n v="139400"/>
    <s v="TA"/>
    <x v="15"/>
  </r>
  <r>
    <n v="12778"/>
    <n v="5"/>
    <n v="6"/>
    <n v="1952"/>
    <n v="2003"/>
    <n v="1008"/>
    <n v="1"/>
    <n v="2"/>
    <n v="0"/>
    <n v="1"/>
    <n v="139500"/>
    <s v="TA"/>
    <x v="15"/>
  </r>
  <r>
    <n v="12342"/>
    <n v="5"/>
    <n v="5"/>
    <n v="1960"/>
    <n v="1978"/>
    <n v="1422"/>
    <n v="1"/>
    <n v="3"/>
    <n v="1"/>
    <n v="1"/>
    <n v="139900"/>
    <s v="TA"/>
    <x v="15"/>
  </r>
  <r>
    <n v="7875"/>
    <n v="5"/>
    <n v="6"/>
    <n v="1961"/>
    <n v="1961"/>
    <n v="1144"/>
    <n v="1"/>
    <n v="3"/>
    <n v="0"/>
    <n v="2"/>
    <n v="139950"/>
    <s v="TA"/>
    <x v="15"/>
  </r>
  <r>
    <n v="9450"/>
    <n v="4"/>
    <n v="5"/>
    <n v="1957"/>
    <n v="1957"/>
    <n v="1362"/>
    <n v="1"/>
    <n v="3"/>
    <n v="1"/>
    <n v="3"/>
    <n v="140000"/>
    <s v="TA"/>
    <x v="15"/>
  </r>
  <r>
    <n v="9600"/>
    <n v="6"/>
    <n v="8"/>
    <n v="1950"/>
    <n v="2005"/>
    <n v="1668"/>
    <n v="1"/>
    <n v="3"/>
    <n v="0"/>
    <n v="1"/>
    <n v="140000"/>
    <s v="Gd"/>
    <x v="15"/>
  </r>
  <r>
    <n v="9200"/>
    <n v="6"/>
    <n v="6"/>
    <n v="1965"/>
    <n v="1965"/>
    <n v="1136"/>
    <n v="1"/>
    <n v="3"/>
    <n v="1"/>
    <n v="1"/>
    <n v="140000"/>
    <s v="TA"/>
    <x v="15"/>
  </r>
  <r>
    <n v="9900"/>
    <n v="5"/>
    <n v="5"/>
    <n v="1961"/>
    <n v="1961"/>
    <n v="1114"/>
    <n v="1"/>
    <n v="3"/>
    <n v="0"/>
    <n v="2"/>
    <n v="140000"/>
    <s v="Gd"/>
    <x v="15"/>
  </r>
  <r>
    <n v="7763"/>
    <n v="5"/>
    <n v="7"/>
    <n v="1962"/>
    <n v="1980"/>
    <n v="1283"/>
    <n v="1"/>
    <n v="3"/>
    <n v="0"/>
    <n v="2"/>
    <n v="140000"/>
    <s v="Gd"/>
    <x v="15"/>
  </r>
  <r>
    <n v="10930"/>
    <n v="5"/>
    <n v="6"/>
    <n v="1945"/>
    <n v="1950"/>
    <n v="1558"/>
    <n v="1"/>
    <n v="3"/>
    <n v="1"/>
    <n v="1"/>
    <n v="140000"/>
    <s v="TA"/>
    <x v="15"/>
  </r>
  <r>
    <n v="7056"/>
    <n v="6"/>
    <n v="5"/>
    <n v="1963"/>
    <n v="1963"/>
    <n v="1796"/>
    <n v="1"/>
    <n v="4"/>
    <n v="1"/>
    <n v="2"/>
    <n v="140000"/>
    <s v="TA"/>
    <x v="15"/>
  </r>
  <r>
    <n v="7315"/>
    <n v="5"/>
    <n v="6"/>
    <n v="1958"/>
    <n v="1958"/>
    <n v="1170"/>
    <n v="1"/>
    <n v="3"/>
    <n v="1"/>
    <n v="1"/>
    <n v="140000"/>
    <s v="TA"/>
    <x v="15"/>
  </r>
  <r>
    <n v="8400"/>
    <n v="5"/>
    <n v="6"/>
    <n v="1968"/>
    <n v="1968"/>
    <n v="898"/>
    <n v="1"/>
    <n v="3"/>
    <n v="0"/>
    <n v="1"/>
    <n v="140000"/>
    <s v="TA"/>
    <x v="15"/>
  </r>
  <r>
    <n v="10382"/>
    <n v="6"/>
    <n v="5"/>
    <n v="1958"/>
    <n v="1958"/>
    <n v="1095"/>
    <n v="1"/>
    <n v="2"/>
    <n v="0"/>
    <n v="1"/>
    <n v="140000"/>
    <s v="Fa"/>
    <x v="15"/>
  </r>
  <r>
    <n v="11310"/>
    <n v="6"/>
    <n v="5"/>
    <n v="1954"/>
    <n v="1954"/>
    <n v="1375"/>
    <n v="1"/>
    <n v="2"/>
    <n v="1"/>
    <n v="2"/>
    <n v="140000"/>
    <s v="TA"/>
    <x v="15"/>
  </r>
  <r>
    <n v="14357"/>
    <n v="5"/>
    <n v="5"/>
    <n v="1961"/>
    <n v="1961"/>
    <n v="1187"/>
    <n v="1"/>
    <n v="2"/>
    <n v="1"/>
    <n v="2"/>
    <n v="140500"/>
    <s v="TA"/>
    <x v="15"/>
  </r>
  <r>
    <n v="8814"/>
    <n v="5"/>
    <n v="6"/>
    <n v="1968"/>
    <n v="1968"/>
    <n v="1464"/>
    <n v="1"/>
    <n v="4"/>
    <n v="0"/>
    <n v="2"/>
    <n v="141000"/>
    <s v="TA"/>
    <x v="15"/>
  </r>
  <r>
    <n v="12493"/>
    <n v="4"/>
    <n v="5"/>
    <n v="1960"/>
    <n v="1960"/>
    <n v="1100"/>
    <n v="1"/>
    <n v="3"/>
    <n v="1"/>
    <n v="1"/>
    <n v="141000"/>
    <s v="TA"/>
    <x v="15"/>
  </r>
  <r>
    <n v="8760"/>
    <n v="6"/>
    <n v="7"/>
    <n v="1957"/>
    <n v="1999"/>
    <n v="936"/>
    <n v="1"/>
    <n v="2"/>
    <n v="0"/>
    <n v="1"/>
    <n v="141000"/>
    <s v="TA"/>
    <x v="15"/>
  </r>
  <r>
    <n v="8000"/>
    <n v="5"/>
    <n v="4"/>
    <n v="1961"/>
    <n v="1961"/>
    <n v="1800"/>
    <n v="2"/>
    <n v="6"/>
    <n v="0"/>
    <n v="0"/>
    <n v="141000"/>
    <s v="TA"/>
    <x v="15"/>
  </r>
  <r>
    <n v="14850"/>
    <n v="5"/>
    <n v="5"/>
    <n v="1957"/>
    <n v="1957"/>
    <n v="1092"/>
    <n v="1"/>
    <n v="2"/>
    <n v="1"/>
    <n v="1"/>
    <n v="141000"/>
    <s v="TA"/>
    <x v="15"/>
  </r>
  <r>
    <n v="7945"/>
    <n v="5"/>
    <n v="6"/>
    <n v="1959"/>
    <n v="1959"/>
    <n v="1150"/>
    <n v="1"/>
    <n v="3"/>
    <n v="0"/>
    <n v="1"/>
    <n v="141000"/>
    <s v="TA"/>
    <x v="15"/>
  </r>
  <r>
    <n v="7436"/>
    <n v="4"/>
    <n v="7"/>
    <n v="1960"/>
    <n v="1960"/>
    <n v="894"/>
    <n v="1"/>
    <n v="2"/>
    <n v="1"/>
    <n v="2"/>
    <n v="141500"/>
    <s v="TA"/>
    <x v="15"/>
  </r>
  <r>
    <n v="9600"/>
    <n v="5"/>
    <n v="6"/>
    <n v="1960"/>
    <n v="1960"/>
    <n v="1496"/>
    <n v="2"/>
    <n v="3"/>
    <n v="0"/>
    <n v="2"/>
    <n v="141500"/>
    <s v="Fa"/>
    <x v="15"/>
  </r>
  <r>
    <n v="9600"/>
    <n v="5"/>
    <n v="8"/>
    <n v="1950"/>
    <n v="2006"/>
    <n v="1337"/>
    <n v="1"/>
    <n v="3"/>
    <n v="1"/>
    <n v="1"/>
    <n v="141500"/>
    <s v="Gd"/>
    <x v="15"/>
  </r>
  <r>
    <n v="8450"/>
    <n v="5"/>
    <n v="6"/>
    <n v="1968"/>
    <n v="1968"/>
    <n v="1056"/>
    <n v="1"/>
    <n v="3"/>
    <n v="1"/>
    <n v="1"/>
    <n v="142000"/>
    <s v="TA"/>
    <x v="15"/>
  </r>
  <r>
    <n v="12160"/>
    <n v="5"/>
    <n v="5"/>
    <n v="1959"/>
    <n v="1959"/>
    <n v="1188"/>
    <n v="1"/>
    <n v="3"/>
    <n v="0"/>
    <n v="2"/>
    <n v="142000"/>
    <s v="TA"/>
    <x v="15"/>
  </r>
  <r>
    <n v="10721"/>
    <n v="6"/>
    <n v="6"/>
    <n v="1959"/>
    <n v="1959"/>
    <n v="1252"/>
    <n v="1"/>
    <n v="3"/>
    <n v="0"/>
    <n v="2"/>
    <n v="142000"/>
    <s v="TA"/>
    <x v="15"/>
  </r>
  <r>
    <n v="11556"/>
    <n v="5"/>
    <n v="9"/>
    <n v="1953"/>
    <n v="2006"/>
    <n v="1154"/>
    <n v="1"/>
    <n v="3"/>
    <n v="0"/>
    <n v="1"/>
    <n v="142000"/>
    <s v="Ex"/>
    <x v="15"/>
  </r>
  <r>
    <n v="9600"/>
    <n v="5"/>
    <n v="5"/>
    <n v="1968"/>
    <n v="1968"/>
    <n v="1051"/>
    <n v="1"/>
    <n v="3"/>
    <n v="0"/>
    <n v="2"/>
    <n v="142000"/>
    <s v="TA"/>
    <x v="15"/>
  </r>
  <r>
    <n v="15428"/>
    <n v="5"/>
    <n v="6"/>
    <n v="1951"/>
    <n v="1991"/>
    <n v="884"/>
    <n v="1"/>
    <n v="2"/>
    <n v="0"/>
    <n v="1"/>
    <n v="142000"/>
    <s v="TA"/>
    <x v="15"/>
  </r>
  <r>
    <n v="8250"/>
    <n v="5"/>
    <n v="7"/>
    <n v="1963"/>
    <n v="1963"/>
    <n v="1053"/>
    <n v="1"/>
    <n v="3"/>
    <n v="0"/>
    <n v="2"/>
    <n v="142100"/>
    <s v="TA"/>
    <x v="15"/>
  </r>
  <r>
    <n v="9717"/>
    <n v="5"/>
    <n v="6"/>
    <n v="1950"/>
    <n v="1996"/>
    <n v="1078"/>
    <n v="1"/>
    <n v="2"/>
    <n v="0"/>
    <n v="1"/>
    <n v="142125"/>
    <s v="TA"/>
    <x v="15"/>
  </r>
  <r>
    <n v="9600"/>
    <n v="5"/>
    <n v="5"/>
    <n v="1966"/>
    <n v="1966"/>
    <n v="1232"/>
    <n v="1"/>
    <n v="3"/>
    <n v="0"/>
    <n v="2"/>
    <n v="142250"/>
    <s v="TA"/>
    <x v="15"/>
  </r>
  <r>
    <n v="13101"/>
    <n v="5"/>
    <n v="5"/>
    <n v="1965"/>
    <n v="1965"/>
    <n v="1728"/>
    <n v="2"/>
    <n v="6"/>
    <n v="0"/>
    <n v="2"/>
    <n v="142600"/>
    <s v="TA"/>
    <x v="15"/>
  </r>
  <r>
    <n v="8510"/>
    <n v="5"/>
    <n v="7"/>
    <n v="1971"/>
    <n v="1971"/>
    <n v="1050"/>
    <n v="1"/>
    <n v="3"/>
    <n v="0"/>
    <n v="1"/>
    <n v="143000"/>
    <s v="TA"/>
    <x v="15"/>
  </r>
  <r>
    <n v="9600"/>
    <n v="5"/>
    <n v="5"/>
    <n v="1967"/>
    <n v="1967"/>
    <n v="1568"/>
    <n v="1"/>
    <n v="3"/>
    <n v="0"/>
    <n v="2"/>
    <n v="143000"/>
    <s v="TA"/>
    <x v="15"/>
  </r>
  <r>
    <n v="10355"/>
    <n v="5"/>
    <n v="5"/>
    <n v="1967"/>
    <n v="1967"/>
    <n v="1214"/>
    <n v="2"/>
    <n v="3"/>
    <n v="1"/>
    <n v="1"/>
    <n v="143000"/>
    <s v="TA"/>
    <x v="15"/>
  </r>
  <r>
    <n v="10496"/>
    <n v="6"/>
    <n v="6"/>
    <n v="1949"/>
    <n v="1950"/>
    <n v="1846"/>
    <n v="2"/>
    <n v="3"/>
    <n v="1"/>
    <n v="1"/>
    <n v="143000"/>
    <s v="TA"/>
    <x v="15"/>
  </r>
  <r>
    <n v="8163"/>
    <n v="5"/>
    <n v="6"/>
    <n v="1959"/>
    <n v="1959"/>
    <n v="1144"/>
    <n v="1"/>
    <n v="3"/>
    <n v="1"/>
    <n v="1"/>
    <n v="143000"/>
    <s v="Gd"/>
    <x v="15"/>
  </r>
  <r>
    <n v="10530"/>
    <n v="6"/>
    <n v="5"/>
    <n v="1971"/>
    <n v="1971"/>
    <n v="981"/>
    <n v="1"/>
    <n v="3"/>
    <n v="0"/>
    <n v="2"/>
    <n v="143250"/>
    <s v="TA"/>
    <x v="15"/>
  </r>
  <r>
    <n v="8010"/>
    <n v="6"/>
    <n v="9"/>
    <n v="1958"/>
    <n v="2007"/>
    <n v="951"/>
    <n v="1"/>
    <n v="2"/>
    <n v="0"/>
    <n v="2"/>
    <n v="143500"/>
    <s v="Gd"/>
    <x v="15"/>
  </r>
  <r>
    <n v="10400"/>
    <n v="4"/>
    <n v="5"/>
    <n v="1956"/>
    <n v="1956"/>
    <n v="1200"/>
    <n v="1"/>
    <n v="3"/>
    <n v="2"/>
    <n v="1"/>
    <n v="144000"/>
    <s v="TA"/>
    <x v="15"/>
  </r>
  <r>
    <n v="9503"/>
    <n v="5"/>
    <n v="5"/>
    <n v="1958"/>
    <n v="1983"/>
    <n v="1344"/>
    <n v="1"/>
    <n v="2"/>
    <n v="1"/>
    <n v="1"/>
    <n v="144000"/>
    <s v="TA"/>
    <x v="15"/>
  </r>
  <r>
    <n v="9600"/>
    <n v="5"/>
    <n v="6"/>
    <n v="1955"/>
    <n v="1955"/>
    <n v="1150"/>
    <n v="1"/>
    <n v="2"/>
    <n v="0"/>
    <n v="1"/>
    <n v="144000"/>
    <s v="Gd"/>
    <x v="15"/>
  </r>
  <r>
    <n v="11344"/>
    <n v="5"/>
    <n v="5"/>
    <n v="1958"/>
    <n v="1958"/>
    <n v="1524"/>
    <n v="1"/>
    <n v="3"/>
    <n v="0"/>
    <n v="1"/>
    <n v="144000"/>
    <s v="TA"/>
    <x v="15"/>
  </r>
  <r>
    <n v="7570"/>
    <n v="6"/>
    <n v="5"/>
    <n v="1964"/>
    <n v="1964"/>
    <n v="1806"/>
    <n v="1"/>
    <n v="4"/>
    <n v="0"/>
    <n v="2"/>
    <n v="144750"/>
    <s v="TA"/>
    <x v="15"/>
  </r>
  <r>
    <n v="10200"/>
    <n v="5"/>
    <n v="7"/>
    <n v="1954"/>
    <n v="2003"/>
    <n v="1086"/>
    <n v="1"/>
    <n v="3"/>
    <n v="0"/>
    <n v="2"/>
    <n v="144900"/>
    <s v="TA"/>
    <x v="15"/>
  </r>
  <r>
    <n v="8400"/>
    <n v="5"/>
    <n v="6"/>
    <n v="1957"/>
    <n v="1957"/>
    <n v="1314"/>
    <n v="1"/>
    <n v="3"/>
    <n v="0"/>
    <n v="1"/>
    <n v="145000"/>
    <s v="Gd"/>
    <x v="15"/>
  </r>
  <r>
    <n v="8604"/>
    <n v="5"/>
    <n v="7"/>
    <n v="1978"/>
    <n v="1978"/>
    <n v="941"/>
    <n v="1"/>
    <n v="2"/>
    <n v="0"/>
    <n v="2"/>
    <n v="145000"/>
    <s v="Gd"/>
    <x v="15"/>
  </r>
  <r>
    <n v="11072"/>
    <n v="5"/>
    <n v="5"/>
    <n v="1965"/>
    <n v="1965"/>
    <n v="1728"/>
    <n v="2"/>
    <n v="6"/>
    <n v="0"/>
    <n v="2"/>
    <n v="145000"/>
    <s v="TA"/>
    <x v="15"/>
  </r>
  <r>
    <n v="8250"/>
    <n v="6"/>
    <n v="7"/>
    <n v="1964"/>
    <n v="1964"/>
    <n v="1092"/>
    <n v="1"/>
    <n v="3"/>
    <n v="0"/>
    <n v="2"/>
    <n v="145000"/>
    <s v="TA"/>
    <x v="15"/>
  </r>
  <r>
    <n v="10482"/>
    <n v="6"/>
    <n v="8"/>
    <n v="1958"/>
    <n v="1958"/>
    <n v="1138"/>
    <n v="1"/>
    <n v="3"/>
    <n v="0"/>
    <n v="1"/>
    <n v="145000"/>
    <s v="Gd"/>
    <x v="15"/>
  </r>
  <r>
    <n v="7514"/>
    <n v="5"/>
    <n v="7"/>
    <n v="1967"/>
    <n v="1975"/>
    <n v="1387"/>
    <n v="1"/>
    <n v="3"/>
    <n v="1"/>
    <n v="1"/>
    <n v="145000"/>
    <s v="TA"/>
    <x v="15"/>
  </r>
  <r>
    <n v="8393"/>
    <n v="5"/>
    <n v="5"/>
    <n v="1959"/>
    <n v="2005"/>
    <n v="1712"/>
    <n v="2"/>
    <n v="4"/>
    <n v="0"/>
    <n v="2"/>
    <n v="145000"/>
    <s v="TA"/>
    <x v="15"/>
  </r>
  <r>
    <n v="10500"/>
    <n v="5"/>
    <n v="5"/>
    <n v="1964"/>
    <n v="1964"/>
    <n v="1292"/>
    <n v="1"/>
    <n v="3"/>
    <n v="2"/>
    <n v="2"/>
    <n v="145100"/>
    <s v="Gd"/>
    <x v="15"/>
  </r>
  <r>
    <n v="11600"/>
    <n v="6"/>
    <n v="5"/>
    <n v="1960"/>
    <n v="1960"/>
    <n v="1383"/>
    <n v="1"/>
    <n v="3"/>
    <n v="0"/>
    <n v="1"/>
    <n v="145250"/>
    <s v="TA"/>
    <x v="15"/>
  </r>
  <r>
    <n v="7626"/>
    <n v="5"/>
    <n v="8"/>
    <n v="1952"/>
    <n v="2005"/>
    <n v="1031"/>
    <n v="1"/>
    <n v="2"/>
    <n v="0"/>
    <n v="1"/>
    <n v="145500"/>
    <s v="TA"/>
    <x v="15"/>
  </r>
  <r>
    <n v="10007"/>
    <n v="5"/>
    <n v="7"/>
    <n v="1959"/>
    <n v="2006"/>
    <n v="1053"/>
    <n v="1"/>
    <n v="3"/>
    <n v="0"/>
    <n v="1"/>
    <n v="145500"/>
    <s v="TA"/>
    <x v="15"/>
  </r>
  <r>
    <n v="12436"/>
    <n v="5"/>
    <n v="5"/>
    <n v="1957"/>
    <n v="1957"/>
    <n v="1824"/>
    <n v="2"/>
    <n v="5"/>
    <n v="0"/>
    <n v="2"/>
    <n v="146000"/>
    <s v="TA"/>
    <x v="15"/>
  </r>
  <r>
    <n v="9230"/>
    <n v="5"/>
    <n v="8"/>
    <n v="1965"/>
    <n v="1998"/>
    <n v="1200"/>
    <n v="1"/>
    <n v="1"/>
    <n v="0"/>
    <n v="2"/>
    <n v="146000"/>
    <s v="TA"/>
    <x v="15"/>
  </r>
  <r>
    <n v="7000"/>
    <n v="5"/>
    <n v="4"/>
    <n v="1961"/>
    <n v="1961"/>
    <n v="1150"/>
    <n v="1"/>
    <n v="3"/>
    <n v="0"/>
    <n v="1"/>
    <n v="146000"/>
    <s v="TA"/>
    <x v="15"/>
  </r>
  <r>
    <n v="9480"/>
    <n v="5"/>
    <n v="7"/>
    <n v="1942"/>
    <n v="1995"/>
    <n v="1644"/>
    <n v="1"/>
    <n v="3"/>
    <n v="2"/>
    <n v="1"/>
    <n v="146500"/>
    <s v="TA"/>
    <x v="15"/>
  </r>
  <r>
    <n v="10858"/>
    <n v="5"/>
    <n v="6"/>
    <n v="1952"/>
    <n v="1952"/>
    <n v="1624"/>
    <n v="1"/>
    <n v="2"/>
    <n v="1"/>
    <n v="1"/>
    <n v="146500"/>
    <s v="Gd"/>
    <x v="15"/>
  </r>
  <r>
    <n v="9600"/>
    <n v="5"/>
    <n v="7"/>
    <n v="1950"/>
    <n v="2007"/>
    <n v="1113"/>
    <n v="1"/>
    <n v="3"/>
    <n v="1"/>
    <n v="1"/>
    <n v="147000"/>
    <s v="TA"/>
    <x v="15"/>
  </r>
  <r>
    <n v="8872"/>
    <n v="5"/>
    <n v="8"/>
    <n v="1965"/>
    <n v="2008"/>
    <n v="912"/>
    <n v="1"/>
    <n v="2"/>
    <n v="0"/>
    <n v="2"/>
    <n v="147000"/>
    <s v="TA"/>
    <x v="15"/>
  </r>
  <r>
    <n v="11382"/>
    <n v="6"/>
    <n v="5"/>
    <n v="1964"/>
    <n v="1964"/>
    <n v="1374"/>
    <n v="1"/>
    <n v="3"/>
    <n v="1"/>
    <n v="1"/>
    <n v="147000"/>
    <s v="TA"/>
    <x v="15"/>
  </r>
  <r>
    <n v="9510"/>
    <n v="6"/>
    <n v="5"/>
    <n v="1962"/>
    <n v="1985"/>
    <n v="1207"/>
    <n v="1"/>
    <n v="3"/>
    <n v="0"/>
    <n v="1"/>
    <n v="147000"/>
    <s v="TA"/>
    <x v="15"/>
  </r>
  <r>
    <n v="12144"/>
    <n v="4"/>
    <n v="6"/>
    <n v="1950"/>
    <n v="1950"/>
    <n v="1521"/>
    <n v="1"/>
    <n v="3"/>
    <n v="0"/>
    <n v="1"/>
    <n v="147500"/>
    <s v="TA"/>
    <x v="15"/>
  </r>
  <r>
    <n v="8760"/>
    <n v="6"/>
    <n v="6"/>
    <n v="1959"/>
    <n v="1959"/>
    <n v="1194"/>
    <n v="1"/>
    <n v="3"/>
    <n v="0"/>
    <n v="1"/>
    <n v="148000"/>
    <s v="TA"/>
    <x v="15"/>
  </r>
  <r>
    <n v="7635"/>
    <n v="5"/>
    <n v="6"/>
    <n v="1960"/>
    <n v="1960"/>
    <n v="1175"/>
    <n v="1"/>
    <n v="3"/>
    <n v="0"/>
    <n v="2"/>
    <n v="148000"/>
    <s v="TA"/>
    <x v="15"/>
  </r>
  <r>
    <n v="12929"/>
    <n v="6"/>
    <n v="6"/>
    <n v="1960"/>
    <n v="1993"/>
    <n v="1081"/>
    <n v="1"/>
    <n v="3"/>
    <n v="0"/>
    <n v="1"/>
    <n v="148000"/>
    <s v="TA"/>
    <x v="15"/>
  </r>
  <r>
    <n v="10000"/>
    <n v="5"/>
    <n v="6"/>
    <n v="1956"/>
    <n v="1956"/>
    <n v="1370"/>
    <n v="1"/>
    <n v="3"/>
    <n v="1"/>
    <n v="1"/>
    <n v="148000"/>
    <s v="TA"/>
    <x v="15"/>
  </r>
  <r>
    <n v="8750"/>
    <n v="5"/>
    <n v="6"/>
    <n v="1970"/>
    <n v="1970"/>
    <n v="1002"/>
    <n v="1"/>
    <n v="3"/>
    <n v="0"/>
    <n v="2"/>
    <n v="148500"/>
    <s v="TA"/>
    <x v="15"/>
  </r>
  <r>
    <n v="10710"/>
    <n v="5"/>
    <n v="7"/>
    <n v="1966"/>
    <n v="2004"/>
    <n v="1120"/>
    <n v="1"/>
    <n v="3"/>
    <n v="1"/>
    <n v="2"/>
    <n v="148800"/>
    <s v="TA"/>
    <x v="15"/>
  </r>
  <r>
    <n v="11241"/>
    <n v="6"/>
    <n v="7"/>
    <n v="1970"/>
    <n v="1970"/>
    <n v="1004"/>
    <n v="1"/>
    <n v="2"/>
    <n v="1"/>
    <n v="2"/>
    <n v="149000"/>
    <s v="TA"/>
    <x v="15"/>
  </r>
  <r>
    <n v="12160"/>
    <n v="6"/>
    <n v="4"/>
    <n v="1953"/>
    <n v="1953"/>
    <n v="1505"/>
    <n v="1"/>
    <n v="2"/>
    <n v="1"/>
    <n v="2"/>
    <n v="149500"/>
    <s v="TA"/>
    <x v="15"/>
  </r>
  <r>
    <n v="9240"/>
    <n v="6"/>
    <n v="8"/>
    <n v="1959"/>
    <n v="1998"/>
    <n v="988"/>
    <n v="2"/>
    <n v="3"/>
    <n v="0"/>
    <n v="1"/>
    <n v="149500"/>
    <s v="TA"/>
    <x v="15"/>
  </r>
  <r>
    <n v="12537"/>
    <n v="5"/>
    <n v="6"/>
    <n v="1971"/>
    <n v="2008"/>
    <n v="1078"/>
    <n v="1"/>
    <n v="3"/>
    <n v="1"/>
    <n v="2"/>
    <n v="149900"/>
    <s v="TA"/>
    <x v="15"/>
  </r>
  <r>
    <n v="11027"/>
    <n v="6"/>
    <n v="5"/>
    <n v="1954"/>
    <n v="1954"/>
    <n v="1293"/>
    <n v="2"/>
    <n v="2"/>
    <n v="0"/>
    <n v="2"/>
    <n v="149900"/>
    <s v="TA"/>
    <x v="15"/>
  </r>
  <r>
    <n v="8760"/>
    <n v="5"/>
    <n v="7"/>
    <n v="1956"/>
    <n v="1956"/>
    <n v="1144"/>
    <n v="1"/>
    <n v="3"/>
    <n v="0"/>
    <n v="1"/>
    <n v="150000"/>
    <s v="TA"/>
    <x v="15"/>
  </r>
  <r>
    <n v="7200"/>
    <n v="5"/>
    <n v="6"/>
    <n v="1955"/>
    <n v="1967"/>
    <n v="1588"/>
    <n v="1"/>
    <n v="3"/>
    <n v="0"/>
    <n v="2"/>
    <n v="150000"/>
    <s v="Gd"/>
    <x v="15"/>
  </r>
  <r>
    <n v="11988"/>
    <n v="6"/>
    <n v="6"/>
    <n v="1957"/>
    <n v="1957"/>
    <n v="1244"/>
    <n v="1"/>
    <n v="3"/>
    <n v="2"/>
    <n v="1"/>
    <n v="150000"/>
    <s v="TA"/>
    <x v="15"/>
  </r>
  <r>
    <n v="8973"/>
    <n v="5"/>
    <n v="7"/>
    <n v="1958"/>
    <n v="1991"/>
    <n v="1053"/>
    <n v="1"/>
    <n v="3"/>
    <n v="0"/>
    <n v="2"/>
    <n v="150000"/>
    <s v="TA"/>
    <x v="15"/>
  </r>
  <r>
    <n v="7388"/>
    <n v="5"/>
    <n v="6"/>
    <n v="1959"/>
    <n v="2002"/>
    <n v="1327"/>
    <n v="1"/>
    <n v="3"/>
    <n v="0"/>
    <n v="2"/>
    <n v="150750"/>
    <s v="TA"/>
    <x v="15"/>
  </r>
  <r>
    <n v="9750"/>
    <n v="6"/>
    <n v="8"/>
    <n v="1969"/>
    <n v="1969"/>
    <n v="1054"/>
    <n v="1"/>
    <n v="3"/>
    <n v="0"/>
    <n v="2"/>
    <n v="151000"/>
    <s v="TA"/>
    <x v="15"/>
  </r>
  <r>
    <n v="12772"/>
    <n v="6"/>
    <n v="8"/>
    <n v="1960"/>
    <n v="1998"/>
    <n v="958"/>
    <n v="1"/>
    <n v="2"/>
    <n v="0"/>
    <n v="1"/>
    <n v="151500"/>
    <s v="Gd"/>
    <x v="15"/>
  </r>
  <r>
    <n v="10800"/>
    <n v="5"/>
    <n v="7"/>
    <n v="1960"/>
    <n v="1960"/>
    <n v="1248"/>
    <n v="1"/>
    <n v="3"/>
    <n v="0"/>
    <n v="1"/>
    <n v="151500"/>
    <s v="TA"/>
    <x v="15"/>
  </r>
  <r>
    <n v="7500"/>
    <n v="5"/>
    <n v="7"/>
    <n v="1959"/>
    <n v="2003"/>
    <n v="1040"/>
    <n v="1"/>
    <n v="3"/>
    <n v="0"/>
    <n v="1"/>
    <n v="152000"/>
    <s v="TA"/>
    <x v="15"/>
  </r>
  <r>
    <n v="7903"/>
    <n v="5"/>
    <n v="5"/>
    <n v="1960"/>
    <n v="1960"/>
    <n v="1242"/>
    <n v="1"/>
    <n v="3"/>
    <n v="0"/>
    <n v="1"/>
    <n v="152000"/>
    <s v="TA"/>
    <x v="15"/>
  </r>
  <r>
    <n v="11419"/>
    <n v="7"/>
    <n v="7"/>
    <n v="1948"/>
    <n v="1999"/>
    <n v="1527"/>
    <n v="1"/>
    <n v="3"/>
    <n v="1"/>
    <n v="2"/>
    <n v="152500"/>
    <s v="TA"/>
    <x v="15"/>
  </r>
  <r>
    <n v="9600"/>
    <n v="6"/>
    <n v="6"/>
    <n v="1955"/>
    <n v="1972"/>
    <n v="1520"/>
    <n v="1"/>
    <n v="3"/>
    <n v="2"/>
    <n v="1"/>
    <n v="153000"/>
    <s v="TA"/>
    <x v="15"/>
  </r>
  <r>
    <n v="9350"/>
    <n v="5"/>
    <n v="6"/>
    <n v="1961"/>
    <n v="1995"/>
    <n v="1313"/>
    <n v="1"/>
    <n v="3"/>
    <n v="1"/>
    <n v="2"/>
    <n v="153000"/>
    <s v="TA"/>
    <x v="15"/>
  </r>
  <r>
    <n v="8750"/>
    <n v="5"/>
    <n v="5"/>
    <n v="1955"/>
    <n v="1955"/>
    <n v="1382"/>
    <n v="1"/>
    <n v="3"/>
    <n v="0"/>
    <n v="1"/>
    <n v="153000"/>
    <s v="TA"/>
    <x v="15"/>
  </r>
  <r>
    <n v="8532"/>
    <n v="5"/>
    <n v="6"/>
    <n v="1954"/>
    <n v="1990"/>
    <n v="1297"/>
    <n v="1"/>
    <n v="3"/>
    <n v="1"/>
    <n v="2"/>
    <n v="153000"/>
    <s v="TA"/>
    <x v="15"/>
  </r>
  <r>
    <n v="8712"/>
    <n v="5"/>
    <n v="7"/>
    <n v="1957"/>
    <n v="2000"/>
    <n v="1306"/>
    <n v="1"/>
    <n v="2"/>
    <n v="0"/>
    <n v="1"/>
    <n v="153000"/>
    <s v="Gd"/>
    <x v="15"/>
  </r>
  <r>
    <n v="11332"/>
    <n v="5"/>
    <n v="7"/>
    <n v="1960"/>
    <n v="2000"/>
    <n v="1118"/>
    <n v="1"/>
    <n v="3"/>
    <n v="0"/>
    <n v="1"/>
    <n v="153000"/>
    <s v="TA"/>
    <x v="15"/>
  </r>
  <r>
    <n v="9532"/>
    <n v="4"/>
    <n v="6"/>
    <n v="1953"/>
    <n v="1953"/>
    <n v="1647"/>
    <n v="1"/>
    <n v="3"/>
    <n v="1"/>
    <n v="1"/>
    <n v="153000"/>
    <s v="TA"/>
    <x v="15"/>
  </r>
  <r>
    <n v="10152"/>
    <n v="6"/>
    <n v="6"/>
    <n v="1956"/>
    <n v="1994"/>
    <n v="1124"/>
    <n v="1"/>
    <n v="3"/>
    <n v="1"/>
    <n v="1"/>
    <n v="153000"/>
    <s v="TA"/>
    <x v="15"/>
  </r>
  <r>
    <n v="7500"/>
    <n v="5"/>
    <n v="7"/>
    <n v="1959"/>
    <n v="1994"/>
    <n v="1246"/>
    <n v="1"/>
    <n v="3"/>
    <n v="0"/>
    <n v="1"/>
    <n v="154000"/>
    <s v="TA"/>
    <x v="15"/>
  </r>
  <r>
    <n v="11000"/>
    <n v="5"/>
    <n v="6"/>
    <n v="1966"/>
    <n v="1966"/>
    <n v="1154"/>
    <n v="1"/>
    <n v="3"/>
    <n v="1"/>
    <n v="2"/>
    <n v="154000"/>
    <s v="TA"/>
    <x v="15"/>
  </r>
  <r>
    <n v="10143"/>
    <n v="6"/>
    <n v="7"/>
    <n v="1963"/>
    <n v="1963"/>
    <n v="1380"/>
    <n v="1"/>
    <n v="3"/>
    <n v="0"/>
    <n v="1"/>
    <n v="154000"/>
    <s v="TA"/>
    <x v="15"/>
  </r>
  <r>
    <n v="11600"/>
    <n v="5"/>
    <n v="5"/>
    <n v="1960"/>
    <n v="1960"/>
    <n v="2274"/>
    <n v="2"/>
    <n v="5"/>
    <n v="0"/>
    <n v="2"/>
    <n v="154300"/>
    <s v="TA"/>
    <x v="15"/>
  </r>
  <r>
    <n v="7700"/>
    <n v="6"/>
    <n v="5"/>
    <n v="1966"/>
    <n v="1966"/>
    <n v="1839"/>
    <n v="1"/>
    <n v="4"/>
    <n v="1"/>
    <n v="2"/>
    <n v="155000"/>
    <s v="TA"/>
    <x v="15"/>
  </r>
  <r>
    <n v="12400"/>
    <n v="6"/>
    <n v="7"/>
    <n v="1958"/>
    <n v="1998"/>
    <n v="1215"/>
    <n v="1"/>
    <n v="3"/>
    <n v="0"/>
    <n v="1"/>
    <n v="155000"/>
    <s v="TA"/>
    <x v="15"/>
  </r>
  <r>
    <n v="8700"/>
    <n v="5"/>
    <n v="6"/>
    <n v="1963"/>
    <n v="1963"/>
    <n v="1128"/>
    <n v="2"/>
    <n v="3"/>
    <n v="0"/>
    <n v="2"/>
    <n v="155000"/>
    <s v="Gd"/>
    <x v="15"/>
  </r>
  <r>
    <n v="7931"/>
    <n v="5"/>
    <n v="6"/>
    <n v="1960"/>
    <n v="1960"/>
    <n v="1269"/>
    <n v="1"/>
    <n v="3"/>
    <n v="1"/>
    <n v="1"/>
    <n v="155000"/>
    <s v="TA"/>
    <x v="15"/>
  </r>
  <r>
    <n v="9457"/>
    <n v="5"/>
    <n v="6"/>
    <n v="1970"/>
    <n v="1990"/>
    <n v="1422"/>
    <n v="1"/>
    <n v="3"/>
    <n v="0"/>
    <n v="2"/>
    <n v="155000"/>
    <s v="TA"/>
    <x v="15"/>
  </r>
  <r>
    <n v="4113"/>
    <n v="6"/>
    <n v="5"/>
    <n v="2001"/>
    <n v="2001"/>
    <n v="1337"/>
    <n v="2"/>
    <n v="2"/>
    <n v="1"/>
    <n v="2"/>
    <n v="155000"/>
    <s v="TA"/>
    <x v="15"/>
  </r>
  <r>
    <n v="8640"/>
    <n v="5"/>
    <n v="5"/>
    <n v="1968"/>
    <n v="1968"/>
    <n v="1770"/>
    <n v="1"/>
    <n v="4"/>
    <n v="0"/>
    <n v="2"/>
    <n v="155000"/>
    <s v="TA"/>
    <x v="15"/>
  </r>
  <r>
    <n v="10170"/>
    <n v="6"/>
    <n v="6"/>
    <n v="1951"/>
    <n v="1951"/>
    <n v="1575"/>
    <n v="1"/>
    <n v="2"/>
    <n v="1"/>
    <n v="2"/>
    <n v="155000"/>
    <s v="TA"/>
    <x v="15"/>
  </r>
  <r>
    <n v="7590"/>
    <n v="6"/>
    <n v="5"/>
    <n v="1966"/>
    <n v="1966"/>
    <n v="1348"/>
    <n v="1"/>
    <n v="3"/>
    <n v="1"/>
    <n v="2"/>
    <n v="155000"/>
    <s v="TA"/>
    <x v="15"/>
  </r>
  <r>
    <n v="7930"/>
    <n v="6"/>
    <n v="8"/>
    <n v="1969"/>
    <n v="2005"/>
    <n v="1026"/>
    <n v="1"/>
    <n v="3"/>
    <n v="0"/>
    <n v="2"/>
    <n v="156000"/>
    <s v="TA"/>
    <x v="15"/>
  </r>
  <r>
    <n v="10289"/>
    <n v="5"/>
    <n v="7"/>
    <n v="1965"/>
    <n v="1965"/>
    <n v="1073"/>
    <n v="1"/>
    <n v="3"/>
    <n v="0"/>
    <n v="2"/>
    <n v="156000"/>
    <s v="TA"/>
    <x v="15"/>
  </r>
  <r>
    <n v="12099"/>
    <n v="5"/>
    <n v="6"/>
    <n v="1953"/>
    <n v="2004"/>
    <n v="1728"/>
    <n v="1"/>
    <n v="3"/>
    <n v="1"/>
    <n v="1"/>
    <n v="156000"/>
    <s v="TA"/>
    <x v="15"/>
  </r>
  <r>
    <n v="8092"/>
    <n v="6"/>
    <n v="8"/>
    <n v="1954"/>
    <n v="2000"/>
    <n v="1050"/>
    <n v="1"/>
    <n v="3"/>
    <n v="0"/>
    <n v="1"/>
    <n v="156000"/>
    <s v="Gd"/>
    <x v="15"/>
  </r>
  <r>
    <n v="8400"/>
    <n v="6"/>
    <n v="3"/>
    <n v="1957"/>
    <n v="1957"/>
    <n v="1478"/>
    <n v="1"/>
    <n v="3"/>
    <n v="2"/>
    <n v="2"/>
    <n v="156500"/>
    <s v="TA"/>
    <x v="15"/>
  </r>
  <r>
    <n v="8000"/>
    <n v="5"/>
    <n v="5"/>
    <n v="1960"/>
    <n v="1960"/>
    <n v="1377"/>
    <n v="1"/>
    <n v="3"/>
    <n v="2"/>
    <n v="1"/>
    <n v="156500"/>
    <s v="TA"/>
    <x v="15"/>
  </r>
  <r>
    <n v="10200"/>
    <n v="6"/>
    <n v="5"/>
    <n v="1974"/>
    <n v="1974"/>
    <n v="1434"/>
    <n v="2"/>
    <n v="4"/>
    <n v="1"/>
    <n v="2"/>
    <n v="157000"/>
    <s v="TA"/>
    <x v="15"/>
  </r>
  <r>
    <n v="10920"/>
    <n v="6"/>
    <n v="5"/>
    <n v="1960"/>
    <n v="1960"/>
    <n v="1253"/>
    <n v="1"/>
    <n v="2"/>
    <n v="1"/>
    <n v="1"/>
    <n v="157000"/>
    <s v="TA"/>
    <x v="15"/>
  </r>
  <r>
    <n v="17600"/>
    <n v="6"/>
    <n v="5"/>
    <n v="1960"/>
    <n v="1960"/>
    <n v="1478"/>
    <n v="2"/>
    <n v="3"/>
    <n v="2"/>
    <n v="2"/>
    <n v="157500"/>
    <s v="TA"/>
    <x v="15"/>
  </r>
  <r>
    <n v="10533"/>
    <n v="6"/>
    <n v="6"/>
    <n v="1956"/>
    <n v="1956"/>
    <n v="1024"/>
    <n v="1"/>
    <n v="2"/>
    <n v="2"/>
    <n v="1"/>
    <n v="157500"/>
    <s v="Gd"/>
    <x v="15"/>
  </r>
  <r>
    <n v="9360"/>
    <n v="6"/>
    <n v="7"/>
    <n v="1968"/>
    <n v="2004"/>
    <n v="976"/>
    <n v="1"/>
    <n v="2"/>
    <n v="1"/>
    <n v="2"/>
    <n v="157500"/>
    <s v="TA"/>
    <x v="15"/>
  </r>
  <r>
    <n v="9350"/>
    <n v="5"/>
    <n v="6"/>
    <n v="1964"/>
    <n v="1964"/>
    <n v="1440"/>
    <n v="1"/>
    <n v="4"/>
    <n v="1"/>
    <n v="2"/>
    <n v="157500"/>
    <s v="TA"/>
    <x v="15"/>
  </r>
  <r>
    <n v="11650"/>
    <n v="7"/>
    <n v="5"/>
    <n v="1959"/>
    <n v="1959"/>
    <n v="1472"/>
    <n v="2"/>
    <n v="2"/>
    <n v="1"/>
    <n v="2"/>
    <n v="157500"/>
    <s v="TA"/>
    <x v="15"/>
  </r>
  <r>
    <n v="9750"/>
    <n v="6"/>
    <n v="6"/>
    <n v="1958"/>
    <n v="1958"/>
    <n v="1442"/>
    <n v="1"/>
    <n v="4"/>
    <n v="0"/>
    <n v="1"/>
    <n v="157900"/>
    <s v="TA"/>
    <x v="15"/>
  </r>
  <r>
    <n v="12095"/>
    <n v="6"/>
    <n v="6"/>
    <n v="1964"/>
    <n v="1964"/>
    <n v="1445"/>
    <n v="1"/>
    <n v="3"/>
    <n v="1"/>
    <n v="2"/>
    <n v="158000"/>
    <s v="Gd"/>
    <x v="15"/>
  </r>
  <r>
    <n v="9350"/>
    <n v="6"/>
    <n v="7"/>
    <n v="1964"/>
    <n v="1991"/>
    <n v="1302"/>
    <n v="2"/>
    <n v="3"/>
    <n v="0"/>
    <n v="1"/>
    <n v="158000"/>
    <s v="TA"/>
    <x v="15"/>
  </r>
  <r>
    <n v="9600"/>
    <n v="5"/>
    <n v="7"/>
    <n v="1967"/>
    <n v="1967"/>
    <n v="1141"/>
    <n v="1"/>
    <n v="3"/>
    <n v="0"/>
    <n v="1"/>
    <n v="158000"/>
    <s v="TA"/>
    <x v="15"/>
  </r>
  <r>
    <n v="9600"/>
    <n v="6"/>
    <n v="5"/>
    <n v="1961"/>
    <n v="1961"/>
    <n v="1254"/>
    <n v="1"/>
    <n v="3"/>
    <n v="1"/>
    <n v="2"/>
    <n v="158500"/>
    <s v="TA"/>
    <x v="15"/>
  </r>
  <r>
    <n v="9900"/>
    <n v="5"/>
    <n v="5"/>
    <n v="1966"/>
    <n v="1966"/>
    <n v="1209"/>
    <n v="1"/>
    <n v="3"/>
    <n v="0"/>
    <n v="2"/>
    <n v="159000"/>
    <s v="TA"/>
    <x v="15"/>
  </r>
  <r>
    <n v="9500"/>
    <n v="6"/>
    <n v="5"/>
    <n v="1963"/>
    <n v="1963"/>
    <n v="1394"/>
    <n v="1"/>
    <n v="3"/>
    <n v="2"/>
    <n v="2"/>
    <n v="159000"/>
    <s v="TA"/>
    <x v="15"/>
  </r>
  <r>
    <n v="8000"/>
    <n v="5"/>
    <n v="6"/>
    <n v="1959"/>
    <n v="1959"/>
    <n v="1256"/>
    <n v="1"/>
    <n v="3"/>
    <n v="0"/>
    <n v="1"/>
    <n v="159000"/>
    <s v="TA"/>
    <x v="15"/>
  </r>
  <r>
    <n v="13300"/>
    <n v="5"/>
    <n v="5"/>
    <n v="1956"/>
    <n v="2001"/>
    <n v="1384"/>
    <n v="1"/>
    <n v="2"/>
    <n v="0"/>
    <n v="2"/>
    <n v="159000"/>
    <s v="TA"/>
    <x v="15"/>
  </r>
  <r>
    <n v="9786"/>
    <n v="6"/>
    <n v="7"/>
    <n v="1962"/>
    <n v="1981"/>
    <n v="1734"/>
    <n v="1"/>
    <n v="3"/>
    <n v="1"/>
    <n v="2"/>
    <n v="159000"/>
    <s v="TA"/>
    <x v="15"/>
  </r>
  <r>
    <n v="10032"/>
    <n v="6"/>
    <n v="5"/>
    <n v="1959"/>
    <n v="1959"/>
    <n v="1580"/>
    <n v="1"/>
    <n v="3"/>
    <n v="2"/>
    <n v="2"/>
    <n v="159500"/>
    <s v="TA"/>
    <x v="15"/>
  </r>
  <r>
    <n v="8910"/>
    <n v="6"/>
    <n v="6"/>
    <n v="1959"/>
    <n v="1959"/>
    <n v="1194"/>
    <n v="1"/>
    <n v="3"/>
    <n v="1"/>
    <n v="2"/>
    <n v="159500"/>
    <s v="TA"/>
    <x v="15"/>
  </r>
  <r>
    <n v="13400"/>
    <n v="5"/>
    <n v="5"/>
    <n v="1966"/>
    <n v="1966"/>
    <n v="1086"/>
    <n v="1"/>
    <n v="3"/>
    <n v="1"/>
    <n v="2"/>
    <n v="159950"/>
    <s v="TA"/>
    <x v="15"/>
  </r>
  <r>
    <n v="10000"/>
    <n v="6"/>
    <n v="6"/>
    <n v="1962"/>
    <n v="1962"/>
    <n v="1116"/>
    <n v="1"/>
    <n v="3"/>
    <n v="0"/>
    <n v="2"/>
    <n v="160000"/>
    <s v="TA"/>
    <x v="15"/>
  </r>
  <r>
    <n v="8800"/>
    <n v="6"/>
    <n v="6"/>
    <n v="1964"/>
    <n v="1964"/>
    <n v="1251"/>
    <n v="1"/>
    <n v="3"/>
    <n v="2"/>
    <n v="1"/>
    <n v="160000"/>
    <s v="TA"/>
    <x v="15"/>
  </r>
  <r>
    <n v="8658"/>
    <n v="6"/>
    <n v="5"/>
    <n v="1965"/>
    <n v="1965"/>
    <n v="1324"/>
    <n v="2"/>
    <n v="3"/>
    <n v="1"/>
    <n v="2"/>
    <n v="160000"/>
    <s v="TA"/>
    <x v="15"/>
  </r>
  <r>
    <n v="9200"/>
    <n v="6"/>
    <n v="5"/>
    <n v="1965"/>
    <n v="1965"/>
    <n v="1042"/>
    <n v="2"/>
    <n v="3"/>
    <n v="0"/>
    <n v="2"/>
    <n v="161000"/>
    <s v="TA"/>
    <x v="15"/>
  </r>
  <r>
    <n v="9600"/>
    <n v="5"/>
    <n v="6"/>
    <n v="1961"/>
    <n v="1990"/>
    <n v="1433"/>
    <n v="1"/>
    <n v="3"/>
    <n v="1"/>
    <n v="2"/>
    <n v="161000"/>
    <s v="TA"/>
    <x v="15"/>
  </r>
  <r>
    <n v="9830"/>
    <n v="5"/>
    <n v="7"/>
    <n v="1959"/>
    <n v="2006"/>
    <n v="1287"/>
    <n v="1"/>
    <n v="3"/>
    <n v="1"/>
    <n v="2"/>
    <n v="162000"/>
    <s v="Gd"/>
    <x v="15"/>
  </r>
  <r>
    <n v="9610"/>
    <n v="6"/>
    <n v="6"/>
    <n v="1958"/>
    <n v="1958"/>
    <n v="1336"/>
    <n v="1"/>
    <n v="3"/>
    <n v="1"/>
    <n v="2"/>
    <n v="162000"/>
    <s v="TA"/>
    <x v="15"/>
  </r>
  <r>
    <n v="11500"/>
    <n v="6"/>
    <n v="4"/>
    <n v="1967"/>
    <n v="1967"/>
    <n v="1040"/>
    <n v="1"/>
    <n v="3"/>
    <n v="1"/>
    <n v="2"/>
    <n v="163000"/>
    <s v="TA"/>
    <x v="15"/>
  </r>
  <r>
    <n v="10197"/>
    <n v="6"/>
    <n v="5"/>
    <n v="1961"/>
    <n v="1961"/>
    <n v="1362"/>
    <n v="1"/>
    <n v="3"/>
    <n v="1"/>
    <n v="2"/>
    <n v="163000"/>
    <s v="TA"/>
    <x v="15"/>
  </r>
  <r>
    <n v="9120"/>
    <n v="6"/>
    <n v="6"/>
    <n v="1958"/>
    <n v="1958"/>
    <n v="1261"/>
    <n v="1"/>
    <n v="3"/>
    <n v="1"/>
    <n v="2"/>
    <n v="163000"/>
    <s v="TA"/>
    <x v="15"/>
  </r>
  <r>
    <n v="8800"/>
    <n v="7"/>
    <n v="6"/>
    <n v="1966"/>
    <n v="1966"/>
    <n v="1200"/>
    <n v="2"/>
    <n v="3"/>
    <n v="1"/>
    <n v="2"/>
    <n v="163500"/>
    <s v="TA"/>
    <x v="15"/>
  </r>
  <r>
    <n v="12155"/>
    <n v="6"/>
    <n v="3"/>
    <n v="1970"/>
    <n v="1970"/>
    <n v="1657"/>
    <n v="2"/>
    <n v="3"/>
    <n v="1"/>
    <n v="2"/>
    <n v="163500"/>
    <s v="TA"/>
    <x v="15"/>
  </r>
  <r>
    <n v="14559"/>
    <n v="5"/>
    <n v="7"/>
    <n v="1951"/>
    <n v="2000"/>
    <n v="1363"/>
    <n v="1"/>
    <n v="2"/>
    <n v="2"/>
    <n v="1"/>
    <n v="164900"/>
    <s v="TA"/>
    <x v="15"/>
  </r>
  <r>
    <n v="9150"/>
    <n v="6"/>
    <n v="5"/>
    <n v="1962"/>
    <n v="1962"/>
    <n v="1431"/>
    <n v="1"/>
    <n v="3"/>
    <n v="1"/>
    <n v="1"/>
    <n v="165000"/>
    <s v="TA"/>
    <x v="15"/>
  </r>
  <r>
    <n v="9500"/>
    <n v="6"/>
    <n v="6"/>
    <n v="1964"/>
    <n v="1978"/>
    <n v="1977"/>
    <n v="1"/>
    <n v="4"/>
    <n v="1"/>
    <n v="2"/>
    <n v="165000"/>
    <s v="TA"/>
    <x v="15"/>
  </r>
  <r>
    <n v="10184"/>
    <n v="6"/>
    <n v="5"/>
    <n v="1963"/>
    <n v="1963"/>
    <n v="1146"/>
    <n v="1"/>
    <n v="3"/>
    <n v="1"/>
    <n v="1"/>
    <n v="165000"/>
    <s v="TA"/>
    <x v="15"/>
  </r>
  <r>
    <n v="10552"/>
    <n v="5"/>
    <n v="5"/>
    <n v="1959"/>
    <n v="1959"/>
    <n v="1700"/>
    <n v="1"/>
    <n v="4"/>
    <n v="1"/>
    <n v="2"/>
    <n v="165500"/>
    <s v="TA"/>
    <x v="15"/>
  </r>
  <r>
    <n v="9600"/>
    <n v="6"/>
    <n v="6"/>
    <n v="1955"/>
    <n v="1996"/>
    <n v="1661"/>
    <n v="1"/>
    <n v="3"/>
    <n v="1"/>
    <n v="1"/>
    <n v="165500"/>
    <s v="TA"/>
    <x v="15"/>
  </r>
  <r>
    <n v="8520"/>
    <n v="5"/>
    <n v="4"/>
    <n v="1952"/>
    <n v="1952"/>
    <n v="1385"/>
    <n v="2"/>
    <n v="4"/>
    <n v="0"/>
    <n v="2"/>
    <n v="166000"/>
    <s v="Fa"/>
    <x v="15"/>
  </r>
  <r>
    <n v="11900"/>
    <n v="6"/>
    <n v="5"/>
    <n v="1957"/>
    <n v="1957"/>
    <n v="1392"/>
    <n v="1"/>
    <n v="3"/>
    <n v="2"/>
    <n v="2"/>
    <n v="166000"/>
    <s v="TA"/>
    <x v="15"/>
  </r>
  <r>
    <n v="13200"/>
    <n v="6"/>
    <n v="6"/>
    <n v="1958"/>
    <n v="1958"/>
    <n v="1570"/>
    <n v="1"/>
    <n v="3"/>
    <n v="1"/>
    <n v="2"/>
    <n v="166800"/>
    <s v="TA"/>
    <x v="15"/>
  </r>
  <r>
    <n v="10004"/>
    <n v="6"/>
    <n v="6"/>
    <n v="1964"/>
    <n v="1964"/>
    <n v="1516"/>
    <n v="1"/>
    <n v="3"/>
    <n v="0"/>
    <n v="2"/>
    <n v="167000"/>
    <s v="TA"/>
    <x v="15"/>
  </r>
  <r>
    <n v="9600"/>
    <n v="6"/>
    <n v="5"/>
    <n v="1953"/>
    <n v="1953"/>
    <n v="1644"/>
    <n v="1"/>
    <n v="3"/>
    <n v="2"/>
    <n v="2"/>
    <n v="167000"/>
    <s v="TA"/>
    <x v="15"/>
  </r>
  <r>
    <n v="10628"/>
    <n v="7"/>
    <n v="5"/>
    <n v="1970"/>
    <n v="1970"/>
    <n v="1277"/>
    <n v="1"/>
    <n v="2"/>
    <n v="1"/>
    <n v="2"/>
    <n v="167000"/>
    <s v="Gd"/>
    <x v="15"/>
  </r>
  <r>
    <n v="10368"/>
    <n v="6"/>
    <n v="6"/>
    <n v="1964"/>
    <n v="1964"/>
    <n v="1488"/>
    <n v="1"/>
    <n v="3"/>
    <n v="1"/>
    <n v="2"/>
    <n v="167000"/>
    <s v="TA"/>
    <x v="15"/>
  </r>
  <r>
    <n v="21299"/>
    <n v="7"/>
    <n v="5"/>
    <n v="1941"/>
    <n v="1963"/>
    <n v="2039"/>
    <n v="1"/>
    <n v="3"/>
    <n v="3"/>
    <n v="3"/>
    <n v="167000"/>
    <s v="TA"/>
    <x v="15"/>
  </r>
  <r>
    <n v="10667"/>
    <n v="6"/>
    <n v="6"/>
    <n v="1971"/>
    <n v="1971"/>
    <n v="1587"/>
    <n v="2"/>
    <n v="3"/>
    <n v="1"/>
    <n v="2"/>
    <n v="167300"/>
    <s v="TA"/>
    <x v="15"/>
  </r>
  <r>
    <n v="9300"/>
    <n v="5"/>
    <n v="5"/>
    <n v="1960"/>
    <n v="1960"/>
    <n v="1264"/>
    <n v="1"/>
    <n v="3"/>
    <n v="2"/>
    <n v="2"/>
    <n v="167500"/>
    <s v="TA"/>
    <x v="15"/>
  </r>
  <r>
    <n v="9760"/>
    <n v="6"/>
    <n v="6"/>
    <n v="1964"/>
    <n v="1964"/>
    <n v="1611"/>
    <n v="1"/>
    <n v="4"/>
    <n v="0"/>
    <n v="2"/>
    <n v="167900"/>
    <s v="TA"/>
    <x v="15"/>
  </r>
  <r>
    <n v="9020"/>
    <n v="6"/>
    <n v="5"/>
    <n v="1964"/>
    <n v="1964"/>
    <n v="1350"/>
    <n v="1"/>
    <n v="3"/>
    <n v="0"/>
    <n v="2"/>
    <n v="168500"/>
    <s v="TA"/>
    <x v="15"/>
  </r>
  <r>
    <n v="11765"/>
    <n v="5"/>
    <n v="5"/>
    <n v="1957"/>
    <n v="1957"/>
    <n v="1797"/>
    <n v="1"/>
    <n v="3"/>
    <n v="1"/>
    <n v="3"/>
    <n v="169000"/>
    <s v="TA"/>
    <x v="15"/>
  </r>
  <r>
    <n v="7590"/>
    <n v="5"/>
    <n v="5"/>
    <n v="1962"/>
    <n v="1962"/>
    <n v="1812"/>
    <n v="2"/>
    <n v="4"/>
    <n v="1"/>
    <n v="1"/>
    <n v="169500"/>
    <s v="TA"/>
    <x v="15"/>
  </r>
  <r>
    <n v="9247"/>
    <n v="6"/>
    <n v="6"/>
    <n v="1962"/>
    <n v="1962"/>
    <n v="1716"/>
    <n v="1"/>
    <n v="4"/>
    <n v="1"/>
    <n v="2"/>
    <n v="171000"/>
    <s v="TA"/>
    <x v="15"/>
  </r>
  <r>
    <n v="14267"/>
    <n v="6"/>
    <n v="6"/>
    <n v="1958"/>
    <n v="1958"/>
    <n v="1329"/>
    <n v="1"/>
    <n v="3"/>
    <n v="0"/>
    <n v="1"/>
    <n v="172000"/>
    <s v="TA"/>
    <x v="15"/>
  </r>
  <r>
    <n v="10090"/>
    <n v="7"/>
    <n v="5"/>
    <n v="1963"/>
    <n v="1999"/>
    <n v="1651"/>
    <n v="2"/>
    <n v="4"/>
    <n v="2"/>
    <n v="1"/>
    <n v="172000"/>
    <s v="TA"/>
    <x v="15"/>
  </r>
  <r>
    <n v="12700"/>
    <n v="6"/>
    <n v="5"/>
    <n v="1964"/>
    <n v="1964"/>
    <n v="1246"/>
    <n v="1"/>
    <n v="3"/>
    <n v="2"/>
    <n v="2"/>
    <n v="172000"/>
    <s v="TA"/>
    <x v="15"/>
  </r>
  <r>
    <n v="17360"/>
    <n v="6"/>
    <n v="6"/>
    <n v="1949"/>
    <n v="1950"/>
    <n v="1556"/>
    <n v="2"/>
    <n v="3"/>
    <n v="1"/>
    <n v="2"/>
    <n v="172500"/>
    <s v="Gd"/>
    <x v="15"/>
  </r>
  <r>
    <n v="8400"/>
    <n v="6"/>
    <n v="9"/>
    <n v="1962"/>
    <n v="2005"/>
    <n v="1537"/>
    <n v="1"/>
    <n v="3"/>
    <n v="1"/>
    <n v="2"/>
    <n v="174000"/>
    <s v="Gd"/>
    <x v="15"/>
  </r>
  <r>
    <n v="11475"/>
    <n v="6"/>
    <n v="6"/>
    <n v="1961"/>
    <n v="1961"/>
    <n v="1576"/>
    <n v="1"/>
    <n v="4"/>
    <n v="1"/>
    <n v="2"/>
    <n v="174500"/>
    <s v="TA"/>
    <x v="15"/>
  </r>
  <r>
    <n v="9736"/>
    <n v="6"/>
    <n v="6"/>
    <n v="1957"/>
    <n v="1969"/>
    <n v="1721"/>
    <n v="1"/>
    <n v="4"/>
    <n v="3"/>
    <n v="2"/>
    <n v="174850"/>
    <s v="TA"/>
    <x v="15"/>
  </r>
  <r>
    <n v="9020"/>
    <n v="6"/>
    <n v="7"/>
    <n v="1966"/>
    <n v="1966"/>
    <n v="1165"/>
    <n v="1"/>
    <n v="3"/>
    <n v="0"/>
    <n v="2"/>
    <n v="174900"/>
    <s v="TA"/>
    <x v="15"/>
  </r>
  <r>
    <n v="9900"/>
    <n v="6"/>
    <n v="5"/>
    <n v="1967"/>
    <n v="1967"/>
    <n v="1691"/>
    <n v="1"/>
    <n v="2"/>
    <n v="0"/>
    <n v="2"/>
    <n v="175000"/>
    <s v="TA"/>
    <x v="15"/>
  </r>
  <r>
    <n v="10050"/>
    <n v="5"/>
    <n v="6"/>
    <n v="1966"/>
    <n v="1966"/>
    <n v="1280"/>
    <n v="2"/>
    <n v="3"/>
    <n v="1"/>
    <n v="2"/>
    <n v="175000"/>
    <s v="TA"/>
    <x v="15"/>
  </r>
  <r>
    <n v="12285"/>
    <n v="7"/>
    <n v="6"/>
    <n v="1960"/>
    <n v="1960"/>
    <n v="1329"/>
    <n v="1"/>
    <n v="3"/>
    <n v="2"/>
    <n v="2"/>
    <n v="176000"/>
    <s v="TA"/>
    <x v="15"/>
  </r>
  <r>
    <n v="19296"/>
    <n v="6"/>
    <n v="5"/>
    <n v="1962"/>
    <n v="1962"/>
    <n v="1382"/>
    <n v="1"/>
    <n v="3"/>
    <n v="1"/>
    <n v="2"/>
    <n v="176000"/>
    <s v="TA"/>
    <x v="15"/>
  </r>
  <r>
    <n v="11029"/>
    <n v="6"/>
    <n v="8"/>
    <n v="1958"/>
    <n v="2002"/>
    <n v="1414"/>
    <n v="1"/>
    <n v="3"/>
    <n v="1"/>
    <n v="2"/>
    <n v="176500"/>
    <s v="TA"/>
    <x v="15"/>
  </r>
  <r>
    <n v="10943"/>
    <n v="6"/>
    <n v="5"/>
    <n v="1997"/>
    <n v="1998"/>
    <n v="1337"/>
    <n v="2"/>
    <n v="2"/>
    <n v="1"/>
    <n v="2"/>
    <n v="177000"/>
    <s v="TA"/>
    <x v="15"/>
  </r>
  <r>
    <n v="8970"/>
    <n v="5"/>
    <n v="6"/>
    <n v="1965"/>
    <n v="1965"/>
    <n v="2140"/>
    <n v="2"/>
    <n v="4"/>
    <n v="1"/>
    <n v="2"/>
    <n v="177500"/>
    <s v="Gd"/>
    <x v="15"/>
  </r>
  <r>
    <n v="13495"/>
    <n v="5"/>
    <n v="6"/>
    <n v="1956"/>
    <n v="1956"/>
    <n v="1728"/>
    <n v="2"/>
    <n v="3"/>
    <n v="1"/>
    <n v="2"/>
    <n v="177625"/>
    <s v="Gd"/>
    <x v="15"/>
  </r>
  <r>
    <n v="11380"/>
    <n v="6"/>
    <n v="8"/>
    <n v="1966"/>
    <n v="2008"/>
    <n v="1128"/>
    <n v="1"/>
    <n v="2"/>
    <n v="1"/>
    <n v="1"/>
    <n v="178000"/>
    <s v="TA"/>
    <x v="15"/>
  </r>
  <r>
    <n v="12122"/>
    <n v="7"/>
    <n v="9"/>
    <n v="1961"/>
    <n v="2007"/>
    <n v="999"/>
    <n v="1"/>
    <n v="3"/>
    <n v="0"/>
    <n v="2"/>
    <n v="178400"/>
    <s v="TA"/>
    <x v="15"/>
  </r>
  <r>
    <n v="9680"/>
    <n v="5"/>
    <n v="6"/>
    <n v="1967"/>
    <n v="1967"/>
    <n v="1510"/>
    <n v="2"/>
    <n v="3"/>
    <n v="0"/>
    <n v="2"/>
    <n v="178900"/>
    <s v="TA"/>
    <x v="15"/>
  </r>
  <r>
    <n v="9350"/>
    <n v="5"/>
    <n v="8"/>
    <n v="1965"/>
    <n v="1999"/>
    <n v="1265"/>
    <n v="2"/>
    <n v="3"/>
    <n v="1"/>
    <n v="2"/>
    <n v="179900"/>
    <s v="Gd"/>
    <x v="15"/>
  </r>
  <r>
    <n v="19900"/>
    <n v="7"/>
    <n v="5"/>
    <n v="1970"/>
    <n v="1989"/>
    <n v="2207"/>
    <n v="2"/>
    <n v="3"/>
    <n v="1"/>
    <n v="2"/>
    <n v="180000"/>
    <s v="TA"/>
    <x v="15"/>
  </r>
  <r>
    <n v="14250"/>
    <n v="6"/>
    <n v="5"/>
    <n v="1957"/>
    <n v="1957"/>
    <n v="1790"/>
    <n v="2"/>
    <n v="3"/>
    <n v="2"/>
    <n v="2"/>
    <n v="180000"/>
    <s v="TA"/>
    <x v="15"/>
  </r>
  <r>
    <n v="14112"/>
    <n v="5"/>
    <n v="7"/>
    <n v="1964"/>
    <n v="1964"/>
    <n v="1152"/>
    <n v="1"/>
    <n v="3"/>
    <n v="1"/>
    <n v="2"/>
    <n v="180500"/>
    <s v="TA"/>
    <x v="15"/>
  </r>
  <r>
    <n v="10175"/>
    <n v="6"/>
    <n v="5"/>
    <n v="1964"/>
    <n v="1964"/>
    <n v="1425"/>
    <n v="2"/>
    <n v="3"/>
    <n v="1"/>
    <n v="2"/>
    <n v="180500"/>
    <s v="TA"/>
    <x v="15"/>
  </r>
  <r>
    <n v="4060"/>
    <n v="6"/>
    <n v="5"/>
    <n v="1998"/>
    <n v="1999"/>
    <n v="1337"/>
    <n v="2"/>
    <n v="2"/>
    <n v="0"/>
    <n v="2"/>
    <n v="181000"/>
    <s v="TA"/>
    <x v="15"/>
  </r>
  <r>
    <n v="14585"/>
    <n v="6"/>
    <n v="6"/>
    <n v="1960"/>
    <n v="1987"/>
    <n v="1429"/>
    <n v="1"/>
    <n v="3"/>
    <n v="2"/>
    <n v="2"/>
    <n v="181900"/>
    <s v="TA"/>
    <x v="15"/>
  </r>
  <r>
    <n v="10800"/>
    <n v="6"/>
    <n v="6"/>
    <n v="1961"/>
    <n v="1992"/>
    <n v="1773"/>
    <n v="2"/>
    <n v="3"/>
    <n v="2"/>
    <n v="2"/>
    <n v="183000"/>
    <s v="TA"/>
    <x v="15"/>
  </r>
  <r>
    <n v="5858"/>
    <n v="7"/>
    <n v="5"/>
    <n v="1999"/>
    <n v="1999"/>
    <n v="1337"/>
    <n v="2"/>
    <n v="2"/>
    <n v="1"/>
    <n v="2"/>
    <n v="184000"/>
    <s v="TA"/>
    <x v="15"/>
  </r>
  <r>
    <n v="7472"/>
    <n v="7"/>
    <n v="9"/>
    <n v="1972"/>
    <n v="2004"/>
    <n v="1479"/>
    <n v="1"/>
    <n v="4"/>
    <n v="0"/>
    <n v="2"/>
    <n v="184000"/>
    <s v="TA"/>
    <x v="15"/>
  </r>
  <r>
    <n v="9840"/>
    <n v="5"/>
    <n v="7"/>
    <n v="1959"/>
    <n v="1998"/>
    <n v="1440"/>
    <n v="2"/>
    <n v="2"/>
    <n v="0"/>
    <n v="1"/>
    <n v="185000"/>
    <s v="TA"/>
    <x v="15"/>
  </r>
  <r>
    <n v="8800"/>
    <n v="6"/>
    <n v="7"/>
    <n v="1965"/>
    <n v="2000"/>
    <n v="1565"/>
    <n v="2"/>
    <n v="3"/>
    <n v="2"/>
    <n v="1"/>
    <n v="185900"/>
    <s v="Gd"/>
    <x v="15"/>
  </r>
  <r>
    <n v="11355"/>
    <n v="7"/>
    <n v="7"/>
    <n v="1958"/>
    <n v="2001"/>
    <n v="1312"/>
    <n v="1"/>
    <n v="3"/>
    <n v="1"/>
    <n v="2"/>
    <n v="186000"/>
    <s v="TA"/>
    <x v="15"/>
  </r>
  <r>
    <n v="9760"/>
    <n v="6"/>
    <n v="8"/>
    <n v="1964"/>
    <n v="1993"/>
    <n v="1851"/>
    <n v="2"/>
    <n v="3"/>
    <n v="1"/>
    <n v="2"/>
    <n v="187000"/>
    <s v="TA"/>
    <x v="15"/>
  </r>
  <r>
    <n v="10573"/>
    <n v="6"/>
    <n v="6"/>
    <n v="1961"/>
    <n v="1961"/>
    <n v="1453"/>
    <n v="2"/>
    <n v="3"/>
    <n v="1"/>
    <n v="2"/>
    <n v="187500"/>
    <s v="TA"/>
    <x v="15"/>
  </r>
  <r>
    <n v="16492"/>
    <n v="6"/>
    <n v="6"/>
    <n v="1966"/>
    <n v="2002"/>
    <n v="1888"/>
    <n v="2"/>
    <n v="2"/>
    <n v="1"/>
    <n v="2"/>
    <n v="190000"/>
    <s v="TA"/>
    <x v="15"/>
  </r>
  <r>
    <n v="9671"/>
    <n v="6"/>
    <n v="5"/>
    <n v="1969"/>
    <n v="1969"/>
    <n v="2544"/>
    <n v="2"/>
    <n v="6"/>
    <n v="0"/>
    <n v="3"/>
    <n v="190000"/>
    <s v="TA"/>
    <x v="15"/>
  </r>
  <r>
    <n v="8773"/>
    <n v="6"/>
    <n v="5"/>
    <n v="2002"/>
    <n v="2002"/>
    <n v="1419"/>
    <n v="2"/>
    <n v="2"/>
    <n v="0"/>
    <n v="2"/>
    <n v="190000"/>
    <s v="TA"/>
    <x v="15"/>
  </r>
  <r>
    <n v="9760"/>
    <n v="6"/>
    <n v="7"/>
    <n v="1963"/>
    <n v="1984"/>
    <n v="1395"/>
    <n v="1"/>
    <n v="2"/>
    <n v="1"/>
    <n v="2"/>
    <n v="192000"/>
    <s v="TA"/>
    <x v="15"/>
  </r>
  <r>
    <n v="11727"/>
    <n v="7"/>
    <n v="6"/>
    <n v="1969"/>
    <n v="1969"/>
    <n v="1851"/>
    <n v="2"/>
    <n v="3"/>
    <n v="1"/>
    <n v="2"/>
    <n v="192100"/>
    <s v="Gd"/>
    <x v="15"/>
  </r>
  <r>
    <n v="13000"/>
    <n v="6"/>
    <n v="6"/>
    <n v="1968"/>
    <n v="1968"/>
    <n v="2142"/>
    <n v="2"/>
    <n v="4"/>
    <n v="1"/>
    <n v="1"/>
    <n v="193500"/>
    <s v="Gd"/>
    <x v="15"/>
  </r>
  <r>
    <n v="9724"/>
    <n v="5"/>
    <n v="7"/>
    <n v="1952"/>
    <n v="2002"/>
    <n v="2461"/>
    <n v="2"/>
    <n v="3"/>
    <n v="2"/>
    <n v="2"/>
    <n v="197600"/>
    <s v="TA"/>
    <x v="15"/>
  </r>
  <r>
    <n v="11643"/>
    <n v="5"/>
    <n v="5"/>
    <n v="1969"/>
    <n v="1969"/>
    <n v="2634"/>
    <n v="2"/>
    <n v="6"/>
    <n v="0"/>
    <n v="4"/>
    <n v="200000"/>
    <s v="TA"/>
    <x v="15"/>
  </r>
  <r>
    <n v="22002"/>
    <n v="6"/>
    <n v="7"/>
    <n v="1959"/>
    <n v="1991"/>
    <n v="1652"/>
    <n v="1"/>
    <n v="3"/>
    <n v="1"/>
    <n v="2"/>
    <n v="200000"/>
    <s v="Gd"/>
    <x v="15"/>
  </r>
  <r>
    <n v="13700"/>
    <n v="7"/>
    <n v="6"/>
    <n v="1965"/>
    <n v="1988"/>
    <n v="1820"/>
    <n v="1"/>
    <n v="4"/>
    <n v="2"/>
    <n v="2"/>
    <n v="201800"/>
    <s v="TA"/>
    <x v="15"/>
  </r>
  <r>
    <n v="13600"/>
    <n v="7"/>
    <n v="6"/>
    <n v="1965"/>
    <n v="1990"/>
    <n v="1986"/>
    <n v="2"/>
    <n v="3"/>
    <n v="3"/>
    <n v="2"/>
    <n v="205000"/>
    <s v="TA"/>
    <x v="15"/>
  </r>
  <r>
    <n v="11075"/>
    <n v="6"/>
    <n v="5"/>
    <n v="1969"/>
    <n v="1969"/>
    <n v="2112"/>
    <n v="2"/>
    <n v="4"/>
    <n v="2"/>
    <n v="2"/>
    <n v="206900"/>
    <s v="TA"/>
    <x v="15"/>
  </r>
  <r>
    <n v="16321"/>
    <n v="5"/>
    <n v="6"/>
    <n v="1957"/>
    <n v="1997"/>
    <n v="1600"/>
    <n v="1"/>
    <n v="2"/>
    <n v="2"/>
    <n v="1"/>
    <n v="207500"/>
    <s v="TA"/>
    <x v="15"/>
  </r>
  <r>
    <n v="8197"/>
    <n v="7"/>
    <n v="5"/>
    <n v="2003"/>
    <n v="2009"/>
    <n v="1480"/>
    <n v="2"/>
    <n v="3"/>
    <n v="0"/>
    <n v="2"/>
    <n v="214000"/>
    <s v="TA"/>
    <x v="15"/>
  </r>
  <r>
    <n v="31770"/>
    <n v="6"/>
    <n v="5"/>
    <n v="1960"/>
    <n v="1960"/>
    <n v="1656"/>
    <n v="1"/>
    <n v="3"/>
    <n v="2"/>
    <n v="2"/>
    <n v="215000"/>
    <s v="TA"/>
    <x v="15"/>
  </r>
  <r>
    <n v="8800"/>
    <n v="6"/>
    <n v="7"/>
    <n v="1964"/>
    <n v="1997"/>
    <n v="2154"/>
    <n v="2"/>
    <n v="5"/>
    <n v="1"/>
    <n v="2"/>
    <n v="224500"/>
    <s v="Gd"/>
    <x v="15"/>
  </r>
  <r>
    <n v="14200"/>
    <n v="7"/>
    <n v="6"/>
    <n v="1966"/>
    <n v="1966"/>
    <n v="2157"/>
    <n v="2"/>
    <n v="4"/>
    <n v="2"/>
    <n v="2"/>
    <n v="226000"/>
    <s v="TA"/>
    <x v="15"/>
  </r>
  <r>
    <n v="14670"/>
    <n v="6"/>
    <n v="7"/>
    <n v="1966"/>
    <n v="1999"/>
    <n v="1988"/>
    <n v="2"/>
    <n v="4"/>
    <n v="1"/>
    <n v="2"/>
    <n v="227000"/>
    <s v="Gd"/>
    <x v="15"/>
  </r>
  <r>
    <n v="25419"/>
    <n v="8"/>
    <n v="4"/>
    <n v="1918"/>
    <n v="1990"/>
    <n v="3112"/>
    <n v="2"/>
    <n v="4"/>
    <n v="1"/>
    <n v="2"/>
    <n v="235000"/>
    <s v="Gd"/>
    <x v="15"/>
  </r>
  <r>
    <n v="12925"/>
    <n v="6"/>
    <n v="7"/>
    <n v="1970"/>
    <n v="1970"/>
    <n v="2117"/>
    <n v="2"/>
    <n v="4"/>
    <n v="2"/>
    <n v="2"/>
    <n v="237500"/>
    <s v="TA"/>
    <x v="15"/>
  </r>
  <r>
    <n v="11275"/>
    <n v="7"/>
    <n v="7"/>
    <n v="1967"/>
    <n v="2007"/>
    <n v="2978"/>
    <n v="2"/>
    <n v="5"/>
    <n v="1"/>
    <n v="2"/>
    <n v="242000"/>
    <s v="Gd"/>
    <x v="15"/>
  </r>
  <r>
    <n v="27650"/>
    <n v="7"/>
    <n v="7"/>
    <n v="1960"/>
    <n v="2007"/>
    <n v="2069"/>
    <n v="2"/>
    <n v="4"/>
    <n v="1"/>
    <n v="2"/>
    <n v="242000"/>
    <s v="TA"/>
    <x v="15"/>
  </r>
  <r>
    <n v="11160"/>
    <n v="7"/>
    <n v="5"/>
    <n v="1968"/>
    <n v="1968"/>
    <n v="2110"/>
    <n v="2"/>
    <n v="3"/>
    <n v="2"/>
    <n v="2"/>
    <n v="244000"/>
    <s v="TA"/>
    <x v="15"/>
  </r>
  <r>
    <n v="13651"/>
    <n v="7"/>
    <n v="6"/>
    <n v="1973"/>
    <n v="1973"/>
    <n v="2223"/>
    <n v="2"/>
    <n v="3"/>
    <n v="2"/>
    <n v="2"/>
    <n v="244000"/>
    <s v="Gd"/>
    <x v="15"/>
  </r>
  <r>
    <n v="39384"/>
    <n v="6"/>
    <n v="6"/>
    <n v="1957"/>
    <n v="1957"/>
    <n v="1390"/>
    <n v="1"/>
    <n v="1"/>
    <n v="2"/>
    <n v="2"/>
    <n v="252000"/>
    <s v="TA"/>
    <x v="15"/>
  </r>
  <r>
    <n v="14695"/>
    <n v="6"/>
    <n v="8"/>
    <n v="1966"/>
    <n v="2008"/>
    <n v="1567"/>
    <n v="2"/>
    <n v="2"/>
    <n v="2"/>
    <n v="2"/>
    <n v="256000"/>
    <s v="Gd"/>
    <x v="15"/>
  </r>
  <r>
    <n v="15865"/>
    <n v="8"/>
    <n v="6"/>
    <n v="1970"/>
    <n v="1970"/>
    <n v="2217"/>
    <n v="2"/>
    <n v="4"/>
    <n v="1"/>
    <n v="2"/>
    <n v="268000"/>
    <s v="Gd"/>
    <x v="15"/>
  </r>
  <r>
    <n v="18275"/>
    <n v="7"/>
    <n v="8"/>
    <n v="1962"/>
    <n v="1998"/>
    <n v="2448"/>
    <n v="3"/>
    <n v="3"/>
    <n v="2"/>
    <n v="2"/>
    <n v="277500"/>
    <s v="TA"/>
    <x v="15"/>
  </r>
  <r>
    <n v="21281"/>
    <n v="5"/>
    <n v="4"/>
    <n v="1935"/>
    <n v="2007"/>
    <n v="3086"/>
    <n v="3"/>
    <n v="4"/>
    <n v="0"/>
    <n v="3"/>
    <n v="301600"/>
    <s v="TA"/>
    <x v="15"/>
  </r>
  <r>
    <n v="13860"/>
    <n v="8"/>
    <n v="7"/>
    <n v="1972"/>
    <n v="1995"/>
    <n v="2704"/>
    <n v="2"/>
    <n v="4"/>
    <n v="3"/>
    <n v="2"/>
    <n v="345000"/>
    <s v="TA"/>
    <x v="15"/>
  </r>
  <r>
    <n v="10186"/>
    <n v="7"/>
    <n v="5"/>
    <n v="1992"/>
    <n v="1992"/>
    <n v="1923"/>
    <n v="2"/>
    <n v="3"/>
    <n v="1"/>
    <n v="2"/>
    <n v="190000"/>
    <s v="TA"/>
    <x v="16"/>
  </r>
  <r>
    <n v="16770"/>
    <n v="7"/>
    <n v="5"/>
    <n v="1998"/>
    <n v="1998"/>
    <n v="1839"/>
    <n v="2"/>
    <n v="4"/>
    <n v="0"/>
    <n v="2"/>
    <n v="221000"/>
    <s v="TA"/>
    <x v="16"/>
  </r>
  <r>
    <n v="11949"/>
    <n v="7"/>
    <n v="8"/>
    <n v="1991"/>
    <n v="2008"/>
    <n v="1755"/>
    <n v="2"/>
    <n v="3"/>
    <n v="1"/>
    <n v="2"/>
    <n v="235000"/>
    <s v="Gd"/>
    <x v="16"/>
  </r>
  <r>
    <n v="29959"/>
    <n v="7"/>
    <n v="6"/>
    <n v="1994"/>
    <n v="1994"/>
    <n v="1850"/>
    <n v="2"/>
    <n v="3"/>
    <n v="1"/>
    <n v="2"/>
    <n v="248000"/>
    <s v="TA"/>
    <x v="16"/>
  </r>
  <r>
    <n v="11000"/>
    <n v="8"/>
    <n v="5"/>
    <n v="2000"/>
    <n v="2000"/>
    <n v="2285"/>
    <n v="2"/>
    <n v="4"/>
    <n v="1"/>
    <n v="3"/>
    <n v="248000"/>
    <s v="TA"/>
    <x v="16"/>
  </r>
  <r>
    <n v="14260"/>
    <n v="8"/>
    <n v="5"/>
    <n v="2000"/>
    <n v="2000"/>
    <n v="2198"/>
    <n v="2"/>
    <n v="4"/>
    <n v="1"/>
    <n v="3"/>
    <n v="250000"/>
    <s v="TA"/>
    <x v="16"/>
  </r>
  <r>
    <n v="10790"/>
    <n v="7"/>
    <n v="5"/>
    <n v="1998"/>
    <n v="1998"/>
    <n v="2385"/>
    <n v="2"/>
    <n v="4"/>
    <n v="1"/>
    <n v="3"/>
    <n v="252000"/>
    <s v="TA"/>
    <x v="16"/>
  </r>
  <r>
    <n v="12090"/>
    <n v="8"/>
    <n v="5"/>
    <n v="1998"/>
    <n v="1998"/>
    <n v="2263"/>
    <n v="2"/>
    <n v="4"/>
    <n v="1"/>
    <n v="2"/>
    <n v="258000"/>
    <s v="TA"/>
    <x v="16"/>
  </r>
  <r>
    <n v="9900"/>
    <n v="7"/>
    <n v="5"/>
    <n v="1993"/>
    <n v="1993"/>
    <n v="2646"/>
    <n v="2"/>
    <n v="4"/>
    <n v="1"/>
    <n v="3"/>
    <n v="260000"/>
    <s v="TA"/>
    <x v="16"/>
  </r>
  <r>
    <n v="9085"/>
    <n v="7"/>
    <n v="5"/>
    <n v="1995"/>
    <n v="1996"/>
    <n v="2061"/>
    <n v="2"/>
    <n v="3"/>
    <n v="1"/>
    <n v="2"/>
    <n v="260000"/>
    <s v="TA"/>
    <x v="16"/>
  </r>
  <r>
    <n v="16059"/>
    <n v="8"/>
    <n v="5"/>
    <n v="1991"/>
    <n v="1992"/>
    <n v="2417"/>
    <n v="2"/>
    <n v="4"/>
    <n v="1"/>
    <n v="2"/>
    <n v="260000"/>
    <s v="TA"/>
    <x v="16"/>
  </r>
  <r>
    <n v="10593"/>
    <n v="7"/>
    <n v="5"/>
    <n v="1996"/>
    <n v="1996"/>
    <n v="1720"/>
    <n v="2"/>
    <n v="3"/>
    <n v="1"/>
    <n v="2"/>
    <n v="260400"/>
    <s v="TA"/>
    <x v="16"/>
  </r>
  <r>
    <n v="12461"/>
    <n v="8"/>
    <n v="5"/>
    <n v="1994"/>
    <n v="1995"/>
    <n v="1624"/>
    <n v="2"/>
    <n v="2"/>
    <n v="1"/>
    <n v="3"/>
    <n v="262000"/>
    <s v="TA"/>
    <x v="16"/>
  </r>
  <r>
    <n v="11762"/>
    <n v="8"/>
    <n v="5"/>
    <n v="1992"/>
    <n v="1993"/>
    <n v="2202"/>
    <n v="2"/>
    <n v="4"/>
    <n v="1"/>
    <n v="2"/>
    <n v="263000"/>
    <s v="TA"/>
    <x v="16"/>
  </r>
  <r>
    <n v="11692"/>
    <n v="8"/>
    <n v="5"/>
    <n v="1993"/>
    <n v="1994"/>
    <n v="2232"/>
    <n v="2"/>
    <n v="3"/>
    <n v="1"/>
    <n v="2"/>
    <n v="263550"/>
    <s v="TA"/>
    <x v="16"/>
  </r>
  <r>
    <n v="10208"/>
    <n v="7"/>
    <n v="5"/>
    <n v="1996"/>
    <n v="1997"/>
    <n v="2344"/>
    <n v="2"/>
    <n v="3"/>
    <n v="1"/>
    <n v="3"/>
    <n v="265000"/>
    <s v="TA"/>
    <x v="16"/>
  </r>
  <r>
    <n v="13346"/>
    <n v="7"/>
    <n v="5"/>
    <n v="1992"/>
    <n v="2000"/>
    <n v="2295"/>
    <n v="2"/>
    <n v="4"/>
    <n v="1"/>
    <n v="2"/>
    <n v="268000"/>
    <s v="TA"/>
    <x v="16"/>
  </r>
  <r>
    <n v="9920"/>
    <n v="7"/>
    <n v="5"/>
    <n v="1996"/>
    <n v="1997"/>
    <n v="2013"/>
    <n v="2"/>
    <n v="3"/>
    <n v="1"/>
    <n v="2"/>
    <n v="269790"/>
    <s v="TA"/>
    <x v="16"/>
  </r>
  <r>
    <n v="10944"/>
    <n v="7"/>
    <n v="5"/>
    <n v="1994"/>
    <n v="1994"/>
    <n v="2127"/>
    <n v="2"/>
    <n v="3"/>
    <n v="2"/>
    <n v="2"/>
    <n v="271000"/>
    <s v="TA"/>
    <x v="16"/>
  </r>
  <r>
    <n v="10990"/>
    <n v="7"/>
    <n v="5"/>
    <n v="1996"/>
    <n v="1997"/>
    <n v="2125"/>
    <n v="2"/>
    <n v="4"/>
    <n v="2"/>
    <n v="2"/>
    <n v="279500"/>
    <s v="TA"/>
    <x v="16"/>
  </r>
  <r>
    <n v="12011"/>
    <n v="8"/>
    <n v="5"/>
    <n v="1998"/>
    <n v="1998"/>
    <n v="1924"/>
    <n v="2"/>
    <n v="3"/>
    <n v="1"/>
    <n v="2"/>
    <n v="280000"/>
    <s v="TA"/>
    <x v="16"/>
  </r>
  <r>
    <n v="9660"/>
    <n v="8"/>
    <n v="5"/>
    <n v="1997"/>
    <n v="1997"/>
    <n v="2199"/>
    <n v="2"/>
    <n v="3"/>
    <n v="1"/>
    <n v="2"/>
    <n v="284500"/>
    <s v="TA"/>
    <x v="16"/>
  </r>
  <r>
    <n v="11134"/>
    <n v="8"/>
    <n v="5"/>
    <n v="1992"/>
    <n v="1993"/>
    <n v="2225"/>
    <n v="2"/>
    <n v="4"/>
    <n v="1"/>
    <n v="3"/>
    <n v="285000"/>
    <s v="TA"/>
    <x v="16"/>
  </r>
  <r>
    <n v="10678"/>
    <n v="8"/>
    <n v="5"/>
    <n v="1992"/>
    <n v="2000"/>
    <n v="2872"/>
    <n v="2"/>
    <n v="4"/>
    <n v="1"/>
    <n v="2"/>
    <n v="285000"/>
    <s v="TA"/>
    <x v="16"/>
  </r>
  <r>
    <n v="9660"/>
    <n v="8"/>
    <n v="5"/>
    <n v="1998"/>
    <n v="1998"/>
    <n v="1976"/>
    <n v="2"/>
    <n v="3"/>
    <n v="1"/>
    <n v="3"/>
    <n v="286000"/>
    <s v="TA"/>
    <x v="16"/>
  </r>
  <r>
    <n v="10010"/>
    <n v="7"/>
    <n v="5"/>
    <n v="1993"/>
    <n v="1994"/>
    <n v="2197"/>
    <n v="2"/>
    <n v="4"/>
    <n v="1"/>
    <n v="3"/>
    <n v="287500"/>
    <s v="TA"/>
    <x v="16"/>
  </r>
  <r>
    <n v="11764"/>
    <n v="8"/>
    <n v="7"/>
    <n v="1999"/>
    <n v="2007"/>
    <n v="2270"/>
    <n v="2"/>
    <n v="4"/>
    <n v="1"/>
    <n v="3"/>
    <n v="290000"/>
    <s v="TA"/>
    <x v="16"/>
  </r>
  <r>
    <n v="11929"/>
    <n v="8"/>
    <n v="7"/>
    <n v="1995"/>
    <n v="1995"/>
    <n v="2501"/>
    <n v="2"/>
    <n v="4"/>
    <n v="1"/>
    <n v="3"/>
    <n v="290000"/>
    <s v="TA"/>
    <x v="16"/>
  </r>
  <r>
    <n v="9205"/>
    <n v="6"/>
    <n v="5"/>
    <n v="1990"/>
    <n v="1991"/>
    <n v="2683"/>
    <n v="2"/>
    <n v="4"/>
    <n v="2"/>
    <n v="2"/>
    <n v="290000"/>
    <s v="TA"/>
    <x v="16"/>
  </r>
  <r>
    <n v="9950"/>
    <n v="7"/>
    <n v="5"/>
    <n v="1995"/>
    <n v="1995"/>
    <n v="2520"/>
    <n v="2"/>
    <n v="4"/>
    <n v="1"/>
    <n v="3"/>
    <n v="290000"/>
    <s v="TA"/>
    <x v="16"/>
  </r>
  <r>
    <n v="12257"/>
    <n v="8"/>
    <n v="5"/>
    <n v="1995"/>
    <n v="1995"/>
    <n v="2531"/>
    <n v="2"/>
    <n v="4"/>
    <n v="1"/>
    <n v="3"/>
    <n v="290000"/>
    <s v="TA"/>
    <x v="16"/>
  </r>
  <r>
    <n v="10120"/>
    <n v="8"/>
    <n v="5"/>
    <n v="1994"/>
    <n v="1994"/>
    <n v="2526"/>
    <n v="2"/>
    <n v="4"/>
    <n v="1"/>
    <n v="3"/>
    <n v="290000"/>
    <s v="TA"/>
    <x v="16"/>
  </r>
  <r>
    <n v="11000"/>
    <n v="9"/>
    <n v="5"/>
    <n v="2000"/>
    <n v="2000"/>
    <n v="2172"/>
    <n v="2"/>
    <n v="4"/>
    <n v="1"/>
    <n v="3"/>
    <n v="291000"/>
    <s v="TA"/>
    <x v="16"/>
  </r>
  <r>
    <n v="9545"/>
    <n v="8"/>
    <n v="5"/>
    <n v="2000"/>
    <n v="2000"/>
    <n v="2234"/>
    <n v="2"/>
    <n v="3"/>
    <n v="1"/>
    <n v="3"/>
    <n v="300000"/>
    <s v="TA"/>
    <x v="16"/>
  </r>
  <r>
    <n v="14303"/>
    <n v="8"/>
    <n v="5"/>
    <n v="1994"/>
    <n v="1994"/>
    <n v="1987"/>
    <n v="2"/>
    <n v="2"/>
    <n v="1"/>
    <n v="2"/>
    <n v="301500"/>
    <s v="TA"/>
    <x v="16"/>
  </r>
  <r>
    <n v="9572"/>
    <n v="8"/>
    <n v="5"/>
    <n v="1990"/>
    <n v="1990"/>
    <n v="2810"/>
    <n v="2"/>
    <n v="4"/>
    <n v="1"/>
    <n v="2"/>
    <n v="302000"/>
    <s v="TA"/>
    <x v="16"/>
  </r>
  <r>
    <n v="14541"/>
    <n v="8"/>
    <n v="7"/>
    <n v="1993"/>
    <n v="1993"/>
    <n v="2520"/>
    <n v="2"/>
    <n v="5"/>
    <n v="1"/>
    <n v="3"/>
    <n v="310000"/>
    <s v="Gd"/>
    <x v="16"/>
  </r>
  <r>
    <n v="10750"/>
    <n v="8"/>
    <n v="5"/>
    <n v="1994"/>
    <n v="1995"/>
    <n v="2063"/>
    <n v="2"/>
    <n v="3"/>
    <n v="2"/>
    <n v="3"/>
    <n v="315000"/>
    <s v="TA"/>
    <x v="16"/>
  </r>
  <r>
    <n v="9200"/>
    <n v="8"/>
    <n v="5"/>
    <n v="1998"/>
    <n v="1998"/>
    <n v="2630"/>
    <n v="2"/>
    <n v="4"/>
    <n v="1"/>
    <n v="3"/>
    <n v="315000"/>
    <s v="TA"/>
    <x v="16"/>
  </r>
  <r>
    <n v="12585"/>
    <n v="8"/>
    <n v="5"/>
    <n v="1993"/>
    <n v="1993"/>
    <n v="2799"/>
    <n v="2"/>
    <n v="3"/>
    <n v="1"/>
    <n v="3"/>
    <n v="315000"/>
    <s v="TA"/>
    <x v="16"/>
  </r>
  <r>
    <n v="11787"/>
    <n v="7"/>
    <n v="5"/>
    <n v="1996"/>
    <n v="1997"/>
    <n v="2398"/>
    <n v="2"/>
    <n v="3"/>
    <n v="1"/>
    <n v="3"/>
    <n v="315750"/>
    <s v="TA"/>
    <x v="16"/>
  </r>
  <r>
    <n v="10236"/>
    <n v="8"/>
    <n v="5"/>
    <n v="1994"/>
    <n v="1995"/>
    <n v="2494"/>
    <n v="2"/>
    <n v="4"/>
    <n v="1"/>
    <n v="3"/>
    <n v="321000"/>
    <s v="TA"/>
    <x v="16"/>
  </r>
  <r>
    <n v="11002"/>
    <n v="8"/>
    <n v="5"/>
    <n v="1998"/>
    <n v="1999"/>
    <n v="2582"/>
    <n v="2"/>
    <n v="4"/>
    <n v="1"/>
    <n v="3"/>
    <n v="322500"/>
    <s v="TA"/>
    <x v="16"/>
  </r>
  <r>
    <n v="12256"/>
    <n v="8"/>
    <n v="5"/>
    <n v="1994"/>
    <n v="1995"/>
    <n v="2622"/>
    <n v="2"/>
    <n v="3"/>
    <n v="2"/>
    <n v="2"/>
    <n v="325000"/>
    <s v="TA"/>
    <x v="16"/>
  </r>
  <r>
    <n v="12720"/>
    <n v="8"/>
    <n v="5"/>
    <n v="2000"/>
    <n v="2000"/>
    <n v="2687"/>
    <n v="2"/>
    <n v="4"/>
    <n v="2"/>
    <n v="3"/>
    <n v="327000"/>
    <s v="TA"/>
    <x v="16"/>
  </r>
  <r>
    <n v="9044"/>
    <n v="8"/>
    <n v="5"/>
    <n v="1996"/>
    <n v="1997"/>
    <n v="2538"/>
    <n v="2"/>
    <n v="4"/>
    <n v="1"/>
    <n v="3"/>
    <n v="330000"/>
    <s v="Gd"/>
    <x v="16"/>
  </r>
  <r>
    <n v="14774"/>
    <n v="9"/>
    <n v="5"/>
    <n v="1999"/>
    <n v="1999"/>
    <n v="2599"/>
    <n v="2"/>
    <n v="4"/>
    <n v="1"/>
    <n v="3"/>
    <n v="333168"/>
    <s v="TA"/>
    <x v="16"/>
  </r>
  <r>
    <n v="11025"/>
    <n v="8"/>
    <n v="5"/>
    <n v="1992"/>
    <n v="1993"/>
    <n v="2826"/>
    <n v="2"/>
    <n v="3"/>
    <n v="3"/>
    <n v="3"/>
    <n v="334000"/>
    <s v="TA"/>
    <x v="16"/>
  </r>
  <r>
    <n v="12203"/>
    <n v="8"/>
    <n v="5"/>
    <n v="1998"/>
    <n v="1999"/>
    <n v="2612"/>
    <n v="2"/>
    <n v="4"/>
    <n v="1"/>
    <n v="3"/>
    <n v="336000"/>
    <s v="TA"/>
    <x v="16"/>
  </r>
  <r>
    <n v="9430"/>
    <n v="8"/>
    <n v="5"/>
    <n v="1999"/>
    <n v="1999"/>
    <n v="2365"/>
    <n v="2"/>
    <n v="3"/>
    <n v="1"/>
    <n v="3"/>
    <n v="337000"/>
    <s v="TA"/>
    <x v="16"/>
  </r>
  <r>
    <n v="16545"/>
    <n v="8"/>
    <n v="5"/>
    <n v="1998"/>
    <n v="1998"/>
    <n v="2450"/>
    <n v="2"/>
    <n v="3"/>
    <n v="1"/>
    <n v="3"/>
    <n v="340000"/>
    <s v="TA"/>
    <x v="16"/>
  </r>
  <r>
    <n v="10542"/>
    <n v="7"/>
    <n v="5"/>
    <n v="1993"/>
    <n v="1994"/>
    <n v="2418"/>
    <n v="2"/>
    <n v="3"/>
    <n v="1"/>
    <n v="3"/>
    <n v="341000"/>
    <s v="TA"/>
    <x v="16"/>
  </r>
  <r>
    <n v="9452"/>
    <n v="8"/>
    <n v="5"/>
    <n v="1997"/>
    <n v="1998"/>
    <n v="2392"/>
    <n v="2"/>
    <n v="3"/>
    <n v="1"/>
    <n v="3"/>
    <n v="348000"/>
    <s v="TA"/>
    <x v="16"/>
  </r>
  <r>
    <n v="11675"/>
    <n v="8"/>
    <n v="5"/>
    <n v="1998"/>
    <n v="1998"/>
    <n v="2006"/>
    <n v="2"/>
    <n v="2"/>
    <n v="1"/>
    <n v="3"/>
    <n v="350000"/>
    <s v="TA"/>
    <x v="16"/>
  </r>
  <r>
    <n v="10437"/>
    <n v="8"/>
    <n v="6"/>
    <n v="1995"/>
    <n v="1995"/>
    <n v="2113"/>
    <n v="2"/>
    <n v="2"/>
    <n v="1"/>
    <n v="3"/>
    <n v="350000"/>
    <s v="Gd"/>
    <x v="16"/>
  </r>
  <r>
    <n v="10019"/>
    <n v="8"/>
    <n v="5"/>
    <n v="1995"/>
    <n v="1995"/>
    <n v="2726"/>
    <n v="2"/>
    <n v="4"/>
    <n v="1"/>
    <n v="3"/>
    <n v="350000"/>
    <s v="TA"/>
    <x v="16"/>
  </r>
  <r>
    <n v="17433"/>
    <n v="8"/>
    <n v="5"/>
    <n v="1998"/>
    <n v="1998"/>
    <n v="2475"/>
    <n v="2"/>
    <n v="4"/>
    <n v="1"/>
    <n v="3"/>
    <n v="355000"/>
    <s v="TA"/>
    <x v="16"/>
  </r>
  <r>
    <n v="13143"/>
    <n v="8"/>
    <n v="5"/>
    <n v="1993"/>
    <n v="1993"/>
    <n v="2349"/>
    <n v="2"/>
    <n v="4"/>
    <n v="1"/>
    <n v="3"/>
    <n v="362500"/>
    <s v="TA"/>
    <x v="16"/>
  </r>
  <r>
    <n v="11025"/>
    <n v="9"/>
    <n v="5"/>
    <n v="1993"/>
    <n v="1994"/>
    <n v="2786"/>
    <n v="2"/>
    <n v="4"/>
    <n v="1"/>
    <n v="2"/>
    <n v="372500"/>
    <s v="TA"/>
    <x v="16"/>
  </r>
  <r>
    <n v="12191"/>
    <n v="8"/>
    <n v="5"/>
    <n v="1997"/>
    <n v="1998"/>
    <n v="2551"/>
    <n v="2"/>
    <n v="4"/>
    <n v="2"/>
    <n v="3"/>
    <n v="384500"/>
    <s v="TA"/>
    <x v="16"/>
  </r>
  <r>
    <n v="46589"/>
    <n v="8"/>
    <n v="7"/>
    <n v="1994"/>
    <n v="2005"/>
    <n v="2448"/>
    <n v="2"/>
    <n v="4"/>
    <n v="1"/>
    <n v="3"/>
    <n v="402000"/>
    <s v="TA"/>
    <x v="16"/>
  </r>
  <r>
    <n v="15138"/>
    <n v="8"/>
    <n v="5"/>
    <n v="1995"/>
    <n v="1996"/>
    <n v="2794"/>
    <n v="2"/>
    <n v="4"/>
    <n v="1"/>
    <n v="3"/>
    <n v="403000"/>
    <s v="TA"/>
    <x v="16"/>
  </r>
  <r>
    <n v="9233"/>
    <n v="9"/>
    <n v="5"/>
    <n v="2000"/>
    <n v="2000"/>
    <n v="2855"/>
    <n v="2"/>
    <n v="4"/>
    <n v="1"/>
    <n v="3"/>
    <n v="405000"/>
    <s v="TA"/>
    <x v="16"/>
  </r>
  <r>
    <n v="14720"/>
    <n v="8"/>
    <n v="5"/>
    <n v="1995"/>
    <n v="1996"/>
    <n v="3238"/>
    <n v="2"/>
    <n v="4"/>
    <n v="1"/>
    <n v="3"/>
    <n v="410000"/>
    <s v="TA"/>
    <x v="16"/>
  </r>
  <r>
    <n v="10557"/>
    <n v="9"/>
    <n v="5"/>
    <n v="1998"/>
    <n v="1998"/>
    <n v="3078"/>
    <n v="2"/>
    <n v="4"/>
    <n v="1"/>
    <n v="3"/>
    <n v="410000"/>
    <s v="TA"/>
    <x v="16"/>
  </r>
  <r>
    <n v="12692"/>
    <n v="8"/>
    <n v="5"/>
    <n v="1992"/>
    <n v="1993"/>
    <n v="3228"/>
    <n v="3"/>
    <n v="4"/>
    <n v="1"/>
    <n v="2"/>
    <n v="430000"/>
    <s v="TA"/>
    <x v="16"/>
  </r>
  <r>
    <n v="11400"/>
    <n v="10"/>
    <n v="5"/>
    <n v="2001"/>
    <n v="2002"/>
    <n v="2633"/>
    <n v="2"/>
    <n v="2"/>
    <n v="2"/>
    <n v="3"/>
    <n v="466500"/>
    <s v="TA"/>
    <x v="16"/>
  </r>
  <r>
    <n v="17242"/>
    <n v="9"/>
    <n v="5"/>
    <n v="1993"/>
    <n v="1994"/>
    <n v="3500"/>
    <n v="3"/>
    <n v="4"/>
    <n v="1"/>
    <n v="3"/>
    <n v="584500"/>
    <s v="Gd"/>
    <x v="16"/>
  </r>
  <r>
    <n v="35760"/>
    <n v="10"/>
    <n v="5"/>
    <n v="1995"/>
    <n v="1996"/>
    <n v="3627"/>
    <n v="3"/>
    <n v="4"/>
    <n v="1"/>
    <n v="3"/>
    <n v="625000"/>
    <s v="Gd"/>
    <x v="16"/>
  </r>
  <r>
    <n v="2280"/>
    <n v="7"/>
    <n v="6"/>
    <n v="1975"/>
    <n v="1975"/>
    <n v="836"/>
    <n v="1"/>
    <n v="2"/>
    <n v="0"/>
    <n v="1"/>
    <n v="120000"/>
    <s v="TA"/>
    <x v="17"/>
  </r>
  <r>
    <n v="2280"/>
    <n v="7"/>
    <n v="5"/>
    <n v="1975"/>
    <n v="1975"/>
    <n v="1055"/>
    <n v="2"/>
    <n v="2"/>
    <n v="1"/>
    <n v="2"/>
    <n v="123000"/>
    <s v="TA"/>
    <x v="17"/>
  </r>
  <r>
    <n v="4043"/>
    <n v="6"/>
    <n v="5"/>
    <n v="1977"/>
    <n v="1977"/>
    <n v="1069"/>
    <n v="2"/>
    <n v="2"/>
    <n v="1"/>
    <n v="2"/>
    <n v="127500"/>
    <s v="TA"/>
    <x v="17"/>
  </r>
  <r>
    <n v="4928"/>
    <n v="6"/>
    <n v="5"/>
    <n v="1976"/>
    <n v="1976"/>
    <n v="958"/>
    <n v="2"/>
    <n v="2"/>
    <n v="1"/>
    <n v="2"/>
    <n v="128000"/>
    <s v="TA"/>
    <x v="17"/>
  </r>
  <r>
    <n v="2104"/>
    <n v="7"/>
    <n v="6"/>
    <n v="1976"/>
    <n v="1976"/>
    <n v="836"/>
    <n v="1"/>
    <n v="2"/>
    <n v="0"/>
    <n v="1"/>
    <n v="128500"/>
    <s v="TA"/>
    <x v="17"/>
  </r>
  <r>
    <n v="2280"/>
    <n v="7"/>
    <n v="7"/>
    <n v="1976"/>
    <n v="1976"/>
    <n v="1055"/>
    <n v="2"/>
    <n v="2"/>
    <n v="0"/>
    <n v="1"/>
    <n v="137500"/>
    <s v="TA"/>
    <x v="17"/>
  </r>
  <r>
    <n v="2349"/>
    <n v="6"/>
    <n v="5"/>
    <n v="1977"/>
    <n v="1977"/>
    <n v="1456"/>
    <n v="2"/>
    <n v="3"/>
    <n v="1"/>
    <n v="2"/>
    <n v="137900"/>
    <s v="TA"/>
    <x v="17"/>
  </r>
  <r>
    <n v="2364"/>
    <n v="6"/>
    <n v="5"/>
    <n v="1978"/>
    <n v="1978"/>
    <n v="1456"/>
    <n v="2"/>
    <n v="3"/>
    <n v="1"/>
    <n v="2"/>
    <n v="138000"/>
    <s v="TA"/>
    <x v="17"/>
  </r>
  <r>
    <n v="4043"/>
    <n v="6"/>
    <n v="6"/>
    <n v="1977"/>
    <n v="1977"/>
    <n v="1069"/>
    <n v="2"/>
    <n v="2"/>
    <n v="0"/>
    <n v="2"/>
    <n v="140000"/>
    <s v="TA"/>
    <x v="17"/>
  </r>
  <r>
    <n v="2304"/>
    <n v="7"/>
    <n v="7"/>
    <n v="1978"/>
    <n v="1978"/>
    <n v="1055"/>
    <n v="2"/>
    <n v="2"/>
    <n v="0"/>
    <n v="1"/>
    <n v="142500"/>
    <s v="TA"/>
    <x v="17"/>
  </r>
  <r>
    <n v="2308"/>
    <n v="6"/>
    <n v="6"/>
    <n v="1975"/>
    <n v="1975"/>
    <n v="1456"/>
    <n v="2"/>
    <n v="4"/>
    <n v="0"/>
    <n v="2"/>
    <n v="143000"/>
    <s v="TA"/>
    <x v="17"/>
  </r>
  <r>
    <n v="4928"/>
    <n v="6"/>
    <n v="6"/>
    <n v="1976"/>
    <n v="1976"/>
    <n v="958"/>
    <n v="2"/>
    <n v="2"/>
    <n v="0"/>
    <n v="2"/>
    <n v="143750"/>
    <s v="TA"/>
    <x v="17"/>
  </r>
  <r>
    <n v="2179"/>
    <n v="6"/>
    <n v="5"/>
    <n v="1976"/>
    <n v="1976"/>
    <n v="1456"/>
    <n v="2"/>
    <n v="3"/>
    <n v="1"/>
    <n v="2"/>
    <n v="144000"/>
    <s v="TA"/>
    <x v="17"/>
  </r>
  <r>
    <n v="2280"/>
    <n v="6"/>
    <n v="5"/>
    <n v="1978"/>
    <n v="1978"/>
    <n v="1456"/>
    <n v="2"/>
    <n v="3"/>
    <n v="1"/>
    <n v="2"/>
    <n v="146000"/>
    <s v="TA"/>
    <x v="17"/>
  </r>
  <r>
    <n v="2308"/>
    <n v="6"/>
    <n v="5"/>
    <n v="1976"/>
    <n v="1976"/>
    <n v="1548"/>
    <n v="2"/>
    <n v="3"/>
    <n v="1"/>
    <n v="2"/>
    <n v="146000"/>
    <s v="TA"/>
    <x v="17"/>
  </r>
  <r>
    <n v="4043"/>
    <n v="6"/>
    <n v="5"/>
    <n v="1975"/>
    <n v="1975"/>
    <n v="1069"/>
    <n v="2"/>
    <n v="2"/>
    <n v="1"/>
    <n v="2"/>
    <n v="146300"/>
    <s v="TA"/>
    <x v="17"/>
  </r>
  <r>
    <n v="2308"/>
    <n v="6"/>
    <n v="5"/>
    <n v="1974"/>
    <n v="1974"/>
    <n v="1322"/>
    <n v="2"/>
    <n v="3"/>
    <n v="1"/>
    <n v="2"/>
    <n v="147000"/>
    <s v="TA"/>
    <x v="17"/>
  </r>
  <r>
    <n v="2364"/>
    <n v="6"/>
    <n v="5"/>
    <n v="1978"/>
    <n v="1978"/>
    <n v="1548"/>
    <n v="2"/>
    <n v="3"/>
    <n v="1"/>
    <n v="2"/>
    <n v="147000"/>
    <s v="TA"/>
    <x v="17"/>
  </r>
  <r>
    <n v="2280"/>
    <n v="6"/>
    <n v="6"/>
    <n v="1976"/>
    <n v="1976"/>
    <n v="1456"/>
    <n v="2"/>
    <n v="3"/>
    <n v="1"/>
    <n v="2"/>
    <n v="148500"/>
    <s v="TA"/>
    <x v="17"/>
  </r>
  <r>
    <n v="2289"/>
    <n v="6"/>
    <n v="6"/>
    <n v="1978"/>
    <n v="1978"/>
    <n v="1441"/>
    <n v="2"/>
    <n v="3"/>
    <n v="1"/>
    <n v="2"/>
    <n v="148500"/>
    <s v="TA"/>
    <x v="17"/>
  </r>
  <r>
    <n v="2529"/>
    <n v="7"/>
    <n v="6"/>
    <n v="1977"/>
    <n v="1977"/>
    <n v="1055"/>
    <n v="2"/>
    <n v="2"/>
    <n v="0"/>
    <n v="2"/>
    <n v="148500"/>
    <s v="TA"/>
    <x v="17"/>
  </r>
  <r>
    <n v="2280"/>
    <n v="6"/>
    <n v="6"/>
    <n v="1975"/>
    <n v="1975"/>
    <n v="1456"/>
    <n v="2"/>
    <n v="3"/>
    <n v="1"/>
    <n v="2"/>
    <n v="149900"/>
    <s v="TA"/>
    <x v="17"/>
  </r>
  <r>
    <n v="2308"/>
    <n v="6"/>
    <n v="6"/>
    <n v="1976"/>
    <n v="1976"/>
    <n v="1548"/>
    <n v="2"/>
    <n v="3"/>
    <n v="1"/>
    <n v="2"/>
    <n v="155000"/>
    <s v="TA"/>
    <x v="17"/>
  </r>
  <r>
    <n v="2448"/>
    <n v="7"/>
    <n v="5"/>
    <n v="2003"/>
    <n v="2004"/>
    <n v="1626"/>
    <n v="2"/>
    <n v="2"/>
    <n v="0"/>
    <n v="2"/>
    <n v="154000"/>
    <s v="TA"/>
    <x v="18"/>
  </r>
  <r>
    <n v="2448"/>
    <n v="7"/>
    <n v="5"/>
    <n v="2003"/>
    <n v="2004"/>
    <n v="1626"/>
    <n v="2"/>
    <n v="2"/>
    <n v="0"/>
    <n v="2"/>
    <n v="155000"/>
    <s v="TA"/>
    <x v="18"/>
  </r>
  <r>
    <n v="3136"/>
    <n v="7"/>
    <n v="5"/>
    <n v="2003"/>
    <n v="2003"/>
    <n v="1405"/>
    <n v="2"/>
    <n v="2"/>
    <n v="1"/>
    <n v="2"/>
    <n v="171750"/>
    <s v="TA"/>
    <x v="18"/>
  </r>
  <r>
    <n v="3480"/>
    <n v="7"/>
    <n v="5"/>
    <n v="2003"/>
    <n v="2003"/>
    <n v="1405"/>
    <n v="2"/>
    <n v="2"/>
    <n v="1"/>
    <n v="2"/>
    <n v="173000"/>
    <s v="TA"/>
    <x v="18"/>
  </r>
  <r>
    <n v="2268"/>
    <n v="7"/>
    <n v="5"/>
    <n v="2003"/>
    <n v="2004"/>
    <n v="1626"/>
    <n v="2"/>
    <n v="2"/>
    <n v="0"/>
    <n v="2"/>
    <n v="173000"/>
    <s v="TA"/>
    <x v="18"/>
  </r>
  <r>
    <n v="2628"/>
    <n v="7"/>
    <n v="5"/>
    <n v="2003"/>
    <n v="2003"/>
    <n v="1626"/>
    <n v="2"/>
    <n v="2"/>
    <n v="0"/>
    <n v="2"/>
    <n v="175500"/>
    <s v="TA"/>
    <x v="18"/>
  </r>
  <r>
    <n v="5122"/>
    <n v="6"/>
    <n v="5"/>
    <n v="2005"/>
    <n v="2005"/>
    <n v="1306"/>
    <n v="2"/>
    <n v="1"/>
    <n v="1"/>
    <n v="2"/>
    <n v="184500"/>
    <s v="TA"/>
    <x v="18"/>
  </r>
  <r>
    <n v="7052"/>
    <n v="7"/>
    <n v="5"/>
    <n v="2005"/>
    <n v="2005"/>
    <n v="1364"/>
    <n v="2"/>
    <n v="2"/>
    <n v="1"/>
    <n v="2"/>
    <n v="185850"/>
    <s v="TA"/>
    <x v="18"/>
  </r>
  <r>
    <n v="12304"/>
    <n v="7"/>
    <n v="5"/>
    <n v="2005"/>
    <n v="2005"/>
    <n v="1367"/>
    <n v="2"/>
    <n v="2"/>
    <n v="1"/>
    <n v="2"/>
    <n v="192000"/>
    <s v="TA"/>
    <x v="18"/>
  </r>
  <r>
    <n v="7577"/>
    <n v="6"/>
    <n v="5"/>
    <n v="2005"/>
    <n v="2006"/>
    <n v="1362"/>
    <n v="2"/>
    <n v="2"/>
    <n v="1"/>
    <n v="2"/>
    <n v="194700"/>
    <s v="TA"/>
    <x v="18"/>
  </r>
  <r>
    <n v="5381"/>
    <n v="6"/>
    <n v="5"/>
    <n v="2005"/>
    <n v="2005"/>
    <n v="1306"/>
    <n v="2"/>
    <n v="1"/>
    <n v="1"/>
    <n v="2"/>
    <n v="196000"/>
    <s v="TA"/>
    <x v="18"/>
  </r>
  <r>
    <n v="3903"/>
    <n v="6"/>
    <n v="5"/>
    <n v="2005"/>
    <n v="2006"/>
    <n v="1302"/>
    <n v="1"/>
    <n v="1"/>
    <n v="1"/>
    <n v="2"/>
    <n v="200000"/>
    <s v="TA"/>
    <x v="18"/>
  </r>
  <r>
    <n v="3242"/>
    <n v="7"/>
    <n v="5"/>
    <n v="2003"/>
    <n v="2003"/>
    <n v="1405"/>
    <n v="2"/>
    <n v="2"/>
    <n v="1"/>
    <n v="2"/>
    <n v="200000"/>
    <s v="TA"/>
    <x v="18"/>
  </r>
  <r>
    <n v="6442"/>
    <n v="8"/>
    <n v="5"/>
    <n v="2006"/>
    <n v="2006"/>
    <n v="1370"/>
    <n v="2"/>
    <n v="2"/>
    <n v="1"/>
    <n v="2"/>
    <n v="202500"/>
    <s v="TA"/>
    <x v="18"/>
  </r>
  <r>
    <n v="6955"/>
    <n v="7"/>
    <n v="5"/>
    <n v="2005"/>
    <n v="2006"/>
    <n v="1368"/>
    <n v="2"/>
    <n v="2"/>
    <n v="1"/>
    <n v="2"/>
    <n v="202500"/>
    <s v="TA"/>
    <x v="18"/>
  </r>
  <r>
    <n v="6792"/>
    <n v="7"/>
    <n v="5"/>
    <n v="2005"/>
    <n v="2006"/>
    <n v="1368"/>
    <n v="2"/>
    <n v="2"/>
    <n v="1"/>
    <n v="2"/>
    <n v="202665"/>
    <s v="TA"/>
    <x v="18"/>
  </r>
  <r>
    <n v="3901"/>
    <n v="6"/>
    <n v="5"/>
    <n v="2005"/>
    <n v="2006"/>
    <n v="1302"/>
    <n v="1"/>
    <n v="1"/>
    <n v="1"/>
    <n v="2"/>
    <n v="204000"/>
    <s v="TA"/>
    <x v="18"/>
  </r>
  <r>
    <n v="7132"/>
    <n v="8"/>
    <n v="5"/>
    <n v="2006"/>
    <n v="2006"/>
    <n v="1370"/>
    <n v="2"/>
    <n v="2"/>
    <n v="1"/>
    <n v="2"/>
    <n v="205000"/>
    <s v="TA"/>
    <x v="18"/>
  </r>
  <r>
    <n v="8198"/>
    <n v="7"/>
    <n v="5"/>
    <n v="2004"/>
    <n v="2004"/>
    <n v="1358"/>
    <n v="2"/>
    <n v="2"/>
    <n v="1"/>
    <n v="2"/>
    <n v="207000"/>
    <s v="TA"/>
    <x v="18"/>
  </r>
  <r>
    <n v="6289"/>
    <n v="6"/>
    <n v="5"/>
    <n v="2005"/>
    <n v="2006"/>
    <n v="1362"/>
    <n v="2"/>
    <n v="2"/>
    <n v="1"/>
    <n v="2"/>
    <n v="207000"/>
    <s v="TA"/>
    <x v="18"/>
  </r>
  <r>
    <n v="5063"/>
    <n v="7"/>
    <n v="5"/>
    <n v="2007"/>
    <n v="2008"/>
    <n v="1314"/>
    <n v="2"/>
    <n v="2"/>
    <n v="1"/>
    <n v="2"/>
    <n v="207500"/>
    <s v="TA"/>
    <x v="18"/>
  </r>
  <r>
    <n v="4590"/>
    <n v="8"/>
    <n v="5"/>
    <n v="2006"/>
    <n v="2006"/>
    <n v="1554"/>
    <n v="2"/>
    <n v="2"/>
    <n v="1"/>
    <n v="2"/>
    <n v="209500"/>
    <s v="TA"/>
    <x v="18"/>
  </r>
  <r>
    <n v="10307"/>
    <n v="7"/>
    <n v="5"/>
    <n v="2007"/>
    <n v="2008"/>
    <n v="1358"/>
    <n v="2"/>
    <n v="2"/>
    <n v="1"/>
    <n v="2"/>
    <n v="212500"/>
    <s v="TA"/>
    <x v="18"/>
  </r>
  <r>
    <n v="6904"/>
    <n v="6"/>
    <n v="5"/>
    <n v="2005"/>
    <n v="2005"/>
    <n v="1358"/>
    <n v="2"/>
    <n v="2"/>
    <n v="1"/>
    <n v="2"/>
    <n v="213000"/>
    <s v="TA"/>
    <x v="18"/>
  </r>
  <r>
    <n v="10171"/>
    <n v="7"/>
    <n v="5"/>
    <n v="2004"/>
    <n v="2004"/>
    <n v="1535"/>
    <n v="2"/>
    <n v="3"/>
    <n v="0"/>
    <n v="2"/>
    <n v="214000"/>
    <s v="TA"/>
    <x v="18"/>
  </r>
  <r>
    <n v="7301"/>
    <n v="7"/>
    <n v="6"/>
    <n v="2007"/>
    <n v="2008"/>
    <n v="1358"/>
    <n v="2"/>
    <n v="2"/>
    <n v="1"/>
    <n v="2"/>
    <n v="217300"/>
    <s v="TA"/>
    <x v="18"/>
  </r>
  <r>
    <n v="6240"/>
    <n v="8"/>
    <n v="5"/>
    <n v="2006"/>
    <n v="2007"/>
    <n v="1342"/>
    <n v="2"/>
    <n v="2"/>
    <n v="1"/>
    <n v="2"/>
    <n v="219500"/>
    <s v="TA"/>
    <x v="18"/>
  </r>
  <r>
    <n v="12182"/>
    <n v="7"/>
    <n v="5"/>
    <n v="2005"/>
    <n v="2005"/>
    <n v="1541"/>
    <n v="2"/>
    <n v="3"/>
    <n v="1"/>
    <n v="2"/>
    <n v="220000"/>
    <s v="TA"/>
    <x v="18"/>
  </r>
  <r>
    <n v="6240"/>
    <n v="8"/>
    <n v="5"/>
    <n v="2006"/>
    <n v="2006"/>
    <n v="1324"/>
    <n v="2"/>
    <n v="2"/>
    <n v="1"/>
    <n v="2"/>
    <n v="221370"/>
    <s v="TA"/>
    <x v="18"/>
  </r>
  <r>
    <n v="6371"/>
    <n v="7"/>
    <n v="5"/>
    <n v="2009"/>
    <n v="2010"/>
    <n v="1358"/>
    <n v="2"/>
    <n v="2"/>
    <n v="1"/>
    <n v="2"/>
    <n v="224000"/>
    <s v="TA"/>
    <x v="18"/>
  </r>
  <r>
    <n v="5001"/>
    <n v="7"/>
    <n v="5"/>
    <n v="2007"/>
    <n v="2008"/>
    <n v="1314"/>
    <n v="2"/>
    <n v="2"/>
    <n v="1"/>
    <n v="2"/>
    <n v="230000"/>
    <s v="TA"/>
    <x v="18"/>
  </r>
  <r>
    <n v="9254"/>
    <n v="8"/>
    <n v="5"/>
    <n v="2005"/>
    <n v="2005"/>
    <n v="1721"/>
    <n v="2"/>
    <n v="3"/>
    <n v="0"/>
    <n v="2"/>
    <n v="232698"/>
    <s v="TA"/>
    <x v="18"/>
  </r>
  <r>
    <n v="9541"/>
    <n v="7"/>
    <n v="5"/>
    <n v="2009"/>
    <n v="2009"/>
    <n v="1502"/>
    <n v="2"/>
    <n v="3"/>
    <n v="0"/>
    <n v="2"/>
    <n v="233170"/>
    <s v="TA"/>
    <x v="18"/>
  </r>
  <r>
    <n v="6240"/>
    <n v="8"/>
    <n v="5"/>
    <n v="2006"/>
    <n v="2007"/>
    <n v="1342"/>
    <n v="2"/>
    <n v="2"/>
    <n v="1"/>
    <n v="2"/>
    <n v="234250"/>
    <s v="TA"/>
    <x v="18"/>
  </r>
  <r>
    <n v="9926"/>
    <n v="7"/>
    <n v="5"/>
    <n v="2005"/>
    <n v="2006"/>
    <n v="1614"/>
    <n v="2"/>
    <n v="3"/>
    <n v="0"/>
    <n v="3"/>
    <n v="245700"/>
    <s v="TA"/>
    <x v="18"/>
  </r>
  <r>
    <n v="6472"/>
    <n v="9"/>
    <n v="5"/>
    <n v="2008"/>
    <n v="2008"/>
    <n v="1456"/>
    <n v="2"/>
    <n v="2"/>
    <n v="1"/>
    <n v="2"/>
    <n v="248500"/>
    <s v="TA"/>
    <x v="18"/>
  </r>
  <r>
    <n v="8899"/>
    <n v="8"/>
    <n v="5"/>
    <n v="2007"/>
    <n v="2007"/>
    <n v="2088"/>
    <n v="2"/>
    <n v="4"/>
    <n v="1"/>
    <n v="3"/>
    <n v="250000"/>
    <s v="TA"/>
    <x v="18"/>
  </r>
  <r>
    <n v="11428"/>
    <n v="8"/>
    <n v="5"/>
    <n v="2006"/>
    <n v="2006"/>
    <n v="1634"/>
    <n v="2"/>
    <n v="3"/>
    <n v="1"/>
    <n v="3"/>
    <n v="250000"/>
    <s v="TA"/>
    <x v="18"/>
  </r>
  <r>
    <n v="10732"/>
    <n v="8"/>
    <n v="5"/>
    <n v="2006"/>
    <n v="2007"/>
    <n v="1828"/>
    <n v="2"/>
    <n v="3"/>
    <n v="0"/>
    <n v="3"/>
    <n v="250000"/>
    <s v="TA"/>
    <x v="18"/>
  </r>
  <r>
    <n v="16163"/>
    <n v="8"/>
    <n v="5"/>
    <n v="2004"/>
    <n v="2004"/>
    <n v="1618"/>
    <n v="2"/>
    <n v="2"/>
    <n v="1"/>
    <n v="3"/>
    <n v="252000"/>
    <s v="TA"/>
    <x v="18"/>
  </r>
  <r>
    <n v="12704"/>
    <n v="8"/>
    <n v="5"/>
    <n v="2008"/>
    <n v="2009"/>
    <n v="2042"/>
    <n v="2"/>
    <n v="3"/>
    <n v="1"/>
    <n v="3"/>
    <n v="253293"/>
    <s v="TA"/>
    <x v="18"/>
  </r>
  <r>
    <n v="6240"/>
    <n v="8"/>
    <n v="5"/>
    <n v="2006"/>
    <n v="2006"/>
    <n v="1324"/>
    <n v="2"/>
    <n v="2"/>
    <n v="1"/>
    <n v="2"/>
    <n v="254000"/>
    <s v="TA"/>
    <x v="18"/>
  </r>
  <r>
    <n v="11146"/>
    <n v="8"/>
    <n v="5"/>
    <n v="2006"/>
    <n v="2006"/>
    <n v="1717"/>
    <n v="2"/>
    <n v="3"/>
    <n v="1"/>
    <n v="3"/>
    <n v="255500"/>
    <s v="TA"/>
    <x v="18"/>
  </r>
  <r>
    <n v="9658"/>
    <n v="8"/>
    <n v="5"/>
    <n v="2006"/>
    <n v="2006"/>
    <n v="1606"/>
    <n v="2"/>
    <n v="3"/>
    <n v="1"/>
    <n v="3"/>
    <n v="255900"/>
    <s v="TA"/>
    <x v="18"/>
  </r>
  <r>
    <n v="14230"/>
    <n v="8"/>
    <n v="5"/>
    <n v="2007"/>
    <n v="2007"/>
    <n v="1600"/>
    <n v="2"/>
    <n v="3"/>
    <n v="1"/>
    <n v="3"/>
    <n v="256300"/>
    <s v="TA"/>
    <x v="18"/>
  </r>
  <r>
    <n v="14122"/>
    <n v="8"/>
    <n v="5"/>
    <n v="2005"/>
    <n v="2006"/>
    <n v="1822"/>
    <n v="2"/>
    <n v="3"/>
    <n v="1"/>
    <n v="3"/>
    <n v="259000"/>
    <s v="TA"/>
    <x v="18"/>
  </r>
  <r>
    <n v="16659"/>
    <n v="8"/>
    <n v="5"/>
    <n v="2007"/>
    <n v="2008"/>
    <n v="2152"/>
    <n v="2"/>
    <n v="3"/>
    <n v="1"/>
    <n v="2"/>
    <n v="260116"/>
    <s v="TA"/>
    <x v="18"/>
  </r>
  <r>
    <n v="8849"/>
    <n v="9"/>
    <n v="5"/>
    <n v="2005"/>
    <n v="2005"/>
    <n v="1684"/>
    <n v="2"/>
    <n v="2"/>
    <n v="1"/>
    <n v="2"/>
    <n v="266000"/>
    <s v="TA"/>
    <x v="18"/>
  </r>
  <r>
    <n v="12878"/>
    <n v="7"/>
    <n v="5"/>
    <n v="2003"/>
    <n v="2004"/>
    <n v="1760"/>
    <n v="2"/>
    <n v="3"/>
    <n v="1"/>
    <n v="2"/>
    <n v="269500"/>
    <s v="TA"/>
    <x v="18"/>
  </r>
  <r>
    <n v="12677"/>
    <n v="8"/>
    <n v="5"/>
    <n v="2003"/>
    <n v="2004"/>
    <n v="1518"/>
    <n v="1"/>
    <n v="1"/>
    <n v="1"/>
    <n v="2"/>
    <n v="274000"/>
    <s v="TA"/>
    <x v="18"/>
  </r>
  <r>
    <n v="9591"/>
    <n v="8"/>
    <n v="5"/>
    <n v="2004"/>
    <n v="2005"/>
    <n v="1713"/>
    <n v="2"/>
    <n v="3"/>
    <n v="1"/>
    <n v="3"/>
    <n v="274900"/>
    <s v="TA"/>
    <x v="18"/>
  </r>
  <r>
    <n v="11520"/>
    <n v="9"/>
    <n v="5"/>
    <n v="2005"/>
    <n v="2005"/>
    <n v="1698"/>
    <n v="2"/>
    <n v="3"/>
    <n v="1"/>
    <n v="3"/>
    <n v="275000"/>
    <s v="TA"/>
    <x v="18"/>
  </r>
  <r>
    <n v="10927"/>
    <n v="8"/>
    <n v="5"/>
    <n v="2005"/>
    <n v="2005"/>
    <n v="1904"/>
    <n v="2"/>
    <n v="3"/>
    <n v="1"/>
    <n v="2"/>
    <n v="275000"/>
    <s v="TA"/>
    <x v="18"/>
  </r>
  <r>
    <n v="10240"/>
    <n v="8"/>
    <n v="5"/>
    <n v="2005"/>
    <n v="2005"/>
    <n v="2098"/>
    <n v="2"/>
    <n v="3"/>
    <n v="1"/>
    <n v="3"/>
    <n v="275500"/>
    <s v="TA"/>
    <x v="18"/>
  </r>
  <r>
    <n v="7313"/>
    <n v="9"/>
    <n v="5"/>
    <n v="2005"/>
    <n v="2005"/>
    <n v="1561"/>
    <n v="2"/>
    <n v="2"/>
    <n v="1"/>
    <n v="2"/>
    <n v="277500"/>
    <s v="TA"/>
    <x v="18"/>
  </r>
  <r>
    <n v="13215"/>
    <n v="8"/>
    <n v="5"/>
    <n v="2004"/>
    <n v="2004"/>
    <n v="1914"/>
    <n v="2"/>
    <n v="3"/>
    <n v="1"/>
    <n v="3"/>
    <n v="279000"/>
    <s v="TA"/>
    <x v="18"/>
  </r>
  <r>
    <n v="11362"/>
    <n v="8"/>
    <n v="5"/>
    <n v="2004"/>
    <n v="2005"/>
    <n v="1836"/>
    <n v="2"/>
    <n v="3"/>
    <n v="1"/>
    <n v="3"/>
    <n v="280000"/>
    <s v="TA"/>
    <x v="18"/>
  </r>
  <r>
    <n v="14154"/>
    <n v="7"/>
    <n v="5"/>
    <n v="2006"/>
    <n v="2006"/>
    <n v="2172"/>
    <n v="2"/>
    <n v="3"/>
    <n v="1"/>
    <n v="3"/>
    <n v="280000"/>
    <s v="TA"/>
    <x v="18"/>
  </r>
  <r>
    <n v="7841"/>
    <n v="9"/>
    <n v="5"/>
    <n v="2005"/>
    <n v="2005"/>
    <n v="1577"/>
    <n v="2"/>
    <n v="2"/>
    <n v="1"/>
    <n v="2"/>
    <n v="280000"/>
    <s v="TA"/>
    <x v="18"/>
  </r>
  <r>
    <n v="11065"/>
    <n v="8"/>
    <n v="5"/>
    <n v="2006"/>
    <n v="2006"/>
    <n v="1970"/>
    <n v="2"/>
    <n v="3"/>
    <n v="1"/>
    <n v="3"/>
    <n v="281000"/>
    <s v="TA"/>
    <x v="18"/>
  </r>
  <r>
    <n v="12568"/>
    <n v="8"/>
    <n v="5"/>
    <n v="2007"/>
    <n v="2007"/>
    <n v="1818"/>
    <n v="2"/>
    <n v="3"/>
    <n v="1"/>
    <n v="3"/>
    <n v="281500"/>
    <s v="TA"/>
    <x v="18"/>
  </r>
  <r>
    <n v="5911"/>
    <n v="9"/>
    <n v="5"/>
    <n v="2005"/>
    <n v="2005"/>
    <n v="1565"/>
    <n v="2"/>
    <n v="2"/>
    <n v="1"/>
    <n v="2"/>
    <n v="282500"/>
    <s v="TA"/>
    <x v="18"/>
  </r>
  <r>
    <n v="10655"/>
    <n v="8"/>
    <n v="5"/>
    <n v="2003"/>
    <n v="2004"/>
    <n v="1629"/>
    <n v="2"/>
    <n v="3"/>
    <n v="1"/>
    <n v="3"/>
    <n v="284000"/>
    <s v="TA"/>
    <x v="18"/>
  </r>
  <r>
    <n v="10625"/>
    <n v="7"/>
    <n v="5"/>
    <n v="2003"/>
    <n v="2004"/>
    <n v="2046"/>
    <n v="2"/>
    <n v="3"/>
    <n v="1"/>
    <n v="3"/>
    <n v="284000"/>
    <s v="TA"/>
    <x v="18"/>
  </r>
  <r>
    <n v="10845"/>
    <n v="8"/>
    <n v="5"/>
    <n v="2003"/>
    <n v="2004"/>
    <n v="1575"/>
    <n v="2"/>
    <n v="2"/>
    <n v="1"/>
    <n v="3"/>
    <n v="284000"/>
    <s v="TA"/>
    <x v="18"/>
  </r>
  <r>
    <n v="11999"/>
    <n v="8"/>
    <n v="5"/>
    <n v="2003"/>
    <n v="2004"/>
    <n v="2374"/>
    <n v="2"/>
    <n v="4"/>
    <n v="1"/>
    <n v="3"/>
    <n v="285000"/>
    <s v="TA"/>
    <x v="18"/>
  </r>
  <r>
    <n v="16770"/>
    <n v="8"/>
    <n v="5"/>
    <n v="2002"/>
    <n v="2003"/>
    <n v="1712"/>
    <n v="2"/>
    <n v="3"/>
    <n v="1"/>
    <n v="3"/>
    <n v="286500"/>
    <s v="TA"/>
    <x v="18"/>
  </r>
  <r>
    <n v="13262"/>
    <n v="8"/>
    <n v="5"/>
    <n v="2003"/>
    <n v="2004"/>
    <n v="2400"/>
    <n v="3"/>
    <n v="4"/>
    <n v="1"/>
    <n v="3"/>
    <n v="290000"/>
    <s v="TA"/>
    <x v="18"/>
  </r>
  <r>
    <n v="12883"/>
    <n v="8"/>
    <n v="5"/>
    <n v="2009"/>
    <n v="2010"/>
    <n v="1544"/>
    <n v="2"/>
    <n v="3"/>
    <n v="0"/>
    <n v="3"/>
    <n v="290941"/>
    <s v="TA"/>
    <x v="18"/>
  </r>
  <r>
    <n v="12228"/>
    <n v="7"/>
    <n v="5"/>
    <n v="2006"/>
    <n v="2006"/>
    <n v="1740"/>
    <n v="2"/>
    <n v="4"/>
    <n v="0"/>
    <n v="3"/>
    <n v="293000"/>
    <s v="TA"/>
    <x v="18"/>
  </r>
  <r>
    <n v="16870"/>
    <n v="8"/>
    <n v="5"/>
    <n v="2004"/>
    <n v="2005"/>
    <n v="1782"/>
    <n v="2"/>
    <n v="3"/>
    <n v="2"/>
    <n v="3"/>
    <n v="296000"/>
    <s v="TA"/>
    <x v="18"/>
  </r>
  <r>
    <n v="10672"/>
    <n v="8"/>
    <n v="5"/>
    <n v="2006"/>
    <n v="2006"/>
    <n v="2389"/>
    <n v="2"/>
    <n v="4"/>
    <n v="1"/>
    <n v="3"/>
    <n v="298236"/>
    <s v="TA"/>
    <x v="18"/>
  </r>
  <r>
    <n v="10872"/>
    <n v="9"/>
    <n v="5"/>
    <n v="2006"/>
    <n v="2006"/>
    <n v="1531"/>
    <n v="2"/>
    <n v="2"/>
    <n v="1"/>
    <n v="3"/>
    <n v="300000"/>
    <s v="TA"/>
    <x v="18"/>
  </r>
  <r>
    <n v="13975"/>
    <n v="9"/>
    <n v="5"/>
    <n v="2005"/>
    <n v="2006"/>
    <n v="2206"/>
    <n v="2"/>
    <n v="4"/>
    <n v="1"/>
    <n v="3"/>
    <n v="300000"/>
    <s v="TA"/>
    <x v="18"/>
  </r>
  <r>
    <n v="11478"/>
    <n v="8"/>
    <n v="5"/>
    <n v="2007"/>
    <n v="2008"/>
    <n v="1704"/>
    <n v="2"/>
    <n v="3"/>
    <n v="1"/>
    <n v="3"/>
    <n v="306000"/>
    <s v="TA"/>
    <x v="18"/>
  </r>
  <r>
    <n v="13418"/>
    <n v="8"/>
    <n v="5"/>
    <n v="2004"/>
    <n v="2005"/>
    <n v="2452"/>
    <n v="3"/>
    <n v="4"/>
    <n v="1"/>
    <n v="3"/>
    <n v="309000"/>
    <s v="TA"/>
    <x v="18"/>
  </r>
  <r>
    <n v="6373"/>
    <n v="9"/>
    <n v="5"/>
    <n v="2006"/>
    <n v="2006"/>
    <n v="1666"/>
    <n v="2"/>
    <n v="2"/>
    <n v="1"/>
    <n v="2"/>
    <n v="310090"/>
    <s v="TA"/>
    <x v="18"/>
  </r>
  <r>
    <n v="11694"/>
    <n v="9"/>
    <n v="5"/>
    <n v="2007"/>
    <n v="2007"/>
    <n v="1828"/>
    <n v="2"/>
    <n v="3"/>
    <n v="1"/>
    <n v="3"/>
    <n v="314813"/>
    <s v="TA"/>
    <x v="18"/>
  </r>
  <r>
    <n v="16737"/>
    <n v="9"/>
    <n v="5"/>
    <n v="2004"/>
    <n v="2005"/>
    <n v="1980"/>
    <n v="2"/>
    <n v="3"/>
    <n v="1"/>
    <n v="3"/>
    <n v="315000"/>
    <s v="TA"/>
    <x v="18"/>
  </r>
  <r>
    <n v="10574"/>
    <n v="8"/>
    <n v="5"/>
    <n v="2004"/>
    <n v="2004"/>
    <n v="2332"/>
    <n v="2"/>
    <n v="4"/>
    <n v="1"/>
    <n v="3"/>
    <n v="316000"/>
    <s v="TA"/>
    <x v="18"/>
  </r>
  <r>
    <n v="9591"/>
    <n v="8"/>
    <n v="5"/>
    <n v="2004"/>
    <n v="2005"/>
    <n v="2473"/>
    <n v="2"/>
    <n v="4"/>
    <n v="1"/>
    <n v="3"/>
    <n v="317000"/>
    <s v="TA"/>
    <x v="18"/>
  </r>
  <r>
    <n v="12704"/>
    <n v="8"/>
    <n v="5"/>
    <n v="2007"/>
    <n v="2007"/>
    <n v="1582"/>
    <n v="2"/>
    <n v="3"/>
    <n v="0"/>
    <n v="3"/>
    <n v="317500"/>
    <s v="TA"/>
    <x v="18"/>
  </r>
  <r>
    <n v="12030"/>
    <n v="8"/>
    <n v="5"/>
    <n v="2007"/>
    <n v="2007"/>
    <n v="1694"/>
    <n v="2"/>
    <n v="3"/>
    <n v="0"/>
    <n v="3"/>
    <n v="318000"/>
    <s v="TA"/>
    <x v="18"/>
  </r>
  <r>
    <n v="12085"/>
    <n v="8"/>
    <n v="5"/>
    <n v="2007"/>
    <n v="2007"/>
    <n v="1734"/>
    <n v="2"/>
    <n v="3"/>
    <n v="1"/>
    <n v="3"/>
    <n v="318000"/>
    <s v="TA"/>
    <x v="18"/>
  </r>
  <r>
    <n v="7820"/>
    <n v="9"/>
    <n v="5"/>
    <n v="2007"/>
    <n v="2007"/>
    <n v="1869"/>
    <n v="2"/>
    <n v="2"/>
    <n v="1"/>
    <n v="2"/>
    <n v="318061"/>
    <s v="TA"/>
    <x v="18"/>
  </r>
  <r>
    <n v="9709"/>
    <n v="8"/>
    <n v="5"/>
    <n v="2007"/>
    <n v="2007"/>
    <n v="2100"/>
    <n v="2"/>
    <n v="3"/>
    <n v="2"/>
    <n v="3"/>
    <n v="319500"/>
    <s v="TA"/>
    <x v="18"/>
  </r>
  <r>
    <n v="7658"/>
    <n v="9"/>
    <n v="5"/>
    <n v="2005"/>
    <n v="2005"/>
    <n v="1752"/>
    <n v="2"/>
    <n v="2"/>
    <n v="1"/>
    <n v="2"/>
    <n v="319900"/>
    <s v="TA"/>
    <x v="18"/>
  </r>
  <r>
    <n v="13650"/>
    <n v="8"/>
    <n v="5"/>
    <n v="2002"/>
    <n v="2002"/>
    <n v="2250"/>
    <n v="2"/>
    <n v="3"/>
    <n v="1"/>
    <n v="3"/>
    <n v="320000"/>
    <s v="TA"/>
    <x v="18"/>
  </r>
  <r>
    <n v="7390"/>
    <n v="9"/>
    <n v="5"/>
    <n v="2008"/>
    <n v="2009"/>
    <n v="1884"/>
    <n v="2"/>
    <n v="2"/>
    <n v="1"/>
    <n v="2"/>
    <n v="320000"/>
    <s v="TA"/>
    <x v="18"/>
  </r>
  <r>
    <n v="11825"/>
    <n v="8"/>
    <n v="5"/>
    <n v="2006"/>
    <n v="2007"/>
    <n v="1694"/>
    <n v="2"/>
    <n v="3"/>
    <n v="1"/>
    <n v="3"/>
    <n v="322400"/>
    <s v="TA"/>
    <x v="18"/>
  </r>
  <r>
    <n v="13514"/>
    <n v="9"/>
    <n v="5"/>
    <n v="2008"/>
    <n v="2008"/>
    <n v="1808"/>
    <n v="2"/>
    <n v="3"/>
    <n v="1"/>
    <n v="3"/>
    <n v="324000"/>
    <s v="TA"/>
    <x v="18"/>
  </r>
  <r>
    <n v="13173"/>
    <n v="9"/>
    <n v="5"/>
    <n v="2006"/>
    <n v="2007"/>
    <n v="1652"/>
    <n v="2"/>
    <n v="2"/>
    <n v="2"/>
    <n v="2"/>
    <n v="325000"/>
    <s v="TA"/>
    <x v="18"/>
  </r>
  <r>
    <n v="14215"/>
    <n v="8"/>
    <n v="5"/>
    <n v="2005"/>
    <n v="2006"/>
    <n v="2376"/>
    <n v="3"/>
    <n v="4"/>
    <n v="1"/>
    <n v="3"/>
    <n v="325300"/>
    <s v="TA"/>
    <x v="18"/>
  </r>
  <r>
    <n v="10562"/>
    <n v="8"/>
    <n v="5"/>
    <n v="2007"/>
    <n v="2007"/>
    <n v="2161"/>
    <n v="1"/>
    <n v="3"/>
    <n v="1"/>
    <n v="3"/>
    <n v="325624"/>
    <s v="TA"/>
    <x v="18"/>
  </r>
  <r>
    <n v="16033"/>
    <n v="9"/>
    <n v="5"/>
    <n v="2004"/>
    <n v="2005"/>
    <n v="1850"/>
    <n v="2"/>
    <n v="3"/>
    <n v="1"/>
    <n v="3"/>
    <n v="326000"/>
    <s v="TA"/>
    <x v="18"/>
  </r>
  <r>
    <n v="11643"/>
    <n v="8"/>
    <n v="5"/>
    <n v="2005"/>
    <n v="2006"/>
    <n v="2358"/>
    <n v="2"/>
    <n v="4"/>
    <n v="1"/>
    <n v="3"/>
    <n v="329900"/>
    <s v="TA"/>
    <x v="18"/>
  </r>
  <r>
    <n v="7740"/>
    <n v="9"/>
    <n v="5"/>
    <n v="2006"/>
    <n v="2006"/>
    <n v="1686"/>
    <n v="2"/>
    <n v="1"/>
    <n v="1"/>
    <n v="3"/>
    <n v="332200"/>
    <s v="TA"/>
    <x v="18"/>
  </r>
  <r>
    <n v="11308"/>
    <n v="9"/>
    <n v="5"/>
    <n v="2008"/>
    <n v="2008"/>
    <n v="2184"/>
    <n v="2"/>
    <n v="3"/>
    <n v="1"/>
    <n v="3"/>
    <n v="335000"/>
    <s v="TA"/>
    <x v="18"/>
  </r>
  <r>
    <n v="10367"/>
    <n v="9"/>
    <n v="5"/>
    <n v="2008"/>
    <n v="2008"/>
    <n v="1743"/>
    <n v="2"/>
    <n v="3"/>
    <n v="1"/>
    <n v="3"/>
    <n v="335000"/>
    <s v="TA"/>
    <x v="18"/>
  </r>
  <r>
    <n v="10110"/>
    <n v="9"/>
    <n v="5"/>
    <n v="2008"/>
    <n v="2008"/>
    <n v="1866"/>
    <n v="2"/>
    <n v="2"/>
    <n v="1"/>
    <n v="3"/>
    <n v="336860"/>
    <s v="TA"/>
    <x v="18"/>
  </r>
  <r>
    <n v="12456"/>
    <n v="10"/>
    <n v="5"/>
    <n v="2006"/>
    <n v="2007"/>
    <n v="1718"/>
    <n v="2"/>
    <n v="3"/>
    <n v="1"/>
    <n v="3"/>
    <n v="337500"/>
    <s v="TA"/>
    <x v="18"/>
  </r>
  <r>
    <n v="9942"/>
    <n v="9"/>
    <n v="5"/>
    <n v="2005"/>
    <n v="2006"/>
    <n v="2091"/>
    <n v="2"/>
    <n v="3"/>
    <n v="1"/>
    <n v="2"/>
    <n v="338500"/>
    <s v="TA"/>
    <x v="18"/>
  </r>
  <r>
    <n v="13440"/>
    <n v="8"/>
    <n v="5"/>
    <n v="2006"/>
    <n v="2007"/>
    <n v="2550"/>
    <n v="2"/>
    <n v="4"/>
    <n v="1"/>
    <n v="3"/>
    <n v="338931"/>
    <s v="TA"/>
    <x v="18"/>
  </r>
  <r>
    <n v="13069"/>
    <n v="8"/>
    <n v="5"/>
    <n v="2004"/>
    <n v="2004"/>
    <n v="2956"/>
    <n v="2"/>
    <n v="5"/>
    <n v="1"/>
    <n v="3"/>
    <n v="342000"/>
    <s v="TA"/>
    <x v="18"/>
  </r>
  <r>
    <n v="16259"/>
    <n v="9"/>
    <n v="5"/>
    <n v="2006"/>
    <n v="2006"/>
    <n v="2596"/>
    <n v="3"/>
    <n v="4"/>
    <n v="0"/>
    <n v="3"/>
    <n v="342643"/>
    <s v="TA"/>
    <x v="18"/>
  </r>
  <r>
    <n v="12867"/>
    <n v="8"/>
    <n v="5"/>
    <n v="2005"/>
    <n v="2006"/>
    <n v="2253"/>
    <n v="2"/>
    <n v="3"/>
    <n v="1"/>
    <n v="2"/>
    <n v="344133"/>
    <s v="TA"/>
    <x v="18"/>
  </r>
  <r>
    <n v="11924"/>
    <n v="9"/>
    <n v="5"/>
    <n v="2005"/>
    <n v="2006"/>
    <n v="2324"/>
    <n v="3"/>
    <n v="4"/>
    <n v="2"/>
    <n v="3"/>
    <n v="345000"/>
    <s v="TA"/>
    <x v="18"/>
  </r>
  <r>
    <n v="14333"/>
    <n v="8"/>
    <n v="5"/>
    <n v="2007"/>
    <n v="2007"/>
    <n v="2122"/>
    <n v="2"/>
    <n v="2"/>
    <n v="1"/>
    <n v="3"/>
    <n v="345474"/>
    <s v="TA"/>
    <x v="18"/>
  </r>
  <r>
    <n v="8834"/>
    <n v="9"/>
    <n v="5"/>
    <n v="2004"/>
    <n v="2005"/>
    <n v="2224"/>
    <n v="2"/>
    <n v="4"/>
    <n v="1"/>
    <n v="3"/>
    <n v="350000"/>
    <s v="TA"/>
    <x v="18"/>
  </r>
  <r>
    <n v="14277"/>
    <n v="8"/>
    <n v="5"/>
    <n v="2003"/>
    <n v="2003"/>
    <n v="2385"/>
    <n v="2"/>
    <n v="3"/>
    <n v="1"/>
    <n v="3"/>
    <n v="350000"/>
    <s v="TA"/>
    <x v="18"/>
  </r>
  <r>
    <n v="12099"/>
    <n v="8"/>
    <n v="5"/>
    <n v="2004"/>
    <n v="2004"/>
    <n v="2468"/>
    <n v="2"/>
    <n v="4"/>
    <n v="1"/>
    <n v="3"/>
    <n v="354000"/>
    <s v="TA"/>
    <x v="18"/>
  </r>
  <r>
    <n v="12469"/>
    <n v="9"/>
    <n v="5"/>
    <n v="2006"/>
    <n v="2007"/>
    <n v="1816"/>
    <n v="2"/>
    <n v="3"/>
    <n v="1"/>
    <n v="3"/>
    <n v="356000"/>
    <s v="TA"/>
    <x v="18"/>
  </r>
  <r>
    <n v="11578"/>
    <n v="9"/>
    <n v="5"/>
    <n v="2008"/>
    <n v="2008"/>
    <n v="1736"/>
    <n v="2"/>
    <n v="3"/>
    <n v="1"/>
    <n v="3"/>
    <n v="360000"/>
    <s v="TA"/>
    <x v="18"/>
  </r>
  <r>
    <n v="12378"/>
    <n v="9"/>
    <n v="5"/>
    <n v="2003"/>
    <n v="2004"/>
    <n v="1944"/>
    <n v="2"/>
    <n v="3"/>
    <n v="3"/>
    <n v="3"/>
    <n v="360000"/>
    <s v="TA"/>
    <x v="18"/>
  </r>
  <r>
    <n v="8769"/>
    <n v="9"/>
    <n v="5"/>
    <n v="2008"/>
    <n v="2008"/>
    <n v="1702"/>
    <n v="1"/>
    <n v="1"/>
    <n v="1"/>
    <n v="3"/>
    <n v="367294"/>
    <s v="TA"/>
    <x v="18"/>
  </r>
  <r>
    <n v="16451"/>
    <n v="8"/>
    <n v="5"/>
    <n v="2003"/>
    <n v="2003"/>
    <n v="2690"/>
    <n v="2"/>
    <n v="4"/>
    <n v="1"/>
    <n v="3"/>
    <n v="370000"/>
    <s v="TA"/>
    <x v="18"/>
  </r>
  <r>
    <n v="8232"/>
    <n v="9"/>
    <n v="5"/>
    <n v="2007"/>
    <n v="2008"/>
    <n v="1800"/>
    <n v="2"/>
    <n v="2"/>
    <n v="1"/>
    <n v="3"/>
    <n v="370967"/>
    <s v="TA"/>
    <x v="18"/>
  </r>
  <r>
    <n v="13615"/>
    <n v="9"/>
    <n v="5"/>
    <n v="2006"/>
    <n v="2006"/>
    <n v="1802"/>
    <n v="2"/>
    <n v="3"/>
    <n v="1"/>
    <n v="3"/>
    <n v="372000"/>
    <s v="TA"/>
    <x v="18"/>
  </r>
  <r>
    <n v="13758"/>
    <n v="9"/>
    <n v="5"/>
    <n v="2005"/>
    <n v="2006"/>
    <n v="1792"/>
    <n v="2"/>
    <n v="2"/>
    <n v="1"/>
    <n v="3"/>
    <n v="372397"/>
    <s v="TA"/>
    <x v="18"/>
  </r>
  <r>
    <n v="13891"/>
    <n v="8"/>
    <n v="5"/>
    <n v="2007"/>
    <n v="2008"/>
    <n v="1710"/>
    <n v="2"/>
    <n v="2"/>
    <n v="1"/>
    <n v="3"/>
    <n v="372402"/>
    <s v="TA"/>
    <x v="18"/>
  </r>
  <r>
    <n v="11846"/>
    <n v="9"/>
    <n v="5"/>
    <n v="2003"/>
    <n v="2004"/>
    <n v="1792"/>
    <n v="2"/>
    <n v="2"/>
    <n v="1"/>
    <n v="3"/>
    <n v="374000"/>
    <s v="TA"/>
    <x v="18"/>
  </r>
  <r>
    <n v="12858"/>
    <n v="9"/>
    <n v="5"/>
    <n v="2009"/>
    <n v="2010"/>
    <n v="2334"/>
    <n v="2"/>
    <n v="3"/>
    <n v="1"/>
    <n v="3"/>
    <n v="376162"/>
    <s v="TA"/>
    <x v="18"/>
  </r>
  <r>
    <n v="14828"/>
    <n v="9"/>
    <n v="5"/>
    <n v="2004"/>
    <n v="2005"/>
    <n v="1780"/>
    <n v="2"/>
    <n v="2"/>
    <n v="1"/>
    <n v="3"/>
    <n v="378000"/>
    <s v="TA"/>
    <x v="18"/>
  </r>
  <r>
    <n v="12151"/>
    <n v="9"/>
    <n v="5"/>
    <n v="2005"/>
    <n v="2005"/>
    <n v="2331"/>
    <n v="2"/>
    <n v="3"/>
    <n v="1"/>
    <n v="3"/>
    <n v="379000"/>
    <s v="TA"/>
    <x v="18"/>
  </r>
  <r>
    <n v="13693"/>
    <n v="9"/>
    <n v="5"/>
    <n v="2006"/>
    <n v="2006"/>
    <n v="2643"/>
    <n v="2"/>
    <n v="3"/>
    <n v="1"/>
    <n v="3"/>
    <n v="380000"/>
    <s v="TA"/>
    <x v="18"/>
  </r>
  <r>
    <n v="15262"/>
    <n v="8"/>
    <n v="5"/>
    <n v="2003"/>
    <n v="2004"/>
    <n v="2200"/>
    <n v="2"/>
    <n v="3"/>
    <n v="1"/>
    <n v="3"/>
    <n v="382500"/>
    <s v="TA"/>
    <x v="18"/>
  </r>
  <r>
    <n v="14418"/>
    <n v="9"/>
    <n v="5"/>
    <n v="2007"/>
    <n v="2007"/>
    <n v="1950"/>
    <n v="2"/>
    <n v="2"/>
    <n v="1"/>
    <n v="3"/>
    <n v="383000"/>
    <s v="TA"/>
    <x v="18"/>
  </r>
  <r>
    <n v="14803"/>
    <n v="10"/>
    <n v="5"/>
    <n v="2007"/>
    <n v="2008"/>
    <n v="2084"/>
    <n v="2"/>
    <n v="2"/>
    <n v="1"/>
    <n v="3"/>
    <n v="385000"/>
    <s v="TA"/>
    <x v="18"/>
  </r>
  <r>
    <n v="13472"/>
    <n v="10"/>
    <n v="5"/>
    <n v="2003"/>
    <n v="2003"/>
    <n v="2392"/>
    <n v="2"/>
    <n v="3"/>
    <n v="1"/>
    <n v="3"/>
    <n v="386250"/>
    <s v="TA"/>
    <x v="18"/>
  </r>
  <r>
    <n v="13418"/>
    <n v="9"/>
    <n v="5"/>
    <n v="2006"/>
    <n v="2006"/>
    <n v="2748"/>
    <n v="2"/>
    <n v="4"/>
    <n v="1"/>
    <n v="3"/>
    <n v="390000"/>
    <s v="TA"/>
    <x v="18"/>
  </r>
  <r>
    <n v="12444"/>
    <n v="8"/>
    <n v="5"/>
    <n v="2008"/>
    <n v="2008"/>
    <n v="1932"/>
    <n v="2"/>
    <n v="2"/>
    <n v="1"/>
    <n v="3"/>
    <n v="394617"/>
    <s v="TA"/>
    <x v="18"/>
  </r>
  <r>
    <n v="14226"/>
    <n v="8"/>
    <n v="5"/>
    <n v="2006"/>
    <n v="2006"/>
    <n v="1973"/>
    <n v="2"/>
    <n v="3"/>
    <n v="1"/>
    <n v="3"/>
    <n v="395000"/>
    <s v="TA"/>
    <x v="18"/>
  </r>
  <r>
    <n v="10159"/>
    <n v="9"/>
    <n v="5"/>
    <n v="2009"/>
    <n v="2010"/>
    <n v="1940"/>
    <n v="2"/>
    <n v="3"/>
    <n v="1"/>
    <n v="3"/>
    <n v="395192"/>
    <s v="TA"/>
    <x v="18"/>
  </r>
  <r>
    <n v="12350"/>
    <n v="9"/>
    <n v="5"/>
    <n v="2009"/>
    <n v="2009"/>
    <n v="2690"/>
    <n v="2"/>
    <n v="3"/>
    <n v="1"/>
    <n v="3"/>
    <n v="398800"/>
    <s v="TA"/>
    <x v="18"/>
  </r>
  <r>
    <n v="12220"/>
    <n v="10"/>
    <n v="5"/>
    <n v="2009"/>
    <n v="2009"/>
    <n v="2020"/>
    <n v="2"/>
    <n v="3"/>
    <n v="1"/>
    <n v="3"/>
    <n v="402861"/>
    <s v="TA"/>
    <x v="18"/>
  </r>
  <r>
    <n v="12350"/>
    <n v="9"/>
    <n v="5"/>
    <n v="2008"/>
    <n v="2008"/>
    <n v="2020"/>
    <n v="2"/>
    <n v="3"/>
    <n v="1"/>
    <n v="3"/>
    <n v="404000"/>
    <s v="TA"/>
    <x v="18"/>
  </r>
  <r>
    <n v="23303"/>
    <n v="8"/>
    <n v="5"/>
    <n v="2007"/>
    <n v="2007"/>
    <n v="2520"/>
    <n v="2"/>
    <n v="5"/>
    <n v="1"/>
    <n v="3"/>
    <n v="409900"/>
    <s v="TA"/>
    <x v="18"/>
  </r>
  <r>
    <n v="16387"/>
    <n v="9"/>
    <n v="5"/>
    <n v="2006"/>
    <n v="2006"/>
    <n v="2589"/>
    <n v="2"/>
    <n v="4"/>
    <n v="1"/>
    <n v="3"/>
    <n v="412083"/>
    <s v="TA"/>
    <x v="18"/>
  </r>
  <r>
    <n v="13688"/>
    <n v="9"/>
    <n v="5"/>
    <n v="2003"/>
    <n v="2004"/>
    <n v="2668"/>
    <n v="2"/>
    <n v="3"/>
    <n v="2"/>
    <n v="3"/>
    <n v="412500"/>
    <s v="TA"/>
    <x v="18"/>
  </r>
  <r>
    <n v="14780"/>
    <n v="9"/>
    <n v="5"/>
    <n v="2005"/>
    <n v="2005"/>
    <n v="1868"/>
    <n v="2"/>
    <n v="2"/>
    <n v="1"/>
    <n v="3"/>
    <n v="415000"/>
    <s v="TA"/>
    <x v="18"/>
  </r>
  <r>
    <n v="14450"/>
    <n v="9"/>
    <n v="5"/>
    <n v="2006"/>
    <n v="2007"/>
    <n v="2121"/>
    <n v="2"/>
    <n v="3"/>
    <n v="1"/>
    <n v="3"/>
    <n v="415298"/>
    <s v="TA"/>
    <x v="18"/>
  </r>
  <r>
    <n v="13693"/>
    <n v="8"/>
    <n v="5"/>
    <n v="2007"/>
    <n v="2007"/>
    <n v="2464"/>
    <n v="2"/>
    <n v="4"/>
    <n v="1"/>
    <n v="3"/>
    <n v="417500"/>
    <s v="TA"/>
    <x v="18"/>
  </r>
  <r>
    <n v="13654"/>
    <n v="9"/>
    <n v="5"/>
    <n v="2005"/>
    <n v="2006"/>
    <n v="2758"/>
    <n v="2"/>
    <n v="4"/>
    <n v="1"/>
    <n v="3"/>
    <n v="418000"/>
    <s v="TA"/>
    <x v="18"/>
  </r>
  <r>
    <n v="16900"/>
    <n v="8"/>
    <n v="5"/>
    <n v="2001"/>
    <n v="2002"/>
    <n v="2649"/>
    <n v="2"/>
    <n v="4"/>
    <n v="1"/>
    <n v="3"/>
    <n v="421250"/>
    <s v="TA"/>
    <x v="18"/>
  </r>
  <r>
    <n v="12474"/>
    <n v="10"/>
    <n v="5"/>
    <n v="2007"/>
    <n v="2008"/>
    <n v="2332"/>
    <n v="2"/>
    <n v="3"/>
    <n v="1"/>
    <n v="3"/>
    <n v="426000"/>
    <s v="TA"/>
    <x v="18"/>
  </r>
  <r>
    <n v="20431"/>
    <n v="9"/>
    <n v="5"/>
    <n v="2005"/>
    <n v="2006"/>
    <n v="2728"/>
    <n v="2"/>
    <n v="4"/>
    <n v="2"/>
    <n v="3"/>
    <n v="437154"/>
    <s v="TA"/>
    <x v="18"/>
  </r>
  <r>
    <n v="14977"/>
    <n v="8"/>
    <n v="5"/>
    <n v="2006"/>
    <n v="2007"/>
    <n v="1976"/>
    <n v="2"/>
    <n v="2"/>
    <n v="1"/>
    <n v="3"/>
    <n v="440000"/>
    <s v="TA"/>
    <x v="18"/>
  </r>
  <r>
    <n v="15274"/>
    <n v="9"/>
    <n v="5"/>
    <n v="2003"/>
    <n v="2003"/>
    <n v="2452"/>
    <n v="2"/>
    <n v="3"/>
    <n v="1"/>
    <n v="3"/>
    <n v="445000"/>
    <s v="TA"/>
    <x v="18"/>
  </r>
  <r>
    <n v="14948"/>
    <n v="9"/>
    <n v="5"/>
    <n v="2008"/>
    <n v="2008"/>
    <n v="2713"/>
    <n v="2"/>
    <n v="3"/>
    <n v="1"/>
    <n v="3"/>
    <n v="446261"/>
    <s v="TA"/>
    <x v="18"/>
  </r>
  <r>
    <n v="15431"/>
    <n v="10"/>
    <n v="5"/>
    <n v="2005"/>
    <n v="2006"/>
    <n v="2046"/>
    <n v="2"/>
    <n v="2"/>
    <n v="2"/>
    <n v="3"/>
    <n v="450000"/>
    <s v="TA"/>
    <x v="18"/>
  </r>
  <r>
    <n v="13478"/>
    <n v="10"/>
    <n v="5"/>
    <n v="2008"/>
    <n v="2008"/>
    <n v="2296"/>
    <n v="2"/>
    <n v="3"/>
    <n v="1"/>
    <n v="3"/>
    <n v="451950"/>
    <s v="TA"/>
    <x v="18"/>
  </r>
  <r>
    <n v="12539"/>
    <n v="10"/>
    <n v="5"/>
    <n v="2005"/>
    <n v="2006"/>
    <n v="2790"/>
    <n v="2"/>
    <n v="4"/>
    <n v="1"/>
    <n v="4"/>
    <n v="460000"/>
    <s v="TA"/>
    <x v="18"/>
  </r>
  <r>
    <n v="14257"/>
    <n v="9"/>
    <n v="5"/>
    <n v="2007"/>
    <n v="2007"/>
    <n v="2772"/>
    <n v="3"/>
    <n v="4"/>
    <n v="3"/>
    <n v="3"/>
    <n v="462000"/>
    <s v="TA"/>
    <x v="18"/>
  </r>
  <r>
    <n v="13891"/>
    <n v="10"/>
    <n v="5"/>
    <n v="2006"/>
    <n v="2006"/>
    <n v="2076"/>
    <n v="2"/>
    <n v="2"/>
    <n v="1"/>
    <n v="3"/>
    <n v="465000"/>
    <s v="TA"/>
    <x v="18"/>
  </r>
  <r>
    <n v="13891"/>
    <n v="9"/>
    <n v="5"/>
    <n v="2007"/>
    <n v="2007"/>
    <n v="2552"/>
    <n v="2"/>
    <n v="3"/>
    <n v="2"/>
    <n v="3"/>
    <n v="479069"/>
    <s v="TA"/>
    <x v="18"/>
  </r>
  <r>
    <n v="13518"/>
    <n v="9"/>
    <n v="5"/>
    <n v="2008"/>
    <n v="2009"/>
    <n v="3140"/>
    <n v="3"/>
    <n v="4"/>
    <n v="2"/>
    <n v="3"/>
    <n v="485000"/>
    <s v="TA"/>
    <x v="18"/>
  </r>
  <r>
    <n v="13641"/>
    <n v="9"/>
    <n v="5"/>
    <n v="2007"/>
    <n v="2007"/>
    <n v="2656"/>
    <n v="2"/>
    <n v="3"/>
    <n v="1"/>
    <n v="3"/>
    <n v="492000"/>
    <s v="TA"/>
    <x v="18"/>
  </r>
  <r>
    <n v="14300"/>
    <n v="9"/>
    <n v="5"/>
    <n v="2003"/>
    <n v="2004"/>
    <n v="2696"/>
    <n v="2"/>
    <n v="3"/>
    <n v="2"/>
    <n v="3"/>
    <n v="500000"/>
    <s v="TA"/>
    <x v="18"/>
  </r>
  <r>
    <n v="17169"/>
    <n v="10"/>
    <n v="5"/>
    <n v="2007"/>
    <n v="2007"/>
    <n v="2290"/>
    <n v="2"/>
    <n v="2"/>
    <n v="1"/>
    <n v="3"/>
    <n v="500067"/>
    <s v="TA"/>
    <x v="18"/>
  </r>
  <r>
    <n v="14836"/>
    <n v="10"/>
    <n v="5"/>
    <n v="2004"/>
    <n v="2005"/>
    <n v="2492"/>
    <n v="2"/>
    <n v="2"/>
    <n v="1"/>
    <n v="3"/>
    <n v="552000"/>
    <s v="TA"/>
    <x v="18"/>
  </r>
  <r>
    <n v="15431"/>
    <n v="10"/>
    <n v="5"/>
    <n v="2008"/>
    <n v="2008"/>
    <n v="2402"/>
    <n v="2"/>
    <n v="2"/>
    <n v="2"/>
    <n v="3"/>
    <n v="555000"/>
    <s v="TA"/>
    <x v="18"/>
  </r>
  <r>
    <n v="13891"/>
    <n v="9"/>
    <n v="5"/>
    <n v="2008"/>
    <n v="2009"/>
    <n v="2822"/>
    <n v="3"/>
    <n v="4"/>
    <n v="1"/>
    <n v="3"/>
    <n v="582933"/>
    <s v="TA"/>
    <x v="18"/>
  </r>
  <r>
    <n v="13693"/>
    <n v="10"/>
    <n v="5"/>
    <n v="2007"/>
    <n v="2007"/>
    <n v="2674"/>
    <n v="2"/>
    <n v="2"/>
    <n v="2"/>
    <n v="3"/>
    <n v="610000"/>
    <s v="TA"/>
    <x v="18"/>
  </r>
  <r>
    <n v="12919"/>
    <n v="9"/>
    <n v="5"/>
    <n v="2009"/>
    <n v="2010"/>
    <n v="2364"/>
    <n v="2"/>
    <n v="2"/>
    <n v="2"/>
    <n v="3"/>
    <n v="611657"/>
    <s v="TA"/>
    <x v="18"/>
  </r>
  <r>
    <n v="12720"/>
    <n v="10"/>
    <n v="5"/>
    <n v="2003"/>
    <n v="2003"/>
    <n v="2470"/>
    <n v="1"/>
    <n v="1"/>
    <n v="2"/>
    <n v="3"/>
    <n v="615000"/>
    <s v="TA"/>
    <x v="18"/>
  </r>
  <r>
    <n v="11900"/>
    <n v="7"/>
    <n v="5"/>
    <n v="1977"/>
    <n v="1977"/>
    <n v="1411"/>
    <n v="2"/>
    <n v="3"/>
    <n v="1"/>
    <n v="2"/>
    <n v="82500"/>
    <s v="Gd"/>
    <x v="19"/>
  </r>
  <r>
    <n v="9000"/>
    <n v="6"/>
    <n v="5"/>
    <n v="1969"/>
    <n v="1969"/>
    <n v="1216"/>
    <n v="1"/>
    <n v="3"/>
    <n v="0"/>
    <n v="1"/>
    <n v="113000"/>
    <s v="TA"/>
    <x v="19"/>
  </r>
  <r>
    <n v="10800"/>
    <n v="6"/>
    <n v="5"/>
    <n v="1963"/>
    <n v="1963"/>
    <n v="1052"/>
    <n v="1"/>
    <n v="3"/>
    <n v="0"/>
    <n v="1"/>
    <n v="127000"/>
    <s v="TA"/>
    <x v="19"/>
  </r>
  <r>
    <n v="9246"/>
    <n v="5"/>
    <n v="5"/>
    <n v="1973"/>
    <n v="1973"/>
    <n v="1656"/>
    <n v="2"/>
    <n v="4"/>
    <n v="0"/>
    <n v="2"/>
    <n v="135000"/>
    <s v="TA"/>
    <x v="19"/>
  </r>
  <r>
    <n v="11500"/>
    <n v="5"/>
    <n v="6"/>
    <n v="1976"/>
    <n v="1976"/>
    <n v="1680"/>
    <n v="2"/>
    <n v="4"/>
    <n v="0"/>
    <n v="2"/>
    <n v="136905"/>
    <s v="TA"/>
    <x v="19"/>
  </r>
  <r>
    <n v="9600"/>
    <n v="7"/>
    <n v="5"/>
    <n v="1969"/>
    <n v="1969"/>
    <n v="1164"/>
    <n v="1"/>
    <n v="3"/>
    <n v="0"/>
    <n v="2"/>
    <n v="140000"/>
    <s v="TA"/>
    <x v="19"/>
  </r>
  <r>
    <n v="9750"/>
    <n v="5"/>
    <n v="6"/>
    <n v="1965"/>
    <n v="1965"/>
    <n v="1625"/>
    <n v="2"/>
    <n v="4"/>
    <n v="0"/>
    <n v="2"/>
    <n v="140500"/>
    <s v="TA"/>
    <x v="19"/>
  </r>
  <r>
    <n v="9790"/>
    <n v="6"/>
    <n v="5"/>
    <n v="1963"/>
    <n v="1963"/>
    <n v="1328"/>
    <n v="1"/>
    <n v="3"/>
    <n v="2"/>
    <n v="2"/>
    <n v="143000"/>
    <s v="TA"/>
    <x v="19"/>
  </r>
  <r>
    <n v="11700"/>
    <n v="6"/>
    <n v="6"/>
    <n v="1968"/>
    <n v="1968"/>
    <n v="1152"/>
    <n v="1"/>
    <n v="3"/>
    <n v="0"/>
    <n v="2"/>
    <n v="143450"/>
    <s v="TA"/>
    <x v="19"/>
  </r>
  <r>
    <n v="11040"/>
    <n v="6"/>
    <n v="7"/>
    <n v="1971"/>
    <n v="2004"/>
    <n v="1258"/>
    <n v="2"/>
    <n v="3"/>
    <n v="0"/>
    <n v="2"/>
    <n v="145000"/>
    <s v="Gd"/>
    <x v="19"/>
  </r>
  <r>
    <n v="13110"/>
    <n v="5"/>
    <n v="6"/>
    <n v="1972"/>
    <n v="1972"/>
    <n v="1193"/>
    <n v="2"/>
    <n v="2"/>
    <n v="0"/>
    <n v="2"/>
    <n v="146500"/>
    <s v="TA"/>
    <x v="19"/>
  </r>
  <r>
    <n v="9743"/>
    <n v="5"/>
    <n v="6"/>
    <n v="1969"/>
    <n v="1969"/>
    <n v="1308"/>
    <n v="1"/>
    <n v="3"/>
    <n v="0"/>
    <n v="2"/>
    <n v="146900"/>
    <s v="TA"/>
    <x v="19"/>
  </r>
  <r>
    <n v="10395"/>
    <n v="6"/>
    <n v="6"/>
    <n v="1978"/>
    <n v="1978"/>
    <n v="1032"/>
    <n v="2"/>
    <n v="3"/>
    <n v="1"/>
    <n v="2"/>
    <n v="148000"/>
    <s v="TA"/>
    <x v="19"/>
  </r>
  <r>
    <n v="11050"/>
    <n v="6"/>
    <n v="5"/>
    <n v="1968"/>
    <n v="1968"/>
    <n v="1740"/>
    <n v="1"/>
    <n v="4"/>
    <n v="1"/>
    <n v="2"/>
    <n v="150000"/>
    <s v="TA"/>
    <x v="19"/>
  </r>
  <r>
    <n v="11850"/>
    <n v="6"/>
    <n v="6"/>
    <n v="1984"/>
    <n v="1984"/>
    <n v="1177"/>
    <n v="2"/>
    <n v="3"/>
    <n v="0"/>
    <n v="2"/>
    <n v="151500"/>
    <s v="TA"/>
    <x v="19"/>
  </r>
  <r>
    <n v="10400"/>
    <n v="7"/>
    <n v="5"/>
    <n v="1976"/>
    <n v="1976"/>
    <n v="1370"/>
    <n v="2"/>
    <n v="3"/>
    <n v="1"/>
    <n v="2"/>
    <n v="152000"/>
    <s v="TA"/>
    <x v="19"/>
  </r>
  <r>
    <n v="10793"/>
    <n v="5"/>
    <n v="5"/>
    <n v="1969"/>
    <n v="1969"/>
    <n v="1620"/>
    <n v="2"/>
    <n v="4"/>
    <n v="0"/>
    <n v="2"/>
    <n v="152000"/>
    <s v="TA"/>
    <x v="19"/>
  </r>
  <r>
    <n v="10140"/>
    <n v="5"/>
    <n v="6"/>
    <n v="1975"/>
    <n v="1975"/>
    <n v="1074"/>
    <n v="1"/>
    <n v="3"/>
    <n v="0"/>
    <n v="2"/>
    <n v="153500"/>
    <s v="TA"/>
    <x v="19"/>
  </r>
  <r>
    <n v="13250"/>
    <n v="7"/>
    <n v="6"/>
    <n v="1978"/>
    <n v="1978"/>
    <n v="2050"/>
    <n v="2"/>
    <n v="4"/>
    <n v="1"/>
    <n v="2"/>
    <n v="154000"/>
    <s v="TA"/>
    <x v="19"/>
  </r>
  <r>
    <n v="11700"/>
    <n v="6"/>
    <n v="6"/>
    <n v="1968"/>
    <n v="1968"/>
    <n v="1556"/>
    <n v="1"/>
    <n v="4"/>
    <n v="0"/>
    <n v="2"/>
    <n v="154000"/>
    <s v="TA"/>
    <x v="19"/>
  </r>
  <r>
    <n v="10000"/>
    <n v="6"/>
    <n v="6"/>
    <n v="1974"/>
    <n v="1974"/>
    <n v="1103"/>
    <n v="2"/>
    <n v="3"/>
    <n v="0"/>
    <n v="2"/>
    <n v="155000"/>
    <s v="TA"/>
    <x v="19"/>
  </r>
  <r>
    <n v="11880"/>
    <n v="7"/>
    <n v="5"/>
    <n v="1978"/>
    <n v="1978"/>
    <n v="1601"/>
    <n v="2"/>
    <n v="3"/>
    <n v="1"/>
    <n v="2"/>
    <n v="157000"/>
    <s v="TA"/>
    <x v="19"/>
  </r>
  <r>
    <n v="10000"/>
    <n v="5"/>
    <n v="6"/>
    <n v="1973"/>
    <n v="2000"/>
    <n v="1178"/>
    <n v="1"/>
    <n v="3"/>
    <n v="1"/>
    <n v="2"/>
    <n v="157000"/>
    <s v="TA"/>
    <x v="19"/>
  </r>
  <r>
    <n v="11050"/>
    <n v="7"/>
    <n v="5"/>
    <n v="1975"/>
    <n v="1975"/>
    <n v="1193"/>
    <n v="2"/>
    <n v="3"/>
    <n v="1"/>
    <n v="2"/>
    <n v="158000"/>
    <s v="TA"/>
    <x v="19"/>
  </r>
  <r>
    <n v="10448"/>
    <n v="6"/>
    <n v="6"/>
    <n v="1972"/>
    <n v="1972"/>
    <n v="2119"/>
    <n v="2"/>
    <n v="3"/>
    <n v="1"/>
    <n v="2"/>
    <n v="158000"/>
    <s v="TA"/>
    <x v="19"/>
  </r>
  <r>
    <n v="10738"/>
    <n v="6"/>
    <n v="7"/>
    <n v="1966"/>
    <n v="1966"/>
    <n v="1093"/>
    <n v="2"/>
    <n v="3"/>
    <n v="1"/>
    <n v="2"/>
    <n v="158500"/>
    <s v="TA"/>
    <x v="19"/>
  </r>
  <r>
    <n v="10400"/>
    <n v="6"/>
    <n v="5"/>
    <n v="1976"/>
    <n v="1976"/>
    <n v="1444"/>
    <n v="2"/>
    <n v="2"/>
    <n v="1"/>
    <n v="2"/>
    <n v="159900"/>
    <s v="TA"/>
    <x v="19"/>
  </r>
  <r>
    <n v="13068"/>
    <n v="6"/>
    <n v="5"/>
    <n v="1976"/>
    <n v="1976"/>
    <n v="1211"/>
    <n v="2"/>
    <n v="3"/>
    <n v="1"/>
    <n v="2"/>
    <n v="161000"/>
    <s v="TA"/>
    <x v="19"/>
  </r>
  <r>
    <n v="9790"/>
    <n v="6"/>
    <n v="5"/>
    <n v="1967"/>
    <n v="1967"/>
    <n v="1342"/>
    <n v="2"/>
    <n v="3"/>
    <n v="1"/>
    <n v="2"/>
    <n v="161500"/>
    <s v="TA"/>
    <x v="19"/>
  </r>
  <r>
    <n v="12936"/>
    <n v="6"/>
    <n v="6"/>
    <n v="1972"/>
    <n v="1972"/>
    <n v="1395"/>
    <n v="1"/>
    <n v="3"/>
    <n v="1"/>
    <n v="2"/>
    <n v="162000"/>
    <s v="TA"/>
    <x v="19"/>
  </r>
  <r>
    <n v="8723"/>
    <n v="6"/>
    <n v="6"/>
    <n v="1969"/>
    <n v="1969"/>
    <n v="1082"/>
    <n v="1"/>
    <n v="3"/>
    <n v="0"/>
    <n v="2"/>
    <n v="162500"/>
    <s v="TA"/>
    <x v="19"/>
  </r>
  <r>
    <n v="10140"/>
    <n v="7"/>
    <n v="5"/>
    <n v="1976"/>
    <n v="1976"/>
    <n v="1664"/>
    <n v="2"/>
    <n v="4"/>
    <n v="1"/>
    <n v="2"/>
    <n v="162900"/>
    <s v="TA"/>
    <x v="19"/>
  </r>
  <r>
    <n v="9600"/>
    <n v="5"/>
    <n v="5"/>
    <n v="1969"/>
    <n v="1969"/>
    <n v="1336"/>
    <n v="2"/>
    <n v="3"/>
    <n v="1"/>
    <n v="2"/>
    <n v="163000"/>
    <s v="TA"/>
    <x v="19"/>
  </r>
  <r>
    <n v="11700"/>
    <n v="6"/>
    <n v="5"/>
    <n v="1968"/>
    <n v="1968"/>
    <n v="1295"/>
    <n v="1"/>
    <n v="3"/>
    <n v="0"/>
    <n v="2"/>
    <n v="164000"/>
    <s v="TA"/>
    <x v="19"/>
  </r>
  <r>
    <n v="10140"/>
    <n v="7"/>
    <n v="6"/>
    <n v="1967"/>
    <n v="1967"/>
    <n v="1334"/>
    <n v="2"/>
    <n v="3"/>
    <n v="0"/>
    <n v="2"/>
    <n v="164500"/>
    <s v="TA"/>
    <x v="19"/>
  </r>
  <r>
    <n v="10140"/>
    <n v="6"/>
    <n v="5"/>
    <n v="1974"/>
    <n v="1974"/>
    <n v="1350"/>
    <n v="2"/>
    <n v="3"/>
    <n v="1"/>
    <n v="2"/>
    <n v="165000"/>
    <s v="TA"/>
    <x v="19"/>
  </r>
  <r>
    <n v="10400"/>
    <n v="6"/>
    <n v="5"/>
    <n v="1972"/>
    <n v="1972"/>
    <n v="1790"/>
    <n v="1"/>
    <n v="4"/>
    <n v="1"/>
    <n v="2"/>
    <n v="165150"/>
    <s v="TA"/>
    <x v="19"/>
  </r>
  <r>
    <n v="10140"/>
    <n v="6"/>
    <n v="6"/>
    <n v="1974"/>
    <n v="1974"/>
    <n v="1116"/>
    <n v="2"/>
    <n v="3"/>
    <n v="1"/>
    <n v="2"/>
    <n v="167900"/>
    <s v="TA"/>
    <x v="19"/>
  </r>
  <r>
    <n v="9650"/>
    <n v="6"/>
    <n v="5"/>
    <n v="1977"/>
    <n v="1977"/>
    <n v="1334"/>
    <n v="2"/>
    <n v="2"/>
    <n v="1"/>
    <n v="2"/>
    <n v="167900"/>
    <s v="TA"/>
    <x v="19"/>
  </r>
  <r>
    <n v="9600"/>
    <n v="7"/>
    <n v="5"/>
    <n v="1974"/>
    <n v="1974"/>
    <n v="2061"/>
    <n v="2"/>
    <n v="4"/>
    <n v="1"/>
    <n v="2"/>
    <n v="168500"/>
    <s v="TA"/>
    <x v="19"/>
  </r>
  <r>
    <n v="10464"/>
    <n v="6"/>
    <n v="6"/>
    <n v="1980"/>
    <n v="1980"/>
    <n v="1102"/>
    <n v="1"/>
    <n v="2"/>
    <n v="1"/>
    <n v="2"/>
    <n v="169000"/>
    <s v="TA"/>
    <x v="19"/>
  </r>
  <r>
    <n v="10625"/>
    <n v="7"/>
    <n v="6"/>
    <n v="1974"/>
    <n v="1974"/>
    <n v="1173"/>
    <n v="2"/>
    <n v="3"/>
    <n v="2"/>
    <n v="2"/>
    <n v="170000"/>
    <s v="TA"/>
    <x v="19"/>
  </r>
  <r>
    <n v="13355"/>
    <n v="7"/>
    <n v="6"/>
    <n v="1971"/>
    <n v="1971"/>
    <n v="1670"/>
    <n v="1"/>
    <n v="4"/>
    <n v="0"/>
    <n v="2"/>
    <n v="170000"/>
    <s v="TA"/>
    <x v="19"/>
  </r>
  <r>
    <n v="13001"/>
    <n v="6"/>
    <n v="5"/>
    <n v="1971"/>
    <n v="1971"/>
    <n v="1220"/>
    <n v="2"/>
    <n v="2"/>
    <n v="1"/>
    <n v="2"/>
    <n v="170000"/>
    <s v="TA"/>
    <x v="19"/>
  </r>
  <r>
    <n v="10192"/>
    <n v="7"/>
    <n v="6"/>
    <n v="1968"/>
    <n v="1992"/>
    <n v="1920"/>
    <n v="3"/>
    <n v="4"/>
    <n v="1"/>
    <n v="2"/>
    <n v="170000"/>
    <s v="TA"/>
    <x v="19"/>
  </r>
  <r>
    <n v="9600"/>
    <n v="6"/>
    <n v="6"/>
    <n v="1971"/>
    <n v="1971"/>
    <n v="1645"/>
    <n v="1"/>
    <n v="4"/>
    <n v="0"/>
    <n v="2"/>
    <n v="171000"/>
    <s v="TA"/>
    <x v="19"/>
  </r>
  <r>
    <n v="9927"/>
    <n v="7"/>
    <n v="5"/>
    <n v="1976"/>
    <n v="1976"/>
    <n v="1083"/>
    <n v="1"/>
    <n v="2"/>
    <n v="1"/>
    <n v="2"/>
    <n v="172000"/>
    <s v="TA"/>
    <x v="19"/>
  </r>
  <r>
    <n v="16500"/>
    <n v="6"/>
    <n v="5"/>
    <n v="1971"/>
    <n v="1971"/>
    <n v="1320"/>
    <n v="2"/>
    <n v="3"/>
    <n v="1"/>
    <n v="2"/>
    <n v="172500"/>
    <s v="TA"/>
    <x v="19"/>
  </r>
  <r>
    <n v="9130"/>
    <n v="6"/>
    <n v="8"/>
    <n v="1966"/>
    <n v="2000"/>
    <n v="1632"/>
    <n v="1"/>
    <n v="4"/>
    <n v="0"/>
    <n v="2"/>
    <n v="173000"/>
    <s v="TA"/>
    <x v="19"/>
  </r>
  <r>
    <n v="10400"/>
    <n v="7"/>
    <n v="6"/>
    <n v="1970"/>
    <n v="1970"/>
    <n v="1682"/>
    <n v="2"/>
    <n v="3"/>
    <n v="1"/>
    <n v="2"/>
    <n v="174000"/>
    <s v="TA"/>
    <x v="19"/>
  </r>
  <r>
    <n v="10960"/>
    <n v="6"/>
    <n v="5"/>
    <n v="1984"/>
    <n v="1984"/>
    <n v="1284"/>
    <n v="2"/>
    <n v="3"/>
    <n v="0"/>
    <n v="2"/>
    <n v="174000"/>
    <s v="TA"/>
    <x v="19"/>
  </r>
  <r>
    <n v="8991"/>
    <n v="7"/>
    <n v="6"/>
    <n v="1976"/>
    <n v="1976"/>
    <n v="1324"/>
    <n v="2"/>
    <n v="3"/>
    <n v="1"/>
    <n v="2"/>
    <n v="174000"/>
    <s v="TA"/>
    <x v="19"/>
  </r>
  <r>
    <n v="15611"/>
    <n v="5"/>
    <n v="6"/>
    <n v="1977"/>
    <n v="1977"/>
    <n v="1126"/>
    <n v="2"/>
    <n v="3"/>
    <n v="0"/>
    <n v="2"/>
    <n v="175000"/>
    <s v="TA"/>
    <x v="19"/>
  </r>
  <r>
    <n v="12243"/>
    <n v="5"/>
    <n v="6"/>
    <n v="1971"/>
    <n v="1971"/>
    <n v="1484"/>
    <n v="2"/>
    <n v="3"/>
    <n v="1"/>
    <n v="2"/>
    <n v="175000"/>
    <s v="TA"/>
    <x v="19"/>
  </r>
  <r>
    <n v="11700"/>
    <n v="6"/>
    <n v="6"/>
    <n v="1968"/>
    <n v="1968"/>
    <n v="1743"/>
    <n v="1"/>
    <n v="3"/>
    <n v="1"/>
    <n v="2"/>
    <n v="175000"/>
    <s v="TA"/>
    <x v="19"/>
  </r>
  <r>
    <n v="12090"/>
    <n v="6"/>
    <n v="6"/>
    <n v="1981"/>
    <n v="1981"/>
    <n v="1422"/>
    <n v="2"/>
    <n v="3"/>
    <n v="1"/>
    <n v="2"/>
    <n v="175500"/>
    <s v="Gd"/>
    <x v="19"/>
  </r>
  <r>
    <n v="9600"/>
    <n v="7"/>
    <n v="6"/>
    <n v="1973"/>
    <n v="1973"/>
    <n v="1242"/>
    <n v="1"/>
    <n v="3"/>
    <n v="1"/>
    <n v="2"/>
    <n v="175500"/>
    <s v="TA"/>
    <x v="19"/>
  </r>
  <r>
    <n v="9900"/>
    <n v="7"/>
    <n v="5"/>
    <n v="1968"/>
    <n v="1968"/>
    <n v="1978"/>
    <n v="2"/>
    <n v="4"/>
    <n v="1"/>
    <n v="2"/>
    <n v="176000"/>
    <s v="TA"/>
    <x v="19"/>
  </r>
  <r>
    <n v="12090"/>
    <n v="7"/>
    <n v="7"/>
    <n v="1981"/>
    <n v="2003"/>
    <n v="1479"/>
    <n v="2"/>
    <n v="3"/>
    <n v="1"/>
    <n v="2"/>
    <n v="176000"/>
    <s v="TA"/>
    <x v="19"/>
  </r>
  <r>
    <n v="12090"/>
    <n v="6"/>
    <n v="7"/>
    <n v="1984"/>
    <n v="2003"/>
    <n v="1868"/>
    <n v="3"/>
    <n v="3"/>
    <n v="1"/>
    <n v="2"/>
    <n v="178000"/>
    <s v="TA"/>
    <x v="19"/>
  </r>
  <r>
    <n v="8000"/>
    <n v="6"/>
    <n v="6"/>
    <n v="1974"/>
    <n v="1974"/>
    <n v="1877"/>
    <n v="2"/>
    <n v="4"/>
    <n v="1"/>
    <n v="2"/>
    <n v="178900"/>
    <s v="TA"/>
    <x v="19"/>
  </r>
  <r>
    <n v="11475"/>
    <n v="6"/>
    <n v="6"/>
    <n v="1975"/>
    <n v="1975"/>
    <n v="1552"/>
    <n v="2"/>
    <n v="3"/>
    <n v="1"/>
    <n v="2"/>
    <n v="179900"/>
    <s v="TA"/>
    <x v="19"/>
  </r>
  <r>
    <n v="11700"/>
    <n v="6"/>
    <n v="6"/>
    <n v="1968"/>
    <n v="1968"/>
    <n v="1416"/>
    <n v="2"/>
    <n v="3"/>
    <n v="1"/>
    <n v="2"/>
    <n v="179900"/>
    <s v="TA"/>
    <x v="19"/>
  </r>
  <r>
    <n v="11361"/>
    <n v="6"/>
    <n v="5"/>
    <n v="1976"/>
    <n v="1976"/>
    <n v="1523"/>
    <n v="2"/>
    <n v="3"/>
    <n v="1"/>
    <n v="2"/>
    <n v="180000"/>
    <s v="TA"/>
    <x v="19"/>
  </r>
  <r>
    <n v="17043"/>
    <n v="6"/>
    <n v="5"/>
    <n v="1979"/>
    <n v="1998"/>
    <n v="1586"/>
    <n v="2"/>
    <n v="3"/>
    <n v="1"/>
    <n v="2"/>
    <n v="181000"/>
    <s v="Gd"/>
    <x v="19"/>
  </r>
  <r>
    <n v="10140"/>
    <n v="6"/>
    <n v="6"/>
    <n v="1974"/>
    <n v="1999"/>
    <n v="1309"/>
    <n v="1"/>
    <n v="3"/>
    <n v="1"/>
    <n v="2"/>
    <n v="181000"/>
    <s v="TA"/>
    <x v="19"/>
  </r>
  <r>
    <n v="10825"/>
    <n v="7"/>
    <n v="7"/>
    <n v="1983"/>
    <n v="1983"/>
    <n v="1260"/>
    <n v="2"/>
    <n v="3"/>
    <n v="0"/>
    <n v="2"/>
    <n v="181900"/>
    <s v="TA"/>
    <x v="19"/>
  </r>
  <r>
    <n v="12546"/>
    <n v="6"/>
    <n v="7"/>
    <n v="1981"/>
    <n v="1981"/>
    <n v="1440"/>
    <n v="2"/>
    <n v="3"/>
    <n v="1"/>
    <n v="2"/>
    <n v="182900"/>
    <s v="Gd"/>
    <x v="19"/>
  </r>
  <r>
    <n v="11104"/>
    <n v="6"/>
    <n v="6"/>
    <n v="1969"/>
    <n v="1969"/>
    <n v="1427"/>
    <n v="2"/>
    <n v="4"/>
    <n v="0"/>
    <n v="2"/>
    <n v="183000"/>
    <s v="TA"/>
    <x v="19"/>
  </r>
  <r>
    <n v="11088"/>
    <n v="6"/>
    <n v="5"/>
    <n v="1978"/>
    <n v="1998"/>
    <n v="1707"/>
    <n v="2"/>
    <n v="3"/>
    <n v="1"/>
    <n v="2"/>
    <n v="184000"/>
    <s v="TA"/>
    <x v="19"/>
  </r>
  <r>
    <n v="10530"/>
    <n v="6"/>
    <n v="6"/>
    <n v="1975"/>
    <n v="2000"/>
    <n v="1875"/>
    <n v="3"/>
    <n v="3"/>
    <n v="1"/>
    <n v="2"/>
    <n v="184500"/>
    <s v="TA"/>
    <x v="19"/>
  </r>
  <r>
    <n v="11717"/>
    <n v="6"/>
    <n v="6"/>
    <n v="1970"/>
    <n v="1970"/>
    <n v="1442"/>
    <n v="2"/>
    <n v="2"/>
    <n v="1"/>
    <n v="2"/>
    <n v="185000"/>
    <s v="TA"/>
    <x v="19"/>
  </r>
  <r>
    <n v="10400"/>
    <n v="7"/>
    <n v="6"/>
    <n v="1980"/>
    <n v="1988"/>
    <n v="2044"/>
    <n v="2"/>
    <n v="3"/>
    <n v="1"/>
    <n v="2"/>
    <n v="185000"/>
    <s v="TA"/>
    <x v="19"/>
  </r>
  <r>
    <n v="9120"/>
    <n v="6"/>
    <n v="6"/>
    <n v="1974"/>
    <n v="1974"/>
    <n v="1876"/>
    <n v="2"/>
    <n v="4"/>
    <n v="1"/>
    <n v="2"/>
    <n v="185000"/>
    <s v="TA"/>
    <x v="19"/>
  </r>
  <r>
    <n v="11358"/>
    <n v="7"/>
    <n v="7"/>
    <n v="1972"/>
    <n v="1987"/>
    <n v="1610"/>
    <n v="2"/>
    <n v="3"/>
    <n v="1"/>
    <n v="2"/>
    <n v="185000"/>
    <s v="TA"/>
    <x v="19"/>
  </r>
  <r>
    <n v="9156"/>
    <n v="6"/>
    <n v="7"/>
    <n v="1968"/>
    <n v="1968"/>
    <n v="1489"/>
    <n v="2"/>
    <n v="3"/>
    <n v="1"/>
    <n v="2"/>
    <n v="185750"/>
    <s v="TA"/>
    <x v="19"/>
  </r>
  <r>
    <n v="14115"/>
    <n v="7"/>
    <n v="5"/>
    <n v="1980"/>
    <n v="1980"/>
    <n v="1472"/>
    <n v="2"/>
    <n v="3"/>
    <n v="2"/>
    <n v="2"/>
    <n v="187500"/>
    <s v="TA"/>
    <x v="19"/>
  </r>
  <r>
    <n v="9547"/>
    <n v="7"/>
    <n v="6"/>
    <n v="1993"/>
    <n v="1993"/>
    <n v="1594"/>
    <n v="2"/>
    <n v="2"/>
    <n v="1"/>
    <n v="2"/>
    <n v="188500"/>
    <s v="TA"/>
    <x v="19"/>
  </r>
  <r>
    <n v="10530"/>
    <n v="7"/>
    <n v="5"/>
    <n v="1978"/>
    <n v="1978"/>
    <n v="1857"/>
    <n v="2"/>
    <n v="4"/>
    <n v="1"/>
    <n v="2"/>
    <n v="188900"/>
    <s v="TA"/>
    <x v="19"/>
  </r>
  <r>
    <n v="11751"/>
    <n v="6"/>
    <n v="6"/>
    <n v="1977"/>
    <n v="1977"/>
    <n v="1844"/>
    <n v="2"/>
    <n v="3"/>
    <n v="1"/>
    <n v="2"/>
    <n v="190000"/>
    <s v="TA"/>
    <x v="19"/>
  </r>
  <r>
    <n v="11952"/>
    <n v="7"/>
    <n v="6"/>
    <n v="1977"/>
    <n v="1977"/>
    <n v="1969"/>
    <n v="2"/>
    <n v="3"/>
    <n v="1"/>
    <n v="2"/>
    <n v="190000"/>
    <s v="TA"/>
    <x v="19"/>
  </r>
  <r>
    <n v="18800"/>
    <n v="6"/>
    <n v="5"/>
    <n v="1976"/>
    <n v="1976"/>
    <n v="1574"/>
    <n v="2"/>
    <n v="3"/>
    <n v="1"/>
    <n v="2"/>
    <n v="190000"/>
    <s v="TA"/>
    <x v="19"/>
  </r>
  <r>
    <n v="14803"/>
    <n v="6"/>
    <n v="5"/>
    <n v="1971"/>
    <n v="1971"/>
    <n v="1993"/>
    <n v="2"/>
    <n v="4"/>
    <n v="1"/>
    <n v="2"/>
    <n v="190000"/>
    <s v="TA"/>
    <x v="19"/>
  </r>
  <r>
    <n v="11339"/>
    <n v="7"/>
    <n v="5"/>
    <n v="1979"/>
    <n v="1979"/>
    <n v="1930"/>
    <n v="2"/>
    <n v="4"/>
    <n v="1"/>
    <n v="2"/>
    <n v="192000"/>
    <s v="TA"/>
    <x v="19"/>
  </r>
  <r>
    <n v="10400"/>
    <n v="6"/>
    <n v="5"/>
    <n v="1979"/>
    <n v="1999"/>
    <n v="1353"/>
    <n v="2"/>
    <n v="2"/>
    <n v="1"/>
    <n v="2"/>
    <n v="192350"/>
    <s v="TA"/>
    <x v="19"/>
  </r>
  <r>
    <n v="12046"/>
    <n v="6"/>
    <n v="6"/>
    <n v="1976"/>
    <n v="1976"/>
    <n v="2030"/>
    <n v="2"/>
    <n v="4"/>
    <n v="1"/>
    <n v="2"/>
    <n v="195000"/>
    <s v="TA"/>
    <x v="19"/>
  </r>
  <r>
    <n v="10421"/>
    <n v="7"/>
    <n v="5"/>
    <n v="1988"/>
    <n v="1988"/>
    <n v="1714"/>
    <n v="2"/>
    <n v="3"/>
    <n v="1"/>
    <n v="2"/>
    <n v="196500"/>
    <s v="TA"/>
    <x v="19"/>
  </r>
  <r>
    <n v="11584"/>
    <n v="7"/>
    <n v="6"/>
    <n v="1979"/>
    <n v="1979"/>
    <n v="1725"/>
    <n v="2"/>
    <n v="3"/>
    <n v="1"/>
    <n v="2"/>
    <n v="197000"/>
    <s v="TA"/>
    <x v="19"/>
  </r>
  <r>
    <n v="9360"/>
    <n v="6"/>
    <n v="7"/>
    <n v="1972"/>
    <n v="2006"/>
    <n v="1381"/>
    <n v="1"/>
    <n v="3"/>
    <n v="1"/>
    <n v="2"/>
    <n v="197500"/>
    <s v="TA"/>
    <x v="19"/>
  </r>
  <r>
    <n v="10304"/>
    <n v="5"/>
    <n v="7"/>
    <n v="1976"/>
    <n v="1976"/>
    <n v="1868"/>
    <n v="2"/>
    <n v="4"/>
    <n v="1"/>
    <n v="2"/>
    <n v="197500"/>
    <s v="Gd"/>
    <x v="19"/>
  </r>
  <r>
    <n v="17871"/>
    <n v="6"/>
    <n v="5"/>
    <n v="1967"/>
    <n v="1976"/>
    <n v="1724"/>
    <n v="1"/>
    <n v="3"/>
    <n v="1"/>
    <n v="2"/>
    <n v="197900"/>
    <s v="TA"/>
    <x v="19"/>
  </r>
  <r>
    <n v="12384"/>
    <n v="7"/>
    <n v="7"/>
    <n v="1976"/>
    <n v="1976"/>
    <n v="1935"/>
    <n v="2"/>
    <n v="3"/>
    <n v="1"/>
    <n v="2"/>
    <n v="197900"/>
    <s v="TA"/>
    <x v="19"/>
  </r>
  <r>
    <n v="10928"/>
    <n v="6"/>
    <n v="6"/>
    <n v="1978"/>
    <n v="1986"/>
    <n v="1671"/>
    <n v="2"/>
    <n v="3"/>
    <n v="1"/>
    <n v="2"/>
    <n v="200000"/>
    <s v="TA"/>
    <x v="19"/>
  </r>
  <r>
    <n v="10382"/>
    <n v="7"/>
    <n v="6"/>
    <n v="1973"/>
    <n v="1973"/>
    <n v="2090"/>
    <n v="2"/>
    <n v="3"/>
    <n v="2"/>
    <n v="2"/>
    <n v="200000"/>
    <s v="TA"/>
    <x v="19"/>
  </r>
  <r>
    <n v="14145"/>
    <n v="7"/>
    <n v="7"/>
    <n v="1984"/>
    <n v="1998"/>
    <n v="1621"/>
    <n v="2"/>
    <n v="3"/>
    <n v="0"/>
    <n v="2"/>
    <n v="202500"/>
    <s v="TA"/>
    <x v="19"/>
  </r>
  <r>
    <n v="10603"/>
    <n v="6"/>
    <n v="7"/>
    <n v="1977"/>
    <n v="2001"/>
    <n v="1610"/>
    <n v="2"/>
    <n v="3"/>
    <n v="2"/>
    <n v="2"/>
    <n v="205000"/>
    <s v="TA"/>
    <x v="19"/>
  </r>
  <r>
    <n v="10480"/>
    <n v="7"/>
    <n v="6"/>
    <n v="1976"/>
    <n v="1976"/>
    <n v="1964"/>
    <n v="2"/>
    <n v="4"/>
    <n v="1"/>
    <n v="2"/>
    <n v="205000"/>
    <s v="TA"/>
    <x v="19"/>
  </r>
  <r>
    <n v="12732"/>
    <n v="7"/>
    <n v="6"/>
    <n v="1974"/>
    <n v="1974"/>
    <n v="2067"/>
    <n v="2"/>
    <n v="3"/>
    <n v="2"/>
    <n v="2"/>
    <n v="206000"/>
    <s v="TA"/>
    <x v="19"/>
  </r>
  <r>
    <n v="10240"/>
    <n v="6"/>
    <n v="6"/>
    <n v="1980"/>
    <n v="1980"/>
    <n v="1686"/>
    <n v="2"/>
    <n v="3"/>
    <n v="1"/>
    <n v="2"/>
    <n v="207500"/>
    <s v="Gd"/>
    <x v="19"/>
  </r>
  <r>
    <n v="13175"/>
    <n v="6"/>
    <n v="6"/>
    <n v="1978"/>
    <n v="1988"/>
    <n v="2073"/>
    <n v="2"/>
    <n v="3"/>
    <n v="2"/>
    <n v="2"/>
    <n v="210000"/>
    <s v="TA"/>
    <x v="19"/>
  </r>
  <r>
    <n v="18837"/>
    <n v="6"/>
    <n v="5"/>
    <n v="1978"/>
    <n v="1978"/>
    <n v="1891"/>
    <n v="3"/>
    <n v="3"/>
    <n v="1"/>
    <n v="2"/>
    <n v="212500"/>
    <s v="TA"/>
    <x v="19"/>
  </r>
  <r>
    <n v="9373"/>
    <n v="5"/>
    <n v="7"/>
    <n v="1975"/>
    <n v="1975"/>
    <n v="1621"/>
    <n v="2"/>
    <n v="3"/>
    <n v="2"/>
    <n v="2"/>
    <n v="213000"/>
    <s v="TA"/>
    <x v="19"/>
  </r>
  <r>
    <n v="12299"/>
    <n v="7"/>
    <n v="6"/>
    <n v="1978"/>
    <n v="1985"/>
    <n v="1664"/>
    <n v="2"/>
    <n v="3"/>
    <n v="1"/>
    <n v="2"/>
    <n v="213000"/>
    <s v="TA"/>
    <x v="19"/>
  </r>
  <r>
    <n v="10140"/>
    <n v="7"/>
    <n v="5"/>
    <n v="1998"/>
    <n v="1999"/>
    <n v="1680"/>
    <n v="2"/>
    <n v="3"/>
    <n v="1"/>
    <n v="2"/>
    <n v="213250"/>
    <s v="TA"/>
    <x v="19"/>
  </r>
  <r>
    <n v="16635"/>
    <n v="6"/>
    <n v="7"/>
    <n v="1977"/>
    <n v="2000"/>
    <n v="1602"/>
    <n v="2"/>
    <n v="3"/>
    <n v="1"/>
    <n v="2"/>
    <n v="215000"/>
    <s v="TA"/>
    <x v="19"/>
  </r>
  <r>
    <n v="20544"/>
    <n v="7"/>
    <n v="6"/>
    <n v="1986"/>
    <n v="1991"/>
    <n v="2093"/>
    <n v="2"/>
    <n v="3"/>
    <n v="1"/>
    <n v="2"/>
    <n v="215000"/>
    <s v="Gd"/>
    <x v="19"/>
  </r>
  <r>
    <n v="15387"/>
    <n v="7"/>
    <n v="7"/>
    <n v="1967"/>
    <n v="1967"/>
    <n v="1620"/>
    <n v="2"/>
    <n v="4"/>
    <n v="1"/>
    <n v="2"/>
    <n v="215000"/>
    <s v="TA"/>
    <x v="19"/>
  </r>
  <r>
    <n v="10456"/>
    <n v="6"/>
    <n v="6"/>
    <n v="1967"/>
    <n v="1967"/>
    <n v="1829"/>
    <n v="2"/>
    <n v="4"/>
    <n v="0"/>
    <n v="2"/>
    <n v="218500"/>
    <s v="TA"/>
    <x v="19"/>
  </r>
  <r>
    <n v="14450"/>
    <n v="7"/>
    <n v="5"/>
    <n v="1979"/>
    <n v="1979"/>
    <n v="1782"/>
    <n v="2"/>
    <n v="3"/>
    <n v="1"/>
    <n v="2"/>
    <n v="220000"/>
    <s v="TA"/>
    <x v="19"/>
  </r>
  <r>
    <n v="12680"/>
    <n v="7"/>
    <n v="6"/>
    <n v="1988"/>
    <n v="1988"/>
    <n v="1688"/>
    <n v="2"/>
    <n v="2"/>
    <n v="1"/>
    <n v="2"/>
    <n v="226500"/>
    <s v="TA"/>
    <x v="19"/>
  </r>
  <r>
    <n v="8400"/>
    <n v="8"/>
    <n v="6"/>
    <n v="2001"/>
    <n v="2001"/>
    <n v="1665"/>
    <n v="2"/>
    <n v="3"/>
    <n v="0"/>
    <n v="2"/>
    <n v="227000"/>
    <s v="TA"/>
    <x v="19"/>
  </r>
  <r>
    <n v="13837"/>
    <n v="7"/>
    <n v="5"/>
    <n v="1988"/>
    <n v="1988"/>
    <n v="2183"/>
    <n v="2"/>
    <n v="4"/>
    <n v="0"/>
    <n v="3"/>
    <n v="229000"/>
    <s v="Gd"/>
    <x v="19"/>
  </r>
  <r>
    <n v="13774"/>
    <n v="7"/>
    <n v="7"/>
    <n v="1977"/>
    <n v="1992"/>
    <n v="2288"/>
    <n v="1"/>
    <n v="4"/>
    <n v="2"/>
    <n v="2"/>
    <n v="230000"/>
    <s v="Gd"/>
    <x v="19"/>
  </r>
  <r>
    <n v="18559"/>
    <n v="7"/>
    <n v="5"/>
    <n v="1978"/>
    <n v="1978"/>
    <n v="2064"/>
    <n v="2"/>
    <n v="3"/>
    <n v="2"/>
    <n v="2"/>
    <n v="235000"/>
    <s v="Gd"/>
    <x v="19"/>
  </r>
  <r>
    <n v="16659"/>
    <n v="7"/>
    <n v="7"/>
    <n v="1977"/>
    <n v="1994"/>
    <n v="2263"/>
    <n v="2"/>
    <n v="3"/>
    <n v="1"/>
    <n v="2"/>
    <n v="235000"/>
    <s v="TA"/>
    <x v="19"/>
  </r>
  <r>
    <n v="10800"/>
    <n v="6"/>
    <n v="7"/>
    <n v="1974"/>
    <n v="1997"/>
    <n v="2614"/>
    <n v="2"/>
    <n v="4"/>
    <n v="1"/>
    <n v="2"/>
    <n v="240000"/>
    <s v="TA"/>
    <x v="19"/>
  </r>
  <r>
    <n v="8000"/>
    <n v="6"/>
    <n v="6"/>
    <n v="1970"/>
    <n v="1970"/>
    <n v="2411"/>
    <n v="2"/>
    <n v="4"/>
    <n v="1"/>
    <n v="2"/>
    <n v="240050"/>
    <s v="TA"/>
    <x v="19"/>
  </r>
  <r>
    <n v="10400"/>
    <n v="7"/>
    <n v="5"/>
    <n v="1988"/>
    <n v="1988"/>
    <n v="1872"/>
    <n v="2"/>
    <n v="3"/>
    <n v="1"/>
    <n v="2"/>
    <n v="241500"/>
    <s v="TA"/>
    <x v="19"/>
  </r>
  <r>
    <n v="10791"/>
    <n v="6"/>
    <n v="5"/>
    <n v="1993"/>
    <n v="1993"/>
    <n v="2495"/>
    <n v="2"/>
    <n v="4"/>
    <n v="1"/>
    <n v="2"/>
    <n v="243500"/>
    <s v="TA"/>
    <x v="19"/>
  </r>
  <r>
    <n v="12388"/>
    <n v="7"/>
    <n v="7"/>
    <n v="1980"/>
    <n v="1991"/>
    <n v="2673"/>
    <n v="2"/>
    <n v="4"/>
    <n v="1"/>
    <n v="2"/>
    <n v="249000"/>
    <s v="TA"/>
    <x v="19"/>
  </r>
  <r>
    <n v="16692"/>
    <n v="7"/>
    <n v="5"/>
    <n v="1978"/>
    <n v="1978"/>
    <n v="2784"/>
    <n v="3"/>
    <n v="5"/>
    <n v="2"/>
    <n v="2"/>
    <n v="250000"/>
    <s v="TA"/>
    <x v="19"/>
  </r>
  <r>
    <n v="11029"/>
    <n v="6"/>
    <n v="7"/>
    <n v="1968"/>
    <n v="1984"/>
    <n v="2654"/>
    <n v="2"/>
    <n v="4"/>
    <n v="1"/>
    <n v="2"/>
    <n v="250000"/>
    <s v="TA"/>
    <x v="19"/>
  </r>
  <r>
    <n v="10530"/>
    <n v="7"/>
    <n v="6"/>
    <n v="1993"/>
    <n v="1993"/>
    <n v="2075"/>
    <n v="2"/>
    <n v="3"/>
    <n v="1"/>
    <n v="2"/>
    <n v="255000"/>
    <s v="TA"/>
    <x v="19"/>
  </r>
  <r>
    <n v="10400"/>
    <n v="6"/>
    <n v="7"/>
    <n v="1967"/>
    <n v="1997"/>
    <n v="2640"/>
    <n v="2"/>
    <n v="5"/>
    <n v="1"/>
    <n v="2"/>
    <n v="256900"/>
    <s v="TA"/>
    <x v="19"/>
  </r>
  <r>
    <n v="13005"/>
    <n v="7"/>
    <n v="7"/>
    <n v="1980"/>
    <n v="1980"/>
    <n v="2353"/>
    <n v="2"/>
    <n v="4"/>
    <n v="1"/>
    <n v="2"/>
    <n v="260000"/>
    <s v="TA"/>
    <x v="19"/>
  </r>
  <r>
    <n v="20781"/>
    <n v="7"/>
    <n v="7"/>
    <n v="1968"/>
    <n v="2003"/>
    <n v="2156"/>
    <n v="2"/>
    <n v="3"/>
    <n v="1"/>
    <n v="2"/>
    <n v="262500"/>
    <s v="TA"/>
    <x v="19"/>
  </r>
  <r>
    <n v="12227"/>
    <n v="6"/>
    <n v="7"/>
    <n v="1977"/>
    <n v="1995"/>
    <n v="2872"/>
    <n v="2"/>
    <n v="4"/>
    <n v="1"/>
    <n v="2"/>
    <n v="272000"/>
    <s v="Gd"/>
    <x v="19"/>
  </r>
  <r>
    <n v="9600"/>
    <n v="8"/>
    <n v="5"/>
    <n v="1981"/>
    <n v="1981"/>
    <n v="2524"/>
    <n v="2"/>
    <n v="4"/>
    <n v="1"/>
    <n v="2"/>
    <n v="278000"/>
    <s v="TA"/>
    <x v="19"/>
  </r>
  <r>
    <n v="12511"/>
    <n v="7"/>
    <n v="7"/>
    <n v="1978"/>
    <n v="1978"/>
    <n v="2840"/>
    <n v="2"/>
    <n v="4"/>
    <n v="2"/>
    <n v="4"/>
    <n v="292500"/>
    <s v="TA"/>
    <x v="19"/>
  </r>
  <r>
    <n v="8963"/>
    <n v="8"/>
    <n v="9"/>
    <n v="1976"/>
    <n v="1996"/>
    <n v="2715"/>
    <n v="3"/>
    <n v="4"/>
    <n v="2"/>
    <n v="2"/>
    <n v="299800"/>
    <s v="Gd"/>
    <x v="19"/>
  </r>
  <r>
    <n v="14311"/>
    <n v="8"/>
    <n v="5"/>
    <n v="1996"/>
    <n v="1996"/>
    <n v="2340"/>
    <n v="2"/>
    <n v="4"/>
    <n v="1"/>
    <n v="3"/>
    <n v="306000"/>
    <s v="TA"/>
    <x v="19"/>
  </r>
  <r>
    <n v="9656"/>
    <n v="2"/>
    <n v="2"/>
    <n v="1923"/>
    <n v="1970"/>
    <n v="832"/>
    <n v="1"/>
    <n v="2"/>
    <n v="1"/>
    <n v="2"/>
    <n v="12789"/>
    <s v="Fa"/>
    <x v="20"/>
  </r>
  <r>
    <n v="5925"/>
    <n v="3"/>
    <n v="6"/>
    <n v="1910"/>
    <n v="1950"/>
    <n v="968"/>
    <n v="1"/>
    <n v="2"/>
    <n v="0"/>
    <n v="0"/>
    <n v="37900"/>
    <s v="TA"/>
    <x v="20"/>
  </r>
  <r>
    <n v="5925"/>
    <n v="2"/>
    <n v="4"/>
    <n v="1940"/>
    <n v="1950"/>
    <n v="612"/>
    <n v="1"/>
    <n v="1"/>
    <n v="0"/>
    <n v="1"/>
    <n v="45000"/>
    <s v="Gd"/>
    <x v="20"/>
  </r>
  <r>
    <n v="7311"/>
    <n v="2"/>
    <n v="5"/>
    <n v="1946"/>
    <n v="1950"/>
    <n v="407"/>
    <n v="1"/>
    <n v="1"/>
    <n v="0"/>
    <n v="1"/>
    <n v="46500"/>
    <s v="Gd"/>
    <x v="20"/>
  </r>
  <r>
    <n v="4118"/>
    <n v="4"/>
    <n v="4"/>
    <n v="1941"/>
    <n v="1950"/>
    <n v="693"/>
    <n v="1"/>
    <n v="2"/>
    <n v="0"/>
    <n v="0"/>
    <n v="52500"/>
    <s v="TA"/>
    <x v="20"/>
  </r>
  <r>
    <n v="11340"/>
    <n v="2"/>
    <n v="1"/>
    <n v="1920"/>
    <n v="1950"/>
    <n v="1086"/>
    <n v="1"/>
    <n v="2"/>
    <n v="0"/>
    <n v="2"/>
    <n v="55000"/>
    <s v="Fa"/>
    <x v="20"/>
  </r>
  <r>
    <n v="3300"/>
    <n v="4"/>
    <n v="3"/>
    <n v="1910"/>
    <n v="1950"/>
    <n v="816"/>
    <n v="1"/>
    <n v="2"/>
    <n v="1"/>
    <n v="0"/>
    <n v="58500"/>
    <s v="TA"/>
    <x v="20"/>
  </r>
  <r>
    <n v="5400"/>
    <n v="2"/>
    <n v="5"/>
    <n v="1940"/>
    <n v="1950"/>
    <n v="599"/>
    <n v="1"/>
    <n v="2"/>
    <n v="0"/>
    <n v="0"/>
    <n v="59000"/>
    <s v="TA"/>
    <x v="20"/>
  </r>
  <r>
    <n v="7830"/>
    <n v="3"/>
    <n v="5"/>
    <n v="1921"/>
    <n v="1950"/>
    <n v="492"/>
    <n v="1"/>
    <n v="1"/>
    <n v="0"/>
    <n v="1"/>
    <n v="61500"/>
    <s v="TA"/>
    <x v="20"/>
  </r>
  <r>
    <n v="3000"/>
    <n v="5"/>
    <n v="1"/>
    <n v="1922"/>
    <n v="1950"/>
    <n v="2128"/>
    <n v="2"/>
    <n v="4"/>
    <n v="0"/>
    <n v="0"/>
    <n v="62500"/>
    <s v="TA"/>
    <x v="20"/>
  </r>
  <r>
    <n v="4800"/>
    <n v="5"/>
    <n v="4"/>
    <n v="1940"/>
    <n v="1950"/>
    <n v="672"/>
    <n v="1"/>
    <n v="2"/>
    <n v="0"/>
    <n v="1"/>
    <n v="64000"/>
    <s v="TA"/>
    <x v="20"/>
  </r>
  <r>
    <n v="5747"/>
    <n v="3"/>
    <n v="4"/>
    <n v="1920"/>
    <n v="1950"/>
    <n v="840"/>
    <n v="1"/>
    <n v="2"/>
    <n v="0"/>
    <n v="1"/>
    <n v="64000"/>
    <s v="TA"/>
    <x v="20"/>
  </r>
  <r>
    <n v="10800"/>
    <n v="4"/>
    <n v="6"/>
    <n v="1927"/>
    <n v="2007"/>
    <n v="968"/>
    <n v="2"/>
    <n v="4"/>
    <n v="0"/>
    <n v="1"/>
    <n v="64500"/>
    <s v="TA"/>
    <x v="20"/>
  </r>
  <r>
    <n v="12205"/>
    <n v="3"/>
    <n v="1"/>
    <n v="1949"/>
    <n v="1992"/>
    <n v="1588"/>
    <n v="2"/>
    <n v="5"/>
    <n v="0"/>
    <n v="0"/>
    <n v="65000"/>
    <s v="TA"/>
    <x v="20"/>
  </r>
  <r>
    <n v="5720"/>
    <n v="5"/>
    <n v="6"/>
    <n v="1941"/>
    <n v="1950"/>
    <n v="1131"/>
    <n v="1"/>
    <n v="3"/>
    <n v="0"/>
    <n v="1"/>
    <n v="66500"/>
    <s v="TA"/>
    <x v="20"/>
  </r>
  <r>
    <n v="5232"/>
    <n v="5"/>
    <n v="5"/>
    <n v="1925"/>
    <n v="2004"/>
    <n v="764"/>
    <n v="1"/>
    <n v="2"/>
    <n v="0"/>
    <n v="2"/>
    <n v="73000"/>
    <s v="TA"/>
    <x v="20"/>
  </r>
  <r>
    <n v="9045"/>
    <n v="5"/>
    <n v="3"/>
    <n v="1910"/>
    <n v="1950"/>
    <n v="2256"/>
    <n v="2"/>
    <n v="4"/>
    <n v="0"/>
    <n v="0"/>
    <n v="76500"/>
    <s v="Fa"/>
    <x v="20"/>
  </r>
  <r>
    <n v="6756"/>
    <n v="5"/>
    <n v="6"/>
    <n v="1910"/>
    <n v="1950"/>
    <n v="899"/>
    <n v="1"/>
    <n v="2"/>
    <n v="0"/>
    <n v="1"/>
    <n v="78000"/>
    <s v="TA"/>
    <x v="20"/>
  </r>
  <r>
    <n v="10800"/>
    <n v="3"/>
    <n v="5"/>
    <n v="1890"/>
    <n v="1998"/>
    <n v="725"/>
    <n v="1"/>
    <n v="1"/>
    <n v="0"/>
    <n v="1"/>
    <n v="78500"/>
    <s v="TA"/>
    <x v="20"/>
  </r>
  <r>
    <n v="5000"/>
    <n v="5"/>
    <n v="4"/>
    <n v="1900"/>
    <n v="1950"/>
    <n v="1440"/>
    <n v="1"/>
    <n v="3"/>
    <n v="0"/>
    <n v="1"/>
    <n v="79000"/>
    <s v="TA"/>
    <x v="20"/>
  </r>
  <r>
    <n v="5586"/>
    <n v="6"/>
    <n v="7"/>
    <n v="1920"/>
    <n v="1998"/>
    <n v="1198"/>
    <n v="1"/>
    <n v="4"/>
    <n v="0"/>
    <n v="0"/>
    <n v="79900"/>
    <s v="TA"/>
    <x v="20"/>
  </r>
  <r>
    <n v="4608"/>
    <n v="4"/>
    <n v="6"/>
    <n v="1945"/>
    <n v="1950"/>
    <n v="747"/>
    <n v="1"/>
    <n v="2"/>
    <n v="0"/>
    <n v="1"/>
    <n v="80000"/>
    <s v="Gd"/>
    <x v="20"/>
  </r>
  <r>
    <n v="7404"/>
    <n v="4"/>
    <n v="6"/>
    <n v="1920"/>
    <n v="1950"/>
    <n v="861"/>
    <n v="1"/>
    <n v="2"/>
    <n v="0"/>
    <n v="2"/>
    <n v="80000"/>
    <s v="TA"/>
    <x v="20"/>
  </r>
  <r>
    <n v="10818"/>
    <n v="4"/>
    <n v="4"/>
    <n v="1910"/>
    <n v="1950"/>
    <n v="1760"/>
    <n v="1"/>
    <n v="4"/>
    <n v="1"/>
    <n v="2"/>
    <n v="80000"/>
    <s v="TA"/>
    <x v="20"/>
  </r>
  <r>
    <n v="4800"/>
    <n v="4"/>
    <n v="5"/>
    <n v="1900"/>
    <n v="1954"/>
    <n v="1844"/>
    <n v="1"/>
    <n v="3"/>
    <n v="2"/>
    <n v="1"/>
    <n v="80400"/>
    <s v="TA"/>
    <x v="20"/>
  </r>
  <r>
    <n v="7200"/>
    <n v="5"/>
    <n v="4"/>
    <n v="1910"/>
    <n v="2006"/>
    <n v="1022"/>
    <n v="1"/>
    <n v="2"/>
    <n v="0"/>
    <n v="1"/>
    <n v="85000"/>
    <s v="TA"/>
    <x v="20"/>
  </r>
  <r>
    <n v="5925"/>
    <n v="4"/>
    <n v="6"/>
    <n v="1900"/>
    <n v="1950"/>
    <n v="1141"/>
    <n v="1"/>
    <n v="3"/>
    <n v="0"/>
    <n v="1"/>
    <n v="85000"/>
    <s v="TA"/>
    <x v="20"/>
  </r>
  <r>
    <n v="5400"/>
    <n v="5"/>
    <n v="6"/>
    <n v="1920"/>
    <n v="1950"/>
    <n v="691"/>
    <n v="1"/>
    <n v="2"/>
    <n v="0"/>
    <n v="1"/>
    <n v="86000"/>
    <s v="TA"/>
    <x v="20"/>
  </r>
  <r>
    <n v="5400"/>
    <n v="4"/>
    <n v="7"/>
    <n v="1940"/>
    <n v="2005"/>
    <n v="672"/>
    <n v="1"/>
    <n v="2"/>
    <n v="0"/>
    <n v="1"/>
    <n v="86900"/>
    <s v="TA"/>
    <x v="20"/>
  </r>
  <r>
    <n v="7008"/>
    <n v="4"/>
    <n v="8"/>
    <n v="1900"/>
    <n v="1998"/>
    <n v="720"/>
    <n v="1"/>
    <n v="1"/>
    <n v="0"/>
    <n v="1"/>
    <n v="86900"/>
    <s v="Gd"/>
    <x v="20"/>
  </r>
  <r>
    <n v="9439"/>
    <n v="5"/>
    <n v="5"/>
    <n v="1930"/>
    <n v="1950"/>
    <n v="1248"/>
    <n v="1"/>
    <n v="2"/>
    <n v="0"/>
    <n v="1"/>
    <n v="87000"/>
    <s v="TA"/>
    <x v="20"/>
  </r>
  <r>
    <n v="4388"/>
    <n v="5"/>
    <n v="7"/>
    <n v="1930"/>
    <n v="1950"/>
    <n v="840"/>
    <n v="1"/>
    <n v="3"/>
    <n v="1"/>
    <n v="0"/>
    <n v="87000"/>
    <s v="Gd"/>
    <x v="20"/>
  </r>
  <r>
    <n v="9600"/>
    <n v="4"/>
    <n v="2"/>
    <n v="1900"/>
    <n v="1950"/>
    <n v="1774"/>
    <n v="2"/>
    <n v="4"/>
    <n v="0"/>
    <n v="3"/>
    <n v="87000"/>
    <s v="TA"/>
    <x v="20"/>
  </r>
  <r>
    <n v="9600"/>
    <n v="4"/>
    <n v="4"/>
    <n v="1910"/>
    <n v="1950"/>
    <n v="1510"/>
    <n v="2"/>
    <n v="3"/>
    <n v="0"/>
    <n v="2"/>
    <n v="87500"/>
    <s v="Gd"/>
    <x v="20"/>
  </r>
  <r>
    <n v="5925"/>
    <n v="4"/>
    <n v="7"/>
    <n v="1937"/>
    <n v="2000"/>
    <n v="1131"/>
    <n v="1"/>
    <n v="2"/>
    <n v="0"/>
    <n v="2"/>
    <n v="89471"/>
    <s v="TA"/>
    <x v="20"/>
  </r>
  <r>
    <n v="4480"/>
    <n v="5"/>
    <n v="5"/>
    <n v="1922"/>
    <n v="1950"/>
    <n v="1022"/>
    <n v="1"/>
    <n v="2"/>
    <n v="1"/>
    <n v="1"/>
    <n v="89500"/>
    <s v="TA"/>
    <x v="20"/>
  </r>
  <r>
    <n v="10122"/>
    <n v="4"/>
    <n v="6"/>
    <n v="1948"/>
    <n v="1950"/>
    <n v="869"/>
    <n v="1"/>
    <n v="1"/>
    <n v="0"/>
    <n v="1"/>
    <n v="89900"/>
    <s v="TA"/>
    <x v="20"/>
  </r>
  <r>
    <n v="13600"/>
    <n v="5"/>
    <n v="5"/>
    <n v="1900"/>
    <n v="1950"/>
    <n v="2337"/>
    <n v="2"/>
    <n v="5"/>
    <n v="0"/>
    <n v="2"/>
    <n v="90000"/>
    <s v="TA"/>
    <x v="20"/>
  </r>
  <r>
    <n v="5784"/>
    <n v="5"/>
    <n v="8"/>
    <n v="1938"/>
    <n v="1996"/>
    <n v="886"/>
    <n v="1"/>
    <n v="2"/>
    <n v="0"/>
    <n v="1"/>
    <n v="91300"/>
    <s v="TA"/>
    <x v="20"/>
  </r>
  <r>
    <n v="6000"/>
    <n v="4"/>
    <n v="4"/>
    <n v="1953"/>
    <n v="1953"/>
    <n v="936"/>
    <n v="1"/>
    <n v="2"/>
    <n v="0"/>
    <n v="2"/>
    <n v="93000"/>
    <s v="TA"/>
    <x v="20"/>
  </r>
  <r>
    <n v="6000"/>
    <n v="5"/>
    <n v="4"/>
    <n v="1954"/>
    <n v="1954"/>
    <n v="1387"/>
    <n v="2"/>
    <n v="3"/>
    <n v="0"/>
    <n v="1"/>
    <n v="93000"/>
    <s v="TA"/>
    <x v="20"/>
  </r>
  <r>
    <n v="5976"/>
    <n v="5"/>
    <n v="7"/>
    <n v="1920"/>
    <n v="1950"/>
    <n v="1248"/>
    <n v="2"/>
    <n v="2"/>
    <n v="0"/>
    <n v="0"/>
    <n v="93500"/>
    <s v="TA"/>
    <x v="20"/>
  </r>
  <r>
    <n v="7627"/>
    <n v="4"/>
    <n v="6"/>
    <n v="1920"/>
    <n v="1950"/>
    <n v="1701"/>
    <n v="2"/>
    <n v="4"/>
    <n v="0"/>
    <n v="0"/>
    <n v="94550"/>
    <s v="TA"/>
    <x v="20"/>
  </r>
  <r>
    <n v="10615"/>
    <n v="3"/>
    <n v="5"/>
    <n v="1900"/>
    <n v="1970"/>
    <n v="1699"/>
    <n v="2"/>
    <n v="3"/>
    <n v="0"/>
    <n v="2"/>
    <n v="95000"/>
    <s v="TA"/>
    <x v="20"/>
  </r>
  <r>
    <n v="5914"/>
    <n v="5"/>
    <n v="9"/>
    <n v="1890"/>
    <n v="1996"/>
    <n v="1080"/>
    <n v="1"/>
    <n v="3"/>
    <n v="0"/>
    <n v="0"/>
    <n v="95000"/>
    <s v="TA"/>
    <x v="20"/>
  </r>
  <r>
    <n v="8800"/>
    <n v="4"/>
    <n v="7"/>
    <n v="1910"/>
    <n v="2004"/>
    <n v="1140"/>
    <n v="1"/>
    <n v="3"/>
    <n v="0"/>
    <n v="0"/>
    <n v="96500"/>
    <s v="TA"/>
    <x v="20"/>
  </r>
  <r>
    <n v="7614"/>
    <n v="3"/>
    <n v="5"/>
    <n v="1905"/>
    <n v="1950"/>
    <n v="1376"/>
    <n v="1"/>
    <n v="2"/>
    <n v="0"/>
    <n v="1"/>
    <n v="96900"/>
    <s v="TA"/>
    <x v="20"/>
  </r>
  <r>
    <n v="12702"/>
    <n v="5"/>
    <n v="5"/>
    <n v="1956"/>
    <n v="1956"/>
    <n v="882"/>
    <n v="1"/>
    <n v="2"/>
    <n v="0"/>
    <n v="1"/>
    <n v="97000"/>
    <s v="TA"/>
    <x v="20"/>
  </r>
  <r>
    <n v="5852"/>
    <n v="7"/>
    <n v="5"/>
    <n v="1902"/>
    <n v="2000"/>
    <n v="1864"/>
    <n v="2"/>
    <n v="6"/>
    <n v="0"/>
    <n v="0"/>
    <n v="97500"/>
    <s v="Fa"/>
    <x v="20"/>
  </r>
  <r>
    <n v="4571"/>
    <n v="5"/>
    <n v="5"/>
    <n v="1916"/>
    <n v="1950"/>
    <n v="1344"/>
    <n v="1"/>
    <n v="4"/>
    <n v="0"/>
    <n v="3"/>
    <n v="98000"/>
    <s v="TA"/>
    <x v="20"/>
  </r>
  <r>
    <n v="8520"/>
    <n v="5"/>
    <n v="8"/>
    <n v="1923"/>
    <n v="1950"/>
    <n v="792"/>
    <n v="1"/>
    <n v="2"/>
    <n v="0"/>
    <n v="1"/>
    <n v="99500"/>
    <s v="TA"/>
    <x v="20"/>
  </r>
  <r>
    <n v="10410"/>
    <n v="3"/>
    <n v="8"/>
    <n v="1930"/>
    <n v="2001"/>
    <n v="713"/>
    <n v="1"/>
    <n v="2"/>
    <n v="0"/>
    <n v="1"/>
    <n v="99800"/>
    <s v="Gd"/>
    <x v="20"/>
  </r>
  <r>
    <n v="5470"/>
    <n v="3"/>
    <n v="5"/>
    <n v="1958"/>
    <n v="1958"/>
    <n v="792"/>
    <n v="1"/>
    <n v="2"/>
    <n v="0"/>
    <n v="1"/>
    <n v="99900"/>
    <s v="TA"/>
    <x v="20"/>
  </r>
  <r>
    <n v="3153"/>
    <n v="5"/>
    <n v="6"/>
    <n v="1920"/>
    <n v="1990"/>
    <n v="967"/>
    <n v="1"/>
    <n v="2"/>
    <n v="1"/>
    <n v="1"/>
    <n v="99900"/>
    <s v="TA"/>
    <x v="20"/>
  </r>
  <r>
    <n v="8239"/>
    <n v="5"/>
    <n v="6"/>
    <n v="1920"/>
    <n v="1962"/>
    <n v="1245"/>
    <n v="1"/>
    <n v="3"/>
    <n v="0"/>
    <n v="1"/>
    <n v="100000"/>
    <s v="TA"/>
    <x v="20"/>
  </r>
  <r>
    <n v="10800"/>
    <n v="4"/>
    <n v="7"/>
    <n v="1885"/>
    <n v="1995"/>
    <n v="1047"/>
    <n v="1"/>
    <n v="2"/>
    <n v="0"/>
    <n v="1"/>
    <n v="100000"/>
    <s v="TA"/>
    <x v="20"/>
  </r>
  <r>
    <n v="8520"/>
    <n v="5"/>
    <n v="6"/>
    <n v="1923"/>
    <n v="2006"/>
    <n v="968"/>
    <n v="1"/>
    <n v="2"/>
    <n v="0"/>
    <n v="2"/>
    <n v="100000"/>
    <s v="TA"/>
    <x v="20"/>
  </r>
  <r>
    <n v="10134"/>
    <n v="5"/>
    <n v="5"/>
    <n v="1910"/>
    <n v="1950"/>
    <n v="1447"/>
    <n v="1"/>
    <n v="3"/>
    <n v="0"/>
    <n v="0"/>
    <n v="103000"/>
    <s v="TA"/>
    <x v="20"/>
  </r>
  <r>
    <n v="6978"/>
    <n v="5"/>
    <n v="7"/>
    <n v="1926"/>
    <n v="1980"/>
    <n v="960"/>
    <n v="1"/>
    <n v="2"/>
    <n v="0"/>
    <n v="2"/>
    <n v="103000"/>
    <s v="Gd"/>
    <x v="20"/>
  </r>
  <r>
    <n v="5500"/>
    <n v="4"/>
    <n v="6"/>
    <n v="1956"/>
    <n v="1956"/>
    <n v="882"/>
    <n v="1"/>
    <n v="1"/>
    <n v="0"/>
    <n v="0"/>
    <n v="103200"/>
    <s v="TA"/>
    <x v="20"/>
  </r>
  <r>
    <n v="10307"/>
    <n v="6"/>
    <n v="5"/>
    <n v="1910"/>
    <n v="1950"/>
    <n v="1944"/>
    <n v="2"/>
    <n v="4"/>
    <n v="0"/>
    <n v="2"/>
    <n v="103500"/>
    <s v="TA"/>
    <x v="20"/>
  </r>
  <r>
    <n v="5520"/>
    <n v="6"/>
    <n v="6"/>
    <n v="1912"/>
    <n v="1950"/>
    <n v="2229"/>
    <n v="1"/>
    <n v="5"/>
    <n v="0"/>
    <n v="0"/>
    <n v="104000"/>
    <s v="TA"/>
    <x v="20"/>
  </r>
  <r>
    <n v="8626"/>
    <n v="4"/>
    <n v="6"/>
    <n v="1956"/>
    <n v="1956"/>
    <n v="968"/>
    <n v="1"/>
    <n v="2"/>
    <n v="0"/>
    <n v="1"/>
    <n v="104500"/>
    <s v="TA"/>
    <x v="20"/>
  </r>
  <r>
    <n v="5400"/>
    <n v="4"/>
    <n v="6"/>
    <n v="1920"/>
    <n v="1950"/>
    <n v="1374"/>
    <n v="1"/>
    <n v="2"/>
    <n v="0"/>
    <n v="1"/>
    <n v="105000"/>
    <s v="TA"/>
    <x v="20"/>
  </r>
  <r>
    <n v="10410"/>
    <n v="3"/>
    <n v="4"/>
    <n v="1915"/>
    <n v="1950"/>
    <n v="1214"/>
    <n v="1"/>
    <n v="3"/>
    <n v="0"/>
    <n v="3"/>
    <n v="105000"/>
    <s v="TA"/>
    <x v="20"/>
  </r>
  <r>
    <n v="3960"/>
    <n v="7"/>
    <n v="8"/>
    <n v="1930"/>
    <n v="1950"/>
    <n v="1004"/>
    <n v="1"/>
    <n v="2"/>
    <n v="1"/>
    <n v="1"/>
    <n v="105000"/>
    <s v="TA"/>
    <x v="20"/>
  </r>
  <r>
    <n v="7200"/>
    <n v="4"/>
    <n v="5"/>
    <n v="1950"/>
    <n v="1950"/>
    <n v="864"/>
    <n v="1"/>
    <n v="2"/>
    <n v="0"/>
    <n v="1"/>
    <n v="105000"/>
    <s v="TA"/>
    <x v="20"/>
  </r>
  <r>
    <n v="8520"/>
    <n v="6"/>
    <n v="8"/>
    <n v="1928"/>
    <n v="2003"/>
    <n v="720"/>
    <n v="1"/>
    <n v="2"/>
    <n v="0"/>
    <n v="2"/>
    <n v="105900"/>
    <s v="Gd"/>
    <x v="20"/>
  </r>
  <r>
    <n v="10800"/>
    <n v="5"/>
    <n v="7"/>
    <n v="1920"/>
    <n v="1950"/>
    <n v="846"/>
    <n v="1"/>
    <n v="2"/>
    <n v="0"/>
    <n v="2"/>
    <n v="106000"/>
    <s v="TA"/>
    <x v="20"/>
  </r>
  <r>
    <n v="8100"/>
    <n v="5"/>
    <n v="5"/>
    <n v="1898"/>
    <n v="1965"/>
    <n v="2138"/>
    <n v="2"/>
    <n v="2"/>
    <n v="0"/>
    <n v="2"/>
    <n v="106000"/>
    <s v="TA"/>
    <x v="20"/>
  </r>
  <r>
    <n v="10800"/>
    <n v="4"/>
    <n v="7"/>
    <n v="1900"/>
    <n v="2000"/>
    <n v="1294"/>
    <n v="2"/>
    <n v="3"/>
    <n v="0"/>
    <n v="0"/>
    <n v="106250"/>
    <s v="TA"/>
    <x v="20"/>
  </r>
  <r>
    <n v="9906"/>
    <n v="4"/>
    <n v="4"/>
    <n v="1925"/>
    <n v="1950"/>
    <n v="1328"/>
    <n v="1"/>
    <n v="3"/>
    <n v="0"/>
    <n v="1"/>
    <n v="107000"/>
    <s v="TA"/>
    <x v="20"/>
  </r>
  <r>
    <n v="5790"/>
    <n v="3"/>
    <n v="6"/>
    <n v="1915"/>
    <n v="1950"/>
    <n v="1605"/>
    <n v="2"/>
    <n v="3"/>
    <n v="0"/>
    <n v="1"/>
    <n v="107400"/>
    <s v="Gd"/>
    <x v="20"/>
  </r>
  <r>
    <n v="6600"/>
    <n v="5"/>
    <n v="4"/>
    <n v="1892"/>
    <n v="1965"/>
    <n v="2372"/>
    <n v="2"/>
    <n v="4"/>
    <n v="0"/>
    <n v="1"/>
    <n v="107500"/>
    <s v="TA"/>
    <x v="20"/>
  </r>
  <r>
    <n v="6000"/>
    <n v="4"/>
    <n v="7"/>
    <n v="1954"/>
    <n v="2000"/>
    <n v="901"/>
    <n v="1"/>
    <n v="2"/>
    <n v="0"/>
    <n v="1"/>
    <n v="107900"/>
    <s v="TA"/>
    <x v="20"/>
  </r>
  <r>
    <n v="7741"/>
    <n v="6"/>
    <n v="5"/>
    <n v="1924"/>
    <n v="1950"/>
    <n v="1032"/>
    <n v="1"/>
    <n v="2"/>
    <n v="0"/>
    <n v="1"/>
    <n v="108000"/>
    <s v="TA"/>
    <x v="20"/>
  </r>
  <r>
    <n v="5400"/>
    <n v="5"/>
    <n v="6"/>
    <n v="1921"/>
    <n v="1968"/>
    <n v="1073"/>
    <n v="1"/>
    <n v="2"/>
    <n v="0"/>
    <n v="1"/>
    <n v="108480"/>
    <s v="TA"/>
    <x v="20"/>
  </r>
  <r>
    <n v="6000"/>
    <n v="4"/>
    <n v="4"/>
    <n v="1920"/>
    <n v="1950"/>
    <n v="960"/>
    <n v="1"/>
    <n v="2"/>
    <n v="0"/>
    <n v="1"/>
    <n v="108500"/>
    <s v="TA"/>
    <x v="20"/>
  </r>
  <r>
    <n v="10134"/>
    <n v="5"/>
    <n v="6"/>
    <n v="1940"/>
    <n v="1950"/>
    <n v="1034"/>
    <n v="1"/>
    <n v="2"/>
    <n v="0"/>
    <n v="1"/>
    <n v="109000"/>
    <s v="TA"/>
    <x v="20"/>
  </r>
  <r>
    <n v="4485"/>
    <n v="5"/>
    <n v="7"/>
    <n v="1920"/>
    <n v="1950"/>
    <n v="936"/>
    <n v="1"/>
    <n v="2"/>
    <n v="1"/>
    <n v="0"/>
    <n v="109500"/>
    <s v="TA"/>
    <x v="20"/>
  </r>
  <r>
    <n v="6120"/>
    <n v="6"/>
    <n v="5"/>
    <n v="1923"/>
    <n v="1950"/>
    <n v="1068"/>
    <n v="1"/>
    <n v="2"/>
    <n v="1"/>
    <n v="1"/>
    <n v="109500"/>
    <s v="TA"/>
    <x v="20"/>
  </r>
  <r>
    <n v="9022"/>
    <n v="5"/>
    <n v="8"/>
    <n v="1924"/>
    <n v="2006"/>
    <n v="792"/>
    <n v="1"/>
    <n v="2"/>
    <n v="0"/>
    <n v="1"/>
    <n v="109500"/>
    <s v="TA"/>
    <x v="20"/>
  </r>
  <r>
    <n v="10440"/>
    <n v="5"/>
    <n v="6"/>
    <n v="1910"/>
    <n v="1981"/>
    <n v="1230"/>
    <n v="1"/>
    <n v="2"/>
    <n v="0"/>
    <n v="2"/>
    <n v="110000"/>
    <s v="TA"/>
    <x v="20"/>
  </r>
  <r>
    <n v="3500"/>
    <n v="5"/>
    <n v="7"/>
    <n v="1947"/>
    <n v="1950"/>
    <n v="1284"/>
    <n v="1"/>
    <n v="2"/>
    <n v="0"/>
    <n v="1"/>
    <n v="110000"/>
    <s v="TA"/>
    <x v="20"/>
  </r>
  <r>
    <n v="9750"/>
    <n v="5"/>
    <n v="6"/>
    <n v="1959"/>
    <n v="1959"/>
    <n v="984"/>
    <n v="1"/>
    <n v="2"/>
    <n v="0"/>
    <n v="1"/>
    <n v="110000"/>
    <s v="TA"/>
    <x v="20"/>
  </r>
  <r>
    <n v="11800"/>
    <n v="4"/>
    <n v="7"/>
    <n v="1949"/>
    <n v="2002"/>
    <n v="1382"/>
    <n v="2"/>
    <n v="1"/>
    <n v="1"/>
    <n v="1"/>
    <n v="110000"/>
    <s v="TA"/>
    <x v="20"/>
  </r>
  <r>
    <n v="5684"/>
    <n v="6"/>
    <n v="8"/>
    <n v="1930"/>
    <n v="2005"/>
    <n v="813"/>
    <n v="1"/>
    <n v="2"/>
    <n v="0"/>
    <n v="1"/>
    <n v="110000"/>
    <s v="TA"/>
    <x v="20"/>
  </r>
  <r>
    <n v="3880"/>
    <n v="5"/>
    <n v="9"/>
    <n v="1945"/>
    <n v="1997"/>
    <n v="866"/>
    <n v="1"/>
    <n v="2"/>
    <n v="0"/>
    <n v="0"/>
    <n v="110500"/>
    <s v="Gd"/>
    <x v="20"/>
  </r>
  <r>
    <n v="6000"/>
    <n v="6"/>
    <n v="6"/>
    <n v="1925"/>
    <n v="1980"/>
    <n v="1103"/>
    <n v="1"/>
    <n v="2"/>
    <n v="1"/>
    <n v="2"/>
    <n v="110500"/>
    <s v="Gd"/>
    <x v="20"/>
  </r>
  <r>
    <n v="4800"/>
    <n v="5"/>
    <n v="5"/>
    <n v="1910"/>
    <n v="2003"/>
    <n v="1360"/>
    <n v="1"/>
    <n v="2"/>
    <n v="0"/>
    <n v="1"/>
    <n v="111000"/>
    <s v="TA"/>
    <x v="20"/>
  </r>
  <r>
    <n v="5520"/>
    <n v="4"/>
    <n v="6"/>
    <n v="1920"/>
    <n v="1980"/>
    <n v="1657"/>
    <n v="1"/>
    <n v="4"/>
    <n v="1"/>
    <n v="1"/>
    <n v="111500"/>
    <s v="TA"/>
    <x v="20"/>
  </r>
  <r>
    <n v="7745"/>
    <n v="4"/>
    <n v="6"/>
    <n v="1900"/>
    <n v="1950"/>
    <n v="1951"/>
    <n v="2"/>
    <n v="4"/>
    <n v="0"/>
    <n v="2"/>
    <n v="111500"/>
    <s v="TA"/>
    <x v="20"/>
  </r>
  <r>
    <n v="5633"/>
    <n v="5"/>
    <n v="7"/>
    <n v="1925"/>
    <n v="1950"/>
    <n v="844"/>
    <n v="1"/>
    <n v="2"/>
    <n v="0"/>
    <n v="1"/>
    <n v="111500"/>
    <s v="TA"/>
    <x v="20"/>
  </r>
  <r>
    <n v="7000"/>
    <n v="6"/>
    <n v="6"/>
    <n v="1924"/>
    <n v="1950"/>
    <n v="1310"/>
    <n v="2"/>
    <n v="2"/>
    <n v="0"/>
    <n v="1"/>
    <n v="112000"/>
    <s v="Gd"/>
    <x v="20"/>
  </r>
  <r>
    <n v="6000"/>
    <n v="5"/>
    <n v="6"/>
    <n v="1957"/>
    <n v="1957"/>
    <n v="928"/>
    <n v="1"/>
    <n v="3"/>
    <n v="0"/>
    <n v="1"/>
    <n v="112500"/>
    <s v="TA"/>
    <x v="20"/>
  </r>
  <r>
    <n v="15783"/>
    <n v="5"/>
    <n v="5"/>
    <n v="1952"/>
    <n v="1952"/>
    <n v="924"/>
    <n v="1"/>
    <n v="2"/>
    <n v="0"/>
    <n v="1"/>
    <n v="112500"/>
    <s v="TA"/>
    <x v="20"/>
  </r>
  <r>
    <n v="4456"/>
    <n v="4"/>
    <n v="5"/>
    <n v="1920"/>
    <n v="2008"/>
    <n v="1452"/>
    <n v="2"/>
    <n v="2"/>
    <n v="0"/>
    <n v="0"/>
    <n v="113000"/>
    <s v="TA"/>
    <x v="20"/>
  </r>
  <r>
    <n v="5680"/>
    <n v="5"/>
    <n v="4"/>
    <n v="1901"/>
    <n v="1950"/>
    <n v="1173"/>
    <n v="2"/>
    <n v="3"/>
    <n v="0"/>
    <n v="1"/>
    <n v="113000"/>
    <s v="TA"/>
    <x v="20"/>
  </r>
  <r>
    <n v="8146"/>
    <n v="4"/>
    <n v="8"/>
    <n v="1900"/>
    <n v="2003"/>
    <n v="1039"/>
    <n v="1"/>
    <n v="2"/>
    <n v="0"/>
    <n v="1"/>
    <n v="114000"/>
    <s v="Gd"/>
    <x v="20"/>
  </r>
  <r>
    <n v="7506"/>
    <n v="5"/>
    <n v="8"/>
    <n v="1925"/>
    <n v="1950"/>
    <n v="1159"/>
    <n v="1"/>
    <n v="3"/>
    <n v="0"/>
    <n v="1"/>
    <n v="114000"/>
    <s v="Gd"/>
    <x v="20"/>
  </r>
  <r>
    <n v="9143"/>
    <n v="5"/>
    <n v="7"/>
    <n v="1900"/>
    <n v="2003"/>
    <n v="1017"/>
    <n v="1"/>
    <n v="2"/>
    <n v="0"/>
    <n v="1"/>
    <n v="114000"/>
    <s v="TA"/>
    <x v="20"/>
  </r>
  <r>
    <n v="4571"/>
    <n v="5"/>
    <n v="7"/>
    <n v="1910"/>
    <n v="1950"/>
    <n v="1232"/>
    <n v="1"/>
    <n v="3"/>
    <n v="0"/>
    <n v="2"/>
    <n v="114000"/>
    <s v="TA"/>
    <x v="20"/>
  </r>
  <r>
    <n v="3600"/>
    <n v="6"/>
    <n v="7"/>
    <n v="1910"/>
    <n v="1993"/>
    <n v="1368"/>
    <n v="1"/>
    <n v="3"/>
    <n v="0"/>
    <n v="1"/>
    <n v="114504"/>
    <s v="TA"/>
    <x v="20"/>
  </r>
  <r>
    <n v="8960"/>
    <n v="5"/>
    <n v="6"/>
    <n v="1927"/>
    <n v="1950"/>
    <n v="1028"/>
    <n v="1"/>
    <n v="2"/>
    <n v="1"/>
    <n v="2"/>
    <n v="115000"/>
    <s v="TA"/>
    <x v="20"/>
  </r>
  <r>
    <n v="3950"/>
    <n v="6"/>
    <n v="8"/>
    <n v="1926"/>
    <n v="2004"/>
    <n v="1224"/>
    <n v="1"/>
    <n v="3"/>
    <n v="0"/>
    <n v="1"/>
    <n v="115000"/>
    <s v="TA"/>
    <x v="20"/>
  </r>
  <r>
    <n v="6000"/>
    <n v="5"/>
    <n v="5"/>
    <n v="1948"/>
    <n v="1950"/>
    <n v="789"/>
    <n v="1"/>
    <n v="2"/>
    <n v="0"/>
    <n v="1"/>
    <n v="115000"/>
    <s v="TA"/>
    <x v="20"/>
  </r>
  <r>
    <n v="8516"/>
    <n v="4"/>
    <n v="6"/>
    <n v="1958"/>
    <n v="2006"/>
    <n v="1093"/>
    <n v="1"/>
    <n v="2"/>
    <n v="0"/>
    <n v="1"/>
    <n v="115500"/>
    <s v="TA"/>
    <x v="20"/>
  </r>
  <r>
    <n v="4400"/>
    <n v="6"/>
    <n v="8"/>
    <n v="1920"/>
    <n v="1950"/>
    <n v="1118"/>
    <n v="1"/>
    <n v="2"/>
    <n v="0"/>
    <n v="2"/>
    <n v="116000"/>
    <s v="TA"/>
    <x v="20"/>
  </r>
  <r>
    <n v="5700"/>
    <n v="7"/>
    <n v="7"/>
    <n v="1926"/>
    <n v="1950"/>
    <n v="1111"/>
    <n v="1"/>
    <n v="2"/>
    <n v="1"/>
    <n v="1"/>
    <n v="116900"/>
    <s v="TA"/>
    <x v="20"/>
  </r>
  <r>
    <n v="5680"/>
    <n v="5"/>
    <n v="3"/>
    <n v="1901"/>
    <n v="1950"/>
    <n v="1214"/>
    <n v="1"/>
    <n v="2"/>
    <n v="0"/>
    <n v="1"/>
    <n v="117000"/>
    <s v="TA"/>
    <x v="20"/>
  </r>
  <r>
    <n v="5400"/>
    <n v="5"/>
    <n v="7"/>
    <n v="1954"/>
    <n v="2000"/>
    <n v="833"/>
    <n v="1"/>
    <n v="2"/>
    <n v="0"/>
    <n v="1"/>
    <n v="117000"/>
    <s v="Gd"/>
    <x v="20"/>
  </r>
  <r>
    <n v="5310"/>
    <n v="6"/>
    <n v="8"/>
    <n v="1910"/>
    <n v="2003"/>
    <n v="1635"/>
    <n v="1"/>
    <n v="2"/>
    <n v="0"/>
    <n v="1"/>
    <n v="117000"/>
    <s v="Gd"/>
    <x v="20"/>
  </r>
  <r>
    <n v="9900"/>
    <n v="6"/>
    <n v="4"/>
    <n v="1880"/>
    <n v="1950"/>
    <n v="2210"/>
    <n v="2"/>
    <n v="5"/>
    <n v="0"/>
    <n v="1"/>
    <n v="117500"/>
    <s v="TA"/>
    <x v="20"/>
  </r>
  <r>
    <n v="11426"/>
    <n v="4"/>
    <n v="6"/>
    <n v="1910"/>
    <n v="1996"/>
    <n v="1594"/>
    <n v="2"/>
    <n v="3"/>
    <n v="0"/>
    <n v="0"/>
    <n v="118000"/>
    <s v="TA"/>
    <x v="20"/>
  </r>
  <r>
    <n v="7200"/>
    <n v="5"/>
    <n v="7"/>
    <n v="1940"/>
    <n v="1992"/>
    <n v="804"/>
    <n v="1"/>
    <n v="2"/>
    <n v="2"/>
    <n v="1"/>
    <n v="119000"/>
    <s v="Gd"/>
    <x v="20"/>
  </r>
  <r>
    <n v="6900"/>
    <n v="6"/>
    <n v="7"/>
    <n v="1938"/>
    <n v="2000"/>
    <n v="1251"/>
    <n v="1"/>
    <n v="3"/>
    <n v="0"/>
    <n v="1"/>
    <n v="119000"/>
    <s v="TA"/>
    <x v="20"/>
  </r>
  <r>
    <n v="3600"/>
    <n v="6"/>
    <n v="7"/>
    <n v="1917"/>
    <n v="2007"/>
    <n v="1288"/>
    <n v="1"/>
    <n v="3"/>
    <n v="1"/>
    <n v="1"/>
    <n v="119000"/>
    <s v="TA"/>
    <x v="20"/>
  </r>
  <r>
    <n v="5400"/>
    <n v="6"/>
    <n v="6"/>
    <n v="1920"/>
    <n v="1950"/>
    <n v="1480"/>
    <n v="1"/>
    <n v="3"/>
    <n v="0"/>
    <n v="1"/>
    <n v="119000"/>
    <s v="TA"/>
    <x v="20"/>
  </r>
  <r>
    <n v="7628"/>
    <n v="4"/>
    <n v="6"/>
    <n v="1940"/>
    <n v="1985"/>
    <n v="1656"/>
    <n v="2"/>
    <n v="2"/>
    <n v="0"/>
    <n v="2"/>
    <n v="119164"/>
    <s v="Gd"/>
    <x v="20"/>
  </r>
  <r>
    <n v="7800"/>
    <n v="5"/>
    <n v="7"/>
    <n v="1939"/>
    <n v="1950"/>
    <n v="1118"/>
    <n v="1"/>
    <n v="3"/>
    <n v="1"/>
    <n v="2"/>
    <n v="119900"/>
    <s v="TA"/>
    <x v="20"/>
  </r>
  <r>
    <n v="5400"/>
    <n v="7"/>
    <n v="6"/>
    <n v="1920"/>
    <n v="2006"/>
    <n v="1027"/>
    <n v="1"/>
    <n v="2"/>
    <n v="1"/>
    <n v="0"/>
    <n v="120000"/>
    <s v="TA"/>
    <x v="20"/>
  </r>
  <r>
    <n v="6000"/>
    <n v="3"/>
    <n v="7"/>
    <n v="1948"/>
    <n v="2002"/>
    <n v="1183"/>
    <n v="1"/>
    <n v="2"/>
    <n v="0"/>
    <n v="1"/>
    <n v="120000"/>
    <s v="Gd"/>
    <x v="20"/>
  </r>
  <r>
    <n v="10800"/>
    <n v="5"/>
    <n v="6"/>
    <n v="1920"/>
    <n v="1950"/>
    <n v="1130"/>
    <n v="1"/>
    <n v="2"/>
    <n v="1"/>
    <n v="2"/>
    <n v="120000"/>
    <s v="TA"/>
    <x v="20"/>
  </r>
  <r>
    <n v="9576"/>
    <n v="6"/>
    <n v="7"/>
    <n v="1945"/>
    <n v="1950"/>
    <n v="1182"/>
    <n v="1"/>
    <n v="3"/>
    <n v="0"/>
    <n v="1"/>
    <n v="120000"/>
    <s v="TA"/>
    <x v="20"/>
  </r>
  <r>
    <n v="3068"/>
    <n v="6"/>
    <n v="8"/>
    <n v="1920"/>
    <n v="1993"/>
    <n v="1324"/>
    <n v="1"/>
    <n v="3"/>
    <n v="0"/>
    <n v="1"/>
    <n v="122000"/>
    <s v="Gd"/>
    <x v="20"/>
  </r>
  <r>
    <n v="5250"/>
    <n v="8"/>
    <n v="5"/>
    <n v="1872"/>
    <n v="1987"/>
    <n v="2358"/>
    <n v="2"/>
    <n v="4"/>
    <n v="0"/>
    <n v="0"/>
    <n v="122000"/>
    <s v="Gd"/>
    <x v="20"/>
  </r>
  <r>
    <n v="10120"/>
    <n v="7"/>
    <n v="4"/>
    <n v="1910"/>
    <n v="1950"/>
    <n v="1889"/>
    <n v="1"/>
    <n v="4"/>
    <n v="1"/>
    <n v="1"/>
    <n v="122000"/>
    <s v="TA"/>
    <x v="20"/>
  </r>
  <r>
    <n v="7308"/>
    <n v="5"/>
    <n v="5"/>
    <n v="1920"/>
    <n v="1950"/>
    <n v="1740"/>
    <n v="1"/>
    <n v="2"/>
    <n v="1"/>
    <n v="1"/>
    <n v="122250"/>
    <s v="Fa"/>
    <x v="20"/>
  </r>
  <r>
    <n v="11340"/>
    <n v="4"/>
    <n v="6"/>
    <n v="1885"/>
    <n v="1950"/>
    <n v="2290"/>
    <n v="2"/>
    <n v="4"/>
    <n v="0"/>
    <n v="2"/>
    <n v="122500"/>
    <s v="TA"/>
    <x v="20"/>
  </r>
  <r>
    <n v="9184"/>
    <n v="5"/>
    <n v="7"/>
    <n v="1948"/>
    <n v="2005"/>
    <n v="1323"/>
    <n v="1"/>
    <n v="3"/>
    <n v="0"/>
    <n v="2"/>
    <n v="122600"/>
    <s v="TA"/>
    <x v="20"/>
  </r>
  <r>
    <n v="5775"/>
    <n v="6"/>
    <n v="7"/>
    <n v="1915"/>
    <n v="2002"/>
    <n v="1427"/>
    <n v="1"/>
    <n v="3"/>
    <n v="0"/>
    <n v="1"/>
    <n v="123000"/>
    <s v="TA"/>
    <x v="20"/>
  </r>
  <r>
    <n v="6120"/>
    <n v="5"/>
    <n v="5"/>
    <n v="1923"/>
    <n v="1950"/>
    <n v="1902"/>
    <n v="2"/>
    <n v="4"/>
    <n v="0"/>
    <n v="2"/>
    <n v="123500"/>
    <s v="TA"/>
    <x v="20"/>
  </r>
  <r>
    <n v="9000"/>
    <n v="5"/>
    <n v="6"/>
    <n v="1880"/>
    <n v="1991"/>
    <n v="1750"/>
    <n v="1"/>
    <n v="3"/>
    <n v="0"/>
    <n v="1"/>
    <n v="124000"/>
    <s v="TA"/>
    <x v="20"/>
  </r>
  <r>
    <n v="7596"/>
    <n v="5"/>
    <n v="5"/>
    <n v="1952"/>
    <n v="1952"/>
    <n v="1960"/>
    <n v="2"/>
    <n v="4"/>
    <n v="0"/>
    <n v="2"/>
    <n v="124500"/>
    <s v="TA"/>
    <x v="20"/>
  </r>
  <r>
    <n v="3600"/>
    <n v="5"/>
    <n v="7"/>
    <n v="1930"/>
    <n v="2005"/>
    <n v="1358"/>
    <n v="1"/>
    <n v="3"/>
    <n v="1"/>
    <n v="1"/>
    <n v="124500"/>
    <s v="Gd"/>
    <x v="20"/>
  </r>
  <r>
    <n v="8820"/>
    <n v="5"/>
    <n v="6"/>
    <n v="1890"/>
    <n v="1996"/>
    <n v="1869"/>
    <n v="1"/>
    <n v="2"/>
    <n v="0"/>
    <n v="2"/>
    <n v="124900"/>
    <s v="TA"/>
    <x v="20"/>
  </r>
  <r>
    <n v="10230"/>
    <n v="5"/>
    <n v="7"/>
    <n v="1925"/>
    <n v="1950"/>
    <n v="1078"/>
    <n v="1"/>
    <n v="3"/>
    <n v="0"/>
    <n v="1"/>
    <n v="125000"/>
    <s v="TA"/>
    <x v="20"/>
  </r>
  <r>
    <n v="8235"/>
    <n v="5"/>
    <n v="7"/>
    <n v="1955"/>
    <n v="1995"/>
    <n v="825"/>
    <n v="1"/>
    <n v="2"/>
    <n v="0"/>
    <n v="2"/>
    <n v="125000"/>
    <s v="Gd"/>
    <x v="20"/>
  </r>
  <r>
    <n v="9600"/>
    <n v="5"/>
    <n v="8"/>
    <n v="1925"/>
    <n v="1994"/>
    <n v="1472"/>
    <n v="1"/>
    <n v="3"/>
    <n v="0"/>
    <n v="1"/>
    <n v="125000"/>
    <s v="TA"/>
    <x v="20"/>
  </r>
  <r>
    <n v="11340"/>
    <n v="6"/>
    <n v="5"/>
    <n v="1923"/>
    <n v="1950"/>
    <n v="1200"/>
    <n v="1"/>
    <n v="4"/>
    <n v="0"/>
    <n v="1"/>
    <n v="125000"/>
    <s v="TA"/>
    <x v="20"/>
  </r>
  <r>
    <n v="9750"/>
    <n v="5"/>
    <n v="5"/>
    <n v="1958"/>
    <n v="1958"/>
    <n v="960"/>
    <n v="1"/>
    <n v="3"/>
    <n v="0"/>
    <n v="2"/>
    <n v="125000"/>
    <s v="TA"/>
    <x v="20"/>
  </r>
  <r>
    <n v="7740"/>
    <n v="4"/>
    <n v="7"/>
    <n v="1910"/>
    <n v="1950"/>
    <n v="1363"/>
    <n v="1"/>
    <n v="3"/>
    <n v="0"/>
    <n v="2"/>
    <n v="125500"/>
    <s v="TA"/>
    <x v="20"/>
  </r>
  <r>
    <n v="5820"/>
    <n v="3"/>
    <n v="8"/>
    <n v="1955"/>
    <n v="2005"/>
    <n v="1163"/>
    <n v="1"/>
    <n v="3"/>
    <n v="0"/>
    <n v="1"/>
    <n v="126175"/>
    <s v="Gd"/>
    <x v="20"/>
  </r>
  <r>
    <n v="4347"/>
    <n v="6"/>
    <n v="8"/>
    <n v="1910"/>
    <n v="1950"/>
    <n v="1609"/>
    <n v="1"/>
    <n v="3"/>
    <n v="0"/>
    <n v="1"/>
    <n v="127500"/>
    <s v="TA"/>
    <x v="20"/>
  </r>
  <r>
    <n v="6000"/>
    <n v="6"/>
    <n v="6"/>
    <n v="1927"/>
    <n v="1950"/>
    <n v="1296"/>
    <n v="1"/>
    <n v="3"/>
    <n v="0"/>
    <n v="2"/>
    <n v="127500"/>
    <s v="TA"/>
    <x v="20"/>
  </r>
  <r>
    <n v="6300"/>
    <n v="6"/>
    <n v="6"/>
    <n v="1914"/>
    <n v="2001"/>
    <n v="1484"/>
    <n v="2"/>
    <n v="3"/>
    <n v="1"/>
    <n v="0"/>
    <n v="128000"/>
    <s v="TA"/>
    <x v="20"/>
  </r>
  <r>
    <n v="10284"/>
    <n v="4"/>
    <n v="7"/>
    <n v="1925"/>
    <n v="1993"/>
    <n v="1281"/>
    <n v="2"/>
    <n v="1"/>
    <n v="0"/>
    <n v="2"/>
    <n v="128500"/>
    <s v="TA"/>
    <x v="20"/>
  </r>
  <r>
    <n v="12358"/>
    <n v="5"/>
    <n v="6"/>
    <n v="1941"/>
    <n v="1950"/>
    <n v="1382"/>
    <n v="1"/>
    <n v="2"/>
    <n v="0"/>
    <n v="2"/>
    <n v="128500"/>
    <s v="TA"/>
    <x v="20"/>
  </r>
  <r>
    <n v="4080"/>
    <n v="6"/>
    <n v="8"/>
    <n v="1935"/>
    <n v="1998"/>
    <n v="1378"/>
    <n v="1"/>
    <n v="3"/>
    <n v="0"/>
    <n v="1"/>
    <n v="128900"/>
    <s v="TA"/>
    <x v="20"/>
  </r>
  <r>
    <n v="11851"/>
    <n v="5"/>
    <n v="7"/>
    <n v="1948"/>
    <n v="2009"/>
    <n v="1633"/>
    <n v="1"/>
    <n v="3"/>
    <n v="1"/>
    <n v="1"/>
    <n v="129000"/>
    <s v="Gd"/>
    <x v="20"/>
  </r>
  <r>
    <n v="9900"/>
    <n v="5"/>
    <n v="8"/>
    <n v="1910"/>
    <n v="2002"/>
    <n v="1464"/>
    <n v="2"/>
    <n v="3"/>
    <n v="0"/>
    <n v="0"/>
    <n v="129000"/>
    <s v="TA"/>
    <x v="20"/>
  </r>
  <r>
    <n v="6000"/>
    <n v="5"/>
    <n v="9"/>
    <n v="1905"/>
    <n v="2005"/>
    <n v="1540"/>
    <n v="1"/>
    <n v="3"/>
    <n v="0"/>
    <n v="0"/>
    <n v="129400"/>
    <s v="TA"/>
    <x v="20"/>
  </r>
  <r>
    <n v="6000"/>
    <n v="5"/>
    <n v="7"/>
    <n v="1950"/>
    <n v="1970"/>
    <n v="1328"/>
    <n v="1"/>
    <n v="3"/>
    <n v="0"/>
    <n v="1"/>
    <n v="129500"/>
    <s v="Ex"/>
    <x v="20"/>
  </r>
  <r>
    <n v="9600"/>
    <n v="6"/>
    <n v="5"/>
    <n v="1917"/>
    <n v="1950"/>
    <n v="2058"/>
    <n v="1"/>
    <n v="3"/>
    <n v="1"/>
    <n v="2"/>
    <n v="129500"/>
    <s v="TA"/>
    <x v="20"/>
  </r>
  <r>
    <n v="6120"/>
    <n v="7"/>
    <n v="5"/>
    <n v="1931"/>
    <n v="1950"/>
    <n v="1774"/>
    <n v="2"/>
    <n v="2"/>
    <n v="2"/>
    <n v="2"/>
    <n v="129900"/>
    <s v="TA"/>
    <x v="20"/>
  </r>
  <r>
    <n v="5500"/>
    <n v="5"/>
    <n v="7"/>
    <n v="1929"/>
    <n v="2001"/>
    <n v="1316"/>
    <n v="1"/>
    <n v="3"/>
    <n v="0"/>
    <n v="2"/>
    <n v="130000"/>
    <s v="TA"/>
    <x v="20"/>
  </r>
  <r>
    <n v="15660"/>
    <n v="5"/>
    <n v="8"/>
    <n v="1910"/>
    <n v="2003"/>
    <n v="1306"/>
    <n v="1"/>
    <n v="3"/>
    <n v="0"/>
    <n v="2"/>
    <n v="130000"/>
    <s v="Gd"/>
    <x v="20"/>
  </r>
  <r>
    <n v="9600"/>
    <n v="5"/>
    <n v="5"/>
    <n v="1920"/>
    <n v="1960"/>
    <n v="2350"/>
    <n v="2"/>
    <n v="4"/>
    <n v="0"/>
    <n v="2"/>
    <n v="130000"/>
    <s v="TA"/>
    <x v="20"/>
  </r>
  <r>
    <n v="7200"/>
    <n v="5"/>
    <n v="8"/>
    <n v="1940"/>
    <n v="1950"/>
    <n v="1072"/>
    <n v="1"/>
    <n v="2"/>
    <n v="2"/>
    <n v="2"/>
    <n v="130000"/>
    <s v="TA"/>
    <x v="20"/>
  </r>
  <r>
    <n v="12150"/>
    <n v="5"/>
    <n v="5"/>
    <n v="1954"/>
    <n v="1954"/>
    <n v="1795"/>
    <n v="2"/>
    <n v="4"/>
    <n v="0"/>
    <n v="1"/>
    <n v="131500"/>
    <s v="TA"/>
    <x v="20"/>
  </r>
  <r>
    <n v="5350"/>
    <n v="7"/>
    <n v="8"/>
    <n v="1920"/>
    <n v="1965"/>
    <n v="1450"/>
    <n v="1"/>
    <n v="3"/>
    <n v="0"/>
    <n v="1"/>
    <n v="132000"/>
    <s v="TA"/>
    <x v="20"/>
  </r>
  <r>
    <n v="9600"/>
    <n v="5"/>
    <n v="7"/>
    <n v="1910"/>
    <n v="2002"/>
    <n v="1432"/>
    <n v="2"/>
    <n v="2"/>
    <n v="0"/>
    <n v="2"/>
    <n v="132000"/>
    <s v="Gd"/>
    <x v="20"/>
  </r>
  <r>
    <n v="7200"/>
    <n v="6"/>
    <n v="6"/>
    <n v="1910"/>
    <n v="1998"/>
    <n v="2291"/>
    <n v="2"/>
    <n v="4"/>
    <n v="1"/>
    <n v="2"/>
    <n v="133900"/>
    <s v="TA"/>
    <x v="20"/>
  </r>
  <r>
    <n v="10410"/>
    <n v="5"/>
    <n v="7"/>
    <n v="1916"/>
    <n v="1987"/>
    <n v="1656"/>
    <n v="2"/>
    <n v="3"/>
    <n v="0"/>
    <n v="1"/>
    <n v="135000"/>
    <s v="TA"/>
    <x v="20"/>
  </r>
  <r>
    <n v="3378"/>
    <n v="7"/>
    <n v="8"/>
    <n v="1946"/>
    <n v="1992"/>
    <n v="1389"/>
    <n v="1"/>
    <n v="3"/>
    <n v="2"/>
    <n v="1"/>
    <n v="135000"/>
    <s v="Gd"/>
    <x v="20"/>
  </r>
  <r>
    <n v="9000"/>
    <n v="5"/>
    <n v="8"/>
    <n v="1900"/>
    <n v="2006"/>
    <n v="1174"/>
    <n v="1"/>
    <n v="2"/>
    <n v="1"/>
    <n v="2"/>
    <n v="135000"/>
    <s v="TA"/>
    <x v="20"/>
  </r>
  <r>
    <n v="9600"/>
    <n v="5"/>
    <n v="6"/>
    <n v="1948"/>
    <n v="1950"/>
    <n v="1668"/>
    <n v="1"/>
    <n v="3"/>
    <n v="0"/>
    <n v="1"/>
    <n v="135000"/>
    <s v="TA"/>
    <x v="20"/>
  </r>
  <r>
    <n v="6000"/>
    <n v="5"/>
    <n v="7"/>
    <n v="1955"/>
    <n v="1955"/>
    <n v="960"/>
    <n v="1"/>
    <n v="3"/>
    <n v="0"/>
    <n v="2"/>
    <n v="135500"/>
    <s v="TA"/>
    <x v="20"/>
  </r>
  <r>
    <n v="8520"/>
    <n v="6"/>
    <n v="7"/>
    <n v="1916"/>
    <n v="1950"/>
    <n v="2526"/>
    <n v="2"/>
    <n v="5"/>
    <n v="1"/>
    <n v="1"/>
    <n v="136000"/>
    <s v="Gd"/>
    <x v="20"/>
  </r>
  <r>
    <n v="9639"/>
    <n v="4"/>
    <n v="8"/>
    <n v="1900"/>
    <n v="1950"/>
    <n v="1798"/>
    <n v="2"/>
    <n v="4"/>
    <n v="0"/>
    <n v="2"/>
    <n v="137000"/>
    <s v="TA"/>
    <x v="20"/>
  </r>
  <r>
    <n v="9142"/>
    <n v="6"/>
    <n v="8"/>
    <n v="1910"/>
    <n v="1950"/>
    <n v="1928"/>
    <n v="2"/>
    <n v="4"/>
    <n v="0"/>
    <n v="1"/>
    <n v="137000"/>
    <s v="Fa"/>
    <x v="20"/>
  </r>
  <r>
    <n v="14190"/>
    <n v="4"/>
    <n v="7"/>
    <n v="1890"/>
    <n v="2006"/>
    <n v="1544"/>
    <n v="2"/>
    <n v="3"/>
    <n v="0"/>
    <n v="0"/>
    <n v="138000"/>
    <s v="Gd"/>
    <x v="20"/>
  </r>
  <r>
    <n v="10800"/>
    <n v="5"/>
    <n v="6"/>
    <n v="1915"/>
    <n v="1950"/>
    <n v="1652"/>
    <n v="2"/>
    <n v="4"/>
    <n v="0"/>
    <n v="1"/>
    <n v="139000"/>
    <s v="Gd"/>
    <x v="20"/>
  </r>
  <r>
    <n v="10836"/>
    <n v="5"/>
    <n v="5"/>
    <n v="1922"/>
    <n v="1950"/>
    <n v="1436"/>
    <n v="1"/>
    <n v="3"/>
    <n v="1"/>
    <n v="4"/>
    <n v="139000"/>
    <s v="TA"/>
    <x v="20"/>
  </r>
  <r>
    <n v="6000"/>
    <n v="5"/>
    <n v="7"/>
    <n v="1924"/>
    <n v="1950"/>
    <n v="1566"/>
    <n v="1"/>
    <n v="5"/>
    <n v="0"/>
    <n v="2"/>
    <n v="139000"/>
    <s v="Gd"/>
    <x v="20"/>
  </r>
  <r>
    <n v="6000"/>
    <n v="6"/>
    <n v="7"/>
    <n v="1915"/>
    <n v="2005"/>
    <n v="1456"/>
    <n v="1"/>
    <n v="4"/>
    <n v="0"/>
    <n v="1"/>
    <n v="139500"/>
    <s v="TA"/>
    <x v="20"/>
  </r>
  <r>
    <n v="9142"/>
    <n v="5"/>
    <n v="5"/>
    <n v="1900"/>
    <n v="2006"/>
    <n v="1627"/>
    <n v="2"/>
    <n v="4"/>
    <n v="0"/>
    <n v="2"/>
    <n v="139500"/>
    <s v="Fa"/>
    <x v="20"/>
  </r>
  <r>
    <n v="6451"/>
    <n v="7"/>
    <n v="7"/>
    <n v="1900"/>
    <n v="1970"/>
    <n v="1428"/>
    <n v="1"/>
    <n v="4"/>
    <n v="0"/>
    <n v="2"/>
    <n v="139900"/>
    <s v="TA"/>
    <x v="20"/>
  </r>
  <r>
    <n v="10300"/>
    <n v="7"/>
    <n v="6"/>
    <n v="1921"/>
    <n v="1950"/>
    <n v="1710"/>
    <n v="2"/>
    <n v="3"/>
    <n v="0"/>
    <n v="2"/>
    <n v="140000"/>
    <s v="TA"/>
    <x v="20"/>
  </r>
  <r>
    <n v="7630"/>
    <n v="5"/>
    <n v="9"/>
    <n v="1900"/>
    <n v="1996"/>
    <n v="1812"/>
    <n v="2"/>
    <n v="4"/>
    <n v="1"/>
    <n v="2"/>
    <n v="140000"/>
    <s v="Gd"/>
    <x v="20"/>
  </r>
  <r>
    <n v="9000"/>
    <n v="5"/>
    <n v="6"/>
    <n v="1946"/>
    <n v="1950"/>
    <n v="1499"/>
    <n v="1"/>
    <n v="3"/>
    <n v="1"/>
    <n v="3"/>
    <n v="140000"/>
    <s v="TA"/>
    <x v="20"/>
  </r>
  <r>
    <n v="7200"/>
    <n v="5"/>
    <n v="5"/>
    <n v="1980"/>
    <n v="1980"/>
    <n v="936"/>
    <n v="1"/>
    <n v="2"/>
    <n v="0"/>
    <n v="2"/>
    <n v="140000"/>
    <s v="TA"/>
    <x v="20"/>
  </r>
  <r>
    <n v="5700"/>
    <n v="7"/>
    <n v="6"/>
    <n v="1929"/>
    <n v="1990"/>
    <n v="1344"/>
    <n v="1"/>
    <n v="3"/>
    <n v="1"/>
    <n v="2"/>
    <n v="140000"/>
    <s v="TA"/>
    <x v="20"/>
  </r>
  <r>
    <n v="10560"/>
    <n v="6"/>
    <n v="7"/>
    <n v="1922"/>
    <n v="1994"/>
    <n v="1470"/>
    <n v="1"/>
    <n v="2"/>
    <n v="0"/>
    <n v="2"/>
    <n v="140750"/>
    <s v="TA"/>
    <x v="20"/>
  </r>
  <r>
    <n v="10410"/>
    <n v="4"/>
    <n v="5"/>
    <n v="1915"/>
    <n v="1950"/>
    <n v="2377"/>
    <n v="2"/>
    <n v="3"/>
    <n v="1"/>
    <n v="2"/>
    <n v="142900"/>
    <s v="TA"/>
    <x v="20"/>
  </r>
  <r>
    <n v="5805"/>
    <n v="5"/>
    <n v="7"/>
    <n v="1957"/>
    <n v="1957"/>
    <n v="1347"/>
    <n v="1"/>
    <n v="3"/>
    <n v="0"/>
    <n v="2"/>
    <n v="143000"/>
    <s v="TA"/>
    <x v="20"/>
  </r>
  <r>
    <n v="9000"/>
    <n v="7"/>
    <n v="9"/>
    <n v="1920"/>
    <n v="1988"/>
    <n v="1482"/>
    <n v="1"/>
    <n v="3"/>
    <n v="0"/>
    <n v="2"/>
    <n v="143000"/>
    <s v="Gd"/>
    <x v="20"/>
  </r>
  <r>
    <n v="9836"/>
    <n v="6"/>
    <n v="5"/>
    <n v="2008"/>
    <n v="2008"/>
    <n v="1133"/>
    <n v="1"/>
    <n v="3"/>
    <n v="0"/>
    <n v="1"/>
    <n v="143000"/>
    <s v="TA"/>
    <x v="20"/>
  </r>
  <r>
    <n v="6979"/>
    <n v="6"/>
    <n v="5"/>
    <n v="1980"/>
    <n v="1980"/>
    <n v="1056"/>
    <n v="0"/>
    <n v="0"/>
    <n v="0"/>
    <n v="2"/>
    <n v="144000"/>
    <s v="TA"/>
    <x v="20"/>
  </r>
  <r>
    <n v="8850"/>
    <n v="7"/>
    <n v="6"/>
    <n v="1916"/>
    <n v="1950"/>
    <n v="1690"/>
    <n v="1"/>
    <n v="3"/>
    <n v="1"/>
    <n v="1"/>
    <n v="144000"/>
    <s v="TA"/>
    <x v="20"/>
  </r>
  <r>
    <n v="8398"/>
    <n v="6"/>
    <n v="8"/>
    <n v="1910"/>
    <n v="1990"/>
    <n v="1650"/>
    <n v="2"/>
    <n v="3"/>
    <n v="0"/>
    <n v="2"/>
    <n v="144100"/>
    <s v="TA"/>
    <x v="20"/>
  </r>
  <r>
    <n v="9863"/>
    <n v="6"/>
    <n v="6"/>
    <n v="1927"/>
    <n v="1950"/>
    <n v="1642"/>
    <n v="1"/>
    <n v="4"/>
    <n v="1"/>
    <n v="1"/>
    <n v="145000"/>
    <s v="TA"/>
    <x v="20"/>
  </r>
  <r>
    <n v="9720"/>
    <n v="6"/>
    <n v="7"/>
    <n v="1910"/>
    <n v="2002"/>
    <n v="1521"/>
    <n v="1"/>
    <n v="4"/>
    <n v="0"/>
    <n v="3"/>
    <n v="146500"/>
    <s v="TA"/>
    <x v="20"/>
  </r>
  <r>
    <n v="12000"/>
    <n v="5"/>
    <n v="7"/>
    <n v="1948"/>
    <n v="2005"/>
    <n v="1122"/>
    <n v="1"/>
    <n v="2"/>
    <n v="0"/>
    <n v="2"/>
    <n v="147000"/>
    <s v="TA"/>
    <x v="20"/>
  </r>
  <r>
    <n v="10800"/>
    <n v="5"/>
    <n v="9"/>
    <n v="1895"/>
    <n v="1999"/>
    <n v="1534"/>
    <n v="1"/>
    <n v="3"/>
    <n v="0"/>
    <n v="0"/>
    <n v="148000"/>
    <s v="Gd"/>
    <x v="20"/>
  </r>
  <r>
    <n v="10800"/>
    <n v="5"/>
    <n v="7"/>
    <n v="1939"/>
    <n v="2006"/>
    <n v="1352"/>
    <n v="2"/>
    <n v="4"/>
    <n v="0"/>
    <n v="2"/>
    <n v="149000"/>
    <s v="Gd"/>
    <x v="20"/>
  </r>
  <r>
    <n v="8094"/>
    <n v="4"/>
    <n v="5"/>
    <n v="1915"/>
    <n v="1950"/>
    <n v="1962"/>
    <n v="1"/>
    <n v="4"/>
    <n v="1"/>
    <n v="2"/>
    <n v="149500"/>
    <s v="Fa"/>
    <x v="20"/>
  </r>
  <r>
    <n v="7407"/>
    <n v="6"/>
    <n v="7"/>
    <n v="1957"/>
    <n v="1996"/>
    <n v="1236"/>
    <n v="1"/>
    <n v="2"/>
    <n v="0"/>
    <n v="2"/>
    <n v="149700"/>
    <s v="TA"/>
    <x v="20"/>
  </r>
  <r>
    <n v="9600"/>
    <n v="8"/>
    <n v="9"/>
    <n v="1900"/>
    <n v="2003"/>
    <n v="1566"/>
    <n v="2"/>
    <n v="3"/>
    <n v="0"/>
    <n v="1"/>
    <n v="150000"/>
    <s v="Gd"/>
    <x v="20"/>
  </r>
  <r>
    <n v="6406"/>
    <n v="5"/>
    <n v="6"/>
    <n v="1939"/>
    <n v="1950"/>
    <n v="1558"/>
    <n v="1"/>
    <n v="3"/>
    <n v="1"/>
    <n v="2"/>
    <n v="150000"/>
    <s v="TA"/>
    <x v="20"/>
  </r>
  <r>
    <n v="5400"/>
    <n v="6"/>
    <n v="7"/>
    <n v="1926"/>
    <n v="2004"/>
    <n v="1616"/>
    <n v="2"/>
    <n v="3"/>
    <n v="0"/>
    <n v="1"/>
    <n v="152000"/>
    <s v="Gd"/>
    <x v="20"/>
  </r>
  <r>
    <n v="8100"/>
    <n v="5"/>
    <n v="6"/>
    <n v="1948"/>
    <n v="1973"/>
    <n v="1559"/>
    <n v="1"/>
    <n v="2"/>
    <n v="0"/>
    <n v="2"/>
    <n v="153500"/>
    <s v="TA"/>
    <x v="20"/>
  </r>
  <r>
    <n v="12665"/>
    <n v="5"/>
    <n v="8"/>
    <n v="1915"/>
    <n v="1950"/>
    <n v="1416"/>
    <n v="1"/>
    <n v="4"/>
    <n v="1"/>
    <n v="3"/>
    <n v="153900"/>
    <s v="TA"/>
    <x v="20"/>
  </r>
  <r>
    <n v="8094"/>
    <n v="6"/>
    <n v="6"/>
    <n v="1915"/>
    <n v="1950"/>
    <n v="1768"/>
    <n v="2"/>
    <n v="3"/>
    <n v="0"/>
    <n v="2"/>
    <n v="155000"/>
    <s v="TA"/>
    <x v="20"/>
  </r>
  <r>
    <n v="2500"/>
    <n v="7"/>
    <n v="8"/>
    <n v="1915"/>
    <n v="2005"/>
    <n v="1826"/>
    <n v="1"/>
    <n v="4"/>
    <n v="1"/>
    <n v="1"/>
    <n v="155000"/>
    <s v="TA"/>
    <x v="20"/>
  </r>
  <r>
    <n v="10800"/>
    <n v="6"/>
    <n v="6"/>
    <n v="1940"/>
    <n v="1950"/>
    <n v="1436"/>
    <n v="2"/>
    <n v="3"/>
    <n v="2"/>
    <n v="2"/>
    <n v="155000"/>
    <s v="TA"/>
    <x v="20"/>
  </r>
  <r>
    <n v="6300"/>
    <n v="7"/>
    <n v="6"/>
    <n v="1910"/>
    <n v="2005"/>
    <n v="2104"/>
    <n v="2"/>
    <n v="5"/>
    <n v="0"/>
    <n v="2"/>
    <n v="155000"/>
    <s v="TA"/>
    <x v="20"/>
  </r>
  <r>
    <n v="7200"/>
    <n v="6"/>
    <n v="8"/>
    <n v="1915"/>
    <n v="1950"/>
    <n v="1595"/>
    <n v="2"/>
    <n v="3"/>
    <n v="1"/>
    <n v="2"/>
    <n v="155500"/>
    <s v="Ex"/>
    <x v="20"/>
  </r>
  <r>
    <n v="7200"/>
    <n v="7"/>
    <n v="9"/>
    <n v="1910"/>
    <n v="2008"/>
    <n v="1690"/>
    <n v="2"/>
    <n v="4"/>
    <n v="0"/>
    <n v="2"/>
    <n v="156500"/>
    <s v="Gd"/>
    <x v="20"/>
  </r>
  <r>
    <n v="9600"/>
    <n v="6"/>
    <n v="8"/>
    <n v="1900"/>
    <n v="2004"/>
    <n v="1416"/>
    <n v="1"/>
    <n v="3"/>
    <n v="0"/>
    <n v="2"/>
    <n v="156500"/>
    <s v="TA"/>
    <x v="20"/>
  </r>
  <r>
    <n v="7200"/>
    <n v="7"/>
    <n v="7"/>
    <n v="1920"/>
    <n v="1950"/>
    <n v="1762"/>
    <n v="1"/>
    <n v="4"/>
    <n v="0"/>
    <n v="2"/>
    <n v="157000"/>
    <s v="TA"/>
    <x v="20"/>
  </r>
  <r>
    <n v="10440"/>
    <n v="5"/>
    <n v="8"/>
    <n v="1904"/>
    <n v="2002"/>
    <n v="1539"/>
    <n v="2"/>
    <n v="3"/>
    <n v="1"/>
    <n v="2"/>
    <n v="157500"/>
    <s v="TA"/>
    <x v="20"/>
  </r>
  <r>
    <n v="10800"/>
    <n v="7"/>
    <n v="8"/>
    <n v="1890"/>
    <n v="1998"/>
    <n v="2554"/>
    <n v="1"/>
    <n v="3"/>
    <n v="0"/>
    <n v="2"/>
    <n v="159500"/>
    <s v="Gd"/>
    <x v="20"/>
  </r>
  <r>
    <n v="12900"/>
    <n v="6"/>
    <n v="8"/>
    <n v="1912"/>
    <n v="2009"/>
    <n v="1560"/>
    <n v="1"/>
    <n v="3"/>
    <n v="0"/>
    <n v="0"/>
    <n v="159900"/>
    <s v="Gd"/>
    <x v="20"/>
  </r>
  <r>
    <n v="8400"/>
    <n v="6"/>
    <n v="7"/>
    <n v="1900"/>
    <n v="1950"/>
    <n v="2007"/>
    <n v="2"/>
    <n v="3"/>
    <n v="0"/>
    <n v="1"/>
    <n v="160000"/>
    <s v="TA"/>
    <x v="20"/>
  </r>
  <r>
    <n v="8094"/>
    <n v="6"/>
    <n v="8"/>
    <n v="1910"/>
    <n v="1983"/>
    <n v="1984"/>
    <n v="2"/>
    <n v="5"/>
    <n v="0"/>
    <n v="1"/>
    <n v="160000"/>
    <s v="TA"/>
    <x v="20"/>
  </r>
  <r>
    <n v="10800"/>
    <n v="5"/>
    <n v="4"/>
    <n v="1900"/>
    <n v="1970"/>
    <n v="2414"/>
    <n v="2"/>
    <n v="3"/>
    <n v="1"/>
    <n v="2"/>
    <n v="160000"/>
    <s v="Fa"/>
    <x v="20"/>
  </r>
  <r>
    <n v="9600"/>
    <n v="7"/>
    <n v="9"/>
    <n v="1928"/>
    <n v="2005"/>
    <n v="1378"/>
    <n v="2"/>
    <n v="3"/>
    <n v="1"/>
    <n v="2"/>
    <n v="161000"/>
    <s v="Ex"/>
    <x v="20"/>
  </r>
  <r>
    <n v="5100"/>
    <n v="8"/>
    <n v="7"/>
    <n v="1925"/>
    <n v="1996"/>
    <n v="1666"/>
    <n v="1"/>
    <n v="3"/>
    <n v="1"/>
    <n v="1"/>
    <n v="161000"/>
    <s v="Gd"/>
    <x v="20"/>
  </r>
  <r>
    <n v="10800"/>
    <n v="6"/>
    <n v="7"/>
    <n v="1905"/>
    <n v="2000"/>
    <n v="1912"/>
    <n v="2"/>
    <n v="3"/>
    <n v="1"/>
    <n v="2"/>
    <n v="163000"/>
    <s v="TA"/>
    <x v="20"/>
  </r>
  <r>
    <n v="10800"/>
    <n v="7"/>
    <n v="7"/>
    <n v="1914"/>
    <n v="1970"/>
    <n v="1768"/>
    <n v="1"/>
    <n v="2"/>
    <n v="2"/>
    <n v="2"/>
    <n v="163000"/>
    <s v="TA"/>
    <x v="20"/>
  </r>
  <r>
    <n v="17671"/>
    <n v="8"/>
    <n v="9"/>
    <n v="1882"/>
    <n v="1986"/>
    <n v="1742"/>
    <n v="1"/>
    <n v="4"/>
    <n v="1"/>
    <n v="2"/>
    <n v="168000"/>
    <s v="Gd"/>
    <x v="20"/>
  </r>
  <r>
    <n v="9856"/>
    <n v="5"/>
    <n v="8"/>
    <n v="1900"/>
    <n v="2005"/>
    <n v="2014"/>
    <n v="2"/>
    <n v="5"/>
    <n v="0"/>
    <n v="2"/>
    <n v="169000"/>
    <s v="Gd"/>
    <x v="20"/>
  </r>
  <r>
    <n v="10800"/>
    <n v="5"/>
    <n v="8"/>
    <n v="1936"/>
    <n v="1989"/>
    <n v="1466"/>
    <n v="2"/>
    <n v="3"/>
    <n v="1"/>
    <n v="2"/>
    <n v="170000"/>
    <s v="TA"/>
    <x v="20"/>
  </r>
  <r>
    <n v="9600"/>
    <n v="7"/>
    <n v="7"/>
    <n v="1925"/>
    <n v="1990"/>
    <n v="1641"/>
    <n v="1"/>
    <n v="3"/>
    <n v="1"/>
    <n v="2"/>
    <n v="178000"/>
    <s v="TA"/>
    <x v="20"/>
  </r>
  <r>
    <n v="9928"/>
    <n v="7"/>
    <n v="8"/>
    <n v="1915"/>
    <n v="1994"/>
    <n v="1944"/>
    <n v="2"/>
    <n v="3"/>
    <n v="0"/>
    <n v="1"/>
    <n v="179900"/>
    <s v="Gd"/>
    <x v="20"/>
  </r>
  <r>
    <n v="22136"/>
    <n v="5"/>
    <n v="5"/>
    <n v="1925"/>
    <n v="1975"/>
    <n v="2640"/>
    <n v="2"/>
    <n v="5"/>
    <n v="1"/>
    <n v="3"/>
    <n v="180000"/>
    <s v="Fa"/>
    <x v="20"/>
  </r>
  <r>
    <n v="10800"/>
    <n v="7"/>
    <n v="7"/>
    <n v="1890"/>
    <n v="1999"/>
    <n v="2495"/>
    <n v="2"/>
    <n v="5"/>
    <n v="1"/>
    <n v="2"/>
    <n v="184000"/>
    <s v="TA"/>
    <x v="20"/>
  </r>
  <r>
    <n v="10337"/>
    <n v="8"/>
    <n v="9"/>
    <n v="1910"/>
    <n v="1999"/>
    <n v="1772"/>
    <n v="2"/>
    <n v="3"/>
    <n v="0"/>
    <n v="2"/>
    <n v="184900"/>
    <s v="Gd"/>
    <x v="20"/>
  </r>
  <r>
    <n v="13500"/>
    <n v="7"/>
    <n v="8"/>
    <n v="1879"/>
    <n v="1987"/>
    <n v="2454"/>
    <n v="2"/>
    <n v="3"/>
    <n v="1"/>
    <n v="2"/>
    <n v="185000"/>
    <s v="Gd"/>
    <x v="20"/>
  </r>
  <r>
    <n v="11426"/>
    <n v="7"/>
    <n v="5"/>
    <n v="2003"/>
    <n v="2003"/>
    <n v="2082"/>
    <n v="2"/>
    <n v="3"/>
    <n v="0"/>
    <n v="2"/>
    <n v="200000"/>
    <s v="TA"/>
    <x v="20"/>
  </r>
  <r>
    <n v="7755"/>
    <n v="6"/>
    <n v="8"/>
    <n v="1918"/>
    <n v="1995"/>
    <n v="2264"/>
    <n v="2"/>
    <n v="4"/>
    <n v="0"/>
    <n v="1"/>
    <n v="200000"/>
    <s v="Gd"/>
    <x v="20"/>
  </r>
  <r>
    <n v="33120"/>
    <n v="6"/>
    <n v="5"/>
    <n v="1962"/>
    <n v="1962"/>
    <n v="2486"/>
    <n v="2"/>
    <n v="5"/>
    <n v="1"/>
    <n v="2"/>
    <n v="220000"/>
    <s v="TA"/>
    <x v="20"/>
  </r>
  <r>
    <n v="9000"/>
    <n v="8"/>
    <n v="9"/>
    <n v="1890"/>
    <n v="2002"/>
    <n v="2268"/>
    <n v="3"/>
    <n v="3"/>
    <n v="0"/>
    <n v="2"/>
    <n v="240000"/>
    <s v="Gd"/>
    <x v="20"/>
  </r>
  <r>
    <n v="10440"/>
    <n v="6"/>
    <n v="7"/>
    <n v="1920"/>
    <n v="1950"/>
    <n v="2792"/>
    <n v="2"/>
    <n v="5"/>
    <n v="2"/>
    <n v="2"/>
    <n v="256000"/>
    <s v="Gd"/>
    <x v="20"/>
  </r>
  <r>
    <n v="11700"/>
    <n v="7"/>
    <n v="7"/>
    <n v="1880"/>
    <n v="2003"/>
    <n v="2640"/>
    <n v="1"/>
    <n v="4"/>
    <n v="1"/>
    <n v="4"/>
    <n v="265979"/>
    <s v="TA"/>
    <x v="20"/>
  </r>
  <r>
    <n v="18386"/>
    <n v="7"/>
    <n v="9"/>
    <n v="1880"/>
    <n v="2002"/>
    <n v="3493"/>
    <n v="3"/>
    <n v="3"/>
    <n v="1"/>
    <n v="3"/>
    <n v="295000"/>
    <s v="TA"/>
    <x v="20"/>
  </r>
  <r>
    <n v="13500"/>
    <n v="10"/>
    <n v="9"/>
    <n v="1893"/>
    <n v="2000"/>
    <n v="2775"/>
    <n v="3"/>
    <n v="3"/>
    <n v="1"/>
    <n v="2"/>
    <n v="325000"/>
    <s v="Ex"/>
    <x v="20"/>
  </r>
  <r>
    <n v="22950"/>
    <n v="10"/>
    <n v="9"/>
    <n v="1892"/>
    <n v="1993"/>
    <n v="3608"/>
    <n v="2"/>
    <n v="4"/>
    <n v="2"/>
    <n v="3"/>
    <n v="475000"/>
    <s v="Gd"/>
    <x v="20"/>
  </r>
  <r>
    <n v="8281"/>
    <n v="5"/>
    <n v="5"/>
    <n v="1965"/>
    <n v="1965"/>
    <n v="864"/>
    <n v="1"/>
    <n v="3"/>
    <n v="1"/>
    <n v="1"/>
    <n v="62383"/>
    <s v="TA"/>
    <x v="21"/>
  </r>
  <r>
    <n v="9000"/>
    <n v="2"/>
    <n v="2"/>
    <n v="1947"/>
    <n v="1950"/>
    <n v="660"/>
    <n v="1"/>
    <n v="2"/>
    <n v="0"/>
    <n v="0"/>
    <n v="63900"/>
    <s v="TA"/>
    <x v="21"/>
  </r>
  <r>
    <n v="9000"/>
    <n v="5"/>
    <n v="3"/>
    <n v="1959"/>
    <n v="1959"/>
    <n v="1006"/>
    <n v="1"/>
    <n v="3"/>
    <n v="0"/>
    <n v="0"/>
    <n v="80000"/>
    <s v="TA"/>
    <x v="21"/>
  </r>
  <r>
    <n v="9259"/>
    <n v="4"/>
    <n v="4"/>
    <n v="1927"/>
    <n v="1950"/>
    <n v="756"/>
    <n v="1"/>
    <n v="2"/>
    <n v="0"/>
    <n v="2"/>
    <n v="85000"/>
    <s v="TA"/>
    <x v="21"/>
  </r>
  <r>
    <n v="4280"/>
    <n v="4"/>
    <n v="9"/>
    <n v="1946"/>
    <n v="2001"/>
    <n v="704"/>
    <n v="1"/>
    <n v="2"/>
    <n v="0"/>
    <n v="1"/>
    <n v="88750"/>
    <s v="Gd"/>
    <x v="21"/>
  </r>
  <r>
    <n v="9000"/>
    <n v="4"/>
    <n v="7"/>
    <n v="1945"/>
    <n v="1950"/>
    <n v="998"/>
    <n v="1"/>
    <n v="3"/>
    <n v="0"/>
    <n v="2"/>
    <n v="89500"/>
    <s v="TA"/>
    <x v="21"/>
  </r>
  <r>
    <n v="10791"/>
    <n v="4"/>
    <n v="5"/>
    <n v="1967"/>
    <n v="1967"/>
    <n v="1296"/>
    <n v="2"/>
    <n v="2"/>
    <n v="0"/>
    <n v="2"/>
    <n v="90000"/>
    <s v="TA"/>
    <x v="21"/>
  </r>
  <r>
    <n v="6342"/>
    <n v="5"/>
    <n v="8"/>
    <n v="1875"/>
    <n v="1996"/>
    <n v="1020"/>
    <n v="1"/>
    <n v="2"/>
    <n v="0"/>
    <n v="0"/>
    <n v="94000"/>
    <s v="Gd"/>
    <x v="21"/>
  </r>
  <r>
    <n v="12900"/>
    <n v="5"/>
    <n v="4"/>
    <n v="1920"/>
    <n v="1950"/>
    <n v="1140"/>
    <n v="1"/>
    <n v="3"/>
    <n v="0"/>
    <n v="2"/>
    <n v="95541"/>
    <s v="TA"/>
    <x v="21"/>
  </r>
  <r>
    <n v="17529"/>
    <n v="5"/>
    <n v="5"/>
    <n v="1924"/>
    <n v="1950"/>
    <n v="872"/>
    <n v="1"/>
    <n v="2"/>
    <n v="1"/>
    <n v="1"/>
    <n v="105000"/>
    <s v="TA"/>
    <x v="21"/>
  </r>
  <r>
    <n v="10200"/>
    <n v="5"/>
    <n v="8"/>
    <n v="1940"/>
    <n v="1997"/>
    <n v="672"/>
    <n v="1"/>
    <n v="2"/>
    <n v="0"/>
    <n v="1"/>
    <n v="108000"/>
    <s v="TA"/>
    <x v="21"/>
  </r>
  <r>
    <n v="8978"/>
    <n v="5"/>
    <n v="5"/>
    <n v="1968"/>
    <n v="1968"/>
    <n v="948"/>
    <n v="1"/>
    <n v="3"/>
    <n v="0"/>
    <n v="1"/>
    <n v="108000"/>
    <s v="TA"/>
    <x v="21"/>
  </r>
  <r>
    <n v="12900"/>
    <n v="4"/>
    <n v="4"/>
    <n v="1969"/>
    <n v="1969"/>
    <n v="1258"/>
    <n v="0"/>
    <n v="0"/>
    <n v="0"/>
    <n v="2"/>
    <n v="108959"/>
    <s v="TA"/>
    <x v="21"/>
  </r>
  <r>
    <n v="7162"/>
    <n v="5"/>
    <n v="7"/>
    <n v="1966"/>
    <n v="1966"/>
    <n v="904"/>
    <n v="1"/>
    <n v="3"/>
    <n v="0"/>
    <n v="1"/>
    <n v="109900"/>
    <s v="TA"/>
    <x v="21"/>
  </r>
  <r>
    <n v="9750"/>
    <n v="5"/>
    <n v="5"/>
    <n v="1962"/>
    <n v="1962"/>
    <n v="980"/>
    <n v="1"/>
    <n v="3"/>
    <n v="0"/>
    <n v="2"/>
    <n v="110000"/>
    <s v="TA"/>
    <x v="21"/>
  </r>
  <r>
    <n v="8930"/>
    <n v="6"/>
    <n v="5"/>
    <n v="1978"/>
    <n v="1978"/>
    <n v="1902"/>
    <n v="2"/>
    <n v="4"/>
    <n v="0"/>
    <n v="2"/>
    <n v="112000"/>
    <s v="TA"/>
    <x v="21"/>
  </r>
  <r>
    <n v="25339"/>
    <n v="5"/>
    <n v="7"/>
    <n v="1918"/>
    <n v="2007"/>
    <n v="1416"/>
    <n v="2"/>
    <n v="3"/>
    <n v="0"/>
    <n v="2"/>
    <n v="112000"/>
    <s v="Gd"/>
    <x v="21"/>
  </r>
  <r>
    <n v="11625"/>
    <n v="5"/>
    <n v="6"/>
    <n v="1967"/>
    <n v="1967"/>
    <n v="1052"/>
    <n v="1"/>
    <n v="3"/>
    <n v="1"/>
    <n v="1"/>
    <n v="113500"/>
    <s v="TA"/>
    <x v="21"/>
  </r>
  <r>
    <n v="8450"/>
    <n v="5"/>
    <n v="5"/>
    <n v="1968"/>
    <n v="1968"/>
    <n v="890"/>
    <n v="1"/>
    <n v="3"/>
    <n v="0"/>
    <n v="1"/>
    <n v="115000"/>
    <s v="TA"/>
    <x v="21"/>
  </r>
  <r>
    <n v="8665"/>
    <n v="5"/>
    <n v="5"/>
    <n v="1968"/>
    <n v="1968"/>
    <n v="897"/>
    <n v="1"/>
    <n v="3"/>
    <n v="0"/>
    <n v="1"/>
    <n v="115000"/>
    <s v="TA"/>
    <x v="21"/>
  </r>
  <r>
    <n v="14299"/>
    <n v="4"/>
    <n v="3"/>
    <n v="1964"/>
    <n v="1964"/>
    <n v="1005"/>
    <n v="1"/>
    <n v="3"/>
    <n v="0"/>
    <n v="2"/>
    <n v="115400"/>
    <s v="TA"/>
    <x v="21"/>
  </r>
  <r>
    <n v="8450"/>
    <n v="5"/>
    <n v="6"/>
    <n v="1968"/>
    <n v="1968"/>
    <n v="909"/>
    <n v="1"/>
    <n v="3"/>
    <n v="0"/>
    <n v="1"/>
    <n v="116000"/>
    <s v="TA"/>
    <x v="21"/>
  </r>
  <r>
    <n v="7943"/>
    <n v="4"/>
    <n v="5"/>
    <n v="1961"/>
    <n v="1961"/>
    <n v="1029"/>
    <n v="1"/>
    <n v="3"/>
    <n v="0"/>
    <n v="1"/>
    <n v="118500"/>
    <s v="Fa"/>
    <x v="21"/>
  </r>
  <r>
    <n v="8927"/>
    <n v="6"/>
    <n v="6"/>
    <n v="1977"/>
    <n v="1977"/>
    <n v="1654"/>
    <n v="2"/>
    <n v="4"/>
    <n v="0"/>
    <n v="2"/>
    <n v="119500"/>
    <s v="Gd"/>
    <x v="21"/>
  </r>
  <r>
    <n v="8425"/>
    <n v="5"/>
    <n v="6"/>
    <n v="1971"/>
    <n v="1990"/>
    <n v="868"/>
    <n v="1"/>
    <n v="2"/>
    <n v="0"/>
    <n v="2"/>
    <n v="119900"/>
    <s v="TA"/>
    <x v="21"/>
  </r>
  <r>
    <n v="6360"/>
    <n v="5"/>
    <n v="5"/>
    <n v="1963"/>
    <n v="1963"/>
    <n v="864"/>
    <n v="1"/>
    <n v="3"/>
    <n v="0"/>
    <n v="1"/>
    <n v="119916"/>
    <s v="TA"/>
    <x v="21"/>
  </r>
  <r>
    <n v="9981"/>
    <n v="5"/>
    <n v="5"/>
    <n v="1967"/>
    <n v="1967"/>
    <n v="1073"/>
    <n v="1"/>
    <n v="3"/>
    <n v="0"/>
    <n v="1"/>
    <n v="120000"/>
    <s v="TA"/>
    <x v="21"/>
  </r>
  <r>
    <n v="6285"/>
    <n v="5"/>
    <n v="5"/>
    <n v="1977"/>
    <n v="1977"/>
    <n v="894"/>
    <n v="1"/>
    <n v="2"/>
    <n v="0"/>
    <n v="1"/>
    <n v="120750"/>
    <s v="TA"/>
    <x v="21"/>
  </r>
  <r>
    <n v="13052"/>
    <n v="5"/>
    <n v="6"/>
    <n v="1965"/>
    <n v="1965"/>
    <n v="1024"/>
    <n v="1"/>
    <n v="3"/>
    <n v="0"/>
    <n v="1"/>
    <n v="120875"/>
    <s v="TA"/>
    <x v="21"/>
  </r>
  <r>
    <n v="11341"/>
    <n v="5"/>
    <n v="6"/>
    <n v="1957"/>
    <n v="1996"/>
    <n v="1392"/>
    <n v="1"/>
    <n v="3"/>
    <n v="1"/>
    <n v="2"/>
    <n v="121500"/>
    <s v="TA"/>
    <x v="21"/>
  </r>
  <r>
    <n v="9819"/>
    <n v="5"/>
    <n v="5"/>
    <n v="1967"/>
    <n v="1967"/>
    <n v="900"/>
    <n v="1"/>
    <n v="3"/>
    <n v="0"/>
    <n v="1"/>
    <n v="122000"/>
    <s v="Gd"/>
    <x v="21"/>
  </r>
  <r>
    <n v="9079"/>
    <n v="5"/>
    <n v="5"/>
    <n v="1961"/>
    <n v="1961"/>
    <n v="864"/>
    <n v="1"/>
    <n v="2"/>
    <n v="0"/>
    <n v="1"/>
    <n v="122000"/>
    <s v="TA"/>
    <x v="21"/>
  </r>
  <r>
    <n v="7150"/>
    <n v="5"/>
    <n v="6"/>
    <n v="1962"/>
    <n v="1962"/>
    <n v="912"/>
    <n v="1"/>
    <n v="3"/>
    <n v="0"/>
    <n v="1"/>
    <n v="123000"/>
    <s v="TA"/>
    <x v="21"/>
  </r>
  <r>
    <n v="11677"/>
    <n v="5"/>
    <n v="4"/>
    <n v="1966"/>
    <n v="1966"/>
    <n v="1040"/>
    <n v="1"/>
    <n v="3"/>
    <n v="0"/>
    <n v="1"/>
    <n v="123000"/>
    <s v="TA"/>
    <x v="21"/>
  </r>
  <r>
    <n v="9488"/>
    <n v="5"/>
    <n v="6"/>
    <n v="1947"/>
    <n v="1993"/>
    <n v="1054"/>
    <n v="1"/>
    <n v="3"/>
    <n v="0"/>
    <n v="1"/>
    <n v="124000"/>
    <s v="TA"/>
    <x v="21"/>
  </r>
  <r>
    <n v="8020"/>
    <n v="5"/>
    <n v="6"/>
    <n v="1964"/>
    <n v="1964"/>
    <n v="912"/>
    <n v="1"/>
    <n v="3"/>
    <n v="0"/>
    <n v="0"/>
    <n v="124000"/>
    <s v="TA"/>
    <x v="21"/>
  </r>
  <r>
    <n v="9316"/>
    <n v="5"/>
    <n v="5"/>
    <n v="1965"/>
    <n v="1965"/>
    <n v="1020"/>
    <n v="2"/>
    <n v="3"/>
    <n v="0"/>
    <n v="1"/>
    <n v="124100"/>
    <s v="TA"/>
    <x v="21"/>
  </r>
  <r>
    <n v="8521"/>
    <n v="5"/>
    <n v="5"/>
    <n v="1967"/>
    <n v="1967"/>
    <n v="912"/>
    <n v="1"/>
    <n v="3"/>
    <n v="1"/>
    <n v="1"/>
    <n v="125000"/>
    <s v="TA"/>
    <x v="21"/>
  </r>
  <r>
    <n v="7094"/>
    <n v="5"/>
    <n v="5"/>
    <n v="1966"/>
    <n v="1966"/>
    <n v="894"/>
    <n v="1"/>
    <n v="3"/>
    <n v="0"/>
    <n v="1"/>
    <n v="125000"/>
    <s v="TA"/>
    <x v="21"/>
  </r>
  <r>
    <n v="9100"/>
    <n v="5"/>
    <n v="5"/>
    <n v="1963"/>
    <n v="1963"/>
    <n v="1728"/>
    <n v="2"/>
    <n v="6"/>
    <n v="0"/>
    <n v="2"/>
    <n v="125000"/>
    <s v="TA"/>
    <x v="21"/>
  </r>
  <r>
    <n v="6173"/>
    <n v="5"/>
    <n v="6"/>
    <n v="1967"/>
    <n v="1967"/>
    <n v="902"/>
    <n v="1"/>
    <n v="3"/>
    <n v="0"/>
    <n v="1"/>
    <n v="125500"/>
    <s v="TA"/>
    <x v="21"/>
  </r>
  <r>
    <n v="9308"/>
    <n v="5"/>
    <n v="5"/>
    <n v="1965"/>
    <n v="1965"/>
    <n v="984"/>
    <n v="1"/>
    <n v="3"/>
    <n v="0"/>
    <n v="1"/>
    <n v="126000"/>
    <s v="TA"/>
    <x v="21"/>
  </r>
  <r>
    <n v="6897"/>
    <n v="5"/>
    <n v="8"/>
    <n v="1962"/>
    <n v="2010"/>
    <n v="1040"/>
    <n v="1"/>
    <n v="3"/>
    <n v="0"/>
    <n v="1"/>
    <n v="127000"/>
    <s v="Gd"/>
    <x v="21"/>
  </r>
  <r>
    <n v="7742"/>
    <n v="5"/>
    <n v="7"/>
    <n v="1966"/>
    <n v="1966"/>
    <n v="955"/>
    <n v="1"/>
    <n v="3"/>
    <n v="0"/>
    <n v="1"/>
    <n v="127000"/>
    <s v="TA"/>
    <x v="21"/>
  </r>
  <r>
    <n v="9600"/>
    <n v="4"/>
    <n v="7"/>
    <n v="1950"/>
    <n v="1995"/>
    <n v="1067"/>
    <n v="2"/>
    <n v="2"/>
    <n v="0"/>
    <n v="2"/>
    <n v="128000"/>
    <s v="TA"/>
    <x v="21"/>
  </r>
  <r>
    <n v="9100"/>
    <n v="5"/>
    <n v="5"/>
    <n v="1963"/>
    <n v="1963"/>
    <n v="984"/>
    <n v="1"/>
    <n v="3"/>
    <n v="1"/>
    <n v="1"/>
    <n v="128000"/>
    <s v="TA"/>
    <x v="21"/>
  </r>
  <r>
    <n v="9945"/>
    <n v="5"/>
    <n v="5"/>
    <n v="1961"/>
    <n v="1961"/>
    <n v="988"/>
    <n v="1"/>
    <n v="3"/>
    <n v="0"/>
    <n v="2"/>
    <n v="128500"/>
    <s v="TA"/>
    <x v="21"/>
  </r>
  <r>
    <n v="7791"/>
    <n v="5"/>
    <n v="8"/>
    <n v="1963"/>
    <n v="1995"/>
    <n v="912"/>
    <n v="1"/>
    <n v="3"/>
    <n v="0"/>
    <n v="1"/>
    <n v="129000"/>
    <s v="Gd"/>
    <x v="21"/>
  </r>
  <r>
    <n v="6970"/>
    <n v="4"/>
    <n v="5"/>
    <n v="1961"/>
    <n v="1961"/>
    <n v="1120"/>
    <n v="1"/>
    <n v="3"/>
    <n v="0"/>
    <n v="2"/>
    <n v="129000"/>
    <s v="TA"/>
    <x v="21"/>
  </r>
  <r>
    <n v="10751"/>
    <n v="5"/>
    <n v="5"/>
    <n v="1974"/>
    <n v="1974"/>
    <n v="1037"/>
    <n v="1"/>
    <n v="2"/>
    <n v="0"/>
    <n v="2"/>
    <n v="129000"/>
    <s v="TA"/>
    <x v="21"/>
  </r>
  <r>
    <n v="8400"/>
    <n v="6"/>
    <n v="5"/>
    <n v="1966"/>
    <n v="1966"/>
    <n v="913"/>
    <n v="1"/>
    <n v="3"/>
    <n v="0"/>
    <n v="1"/>
    <n v="129000"/>
    <s v="TA"/>
    <x v="21"/>
  </r>
  <r>
    <n v="8724"/>
    <n v="5"/>
    <n v="5"/>
    <n v="1968"/>
    <n v="1968"/>
    <n v="894"/>
    <n v="1"/>
    <n v="3"/>
    <n v="1"/>
    <n v="2"/>
    <n v="129000"/>
    <s v="TA"/>
    <x v="21"/>
  </r>
  <r>
    <n v="8169"/>
    <n v="5"/>
    <n v="7"/>
    <n v="1966"/>
    <n v="1966"/>
    <n v="912"/>
    <n v="1"/>
    <n v="3"/>
    <n v="0"/>
    <n v="1"/>
    <n v="129000"/>
    <s v="Gd"/>
    <x v="21"/>
  </r>
  <r>
    <n v="8789"/>
    <n v="5"/>
    <n v="6"/>
    <n v="1967"/>
    <n v="1967"/>
    <n v="941"/>
    <n v="1"/>
    <n v="3"/>
    <n v="1"/>
    <n v="1"/>
    <n v="129200"/>
    <s v="TA"/>
    <x v="21"/>
  </r>
  <r>
    <n v="11200"/>
    <n v="5"/>
    <n v="5"/>
    <n v="1965"/>
    <n v="1965"/>
    <n v="1040"/>
    <n v="1"/>
    <n v="3"/>
    <n v="0"/>
    <n v="1"/>
    <n v="129500"/>
    <s v="TA"/>
    <x v="21"/>
  </r>
  <r>
    <n v="9100"/>
    <n v="5"/>
    <n v="4"/>
    <n v="1962"/>
    <n v="1962"/>
    <n v="988"/>
    <n v="1"/>
    <n v="3"/>
    <n v="0"/>
    <n v="2"/>
    <n v="129500"/>
    <s v="TA"/>
    <x v="21"/>
  </r>
  <r>
    <n v="7800"/>
    <n v="5"/>
    <n v="7"/>
    <n v="1967"/>
    <n v="2004"/>
    <n v="899"/>
    <n v="1"/>
    <n v="3"/>
    <n v="0"/>
    <n v="1"/>
    <n v="130000"/>
    <s v="TA"/>
    <x v="21"/>
  </r>
  <r>
    <n v="9764"/>
    <n v="5"/>
    <n v="7"/>
    <n v="1967"/>
    <n v="2003"/>
    <n v="894"/>
    <n v="1"/>
    <n v="3"/>
    <n v="0"/>
    <n v="2"/>
    <n v="130000"/>
    <s v="TA"/>
    <x v="21"/>
  </r>
  <r>
    <n v="11235"/>
    <n v="5"/>
    <n v="5"/>
    <n v="1963"/>
    <n v="1963"/>
    <n v="999"/>
    <n v="1"/>
    <n v="3"/>
    <n v="0"/>
    <n v="1"/>
    <n v="130000"/>
    <s v="TA"/>
    <x v="21"/>
  </r>
  <r>
    <n v="10820"/>
    <n v="5"/>
    <n v="7"/>
    <n v="1971"/>
    <n v="1972"/>
    <n v="810"/>
    <n v="1"/>
    <n v="2"/>
    <n v="0"/>
    <n v="2"/>
    <n v="130000"/>
    <s v="TA"/>
    <x v="21"/>
  </r>
  <r>
    <n v="13517"/>
    <n v="6"/>
    <n v="8"/>
    <n v="1976"/>
    <n v="2005"/>
    <n v="1479"/>
    <n v="2"/>
    <n v="3"/>
    <n v="0"/>
    <n v="2"/>
    <n v="130500"/>
    <s v="TA"/>
    <x v="21"/>
  </r>
  <r>
    <n v="21370"/>
    <n v="5"/>
    <n v="5"/>
    <n v="1950"/>
    <n v="1950"/>
    <n v="1640"/>
    <n v="1"/>
    <n v="3"/>
    <n v="1"/>
    <n v="2"/>
    <n v="131000"/>
    <s v="TA"/>
    <x v="21"/>
  </r>
  <r>
    <n v="10000"/>
    <n v="5"/>
    <n v="6"/>
    <n v="1961"/>
    <n v="1983"/>
    <n v="1144"/>
    <n v="1"/>
    <n v="3"/>
    <n v="1"/>
    <n v="1"/>
    <n v="131400"/>
    <s v="TA"/>
    <x v="21"/>
  </r>
  <r>
    <n v="11625"/>
    <n v="5"/>
    <n v="4"/>
    <n v="1965"/>
    <n v="1965"/>
    <n v="1039"/>
    <n v="1"/>
    <n v="3"/>
    <n v="0"/>
    <n v="2"/>
    <n v="131500"/>
    <s v="TA"/>
    <x v="21"/>
  </r>
  <r>
    <n v="7420"/>
    <n v="5"/>
    <n v="5"/>
    <n v="1962"/>
    <n v="1962"/>
    <n v="1057"/>
    <n v="1"/>
    <n v="3"/>
    <n v="0"/>
    <n v="2"/>
    <n v="132000"/>
    <s v="TA"/>
    <x v="21"/>
  </r>
  <r>
    <n v="10366"/>
    <n v="6"/>
    <n v="7"/>
    <n v="1964"/>
    <n v="1964"/>
    <n v="934"/>
    <n v="1"/>
    <n v="2"/>
    <n v="0"/>
    <n v="1"/>
    <n v="132000"/>
    <s v="Gd"/>
    <x v="21"/>
  </r>
  <r>
    <n v="8480"/>
    <n v="5"/>
    <n v="6"/>
    <n v="1963"/>
    <n v="1963"/>
    <n v="970"/>
    <n v="1"/>
    <n v="2"/>
    <n v="0"/>
    <n v="2"/>
    <n v="132500"/>
    <s v="TA"/>
    <x v="21"/>
  </r>
  <r>
    <n v="7758"/>
    <n v="5"/>
    <n v="7"/>
    <n v="1962"/>
    <n v="2001"/>
    <n v="999"/>
    <n v="1"/>
    <n v="3"/>
    <n v="0"/>
    <n v="1"/>
    <n v="132500"/>
    <s v="Gd"/>
    <x v="21"/>
  </r>
  <r>
    <n v="7500"/>
    <n v="5"/>
    <n v="5"/>
    <n v="1963"/>
    <n v="1963"/>
    <n v="1040"/>
    <n v="1"/>
    <n v="3"/>
    <n v="0"/>
    <n v="1"/>
    <n v="133000"/>
    <s v="TA"/>
    <x v="21"/>
  </r>
  <r>
    <n v="8638"/>
    <n v="5"/>
    <n v="6"/>
    <n v="1963"/>
    <n v="1963"/>
    <n v="925"/>
    <n v="1"/>
    <n v="2"/>
    <n v="0"/>
    <n v="2"/>
    <n v="133500"/>
    <s v="TA"/>
    <x v="21"/>
  </r>
  <r>
    <n v="8250"/>
    <n v="5"/>
    <n v="5"/>
    <n v="1968"/>
    <n v="1968"/>
    <n v="1211"/>
    <n v="1"/>
    <n v="3"/>
    <n v="1"/>
    <n v="1"/>
    <n v="134000"/>
    <s v="TA"/>
    <x v="21"/>
  </r>
  <r>
    <n v="8398"/>
    <n v="5"/>
    <n v="5"/>
    <n v="1967"/>
    <n v="1967"/>
    <n v="943"/>
    <n v="1"/>
    <n v="2"/>
    <n v="0"/>
    <n v="2"/>
    <n v="134500"/>
    <s v="Gd"/>
    <x v="21"/>
  </r>
  <r>
    <n v="7252"/>
    <n v="5"/>
    <n v="5"/>
    <n v="1982"/>
    <n v="1982"/>
    <n v="858"/>
    <n v="1"/>
    <n v="2"/>
    <n v="0"/>
    <n v="2"/>
    <n v="134900"/>
    <s v="TA"/>
    <x v="21"/>
  </r>
  <r>
    <n v="7064"/>
    <n v="5"/>
    <n v="6"/>
    <n v="1977"/>
    <n v="1977"/>
    <n v="980"/>
    <n v="1"/>
    <n v="3"/>
    <n v="0"/>
    <n v="2"/>
    <n v="135000"/>
    <s v="TA"/>
    <x v="21"/>
  </r>
  <r>
    <n v="8100"/>
    <n v="5"/>
    <n v="8"/>
    <n v="1961"/>
    <n v="2007"/>
    <n v="864"/>
    <n v="1"/>
    <n v="3"/>
    <n v="1"/>
    <n v="1"/>
    <n v="135000"/>
    <s v="Gd"/>
    <x v="21"/>
  </r>
  <r>
    <n v="21286"/>
    <n v="5"/>
    <n v="5"/>
    <n v="1948"/>
    <n v="1950"/>
    <n v="1271"/>
    <n v="2"/>
    <n v="4"/>
    <n v="1"/>
    <n v="1"/>
    <n v="135000"/>
    <s v="TA"/>
    <x v="21"/>
  </r>
  <r>
    <n v="6993"/>
    <n v="5"/>
    <n v="7"/>
    <n v="1961"/>
    <n v="1994"/>
    <n v="1236"/>
    <n v="1"/>
    <n v="3"/>
    <n v="1"/>
    <n v="1"/>
    <n v="135000"/>
    <s v="TA"/>
    <x v="21"/>
  </r>
  <r>
    <n v="10773"/>
    <n v="4"/>
    <n v="3"/>
    <n v="1967"/>
    <n v="1967"/>
    <n v="1832"/>
    <n v="2"/>
    <n v="4"/>
    <n v="0"/>
    <n v="0"/>
    <n v="136000"/>
    <s v="Fa"/>
    <x v="21"/>
  </r>
  <r>
    <n v="10778"/>
    <n v="4"/>
    <n v="5"/>
    <n v="1968"/>
    <n v="1968"/>
    <n v="1768"/>
    <n v="2"/>
    <n v="4"/>
    <n v="0"/>
    <n v="0"/>
    <n v="136500"/>
    <s v="TA"/>
    <x v="21"/>
  </r>
  <r>
    <n v="8740"/>
    <n v="5"/>
    <n v="6"/>
    <n v="1982"/>
    <n v="1982"/>
    <n v="860"/>
    <n v="1"/>
    <n v="2"/>
    <n v="0"/>
    <n v="2"/>
    <n v="137000"/>
    <s v="TA"/>
    <x v="21"/>
  </r>
  <r>
    <n v="13770"/>
    <n v="5"/>
    <n v="6"/>
    <n v="1958"/>
    <n v="1998"/>
    <n v="1176"/>
    <n v="1"/>
    <n v="3"/>
    <n v="2"/>
    <n v="1"/>
    <n v="137000"/>
    <s v="TA"/>
    <x v="21"/>
  </r>
  <r>
    <n v="13526"/>
    <n v="5"/>
    <n v="6"/>
    <n v="1965"/>
    <n v="1965"/>
    <n v="935"/>
    <n v="1"/>
    <n v="3"/>
    <n v="0"/>
    <n v="1"/>
    <n v="137000"/>
    <s v="TA"/>
    <x v="21"/>
  </r>
  <r>
    <n v="7832"/>
    <n v="5"/>
    <n v="5"/>
    <n v="1968"/>
    <n v="1968"/>
    <n v="864"/>
    <n v="1"/>
    <n v="2"/>
    <n v="0"/>
    <n v="1"/>
    <n v="137250"/>
    <s v="TA"/>
    <x v="21"/>
  </r>
  <r>
    <n v="12375"/>
    <n v="5"/>
    <n v="5"/>
    <n v="1951"/>
    <n v="1951"/>
    <n v="1422"/>
    <n v="1"/>
    <n v="3"/>
    <n v="1"/>
    <n v="1"/>
    <n v="137500"/>
    <s v="Fa"/>
    <x v="21"/>
  </r>
  <r>
    <n v="7800"/>
    <n v="5"/>
    <n v="7"/>
    <n v="1966"/>
    <n v="2008"/>
    <n v="892"/>
    <n v="1"/>
    <n v="3"/>
    <n v="0"/>
    <n v="1"/>
    <n v="137900"/>
    <s v="TA"/>
    <x v="21"/>
  </r>
  <r>
    <n v="8450"/>
    <n v="5"/>
    <n v="8"/>
    <n v="1965"/>
    <n v="2009"/>
    <n v="894"/>
    <n v="1"/>
    <n v="3"/>
    <n v="1"/>
    <n v="1"/>
    <n v="138500"/>
    <s v="Gd"/>
    <x v="21"/>
  </r>
  <r>
    <n v="8816"/>
    <n v="5"/>
    <n v="6"/>
    <n v="1963"/>
    <n v="1963"/>
    <n v="1121"/>
    <n v="1"/>
    <n v="3"/>
    <n v="0"/>
    <n v="2"/>
    <n v="139000"/>
    <s v="TA"/>
    <x v="21"/>
  </r>
  <r>
    <n v="11616"/>
    <n v="5"/>
    <n v="5"/>
    <n v="1962"/>
    <n v="1962"/>
    <n v="1092"/>
    <n v="1"/>
    <n v="3"/>
    <n v="1"/>
    <n v="1"/>
    <n v="139000"/>
    <s v="TA"/>
    <x v="21"/>
  </r>
  <r>
    <n v="10759"/>
    <n v="5"/>
    <n v="4"/>
    <n v="1972"/>
    <n v="1972"/>
    <n v="1641"/>
    <n v="2"/>
    <n v="4"/>
    <n v="1"/>
    <n v="2"/>
    <n v="140000"/>
    <s v="Gd"/>
    <x v="21"/>
  </r>
  <r>
    <n v="13825"/>
    <n v="5"/>
    <n v="6"/>
    <n v="1958"/>
    <n v="1987"/>
    <n v="1601"/>
    <n v="1"/>
    <n v="3"/>
    <n v="0"/>
    <n v="1"/>
    <n v="140000"/>
    <s v="Gd"/>
    <x v="21"/>
  </r>
  <r>
    <n v="8499"/>
    <n v="5"/>
    <n v="6"/>
    <n v="1961"/>
    <n v="1961"/>
    <n v="864"/>
    <n v="1"/>
    <n v="3"/>
    <n v="0"/>
    <n v="2"/>
    <n v="141000"/>
    <s v="TA"/>
    <x v="21"/>
  </r>
  <r>
    <n v="6768"/>
    <n v="6"/>
    <n v="8"/>
    <n v="1961"/>
    <n v="1996"/>
    <n v="912"/>
    <n v="1"/>
    <n v="3"/>
    <n v="0"/>
    <n v="1"/>
    <n v="142000"/>
    <s v="Gd"/>
    <x v="21"/>
  </r>
  <r>
    <n v="9000"/>
    <n v="5"/>
    <n v="6"/>
    <n v="1966"/>
    <n v="1966"/>
    <n v="1059"/>
    <n v="1"/>
    <n v="3"/>
    <n v="0"/>
    <n v="1"/>
    <n v="142500"/>
    <s v="TA"/>
    <x v="21"/>
  </r>
  <r>
    <n v="13350"/>
    <n v="5"/>
    <n v="5"/>
    <n v="1974"/>
    <n v="1974"/>
    <n v="894"/>
    <n v="1"/>
    <n v="3"/>
    <n v="1"/>
    <n v="2"/>
    <n v="142500"/>
    <s v="TA"/>
    <x v="21"/>
  </r>
  <r>
    <n v="8197"/>
    <n v="6"/>
    <n v="5"/>
    <n v="1977"/>
    <n v="1977"/>
    <n v="1285"/>
    <n v="1"/>
    <n v="3"/>
    <n v="1"/>
    <n v="2"/>
    <n v="143500"/>
    <s v="TA"/>
    <x v="21"/>
  </r>
  <r>
    <n v="13673"/>
    <n v="5"/>
    <n v="5"/>
    <n v="1962"/>
    <n v="1962"/>
    <n v="1696"/>
    <n v="1"/>
    <n v="3"/>
    <n v="1"/>
    <n v="1"/>
    <n v="143900"/>
    <s v="Gd"/>
    <x v="21"/>
  </r>
  <r>
    <n v="12968"/>
    <n v="5"/>
    <n v="6"/>
    <n v="1962"/>
    <n v="1962"/>
    <n v="912"/>
    <n v="1"/>
    <n v="2"/>
    <n v="0"/>
    <n v="1"/>
    <n v="144000"/>
    <s v="TA"/>
    <x v="21"/>
  </r>
  <r>
    <n v="10200"/>
    <n v="5"/>
    <n v="8"/>
    <n v="1970"/>
    <n v="1970"/>
    <n v="904"/>
    <n v="1"/>
    <n v="3"/>
    <n v="0"/>
    <n v="3"/>
    <n v="144000"/>
    <s v="Gd"/>
    <x v="21"/>
  </r>
  <r>
    <n v="9240"/>
    <n v="5"/>
    <n v="6"/>
    <n v="1962"/>
    <n v="2002"/>
    <n v="1211"/>
    <n v="1"/>
    <n v="2"/>
    <n v="1"/>
    <n v="2"/>
    <n v="144000"/>
    <s v="TA"/>
    <x v="21"/>
  </r>
  <r>
    <n v="9239"/>
    <n v="5"/>
    <n v="8"/>
    <n v="1963"/>
    <n v="2003"/>
    <n v="960"/>
    <n v="1"/>
    <n v="3"/>
    <n v="0"/>
    <n v="1"/>
    <n v="144900"/>
    <s v="Gd"/>
    <x v="21"/>
  </r>
  <r>
    <n v="10265"/>
    <n v="5"/>
    <n v="7"/>
    <n v="1967"/>
    <n v="2005"/>
    <n v="992"/>
    <n v="1"/>
    <n v="3"/>
    <n v="0"/>
    <n v="1"/>
    <n v="145000"/>
    <s v="Fa"/>
    <x v="21"/>
  </r>
  <r>
    <n v="7476"/>
    <n v="5"/>
    <n v="7"/>
    <n v="1968"/>
    <n v="1968"/>
    <n v="1040"/>
    <n v="1"/>
    <n v="3"/>
    <n v="0"/>
    <n v="2"/>
    <n v="145000"/>
    <s v="TA"/>
    <x v="21"/>
  </r>
  <r>
    <n v="10246"/>
    <n v="4"/>
    <n v="9"/>
    <n v="1965"/>
    <n v="2001"/>
    <n v="960"/>
    <n v="0"/>
    <n v="0"/>
    <n v="0"/>
    <n v="1"/>
    <n v="145000"/>
    <s v="Gd"/>
    <x v="21"/>
  </r>
  <r>
    <n v="12712"/>
    <n v="6"/>
    <n v="7"/>
    <n v="1973"/>
    <n v="2006"/>
    <n v="1055"/>
    <n v="1"/>
    <n v="2"/>
    <n v="1"/>
    <n v="2"/>
    <n v="147000"/>
    <s v="TA"/>
    <x v="21"/>
  </r>
  <r>
    <n v="11782"/>
    <n v="5"/>
    <n v="7"/>
    <n v="1961"/>
    <n v="1995"/>
    <n v="1155"/>
    <n v="1"/>
    <n v="3"/>
    <n v="0"/>
    <n v="2"/>
    <n v="148000"/>
    <s v="TA"/>
    <x v="21"/>
  </r>
  <r>
    <n v="15312"/>
    <n v="6"/>
    <n v="5"/>
    <n v="1960"/>
    <n v="1960"/>
    <n v="1138"/>
    <n v="1"/>
    <n v="3"/>
    <n v="1"/>
    <n v="2"/>
    <n v="148000"/>
    <s v="TA"/>
    <x v="21"/>
  </r>
  <r>
    <n v="11235"/>
    <n v="5"/>
    <n v="6"/>
    <n v="1963"/>
    <n v="1963"/>
    <n v="1075"/>
    <n v="1"/>
    <n v="3"/>
    <n v="0"/>
    <n v="2"/>
    <n v="148000"/>
    <s v="TA"/>
    <x v="21"/>
  </r>
  <r>
    <n v="11235"/>
    <n v="4"/>
    <n v="5"/>
    <n v="1963"/>
    <n v="1979"/>
    <n v="1382"/>
    <n v="1"/>
    <n v="3"/>
    <n v="1"/>
    <n v="2"/>
    <n v="148000"/>
    <s v="TA"/>
    <x v="21"/>
  </r>
  <r>
    <n v="8544"/>
    <n v="5"/>
    <n v="6"/>
    <n v="1966"/>
    <n v="2006"/>
    <n v="1228"/>
    <n v="1"/>
    <n v="3"/>
    <n v="0"/>
    <n v="1"/>
    <n v="149350"/>
    <s v="TA"/>
    <x v="21"/>
  </r>
  <r>
    <n v="7844"/>
    <n v="6"/>
    <n v="7"/>
    <n v="1978"/>
    <n v="1978"/>
    <n v="1400"/>
    <n v="1"/>
    <n v="3"/>
    <n v="1"/>
    <n v="2"/>
    <n v="149500"/>
    <s v="TA"/>
    <x v="21"/>
  </r>
  <r>
    <n v="8014"/>
    <n v="6"/>
    <n v="5"/>
    <n v="1978"/>
    <n v="1978"/>
    <n v="1034"/>
    <n v="1"/>
    <n v="3"/>
    <n v="1"/>
    <n v="2"/>
    <n v="149900"/>
    <s v="TA"/>
    <x v="21"/>
  </r>
  <r>
    <n v="9991"/>
    <n v="4"/>
    <n v="4"/>
    <n v="1976"/>
    <n v="1993"/>
    <n v="1620"/>
    <n v="2"/>
    <n v="3"/>
    <n v="1"/>
    <n v="2"/>
    <n v="150000"/>
    <s v="TA"/>
    <x v="21"/>
  </r>
  <r>
    <n v="11375"/>
    <n v="6"/>
    <n v="5"/>
    <n v="1954"/>
    <n v="1995"/>
    <n v="1299"/>
    <n v="1"/>
    <n v="3"/>
    <n v="1"/>
    <n v="2"/>
    <n v="150000"/>
    <s v="TA"/>
    <x v="21"/>
  </r>
  <r>
    <n v="11136"/>
    <n v="6"/>
    <n v="5"/>
    <n v="1964"/>
    <n v="1964"/>
    <n v="1921"/>
    <n v="2"/>
    <n v="4"/>
    <n v="0"/>
    <n v="2"/>
    <n v="150000"/>
    <s v="TA"/>
    <x v="21"/>
  </r>
  <r>
    <n v="8471"/>
    <n v="6"/>
    <n v="7"/>
    <n v="1977"/>
    <n v="1995"/>
    <n v="1212"/>
    <n v="1"/>
    <n v="3"/>
    <n v="1"/>
    <n v="2"/>
    <n v="151000"/>
    <s v="TA"/>
    <x v="21"/>
  </r>
  <r>
    <n v="7400"/>
    <n v="5"/>
    <n v="5"/>
    <n v="1984"/>
    <n v="1984"/>
    <n v="1126"/>
    <n v="1"/>
    <n v="2"/>
    <n v="0"/>
    <n v="2"/>
    <n v="152000"/>
    <s v="TA"/>
    <x v="21"/>
  </r>
  <r>
    <n v="8375"/>
    <n v="5"/>
    <n v="7"/>
    <n v="1941"/>
    <n v="1973"/>
    <n v="1350"/>
    <n v="1"/>
    <n v="2"/>
    <n v="0"/>
    <n v="3"/>
    <n v="152400"/>
    <s v="TA"/>
    <x v="21"/>
  </r>
  <r>
    <n v="7703"/>
    <n v="6"/>
    <n v="8"/>
    <n v="1978"/>
    <n v="1978"/>
    <n v="1034"/>
    <n v="1"/>
    <n v="3"/>
    <n v="1"/>
    <n v="2"/>
    <n v="153000"/>
    <s v="TA"/>
    <x v="21"/>
  </r>
  <r>
    <n v="11327"/>
    <n v="5"/>
    <n v="6"/>
    <n v="1967"/>
    <n v="1967"/>
    <n v="1064"/>
    <n v="1"/>
    <n v="3"/>
    <n v="1"/>
    <n v="2"/>
    <n v="153600"/>
    <s v="TA"/>
    <x v="21"/>
  </r>
  <r>
    <n v="8246"/>
    <n v="5"/>
    <n v="8"/>
    <n v="1968"/>
    <n v="2001"/>
    <n v="1060"/>
    <n v="1"/>
    <n v="3"/>
    <n v="1"/>
    <n v="1"/>
    <n v="154000"/>
    <s v="Gd"/>
    <x v="21"/>
  </r>
  <r>
    <n v="8414"/>
    <n v="6"/>
    <n v="8"/>
    <n v="1963"/>
    <n v="2003"/>
    <n v="1068"/>
    <n v="1"/>
    <n v="3"/>
    <n v="0"/>
    <n v="1"/>
    <n v="154500"/>
    <s v="TA"/>
    <x v="21"/>
  </r>
  <r>
    <n v="13125"/>
    <n v="5"/>
    <n v="4"/>
    <n v="1957"/>
    <n v="2000"/>
    <n v="1803"/>
    <n v="2"/>
    <n v="3"/>
    <n v="1"/>
    <n v="2"/>
    <n v="155000"/>
    <s v="TA"/>
    <x v="21"/>
  </r>
  <r>
    <n v="9662"/>
    <n v="5"/>
    <n v="4"/>
    <n v="1977"/>
    <n v="1977"/>
    <n v="1967"/>
    <n v="2"/>
    <n v="6"/>
    <n v="0"/>
    <n v="2"/>
    <n v="156500"/>
    <s v="TA"/>
    <x v="21"/>
  </r>
  <r>
    <n v="8235"/>
    <n v="5"/>
    <n v="4"/>
    <n v="1977"/>
    <n v="1977"/>
    <n v="1949"/>
    <n v="2"/>
    <n v="6"/>
    <n v="0"/>
    <n v="2"/>
    <n v="157000"/>
    <s v="TA"/>
    <x v="21"/>
  </r>
  <r>
    <n v="13014"/>
    <n v="6"/>
    <n v="5"/>
    <n v="1978"/>
    <n v="1978"/>
    <n v="1096"/>
    <n v="1"/>
    <n v="3"/>
    <n v="1"/>
    <n v="2"/>
    <n v="157500"/>
    <s v="TA"/>
    <x v="21"/>
  </r>
  <r>
    <n v="9364"/>
    <n v="6"/>
    <n v="7"/>
    <n v="1969"/>
    <n v="1969"/>
    <n v="1352"/>
    <n v="1"/>
    <n v="4"/>
    <n v="0"/>
    <n v="1"/>
    <n v="158000"/>
    <s v="TA"/>
    <x v="21"/>
  </r>
  <r>
    <n v="16779"/>
    <n v="5"/>
    <n v="4"/>
    <n v="1920"/>
    <n v="1996"/>
    <n v="2654"/>
    <n v="3"/>
    <n v="4"/>
    <n v="1"/>
    <n v="2"/>
    <n v="158000"/>
    <s v="Fa"/>
    <x v="21"/>
  </r>
  <r>
    <n v="11553"/>
    <n v="5"/>
    <n v="5"/>
    <n v="1968"/>
    <n v="1968"/>
    <n v="1159"/>
    <n v="1"/>
    <n v="3"/>
    <n v="1"/>
    <n v="1"/>
    <n v="158000"/>
    <s v="TA"/>
    <x v="21"/>
  </r>
  <r>
    <n v="11235"/>
    <n v="5"/>
    <n v="5"/>
    <n v="1964"/>
    <n v="1980"/>
    <n v="1452"/>
    <n v="1"/>
    <n v="2"/>
    <n v="1"/>
    <n v="2"/>
    <n v="158450"/>
    <s v="TA"/>
    <x v="21"/>
  </r>
  <r>
    <n v="11616"/>
    <n v="6"/>
    <n v="5"/>
    <n v="1978"/>
    <n v="1978"/>
    <n v="1386"/>
    <n v="2"/>
    <n v="3"/>
    <n v="1"/>
    <n v="2"/>
    <n v="158900"/>
    <s v="TA"/>
    <x v="21"/>
  </r>
  <r>
    <n v="7424"/>
    <n v="5"/>
    <n v="5"/>
    <n v="1978"/>
    <n v="1978"/>
    <n v="1373"/>
    <n v="1"/>
    <n v="3"/>
    <n v="2"/>
    <n v="2"/>
    <n v="160250"/>
    <s v="TA"/>
    <x v="21"/>
  </r>
  <r>
    <n v="7176"/>
    <n v="6"/>
    <n v="6"/>
    <n v="1978"/>
    <n v="1978"/>
    <n v="1040"/>
    <n v="1"/>
    <n v="3"/>
    <n v="1"/>
    <n v="2"/>
    <n v="160500"/>
    <s v="TA"/>
    <x v="21"/>
  </r>
  <r>
    <n v="11227"/>
    <n v="5"/>
    <n v="5"/>
    <n v="1968"/>
    <n v="1968"/>
    <n v="1440"/>
    <n v="1"/>
    <n v="4"/>
    <n v="2"/>
    <n v="2"/>
    <n v="163000"/>
    <s v="Gd"/>
    <x v="21"/>
  </r>
  <r>
    <n v="11777"/>
    <n v="5"/>
    <n v="6"/>
    <n v="1966"/>
    <n v="1966"/>
    <n v="1320"/>
    <n v="1"/>
    <n v="3"/>
    <n v="2"/>
    <n v="2"/>
    <n v="164500"/>
    <s v="TA"/>
    <x v="21"/>
  </r>
  <r>
    <n v="15400"/>
    <n v="5"/>
    <n v="5"/>
    <n v="1961"/>
    <n v="1961"/>
    <n v="1774"/>
    <n v="2"/>
    <n v="4"/>
    <n v="1"/>
    <n v="1"/>
    <n v="165000"/>
    <s v="TA"/>
    <x v="21"/>
  </r>
  <r>
    <n v="13284"/>
    <n v="5"/>
    <n v="5"/>
    <n v="1954"/>
    <n v="1954"/>
    <n v="1383"/>
    <n v="1"/>
    <n v="3"/>
    <n v="1"/>
    <n v="1"/>
    <n v="165000"/>
    <s v="TA"/>
    <x v="21"/>
  </r>
  <r>
    <n v="14149"/>
    <n v="5"/>
    <n v="8"/>
    <n v="1964"/>
    <n v="2001"/>
    <n v="1020"/>
    <n v="2"/>
    <n v="3"/>
    <n v="1"/>
    <n v="2"/>
    <n v="165000"/>
    <s v="Gd"/>
    <x v="21"/>
  </r>
  <r>
    <n v="9535"/>
    <n v="5"/>
    <n v="5"/>
    <n v="1967"/>
    <n v="1967"/>
    <n v="1458"/>
    <n v="1"/>
    <n v="3"/>
    <n v="1"/>
    <n v="2"/>
    <n v="165000"/>
    <s v="TA"/>
    <x v="21"/>
  </r>
  <r>
    <n v="6960"/>
    <n v="7"/>
    <n v="8"/>
    <n v="1940"/>
    <n v="1998"/>
    <n v="1302"/>
    <n v="1"/>
    <n v="2"/>
    <n v="2"/>
    <n v="1"/>
    <n v="165250"/>
    <s v="TA"/>
    <x v="21"/>
  </r>
  <r>
    <n v="14175"/>
    <n v="5"/>
    <n v="6"/>
    <n v="1956"/>
    <n v="1987"/>
    <n v="1437"/>
    <n v="1"/>
    <n v="3"/>
    <n v="1"/>
    <n v="2"/>
    <n v="168000"/>
    <s v="TA"/>
    <x v="21"/>
  </r>
  <r>
    <n v="15410"/>
    <n v="6"/>
    <n v="6"/>
    <n v="1974"/>
    <n v="2002"/>
    <n v="1494"/>
    <n v="2"/>
    <n v="3"/>
    <n v="2"/>
    <n v="2"/>
    <n v="169000"/>
    <s v="Gd"/>
    <x v="21"/>
  </r>
  <r>
    <n v="17920"/>
    <n v="5"/>
    <n v="4"/>
    <n v="1955"/>
    <n v="1974"/>
    <n v="1779"/>
    <n v="1"/>
    <n v="3"/>
    <n v="1"/>
    <n v="2"/>
    <n v="170000"/>
    <s v="TA"/>
    <x v="21"/>
  </r>
  <r>
    <n v="16647"/>
    <n v="5"/>
    <n v="5"/>
    <n v="1975"/>
    <n v="1981"/>
    <n v="1701"/>
    <n v="2"/>
    <n v="3"/>
    <n v="2"/>
    <n v="2"/>
    <n v="171000"/>
    <s v="TA"/>
    <x v="21"/>
  </r>
  <r>
    <n v="11184"/>
    <n v="6"/>
    <n v="5"/>
    <n v="1978"/>
    <n v="1978"/>
    <n v="1683"/>
    <n v="2"/>
    <n v="3"/>
    <n v="1"/>
    <n v="2"/>
    <n v="172500"/>
    <s v="TA"/>
    <x v="21"/>
  </r>
  <r>
    <n v="13650"/>
    <n v="5"/>
    <n v="5"/>
    <n v="1958"/>
    <n v="1958"/>
    <n v="1920"/>
    <n v="2"/>
    <n v="4"/>
    <n v="1"/>
    <n v="2"/>
    <n v="172500"/>
    <s v="Gd"/>
    <x v="21"/>
  </r>
  <r>
    <n v="12886"/>
    <n v="5"/>
    <n v="6"/>
    <n v="1963"/>
    <n v="1999"/>
    <n v="1464"/>
    <n v="2"/>
    <n v="3"/>
    <n v="1"/>
    <n v="2"/>
    <n v="175000"/>
    <s v="TA"/>
    <x v="21"/>
  </r>
  <r>
    <n v="10335"/>
    <n v="5"/>
    <n v="6"/>
    <n v="1968"/>
    <n v="1993"/>
    <n v="1721"/>
    <n v="2"/>
    <n v="3"/>
    <n v="1"/>
    <n v="2"/>
    <n v="180000"/>
    <s v="TA"/>
    <x v="21"/>
  </r>
  <r>
    <n v="14175"/>
    <n v="6"/>
    <n v="8"/>
    <n v="1956"/>
    <n v="1956"/>
    <n v="1188"/>
    <n v="1"/>
    <n v="1"/>
    <n v="1"/>
    <n v="2"/>
    <n v="185000"/>
    <s v="TA"/>
    <x v="21"/>
  </r>
  <r>
    <n v="14175"/>
    <n v="5"/>
    <n v="5"/>
    <n v="1956"/>
    <n v="1998"/>
    <n v="1375"/>
    <n v="1"/>
    <n v="3"/>
    <n v="1"/>
    <n v="1"/>
    <n v="187000"/>
    <s v="TA"/>
    <x v="21"/>
  </r>
  <r>
    <n v="18890"/>
    <n v="5"/>
    <n v="5"/>
    <n v="1977"/>
    <n v="1977"/>
    <n v="2620"/>
    <n v="2"/>
    <n v="4"/>
    <n v="1"/>
    <n v="2"/>
    <n v="190000"/>
    <s v="TA"/>
    <x v="21"/>
  </r>
  <r>
    <n v="12888"/>
    <n v="7"/>
    <n v="8"/>
    <n v="1937"/>
    <n v="1980"/>
    <n v="2267"/>
    <n v="1"/>
    <n v="3"/>
    <n v="2"/>
    <n v="2"/>
    <n v="219000"/>
    <s v="Gd"/>
    <x v="21"/>
  </r>
  <r>
    <n v="9800"/>
    <n v="5"/>
    <n v="5"/>
    <n v="1920"/>
    <n v="1950"/>
    <n v="1012"/>
    <n v="1"/>
    <n v="2"/>
    <n v="0"/>
    <n v="1"/>
    <n v="67500"/>
    <s v="Fa"/>
    <x v="22"/>
  </r>
  <r>
    <n v="9000"/>
    <n v="6"/>
    <n v="3"/>
    <n v="1928"/>
    <n v="1950"/>
    <n v="784"/>
    <n v="1"/>
    <n v="2"/>
    <n v="0"/>
    <n v="2"/>
    <n v="76000"/>
    <s v="TA"/>
    <x v="22"/>
  </r>
  <r>
    <n v="8400"/>
    <n v="4"/>
    <n v="4"/>
    <n v="1950"/>
    <n v="1950"/>
    <n v="841"/>
    <n v="1"/>
    <n v="2"/>
    <n v="0"/>
    <n v="1"/>
    <n v="82000"/>
    <s v="Fa"/>
    <x v="22"/>
  </r>
  <r>
    <n v="7892"/>
    <n v="6"/>
    <n v="5"/>
    <n v="1979"/>
    <n v="1979"/>
    <n v="918"/>
    <n v="2"/>
    <n v="2"/>
    <n v="1"/>
    <n v="1"/>
    <n v="99500"/>
    <s v="TA"/>
    <x v="22"/>
  </r>
  <r>
    <n v="8900"/>
    <n v="4"/>
    <n v="4"/>
    <n v="1966"/>
    <n v="1966"/>
    <n v="1056"/>
    <n v="1"/>
    <n v="2"/>
    <n v="0"/>
    <n v="1"/>
    <n v="107000"/>
    <s v="TA"/>
    <x v="22"/>
  </r>
  <r>
    <n v="7007"/>
    <n v="5"/>
    <n v="5"/>
    <n v="1979"/>
    <n v="1979"/>
    <n v="1513"/>
    <n v="2"/>
    <n v="4"/>
    <n v="0"/>
    <n v="2"/>
    <n v="113722"/>
    <s v="TA"/>
    <x v="22"/>
  </r>
  <r>
    <n v="7018"/>
    <n v="5"/>
    <n v="5"/>
    <n v="1979"/>
    <n v="1979"/>
    <n v="1535"/>
    <n v="2"/>
    <n v="4"/>
    <n v="0"/>
    <n v="2"/>
    <n v="118858"/>
    <s v="TA"/>
    <x v="22"/>
  </r>
  <r>
    <n v="7018"/>
    <n v="5"/>
    <n v="5"/>
    <n v="1979"/>
    <n v="1979"/>
    <n v="1535"/>
    <n v="2"/>
    <n v="4"/>
    <n v="0"/>
    <n v="2"/>
    <n v="118964"/>
    <s v="Fa"/>
    <x v="22"/>
  </r>
  <r>
    <n v="7800"/>
    <n v="5"/>
    <n v="5"/>
    <n v="1965"/>
    <n v="1965"/>
    <n v="965"/>
    <n v="1"/>
    <n v="3"/>
    <n v="0"/>
    <n v="1"/>
    <n v="119900"/>
    <s v="TA"/>
    <x v="22"/>
  </r>
  <r>
    <n v="10762"/>
    <n v="6"/>
    <n v="6"/>
    <n v="1980"/>
    <n v="1980"/>
    <n v="1217"/>
    <n v="1"/>
    <n v="3"/>
    <n v="1"/>
    <n v="1"/>
    <n v="120000"/>
    <s v="TA"/>
    <x v="22"/>
  </r>
  <r>
    <n v="7175"/>
    <n v="6"/>
    <n v="5"/>
    <n v="1984"/>
    <n v="1984"/>
    <n v="752"/>
    <n v="1"/>
    <n v="2"/>
    <n v="0"/>
    <n v="1"/>
    <n v="125000"/>
    <s v="TA"/>
    <x v="22"/>
  </r>
  <r>
    <n v="8012"/>
    <n v="6"/>
    <n v="5"/>
    <n v="1980"/>
    <n v="1980"/>
    <n v="1266"/>
    <n v="1"/>
    <n v="2"/>
    <n v="2"/>
    <n v="1"/>
    <n v="128000"/>
    <s v="TA"/>
    <x v="22"/>
  </r>
  <r>
    <n v="26400"/>
    <n v="5"/>
    <n v="7"/>
    <n v="1880"/>
    <n v="2007"/>
    <n v="2016"/>
    <n v="1"/>
    <n v="4"/>
    <n v="1"/>
    <n v="2"/>
    <n v="131000"/>
    <s v="TA"/>
    <x v="22"/>
  </r>
  <r>
    <n v="13072"/>
    <n v="6"/>
    <n v="5"/>
    <n v="2005"/>
    <n v="2006"/>
    <n v="1131"/>
    <n v="1"/>
    <n v="3"/>
    <n v="0"/>
    <n v="0"/>
    <n v="132000"/>
    <s v="TA"/>
    <x v="22"/>
  </r>
  <r>
    <n v="14235"/>
    <n v="6"/>
    <n v="8"/>
    <n v="1900"/>
    <n v="1993"/>
    <n v="1445"/>
    <n v="2"/>
    <n v="3"/>
    <n v="0"/>
    <n v="2"/>
    <n v="138500"/>
    <s v="TA"/>
    <x v="22"/>
  </r>
  <r>
    <n v="7733"/>
    <n v="6"/>
    <n v="5"/>
    <n v="2005"/>
    <n v="2005"/>
    <n v="1142"/>
    <n v="1"/>
    <n v="3"/>
    <n v="0"/>
    <n v="0"/>
    <n v="139500"/>
    <s v="TA"/>
    <x v="22"/>
  </r>
  <r>
    <n v="7500"/>
    <n v="7"/>
    <n v="5"/>
    <n v="2004"/>
    <n v="2005"/>
    <n v="1080"/>
    <n v="1"/>
    <n v="3"/>
    <n v="0"/>
    <n v="0"/>
    <n v="141000"/>
    <s v="TA"/>
    <x v="22"/>
  </r>
  <r>
    <n v="13072"/>
    <n v="5"/>
    <n v="5"/>
    <n v="2004"/>
    <n v="2004"/>
    <n v="1114"/>
    <n v="1"/>
    <n v="3"/>
    <n v="0"/>
    <n v="0"/>
    <n v="142000"/>
    <s v="TA"/>
    <x v="22"/>
  </r>
  <r>
    <n v="13072"/>
    <n v="6"/>
    <n v="5"/>
    <n v="2005"/>
    <n v="2005"/>
    <n v="1141"/>
    <n v="1"/>
    <n v="3"/>
    <n v="0"/>
    <n v="2"/>
    <n v="142500"/>
    <s v="TA"/>
    <x v="22"/>
  </r>
  <r>
    <n v="7018"/>
    <n v="5"/>
    <n v="5"/>
    <n v="1979"/>
    <n v="1979"/>
    <n v="2240"/>
    <n v="2"/>
    <n v="6"/>
    <n v="0"/>
    <n v="2"/>
    <n v="142953"/>
    <s v="TA"/>
    <x v="22"/>
  </r>
  <r>
    <n v="8012"/>
    <n v="6"/>
    <n v="5"/>
    <n v="1980"/>
    <n v="1980"/>
    <n v="923"/>
    <n v="2"/>
    <n v="2"/>
    <n v="1"/>
    <n v="1"/>
    <n v="143000"/>
    <s v="TA"/>
    <x v="22"/>
  </r>
  <r>
    <n v="7500"/>
    <n v="6"/>
    <n v="5"/>
    <n v="2004"/>
    <n v="2004"/>
    <n v="1158"/>
    <n v="1"/>
    <n v="3"/>
    <n v="0"/>
    <n v="0"/>
    <n v="143500"/>
    <s v="TA"/>
    <x v="22"/>
  </r>
  <r>
    <n v="9180"/>
    <n v="5"/>
    <n v="7"/>
    <n v="1983"/>
    <n v="1983"/>
    <n v="884"/>
    <n v="1"/>
    <n v="2"/>
    <n v="0"/>
    <n v="2"/>
    <n v="144000"/>
    <s v="TA"/>
    <x v="22"/>
  </r>
  <r>
    <n v="8400"/>
    <n v="5"/>
    <n v="5"/>
    <n v="1977"/>
    <n v="1977"/>
    <n v="2020"/>
    <n v="2"/>
    <n v="4"/>
    <n v="2"/>
    <n v="2"/>
    <n v="144000"/>
    <s v="TA"/>
    <x v="22"/>
  </r>
  <r>
    <n v="7175"/>
    <n v="6"/>
    <n v="5"/>
    <n v="1990"/>
    <n v="1991"/>
    <n v="1332"/>
    <n v="2"/>
    <n v="2"/>
    <n v="0"/>
    <n v="2"/>
    <n v="145000"/>
    <s v="TA"/>
    <x v="22"/>
  </r>
  <r>
    <n v="13072"/>
    <n v="6"/>
    <n v="5"/>
    <n v="2005"/>
    <n v="2006"/>
    <n v="1175"/>
    <n v="1"/>
    <n v="3"/>
    <n v="0"/>
    <n v="0"/>
    <n v="146000"/>
    <s v="TA"/>
    <x v="22"/>
  </r>
  <r>
    <n v="7500"/>
    <n v="6"/>
    <n v="5"/>
    <n v="2006"/>
    <n v="2007"/>
    <n v="1100"/>
    <n v="1"/>
    <n v="3"/>
    <n v="0"/>
    <n v="0"/>
    <n v="146000"/>
    <s v="TA"/>
    <x v="22"/>
  </r>
  <r>
    <n v="9069"/>
    <n v="6"/>
    <n v="6"/>
    <n v="1992"/>
    <n v="1992"/>
    <n v="996"/>
    <n v="1"/>
    <n v="2"/>
    <n v="0"/>
    <n v="2"/>
    <n v="147000"/>
    <s v="TA"/>
    <x v="22"/>
  </r>
  <r>
    <n v="7500"/>
    <n v="7"/>
    <n v="5"/>
    <n v="2006"/>
    <n v="2006"/>
    <n v="1143"/>
    <n v="1"/>
    <n v="3"/>
    <n v="0"/>
    <n v="0"/>
    <n v="147000"/>
    <s v="TA"/>
    <x v="22"/>
  </r>
  <r>
    <n v="7018"/>
    <n v="5"/>
    <n v="5"/>
    <n v="1979"/>
    <n v="1979"/>
    <n v="2228"/>
    <n v="2"/>
    <n v="6"/>
    <n v="0"/>
    <n v="2"/>
    <n v="147983"/>
    <s v="TA"/>
    <x v="22"/>
  </r>
  <r>
    <n v="7040"/>
    <n v="5"/>
    <n v="5"/>
    <n v="1979"/>
    <n v="1979"/>
    <n v="1229"/>
    <n v="0"/>
    <n v="2"/>
    <n v="2"/>
    <n v="2"/>
    <n v="148325"/>
    <s v="TA"/>
    <x v="22"/>
  </r>
  <r>
    <n v="12450"/>
    <n v="5"/>
    <n v="5"/>
    <n v="2003"/>
    <n v="2004"/>
    <n v="1094"/>
    <n v="1"/>
    <n v="3"/>
    <n v="0"/>
    <n v="2"/>
    <n v="149000"/>
    <s v="TA"/>
    <x v="22"/>
  </r>
  <r>
    <n v="9019"/>
    <n v="6"/>
    <n v="5"/>
    <n v="1994"/>
    <n v="1994"/>
    <n v="1320"/>
    <n v="2"/>
    <n v="3"/>
    <n v="0"/>
    <n v="2"/>
    <n v="150000"/>
    <s v="TA"/>
    <x v="22"/>
  </r>
  <r>
    <n v="7175"/>
    <n v="6"/>
    <n v="5"/>
    <n v="1991"/>
    <n v="1991"/>
    <n v="1217"/>
    <n v="2"/>
    <n v="2"/>
    <n v="0"/>
    <n v="2"/>
    <n v="151000"/>
    <s v="TA"/>
    <x v="22"/>
  </r>
  <r>
    <n v="9672"/>
    <n v="6"/>
    <n v="5"/>
    <n v="1984"/>
    <n v="1985"/>
    <n v="1097"/>
    <n v="2"/>
    <n v="3"/>
    <n v="0"/>
    <n v="2"/>
    <n v="152000"/>
    <s v="TA"/>
    <x v="22"/>
  </r>
  <r>
    <n v="7500"/>
    <n v="7"/>
    <n v="5"/>
    <n v="2006"/>
    <n v="2006"/>
    <n v="1141"/>
    <n v="1"/>
    <n v="3"/>
    <n v="0"/>
    <n v="2"/>
    <n v="152000"/>
    <s v="TA"/>
    <x v="22"/>
  </r>
  <r>
    <n v="12450"/>
    <n v="5"/>
    <n v="5"/>
    <n v="2003"/>
    <n v="2004"/>
    <n v="1114"/>
    <n v="2"/>
    <n v="3"/>
    <n v="0"/>
    <n v="2"/>
    <n v="153000"/>
    <s v="TA"/>
    <x v="22"/>
  </r>
  <r>
    <n v="7018"/>
    <n v="5"/>
    <n v="5"/>
    <n v="1979"/>
    <n v="1979"/>
    <n v="1224"/>
    <n v="0"/>
    <n v="2"/>
    <n v="2"/>
    <n v="2"/>
    <n v="153337"/>
    <s v="TA"/>
    <x v="22"/>
  </r>
  <r>
    <n v="7892"/>
    <n v="6"/>
    <n v="5"/>
    <n v="1993"/>
    <n v="1993"/>
    <n v="1199"/>
    <n v="2"/>
    <n v="2"/>
    <n v="0"/>
    <n v="2"/>
    <n v="153900"/>
    <s v="TA"/>
    <x v="22"/>
  </r>
  <r>
    <n v="13695"/>
    <n v="6"/>
    <n v="5"/>
    <n v="2003"/>
    <n v="2004"/>
    <n v="1114"/>
    <n v="1"/>
    <n v="3"/>
    <n v="0"/>
    <n v="2"/>
    <n v="155000"/>
    <s v="TA"/>
    <x v="22"/>
  </r>
  <r>
    <n v="19255"/>
    <n v="6"/>
    <n v="5"/>
    <n v="1983"/>
    <n v="1983"/>
    <n v="1338"/>
    <n v="1"/>
    <n v="2"/>
    <n v="1"/>
    <n v="2"/>
    <n v="156500"/>
    <s v="TA"/>
    <x v="22"/>
  </r>
  <r>
    <n v="13072"/>
    <n v="6"/>
    <n v="5"/>
    <n v="2004"/>
    <n v="2004"/>
    <n v="1158"/>
    <n v="1"/>
    <n v="3"/>
    <n v="0"/>
    <n v="2"/>
    <n v="158000"/>
    <s v="TA"/>
    <x v="22"/>
  </r>
  <r>
    <n v="9605"/>
    <n v="7"/>
    <n v="6"/>
    <n v="2007"/>
    <n v="2007"/>
    <n v="1218"/>
    <n v="1"/>
    <n v="3"/>
    <n v="0"/>
    <n v="2"/>
    <n v="159000"/>
    <s v="TA"/>
    <x v="22"/>
  </r>
  <r>
    <n v="13072"/>
    <n v="7"/>
    <n v="5"/>
    <n v="2004"/>
    <n v="2005"/>
    <n v="1114"/>
    <n v="1"/>
    <n v="3"/>
    <n v="0"/>
    <n v="2"/>
    <n v="159000"/>
    <s v="TA"/>
    <x v="22"/>
  </r>
  <r>
    <n v="13695"/>
    <n v="5"/>
    <n v="5"/>
    <n v="2004"/>
    <n v="2004"/>
    <n v="1114"/>
    <n v="1"/>
    <n v="3"/>
    <n v="0"/>
    <n v="2"/>
    <n v="159000"/>
    <s v="TA"/>
    <x v="22"/>
  </r>
  <r>
    <n v="8250"/>
    <n v="6"/>
    <n v="7"/>
    <n v="1981"/>
    <n v="1981"/>
    <n v="1882"/>
    <n v="2"/>
    <n v="4"/>
    <n v="2"/>
    <n v="2"/>
    <n v="160000"/>
    <s v="TA"/>
    <x v="22"/>
  </r>
  <r>
    <n v="10274"/>
    <n v="6"/>
    <n v="7"/>
    <n v="1986"/>
    <n v="1986"/>
    <n v="1400"/>
    <n v="2"/>
    <n v="3"/>
    <n v="0"/>
    <n v="2"/>
    <n v="162000"/>
    <s v="Gd"/>
    <x v="22"/>
  </r>
  <r>
    <n v="10778"/>
    <n v="7"/>
    <n v="6"/>
    <n v="1990"/>
    <n v="1991"/>
    <n v="1061"/>
    <n v="1"/>
    <n v="1"/>
    <n v="0"/>
    <n v="2"/>
    <n v="162000"/>
    <s v="TA"/>
    <x v="22"/>
  </r>
  <r>
    <n v="8480"/>
    <n v="6"/>
    <n v="5"/>
    <n v="1993"/>
    <n v="1994"/>
    <n v="1680"/>
    <n v="2"/>
    <n v="3"/>
    <n v="0"/>
    <n v="2"/>
    <n v="163000"/>
    <s v="TA"/>
    <x v="22"/>
  </r>
  <r>
    <n v="9260"/>
    <n v="7"/>
    <n v="5"/>
    <n v="2007"/>
    <n v="2007"/>
    <n v="1162"/>
    <n v="2"/>
    <n v="3"/>
    <n v="0"/>
    <n v="2"/>
    <n v="170000"/>
    <s v="TA"/>
    <x v="22"/>
  </r>
  <r>
    <n v="8400"/>
    <n v="6"/>
    <n v="6"/>
    <n v="1980"/>
    <n v="1981"/>
    <n v="1564"/>
    <n v="2"/>
    <n v="3"/>
    <n v="1"/>
    <n v="2"/>
    <n v="171000"/>
    <s v="TA"/>
    <x v="22"/>
  </r>
  <r>
    <n v="7703"/>
    <n v="6"/>
    <n v="6"/>
    <n v="1992"/>
    <n v="1992"/>
    <n v="1730"/>
    <n v="2"/>
    <n v="3"/>
    <n v="0"/>
    <n v="2"/>
    <n v="171500"/>
    <s v="Gd"/>
    <x v="22"/>
  </r>
  <r>
    <n v="7175"/>
    <n v="6"/>
    <n v="5"/>
    <n v="1990"/>
    <n v="1991"/>
    <n v="1398"/>
    <n v="2"/>
    <n v="2"/>
    <n v="0"/>
    <n v="2"/>
    <n v="172000"/>
    <s v="TA"/>
    <x v="22"/>
  </r>
  <r>
    <n v="8366"/>
    <n v="6"/>
    <n v="5"/>
    <n v="2004"/>
    <n v="2004"/>
    <n v="1640"/>
    <n v="2"/>
    <n v="3"/>
    <n v="0"/>
    <n v="2"/>
    <n v="173000"/>
    <s v="TA"/>
    <x v="22"/>
  </r>
  <r>
    <n v="8285"/>
    <n v="7"/>
    <n v="5"/>
    <n v="1992"/>
    <n v="1992"/>
    <n v="1737"/>
    <n v="2"/>
    <n v="3"/>
    <n v="0"/>
    <n v="2"/>
    <n v="175000"/>
    <s v="TA"/>
    <x v="22"/>
  </r>
  <r>
    <n v="7153"/>
    <n v="6"/>
    <n v="5"/>
    <n v="1992"/>
    <n v="1992"/>
    <n v="1603"/>
    <n v="2"/>
    <n v="3"/>
    <n v="0"/>
    <n v="2"/>
    <n v="175900"/>
    <s v="Gd"/>
    <x v="22"/>
  </r>
  <r>
    <n v="9206"/>
    <n v="6"/>
    <n v="5"/>
    <n v="1985"/>
    <n v="1985"/>
    <n v="1732"/>
    <n v="2"/>
    <n v="3"/>
    <n v="1"/>
    <n v="2"/>
    <n v="178000"/>
    <s v="TA"/>
    <x v="22"/>
  </r>
  <r>
    <n v="8450"/>
    <n v="7"/>
    <n v="5"/>
    <n v="2000"/>
    <n v="2001"/>
    <n v="1349"/>
    <n v="2"/>
    <n v="3"/>
    <n v="0"/>
    <n v="2"/>
    <n v="179000"/>
    <s v="TA"/>
    <x v="22"/>
  </r>
  <r>
    <n v="7153"/>
    <n v="6"/>
    <n v="5"/>
    <n v="1991"/>
    <n v="1991"/>
    <n v="1294"/>
    <n v="2"/>
    <n v="3"/>
    <n v="0"/>
    <n v="2"/>
    <n v="179200"/>
    <s v="TA"/>
    <x v="22"/>
  </r>
  <r>
    <n v="8012"/>
    <n v="6"/>
    <n v="5"/>
    <n v="1992"/>
    <n v="1992"/>
    <n v="1575"/>
    <n v="2"/>
    <n v="2"/>
    <n v="0"/>
    <n v="2"/>
    <n v="179200"/>
    <s v="TA"/>
    <x v="22"/>
  </r>
  <r>
    <n v="10357"/>
    <n v="7"/>
    <n v="5"/>
    <n v="1990"/>
    <n v="1991"/>
    <n v="1442"/>
    <n v="2"/>
    <n v="3"/>
    <n v="1"/>
    <n v="2"/>
    <n v="179900"/>
    <s v="TA"/>
    <x v="22"/>
  </r>
  <r>
    <n v="11200"/>
    <n v="6"/>
    <n v="5"/>
    <n v="1985"/>
    <n v="1985"/>
    <n v="1298"/>
    <n v="2"/>
    <n v="3"/>
    <n v="1"/>
    <n v="2"/>
    <n v="180000"/>
    <s v="TA"/>
    <x v="22"/>
  </r>
  <r>
    <n v="11920"/>
    <n v="7"/>
    <n v="5"/>
    <n v="2004"/>
    <n v="2004"/>
    <n v="1659"/>
    <n v="2"/>
    <n v="3"/>
    <n v="0"/>
    <n v="2"/>
    <n v="181000"/>
    <s v="TA"/>
    <x v="22"/>
  </r>
  <r>
    <n v="7441"/>
    <n v="7"/>
    <n v="5"/>
    <n v="2006"/>
    <n v="2006"/>
    <n v="1486"/>
    <n v="2"/>
    <n v="3"/>
    <n v="0"/>
    <n v="2"/>
    <n v="181000"/>
    <s v="TA"/>
    <x v="22"/>
  </r>
  <r>
    <n v="8453"/>
    <n v="6"/>
    <n v="5"/>
    <n v="1995"/>
    <n v="1995"/>
    <n v="1609"/>
    <n v="2"/>
    <n v="3"/>
    <n v="0"/>
    <n v="2"/>
    <n v="182000"/>
    <s v="TA"/>
    <x v="22"/>
  </r>
  <r>
    <n v="9109"/>
    <n v="7"/>
    <n v="5"/>
    <n v="1994"/>
    <n v="1994"/>
    <n v="1540"/>
    <n v="2"/>
    <n v="3"/>
    <n v="0"/>
    <n v="2"/>
    <n v="184000"/>
    <s v="TA"/>
    <x v="22"/>
  </r>
  <r>
    <n v="7800"/>
    <n v="7"/>
    <n v="5"/>
    <n v="2005"/>
    <n v="2005"/>
    <n v="1686"/>
    <n v="2"/>
    <n v="3"/>
    <n v="0"/>
    <n v="2"/>
    <n v="184000"/>
    <s v="TA"/>
    <x v="22"/>
  </r>
  <r>
    <n v="10083"/>
    <n v="7"/>
    <n v="5"/>
    <n v="2003"/>
    <n v="2003"/>
    <n v="1200"/>
    <n v="2"/>
    <n v="2"/>
    <n v="0"/>
    <n v="2"/>
    <n v="184900"/>
    <s v="TA"/>
    <x v="22"/>
  </r>
  <r>
    <n v="7632"/>
    <n v="7"/>
    <n v="5"/>
    <n v="2005"/>
    <n v="2005"/>
    <n v="1585"/>
    <n v="2"/>
    <n v="3"/>
    <n v="0"/>
    <n v="2"/>
    <n v="184900"/>
    <s v="TA"/>
    <x v="22"/>
  </r>
  <r>
    <n v="11024"/>
    <n v="7"/>
    <n v="5"/>
    <n v="2005"/>
    <n v="2006"/>
    <n v="1400"/>
    <n v="2"/>
    <n v="3"/>
    <n v="0"/>
    <n v="2"/>
    <n v="186800"/>
    <s v="TA"/>
    <x v="22"/>
  </r>
  <r>
    <n v="9291"/>
    <n v="6"/>
    <n v="5"/>
    <n v="1993"/>
    <n v="1993"/>
    <n v="1710"/>
    <n v="2"/>
    <n v="3"/>
    <n v="0"/>
    <n v="2"/>
    <n v="187000"/>
    <s v="TA"/>
    <x v="22"/>
  </r>
  <r>
    <n v="8304"/>
    <n v="6"/>
    <n v="5"/>
    <n v="1997"/>
    <n v="1998"/>
    <n v="1837"/>
    <n v="2"/>
    <n v="3"/>
    <n v="0"/>
    <n v="2"/>
    <n v="187000"/>
    <s v="TA"/>
    <x v="22"/>
  </r>
  <r>
    <n v="10110"/>
    <n v="6"/>
    <n v="5"/>
    <n v="2003"/>
    <n v="2003"/>
    <n v="1696"/>
    <n v="2"/>
    <n v="3"/>
    <n v="0"/>
    <n v="2"/>
    <n v="188000"/>
    <s v="TA"/>
    <x v="22"/>
  </r>
  <r>
    <n v="11218"/>
    <n v="6"/>
    <n v="5"/>
    <n v="1992"/>
    <n v="1992"/>
    <n v="1845"/>
    <n v="2"/>
    <n v="3"/>
    <n v="1"/>
    <n v="2"/>
    <n v="189000"/>
    <s v="TA"/>
    <x v="22"/>
  </r>
  <r>
    <n v="8529"/>
    <n v="7"/>
    <n v="5"/>
    <n v="2001"/>
    <n v="2001"/>
    <n v="1434"/>
    <n v="2"/>
    <n v="3"/>
    <n v="1"/>
    <n v="2"/>
    <n v="189000"/>
    <s v="TA"/>
    <x v="22"/>
  </r>
  <r>
    <n v="14565"/>
    <n v="7"/>
    <n v="5"/>
    <n v="1994"/>
    <n v="1995"/>
    <n v="1657"/>
    <n v="2"/>
    <n v="3"/>
    <n v="0"/>
    <n v="2"/>
    <n v="189000"/>
    <s v="TA"/>
    <x v="22"/>
  </r>
  <r>
    <n v="8450"/>
    <n v="6"/>
    <n v="5"/>
    <n v="2001"/>
    <n v="2001"/>
    <n v="1677"/>
    <n v="2"/>
    <n v="3"/>
    <n v="0"/>
    <n v="2"/>
    <n v="190500"/>
    <s v="TA"/>
    <x v="22"/>
  </r>
  <r>
    <n v="11613"/>
    <n v="6"/>
    <n v="5"/>
    <n v="1993"/>
    <n v="1997"/>
    <n v="1820"/>
    <n v="2"/>
    <n v="3"/>
    <n v="0"/>
    <n v="2"/>
    <n v="191750"/>
    <s v="TA"/>
    <x v="22"/>
  </r>
  <r>
    <n v="12774"/>
    <n v="7"/>
    <n v="5"/>
    <n v="2003"/>
    <n v="2004"/>
    <n v="1663"/>
    <n v="2"/>
    <n v="3"/>
    <n v="0"/>
    <n v="2"/>
    <n v="192500"/>
    <s v="TA"/>
    <x v="22"/>
  </r>
  <r>
    <n v="10628"/>
    <n v="7"/>
    <n v="5"/>
    <n v="2004"/>
    <n v="2004"/>
    <n v="1812"/>
    <n v="2"/>
    <n v="3"/>
    <n v="0"/>
    <n v="2"/>
    <n v="193000"/>
    <s v="TA"/>
    <x v="22"/>
  </r>
  <r>
    <n v="8012"/>
    <n v="6"/>
    <n v="5"/>
    <n v="1993"/>
    <n v="1994"/>
    <n v="1617"/>
    <n v="2"/>
    <n v="2"/>
    <n v="1"/>
    <n v="2"/>
    <n v="193000"/>
    <s v="TA"/>
    <x v="22"/>
  </r>
  <r>
    <n v="8125"/>
    <n v="6"/>
    <n v="5"/>
    <n v="1994"/>
    <n v="1998"/>
    <n v="1679"/>
    <n v="2"/>
    <n v="3"/>
    <n v="1"/>
    <n v="2"/>
    <n v="193500"/>
    <s v="TA"/>
    <x v="22"/>
  </r>
  <r>
    <n v="9453"/>
    <n v="7"/>
    <n v="7"/>
    <n v="1993"/>
    <n v="2003"/>
    <n v="1744"/>
    <n v="2"/>
    <n v="3"/>
    <n v="0"/>
    <n v="2"/>
    <n v="194500"/>
    <s v="TA"/>
    <x v="22"/>
  </r>
  <r>
    <n v="8462"/>
    <n v="6"/>
    <n v="5"/>
    <n v="1994"/>
    <n v="1994"/>
    <n v="1721"/>
    <n v="2"/>
    <n v="3"/>
    <n v="0"/>
    <n v="2"/>
    <n v="201000"/>
    <s v="Gd"/>
    <x v="22"/>
  </r>
  <r>
    <n v="10141"/>
    <n v="8"/>
    <n v="5"/>
    <n v="2004"/>
    <n v="2004"/>
    <n v="1512"/>
    <n v="2"/>
    <n v="3"/>
    <n v="0"/>
    <n v="3"/>
    <n v="203000"/>
    <s v="TA"/>
    <x v="22"/>
  </r>
  <r>
    <n v="8880"/>
    <n v="7"/>
    <n v="5"/>
    <n v="1994"/>
    <n v="2002"/>
    <n v="2110"/>
    <n v="2"/>
    <n v="3"/>
    <n v="2"/>
    <n v="2"/>
    <n v="205000"/>
    <s v="TA"/>
    <x v="22"/>
  </r>
  <r>
    <n v="8883"/>
    <n v="7"/>
    <n v="5"/>
    <n v="1988"/>
    <n v="1988"/>
    <n v="1873"/>
    <n v="2"/>
    <n v="3"/>
    <n v="1"/>
    <n v="2"/>
    <n v="207000"/>
    <s v="TA"/>
    <x v="22"/>
  </r>
  <r>
    <n v="12128"/>
    <n v="6"/>
    <n v="4"/>
    <n v="1989"/>
    <n v="1989"/>
    <n v="2559"/>
    <n v="2"/>
    <n v="4"/>
    <n v="1"/>
    <n v="2"/>
    <n v="209000"/>
    <s v="TA"/>
    <x v="22"/>
  </r>
  <r>
    <n v="9317"/>
    <n v="7"/>
    <n v="5"/>
    <n v="1993"/>
    <n v="1993"/>
    <n v="1775"/>
    <n v="2"/>
    <n v="3"/>
    <n v="1"/>
    <n v="2"/>
    <n v="213000"/>
    <s v="TA"/>
    <x v="22"/>
  </r>
  <r>
    <n v="16196"/>
    <n v="7"/>
    <n v="5"/>
    <n v="1998"/>
    <n v="1998"/>
    <n v="1494"/>
    <n v="2"/>
    <n v="3"/>
    <n v="1"/>
    <n v="2"/>
    <n v="215000"/>
    <s v="TA"/>
    <x v="22"/>
  </r>
  <r>
    <n v="9554"/>
    <n v="8"/>
    <n v="5"/>
    <n v="1993"/>
    <n v="1994"/>
    <n v="1911"/>
    <n v="2"/>
    <n v="3"/>
    <n v="1"/>
    <n v="2"/>
    <n v="215000"/>
    <s v="TA"/>
    <x v="22"/>
  </r>
  <r>
    <n v="12361"/>
    <n v="6"/>
    <n v="7"/>
    <n v="1993"/>
    <n v="1993"/>
    <n v="1802"/>
    <n v="2"/>
    <n v="3"/>
    <n v="1"/>
    <n v="4"/>
    <n v="218000"/>
    <s v="Gd"/>
    <x v="22"/>
  </r>
  <r>
    <n v="11492"/>
    <n v="7"/>
    <n v="5"/>
    <n v="1996"/>
    <n v="1997"/>
    <n v="2122"/>
    <n v="2"/>
    <n v="4"/>
    <n v="1"/>
    <n v="2"/>
    <n v="220000"/>
    <s v="TA"/>
    <x v="22"/>
  </r>
  <r>
    <n v="9317"/>
    <n v="7"/>
    <n v="5"/>
    <n v="1994"/>
    <n v="2001"/>
    <n v="1958"/>
    <n v="2"/>
    <n v="3"/>
    <n v="1"/>
    <n v="2"/>
    <n v="220000"/>
    <s v="Gd"/>
    <x v="22"/>
  </r>
  <r>
    <n v="10041"/>
    <n v="8"/>
    <n v="5"/>
    <n v="1992"/>
    <n v="1992"/>
    <n v="1915"/>
    <n v="2"/>
    <n v="3"/>
    <n v="1"/>
    <n v="2"/>
    <n v="220000"/>
    <s v="TA"/>
    <x v="22"/>
  </r>
  <r>
    <n v="7328"/>
    <n v="7"/>
    <n v="5"/>
    <n v="2008"/>
    <n v="2009"/>
    <n v="1450"/>
    <n v="2"/>
    <n v="2"/>
    <n v="0"/>
    <n v="3"/>
    <n v="224243"/>
    <s v="TA"/>
    <x v="22"/>
  </r>
  <r>
    <n v="9069"/>
    <n v="6"/>
    <n v="8"/>
    <n v="1993"/>
    <n v="1993"/>
    <n v="1440"/>
    <n v="2"/>
    <n v="2"/>
    <n v="0"/>
    <n v="4"/>
    <n v="224500"/>
    <s v="Gd"/>
    <x v="22"/>
  </r>
  <r>
    <n v="14171"/>
    <n v="7"/>
    <n v="5"/>
    <n v="1993"/>
    <n v="1994"/>
    <n v="2200"/>
    <n v="2"/>
    <n v="4"/>
    <n v="1"/>
    <n v="2"/>
    <n v="225000"/>
    <s v="TA"/>
    <x v="22"/>
  </r>
  <r>
    <n v="11454"/>
    <n v="8"/>
    <n v="5"/>
    <n v="1995"/>
    <n v="1995"/>
    <n v="1511"/>
    <n v="2"/>
    <n v="3"/>
    <n v="1"/>
    <n v="3"/>
    <n v="225000"/>
    <s v="TA"/>
    <x v="22"/>
  </r>
  <r>
    <n v="13474"/>
    <n v="7"/>
    <n v="5"/>
    <n v="1990"/>
    <n v="1991"/>
    <n v="2243"/>
    <n v="2"/>
    <n v="4"/>
    <n v="1"/>
    <n v="3"/>
    <n v="225000"/>
    <s v="TA"/>
    <x v="22"/>
  </r>
  <r>
    <n v="9938"/>
    <n v="7"/>
    <n v="5"/>
    <n v="1994"/>
    <n v="1994"/>
    <n v="1626"/>
    <n v="2"/>
    <n v="3"/>
    <n v="1"/>
    <n v="2"/>
    <n v="226500"/>
    <s v="TA"/>
    <x v="22"/>
  </r>
  <r>
    <n v="11228"/>
    <n v="7"/>
    <n v="5"/>
    <n v="1993"/>
    <n v="1993"/>
    <n v="2097"/>
    <n v="2"/>
    <n v="3"/>
    <n v="1"/>
    <n v="3"/>
    <n v="228000"/>
    <s v="TA"/>
    <x v="22"/>
  </r>
  <r>
    <n v="23920"/>
    <n v="6"/>
    <n v="5"/>
    <n v="1984"/>
    <n v="1984"/>
    <n v="1822"/>
    <n v="2"/>
    <n v="4"/>
    <n v="1"/>
    <n v="2"/>
    <n v="228500"/>
    <s v="TA"/>
    <x v="22"/>
  </r>
  <r>
    <n v="11287"/>
    <n v="7"/>
    <n v="6"/>
    <n v="1989"/>
    <n v="1989"/>
    <n v="1982"/>
    <n v="2"/>
    <n v="3"/>
    <n v="1"/>
    <n v="2"/>
    <n v="228500"/>
    <s v="TA"/>
    <x v="22"/>
  </r>
  <r>
    <n v="10541"/>
    <n v="7"/>
    <n v="5"/>
    <n v="1996"/>
    <n v="1996"/>
    <n v="2037"/>
    <n v="2"/>
    <n v="3"/>
    <n v="1"/>
    <n v="2"/>
    <n v="229000"/>
    <s v="TA"/>
    <x v="22"/>
  </r>
  <r>
    <n v="10142"/>
    <n v="7"/>
    <n v="5"/>
    <n v="2004"/>
    <n v="2004"/>
    <n v="2084"/>
    <n v="2"/>
    <n v="4"/>
    <n v="0"/>
    <n v="2"/>
    <n v="233000"/>
    <s v="TA"/>
    <x v="22"/>
  </r>
  <r>
    <n v="9938"/>
    <n v="7"/>
    <n v="5"/>
    <n v="1993"/>
    <n v="1994"/>
    <n v="1949"/>
    <n v="2"/>
    <n v="3"/>
    <n v="1"/>
    <n v="2"/>
    <n v="236000"/>
    <s v="TA"/>
    <x v="22"/>
  </r>
  <r>
    <n v="13125"/>
    <n v="7"/>
    <n v="5"/>
    <n v="1991"/>
    <n v="1991"/>
    <n v="2127"/>
    <n v="2"/>
    <n v="4"/>
    <n v="1"/>
    <n v="3"/>
    <n v="238000"/>
    <s v="TA"/>
    <x v="22"/>
  </r>
  <r>
    <n v="9828"/>
    <n v="8"/>
    <n v="5"/>
    <n v="1995"/>
    <n v="1995"/>
    <n v="2020"/>
    <n v="2"/>
    <n v="3"/>
    <n v="1"/>
    <n v="2"/>
    <n v="239500"/>
    <s v="TA"/>
    <x v="22"/>
  </r>
  <r>
    <n v="10560"/>
    <n v="7"/>
    <n v="5"/>
    <n v="1993"/>
    <n v="1994"/>
    <n v="1879"/>
    <n v="2"/>
    <n v="3"/>
    <n v="1"/>
    <n v="2"/>
    <n v="239900"/>
    <s v="Gd"/>
    <x v="22"/>
  </r>
  <r>
    <n v="9370"/>
    <n v="6"/>
    <n v="5"/>
    <n v="1992"/>
    <n v="1993"/>
    <n v="1731"/>
    <n v="2"/>
    <n v="3"/>
    <n v="0"/>
    <n v="2"/>
    <n v="248500"/>
    <s v="TA"/>
    <x v="22"/>
  </r>
  <r>
    <n v="10994"/>
    <n v="8"/>
    <n v="5"/>
    <n v="2005"/>
    <n v="2006"/>
    <n v="1844"/>
    <n v="2"/>
    <n v="2"/>
    <n v="1"/>
    <n v="2"/>
    <n v="257000"/>
    <s v="TA"/>
    <x v="22"/>
  </r>
  <r>
    <n v="9771"/>
    <n v="6"/>
    <n v="5"/>
    <n v="1995"/>
    <n v="2002"/>
    <n v="2814"/>
    <n v="2"/>
    <n v="4"/>
    <n v="1"/>
    <n v="2"/>
    <n v="260000"/>
    <s v="TA"/>
    <x v="22"/>
  </r>
  <r>
    <n v="11839"/>
    <n v="7"/>
    <n v="5"/>
    <n v="1990"/>
    <n v="1990"/>
    <n v="2329"/>
    <n v="2"/>
    <n v="4"/>
    <n v="1"/>
    <n v="2"/>
    <n v="262280"/>
    <s v="TA"/>
    <x v="22"/>
  </r>
  <r>
    <n v="11855"/>
    <n v="7"/>
    <n v="5"/>
    <n v="2000"/>
    <n v="2000"/>
    <n v="2787"/>
    <n v="4"/>
    <n v="6"/>
    <n v="2"/>
    <n v="4"/>
    <n v="269500"/>
    <s v="TA"/>
    <x v="22"/>
  </r>
  <r>
    <n v="7939"/>
    <n v="7"/>
    <n v="5"/>
    <n v="2000"/>
    <n v="2000"/>
    <n v="2787"/>
    <n v="4"/>
    <n v="6"/>
    <n v="2"/>
    <n v="4"/>
    <n v="269500"/>
    <s v="TA"/>
    <x v="22"/>
  </r>
  <r>
    <n v="7976"/>
    <n v="7"/>
    <n v="5"/>
    <n v="2000"/>
    <n v="2000"/>
    <n v="2787"/>
    <n v="4"/>
    <n v="6"/>
    <n v="2"/>
    <n v="4"/>
    <n v="269500"/>
    <s v="TA"/>
    <x v="22"/>
  </r>
  <r>
    <n v="11980"/>
    <n v="7"/>
    <n v="5"/>
    <n v="1987"/>
    <n v="1987"/>
    <n v="1433"/>
    <n v="1"/>
    <n v="1"/>
    <n v="2"/>
    <n v="2"/>
    <n v="270000"/>
    <s v="TA"/>
    <x v="22"/>
  </r>
  <r>
    <n v="14684"/>
    <n v="7"/>
    <n v="7"/>
    <n v="1990"/>
    <n v="1991"/>
    <n v="2196"/>
    <n v="2"/>
    <n v="3"/>
    <n v="1"/>
    <n v="3"/>
    <n v="271900"/>
    <s v="TA"/>
    <x v="22"/>
  </r>
  <r>
    <n v="12800"/>
    <n v="7"/>
    <n v="5"/>
    <n v="1989"/>
    <n v="1989"/>
    <n v="1644"/>
    <n v="2"/>
    <n v="2"/>
    <n v="1"/>
    <n v="2"/>
    <n v="275000"/>
    <s v="TA"/>
    <x v="22"/>
  </r>
  <r>
    <n v="14364"/>
    <n v="7"/>
    <n v="5"/>
    <n v="1988"/>
    <n v="1989"/>
    <n v="2062"/>
    <n v="2"/>
    <n v="3"/>
    <n v="1"/>
    <n v="2"/>
    <n v="277000"/>
    <s v="TA"/>
    <x v="22"/>
  </r>
  <r>
    <n v="10380"/>
    <n v="7"/>
    <n v="5"/>
    <n v="1986"/>
    <n v="1987"/>
    <n v="2730"/>
    <n v="2"/>
    <n v="4"/>
    <n v="1"/>
    <n v="2"/>
    <n v="301000"/>
    <s v="TA"/>
    <x v="22"/>
  </r>
  <r>
    <n v="12327"/>
    <n v="8"/>
    <n v="8"/>
    <n v="1983"/>
    <n v="2009"/>
    <n v="2132"/>
    <n v="1"/>
    <n v="1"/>
    <n v="1"/>
    <n v="2"/>
    <n v="316600"/>
    <s v="TA"/>
    <x v="22"/>
  </r>
  <r>
    <n v="12376"/>
    <n v="7"/>
    <n v="5"/>
    <n v="1990"/>
    <n v="1990"/>
    <n v="3222"/>
    <n v="3"/>
    <n v="5"/>
    <n v="2"/>
    <n v="3"/>
    <n v="320000"/>
    <s v="TA"/>
    <x v="22"/>
  </r>
  <r>
    <n v="4447"/>
    <n v="7"/>
    <n v="5"/>
    <n v="2003"/>
    <n v="2003"/>
    <n v="1080"/>
    <n v="2"/>
    <n v="2"/>
    <n v="0"/>
    <n v="2"/>
    <n v="139000"/>
    <s v="TA"/>
    <x v="23"/>
  </r>
  <r>
    <n v="3180"/>
    <n v="7"/>
    <n v="5"/>
    <n v="2005"/>
    <n v="2005"/>
    <n v="1200"/>
    <n v="2"/>
    <n v="2"/>
    <n v="0"/>
    <n v="2"/>
    <n v="144152"/>
    <s v="TA"/>
    <x v="23"/>
  </r>
  <r>
    <n v="3180"/>
    <n v="7"/>
    <n v="5"/>
    <n v="2007"/>
    <n v="2007"/>
    <n v="1392"/>
    <n v="2"/>
    <n v="2"/>
    <n v="0"/>
    <n v="2"/>
    <n v="146000"/>
    <s v="TA"/>
    <x v="23"/>
  </r>
  <r>
    <n v="3604"/>
    <n v="7"/>
    <n v="5"/>
    <n v="2007"/>
    <n v="2007"/>
    <n v="1392"/>
    <n v="2"/>
    <n v="2"/>
    <n v="0"/>
    <n v="2"/>
    <n v="146000"/>
    <s v="TA"/>
    <x v="23"/>
  </r>
  <r>
    <n v="9986"/>
    <n v="8"/>
    <n v="5"/>
    <n v="2006"/>
    <n v="2007"/>
    <n v="1795"/>
    <n v="2"/>
    <n v="2"/>
    <n v="1"/>
    <n v="3"/>
    <n v="147000"/>
    <s v="TA"/>
    <x v="23"/>
  </r>
  <r>
    <n v="2403"/>
    <n v="7"/>
    <n v="5"/>
    <n v="2003"/>
    <n v="2003"/>
    <n v="1080"/>
    <n v="2"/>
    <n v="2"/>
    <n v="0"/>
    <n v="2"/>
    <n v="147110"/>
    <s v="TA"/>
    <x v="23"/>
  </r>
  <r>
    <n v="2544"/>
    <n v="7"/>
    <n v="5"/>
    <n v="2005"/>
    <n v="2005"/>
    <n v="1223"/>
    <n v="2"/>
    <n v="2"/>
    <n v="0"/>
    <n v="2"/>
    <n v="147400"/>
    <s v="TA"/>
    <x v="23"/>
  </r>
  <r>
    <n v="5105"/>
    <n v="7"/>
    <n v="5"/>
    <n v="2004"/>
    <n v="2004"/>
    <n v="1102"/>
    <n v="2"/>
    <n v="2"/>
    <n v="0"/>
    <n v="2"/>
    <n v="148800"/>
    <s v="TA"/>
    <x v="23"/>
  </r>
  <r>
    <n v="2544"/>
    <n v="7"/>
    <n v="5"/>
    <n v="2004"/>
    <n v="2005"/>
    <n v="1200"/>
    <n v="2"/>
    <n v="2"/>
    <n v="0"/>
    <n v="2"/>
    <n v="149500"/>
    <s v="TA"/>
    <x v="23"/>
  </r>
  <r>
    <n v="2544"/>
    <n v="7"/>
    <n v="5"/>
    <n v="2005"/>
    <n v="2005"/>
    <n v="1223"/>
    <n v="2"/>
    <n v="2"/>
    <n v="0"/>
    <n v="2"/>
    <n v="149900"/>
    <s v="TA"/>
    <x v="23"/>
  </r>
  <r>
    <n v="3182"/>
    <n v="7"/>
    <n v="5"/>
    <n v="2004"/>
    <n v="2005"/>
    <n v="1200"/>
    <n v="2"/>
    <n v="2"/>
    <n v="0"/>
    <n v="2"/>
    <n v="151000"/>
    <s v="TA"/>
    <x v="23"/>
  </r>
  <r>
    <n v="3180"/>
    <n v="7"/>
    <n v="5"/>
    <n v="2005"/>
    <n v="2005"/>
    <n v="1200"/>
    <n v="2"/>
    <n v="2"/>
    <n v="0"/>
    <n v="2"/>
    <n v="151000"/>
    <s v="TA"/>
    <x v="23"/>
  </r>
  <r>
    <n v="2544"/>
    <n v="6"/>
    <n v="5"/>
    <n v="2005"/>
    <n v="2005"/>
    <n v="1236"/>
    <n v="2"/>
    <n v="2"/>
    <n v="0"/>
    <n v="2"/>
    <n v="152000"/>
    <s v="TA"/>
    <x v="23"/>
  </r>
  <r>
    <n v="3215"/>
    <n v="7"/>
    <n v="5"/>
    <n v="2004"/>
    <n v="2004"/>
    <n v="1200"/>
    <n v="2"/>
    <n v="2"/>
    <n v="0"/>
    <n v="2"/>
    <n v="155000"/>
    <s v="TA"/>
    <x v="23"/>
  </r>
  <r>
    <n v="2572"/>
    <n v="7"/>
    <n v="5"/>
    <n v="1999"/>
    <n v="1999"/>
    <n v="1416"/>
    <n v="2"/>
    <n v="3"/>
    <n v="0"/>
    <n v="2"/>
    <n v="155000"/>
    <s v="TA"/>
    <x v="23"/>
  </r>
  <r>
    <n v="3768"/>
    <n v="7"/>
    <n v="5"/>
    <n v="1999"/>
    <n v="1999"/>
    <n v="1452"/>
    <n v="2"/>
    <n v="3"/>
    <n v="0"/>
    <n v="2"/>
    <n v="156000"/>
    <s v="TA"/>
    <x v="23"/>
  </r>
  <r>
    <n v="2160"/>
    <n v="7"/>
    <n v="5"/>
    <n v="1999"/>
    <n v="2000"/>
    <n v="1252"/>
    <n v="2"/>
    <n v="2"/>
    <n v="0"/>
    <n v="2"/>
    <n v="160000"/>
    <s v="TA"/>
    <x v="23"/>
  </r>
  <r>
    <n v="3951"/>
    <n v="6"/>
    <n v="5"/>
    <n v="2009"/>
    <n v="2009"/>
    <n v="1224"/>
    <n v="2"/>
    <n v="2"/>
    <n v="0"/>
    <n v="2"/>
    <n v="164500"/>
    <s v="TA"/>
    <x v="23"/>
  </r>
  <r>
    <n v="4251"/>
    <n v="7"/>
    <n v="5"/>
    <n v="2006"/>
    <n v="2007"/>
    <n v="1250"/>
    <n v="2"/>
    <n v="2"/>
    <n v="0"/>
    <n v="2"/>
    <n v="164700"/>
    <s v="TA"/>
    <x v="23"/>
  </r>
  <r>
    <n v="3180"/>
    <n v="6"/>
    <n v="5"/>
    <n v="2005"/>
    <n v="2005"/>
    <n v="1200"/>
    <n v="2"/>
    <n v="2"/>
    <n v="0"/>
    <n v="2"/>
    <n v="165000"/>
    <s v="TA"/>
    <x v="23"/>
  </r>
  <r>
    <n v="2651"/>
    <n v="7"/>
    <n v="5"/>
    <n v="2000"/>
    <n v="2000"/>
    <n v="1382"/>
    <n v="2"/>
    <n v="3"/>
    <n v="0"/>
    <n v="2"/>
    <n v="165000"/>
    <s v="TA"/>
    <x v="23"/>
  </r>
  <r>
    <n v="3523"/>
    <n v="8"/>
    <n v="5"/>
    <n v="2006"/>
    <n v="2007"/>
    <n v="1151"/>
    <n v="2"/>
    <n v="2"/>
    <n v="0"/>
    <n v="2"/>
    <n v="166000"/>
    <s v="TA"/>
    <x v="23"/>
  </r>
  <r>
    <n v="2998"/>
    <n v="6"/>
    <n v="5"/>
    <n v="2000"/>
    <n v="2000"/>
    <n v="1524"/>
    <n v="2"/>
    <n v="2"/>
    <n v="0"/>
    <n v="2"/>
    <n v="166000"/>
    <s v="TA"/>
    <x v="23"/>
  </r>
  <r>
    <n v="2117"/>
    <n v="6"/>
    <n v="5"/>
    <n v="2000"/>
    <n v="2000"/>
    <n v="1512"/>
    <n v="2"/>
    <n v="2"/>
    <n v="1"/>
    <n v="2"/>
    <n v="168500"/>
    <s v="TA"/>
    <x v="23"/>
  </r>
  <r>
    <n v="2160"/>
    <n v="7"/>
    <n v="5"/>
    <n v="1999"/>
    <n v="2000"/>
    <n v="1404"/>
    <n v="2"/>
    <n v="3"/>
    <n v="0"/>
    <n v="2"/>
    <n v="170000"/>
    <s v="TA"/>
    <x v="23"/>
  </r>
  <r>
    <n v="2645"/>
    <n v="8"/>
    <n v="5"/>
    <n v="1999"/>
    <n v="1999"/>
    <n v="1586"/>
    <n v="2"/>
    <n v="3"/>
    <n v="0"/>
    <n v="2"/>
    <n v="170000"/>
    <s v="TA"/>
    <x v="23"/>
  </r>
  <r>
    <n v="4017"/>
    <n v="7"/>
    <n v="5"/>
    <n v="2006"/>
    <n v="2007"/>
    <n v="1250"/>
    <n v="2"/>
    <n v="2"/>
    <n v="0"/>
    <n v="2"/>
    <n v="171900"/>
    <s v="TA"/>
    <x v="23"/>
  </r>
  <r>
    <n v="3230"/>
    <n v="6"/>
    <n v="5"/>
    <n v="1999"/>
    <n v="1999"/>
    <n v="1471"/>
    <n v="2"/>
    <n v="3"/>
    <n v="0"/>
    <n v="2"/>
    <n v="172500"/>
    <s v="TA"/>
    <x v="23"/>
  </r>
  <r>
    <n v="2645"/>
    <n v="8"/>
    <n v="5"/>
    <n v="1999"/>
    <n v="2000"/>
    <n v="1739"/>
    <n v="2"/>
    <n v="3"/>
    <n v="0"/>
    <n v="2"/>
    <n v="172500"/>
    <s v="TA"/>
    <x v="23"/>
  </r>
  <r>
    <n v="2280"/>
    <n v="6"/>
    <n v="5"/>
    <n v="1999"/>
    <n v="1999"/>
    <n v="1549"/>
    <n v="2"/>
    <n v="3"/>
    <n v="0"/>
    <n v="2"/>
    <n v="172900"/>
    <s v="TA"/>
    <x v="23"/>
  </r>
  <r>
    <n v="3000"/>
    <n v="6"/>
    <n v="5"/>
    <n v="2009"/>
    <n v="2009"/>
    <n v="1224"/>
    <n v="2"/>
    <n v="2"/>
    <n v="0"/>
    <n v="2"/>
    <n v="173733"/>
    <s v="TA"/>
    <x v="23"/>
  </r>
  <r>
    <n v="2645"/>
    <n v="8"/>
    <n v="5"/>
    <n v="1999"/>
    <n v="2000"/>
    <n v="1441"/>
    <n v="2"/>
    <n v="2"/>
    <n v="0"/>
    <n v="2"/>
    <n v="174000"/>
    <s v="TA"/>
    <x v="23"/>
  </r>
  <r>
    <n v="3230"/>
    <n v="6"/>
    <n v="5"/>
    <n v="1999"/>
    <n v="1999"/>
    <n v="1458"/>
    <n v="2"/>
    <n v="2"/>
    <n v="1"/>
    <n v="2"/>
    <n v="176000"/>
    <s v="TA"/>
    <x v="23"/>
  </r>
  <r>
    <n v="7500"/>
    <n v="7"/>
    <n v="5"/>
    <n v="2005"/>
    <n v="2005"/>
    <n v="1266"/>
    <n v="2"/>
    <n v="3"/>
    <n v="1"/>
    <n v="2"/>
    <n v="176000"/>
    <s v="TA"/>
    <x v="23"/>
  </r>
  <r>
    <n v="3628"/>
    <n v="7"/>
    <n v="5"/>
    <n v="2004"/>
    <n v="2004"/>
    <n v="1143"/>
    <n v="1"/>
    <n v="1"/>
    <n v="1"/>
    <n v="2"/>
    <n v="176400"/>
    <s v="TA"/>
    <x v="23"/>
  </r>
  <r>
    <n v="2280"/>
    <n v="6"/>
    <n v="5"/>
    <n v="1999"/>
    <n v="1999"/>
    <n v="1501"/>
    <n v="2"/>
    <n v="3"/>
    <n v="1"/>
    <n v="2"/>
    <n v="176500"/>
    <s v="TA"/>
    <x v="23"/>
  </r>
  <r>
    <n v="2980"/>
    <n v="6"/>
    <n v="5"/>
    <n v="2000"/>
    <n v="2000"/>
    <n v="1512"/>
    <n v="2"/>
    <n v="2"/>
    <n v="0"/>
    <n v="2"/>
    <n v="177000"/>
    <s v="TA"/>
    <x v="23"/>
  </r>
  <r>
    <n v="2117"/>
    <n v="6"/>
    <n v="5"/>
    <n v="2000"/>
    <n v="2000"/>
    <n v="1573"/>
    <n v="2"/>
    <n v="3"/>
    <n v="0"/>
    <n v="2"/>
    <n v="177000"/>
    <s v="TA"/>
    <x v="23"/>
  </r>
  <r>
    <n v="2117"/>
    <n v="6"/>
    <n v="5"/>
    <n v="2000"/>
    <n v="2000"/>
    <n v="1525"/>
    <n v="2"/>
    <n v="3"/>
    <n v="1"/>
    <n v="2"/>
    <n v="177000"/>
    <s v="TA"/>
    <x v="23"/>
  </r>
  <r>
    <n v="2117"/>
    <n v="6"/>
    <n v="5"/>
    <n v="2000"/>
    <n v="2000"/>
    <n v="1573"/>
    <n v="2"/>
    <n v="3"/>
    <n v="0"/>
    <n v="2"/>
    <n v="177500"/>
    <s v="TA"/>
    <x v="23"/>
  </r>
  <r>
    <n v="3435"/>
    <n v="7"/>
    <n v="5"/>
    <n v="2004"/>
    <n v="2005"/>
    <n v="1245"/>
    <n v="2"/>
    <n v="1"/>
    <n v="0"/>
    <n v="2"/>
    <n v="178000"/>
    <s v="TA"/>
    <x v="23"/>
  </r>
  <r>
    <n v="2280"/>
    <n v="7"/>
    <n v="5"/>
    <n v="1999"/>
    <n v="1999"/>
    <n v="1501"/>
    <n v="2"/>
    <n v="3"/>
    <n v="0"/>
    <n v="2"/>
    <n v="179400"/>
    <s v="TA"/>
    <x v="23"/>
  </r>
  <r>
    <n v="2998"/>
    <n v="6"/>
    <n v="5"/>
    <n v="2000"/>
    <n v="2000"/>
    <n v="1512"/>
    <n v="2"/>
    <n v="2"/>
    <n v="0"/>
    <n v="2"/>
    <n v="180000"/>
    <s v="TA"/>
    <x v="23"/>
  </r>
  <r>
    <n v="11639"/>
    <n v="7"/>
    <n v="5"/>
    <n v="2007"/>
    <n v="2008"/>
    <n v="1428"/>
    <n v="2"/>
    <n v="3"/>
    <n v="0"/>
    <n v="2"/>
    <n v="182000"/>
    <s v="TA"/>
    <x v="23"/>
  </r>
  <r>
    <n v="3735"/>
    <n v="7"/>
    <n v="5"/>
    <n v="1999"/>
    <n v="1999"/>
    <n v="1452"/>
    <n v="2"/>
    <n v="3"/>
    <n v="0"/>
    <n v="2"/>
    <n v="183900"/>
    <s v="TA"/>
    <x v="23"/>
  </r>
  <r>
    <n v="7500"/>
    <n v="7"/>
    <n v="5"/>
    <n v="2004"/>
    <n v="2005"/>
    <n v="1221"/>
    <n v="2"/>
    <n v="2"/>
    <n v="0"/>
    <n v="2"/>
    <n v="185000"/>
    <s v="TA"/>
    <x v="23"/>
  </r>
  <r>
    <n v="7200"/>
    <n v="6"/>
    <n v="5"/>
    <n v="2006"/>
    <n v="2006"/>
    <n v="1262"/>
    <n v="2"/>
    <n v="2"/>
    <n v="0"/>
    <n v="2"/>
    <n v="185000"/>
    <s v="TA"/>
    <x v="23"/>
  </r>
  <r>
    <n v="8125"/>
    <n v="7"/>
    <n v="5"/>
    <n v="2005"/>
    <n v="2006"/>
    <n v="1553"/>
    <n v="2"/>
    <n v="3"/>
    <n v="0"/>
    <n v="2"/>
    <n v="186500"/>
    <s v="TA"/>
    <x v="23"/>
  </r>
  <r>
    <n v="7200"/>
    <n v="7"/>
    <n v="5"/>
    <n v="2006"/>
    <n v="2006"/>
    <n v="1301"/>
    <n v="2"/>
    <n v="2"/>
    <n v="1"/>
    <n v="2"/>
    <n v="187750"/>
    <s v="TA"/>
    <x v="23"/>
  </r>
  <r>
    <n v="3515"/>
    <n v="7"/>
    <n v="5"/>
    <n v="2004"/>
    <n v="2004"/>
    <n v="1680"/>
    <n v="2"/>
    <n v="2"/>
    <n v="0"/>
    <n v="2"/>
    <n v="190000"/>
    <s v="TA"/>
    <x v="23"/>
  </r>
  <r>
    <n v="3784"/>
    <n v="8"/>
    <n v="5"/>
    <n v="2006"/>
    <n v="2007"/>
    <n v="1565"/>
    <n v="2"/>
    <n v="2"/>
    <n v="0"/>
    <n v="2"/>
    <n v="193800"/>
    <s v="TA"/>
    <x v="23"/>
  </r>
  <r>
    <n v="3606"/>
    <n v="7"/>
    <n v="5"/>
    <n v="2006"/>
    <n v="2007"/>
    <n v="1352"/>
    <n v="2"/>
    <n v="2"/>
    <n v="1"/>
    <n v="2"/>
    <n v="194000"/>
    <s v="TA"/>
    <x v="23"/>
  </r>
  <r>
    <n v="4217"/>
    <n v="6"/>
    <n v="5"/>
    <n v="2008"/>
    <n v="2008"/>
    <n v="1256"/>
    <n v="1"/>
    <n v="1"/>
    <n v="1"/>
    <n v="2"/>
    <n v="195000"/>
    <s v="TA"/>
    <x v="23"/>
  </r>
  <r>
    <n v="4282"/>
    <n v="7"/>
    <n v="5"/>
    <n v="2004"/>
    <n v="2004"/>
    <n v="1391"/>
    <n v="2"/>
    <n v="2"/>
    <n v="0"/>
    <n v="2"/>
    <n v="196000"/>
    <s v="TA"/>
    <x v="23"/>
  </r>
  <r>
    <n v="8125"/>
    <n v="7"/>
    <n v="5"/>
    <n v="2006"/>
    <n v="2006"/>
    <n v="1576"/>
    <n v="2"/>
    <n v="3"/>
    <n v="0"/>
    <n v="2"/>
    <n v="197000"/>
    <s v="TA"/>
    <x v="23"/>
  </r>
  <r>
    <n v="3316"/>
    <n v="8"/>
    <n v="5"/>
    <n v="2005"/>
    <n v="2005"/>
    <n v="1247"/>
    <n v="1"/>
    <n v="1"/>
    <n v="1"/>
    <n v="2"/>
    <n v="197000"/>
    <s v="TA"/>
    <x v="23"/>
  </r>
  <r>
    <n v="8640"/>
    <n v="8"/>
    <n v="5"/>
    <n v="2006"/>
    <n v="2006"/>
    <n v="1278"/>
    <n v="2"/>
    <n v="2"/>
    <n v="0"/>
    <n v="2"/>
    <n v="198600"/>
    <s v="TA"/>
    <x v="23"/>
  </r>
  <r>
    <n v="10936"/>
    <n v="8"/>
    <n v="5"/>
    <n v="2006"/>
    <n v="2006"/>
    <n v="1504"/>
    <n v="2"/>
    <n v="3"/>
    <n v="0"/>
    <n v="2"/>
    <n v="199000"/>
    <s v="TA"/>
    <x v="23"/>
  </r>
  <r>
    <n v="4274"/>
    <n v="7"/>
    <n v="5"/>
    <n v="2006"/>
    <n v="2007"/>
    <n v="1241"/>
    <n v="1"/>
    <n v="1"/>
    <n v="0"/>
    <n v="2"/>
    <n v="199900"/>
    <s v="TA"/>
    <x v="23"/>
  </r>
  <r>
    <n v="2645"/>
    <n v="8"/>
    <n v="5"/>
    <n v="1999"/>
    <n v="2000"/>
    <n v="1607"/>
    <n v="2"/>
    <n v="3"/>
    <n v="0"/>
    <n v="2"/>
    <n v="200000"/>
    <s v="TA"/>
    <x v="23"/>
  </r>
  <r>
    <n v="8314"/>
    <n v="7"/>
    <n v="5"/>
    <n v="1997"/>
    <n v="1998"/>
    <n v="1694"/>
    <n v="2"/>
    <n v="3"/>
    <n v="1"/>
    <n v="1"/>
    <n v="200000"/>
    <s v="TA"/>
    <x v="23"/>
  </r>
  <r>
    <n v="8125"/>
    <n v="6"/>
    <n v="5"/>
    <n v="2005"/>
    <n v="2005"/>
    <n v="1716"/>
    <n v="2"/>
    <n v="3"/>
    <n v="0"/>
    <n v="2"/>
    <n v="200825"/>
    <s v="TA"/>
    <x v="23"/>
  </r>
  <r>
    <n v="7321"/>
    <n v="7"/>
    <n v="5"/>
    <n v="1999"/>
    <n v="2000"/>
    <n v="1358"/>
    <n v="2"/>
    <n v="3"/>
    <n v="0"/>
    <n v="2"/>
    <n v="204000"/>
    <s v="TA"/>
    <x v="23"/>
  </r>
  <r>
    <n v="9215"/>
    <n v="7"/>
    <n v="5"/>
    <n v="2009"/>
    <n v="2010"/>
    <n v="1218"/>
    <n v="2"/>
    <n v="2"/>
    <n v="0"/>
    <n v="2"/>
    <n v="204500"/>
    <s v="TA"/>
    <x v="23"/>
  </r>
  <r>
    <n v="7500"/>
    <n v="7"/>
    <n v="5"/>
    <n v="2002"/>
    <n v="2002"/>
    <n v="1812"/>
    <n v="2"/>
    <n v="3"/>
    <n v="1"/>
    <n v="2"/>
    <n v="205000"/>
    <s v="TA"/>
    <x v="23"/>
  </r>
  <r>
    <n v="8125"/>
    <n v="7"/>
    <n v="6"/>
    <n v="2007"/>
    <n v="2007"/>
    <n v="1665"/>
    <n v="2"/>
    <n v="3"/>
    <n v="0"/>
    <n v="2"/>
    <n v="205950"/>
    <s v="TA"/>
    <x v="23"/>
  </r>
  <r>
    <n v="8791"/>
    <n v="6"/>
    <n v="5"/>
    <n v="2003"/>
    <n v="2003"/>
    <n v="1728"/>
    <n v="2"/>
    <n v="3"/>
    <n v="0"/>
    <n v="2"/>
    <n v="207500"/>
    <s v="TA"/>
    <x v="23"/>
  </r>
  <r>
    <n v="5330"/>
    <n v="8"/>
    <n v="5"/>
    <n v="2006"/>
    <n v="2007"/>
    <n v="1550"/>
    <n v="2"/>
    <n v="2"/>
    <n v="0"/>
    <n v="2"/>
    <n v="207500"/>
    <s v="TA"/>
    <x v="23"/>
  </r>
  <r>
    <n v="7862"/>
    <n v="6"/>
    <n v="5"/>
    <n v="2009"/>
    <n v="2009"/>
    <n v="1218"/>
    <n v="2"/>
    <n v="2"/>
    <n v="0"/>
    <n v="2"/>
    <n v="208300"/>
    <s v="TA"/>
    <x v="23"/>
  </r>
  <r>
    <n v="8640"/>
    <n v="8"/>
    <n v="5"/>
    <n v="2007"/>
    <n v="2007"/>
    <n v="1338"/>
    <n v="2"/>
    <n v="3"/>
    <n v="0"/>
    <n v="2"/>
    <n v="208900"/>
    <s v="TA"/>
    <x v="23"/>
  </r>
  <r>
    <n v="4230"/>
    <n v="7"/>
    <n v="5"/>
    <n v="2006"/>
    <n v="2007"/>
    <n v="1352"/>
    <n v="2"/>
    <n v="2"/>
    <n v="1"/>
    <n v="2"/>
    <n v="208900"/>
    <s v="TA"/>
    <x v="23"/>
  </r>
  <r>
    <n v="8127"/>
    <n v="7"/>
    <n v="5"/>
    <n v="2003"/>
    <n v="2003"/>
    <n v="1653"/>
    <n v="2"/>
    <n v="3"/>
    <n v="0"/>
    <n v="2"/>
    <n v="209000"/>
    <s v="TA"/>
    <x v="23"/>
  </r>
  <r>
    <n v="9000"/>
    <n v="8"/>
    <n v="5"/>
    <n v="2008"/>
    <n v="2008"/>
    <n v="1590"/>
    <n v="2"/>
    <n v="3"/>
    <n v="0"/>
    <n v="2"/>
    <n v="210000"/>
    <s v="TA"/>
    <x v="23"/>
  </r>
  <r>
    <n v="9000"/>
    <n v="7"/>
    <n v="5"/>
    <n v="2006"/>
    <n v="2007"/>
    <n v="1335"/>
    <n v="2"/>
    <n v="3"/>
    <n v="0"/>
    <n v="2"/>
    <n v="210400"/>
    <s v="TA"/>
    <x v="23"/>
  </r>
  <r>
    <n v="10411"/>
    <n v="5"/>
    <n v="5"/>
    <n v="2007"/>
    <n v="2007"/>
    <n v="1588"/>
    <n v="3"/>
    <n v="3"/>
    <n v="0"/>
    <n v="2"/>
    <n v="212109"/>
    <s v="TA"/>
    <x v="23"/>
  </r>
  <r>
    <n v="8640"/>
    <n v="8"/>
    <n v="5"/>
    <n v="2007"/>
    <n v="2008"/>
    <n v="1372"/>
    <n v="2"/>
    <n v="3"/>
    <n v="0"/>
    <n v="2"/>
    <n v="212700"/>
    <s v="TA"/>
    <x v="23"/>
  </r>
  <r>
    <n v="9910"/>
    <n v="7"/>
    <n v="6"/>
    <n v="2007"/>
    <n v="2007"/>
    <n v="1369"/>
    <n v="2"/>
    <n v="3"/>
    <n v="0"/>
    <n v="2"/>
    <n v="213133"/>
    <s v="TA"/>
    <x v="23"/>
  </r>
  <r>
    <n v="14598"/>
    <n v="6"/>
    <n v="5"/>
    <n v="2007"/>
    <n v="2007"/>
    <n v="1933"/>
    <n v="2"/>
    <n v="4"/>
    <n v="1"/>
    <n v="3"/>
    <n v="214000"/>
    <s v="TA"/>
    <x v="23"/>
  </r>
  <r>
    <n v="4379"/>
    <n v="8"/>
    <n v="5"/>
    <n v="2004"/>
    <n v="2004"/>
    <n v="1378"/>
    <n v="2"/>
    <n v="2"/>
    <n v="1"/>
    <n v="2"/>
    <n v="214000"/>
    <s v="TA"/>
    <x v="23"/>
  </r>
  <r>
    <n v="10612"/>
    <n v="8"/>
    <n v="5"/>
    <n v="2006"/>
    <n v="2006"/>
    <n v="1534"/>
    <n v="2"/>
    <n v="3"/>
    <n v="1"/>
    <n v="2"/>
    <n v="215000"/>
    <s v="TA"/>
    <x v="23"/>
  </r>
  <r>
    <n v="8640"/>
    <n v="7"/>
    <n v="5"/>
    <n v="2009"/>
    <n v="2009"/>
    <n v="1547"/>
    <n v="2"/>
    <n v="3"/>
    <n v="0"/>
    <n v="2"/>
    <n v="215200"/>
    <s v="TA"/>
    <x v="23"/>
  </r>
  <r>
    <n v="7500"/>
    <n v="7"/>
    <n v="5"/>
    <n v="2000"/>
    <n v="2000"/>
    <n v="1674"/>
    <n v="2"/>
    <n v="3"/>
    <n v="0"/>
    <n v="2"/>
    <n v="216000"/>
    <s v="TA"/>
    <x v="23"/>
  </r>
  <r>
    <n v="7500"/>
    <n v="8"/>
    <n v="5"/>
    <n v="2000"/>
    <n v="2001"/>
    <n v="1874"/>
    <n v="2"/>
    <n v="3"/>
    <n v="1"/>
    <n v="2"/>
    <n v="220000"/>
    <s v="TA"/>
    <x v="23"/>
  </r>
  <r>
    <n v="7180"/>
    <n v="8"/>
    <n v="5"/>
    <n v="2001"/>
    <n v="2002"/>
    <n v="1568"/>
    <n v="2"/>
    <n v="3"/>
    <n v="1"/>
    <n v="2"/>
    <n v="221000"/>
    <s v="TA"/>
    <x v="23"/>
  </r>
  <r>
    <n v="8778"/>
    <n v="8"/>
    <n v="5"/>
    <n v="2006"/>
    <n v="2006"/>
    <n v="1830"/>
    <n v="2"/>
    <n v="3"/>
    <n v="0"/>
    <n v="3"/>
    <n v="221300"/>
    <s v="TA"/>
    <x v="23"/>
  </r>
  <r>
    <n v="8987"/>
    <n v="8"/>
    <n v="5"/>
    <n v="2005"/>
    <n v="2006"/>
    <n v="1595"/>
    <n v="2"/>
    <n v="2"/>
    <n v="1"/>
    <n v="3"/>
    <n v="221500"/>
    <s v="TA"/>
    <x v="23"/>
  </r>
  <r>
    <n v="4403"/>
    <n v="7"/>
    <n v="5"/>
    <n v="2009"/>
    <n v="2009"/>
    <n v="1478"/>
    <n v="2"/>
    <n v="2"/>
    <n v="1"/>
    <n v="2"/>
    <n v="222000"/>
    <s v="TA"/>
    <x v="23"/>
  </r>
  <r>
    <n v="3830"/>
    <n v="6"/>
    <n v="5"/>
    <n v="2008"/>
    <n v="2008"/>
    <n v="1726"/>
    <n v="2"/>
    <n v="2"/>
    <n v="1"/>
    <n v="2"/>
    <n v="222000"/>
    <s v="TA"/>
    <x v="23"/>
  </r>
  <r>
    <n v="10646"/>
    <n v="7"/>
    <n v="5"/>
    <n v="2001"/>
    <n v="2001"/>
    <n v="1789"/>
    <n v="2"/>
    <n v="3"/>
    <n v="1"/>
    <n v="2"/>
    <n v="223000"/>
    <s v="TA"/>
    <x v="23"/>
  </r>
  <r>
    <n v="7993"/>
    <n v="7"/>
    <n v="5"/>
    <n v="2008"/>
    <n v="2009"/>
    <n v="1436"/>
    <n v="2"/>
    <n v="3"/>
    <n v="0"/>
    <n v="2"/>
    <n v="225000"/>
    <s v="TA"/>
    <x v="23"/>
  </r>
  <r>
    <n v="9158"/>
    <n v="8"/>
    <n v="5"/>
    <n v="2007"/>
    <n v="2007"/>
    <n v="1496"/>
    <n v="2"/>
    <n v="3"/>
    <n v="0"/>
    <n v="2"/>
    <n v="225000"/>
    <s v="TA"/>
    <x v="23"/>
  </r>
  <r>
    <n v="7050"/>
    <n v="7"/>
    <n v="5"/>
    <n v="2001"/>
    <n v="2001"/>
    <n v="1929"/>
    <n v="2"/>
    <n v="3"/>
    <n v="1"/>
    <n v="2"/>
    <n v="226000"/>
    <s v="TA"/>
    <x v="23"/>
  </r>
  <r>
    <n v="9803"/>
    <n v="7"/>
    <n v="5"/>
    <n v="2005"/>
    <n v="2005"/>
    <n v="1768"/>
    <n v="2"/>
    <n v="3"/>
    <n v="0"/>
    <n v="2"/>
    <n v="226700"/>
    <s v="TA"/>
    <x v="23"/>
  </r>
  <r>
    <n v="10000"/>
    <n v="8"/>
    <n v="5"/>
    <n v="2006"/>
    <n v="2006"/>
    <n v="1588"/>
    <n v="2"/>
    <n v="3"/>
    <n v="1"/>
    <n v="3"/>
    <n v="227000"/>
    <s v="TA"/>
    <x v="23"/>
  </r>
  <r>
    <n v="12274"/>
    <n v="7"/>
    <n v="5"/>
    <n v="2008"/>
    <n v="2008"/>
    <n v="1428"/>
    <n v="2"/>
    <n v="3"/>
    <n v="0"/>
    <n v="2"/>
    <n v="227680"/>
    <s v="TA"/>
    <x v="23"/>
  </r>
  <r>
    <n v="10207"/>
    <n v="7"/>
    <n v="6"/>
    <n v="2007"/>
    <n v="2007"/>
    <n v="1761"/>
    <n v="3"/>
    <n v="3"/>
    <n v="0"/>
    <n v="2"/>
    <n v="227875"/>
    <s v="TA"/>
    <x v="23"/>
  </r>
  <r>
    <n v="8640"/>
    <n v="8"/>
    <n v="5"/>
    <n v="2009"/>
    <n v="2009"/>
    <n v="1314"/>
    <n v="2"/>
    <n v="3"/>
    <n v="0"/>
    <n v="2"/>
    <n v="229456"/>
    <s v="TA"/>
    <x v="23"/>
  </r>
  <r>
    <n v="8640"/>
    <n v="7"/>
    <n v="5"/>
    <n v="2008"/>
    <n v="2008"/>
    <n v="1402"/>
    <n v="2"/>
    <n v="3"/>
    <n v="0"/>
    <n v="2"/>
    <n v="229800"/>
    <s v="TA"/>
    <x v="23"/>
  </r>
  <r>
    <n v="8000"/>
    <n v="7"/>
    <n v="5"/>
    <n v="2002"/>
    <n v="2002"/>
    <n v="1492"/>
    <n v="2"/>
    <n v="3"/>
    <n v="1"/>
    <n v="2"/>
    <n v="230000"/>
    <s v="TA"/>
    <x v="23"/>
  </r>
  <r>
    <n v="7500"/>
    <n v="7"/>
    <n v="5"/>
    <n v="2007"/>
    <n v="2008"/>
    <n v="1218"/>
    <n v="2"/>
    <n v="2"/>
    <n v="0"/>
    <n v="2"/>
    <n v="230348"/>
    <s v="TA"/>
    <x v="23"/>
  </r>
  <r>
    <n v="11957"/>
    <n v="8"/>
    <n v="5"/>
    <n v="2006"/>
    <n v="2006"/>
    <n v="1574"/>
    <n v="2"/>
    <n v="3"/>
    <n v="1"/>
    <n v="3"/>
    <n v="232000"/>
    <s v="TA"/>
    <x v="23"/>
  </r>
  <r>
    <n v="8688"/>
    <n v="7"/>
    <n v="5"/>
    <n v="2005"/>
    <n v="2005"/>
    <n v="1616"/>
    <n v="2"/>
    <n v="3"/>
    <n v="0"/>
    <n v="3"/>
    <n v="232000"/>
    <s v="TA"/>
    <x v="23"/>
  </r>
  <r>
    <n v="11216"/>
    <n v="8"/>
    <n v="5"/>
    <n v="2006"/>
    <n v="2006"/>
    <n v="1489"/>
    <n v="2"/>
    <n v="3"/>
    <n v="1"/>
    <n v="2"/>
    <n v="232600"/>
    <s v="TA"/>
    <x v="23"/>
  </r>
  <r>
    <n v="8736"/>
    <n v="7"/>
    <n v="5"/>
    <n v="2003"/>
    <n v="2004"/>
    <n v="1553"/>
    <n v="2"/>
    <n v="3"/>
    <n v="0"/>
    <n v="2"/>
    <n v="234500"/>
    <s v="TA"/>
    <x v="23"/>
  </r>
  <r>
    <n v="8470"/>
    <n v="8"/>
    <n v="5"/>
    <n v="2002"/>
    <n v="2002"/>
    <n v="1811"/>
    <n v="2"/>
    <n v="3"/>
    <n v="1"/>
    <n v="2"/>
    <n v="235000"/>
    <s v="TA"/>
    <x v="23"/>
  </r>
  <r>
    <n v="11932"/>
    <n v="8"/>
    <n v="5"/>
    <n v="2007"/>
    <n v="2008"/>
    <n v="1580"/>
    <n v="2"/>
    <n v="3"/>
    <n v="0"/>
    <n v="3"/>
    <n v="235128"/>
    <s v="TA"/>
    <x v="23"/>
  </r>
  <r>
    <n v="9965"/>
    <n v="7"/>
    <n v="5"/>
    <n v="2007"/>
    <n v="2007"/>
    <n v="1528"/>
    <n v="3"/>
    <n v="3"/>
    <n v="1"/>
    <n v="2"/>
    <n v="235876"/>
    <s v="TA"/>
    <x v="23"/>
  </r>
  <r>
    <n v="7500"/>
    <n v="8"/>
    <n v="5"/>
    <n v="2006"/>
    <n v="2007"/>
    <n v="1448"/>
    <n v="2"/>
    <n v="2"/>
    <n v="1"/>
    <n v="2"/>
    <n v="238500"/>
    <s v="TA"/>
    <x v="23"/>
  </r>
  <r>
    <n v="7399"/>
    <n v="7"/>
    <n v="5"/>
    <n v="1997"/>
    <n v="1998"/>
    <n v="1950"/>
    <n v="2"/>
    <n v="3"/>
    <n v="1"/>
    <n v="2"/>
    <n v="239000"/>
    <s v="TA"/>
    <x v="23"/>
  </r>
  <r>
    <n v="13253"/>
    <n v="7"/>
    <n v="5"/>
    <n v="2006"/>
    <n v="2006"/>
    <n v="1578"/>
    <n v="2"/>
    <n v="3"/>
    <n v="1"/>
    <n v="3"/>
    <n v="240000"/>
    <s v="TA"/>
    <x v="23"/>
  </r>
  <r>
    <n v="7000"/>
    <n v="7"/>
    <n v="5"/>
    <n v="2003"/>
    <n v="2003"/>
    <n v="1884"/>
    <n v="2"/>
    <n v="3"/>
    <n v="1"/>
    <n v="2"/>
    <n v="240900"/>
    <s v="TA"/>
    <x v="23"/>
  </r>
  <r>
    <n v="8125"/>
    <n v="7"/>
    <n v="5"/>
    <n v="2006"/>
    <n v="2007"/>
    <n v="1550"/>
    <n v="2"/>
    <n v="2"/>
    <n v="0"/>
    <n v="2"/>
    <n v="241000"/>
    <s v="TA"/>
    <x v="23"/>
  </r>
  <r>
    <n v="9612"/>
    <n v="8"/>
    <n v="5"/>
    <n v="2008"/>
    <n v="2009"/>
    <n v="1468"/>
    <n v="2"/>
    <n v="3"/>
    <n v="1"/>
    <n v="3"/>
    <n v="244600"/>
    <s v="TA"/>
    <x v="23"/>
  </r>
  <r>
    <n v="9139"/>
    <n v="8"/>
    <n v="5"/>
    <n v="2006"/>
    <n v="2006"/>
    <n v="1432"/>
    <n v="2"/>
    <n v="3"/>
    <n v="1"/>
    <n v="2"/>
    <n v="245000"/>
    <s v="TA"/>
    <x v="23"/>
  </r>
  <r>
    <n v="10206"/>
    <n v="8"/>
    <n v="5"/>
    <n v="2007"/>
    <n v="2007"/>
    <n v="1563"/>
    <n v="2"/>
    <n v="3"/>
    <n v="1"/>
    <n v="3"/>
    <n v="245000"/>
    <s v="TA"/>
    <x v="23"/>
  </r>
  <r>
    <n v="10037"/>
    <n v="8"/>
    <n v="5"/>
    <n v="2006"/>
    <n v="2007"/>
    <n v="1460"/>
    <n v="2"/>
    <n v="3"/>
    <n v="1"/>
    <n v="2"/>
    <n v="247000"/>
    <s v="TA"/>
    <x v="23"/>
  </r>
  <r>
    <n v="9849"/>
    <n v="7"/>
    <n v="6"/>
    <n v="2007"/>
    <n v="2007"/>
    <n v="1689"/>
    <n v="2"/>
    <n v="3"/>
    <n v="0"/>
    <n v="3"/>
    <n v="248328"/>
    <s v="TA"/>
    <x v="23"/>
  </r>
  <r>
    <n v="8251"/>
    <n v="7"/>
    <n v="5"/>
    <n v="2005"/>
    <n v="2006"/>
    <n v="1506"/>
    <n v="2"/>
    <n v="3"/>
    <n v="1"/>
    <n v="2"/>
    <n v="249000"/>
    <s v="TA"/>
    <x v="23"/>
  </r>
  <r>
    <n v="11096"/>
    <n v="8"/>
    <n v="5"/>
    <n v="2006"/>
    <n v="2006"/>
    <n v="1656"/>
    <n v="2"/>
    <n v="3"/>
    <n v="0"/>
    <n v="3"/>
    <n v="249700"/>
    <s v="TA"/>
    <x v="23"/>
  </r>
  <r>
    <n v="12606"/>
    <n v="9"/>
    <n v="5"/>
    <n v="2007"/>
    <n v="2008"/>
    <n v="1530"/>
    <n v="2"/>
    <n v="3"/>
    <n v="1"/>
    <n v="3"/>
    <n v="250000"/>
    <s v="TA"/>
    <x v="23"/>
  </r>
  <r>
    <n v="9375"/>
    <n v="8"/>
    <n v="5"/>
    <n v="2003"/>
    <n v="2004"/>
    <n v="1992"/>
    <n v="2"/>
    <n v="3"/>
    <n v="1"/>
    <n v="2"/>
    <n v="250000"/>
    <s v="TA"/>
    <x v="23"/>
  </r>
  <r>
    <n v="10625"/>
    <n v="7"/>
    <n v="5"/>
    <n v="2005"/>
    <n v="2005"/>
    <n v="1958"/>
    <n v="2"/>
    <n v="3"/>
    <n v="1"/>
    <n v="3"/>
    <n v="250000"/>
    <s v="TA"/>
    <x v="23"/>
  </r>
  <r>
    <n v="9605"/>
    <n v="7"/>
    <n v="5"/>
    <n v="2006"/>
    <n v="2006"/>
    <n v="1977"/>
    <n v="2"/>
    <n v="3"/>
    <n v="0"/>
    <n v="3"/>
    <n v="250000"/>
    <s v="TA"/>
    <x v="23"/>
  </r>
  <r>
    <n v="8640"/>
    <n v="7"/>
    <n v="5"/>
    <n v="2007"/>
    <n v="2008"/>
    <n v="1372"/>
    <n v="2"/>
    <n v="3"/>
    <n v="0"/>
    <n v="2"/>
    <n v="250580"/>
    <s v="TA"/>
    <x v="23"/>
  </r>
  <r>
    <n v="10574"/>
    <n v="8"/>
    <n v="5"/>
    <n v="2005"/>
    <n v="2006"/>
    <n v="1953"/>
    <n v="2"/>
    <n v="3"/>
    <n v="1"/>
    <n v="3"/>
    <n v="252000"/>
    <s v="TA"/>
    <x v="23"/>
  </r>
  <r>
    <n v="12447"/>
    <n v="8"/>
    <n v="5"/>
    <n v="2005"/>
    <n v="2006"/>
    <n v="1964"/>
    <n v="2"/>
    <n v="3"/>
    <n v="1"/>
    <n v="2"/>
    <n v="252000"/>
    <s v="TA"/>
    <x v="23"/>
  </r>
  <r>
    <n v="8640"/>
    <n v="7"/>
    <n v="5"/>
    <n v="2009"/>
    <n v="2009"/>
    <n v="1852"/>
    <n v="2"/>
    <n v="3"/>
    <n v="1"/>
    <n v="2"/>
    <n v="252678"/>
    <s v="TA"/>
    <x v="23"/>
  </r>
  <r>
    <n v="9675"/>
    <n v="7"/>
    <n v="5"/>
    <n v="2005"/>
    <n v="2005"/>
    <n v="1971"/>
    <n v="2"/>
    <n v="3"/>
    <n v="1"/>
    <n v="2"/>
    <n v="253000"/>
    <s v="TA"/>
    <x v="23"/>
  </r>
  <r>
    <n v="11824"/>
    <n v="8"/>
    <n v="5"/>
    <n v="2006"/>
    <n v="2006"/>
    <n v="1685"/>
    <n v="2"/>
    <n v="2"/>
    <n v="1"/>
    <n v="3"/>
    <n v="253000"/>
    <s v="TA"/>
    <x v="23"/>
  </r>
  <r>
    <n v="7379"/>
    <n v="8"/>
    <n v="5"/>
    <n v="2000"/>
    <n v="2000"/>
    <n v="1848"/>
    <n v="2"/>
    <n v="3"/>
    <n v="1"/>
    <n v="2"/>
    <n v="254000"/>
    <s v="TA"/>
    <x v="23"/>
  </r>
  <r>
    <n v="12552"/>
    <n v="7"/>
    <n v="5"/>
    <n v="2004"/>
    <n v="2005"/>
    <n v="1947"/>
    <n v="2"/>
    <n v="3"/>
    <n v="1"/>
    <n v="2"/>
    <n v="254900"/>
    <s v="TA"/>
    <x v="23"/>
  </r>
  <r>
    <n v="13501"/>
    <n v="8"/>
    <n v="5"/>
    <n v="2006"/>
    <n v="2006"/>
    <n v="1636"/>
    <n v="2"/>
    <n v="3"/>
    <n v="1"/>
    <n v="3"/>
    <n v="255000"/>
    <s v="TA"/>
    <x v="23"/>
  </r>
  <r>
    <n v="8640"/>
    <n v="8"/>
    <n v="5"/>
    <n v="2007"/>
    <n v="2007"/>
    <n v="1792"/>
    <n v="2"/>
    <n v="3"/>
    <n v="0"/>
    <n v="2"/>
    <n v="255000"/>
    <s v="TA"/>
    <x v="23"/>
  </r>
  <r>
    <n v="10625"/>
    <n v="8"/>
    <n v="5"/>
    <n v="2007"/>
    <n v="2007"/>
    <n v="1660"/>
    <n v="2"/>
    <n v="3"/>
    <n v="1"/>
    <n v="3"/>
    <n v="256000"/>
    <s v="TA"/>
    <x v="23"/>
  </r>
  <r>
    <n v="9801"/>
    <n v="8"/>
    <n v="5"/>
    <n v="2007"/>
    <n v="2007"/>
    <n v="1861"/>
    <n v="3"/>
    <n v="3"/>
    <n v="1"/>
    <n v="3"/>
    <n v="257000"/>
    <s v="TA"/>
    <x v="23"/>
  </r>
  <r>
    <n v="10206"/>
    <n v="8"/>
    <n v="5"/>
    <n v="2008"/>
    <n v="2008"/>
    <n v="1658"/>
    <n v="2"/>
    <n v="3"/>
    <n v="1"/>
    <n v="3"/>
    <n v="257500"/>
    <s v="TA"/>
    <x v="23"/>
  </r>
  <r>
    <n v="4835"/>
    <n v="7"/>
    <n v="5"/>
    <n v="2004"/>
    <n v="2005"/>
    <n v="1488"/>
    <n v="2"/>
    <n v="2"/>
    <n v="1"/>
    <n v="2"/>
    <n v="260000"/>
    <s v="TA"/>
    <x v="23"/>
  </r>
  <r>
    <n v="8847"/>
    <n v="8"/>
    <n v="5"/>
    <n v="2005"/>
    <n v="2005"/>
    <n v="1538"/>
    <n v="2"/>
    <n v="3"/>
    <n v="0"/>
    <n v="2"/>
    <n v="260000"/>
    <s v="TA"/>
    <x v="23"/>
  </r>
  <r>
    <n v="11830"/>
    <n v="8"/>
    <n v="5"/>
    <n v="2007"/>
    <n v="2007"/>
    <n v="1542"/>
    <n v="2"/>
    <n v="3"/>
    <n v="1"/>
    <n v="3"/>
    <n v="260261"/>
    <s v="TA"/>
    <x v="23"/>
  </r>
  <r>
    <n v="10440"/>
    <n v="8"/>
    <n v="5"/>
    <n v="2007"/>
    <n v="2007"/>
    <n v="1584"/>
    <n v="2"/>
    <n v="2"/>
    <n v="1"/>
    <n v="2"/>
    <n v="261329"/>
    <s v="TA"/>
    <x v="23"/>
  </r>
  <r>
    <n v="9000"/>
    <n v="8"/>
    <n v="5"/>
    <n v="2008"/>
    <n v="2008"/>
    <n v="1566"/>
    <n v="2"/>
    <n v="3"/>
    <n v="0"/>
    <n v="2"/>
    <n v="262500"/>
    <s v="TA"/>
    <x v="23"/>
  </r>
  <r>
    <n v="9375"/>
    <n v="7"/>
    <n v="5"/>
    <n v="2003"/>
    <n v="2004"/>
    <n v="2094"/>
    <n v="2"/>
    <n v="4"/>
    <n v="1"/>
    <n v="2"/>
    <n v="263000"/>
    <s v="TA"/>
    <x v="23"/>
  </r>
  <r>
    <n v="8004"/>
    <n v="8"/>
    <n v="5"/>
    <n v="2009"/>
    <n v="2009"/>
    <n v="1935"/>
    <n v="2"/>
    <n v="3"/>
    <n v="0"/>
    <n v="2"/>
    <n v="263435"/>
    <s v="TA"/>
    <x v="23"/>
  </r>
  <r>
    <n v="14587"/>
    <n v="9"/>
    <n v="5"/>
    <n v="2008"/>
    <n v="2008"/>
    <n v="1506"/>
    <n v="2"/>
    <n v="2"/>
    <n v="1"/>
    <n v="2"/>
    <n v="264132"/>
    <s v="TA"/>
    <x v="23"/>
  </r>
  <r>
    <n v="8125"/>
    <n v="8"/>
    <n v="5"/>
    <n v="2008"/>
    <n v="2009"/>
    <n v="1836"/>
    <n v="2"/>
    <n v="3"/>
    <n v="1"/>
    <n v="2"/>
    <n v="264500"/>
    <s v="TA"/>
    <x v="23"/>
  </r>
  <r>
    <n v="10625"/>
    <n v="6"/>
    <n v="5"/>
    <n v="2004"/>
    <n v="2004"/>
    <n v="2443"/>
    <n v="2"/>
    <n v="4"/>
    <n v="1"/>
    <n v="3"/>
    <n v="265000"/>
    <s v="TA"/>
    <x v="23"/>
  </r>
  <r>
    <n v="10728"/>
    <n v="8"/>
    <n v="5"/>
    <n v="2006"/>
    <n v="2006"/>
    <n v="1939"/>
    <n v="2"/>
    <n v="3"/>
    <n v="1"/>
    <n v="3"/>
    <n v="266000"/>
    <s v="TA"/>
    <x v="23"/>
  </r>
  <r>
    <n v="12853"/>
    <n v="8"/>
    <n v="5"/>
    <n v="2010"/>
    <n v="2010"/>
    <n v="1418"/>
    <n v="1"/>
    <n v="1"/>
    <n v="1"/>
    <n v="3"/>
    <n v="267916"/>
    <s v="TA"/>
    <x v="23"/>
  </r>
  <r>
    <n v="10603"/>
    <n v="8"/>
    <n v="5"/>
    <n v="2006"/>
    <n v="2006"/>
    <n v="1795"/>
    <n v="2"/>
    <n v="3"/>
    <n v="1"/>
    <n v="3"/>
    <n v="270000"/>
    <s v="TA"/>
    <x v="23"/>
  </r>
  <r>
    <n v="9000"/>
    <n v="8"/>
    <n v="5"/>
    <n v="2006"/>
    <n v="2006"/>
    <n v="1959"/>
    <n v="2"/>
    <n v="3"/>
    <n v="1"/>
    <n v="3"/>
    <n v="270000"/>
    <s v="TA"/>
    <x v="23"/>
  </r>
  <r>
    <n v="10440"/>
    <n v="6"/>
    <n v="5"/>
    <n v="2005"/>
    <n v="2005"/>
    <n v="1468"/>
    <n v="2"/>
    <n v="2"/>
    <n v="1"/>
    <n v="2"/>
    <n v="271500"/>
    <s v="TA"/>
    <x v="23"/>
  </r>
  <r>
    <n v="11194"/>
    <n v="8"/>
    <n v="5"/>
    <n v="2008"/>
    <n v="2008"/>
    <n v="1696"/>
    <n v="2"/>
    <n v="3"/>
    <n v="0"/>
    <n v="3"/>
    <n v="275000"/>
    <s v="TA"/>
    <x v="23"/>
  </r>
  <r>
    <n v="10130"/>
    <n v="8"/>
    <n v="5"/>
    <n v="2007"/>
    <n v="2007"/>
    <n v="1702"/>
    <n v="2"/>
    <n v="3"/>
    <n v="1"/>
    <n v="3"/>
    <n v="275500"/>
    <s v="TA"/>
    <x v="23"/>
  </r>
  <r>
    <n v="2880"/>
    <n v="7"/>
    <n v="5"/>
    <n v="2004"/>
    <n v="2005"/>
    <n v="3005"/>
    <n v="2"/>
    <n v="3"/>
    <n v="1"/>
    <n v="3"/>
    <n v="280750"/>
    <s v="TA"/>
    <x v="23"/>
  </r>
  <r>
    <n v="15256"/>
    <n v="8"/>
    <n v="5"/>
    <n v="2007"/>
    <n v="2007"/>
    <n v="1464"/>
    <n v="2"/>
    <n v="3"/>
    <n v="0"/>
    <n v="3"/>
    <n v="282922"/>
    <s v="TA"/>
    <x v="23"/>
  </r>
  <r>
    <n v="4538"/>
    <n v="9"/>
    <n v="5"/>
    <n v="2001"/>
    <n v="2001"/>
    <n v="1310"/>
    <n v="1"/>
    <n v="1"/>
    <n v="1"/>
    <n v="2"/>
    <n v="285000"/>
    <s v="TA"/>
    <x v="23"/>
  </r>
  <r>
    <n v="9262"/>
    <n v="8"/>
    <n v="5"/>
    <n v="2008"/>
    <n v="2009"/>
    <n v="1578"/>
    <n v="2"/>
    <n v="3"/>
    <n v="1"/>
    <n v="3"/>
    <n v="287090"/>
    <s v="TA"/>
    <x v="23"/>
  </r>
  <r>
    <n v="4385"/>
    <n v="9"/>
    <n v="5"/>
    <n v="2001"/>
    <n v="2001"/>
    <n v="1419"/>
    <n v="1"/>
    <n v="2"/>
    <n v="1"/>
    <n v="2"/>
    <n v="290000"/>
    <s v="TA"/>
    <x v="23"/>
  </r>
  <r>
    <n v="10182"/>
    <n v="8"/>
    <n v="5"/>
    <n v="2006"/>
    <n v="2006"/>
    <n v="1660"/>
    <n v="2"/>
    <n v="3"/>
    <n v="1"/>
    <n v="2"/>
    <n v="290000"/>
    <s v="TA"/>
    <x v="23"/>
  </r>
  <r>
    <n v="10625"/>
    <n v="7"/>
    <n v="5"/>
    <n v="2006"/>
    <n v="2007"/>
    <n v="1662"/>
    <n v="2"/>
    <n v="3"/>
    <n v="1"/>
    <n v="3"/>
    <n v="291000"/>
    <s v="TA"/>
    <x v="23"/>
  </r>
  <r>
    <n v="9512"/>
    <n v="7"/>
    <n v="5"/>
    <n v="2005"/>
    <n v="2006"/>
    <n v="2318"/>
    <n v="2"/>
    <n v="3"/>
    <n v="1"/>
    <n v="2"/>
    <n v="294323"/>
    <s v="TA"/>
    <x v="23"/>
  </r>
  <r>
    <n v="9428"/>
    <n v="8"/>
    <n v="5"/>
    <n v="2007"/>
    <n v="2008"/>
    <n v="1874"/>
    <n v="2"/>
    <n v="3"/>
    <n v="1"/>
    <n v="3"/>
    <n v="297900"/>
    <s v="TA"/>
    <x v="23"/>
  </r>
  <r>
    <n v="4765"/>
    <n v="9"/>
    <n v="5"/>
    <n v="2000"/>
    <n v="2000"/>
    <n v="1638"/>
    <n v="2"/>
    <n v="2"/>
    <n v="1"/>
    <n v="2"/>
    <n v="300000"/>
    <s v="TA"/>
    <x v="23"/>
  </r>
  <r>
    <n v="8010"/>
    <n v="8"/>
    <n v="5"/>
    <n v="2003"/>
    <n v="2004"/>
    <n v="2048"/>
    <n v="2"/>
    <n v="3"/>
    <n v="2"/>
    <n v="2"/>
    <n v="301000"/>
    <s v="TA"/>
    <x v="23"/>
  </r>
  <r>
    <n v="9000"/>
    <n v="8"/>
    <n v="5"/>
    <n v="2007"/>
    <n v="2007"/>
    <n v="2610"/>
    <n v="2"/>
    <n v="4"/>
    <n v="1"/>
    <n v="2"/>
    <n v="303477"/>
    <s v="TA"/>
    <x v="23"/>
  </r>
  <r>
    <n v="4109"/>
    <n v="9"/>
    <n v="5"/>
    <n v="1999"/>
    <n v="2000"/>
    <n v="1557"/>
    <n v="2"/>
    <n v="2"/>
    <n v="1"/>
    <n v="2"/>
    <n v="305000"/>
    <s v="TA"/>
    <x v="23"/>
  </r>
  <r>
    <n v="10084"/>
    <n v="8"/>
    <n v="5"/>
    <n v="2004"/>
    <n v="2005"/>
    <n v="1694"/>
    <n v="2"/>
    <n v="3"/>
    <n v="1"/>
    <n v="2"/>
    <n v="307000"/>
    <s v="TA"/>
    <x v="23"/>
  </r>
  <r>
    <n v="11003"/>
    <n v="10"/>
    <n v="5"/>
    <n v="2008"/>
    <n v="2008"/>
    <n v="2007"/>
    <n v="2"/>
    <n v="3"/>
    <n v="1"/>
    <n v="3"/>
    <n v="310000"/>
    <s v="TA"/>
    <x v="23"/>
  </r>
  <r>
    <n v="12217"/>
    <n v="8"/>
    <n v="5"/>
    <n v="2007"/>
    <n v="2007"/>
    <n v="1880"/>
    <n v="2"/>
    <n v="3"/>
    <n v="1"/>
    <n v="3"/>
    <n v="310013"/>
    <s v="TA"/>
    <x v="23"/>
  </r>
  <r>
    <n v="9416"/>
    <n v="7"/>
    <n v="5"/>
    <n v="2007"/>
    <n v="2007"/>
    <n v="1726"/>
    <n v="2"/>
    <n v="3"/>
    <n v="1"/>
    <n v="3"/>
    <n v="311872"/>
    <s v="TA"/>
    <x v="23"/>
  </r>
  <r>
    <n v="8413"/>
    <n v="8"/>
    <n v="5"/>
    <n v="1998"/>
    <n v="1998"/>
    <n v="2362"/>
    <n v="2"/>
    <n v="3"/>
    <n v="2"/>
    <n v="2"/>
    <n v="312500"/>
    <s v="Gd"/>
    <x v="23"/>
  </r>
  <r>
    <n v="11670"/>
    <n v="9"/>
    <n v="5"/>
    <n v="2006"/>
    <n v="2006"/>
    <n v="1905"/>
    <n v="2"/>
    <n v="3"/>
    <n v="1"/>
    <n v="3"/>
    <n v="320000"/>
    <s v="TA"/>
    <x v="23"/>
  </r>
  <r>
    <n v="5119"/>
    <n v="9"/>
    <n v="5"/>
    <n v="1999"/>
    <n v="2000"/>
    <n v="1709"/>
    <n v="2"/>
    <n v="2"/>
    <n v="1"/>
    <n v="2"/>
    <n v="328900"/>
    <s v="TA"/>
    <x v="23"/>
  </r>
  <r>
    <n v="15218"/>
    <n v="8"/>
    <n v="5"/>
    <n v="2006"/>
    <n v="2006"/>
    <n v="1670"/>
    <n v="2"/>
    <n v="2"/>
    <n v="1"/>
    <n v="3"/>
    <n v="336820"/>
    <s v="TA"/>
    <x v="23"/>
  </r>
  <r>
    <n v="10800"/>
    <n v="8"/>
    <n v="5"/>
    <n v="2007"/>
    <n v="2008"/>
    <n v="2078"/>
    <n v="2"/>
    <n v="3"/>
    <n v="1"/>
    <n v="3"/>
    <n v="339750"/>
    <s v="TA"/>
    <x v="23"/>
  </r>
  <r>
    <n v="11143"/>
    <n v="8"/>
    <n v="5"/>
    <n v="2004"/>
    <n v="2005"/>
    <n v="2466"/>
    <n v="3"/>
    <n v="4"/>
    <n v="1"/>
    <n v="2"/>
    <n v="340000"/>
    <s v="TA"/>
    <x v="23"/>
  </r>
  <r>
    <n v="3951"/>
    <n v="10"/>
    <n v="5"/>
    <n v="1998"/>
    <n v="1999"/>
    <n v="2393"/>
    <n v="2"/>
    <n v="2"/>
    <n v="1"/>
    <n v="2"/>
    <n v="345000"/>
    <s v="TA"/>
    <x v="23"/>
  </r>
  <r>
    <n v="9187"/>
    <n v="9"/>
    <n v="5"/>
    <n v="2009"/>
    <n v="2009"/>
    <n v="1766"/>
    <n v="2"/>
    <n v="2"/>
    <n v="1"/>
    <n v="3"/>
    <n v="370878"/>
    <s v="TA"/>
    <x v="23"/>
  </r>
  <r>
    <n v="13162"/>
    <n v="9"/>
    <n v="5"/>
    <n v="2006"/>
    <n v="2006"/>
    <n v="2640"/>
    <n v="3"/>
    <n v="3"/>
    <n v="1"/>
    <n v="3"/>
    <n v="405749"/>
    <s v="TA"/>
    <x v="23"/>
  </r>
  <r>
    <n v="12291"/>
    <n v="10"/>
    <n v="5"/>
    <n v="2007"/>
    <n v="2007"/>
    <n v="1966"/>
    <n v="2"/>
    <n v="1"/>
    <n v="1"/>
    <n v="3"/>
    <n v="419005"/>
    <s v="TA"/>
    <x v="23"/>
  </r>
  <r>
    <n v="20896"/>
    <n v="8"/>
    <n v="5"/>
    <n v="2005"/>
    <n v="2006"/>
    <n v="2097"/>
    <n v="1"/>
    <n v="1"/>
    <n v="1"/>
    <n v="3"/>
    <n v="423000"/>
    <s v="TA"/>
    <x v="23"/>
  </r>
  <r>
    <n v="11128"/>
    <n v="9"/>
    <n v="5"/>
    <n v="2005"/>
    <n v="2006"/>
    <n v="2490"/>
    <n v="2"/>
    <n v="2"/>
    <n v="2"/>
    <n v="3"/>
    <n v="468000"/>
    <s v="TA"/>
    <x v="23"/>
  </r>
  <r>
    <n v="3701"/>
    <n v="8"/>
    <n v="5"/>
    <n v="1987"/>
    <n v="1987"/>
    <n v="1204"/>
    <n v="2"/>
    <n v="2"/>
    <n v="0"/>
    <n v="2"/>
    <n v="130000"/>
    <s v="TA"/>
    <x v="24"/>
  </r>
  <r>
    <n v="3696"/>
    <n v="8"/>
    <n v="5"/>
    <n v="1986"/>
    <n v="1986"/>
    <n v="1088"/>
    <n v="1"/>
    <n v="2"/>
    <n v="0"/>
    <n v="2"/>
    <n v="170000"/>
    <s v="TA"/>
    <x v="24"/>
  </r>
  <r>
    <n v="5395"/>
    <n v="8"/>
    <n v="5"/>
    <n v="1993"/>
    <n v="1993"/>
    <n v="1337"/>
    <n v="2"/>
    <n v="2"/>
    <n v="1"/>
    <n v="2"/>
    <n v="180000"/>
    <s v="TA"/>
    <x v="24"/>
  </r>
  <r>
    <n v="5070"/>
    <n v="8"/>
    <n v="5"/>
    <n v="1992"/>
    <n v="1992"/>
    <n v="1280"/>
    <n v="2"/>
    <n v="2"/>
    <n v="0"/>
    <n v="2"/>
    <n v="180000"/>
    <s v="TA"/>
    <x v="24"/>
  </r>
  <r>
    <n v="4740"/>
    <n v="8"/>
    <n v="5"/>
    <n v="1988"/>
    <n v="1988"/>
    <n v="1179"/>
    <n v="2"/>
    <n v="2"/>
    <n v="0"/>
    <n v="2"/>
    <n v="182000"/>
    <s v="TA"/>
    <x v="24"/>
  </r>
  <r>
    <n v="5814"/>
    <n v="8"/>
    <n v="5"/>
    <n v="1984"/>
    <n v="1984"/>
    <n v="1360"/>
    <n v="1"/>
    <n v="1"/>
    <n v="1"/>
    <n v="2"/>
    <n v="187500"/>
    <s v="TA"/>
    <x v="24"/>
  </r>
  <r>
    <n v="5950"/>
    <n v="8"/>
    <n v="5"/>
    <n v="1989"/>
    <n v="1989"/>
    <n v="1337"/>
    <n v="2"/>
    <n v="2"/>
    <n v="1"/>
    <n v="2"/>
    <n v="188500"/>
    <s v="TA"/>
    <x v="24"/>
  </r>
  <r>
    <n v="4671"/>
    <n v="8"/>
    <n v="5"/>
    <n v="1988"/>
    <n v="1989"/>
    <n v="1228"/>
    <n v="2"/>
    <n v="2"/>
    <n v="1"/>
    <n v="2"/>
    <n v="189000"/>
    <s v="TA"/>
    <x v="24"/>
  </r>
  <r>
    <n v="5005"/>
    <n v="8"/>
    <n v="5"/>
    <n v="1992"/>
    <n v="1992"/>
    <n v="1280"/>
    <n v="2"/>
    <n v="2"/>
    <n v="0"/>
    <n v="2"/>
    <n v="191500"/>
    <s v="TA"/>
    <x v="24"/>
  </r>
  <r>
    <n v="5062"/>
    <n v="7"/>
    <n v="5"/>
    <n v="1984"/>
    <n v="1984"/>
    <n v="2090"/>
    <n v="2"/>
    <n v="3"/>
    <n v="1"/>
    <n v="2"/>
    <n v="207500"/>
    <s v="TA"/>
    <x v="24"/>
  </r>
  <r>
    <n v="6820"/>
    <n v="8"/>
    <n v="5"/>
    <n v="1985"/>
    <n v="1985"/>
    <n v="1502"/>
    <n v="1"/>
    <n v="1"/>
    <n v="0"/>
    <n v="2"/>
    <n v="212000"/>
    <s v="TA"/>
    <x v="24"/>
  </r>
  <r>
    <n v="5118"/>
    <n v="8"/>
    <n v="5"/>
    <n v="1990"/>
    <n v="1990"/>
    <n v="1321"/>
    <n v="1"/>
    <n v="1"/>
    <n v="1"/>
    <n v="2"/>
    <n v="212000"/>
    <s v="TA"/>
    <x v="24"/>
  </r>
  <r>
    <n v="4920"/>
    <n v="8"/>
    <n v="5"/>
    <n v="2001"/>
    <n v="2001"/>
    <n v="1338"/>
    <n v="2"/>
    <n v="2"/>
    <n v="0"/>
    <n v="2"/>
    <n v="213500"/>
    <s v="TA"/>
    <x v="24"/>
  </r>
  <r>
    <n v="5389"/>
    <n v="8"/>
    <n v="5"/>
    <n v="1995"/>
    <n v="1996"/>
    <n v="1616"/>
    <n v="2"/>
    <n v="2"/>
    <n v="1"/>
    <n v="2"/>
    <n v="236500"/>
    <s v="TA"/>
    <x v="24"/>
  </r>
  <r>
    <n v="5306"/>
    <n v="7"/>
    <n v="7"/>
    <n v="1987"/>
    <n v="1987"/>
    <n v="1767"/>
    <n v="2"/>
    <n v="2"/>
    <n v="1"/>
    <n v="2"/>
    <n v="239000"/>
    <s v="Gd"/>
    <x v="24"/>
  </r>
  <r>
    <n v="8013"/>
    <n v="8"/>
    <n v="5"/>
    <n v="1995"/>
    <n v="1996"/>
    <n v="1734"/>
    <n v="2"/>
    <n v="2"/>
    <n v="0"/>
    <n v="2"/>
    <n v="239500"/>
    <s v="TA"/>
    <x v="24"/>
  </r>
  <r>
    <n v="7380"/>
    <n v="8"/>
    <n v="5"/>
    <n v="1998"/>
    <n v="1998"/>
    <n v="1478"/>
    <n v="2"/>
    <n v="2"/>
    <n v="0"/>
    <n v="2"/>
    <n v="240000"/>
    <s v="TA"/>
    <x v="24"/>
  </r>
  <r>
    <n v="6264"/>
    <n v="8"/>
    <n v="5"/>
    <n v="1997"/>
    <n v="1997"/>
    <n v="1682"/>
    <n v="1"/>
    <n v="1"/>
    <n v="1"/>
    <n v="2"/>
    <n v="247900"/>
    <s v="TA"/>
    <x v="24"/>
  </r>
  <r>
    <n v="5330"/>
    <n v="8"/>
    <n v="5"/>
    <n v="2000"/>
    <n v="2000"/>
    <n v="1652"/>
    <n v="2"/>
    <n v="2"/>
    <n v="0"/>
    <n v="2"/>
    <n v="251000"/>
    <s v="TA"/>
    <x v="24"/>
  </r>
  <r>
    <n v="16158"/>
    <n v="7"/>
    <n v="5"/>
    <n v="2005"/>
    <n v="2005"/>
    <n v="1530"/>
    <n v="2"/>
    <n v="3"/>
    <n v="1"/>
    <n v="2"/>
    <n v="260000"/>
    <s v="TA"/>
    <x v="24"/>
  </r>
  <r>
    <n v="13108"/>
    <n v="8"/>
    <n v="5"/>
    <n v="1994"/>
    <n v="1994"/>
    <n v="2687"/>
    <n v="2"/>
    <n v="4"/>
    <n v="0"/>
    <n v="2"/>
    <n v="270000"/>
    <s v="TA"/>
    <x v="24"/>
  </r>
  <r>
    <n v="6563"/>
    <n v="8"/>
    <n v="5"/>
    <n v="1985"/>
    <n v="1985"/>
    <n v="1742"/>
    <n v="2"/>
    <n v="2"/>
    <n v="1"/>
    <n v="2"/>
    <n v="275000"/>
    <s v="TA"/>
    <x v="24"/>
  </r>
  <r>
    <n v="5664"/>
    <n v="8"/>
    <n v="5"/>
    <n v="2000"/>
    <n v="2000"/>
    <n v="1659"/>
    <n v="2"/>
    <n v="2"/>
    <n v="1"/>
    <n v="2"/>
    <n v="278000"/>
    <s v="TA"/>
    <x v="24"/>
  </r>
  <r>
    <n v="4923"/>
    <n v="8"/>
    <n v="5"/>
    <n v="2001"/>
    <n v="2002"/>
    <n v="1593"/>
    <n v="1"/>
    <n v="0"/>
    <n v="1"/>
    <n v="2"/>
    <n v="286000"/>
    <s v="TA"/>
    <x v="24"/>
  </r>
  <r>
    <n v="8147"/>
    <n v="9"/>
    <n v="5"/>
    <n v="2005"/>
    <n v="2005"/>
    <n v="1714"/>
    <n v="2"/>
    <n v="2"/>
    <n v="1"/>
    <n v="2"/>
    <n v="318000"/>
    <s v="TA"/>
    <x v="24"/>
  </r>
  <r>
    <n v="11302"/>
    <n v="8"/>
    <n v="5"/>
    <n v="2005"/>
    <n v="2006"/>
    <n v="1826"/>
    <n v="2"/>
    <n v="3"/>
    <n v="1"/>
    <n v="3"/>
    <n v="319000"/>
    <s v="TA"/>
    <x v="24"/>
  </r>
  <r>
    <n v="8035"/>
    <n v="9"/>
    <n v="5"/>
    <n v="2006"/>
    <n v="2006"/>
    <n v="1612"/>
    <n v="2"/>
    <n v="2"/>
    <n v="1"/>
    <n v="2"/>
    <n v="319900"/>
    <s v="TA"/>
    <x v="24"/>
  </r>
  <r>
    <n v="11198"/>
    <n v="9"/>
    <n v="5"/>
    <n v="2005"/>
    <n v="2007"/>
    <n v="2504"/>
    <n v="2"/>
    <n v="4"/>
    <n v="1"/>
    <n v="3"/>
    <n v="325000"/>
    <s v="TA"/>
    <x v="24"/>
  </r>
  <r>
    <n v="8118"/>
    <n v="9"/>
    <n v="5"/>
    <n v="2007"/>
    <n v="2007"/>
    <n v="1710"/>
    <n v="2"/>
    <n v="2"/>
    <n v="1"/>
    <n v="2"/>
    <n v="334000"/>
    <s v="TA"/>
    <x v="24"/>
  </r>
  <r>
    <n v="12328"/>
    <n v="8"/>
    <n v="5"/>
    <n v="2005"/>
    <n v="2005"/>
    <n v="2541"/>
    <n v="3"/>
    <n v="4"/>
    <n v="1"/>
    <n v="3"/>
    <n v="349265"/>
    <s v="TA"/>
    <x v="24"/>
  </r>
  <r>
    <n v="13543"/>
    <n v="8"/>
    <n v="5"/>
    <n v="2005"/>
    <n v="2005"/>
    <n v="2500"/>
    <n v="3"/>
    <n v="5"/>
    <n v="1"/>
    <n v="3"/>
    <n v="355000"/>
    <s v="TA"/>
    <x v="24"/>
  </r>
  <r>
    <n v="12292"/>
    <n v="9"/>
    <n v="5"/>
    <n v="2006"/>
    <n v="2006"/>
    <n v="2473"/>
    <n v="2"/>
    <n v="4"/>
    <n v="1"/>
    <n v="3"/>
    <n v="356383"/>
    <s v="TA"/>
    <x v="24"/>
  </r>
  <r>
    <n v="12438"/>
    <n v="8"/>
    <n v="5"/>
    <n v="2006"/>
    <n v="2006"/>
    <n v="2576"/>
    <n v="2"/>
    <n v="4"/>
    <n v="1"/>
    <n v="3"/>
    <n v="361919"/>
    <s v="TA"/>
    <x v="24"/>
  </r>
  <r>
    <n v="11844"/>
    <n v="8"/>
    <n v="5"/>
    <n v="2008"/>
    <n v="2008"/>
    <n v="2046"/>
    <n v="2"/>
    <n v="3"/>
    <n v="1"/>
    <n v="3"/>
    <n v="372500"/>
    <s v="TA"/>
    <x v="24"/>
  </r>
  <r>
    <n v="7296"/>
    <n v="8"/>
    <n v="5"/>
    <n v="2004"/>
    <n v="2005"/>
    <n v="2522"/>
    <n v="2"/>
    <n v="1"/>
    <n v="1"/>
    <n v="2"/>
    <n v="375000"/>
    <s v="TA"/>
    <x v="24"/>
  </r>
  <r>
    <n v="14157"/>
    <n v="9"/>
    <n v="5"/>
    <n v="2005"/>
    <n v="2006"/>
    <n v="1922"/>
    <n v="2"/>
    <n v="3"/>
    <n v="1"/>
    <n v="3"/>
    <n v="377426"/>
    <s v="TA"/>
    <x v="24"/>
  </r>
  <r>
    <n v="15401"/>
    <n v="9"/>
    <n v="5"/>
    <n v="2004"/>
    <n v="2004"/>
    <n v="1884"/>
    <n v="2"/>
    <n v="2"/>
    <n v="1"/>
    <n v="3"/>
    <n v="387000"/>
    <s v="TA"/>
    <x v="24"/>
  </r>
  <r>
    <n v="8089"/>
    <n v="8"/>
    <n v="6"/>
    <n v="2007"/>
    <n v="2007"/>
    <n v="1419"/>
    <n v="2"/>
    <n v="2"/>
    <n v="1"/>
    <n v="2"/>
    <n v="392000"/>
    <s v="TA"/>
    <x v="24"/>
  </r>
  <r>
    <n v="11394"/>
    <n v="9"/>
    <n v="2"/>
    <n v="2010"/>
    <n v="2010"/>
    <n v="1856"/>
    <n v="1"/>
    <n v="1"/>
    <n v="1"/>
    <n v="3"/>
    <n v="394432"/>
    <s v="TA"/>
    <x v="24"/>
  </r>
  <r>
    <n v="15922"/>
    <n v="9"/>
    <n v="5"/>
    <n v="2005"/>
    <n v="2006"/>
    <n v="2795"/>
    <n v="3"/>
    <n v="4"/>
    <n v="1"/>
    <n v="3"/>
    <n v="401179"/>
    <s v="TA"/>
    <x v="24"/>
  </r>
  <r>
    <n v="13682"/>
    <n v="10"/>
    <n v="5"/>
    <n v="2006"/>
    <n v="2006"/>
    <n v="2945"/>
    <n v="3"/>
    <n v="3"/>
    <n v="1"/>
    <n v="3"/>
    <n v="438780"/>
    <s v="TA"/>
    <x v="24"/>
  </r>
  <r>
    <n v="14082"/>
    <n v="8"/>
    <n v="5"/>
    <n v="2006"/>
    <n v="2006"/>
    <n v="2234"/>
    <n v="1"/>
    <n v="1"/>
    <n v="1"/>
    <n v="2"/>
    <n v="441929"/>
    <s v="TA"/>
    <x v="24"/>
  </r>
  <r>
    <n v="13870"/>
    <n v="10"/>
    <n v="5"/>
    <n v="2006"/>
    <n v="2007"/>
    <n v="2042"/>
    <n v="2"/>
    <n v="3"/>
    <n v="1"/>
    <n v="3"/>
    <n v="455000"/>
    <s v="TA"/>
    <x v="24"/>
  </r>
  <r>
    <n v="16023"/>
    <n v="9"/>
    <n v="5"/>
    <n v="2005"/>
    <n v="2006"/>
    <n v="2798"/>
    <n v="3"/>
    <n v="3"/>
    <n v="1"/>
    <n v="3"/>
    <n v="457347"/>
    <s v="Ex"/>
    <x v="24"/>
  </r>
  <r>
    <n v="18261"/>
    <n v="9"/>
    <n v="5"/>
    <n v="2005"/>
    <n v="2005"/>
    <n v="2000"/>
    <n v="2"/>
    <n v="3"/>
    <n v="2"/>
    <n v="3"/>
    <n v="470000"/>
    <s v="TA"/>
    <x v="24"/>
  </r>
  <r>
    <n v="17423"/>
    <n v="9"/>
    <n v="5"/>
    <n v="2008"/>
    <n v="2009"/>
    <n v="2234"/>
    <n v="2"/>
    <n v="1"/>
    <n v="1"/>
    <n v="3"/>
    <n v="501837"/>
    <s v="TA"/>
    <x v="24"/>
  </r>
  <r>
    <n v="16052"/>
    <n v="10"/>
    <n v="5"/>
    <n v="2006"/>
    <n v="2006"/>
    <n v="2698"/>
    <n v="2"/>
    <n v="4"/>
    <n v="1"/>
    <n v="3"/>
    <n v="535000"/>
    <s v="TA"/>
    <x v="24"/>
  </r>
  <r>
    <n v="53504"/>
    <n v="8"/>
    <n v="5"/>
    <n v="2003"/>
    <n v="2003"/>
    <n v="3279"/>
    <n v="3"/>
    <n v="4"/>
    <n v="1"/>
    <n v="3"/>
    <n v="538000"/>
    <s v="TA"/>
    <x v="24"/>
  </r>
  <r>
    <n v="18062"/>
    <n v="10"/>
    <n v="5"/>
    <n v="2006"/>
    <n v="2006"/>
    <n v="3390"/>
    <n v="3"/>
    <n v="5"/>
    <n v="1"/>
    <n v="3"/>
    <n v="545224"/>
    <s v="TA"/>
    <x v="24"/>
  </r>
  <r>
    <n v="16056"/>
    <n v="9"/>
    <n v="5"/>
    <n v="2005"/>
    <n v="2006"/>
    <n v="2868"/>
    <n v="3"/>
    <n v="4"/>
    <n v="1"/>
    <n v="3"/>
    <n v="556581"/>
    <s v="TA"/>
    <x v="24"/>
  </r>
  <r>
    <n v="51974"/>
    <n v="9"/>
    <n v="5"/>
    <n v="2006"/>
    <n v="2007"/>
    <n v="2338"/>
    <n v="2"/>
    <n v="4"/>
    <n v="2"/>
    <n v="3"/>
    <n v="591587"/>
    <s v="TA"/>
    <x v="24"/>
  </r>
  <r>
    <n v="8400"/>
    <n v="2"/>
    <n v="5"/>
    <n v="1920"/>
    <n v="1950"/>
    <n v="438"/>
    <n v="1"/>
    <n v="1"/>
    <n v="0"/>
    <n v="1"/>
    <n v="60000"/>
    <s v="TA"/>
    <x v="25"/>
  </r>
  <r>
    <n v="5220"/>
    <n v="5"/>
    <n v="3"/>
    <n v="1936"/>
    <n v="1950"/>
    <n v="879"/>
    <n v="1"/>
    <n v="2"/>
    <n v="0"/>
    <n v="1"/>
    <n v="80000"/>
    <s v="TA"/>
    <x v="25"/>
  </r>
  <r>
    <n v="6292"/>
    <n v="6"/>
    <n v="5"/>
    <n v="1930"/>
    <n v="1950"/>
    <n v="790"/>
    <n v="1"/>
    <n v="2"/>
    <n v="0"/>
    <n v="1"/>
    <n v="91000"/>
    <s v="TA"/>
    <x v="25"/>
  </r>
  <r>
    <n v="6449"/>
    <n v="4"/>
    <n v="1"/>
    <n v="1907"/>
    <n v="1950"/>
    <n v="1884"/>
    <n v="1"/>
    <n v="4"/>
    <n v="0"/>
    <n v="0"/>
    <n v="93369"/>
    <s v="TA"/>
    <x v="25"/>
  </r>
  <r>
    <n v="6001"/>
    <n v="6"/>
    <n v="5"/>
    <n v="1940"/>
    <n v="1950"/>
    <n v="919"/>
    <n v="1"/>
    <n v="3"/>
    <n v="0"/>
    <n v="1"/>
    <n v="95000"/>
    <s v="TA"/>
    <x v="25"/>
  </r>
  <r>
    <n v="9900"/>
    <n v="5"/>
    <n v="4"/>
    <n v="1915"/>
    <n v="1950"/>
    <n v="1392"/>
    <n v="1"/>
    <n v="3"/>
    <n v="0"/>
    <n v="0"/>
    <n v="100000"/>
    <s v="Fa"/>
    <x v="25"/>
  </r>
  <r>
    <n v="9839"/>
    <n v="5"/>
    <n v="2"/>
    <n v="1931"/>
    <n v="1950"/>
    <n v="1666"/>
    <n v="1"/>
    <n v="3"/>
    <n v="1"/>
    <n v="0"/>
    <n v="100000"/>
    <s v="TA"/>
    <x v="25"/>
  </r>
  <r>
    <n v="6000"/>
    <n v="5"/>
    <n v="5"/>
    <n v="1926"/>
    <n v="1950"/>
    <n v="1522"/>
    <n v="2"/>
    <n v="4"/>
    <n v="0"/>
    <n v="0"/>
    <n v="102000"/>
    <s v="Fa"/>
    <x v="25"/>
  </r>
  <r>
    <n v="4853"/>
    <n v="5"/>
    <n v="6"/>
    <n v="1924"/>
    <n v="1999"/>
    <n v="1296"/>
    <n v="2"/>
    <n v="2"/>
    <n v="1"/>
    <n v="1"/>
    <n v="104000"/>
    <s v="TA"/>
    <x v="25"/>
  </r>
  <r>
    <n v="5707"/>
    <n v="6"/>
    <n v="6"/>
    <n v="1935"/>
    <n v="1950"/>
    <n v="1242"/>
    <n v="1"/>
    <n v="3"/>
    <n v="1"/>
    <n v="1"/>
    <n v="105000"/>
    <s v="TA"/>
    <x v="25"/>
  </r>
  <r>
    <n v="4484"/>
    <n v="5"/>
    <n v="6"/>
    <n v="1942"/>
    <n v="1979"/>
    <n v="1282"/>
    <n v="1"/>
    <n v="2"/>
    <n v="0"/>
    <n v="1"/>
    <n v="108500"/>
    <s v="TA"/>
    <x v="25"/>
  </r>
  <r>
    <n v="6191"/>
    <n v="5"/>
    <n v="4"/>
    <n v="1941"/>
    <n v="1950"/>
    <n v="1288"/>
    <n v="1"/>
    <n v="4"/>
    <n v="0"/>
    <n v="1"/>
    <n v="112000"/>
    <s v="TA"/>
    <x v="25"/>
  </r>
  <r>
    <n v="6048"/>
    <n v="5"/>
    <n v="7"/>
    <n v="1910"/>
    <n v="1950"/>
    <n v="1680"/>
    <n v="2"/>
    <n v="2"/>
    <n v="1"/>
    <n v="2"/>
    <n v="114900"/>
    <s v="Gd"/>
    <x v="25"/>
  </r>
  <r>
    <n v="10480"/>
    <n v="6"/>
    <n v="5"/>
    <n v="1936"/>
    <n v="1950"/>
    <n v="1639"/>
    <n v="1"/>
    <n v="3"/>
    <n v="0"/>
    <n v="1"/>
    <n v="115000"/>
    <s v="TA"/>
    <x v="25"/>
  </r>
  <r>
    <n v="5400"/>
    <n v="5"/>
    <n v="5"/>
    <n v="1958"/>
    <n v="1958"/>
    <n v="864"/>
    <n v="1"/>
    <n v="3"/>
    <n v="0"/>
    <n v="1"/>
    <n v="118000"/>
    <s v="TA"/>
    <x v="25"/>
  </r>
  <r>
    <n v="6204"/>
    <n v="4"/>
    <n v="5"/>
    <n v="1912"/>
    <n v="1950"/>
    <n v="2230"/>
    <n v="1"/>
    <n v="5"/>
    <n v="0"/>
    <n v="1"/>
    <n v="118500"/>
    <s v="TA"/>
    <x v="25"/>
  </r>
  <r>
    <n v="7890"/>
    <n v="6"/>
    <n v="6"/>
    <n v="1939"/>
    <n v="1950"/>
    <n v="856"/>
    <n v="1"/>
    <n v="2"/>
    <n v="1"/>
    <n v="2"/>
    <n v="126000"/>
    <s v="TA"/>
    <x v="25"/>
  </r>
  <r>
    <n v="5000"/>
    <n v="5"/>
    <n v="6"/>
    <n v="1924"/>
    <n v="1950"/>
    <n v="1691"/>
    <n v="2"/>
    <n v="3"/>
    <n v="1"/>
    <n v="1"/>
    <n v="127000"/>
    <s v="TA"/>
    <x v="25"/>
  </r>
  <r>
    <n v="6858"/>
    <n v="6"/>
    <n v="4"/>
    <n v="1915"/>
    <n v="1950"/>
    <n v="1647"/>
    <n v="1"/>
    <n v="4"/>
    <n v="0"/>
    <n v="1"/>
    <n v="128000"/>
    <s v="TA"/>
    <x v="25"/>
  </r>
  <r>
    <n v="6430"/>
    <n v="6"/>
    <n v="6"/>
    <n v="1945"/>
    <n v="1950"/>
    <n v="1340"/>
    <n v="1"/>
    <n v="3"/>
    <n v="0"/>
    <n v="1"/>
    <n v="128000"/>
    <s v="TA"/>
    <x v="25"/>
  </r>
  <r>
    <n v="8525"/>
    <n v="5"/>
    <n v="6"/>
    <n v="1911"/>
    <n v="1950"/>
    <n v="1964"/>
    <n v="1"/>
    <n v="4"/>
    <n v="0"/>
    <n v="0"/>
    <n v="130000"/>
    <s v="TA"/>
    <x v="25"/>
  </r>
  <r>
    <n v="10164"/>
    <n v="5"/>
    <n v="5"/>
    <n v="1939"/>
    <n v="1950"/>
    <n v="1465"/>
    <n v="2"/>
    <n v="3"/>
    <n v="2"/>
    <n v="1"/>
    <n v="131000"/>
    <s v="TA"/>
    <x v="25"/>
  </r>
  <r>
    <n v="7804"/>
    <n v="4"/>
    <n v="3"/>
    <n v="1928"/>
    <n v="1950"/>
    <n v="1981"/>
    <n v="2"/>
    <n v="4"/>
    <n v="2"/>
    <n v="2"/>
    <n v="135000"/>
    <s v="TA"/>
    <x v="25"/>
  </r>
  <r>
    <n v="5687"/>
    <n v="5"/>
    <n v="6"/>
    <n v="1912"/>
    <n v="2000"/>
    <n v="1716"/>
    <n v="2"/>
    <n v="6"/>
    <n v="0"/>
    <n v="0"/>
    <n v="135900"/>
    <s v="Fa"/>
    <x v="25"/>
  </r>
  <r>
    <n v="8400"/>
    <n v="6"/>
    <n v="5"/>
    <n v="1925"/>
    <n v="1950"/>
    <n v="1694"/>
    <n v="2"/>
    <n v="4"/>
    <n v="1"/>
    <n v="2"/>
    <n v="136500"/>
    <s v="TA"/>
    <x v="25"/>
  </r>
  <r>
    <n v="10890"/>
    <n v="5"/>
    <n v="5"/>
    <n v="1938"/>
    <n v="1950"/>
    <n v="1551"/>
    <n v="2"/>
    <n v="3"/>
    <n v="0"/>
    <n v="1"/>
    <n v="137000"/>
    <s v="TA"/>
    <x v="25"/>
  </r>
  <r>
    <n v="6171"/>
    <n v="6"/>
    <n v="6"/>
    <n v="1925"/>
    <n v="1990"/>
    <n v="1608"/>
    <n v="2"/>
    <n v="3"/>
    <n v="1"/>
    <n v="1"/>
    <n v="137450"/>
    <s v="TA"/>
    <x v="25"/>
  </r>
  <r>
    <n v="9900"/>
    <n v="6"/>
    <n v="7"/>
    <n v="1940"/>
    <n v="1950"/>
    <n v="1489"/>
    <n v="2"/>
    <n v="3"/>
    <n v="1"/>
    <n v="1"/>
    <n v="139500"/>
    <s v="TA"/>
    <x v="25"/>
  </r>
  <r>
    <n v="12155"/>
    <n v="6"/>
    <n v="8"/>
    <n v="1925"/>
    <n v="1950"/>
    <n v="1482"/>
    <n v="2"/>
    <n v="4"/>
    <n v="0"/>
    <n v="1"/>
    <n v="140000"/>
    <s v="TA"/>
    <x v="25"/>
  </r>
  <r>
    <n v="8400"/>
    <n v="6"/>
    <n v="5"/>
    <n v="1940"/>
    <n v="2000"/>
    <n v="1595"/>
    <n v="1"/>
    <n v="2"/>
    <n v="2"/>
    <n v="1"/>
    <n v="140000"/>
    <s v="TA"/>
    <x v="25"/>
  </r>
  <r>
    <n v="6292"/>
    <n v="7"/>
    <n v="7"/>
    <n v="1928"/>
    <n v="1950"/>
    <n v="1477"/>
    <n v="2"/>
    <n v="3"/>
    <n v="1"/>
    <n v="1"/>
    <n v="145000"/>
    <s v="TA"/>
    <x v="25"/>
  </r>
  <r>
    <n v="4899"/>
    <n v="6"/>
    <n v="8"/>
    <n v="1920"/>
    <n v="1950"/>
    <n v="1510"/>
    <n v="1"/>
    <n v="3"/>
    <n v="0"/>
    <n v="1"/>
    <n v="149000"/>
    <s v="TA"/>
    <x v="25"/>
  </r>
  <r>
    <n v="10890"/>
    <n v="5"/>
    <n v="6"/>
    <n v="1923"/>
    <n v="1950"/>
    <n v="2592"/>
    <n v="2"/>
    <n v="6"/>
    <n v="0"/>
    <n v="0"/>
    <n v="150000"/>
    <s v="TA"/>
    <x v="25"/>
  </r>
  <r>
    <n v="7200"/>
    <n v="7"/>
    <n v="9"/>
    <n v="1936"/>
    <n v="2007"/>
    <n v="1135"/>
    <n v="1"/>
    <n v="3"/>
    <n v="0"/>
    <n v="2"/>
    <n v="155000"/>
    <s v="Gd"/>
    <x v="25"/>
  </r>
  <r>
    <n v="5500"/>
    <n v="7"/>
    <n v="5"/>
    <n v="2004"/>
    <n v="2004"/>
    <n v="1073"/>
    <n v="2"/>
    <n v="2"/>
    <n v="0"/>
    <n v="1"/>
    <n v="157000"/>
    <s v="TA"/>
    <x v="25"/>
  </r>
  <r>
    <n v="4500"/>
    <n v="5"/>
    <n v="5"/>
    <n v="1932"/>
    <n v="2000"/>
    <n v="1520"/>
    <n v="1"/>
    <n v="3"/>
    <n v="0"/>
    <n v="1"/>
    <n v="159434"/>
    <s v="TA"/>
    <x v="25"/>
  </r>
  <r>
    <n v="7200"/>
    <n v="4"/>
    <n v="6"/>
    <n v="1967"/>
    <n v="1967"/>
    <n v="2650"/>
    <n v="3"/>
    <n v="6"/>
    <n v="0"/>
    <n v="0"/>
    <n v="160000"/>
    <s v="TA"/>
    <x v="25"/>
  </r>
  <r>
    <n v="6300"/>
    <n v="5"/>
    <n v="4"/>
    <n v="1938"/>
    <n v="1950"/>
    <n v="1268"/>
    <n v="1"/>
    <n v="3"/>
    <n v="2"/>
    <n v="1"/>
    <n v="160000"/>
    <s v="TA"/>
    <x v="25"/>
  </r>
  <r>
    <n v="7082"/>
    <n v="5"/>
    <n v="8"/>
    <n v="1916"/>
    <n v="1995"/>
    <n v="1928"/>
    <n v="2"/>
    <n v="5"/>
    <n v="0"/>
    <n v="0"/>
    <n v="160000"/>
    <s v="TA"/>
    <x v="25"/>
  </r>
  <r>
    <n v="7000"/>
    <n v="7"/>
    <n v="8"/>
    <n v="1926"/>
    <n v="1997"/>
    <n v="1479"/>
    <n v="1"/>
    <n v="3"/>
    <n v="2"/>
    <n v="1"/>
    <n v="160000"/>
    <s v="TA"/>
    <x v="25"/>
  </r>
  <r>
    <n v="7804"/>
    <n v="6"/>
    <n v="7"/>
    <n v="1930"/>
    <n v="1950"/>
    <n v="1920"/>
    <n v="2"/>
    <n v="4"/>
    <n v="2"/>
    <n v="2"/>
    <n v="161900"/>
    <s v="TA"/>
    <x v="25"/>
  </r>
  <r>
    <n v="7290"/>
    <n v="7"/>
    <n v="8"/>
    <n v="1921"/>
    <n v="1950"/>
    <n v="1424"/>
    <n v="2"/>
    <n v="2"/>
    <n v="1"/>
    <n v="1"/>
    <n v="168000"/>
    <s v="TA"/>
    <x v="25"/>
  </r>
  <r>
    <n v="9638"/>
    <n v="6"/>
    <n v="7"/>
    <n v="1919"/>
    <n v="1990"/>
    <n v="2447"/>
    <n v="2"/>
    <n v="4"/>
    <n v="1"/>
    <n v="1"/>
    <n v="169000"/>
    <s v="TA"/>
    <x v="25"/>
  </r>
  <r>
    <n v="7200"/>
    <n v="5"/>
    <n v="7"/>
    <n v="1937"/>
    <n v="1950"/>
    <n v="1768"/>
    <n v="1"/>
    <n v="3"/>
    <n v="2"/>
    <n v="1"/>
    <n v="175000"/>
    <s v="TA"/>
    <x v="25"/>
  </r>
  <r>
    <n v="8400"/>
    <n v="5"/>
    <n v="8"/>
    <n v="1939"/>
    <n v="1997"/>
    <n v="2192"/>
    <n v="2"/>
    <n v="4"/>
    <n v="1"/>
    <n v="1"/>
    <n v="179500"/>
    <s v="TA"/>
    <x v="25"/>
  </r>
  <r>
    <n v="9842"/>
    <n v="5"/>
    <n v="6"/>
    <n v="1921"/>
    <n v="1998"/>
    <n v="2601"/>
    <n v="3"/>
    <n v="4"/>
    <n v="0"/>
    <n v="2"/>
    <n v="189000"/>
    <s v="TA"/>
    <x v="25"/>
  </r>
  <r>
    <n v="15863"/>
    <n v="7"/>
    <n v="3"/>
    <n v="1920"/>
    <n v="1970"/>
    <n v="3082"/>
    <n v="2"/>
    <n v="5"/>
    <n v="2"/>
    <n v="2"/>
    <n v="197000"/>
    <s v="TA"/>
    <x v="25"/>
  </r>
  <r>
    <n v="10896"/>
    <n v="6"/>
    <n v="7"/>
    <n v="1914"/>
    <n v="1995"/>
    <n v="3395"/>
    <n v="2"/>
    <n v="8"/>
    <n v="0"/>
    <n v="0"/>
    <n v="200000"/>
    <s v="TA"/>
    <x v="25"/>
  </r>
  <r>
    <n v="14375"/>
    <n v="6"/>
    <n v="6"/>
    <n v="1958"/>
    <n v="1958"/>
    <n v="1344"/>
    <n v="1"/>
    <n v="3"/>
    <n v="1"/>
    <n v="2"/>
    <n v="137500"/>
    <s v="TA"/>
    <x v="26"/>
  </r>
  <r>
    <n v="12890"/>
    <n v="6"/>
    <n v="5"/>
    <n v="1989"/>
    <n v="1989"/>
    <n v="1495"/>
    <n v="2"/>
    <n v="3"/>
    <n v="1"/>
    <n v="2"/>
    <n v="150000"/>
    <s v="TA"/>
    <x v="26"/>
  </r>
  <r>
    <n v="57200"/>
    <n v="5"/>
    <n v="5"/>
    <n v="1948"/>
    <n v="1950"/>
    <n v="1687"/>
    <n v="1"/>
    <n v="3"/>
    <n v="2"/>
    <n v="2"/>
    <n v="160000"/>
    <s v="TA"/>
    <x v="26"/>
  </r>
  <r>
    <n v="9735"/>
    <n v="5"/>
    <n v="5"/>
    <n v="2006"/>
    <n v="2007"/>
    <n v="1394"/>
    <n v="2"/>
    <n v="3"/>
    <n v="0"/>
    <n v="2"/>
    <n v="167500"/>
    <s v="TA"/>
    <x v="26"/>
  </r>
  <r>
    <n v="9157"/>
    <n v="7"/>
    <n v="5"/>
    <n v="2003"/>
    <n v="2003"/>
    <n v="2014"/>
    <n v="2"/>
    <n v="3"/>
    <n v="0"/>
    <n v="2"/>
    <n v="170000"/>
    <s v="TA"/>
    <x v="26"/>
  </r>
  <r>
    <n v="16905"/>
    <n v="5"/>
    <n v="6"/>
    <n v="1959"/>
    <n v="1959"/>
    <n v="1328"/>
    <n v="1"/>
    <n v="2"/>
    <n v="2"/>
    <n v="1"/>
    <n v="170000"/>
    <s v="Gd"/>
    <x v="26"/>
  </r>
  <r>
    <n v="9802"/>
    <n v="5"/>
    <n v="5"/>
    <n v="2006"/>
    <n v="2007"/>
    <n v="1442"/>
    <n v="2"/>
    <n v="3"/>
    <n v="0"/>
    <n v="2"/>
    <n v="172500"/>
    <s v="TA"/>
    <x v="26"/>
  </r>
  <r>
    <n v="9802"/>
    <n v="5"/>
    <n v="5"/>
    <n v="2006"/>
    <n v="2007"/>
    <n v="1444"/>
    <n v="2"/>
    <n v="3"/>
    <n v="0"/>
    <n v="2"/>
    <n v="174000"/>
    <s v="TA"/>
    <x v="26"/>
  </r>
  <r>
    <n v="10331"/>
    <n v="7"/>
    <n v="7"/>
    <n v="1985"/>
    <n v="1985"/>
    <n v="1240"/>
    <n v="2"/>
    <n v="3"/>
    <n v="0"/>
    <n v="2"/>
    <n v="174000"/>
    <s v="TA"/>
    <x v="26"/>
  </r>
  <r>
    <n v="11457"/>
    <n v="6"/>
    <n v="5"/>
    <n v="1988"/>
    <n v="1988"/>
    <n v="1412"/>
    <n v="2"/>
    <n v="3"/>
    <n v="1"/>
    <n v="2"/>
    <n v="175000"/>
    <s v="TA"/>
    <x v="26"/>
  </r>
  <r>
    <n v="10200"/>
    <n v="6"/>
    <n v="5"/>
    <n v="1988"/>
    <n v="1989"/>
    <n v="1509"/>
    <n v="2"/>
    <n v="3"/>
    <n v="1"/>
    <n v="2"/>
    <n v="175000"/>
    <s v="TA"/>
    <x v="26"/>
  </r>
  <r>
    <n v="13811"/>
    <n v="6"/>
    <n v="6"/>
    <n v="1987"/>
    <n v="1987"/>
    <n v="1137"/>
    <n v="2"/>
    <n v="2"/>
    <n v="1"/>
    <n v="2"/>
    <n v="176000"/>
    <s v="TA"/>
    <x v="26"/>
  </r>
  <r>
    <n v="7777"/>
    <n v="6"/>
    <n v="5"/>
    <n v="1996"/>
    <n v="1996"/>
    <n v="1491"/>
    <n v="2"/>
    <n v="3"/>
    <n v="1"/>
    <n v="2"/>
    <n v="178000"/>
    <s v="TA"/>
    <x v="26"/>
  </r>
  <r>
    <n v="9803"/>
    <n v="7"/>
    <n v="5"/>
    <n v="2009"/>
    <n v="2010"/>
    <n v="1214"/>
    <n v="2"/>
    <n v="2"/>
    <n v="0"/>
    <n v="2"/>
    <n v="179781"/>
    <s v="TA"/>
    <x v="26"/>
  </r>
  <r>
    <n v="18265"/>
    <n v="6"/>
    <n v="5"/>
    <n v="1986"/>
    <n v="1986"/>
    <n v="1256"/>
    <n v="2"/>
    <n v="3"/>
    <n v="1"/>
    <n v="2"/>
    <n v="180000"/>
    <s v="Gd"/>
    <x v="26"/>
  </r>
  <r>
    <n v="8049"/>
    <n v="7"/>
    <n v="5"/>
    <n v="1990"/>
    <n v="1990"/>
    <n v="1339"/>
    <n v="2"/>
    <n v="2"/>
    <n v="1"/>
    <n v="2"/>
    <n v="180000"/>
    <s v="TA"/>
    <x v="26"/>
  </r>
  <r>
    <n v="6718"/>
    <n v="8"/>
    <n v="5"/>
    <n v="2001"/>
    <n v="2001"/>
    <n v="1312"/>
    <n v="2"/>
    <n v="2"/>
    <n v="0"/>
    <n v="2"/>
    <n v="180500"/>
    <s v="TA"/>
    <x v="26"/>
  </r>
  <r>
    <n v="12416"/>
    <n v="6"/>
    <n v="5"/>
    <n v="1986"/>
    <n v="1986"/>
    <n v="1651"/>
    <n v="2"/>
    <n v="3"/>
    <n v="1"/>
    <n v="2"/>
    <n v="184000"/>
    <s v="TA"/>
    <x v="26"/>
  </r>
  <r>
    <n v="35133"/>
    <n v="5"/>
    <n v="4"/>
    <n v="1963"/>
    <n v="1963"/>
    <n v="1572"/>
    <n v="1"/>
    <n v="3"/>
    <n v="2"/>
    <n v="3"/>
    <n v="186700"/>
    <s v="TA"/>
    <x v="26"/>
  </r>
  <r>
    <n v="13758"/>
    <n v="7"/>
    <n v="5"/>
    <n v="1990"/>
    <n v="1991"/>
    <n v="1717"/>
    <n v="2"/>
    <n v="3"/>
    <n v="1"/>
    <n v="2"/>
    <n v="187500"/>
    <s v="Gd"/>
    <x v="26"/>
  </r>
  <r>
    <n v="9590"/>
    <n v="7"/>
    <n v="5"/>
    <n v="2003"/>
    <n v="2003"/>
    <n v="1146"/>
    <n v="2"/>
    <n v="3"/>
    <n v="1"/>
    <n v="2"/>
    <n v="187500"/>
    <s v="TA"/>
    <x v="26"/>
  </r>
  <r>
    <n v="7915"/>
    <n v="6"/>
    <n v="5"/>
    <n v="1999"/>
    <n v="2000"/>
    <n v="1675"/>
    <n v="2"/>
    <n v="3"/>
    <n v="0"/>
    <n v="2"/>
    <n v="195000"/>
    <s v="TA"/>
    <x v="26"/>
  </r>
  <r>
    <n v="8925"/>
    <n v="8"/>
    <n v="5"/>
    <n v="2007"/>
    <n v="2007"/>
    <n v="1466"/>
    <n v="2"/>
    <n v="3"/>
    <n v="0"/>
    <n v="3"/>
    <n v="201000"/>
    <s v="TA"/>
    <x v="26"/>
  </r>
  <r>
    <n v="8098"/>
    <n v="6"/>
    <n v="5"/>
    <n v="2000"/>
    <n v="2000"/>
    <n v="1403"/>
    <n v="2"/>
    <n v="2"/>
    <n v="0"/>
    <n v="2"/>
    <n v="202000"/>
    <s v="TA"/>
    <x v="26"/>
  </r>
  <r>
    <n v="14191"/>
    <n v="8"/>
    <n v="5"/>
    <n v="2002"/>
    <n v="2002"/>
    <n v="1908"/>
    <n v="2"/>
    <n v="4"/>
    <n v="0"/>
    <n v="2"/>
    <n v="202900"/>
    <s v="TA"/>
    <x v="26"/>
  </r>
  <r>
    <n v="9839"/>
    <n v="6"/>
    <n v="8"/>
    <n v="1980"/>
    <n v="2006"/>
    <n v="2237"/>
    <n v="2"/>
    <n v="3"/>
    <n v="1"/>
    <n v="2"/>
    <n v="204000"/>
    <s v="Gd"/>
    <x v="26"/>
  </r>
  <r>
    <n v="9303"/>
    <n v="6"/>
    <n v="5"/>
    <n v="1996"/>
    <n v="1997"/>
    <n v="1756"/>
    <n v="2"/>
    <n v="3"/>
    <n v="0"/>
    <n v="2"/>
    <n v="204000"/>
    <s v="TA"/>
    <x v="26"/>
  </r>
  <r>
    <n v="14419"/>
    <n v="7"/>
    <n v="5"/>
    <n v="1987"/>
    <n v="1989"/>
    <n v="1479"/>
    <n v="2"/>
    <n v="3"/>
    <n v="1"/>
    <n v="2"/>
    <n v="213500"/>
    <s v="TA"/>
    <x v="26"/>
  </r>
  <r>
    <n v="11316"/>
    <n v="7"/>
    <n v="5"/>
    <n v="2002"/>
    <n v="2003"/>
    <n v="1894"/>
    <n v="2"/>
    <n v="4"/>
    <n v="1"/>
    <n v="2"/>
    <n v="214900"/>
    <s v="TA"/>
    <x v="26"/>
  </r>
  <r>
    <n v="12018"/>
    <n v="7"/>
    <n v="5"/>
    <n v="2008"/>
    <n v="2008"/>
    <n v="1612"/>
    <n v="2"/>
    <n v="3"/>
    <n v="0"/>
    <n v="3"/>
    <n v="218689"/>
    <s v="TA"/>
    <x v="26"/>
  </r>
  <r>
    <n v="11896"/>
    <n v="7"/>
    <n v="5"/>
    <n v="2008"/>
    <n v="2008"/>
    <n v="1346"/>
    <n v="2"/>
    <n v="3"/>
    <n v="1"/>
    <n v="3"/>
    <n v="220000"/>
    <s v="TA"/>
    <x v="26"/>
  </r>
  <r>
    <n v="6853"/>
    <n v="8"/>
    <n v="5"/>
    <n v="2001"/>
    <n v="2002"/>
    <n v="1296"/>
    <n v="2"/>
    <n v="2"/>
    <n v="0"/>
    <n v="2"/>
    <n v="220000"/>
    <s v="TA"/>
    <x v="26"/>
  </r>
  <r>
    <n v="13159"/>
    <n v="7"/>
    <n v="5"/>
    <n v="2009"/>
    <n v="2009"/>
    <n v="1692"/>
    <n v="2"/>
    <n v="3"/>
    <n v="0"/>
    <n v="2"/>
    <n v="224500"/>
    <s v="TA"/>
    <x v="26"/>
  </r>
  <r>
    <n v="16669"/>
    <n v="8"/>
    <n v="6"/>
    <n v="1981"/>
    <n v="1981"/>
    <n v="1707"/>
    <n v="2"/>
    <n v="2"/>
    <n v="1"/>
    <n v="2"/>
    <n v="228000"/>
    <s v="TA"/>
    <x v="26"/>
  </r>
  <r>
    <n v="164660"/>
    <n v="5"/>
    <n v="6"/>
    <n v="1965"/>
    <n v="1965"/>
    <n v="1786"/>
    <n v="2"/>
    <n v="3"/>
    <n v="2"/>
    <n v="2"/>
    <n v="228950"/>
    <s v="TA"/>
    <x v="26"/>
  </r>
  <r>
    <n v="8368"/>
    <n v="7"/>
    <n v="5"/>
    <n v="2006"/>
    <n v="2007"/>
    <n v="1689"/>
    <n v="2"/>
    <n v="3"/>
    <n v="0"/>
    <n v="2"/>
    <n v="231713"/>
    <s v="TA"/>
    <x v="26"/>
  </r>
  <r>
    <n v="11202"/>
    <n v="8"/>
    <n v="5"/>
    <n v="2003"/>
    <n v="2003"/>
    <n v="1440"/>
    <n v="2"/>
    <n v="3"/>
    <n v="1"/>
    <n v="2"/>
    <n v="232500"/>
    <s v="TA"/>
    <x v="26"/>
  </r>
  <r>
    <n v="10991"/>
    <n v="8"/>
    <n v="5"/>
    <n v="2007"/>
    <n v="2007"/>
    <n v="1571"/>
    <n v="2"/>
    <n v="3"/>
    <n v="1"/>
    <n v="3"/>
    <n v="239000"/>
    <s v="TA"/>
    <x v="26"/>
  </r>
  <r>
    <n v="4084"/>
    <n v="7"/>
    <n v="6"/>
    <n v="1986"/>
    <n v="1986"/>
    <n v="1501"/>
    <n v="2"/>
    <n v="2"/>
    <n v="1"/>
    <n v="2"/>
    <n v="241500"/>
    <s v="TA"/>
    <x v="26"/>
  </r>
  <r>
    <n v="4054"/>
    <n v="7"/>
    <n v="6"/>
    <n v="1987"/>
    <n v="1987"/>
    <n v="1501"/>
    <n v="2"/>
    <n v="2"/>
    <n v="2"/>
    <n v="2"/>
    <n v="244000"/>
    <s v="TA"/>
    <x v="26"/>
  </r>
  <r>
    <n v="10656"/>
    <n v="8"/>
    <n v="5"/>
    <n v="2006"/>
    <n v="2007"/>
    <n v="1646"/>
    <n v="2"/>
    <n v="3"/>
    <n v="1"/>
    <n v="3"/>
    <n v="248900"/>
    <s v="TA"/>
    <x v="26"/>
  </r>
  <r>
    <n v="11170"/>
    <n v="7"/>
    <n v="5"/>
    <n v="1990"/>
    <n v="1991"/>
    <n v="2514"/>
    <n v="2"/>
    <n v="4"/>
    <n v="0"/>
    <n v="2"/>
    <n v="250000"/>
    <s v="TA"/>
    <x v="26"/>
  </r>
  <r>
    <n v="50102"/>
    <n v="6"/>
    <n v="5"/>
    <n v="1958"/>
    <n v="1958"/>
    <n v="1650"/>
    <n v="1"/>
    <n v="2"/>
    <n v="2"/>
    <n v="2"/>
    <n v="250764"/>
    <s v="TA"/>
    <x v="26"/>
  </r>
  <r>
    <n v="19958"/>
    <n v="6"/>
    <n v="8"/>
    <n v="1958"/>
    <n v="1995"/>
    <n v="2279"/>
    <n v="2"/>
    <n v="4"/>
    <n v="1"/>
    <n v="2"/>
    <n v="257000"/>
    <s v="Gd"/>
    <x v="26"/>
  </r>
  <r>
    <n v="12852"/>
    <n v="8"/>
    <n v="5"/>
    <n v="2007"/>
    <n v="2007"/>
    <n v="1780"/>
    <n v="2"/>
    <n v="3"/>
    <n v="1"/>
    <n v="2"/>
    <n v="264966"/>
    <s v="TA"/>
    <x v="26"/>
  </r>
  <r>
    <n v="9037"/>
    <n v="8"/>
    <n v="5"/>
    <n v="2006"/>
    <n v="2006"/>
    <n v="1484"/>
    <n v="2"/>
    <n v="2"/>
    <n v="1"/>
    <n v="2"/>
    <n v="265900"/>
    <s v="TA"/>
    <x v="26"/>
  </r>
  <r>
    <n v="8298"/>
    <n v="8"/>
    <n v="5"/>
    <n v="2006"/>
    <n v="2007"/>
    <n v="1564"/>
    <n v="2"/>
    <n v="2"/>
    <n v="1"/>
    <n v="2"/>
    <n v="267300"/>
    <s v="TA"/>
    <x v="26"/>
  </r>
  <r>
    <n v="12003"/>
    <n v="8"/>
    <n v="5"/>
    <n v="2009"/>
    <n v="2010"/>
    <n v="1968"/>
    <n v="2"/>
    <n v="4"/>
    <n v="1"/>
    <n v="3"/>
    <n v="269500"/>
    <s v="TA"/>
    <x v="26"/>
  </r>
  <r>
    <n v="14536"/>
    <n v="8"/>
    <n v="5"/>
    <n v="2002"/>
    <n v="2003"/>
    <n v="1629"/>
    <n v="2"/>
    <n v="3"/>
    <n v="1"/>
    <n v="3"/>
    <n v="270000"/>
    <s v="TA"/>
    <x v="26"/>
  </r>
  <r>
    <n v="11800"/>
    <n v="7"/>
    <n v="5"/>
    <n v="2003"/>
    <n v="2004"/>
    <n v="2486"/>
    <n v="3"/>
    <n v="5"/>
    <n v="1"/>
    <n v="2"/>
    <n v="279900"/>
    <s v="TA"/>
    <x v="26"/>
  </r>
  <r>
    <n v="12665"/>
    <n v="8"/>
    <n v="5"/>
    <n v="2005"/>
    <n v="2006"/>
    <n v="2482"/>
    <n v="2"/>
    <n v="4"/>
    <n v="1"/>
    <n v="3"/>
    <n v="281213"/>
    <s v="TA"/>
    <x v="26"/>
  </r>
  <r>
    <n v="11305"/>
    <n v="8"/>
    <n v="5"/>
    <n v="2002"/>
    <n v="2002"/>
    <n v="1922"/>
    <n v="2"/>
    <n v="2"/>
    <n v="1"/>
    <n v="3"/>
    <n v="282000"/>
    <s v="TA"/>
    <x v="26"/>
  </r>
  <r>
    <n v="15306"/>
    <n v="8"/>
    <n v="5"/>
    <n v="2006"/>
    <n v="2007"/>
    <n v="1776"/>
    <n v="2"/>
    <n v="3"/>
    <n v="1"/>
    <n v="3"/>
    <n v="283463"/>
    <s v="TA"/>
    <x v="26"/>
  </r>
  <r>
    <n v="15498"/>
    <n v="8"/>
    <n v="6"/>
    <n v="1976"/>
    <n v="1976"/>
    <n v="2898"/>
    <n v="2"/>
    <n v="2"/>
    <n v="1"/>
    <n v="2"/>
    <n v="287000"/>
    <s v="TA"/>
    <x v="26"/>
  </r>
  <r>
    <n v="9520"/>
    <n v="8"/>
    <n v="5"/>
    <n v="2007"/>
    <n v="2008"/>
    <n v="1646"/>
    <n v="2"/>
    <n v="3"/>
    <n v="1"/>
    <n v="3"/>
    <n v="293077"/>
    <s v="TA"/>
    <x v="26"/>
  </r>
  <r>
    <n v="11563"/>
    <n v="8"/>
    <n v="5"/>
    <n v="2006"/>
    <n v="2007"/>
    <n v="1537"/>
    <n v="2"/>
    <n v="3"/>
    <n v="0"/>
    <n v="3"/>
    <n v="294000"/>
    <s v="TA"/>
    <x v="26"/>
  </r>
  <r>
    <n v="11449"/>
    <n v="8"/>
    <n v="5"/>
    <n v="2007"/>
    <n v="2007"/>
    <n v="1728"/>
    <n v="2"/>
    <n v="3"/>
    <n v="1"/>
    <n v="2"/>
    <n v="298751"/>
    <s v="TA"/>
    <x v="26"/>
  </r>
  <r>
    <n v="12244"/>
    <n v="8"/>
    <n v="5"/>
    <n v="2003"/>
    <n v="2003"/>
    <n v="2262"/>
    <n v="2"/>
    <n v="4"/>
    <n v="2"/>
    <n v="3"/>
    <n v="305000"/>
    <s v="TA"/>
    <x v="26"/>
  </r>
  <r>
    <n v="14331"/>
    <n v="8"/>
    <n v="5"/>
    <n v="2002"/>
    <n v="2002"/>
    <n v="1800"/>
    <n v="2"/>
    <n v="3"/>
    <n v="1"/>
    <n v="3"/>
    <n v="312500"/>
    <s v="TA"/>
    <x v="26"/>
  </r>
  <r>
    <n v="14601"/>
    <n v="9"/>
    <n v="5"/>
    <n v="2006"/>
    <n v="2006"/>
    <n v="1838"/>
    <n v="2"/>
    <n v="2"/>
    <n v="1"/>
    <n v="3"/>
    <n v="315000"/>
    <s v="TA"/>
    <x v="26"/>
  </r>
  <r>
    <n v="12898"/>
    <n v="9"/>
    <n v="5"/>
    <n v="2007"/>
    <n v="2008"/>
    <n v="1620"/>
    <n v="2"/>
    <n v="2"/>
    <n v="1"/>
    <n v="3"/>
    <n v="315500"/>
    <s v="TA"/>
    <x v="26"/>
  </r>
  <r>
    <n v="14463"/>
    <n v="9"/>
    <n v="5"/>
    <n v="2008"/>
    <n v="2008"/>
    <n v="1641"/>
    <n v="2"/>
    <n v="3"/>
    <n v="0"/>
    <n v="3"/>
    <n v="316500"/>
    <s v="TA"/>
    <x v="26"/>
  </r>
  <r>
    <n v="13618"/>
    <n v="8"/>
    <n v="5"/>
    <n v="2005"/>
    <n v="2006"/>
    <n v="1960"/>
    <n v="2"/>
    <n v="3"/>
    <n v="2"/>
    <n v="3"/>
    <n v="320000"/>
    <s v="TA"/>
    <x v="26"/>
  </r>
  <r>
    <n v="26178"/>
    <n v="7"/>
    <n v="5"/>
    <n v="1989"/>
    <n v="1990"/>
    <n v="2519"/>
    <n v="2"/>
    <n v="4"/>
    <n v="2"/>
    <n v="2"/>
    <n v="335000"/>
    <s v="TA"/>
    <x v="26"/>
  </r>
  <r>
    <n v="11577"/>
    <n v="9"/>
    <n v="5"/>
    <n v="2005"/>
    <n v="2006"/>
    <n v="1838"/>
    <n v="2"/>
    <n v="3"/>
    <n v="1"/>
    <n v="3"/>
    <n v="359900"/>
    <s v="TA"/>
    <x v="26"/>
  </r>
  <r>
    <n v="11443"/>
    <n v="8"/>
    <n v="5"/>
    <n v="2005"/>
    <n v="2006"/>
    <n v="2028"/>
    <n v="2"/>
    <n v="2"/>
    <n v="2"/>
    <n v="3"/>
    <n v="369900"/>
    <s v="TA"/>
    <x v="26"/>
  </r>
  <r>
    <n v="11447"/>
    <n v="8"/>
    <n v="5"/>
    <n v="2005"/>
    <n v="2006"/>
    <n v="1964"/>
    <n v="2"/>
    <n v="3"/>
    <n v="1"/>
    <n v="3"/>
    <n v="370000"/>
    <s v="TA"/>
    <x v="26"/>
  </r>
  <r>
    <n v="215245"/>
    <n v="7"/>
    <n v="5"/>
    <n v="1965"/>
    <n v="1965"/>
    <n v="2036"/>
    <n v="2"/>
    <n v="3"/>
    <n v="2"/>
    <n v="2"/>
    <n v="375000"/>
    <s v="TA"/>
    <x v="26"/>
  </r>
  <r>
    <n v="13214"/>
    <n v="9"/>
    <n v="5"/>
    <n v="2008"/>
    <n v="2009"/>
    <n v="2018"/>
    <n v="2"/>
    <n v="3"/>
    <n v="1"/>
    <n v="3"/>
    <n v="378500"/>
    <s v="TA"/>
    <x v="26"/>
  </r>
  <r>
    <n v="12633"/>
    <n v="10"/>
    <n v="5"/>
    <n v="2006"/>
    <n v="2007"/>
    <n v="1824"/>
    <n v="2"/>
    <n v="3"/>
    <n v="1"/>
    <n v="3"/>
    <n v="392000"/>
    <s v="TA"/>
    <x v="26"/>
  </r>
  <r>
    <n v="13438"/>
    <n v="9"/>
    <n v="5"/>
    <n v="2008"/>
    <n v="2008"/>
    <n v="2036"/>
    <n v="2"/>
    <n v="3"/>
    <n v="1"/>
    <n v="3"/>
    <n v="410000"/>
    <s v="TA"/>
    <x v="26"/>
  </r>
  <r>
    <n v="12633"/>
    <n v="9"/>
    <n v="5"/>
    <n v="2007"/>
    <n v="2007"/>
    <n v="1978"/>
    <n v="2"/>
    <n v="2"/>
    <n v="1"/>
    <n v="3"/>
    <n v="425000"/>
    <s v="TA"/>
    <x v="26"/>
  </r>
  <r>
    <n v="24572"/>
    <n v="9"/>
    <n v="3"/>
    <n v="1977"/>
    <n v="1977"/>
    <n v="2944"/>
    <n v="2"/>
    <n v="3"/>
    <n v="1"/>
    <n v="3"/>
    <n v="150000"/>
    <s v="Gd"/>
    <x v="27"/>
  </r>
  <r>
    <n v="11120"/>
    <n v="6"/>
    <n v="6"/>
    <n v="1984"/>
    <n v="1984"/>
    <n v="1232"/>
    <n v="2"/>
    <n v="3"/>
    <n v="0"/>
    <n v="2"/>
    <n v="162500"/>
    <s v="TA"/>
    <x v="27"/>
  </r>
  <r>
    <n v="11250"/>
    <n v="6"/>
    <n v="6"/>
    <n v="1977"/>
    <n v="1977"/>
    <n v="1208"/>
    <n v="1"/>
    <n v="3"/>
    <n v="1"/>
    <n v="2"/>
    <n v="165000"/>
    <s v="TA"/>
    <x v="27"/>
  </r>
  <r>
    <n v="9600"/>
    <n v="8"/>
    <n v="5"/>
    <n v="1976"/>
    <n v="1976"/>
    <n v="2499"/>
    <n v="2"/>
    <n v="4"/>
    <n v="1"/>
    <n v="2"/>
    <n v="180500"/>
    <s v="Gd"/>
    <x v="27"/>
  </r>
  <r>
    <n v="9600"/>
    <n v="6"/>
    <n v="8"/>
    <n v="1976"/>
    <n v="1976"/>
    <n v="1262"/>
    <n v="2"/>
    <n v="3"/>
    <n v="1"/>
    <n v="2"/>
    <n v="181500"/>
    <s v="TA"/>
    <x v="27"/>
  </r>
  <r>
    <n v="9600"/>
    <n v="6"/>
    <n v="7"/>
    <n v="1976"/>
    <n v="1994"/>
    <n v="1855"/>
    <n v="2"/>
    <n v="3"/>
    <n v="1"/>
    <n v="2"/>
    <n v="187000"/>
    <s v="Gd"/>
    <x v="27"/>
  </r>
  <r>
    <n v="19508"/>
    <n v="6"/>
    <n v="5"/>
    <n v="1974"/>
    <n v="1974"/>
    <n v="1430"/>
    <n v="2"/>
    <n v="3"/>
    <n v="2"/>
    <n v="2"/>
    <n v="192000"/>
    <s v="TA"/>
    <x v="27"/>
  </r>
  <r>
    <n v="16157"/>
    <n v="5"/>
    <n v="7"/>
    <n v="1978"/>
    <n v="1978"/>
    <n v="1432"/>
    <n v="1"/>
    <n v="2"/>
    <n v="1"/>
    <n v="2"/>
    <n v="194000"/>
    <s v="TA"/>
    <x v="27"/>
  </r>
  <r>
    <n v="11064"/>
    <n v="8"/>
    <n v="5"/>
    <n v="1995"/>
    <n v="1995"/>
    <n v="1239"/>
    <n v="1"/>
    <n v="1"/>
    <n v="1"/>
    <n v="2"/>
    <n v="217500"/>
    <s v="TA"/>
    <x v="27"/>
  </r>
  <r>
    <n v="10768"/>
    <n v="5"/>
    <n v="8"/>
    <n v="1976"/>
    <n v="2004"/>
    <n v="1437"/>
    <n v="2"/>
    <n v="3"/>
    <n v="1"/>
    <n v="2"/>
    <n v="218000"/>
    <s v="Gd"/>
    <x v="27"/>
  </r>
  <r>
    <n v="15417"/>
    <n v="7"/>
    <n v="5"/>
    <n v="1981"/>
    <n v="1981"/>
    <n v="1740"/>
    <n v="1"/>
    <n v="2"/>
    <n v="0"/>
    <n v="2"/>
    <n v="241600"/>
    <s v="TA"/>
    <x v="27"/>
  </r>
  <r>
    <n v="14963"/>
    <n v="8"/>
    <n v="5"/>
    <n v="1996"/>
    <n v="1996"/>
    <n v="1288"/>
    <n v="1"/>
    <n v="1"/>
    <n v="2"/>
    <n v="2"/>
    <n v="245500"/>
    <s v="TA"/>
    <x v="27"/>
  </r>
  <r>
    <n v="12000"/>
    <n v="7"/>
    <n v="6"/>
    <n v="1980"/>
    <n v="1980"/>
    <n v="2362"/>
    <n v="2"/>
    <n v="3"/>
    <n v="1"/>
    <n v="2"/>
    <n v="255000"/>
    <s v="TA"/>
    <x v="27"/>
  </r>
  <r>
    <n v="14330"/>
    <n v="7"/>
    <n v="4"/>
    <n v="1974"/>
    <n v="1974"/>
    <n v="2646"/>
    <n v="2"/>
    <n v="3"/>
    <n v="4"/>
    <n v="2"/>
    <n v="260000"/>
    <s v="Fa"/>
    <x v="27"/>
  </r>
  <r>
    <n v="9549"/>
    <n v="8"/>
    <n v="5"/>
    <n v="1995"/>
    <n v="1996"/>
    <n v="1494"/>
    <n v="1"/>
    <n v="2"/>
    <n v="1"/>
    <n v="2"/>
    <n v="270000"/>
    <s v="Gd"/>
    <x v="27"/>
  </r>
  <r>
    <n v="15676"/>
    <n v="8"/>
    <n v="8"/>
    <n v="1980"/>
    <n v="1980"/>
    <n v="2014"/>
    <n v="2"/>
    <n v="2"/>
    <n v="2"/>
    <n v="3"/>
    <n v="275000"/>
    <s v="Gd"/>
    <x v="27"/>
  </r>
  <r>
    <n v="9466"/>
    <n v="8"/>
    <n v="5"/>
    <n v="1994"/>
    <n v="1995"/>
    <n v="1494"/>
    <n v="1"/>
    <n v="1"/>
    <n v="1"/>
    <n v="2"/>
    <n v="279700"/>
    <s v="TA"/>
    <x v="27"/>
  </r>
  <r>
    <n v="16280"/>
    <n v="8"/>
    <n v="9"/>
    <n v="1976"/>
    <n v="2007"/>
    <n v="1671"/>
    <n v="3"/>
    <n v="3"/>
    <n v="1"/>
    <n v="2"/>
    <n v="290000"/>
    <s v="Ex"/>
    <x v="27"/>
  </r>
  <r>
    <n v="17542"/>
    <n v="7"/>
    <n v="7"/>
    <n v="1974"/>
    <n v="2003"/>
    <n v="2167"/>
    <n v="2"/>
    <n v="3"/>
    <n v="2"/>
    <n v="2"/>
    <n v="294000"/>
    <s v="TA"/>
    <x v="27"/>
  </r>
  <r>
    <n v="19522"/>
    <n v="7"/>
    <n v="5"/>
    <n v="1990"/>
    <n v="1990"/>
    <n v="2503"/>
    <n v="2"/>
    <n v="3"/>
    <n v="1"/>
    <n v="2"/>
    <n v="300000"/>
    <s v="TA"/>
    <x v="27"/>
  </r>
  <r>
    <n v="14694"/>
    <n v="8"/>
    <n v="9"/>
    <n v="1977"/>
    <n v="2008"/>
    <n v="1694"/>
    <n v="2"/>
    <n v="2"/>
    <n v="1"/>
    <n v="2"/>
    <n v="318750"/>
    <s v="Ex"/>
    <x v="27"/>
  </r>
  <r>
    <n v="10846"/>
    <n v="8"/>
    <n v="5"/>
    <n v="1993"/>
    <n v="1993"/>
    <n v="1719"/>
    <n v="1"/>
    <n v="1"/>
    <n v="2"/>
    <n v="2"/>
    <n v="324000"/>
    <s v="TA"/>
    <x v="27"/>
  </r>
  <r>
    <n v="17778"/>
    <n v="8"/>
    <n v="5"/>
    <n v="1981"/>
    <n v="1981"/>
    <n v="2497"/>
    <n v="2"/>
    <n v="2"/>
    <n v="2"/>
    <n v="2"/>
    <n v="373000"/>
    <s v="TA"/>
    <x v="27"/>
  </r>
  <r>
    <n v="50271"/>
    <n v="9"/>
    <n v="5"/>
    <n v="1981"/>
    <n v="1987"/>
    <n v="1842"/>
    <n v="0"/>
    <n v="0"/>
    <n v="1"/>
    <n v="3"/>
    <n v="385000"/>
    <s v="TA"/>
    <x v="27"/>
  </r>
  <r>
    <m/>
    <m/>
    <m/>
    <m/>
    <m/>
    <m/>
    <m/>
    <m/>
    <m/>
    <m/>
    <m/>
    <m/>
    <x v="28"/>
  </r>
  <r>
    <m/>
    <m/>
    <m/>
    <m/>
    <m/>
    <m/>
    <m/>
    <m/>
    <m/>
    <m/>
    <m/>
    <m/>
    <x v="28"/>
  </r>
  <r>
    <m/>
    <m/>
    <m/>
    <m/>
    <m/>
    <m/>
    <m/>
    <m/>
    <m/>
    <m/>
    <m/>
    <m/>
    <x v="28"/>
  </r>
  <r>
    <m/>
    <m/>
    <m/>
    <m/>
    <m/>
    <m/>
    <m/>
    <m/>
    <m/>
    <m/>
    <m/>
    <m/>
    <x v="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 Tables" cacheId="49" applyNumberFormats="0" applyBorderFormats="0" applyFontFormats="0" applyPatternFormats="0" applyAlignmentFormats="0" applyWidthHeightFormats="0" dataCaption="" updatedVersion="6" compact="0" compactData="0">
  <location ref="P2:Q32" firstHeaderRow="1" firstDataRow="1" firstDataCol="1"/>
  <pivotFields count="13">
    <pivotField name="Lot Area" compact="0" outline="0" multipleItemSelectionAllowed="1" showAll="0"/>
    <pivotField name="Overall Qual" compact="0" outline="0" multipleItemSelectionAllowed="1" showAll="0"/>
    <pivotField name="Overall Cond" compact="0" outline="0" multipleItemSelectionAllowed="1" showAll="0"/>
    <pivotField name="Year Built" compact="0" outline="0" multipleItemSelectionAllowed="1" showAll="0"/>
    <pivotField name="Year Remod/Add" compact="0" outline="0" multipleItemSelectionAllowed="1" showAll="0"/>
    <pivotField name="Gr Liv Area" compact="0" outline="0" multipleItemSelectionAllowed="1" showAll="0"/>
    <pivotField name="Full Bath" compact="0" outline="0" multipleItemSelectionAllowed="1" showAll="0"/>
    <pivotField name="Bedroom AbvGr" compact="0" outline="0" multipleItemSelectionAllowed="1" showAll="0"/>
    <pivotField name="Fireplaces" compact="0" outline="0" multipleItemSelectionAllowed="1" showAll="0"/>
    <pivotField name="Garage Cars" compact="0" outline="0" multipleItemSelectionAllowed="1" showAll="0"/>
    <pivotField name="SalePrice" dataField="1" compact="0" outline="0" multipleItemSelectionAllowed="1" showAll="0"/>
    <pivotField name="Exter Cond" compact="0" outline="0" multipleItemSelectionAllowed="1" showAll="0"/>
    <pivotField name="Neighborhood" axis="axisRow" compact="0" outline="0" multipleItemSelectionAllowed="1" showAll="0" sortType="descending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</pivotFields>
  <rowFields count="1">
    <field x="12"/>
  </rowFields>
  <rowItems count="30">
    <i>
      <x v="24"/>
    </i>
    <i>
      <x v="18"/>
    </i>
    <i>
      <x v="16"/>
    </i>
    <i>
      <x v="10"/>
    </i>
    <i>
      <x v="27"/>
    </i>
    <i>
      <x v="26"/>
    </i>
    <i>
      <x v="23"/>
    </i>
    <i>
      <x v="4"/>
    </i>
    <i>
      <x v="6"/>
    </i>
    <i>
      <x v="5"/>
    </i>
    <i>
      <x/>
    </i>
    <i>
      <x v="9"/>
    </i>
    <i>
      <x v="8"/>
    </i>
    <i>
      <x v="19"/>
    </i>
    <i>
      <x v="22"/>
    </i>
    <i>
      <x v="14"/>
    </i>
    <i>
      <x v="15"/>
    </i>
    <i>
      <x v="1"/>
    </i>
    <i>
      <x v="17"/>
    </i>
    <i>
      <x v="12"/>
    </i>
    <i>
      <x v="21"/>
    </i>
    <i>
      <x v="25"/>
    </i>
    <i>
      <x v="7"/>
    </i>
    <i>
      <x v="3"/>
    </i>
    <i>
      <x v="20"/>
    </i>
    <i>
      <x v="2"/>
    </i>
    <i>
      <x v="11"/>
    </i>
    <i>
      <x v="13"/>
    </i>
    <i>
      <x v="28"/>
    </i>
    <i t="grand">
      <x/>
    </i>
  </rowItems>
  <colItems count="1">
    <i/>
  </colItems>
  <dataFields count="1">
    <dataField name="AVERAGE of SalePrice" fld="1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 Tables 2" cacheId="46" applyNumberFormats="0" applyBorderFormats="0" applyFontFormats="0" applyPatternFormats="0" applyAlignmentFormats="0" applyWidthHeightFormats="0" dataCaption="" updatedVersion="6" compact="0" compactData="0">
  <location ref="U2:X69" firstHeaderRow="1" firstDataRow="2" firstDataCol="2"/>
  <pivotFields count="13">
    <pivotField name="Lot Area" compact="0" outline="0" multipleItemSelectionAllowed="1" showAll="0"/>
    <pivotField name="Overall Qual" compact="0" outline="0" multipleItemSelectionAllowed="1" showAll="0"/>
    <pivotField name="Overall Cond" compact="0" outline="0" multipleItemSelectionAllowed="1" showAll="0"/>
    <pivotField name="Year Built" axis="axisRow" compact="0" outline="0" multipleItemSelectionAllowed="1" showAll="0" sortType="ascending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 Remod/Add" compact="0" outline="0" multipleItemSelectionAllowed="1" showAll="0"/>
    <pivotField name="Gr Liv Area" compact="0" outline="0" multipleItemSelectionAllowed="1" showAll="0"/>
    <pivotField name="Full Bath" compact="0" outline="0" multipleItemSelectionAllowed="1" showAll="0"/>
    <pivotField name="Bedroom AbvGr" compact="0" outline="0" multipleItemSelectionAllowed="1" showAll="0"/>
    <pivotField name="Fireplaces" compact="0" outline="0" multipleItemSelectionAllowed="1" showAll="0"/>
    <pivotField name="Garage Cars" compact="0" outline="0" multipleItemSelectionAllowed="1" showAll="0"/>
    <pivotField name="SalePrice" dataField="1" compact="0" outline="0" multipleItemSelectionAllowed="1" showAll="0"/>
    <pivotField name="Exter Cond" axis="axisRow" dataField="1" compact="0" outline="0" multipleItemSelectionAllowed="1" showAll="0" sortType="ascending">
      <items count="7">
        <item x="4"/>
        <item x="2"/>
        <item x="1"/>
        <item x="3"/>
        <item x="0"/>
        <item x="5"/>
        <item t="default"/>
      </items>
    </pivotField>
    <pivotField name="Neighborhood" compact="0" outline="0" multipleItemSelectionAllowed="1" showAll="0"/>
  </pivotFields>
  <rowFields count="2">
    <field x="3"/>
    <field x="11"/>
  </rowFields>
  <rowItems count="66">
    <i>
      <x/>
      <x v="5"/>
    </i>
    <i t="default">
      <x/>
    </i>
    <i>
      <x v="2"/>
      <x v="2"/>
    </i>
    <i t="default">
      <x v="2"/>
    </i>
    <i>
      <x v="3"/>
      <x v="2"/>
    </i>
    <i r="1">
      <x v="4"/>
    </i>
    <i t="default">
      <x v="3"/>
    </i>
    <i>
      <x v="4"/>
      <x/>
    </i>
    <i r="1">
      <x v="1"/>
    </i>
    <i r="1">
      <x v="2"/>
    </i>
    <i r="1">
      <x v="4"/>
    </i>
    <i t="default">
      <x v="4"/>
    </i>
    <i>
      <x v="5"/>
      <x v="1"/>
    </i>
    <i r="1">
      <x v="2"/>
    </i>
    <i r="1">
      <x v="4"/>
    </i>
    <i t="default">
      <x v="5"/>
    </i>
    <i>
      <x v="6"/>
      <x/>
    </i>
    <i r="1">
      <x v="1"/>
    </i>
    <i r="1">
      <x v="2"/>
    </i>
    <i r="1">
      <x v="4"/>
    </i>
    <i t="default">
      <x v="6"/>
    </i>
    <i>
      <x v="7"/>
      <x/>
    </i>
    <i r="1">
      <x v="1"/>
    </i>
    <i r="1">
      <x v="2"/>
    </i>
    <i r="1">
      <x v="4"/>
    </i>
    <i t="default">
      <x v="7"/>
    </i>
    <i>
      <x v="8"/>
      <x v="1"/>
    </i>
    <i r="1">
      <x v="2"/>
    </i>
    <i r="1">
      <x v="4"/>
    </i>
    <i t="default">
      <x v="8"/>
    </i>
    <i>
      <x v="9"/>
      <x/>
    </i>
    <i r="1">
      <x v="1"/>
    </i>
    <i r="1">
      <x v="2"/>
    </i>
    <i r="1">
      <x v="3"/>
    </i>
    <i r="1">
      <x v="4"/>
    </i>
    <i t="default">
      <x v="9"/>
    </i>
    <i>
      <x v="10"/>
      <x/>
    </i>
    <i r="1">
      <x v="1"/>
    </i>
    <i r="1">
      <x v="2"/>
    </i>
    <i r="1">
      <x v="3"/>
    </i>
    <i r="1">
      <x v="4"/>
    </i>
    <i t="default">
      <x v="10"/>
    </i>
    <i>
      <x v="11"/>
      <x/>
    </i>
    <i r="1">
      <x v="1"/>
    </i>
    <i r="1">
      <x v="2"/>
    </i>
    <i r="1">
      <x v="4"/>
    </i>
    <i t="default">
      <x v="11"/>
    </i>
    <i>
      <x v="12"/>
      <x/>
    </i>
    <i r="1">
      <x v="1"/>
    </i>
    <i r="1">
      <x v="2"/>
    </i>
    <i r="1">
      <x v="4"/>
    </i>
    <i t="default">
      <x v="12"/>
    </i>
    <i>
      <x v="13"/>
      <x/>
    </i>
    <i r="1">
      <x v="2"/>
    </i>
    <i r="1">
      <x v="3"/>
    </i>
    <i r="1">
      <x v="4"/>
    </i>
    <i t="default">
      <x v="13"/>
    </i>
    <i>
      <x v="14"/>
      <x v="2"/>
    </i>
    <i r="1">
      <x v="4"/>
    </i>
    <i t="default">
      <x v="14"/>
    </i>
    <i>
      <x v="15"/>
      <x/>
    </i>
    <i r="1">
      <x v="4"/>
    </i>
    <i t="default">
      <x v="15"/>
    </i>
    <i>
      <x v="16"/>
      <x v="4"/>
    </i>
    <i t="default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alePrice" fld="10" subtotal="average" baseField="0"/>
    <dataField name="COUNTA of Exter Cond" fld="11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Charts" cacheId="49" applyNumberFormats="0" applyBorderFormats="0" applyFontFormats="0" applyPatternFormats="0" applyAlignmentFormats="0" applyWidthHeightFormats="0" dataCaption="" updatedVersion="6" compact="0" compactData="0">
  <location ref="P1:Q31" firstHeaderRow="1" firstDataRow="1" firstDataCol="1"/>
  <pivotFields count="13">
    <pivotField name="Lot Area" compact="0" outline="0" multipleItemSelectionAllowed="1" showAll="0"/>
    <pivotField name="Overall Qual" compact="0" outline="0" multipleItemSelectionAllowed="1" showAll="0"/>
    <pivotField name="Overall Cond" compact="0" outline="0" multipleItemSelectionAllowed="1" showAll="0"/>
    <pivotField name="Year Built" compact="0" outline="0" multipleItemSelectionAllowed="1" showAll="0"/>
    <pivotField name="Year Remod/Add" compact="0" outline="0" multipleItemSelectionAllowed="1" showAll="0"/>
    <pivotField name="Gr Liv Area" compact="0" outline="0" multipleItemSelectionAllowed="1" showAll="0"/>
    <pivotField name="Full Bath" compact="0" outline="0" multipleItemSelectionAllowed="1" showAll="0"/>
    <pivotField name="Bedroom AbvGr" compact="0" outline="0" multipleItemSelectionAllowed="1" showAll="0"/>
    <pivotField name="Fireplaces" compact="0" outline="0" multipleItemSelectionAllowed="1" showAll="0"/>
    <pivotField name="Garage Cars" compact="0" outline="0" multipleItemSelectionAllowed="1" showAll="0"/>
    <pivotField name="SalePrice" dataField="1" compact="0" outline="0" multipleItemSelectionAllowed="1" showAll="0"/>
    <pivotField name="Exter Cond" compact="0" outline="0" multipleItemSelectionAllowed="1" showAll="0"/>
    <pivotField name="Neighborhood" axis="axisRow" compact="0" outline="0" multipleItemSelectionAllowed="1" showAll="0" sortType="descending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  <autoSortScope>
        <pivotArea>
          <references count="1">
            <reference field="4294967294" count="1">
              <x v="0"/>
            </reference>
          </references>
        </pivotArea>
      </autoSortScope>
    </pivotField>
  </pivotFields>
  <rowFields count="1">
    <field x="12"/>
  </rowFields>
  <rowItems count="30">
    <i>
      <x v="24"/>
    </i>
    <i>
      <x v="18"/>
    </i>
    <i>
      <x v="16"/>
    </i>
    <i>
      <x v="10"/>
    </i>
    <i>
      <x v="27"/>
    </i>
    <i>
      <x v="26"/>
    </i>
    <i>
      <x v="23"/>
    </i>
    <i>
      <x v="4"/>
    </i>
    <i>
      <x v="6"/>
    </i>
    <i>
      <x v="5"/>
    </i>
    <i>
      <x/>
    </i>
    <i>
      <x v="9"/>
    </i>
    <i>
      <x v="8"/>
    </i>
    <i>
      <x v="19"/>
    </i>
    <i>
      <x v="22"/>
    </i>
    <i>
      <x v="14"/>
    </i>
    <i>
      <x v="15"/>
    </i>
    <i>
      <x v="1"/>
    </i>
    <i>
      <x v="17"/>
    </i>
    <i>
      <x v="12"/>
    </i>
    <i>
      <x v="21"/>
    </i>
    <i>
      <x v="25"/>
    </i>
    <i>
      <x v="7"/>
    </i>
    <i>
      <x v="3"/>
    </i>
    <i>
      <x v="20"/>
    </i>
    <i>
      <x v="2"/>
    </i>
    <i>
      <x v="11"/>
    </i>
    <i>
      <x v="13"/>
    </i>
    <i>
      <x v="28"/>
    </i>
    <i t="grand">
      <x/>
    </i>
  </rowItems>
  <colItems count="1">
    <i/>
  </colItems>
  <dataFields count="1">
    <dataField name="AVERAGE of SalePrice" fld="1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Charts 2" cacheId="42" applyNumberFormats="0" applyBorderFormats="0" applyFontFormats="0" applyPatternFormats="0" applyAlignmentFormats="0" applyWidthHeightFormats="0" dataCaption="" updatedVersion="6" compact="0" compactData="0">
  <location ref="S1:V18" firstHeaderRow="1" firstDataRow="2" firstDataCol="1"/>
  <pivotFields count="14">
    <pivotField name="Lot Area" compact="0" outline="0" multipleItemSelectionAllowed="1" showAll="0"/>
    <pivotField name="Overall Qual" compact="0" outline="0" multipleItemSelectionAllowed="1" showAll="0"/>
    <pivotField name="Overall Cond" compact="0" outline="0" multipleItemSelectionAllowed="1" showAll="0"/>
    <pivotField name="Year Built" axis="axisRow" compact="0" outline="0" multipleItemSelectionAllowed="1" showAll="0" sortType="ascending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 Remod/Add" compact="0" outline="0" multipleItemSelectionAllowed="1" showAll="0"/>
    <pivotField name="Gr Liv Area" compact="0" outline="0" multipleItemSelectionAllowed="1" showAll="0"/>
    <pivotField name="Full Bath" compact="0" outline="0" multipleItemSelectionAllowed="1" showAll="0"/>
    <pivotField name="Bedroom AbvGr" compact="0" outline="0" multipleItemSelectionAllowed="1" showAll="0"/>
    <pivotField name="Fireplaces" compact="0" outline="0" multipleItemSelectionAllowed="1" showAll="0"/>
    <pivotField name="Garage Cars" compact="0" outline="0" multipleItemSelectionAllowed="1" showAll="0"/>
    <pivotField name="SalePrice" dataField="1" compact="0" outline="0" multipleItemSelectionAllowed="1" showAll="0"/>
    <pivotField name="Exter Cond" compact="0" outline="0" multipleItemSelectionAllowed="1" showAll="0"/>
    <pivotField name="Neighborhood" compact="0" outline="0" multipleItemSelectionAllowed="1" showAll="0"/>
    <pivotField name="small or big" axis="axisCol" compact="0" numFmtId="14" outline="0" multipleItemSelectionAllowed="1" showAll="0" sortType="ascending">
      <items count="3">
        <item x="1"/>
        <item x="0"/>
        <item t="default"/>
      </items>
    </pivotField>
  </pivotFields>
  <rowFields count="1">
    <field x="3"/>
  </rowFields>
  <rowItems count="16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AVERAGE of SalePrice" fld="1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Yearly Private Schools Lookup" cacheId="38" applyNumberFormats="0" applyBorderFormats="0" applyFontFormats="0" applyPatternFormats="0" applyAlignmentFormats="0" applyWidthHeightFormats="0" dataCaption="" updatedVersion="6" compact="0" compactData="0">
  <location ref="G2:DV32" firstHeaderRow="1" firstDataRow="2" firstDataCol="1"/>
  <pivotFields count="3">
    <pivotField name="Neighborhood" axis="axisRow" compact="0" outline="0" multipleItemSelectionAllowed="1" showAll="0" sortType="ascending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name="Year Built" axis="axisCol" compact="0" outline="0" multipleItemSelectionAllowed="1" showAll="0" sortType="ascending">
      <items count="119">
        <item x="102"/>
        <item x="115"/>
        <item x="103"/>
        <item x="104"/>
        <item x="105"/>
        <item x="106"/>
        <item x="107"/>
        <item x="108"/>
        <item x="109"/>
        <item x="94"/>
        <item x="95"/>
        <item x="110"/>
        <item x="13"/>
        <item x="111"/>
        <item x="112"/>
        <item x="113"/>
        <item x="114"/>
        <item x="96"/>
        <item x="116"/>
        <item x="14"/>
        <item x="15"/>
        <item x="117"/>
        <item x="97"/>
        <item x="82"/>
        <item x="83"/>
        <item x="16"/>
        <item x="17"/>
        <item x="48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84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85"/>
        <item x="86"/>
        <item x="49"/>
        <item x="50"/>
        <item x="51"/>
        <item x="52"/>
        <item x="53"/>
        <item x="47"/>
        <item x="54"/>
        <item x="55"/>
        <item x="98"/>
        <item x="87"/>
        <item x="56"/>
        <item x="57"/>
        <item x="88"/>
        <item x="58"/>
        <item x="59"/>
        <item x="60"/>
        <item x="61"/>
        <item x="9"/>
        <item x="10"/>
        <item x="11"/>
        <item x="12"/>
        <item x="72"/>
        <item x="62"/>
        <item x="63"/>
        <item x="64"/>
        <item x="65"/>
        <item x="66"/>
        <item x="6"/>
        <item x="93"/>
        <item x="99"/>
        <item x="100"/>
        <item x="67"/>
        <item x="101"/>
        <item x="68"/>
        <item x="89"/>
        <item x="7"/>
        <item x="8"/>
        <item x="90"/>
        <item x="91"/>
        <item x="69"/>
        <item x="92"/>
        <item x="73"/>
        <item x="74"/>
        <item x="70"/>
        <item x="71"/>
        <item x="75"/>
        <item x="76"/>
        <item x="77"/>
        <item x="78"/>
        <item x="0"/>
        <item x="1"/>
        <item x="2"/>
        <item x="3"/>
        <item x="4"/>
        <item x="5"/>
        <item x="79"/>
        <item x="80"/>
        <item x="81"/>
        <item t="default"/>
      </items>
    </pivotField>
    <pivotField name="private schools" dataField="1" compact="0" outline="0" multipleItemSelectionAllowed="1" showAll="0"/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1"/>
  </colFields>
  <col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colItems>
  <dataFields count="1">
    <dataField name="Sum of private schools" fld="2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926"/>
  <sheetViews>
    <sheetView tabSelected="1" workbookViewId="0"/>
  </sheetViews>
  <sheetFormatPr baseColWidth="10" defaultColWidth="12.6640625" defaultRowHeight="15" customHeight="1" x14ac:dyDescent="0.15"/>
  <cols>
    <col min="1" max="1" width="7.6640625" customWidth="1"/>
    <col min="2" max="2" width="10.6640625" customWidth="1"/>
    <col min="3" max="3" width="11" customWidth="1"/>
    <col min="4" max="4" width="8.6640625" customWidth="1"/>
    <col min="5" max="5" width="14.5" customWidth="1"/>
    <col min="6" max="6" width="9.5" customWidth="1"/>
    <col min="7" max="7" width="7.83203125" customWidth="1"/>
    <col min="8" max="8" width="13.5" customWidth="1"/>
    <col min="9" max="9" width="9" customWidth="1"/>
    <col min="10" max="10" width="10" customWidth="1"/>
    <col min="11" max="11" width="8.33203125" customWidth="1"/>
    <col min="12" max="12" width="9.5" customWidth="1"/>
    <col min="13" max="13" width="12.33203125" customWidth="1"/>
  </cols>
  <sheetData>
    <row r="1" spans="1: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>
        <v>31770</v>
      </c>
      <c r="B2" s="2">
        <v>6</v>
      </c>
      <c r="C2" s="2">
        <v>5</v>
      </c>
      <c r="D2" s="2">
        <v>1960</v>
      </c>
      <c r="E2" s="2">
        <v>1960</v>
      </c>
      <c r="F2" s="2">
        <v>1656</v>
      </c>
      <c r="G2" s="2">
        <v>1</v>
      </c>
      <c r="H2" s="2">
        <v>3</v>
      </c>
      <c r="I2" s="2">
        <v>2</v>
      </c>
      <c r="J2" s="2">
        <v>2</v>
      </c>
      <c r="K2" s="2">
        <v>215000</v>
      </c>
      <c r="L2" s="2" t="s">
        <v>13</v>
      </c>
      <c r="M2" s="2" t="s">
        <v>14</v>
      </c>
    </row>
    <row r="3" spans="1:13" x14ac:dyDescent="0.2">
      <c r="A3" s="2">
        <v>11622</v>
      </c>
      <c r="B3" s="2">
        <v>5</v>
      </c>
      <c r="C3" s="2">
        <v>6</v>
      </c>
      <c r="D3" s="2">
        <v>1961</v>
      </c>
      <c r="E3" s="2">
        <v>1961</v>
      </c>
      <c r="F3" s="2">
        <v>896</v>
      </c>
      <c r="G3" s="2">
        <v>1</v>
      </c>
      <c r="H3" s="2">
        <v>2</v>
      </c>
      <c r="I3" s="2">
        <v>0</v>
      </c>
      <c r="J3" s="2">
        <v>1</v>
      </c>
      <c r="K3" s="2">
        <v>105000</v>
      </c>
      <c r="L3" s="2" t="s">
        <v>13</v>
      </c>
      <c r="M3" s="2" t="s">
        <v>14</v>
      </c>
    </row>
    <row r="4" spans="1:13" x14ac:dyDescent="0.2">
      <c r="A4" s="2">
        <v>14267</v>
      </c>
      <c r="B4" s="2">
        <v>6</v>
      </c>
      <c r="C4" s="2">
        <v>6</v>
      </c>
      <c r="D4" s="2">
        <v>1958</v>
      </c>
      <c r="E4" s="2">
        <v>1958</v>
      </c>
      <c r="F4" s="2">
        <v>1329</v>
      </c>
      <c r="G4" s="2">
        <v>1</v>
      </c>
      <c r="H4" s="2">
        <v>3</v>
      </c>
      <c r="I4" s="2">
        <v>0</v>
      </c>
      <c r="J4" s="2">
        <v>1</v>
      </c>
      <c r="K4" s="2">
        <v>172000</v>
      </c>
      <c r="L4" s="2" t="s">
        <v>13</v>
      </c>
      <c r="M4" s="2" t="s">
        <v>14</v>
      </c>
    </row>
    <row r="5" spans="1:13" x14ac:dyDescent="0.2">
      <c r="A5" s="2">
        <v>11160</v>
      </c>
      <c r="B5" s="2">
        <v>7</v>
      </c>
      <c r="C5" s="2">
        <v>5</v>
      </c>
      <c r="D5" s="2">
        <v>1968</v>
      </c>
      <c r="E5" s="2">
        <v>1968</v>
      </c>
      <c r="F5" s="2">
        <v>2110</v>
      </c>
      <c r="G5" s="2">
        <v>2</v>
      </c>
      <c r="H5" s="2">
        <v>3</v>
      </c>
      <c r="I5" s="2">
        <v>2</v>
      </c>
      <c r="J5" s="2">
        <v>2</v>
      </c>
      <c r="K5" s="2">
        <v>244000</v>
      </c>
      <c r="L5" s="2" t="s">
        <v>13</v>
      </c>
      <c r="M5" s="2" t="s">
        <v>14</v>
      </c>
    </row>
    <row r="6" spans="1:13" x14ac:dyDescent="0.2">
      <c r="A6" s="2">
        <v>13830</v>
      </c>
      <c r="B6" s="2">
        <v>5</v>
      </c>
      <c r="C6" s="2">
        <v>5</v>
      </c>
      <c r="D6" s="2">
        <v>1997</v>
      </c>
      <c r="E6" s="2">
        <v>1998</v>
      </c>
      <c r="F6" s="2">
        <v>1629</v>
      </c>
      <c r="G6" s="2">
        <v>2</v>
      </c>
      <c r="H6" s="2">
        <v>3</v>
      </c>
      <c r="I6" s="2">
        <v>1</v>
      </c>
      <c r="J6" s="2">
        <v>2</v>
      </c>
      <c r="K6" s="2">
        <v>189900</v>
      </c>
      <c r="L6" s="2" t="s">
        <v>13</v>
      </c>
      <c r="M6" s="2" t="s">
        <v>15</v>
      </c>
    </row>
    <row r="7" spans="1:13" x14ac:dyDescent="0.2">
      <c r="A7" s="2">
        <v>9978</v>
      </c>
      <c r="B7" s="2">
        <v>6</v>
      </c>
      <c r="C7" s="2">
        <v>6</v>
      </c>
      <c r="D7" s="2">
        <v>1998</v>
      </c>
      <c r="E7" s="2">
        <v>1998</v>
      </c>
      <c r="F7" s="2">
        <v>1604</v>
      </c>
      <c r="G7" s="2">
        <v>2</v>
      </c>
      <c r="H7" s="2">
        <v>3</v>
      </c>
      <c r="I7" s="2">
        <v>1</v>
      </c>
      <c r="J7" s="2">
        <v>2</v>
      </c>
      <c r="K7" s="2">
        <v>195500</v>
      </c>
      <c r="L7" s="2" t="s">
        <v>13</v>
      </c>
      <c r="M7" s="2" t="s">
        <v>15</v>
      </c>
    </row>
    <row r="8" spans="1:13" x14ac:dyDescent="0.2">
      <c r="A8" s="2">
        <v>4920</v>
      </c>
      <c r="B8" s="2">
        <v>8</v>
      </c>
      <c r="C8" s="2">
        <v>5</v>
      </c>
      <c r="D8" s="2">
        <v>2001</v>
      </c>
      <c r="E8" s="2">
        <v>2001</v>
      </c>
      <c r="F8" s="2">
        <v>1338</v>
      </c>
      <c r="G8" s="2">
        <v>2</v>
      </c>
      <c r="H8" s="2">
        <v>2</v>
      </c>
      <c r="I8" s="2">
        <v>0</v>
      </c>
      <c r="J8" s="2">
        <v>2</v>
      </c>
      <c r="K8" s="2">
        <v>213500</v>
      </c>
      <c r="L8" s="2" t="s">
        <v>13</v>
      </c>
      <c r="M8" s="2" t="s">
        <v>16</v>
      </c>
    </row>
    <row r="9" spans="1:13" x14ac:dyDescent="0.2">
      <c r="A9" s="2">
        <v>5005</v>
      </c>
      <c r="B9" s="2">
        <v>8</v>
      </c>
      <c r="C9" s="2">
        <v>5</v>
      </c>
      <c r="D9" s="2">
        <v>1992</v>
      </c>
      <c r="E9" s="2">
        <v>1992</v>
      </c>
      <c r="F9" s="2">
        <v>1280</v>
      </c>
      <c r="G9" s="2">
        <v>2</v>
      </c>
      <c r="H9" s="2">
        <v>2</v>
      </c>
      <c r="I9" s="2">
        <v>0</v>
      </c>
      <c r="J9" s="2">
        <v>2</v>
      </c>
      <c r="K9" s="2">
        <v>191500</v>
      </c>
      <c r="L9" s="2" t="s">
        <v>13</v>
      </c>
      <c r="M9" s="2" t="s">
        <v>16</v>
      </c>
    </row>
    <row r="10" spans="1:13" x14ac:dyDescent="0.2">
      <c r="A10" s="2">
        <v>5389</v>
      </c>
      <c r="B10" s="2">
        <v>8</v>
      </c>
      <c r="C10" s="2">
        <v>5</v>
      </c>
      <c r="D10" s="2">
        <v>1995</v>
      </c>
      <c r="E10" s="2">
        <v>1996</v>
      </c>
      <c r="F10" s="2">
        <v>1616</v>
      </c>
      <c r="G10" s="2">
        <v>2</v>
      </c>
      <c r="H10" s="2">
        <v>2</v>
      </c>
      <c r="I10" s="2">
        <v>1</v>
      </c>
      <c r="J10" s="2">
        <v>2</v>
      </c>
      <c r="K10" s="2">
        <v>236500</v>
      </c>
      <c r="L10" s="2" t="s">
        <v>13</v>
      </c>
      <c r="M10" s="2" t="s">
        <v>16</v>
      </c>
    </row>
    <row r="11" spans="1:13" x14ac:dyDescent="0.2">
      <c r="A11" s="2">
        <v>7500</v>
      </c>
      <c r="B11" s="2">
        <v>7</v>
      </c>
      <c r="C11" s="2">
        <v>5</v>
      </c>
      <c r="D11" s="2">
        <v>1999</v>
      </c>
      <c r="E11" s="2">
        <v>1999</v>
      </c>
      <c r="F11" s="2">
        <v>1804</v>
      </c>
      <c r="G11" s="2">
        <v>2</v>
      </c>
      <c r="H11" s="2">
        <v>3</v>
      </c>
      <c r="I11" s="2">
        <v>1</v>
      </c>
      <c r="J11" s="2">
        <v>2</v>
      </c>
      <c r="K11" s="2">
        <v>189000</v>
      </c>
      <c r="L11" s="2" t="s">
        <v>13</v>
      </c>
      <c r="M11" s="2" t="s">
        <v>15</v>
      </c>
    </row>
    <row r="12" spans="1:13" x14ac:dyDescent="0.2">
      <c r="A12" s="2">
        <v>10000</v>
      </c>
      <c r="B12" s="2">
        <v>6</v>
      </c>
      <c r="C12" s="2">
        <v>5</v>
      </c>
      <c r="D12" s="2">
        <v>1993</v>
      </c>
      <c r="E12" s="2">
        <v>1994</v>
      </c>
      <c r="F12" s="2">
        <v>1655</v>
      </c>
      <c r="G12" s="2">
        <v>2</v>
      </c>
      <c r="H12" s="2">
        <v>3</v>
      </c>
      <c r="I12" s="2">
        <v>1</v>
      </c>
      <c r="J12" s="2">
        <v>2</v>
      </c>
      <c r="K12" s="2">
        <v>175900</v>
      </c>
      <c r="L12" s="2" t="s">
        <v>13</v>
      </c>
      <c r="M12" s="2" t="s">
        <v>15</v>
      </c>
    </row>
    <row r="13" spans="1:13" x14ac:dyDescent="0.2">
      <c r="A13" s="2">
        <v>7980</v>
      </c>
      <c r="B13" s="2">
        <v>6</v>
      </c>
      <c r="C13" s="2">
        <v>7</v>
      </c>
      <c r="D13" s="2">
        <v>1992</v>
      </c>
      <c r="E13" s="2">
        <v>2007</v>
      </c>
      <c r="F13" s="2">
        <v>1187</v>
      </c>
      <c r="G13" s="2">
        <v>2</v>
      </c>
      <c r="H13" s="2">
        <v>3</v>
      </c>
      <c r="I13" s="2">
        <v>0</v>
      </c>
      <c r="J13" s="2">
        <v>2</v>
      </c>
      <c r="K13" s="2">
        <v>185000</v>
      </c>
      <c r="L13" s="2" t="s">
        <v>17</v>
      </c>
      <c r="M13" s="2" t="s">
        <v>15</v>
      </c>
    </row>
    <row r="14" spans="1:13" x14ac:dyDescent="0.2">
      <c r="A14" s="2">
        <v>8402</v>
      </c>
      <c r="B14" s="2">
        <v>6</v>
      </c>
      <c r="C14" s="2">
        <v>5</v>
      </c>
      <c r="D14" s="2">
        <v>1998</v>
      </c>
      <c r="E14" s="2">
        <v>1998</v>
      </c>
      <c r="F14" s="2">
        <v>1465</v>
      </c>
      <c r="G14" s="2">
        <v>2</v>
      </c>
      <c r="H14" s="2">
        <v>3</v>
      </c>
      <c r="I14" s="2">
        <v>1</v>
      </c>
      <c r="J14" s="2">
        <v>2</v>
      </c>
      <c r="K14" s="2">
        <v>180400</v>
      </c>
      <c r="L14" s="2" t="s">
        <v>13</v>
      </c>
      <c r="M14" s="2" t="s">
        <v>15</v>
      </c>
    </row>
    <row r="15" spans="1:13" x14ac:dyDescent="0.2">
      <c r="A15" s="2">
        <v>10176</v>
      </c>
      <c r="B15" s="2">
        <v>7</v>
      </c>
      <c r="C15" s="2">
        <v>5</v>
      </c>
      <c r="D15" s="2">
        <v>1990</v>
      </c>
      <c r="E15" s="2">
        <v>1990</v>
      </c>
      <c r="F15" s="2">
        <v>1341</v>
      </c>
      <c r="G15" s="2">
        <v>1</v>
      </c>
      <c r="H15" s="2">
        <v>2</v>
      </c>
      <c r="I15" s="2">
        <v>1</v>
      </c>
      <c r="J15" s="2">
        <v>2</v>
      </c>
      <c r="K15" s="2">
        <v>171500</v>
      </c>
      <c r="L15" s="2" t="s">
        <v>13</v>
      </c>
      <c r="M15" s="2" t="s">
        <v>15</v>
      </c>
    </row>
    <row r="16" spans="1:13" x14ac:dyDescent="0.2">
      <c r="A16" s="2">
        <v>6820</v>
      </c>
      <c r="B16" s="2">
        <v>8</v>
      </c>
      <c r="C16" s="2">
        <v>5</v>
      </c>
      <c r="D16" s="2">
        <v>1985</v>
      </c>
      <c r="E16" s="2">
        <v>1985</v>
      </c>
      <c r="F16" s="2">
        <v>1502</v>
      </c>
      <c r="G16" s="2">
        <v>1</v>
      </c>
      <c r="H16" s="2">
        <v>1</v>
      </c>
      <c r="I16" s="2">
        <v>0</v>
      </c>
      <c r="J16" s="2">
        <v>2</v>
      </c>
      <c r="K16" s="2">
        <v>212000</v>
      </c>
      <c r="L16" s="2" t="s">
        <v>13</v>
      </c>
      <c r="M16" s="2" t="s">
        <v>16</v>
      </c>
    </row>
    <row r="17" spans="1:13" x14ac:dyDescent="0.2">
      <c r="A17" s="2">
        <v>53504</v>
      </c>
      <c r="B17" s="2">
        <v>8</v>
      </c>
      <c r="C17" s="2">
        <v>5</v>
      </c>
      <c r="D17" s="2">
        <v>2003</v>
      </c>
      <c r="E17" s="2">
        <v>2003</v>
      </c>
      <c r="F17" s="2">
        <v>3279</v>
      </c>
      <c r="G17" s="2">
        <v>3</v>
      </c>
      <c r="H17" s="2">
        <v>4</v>
      </c>
      <c r="I17" s="2">
        <v>1</v>
      </c>
      <c r="J17" s="2">
        <v>3</v>
      </c>
      <c r="K17" s="2">
        <v>538000</v>
      </c>
      <c r="L17" s="2" t="s">
        <v>13</v>
      </c>
      <c r="M17" s="2" t="s">
        <v>16</v>
      </c>
    </row>
    <row r="18" spans="1:13" x14ac:dyDescent="0.2">
      <c r="A18" s="2">
        <v>12134</v>
      </c>
      <c r="B18" s="2">
        <v>8</v>
      </c>
      <c r="C18" s="2">
        <v>7</v>
      </c>
      <c r="D18" s="2">
        <v>1988</v>
      </c>
      <c r="E18" s="2">
        <v>2005</v>
      </c>
      <c r="F18" s="2">
        <v>1752</v>
      </c>
      <c r="G18" s="2">
        <v>2</v>
      </c>
      <c r="H18" s="2">
        <v>4</v>
      </c>
      <c r="I18" s="2">
        <v>0</v>
      </c>
      <c r="J18" s="2">
        <v>2</v>
      </c>
      <c r="K18" s="2">
        <v>164000</v>
      </c>
      <c r="L18" s="2" t="s">
        <v>13</v>
      </c>
      <c r="M18" s="2" t="s">
        <v>15</v>
      </c>
    </row>
    <row r="19" spans="1:13" x14ac:dyDescent="0.2">
      <c r="A19" s="2">
        <v>11394</v>
      </c>
      <c r="B19" s="2">
        <v>9</v>
      </c>
      <c r="C19" s="2">
        <v>2</v>
      </c>
      <c r="D19" s="2">
        <v>2010</v>
      </c>
      <c r="E19" s="2">
        <v>2010</v>
      </c>
      <c r="F19" s="2">
        <v>1856</v>
      </c>
      <c r="G19" s="2">
        <v>1</v>
      </c>
      <c r="H19" s="2">
        <v>1</v>
      </c>
      <c r="I19" s="2">
        <v>1</v>
      </c>
      <c r="J19" s="2">
        <v>3</v>
      </c>
      <c r="K19" s="2">
        <v>394432</v>
      </c>
      <c r="L19" s="2" t="s">
        <v>13</v>
      </c>
      <c r="M19" s="2" t="s">
        <v>16</v>
      </c>
    </row>
    <row r="20" spans="1:13" x14ac:dyDescent="0.2">
      <c r="A20" s="2">
        <v>19138</v>
      </c>
      <c r="B20" s="2">
        <v>4</v>
      </c>
      <c r="C20" s="2">
        <v>5</v>
      </c>
      <c r="D20" s="2">
        <v>1951</v>
      </c>
      <c r="E20" s="2">
        <v>1951</v>
      </c>
      <c r="F20" s="2">
        <v>864</v>
      </c>
      <c r="G20" s="2">
        <v>1</v>
      </c>
      <c r="H20" s="2">
        <v>2</v>
      </c>
      <c r="I20" s="2">
        <v>0</v>
      </c>
      <c r="J20" s="2">
        <v>2</v>
      </c>
      <c r="K20" s="2">
        <v>141000</v>
      </c>
      <c r="L20" s="2" t="s">
        <v>13</v>
      </c>
      <c r="M20" s="2" t="s">
        <v>15</v>
      </c>
    </row>
    <row r="21" spans="1:13" ht="15.75" customHeight="1" x14ac:dyDescent="0.2">
      <c r="A21" s="2">
        <v>13175</v>
      </c>
      <c r="B21" s="2">
        <v>6</v>
      </c>
      <c r="C21" s="2">
        <v>6</v>
      </c>
      <c r="D21" s="2">
        <v>1978</v>
      </c>
      <c r="E21" s="2">
        <v>1988</v>
      </c>
      <c r="F21" s="2">
        <v>2073</v>
      </c>
      <c r="G21" s="2">
        <v>2</v>
      </c>
      <c r="H21" s="2">
        <v>3</v>
      </c>
      <c r="I21" s="2">
        <v>2</v>
      </c>
      <c r="J21" s="2">
        <v>2</v>
      </c>
      <c r="K21" s="2">
        <v>210000</v>
      </c>
      <c r="L21" s="2" t="s">
        <v>13</v>
      </c>
      <c r="M21" s="2" t="s">
        <v>18</v>
      </c>
    </row>
    <row r="22" spans="1:13" ht="15.75" customHeight="1" x14ac:dyDescent="0.2">
      <c r="A22" s="2">
        <v>11751</v>
      </c>
      <c r="B22" s="2">
        <v>6</v>
      </c>
      <c r="C22" s="2">
        <v>6</v>
      </c>
      <c r="D22" s="2">
        <v>1977</v>
      </c>
      <c r="E22" s="2">
        <v>1977</v>
      </c>
      <c r="F22" s="2">
        <v>1844</v>
      </c>
      <c r="G22" s="2">
        <v>2</v>
      </c>
      <c r="H22" s="2">
        <v>3</v>
      </c>
      <c r="I22" s="2">
        <v>1</v>
      </c>
      <c r="J22" s="2">
        <v>2</v>
      </c>
      <c r="K22" s="2">
        <v>190000</v>
      </c>
      <c r="L22" s="2" t="s">
        <v>13</v>
      </c>
      <c r="M22" s="2" t="s">
        <v>18</v>
      </c>
    </row>
    <row r="23" spans="1:13" ht="15.75" customHeight="1" x14ac:dyDescent="0.2">
      <c r="A23" s="2">
        <v>10625</v>
      </c>
      <c r="B23" s="2">
        <v>7</v>
      </c>
      <c r="C23" s="2">
        <v>6</v>
      </c>
      <c r="D23" s="2">
        <v>1974</v>
      </c>
      <c r="E23" s="2">
        <v>1974</v>
      </c>
      <c r="F23" s="2">
        <v>1173</v>
      </c>
      <c r="G23" s="2">
        <v>2</v>
      </c>
      <c r="H23" s="2">
        <v>3</v>
      </c>
      <c r="I23" s="2">
        <v>2</v>
      </c>
      <c r="J23" s="2">
        <v>2</v>
      </c>
      <c r="K23" s="2">
        <v>170000</v>
      </c>
      <c r="L23" s="2" t="s">
        <v>13</v>
      </c>
      <c r="M23" s="2" t="s">
        <v>18</v>
      </c>
    </row>
    <row r="24" spans="1:13" ht="15.75" customHeight="1" x14ac:dyDescent="0.2">
      <c r="A24" s="2">
        <v>7500</v>
      </c>
      <c r="B24" s="2">
        <v>7</v>
      </c>
      <c r="C24" s="2">
        <v>5</v>
      </c>
      <c r="D24" s="2">
        <v>2000</v>
      </c>
      <c r="E24" s="2">
        <v>2000</v>
      </c>
      <c r="F24" s="2">
        <v>1674</v>
      </c>
      <c r="G24" s="2">
        <v>2</v>
      </c>
      <c r="H24" s="2">
        <v>3</v>
      </c>
      <c r="I24" s="2">
        <v>0</v>
      </c>
      <c r="J24" s="2">
        <v>2</v>
      </c>
      <c r="K24" s="2">
        <v>216000</v>
      </c>
      <c r="L24" s="2" t="s">
        <v>13</v>
      </c>
      <c r="M24" s="2" t="s">
        <v>19</v>
      </c>
    </row>
    <row r="25" spans="1:13" ht="15.75" customHeight="1" x14ac:dyDescent="0.2">
      <c r="A25" s="2">
        <v>11241</v>
      </c>
      <c r="B25" s="2">
        <v>6</v>
      </c>
      <c r="C25" s="2">
        <v>7</v>
      </c>
      <c r="D25" s="2">
        <v>1970</v>
      </c>
      <c r="E25" s="2">
        <v>1970</v>
      </c>
      <c r="F25" s="2">
        <v>1004</v>
      </c>
      <c r="G25" s="2">
        <v>1</v>
      </c>
      <c r="H25" s="2">
        <v>2</v>
      </c>
      <c r="I25" s="2">
        <v>1</v>
      </c>
      <c r="J25" s="2">
        <v>2</v>
      </c>
      <c r="K25" s="2">
        <v>149000</v>
      </c>
      <c r="L25" s="2" t="s">
        <v>13</v>
      </c>
      <c r="M25" s="2" t="s">
        <v>14</v>
      </c>
    </row>
    <row r="26" spans="1:13" ht="15.75" customHeight="1" x14ac:dyDescent="0.2">
      <c r="A26" s="2">
        <v>12537</v>
      </c>
      <c r="B26" s="2">
        <v>5</v>
      </c>
      <c r="C26" s="2">
        <v>6</v>
      </c>
      <c r="D26" s="2">
        <v>1971</v>
      </c>
      <c r="E26" s="2">
        <v>2008</v>
      </c>
      <c r="F26" s="2">
        <v>1078</v>
      </c>
      <c r="G26" s="2">
        <v>1</v>
      </c>
      <c r="H26" s="2">
        <v>3</v>
      </c>
      <c r="I26" s="2">
        <v>1</v>
      </c>
      <c r="J26" s="2">
        <v>2</v>
      </c>
      <c r="K26" s="2">
        <v>149900</v>
      </c>
      <c r="L26" s="2" t="s">
        <v>13</v>
      </c>
      <c r="M26" s="2" t="s">
        <v>14</v>
      </c>
    </row>
    <row r="27" spans="1:13" ht="15.75" customHeight="1" x14ac:dyDescent="0.2">
      <c r="A27" s="2">
        <v>8450</v>
      </c>
      <c r="B27" s="2">
        <v>5</v>
      </c>
      <c r="C27" s="2">
        <v>6</v>
      </c>
      <c r="D27" s="2">
        <v>1968</v>
      </c>
      <c r="E27" s="2">
        <v>1968</v>
      </c>
      <c r="F27" s="2">
        <v>1056</v>
      </c>
      <c r="G27" s="2">
        <v>1</v>
      </c>
      <c r="H27" s="2">
        <v>3</v>
      </c>
      <c r="I27" s="2">
        <v>1</v>
      </c>
      <c r="J27" s="2">
        <v>1</v>
      </c>
      <c r="K27" s="2">
        <v>142000</v>
      </c>
      <c r="L27" s="2" t="s">
        <v>13</v>
      </c>
      <c r="M27" s="2" t="s">
        <v>14</v>
      </c>
    </row>
    <row r="28" spans="1:13" ht="15.75" customHeight="1" x14ac:dyDescent="0.2">
      <c r="A28" s="2">
        <v>8400</v>
      </c>
      <c r="B28" s="2">
        <v>4</v>
      </c>
      <c r="C28" s="2">
        <v>5</v>
      </c>
      <c r="D28" s="2">
        <v>1970</v>
      </c>
      <c r="E28" s="2">
        <v>1970</v>
      </c>
      <c r="F28" s="2">
        <v>882</v>
      </c>
      <c r="G28" s="2">
        <v>1</v>
      </c>
      <c r="H28" s="2">
        <v>2</v>
      </c>
      <c r="I28" s="2">
        <v>0</v>
      </c>
      <c r="J28" s="2">
        <v>2</v>
      </c>
      <c r="K28" s="2">
        <v>126000</v>
      </c>
      <c r="L28" s="2" t="s">
        <v>13</v>
      </c>
      <c r="M28" s="2" t="s">
        <v>14</v>
      </c>
    </row>
    <row r="29" spans="1:13" ht="15.75" customHeight="1" x14ac:dyDescent="0.2">
      <c r="A29" s="2">
        <v>10500</v>
      </c>
      <c r="B29" s="2">
        <v>4</v>
      </c>
      <c r="C29" s="2">
        <v>5</v>
      </c>
      <c r="D29" s="2">
        <v>1971</v>
      </c>
      <c r="E29" s="2">
        <v>1971</v>
      </c>
      <c r="F29" s="2">
        <v>864</v>
      </c>
      <c r="G29" s="2">
        <v>1</v>
      </c>
      <c r="H29" s="2">
        <v>3</v>
      </c>
      <c r="I29" s="2">
        <v>1</v>
      </c>
      <c r="J29" s="2">
        <v>0</v>
      </c>
      <c r="K29" s="2">
        <v>115000</v>
      </c>
      <c r="L29" s="2" t="s">
        <v>13</v>
      </c>
      <c r="M29" s="2" t="s">
        <v>14</v>
      </c>
    </row>
    <row r="30" spans="1:13" ht="15.75" customHeight="1" x14ac:dyDescent="0.2">
      <c r="A30" s="2">
        <v>5858</v>
      </c>
      <c r="B30" s="2">
        <v>7</v>
      </c>
      <c r="C30" s="2">
        <v>5</v>
      </c>
      <c r="D30" s="2">
        <v>1999</v>
      </c>
      <c r="E30" s="2">
        <v>1999</v>
      </c>
      <c r="F30" s="2">
        <v>1337</v>
      </c>
      <c r="G30" s="2">
        <v>2</v>
      </c>
      <c r="H30" s="2">
        <v>2</v>
      </c>
      <c r="I30" s="2">
        <v>1</v>
      </c>
      <c r="J30" s="2">
        <v>2</v>
      </c>
      <c r="K30" s="2">
        <v>184000</v>
      </c>
      <c r="L30" s="2" t="s">
        <v>13</v>
      </c>
      <c r="M30" s="2" t="s">
        <v>14</v>
      </c>
    </row>
    <row r="31" spans="1:13" ht="15.75" customHeight="1" x14ac:dyDescent="0.2">
      <c r="A31" s="2">
        <v>1680</v>
      </c>
      <c r="B31" s="2">
        <v>6</v>
      </c>
      <c r="C31" s="2">
        <v>5</v>
      </c>
      <c r="D31" s="2">
        <v>1971</v>
      </c>
      <c r="E31" s="2">
        <v>1971</v>
      </c>
      <c r="F31" s="2">
        <v>987</v>
      </c>
      <c r="G31" s="2">
        <v>1</v>
      </c>
      <c r="H31" s="2">
        <v>2</v>
      </c>
      <c r="I31" s="2">
        <v>0</v>
      </c>
      <c r="J31" s="2">
        <v>1</v>
      </c>
      <c r="K31" s="2">
        <v>96000</v>
      </c>
      <c r="L31" s="2" t="s">
        <v>13</v>
      </c>
      <c r="M31" s="2" t="s">
        <v>20</v>
      </c>
    </row>
    <row r="32" spans="1:13" ht="15.75" customHeight="1" x14ac:dyDescent="0.2">
      <c r="A32" s="2">
        <v>1680</v>
      </c>
      <c r="B32" s="2">
        <v>5</v>
      </c>
      <c r="C32" s="2">
        <v>5</v>
      </c>
      <c r="D32" s="2">
        <v>1971</v>
      </c>
      <c r="E32" s="2">
        <v>1971</v>
      </c>
      <c r="F32" s="2">
        <v>1092</v>
      </c>
      <c r="G32" s="2">
        <v>1</v>
      </c>
      <c r="H32" s="2">
        <v>3</v>
      </c>
      <c r="I32" s="2">
        <v>0</v>
      </c>
      <c r="J32" s="2">
        <v>1</v>
      </c>
      <c r="K32" s="2">
        <v>105500</v>
      </c>
      <c r="L32" s="2" t="s">
        <v>13</v>
      </c>
      <c r="M32" s="2" t="s">
        <v>20</v>
      </c>
    </row>
    <row r="33" spans="1:13" ht="15.75" customHeight="1" x14ac:dyDescent="0.2">
      <c r="A33" s="2">
        <v>1680</v>
      </c>
      <c r="B33" s="2">
        <v>6</v>
      </c>
      <c r="C33" s="2">
        <v>5</v>
      </c>
      <c r="D33" s="2">
        <v>1971</v>
      </c>
      <c r="E33" s="2">
        <v>1971</v>
      </c>
      <c r="F33" s="2">
        <v>1092</v>
      </c>
      <c r="G33" s="2">
        <v>1</v>
      </c>
      <c r="H33" s="2">
        <v>3</v>
      </c>
      <c r="I33" s="2">
        <v>0</v>
      </c>
      <c r="J33" s="2">
        <v>1</v>
      </c>
      <c r="K33" s="2">
        <v>88000</v>
      </c>
      <c r="L33" s="2" t="s">
        <v>13</v>
      </c>
      <c r="M33" s="2" t="s">
        <v>20</v>
      </c>
    </row>
    <row r="34" spans="1:13" ht="15.75" customHeight="1" x14ac:dyDescent="0.2">
      <c r="A34" s="2">
        <v>4043</v>
      </c>
      <c r="B34" s="2">
        <v>6</v>
      </c>
      <c r="C34" s="2">
        <v>5</v>
      </c>
      <c r="D34" s="2">
        <v>1977</v>
      </c>
      <c r="E34" s="2">
        <v>1977</v>
      </c>
      <c r="F34" s="2">
        <v>1069</v>
      </c>
      <c r="G34" s="2">
        <v>2</v>
      </c>
      <c r="H34" s="2">
        <v>2</v>
      </c>
      <c r="I34" s="2">
        <v>1</v>
      </c>
      <c r="J34" s="2">
        <v>2</v>
      </c>
      <c r="K34" s="2">
        <v>127500</v>
      </c>
      <c r="L34" s="2" t="s">
        <v>13</v>
      </c>
      <c r="M34" s="2" t="s">
        <v>21</v>
      </c>
    </row>
    <row r="35" spans="1:13" ht="15.75" customHeight="1" x14ac:dyDescent="0.2">
      <c r="A35" s="2">
        <v>2280</v>
      </c>
      <c r="B35" s="2">
        <v>6</v>
      </c>
      <c r="C35" s="2">
        <v>6</v>
      </c>
      <c r="D35" s="2">
        <v>1975</v>
      </c>
      <c r="E35" s="2">
        <v>1975</v>
      </c>
      <c r="F35" s="2">
        <v>1456</v>
      </c>
      <c r="G35" s="2">
        <v>2</v>
      </c>
      <c r="H35" s="2">
        <v>3</v>
      </c>
      <c r="I35" s="2">
        <v>1</v>
      </c>
      <c r="J35" s="2">
        <v>2</v>
      </c>
      <c r="K35" s="2">
        <v>149900</v>
      </c>
      <c r="L35" s="2" t="s">
        <v>13</v>
      </c>
      <c r="M35" s="2" t="s">
        <v>21</v>
      </c>
    </row>
    <row r="36" spans="1:13" ht="15.75" customHeight="1" x14ac:dyDescent="0.2">
      <c r="A36" s="2">
        <v>2280</v>
      </c>
      <c r="B36" s="2">
        <v>7</v>
      </c>
      <c r="C36" s="2">
        <v>6</v>
      </c>
      <c r="D36" s="2">
        <v>1975</v>
      </c>
      <c r="E36" s="2">
        <v>1975</v>
      </c>
      <c r="F36" s="2">
        <v>836</v>
      </c>
      <c r="G36" s="2">
        <v>1</v>
      </c>
      <c r="H36" s="2">
        <v>2</v>
      </c>
      <c r="I36" s="2">
        <v>0</v>
      </c>
      <c r="J36" s="2">
        <v>1</v>
      </c>
      <c r="K36" s="2">
        <v>120000</v>
      </c>
      <c r="L36" s="2" t="s">
        <v>13</v>
      </c>
      <c r="M36" s="2" t="s">
        <v>21</v>
      </c>
    </row>
    <row r="37" spans="1:13" ht="15.75" customHeight="1" x14ac:dyDescent="0.2">
      <c r="A37" s="2">
        <v>2280</v>
      </c>
      <c r="B37" s="2">
        <v>6</v>
      </c>
      <c r="C37" s="2">
        <v>5</v>
      </c>
      <c r="D37" s="2">
        <v>1978</v>
      </c>
      <c r="E37" s="2">
        <v>1978</v>
      </c>
      <c r="F37" s="2">
        <v>1456</v>
      </c>
      <c r="G37" s="2">
        <v>2</v>
      </c>
      <c r="H37" s="2">
        <v>3</v>
      </c>
      <c r="I37" s="2">
        <v>1</v>
      </c>
      <c r="J37" s="2">
        <v>2</v>
      </c>
      <c r="K37" s="2">
        <v>146000</v>
      </c>
      <c r="L37" s="2" t="s">
        <v>13</v>
      </c>
      <c r="M37" s="2" t="s">
        <v>21</v>
      </c>
    </row>
    <row r="38" spans="1:13" ht="15.75" customHeight="1" x14ac:dyDescent="0.2">
      <c r="A38" s="2">
        <v>12858</v>
      </c>
      <c r="B38" s="2">
        <v>9</v>
      </c>
      <c r="C38" s="2">
        <v>5</v>
      </c>
      <c r="D38" s="2">
        <v>2009</v>
      </c>
      <c r="E38" s="2">
        <v>2010</v>
      </c>
      <c r="F38" s="2">
        <v>2334</v>
      </c>
      <c r="G38" s="2">
        <v>2</v>
      </c>
      <c r="H38" s="2">
        <v>3</v>
      </c>
      <c r="I38" s="2">
        <v>1</v>
      </c>
      <c r="J38" s="2">
        <v>3</v>
      </c>
      <c r="K38" s="2">
        <v>376162</v>
      </c>
      <c r="L38" s="2" t="s">
        <v>13</v>
      </c>
      <c r="M38" s="2" t="s">
        <v>22</v>
      </c>
    </row>
    <row r="39" spans="1:13" ht="15.75" customHeight="1" x14ac:dyDescent="0.2">
      <c r="A39" s="2">
        <v>11478</v>
      </c>
      <c r="B39" s="2">
        <v>8</v>
      </c>
      <c r="C39" s="2">
        <v>5</v>
      </c>
      <c r="D39" s="2">
        <v>2007</v>
      </c>
      <c r="E39" s="2">
        <v>2008</v>
      </c>
      <c r="F39" s="2">
        <v>1704</v>
      </c>
      <c r="G39" s="2">
        <v>2</v>
      </c>
      <c r="H39" s="2">
        <v>3</v>
      </c>
      <c r="I39" s="2">
        <v>1</v>
      </c>
      <c r="J39" s="2">
        <v>3</v>
      </c>
      <c r="K39" s="2">
        <v>306000</v>
      </c>
      <c r="L39" s="2" t="s">
        <v>13</v>
      </c>
      <c r="M39" s="2" t="s">
        <v>22</v>
      </c>
    </row>
    <row r="40" spans="1:13" ht="15.75" customHeight="1" x14ac:dyDescent="0.2">
      <c r="A40" s="2">
        <v>10159</v>
      </c>
      <c r="B40" s="2">
        <v>9</v>
      </c>
      <c r="C40" s="2">
        <v>5</v>
      </c>
      <c r="D40" s="2">
        <v>2009</v>
      </c>
      <c r="E40" s="2">
        <v>2010</v>
      </c>
      <c r="F40" s="2">
        <v>1940</v>
      </c>
      <c r="G40" s="2">
        <v>2</v>
      </c>
      <c r="H40" s="2">
        <v>3</v>
      </c>
      <c r="I40" s="2">
        <v>1</v>
      </c>
      <c r="J40" s="2">
        <v>3</v>
      </c>
      <c r="K40" s="2">
        <v>395192</v>
      </c>
      <c r="L40" s="2" t="s">
        <v>13</v>
      </c>
      <c r="M40" s="2" t="s">
        <v>22</v>
      </c>
    </row>
    <row r="41" spans="1:13" ht="15.75" customHeight="1" x14ac:dyDescent="0.2">
      <c r="A41" s="2">
        <v>12883</v>
      </c>
      <c r="B41" s="2">
        <v>8</v>
      </c>
      <c r="C41" s="2">
        <v>5</v>
      </c>
      <c r="D41" s="2">
        <v>2009</v>
      </c>
      <c r="E41" s="2">
        <v>2010</v>
      </c>
      <c r="F41" s="2">
        <v>1544</v>
      </c>
      <c r="G41" s="2">
        <v>2</v>
      </c>
      <c r="H41" s="2">
        <v>3</v>
      </c>
      <c r="I41" s="2">
        <v>0</v>
      </c>
      <c r="J41" s="2">
        <v>3</v>
      </c>
      <c r="K41" s="2">
        <v>290941</v>
      </c>
      <c r="L41" s="2" t="s">
        <v>13</v>
      </c>
      <c r="M41" s="2" t="s">
        <v>22</v>
      </c>
    </row>
    <row r="42" spans="1:13" ht="15.75" customHeight="1" x14ac:dyDescent="0.2">
      <c r="A42" s="2">
        <v>12182</v>
      </c>
      <c r="B42" s="2">
        <v>7</v>
      </c>
      <c r="C42" s="2">
        <v>5</v>
      </c>
      <c r="D42" s="2">
        <v>2005</v>
      </c>
      <c r="E42" s="2">
        <v>2005</v>
      </c>
      <c r="F42" s="2">
        <v>1541</v>
      </c>
      <c r="G42" s="2">
        <v>2</v>
      </c>
      <c r="H42" s="2">
        <v>3</v>
      </c>
      <c r="I42" s="2">
        <v>1</v>
      </c>
      <c r="J42" s="2">
        <v>2</v>
      </c>
      <c r="K42" s="2">
        <v>220000</v>
      </c>
      <c r="L42" s="2" t="s">
        <v>13</v>
      </c>
      <c r="M42" s="2" t="s">
        <v>22</v>
      </c>
    </row>
    <row r="43" spans="1:13" ht="15.75" customHeight="1" x14ac:dyDescent="0.2">
      <c r="A43" s="2">
        <v>11520</v>
      </c>
      <c r="B43" s="2">
        <v>9</v>
      </c>
      <c r="C43" s="2">
        <v>5</v>
      </c>
      <c r="D43" s="2">
        <v>2005</v>
      </c>
      <c r="E43" s="2">
        <v>2005</v>
      </c>
      <c r="F43" s="2">
        <v>1698</v>
      </c>
      <c r="G43" s="2">
        <v>2</v>
      </c>
      <c r="H43" s="2">
        <v>3</v>
      </c>
      <c r="I43" s="2">
        <v>1</v>
      </c>
      <c r="J43" s="2">
        <v>3</v>
      </c>
      <c r="K43" s="2">
        <v>275000</v>
      </c>
      <c r="L43" s="2" t="s">
        <v>13</v>
      </c>
      <c r="M43" s="2" t="s">
        <v>22</v>
      </c>
    </row>
    <row r="44" spans="1:13" ht="15.75" customHeight="1" x14ac:dyDescent="0.2">
      <c r="A44" s="2">
        <v>14122</v>
      </c>
      <c r="B44" s="2">
        <v>8</v>
      </c>
      <c r="C44" s="2">
        <v>5</v>
      </c>
      <c r="D44" s="2">
        <v>2005</v>
      </c>
      <c r="E44" s="2">
        <v>2006</v>
      </c>
      <c r="F44" s="2">
        <v>1822</v>
      </c>
      <c r="G44" s="2">
        <v>2</v>
      </c>
      <c r="H44" s="2">
        <v>3</v>
      </c>
      <c r="I44" s="2">
        <v>1</v>
      </c>
      <c r="J44" s="2">
        <v>3</v>
      </c>
      <c r="K44" s="2">
        <v>259000</v>
      </c>
      <c r="L44" s="2" t="s">
        <v>13</v>
      </c>
      <c r="M44" s="2" t="s">
        <v>22</v>
      </c>
    </row>
    <row r="45" spans="1:13" ht="15.75" customHeight="1" x14ac:dyDescent="0.2">
      <c r="A45" s="2">
        <v>10171</v>
      </c>
      <c r="B45" s="2">
        <v>7</v>
      </c>
      <c r="C45" s="2">
        <v>5</v>
      </c>
      <c r="D45" s="2">
        <v>2004</v>
      </c>
      <c r="E45" s="2">
        <v>2004</v>
      </c>
      <c r="F45" s="2">
        <v>1535</v>
      </c>
      <c r="G45" s="2">
        <v>2</v>
      </c>
      <c r="H45" s="2">
        <v>3</v>
      </c>
      <c r="I45" s="2">
        <v>0</v>
      </c>
      <c r="J45" s="2">
        <v>2</v>
      </c>
      <c r="K45" s="2">
        <v>214000</v>
      </c>
      <c r="L45" s="2" t="s">
        <v>13</v>
      </c>
      <c r="M45" s="2" t="s">
        <v>22</v>
      </c>
    </row>
    <row r="46" spans="1:13" ht="15.75" customHeight="1" x14ac:dyDescent="0.2">
      <c r="A46" s="2">
        <v>12919</v>
      </c>
      <c r="B46" s="2">
        <v>9</v>
      </c>
      <c r="C46" s="2">
        <v>5</v>
      </c>
      <c r="D46" s="2">
        <v>2009</v>
      </c>
      <c r="E46" s="2">
        <v>2010</v>
      </c>
      <c r="F46" s="2">
        <v>2364</v>
      </c>
      <c r="G46" s="2">
        <v>2</v>
      </c>
      <c r="H46" s="2">
        <v>2</v>
      </c>
      <c r="I46" s="2">
        <v>2</v>
      </c>
      <c r="J46" s="2">
        <v>3</v>
      </c>
      <c r="K46" s="2">
        <v>611657</v>
      </c>
      <c r="L46" s="2" t="s">
        <v>13</v>
      </c>
      <c r="M46" s="2" t="s">
        <v>22</v>
      </c>
    </row>
    <row r="47" spans="1:13" ht="15.75" customHeight="1" x14ac:dyDescent="0.2">
      <c r="A47" s="2">
        <v>6371</v>
      </c>
      <c r="B47" s="2">
        <v>7</v>
      </c>
      <c r="C47" s="2">
        <v>5</v>
      </c>
      <c r="D47" s="2">
        <v>2009</v>
      </c>
      <c r="E47" s="2">
        <v>2010</v>
      </c>
      <c r="F47" s="2">
        <v>1358</v>
      </c>
      <c r="G47" s="2">
        <v>2</v>
      </c>
      <c r="H47" s="2">
        <v>2</v>
      </c>
      <c r="I47" s="2">
        <v>1</v>
      </c>
      <c r="J47" s="2">
        <v>2</v>
      </c>
      <c r="K47" s="2">
        <v>224000</v>
      </c>
      <c r="L47" s="2" t="s">
        <v>13</v>
      </c>
      <c r="M47" s="2" t="s">
        <v>22</v>
      </c>
    </row>
    <row r="48" spans="1:13" ht="15.75" customHeight="1" x14ac:dyDescent="0.2">
      <c r="A48" s="2">
        <v>14300</v>
      </c>
      <c r="B48" s="2">
        <v>9</v>
      </c>
      <c r="C48" s="2">
        <v>5</v>
      </c>
      <c r="D48" s="2">
        <v>2003</v>
      </c>
      <c r="E48" s="2">
        <v>2004</v>
      </c>
      <c r="F48" s="2">
        <v>2696</v>
      </c>
      <c r="G48" s="2">
        <v>2</v>
      </c>
      <c r="H48" s="2">
        <v>3</v>
      </c>
      <c r="I48" s="2">
        <v>2</v>
      </c>
      <c r="J48" s="2">
        <v>3</v>
      </c>
      <c r="K48" s="2">
        <v>500000</v>
      </c>
      <c r="L48" s="2" t="s">
        <v>13</v>
      </c>
      <c r="M48" s="2" t="s">
        <v>22</v>
      </c>
    </row>
    <row r="49" spans="1:13" ht="15.75" customHeight="1" x14ac:dyDescent="0.2">
      <c r="A49" s="2">
        <v>13650</v>
      </c>
      <c r="B49" s="2">
        <v>8</v>
      </c>
      <c r="C49" s="2">
        <v>5</v>
      </c>
      <c r="D49" s="2">
        <v>2002</v>
      </c>
      <c r="E49" s="2">
        <v>2002</v>
      </c>
      <c r="F49" s="2">
        <v>2250</v>
      </c>
      <c r="G49" s="2">
        <v>2</v>
      </c>
      <c r="H49" s="2">
        <v>3</v>
      </c>
      <c r="I49" s="2">
        <v>1</v>
      </c>
      <c r="J49" s="2">
        <v>3</v>
      </c>
      <c r="K49" s="2">
        <v>320000</v>
      </c>
      <c r="L49" s="2" t="s">
        <v>13</v>
      </c>
      <c r="M49" s="2" t="s">
        <v>22</v>
      </c>
    </row>
    <row r="50" spans="1:13" ht="15.75" customHeight="1" x14ac:dyDescent="0.2">
      <c r="A50" s="2">
        <v>7658</v>
      </c>
      <c r="B50" s="2">
        <v>9</v>
      </c>
      <c r="C50" s="2">
        <v>5</v>
      </c>
      <c r="D50" s="2">
        <v>2005</v>
      </c>
      <c r="E50" s="2">
        <v>2005</v>
      </c>
      <c r="F50" s="2">
        <v>1752</v>
      </c>
      <c r="G50" s="2">
        <v>2</v>
      </c>
      <c r="H50" s="2">
        <v>2</v>
      </c>
      <c r="I50" s="2">
        <v>1</v>
      </c>
      <c r="J50" s="2">
        <v>2</v>
      </c>
      <c r="K50" s="2">
        <v>319900</v>
      </c>
      <c r="L50" s="2" t="s">
        <v>13</v>
      </c>
      <c r="M50" s="2" t="s">
        <v>22</v>
      </c>
    </row>
    <row r="51" spans="1:13" ht="15.75" customHeight="1" x14ac:dyDescent="0.2">
      <c r="A51" s="2">
        <v>7132</v>
      </c>
      <c r="B51" s="2">
        <v>8</v>
      </c>
      <c r="C51" s="2">
        <v>5</v>
      </c>
      <c r="D51" s="2">
        <v>2006</v>
      </c>
      <c r="E51" s="2">
        <v>2006</v>
      </c>
      <c r="F51" s="2">
        <v>1370</v>
      </c>
      <c r="G51" s="2">
        <v>2</v>
      </c>
      <c r="H51" s="2">
        <v>2</v>
      </c>
      <c r="I51" s="2">
        <v>1</v>
      </c>
      <c r="J51" s="2">
        <v>2</v>
      </c>
      <c r="K51" s="2">
        <v>205000</v>
      </c>
      <c r="L51" s="2" t="s">
        <v>13</v>
      </c>
      <c r="M51" s="2" t="s">
        <v>22</v>
      </c>
    </row>
    <row r="52" spans="1:13" ht="15.75" customHeight="1" x14ac:dyDescent="0.2">
      <c r="A52" s="2">
        <v>2628</v>
      </c>
      <c r="B52" s="2">
        <v>7</v>
      </c>
      <c r="C52" s="2">
        <v>5</v>
      </c>
      <c r="D52" s="2">
        <v>2003</v>
      </c>
      <c r="E52" s="2">
        <v>2003</v>
      </c>
      <c r="F52" s="2">
        <v>1626</v>
      </c>
      <c r="G52" s="2">
        <v>2</v>
      </c>
      <c r="H52" s="2">
        <v>2</v>
      </c>
      <c r="I52" s="2">
        <v>0</v>
      </c>
      <c r="J52" s="2">
        <v>2</v>
      </c>
      <c r="K52" s="2">
        <v>175500</v>
      </c>
      <c r="L52" s="2" t="s">
        <v>13</v>
      </c>
      <c r="M52" s="2" t="s">
        <v>22</v>
      </c>
    </row>
    <row r="53" spans="1:13" ht="15.75" customHeight="1" x14ac:dyDescent="0.2">
      <c r="A53" s="2">
        <v>18494</v>
      </c>
      <c r="B53" s="2">
        <v>6</v>
      </c>
      <c r="C53" s="2">
        <v>5</v>
      </c>
      <c r="D53" s="2">
        <v>2005</v>
      </c>
      <c r="E53" s="2">
        <v>2005</v>
      </c>
      <c r="F53" s="2">
        <v>1324</v>
      </c>
      <c r="G53" s="2">
        <v>2</v>
      </c>
      <c r="H53" s="2">
        <v>3</v>
      </c>
      <c r="I53" s="2">
        <v>0</v>
      </c>
      <c r="J53" s="2">
        <v>2</v>
      </c>
      <c r="K53" s="2">
        <v>199500</v>
      </c>
      <c r="L53" s="2" t="s">
        <v>13</v>
      </c>
      <c r="M53" s="2" t="s">
        <v>15</v>
      </c>
    </row>
    <row r="54" spans="1:13" ht="15.75" customHeight="1" x14ac:dyDescent="0.2">
      <c r="A54" s="2">
        <v>3203</v>
      </c>
      <c r="B54" s="2">
        <v>7</v>
      </c>
      <c r="C54" s="2">
        <v>5</v>
      </c>
      <c r="D54" s="2">
        <v>2006</v>
      </c>
      <c r="E54" s="2">
        <v>2006</v>
      </c>
      <c r="F54" s="2">
        <v>1145</v>
      </c>
      <c r="G54" s="2">
        <v>2</v>
      </c>
      <c r="H54" s="2">
        <v>2</v>
      </c>
      <c r="I54" s="2">
        <v>0</v>
      </c>
      <c r="J54" s="2">
        <v>2</v>
      </c>
      <c r="K54" s="2">
        <v>160000</v>
      </c>
      <c r="L54" s="2" t="s">
        <v>13</v>
      </c>
      <c r="M54" s="2" t="s">
        <v>23</v>
      </c>
    </row>
    <row r="55" spans="1:13" ht="15.75" customHeight="1" x14ac:dyDescent="0.2">
      <c r="A55" s="2">
        <v>3182</v>
      </c>
      <c r="B55" s="2">
        <v>8</v>
      </c>
      <c r="C55" s="2">
        <v>5</v>
      </c>
      <c r="D55" s="2">
        <v>2004</v>
      </c>
      <c r="E55" s="2">
        <v>2005</v>
      </c>
      <c r="F55" s="2">
        <v>1269</v>
      </c>
      <c r="G55" s="2">
        <v>2</v>
      </c>
      <c r="H55" s="2">
        <v>2</v>
      </c>
      <c r="I55" s="2">
        <v>1</v>
      </c>
      <c r="J55" s="2">
        <v>2</v>
      </c>
      <c r="K55" s="2">
        <v>192000</v>
      </c>
      <c r="L55" s="2" t="s">
        <v>13</v>
      </c>
      <c r="M55" s="2" t="s">
        <v>23</v>
      </c>
    </row>
    <row r="56" spans="1:13" ht="15.75" customHeight="1" x14ac:dyDescent="0.2">
      <c r="A56" s="2">
        <v>13300</v>
      </c>
      <c r="B56" s="2">
        <v>7</v>
      </c>
      <c r="C56" s="2">
        <v>5</v>
      </c>
      <c r="D56" s="2">
        <v>2004</v>
      </c>
      <c r="E56" s="2">
        <v>2004</v>
      </c>
      <c r="F56" s="2">
        <v>1374</v>
      </c>
      <c r="G56" s="2">
        <v>2</v>
      </c>
      <c r="H56" s="2">
        <v>3</v>
      </c>
      <c r="I56" s="2">
        <v>1</v>
      </c>
      <c r="J56" s="2">
        <v>2</v>
      </c>
      <c r="K56" s="2">
        <v>184500</v>
      </c>
      <c r="L56" s="2" t="s">
        <v>13</v>
      </c>
      <c r="M56" s="2" t="s">
        <v>15</v>
      </c>
    </row>
    <row r="57" spans="1:13" ht="15.75" customHeight="1" x14ac:dyDescent="0.2">
      <c r="A57" s="2">
        <v>7851</v>
      </c>
      <c r="B57" s="2">
        <v>6</v>
      </c>
      <c r="C57" s="2">
        <v>5</v>
      </c>
      <c r="D57" s="2">
        <v>2002</v>
      </c>
      <c r="E57" s="2">
        <v>2002</v>
      </c>
      <c r="F57" s="2">
        <v>1960</v>
      </c>
      <c r="G57" s="2">
        <v>2</v>
      </c>
      <c r="H57" s="2">
        <v>4</v>
      </c>
      <c r="I57" s="2">
        <v>2</v>
      </c>
      <c r="J57" s="2">
        <v>2</v>
      </c>
      <c r="K57" s="2">
        <v>216500</v>
      </c>
      <c r="L57" s="2" t="s">
        <v>13</v>
      </c>
      <c r="M57" s="2" t="s">
        <v>15</v>
      </c>
    </row>
    <row r="58" spans="1:13" ht="15.75" customHeight="1" x14ac:dyDescent="0.2">
      <c r="A58" s="2">
        <v>8577</v>
      </c>
      <c r="B58" s="2">
        <v>7</v>
      </c>
      <c r="C58" s="2">
        <v>5</v>
      </c>
      <c r="D58" s="2">
        <v>2004</v>
      </c>
      <c r="E58" s="2">
        <v>2004</v>
      </c>
      <c r="F58" s="2">
        <v>1733</v>
      </c>
      <c r="G58" s="2">
        <v>2</v>
      </c>
      <c r="H58" s="2">
        <v>3</v>
      </c>
      <c r="I58" s="2">
        <v>1</v>
      </c>
      <c r="J58" s="2">
        <v>2</v>
      </c>
      <c r="K58" s="2">
        <v>185088</v>
      </c>
      <c r="L58" s="2" t="s">
        <v>13</v>
      </c>
      <c r="M58" s="2" t="s">
        <v>15</v>
      </c>
    </row>
    <row r="59" spans="1:13" ht="15.75" customHeight="1" x14ac:dyDescent="0.2">
      <c r="A59" s="2">
        <v>7750</v>
      </c>
      <c r="B59" s="2">
        <v>7</v>
      </c>
      <c r="C59" s="2">
        <v>5</v>
      </c>
      <c r="D59" s="2">
        <v>2000</v>
      </c>
      <c r="E59" s="2">
        <v>2000</v>
      </c>
      <c r="F59" s="2">
        <v>1430</v>
      </c>
      <c r="G59" s="2">
        <v>2</v>
      </c>
      <c r="H59" s="2">
        <v>3</v>
      </c>
      <c r="I59" s="2">
        <v>1</v>
      </c>
      <c r="J59" s="2">
        <v>2</v>
      </c>
      <c r="K59" s="2">
        <v>180000</v>
      </c>
      <c r="L59" s="2" t="s">
        <v>13</v>
      </c>
      <c r="M59" s="2" t="s">
        <v>15</v>
      </c>
    </row>
    <row r="60" spans="1:13" ht="15.75" customHeight="1" x14ac:dyDescent="0.2">
      <c r="A60" s="2">
        <v>9505</v>
      </c>
      <c r="B60" s="2">
        <v>7</v>
      </c>
      <c r="C60" s="2">
        <v>5</v>
      </c>
      <c r="D60" s="2">
        <v>2001</v>
      </c>
      <c r="E60" s="2">
        <v>2001</v>
      </c>
      <c r="F60" s="2">
        <v>2035</v>
      </c>
      <c r="G60" s="2">
        <v>2</v>
      </c>
      <c r="H60" s="2">
        <v>3</v>
      </c>
      <c r="I60" s="2">
        <v>1</v>
      </c>
      <c r="J60" s="2">
        <v>2</v>
      </c>
      <c r="K60" s="2">
        <v>222500</v>
      </c>
      <c r="L60" s="2" t="s">
        <v>13</v>
      </c>
      <c r="M60" s="2" t="s">
        <v>15</v>
      </c>
    </row>
    <row r="61" spans="1:13" ht="15.75" customHeight="1" x14ac:dyDescent="0.2">
      <c r="A61" s="2">
        <v>14774</v>
      </c>
      <c r="B61" s="2">
        <v>9</v>
      </c>
      <c r="C61" s="2">
        <v>5</v>
      </c>
      <c r="D61" s="2">
        <v>1999</v>
      </c>
      <c r="E61" s="2">
        <v>1999</v>
      </c>
      <c r="F61" s="2">
        <v>2599</v>
      </c>
      <c r="G61" s="2">
        <v>2</v>
      </c>
      <c r="H61" s="2">
        <v>4</v>
      </c>
      <c r="I61" s="2">
        <v>1</v>
      </c>
      <c r="J61" s="2">
        <v>3</v>
      </c>
      <c r="K61" s="2">
        <v>333168</v>
      </c>
      <c r="L61" s="2" t="s">
        <v>13</v>
      </c>
      <c r="M61" s="2" t="s">
        <v>24</v>
      </c>
    </row>
    <row r="62" spans="1:13" ht="15.75" customHeight="1" x14ac:dyDescent="0.2">
      <c r="A62" s="2">
        <v>17433</v>
      </c>
      <c r="B62" s="2">
        <v>8</v>
      </c>
      <c r="C62" s="2">
        <v>5</v>
      </c>
      <c r="D62" s="2">
        <v>1998</v>
      </c>
      <c r="E62" s="2">
        <v>1998</v>
      </c>
      <c r="F62" s="2">
        <v>2475</v>
      </c>
      <c r="G62" s="2">
        <v>2</v>
      </c>
      <c r="H62" s="2">
        <v>4</v>
      </c>
      <c r="I62" s="2">
        <v>1</v>
      </c>
      <c r="J62" s="2">
        <v>3</v>
      </c>
      <c r="K62" s="2">
        <v>355000</v>
      </c>
      <c r="L62" s="2" t="s">
        <v>13</v>
      </c>
      <c r="M62" s="2" t="s">
        <v>24</v>
      </c>
    </row>
    <row r="63" spans="1:13" ht="15.75" customHeight="1" x14ac:dyDescent="0.2">
      <c r="A63" s="2">
        <v>10593</v>
      </c>
      <c r="B63" s="2">
        <v>7</v>
      </c>
      <c r="C63" s="2">
        <v>5</v>
      </c>
      <c r="D63" s="2">
        <v>1996</v>
      </c>
      <c r="E63" s="2">
        <v>1996</v>
      </c>
      <c r="F63" s="2">
        <v>1720</v>
      </c>
      <c r="G63" s="2">
        <v>2</v>
      </c>
      <c r="H63" s="2">
        <v>3</v>
      </c>
      <c r="I63" s="2">
        <v>1</v>
      </c>
      <c r="J63" s="2">
        <v>2</v>
      </c>
      <c r="K63" s="2">
        <v>260400</v>
      </c>
      <c r="L63" s="2" t="s">
        <v>13</v>
      </c>
      <c r="M63" s="2" t="s">
        <v>24</v>
      </c>
    </row>
    <row r="64" spans="1:13" ht="15.75" customHeight="1" x14ac:dyDescent="0.2">
      <c r="A64" s="2">
        <v>12256</v>
      </c>
      <c r="B64" s="2">
        <v>8</v>
      </c>
      <c r="C64" s="2">
        <v>5</v>
      </c>
      <c r="D64" s="2">
        <v>1994</v>
      </c>
      <c r="E64" s="2">
        <v>1995</v>
      </c>
      <c r="F64" s="2">
        <v>2622</v>
      </c>
      <c r="G64" s="2">
        <v>2</v>
      </c>
      <c r="H64" s="2">
        <v>3</v>
      </c>
      <c r="I64" s="2">
        <v>2</v>
      </c>
      <c r="J64" s="2">
        <v>2</v>
      </c>
      <c r="K64" s="2">
        <v>325000</v>
      </c>
      <c r="L64" s="2" t="s">
        <v>13</v>
      </c>
      <c r="M64" s="2" t="s">
        <v>24</v>
      </c>
    </row>
    <row r="65" spans="1:13" ht="15.75" customHeight="1" x14ac:dyDescent="0.2">
      <c r="A65" s="2">
        <v>11764</v>
      </c>
      <c r="B65" s="2">
        <v>8</v>
      </c>
      <c r="C65" s="2">
        <v>7</v>
      </c>
      <c r="D65" s="2">
        <v>1999</v>
      </c>
      <c r="E65" s="2">
        <v>2007</v>
      </c>
      <c r="F65" s="2">
        <v>2270</v>
      </c>
      <c r="G65" s="2">
        <v>2</v>
      </c>
      <c r="H65" s="2">
        <v>4</v>
      </c>
      <c r="I65" s="2">
        <v>1</v>
      </c>
      <c r="J65" s="2">
        <v>3</v>
      </c>
      <c r="K65" s="2">
        <v>290000</v>
      </c>
      <c r="L65" s="2" t="s">
        <v>13</v>
      </c>
      <c r="M65" s="2" t="s">
        <v>24</v>
      </c>
    </row>
    <row r="66" spans="1:13" ht="15.75" customHeight="1" x14ac:dyDescent="0.2">
      <c r="A66" s="2">
        <v>16770</v>
      </c>
      <c r="B66" s="2">
        <v>7</v>
      </c>
      <c r="C66" s="2">
        <v>5</v>
      </c>
      <c r="D66" s="2">
        <v>1998</v>
      </c>
      <c r="E66" s="2">
        <v>1998</v>
      </c>
      <c r="F66" s="2">
        <v>1839</v>
      </c>
      <c r="G66" s="2">
        <v>2</v>
      </c>
      <c r="H66" s="2">
        <v>4</v>
      </c>
      <c r="I66" s="2">
        <v>0</v>
      </c>
      <c r="J66" s="2">
        <v>2</v>
      </c>
      <c r="K66" s="2">
        <v>221000</v>
      </c>
      <c r="L66" s="2" t="s">
        <v>13</v>
      </c>
      <c r="M66" s="2" t="s">
        <v>24</v>
      </c>
    </row>
    <row r="67" spans="1:13" ht="15.75" customHeight="1" x14ac:dyDescent="0.2">
      <c r="A67" s="2">
        <v>14720</v>
      </c>
      <c r="B67" s="2">
        <v>8</v>
      </c>
      <c r="C67" s="2">
        <v>5</v>
      </c>
      <c r="D67" s="2">
        <v>1995</v>
      </c>
      <c r="E67" s="2">
        <v>1996</v>
      </c>
      <c r="F67" s="2">
        <v>3238</v>
      </c>
      <c r="G67" s="2">
        <v>2</v>
      </c>
      <c r="H67" s="2">
        <v>4</v>
      </c>
      <c r="I67" s="2">
        <v>1</v>
      </c>
      <c r="J67" s="2">
        <v>3</v>
      </c>
      <c r="K67" s="2">
        <v>410000</v>
      </c>
      <c r="L67" s="2" t="s">
        <v>13</v>
      </c>
      <c r="M67" s="2" t="s">
        <v>24</v>
      </c>
    </row>
    <row r="68" spans="1:13" ht="15.75" customHeight="1" x14ac:dyDescent="0.2">
      <c r="A68" s="2">
        <v>8987</v>
      </c>
      <c r="B68" s="2">
        <v>8</v>
      </c>
      <c r="C68" s="2">
        <v>5</v>
      </c>
      <c r="D68" s="2">
        <v>2005</v>
      </c>
      <c r="E68" s="2">
        <v>2006</v>
      </c>
      <c r="F68" s="2">
        <v>1595</v>
      </c>
      <c r="G68" s="2">
        <v>2</v>
      </c>
      <c r="H68" s="2">
        <v>2</v>
      </c>
      <c r="I68" s="2">
        <v>1</v>
      </c>
      <c r="J68" s="2">
        <v>3</v>
      </c>
      <c r="K68" s="2">
        <v>221500</v>
      </c>
      <c r="L68" s="2" t="s">
        <v>13</v>
      </c>
      <c r="M68" s="2" t="s">
        <v>19</v>
      </c>
    </row>
    <row r="69" spans="1:13" ht="15.75" customHeight="1" x14ac:dyDescent="0.2">
      <c r="A69" s="2">
        <v>9215</v>
      </c>
      <c r="B69" s="2">
        <v>7</v>
      </c>
      <c r="C69" s="2">
        <v>5</v>
      </c>
      <c r="D69" s="2">
        <v>2009</v>
      </c>
      <c r="E69" s="2">
        <v>2010</v>
      </c>
      <c r="F69" s="2">
        <v>1218</v>
      </c>
      <c r="G69" s="2">
        <v>2</v>
      </c>
      <c r="H69" s="2">
        <v>2</v>
      </c>
      <c r="I69" s="2">
        <v>0</v>
      </c>
      <c r="J69" s="2">
        <v>2</v>
      </c>
      <c r="K69" s="2">
        <v>204500</v>
      </c>
      <c r="L69" s="2" t="s">
        <v>13</v>
      </c>
      <c r="M69" s="2" t="s">
        <v>19</v>
      </c>
    </row>
    <row r="70" spans="1:13" ht="15.75" customHeight="1" x14ac:dyDescent="0.2">
      <c r="A70" s="2">
        <v>8640</v>
      </c>
      <c r="B70" s="2">
        <v>7</v>
      </c>
      <c r="C70" s="2">
        <v>5</v>
      </c>
      <c r="D70" s="2">
        <v>2009</v>
      </c>
      <c r="E70" s="2">
        <v>2009</v>
      </c>
      <c r="F70" s="2">
        <v>1547</v>
      </c>
      <c r="G70" s="2">
        <v>2</v>
      </c>
      <c r="H70" s="2">
        <v>3</v>
      </c>
      <c r="I70" s="2">
        <v>0</v>
      </c>
      <c r="J70" s="2">
        <v>2</v>
      </c>
      <c r="K70" s="2">
        <v>215200</v>
      </c>
      <c r="L70" s="2" t="s">
        <v>13</v>
      </c>
      <c r="M70" s="2" t="s">
        <v>19</v>
      </c>
    </row>
    <row r="71" spans="1:13" ht="15.75" customHeight="1" x14ac:dyDescent="0.2">
      <c r="A71" s="2">
        <v>9000</v>
      </c>
      <c r="B71" s="2">
        <v>8</v>
      </c>
      <c r="C71" s="2">
        <v>5</v>
      </c>
      <c r="D71" s="2">
        <v>2008</v>
      </c>
      <c r="E71" s="2">
        <v>2008</v>
      </c>
      <c r="F71" s="2">
        <v>1566</v>
      </c>
      <c r="G71" s="2">
        <v>2</v>
      </c>
      <c r="H71" s="2">
        <v>3</v>
      </c>
      <c r="I71" s="2">
        <v>0</v>
      </c>
      <c r="J71" s="2">
        <v>2</v>
      </c>
      <c r="K71" s="2">
        <v>262500</v>
      </c>
      <c r="L71" s="2" t="s">
        <v>13</v>
      </c>
      <c r="M71" s="2" t="s">
        <v>19</v>
      </c>
    </row>
    <row r="72" spans="1:13" ht="15.75" customHeight="1" x14ac:dyDescent="0.2">
      <c r="A72" s="2">
        <v>12552</v>
      </c>
      <c r="B72" s="2">
        <v>7</v>
      </c>
      <c r="C72" s="2">
        <v>5</v>
      </c>
      <c r="D72" s="2">
        <v>2004</v>
      </c>
      <c r="E72" s="2">
        <v>2005</v>
      </c>
      <c r="F72" s="2">
        <v>1947</v>
      </c>
      <c r="G72" s="2">
        <v>2</v>
      </c>
      <c r="H72" s="2">
        <v>3</v>
      </c>
      <c r="I72" s="2">
        <v>1</v>
      </c>
      <c r="J72" s="2">
        <v>2</v>
      </c>
      <c r="K72" s="2">
        <v>254900</v>
      </c>
      <c r="L72" s="2" t="s">
        <v>13</v>
      </c>
      <c r="M72" s="2" t="s">
        <v>19</v>
      </c>
    </row>
    <row r="73" spans="1:13" ht="15.75" customHeight="1" x14ac:dyDescent="0.2">
      <c r="A73" s="2">
        <v>10440</v>
      </c>
      <c r="B73" s="2">
        <v>6</v>
      </c>
      <c r="C73" s="2">
        <v>5</v>
      </c>
      <c r="D73" s="2">
        <v>2005</v>
      </c>
      <c r="E73" s="2">
        <v>2005</v>
      </c>
      <c r="F73" s="2">
        <v>1468</v>
      </c>
      <c r="G73" s="2">
        <v>2</v>
      </c>
      <c r="H73" s="2">
        <v>2</v>
      </c>
      <c r="I73" s="2">
        <v>1</v>
      </c>
      <c r="J73" s="2">
        <v>2</v>
      </c>
      <c r="K73" s="2">
        <v>271500</v>
      </c>
      <c r="L73" s="2" t="s">
        <v>13</v>
      </c>
      <c r="M73" s="2" t="s">
        <v>19</v>
      </c>
    </row>
    <row r="74" spans="1:13" ht="15.75" customHeight="1" x14ac:dyDescent="0.2">
      <c r="A74" s="2">
        <v>10142</v>
      </c>
      <c r="B74" s="2">
        <v>7</v>
      </c>
      <c r="C74" s="2">
        <v>5</v>
      </c>
      <c r="D74" s="2">
        <v>2004</v>
      </c>
      <c r="E74" s="2">
        <v>2004</v>
      </c>
      <c r="F74" s="2">
        <v>2084</v>
      </c>
      <c r="G74" s="2">
        <v>2</v>
      </c>
      <c r="H74" s="2">
        <v>4</v>
      </c>
      <c r="I74" s="2">
        <v>0</v>
      </c>
      <c r="J74" s="2">
        <v>2</v>
      </c>
      <c r="K74" s="2">
        <v>233000</v>
      </c>
      <c r="L74" s="2" t="s">
        <v>13</v>
      </c>
      <c r="M74" s="2" t="s">
        <v>25</v>
      </c>
    </row>
    <row r="75" spans="1:13" ht="15.75" customHeight="1" x14ac:dyDescent="0.2">
      <c r="A75" s="2">
        <v>11920</v>
      </c>
      <c r="B75" s="2">
        <v>7</v>
      </c>
      <c r="C75" s="2">
        <v>5</v>
      </c>
      <c r="D75" s="2">
        <v>2004</v>
      </c>
      <c r="E75" s="2">
        <v>2004</v>
      </c>
      <c r="F75" s="2">
        <v>1659</v>
      </c>
      <c r="G75" s="2">
        <v>2</v>
      </c>
      <c r="H75" s="2">
        <v>3</v>
      </c>
      <c r="I75" s="2">
        <v>0</v>
      </c>
      <c r="J75" s="2">
        <v>2</v>
      </c>
      <c r="K75" s="2">
        <v>181000</v>
      </c>
      <c r="L75" s="2" t="s">
        <v>13</v>
      </c>
      <c r="M75" s="2" t="s">
        <v>25</v>
      </c>
    </row>
    <row r="76" spans="1:13" ht="15.75" customHeight="1" x14ac:dyDescent="0.2">
      <c r="A76" s="2">
        <v>8880</v>
      </c>
      <c r="B76" s="2">
        <v>7</v>
      </c>
      <c r="C76" s="2">
        <v>5</v>
      </c>
      <c r="D76" s="2">
        <v>1994</v>
      </c>
      <c r="E76" s="2">
        <v>2002</v>
      </c>
      <c r="F76" s="2">
        <v>2110</v>
      </c>
      <c r="G76" s="2">
        <v>2</v>
      </c>
      <c r="H76" s="2">
        <v>3</v>
      </c>
      <c r="I76" s="2">
        <v>2</v>
      </c>
      <c r="J76" s="2">
        <v>2</v>
      </c>
      <c r="K76" s="2">
        <v>205000</v>
      </c>
      <c r="L76" s="2" t="s">
        <v>13</v>
      </c>
      <c r="M76" s="2" t="s">
        <v>25</v>
      </c>
    </row>
    <row r="77" spans="1:13" ht="15.75" customHeight="1" x14ac:dyDescent="0.2">
      <c r="A77" s="2">
        <v>8012</v>
      </c>
      <c r="B77" s="2">
        <v>6</v>
      </c>
      <c r="C77" s="2">
        <v>5</v>
      </c>
      <c r="D77" s="2">
        <v>1980</v>
      </c>
      <c r="E77" s="2">
        <v>1980</v>
      </c>
      <c r="F77" s="2">
        <v>923</v>
      </c>
      <c r="G77" s="2">
        <v>2</v>
      </c>
      <c r="H77" s="2">
        <v>2</v>
      </c>
      <c r="I77" s="2">
        <v>1</v>
      </c>
      <c r="J77" s="2">
        <v>1</v>
      </c>
      <c r="K77" s="2">
        <v>143000</v>
      </c>
      <c r="L77" s="2" t="s">
        <v>13</v>
      </c>
      <c r="M77" s="2" t="s">
        <v>25</v>
      </c>
    </row>
    <row r="78" spans="1:13" ht="15.75" customHeight="1" x14ac:dyDescent="0.2">
      <c r="A78" s="2">
        <v>11218</v>
      </c>
      <c r="B78" s="2">
        <v>6</v>
      </c>
      <c r="C78" s="2">
        <v>5</v>
      </c>
      <c r="D78" s="2">
        <v>1992</v>
      </c>
      <c r="E78" s="2">
        <v>1992</v>
      </c>
      <c r="F78" s="2">
        <v>1845</v>
      </c>
      <c r="G78" s="2">
        <v>2</v>
      </c>
      <c r="H78" s="2">
        <v>3</v>
      </c>
      <c r="I78" s="2">
        <v>1</v>
      </c>
      <c r="J78" s="2">
        <v>2</v>
      </c>
      <c r="K78" s="2">
        <v>189000</v>
      </c>
      <c r="L78" s="2" t="s">
        <v>13</v>
      </c>
      <c r="M78" s="2" t="s">
        <v>25</v>
      </c>
    </row>
    <row r="79" spans="1:13" ht="15.75" customHeight="1" x14ac:dyDescent="0.2">
      <c r="A79" s="2">
        <v>7892</v>
      </c>
      <c r="B79" s="2">
        <v>6</v>
      </c>
      <c r="C79" s="2">
        <v>5</v>
      </c>
      <c r="D79" s="2">
        <v>1979</v>
      </c>
      <c r="E79" s="2">
        <v>1979</v>
      </c>
      <c r="F79" s="2">
        <v>918</v>
      </c>
      <c r="G79" s="2">
        <v>2</v>
      </c>
      <c r="H79" s="2">
        <v>2</v>
      </c>
      <c r="I79" s="2">
        <v>1</v>
      </c>
      <c r="J79" s="2">
        <v>1</v>
      </c>
      <c r="K79" s="2">
        <v>99500</v>
      </c>
      <c r="L79" s="2" t="s">
        <v>13</v>
      </c>
      <c r="M79" s="2" t="s">
        <v>25</v>
      </c>
    </row>
    <row r="80" spans="1:13" ht="15.75" customHeight="1" x14ac:dyDescent="0.2">
      <c r="A80" s="2">
        <v>7175</v>
      </c>
      <c r="B80" s="2">
        <v>6</v>
      </c>
      <c r="C80" s="2">
        <v>5</v>
      </c>
      <c r="D80" s="2">
        <v>1984</v>
      </c>
      <c r="E80" s="2">
        <v>1984</v>
      </c>
      <c r="F80" s="2">
        <v>752</v>
      </c>
      <c r="G80" s="2">
        <v>1</v>
      </c>
      <c r="H80" s="2">
        <v>2</v>
      </c>
      <c r="I80" s="2">
        <v>0</v>
      </c>
      <c r="J80" s="2">
        <v>1</v>
      </c>
      <c r="K80" s="2">
        <v>125000</v>
      </c>
      <c r="L80" s="2" t="s">
        <v>13</v>
      </c>
      <c r="M80" s="2" t="s">
        <v>25</v>
      </c>
    </row>
    <row r="81" spans="1:13" ht="15.75" customHeight="1" x14ac:dyDescent="0.2">
      <c r="A81" s="2">
        <v>9453</v>
      </c>
      <c r="B81" s="2">
        <v>7</v>
      </c>
      <c r="C81" s="2">
        <v>7</v>
      </c>
      <c r="D81" s="2">
        <v>1993</v>
      </c>
      <c r="E81" s="2">
        <v>2003</v>
      </c>
      <c r="F81" s="2">
        <v>1744</v>
      </c>
      <c r="G81" s="2">
        <v>2</v>
      </c>
      <c r="H81" s="2">
        <v>3</v>
      </c>
      <c r="I81" s="2">
        <v>0</v>
      </c>
      <c r="J81" s="2">
        <v>2</v>
      </c>
      <c r="K81" s="2">
        <v>194500</v>
      </c>
      <c r="L81" s="2" t="s">
        <v>13</v>
      </c>
      <c r="M81" s="2" t="s">
        <v>25</v>
      </c>
    </row>
    <row r="82" spans="1:13" ht="15.75" customHeight="1" x14ac:dyDescent="0.2">
      <c r="A82" s="2">
        <v>9672</v>
      </c>
      <c r="B82" s="2">
        <v>6</v>
      </c>
      <c r="C82" s="2">
        <v>5</v>
      </c>
      <c r="D82" s="2">
        <v>1984</v>
      </c>
      <c r="E82" s="2">
        <v>1985</v>
      </c>
      <c r="F82" s="2">
        <v>1097</v>
      </c>
      <c r="G82" s="2">
        <v>2</v>
      </c>
      <c r="H82" s="2">
        <v>3</v>
      </c>
      <c r="I82" s="2">
        <v>0</v>
      </c>
      <c r="J82" s="2">
        <v>2</v>
      </c>
      <c r="K82" s="2">
        <v>152000</v>
      </c>
      <c r="L82" s="2" t="s">
        <v>13</v>
      </c>
      <c r="M82" s="2" t="s">
        <v>25</v>
      </c>
    </row>
    <row r="83" spans="1:13" ht="15.75" customHeight="1" x14ac:dyDescent="0.2">
      <c r="A83" s="2">
        <v>8400</v>
      </c>
      <c r="B83" s="2">
        <v>6</v>
      </c>
      <c r="C83" s="2">
        <v>6</v>
      </c>
      <c r="D83" s="2">
        <v>1980</v>
      </c>
      <c r="E83" s="2">
        <v>1981</v>
      </c>
      <c r="F83" s="2">
        <v>1564</v>
      </c>
      <c r="G83" s="2">
        <v>2</v>
      </c>
      <c r="H83" s="2">
        <v>3</v>
      </c>
      <c r="I83" s="2">
        <v>1</v>
      </c>
      <c r="J83" s="2">
        <v>2</v>
      </c>
      <c r="K83" s="2">
        <v>171000</v>
      </c>
      <c r="L83" s="2" t="s">
        <v>13</v>
      </c>
      <c r="M83" s="2" t="s">
        <v>25</v>
      </c>
    </row>
    <row r="84" spans="1:13" ht="15.75" customHeight="1" x14ac:dyDescent="0.2">
      <c r="A84" s="2">
        <v>9800</v>
      </c>
      <c r="B84" s="2">
        <v>5</v>
      </c>
      <c r="C84" s="2">
        <v>5</v>
      </c>
      <c r="D84" s="2">
        <v>1920</v>
      </c>
      <c r="E84" s="2">
        <v>1950</v>
      </c>
      <c r="F84" s="2">
        <v>1012</v>
      </c>
      <c r="G84" s="2">
        <v>1</v>
      </c>
      <c r="H84" s="2">
        <v>2</v>
      </c>
      <c r="I84" s="2">
        <v>0</v>
      </c>
      <c r="J84" s="2">
        <v>1</v>
      </c>
      <c r="K84" s="2">
        <v>67500</v>
      </c>
      <c r="L84" s="2" t="s">
        <v>26</v>
      </c>
      <c r="M84" s="2" t="s">
        <v>25</v>
      </c>
    </row>
    <row r="85" spans="1:13" ht="15.75" customHeight="1" x14ac:dyDescent="0.2">
      <c r="A85" s="2">
        <v>8930</v>
      </c>
      <c r="B85" s="2">
        <v>6</v>
      </c>
      <c r="C85" s="2">
        <v>5</v>
      </c>
      <c r="D85" s="2">
        <v>1978</v>
      </c>
      <c r="E85" s="2">
        <v>1978</v>
      </c>
      <c r="F85" s="2">
        <v>1902</v>
      </c>
      <c r="G85" s="2">
        <v>2</v>
      </c>
      <c r="H85" s="2">
        <v>4</v>
      </c>
      <c r="I85" s="2">
        <v>0</v>
      </c>
      <c r="J85" s="2">
        <v>2</v>
      </c>
      <c r="K85" s="2">
        <v>112000</v>
      </c>
      <c r="L85" s="2" t="s">
        <v>13</v>
      </c>
      <c r="M85" s="2" t="s">
        <v>27</v>
      </c>
    </row>
    <row r="86" spans="1:13" ht="15.75" customHeight="1" x14ac:dyDescent="0.2">
      <c r="A86" s="2">
        <v>11782</v>
      </c>
      <c r="B86" s="2">
        <v>5</v>
      </c>
      <c r="C86" s="2">
        <v>7</v>
      </c>
      <c r="D86" s="2">
        <v>1961</v>
      </c>
      <c r="E86" s="2">
        <v>1995</v>
      </c>
      <c r="F86" s="2">
        <v>1155</v>
      </c>
      <c r="G86" s="2">
        <v>1</v>
      </c>
      <c r="H86" s="2">
        <v>3</v>
      </c>
      <c r="I86" s="2">
        <v>0</v>
      </c>
      <c r="J86" s="2">
        <v>2</v>
      </c>
      <c r="K86" s="2">
        <v>148000</v>
      </c>
      <c r="L86" s="2" t="s">
        <v>13</v>
      </c>
      <c r="M86" s="2" t="s">
        <v>27</v>
      </c>
    </row>
    <row r="87" spans="1:13" ht="15.75" customHeight="1" x14ac:dyDescent="0.2">
      <c r="A87" s="2">
        <v>8450</v>
      </c>
      <c r="B87" s="2">
        <v>5</v>
      </c>
      <c r="C87" s="2">
        <v>8</v>
      </c>
      <c r="D87" s="2">
        <v>1965</v>
      </c>
      <c r="E87" s="2">
        <v>2009</v>
      </c>
      <c r="F87" s="2">
        <v>894</v>
      </c>
      <c r="G87" s="2">
        <v>1</v>
      </c>
      <c r="H87" s="2">
        <v>3</v>
      </c>
      <c r="I87" s="2">
        <v>1</v>
      </c>
      <c r="J87" s="2">
        <v>1</v>
      </c>
      <c r="K87" s="2">
        <v>138500</v>
      </c>
      <c r="L87" s="2" t="s">
        <v>17</v>
      </c>
      <c r="M87" s="2" t="s">
        <v>27</v>
      </c>
    </row>
    <row r="88" spans="1:13" ht="15.75" customHeight="1" x14ac:dyDescent="0.2">
      <c r="A88" s="2">
        <v>9819</v>
      </c>
      <c r="B88" s="2">
        <v>5</v>
      </c>
      <c r="C88" s="2">
        <v>5</v>
      </c>
      <c r="D88" s="2">
        <v>1967</v>
      </c>
      <c r="E88" s="2">
        <v>1967</v>
      </c>
      <c r="F88" s="2">
        <v>900</v>
      </c>
      <c r="G88" s="2">
        <v>1</v>
      </c>
      <c r="H88" s="2">
        <v>3</v>
      </c>
      <c r="I88" s="2">
        <v>0</v>
      </c>
      <c r="J88" s="2">
        <v>1</v>
      </c>
      <c r="K88" s="2">
        <v>122000</v>
      </c>
      <c r="L88" s="2" t="s">
        <v>17</v>
      </c>
      <c r="M88" s="2" t="s">
        <v>27</v>
      </c>
    </row>
    <row r="89" spans="1:13" ht="15.75" customHeight="1" x14ac:dyDescent="0.2">
      <c r="A89" s="2">
        <v>7500</v>
      </c>
      <c r="B89" s="2">
        <v>5</v>
      </c>
      <c r="C89" s="2">
        <v>5</v>
      </c>
      <c r="D89" s="2">
        <v>1963</v>
      </c>
      <c r="E89" s="2">
        <v>1963</v>
      </c>
      <c r="F89" s="2">
        <v>1040</v>
      </c>
      <c r="G89" s="2">
        <v>1</v>
      </c>
      <c r="H89" s="2">
        <v>3</v>
      </c>
      <c r="I89" s="2">
        <v>0</v>
      </c>
      <c r="J89" s="2">
        <v>1</v>
      </c>
      <c r="K89" s="2">
        <v>133000</v>
      </c>
      <c r="L89" s="2" t="s">
        <v>13</v>
      </c>
      <c r="M89" s="2" t="s">
        <v>27</v>
      </c>
    </row>
    <row r="90" spans="1:13" ht="15.75" customHeight="1" x14ac:dyDescent="0.2">
      <c r="A90" s="2">
        <v>6897</v>
      </c>
      <c r="B90" s="2">
        <v>5</v>
      </c>
      <c r="C90" s="2">
        <v>8</v>
      </c>
      <c r="D90" s="2">
        <v>1962</v>
      </c>
      <c r="E90" s="2">
        <v>2010</v>
      </c>
      <c r="F90" s="2">
        <v>1040</v>
      </c>
      <c r="G90" s="2">
        <v>1</v>
      </c>
      <c r="H90" s="2">
        <v>3</v>
      </c>
      <c r="I90" s="2">
        <v>0</v>
      </c>
      <c r="J90" s="2">
        <v>1</v>
      </c>
      <c r="K90" s="2">
        <v>127000</v>
      </c>
      <c r="L90" s="2" t="s">
        <v>17</v>
      </c>
      <c r="M90" s="2" t="s">
        <v>27</v>
      </c>
    </row>
    <row r="91" spans="1:13" ht="15.75" customHeight="1" x14ac:dyDescent="0.2">
      <c r="A91" s="2">
        <v>15410</v>
      </c>
      <c r="B91" s="2">
        <v>6</v>
      </c>
      <c r="C91" s="2">
        <v>6</v>
      </c>
      <c r="D91" s="2">
        <v>1974</v>
      </c>
      <c r="E91" s="2">
        <v>2002</v>
      </c>
      <c r="F91" s="2">
        <v>1494</v>
      </c>
      <c r="G91" s="2">
        <v>2</v>
      </c>
      <c r="H91" s="2">
        <v>3</v>
      </c>
      <c r="I91" s="2">
        <v>2</v>
      </c>
      <c r="J91" s="2">
        <v>2</v>
      </c>
      <c r="K91" s="2">
        <v>169000</v>
      </c>
      <c r="L91" s="2" t="s">
        <v>17</v>
      </c>
      <c r="M91" s="2" t="s">
        <v>27</v>
      </c>
    </row>
    <row r="92" spans="1:13" ht="15.75" customHeight="1" x14ac:dyDescent="0.2">
      <c r="A92" s="2">
        <v>10186</v>
      </c>
      <c r="B92" s="2">
        <v>7</v>
      </c>
      <c r="C92" s="2">
        <v>5</v>
      </c>
      <c r="D92" s="2">
        <v>1992</v>
      </c>
      <c r="E92" s="2">
        <v>1992</v>
      </c>
      <c r="F92" s="2">
        <v>1923</v>
      </c>
      <c r="G92" s="2">
        <v>2</v>
      </c>
      <c r="H92" s="2">
        <v>3</v>
      </c>
      <c r="I92" s="2">
        <v>1</v>
      </c>
      <c r="J92" s="2">
        <v>2</v>
      </c>
      <c r="K92" s="2">
        <v>190000</v>
      </c>
      <c r="L92" s="2" t="s">
        <v>13</v>
      </c>
      <c r="M92" s="2" t="s">
        <v>24</v>
      </c>
    </row>
    <row r="93" spans="1:13" ht="15.75" customHeight="1" x14ac:dyDescent="0.2">
      <c r="A93" s="2">
        <v>13143</v>
      </c>
      <c r="B93" s="2">
        <v>8</v>
      </c>
      <c r="C93" s="2">
        <v>5</v>
      </c>
      <c r="D93" s="2">
        <v>1993</v>
      </c>
      <c r="E93" s="2">
        <v>1993</v>
      </c>
      <c r="F93" s="2">
        <v>2349</v>
      </c>
      <c r="G93" s="2">
        <v>2</v>
      </c>
      <c r="H93" s="2">
        <v>4</v>
      </c>
      <c r="I93" s="2">
        <v>1</v>
      </c>
      <c r="J93" s="2">
        <v>3</v>
      </c>
      <c r="K93" s="2">
        <v>362500</v>
      </c>
      <c r="L93" s="2" t="s">
        <v>13</v>
      </c>
      <c r="M93" s="2" t="s">
        <v>24</v>
      </c>
    </row>
    <row r="94" spans="1:13" ht="15.75" customHeight="1" x14ac:dyDescent="0.2">
      <c r="A94" s="2">
        <v>11134</v>
      </c>
      <c r="B94" s="2">
        <v>8</v>
      </c>
      <c r="C94" s="2">
        <v>5</v>
      </c>
      <c r="D94" s="2">
        <v>1992</v>
      </c>
      <c r="E94" s="2">
        <v>1993</v>
      </c>
      <c r="F94" s="2">
        <v>2225</v>
      </c>
      <c r="G94" s="2">
        <v>2</v>
      </c>
      <c r="H94" s="2">
        <v>4</v>
      </c>
      <c r="I94" s="2">
        <v>1</v>
      </c>
      <c r="J94" s="2">
        <v>3</v>
      </c>
      <c r="K94" s="2">
        <v>285000</v>
      </c>
      <c r="L94" s="2" t="s">
        <v>13</v>
      </c>
      <c r="M94" s="2" t="s">
        <v>24</v>
      </c>
    </row>
    <row r="95" spans="1:13" ht="15.75" customHeight="1" x14ac:dyDescent="0.2">
      <c r="A95" s="2">
        <v>4835</v>
      </c>
      <c r="B95" s="2">
        <v>7</v>
      </c>
      <c r="C95" s="2">
        <v>5</v>
      </c>
      <c r="D95" s="2">
        <v>2004</v>
      </c>
      <c r="E95" s="2">
        <v>2005</v>
      </c>
      <c r="F95" s="2">
        <v>1488</v>
      </c>
      <c r="G95" s="2">
        <v>2</v>
      </c>
      <c r="H95" s="2">
        <v>2</v>
      </c>
      <c r="I95" s="2">
        <v>1</v>
      </c>
      <c r="J95" s="2">
        <v>2</v>
      </c>
      <c r="K95" s="2">
        <v>260000</v>
      </c>
      <c r="L95" s="2" t="s">
        <v>13</v>
      </c>
      <c r="M95" s="2" t="s">
        <v>19</v>
      </c>
    </row>
    <row r="96" spans="1:13" ht="15.75" customHeight="1" x14ac:dyDescent="0.2">
      <c r="A96" s="2">
        <v>3515</v>
      </c>
      <c r="B96" s="2">
        <v>7</v>
      </c>
      <c r="C96" s="2">
        <v>5</v>
      </c>
      <c r="D96" s="2">
        <v>2004</v>
      </c>
      <c r="E96" s="2">
        <v>2004</v>
      </c>
      <c r="F96" s="2">
        <v>1680</v>
      </c>
      <c r="G96" s="2">
        <v>2</v>
      </c>
      <c r="H96" s="2">
        <v>2</v>
      </c>
      <c r="I96" s="2">
        <v>0</v>
      </c>
      <c r="J96" s="2">
        <v>2</v>
      </c>
      <c r="K96" s="2">
        <v>190000</v>
      </c>
      <c r="L96" s="2" t="s">
        <v>13</v>
      </c>
      <c r="M96" s="2" t="s">
        <v>19</v>
      </c>
    </row>
    <row r="97" spans="1:13" ht="15.75" customHeight="1" x14ac:dyDescent="0.2">
      <c r="A97" s="2">
        <v>3215</v>
      </c>
      <c r="B97" s="2">
        <v>7</v>
      </c>
      <c r="C97" s="2">
        <v>5</v>
      </c>
      <c r="D97" s="2">
        <v>2004</v>
      </c>
      <c r="E97" s="2">
        <v>2004</v>
      </c>
      <c r="F97" s="2">
        <v>1200</v>
      </c>
      <c r="G97" s="2">
        <v>2</v>
      </c>
      <c r="H97" s="2">
        <v>2</v>
      </c>
      <c r="I97" s="2">
        <v>0</v>
      </c>
      <c r="J97" s="2">
        <v>2</v>
      </c>
      <c r="K97" s="2">
        <v>155000</v>
      </c>
      <c r="L97" s="2" t="s">
        <v>13</v>
      </c>
      <c r="M97" s="2" t="s">
        <v>19</v>
      </c>
    </row>
    <row r="98" spans="1:13" ht="15.75" customHeight="1" x14ac:dyDescent="0.2">
      <c r="A98" s="2">
        <v>3182</v>
      </c>
      <c r="B98" s="2">
        <v>7</v>
      </c>
      <c r="C98" s="2">
        <v>5</v>
      </c>
      <c r="D98" s="2">
        <v>2004</v>
      </c>
      <c r="E98" s="2">
        <v>2005</v>
      </c>
      <c r="F98" s="2">
        <v>1200</v>
      </c>
      <c r="G98" s="2">
        <v>2</v>
      </c>
      <c r="H98" s="2">
        <v>2</v>
      </c>
      <c r="I98" s="2">
        <v>0</v>
      </c>
      <c r="J98" s="2">
        <v>2</v>
      </c>
      <c r="K98" s="2">
        <v>151000</v>
      </c>
      <c r="L98" s="2" t="s">
        <v>13</v>
      </c>
      <c r="M98" s="2" t="s">
        <v>19</v>
      </c>
    </row>
    <row r="99" spans="1:13" ht="15.75" customHeight="1" x14ac:dyDescent="0.2">
      <c r="A99" s="2">
        <v>2544</v>
      </c>
      <c r="B99" s="2">
        <v>7</v>
      </c>
      <c r="C99" s="2">
        <v>5</v>
      </c>
      <c r="D99" s="2">
        <v>2004</v>
      </c>
      <c r="E99" s="2">
        <v>2005</v>
      </c>
      <c r="F99" s="2">
        <v>1200</v>
      </c>
      <c r="G99" s="2">
        <v>2</v>
      </c>
      <c r="H99" s="2">
        <v>2</v>
      </c>
      <c r="I99" s="2">
        <v>0</v>
      </c>
      <c r="J99" s="2">
        <v>2</v>
      </c>
      <c r="K99" s="2">
        <v>149500</v>
      </c>
      <c r="L99" s="2" t="s">
        <v>13</v>
      </c>
      <c r="M99" s="2" t="s">
        <v>19</v>
      </c>
    </row>
    <row r="100" spans="1:13" ht="15.75" customHeight="1" x14ac:dyDescent="0.2">
      <c r="A100" s="2">
        <v>2544</v>
      </c>
      <c r="B100" s="2">
        <v>6</v>
      </c>
      <c r="C100" s="2">
        <v>5</v>
      </c>
      <c r="D100" s="2">
        <v>2005</v>
      </c>
      <c r="E100" s="2">
        <v>2005</v>
      </c>
      <c r="F100" s="2">
        <v>1236</v>
      </c>
      <c r="G100" s="2">
        <v>2</v>
      </c>
      <c r="H100" s="2">
        <v>2</v>
      </c>
      <c r="I100" s="2">
        <v>0</v>
      </c>
      <c r="J100" s="2">
        <v>2</v>
      </c>
      <c r="K100" s="2">
        <v>152000</v>
      </c>
      <c r="L100" s="2" t="s">
        <v>13</v>
      </c>
      <c r="M100" s="2" t="s">
        <v>19</v>
      </c>
    </row>
    <row r="101" spans="1:13" ht="15.75" customHeight="1" x14ac:dyDescent="0.2">
      <c r="A101" s="2">
        <v>4403</v>
      </c>
      <c r="B101" s="2">
        <v>7</v>
      </c>
      <c r="C101" s="2">
        <v>5</v>
      </c>
      <c r="D101" s="2">
        <v>2009</v>
      </c>
      <c r="E101" s="2">
        <v>2009</v>
      </c>
      <c r="F101" s="2">
        <v>1478</v>
      </c>
      <c r="G101" s="2">
        <v>2</v>
      </c>
      <c r="H101" s="2">
        <v>2</v>
      </c>
      <c r="I101" s="2">
        <v>1</v>
      </c>
      <c r="J101" s="2">
        <v>2</v>
      </c>
      <c r="K101" s="2">
        <v>222000</v>
      </c>
      <c r="L101" s="2" t="s">
        <v>13</v>
      </c>
      <c r="M101" s="2" t="s">
        <v>19</v>
      </c>
    </row>
    <row r="102" spans="1:13" ht="15.75" customHeight="1" x14ac:dyDescent="0.2">
      <c r="A102" s="2">
        <v>2117</v>
      </c>
      <c r="B102" s="2">
        <v>6</v>
      </c>
      <c r="C102" s="2">
        <v>5</v>
      </c>
      <c r="D102" s="2">
        <v>2000</v>
      </c>
      <c r="E102" s="2">
        <v>2000</v>
      </c>
      <c r="F102" s="2">
        <v>1573</v>
      </c>
      <c r="G102" s="2">
        <v>2</v>
      </c>
      <c r="H102" s="2">
        <v>3</v>
      </c>
      <c r="I102" s="2">
        <v>0</v>
      </c>
      <c r="J102" s="2">
        <v>2</v>
      </c>
      <c r="K102" s="2">
        <v>177500</v>
      </c>
      <c r="L102" s="2" t="s">
        <v>13</v>
      </c>
      <c r="M102" s="2" t="s">
        <v>19</v>
      </c>
    </row>
    <row r="103" spans="1:13" ht="15.75" customHeight="1" x14ac:dyDescent="0.2">
      <c r="A103" s="2">
        <v>2980</v>
      </c>
      <c r="B103" s="2">
        <v>6</v>
      </c>
      <c r="C103" s="2">
        <v>5</v>
      </c>
      <c r="D103" s="2">
        <v>2000</v>
      </c>
      <c r="E103" s="2">
        <v>2000</v>
      </c>
      <c r="F103" s="2">
        <v>1512</v>
      </c>
      <c r="G103" s="2">
        <v>2</v>
      </c>
      <c r="H103" s="2">
        <v>2</v>
      </c>
      <c r="I103" s="2">
        <v>0</v>
      </c>
      <c r="J103" s="2">
        <v>2</v>
      </c>
      <c r="K103" s="2">
        <v>177000</v>
      </c>
      <c r="L103" s="2" t="s">
        <v>13</v>
      </c>
      <c r="M103" s="2" t="s">
        <v>19</v>
      </c>
    </row>
    <row r="104" spans="1:13" ht="15.75" customHeight="1" x14ac:dyDescent="0.2">
      <c r="A104" s="2">
        <v>2572</v>
      </c>
      <c r="B104" s="2">
        <v>7</v>
      </c>
      <c r="C104" s="2">
        <v>5</v>
      </c>
      <c r="D104" s="2">
        <v>1999</v>
      </c>
      <c r="E104" s="2">
        <v>1999</v>
      </c>
      <c r="F104" s="2">
        <v>1416</v>
      </c>
      <c r="G104" s="2">
        <v>2</v>
      </c>
      <c r="H104" s="2">
        <v>3</v>
      </c>
      <c r="I104" s="2">
        <v>0</v>
      </c>
      <c r="J104" s="2">
        <v>2</v>
      </c>
      <c r="K104" s="2">
        <v>155000</v>
      </c>
      <c r="L104" s="2" t="s">
        <v>13</v>
      </c>
      <c r="M104" s="2" t="s">
        <v>19</v>
      </c>
    </row>
    <row r="105" spans="1:13" ht="15.75" customHeight="1" x14ac:dyDescent="0.2">
      <c r="A105" s="2">
        <v>2403</v>
      </c>
      <c r="B105" s="2">
        <v>7</v>
      </c>
      <c r="C105" s="2">
        <v>5</v>
      </c>
      <c r="D105" s="2">
        <v>2003</v>
      </c>
      <c r="E105" s="2">
        <v>2003</v>
      </c>
      <c r="F105" s="2">
        <v>1080</v>
      </c>
      <c r="G105" s="2">
        <v>2</v>
      </c>
      <c r="H105" s="2">
        <v>2</v>
      </c>
      <c r="I105" s="2">
        <v>0</v>
      </c>
      <c r="J105" s="2">
        <v>2</v>
      </c>
      <c r="K105" s="2">
        <v>147110</v>
      </c>
      <c r="L105" s="2" t="s">
        <v>13</v>
      </c>
      <c r="M105" s="2" t="s">
        <v>19</v>
      </c>
    </row>
    <row r="106" spans="1:13" ht="15.75" customHeight="1" x14ac:dyDescent="0.2">
      <c r="A106" s="2">
        <v>12853</v>
      </c>
      <c r="B106" s="2">
        <v>8</v>
      </c>
      <c r="C106" s="2">
        <v>5</v>
      </c>
      <c r="D106" s="2">
        <v>2010</v>
      </c>
      <c r="E106" s="2">
        <v>2010</v>
      </c>
      <c r="F106" s="2">
        <v>1418</v>
      </c>
      <c r="G106" s="2">
        <v>1</v>
      </c>
      <c r="H106" s="2">
        <v>1</v>
      </c>
      <c r="I106" s="2">
        <v>1</v>
      </c>
      <c r="J106" s="2">
        <v>3</v>
      </c>
      <c r="K106" s="2">
        <v>267916</v>
      </c>
      <c r="L106" s="2" t="s">
        <v>13</v>
      </c>
      <c r="M106" s="2" t="s">
        <v>19</v>
      </c>
    </row>
    <row r="107" spans="1:13" ht="15.75" customHeight="1" x14ac:dyDescent="0.2">
      <c r="A107" s="2">
        <v>7379</v>
      </c>
      <c r="B107" s="2">
        <v>8</v>
      </c>
      <c r="C107" s="2">
        <v>5</v>
      </c>
      <c r="D107" s="2">
        <v>2000</v>
      </c>
      <c r="E107" s="2">
        <v>2000</v>
      </c>
      <c r="F107" s="2">
        <v>1848</v>
      </c>
      <c r="G107" s="2">
        <v>2</v>
      </c>
      <c r="H107" s="2">
        <v>3</v>
      </c>
      <c r="I107" s="2">
        <v>1</v>
      </c>
      <c r="J107" s="2">
        <v>2</v>
      </c>
      <c r="K107" s="2">
        <v>254000</v>
      </c>
      <c r="L107" s="2" t="s">
        <v>13</v>
      </c>
      <c r="M107" s="2" t="s">
        <v>19</v>
      </c>
    </row>
    <row r="108" spans="1:13" ht="15.75" customHeight="1" x14ac:dyDescent="0.2">
      <c r="A108" s="2">
        <v>4420</v>
      </c>
      <c r="B108" s="2">
        <v>8</v>
      </c>
      <c r="C108" s="2">
        <v>5</v>
      </c>
      <c r="D108" s="2">
        <v>1980</v>
      </c>
      <c r="E108" s="2">
        <v>1980</v>
      </c>
      <c r="F108" s="2">
        <v>788</v>
      </c>
      <c r="G108" s="2">
        <v>1</v>
      </c>
      <c r="H108" s="2">
        <v>1</v>
      </c>
      <c r="I108" s="2">
        <v>1</v>
      </c>
      <c r="J108" s="2">
        <v>2</v>
      </c>
      <c r="K108" s="2">
        <v>155000</v>
      </c>
      <c r="L108" s="2" t="s">
        <v>13</v>
      </c>
      <c r="M108" s="2" t="s">
        <v>28</v>
      </c>
    </row>
    <row r="109" spans="1:13" ht="15.75" customHeight="1" x14ac:dyDescent="0.2">
      <c r="A109" s="2">
        <v>3880</v>
      </c>
      <c r="B109" s="2">
        <v>8</v>
      </c>
      <c r="C109" s="2">
        <v>6</v>
      </c>
      <c r="D109" s="2">
        <v>1978</v>
      </c>
      <c r="E109" s="2">
        <v>1978</v>
      </c>
      <c r="F109" s="2">
        <v>1226</v>
      </c>
      <c r="G109" s="2">
        <v>1</v>
      </c>
      <c r="H109" s="2">
        <v>1</v>
      </c>
      <c r="I109" s="2">
        <v>1</v>
      </c>
      <c r="J109" s="2">
        <v>2</v>
      </c>
      <c r="K109" s="2">
        <v>206000</v>
      </c>
      <c r="L109" s="2" t="s">
        <v>13</v>
      </c>
      <c r="M109" s="2" t="s">
        <v>28</v>
      </c>
    </row>
    <row r="110" spans="1:13" ht="15.75" customHeight="1" x14ac:dyDescent="0.2">
      <c r="A110" s="2">
        <v>13517</v>
      </c>
      <c r="B110" s="2">
        <v>6</v>
      </c>
      <c r="C110" s="2">
        <v>8</v>
      </c>
      <c r="D110" s="2">
        <v>1976</v>
      </c>
      <c r="E110" s="2">
        <v>2005</v>
      </c>
      <c r="F110" s="2">
        <v>1479</v>
      </c>
      <c r="G110" s="2">
        <v>2</v>
      </c>
      <c r="H110" s="2">
        <v>3</v>
      </c>
      <c r="I110" s="2">
        <v>0</v>
      </c>
      <c r="J110" s="2">
        <v>2</v>
      </c>
      <c r="K110" s="2">
        <v>130500</v>
      </c>
      <c r="L110" s="2" t="s">
        <v>13</v>
      </c>
      <c r="M110" s="2" t="s">
        <v>27</v>
      </c>
    </row>
    <row r="111" spans="1:13" ht="15.75" customHeight="1" x14ac:dyDescent="0.2">
      <c r="A111" s="2">
        <v>8000</v>
      </c>
      <c r="B111" s="2">
        <v>7</v>
      </c>
      <c r="C111" s="2">
        <v>5</v>
      </c>
      <c r="D111" s="2">
        <v>2002</v>
      </c>
      <c r="E111" s="2">
        <v>2002</v>
      </c>
      <c r="F111" s="2">
        <v>1492</v>
      </c>
      <c r="G111" s="2">
        <v>2</v>
      </c>
      <c r="H111" s="2">
        <v>3</v>
      </c>
      <c r="I111" s="2">
        <v>1</v>
      </c>
      <c r="J111" s="2">
        <v>2</v>
      </c>
      <c r="K111" s="2">
        <v>230000</v>
      </c>
      <c r="L111" s="2" t="s">
        <v>13</v>
      </c>
      <c r="M111" s="2" t="s">
        <v>19</v>
      </c>
    </row>
    <row r="112" spans="1:13" ht="15.75" customHeight="1" x14ac:dyDescent="0.2">
      <c r="A112" s="2">
        <v>10456</v>
      </c>
      <c r="B112" s="2">
        <v>6</v>
      </c>
      <c r="C112" s="2">
        <v>6</v>
      </c>
      <c r="D112" s="2">
        <v>1967</v>
      </c>
      <c r="E112" s="2">
        <v>1967</v>
      </c>
      <c r="F112" s="2">
        <v>1829</v>
      </c>
      <c r="G112" s="2">
        <v>2</v>
      </c>
      <c r="H112" s="2">
        <v>4</v>
      </c>
      <c r="I112" s="2">
        <v>0</v>
      </c>
      <c r="J112" s="2">
        <v>2</v>
      </c>
      <c r="K112" s="2">
        <v>218500</v>
      </c>
      <c r="L112" s="2" t="s">
        <v>13</v>
      </c>
      <c r="M112" s="2" t="s">
        <v>18</v>
      </c>
    </row>
    <row r="113" spans="1:13" ht="15.75" customHeight="1" x14ac:dyDescent="0.2">
      <c r="A113" s="2">
        <v>10791</v>
      </c>
      <c r="B113" s="2">
        <v>6</v>
      </c>
      <c r="C113" s="2">
        <v>5</v>
      </c>
      <c r="D113" s="2">
        <v>1993</v>
      </c>
      <c r="E113" s="2">
        <v>1993</v>
      </c>
      <c r="F113" s="2">
        <v>2495</v>
      </c>
      <c r="G113" s="2">
        <v>2</v>
      </c>
      <c r="H113" s="2">
        <v>4</v>
      </c>
      <c r="I113" s="2">
        <v>1</v>
      </c>
      <c r="J113" s="2">
        <v>2</v>
      </c>
      <c r="K113" s="2">
        <v>243500</v>
      </c>
      <c r="L113" s="2" t="s">
        <v>13</v>
      </c>
      <c r="M113" s="2" t="s">
        <v>18</v>
      </c>
    </row>
    <row r="114" spans="1:13" ht="15.75" customHeight="1" x14ac:dyDescent="0.2">
      <c r="A114" s="2">
        <v>10603</v>
      </c>
      <c r="B114" s="2">
        <v>6</v>
      </c>
      <c r="C114" s="2">
        <v>7</v>
      </c>
      <c r="D114" s="2">
        <v>1977</v>
      </c>
      <c r="E114" s="2">
        <v>2001</v>
      </c>
      <c r="F114" s="2">
        <v>1610</v>
      </c>
      <c r="G114" s="2">
        <v>2</v>
      </c>
      <c r="H114" s="2">
        <v>3</v>
      </c>
      <c r="I114" s="2">
        <v>2</v>
      </c>
      <c r="J114" s="2">
        <v>2</v>
      </c>
      <c r="K114" s="2">
        <v>205000</v>
      </c>
      <c r="L114" s="2" t="s">
        <v>13</v>
      </c>
      <c r="M114" s="2" t="s">
        <v>18</v>
      </c>
    </row>
    <row r="115" spans="1:13" ht="15.75" customHeight="1" x14ac:dyDescent="0.2">
      <c r="A115" s="2">
        <v>18837</v>
      </c>
      <c r="B115" s="2">
        <v>6</v>
      </c>
      <c r="C115" s="2">
        <v>5</v>
      </c>
      <c r="D115" s="2">
        <v>1978</v>
      </c>
      <c r="E115" s="2">
        <v>1978</v>
      </c>
      <c r="F115" s="2">
        <v>1891</v>
      </c>
      <c r="G115" s="2">
        <v>3</v>
      </c>
      <c r="H115" s="2">
        <v>3</v>
      </c>
      <c r="I115" s="2">
        <v>1</v>
      </c>
      <c r="J115" s="2">
        <v>2</v>
      </c>
      <c r="K115" s="2">
        <v>212500</v>
      </c>
      <c r="L115" s="2" t="s">
        <v>13</v>
      </c>
      <c r="M115" s="2" t="s">
        <v>18</v>
      </c>
    </row>
    <row r="116" spans="1:13" ht="15.75" customHeight="1" x14ac:dyDescent="0.2">
      <c r="A116" s="2">
        <v>10421</v>
      </c>
      <c r="B116" s="2">
        <v>7</v>
      </c>
      <c r="C116" s="2">
        <v>5</v>
      </c>
      <c r="D116" s="2">
        <v>1988</v>
      </c>
      <c r="E116" s="2">
        <v>1988</v>
      </c>
      <c r="F116" s="2">
        <v>1714</v>
      </c>
      <c r="G116" s="2">
        <v>2</v>
      </c>
      <c r="H116" s="2">
        <v>3</v>
      </c>
      <c r="I116" s="2">
        <v>1</v>
      </c>
      <c r="J116" s="2">
        <v>2</v>
      </c>
      <c r="K116" s="2">
        <v>196500</v>
      </c>
      <c r="L116" s="2" t="s">
        <v>13</v>
      </c>
      <c r="M116" s="2" t="s">
        <v>18</v>
      </c>
    </row>
    <row r="117" spans="1:13" ht="15.75" customHeight="1" x14ac:dyDescent="0.2">
      <c r="A117" s="2">
        <v>9360</v>
      </c>
      <c r="B117" s="2">
        <v>6</v>
      </c>
      <c r="C117" s="2">
        <v>7</v>
      </c>
      <c r="D117" s="2">
        <v>1972</v>
      </c>
      <c r="E117" s="2">
        <v>2006</v>
      </c>
      <c r="F117" s="2">
        <v>1381</v>
      </c>
      <c r="G117" s="2">
        <v>1</v>
      </c>
      <c r="H117" s="2">
        <v>3</v>
      </c>
      <c r="I117" s="2">
        <v>1</v>
      </c>
      <c r="J117" s="2">
        <v>2</v>
      </c>
      <c r="K117" s="2">
        <v>197500</v>
      </c>
      <c r="L117" s="2" t="s">
        <v>13</v>
      </c>
      <c r="M117" s="2" t="s">
        <v>18</v>
      </c>
    </row>
    <row r="118" spans="1:13" ht="15.75" customHeight="1" x14ac:dyDescent="0.2">
      <c r="A118" s="2">
        <v>9600</v>
      </c>
      <c r="B118" s="2">
        <v>6</v>
      </c>
      <c r="C118" s="2">
        <v>6</v>
      </c>
      <c r="D118" s="2">
        <v>1971</v>
      </c>
      <c r="E118" s="2">
        <v>1971</v>
      </c>
      <c r="F118" s="2">
        <v>1645</v>
      </c>
      <c r="G118" s="2">
        <v>1</v>
      </c>
      <c r="H118" s="2">
        <v>4</v>
      </c>
      <c r="I118" s="2">
        <v>0</v>
      </c>
      <c r="J118" s="2">
        <v>2</v>
      </c>
      <c r="K118" s="2">
        <v>171000</v>
      </c>
      <c r="L118" s="2" t="s">
        <v>13</v>
      </c>
      <c r="M118" s="2" t="s">
        <v>18</v>
      </c>
    </row>
    <row r="119" spans="1:13" ht="15.75" customHeight="1" x14ac:dyDescent="0.2">
      <c r="A119" s="2">
        <v>9600</v>
      </c>
      <c r="B119" s="2">
        <v>5</v>
      </c>
      <c r="C119" s="2">
        <v>5</v>
      </c>
      <c r="D119" s="2">
        <v>1966</v>
      </c>
      <c r="E119" s="2">
        <v>1966</v>
      </c>
      <c r="F119" s="2">
        <v>1232</v>
      </c>
      <c r="G119" s="2">
        <v>1</v>
      </c>
      <c r="H119" s="2">
        <v>3</v>
      </c>
      <c r="I119" s="2">
        <v>0</v>
      </c>
      <c r="J119" s="2">
        <v>2</v>
      </c>
      <c r="K119" s="2">
        <v>142250</v>
      </c>
      <c r="L119" s="2" t="s">
        <v>13</v>
      </c>
      <c r="M119" s="2" t="s">
        <v>14</v>
      </c>
    </row>
    <row r="120" spans="1:13" ht="15.75" customHeight="1" x14ac:dyDescent="0.2">
      <c r="A120" s="2">
        <v>9790</v>
      </c>
      <c r="B120" s="2">
        <v>6</v>
      </c>
      <c r="C120" s="2">
        <v>5</v>
      </c>
      <c r="D120" s="2">
        <v>1963</v>
      </c>
      <c r="E120" s="2">
        <v>1963</v>
      </c>
      <c r="F120" s="2">
        <v>1328</v>
      </c>
      <c r="G120" s="2">
        <v>1</v>
      </c>
      <c r="H120" s="2">
        <v>3</v>
      </c>
      <c r="I120" s="2">
        <v>2</v>
      </c>
      <c r="J120" s="2">
        <v>2</v>
      </c>
      <c r="K120" s="2">
        <v>143000</v>
      </c>
      <c r="L120" s="2" t="s">
        <v>13</v>
      </c>
      <c r="M120" s="2" t="s">
        <v>18</v>
      </c>
    </row>
    <row r="121" spans="1:13" ht="15.75" customHeight="1" x14ac:dyDescent="0.2">
      <c r="A121" s="2">
        <v>9320</v>
      </c>
      <c r="B121" s="2">
        <v>4</v>
      </c>
      <c r="C121" s="2">
        <v>5</v>
      </c>
      <c r="D121" s="2">
        <v>1959</v>
      </c>
      <c r="E121" s="2">
        <v>1959</v>
      </c>
      <c r="F121" s="2">
        <v>1225</v>
      </c>
      <c r="G121" s="2">
        <v>1</v>
      </c>
      <c r="H121" s="2">
        <v>3</v>
      </c>
      <c r="I121" s="2">
        <v>0</v>
      </c>
      <c r="J121" s="2">
        <v>0</v>
      </c>
      <c r="K121" s="2">
        <v>128950</v>
      </c>
      <c r="L121" s="2" t="s">
        <v>13</v>
      </c>
      <c r="M121" s="2" t="s">
        <v>14</v>
      </c>
    </row>
    <row r="122" spans="1:13" ht="15.75" customHeight="1" x14ac:dyDescent="0.2">
      <c r="A122" s="2">
        <v>9900</v>
      </c>
      <c r="B122" s="2">
        <v>5</v>
      </c>
      <c r="C122" s="2">
        <v>5</v>
      </c>
      <c r="D122" s="2">
        <v>1966</v>
      </c>
      <c r="E122" s="2">
        <v>1966</v>
      </c>
      <c r="F122" s="2">
        <v>1209</v>
      </c>
      <c r="G122" s="2">
        <v>1</v>
      </c>
      <c r="H122" s="2">
        <v>3</v>
      </c>
      <c r="I122" s="2">
        <v>0</v>
      </c>
      <c r="J122" s="2">
        <v>2</v>
      </c>
      <c r="K122" s="2">
        <v>159000</v>
      </c>
      <c r="L122" s="2" t="s">
        <v>13</v>
      </c>
      <c r="M122" s="2" t="s">
        <v>14</v>
      </c>
    </row>
    <row r="123" spans="1:13" ht="15.75" customHeight="1" x14ac:dyDescent="0.2">
      <c r="A123" s="2">
        <v>9680</v>
      </c>
      <c r="B123" s="2">
        <v>5</v>
      </c>
      <c r="C123" s="2">
        <v>6</v>
      </c>
      <c r="D123" s="2">
        <v>1967</v>
      </c>
      <c r="E123" s="2">
        <v>1967</v>
      </c>
      <c r="F123" s="2">
        <v>1510</v>
      </c>
      <c r="G123" s="2">
        <v>2</v>
      </c>
      <c r="H123" s="2">
        <v>3</v>
      </c>
      <c r="I123" s="2">
        <v>0</v>
      </c>
      <c r="J123" s="2">
        <v>2</v>
      </c>
      <c r="K123" s="2">
        <v>178900</v>
      </c>
      <c r="L123" s="2" t="s">
        <v>13</v>
      </c>
      <c r="M123" s="2" t="s">
        <v>14</v>
      </c>
    </row>
    <row r="124" spans="1:13" ht="15.75" customHeight="1" x14ac:dyDescent="0.2">
      <c r="A124" s="2">
        <v>10600</v>
      </c>
      <c r="B124" s="2">
        <v>6</v>
      </c>
      <c r="C124" s="2">
        <v>5</v>
      </c>
      <c r="D124" s="2">
        <v>1964</v>
      </c>
      <c r="E124" s="2">
        <v>1964</v>
      </c>
      <c r="F124" s="2">
        <v>1775</v>
      </c>
      <c r="G124" s="2">
        <v>2</v>
      </c>
      <c r="H124" s="2">
        <v>3</v>
      </c>
      <c r="I124" s="2">
        <v>0</v>
      </c>
      <c r="J124" s="2">
        <v>2</v>
      </c>
      <c r="K124" s="2">
        <v>136300</v>
      </c>
      <c r="L124" s="2" t="s">
        <v>13</v>
      </c>
      <c r="M124" s="2" t="s">
        <v>14</v>
      </c>
    </row>
    <row r="125" spans="1:13" ht="15.75" customHeight="1" x14ac:dyDescent="0.2">
      <c r="A125" s="2">
        <v>14112</v>
      </c>
      <c r="B125" s="2">
        <v>5</v>
      </c>
      <c r="C125" s="2">
        <v>7</v>
      </c>
      <c r="D125" s="2">
        <v>1964</v>
      </c>
      <c r="E125" s="2">
        <v>1964</v>
      </c>
      <c r="F125" s="2">
        <v>1152</v>
      </c>
      <c r="G125" s="2">
        <v>1</v>
      </c>
      <c r="H125" s="2">
        <v>3</v>
      </c>
      <c r="I125" s="2">
        <v>1</v>
      </c>
      <c r="J125" s="2">
        <v>2</v>
      </c>
      <c r="K125" s="2">
        <v>180500</v>
      </c>
      <c r="L125" s="2" t="s">
        <v>13</v>
      </c>
      <c r="M125" s="2" t="s">
        <v>14</v>
      </c>
    </row>
    <row r="126" spans="1:13" ht="15.75" customHeight="1" x14ac:dyDescent="0.2">
      <c r="A126" s="2">
        <v>8800</v>
      </c>
      <c r="B126" s="2">
        <v>6</v>
      </c>
      <c r="C126" s="2">
        <v>7</v>
      </c>
      <c r="D126" s="2">
        <v>1963</v>
      </c>
      <c r="E126" s="2">
        <v>1963</v>
      </c>
      <c r="F126" s="2">
        <v>1054</v>
      </c>
      <c r="G126" s="2">
        <v>1</v>
      </c>
      <c r="H126" s="2">
        <v>3</v>
      </c>
      <c r="I126" s="2">
        <v>0</v>
      </c>
      <c r="J126" s="2">
        <v>2</v>
      </c>
      <c r="K126" s="2">
        <v>137500</v>
      </c>
      <c r="L126" s="2" t="s">
        <v>17</v>
      </c>
      <c r="M126" s="2" t="s">
        <v>14</v>
      </c>
    </row>
    <row r="127" spans="1:13" ht="15.75" customHeight="1" x14ac:dyDescent="0.2">
      <c r="A127" s="2">
        <v>13260</v>
      </c>
      <c r="B127" s="2">
        <v>5</v>
      </c>
      <c r="C127" s="2">
        <v>6</v>
      </c>
      <c r="D127" s="2">
        <v>1962</v>
      </c>
      <c r="E127" s="2">
        <v>2001</v>
      </c>
      <c r="F127" s="2">
        <v>1728</v>
      </c>
      <c r="G127" s="2">
        <v>2</v>
      </c>
      <c r="H127" s="2">
        <v>6</v>
      </c>
      <c r="I127" s="2">
        <v>0</v>
      </c>
      <c r="J127" s="2">
        <v>0</v>
      </c>
      <c r="K127" s="2">
        <v>84900</v>
      </c>
      <c r="L127" s="2" t="s">
        <v>13</v>
      </c>
      <c r="M127" s="2" t="s">
        <v>14</v>
      </c>
    </row>
    <row r="128" spans="1:13" ht="15.75" customHeight="1" x14ac:dyDescent="0.2">
      <c r="A128" s="2">
        <v>9717</v>
      </c>
      <c r="B128" s="2">
        <v>5</v>
      </c>
      <c r="C128" s="2">
        <v>6</v>
      </c>
      <c r="D128" s="2">
        <v>1950</v>
      </c>
      <c r="E128" s="2">
        <v>1996</v>
      </c>
      <c r="F128" s="2">
        <v>1078</v>
      </c>
      <c r="G128" s="2">
        <v>1</v>
      </c>
      <c r="H128" s="2">
        <v>2</v>
      </c>
      <c r="I128" s="2">
        <v>0</v>
      </c>
      <c r="J128" s="2">
        <v>1</v>
      </c>
      <c r="K128" s="2">
        <v>142125</v>
      </c>
      <c r="L128" s="2" t="s">
        <v>13</v>
      </c>
      <c r="M128" s="2" t="s">
        <v>14</v>
      </c>
    </row>
    <row r="129" spans="1:13" ht="15.75" customHeight="1" x14ac:dyDescent="0.2">
      <c r="A129" s="2">
        <v>9724</v>
      </c>
      <c r="B129" s="2">
        <v>5</v>
      </c>
      <c r="C129" s="2">
        <v>7</v>
      </c>
      <c r="D129" s="2">
        <v>1952</v>
      </c>
      <c r="E129" s="2">
        <v>2002</v>
      </c>
      <c r="F129" s="2">
        <v>2461</v>
      </c>
      <c r="G129" s="2">
        <v>2</v>
      </c>
      <c r="H129" s="2">
        <v>3</v>
      </c>
      <c r="I129" s="2">
        <v>2</v>
      </c>
      <c r="J129" s="2">
        <v>2</v>
      </c>
      <c r="K129" s="2">
        <v>197600</v>
      </c>
      <c r="L129" s="2" t="s">
        <v>13</v>
      </c>
      <c r="M129" s="2" t="s">
        <v>14</v>
      </c>
    </row>
    <row r="130" spans="1:13" ht="15.75" customHeight="1" x14ac:dyDescent="0.2">
      <c r="A130" s="2">
        <v>17360</v>
      </c>
      <c r="B130" s="2">
        <v>6</v>
      </c>
      <c r="C130" s="2">
        <v>6</v>
      </c>
      <c r="D130" s="2">
        <v>1949</v>
      </c>
      <c r="E130" s="2">
        <v>1950</v>
      </c>
      <c r="F130" s="2">
        <v>1556</v>
      </c>
      <c r="G130" s="2">
        <v>2</v>
      </c>
      <c r="H130" s="2">
        <v>3</v>
      </c>
      <c r="I130" s="2">
        <v>1</v>
      </c>
      <c r="J130" s="2">
        <v>2</v>
      </c>
      <c r="K130" s="2">
        <v>172500</v>
      </c>
      <c r="L130" s="2" t="s">
        <v>17</v>
      </c>
      <c r="M130" s="2" t="s">
        <v>14</v>
      </c>
    </row>
    <row r="131" spans="1:13" ht="15.75" customHeight="1" x14ac:dyDescent="0.2">
      <c r="A131" s="2">
        <v>7207</v>
      </c>
      <c r="B131" s="2">
        <v>5</v>
      </c>
      <c r="C131" s="2">
        <v>7</v>
      </c>
      <c r="D131" s="2">
        <v>1958</v>
      </c>
      <c r="E131" s="2">
        <v>2008</v>
      </c>
      <c r="F131" s="2">
        <v>858</v>
      </c>
      <c r="G131" s="2">
        <v>1</v>
      </c>
      <c r="H131" s="2">
        <v>2</v>
      </c>
      <c r="I131" s="2">
        <v>0</v>
      </c>
      <c r="J131" s="2">
        <v>0</v>
      </c>
      <c r="K131" s="2">
        <v>116500</v>
      </c>
      <c r="L131" s="2" t="s">
        <v>17</v>
      </c>
      <c r="M131" s="2" t="s">
        <v>29</v>
      </c>
    </row>
    <row r="132" spans="1:13" ht="15.75" customHeight="1" x14ac:dyDescent="0.2">
      <c r="A132" s="2">
        <v>5350</v>
      </c>
      <c r="B132" s="2">
        <v>3</v>
      </c>
      <c r="C132" s="2">
        <v>2</v>
      </c>
      <c r="D132" s="2">
        <v>1940</v>
      </c>
      <c r="E132" s="2">
        <v>1966</v>
      </c>
      <c r="F132" s="2">
        <v>1306</v>
      </c>
      <c r="G132" s="2">
        <v>1</v>
      </c>
      <c r="H132" s="2">
        <v>3</v>
      </c>
      <c r="I132" s="2">
        <v>0</v>
      </c>
      <c r="J132" s="2">
        <v>0</v>
      </c>
      <c r="K132" s="2">
        <v>76500</v>
      </c>
      <c r="L132" s="2" t="s">
        <v>30</v>
      </c>
      <c r="M132" s="2" t="s">
        <v>29</v>
      </c>
    </row>
    <row r="133" spans="1:13" ht="15.75" customHeight="1" x14ac:dyDescent="0.2">
      <c r="A133" s="2">
        <v>9920</v>
      </c>
      <c r="B133" s="2">
        <v>5</v>
      </c>
      <c r="C133" s="2">
        <v>5</v>
      </c>
      <c r="D133" s="2">
        <v>1954</v>
      </c>
      <c r="E133" s="2">
        <v>1954</v>
      </c>
      <c r="F133" s="2">
        <v>1063</v>
      </c>
      <c r="G133" s="2">
        <v>1</v>
      </c>
      <c r="H133" s="2">
        <v>3</v>
      </c>
      <c r="I133" s="2">
        <v>0</v>
      </c>
      <c r="J133" s="2">
        <v>1</v>
      </c>
      <c r="K133" s="2">
        <v>128000</v>
      </c>
      <c r="L133" s="2" t="s">
        <v>13</v>
      </c>
      <c r="M133" s="2" t="s">
        <v>14</v>
      </c>
    </row>
    <row r="134" spans="1:13" ht="15.75" customHeight="1" x14ac:dyDescent="0.2">
      <c r="A134" s="2">
        <v>9600</v>
      </c>
      <c r="B134" s="2">
        <v>6</v>
      </c>
      <c r="C134" s="2">
        <v>6</v>
      </c>
      <c r="D134" s="2">
        <v>1955</v>
      </c>
      <c r="E134" s="2">
        <v>1972</v>
      </c>
      <c r="F134" s="2">
        <v>1520</v>
      </c>
      <c r="G134" s="2">
        <v>1</v>
      </c>
      <c r="H134" s="2">
        <v>3</v>
      </c>
      <c r="I134" s="2">
        <v>2</v>
      </c>
      <c r="J134" s="2">
        <v>1</v>
      </c>
      <c r="K134" s="2">
        <v>153000</v>
      </c>
      <c r="L134" s="2" t="s">
        <v>13</v>
      </c>
      <c r="M134" s="2" t="s">
        <v>14</v>
      </c>
    </row>
    <row r="135" spans="1:13" ht="15.75" customHeight="1" x14ac:dyDescent="0.2">
      <c r="A135" s="2">
        <v>7800</v>
      </c>
      <c r="B135" s="2">
        <v>5</v>
      </c>
      <c r="C135" s="2">
        <v>6</v>
      </c>
      <c r="D135" s="2">
        <v>1954</v>
      </c>
      <c r="E135" s="2">
        <v>1954</v>
      </c>
      <c r="F135" s="2">
        <v>1268</v>
      </c>
      <c r="G135" s="2">
        <v>1</v>
      </c>
      <c r="H135" s="2">
        <v>2</v>
      </c>
      <c r="I135" s="2">
        <v>1</v>
      </c>
      <c r="J135" s="2">
        <v>1</v>
      </c>
      <c r="K135" s="2">
        <v>132000</v>
      </c>
      <c r="L135" s="2" t="s">
        <v>13</v>
      </c>
      <c r="M135" s="2" t="s">
        <v>14</v>
      </c>
    </row>
    <row r="136" spans="1:13" ht="15.75" customHeight="1" x14ac:dyDescent="0.2">
      <c r="A136" s="2">
        <v>11380</v>
      </c>
      <c r="B136" s="2">
        <v>6</v>
      </c>
      <c r="C136" s="2">
        <v>8</v>
      </c>
      <c r="D136" s="2">
        <v>1966</v>
      </c>
      <c r="E136" s="2">
        <v>2008</v>
      </c>
      <c r="F136" s="2">
        <v>1128</v>
      </c>
      <c r="G136" s="2">
        <v>1</v>
      </c>
      <c r="H136" s="2">
        <v>2</v>
      </c>
      <c r="I136" s="2">
        <v>1</v>
      </c>
      <c r="J136" s="2">
        <v>1</v>
      </c>
      <c r="K136" s="2">
        <v>178000</v>
      </c>
      <c r="L136" s="2" t="s">
        <v>13</v>
      </c>
      <c r="M136" s="2" t="s">
        <v>14</v>
      </c>
    </row>
    <row r="137" spans="1:13" ht="15.75" customHeight="1" x14ac:dyDescent="0.2">
      <c r="A137" s="2">
        <v>11600</v>
      </c>
      <c r="B137" s="2">
        <v>5</v>
      </c>
      <c r="C137" s="2">
        <v>5</v>
      </c>
      <c r="D137" s="2">
        <v>1960</v>
      </c>
      <c r="E137" s="2">
        <v>1960</v>
      </c>
      <c r="F137" s="2">
        <v>2274</v>
      </c>
      <c r="G137" s="2">
        <v>2</v>
      </c>
      <c r="H137" s="2">
        <v>5</v>
      </c>
      <c r="I137" s="2">
        <v>0</v>
      </c>
      <c r="J137" s="2">
        <v>2</v>
      </c>
      <c r="K137" s="2">
        <v>154300</v>
      </c>
      <c r="L137" s="2" t="s">
        <v>13</v>
      </c>
      <c r="M137" s="2" t="s">
        <v>14</v>
      </c>
    </row>
    <row r="138" spans="1:13" ht="15.75" customHeight="1" x14ac:dyDescent="0.2">
      <c r="A138" s="2">
        <v>19900</v>
      </c>
      <c r="B138" s="2">
        <v>7</v>
      </c>
      <c r="C138" s="2">
        <v>5</v>
      </c>
      <c r="D138" s="2">
        <v>1970</v>
      </c>
      <c r="E138" s="2">
        <v>1989</v>
      </c>
      <c r="F138" s="2">
        <v>2207</v>
      </c>
      <c r="G138" s="2">
        <v>2</v>
      </c>
      <c r="H138" s="2">
        <v>3</v>
      </c>
      <c r="I138" s="2">
        <v>1</v>
      </c>
      <c r="J138" s="2">
        <v>2</v>
      </c>
      <c r="K138" s="2">
        <v>180000</v>
      </c>
      <c r="L138" s="2" t="s">
        <v>13</v>
      </c>
      <c r="M138" s="2" t="s">
        <v>14</v>
      </c>
    </row>
    <row r="139" spans="1:13" ht="15.75" customHeight="1" x14ac:dyDescent="0.2">
      <c r="A139" s="2">
        <v>16492</v>
      </c>
      <c r="B139" s="2">
        <v>6</v>
      </c>
      <c r="C139" s="2">
        <v>6</v>
      </c>
      <c r="D139" s="2">
        <v>1966</v>
      </c>
      <c r="E139" s="2">
        <v>2002</v>
      </c>
      <c r="F139" s="2">
        <v>1888</v>
      </c>
      <c r="G139" s="2">
        <v>2</v>
      </c>
      <c r="H139" s="2">
        <v>2</v>
      </c>
      <c r="I139" s="2">
        <v>1</v>
      </c>
      <c r="J139" s="2">
        <v>2</v>
      </c>
      <c r="K139" s="2">
        <v>190000</v>
      </c>
      <c r="L139" s="2" t="s">
        <v>13</v>
      </c>
      <c r="M139" s="2" t="s">
        <v>14</v>
      </c>
    </row>
    <row r="140" spans="1:13" ht="15.75" customHeight="1" x14ac:dyDescent="0.2">
      <c r="A140" s="2">
        <v>8267</v>
      </c>
      <c r="B140" s="2">
        <v>5</v>
      </c>
      <c r="C140" s="2">
        <v>5</v>
      </c>
      <c r="D140" s="2">
        <v>1958</v>
      </c>
      <c r="E140" s="2">
        <v>1958</v>
      </c>
      <c r="F140" s="2">
        <v>1604</v>
      </c>
      <c r="G140" s="2">
        <v>2</v>
      </c>
      <c r="H140" s="2">
        <v>4</v>
      </c>
      <c r="I140" s="2">
        <v>0</v>
      </c>
      <c r="J140" s="2">
        <v>2</v>
      </c>
      <c r="K140" s="2">
        <v>135000</v>
      </c>
      <c r="L140" s="2" t="s">
        <v>13</v>
      </c>
      <c r="M140" s="2" t="s">
        <v>14</v>
      </c>
    </row>
    <row r="141" spans="1:13" ht="15.75" customHeight="1" x14ac:dyDescent="0.2">
      <c r="A141" s="2">
        <v>8197</v>
      </c>
      <c r="B141" s="2">
        <v>7</v>
      </c>
      <c r="C141" s="2">
        <v>5</v>
      </c>
      <c r="D141" s="2">
        <v>2003</v>
      </c>
      <c r="E141" s="2">
        <v>2009</v>
      </c>
      <c r="F141" s="2">
        <v>1480</v>
      </c>
      <c r="G141" s="2">
        <v>2</v>
      </c>
      <c r="H141" s="2">
        <v>3</v>
      </c>
      <c r="I141" s="2">
        <v>0</v>
      </c>
      <c r="J141" s="2">
        <v>2</v>
      </c>
      <c r="K141" s="2">
        <v>214000</v>
      </c>
      <c r="L141" s="2" t="s">
        <v>13</v>
      </c>
      <c r="M141" s="2" t="s">
        <v>14</v>
      </c>
    </row>
    <row r="142" spans="1:13" ht="15.75" customHeight="1" x14ac:dyDescent="0.2">
      <c r="A142" s="2">
        <v>8050</v>
      </c>
      <c r="B142" s="2">
        <v>5</v>
      </c>
      <c r="C142" s="2">
        <v>5</v>
      </c>
      <c r="D142" s="2">
        <v>1959</v>
      </c>
      <c r="E142" s="2">
        <v>1959</v>
      </c>
      <c r="F142" s="2">
        <v>1143</v>
      </c>
      <c r="G142" s="2">
        <v>1</v>
      </c>
      <c r="H142" s="2">
        <v>3</v>
      </c>
      <c r="I142" s="2">
        <v>0</v>
      </c>
      <c r="J142" s="2">
        <v>1</v>
      </c>
      <c r="K142" s="2">
        <v>136000</v>
      </c>
      <c r="L142" s="2" t="s">
        <v>13</v>
      </c>
      <c r="M142" s="2" t="s">
        <v>14</v>
      </c>
    </row>
    <row r="143" spans="1:13" ht="15.75" customHeight="1" x14ac:dyDescent="0.2">
      <c r="A143" s="2">
        <v>10552</v>
      </c>
      <c r="B143" s="2">
        <v>5</v>
      </c>
      <c r="C143" s="2">
        <v>5</v>
      </c>
      <c r="D143" s="2">
        <v>1959</v>
      </c>
      <c r="E143" s="2">
        <v>1959</v>
      </c>
      <c r="F143" s="2">
        <v>1700</v>
      </c>
      <c r="G143" s="2">
        <v>1</v>
      </c>
      <c r="H143" s="2">
        <v>4</v>
      </c>
      <c r="I143" s="2">
        <v>1</v>
      </c>
      <c r="J143" s="2">
        <v>2</v>
      </c>
      <c r="K143" s="2">
        <v>165500</v>
      </c>
      <c r="L143" s="2" t="s">
        <v>13</v>
      </c>
      <c r="M143" s="2" t="s">
        <v>14</v>
      </c>
    </row>
    <row r="144" spans="1:13" ht="15.75" customHeight="1" x14ac:dyDescent="0.2">
      <c r="A144" s="2">
        <v>8400</v>
      </c>
      <c r="B144" s="2">
        <v>5</v>
      </c>
      <c r="C144" s="2">
        <v>6</v>
      </c>
      <c r="D144" s="2">
        <v>1957</v>
      </c>
      <c r="E144" s="2">
        <v>1957</v>
      </c>
      <c r="F144" s="2">
        <v>1314</v>
      </c>
      <c r="G144" s="2">
        <v>1</v>
      </c>
      <c r="H144" s="2">
        <v>3</v>
      </c>
      <c r="I144" s="2">
        <v>0</v>
      </c>
      <c r="J144" s="2">
        <v>1</v>
      </c>
      <c r="K144" s="2">
        <v>145000</v>
      </c>
      <c r="L144" s="2" t="s">
        <v>17</v>
      </c>
      <c r="M144" s="2" t="s">
        <v>14</v>
      </c>
    </row>
    <row r="145" spans="1:13" ht="15.75" customHeight="1" x14ac:dyDescent="0.2">
      <c r="A145" s="2">
        <v>8760</v>
      </c>
      <c r="B145" s="2">
        <v>6</v>
      </c>
      <c r="C145" s="2">
        <v>6</v>
      </c>
      <c r="D145" s="2">
        <v>1959</v>
      </c>
      <c r="E145" s="2">
        <v>1959</v>
      </c>
      <c r="F145" s="2">
        <v>1194</v>
      </c>
      <c r="G145" s="2">
        <v>1</v>
      </c>
      <c r="H145" s="2">
        <v>3</v>
      </c>
      <c r="I145" s="2">
        <v>0</v>
      </c>
      <c r="J145" s="2">
        <v>1</v>
      </c>
      <c r="K145" s="2">
        <v>148000</v>
      </c>
      <c r="L145" s="2" t="s">
        <v>13</v>
      </c>
      <c r="M145" s="2" t="s">
        <v>14</v>
      </c>
    </row>
    <row r="146" spans="1:13" ht="15.75" customHeight="1" x14ac:dyDescent="0.2">
      <c r="A146" s="2">
        <v>12160</v>
      </c>
      <c r="B146" s="2">
        <v>5</v>
      </c>
      <c r="C146" s="2">
        <v>5</v>
      </c>
      <c r="D146" s="2">
        <v>1959</v>
      </c>
      <c r="E146" s="2">
        <v>1959</v>
      </c>
      <c r="F146" s="2">
        <v>1188</v>
      </c>
      <c r="G146" s="2">
        <v>1</v>
      </c>
      <c r="H146" s="2">
        <v>3</v>
      </c>
      <c r="I146" s="2">
        <v>0</v>
      </c>
      <c r="J146" s="2">
        <v>2</v>
      </c>
      <c r="K146" s="2">
        <v>142000</v>
      </c>
      <c r="L146" s="2" t="s">
        <v>13</v>
      </c>
      <c r="M146" s="2" t="s">
        <v>14</v>
      </c>
    </row>
    <row r="147" spans="1:13" ht="15.75" customHeight="1" x14ac:dyDescent="0.2">
      <c r="A147" s="2">
        <v>9300</v>
      </c>
      <c r="B147" s="2">
        <v>5</v>
      </c>
      <c r="C147" s="2">
        <v>5</v>
      </c>
      <c r="D147" s="2">
        <v>1960</v>
      </c>
      <c r="E147" s="2">
        <v>1960</v>
      </c>
      <c r="F147" s="2">
        <v>1264</v>
      </c>
      <c r="G147" s="2">
        <v>1</v>
      </c>
      <c r="H147" s="2">
        <v>3</v>
      </c>
      <c r="I147" s="2">
        <v>2</v>
      </c>
      <c r="J147" s="2">
        <v>2</v>
      </c>
      <c r="K147" s="2">
        <v>167500</v>
      </c>
      <c r="L147" s="2" t="s">
        <v>13</v>
      </c>
      <c r="M147" s="2" t="s">
        <v>14</v>
      </c>
    </row>
    <row r="148" spans="1:13" ht="15.75" customHeight="1" x14ac:dyDescent="0.2">
      <c r="A148" s="2">
        <v>10725</v>
      </c>
      <c r="B148" s="2">
        <v>5</v>
      </c>
      <c r="C148" s="2">
        <v>5</v>
      </c>
      <c r="D148" s="2">
        <v>1959</v>
      </c>
      <c r="E148" s="2">
        <v>1959</v>
      </c>
      <c r="F148" s="2">
        <v>1206</v>
      </c>
      <c r="G148" s="2">
        <v>1</v>
      </c>
      <c r="H148" s="2">
        <v>3</v>
      </c>
      <c r="I148" s="2">
        <v>0</v>
      </c>
      <c r="J148" s="2">
        <v>1</v>
      </c>
      <c r="K148" s="2">
        <v>108538</v>
      </c>
      <c r="L148" s="2" t="s">
        <v>13</v>
      </c>
      <c r="M148" s="2" t="s">
        <v>14</v>
      </c>
    </row>
    <row r="149" spans="1:13" ht="15.75" customHeight="1" x14ac:dyDescent="0.2">
      <c r="A149" s="2">
        <v>10032</v>
      </c>
      <c r="B149" s="2">
        <v>6</v>
      </c>
      <c r="C149" s="2">
        <v>5</v>
      </c>
      <c r="D149" s="2">
        <v>1959</v>
      </c>
      <c r="E149" s="2">
        <v>1959</v>
      </c>
      <c r="F149" s="2">
        <v>1580</v>
      </c>
      <c r="G149" s="2">
        <v>1</v>
      </c>
      <c r="H149" s="2">
        <v>3</v>
      </c>
      <c r="I149" s="2">
        <v>2</v>
      </c>
      <c r="J149" s="2">
        <v>2</v>
      </c>
      <c r="K149" s="2">
        <v>159500</v>
      </c>
      <c r="L149" s="2" t="s">
        <v>13</v>
      </c>
      <c r="M149" s="2" t="s">
        <v>14</v>
      </c>
    </row>
    <row r="150" spans="1:13" ht="15.75" customHeight="1" x14ac:dyDescent="0.2">
      <c r="A150" s="2">
        <v>8382</v>
      </c>
      <c r="B150" s="2">
        <v>4</v>
      </c>
      <c r="C150" s="2">
        <v>5</v>
      </c>
      <c r="D150" s="2">
        <v>1956</v>
      </c>
      <c r="E150" s="2">
        <v>1956</v>
      </c>
      <c r="F150" s="2">
        <v>1337</v>
      </c>
      <c r="G150" s="2">
        <v>1</v>
      </c>
      <c r="H150" s="2">
        <v>3</v>
      </c>
      <c r="I150" s="2">
        <v>0</v>
      </c>
      <c r="J150" s="2">
        <v>1</v>
      </c>
      <c r="K150" s="2">
        <v>108000</v>
      </c>
      <c r="L150" s="2" t="s">
        <v>13</v>
      </c>
      <c r="M150" s="2" t="s">
        <v>14</v>
      </c>
    </row>
    <row r="151" spans="1:13" ht="15.75" customHeight="1" x14ac:dyDescent="0.2">
      <c r="A151" s="2">
        <v>10950</v>
      </c>
      <c r="B151" s="2">
        <v>5</v>
      </c>
      <c r="C151" s="2">
        <v>7</v>
      </c>
      <c r="D151" s="2">
        <v>1952</v>
      </c>
      <c r="E151" s="2">
        <v>1952</v>
      </c>
      <c r="F151" s="2">
        <v>1064</v>
      </c>
      <c r="G151" s="2">
        <v>1</v>
      </c>
      <c r="H151" s="2">
        <v>2</v>
      </c>
      <c r="I151" s="2">
        <v>0</v>
      </c>
      <c r="J151" s="2">
        <v>1</v>
      </c>
      <c r="K151" s="2">
        <v>135000</v>
      </c>
      <c r="L151" s="2" t="s">
        <v>13</v>
      </c>
      <c r="M151" s="2" t="s">
        <v>14</v>
      </c>
    </row>
    <row r="152" spans="1:13" ht="15.75" customHeight="1" x14ac:dyDescent="0.2">
      <c r="A152" s="2">
        <v>10895</v>
      </c>
      <c r="B152" s="2">
        <v>5</v>
      </c>
      <c r="C152" s="2">
        <v>6</v>
      </c>
      <c r="D152" s="2">
        <v>1955</v>
      </c>
      <c r="E152" s="2">
        <v>1955</v>
      </c>
      <c r="F152" s="2">
        <v>972</v>
      </c>
      <c r="G152" s="2">
        <v>1</v>
      </c>
      <c r="H152" s="2">
        <v>3</v>
      </c>
      <c r="I152" s="2">
        <v>0</v>
      </c>
      <c r="J152" s="2">
        <v>1</v>
      </c>
      <c r="K152" s="2">
        <v>122500</v>
      </c>
      <c r="L152" s="2" t="s">
        <v>17</v>
      </c>
      <c r="M152" s="2" t="s">
        <v>14</v>
      </c>
    </row>
    <row r="153" spans="1:13" ht="15.75" customHeight="1" x14ac:dyDescent="0.2">
      <c r="A153" s="2">
        <v>13587</v>
      </c>
      <c r="B153" s="2">
        <v>5</v>
      </c>
      <c r="C153" s="2">
        <v>5</v>
      </c>
      <c r="D153" s="2">
        <v>1958</v>
      </c>
      <c r="E153" s="2">
        <v>1958</v>
      </c>
      <c r="F153" s="2">
        <v>988</v>
      </c>
      <c r="G153" s="2">
        <v>1</v>
      </c>
      <c r="H153" s="2">
        <v>2</v>
      </c>
      <c r="I153" s="2">
        <v>0</v>
      </c>
      <c r="J153" s="2">
        <v>1</v>
      </c>
      <c r="K153" s="2">
        <v>119000</v>
      </c>
      <c r="L153" s="2" t="s">
        <v>13</v>
      </c>
      <c r="M153" s="2" t="s">
        <v>14</v>
      </c>
    </row>
    <row r="154" spans="1:13" ht="15.75" customHeight="1" x14ac:dyDescent="0.2">
      <c r="A154" s="2">
        <v>7922</v>
      </c>
      <c r="B154" s="2">
        <v>5</v>
      </c>
      <c r="C154" s="2">
        <v>7</v>
      </c>
      <c r="D154" s="2">
        <v>1953</v>
      </c>
      <c r="E154" s="2">
        <v>2007</v>
      </c>
      <c r="F154" s="2">
        <v>1057</v>
      </c>
      <c r="G154" s="2">
        <v>1</v>
      </c>
      <c r="H154" s="2">
        <v>3</v>
      </c>
      <c r="I154" s="2">
        <v>0</v>
      </c>
      <c r="J154" s="2">
        <v>1</v>
      </c>
      <c r="K154" s="2">
        <v>109000</v>
      </c>
      <c r="L154" s="2" t="s">
        <v>17</v>
      </c>
      <c r="M154" s="2" t="s">
        <v>14</v>
      </c>
    </row>
    <row r="155" spans="1:13" ht="15.75" customHeight="1" x14ac:dyDescent="0.2">
      <c r="A155" s="2">
        <v>7898</v>
      </c>
      <c r="B155" s="2">
        <v>4</v>
      </c>
      <c r="C155" s="2">
        <v>7</v>
      </c>
      <c r="D155" s="2">
        <v>1920</v>
      </c>
      <c r="E155" s="2">
        <v>1994</v>
      </c>
      <c r="F155" s="2">
        <v>985</v>
      </c>
      <c r="G155" s="2">
        <v>1</v>
      </c>
      <c r="H155" s="2">
        <v>2</v>
      </c>
      <c r="I155" s="2">
        <v>0</v>
      </c>
      <c r="J155" s="2">
        <v>2</v>
      </c>
      <c r="K155" s="2">
        <v>105000</v>
      </c>
      <c r="L155" s="2" t="s">
        <v>13</v>
      </c>
      <c r="M155" s="2" t="s">
        <v>14</v>
      </c>
    </row>
    <row r="156" spans="1:13" ht="15.75" customHeight="1" x14ac:dyDescent="0.2">
      <c r="A156" s="2">
        <v>7200</v>
      </c>
      <c r="B156" s="2">
        <v>5</v>
      </c>
      <c r="C156" s="2">
        <v>7</v>
      </c>
      <c r="D156" s="2">
        <v>1955</v>
      </c>
      <c r="E156" s="2">
        <v>2007</v>
      </c>
      <c r="F156" s="2">
        <v>827</v>
      </c>
      <c r="G156" s="2">
        <v>1</v>
      </c>
      <c r="H156" s="2">
        <v>2</v>
      </c>
      <c r="I156" s="2">
        <v>1</v>
      </c>
      <c r="J156" s="2">
        <v>1</v>
      </c>
      <c r="K156" s="2">
        <v>107500</v>
      </c>
      <c r="L156" s="2" t="s">
        <v>13</v>
      </c>
      <c r="M156" s="2" t="s">
        <v>14</v>
      </c>
    </row>
    <row r="157" spans="1:13" ht="15.75" customHeight="1" x14ac:dyDescent="0.2">
      <c r="A157" s="2">
        <v>10200</v>
      </c>
      <c r="B157" s="2">
        <v>5</v>
      </c>
      <c r="C157" s="2">
        <v>7</v>
      </c>
      <c r="D157" s="2">
        <v>1954</v>
      </c>
      <c r="E157" s="2">
        <v>2003</v>
      </c>
      <c r="F157" s="2">
        <v>1086</v>
      </c>
      <c r="G157" s="2">
        <v>1</v>
      </c>
      <c r="H157" s="2">
        <v>3</v>
      </c>
      <c r="I157" s="2">
        <v>0</v>
      </c>
      <c r="J157" s="2">
        <v>2</v>
      </c>
      <c r="K157" s="2">
        <v>144900</v>
      </c>
      <c r="L157" s="2" t="s">
        <v>13</v>
      </c>
      <c r="M157" s="2" t="s">
        <v>14</v>
      </c>
    </row>
    <row r="158" spans="1:13" ht="15.75" customHeight="1" x14ac:dyDescent="0.2">
      <c r="A158" s="2">
        <v>5868</v>
      </c>
      <c r="B158" s="2">
        <v>5</v>
      </c>
      <c r="C158" s="2">
        <v>7</v>
      </c>
      <c r="D158" s="2">
        <v>1956</v>
      </c>
      <c r="E158" s="2">
        <v>2000</v>
      </c>
      <c r="F158" s="2">
        <v>936</v>
      </c>
      <c r="G158" s="2">
        <v>1</v>
      </c>
      <c r="H158" s="2">
        <v>2</v>
      </c>
      <c r="I158" s="2">
        <v>0</v>
      </c>
      <c r="J158" s="2">
        <v>1</v>
      </c>
      <c r="K158" s="2">
        <v>129000</v>
      </c>
      <c r="L158" s="2" t="s">
        <v>13</v>
      </c>
      <c r="M158" s="2" t="s">
        <v>14</v>
      </c>
    </row>
    <row r="159" spans="1:13" ht="15.75" customHeight="1" x14ac:dyDescent="0.2">
      <c r="A159" s="2">
        <v>17503</v>
      </c>
      <c r="B159" s="2">
        <v>6</v>
      </c>
      <c r="C159" s="2">
        <v>5</v>
      </c>
      <c r="D159" s="2">
        <v>1948</v>
      </c>
      <c r="E159" s="2">
        <v>1950</v>
      </c>
      <c r="F159" s="2">
        <v>1458</v>
      </c>
      <c r="G159" s="2">
        <v>1</v>
      </c>
      <c r="H159" s="2">
        <v>3</v>
      </c>
      <c r="I159" s="2">
        <v>1</v>
      </c>
      <c r="J159" s="2">
        <v>1</v>
      </c>
      <c r="K159" s="2">
        <v>97500</v>
      </c>
      <c r="L159" s="2" t="s">
        <v>13</v>
      </c>
      <c r="M159" s="2" t="s">
        <v>14</v>
      </c>
    </row>
    <row r="160" spans="1:13" ht="15.75" customHeight="1" x14ac:dyDescent="0.2">
      <c r="A160" s="2">
        <v>6979</v>
      </c>
      <c r="B160" s="2">
        <v>6</v>
      </c>
      <c r="C160" s="2">
        <v>5</v>
      </c>
      <c r="D160" s="2">
        <v>1980</v>
      </c>
      <c r="E160" s="2">
        <v>1980</v>
      </c>
      <c r="F160" s="2">
        <v>1056</v>
      </c>
      <c r="G160" s="2">
        <v>0</v>
      </c>
      <c r="H160" s="2">
        <v>0</v>
      </c>
      <c r="I160" s="2">
        <v>0</v>
      </c>
      <c r="J160" s="2">
        <v>2</v>
      </c>
      <c r="K160" s="2">
        <v>144000</v>
      </c>
      <c r="L160" s="2" t="s">
        <v>13</v>
      </c>
      <c r="M160" s="2" t="s">
        <v>31</v>
      </c>
    </row>
    <row r="161" spans="1:13" ht="15.75" customHeight="1" x14ac:dyDescent="0.2">
      <c r="A161" s="2">
        <v>9830</v>
      </c>
      <c r="B161" s="2">
        <v>5</v>
      </c>
      <c r="C161" s="2">
        <v>7</v>
      </c>
      <c r="D161" s="2">
        <v>1959</v>
      </c>
      <c r="E161" s="2">
        <v>2006</v>
      </c>
      <c r="F161" s="2">
        <v>1287</v>
      </c>
      <c r="G161" s="2">
        <v>1</v>
      </c>
      <c r="H161" s="2">
        <v>3</v>
      </c>
      <c r="I161" s="2">
        <v>1</v>
      </c>
      <c r="J161" s="2">
        <v>2</v>
      </c>
      <c r="K161" s="2">
        <v>162000</v>
      </c>
      <c r="L161" s="2" t="s">
        <v>17</v>
      </c>
      <c r="M161" s="2" t="s">
        <v>14</v>
      </c>
    </row>
    <row r="162" spans="1:13" ht="15.75" customHeight="1" x14ac:dyDescent="0.2">
      <c r="A162" s="2">
        <v>11275</v>
      </c>
      <c r="B162" s="2">
        <v>7</v>
      </c>
      <c r="C162" s="2">
        <v>7</v>
      </c>
      <c r="D162" s="2">
        <v>1967</v>
      </c>
      <c r="E162" s="2">
        <v>2007</v>
      </c>
      <c r="F162" s="2">
        <v>2978</v>
      </c>
      <c r="G162" s="2">
        <v>2</v>
      </c>
      <c r="H162" s="2">
        <v>5</v>
      </c>
      <c r="I162" s="2">
        <v>1</v>
      </c>
      <c r="J162" s="2">
        <v>2</v>
      </c>
      <c r="K162" s="2">
        <v>242000</v>
      </c>
      <c r="L162" s="2" t="s">
        <v>17</v>
      </c>
      <c r="M162" s="2" t="s">
        <v>14</v>
      </c>
    </row>
    <row r="163" spans="1:13" ht="15.75" customHeight="1" x14ac:dyDescent="0.2">
      <c r="A163" s="2">
        <v>8064</v>
      </c>
      <c r="B163" s="2">
        <v>6</v>
      </c>
      <c r="C163" s="2">
        <v>8</v>
      </c>
      <c r="D163" s="2">
        <v>1948</v>
      </c>
      <c r="E163" s="2">
        <v>2004</v>
      </c>
      <c r="F163" s="2">
        <v>1224</v>
      </c>
      <c r="G163" s="2">
        <v>1</v>
      </c>
      <c r="H163" s="2">
        <v>3</v>
      </c>
      <c r="I163" s="2">
        <v>0</v>
      </c>
      <c r="J163" s="2">
        <v>1</v>
      </c>
      <c r="K163" s="2">
        <v>132000</v>
      </c>
      <c r="L163" s="2" t="s">
        <v>13</v>
      </c>
      <c r="M163" s="2" t="s">
        <v>14</v>
      </c>
    </row>
    <row r="164" spans="1:13" ht="15.75" customHeight="1" x14ac:dyDescent="0.2">
      <c r="A164" s="2">
        <v>7500</v>
      </c>
      <c r="B164" s="2">
        <v>5</v>
      </c>
      <c r="C164" s="2">
        <v>7</v>
      </c>
      <c r="D164" s="2">
        <v>1959</v>
      </c>
      <c r="E164" s="2">
        <v>1994</v>
      </c>
      <c r="F164" s="2">
        <v>1246</v>
      </c>
      <c r="G164" s="2">
        <v>1</v>
      </c>
      <c r="H164" s="2">
        <v>3</v>
      </c>
      <c r="I164" s="2">
        <v>0</v>
      </c>
      <c r="J164" s="2">
        <v>1</v>
      </c>
      <c r="K164" s="2">
        <v>154000</v>
      </c>
      <c r="L164" s="2" t="s">
        <v>13</v>
      </c>
      <c r="M164" s="2" t="s">
        <v>14</v>
      </c>
    </row>
    <row r="165" spans="1:13" ht="15.75" customHeight="1" x14ac:dyDescent="0.2">
      <c r="A165" s="2">
        <v>8520</v>
      </c>
      <c r="B165" s="2">
        <v>5</v>
      </c>
      <c r="C165" s="2">
        <v>4</v>
      </c>
      <c r="D165" s="2">
        <v>1952</v>
      </c>
      <c r="E165" s="2">
        <v>1952</v>
      </c>
      <c r="F165" s="2">
        <v>1385</v>
      </c>
      <c r="G165" s="2">
        <v>2</v>
      </c>
      <c r="H165" s="2">
        <v>4</v>
      </c>
      <c r="I165" s="2">
        <v>0</v>
      </c>
      <c r="J165" s="2">
        <v>2</v>
      </c>
      <c r="K165" s="2">
        <v>166000</v>
      </c>
      <c r="L165" s="2" t="s">
        <v>26</v>
      </c>
      <c r="M165" s="2" t="s">
        <v>14</v>
      </c>
    </row>
    <row r="166" spans="1:13" ht="15.75" customHeight="1" x14ac:dyDescent="0.2">
      <c r="A166" s="2">
        <v>7200</v>
      </c>
      <c r="B166" s="2">
        <v>5</v>
      </c>
      <c r="C166" s="2">
        <v>7</v>
      </c>
      <c r="D166" s="2">
        <v>1951</v>
      </c>
      <c r="E166" s="2">
        <v>2000</v>
      </c>
      <c r="F166" s="2">
        <v>900</v>
      </c>
      <c r="G166" s="2">
        <v>1</v>
      </c>
      <c r="H166" s="2">
        <v>3</v>
      </c>
      <c r="I166" s="2">
        <v>0</v>
      </c>
      <c r="J166" s="2">
        <v>2</v>
      </c>
      <c r="K166" s="2">
        <v>134800</v>
      </c>
      <c r="L166" s="2" t="s">
        <v>13</v>
      </c>
      <c r="M166" s="2" t="s">
        <v>14</v>
      </c>
    </row>
    <row r="167" spans="1:13" ht="15.75" customHeight="1" x14ac:dyDescent="0.2">
      <c r="A167" s="2">
        <v>10000</v>
      </c>
      <c r="B167" s="2">
        <v>6</v>
      </c>
      <c r="C167" s="2">
        <v>6</v>
      </c>
      <c r="D167" s="2">
        <v>1962</v>
      </c>
      <c r="E167" s="2">
        <v>1962</v>
      </c>
      <c r="F167" s="2">
        <v>1116</v>
      </c>
      <c r="G167" s="2">
        <v>1</v>
      </c>
      <c r="H167" s="2">
        <v>3</v>
      </c>
      <c r="I167" s="2">
        <v>0</v>
      </c>
      <c r="J167" s="2">
        <v>2</v>
      </c>
      <c r="K167" s="2">
        <v>160000</v>
      </c>
      <c r="L167" s="2" t="s">
        <v>13</v>
      </c>
      <c r="M167" s="2" t="s">
        <v>14</v>
      </c>
    </row>
    <row r="168" spans="1:13" ht="15.75" customHeight="1" x14ac:dyDescent="0.2">
      <c r="A168" s="2">
        <v>7635</v>
      </c>
      <c r="B168" s="2">
        <v>5</v>
      </c>
      <c r="C168" s="2">
        <v>6</v>
      </c>
      <c r="D168" s="2">
        <v>1960</v>
      </c>
      <c r="E168" s="2">
        <v>1960</v>
      </c>
      <c r="F168" s="2">
        <v>1175</v>
      </c>
      <c r="G168" s="2">
        <v>1</v>
      </c>
      <c r="H168" s="2">
        <v>3</v>
      </c>
      <c r="I168" s="2">
        <v>0</v>
      </c>
      <c r="J168" s="2">
        <v>2</v>
      </c>
      <c r="K168" s="2">
        <v>148000</v>
      </c>
      <c r="L168" s="2" t="s">
        <v>13</v>
      </c>
      <c r="M168" s="2" t="s">
        <v>14</v>
      </c>
    </row>
    <row r="169" spans="1:13" ht="15.75" customHeight="1" x14ac:dyDescent="0.2">
      <c r="A169" s="2">
        <v>9760</v>
      </c>
      <c r="B169" s="2">
        <v>6</v>
      </c>
      <c r="C169" s="2">
        <v>7</v>
      </c>
      <c r="D169" s="2">
        <v>1963</v>
      </c>
      <c r="E169" s="2">
        <v>1984</v>
      </c>
      <c r="F169" s="2">
        <v>1395</v>
      </c>
      <c r="G169" s="2">
        <v>1</v>
      </c>
      <c r="H169" s="2">
        <v>2</v>
      </c>
      <c r="I169" s="2">
        <v>1</v>
      </c>
      <c r="J169" s="2">
        <v>2</v>
      </c>
      <c r="K169" s="2">
        <v>192000</v>
      </c>
      <c r="L169" s="2" t="s">
        <v>13</v>
      </c>
      <c r="M169" s="2" t="s">
        <v>14</v>
      </c>
    </row>
    <row r="170" spans="1:13" ht="15.75" customHeight="1" x14ac:dyDescent="0.2">
      <c r="A170" s="2">
        <v>7700</v>
      </c>
      <c r="B170" s="2">
        <v>6</v>
      </c>
      <c r="C170" s="2">
        <v>5</v>
      </c>
      <c r="D170" s="2">
        <v>1966</v>
      </c>
      <c r="E170" s="2">
        <v>1966</v>
      </c>
      <c r="F170" s="2">
        <v>1839</v>
      </c>
      <c r="G170" s="2">
        <v>1</v>
      </c>
      <c r="H170" s="2">
        <v>4</v>
      </c>
      <c r="I170" s="2">
        <v>1</v>
      </c>
      <c r="J170" s="2">
        <v>2</v>
      </c>
      <c r="K170" s="2">
        <v>155000</v>
      </c>
      <c r="L170" s="2" t="s">
        <v>13</v>
      </c>
      <c r="M170" s="2" t="s">
        <v>14</v>
      </c>
    </row>
    <row r="171" spans="1:13" ht="15.75" customHeight="1" x14ac:dyDescent="0.2">
      <c r="A171" s="2">
        <v>4800</v>
      </c>
      <c r="B171" s="2">
        <v>4</v>
      </c>
      <c r="C171" s="2">
        <v>5</v>
      </c>
      <c r="D171" s="2">
        <v>1900</v>
      </c>
      <c r="E171" s="2">
        <v>1954</v>
      </c>
      <c r="F171" s="2">
        <v>1844</v>
      </c>
      <c r="G171" s="2">
        <v>1</v>
      </c>
      <c r="H171" s="2">
        <v>3</v>
      </c>
      <c r="I171" s="2">
        <v>2</v>
      </c>
      <c r="J171" s="2">
        <v>1</v>
      </c>
      <c r="K171" s="2">
        <v>80400</v>
      </c>
      <c r="L171" s="2" t="s">
        <v>13</v>
      </c>
      <c r="M171" s="2" t="s">
        <v>31</v>
      </c>
    </row>
    <row r="172" spans="1:13" ht="15.75" customHeight="1" x14ac:dyDescent="0.2">
      <c r="A172" s="2">
        <v>8800</v>
      </c>
      <c r="B172" s="2">
        <v>4</v>
      </c>
      <c r="C172" s="2">
        <v>7</v>
      </c>
      <c r="D172" s="2">
        <v>1910</v>
      </c>
      <c r="E172" s="2">
        <v>2004</v>
      </c>
      <c r="F172" s="2">
        <v>1140</v>
      </c>
      <c r="G172" s="2">
        <v>1</v>
      </c>
      <c r="H172" s="2">
        <v>3</v>
      </c>
      <c r="I172" s="2">
        <v>0</v>
      </c>
      <c r="J172" s="2">
        <v>0</v>
      </c>
      <c r="K172" s="2">
        <v>96500</v>
      </c>
      <c r="L172" s="2" t="s">
        <v>13</v>
      </c>
      <c r="M172" s="2" t="s">
        <v>31</v>
      </c>
    </row>
    <row r="173" spans="1:13" ht="15.75" customHeight="1" x14ac:dyDescent="0.2">
      <c r="A173" s="2">
        <v>4485</v>
      </c>
      <c r="B173" s="2">
        <v>5</v>
      </c>
      <c r="C173" s="2">
        <v>7</v>
      </c>
      <c r="D173" s="2">
        <v>1920</v>
      </c>
      <c r="E173" s="2">
        <v>1950</v>
      </c>
      <c r="F173" s="2">
        <v>936</v>
      </c>
      <c r="G173" s="2">
        <v>1</v>
      </c>
      <c r="H173" s="2">
        <v>2</v>
      </c>
      <c r="I173" s="2">
        <v>1</v>
      </c>
      <c r="J173" s="2">
        <v>0</v>
      </c>
      <c r="K173" s="2">
        <v>109500</v>
      </c>
      <c r="L173" s="2" t="s">
        <v>13</v>
      </c>
      <c r="M173" s="2" t="s">
        <v>31</v>
      </c>
    </row>
    <row r="174" spans="1:13" ht="15.75" customHeight="1" x14ac:dyDescent="0.2">
      <c r="A174" s="2">
        <v>8960</v>
      </c>
      <c r="B174" s="2">
        <v>5</v>
      </c>
      <c r="C174" s="2">
        <v>6</v>
      </c>
      <c r="D174" s="2">
        <v>1927</v>
      </c>
      <c r="E174" s="2">
        <v>1950</v>
      </c>
      <c r="F174" s="2">
        <v>1028</v>
      </c>
      <c r="G174" s="2">
        <v>1</v>
      </c>
      <c r="H174" s="2">
        <v>2</v>
      </c>
      <c r="I174" s="2">
        <v>1</v>
      </c>
      <c r="J174" s="2">
        <v>2</v>
      </c>
      <c r="K174" s="2">
        <v>115000</v>
      </c>
      <c r="L174" s="2" t="s">
        <v>13</v>
      </c>
      <c r="M174" s="2" t="s">
        <v>31</v>
      </c>
    </row>
    <row r="175" spans="1:13" ht="15.75" customHeight="1" x14ac:dyDescent="0.2">
      <c r="A175" s="2">
        <v>5805</v>
      </c>
      <c r="B175" s="2">
        <v>5</v>
      </c>
      <c r="C175" s="2">
        <v>7</v>
      </c>
      <c r="D175" s="2">
        <v>1957</v>
      </c>
      <c r="E175" s="2">
        <v>1957</v>
      </c>
      <c r="F175" s="2">
        <v>1347</v>
      </c>
      <c r="G175" s="2">
        <v>1</v>
      </c>
      <c r="H175" s="2">
        <v>3</v>
      </c>
      <c r="I175" s="2">
        <v>0</v>
      </c>
      <c r="J175" s="2">
        <v>2</v>
      </c>
      <c r="K175" s="2">
        <v>143000</v>
      </c>
      <c r="L175" s="2" t="s">
        <v>13</v>
      </c>
      <c r="M175" s="2" t="s">
        <v>31</v>
      </c>
    </row>
    <row r="176" spans="1:13" ht="15.75" customHeight="1" x14ac:dyDescent="0.2">
      <c r="A176" s="2">
        <v>5790</v>
      </c>
      <c r="B176" s="2">
        <v>3</v>
      </c>
      <c r="C176" s="2">
        <v>6</v>
      </c>
      <c r="D176" s="2">
        <v>1915</v>
      </c>
      <c r="E176" s="2">
        <v>1950</v>
      </c>
      <c r="F176" s="2">
        <v>1605</v>
      </c>
      <c r="G176" s="2">
        <v>2</v>
      </c>
      <c r="H176" s="2">
        <v>3</v>
      </c>
      <c r="I176" s="2">
        <v>0</v>
      </c>
      <c r="J176" s="2">
        <v>1</v>
      </c>
      <c r="K176" s="2">
        <v>107400</v>
      </c>
      <c r="L176" s="2" t="s">
        <v>17</v>
      </c>
      <c r="M176" s="2" t="s">
        <v>31</v>
      </c>
    </row>
    <row r="177" spans="1:13" ht="15.75" customHeight="1" x14ac:dyDescent="0.2">
      <c r="A177" s="2">
        <v>4608</v>
      </c>
      <c r="B177" s="2">
        <v>4</v>
      </c>
      <c r="C177" s="2">
        <v>6</v>
      </c>
      <c r="D177" s="2">
        <v>1945</v>
      </c>
      <c r="E177" s="2">
        <v>1950</v>
      </c>
      <c r="F177" s="2">
        <v>747</v>
      </c>
      <c r="G177" s="2">
        <v>1</v>
      </c>
      <c r="H177" s="2">
        <v>2</v>
      </c>
      <c r="I177" s="2">
        <v>0</v>
      </c>
      <c r="J177" s="2">
        <v>1</v>
      </c>
      <c r="K177" s="2">
        <v>80000</v>
      </c>
      <c r="L177" s="2" t="s">
        <v>17</v>
      </c>
      <c r="M177" s="2" t="s">
        <v>31</v>
      </c>
    </row>
    <row r="178" spans="1:13" ht="15.75" customHeight="1" x14ac:dyDescent="0.2">
      <c r="A178" s="2">
        <v>7200</v>
      </c>
      <c r="B178" s="2">
        <v>5</v>
      </c>
      <c r="C178" s="2">
        <v>7</v>
      </c>
      <c r="D178" s="2">
        <v>1940</v>
      </c>
      <c r="E178" s="2">
        <v>1992</v>
      </c>
      <c r="F178" s="2">
        <v>804</v>
      </c>
      <c r="G178" s="2">
        <v>1</v>
      </c>
      <c r="H178" s="2">
        <v>2</v>
      </c>
      <c r="I178" s="2">
        <v>2</v>
      </c>
      <c r="J178" s="2">
        <v>1</v>
      </c>
      <c r="K178" s="2">
        <v>119000</v>
      </c>
      <c r="L178" s="2" t="s">
        <v>17</v>
      </c>
      <c r="M178" s="2" t="s">
        <v>31</v>
      </c>
    </row>
    <row r="179" spans="1:13" ht="15.75" customHeight="1" x14ac:dyDescent="0.2">
      <c r="A179" s="2">
        <v>5500</v>
      </c>
      <c r="B179" s="2">
        <v>5</v>
      </c>
      <c r="C179" s="2">
        <v>7</v>
      </c>
      <c r="D179" s="2">
        <v>1929</v>
      </c>
      <c r="E179" s="2">
        <v>2001</v>
      </c>
      <c r="F179" s="2">
        <v>1316</v>
      </c>
      <c r="G179" s="2">
        <v>1</v>
      </c>
      <c r="H179" s="2">
        <v>3</v>
      </c>
      <c r="I179" s="2">
        <v>0</v>
      </c>
      <c r="J179" s="2">
        <v>2</v>
      </c>
      <c r="K179" s="2">
        <v>130000</v>
      </c>
      <c r="L179" s="2" t="s">
        <v>13</v>
      </c>
      <c r="M179" s="2" t="s">
        <v>31</v>
      </c>
    </row>
    <row r="180" spans="1:13" ht="15.75" customHeight="1" x14ac:dyDescent="0.2">
      <c r="A180" s="2">
        <v>6900</v>
      </c>
      <c r="B180" s="2">
        <v>6</v>
      </c>
      <c r="C180" s="2">
        <v>7</v>
      </c>
      <c r="D180" s="2">
        <v>1938</v>
      </c>
      <c r="E180" s="2">
        <v>2000</v>
      </c>
      <c r="F180" s="2">
        <v>1251</v>
      </c>
      <c r="G180" s="2">
        <v>1</v>
      </c>
      <c r="H180" s="2">
        <v>3</v>
      </c>
      <c r="I180" s="2">
        <v>0</v>
      </c>
      <c r="J180" s="2">
        <v>1</v>
      </c>
      <c r="K180" s="2">
        <v>119000</v>
      </c>
      <c r="L180" s="2" t="s">
        <v>13</v>
      </c>
      <c r="M180" s="2" t="s">
        <v>31</v>
      </c>
    </row>
    <row r="181" spans="1:13" ht="15.75" customHeight="1" x14ac:dyDescent="0.2">
      <c r="A181" s="2">
        <v>11851</v>
      </c>
      <c r="B181" s="2">
        <v>5</v>
      </c>
      <c r="C181" s="2">
        <v>7</v>
      </c>
      <c r="D181" s="2">
        <v>1948</v>
      </c>
      <c r="E181" s="2">
        <v>2009</v>
      </c>
      <c r="F181" s="2">
        <v>1633</v>
      </c>
      <c r="G181" s="2">
        <v>1</v>
      </c>
      <c r="H181" s="2">
        <v>3</v>
      </c>
      <c r="I181" s="2">
        <v>1</v>
      </c>
      <c r="J181" s="2">
        <v>1</v>
      </c>
      <c r="K181" s="2">
        <v>129000</v>
      </c>
      <c r="L181" s="2" t="s">
        <v>17</v>
      </c>
      <c r="M181" s="2" t="s">
        <v>31</v>
      </c>
    </row>
    <row r="182" spans="1:13" ht="15.75" customHeight="1" x14ac:dyDescent="0.2">
      <c r="A182" s="2">
        <v>8239</v>
      </c>
      <c r="B182" s="2">
        <v>5</v>
      </c>
      <c r="C182" s="2">
        <v>6</v>
      </c>
      <c r="D182" s="2">
        <v>1920</v>
      </c>
      <c r="E182" s="2">
        <v>1962</v>
      </c>
      <c r="F182" s="2">
        <v>1245</v>
      </c>
      <c r="G182" s="2">
        <v>1</v>
      </c>
      <c r="H182" s="2">
        <v>3</v>
      </c>
      <c r="I182" s="2">
        <v>0</v>
      </c>
      <c r="J182" s="2">
        <v>1</v>
      </c>
      <c r="K182" s="2">
        <v>100000</v>
      </c>
      <c r="L182" s="2" t="s">
        <v>13</v>
      </c>
      <c r="M182" s="2" t="s">
        <v>31</v>
      </c>
    </row>
    <row r="183" spans="1:13" ht="15.75" customHeight="1" x14ac:dyDescent="0.2">
      <c r="A183" s="2">
        <v>9656</v>
      </c>
      <c r="B183" s="2">
        <v>2</v>
      </c>
      <c r="C183" s="2">
        <v>2</v>
      </c>
      <c r="D183" s="2">
        <v>1923</v>
      </c>
      <c r="E183" s="2">
        <v>1970</v>
      </c>
      <c r="F183" s="2">
        <v>832</v>
      </c>
      <c r="G183" s="2">
        <v>1</v>
      </c>
      <c r="H183" s="2">
        <v>2</v>
      </c>
      <c r="I183" s="2">
        <v>1</v>
      </c>
      <c r="J183" s="2">
        <v>2</v>
      </c>
      <c r="K183" s="2">
        <v>12789</v>
      </c>
      <c r="L183" s="2" t="s">
        <v>26</v>
      </c>
      <c r="M183" s="2" t="s">
        <v>31</v>
      </c>
    </row>
    <row r="184" spans="1:13" ht="15.75" customHeight="1" x14ac:dyDescent="0.2">
      <c r="A184" s="2">
        <v>8520</v>
      </c>
      <c r="B184" s="2">
        <v>6</v>
      </c>
      <c r="C184" s="2">
        <v>8</v>
      </c>
      <c r="D184" s="2">
        <v>1928</v>
      </c>
      <c r="E184" s="2">
        <v>2003</v>
      </c>
      <c r="F184" s="2">
        <v>720</v>
      </c>
      <c r="G184" s="2">
        <v>1</v>
      </c>
      <c r="H184" s="2">
        <v>2</v>
      </c>
      <c r="I184" s="2">
        <v>0</v>
      </c>
      <c r="J184" s="2">
        <v>2</v>
      </c>
      <c r="K184" s="2">
        <v>105900</v>
      </c>
      <c r="L184" s="2" t="s">
        <v>17</v>
      </c>
      <c r="M184" s="2" t="s">
        <v>31</v>
      </c>
    </row>
    <row r="185" spans="1:13" ht="15.75" customHeight="1" x14ac:dyDescent="0.2">
      <c r="A185" s="2">
        <v>9600</v>
      </c>
      <c r="B185" s="2">
        <v>8</v>
      </c>
      <c r="C185" s="2">
        <v>9</v>
      </c>
      <c r="D185" s="2">
        <v>1900</v>
      </c>
      <c r="E185" s="2">
        <v>2003</v>
      </c>
      <c r="F185" s="2">
        <v>1566</v>
      </c>
      <c r="G185" s="2">
        <v>2</v>
      </c>
      <c r="H185" s="2">
        <v>3</v>
      </c>
      <c r="I185" s="2">
        <v>0</v>
      </c>
      <c r="J185" s="2">
        <v>1</v>
      </c>
      <c r="K185" s="2">
        <v>150000</v>
      </c>
      <c r="L185" s="2" t="s">
        <v>17</v>
      </c>
      <c r="M185" s="2" t="s">
        <v>31</v>
      </c>
    </row>
    <row r="186" spans="1:13" ht="15.75" customHeight="1" x14ac:dyDescent="0.2">
      <c r="A186" s="2">
        <v>10800</v>
      </c>
      <c r="B186" s="2">
        <v>5</v>
      </c>
      <c r="C186" s="2">
        <v>6</v>
      </c>
      <c r="D186" s="2">
        <v>1915</v>
      </c>
      <c r="E186" s="2">
        <v>1950</v>
      </c>
      <c r="F186" s="2">
        <v>1652</v>
      </c>
      <c r="G186" s="2">
        <v>2</v>
      </c>
      <c r="H186" s="2">
        <v>4</v>
      </c>
      <c r="I186" s="2">
        <v>0</v>
      </c>
      <c r="J186" s="2">
        <v>1</v>
      </c>
      <c r="K186" s="2">
        <v>139000</v>
      </c>
      <c r="L186" s="2" t="s">
        <v>17</v>
      </c>
      <c r="M186" s="2" t="s">
        <v>31</v>
      </c>
    </row>
    <row r="187" spans="1:13" ht="15.75" customHeight="1" x14ac:dyDescent="0.2">
      <c r="A187" s="2">
        <v>9000</v>
      </c>
      <c r="B187" s="2">
        <v>8</v>
      </c>
      <c r="C187" s="2">
        <v>9</v>
      </c>
      <c r="D187" s="2">
        <v>1890</v>
      </c>
      <c r="E187" s="2">
        <v>2002</v>
      </c>
      <c r="F187" s="2">
        <v>2268</v>
      </c>
      <c r="G187" s="2">
        <v>3</v>
      </c>
      <c r="H187" s="2">
        <v>3</v>
      </c>
      <c r="I187" s="2">
        <v>0</v>
      </c>
      <c r="J187" s="2">
        <v>2</v>
      </c>
      <c r="K187" s="2">
        <v>240000</v>
      </c>
      <c r="L187" s="2" t="s">
        <v>17</v>
      </c>
      <c r="M187" s="2" t="s">
        <v>31</v>
      </c>
    </row>
    <row r="188" spans="1:13" ht="15.75" customHeight="1" x14ac:dyDescent="0.2">
      <c r="A188" s="2">
        <v>9045</v>
      </c>
      <c r="B188" s="2">
        <v>5</v>
      </c>
      <c r="C188" s="2">
        <v>3</v>
      </c>
      <c r="D188" s="2">
        <v>1910</v>
      </c>
      <c r="E188" s="2">
        <v>1950</v>
      </c>
      <c r="F188" s="2">
        <v>2256</v>
      </c>
      <c r="G188" s="2">
        <v>2</v>
      </c>
      <c r="H188" s="2">
        <v>4</v>
      </c>
      <c r="I188" s="2">
        <v>0</v>
      </c>
      <c r="J188" s="2">
        <v>0</v>
      </c>
      <c r="K188" s="2">
        <v>76500</v>
      </c>
      <c r="L188" s="2" t="s">
        <v>26</v>
      </c>
      <c r="M188" s="2" t="s">
        <v>31</v>
      </c>
    </row>
    <row r="189" spans="1:13" ht="15.75" customHeight="1" x14ac:dyDescent="0.2">
      <c r="A189" s="2">
        <v>7407</v>
      </c>
      <c r="B189" s="2">
        <v>6</v>
      </c>
      <c r="C189" s="2">
        <v>7</v>
      </c>
      <c r="D189" s="2">
        <v>1957</v>
      </c>
      <c r="E189" s="2">
        <v>1996</v>
      </c>
      <c r="F189" s="2">
        <v>1236</v>
      </c>
      <c r="G189" s="2">
        <v>1</v>
      </c>
      <c r="H189" s="2">
        <v>2</v>
      </c>
      <c r="I189" s="2">
        <v>0</v>
      </c>
      <c r="J189" s="2">
        <v>2</v>
      </c>
      <c r="K189" s="2">
        <v>149700</v>
      </c>
      <c r="L189" s="2" t="s">
        <v>13</v>
      </c>
      <c r="M189" s="2" t="s">
        <v>31</v>
      </c>
    </row>
    <row r="190" spans="1:13" ht="15.75" customHeight="1" x14ac:dyDescent="0.2">
      <c r="A190" s="2">
        <v>7740</v>
      </c>
      <c r="B190" s="2">
        <v>4</v>
      </c>
      <c r="C190" s="2">
        <v>7</v>
      </c>
      <c r="D190" s="2">
        <v>1910</v>
      </c>
      <c r="E190" s="2">
        <v>1950</v>
      </c>
      <c r="F190" s="2">
        <v>1363</v>
      </c>
      <c r="G190" s="2">
        <v>1</v>
      </c>
      <c r="H190" s="2">
        <v>3</v>
      </c>
      <c r="I190" s="2">
        <v>0</v>
      </c>
      <c r="J190" s="2">
        <v>2</v>
      </c>
      <c r="K190" s="2">
        <v>125500</v>
      </c>
      <c r="L190" s="2" t="s">
        <v>13</v>
      </c>
      <c r="M190" s="2" t="s">
        <v>31</v>
      </c>
    </row>
    <row r="191" spans="1:13" ht="15.75" customHeight="1" x14ac:dyDescent="0.2">
      <c r="A191" s="2">
        <v>11340</v>
      </c>
      <c r="B191" s="2">
        <v>4</v>
      </c>
      <c r="C191" s="2">
        <v>6</v>
      </c>
      <c r="D191" s="2">
        <v>1885</v>
      </c>
      <c r="E191" s="2">
        <v>1950</v>
      </c>
      <c r="F191" s="2">
        <v>2290</v>
      </c>
      <c r="G191" s="2">
        <v>2</v>
      </c>
      <c r="H191" s="2">
        <v>4</v>
      </c>
      <c r="I191" s="2">
        <v>0</v>
      </c>
      <c r="J191" s="2">
        <v>2</v>
      </c>
      <c r="K191" s="2">
        <v>122500</v>
      </c>
      <c r="L191" s="2" t="s">
        <v>13</v>
      </c>
      <c r="M191" s="2" t="s">
        <v>31</v>
      </c>
    </row>
    <row r="192" spans="1:13" ht="15.75" customHeight="1" x14ac:dyDescent="0.2">
      <c r="A192" s="2">
        <v>10560</v>
      </c>
      <c r="B192" s="2">
        <v>6</v>
      </c>
      <c r="C192" s="2">
        <v>7</v>
      </c>
      <c r="D192" s="2">
        <v>1922</v>
      </c>
      <c r="E192" s="2">
        <v>1994</v>
      </c>
      <c r="F192" s="2">
        <v>1470</v>
      </c>
      <c r="G192" s="2">
        <v>1</v>
      </c>
      <c r="H192" s="2">
        <v>2</v>
      </c>
      <c r="I192" s="2">
        <v>0</v>
      </c>
      <c r="J192" s="2">
        <v>2</v>
      </c>
      <c r="K192" s="2">
        <v>140750</v>
      </c>
      <c r="L192" s="2" t="s">
        <v>13</v>
      </c>
      <c r="M192" s="2" t="s">
        <v>31</v>
      </c>
    </row>
    <row r="193" spans="1:13" ht="15.75" customHeight="1" x14ac:dyDescent="0.2">
      <c r="A193" s="2">
        <v>5830</v>
      </c>
      <c r="B193" s="2">
        <v>5</v>
      </c>
      <c r="C193" s="2">
        <v>6</v>
      </c>
      <c r="D193" s="2">
        <v>1950</v>
      </c>
      <c r="E193" s="2">
        <v>1997</v>
      </c>
      <c r="F193" s="2">
        <v>1612</v>
      </c>
      <c r="G193" s="2">
        <v>1</v>
      </c>
      <c r="H193" s="2">
        <v>3</v>
      </c>
      <c r="I193" s="2">
        <v>0</v>
      </c>
      <c r="J193" s="2">
        <v>1</v>
      </c>
      <c r="K193" s="2">
        <v>128500</v>
      </c>
      <c r="L193" s="2" t="s">
        <v>17</v>
      </c>
      <c r="M193" s="2" t="s">
        <v>29</v>
      </c>
    </row>
    <row r="194" spans="1:13" ht="15.75" customHeight="1" x14ac:dyDescent="0.2">
      <c r="A194" s="2">
        <v>7793</v>
      </c>
      <c r="B194" s="2">
        <v>7</v>
      </c>
      <c r="C194" s="2">
        <v>7</v>
      </c>
      <c r="D194" s="2">
        <v>1922</v>
      </c>
      <c r="E194" s="2">
        <v>2005</v>
      </c>
      <c r="F194" s="2">
        <v>2068</v>
      </c>
      <c r="G194" s="2">
        <v>1</v>
      </c>
      <c r="H194" s="2">
        <v>3</v>
      </c>
      <c r="I194" s="2">
        <v>1</v>
      </c>
      <c r="J194" s="2">
        <v>1</v>
      </c>
      <c r="K194" s="2">
        <v>209500</v>
      </c>
      <c r="L194" s="2" t="s">
        <v>13</v>
      </c>
      <c r="M194" s="2" t="s">
        <v>29</v>
      </c>
    </row>
    <row r="195" spans="1:13" ht="15.75" customHeight="1" x14ac:dyDescent="0.2">
      <c r="A195" s="2">
        <v>5000</v>
      </c>
      <c r="B195" s="2">
        <v>4</v>
      </c>
      <c r="C195" s="2">
        <v>7</v>
      </c>
      <c r="D195" s="2">
        <v>1925</v>
      </c>
      <c r="E195" s="2">
        <v>1950</v>
      </c>
      <c r="F195" s="2">
        <v>765</v>
      </c>
      <c r="G195" s="2">
        <v>1</v>
      </c>
      <c r="H195" s="2">
        <v>2</v>
      </c>
      <c r="I195" s="2">
        <v>0</v>
      </c>
      <c r="J195" s="2">
        <v>1</v>
      </c>
      <c r="K195" s="2">
        <v>87000</v>
      </c>
      <c r="L195" s="2" t="s">
        <v>13</v>
      </c>
      <c r="M195" s="2" t="s">
        <v>29</v>
      </c>
    </row>
    <row r="196" spans="1:13" ht="15.75" customHeight="1" x14ac:dyDescent="0.2">
      <c r="A196" s="2">
        <v>6000</v>
      </c>
      <c r="B196" s="2">
        <v>6</v>
      </c>
      <c r="C196" s="2">
        <v>7</v>
      </c>
      <c r="D196" s="2">
        <v>1939</v>
      </c>
      <c r="E196" s="2">
        <v>1950</v>
      </c>
      <c r="F196" s="2">
        <v>1132</v>
      </c>
      <c r="G196" s="2">
        <v>1</v>
      </c>
      <c r="H196" s="2">
        <v>2</v>
      </c>
      <c r="I196" s="2">
        <v>0</v>
      </c>
      <c r="J196" s="2">
        <v>1</v>
      </c>
      <c r="K196" s="2">
        <v>134000</v>
      </c>
      <c r="L196" s="2" t="s">
        <v>13</v>
      </c>
      <c r="M196" s="2" t="s">
        <v>29</v>
      </c>
    </row>
    <row r="197" spans="1:13" ht="15.75" customHeight="1" x14ac:dyDescent="0.2">
      <c r="A197" s="2">
        <v>6000</v>
      </c>
      <c r="B197" s="2">
        <v>6</v>
      </c>
      <c r="C197" s="2">
        <v>6</v>
      </c>
      <c r="D197" s="2">
        <v>1940</v>
      </c>
      <c r="E197" s="2">
        <v>1950</v>
      </c>
      <c r="F197" s="2">
        <v>1196</v>
      </c>
      <c r="G197" s="2">
        <v>1</v>
      </c>
      <c r="H197" s="2">
        <v>3</v>
      </c>
      <c r="I197" s="2">
        <v>2</v>
      </c>
      <c r="J197" s="2">
        <v>2</v>
      </c>
      <c r="K197" s="2">
        <v>128000</v>
      </c>
      <c r="L197" s="2" t="s">
        <v>17</v>
      </c>
      <c r="M197" s="2" t="s">
        <v>29</v>
      </c>
    </row>
    <row r="198" spans="1:13" ht="15.75" customHeight="1" x14ac:dyDescent="0.2">
      <c r="A198" s="2">
        <v>6360</v>
      </c>
      <c r="B198" s="2">
        <v>5</v>
      </c>
      <c r="C198" s="2">
        <v>6</v>
      </c>
      <c r="D198" s="2">
        <v>1942</v>
      </c>
      <c r="E198" s="2">
        <v>1950</v>
      </c>
      <c r="F198" s="2">
        <v>1453</v>
      </c>
      <c r="G198" s="2">
        <v>1</v>
      </c>
      <c r="H198" s="2">
        <v>3</v>
      </c>
      <c r="I198" s="2">
        <v>2</v>
      </c>
      <c r="J198" s="2">
        <v>1</v>
      </c>
      <c r="K198" s="2">
        <v>132000</v>
      </c>
      <c r="L198" s="2" t="s">
        <v>13</v>
      </c>
      <c r="M198" s="2" t="s">
        <v>29</v>
      </c>
    </row>
    <row r="199" spans="1:13" ht="15.75" customHeight="1" x14ac:dyDescent="0.2">
      <c r="A199" s="2">
        <v>6000</v>
      </c>
      <c r="B199" s="2">
        <v>6</v>
      </c>
      <c r="C199" s="2">
        <v>7</v>
      </c>
      <c r="D199" s="2">
        <v>1948</v>
      </c>
      <c r="E199" s="2">
        <v>1950</v>
      </c>
      <c r="F199" s="2">
        <v>1416</v>
      </c>
      <c r="G199" s="2">
        <v>1</v>
      </c>
      <c r="H199" s="2">
        <v>3</v>
      </c>
      <c r="I199" s="2">
        <v>0</v>
      </c>
      <c r="J199" s="2">
        <v>1</v>
      </c>
      <c r="K199" s="2">
        <v>139900</v>
      </c>
      <c r="L199" s="2" t="s">
        <v>13</v>
      </c>
      <c r="M199" s="2" t="s">
        <v>29</v>
      </c>
    </row>
    <row r="200" spans="1:13" ht="15.75" customHeight="1" x14ac:dyDescent="0.2">
      <c r="A200" s="2">
        <v>6240</v>
      </c>
      <c r="B200" s="2">
        <v>5</v>
      </c>
      <c r="C200" s="2">
        <v>7</v>
      </c>
      <c r="D200" s="2">
        <v>1936</v>
      </c>
      <c r="E200" s="2">
        <v>1980</v>
      </c>
      <c r="F200" s="2">
        <v>1040</v>
      </c>
      <c r="G200" s="2">
        <v>1</v>
      </c>
      <c r="H200" s="2">
        <v>2</v>
      </c>
      <c r="I200" s="2">
        <v>0</v>
      </c>
      <c r="J200" s="2">
        <v>2</v>
      </c>
      <c r="K200" s="2">
        <v>123900</v>
      </c>
      <c r="L200" s="2" t="s">
        <v>13</v>
      </c>
      <c r="M200" s="2" t="s">
        <v>29</v>
      </c>
    </row>
    <row r="201" spans="1:13" ht="15.75" customHeight="1" x14ac:dyDescent="0.2">
      <c r="A201" s="2">
        <v>6240</v>
      </c>
      <c r="B201" s="2">
        <v>5</v>
      </c>
      <c r="C201" s="2">
        <v>5</v>
      </c>
      <c r="D201" s="2">
        <v>1930</v>
      </c>
      <c r="E201" s="2">
        <v>1950</v>
      </c>
      <c r="F201" s="2">
        <v>1536</v>
      </c>
      <c r="G201" s="2">
        <v>2</v>
      </c>
      <c r="H201" s="2">
        <v>4</v>
      </c>
      <c r="I201" s="2">
        <v>1</v>
      </c>
      <c r="J201" s="2">
        <v>2</v>
      </c>
      <c r="K201" s="2">
        <v>138400</v>
      </c>
      <c r="L201" s="2" t="s">
        <v>13</v>
      </c>
      <c r="M201" s="2" t="s">
        <v>29</v>
      </c>
    </row>
    <row r="202" spans="1:13" ht="15.75" customHeight="1" x14ac:dyDescent="0.2">
      <c r="A202" s="2">
        <v>6120</v>
      </c>
      <c r="B202" s="2">
        <v>6</v>
      </c>
      <c r="C202" s="2">
        <v>5</v>
      </c>
      <c r="D202" s="2">
        <v>1923</v>
      </c>
      <c r="E202" s="2">
        <v>1950</v>
      </c>
      <c r="F202" s="2">
        <v>1068</v>
      </c>
      <c r="G202" s="2">
        <v>1</v>
      </c>
      <c r="H202" s="2">
        <v>2</v>
      </c>
      <c r="I202" s="2">
        <v>1</v>
      </c>
      <c r="J202" s="2">
        <v>1</v>
      </c>
      <c r="K202" s="2">
        <v>109500</v>
      </c>
      <c r="L202" s="2" t="s">
        <v>13</v>
      </c>
      <c r="M202" s="2" t="s">
        <v>31</v>
      </c>
    </row>
    <row r="203" spans="1:13" ht="15.75" customHeight="1" x14ac:dyDescent="0.2">
      <c r="A203" s="2">
        <v>10300</v>
      </c>
      <c r="B203" s="2">
        <v>7</v>
      </c>
      <c r="C203" s="2">
        <v>6</v>
      </c>
      <c r="D203" s="2">
        <v>1921</v>
      </c>
      <c r="E203" s="2">
        <v>1950</v>
      </c>
      <c r="F203" s="2">
        <v>1710</v>
      </c>
      <c r="G203" s="2">
        <v>2</v>
      </c>
      <c r="H203" s="2">
        <v>3</v>
      </c>
      <c r="I203" s="2">
        <v>0</v>
      </c>
      <c r="J203" s="2">
        <v>2</v>
      </c>
      <c r="K203" s="2">
        <v>140000</v>
      </c>
      <c r="L203" s="2" t="s">
        <v>13</v>
      </c>
      <c r="M203" s="2" t="s">
        <v>31</v>
      </c>
    </row>
    <row r="204" spans="1:13" ht="15.75" customHeight="1" x14ac:dyDescent="0.2">
      <c r="A204" s="2">
        <v>8094</v>
      </c>
      <c r="B204" s="2">
        <v>4</v>
      </c>
      <c r="C204" s="2">
        <v>5</v>
      </c>
      <c r="D204" s="2">
        <v>1915</v>
      </c>
      <c r="E204" s="2">
        <v>1950</v>
      </c>
      <c r="F204" s="2">
        <v>1962</v>
      </c>
      <c r="G204" s="2">
        <v>1</v>
      </c>
      <c r="H204" s="2">
        <v>4</v>
      </c>
      <c r="I204" s="2">
        <v>1</v>
      </c>
      <c r="J204" s="2">
        <v>2</v>
      </c>
      <c r="K204" s="2">
        <v>149500</v>
      </c>
      <c r="L204" s="2" t="s">
        <v>26</v>
      </c>
      <c r="M204" s="2" t="s">
        <v>31</v>
      </c>
    </row>
    <row r="205" spans="1:13" ht="15.75" customHeight="1" x14ac:dyDescent="0.2">
      <c r="A205" s="2">
        <v>12900</v>
      </c>
      <c r="B205" s="2">
        <v>6</v>
      </c>
      <c r="C205" s="2">
        <v>8</v>
      </c>
      <c r="D205" s="2">
        <v>1912</v>
      </c>
      <c r="E205" s="2">
        <v>2009</v>
      </c>
      <c r="F205" s="2">
        <v>1560</v>
      </c>
      <c r="G205" s="2">
        <v>1</v>
      </c>
      <c r="H205" s="2">
        <v>3</v>
      </c>
      <c r="I205" s="2">
        <v>0</v>
      </c>
      <c r="J205" s="2">
        <v>0</v>
      </c>
      <c r="K205" s="2">
        <v>159900</v>
      </c>
      <c r="L205" s="2" t="s">
        <v>17</v>
      </c>
      <c r="M205" s="2" t="s">
        <v>31</v>
      </c>
    </row>
    <row r="206" spans="1:13" ht="15.75" customHeight="1" x14ac:dyDescent="0.2">
      <c r="A206" s="2">
        <v>3068</v>
      </c>
      <c r="B206" s="2">
        <v>6</v>
      </c>
      <c r="C206" s="2">
        <v>8</v>
      </c>
      <c r="D206" s="2">
        <v>1920</v>
      </c>
      <c r="E206" s="2">
        <v>1993</v>
      </c>
      <c r="F206" s="2">
        <v>1324</v>
      </c>
      <c r="G206" s="2">
        <v>1</v>
      </c>
      <c r="H206" s="2">
        <v>3</v>
      </c>
      <c r="I206" s="2">
        <v>0</v>
      </c>
      <c r="J206" s="2">
        <v>1</v>
      </c>
      <c r="K206" s="2">
        <v>122000</v>
      </c>
      <c r="L206" s="2" t="s">
        <v>17</v>
      </c>
      <c r="M206" s="2" t="s">
        <v>31</v>
      </c>
    </row>
    <row r="207" spans="1:13" ht="15.75" customHeight="1" x14ac:dyDescent="0.2">
      <c r="A207" s="2">
        <v>8472</v>
      </c>
      <c r="B207" s="2">
        <v>5</v>
      </c>
      <c r="C207" s="2">
        <v>5</v>
      </c>
      <c r="D207" s="2">
        <v>1963</v>
      </c>
      <c r="E207" s="2">
        <v>1963</v>
      </c>
      <c r="F207" s="2">
        <v>816</v>
      </c>
      <c r="G207" s="2">
        <v>1</v>
      </c>
      <c r="H207" s="2">
        <v>2</v>
      </c>
      <c r="I207" s="2">
        <v>0</v>
      </c>
      <c r="J207" s="2">
        <v>2</v>
      </c>
      <c r="K207" s="2">
        <v>110000</v>
      </c>
      <c r="L207" s="2" t="s">
        <v>13</v>
      </c>
      <c r="M207" s="2" t="s">
        <v>32</v>
      </c>
    </row>
    <row r="208" spans="1:13" ht="15.75" customHeight="1" x14ac:dyDescent="0.2">
      <c r="A208" s="2">
        <v>5600</v>
      </c>
      <c r="B208" s="2">
        <v>4</v>
      </c>
      <c r="C208" s="2">
        <v>5</v>
      </c>
      <c r="D208" s="2">
        <v>1930</v>
      </c>
      <c r="E208" s="2">
        <v>1950</v>
      </c>
      <c r="F208" s="2">
        <v>1092</v>
      </c>
      <c r="G208" s="2">
        <v>2</v>
      </c>
      <c r="H208" s="2">
        <v>3</v>
      </c>
      <c r="I208" s="2">
        <v>0</v>
      </c>
      <c r="J208" s="2">
        <v>0</v>
      </c>
      <c r="K208" s="2">
        <v>55000</v>
      </c>
      <c r="L208" s="2" t="s">
        <v>26</v>
      </c>
      <c r="M208" s="2" t="s">
        <v>32</v>
      </c>
    </row>
    <row r="209" spans="1:13" ht="15.75" customHeight="1" x14ac:dyDescent="0.2">
      <c r="A209" s="2">
        <v>7630</v>
      </c>
      <c r="B209" s="2">
        <v>5</v>
      </c>
      <c r="C209" s="2">
        <v>9</v>
      </c>
      <c r="D209" s="2">
        <v>1900</v>
      </c>
      <c r="E209" s="2">
        <v>1996</v>
      </c>
      <c r="F209" s="2">
        <v>1812</v>
      </c>
      <c r="G209" s="2">
        <v>2</v>
      </c>
      <c r="H209" s="2">
        <v>4</v>
      </c>
      <c r="I209" s="2">
        <v>1</v>
      </c>
      <c r="J209" s="2">
        <v>2</v>
      </c>
      <c r="K209" s="2">
        <v>140000</v>
      </c>
      <c r="L209" s="2" t="s">
        <v>17</v>
      </c>
      <c r="M209" s="2" t="s">
        <v>31</v>
      </c>
    </row>
    <row r="210" spans="1:13" ht="15.75" customHeight="1" x14ac:dyDescent="0.2">
      <c r="A210" s="2">
        <v>24090</v>
      </c>
      <c r="B210" s="2">
        <v>7</v>
      </c>
      <c r="C210" s="2">
        <v>7</v>
      </c>
      <c r="D210" s="2">
        <v>1940</v>
      </c>
      <c r="E210" s="2">
        <v>1950</v>
      </c>
      <c r="F210" s="2">
        <v>2403</v>
      </c>
      <c r="G210" s="2">
        <v>2</v>
      </c>
      <c r="H210" s="2">
        <v>4</v>
      </c>
      <c r="I210" s="2">
        <v>2</v>
      </c>
      <c r="J210" s="2">
        <v>1</v>
      </c>
      <c r="K210" s="2">
        <v>244400</v>
      </c>
      <c r="L210" s="2" t="s">
        <v>17</v>
      </c>
      <c r="M210" s="2" t="s">
        <v>33</v>
      </c>
    </row>
    <row r="211" spans="1:13" ht="15.75" customHeight="1" x14ac:dyDescent="0.2">
      <c r="A211" s="2">
        <v>15263</v>
      </c>
      <c r="B211" s="2">
        <v>5</v>
      </c>
      <c r="C211" s="2">
        <v>5</v>
      </c>
      <c r="D211" s="2">
        <v>1959</v>
      </c>
      <c r="E211" s="2">
        <v>1959</v>
      </c>
      <c r="F211" s="2">
        <v>1675</v>
      </c>
      <c r="G211" s="2">
        <v>2</v>
      </c>
      <c r="H211" s="2">
        <v>3</v>
      </c>
      <c r="I211" s="2">
        <v>2</v>
      </c>
      <c r="J211" s="2">
        <v>1</v>
      </c>
      <c r="K211" s="2">
        <v>173000</v>
      </c>
      <c r="L211" s="2" t="s">
        <v>13</v>
      </c>
      <c r="M211" s="2" t="s">
        <v>33</v>
      </c>
    </row>
    <row r="212" spans="1:13" ht="15.75" customHeight="1" x14ac:dyDescent="0.2">
      <c r="A212" s="2">
        <v>10632</v>
      </c>
      <c r="B212" s="2">
        <v>5</v>
      </c>
      <c r="C212" s="2">
        <v>3</v>
      </c>
      <c r="D212" s="2">
        <v>1917</v>
      </c>
      <c r="E212" s="2">
        <v>1950</v>
      </c>
      <c r="F212" s="2">
        <v>1224</v>
      </c>
      <c r="G212" s="2">
        <v>1</v>
      </c>
      <c r="H212" s="2">
        <v>3</v>
      </c>
      <c r="I212" s="2">
        <v>0</v>
      </c>
      <c r="J212" s="2">
        <v>1</v>
      </c>
      <c r="K212" s="2">
        <v>107500</v>
      </c>
      <c r="L212" s="2" t="s">
        <v>13</v>
      </c>
      <c r="M212" s="2" t="s">
        <v>33</v>
      </c>
    </row>
    <row r="213" spans="1:13" ht="15.75" customHeight="1" x14ac:dyDescent="0.2">
      <c r="A213" s="2">
        <v>9900</v>
      </c>
      <c r="B213" s="2">
        <v>5</v>
      </c>
      <c r="C213" s="2">
        <v>4</v>
      </c>
      <c r="D213" s="2">
        <v>1915</v>
      </c>
      <c r="E213" s="2">
        <v>1950</v>
      </c>
      <c r="F213" s="2">
        <v>1392</v>
      </c>
      <c r="G213" s="2">
        <v>1</v>
      </c>
      <c r="H213" s="2">
        <v>3</v>
      </c>
      <c r="I213" s="2">
        <v>0</v>
      </c>
      <c r="J213" s="2">
        <v>0</v>
      </c>
      <c r="K213" s="2">
        <v>100000</v>
      </c>
      <c r="L213" s="2" t="s">
        <v>26</v>
      </c>
      <c r="M213" s="2" t="s">
        <v>34</v>
      </c>
    </row>
    <row r="214" spans="1:13" ht="15.75" customHeight="1" x14ac:dyDescent="0.2">
      <c r="A214" s="2">
        <v>6001</v>
      </c>
      <c r="B214" s="2">
        <v>6</v>
      </c>
      <c r="C214" s="2">
        <v>5</v>
      </c>
      <c r="D214" s="2">
        <v>1940</v>
      </c>
      <c r="E214" s="2">
        <v>1950</v>
      </c>
      <c r="F214" s="2">
        <v>919</v>
      </c>
      <c r="G214" s="2">
        <v>1</v>
      </c>
      <c r="H214" s="2">
        <v>3</v>
      </c>
      <c r="I214" s="2">
        <v>0</v>
      </c>
      <c r="J214" s="2">
        <v>1</v>
      </c>
      <c r="K214" s="2">
        <v>95000</v>
      </c>
      <c r="L214" s="2" t="s">
        <v>13</v>
      </c>
      <c r="M214" s="2" t="s">
        <v>34</v>
      </c>
    </row>
    <row r="215" spans="1:13" ht="15.75" customHeight="1" x14ac:dyDescent="0.2">
      <c r="A215" s="2">
        <v>6449</v>
      </c>
      <c r="B215" s="2">
        <v>4</v>
      </c>
      <c r="C215" s="2">
        <v>1</v>
      </c>
      <c r="D215" s="2">
        <v>1907</v>
      </c>
      <c r="E215" s="2">
        <v>1950</v>
      </c>
      <c r="F215" s="2">
        <v>1884</v>
      </c>
      <c r="G215" s="2">
        <v>1</v>
      </c>
      <c r="H215" s="2">
        <v>4</v>
      </c>
      <c r="I215" s="2">
        <v>0</v>
      </c>
      <c r="J215" s="2">
        <v>0</v>
      </c>
      <c r="K215" s="2">
        <v>93369</v>
      </c>
      <c r="L215" s="2" t="s">
        <v>13</v>
      </c>
      <c r="M215" s="2" t="s">
        <v>34</v>
      </c>
    </row>
    <row r="216" spans="1:13" ht="15.75" customHeight="1" x14ac:dyDescent="0.2">
      <c r="A216" s="2">
        <v>6048</v>
      </c>
      <c r="B216" s="2">
        <v>5</v>
      </c>
      <c r="C216" s="2">
        <v>7</v>
      </c>
      <c r="D216" s="2">
        <v>1910</v>
      </c>
      <c r="E216" s="2">
        <v>1950</v>
      </c>
      <c r="F216" s="2">
        <v>1680</v>
      </c>
      <c r="G216" s="2">
        <v>2</v>
      </c>
      <c r="H216" s="2">
        <v>2</v>
      </c>
      <c r="I216" s="2">
        <v>1</v>
      </c>
      <c r="J216" s="2">
        <v>2</v>
      </c>
      <c r="K216" s="2">
        <v>114900</v>
      </c>
      <c r="L216" s="2" t="s">
        <v>17</v>
      </c>
      <c r="M216" s="2" t="s">
        <v>34</v>
      </c>
    </row>
    <row r="217" spans="1:13" ht="15.75" customHeight="1" x14ac:dyDescent="0.2">
      <c r="A217" s="2">
        <v>6342</v>
      </c>
      <c r="B217" s="2">
        <v>5</v>
      </c>
      <c r="C217" s="2">
        <v>8</v>
      </c>
      <c r="D217" s="2">
        <v>1875</v>
      </c>
      <c r="E217" s="2">
        <v>1996</v>
      </c>
      <c r="F217" s="2">
        <v>1020</v>
      </c>
      <c r="G217" s="2">
        <v>1</v>
      </c>
      <c r="H217" s="2">
        <v>2</v>
      </c>
      <c r="I217" s="2">
        <v>0</v>
      </c>
      <c r="J217" s="2">
        <v>0</v>
      </c>
      <c r="K217" s="2">
        <v>94000</v>
      </c>
      <c r="L217" s="2" t="s">
        <v>17</v>
      </c>
      <c r="M217" s="2" t="s">
        <v>27</v>
      </c>
    </row>
    <row r="218" spans="1:13" ht="15.75" customHeight="1" x14ac:dyDescent="0.2">
      <c r="A218" s="2">
        <v>10773</v>
      </c>
      <c r="B218" s="2">
        <v>4</v>
      </c>
      <c r="C218" s="2">
        <v>3</v>
      </c>
      <c r="D218" s="2">
        <v>1967</v>
      </c>
      <c r="E218" s="2">
        <v>1967</v>
      </c>
      <c r="F218" s="2">
        <v>1832</v>
      </c>
      <c r="G218" s="2">
        <v>2</v>
      </c>
      <c r="H218" s="2">
        <v>4</v>
      </c>
      <c r="I218" s="2">
        <v>0</v>
      </c>
      <c r="J218" s="2">
        <v>0</v>
      </c>
      <c r="K218" s="2">
        <v>136000</v>
      </c>
      <c r="L218" s="2" t="s">
        <v>26</v>
      </c>
      <c r="M218" s="2" t="s">
        <v>27</v>
      </c>
    </row>
    <row r="219" spans="1:13" ht="15.75" customHeight="1" x14ac:dyDescent="0.2">
      <c r="A219" s="2">
        <v>10778</v>
      </c>
      <c r="B219" s="2">
        <v>4</v>
      </c>
      <c r="C219" s="2">
        <v>5</v>
      </c>
      <c r="D219" s="2">
        <v>1968</v>
      </c>
      <c r="E219" s="2">
        <v>1968</v>
      </c>
      <c r="F219" s="2">
        <v>1768</v>
      </c>
      <c r="G219" s="2">
        <v>2</v>
      </c>
      <c r="H219" s="2">
        <v>4</v>
      </c>
      <c r="I219" s="2">
        <v>0</v>
      </c>
      <c r="J219" s="2">
        <v>0</v>
      </c>
      <c r="K219" s="2">
        <v>136500</v>
      </c>
      <c r="L219" s="2" t="s">
        <v>13</v>
      </c>
      <c r="M219" s="2" t="s">
        <v>27</v>
      </c>
    </row>
    <row r="220" spans="1:13" ht="15.75" customHeight="1" x14ac:dyDescent="0.2">
      <c r="A220" s="2">
        <v>11625</v>
      </c>
      <c r="B220" s="2">
        <v>5</v>
      </c>
      <c r="C220" s="2">
        <v>4</v>
      </c>
      <c r="D220" s="2">
        <v>1965</v>
      </c>
      <c r="E220" s="2">
        <v>1965</v>
      </c>
      <c r="F220" s="2">
        <v>1039</v>
      </c>
      <c r="G220" s="2">
        <v>1</v>
      </c>
      <c r="H220" s="2">
        <v>3</v>
      </c>
      <c r="I220" s="2">
        <v>0</v>
      </c>
      <c r="J220" s="2">
        <v>2</v>
      </c>
      <c r="K220" s="2">
        <v>131500</v>
      </c>
      <c r="L220" s="2" t="s">
        <v>13</v>
      </c>
      <c r="M220" s="2" t="s">
        <v>27</v>
      </c>
    </row>
    <row r="221" spans="1:13" ht="15.75" customHeight="1" x14ac:dyDescent="0.2">
      <c r="A221" s="2">
        <v>11341</v>
      </c>
      <c r="B221" s="2">
        <v>5</v>
      </c>
      <c r="C221" s="2">
        <v>6</v>
      </c>
      <c r="D221" s="2">
        <v>1957</v>
      </c>
      <c r="E221" s="2">
        <v>1996</v>
      </c>
      <c r="F221" s="2">
        <v>1392</v>
      </c>
      <c r="G221" s="2">
        <v>1</v>
      </c>
      <c r="H221" s="2">
        <v>3</v>
      </c>
      <c r="I221" s="2">
        <v>1</v>
      </c>
      <c r="J221" s="2">
        <v>2</v>
      </c>
      <c r="K221" s="2">
        <v>121500</v>
      </c>
      <c r="L221" s="2" t="s">
        <v>13</v>
      </c>
      <c r="M221" s="2" t="s">
        <v>27</v>
      </c>
    </row>
    <row r="222" spans="1:13" ht="15.75" customHeight="1" x14ac:dyDescent="0.2">
      <c r="A222" s="2">
        <v>8521</v>
      </c>
      <c r="B222" s="2">
        <v>5</v>
      </c>
      <c r="C222" s="2">
        <v>5</v>
      </c>
      <c r="D222" s="2">
        <v>1967</v>
      </c>
      <c r="E222" s="2">
        <v>1967</v>
      </c>
      <c r="F222" s="2">
        <v>912</v>
      </c>
      <c r="G222" s="2">
        <v>1</v>
      </c>
      <c r="H222" s="2">
        <v>3</v>
      </c>
      <c r="I222" s="2">
        <v>1</v>
      </c>
      <c r="J222" s="2">
        <v>1</v>
      </c>
      <c r="K222" s="2">
        <v>125000</v>
      </c>
      <c r="L222" s="2" t="s">
        <v>13</v>
      </c>
      <c r="M222" s="2" t="s">
        <v>27</v>
      </c>
    </row>
    <row r="223" spans="1:13" ht="15.75" customHeight="1" x14ac:dyDescent="0.2">
      <c r="A223" s="2">
        <v>8246</v>
      </c>
      <c r="B223" s="2">
        <v>5</v>
      </c>
      <c r="C223" s="2">
        <v>8</v>
      </c>
      <c r="D223" s="2">
        <v>1968</v>
      </c>
      <c r="E223" s="2">
        <v>2001</v>
      </c>
      <c r="F223" s="2">
        <v>1060</v>
      </c>
      <c r="G223" s="2">
        <v>1</v>
      </c>
      <c r="H223" s="2">
        <v>3</v>
      </c>
      <c r="I223" s="2">
        <v>1</v>
      </c>
      <c r="J223" s="2">
        <v>1</v>
      </c>
      <c r="K223" s="2">
        <v>154000</v>
      </c>
      <c r="L223" s="2" t="s">
        <v>17</v>
      </c>
      <c r="M223" s="2" t="s">
        <v>27</v>
      </c>
    </row>
    <row r="224" spans="1:13" ht="15.75" customHeight="1" x14ac:dyDescent="0.2">
      <c r="A224" s="2">
        <v>7800</v>
      </c>
      <c r="B224" s="2">
        <v>5</v>
      </c>
      <c r="C224" s="2">
        <v>7</v>
      </c>
      <c r="D224" s="2">
        <v>1966</v>
      </c>
      <c r="E224" s="2">
        <v>2008</v>
      </c>
      <c r="F224" s="2">
        <v>892</v>
      </c>
      <c r="G224" s="2">
        <v>1</v>
      </c>
      <c r="H224" s="2">
        <v>3</v>
      </c>
      <c r="I224" s="2">
        <v>0</v>
      </c>
      <c r="J224" s="2">
        <v>1</v>
      </c>
      <c r="K224" s="2">
        <v>137900</v>
      </c>
      <c r="L224" s="2" t="s">
        <v>13</v>
      </c>
      <c r="M224" s="2" t="s">
        <v>27</v>
      </c>
    </row>
    <row r="225" spans="1:13" ht="15.75" customHeight="1" x14ac:dyDescent="0.2">
      <c r="A225" s="2">
        <v>9364</v>
      </c>
      <c r="B225" s="2">
        <v>6</v>
      </c>
      <c r="C225" s="2">
        <v>7</v>
      </c>
      <c r="D225" s="2">
        <v>1969</v>
      </c>
      <c r="E225" s="2">
        <v>1969</v>
      </c>
      <c r="F225" s="2">
        <v>1352</v>
      </c>
      <c r="G225" s="2">
        <v>1</v>
      </c>
      <c r="H225" s="2">
        <v>4</v>
      </c>
      <c r="I225" s="2">
        <v>0</v>
      </c>
      <c r="J225" s="2">
        <v>1</v>
      </c>
      <c r="K225" s="2">
        <v>158000</v>
      </c>
      <c r="L225" s="2" t="s">
        <v>13</v>
      </c>
      <c r="M225" s="2" t="s">
        <v>27</v>
      </c>
    </row>
    <row r="226" spans="1:13" ht="15.75" customHeight="1" x14ac:dyDescent="0.2">
      <c r="A226" s="2">
        <v>7832</v>
      </c>
      <c r="B226" s="2">
        <v>5</v>
      </c>
      <c r="C226" s="2">
        <v>5</v>
      </c>
      <c r="D226" s="2">
        <v>1968</v>
      </c>
      <c r="E226" s="2">
        <v>1968</v>
      </c>
      <c r="F226" s="2">
        <v>864</v>
      </c>
      <c r="G226" s="2">
        <v>1</v>
      </c>
      <c r="H226" s="2">
        <v>2</v>
      </c>
      <c r="I226" s="2">
        <v>0</v>
      </c>
      <c r="J226" s="2">
        <v>1</v>
      </c>
      <c r="K226" s="2">
        <v>137250</v>
      </c>
      <c r="L226" s="2" t="s">
        <v>13</v>
      </c>
      <c r="M226" s="2" t="s">
        <v>27</v>
      </c>
    </row>
    <row r="227" spans="1:13" ht="15.75" customHeight="1" x14ac:dyDescent="0.2">
      <c r="A227" s="2">
        <v>7424</v>
      </c>
      <c r="B227" s="2">
        <v>5</v>
      </c>
      <c r="C227" s="2">
        <v>5</v>
      </c>
      <c r="D227" s="2">
        <v>1978</v>
      </c>
      <c r="E227" s="2">
        <v>1978</v>
      </c>
      <c r="F227" s="2">
        <v>1373</v>
      </c>
      <c r="G227" s="2">
        <v>1</v>
      </c>
      <c r="H227" s="2">
        <v>3</v>
      </c>
      <c r="I227" s="2">
        <v>2</v>
      </c>
      <c r="J227" s="2">
        <v>2</v>
      </c>
      <c r="K227" s="2">
        <v>160250</v>
      </c>
      <c r="L227" s="2" t="s">
        <v>13</v>
      </c>
      <c r="M227" s="2" t="s">
        <v>27</v>
      </c>
    </row>
    <row r="228" spans="1:13" ht="15.75" customHeight="1" x14ac:dyDescent="0.2">
      <c r="A228" s="2">
        <v>11227</v>
      </c>
      <c r="B228" s="2">
        <v>5</v>
      </c>
      <c r="C228" s="2">
        <v>5</v>
      </c>
      <c r="D228" s="2">
        <v>1968</v>
      </c>
      <c r="E228" s="2">
        <v>1968</v>
      </c>
      <c r="F228" s="2">
        <v>1440</v>
      </c>
      <c r="G228" s="2">
        <v>1</v>
      </c>
      <c r="H228" s="2">
        <v>4</v>
      </c>
      <c r="I228" s="2">
        <v>2</v>
      </c>
      <c r="J228" s="2">
        <v>2</v>
      </c>
      <c r="K228" s="2">
        <v>163000</v>
      </c>
      <c r="L228" s="2" t="s">
        <v>17</v>
      </c>
      <c r="M228" s="2" t="s">
        <v>27</v>
      </c>
    </row>
    <row r="229" spans="1:13" ht="15.75" customHeight="1" x14ac:dyDescent="0.2">
      <c r="A229" s="2">
        <v>11616</v>
      </c>
      <c r="B229" s="2">
        <v>6</v>
      </c>
      <c r="C229" s="2">
        <v>5</v>
      </c>
      <c r="D229" s="2">
        <v>1978</v>
      </c>
      <c r="E229" s="2">
        <v>1978</v>
      </c>
      <c r="F229" s="2">
        <v>1386</v>
      </c>
      <c r="G229" s="2">
        <v>2</v>
      </c>
      <c r="H229" s="2">
        <v>3</v>
      </c>
      <c r="I229" s="2">
        <v>1</v>
      </c>
      <c r="J229" s="2">
        <v>2</v>
      </c>
      <c r="K229" s="2">
        <v>158900</v>
      </c>
      <c r="L229" s="2" t="s">
        <v>13</v>
      </c>
      <c r="M229" s="2" t="s">
        <v>27</v>
      </c>
    </row>
    <row r="230" spans="1:13" ht="15.75" customHeight="1" x14ac:dyDescent="0.2">
      <c r="A230" s="2">
        <v>14000</v>
      </c>
      <c r="B230" s="2">
        <v>7</v>
      </c>
      <c r="C230" s="2">
        <v>5</v>
      </c>
      <c r="D230" s="2">
        <v>1996</v>
      </c>
      <c r="E230" s="2">
        <v>1997</v>
      </c>
      <c r="F230" s="2">
        <v>2260</v>
      </c>
      <c r="G230" s="2">
        <v>2</v>
      </c>
      <c r="H230" s="2">
        <v>3</v>
      </c>
      <c r="I230" s="2">
        <v>0</v>
      </c>
      <c r="J230" s="2">
        <v>2</v>
      </c>
      <c r="K230" s="2">
        <v>328000</v>
      </c>
      <c r="L230" s="2" t="s">
        <v>13</v>
      </c>
      <c r="M230" s="2" t="s">
        <v>33</v>
      </c>
    </row>
    <row r="231" spans="1:13" ht="15.75" customHeight="1" x14ac:dyDescent="0.2">
      <c r="A231" s="2">
        <v>20062</v>
      </c>
      <c r="B231" s="2">
        <v>7</v>
      </c>
      <c r="C231" s="2">
        <v>7</v>
      </c>
      <c r="D231" s="2">
        <v>1977</v>
      </c>
      <c r="E231" s="2">
        <v>2001</v>
      </c>
      <c r="F231" s="2">
        <v>1483</v>
      </c>
      <c r="G231" s="2">
        <v>1</v>
      </c>
      <c r="H231" s="2">
        <v>1</v>
      </c>
      <c r="I231" s="2">
        <v>2</v>
      </c>
      <c r="J231" s="2">
        <v>2</v>
      </c>
      <c r="K231" s="2">
        <v>270000</v>
      </c>
      <c r="L231" s="2" t="s">
        <v>17</v>
      </c>
      <c r="M231" s="2" t="s">
        <v>33</v>
      </c>
    </row>
    <row r="232" spans="1:13" ht="15.75" customHeight="1" x14ac:dyDescent="0.2">
      <c r="A232" s="2">
        <v>9259</v>
      </c>
      <c r="B232" s="2">
        <v>4</v>
      </c>
      <c r="C232" s="2">
        <v>4</v>
      </c>
      <c r="D232" s="2">
        <v>1927</v>
      </c>
      <c r="E232" s="2">
        <v>1950</v>
      </c>
      <c r="F232" s="2">
        <v>756</v>
      </c>
      <c r="G232" s="2">
        <v>1</v>
      </c>
      <c r="H232" s="2">
        <v>2</v>
      </c>
      <c r="I232" s="2">
        <v>0</v>
      </c>
      <c r="J232" s="2">
        <v>2</v>
      </c>
      <c r="K232" s="2">
        <v>85000</v>
      </c>
      <c r="L232" s="2" t="s">
        <v>13</v>
      </c>
      <c r="M232" s="2" t="s">
        <v>27</v>
      </c>
    </row>
    <row r="233" spans="1:13" ht="15.75" customHeight="1" x14ac:dyDescent="0.2">
      <c r="A233" s="2">
        <v>9600</v>
      </c>
      <c r="B233" s="2">
        <v>4</v>
      </c>
      <c r="C233" s="2">
        <v>7</v>
      </c>
      <c r="D233" s="2">
        <v>1950</v>
      </c>
      <c r="E233" s="2">
        <v>1995</v>
      </c>
      <c r="F233" s="2">
        <v>1067</v>
      </c>
      <c r="G233" s="2">
        <v>2</v>
      </c>
      <c r="H233" s="2">
        <v>2</v>
      </c>
      <c r="I233" s="2">
        <v>0</v>
      </c>
      <c r="J233" s="2">
        <v>2</v>
      </c>
      <c r="K233" s="2">
        <v>128000</v>
      </c>
      <c r="L233" s="2" t="s">
        <v>13</v>
      </c>
      <c r="M233" s="2" t="s">
        <v>27</v>
      </c>
    </row>
    <row r="234" spans="1:13" ht="15.75" customHeight="1" x14ac:dyDescent="0.2">
      <c r="A234" s="2">
        <v>23595</v>
      </c>
      <c r="B234" s="2">
        <v>7</v>
      </c>
      <c r="C234" s="2">
        <v>6</v>
      </c>
      <c r="D234" s="2">
        <v>1979</v>
      </c>
      <c r="E234" s="2">
        <v>1979</v>
      </c>
      <c r="F234" s="2">
        <v>1524</v>
      </c>
      <c r="G234" s="2">
        <v>0</v>
      </c>
      <c r="H234" s="2">
        <v>0</v>
      </c>
      <c r="I234" s="2">
        <v>1</v>
      </c>
      <c r="J234" s="2">
        <v>2</v>
      </c>
      <c r="K234" s="2">
        <v>260000</v>
      </c>
      <c r="L234" s="2" t="s">
        <v>13</v>
      </c>
      <c r="M234" s="2" t="s">
        <v>33</v>
      </c>
    </row>
    <row r="235" spans="1:13" ht="15.75" customHeight="1" x14ac:dyDescent="0.2">
      <c r="A235" s="2">
        <v>17082</v>
      </c>
      <c r="B235" s="2">
        <v>6</v>
      </c>
      <c r="C235" s="2">
        <v>5</v>
      </c>
      <c r="D235" s="2">
        <v>1978</v>
      </c>
      <c r="E235" s="2">
        <v>1992</v>
      </c>
      <c r="F235" s="2">
        <v>1981</v>
      </c>
      <c r="G235" s="2">
        <v>2</v>
      </c>
      <c r="H235" s="2">
        <v>4</v>
      </c>
      <c r="I235" s="2">
        <v>1</v>
      </c>
      <c r="J235" s="2">
        <v>2</v>
      </c>
      <c r="K235" s="2">
        <v>230000</v>
      </c>
      <c r="L235" s="2" t="s">
        <v>13</v>
      </c>
      <c r="M235" s="2" t="s">
        <v>33</v>
      </c>
    </row>
    <row r="236" spans="1:13" ht="15.75" customHeight="1" x14ac:dyDescent="0.2">
      <c r="A236" s="2">
        <v>18600</v>
      </c>
      <c r="B236" s="2">
        <v>3</v>
      </c>
      <c r="C236" s="2">
        <v>4</v>
      </c>
      <c r="D236" s="2">
        <v>1938</v>
      </c>
      <c r="E236" s="2">
        <v>1990</v>
      </c>
      <c r="F236" s="2">
        <v>1610</v>
      </c>
      <c r="G236" s="2">
        <v>2</v>
      </c>
      <c r="H236" s="2">
        <v>4</v>
      </c>
      <c r="I236" s="2">
        <v>1</v>
      </c>
      <c r="J236" s="2">
        <v>1</v>
      </c>
      <c r="K236" s="2">
        <v>124000</v>
      </c>
      <c r="L236" s="2" t="s">
        <v>13</v>
      </c>
      <c r="M236" s="2" t="s">
        <v>35</v>
      </c>
    </row>
    <row r="237" spans="1:13" ht="15.75" customHeight="1" x14ac:dyDescent="0.2">
      <c r="A237" s="2">
        <v>10625</v>
      </c>
      <c r="B237" s="2">
        <v>5</v>
      </c>
      <c r="C237" s="2">
        <v>5</v>
      </c>
      <c r="D237" s="2">
        <v>1920</v>
      </c>
      <c r="E237" s="2">
        <v>1950</v>
      </c>
      <c r="F237" s="2">
        <v>835</v>
      </c>
      <c r="G237" s="2">
        <v>1</v>
      </c>
      <c r="H237" s="2">
        <v>2</v>
      </c>
      <c r="I237" s="2">
        <v>0</v>
      </c>
      <c r="J237" s="2">
        <v>1</v>
      </c>
      <c r="K237" s="2">
        <v>83000</v>
      </c>
      <c r="L237" s="2" t="s">
        <v>13</v>
      </c>
      <c r="M237" s="2" t="s">
        <v>35</v>
      </c>
    </row>
    <row r="238" spans="1:13" ht="15.75" customHeight="1" x14ac:dyDescent="0.2">
      <c r="A238" s="2">
        <v>11479</v>
      </c>
      <c r="B238" s="2">
        <v>6</v>
      </c>
      <c r="C238" s="2">
        <v>7</v>
      </c>
      <c r="D238" s="2">
        <v>1950</v>
      </c>
      <c r="E238" s="2">
        <v>1987</v>
      </c>
      <c r="F238" s="2">
        <v>1074</v>
      </c>
      <c r="G238" s="2">
        <v>1</v>
      </c>
      <c r="H238" s="2">
        <v>3</v>
      </c>
      <c r="I238" s="2">
        <v>1</v>
      </c>
      <c r="J238" s="2">
        <v>1</v>
      </c>
      <c r="K238" s="2">
        <v>144500</v>
      </c>
      <c r="L238" s="2" t="s">
        <v>13</v>
      </c>
      <c r="M238" s="2" t="s">
        <v>35</v>
      </c>
    </row>
    <row r="239" spans="1:13" ht="15.75" customHeight="1" x14ac:dyDescent="0.2">
      <c r="A239" s="2">
        <v>9571</v>
      </c>
      <c r="B239" s="2">
        <v>5</v>
      </c>
      <c r="C239" s="2">
        <v>6</v>
      </c>
      <c r="D239" s="2">
        <v>1956</v>
      </c>
      <c r="E239" s="2">
        <v>1956</v>
      </c>
      <c r="F239" s="2">
        <v>1144</v>
      </c>
      <c r="G239" s="2">
        <v>1</v>
      </c>
      <c r="H239" s="2">
        <v>3</v>
      </c>
      <c r="I239" s="2">
        <v>0</v>
      </c>
      <c r="J239" s="2">
        <v>1</v>
      </c>
      <c r="K239" s="2">
        <v>129000</v>
      </c>
      <c r="L239" s="2" t="s">
        <v>13</v>
      </c>
      <c r="M239" s="2" t="s">
        <v>35</v>
      </c>
    </row>
    <row r="240" spans="1:13" ht="15.75" customHeight="1" x14ac:dyDescent="0.2">
      <c r="A240" s="2">
        <v>9350</v>
      </c>
      <c r="B240" s="2">
        <v>4</v>
      </c>
      <c r="C240" s="2">
        <v>6</v>
      </c>
      <c r="D240" s="2">
        <v>1947</v>
      </c>
      <c r="E240" s="2">
        <v>1979</v>
      </c>
      <c r="F240" s="2">
        <v>1531</v>
      </c>
      <c r="G240" s="2">
        <v>1</v>
      </c>
      <c r="H240" s="2">
        <v>3</v>
      </c>
      <c r="I240" s="2">
        <v>1</v>
      </c>
      <c r="J240" s="2">
        <v>1</v>
      </c>
      <c r="K240" s="2">
        <v>127000</v>
      </c>
      <c r="L240" s="2" t="s">
        <v>13</v>
      </c>
      <c r="M240" s="2" t="s">
        <v>35</v>
      </c>
    </row>
    <row r="241" spans="1:13" ht="15.75" customHeight="1" x14ac:dyDescent="0.2">
      <c r="A241" s="2">
        <v>9525</v>
      </c>
      <c r="B241" s="2">
        <v>5</v>
      </c>
      <c r="C241" s="2">
        <v>7</v>
      </c>
      <c r="D241" s="2">
        <v>1954</v>
      </c>
      <c r="E241" s="2">
        <v>1998</v>
      </c>
      <c r="F241" s="2">
        <v>1172</v>
      </c>
      <c r="G241" s="2">
        <v>1</v>
      </c>
      <c r="H241" s="2">
        <v>3</v>
      </c>
      <c r="I241" s="2">
        <v>0</v>
      </c>
      <c r="J241" s="2">
        <v>1</v>
      </c>
      <c r="K241" s="2">
        <v>128000</v>
      </c>
      <c r="L241" s="2" t="s">
        <v>13</v>
      </c>
      <c r="M241" s="2" t="s">
        <v>35</v>
      </c>
    </row>
    <row r="242" spans="1:13" ht="15.75" customHeight="1" x14ac:dyDescent="0.2">
      <c r="A242" s="2">
        <v>10420</v>
      </c>
      <c r="B242" s="2">
        <v>6</v>
      </c>
      <c r="C242" s="2">
        <v>5</v>
      </c>
      <c r="D242" s="2">
        <v>2009</v>
      </c>
      <c r="E242" s="2">
        <v>2009</v>
      </c>
      <c r="F242" s="2">
        <v>1212</v>
      </c>
      <c r="G242" s="2">
        <v>2</v>
      </c>
      <c r="H242" s="2">
        <v>3</v>
      </c>
      <c r="I242" s="2">
        <v>0</v>
      </c>
      <c r="J242" s="2">
        <v>2</v>
      </c>
      <c r="K242" s="2">
        <v>186000</v>
      </c>
      <c r="L242" s="2" t="s">
        <v>13</v>
      </c>
      <c r="M242" s="2" t="s">
        <v>35</v>
      </c>
    </row>
    <row r="243" spans="1:13" ht="15.75" customHeight="1" x14ac:dyDescent="0.2">
      <c r="A243" s="2">
        <v>17485</v>
      </c>
      <c r="B243" s="2">
        <v>7</v>
      </c>
      <c r="C243" s="2">
        <v>5</v>
      </c>
      <c r="D243" s="2">
        <v>2009</v>
      </c>
      <c r="E243" s="2">
        <v>2010</v>
      </c>
      <c r="F243" s="2">
        <v>1508</v>
      </c>
      <c r="G243" s="2">
        <v>1</v>
      </c>
      <c r="H243" s="2">
        <v>1</v>
      </c>
      <c r="I243" s="2">
        <v>2</v>
      </c>
      <c r="J243" s="2">
        <v>2</v>
      </c>
      <c r="K243" s="2">
        <v>308030</v>
      </c>
      <c r="L243" s="2" t="s">
        <v>13</v>
      </c>
      <c r="M243" s="2" t="s">
        <v>35</v>
      </c>
    </row>
    <row r="244" spans="1:13" ht="15.75" customHeight="1" x14ac:dyDescent="0.2">
      <c r="A244" s="2">
        <v>11200</v>
      </c>
      <c r="B244" s="2">
        <v>5</v>
      </c>
      <c r="C244" s="2">
        <v>3</v>
      </c>
      <c r="D244" s="2">
        <v>1964</v>
      </c>
      <c r="E244" s="2">
        <v>1964</v>
      </c>
      <c r="F244" s="2">
        <v>1298</v>
      </c>
      <c r="G244" s="2">
        <v>2</v>
      </c>
      <c r="H244" s="2">
        <v>3</v>
      </c>
      <c r="I244" s="2">
        <v>0</v>
      </c>
      <c r="J244" s="2">
        <v>2</v>
      </c>
      <c r="K244" s="2">
        <v>114000</v>
      </c>
      <c r="L244" s="2" t="s">
        <v>26</v>
      </c>
      <c r="M244" s="2" t="s">
        <v>35</v>
      </c>
    </row>
    <row r="245" spans="1:13" ht="15.75" customHeight="1" x14ac:dyDescent="0.2">
      <c r="A245" s="2">
        <v>11100</v>
      </c>
      <c r="B245" s="2">
        <v>4</v>
      </c>
      <c r="C245" s="2">
        <v>7</v>
      </c>
      <c r="D245" s="2">
        <v>1946</v>
      </c>
      <c r="E245" s="2">
        <v>2006</v>
      </c>
      <c r="F245" s="2">
        <v>930</v>
      </c>
      <c r="G245" s="2">
        <v>1</v>
      </c>
      <c r="H245" s="2">
        <v>2</v>
      </c>
      <c r="I245" s="2">
        <v>0</v>
      </c>
      <c r="J245" s="2">
        <v>1</v>
      </c>
      <c r="K245" s="2">
        <v>84900</v>
      </c>
      <c r="L245" s="2" t="s">
        <v>13</v>
      </c>
      <c r="M245" s="2" t="s">
        <v>35</v>
      </c>
    </row>
    <row r="246" spans="1:13" ht="15.75" customHeight="1" x14ac:dyDescent="0.2">
      <c r="A246" s="2">
        <v>9206</v>
      </c>
      <c r="B246" s="2">
        <v>6</v>
      </c>
      <c r="C246" s="2">
        <v>5</v>
      </c>
      <c r="D246" s="2">
        <v>1985</v>
      </c>
      <c r="E246" s="2">
        <v>1985</v>
      </c>
      <c r="F246" s="2">
        <v>1732</v>
      </c>
      <c r="G246" s="2">
        <v>2</v>
      </c>
      <c r="H246" s="2">
        <v>3</v>
      </c>
      <c r="I246" s="2">
        <v>1</v>
      </c>
      <c r="J246" s="2">
        <v>2</v>
      </c>
      <c r="K246" s="2">
        <v>178000</v>
      </c>
      <c r="L246" s="2" t="s">
        <v>13</v>
      </c>
      <c r="M246" s="2" t="s">
        <v>25</v>
      </c>
    </row>
    <row r="247" spans="1:13" ht="15.75" customHeight="1" x14ac:dyDescent="0.2">
      <c r="A247" s="2">
        <v>11980</v>
      </c>
      <c r="B247" s="2">
        <v>7</v>
      </c>
      <c r="C247" s="2">
        <v>5</v>
      </c>
      <c r="D247" s="2">
        <v>1987</v>
      </c>
      <c r="E247" s="2">
        <v>1987</v>
      </c>
      <c r="F247" s="2">
        <v>1433</v>
      </c>
      <c r="G247" s="2">
        <v>1</v>
      </c>
      <c r="H247" s="2">
        <v>1</v>
      </c>
      <c r="I247" s="2">
        <v>2</v>
      </c>
      <c r="J247" s="2">
        <v>2</v>
      </c>
      <c r="K247" s="2">
        <v>270000</v>
      </c>
      <c r="L247" s="2" t="s">
        <v>13</v>
      </c>
      <c r="M247" s="2" t="s">
        <v>25</v>
      </c>
    </row>
    <row r="248" spans="1:13" ht="15.75" customHeight="1" x14ac:dyDescent="0.2">
      <c r="A248" s="2">
        <v>12361</v>
      </c>
      <c r="B248" s="2">
        <v>6</v>
      </c>
      <c r="C248" s="2">
        <v>7</v>
      </c>
      <c r="D248" s="2">
        <v>1993</v>
      </c>
      <c r="E248" s="2">
        <v>1993</v>
      </c>
      <c r="F248" s="2">
        <v>1802</v>
      </c>
      <c r="G248" s="2">
        <v>2</v>
      </c>
      <c r="H248" s="2">
        <v>3</v>
      </c>
      <c r="I248" s="2">
        <v>1</v>
      </c>
      <c r="J248" s="2">
        <v>4</v>
      </c>
      <c r="K248" s="2">
        <v>218000</v>
      </c>
      <c r="L248" s="2" t="s">
        <v>17</v>
      </c>
      <c r="M248" s="2" t="s">
        <v>25</v>
      </c>
    </row>
    <row r="249" spans="1:13" ht="15.75" customHeight="1" x14ac:dyDescent="0.2">
      <c r="A249" s="2">
        <v>9938</v>
      </c>
      <c r="B249" s="2">
        <v>7</v>
      </c>
      <c r="C249" s="2">
        <v>5</v>
      </c>
      <c r="D249" s="2">
        <v>1993</v>
      </c>
      <c r="E249" s="2">
        <v>1994</v>
      </c>
      <c r="F249" s="2">
        <v>1949</v>
      </c>
      <c r="G249" s="2">
        <v>2</v>
      </c>
      <c r="H249" s="2">
        <v>3</v>
      </c>
      <c r="I249" s="2">
        <v>1</v>
      </c>
      <c r="J249" s="2">
        <v>2</v>
      </c>
      <c r="K249" s="2">
        <v>236000</v>
      </c>
      <c r="L249" s="2" t="s">
        <v>13</v>
      </c>
      <c r="M249" s="2" t="s">
        <v>25</v>
      </c>
    </row>
    <row r="250" spans="1:13" ht="15.75" customHeight="1" x14ac:dyDescent="0.2">
      <c r="A250" s="2">
        <v>9069</v>
      </c>
      <c r="B250" s="2">
        <v>6</v>
      </c>
      <c r="C250" s="2">
        <v>6</v>
      </c>
      <c r="D250" s="2">
        <v>1992</v>
      </c>
      <c r="E250" s="2">
        <v>1992</v>
      </c>
      <c r="F250" s="2">
        <v>996</v>
      </c>
      <c r="G250" s="2">
        <v>1</v>
      </c>
      <c r="H250" s="2">
        <v>2</v>
      </c>
      <c r="I250" s="2">
        <v>0</v>
      </c>
      <c r="J250" s="2">
        <v>2</v>
      </c>
      <c r="K250" s="2">
        <v>147000</v>
      </c>
      <c r="L250" s="2" t="s">
        <v>13</v>
      </c>
      <c r="M250" s="2" t="s">
        <v>25</v>
      </c>
    </row>
    <row r="251" spans="1:13" ht="15.75" customHeight="1" x14ac:dyDescent="0.2">
      <c r="A251" s="2">
        <v>10475</v>
      </c>
      <c r="B251" s="2">
        <v>8</v>
      </c>
      <c r="C251" s="2">
        <v>5</v>
      </c>
      <c r="D251" s="2">
        <v>2008</v>
      </c>
      <c r="E251" s="2">
        <v>2008</v>
      </c>
      <c r="F251" s="2">
        <v>1694</v>
      </c>
      <c r="G251" s="2">
        <v>2</v>
      </c>
      <c r="H251" s="2">
        <v>3</v>
      </c>
      <c r="I251" s="2">
        <v>0</v>
      </c>
      <c r="J251" s="2">
        <v>3</v>
      </c>
      <c r="K251" s="2">
        <v>245350</v>
      </c>
      <c r="L251" s="2" t="s">
        <v>13</v>
      </c>
      <c r="M251" s="2" t="s">
        <v>36</v>
      </c>
    </row>
    <row r="252" spans="1:13" ht="15.75" customHeight="1" x14ac:dyDescent="0.2">
      <c r="A252" s="2">
        <v>6762</v>
      </c>
      <c r="B252" s="2">
        <v>7</v>
      </c>
      <c r="C252" s="2">
        <v>5</v>
      </c>
      <c r="D252" s="2">
        <v>2006</v>
      </c>
      <c r="E252" s="2">
        <v>2006</v>
      </c>
      <c r="F252" s="2">
        <v>1208</v>
      </c>
      <c r="G252" s="2">
        <v>2</v>
      </c>
      <c r="H252" s="2">
        <v>2</v>
      </c>
      <c r="I252" s="2">
        <v>0</v>
      </c>
      <c r="J252" s="2">
        <v>2</v>
      </c>
      <c r="K252" s="2">
        <v>206000</v>
      </c>
      <c r="L252" s="2" t="s">
        <v>13</v>
      </c>
      <c r="M252" s="2" t="s">
        <v>36</v>
      </c>
    </row>
    <row r="253" spans="1:13" ht="15.75" customHeight="1" x14ac:dyDescent="0.2">
      <c r="A253" s="2">
        <v>10402</v>
      </c>
      <c r="B253" s="2">
        <v>7</v>
      </c>
      <c r="C253" s="2">
        <v>5</v>
      </c>
      <c r="D253" s="2">
        <v>2009</v>
      </c>
      <c r="E253" s="2">
        <v>2009</v>
      </c>
      <c r="F253" s="2">
        <v>1226</v>
      </c>
      <c r="G253" s="2">
        <v>2</v>
      </c>
      <c r="H253" s="2">
        <v>3</v>
      </c>
      <c r="I253" s="2">
        <v>0</v>
      </c>
      <c r="J253" s="2">
        <v>3</v>
      </c>
      <c r="K253" s="2">
        <v>198900</v>
      </c>
      <c r="L253" s="2" t="s">
        <v>13</v>
      </c>
      <c r="M253" s="2" t="s">
        <v>36</v>
      </c>
    </row>
    <row r="254" spans="1:13" ht="15.75" customHeight="1" x14ac:dyDescent="0.2">
      <c r="A254" s="2">
        <v>7360</v>
      </c>
      <c r="B254" s="2">
        <v>7</v>
      </c>
      <c r="C254" s="2">
        <v>5</v>
      </c>
      <c r="D254" s="2">
        <v>2010</v>
      </c>
      <c r="E254" s="2">
        <v>2010</v>
      </c>
      <c r="F254" s="2">
        <v>1222</v>
      </c>
      <c r="G254" s="2">
        <v>2</v>
      </c>
      <c r="H254" s="2">
        <v>2</v>
      </c>
      <c r="I254" s="2">
        <v>0</v>
      </c>
      <c r="J254" s="2">
        <v>2</v>
      </c>
      <c r="K254" s="2">
        <v>187000</v>
      </c>
      <c r="L254" s="2" t="s">
        <v>13</v>
      </c>
      <c r="M254" s="2" t="s">
        <v>36</v>
      </c>
    </row>
    <row r="255" spans="1:13" ht="15.75" customHeight="1" x14ac:dyDescent="0.2">
      <c r="A255" s="2">
        <v>12376</v>
      </c>
      <c r="B255" s="2">
        <v>7</v>
      </c>
      <c r="C255" s="2">
        <v>5</v>
      </c>
      <c r="D255" s="2">
        <v>1990</v>
      </c>
      <c r="E255" s="2">
        <v>1990</v>
      </c>
      <c r="F255" s="2">
        <v>3222</v>
      </c>
      <c r="G255" s="2">
        <v>3</v>
      </c>
      <c r="H255" s="2">
        <v>5</v>
      </c>
      <c r="I255" s="2">
        <v>2</v>
      </c>
      <c r="J255" s="2">
        <v>3</v>
      </c>
      <c r="K255" s="2">
        <v>320000</v>
      </c>
      <c r="L255" s="2" t="s">
        <v>13</v>
      </c>
      <c r="M255" s="2" t="s">
        <v>25</v>
      </c>
    </row>
    <row r="256" spans="1:13" ht="15.75" customHeight="1" x14ac:dyDescent="0.2">
      <c r="A256" s="2">
        <v>14235</v>
      </c>
      <c r="B256" s="2">
        <v>6</v>
      </c>
      <c r="C256" s="2">
        <v>8</v>
      </c>
      <c r="D256" s="2">
        <v>1900</v>
      </c>
      <c r="E256" s="2">
        <v>1993</v>
      </c>
      <c r="F256" s="2">
        <v>1445</v>
      </c>
      <c r="G256" s="2">
        <v>2</v>
      </c>
      <c r="H256" s="2">
        <v>3</v>
      </c>
      <c r="I256" s="2">
        <v>0</v>
      </c>
      <c r="J256" s="2">
        <v>2</v>
      </c>
      <c r="K256" s="2">
        <v>138500</v>
      </c>
      <c r="L256" s="2" t="s">
        <v>13</v>
      </c>
      <c r="M256" s="2" t="s">
        <v>25</v>
      </c>
    </row>
    <row r="257" spans="1:13" ht="15.75" customHeight="1" x14ac:dyDescent="0.2">
      <c r="A257" s="2">
        <v>8816</v>
      </c>
      <c r="B257" s="2">
        <v>6</v>
      </c>
      <c r="C257" s="2">
        <v>7</v>
      </c>
      <c r="D257" s="2">
        <v>1971</v>
      </c>
      <c r="E257" s="2">
        <v>1971</v>
      </c>
      <c r="F257" s="2">
        <v>1052</v>
      </c>
      <c r="G257" s="2">
        <v>1</v>
      </c>
      <c r="H257" s="2">
        <v>3</v>
      </c>
      <c r="I257" s="2">
        <v>0</v>
      </c>
      <c r="J257" s="2">
        <v>2</v>
      </c>
      <c r="K257" s="2">
        <v>155000</v>
      </c>
      <c r="L257" s="2" t="s">
        <v>13</v>
      </c>
      <c r="M257" s="2" t="s">
        <v>33</v>
      </c>
    </row>
    <row r="258" spans="1:13" ht="15.75" customHeight="1" x14ac:dyDescent="0.2">
      <c r="A258" s="2">
        <v>11105</v>
      </c>
      <c r="B258" s="2">
        <v>5</v>
      </c>
      <c r="C258" s="2">
        <v>5</v>
      </c>
      <c r="D258" s="2">
        <v>1996</v>
      </c>
      <c r="E258" s="2">
        <v>1996</v>
      </c>
      <c r="F258" s="2">
        <v>965</v>
      </c>
      <c r="G258" s="2">
        <v>1</v>
      </c>
      <c r="H258" s="2">
        <v>2</v>
      </c>
      <c r="I258" s="2">
        <v>0</v>
      </c>
      <c r="J258" s="2">
        <v>2</v>
      </c>
      <c r="K258" s="2">
        <v>159000</v>
      </c>
      <c r="L258" s="2" t="s">
        <v>17</v>
      </c>
      <c r="M258" s="2" t="s">
        <v>36</v>
      </c>
    </row>
    <row r="259" spans="1:13" ht="15.75" customHeight="1" x14ac:dyDescent="0.2">
      <c r="A259" s="2">
        <v>9337</v>
      </c>
      <c r="B259" s="2">
        <v>7</v>
      </c>
      <c r="C259" s="2">
        <v>5</v>
      </c>
      <c r="D259" s="2">
        <v>1997</v>
      </c>
      <c r="E259" s="2">
        <v>1998</v>
      </c>
      <c r="F259" s="2">
        <v>1692</v>
      </c>
      <c r="G259" s="2">
        <v>2</v>
      </c>
      <c r="H259" s="2">
        <v>3</v>
      </c>
      <c r="I259" s="2">
        <v>1</v>
      </c>
      <c r="J259" s="2">
        <v>2</v>
      </c>
      <c r="K259" s="2">
        <v>191000</v>
      </c>
      <c r="L259" s="2" t="s">
        <v>13</v>
      </c>
      <c r="M259" s="2" t="s">
        <v>36</v>
      </c>
    </row>
    <row r="260" spans="1:13" ht="15.75" customHeight="1" x14ac:dyDescent="0.2">
      <c r="A260" s="2">
        <v>8750</v>
      </c>
      <c r="B260" s="2">
        <v>6</v>
      </c>
      <c r="C260" s="2">
        <v>5</v>
      </c>
      <c r="D260" s="2">
        <v>1998</v>
      </c>
      <c r="E260" s="2">
        <v>1998</v>
      </c>
      <c r="F260" s="2">
        <v>1682</v>
      </c>
      <c r="G260" s="2">
        <v>2</v>
      </c>
      <c r="H260" s="2">
        <v>3</v>
      </c>
      <c r="I260" s="2">
        <v>0</v>
      </c>
      <c r="J260" s="2">
        <v>2</v>
      </c>
      <c r="K260" s="2">
        <v>200500</v>
      </c>
      <c r="L260" s="2" t="s">
        <v>13</v>
      </c>
      <c r="M260" s="2" t="s">
        <v>36</v>
      </c>
    </row>
    <row r="261" spans="1:13" ht="15.75" customHeight="1" x14ac:dyDescent="0.2">
      <c r="A261" s="2">
        <v>15240</v>
      </c>
      <c r="B261" s="2">
        <v>5</v>
      </c>
      <c r="C261" s="2">
        <v>8</v>
      </c>
      <c r="D261" s="2">
        <v>1977</v>
      </c>
      <c r="E261" s="2">
        <v>2004</v>
      </c>
      <c r="F261" s="2">
        <v>1026</v>
      </c>
      <c r="G261" s="2">
        <v>1</v>
      </c>
      <c r="H261" s="2">
        <v>3</v>
      </c>
      <c r="I261" s="2">
        <v>0</v>
      </c>
      <c r="J261" s="2">
        <v>1</v>
      </c>
      <c r="K261" s="2">
        <v>150000</v>
      </c>
      <c r="L261" s="2" t="s">
        <v>17</v>
      </c>
      <c r="M261" s="2" t="s">
        <v>36</v>
      </c>
    </row>
    <row r="262" spans="1:13" ht="15.75" customHeight="1" x14ac:dyDescent="0.2">
      <c r="A262" s="2">
        <v>10900</v>
      </c>
      <c r="B262" s="2">
        <v>6</v>
      </c>
      <c r="C262" s="2">
        <v>7</v>
      </c>
      <c r="D262" s="2">
        <v>1977</v>
      </c>
      <c r="E262" s="2">
        <v>1977</v>
      </c>
      <c r="F262" s="2">
        <v>1392</v>
      </c>
      <c r="G262" s="2">
        <v>1</v>
      </c>
      <c r="H262" s="2">
        <v>3</v>
      </c>
      <c r="I262" s="2">
        <v>0</v>
      </c>
      <c r="J262" s="2">
        <v>1</v>
      </c>
      <c r="K262" s="2">
        <v>161750</v>
      </c>
      <c r="L262" s="2" t="s">
        <v>13</v>
      </c>
      <c r="M262" s="2" t="s">
        <v>36</v>
      </c>
    </row>
    <row r="263" spans="1:13" ht="15.75" customHeight="1" x14ac:dyDescent="0.2">
      <c r="A263" s="2">
        <v>10650</v>
      </c>
      <c r="B263" s="2">
        <v>5</v>
      </c>
      <c r="C263" s="2">
        <v>6</v>
      </c>
      <c r="D263" s="2">
        <v>1976</v>
      </c>
      <c r="E263" s="2">
        <v>1976</v>
      </c>
      <c r="F263" s="2">
        <v>894</v>
      </c>
      <c r="G263" s="2">
        <v>1</v>
      </c>
      <c r="H263" s="2">
        <v>3</v>
      </c>
      <c r="I263" s="2">
        <v>0</v>
      </c>
      <c r="J263" s="2">
        <v>1</v>
      </c>
      <c r="K263" s="2">
        <v>128200</v>
      </c>
      <c r="L263" s="2" t="s">
        <v>13</v>
      </c>
      <c r="M263" s="2" t="s">
        <v>36</v>
      </c>
    </row>
    <row r="264" spans="1:13" ht="15.75" customHeight="1" x14ac:dyDescent="0.2">
      <c r="A264" s="2">
        <v>7480</v>
      </c>
      <c r="B264" s="2">
        <v>5</v>
      </c>
      <c r="C264" s="2">
        <v>6</v>
      </c>
      <c r="D264" s="2">
        <v>1972</v>
      </c>
      <c r="E264" s="2">
        <v>1972</v>
      </c>
      <c r="F264" s="2">
        <v>876</v>
      </c>
      <c r="G264" s="2">
        <v>1</v>
      </c>
      <c r="H264" s="2">
        <v>3</v>
      </c>
      <c r="I264" s="2">
        <v>0</v>
      </c>
      <c r="J264" s="2">
        <v>2</v>
      </c>
      <c r="K264" s="2">
        <v>127000</v>
      </c>
      <c r="L264" s="2" t="s">
        <v>13</v>
      </c>
      <c r="M264" s="2" t="s">
        <v>36</v>
      </c>
    </row>
    <row r="265" spans="1:13" ht="15.75" customHeight="1" x14ac:dyDescent="0.2">
      <c r="A265" s="2">
        <v>10389</v>
      </c>
      <c r="B265" s="2">
        <v>8</v>
      </c>
      <c r="C265" s="2">
        <v>5</v>
      </c>
      <c r="D265" s="2">
        <v>2003</v>
      </c>
      <c r="E265" s="2">
        <v>2003</v>
      </c>
      <c r="F265" s="2">
        <v>1978</v>
      </c>
      <c r="G265" s="2">
        <v>2</v>
      </c>
      <c r="H265" s="2">
        <v>3</v>
      </c>
      <c r="I265" s="2">
        <v>1</v>
      </c>
      <c r="J265" s="2">
        <v>3</v>
      </c>
      <c r="K265" s="2">
        <v>318000</v>
      </c>
      <c r="L265" s="2" t="s">
        <v>13</v>
      </c>
      <c r="M265" s="2" t="s">
        <v>36</v>
      </c>
    </row>
    <row r="266" spans="1:13" ht="15.75" customHeight="1" x14ac:dyDescent="0.2">
      <c r="A266" s="2">
        <v>11423</v>
      </c>
      <c r="B266" s="2">
        <v>8</v>
      </c>
      <c r="C266" s="2">
        <v>5</v>
      </c>
      <c r="D266" s="2">
        <v>2001</v>
      </c>
      <c r="E266" s="2">
        <v>2002</v>
      </c>
      <c r="F266" s="2">
        <v>1601</v>
      </c>
      <c r="G266" s="2">
        <v>2</v>
      </c>
      <c r="H266" s="2">
        <v>3</v>
      </c>
      <c r="I266" s="2">
        <v>1</v>
      </c>
      <c r="J266" s="2">
        <v>2</v>
      </c>
      <c r="K266" s="2">
        <v>272000</v>
      </c>
      <c r="L266" s="2" t="s">
        <v>13</v>
      </c>
      <c r="M266" s="2" t="s">
        <v>36</v>
      </c>
    </row>
    <row r="267" spans="1:13" ht="15.75" customHeight="1" x14ac:dyDescent="0.2">
      <c r="A267" s="2">
        <v>9548</v>
      </c>
      <c r="B267" s="2">
        <v>7</v>
      </c>
      <c r="C267" s="2">
        <v>6</v>
      </c>
      <c r="D267" s="2">
        <v>2003</v>
      </c>
      <c r="E267" s="2">
        <v>2003</v>
      </c>
      <c r="F267" s="2">
        <v>1829</v>
      </c>
      <c r="G267" s="2">
        <v>2</v>
      </c>
      <c r="H267" s="2">
        <v>3</v>
      </c>
      <c r="I267" s="2">
        <v>1</v>
      </c>
      <c r="J267" s="2">
        <v>2</v>
      </c>
      <c r="K267" s="2">
        <v>237000</v>
      </c>
      <c r="L267" s="2" t="s">
        <v>13</v>
      </c>
      <c r="M267" s="2" t="s">
        <v>36</v>
      </c>
    </row>
    <row r="268" spans="1:13" ht="15.75" customHeight="1" x14ac:dyDescent="0.2">
      <c r="A268" s="2">
        <v>9375</v>
      </c>
      <c r="B268" s="2">
        <v>7</v>
      </c>
      <c r="C268" s="2">
        <v>5</v>
      </c>
      <c r="D268" s="2">
        <v>1997</v>
      </c>
      <c r="E268" s="2">
        <v>1997</v>
      </c>
      <c r="F268" s="2">
        <v>2098</v>
      </c>
      <c r="G268" s="2">
        <v>2</v>
      </c>
      <c r="H268" s="2">
        <v>4</v>
      </c>
      <c r="I268" s="2">
        <v>1</v>
      </c>
      <c r="J268" s="2">
        <v>2</v>
      </c>
      <c r="K268" s="2">
        <v>240000</v>
      </c>
      <c r="L268" s="2" t="s">
        <v>13</v>
      </c>
      <c r="M268" s="2" t="s">
        <v>36</v>
      </c>
    </row>
    <row r="269" spans="1:13" ht="15.75" customHeight="1" x14ac:dyDescent="0.2">
      <c r="A269" s="2">
        <v>12137</v>
      </c>
      <c r="B269" s="2">
        <v>7</v>
      </c>
      <c r="C269" s="2">
        <v>5</v>
      </c>
      <c r="D269" s="2">
        <v>1998</v>
      </c>
      <c r="E269" s="2">
        <v>1998</v>
      </c>
      <c r="F269" s="2">
        <v>1661</v>
      </c>
      <c r="G269" s="2">
        <v>2</v>
      </c>
      <c r="H269" s="2">
        <v>3</v>
      </c>
      <c r="I269" s="2">
        <v>0</v>
      </c>
      <c r="J269" s="2">
        <v>2</v>
      </c>
      <c r="K269" s="2">
        <v>224900</v>
      </c>
      <c r="L269" s="2" t="s">
        <v>13</v>
      </c>
      <c r="M269" s="2" t="s">
        <v>36</v>
      </c>
    </row>
    <row r="270" spans="1:13" ht="15.75" customHeight="1" x14ac:dyDescent="0.2">
      <c r="A270" s="2">
        <v>4435</v>
      </c>
      <c r="B270" s="2">
        <v>6</v>
      </c>
      <c r="C270" s="2">
        <v>5</v>
      </c>
      <c r="D270" s="2">
        <v>2003</v>
      </c>
      <c r="E270" s="2">
        <v>2003</v>
      </c>
      <c r="F270" s="2">
        <v>848</v>
      </c>
      <c r="G270" s="2">
        <v>1</v>
      </c>
      <c r="H270" s="2">
        <v>1</v>
      </c>
      <c r="I270" s="2">
        <v>0</v>
      </c>
      <c r="J270" s="2">
        <v>2</v>
      </c>
      <c r="K270" s="2">
        <v>143750</v>
      </c>
      <c r="L270" s="2" t="s">
        <v>13</v>
      </c>
      <c r="M270" s="2" t="s">
        <v>36</v>
      </c>
    </row>
    <row r="271" spans="1:13" ht="15.75" customHeight="1" x14ac:dyDescent="0.2">
      <c r="A271" s="2">
        <v>4426</v>
      </c>
      <c r="B271" s="2">
        <v>6</v>
      </c>
      <c r="C271" s="2">
        <v>5</v>
      </c>
      <c r="D271" s="2">
        <v>2004</v>
      </c>
      <c r="E271" s="2">
        <v>2004</v>
      </c>
      <c r="F271" s="2">
        <v>848</v>
      </c>
      <c r="G271" s="2">
        <v>1</v>
      </c>
      <c r="H271" s="2">
        <v>1</v>
      </c>
      <c r="I271" s="2">
        <v>0</v>
      </c>
      <c r="J271" s="2">
        <v>2</v>
      </c>
      <c r="K271" s="2">
        <v>143000</v>
      </c>
      <c r="L271" s="2" t="s">
        <v>13</v>
      </c>
      <c r="M271" s="2" t="s">
        <v>36</v>
      </c>
    </row>
    <row r="272" spans="1:13" ht="15.75" customHeight="1" x14ac:dyDescent="0.2">
      <c r="A272" s="2">
        <v>10635</v>
      </c>
      <c r="B272" s="2">
        <v>8</v>
      </c>
      <c r="C272" s="2">
        <v>5</v>
      </c>
      <c r="D272" s="2">
        <v>2003</v>
      </c>
      <c r="E272" s="2">
        <v>2003</v>
      </c>
      <c r="F272" s="2">
        <v>1668</v>
      </c>
      <c r="G272" s="2">
        <v>2</v>
      </c>
      <c r="H272" s="2">
        <v>3</v>
      </c>
      <c r="I272" s="2">
        <v>1</v>
      </c>
      <c r="J272" s="2">
        <v>2</v>
      </c>
      <c r="K272" s="2">
        <v>232000</v>
      </c>
      <c r="L272" s="2" t="s">
        <v>13</v>
      </c>
      <c r="M272" s="2" t="s">
        <v>36</v>
      </c>
    </row>
    <row r="273" spans="1:13" ht="15.75" customHeight="1" x14ac:dyDescent="0.2">
      <c r="A273" s="2">
        <v>8400</v>
      </c>
      <c r="B273" s="2">
        <v>7</v>
      </c>
      <c r="C273" s="2">
        <v>5</v>
      </c>
      <c r="D273" s="2">
        <v>2004</v>
      </c>
      <c r="E273" s="2">
        <v>2005</v>
      </c>
      <c r="F273" s="2">
        <v>1484</v>
      </c>
      <c r="G273" s="2">
        <v>2</v>
      </c>
      <c r="H273" s="2">
        <v>3</v>
      </c>
      <c r="I273" s="2">
        <v>0</v>
      </c>
      <c r="J273" s="2">
        <v>2</v>
      </c>
      <c r="K273" s="2">
        <v>213000</v>
      </c>
      <c r="L273" s="2" t="s">
        <v>13</v>
      </c>
      <c r="M273" s="2" t="s">
        <v>36</v>
      </c>
    </row>
    <row r="274" spans="1:13" ht="15.75" customHeight="1" x14ac:dyDescent="0.2">
      <c r="A274" s="2">
        <v>8773</v>
      </c>
      <c r="B274" s="2">
        <v>7</v>
      </c>
      <c r="C274" s="2">
        <v>5</v>
      </c>
      <c r="D274" s="2">
        <v>2004</v>
      </c>
      <c r="E274" s="2">
        <v>2004</v>
      </c>
      <c r="F274" s="2">
        <v>1414</v>
      </c>
      <c r="G274" s="2">
        <v>2</v>
      </c>
      <c r="H274" s="2">
        <v>3</v>
      </c>
      <c r="I274" s="2">
        <v>0</v>
      </c>
      <c r="J274" s="2">
        <v>2</v>
      </c>
      <c r="K274" s="2">
        <v>185500</v>
      </c>
      <c r="L274" s="2" t="s">
        <v>13</v>
      </c>
      <c r="M274" s="2" t="s">
        <v>36</v>
      </c>
    </row>
    <row r="275" spans="1:13" ht="15.75" customHeight="1" x14ac:dyDescent="0.2">
      <c r="A275" s="2">
        <v>8777</v>
      </c>
      <c r="B275" s="2">
        <v>3</v>
      </c>
      <c r="C275" s="2">
        <v>6</v>
      </c>
      <c r="D275" s="2">
        <v>1945</v>
      </c>
      <c r="E275" s="2">
        <v>2007</v>
      </c>
      <c r="F275" s="2">
        <v>640</v>
      </c>
      <c r="G275" s="2">
        <v>1</v>
      </c>
      <c r="H275" s="2">
        <v>2</v>
      </c>
      <c r="I275" s="2">
        <v>0</v>
      </c>
      <c r="J275" s="2">
        <v>1</v>
      </c>
      <c r="K275" s="2">
        <v>84900</v>
      </c>
      <c r="L275" s="2" t="s">
        <v>17</v>
      </c>
      <c r="M275" s="2" t="s">
        <v>35</v>
      </c>
    </row>
    <row r="276" spans="1:13" ht="15.75" customHeight="1" x14ac:dyDescent="0.2">
      <c r="A276" s="2">
        <v>8842</v>
      </c>
      <c r="B276" s="2">
        <v>5</v>
      </c>
      <c r="C276" s="2">
        <v>6</v>
      </c>
      <c r="D276" s="2">
        <v>1954</v>
      </c>
      <c r="E276" s="2">
        <v>1954</v>
      </c>
      <c r="F276" s="2">
        <v>992</v>
      </c>
      <c r="G276" s="2">
        <v>1</v>
      </c>
      <c r="H276" s="2">
        <v>3</v>
      </c>
      <c r="I276" s="2">
        <v>0</v>
      </c>
      <c r="J276" s="2">
        <v>1</v>
      </c>
      <c r="K276" s="2">
        <v>155891</v>
      </c>
      <c r="L276" s="2" t="s">
        <v>17</v>
      </c>
      <c r="M276" s="2" t="s">
        <v>35</v>
      </c>
    </row>
    <row r="277" spans="1:13" ht="15.75" customHeight="1" x14ac:dyDescent="0.2">
      <c r="A277" s="2">
        <v>9825</v>
      </c>
      <c r="B277" s="2">
        <v>5</v>
      </c>
      <c r="C277" s="2">
        <v>5</v>
      </c>
      <c r="D277" s="2">
        <v>1965</v>
      </c>
      <c r="E277" s="2">
        <v>1965</v>
      </c>
      <c r="F277" s="2">
        <v>1664</v>
      </c>
      <c r="G277" s="2">
        <v>2</v>
      </c>
      <c r="H277" s="2">
        <v>4</v>
      </c>
      <c r="I277" s="2">
        <v>0</v>
      </c>
      <c r="J277" s="2">
        <v>0</v>
      </c>
      <c r="K277" s="2">
        <v>100000</v>
      </c>
      <c r="L277" s="2" t="s">
        <v>13</v>
      </c>
      <c r="M277" s="2" t="s">
        <v>35</v>
      </c>
    </row>
    <row r="278" spans="1:13" ht="15.75" customHeight="1" x14ac:dyDescent="0.2">
      <c r="A278" s="2">
        <v>10044</v>
      </c>
      <c r="B278" s="2">
        <v>5</v>
      </c>
      <c r="C278" s="2">
        <v>6</v>
      </c>
      <c r="D278" s="2">
        <v>1968</v>
      </c>
      <c r="E278" s="2">
        <v>1968</v>
      </c>
      <c r="F278" s="2">
        <v>1196</v>
      </c>
      <c r="G278" s="2">
        <v>1</v>
      </c>
      <c r="H278" s="2">
        <v>3</v>
      </c>
      <c r="I278" s="2">
        <v>0</v>
      </c>
      <c r="J278" s="2">
        <v>1</v>
      </c>
      <c r="K278" s="2">
        <v>144000</v>
      </c>
      <c r="L278" s="2" t="s">
        <v>13</v>
      </c>
      <c r="M278" s="2" t="s">
        <v>35</v>
      </c>
    </row>
    <row r="279" spans="1:13" ht="15.75" customHeight="1" x14ac:dyDescent="0.2">
      <c r="A279" s="2">
        <v>11792</v>
      </c>
      <c r="B279" s="2">
        <v>4</v>
      </c>
      <c r="C279" s="2">
        <v>5</v>
      </c>
      <c r="D279" s="2">
        <v>1948</v>
      </c>
      <c r="E279" s="2">
        <v>1950</v>
      </c>
      <c r="F279" s="2">
        <v>1120</v>
      </c>
      <c r="G279" s="2">
        <v>1</v>
      </c>
      <c r="H279" s="2">
        <v>2</v>
      </c>
      <c r="I279" s="2">
        <v>0</v>
      </c>
      <c r="J279" s="2">
        <v>2</v>
      </c>
      <c r="K279" s="2">
        <v>64000</v>
      </c>
      <c r="L279" s="2" t="s">
        <v>13</v>
      </c>
      <c r="M279" s="2" t="s">
        <v>35</v>
      </c>
    </row>
    <row r="280" spans="1:13" ht="15.75" customHeight="1" x14ac:dyDescent="0.2">
      <c r="A280" s="2">
        <v>6305</v>
      </c>
      <c r="B280" s="2">
        <v>6</v>
      </c>
      <c r="C280" s="2">
        <v>6</v>
      </c>
      <c r="D280" s="2">
        <v>1975</v>
      </c>
      <c r="E280" s="2">
        <v>1975</v>
      </c>
      <c r="F280" s="2">
        <v>1096</v>
      </c>
      <c r="G280" s="2">
        <v>1</v>
      </c>
      <c r="H280" s="2">
        <v>3</v>
      </c>
      <c r="I280" s="2">
        <v>1</v>
      </c>
      <c r="J280" s="2">
        <v>1</v>
      </c>
      <c r="K280" s="2">
        <v>125200</v>
      </c>
      <c r="L280" s="2" t="s">
        <v>13</v>
      </c>
      <c r="M280" s="2" t="s">
        <v>35</v>
      </c>
    </row>
    <row r="281" spans="1:13" ht="15.75" customHeight="1" x14ac:dyDescent="0.2">
      <c r="A281" s="2">
        <v>7819</v>
      </c>
      <c r="B281" s="2">
        <v>6</v>
      </c>
      <c r="C281" s="2">
        <v>5</v>
      </c>
      <c r="D281" s="2">
        <v>1976</v>
      </c>
      <c r="E281" s="2">
        <v>1976</v>
      </c>
      <c r="F281" s="2">
        <v>1117</v>
      </c>
      <c r="G281" s="2">
        <v>1</v>
      </c>
      <c r="H281" s="2">
        <v>3</v>
      </c>
      <c r="I281" s="2">
        <v>1</v>
      </c>
      <c r="J281" s="2">
        <v>2</v>
      </c>
      <c r="K281" s="2">
        <v>107000</v>
      </c>
      <c r="L281" s="2" t="s">
        <v>13</v>
      </c>
      <c r="M281" s="2" t="s">
        <v>35</v>
      </c>
    </row>
    <row r="282" spans="1:13" ht="15.75" customHeight="1" x14ac:dyDescent="0.2">
      <c r="A282" s="2">
        <v>6410</v>
      </c>
      <c r="B282" s="2">
        <v>4</v>
      </c>
      <c r="C282" s="2">
        <v>5</v>
      </c>
      <c r="D282" s="2">
        <v>1958</v>
      </c>
      <c r="E282" s="2">
        <v>1958</v>
      </c>
      <c r="F282" s="2">
        <v>960</v>
      </c>
      <c r="G282" s="2">
        <v>1</v>
      </c>
      <c r="H282" s="2">
        <v>3</v>
      </c>
      <c r="I282" s="2">
        <v>0</v>
      </c>
      <c r="J282" s="2">
        <v>0</v>
      </c>
      <c r="K282" s="2">
        <v>90000</v>
      </c>
      <c r="L282" s="2" t="s">
        <v>13</v>
      </c>
      <c r="M282" s="2" t="s">
        <v>35</v>
      </c>
    </row>
    <row r="283" spans="1:13" ht="15.75" customHeight="1" x14ac:dyDescent="0.2">
      <c r="A283" s="2">
        <v>8546</v>
      </c>
      <c r="B283" s="2">
        <v>4</v>
      </c>
      <c r="C283" s="2">
        <v>5</v>
      </c>
      <c r="D283" s="2">
        <v>2003</v>
      </c>
      <c r="E283" s="2">
        <v>2004</v>
      </c>
      <c r="F283" s="2">
        <v>1121</v>
      </c>
      <c r="G283" s="2">
        <v>2</v>
      </c>
      <c r="H283" s="2">
        <v>2</v>
      </c>
      <c r="I283" s="2">
        <v>0</v>
      </c>
      <c r="J283" s="2">
        <v>2</v>
      </c>
      <c r="K283" s="2">
        <v>140000</v>
      </c>
      <c r="L283" s="2" t="s">
        <v>13</v>
      </c>
      <c r="M283" s="2" t="s">
        <v>35</v>
      </c>
    </row>
    <row r="284" spans="1:13" ht="15.75" customHeight="1" x14ac:dyDescent="0.2">
      <c r="A284" s="2">
        <v>8741</v>
      </c>
      <c r="B284" s="2">
        <v>6</v>
      </c>
      <c r="C284" s="2">
        <v>4</v>
      </c>
      <c r="D284" s="2">
        <v>1945</v>
      </c>
      <c r="E284" s="2">
        <v>1950</v>
      </c>
      <c r="F284" s="2">
        <v>1487</v>
      </c>
      <c r="G284" s="2">
        <v>1</v>
      </c>
      <c r="H284" s="2">
        <v>3</v>
      </c>
      <c r="I284" s="2">
        <v>1</v>
      </c>
      <c r="J284" s="2">
        <v>1</v>
      </c>
      <c r="K284" s="2">
        <v>113000</v>
      </c>
      <c r="L284" s="2" t="s">
        <v>13</v>
      </c>
      <c r="M284" s="2" t="s">
        <v>35</v>
      </c>
    </row>
    <row r="285" spans="1:13" ht="15.75" customHeight="1" x14ac:dyDescent="0.2">
      <c r="A285" s="2">
        <v>12180</v>
      </c>
      <c r="B285" s="2">
        <v>4</v>
      </c>
      <c r="C285" s="2">
        <v>4</v>
      </c>
      <c r="D285" s="2">
        <v>1941</v>
      </c>
      <c r="E285" s="2">
        <v>1950</v>
      </c>
      <c r="F285" s="2">
        <v>924</v>
      </c>
      <c r="G285" s="2">
        <v>1</v>
      </c>
      <c r="H285" s="2">
        <v>2</v>
      </c>
      <c r="I285" s="2">
        <v>0</v>
      </c>
      <c r="J285" s="2">
        <v>1</v>
      </c>
      <c r="K285" s="2">
        <v>80000</v>
      </c>
      <c r="L285" s="2" t="s">
        <v>26</v>
      </c>
      <c r="M285" s="2" t="s">
        <v>35</v>
      </c>
    </row>
    <row r="286" spans="1:13" ht="15.75" customHeight="1" x14ac:dyDescent="0.2">
      <c r="A286" s="2">
        <v>8562</v>
      </c>
      <c r="B286" s="2">
        <v>5</v>
      </c>
      <c r="C286" s="2">
        <v>6</v>
      </c>
      <c r="D286" s="2">
        <v>1957</v>
      </c>
      <c r="E286" s="2">
        <v>2002</v>
      </c>
      <c r="F286" s="2">
        <v>1526</v>
      </c>
      <c r="G286" s="2">
        <v>1</v>
      </c>
      <c r="H286" s="2">
        <v>4</v>
      </c>
      <c r="I286" s="2">
        <v>1</v>
      </c>
      <c r="J286" s="2">
        <v>1</v>
      </c>
      <c r="K286" s="2">
        <v>144500</v>
      </c>
      <c r="L286" s="2" t="s">
        <v>13</v>
      </c>
      <c r="M286" s="2" t="s">
        <v>35</v>
      </c>
    </row>
    <row r="287" spans="1:13" ht="15.75" customHeight="1" x14ac:dyDescent="0.2">
      <c r="A287" s="2">
        <v>4853</v>
      </c>
      <c r="B287" s="2">
        <v>5</v>
      </c>
      <c r="C287" s="2">
        <v>6</v>
      </c>
      <c r="D287" s="2">
        <v>1924</v>
      </c>
      <c r="E287" s="2">
        <v>1999</v>
      </c>
      <c r="F287" s="2">
        <v>1296</v>
      </c>
      <c r="G287" s="2">
        <v>2</v>
      </c>
      <c r="H287" s="2">
        <v>2</v>
      </c>
      <c r="I287" s="2">
        <v>1</v>
      </c>
      <c r="J287" s="2">
        <v>1</v>
      </c>
      <c r="K287" s="2">
        <v>104000</v>
      </c>
      <c r="L287" s="2" t="s">
        <v>13</v>
      </c>
      <c r="M287" s="2" t="s">
        <v>34</v>
      </c>
    </row>
    <row r="288" spans="1:13" ht="15.75" customHeight="1" x14ac:dyDescent="0.2">
      <c r="A288" s="2">
        <v>6858</v>
      </c>
      <c r="B288" s="2">
        <v>6</v>
      </c>
      <c r="C288" s="2">
        <v>4</v>
      </c>
      <c r="D288" s="2">
        <v>1915</v>
      </c>
      <c r="E288" s="2">
        <v>1950</v>
      </c>
      <c r="F288" s="2">
        <v>1647</v>
      </c>
      <c r="G288" s="2">
        <v>1</v>
      </c>
      <c r="H288" s="2">
        <v>4</v>
      </c>
      <c r="I288" s="2">
        <v>0</v>
      </c>
      <c r="J288" s="2">
        <v>1</v>
      </c>
      <c r="K288" s="2">
        <v>128000</v>
      </c>
      <c r="L288" s="2" t="s">
        <v>13</v>
      </c>
      <c r="M288" s="2" t="s">
        <v>34</v>
      </c>
    </row>
    <row r="289" spans="1:13" ht="15.75" customHeight="1" x14ac:dyDescent="0.2">
      <c r="A289" s="2">
        <v>8212</v>
      </c>
      <c r="B289" s="2">
        <v>3</v>
      </c>
      <c r="C289" s="2">
        <v>3</v>
      </c>
      <c r="D289" s="2">
        <v>1914</v>
      </c>
      <c r="E289" s="2">
        <v>1950</v>
      </c>
      <c r="F289" s="2">
        <v>864</v>
      </c>
      <c r="G289" s="2">
        <v>1</v>
      </c>
      <c r="H289" s="2">
        <v>2</v>
      </c>
      <c r="I289" s="2">
        <v>0</v>
      </c>
      <c r="J289" s="2">
        <v>1</v>
      </c>
      <c r="K289" s="2">
        <v>58500</v>
      </c>
      <c r="L289" s="2" t="s">
        <v>26</v>
      </c>
      <c r="M289" s="2" t="s">
        <v>35</v>
      </c>
    </row>
    <row r="290" spans="1:13" ht="15.75" customHeight="1" x14ac:dyDescent="0.2">
      <c r="A290" s="2">
        <v>5000</v>
      </c>
      <c r="B290" s="2">
        <v>5</v>
      </c>
      <c r="C290" s="2">
        <v>6</v>
      </c>
      <c r="D290" s="2">
        <v>1924</v>
      </c>
      <c r="E290" s="2">
        <v>1950</v>
      </c>
      <c r="F290" s="2">
        <v>1691</v>
      </c>
      <c r="G290" s="2">
        <v>2</v>
      </c>
      <c r="H290" s="2">
        <v>3</v>
      </c>
      <c r="I290" s="2">
        <v>1</v>
      </c>
      <c r="J290" s="2">
        <v>1</v>
      </c>
      <c r="K290" s="2">
        <v>127000</v>
      </c>
      <c r="L290" s="2" t="s">
        <v>13</v>
      </c>
      <c r="M290" s="2" t="s">
        <v>34</v>
      </c>
    </row>
    <row r="291" spans="1:13" ht="15.75" customHeight="1" x14ac:dyDescent="0.2">
      <c r="A291" s="2">
        <v>7890</v>
      </c>
      <c r="B291" s="2">
        <v>6</v>
      </c>
      <c r="C291" s="2">
        <v>6</v>
      </c>
      <c r="D291" s="2">
        <v>1939</v>
      </c>
      <c r="E291" s="2">
        <v>1950</v>
      </c>
      <c r="F291" s="2">
        <v>856</v>
      </c>
      <c r="G291" s="2">
        <v>1</v>
      </c>
      <c r="H291" s="2">
        <v>2</v>
      </c>
      <c r="I291" s="2">
        <v>1</v>
      </c>
      <c r="J291" s="2">
        <v>2</v>
      </c>
      <c r="K291" s="2">
        <v>126000</v>
      </c>
      <c r="L291" s="2" t="s">
        <v>13</v>
      </c>
      <c r="M291" s="2" t="s">
        <v>34</v>
      </c>
    </row>
    <row r="292" spans="1:13" ht="15.75" customHeight="1" x14ac:dyDescent="0.2">
      <c r="A292" s="2">
        <v>7200</v>
      </c>
      <c r="B292" s="2">
        <v>4</v>
      </c>
      <c r="C292" s="2">
        <v>6</v>
      </c>
      <c r="D292" s="2">
        <v>1967</v>
      </c>
      <c r="E292" s="2">
        <v>1967</v>
      </c>
      <c r="F292" s="2">
        <v>2650</v>
      </c>
      <c r="G292" s="2">
        <v>3</v>
      </c>
      <c r="H292" s="2">
        <v>6</v>
      </c>
      <c r="I292" s="2">
        <v>0</v>
      </c>
      <c r="J292" s="2">
        <v>0</v>
      </c>
      <c r="K292" s="2">
        <v>160000</v>
      </c>
      <c r="L292" s="2" t="s">
        <v>13</v>
      </c>
      <c r="M292" s="2" t="s">
        <v>34</v>
      </c>
    </row>
    <row r="293" spans="1:13" ht="15.75" customHeight="1" x14ac:dyDescent="0.2">
      <c r="A293" s="2">
        <v>9839</v>
      </c>
      <c r="B293" s="2">
        <v>5</v>
      </c>
      <c r="C293" s="2">
        <v>2</v>
      </c>
      <c r="D293" s="2">
        <v>1931</v>
      </c>
      <c r="E293" s="2">
        <v>1950</v>
      </c>
      <c r="F293" s="2">
        <v>1666</v>
      </c>
      <c r="G293" s="2">
        <v>1</v>
      </c>
      <c r="H293" s="2">
        <v>3</v>
      </c>
      <c r="I293" s="2">
        <v>1</v>
      </c>
      <c r="J293" s="2">
        <v>0</v>
      </c>
      <c r="K293" s="2">
        <v>100000</v>
      </c>
      <c r="L293" s="2" t="s">
        <v>13</v>
      </c>
      <c r="M293" s="2" t="s">
        <v>34</v>
      </c>
    </row>
    <row r="294" spans="1:13" ht="15.75" customHeight="1" x14ac:dyDescent="0.2">
      <c r="A294" s="2">
        <v>9638</v>
      </c>
      <c r="B294" s="2">
        <v>6</v>
      </c>
      <c r="C294" s="2">
        <v>7</v>
      </c>
      <c r="D294" s="2">
        <v>1919</v>
      </c>
      <c r="E294" s="2">
        <v>1990</v>
      </c>
      <c r="F294" s="2">
        <v>2447</v>
      </c>
      <c r="G294" s="2">
        <v>2</v>
      </c>
      <c r="H294" s="2">
        <v>4</v>
      </c>
      <c r="I294" s="2">
        <v>1</v>
      </c>
      <c r="J294" s="2">
        <v>1</v>
      </c>
      <c r="K294" s="2">
        <v>169000</v>
      </c>
      <c r="L294" s="2" t="s">
        <v>13</v>
      </c>
      <c r="M294" s="2" t="s">
        <v>34</v>
      </c>
    </row>
    <row r="295" spans="1:13" ht="15.75" customHeight="1" x14ac:dyDescent="0.2">
      <c r="A295" s="2">
        <v>10452</v>
      </c>
      <c r="B295" s="2">
        <v>7</v>
      </c>
      <c r="C295" s="2">
        <v>6</v>
      </c>
      <c r="D295" s="2">
        <v>1941</v>
      </c>
      <c r="E295" s="2">
        <v>1985</v>
      </c>
      <c r="F295" s="2">
        <v>2133</v>
      </c>
      <c r="G295" s="2">
        <v>1</v>
      </c>
      <c r="H295" s="2">
        <v>4</v>
      </c>
      <c r="I295" s="2">
        <v>2</v>
      </c>
      <c r="J295" s="2">
        <v>1</v>
      </c>
      <c r="K295" s="2">
        <v>257500</v>
      </c>
      <c r="L295" s="2" t="s">
        <v>17</v>
      </c>
      <c r="M295" s="2" t="s">
        <v>37</v>
      </c>
    </row>
    <row r="296" spans="1:13" ht="15.75" customHeight="1" x14ac:dyDescent="0.2">
      <c r="A296" s="2">
        <v>15600</v>
      </c>
      <c r="B296" s="2">
        <v>5</v>
      </c>
      <c r="C296" s="2">
        <v>6</v>
      </c>
      <c r="D296" s="2">
        <v>1950</v>
      </c>
      <c r="E296" s="2">
        <v>1991</v>
      </c>
      <c r="F296" s="2">
        <v>2177</v>
      </c>
      <c r="G296" s="2">
        <v>2</v>
      </c>
      <c r="H296" s="2">
        <v>5</v>
      </c>
      <c r="I296" s="2">
        <v>0</v>
      </c>
      <c r="J296" s="2">
        <v>2</v>
      </c>
      <c r="K296" s="2">
        <v>215000</v>
      </c>
      <c r="L296" s="2" t="s">
        <v>17</v>
      </c>
      <c r="M296" s="2" t="s">
        <v>37</v>
      </c>
    </row>
    <row r="297" spans="1:13" ht="15.75" customHeight="1" x14ac:dyDescent="0.2">
      <c r="A297" s="2">
        <v>9042</v>
      </c>
      <c r="B297" s="2">
        <v>7</v>
      </c>
      <c r="C297" s="2">
        <v>9</v>
      </c>
      <c r="D297" s="2">
        <v>1941</v>
      </c>
      <c r="E297" s="2">
        <v>2006</v>
      </c>
      <c r="F297" s="2">
        <v>2340</v>
      </c>
      <c r="G297" s="2">
        <v>2</v>
      </c>
      <c r="H297" s="2">
        <v>4</v>
      </c>
      <c r="I297" s="2">
        <v>2</v>
      </c>
      <c r="J297" s="2">
        <v>1</v>
      </c>
      <c r="K297" s="2">
        <v>266500</v>
      </c>
      <c r="L297" s="2" t="s">
        <v>17</v>
      </c>
      <c r="M297" s="2" t="s">
        <v>37</v>
      </c>
    </row>
    <row r="298" spans="1:13" ht="15.75" customHeight="1" x14ac:dyDescent="0.2">
      <c r="A298" s="2">
        <v>17500</v>
      </c>
      <c r="B298" s="2">
        <v>7</v>
      </c>
      <c r="C298" s="2">
        <v>8</v>
      </c>
      <c r="D298" s="2">
        <v>1959</v>
      </c>
      <c r="E298" s="2">
        <v>2002</v>
      </c>
      <c r="F298" s="2">
        <v>1902</v>
      </c>
      <c r="G298" s="2">
        <v>2</v>
      </c>
      <c r="H298" s="2">
        <v>3</v>
      </c>
      <c r="I298" s="2">
        <v>2</v>
      </c>
      <c r="J298" s="2">
        <v>2</v>
      </c>
      <c r="K298" s="2">
        <v>335000</v>
      </c>
      <c r="L298" s="2" t="s">
        <v>17</v>
      </c>
      <c r="M298" s="2" t="s">
        <v>37</v>
      </c>
    </row>
    <row r="299" spans="1:13" ht="15.75" customHeight="1" x14ac:dyDescent="0.2">
      <c r="A299" s="2">
        <v>19645</v>
      </c>
      <c r="B299" s="2">
        <v>7</v>
      </c>
      <c r="C299" s="2">
        <v>6</v>
      </c>
      <c r="D299" s="2">
        <v>1994</v>
      </c>
      <c r="E299" s="2">
        <v>2007</v>
      </c>
      <c r="F299" s="2">
        <v>1652</v>
      </c>
      <c r="G299" s="2">
        <v>2</v>
      </c>
      <c r="H299" s="2">
        <v>3</v>
      </c>
      <c r="I299" s="2">
        <v>0</v>
      </c>
      <c r="J299" s="2">
        <v>2</v>
      </c>
      <c r="K299" s="2">
        <v>203135</v>
      </c>
      <c r="L299" s="2" t="s">
        <v>13</v>
      </c>
      <c r="M299" s="2" t="s">
        <v>37</v>
      </c>
    </row>
    <row r="300" spans="1:13" ht="15.75" customHeight="1" x14ac:dyDescent="0.2">
      <c r="A300" s="2">
        <v>3907</v>
      </c>
      <c r="B300" s="2">
        <v>8</v>
      </c>
      <c r="C300" s="2">
        <v>6</v>
      </c>
      <c r="D300" s="2">
        <v>1989</v>
      </c>
      <c r="E300" s="2">
        <v>1989</v>
      </c>
      <c r="F300" s="2">
        <v>1034</v>
      </c>
      <c r="G300" s="2">
        <v>1</v>
      </c>
      <c r="H300" s="2">
        <v>1</v>
      </c>
      <c r="I300" s="2">
        <v>1</v>
      </c>
      <c r="J300" s="2">
        <v>2</v>
      </c>
      <c r="K300" s="2">
        <v>185000</v>
      </c>
      <c r="L300" s="2" t="s">
        <v>13</v>
      </c>
      <c r="M300" s="2" t="s">
        <v>38</v>
      </c>
    </row>
    <row r="301" spans="1:13" ht="15.75" customHeight="1" x14ac:dyDescent="0.2">
      <c r="A301" s="2">
        <v>3907</v>
      </c>
      <c r="B301" s="2">
        <v>8</v>
      </c>
      <c r="C301" s="2">
        <v>5</v>
      </c>
      <c r="D301" s="2">
        <v>1989</v>
      </c>
      <c r="E301" s="2">
        <v>1989</v>
      </c>
      <c r="F301" s="2">
        <v>1191</v>
      </c>
      <c r="G301" s="2">
        <v>2</v>
      </c>
      <c r="H301" s="2">
        <v>2</v>
      </c>
      <c r="I301" s="2">
        <v>1</v>
      </c>
      <c r="J301" s="2">
        <v>2</v>
      </c>
      <c r="K301" s="2">
        <v>162500</v>
      </c>
      <c r="L301" s="2" t="s">
        <v>13</v>
      </c>
      <c r="M301" s="2" t="s">
        <v>38</v>
      </c>
    </row>
    <row r="302" spans="1:13" ht="15.75" customHeight="1" x14ac:dyDescent="0.2">
      <c r="A302" s="2">
        <v>15602</v>
      </c>
      <c r="B302" s="2">
        <v>7</v>
      </c>
      <c r="C302" s="2">
        <v>8</v>
      </c>
      <c r="D302" s="2">
        <v>1959</v>
      </c>
      <c r="E302" s="2">
        <v>1997</v>
      </c>
      <c r="F302" s="2">
        <v>1801</v>
      </c>
      <c r="G302" s="2">
        <v>2</v>
      </c>
      <c r="H302" s="2">
        <v>1</v>
      </c>
      <c r="I302" s="2">
        <v>2</v>
      </c>
      <c r="J302" s="2">
        <v>2</v>
      </c>
      <c r="K302" s="2">
        <v>289000</v>
      </c>
      <c r="L302" s="2" t="s">
        <v>13</v>
      </c>
      <c r="M302" s="2" t="s">
        <v>37</v>
      </c>
    </row>
    <row r="303" spans="1:13" ht="15.75" customHeight="1" x14ac:dyDescent="0.2">
      <c r="A303" s="2">
        <v>5436</v>
      </c>
      <c r="B303" s="2">
        <v>4</v>
      </c>
      <c r="C303" s="2">
        <v>8</v>
      </c>
      <c r="D303" s="2">
        <v>1922</v>
      </c>
      <c r="E303" s="2">
        <v>2007</v>
      </c>
      <c r="F303" s="2">
        <v>1154</v>
      </c>
      <c r="G303" s="2">
        <v>1</v>
      </c>
      <c r="H303" s="2">
        <v>3</v>
      </c>
      <c r="I303" s="2">
        <v>0</v>
      </c>
      <c r="J303" s="2">
        <v>1</v>
      </c>
      <c r="K303" s="2">
        <v>125500</v>
      </c>
      <c r="L303" s="2" t="s">
        <v>17</v>
      </c>
      <c r="M303" s="2" t="s">
        <v>32</v>
      </c>
    </row>
    <row r="304" spans="1:13" ht="15.75" customHeight="1" x14ac:dyDescent="0.2">
      <c r="A304" s="2">
        <v>8154</v>
      </c>
      <c r="B304" s="2">
        <v>2</v>
      </c>
      <c r="C304" s="2">
        <v>5</v>
      </c>
      <c r="D304" s="2">
        <v>1941</v>
      </c>
      <c r="E304" s="2">
        <v>1950</v>
      </c>
      <c r="F304" s="2">
        <v>540</v>
      </c>
      <c r="G304" s="2">
        <v>1</v>
      </c>
      <c r="H304" s="2">
        <v>1</v>
      </c>
      <c r="I304" s="2">
        <v>0</v>
      </c>
      <c r="J304" s="2">
        <v>1</v>
      </c>
      <c r="K304" s="2">
        <v>82000</v>
      </c>
      <c r="L304" s="2" t="s">
        <v>13</v>
      </c>
      <c r="M304" s="2" t="s">
        <v>32</v>
      </c>
    </row>
    <row r="305" spans="1:13" ht="15.75" customHeight="1" x14ac:dyDescent="0.2">
      <c r="A305" s="2">
        <v>9140</v>
      </c>
      <c r="B305" s="2">
        <v>6</v>
      </c>
      <c r="C305" s="2">
        <v>5</v>
      </c>
      <c r="D305" s="2">
        <v>1921</v>
      </c>
      <c r="E305" s="2">
        <v>1975</v>
      </c>
      <c r="F305" s="2">
        <v>1107</v>
      </c>
      <c r="G305" s="2">
        <v>1</v>
      </c>
      <c r="H305" s="2">
        <v>2</v>
      </c>
      <c r="I305" s="2">
        <v>0</v>
      </c>
      <c r="J305" s="2">
        <v>1</v>
      </c>
      <c r="K305" s="2">
        <v>110000</v>
      </c>
      <c r="L305" s="2" t="s">
        <v>13</v>
      </c>
      <c r="M305" s="2" t="s">
        <v>32</v>
      </c>
    </row>
    <row r="306" spans="1:13" ht="15.75" customHeight="1" x14ac:dyDescent="0.2">
      <c r="A306" s="2">
        <v>7500</v>
      </c>
      <c r="B306" s="2">
        <v>4</v>
      </c>
      <c r="C306" s="2">
        <v>4</v>
      </c>
      <c r="D306" s="2">
        <v>1920</v>
      </c>
      <c r="E306" s="2">
        <v>1950</v>
      </c>
      <c r="F306" s="2">
        <v>1128</v>
      </c>
      <c r="G306" s="2">
        <v>1</v>
      </c>
      <c r="H306" s="2">
        <v>2</v>
      </c>
      <c r="I306" s="2">
        <v>0</v>
      </c>
      <c r="J306" s="2">
        <v>2</v>
      </c>
      <c r="K306" s="2">
        <v>68400</v>
      </c>
      <c r="L306" s="2" t="s">
        <v>17</v>
      </c>
      <c r="M306" s="2" t="s">
        <v>32</v>
      </c>
    </row>
    <row r="307" spans="1:13" ht="15.75" customHeight="1" x14ac:dyDescent="0.2">
      <c r="A307" s="2">
        <v>8712</v>
      </c>
      <c r="B307" s="2">
        <v>4</v>
      </c>
      <c r="C307" s="2">
        <v>7</v>
      </c>
      <c r="D307" s="2">
        <v>1900</v>
      </c>
      <c r="E307" s="2">
        <v>1950</v>
      </c>
      <c r="F307" s="2">
        <v>1178</v>
      </c>
      <c r="G307" s="2">
        <v>1</v>
      </c>
      <c r="H307" s="2">
        <v>2</v>
      </c>
      <c r="I307" s="2">
        <v>0</v>
      </c>
      <c r="J307" s="2">
        <v>1</v>
      </c>
      <c r="K307" s="2">
        <v>102776</v>
      </c>
      <c r="L307" s="2" t="s">
        <v>13</v>
      </c>
      <c r="M307" s="2" t="s">
        <v>32</v>
      </c>
    </row>
    <row r="308" spans="1:13" ht="15.75" customHeight="1" x14ac:dyDescent="0.2">
      <c r="A308" s="2">
        <v>8712</v>
      </c>
      <c r="B308" s="2">
        <v>5</v>
      </c>
      <c r="C308" s="2">
        <v>5</v>
      </c>
      <c r="D308" s="2">
        <v>1952</v>
      </c>
      <c r="E308" s="2">
        <v>1952</v>
      </c>
      <c r="F308" s="2">
        <v>1044</v>
      </c>
      <c r="G308" s="2">
        <v>1</v>
      </c>
      <c r="H308" s="2">
        <v>2</v>
      </c>
      <c r="I308" s="2">
        <v>0</v>
      </c>
      <c r="J308" s="2">
        <v>2</v>
      </c>
      <c r="K308" s="2">
        <v>55993</v>
      </c>
      <c r="L308" s="2" t="s">
        <v>13</v>
      </c>
      <c r="M308" s="2" t="s">
        <v>32</v>
      </c>
    </row>
    <row r="309" spans="1:13" ht="15.75" customHeight="1" x14ac:dyDescent="0.2">
      <c r="A309" s="2">
        <v>8712</v>
      </c>
      <c r="B309" s="2">
        <v>4</v>
      </c>
      <c r="C309" s="2">
        <v>7</v>
      </c>
      <c r="D309" s="2">
        <v>1896</v>
      </c>
      <c r="E309" s="2">
        <v>1950</v>
      </c>
      <c r="F309" s="2">
        <v>952</v>
      </c>
      <c r="G309" s="2">
        <v>1</v>
      </c>
      <c r="H309" s="2">
        <v>3</v>
      </c>
      <c r="I309" s="2">
        <v>0</v>
      </c>
      <c r="J309" s="2">
        <v>1</v>
      </c>
      <c r="K309" s="2">
        <v>50138</v>
      </c>
      <c r="L309" s="2" t="s">
        <v>26</v>
      </c>
      <c r="M309" s="2" t="s">
        <v>32</v>
      </c>
    </row>
    <row r="310" spans="1:13" ht="15.75" customHeight="1" x14ac:dyDescent="0.2">
      <c r="A310" s="2">
        <v>3811</v>
      </c>
      <c r="B310" s="2">
        <v>8</v>
      </c>
      <c r="C310" s="2">
        <v>5</v>
      </c>
      <c r="D310" s="2">
        <v>2004</v>
      </c>
      <c r="E310" s="2">
        <v>2005</v>
      </c>
      <c r="F310" s="2">
        <v>1646</v>
      </c>
      <c r="G310" s="2">
        <v>2</v>
      </c>
      <c r="H310" s="2">
        <v>2</v>
      </c>
      <c r="I310" s="2">
        <v>1</v>
      </c>
      <c r="J310" s="2">
        <v>2</v>
      </c>
      <c r="K310" s="2">
        <v>246000</v>
      </c>
      <c r="L310" s="2" t="s">
        <v>13</v>
      </c>
      <c r="M310" s="2" t="s">
        <v>37</v>
      </c>
    </row>
    <row r="311" spans="1:13" ht="15.75" customHeight="1" x14ac:dyDescent="0.2">
      <c r="A311" s="2">
        <v>11050</v>
      </c>
      <c r="B311" s="2">
        <v>8</v>
      </c>
      <c r="C311" s="2">
        <v>5</v>
      </c>
      <c r="D311" s="2">
        <v>1998</v>
      </c>
      <c r="E311" s="2">
        <v>1999</v>
      </c>
      <c r="F311" s="2">
        <v>1916</v>
      </c>
      <c r="G311" s="2">
        <v>2</v>
      </c>
      <c r="H311" s="2">
        <v>3</v>
      </c>
      <c r="I311" s="2">
        <v>1</v>
      </c>
      <c r="J311" s="2">
        <v>3</v>
      </c>
      <c r="K311" s="2">
        <v>254900</v>
      </c>
      <c r="L311" s="2" t="s">
        <v>13</v>
      </c>
      <c r="M311" s="2" t="s">
        <v>39</v>
      </c>
    </row>
    <row r="312" spans="1:13" ht="15.75" customHeight="1" x14ac:dyDescent="0.2">
      <c r="A312" s="2">
        <v>9620</v>
      </c>
      <c r="B312" s="2">
        <v>6</v>
      </c>
      <c r="C312" s="2">
        <v>7</v>
      </c>
      <c r="D312" s="2">
        <v>1977</v>
      </c>
      <c r="E312" s="2">
        <v>1977</v>
      </c>
      <c r="F312" s="2">
        <v>1285</v>
      </c>
      <c r="G312" s="2">
        <v>2</v>
      </c>
      <c r="H312" s="2">
        <v>3</v>
      </c>
      <c r="I312" s="2">
        <v>1</v>
      </c>
      <c r="J312" s="2">
        <v>2</v>
      </c>
      <c r="K312" s="2">
        <v>190000</v>
      </c>
      <c r="L312" s="2" t="s">
        <v>13</v>
      </c>
      <c r="M312" s="2" t="s">
        <v>39</v>
      </c>
    </row>
    <row r="313" spans="1:13" ht="15.75" customHeight="1" x14ac:dyDescent="0.2">
      <c r="A313" s="2">
        <v>9196</v>
      </c>
      <c r="B313" s="2">
        <v>7</v>
      </c>
      <c r="C313" s="2">
        <v>5</v>
      </c>
      <c r="D313" s="2">
        <v>2003</v>
      </c>
      <c r="E313" s="2">
        <v>2003</v>
      </c>
      <c r="F313" s="2">
        <v>1560</v>
      </c>
      <c r="G313" s="2">
        <v>2</v>
      </c>
      <c r="H313" s="2">
        <v>3</v>
      </c>
      <c r="I313" s="2">
        <v>0</v>
      </c>
      <c r="J313" s="2">
        <v>2</v>
      </c>
      <c r="K313" s="2">
        <v>201000</v>
      </c>
      <c r="L313" s="2" t="s">
        <v>13</v>
      </c>
      <c r="M313" s="2" t="s">
        <v>39</v>
      </c>
    </row>
    <row r="314" spans="1:13" ht="15.75" customHeight="1" x14ac:dyDescent="0.2">
      <c r="A314" s="2">
        <v>12328</v>
      </c>
      <c r="B314" s="2">
        <v>6</v>
      </c>
      <c r="C314" s="2">
        <v>5</v>
      </c>
      <c r="D314" s="2">
        <v>1976</v>
      </c>
      <c r="E314" s="2">
        <v>1976</v>
      </c>
      <c r="F314" s="2">
        <v>1034</v>
      </c>
      <c r="G314" s="2">
        <v>1</v>
      </c>
      <c r="H314" s="2">
        <v>3</v>
      </c>
      <c r="I314" s="2">
        <v>0</v>
      </c>
      <c r="J314" s="2">
        <v>3</v>
      </c>
      <c r="K314" s="2">
        <v>169900</v>
      </c>
      <c r="L314" s="2" t="s">
        <v>13</v>
      </c>
      <c r="M314" s="2" t="s">
        <v>39</v>
      </c>
    </row>
    <row r="315" spans="1:13" ht="15.75" customHeight="1" x14ac:dyDescent="0.2">
      <c r="A315" s="2">
        <v>12760</v>
      </c>
      <c r="B315" s="2">
        <v>6</v>
      </c>
      <c r="C315" s="2">
        <v>5</v>
      </c>
      <c r="D315" s="2">
        <v>1976</v>
      </c>
      <c r="E315" s="2">
        <v>1976</v>
      </c>
      <c r="F315" s="2">
        <v>2048</v>
      </c>
      <c r="G315" s="2">
        <v>3</v>
      </c>
      <c r="H315" s="2">
        <v>5</v>
      </c>
      <c r="I315" s="2">
        <v>0</v>
      </c>
      <c r="J315" s="2">
        <v>2</v>
      </c>
      <c r="K315" s="2">
        <v>170000</v>
      </c>
      <c r="L315" s="2" t="s">
        <v>13</v>
      </c>
      <c r="M315" s="2" t="s">
        <v>39</v>
      </c>
    </row>
    <row r="316" spans="1:13" ht="15.75" customHeight="1" x14ac:dyDescent="0.2">
      <c r="A316" s="2">
        <v>57200</v>
      </c>
      <c r="B316" s="2">
        <v>5</v>
      </c>
      <c r="C316" s="2">
        <v>5</v>
      </c>
      <c r="D316" s="2">
        <v>1948</v>
      </c>
      <c r="E316" s="2">
        <v>1950</v>
      </c>
      <c r="F316" s="2">
        <v>1687</v>
      </c>
      <c r="G316" s="2">
        <v>1</v>
      </c>
      <c r="H316" s="2">
        <v>3</v>
      </c>
      <c r="I316" s="2">
        <v>2</v>
      </c>
      <c r="J316" s="2">
        <v>2</v>
      </c>
      <c r="K316" s="2">
        <v>160000</v>
      </c>
      <c r="L316" s="2" t="s">
        <v>13</v>
      </c>
      <c r="M316" s="2" t="s">
        <v>40</v>
      </c>
    </row>
    <row r="317" spans="1:13" ht="15.75" customHeight="1" x14ac:dyDescent="0.2">
      <c r="A317" s="2">
        <v>11896</v>
      </c>
      <c r="B317" s="2">
        <v>7</v>
      </c>
      <c r="C317" s="2">
        <v>5</v>
      </c>
      <c r="D317" s="2">
        <v>2008</v>
      </c>
      <c r="E317" s="2">
        <v>2008</v>
      </c>
      <c r="F317" s="2">
        <v>1346</v>
      </c>
      <c r="G317" s="2">
        <v>2</v>
      </c>
      <c r="H317" s="2">
        <v>3</v>
      </c>
      <c r="I317" s="2">
        <v>1</v>
      </c>
      <c r="J317" s="2">
        <v>3</v>
      </c>
      <c r="K317" s="2">
        <v>220000</v>
      </c>
      <c r="L317" s="2" t="s">
        <v>13</v>
      </c>
      <c r="M317" s="2" t="s">
        <v>40</v>
      </c>
    </row>
    <row r="318" spans="1:13" ht="15.75" customHeight="1" x14ac:dyDescent="0.2">
      <c r="A318" s="2">
        <v>9803</v>
      </c>
      <c r="B318" s="2">
        <v>7</v>
      </c>
      <c r="C318" s="2">
        <v>5</v>
      </c>
      <c r="D318" s="2">
        <v>2009</v>
      </c>
      <c r="E318" s="2">
        <v>2010</v>
      </c>
      <c r="F318" s="2">
        <v>1214</v>
      </c>
      <c r="G318" s="2">
        <v>2</v>
      </c>
      <c r="H318" s="2">
        <v>2</v>
      </c>
      <c r="I318" s="2">
        <v>0</v>
      </c>
      <c r="J318" s="2">
        <v>2</v>
      </c>
      <c r="K318" s="2">
        <v>179781</v>
      </c>
      <c r="L318" s="2" t="s">
        <v>13</v>
      </c>
      <c r="M318" s="2" t="s">
        <v>40</v>
      </c>
    </row>
    <row r="319" spans="1:13" ht="15.75" customHeight="1" x14ac:dyDescent="0.2">
      <c r="A319" s="2">
        <v>9802</v>
      </c>
      <c r="B319" s="2">
        <v>5</v>
      </c>
      <c r="C319" s="2">
        <v>5</v>
      </c>
      <c r="D319" s="2">
        <v>2006</v>
      </c>
      <c r="E319" s="2">
        <v>2007</v>
      </c>
      <c r="F319" s="2">
        <v>1444</v>
      </c>
      <c r="G319" s="2">
        <v>2</v>
      </c>
      <c r="H319" s="2">
        <v>3</v>
      </c>
      <c r="I319" s="2">
        <v>0</v>
      </c>
      <c r="J319" s="2">
        <v>2</v>
      </c>
      <c r="K319" s="2">
        <v>174000</v>
      </c>
      <c r="L319" s="2" t="s">
        <v>13</v>
      </c>
      <c r="M319" s="2" t="s">
        <v>40</v>
      </c>
    </row>
    <row r="320" spans="1:13" ht="15.75" customHeight="1" x14ac:dyDescent="0.2">
      <c r="A320" s="2">
        <v>12003</v>
      </c>
      <c r="B320" s="2">
        <v>8</v>
      </c>
      <c r="C320" s="2">
        <v>5</v>
      </c>
      <c r="D320" s="2">
        <v>2009</v>
      </c>
      <c r="E320" s="2">
        <v>2010</v>
      </c>
      <c r="F320" s="2">
        <v>1968</v>
      </c>
      <c r="G320" s="2">
        <v>2</v>
      </c>
      <c r="H320" s="2">
        <v>4</v>
      </c>
      <c r="I320" s="2">
        <v>1</v>
      </c>
      <c r="J320" s="2">
        <v>3</v>
      </c>
      <c r="K320" s="2">
        <v>269500</v>
      </c>
      <c r="L320" s="2" t="s">
        <v>13</v>
      </c>
      <c r="M320" s="2" t="s">
        <v>40</v>
      </c>
    </row>
    <row r="321" spans="1:13" ht="15.75" customHeight="1" x14ac:dyDescent="0.2">
      <c r="A321" s="2">
        <v>11316</v>
      </c>
      <c r="B321" s="2">
        <v>7</v>
      </c>
      <c r="C321" s="2">
        <v>5</v>
      </c>
      <c r="D321" s="2">
        <v>2002</v>
      </c>
      <c r="E321" s="2">
        <v>2003</v>
      </c>
      <c r="F321" s="2">
        <v>1894</v>
      </c>
      <c r="G321" s="2">
        <v>2</v>
      </c>
      <c r="H321" s="2">
        <v>4</v>
      </c>
      <c r="I321" s="2">
        <v>1</v>
      </c>
      <c r="J321" s="2">
        <v>2</v>
      </c>
      <c r="K321" s="2">
        <v>214900</v>
      </c>
      <c r="L321" s="2" t="s">
        <v>13</v>
      </c>
      <c r="M321" s="2" t="s">
        <v>40</v>
      </c>
    </row>
    <row r="322" spans="1:13" ht="15.75" customHeight="1" x14ac:dyDescent="0.2">
      <c r="A322" s="2">
        <v>14191</v>
      </c>
      <c r="B322" s="2">
        <v>8</v>
      </c>
      <c r="C322" s="2">
        <v>5</v>
      </c>
      <c r="D322" s="2">
        <v>2002</v>
      </c>
      <c r="E322" s="2">
        <v>2002</v>
      </c>
      <c r="F322" s="2">
        <v>1908</v>
      </c>
      <c r="G322" s="2">
        <v>2</v>
      </c>
      <c r="H322" s="2">
        <v>4</v>
      </c>
      <c r="I322" s="2">
        <v>0</v>
      </c>
      <c r="J322" s="2">
        <v>2</v>
      </c>
      <c r="K322" s="2">
        <v>202900</v>
      </c>
      <c r="L322" s="2" t="s">
        <v>13</v>
      </c>
      <c r="M322" s="2" t="s">
        <v>40</v>
      </c>
    </row>
    <row r="323" spans="1:13" ht="15.75" customHeight="1" x14ac:dyDescent="0.2">
      <c r="A323" s="2">
        <v>13214</v>
      </c>
      <c r="B323" s="2">
        <v>9</v>
      </c>
      <c r="C323" s="2">
        <v>5</v>
      </c>
      <c r="D323" s="2">
        <v>2008</v>
      </c>
      <c r="E323" s="2">
        <v>2009</v>
      </c>
      <c r="F323" s="2">
        <v>2018</v>
      </c>
      <c r="G323" s="2">
        <v>2</v>
      </c>
      <c r="H323" s="2">
        <v>3</v>
      </c>
      <c r="I323" s="2">
        <v>1</v>
      </c>
      <c r="J323" s="2">
        <v>3</v>
      </c>
      <c r="K323" s="2">
        <v>378500</v>
      </c>
      <c r="L323" s="2" t="s">
        <v>13</v>
      </c>
      <c r="M323" s="2" t="s">
        <v>40</v>
      </c>
    </row>
    <row r="324" spans="1:13" ht="15.75" customHeight="1" x14ac:dyDescent="0.2">
      <c r="A324" s="2">
        <v>15300</v>
      </c>
      <c r="B324" s="2">
        <v>5</v>
      </c>
      <c r="C324" s="2">
        <v>5</v>
      </c>
      <c r="D324" s="2">
        <v>1965</v>
      </c>
      <c r="E324" s="2">
        <v>1977</v>
      </c>
      <c r="F324" s="2">
        <v>1264</v>
      </c>
      <c r="G324" s="2">
        <v>1</v>
      </c>
      <c r="H324" s="2">
        <v>2</v>
      </c>
      <c r="I324" s="2">
        <v>1</v>
      </c>
      <c r="J324" s="2">
        <v>2</v>
      </c>
      <c r="K324" s="2">
        <v>169000</v>
      </c>
      <c r="L324" s="2" t="s">
        <v>13</v>
      </c>
      <c r="M324" s="2" t="s">
        <v>39</v>
      </c>
    </row>
    <row r="325" spans="1:13" ht="15.75" customHeight="1" x14ac:dyDescent="0.2">
      <c r="A325" s="2">
        <v>10114</v>
      </c>
      <c r="B325" s="2">
        <v>5</v>
      </c>
      <c r="C325" s="2">
        <v>5</v>
      </c>
      <c r="D325" s="2">
        <v>2004</v>
      </c>
      <c r="E325" s="2">
        <v>2005</v>
      </c>
      <c r="F325" s="2">
        <v>1430</v>
      </c>
      <c r="G325" s="2">
        <v>2</v>
      </c>
      <c r="H325" s="2">
        <v>3</v>
      </c>
      <c r="I325" s="2">
        <v>0</v>
      </c>
      <c r="J325" s="2">
        <v>2</v>
      </c>
      <c r="K325" s="2">
        <v>173500</v>
      </c>
      <c r="L325" s="2" t="s">
        <v>13</v>
      </c>
      <c r="M325" s="2" t="s">
        <v>39</v>
      </c>
    </row>
    <row r="326" spans="1:13" ht="15.75" customHeight="1" x14ac:dyDescent="0.2">
      <c r="A326" s="2">
        <v>9400</v>
      </c>
      <c r="B326" s="2">
        <v>6</v>
      </c>
      <c r="C326" s="2">
        <v>5</v>
      </c>
      <c r="D326" s="2">
        <v>1971</v>
      </c>
      <c r="E326" s="2">
        <v>1971</v>
      </c>
      <c r="F326" s="2">
        <v>1824</v>
      </c>
      <c r="G326" s="2">
        <v>2</v>
      </c>
      <c r="H326" s="2">
        <v>4</v>
      </c>
      <c r="I326" s="2">
        <v>0</v>
      </c>
      <c r="J326" s="2">
        <v>0</v>
      </c>
      <c r="K326" s="2">
        <v>139000</v>
      </c>
      <c r="L326" s="2" t="s">
        <v>13</v>
      </c>
      <c r="M326" s="2" t="s">
        <v>39</v>
      </c>
    </row>
    <row r="327" spans="1:13" ht="15.75" customHeight="1" x14ac:dyDescent="0.2">
      <c r="A327" s="2">
        <v>11875</v>
      </c>
      <c r="B327" s="2">
        <v>5</v>
      </c>
      <c r="C327" s="2">
        <v>5</v>
      </c>
      <c r="D327" s="2">
        <v>1999</v>
      </c>
      <c r="E327" s="2">
        <v>1999</v>
      </c>
      <c r="F327" s="2">
        <v>1344</v>
      </c>
      <c r="G327" s="2">
        <v>2</v>
      </c>
      <c r="H327" s="2">
        <v>3</v>
      </c>
      <c r="I327" s="2">
        <v>1</v>
      </c>
      <c r="J327" s="2">
        <v>2</v>
      </c>
      <c r="K327" s="2">
        <v>166500</v>
      </c>
      <c r="L327" s="2" t="s">
        <v>13</v>
      </c>
      <c r="M327" s="2" t="s">
        <v>39</v>
      </c>
    </row>
    <row r="328" spans="1:13" ht="15.75" customHeight="1" x14ac:dyDescent="0.2">
      <c r="A328" s="2">
        <v>1974</v>
      </c>
      <c r="B328" s="2">
        <v>4</v>
      </c>
      <c r="C328" s="2">
        <v>5</v>
      </c>
      <c r="D328" s="2">
        <v>1973</v>
      </c>
      <c r="E328" s="2">
        <v>1973</v>
      </c>
      <c r="F328" s="2">
        <v>1092</v>
      </c>
      <c r="G328" s="2">
        <v>1</v>
      </c>
      <c r="H328" s="2">
        <v>3</v>
      </c>
      <c r="I328" s="2">
        <v>0</v>
      </c>
      <c r="J328" s="2">
        <v>1</v>
      </c>
      <c r="K328" s="2">
        <v>83500</v>
      </c>
      <c r="L328" s="2" t="s">
        <v>13</v>
      </c>
      <c r="M328" s="2" t="s">
        <v>41</v>
      </c>
    </row>
    <row r="329" spans="1:13" ht="15.75" customHeight="1" x14ac:dyDescent="0.2">
      <c r="A329" s="2">
        <v>2394</v>
      </c>
      <c r="B329" s="2">
        <v>5</v>
      </c>
      <c r="C329" s="2">
        <v>6</v>
      </c>
      <c r="D329" s="2">
        <v>1973</v>
      </c>
      <c r="E329" s="2">
        <v>1973</v>
      </c>
      <c r="F329" s="2">
        <v>945</v>
      </c>
      <c r="G329" s="2">
        <v>1</v>
      </c>
      <c r="H329" s="2">
        <v>2</v>
      </c>
      <c r="I329" s="2">
        <v>1</v>
      </c>
      <c r="J329" s="2">
        <v>1</v>
      </c>
      <c r="K329" s="2">
        <v>119500</v>
      </c>
      <c r="L329" s="2" t="s">
        <v>13</v>
      </c>
      <c r="M329" s="2" t="s">
        <v>41</v>
      </c>
    </row>
    <row r="330" spans="1:13" ht="15.75" customHeight="1" x14ac:dyDescent="0.2">
      <c r="A330" s="2">
        <v>2592</v>
      </c>
      <c r="B330" s="2">
        <v>5</v>
      </c>
      <c r="C330" s="2">
        <v>3</v>
      </c>
      <c r="D330" s="2">
        <v>1976</v>
      </c>
      <c r="E330" s="2">
        <v>1976</v>
      </c>
      <c r="F330" s="2">
        <v>1112</v>
      </c>
      <c r="G330" s="2">
        <v>1</v>
      </c>
      <c r="H330" s="2">
        <v>3</v>
      </c>
      <c r="I330" s="2">
        <v>0</v>
      </c>
      <c r="J330" s="2">
        <v>1</v>
      </c>
      <c r="K330" s="2">
        <v>85000</v>
      </c>
      <c r="L330" s="2" t="s">
        <v>13</v>
      </c>
      <c r="M330" s="2" t="s">
        <v>41</v>
      </c>
    </row>
    <row r="331" spans="1:13" ht="15.75" customHeight="1" x14ac:dyDescent="0.2">
      <c r="A331" s="2">
        <v>1476</v>
      </c>
      <c r="B331" s="2">
        <v>4</v>
      </c>
      <c r="C331" s="2">
        <v>7</v>
      </c>
      <c r="D331" s="2">
        <v>1970</v>
      </c>
      <c r="E331" s="2">
        <v>1970</v>
      </c>
      <c r="F331" s="2">
        <v>1092</v>
      </c>
      <c r="G331" s="2">
        <v>1</v>
      </c>
      <c r="H331" s="2">
        <v>3</v>
      </c>
      <c r="I331" s="2">
        <v>0</v>
      </c>
      <c r="J331" s="2">
        <v>0</v>
      </c>
      <c r="K331" s="2">
        <v>76000</v>
      </c>
      <c r="L331" s="2" t="s">
        <v>13</v>
      </c>
      <c r="M331" s="2" t="s">
        <v>41</v>
      </c>
    </row>
    <row r="332" spans="1:13" ht="15.75" customHeight="1" x14ac:dyDescent="0.2">
      <c r="A332" s="2">
        <v>1491</v>
      </c>
      <c r="B332" s="2">
        <v>4</v>
      </c>
      <c r="C332" s="2">
        <v>6</v>
      </c>
      <c r="D332" s="2">
        <v>1972</v>
      </c>
      <c r="E332" s="2">
        <v>1972</v>
      </c>
      <c r="F332" s="2">
        <v>630</v>
      </c>
      <c r="G332" s="2">
        <v>1</v>
      </c>
      <c r="H332" s="2">
        <v>1</v>
      </c>
      <c r="I332" s="2">
        <v>0</v>
      </c>
      <c r="J332" s="2">
        <v>0</v>
      </c>
      <c r="K332" s="2">
        <v>75500</v>
      </c>
      <c r="L332" s="2" t="s">
        <v>13</v>
      </c>
      <c r="M332" s="2" t="s">
        <v>41</v>
      </c>
    </row>
    <row r="333" spans="1:13" ht="15.75" customHeight="1" x14ac:dyDescent="0.2">
      <c r="A333" s="2">
        <v>1900</v>
      </c>
      <c r="B333" s="2">
        <v>4</v>
      </c>
      <c r="C333" s="2">
        <v>4</v>
      </c>
      <c r="D333" s="2">
        <v>1970</v>
      </c>
      <c r="E333" s="2">
        <v>1970</v>
      </c>
      <c r="F333" s="2">
        <v>1092</v>
      </c>
      <c r="G333" s="2">
        <v>1</v>
      </c>
      <c r="H333" s="2">
        <v>3</v>
      </c>
      <c r="I333" s="2">
        <v>0</v>
      </c>
      <c r="J333" s="2">
        <v>0</v>
      </c>
      <c r="K333" s="2">
        <v>88250</v>
      </c>
      <c r="L333" s="2" t="s">
        <v>13</v>
      </c>
      <c r="M333" s="2" t="s">
        <v>41</v>
      </c>
    </row>
    <row r="334" spans="1:13" ht="15.75" customHeight="1" x14ac:dyDescent="0.2">
      <c r="A334" s="2">
        <v>1890</v>
      </c>
      <c r="B334" s="2">
        <v>4</v>
      </c>
      <c r="C334" s="2">
        <v>6</v>
      </c>
      <c r="D334" s="2">
        <v>1972</v>
      </c>
      <c r="E334" s="2">
        <v>1972</v>
      </c>
      <c r="F334" s="2">
        <v>1092</v>
      </c>
      <c r="G334" s="2">
        <v>1</v>
      </c>
      <c r="H334" s="2">
        <v>3</v>
      </c>
      <c r="I334" s="2">
        <v>0</v>
      </c>
      <c r="J334" s="2">
        <v>1</v>
      </c>
      <c r="K334" s="2">
        <v>85500</v>
      </c>
      <c r="L334" s="2" t="s">
        <v>13</v>
      </c>
      <c r="M334" s="2" t="s">
        <v>41</v>
      </c>
    </row>
    <row r="335" spans="1:13" ht="15.75" customHeight="1" x14ac:dyDescent="0.2">
      <c r="A335" s="2">
        <v>6953</v>
      </c>
      <c r="B335" s="2">
        <v>5</v>
      </c>
      <c r="C335" s="2">
        <v>7</v>
      </c>
      <c r="D335" s="2">
        <v>1971</v>
      </c>
      <c r="E335" s="2">
        <v>2004</v>
      </c>
      <c r="F335" s="2">
        <v>874</v>
      </c>
      <c r="G335" s="2">
        <v>1</v>
      </c>
      <c r="H335" s="2">
        <v>3</v>
      </c>
      <c r="I335" s="2">
        <v>0</v>
      </c>
      <c r="J335" s="2">
        <v>1</v>
      </c>
      <c r="K335" s="2">
        <v>130000</v>
      </c>
      <c r="L335" s="2" t="s">
        <v>17</v>
      </c>
      <c r="M335" s="2" t="s">
        <v>39</v>
      </c>
    </row>
    <row r="336" spans="1:13" ht="15.75" customHeight="1" x14ac:dyDescent="0.2">
      <c r="A336" s="2">
        <v>26142</v>
      </c>
      <c r="B336" s="2">
        <v>5</v>
      </c>
      <c r="C336" s="2">
        <v>7</v>
      </c>
      <c r="D336" s="2">
        <v>1962</v>
      </c>
      <c r="E336" s="2">
        <v>1962</v>
      </c>
      <c r="F336" s="2">
        <v>1188</v>
      </c>
      <c r="G336" s="2">
        <v>1</v>
      </c>
      <c r="H336" s="2">
        <v>3</v>
      </c>
      <c r="I336" s="2">
        <v>0</v>
      </c>
      <c r="J336" s="2">
        <v>1</v>
      </c>
      <c r="K336" s="2">
        <v>157900</v>
      </c>
      <c r="L336" s="2" t="s">
        <v>13</v>
      </c>
      <c r="M336" s="2" t="s">
        <v>39</v>
      </c>
    </row>
    <row r="337" spans="1:13" ht="15.75" customHeight="1" x14ac:dyDescent="0.2">
      <c r="A337" s="2">
        <v>12887</v>
      </c>
      <c r="B337" s="2">
        <v>5</v>
      </c>
      <c r="C337" s="2">
        <v>7</v>
      </c>
      <c r="D337" s="2">
        <v>1984</v>
      </c>
      <c r="E337" s="2">
        <v>1984</v>
      </c>
      <c r="F337" s="2">
        <v>833</v>
      </c>
      <c r="G337" s="2">
        <v>1</v>
      </c>
      <c r="H337" s="2">
        <v>2</v>
      </c>
      <c r="I337" s="2">
        <v>0</v>
      </c>
      <c r="J337" s="2">
        <v>2</v>
      </c>
      <c r="K337" s="2">
        <v>149900</v>
      </c>
      <c r="L337" s="2" t="s">
        <v>13</v>
      </c>
      <c r="M337" s="2" t="s">
        <v>39</v>
      </c>
    </row>
    <row r="338" spans="1:13" ht="15.75" customHeight="1" x14ac:dyDescent="0.2">
      <c r="A338" s="2">
        <v>7700</v>
      </c>
      <c r="B338" s="2">
        <v>5</v>
      </c>
      <c r="C338" s="2">
        <v>2</v>
      </c>
      <c r="D338" s="2">
        <v>1985</v>
      </c>
      <c r="E338" s="2">
        <v>1986</v>
      </c>
      <c r="F338" s="2">
        <v>2432</v>
      </c>
      <c r="G338" s="2">
        <v>4</v>
      </c>
      <c r="H338" s="2">
        <v>4</v>
      </c>
      <c r="I338" s="2">
        <v>0</v>
      </c>
      <c r="J338" s="2">
        <v>2</v>
      </c>
      <c r="K338" s="2">
        <v>159000</v>
      </c>
      <c r="L338" s="2" t="s">
        <v>30</v>
      </c>
      <c r="M338" s="2" t="s">
        <v>39</v>
      </c>
    </row>
    <row r="339" spans="1:13" ht="15.75" customHeight="1" x14ac:dyDescent="0.2">
      <c r="A339" s="2">
        <v>10475</v>
      </c>
      <c r="B339" s="2">
        <v>5</v>
      </c>
      <c r="C339" s="2">
        <v>5</v>
      </c>
      <c r="D339" s="2">
        <v>1991</v>
      </c>
      <c r="E339" s="2">
        <v>1991</v>
      </c>
      <c r="F339" s="2">
        <v>1274</v>
      </c>
      <c r="G339" s="2">
        <v>1</v>
      </c>
      <c r="H339" s="2">
        <v>3</v>
      </c>
      <c r="I339" s="2">
        <v>0</v>
      </c>
      <c r="J339" s="2">
        <v>2</v>
      </c>
      <c r="K339" s="2">
        <v>136000</v>
      </c>
      <c r="L339" s="2" t="s">
        <v>13</v>
      </c>
      <c r="M339" s="2" t="s">
        <v>39</v>
      </c>
    </row>
    <row r="340" spans="1:13" ht="15.75" customHeight="1" x14ac:dyDescent="0.2">
      <c r="A340" s="2">
        <v>10544</v>
      </c>
      <c r="B340" s="2">
        <v>5</v>
      </c>
      <c r="C340" s="2">
        <v>5</v>
      </c>
      <c r="D340" s="2">
        <v>1969</v>
      </c>
      <c r="E340" s="2">
        <v>1969</v>
      </c>
      <c r="F340" s="2">
        <v>1479</v>
      </c>
      <c r="G340" s="2">
        <v>2</v>
      </c>
      <c r="H340" s="2">
        <v>5</v>
      </c>
      <c r="I340" s="2">
        <v>0</v>
      </c>
      <c r="J340" s="2">
        <v>1</v>
      </c>
      <c r="K340" s="2">
        <v>161000</v>
      </c>
      <c r="L340" s="2" t="s">
        <v>13</v>
      </c>
      <c r="M340" s="2" t="s">
        <v>39</v>
      </c>
    </row>
    <row r="341" spans="1:13" ht="15.75" customHeight="1" x14ac:dyDescent="0.2">
      <c r="A341" s="2">
        <v>9892</v>
      </c>
      <c r="B341" s="2">
        <v>8</v>
      </c>
      <c r="C341" s="2">
        <v>5</v>
      </c>
      <c r="D341" s="2">
        <v>1994</v>
      </c>
      <c r="E341" s="2">
        <v>1995</v>
      </c>
      <c r="F341" s="2">
        <v>1803</v>
      </c>
      <c r="G341" s="2">
        <v>2</v>
      </c>
      <c r="H341" s="2">
        <v>3</v>
      </c>
      <c r="I341" s="2">
        <v>2</v>
      </c>
      <c r="J341" s="2">
        <v>2</v>
      </c>
      <c r="K341" s="2">
        <v>285000</v>
      </c>
      <c r="L341" s="2" t="s">
        <v>17</v>
      </c>
      <c r="M341" s="2" t="s">
        <v>39</v>
      </c>
    </row>
    <row r="342" spans="1:13" ht="15.75" customHeight="1" x14ac:dyDescent="0.2">
      <c r="A342" s="2">
        <v>12961</v>
      </c>
      <c r="B342" s="2">
        <v>6</v>
      </c>
      <c r="C342" s="2">
        <v>5</v>
      </c>
      <c r="D342" s="2">
        <v>1993</v>
      </c>
      <c r="E342" s="2">
        <v>1994</v>
      </c>
      <c r="F342" s="2">
        <v>1797</v>
      </c>
      <c r="G342" s="2">
        <v>2</v>
      </c>
      <c r="H342" s="2">
        <v>3</v>
      </c>
      <c r="I342" s="2">
        <v>1</v>
      </c>
      <c r="J342" s="2">
        <v>2</v>
      </c>
      <c r="K342" s="2">
        <v>231000</v>
      </c>
      <c r="L342" s="2" t="s">
        <v>17</v>
      </c>
      <c r="M342" s="2" t="s">
        <v>39</v>
      </c>
    </row>
    <row r="343" spans="1:13" ht="15.75" customHeight="1" x14ac:dyDescent="0.2">
      <c r="A343" s="2">
        <v>13008</v>
      </c>
      <c r="B343" s="2">
        <v>6</v>
      </c>
      <c r="C343" s="2">
        <v>5</v>
      </c>
      <c r="D343" s="2">
        <v>1956</v>
      </c>
      <c r="E343" s="2">
        <v>1956</v>
      </c>
      <c r="F343" s="2">
        <v>882</v>
      </c>
      <c r="G343" s="2">
        <v>1</v>
      </c>
      <c r="H343" s="2">
        <v>2</v>
      </c>
      <c r="I343" s="2">
        <v>0</v>
      </c>
      <c r="J343" s="2">
        <v>1</v>
      </c>
      <c r="K343" s="2">
        <v>124500</v>
      </c>
      <c r="L343" s="2" t="s">
        <v>13</v>
      </c>
      <c r="M343" s="2" t="s">
        <v>14</v>
      </c>
    </row>
    <row r="344" spans="1:13" ht="15.75" customHeight="1" x14ac:dyDescent="0.2">
      <c r="A344" s="2">
        <v>10200</v>
      </c>
      <c r="B344" s="2">
        <v>6</v>
      </c>
      <c r="C344" s="2">
        <v>5</v>
      </c>
      <c r="D344" s="2">
        <v>1974</v>
      </c>
      <c r="E344" s="2">
        <v>1974</v>
      </c>
      <c r="F344" s="2">
        <v>1434</v>
      </c>
      <c r="G344" s="2">
        <v>2</v>
      </c>
      <c r="H344" s="2">
        <v>4</v>
      </c>
      <c r="I344" s="2">
        <v>1</v>
      </c>
      <c r="J344" s="2">
        <v>2</v>
      </c>
      <c r="K344" s="2">
        <v>157000</v>
      </c>
      <c r="L344" s="2" t="s">
        <v>13</v>
      </c>
      <c r="M344" s="2" t="s">
        <v>14</v>
      </c>
    </row>
    <row r="345" spans="1:13" ht="15.75" customHeight="1" x14ac:dyDescent="0.2">
      <c r="A345" s="2">
        <v>13860</v>
      </c>
      <c r="B345" s="2">
        <v>8</v>
      </c>
      <c r="C345" s="2">
        <v>7</v>
      </c>
      <c r="D345" s="2">
        <v>1972</v>
      </c>
      <c r="E345" s="2">
        <v>1995</v>
      </c>
      <c r="F345" s="2">
        <v>2704</v>
      </c>
      <c r="G345" s="2">
        <v>2</v>
      </c>
      <c r="H345" s="2">
        <v>4</v>
      </c>
      <c r="I345" s="2">
        <v>3</v>
      </c>
      <c r="J345" s="2">
        <v>2</v>
      </c>
      <c r="K345" s="2">
        <v>345000</v>
      </c>
      <c r="L345" s="2" t="s">
        <v>13</v>
      </c>
      <c r="M345" s="2" t="s">
        <v>14</v>
      </c>
    </row>
    <row r="346" spans="1:13" ht="15.75" customHeight="1" x14ac:dyDescent="0.2">
      <c r="A346" s="2">
        <v>10179</v>
      </c>
      <c r="B346" s="2">
        <v>6</v>
      </c>
      <c r="C346" s="2">
        <v>5</v>
      </c>
      <c r="D346" s="2">
        <v>1997</v>
      </c>
      <c r="E346" s="2">
        <v>1997</v>
      </c>
      <c r="F346" s="2">
        <v>1608</v>
      </c>
      <c r="G346" s="2">
        <v>2</v>
      </c>
      <c r="H346" s="2">
        <v>3</v>
      </c>
      <c r="I346" s="2">
        <v>1</v>
      </c>
      <c r="J346" s="2">
        <v>2</v>
      </c>
      <c r="K346" s="2">
        <v>189500</v>
      </c>
      <c r="L346" s="2" t="s">
        <v>13</v>
      </c>
      <c r="M346" s="2" t="s">
        <v>15</v>
      </c>
    </row>
    <row r="347" spans="1:13" ht="15.75" customHeight="1" x14ac:dyDescent="0.2">
      <c r="A347" s="2">
        <v>11792</v>
      </c>
      <c r="B347" s="2">
        <v>8</v>
      </c>
      <c r="C347" s="2">
        <v>5</v>
      </c>
      <c r="D347" s="2">
        <v>2003</v>
      </c>
      <c r="E347" s="2">
        <v>2003</v>
      </c>
      <c r="F347" s="2">
        <v>2283</v>
      </c>
      <c r="G347" s="2">
        <v>2</v>
      </c>
      <c r="H347" s="2">
        <v>4</v>
      </c>
      <c r="I347" s="2">
        <v>1</v>
      </c>
      <c r="J347" s="2">
        <v>3</v>
      </c>
      <c r="K347" s="2">
        <v>270000</v>
      </c>
      <c r="L347" s="2" t="s">
        <v>13</v>
      </c>
      <c r="M347" s="2" t="s">
        <v>15</v>
      </c>
    </row>
    <row r="348" spans="1:13" ht="15.75" customHeight="1" x14ac:dyDescent="0.2">
      <c r="A348" s="2">
        <v>8400</v>
      </c>
      <c r="B348" s="2">
        <v>7</v>
      </c>
      <c r="C348" s="2">
        <v>5</v>
      </c>
      <c r="D348" s="2">
        <v>1996</v>
      </c>
      <c r="E348" s="2">
        <v>1997</v>
      </c>
      <c r="F348" s="2">
        <v>1628</v>
      </c>
      <c r="G348" s="2">
        <v>2</v>
      </c>
      <c r="H348" s="2">
        <v>3</v>
      </c>
      <c r="I348" s="2">
        <v>1</v>
      </c>
      <c r="J348" s="2">
        <v>2</v>
      </c>
      <c r="K348" s="2">
        <v>189000</v>
      </c>
      <c r="L348" s="2" t="s">
        <v>13</v>
      </c>
      <c r="M348" s="2" t="s">
        <v>15</v>
      </c>
    </row>
    <row r="349" spans="1:13" ht="15.75" customHeight="1" x14ac:dyDescent="0.2">
      <c r="A349" s="2">
        <v>14892</v>
      </c>
      <c r="B349" s="2">
        <v>9</v>
      </c>
      <c r="C349" s="2">
        <v>5</v>
      </c>
      <c r="D349" s="2">
        <v>2006</v>
      </c>
      <c r="E349" s="2">
        <v>2007</v>
      </c>
      <c r="F349" s="2">
        <v>1746</v>
      </c>
      <c r="G349" s="2">
        <v>2</v>
      </c>
      <c r="H349" s="2">
        <v>3</v>
      </c>
      <c r="I349" s="2">
        <v>2</v>
      </c>
      <c r="J349" s="2">
        <v>3</v>
      </c>
      <c r="K349" s="2">
        <v>377500</v>
      </c>
      <c r="L349" s="2" t="s">
        <v>13</v>
      </c>
      <c r="M349" s="2" t="s">
        <v>15</v>
      </c>
    </row>
    <row r="350" spans="1:13" ht="15.75" customHeight="1" x14ac:dyDescent="0.2">
      <c r="A350" s="2">
        <v>8530</v>
      </c>
      <c r="B350" s="2">
        <v>7</v>
      </c>
      <c r="C350" s="2">
        <v>5</v>
      </c>
      <c r="D350" s="2">
        <v>1995</v>
      </c>
      <c r="E350" s="2">
        <v>1996</v>
      </c>
      <c r="F350" s="2">
        <v>1474</v>
      </c>
      <c r="G350" s="2">
        <v>2</v>
      </c>
      <c r="H350" s="2">
        <v>3</v>
      </c>
      <c r="I350" s="2">
        <v>1</v>
      </c>
      <c r="J350" s="2">
        <v>2</v>
      </c>
      <c r="K350" s="2">
        <v>168500</v>
      </c>
      <c r="L350" s="2" t="s">
        <v>13</v>
      </c>
      <c r="M350" s="2" t="s">
        <v>15</v>
      </c>
    </row>
    <row r="351" spans="1:13" ht="15.75" customHeight="1" x14ac:dyDescent="0.2">
      <c r="A351" s="2">
        <v>7296</v>
      </c>
      <c r="B351" s="2">
        <v>8</v>
      </c>
      <c r="C351" s="2">
        <v>5</v>
      </c>
      <c r="D351" s="2">
        <v>2004</v>
      </c>
      <c r="E351" s="2">
        <v>2005</v>
      </c>
      <c r="F351" s="2">
        <v>2522</v>
      </c>
      <c r="G351" s="2">
        <v>2</v>
      </c>
      <c r="H351" s="2">
        <v>1</v>
      </c>
      <c r="I351" s="2">
        <v>1</v>
      </c>
      <c r="J351" s="2">
        <v>2</v>
      </c>
      <c r="K351" s="2">
        <v>375000</v>
      </c>
      <c r="L351" s="2" t="s">
        <v>13</v>
      </c>
      <c r="M351" s="2" t="s">
        <v>16</v>
      </c>
    </row>
    <row r="352" spans="1:13" ht="15.75" customHeight="1" x14ac:dyDescent="0.2">
      <c r="A352" s="2">
        <v>5664</v>
      </c>
      <c r="B352" s="2">
        <v>8</v>
      </c>
      <c r="C352" s="2">
        <v>5</v>
      </c>
      <c r="D352" s="2">
        <v>2000</v>
      </c>
      <c r="E352" s="2">
        <v>2000</v>
      </c>
      <c r="F352" s="2">
        <v>1659</v>
      </c>
      <c r="G352" s="2">
        <v>2</v>
      </c>
      <c r="H352" s="2">
        <v>2</v>
      </c>
      <c r="I352" s="2">
        <v>1</v>
      </c>
      <c r="J352" s="2">
        <v>2</v>
      </c>
      <c r="K352" s="2">
        <v>278000</v>
      </c>
      <c r="L352" s="2" t="s">
        <v>13</v>
      </c>
      <c r="M352" s="2" t="s">
        <v>16</v>
      </c>
    </row>
    <row r="353" spans="1:13" ht="15.75" customHeight="1" x14ac:dyDescent="0.2">
      <c r="A353" s="2">
        <v>7380</v>
      </c>
      <c r="B353" s="2">
        <v>8</v>
      </c>
      <c r="C353" s="2">
        <v>5</v>
      </c>
      <c r="D353" s="2">
        <v>1998</v>
      </c>
      <c r="E353" s="2">
        <v>1998</v>
      </c>
      <c r="F353" s="2">
        <v>1478</v>
      </c>
      <c r="G353" s="2">
        <v>2</v>
      </c>
      <c r="H353" s="2">
        <v>2</v>
      </c>
      <c r="I353" s="2">
        <v>0</v>
      </c>
      <c r="J353" s="2">
        <v>2</v>
      </c>
      <c r="K353" s="2">
        <v>240000</v>
      </c>
      <c r="L353" s="2" t="s">
        <v>13</v>
      </c>
      <c r="M353" s="2" t="s">
        <v>16</v>
      </c>
    </row>
    <row r="354" spans="1:13" ht="15.75" customHeight="1" x14ac:dyDescent="0.2">
      <c r="A354" s="2">
        <v>8013</v>
      </c>
      <c r="B354" s="2">
        <v>8</v>
      </c>
      <c r="C354" s="2">
        <v>5</v>
      </c>
      <c r="D354" s="2">
        <v>1995</v>
      </c>
      <c r="E354" s="2">
        <v>1996</v>
      </c>
      <c r="F354" s="2">
        <v>1734</v>
      </c>
      <c r="G354" s="2">
        <v>2</v>
      </c>
      <c r="H354" s="2">
        <v>2</v>
      </c>
      <c r="I354" s="2">
        <v>0</v>
      </c>
      <c r="J354" s="2">
        <v>2</v>
      </c>
      <c r="K354" s="2">
        <v>239500</v>
      </c>
      <c r="L354" s="2" t="s">
        <v>13</v>
      </c>
      <c r="M354" s="2" t="s">
        <v>16</v>
      </c>
    </row>
    <row r="355" spans="1:13" ht="15.75" customHeight="1" x14ac:dyDescent="0.2">
      <c r="A355" s="2">
        <v>8923</v>
      </c>
      <c r="B355" s="2">
        <v>7</v>
      </c>
      <c r="C355" s="2">
        <v>5</v>
      </c>
      <c r="D355" s="2">
        <v>1998</v>
      </c>
      <c r="E355" s="2">
        <v>1998</v>
      </c>
      <c r="F355" s="2">
        <v>1382</v>
      </c>
      <c r="G355" s="2">
        <v>2</v>
      </c>
      <c r="H355" s="2">
        <v>3</v>
      </c>
      <c r="I355" s="2">
        <v>1</v>
      </c>
      <c r="J355" s="2">
        <v>2</v>
      </c>
      <c r="K355" s="2">
        <v>177500</v>
      </c>
      <c r="L355" s="2" t="s">
        <v>13</v>
      </c>
      <c r="M355" s="2" t="s">
        <v>15</v>
      </c>
    </row>
    <row r="356" spans="1:13" ht="15.75" customHeight="1" x14ac:dyDescent="0.2">
      <c r="A356" s="2">
        <v>10141</v>
      </c>
      <c r="B356" s="2">
        <v>7</v>
      </c>
      <c r="C356" s="2">
        <v>5</v>
      </c>
      <c r="D356" s="2">
        <v>1998</v>
      </c>
      <c r="E356" s="2">
        <v>1998</v>
      </c>
      <c r="F356" s="2">
        <v>1718</v>
      </c>
      <c r="G356" s="2">
        <v>2</v>
      </c>
      <c r="H356" s="2">
        <v>3</v>
      </c>
      <c r="I356" s="2">
        <v>1</v>
      </c>
      <c r="J356" s="2">
        <v>2</v>
      </c>
      <c r="K356" s="2">
        <v>185000</v>
      </c>
      <c r="L356" s="2" t="s">
        <v>13</v>
      </c>
      <c r="M356" s="2" t="s">
        <v>15</v>
      </c>
    </row>
    <row r="357" spans="1:13" ht="15.75" customHeight="1" x14ac:dyDescent="0.2">
      <c r="A357" s="2">
        <v>7500</v>
      </c>
      <c r="B357" s="2">
        <v>6</v>
      </c>
      <c r="C357" s="2">
        <v>5</v>
      </c>
      <c r="D357" s="2">
        <v>1998</v>
      </c>
      <c r="E357" s="2">
        <v>1999</v>
      </c>
      <c r="F357" s="2">
        <v>1636</v>
      </c>
      <c r="G357" s="2">
        <v>2</v>
      </c>
      <c r="H357" s="2">
        <v>3</v>
      </c>
      <c r="I357" s="2">
        <v>1</v>
      </c>
      <c r="J357" s="2">
        <v>2</v>
      </c>
      <c r="K357" s="2">
        <v>191000</v>
      </c>
      <c r="L357" s="2" t="s">
        <v>13</v>
      </c>
      <c r="M357" s="2" t="s">
        <v>15</v>
      </c>
    </row>
    <row r="358" spans="1:13" ht="15.75" customHeight="1" x14ac:dyDescent="0.2">
      <c r="A358" s="2">
        <v>7837</v>
      </c>
      <c r="B358" s="2">
        <v>6</v>
      </c>
      <c r="C358" s="2">
        <v>7</v>
      </c>
      <c r="D358" s="2">
        <v>1993</v>
      </c>
      <c r="E358" s="2">
        <v>1994</v>
      </c>
      <c r="F358" s="2">
        <v>1571</v>
      </c>
      <c r="G358" s="2">
        <v>2</v>
      </c>
      <c r="H358" s="2">
        <v>3</v>
      </c>
      <c r="I358" s="2">
        <v>1</v>
      </c>
      <c r="J358" s="2">
        <v>2</v>
      </c>
      <c r="K358" s="2">
        <v>178000</v>
      </c>
      <c r="L358" s="2" t="s">
        <v>13</v>
      </c>
      <c r="M358" s="2" t="s">
        <v>15</v>
      </c>
    </row>
    <row r="359" spans="1:13" ht="15.75" customHeight="1" x14ac:dyDescent="0.2">
      <c r="A359" s="2">
        <v>9765</v>
      </c>
      <c r="B359" s="2">
        <v>6</v>
      </c>
      <c r="C359" s="2">
        <v>8</v>
      </c>
      <c r="D359" s="2">
        <v>1993</v>
      </c>
      <c r="E359" s="2">
        <v>1993</v>
      </c>
      <c r="F359" s="2">
        <v>1470</v>
      </c>
      <c r="G359" s="2">
        <v>2</v>
      </c>
      <c r="H359" s="2">
        <v>3</v>
      </c>
      <c r="I359" s="2">
        <v>1</v>
      </c>
      <c r="J359" s="2">
        <v>2</v>
      </c>
      <c r="K359" s="2">
        <v>185000</v>
      </c>
      <c r="L359" s="2" t="s">
        <v>17</v>
      </c>
      <c r="M359" s="2" t="s">
        <v>15</v>
      </c>
    </row>
    <row r="360" spans="1:13" ht="15.75" customHeight="1" x14ac:dyDescent="0.2">
      <c r="A360" s="2">
        <v>8803</v>
      </c>
      <c r="B360" s="2">
        <v>6</v>
      </c>
      <c r="C360" s="2">
        <v>5</v>
      </c>
      <c r="D360" s="2">
        <v>1994</v>
      </c>
      <c r="E360" s="2">
        <v>1995</v>
      </c>
      <c r="F360" s="2">
        <v>1516</v>
      </c>
      <c r="G360" s="2">
        <v>2</v>
      </c>
      <c r="H360" s="2">
        <v>3</v>
      </c>
      <c r="I360" s="2">
        <v>1</v>
      </c>
      <c r="J360" s="2">
        <v>2</v>
      </c>
      <c r="K360" s="2">
        <v>181316</v>
      </c>
      <c r="L360" s="2" t="s">
        <v>13</v>
      </c>
      <c r="M360" s="2" t="s">
        <v>15</v>
      </c>
    </row>
    <row r="361" spans="1:13" ht="15.75" customHeight="1" x14ac:dyDescent="0.2">
      <c r="A361" s="2">
        <v>7250</v>
      </c>
      <c r="B361" s="2">
        <v>6</v>
      </c>
      <c r="C361" s="2">
        <v>5</v>
      </c>
      <c r="D361" s="2">
        <v>1993</v>
      </c>
      <c r="E361" s="2">
        <v>1993</v>
      </c>
      <c r="F361" s="2">
        <v>1190</v>
      </c>
      <c r="G361" s="2">
        <v>2</v>
      </c>
      <c r="H361" s="2">
        <v>3</v>
      </c>
      <c r="I361" s="2">
        <v>1</v>
      </c>
      <c r="J361" s="2">
        <v>2</v>
      </c>
      <c r="K361" s="2">
        <v>166000</v>
      </c>
      <c r="L361" s="2" t="s">
        <v>13</v>
      </c>
      <c r="M361" s="2" t="s">
        <v>15</v>
      </c>
    </row>
    <row r="362" spans="1:13" ht="15.75" customHeight="1" x14ac:dyDescent="0.2">
      <c r="A362" s="2">
        <v>9636</v>
      </c>
      <c r="B362" s="2">
        <v>6</v>
      </c>
      <c r="C362" s="2">
        <v>5</v>
      </c>
      <c r="D362" s="2">
        <v>1992</v>
      </c>
      <c r="E362" s="2">
        <v>1993</v>
      </c>
      <c r="F362" s="2">
        <v>1593</v>
      </c>
      <c r="G362" s="2">
        <v>2</v>
      </c>
      <c r="H362" s="2">
        <v>3</v>
      </c>
      <c r="I362" s="2">
        <v>1</v>
      </c>
      <c r="J362" s="2">
        <v>2</v>
      </c>
      <c r="K362" s="2">
        <v>178000</v>
      </c>
      <c r="L362" s="2" t="s">
        <v>13</v>
      </c>
      <c r="M362" s="2" t="s">
        <v>15</v>
      </c>
    </row>
    <row r="363" spans="1:13" ht="15.75" customHeight="1" x14ac:dyDescent="0.2">
      <c r="A363" s="2">
        <v>8125</v>
      </c>
      <c r="B363" s="2">
        <v>6</v>
      </c>
      <c r="C363" s="2">
        <v>5</v>
      </c>
      <c r="D363" s="2">
        <v>1994</v>
      </c>
      <c r="E363" s="2">
        <v>1995</v>
      </c>
      <c r="F363" s="2">
        <v>1481</v>
      </c>
      <c r="G363" s="2">
        <v>2</v>
      </c>
      <c r="H363" s="2">
        <v>3</v>
      </c>
      <c r="I363" s="2">
        <v>1</v>
      </c>
      <c r="J363" s="2">
        <v>2</v>
      </c>
      <c r="K363" s="2">
        <v>174000</v>
      </c>
      <c r="L363" s="2" t="s">
        <v>13</v>
      </c>
      <c r="M363" s="2" t="s">
        <v>15</v>
      </c>
    </row>
    <row r="364" spans="1:13" ht="15.75" customHeight="1" x14ac:dyDescent="0.2">
      <c r="A364" s="2">
        <v>9248</v>
      </c>
      <c r="B364" s="2">
        <v>6</v>
      </c>
      <c r="C364" s="2">
        <v>6</v>
      </c>
      <c r="D364" s="2">
        <v>1992</v>
      </c>
      <c r="E364" s="2">
        <v>1992</v>
      </c>
      <c r="F364" s="2">
        <v>1167</v>
      </c>
      <c r="G364" s="2">
        <v>2</v>
      </c>
      <c r="H364" s="2">
        <v>3</v>
      </c>
      <c r="I364" s="2">
        <v>0</v>
      </c>
      <c r="J364" s="2">
        <v>2</v>
      </c>
      <c r="K364" s="2">
        <v>173000</v>
      </c>
      <c r="L364" s="2" t="s">
        <v>13</v>
      </c>
      <c r="M364" s="2" t="s">
        <v>15</v>
      </c>
    </row>
    <row r="365" spans="1:13" ht="15.75" customHeight="1" x14ac:dyDescent="0.2">
      <c r="A365" s="2">
        <v>10762</v>
      </c>
      <c r="B365" s="2">
        <v>7</v>
      </c>
      <c r="C365" s="2">
        <v>5</v>
      </c>
      <c r="D365" s="2">
        <v>1999</v>
      </c>
      <c r="E365" s="2">
        <v>1999</v>
      </c>
      <c r="F365" s="2">
        <v>1983</v>
      </c>
      <c r="G365" s="2">
        <v>2</v>
      </c>
      <c r="H365" s="2">
        <v>3</v>
      </c>
      <c r="I365" s="2">
        <v>1</v>
      </c>
      <c r="J365" s="2">
        <v>2</v>
      </c>
      <c r="K365" s="2">
        <v>225000</v>
      </c>
      <c r="L365" s="2" t="s">
        <v>13</v>
      </c>
      <c r="M365" s="2" t="s">
        <v>15</v>
      </c>
    </row>
    <row r="366" spans="1:13" ht="15.75" customHeight="1" x14ac:dyDescent="0.2">
      <c r="A366" s="2">
        <v>11851</v>
      </c>
      <c r="B366" s="2">
        <v>7</v>
      </c>
      <c r="C366" s="2">
        <v>5</v>
      </c>
      <c r="D366" s="2">
        <v>1990</v>
      </c>
      <c r="E366" s="2">
        <v>1990</v>
      </c>
      <c r="F366" s="2">
        <v>1442</v>
      </c>
      <c r="G366" s="2">
        <v>2</v>
      </c>
      <c r="H366" s="2">
        <v>3</v>
      </c>
      <c r="I366" s="2">
        <v>0</v>
      </c>
      <c r="J366" s="2">
        <v>2</v>
      </c>
      <c r="K366" s="2">
        <v>180500</v>
      </c>
      <c r="L366" s="2" t="s">
        <v>13</v>
      </c>
      <c r="M366" s="2" t="s">
        <v>15</v>
      </c>
    </row>
    <row r="367" spans="1:13" ht="15.75" customHeight="1" x14ac:dyDescent="0.2">
      <c r="A367" s="2">
        <v>5814</v>
      </c>
      <c r="B367" s="2">
        <v>8</v>
      </c>
      <c r="C367" s="2">
        <v>5</v>
      </c>
      <c r="D367" s="2">
        <v>1984</v>
      </c>
      <c r="E367" s="2">
        <v>1984</v>
      </c>
      <c r="F367" s="2">
        <v>1360</v>
      </c>
      <c r="G367" s="2">
        <v>1</v>
      </c>
      <c r="H367" s="2">
        <v>1</v>
      </c>
      <c r="I367" s="2">
        <v>1</v>
      </c>
      <c r="J367" s="2">
        <v>2</v>
      </c>
      <c r="K367" s="2">
        <v>187500</v>
      </c>
      <c r="L367" s="2" t="s">
        <v>13</v>
      </c>
      <c r="M367" s="2" t="s">
        <v>16</v>
      </c>
    </row>
    <row r="368" spans="1:13" ht="15.75" customHeight="1" x14ac:dyDescent="0.2">
      <c r="A368" s="2">
        <v>17423</v>
      </c>
      <c r="B368" s="2">
        <v>9</v>
      </c>
      <c r="C368" s="2">
        <v>5</v>
      </c>
      <c r="D368" s="2">
        <v>2008</v>
      </c>
      <c r="E368" s="2">
        <v>2009</v>
      </c>
      <c r="F368" s="2">
        <v>2234</v>
      </c>
      <c r="G368" s="2">
        <v>2</v>
      </c>
      <c r="H368" s="2">
        <v>1</v>
      </c>
      <c r="I368" s="2">
        <v>1</v>
      </c>
      <c r="J368" s="2">
        <v>3</v>
      </c>
      <c r="K368" s="2">
        <v>501837</v>
      </c>
      <c r="L368" s="2" t="s">
        <v>13</v>
      </c>
      <c r="M368" s="2" t="s">
        <v>16</v>
      </c>
    </row>
    <row r="369" spans="1:13" ht="15.75" customHeight="1" x14ac:dyDescent="0.2">
      <c r="A369" s="2">
        <v>11844</v>
      </c>
      <c r="B369" s="2">
        <v>8</v>
      </c>
      <c r="C369" s="2">
        <v>5</v>
      </c>
      <c r="D369" s="2">
        <v>2008</v>
      </c>
      <c r="E369" s="2">
        <v>2008</v>
      </c>
      <c r="F369" s="2">
        <v>2046</v>
      </c>
      <c r="G369" s="2">
        <v>2</v>
      </c>
      <c r="H369" s="2">
        <v>3</v>
      </c>
      <c r="I369" s="2">
        <v>1</v>
      </c>
      <c r="J369" s="2">
        <v>3</v>
      </c>
      <c r="K369" s="2">
        <v>372500</v>
      </c>
      <c r="L369" s="2" t="s">
        <v>13</v>
      </c>
      <c r="M369" s="2" t="s">
        <v>16</v>
      </c>
    </row>
    <row r="370" spans="1:13" ht="15.75" customHeight="1" x14ac:dyDescent="0.2">
      <c r="A370" s="2">
        <v>16158</v>
      </c>
      <c r="B370" s="2">
        <v>7</v>
      </c>
      <c r="C370" s="2">
        <v>5</v>
      </c>
      <c r="D370" s="2">
        <v>2005</v>
      </c>
      <c r="E370" s="2">
        <v>2005</v>
      </c>
      <c r="F370" s="2">
        <v>1530</v>
      </c>
      <c r="G370" s="2">
        <v>2</v>
      </c>
      <c r="H370" s="2">
        <v>3</v>
      </c>
      <c r="I370" s="2">
        <v>1</v>
      </c>
      <c r="J370" s="2">
        <v>2</v>
      </c>
      <c r="K370" s="2">
        <v>260000</v>
      </c>
      <c r="L370" s="2" t="s">
        <v>13</v>
      </c>
      <c r="M370" s="2" t="s">
        <v>16</v>
      </c>
    </row>
    <row r="371" spans="1:13" ht="15.75" customHeight="1" x14ac:dyDescent="0.2">
      <c r="A371" s="2">
        <v>11900</v>
      </c>
      <c r="B371" s="2">
        <v>5</v>
      </c>
      <c r="C371" s="2">
        <v>6</v>
      </c>
      <c r="D371" s="2">
        <v>1977</v>
      </c>
      <c r="E371" s="2">
        <v>1977</v>
      </c>
      <c r="F371" s="2">
        <v>1934</v>
      </c>
      <c r="G371" s="2">
        <v>2</v>
      </c>
      <c r="H371" s="2">
        <v>3</v>
      </c>
      <c r="I371" s="2">
        <v>1</v>
      </c>
      <c r="J371" s="2">
        <v>2</v>
      </c>
      <c r="K371" s="2">
        <v>185000</v>
      </c>
      <c r="L371" s="2" t="s">
        <v>13</v>
      </c>
      <c r="M371" s="2" t="s">
        <v>15</v>
      </c>
    </row>
    <row r="372" spans="1:13" ht="15.75" customHeight="1" x14ac:dyDescent="0.2">
      <c r="A372" s="2">
        <v>13005</v>
      </c>
      <c r="B372" s="2">
        <v>7</v>
      </c>
      <c r="C372" s="2">
        <v>7</v>
      </c>
      <c r="D372" s="2">
        <v>1980</v>
      </c>
      <c r="E372" s="2">
        <v>1980</v>
      </c>
      <c r="F372" s="2">
        <v>2353</v>
      </c>
      <c r="G372" s="2">
        <v>2</v>
      </c>
      <c r="H372" s="2">
        <v>4</v>
      </c>
      <c r="I372" s="2">
        <v>1</v>
      </c>
      <c r="J372" s="2">
        <v>2</v>
      </c>
      <c r="K372" s="2">
        <v>260000</v>
      </c>
      <c r="L372" s="2" t="s">
        <v>13</v>
      </c>
      <c r="M372" s="2" t="s">
        <v>18</v>
      </c>
    </row>
    <row r="373" spans="1:13" ht="15.75" customHeight="1" x14ac:dyDescent="0.2">
      <c r="A373" s="2">
        <v>17043</v>
      </c>
      <c r="B373" s="2">
        <v>6</v>
      </c>
      <c r="C373" s="2">
        <v>5</v>
      </c>
      <c r="D373" s="2">
        <v>1979</v>
      </c>
      <c r="E373" s="2">
        <v>1998</v>
      </c>
      <c r="F373" s="2">
        <v>1586</v>
      </c>
      <c r="G373" s="2">
        <v>2</v>
      </c>
      <c r="H373" s="2">
        <v>3</v>
      </c>
      <c r="I373" s="2">
        <v>1</v>
      </c>
      <c r="J373" s="2">
        <v>2</v>
      </c>
      <c r="K373" s="2">
        <v>181000</v>
      </c>
      <c r="L373" s="2" t="s">
        <v>17</v>
      </c>
      <c r="M373" s="2" t="s">
        <v>18</v>
      </c>
    </row>
    <row r="374" spans="1:13" ht="15.75" customHeight="1" x14ac:dyDescent="0.2">
      <c r="A374" s="2">
        <v>11900</v>
      </c>
      <c r="B374" s="2">
        <v>7</v>
      </c>
      <c r="C374" s="2">
        <v>5</v>
      </c>
      <c r="D374" s="2">
        <v>1977</v>
      </c>
      <c r="E374" s="2">
        <v>1977</v>
      </c>
      <c r="F374" s="2">
        <v>1411</v>
      </c>
      <c r="G374" s="2">
        <v>2</v>
      </c>
      <c r="H374" s="2">
        <v>3</v>
      </c>
      <c r="I374" s="2">
        <v>1</v>
      </c>
      <c r="J374" s="2">
        <v>2</v>
      </c>
      <c r="K374" s="2">
        <v>82500</v>
      </c>
      <c r="L374" s="2" t="s">
        <v>17</v>
      </c>
      <c r="M374" s="2" t="s">
        <v>18</v>
      </c>
    </row>
    <row r="375" spans="1:13" ht="15.75" customHeight="1" x14ac:dyDescent="0.2">
      <c r="A375" s="2">
        <v>16635</v>
      </c>
      <c r="B375" s="2">
        <v>6</v>
      </c>
      <c r="C375" s="2">
        <v>7</v>
      </c>
      <c r="D375" s="2">
        <v>1977</v>
      </c>
      <c r="E375" s="2">
        <v>2000</v>
      </c>
      <c r="F375" s="2">
        <v>1602</v>
      </c>
      <c r="G375" s="2">
        <v>2</v>
      </c>
      <c r="H375" s="2">
        <v>3</v>
      </c>
      <c r="I375" s="2">
        <v>1</v>
      </c>
      <c r="J375" s="2">
        <v>2</v>
      </c>
      <c r="K375" s="2">
        <v>215000</v>
      </c>
      <c r="L375" s="2" t="s">
        <v>13</v>
      </c>
      <c r="M375" s="2" t="s">
        <v>18</v>
      </c>
    </row>
    <row r="376" spans="1:13" ht="15.75" customHeight="1" x14ac:dyDescent="0.2">
      <c r="A376" s="2">
        <v>13250</v>
      </c>
      <c r="B376" s="2">
        <v>7</v>
      </c>
      <c r="C376" s="2">
        <v>6</v>
      </c>
      <c r="D376" s="2">
        <v>1978</v>
      </c>
      <c r="E376" s="2">
        <v>1978</v>
      </c>
      <c r="F376" s="2">
        <v>2050</v>
      </c>
      <c r="G376" s="2">
        <v>2</v>
      </c>
      <c r="H376" s="2">
        <v>4</v>
      </c>
      <c r="I376" s="2">
        <v>1</v>
      </c>
      <c r="J376" s="2">
        <v>2</v>
      </c>
      <c r="K376" s="2">
        <v>154000</v>
      </c>
      <c r="L376" s="2" t="s">
        <v>13</v>
      </c>
      <c r="M376" s="2" t="s">
        <v>18</v>
      </c>
    </row>
    <row r="377" spans="1:13" ht="15.75" customHeight="1" x14ac:dyDescent="0.2">
      <c r="A377" s="2">
        <v>10928</v>
      </c>
      <c r="B377" s="2">
        <v>6</v>
      </c>
      <c r="C377" s="2">
        <v>6</v>
      </c>
      <c r="D377" s="2">
        <v>1978</v>
      </c>
      <c r="E377" s="2">
        <v>1986</v>
      </c>
      <c r="F377" s="2">
        <v>1671</v>
      </c>
      <c r="G377" s="2">
        <v>2</v>
      </c>
      <c r="H377" s="2">
        <v>3</v>
      </c>
      <c r="I377" s="2">
        <v>1</v>
      </c>
      <c r="J377" s="2">
        <v>2</v>
      </c>
      <c r="K377" s="2">
        <v>200000</v>
      </c>
      <c r="L377" s="2" t="s">
        <v>13</v>
      </c>
      <c r="M377" s="2" t="s">
        <v>18</v>
      </c>
    </row>
    <row r="378" spans="1:13" ht="15.75" customHeight="1" x14ac:dyDescent="0.2">
      <c r="A378" s="2">
        <v>12388</v>
      </c>
      <c r="B378" s="2">
        <v>7</v>
      </c>
      <c r="C378" s="2">
        <v>7</v>
      </c>
      <c r="D378" s="2">
        <v>1980</v>
      </c>
      <c r="E378" s="2">
        <v>1991</v>
      </c>
      <c r="F378" s="2">
        <v>2673</v>
      </c>
      <c r="G378" s="2">
        <v>2</v>
      </c>
      <c r="H378" s="2">
        <v>4</v>
      </c>
      <c r="I378" s="2">
        <v>1</v>
      </c>
      <c r="J378" s="2">
        <v>2</v>
      </c>
      <c r="K378" s="2">
        <v>249000</v>
      </c>
      <c r="L378" s="2" t="s">
        <v>13</v>
      </c>
      <c r="M378" s="2" t="s">
        <v>18</v>
      </c>
    </row>
    <row r="379" spans="1:13" ht="15.75" customHeight="1" x14ac:dyDescent="0.2">
      <c r="A379" s="2">
        <v>14115</v>
      </c>
      <c r="B379" s="2">
        <v>7</v>
      </c>
      <c r="C379" s="2">
        <v>5</v>
      </c>
      <c r="D379" s="2">
        <v>1980</v>
      </c>
      <c r="E379" s="2">
        <v>1980</v>
      </c>
      <c r="F379" s="2">
        <v>1472</v>
      </c>
      <c r="G379" s="2">
        <v>2</v>
      </c>
      <c r="H379" s="2">
        <v>3</v>
      </c>
      <c r="I379" s="2">
        <v>2</v>
      </c>
      <c r="J379" s="2">
        <v>2</v>
      </c>
      <c r="K379" s="2">
        <v>187500</v>
      </c>
      <c r="L379" s="2" t="s">
        <v>13</v>
      </c>
      <c r="M379" s="2" t="s">
        <v>18</v>
      </c>
    </row>
    <row r="380" spans="1:13" ht="15.75" customHeight="1" x14ac:dyDescent="0.2">
      <c r="A380" s="2">
        <v>11088</v>
      </c>
      <c r="B380" s="2">
        <v>6</v>
      </c>
      <c r="C380" s="2">
        <v>5</v>
      </c>
      <c r="D380" s="2">
        <v>1978</v>
      </c>
      <c r="E380" s="2">
        <v>1998</v>
      </c>
      <c r="F380" s="2">
        <v>1707</v>
      </c>
      <c r="G380" s="2">
        <v>2</v>
      </c>
      <c r="H380" s="2">
        <v>3</v>
      </c>
      <c r="I380" s="2">
        <v>1</v>
      </c>
      <c r="J380" s="2">
        <v>2</v>
      </c>
      <c r="K380" s="2">
        <v>184000</v>
      </c>
      <c r="L380" s="2" t="s">
        <v>13</v>
      </c>
      <c r="M380" s="2" t="s">
        <v>18</v>
      </c>
    </row>
    <row r="381" spans="1:13" ht="15.75" customHeight="1" x14ac:dyDescent="0.2">
      <c r="A381" s="2">
        <v>9600</v>
      </c>
      <c r="B381" s="2">
        <v>8</v>
      </c>
      <c r="C381" s="2">
        <v>5</v>
      </c>
      <c r="D381" s="2">
        <v>1981</v>
      </c>
      <c r="E381" s="2">
        <v>1981</v>
      </c>
      <c r="F381" s="2">
        <v>2524</v>
      </c>
      <c r="G381" s="2">
        <v>2</v>
      </c>
      <c r="H381" s="2">
        <v>4</v>
      </c>
      <c r="I381" s="2">
        <v>1</v>
      </c>
      <c r="J381" s="2">
        <v>2</v>
      </c>
      <c r="K381" s="2">
        <v>278000</v>
      </c>
      <c r="L381" s="2" t="s">
        <v>13</v>
      </c>
      <c r="M381" s="2" t="s">
        <v>18</v>
      </c>
    </row>
    <row r="382" spans="1:13" ht="15.75" customHeight="1" x14ac:dyDescent="0.2">
      <c r="A382" s="2">
        <v>11880</v>
      </c>
      <c r="B382" s="2">
        <v>7</v>
      </c>
      <c r="C382" s="2">
        <v>5</v>
      </c>
      <c r="D382" s="2">
        <v>1978</v>
      </c>
      <c r="E382" s="2">
        <v>1978</v>
      </c>
      <c r="F382" s="2">
        <v>1601</v>
      </c>
      <c r="G382" s="2">
        <v>2</v>
      </c>
      <c r="H382" s="2">
        <v>3</v>
      </c>
      <c r="I382" s="2">
        <v>1</v>
      </c>
      <c r="J382" s="2">
        <v>2</v>
      </c>
      <c r="K382" s="2">
        <v>157000</v>
      </c>
      <c r="L382" s="2" t="s">
        <v>13</v>
      </c>
      <c r="M382" s="2" t="s">
        <v>18</v>
      </c>
    </row>
    <row r="383" spans="1:13" ht="15.75" customHeight="1" x14ac:dyDescent="0.2">
      <c r="A383" s="2">
        <v>10400</v>
      </c>
      <c r="B383" s="2">
        <v>7</v>
      </c>
      <c r="C383" s="2">
        <v>5</v>
      </c>
      <c r="D383" s="2">
        <v>1976</v>
      </c>
      <c r="E383" s="2">
        <v>1976</v>
      </c>
      <c r="F383" s="2">
        <v>1370</v>
      </c>
      <c r="G383" s="2">
        <v>2</v>
      </c>
      <c r="H383" s="2">
        <v>3</v>
      </c>
      <c r="I383" s="2">
        <v>1</v>
      </c>
      <c r="J383" s="2">
        <v>2</v>
      </c>
      <c r="K383" s="2">
        <v>152000</v>
      </c>
      <c r="L383" s="2" t="s">
        <v>13</v>
      </c>
      <c r="M383" s="2" t="s">
        <v>18</v>
      </c>
    </row>
    <row r="384" spans="1:13" ht="15.75" customHeight="1" x14ac:dyDescent="0.2">
      <c r="A384" s="2">
        <v>10304</v>
      </c>
      <c r="B384" s="2">
        <v>5</v>
      </c>
      <c r="C384" s="2">
        <v>7</v>
      </c>
      <c r="D384" s="2">
        <v>1976</v>
      </c>
      <c r="E384" s="2">
        <v>1976</v>
      </c>
      <c r="F384" s="2">
        <v>1868</v>
      </c>
      <c r="G384" s="2">
        <v>2</v>
      </c>
      <c r="H384" s="2">
        <v>4</v>
      </c>
      <c r="I384" s="2">
        <v>1</v>
      </c>
      <c r="J384" s="2">
        <v>2</v>
      </c>
      <c r="K384" s="2">
        <v>197500</v>
      </c>
      <c r="L384" s="2" t="s">
        <v>17</v>
      </c>
      <c r="M384" s="2" t="s">
        <v>18</v>
      </c>
    </row>
    <row r="385" spans="1:13" ht="15.75" customHeight="1" x14ac:dyDescent="0.2">
      <c r="A385" s="2">
        <v>7000</v>
      </c>
      <c r="B385" s="2">
        <v>7</v>
      </c>
      <c r="C385" s="2">
        <v>5</v>
      </c>
      <c r="D385" s="2">
        <v>2003</v>
      </c>
      <c r="E385" s="2">
        <v>2003</v>
      </c>
      <c r="F385" s="2">
        <v>1884</v>
      </c>
      <c r="G385" s="2">
        <v>2</v>
      </c>
      <c r="H385" s="2">
        <v>3</v>
      </c>
      <c r="I385" s="2">
        <v>1</v>
      </c>
      <c r="J385" s="2">
        <v>2</v>
      </c>
      <c r="K385" s="2">
        <v>240900</v>
      </c>
      <c r="L385" s="2" t="s">
        <v>13</v>
      </c>
      <c r="M385" s="2" t="s">
        <v>19</v>
      </c>
    </row>
    <row r="386" spans="1:13" ht="15.75" customHeight="1" x14ac:dyDescent="0.2">
      <c r="A386" s="2">
        <v>8004</v>
      </c>
      <c r="B386" s="2">
        <v>8</v>
      </c>
      <c r="C386" s="2">
        <v>5</v>
      </c>
      <c r="D386" s="2">
        <v>2009</v>
      </c>
      <c r="E386" s="2">
        <v>2009</v>
      </c>
      <c r="F386" s="2">
        <v>1935</v>
      </c>
      <c r="G386" s="2">
        <v>2</v>
      </c>
      <c r="H386" s="2">
        <v>3</v>
      </c>
      <c r="I386" s="2">
        <v>0</v>
      </c>
      <c r="J386" s="2">
        <v>2</v>
      </c>
      <c r="K386" s="2">
        <v>263435</v>
      </c>
      <c r="L386" s="2" t="s">
        <v>13</v>
      </c>
      <c r="M386" s="2" t="s">
        <v>19</v>
      </c>
    </row>
    <row r="387" spans="1:13" ht="15.75" customHeight="1" x14ac:dyDescent="0.2">
      <c r="A387" s="2">
        <v>7500</v>
      </c>
      <c r="B387" s="2">
        <v>8</v>
      </c>
      <c r="C387" s="2">
        <v>5</v>
      </c>
      <c r="D387" s="2">
        <v>2000</v>
      </c>
      <c r="E387" s="2">
        <v>2001</v>
      </c>
      <c r="F387" s="2">
        <v>1874</v>
      </c>
      <c r="G387" s="2">
        <v>2</v>
      </c>
      <c r="H387" s="2">
        <v>3</v>
      </c>
      <c r="I387" s="2">
        <v>1</v>
      </c>
      <c r="J387" s="2">
        <v>2</v>
      </c>
      <c r="K387" s="2">
        <v>220000</v>
      </c>
      <c r="L387" s="2" t="s">
        <v>13</v>
      </c>
      <c r="M387" s="2" t="s">
        <v>19</v>
      </c>
    </row>
    <row r="388" spans="1:13" ht="15.75" customHeight="1" x14ac:dyDescent="0.2">
      <c r="A388" s="2">
        <v>8470</v>
      </c>
      <c r="B388" s="2">
        <v>8</v>
      </c>
      <c r="C388" s="2">
        <v>5</v>
      </c>
      <c r="D388" s="2">
        <v>2002</v>
      </c>
      <c r="E388" s="2">
        <v>2002</v>
      </c>
      <c r="F388" s="2">
        <v>1811</v>
      </c>
      <c r="G388" s="2">
        <v>2</v>
      </c>
      <c r="H388" s="2">
        <v>3</v>
      </c>
      <c r="I388" s="2">
        <v>1</v>
      </c>
      <c r="J388" s="2">
        <v>2</v>
      </c>
      <c r="K388" s="2">
        <v>235000</v>
      </c>
      <c r="L388" s="2" t="s">
        <v>13</v>
      </c>
      <c r="M388" s="2" t="s">
        <v>19</v>
      </c>
    </row>
    <row r="389" spans="1:13" ht="15.75" customHeight="1" x14ac:dyDescent="0.2">
      <c r="A389" s="2">
        <v>9373</v>
      </c>
      <c r="B389" s="2">
        <v>5</v>
      </c>
      <c r="C389" s="2">
        <v>7</v>
      </c>
      <c r="D389" s="2">
        <v>1975</v>
      </c>
      <c r="E389" s="2">
        <v>1975</v>
      </c>
      <c r="F389" s="2">
        <v>1621</v>
      </c>
      <c r="G389" s="2">
        <v>2</v>
      </c>
      <c r="H389" s="2">
        <v>3</v>
      </c>
      <c r="I389" s="2">
        <v>2</v>
      </c>
      <c r="J389" s="2">
        <v>2</v>
      </c>
      <c r="K389" s="2">
        <v>213000</v>
      </c>
      <c r="L389" s="2" t="s">
        <v>13</v>
      </c>
      <c r="M389" s="2" t="s">
        <v>18</v>
      </c>
    </row>
    <row r="390" spans="1:13" ht="15.75" customHeight="1" x14ac:dyDescent="0.2">
      <c r="A390" s="2">
        <v>10140</v>
      </c>
      <c r="B390" s="2">
        <v>6</v>
      </c>
      <c r="C390" s="2">
        <v>6</v>
      </c>
      <c r="D390" s="2">
        <v>1974</v>
      </c>
      <c r="E390" s="2">
        <v>1974</v>
      </c>
      <c r="F390" s="2">
        <v>1116</v>
      </c>
      <c r="G390" s="2">
        <v>2</v>
      </c>
      <c r="H390" s="2">
        <v>3</v>
      </c>
      <c r="I390" s="2">
        <v>1</v>
      </c>
      <c r="J390" s="2">
        <v>2</v>
      </c>
      <c r="K390" s="2">
        <v>167900</v>
      </c>
      <c r="L390" s="2" t="s">
        <v>13</v>
      </c>
      <c r="M390" s="2" t="s">
        <v>18</v>
      </c>
    </row>
    <row r="391" spans="1:13" ht="15.75" customHeight="1" x14ac:dyDescent="0.2">
      <c r="A391" s="2">
        <v>11050</v>
      </c>
      <c r="B391" s="2">
        <v>7</v>
      </c>
      <c r="C391" s="2">
        <v>5</v>
      </c>
      <c r="D391" s="2">
        <v>1975</v>
      </c>
      <c r="E391" s="2">
        <v>1975</v>
      </c>
      <c r="F391" s="2">
        <v>1193</v>
      </c>
      <c r="G391" s="2">
        <v>2</v>
      </c>
      <c r="H391" s="2">
        <v>3</v>
      </c>
      <c r="I391" s="2">
        <v>1</v>
      </c>
      <c r="J391" s="2">
        <v>2</v>
      </c>
      <c r="K391" s="2">
        <v>158000</v>
      </c>
      <c r="L391" s="2" t="s">
        <v>13</v>
      </c>
      <c r="M391" s="2" t="s">
        <v>18</v>
      </c>
    </row>
    <row r="392" spans="1:13" ht="15.75" customHeight="1" x14ac:dyDescent="0.2">
      <c r="A392" s="2">
        <v>10140</v>
      </c>
      <c r="B392" s="2">
        <v>6</v>
      </c>
      <c r="C392" s="2">
        <v>5</v>
      </c>
      <c r="D392" s="2">
        <v>1974</v>
      </c>
      <c r="E392" s="2">
        <v>1974</v>
      </c>
      <c r="F392" s="2">
        <v>1350</v>
      </c>
      <c r="G392" s="2">
        <v>2</v>
      </c>
      <c r="H392" s="2">
        <v>3</v>
      </c>
      <c r="I392" s="2">
        <v>1</v>
      </c>
      <c r="J392" s="2">
        <v>2</v>
      </c>
      <c r="K392" s="2">
        <v>165000</v>
      </c>
      <c r="L392" s="2" t="s">
        <v>13</v>
      </c>
      <c r="M392" s="2" t="s">
        <v>18</v>
      </c>
    </row>
    <row r="393" spans="1:13" ht="15.75" customHeight="1" x14ac:dyDescent="0.2">
      <c r="A393" s="2">
        <v>10448</v>
      </c>
      <c r="B393" s="2">
        <v>6</v>
      </c>
      <c r="C393" s="2">
        <v>6</v>
      </c>
      <c r="D393" s="2">
        <v>1972</v>
      </c>
      <c r="E393" s="2">
        <v>1972</v>
      </c>
      <c r="F393" s="2">
        <v>2119</v>
      </c>
      <c r="G393" s="2">
        <v>2</v>
      </c>
      <c r="H393" s="2">
        <v>3</v>
      </c>
      <c r="I393" s="2">
        <v>1</v>
      </c>
      <c r="J393" s="2">
        <v>2</v>
      </c>
      <c r="K393" s="2">
        <v>158000</v>
      </c>
      <c r="L393" s="2" t="s">
        <v>13</v>
      </c>
      <c r="M393" s="2" t="s">
        <v>18</v>
      </c>
    </row>
    <row r="394" spans="1:13" ht="15.75" customHeight="1" x14ac:dyDescent="0.2">
      <c r="A394" s="2">
        <v>9000</v>
      </c>
      <c r="B394" s="2">
        <v>5</v>
      </c>
      <c r="C394" s="2">
        <v>5</v>
      </c>
      <c r="D394" s="2">
        <v>1974</v>
      </c>
      <c r="E394" s="2">
        <v>1974</v>
      </c>
      <c r="F394" s="2">
        <v>1792</v>
      </c>
      <c r="G394" s="2">
        <v>2</v>
      </c>
      <c r="H394" s="2">
        <v>4</v>
      </c>
      <c r="I394" s="2">
        <v>0</v>
      </c>
      <c r="J394" s="2">
        <v>0</v>
      </c>
      <c r="K394" s="2">
        <v>136000</v>
      </c>
      <c r="L394" s="2" t="s">
        <v>13</v>
      </c>
      <c r="M394" s="2" t="s">
        <v>14</v>
      </c>
    </row>
    <row r="395" spans="1:13" ht="15.75" customHeight="1" x14ac:dyDescent="0.2">
      <c r="A395" s="2">
        <v>8750</v>
      </c>
      <c r="B395" s="2">
        <v>5</v>
      </c>
      <c r="C395" s="2">
        <v>6</v>
      </c>
      <c r="D395" s="2">
        <v>1970</v>
      </c>
      <c r="E395" s="2">
        <v>1970</v>
      </c>
      <c r="F395" s="2">
        <v>1002</v>
      </c>
      <c r="G395" s="2">
        <v>1</v>
      </c>
      <c r="H395" s="2">
        <v>3</v>
      </c>
      <c r="I395" s="2">
        <v>0</v>
      </c>
      <c r="J395" s="2">
        <v>2</v>
      </c>
      <c r="K395" s="2">
        <v>148500</v>
      </c>
      <c r="L395" s="2" t="s">
        <v>13</v>
      </c>
      <c r="M395" s="2" t="s">
        <v>14</v>
      </c>
    </row>
    <row r="396" spans="1:13" ht="15.75" customHeight="1" x14ac:dyDescent="0.2">
      <c r="A396" s="2">
        <v>7930</v>
      </c>
      <c r="B396" s="2">
        <v>6</v>
      </c>
      <c r="C396" s="2">
        <v>8</v>
      </c>
      <c r="D396" s="2">
        <v>1969</v>
      </c>
      <c r="E396" s="2">
        <v>2005</v>
      </c>
      <c r="F396" s="2">
        <v>1026</v>
      </c>
      <c r="G396" s="2">
        <v>1</v>
      </c>
      <c r="H396" s="2">
        <v>3</v>
      </c>
      <c r="I396" s="2">
        <v>0</v>
      </c>
      <c r="J396" s="2">
        <v>2</v>
      </c>
      <c r="K396" s="2">
        <v>156000</v>
      </c>
      <c r="L396" s="2" t="s">
        <v>13</v>
      </c>
      <c r="M396" s="2" t="s">
        <v>14</v>
      </c>
    </row>
    <row r="397" spans="1:13" ht="15.75" customHeight="1" x14ac:dyDescent="0.2">
      <c r="A397" s="2">
        <v>7830</v>
      </c>
      <c r="B397" s="2">
        <v>5</v>
      </c>
      <c r="C397" s="2">
        <v>5</v>
      </c>
      <c r="D397" s="2">
        <v>1970</v>
      </c>
      <c r="E397" s="2">
        <v>1970</v>
      </c>
      <c r="F397" s="2">
        <v>1180</v>
      </c>
      <c r="G397" s="2">
        <v>1</v>
      </c>
      <c r="H397" s="2">
        <v>2</v>
      </c>
      <c r="I397" s="2">
        <v>0</v>
      </c>
      <c r="J397" s="2">
        <v>2</v>
      </c>
      <c r="K397" s="2">
        <v>128000</v>
      </c>
      <c r="L397" s="2" t="s">
        <v>13</v>
      </c>
      <c r="M397" s="2" t="s">
        <v>14</v>
      </c>
    </row>
    <row r="398" spans="1:13" ht="15.75" customHeight="1" x14ac:dyDescent="0.2">
      <c r="A398" s="2">
        <v>8510</v>
      </c>
      <c r="B398" s="2">
        <v>5</v>
      </c>
      <c r="C398" s="2">
        <v>7</v>
      </c>
      <c r="D398" s="2">
        <v>1971</v>
      </c>
      <c r="E398" s="2">
        <v>1971</v>
      </c>
      <c r="F398" s="2">
        <v>1050</v>
      </c>
      <c r="G398" s="2">
        <v>1</v>
      </c>
      <c r="H398" s="2">
        <v>3</v>
      </c>
      <c r="I398" s="2">
        <v>0</v>
      </c>
      <c r="J398" s="2">
        <v>1</v>
      </c>
      <c r="K398" s="2">
        <v>143000</v>
      </c>
      <c r="L398" s="2" t="s">
        <v>13</v>
      </c>
      <c r="M398" s="2" t="s">
        <v>14</v>
      </c>
    </row>
    <row r="399" spans="1:13" ht="15.75" customHeight="1" x14ac:dyDescent="0.2">
      <c r="A399" s="2">
        <v>7038</v>
      </c>
      <c r="B399" s="2">
        <v>4</v>
      </c>
      <c r="C399" s="2">
        <v>6</v>
      </c>
      <c r="D399" s="2">
        <v>1970</v>
      </c>
      <c r="E399" s="2">
        <v>1970</v>
      </c>
      <c r="F399" s="2">
        <v>864</v>
      </c>
      <c r="G399" s="2">
        <v>1</v>
      </c>
      <c r="H399" s="2">
        <v>3</v>
      </c>
      <c r="I399" s="2">
        <v>0</v>
      </c>
      <c r="J399" s="2">
        <v>2</v>
      </c>
      <c r="K399" s="2">
        <v>76500</v>
      </c>
      <c r="L399" s="2" t="s">
        <v>13</v>
      </c>
      <c r="M399" s="2" t="s">
        <v>14</v>
      </c>
    </row>
    <row r="400" spans="1:13" ht="15.75" customHeight="1" x14ac:dyDescent="0.2">
      <c r="A400" s="2">
        <v>6960</v>
      </c>
      <c r="B400" s="2">
        <v>4</v>
      </c>
      <c r="C400" s="2">
        <v>6</v>
      </c>
      <c r="D400" s="2">
        <v>1970</v>
      </c>
      <c r="E400" s="2">
        <v>1970</v>
      </c>
      <c r="F400" s="2">
        <v>864</v>
      </c>
      <c r="G400" s="2">
        <v>1</v>
      </c>
      <c r="H400" s="2">
        <v>3</v>
      </c>
      <c r="I400" s="2">
        <v>0</v>
      </c>
      <c r="J400" s="2">
        <v>2</v>
      </c>
      <c r="K400" s="2">
        <v>120500</v>
      </c>
      <c r="L400" s="2" t="s">
        <v>13</v>
      </c>
      <c r="M400" s="2" t="s">
        <v>14</v>
      </c>
    </row>
    <row r="401" spans="1:13" ht="15.75" customHeight="1" x14ac:dyDescent="0.2">
      <c r="A401" s="2">
        <v>8120</v>
      </c>
      <c r="B401" s="2">
        <v>4</v>
      </c>
      <c r="C401" s="2">
        <v>7</v>
      </c>
      <c r="D401" s="2">
        <v>1970</v>
      </c>
      <c r="E401" s="2">
        <v>1970</v>
      </c>
      <c r="F401" s="2">
        <v>864</v>
      </c>
      <c r="G401" s="2">
        <v>1</v>
      </c>
      <c r="H401" s="2">
        <v>3</v>
      </c>
      <c r="I401" s="2">
        <v>0</v>
      </c>
      <c r="J401" s="2">
        <v>2</v>
      </c>
      <c r="K401" s="2">
        <v>124500</v>
      </c>
      <c r="L401" s="2" t="s">
        <v>17</v>
      </c>
      <c r="M401" s="2" t="s">
        <v>14</v>
      </c>
    </row>
    <row r="402" spans="1:13" ht="15.75" customHeight="1" x14ac:dyDescent="0.2">
      <c r="A402" s="2">
        <v>10500</v>
      </c>
      <c r="B402" s="2">
        <v>4</v>
      </c>
      <c r="C402" s="2">
        <v>6</v>
      </c>
      <c r="D402" s="2">
        <v>1971</v>
      </c>
      <c r="E402" s="2">
        <v>1971</v>
      </c>
      <c r="F402" s="2">
        <v>864</v>
      </c>
      <c r="G402" s="2">
        <v>1</v>
      </c>
      <c r="H402" s="2">
        <v>2</v>
      </c>
      <c r="I402" s="2">
        <v>0</v>
      </c>
      <c r="J402" s="2">
        <v>2</v>
      </c>
      <c r="K402" s="2">
        <v>97000</v>
      </c>
      <c r="L402" s="2" t="s">
        <v>13</v>
      </c>
      <c r="M402" s="2" t="s">
        <v>14</v>
      </c>
    </row>
    <row r="403" spans="1:13" ht="15.75" customHeight="1" x14ac:dyDescent="0.2">
      <c r="A403" s="2">
        <v>9000</v>
      </c>
      <c r="B403" s="2">
        <v>4</v>
      </c>
      <c r="C403" s="2">
        <v>7</v>
      </c>
      <c r="D403" s="2">
        <v>1971</v>
      </c>
      <c r="E403" s="2">
        <v>2006</v>
      </c>
      <c r="F403" s="2">
        <v>864</v>
      </c>
      <c r="G403" s="2">
        <v>1</v>
      </c>
      <c r="H403" s="2">
        <v>3</v>
      </c>
      <c r="I403" s="2">
        <v>0</v>
      </c>
      <c r="J403" s="2">
        <v>2</v>
      </c>
      <c r="K403" s="2">
        <v>130000</v>
      </c>
      <c r="L403" s="2" t="s">
        <v>17</v>
      </c>
      <c r="M403" s="2" t="s">
        <v>14</v>
      </c>
    </row>
    <row r="404" spans="1:13" ht="15.75" customHeight="1" x14ac:dyDescent="0.2">
      <c r="A404" s="2">
        <v>1680</v>
      </c>
      <c r="B404" s="2">
        <v>6</v>
      </c>
      <c r="C404" s="2">
        <v>5</v>
      </c>
      <c r="D404" s="2">
        <v>1973</v>
      </c>
      <c r="E404" s="2">
        <v>1973</v>
      </c>
      <c r="F404" s="2">
        <v>987</v>
      </c>
      <c r="G404" s="2">
        <v>1</v>
      </c>
      <c r="H404" s="2">
        <v>2</v>
      </c>
      <c r="I404" s="2">
        <v>0</v>
      </c>
      <c r="J404" s="2">
        <v>1</v>
      </c>
      <c r="K404" s="2">
        <v>111000</v>
      </c>
      <c r="L404" s="2" t="s">
        <v>13</v>
      </c>
      <c r="M404" s="2" t="s">
        <v>20</v>
      </c>
    </row>
    <row r="405" spans="1:13" ht="15.75" customHeight="1" x14ac:dyDescent="0.2">
      <c r="A405" s="2">
        <v>2368</v>
      </c>
      <c r="B405" s="2">
        <v>5</v>
      </c>
      <c r="C405" s="2">
        <v>6</v>
      </c>
      <c r="D405" s="2">
        <v>1970</v>
      </c>
      <c r="E405" s="2">
        <v>1970</v>
      </c>
      <c r="F405" s="2">
        <v>1365</v>
      </c>
      <c r="G405" s="2">
        <v>1</v>
      </c>
      <c r="H405" s="2">
        <v>3</v>
      </c>
      <c r="I405" s="2">
        <v>0</v>
      </c>
      <c r="J405" s="2">
        <v>2</v>
      </c>
      <c r="K405" s="2">
        <v>125000</v>
      </c>
      <c r="L405" s="2" t="s">
        <v>13</v>
      </c>
      <c r="M405" s="2" t="s">
        <v>20</v>
      </c>
    </row>
    <row r="406" spans="1:13" ht="15.75" customHeight="1" x14ac:dyDescent="0.2">
      <c r="A406" s="2">
        <v>1680</v>
      </c>
      <c r="B406" s="2">
        <v>5</v>
      </c>
      <c r="C406" s="2">
        <v>5</v>
      </c>
      <c r="D406" s="2">
        <v>1971</v>
      </c>
      <c r="E406" s="2">
        <v>1971</v>
      </c>
      <c r="F406" s="2">
        <v>1302</v>
      </c>
      <c r="G406" s="2">
        <v>2</v>
      </c>
      <c r="H406" s="2">
        <v>3</v>
      </c>
      <c r="I406" s="2">
        <v>0</v>
      </c>
      <c r="J406" s="2">
        <v>1</v>
      </c>
      <c r="K406" s="2">
        <v>112000</v>
      </c>
      <c r="L406" s="2" t="s">
        <v>13</v>
      </c>
      <c r="M406" s="2" t="s">
        <v>20</v>
      </c>
    </row>
    <row r="407" spans="1:13" ht="15.75" customHeight="1" x14ac:dyDescent="0.2">
      <c r="A407" s="2">
        <v>1680</v>
      </c>
      <c r="B407" s="2">
        <v>6</v>
      </c>
      <c r="C407" s="2">
        <v>6</v>
      </c>
      <c r="D407" s="2">
        <v>1972</v>
      </c>
      <c r="E407" s="2">
        <v>1972</v>
      </c>
      <c r="F407" s="2">
        <v>987</v>
      </c>
      <c r="G407" s="2">
        <v>1</v>
      </c>
      <c r="H407" s="2">
        <v>2</v>
      </c>
      <c r="I407" s="2">
        <v>0</v>
      </c>
      <c r="J407" s="2">
        <v>1</v>
      </c>
      <c r="K407" s="2">
        <v>97000</v>
      </c>
      <c r="L407" s="2" t="s">
        <v>13</v>
      </c>
      <c r="M407" s="2" t="s">
        <v>20</v>
      </c>
    </row>
    <row r="408" spans="1:13" ht="15.75" customHeight="1" x14ac:dyDescent="0.2">
      <c r="A408" s="2">
        <v>1680</v>
      </c>
      <c r="B408" s="2">
        <v>6</v>
      </c>
      <c r="C408" s="2">
        <v>8</v>
      </c>
      <c r="D408" s="2">
        <v>1972</v>
      </c>
      <c r="E408" s="2">
        <v>2007</v>
      </c>
      <c r="F408" s="2">
        <v>987</v>
      </c>
      <c r="G408" s="2">
        <v>1</v>
      </c>
      <c r="H408" s="2">
        <v>2</v>
      </c>
      <c r="I408" s="2">
        <v>0</v>
      </c>
      <c r="J408" s="2">
        <v>1</v>
      </c>
      <c r="K408" s="2">
        <v>118000</v>
      </c>
      <c r="L408" s="2" t="s">
        <v>13</v>
      </c>
      <c r="M408" s="2" t="s">
        <v>20</v>
      </c>
    </row>
    <row r="409" spans="1:13" ht="15.75" customHeight="1" x14ac:dyDescent="0.2">
      <c r="A409" s="2">
        <v>1680</v>
      </c>
      <c r="B409" s="2">
        <v>5</v>
      </c>
      <c r="C409" s="2">
        <v>7</v>
      </c>
      <c r="D409" s="2">
        <v>1972</v>
      </c>
      <c r="E409" s="2">
        <v>1972</v>
      </c>
      <c r="F409" s="2">
        <v>1302</v>
      </c>
      <c r="G409" s="2">
        <v>2</v>
      </c>
      <c r="H409" s="2">
        <v>3</v>
      </c>
      <c r="I409" s="2">
        <v>0</v>
      </c>
      <c r="J409" s="2">
        <v>1</v>
      </c>
      <c r="K409" s="2">
        <v>119500</v>
      </c>
      <c r="L409" s="2" t="s">
        <v>13</v>
      </c>
      <c r="M409" s="2" t="s">
        <v>20</v>
      </c>
    </row>
    <row r="410" spans="1:13" ht="15.75" customHeight="1" x14ac:dyDescent="0.2">
      <c r="A410" s="2">
        <v>4928</v>
      </c>
      <c r="B410" s="2">
        <v>6</v>
      </c>
      <c r="C410" s="2">
        <v>6</v>
      </c>
      <c r="D410" s="2">
        <v>1976</v>
      </c>
      <c r="E410" s="2">
        <v>1976</v>
      </c>
      <c r="F410" s="2">
        <v>958</v>
      </c>
      <c r="G410" s="2">
        <v>2</v>
      </c>
      <c r="H410" s="2">
        <v>2</v>
      </c>
      <c r="I410" s="2">
        <v>0</v>
      </c>
      <c r="J410" s="2">
        <v>2</v>
      </c>
      <c r="K410" s="2">
        <v>143750</v>
      </c>
      <c r="L410" s="2" t="s">
        <v>13</v>
      </c>
      <c r="M410" s="2" t="s">
        <v>21</v>
      </c>
    </row>
    <row r="411" spans="1:13" ht="15.75" customHeight="1" x14ac:dyDescent="0.2">
      <c r="A411" s="2">
        <v>2308</v>
      </c>
      <c r="B411" s="2">
        <v>6</v>
      </c>
      <c r="C411" s="2">
        <v>5</v>
      </c>
      <c r="D411" s="2">
        <v>1976</v>
      </c>
      <c r="E411" s="2">
        <v>1976</v>
      </c>
      <c r="F411" s="2">
        <v>1548</v>
      </c>
      <c r="G411" s="2">
        <v>2</v>
      </c>
      <c r="H411" s="2">
        <v>3</v>
      </c>
      <c r="I411" s="2">
        <v>1</v>
      </c>
      <c r="J411" s="2">
        <v>2</v>
      </c>
      <c r="K411" s="2">
        <v>146000</v>
      </c>
      <c r="L411" s="2" t="s">
        <v>13</v>
      </c>
      <c r="M411" s="2" t="s">
        <v>21</v>
      </c>
    </row>
    <row r="412" spans="1:13" ht="15.75" customHeight="1" x14ac:dyDescent="0.2">
      <c r="A412" s="2">
        <v>2280</v>
      </c>
      <c r="B412" s="2">
        <v>6</v>
      </c>
      <c r="C412" s="2">
        <v>6</v>
      </c>
      <c r="D412" s="2">
        <v>1976</v>
      </c>
      <c r="E412" s="2">
        <v>1976</v>
      </c>
      <c r="F412" s="2">
        <v>1456</v>
      </c>
      <c r="G412" s="2">
        <v>2</v>
      </c>
      <c r="H412" s="2">
        <v>3</v>
      </c>
      <c r="I412" s="2">
        <v>1</v>
      </c>
      <c r="J412" s="2">
        <v>2</v>
      </c>
      <c r="K412" s="2">
        <v>148500</v>
      </c>
      <c r="L412" s="2" t="s">
        <v>13</v>
      </c>
      <c r="M412" s="2" t="s">
        <v>21</v>
      </c>
    </row>
    <row r="413" spans="1:13" ht="15.75" customHeight="1" x14ac:dyDescent="0.2">
      <c r="A413" s="2">
        <v>2280</v>
      </c>
      <c r="B413" s="2">
        <v>7</v>
      </c>
      <c r="C413" s="2">
        <v>5</v>
      </c>
      <c r="D413" s="2">
        <v>1975</v>
      </c>
      <c r="E413" s="2">
        <v>1975</v>
      </c>
      <c r="F413" s="2">
        <v>1055</v>
      </c>
      <c r="G413" s="2">
        <v>2</v>
      </c>
      <c r="H413" s="2">
        <v>2</v>
      </c>
      <c r="I413" s="2">
        <v>1</v>
      </c>
      <c r="J413" s="2">
        <v>2</v>
      </c>
      <c r="K413" s="2">
        <v>123000</v>
      </c>
      <c r="L413" s="2" t="s">
        <v>13</v>
      </c>
      <c r="M413" s="2" t="s">
        <v>21</v>
      </c>
    </row>
    <row r="414" spans="1:13" ht="15.75" customHeight="1" x14ac:dyDescent="0.2">
      <c r="A414" s="2">
        <v>2308</v>
      </c>
      <c r="B414" s="2">
        <v>6</v>
      </c>
      <c r="C414" s="2">
        <v>5</v>
      </c>
      <c r="D414" s="2">
        <v>1974</v>
      </c>
      <c r="E414" s="2">
        <v>1974</v>
      </c>
      <c r="F414" s="2">
        <v>1322</v>
      </c>
      <c r="G414" s="2">
        <v>2</v>
      </c>
      <c r="H414" s="2">
        <v>3</v>
      </c>
      <c r="I414" s="2">
        <v>1</v>
      </c>
      <c r="J414" s="2">
        <v>2</v>
      </c>
      <c r="K414" s="2">
        <v>147000</v>
      </c>
      <c r="L414" s="2" t="s">
        <v>13</v>
      </c>
      <c r="M414" s="2" t="s">
        <v>21</v>
      </c>
    </row>
    <row r="415" spans="1:13" ht="15.75" customHeight="1" x14ac:dyDescent="0.2">
      <c r="A415" s="2">
        <v>2349</v>
      </c>
      <c r="B415" s="2">
        <v>6</v>
      </c>
      <c r="C415" s="2">
        <v>5</v>
      </c>
      <c r="D415" s="2">
        <v>1977</v>
      </c>
      <c r="E415" s="2">
        <v>1977</v>
      </c>
      <c r="F415" s="2">
        <v>1456</v>
      </c>
      <c r="G415" s="2">
        <v>2</v>
      </c>
      <c r="H415" s="2">
        <v>3</v>
      </c>
      <c r="I415" s="2">
        <v>1</v>
      </c>
      <c r="J415" s="2">
        <v>2</v>
      </c>
      <c r="K415" s="2">
        <v>137900</v>
      </c>
      <c r="L415" s="2" t="s">
        <v>13</v>
      </c>
      <c r="M415" s="2" t="s">
        <v>21</v>
      </c>
    </row>
    <row r="416" spans="1:13" ht="15.75" customHeight="1" x14ac:dyDescent="0.2">
      <c r="A416" s="2">
        <v>2364</v>
      </c>
      <c r="B416" s="2">
        <v>6</v>
      </c>
      <c r="C416" s="2">
        <v>5</v>
      </c>
      <c r="D416" s="2">
        <v>1978</v>
      </c>
      <c r="E416" s="2">
        <v>1978</v>
      </c>
      <c r="F416" s="2">
        <v>1548</v>
      </c>
      <c r="G416" s="2">
        <v>2</v>
      </c>
      <c r="H416" s="2">
        <v>3</v>
      </c>
      <c r="I416" s="2">
        <v>1</v>
      </c>
      <c r="J416" s="2">
        <v>2</v>
      </c>
      <c r="K416" s="2">
        <v>147000</v>
      </c>
      <c r="L416" s="2" t="s">
        <v>13</v>
      </c>
      <c r="M416" s="2" t="s">
        <v>21</v>
      </c>
    </row>
    <row r="417" spans="1:13" ht="15.75" customHeight="1" x14ac:dyDescent="0.2">
      <c r="A417" s="2">
        <v>2289</v>
      </c>
      <c r="B417" s="2">
        <v>6</v>
      </c>
      <c r="C417" s="2">
        <v>6</v>
      </c>
      <c r="D417" s="2">
        <v>1978</v>
      </c>
      <c r="E417" s="2">
        <v>1978</v>
      </c>
      <c r="F417" s="2">
        <v>1441</v>
      </c>
      <c r="G417" s="2">
        <v>2</v>
      </c>
      <c r="H417" s="2">
        <v>3</v>
      </c>
      <c r="I417" s="2">
        <v>1</v>
      </c>
      <c r="J417" s="2">
        <v>2</v>
      </c>
      <c r="K417" s="2">
        <v>148500</v>
      </c>
      <c r="L417" s="2" t="s">
        <v>13</v>
      </c>
      <c r="M417" s="2" t="s">
        <v>21</v>
      </c>
    </row>
    <row r="418" spans="1:13" ht="15.75" customHeight="1" x14ac:dyDescent="0.2">
      <c r="A418" s="2">
        <v>2364</v>
      </c>
      <c r="B418" s="2">
        <v>6</v>
      </c>
      <c r="C418" s="2">
        <v>5</v>
      </c>
      <c r="D418" s="2">
        <v>1978</v>
      </c>
      <c r="E418" s="2">
        <v>1978</v>
      </c>
      <c r="F418" s="2">
        <v>1456</v>
      </c>
      <c r="G418" s="2">
        <v>2</v>
      </c>
      <c r="H418" s="2">
        <v>3</v>
      </c>
      <c r="I418" s="2">
        <v>1</v>
      </c>
      <c r="J418" s="2">
        <v>2</v>
      </c>
      <c r="K418" s="2">
        <v>138000</v>
      </c>
      <c r="L418" s="2" t="s">
        <v>13</v>
      </c>
      <c r="M418" s="2" t="s">
        <v>21</v>
      </c>
    </row>
    <row r="419" spans="1:13" ht="15.75" customHeight="1" x14ac:dyDescent="0.2">
      <c r="A419" s="2">
        <v>2104</v>
      </c>
      <c r="B419" s="2">
        <v>7</v>
      </c>
      <c r="C419" s="2">
        <v>6</v>
      </c>
      <c r="D419" s="2">
        <v>1976</v>
      </c>
      <c r="E419" s="2">
        <v>1976</v>
      </c>
      <c r="F419" s="2">
        <v>836</v>
      </c>
      <c r="G419" s="2">
        <v>1</v>
      </c>
      <c r="H419" s="2">
        <v>2</v>
      </c>
      <c r="I419" s="2">
        <v>0</v>
      </c>
      <c r="J419" s="2">
        <v>1</v>
      </c>
      <c r="K419" s="2">
        <v>128500</v>
      </c>
      <c r="L419" s="2" t="s">
        <v>13</v>
      </c>
      <c r="M419" s="2" t="s">
        <v>21</v>
      </c>
    </row>
    <row r="420" spans="1:13" ht="15.75" customHeight="1" x14ac:dyDescent="0.2">
      <c r="A420" s="2">
        <v>7150</v>
      </c>
      <c r="B420" s="2">
        <v>5</v>
      </c>
      <c r="C420" s="2">
        <v>5</v>
      </c>
      <c r="D420" s="2">
        <v>1967</v>
      </c>
      <c r="E420" s="2">
        <v>1967</v>
      </c>
      <c r="F420" s="2">
        <v>892</v>
      </c>
      <c r="G420" s="2">
        <v>1</v>
      </c>
      <c r="H420" s="2">
        <v>3</v>
      </c>
      <c r="I420" s="2">
        <v>0</v>
      </c>
      <c r="J420" s="2">
        <v>1</v>
      </c>
      <c r="K420" s="2">
        <v>100000</v>
      </c>
      <c r="L420" s="2" t="s">
        <v>13</v>
      </c>
      <c r="M420" s="2" t="s">
        <v>14</v>
      </c>
    </row>
    <row r="421" spans="1:13" ht="15.75" customHeight="1" x14ac:dyDescent="0.2">
      <c r="A421" s="2">
        <v>10710</v>
      </c>
      <c r="B421" s="2">
        <v>5</v>
      </c>
      <c r="C421" s="2">
        <v>7</v>
      </c>
      <c r="D421" s="2">
        <v>1966</v>
      </c>
      <c r="E421" s="2">
        <v>2004</v>
      </c>
      <c r="F421" s="2">
        <v>1120</v>
      </c>
      <c r="G421" s="2">
        <v>1</v>
      </c>
      <c r="H421" s="2">
        <v>3</v>
      </c>
      <c r="I421" s="2">
        <v>1</v>
      </c>
      <c r="J421" s="2">
        <v>2</v>
      </c>
      <c r="K421" s="2">
        <v>148800</v>
      </c>
      <c r="L421" s="2" t="s">
        <v>13</v>
      </c>
      <c r="M421" s="2" t="s">
        <v>14</v>
      </c>
    </row>
    <row r="422" spans="1:13" ht="15.75" customHeight="1" x14ac:dyDescent="0.2">
      <c r="A422" s="2">
        <v>12456</v>
      </c>
      <c r="B422" s="2">
        <v>10</v>
      </c>
      <c r="C422" s="2">
        <v>5</v>
      </c>
      <c r="D422" s="2">
        <v>2006</v>
      </c>
      <c r="E422" s="2">
        <v>2007</v>
      </c>
      <c r="F422" s="2">
        <v>1718</v>
      </c>
      <c r="G422" s="2">
        <v>2</v>
      </c>
      <c r="H422" s="2">
        <v>3</v>
      </c>
      <c r="I422" s="2">
        <v>1</v>
      </c>
      <c r="J422" s="2">
        <v>3</v>
      </c>
      <c r="K422" s="2">
        <v>337500</v>
      </c>
      <c r="L422" s="2" t="s">
        <v>13</v>
      </c>
      <c r="M422" s="2" t="s">
        <v>22</v>
      </c>
    </row>
    <row r="423" spans="1:13" ht="15.75" customHeight="1" x14ac:dyDescent="0.2">
      <c r="A423" s="2">
        <v>14257</v>
      </c>
      <c r="B423" s="2">
        <v>9</v>
      </c>
      <c r="C423" s="2">
        <v>5</v>
      </c>
      <c r="D423" s="2">
        <v>2007</v>
      </c>
      <c r="E423" s="2">
        <v>2007</v>
      </c>
      <c r="F423" s="2">
        <v>2772</v>
      </c>
      <c r="G423" s="2">
        <v>3</v>
      </c>
      <c r="H423" s="2">
        <v>4</v>
      </c>
      <c r="I423" s="2">
        <v>3</v>
      </c>
      <c r="J423" s="2">
        <v>3</v>
      </c>
      <c r="K423" s="2">
        <v>462000</v>
      </c>
      <c r="L423" s="2" t="s">
        <v>13</v>
      </c>
      <c r="M423" s="2" t="s">
        <v>22</v>
      </c>
    </row>
    <row r="424" spans="1:13" ht="15.75" customHeight="1" x14ac:dyDescent="0.2">
      <c r="A424" s="2">
        <v>13518</v>
      </c>
      <c r="B424" s="2">
        <v>9</v>
      </c>
      <c r="C424" s="2">
        <v>5</v>
      </c>
      <c r="D424" s="2">
        <v>2008</v>
      </c>
      <c r="E424" s="2">
        <v>2009</v>
      </c>
      <c r="F424" s="2">
        <v>3140</v>
      </c>
      <c r="G424" s="2">
        <v>3</v>
      </c>
      <c r="H424" s="2">
        <v>4</v>
      </c>
      <c r="I424" s="2">
        <v>2</v>
      </c>
      <c r="J424" s="2">
        <v>3</v>
      </c>
      <c r="K424" s="2">
        <v>485000</v>
      </c>
      <c r="L424" s="2" t="s">
        <v>13</v>
      </c>
      <c r="M424" s="2" t="s">
        <v>22</v>
      </c>
    </row>
    <row r="425" spans="1:13" ht="15.75" customHeight="1" x14ac:dyDescent="0.2">
      <c r="A425" s="2">
        <v>15431</v>
      </c>
      <c r="B425" s="2">
        <v>10</v>
      </c>
      <c r="C425" s="2">
        <v>5</v>
      </c>
      <c r="D425" s="2">
        <v>2008</v>
      </c>
      <c r="E425" s="2">
        <v>2008</v>
      </c>
      <c r="F425" s="2">
        <v>2402</v>
      </c>
      <c r="G425" s="2">
        <v>2</v>
      </c>
      <c r="H425" s="2">
        <v>2</v>
      </c>
      <c r="I425" s="2">
        <v>2</v>
      </c>
      <c r="J425" s="2">
        <v>3</v>
      </c>
      <c r="K425" s="2">
        <v>555000</v>
      </c>
      <c r="L425" s="2" t="s">
        <v>13</v>
      </c>
      <c r="M425" s="2" t="s">
        <v>22</v>
      </c>
    </row>
    <row r="426" spans="1:13" ht="15.75" customHeight="1" x14ac:dyDescent="0.2">
      <c r="A426" s="2">
        <v>13173</v>
      </c>
      <c r="B426" s="2">
        <v>9</v>
      </c>
      <c r="C426" s="2">
        <v>5</v>
      </c>
      <c r="D426" s="2">
        <v>2006</v>
      </c>
      <c r="E426" s="2">
        <v>2007</v>
      </c>
      <c r="F426" s="2">
        <v>1652</v>
      </c>
      <c r="G426" s="2">
        <v>2</v>
      </c>
      <c r="H426" s="2">
        <v>2</v>
      </c>
      <c r="I426" s="2">
        <v>2</v>
      </c>
      <c r="J426" s="2">
        <v>2</v>
      </c>
      <c r="K426" s="2">
        <v>325000</v>
      </c>
      <c r="L426" s="2" t="s">
        <v>13</v>
      </c>
      <c r="M426" s="2" t="s">
        <v>22</v>
      </c>
    </row>
    <row r="427" spans="1:13" ht="15.75" customHeight="1" x14ac:dyDescent="0.2">
      <c r="A427" s="2">
        <v>14230</v>
      </c>
      <c r="B427" s="2">
        <v>8</v>
      </c>
      <c r="C427" s="2">
        <v>5</v>
      </c>
      <c r="D427" s="2">
        <v>2007</v>
      </c>
      <c r="E427" s="2">
        <v>2007</v>
      </c>
      <c r="F427" s="2">
        <v>1600</v>
      </c>
      <c r="G427" s="2">
        <v>2</v>
      </c>
      <c r="H427" s="2">
        <v>3</v>
      </c>
      <c r="I427" s="2">
        <v>1</v>
      </c>
      <c r="J427" s="2">
        <v>3</v>
      </c>
      <c r="K427" s="2">
        <v>256300</v>
      </c>
      <c r="L427" s="2" t="s">
        <v>13</v>
      </c>
      <c r="M427" s="2" t="s">
        <v>22</v>
      </c>
    </row>
    <row r="428" spans="1:13" ht="15.75" customHeight="1" x14ac:dyDescent="0.2">
      <c r="A428" s="2">
        <v>12704</v>
      </c>
      <c r="B428" s="2">
        <v>8</v>
      </c>
      <c r="C428" s="2">
        <v>5</v>
      </c>
      <c r="D428" s="2">
        <v>2008</v>
      </c>
      <c r="E428" s="2">
        <v>2009</v>
      </c>
      <c r="F428" s="2">
        <v>2042</v>
      </c>
      <c r="G428" s="2">
        <v>2</v>
      </c>
      <c r="H428" s="2">
        <v>3</v>
      </c>
      <c r="I428" s="2">
        <v>1</v>
      </c>
      <c r="J428" s="2">
        <v>3</v>
      </c>
      <c r="K428" s="2">
        <v>253293</v>
      </c>
      <c r="L428" s="2" t="s">
        <v>13</v>
      </c>
      <c r="M428" s="2" t="s">
        <v>22</v>
      </c>
    </row>
    <row r="429" spans="1:13" ht="15.75" customHeight="1" x14ac:dyDescent="0.2">
      <c r="A429" s="2">
        <v>12350</v>
      </c>
      <c r="B429" s="2">
        <v>9</v>
      </c>
      <c r="C429" s="2">
        <v>5</v>
      </c>
      <c r="D429" s="2">
        <v>2009</v>
      </c>
      <c r="E429" s="2">
        <v>2009</v>
      </c>
      <c r="F429" s="2">
        <v>2690</v>
      </c>
      <c r="G429" s="2">
        <v>2</v>
      </c>
      <c r="H429" s="2">
        <v>3</v>
      </c>
      <c r="I429" s="2">
        <v>1</v>
      </c>
      <c r="J429" s="2">
        <v>3</v>
      </c>
      <c r="K429" s="2">
        <v>398800</v>
      </c>
      <c r="L429" s="2" t="s">
        <v>13</v>
      </c>
      <c r="M429" s="2" t="s">
        <v>22</v>
      </c>
    </row>
    <row r="430" spans="1:13" ht="15.75" customHeight="1" x14ac:dyDescent="0.2">
      <c r="A430" s="2">
        <v>11308</v>
      </c>
      <c r="B430" s="2">
        <v>9</v>
      </c>
      <c r="C430" s="2">
        <v>5</v>
      </c>
      <c r="D430" s="2">
        <v>2008</v>
      </c>
      <c r="E430" s="2">
        <v>2008</v>
      </c>
      <c r="F430" s="2">
        <v>2184</v>
      </c>
      <c r="G430" s="2">
        <v>2</v>
      </c>
      <c r="H430" s="2">
        <v>3</v>
      </c>
      <c r="I430" s="2">
        <v>1</v>
      </c>
      <c r="J430" s="2">
        <v>3</v>
      </c>
      <c r="K430" s="2">
        <v>335000</v>
      </c>
      <c r="L430" s="2" t="s">
        <v>13</v>
      </c>
      <c r="M430" s="2" t="s">
        <v>22</v>
      </c>
    </row>
    <row r="431" spans="1:13" ht="15.75" customHeight="1" x14ac:dyDescent="0.2">
      <c r="A431" s="2">
        <v>12350</v>
      </c>
      <c r="B431" s="2">
        <v>9</v>
      </c>
      <c r="C431" s="2">
        <v>5</v>
      </c>
      <c r="D431" s="2">
        <v>2008</v>
      </c>
      <c r="E431" s="2">
        <v>2008</v>
      </c>
      <c r="F431" s="2">
        <v>2020</v>
      </c>
      <c r="G431" s="2">
        <v>2</v>
      </c>
      <c r="H431" s="2">
        <v>3</v>
      </c>
      <c r="I431" s="2">
        <v>1</v>
      </c>
      <c r="J431" s="2">
        <v>3</v>
      </c>
      <c r="K431" s="2">
        <v>404000</v>
      </c>
      <c r="L431" s="2" t="s">
        <v>13</v>
      </c>
      <c r="M431" s="2" t="s">
        <v>22</v>
      </c>
    </row>
    <row r="432" spans="1:13" ht="15.75" customHeight="1" x14ac:dyDescent="0.2">
      <c r="A432" s="2">
        <v>12220</v>
      </c>
      <c r="B432" s="2">
        <v>10</v>
      </c>
      <c r="C432" s="2">
        <v>5</v>
      </c>
      <c r="D432" s="2">
        <v>2009</v>
      </c>
      <c r="E432" s="2">
        <v>2009</v>
      </c>
      <c r="F432" s="2">
        <v>2020</v>
      </c>
      <c r="G432" s="2">
        <v>2</v>
      </c>
      <c r="H432" s="2">
        <v>3</v>
      </c>
      <c r="I432" s="2">
        <v>1</v>
      </c>
      <c r="J432" s="2">
        <v>3</v>
      </c>
      <c r="K432" s="2">
        <v>402861</v>
      </c>
      <c r="L432" s="2" t="s">
        <v>13</v>
      </c>
      <c r="M432" s="2" t="s">
        <v>22</v>
      </c>
    </row>
    <row r="433" spans="1:13" ht="15.75" customHeight="1" x14ac:dyDescent="0.2">
      <c r="A433" s="2">
        <v>13478</v>
      </c>
      <c r="B433" s="2">
        <v>10</v>
      </c>
      <c r="C433" s="2">
        <v>5</v>
      </c>
      <c r="D433" s="2">
        <v>2008</v>
      </c>
      <c r="E433" s="2">
        <v>2008</v>
      </c>
      <c r="F433" s="2">
        <v>2296</v>
      </c>
      <c r="G433" s="2">
        <v>2</v>
      </c>
      <c r="H433" s="2">
        <v>3</v>
      </c>
      <c r="I433" s="2">
        <v>1</v>
      </c>
      <c r="J433" s="2">
        <v>3</v>
      </c>
      <c r="K433" s="2">
        <v>451950</v>
      </c>
      <c r="L433" s="2" t="s">
        <v>13</v>
      </c>
      <c r="M433" s="2" t="s">
        <v>22</v>
      </c>
    </row>
    <row r="434" spans="1:13" ht="15.75" customHeight="1" x14ac:dyDescent="0.2">
      <c r="A434" s="2">
        <v>13693</v>
      </c>
      <c r="B434" s="2">
        <v>10</v>
      </c>
      <c r="C434" s="2">
        <v>5</v>
      </c>
      <c r="D434" s="2">
        <v>2007</v>
      </c>
      <c r="E434" s="2">
        <v>2007</v>
      </c>
      <c r="F434" s="2">
        <v>2674</v>
      </c>
      <c r="G434" s="2">
        <v>2</v>
      </c>
      <c r="H434" s="2">
        <v>2</v>
      </c>
      <c r="I434" s="2">
        <v>2</v>
      </c>
      <c r="J434" s="2">
        <v>3</v>
      </c>
      <c r="K434" s="2">
        <v>610000</v>
      </c>
      <c r="L434" s="2" t="s">
        <v>13</v>
      </c>
      <c r="M434" s="2" t="s">
        <v>22</v>
      </c>
    </row>
    <row r="435" spans="1:13" ht="15.75" customHeight="1" x14ac:dyDescent="0.2">
      <c r="A435" s="2">
        <v>13891</v>
      </c>
      <c r="B435" s="2">
        <v>9</v>
      </c>
      <c r="C435" s="2">
        <v>5</v>
      </c>
      <c r="D435" s="2">
        <v>2008</v>
      </c>
      <c r="E435" s="2">
        <v>2009</v>
      </c>
      <c r="F435" s="2">
        <v>2822</v>
      </c>
      <c r="G435" s="2">
        <v>3</v>
      </c>
      <c r="H435" s="2">
        <v>4</v>
      </c>
      <c r="I435" s="2">
        <v>1</v>
      </c>
      <c r="J435" s="2">
        <v>3</v>
      </c>
      <c r="K435" s="2">
        <v>582933</v>
      </c>
      <c r="L435" s="2" t="s">
        <v>13</v>
      </c>
      <c r="M435" s="2" t="s">
        <v>22</v>
      </c>
    </row>
    <row r="436" spans="1:13" ht="15.75" customHeight="1" x14ac:dyDescent="0.2">
      <c r="A436" s="2">
        <v>11578</v>
      </c>
      <c r="B436" s="2">
        <v>9</v>
      </c>
      <c r="C436" s="2">
        <v>5</v>
      </c>
      <c r="D436" s="2">
        <v>2008</v>
      </c>
      <c r="E436" s="2">
        <v>2008</v>
      </c>
      <c r="F436" s="2">
        <v>1736</v>
      </c>
      <c r="G436" s="2">
        <v>2</v>
      </c>
      <c r="H436" s="2">
        <v>3</v>
      </c>
      <c r="I436" s="2">
        <v>1</v>
      </c>
      <c r="J436" s="2">
        <v>3</v>
      </c>
      <c r="K436" s="2">
        <v>360000</v>
      </c>
      <c r="L436" s="2" t="s">
        <v>13</v>
      </c>
      <c r="M436" s="2" t="s">
        <v>22</v>
      </c>
    </row>
    <row r="437" spans="1:13" ht="15.75" customHeight="1" x14ac:dyDescent="0.2">
      <c r="A437" s="2">
        <v>16870</v>
      </c>
      <c r="B437" s="2">
        <v>8</v>
      </c>
      <c r="C437" s="2">
        <v>5</v>
      </c>
      <c r="D437" s="2">
        <v>2004</v>
      </c>
      <c r="E437" s="2">
        <v>2005</v>
      </c>
      <c r="F437" s="2">
        <v>1782</v>
      </c>
      <c r="G437" s="2">
        <v>2</v>
      </c>
      <c r="H437" s="2">
        <v>3</v>
      </c>
      <c r="I437" s="2">
        <v>2</v>
      </c>
      <c r="J437" s="2">
        <v>3</v>
      </c>
      <c r="K437" s="2">
        <v>296000</v>
      </c>
      <c r="L437" s="2" t="s">
        <v>13</v>
      </c>
      <c r="M437" s="2" t="s">
        <v>22</v>
      </c>
    </row>
    <row r="438" spans="1:13" ht="15.75" customHeight="1" x14ac:dyDescent="0.2">
      <c r="A438" s="2">
        <v>23303</v>
      </c>
      <c r="B438" s="2">
        <v>8</v>
      </c>
      <c r="C438" s="2">
        <v>5</v>
      </c>
      <c r="D438" s="2">
        <v>2007</v>
      </c>
      <c r="E438" s="2">
        <v>2007</v>
      </c>
      <c r="F438" s="2">
        <v>2520</v>
      </c>
      <c r="G438" s="2">
        <v>2</v>
      </c>
      <c r="H438" s="2">
        <v>5</v>
      </c>
      <c r="I438" s="2">
        <v>1</v>
      </c>
      <c r="J438" s="2">
        <v>3</v>
      </c>
      <c r="K438" s="2">
        <v>409900</v>
      </c>
      <c r="L438" s="2" t="s">
        <v>13</v>
      </c>
      <c r="M438" s="2" t="s">
        <v>22</v>
      </c>
    </row>
    <row r="439" spans="1:13" ht="15.75" customHeight="1" x14ac:dyDescent="0.2">
      <c r="A439" s="2">
        <v>11146</v>
      </c>
      <c r="B439" s="2">
        <v>8</v>
      </c>
      <c r="C439" s="2">
        <v>5</v>
      </c>
      <c r="D439" s="2">
        <v>2006</v>
      </c>
      <c r="E439" s="2">
        <v>2006</v>
      </c>
      <c r="F439" s="2">
        <v>1717</v>
      </c>
      <c r="G439" s="2">
        <v>2</v>
      </c>
      <c r="H439" s="2">
        <v>3</v>
      </c>
      <c r="I439" s="2">
        <v>1</v>
      </c>
      <c r="J439" s="2">
        <v>3</v>
      </c>
      <c r="K439" s="2">
        <v>255500</v>
      </c>
      <c r="L439" s="2" t="s">
        <v>13</v>
      </c>
      <c r="M439" s="2" t="s">
        <v>22</v>
      </c>
    </row>
    <row r="440" spans="1:13" ht="15.75" customHeight="1" x14ac:dyDescent="0.2">
      <c r="A440" s="2">
        <v>10367</v>
      </c>
      <c r="B440" s="2">
        <v>9</v>
      </c>
      <c r="C440" s="2">
        <v>5</v>
      </c>
      <c r="D440" s="2">
        <v>2008</v>
      </c>
      <c r="E440" s="2">
        <v>2008</v>
      </c>
      <c r="F440" s="2">
        <v>1743</v>
      </c>
      <c r="G440" s="2">
        <v>2</v>
      </c>
      <c r="H440" s="2">
        <v>3</v>
      </c>
      <c r="I440" s="2">
        <v>1</v>
      </c>
      <c r="J440" s="2">
        <v>3</v>
      </c>
      <c r="K440" s="2">
        <v>335000</v>
      </c>
      <c r="L440" s="2" t="s">
        <v>13</v>
      </c>
      <c r="M440" s="2" t="s">
        <v>22</v>
      </c>
    </row>
    <row r="441" spans="1:13" ht="15.75" customHeight="1" x14ac:dyDescent="0.2">
      <c r="A441" s="2">
        <v>9591</v>
      </c>
      <c r="B441" s="2">
        <v>8</v>
      </c>
      <c r="C441" s="2">
        <v>5</v>
      </c>
      <c r="D441" s="2">
        <v>2004</v>
      </c>
      <c r="E441" s="2">
        <v>2005</v>
      </c>
      <c r="F441" s="2">
        <v>1713</v>
      </c>
      <c r="G441" s="2">
        <v>2</v>
      </c>
      <c r="H441" s="2">
        <v>3</v>
      </c>
      <c r="I441" s="2">
        <v>1</v>
      </c>
      <c r="J441" s="2">
        <v>3</v>
      </c>
      <c r="K441" s="2">
        <v>274900</v>
      </c>
      <c r="L441" s="2" t="s">
        <v>13</v>
      </c>
      <c r="M441" s="2" t="s">
        <v>22</v>
      </c>
    </row>
    <row r="442" spans="1:13" ht="15.75" customHeight="1" x14ac:dyDescent="0.2">
      <c r="A442" s="2">
        <v>10872</v>
      </c>
      <c r="B442" s="2">
        <v>9</v>
      </c>
      <c r="C442" s="2">
        <v>5</v>
      </c>
      <c r="D442" s="2">
        <v>2006</v>
      </c>
      <c r="E442" s="2">
        <v>2006</v>
      </c>
      <c r="F442" s="2">
        <v>1531</v>
      </c>
      <c r="G442" s="2">
        <v>2</v>
      </c>
      <c r="H442" s="2">
        <v>2</v>
      </c>
      <c r="I442" s="2">
        <v>1</v>
      </c>
      <c r="J442" s="2">
        <v>3</v>
      </c>
      <c r="K442" s="2">
        <v>300000</v>
      </c>
      <c r="L442" s="2" t="s">
        <v>13</v>
      </c>
      <c r="M442" s="2" t="s">
        <v>22</v>
      </c>
    </row>
    <row r="443" spans="1:13" ht="15.75" customHeight="1" x14ac:dyDescent="0.2">
      <c r="A443" s="2">
        <v>13514</v>
      </c>
      <c r="B443" s="2">
        <v>9</v>
      </c>
      <c r="C443" s="2">
        <v>5</v>
      </c>
      <c r="D443" s="2">
        <v>2008</v>
      </c>
      <c r="E443" s="2">
        <v>2008</v>
      </c>
      <c r="F443" s="2">
        <v>1808</v>
      </c>
      <c r="G443" s="2">
        <v>2</v>
      </c>
      <c r="H443" s="2">
        <v>3</v>
      </c>
      <c r="I443" s="2">
        <v>1</v>
      </c>
      <c r="J443" s="2">
        <v>3</v>
      </c>
      <c r="K443" s="2">
        <v>324000</v>
      </c>
      <c r="L443" s="2" t="s">
        <v>13</v>
      </c>
      <c r="M443" s="2" t="s">
        <v>22</v>
      </c>
    </row>
    <row r="444" spans="1:13" ht="15.75" customHeight="1" x14ac:dyDescent="0.2">
      <c r="A444" s="2">
        <v>8834</v>
      </c>
      <c r="B444" s="2">
        <v>9</v>
      </c>
      <c r="C444" s="2">
        <v>5</v>
      </c>
      <c r="D444" s="2">
        <v>2004</v>
      </c>
      <c r="E444" s="2">
        <v>2005</v>
      </c>
      <c r="F444" s="2">
        <v>2224</v>
      </c>
      <c r="G444" s="2">
        <v>2</v>
      </c>
      <c r="H444" s="2">
        <v>4</v>
      </c>
      <c r="I444" s="2">
        <v>1</v>
      </c>
      <c r="J444" s="2">
        <v>3</v>
      </c>
      <c r="K444" s="2">
        <v>350000</v>
      </c>
      <c r="L444" s="2" t="s">
        <v>13</v>
      </c>
      <c r="M444" s="2" t="s">
        <v>22</v>
      </c>
    </row>
    <row r="445" spans="1:13" ht="15.75" customHeight="1" x14ac:dyDescent="0.2">
      <c r="A445" s="2">
        <v>11362</v>
      </c>
      <c r="B445" s="2">
        <v>8</v>
      </c>
      <c r="C445" s="2">
        <v>5</v>
      </c>
      <c r="D445" s="2">
        <v>2004</v>
      </c>
      <c r="E445" s="2">
        <v>2005</v>
      </c>
      <c r="F445" s="2">
        <v>1836</v>
      </c>
      <c r="G445" s="2">
        <v>2</v>
      </c>
      <c r="H445" s="2">
        <v>3</v>
      </c>
      <c r="I445" s="2">
        <v>1</v>
      </c>
      <c r="J445" s="2">
        <v>3</v>
      </c>
      <c r="K445" s="2">
        <v>280000</v>
      </c>
      <c r="L445" s="2" t="s">
        <v>13</v>
      </c>
      <c r="M445" s="2" t="s">
        <v>22</v>
      </c>
    </row>
    <row r="446" spans="1:13" ht="15.75" customHeight="1" x14ac:dyDescent="0.2">
      <c r="A446" s="2">
        <v>10655</v>
      </c>
      <c r="B446" s="2">
        <v>8</v>
      </c>
      <c r="C446" s="2">
        <v>5</v>
      </c>
      <c r="D446" s="2">
        <v>2003</v>
      </c>
      <c r="E446" s="2">
        <v>2004</v>
      </c>
      <c r="F446" s="2">
        <v>1629</v>
      </c>
      <c r="G446" s="2">
        <v>2</v>
      </c>
      <c r="H446" s="2">
        <v>3</v>
      </c>
      <c r="I446" s="2">
        <v>1</v>
      </c>
      <c r="J446" s="2">
        <v>3</v>
      </c>
      <c r="K446" s="2">
        <v>284000</v>
      </c>
      <c r="L446" s="2" t="s">
        <v>13</v>
      </c>
      <c r="M446" s="2" t="s">
        <v>22</v>
      </c>
    </row>
    <row r="447" spans="1:13" ht="15.75" customHeight="1" x14ac:dyDescent="0.2">
      <c r="A447" s="2">
        <v>12878</v>
      </c>
      <c r="B447" s="2">
        <v>7</v>
      </c>
      <c r="C447" s="2">
        <v>5</v>
      </c>
      <c r="D447" s="2">
        <v>2003</v>
      </c>
      <c r="E447" s="2">
        <v>2004</v>
      </c>
      <c r="F447" s="2">
        <v>1760</v>
      </c>
      <c r="G447" s="2">
        <v>2</v>
      </c>
      <c r="H447" s="2">
        <v>3</v>
      </c>
      <c r="I447" s="2">
        <v>1</v>
      </c>
      <c r="J447" s="2">
        <v>2</v>
      </c>
      <c r="K447" s="2">
        <v>269500</v>
      </c>
      <c r="L447" s="2" t="s">
        <v>13</v>
      </c>
      <c r="M447" s="2" t="s">
        <v>22</v>
      </c>
    </row>
    <row r="448" spans="1:13" ht="15.75" customHeight="1" x14ac:dyDescent="0.2">
      <c r="A448" s="2">
        <v>9541</v>
      </c>
      <c r="B448" s="2">
        <v>7</v>
      </c>
      <c r="C448" s="2">
        <v>5</v>
      </c>
      <c r="D448" s="2">
        <v>2009</v>
      </c>
      <c r="E448" s="2">
        <v>2009</v>
      </c>
      <c r="F448" s="2">
        <v>1502</v>
      </c>
      <c r="G448" s="2">
        <v>2</v>
      </c>
      <c r="H448" s="2">
        <v>3</v>
      </c>
      <c r="I448" s="2">
        <v>0</v>
      </c>
      <c r="J448" s="2">
        <v>2</v>
      </c>
      <c r="K448" s="2">
        <v>233170</v>
      </c>
      <c r="L448" s="2" t="s">
        <v>13</v>
      </c>
      <c r="M448" s="2" t="s">
        <v>22</v>
      </c>
    </row>
    <row r="449" spans="1:13" ht="15.75" customHeight="1" x14ac:dyDescent="0.2">
      <c r="A449" s="2">
        <v>13472</v>
      </c>
      <c r="B449" s="2">
        <v>10</v>
      </c>
      <c r="C449" s="2">
        <v>5</v>
      </c>
      <c r="D449" s="2">
        <v>2003</v>
      </c>
      <c r="E449" s="2">
        <v>2003</v>
      </c>
      <c r="F449" s="2">
        <v>2392</v>
      </c>
      <c r="G449" s="2">
        <v>2</v>
      </c>
      <c r="H449" s="2">
        <v>3</v>
      </c>
      <c r="I449" s="2">
        <v>1</v>
      </c>
      <c r="J449" s="2">
        <v>3</v>
      </c>
      <c r="K449" s="2">
        <v>386250</v>
      </c>
      <c r="L449" s="2" t="s">
        <v>13</v>
      </c>
      <c r="M449" s="2" t="s">
        <v>22</v>
      </c>
    </row>
    <row r="450" spans="1:13" ht="15.75" customHeight="1" x14ac:dyDescent="0.2">
      <c r="A450" s="2">
        <v>15274</v>
      </c>
      <c r="B450" s="2">
        <v>9</v>
      </c>
      <c r="C450" s="2">
        <v>5</v>
      </c>
      <c r="D450" s="2">
        <v>2003</v>
      </c>
      <c r="E450" s="2">
        <v>2003</v>
      </c>
      <c r="F450" s="2">
        <v>2452</v>
      </c>
      <c r="G450" s="2">
        <v>2</v>
      </c>
      <c r="H450" s="2">
        <v>3</v>
      </c>
      <c r="I450" s="2">
        <v>1</v>
      </c>
      <c r="J450" s="2">
        <v>3</v>
      </c>
      <c r="K450" s="2">
        <v>445000</v>
      </c>
      <c r="L450" s="2" t="s">
        <v>13</v>
      </c>
      <c r="M450" s="2" t="s">
        <v>22</v>
      </c>
    </row>
    <row r="451" spans="1:13" ht="15.75" customHeight="1" x14ac:dyDescent="0.2">
      <c r="A451" s="2">
        <v>13262</v>
      </c>
      <c r="B451" s="2">
        <v>8</v>
      </c>
      <c r="C451" s="2">
        <v>5</v>
      </c>
      <c r="D451" s="2">
        <v>2003</v>
      </c>
      <c r="E451" s="2">
        <v>2004</v>
      </c>
      <c r="F451" s="2">
        <v>2400</v>
      </c>
      <c r="G451" s="2">
        <v>3</v>
      </c>
      <c r="H451" s="2">
        <v>4</v>
      </c>
      <c r="I451" s="2">
        <v>1</v>
      </c>
      <c r="J451" s="2">
        <v>3</v>
      </c>
      <c r="K451" s="2">
        <v>290000</v>
      </c>
      <c r="L451" s="2" t="s">
        <v>13</v>
      </c>
      <c r="M451" s="2" t="s">
        <v>22</v>
      </c>
    </row>
    <row r="452" spans="1:13" ht="15.75" customHeight="1" x14ac:dyDescent="0.2">
      <c r="A452" s="2">
        <v>9658</v>
      </c>
      <c r="B452" s="2">
        <v>8</v>
      </c>
      <c r="C452" s="2">
        <v>5</v>
      </c>
      <c r="D452" s="2">
        <v>2006</v>
      </c>
      <c r="E452" s="2">
        <v>2006</v>
      </c>
      <c r="F452" s="2">
        <v>1606</v>
      </c>
      <c r="G452" s="2">
        <v>2</v>
      </c>
      <c r="H452" s="2">
        <v>3</v>
      </c>
      <c r="I452" s="2">
        <v>1</v>
      </c>
      <c r="J452" s="2">
        <v>3</v>
      </c>
      <c r="K452" s="2">
        <v>255900</v>
      </c>
      <c r="L452" s="2" t="s">
        <v>13</v>
      </c>
      <c r="M452" s="2" t="s">
        <v>22</v>
      </c>
    </row>
    <row r="453" spans="1:13" ht="15.75" customHeight="1" x14ac:dyDescent="0.2">
      <c r="A453" s="2">
        <v>6904</v>
      </c>
      <c r="B453" s="2">
        <v>6</v>
      </c>
      <c r="C453" s="2">
        <v>5</v>
      </c>
      <c r="D453" s="2">
        <v>2005</v>
      </c>
      <c r="E453" s="2">
        <v>2005</v>
      </c>
      <c r="F453" s="2">
        <v>1358</v>
      </c>
      <c r="G453" s="2">
        <v>2</v>
      </c>
      <c r="H453" s="2">
        <v>2</v>
      </c>
      <c r="I453" s="2">
        <v>1</v>
      </c>
      <c r="J453" s="2">
        <v>2</v>
      </c>
      <c r="K453" s="2">
        <v>213000</v>
      </c>
      <c r="L453" s="2" t="s">
        <v>13</v>
      </c>
      <c r="M453" s="2" t="s">
        <v>22</v>
      </c>
    </row>
    <row r="454" spans="1:13" ht="15.75" customHeight="1" x14ac:dyDescent="0.2">
      <c r="A454" s="2">
        <v>5381</v>
      </c>
      <c r="B454" s="2">
        <v>6</v>
      </c>
      <c r="C454" s="2">
        <v>5</v>
      </c>
      <c r="D454" s="2">
        <v>2005</v>
      </c>
      <c r="E454" s="2">
        <v>2005</v>
      </c>
      <c r="F454" s="2">
        <v>1306</v>
      </c>
      <c r="G454" s="2">
        <v>2</v>
      </c>
      <c r="H454" s="2">
        <v>1</v>
      </c>
      <c r="I454" s="2">
        <v>1</v>
      </c>
      <c r="J454" s="2">
        <v>2</v>
      </c>
      <c r="K454" s="2">
        <v>196000</v>
      </c>
      <c r="L454" s="2" t="s">
        <v>13</v>
      </c>
      <c r="M454" s="2" t="s">
        <v>22</v>
      </c>
    </row>
    <row r="455" spans="1:13" ht="15.75" customHeight="1" x14ac:dyDescent="0.2">
      <c r="A455" s="2">
        <v>5122</v>
      </c>
      <c r="B455" s="2">
        <v>6</v>
      </c>
      <c r="C455" s="2">
        <v>5</v>
      </c>
      <c r="D455" s="2">
        <v>2005</v>
      </c>
      <c r="E455" s="2">
        <v>2005</v>
      </c>
      <c r="F455" s="2">
        <v>1306</v>
      </c>
      <c r="G455" s="2">
        <v>2</v>
      </c>
      <c r="H455" s="2">
        <v>1</v>
      </c>
      <c r="I455" s="2">
        <v>1</v>
      </c>
      <c r="J455" s="2">
        <v>2</v>
      </c>
      <c r="K455" s="2">
        <v>184500</v>
      </c>
      <c r="L455" s="2" t="s">
        <v>13</v>
      </c>
      <c r="M455" s="2" t="s">
        <v>22</v>
      </c>
    </row>
    <row r="456" spans="1:13" ht="15.75" customHeight="1" x14ac:dyDescent="0.2">
      <c r="A456" s="2">
        <v>10307</v>
      </c>
      <c r="B456" s="2">
        <v>7</v>
      </c>
      <c r="C456" s="2">
        <v>5</v>
      </c>
      <c r="D456" s="2">
        <v>2007</v>
      </c>
      <c r="E456" s="2">
        <v>2008</v>
      </c>
      <c r="F456" s="2">
        <v>1358</v>
      </c>
      <c r="G456" s="2">
        <v>2</v>
      </c>
      <c r="H456" s="2">
        <v>2</v>
      </c>
      <c r="I456" s="2">
        <v>1</v>
      </c>
      <c r="J456" s="2">
        <v>2</v>
      </c>
      <c r="K456" s="2">
        <v>212500</v>
      </c>
      <c r="L456" s="2" t="s">
        <v>13</v>
      </c>
      <c r="M456" s="2" t="s">
        <v>22</v>
      </c>
    </row>
    <row r="457" spans="1:13" ht="15.75" customHeight="1" x14ac:dyDescent="0.2">
      <c r="A457" s="2">
        <v>5001</v>
      </c>
      <c r="B457" s="2">
        <v>7</v>
      </c>
      <c r="C457" s="2">
        <v>5</v>
      </c>
      <c r="D457" s="2">
        <v>2007</v>
      </c>
      <c r="E457" s="2">
        <v>2008</v>
      </c>
      <c r="F457" s="2">
        <v>1314</v>
      </c>
      <c r="G457" s="2">
        <v>2</v>
      </c>
      <c r="H457" s="2">
        <v>2</v>
      </c>
      <c r="I457" s="2">
        <v>1</v>
      </c>
      <c r="J457" s="2">
        <v>2</v>
      </c>
      <c r="K457" s="2">
        <v>230000</v>
      </c>
      <c r="L457" s="2" t="s">
        <v>13</v>
      </c>
      <c r="M457" s="2" t="s">
        <v>22</v>
      </c>
    </row>
    <row r="458" spans="1:13" ht="15.75" customHeight="1" x14ac:dyDescent="0.2">
      <c r="A458" s="2">
        <v>14836</v>
      </c>
      <c r="B458" s="2">
        <v>10</v>
      </c>
      <c r="C458" s="2">
        <v>5</v>
      </c>
      <c r="D458" s="2">
        <v>2004</v>
      </c>
      <c r="E458" s="2">
        <v>2005</v>
      </c>
      <c r="F458" s="2">
        <v>2492</v>
      </c>
      <c r="G458" s="2">
        <v>2</v>
      </c>
      <c r="H458" s="2">
        <v>2</v>
      </c>
      <c r="I458" s="2">
        <v>1</v>
      </c>
      <c r="J458" s="2">
        <v>3</v>
      </c>
      <c r="K458" s="2">
        <v>552000</v>
      </c>
      <c r="L458" s="2" t="s">
        <v>13</v>
      </c>
      <c r="M458" s="2" t="s">
        <v>22</v>
      </c>
    </row>
    <row r="459" spans="1:13" ht="15.75" customHeight="1" x14ac:dyDescent="0.2">
      <c r="A459" s="2">
        <v>15262</v>
      </c>
      <c r="B459" s="2">
        <v>8</v>
      </c>
      <c r="C459" s="2">
        <v>5</v>
      </c>
      <c r="D459" s="2">
        <v>2003</v>
      </c>
      <c r="E459" s="2">
        <v>2004</v>
      </c>
      <c r="F459" s="2">
        <v>2200</v>
      </c>
      <c r="G459" s="2">
        <v>2</v>
      </c>
      <c r="H459" s="2">
        <v>3</v>
      </c>
      <c r="I459" s="2">
        <v>1</v>
      </c>
      <c r="J459" s="2">
        <v>3</v>
      </c>
      <c r="K459" s="2">
        <v>382500</v>
      </c>
      <c r="L459" s="2" t="s">
        <v>13</v>
      </c>
      <c r="M459" s="2" t="s">
        <v>22</v>
      </c>
    </row>
    <row r="460" spans="1:13" ht="15.75" customHeight="1" x14ac:dyDescent="0.2">
      <c r="A460" s="2">
        <v>7390</v>
      </c>
      <c r="B460" s="2">
        <v>9</v>
      </c>
      <c r="C460" s="2">
        <v>5</v>
      </c>
      <c r="D460" s="2">
        <v>2008</v>
      </c>
      <c r="E460" s="2">
        <v>2009</v>
      </c>
      <c r="F460" s="2">
        <v>1884</v>
      </c>
      <c r="G460" s="2">
        <v>2</v>
      </c>
      <c r="H460" s="2">
        <v>2</v>
      </c>
      <c r="I460" s="2">
        <v>1</v>
      </c>
      <c r="J460" s="2">
        <v>2</v>
      </c>
      <c r="K460" s="2">
        <v>320000</v>
      </c>
      <c r="L460" s="2" t="s">
        <v>13</v>
      </c>
      <c r="M460" s="2" t="s">
        <v>22</v>
      </c>
    </row>
    <row r="461" spans="1:13" ht="15.75" customHeight="1" x14ac:dyDescent="0.2">
      <c r="A461" s="2">
        <v>6472</v>
      </c>
      <c r="B461" s="2">
        <v>9</v>
      </c>
      <c r="C461" s="2">
        <v>5</v>
      </c>
      <c r="D461" s="2">
        <v>2008</v>
      </c>
      <c r="E461" s="2">
        <v>2008</v>
      </c>
      <c r="F461" s="2">
        <v>1456</v>
      </c>
      <c r="G461" s="2">
        <v>2</v>
      </c>
      <c r="H461" s="2">
        <v>2</v>
      </c>
      <c r="I461" s="2">
        <v>1</v>
      </c>
      <c r="J461" s="2">
        <v>2</v>
      </c>
      <c r="K461" s="2">
        <v>248500</v>
      </c>
      <c r="L461" s="2" t="s">
        <v>13</v>
      </c>
      <c r="M461" s="2" t="s">
        <v>22</v>
      </c>
    </row>
    <row r="462" spans="1:13" ht="15.75" customHeight="1" x14ac:dyDescent="0.2">
      <c r="A462" s="2">
        <v>16770</v>
      </c>
      <c r="B462" s="2">
        <v>8</v>
      </c>
      <c r="C462" s="2">
        <v>5</v>
      </c>
      <c r="D462" s="2">
        <v>2002</v>
      </c>
      <c r="E462" s="2">
        <v>2003</v>
      </c>
      <c r="F462" s="2">
        <v>1712</v>
      </c>
      <c r="G462" s="2">
        <v>2</v>
      </c>
      <c r="H462" s="2">
        <v>3</v>
      </c>
      <c r="I462" s="2">
        <v>1</v>
      </c>
      <c r="J462" s="2">
        <v>3</v>
      </c>
      <c r="K462" s="2">
        <v>286500</v>
      </c>
      <c r="L462" s="2" t="s">
        <v>13</v>
      </c>
      <c r="M462" s="2" t="s">
        <v>22</v>
      </c>
    </row>
    <row r="463" spans="1:13" ht="15.75" customHeight="1" x14ac:dyDescent="0.2">
      <c r="A463" s="2">
        <v>6240</v>
      </c>
      <c r="B463" s="2">
        <v>8</v>
      </c>
      <c r="C463" s="2">
        <v>5</v>
      </c>
      <c r="D463" s="2">
        <v>2006</v>
      </c>
      <c r="E463" s="2">
        <v>2006</v>
      </c>
      <c r="F463" s="2">
        <v>1324</v>
      </c>
      <c r="G463" s="2">
        <v>2</v>
      </c>
      <c r="H463" s="2">
        <v>2</v>
      </c>
      <c r="I463" s="2">
        <v>1</v>
      </c>
      <c r="J463" s="2">
        <v>2</v>
      </c>
      <c r="K463" s="2">
        <v>254000</v>
      </c>
      <c r="L463" s="2" t="s">
        <v>13</v>
      </c>
      <c r="M463" s="2" t="s">
        <v>22</v>
      </c>
    </row>
    <row r="464" spans="1:13" ht="15.75" customHeight="1" x14ac:dyDescent="0.2">
      <c r="A464" s="2">
        <v>3480</v>
      </c>
      <c r="B464" s="2">
        <v>7</v>
      </c>
      <c r="C464" s="2">
        <v>5</v>
      </c>
      <c r="D464" s="2">
        <v>2003</v>
      </c>
      <c r="E464" s="2">
        <v>2003</v>
      </c>
      <c r="F464" s="2">
        <v>1405</v>
      </c>
      <c r="G464" s="2">
        <v>2</v>
      </c>
      <c r="H464" s="2">
        <v>2</v>
      </c>
      <c r="I464" s="2">
        <v>1</v>
      </c>
      <c r="J464" s="2">
        <v>2</v>
      </c>
      <c r="K464" s="2">
        <v>173000</v>
      </c>
      <c r="L464" s="2" t="s">
        <v>13</v>
      </c>
      <c r="M464" s="2" t="s">
        <v>22</v>
      </c>
    </row>
    <row r="465" spans="1:13" ht="15.75" customHeight="1" x14ac:dyDescent="0.2">
      <c r="A465" s="2">
        <v>2268</v>
      </c>
      <c r="B465" s="2">
        <v>7</v>
      </c>
      <c r="C465" s="2">
        <v>5</v>
      </c>
      <c r="D465" s="2">
        <v>2003</v>
      </c>
      <c r="E465" s="2">
        <v>2004</v>
      </c>
      <c r="F465" s="2">
        <v>1626</v>
      </c>
      <c r="G465" s="2">
        <v>2</v>
      </c>
      <c r="H465" s="2">
        <v>2</v>
      </c>
      <c r="I465" s="2">
        <v>0</v>
      </c>
      <c r="J465" s="2">
        <v>2</v>
      </c>
      <c r="K465" s="2">
        <v>173000</v>
      </c>
      <c r="L465" s="2" t="s">
        <v>13</v>
      </c>
      <c r="M465" s="2" t="s">
        <v>22</v>
      </c>
    </row>
    <row r="466" spans="1:13" ht="15.75" customHeight="1" x14ac:dyDescent="0.2">
      <c r="A466" s="2">
        <v>10928</v>
      </c>
      <c r="B466" s="2">
        <v>7</v>
      </c>
      <c r="C466" s="2">
        <v>5</v>
      </c>
      <c r="D466" s="2">
        <v>2005</v>
      </c>
      <c r="E466" s="2">
        <v>2005</v>
      </c>
      <c r="F466" s="2">
        <v>1456</v>
      </c>
      <c r="G466" s="2">
        <v>2</v>
      </c>
      <c r="H466" s="2">
        <v>3</v>
      </c>
      <c r="I466" s="2">
        <v>1</v>
      </c>
      <c r="J466" s="2">
        <v>2</v>
      </c>
      <c r="K466" s="2">
        <v>184000</v>
      </c>
      <c r="L466" s="2" t="s">
        <v>13</v>
      </c>
      <c r="M466" s="2" t="s">
        <v>15</v>
      </c>
    </row>
    <row r="467" spans="1:13" ht="15.75" customHeight="1" x14ac:dyDescent="0.2">
      <c r="A467" s="2">
        <v>8918</v>
      </c>
      <c r="B467" s="2">
        <v>6</v>
      </c>
      <c r="C467" s="2">
        <v>5</v>
      </c>
      <c r="D467" s="2">
        <v>2005</v>
      </c>
      <c r="E467" s="2">
        <v>2006</v>
      </c>
      <c r="F467" s="2">
        <v>1490</v>
      </c>
      <c r="G467" s="2">
        <v>2</v>
      </c>
      <c r="H467" s="2">
        <v>3</v>
      </c>
      <c r="I467" s="2">
        <v>1</v>
      </c>
      <c r="J467" s="2">
        <v>2</v>
      </c>
      <c r="K467" s="2">
        <v>167800</v>
      </c>
      <c r="L467" s="2" t="s">
        <v>13</v>
      </c>
      <c r="M467" s="2" t="s">
        <v>15</v>
      </c>
    </row>
    <row r="468" spans="1:13" ht="15.75" customHeight="1" x14ac:dyDescent="0.2">
      <c r="A468" s="2">
        <v>12589</v>
      </c>
      <c r="B468" s="2">
        <v>6</v>
      </c>
      <c r="C468" s="2">
        <v>5</v>
      </c>
      <c r="D468" s="2">
        <v>2005</v>
      </c>
      <c r="E468" s="2">
        <v>2005</v>
      </c>
      <c r="F468" s="2">
        <v>1484</v>
      </c>
      <c r="G468" s="2">
        <v>2</v>
      </c>
      <c r="H468" s="2">
        <v>3</v>
      </c>
      <c r="I468" s="2">
        <v>1</v>
      </c>
      <c r="J468" s="2">
        <v>2</v>
      </c>
      <c r="K468" s="2">
        <v>174000</v>
      </c>
      <c r="L468" s="2" t="s">
        <v>13</v>
      </c>
      <c r="M468" s="2" t="s">
        <v>15</v>
      </c>
    </row>
    <row r="469" spans="1:13" ht="15.75" customHeight="1" x14ac:dyDescent="0.2">
      <c r="A469" s="2">
        <v>11911</v>
      </c>
      <c r="B469" s="2">
        <v>6</v>
      </c>
      <c r="C469" s="2">
        <v>5</v>
      </c>
      <c r="D469" s="2">
        <v>2005</v>
      </c>
      <c r="E469" s="2">
        <v>2005</v>
      </c>
      <c r="F469" s="2">
        <v>1560</v>
      </c>
      <c r="G469" s="2">
        <v>2</v>
      </c>
      <c r="H469" s="2">
        <v>3</v>
      </c>
      <c r="I469" s="2">
        <v>1</v>
      </c>
      <c r="J469" s="2">
        <v>2</v>
      </c>
      <c r="K469" s="2">
        <v>174000</v>
      </c>
      <c r="L469" s="2" t="s">
        <v>13</v>
      </c>
      <c r="M469" s="2" t="s">
        <v>15</v>
      </c>
    </row>
    <row r="470" spans="1:13" ht="15.75" customHeight="1" x14ac:dyDescent="0.2">
      <c r="A470" s="2">
        <v>3684</v>
      </c>
      <c r="B470" s="2">
        <v>7</v>
      </c>
      <c r="C470" s="2">
        <v>5</v>
      </c>
      <c r="D470" s="2">
        <v>2007</v>
      </c>
      <c r="E470" s="2">
        <v>2007</v>
      </c>
      <c r="F470" s="2">
        <v>1555</v>
      </c>
      <c r="G470" s="2">
        <v>2</v>
      </c>
      <c r="H470" s="2">
        <v>2</v>
      </c>
      <c r="I470" s="2">
        <v>1</v>
      </c>
      <c r="J470" s="2">
        <v>3</v>
      </c>
      <c r="K470" s="2">
        <v>174000</v>
      </c>
      <c r="L470" s="2" t="s">
        <v>13</v>
      </c>
      <c r="M470" s="2" t="s">
        <v>23</v>
      </c>
    </row>
    <row r="471" spans="1:13" ht="15.75" customHeight="1" x14ac:dyDescent="0.2">
      <c r="A471" s="2">
        <v>3635</v>
      </c>
      <c r="B471" s="2">
        <v>7</v>
      </c>
      <c r="C471" s="2">
        <v>5</v>
      </c>
      <c r="D471" s="2">
        <v>2007</v>
      </c>
      <c r="E471" s="2">
        <v>2007</v>
      </c>
      <c r="F471" s="2">
        <v>1569</v>
      </c>
      <c r="G471" s="2">
        <v>2</v>
      </c>
      <c r="H471" s="2">
        <v>1</v>
      </c>
      <c r="I471" s="2">
        <v>1</v>
      </c>
      <c r="J471" s="2">
        <v>3</v>
      </c>
      <c r="K471" s="2">
        <v>175900</v>
      </c>
      <c r="L471" s="2" t="s">
        <v>13</v>
      </c>
      <c r="M471" s="2" t="s">
        <v>23</v>
      </c>
    </row>
    <row r="472" spans="1:13" ht="15.75" customHeight="1" x14ac:dyDescent="0.2">
      <c r="A472" s="2">
        <v>3182</v>
      </c>
      <c r="B472" s="2">
        <v>7</v>
      </c>
      <c r="C472" s="2">
        <v>5</v>
      </c>
      <c r="D472" s="2">
        <v>2005</v>
      </c>
      <c r="E472" s="2">
        <v>2006</v>
      </c>
      <c r="F472" s="2">
        <v>1555</v>
      </c>
      <c r="G472" s="2">
        <v>2</v>
      </c>
      <c r="H472" s="2">
        <v>2</v>
      </c>
      <c r="I472" s="2">
        <v>1</v>
      </c>
      <c r="J472" s="2">
        <v>2</v>
      </c>
      <c r="K472" s="2">
        <v>192500</v>
      </c>
      <c r="L472" s="2" t="s">
        <v>13</v>
      </c>
      <c r="M472" s="2" t="s">
        <v>23</v>
      </c>
    </row>
    <row r="473" spans="1:13" ht="15.75" customHeight="1" x14ac:dyDescent="0.2">
      <c r="A473" s="2">
        <v>3182</v>
      </c>
      <c r="B473" s="2">
        <v>7</v>
      </c>
      <c r="C473" s="2">
        <v>5</v>
      </c>
      <c r="D473" s="2">
        <v>2005</v>
      </c>
      <c r="E473" s="2">
        <v>2006</v>
      </c>
      <c r="F473" s="2">
        <v>1504</v>
      </c>
      <c r="G473" s="2">
        <v>2</v>
      </c>
      <c r="H473" s="2">
        <v>1</v>
      </c>
      <c r="I473" s="2">
        <v>1</v>
      </c>
      <c r="J473" s="2">
        <v>2</v>
      </c>
      <c r="K473" s="2">
        <v>181000</v>
      </c>
      <c r="L473" s="2" t="s">
        <v>13</v>
      </c>
      <c r="M473" s="2" t="s">
        <v>23</v>
      </c>
    </row>
    <row r="474" spans="1:13" ht="15.75" customHeight="1" x14ac:dyDescent="0.2">
      <c r="A474" s="2">
        <v>3182</v>
      </c>
      <c r="B474" s="2">
        <v>7</v>
      </c>
      <c r="C474" s="2">
        <v>5</v>
      </c>
      <c r="D474" s="2">
        <v>2005</v>
      </c>
      <c r="E474" s="2">
        <v>2006</v>
      </c>
      <c r="F474" s="2">
        <v>1220</v>
      </c>
      <c r="G474" s="2">
        <v>2</v>
      </c>
      <c r="H474" s="2">
        <v>2</v>
      </c>
      <c r="I474" s="2">
        <v>1</v>
      </c>
      <c r="J474" s="2">
        <v>2</v>
      </c>
      <c r="K474" s="2">
        <v>180000</v>
      </c>
      <c r="L474" s="2" t="s">
        <v>13</v>
      </c>
      <c r="M474" s="2" t="s">
        <v>23</v>
      </c>
    </row>
    <row r="475" spans="1:13" ht="15.75" customHeight="1" x14ac:dyDescent="0.2">
      <c r="A475" s="2">
        <v>3182</v>
      </c>
      <c r="B475" s="2">
        <v>7</v>
      </c>
      <c r="C475" s="2">
        <v>5</v>
      </c>
      <c r="D475" s="2">
        <v>2005</v>
      </c>
      <c r="E475" s="2">
        <v>2006</v>
      </c>
      <c r="F475" s="2">
        <v>1145</v>
      </c>
      <c r="G475" s="2">
        <v>2</v>
      </c>
      <c r="H475" s="2">
        <v>2</v>
      </c>
      <c r="I475" s="2">
        <v>1</v>
      </c>
      <c r="J475" s="2">
        <v>2</v>
      </c>
      <c r="K475" s="2">
        <v>160200</v>
      </c>
      <c r="L475" s="2" t="s">
        <v>13</v>
      </c>
      <c r="M475" s="2" t="s">
        <v>23</v>
      </c>
    </row>
    <row r="476" spans="1:13" ht="15.75" customHeight="1" x14ac:dyDescent="0.2">
      <c r="A476" s="2">
        <v>7795</v>
      </c>
      <c r="B476" s="2">
        <v>7</v>
      </c>
      <c r="C476" s="2">
        <v>5</v>
      </c>
      <c r="D476" s="2">
        <v>2004</v>
      </c>
      <c r="E476" s="2">
        <v>2005</v>
      </c>
      <c r="F476" s="2">
        <v>1432</v>
      </c>
      <c r="G476" s="2">
        <v>2</v>
      </c>
      <c r="H476" s="2">
        <v>3</v>
      </c>
      <c r="I476" s="2">
        <v>1</v>
      </c>
      <c r="J476" s="2">
        <v>2</v>
      </c>
      <c r="K476" s="2">
        <v>188500</v>
      </c>
      <c r="L476" s="2" t="s">
        <v>13</v>
      </c>
      <c r="M476" s="2" t="s">
        <v>15</v>
      </c>
    </row>
    <row r="477" spans="1:13" ht="15.75" customHeight="1" x14ac:dyDescent="0.2">
      <c r="A477" s="2">
        <v>8068</v>
      </c>
      <c r="B477" s="2">
        <v>6</v>
      </c>
      <c r="C477" s="2">
        <v>5</v>
      </c>
      <c r="D477" s="2">
        <v>2002</v>
      </c>
      <c r="E477" s="2">
        <v>2002</v>
      </c>
      <c r="F477" s="2">
        <v>2267</v>
      </c>
      <c r="G477" s="2">
        <v>2</v>
      </c>
      <c r="H477" s="2">
        <v>4</v>
      </c>
      <c r="I477" s="2">
        <v>1</v>
      </c>
      <c r="J477" s="2">
        <v>2</v>
      </c>
      <c r="K477" s="2">
        <v>200000</v>
      </c>
      <c r="L477" s="2" t="s">
        <v>13</v>
      </c>
      <c r="M477" s="2" t="s">
        <v>15</v>
      </c>
    </row>
    <row r="478" spans="1:13" ht="15.75" customHeight="1" x14ac:dyDescent="0.2">
      <c r="A478" s="2">
        <v>9434</v>
      </c>
      <c r="B478" s="2">
        <v>7</v>
      </c>
      <c r="C478" s="2">
        <v>5</v>
      </c>
      <c r="D478" s="2">
        <v>2004</v>
      </c>
      <c r="E478" s="2">
        <v>2005</v>
      </c>
      <c r="F478" s="2">
        <v>1374</v>
      </c>
      <c r="G478" s="2">
        <v>2</v>
      </c>
      <c r="H478" s="2">
        <v>3</v>
      </c>
      <c r="I478" s="2">
        <v>1</v>
      </c>
      <c r="J478" s="2">
        <v>2</v>
      </c>
      <c r="K478" s="2">
        <v>170000</v>
      </c>
      <c r="L478" s="2" t="s">
        <v>13</v>
      </c>
      <c r="M478" s="2" t="s">
        <v>15</v>
      </c>
    </row>
    <row r="479" spans="1:13" ht="15.75" customHeight="1" x14ac:dyDescent="0.2">
      <c r="A479" s="2">
        <v>7984</v>
      </c>
      <c r="B479" s="2">
        <v>7</v>
      </c>
      <c r="C479" s="2">
        <v>5</v>
      </c>
      <c r="D479" s="2">
        <v>2004</v>
      </c>
      <c r="E479" s="2">
        <v>2005</v>
      </c>
      <c r="F479" s="2">
        <v>1630</v>
      </c>
      <c r="G479" s="2">
        <v>2</v>
      </c>
      <c r="H479" s="2">
        <v>3</v>
      </c>
      <c r="I479" s="2">
        <v>1</v>
      </c>
      <c r="J479" s="2">
        <v>2</v>
      </c>
      <c r="K479" s="2">
        <v>189500</v>
      </c>
      <c r="L479" s="2" t="s">
        <v>13</v>
      </c>
      <c r="M479" s="2" t="s">
        <v>15</v>
      </c>
    </row>
    <row r="480" spans="1:13" ht="15.75" customHeight="1" x14ac:dyDescent="0.2">
      <c r="A480" s="2">
        <v>7750</v>
      </c>
      <c r="B480" s="2">
        <v>8</v>
      </c>
      <c r="C480" s="2">
        <v>5</v>
      </c>
      <c r="D480" s="2">
        <v>2002</v>
      </c>
      <c r="E480" s="2">
        <v>2002</v>
      </c>
      <c r="F480" s="2">
        <v>1419</v>
      </c>
      <c r="G480" s="2">
        <v>2</v>
      </c>
      <c r="H480" s="2">
        <v>3</v>
      </c>
      <c r="I480" s="2">
        <v>1</v>
      </c>
      <c r="J480" s="2">
        <v>2</v>
      </c>
      <c r="K480" s="2">
        <v>184100</v>
      </c>
      <c r="L480" s="2" t="s">
        <v>13</v>
      </c>
      <c r="M480" s="2" t="s">
        <v>15</v>
      </c>
    </row>
    <row r="481" spans="1:13" ht="15.75" customHeight="1" x14ac:dyDescent="0.2">
      <c r="A481" s="2">
        <v>10125</v>
      </c>
      <c r="B481" s="2">
        <v>7</v>
      </c>
      <c r="C481" s="2">
        <v>5</v>
      </c>
      <c r="D481" s="2">
        <v>2004</v>
      </c>
      <c r="E481" s="2">
        <v>2004</v>
      </c>
      <c r="F481" s="2">
        <v>1594</v>
      </c>
      <c r="G481" s="2">
        <v>2</v>
      </c>
      <c r="H481" s="2">
        <v>3</v>
      </c>
      <c r="I481" s="2">
        <v>1</v>
      </c>
      <c r="J481" s="2">
        <v>2</v>
      </c>
      <c r="K481" s="2">
        <v>195500</v>
      </c>
      <c r="L481" s="2" t="s">
        <v>13</v>
      </c>
      <c r="M481" s="2" t="s">
        <v>15</v>
      </c>
    </row>
    <row r="482" spans="1:13" ht="15.75" customHeight="1" x14ac:dyDescent="0.2">
      <c r="A482" s="2">
        <v>8965</v>
      </c>
      <c r="B482" s="2">
        <v>7</v>
      </c>
      <c r="C482" s="2">
        <v>5</v>
      </c>
      <c r="D482" s="2">
        <v>2003</v>
      </c>
      <c r="E482" s="2">
        <v>2003</v>
      </c>
      <c r="F482" s="2">
        <v>1489</v>
      </c>
      <c r="G482" s="2">
        <v>2</v>
      </c>
      <c r="H482" s="2">
        <v>3</v>
      </c>
      <c r="I482" s="2">
        <v>1</v>
      </c>
      <c r="J482" s="2">
        <v>2</v>
      </c>
      <c r="K482" s="2">
        <v>192000</v>
      </c>
      <c r="L482" s="2" t="s">
        <v>13</v>
      </c>
      <c r="M482" s="2" t="s">
        <v>15</v>
      </c>
    </row>
    <row r="483" spans="1:13" ht="15.75" customHeight="1" x14ac:dyDescent="0.2">
      <c r="A483" s="2">
        <v>8174</v>
      </c>
      <c r="B483" s="2">
        <v>7</v>
      </c>
      <c r="C483" s="2">
        <v>5</v>
      </c>
      <c r="D483" s="2">
        <v>2003</v>
      </c>
      <c r="E483" s="2">
        <v>2003</v>
      </c>
      <c r="F483" s="2">
        <v>1342</v>
      </c>
      <c r="G483" s="2">
        <v>2</v>
      </c>
      <c r="H483" s="2">
        <v>3</v>
      </c>
      <c r="I483" s="2">
        <v>1</v>
      </c>
      <c r="J483" s="2">
        <v>2</v>
      </c>
      <c r="K483" s="2">
        <v>178000</v>
      </c>
      <c r="L483" s="2" t="s">
        <v>13</v>
      </c>
      <c r="M483" s="2" t="s">
        <v>15</v>
      </c>
    </row>
    <row r="484" spans="1:13" ht="15.75" customHeight="1" x14ac:dyDescent="0.2">
      <c r="A484" s="2">
        <v>5063</v>
      </c>
      <c r="B484" s="2">
        <v>7</v>
      </c>
      <c r="C484" s="2">
        <v>5</v>
      </c>
      <c r="D484" s="2">
        <v>2007</v>
      </c>
      <c r="E484" s="2">
        <v>2008</v>
      </c>
      <c r="F484" s="2">
        <v>1314</v>
      </c>
      <c r="G484" s="2">
        <v>2</v>
      </c>
      <c r="H484" s="2">
        <v>2</v>
      </c>
      <c r="I484" s="2">
        <v>1</v>
      </c>
      <c r="J484" s="2">
        <v>2</v>
      </c>
      <c r="K484" s="2">
        <v>207500</v>
      </c>
      <c r="L484" s="2" t="s">
        <v>13</v>
      </c>
      <c r="M484" s="2" t="s">
        <v>22</v>
      </c>
    </row>
    <row r="485" spans="1:13" ht="15.75" customHeight="1" x14ac:dyDescent="0.2">
      <c r="A485" s="2">
        <v>8795</v>
      </c>
      <c r="B485" s="2">
        <v>7</v>
      </c>
      <c r="C485" s="2">
        <v>5</v>
      </c>
      <c r="D485" s="2">
        <v>2000</v>
      </c>
      <c r="E485" s="2">
        <v>2000</v>
      </c>
      <c r="F485" s="2">
        <v>2256</v>
      </c>
      <c r="G485" s="2">
        <v>2</v>
      </c>
      <c r="H485" s="2">
        <v>4</v>
      </c>
      <c r="I485" s="2">
        <v>1</v>
      </c>
      <c r="J485" s="2">
        <v>2</v>
      </c>
      <c r="K485" s="2">
        <v>236000</v>
      </c>
      <c r="L485" s="2" t="s">
        <v>13</v>
      </c>
      <c r="M485" s="2" t="s">
        <v>15</v>
      </c>
    </row>
    <row r="486" spans="1:13" ht="15.75" customHeight="1" x14ac:dyDescent="0.2">
      <c r="A486" s="2">
        <v>12891</v>
      </c>
      <c r="B486" s="2">
        <v>8</v>
      </c>
      <c r="C486" s="2">
        <v>5</v>
      </c>
      <c r="D486" s="2">
        <v>2002</v>
      </c>
      <c r="E486" s="2">
        <v>2002</v>
      </c>
      <c r="F486" s="2">
        <v>2004</v>
      </c>
      <c r="G486" s="2">
        <v>2</v>
      </c>
      <c r="H486" s="2">
        <v>4</v>
      </c>
      <c r="I486" s="2">
        <v>1</v>
      </c>
      <c r="J486" s="2">
        <v>3</v>
      </c>
      <c r="K486" s="2">
        <v>257500</v>
      </c>
      <c r="L486" s="2" t="s">
        <v>13</v>
      </c>
      <c r="M486" s="2" t="s">
        <v>15</v>
      </c>
    </row>
    <row r="487" spans="1:13" ht="15.75" customHeight="1" x14ac:dyDescent="0.2">
      <c r="A487" s="2">
        <v>12224</v>
      </c>
      <c r="B487" s="2">
        <v>6</v>
      </c>
      <c r="C487" s="2">
        <v>5</v>
      </c>
      <c r="D487" s="2">
        <v>2000</v>
      </c>
      <c r="E487" s="2">
        <v>2000</v>
      </c>
      <c r="F487" s="2">
        <v>2054</v>
      </c>
      <c r="G487" s="2">
        <v>2</v>
      </c>
      <c r="H487" s="2">
        <v>3</v>
      </c>
      <c r="I487" s="2">
        <v>1</v>
      </c>
      <c r="J487" s="2">
        <v>2</v>
      </c>
      <c r="K487" s="2">
        <v>244000</v>
      </c>
      <c r="L487" s="2" t="s">
        <v>13</v>
      </c>
      <c r="M487" s="2" t="s">
        <v>15</v>
      </c>
    </row>
    <row r="488" spans="1:13" ht="15.75" customHeight="1" x14ac:dyDescent="0.2">
      <c r="A488" s="2">
        <v>9734</v>
      </c>
      <c r="B488" s="2">
        <v>7</v>
      </c>
      <c r="C488" s="2">
        <v>5</v>
      </c>
      <c r="D488" s="2">
        <v>2004</v>
      </c>
      <c r="E488" s="2">
        <v>2004</v>
      </c>
      <c r="F488" s="2">
        <v>1374</v>
      </c>
      <c r="G488" s="2">
        <v>2</v>
      </c>
      <c r="H488" s="2">
        <v>3</v>
      </c>
      <c r="I488" s="2">
        <v>0</v>
      </c>
      <c r="J488" s="2">
        <v>2</v>
      </c>
      <c r="K488" s="2">
        <v>167000</v>
      </c>
      <c r="L488" s="2" t="s">
        <v>13</v>
      </c>
      <c r="M488" s="2" t="s">
        <v>15</v>
      </c>
    </row>
    <row r="489" spans="1:13" ht="15.75" customHeight="1" x14ac:dyDescent="0.2">
      <c r="A489" s="2">
        <v>8123</v>
      </c>
      <c r="B489" s="2">
        <v>6</v>
      </c>
      <c r="C489" s="2">
        <v>5</v>
      </c>
      <c r="D489" s="2">
        <v>2000</v>
      </c>
      <c r="E489" s="2">
        <v>2000</v>
      </c>
      <c r="F489" s="2">
        <v>1800</v>
      </c>
      <c r="G489" s="2">
        <v>2</v>
      </c>
      <c r="H489" s="2">
        <v>3</v>
      </c>
      <c r="I489" s="2">
        <v>1</v>
      </c>
      <c r="J489" s="2">
        <v>2</v>
      </c>
      <c r="K489" s="2">
        <v>179000</v>
      </c>
      <c r="L489" s="2" t="s">
        <v>13</v>
      </c>
      <c r="M489" s="2" t="s">
        <v>15</v>
      </c>
    </row>
    <row r="490" spans="1:13" ht="15.75" customHeight="1" x14ac:dyDescent="0.2">
      <c r="A490" s="2">
        <v>8433</v>
      </c>
      <c r="B490" s="2">
        <v>6</v>
      </c>
      <c r="C490" s="2">
        <v>5</v>
      </c>
      <c r="D490" s="2">
        <v>2000</v>
      </c>
      <c r="E490" s="2">
        <v>2000</v>
      </c>
      <c r="F490" s="2">
        <v>1514</v>
      </c>
      <c r="G490" s="2">
        <v>2</v>
      </c>
      <c r="H490" s="2">
        <v>3</v>
      </c>
      <c r="I490" s="2">
        <v>1</v>
      </c>
      <c r="J490" s="2">
        <v>2</v>
      </c>
      <c r="K490" s="2">
        <v>190000</v>
      </c>
      <c r="L490" s="2" t="s">
        <v>13</v>
      </c>
      <c r="M490" s="2" t="s">
        <v>15</v>
      </c>
    </row>
    <row r="491" spans="1:13" ht="15.75" customHeight="1" x14ac:dyDescent="0.2">
      <c r="A491" s="2">
        <v>7750</v>
      </c>
      <c r="B491" s="2">
        <v>7</v>
      </c>
      <c r="C491" s="2">
        <v>5</v>
      </c>
      <c r="D491" s="2">
        <v>1999</v>
      </c>
      <c r="E491" s="2">
        <v>2000</v>
      </c>
      <c r="F491" s="2">
        <v>1430</v>
      </c>
      <c r="G491" s="2">
        <v>2</v>
      </c>
      <c r="H491" s="2">
        <v>3</v>
      </c>
      <c r="I491" s="2">
        <v>1</v>
      </c>
      <c r="J491" s="2">
        <v>2</v>
      </c>
      <c r="K491" s="2">
        <v>156000</v>
      </c>
      <c r="L491" s="2" t="s">
        <v>13</v>
      </c>
      <c r="M491" s="2" t="s">
        <v>15</v>
      </c>
    </row>
    <row r="492" spans="1:13" ht="15.75" customHeight="1" x14ac:dyDescent="0.2">
      <c r="A492" s="2">
        <v>15896</v>
      </c>
      <c r="B492" s="2">
        <v>7</v>
      </c>
      <c r="C492" s="2">
        <v>5</v>
      </c>
      <c r="D492" s="2">
        <v>1999</v>
      </c>
      <c r="E492" s="2">
        <v>1999</v>
      </c>
      <c r="F492" s="2">
        <v>2312</v>
      </c>
      <c r="G492" s="2">
        <v>2</v>
      </c>
      <c r="H492" s="2">
        <v>4</v>
      </c>
      <c r="I492" s="2">
        <v>1</v>
      </c>
      <c r="J492" s="2">
        <v>3</v>
      </c>
      <c r="K492" s="2">
        <v>245000</v>
      </c>
      <c r="L492" s="2" t="s">
        <v>13</v>
      </c>
      <c r="M492" s="2" t="s">
        <v>15</v>
      </c>
    </row>
    <row r="493" spans="1:13" ht="15.75" customHeight="1" x14ac:dyDescent="0.2">
      <c r="A493" s="2">
        <v>24682</v>
      </c>
      <c r="B493" s="2">
        <v>6</v>
      </c>
      <c r="C493" s="2">
        <v>5</v>
      </c>
      <c r="D493" s="2">
        <v>1999</v>
      </c>
      <c r="E493" s="2">
        <v>1999</v>
      </c>
      <c r="F493" s="2">
        <v>1675</v>
      </c>
      <c r="G493" s="2">
        <v>2</v>
      </c>
      <c r="H493" s="2">
        <v>3</v>
      </c>
      <c r="I493" s="2">
        <v>1</v>
      </c>
      <c r="J493" s="2">
        <v>2</v>
      </c>
      <c r="K493" s="2">
        <v>181000</v>
      </c>
      <c r="L493" s="2" t="s">
        <v>13</v>
      </c>
      <c r="M493" s="2" t="s">
        <v>15</v>
      </c>
    </row>
    <row r="494" spans="1:13" ht="15.75" customHeight="1" x14ac:dyDescent="0.2">
      <c r="A494" s="2">
        <v>8755</v>
      </c>
      <c r="B494" s="2">
        <v>7</v>
      </c>
      <c r="C494" s="2">
        <v>5</v>
      </c>
      <c r="D494" s="2">
        <v>1999</v>
      </c>
      <c r="E494" s="2">
        <v>1999</v>
      </c>
      <c r="F494" s="2">
        <v>2060</v>
      </c>
      <c r="G494" s="2">
        <v>2</v>
      </c>
      <c r="H494" s="2">
        <v>3</v>
      </c>
      <c r="I494" s="2">
        <v>1</v>
      </c>
      <c r="J494" s="2">
        <v>2</v>
      </c>
      <c r="K494" s="2">
        <v>214000</v>
      </c>
      <c r="L494" s="2" t="s">
        <v>13</v>
      </c>
      <c r="M494" s="2" t="s">
        <v>15</v>
      </c>
    </row>
    <row r="495" spans="1:13" ht="15.75" customHeight="1" x14ac:dyDescent="0.2">
      <c r="A495" s="2">
        <v>7848</v>
      </c>
      <c r="B495" s="2">
        <v>7</v>
      </c>
      <c r="C495" s="2">
        <v>6</v>
      </c>
      <c r="D495" s="2">
        <v>1999</v>
      </c>
      <c r="E495" s="2">
        <v>1999</v>
      </c>
      <c r="F495" s="2">
        <v>1430</v>
      </c>
      <c r="G495" s="2">
        <v>2</v>
      </c>
      <c r="H495" s="2">
        <v>3</v>
      </c>
      <c r="I495" s="2">
        <v>1</v>
      </c>
      <c r="J495" s="2">
        <v>2</v>
      </c>
      <c r="K495" s="2">
        <v>168000</v>
      </c>
      <c r="L495" s="2" t="s">
        <v>13</v>
      </c>
      <c r="M495" s="2" t="s">
        <v>15</v>
      </c>
    </row>
    <row r="496" spans="1:13" ht="15.75" customHeight="1" x14ac:dyDescent="0.2">
      <c r="A496" s="2">
        <v>9430</v>
      </c>
      <c r="B496" s="2">
        <v>8</v>
      </c>
      <c r="C496" s="2">
        <v>5</v>
      </c>
      <c r="D496" s="2">
        <v>1999</v>
      </c>
      <c r="E496" s="2">
        <v>1999</v>
      </c>
      <c r="F496" s="2">
        <v>2365</v>
      </c>
      <c r="G496" s="2">
        <v>2</v>
      </c>
      <c r="H496" s="2">
        <v>3</v>
      </c>
      <c r="I496" s="2">
        <v>1</v>
      </c>
      <c r="J496" s="2">
        <v>3</v>
      </c>
      <c r="K496" s="2">
        <v>337000</v>
      </c>
      <c r="L496" s="2" t="s">
        <v>13</v>
      </c>
      <c r="M496" s="2" t="s">
        <v>24</v>
      </c>
    </row>
    <row r="497" spans="1:13" ht="15.75" customHeight="1" x14ac:dyDescent="0.2">
      <c r="A497" s="2">
        <v>15138</v>
      </c>
      <c r="B497" s="2">
        <v>8</v>
      </c>
      <c r="C497" s="2">
        <v>5</v>
      </c>
      <c r="D497" s="2">
        <v>1995</v>
      </c>
      <c r="E497" s="2">
        <v>1996</v>
      </c>
      <c r="F497" s="2">
        <v>2794</v>
      </c>
      <c r="G497" s="2">
        <v>2</v>
      </c>
      <c r="H497" s="2">
        <v>4</v>
      </c>
      <c r="I497" s="2">
        <v>1</v>
      </c>
      <c r="J497" s="2">
        <v>3</v>
      </c>
      <c r="K497" s="2">
        <v>403000</v>
      </c>
      <c r="L497" s="2" t="s">
        <v>13</v>
      </c>
      <c r="M497" s="2" t="s">
        <v>24</v>
      </c>
    </row>
    <row r="498" spans="1:13" ht="15.75" customHeight="1" x14ac:dyDescent="0.2">
      <c r="A498" s="2">
        <v>12720</v>
      </c>
      <c r="B498" s="2">
        <v>8</v>
      </c>
      <c r="C498" s="2">
        <v>5</v>
      </c>
      <c r="D498" s="2">
        <v>2000</v>
      </c>
      <c r="E498" s="2">
        <v>2000</v>
      </c>
      <c r="F498" s="2">
        <v>2687</v>
      </c>
      <c r="G498" s="2">
        <v>2</v>
      </c>
      <c r="H498" s="2">
        <v>4</v>
      </c>
      <c r="I498" s="2">
        <v>2</v>
      </c>
      <c r="J498" s="2">
        <v>3</v>
      </c>
      <c r="K498" s="2">
        <v>327000</v>
      </c>
      <c r="L498" s="2" t="s">
        <v>13</v>
      </c>
      <c r="M498" s="2" t="s">
        <v>24</v>
      </c>
    </row>
    <row r="499" spans="1:13" ht="15.75" customHeight="1" x14ac:dyDescent="0.2">
      <c r="A499" s="2">
        <v>16545</v>
      </c>
      <c r="B499" s="2">
        <v>8</v>
      </c>
      <c r="C499" s="2">
        <v>5</v>
      </c>
      <c r="D499" s="2">
        <v>1998</v>
      </c>
      <c r="E499" s="2">
        <v>1998</v>
      </c>
      <c r="F499" s="2">
        <v>2450</v>
      </c>
      <c r="G499" s="2">
        <v>2</v>
      </c>
      <c r="H499" s="2">
        <v>3</v>
      </c>
      <c r="I499" s="2">
        <v>1</v>
      </c>
      <c r="J499" s="2">
        <v>3</v>
      </c>
      <c r="K499" s="2">
        <v>340000</v>
      </c>
      <c r="L499" s="2" t="s">
        <v>13</v>
      </c>
      <c r="M499" s="2" t="s">
        <v>24</v>
      </c>
    </row>
    <row r="500" spans="1:13" ht="15.75" customHeight="1" x14ac:dyDescent="0.2">
      <c r="A500" s="2">
        <v>12203</v>
      </c>
      <c r="B500" s="2">
        <v>8</v>
      </c>
      <c r="C500" s="2">
        <v>5</v>
      </c>
      <c r="D500" s="2">
        <v>1998</v>
      </c>
      <c r="E500" s="2">
        <v>1999</v>
      </c>
      <c r="F500" s="2">
        <v>2612</v>
      </c>
      <c r="G500" s="2">
        <v>2</v>
      </c>
      <c r="H500" s="2">
        <v>4</v>
      </c>
      <c r="I500" s="2">
        <v>1</v>
      </c>
      <c r="J500" s="2">
        <v>3</v>
      </c>
      <c r="K500" s="2">
        <v>336000</v>
      </c>
      <c r="L500" s="2" t="s">
        <v>13</v>
      </c>
      <c r="M500" s="2" t="s">
        <v>24</v>
      </c>
    </row>
    <row r="501" spans="1:13" ht="15.75" customHeight="1" x14ac:dyDescent="0.2">
      <c r="A501" s="2">
        <v>10208</v>
      </c>
      <c r="B501" s="2">
        <v>7</v>
      </c>
      <c r="C501" s="2">
        <v>5</v>
      </c>
      <c r="D501" s="2">
        <v>1996</v>
      </c>
      <c r="E501" s="2">
        <v>1997</v>
      </c>
      <c r="F501" s="2">
        <v>2344</v>
      </c>
      <c r="G501" s="2">
        <v>2</v>
      </c>
      <c r="H501" s="2">
        <v>3</v>
      </c>
      <c r="I501" s="2">
        <v>1</v>
      </c>
      <c r="J501" s="2">
        <v>3</v>
      </c>
      <c r="K501" s="2">
        <v>265000</v>
      </c>
      <c r="L501" s="2" t="s">
        <v>13</v>
      </c>
      <c r="M501" s="2" t="s">
        <v>24</v>
      </c>
    </row>
    <row r="502" spans="1:13" ht="15.75" customHeight="1" x14ac:dyDescent="0.2">
      <c r="A502" s="2">
        <v>10750</v>
      </c>
      <c r="B502" s="2">
        <v>8</v>
      </c>
      <c r="C502" s="2">
        <v>5</v>
      </c>
      <c r="D502" s="2">
        <v>1994</v>
      </c>
      <c r="E502" s="2">
        <v>1995</v>
      </c>
      <c r="F502" s="2">
        <v>2063</v>
      </c>
      <c r="G502" s="2">
        <v>2</v>
      </c>
      <c r="H502" s="2">
        <v>3</v>
      </c>
      <c r="I502" s="2">
        <v>2</v>
      </c>
      <c r="J502" s="2">
        <v>3</v>
      </c>
      <c r="K502" s="2">
        <v>315000</v>
      </c>
      <c r="L502" s="2" t="s">
        <v>13</v>
      </c>
      <c r="M502" s="2" t="s">
        <v>24</v>
      </c>
    </row>
    <row r="503" spans="1:13" ht="15.75" customHeight="1" x14ac:dyDescent="0.2">
      <c r="A503" s="2">
        <v>9900</v>
      </c>
      <c r="B503" s="2">
        <v>7</v>
      </c>
      <c r="C503" s="2">
        <v>5</v>
      </c>
      <c r="D503" s="2">
        <v>1993</v>
      </c>
      <c r="E503" s="2">
        <v>1993</v>
      </c>
      <c r="F503" s="2">
        <v>2646</v>
      </c>
      <c r="G503" s="2">
        <v>2</v>
      </c>
      <c r="H503" s="2">
        <v>4</v>
      </c>
      <c r="I503" s="2">
        <v>1</v>
      </c>
      <c r="J503" s="2">
        <v>3</v>
      </c>
      <c r="K503" s="2">
        <v>260000</v>
      </c>
      <c r="L503" s="2" t="s">
        <v>13</v>
      </c>
      <c r="M503" s="2" t="s">
        <v>24</v>
      </c>
    </row>
    <row r="504" spans="1:13" ht="15.75" customHeight="1" x14ac:dyDescent="0.2">
      <c r="A504" s="2">
        <v>9085</v>
      </c>
      <c r="B504" s="2">
        <v>7</v>
      </c>
      <c r="C504" s="2">
        <v>5</v>
      </c>
      <c r="D504" s="2">
        <v>1995</v>
      </c>
      <c r="E504" s="2">
        <v>1996</v>
      </c>
      <c r="F504" s="2">
        <v>2061</v>
      </c>
      <c r="G504" s="2">
        <v>2</v>
      </c>
      <c r="H504" s="2">
        <v>3</v>
      </c>
      <c r="I504" s="2">
        <v>1</v>
      </c>
      <c r="J504" s="2">
        <v>2</v>
      </c>
      <c r="K504" s="2">
        <v>260000</v>
      </c>
      <c r="L504" s="2" t="s">
        <v>13</v>
      </c>
      <c r="M504" s="2" t="s">
        <v>24</v>
      </c>
    </row>
    <row r="505" spans="1:13" ht="15.75" customHeight="1" x14ac:dyDescent="0.2">
      <c r="A505" s="2">
        <v>11692</v>
      </c>
      <c r="B505" s="2">
        <v>8</v>
      </c>
      <c r="C505" s="2">
        <v>5</v>
      </c>
      <c r="D505" s="2">
        <v>1993</v>
      </c>
      <c r="E505" s="2">
        <v>1994</v>
      </c>
      <c r="F505" s="2">
        <v>2232</v>
      </c>
      <c r="G505" s="2">
        <v>2</v>
      </c>
      <c r="H505" s="2">
        <v>3</v>
      </c>
      <c r="I505" s="2">
        <v>1</v>
      </c>
      <c r="J505" s="2">
        <v>2</v>
      </c>
      <c r="K505" s="2">
        <v>263550</v>
      </c>
      <c r="L505" s="2" t="s">
        <v>13</v>
      </c>
      <c r="M505" s="2" t="s">
        <v>24</v>
      </c>
    </row>
    <row r="506" spans="1:13" ht="15.75" customHeight="1" x14ac:dyDescent="0.2">
      <c r="A506" s="2">
        <v>46589</v>
      </c>
      <c r="B506" s="2">
        <v>8</v>
      </c>
      <c r="C506" s="2">
        <v>7</v>
      </c>
      <c r="D506" s="2">
        <v>1994</v>
      </c>
      <c r="E506" s="2">
        <v>2005</v>
      </c>
      <c r="F506" s="2">
        <v>2448</v>
      </c>
      <c r="G506" s="2">
        <v>2</v>
      </c>
      <c r="H506" s="2">
        <v>4</v>
      </c>
      <c r="I506" s="2">
        <v>1</v>
      </c>
      <c r="J506" s="2">
        <v>3</v>
      </c>
      <c r="K506" s="2">
        <v>402000</v>
      </c>
      <c r="L506" s="2" t="s">
        <v>13</v>
      </c>
      <c r="M506" s="2" t="s">
        <v>24</v>
      </c>
    </row>
    <row r="507" spans="1:13" ht="15.75" customHeight="1" x14ac:dyDescent="0.2">
      <c r="A507" s="2">
        <v>29959</v>
      </c>
      <c r="B507" s="2">
        <v>7</v>
      </c>
      <c r="C507" s="2">
        <v>6</v>
      </c>
      <c r="D507" s="2">
        <v>1994</v>
      </c>
      <c r="E507" s="2">
        <v>1994</v>
      </c>
      <c r="F507" s="2">
        <v>1850</v>
      </c>
      <c r="G507" s="2">
        <v>2</v>
      </c>
      <c r="H507" s="2">
        <v>3</v>
      </c>
      <c r="I507" s="2">
        <v>1</v>
      </c>
      <c r="J507" s="2">
        <v>2</v>
      </c>
      <c r="K507" s="2">
        <v>248000</v>
      </c>
      <c r="L507" s="2" t="s">
        <v>13</v>
      </c>
      <c r="M507" s="2" t="s">
        <v>24</v>
      </c>
    </row>
    <row r="508" spans="1:13" ht="15.75" customHeight="1" x14ac:dyDescent="0.2">
      <c r="A508" s="2">
        <v>9612</v>
      </c>
      <c r="B508" s="2">
        <v>8</v>
      </c>
      <c r="C508" s="2">
        <v>5</v>
      </c>
      <c r="D508" s="2">
        <v>2008</v>
      </c>
      <c r="E508" s="2">
        <v>2009</v>
      </c>
      <c r="F508" s="2">
        <v>1468</v>
      </c>
      <c r="G508" s="2">
        <v>2</v>
      </c>
      <c r="H508" s="2">
        <v>3</v>
      </c>
      <c r="I508" s="2">
        <v>1</v>
      </c>
      <c r="J508" s="2">
        <v>3</v>
      </c>
      <c r="K508" s="2">
        <v>244600</v>
      </c>
      <c r="L508" s="2" t="s">
        <v>13</v>
      </c>
      <c r="M508" s="2" t="s">
        <v>19</v>
      </c>
    </row>
    <row r="509" spans="1:13" ht="15.75" customHeight="1" x14ac:dyDescent="0.2">
      <c r="A509" s="2">
        <v>11194</v>
      </c>
      <c r="B509" s="2">
        <v>8</v>
      </c>
      <c r="C509" s="2">
        <v>5</v>
      </c>
      <c r="D509" s="2">
        <v>2008</v>
      </c>
      <c r="E509" s="2">
        <v>2008</v>
      </c>
      <c r="F509" s="2">
        <v>1696</v>
      </c>
      <c r="G509" s="2">
        <v>2</v>
      </c>
      <c r="H509" s="2">
        <v>3</v>
      </c>
      <c r="I509" s="2">
        <v>0</v>
      </c>
      <c r="J509" s="2">
        <v>3</v>
      </c>
      <c r="K509" s="2">
        <v>275000</v>
      </c>
      <c r="L509" s="2" t="s">
        <v>13</v>
      </c>
      <c r="M509" s="2" t="s">
        <v>19</v>
      </c>
    </row>
    <row r="510" spans="1:13" ht="15.75" customHeight="1" x14ac:dyDescent="0.2">
      <c r="A510" s="2">
        <v>10206</v>
      </c>
      <c r="B510" s="2">
        <v>8</v>
      </c>
      <c r="C510" s="2">
        <v>5</v>
      </c>
      <c r="D510" s="2">
        <v>2008</v>
      </c>
      <c r="E510" s="2">
        <v>2008</v>
      </c>
      <c r="F510" s="2">
        <v>1658</v>
      </c>
      <c r="G510" s="2">
        <v>2</v>
      </c>
      <c r="H510" s="2">
        <v>3</v>
      </c>
      <c r="I510" s="2">
        <v>1</v>
      </c>
      <c r="J510" s="2">
        <v>3</v>
      </c>
      <c r="K510" s="2">
        <v>257500</v>
      </c>
      <c r="L510" s="2" t="s">
        <v>13</v>
      </c>
      <c r="M510" s="2" t="s">
        <v>19</v>
      </c>
    </row>
    <row r="511" spans="1:13" ht="15.75" customHeight="1" x14ac:dyDescent="0.2">
      <c r="A511" s="2">
        <v>9262</v>
      </c>
      <c r="B511" s="2">
        <v>8</v>
      </c>
      <c r="C511" s="2">
        <v>5</v>
      </c>
      <c r="D511" s="2">
        <v>2008</v>
      </c>
      <c r="E511" s="2">
        <v>2009</v>
      </c>
      <c r="F511" s="2">
        <v>1578</v>
      </c>
      <c r="G511" s="2">
        <v>2</v>
      </c>
      <c r="H511" s="2">
        <v>3</v>
      </c>
      <c r="I511" s="2">
        <v>1</v>
      </c>
      <c r="J511" s="2">
        <v>3</v>
      </c>
      <c r="K511" s="2">
        <v>287090</v>
      </c>
      <c r="L511" s="2" t="s">
        <v>13</v>
      </c>
      <c r="M511" s="2" t="s">
        <v>19</v>
      </c>
    </row>
    <row r="512" spans="1:13" ht="15.75" customHeight="1" x14ac:dyDescent="0.2">
      <c r="A512" s="2">
        <v>10130</v>
      </c>
      <c r="B512" s="2">
        <v>8</v>
      </c>
      <c r="C512" s="2">
        <v>5</v>
      </c>
      <c r="D512" s="2">
        <v>2007</v>
      </c>
      <c r="E512" s="2">
        <v>2007</v>
      </c>
      <c r="F512" s="2">
        <v>1702</v>
      </c>
      <c r="G512" s="2">
        <v>2</v>
      </c>
      <c r="H512" s="2">
        <v>3</v>
      </c>
      <c r="I512" s="2">
        <v>1</v>
      </c>
      <c r="J512" s="2">
        <v>3</v>
      </c>
      <c r="K512" s="2">
        <v>275500</v>
      </c>
      <c r="L512" s="2" t="s">
        <v>13</v>
      </c>
      <c r="M512" s="2" t="s">
        <v>19</v>
      </c>
    </row>
    <row r="513" spans="1:13" ht="15.75" customHeight="1" x14ac:dyDescent="0.2">
      <c r="A513" s="2">
        <v>9139</v>
      </c>
      <c r="B513" s="2">
        <v>8</v>
      </c>
      <c r="C513" s="2">
        <v>5</v>
      </c>
      <c r="D513" s="2">
        <v>2006</v>
      </c>
      <c r="E513" s="2">
        <v>2006</v>
      </c>
      <c r="F513" s="2">
        <v>1432</v>
      </c>
      <c r="G513" s="2">
        <v>2</v>
      </c>
      <c r="H513" s="2">
        <v>3</v>
      </c>
      <c r="I513" s="2">
        <v>1</v>
      </c>
      <c r="J513" s="2">
        <v>2</v>
      </c>
      <c r="K513" s="2">
        <v>245000</v>
      </c>
      <c r="L513" s="2" t="s">
        <v>13</v>
      </c>
      <c r="M513" s="2" t="s">
        <v>19</v>
      </c>
    </row>
    <row r="514" spans="1:13" ht="15.75" customHeight="1" x14ac:dyDescent="0.2">
      <c r="A514" s="2">
        <v>9675</v>
      </c>
      <c r="B514" s="2">
        <v>7</v>
      </c>
      <c r="C514" s="2">
        <v>5</v>
      </c>
      <c r="D514" s="2">
        <v>2005</v>
      </c>
      <c r="E514" s="2">
        <v>2005</v>
      </c>
      <c r="F514" s="2">
        <v>1971</v>
      </c>
      <c r="G514" s="2">
        <v>2</v>
      </c>
      <c r="H514" s="2">
        <v>3</v>
      </c>
      <c r="I514" s="2">
        <v>1</v>
      </c>
      <c r="J514" s="2">
        <v>2</v>
      </c>
      <c r="K514" s="2">
        <v>253000</v>
      </c>
      <c r="L514" s="2" t="s">
        <v>13</v>
      </c>
      <c r="M514" s="2" t="s">
        <v>19</v>
      </c>
    </row>
    <row r="515" spans="1:13" ht="15.75" customHeight="1" x14ac:dyDescent="0.2">
      <c r="A515" s="2">
        <v>11128</v>
      </c>
      <c r="B515" s="2">
        <v>9</v>
      </c>
      <c r="C515" s="2">
        <v>5</v>
      </c>
      <c r="D515" s="2">
        <v>2005</v>
      </c>
      <c r="E515" s="2">
        <v>2006</v>
      </c>
      <c r="F515" s="2">
        <v>2490</v>
      </c>
      <c r="G515" s="2">
        <v>2</v>
      </c>
      <c r="H515" s="2">
        <v>2</v>
      </c>
      <c r="I515" s="2">
        <v>2</v>
      </c>
      <c r="J515" s="2">
        <v>3</v>
      </c>
      <c r="K515" s="2">
        <v>468000</v>
      </c>
      <c r="L515" s="2" t="s">
        <v>13</v>
      </c>
      <c r="M515" s="2" t="s">
        <v>19</v>
      </c>
    </row>
    <row r="516" spans="1:13" ht="15.75" customHeight="1" x14ac:dyDescent="0.2">
      <c r="A516" s="2">
        <v>8640</v>
      </c>
      <c r="B516" s="2">
        <v>7</v>
      </c>
      <c r="C516" s="2">
        <v>5</v>
      </c>
      <c r="D516" s="2">
        <v>2009</v>
      </c>
      <c r="E516" s="2">
        <v>2009</v>
      </c>
      <c r="F516" s="2">
        <v>1852</v>
      </c>
      <c r="G516" s="2">
        <v>2</v>
      </c>
      <c r="H516" s="2">
        <v>3</v>
      </c>
      <c r="I516" s="2">
        <v>1</v>
      </c>
      <c r="J516" s="2">
        <v>2</v>
      </c>
      <c r="K516" s="2">
        <v>252678</v>
      </c>
      <c r="L516" s="2" t="s">
        <v>13</v>
      </c>
      <c r="M516" s="2" t="s">
        <v>19</v>
      </c>
    </row>
    <row r="517" spans="1:13" ht="15.75" customHeight="1" x14ac:dyDescent="0.2">
      <c r="A517" s="2">
        <v>9000</v>
      </c>
      <c r="B517" s="2">
        <v>8</v>
      </c>
      <c r="C517" s="2">
        <v>5</v>
      </c>
      <c r="D517" s="2">
        <v>2008</v>
      </c>
      <c r="E517" s="2">
        <v>2008</v>
      </c>
      <c r="F517" s="2">
        <v>1590</v>
      </c>
      <c r="G517" s="2">
        <v>2</v>
      </c>
      <c r="H517" s="2">
        <v>3</v>
      </c>
      <c r="I517" s="2">
        <v>0</v>
      </c>
      <c r="J517" s="2">
        <v>2</v>
      </c>
      <c r="K517" s="2">
        <v>210000</v>
      </c>
      <c r="L517" s="2" t="s">
        <v>13</v>
      </c>
      <c r="M517" s="2" t="s">
        <v>19</v>
      </c>
    </row>
    <row r="518" spans="1:13" ht="15.75" customHeight="1" x14ac:dyDescent="0.2">
      <c r="A518" s="2">
        <v>7862</v>
      </c>
      <c r="B518" s="2">
        <v>6</v>
      </c>
      <c r="C518" s="2">
        <v>5</v>
      </c>
      <c r="D518" s="2">
        <v>2009</v>
      </c>
      <c r="E518" s="2">
        <v>2009</v>
      </c>
      <c r="F518" s="2">
        <v>1218</v>
      </c>
      <c r="G518" s="2">
        <v>2</v>
      </c>
      <c r="H518" s="2">
        <v>2</v>
      </c>
      <c r="I518" s="2">
        <v>0</v>
      </c>
      <c r="J518" s="2">
        <v>2</v>
      </c>
      <c r="K518" s="2">
        <v>208300</v>
      </c>
      <c r="L518" s="2" t="s">
        <v>13</v>
      </c>
      <c r="M518" s="2" t="s">
        <v>19</v>
      </c>
    </row>
    <row r="519" spans="1:13" ht="15.75" customHeight="1" x14ac:dyDescent="0.2">
      <c r="A519" s="2">
        <v>7993</v>
      </c>
      <c r="B519" s="2">
        <v>7</v>
      </c>
      <c r="C519" s="2">
        <v>5</v>
      </c>
      <c r="D519" s="2">
        <v>2008</v>
      </c>
      <c r="E519" s="2">
        <v>2009</v>
      </c>
      <c r="F519" s="2">
        <v>1436</v>
      </c>
      <c r="G519" s="2">
        <v>2</v>
      </c>
      <c r="H519" s="2">
        <v>3</v>
      </c>
      <c r="I519" s="2">
        <v>0</v>
      </c>
      <c r="J519" s="2">
        <v>2</v>
      </c>
      <c r="K519" s="2">
        <v>225000</v>
      </c>
      <c r="L519" s="2" t="s">
        <v>13</v>
      </c>
      <c r="M519" s="2" t="s">
        <v>19</v>
      </c>
    </row>
    <row r="520" spans="1:13" ht="15.75" customHeight="1" x14ac:dyDescent="0.2">
      <c r="A520" s="2">
        <v>8640</v>
      </c>
      <c r="B520" s="2">
        <v>8</v>
      </c>
      <c r="C520" s="2">
        <v>5</v>
      </c>
      <c r="D520" s="2">
        <v>2009</v>
      </c>
      <c r="E520" s="2">
        <v>2009</v>
      </c>
      <c r="F520" s="2">
        <v>1314</v>
      </c>
      <c r="G520" s="2">
        <v>2</v>
      </c>
      <c r="H520" s="2">
        <v>3</v>
      </c>
      <c r="I520" s="2">
        <v>0</v>
      </c>
      <c r="J520" s="2">
        <v>2</v>
      </c>
      <c r="K520" s="2">
        <v>229456</v>
      </c>
      <c r="L520" s="2" t="s">
        <v>13</v>
      </c>
      <c r="M520" s="2" t="s">
        <v>19</v>
      </c>
    </row>
    <row r="521" spans="1:13" ht="15.75" customHeight="1" x14ac:dyDescent="0.2">
      <c r="A521" s="2">
        <v>8640</v>
      </c>
      <c r="B521" s="2">
        <v>7</v>
      </c>
      <c r="C521" s="2">
        <v>5</v>
      </c>
      <c r="D521" s="2">
        <v>2008</v>
      </c>
      <c r="E521" s="2">
        <v>2008</v>
      </c>
      <c r="F521" s="2">
        <v>1402</v>
      </c>
      <c r="G521" s="2">
        <v>2</v>
      </c>
      <c r="H521" s="2">
        <v>3</v>
      </c>
      <c r="I521" s="2">
        <v>0</v>
      </c>
      <c r="J521" s="2">
        <v>2</v>
      </c>
      <c r="K521" s="2">
        <v>229800</v>
      </c>
      <c r="L521" s="2" t="s">
        <v>13</v>
      </c>
      <c r="M521" s="2" t="s">
        <v>19</v>
      </c>
    </row>
    <row r="522" spans="1:13" ht="15.75" customHeight="1" x14ac:dyDescent="0.2">
      <c r="A522" s="2">
        <v>12606</v>
      </c>
      <c r="B522" s="2">
        <v>9</v>
      </c>
      <c r="C522" s="2">
        <v>5</v>
      </c>
      <c r="D522" s="2">
        <v>2007</v>
      </c>
      <c r="E522" s="2">
        <v>2008</v>
      </c>
      <c r="F522" s="2">
        <v>1530</v>
      </c>
      <c r="G522" s="2">
        <v>2</v>
      </c>
      <c r="H522" s="2">
        <v>3</v>
      </c>
      <c r="I522" s="2">
        <v>1</v>
      </c>
      <c r="J522" s="2">
        <v>3</v>
      </c>
      <c r="K522" s="2">
        <v>250000</v>
      </c>
      <c r="L522" s="2" t="s">
        <v>13</v>
      </c>
      <c r="M522" s="2" t="s">
        <v>19</v>
      </c>
    </row>
    <row r="523" spans="1:13" ht="15.75" customHeight="1" x14ac:dyDescent="0.2">
      <c r="A523" s="2">
        <v>9187</v>
      </c>
      <c r="B523" s="2">
        <v>9</v>
      </c>
      <c r="C523" s="2">
        <v>5</v>
      </c>
      <c r="D523" s="2">
        <v>2009</v>
      </c>
      <c r="E523" s="2">
        <v>2009</v>
      </c>
      <c r="F523" s="2">
        <v>1766</v>
      </c>
      <c r="G523" s="2">
        <v>2</v>
      </c>
      <c r="H523" s="2">
        <v>2</v>
      </c>
      <c r="I523" s="2">
        <v>1</v>
      </c>
      <c r="J523" s="2">
        <v>3</v>
      </c>
      <c r="K523" s="2">
        <v>370878</v>
      </c>
      <c r="L523" s="2" t="s">
        <v>13</v>
      </c>
      <c r="M523" s="2" t="s">
        <v>19</v>
      </c>
    </row>
    <row r="524" spans="1:13" ht="15.75" customHeight="1" x14ac:dyDescent="0.2">
      <c r="A524" s="2">
        <v>7500</v>
      </c>
      <c r="B524" s="2">
        <v>8</v>
      </c>
      <c r="C524" s="2">
        <v>5</v>
      </c>
      <c r="D524" s="2">
        <v>2006</v>
      </c>
      <c r="E524" s="2">
        <v>2007</v>
      </c>
      <c r="F524" s="2">
        <v>1448</v>
      </c>
      <c r="G524" s="2">
        <v>2</v>
      </c>
      <c r="H524" s="2">
        <v>2</v>
      </c>
      <c r="I524" s="2">
        <v>1</v>
      </c>
      <c r="J524" s="2">
        <v>2</v>
      </c>
      <c r="K524" s="2">
        <v>238500</v>
      </c>
      <c r="L524" s="2" t="s">
        <v>13</v>
      </c>
      <c r="M524" s="2" t="s">
        <v>19</v>
      </c>
    </row>
    <row r="525" spans="1:13" ht="15.75" customHeight="1" x14ac:dyDescent="0.2">
      <c r="A525" s="2">
        <v>11003</v>
      </c>
      <c r="B525" s="2">
        <v>10</v>
      </c>
      <c r="C525" s="2">
        <v>5</v>
      </c>
      <c r="D525" s="2">
        <v>2008</v>
      </c>
      <c r="E525" s="2">
        <v>2008</v>
      </c>
      <c r="F525" s="2">
        <v>2007</v>
      </c>
      <c r="G525" s="2">
        <v>2</v>
      </c>
      <c r="H525" s="2">
        <v>3</v>
      </c>
      <c r="I525" s="2">
        <v>1</v>
      </c>
      <c r="J525" s="2">
        <v>3</v>
      </c>
      <c r="K525" s="2">
        <v>310000</v>
      </c>
      <c r="L525" s="2" t="s">
        <v>13</v>
      </c>
      <c r="M525" s="2" t="s">
        <v>19</v>
      </c>
    </row>
    <row r="526" spans="1:13" ht="15.75" customHeight="1" x14ac:dyDescent="0.2">
      <c r="A526" s="2">
        <v>10603</v>
      </c>
      <c r="B526" s="2">
        <v>8</v>
      </c>
      <c r="C526" s="2">
        <v>5</v>
      </c>
      <c r="D526" s="2">
        <v>2006</v>
      </c>
      <c r="E526" s="2">
        <v>2006</v>
      </c>
      <c r="F526" s="2">
        <v>1795</v>
      </c>
      <c r="G526" s="2">
        <v>2</v>
      </c>
      <c r="H526" s="2">
        <v>3</v>
      </c>
      <c r="I526" s="2">
        <v>1</v>
      </c>
      <c r="J526" s="2">
        <v>3</v>
      </c>
      <c r="K526" s="2">
        <v>270000</v>
      </c>
      <c r="L526" s="2" t="s">
        <v>13</v>
      </c>
      <c r="M526" s="2" t="s">
        <v>19</v>
      </c>
    </row>
    <row r="527" spans="1:13" ht="15.75" customHeight="1" x14ac:dyDescent="0.2">
      <c r="A527" s="2">
        <v>10574</v>
      </c>
      <c r="B527" s="2">
        <v>8</v>
      </c>
      <c r="C527" s="2">
        <v>5</v>
      </c>
      <c r="D527" s="2">
        <v>2005</v>
      </c>
      <c r="E527" s="2">
        <v>2006</v>
      </c>
      <c r="F527" s="2">
        <v>1953</v>
      </c>
      <c r="G527" s="2">
        <v>2</v>
      </c>
      <c r="H527" s="2">
        <v>3</v>
      </c>
      <c r="I527" s="2">
        <v>1</v>
      </c>
      <c r="J527" s="2">
        <v>3</v>
      </c>
      <c r="K527" s="2">
        <v>252000</v>
      </c>
      <c r="L527" s="2" t="s">
        <v>13</v>
      </c>
      <c r="M527" s="2" t="s">
        <v>19</v>
      </c>
    </row>
    <row r="528" spans="1:13" ht="15.75" customHeight="1" x14ac:dyDescent="0.2">
      <c r="A528" s="2">
        <v>8125</v>
      </c>
      <c r="B528" s="2">
        <v>7</v>
      </c>
      <c r="C528" s="2">
        <v>5</v>
      </c>
      <c r="D528" s="2">
        <v>2006</v>
      </c>
      <c r="E528" s="2">
        <v>2007</v>
      </c>
      <c r="F528" s="2">
        <v>1550</v>
      </c>
      <c r="G528" s="2">
        <v>2</v>
      </c>
      <c r="H528" s="2">
        <v>2</v>
      </c>
      <c r="I528" s="2">
        <v>0</v>
      </c>
      <c r="J528" s="2">
        <v>2</v>
      </c>
      <c r="K528" s="2">
        <v>241000</v>
      </c>
      <c r="L528" s="2" t="s">
        <v>13</v>
      </c>
      <c r="M528" s="2" t="s">
        <v>19</v>
      </c>
    </row>
    <row r="529" spans="1:13" ht="15.75" customHeight="1" x14ac:dyDescent="0.2">
      <c r="A529" s="2">
        <v>8125</v>
      </c>
      <c r="B529" s="2">
        <v>8</v>
      </c>
      <c r="C529" s="2">
        <v>5</v>
      </c>
      <c r="D529" s="2">
        <v>2008</v>
      </c>
      <c r="E529" s="2">
        <v>2009</v>
      </c>
      <c r="F529" s="2">
        <v>1836</v>
      </c>
      <c r="G529" s="2">
        <v>2</v>
      </c>
      <c r="H529" s="2">
        <v>3</v>
      </c>
      <c r="I529" s="2">
        <v>1</v>
      </c>
      <c r="J529" s="2">
        <v>2</v>
      </c>
      <c r="K529" s="2">
        <v>264500</v>
      </c>
      <c r="L529" s="2" t="s">
        <v>13</v>
      </c>
      <c r="M529" s="2" t="s">
        <v>19</v>
      </c>
    </row>
    <row r="530" spans="1:13" ht="15.75" customHeight="1" x14ac:dyDescent="0.2">
      <c r="A530" s="2">
        <v>10625</v>
      </c>
      <c r="B530" s="2">
        <v>7</v>
      </c>
      <c r="C530" s="2">
        <v>5</v>
      </c>
      <c r="D530" s="2">
        <v>2006</v>
      </c>
      <c r="E530" s="2">
        <v>2007</v>
      </c>
      <c r="F530" s="2">
        <v>1662</v>
      </c>
      <c r="G530" s="2">
        <v>2</v>
      </c>
      <c r="H530" s="2">
        <v>3</v>
      </c>
      <c r="I530" s="2">
        <v>1</v>
      </c>
      <c r="J530" s="2">
        <v>3</v>
      </c>
      <c r="K530" s="2">
        <v>291000</v>
      </c>
      <c r="L530" s="2" t="s">
        <v>13</v>
      </c>
      <c r="M530" s="2" t="s">
        <v>19</v>
      </c>
    </row>
    <row r="531" spans="1:13" ht="15.75" customHeight="1" x14ac:dyDescent="0.2">
      <c r="A531" s="2">
        <v>9375</v>
      </c>
      <c r="B531" s="2">
        <v>7</v>
      </c>
      <c r="C531" s="2">
        <v>5</v>
      </c>
      <c r="D531" s="2">
        <v>2003</v>
      </c>
      <c r="E531" s="2">
        <v>2004</v>
      </c>
      <c r="F531" s="2">
        <v>2094</v>
      </c>
      <c r="G531" s="2">
        <v>2</v>
      </c>
      <c r="H531" s="2">
        <v>4</v>
      </c>
      <c r="I531" s="2">
        <v>1</v>
      </c>
      <c r="J531" s="2">
        <v>2</v>
      </c>
      <c r="K531" s="2">
        <v>263000</v>
      </c>
      <c r="L531" s="2" t="s">
        <v>13</v>
      </c>
      <c r="M531" s="2" t="s">
        <v>19</v>
      </c>
    </row>
    <row r="532" spans="1:13" ht="15.75" customHeight="1" x14ac:dyDescent="0.2">
      <c r="A532" s="2">
        <v>7500</v>
      </c>
      <c r="B532" s="2">
        <v>7</v>
      </c>
      <c r="C532" s="2">
        <v>5</v>
      </c>
      <c r="D532" s="2">
        <v>2004</v>
      </c>
      <c r="E532" s="2">
        <v>2005</v>
      </c>
      <c r="F532" s="2">
        <v>1221</v>
      </c>
      <c r="G532" s="2">
        <v>2</v>
      </c>
      <c r="H532" s="2">
        <v>2</v>
      </c>
      <c r="I532" s="2">
        <v>0</v>
      </c>
      <c r="J532" s="2">
        <v>2</v>
      </c>
      <c r="K532" s="2">
        <v>185000</v>
      </c>
      <c r="L532" s="2" t="s">
        <v>13</v>
      </c>
      <c r="M532" s="2" t="s">
        <v>19</v>
      </c>
    </row>
    <row r="533" spans="1:13" ht="15.75" customHeight="1" x14ac:dyDescent="0.2">
      <c r="A533" s="2">
        <v>8736</v>
      </c>
      <c r="B533" s="2">
        <v>7</v>
      </c>
      <c r="C533" s="2">
        <v>5</v>
      </c>
      <c r="D533" s="2">
        <v>2003</v>
      </c>
      <c r="E533" s="2">
        <v>2004</v>
      </c>
      <c r="F533" s="2">
        <v>1553</v>
      </c>
      <c r="G533" s="2">
        <v>2</v>
      </c>
      <c r="H533" s="2">
        <v>3</v>
      </c>
      <c r="I533" s="2">
        <v>0</v>
      </c>
      <c r="J533" s="2">
        <v>2</v>
      </c>
      <c r="K533" s="2">
        <v>234500</v>
      </c>
      <c r="L533" s="2" t="s">
        <v>13</v>
      </c>
      <c r="M533" s="2" t="s">
        <v>19</v>
      </c>
    </row>
    <row r="534" spans="1:13" ht="15.75" customHeight="1" x14ac:dyDescent="0.2">
      <c r="A534" s="2">
        <v>8127</v>
      </c>
      <c r="B534" s="2">
        <v>7</v>
      </c>
      <c r="C534" s="2">
        <v>5</v>
      </c>
      <c r="D534" s="2">
        <v>2003</v>
      </c>
      <c r="E534" s="2">
        <v>2003</v>
      </c>
      <c r="F534" s="2">
        <v>1653</v>
      </c>
      <c r="G534" s="2">
        <v>2</v>
      </c>
      <c r="H534" s="2">
        <v>3</v>
      </c>
      <c r="I534" s="2">
        <v>0</v>
      </c>
      <c r="J534" s="2">
        <v>2</v>
      </c>
      <c r="K534" s="2">
        <v>209000</v>
      </c>
      <c r="L534" s="2" t="s">
        <v>13</v>
      </c>
      <c r="M534" s="2" t="s">
        <v>19</v>
      </c>
    </row>
    <row r="535" spans="1:13" ht="15.75" customHeight="1" x14ac:dyDescent="0.2">
      <c r="A535" s="2">
        <v>9605</v>
      </c>
      <c r="B535" s="2">
        <v>7</v>
      </c>
      <c r="C535" s="2">
        <v>6</v>
      </c>
      <c r="D535" s="2">
        <v>2007</v>
      </c>
      <c r="E535" s="2">
        <v>2007</v>
      </c>
      <c r="F535" s="2">
        <v>1218</v>
      </c>
      <c r="G535" s="2">
        <v>1</v>
      </c>
      <c r="H535" s="2">
        <v>3</v>
      </c>
      <c r="I535" s="2">
        <v>0</v>
      </c>
      <c r="J535" s="2">
        <v>2</v>
      </c>
      <c r="K535" s="2">
        <v>159000</v>
      </c>
      <c r="L535" s="2" t="s">
        <v>13</v>
      </c>
      <c r="M535" s="2" t="s">
        <v>25</v>
      </c>
    </row>
    <row r="536" spans="1:13" ht="15.75" customHeight="1" x14ac:dyDescent="0.2">
      <c r="A536" s="2">
        <v>7500</v>
      </c>
      <c r="B536" s="2">
        <v>7</v>
      </c>
      <c r="C536" s="2">
        <v>5</v>
      </c>
      <c r="D536" s="2">
        <v>2006</v>
      </c>
      <c r="E536" s="2">
        <v>2006</v>
      </c>
      <c r="F536" s="2">
        <v>1141</v>
      </c>
      <c r="G536" s="2">
        <v>1</v>
      </c>
      <c r="H536" s="2">
        <v>3</v>
      </c>
      <c r="I536" s="2">
        <v>0</v>
      </c>
      <c r="J536" s="2">
        <v>2</v>
      </c>
      <c r="K536" s="2">
        <v>152000</v>
      </c>
      <c r="L536" s="2" t="s">
        <v>13</v>
      </c>
      <c r="M536" s="2" t="s">
        <v>25</v>
      </c>
    </row>
    <row r="537" spans="1:13" ht="15.75" customHeight="1" x14ac:dyDescent="0.2">
      <c r="A537" s="2">
        <v>7500</v>
      </c>
      <c r="B537" s="2">
        <v>6</v>
      </c>
      <c r="C537" s="2">
        <v>5</v>
      </c>
      <c r="D537" s="2">
        <v>2004</v>
      </c>
      <c r="E537" s="2">
        <v>2004</v>
      </c>
      <c r="F537" s="2">
        <v>1158</v>
      </c>
      <c r="G537" s="2">
        <v>1</v>
      </c>
      <c r="H537" s="2">
        <v>3</v>
      </c>
      <c r="I537" s="2">
        <v>0</v>
      </c>
      <c r="J537" s="2">
        <v>0</v>
      </c>
      <c r="K537" s="2">
        <v>143500</v>
      </c>
      <c r="L537" s="2" t="s">
        <v>13</v>
      </c>
      <c r="M537" s="2" t="s">
        <v>25</v>
      </c>
    </row>
    <row r="538" spans="1:13" ht="15.75" customHeight="1" x14ac:dyDescent="0.2">
      <c r="A538" s="2">
        <v>10628</v>
      </c>
      <c r="B538" s="2">
        <v>7</v>
      </c>
      <c r="C538" s="2">
        <v>5</v>
      </c>
      <c r="D538" s="2">
        <v>2004</v>
      </c>
      <c r="E538" s="2">
        <v>2004</v>
      </c>
      <c r="F538" s="2">
        <v>1812</v>
      </c>
      <c r="G538" s="2">
        <v>2</v>
      </c>
      <c r="H538" s="2">
        <v>3</v>
      </c>
      <c r="I538" s="2">
        <v>0</v>
      </c>
      <c r="J538" s="2">
        <v>2</v>
      </c>
      <c r="K538" s="2">
        <v>193000</v>
      </c>
      <c r="L538" s="2" t="s">
        <v>13</v>
      </c>
      <c r="M538" s="2" t="s">
        <v>25</v>
      </c>
    </row>
    <row r="539" spans="1:13" ht="15.75" customHeight="1" x14ac:dyDescent="0.2">
      <c r="A539" s="2">
        <v>10141</v>
      </c>
      <c r="B539" s="2">
        <v>8</v>
      </c>
      <c r="C539" s="2">
        <v>5</v>
      </c>
      <c r="D539" s="2">
        <v>2004</v>
      </c>
      <c r="E539" s="2">
        <v>2004</v>
      </c>
      <c r="F539" s="2">
        <v>1512</v>
      </c>
      <c r="G539" s="2">
        <v>2</v>
      </c>
      <c r="H539" s="2">
        <v>3</v>
      </c>
      <c r="I539" s="2">
        <v>0</v>
      </c>
      <c r="J539" s="2">
        <v>3</v>
      </c>
      <c r="K539" s="2">
        <v>203000</v>
      </c>
      <c r="L539" s="2" t="s">
        <v>13</v>
      </c>
      <c r="M539" s="2" t="s">
        <v>25</v>
      </c>
    </row>
    <row r="540" spans="1:13" ht="15.75" customHeight="1" x14ac:dyDescent="0.2">
      <c r="A540" s="2">
        <v>10083</v>
      </c>
      <c r="B540" s="2">
        <v>7</v>
      </c>
      <c r="C540" s="2">
        <v>5</v>
      </c>
      <c r="D540" s="2">
        <v>2003</v>
      </c>
      <c r="E540" s="2">
        <v>2003</v>
      </c>
      <c r="F540" s="2">
        <v>1200</v>
      </c>
      <c r="G540" s="2">
        <v>2</v>
      </c>
      <c r="H540" s="2">
        <v>2</v>
      </c>
      <c r="I540" s="2">
        <v>0</v>
      </c>
      <c r="J540" s="2">
        <v>2</v>
      </c>
      <c r="K540" s="2">
        <v>184900</v>
      </c>
      <c r="L540" s="2" t="s">
        <v>13</v>
      </c>
      <c r="M540" s="2" t="s">
        <v>25</v>
      </c>
    </row>
    <row r="541" spans="1:13" ht="15.75" customHeight="1" x14ac:dyDescent="0.2">
      <c r="A541" s="2">
        <v>13072</v>
      </c>
      <c r="B541" s="2">
        <v>7</v>
      </c>
      <c r="C541" s="2">
        <v>5</v>
      </c>
      <c r="D541" s="2">
        <v>2004</v>
      </c>
      <c r="E541" s="2">
        <v>2005</v>
      </c>
      <c r="F541" s="2">
        <v>1114</v>
      </c>
      <c r="G541" s="2">
        <v>1</v>
      </c>
      <c r="H541" s="2">
        <v>3</v>
      </c>
      <c r="I541" s="2">
        <v>0</v>
      </c>
      <c r="J541" s="2">
        <v>2</v>
      </c>
      <c r="K541" s="2">
        <v>159000</v>
      </c>
      <c r="L541" s="2" t="s">
        <v>13</v>
      </c>
      <c r="M541" s="2" t="s">
        <v>25</v>
      </c>
    </row>
    <row r="542" spans="1:13" ht="15.75" customHeight="1" x14ac:dyDescent="0.2">
      <c r="A542" s="2">
        <v>13072</v>
      </c>
      <c r="B542" s="2">
        <v>5</v>
      </c>
      <c r="C542" s="2">
        <v>5</v>
      </c>
      <c r="D542" s="2">
        <v>2004</v>
      </c>
      <c r="E542" s="2">
        <v>2004</v>
      </c>
      <c r="F542" s="2">
        <v>1114</v>
      </c>
      <c r="G542" s="2">
        <v>1</v>
      </c>
      <c r="H542" s="2">
        <v>3</v>
      </c>
      <c r="I542" s="2">
        <v>0</v>
      </c>
      <c r="J542" s="2">
        <v>0</v>
      </c>
      <c r="K542" s="2">
        <v>142000</v>
      </c>
      <c r="L542" s="2" t="s">
        <v>13</v>
      </c>
      <c r="M542" s="2" t="s">
        <v>25</v>
      </c>
    </row>
    <row r="543" spans="1:13" ht="15.75" customHeight="1" x14ac:dyDescent="0.2">
      <c r="A543" s="2">
        <v>12450</v>
      </c>
      <c r="B543" s="2">
        <v>5</v>
      </c>
      <c r="C543" s="2">
        <v>5</v>
      </c>
      <c r="D543" s="2">
        <v>2003</v>
      </c>
      <c r="E543" s="2">
        <v>2004</v>
      </c>
      <c r="F543" s="2">
        <v>1114</v>
      </c>
      <c r="G543" s="2">
        <v>2</v>
      </c>
      <c r="H543" s="2">
        <v>3</v>
      </c>
      <c r="I543" s="2">
        <v>0</v>
      </c>
      <c r="J543" s="2">
        <v>2</v>
      </c>
      <c r="K543" s="2">
        <v>153000</v>
      </c>
      <c r="L543" s="2" t="s">
        <v>13</v>
      </c>
      <c r="M543" s="2" t="s">
        <v>25</v>
      </c>
    </row>
    <row r="544" spans="1:13" ht="15.75" customHeight="1" x14ac:dyDescent="0.2">
      <c r="A544" s="2">
        <v>7328</v>
      </c>
      <c r="B544" s="2">
        <v>7</v>
      </c>
      <c r="C544" s="2">
        <v>5</v>
      </c>
      <c r="D544" s="2">
        <v>2008</v>
      </c>
      <c r="E544" s="2">
        <v>2009</v>
      </c>
      <c r="F544" s="2">
        <v>1450</v>
      </c>
      <c r="G544" s="2">
        <v>2</v>
      </c>
      <c r="H544" s="2">
        <v>2</v>
      </c>
      <c r="I544" s="2">
        <v>0</v>
      </c>
      <c r="J544" s="2">
        <v>3</v>
      </c>
      <c r="K544" s="2">
        <v>224243</v>
      </c>
      <c r="L544" s="2" t="s">
        <v>13</v>
      </c>
      <c r="M544" s="2" t="s">
        <v>25</v>
      </c>
    </row>
    <row r="545" spans="1:13" ht="15.75" customHeight="1" x14ac:dyDescent="0.2">
      <c r="A545" s="2">
        <v>11492</v>
      </c>
      <c r="B545" s="2">
        <v>7</v>
      </c>
      <c r="C545" s="2">
        <v>5</v>
      </c>
      <c r="D545" s="2">
        <v>1996</v>
      </c>
      <c r="E545" s="2">
        <v>1997</v>
      </c>
      <c r="F545" s="2">
        <v>2122</v>
      </c>
      <c r="G545" s="2">
        <v>2</v>
      </c>
      <c r="H545" s="2">
        <v>4</v>
      </c>
      <c r="I545" s="2">
        <v>1</v>
      </c>
      <c r="J545" s="2">
        <v>2</v>
      </c>
      <c r="K545" s="2">
        <v>220000</v>
      </c>
      <c r="L545" s="2" t="s">
        <v>13</v>
      </c>
      <c r="M545" s="2" t="s">
        <v>25</v>
      </c>
    </row>
    <row r="546" spans="1:13" ht="15.75" customHeight="1" x14ac:dyDescent="0.2">
      <c r="A546" s="2">
        <v>10994</v>
      </c>
      <c r="B546" s="2">
        <v>8</v>
      </c>
      <c r="C546" s="2">
        <v>5</v>
      </c>
      <c r="D546" s="2">
        <v>2005</v>
      </c>
      <c r="E546" s="2">
        <v>2006</v>
      </c>
      <c r="F546" s="2">
        <v>1844</v>
      </c>
      <c r="G546" s="2">
        <v>2</v>
      </c>
      <c r="H546" s="2">
        <v>2</v>
      </c>
      <c r="I546" s="2">
        <v>1</v>
      </c>
      <c r="J546" s="2">
        <v>2</v>
      </c>
      <c r="K546" s="2">
        <v>257000</v>
      </c>
      <c r="L546" s="2" t="s">
        <v>13</v>
      </c>
      <c r="M546" s="2" t="s">
        <v>25</v>
      </c>
    </row>
    <row r="547" spans="1:13" ht="15.75" customHeight="1" x14ac:dyDescent="0.2">
      <c r="A547" s="2">
        <v>8529</v>
      </c>
      <c r="B547" s="2">
        <v>7</v>
      </c>
      <c r="C547" s="2">
        <v>5</v>
      </c>
      <c r="D547" s="2">
        <v>2001</v>
      </c>
      <c r="E547" s="2">
        <v>2001</v>
      </c>
      <c r="F547" s="2">
        <v>1434</v>
      </c>
      <c r="G547" s="2">
        <v>2</v>
      </c>
      <c r="H547" s="2">
        <v>3</v>
      </c>
      <c r="I547" s="2">
        <v>1</v>
      </c>
      <c r="J547" s="2">
        <v>2</v>
      </c>
      <c r="K547" s="2">
        <v>189000</v>
      </c>
      <c r="L547" s="2" t="s">
        <v>13</v>
      </c>
      <c r="M547" s="2" t="s">
        <v>25</v>
      </c>
    </row>
    <row r="548" spans="1:13" ht="15.75" customHeight="1" x14ac:dyDescent="0.2">
      <c r="A548" s="2">
        <v>7703</v>
      </c>
      <c r="B548" s="2">
        <v>6</v>
      </c>
      <c r="C548" s="2">
        <v>6</v>
      </c>
      <c r="D548" s="2">
        <v>1992</v>
      </c>
      <c r="E548" s="2">
        <v>1992</v>
      </c>
      <c r="F548" s="2">
        <v>1730</v>
      </c>
      <c r="G548" s="2">
        <v>2</v>
      </c>
      <c r="H548" s="2">
        <v>3</v>
      </c>
      <c r="I548" s="2">
        <v>0</v>
      </c>
      <c r="J548" s="2">
        <v>2</v>
      </c>
      <c r="K548" s="2">
        <v>171500</v>
      </c>
      <c r="L548" s="2" t="s">
        <v>17</v>
      </c>
      <c r="M548" s="2" t="s">
        <v>25</v>
      </c>
    </row>
    <row r="549" spans="1:13" ht="15.75" customHeight="1" x14ac:dyDescent="0.2">
      <c r="A549" s="2">
        <v>10762</v>
      </c>
      <c r="B549" s="2">
        <v>6</v>
      </c>
      <c r="C549" s="2">
        <v>6</v>
      </c>
      <c r="D549" s="2">
        <v>1980</v>
      </c>
      <c r="E549" s="2">
        <v>1980</v>
      </c>
      <c r="F549" s="2">
        <v>1217</v>
      </c>
      <c r="G549" s="2">
        <v>1</v>
      </c>
      <c r="H549" s="2">
        <v>3</v>
      </c>
      <c r="I549" s="2">
        <v>1</v>
      </c>
      <c r="J549" s="2">
        <v>1</v>
      </c>
      <c r="K549" s="2">
        <v>120000</v>
      </c>
      <c r="L549" s="2" t="s">
        <v>13</v>
      </c>
      <c r="M549" s="2" t="s">
        <v>25</v>
      </c>
    </row>
    <row r="550" spans="1:13" ht="15.75" customHeight="1" x14ac:dyDescent="0.2">
      <c r="A550" s="2">
        <v>7175</v>
      </c>
      <c r="B550" s="2">
        <v>6</v>
      </c>
      <c r="C550" s="2">
        <v>5</v>
      </c>
      <c r="D550" s="2">
        <v>1990</v>
      </c>
      <c r="E550" s="2">
        <v>1991</v>
      </c>
      <c r="F550" s="2">
        <v>1332</v>
      </c>
      <c r="G550" s="2">
        <v>2</v>
      </c>
      <c r="H550" s="2">
        <v>2</v>
      </c>
      <c r="I550" s="2">
        <v>0</v>
      </c>
      <c r="J550" s="2">
        <v>2</v>
      </c>
      <c r="K550" s="2">
        <v>145000</v>
      </c>
      <c r="L550" s="2" t="s">
        <v>13</v>
      </c>
      <c r="M550" s="2" t="s">
        <v>25</v>
      </c>
    </row>
    <row r="551" spans="1:13" ht="15.75" customHeight="1" x14ac:dyDescent="0.2">
      <c r="A551" s="2">
        <v>9109</v>
      </c>
      <c r="B551" s="2">
        <v>7</v>
      </c>
      <c r="C551" s="2">
        <v>5</v>
      </c>
      <c r="D551" s="2">
        <v>1994</v>
      </c>
      <c r="E551" s="2">
        <v>1994</v>
      </c>
      <c r="F551" s="2">
        <v>1540</v>
      </c>
      <c r="G551" s="2">
        <v>2</v>
      </c>
      <c r="H551" s="2">
        <v>3</v>
      </c>
      <c r="I551" s="2">
        <v>0</v>
      </c>
      <c r="J551" s="2">
        <v>2</v>
      </c>
      <c r="K551" s="2">
        <v>184000</v>
      </c>
      <c r="L551" s="2" t="s">
        <v>13</v>
      </c>
      <c r="M551" s="2" t="s">
        <v>25</v>
      </c>
    </row>
    <row r="552" spans="1:13" ht="15.75" customHeight="1" x14ac:dyDescent="0.2">
      <c r="A552" s="2">
        <v>10274</v>
      </c>
      <c r="B552" s="2">
        <v>6</v>
      </c>
      <c r="C552" s="2">
        <v>7</v>
      </c>
      <c r="D552" s="2">
        <v>1986</v>
      </c>
      <c r="E552" s="2">
        <v>1986</v>
      </c>
      <c r="F552" s="2">
        <v>1400</v>
      </c>
      <c r="G552" s="2">
        <v>2</v>
      </c>
      <c r="H552" s="2">
        <v>3</v>
      </c>
      <c r="I552" s="2">
        <v>0</v>
      </c>
      <c r="J552" s="2">
        <v>2</v>
      </c>
      <c r="K552" s="2">
        <v>162000</v>
      </c>
      <c r="L552" s="2" t="s">
        <v>17</v>
      </c>
      <c r="M552" s="2" t="s">
        <v>25</v>
      </c>
    </row>
    <row r="553" spans="1:13" ht="15.75" customHeight="1" x14ac:dyDescent="0.2">
      <c r="A553" s="2">
        <v>8250</v>
      </c>
      <c r="B553" s="2">
        <v>6</v>
      </c>
      <c r="C553" s="2">
        <v>7</v>
      </c>
      <c r="D553" s="2">
        <v>1981</v>
      </c>
      <c r="E553" s="2">
        <v>1981</v>
      </c>
      <c r="F553" s="2">
        <v>1882</v>
      </c>
      <c r="G553" s="2">
        <v>2</v>
      </c>
      <c r="H553" s="2">
        <v>4</v>
      </c>
      <c r="I553" s="2">
        <v>2</v>
      </c>
      <c r="J553" s="2">
        <v>2</v>
      </c>
      <c r="K553" s="2">
        <v>160000</v>
      </c>
      <c r="L553" s="2" t="s">
        <v>13</v>
      </c>
      <c r="M553" s="2" t="s">
        <v>25</v>
      </c>
    </row>
    <row r="554" spans="1:13" ht="15.75" customHeight="1" x14ac:dyDescent="0.2">
      <c r="A554" s="2">
        <v>8400</v>
      </c>
      <c r="B554" s="2">
        <v>4</v>
      </c>
      <c r="C554" s="2">
        <v>4</v>
      </c>
      <c r="D554" s="2">
        <v>1950</v>
      </c>
      <c r="E554" s="2">
        <v>1950</v>
      </c>
      <c r="F554" s="2">
        <v>841</v>
      </c>
      <c r="G554" s="2">
        <v>1</v>
      </c>
      <c r="H554" s="2">
        <v>2</v>
      </c>
      <c r="I554" s="2">
        <v>0</v>
      </c>
      <c r="J554" s="2">
        <v>1</v>
      </c>
      <c r="K554" s="2">
        <v>82000</v>
      </c>
      <c r="L554" s="2" t="s">
        <v>26</v>
      </c>
      <c r="M554" s="2" t="s">
        <v>25</v>
      </c>
    </row>
    <row r="555" spans="1:13" ht="15.75" customHeight="1" x14ac:dyDescent="0.2">
      <c r="A555" s="2">
        <v>9000</v>
      </c>
      <c r="B555" s="2">
        <v>6</v>
      </c>
      <c r="C555" s="2">
        <v>3</v>
      </c>
      <c r="D555" s="2">
        <v>1928</v>
      </c>
      <c r="E555" s="2">
        <v>1950</v>
      </c>
      <c r="F555" s="2">
        <v>784</v>
      </c>
      <c r="G555" s="2">
        <v>1</v>
      </c>
      <c r="H555" s="2">
        <v>2</v>
      </c>
      <c r="I555" s="2">
        <v>0</v>
      </c>
      <c r="J555" s="2">
        <v>2</v>
      </c>
      <c r="K555" s="2">
        <v>76000</v>
      </c>
      <c r="L555" s="2" t="s">
        <v>13</v>
      </c>
      <c r="M555" s="2" t="s">
        <v>25</v>
      </c>
    </row>
    <row r="556" spans="1:13" ht="15.75" customHeight="1" x14ac:dyDescent="0.2">
      <c r="A556" s="2">
        <v>9750</v>
      </c>
      <c r="B556" s="2">
        <v>5</v>
      </c>
      <c r="C556" s="2">
        <v>5</v>
      </c>
      <c r="D556" s="2">
        <v>1962</v>
      </c>
      <c r="E556" s="2">
        <v>1962</v>
      </c>
      <c r="F556" s="2">
        <v>980</v>
      </c>
      <c r="G556" s="2">
        <v>1</v>
      </c>
      <c r="H556" s="2">
        <v>3</v>
      </c>
      <c r="I556" s="2">
        <v>0</v>
      </c>
      <c r="J556" s="2">
        <v>2</v>
      </c>
      <c r="K556" s="2">
        <v>110000</v>
      </c>
      <c r="L556" s="2" t="s">
        <v>13</v>
      </c>
      <c r="M556" s="2" t="s">
        <v>27</v>
      </c>
    </row>
    <row r="557" spans="1:13" ht="15.75" customHeight="1" x14ac:dyDescent="0.2">
      <c r="A557" s="2">
        <v>7064</v>
      </c>
      <c r="B557" s="2">
        <v>5</v>
      </c>
      <c r="C557" s="2">
        <v>6</v>
      </c>
      <c r="D557" s="2">
        <v>1977</v>
      </c>
      <c r="E557" s="2">
        <v>1977</v>
      </c>
      <c r="F557" s="2">
        <v>980</v>
      </c>
      <c r="G557" s="2">
        <v>1</v>
      </c>
      <c r="H557" s="2">
        <v>3</v>
      </c>
      <c r="I557" s="2">
        <v>0</v>
      </c>
      <c r="J557" s="2">
        <v>2</v>
      </c>
      <c r="K557" s="2">
        <v>135000</v>
      </c>
      <c r="L557" s="2" t="s">
        <v>13</v>
      </c>
      <c r="M557" s="2" t="s">
        <v>27</v>
      </c>
    </row>
    <row r="558" spans="1:13" ht="15.75" customHeight="1" x14ac:dyDescent="0.2">
      <c r="A558" s="2">
        <v>8499</v>
      </c>
      <c r="B558" s="2">
        <v>5</v>
      </c>
      <c r="C558" s="2">
        <v>6</v>
      </c>
      <c r="D558" s="2">
        <v>1961</v>
      </c>
      <c r="E558" s="2">
        <v>1961</v>
      </c>
      <c r="F558" s="2">
        <v>864</v>
      </c>
      <c r="G558" s="2">
        <v>1</v>
      </c>
      <c r="H558" s="2">
        <v>3</v>
      </c>
      <c r="I558" s="2">
        <v>0</v>
      </c>
      <c r="J558" s="2">
        <v>2</v>
      </c>
      <c r="K558" s="2">
        <v>141000</v>
      </c>
      <c r="L558" s="2" t="s">
        <v>13</v>
      </c>
      <c r="M558" s="2" t="s">
        <v>27</v>
      </c>
    </row>
    <row r="559" spans="1:13" ht="15.75" customHeight="1" x14ac:dyDescent="0.2">
      <c r="A559" s="2">
        <v>9079</v>
      </c>
      <c r="B559" s="2">
        <v>5</v>
      </c>
      <c r="C559" s="2">
        <v>5</v>
      </c>
      <c r="D559" s="2">
        <v>1961</v>
      </c>
      <c r="E559" s="2">
        <v>1961</v>
      </c>
      <c r="F559" s="2">
        <v>864</v>
      </c>
      <c r="G559" s="2">
        <v>1</v>
      </c>
      <c r="H559" s="2">
        <v>2</v>
      </c>
      <c r="I559" s="2">
        <v>0</v>
      </c>
      <c r="J559" s="2">
        <v>1</v>
      </c>
      <c r="K559" s="2">
        <v>122000</v>
      </c>
      <c r="L559" s="2" t="s">
        <v>13</v>
      </c>
      <c r="M559" s="2" t="s">
        <v>27</v>
      </c>
    </row>
    <row r="560" spans="1:13" ht="15.75" customHeight="1" x14ac:dyDescent="0.2">
      <c r="A560" s="2">
        <v>9316</v>
      </c>
      <c r="B560" s="2">
        <v>5</v>
      </c>
      <c r="C560" s="2">
        <v>5</v>
      </c>
      <c r="D560" s="2">
        <v>1965</v>
      </c>
      <c r="E560" s="2">
        <v>1965</v>
      </c>
      <c r="F560" s="2">
        <v>1020</v>
      </c>
      <c r="G560" s="2">
        <v>2</v>
      </c>
      <c r="H560" s="2">
        <v>3</v>
      </c>
      <c r="I560" s="2">
        <v>0</v>
      </c>
      <c r="J560" s="2">
        <v>1</v>
      </c>
      <c r="K560" s="2">
        <v>124100</v>
      </c>
      <c r="L560" s="2" t="s">
        <v>13</v>
      </c>
      <c r="M560" s="2" t="s">
        <v>27</v>
      </c>
    </row>
    <row r="561" spans="1:13" ht="15.75" customHeight="1" x14ac:dyDescent="0.2">
      <c r="A561" s="2">
        <v>7791</v>
      </c>
      <c r="B561" s="2">
        <v>5</v>
      </c>
      <c r="C561" s="2">
        <v>8</v>
      </c>
      <c r="D561" s="2">
        <v>1963</v>
      </c>
      <c r="E561" s="2">
        <v>1995</v>
      </c>
      <c r="F561" s="2">
        <v>912</v>
      </c>
      <c r="G561" s="2">
        <v>1</v>
      </c>
      <c r="H561" s="2">
        <v>3</v>
      </c>
      <c r="I561" s="2">
        <v>0</v>
      </c>
      <c r="J561" s="2">
        <v>1</v>
      </c>
      <c r="K561" s="2">
        <v>129000</v>
      </c>
      <c r="L561" s="2" t="s">
        <v>17</v>
      </c>
      <c r="M561" s="2" t="s">
        <v>27</v>
      </c>
    </row>
    <row r="562" spans="1:13" ht="15.75" customHeight="1" x14ac:dyDescent="0.2">
      <c r="A562" s="2">
        <v>10000</v>
      </c>
      <c r="B562" s="2">
        <v>5</v>
      </c>
      <c r="C562" s="2">
        <v>6</v>
      </c>
      <c r="D562" s="2">
        <v>1961</v>
      </c>
      <c r="E562" s="2">
        <v>1983</v>
      </c>
      <c r="F562" s="2">
        <v>1144</v>
      </c>
      <c r="G562" s="2">
        <v>1</v>
      </c>
      <c r="H562" s="2">
        <v>3</v>
      </c>
      <c r="I562" s="2">
        <v>1</v>
      </c>
      <c r="J562" s="2">
        <v>1</v>
      </c>
      <c r="K562" s="2">
        <v>131400</v>
      </c>
      <c r="L562" s="2" t="s">
        <v>13</v>
      </c>
      <c r="M562" s="2" t="s">
        <v>27</v>
      </c>
    </row>
    <row r="563" spans="1:13" ht="15.75" customHeight="1" x14ac:dyDescent="0.2">
      <c r="A563" s="2">
        <v>8281</v>
      </c>
      <c r="B563" s="2">
        <v>5</v>
      </c>
      <c r="C563" s="2">
        <v>5</v>
      </c>
      <c r="D563" s="2">
        <v>1965</v>
      </c>
      <c r="E563" s="2">
        <v>1965</v>
      </c>
      <c r="F563" s="2">
        <v>864</v>
      </c>
      <c r="G563" s="2">
        <v>1</v>
      </c>
      <c r="H563" s="2">
        <v>3</v>
      </c>
      <c r="I563" s="2">
        <v>1</v>
      </c>
      <c r="J563" s="2">
        <v>1</v>
      </c>
      <c r="K563" s="2">
        <v>62383</v>
      </c>
      <c r="L563" s="2" t="s">
        <v>13</v>
      </c>
      <c r="M563" s="2" t="s">
        <v>27</v>
      </c>
    </row>
    <row r="564" spans="1:13" ht="15.75" customHeight="1" x14ac:dyDescent="0.2">
      <c r="A564" s="2">
        <v>7150</v>
      </c>
      <c r="B564" s="2">
        <v>5</v>
      </c>
      <c r="C564" s="2">
        <v>6</v>
      </c>
      <c r="D564" s="2">
        <v>1962</v>
      </c>
      <c r="E564" s="2">
        <v>1962</v>
      </c>
      <c r="F564" s="2">
        <v>912</v>
      </c>
      <c r="G564" s="2">
        <v>1</v>
      </c>
      <c r="H564" s="2">
        <v>3</v>
      </c>
      <c r="I564" s="2">
        <v>0</v>
      </c>
      <c r="J564" s="2">
        <v>1</v>
      </c>
      <c r="K564" s="2">
        <v>123000</v>
      </c>
      <c r="L564" s="2" t="s">
        <v>13</v>
      </c>
      <c r="M564" s="2" t="s">
        <v>27</v>
      </c>
    </row>
    <row r="565" spans="1:13" ht="15.75" customHeight="1" x14ac:dyDescent="0.2">
      <c r="A565" s="2">
        <v>15676</v>
      </c>
      <c r="B565" s="2">
        <v>8</v>
      </c>
      <c r="C565" s="2">
        <v>8</v>
      </c>
      <c r="D565" s="2">
        <v>1980</v>
      </c>
      <c r="E565" s="2">
        <v>1980</v>
      </c>
      <c r="F565" s="2">
        <v>2014</v>
      </c>
      <c r="G565" s="2">
        <v>2</v>
      </c>
      <c r="H565" s="2">
        <v>2</v>
      </c>
      <c r="I565" s="2">
        <v>2</v>
      </c>
      <c r="J565" s="2">
        <v>3</v>
      </c>
      <c r="K565" s="2">
        <v>275000</v>
      </c>
      <c r="L565" s="2" t="s">
        <v>17</v>
      </c>
      <c r="M565" s="2" t="s">
        <v>42</v>
      </c>
    </row>
    <row r="566" spans="1:13" ht="15.75" customHeight="1" x14ac:dyDescent="0.2">
      <c r="A566" s="2">
        <v>11949</v>
      </c>
      <c r="B566" s="2">
        <v>7</v>
      </c>
      <c r="C566" s="2">
        <v>8</v>
      </c>
      <c r="D566" s="2">
        <v>1991</v>
      </c>
      <c r="E566" s="2">
        <v>2008</v>
      </c>
      <c r="F566" s="2">
        <v>1755</v>
      </c>
      <c r="G566" s="2">
        <v>2</v>
      </c>
      <c r="H566" s="2">
        <v>3</v>
      </c>
      <c r="I566" s="2">
        <v>1</v>
      </c>
      <c r="J566" s="2">
        <v>2</v>
      </c>
      <c r="K566" s="2">
        <v>235000</v>
      </c>
      <c r="L566" s="2" t="s">
        <v>17</v>
      </c>
      <c r="M566" s="2" t="s">
        <v>24</v>
      </c>
    </row>
    <row r="567" spans="1:13" ht="15.75" customHeight="1" x14ac:dyDescent="0.2">
      <c r="A567" s="2">
        <v>2880</v>
      </c>
      <c r="B567" s="2">
        <v>7</v>
      </c>
      <c r="C567" s="2">
        <v>5</v>
      </c>
      <c r="D567" s="2">
        <v>2004</v>
      </c>
      <c r="E567" s="2">
        <v>2005</v>
      </c>
      <c r="F567" s="2">
        <v>3005</v>
      </c>
      <c r="G567" s="2">
        <v>2</v>
      </c>
      <c r="H567" s="2">
        <v>3</v>
      </c>
      <c r="I567" s="2">
        <v>1</v>
      </c>
      <c r="J567" s="2">
        <v>3</v>
      </c>
      <c r="K567" s="2">
        <v>280750</v>
      </c>
      <c r="L567" s="2" t="s">
        <v>13</v>
      </c>
      <c r="M567" s="2" t="s">
        <v>19</v>
      </c>
    </row>
    <row r="568" spans="1:13" ht="15.75" customHeight="1" x14ac:dyDescent="0.2">
      <c r="A568" s="2">
        <v>3951</v>
      </c>
      <c r="B568" s="2">
        <v>6</v>
      </c>
      <c r="C568" s="2">
        <v>5</v>
      </c>
      <c r="D568" s="2">
        <v>2009</v>
      </c>
      <c r="E568" s="2">
        <v>2009</v>
      </c>
      <c r="F568" s="2">
        <v>1224</v>
      </c>
      <c r="G568" s="2">
        <v>2</v>
      </c>
      <c r="H568" s="2">
        <v>2</v>
      </c>
      <c r="I568" s="2">
        <v>0</v>
      </c>
      <c r="J568" s="2">
        <v>2</v>
      </c>
      <c r="K568" s="2">
        <v>164500</v>
      </c>
      <c r="L568" s="2" t="s">
        <v>13</v>
      </c>
      <c r="M568" s="2" t="s">
        <v>19</v>
      </c>
    </row>
    <row r="569" spans="1:13" ht="15.75" customHeight="1" x14ac:dyDescent="0.2">
      <c r="A569" s="2">
        <v>3000</v>
      </c>
      <c r="B569" s="2">
        <v>6</v>
      </c>
      <c r="C569" s="2">
        <v>5</v>
      </c>
      <c r="D569" s="2">
        <v>2009</v>
      </c>
      <c r="E569" s="2">
        <v>2009</v>
      </c>
      <c r="F569" s="2">
        <v>1224</v>
      </c>
      <c r="G569" s="2">
        <v>2</v>
      </c>
      <c r="H569" s="2">
        <v>2</v>
      </c>
      <c r="I569" s="2">
        <v>0</v>
      </c>
      <c r="J569" s="2">
        <v>2</v>
      </c>
      <c r="K569" s="2">
        <v>173733</v>
      </c>
      <c r="L569" s="2" t="s">
        <v>13</v>
      </c>
      <c r="M569" s="2" t="s">
        <v>19</v>
      </c>
    </row>
    <row r="570" spans="1:13" ht="15.75" customHeight="1" x14ac:dyDescent="0.2">
      <c r="A570" s="2">
        <v>3830</v>
      </c>
      <c r="B570" s="2">
        <v>6</v>
      </c>
      <c r="C570" s="2">
        <v>5</v>
      </c>
      <c r="D570" s="2">
        <v>2008</v>
      </c>
      <c r="E570" s="2">
        <v>2008</v>
      </c>
      <c r="F570" s="2">
        <v>1726</v>
      </c>
      <c r="G570" s="2">
        <v>2</v>
      </c>
      <c r="H570" s="2">
        <v>2</v>
      </c>
      <c r="I570" s="2">
        <v>1</v>
      </c>
      <c r="J570" s="2">
        <v>2</v>
      </c>
      <c r="K570" s="2">
        <v>222000</v>
      </c>
      <c r="L570" s="2" t="s">
        <v>13</v>
      </c>
      <c r="M570" s="2" t="s">
        <v>19</v>
      </c>
    </row>
    <row r="571" spans="1:13" ht="15.75" customHeight="1" x14ac:dyDescent="0.2">
      <c r="A571" s="2">
        <v>4217</v>
      </c>
      <c r="B571" s="2">
        <v>6</v>
      </c>
      <c r="C571" s="2">
        <v>5</v>
      </c>
      <c r="D571" s="2">
        <v>2008</v>
      </c>
      <c r="E571" s="2">
        <v>2008</v>
      </c>
      <c r="F571" s="2">
        <v>1256</v>
      </c>
      <c r="G571" s="2">
        <v>1</v>
      </c>
      <c r="H571" s="2">
        <v>1</v>
      </c>
      <c r="I571" s="2">
        <v>1</v>
      </c>
      <c r="J571" s="2">
        <v>2</v>
      </c>
      <c r="K571" s="2">
        <v>195000</v>
      </c>
      <c r="L571" s="2" t="s">
        <v>13</v>
      </c>
      <c r="M571" s="2" t="s">
        <v>19</v>
      </c>
    </row>
    <row r="572" spans="1:13" ht="15.75" customHeight="1" x14ac:dyDescent="0.2">
      <c r="A572" s="2">
        <v>3230</v>
      </c>
      <c r="B572" s="2">
        <v>6</v>
      </c>
      <c r="C572" s="2">
        <v>5</v>
      </c>
      <c r="D572" s="2">
        <v>1999</v>
      </c>
      <c r="E572" s="2">
        <v>1999</v>
      </c>
      <c r="F572" s="2">
        <v>1471</v>
      </c>
      <c r="G572" s="2">
        <v>2</v>
      </c>
      <c r="H572" s="2">
        <v>3</v>
      </c>
      <c r="I572" s="2">
        <v>0</v>
      </c>
      <c r="J572" s="2">
        <v>2</v>
      </c>
      <c r="K572" s="2">
        <v>172500</v>
      </c>
      <c r="L572" s="2" t="s">
        <v>13</v>
      </c>
      <c r="M572" s="2" t="s">
        <v>19</v>
      </c>
    </row>
    <row r="573" spans="1:13" ht="15.75" customHeight="1" x14ac:dyDescent="0.2">
      <c r="A573" s="2">
        <v>2998</v>
      </c>
      <c r="B573" s="2">
        <v>6</v>
      </c>
      <c r="C573" s="2">
        <v>5</v>
      </c>
      <c r="D573" s="2">
        <v>2000</v>
      </c>
      <c r="E573" s="2">
        <v>2000</v>
      </c>
      <c r="F573" s="2">
        <v>1512</v>
      </c>
      <c r="G573" s="2">
        <v>2</v>
      </c>
      <c r="H573" s="2">
        <v>2</v>
      </c>
      <c r="I573" s="2">
        <v>0</v>
      </c>
      <c r="J573" s="2">
        <v>2</v>
      </c>
      <c r="K573" s="2">
        <v>180000</v>
      </c>
      <c r="L573" s="2" t="s">
        <v>13</v>
      </c>
      <c r="M573" s="2" t="s">
        <v>19</v>
      </c>
    </row>
    <row r="574" spans="1:13" ht="15.75" customHeight="1" x14ac:dyDescent="0.2">
      <c r="A574" s="2">
        <v>3768</v>
      </c>
      <c r="B574" s="2">
        <v>7</v>
      </c>
      <c r="C574" s="2">
        <v>5</v>
      </c>
      <c r="D574" s="2">
        <v>1999</v>
      </c>
      <c r="E574" s="2">
        <v>1999</v>
      </c>
      <c r="F574" s="2">
        <v>1452</v>
      </c>
      <c r="G574" s="2">
        <v>2</v>
      </c>
      <c r="H574" s="2">
        <v>3</v>
      </c>
      <c r="I574" s="2">
        <v>0</v>
      </c>
      <c r="J574" s="2">
        <v>2</v>
      </c>
      <c r="K574" s="2">
        <v>156000</v>
      </c>
      <c r="L574" s="2" t="s">
        <v>13</v>
      </c>
      <c r="M574" s="2" t="s">
        <v>19</v>
      </c>
    </row>
    <row r="575" spans="1:13" ht="15.75" customHeight="1" x14ac:dyDescent="0.2">
      <c r="A575" s="2">
        <v>2645</v>
      </c>
      <c r="B575" s="2">
        <v>8</v>
      </c>
      <c r="C575" s="2">
        <v>5</v>
      </c>
      <c r="D575" s="2">
        <v>1999</v>
      </c>
      <c r="E575" s="2">
        <v>2000</v>
      </c>
      <c r="F575" s="2">
        <v>1739</v>
      </c>
      <c r="G575" s="2">
        <v>2</v>
      </c>
      <c r="H575" s="2">
        <v>3</v>
      </c>
      <c r="I575" s="2">
        <v>0</v>
      </c>
      <c r="J575" s="2">
        <v>2</v>
      </c>
      <c r="K575" s="2">
        <v>172500</v>
      </c>
      <c r="L575" s="2" t="s">
        <v>13</v>
      </c>
      <c r="M575" s="2" t="s">
        <v>19</v>
      </c>
    </row>
    <row r="576" spans="1:13" ht="15.75" customHeight="1" x14ac:dyDescent="0.2">
      <c r="A576" s="2">
        <v>14694</v>
      </c>
      <c r="B576" s="2">
        <v>8</v>
      </c>
      <c r="C576" s="2">
        <v>9</v>
      </c>
      <c r="D576" s="2">
        <v>1977</v>
      </c>
      <c r="E576" s="2">
        <v>2008</v>
      </c>
      <c r="F576" s="2">
        <v>1694</v>
      </c>
      <c r="G576" s="2">
        <v>2</v>
      </c>
      <c r="H576" s="2">
        <v>2</v>
      </c>
      <c r="I576" s="2">
        <v>1</v>
      </c>
      <c r="J576" s="2">
        <v>2</v>
      </c>
      <c r="K576" s="2">
        <v>318750</v>
      </c>
      <c r="L576" s="2" t="s">
        <v>43</v>
      </c>
      <c r="M576" s="2" t="s">
        <v>42</v>
      </c>
    </row>
    <row r="577" spans="1:13" ht="15.75" customHeight="1" x14ac:dyDescent="0.2">
      <c r="A577" s="2">
        <v>3782</v>
      </c>
      <c r="B577" s="2">
        <v>8</v>
      </c>
      <c r="C577" s="2">
        <v>5</v>
      </c>
      <c r="D577" s="2">
        <v>1981</v>
      </c>
      <c r="E577" s="2">
        <v>1981</v>
      </c>
      <c r="F577" s="2">
        <v>1226</v>
      </c>
      <c r="G577" s="2">
        <v>1</v>
      </c>
      <c r="H577" s="2">
        <v>1</v>
      </c>
      <c r="I577" s="2">
        <v>2</v>
      </c>
      <c r="J577" s="2">
        <v>2</v>
      </c>
      <c r="K577" s="2">
        <v>211500</v>
      </c>
      <c r="L577" s="2" t="s">
        <v>13</v>
      </c>
      <c r="M577" s="2" t="s">
        <v>28</v>
      </c>
    </row>
    <row r="578" spans="1:13" ht="15.75" customHeight="1" x14ac:dyDescent="0.2">
      <c r="A578" s="2">
        <v>15417</v>
      </c>
      <c r="B578" s="2">
        <v>7</v>
      </c>
      <c r="C578" s="2">
        <v>5</v>
      </c>
      <c r="D578" s="2">
        <v>1981</v>
      </c>
      <c r="E578" s="2">
        <v>1981</v>
      </c>
      <c r="F578" s="2">
        <v>1740</v>
      </c>
      <c r="G578" s="2">
        <v>1</v>
      </c>
      <c r="H578" s="2">
        <v>2</v>
      </c>
      <c r="I578" s="2">
        <v>0</v>
      </c>
      <c r="J578" s="2">
        <v>2</v>
      </c>
      <c r="K578" s="2">
        <v>241600</v>
      </c>
      <c r="L578" s="2" t="s">
        <v>13</v>
      </c>
      <c r="M578" s="2" t="s">
        <v>42</v>
      </c>
    </row>
    <row r="579" spans="1:13" ht="15.75" customHeight="1" x14ac:dyDescent="0.2">
      <c r="A579" s="2">
        <v>9600</v>
      </c>
      <c r="B579" s="2">
        <v>8</v>
      </c>
      <c r="C579" s="2">
        <v>5</v>
      </c>
      <c r="D579" s="2">
        <v>1976</v>
      </c>
      <c r="E579" s="2">
        <v>1976</v>
      </c>
      <c r="F579" s="2">
        <v>2499</v>
      </c>
      <c r="G579" s="2">
        <v>2</v>
      </c>
      <c r="H579" s="2">
        <v>4</v>
      </c>
      <c r="I579" s="2">
        <v>1</v>
      </c>
      <c r="J579" s="2">
        <v>2</v>
      </c>
      <c r="K579" s="2">
        <v>180500</v>
      </c>
      <c r="L579" s="2" t="s">
        <v>17</v>
      </c>
      <c r="M579" s="2" t="s">
        <v>42</v>
      </c>
    </row>
    <row r="580" spans="1:13" ht="15.75" customHeight="1" x14ac:dyDescent="0.2">
      <c r="A580" s="2">
        <v>9991</v>
      </c>
      <c r="B580" s="2">
        <v>4</v>
      </c>
      <c r="C580" s="2">
        <v>4</v>
      </c>
      <c r="D580" s="2">
        <v>1976</v>
      </c>
      <c r="E580" s="2">
        <v>1993</v>
      </c>
      <c r="F580" s="2">
        <v>1620</v>
      </c>
      <c r="G580" s="2">
        <v>2</v>
      </c>
      <c r="H580" s="2">
        <v>3</v>
      </c>
      <c r="I580" s="2">
        <v>1</v>
      </c>
      <c r="J580" s="2">
        <v>2</v>
      </c>
      <c r="K580" s="2">
        <v>150000</v>
      </c>
      <c r="L580" s="2" t="s">
        <v>13</v>
      </c>
      <c r="M580" s="2" t="s">
        <v>27</v>
      </c>
    </row>
    <row r="581" spans="1:13" ht="15.75" customHeight="1" x14ac:dyDescent="0.2">
      <c r="A581" s="2">
        <v>11700</v>
      </c>
      <c r="B581" s="2">
        <v>6</v>
      </c>
      <c r="C581" s="2">
        <v>6</v>
      </c>
      <c r="D581" s="2">
        <v>1968</v>
      </c>
      <c r="E581" s="2">
        <v>1968</v>
      </c>
      <c r="F581" s="2">
        <v>1556</v>
      </c>
      <c r="G581" s="2">
        <v>1</v>
      </c>
      <c r="H581" s="2">
        <v>4</v>
      </c>
      <c r="I581" s="2">
        <v>0</v>
      </c>
      <c r="J581" s="2">
        <v>2</v>
      </c>
      <c r="K581" s="2">
        <v>154000</v>
      </c>
      <c r="L581" s="2" t="s">
        <v>13</v>
      </c>
      <c r="M581" s="2" t="s">
        <v>18</v>
      </c>
    </row>
    <row r="582" spans="1:13" ht="15.75" customHeight="1" x14ac:dyDescent="0.2">
      <c r="A582" s="2">
        <v>11717</v>
      </c>
      <c r="B582" s="2">
        <v>6</v>
      </c>
      <c r="C582" s="2">
        <v>6</v>
      </c>
      <c r="D582" s="2">
        <v>1970</v>
      </c>
      <c r="E582" s="2">
        <v>1970</v>
      </c>
      <c r="F582" s="2">
        <v>1442</v>
      </c>
      <c r="G582" s="2">
        <v>2</v>
      </c>
      <c r="H582" s="2">
        <v>2</v>
      </c>
      <c r="I582" s="2">
        <v>1</v>
      </c>
      <c r="J582" s="2">
        <v>2</v>
      </c>
      <c r="K582" s="2">
        <v>185000</v>
      </c>
      <c r="L582" s="2" t="s">
        <v>13</v>
      </c>
      <c r="M582" s="2" t="s">
        <v>18</v>
      </c>
    </row>
    <row r="583" spans="1:13" ht="15.75" customHeight="1" x14ac:dyDescent="0.2">
      <c r="A583" s="2">
        <v>9156</v>
      </c>
      <c r="B583" s="2">
        <v>6</v>
      </c>
      <c r="C583" s="2">
        <v>7</v>
      </c>
      <c r="D583" s="2">
        <v>1968</v>
      </c>
      <c r="E583" s="2">
        <v>1968</v>
      </c>
      <c r="F583" s="2">
        <v>1489</v>
      </c>
      <c r="G583" s="2">
        <v>2</v>
      </c>
      <c r="H583" s="2">
        <v>3</v>
      </c>
      <c r="I583" s="2">
        <v>1</v>
      </c>
      <c r="J583" s="2">
        <v>2</v>
      </c>
      <c r="K583" s="2">
        <v>185750</v>
      </c>
      <c r="L583" s="2" t="s">
        <v>13</v>
      </c>
      <c r="M583" s="2" t="s">
        <v>18</v>
      </c>
    </row>
    <row r="584" spans="1:13" ht="15.75" customHeight="1" x14ac:dyDescent="0.2">
      <c r="A584" s="2">
        <v>10382</v>
      </c>
      <c r="B584" s="2">
        <v>7</v>
      </c>
      <c r="C584" s="2">
        <v>6</v>
      </c>
      <c r="D584" s="2">
        <v>1973</v>
      </c>
      <c r="E584" s="2">
        <v>1973</v>
      </c>
      <c r="F584" s="2">
        <v>2090</v>
      </c>
      <c r="G584" s="2">
        <v>2</v>
      </c>
      <c r="H584" s="2">
        <v>3</v>
      </c>
      <c r="I584" s="2">
        <v>2</v>
      </c>
      <c r="J584" s="2">
        <v>2</v>
      </c>
      <c r="K584" s="2">
        <v>200000</v>
      </c>
      <c r="L584" s="2" t="s">
        <v>13</v>
      </c>
      <c r="M584" s="2" t="s">
        <v>18</v>
      </c>
    </row>
    <row r="585" spans="1:13" ht="15.75" customHeight="1" x14ac:dyDescent="0.2">
      <c r="A585" s="2">
        <v>12732</v>
      </c>
      <c r="B585" s="2">
        <v>7</v>
      </c>
      <c r="C585" s="2">
        <v>6</v>
      </c>
      <c r="D585" s="2">
        <v>1974</v>
      </c>
      <c r="E585" s="2">
        <v>1974</v>
      </c>
      <c r="F585" s="2">
        <v>2067</v>
      </c>
      <c r="G585" s="2">
        <v>2</v>
      </c>
      <c r="H585" s="2">
        <v>3</v>
      </c>
      <c r="I585" s="2">
        <v>2</v>
      </c>
      <c r="J585" s="2">
        <v>2</v>
      </c>
      <c r="K585" s="2">
        <v>206000</v>
      </c>
      <c r="L585" s="2" t="s">
        <v>13</v>
      </c>
      <c r="M585" s="2" t="s">
        <v>18</v>
      </c>
    </row>
    <row r="586" spans="1:13" ht="15.75" customHeight="1" x14ac:dyDescent="0.2">
      <c r="A586" s="2">
        <v>12936</v>
      </c>
      <c r="B586" s="2">
        <v>6</v>
      </c>
      <c r="C586" s="2">
        <v>6</v>
      </c>
      <c r="D586" s="2">
        <v>1972</v>
      </c>
      <c r="E586" s="2">
        <v>1972</v>
      </c>
      <c r="F586" s="2">
        <v>1395</v>
      </c>
      <c r="G586" s="2">
        <v>1</v>
      </c>
      <c r="H586" s="2">
        <v>3</v>
      </c>
      <c r="I586" s="2">
        <v>1</v>
      </c>
      <c r="J586" s="2">
        <v>2</v>
      </c>
      <c r="K586" s="2">
        <v>162000</v>
      </c>
      <c r="L586" s="2" t="s">
        <v>13</v>
      </c>
      <c r="M586" s="2" t="s">
        <v>18</v>
      </c>
    </row>
    <row r="587" spans="1:13" ht="15.75" customHeight="1" x14ac:dyDescent="0.2">
      <c r="A587" s="2">
        <v>10400</v>
      </c>
      <c r="B587" s="2">
        <v>6</v>
      </c>
      <c r="C587" s="2">
        <v>7</v>
      </c>
      <c r="D587" s="2">
        <v>1967</v>
      </c>
      <c r="E587" s="2">
        <v>1997</v>
      </c>
      <c r="F587" s="2">
        <v>2640</v>
      </c>
      <c r="G587" s="2">
        <v>2</v>
      </c>
      <c r="H587" s="2">
        <v>5</v>
      </c>
      <c r="I587" s="2">
        <v>1</v>
      </c>
      <c r="J587" s="2">
        <v>2</v>
      </c>
      <c r="K587" s="2">
        <v>256900</v>
      </c>
      <c r="L587" s="2" t="s">
        <v>13</v>
      </c>
      <c r="M587" s="2" t="s">
        <v>18</v>
      </c>
    </row>
    <row r="588" spans="1:13" ht="15.75" customHeight="1" x14ac:dyDescent="0.2">
      <c r="A588" s="2">
        <v>17871</v>
      </c>
      <c r="B588" s="2">
        <v>6</v>
      </c>
      <c r="C588" s="2">
        <v>5</v>
      </c>
      <c r="D588" s="2">
        <v>1967</v>
      </c>
      <c r="E588" s="2">
        <v>1976</v>
      </c>
      <c r="F588" s="2">
        <v>1724</v>
      </c>
      <c r="G588" s="2">
        <v>1</v>
      </c>
      <c r="H588" s="2">
        <v>3</v>
      </c>
      <c r="I588" s="2">
        <v>1</v>
      </c>
      <c r="J588" s="2">
        <v>2</v>
      </c>
      <c r="K588" s="2">
        <v>197900</v>
      </c>
      <c r="L588" s="2" t="s">
        <v>13</v>
      </c>
      <c r="M588" s="2" t="s">
        <v>18</v>
      </c>
    </row>
    <row r="589" spans="1:13" ht="15.75" customHeight="1" x14ac:dyDescent="0.2">
      <c r="A589" s="2">
        <v>9600</v>
      </c>
      <c r="B589" s="2">
        <v>5</v>
      </c>
      <c r="C589" s="2">
        <v>5</v>
      </c>
      <c r="D589" s="2">
        <v>1969</v>
      </c>
      <c r="E589" s="2">
        <v>1969</v>
      </c>
      <c r="F589" s="2">
        <v>1336</v>
      </c>
      <c r="G589" s="2">
        <v>2</v>
      </c>
      <c r="H589" s="2">
        <v>3</v>
      </c>
      <c r="I589" s="2">
        <v>1</v>
      </c>
      <c r="J589" s="2">
        <v>2</v>
      </c>
      <c r="K589" s="2">
        <v>163000</v>
      </c>
      <c r="L589" s="2" t="s">
        <v>13</v>
      </c>
      <c r="M589" s="2" t="s">
        <v>18</v>
      </c>
    </row>
    <row r="590" spans="1:13" ht="15.75" customHeight="1" x14ac:dyDescent="0.2">
      <c r="A590" s="2">
        <v>9000</v>
      </c>
      <c r="B590" s="2">
        <v>6</v>
      </c>
      <c r="C590" s="2">
        <v>5</v>
      </c>
      <c r="D590" s="2">
        <v>1969</v>
      </c>
      <c r="E590" s="2">
        <v>1969</v>
      </c>
      <c r="F590" s="2">
        <v>1216</v>
      </c>
      <c r="G590" s="2">
        <v>1</v>
      </c>
      <c r="H590" s="2">
        <v>3</v>
      </c>
      <c r="I590" s="2">
        <v>0</v>
      </c>
      <c r="J590" s="2">
        <v>1</v>
      </c>
      <c r="K590" s="2">
        <v>113000</v>
      </c>
      <c r="L590" s="2" t="s">
        <v>13</v>
      </c>
      <c r="M590" s="2" t="s">
        <v>18</v>
      </c>
    </row>
    <row r="591" spans="1:13" ht="15.75" customHeight="1" x14ac:dyDescent="0.2">
      <c r="A591" s="2">
        <v>13774</v>
      </c>
      <c r="B591" s="2">
        <v>7</v>
      </c>
      <c r="C591" s="2">
        <v>7</v>
      </c>
      <c r="D591" s="2">
        <v>1977</v>
      </c>
      <c r="E591" s="2">
        <v>1992</v>
      </c>
      <c r="F591" s="2">
        <v>2288</v>
      </c>
      <c r="G591" s="2">
        <v>1</v>
      </c>
      <c r="H591" s="2">
        <v>4</v>
      </c>
      <c r="I591" s="2">
        <v>2</v>
      </c>
      <c r="J591" s="2">
        <v>2</v>
      </c>
      <c r="K591" s="2">
        <v>230000</v>
      </c>
      <c r="L591" s="2" t="s">
        <v>17</v>
      </c>
      <c r="M591" s="2" t="s">
        <v>18</v>
      </c>
    </row>
    <row r="592" spans="1:13" ht="15.75" customHeight="1" x14ac:dyDescent="0.2">
      <c r="A592" s="2">
        <v>9650</v>
      </c>
      <c r="B592" s="2">
        <v>6</v>
      </c>
      <c r="C592" s="2">
        <v>5</v>
      </c>
      <c r="D592" s="2">
        <v>1977</v>
      </c>
      <c r="E592" s="2">
        <v>1977</v>
      </c>
      <c r="F592" s="2">
        <v>1334</v>
      </c>
      <c r="G592" s="2">
        <v>2</v>
      </c>
      <c r="H592" s="2">
        <v>2</v>
      </c>
      <c r="I592" s="2">
        <v>1</v>
      </c>
      <c r="J592" s="2">
        <v>2</v>
      </c>
      <c r="K592" s="2">
        <v>167900</v>
      </c>
      <c r="L592" s="2" t="s">
        <v>13</v>
      </c>
      <c r="M592" s="2" t="s">
        <v>18</v>
      </c>
    </row>
    <row r="593" spans="1:13" ht="15.75" customHeight="1" x14ac:dyDescent="0.2">
      <c r="A593" s="2">
        <v>10140</v>
      </c>
      <c r="B593" s="2">
        <v>7</v>
      </c>
      <c r="C593" s="2">
        <v>5</v>
      </c>
      <c r="D593" s="2">
        <v>1998</v>
      </c>
      <c r="E593" s="2">
        <v>1999</v>
      </c>
      <c r="F593" s="2">
        <v>1680</v>
      </c>
      <c r="G593" s="2">
        <v>2</v>
      </c>
      <c r="H593" s="2">
        <v>3</v>
      </c>
      <c r="I593" s="2">
        <v>1</v>
      </c>
      <c r="J593" s="2">
        <v>2</v>
      </c>
      <c r="K593" s="2">
        <v>213250</v>
      </c>
      <c r="L593" s="2" t="s">
        <v>13</v>
      </c>
      <c r="M593" s="2" t="s">
        <v>18</v>
      </c>
    </row>
    <row r="594" spans="1:13" ht="15.75" customHeight="1" x14ac:dyDescent="0.2">
      <c r="A594" s="2">
        <v>8400</v>
      </c>
      <c r="B594" s="2">
        <v>8</v>
      </c>
      <c r="C594" s="2">
        <v>6</v>
      </c>
      <c r="D594" s="2">
        <v>2001</v>
      </c>
      <c r="E594" s="2">
        <v>2001</v>
      </c>
      <c r="F594" s="2">
        <v>1665</v>
      </c>
      <c r="G594" s="2">
        <v>2</v>
      </c>
      <c r="H594" s="2">
        <v>3</v>
      </c>
      <c r="I594" s="2">
        <v>0</v>
      </c>
      <c r="J594" s="2">
        <v>2</v>
      </c>
      <c r="K594" s="2">
        <v>227000</v>
      </c>
      <c r="L594" s="2" t="s">
        <v>13</v>
      </c>
      <c r="M594" s="2" t="s">
        <v>18</v>
      </c>
    </row>
    <row r="595" spans="1:13" ht="15.75" customHeight="1" x14ac:dyDescent="0.2">
      <c r="A595" s="2">
        <v>7130</v>
      </c>
      <c r="B595" s="2">
        <v>5</v>
      </c>
      <c r="C595" s="2">
        <v>6</v>
      </c>
      <c r="D595" s="2">
        <v>1967</v>
      </c>
      <c r="E595" s="2">
        <v>1967</v>
      </c>
      <c r="F595" s="2">
        <v>864</v>
      </c>
      <c r="G595" s="2">
        <v>1</v>
      </c>
      <c r="H595" s="2">
        <v>2</v>
      </c>
      <c r="I595" s="2">
        <v>0</v>
      </c>
      <c r="J595" s="2">
        <v>1</v>
      </c>
      <c r="K595" s="2">
        <v>130000</v>
      </c>
      <c r="L595" s="2" t="s">
        <v>13</v>
      </c>
      <c r="M595" s="2" t="s">
        <v>14</v>
      </c>
    </row>
    <row r="596" spans="1:13" ht="15.75" customHeight="1" x14ac:dyDescent="0.2">
      <c r="A596" s="2">
        <v>9600</v>
      </c>
      <c r="B596" s="2">
        <v>5</v>
      </c>
      <c r="C596" s="2">
        <v>5</v>
      </c>
      <c r="D596" s="2">
        <v>1967</v>
      </c>
      <c r="E596" s="2">
        <v>1967</v>
      </c>
      <c r="F596" s="2">
        <v>1568</v>
      </c>
      <c r="G596" s="2">
        <v>1</v>
      </c>
      <c r="H596" s="2">
        <v>3</v>
      </c>
      <c r="I596" s="2">
        <v>0</v>
      </c>
      <c r="J596" s="2">
        <v>2</v>
      </c>
      <c r="K596" s="2">
        <v>143000</v>
      </c>
      <c r="L596" s="2" t="s">
        <v>13</v>
      </c>
      <c r="M596" s="2" t="s">
        <v>14</v>
      </c>
    </row>
    <row r="597" spans="1:13" ht="15.75" customHeight="1" x14ac:dyDescent="0.2">
      <c r="A597" s="2">
        <v>9100</v>
      </c>
      <c r="B597" s="2">
        <v>5</v>
      </c>
      <c r="C597" s="2">
        <v>6</v>
      </c>
      <c r="D597" s="2">
        <v>1965</v>
      </c>
      <c r="E597" s="2">
        <v>1965</v>
      </c>
      <c r="F597" s="2">
        <v>925</v>
      </c>
      <c r="G597" s="2">
        <v>1</v>
      </c>
      <c r="H597" s="2">
        <v>2</v>
      </c>
      <c r="I597" s="2">
        <v>0</v>
      </c>
      <c r="J597" s="2">
        <v>1</v>
      </c>
      <c r="K597" s="2">
        <v>117500</v>
      </c>
      <c r="L597" s="2" t="s">
        <v>13</v>
      </c>
      <c r="M597" s="2" t="s">
        <v>14</v>
      </c>
    </row>
    <row r="598" spans="1:13" ht="15.75" customHeight="1" x14ac:dyDescent="0.2">
      <c r="A598" s="2">
        <v>9600</v>
      </c>
      <c r="B598" s="2">
        <v>7</v>
      </c>
      <c r="C598" s="2">
        <v>5</v>
      </c>
      <c r="D598" s="2">
        <v>1974</v>
      </c>
      <c r="E598" s="2">
        <v>1974</v>
      </c>
      <c r="F598" s="2">
        <v>2061</v>
      </c>
      <c r="G598" s="2">
        <v>2</v>
      </c>
      <c r="H598" s="2">
        <v>4</v>
      </c>
      <c r="I598" s="2">
        <v>1</v>
      </c>
      <c r="J598" s="2">
        <v>2</v>
      </c>
      <c r="K598" s="2">
        <v>168500</v>
      </c>
      <c r="L598" s="2" t="s">
        <v>13</v>
      </c>
      <c r="M598" s="2" t="s">
        <v>18</v>
      </c>
    </row>
    <row r="599" spans="1:13" ht="15.75" customHeight="1" x14ac:dyDescent="0.2">
      <c r="A599" s="2">
        <v>16500</v>
      </c>
      <c r="B599" s="2">
        <v>6</v>
      </c>
      <c r="C599" s="2">
        <v>5</v>
      </c>
      <c r="D599" s="2">
        <v>1971</v>
      </c>
      <c r="E599" s="2">
        <v>1971</v>
      </c>
      <c r="F599" s="2">
        <v>1320</v>
      </c>
      <c r="G599" s="2">
        <v>2</v>
      </c>
      <c r="H599" s="2">
        <v>3</v>
      </c>
      <c r="I599" s="2">
        <v>1</v>
      </c>
      <c r="J599" s="2">
        <v>2</v>
      </c>
      <c r="K599" s="2">
        <v>172500</v>
      </c>
      <c r="L599" s="2" t="s">
        <v>13</v>
      </c>
      <c r="M599" s="2" t="s">
        <v>18</v>
      </c>
    </row>
    <row r="600" spans="1:13" ht="15.75" customHeight="1" x14ac:dyDescent="0.2">
      <c r="A600" s="2">
        <v>9790</v>
      </c>
      <c r="B600" s="2">
        <v>6</v>
      </c>
      <c r="C600" s="2">
        <v>5</v>
      </c>
      <c r="D600" s="2">
        <v>1967</v>
      </c>
      <c r="E600" s="2">
        <v>1967</v>
      </c>
      <c r="F600" s="2">
        <v>1342</v>
      </c>
      <c r="G600" s="2">
        <v>2</v>
      </c>
      <c r="H600" s="2">
        <v>3</v>
      </c>
      <c r="I600" s="2">
        <v>1</v>
      </c>
      <c r="J600" s="2">
        <v>2</v>
      </c>
      <c r="K600" s="2">
        <v>161500</v>
      </c>
      <c r="L600" s="2" t="s">
        <v>13</v>
      </c>
      <c r="M600" s="2" t="s">
        <v>18</v>
      </c>
    </row>
    <row r="601" spans="1:13" ht="15.75" customHeight="1" x14ac:dyDescent="0.2">
      <c r="A601" s="2">
        <v>7436</v>
      </c>
      <c r="B601" s="2">
        <v>4</v>
      </c>
      <c r="C601" s="2">
        <v>7</v>
      </c>
      <c r="D601" s="2">
        <v>1960</v>
      </c>
      <c r="E601" s="2">
        <v>1960</v>
      </c>
      <c r="F601" s="2">
        <v>894</v>
      </c>
      <c r="G601" s="2">
        <v>1</v>
      </c>
      <c r="H601" s="2">
        <v>2</v>
      </c>
      <c r="I601" s="2">
        <v>1</v>
      </c>
      <c r="J601" s="2">
        <v>2</v>
      </c>
      <c r="K601" s="2">
        <v>141500</v>
      </c>
      <c r="L601" s="2" t="s">
        <v>13</v>
      </c>
      <c r="M601" s="2" t="s">
        <v>14</v>
      </c>
    </row>
    <row r="602" spans="1:13" ht="15.75" customHeight="1" x14ac:dyDescent="0.2">
      <c r="A602" s="2">
        <v>8125</v>
      </c>
      <c r="B602" s="2">
        <v>5</v>
      </c>
      <c r="C602" s="2">
        <v>7</v>
      </c>
      <c r="D602" s="2">
        <v>1959</v>
      </c>
      <c r="E602" s="2">
        <v>1959</v>
      </c>
      <c r="F602" s="2">
        <v>864</v>
      </c>
      <c r="G602" s="2">
        <v>1</v>
      </c>
      <c r="H602" s="2">
        <v>3</v>
      </c>
      <c r="I602" s="2">
        <v>0</v>
      </c>
      <c r="J602" s="2">
        <v>1</v>
      </c>
      <c r="K602" s="2">
        <v>118000</v>
      </c>
      <c r="L602" s="2" t="s">
        <v>13</v>
      </c>
      <c r="M602" s="2" t="s">
        <v>14</v>
      </c>
    </row>
    <row r="603" spans="1:13" ht="15.75" customHeight="1" x14ac:dyDescent="0.2">
      <c r="A603" s="2">
        <v>9100</v>
      </c>
      <c r="B603" s="2">
        <v>6</v>
      </c>
      <c r="C603" s="2">
        <v>6</v>
      </c>
      <c r="D603" s="2">
        <v>1959</v>
      </c>
      <c r="E603" s="2">
        <v>1959</v>
      </c>
      <c r="F603" s="2">
        <v>864</v>
      </c>
      <c r="G603" s="2">
        <v>1</v>
      </c>
      <c r="H603" s="2">
        <v>2</v>
      </c>
      <c r="I603" s="2">
        <v>0</v>
      </c>
      <c r="J603" s="2">
        <v>1</v>
      </c>
      <c r="K603" s="2">
        <v>127500</v>
      </c>
      <c r="L603" s="2" t="s">
        <v>13</v>
      </c>
      <c r="M603" s="2" t="s">
        <v>14</v>
      </c>
    </row>
    <row r="604" spans="1:13" ht="15.75" customHeight="1" x14ac:dyDescent="0.2">
      <c r="A604" s="2">
        <v>9450</v>
      </c>
      <c r="B604" s="2">
        <v>4</v>
      </c>
      <c r="C604" s="2">
        <v>5</v>
      </c>
      <c r="D604" s="2">
        <v>1957</v>
      </c>
      <c r="E604" s="2">
        <v>1957</v>
      </c>
      <c r="F604" s="2">
        <v>1362</v>
      </c>
      <c r="G604" s="2">
        <v>1</v>
      </c>
      <c r="H604" s="2">
        <v>3</v>
      </c>
      <c r="I604" s="2">
        <v>1</v>
      </c>
      <c r="J604" s="2">
        <v>3</v>
      </c>
      <c r="K604" s="2">
        <v>140000</v>
      </c>
      <c r="L604" s="2" t="s">
        <v>13</v>
      </c>
      <c r="M604" s="2" t="s">
        <v>14</v>
      </c>
    </row>
    <row r="605" spans="1:13" ht="15.75" customHeight="1" x14ac:dyDescent="0.2">
      <c r="A605" s="2">
        <v>13495</v>
      </c>
      <c r="B605" s="2">
        <v>5</v>
      </c>
      <c r="C605" s="2">
        <v>6</v>
      </c>
      <c r="D605" s="2">
        <v>1956</v>
      </c>
      <c r="E605" s="2">
        <v>1956</v>
      </c>
      <c r="F605" s="2">
        <v>1728</v>
      </c>
      <c r="G605" s="2">
        <v>2</v>
      </c>
      <c r="H605" s="2">
        <v>3</v>
      </c>
      <c r="I605" s="2">
        <v>1</v>
      </c>
      <c r="J605" s="2">
        <v>2</v>
      </c>
      <c r="K605" s="2">
        <v>177625</v>
      </c>
      <c r="L605" s="2" t="s">
        <v>17</v>
      </c>
      <c r="M605" s="2" t="s">
        <v>14</v>
      </c>
    </row>
    <row r="606" spans="1:13" ht="15.75" customHeight="1" x14ac:dyDescent="0.2">
      <c r="A606" s="2">
        <v>11475</v>
      </c>
      <c r="B606" s="2">
        <v>5</v>
      </c>
      <c r="C606" s="2">
        <v>5</v>
      </c>
      <c r="D606" s="2">
        <v>1958</v>
      </c>
      <c r="E606" s="2">
        <v>1958</v>
      </c>
      <c r="F606" s="2">
        <v>1776</v>
      </c>
      <c r="G606" s="2">
        <v>2</v>
      </c>
      <c r="H606" s="2">
        <v>4</v>
      </c>
      <c r="I606" s="2">
        <v>0</v>
      </c>
      <c r="J606" s="2">
        <v>3</v>
      </c>
      <c r="K606" s="2">
        <v>110000</v>
      </c>
      <c r="L606" s="2" t="s">
        <v>13</v>
      </c>
      <c r="M606" s="2" t="s">
        <v>14</v>
      </c>
    </row>
    <row r="607" spans="1:13" ht="15.75" customHeight="1" x14ac:dyDescent="0.2">
      <c r="A607" s="2">
        <v>10004</v>
      </c>
      <c r="B607" s="2">
        <v>6</v>
      </c>
      <c r="C607" s="2">
        <v>6</v>
      </c>
      <c r="D607" s="2">
        <v>1964</v>
      </c>
      <c r="E607" s="2">
        <v>1964</v>
      </c>
      <c r="F607" s="2">
        <v>1516</v>
      </c>
      <c r="G607" s="2">
        <v>1</v>
      </c>
      <c r="H607" s="2">
        <v>3</v>
      </c>
      <c r="I607" s="2">
        <v>0</v>
      </c>
      <c r="J607" s="2">
        <v>2</v>
      </c>
      <c r="K607" s="2">
        <v>167000</v>
      </c>
      <c r="L607" s="2" t="s">
        <v>13</v>
      </c>
      <c r="M607" s="2" t="s">
        <v>14</v>
      </c>
    </row>
    <row r="608" spans="1:13" ht="15.75" customHeight="1" x14ac:dyDescent="0.2">
      <c r="A608" s="2">
        <v>9350</v>
      </c>
      <c r="B608" s="2">
        <v>5</v>
      </c>
      <c r="C608" s="2">
        <v>6</v>
      </c>
      <c r="D608" s="2">
        <v>1961</v>
      </c>
      <c r="E608" s="2">
        <v>1995</v>
      </c>
      <c r="F608" s="2">
        <v>1313</v>
      </c>
      <c r="G608" s="2">
        <v>1</v>
      </c>
      <c r="H608" s="2">
        <v>3</v>
      </c>
      <c r="I608" s="2">
        <v>1</v>
      </c>
      <c r="J608" s="2">
        <v>2</v>
      </c>
      <c r="K608" s="2">
        <v>153000</v>
      </c>
      <c r="L608" s="2" t="s">
        <v>13</v>
      </c>
      <c r="M608" s="2" t="s">
        <v>14</v>
      </c>
    </row>
    <row r="609" spans="1:13" ht="15.75" customHeight="1" x14ac:dyDescent="0.2">
      <c r="A609" s="2">
        <v>10500</v>
      </c>
      <c r="B609" s="2">
        <v>5</v>
      </c>
      <c r="C609" s="2">
        <v>5</v>
      </c>
      <c r="D609" s="2">
        <v>1964</v>
      </c>
      <c r="E609" s="2">
        <v>1964</v>
      </c>
      <c r="F609" s="2">
        <v>1292</v>
      </c>
      <c r="G609" s="2">
        <v>1</v>
      </c>
      <c r="H609" s="2">
        <v>3</v>
      </c>
      <c r="I609" s="2">
        <v>2</v>
      </c>
      <c r="J609" s="2">
        <v>2</v>
      </c>
      <c r="K609" s="2">
        <v>145100</v>
      </c>
      <c r="L609" s="2" t="s">
        <v>17</v>
      </c>
      <c r="M609" s="2" t="s">
        <v>14</v>
      </c>
    </row>
    <row r="610" spans="1:13" ht="15.75" customHeight="1" x14ac:dyDescent="0.2">
      <c r="A610" s="2">
        <v>11000</v>
      </c>
      <c r="B610" s="2">
        <v>5</v>
      </c>
      <c r="C610" s="2">
        <v>6</v>
      </c>
      <c r="D610" s="2">
        <v>1966</v>
      </c>
      <c r="E610" s="2">
        <v>1966</v>
      </c>
      <c r="F610" s="2">
        <v>1154</v>
      </c>
      <c r="G610" s="2">
        <v>1</v>
      </c>
      <c r="H610" s="2">
        <v>3</v>
      </c>
      <c r="I610" s="2">
        <v>1</v>
      </c>
      <c r="J610" s="2">
        <v>2</v>
      </c>
      <c r="K610" s="2">
        <v>154000</v>
      </c>
      <c r="L610" s="2" t="s">
        <v>13</v>
      </c>
      <c r="M610" s="2" t="s">
        <v>14</v>
      </c>
    </row>
    <row r="611" spans="1:13" ht="15.75" customHeight="1" x14ac:dyDescent="0.2">
      <c r="A611" s="2">
        <v>8970</v>
      </c>
      <c r="B611" s="2">
        <v>5</v>
      </c>
      <c r="C611" s="2">
        <v>6</v>
      </c>
      <c r="D611" s="2">
        <v>1965</v>
      </c>
      <c r="E611" s="2">
        <v>1965</v>
      </c>
      <c r="F611" s="2">
        <v>2140</v>
      </c>
      <c r="G611" s="2">
        <v>2</v>
      </c>
      <c r="H611" s="2">
        <v>4</v>
      </c>
      <c r="I611" s="2">
        <v>1</v>
      </c>
      <c r="J611" s="2">
        <v>2</v>
      </c>
      <c r="K611" s="2">
        <v>177500</v>
      </c>
      <c r="L611" s="2" t="s">
        <v>17</v>
      </c>
      <c r="M611" s="2" t="s">
        <v>14</v>
      </c>
    </row>
    <row r="612" spans="1:13" ht="15.75" customHeight="1" x14ac:dyDescent="0.2">
      <c r="A612" s="2">
        <v>12095</v>
      </c>
      <c r="B612" s="2">
        <v>6</v>
      </c>
      <c r="C612" s="2">
        <v>6</v>
      </c>
      <c r="D612" s="2">
        <v>1964</v>
      </c>
      <c r="E612" s="2">
        <v>1964</v>
      </c>
      <c r="F612" s="2">
        <v>1445</v>
      </c>
      <c r="G612" s="2">
        <v>1</v>
      </c>
      <c r="H612" s="2">
        <v>3</v>
      </c>
      <c r="I612" s="2">
        <v>1</v>
      </c>
      <c r="J612" s="2">
        <v>2</v>
      </c>
      <c r="K612" s="2">
        <v>158000</v>
      </c>
      <c r="L612" s="2" t="s">
        <v>17</v>
      </c>
      <c r="M612" s="2" t="s">
        <v>14</v>
      </c>
    </row>
    <row r="613" spans="1:13" ht="15.75" customHeight="1" x14ac:dyDescent="0.2">
      <c r="A613" s="2">
        <v>9600</v>
      </c>
      <c r="B613" s="2">
        <v>5</v>
      </c>
      <c r="C613" s="2">
        <v>6</v>
      </c>
      <c r="D613" s="2">
        <v>1959</v>
      </c>
      <c r="E613" s="2">
        <v>1959</v>
      </c>
      <c r="F613" s="2">
        <v>1041</v>
      </c>
      <c r="G613" s="2">
        <v>1</v>
      </c>
      <c r="H613" s="2">
        <v>3</v>
      </c>
      <c r="I613" s="2">
        <v>0</v>
      </c>
      <c r="J613" s="2">
        <v>1</v>
      </c>
      <c r="K613" s="2">
        <v>124500</v>
      </c>
      <c r="L613" s="2" t="s">
        <v>13</v>
      </c>
      <c r="M613" s="2" t="s">
        <v>14</v>
      </c>
    </row>
    <row r="614" spans="1:13" ht="15.75" customHeight="1" x14ac:dyDescent="0.2">
      <c r="A614" s="2">
        <v>11475</v>
      </c>
      <c r="B614" s="2">
        <v>6</v>
      </c>
      <c r="C614" s="2">
        <v>6</v>
      </c>
      <c r="D614" s="2">
        <v>1961</v>
      </c>
      <c r="E614" s="2">
        <v>1961</v>
      </c>
      <c r="F614" s="2">
        <v>1576</v>
      </c>
      <c r="G614" s="2">
        <v>1</v>
      </c>
      <c r="H614" s="2">
        <v>4</v>
      </c>
      <c r="I614" s="2">
        <v>1</v>
      </c>
      <c r="J614" s="2">
        <v>2</v>
      </c>
      <c r="K614" s="2">
        <v>174500</v>
      </c>
      <c r="L614" s="2" t="s">
        <v>13</v>
      </c>
      <c r="M614" s="2" t="s">
        <v>14</v>
      </c>
    </row>
    <row r="615" spans="1:13" ht="15.75" customHeight="1" x14ac:dyDescent="0.2">
      <c r="A615" s="2">
        <v>9768</v>
      </c>
      <c r="B615" s="2">
        <v>5</v>
      </c>
      <c r="C615" s="2">
        <v>5</v>
      </c>
      <c r="D615" s="2">
        <v>1955</v>
      </c>
      <c r="E615" s="2">
        <v>1955</v>
      </c>
      <c r="F615" s="2">
        <v>960</v>
      </c>
      <c r="G615" s="2">
        <v>1</v>
      </c>
      <c r="H615" s="2">
        <v>2</v>
      </c>
      <c r="I615" s="2">
        <v>0</v>
      </c>
      <c r="J615" s="2">
        <v>1</v>
      </c>
      <c r="K615" s="2">
        <v>122000</v>
      </c>
      <c r="L615" s="2" t="s">
        <v>13</v>
      </c>
      <c r="M615" s="2" t="s">
        <v>14</v>
      </c>
    </row>
    <row r="616" spans="1:13" ht="15.75" customHeight="1" x14ac:dyDescent="0.2">
      <c r="A616" s="2">
        <v>5330</v>
      </c>
      <c r="B616" s="2">
        <v>4</v>
      </c>
      <c r="C616" s="2">
        <v>7</v>
      </c>
      <c r="D616" s="2">
        <v>1940</v>
      </c>
      <c r="E616" s="2">
        <v>1950</v>
      </c>
      <c r="F616" s="2">
        <v>708</v>
      </c>
      <c r="G616" s="2">
        <v>1</v>
      </c>
      <c r="H616" s="2">
        <v>2</v>
      </c>
      <c r="I616" s="2">
        <v>0</v>
      </c>
      <c r="J616" s="2">
        <v>0</v>
      </c>
      <c r="K616" s="2">
        <v>82500</v>
      </c>
      <c r="L616" s="2" t="s">
        <v>13</v>
      </c>
      <c r="M616" s="2" t="s">
        <v>29</v>
      </c>
    </row>
    <row r="617" spans="1:13" ht="15.75" customHeight="1" x14ac:dyDescent="0.2">
      <c r="A617" s="2">
        <v>7015</v>
      </c>
      <c r="B617" s="2">
        <v>5</v>
      </c>
      <c r="C617" s="2">
        <v>4</v>
      </c>
      <c r="D617" s="2">
        <v>1950</v>
      </c>
      <c r="E617" s="2">
        <v>1950</v>
      </c>
      <c r="F617" s="2">
        <v>1203</v>
      </c>
      <c r="G617" s="2">
        <v>1</v>
      </c>
      <c r="H617" s="2">
        <v>3</v>
      </c>
      <c r="I617" s="2">
        <v>1</v>
      </c>
      <c r="J617" s="2">
        <v>1</v>
      </c>
      <c r="K617" s="2">
        <v>110000</v>
      </c>
      <c r="L617" s="2" t="s">
        <v>13</v>
      </c>
      <c r="M617" s="2" t="s">
        <v>29</v>
      </c>
    </row>
    <row r="618" spans="1:13" ht="15.75" customHeight="1" x14ac:dyDescent="0.2">
      <c r="A618" s="2">
        <v>12160</v>
      </c>
      <c r="B618" s="2">
        <v>6</v>
      </c>
      <c r="C618" s="2">
        <v>4</v>
      </c>
      <c r="D618" s="2">
        <v>1953</v>
      </c>
      <c r="E618" s="2">
        <v>1953</v>
      </c>
      <c r="F618" s="2">
        <v>1505</v>
      </c>
      <c r="G618" s="2">
        <v>1</v>
      </c>
      <c r="H618" s="2">
        <v>2</v>
      </c>
      <c r="I618" s="2">
        <v>1</v>
      </c>
      <c r="J618" s="2">
        <v>2</v>
      </c>
      <c r="K618" s="2">
        <v>149500</v>
      </c>
      <c r="L618" s="2" t="s">
        <v>13</v>
      </c>
      <c r="M618" s="2" t="s">
        <v>14</v>
      </c>
    </row>
    <row r="619" spans="1:13" ht="15.75" customHeight="1" x14ac:dyDescent="0.2">
      <c r="A619" s="2">
        <v>9900</v>
      </c>
      <c r="B619" s="2">
        <v>6</v>
      </c>
      <c r="C619" s="2">
        <v>5</v>
      </c>
      <c r="D619" s="2">
        <v>1967</v>
      </c>
      <c r="E619" s="2">
        <v>1967</v>
      </c>
      <c r="F619" s="2">
        <v>1691</v>
      </c>
      <c r="G619" s="2">
        <v>1</v>
      </c>
      <c r="H619" s="2">
        <v>2</v>
      </c>
      <c r="I619" s="2">
        <v>0</v>
      </c>
      <c r="J619" s="2">
        <v>2</v>
      </c>
      <c r="K619" s="2">
        <v>175000</v>
      </c>
      <c r="L619" s="2" t="s">
        <v>13</v>
      </c>
      <c r="M619" s="2" t="s">
        <v>14</v>
      </c>
    </row>
    <row r="620" spans="1:13" ht="15.75" customHeight="1" x14ac:dyDescent="0.2">
      <c r="A620" s="2">
        <v>9600</v>
      </c>
      <c r="B620" s="2">
        <v>6</v>
      </c>
      <c r="C620" s="2">
        <v>5</v>
      </c>
      <c r="D620" s="2">
        <v>1953</v>
      </c>
      <c r="E620" s="2">
        <v>1953</v>
      </c>
      <c r="F620" s="2">
        <v>1644</v>
      </c>
      <c r="G620" s="2">
        <v>1</v>
      </c>
      <c r="H620" s="2">
        <v>3</v>
      </c>
      <c r="I620" s="2">
        <v>2</v>
      </c>
      <c r="J620" s="2">
        <v>2</v>
      </c>
      <c r="K620" s="2">
        <v>167000</v>
      </c>
      <c r="L620" s="2" t="s">
        <v>13</v>
      </c>
      <c r="M620" s="2" t="s">
        <v>14</v>
      </c>
    </row>
    <row r="621" spans="1:13" ht="15.75" customHeight="1" x14ac:dyDescent="0.2">
      <c r="A621" s="2">
        <v>9600</v>
      </c>
      <c r="B621" s="2">
        <v>5</v>
      </c>
      <c r="C621" s="2">
        <v>6</v>
      </c>
      <c r="D621" s="2">
        <v>1956</v>
      </c>
      <c r="E621" s="2">
        <v>1956</v>
      </c>
      <c r="F621" s="2">
        <v>1050</v>
      </c>
      <c r="G621" s="2">
        <v>1</v>
      </c>
      <c r="H621" s="2">
        <v>2</v>
      </c>
      <c r="I621" s="2">
        <v>0</v>
      </c>
      <c r="J621" s="2">
        <v>1</v>
      </c>
      <c r="K621" s="2">
        <v>128900</v>
      </c>
      <c r="L621" s="2" t="s">
        <v>13</v>
      </c>
      <c r="M621" s="2" t="s">
        <v>14</v>
      </c>
    </row>
    <row r="622" spans="1:13" ht="15.75" customHeight="1" x14ac:dyDescent="0.2">
      <c r="A622" s="2">
        <v>9600</v>
      </c>
      <c r="B622" s="2">
        <v>6</v>
      </c>
      <c r="C622" s="2">
        <v>8</v>
      </c>
      <c r="D622" s="2">
        <v>1950</v>
      </c>
      <c r="E622" s="2">
        <v>2005</v>
      </c>
      <c r="F622" s="2">
        <v>1668</v>
      </c>
      <c r="G622" s="2">
        <v>1</v>
      </c>
      <c r="H622" s="2">
        <v>3</v>
      </c>
      <c r="I622" s="2">
        <v>0</v>
      </c>
      <c r="J622" s="2">
        <v>1</v>
      </c>
      <c r="K622" s="2">
        <v>140000</v>
      </c>
      <c r="L622" s="2" t="s">
        <v>17</v>
      </c>
      <c r="M622" s="2" t="s">
        <v>14</v>
      </c>
    </row>
    <row r="623" spans="1:13" ht="15.75" customHeight="1" x14ac:dyDescent="0.2">
      <c r="A623" s="2">
        <v>9600</v>
      </c>
      <c r="B623" s="2">
        <v>5</v>
      </c>
      <c r="C623" s="2">
        <v>7</v>
      </c>
      <c r="D623" s="2">
        <v>1950</v>
      </c>
      <c r="E623" s="2">
        <v>2007</v>
      </c>
      <c r="F623" s="2">
        <v>1113</v>
      </c>
      <c r="G623" s="2">
        <v>1</v>
      </c>
      <c r="H623" s="2">
        <v>3</v>
      </c>
      <c r="I623" s="2">
        <v>1</v>
      </c>
      <c r="J623" s="2">
        <v>1</v>
      </c>
      <c r="K623" s="2">
        <v>147000</v>
      </c>
      <c r="L623" s="2" t="s">
        <v>13</v>
      </c>
      <c r="M623" s="2" t="s">
        <v>14</v>
      </c>
    </row>
    <row r="624" spans="1:13" ht="15.75" customHeight="1" x14ac:dyDescent="0.2">
      <c r="A624" s="2">
        <v>8944</v>
      </c>
      <c r="B624" s="2">
        <v>5</v>
      </c>
      <c r="C624" s="2">
        <v>5</v>
      </c>
      <c r="D624" s="2">
        <v>1967</v>
      </c>
      <c r="E624" s="2">
        <v>1967</v>
      </c>
      <c r="F624" s="2">
        <v>1584</v>
      </c>
      <c r="G624" s="2">
        <v>2</v>
      </c>
      <c r="H624" s="2">
        <v>4</v>
      </c>
      <c r="I624" s="2">
        <v>0</v>
      </c>
      <c r="J624" s="2">
        <v>3</v>
      </c>
      <c r="K624" s="2">
        <v>124000</v>
      </c>
      <c r="L624" s="2" t="s">
        <v>13</v>
      </c>
      <c r="M624" s="2" t="s">
        <v>14</v>
      </c>
    </row>
    <row r="625" spans="1:13" ht="15.75" customHeight="1" x14ac:dyDescent="0.2">
      <c r="A625" s="2">
        <v>10573</v>
      </c>
      <c r="B625" s="2">
        <v>6</v>
      </c>
      <c r="C625" s="2">
        <v>6</v>
      </c>
      <c r="D625" s="2">
        <v>1961</v>
      </c>
      <c r="E625" s="2">
        <v>1961</v>
      </c>
      <c r="F625" s="2">
        <v>1453</v>
      </c>
      <c r="G625" s="2">
        <v>2</v>
      </c>
      <c r="H625" s="2">
        <v>3</v>
      </c>
      <c r="I625" s="2">
        <v>1</v>
      </c>
      <c r="J625" s="2">
        <v>2</v>
      </c>
      <c r="K625" s="2">
        <v>187500</v>
      </c>
      <c r="L625" s="2" t="s">
        <v>13</v>
      </c>
      <c r="M625" s="2" t="s">
        <v>14</v>
      </c>
    </row>
    <row r="626" spans="1:13" ht="15.75" customHeight="1" x14ac:dyDescent="0.2">
      <c r="A626" s="2">
        <v>9500</v>
      </c>
      <c r="B626" s="2">
        <v>6</v>
      </c>
      <c r="C626" s="2">
        <v>5</v>
      </c>
      <c r="D626" s="2">
        <v>1963</v>
      </c>
      <c r="E626" s="2">
        <v>1963</v>
      </c>
      <c r="F626" s="2">
        <v>1394</v>
      </c>
      <c r="G626" s="2">
        <v>1</v>
      </c>
      <c r="H626" s="2">
        <v>3</v>
      </c>
      <c r="I626" s="2">
        <v>2</v>
      </c>
      <c r="J626" s="2">
        <v>2</v>
      </c>
      <c r="K626" s="2">
        <v>159000</v>
      </c>
      <c r="L626" s="2" t="s">
        <v>13</v>
      </c>
      <c r="M626" s="2" t="s">
        <v>14</v>
      </c>
    </row>
    <row r="627" spans="1:13" ht="15.75" customHeight="1" x14ac:dyDescent="0.2">
      <c r="A627" s="2">
        <v>14695</v>
      </c>
      <c r="B627" s="2">
        <v>6</v>
      </c>
      <c r="C627" s="2">
        <v>8</v>
      </c>
      <c r="D627" s="2">
        <v>1966</v>
      </c>
      <c r="E627" s="2">
        <v>2008</v>
      </c>
      <c r="F627" s="2">
        <v>1567</v>
      </c>
      <c r="G627" s="2">
        <v>2</v>
      </c>
      <c r="H627" s="2">
        <v>2</v>
      </c>
      <c r="I627" s="2">
        <v>2</v>
      </c>
      <c r="J627" s="2">
        <v>2</v>
      </c>
      <c r="K627" s="2">
        <v>256000</v>
      </c>
      <c r="L627" s="2" t="s">
        <v>17</v>
      </c>
      <c r="M627" s="2" t="s">
        <v>14</v>
      </c>
    </row>
    <row r="628" spans="1:13" ht="15.75" customHeight="1" x14ac:dyDescent="0.2">
      <c r="A628" s="2">
        <v>13600</v>
      </c>
      <c r="B628" s="2">
        <v>7</v>
      </c>
      <c r="C628" s="2">
        <v>6</v>
      </c>
      <c r="D628" s="2">
        <v>1965</v>
      </c>
      <c r="E628" s="2">
        <v>1990</v>
      </c>
      <c r="F628" s="2">
        <v>1986</v>
      </c>
      <c r="G628" s="2">
        <v>2</v>
      </c>
      <c r="H628" s="2">
        <v>3</v>
      </c>
      <c r="I628" s="2">
        <v>3</v>
      </c>
      <c r="J628" s="2">
        <v>2</v>
      </c>
      <c r="K628" s="2">
        <v>205000</v>
      </c>
      <c r="L628" s="2" t="s">
        <v>13</v>
      </c>
      <c r="M628" s="2" t="s">
        <v>14</v>
      </c>
    </row>
    <row r="629" spans="1:13" ht="15.75" customHeight="1" x14ac:dyDescent="0.2">
      <c r="A629" s="2">
        <v>13000</v>
      </c>
      <c r="B629" s="2">
        <v>6</v>
      </c>
      <c r="C629" s="2">
        <v>6</v>
      </c>
      <c r="D629" s="2">
        <v>1968</v>
      </c>
      <c r="E629" s="2">
        <v>1968</v>
      </c>
      <c r="F629" s="2">
        <v>2142</v>
      </c>
      <c r="G629" s="2">
        <v>2</v>
      </c>
      <c r="H629" s="2">
        <v>4</v>
      </c>
      <c r="I629" s="2">
        <v>1</v>
      </c>
      <c r="J629" s="2">
        <v>1</v>
      </c>
      <c r="K629" s="2">
        <v>193500</v>
      </c>
      <c r="L629" s="2" t="s">
        <v>17</v>
      </c>
      <c r="M629" s="2" t="s">
        <v>14</v>
      </c>
    </row>
    <row r="630" spans="1:13" ht="15.75" customHeight="1" x14ac:dyDescent="0.2">
      <c r="A630" s="2">
        <v>13560</v>
      </c>
      <c r="B630" s="2">
        <v>6</v>
      </c>
      <c r="C630" s="2">
        <v>3</v>
      </c>
      <c r="D630" s="2">
        <v>1968</v>
      </c>
      <c r="E630" s="2">
        <v>1968</v>
      </c>
      <c r="F630" s="2">
        <v>1392</v>
      </c>
      <c r="G630" s="2">
        <v>1</v>
      </c>
      <c r="H630" s="2">
        <v>2</v>
      </c>
      <c r="I630" s="2">
        <v>2</v>
      </c>
      <c r="J630" s="2">
        <v>2</v>
      </c>
      <c r="K630" s="2">
        <v>110000</v>
      </c>
      <c r="L630" s="2" t="s">
        <v>13</v>
      </c>
      <c r="M630" s="2" t="s">
        <v>14</v>
      </c>
    </row>
    <row r="631" spans="1:13" ht="15.75" customHeight="1" x14ac:dyDescent="0.2">
      <c r="A631" s="2">
        <v>12513</v>
      </c>
      <c r="B631" s="2">
        <v>4</v>
      </c>
      <c r="C631" s="2">
        <v>4</v>
      </c>
      <c r="D631" s="2">
        <v>1920</v>
      </c>
      <c r="E631" s="2">
        <v>2007</v>
      </c>
      <c r="F631" s="2">
        <v>1738</v>
      </c>
      <c r="G631" s="2">
        <v>2</v>
      </c>
      <c r="H631" s="2">
        <v>4</v>
      </c>
      <c r="I631" s="2">
        <v>1</v>
      </c>
      <c r="J631" s="2">
        <v>1</v>
      </c>
      <c r="K631" s="2">
        <v>104900</v>
      </c>
      <c r="L631" s="2" t="s">
        <v>17</v>
      </c>
      <c r="M631" s="2" t="s">
        <v>14</v>
      </c>
    </row>
    <row r="632" spans="1:13" ht="15.75" customHeight="1" x14ac:dyDescent="0.2">
      <c r="A632" s="2">
        <v>8760</v>
      </c>
      <c r="B632" s="2">
        <v>5</v>
      </c>
      <c r="C632" s="2">
        <v>7</v>
      </c>
      <c r="D632" s="2">
        <v>1956</v>
      </c>
      <c r="E632" s="2">
        <v>1956</v>
      </c>
      <c r="F632" s="2">
        <v>1144</v>
      </c>
      <c r="G632" s="2">
        <v>1</v>
      </c>
      <c r="H632" s="2">
        <v>3</v>
      </c>
      <c r="I632" s="2">
        <v>0</v>
      </c>
      <c r="J632" s="2">
        <v>1</v>
      </c>
      <c r="K632" s="2">
        <v>150000</v>
      </c>
      <c r="L632" s="2" t="s">
        <v>13</v>
      </c>
      <c r="M632" s="2" t="s">
        <v>14</v>
      </c>
    </row>
    <row r="633" spans="1:13" ht="15.75" customHeight="1" x14ac:dyDescent="0.2">
      <c r="A633" s="2">
        <v>8400</v>
      </c>
      <c r="B633" s="2">
        <v>6</v>
      </c>
      <c r="C633" s="2">
        <v>3</v>
      </c>
      <c r="D633" s="2">
        <v>1957</v>
      </c>
      <c r="E633" s="2">
        <v>1957</v>
      </c>
      <c r="F633" s="2">
        <v>1478</v>
      </c>
      <c r="G633" s="2">
        <v>1</v>
      </c>
      <c r="H633" s="2">
        <v>3</v>
      </c>
      <c r="I633" s="2">
        <v>2</v>
      </c>
      <c r="J633" s="2">
        <v>2</v>
      </c>
      <c r="K633" s="2">
        <v>156500</v>
      </c>
      <c r="L633" s="2" t="s">
        <v>13</v>
      </c>
      <c r="M633" s="2" t="s">
        <v>14</v>
      </c>
    </row>
    <row r="634" spans="1:13" ht="15.75" customHeight="1" x14ac:dyDescent="0.2">
      <c r="A634" s="2">
        <v>12285</v>
      </c>
      <c r="B634" s="2">
        <v>7</v>
      </c>
      <c r="C634" s="2">
        <v>6</v>
      </c>
      <c r="D634" s="2">
        <v>1960</v>
      </c>
      <c r="E634" s="2">
        <v>1960</v>
      </c>
      <c r="F634" s="2">
        <v>1329</v>
      </c>
      <c r="G634" s="2">
        <v>1</v>
      </c>
      <c r="H634" s="2">
        <v>3</v>
      </c>
      <c r="I634" s="2">
        <v>2</v>
      </c>
      <c r="J634" s="2">
        <v>2</v>
      </c>
      <c r="K634" s="2">
        <v>176000</v>
      </c>
      <c r="L634" s="2" t="s">
        <v>13</v>
      </c>
      <c r="M634" s="2" t="s">
        <v>14</v>
      </c>
    </row>
    <row r="635" spans="1:13" ht="15.75" customHeight="1" x14ac:dyDescent="0.2">
      <c r="A635" s="2">
        <v>9240</v>
      </c>
      <c r="B635" s="2">
        <v>6</v>
      </c>
      <c r="C635" s="2">
        <v>8</v>
      </c>
      <c r="D635" s="2">
        <v>1959</v>
      </c>
      <c r="E635" s="2">
        <v>1998</v>
      </c>
      <c r="F635" s="2">
        <v>988</v>
      </c>
      <c r="G635" s="2">
        <v>2</v>
      </c>
      <c r="H635" s="2">
        <v>3</v>
      </c>
      <c r="I635" s="2">
        <v>0</v>
      </c>
      <c r="J635" s="2">
        <v>1</v>
      </c>
      <c r="K635" s="2">
        <v>149500</v>
      </c>
      <c r="L635" s="2" t="s">
        <v>13</v>
      </c>
      <c r="M635" s="2" t="s">
        <v>14</v>
      </c>
    </row>
    <row r="636" spans="1:13" ht="15.75" customHeight="1" x14ac:dyDescent="0.2">
      <c r="A636" s="2">
        <v>9600</v>
      </c>
      <c r="B636" s="2">
        <v>6</v>
      </c>
      <c r="C636" s="2">
        <v>6</v>
      </c>
      <c r="D636" s="2">
        <v>1958</v>
      </c>
      <c r="E636" s="2">
        <v>1988</v>
      </c>
      <c r="F636" s="2">
        <v>1632</v>
      </c>
      <c r="G636" s="2">
        <v>2</v>
      </c>
      <c r="H636" s="2">
        <v>3</v>
      </c>
      <c r="I636" s="2">
        <v>1</v>
      </c>
      <c r="J636" s="2">
        <v>1</v>
      </c>
      <c r="K636" s="2">
        <v>139000</v>
      </c>
      <c r="L636" s="2" t="s">
        <v>13</v>
      </c>
      <c r="M636" s="2" t="s">
        <v>14</v>
      </c>
    </row>
    <row r="637" spans="1:13" ht="15.75" customHeight="1" x14ac:dyDescent="0.2">
      <c r="A637" s="2">
        <v>12400</v>
      </c>
      <c r="B637" s="2">
        <v>6</v>
      </c>
      <c r="C637" s="2">
        <v>7</v>
      </c>
      <c r="D637" s="2">
        <v>1958</v>
      </c>
      <c r="E637" s="2">
        <v>1998</v>
      </c>
      <c r="F637" s="2">
        <v>1215</v>
      </c>
      <c r="G637" s="2">
        <v>1</v>
      </c>
      <c r="H637" s="2">
        <v>3</v>
      </c>
      <c r="I637" s="2">
        <v>0</v>
      </c>
      <c r="J637" s="2">
        <v>1</v>
      </c>
      <c r="K637" s="2">
        <v>155000</v>
      </c>
      <c r="L637" s="2" t="s">
        <v>13</v>
      </c>
      <c r="M637" s="2" t="s">
        <v>14</v>
      </c>
    </row>
    <row r="638" spans="1:13" ht="15.75" customHeight="1" x14ac:dyDescent="0.2">
      <c r="A638" s="2">
        <v>8750</v>
      </c>
      <c r="B638" s="2">
        <v>5</v>
      </c>
      <c r="C638" s="2">
        <v>5</v>
      </c>
      <c r="D638" s="2">
        <v>1956</v>
      </c>
      <c r="E638" s="2">
        <v>1956</v>
      </c>
      <c r="F638" s="2">
        <v>1202</v>
      </c>
      <c r="G638" s="2">
        <v>1</v>
      </c>
      <c r="H638" s="2">
        <v>3</v>
      </c>
      <c r="I638" s="2">
        <v>0</v>
      </c>
      <c r="J638" s="2">
        <v>1</v>
      </c>
      <c r="K638" s="2">
        <v>120000</v>
      </c>
      <c r="L638" s="2" t="s">
        <v>13</v>
      </c>
      <c r="M638" s="2" t="s">
        <v>14</v>
      </c>
    </row>
    <row r="639" spans="1:13" ht="15.75" customHeight="1" x14ac:dyDescent="0.2">
      <c r="A639" s="2">
        <v>8750</v>
      </c>
      <c r="B639" s="2">
        <v>5</v>
      </c>
      <c r="C639" s="2">
        <v>5</v>
      </c>
      <c r="D639" s="2">
        <v>1955</v>
      </c>
      <c r="E639" s="2">
        <v>1955</v>
      </c>
      <c r="F639" s="2">
        <v>1382</v>
      </c>
      <c r="G639" s="2">
        <v>1</v>
      </c>
      <c r="H639" s="2">
        <v>3</v>
      </c>
      <c r="I639" s="2">
        <v>0</v>
      </c>
      <c r="J639" s="2">
        <v>1</v>
      </c>
      <c r="K639" s="2">
        <v>153000</v>
      </c>
      <c r="L639" s="2" t="s">
        <v>13</v>
      </c>
      <c r="M639" s="2" t="s">
        <v>14</v>
      </c>
    </row>
    <row r="640" spans="1:13" ht="15.75" customHeight="1" x14ac:dyDescent="0.2">
      <c r="A640" s="2">
        <v>10400</v>
      </c>
      <c r="B640" s="2">
        <v>4</v>
      </c>
      <c r="C640" s="2">
        <v>5</v>
      </c>
      <c r="D640" s="2">
        <v>1956</v>
      </c>
      <c r="E640" s="2">
        <v>1956</v>
      </c>
      <c r="F640" s="2">
        <v>1200</v>
      </c>
      <c r="G640" s="2">
        <v>1</v>
      </c>
      <c r="H640" s="2">
        <v>3</v>
      </c>
      <c r="I640" s="2">
        <v>2</v>
      </c>
      <c r="J640" s="2">
        <v>1</v>
      </c>
      <c r="K640" s="2">
        <v>144000</v>
      </c>
      <c r="L640" s="2" t="s">
        <v>13</v>
      </c>
      <c r="M640" s="2" t="s">
        <v>14</v>
      </c>
    </row>
    <row r="641" spans="1:13" ht="15.75" customHeight="1" x14ac:dyDescent="0.2">
      <c r="A641" s="2">
        <v>19296</v>
      </c>
      <c r="B641" s="2">
        <v>6</v>
      </c>
      <c r="C641" s="2">
        <v>5</v>
      </c>
      <c r="D641" s="2">
        <v>1962</v>
      </c>
      <c r="E641" s="2">
        <v>1962</v>
      </c>
      <c r="F641" s="2">
        <v>1382</v>
      </c>
      <c r="G641" s="2">
        <v>1</v>
      </c>
      <c r="H641" s="2">
        <v>3</v>
      </c>
      <c r="I641" s="2">
        <v>1</v>
      </c>
      <c r="J641" s="2">
        <v>2</v>
      </c>
      <c r="K641" s="2">
        <v>176000</v>
      </c>
      <c r="L641" s="2" t="s">
        <v>13</v>
      </c>
      <c r="M641" s="2" t="s">
        <v>14</v>
      </c>
    </row>
    <row r="642" spans="1:13" ht="15.75" customHeight="1" x14ac:dyDescent="0.2">
      <c r="A642" s="2">
        <v>8532</v>
      </c>
      <c r="B642" s="2">
        <v>5</v>
      </c>
      <c r="C642" s="2">
        <v>6</v>
      </c>
      <c r="D642" s="2">
        <v>1954</v>
      </c>
      <c r="E642" s="2">
        <v>1990</v>
      </c>
      <c r="F642" s="2">
        <v>1297</v>
      </c>
      <c r="G642" s="2">
        <v>1</v>
      </c>
      <c r="H642" s="2">
        <v>3</v>
      </c>
      <c r="I642" s="2">
        <v>1</v>
      </c>
      <c r="J642" s="2">
        <v>2</v>
      </c>
      <c r="K642" s="2">
        <v>153000</v>
      </c>
      <c r="L642" s="2" t="s">
        <v>13</v>
      </c>
      <c r="M642" s="2" t="s">
        <v>14</v>
      </c>
    </row>
    <row r="643" spans="1:13" ht="15.75" customHeight="1" x14ac:dyDescent="0.2">
      <c r="A643" s="2">
        <v>9482</v>
      </c>
      <c r="B643" s="2">
        <v>5</v>
      </c>
      <c r="C643" s="2">
        <v>4</v>
      </c>
      <c r="D643" s="2">
        <v>1958</v>
      </c>
      <c r="E643" s="2">
        <v>1958</v>
      </c>
      <c r="F643" s="2">
        <v>1866</v>
      </c>
      <c r="G643" s="2">
        <v>2</v>
      </c>
      <c r="H643" s="2">
        <v>4</v>
      </c>
      <c r="I643" s="2">
        <v>0</v>
      </c>
      <c r="J643" s="2">
        <v>2</v>
      </c>
      <c r="K643" s="2">
        <v>135000</v>
      </c>
      <c r="L643" s="2" t="s">
        <v>13</v>
      </c>
      <c r="M643" s="2" t="s">
        <v>14</v>
      </c>
    </row>
    <row r="644" spans="1:13" ht="15.75" customHeight="1" x14ac:dyDescent="0.2">
      <c r="A644" s="2">
        <v>8128</v>
      </c>
      <c r="B644" s="2">
        <v>6</v>
      </c>
      <c r="C644" s="2">
        <v>7</v>
      </c>
      <c r="D644" s="2">
        <v>1954</v>
      </c>
      <c r="E644" s="2">
        <v>1954</v>
      </c>
      <c r="F644" s="2">
        <v>1062</v>
      </c>
      <c r="G644" s="2">
        <v>1</v>
      </c>
      <c r="H644" s="2">
        <v>3</v>
      </c>
      <c r="I644" s="2">
        <v>0</v>
      </c>
      <c r="J644" s="2">
        <v>1</v>
      </c>
      <c r="K644" s="2">
        <v>131000</v>
      </c>
      <c r="L644" s="2" t="s">
        <v>13</v>
      </c>
      <c r="M644" s="2" t="s">
        <v>14</v>
      </c>
    </row>
    <row r="645" spans="1:13" ht="15.75" customHeight="1" x14ac:dyDescent="0.2">
      <c r="A645" s="2">
        <v>10634</v>
      </c>
      <c r="B645" s="2">
        <v>5</v>
      </c>
      <c r="C645" s="2">
        <v>6</v>
      </c>
      <c r="D645" s="2">
        <v>1953</v>
      </c>
      <c r="E645" s="2">
        <v>1953</v>
      </c>
      <c r="F645" s="2">
        <v>1319</v>
      </c>
      <c r="G645" s="2">
        <v>1</v>
      </c>
      <c r="H645" s="2">
        <v>3</v>
      </c>
      <c r="I645" s="2">
        <v>0</v>
      </c>
      <c r="J645" s="2">
        <v>1</v>
      </c>
      <c r="K645" s="2">
        <v>123000</v>
      </c>
      <c r="L645" s="2" t="s">
        <v>13</v>
      </c>
      <c r="M645" s="2" t="s">
        <v>14</v>
      </c>
    </row>
    <row r="646" spans="1:13" ht="15.75" customHeight="1" x14ac:dyDescent="0.2">
      <c r="A646" s="2">
        <v>13070</v>
      </c>
      <c r="B646" s="2">
        <v>5</v>
      </c>
      <c r="C646" s="2">
        <v>5</v>
      </c>
      <c r="D646" s="2">
        <v>1951</v>
      </c>
      <c r="E646" s="2">
        <v>1951</v>
      </c>
      <c r="F646" s="2">
        <v>1112</v>
      </c>
      <c r="G646" s="2">
        <v>1</v>
      </c>
      <c r="H646" s="2">
        <v>2</v>
      </c>
      <c r="I646" s="2">
        <v>0</v>
      </c>
      <c r="J646" s="2">
        <v>2</v>
      </c>
      <c r="K646" s="2">
        <v>126000</v>
      </c>
      <c r="L646" s="2" t="s">
        <v>13</v>
      </c>
      <c r="M646" s="2" t="s">
        <v>14</v>
      </c>
    </row>
    <row r="647" spans="1:13" ht="15.75" customHeight="1" x14ac:dyDescent="0.2">
      <c r="A647" s="2">
        <v>10434</v>
      </c>
      <c r="B647" s="2">
        <v>4</v>
      </c>
      <c r="C647" s="2">
        <v>5</v>
      </c>
      <c r="D647" s="2">
        <v>1955</v>
      </c>
      <c r="E647" s="2">
        <v>1955</v>
      </c>
      <c r="F647" s="2">
        <v>1005</v>
      </c>
      <c r="G647" s="2">
        <v>1</v>
      </c>
      <c r="H647" s="2">
        <v>2</v>
      </c>
      <c r="I647" s="2">
        <v>1</v>
      </c>
      <c r="J647" s="2">
        <v>2</v>
      </c>
      <c r="K647" s="2">
        <v>115000</v>
      </c>
      <c r="L647" s="2" t="s">
        <v>13</v>
      </c>
      <c r="M647" s="2" t="s">
        <v>14</v>
      </c>
    </row>
    <row r="648" spans="1:13" ht="15.75" customHeight="1" x14ac:dyDescent="0.2">
      <c r="A648" s="2">
        <v>14559</v>
      </c>
      <c r="B648" s="2">
        <v>5</v>
      </c>
      <c r="C648" s="2">
        <v>7</v>
      </c>
      <c r="D648" s="2">
        <v>1951</v>
      </c>
      <c r="E648" s="2">
        <v>2000</v>
      </c>
      <c r="F648" s="2">
        <v>1363</v>
      </c>
      <c r="G648" s="2">
        <v>1</v>
      </c>
      <c r="H648" s="2">
        <v>2</v>
      </c>
      <c r="I648" s="2">
        <v>2</v>
      </c>
      <c r="J648" s="2">
        <v>1</v>
      </c>
      <c r="K648" s="2">
        <v>164900</v>
      </c>
      <c r="L648" s="2" t="s">
        <v>13</v>
      </c>
      <c r="M648" s="2" t="s">
        <v>14</v>
      </c>
    </row>
    <row r="649" spans="1:13" ht="15.75" customHeight="1" x14ac:dyDescent="0.2">
      <c r="A649" s="2">
        <v>8480</v>
      </c>
      <c r="B649" s="2">
        <v>5</v>
      </c>
      <c r="C649" s="2">
        <v>6</v>
      </c>
      <c r="D649" s="2">
        <v>1945</v>
      </c>
      <c r="E649" s="2">
        <v>1950</v>
      </c>
      <c r="F649" s="2">
        <v>793</v>
      </c>
      <c r="G649" s="2">
        <v>1</v>
      </c>
      <c r="H649" s="2">
        <v>2</v>
      </c>
      <c r="I649" s="2">
        <v>0</v>
      </c>
      <c r="J649" s="2">
        <v>1</v>
      </c>
      <c r="K649" s="2">
        <v>113000</v>
      </c>
      <c r="L649" s="2" t="s">
        <v>17</v>
      </c>
      <c r="M649" s="2" t="s">
        <v>14</v>
      </c>
    </row>
    <row r="650" spans="1:13" ht="15.75" customHeight="1" x14ac:dyDescent="0.2">
      <c r="A650" s="2">
        <v>7626</v>
      </c>
      <c r="B650" s="2">
        <v>5</v>
      </c>
      <c r="C650" s="2">
        <v>8</v>
      </c>
      <c r="D650" s="2">
        <v>1952</v>
      </c>
      <c r="E650" s="2">
        <v>2005</v>
      </c>
      <c r="F650" s="2">
        <v>1031</v>
      </c>
      <c r="G650" s="2">
        <v>1</v>
      </c>
      <c r="H650" s="2">
        <v>2</v>
      </c>
      <c r="I650" s="2">
        <v>0</v>
      </c>
      <c r="J650" s="2">
        <v>1</v>
      </c>
      <c r="K650" s="2">
        <v>145500</v>
      </c>
      <c r="L650" s="2" t="s">
        <v>13</v>
      </c>
      <c r="M650" s="2" t="s">
        <v>14</v>
      </c>
    </row>
    <row r="651" spans="1:13" ht="15.75" customHeight="1" x14ac:dyDescent="0.2">
      <c r="A651" s="2">
        <v>9533</v>
      </c>
      <c r="B651" s="2">
        <v>5</v>
      </c>
      <c r="C651" s="2">
        <v>5</v>
      </c>
      <c r="D651" s="2">
        <v>1953</v>
      </c>
      <c r="E651" s="2">
        <v>1953</v>
      </c>
      <c r="F651" s="2">
        <v>1210</v>
      </c>
      <c r="G651" s="2">
        <v>1</v>
      </c>
      <c r="H651" s="2">
        <v>2</v>
      </c>
      <c r="I651" s="2">
        <v>0</v>
      </c>
      <c r="J651" s="2">
        <v>1</v>
      </c>
      <c r="K651" s="2">
        <v>102900</v>
      </c>
      <c r="L651" s="2" t="s">
        <v>13</v>
      </c>
      <c r="M651" s="2" t="s">
        <v>14</v>
      </c>
    </row>
    <row r="652" spans="1:13" ht="15.75" customHeight="1" x14ac:dyDescent="0.2">
      <c r="A652" s="2">
        <v>10615</v>
      </c>
      <c r="B652" s="2">
        <v>3</v>
      </c>
      <c r="C652" s="2">
        <v>5</v>
      </c>
      <c r="D652" s="2">
        <v>1900</v>
      </c>
      <c r="E652" s="2">
        <v>1970</v>
      </c>
      <c r="F652" s="2">
        <v>1699</v>
      </c>
      <c r="G652" s="2">
        <v>2</v>
      </c>
      <c r="H652" s="2">
        <v>3</v>
      </c>
      <c r="I652" s="2">
        <v>0</v>
      </c>
      <c r="J652" s="2">
        <v>2</v>
      </c>
      <c r="K652" s="2">
        <v>95000</v>
      </c>
      <c r="L652" s="2" t="s">
        <v>13</v>
      </c>
      <c r="M652" s="2" t="s">
        <v>31</v>
      </c>
    </row>
    <row r="653" spans="1:13" ht="15.75" customHeight="1" x14ac:dyDescent="0.2">
      <c r="A653" s="2">
        <v>11419</v>
      </c>
      <c r="B653" s="2">
        <v>7</v>
      </c>
      <c r="C653" s="2">
        <v>7</v>
      </c>
      <c r="D653" s="2">
        <v>1948</v>
      </c>
      <c r="E653" s="2">
        <v>1999</v>
      </c>
      <c r="F653" s="2">
        <v>1527</v>
      </c>
      <c r="G653" s="2">
        <v>1</v>
      </c>
      <c r="H653" s="2">
        <v>3</v>
      </c>
      <c r="I653" s="2">
        <v>1</v>
      </c>
      <c r="J653" s="2">
        <v>2</v>
      </c>
      <c r="K653" s="2">
        <v>152500</v>
      </c>
      <c r="L653" s="2" t="s">
        <v>13</v>
      </c>
      <c r="M653" s="2" t="s">
        <v>14</v>
      </c>
    </row>
    <row r="654" spans="1:13" ht="15.75" customHeight="1" x14ac:dyDescent="0.2">
      <c r="A654" s="2">
        <v>9600</v>
      </c>
      <c r="B654" s="2">
        <v>5</v>
      </c>
      <c r="C654" s="2">
        <v>6</v>
      </c>
      <c r="D654" s="2">
        <v>1950</v>
      </c>
      <c r="E654" s="2">
        <v>1950</v>
      </c>
      <c r="F654" s="2">
        <v>1200</v>
      </c>
      <c r="G654" s="2">
        <v>1</v>
      </c>
      <c r="H654" s="2">
        <v>3</v>
      </c>
      <c r="I654" s="2">
        <v>0</v>
      </c>
      <c r="J654" s="2">
        <v>1</v>
      </c>
      <c r="K654" s="2">
        <v>129900</v>
      </c>
      <c r="L654" s="2" t="s">
        <v>13</v>
      </c>
      <c r="M654" s="2" t="s">
        <v>14</v>
      </c>
    </row>
    <row r="655" spans="1:13" ht="15.75" customHeight="1" x14ac:dyDescent="0.2">
      <c r="A655" s="2">
        <v>8000</v>
      </c>
      <c r="B655" s="2">
        <v>6</v>
      </c>
      <c r="C655" s="2">
        <v>6</v>
      </c>
      <c r="D655" s="2">
        <v>1948</v>
      </c>
      <c r="E655" s="2">
        <v>2002</v>
      </c>
      <c r="F655" s="2">
        <v>972</v>
      </c>
      <c r="G655" s="2">
        <v>1</v>
      </c>
      <c r="H655" s="2">
        <v>2</v>
      </c>
      <c r="I655" s="2">
        <v>1</v>
      </c>
      <c r="J655" s="2">
        <v>1</v>
      </c>
      <c r="K655" s="2">
        <v>132000</v>
      </c>
      <c r="L655" s="2" t="s">
        <v>17</v>
      </c>
      <c r="M655" s="2" t="s">
        <v>14</v>
      </c>
    </row>
    <row r="656" spans="1:13" ht="15.75" customHeight="1" x14ac:dyDescent="0.2">
      <c r="A656" s="2">
        <v>5470</v>
      </c>
      <c r="B656" s="2">
        <v>3</v>
      </c>
      <c r="C656" s="2">
        <v>5</v>
      </c>
      <c r="D656" s="2">
        <v>1958</v>
      </c>
      <c r="E656" s="2">
        <v>1958</v>
      </c>
      <c r="F656" s="2">
        <v>792</v>
      </c>
      <c r="G656" s="2">
        <v>1</v>
      </c>
      <c r="H656" s="2">
        <v>2</v>
      </c>
      <c r="I656" s="2">
        <v>0</v>
      </c>
      <c r="J656" s="2">
        <v>1</v>
      </c>
      <c r="K656" s="2">
        <v>99900</v>
      </c>
      <c r="L656" s="2" t="s">
        <v>13</v>
      </c>
      <c r="M656" s="2" t="s">
        <v>31</v>
      </c>
    </row>
    <row r="657" spans="1:13" ht="15.75" customHeight="1" x14ac:dyDescent="0.2">
      <c r="A657" s="2">
        <v>10410</v>
      </c>
      <c r="B657" s="2">
        <v>5</v>
      </c>
      <c r="C657" s="2">
        <v>7</v>
      </c>
      <c r="D657" s="2">
        <v>1916</v>
      </c>
      <c r="E657" s="2">
        <v>1987</v>
      </c>
      <c r="F657" s="2">
        <v>1656</v>
      </c>
      <c r="G657" s="2">
        <v>2</v>
      </c>
      <c r="H657" s="2">
        <v>3</v>
      </c>
      <c r="I657" s="2">
        <v>0</v>
      </c>
      <c r="J657" s="2">
        <v>1</v>
      </c>
      <c r="K657" s="2">
        <v>135000</v>
      </c>
      <c r="L657" s="2" t="s">
        <v>13</v>
      </c>
      <c r="M657" s="2" t="s">
        <v>31</v>
      </c>
    </row>
    <row r="658" spans="1:13" ht="15.75" customHeight="1" x14ac:dyDescent="0.2">
      <c r="A658" s="2">
        <v>10800</v>
      </c>
      <c r="B658" s="2">
        <v>5</v>
      </c>
      <c r="C658" s="2">
        <v>7</v>
      </c>
      <c r="D658" s="2">
        <v>1939</v>
      </c>
      <c r="E658" s="2">
        <v>2006</v>
      </c>
      <c r="F658" s="2">
        <v>1352</v>
      </c>
      <c r="G658" s="2">
        <v>2</v>
      </c>
      <c r="H658" s="2">
        <v>4</v>
      </c>
      <c r="I658" s="2">
        <v>0</v>
      </c>
      <c r="J658" s="2">
        <v>2</v>
      </c>
      <c r="K658" s="2">
        <v>149000</v>
      </c>
      <c r="L658" s="2" t="s">
        <v>17</v>
      </c>
      <c r="M658" s="2" t="s">
        <v>31</v>
      </c>
    </row>
    <row r="659" spans="1:13" ht="15.75" customHeight="1" x14ac:dyDescent="0.2">
      <c r="A659" s="2">
        <v>8146</v>
      </c>
      <c r="B659" s="2">
        <v>4</v>
      </c>
      <c r="C659" s="2">
        <v>8</v>
      </c>
      <c r="D659" s="2">
        <v>1900</v>
      </c>
      <c r="E659" s="2">
        <v>2003</v>
      </c>
      <c r="F659" s="2">
        <v>1039</v>
      </c>
      <c r="G659" s="2">
        <v>1</v>
      </c>
      <c r="H659" s="2">
        <v>2</v>
      </c>
      <c r="I659" s="2">
        <v>0</v>
      </c>
      <c r="J659" s="2">
        <v>1</v>
      </c>
      <c r="K659" s="2">
        <v>114000</v>
      </c>
      <c r="L659" s="2" t="s">
        <v>17</v>
      </c>
      <c r="M659" s="2" t="s">
        <v>31</v>
      </c>
    </row>
    <row r="660" spans="1:13" ht="15.75" customHeight="1" x14ac:dyDescent="0.2">
      <c r="A660" s="2">
        <v>9022</v>
      </c>
      <c r="B660" s="2">
        <v>5</v>
      </c>
      <c r="C660" s="2">
        <v>8</v>
      </c>
      <c r="D660" s="2">
        <v>1924</v>
      </c>
      <c r="E660" s="2">
        <v>2006</v>
      </c>
      <c r="F660" s="2">
        <v>792</v>
      </c>
      <c r="G660" s="2">
        <v>1</v>
      </c>
      <c r="H660" s="2">
        <v>2</v>
      </c>
      <c r="I660" s="2">
        <v>0</v>
      </c>
      <c r="J660" s="2">
        <v>1</v>
      </c>
      <c r="K660" s="2">
        <v>109500</v>
      </c>
      <c r="L660" s="2" t="s">
        <v>13</v>
      </c>
      <c r="M660" s="2" t="s">
        <v>31</v>
      </c>
    </row>
    <row r="661" spans="1:13" ht="15.75" customHeight="1" x14ac:dyDescent="0.2">
      <c r="A661" s="2">
        <v>10230</v>
      </c>
      <c r="B661" s="2">
        <v>5</v>
      </c>
      <c r="C661" s="2">
        <v>7</v>
      </c>
      <c r="D661" s="2">
        <v>1925</v>
      </c>
      <c r="E661" s="2">
        <v>1950</v>
      </c>
      <c r="F661" s="2">
        <v>1078</v>
      </c>
      <c r="G661" s="2">
        <v>1</v>
      </c>
      <c r="H661" s="2">
        <v>3</v>
      </c>
      <c r="I661" s="2">
        <v>0</v>
      </c>
      <c r="J661" s="2">
        <v>1</v>
      </c>
      <c r="K661" s="2">
        <v>125000</v>
      </c>
      <c r="L661" s="2" t="s">
        <v>13</v>
      </c>
      <c r="M661" s="2" t="s">
        <v>31</v>
      </c>
    </row>
    <row r="662" spans="1:13" ht="15.75" customHeight="1" x14ac:dyDescent="0.2">
      <c r="A662" s="2">
        <v>10410</v>
      </c>
      <c r="B662" s="2">
        <v>4</v>
      </c>
      <c r="C662" s="2">
        <v>5</v>
      </c>
      <c r="D662" s="2">
        <v>1915</v>
      </c>
      <c r="E662" s="2">
        <v>1950</v>
      </c>
      <c r="F662" s="2">
        <v>2377</v>
      </c>
      <c r="G662" s="2">
        <v>2</v>
      </c>
      <c r="H662" s="2">
        <v>3</v>
      </c>
      <c r="I662" s="2">
        <v>1</v>
      </c>
      <c r="J662" s="2">
        <v>2</v>
      </c>
      <c r="K662" s="2">
        <v>142900</v>
      </c>
      <c r="L662" s="2" t="s">
        <v>13</v>
      </c>
      <c r="M662" s="2" t="s">
        <v>31</v>
      </c>
    </row>
    <row r="663" spans="1:13" ht="15.75" customHeight="1" x14ac:dyDescent="0.2">
      <c r="A663" s="2">
        <v>7200</v>
      </c>
      <c r="B663" s="2">
        <v>7</v>
      </c>
      <c r="C663" s="2">
        <v>9</v>
      </c>
      <c r="D663" s="2">
        <v>1910</v>
      </c>
      <c r="E663" s="2">
        <v>2008</v>
      </c>
      <c r="F663" s="2">
        <v>1690</v>
      </c>
      <c r="G663" s="2">
        <v>2</v>
      </c>
      <c r="H663" s="2">
        <v>4</v>
      </c>
      <c r="I663" s="2">
        <v>0</v>
      </c>
      <c r="J663" s="2">
        <v>2</v>
      </c>
      <c r="K663" s="2">
        <v>156500</v>
      </c>
      <c r="L663" s="2" t="s">
        <v>17</v>
      </c>
      <c r="M663" s="2" t="s">
        <v>31</v>
      </c>
    </row>
    <row r="664" spans="1:13" ht="15.75" customHeight="1" x14ac:dyDescent="0.2">
      <c r="A664" s="2">
        <v>5400</v>
      </c>
      <c r="B664" s="2">
        <v>2</v>
      </c>
      <c r="C664" s="2">
        <v>5</v>
      </c>
      <c r="D664" s="2">
        <v>1940</v>
      </c>
      <c r="E664" s="2">
        <v>1950</v>
      </c>
      <c r="F664" s="2">
        <v>599</v>
      </c>
      <c r="G664" s="2">
        <v>1</v>
      </c>
      <c r="H664" s="2">
        <v>2</v>
      </c>
      <c r="I664" s="2">
        <v>0</v>
      </c>
      <c r="J664" s="2">
        <v>0</v>
      </c>
      <c r="K664" s="2">
        <v>59000</v>
      </c>
      <c r="L664" s="2" t="s">
        <v>13</v>
      </c>
      <c r="M664" s="2" t="s">
        <v>31</v>
      </c>
    </row>
    <row r="665" spans="1:13" ht="15.75" customHeight="1" x14ac:dyDescent="0.2">
      <c r="A665" s="2">
        <v>5400</v>
      </c>
      <c r="B665" s="2">
        <v>4</v>
      </c>
      <c r="C665" s="2">
        <v>6</v>
      </c>
      <c r="D665" s="2">
        <v>1920</v>
      </c>
      <c r="E665" s="2">
        <v>1950</v>
      </c>
      <c r="F665" s="2">
        <v>1374</v>
      </c>
      <c r="G665" s="2">
        <v>1</v>
      </c>
      <c r="H665" s="2">
        <v>2</v>
      </c>
      <c r="I665" s="2">
        <v>0</v>
      </c>
      <c r="J665" s="2">
        <v>1</v>
      </c>
      <c r="K665" s="2">
        <v>105000</v>
      </c>
      <c r="L665" s="2" t="s">
        <v>13</v>
      </c>
      <c r="M665" s="2" t="s">
        <v>31</v>
      </c>
    </row>
    <row r="666" spans="1:13" ht="15.75" customHeight="1" x14ac:dyDescent="0.2">
      <c r="A666" s="2">
        <v>10800</v>
      </c>
      <c r="B666" s="2">
        <v>5</v>
      </c>
      <c r="C666" s="2">
        <v>7</v>
      </c>
      <c r="D666" s="2">
        <v>1920</v>
      </c>
      <c r="E666" s="2">
        <v>1950</v>
      </c>
      <c r="F666" s="2">
        <v>846</v>
      </c>
      <c r="G666" s="2">
        <v>1</v>
      </c>
      <c r="H666" s="2">
        <v>2</v>
      </c>
      <c r="I666" s="2">
        <v>0</v>
      </c>
      <c r="J666" s="2">
        <v>2</v>
      </c>
      <c r="K666" s="2">
        <v>106000</v>
      </c>
      <c r="L666" s="2" t="s">
        <v>13</v>
      </c>
      <c r="M666" s="2" t="s">
        <v>31</v>
      </c>
    </row>
    <row r="667" spans="1:13" ht="15.75" customHeight="1" x14ac:dyDescent="0.2">
      <c r="A667" s="2">
        <v>10800</v>
      </c>
      <c r="B667" s="2">
        <v>3</v>
      </c>
      <c r="C667" s="2">
        <v>5</v>
      </c>
      <c r="D667" s="2">
        <v>1890</v>
      </c>
      <c r="E667" s="2">
        <v>1998</v>
      </c>
      <c r="F667" s="2">
        <v>725</v>
      </c>
      <c r="G667" s="2">
        <v>1</v>
      </c>
      <c r="H667" s="2">
        <v>1</v>
      </c>
      <c r="I667" s="2">
        <v>0</v>
      </c>
      <c r="J667" s="2">
        <v>1</v>
      </c>
      <c r="K667" s="2">
        <v>78500</v>
      </c>
      <c r="L667" s="2" t="s">
        <v>13</v>
      </c>
      <c r="M667" s="2" t="s">
        <v>31</v>
      </c>
    </row>
    <row r="668" spans="1:13" ht="15.75" customHeight="1" x14ac:dyDescent="0.2">
      <c r="A668" s="2">
        <v>9671</v>
      </c>
      <c r="B668" s="2">
        <v>6</v>
      </c>
      <c r="C668" s="2">
        <v>5</v>
      </c>
      <c r="D668" s="2">
        <v>1969</v>
      </c>
      <c r="E668" s="2">
        <v>1969</v>
      </c>
      <c r="F668" s="2">
        <v>2544</v>
      </c>
      <c r="G668" s="2">
        <v>2</v>
      </c>
      <c r="H668" s="2">
        <v>6</v>
      </c>
      <c r="I668" s="2">
        <v>0</v>
      </c>
      <c r="J668" s="2">
        <v>3</v>
      </c>
      <c r="K668" s="2">
        <v>190000</v>
      </c>
      <c r="L668" s="2" t="s">
        <v>13</v>
      </c>
      <c r="M668" s="2" t="s">
        <v>14</v>
      </c>
    </row>
    <row r="669" spans="1:13" ht="15.75" customHeight="1" x14ac:dyDescent="0.2">
      <c r="A669" s="2">
        <v>10143</v>
      </c>
      <c r="B669" s="2">
        <v>6</v>
      </c>
      <c r="C669" s="2">
        <v>7</v>
      </c>
      <c r="D669" s="2">
        <v>1963</v>
      </c>
      <c r="E669" s="2">
        <v>1963</v>
      </c>
      <c r="F669" s="2">
        <v>1380</v>
      </c>
      <c r="G669" s="2">
        <v>1</v>
      </c>
      <c r="H669" s="2">
        <v>3</v>
      </c>
      <c r="I669" s="2">
        <v>0</v>
      </c>
      <c r="J669" s="2">
        <v>1</v>
      </c>
      <c r="K669" s="2">
        <v>154000</v>
      </c>
      <c r="L669" s="2" t="s">
        <v>13</v>
      </c>
      <c r="M669" s="2" t="s">
        <v>14</v>
      </c>
    </row>
    <row r="670" spans="1:13" ht="15.75" customHeight="1" x14ac:dyDescent="0.2">
      <c r="A670" s="2">
        <v>11500</v>
      </c>
      <c r="B670" s="2">
        <v>6</v>
      </c>
      <c r="C670" s="2">
        <v>4</v>
      </c>
      <c r="D670" s="2">
        <v>1967</v>
      </c>
      <c r="E670" s="2">
        <v>1967</v>
      </c>
      <c r="F670" s="2">
        <v>1040</v>
      </c>
      <c r="G670" s="2">
        <v>1</v>
      </c>
      <c r="H670" s="2">
        <v>3</v>
      </c>
      <c r="I670" s="2">
        <v>1</v>
      </c>
      <c r="J670" s="2">
        <v>2</v>
      </c>
      <c r="K670" s="2">
        <v>163000</v>
      </c>
      <c r="L670" s="2" t="s">
        <v>13</v>
      </c>
      <c r="M670" s="2" t="s">
        <v>14</v>
      </c>
    </row>
    <row r="671" spans="1:13" ht="15.75" customHeight="1" x14ac:dyDescent="0.2">
      <c r="A671" s="2">
        <v>11643</v>
      </c>
      <c r="B671" s="2">
        <v>5</v>
      </c>
      <c r="C671" s="2">
        <v>5</v>
      </c>
      <c r="D671" s="2">
        <v>1969</v>
      </c>
      <c r="E671" s="2">
        <v>1969</v>
      </c>
      <c r="F671" s="2">
        <v>2634</v>
      </c>
      <c r="G671" s="2">
        <v>2</v>
      </c>
      <c r="H671" s="2">
        <v>6</v>
      </c>
      <c r="I671" s="2">
        <v>0</v>
      </c>
      <c r="J671" s="2">
        <v>4</v>
      </c>
      <c r="K671" s="2">
        <v>200000</v>
      </c>
      <c r="L671" s="2" t="s">
        <v>13</v>
      </c>
      <c r="M671" s="2" t="s">
        <v>14</v>
      </c>
    </row>
    <row r="672" spans="1:13" ht="15.75" customHeight="1" x14ac:dyDescent="0.2">
      <c r="A672" s="2">
        <v>8010</v>
      </c>
      <c r="B672" s="2">
        <v>6</v>
      </c>
      <c r="C672" s="2">
        <v>9</v>
      </c>
      <c r="D672" s="2">
        <v>1958</v>
      </c>
      <c r="E672" s="2">
        <v>2007</v>
      </c>
      <c r="F672" s="2">
        <v>951</v>
      </c>
      <c r="G672" s="2">
        <v>1</v>
      </c>
      <c r="H672" s="2">
        <v>2</v>
      </c>
      <c r="I672" s="2">
        <v>0</v>
      </c>
      <c r="J672" s="2">
        <v>2</v>
      </c>
      <c r="K672" s="2">
        <v>143500</v>
      </c>
      <c r="L672" s="2" t="s">
        <v>17</v>
      </c>
      <c r="M672" s="2" t="s">
        <v>14</v>
      </c>
    </row>
    <row r="673" spans="1:13" ht="15.75" customHeight="1" x14ac:dyDescent="0.2">
      <c r="A673" s="2">
        <v>10454</v>
      </c>
      <c r="B673" s="2">
        <v>6</v>
      </c>
      <c r="C673" s="2">
        <v>6</v>
      </c>
      <c r="D673" s="2">
        <v>1957</v>
      </c>
      <c r="E673" s="2">
        <v>1957</v>
      </c>
      <c r="F673" s="2">
        <v>1105</v>
      </c>
      <c r="G673" s="2">
        <v>1</v>
      </c>
      <c r="H673" s="2">
        <v>3</v>
      </c>
      <c r="I673" s="2">
        <v>0</v>
      </c>
      <c r="J673" s="2">
        <v>1</v>
      </c>
      <c r="K673" s="2">
        <v>135000</v>
      </c>
      <c r="L673" s="2" t="s">
        <v>13</v>
      </c>
      <c r="M673" s="2" t="s">
        <v>14</v>
      </c>
    </row>
    <row r="674" spans="1:13" ht="15.75" customHeight="1" x14ac:dyDescent="0.2">
      <c r="A674" s="2">
        <v>8712</v>
      </c>
      <c r="B674" s="2">
        <v>5</v>
      </c>
      <c r="C674" s="2">
        <v>7</v>
      </c>
      <c r="D674" s="2">
        <v>1957</v>
      </c>
      <c r="E674" s="2">
        <v>2000</v>
      </c>
      <c r="F674" s="2">
        <v>1306</v>
      </c>
      <c r="G674" s="2">
        <v>1</v>
      </c>
      <c r="H674" s="2">
        <v>2</v>
      </c>
      <c r="I674" s="2">
        <v>0</v>
      </c>
      <c r="J674" s="2">
        <v>1</v>
      </c>
      <c r="K674" s="2">
        <v>153000</v>
      </c>
      <c r="L674" s="2" t="s">
        <v>17</v>
      </c>
      <c r="M674" s="2" t="s">
        <v>14</v>
      </c>
    </row>
    <row r="675" spans="1:13" ht="15.75" customHeight="1" x14ac:dyDescent="0.2">
      <c r="A675" s="2">
        <v>17600</v>
      </c>
      <c r="B675" s="2">
        <v>6</v>
      </c>
      <c r="C675" s="2">
        <v>5</v>
      </c>
      <c r="D675" s="2">
        <v>1960</v>
      </c>
      <c r="E675" s="2">
        <v>1960</v>
      </c>
      <c r="F675" s="2">
        <v>1478</v>
      </c>
      <c r="G675" s="2">
        <v>2</v>
      </c>
      <c r="H675" s="2">
        <v>3</v>
      </c>
      <c r="I675" s="2">
        <v>2</v>
      </c>
      <c r="J675" s="2">
        <v>2</v>
      </c>
      <c r="K675" s="2">
        <v>157500</v>
      </c>
      <c r="L675" s="2" t="s">
        <v>13</v>
      </c>
      <c r="M675" s="2" t="s">
        <v>14</v>
      </c>
    </row>
    <row r="676" spans="1:13" ht="15.75" customHeight="1" x14ac:dyDescent="0.2">
      <c r="A676" s="2">
        <v>9000</v>
      </c>
      <c r="B676" s="2">
        <v>6</v>
      </c>
      <c r="C676" s="2">
        <v>6</v>
      </c>
      <c r="D676" s="2">
        <v>1958</v>
      </c>
      <c r="E676" s="2">
        <v>1958</v>
      </c>
      <c r="F676" s="2">
        <v>1142</v>
      </c>
      <c r="G676" s="2">
        <v>1</v>
      </c>
      <c r="H676" s="2">
        <v>2</v>
      </c>
      <c r="I676" s="2">
        <v>1</v>
      </c>
      <c r="J676" s="2">
        <v>1</v>
      </c>
      <c r="K676" s="2">
        <v>113500</v>
      </c>
      <c r="L676" s="2" t="s">
        <v>13</v>
      </c>
      <c r="M676" s="2" t="s">
        <v>14</v>
      </c>
    </row>
    <row r="677" spans="1:13" ht="15.75" customHeight="1" x14ac:dyDescent="0.2">
      <c r="A677" s="2">
        <v>12144</v>
      </c>
      <c r="B677" s="2">
        <v>5</v>
      </c>
      <c r="C677" s="2">
        <v>7</v>
      </c>
      <c r="D677" s="2">
        <v>1949</v>
      </c>
      <c r="E677" s="2">
        <v>1950</v>
      </c>
      <c r="F677" s="2">
        <v>1268</v>
      </c>
      <c r="G677" s="2">
        <v>1</v>
      </c>
      <c r="H677" s="2">
        <v>3</v>
      </c>
      <c r="I677" s="2">
        <v>1</v>
      </c>
      <c r="J677" s="2">
        <v>1</v>
      </c>
      <c r="K677" s="2">
        <v>133000</v>
      </c>
      <c r="L677" s="2" t="s">
        <v>13</v>
      </c>
      <c r="M677" s="2" t="s">
        <v>14</v>
      </c>
    </row>
    <row r="678" spans="1:13" ht="15.75" customHeight="1" x14ac:dyDescent="0.2">
      <c r="A678" s="2">
        <v>8544</v>
      </c>
      <c r="B678" s="2">
        <v>3</v>
      </c>
      <c r="C678" s="2">
        <v>4</v>
      </c>
      <c r="D678" s="2">
        <v>1950</v>
      </c>
      <c r="E678" s="2">
        <v>1950</v>
      </c>
      <c r="F678" s="2">
        <v>1040</v>
      </c>
      <c r="G678" s="2">
        <v>2</v>
      </c>
      <c r="H678" s="2">
        <v>2</v>
      </c>
      <c r="I678" s="2">
        <v>0</v>
      </c>
      <c r="J678" s="2">
        <v>2</v>
      </c>
      <c r="K678" s="2">
        <v>92900</v>
      </c>
      <c r="L678" s="2" t="s">
        <v>13</v>
      </c>
      <c r="M678" s="2" t="s">
        <v>14</v>
      </c>
    </row>
    <row r="679" spans="1:13" ht="15.75" customHeight="1" x14ac:dyDescent="0.2">
      <c r="A679" s="2">
        <v>8064</v>
      </c>
      <c r="B679" s="2">
        <v>6</v>
      </c>
      <c r="C679" s="2">
        <v>5</v>
      </c>
      <c r="D679" s="2">
        <v>1950</v>
      </c>
      <c r="E679" s="2">
        <v>1950</v>
      </c>
      <c r="F679" s="2">
        <v>1133</v>
      </c>
      <c r="G679" s="2">
        <v>1</v>
      </c>
      <c r="H679" s="2">
        <v>3</v>
      </c>
      <c r="I679" s="2">
        <v>0</v>
      </c>
      <c r="J679" s="2">
        <v>2</v>
      </c>
      <c r="K679" s="2">
        <v>128500</v>
      </c>
      <c r="L679" s="2" t="s">
        <v>13</v>
      </c>
      <c r="M679" s="2" t="s">
        <v>14</v>
      </c>
    </row>
    <row r="680" spans="1:13" ht="15.75" customHeight="1" x14ac:dyDescent="0.2">
      <c r="A680" s="2">
        <v>7200</v>
      </c>
      <c r="B680" s="2">
        <v>4</v>
      </c>
      <c r="C680" s="2">
        <v>5</v>
      </c>
      <c r="D680" s="2">
        <v>1949</v>
      </c>
      <c r="E680" s="2">
        <v>1950</v>
      </c>
      <c r="F680" s="2">
        <v>1040</v>
      </c>
      <c r="G680" s="2">
        <v>2</v>
      </c>
      <c r="H680" s="2">
        <v>2</v>
      </c>
      <c r="I680" s="2">
        <v>0</v>
      </c>
      <c r="J680" s="2">
        <v>2</v>
      </c>
      <c r="K680" s="2">
        <v>90000</v>
      </c>
      <c r="L680" s="2" t="s">
        <v>13</v>
      </c>
      <c r="M680" s="2" t="s">
        <v>14</v>
      </c>
    </row>
    <row r="681" spans="1:13" ht="15.75" customHeight="1" x14ac:dyDescent="0.2">
      <c r="A681" s="2">
        <v>7200</v>
      </c>
      <c r="B681" s="2">
        <v>5</v>
      </c>
      <c r="C681" s="2">
        <v>4</v>
      </c>
      <c r="D681" s="2">
        <v>1950</v>
      </c>
      <c r="E681" s="2">
        <v>1982</v>
      </c>
      <c r="F681" s="2">
        <v>1904</v>
      </c>
      <c r="G681" s="2">
        <v>1</v>
      </c>
      <c r="H681" s="2">
        <v>3</v>
      </c>
      <c r="I681" s="2">
        <v>0</v>
      </c>
      <c r="J681" s="2">
        <v>1</v>
      </c>
      <c r="K681" s="2">
        <v>138000</v>
      </c>
      <c r="L681" s="2" t="s">
        <v>13</v>
      </c>
      <c r="M681" s="2" t="s">
        <v>14</v>
      </c>
    </row>
    <row r="682" spans="1:13" ht="15.75" customHeight="1" x14ac:dyDescent="0.2">
      <c r="A682" s="2">
        <v>7350</v>
      </c>
      <c r="B682" s="2">
        <v>5</v>
      </c>
      <c r="C682" s="2">
        <v>6</v>
      </c>
      <c r="D682" s="2">
        <v>1958</v>
      </c>
      <c r="E682" s="2">
        <v>1958</v>
      </c>
      <c r="F682" s="2">
        <v>1041</v>
      </c>
      <c r="G682" s="2">
        <v>1</v>
      </c>
      <c r="H682" s="2">
        <v>3</v>
      </c>
      <c r="I682" s="2">
        <v>0</v>
      </c>
      <c r="J682" s="2">
        <v>1</v>
      </c>
      <c r="K682" s="2">
        <v>128000</v>
      </c>
      <c r="L682" s="2" t="s">
        <v>13</v>
      </c>
      <c r="M682" s="2" t="s">
        <v>14</v>
      </c>
    </row>
    <row r="683" spans="1:13" ht="15.75" customHeight="1" x14ac:dyDescent="0.2">
      <c r="A683" s="2">
        <v>7560</v>
      </c>
      <c r="B683" s="2">
        <v>5</v>
      </c>
      <c r="C683" s="2">
        <v>6</v>
      </c>
      <c r="D683" s="2">
        <v>1958</v>
      </c>
      <c r="E683" s="2">
        <v>1965</v>
      </c>
      <c r="F683" s="2">
        <v>1339</v>
      </c>
      <c r="G683" s="2">
        <v>1</v>
      </c>
      <c r="H683" s="2">
        <v>3</v>
      </c>
      <c r="I683" s="2">
        <v>0</v>
      </c>
      <c r="J683" s="2">
        <v>1</v>
      </c>
      <c r="K683" s="2">
        <v>139000</v>
      </c>
      <c r="L683" s="2" t="s">
        <v>13</v>
      </c>
      <c r="M683" s="2" t="s">
        <v>14</v>
      </c>
    </row>
    <row r="684" spans="1:13" ht="15.75" customHeight="1" x14ac:dyDescent="0.2">
      <c r="A684" s="2">
        <v>7200</v>
      </c>
      <c r="B684" s="2">
        <v>5</v>
      </c>
      <c r="C684" s="2">
        <v>7</v>
      </c>
      <c r="D684" s="2">
        <v>1952</v>
      </c>
      <c r="E684" s="2">
        <v>1952</v>
      </c>
      <c r="F684" s="2">
        <v>732</v>
      </c>
      <c r="G684" s="2">
        <v>1</v>
      </c>
      <c r="H684" s="2">
        <v>2</v>
      </c>
      <c r="I684" s="2">
        <v>0</v>
      </c>
      <c r="J684" s="2">
        <v>1</v>
      </c>
      <c r="K684" s="2">
        <v>118900</v>
      </c>
      <c r="L684" s="2" t="s">
        <v>17</v>
      </c>
      <c r="M684" s="2" t="s">
        <v>14</v>
      </c>
    </row>
    <row r="685" spans="1:13" ht="15.75" customHeight="1" x14ac:dyDescent="0.2">
      <c r="A685" s="2">
        <v>8000</v>
      </c>
      <c r="B685" s="2">
        <v>5</v>
      </c>
      <c r="C685" s="2">
        <v>5</v>
      </c>
      <c r="D685" s="2">
        <v>1959</v>
      </c>
      <c r="E685" s="2">
        <v>1959</v>
      </c>
      <c r="F685" s="2">
        <v>1183</v>
      </c>
      <c r="G685" s="2">
        <v>1</v>
      </c>
      <c r="H685" s="2">
        <v>3</v>
      </c>
      <c r="I685" s="2">
        <v>0</v>
      </c>
      <c r="J685" s="2">
        <v>1</v>
      </c>
      <c r="K685" s="2">
        <v>138000</v>
      </c>
      <c r="L685" s="2" t="s">
        <v>13</v>
      </c>
      <c r="M685" s="2" t="s">
        <v>14</v>
      </c>
    </row>
    <row r="686" spans="1:13" ht="15.75" customHeight="1" x14ac:dyDescent="0.2">
      <c r="A686" s="2">
        <v>7931</v>
      </c>
      <c r="B686" s="2">
        <v>5</v>
      </c>
      <c r="C686" s="2">
        <v>5</v>
      </c>
      <c r="D686" s="2">
        <v>1959</v>
      </c>
      <c r="E686" s="2">
        <v>1959</v>
      </c>
      <c r="F686" s="2">
        <v>1148</v>
      </c>
      <c r="G686" s="2">
        <v>1</v>
      </c>
      <c r="H686" s="2">
        <v>3</v>
      </c>
      <c r="I686" s="2">
        <v>0</v>
      </c>
      <c r="J686" s="2">
        <v>1</v>
      </c>
      <c r="K686" s="2">
        <v>132500</v>
      </c>
      <c r="L686" s="2" t="s">
        <v>13</v>
      </c>
      <c r="M686" s="2" t="s">
        <v>14</v>
      </c>
    </row>
    <row r="687" spans="1:13" ht="15.75" customHeight="1" x14ac:dyDescent="0.2">
      <c r="A687" s="2">
        <v>10800</v>
      </c>
      <c r="B687" s="2">
        <v>4</v>
      </c>
      <c r="C687" s="2">
        <v>7</v>
      </c>
      <c r="D687" s="2">
        <v>1949</v>
      </c>
      <c r="E687" s="2">
        <v>1996</v>
      </c>
      <c r="F687" s="2">
        <v>1461</v>
      </c>
      <c r="G687" s="2">
        <v>2</v>
      </c>
      <c r="H687" s="2">
        <v>4</v>
      </c>
      <c r="I687" s="2">
        <v>0</v>
      </c>
      <c r="J687" s="2">
        <v>1</v>
      </c>
      <c r="K687" s="2">
        <v>133500</v>
      </c>
      <c r="L687" s="2" t="s">
        <v>13</v>
      </c>
      <c r="M687" s="2" t="s">
        <v>14</v>
      </c>
    </row>
    <row r="688" spans="1:13" ht="15.75" customHeight="1" x14ac:dyDescent="0.2">
      <c r="A688" s="2">
        <v>8064</v>
      </c>
      <c r="B688" s="2">
        <v>6</v>
      </c>
      <c r="C688" s="2">
        <v>7</v>
      </c>
      <c r="D688" s="2">
        <v>1948</v>
      </c>
      <c r="E688" s="2">
        <v>1994</v>
      </c>
      <c r="F688" s="2">
        <v>1495</v>
      </c>
      <c r="G688" s="2">
        <v>1</v>
      </c>
      <c r="H688" s="2">
        <v>3</v>
      </c>
      <c r="I688" s="2">
        <v>0</v>
      </c>
      <c r="J688" s="2">
        <v>2</v>
      </c>
      <c r="K688" s="2">
        <v>135000</v>
      </c>
      <c r="L688" s="2" t="s">
        <v>13</v>
      </c>
      <c r="M688" s="2" t="s">
        <v>14</v>
      </c>
    </row>
    <row r="689" spans="1:13" ht="15.75" customHeight="1" x14ac:dyDescent="0.2">
      <c r="A689" s="2">
        <v>7570</v>
      </c>
      <c r="B689" s="2">
        <v>6</v>
      </c>
      <c r="C689" s="2">
        <v>5</v>
      </c>
      <c r="D689" s="2">
        <v>1964</v>
      </c>
      <c r="E689" s="2">
        <v>1964</v>
      </c>
      <c r="F689" s="2">
        <v>1806</v>
      </c>
      <c r="G689" s="2">
        <v>1</v>
      </c>
      <c r="H689" s="2">
        <v>4</v>
      </c>
      <c r="I689" s="2">
        <v>0</v>
      </c>
      <c r="J689" s="2">
        <v>2</v>
      </c>
      <c r="K689" s="2">
        <v>144750</v>
      </c>
      <c r="L689" s="2" t="s">
        <v>13</v>
      </c>
      <c r="M689" s="2" t="s">
        <v>14</v>
      </c>
    </row>
    <row r="690" spans="1:13" ht="15.75" customHeight="1" x14ac:dyDescent="0.2">
      <c r="A690" s="2">
        <v>8604</v>
      </c>
      <c r="B690" s="2">
        <v>5</v>
      </c>
      <c r="C690" s="2">
        <v>7</v>
      </c>
      <c r="D690" s="2">
        <v>1978</v>
      </c>
      <c r="E690" s="2">
        <v>1978</v>
      </c>
      <c r="F690" s="2">
        <v>941</v>
      </c>
      <c r="G690" s="2">
        <v>1</v>
      </c>
      <c r="H690" s="2">
        <v>2</v>
      </c>
      <c r="I690" s="2">
        <v>0</v>
      </c>
      <c r="J690" s="2">
        <v>2</v>
      </c>
      <c r="K690" s="2">
        <v>145000</v>
      </c>
      <c r="L690" s="2" t="s">
        <v>17</v>
      </c>
      <c r="M690" s="2" t="s">
        <v>14</v>
      </c>
    </row>
    <row r="691" spans="1:13" ht="15.75" customHeight="1" x14ac:dyDescent="0.2">
      <c r="A691" s="2">
        <v>7936</v>
      </c>
      <c r="B691" s="2">
        <v>6</v>
      </c>
      <c r="C691" s="2">
        <v>6</v>
      </c>
      <c r="D691" s="2">
        <v>1963</v>
      </c>
      <c r="E691" s="2">
        <v>1963</v>
      </c>
      <c r="F691" s="2">
        <v>1045</v>
      </c>
      <c r="G691" s="2">
        <v>1</v>
      </c>
      <c r="H691" s="2">
        <v>3</v>
      </c>
      <c r="I691" s="2">
        <v>1</v>
      </c>
      <c r="J691" s="2">
        <v>1</v>
      </c>
      <c r="K691" s="2">
        <v>127000</v>
      </c>
      <c r="L691" s="2" t="s">
        <v>13</v>
      </c>
      <c r="M691" s="2" t="s">
        <v>14</v>
      </c>
    </row>
    <row r="692" spans="1:13" ht="15.75" customHeight="1" x14ac:dyDescent="0.2">
      <c r="A692" s="2">
        <v>6600</v>
      </c>
      <c r="B692" s="2">
        <v>5</v>
      </c>
      <c r="C692" s="2">
        <v>5</v>
      </c>
      <c r="D692" s="2">
        <v>1962</v>
      </c>
      <c r="E692" s="2">
        <v>1962</v>
      </c>
      <c r="F692" s="2">
        <v>894</v>
      </c>
      <c r="G692" s="2">
        <v>1</v>
      </c>
      <c r="H692" s="2">
        <v>2</v>
      </c>
      <c r="I692" s="2">
        <v>0</v>
      </c>
      <c r="J692" s="2">
        <v>1</v>
      </c>
      <c r="K692" s="2">
        <v>109500</v>
      </c>
      <c r="L692" s="2" t="s">
        <v>13</v>
      </c>
      <c r="M692" s="2" t="s">
        <v>14</v>
      </c>
    </row>
    <row r="693" spans="1:13" ht="15.75" customHeight="1" x14ac:dyDescent="0.2">
      <c r="A693" s="2">
        <v>3950</v>
      </c>
      <c r="B693" s="2">
        <v>6</v>
      </c>
      <c r="C693" s="2">
        <v>8</v>
      </c>
      <c r="D693" s="2">
        <v>1926</v>
      </c>
      <c r="E693" s="2">
        <v>2004</v>
      </c>
      <c r="F693" s="2">
        <v>1224</v>
      </c>
      <c r="G693" s="2">
        <v>1</v>
      </c>
      <c r="H693" s="2">
        <v>3</v>
      </c>
      <c r="I693" s="2">
        <v>0</v>
      </c>
      <c r="J693" s="2">
        <v>1</v>
      </c>
      <c r="K693" s="2">
        <v>115000</v>
      </c>
      <c r="L693" s="2" t="s">
        <v>13</v>
      </c>
      <c r="M693" s="2" t="s">
        <v>31</v>
      </c>
    </row>
    <row r="694" spans="1:13" ht="15.75" customHeight="1" x14ac:dyDescent="0.2">
      <c r="A694" s="2">
        <v>10440</v>
      </c>
      <c r="B694" s="2">
        <v>5</v>
      </c>
      <c r="C694" s="2">
        <v>6</v>
      </c>
      <c r="D694" s="2">
        <v>1910</v>
      </c>
      <c r="E694" s="2">
        <v>1981</v>
      </c>
      <c r="F694" s="2">
        <v>1230</v>
      </c>
      <c r="G694" s="2">
        <v>1</v>
      </c>
      <c r="H694" s="2">
        <v>2</v>
      </c>
      <c r="I694" s="2">
        <v>0</v>
      </c>
      <c r="J694" s="2">
        <v>2</v>
      </c>
      <c r="K694" s="2">
        <v>110000</v>
      </c>
      <c r="L694" s="2" t="s">
        <v>13</v>
      </c>
      <c r="M694" s="2" t="s">
        <v>31</v>
      </c>
    </row>
    <row r="695" spans="1:13" ht="15.75" customHeight="1" x14ac:dyDescent="0.2">
      <c r="A695" s="2">
        <v>4080</v>
      </c>
      <c r="B695" s="2">
        <v>6</v>
      </c>
      <c r="C695" s="2">
        <v>8</v>
      </c>
      <c r="D695" s="2">
        <v>1935</v>
      </c>
      <c r="E695" s="2">
        <v>1998</v>
      </c>
      <c r="F695" s="2">
        <v>1378</v>
      </c>
      <c r="G695" s="2">
        <v>1</v>
      </c>
      <c r="H695" s="2">
        <v>3</v>
      </c>
      <c r="I695" s="2">
        <v>0</v>
      </c>
      <c r="J695" s="2">
        <v>1</v>
      </c>
      <c r="K695" s="2">
        <v>128900</v>
      </c>
      <c r="L695" s="2" t="s">
        <v>13</v>
      </c>
      <c r="M695" s="2" t="s">
        <v>31</v>
      </c>
    </row>
    <row r="696" spans="1:13" ht="15.75" customHeight="1" x14ac:dyDescent="0.2">
      <c r="A696" s="2">
        <v>10307</v>
      </c>
      <c r="B696" s="2">
        <v>6</v>
      </c>
      <c r="C696" s="2">
        <v>5</v>
      </c>
      <c r="D696" s="2">
        <v>1910</v>
      </c>
      <c r="E696" s="2">
        <v>1950</v>
      </c>
      <c r="F696" s="2">
        <v>1944</v>
      </c>
      <c r="G696" s="2">
        <v>2</v>
      </c>
      <c r="H696" s="2">
        <v>4</v>
      </c>
      <c r="I696" s="2">
        <v>0</v>
      </c>
      <c r="J696" s="2">
        <v>2</v>
      </c>
      <c r="K696" s="2">
        <v>103500</v>
      </c>
      <c r="L696" s="2" t="s">
        <v>13</v>
      </c>
      <c r="M696" s="2" t="s">
        <v>31</v>
      </c>
    </row>
    <row r="697" spans="1:13" ht="15.75" customHeight="1" x14ac:dyDescent="0.2">
      <c r="A697" s="2">
        <v>5720</v>
      </c>
      <c r="B697" s="2">
        <v>5</v>
      </c>
      <c r="C697" s="2">
        <v>6</v>
      </c>
      <c r="D697" s="2">
        <v>1941</v>
      </c>
      <c r="E697" s="2">
        <v>1950</v>
      </c>
      <c r="F697" s="2">
        <v>1131</v>
      </c>
      <c r="G697" s="2">
        <v>1</v>
      </c>
      <c r="H697" s="2">
        <v>3</v>
      </c>
      <c r="I697" s="2">
        <v>0</v>
      </c>
      <c r="J697" s="2">
        <v>1</v>
      </c>
      <c r="K697" s="2">
        <v>66500</v>
      </c>
      <c r="L697" s="2" t="s">
        <v>13</v>
      </c>
      <c r="M697" s="2" t="s">
        <v>31</v>
      </c>
    </row>
    <row r="698" spans="1:13" ht="15.75" customHeight="1" x14ac:dyDescent="0.2">
      <c r="A698" s="2">
        <v>15660</v>
      </c>
      <c r="B698" s="2">
        <v>5</v>
      </c>
      <c r="C698" s="2">
        <v>8</v>
      </c>
      <c r="D698" s="2">
        <v>1910</v>
      </c>
      <c r="E698" s="2">
        <v>2003</v>
      </c>
      <c r="F698" s="2">
        <v>1306</v>
      </c>
      <c r="G698" s="2">
        <v>1</v>
      </c>
      <c r="H698" s="2">
        <v>3</v>
      </c>
      <c r="I698" s="2">
        <v>0</v>
      </c>
      <c r="J698" s="2">
        <v>2</v>
      </c>
      <c r="K698" s="2">
        <v>130000</v>
      </c>
      <c r="L698" s="2" t="s">
        <v>17</v>
      </c>
      <c r="M698" s="2" t="s">
        <v>31</v>
      </c>
    </row>
    <row r="699" spans="1:13" ht="15.75" customHeight="1" x14ac:dyDescent="0.2">
      <c r="A699" s="2">
        <v>9900</v>
      </c>
      <c r="B699" s="2">
        <v>5</v>
      </c>
      <c r="C699" s="2">
        <v>8</v>
      </c>
      <c r="D699" s="2">
        <v>1910</v>
      </c>
      <c r="E699" s="2">
        <v>2002</v>
      </c>
      <c r="F699" s="2">
        <v>1464</v>
      </c>
      <c r="G699" s="2">
        <v>2</v>
      </c>
      <c r="H699" s="2">
        <v>3</v>
      </c>
      <c r="I699" s="2">
        <v>0</v>
      </c>
      <c r="J699" s="2">
        <v>0</v>
      </c>
      <c r="K699" s="2">
        <v>129000</v>
      </c>
      <c r="L699" s="2" t="s">
        <v>13</v>
      </c>
      <c r="M699" s="2" t="s">
        <v>31</v>
      </c>
    </row>
    <row r="700" spans="1:13" ht="15.75" customHeight="1" x14ac:dyDescent="0.2">
      <c r="A700" s="2">
        <v>6406</v>
      </c>
      <c r="B700" s="2">
        <v>5</v>
      </c>
      <c r="C700" s="2">
        <v>6</v>
      </c>
      <c r="D700" s="2">
        <v>1939</v>
      </c>
      <c r="E700" s="2">
        <v>1950</v>
      </c>
      <c r="F700" s="2">
        <v>1558</v>
      </c>
      <c r="G700" s="2">
        <v>1</v>
      </c>
      <c r="H700" s="2">
        <v>3</v>
      </c>
      <c r="I700" s="2">
        <v>1</v>
      </c>
      <c r="J700" s="2">
        <v>2</v>
      </c>
      <c r="K700" s="2">
        <v>150000</v>
      </c>
      <c r="L700" s="2" t="s">
        <v>13</v>
      </c>
      <c r="M700" s="2" t="s">
        <v>31</v>
      </c>
    </row>
    <row r="701" spans="1:13" ht="15.75" customHeight="1" x14ac:dyDescent="0.2">
      <c r="A701" s="2">
        <v>6600</v>
      </c>
      <c r="B701" s="2">
        <v>5</v>
      </c>
      <c r="C701" s="2">
        <v>4</v>
      </c>
      <c r="D701" s="2">
        <v>1892</v>
      </c>
      <c r="E701" s="2">
        <v>1965</v>
      </c>
      <c r="F701" s="2">
        <v>2372</v>
      </c>
      <c r="G701" s="2">
        <v>2</v>
      </c>
      <c r="H701" s="2">
        <v>4</v>
      </c>
      <c r="I701" s="2">
        <v>0</v>
      </c>
      <c r="J701" s="2">
        <v>1</v>
      </c>
      <c r="K701" s="2">
        <v>107500</v>
      </c>
      <c r="L701" s="2" t="s">
        <v>13</v>
      </c>
      <c r="M701" s="2" t="s">
        <v>31</v>
      </c>
    </row>
    <row r="702" spans="1:13" ht="15.75" customHeight="1" x14ac:dyDescent="0.2">
      <c r="A702" s="2">
        <v>7627</v>
      </c>
      <c r="B702" s="2">
        <v>4</v>
      </c>
      <c r="C702" s="2">
        <v>6</v>
      </c>
      <c r="D702" s="2">
        <v>1920</v>
      </c>
      <c r="E702" s="2">
        <v>1950</v>
      </c>
      <c r="F702" s="2">
        <v>1701</v>
      </c>
      <c r="G702" s="2">
        <v>2</v>
      </c>
      <c r="H702" s="2">
        <v>4</v>
      </c>
      <c r="I702" s="2">
        <v>0</v>
      </c>
      <c r="J702" s="2">
        <v>0</v>
      </c>
      <c r="K702" s="2">
        <v>94550</v>
      </c>
      <c r="L702" s="2" t="s">
        <v>13</v>
      </c>
      <c r="M702" s="2" t="s">
        <v>31</v>
      </c>
    </row>
    <row r="703" spans="1:13" ht="15.75" customHeight="1" x14ac:dyDescent="0.2">
      <c r="A703" s="2">
        <v>7596</v>
      </c>
      <c r="B703" s="2">
        <v>5</v>
      </c>
      <c r="C703" s="2">
        <v>5</v>
      </c>
      <c r="D703" s="2">
        <v>1952</v>
      </c>
      <c r="E703" s="2">
        <v>1952</v>
      </c>
      <c r="F703" s="2">
        <v>1960</v>
      </c>
      <c r="G703" s="2">
        <v>2</v>
      </c>
      <c r="H703" s="2">
        <v>4</v>
      </c>
      <c r="I703" s="2">
        <v>0</v>
      </c>
      <c r="J703" s="2">
        <v>2</v>
      </c>
      <c r="K703" s="2">
        <v>124500</v>
      </c>
      <c r="L703" s="2" t="s">
        <v>13</v>
      </c>
      <c r="M703" s="2" t="s">
        <v>31</v>
      </c>
    </row>
    <row r="704" spans="1:13" ht="15.75" customHeight="1" x14ac:dyDescent="0.2">
      <c r="A704" s="2">
        <v>3378</v>
      </c>
      <c r="B704" s="2">
        <v>7</v>
      </c>
      <c r="C704" s="2">
        <v>8</v>
      </c>
      <c r="D704" s="2">
        <v>1946</v>
      </c>
      <c r="E704" s="2">
        <v>1992</v>
      </c>
      <c r="F704" s="2">
        <v>1389</v>
      </c>
      <c r="G704" s="2">
        <v>1</v>
      </c>
      <c r="H704" s="2">
        <v>3</v>
      </c>
      <c r="I704" s="2">
        <v>2</v>
      </c>
      <c r="J704" s="2">
        <v>1</v>
      </c>
      <c r="K704" s="2">
        <v>135000</v>
      </c>
      <c r="L704" s="2" t="s">
        <v>17</v>
      </c>
      <c r="M704" s="2" t="s">
        <v>31</v>
      </c>
    </row>
    <row r="705" spans="1:13" ht="15.75" customHeight="1" x14ac:dyDescent="0.2">
      <c r="A705" s="2">
        <v>10134</v>
      </c>
      <c r="B705" s="2">
        <v>5</v>
      </c>
      <c r="C705" s="2">
        <v>5</v>
      </c>
      <c r="D705" s="2">
        <v>1910</v>
      </c>
      <c r="E705" s="2">
        <v>1950</v>
      </c>
      <c r="F705" s="2">
        <v>1447</v>
      </c>
      <c r="G705" s="2">
        <v>1</v>
      </c>
      <c r="H705" s="2">
        <v>3</v>
      </c>
      <c r="I705" s="2">
        <v>0</v>
      </c>
      <c r="J705" s="2">
        <v>0</v>
      </c>
      <c r="K705" s="2">
        <v>103000</v>
      </c>
      <c r="L705" s="2" t="s">
        <v>13</v>
      </c>
      <c r="M705" s="2" t="s">
        <v>31</v>
      </c>
    </row>
    <row r="706" spans="1:13" ht="15.75" customHeight="1" x14ac:dyDescent="0.2">
      <c r="A706" s="2">
        <v>6000</v>
      </c>
      <c r="B706" s="2">
        <v>4</v>
      </c>
      <c r="C706" s="2">
        <v>4</v>
      </c>
      <c r="D706" s="2">
        <v>1953</v>
      </c>
      <c r="E706" s="2">
        <v>1953</v>
      </c>
      <c r="F706" s="2">
        <v>936</v>
      </c>
      <c r="G706" s="2">
        <v>1</v>
      </c>
      <c r="H706" s="2">
        <v>2</v>
      </c>
      <c r="I706" s="2">
        <v>0</v>
      </c>
      <c r="J706" s="2">
        <v>2</v>
      </c>
      <c r="K706" s="2">
        <v>93000</v>
      </c>
      <c r="L706" s="2" t="s">
        <v>13</v>
      </c>
      <c r="M706" s="2" t="s">
        <v>31</v>
      </c>
    </row>
    <row r="707" spans="1:13" ht="15.75" customHeight="1" x14ac:dyDescent="0.2">
      <c r="A707" s="2">
        <v>6000</v>
      </c>
      <c r="B707" s="2">
        <v>5</v>
      </c>
      <c r="C707" s="2">
        <v>7</v>
      </c>
      <c r="D707" s="2">
        <v>1950</v>
      </c>
      <c r="E707" s="2">
        <v>1970</v>
      </c>
      <c r="F707" s="2">
        <v>1328</v>
      </c>
      <c r="G707" s="2">
        <v>1</v>
      </c>
      <c r="H707" s="2">
        <v>3</v>
      </c>
      <c r="I707" s="2">
        <v>0</v>
      </c>
      <c r="J707" s="2">
        <v>1</v>
      </c>
      <c r="K707" s="2">
        <v>129500</v>
      </c>
      <c r="L707" s="2" t="s">
        <v>43</v>
      </c>
      <c r="M707" s="2" t="s">
        <v>31</v>
      </c>
    </row>
    <row r="708" spans="1:13" ht="15.75" customHeight="1" x14ac:dyDescent="0.2">
      <c r="A708" s="2">
        <v>6000</v>
      </c>
      <c r="B708" s="2">
        <v>5</v>
      </c>
      <c r="C708" s="2">
        <v>4</v>
      </c>
      <c r="D708" s="2">
        <v>1954</v>
      </c>
      <c r="E708" s="2">
        <v>1954</v>
      </c>
      <c r="F708" s="2">
        <v>1387</v>
      </c>
      <c r="G708" s="2">
        <v>2</v>
      </c>
      <c r="H708" s="2">
        <v>3</v>
      </c>
      <c r="I708" s="2">
        <v>0</v>
      </c>
      <c r="J708" s="2">
        <v>1</v>
      </c>
      <c r="K708" s="2">
        <v>93000</v>
      </c>
      <c r="L708" s="2" t="s">
        <v>13</v>
      </c>
      <c r="M708" s="2" t="s">
        <v>31</v>
      </c>
    </row>
    <row r="709" spans="1:13" ht="15.75" customHeight="1" x14ac:dyDescent="0.2">
      <c r="A709" s="2">
        <v>7404</v>
      </c>
      <c r="B709" s="2">
        <v>4</v>
      </c>
      <c r="C709" s="2">
        <v>6</v>
      </c>
      <c r="D709" s="2">
        <v>1920</v>
      </c>
      <c r="E709" s="2">
        <v>1950</v>
      </c>
      <c r="F709" s="2">
        <v>861</v>
      </c>
      <c r="G709" s="2">
        <v>1</v>
      </c>
      <c r="H709" s="2">
        <v>2</v>
      </c>
      <c r="I709" s="2">
        <v>0</v>
      </c>
      <c r="J709" s="2">
        <v>2</v>
      </c>
      <c r="K709" s="2">
        <v>80000</v>
      </c>
      <c r="L709" s="2" t="s">
        <v>13</v>
      </c>
      <c r="M709" s="2" t="s">
        <v>31</v>
      </c>
    </row>
    <row r="710" spans="1:13" ht="15.75" customHeight="1" x14ac:dyDescent="0.2">
      <c r="A710" s="2">
        <v>5925</v>
      </c>
      <c r="B710" s="2">
        <v>2</v>
      </c>
      <c r="C710" s="2">
        <v>4</v>
      </c>
      <c r="D710" s="2">
        <v>1940</v>
      </c>
      <c r="E710" s="2">
        <v>1950</v>
      </c>
      <c r="F710" s="2">
        <v>612</v>
      </c>
      <c r="G710" s="2">
        <v>1</v>
      </c>
      <c r="H710" s="2">
        <v>1</v>
      </c>
      <c r="I710" s="2">
        <v>0</v>
      </c>
      <c r="J710" s="2">
        <v>1</v>
      </c>
      <c r="K710" s="2">
        <v>45000</v>
      </c>
      <c r="L710" s="2" t="s">
        <v>17</v>
      </c>
      <c r="M710" s="2" t="s">
        <v>31</v>
      </c>
    </row>
    <row r="711" spans="1:13" ht="15.75" customHeight="1" x14ac:dyDescent="0.2">
      <c r="A711" s="2">
        <v>5925</v>
      </c>
      <c r="B711" s="2">
        <v>3</v>
      </c>
      <c r="C711" s="2">
        <v>6</v>
      </c>
      <c r="D711" s="2">
        <v>1910</v>
      </c>
      <c r="E711" s="2">
        <v>1950</v>
      </c>
      <c r="F711" s="2">
        <v>968</v>
      </c>
      <c r="G711" s="2">
        <v>1</v>
      </c>
      <c r="H711" s="2">
        <v>2</v>
      </c>
      <c r="I711" s="2">
        <v>0</v>
      </c>
      <c r="J711" s="2">
        <v>0</v>
      </c>
      <c r="K711" s="2">
        <v>37900</v>
      </c>
      <c r="L711" s="2" t="s">
        <v>13</v>
      </c>
      <c r="M711" s="2" t="s">
        <v>31</v>
      </c>
    </row>
    <row r="712" spans="1:13" ht="15.75" customHeight="1" x14ac:dyDescent="0.2">
      <c r="A712" s="2">
        <v>5784</v>
      </c>
      <c r="B712" s="2">
        <v>5</v>
      </c>
      <c r="C712" s="2">
        <v>8</v>
      </c>
      <c r="D712" s="2">
        <v>1938</v>
      </c>
      <c r="E712" s="2">
        <v>1996</v>
      </c>
      <c r="F712" s="2">
        <v>886</v>
      </c>
      <c r="G712" s="2">
        <v>1</v>
      </c>
      <c r="H712" s="2">
        <v>2</v>
      </c>
      <c r="I712" s="2">
        <v>0</v>
      </c>
      <c r="J712" s="2">
        <v>1</v>
      </c>
      <c r="K712" s="2">
        <v>91300</v>
      </c>
      <c r="L712" s="2" t="s">
        <v>13</v>
      </c>
      <c r="M712" s="2" t="s">
        <v>31</v>
      </c>
    </row>
    <row r="713" spans="1:13" ht="15.75" customHeight="1" x14ac:dyDescent="0.2">
      <c r="A713" s="2">
        <v>8520</v>
      </c>
      <c r="B713" s="2">
        <v>5</v>
      </c>
      <c r="C713" s="2">
        <v>8</v>
      </c>
      <c r="D713" s="2">
        <v>1923</v>
      </c>
      <c r="E713" s="2">
        <v>1950</v>
      </c>
      <c r="F713" s="2">
        <v>792</v>
      </c>
      <c r="G713" s="2">
        <v>1</v>
      </c>
      <c r="H713" s="2">
        <v>2</v>
      </c>
      <c r="I713" s="2">
        <v>0</v>
      </c>
      <c r="J713" s="2">
        <v>1</v>
      </c>
      <c r="K713" s="2">
        <v>99500</v>
      </c>
      <c r="L713" s="2" t="s">
        <v>13</v>
      </c>
      <c r="M713" s="2" t="s">
        <v>31</v>
      </c>
    </row>
    <row r="714" spans="1:13" ht="15.75" customHeight="1" x14ac:dyDescent="0.2">
      <c r="A714" s="2">
        <v>4456</v>
      </c>
      <c r="B714" s="2">
        <v>4</v>
      </c>
      <c r="C714" s="2">
        <v>5</v>
      </c>
      <c r="D714" s="2">
        <v>1920</v>
      </c>
      <c r="E714" s="2">
        <v>2008</v>
      </c>
      <c r="F714" s="2">
        <v>1452</v>
      </c>
      <c r="G714" s="2">
        <v>2</v>
      </c>
      <c r="H714" s="2">
        <v>2</v>
      </c>
      <c r="I714" s="2">
        <v>0</v>
      </c>
      <c r="J714" s="2">
        <v>0</v>
      </c>
      <c r="K714" s="2">
        <v>113000</v>
      </c>
      <c r="L714" s="2" t="s">
        <v>13</v>
      </c>
      <c r="M714" s="2" t="s">
        <v>31</v>
      </c>
    </row>
    <row r="715" spans="1:13" ht="15.75" customHeight="1" x14ac:dyDescent="0.2">
      <c r="A715" s="2">
        <v>9600</v>
      </c>
      <c r="B715" s="2">
        <v>4</v>
      </c>
      <c r="C715" s="2">
        <v>4</v>
      </c>
      <c r="D715" s="2">
        <v>1910</v>
      </c>
      <c r="E715" s="2">
        <v>1950</v>
      </c>
      <c r="F715" s="2">
        <v>1510</v>
      </c>
      <c r="G715" s="2">
        <v>2</v>
      </c>
      <c r="H715" s="2">
        <v>3</v>
      </c>
      <c r="I715" s="2">
        <v>0</v>
      </c>
      <c r="J715" s="2">
        <v>2</v>
      </c>
      <c r="K715" s="2">
        <v>87500</v>
      </c>
      <c r="L715" s="2" t="s">
        <v>17</v>
      </c>
      <c r="M715" s="2" t="s">
        <v>31</v>
      </c>
    </row>
    <row r="716" spans="1:13" ht="15.75" customHeight="1" x14ac:dyDescent="0.2">
      <c r="A716" s="2">
        <v>3500</v>
      </c>
      <c r="B716" s="2">
        <v>5</v>
      </c>
      <c r="C716" s="2">
        <v>7</v>
      </c>
      <c r="D716" s="2">
        <v>1947</v>
      </c>
      <c r="E716" s="2">
        <v>1950</v>
      </c>
      <c r="F716" s="2">
        <v>1284</v>
      </c>
      <c r="G716" s="2">
        <v>1</v>
      </c>
      <c r="H716" s="2">
        <v>2</v>
      </c>
      <c r="I716" s="2">
        <v>0</v>
      </c>
      <c r="J716" s="2">
        <v>1</v>
      </c>
      <c r="K716" s="2">
        <v>110000</v>
      </c>
      <c r="L716" s="2" t="s">
        <v>13</v>
      </c>
      <c r="M716" s="2" t="s">
        <v>31</v>
      </c>
    </row>
    <row r="717" spans="1:13" ht="15.75" customHeight="1" x14ac:dyDescent="0.2">
      <c r="A717" s="2">
        <v>8100</v>
      </c>
      <c r="B717" s="2">
        <v>5</v>
      </c>
      <c r="C717" s="2">
        <v>5</v>
      </c>
      <c r="D717" s="2">
        <v>1898</v>
      </c>
      <c r="E717" s="2">
        <v>1965</v>
      </c>
      <c r="F717" s="2">
        <v>2138</v>
      </c>
      <c r="G717" s="2">
        <v>2</v>
      </c>
      <c r="H717" s="2">
        <v>2</v>
      </c>
      <c r="I717" s="2">
        <v>0</v>
      </c>
      <c r="J717" s="2">
        <v>2</v>
      </c>
      <c r="K717" s="2">
        <v>106000</v>
      </c>
      <c r="L717" s="2" t="s">
        <v>13</v>
      </c>
      <c r="M717" s="2" t="s">
        <v>31</v>
      </c>
    </row>
    <row r="718" spans="1:13" ht="15.75" customHeight="1" x14ac:dyDescent="0.2">
      <c r="A718" s="2">
        <v>11700</v>
      </c>
      <c r="B718" s="2">
        <v>7</v>
      </c>
      <c r="C718" s="2">
        <v>7</v>
      </c>
      <c r="D718" s="2">
        <v>1880</v>
      </c>
      <c r="E718" s="2">
        <v>2003</v>
      </c>
      <c r="F718" s="2">
        <v>2640</v>
      </c>
      <c r="G718" s="2">
        <v>1</v>
      </c>
      <c r="H718" s="2">
        <v>4</v>
      </c>
      <c r="I718" s="2">
        <v>1</v>
      </c>
      <c r="J718" s="2">
        <v>4</v>
      </c>
      <c r="K718" s="2">
        <v>265979</v>
      </c>
      <c r="L718" s="2" t="s">
        <v>13</v>
      </c>
      <c r="M718" s="2" t="s">
        <v>31</v>
      </c>
    </row>
    <row r="719" spans="1:13" ht="15.75" customHeight="1" x14ac:dyDescent="0.2">
      <c r="A719" s="2">
        <v>8400</v>
      </c>
      <c r="B719" s="2">
        <v>6</v>
      </c>
      <c r="C719" s="2">
        <v>7</v>
      </c>
      <c r="D719" s="2">
        <v>1900</v>
      </c>
      <c r="E719" s="2">
        <v>1950</v>
      </c>
      <c r="F719" s="2">
        <v>2007</v>
      </c>
      <c r="G719" s="2">
        <v>2</v>
      </c>
      <c r="H719" s="2">
        <v>3</v>
      </c>
      <c r="I719" s="2">
        <v>0</v>
      </c>
      <c r="J719" s="2">
        <v>1</v>
      </c>
      <c r="K719" s="2">
        <v>160000</v>
      </c>
      <c r="L719" s="2" t="s">
        <v>13</v>
      </c>
      <c r="M719" s="2" t="s">
        <v>31</v>
      </c>
    </row>
    <row r="720" spans="1:13" ht="15.75" customHeight="1" x14ac:dyDescent="0.2">
      <c r="A720" s="2">
        <v>3600</v>
      </c>
      <c r="B720" s="2">
        <v>6</v>
      </c>
      <c r="C720" s="2">
        <v>7</v>
      </c>
      <c r="D720" s="2">
        <v>1917</v>
      </c>
      <c r="E720" s="2">
        <v>2007</v>
      </c>
      <c r="F720" s="2">
        <v>1288</v>
      </c>
      <c r="G720" s="2">
        <v>1</v>
      </c>
      <c r="H720" s="2">
        <v>3</v>
      </c>
      <c r="I720" s="2">
        <v>1</v>
      </c>
      <c r="J720" s="2">
        <v>1</v>
      </c>
      <c r="K720" s="2">
        <v>119000</v>
      </c>
      <c r="L720" s="2" t="s">
        <v>13</v>
      </c>
      <c r="M720" s="2" t="s">
        <v>31</v>
      </c>
    </row>
    <row r="721" spans="1:13" ht="15.75" customHeight="1" x14ac:dyDescent="0.2">
      <c r="A721" s="2">
        <v>17671</v>
      </c>
      <c r="B721" s="2">
        <v>8</v>
      </c>
      <c r="C721" s="2">
        <v>9</v>
      </c>
      <c r="D721" s="2">
        <v>1882</v>
      </c>
      <c r="E721" s="2">
        <v>1986</v>
      </c>
      <c r="F721" s="2">
        <v>1742</v>
      </c>
      <c r="G721" s="2">
        <v>1</v>
      </c>
      <c r="H721" s="2">
        <v>4</v>
      </c>
      <c r="I721" s="2">
        <v>1</v>
      </c>
      <c r="J721" s="2">
        <v>2</v>
      </c>
      <c r="K721" s="2">
        <v>168000</v>
      </c>
      <c r="L721" s="2" t="s">
        <v>17</v>
      </c>
      <c r="M721" s="2" t="s">
        <v>31</v>
      </c>
    </row>
    <row r="722" spans="1:13" ht="15.75" customHeight="1" x14ac:dyDescent="0.2">
      <c r="A722" s="2">
        <v>3300</v>
      </c>
      <c r="B722" s="2">
        <v>4</v>
      </c>
      <c r="C722" s="2">
        <v>3</v>
      </c>
      <c r="D722" s="2">
        <v>1910</v>
      </c>
      <c r="E722" s="2">
        <v>1950</v>
      </c>
      <c r="F722" s="2">
        <v>816</v>
      </c>
      <c r="G722" s="2">
        <v>1</v>
      </c>
      <c r="H722" s="2">
        <v>2</v>
      </c>
      <c r="I722" s="2">
        <v>1</v>
      </c>
      <c r="J722" s="2">
        <v>0</v>
      </c>
      <c r="K722" s="2">
        <v>58500</v>
      </c>
      <c r="L722" s="2" t="s">
        <v>13</v>
      </c>
      <c r="M722" s="2" t="s">
        <v>31</v>
      </c>
    </row>
    <row r="723" spans="1:13" ht="15.75" customHeight="1" x14ac:dyDescent="0.2">
      <c r="A723" s="2">
        <v>9000</v>
      </c>
      <c r="B723" s="2">
        <v>7</v>
      </c>
      <c r="C723" s="2">
        <v>9</v>
      </c>
      <c r="D723" s="2">
        <v>1920</v>
      </c>
      <c r="E723" s="2">
        <v>1988</v>
      </c>
      <c r="F723" s="2">
        <v>1482</v>
      </c>
      <c r="G723" s="2">
        <v>1</v>
      </c>
      <c r="H723" s="2">
        <v>3</v>
      </c>
      <c r="I723" s="2">
        <v>0</v>
      </c>
      <c r="J723" s="2">
        <v>2</v>
      </c>
      <c r="K723" s="2">
        <v>143000</v>
      </c>
      <c r="L723" s="2" t="s">
        <v>17</v>
      </c>
      <c r="M723" s="2" t="s">
        <v>31</v>
      </c>
    </row>
    <row r="724" spans="1:13" ht="15.75" customHeight="1" x14ac:dyDescent="0.2">
      <c r="A724" s="2">
        <v>7200</v>
      </c>
      <c r="B724" s="2">
        <v>5</v>
      </c>
      <c r="C724" s="2">
        <v>4</v>
      </c>
      <c r="D724" s="2">
        <v>1910</v>
      </c>
      <c r="E724" s="2">
        <v>2006</v>
      </c>
      <c r="F724" s="2">
        <v>1022</v>
      </c>
      <c r="G724" s="2">
        <v>1</v>
      </c>
      <c r="H724" s="2">
        <v>2</v>
      </c>
      <c r="I724" s="2">
        <v>0</v>
      </c>
      <c r="J724" s="2">
        <v>1</v>
      </c>
      <c r="K724" s="2">
        <v>85000</v>
      </c>
      <c r="L724" s="2" t="s">
        <v>13</v>
      </c>
      <c r="M724" s="2" t="s">
        <v>31</v>
      </c>
    </row>
    <row r="725" spans="1:13" ht="15.75" customHeight="1" x14ac:dyDescent="0.2">
      <c r="A725" s="2">
        <v>8820</v>
      </c>
      <c r="B725" s="2">
        <v>5</v>
      </c>
      <c r="C725" s="2">
        <v>6</v>
      </c>
      <c r="D725" s="2">
        <v>1890</v>
      </c>
      <c r="E725" s="2">
        <v>1996</v>
      </c>
      <c r="F725" s="2">
        <v>1869</v>
      </c>
      <c r="G725" s="2">
        <v>1</v>
      </c>
      <c r="H725" s="2">
        <v>2</v>
      </c>
      <c r="I725" s="2">
        <v>0</v>
      </c>
      <c r="J725" s="2">
        <v>2</v>
      </c>
      <c r="K725" s="2">
        <v>124900</v>
      </c>
      <c r="L725" s="2" t="s">
        <v>13</v>
      </c>
      <c r="M725" s="2" t="s">
        <v>31</v>
      </c>
    </row>
    <row r="726" spans="1:13" ht="15.75" customHeight="1" x14ac:dyDescent="0.2">
      <c r="A726" s="2">
        <v>5400</v>
      </c>
      <c r="B726" s="2">
        <v>6</v>
      </c>
      <c r="C726" s="2">
        <v>6</v>
      </c>
      <c r="D726" s="2">
        <v>1920</v>
      </c>
      <c r="E726" s="2">
        <v>1950</v>
      </c>
      <c r="F726" s="2">
        <v>1480</v>
      </c>
      <c r="G726" s="2">
        <v>1</v>
      </c>
      <c r="H726" s="2">
        <v>3</v>
      </c>
      <c r="I726" s="2">
        <v>0</v>
      </c>
      <c r="J726" s="2">
        <v>1</v>
      </c>
      <c r="K726" s="2">
        <v>119000</v>
      </c>
      <c r="L726" s="2" t="s">
        <v>13</v>
      </c>
      <c r="M726" s="2" t="s">
        <v>31</v>
      </c>
    </row>
    <row r="727" spans="1:13" ht="15.75" customHeight="1" x14ac:dyDescent="0.2">
      <c r="A727" s="2">
        <v>9720</v>
      </c>
      <c r="B727" s="2">
        <v>6</v>
      </c>
      <c r="C727" s="2">
        <v>7</v>
      </c>
      <c r="D727" s="2">
        <v>1910</v>
      </c>
      <c r="E727" s="2">
        <v>2002</v>
      </c>
      <c r="F727" s="2">
        <v>1521</v>
      </c>
      <c r="G727" s="2">
        <v>1</v>
      </c>
      <c r="H727" s="2">
        <v>4</v>
      </c>
      <c r="I727" s="2">
        <v>0</v>
      </c>
      <c r="J727" s="2">
        <v>3</v>
      </c>
      <c r="K727" s="2">
        <v>146500</v>
      </c>
      <c r="L727" s="2" t="s">
        <v>13</v>
      </c>
      <c r="M727" s="2" t="s">
        <v>31</v>
      </c>
    </row>
    <row r="728" spans="1:13" ht="15.75" customHeight="1" x14ac:dyDescent="0.2">
      <c r="A728" s="2">
        <v>7879</v>
      </c>
      <c r="B728" s="2">
        <v>4</v>
      </c>
      <c r="C728" s="2">
        <v>5</v>
      </c>
      <c r="D728" s="2">
        <v>1920</v>
      </c>
      <c r="E728" s="2">
        <v>1950</v>
      </c>
      <c r="F728" s="2">
        <v>720</v>
      </c>
      <c r="G728" s="2">
        <v>1</v>
      </c>
      <c r="H728" s="2">
        <v>2</v>
      </c>
      <c r="I728" s="2">
        <v>0</v>
      </c>
      <c r="J728" s="2">
        <v>0</v>
      </c>
      <c r="K728" s="2">
        <v>34900</v>
      </c>
      <c r="L728" s="2" t="s">
        <v>13</v>
      </c>
      <c r="M728" s="2" t="s">
        <v>32</v>
      </c>
    </row>
    <row r="729" spans="1:13" ht="15.75" customHeight="1" x14ac:dyDescent="0.2">
      <c r="A729" s="2">
        <v>9392</v>
      </c>
      <c r="B729" s="2">
        <v>3</v>
      </c>
      <c r="C729" s="2">
        <v>3</v>
      </c>
      <c r="D729" s="2">
        <v>1900</v>
      </c>
      <c r="E729" s="2">
        <v>1950</v>
      </c>
      <c r="F729" s="2">
        <v>797</v>
      </c>
      <c r="G729" s="2">
        <v>1</v>
      </c>
      <c r="H729" s="2">
        <v>2</v>
      </c>
      <c r="I729" s="2">
        <v>0</v>
      </c>
      <c r="J729" s="2">
        <v>0</v>
      </c>
      <c r="K729" s="2">
        <v>44000</v>
      </c>
      <c r="L729" s="2" t="s">
        <v>26</v>
      </c>
      <c r="M729" s="2" t="s">
        <v>32</v>
      </c>
    </row>
    <row r="730" spans="1:13" ht="15.75" customHeight="1" x14ac:dyDescent="0.2">
      <c r="A730" s="2">
        <v>21384</v>
      </c>
      <c r="B730" s="2">
        <v>5</v>
      </c>
      <c r="C730" s="2">
        <v>6</v>
      </c>
      <c r="D730" s="2">
        <v>1923</v>
      </c>
      <c r="E730" s="2">
        <v>2004</v>
      </c>
      <c r="F730" s="2">
        <v>1576</v>
      </c>
      <c r="G730" s="2">
        <v>1</v>
      </c>
      <c r="H730" s="2">
        <v>3</v>
      </c>
      <c r="I730" s="2">
        <v>1</v>
      </c>
      <c r="J730" s="2">
        <v>2</v>
      </c>
      <c r="K730" s="2">
        <v>223500</v>
      </c>
      <c r="L730" s="2" t="s">
        <v>13</v>
      </c>
      <c r="M730" s="2" t="s">
        <v>29</v>
      </c>
    </row>
    <row r="731" spans="1:13" ht="15.75" customHeight="1" x14ac:dyDescent="0.2">
      <c r="A731" s="2">
        <v>6615</v>
      </c>
      <c r="B731" s="2">
        <v>6</v>
      </c>
      <c r="C731" s="2">
        <v>6</v>
      </c>
      <c r="D731" s="2">
        <v>1923</v>
      </c>
      <c r="E731" s="2">
        <v>1950</v>
      </c>
      <c r="F731" s="2">
        <v>1432</v>
      </c>
      <c r="G731" s="2">
        <v>1</v>
      </c>
      <c r="H731" s="2">
        <v>3</v>
      </c>
      <c r="I731" s="2">
        <v>1</v>
      </c>
      <c r="J731" s="2">
        <v>1</v>
      </c>
      <c r="K731" s="2">
        <v>149000</v>
      </c>
      <c r="L731" s="2" t="s">
        <v>13</v>
      </c>
      <c r="M731" s="2" t="s">
        <v>29</v>
      </c>
    </row>
    <row r="732" spans="1:13" ht="15.75" customHeight="1" x14ac:dyDescent="0.2">
      <c r="A732" s="2">
        <v>7264</v>
      </c>
      <c r="B732" s="2">
        <v>7</v>
      </c>
      <c r="C732" s="2">
        <v>7</v>
      </c>
      <c r="D732" s="2">
        <v>1925</v>
      </c>
      <c r="E732" s="2">
        <v>2007</v>
      </c>
      <c r="F732" s="2">
        <v>1548</v>
      </c>
      <c r="G732" s="2">
        <v>2</v>
      </c>
      <c r="H732" s="2">
        <v>3</v>
      </c>
      <c r="I732" s="2">
        <v>0</v>
      </c>
      <c r="J732" s="2">
        <v>2</v>
      </c>
      <c r="K732" s="2">
        <v>205000</v>
      </c>
      <c r="L732" s="2" t="s">
        <v>17</v>
      </c>
      <c r="M732" s="2" t="s">
        <v>29</v>
      </c>
    </row>
    <row r="733" spans="1:13" ht="15.75" customHeight="1" x14ac:dyDescent="0.2">
      <c r="A733" s="2">
        <v>4960</v>
      </c>
      <c r="B733" s="2">
        <v>5</v>
      </c>
      <c r="C733" s="2">
        <v>7</v>
      </c>
      <c r="D733" s="2">
        <v>1930</v>
      </c>
      <c r="E733" s="2">
        <v>1982</v>
      </c>
      <c r="F733" s="2">
        <v>1654</v>
      </c>
      <c r="G733" s="2">
        <v>2</v>
      </c>
      <c r="H733" s="2">
        <v>3</v>
      </c>
      <c r="I733" s="2">
        <v>1</v>
      </c>
      <c r="J733" s="2">
        <v>1</v>
      </c>
      <c r="K733" s="2">
        <v>137000</v>
      </c>
      <c r="L733" s="2" t="s">
        <v>13</v>
      </c>
      <c r="M733" s="2" t="s">
        <v>29</v>
      </c>
    </row>
    <row r="734" spans="1:13" ht="15.75" customHeight="1" x14ac:dyDescent="0.2">
      <c r="A734" s="2">
        <v>8854</v>
      </c>
      <c r="B734" s="2">
        <v>6</v>
      </c>
      <c r="C734" s="2">
        <v>6</v>
      </c>
      <c r="D734" s="2">
        <v>1916</v>
      </c>
      <c r="E734" s="2">
        <v>1950</v>
      </c>
      <c r="F734" s="2">
        <v>952</v>
      </c>
      <c r="G734" s="2">
        <v>1</v>
      </c>
      <c r="H734" s="2">
        <v>2</v>
      </c>
      <c r="I734" s="2">
        <v>1</v>
      </c>
      <c r="J734" s="2">
        <v>1</v>
      </c>
      <c r="K734" s="2">
        <v>121000</v>
      </c>
      <c r="L734" s="2" t="s">
        <v>13</v>
      </c>
      <c r="M734" s="2" t="s">
        <v>29</v>
      </c>
    </row>
    <row r="735" spans="1:13" ht="15.75" customHeight="1" x14ac:dyDescent="0.2">
      <c r="A735" s="2">
        <v>6000</v>
      </c>
      <c r="B735" s="2">
        <v>4</v>
      </c>
      <c r="C735" s="2">
        <v>6</v>
      </c>
      <c r="D735" s="2">
        <v>1936</v>
      </c>
      <c r="E735" s="2">
        <v>1950</v>
      </c>
      <c r="F735" s="2">
        <v>1324</v>
      </c>
      <c r="G735" s="2">
        <v>1</v>
      </c>
      <c r="H735" s="2">
        <v>3</v>
      </c>
      <c r="I735" s="2">
        <v>0</v>
      </c>
      <c r="J735" s="2">
        <v>1</v>
      </c>
      <c r="K735" s="2">
        <v>128000</v>
      </c>
      <c r="L735" s="2" t="s">
        <v>13</v>
      </c>
      <c r="M735" s="2" t="s">
        <v>29</v>
      </c>
    </row>
    <row r="736" spans="1:13" ht="15.75" customHeight="1" x14ac:dyDescent="0.2">
      <c r="A736" s="2">
        <v>6000</v>
      </c>
      <c r="B736" s="2">
        <v>6</v>
      </c>
      <c r="C736" s="2">
        <v>9</v>
      </c>
      <c r="D736" s="2">
        <v>1937</v>
      </c>
      <c r="E736" s="2">
        <v>2000</v>
      </c>
      <c r="F736" s="2">
        <v>1176</v>
      </c>
      <c r="G736" s="2">
        <v>1</v>
      </c>
      <c r="H736" s="2">
        <v>2</v>
      </c>
      <c r="I736" s="2">
        <v>0</v>
      </c>
      <c r="J736" s="2">
        <v>2</v>
      </c>
      <c r="K736" s="2">
        <v>134900</v>
      </c>
      <c r="L736" s="2" t="s">
        <v>13</v>
      </c>
      <c r="M736" s="2" t="s">
        <v>29</v>
      </c>
    </row>
    <row r="737" spans="1:13" ht="15.75" customHeight="1" x14ac:dyDescent="0.2">
      <c r="A737" s="2">
        <v>6000</v>
      </c>
      <c r="B737" s="2">
        <v>5</v>
      </c>
      <c r="C737" s="2">
        <v>8</v>
      </c>
      <c r="D737" s="2">
        <v>1925</v>
      </c>
      <c r="E737" s="2">
        <v>1997</v>
      </c>
      <c r="F737" s="2">
        <v>1348</v>
      </c>
      <c r="G737" s="2">
        <v>1</v>
      </c>
      <c r="H737" s="2">
        <v>3</v>
      </c>
      <c r="I737" s="2">
        <v>1</v>
      </c>
      <c r="J737" s="2">
        <v>1</v>
      </c>
      <c r="K737" s="2">
        <v>117000</v>
      </c>
      <c r="L737" s="2" t="s">
        <v>13</v>
      </c>
      <c r="M737" s="2" t="s">
        <v>29</v>
      </c>
    </row>
    <row r="738" spans="1:13" ht="15.75" customHeight="1" x14ac:dyDescent="0.2">
      <c r="A738" s="2">
        <v>6000</v>
      </c>
      <c r="B738" s="2">
        <v>6</v>
      </c>
      <c r="C738" s="2">
        <v>6</v>
      </c>
      <c r="D738" s="2">
        <v>1939</v>
      </c>
      <c r="E738" s="2">
        <v>1950</v>
      </c>
      <c r="F738" s="2">
        <v>1412</v>
      </c>
      <c r="G738" s="2">
        <v>1</v>
      </c>
      <c r="H738" s="2">
        <v>4</v>
      </c>
      <c r="I738" s="2">
        <v>1</v>
      </c>
      <c r="J738" s="2">
        <v>1</v>
      </c>
      <c r="K738" s="2">
        <v>132500</v>
      </c>
      <c r="L738" s="2" t="s">
        <v>26</v>
      </c>
      <c r="M738" s="2" t="s">
        <v>29</v>
      </c>
    </row>
    <row r="739" spans="1:13" ht="15.75" customHeight="1" x14ac:dyDescent="0.2">
      <c r="A739" s="2">
        <v>6000</v>
      </c>
      <c r="B739" s="2">
        <v>5</v>
      </c>
      <c r="C739" s="2">
        <v>5</v>
      </c>
      <c r="D739" s="2">
        <v>1924</v>
      </c>
      <c r="E739" s="2">
        <v>1950</v>
      </c>
      <c r="F739" s="2">
        <v>1142</v>
      </c>
      <c r="G739" s="2">
        <v>1</v>
      </c>
      <c r="H739" s="2">
        <v>3</v>
      </c>
      <c r="I739" s="2">
        <v>0</v>
      </c>
      <c r="J739" s="2">
        <v>1</v>
      </c>
      <c r="K739" s="2">
        <v>93000</v>
      </c>
      <c r="L739" s="2" t="s">
        <v>13</v>
      </c>
      <c r="M739" s="2" t="s">
        <v>29</v>
      </c>
    </row>
    <row r="740" spans="1:13" ht="15.75" customHeight="1" x14ac:dyDescent="0.2">
      <c r="A740" s="2">
        <v>6000</v>
      </c>
      <c r="B740" s="2">
        <v>6</v>
      </c>
      <c r="C740" s="2">
        <v>7</v>
      </c>
      <c r="D740" s="2">
        <v>1926</v>
      </c>
      <c r="E740" s="2">
        <v>2004</v>
      </c>
      <c r="F740" s="2">
        <v>904</v>
      </c>
      <c r="G740" s="2">
        <v>1</v>
      </c>
      <c r="H740" s="2">
        <v>2</v>
      </c>
      <c r="I740" s="2">
        <v>0</v>
      </c>
      <c r="J740" s="2">
        <v>1</v>
      </c>
      <c r="K740" s="2">
        <v>119000</v>
      </c>
      <c r="L740" s="2" t="s">
        <v>13</v>
      </c>
      <c r="M740" s="2" t="s">
        <v>29</v>
      </c>
    </row>
    <row r="741" spans="1:13" ht="15.75" customHeight="1" x14ac:dyDescent="0.2">
      <c r="A741" s="2">
        <v>6911</v>
      </c>
      <c r="B741" s="2">
        <v>5</v>
      </c>
      <c r="C741" s="2">
        <v>5</v>
      </c>
      <c r="D741" s="2">
        <v>1924</v>
      </c>
      <c r="E741" s="2">
        <v>1950</v>
      </c>
      <c r="F741" s="2">
        <v>1301</v>
      </c>
      <c r="G741" s="2">
        <v>1</v>
      </c>
      <c r="H741" s="2">
        <v>2</v>
      </c>
      <c r="I741" s="2">
        <v>0</v>
      </c>
      <c r="J741" s="2">
        <v>2</v>
      </c>
      <c r="K741" s="2">
        <v>100000</v>
      </c>
      <c r="L741" s="2" t="s">
        <v>13</v>
      </c>
      <c r="M741" s="2" t="s">
        <v>29</v>
      </c>
    </row>
    <row r="742" spans="1:13" ht="15.75" customHeight="1" x14ac:dyDescent="0.2">
      <c r="A742" s="2">
        <v>6120</v>
      </c>
      <c r="B742" s="2">
        <v>5</v>
      </c>
      <c r="C742" s="2">
        <v>6</v>
      </c>
      <c r="D742" s="2">
        <v>1936</v>
      </c>
      <c r="E742" s="2">
        <v>1950</v>
      </c>
      <c r="F742" s="2">
        <v>1539</v>
      </c>
      <c r="G742" s="2">
        <v>1</v>
      </c>
      <c r="H742" s="2">
        <v>3</v>
      </c>
      <c r="I742" s="2">
        <v>0</v>
      </c>
      <c r="J742" s="2">
        <v>2</v>
      </c>
      <c r="K742" s="2">
        <v>141500</v>
      </c>
      <c r="L742" s="2" t="s">
        <v>26</v>
      </c>
      <c r="M742" s="2" t="s">
        <v>29</v>
      </c>
    </row>
    <row r="743" spans="1:13" ht="15.75" customHeight="1" x14ac:dyDescent="0.2">
      <c r="A743" s="2">
        <v>6120</v>
      </c>
      <c r="B743" s="2">
        <v>4</v>
      </c>
      <c r="C743" s="2">
        <v>7</v>
      </c>
      <c r="D743" s="2">
        <v>1935</v>
      </c>
      <c r="E743" s="2">
        <v>1995</v>
      </c>
      <c r="F743" s="2">
        <v>1573</v>
      </c>
      <c r="G743" s="2">
        <v>1</v>
      </c>
      <c r="H743" s="2">
        <v>3</v>
      </c>
      <c r="I743" s="2">
        <v>0</v>
      </c>
      <c r="J743" s="2">
        <v>1</v>
      </c>
      <c r="K743" s="2">
        <v>133000</v>
      </c>
      <c r="L743" s="2" t="s">
        <v>13</v>
      </c>
      <c r="M743" s="2" t="s">
        <v>29</v>
      </c>
    </row>
    <row r="744" spans="1:13" ht="15.75" customHeight="1" x14ac:dyDescent="0.2">
      <c r="A744" s="2">
        <v>6120</v>
      </c>
      <c r="B744" s="2">
        <v>2</v>
      </c>
      <c r="C744" s="2">
        <v>3</v>
      </c>
      <c r="D744" s="2">
        <v>1936</v>
      </c>
      <c r="E744" s="2">
        <v>1950</v>
      </c>
      <c r="F744" s="2">
        <v>800</v>
      </c>
      <c r="G744" s="2">
        <v>1</v>
      </c>
      <c r="H744" s="2">
        <v>1</v>
      </c>
      <c r="I744" s="2">
        <v>1</v>
      </c>
      <c r="J744" s="2">
        <v>0</v>
      </c>
      <c r="K744" s="2">
        <v>60000</v>
      </c>
      <c r="L744" s="2" t="s">
        <v>26</v>
      </c>
      <c r="M744" s="2" t="s">
        <v>29</v>
      </c>
    </row>
    <row r="745" spans="1:13" ht="15.75" customHeight="1" x14ac:dyDescent="0.2">
      <c r="A745" s="2">
        <v>6120</v>
      </c>
      <c r="B745" s="2">
        <v>5</v>
      </c>
      <c r="C745" s="2">
        <v>7</v>
      </c>
      <c r="D745" s="2">
        <v>1931</v>
      </c>
      <c r="E745" s="2">
        <v>1993</v>
      </c>
      <c r="F745" s="2">
        <v>875</v>
      </c>
      <c r="G745" s="2">
        <v>1</v>
      </c>
      <c r="H745" s="2">
        <v>2</v>
      </c>
      <c r="I745" s="2">
        <v>0</v>
      </c>
      <c r="J745" s="2">
        <v>1</v>
      </c>
      <c r="K745" s="2">
        <v>105000</v>
      </c>
      <c r="L745" s="2" t="s">
        <v>13</v>
      </c>
      <c r="M745" s="2" t="s">
        <v>29</v>
      </c>
    </row>
    <row r="746" spans="1:13" ht="15.75" customHeight="1" x14ac:dyDescent="0.2">
      <c r="A746" s="2">
        <v>6120</v>
      </c>
      <c r="B746" s="2">
        <v>5</v>
      </c>
      <c r="C746" s="2">
        <v>6</v>
      </c>
      <c r="D746" s="2">
        <v>1925</v>
      </c>
      <c r="E746" s="2">
        <v>1999</v>
      </c>
      <c r="F746" s="2">
        <v>995</v>
      </c>
      <c r="G746" s="2">
        <v>1</v>
      </c>
      <c r="H746" s="2">
        <v>2</v>
      </c>
      <c r="I746" s="2">
        <v>0</v>
      </c>
      <c r="J746" s="2">
        <v>1</v>
      </c>
      <c r="K746" s="2">
        <v>115000</v>
      </c>
      <c r="L746" s="2" t="s">
        <v>13</v>
      </c>
      <c r="M746" s="2" t="s">
        <v>29</v>
      </c>
    </row>
    <row r="747" spans="1:13" ht="15.75" customHeight="1" x14ac:dyDescent="0.2">
      <c r="A747" s="2">
        <v>6120</v>
      </c>
      <c r="B747" s="2">
        <v>5</v>
      </c>
      <c r="C747" s="2">
        <v>6</v>
      </c>
      <c r="D747" s="2">
        <v>1938</v>
      </c>
      <c r="E747" s="2">
        <v>1950</v>
      </c>
      <c r="F747" s="2">
        <v>1582</v>
      </c>
      <c r="G747" s="2">
        <v>2</v>
      </c>
      <c r="H747" s="2">
        <v>3</v>
      </c>
      <c r="I747" s="2">
        <v>1</v>
      </c>
      <c r="J747" s="2">
        <v>1</v>
      </c>
      <c r="K747" s="2">
        <v>150000</v>
      </c>
      <c r="L747" s="2" t="s">
        <v>13</v>
      </c>
      <c r="M747" s="2" t="s">
        <v>29</v>
      </c>
    </row>
    <row r="748" spans="1:13" ht="15.75" customHeight="1" x14ac:dyDescent="0.2">
      <c r="A748" s="2">
        <v>8635</v>
      </c>
      <c r="B748" s="2">
        <v>5</v>
      </c>
      <c r="C748" s="2">
        <v>5</v>
      </c>
      <c r="D748" s="2">
        <v>1925</v>
      </c>
      <c r="E748" s="2">
        <v>1950</v>
      </c>
      <c r="F748" s="2">
        <v>1072</v>
      </c>
      <c r="G748" s="2">
        <v>1</v>
      </c>
      <c r="H748" s="2">
        <v>2</v>
      </c>
      <c r="I748" s="2">
        <v>0</v>
      </c>
      <c r="J748" s="2">
        <v>5</v>
      </c>
      <c r="K748" s="2">
        <v>126500</v>
      </c>
      <c r="L748" s="2" t="s">
        <v>26</v>
      </c>
      <c r="M748" s="2" t="s">
        <v>29</v>
      </c>
    </row>
    <row r="749" spans="1:13" ht="15.75" customHeight="1" x14ac:dyDescent="0.2">
      <c r="A749" s="2">
        <v>11888</v>
      </c>
      <c r="B749" s="2">
        <v>6</v>
      </c>
      <c r="C749" s="2">
        <v>6</v>
      </c>
      <c r="D749" s="2">
        <v>1916</v>
      </c>
      <c r="E749" s="2">
        <v>1994</v>
      </c>
      <c r="F749" s="2">
        <v>2134</v>
      </c>
      <c r="G749" s="2">
        <v>2</v>
      </c>
      <c r="H749" s="2">
        <v>5</v>
      </c>
      <c r="I749" s="2">
        <v>0</v>
      </c>
      <c r="J749" s="2">
        <v>2</v>
      </c>
      <c r="K749" s="2">
        <v>214500</v>
      </c>
      <c r="L749" s="2" t="s">
        <v>13</v>
      </c>
      <c r="M749" s="2" t="s">
        <v>29</v>
      </c>
    </row>
    <row r="750" spans="1:13" ht="15.75" customHeight="1" x14ac:dyDescent="0.2">
      <c r="A750" s="2">
        <v>11414</v>
      </c>
      <c r="B750" s="2">
        <v>7</v>
      </c>
      <c r="C750" s="2">
        <v>8</v>
      </c>
      <c r="D750" s="2">
        <v>1910</v>
      </c>
      <c r="E750" s="2">
        <v>1993</v>
      </c>
      <c r="F750" s="2">
        <v>2019</v>
      </c>
      <c r="G750" s="2">
        <v>1</v>
      </c>
      <c r="H750" s="2">
        <v>3</v>
      </c>
      <c r="I750" s="2">
        <v>0</v>
      </c>
      <c r="J750" s="2">
        <v>2</v>
      </c>
      <c r="K750" s="2">
        <v>167500</v>
      </c>
      <c r="L750" s="2" t="s">
        <v>17</v>
      </c>
      <c r="M750" s="2" t="s">
        <v>29</v>
      </c>
    </row>
    <row r="751" spans="1:13" ht="15.75" customHeight="1" x14ac:dyDescent="0.2">
      <c r="A751" s="2">
        <v>8094</v>
      </c>
      <c r="B751" s="2">
        <v>6</v>
      </c>
      <c r="C751" s="2">
        <v>6</v>
      </c>
      <c r="D751" s="2">
        <v>1915</v>
      </c>
      <c r="E751" s="2">
        <v>1950</v>
      </c>
      <c r="F751" s="2">
        <v>1768</v>
      </c>
      <c r="G751" s="2">
        <v>2</v>
      </c>
      <c r="H751" s="2">
        <v>3</v>
      </c>
      <c r="I751" s="2">
        <v>0</v>
      </c>
      <c r="J751" s="2">
        <v>2</v>
      </c>
      <c r="K751" s="2">
        <v>155000</v>
      </c>
      <c r="L751" s="2" t="s">
        <v>13</v>
      </c>
      <c r="M751" s="2" t="s">
        <v>31</v>
      </c>
    </row>
    <row r="752" spans="1:13" ht="15.75" customHeight="1" x14ac:dyDescent="0.2">
      <c r="A752" s="2">
        <v>2500</v>
      </c>
      <c r="B752" s="2">
        <v>7</v>
      </c>
      <c r="C752" s="2">
        <v>8</v>
      </c>
      <c r="D752" s="2">
        <v>1915</v>
      </c>
      <c r="E752" s="2">
        <v>2005</v>
      </c>
      <c r="F752" s="2">
        <v>1826</v>
      </c>
      <c r="G752" s="2">
        <v>1</v>
      </c>
      <c r="H752" s="2">
        <v>4</v>
      </c>
      <c r="I752" s="2">
        <v>1</v>
      </c>
      <c r="J752" s="2">
        <v>1</v>
      </c>
      <c r="K752" s="2">
        <v>155000</v>
      </c>
      <c r="L752" s="2" t="s">
        <v>13</v>
      </c>
      <c r="M752" s="2" t="s">
        <v>31</v>
      </c>
    </row>
    <row r="753" spans="1:13" ht="15.75" customHeight="1" x14ac:dyDescent="0.2">
      <c r="A753" s="2">
        <v>9928</v>
      </c>
      <c r="B753" s="2">
        <v>7</v>
      </c>
      <c r="C753" s="2">
        <v>8</v>
      </c>
      <c r="D753" s="2">
        <v>1915</v>
      </c>
      <c r="E753" s="2">
        <v>1994</v>
      </c>
      <c r="F753" s="2">
        <v>1944</v>
      </c>
      <c r="G753" s="2">
        <v>2</v>
      </c>
      <c r="H753" s="2">
        <v>3</v>
      </c>
      <c r="I753" s="2">
        <v>0</v>
      </c>
      <c r="J753" s="2">
        <v>1</v>
      </c>
      <c r="K753" s="2">
        <v>179900</v>
      </c>
      <c r="L753" s="2" t="s">
        <v>17</v>
      </c>
      <c r="M753" s="2" t="s">
        <v>31</v>
      </c>
    </row>
    <row r="754" spans="1:13" ht="15.75" customHeight="1" x14ac:dyDescent="0.2">
      <c r="A754" s="2">
        <v>5520</v>
      </c>
      <c r="B754" s="2">
        <v>6</v>
      </c>
      <c r="C754" s="2">
        <v>6</v>
      </c>
      <c r="D754" s="2">
        <v>1912</v>
      </c>
      <c r="E754" s="2">
        <v>1950</v>
      </c>
      <c r="F754" s="2">
        <v>2229</v>
      </c>
      <c r="G754" s="2">
        <v>1</v>
      </c>
      <c r="H754" s="2">
        <v>5</v>
      </c>
      <c r="I754" s="2">
        <v>0</v>
      </c>
      <c r="J754" s="2">
        <v>0</v>
      </c>
      <c r="K754" s="2">
        <v>104000</v>
      </c>
      <c r="L754" s="2" t="s">
        <v>13</v>
      </c>
      <c r="M754" s="2" t="s">
        <v>31</v>
      </c>
    </row>
    <row r="755" spans="1:13" ht="15.75" customHeight="1" x14ac:dyDescent="0.2">
      <c r="A755" s="2">
        <v>3000</v>
      </c>
      <c r="B755" s="2">
        <v>5</v>
      </c>
      <c r="C755" s="2">
        <v>1</v>
      </c>
      <c r="D755" s="2">
        <v>1922</v>
      </c>
      <c r="E755" s="2">
        <v>1950</v>
      </c>
      <c r="F755" s="2">
        <v>2128</v>
      </c>
      <c r="G755" s="2">
        <v>2</v>
      </c>
      <c r="H755" s="2">
        <v>4</v>
      </c>
      <c r="I755" s="2">
        <v>0</v>
      </c>
      <c r="J755" s="2">
        <v>0</v>
      </c>
      <c r="K755" s="2">
        <v>62500</v>
      </c>
      <c r="L755" s="2" t="s">
        <v>13</v>
      </c>
      <c r="M755" s="2" t="s">
        <v>31</v>
      </c>
    </row>
    <row r="756" spans="1:13" ht="15.75" customHeight="1" x14ac:dyDescent="0.2">
      <c r="A756" s="2">
        <v>6876</v>
      </c>
      <c r="B756" s="2">
        <v>6</v>
      </c>
      <c r="C756" s="2">
        <v>5</v>
      </c>
      <c r="D756" s="2">
        <v>1927</v>
      </c>
      <c r="E756" s="2">
        <v>1950</v>
      </c>
      <c r="F756" s="2">
        <v>1930</v>
      </c>
      <c r="G756" s="2">
        <v>2</v>
      </c>
      <c r="H756" s="2">
        <v>4</v>
      </c>
      <c r="I756" s="2">
        <v>0</v>
      </c>
      <c r="J756" s="2">
        <v>1</v>
      </c>
      <c r="K756" s="2">
        <v>149000</v>
      </c>
      <c r="L756" s="2" t="s">
        <v>13</v>
      </c>
      <c r="M756" s="2" t="s">
        <v>32</v>
      </c>
    </row>
    <row r="757" spans="1:13" ht="15.75" customHeight="1" x14ac:dyDescent="0.2">
      <c r="A757" s="2">
        <v>6240</v>
      </c>
      <c r="B757" s="2">
        <v>4</v>
      </c>
      <c r="C757" s="2">
        <v>5</v>
      </c>
      <c r="D757" s="2">
        <v>1925</v>
      </c>
      <c r="E757" s="2">
        <v>1950</v>
      </c>
      <c r="F757" s="2">
        <v>1208</v>
      </c>
      <c r="G757" s="2">
        <v>1</v>
      </c>
      <c r="H757" s="2">
        <v>2</v>
      </c>
      <c r="I757" s="2">
        <v>0</v>
      </c>
      <c r="J757" s="2">
        <v>2</v>
      </c>
      <c r="K757" s="2">
        <v>103000</v>
      </c>
      <c r="L757" s="2" t="s">
        <v>13</v>
      </c>
      <c r="M757" s="2" t="s">
        <v>32</v>
      </c>
    </row>
    <row r="758" spans="1:13" ht="15.75" customHeight="1" x14ac:dyDescent="0.2">
      <c r="A758" s="2">
        <v>5775</v>
      </c>
      <c r="B758" s="2">
        <v>6</v>
      </c>
      <c r="C758" s="2">
        <v>7</v>
      </c>
      <c r="D758" s="2">
        <v>1915</v>
      </c>
      <c r="E758" s="2">
        <v>2002</v>
      </c>
      <c r="F758" s="2">
        <v>1427</v>
      </c>
      <c r="G758" s="2">
        <v>1</v>
      </c>
      <c r="H758" s="2">
        <v>3</v>
      </c>
      <c r="I758" s="2">
        <v>0</v>
      </c>
      <c r="J758" s="2">
        <v>1</v>
      </c>
      <c r="K758" s="2">
        <v>123000</v>
      </c>
      <c r="L758" s="2" t="s">
        <v>13</v>
      </c>
      <c r="M758" s="2" t="s">
        <v>31</v>
      </c>
    </row>
    <row r="759" spans="1:13" ht="15.75" customHeight="1" x14ac:dyDescent="0.2">
      <c r="A759" s="2">
        <v>5852</v>
      </c>
      <c r="B759" s="2">
        <v>7</v>
      </c>
      <c r="C759" s="2">
        <v>5</v>
      </c>
      <c r="D759" s="2">
        <v>1902</v>
      </c>
      <c r="E759" s="2">
        <v>2000</v>
      </c>
      <c r="F759" s="2">
        <v>1864</v>
      </c>
      <c r="G759" s="2">
        <v>2</v>
      </c>
      <c r="H759" s="2">
        <v>6</v>
      </c>
      <c r="I759" s="2">
        <v>0</v>
      </c>
      <c r="J759" s="2">
        <v>0</v>
      </c>
      <c r="K759" s="2">
        <v>97500</v>
      </c>
      <c r="L759" s="2" t="s">
        <v>26</v>
      </c>
      <c r="M759" s="2" t="s">
        <v>31</v>
      </c>
    </row>
    <row r="760" spans="1:13" ht="15.75" customHeight="1" x14ac:dyDescent="0.2">
      <c r="A760" s="2">
        <v>5160</v>
      </c>
      <c r="B760" s="2">
        <v>6</v>
      </c>
      <c r="C760" s="2">
        <v>6</v>
      </c>
      <c r="D760" s="2">
        <v>1927</v>
      </c>
      <c r="E760" s="2">
        <v>1950</v>
      </c>
      <c r="F760" s="2">
        <v>1666</v>
      </c>
      <c r="G760" s="2">
        <v>1</v>
      </c>
      <c r="H760" s="2">
        <v>3</v>
      </c>
      <c r="I760" s="2">
        <v>0</v>
      </c>
      <c r="J760" s="2">
        <v>1</v>
      </c>
      <c r="K760" s="2">
        <v>135000</v>
      </c>
      <c r="L760" s="2" t="s">
        <v>26</v>
      </c>
      <c r="M760" s="2" t="s">
        <v>32</v>
      </c>
    </row>
    <row r="761" spans="1:13" ht="15.75" customHeight="1" x14ac:dyDescent="0.2">
      <c r="A761" s="2">
        <v>5160</v>
      </c>
      <c r="B761" s="2">
        <v>4</v>
      </c>
      <c r="C761" s="2">
        <v>6</v>
      </c>
      <c r="D761" s="2">
        <v>1923</v>
      </c>
      <c r="E761" s="2">
        <v>1950</v>
      </c>
      <c r="F761" s="2">
        <v>892</v>
      </c>
      <c r="G761" s="2">
        <v>1</v>
      </c>
      <c r="H761" s="2">
        <v>1</v>
      </c>
      <c r="I761" s="2">
        <v>0</v>
      </c>
      <c r="J761" s="2">
        <v>0</v>
      </c>
      <c r="K761" s="2">
        <v>70000</v>
      </c>
      <c r="L761" s="2" t="s">
        <v>17</v>
      </c>
      <c r="M761" s="2" t="s">
        <v>32</v>
      </c>
    </row>
    <row r="762" spans="1:13" ht="15.75" customHeight="1" x14ac:dyDescent="0.2">
      <c r="A762" s="2">
        <v>10320</v>
      </c>
      <c r="B762" s="2">
        <v>6</v>
      </c>
      <c r="C762" s="2">
        <v>7</v>
      </c>
      <c r="D762" s="2">
        <v>1915</v>
      </c>
      <c r="E762" s="2">
        <v>1965</v>
      </c>
      <c r="F762" s="2">
        <v>1403</v>
      </c>
      <c r="G762" s="2">
        <v>1</v>
      </c>
      <c r="H762" s="2">
        <v>3</v>
      </c>
      <c r="I762" s="2">
        <v>0</v>
      </c>
      <c r="J762" s="2">
        <v>1</v>
      </c>
      <c r="K762" s="2">
        <v>116000</v>
      </c>
      <c r="L762" s="2" t="s">
        <v>17</v>
      </c>
      <c r="M762" s="2" t="s">
        <v>32</v>
      </c>
    </row>
    <row r="763" spans="1:13" ht="15.75" customHeight="1" x14ac:dyDescent="0.2">
      <c r="A763" s="2">
        <v>4280</v>
      </c>
      <c r="B763" s="2">
        <v>4</v>
      </c>
      <c r="C763" s="2">
        <v>9</v>
      </c>
      <c r="D763" s="2">
        <v>1946</v>
      </c>
      <c r="E763" s="2">
        <v>2001</v>
      </c>
      <c r="F763" s="2">
        <v>704</v>
      </c>
      <c r="G763" s="2">
        <v>1</v>
      </c>
      <c r="H763" s="2">
        <v>2</v>
      </c>
      <c r="I763" s="2">
        <v>0</v>
      </c>
      <c r="J763" s="2">
        <v>1</v>
      </c>
      <c r="K763" s="2">
        <v>88750</v>
      </c>
      <c r="L763" s="2" t="s">
        <v>17</v>
      </c>
      <c r="M763" s="2" t="s">
        <v>27</v>
      </c>
    </row>
    <row r="764" spans="1:13" ht="15.75" customHeight="1" x14ac:dyDescent="0.2">
      <c r="A764" s="2">
        <v>10800</v>
      </c>
      <c r="B764" s="2">
        <v>5</v>
      </c>
      <c r="C764" s="2">
        <v>5</v>
      </c>
      <c r="D764" s="2">
        <v>1987</v>
      </c>
      <c r="E764" s="2">
        <v>1988</v>
      </c>
      <c r="F764" s="2">
        <v>1200</v>
      </c>
      <c r="G764" s="2">
        <v>3</v>
      </c>
      <c r="H764" s="2">
        <v>3</v>
      </c>
      <c r="I764" s="2">
        <v>0</v>
      </c>
      <c r="J764" s="2">
        <v>0</v>
      </c>
      <c r="K764" s="2">
        <v>179000</v>
      </c>
      <c r="L764" s="2" t="s">
        <v>13</v>
      </c>
      <c r="M764" s="2" t="s">
        <v>35</v>
      </c>
    </row>
    <row r="765" spans="1:13" ht="15.75" customHeight="1" x14ac:dyDescent="0.2">
      <c r="A765" s="2">
        <v>10800</v>
      </c>
      <c r="B765" s="2">
        <v>5</v>
      </c>
      <c r="C765" s="2">
        <v>5</v>
      </c>
      <c r="D765" s="2">
        <v>1987</v>
      </c>
      <c r="E765" s="2">
        <v>1988</v>
      </c>
      <c r="F765" s="2">
        <v>1200</v>
      </c>
      <c r="G765" s="2">
        <v>3</v>
      </c>
      <c r="H765" s="2">
        <v>3</v>
      </c>
      <c r="I765" s="2">
        <v>0</v>
      </c>
      <c r="J765" s="2">
        <v>0</v>
      </c>
      <c r="K765" s="2">
        <v>179000</v>
      </c>
      <c r="L765" s="2" t="s">
        <v>17</v>
      </c>
      <c r="M765" s="2" t="s">
        <v>35</v>
      </c>
    </row>
    <row r="766" spans="1:13" ht="15.75" customHeight="1" x14ac:dyDescent="0.2">
      <c r="A766" s="2">
        <v>10547</v>
      </c>
      <c r="B766" s="2">
        <v>5</v>
      </c>
      <c r="C766" s="2">
        <v>5</v>
      </c>
      <c r="D766" s="2">
        <v>1978</v>
      </c>
      <c r="E766" s="2">
        <v>1978</v>
      </c>
      <c r="F766" s="2">
        <v>1152</v>
      </c>
      <c r="G766" s="2">
        <v>2</v>
      </c>
      <c r="H766" s="2">
        <v>2</v>
      </c>
      <c r="I766" s="2">
        <v>0</v>
      </c>
      <c r="J766" s="2">
        <v>1</v>
      </c>
      <c r="K766" s="2">
        <v>159900</v>
      </c>
      <c r="L766" s="2" t="s">
        <v>13</v>
      </c>
      <c r="M766" s="2" t="s">
        <v>35</v>
      </c>
    </row>
    <row r="767" spans="1:13" ht="15.75" customHeight="1" x14ac:dyDescent="0.2">
      <c r="A767" s="2">
        <v>10020</v>
      </c>
      <c r="B767" s="2">
        <v>1</v>
      </c>
      <c r="C767" s="2">
        <v>1</v>
      </c>
      <c r="D767" s="2">
        <v>1922</v>
      </c>
      <c r="E767" s="2">
        <v>1950</v>
      </c>
      <c r="F767" s="2">
        <v>904</v>
      </c>
      <c r="G767" s="2">
        <v>0</v>
      </c>
      <c r="H767" s="2">
        <v>1</v>
      </c>
      <c r="I767" s="2">
        <v>0</v>
      </c>
      <c r="J767" s="2">
        <v>0</v>
      </c>
      <c r="K767" s="2">
        <v>61000</v>
      </c>
      <c r="L767" s="2" t="s">
        <v>26</v>
      </c>
      <c r="M767" s="2" t="s">
        <v>35</v>
      </c>
    </row>
    <row r="768" spans="1:13" ht="15.75" customHeight="1" x14ac:dyDescent="0.2">
      <c r="A768" s="2">
        <v>6629</v>
      </c>
      <c r="B768" s="2">
        <v>6</v>
      </c>
      <c r="C768" s="2">
        <v>6</v>
      </c>
      <c r="D768" s="2">
        <v>1925</v>
      </c>
      <c r="E768" s="2">
        <v>1950</v>
      </c>
      <c r="F768" s="2">
        <v>1369</v>
      </c>
      <c r="G768" s="2">
        <v>2</v>
      </c>
      <c r="H768" s="2">
        <v>3</v>
      </c>
      <c r="I768" s="2">
        <v>0</v>
      </c>
      <c r="J768" s="2">
        <v>1</v>
      </c>
      <c r="K768" s="2">
        <v>103600</v>
      </c>
      <c r="L768" s="2" t="s">
        <v>17</v>
      </c>
      <c r="M768" s="2" t="s">
        <v>35</v>
      </c>
    </row>
    <row r="769" spans="1:13" ht="15.75" customHeight="1" x14ac:dyDescent="0.2">
      <c r="A769" s="2">
        <v>9780</v>
      </c>
      <c r="B769" s="2">
        <v>5</v>
      </c>
      <c r="C769" s="2">
        <v>3</v>
      </c>
      <c r="D769" s="2">
        <v>1934</v>
      </c>
      <c r="E769" s="2">
        <v>1950</v>
      </c>
      <c r="F769" s="2">
        <v>1112</v>
      </c>
      <c r="G769" s="2">
        <v>2</v>
      </c>
      <c r="H769" s="2">
        <v>4</v>
      </c>
      <c r="I769" s="2">
        <v>0</v>
      </c>
      <c r="J769" s="2">
        <v>1</v>
      </c>
      <c r="K769" s="2">
        <v>63000</v>
      </c>
      <c r="L769" s="2" t="s">
        <v>13</v>
      </c>
      <c r="M769" s="2" t="s">
        <v>35</v>
      </c>
    </row>
    <row r="770" spans="1:13" ht="15.75" customHeight="1" x14ac:dyDescent="0.2">
      <c r="A770" s="2">
        <v>12886</v>
      </c>
      <c r="B770" s="2">
        <v>5</v>
      </c>
      <c r="C770" s="2">
        <v>6</v>
      </c>
      <c r="D770" s="2">
        <v>1963</v>
      </c>
      <c r="E770" s="2">
        <v>1999</v>
      </c>
      <c r="F770" s="2">
        <v>1464</v>
      </c>
      <c r="G770" s="2">
        <v>2</v>
      </c>
      <c r="H770" s="2">
        <v>3</v>
      </c>
      <c r="I770" s="2">
        <v>1</v>
      </c>
      <c r="J770" s="2">
        <v>2</v>
      </c>
      <c r="K770" s="2">
        <v>175000</v>
      </c>
      <c r="L770" s="2" t="s">
        <v>13</v>
      </c>
      <c r="M770" s="2" t="s">
        <v>27</v>
      </c>
    </row>
    <row r="771" spans="1:13" ht="15.75" customHeight="1" x14ac:dyDescent="0.2">
      <c r="A771" s="2">
        <v>8816</v>
      </c>
      <c r="B771" s="2">
        <v>5</v>
      </c>
      <c r="C771" s="2">
        <v>6</v>
      </c>
      <c r="D771" s="2">
        <v>1963</v>
      </c>
      <c r="E771" s="2">
        <v>1963</v>
      </c>
      <c r="F771" s="2">
        <v>1121</v>
      </c>
      <c r="G771" s="2">
        <v>1</v>
      </c>
      <c r="H771" s="2">
        <v>3</v>
      </c>
      <c r="I771" s="2">
        <v>0</v>
      </c>
      <c r="J771" s="2">
        <v>2</v>
      </c>
      <c r="K771" s="2">
        <v>139000</v>
      </c>
      <c r="L771" s="2" t="s">
        <v>13</v>
      </c>
      <c r="M771" s="2" t="s">
        <v>27</v>
      </c>
    </row>
    <row r="772" spans="1:13" ht="15.75" customHeight="1" x14ac:dyDescent="0.2">
      <c r="A772" s="2">
        <v>11184</v>
      </c>
      <c r="B772" s="2">
        <v>6</v>
      </c>
      <c r="C772" s="2">
        <v>5</v>
      </c>
      <c r="D772" s="2">
        <v>1978</v>
      </c>
      <c r="E772" s="2">
        <v>1978</v>
      </c>
      <c r="F772" s="2">
        <v>1683</v>
      </c>
      <c r="G772" s="2">
        <v>2</v>
      </c>
      <c r="H772" s="2">
        <v>3</v>
      </c>
      <c r="I772" s="2">
        <v>1</v>
      </c>
      <c r="J772" s="2">
        <v>2</v>
      </c>
      <c r="K772" s="2">
        <v>172500</v>
      </c>
      <c r="L772" s="2" t="s">
        <v>13</v>
      </c>
      <c r="M772" s="2" t="s">
        <v>27</v>
      </c>
    </row>
    <row r="773" spans="1:13" ht="15.75" customHeight="1" x14ac:dyDescent="0.2">
      <c r="A773" s="2">
        <v>11625</v>
      </c>
      <c r="B773" s="2">
        <v>5</v>
      </c>
      <c r="C773" s="2">
        <v>6</v>
      </c>
      <c r="D773" s="2">
        <v>1967</v>
      </c>
      <c r="E773" s="2">
        <v>1967</v>
      </c>
      <c r="F773" s="2">
        <v>1052</v>
      </c>
      <c r="G773" s="2">
        <v>1</v>
      </c>
      <c r="H773" s="2">
        <v>3</v>
      </c>
      <c r="I773" s="2">
        <v>1</v>
      </c>
      <c r="J773" s="2">
        <v>1</v>
      </c>
      <c r="K773" s="2">
        <v>113500</v>
      </c>
      <c r="L773" s="2" t="s">
        <v>13</v>
      </c>
      <c r="M773" s="2" t="s">
        <v>27</v>
      </c>
    </row>
    <row r="774" spans="1:13" ht="15.75" customHeight="1" x14ac:dyDescent="0.2">
      <c r="A774" s="2">
        <v>7800</v>
      </c>
      <c r="B774" s="2">
        <v>5</v>
      </c>
      <c r="C774" s="2">
        <v>7</v>
      </c>
      <c r="D774" s="2">
        <v>1967</v>
      </c>
      <c r="E774" s="2">
        <v>2004</v>
      </c>
      <c r="F774" s="2">
        <v>899</v>
      </c>
      <c r="G774" s="2">
        <v>1</v>
      </c>
      <c r="H774" s="2">
        <v>3</v>
      </c>
      <c r="I774" s="2">
        <v>0</v>
      </c>
      <c r="J774" s="2">
        <v>1</v>
      </c>
      <c r="K774" s="2">
        <v>130000</v>
      </c>
      <c r="L774" s="2" t="s">
        <v>13</v>
      </c>
      <c r="M774" s="2" t="s">
        <v>27</v>
      </c>
    </row>
    <row r="775" spans="1:13" ht="15.75" customHeight="1" x14ac:dyDescent="0.2">
      <c r="A775" s="2">
        <v>8014</v>
      </c>
      <c r="B775" s="2">
        <v>6</v>
      </c>
      <c r="C775" s="2">
        <v>5</v>
      </c>
      <c r="D775" s="2">
        <v>1978</v>
      </c>
      <c r="E775" s="2">
        <v>1978</v>
      </c>
      <c r="F775" s="2">
        <v>1034</v>
      </c>
      <c r="G775" s="2">
        <v>1</v>
      </c>
      <c r="H775" s="2">
        <v>3</v>
      </c>
      <c r="I775" s="2">
        <v>1</v>
      </c>
      <c r="J775" s="2">
        <v>2</v>
      </c>
      <c r="K775" s="2">
        <v>149900</v>
      </c>
      <c r="L775" s="2" t="s">
        <v>13</v>
      </c>
      <c r="M775" s="2" t="s">
        <v>27</v>
      </c>
    </row>
    <row r="776" spans="1:13" ht="15.75" customHeight="1" x14ac:dyDescent="0.2">
      <c r="A776" s="2">
        <v>7252</v>
      </c>
      <c r="B776" s="2">
        <v>5</v>
      </c>
      <c r="C776" s="2">
        <v>5</v>
      </c>
      <c r="D776" s="2">
        <v>1982</v>
      </c>
      <c r="E776" s="2">
        <v>1982</v>
      </c>
      <c r="F776" s="2">
        <v>858</v>
      </c>
      <c r="G776" s="2">
        <v>1</v>
      </c>
      <c r="H776" s="2">
        <v>2</v>
      </c>
      <c r="I776" s="2">
        <v>0</v>
      </c>
      <c r="J776" s="2">
        <v>2</v>
      </c>
      <c r="K776" s="2">
        <v>134900</v>
      </c>
      <c r="L776" s="2" t="s">
        <v>13</v>
      </c>
      <c r="M776" s="2" t="s">
        <v>27</v>
      </c>
    </row>
    <row r="777" spans="1:13" ht="15.75" customHeight="1" x14ac:dyDescent="0.2">
      <c r="A777" s="2">
        <v>8740</v>
      </c>
      <c r="B777" s="2">
        <v>5</v>
      </c>
      <c r="C777" s="2">
        <v>6</v>
      </c>
      <c r="D777" s="2">
        <v>1982</v>
      </c>
      <c r="E777" s="2">
        <v>1982</v>
      </c>
      <c r="F777" s="2">
        <v>860</v>
      </c>
      <c r="G777" s="2">
        <v>1</v>
      </c>
      <c r="H777" s="2">
        <v>2</v>
      </c>
      <c r="I777" s="2">
        <v>0</v>
      </c>
      <c r="J777" s="2">
        <v>2</v>
      </c>
      <c r="K777" s="2">
        <v>137000</v>
      </c>
      <c r="L777" s="2" t="s">
        <v>13</v>
      </c>
      <c r="M777" s="2" t="s">
        <v>27</v>
      </c>
    </row>
    <row r="778" spans="1:13" ht="15.75" customHeight="1" x14ac:dyDescent="0.2">
      <c r="A778" s="2">
        <v>11616</v>
      </c>
      <c r="B778" s="2">
        <v>5</v>
      </c>
      <c r="C778" s="2">
        <v>5</v>
      </c>
      <c r="D778" s="2">
        <v>1962</v>
      </c>
      <c r="E778" s="2">
        <v>1962</v>
      </c>
      <c r="F778" s="2">
        <v>1092</v>
      </c>
      <c r="G778" s="2">
        <v>1</v>
      </c>
      <c r="H778" s="2">
        <v>3</v>
      </c>
      <c r="I778" s="2">
        <v>1</v>
      </c>
      <c r="J778" s="2">
        <v>1</v>
      </c>
      <c r="K778" s="2">
        <v>139000</v>
      </c>
      <c r="L778" s="2" t="s">
        <v>13</v>
      </c>
      <c r="M778" s="2" t="s">
        <v>27</v>
      </c>
    </row>
    <row r="779" spans="1:13" ht="15.75" customHeight="1" x14ac:dyDescent="0.2">
      <c r="A779" s="2">
        <v>15400</v>
      </c>
      <c r="B779" s="2">
        <v>5</v>
      </c>
      <c r="C779" s="2">
        <v>5</v>
      </c>
      <c r="D779" s="2">
        <v>1961</v>
      </c>
      <c r="E779" s="2">
        <v>1961</v>
      </c>
      <c r="F779" s="2">
        <v>1774</v>
      </c>
      <c r="G779" s="2">
        <v>2</v>
      </c>
      <c r="H779" s="2">
        <v>4</v>
      </c>
      <c r="I779" s="2">
        <v>1</v>
      </c>
      <c r="J779" s="2">
        <v>1</v>
      </c>
      <c r="K779" s="2">
        <v>165000</v>
      </c>
      <c r="L779" s="2" t="s">
        <v>13</v>
      </c>
      <c r="M779" s="2" t="s">
        <v>27</v>
      </c>
    </row>
    <row r="780" spans="1:13" ht="15.75" customHeight="1" x14ac:dyDescent="0.2">
      <c r="A780" s="2">
        <v>15312</v>
      </c>
      <c r="B780" s="2">
        <v>6</v>
      </c>
      <c r="C780" s="2">
        <v>5</v>
      </c>
      <c r="D780" s="2">
        <v>1960</v>
      </c>
      <c r="E780" s="2">
        <v>1960</v>
      </c>
      <c r="F780" s="2">
        <v>1138</v>
      </c>
      <c r="G780" s="2">
        <v>1</v>
      </c>
      <c r="H780" s="2">
        <v>3</v>
      </c>
      <c r="I780" s="2">
        <v>1</v>
      </c>
      <c r="J780" s="2">
        <v>2</v>
      </c>
      <c r="K780" s="2">
        <v>148000</v>
      </c>
      <c r="L780" s="2" t="s">
        <v>13</v>
      </c>
      <c r="M780" s="2" t="s">
        <v>27</v>
      </c>
    </row>
    <row r="781" spans="1:13" ht="15.75" customHeight="1" x14ac:dyDescent="0.2">
      <c r="A781" s="2">
        <v>15584</v>
      </c>
      <c r="B781" s="2">
        <v>5</v>
      </c>
      <c r="C781" s="2">
        <v>5</v>
      </c>
      <c r="D781" s="2">
        <v>1956</v>
      </c>
      <c r="E781" s="2">
        <v>1956</v>
      </c>
      <c r="F781" s="2">
        <v>2071</v>
      </c>
      <c r="G781" s="2">
        <v>1</v>
      </c>
      <c r="H781" s="2">
        <v>4</v>
      </c>
      <c r="I781" s="2">
        <v>1</v>
      </c>
      <c r="J781" s="2">
        <v>1</v>
      </c>
      <c r="K781" s="2">
        <v>165000</v>
      </c>
      <c r="L781" s="2" t="s">
        <v>13</v>
      </c>
      <c r="M781" s="2" t="s">
        <v>33</v>
      </c>
    </row>
    <row r="782" spans="1:13" ht="15.75" customHeight="1" x14ac:dyDescent="0.2">
      <c r="A782" s="2">
        <v>9000</v>
      </c>
      <c r="B782" s="2">
        <v>2</v>
      </c>
      <c r="C782" s="2">
        <v>2</v>
      </c>
      <c r="D782" s="2">
        <v>1947</v>
      </c>
      <c r="E782" s="2">
        <v>1950</v>
      </c>
      <c r="F782" s="2">
        <v>660</v>
      </c>
      <c r="G782" s="2">
        <v>1</v>
      </c>
      <c r="H782" s="2">
        <v>2</v>
      </c>
      <c r="I782" s="2">
        <v>0</v>
      </c>
      <c r="J782" s="2">
        <v>0</v>
      </c>
      <c r="K782" s="2">
        <v>63900</v>
      </c>
      <c r="L782" s="2" t="s">
        <v>13</v>
      </c>
      <c r="M782" s="2" t="s">
        <v>27</v>
      </c>
    </row>
    <row r="783" spans="1:13" ht="15.75" customHeight="1" x14ac:dyDescent="0.2">
      <c r="A783" s="2">
        <v>11250</v>
      </c>
      <c r="B783" s="2">
        <v>4</v>
      </c>
      <c r="C783" s="2">
        <v>5</v>
      </c>
      <c r="D783" s="2">
        <v>1957</v>
      </c>
      <c r="E783" s="2">
        <v>1989</v>
      </c>
      <c r="F783" s="2">
        <v>1788</v>
      </c>
      <c r="G783" s="2">
        <v>1</v>
      </c>
      <c r="H783" s="2">
        <v>5</v>
      </c>
      <c r="I783" s="2">
        <v>2</v>
      </c>
      <c r="J783" s="2">
        <v>1</v>
      </c>
      <c r="K783" s="2">
        <v>161500</v>
      </c>
      <c r="L783" s="2" t="s">
        <v>13</v>
      </c>
      <c r="M783" s="2" t="s">
        <v>33</v>
      </c>
    </row>
    <row r="784" spans="1:13" ht="15.75" customHeight="1" x14ac:dyDescent="0.2">
      <c r="A784" s="2">
        <v>25095</v>
      </c>
      <c r="B784" s="2">
        <v>5</v>
      </c>
      <c r="C784" s="2">
        <v>8</v>
      </c>
      <c r="D784" s="2">
        <v>1968</v>
      </c>
      <c r="E784" s="2">
        <v>2003</v>
      </c>
      <c r="F784" s="2">
        <v>1473</v>
      </c>
      <c r="G784" s="2">
        <v>1</v>
      </c>
      <c r="H784" s="2">
        <v>1</v>
      </c>
      <c r="I784" s="2">
        <v>2</v>
      </c>
      <c r="J784" s="2">
        <v>1</v>
      </c>
      <c r="K784" s="2">
        <v>143000</v>
      </c>
      <c r="L784" s="2" t="s">
        <v>13</v>
      </c>
      <c r="M784" s="2" t="s">
        <v>33</v>
      </c>
    </row>
    <row r="785" spans="1:13" ht="15.75" customHeight="1" x14ac:dyDescent="0.2">
      <c r="A785" s="2">
        <v>17140</v>
      </c>
      <c r="B785" s="2">
        <v>4</v>
      </c>
      <c r="C785" s="2">
        <v>6</v>
      </c>
      <c r="D785" s="2">
        <v>1956</v>
      </c>
      <c r="E785" s="2">
        <v>1956</v>
      </c>
      <c r="F785" s="2">
        <v>1229</v>
      </c>
      <c r="G785" s="2">
        <v>1</v>
      </c>
      <c r="H785" s="2">
        <v>3</v>
      </c>
      <c r="I785" s="2">
        <v>0</v>
      </c>
      <c r="J785" s="2">
        <v>1</v>
      </c>
      <c r="K785" s="2">
        <v>135000</v>
      </c>
      <c r="L785" s="2" t="s">
        <v>13</v>
      </c>
      <c r="M785" s="2" t="s">
        <v>35</v>
      </c>
    </row>
    <row r="786" spans="1:13" ht="15.75" customHeight="1" x14ac:dyDescent="0.2">
      <c r="A786" s="2">
        <v>12342</v>
      </c>
      <c r="B786" s="2">
        <v>4</v>
      </c>
      <c r="C786" s="2">
        <v>5</v>
      </c>
      <c r="D786" s="2">
        <v>1940</v>
      </c>
      <c r="E786" s="2">
        <v>1950</v>
      </c>
      <c r="F786" s="2">
        <v>861</v>
      </c>
      <c r="G786" s="2">
        <v>1</v>
      </c>
      <c r="H786" s="2">
        <v>1</v>
      </c>
      <c r="I786" s="2">
        <v>0</v>
      </c>
      <c r="J786" s="2">
        <v>2</v>
      </c>
      <c r="K786" s="2">
        <v>82500</v>
      </c>
      <c r="L786" s="2" t="s">
        <v>13</v>
      </c>
      <c r="M786" s="2" t="s">
        <v>35</v>
      </c>
    </row>
    <row r="787" spans="1:13" ht="15.75" customHeight="1" x14ac:dyDescent="0.2">
      <c r="A787" s="2">
        <v>10708</v>
      </c>
      <c r="B787" s="2">
        <v>5</v>
      </c>
      <c r="C787" s="2">
        <v>5</v>
      </c>
      <c r="D787" s="2">
        <v>1955</v>
      </c>
      <c r="E787" s="2">
        <v>1993</v>
      </c>
      <c r="F787" s="2">
        <v>1867</v>
      </c>
      <c r="G787" s="2">
        <v>1</v>
      </c>
      <c r="H787" s="2">
        <v>2</v>
      </c>
      <c r="I787" s="2">
        <v>3</v>
      </c>
      <c r="J787" s="2">
        <v>1</v>
      </c>
      <c r="K787" s="2">
        <v>190000</v>
      </c>
      <c r="L787" s="2" t="s">
        <v>13</v>
      </c>
      <c r="M787" s="2" t="s">
        <v>33</v>
      </c>
    </row>
    <row r="788" spans="1:13" ht="15.75" customHeight="1" x14ac:dyDescent="0.2">
      <c r="A788" s="2">
        <v>13680</v>
      </c>
      <c r="B788" s="2">
        <v>3</v>
      </c>
      <c r="C788" s="2">
        <v>5</v>
      </c>
      <c r="D788" s="2">
        <v>1955</v>
      </c>
      <c r="E788" s="2">
        <v>1955</v>
      </c>
      <c r="F788" s="2">
        <v>1733</v>
      </c>
      <c r="G788" s="2">
        <v>2</v>
      </c>
      <c r="H788" s="2">
        <v>4</v>
      </c>
      <c r="I788" s="2">
        <v>1</v>
      </c>
      <c r="J788" s="2">
        <v>2</v>
      </c>
      <c r="K788" s="2">
        <v>139600</v>
      </c>
      <c r="L788" s="2" t="s">
        <v>13</v>
      </c>
      <c r="M788" s="2" t="s">
        <v>35</v>
      </c>
    </row>
    <row r="789" spans="1:13" ht="15.75" customHeight="1" x14ac:dyDescent="0.2">
      <c r="A789" s="2">
        <v>15635</v>
      </c>
      <c r="B789" s="2">
        <v>4</v>
      </c>
      <c r="C789" s="2">
        <v>5</v>
      </c>
      <c r="D789" s="2">
        <v>1954</v>
      </c>
      <c r="E789" s="2">
        <v>1954</v>
      </c>
      <c r="F789" s="2">
        <v>1383</v>
      </c>
      <c r="G789" s="2">
        <v>1</v>
      </c>
      <c r="H789" s="2">
        <v>2</v>
      </c>
      <c r="I789" s="2">
        <v>0</v>
      </c>
      <c r="J789" s="2">
        <v>2</v>
      </c>
      <c r="K789" s="2">
        <v>122000</v>
      </c>
      <c r="L789" s="2" t="s">
        <v>13</v>
      </c>
      <c r="M789" s="2" t="s">
        <v>35</v>
      </c>
    </row>
    <row r="790" spans="1:13" ht="15.75" customHeight="1" x14ac:dyDescent="0.2">
      <c r="A790" s="2">
        <v>9855</v>
      </c>
      <c r="B790" s="2">
        <v>6</v>
      </c>
      <c r="C790" s="2">
        <v>5</v>
      </c>
      <c r="D790" s="2">
        <v>1956</v>
      </c>
      <c r="E790" s="2">
        <v>1956</v>
      </c>
      <c r="F790" s="2">
        <v>1689</v>
      </c>
      <c r="G790" s="2">
        <v>1</v>
      </c>
      <c r="H790" s="2">
        <v>3</v>
      </c>
      <c r="I790" s="2">
        <v>1</v>
      </c>
      <c r="J790" s="2">
        <v>2</v>
      </c>
      <c r="K790" s="2">
        <v>127500</v>
      </c>
      <c r="L790" s="2" t="s">
        <v>13</v>
      </c>
      <c r="M790" s="2" t="s">
        <v>35</v>
      </c>
    </row>
    <row r="791" spans="1:13" ht="15.75" customHeight="1" x14ac:dyDescent="0.2">
      <c r="A791" s="2">
        <v>9571</v>
      </c>
      <c r="B791" s="2">
        <v>5</v>
      </c>
      <c r="C791" s="2">
        <v>5</v>
      </c>
      <c r="D791" s="2">
        <v>1956</v>
      </c>
      <c r="E791" s="2">
        <v>1956</v>
      </c>
      <c r="F791" s="2">
        <v>1073</v>
      </c>
      <c r="G791" s="2">
        <v>1</v>
      </c>
      <c r="H791" s="2">
        <v>2</v>
      </c>
      <c r="I791" s="2">
        <v>0</v>
      </c>
      <c r="J791" s="2">
        <v>1</v>
      </c>
      <c r="K791" s="2">
        <v>121500</v>
      </c>
      <c r="L791" s="2" t="s">
        <v>13</v>
      </c>
      <c r="M791" s="2" t="s">
        <v>35</v>
      </c>
    </row>
    <row r="792" spans="1:13" ht="15.75" customHeight="1" x14ac:dyDescent="0.2">
      <c r="A792" s="2">
        <v>9571</v>
      </c>
      <c r="B792" s="2">
        <v>5</v>
      </c>
      <c r="C792" s="2">
        <v>3</v>
      </c>
      <c r="D792" s="2">
        <v>1958</v>
      </c>
      <c r="E792" s="2">
        <v>1958</v>
      </c>
      <c r="F792" s="2">
        <v>1276</v>
      </c>
      <c r="G792" s="2">
        <v>1</v>
      </c>
      <c r="H792" s="2">
        <v>3</v>
      </c>
      <c r="I792" s="2">
        <v>0</v>
      </c>
      <c r="J792" s="2">
        <v>1</v>
      </c>
      <c r="K792" s="2">
        <v>60000</v>
      </c>
      <c r="L792" s="2" t="s">
        <v>26</v>
      </c>
      <c r="M792" s="2" t="s">
        <v>35</v>
      </c>
    </row>
    <row r="793" spans="1:13" ht="15.75" customHeight="1" x14ac:dyDescent="0.2">
      <c r="A793" s="2">
        <v>9350</v>
      </c>
      <c r="B793" s="2">
        <v>6</v>
      </c>
      <c r="C793" s="2">
        <v>7</v>
      </c>
      <c r="D793" s="2">
        <v>1946</v>
      </c>
      <c r="E793" s="2">
        <v>1950</v>
      </c>
      <c r="F793" s="2">
        <v>1639</v>
      </c>
      <c r="G793" s="2">
        <v>1</v>
      </c>
      <c r="H793" s="2">
        <v>3</v>
      </c>
      <c r="I793" s="2">
        <v>1</v>
      </c>
      <c r="J793" s="2">
        <v>1</v>
      </c>
      <c r="K793" s="2">
        <v>154400</v>
      </c>
      <c r="L793" s="2" t="s">
        <v>13</v>
      </c>
      <c r="M793" s="2" t="s">
        <v>35</v>
      </c>
    </row>
    <row r="794" spans="1:13" ht="15.75" customHeight="1" x14ac:dyDescent="0.2">
      <c r="A794" s="2">
        <v>9340</v>
      </c>
      <c r="B794" s="2">
        <v>4</v>
      </c>
      <c r="C794" s="2">
        <v>6</v>
      </c>
      <c r="D794" s="2">
        <v>1941</v>
      </c>
      <c r="E794" s="2">
        <v>1950</v>
      </c>
      <c r="F794" s="2">
        <v>672</v>
      </c>
      <c r="G794" s="2">
        <v>1</v>
      </c>
      <c r="H794" s="2">
        <v>2</v>
      </c>
      <c r="I794" s="2">
        <v>0</v>
      </c>
      <c r="J794" s="2">
        <v>1</v>
      </c>
      <c r="K794" s="2">
        <v>113000</v>
      </c>
      <c r="L794" s="2" t="s">
        <v>13</v>
      </c>
      <c r="M794" s="2" t="s">
        <v>35</v>
      </c>
    </row>
    <row r="795" spans="1:13" ht="15.75" customHeight="1" x14ac:dyDescent="0.2">
      <c r="A795" s="2">
        <v>7440</v>
      </c>
      <c r="B795" s="2">
        <v>5</v>
      </c>
      <c r="C795" s="2">
        <v>6</v>
      </c>
      <c r="D795" s="2">
        <v>1954</v>
      </c>
      <c r="E795" s="2">
        <v>1954</v>
      </c>
      <c r="F795" s="2">
        <v>1089</v>
      </c>
      <c r="G795" s="2">
        <v>1</v>
      </c>
      <c r="H795" s="2">
        <v>3</v>
      </c>
      <c r="I795" s="2">
        <v>1</v>
      </c>
      <c r="J795" s="2">
        <v>1</v>
      </c>
      <c r="K795" s="2">
        <v>125000</v>
      </c>
      <c r="L795" s="2" t="s">
        <v>13</v>
      </c>
      <c r="M795" s="2" t="s">
        <v>35</v>
      </c>
    </row>
    <row r="796" spans="1:13" ht="15.75" customHeight="1" x14ac:dyDescent="0.2">
      <c r="A796" s="2">
        <v>11500</v>
      </c>
      <c r="B796" s="2">
        <v>4</v>
      </c>
      <c r="C796" s="2">
        <v>3</v>
      </c>
      <c r="D796" s="2">
        <v>1957</v>
      </c>
      <c r="E796" s="2">
        <v>1957</v>
      </c>
      <c r="F796" s="2">
        <v>845</v>
      </c>
      <c r="G796" s="2">
        <v>1</v>
      </c>
      <c r="H796" s="2">
        <v>3</v>
      </c>
      <c r="I796" s="2">
        <v>0</v>
      </c>
      <c r="J796" s="2">
        <v>1</v>
      </c>
      <c r="K796" s="2">
        <v>84000</v>
      </c>
      <c r="L796" s="2" t="s">
        <v>17</v>
      </c>
      <c r="M796" s="2" t="s">
        <v>35</v>
      </c>
    </row>
    <row r="797" spans="1:13" ht="15.75" customHeight="1" x14ac:dyDescent="0.2">
      <c r="A797" s="2">
        <v>4235</v>
      </c>
      <c r="B797" s="2">
        <v>5</v>
      </c>
      <c r="C797" s="2">
        <v>5</v>
      </c>
      <c r="D797" s="2">
        <v>1984</v>
      </c>
      <c r="E797" s="2">
        <v>1984</v>
      </c>
      <c r="F797" s="2">
        <v>1049</v>
      </c>
      <c r="G797" s="2">
        <v>2</v>
      </c>
      <c r="H797" s="2">
        <v>2</v>
      </c>
      <c r="I797" s="2">
        <v>0</v>
      </c>
      <c r="J797" s="2">
        <v>1</v>
      </c>
      <c r="K797" s="2">
        <v>139500</v>
      </c>
      <c r="L797" s="2" t="s">
        <v>13</v>
      </c>
      <c r="M797" s="2" t="s">
        <v>35</v>
      </c>
    </row>
    <row r="798" spans="1:13" ht="15.75" customHeight="1" x14ac:dyDescent="0.2">
      <c r="A798" s="2">
        <v>11409</v>
      </c>
      <c r="B798" s="2">
        <v>5</v>
      </c>
      <c r="C798" s="2">
        <v>4</v>
      </c>
      <c r="D798" s="2">
        <v>1949</v>
      </c>
      <c r="E798" s="2">
        <v>2008</v>
      </c>
      <c r="F798" s="2">
        <v>1716</v>
      </c>
      <c r="G798" s="2">
        <v>1</v>
      </c>
      <c r="H798" s="2">
        <v>3</v>
      </c>
      <c r="I798" s="2">
        <v>1</v>
      </c>
      <c r="J798" s="2">
        <v>1</v>
      </c>
      <c r="K798" s="2">
        <v>131000</v>
      </c>
      <c r="L798" s="2" t="s">
        <v>13</v>
      </c>
      <c r="M798" s="2" t="s">
        <v>35</v>
      </c>
    </row>
    <row r="799" spans="1:13" ht="15.75" customHeight="1" x14ac:dyDescent="0.2">
      <c r="A799" s="2">
        <v>9060</v>
      </c>
      <c r="B799" s="2">
        <v>6</v>
      </c>
      <c r="C799" s="2">
        <v>5</v>
      </c>
      <c r="D799" s="2">
        <v>1939</v>
      </c>
      <c r="E799" s="2">
        <v>1950</v>
      </c>
      <c r="F799" s="2">
        <v>1258</v>
      </c>
      <c r="G799" s="2">
        <v>1</v>
      </c>
      <c r="H799" s="2">
        <v>2</v>
      </c>
      <c r="I799" s="2">
        <v>0</v>
      </c>
      <c r="J799" s="2">
        <v>1</v>
      </c>
      <c r="K799" s="2">
        <v>105000</v>
      </c>
      <c r="L799" s="2" t="s">
        <v>13</v>
      </c>
      <c r="M799" s="2" t="s">
        <v>35</v>
      </c>
    </row>
    <row r="800" spans="1:13" ht="15.75" customHeight="1" x14ac:dyDescent="0.2">
      <c r="A800" s="2">
        <v>9084</v>
      </c>
      <c r="B800" s="2">
        <v>4</v>
      </c>
      <c r="C800" s="2">
        <v>5</v>
      </c>
      <c r="D800" s="2">
        <v>1940</v>
      </c>
      <c r="E800" s="2">
        <v>1950</v>
      </c>
      <c r="F800" s="2">
        <v>1510</v>
      </c>
      <c r="G800" s="2">
        <v>1</v>
      </c>
      <c r="H800" s="2">
        <v>4</v>
      </c>
      <c r="I800" s="2">
        <v>1</v>
      </c>
      <c r="J800" s="2">
        <v>1</v>
      </c>
      <c r="K800" s="2">
        <v>108000</v>
      </c>
      <c r="L800" s="2" t="s">
        <v>13</v>
      </c>
      <c r="M800" s="2" t="s">
        <v>35</v>
      </c>
    </row>
    <row r="801" spans="1:13" ht="15.75" customHeight="1" x14ac:dyDescent="0.2">
      <c r="A801" s="2">
        <v>10778</v>
      </c>
      <c r="B801" s="2">
        <v>7</v>
      </c>
      <c r="C801" s="2">
        <v>6</v>
      </c>
      <c r="D801" s="2">
        <v>1990</v>
      </c>
      <c r="E801" s="2">
        <v>1991</v>
      </c>
      <c r="F801" s="2">
        <v>1061</v>
      </c>
      <c r="G801" s="2">
        <v>1</v>
      </c>
      <c r="H801" s="2">
        <v>1</v>
      </c>
      <c r="I801" s="2">
        <v>0</v>
      </c>
      <c r="J801" s="2">
        <v>2</v>
      </c>
      <c r="K801" s="2">
        <v>162000</v>
      </c>
      <c r="L801" s="2" t="s">
        <v>13</v>
      </c>
      <c r="M801" s="2" t="s">
        <v>25</v>
      </c>
    </row>
    <row r="802" spans="1:13" ht="15.75" customHeight="1" x14ac:dyDescent="0.2">
      <c r="A802" s="2">
        <v>19255</v>
      </c>
      <c r="B802" s="2">
        <v>6</v>
      </c>
      <c r="C802" s="2">
        <v>5</v>
      </c>
      <c r="D802" s="2">
        <v>1983</v>
      </c>
      <c r="E802" s="2">
        <v>1983</v>
      </c>
      <c r="F802" s="2">
        <v>1338</v>
      </c>
      <c r="G802" s="2">
        <v>1</v>
      </c>
      <c r="H802" s="2">
        <v>2</v>
      </c>
      <c r="I802" s="2">
        <v>1</v>
      </c>
      <c r="J802" s="2">
        <v>2</v>
      </c>
      <c r="K802" s="2">
        <v>156500</v>
      </c>
      <c r="L802" s="2" t="s">
        <v>13</v>
      </c>
      <c r="M802" s="2" t="s">
        <v>25</v>
      </c>
    </row>
    <row r="803" spans="1:13" ht="15.75" customHeight="1" x14ac:dyDescent="0.2">
      <c r="A803" s="2">
        <v>12327</v>
      </c>
      <c r="B803" s="2">
        <v>8</v>
      </c>
      <c r="C803" s="2">
        <v>8</v>
      </c>
      <c r="D803" s="2">
        <v>1983</v>
      </c>
      <c r="E803" s="2">
        <v>2009</v>
      </c>
      <c r="F803" s="2">
        <v>2132</v>
      </c>
      <c r="G803" s="2">
        <v>1</v>
      </c>
      <c r="H803" s="2">
        <v>1</v>
      </c>
      <c r="I803" s="2">
        <v>1</v>
      </c>
      <c r="J803" s="2">
        <v>2</v>
      </c>
      <c r="K803" s="2">
        <v>316600</v>
      </c>
      <c r="L803" s="2" t="s">
        <v>13</v>
      </c>
      <c r="M803" s="2" t="s">
        <v>25</v>
      </c>
    </row>
    <row r="804" spans="1:13" ht="15.75" customHeight="1" x14ac:dyDescent="0.2">
      <c r="A804" s="2">
        <v>14684</v>
      </c>
      <c r="B804" s="2">
        <v>7</v>
      </c>
      <c r="C804" s="2">
        <v>7</v>
      </c>
      <c r="D804" s="2">
        <v>1990</v>
      </c>
      <c r="E804" s="2">
        <v>1991</v>
      </c>
      <c r="F804" s="2">
        <v>2196</v>
      </c>
      <c r="G804" s="2">
        <v>2</v>
      </c>
      <c r="H804" s="2">
        <v>3</v>
      </c>
      <c r="I804" s="2">
        <v>1</v>
      </c>
      <c r="J804" s="2">
        <v>3</v>
      </c>
      <c r="K804" s="2">
        <v>271900</v>
      </c>
      <c r="L804" s="2" t="s">
        <v>13</v>
      </c>
      <c r="M804" s="2" t="s">
        <v>25</v>
      </c>
    </row>
    <row r="805" spans="1:13" ht="15.75" customHeight="1" x14ac:dyDescent="0.2">
      <c r="A805" s="2">
        <v>9317</v>
      </c>
      <c r="B805" s="2">
        <v>7</v>
      </c>
      <c r="C805" s="2">
        <v>5</v>
      </c>
      <c r="D805" s="2">
        <v>1993</v>
      </c>
      <c r="E805" s="2">
        <v>1993</v>
      </c>
      <c r="F805" s="2">
        <v>1775</v>
      </c>
      <c r="G805" s="2">
        <v>2</v>
      </c>
      <c r="H805" s="2">
        <v>3</v>
      </c>
      <c r="I805" s="2">
        <v>1</v>
      </c>
      <c r="J805" s="2">
        <v>2</v>
      </c>
      <c r="K805" s="2">
        <v>213000</v>
      </c>
      <c r="L805" s="2" t="s">
        <v>13</v>
      </c>
      <c r="M805" s="2" t="s">
        <v>25</v>
      </c>
    </row>
    <row r="806" spans="1:13" ht="15.75" customHeight="1" x14ac:dyDescent="0.2">
      <c r="A806" s="2">
        <v>10560</v>
      </c>
      <c r="B806" s="2">
        <v>7</v>
      </c>
      <c r="C806" s="2">
        <v>5</v>
      </c>
      <c r="D806" s="2">
        <v>1993</v>
      </c>
      <c r="E806" s="2">
        <v>1994</v>
      </c>
      <c r="F806" s="2">
        <v>1879</v>
      </c>
      <c r="G806" s="2">
        <v>2</v>
      </c>
      <c r="H806" s="2">
        <v>3</v>
      </c>
      <c r="I806" s="2">
        <v>1</v>
      </c>
      <c r="J806" s="2">
        <v>2</v>
      </c>
      <c r="K806" s="2">
        <v>239900</v>
      </c>
      <c r="L806" s="2" t="s">
        <v>17</v>
      </c>
      <c r="M806" s="2" t="s">
        <v>25</v>
      </c>
    </row>
    <row r="807" spans="1:13" ht="15.75" customHeight="1" x14ac:dyDescent="0.2">
      <c r="A807" s="2">
        <v>9828</v>
      </c>
      <c r="B807" s="2">
        <v>8</v>
      </c>
      <c r="C807" s="2">
        <v>5</v>
      </c>
      <c r="D807" s="2">
        <v>1995</v>
      </c>
      <c r="E807" s="2">
        <v>1995</v>
      </c>
      <c r="F807" s="2">
        <v>2020</v>
      </c>
      <c r="G807" s="2">
        <v>2</v>
      </c>
      <c r="H807" s="2">
        <v>3</v>
      </c>
      <c r="I807" s="2">
        <v>1</v>
      </c>
      <c r="J807" s="2">
        <v>2</v>
      </c>
      <c r="K807" s="2">
        <v>239500</v>
      </c>
      <c r="L807" s="2" t="s">
        <v>13</v>
      </c>
      <c r="M807" s="2" t="s">
        <v>25</v>
      </c>
    </row>
    <row r="808" spans="1:13" ht="15.75" customHeight="1" x14ac:dyDescent="0.2">
      <c r="A808" s="2">
        <v>26400</v>
      </c>
      <c r="B808" s="2">
        <v>5</v>
      </c>
      <c r="C808" s="2">
        <v>7</v>
      </c>
      <c r="D808" s="2">
        <v>1880</v>
      </c>
      <c r="E808" s="2">
        <v>2007</v>
      </c>
      <c r="F808" s="2">
        <v>2016</v>
      </c>
      <c r="G808" s="2">
        <v>1</v>
      </c>
      <c r="H808" s="2">
        <v>4</v>
      </c>
      <c r="I808" s="2">
        <v>1</v>
      </c>
      <c r="J808" s="2">
        <v>2</v>
      </c>
      <c r="K808" s="2">
        <v>131000</v>
      </c>
      <c r="L808" s="2" t="s">
        <v>13</v>
      </c>
      <c r="M808" s="2" t="s">
        <v>25</v>
      </c>
    </row>
    <row r="809" spans="1:13" ht="15.75" customHeight="1" x14ac:dyDescent="0.2">
      <c r="A809" s="2">
        <v>7018</v>
      </c>
      <c r="B809" s="2">
        <v>5</v>
      </c>
      <c r="C809" s="2">
        <v>5</v>
      </c>
      <c r="D809" s="2">
        <v>1979</v>
      </c>
      <c r="E809" s="2">
        <v>1979</v>
      </c>
      <c r="F809" s="2">
        <v>1535</v>
      </c>
      <c r="G809" s="2">
        <v>2</v>
      </c>
      <c r="H809" s="2">
        <v>4</v>
      </c>
      <c r="I809" s="2">
        <v>0</v>
      </c>
      <c r="J809" s="2">
        <v>2</v>
      </c>
      <c r="K809" s="2">
        <v>118964</v>
      </c>
      <c r="L809" s="2" t="s">
        <v>26</v>
      </c>
      <c r="M809" s="2" t="s">
        <v>25</v>
      </c>
    </row>
    <row r="810" spans="1:13" ht="15.75" customHeight="1" x14ac:dyDescent="0.2">
      <c r="A810" s="2">
        <v>7018</v>
      </c>
      <c r="B810" s="2">
        <v>5</v>
      </c>
      <c r="C810" s="2">
        <v>5</v>
      </c>
      <c r="D810" s="2">
        <v>1979</v>
      </c>
      <c r="E810" s="2">
        <v>1979</v>
      </c>
      <c r="F810" s="2">
        <v>1224</v>
      </c>
      <c r="G810" s="2">
        <v>0</v>
      </c>
      <c r="H810" s="2">
        <v>2</v>
      </c>
      <c r="I810" s="2">
        <v>2</v>
      </c>
      <c r="J810" s="2">
        <v>2</v>
      </c>
      <c r="K810" s="2">
        <v>153337</v>
      </c>
      <c r="L810" s="2" t="s">
        <v>13</v>
      </c>
      <c r="M810" s="2" t="s">
        <v>25</v>
      </c>
    </row>
    <row r="811" spans="1:13" ht="15.75" customHeight="1" x14ac:dyDescent="0.2">
      <c r="A811" s="2">
        <v>7018</v>
      </c>
      <c r="B811" s="2">
        <v>5</v>
      </c>
      <c r="C811" s="2">
        <v>5</v>
      </c>
      <c r="D811" s="2">
        <v>1979</v>
      </c>
      <c r="E811" s="2">
        <v>1979</v>
      </c>
      <c r="F811" s="2">
        <v>2228</v>
      </c>
      <c r="G811" s="2">
        <v>2</v>
      </c>
      <c r="H811" s="2">
        <v>6</v>
      </c>
      <c r="I811" s="2">
        <v>0</v>
      </c>
      <c r="J811" s="2">
        <v>2</v>
      </c>
      <c r="K811" s="2">
        <v>147983</v>
      </c>
      <c r="L811" s="2" t="s">
        <v>13</v>
      </c>
      <c r="M811" s="2" t="s">
        <v>25</v>
      </c>
    </row>
    <row r="812" spans="1:13" ht="15.75" customHeight="1" x14ac:dyDescent="0.2">
      <c r="A812" s="2">
        <v>7018</v>
      </c>
      <c r="B812" s="2">
        <v>5</v>
      </c>
      <c r="C812" s="2">
        <v>5</v>
      </c>
      <c r="D812" s="2">
        <v>1979</v>
      </c>
      <c r="E812" s="2">
        <v>1979</v>
      </c>
      <c r="F812" s="2">
        <v>1535</v>
      </c>
      <c r="G812" s="2">
        <v>2</v>
      </c>
      <c r="H812" s="2">
        <v>4</v>
      </c>
      <c r="I812" s="2">
        <v>0</v>
      </c>
      <c r="J812" s="2">
        <v>2</v>
      </c>
      <c r="K812" s="2">
        <v>118858</v>
      </c>
      <c r="L812" s="2" t="s">
        <v>13</v>
      </c>
      <c r="M812" s="2" t="s">
        <v>25</v>
      </c>
    </row>
    <row r="813" spans="1:13" ht="15.75" customHeight="1" x14ac:dyDescent="0.2">
      <c r="A813" s="2">
        <v>7018</v>
      </c>
      <c r="B813" s="2">
        <v>5</v>
      </c>
      <c r="C813" s="2">
        <v>5</v>
      </c>
      <c r="D813" s="2">
        <v>1979</v>
      </c>
      <c r="E813" s="2">
        <v>1979</v>
      </c>
      <c r="F813" s="2">
        <v>1535</v>
      </c>
      <c r="G813" s="2">
        <v>2</v>
      </c>
      <c r="H813" s="2">
        <v>4</v>
      </c>
      <c r="I813" s="2">
        <v>0</v>
      </c>
      <c r="J813" s="2">
        <v>2</v>
      </c>
      <c r="K813" s="2">
        <v>118858</v>
      </c>
      <c r="L813" s="2" t="s">
        <v>13</v>
      </c>
      <c r="M813" s="2" t="s">
        <v>25</v>
      </c>
    </row>
    <row r="814" spans="1:13" ht="15.75" customHeight="1" x14ac:dyDescent="0.2">
      <c r="A814" s="2">
        <v>7018</v>
      </c>
      <c r="B814" s="2">
        <v>5</v>
      </c>
      <c r="C814" s="2">
        <v>5</v>
      </c>
      <c r="D814" s="2">
        <v>1979</v>
      </c>
      <c r="E814" s="2">
        <v>1979</v>
      </c>
      <c r="F814" s="2">
        <v>2240</v>
      </c>
      <c r="G814" s="2">
        <v>2</v>
      </c>
      <c r="H814" s="2">
        <v>6</v>
      </c>
      <c r="I814" s="2">
        <v>0</v>
      </c>
      <c r="J814" s="2">
        <v>2</v>
      </c>
      <c r="K814" s="2">
        <v>142953</v>
      </c>
      <c r="L814" s="2" t="s">
        <v>13</v>
      </c>
      <c r="M814" s="2" t="s">
        <v>25</v>
      </c>
    </row>
    <row r="815" spans="1:13" ht="15.75" customHeight="1" x14ac:dyDescent="0.2">
      <c r="A815" s="2">
        <v>7040</v>
      </c>
      <c r="B815" s="2">
        <v>5</v>
      </c>
      <c r="C815" s="2">
        <v>5</v>
      </c>
      <c r="D815" s="2">
        <v>1979</v>
      </c>
      <c r="E815" s="2">
        <v>1979</v>
      </c>
      <c r="F815" s="2">
        <v>1229</v>
      </c>
      <c r="G815" s="2">
        <v>0</v>
      </c>
      <c r="H815" s="2">
        <v>2</v>
      </c>
      <c r="I815" s="2">
        <v>2</v>
      </c>
      <c r="J815" s="2">
        <v>2</v>
      </c>
      <c r="K815" s="2">
        <v>148325</v>
      </c>
      <c r="L815" s="2" t="s">
        <v>13</v>
      </c>
      <c r="M815" s="2" t="s">
        <v>25</v>
      </c>
    </row>
    <row r="816" spans="1:13" ht="15.75" customHeight="1" x14ac:dyDescent="0.2">
      <c r="A816" s="2">
        <v>7007</v>
      </c>
      <c r="B816" s="2">
        <v>5</v>
      </c>
      <c r="C816" s="2">
        <v>5</v>
      </c>
      <c r="D816" s="2">
        <v>1979</v>
      </c>
      <c r="E816" s="2">
        <v>1979</v>
      </c>
      <c r="F816" s="2">
        <v>1513</v>
      </c>
      <c r="G816" s="2">
        <v>2</v>
      </c>
      <c r="H816" s="2">
        <v>4</v>
      </c>
      <c r="I816" s="2">
        <v>0</v>
      </c>
      <c r="J816" s="2">
        <v>2</v>
      </c>
      <c r="K816" s="2">
        <v>113722</v>
      </c>
      <c r="L816" s="2" t="s">
        <v>13</v>
      </c>
      <c r="M816" s="2" t="s">
        <v>25</v>
      </c>
    </row>
    <row r="817" spans="1:13" ht="15.75" customHeight="1" x14ac:dyDescent="0.2">
      <c r="A817" s="2">
        <v>11855</v>
      </c>
      <c r="B817" s="2">
        <v>7</v>
      </c>
      <c r="C817" s="2">
        <v>5</v>
      </c>
      <c r="D817" s="2">
        <v>2000</v>
      </c>
      <c r="E817" s="2">
        <v>2000</v>
      </c>
      <c r="F817" s="2">
        <v>2787</v>
      </c>
      <c r="G817" s="2">
        <v>4</v>
      </c>
      <c r="H817" s="2">
        <v>6</v>
      </c>
      <c r="I817" s="2">
        <v>2</v>
      </c>
      <c r="J817" s="2">
        <v>4</v>
      </c>
      <c r="K817" s="2">
        <v>269500</v>
      </c>
      <c r="L817" s="2" t="s">
        <v>13</v>
      </c>
      <c r="M817" s="2" t="s">
        <v>25</v>
      </c>
    </row>
    <row r="818" spans="1:13" ht="15.75" customHeight="1" x14ac:dyDescent="0.2">
      <c r="A818" s="2">
        <v>7939</v>
      </c>
      <c r="B818" s="2">
        <v>7</v>
      </c>
      <c r="C818" s="2">
        <v>5</v>
      </c>
      <c r="D818" s="2">
        <v>2000</v>
      </c>
      <c r="E818" s="2">
        <v>2000</v>
      </c>
      <c r="F818" s="2">
        <v>2787</v>
      </c>
      <c r="G818" s="2">
        <v>4</v>
      </c>
      <c r="H818" s="2">
        <v>6</v>
      </c>
      <c r="I818" s="2">
        <v>2</v>
      </c>
      <c r="J818" s="2">
        <v>4</v>
      </c>
      <c r="K818" s="2">
        <v>269500</v>
      </c>
      <c r="L818" s="2" t="s">
        <v>13</v>
      </c>
      <c r="M818" s="2" t="s">
        <v>25</v>
      </c>
    </row>
    <row r="819" spans="1:13" ht="15.75" customHeight="1" x14ac:dyDescent="0.2">
      <c r="A819" s="2">
        <v>7976</v>
      </c>
      <c r="B819" s="2">
        <v>7</v>
      </c>
      <c r="C819" s="2">
        <v>5</v>
      </c>
      <c r="D819" s="2">
        <v>2000</v>
      </c>
      <c r="E819" s="2">
        <v>2000</v>
      </c>
      <c r="F819" s="2">
        <v>2787</v>
      </c>
      <c r="G819" s="2">
        <v>4</v>
      </c>
      <c r="H819" s="2">
        <v>6</v>
      </c>
      <c r="I819" s="2">
        <v>2</v>
      </c>
      <c r="J819" s="2">
        <v>4</v>
      </c>
      <c r="K819" s="2">
        <v>269500</v>
      </c>
      <c r="L819" s="2" t="s">
        <v>13</v>
      </c>
      <c r="M819" s="2" t="s">
        <v>25</v>
      </c>
    </row>
    <row r="820" spans="1:13" ht="15.75" customHeight="1" x14ac:dyDescent="0.2">
      <c r="A820" s="2">
        <v>10933</v>
      </c>
      <c r="B820" s="2">
        <v>9</v>
      </c>
      <c r="C820" s="2">
        <v>5</v>
      </c>
      <c r="D820" s="2">
        <v>2009</v>
      </c>
      <c r="E820" s="2">
        <v>2009</v>
      </c>
      <c r="F820" s="2">
        <v>1680</v>
      </c>
      <c r="G820" s="2">
        <v>1</v>
      </c>
      <c r="H820" s="2">
        <v>1</v>
      </c>
      <c r="I820" s="2">
        <v>1</v>
      </c>
      <c r="J820" s="2">
        <v>3</v>
      </c>
      <c r="K820" s="2">
        <v>323262</v>
      </c>
      <c r="L820" s="2" t="s">
        <v>13</v>
      </c>
      <c r="M820" s="2" t="s">
        <v>36</v>
      </c>
    </row>
    <row r="821" spans="1:13" ht="15.75" customHeight="1" x14ac:dyDescent="0.2">
      <c r="A821" s="2">
        <v>10637</v>
      </c>
      <c r="B821" s="2">
        <v>8</v>
      </c>
      <c r="C821" s="2">
        <v>5</v>
      </c>
      <c r="D821" s="2">
        <v>2007</v>
      </c>
      <c r="E821" s="2">
        <v>2008</v>
      </c>
      <c r="F821" s="2">
        <v>1718</v>
      </c>
      <c r="G821" s="2">
        <v>2</v>
      </c>
      <c r="H821" s="2">
        <v>3</v>
      </c>
      <c r="I821" s="2">
        <v>1</v>
      </c>
      <c r="J821" s="2">
        <v>3</v>
      </c>
      <c r="K821" s="2">
        <v>297000</v>
      </c>
      <c r="L821" s="2" t="s">
        <v>13</v>
      </c>
      <c r="M821" s="2" t="s">
        <v>36</v>
      </c>
    </row>
    <row r="822" spans="1:13" ht="15.75" customHeight="1" x14ac:dyDescent="0.2">
      <c r="A822" s="2">
        <v>10226</v>
      </c>
      <c r="B822" s="2">
        <v>8</v>
      </c>
      <c r="C822" s="2">
        <v>5</v>
      </c>
      <c r="D822" s="2">
        <v>2008</v>
      </c>
      <c r="E822" s="2">
        <v>2008</v>
      </c>
      <c r="F822" s="2">
        <v>1630</v>
      </c>
      <c r="G822" s="2">
        <v>2</v>
      </c>
      <c r="H822" s="2">
        <v>3</v>
      </c>
      <c r="I822" s="2">
        <v>1</v>
      </c>
      <c r="J822" s="2">
        <v>3</v>
      </c>
      <c r="K822" s="2">
        <v>295493</v>
      </c>
      <c r="L822" s="2" t="s">
        <v>13</v>
      </c>
      <c r="M822" s="2" t="s">
        <v>36</v>
      </c>
    </row>
    <row r="823" spans="1:13" ht="15.75" customHeight="1" x14ac:dyDescent="0.2">
      <c r="A823" s="2">
        <v>10816</v>
      </c>
      <c r="B823" s="2">
        <v>9</v>
      </c>
      <c r="C823" s="2">
        <v>5</v>
      </c>
      <c r="D823" s="2">
        <v>2008</v>
      </c>
      <c r="E823" s="2">
        <v>2008</v>
      </c>
      <c r="F823" s="2">
        <v>1720</v>
      </c>
      <c r="G823" s="2">
        <v>2</v>
      </c>
      <c r="H823" s="2">
        <v>3</v>
      </c>
      <c r="I823" s="2">
        <v>1</v>
      </c>
      <c r="J823" s="2">
        <v>3</v>
      </c>
      <c r="K823" s="2">
        <v>332000</v>
      </c>
      <c r="L823" s="2" t="s">
        <v>13</v>
      </c>
      <c r="M823" s="2" t="s">
        <v>36</v>
      </c>
    </row>
    <row r="824" spans="1:13" ht="15.75" customHeight="1" x14ac:dyDescent="0.2">
      <c r="A824" s="2">
        <v>9178</v>
      </c>
      <c r="B824" s="2">
        <v>8</v>
      </c>
      <c r="C824" s="2">
        <v>5</v>
      </c>
      <c r="D824" s="2">
        <v>2008</v>
      </c>
      <c r="E824" s="2">
        <v>2008</v>
      </c>
      <c r="F824" s="2">
        <v>1468</v>
      </c>
      <c r="G824" s="2">
        <v>2</v>
      </c>
      <c r="H824" s="2">
        <v>3</v>
      </c>
      <c r="I824" s="2">
        <v>1</v>
      </c>
      <c r="J824" s="2">
        <v>3</v>
      </c>
      <c r="K824" s="2">
        <v>239900</v>
      </c>
      <c r="L824" s="2" t="s">
        <v>13</v>
      </c>
      <c r="M824" s="2" t="s">
        <v>36</v>
      </c>
    </row>
    <row r="825" spans="1:13" ht="15.75" customHeight="1" x14ac:dyDescent="0.2">
      <c r="A825" s="2">
        <v>10769</v>
      </c>
      <c r="B825" s="2">
        <v>8</v>
      </c>
      <c r="C825" s="2">
        <v>5</v>
      </c>
      <c r="D825" s="2">
        <v>2007</v>
      </c>
      <c r="E825" s="2">
        <v>2007</v>
      </c>
      <c r="F825" s="2">
        <v>1768</v>
      </c>
      <c r="G825" s="2">
        <v>2</v>
      </c>
      <c r="H825" s="2">
        <v>3</v>
      </c>
      <c r="I825" s="2">
        <v>0</v>
      </c>
      <c r="J825" s="2">
        <v>2</v>
      </c>
      <c r="K825" s="2">
        <v>212000</v>
      </c>
      <c r="L825" s="2" t="s">
        <v>13</v>
      </c>
      <c r="M825" s="2" t="s">
        <v>36</v>
      </c>
    </row>
    <row r="826" spans="1:13" ht="15.75" customHeight="1" x14ac:dyDescent="0.2">
      <c r="A826" s="2">
        <v>11422</v>
      </c>
      <c r="B826" s="2">
        <v>8</v>
      </c>
      <c r="C826" s="2">
        <v>5</v>
      </c>
      <c r="D826" s="2">
        <v>2007</v>
      </c>
      <c r="E826" s="2">
        <v>2008</v>
      </c>
      <c r="F826" s="2">
        <v>1838</v>
      </c>
      <c r="G826" s="2">
        <v>2</v>
      </c>
      <c r="H826" s="2">
        <v>3</v>
      </c>
      <c r="I826" s="2">
        <v>2</v>
      </c>
      <c r="J826" s="2">
        <v>2</v>
      </c>
      <c r="K826" s="2">
        <v>272500</v>
      </c>
      <c r="L826" s="2" t="s">
        <v>13</v>
      </c>
      <c r="M826" s="2" t="s">
        <v>36</v>
      </c>
    </row>
    <row r="827" spans="1:13" ht="15.75" customHeight="1" x14ac:dyDescent="0.2">
      <c r="A827" s="2">
        <v>11923</v>
      </c>
      <c r="B827" s="2">
        <v>9</v>
      </c>
      <c r="C827" s="2">
        <v>5</v>
      </c>
      <c r="D827" s="2">
        <v>2007</v>
      </c>
      <c r="E827" s="2">
        <v>2007</v>
      </c>
      <c r="F827" s="2">
        <v>1800</v>
      </c>
      <c r="G827" s="2">
        <v>2</v>
      </c>
      <c r="H827" s="2">
        <v>2</v>
      </c>
      <c r="I827" s="2">
        <v>0</v>
      </c>
      <c r="J827" s="2">
        <v>2</v>
      </c>
      <c r="K827" s="2">
        <v>239000</v>
      </c>
      <c r="L827" s="2" t="s">
        <v>13</v>
      </c>
      <c r="M827" s="2" t="s">
        <v>36</v>
      </c>
    </row>
    <row r="828" spans="1:13" ht="15.75" customHeight="1" x14ac:dyDescent="0.2">
      <c r="A828" s="2">
        <v>8814</v>
      </c>
      <c r="B828" s="2">
        <v>7</v>
      </c>
      <c r="C828" s="2">
        <v>5</v>
      </c>
      <c r="D828" s="2">
        <v>2006</v>
      </c>
      <c r="E828" s="2">
        <v>2006</v>
      </c>
      <c r="F828" s="2">
        <v>1604</v>
      </c>
      <c r="G828" s="2">
        <v>2</v>
      </c>
      <c r="H828" s="2">
        <v>3</v>
      </c>
      <c r="I828" s="2">
        <v>1</v>
      </c>
      <c r="J828" s="2">
        <v>2</v>
      </c>
      <c r="K828" s="2">
        <v>220000</v>
      </c>
      <c r="L828" s="2" t="s">
        <v>13</v>
      </c>
      <c r="M828" s="2" t="s">
        <v>36</v>
      </c>
    </row>
    <row r="829" spans="1:13" ht="15.75" customHeight="1" x14ac:dyDescent="0.2">
      <c r="A829" s="2">
        <v>6762</v>
      </c>
      <c r="B829" s="2">
        <v>7</v>
      </c>
      <c r="C829" s="2">
        <v>5</v>
      </c>
      <c r="D829" s="2">
        <v>2007</v>
      </c>
      <c r="E829" s="2">
        <v>2007</v>
      </c>
      <c r="F829" s="2">
        <v>1290</v>
      </c>
      <c r="G829" s="2">
        <v>2</v>
      </c>
      <c r="H829" s="2">
        <v>2</v>
      </c>
      <c r="I829" s="2">
        <v>1</v>
      </c>
      <c r="J829" s="2">
        <v>2</v>
      </c>
      <c r="K829" s="2">
        <v>200000</v>
      </c>
      <c r="L829" s="2" t="s">
        <v>13</v>
      </c>
      <c r="M829" s="2" t="s">
        <v>36</v>
      </c>
    </row>
    <row r="830" spans="1:13" ht="15.75" customHeight="1" x14ac:dyDescent="0.2">
      <c r="A830" s="2">
        <v>10324</v>
      </c>
      <c r="B830" s="2">
        <v>8</v>
      </c>
      <c r="C830" s="2">
        <v>5</v>
      </c>
      <c r="D830" s="2">
        <v>2008</v>
      </c>
      <c r="E830" s="2">
        <v>2008</v>
      </c>
      <c r="F830" s="2">
        <v>1254</v>
      </c>
      <c r="G830" s="2">
        <v>2</v>
      </c>
      <c r="H830" s="2">
        <v>2</v>
      </c>
      <c r="I830" s="2">
        <v>0</v>
      </c>
      <c r="J830" s="2">
        <v>3</v>
      </c>
      <c r="K830" s="2">
        <v>221800</v>
      </c>
      <c r="L830" s="2" t="s">
        <v>13</v>
      </c>
      <c r="M830" s="2" t="s">
        <v>36</v>
      </c>
    </row>
    <row r="831" spans="1:13" ht="15.75" customHeight="1" x14ac:dyDescent="0.2">
      <c r="A831" s="2">
        <v>7314</v>
      </c>
      <c r="B831" s="2">
        <v>7</v>
      </c>
      <c r="C831" s="2">
        <v>5</v>
      </c>
      <c r="D831" s="2">
        <v>2007</v>
      </c>
      <c r="E831" s="2">
        <v>2007</v>
      </c>
      <c r="F831" s="2">
        <v>1232</v>
      </c>
      <c r="G831" s="2">
        <v>2</v>
      </c>
      <c r="H831" s="2">
        <v>2</v>
      </c>
      <c r="I831" s="2">
        <v>0</v>
      </c>
      <c r="J831" s="2">
        <v>2</v>
      </c>
      <c r="K831" s="2">
        <v>194500</v>
      </c>
      <c r="L831" s="2" t="s">
        <v>13</v>
      </c>
      <c r="M831" s="2" t="s">
        <v>36</v>
      </c>
    </row>
    <row r="832" spans="1:13" ht="15.75" customHeight="1" x14ac:dyDescent="0.2">
      <c r="A832" s="2">
        <v>11645</v>
      </c>
      <c r="B832" s="2">
        <v>8</v>
      </c>
      <c r="C832" s="2">
        <v>5</v>
      </c>
      <c r="D832" s="2">
        <v>2005</v>
      </c>
      <c r="E832" s="2">
        <v>2006</v>
      </c>
      <c r="F832" s="2">
        <v>1498</v>
      </c>
      <c r="G832" s="2">
        <v>2</v>
      </c>
      <c r="H832" s="2">
        <v>3</v>
      </c>
      <c r="I832" s="2">
        <v>1</v>
      </c>
      <c r="J832" s="2">
        <v>3</v>
      </c>
      <c r="K832" s="2">
        <v>237000</v>
      </c>
      <c r="L832" s="2" t="s">
        <v>13</v>
      </c>
      <c r="M832" s="2" t="s">
        <v>36</v>
      </c>
    </row>
    <row r="833" spans="1:13" ht="15.75" customHeight="1" x14ac:dyDescent="0.2">
      <c r="A833" s="2">
        <v>11646</v>
      </c>
      <c r="B833" s="2">
        <v>6</v>
      </c>
      <c r="C833" s="2">
        <v>5</v>
      </c>
      <c r="D833" s="2">
        <v>2005</v>
      </c>
      <c r="E833" s="2">
        <v>2006</v>
      </c>
      <c r="F833" s="2">
        <v>1422</v>
      </c>
      <c r="G833" s="2">
        <v>2</v>
      </c>
      <c r="H833" s="2">
        <v>3</v>
      </c>
      <c r="I833" s="2">
        <v>1</v>
      </c>
      <c r="J833" s="2">
        <v>2</v>
      </c>
      <c r="K833" s="2">
        <v>173000</v>
      </c>
      <c r="L833" s="2" t="s">
        <v>13</v>
      </c>
      <c r="M833" s="2" t="s">
        <v>36</v>
      </c>
    </row>
    <row r="834" spans="1:13" ht="15.75" customHeight="1" x14ac:dyDescent="0.2">
      <c r="A834" s="2">
        <v>12800</v>
      </c>
      <c r="B834" s="2">
        <v>7</v>
      </c>
      <c r="C834" s="2">
        <v>5</v>
      </c>
      <c r="D834" s="2">
        <v>1989</v>
      </c>
      <c r="E834" s="2">
        <v>1989</v>
      </c>
      <c r="F834" s="2">
        <v>1644</v>
      </c>
      <c r="G834" s="2">
        <v>2</v>
      </c>
      <c r="H834" s="2">
        <v>2</v>
      </c>
      <c r="I834" s="2">
        <v>1</v>
      </c>
      <c r="J834" s="2">
        <v>2</v>
      </c>
      <c r="K834" s="2">
        <v>275000</v>
      </c>
      <c r="L834" s="2" t="s">
        <v>13</v>
      </c>
      <c r="M834" s="2" t="s">
        <v>25</v>
      </c>
    </row>
    <row r="835" spans="1:13" ht="15.75" customHeight="1" x14ac:dyDescent="0.2">
      <c r="A835" s="2">
        <v>16698</v>
      </c>
      <c r="B835" s="2">
        <v>7</v>
      </c>
      <c r="C835" s="2">
        <v>5</v>
      </c>
      <c r="D835" s="2">
        <v>1992</v>
      </c>
      <c r="E835" s="2">
        <v>1993</v>
      </c>
      <c r="F835" s="2">
        <v>1759</v>
      </c>
      <c r="G835" s="2">
        <v>2</v>
      </c>
      <c r="H835" s="2">
        <v>3</v>
      </c>
      <c r="I835" s="2">
        <v>1</v>
      </c>
      <c r="J835" s="2">
        <v>2</v>
      </c>
      <c r="K835" s="2">
        <v>233500</v>
      </c>
      <c r="L835" s="2" t="s">
        <v>13</v>
      </c>
      <c r="M835" s="2" t="s">
        <v>33</v>
      </c>
    </row>
    <row r="836" spans="1:13" ht="15.75" customHeight="1" x14ac:dyDescent="0.2">
      <c r="A836" s="2">
        <v>28698</v>
      </c>
      <c r="B836" s="2">
        <v>5</v>
      </c>
      <c r="C836" s="2">
        <v>5</v>
      </c>
      <c r="D836" s="2">
        <v>1967</v>
      </c>
      <c r="E836" s="2">
        <v>1967</v>
      </c>
      <c r="F836" s="2">
        <v>2126</v>
      </c>
      <c r="G836" s="2">
        <v>2</v>
      </c>
      <c r="H836" s="2">
        <v>3</v>
      </c>
      <c r="I836" s="2">
        <v>0</v>
      </c>
      <c r="J836" s="2">
        <v>2</v>
      </c>
      <c r="K836" s="2">
        <v>185000</v>
      </c>
      <c r="L836" s="2" t="s">
        <v>13</v>
      </c>
      <c r="M836" s="2" t="s">
        <v>33</v>
      </c>
    </row>
    <row r="837" spans="1:13" ht="15.75" customHeight="1" x14ac:dyDescent="0.2">
      <c r="A837" s="2">
        <v>12464</v>
      </c>
      <c r="B837" s="2">
        <v>5</v>
      </c>
      <c r="C837" s="2">
        <v>5</v>
      </c>
      <c r="D837" s="2">
        <v>1996</v>
      </c>
      <c r="E837" s="2">
        <v>1996</v>
      </c>
      <c r="F837" s="2">
        <v>1040</v>
      </c>
      <c r="G837" s="2">
        <v>1</v>
      </c>
      <c r="H837" s="2">
        <v>3</v>
      </c>
      <c r="I837" s="2">
        <v>0</v>
      </c>
      <c r="J837" s="2">
        <v>2</v>
      </c>
      <c r="K837" s="2">
        <v>152000</v>
      </c>
      <c r="L837" s="2" t="s">
        <v>17</v>
      </c>
      <c r="M837" s="2" t="s">
        <v>36</v>
      </c>
    </row>
    <row r="838" spans="1:13" ht="15.75" customHeight="1" x14ac:dyDescent="0.2">
      <c r="A838" s="2">
        <v>9757</v>
      </c>
      <c r="B838" s="2">
        <v>5</v>
      </c>
      <c r="C838" s="2">
        <v>7</v>
      </c>
      <c r="D838" s="2">
        <v>1994</v>
      </c>
      <c r="E838" s="2">
        <v>1994</v>
      </c>
      <c r="F838" s="2">
        <v>990</v>
      </c>
      <c r="G838" s="2">
        <v>1</v>
      </c>
      <c r="H838" s="2">
        <v>3</v>
      </c>
      <c r="I838" s="2">
        <v>0</v>
      </c>
      <c r="J838" s="2">
        <v>1</v>
      </c>
      <c r="K838" s="2">
        <v>143000</v>
      </c>
      <c r="L838" s="2" t="s">
        <v>17</v>
      </c>
      <c r="M838" s="2" t="s">
        <v>36</v>
      </c>
    </row>
    <row r="839" spans="1:13" ht="15.75" customHeight="1" x14ac:dyDescent="0.2">
      <c r="A839" s="2">
        <v>15426</v>
      </c>
      <c r="B839" s="2">
        <v>6</v>
      </c>
      <c r="C839" s="2">
        <v>5</v>
      </c>
      <c r="D839" s="2">
        <v>1997</v>
      </c>
      <c r="E839" s="2">
        <v>1997</v>
      </c>
      <c r="F839" s="2">
        <v>1764</v>
      </c>
      <c r="G839" s="2">
        <v>2</v>
      </c>
      <c r="H839" s="2">
        <v>3</v>
      </c>
      <c r="I839" s="2">
        <v>0</v>
      </c>
      <c r="J839" s="2">
        <v>2</v>
      </c>
      <c r="K839" s="2">
        <v>231500</v>
      </c>
      <c r="L839" s="2" t="s">
        <v>13</v>
      </c>
      <c r="M839" s="2" t="s">
        <v>36</v>
      </c>
    </row>
    <row r="840" spans="1:13" ht="15.75" customHeight="1" x14ac:dyDescent="0.2">
      <c r="A840" s="2">
        <v>10667</v>
      </c>
      <c r="B840" s="2">
        <v>7</v>
      </c>
      <c r="C840" s="2">
        <v>6</v>
      </c>
      <c r="D840" s="2">
        <v>1996</v>
      </c>
      <c r="E840" s="2">
        <v>1996</v>
      </c>
      <c r="F840" s="2">
        <v>1661</v>
      </c>
      <c r="G840" s="2">
        <v>2</v>
      </c>
      <c r="H840" s="2">
        <v>3</v>
      </c>
      <c r="I840" s="2">
        <v>1</v>
      </c>
      <c r="J840" s="2">
        <v>2</v>
      </c>
      <c r="K840" s="2">
        <v>212000</v>
      </c>
      <c r="L840" s="2" t="s">
        <v>13</v>
      </c>
      <c r="M840" s="2" t="s">
        <v>36</v>
      </c>
    </row>
    <row r="841" spans="1:13" ht="15.75" customHeight="1" x14ac:dyDescent="0.2">
      <c r="A841" s="2">
        <v>14753</v>
      </c>
      <c r="B841" s="2">
        <v>7</v>
      </c>
      <c r="C841" s="2">
        <v>5</v>
      </c>
      <c r="D841" s="2">
        <v>1998</v>
      </c>
      <c r="E841" s="2">
        <v>1998</v>
      </c>
      <c r="F841" s="2">
        <v>1463</v>
      </c>
      <c r="G841" s="2">
        <v>2</v>
      </c>
      <c r="H841" s="2">
        <v>3</v>
      </c>
      <c r="I841" s="2">
        <v>0</v>
      </c>
      <c r="J841" s="2">
        <v>2</v>
      </c>
      <c r="K841" s="2">
        <v>207000</v>
      </c>
      <c r="L841" s="2" t="s">
        <v>13</v>
      </c>
      <c r="M841" s="2" t="s">
        <v>36</v>
      </c>
    </row>
    <row r="842" spans="1:13" ht="15.75" customHeight="1" x14ac:dyDescent="0.2">
      <c r="A842" s="2">
        <v>10859</v>
      </c>
      <c r="B842" s="2">
        <v>5</v>
      </c>
      <c r="C842" s="2">
        <v>5</v>
      </c>
      <c r="D842" s="2">
        <v>1994</v>
      </c>
      <c r="E842" s="2">
        <v>1995</v>
      </c>
      <c r="F842" s="2">
        <v>1097</v>
      </c>
      <c r="G842" s="2">
        <v>1</v>
      </c>
      <c r="H842" s="2">
        <v>3</v>
      </c>
      <c r="I842" s="2">
        <v>0</v>
      </c>
      <c r="J842" s="2">
        <v>2</v>
      </c>
      <c r="K842" s="2">
        <v>145000</v>
      </c>
      <c r="L842" s="2" t="s">
        <v>13</v>
      </c>
      <c r="M842" s="2" t="s">
        <v>36</v>
      </c>
    </row>
    <row r="843" spans="1:13" ht="15.75" customHeight="1" x14ac:dyDescent="0.2">
      <c r="A843" s="2">
        <v>8072</v>
      </c>
      <c r="B843" s="2">
        <v>5</v>
      </c>
      <c r="C843" s="2">
        <v>5</v>
      </c>
      <c r="D843" s="2">
        <v>1994</v>
      </c>
      <c r="E843" s="2">
        <v>1995</v>
      </c>
      <c r="F843" s="2">
        <v>990</v>
      </c>
      <c r="G843" s="2">
        <v>1</v>
      </c>
      <c r="H843" s="2">
        <v>3</v>
      </c>
      <c r="I843" s="2">
        <v>0</v>
      </c>
      <c r="J843" s="2">
        <v>2</v>
      </c>
      <c r="K843" s="2">
        <v>138000</v>
      </c>
      <c r="L843" s="2" t="s">
        <v>17</v>
      </c>
      <c r="M843" s="2" t="s">
        <v>36</v>
      </c>
    </row>
    <row r="844" spans="1:13" ht="15.75" customHeight="1" x14ac:dyDescent="0.2">
      <c r="A844" s="2">
        <v>10400</v>
      </c>
      <c r="B844" s="2">
        <v>7</v>
      </c>
      <c r="C844" s="2">
        <v>5</v>
      </c>
      <c r="D844" s="2">
        <v>1998</v>
      </c>
      <c r="E844" s="2">
        <v>1998</v>
      </c>
      <c r="F844" s="2">
        <v>1779</v>
      </c>
      <c r="G844" s="2">
        <v>2</v>
      </c>
      <c r="H844" s="2">
        <v>3</v>
      </c>
      <c r="I844" s="2">
        <v>0</v>
      </c>
      <c r="J844" s="2">
        <v>2</v>
      </c>
      <c r="K844" s="2">
        <v>197900</v>
      </c>
      <c r="L844" s="2" t="s">
        <v>13</v>
      </c>
      <c r="M844" s="2" t="s">
        <v>36</v>
      </c>
    </row>
    <row r="845" spans="1:13" ht="15.75" customHeight="1" x14ac:dyDescent="0.2">
      <c r="A845" s="2">
        <v>10335</v>
      </c>
      <c r="B845" s="2">
        <v>7</v>
      </c>
      <c r="C845" s="2">
        <v>5</v>
      </c>
      <c r="D845" s="2">
        <v>1999</v>
      </c>
      <c r="E845" s="2">
        <v>1999</v>
      </c>
      <c r="F845" s="2">
        <v>1501</v>
      </c>
      <c r="G845" s="2">
        <v>2</v>
      </c>
      <c r="H845" s="2">
        <v>3</v>
      </c>
      <c r="I845" s="2">
        <v>0</v>
      </c>
      <c r="J845" s="2">
        <v>2</v>
      </c>
      <c r="K845" s="2">
        <v>204000</v>
      </c>
      <c r="L845" s="2" t="s">
        <v>13</v>
      </c>
      <c r="M845" s="2" t="s">
        <v>36</v>
      </c>
    </row>
    <row r="846" spans="1:13" ht="15.75" customHeight="1" x14ac:dyDescent="0.2">
      <c r="A846" s="2">
        <v>9017</v>
      </c>
      <c r="B846" s="2">
        <v>7</v>
      </c>
      <c r="C846" s="2">
        <v>5</v>
      </c>
      <c r="D846" s="2">
        <v>1999</v>
      </c>
      <c r="E846" s="2">
        <v>1999</v>
      </c>
      <c r="F846" s="2">
        <v>1431</v>
      </c>
      <c r="G846" s="2">
        <v>2</v>
      </c>
      <c r="H846" s="2">
        <v>3</v>
      </c>
      <c r="I846" s="2">
        <v>0</v>
      </c>
      <c r="J846" s="2">
        <v>2</v>
      </c>
      <c r="K846" s="2">
        <v>192000</v>
      </c>
      <c r="L846" s="2" t="s">
        <v>13</v>
      </c>
      <c r="M846" s="2" t="s">
        <v>36</v>
      </c>
    </row>
    <row r="847" spans="1:13" ht="15.75" customHeight="1" x14ac:dyDescent="0.2">
      <c r="A847" s="2">
        <v>8750</v>
      </c>
      <c r="B847" s="2">
        <v>6</v>
      </c>
      <c r="C847" s="2">
        <v>5</v>
      </c>
      <c r="D847" s="2">
        <v>1998</v>
      </c>
      <c r="E847" s="2">
        <v>1998</v>
      </c>
      <c r="F847" s="2">
        <v>1772</v>
      </c>
      <c r="G847" s="2">
        <v>2</v>
      </c>
      <c r="H847" s="2">
        <v>3</v>
      </c>
      <c r="I847" s="2">
        <v>1</v>
      </c>
      <c r="J847" s="2">
        <v>2</v>
      </c>
      <c r="K847" s="2">
        <v>200000</v>
      </c>
      <c r="L847" s="2" t="s">
        <v>13</v>
      </c>
      <c r="M847" s="2" t="s">
        <v>36</v>
      </c>
    </row>
    <row r="848" spans="1:13" ht="15.75" customHeight="1" x14ac:dyDescent="0.2">
      <c r="A848" s="2">
        <v>8935</v>
      </c>
      <c r="B848" s="2">
        <v>7</v>
      </c>
      <c r="C848" s="2">
        <v>5</v>
      </c>
      <c r="D848" s="2">
        <v>2002</v>
      </c>
      <c r="E848" s="2">
        <v>2002</v>
      </c>
      <c r="F848" s="2">
        <v>1660</v>
      </c>
      <c r="G848" s="2">
        <v>2</v>
      </c>
      <c r="H848" s="2">
        <v>3</v>
      </c>
      <c r="I848" s="2">
        <v>0</v>
      </c>
      <c r="J848" s="2">
        <v>2</v>
      </c>
      <c r="K848" s="2">
        <v>195000</v>
      </c>
      <c r="L848" s="2" t="s">
        <v>13</v>
      </c>
      <c r="M848" s="2" t="s">
        <v>36</v>
      </c>
    </row>
    <row r="849" spans="1:13" ht="15.75" customHeight="1" x14ac:dyDescent="0.2">
      <c r="A849" s="2">
        <v>9808</v>
      </c>
      <c r="B849" s="2">
        <v>7</v>
      </c>
      <c r="C849" s="2">
        <v>5</v>
      </c>
      <c r="D849" s="2">
        <v>2002</v>
      </c>
      <c r="E849" s="2">
        <v>2002</v>
      </c>
      <c r="F849" s="2">
        <v>1573</v>
      </c>
      <c r="G849" s="2">
        <v>2</v>
      </c>
      <c r="H849" s="2">
        <v>3</v>
      </c>
      <c r="I849" s="2">
        <v>0</v>
      </c>
      <c r="J849" s="2">
        <v>2</v>
      </c>
      <c r="K849" s="2">
        <v>227000</v>
      </c>
      <c r="L849" s="2" t="s">
        <v>13</v>
      </c>
      <c r="M849" s="2" t="s">
        <v>36</v>
      </c>
    </row>
    <row r="850" spans="1:13" ht="15.75" customHeight="1" x14ac:dyDescent="0.2">
      <c r="A850" s="2">
        <v>12420</v>
      </c>
      <c r="B850" s="2">
        <v>7</v>
      </c>
      <c r="C850" s="2">
        <v>5</v>
      </c>
      <c r="D850" s="2">
        <v>2001</v>
      </c>
      <c r="E850" s="2">
        <v>2001</v>
      </c>
      <c r="F850" s="2">
        <v>1840</v>
      </c>
      <c r="G850" s="2">
        <v>2</v>
      </c>
      <c r="H850" s="2">
        <v>3</v>
      </c>
      <c r="I850" s="2">
        <v>0</v>
      </c>
      <c r="J850" s="2">
        <v>2</v>
      </c>
      <c r="K850" s="2">
        <v>230000</v>
      </c>
      <c r="L850" s="2" t="s">
        <v>13</v>
      </c>
      <c r="M850" s="2" t="s">
        <v>36</v>
      </c>
    </row>
    <row r="851" spans="1:13" ht="15.75" customHeight="1" x14ac:dyDescent="0.2">
      <c r="A851" s="2">
        <v>16285</v>
      </c>
      <c r="B851" s="2">
        <v>7</v>
      </c>
      <c r="C851" s="2">
        <v>5</v>
      </c>
      <c r="D851" s="2">
        <v>2001</v>
      </c>
      <c r="E851" s="2">
        <v>2002</v>
      </c>
      <c r="F851" s="2">
        <v>1430</v>
      </c>
      <c r="G851" s="2">
        <v>2</v>
      </c>
      <c r="H851" s="2">
        <v>3</v>
      </c>
      <c r="I851" s="2">
        <v>0</v>
      </c>
      <c r="J851" s="2">
        <v>2</v>
      </c>
      <c r="K851" s="2">
        <v>187100</v>
      </c>
      <c r="L851" s="2" t="s">
        <v>13</v>
      </c>
      <c r="M851" s="2" t="s">
        <v>36</v>
      </c>
    </row>
    <row r="852" spans="1:13" ht="15.75" customHeight="1" x14ac:dyDescent="0.2">
      <c r="A852" s="2">
        <v>10739</v>
      </c>
      <c r="B852" s="2">
        <v>7</v>
      </c>
      <c r="C852" s="2">
        <v>5</v>
      </c>
      <c r="D852" s="2">
        <v>2002</v>
      </c>
      <c r="E852" s="2">
        <v>2001</v>
      </c>
      <c r="F852" s="2">
        <v>1444</v>
      </c>
      <c r="G852" s="2">
        <v>2</v>
      </c>
      <c r="H852" s="2">
        <v>3</v>
      </c>
      <c r="I852" s="2">
        <v>0</v>
      </c>
      <c r="J852" s="2">
        <v>2</v>
      </c>
      <c r="K852" s="2">
        <v>203000</v>
      </c>
      <c r="L852" s="2" t="s">
        <v>13</v>
      </c>
      <c r="M852" s="2" t="s">
        <v>36</v>
      </c>
    </row>
    <row r="853" spans="1:13" ht="15.75" customHeight="1" x14ac:dyDescent="0.2">
      <c r="A853" s="2">
        <v>11166</v>
      </c>
      <c r="B853" s="2">
        <v>7</v>
      </c>
      <c r="C853" s="2">
        <v>5</v>
      </c>
      <c r="D853" s="2">
        <v>2001</v>
      </c>
      <c r="E853" s="2">
        <v>2001</v>
      </c>
      <c r="F853" s="2">
        <v>1492</v>
      </c>
      <c r="G853" s="2">
        <v>2</v>
      </c>
      <c r="H853" s="2">
        <v>3</v>
      </c>
      <c r="I853" s="2">
        <v>1</v>
      </c>
      <c r="J853" s="2">
        <v>2</v>
      </c>
      <c r="K853" s="2">
        <v>201000</v>
      </c>
      <c r="L853" s="2" t="s">
        <v>13</v>
      </c>
      <c r="M853" s="2" t="s">
        <v>36</v>
      </c>
    </row>
    <row r="854" spans="1:13" ht="15.75" customHeight="1" x14ac:dyDescent="0.2">
      <c r="A854" s="2">
        <v>8430</v>
      </c>
      <c r="B854" s="2">
        <v>5</v>
      </c>
      <c r="C854" s="2">
        <v>5</v>
      </c>
      <c r="D854" s="2">
        <v>1978</v>
      </c>
      <c r="E854" s="2">
        <v>1978</v>
      </c>
      <c r="F854" s="2">
        <v>1040</v>
      </c>
      <c r="G854" s="2">
        <v>2</v>
      </c>
      <c r="H854" s="2">
        <v>3</v>
      </c>
      <c r="I854" s="2">
        <v>0</v>
      </c>
      <c r="J854" s="2">
        <v>0</v>
      </c>
      <c r="K854" s="2">
        <v>124000</v>
      </c>
      <c r="L854" s="2" t="s">
        <v>13</v>
      </c>
      <c r="M854" s="2" t="s">
        <v>36</v>
      </c>
    </row>
    <row r="855" spans="1:13" ht="15.75" customHeight="1" x14ac:dyDescent="0.2">
      <c r="A855" s="2">
        <v>16269</v>
      </c>
      <c r="B855" s="2">
        <v>5</v>
      </c>
      <c r="C855" s="2">
        <v>5</v>
      </c>
      <c r="D855" s="2">
        <v>1978</v>
      </c>
      <c r="E855" s="2">
        <v>1978</v>
      </c>
      <c r="F855" s="2">
        <v>907</v>
      </c>
      <c r="G855" s="2">
        <v>1</v>
      </c>
      <c r="H855" s="2">
        <v>3</v>
      </c>
      <c r="I855" s="2">
        <v>0</v>
      </c>
      <c r="J855" s="2">
        <v>1</v>
      </c>
      <c r="K855" s="2">
        <v>140000</v>
      </c>
      <c r="L855" s="2" t="s">
        <v>13</v>
      </c>
      <c r="M855" s="2" t="s">
        <v>36</v>
      </c>
    </row>
    <row r="856" spans="1:13" ht="15.75" customHeight="1" x14ac:dyDescent="0.2">
      <c r="A856" s="2">
        <v>6950</v>
      </c>
      <c r="B856" s="2">
        <v>5</v>
      </c>
      <c r="C856" s="2">
        <v>7</v>
      </c>
      <c r="D856" s="2">
        <v>1979</v>
      </c>
      <c r="E856" s="2">
        <v>1979</v>
      </c>
      <c r="F856" s="2">
        <v>914</v>
      </c>
      <c r="G856" s="2">
        <v>1</v>
      </c>
      <c r="H856" s="2">
        <v>2</v>
      </c>
      <c r="I856" s="2">
        <v>0</v>
      </c>
      <c r="J856" s="2">
        <v>2</v>
      </c>
      <c r="K856" s="2">
        <v>134900</v>
      </c>
      <c r="L856" s="2" t="s">
        <v>13</v>
      </c>
      <c r="M856" s="2" t="s">
        <v>36</v>
      </c>
    </row>
    <row r="857" spans="1:13" ht="15.75" customHeight="1" x14ac:dyDescent="0.2">
      <c r="A857" s="2">
        <v>8800</v>
      </c>
      <c r="B857" s="2">
        <v>5</v>
      </c>
      <c r="C857" s="2">
        <v>7</v>
      </c>
      <c r="D857" s="2">
        <v>1977</v>
      </c>
      <c r="E857" s="2">
        <v>2008</v>
      </c>
      <c r="F857" s="2">
        <v>1040</v>
      </c>
      <c r="G857" s="2">
        <v>2</v>
      </c>
      <c r="H857" s="2">
        <v>3</v>
      </c>
      <c r="I857" s="2">
        <v>0</v>
      </c>
      <c r="J857" s="2">
        <v>2</v>
      </c>
      <c r="K857" s="2">
        <v>150500</v>
      </c>
      <c r="L857" s="2" t="s">
        <v>13</v>
      </c>
      <c r="M857" s="2" t="s">
        <v>36</v>
      </c>
    </row>
    <row r="858" spans="1:13" ht="15.75" customHeight="1" x14ac:dyDescent="0.2">
      <c r="A858" s="2">
        <v>7000</v>
      </c>
      <c r="B858" s="2">
        <v>5</v>
      </c>
      <c r="C858" s="2">
        <v>8</v>
      </c>
      <c r="D858" s="2">
        <v>1978</v>
      </c>
      <c r="E858" s="2">
        <v>2005</v>
      </c>
      <c r="F858" s="2">
        <v>864</v>
      </c>
      <c r="G858" s="2">
        <v>1</v>
      </c>
      <c r="H858" s="2">
        <v>3</v>
      </c>
      <c r="I858" s="2">
        <v>0</v>
      </c>
      <c r="J858" s="2">
        <v>1</v>
      </c>
      <c r="K858" s="2">
        <v>136500</v>
      </c>
      <c r="L858" s="2" t="s">
        <v>17</v>
      </c>
      <c r="M858" s="2" t="s">
        <v>36</v>
      </c>
    </row>
    <row r="859" spans="1:13" ht="15.75" customHeight="1" x14ac:dyDescent="0.2">
      <c r="A859" s="2">
        <v>9286</v>
      </c>
      <c r="B859" s="2">
        <v>5</v>
      </c>
      <c r="C859" s="2">
        <v>7</v>
      </c>
      <c r="D859" s="2">
        <v>1977</v>
      </c>
      <c r="E859" s="2">
        <v>1989</v>
      </c>
      <c r="F859" s="2">
        <v>1268</v>
      </c>
      <c r="G859" s="2">
        <v>1</v>
      </c>
      <c r="H859" s="2">
        <v>3</v>
      </c>
      <c r="I859" s="2">
        <v>0</v>
      </c>
      <c r="J859" s="2">
        <v>1</v>
      </c>
      <c r="K859" s="2">
        <v>143500</v>
      </c>
      <c r="L859" s="2" t="s">
        <v>13</v>
      </c>
      <c r="M859" s="2" t="s">
        <v>36</v>
      </c>
    </row>
    <row r="860" spans="1:13" ht="15.75" customHeight="1" x14ac:dyDescent="0.2">
      <c r="A860" s="2">
        <v>15523</v>
      </c>
      <c r="B860" s="2">
        <v>5</v>
      </c>
      <c r="C860" s="2">
        <v>6</v>
      </c>
      <c r="D860" s="2">
        <v>1972</v>
      </c>
      <c r="E860" s="2">
        <v>1972</v>
      </c>
      <c r="F860" s="2">
        <v>864</v>
      </c>
      <c r="G860" s="2">
        <v>1</v>
      </c>
      <c r="H860" s="2">
        <v>3</v>
      </c>
      <c r="I860" s="2">
        <v>1</v>
      </c>
      <c r="J860" s="2">
        <v>1</v>
      </c>
      <c r="K860" s="2">
        <v>133500</v>
      </c>
      <c r="L860" s="2" t="s">
        <v>13</v>
      </c>
      <c r="M860" s="2" t="s">
        <v>36</v>
      </c>
    </row>
    <row r="861" spans="1:13" ht="15.75" customHeight="1" x14ac:dyDescent="0.2">
      <c r="A861" s="2">
        <v>7200</v>
      </c>
      <c r="B861" s="2">
        <v>5</v>
      </c>
      <c r="C861" s="2">
        <v>5</v>
      </c>
      <c r="D861" s="2">
        <v>1972</v>
      </c>
      <c r="E861" s="2">
        <v>1972</v>
      </c>
      <c r="F861" s="2">
        <v>894</v>
      </c>
      <c r="G861" s="2">
        <v>1</v>
      </c>
      <c r="H861" s="2">
        <v>2</v>
      </c>
      <c r="I861" s="2">
        <v>0</v>
      </c>
      <c r="J861" s="2">
        <v>2</v>
      </c>
      <c r="K861" s="2">
        <v>123000</v>
      </c>
      <c r="L861" s="2" t="s">
        <v>13</v>
      </c>
      <c r="M861" s="2" t="s">
        <v>36</v>
      </c>
    </row>
    <row r="862" spans="1:13" ht="15.75" customHeight="1" x14ac:dyDescent="0.2">
      <c r="A862" s="2">
        <v>7200</v>
      </c>
      <c r="B862" s="2">
        <v>5</v>
      </c>
      <c r="C862" s="2">
        <v>8</v>
      </c>
      <c r="D862" s="2">
        <v>1972</v>
      </c>
      <c r="E862" s="2">
        <v>2003</v>
      </c>
      <c r="F862" s="2">
        <v>768</v>
      </c>
      <c r="G862" s="2">
        <v>1</v>
      </c>
      <c r="H862" s="2">
        <v>2</v>
      </c>
      <c r="I862" s="2">
        <v>0</v>
      </c>
      <c r="J862" s="2">
        <v>1</v>
      </c>
      <c r="K862" s="2">
        <v>133900</v>
      </c>
      <c r="L862" s="2" t="s">
        <v>17</v>
      </c>
      <c r="M862" s="2" t="s">
        <v>36</v>
      </c>
    </row>
    <row r="863" spans="1:13" ht="15.75" customHeight="1" x14ac:dyDescent="0.2">
      <c r="A863" s="2">
        <v>8445</v>
      </c>
      <c r="B863" s="2">
        <v>5</v>
      </c>
      <c r="C863" s="2">
        <v>7</v>
      </c>
      <c r="D863" s="2">
        <v>1972</v>
      </c>
      <c r="E863" s="2">
        <v>2007</v>
      </c>
      <c r="F863" s="2">
        <v>768</v>
      </c>
      <c r="G863" s="2">
        <v>1</v>
      </c>
      <c r="H863" s="2">
        <v>2</v>
      </c>
      <c r="I863" s="2">
        <v>0</v>
      </c>
      <c r="J863" s="2">
        <v>2</v>
      </c>
      <c r="K863" s="2">
        <v>133000</v>
      </c>
      <c r="L863" s="2" t="s">
        <v>13</v>
      </c>
      <c r="M863" s="2" t="s">
        <v>36</v>
      </c>
    </row>
    <row r="864" spans="1:13" ht="15.75" customHeight="1" x14ac:dyDescent="0.2">
      <c r="A864" s="2">
        <v>11664</v>
      </c>
      <c r="B864" s="2">
        <v>7</v>
      </c>
      <c r="C864" s="2">
        <v>5</v>
      </c>
      <c r="D864" s="2">
        <v>2002</v>
      </c>
      <c r="E864" s="2">
        <v>2002</v>
      </c>
      <c r="F864" s="2">
        <v>1611</v>
      </c>
      <c r="G864" s="2">
        <v>2</v>
      </c>
      <c r="H864" s="2">
        <v>3</v>
      </c>
      <c r="I864" s="2">
        <v>0</v>
      </c>
      <c r="J864" s="2">
        <v>3</v>
      </c>
      <c r="K864" s="2">
        <v>250000</v>
      </c>
      <c r="L864" s="2" t="s">
        <v>13</v>
      </c>
      <c r="M864" s="2" t="s">
        <v>36</v>
      </c>
    </row>
    <row r="865" spans="1:13" ht="15.75" customHeight="1" x14ac:dyDescent="0.2">
      <c r="A865" s="2">
        <v>12334</v>
      </c>
      <c r="B865" s="2">
        <v>8</v>
      </c>
      <c r="C865" s="2">
        <v>5</v>
      </c>
      <c r="D865" s="2">
        <v>2003</v>
      </c>
      <c r="E865" s="2">
        <v>2003</v>
      </c>
      <c r="F865" s="2">
        <v>2184</v>
      </c>
      <c r="G865" s="2">
        <v>2</v>
      </c>
      <c r="H865" s="2">
        <v>4</v>
      </c>
      <c r="I865" s="2">
        <v>1</v>
      </c>
      <c r="J865" s="2">
        <v>2</v>
      </c>
      <c r="K865" s="2">
        <v>254750</v>
      </c>
      <c r="L865" s="2" t="s">
        <v>13</v>
      </c>
      <c r="M865" s="2" t="s">
        <v>36</v>
      </c>
    </row>
    <row r="866" spans="1:13" ht="15.75" customHeight="1" x14ac:dyDescent="0.2">
      <c r="A866" s="2">
        <v>11838</v>
      </c>
      <c r="B866" s="2">
        <v>8</v>
      </c>
      <c r="C866" s="2">
        <v>5</v>
      </c>
      <c r="D866" s="2">
        <v>2001</v>
      </c>
      <c r="E866" s="2">
        <v>2001</v>
      </c>
      <c r="F866" s="2">
        <v>1788</v>
      </c>
      <c r="G866" s="2">
        <v>2</v>
      </c>
      <c r="H866" s="2">
        <v>3</v>
      </c>
      <c r="I866" s="2">
        <v>1</v>
      </c>
      <c r="J866" s="2">
        <v>2</v>
      </c>
      <c r="K866" s="2">
        <v>236500</v>
      </c>
      <c r="L866" s="2" t="s">
        <v>13</v>
      </c>
      <c r="M866" s="2" t="s">
        <v>36</v>
      </c>
    </row>
    <row r="867" spans="1:13" ht="15.75" customHeight="1" x14ac:dyDescent="0.2">
      <c r="A867" s="2">
        <v>11885</v>
      </c>
      <c r="B867" s="2">
        <v>8</v>
      </c>
      <c r="C867" s="2">
        <v>5</v>
      </c>
      <c r="D867" s="2">
        <v>2001</v>
      </c>
      <c r="E867" s="2">
        <v>2001</v>
      </c>
      <c r="F867" s="2">
        <v>1872</v>
      </c>
      <c r="G867" s="2">
        <v>2</v>
      </c>
      <c r="H867" s="2">
        <v>3</v>
      </c>
      <c r="I867" s="2">
        <v>1</v>
      </c>
      <c r="J867" s="2">
        <v>2</v>
      </c>
      <c r="K867" s="2">
        <v>261500</v>
      </c>
      <c r="L867" s="2" t="s">
        <v>13</v>
      </c>
      <c r="M867" s="2" t="s">
        <v>36</v>
      </c>
    </row>
    <row r="868" spans="1:13" ht="15.75" customHeight="1" x14ac:dyDescent="0.2">
      <c r="A868" s="2">
        <v>11050</v>
      </c>
      <c r="B868" s="2">
        <v>9</v>
      </c>
      <c r="C868" s="2">
        <v>5</v>
      </c>
      <c r="D868" s="2">
        <v>2000</v>
      </c>
      <c r="E868" s="2">
        <v>2000</v>
      </c>
      <c r="F868" s="2">
        <v>2153</v>
      </c>
      <c r="G868" s="2">
        <v>2</v>
      </c>
      <c r="H868" s="2">
        <v>3</v>
      </c>
      <c r="I868" s="2">
        <v>2</v>
      </c>
      <c r="J868" s="2">
        <v>3</v>
      </c>
      <c r="K868" s="2">
        <v>313000</v>
      </c>
      <c r="L868" s="2" t="s">
        <v>13</v>
      </c>
      <c r="M868" s="2" t="s">
        <v>36</v>
      </c>
    </row>
    <row r="869" spans="1:13" ht="15.75" customHeight="1" x14ac:dyDescent="0.2">
      <c r="A869" s="2">
        <v>8749</v>
      </c>
      <c r="B869" s="2">
        <v>7</v>
      </c>
      <c r="C869" s="2">
        <v>5</v>
      </c>
      <c r="D869" s="2">
        <v>2002</v>
      </c>
      <c r="E869" s="2">
        <v>2002</v>
      </c>
      <c r="F869" s="2">
        <v>1725</v>
      </c>
      <c r="G869" s="2">
        <v>2</v>
      </c>
      <c r="H869" s="2">
        <v>3</v>
      </c>
      <c r="I869" s="2">
        <v>0</v>
      </c>
      <c r="J869" s="2">
        <v>2</v>
      </c>
      <c r="K869" s="2">
        <v>198500</v>
      </c>
      <c r="L869" s="2" t="s">
        <v>13</v>
      </c>
      <c r="M869" s="2" t="s">
        <v>36</v>
      </c>
    </row>
    <row r="870" spans="1:13" ht="15.75" customHeight="1" x14ac:dyDescent="0.2">
      <c r="A870" s="2">
        <v>11250</v>
      </c>
      <c r="B870" s="2">
        <v>7</v>
      </c>
      <c r="C870" s="2">
        <v>5</v>
      </c>
      <c r="D870" s="2">
        <v>2001</v>
      </c>
      <c r="E870" s="2">
        <v>2001</v>
      </c>
      <c r="F870" s="2">
        <v>1870</v>
      </c>
      <c r="G870" s="2">
        <v>2</v>
      </c>
      <c r="H870" s="2">
        <v>3</v>
      </c>
      <c r="I870" s="2">
        <v>0</v>
      </c>
      <c r="J870" s="2">
        <v>2</v>
      </c>
      <c r="K870" s="2">
        <v>211000</v>
      </c>
      <c r="L870" s="2" t="s">
        <v>13</v>
      </c>
      <c r="M870" s="2" t="s">
        <v>36</v>
      </c>
    </row>
    <row r="871" spans="1:13" ht="15.75" customHeight="1" x14ac:dyDescent="0.2">
      <c r="A871" s="2">
        <v>15750</v>
      </c>
      <c r="B871" s="2">
        <v>8</v>
      </c>
      <c r="C871" s="2">
        <v>5</v>
      </c>
      <c r="D871" s="2">
        <v>1999</v>
      </c>
      <c r="E871" s="2">
        <v>2000</v>
      </c>
      <c r="F871" s="2">
        <v>1513</v>
      </c>
      <c r="G871" s="2">
        <v>2</v>
      </c>
      <c r="H871" s="2">
        <v>2</v>
      </c>
      <c r="I871" s="2">
        <v>1</v>
      </c>
      <c r="J871" s="2">
        <v>2</v>
      </c>
      <c r="K871" s="2">
        <v>220000</v>
      </c>
      <c r="L871" s="2" t="s">
        <v>13</v>
      </c>
      <c r="M871" s="2" t="s">
        <v>36</v>
      </c>
    </row>
    <row r="872" spans="1:13" ht="15.75" customHeight="1" x14ac:dyDescent="0.2">
      <c r="A872" s="2">
        <v>11883</v>
      </c>
      <c r="B872" s="2">
        <v>7</v>
      </c>
      <c r="C872" s="2">
        <v>5</v>
      </c>
      <c r="D872" s="2">
        <v>1996</v>
      </c>
      <c r="E872" s="2">
        <v>1996</v>
      </c>
      <c r="F872" s="2">
        <v>1504</v>
      </c>
      <c r="G872" s="2">
        <v>2</v>
      </c>
      <c r="H872" s="2">
        <v>3</v>
      </c>
      <c r="I872" s="2">
        <v>1</v>
      </c>
      <c r="J872" s="2">
        <v>2</v>
      </c>
      <c r="K872" s="2">
        <v>203000</v>
      </c>
      <c r="L872" s="2" t="s">
        <v>13</v>
      </c>
      <c r="M872" s="2" t="s">
        <v>36</v>
      </c>
    </row>
    <row r="873" spans="1:13" ht="15.75" customHeight="1" x14ac:dyDescent="0.2">
      <c r="A873" s="2">
        <v>12782</v>
      </c>
      <c r="B873" s="2">
        <v>8</v>
      </c>
      <c r="C873" s="2">
        <v>5</v>
      </c>
      <c r="D873" s="2">
        <v>2002</v>
      </c>
      <c r="E873" s="2">
        <v>2003</v>
      </c>
      <c r="F873" s="2">
        <v>1828</v>
      </c>
      <c r="G873" s="2">
        <v>2</v>
      </c>
      <c r="H873" s="2">
        <v>3</v>
      </c>
      <c r="I873" s="2">
        <v>1</v>
      </c>
      <c r="J873" s="2">
        <v>2</v>
      </c>
      <c r="K873" s="2">
        <v>279500</v>
      </c>
      <c r="L873" s="2" t="s">
        <v>13</v>
      </c>
      <c r="M873" s="2" t="s">
        <v>36</v>
      </c>
    </row>
    <row r="874" spans="1:13" ht="15.75" customHeight="1" x14ac:dyDescent="0.2">
      <c r="A874" s="2">
        <v>8750</v>
      </c>
      <c r="B874" s="2">
        <v>7</v>
      </c>
      <c r="C874" s="2">
        <v>5</v>
      </c>
      <c r="D874" s="2">
        <v>1997</v>
      </c>
      <c r="E874" s="2">
        <v>1998</v>
      </c>
      <c r="F874" s="2">
        <v>1417</v>
      </c>
      <c r="G874" s="2">
        <v>2</v>
      </c>
      <c r="H874" s="2">
        <v>3</v>
      </c>
      <c r="I874" s="2">
        <v>1</v>
      </c>
      <c r="J874" s="2">
        <v>2</v>
      </c>
      <c r="K874" s="2">
        <v>210000</v>
      </c>
      <c r="L874" s="2" t="s">
        <v>13</v>
      </c>
      <c r="M874" s="2" t="s">
        <v>36</v>
      </c>
    </row>
    <row r="875" spans="1:13" ht="15.75" customHeight="1" x14ac:dyDescent="0.2">
      <c r="A875" s="2">
        <v>9375</v>
      </c>
      <c r="B875" s="2">
        <v>7</v>
      </c>
      <c r="C875" s="2">
        <v>5</v>
      </c>
      <c r="D875" s="2">
        <v>1997</v>
      </c>
      <c r="E875" s="2">
        <v>1998</v>
      </c>
      <c r="F875" s="2">
        <v>2034</v>
      </c>
      <c r="G875" s="2">
        <v>2</v>
      </c>
      <c r="H875" s="2">
        <v>3</v>
      </c>
      <c r="I875" s="2">
        <v>0</v>
      </c>
      <c r="J875" s="2">
        <v>2</v>
      </c>
      <c r="K875" s="2">
        <v>219500</v>
      </c>
      <c r="L875" s="2" t="s">
        <v>13</v>
      </c>
      <c r="M875" s="2" t="s">
        <v>36</v>
      </c>
    </row>
    <row r="876" spans="1:13" ht="15.75" customHeight="1" x14ac:dyDescent="0.2">
      <c r="A876" s="2">
        <v>8750</v>
      </c>
      <c r="B876" s="2">
        <v>7</v>
      </c>
      <c r="C876" s="2">
        <v>5</v>
      </c>
      <c r="D876" s="2">
        <v>1996</v>
      </c>
      <c r="E876" s="2">
        <v>1996</v>
      </c>
      <c r="F876" s="2">
        <v>1716</v>
      </c>
      <c r="G876" s="2">
        <v>2</v>
      </c>
      <c r="H876" s="2">
        <v>2</v>
      </c>
      <c r="I876" s="2">
        <v>1</v>
      </c>
      <c r="J876" s="2">
        <v>2</v>
      </c>
      <c r="K876" s="2">
        <v>191000</v>
      </c>
      <c r="L876" s="2" t="s">
        <v>13</v>
      </c>
      <c r="M876" s="2" t="s">
        <v>36</v>
      </c>
    </row>
    <row r="877" spans="1:13" ht="15.75" customHeight="1" x14ac:dyDescent="0.2">
      <c r="A877" s="2">
        <v>9100</v>
      </c>
      <c r="B877" s="2">
        <v>7</v>
      </c>
      <c r="C877" s="2">
        <v>5</v>
      </c>
      <c r="D877" s="2">
        <v>2001</v>
      </c>
      <c r="E877" s="2">
        <v>2001</v>
      </c>
      <c r="F877" s="2">
        <v>1212</v>
      </c>
      <c r="G877" s="2">
        <v>2</v>
      </c>
      <c r="H877" s="2">
        <v>3</v>
      </c>
      <c r="I877" s="2">
        <v>0</v>
      </c>
      <c r="J877" s="2">
        <v>2</v>
      </c>
      <c r="K877" s="2">
        <v>178000</v>
      </c>
      <c r="L877" s="2" t="s">
        <v>13</v>
      </c>
      <c r="M877" s="2" t="s">
        <v>36</v>
      </c>
    </row>
    <row r="878" spans="1:13" ht="15.75" customHeight="1" x14ac:dyDescent="0.2">
      <c r="A878" s="2">
        <v>9750</v>
      </c>
      <c r="B878" s="2">
        <v>7</v>
      </c>
      <c r="C878" s="2">
        <v>5</v>
      </c>
      <c r="D878" s="2">
        <v>2000</v>
      </c>
      <c r="E878" s="2">
        <v>2001</v>
      </c>
      <c r="F878" s="2">
        <v>1630</v>
      </c>
      <c r="G878" s="2">
        <v>2</v>
      </c>
      <c r="H878" s="2">
        <v>3</v>
      </c>
      <c r="I878" s="2">
        <v>1</v>
      </c>
      <c r="J878" s="2">
        <v>2</v>
      </c>
      <c r="K878" s="2">
        <v>213000</v>
      </c>
      <c r="L878" s="2" t="s">
        <v>13</v>
      </c>
      <c r="M878" s="2" t="s">
        <v>36</v>
      </c>
    </row>
    <row r="879" spans="1:13" ht="15.75" customHeight="1" x14ac:dyDescent="0.2">
      <c r="A879" s="2">
        <v>4435</v>
      </c>
      <c r="B879" s="2">
        <v>6</v>
      </c>
      <c r="C879" s="2">
        <v>5</v>
      </c>
      <c r="D879" s="2">
        <v>2003</v>
      </c>
      <c r="E879" s="2">
        <v>2004</v>
      </c>
      <c r="F879" s="2">
        <v>848</v>
      </c>
      <c r="G879" s="2">
        <v>1</v>
      </c>
      <c r="H879" s="2">
        <v>1</v>
      </c>
      <c r="I879" s="2">
        <v>0</v>
      </c>
      <c r="J879" s="2">
        <v>2</v>
      </c>
      <c r="K879" s="2">
        <v>144000</v>
      </c>
      <c r="L879" s="2" t="s">
        <v>13</v>
      </c>
      <c r="M879" s="2" t="s">
        <v>36</v>
      </c>
    </row>
    <row r="880" spans="1:13" ht="15.75" customHeight="1" x14ac:dyDescent="0.2">
      <c r="A880" s="2">
        <v>4435</v>
      </c>
      <c r="B880" s="2">
        <v>6</v>
      </c>
      <c r="C880" s="2">
        <v>5</v>
      </c>
      <c r="D880" s="2">
        <v>2003</v>
      </c>
      <c r="E880" s="2">
        <v>2003</v>
      </c>
      <c r="F880" s="2">
        <v>848</v>
      </c>
      <c r="G880" s="2">
        <v>1</v>
      </c>
      <c r="H880" s="2">
        <v>1</v>
      </c>
      <c r="I880" s="2">
        <v>0</v>
      </c>
      <c r="J880" s="2">
        <v>2</v>
      </c>
      <c r="K880" s="2">
        <v>140000</v>
      </c>
      <c r="L880" s="2" t="s">
        <v>13</v>
      </c>
      <c r="M880" s="2" t="s">
        <v>36</v>
      </c>
    </row>
    <row r="881" spans="1:13" ht="15.75" customHeight="1" x14ac:dyDescent="0.2">
      <c r="A881" s="2">
        <v>10200</v>
      </c>
      <c r="B881" s="2">
        <v>8</v>
      </c>
      <c r="C881" s="2">
        <v>5</v>
      </c>
      <c r="D881" s="2">
        <v>2007</v>
      </c>
      <c r="E881" s="2">
        <v>2007</v>
      </c>
      <c r="F881" s="2">
        <v>1602</v>
      </c>
      <c r="G881" s="2">
        <v>2</v>
      </c>
      <c r="H881" s="2">
        <v>3</v>
      </c>
      <c r="I881" s="2">
        <v>1</v>
      </c>
      <c r="J881" s="2">
        <v>3</v>
      </c>
      <c r="K881" s="2">
        <v>293200</v>
      </c>
      <c r="L881" s="2" t="s">
        <v>13</v>
      </c>
      <c r="M881" s="2" t="s">
        <v>36</v>
      </c>
    </row>
    <row r="882" spans="1:13" ht="15.75" customHeight="1" x14ac:dyDescent="0.2">
      <c r="A882" s="2">
        <v>9313</v>
      </c>
      <c r="B882" s="2">
        <v>7</v>
      </c>
      <c r="C882" s="2">
        <v>5</v>
      </c>
      <c r="D882" s="2">
        <v>2004</v>
      </c>
      <c r="E882" s="2">
        <v>2004</v>
      </c>
      <c r="F882" s="2">
        <v>1728</v>
      </c>
      <c r="G882" s="2">
        <v>2</v>
      </c>
      <c r="H882" s="2">
        <v>3</v>
      </c>
      <c r="I882" s="2">
        <v>0</v>
      </c>
      <c r="J882" s="2">
        <v>2</v>
      </c>
      <c r="K882" s="2">
        <v>190000</v>
      </c>
      <c r="L882" s="2" t="s">
        <v>13</v>
      </c>
      <c r="M882" s="2" t="s">
        <v>36</v>
      </c>
    </row>
    <row r="883" spans="1:13" ht="15.75" customHeight="1" x14ac:dyDescent="0.2">
      <c r="A883" s="2">
        <v>8487</v>
      </c>
      <c r="B883" s="2">
        <v>7</v>
      </c>
      <c r="C883" s="2">
        <v>5</v>
      </c>
      <c r="D883" s="2">
        <v>2004</v>
      </c>
      <c r="E883" s="2">
        <v>2004</v>
      </c>
      <c r="F883" s="2">
        <v>1500</v>
      </c>
      <c r="G883" s="2">
        <v>2</v>
      </c>
      <c r="H883" s="2">
        <v>3</v>
      </c>
      <c r="I883" s="2">
        <v>0</v>
      </c>
      <c r="J883" s="2">
        <v>2</v>
      </c>
      <c r="K883" s="2">
        <v>190000</v>
      </c>
      <c r="L883" s="2" t="s">
        <v>13</v>
      </c>
      <c r="M883" s="2" t="s">
        <v>36</v>
      </c>
    </row>
    <row r="884" spans="1:13" ht="15.75" customHeight="1" x14ac:dyDescent="0.2">
      <c r="A884" s="2">
        <v>8633</v>
      </c>
      <c r="B884" s="2">
        <v>6</v>
      </c>
      <c r="C884" s="2">
        <v>5</v>
      </c>
      <c r="D884" s="2">
        <v>2005</v>
      </c>
      <c r="E884" s="2">
        <v>2005</v>
      </c>
      <c r="F884" s="2">
        <v>1476</v>
      </c>
      <c r="G884" s="2">
        <v>2</v>
      </c>
      <c r="H884" s="2">
        <v>3</v>
      </c>
      <c r="I884" s="2">
        <v>0</v>
      </c>
      <c r="J884" s="2">
        <v>2</v>
      </c>
      <c r="K884" s="2">
        <v>173500</v>
      </c>
      <c r="L884" s="2" t="s">
        <v>13</v>
      </c>
      <c r="M884" s="2" t="s">
        <v>36</v>
      </c>
    </row>
    <row r="885" spans="1:13" ht="15.75" customHeight="1" x14ac:dyDescent="0.2">
      <c r="A885" s="2">
        <v>11069</v>
      </c>
      <c r="B885" s="2">
        <v>6</v>
      </c>
      <c r="C885" s="2">
        <v>5</v>
      </c>
      <c r="D885" s="2">
        <v>2007</v>
      </c>
      <c r="E885" s="2">
        <v>2007</v>
      </c>
      <c r="F885" s="2">
        <v>1396</v>
      </c>
      <c r="G885" s="2">
        <v>2</v>
      </c>
      <c r="H885" s="2">
        <v>3</v>
      </c>
      <c r="I885" s="2">
        <v>1</v>
      </c>
      <c r="J885" s="2">
        <v>2</v>
      </c>
      <c r="K885" s="2">
        <v>170000</v>
      </c>
      <c r="L885" s="2" t="s">
        <v>13</v>
      </c>
      <c r="M885" s="2" t="s">
        <v>36</v>
      </c>
    </row>
    <row r="886" spans="1:13" ht="15.75" customHeight="1" x14ac:dyDescent="0.2">
      <c r="A886" s="2">
        <v>8777</v>
      </c>
      <c r="B886" s="2">
        <v>4</v>
      </c>
      <c r="C886" s="2">
        <v>5</v>
      </c>
      <c r="D886" s="2">
        <v>1949</v>
      </c>
      <c r="E886" s="2">
        <v>2003</v>
      </c>
      <c r="F886" s="2">
        <v>1126</v>
      </c>
      <c r="G886" s="2">
        <v>2</v>
      </c>
      <c r="H886" s="2">
        <v>2</v>
      </c>
      <c r="I886" s="2">
        <v>0</v>
      </c>
      <c r="J886" s="2">
        <v>2</v>
      </c>
      <c r="K886" s="2">
        <v>108000</v>
      </c>
      <c r="L886" s="2" t="s">
        <v>13</v>
      </c>
      <c r="M886" s="2" t="s">
        <v>35</v>
      </c>
    </row>
    <row r="887" spans="1:13" ht="15.75" customHeight="1" x14ac:dyDescent="0.2">
      <c r="A887" s="2">
        <v>9937</v>
      </c>
      <c r="B887" s="2">
        <v>5</v>
      </c>
      <c r="C887" s="2">
        <v>7</v>
      </c>
      <c r="D887" s="2">
        <v>1964</v>
      </c>
      <c r="E887" s="2">
        <v>1999</v>
      </c>
      <c r="F887" s="2">
        <v>1486</v>
      </c>
      <c r="G887" s="2">
        <v>1</v>
      </c>
      <c r="H887" s="2">
        <v>3</v>
      </c>
      <c r="I887" s="2">
        <v>0</v>
      </c>
      <c r="J887" s="2">
        <v>2</v>
      </c>
      <c r="K887" s="2">
        <v>167000</v>
      </c>
      <c r="L887" s="2" t="s">
        <v>17</v>
      </c>
      <c r="M887" s="2" t="s">
        <v>35</v>
      </c>
    </row>
    <row r="888" spans="1:13" ht="15.75" customHeight="1" x14ac:dyDescent="0.2">
      <c r="A888" s="2">
        <v>8877</v>
      </c>
      <c r="B888" s="2">
        <v>4</v>
      </c>
      <c r="C888" s="2">
        <v>6</v>
      </c>
      <c r="D888" s="2">
        <v>1938</v>
      </c>
      <c r="E888" s="2">
        <v>1958</v>
      </c>
      <c r="F888" s="2">
        <v>816</v>
      </c>
      <c r="G888" s="2">
        <v>1</v>
      </c>
      <c r="H888" s="2">
        <v>2</v>
      </c>
      <c r="I888" s="2">
        <v>1</v>
      </c>
      <c r="J888" s="2">
        <v>1</v>
      </c>
      <c r="K888" s="2">
        <v>100000</v>
      </c>
      <c r="L888" s="2" t="s">
        <v>13</v>
      </c>
      <c r="M888" s="2" t="s">
        <v>35</v>
      </c>
    </row>
    <row r="889" spans="1:13" ht="15.75" customHeight="1" x14ac:dyDescent="0.2">
      <c r="A889" s="2">
        <v>7301</v>
      </c>
      <c r="B889" s="2">
        <v>7</v>
      </c>
      <c r="C889" s="2">
        <v>5</v>
      </c>
      <c r="D889" s="2">
        <v>2003</v>
      </c>
      <c r="E889" s="2">
        <v>2003</v>
      </c>
      <c r="F889" s="2">
        <v>1922</v>
      </c>
      <c r="G889" s="2">
        <v>3</v>
      </c>
      <c r="H889" s="2">
        <v>4</v>
      </c>
      <c r="I889" s="2">
        <v>1</v>
      </c>
      <c r="J889" s="2">
        <v>2</v>
      </c>
      <c r="K889" s="2">
        <v>198500</v>
      </c>
      <c r="L889" s="2" t="s">
        <v>13</v>
      </c>
      <c r="M889" s="2" t="s">
        <v>35</v>
      </c>
    </row>
    <row r="890" spans="1:13" ht="15.75" customHeight="1" x14ac:dyDescent="0.2">
      <c r="A890" s="2">
        <v>7950</v>
      </c>
      <c r="B890" s="2">
        <v>6</v>
      </c>
      <c r="C890" s="2">
        <v>6</v>
      </c>
      <c r="D890" s="2">
        <v>1977</v>
      </c>
      <c r="E890" s="2">
        <v>1977</v>
      </c>
      <c r="F890" s="2">
        <v>1426</v>
      </c>
      <c r="G890" s="2">
        <v>1</v>
      </c>
      <c r="H890" s="2">
        <v>3</v>
      </c>
      <c r="I890" s="2">
        <v>0</v>
      </c>
      <c r="J890" s="2">
        <v>2</v>
      </c>
      <c r="K890" s="2">
        <v>159500</v>
      </c>
      <c r="L890" s="2" t="s">
        <v>13</v>
      </c>
      <c r="M890" s="2" t="s">
        <v>35</v>
      </c>
    </row>
    <row r="891" spans="1:13" ht="15.75" customHeight="1" x14ac:dyDescent="0.2">
      <c r="A891" s="2">
        <v>10682</v>
      </c>
      <c r="B891" s="2">
        <v>4</v>
      </c>
      <c r="C891" s="2">
        <v>6</v>
      </c>
      <c r="D891" s="2">
        <v>1960</v>
      </c>
      <c r="E891" s="2">
        <v>1971</v>
      </c>
      <c r="F891" s="2">
        <v>1149</v>
      </c>
      <c r="G891" s="2">
        <v>1</v>
      </c>
      <c r="H891" s="2">
        <v>3</v>
      </c>
      <c r="I891" s="2">
        <v>0</v>
      </c>
      <c r="J891" s="2">
        <v>1</v>
      </c>
      <c r="K891" s="2">
        <v>127000</v>
      </c>
      <c r="L891" s="2" t="s">
        <v>13</v>
      </c>
      <c r="M891" s="2" t="s">
        <v>35</v>
      </c>
    </row>
    <row r="892" spans="1:13" ht="15.75" customHeight="1" x14ac:dyDescent="0.2">
      <c r="A892" s="2">
        <v>7200</v>
      </c>
      <c r="B892" s="2">
        <v>6</v>
      </c>
      <c r="C892" s="2">
        <v>6</v>
      </c>
      <c r="D892" s="2">
        <v>1976</v>
      </c>
      <c r="E892" s="2">
        <v>1976</v>
      </c>
      <c r="F892" s="2">
        <v>1125</v>
      </c>
      <c r="G892" s="2">
        <v>1</v>
      </c>
      <c r="H892" s="2">
        <v>3</v>
      </c>
      <c r="I892" s="2">
        <v>1</v>
      </c>
      <c r="J892" s="2">
        <v>1</v>
      </c>
      <c r="K892" s="2">
        <v>125000</v>
      </c>
      <c r="L892" s="2" t="s">
        <v>13</v>
      </c>
      <c r="M892" s="2" t="s">
        <v>35</v>
      </c>
    </row>
    <row r="893" spans="1:13" ht="15.75" customHeight="1" x14ac:dyDescent="0.2">
      <c r="A893" s="2">
        <v>13286</v>
      </c>
      <c r="B893" s="2">
        <v>9</v>
      </c>
      <c r="C893" s="2">
        <v>5</v>
      </c>
      <c r="D893" s="2">
        <v>2007</v>
      </c>
      <c r="E893" s="2">
        <v>2008</v>
      </c>
      <c r="F893" s="2">
        <v>1698</v>
      </c>
      <c r="G893" s="2">
        <v>2</v>
      </c>
      <c r="H893" s="2">
        <v>3</v>
      </c>
      <c r="I893" s="2">
        <v>1</v>
      </c>
      <c r="J893" s="2">
        <v>3</v>
      </c>
      <c r="K893" s="2">
        <v>320000</v>
      </c>
      <c r="L893" s="2" t="s">
        <v>13</v>
      </c>
      <c r="M893" s="2" t="s">
        <v>35</v>
      </c>
    </row>
    <row r="894" spans="1:13" ht="15.75" customHeight="1" x14ac:dyDescent="0.2">
      <c r="A894" s="2">
        <v>3675</v>
      </c>
      <c r="B894" s="2">
        <v>6</v>
      </c>
      <c r="C894" s="2">
        <v>5</v>
      </c>
      <c r="D894" s="2">
        <v>2005</v>
      </c>
      <c r="E894" s="2">
        <v>2006</v>
      </c>
      <c r="F894" s="2">
        <v>1072</v>
      </c>
      <c r="G894" s="2">
        <v>1</v>
      </c>
      <c r="H894" s="2">
        <v>2</v>
      </c>
      <c r="I894" s="2">
        <v>0</v>
      </c>
      <c r="J894" s="2">
        <v>2</v>
      </c>
      <c r="K894" s="2">
        <v>145500</v>
      </c>
      <c r="L894" s="2" t="s">
        <v>13</v>
      </c>
      <c r="M894" s="2" t="s">
        <v>35</v>
      </c>
    </row>
    <row r="895" spans="1:13" ht="15.75" customHeight="1" x14ac:dyDescent="0.2">
      <c r="A895" s="2">
        <v>9405</v>
      </c>
      <c r="B895" s="2">
        <v>5</v>
      </c>
      <c r="C895" s="2">
        <v>9</v>
      </c>
      <c r="D895" s="2">
        <v>1947</v>
      </c>
      <c r="E895" s="2">
        <v>2008</v>
      </c>
      <c r="F895" s="2">
        <v>698</v>
      </c>
      <c r="G895" s="2">
        <v>1</v>
      </c>
      <c r="H895" s="2">
        <v>2</v>
      </c>
      <c r="I895" s="2">
        <v>0</v>
      </c>
      <c r="J895" s="2">
        <v>0</v>
      </c>
      <c r="K895" s="2">
        <v>118000</v>
      </c>
      <c r="L895" s="2" t="s">
        <v>43</v>
      </c>
      <c r="M895" s="2" t="s">
        <v>35</v>
      </c>
    </row>
    <row r="896" spans="1:13" ht="15.75" customHeight="1" x14ac:dyDescent="0.2">
      <c r="A896" s="2">
        <v>6410</v>
      </c>
      <c r="B896" s="2">
        <v>4</v>
      </c>
      <c r="C896" s="2">
        <v>5</v>
      </c>
      <c r="D896" s="2">
        <v>1959</v>
      </c>
      <c r="E896" s="2">
        <v>1959</v>
      </c>
      <c r="F896" s="2">
        <v>876</v>
      </c>
      <c r="G896" s="2">
        <v>1</v>
      </c>
      <c r="H896" s="2">
        <v>3</v>
      </c>
      <c r="I896" s="2">
        <v>0</v>
      </c>
      <c r="J896" s="2">
        <v>1</v>
      </c>
      <c r="K896" s="2">
        <v>85000</v>
      </c>
      <c r="L896" s="2" t="s">
        <v>13</v>
      </c>
      <c r="M896" s="2" t="s">
        <v>35</v>
      </c>
    </row>
    <row r="897" spans="1:13" ht="15.75" customHeight="1" x14ac:dyDescent="0.2">
      <c r="A897" s="2">
        <v>11767</v>
      </c>
      <c r="B897" s="2">
        <v>5</v>
      </c>
      <c r="C897" s="2">
        <v>5</v>
      </c>
      <c r="D897" s="2">
        <v>1950</v>
      </c>
      <c r="E897" s="2">
        <v>1950</v>
      </c>
      <c r="F897" s="2">
        <v>1368</v>
      </c>
      <c r="G897" s="2">
        <v>1</v>
      </c>
      <c r="H897" s="2">
        <v>3</v>
      </c>
      <c r="I897" s="2">
        <v>0</v>
      </c>
      <c r="J897" s="2">
        <v>1</v>
      </c>
      <c r="K897" s="2">
        <v>120000</v>
      </c>
      <c r="L897" s="2" t="s">
        <v>13</v>
      </c>
      <c r="M897" s="2" t="s">
        <v>35</v>
      </c>
    </row>
    <row r="898" spans="1:13" ht="15.75" customHeight="1" x14ac:dyDescent="0.2">
      <c r="A898" s="2">
        <v>8405</v>
      </c>
      <c r="B898" s="2">
        <v>4</v>
      </c>
      <c r="C898" s="2">
        <v>3</v>
      </c>
      <c r="D898" s="2">
        <v>1945</v>
      </c>
      <c r="E898" s="2">
        <v>1950</v>
      </c>
      <c r="F898" s="2">
        <v>1529</v>
      </c>
      <c r="G898" s="2">
        <v>2</v>
      </c>
      <c r="H898" s="2">
        <v>4</v>
      </c>
      <c r="I898" s="2">
        <v>0</v>
      </c>
      <c r="J898" s="2">
        <v>1</v>
      </c>
      <c r="K898" s="2">
        <v>98000</v>
      </c>
      <c r="L898" s="2" t="s">
        <v>13</v>
      </c>
      <c r="M898" s="2" t="s">
        <v>35</v>
      </c>
    </row>
    <row r="899" spans="1:13" ht="15.75" customHeight="1" x14ac:dyDescent="0.2">
      <c r="A899" s="2">
        <v>4060</v>
      </c>
      <c r="B899" s="2">
        <v>5</v>
      </c>
      <c r="C899" s="2">
        <v>8</v>
      </c>
      <c r="D899" s="2">
        <v>1922</v>
      </c>
      <c r="E899" s="2">
        <v>1950</v>
      </c>
      <c r="F899" s="2">
        <v>864</v>
      </c>
      <c r="G899" s="2">
        <v>1</v>
      </c>
      <c r="H899" s="2">
        <v>2</v>
      </c>
      <c r="I899" s="2">
        <v>0</v>
      </c>
      <c r="J899" s="2">
        <v>0</v>
      </c>
      <c r="K899" s="2">
        <v>99900</v>
      </c>
      <c r="L899" s="2" t="s">
        <v>13</v>
      </c>
      <c r="M899" s="2" t="s">
        <v>35</v>
      </c>
    </row>
    <row r="900" spans="1:13" ht="15.75" customHeight="1" x14ac:dyDescent="0.2">
      <c r="A900" s="2">
        <v>10206</v>
      </c>
      <c r="B900" s="2">
        <v>3</v>
      </c>
      <c r="C900" s="2">
        <v>3</v>
      </c>
      <c r="D900" s="2">
        <v>1952</v>
      </c>
      <c r="E900" s="2">
        <v>1952</v>
      </c>
      <c r="F900" s="2">
        <v>944</v>
      </c>
      <c r="G900" s="2">
        <v>1</v>
      </c>
      <c r="H900" s="2">
        <v>2</v>
      </c>
      <c r="I900" s="2">
        <v>0</v>
      </c>
      <c r="J900" s="2">
        <v>2</v>
      </c>
      <c r="K900" s="2">
        <v>82000</v>
      </c>
      <c r="L900" s="2" t="s">
        <v>13</v>
      </c>
      <c r="M900" s="2" t="s">
        <v>35</v>
      </c>
    </row>
    <row r="901" spans="1:13" ht="15.75" customHeight="1" x14ac:dyDescent="0.2">
      <c r="A901" s="2">
        <v>10926</v>
      </c>
      <c r="B901" s="2">
        <v>5</v>
      </c>
      <c r="C901" s="2">
        <v>5</v>
      </c>
      <c r="D901" s="2">
        <v>1959</v>
      </c>
      <c r="E901" s="2">
        <v>1959</v>
      </c>
      <c r="F901" s="2">
        <v>1678</v>
      </c>
      <c r="G901" s="2">
        <v>2</v>
      </c>
      <c r="H901" s="2">
        <v>6</v>
      </c>
      <c r="I901" s="2">
        <v>0</v>
      </c>
      <c r="J901" s="2">
        <v>0</v>
      </c>
      <c r="K901" s="2">
        <v>119900</v>
      </c>
      <c r="L901" s="2" t="s">
        <v>13</v>
      </c>
      <c r="M901" s="2" t="s">
        <v>35</v>
      </c>
    </row>
    <row r="902" spans="1:13" ht="15.75" customHeight="1" x14ac:dyDescent="0.2">
      <c r="A902" s="2">
        <v>11767</v>
      </c>
      <c r="B902" s="2">
        <v>5</v>
      </c>
      <c r="C902" s="2">
        <v>5</v>
      </c>
      <c r="D902" s="2">
        <v>1956</v>
      </c>
      <c r="E902" s="2">
        <v>1956</v>
      </c>
      <c r="F902" s="2">
        <v>1560</v>
      </c>
      <c r="G902" s="2">
        <v>1</v>
      </c>
      <c r="H902" s="2">
        <v>2</v>
      </c>
      <c r="I902" s="2">
        <v>1</v>
      </c>
      <c r="J902" s="2">
        <v>1</v>
      </c>
      <c r="K902" s="2">
        <v>103500</v>
      </c>
      <c r="L902" s="2" t="s">
        <v>13</v>
      </c>
      <c r="M902" s="2" t="s">
        <v>35</v>
      </c>
    </row>
    <row r="903" spans="1:13" ht="15.75" customHeight="1" x14ac:dyDescent="0.2">
      <c r="A903" s="2">
        <v>8926</v>
      </c>
      <c r="B903" s="2">
        <v>4</v>
      </c>
      <c r="C903" s="2">
        <v>3</v>
      </c>
      <c r="D903" s="2">
        <v>1956</v>
      </c>
      <c r="E903" s="2">
        <v>1956</v>
      </c>
      <c r="F903" s="2">
        <v>960</v>
      </c>
      <c r="G903" s="2">
        <v>1</v>
      </c>
      <c r="H903" s="2">
        <v>3</v>
      </c>
      <c r="I903" s="2">
        <v>0</v>
      </c>
      <c r="J903" s="2">
        <v>1</v>
      </c>
      <c r="K903" s="2">
        <v>112000</v>
      </c>
      <c r="L903" s="2" t="s">
        <v>13</v>
      </c>
      <c r="M903" s="2" t="s">
        <v>35</v>
      </c>
    </row>
    <row r="904" spans="1:13" ht="15.75" customHeight="1" x14ac:dyDescent="0.2">
      <c r="A904" s="2">
        <v>12354</v>
      </c>
      <c r="B904" s="2">
        <v>6</v>
      </c>
      <c r="C904" s="2">
        <v>8</v>
      </c>
      <c r="D904" s="2">
        <v>1920</v>
      </c>
      <c r="E904" s="2">
        <v>2000</v>
      </c>
      <c r="F904" s="2">
        <v>1196</v>
      </c>
      <c r="G904" s="2">
        <v>1</v>
      </c>
      <c r="H904" s="2">
        <v>3</v>
      </c>
      <c r="I904" s="2">
        <v>0</v>
      </c>
      <c r="J904" s="2">
        <v>2</v>
      </c>
      <c r="K904" s="2">
        <v>110000</v>
      </c>
      <c r="L904" s="2" t="s">
        <v>13</v>
      </c>
      <c r="M904" s="2" t="s">
        <v>35</v>
      </c>
    </row>
    <row r="905" spans="1:13" ht="15.75" customHeight="1" x14ac:dyDescent="0.2">
      <c r="A905" s="2">
        <v>8212</v>
      </c>
      <c r="B905" s="2">
        <v>5</v>
      </c>
      <c r="C905" s="2">
        <v>6</v>
      </c>
      <c r="D905" s="2">
        <v>1941</v>
      </c>
      <c r="E905" s="2">
        <v>1950</v>
      </c>
      <c r="F905" s="2">
        <v>1298</v>
      </c>
      <c r="G905" s="2">
        <v>1</v>
      </c>
      <c r="H905" s="2">
        <v>3</v>
      </c>
      <c r="I905" s="2">
        <v>2</v>
      </c>
      <c r="J905" s="2">
        <v>1</v>
      </c>
      <c r="K905" s="2">
        <v>122000</v>
      </c>
      <c r="L905" s="2" t="s">
        <v>13</v>
      </c>
      <c r="M905" s="2" t="s">
        <v>35</v>
      </c>
    </row>
    <row r="906" spans="1:13" ht="15.75" customHeight="1" x14ac:dyDescent="0.2">
      <c r="A906" s="2">
        <v>10998</v>
      </c>
      <c r="B906" s="2">
        <v>5</v>
      </c>
      <c r="C906" s="2">
        <v>5</v>
      </c>
      <c r="D906" s="2">
        <v>1941</v>
      </c>
      <c r="E906" s="2">
        <v>1960</v>
      </c>
      <c r="F906" s="2">
        <v>1604</v>
      </c>
      <c r="G906" s="2">
        <v>2</v>
      </c>
      <c r="H906" s="2">
        <v>3</v>
      </c>
      <c r="I906" s="2">
        <v>0</v>
      </c>
      <c r="J906" s="2">
        <v>2</v>
      </c>
      <c r="K906" s="2">
        <v>117000</v>
      </c>
      <c r="L906" s="2" t="s">
        <v>13</v>
      </c>
      <c r="M906" s="2" t="s">
        <v>35</v>
      </c>
    </row>
    <row r="907" spans="1:13" ht="15.75" customHeight="1" x14ac:dyDescent="0.2">
      <c r="A907" s="2">
        <v>6300</v>
      </c>
      <c r="B907" s="2">
        <v>5</v>
      </c>
      <c r="C907" s="2">
        <v>4</v>
      </c>
      <c r="D907" s="2">
        <v>1938</v>
      </c>
      <c r="E907" s="2">
        <v>1950</v>
      </c>
      <c r="F907" s="2">
        <v>1268</v>
      </c>
      <c r="G907" s="2">
        <v>1</v>
      </c>
      <c r="H907" s="2">
        <v>3</v>
      </c>
      <c r="I907" s="2">
        <v>2</v>
      </c>
      <c r="J907" s="2">
        <v>1</v>
      </c>
      <c r="K907" s="2">
        <v>160000</v>
      </c>
      <c r="L907" s="2" t="s">
        <v>13</v>
      </c>
      <c r="M907" s="2" t="s">
        <v>34</v>
      </c>
    </row>
    <row r="908" spans="1:13" ht="15.75" customHeight="1" x14ac:dyDescent="0.2">
      <c r="A908" s="2">
        <v>4500</v>
      </c>
      <c r="B908" s="2">
        <v>5</v>
      </c>
      <c r="C908" s="2">
        <v>5</v>
      </c>
      <c r="D908" s="2">
        <v>1932</v>
      </c>
      <c r="E908" s="2">
        <v>2000</v>
      </c>
      <c r="F908" s="2">
        <v>1520</v>
      </c>
      <c r="G908" s="2">
        <v>1</v>
      </c>
      <c r="H908" s="2">
        <v>3</v>
      </c>
      <c r="I908" s="2">
        <v>0</v>
      </c>
      <c r="J908" s="2">
        <v>1</v>
      </c>
      <c r="K908" s="2">
        <v>159434</v>
      </c>
      <c r="L908" s="2" t="s">
        <v>13</v>
      </c>
      <c r="M908" s="2" t="s">
        <v>34</v>
      </c>
    </row>
    <row r="909" spans="1:13" ht="15.75" customHeight="1" x14ac:dyDescent="0.2">
      <c r="A909" s="2">
        <v>8400</v>
      </c>
      <c r="B909" s="2">
        <v>2</v>
      </c>
      <c r="C909" s="2">
        <v>5</v>
      </c>
      <c r="D909" s="2">
        <v>1920</v>
      </c>
      <c r="E909" s="2">
        <v>1950</v>
      </c>
      <c r="F909" s="2">
        <v>438</v>
      </c>
      <c r="G909" s="2">
        <v>1</v>
      </c>
      <c r="H909" s="2">
        <v>1</v>
      </c>
      <c r="I909" s="2">
        <v>0</v>
      </c>
      <c r="J909" s="2">
        <v>1</v>
      </c>
      <c r="K909" s="2">
        <v>60000</v>
      </c>
      <c r="L909" s="2" t="s">
        <v>13</v>
      </c>
      <c r="M909" s="2" t="s">
        <v>34</v>
      </c>
    </row>
    <row r="910" spans="1:13" ht="15.75" customHeight="1" x14ac:dyDescent="0.2">
      <c r="A910" s="2">
        <v>9900</v>
      </c>
      <c r="B910" s="2">
        <v>6</v>
      </c>
      <c r="C910" s="2">
        <v>7</v>
      </c>
      <c r="D910" s="2">
        <v>1940</v>
      </c>
      <c r="E910" s="2">
        <v>1950</v>
      </c>
      <c r="F910" s="2">
        <v>1489</v>
      </c>
      <c r="G910" s="2">
        <v>2</v>
      </c>
      <c r="H910" s="2">
        <v>3</v>
      </c>
      <c r="I910" s="2">
        <v>1</v>
      </c>
      <c r="J910" s="2">
        <v>1</v>
      </c>
      <c r="K910" s="2">
        <v>139500</v>
      </c>
      <c r="L910" s="2" t="s">
        <v>13</v>
      </c>
      <c r="M910" s="2" t="s">
        <v>34</v>
      </c>
    </row>
    <row r="911" spans="1:13" ht="15.75" customHeight="1" x14ac:dyDescent="0.2">
      <c r="A911" s="2">
        <v>15863</v>
      </c>
      <c r="B911" s="2">
        <v>7</v>
      </c>
      <c r="C911" s="2">
        <v>3</v>
      </c>
      <c r="D911" s="2">
        <v>1920</v>
      </c>
      <c r="E911" s="2">
        <v>1970</v>
      </c>
      <c r="F911" s="2">
        <v>3082</v>
      </c>
      <c r="G911" s="2">
        <v>2</v>
      </c>
      <c r="H911" s="2">
        <v>5</v>
      </c>
      <c r="I911" s="2">
        <v>2</v>
      </c>
      <c r="J911" s="2">
        <v>2</v>
      </c>
      <c r="K911" s="2">
        <v>197000</v>
      </c>
      <c r="L911" s="2" t="s">
        <v>13</v>
      </c>
      <c r="M911" s="2" t="s">
        <v>34</v>
      </c>
    </row>
    <row r="912" spans="1:13" ht="15.75" customHeight="1" x14ac:dyDescent="0.2">
      <c r="A912" s="2">
        <v>5707</v>
      </c>
      <c r="B912" s="2">
        <v>6</v>
      </c>
      <c r="C912" s="2">
        <v>6</v>
      </c>
      <c r="D912" s="2">
        <v>1935</v>
      </c>
      <c r="E912" s="2">
        <v>1950</v>
      </c>
      <c r="F912" s="2">
        <v>1242</v>
      </c>
      <c r="G912" s="2">
        <v>1</v>
      </c>
      <c r="H912" s="2">
        <v>3</v>
      </c>
      <c r="I912" s="2">
        <v>1</v>
      </c>
      <c r="J912" s="2">
        <v>1</v>
      </c>
      <c r="K912" s="2">
        <v>105000</v>
      </c>
      <c r="L912" s="2" t="s">
        <v>13</v>
      </c>
      <c r="M912" s="2" t="s">
        <v>34</v>
      </c>
    </row>
    <row r="913" spans="1:13" ht="15.75" customHeight="1" x14ac:dyDescent="0.2">
      <c r="A913" s="2">
        <v>7804</v>
      </c>
      <c r="B913" s="2">
        <v>4</v>
      </c>
      <c r="C913" s="2">
        <v>3</v>
      </c>
      <c r="D913" s="2">
        <v>1928</v>
      </c>
      <c r="E913" s="2">
        <v>1950</v>
      </c>
      <c r="F913" s="2">
        <v>1981</v>
      </c>
      <c r="G913" s="2">
        <v>2</v>
      </c>
      <c r="H913" s="2">
        <v>4</v>
      </c>
      <c r="I913" s="2">
        <v>2</v>
      </c>
      <c r="J913" s="2">
        <v>2</v>
      </c>
      <c r="K913" s="2">
        <v>135000</v>
      </c>
      <c r="L913" s="2" t="s">
        <v>13</v>
      </c>
      <c r="M913" s="2" t="s">
        <v>34</v>
      </c>
    </row>
    <row r="914" spans="1:13" ht="15.75" customHeight="1" x14ac:dyDescent="0.2">
      <c r="A914" s="2">
        <v>8574</v>
      </c>
      <c r="B914" s="2">
        <v>6</v>
      </c>
      <c r="C914" s="2">
        <v>8</v>
      </c>
      <c r="D914" s="2">
        <v>1916</v>
      </c>
      <c r="E914" s="2">
        <v>2000</v>
      </c>
      <c r="F914" s="2">
        <v>1232</v>
      </c>
      <c r="G914" s="2">
        <v>1</v>
      </c>
      <c r="H914" s="2">
        <v>3</v>
      </c>
      <c r="I914" s="2">
        <v>1</v>
      </c>
      <c r="J914" s="2">
        <v>2</v>
      </c>
      <c r="K914" s="2">
        <v>147500</v>
      </c>
      <c r="L914" s="2" t="s">
        <v>13</v>
      </c>
      <c r="M914" s="2" t="s">
        <v>37</v>
      </c>
    </row>
    <row r="915" spans="1:13" ht="15.75" customHeight="1" x14ac:dyDescent="0.2">
      <c r="A915" s="2">
        <v>6171</v>
      </c>
      <c r="B915" s="2">
        <v>6</v>
      </c>
      <c r="C915" s="2">
        <v>6</v>
      </c>
      <c r="D915" s="2">
        <v>1925</v>
      </c>
      <c r="E915" s="2">
        <v>1990</v>
      </c>
      <c r="F915" s="2">
        <v>1608</v>
      </c>
      <c r="G915" s="2">
        <v>2</v>
      </c>
      <c r="H915" s="2">
        <v>3</v>
      </c>
      <c r="I915" s="2">
        <v>1</v>
      </c>
      <c r="J915" s="2">
        <v>1</v>
      </c>
      <c r="K915" s="2">
        <v>137450</v>
      </c>
      <c r="L915" s="2" t="s">
        <v>13</v>
      </c>
      <c r="M915" s="2" t="s">
        <v>34</v>
      </c>
    </row>
    <row r="916" spans="1:13" ht="15.75" customHeight="1" x14ac:dyDescent="0.2">
      <c r="A916" s="2">
        <v>7200</v>
      </c>
      <c r="B916" s="2">
        <v>7</v>
      </c>
      <c r="C916" s="2">
        <v>9</v>
      </c>
      <c r="D916" s="2">
        <v>1936</v>
      </c>
      <c r="E916" s="2">
        <v>2007</v>
      </c>
      <c r="F916" s="2">
        <v>1135</v>
      </c>
      <c r="G916" s="2">
        <v>1</v>
      </c>
      <c r="H916" s="2">
        <v>3</v>
      </c>
      <c r="I916" s="2">
        <v>0</v>
      </c>
      <c r="J916" s="2">
        <v>2</v>
      </c>
      <c r="K916" s="2">
        <v>155000</v>
      </c>
      <c r="L916" s="2" t="s">
        <v>17</v>
      </c>
      <c r="M916" s="2" t="s">
        <v>34</v>
      </c>
    </row>
    <row r="917" spans="1:13" ht="15.75" customHeight="1" x14ac:dyDescent="0.2">
      <c r="A917" s="2">
        <v>7558</v>
      </c>
      <c r="B917" s="2">
        <v>6</v>
      </c>
      <c r="C917" s="2">
        <v>6</v>
      </c>
      <c r="D917" s="2">
        <v>1928</v>
      </c>
      <c r="E917" s="2">
        <v>1950</v>
      </c>
      <c r="F917" s="2">
        <v>1913</v>
      </c>
      <c r="G917" s="2">
        <v>1</v>
      </c>
      <c r="H917" s="2">
        <v>3</v>
      </c>
      <c r="I917" s="2">
        <v>1</v>
      </c>
      <c r="J917" s="2">
        <v>2</v>
      </c>
      <c r="K917" s="2">
        <v>177000</v>
      </c>
      <c r="L917" s="2" t="s">
        <v>13</v>
      </c>
      <c r="M917" s="2" t="s">
        <v>37</v>
      </c>
    </row>
    <row r="918" spans="1:13" ht="15.75" customHeight="1" x14ac:dyDescent="0.2">
      <c r="A918" s="2">
        <v>6292</v>
      </c>
      <c r="B918" s="2">
        <v>7</v>
      </c>
      <c r="C918" s="2">
        <v>7</v>
      </c>
      <c r="D918" s="2">
        <v>1928</v>
      </c>
      <c r="E918" s="2">
        <v>1950</v>
      </c>
      <c r="F918" s="2">
        <v>1477</v>
      </c>
      <c r="G918" s="2">
        <v>2</v>
      </c>
      <c r="H918" s="2">
        <v>3</v>
      </c>
      <c r="I918" s="2">
        <v>1</v>
      </c>
      <c r="J918" s="2">
        <v>1</v>
      </c>
      <c r="K918" s="2">
        <v>145000</v>
      </c>
      <c r="L918" s="2" t="s">
        <v>13</v>
      </c>
      <c r="M918" s="2" t="s">
        <v>34</v>
      </c>
    </row>
    <row r="919" spans="1:13" ht="15.75" customHeight="1" x14ac:dyDescent="0.2">
      <c r="A919" s="2">
        <v>7155</v>
      </c>
      <c r="B919" s="2">
        <v>7</v>
      </c>
      <c r="C919" s="2">
        <v>8</v>
      </c>
      <c r="D919" s="2">
        <v>1918</v>
      </c>
      <c r="E919" s="2">
        <v>1990</v>
      </c>
      <c r="F919" s="2">
        <v>1228</v>
      </c>
      <c r="G919" s="2">
        <v>1</v>
      </c>
      <c r="H919" s="2">
        <v>3</v>
      </c>
      <c r="I919" s="2">
        <v>1</v>
      </c>
      <c r="J919" s="2">
        <v>1</v>
      </c>
      <c r="K919" s="2">
        <v>137000</v>
      </c>
      <c r="L919" s="2" t="s">
        <v>13</v>
      </c>
      <c r="M919" s="2" t="s">
        <v>37</v>
      </c>
    </row>
    <row r="920" spans="1:13" ht="15.75" customHeight="1" x14ac:dyDescent="0.2">
      <c r="A920" s="2">
        <v>10918</v>
      </c>
      <c r="B920" s="2">
        <v>7</v>
      </c>
      <c r="C920" s="2">
        <v>9</v>
      </c>
      <c r="D920" s="2">
        <v>1926</v>
      </c>
      <c r="E920" s="2">
        <v>2004</v>
      </c>
      <c r="F920" s="2">
        <v>2080</v>
      </c>
      <c r="G920" s="2">
        <v>1</v>
      </c>
      <c r="H920" s="2">
        <v>3</v>
      </c>
      <c r="I920" s="2">
        <v>2</v>
      </c>
      <c r="J920" s="2">
        <v>1</v>
      </c>
      <c r="K920" s="2">
        <v>234000</v>
      </c>
      <c r="L920" s="2" t="s">
        <v>13</v>
      </c>
      <c r="M920" s="2" t="s">
        <v>37</v>
      </c>
    </row>
    <row r="921" spans="1:13" ht="15.75" customHeight="1" x14ac:dyDescent="0.2">
      <c r="A921" s="2">
        <v>13680</v>
      </c>
      <c r="B921" s="2">
        <v>5</v>
      </c>
      <c r="C921" s="2">
        <v>6</v>
      </c>
      <c r="D921" s="2">
        <v>1940</v>
      </c>
      <c r="E921" s="2">
        <v>1950</v>
      </c>
      <c r="F921" s="2">
        <v>1567</v>
      </c>
      <c r="G921" s="2">
        <v>1</v>
      </c>
      <c r="H921" s="2">
        <v>2</v>
      </c>
      <c r="I921" s="2">
        <v>2</v>
      </c>
      <c r="J921" s="2">
        <v>2</v>
      </c>
      <c r="K921" s="2">
        <v>205000</v>
      </c>
      <c r="L921" s="2" t="s">
        <v>13</v>
      </c>
      <c r="M921" s="2" t="s">
        <v>37</v>
      </c>
    </row>
    <row r="922" spans="1:13" ht="15.75" customHeight="1" x14ac:dyDescent="0.2">
      <c r="A922" s="2">
        <v>7500</v>
      </c>
      <c r="B922" s="2">
        <v>6</v>
      </c>
      <c r="C922" s="2">
        <v>7</v>
      </c>
      <c r="D922" s="2">
        <v>1942</v>
      </c>
      <c r="E922" s="2">
        <v>1950</v>
      </c>
      <c r="F922" s="2">
        <v>1494</v>
      </c>
      <c r="G922" s="2">
        <v>1</v>
      </c>
      <c r="H922" s="2">
        <v>3</v>
      </c>
      <c r="I922" s="2">
        <v>2</v>
      </c>
      <c r="J922" s="2">
        <v>1</v>
      </c>
      <c r="K922" s="2">
        <v>177500</v>
      </c>
      <c r="L922" s="2" t="s">
        <v>13</v>
      </c>
      <c r="M922" s="2" t="s">
        <v>37</v>
      </c>
    </row>
    <row r="923" spans="1:13" ht="15.75" customHeight="1" x14ac:dyDescent="0.2">
      <c r="A923" s="2">
        <v>9600</v>
      </c>
      <c r="B923" s="2">
        <v>5</v>
      </c>
      <c r="C923" s="2">
        <v>7</v>
      </c>
      <c r="D923" s="2">
        <v>1940</v>
      </c>
      <c r="E923" s="2">
        <v>1950</v>
      </c>
      <c r="F923" s="2">
        <v>1308</v>
      </c>
      <c r="G923" s="2">
        <v>1</v>
      </c>
      <c r="H923" s="2">
        <v>2</v>
      </c>
      <c r="I923" s="2">
        <v>2</v>
      </c>
      <c r="J923" s="2">
        <v>1</v>
      </c>
      <c r="K923" s="2">
        <v>160000</v>
      </c>
      <c r="L923" s="2" t="s">
        <v>17</v>
      </c>
      <c r="M923" s="2" t="s">
        <v>37</v>
      </c>
    </row>
    <row r="924" spans="1:13" ht="15.75" customHeight="1" x14ac:dyDescent="0.2">
      <c r="A924" s="2">
        <v>14680</v>
      </c>
      <c r="B924" s="2">
        <v>5</v>
      </c>
      <c r="C924" s="2">
        <v>4</v>
      </c>
      <c r="D924" s="2">
        <v>1960</v>
      </c>
      <c r="E924" s="2">
        <v>1960</v>
      </c>
      <c r="F924" s="2">
        <v>1273</v>
      </c>
      <c r="G924" s="2">
        <v>1</v>
      </c>
      <c r="H924" s="2">
        <v>2</v>
      </c>
      <c r="I924" s="2">
        <v>0</v>
      </c>
      <c r="J924" s="2">
        <v>1</v>
      </c>
      <c r="K924" s="2">
        <v>155000</v>
      </c>
      <c r="L924" s="2" t="s">
        <v>13</v>
      </c>
      <c r="M924" s="2" t="s">
        <v>37</v>
      </c>
    </row>
    <row r="925" spans="1:13" ht="15.75" customHeight="1" x14ac:dyDescent="0.2">
      <c r="A925" s="2">
        <v>13360</v>
      </c>
      <c r="B925" s="2">
        <v>5</v>
      </c>
      <c r="C925" s="2">
        <v>7</v>
      </c>
      <c r="D925" s="2">
        <v>1921</v>
      </c>
      <c r="E925" s="2">
        <v>2006</v>
      </c>
      <c r="F925" s="2">
        <v>964</v>
      </c>
      <c r="G925" s="2">
        <v>1</v>
      </c>
      <c r="H925" s="2">
        <v>2</v>
      </c>
      <c r="I925" s="2">
        <v>0</v>
      </c>
      <c r="J925" s="2">
        <v>2</v>
      </c>
      <c r="K925" s="2">
        <v>163500</v>
      </c>
      <c r="L925" s="2" t="s">
        <v>17</v>
      </c>
      <c r="M925" s="2" t="s">
        <v>37</v>
      </c>
    </row>
    <row r="926" spans="1:13" ht="15.75" customHeight="1" x14ac:dyDescent="0.2">
      <c r="A926" s="2">
        <v>7681</v>
      </c>
      <c r="B926" s="2">
        <v>5</v>
      </c>
      <c r="C926" s="2">
        <v>6</v>
      </c>
      <c r="D926" s="2">
        <v>1921</v>
      </c>
      <c r="E926" s="2">
        <v>1950</v>
      </c>
      <c r="F926" s="2">
        <v>1343</v>
      </c>
      <c r="G926" s="2">
        <v>1</v>
      </c>
      <c r="H926" s="2">
        <v>3</v>
      </c>
      <c r="I926" s="2">
        <v>1</v>
      </c>
      <c r="J926" s="2">
        <v>1</v>
      </c>
      <c r="K926" s="2">
        <v>154900</v>
      </c>
      <c r="L926" s="2" t="s">
        <v>13</v>
      </c>
      <c r="M926" s="2" t="s">
        <v>37</v>
      </c>
    </row>
    <row r="927" spans="1:13" ht="15.75" customHeight="1" x14ac:dyDescent="0.2">
      <c r="A927" s="2">
        <v>8145</v>
      </c>
      <c r="B927" s="2">
        <v>7</v>
      </c>
      <c r="C927" s="2">
        <v>6</v>
      </c>
      <c r="D927" s="2">
        <v>1940</v>
      </c>
      <c r="E927" s="2">
        <v>1950</v>
      </c>
      <c r="F927" s="2">
        <v>2480</v>
      </c>
      <c r="G927" s="2">
        <v>2</v>
      </c>
      <c r="H927" s="2">
        <v>5</v>
      </c>
      <c r="I927" s="2">
        <v>2</v>
      </c>
      <c r="J927" s="2">
        <v>2</v>
      </c>
      <c r="K927" s="2">
        <v>205000</v>
      </c>
      <c r="L927" s="2" t="s">
        <v>13</v>
      </c>
      <c r="M927" s="2" t="s">
        <v>37</v>
      </c>
    </row>
    <row r="928" spans="1:13" ht="15.75" customHeight="1" x14ac:dyDescent="0.2">
      <c r="A928" s="2">
        <v>9100</v>
      </c>
      <c r="B928" s="2">
        <v>5</v>
      </c>
      <c r="C928" s="2">
        <v>6</v>
      </c>
      <c r="D928" s="2">
        <v>1954</v>
      </c>
      <c r="E928" s="2">
        <v>1954</v>
      </c>
      <c r="F928" s="2">
        <v>1112</v>
      </c>
      <c r="G928" s="2">
        <v>1</v>
      </c>
      <c r="H928" s="2">
        <v>2</v>
      </c>
      <c r="I928" s="2">
        <v>1</v>
      </c>
      <c r="J928" s="2">
        <v>1</v>
      </c>
      <c r="K928" s="2">
        <v>144800</v>
      </c>
      <c r="L928" s="2" t="s">
        <v>17</v>
      </c>
      <c r="M928" s="2" t="s">
        <v>37</v>
      </c>
    </row>
    <row r="929" spans="1:13" ht="15.75" customHeight="1" x14ac:dyDescent="0.2">
      <c r="A929" s="2">
        <v>12000</v>
      </c>
      <c r="B929" s="2">
        <v>7</v>
      </c>
      <c r="C929" s="2">
        <v>7</v>
      </c>
      <c r="D929" s="2">
        <v>1941</v>
      </c>
      <c r="E929" s="2">
        <v>1950</v>
      </c>
      <c r="F929" s="2">
        <v>1564</v>
      </c>
      <c r="G929" s="2">
        <v>1</v>
      </c>
      <c r="H929" s="2">
        <v>3</v>
      </c>
      <c r="I929" s="2">
        <v>1</v>
      </c>
      <c r="J929" s="2">
        <v>1</v>
      </c>
      <c r="K929" s="2">
        <v>174500</v>
      </c>
      <c r="L929" s="2" t="s">
        <v>13</v>
      </c>
      <c r="M929" s="2" t="s">
        <v>37</v>
      </c>
    </row>
    <row r="930" spans="1:13" ht="15.75" customHeight="1" x14ac:dyDescent="0.2">
      <c r="A930" s="2">
        <v>13339</v>
      </c>
      <c r="B930" s="2">
        <v>6</v>
      </c>
      <c r="C930" s="2">
        <v>6</v>
      </c>
      <c r="D930" s="2">
        <v>1960</v>
      </c>
      <c r="E930" s="2">
        <v>1960</v>
      </c>
      <c r="F930" s="2">
        <v>1561</v>
      </c>
      <c r="G930" s="2">
        <v>2</v>
      </c>
      <c r="H930" s="2">
        <v>3</v>
      </c>
      <c r="I930" s="2">
        <v>1</v>
      </c>
      <c r="J930" s="2">
        <v>2</v>
      </c>
      <c r="K930" s="2">
        <v>193000</v>
      </c>
      <c r="L930" s="2" t="s">
        <v>13</v>
      </c>
      <c r="M930" s="2" t="s">
        <v>37</v>
      </c>
    </row>
    <row r="931" spans="1:13" ht="15.75" customHeight="1" x14ac:dyDescent="0.2">
      <c r="A931" s="2">
        <v>15600</v>
      </c>
      <c r="B931" s="2">
        <v>5</v>
      </c>
      <c r="C931" s="2">
        <v>7</v>
      </c>
      <c r="D931" s="2">
        <v>1949</v>
      </c>
      <c r="E931" s="2">
        <v>2005</v>
      </c>
      <c r="F931" s="2">
        <v>1523</v>
      </c>
      <c r="G931" s="2">
        <v>2</v>
      </c>
      <c r="H931" s="2">
        <v>3</v>
      </c>
      <c r="I931" s="2">
        <v>1</v>
      </c>
      <c r="J931" s="2">
        <v>1</v>
      </c>
      <c r="K931" s="2">
        <v>158000</v>
      </c>
      <c r="L931" s="2" t="s">
        <v>13</v>
      </c>
      <c r="M931" s="2" t="s">
        <v>37</v>
      </c>
    </row>
    <row r="932" spans="1:13" ht="15.75" customHeight="1" x14ac:dyDescent="0.2">
      <c r="A932" s="2">
        <v>14000</v>
      </c>
      <c r="B932" s="2">
        <v>6</v>
      </c>
      <c r="C932" s="2">
        <v>8</v>
      </c>
      <c r="D932" s="2">
        <v>1950</v>
      </c>
      <c r="E932" s="2">
        <v>2004</v>
      </c>
      <c r="F932" s="2">
        <v>1152</v>
      </c>
      <c r="G932" s="2">
        <v>1</v>
      </c>
      <c r="H932" s="2">
        <v>3</v>
      </c>
      <c r="I932" s="2">
        <v>1</v>
      </c>
      <c r="J932" s="2">
        <v>1</v>
      </c>
      <c r="K932" s="2">
        <v>158500</v>
      </c>
      <c r="L932" s="2" t="s">
        <v>17</v>
      </c>
      <c r="M932" s="2" t="s">
        <v>37</v>
      </c>
    </row>
    <row r="933" spans="1:13" ht="15.75" customHeight="1" x14ac:dyDescent="0.2">
      <c r="A933" s="2">
        <v>17500</v>
      </c>
      <c r="B933" s="2">
        <v>6</v>
      </c>
      <c r="C933" s="2">
        <v>5</v>
      </c>
      <c r="D933" s="2">
        <v>1954</v>
      </c>
      <c r="E933" s="2">
        <v>1954</v>
      </c>
      <c r="F933" s="2">
        <v>1906</v>
      </c>
      <c r="G933" s="2">
        <v>1</v>
      </c>
      <c r="H933" s="2">
        <v>3</v>
      </c>
      <c r="I933" s="2">
        <v>2</v>
      </c>
      <c r="J933" s="2">
        <v>2</v>
      </c>
      <c r="K933" s="2">
        <v>224000</v>
      </c>
      <c r="L933" s="2" t="s">
        <v>13</v>
      </c>
      <c r="M933" s="2" t="s">
        <v>37</v>
      </c>
    </row>
    <row r="934" spans="1:13" ht="15.75" customHeight="1" x14ac:dyDescent="0.2">
      <c r="A934" s="2">
        <v>1733</v>
      </c>
      <c r="B934" s="2">
        <v>6</v>
      </c>
      <c r="C934" s="2">
        <v>6</v>
      </c>
      <c r="D934" s="2">
        <v>1980</v>
      </c>
      <c r="E934" s="2">
        <v>1980</v>
      </c>
      <c r="F934" s="2">
        <v>1032</v>
      </c>
      <c r="G934" s="2">
        <v>1</v>
      </c>
      <c r="H934" s="2">
        <v>2</v>
      </c>
      <c r="I934" s="2">
        <v>1</v>
      </c>
      <c r="J934" s="2">
        <v>2</v>
      </c>
      <c r="K934" s="2">
        <v>115000</v>
      </c>
      <c r="L934" s="2" t="s">
        <v>13</v>
      </c>
      <c r="M934" s="2" t="s">
        <v>38</v>
      </c>
    </row>
    <row r="935" spans="1:13" ht="15.75" customHeight="1" x14ac:dyDescent="0.2">
      <c r="A935" s="2">
        <v>1488</v>
      </c>
      <c r="B935" s="2">
        <v>6</v>
      </c>
      <c r="C935" s="2">
        <v>6</v>
      </c>
      <c r="D935" s="2">
        <v>1980</v>
      </c>
      <c r="E935" s="2">
        <v>1992</v>
      </c>
      <c r="F935" s="2">
        <v>1229</v>
      </c>
      <c r="G935" s="2">
        <v>1</v>
      </c>
      <c r="H935" s="2">
        <v>2</v>
      </c>
      <c r="I935" s="2">
        <v>1</v>
      </c>
      <c r="J935" s="2">
        <v>2</v>
      </c>
      <c r="K935" s="2">
        <v>137000</v>
      </c>
      <c r="L935" s="2" t="s">
        <v>17</v>
      </c>
      <c r="M935" s="2" t="s">
        <v>38</v>
      </c>
    </row>
    <row r="936" spans="1:13" ht="15.75" customHeight="1" x14ac:dyDescent="0.2">
      <c r="A936" s="2">
        <v>1612</v>
      </c>
      <c r="B936" s="2">
        <v>6</v>
      </c>
      <c r="C936" s="2">
        <v>6</v>
      </c>
      <c r="D936" s="2">
        <v>1980</v>
      </c>
      <c r="E936" s="2">
        <v>1980</v>
      </c>
      <c r="F936" s="2">
        <v>1229</v>
      </c>
      <c r="G936" s="2">
        <v>1</v>
      </c>
      <c r="H936" s="2">
        <v>2</v>
      </c>
      <c r="I936" s="2">
        <v>1</v>
      </c>
      <c r="J936" s="2">
        <v>2</v>
      </c>
      <c r="K936" s="2">
        <v>121000</v>
      </c>
      <c r="L936" s="2" t="s">
        <v>13</v>
      </c>
      <c r="M936" s="2" t="s">
        <v>38</v>
      </c>
    </row>
    <row r="937" spans="1:13" ht="15.75" customHeight="1" x14ac:dyDescent="0.2">
      <c r="A937" s="2">
        <v>1300</v>
      </c>
      <c r="B937" s="2">
        <v>6</v>
      </c>
      <c r="C937" s="2">
        <v>6</v>
      </c>
      <c r="D937" s="2">
        <v>1980</v>
      </c>
      <c r="E937" s="2">
        <v>1980</v>
      </c>
      <c r="F937" s="2">
        <v>1229</v>
      </c>
      <c r="G937" s="2">
        <v>1</v>
      </c>
      <c r="H937" s="2">
        <v>2</v>
      </c>
      <c r="I937" s="2">
        <v>1</v>
      </c>
      <c r="J937" s="2">
        <v>2</v>
      </c>
      <c r="K937" s="2">
        <v>124000</v>
      </c>
      <c r="L937" s="2" t="s">
        <v>13</v>
      </c>
      <c r="M937" s="2" t="s">
        <v>38</v>
      </c>
    </row>
    <row r="938" spans="1:13" ht="15.75" customHeight="1" x14ac:dyDescent="0.2">
      <c r="A938" s="2">
        <v>13607</v>
      </c>
      <c r="B938" s="2">
        <v>6</v>
      </c>
      <c r="C938" s="2">
        <v>6</v>
      </c>
      <c r="D938" s="2">
        <v>1986</v>
      </c>
      <c r="E938" s="2">
        <v>1986</v>
      </c>
      <c r="F938" s="2">
        <v>1982</v>
      </c>
      <c r="G938" s="2">
        <v>2</v>
      </c>
      <c r="H938" s="2">
        <v>3</v>
      </c>
      <c r="I938" s="2">
        <v>1</v>
      </c>
      <c r="J938" s="2">
        <v>2</v>
      </c>
      <c r="K938" s="2">
        <v>208000</v>
      </c>
      <c r="L938" s="2" t="s">
        <v>17</v>
      </c>
      <c r="M938" s="2" t="s">
        <v>37</v>
      </c>
    </row>
    <row r="939" spans="1:13" ht="15.75" customHeight="1" x14ac:dyDescent="0.2">
      <c r="A939" s="2">
        <v>17597</v>
      </c>
      <c r="B939" s="2">
        <v>7</v>
      </c>
      <c r="C939" s="2">
        <v>9</v>
      </c>
      <c r="D939" s="2">
        <v>1971</v>
      </c>
      <c r="E939" s="2">
        <v>2009</v>
      </c>
      <c r="F939" s="2">
        <v>2365</v>
      </c>
      <c r="G939" s="2">
        <v>2</v>
      </c>
      <c r="H939" s="2">
        <v>3</v>
      </c>
      <c r="I939" s="2">
        <v>2</v>
      </c>
      <c r="J939" s="2">
        <v>2</v>
      </c>
      <c r="K939" s="2">
        <v>315000</v>
      </c>
      <c r="L939" s="2" t="s">
        <v>17</v>
      </c>
      <c r="M939" s="2" t="s">
        <v>37</v>
      </c>
    </row>
    <row r="940" spans="1:13" ht="15.75" customHeight="1" x14ac:dyDescent="0.2">
      <c r="A940" s="2">
        <v>21695</v>
      </c>
      <c r="B940" s="2">
        <v>6</v>
      </c>
      <c r="C940" s="2">
        <v>9</v>
      </c>
      <c r="D940" s="2">
        <v>1988</v>
      </c>
      <c r="E940" s="2">
        <v>2007</v>
      </c>
      <c r="F940" s="2">
        <v>1680</v>
      </c>
      <c r="G940" s="2">
        <v>2</v>
      </c>
      <c r="H940" s="2">
        <v>3</v>
      </c>
      <c r="I940" s="2">
        <v>1</v>
      </c>
      <c r="J940" s="2">
        <v>2</v>
      </c>
      <c r="K940" s="2">
        <v>222000</v>
      </c>
      <c r="L940" s="2" t="s">
        <v>17</v>
      </c>
      <c r="M940" s="2" t="s">
        <v>37</v>
      </c>
    </row>
    <row r="941" spans="1:13" ht="15.75" customHeight="1" x14ac:dyDescent="0.2">
      <c r="A941" s="2">
        <v>10690</v>
      </c>
      <c r="B941" s="2">
        <v>5</v>
      </c>
      <c r="C941" s="2">
        <v>7</v>
      </c>
      <c r="D941" s="2">
        <v>1920</v>
      </c>
      <c r="E941" s="2">
        <v>1997</v>
      </c>
      <c r="F941" s="2">
        <v>1344</v>
      </c>
      <c r="G941" s="2">
        <v>1</v>
      </c>
      <c r="H941" s="2">
        <v>3</v>
      </c>
      <c r="I941" s="2">
        <v>0</v>
      </c>
      <c r="J941" s="2">
        <v>1</v>
      </c>
      <c r="K941" s="2">
        <v>147000</v>
      </c>
      <c r="L941" s="2" t="s">
        <v>17</v>
      </c>
      <c r="M941" s="2" t="s">
        <v>32</v>
      </c>
    </row>
    <row r="942" spans="1:13" ht="15.75" customHeight="1" x14ac:dyDescent="0.2">
      <c r="A942" s="2">
        <v>8660</v>
      </c>
      <c r="B942" s="2">
        <v>5</v>
      </c>
      <c r="C942" s="2">
        <v>6</v>
      </c>
      <c r="D942" s="2">
        <v>1900</v>
      </c>
      <c r="E942" s="2">
        <v>1993</v>
      </c>
      <c r="F942" s="2">
        <v>2168</v>
      </c>
      <c r="G942" s="2">
        <v>2</v>
      </c>
      <c r="H942" s="2">
        <v>5</v>
      </c>
      <c r="I942" s="2">
        <v>0</v>
      </c>
      <c r="J942" s="2">
        <v>2</v>
      </c>
      <c r="K942" s="2">
        <v>123000</v>
      </c>
      <c r="L942" s="2" t="s">
        <v>13</v>
      </c>
      <c r="M942" s="2" t="s">
        <v>32</v>
      </c>
    </row>
    <row r="943" spans="1:13" ht="15.75" customHeight="1" x14ac:dyDescent="0.2">
      <c r="A943" s="2">
        <v>6402</v>
      </c>
      <c r="B943" s="2">
        <v>5</v>
      </c>
      <c r="C943" s="2">
        <v>5</v>
      </c>
      <c r="D943" s="2">
        <v>1920</v>
      </c>
      <c r="E943" s="2">
        <v>1950</v>
      </c>
      <c r="F943" s="2">
        <v>1192</v>
      </c>
      <c r="G943" s="2">
        <v>1</v>
      </c>
      <c r="H943" s="2">
        <v>3</v>
      </c>
      <c r="I943" s="2">
        <v>0</v>
      </c>
      <c r="J943" s="2">
        <v>1</v>
      </c>
      <c r="K943" s="2">
        <v>78000</v>
      </c>
      <c r="L943" s="2" t="s">
        <v>13</v>
      </c>
      <c r="M943" s="2" t="s">
        <v>32</v>
      </c>
    </row>
    <row r="944" spans="1:13" ht="15.75" customHeight="1" x14ac:dyDescent="0.2">
      <c r="A944" s="2">
        <v>8470</v>
      </c>
      <c r="B944" s="2">
        <v>3</v>
      </c>
      <c r="C944" s="2">
        <v>2</v>
      </c>
      <c r="D944" s="2">
        <v>1915</v>
      </c>
      <c r="E944" s="2">
        <v>1982</v>
      </c>
      <c r="F944" s="2">
        <v>1526</v>
      </c>
      <c r="G944" s="2">
        <v>1</v>
      </c>
      <c r="H944" s="2">
        <v>2</v>
      </c>
      <c r="I944" s="2">
        <v>0</v>
      </c>
      <c r="J944" s="2">
        <v>0</v>
      </c>
      <c r="K944" s="2">
        <v>85000</v>
      </c>
      <c r="L944" s="2" t="s">
        <v>26</v>
      </c>
      <c r="M944" s="2" t="s">
        <v>32</v>
      </c>
    </row>
    <row r="945" spans="1:13" ht="15.75" customHeight="1" x14ac:dyDescent="0.2">
      <c r="A945" s="2">
        <v>10200</v>
      </c>
      <c r="B945" s="2">
        <v>4</v>
      </c>
      <c r="C945" s="2">
        <v>6</v>
      </c>
      <c r="D945" s="2">
        <v>1925</v>
      </c>
      <c r="E945" s="2">
        <v>1950</v>
      </c>
      <c r="F945" s="2">
        <v>572</v>
      </c>
      <c r="G945" s="2">
        <v>1</v>
      </c>
      <c r="H945" s="2">
        <v>2</v>
      </c>
      <c r="I945" s="2">
        <v>0</v>
      </c>
      <c r="J945" s="2">
        <v>1</v>
      </c>
      <c r="K945" s="2">
        <v>75000</v>
      </c>
      <c r="L945" s="2" t="s">
        <v>13</v>
      </c>
      <c r="M945" s="2" t="s">
        <v>32</v>
      </c>
    </row>
    <row r="946" spans="1:13" ht="15.75" customHeight="1" x14ac:dyDescent="0.2">
      <c r="A946" s="2">
        <v>3843</v>
      </c>
      <c r="B946" s="2">
        <v>8</v>
      </c>
      <c r="C946" s="2">
        <v>5</v>
      </c>
      <c r="D946" s="2">
        <v>2007</v>
      </c>
      <c r="E946" s="2">
        <v>2008</v>
      </c>
      <c r="F946" s="2">
        <v>1648</v>
      </c>
      <c r="G946" s="2">
        <v>2</v>
      </c>
      <c r="H946" s="2">
        <v>2</v>
      </c>
      <c r="I946" s="2">
        <v>1</v>
      </c>
      <c r="J946" s="2">
        <v>2</v>
      </c>
      <c r="K946" s="2">
        <v>230000</v>
      </c>
      <c r="L946" s="2" t="s">
        <v>13</v>
      </c>
      <c r="M946" s="2" t="s">
        <v>37</v>
      </c>
    </row>
    <row r="947" spans="1:13" ht="15.75" customHeight="1" x14ac:dyDescent="0.2">
      <c r="A947" s="2">
        <v>21780</v>
      </c>
      <c r="B947" s="2">
        <v>2</v>
      </c>
      <c r="C947" s="2">
        <v>4</v>
      </c>
      <c r="D947" s="2">
        <v>1910</v>
      </c>
      <c r="E947" s="2">
        <v>1950</v>
      </c>
      <c r="F947" s="2">
        <v>810</v>
      </c>
      <c r="G947" s="2">
        <v>1</v>
      </c>
      <c r="H947" s="2">
        <v>1</v>
      </c>
      <c r="I947" s="2">
        <v>0</v>
      </c>
      <c r="J947" s="2">
        <v>1</v>
      </c>
      <c r="K947" s="2">
        <v>57625</v>
      </c>
      <c r="L947" s="2" t="s">
        <v>26</v>
      </c>
      <c r="M947" s="2" t="s">
        <v>32</v>
      </c>
    </row>
    <row r="948" spans="1:13" ht="15.75" customHeight="1" x14ac:dyDescent="0.2">
      <c r="A948" s="2">
        <v>10125</v>
      </c>
      <c r="B948" s="2">
        <v>8</v>
      </c>
      <c r="C948" s="2">
        <v>5</v>
      </c>
      <c r="D948" s="2">
        <v>2000</v>
      </c>
      <c r="E948" s="2">
        <v>2001</v>
      </c>
      <c r="F948" s="2">
        <v>2052</v>
      </c>
      <c r="G948" s="2">
        <v>2</v>
      </c>
      <c r="H948" s="2">
        <v>3</v>
      </c>
      <c r="I948" s="2">
        <v>1</v>
      </c>
      <c r="J948" s="2">
        <v>3</v>
      </c>
      <c r="K948" s="2">
        <v>251000</v>
      </c>
      <c r="L948" s="2" t="s">
        <v>13</v>
      </c>
      <c r="M948" s="2" t="s">
        <v>39</v>
      </c>
    </row>
    <row r="949" spans="1:13" ht="15.75" customHeight="1" x14ac:dyDescent="0.2">
      <c r="A949" s="2">
        <v>12822</v>
      </c>
      <c r="B949" s="2">
        <v>7</v>
      </c>
      <c r="C949" s="2">
        <v>5</v>
      </c>
      <c r="D949" s="2">
        <v>2003</v>
      </c>
      <c r="E949" s="2">
        <v>2003</v>
      </c>
      <c r="F949" s="2">
        <v>2149</v>
      </c>
      <c r="G949" s="2">
        <v>1</v>
      </c>
      <c r="H949" s="2">
        <v>1</v>
      </c>
      <c r="I949" s="2">
        <v>1</v>
      </c>
      <c r="J949" s="2">
        <v>2</v>
      </c>
      <c r="K949" s="2">
        <v>239686</v>
      </c>
      <c r="L949" s="2" t="s">
        <v>13</v>
      </c>
      <c r="M949" s="2" t="s">
        <v>39</v>
      </c>
    </row>
    <row r="950" spans="1:13" ht="15.75" customHeight="1" x14ac:dyDescent="0.2">
      <c r="A950" s="2">
        <v>12118</v>
      </c>
      <c r="B950" s="2">
        <v>7</v>
      </c>
      <c r="C950" s="2">
        <v>5</v>
      </c>
      <c r="D950" s="2">
        <v>2004</v>
      </c>
      <c r="E950" s="2">
        <v>2005</v>
      </c>
      <c r="F950" s="2">
        <v>1710</v>
      </c>
      <c r="G950" s="2">
        <v>2</v>
      </c>
      <c r="H950" s="2">
        <v>3</v>
      </c>
      <c r="I950" s="2">
        <v>1</v>
      </c>
      <c r="J950" s="2">
        <v>2</v>
      </c>
      <c r="K950" s="2">
        <v>240000</v>
      </c>
      <c r="L950" s="2" t="s">
        <v>13</v>
      </c>
      <c r="M950" s="2" t="s">
        <v>39</v>
      </c>
    </row>
    <row r="951" spans="1:13" ht="15.75" customHeight="1" x14ac:dyDescent="0.2">
      <c r="A951" s="2">
        <v>12209</v>
      </c>
      <c r="B951" s="2">
        <v>6</v>
      </c>
      <c r="C951" s="2">
        <v>5</v>
      </c>
      <c r="D951" s="2">
        <v>2001</v>
      </c>
      <c r="E951" s="2">
        <v>2002</v>
      </c>
      <c r="F951" s="2">
        <v>1961</v>
      </c>
      <c r="G951" s="2">
        <v>2</v>
      </c>
      <c r="H951" s="2">
        <v>3</v>
      </c>
      <c r="I951" s="2">
        <v>1</v>
      </c>
      <c r="J951" s="2">
        <v>2</v>
      </c>
      <c r="K951" s="2">
        <v>215000</v>
      </c>
      <c r="L951" s="2" t="s">
        <v>13</v>
      </c>
      <c r="M951" s="2" t="s">
        <v>39</v>
      </c>
    </row>
    <row r="952" spans="1:13" ht="15.75" customHeight="1" x14ac:dyDescent="0.2">
      <c r="A952" s="2">
        <v>9750</v>
      </c>
      <c r="B952" s="2">
        <v>6</v>
      </c>
      <c r="C952" s="2">
        <v>6</v>
      </c>
      <c r="D952" s="2">
        <v>1977</v>
      </c>
      <c r="E952" s="2">
        <v>1977</v>
      </c>
      <c r="F952" s="2">
        <v>926</v>
      </c>
      <c r="G952" s="2">
        <v>1</v>
      </c>
      <c r="H952" s="2">
        <v>2</v>
      </c>
      <c r="I952" s="2">
        <v>1</v>
      </c>
      <c r="J952" s="2">
        <v>1</v>
      </c>
      <c r="K952" s="2">
        <v>156450</v>
      </c>
      <c r="L952" s="2" t="s">
        <v>13</v>
      </c>
      <c r="M952" s="2" t="s">
        <v>39</v>
      </c>
    </row>
    <row r="953" spans="1:13" ht="15.75" customHeight="1" x14ac:dyDescent="0.2">
      <c r="A953" s="2">
        <v>9360</v>
      </c>
      <c r="B953" s="2">
        <v>6</v>
      </c>
      <c r="C953" s="2">
        <v>7</v>
      </c>
      <c r="D953" s="2">
        <v>1977</v>
      </c>
      <c r="E953" s="2">
        <v>1977</v>
      </c>
      <c r="F953" s="2">
        <v>1287</v>
      </c>
      <c r="G953" s="2">
        <v>1</v>
      </c>
      <c r="H953" s="2">
        <v>2</v>
      </c>
      <c r="I953" s="2">
        <v>2</v>
      </c>
      <c r="J953" s="2">
        <v>2</v>
      </c>
      <c r="K953" s="2">
        <v>173000</v>
      </c>
      <c r="L953" s="2" t="s">
        <v>13</v>
      </c>
      <c r="M953" s="2" t="s">
        <v>39</v>
      </c>
    </row>
    <row r="954" spans="1:13" ht="15.75" customHeight="1" x14ac:dyDescent="0.2">
      <c r="A954" s="2">
        <v>10125</v>
      </c>
      <c r="B954" s="2">
        <v>5</v>
      </c>
      <c r="C954" s="2">
        <v>5</v>
      </c>
      <c r="D954" s="2">
        <v>1977</v>
      </c>
      <c r="E954" s="2">
        <v>1977</v>
      </c>
      <c r="F954" s="2">
        <v>1734</v>
      </c>
      <c r="G954" s="2">
        <v>2</v>
      </c>
      <c r="H954" s="2">
        <v>4</v>
      </c>
      <c r="I954" s="2">
        <v>0</v>
      </c>
      <c r="J954" s="2">
        <v>2</v>
      </c>
      <c r="K954" s="2">
        <v>126000</v>
      </c>
      <c r="L954" s="2" t="s">
        <v>13</v>
      </c>
      <c r="M954" s="2" t="s">
        <v>39</v>
      </c>
    </row>
    <row r="955" spans="1:13" ht="15.75" customHeight="1" x14ac:dyDescent="0.2">
      <c r="A955" s="2">
        <v>9947</v>
      </c>
      <c r="B955" s="2">
        <v>7</v>
      </c>
      <c r="C955" s="2">
        <v>5</v>
      </c>
      <c r="D955" s="2">
        <v>1990</v>
      </c>
      <c r="E955" s="2">
        <v>1991</v>
      </c>
      <c r="F955" s="2">
        <v>1217</v>
      </c>
      <c r="G955" s="2">
        <v>2</v>
      </c>
      <c r="H955" s="2">
        <v>3</v>
      </c>
      <c r="I955" s="2">
        <v>0</v>
      </c>
      <c r="J955" s="2">
        <v>2</v>
      </c>
      <c r="K955" s="2">
        <v>173000</v>
      </c>
      <c r="L955" s="2" t="s">
        <v>13</v>
      </c>
      <c r="M955" s="2" t="s">
        <v>39</v>
      </c>
    </row>
    <row r="956" spans="1:13" ht="15.75" customHeight="1" x14ac:dyDescent="0.2">
      <c r="A956" s="2">
        <v>11070</v>
      </c>
      <c r="B956" s="2">
        <v>5</v>
      </c>
      <c r="C956" s="2">
        <v>5</v>
      </c>
      <c r="D956" s="2">
        <v>1991</v>
      </c>
      <c r="E956" s="2">
        <v>1991</v>
      </c>
      <c r="F956" s="2">
        <v>1595</v>
      </c>
      <c r="G956" s="2">
        <v>2</v>
      </c>
      <c r="H956" s="2">
        <v>2</v>
      </c>
      <c r="I956" s="2">
        <v>0</v>
      </c>
      <c r="J956" s="2">
        <v>2</v>
      </c>
      <c r="K956" s="2">
        <v>152000</v>
      </c>
      <c r="L956" s="2" t="s">
        <v>13</v>
      </c>
      <c r="M956" s="2" t="s">
        <v>39</v>
      </c>
    </row>
    <row r="957" spans="1:13" ht="15.75" customHeight="1" x14ac:dyDescent="0.2">
      <c r="A957" s="2">
        <v>14375</v>
      </c>
      <c r="B957" s="2">
        <v>6</v>
      </c>
      <c r="C957" s="2">
        <v>6</v>
      </c>
      <c r="D957" s="2">
        <v>1958</v>
      </c>
      <c r="E957" s="2">
        <v>1958</v>
      </c>
      <c r="F957" s="2">
        <v>1344</v>
      </c>
      <c r="G957" s="2">
        <v>1</v>
      </c>
      <c r="H957" s="2">
        <v>3</v>
      </c>
      <c r="I957" s="2">
        <v>1</v>
      </c>
      <c r="J957" s="2">
        <v>2</v>
      </c>
      <c r="K957" s="2">
        <v>137500</v>
      </c>
      <c r="L957" s="2" t="s">
        <v>13</v>
      </c>
      <c r="M957" s="2" t="s">
        <v>40</v>
      </c>
    </row>
    <row r="958" spans="1:13" ht="15.75" customHeight="1" x14ac:dyDescent="0.2">
      <c r="A958" s="2">
        <v>215245</v>
      </c>
      <c r="B958" s="2">
        <v>7</v>
      </c>
      <c r="C958" s="2">
        <v>5</v>
      </c>
      <c r="D958" s="2">
        <v>1965</v>
      </c>
      <c r="E958" s="2">
        <v>1965</v>
      </c>
      <c r="F958" s="2">
        <v>2036</v>
      </c>
      <c r="G958" s="2">
        <v>2</v>
      </c>
      <c r="H958" s="2">
        <v>3</v>
      </c>
      <c r="I958" s="2">
        <v>2</v>
      </c>
      <c r="J958" s="2">
        <v>2</v>
      </c>
      <c r="K958" s="2">
        <v>375000</v>
      </c>
      <c r="L958" s="2" t="s">
        <v>13</v>
      </c>
      <c r="M958" s="2" t="s">
        <v>40</v>
      </c>
    </row>
    <row r="959" spans="1:13" ht="15.75" customHeight="1" x14ac:dyDescent="0.2">
      <c r="A959" s="2">
        <v>12898</v>
      </c>
      <c r="B959" s="2">
        <v>9</v>
      </c>
      <c r="C959" s="2">
        <v>5</v>
      </c>
      <c r="D959" s="2">
        <v>2007</v>
      </c>
      <c r="E959" s="2">
        <v>2008</v>
      </c>
      <c r="F959" s="2">
        <v>1620</v>
      </c>
      <c r="G959" s="2">
        <v>2</v>
      </c>
      <c r="H959" s="2">
        <v>2</v>
      </c>
      <c r="I959" s="2">
        <v>1</v>
      </c>
      <c r="J959" s="2">
        <v>3</v>
      </c>
      <c r="K959" s="2">
        <v>315500</v>
      </c>
      <c r="L959" s="2" t="s">
        <v>13</v>
      </c>
      <c r="M959" s="2" t="s">
        <v>40</v>
      </c>
    </row>
    <row r="960" spans="1:13" ht="15.75" customHeight="1" x14ac:dyDescent="0.2">
      <c r="A960" s="2">
        <v>13159</v>
      </c>
      <c r="B960" s="2">
        <v>7</v>
      </c>
      <c r="C960" s="2">
        <v>5</v>
      </c>
      <c r="D960" s="2">
        <v>2009</v>
      </c>
      <c r="E960" s="2">
        <v>2009</v>
      </c>
      <c r="F960" s="2">
        <v>1692</v>
      </c>
      <c r="G960" s="2">
        <v>2</v>
      </c>
      <c r="H960" s="2">
        <v>3</v>
      </c>
      <c r="I960" s="2">
        <v>0</v>
      </c>
      <c r="J960" s="2">
        <v>2</v>
      </c>
      <c r="K960" s="2">
        <v>224500</v>
      </c>
      <c r="L960" s="2" t="s">
        <v>13</v>
      </c>
      <c r="M960" s="2" t="s">
        <v>40</v>
      </c>
    </row>
    <row r="961" spans="1:13" ht="15.75" customHeight="1" x14ac:dyDescent="0.2">
      <c r="A961" s="2">
        <v>13438</v>
      </c>
      <c r="B961" s="2">
        <v>9</v>
      </c>
      <c r="C961" s="2">
        <v>5</v>
      </c>
      <c r="D961" s="2">
        <v>2008</v>
      </c>
      <c r="E961" s="2">
        <v>2008</v>
      </c>
      <c r="F961" s="2">
        <v>2036</v>
      </c>
      <c r="G961" s="2">
        <v>2</v>
      </c>
      <c r="H961" s="2">
        <v>3</v>
      </c>
      <c r="I961" s="2">
        <v>1</v>
      </c>
      <c r="J961" s="2">
        <v>3</v>
      </c>
      <c r="K961" s="2">
        <v>410000</v>
      </c>
      <c r="L961" s="2" t="s">
        <v>13</v>
      </c>
      <c r="M961" s="2" t="s">
        <v>40</v>
      </c>
    </row>
    <row r="962" spans="1:13" ht="15.75" customHeight="1" x14ac:dyDescent="0.2">
      <c r="A962" s="2">
        <v>14463</v>
      </c>
      <c r="B962" s="2">
        <v>9</v>
      </c>
      <c r="C962" s="2">
        <v>5</v>
      </c>
      <c r="D962" s="2">
        <v>2008</v>
      </c>
      <c r="E962" s="2">
        <v>2008</v>
      </c>
      <c r="F962" s="2">
        <v>1641</v>
      </c>
      <c r="G962" s="2">
        <v>2</v>
      </c>
      <c r="H962" s="2">
        <v>3</v>
      </c>
      <c r="I962" s="2">
        <v>0</v>
      </c>
      <c r="J962" s="2">
        <v>3</v>
      </c>
      <c r="K962" s="2">
        <v>316500</v>
      </c>
      <c r="L962" s="2" t="s">
        <v>13</v>
      </c>
      <c r="M962" s="2" t="s">
        <v>40</v>
      </c>
    </row>
    <row r="963" spans="1:13" ht="15.75" customHeight="1" x14ac:dyDescent="0.2">
      <c r="A963" s="2">
        <v>8925</v>
      </c>
      <c r="B963" s="2">
        <v>8</v>
      </c>
      <c r="C963" s="2">
        <v>5</v>
      </c>
      <c r="D963" s="2">
        <v>2007</v>
      </c>
      <c r="E963" s="2">
        <v>2007</v>
      </c>
      <c r="F963" s="2">
        <v>1466</v>
      </c>
      <c r="G963" s="2">
        <v>2</v>
      </c>
      <c r="H963" s="2">
        <v>3</v>
      </c>
      <c r="I963" s="2">
        <v>0</v>
      </c>
      <c r="J963" s="2">
        <v>3</v>
      </c>
      <c r="K963" s="2">
        <v>201000</v>
      </c>
      <c r="L963" s="2" t="s">
        <v>13</v>
      </c>
      <c r="M963" s="2" t="s">
        <v>40</v>
      </c>
    </row>
    <row r="964" spans="1:13" ht="15.75" customHeight="1" x14ac:dyDescent="0.2">
      <c r="A964" s="2">
        <v>11457</v>
      </c>
      <c r="B964" s="2">
        <v>6</v>
      </c>
      <c r="C964" s="2">
        <v>5</v>
      </c>
      <c r="D964" s="2">
        <v>1988</v>
      </c>
      <c r="E964" s="2">
        <v>1988</v>
      </c>
      <c r="F964" s="2">
        <v>1412</v>
      </c>
      <c r="G964" s="2">
        <v>2</v>
      </c>
      <c r="H964" s="2">
        <v>3</v>
      </c>
      <c r="I964" s="2">
        <v>1</v>
      </c>
      <c r="J964" s="2">
        <v>2</v>
      </c>
      <c r="K964" s="2">
        <v>175000</v>
      </c>
      <c r="L964" s="2" t="s">
        <v>13</v>
      </c>
      <c r="M964" s="2" t="s">
        <v>40</v>
      </c>
    </row>
    <row r="965" spans="1:13" ht="15.75" customHeight="1" x14ac:dyDescent="0.2">
      <c r="A965" s="2">
        <v>9839</v>
      </c>
      <c r="B965" s="2">
        <v>6</v>
      </c>
      <c r="C965" s="2">
        <v>8</v>
      </c>
      <c r="D965" s="2">
        <v>1980</v>
      </c>
      <c r="E965" s="2">
        <v>2006</v>
      </c>
      <c r="F965" s="2">
        <v>2237</v>
      </c>
      <c r="G965" s="2">
        <v>2</v>
      </c>
      <c r="H965" s="2">
        <v>3</v>
      </c>
      <c r="I965" s="2">
        <v>1</v>
      </c>
      <c r="J965" s="2">
        <v>2</v>
      </c>
      <c r="K965" s="2">
        <v>204000</v>
      </c>
      <c r="L965" s="2" t="s">
        <v>17</v>
      </c>
      <c r="M965" s="2" t="s">
        <v>40</v>
      </c>
    </row>
    <row r="966" spans="1:13" ht="15.75" customHeight="1" x14ac:dyDescent="0.2">
      <c r="A966" s="2">
        <v>14419</v>
      </c>
      <c r="B966" s="2">
        <v>7</v>
      </c>
      <c r="C966" s="2">
        <v>5</v>
      </c>
      <c r="D966" s="2">
        <v>1987</v>
      </c>
      <c r="E966" s="2">
        <v>1989</v>
      </c>
      <c r="F966" s="2">
        <v>1479</v>
      </c>
      <c r="G966" s="2">
        <v>2</v>
      </c>
      <c r="H966" s="2">
        <v>3</v>
      </c>
      <c r="I966" s="2">
        <v>1</v>
      </c>
      <c r="J966" s="2">
        <v>2</v>
      </c>
      <c r="K966" s="2">
        <v>213500</v>
      </c>
      <c r="L966" s="2" t="s">
        <v>13</v>
      </c>
      <c r="M966" s="2" t="s">
        <v>40</v>
      </c>
    </row>
    <row r="967" spans="1:13" ht="15.75" customHeight="1" x14ac:dyDescent="0.2">
      <c r="A967" s="2">
        <v>6853</v>
      </c>
      <c r="B967" s="2">
        <v>8</v>
      </c>
      <c r="C967" s="2">
        <v>5</v>
      </c>
      <c r="D967" s="2">
        <v>2001</v>
      </c>
      <c r="E967" s="2">
        <v>2002</v>
      </c>
      <c r="F967" s="2">
        <v>1296</v>
      </c>
      <c r="G967" s="2">
        <v>2</v>
      </c>
      <c r="H967" s="2">
        <v>2</v>
      </c>
      <c r="I967" s="2">
        <v>0</v>
      </c>
      <c r="J967" s="2">
        <v>2</v>
      </c>
      <c r="K967" s="2">
        <v>220000</v>
      </c>
      <c r="L967" s="2" t="s">
        <v>13</v>
      </c>
      <c r="M967" s="2" t="s">
        <v>40</v>
      </c>
    </row>
    <row r="968" spans="1:13" ht="15.75" customHeight="1" x14ac:dyDescent="0.2">
      <c r="A968" s="2">
        <v>9157</v>
      </c>
      <c r="B968" s="2">
        <v>7</v>
      </c>
      <c r="C968" s="2">
        <v>5</v>
      </c>
      <c r="D968" s="2">
        <v>2003</v>
      </c>
      <c r="E968" s="2">
        <v>2003</v>
      </c>
      <c r="F968" s="2">
        <v>2014</v>
      </c>
      <c r="G968" s="2">
        <v>2</v>
      </c>
      <c r="H968" s="2">
        <v>3</v>
      </c>
      <c r="I968" s="2">
        <v>0</v>
      </c>
      <c r="J968" s="2">
        <v>2</v>
      </c>
      <c r="K968" s="2">
        <v>170000</v>
      </c>
      <c r="L968" s="2" t="s">
        <v>13</v>
      </c>
      <c r="M968" s="2" t="s">
        <v>40</v>
      </c>
    </row>
    <row r="969" spans="1:13" ht="15.75" customHeight="1" x14ac:dyDescent="0.2">
      <c r="A969" s="2">
        <v>14601</v>
      </c>
      <c r="B969" s="2">
        <v>9</v>
      </c>
      <c r="C969" s="2">
        <v>5</v>
      </c>
      <c r="D969" s="2">
        <v>2006</v>
      </c>
      <c r="E969" s="2">
        <v>2006</v>
      </c>
      <c r="F969" s="2">
        <v>1838</v>
      </c>
      <c r="G969" s="2">
        <v>2</v>
      </c>
      <c r="H969" s="2">
        <v>2</v>
      </c>
      <c r="I969" s="2">
        <v>1</v>
      </c>
      <c r="J969" s="2">
        <v>3</v>
      </c>
      <c r="K969" s="2">
        <v>315000</v>
      </c>
      <c r="L969" s="2" t="s">
        <v>13</v>
      </c>
      <c r="M969" s="2" t="s">
        <v>40</v>
      </c>
    </row>
    <row r="970" spans="1:13" ht="15.75" customHeight="1" x14ac:dyDescent="0.2">
      <c r="A970" s="2">
        <v>12633</v>
      </c>
      <c r="B970" s="2">
        <v>9</v>
      </c>
      <c r="C970" s="2">
        <v>5</v>
      </c>
      <c r="D970" s="2">
        <v>2007</v>
      </c>
      <c r="E970" s="2">
        <v>2007</v>
      </c>
      <c r="F970" s="2">
        <v>1978</v>
      </c>
      <c r="G970" s="2">
        <v>2</v>
      </c>
      <c r="H970" s="2">
        <v>2</v>
      </c>
      <c r="I970" s="2">
        <v>1</v>
      </c>
      <c r="J970" s="2">
        <v>3</v>
      </c>
      <c r="K970" s="2">
        <v>425000</v>
      </c>
      <c r="L970" s="2" t="s">
        <v>13</v>
      </c>
      <c r="M970" s="2" t="s">
        <v>40</v>
      </c>
    </row>
    <row r="971" spans="1:13" ht="15.75" customHeight="1" x14ac:dyDescent="0.2">
      <c r="A971" s="2">
        <v>12518</v>
      </c>
      <c r="B971" s="2">
        <v>5</v>
      </c>
      <c r="C971" s="2">
        <v>7</v>
      </c>
      <c r="D971" s="2">
        <v>1968</v>
      </c>
      <c r="E971" s="2">
        <v>1968</v>
      </c>
      <c r="F971" s="2">
        <v>1008</v>
      </c>
      <c r="G971" s="2">
        <v>1</v>
      </c>
      <c r="H971" s="2">
        <v>3</v>
      </c>
      <c r="I971" s="2">
        <v>0</v>
      </c>
      <c r="J971" s="2">
        <v>1</v>
      </c>
      <c r="K971" s="2">
        <v>139500</v>
      </c>
      <c r="L971" s="2" t="s">
        <v>13</v>
      </c>
      <c r="M971" s="2" t="s">
        <v>39</v>
      </c>
    </row>
    <row r="972" spans="1:13" ht="15.75" customHeight="1" x14ac:dyDescent="0.2">
      <c r="A972" s="2">
        <v>21750</v>
      </c>
      <c r="B972" s="2">
        <v>5</v>
      </c>
      <c r="C972" s="2">
        <v>4</v>
      </c>
      <c r="D972" s="2">
        <v>1960</v>
      </c>
      <c r="E972" s="2">
        <v>2006</v>
      </c>
      <c r="F972" s="2">
        <v>1771</v>
      </c>
      <c r="G972" s="2">
        <v>1</v>
      </c>
      <c r="H972" s="2">
        <v>3</v>
      </c>
      <c r="I972" s="2">
        <v>1</v>
      </c>
      <c r="J972" s="2">
        <v>2</v>
      </c>
      <c r="K972" s="2">
        <v>115000</v>
      </c>
      <c r="L972" s="2" t="s">
        <v>26</v>
      </c>
      <c r="M972" s="2" t="s">
        <v>39</v>
      </c>
    </row>
    <row r="973" spans="1:13" ht="15.75" customHeight="1" x14ac:dyDescent="0.2">
      <c r="A973" s="2">
        <v>4500</v>
      </c>
      <c r="B973" s="2">
        <v>6</v>
      </c>
      <c r="C973" s="2">
        <v>5</v>
      </c>
      <c r="D973" s="2">
        <v>1998</v>
      </c>
      <c r="E973" s="2">
        <v>1998</v>
      </c>
      <c r="F973" s="2">
        <v>1204</v>
      </c>
      <c r="G973" s="2">
        <v>2</v>
      </c>
      <c r="H973" s="2">
        <v>2</v>
      </c>
      <c r="I973" s="2">
        <v>0</v>
      </c>
      <c r="J973" s="2">
        <v>2</v>
      </c>
      <c r="K973" s="2">
        <v>162000</v>
      </c>
      <c r="L973" s="2" t="s">
        <v>13</v>
      </c>
      <c r="M973" s="2" t="s">
        <v>39</v>
      </c>
    </row>
    <row r="974" spans="1:13" ht="15.75" customHeight="1" x14ac:dyDescent="0.2">
      <c r="A974" s="2">
        <v>4500</v>
      </c>
      <c r="B974" s="2">
        <v>6</v>
      </c>
      <c r="C974" s="2">
        <v>5</v>
      </c>
      <c r="D974" s="2">
        <v>1999</v>
      </c>
      <c r="E974" s="2">
        <v>1999</v>
      </c>
      <c r="F974" s="2">
        <v>1224</v>
      </c>
      <c r="G974" s="2">
        <v>2</v>
      </c>
      <c r="H974" s="2">
        <v>2</v>
      </c>
      <c r="I974" s="2">
        <v>0</v>
      </c>
      <c r="J974" s="2">
        <v>2</v>
      </c>
      <c r="K974" s="2">
        <v>165000</v>
      </c>
      <c r="L974" s="2" t="s">
        <v>13</v>
      </c>
      <c r="M974" s="2" t="s">
        <v>39</v>
      </c>
    </row>
    <row r="975" spans="1:13" ht="15.75" customHeight="1" x14ac:dyDescent="0.2">
      <c r="A975" s="2">
        <v>1596</v>
      </c>
      <c r="B975" s="2">
        <v>4</v>
      </c>
      <c r="C975" s="2">
        <v>5</v>
      </c>
      <c r="D975" s="2">
        <v>1973</v>
      </c>
      <c r="E975" s="2">
        <v>1973</v>
      </c>
      <c r="F975" s="2">
        <v>988</v>
      </c>
      <c r="G975" s="2">
        <v>1</v>
      </c>
      <c r="H975" s="2">
        <v>2</v>
      </c>
      <c r="I975" s="2">
        <v>0</v>
      </c>
      <c r="J975" s="2">
        <v>1</v>
      </c>
      <c r="K975" s="2">
        <v>91000</v>
      </c>
      <c r="L975" s="2" t="s">
        <v>13</v>
      </c>
      <c r="M975" s="2" t="s">
        <v>41</v>
      </c>
    </row>
    <row r="976" spans="1:13" ht="15.75" customHeight="1" x14ac:dyDescent="0.2">
      <c r="A976" s="2">
        <v>9858</v>
      </c>
      <c r="B976" s="2">
        <v>5</v>
      </c>
      <c r="C976" s="2">
        <v>6</v>
      </c>
      <c r="D976" s="2">
        <v>1968</v>
      </c>
      <c r="E976" s="2">
        <v>1968</v>
      </c>
      <c r="F976" s="2">
        <v>874</v>
      </c>
      <c r="G976" s="2">
        <v>1</v>
      </c>
      <c r="H976" s="2">
        <v>3</v>
      </c>
      <c r="I976" s="2">
        <v>0</v>
      </c>
      <c r="J976" s="2">
        <v>1</v>
      </c>
      <c r="K976" s="2">
        <v>130000</v>
      </c>
      <c r="L976" s="2" t="s">
        <v>13</v>
      </c>
      <c r="M976" s="2" t="s">
        <v>39</v>
      </c>
    </row>
    <row r="977" spans="1:13" ht="15.75" customHeight="1" x14ac:dyDescent="0.2">
      <c r="A977" s="2">
        <v>1526</v>
      </c>
      <c r="B977" s="2">
        <v>4</v>
      </c>
      <c r="C977" s="2">
        <v>8</v>
      </c>
      <c r="D977" s="2">
        <v>1970</v>
      </c>
      <c r="E977" s="2">
        <v>2002</v>
      </c>
      <c r="F977" s="2">
        <v>630</v>
      </c>
      <c r="G977" s="2">
        <v>1</v>
      </c>
      <c r="H977" s="2">
        <v>1</v>
      </c>
      <c r="I977" s="2">
        <v>0</v>
      </c>
      <c r="J977" s="2">
        <v>1</v>
      </c>
      <c r="K977" s="2">
        <v>86000</v>
      </c>
      <c r="L977" s="2" t="s">
        <v>17</v>
      </c>
      <c r="M977" s="2" t="s">
        <v>41</v>
      </c>
    </row>
    <row r="978" spans="1:13" ht="15.75" customHeight="1" x14ac:dyDescent="0.2">
      <c r="A978" s="2">
        <v>13383</v>
      </c>
      <c r="B978" s="2">
        <v>5</v>
      </c>
      <c r="C978" s="2">
        <v>5</v>
      </c>
      <c r="D978" s="2">
        <v>1969</v>
      </c>
      <c r="E978" s="2">
        <v>2000</v>
      </c>
      <c r="F978" s="2">
        <v>1404</v>
      </c>
      <c r="G978" s="2">
        <v>2</v>
      </c>
      <c r="H978" s="2">
        <v>3</v>
      </c>
      <c r="I978" s="2">
        <v>1</v>
      </c>
      <c r="J978" s="2">
        <v>2</v>
      </c>
      <c r="K978" s="2">
        <v>160000</v>
      </c>
      <c r="L978" s="2" t="s">
        <v>13</v>
      </c>
      <c r="M978" s="2" t="s">
        <v>39</v>
      </c>
    </row>
    <row r="979" spans="1:13" ht="15.75" customHeight="1" x14ac:dyDescent="0.2">
      <c r="A979" s="2">
        <v>1477</v>
      </c>
      <c r="B979" s="2">
        <v>4</v>
      </c>
      <c r="C979" s="2">
        <v>4</v>
      </c>
      <c r="D979" s="2">
        <v>1970</v>
      </c>
      <c r="E979" s="2">
        <v>1970</v>
      </c>
      <c r="F979" s="2">
        <v>630</v>
      </c>
      <c r="G979" s="2">
        <v>1</v>
      </c>
      <c r="H979" s="2">
        <v>1</v>
      </c>
      <c r="I979" s="2">
        <v>0</v>
      </c>
      <c r="J979" s="2">
        <v>1</v>
      </c>
      <c r="K979" s="2">
        <v>80000</v>
      </c>
      <c r="L979" s="2" t="s">
        <v>13</v>
      </c>
      <c r="M979" s="2" t="s">
        <v>41</v>
      </c>
    </row>
    <row r="980" spans="1:13" ht="15.75" customHeight="1" x14ac:dyDescent="0.2">
      <c r="A980" s="2">
        <v>1533</v>
      </c>
      <c r="B980" s="2">
        <v>4</v>
      </c>
      <c r="C980" s="2">
        <v>6</v>
      </c>
      <c r="D980" s="2">
        <v>1970</v>
      </c>
      <c r="E980" s="2">
        <v>2008</v>
      </c>
      <c r="F980" s="2">
        <v>1344</v>
      </c>
      <c r="G980" s="2">
        <v>1</v>
      </c>
      <c r="H980" s="2">
        <v>3</v>
      </c>
      <c r="I980" s="2">
        <v>1</v>
      </c>
      <c r="J980" s="2">
        <v>0</v>
      </c>
      <c r="K980" s="2">
        <v>97000</v>
      </c>
      <c r="L980" s="2" t="s">
        <v>13</v>
      </c>
      <c r="M980" s="2" t="s">
        <v>41</v>
      </c>
    </row>
    <row r="981" spans="1:13" ht="15.75" customHeight="1" x14ac:dyDescent="0.2">
      <c r="A981" s="2">
        <v>2217</v>
      </c>
      <c r="B981" s="2">
        <v>4</v>
      </c>
      <c r="C981" s="2">
        <v>4</v>
      </c>
      <c r="D981" s="2">
        <v>1970</v>
      </c>
      <c r="E981" s="2">
        <v>1970</v>
      </c>
      <c r="F981" s="2">
        <v>1092</v>
      </c>
      <c r="G981" s="2">
        <v>1</v>
      </c>
      <c r="H981" s="2">
        <v>3</v>
      </c>
      <c r="I981" s="2">
        <v>0</v>
      </c>
      <c r="J981" s="2">
        <v>1</v>
      </c>
      <c r="K981" s="2">
        <v>88000</v>
      </c>
      <c r="L981" s="2" t="s">
        <v>13</v>
      </c>
      <c r="M981" s="2" t="s">
        <v>41</v>
      </c>
    </row>
    <row r="982" spans="1:13" ht="15.75" customHeight="1" x14ac:dyDescent="0.2">
      <c r="A982" s="2">
        <v>7689</v>
      </c>
      <c r="B982" s="2">
        <v>5</v>
      </c>
      <c r="C982" s="2">
        <v>8</v>
      </c>
      <c r="D982" s="2">
        <v>1972</v>
      </c>
      <c r="E982" s="2">
        <v>1972</v>
      </c>
      <c r="F982" s="2">
        <v>796</v>
      </c>
      <c r="G982" s="2">
        <v>1</v>
      </c>
      <c r="H982" s="2">
        <v>2</v>
      </c>
      <c r="I982" s="2">
        <v>0</v>
      </c>
      <c r="J982" s="2">
        <v>1</v>
      </c>
      <c r="K982" s="2">
        <v>131900</v>
      </c>
      <c r="L982" s="2" t="s">
        <v>13</v>
      </c>
      <c r="M982" s="2" t="s">
        <v>39</v>
      </c>
    </row>
    <row r="983" spans="1:13" ht="15.75" customHeight="1" x14ac:dyDescent="0.2">
      <c r="A983" s="2">
        <v>7706</v>
      </c>
      <c r="B983" s="2">
        <v>6</v>
      </c>
      <c r="C983" s="2">
        <v>5</v>
      </c>
      <c r="D983" s="2">
        <v>1993</v>
      </c>
      <c r="E983" s="2">
        <v>1996</v>
      </c>
      <c r="F983" s="2">
        <v>1091</v>
      </c>
      <c r="G983" s="2">
        <v>1</v>
      </c>
      <c r="H983" s="2">
        <v>2</v>
      </c>
      <c r="I983" s="2">
        <v>0</v>
      </c>
      <c r="J983" s="2">
        <v>1</v>
      </c>
      <c r="K983" s="2">
        <v>131250</v>
      </c>
      <c r="L983" s="2" t="s">
        <v>17</v>
      </c>
      <c r="M983" s="2" t="s">
        <v>39</v>
      </c>
    </row>
    <row r="984" spans="1:13" ht="15.75" customHeight="1" x14ac:dyDescent="0.2">
      <c r="A984" s="2">
        <v>9101</v>
      </c>
      <c r="B984" s="2">
        <v>5</v>
      </c>
      <c r="C984" s="2">
        <v>6</v>
      </c>
      <c r="D984" s="2">
        <v>1978</v>
      </c>
      <c r="E984" s="2">
        <v>1978</v>
      </c>
      <c r="F984" s="2">
        <v>1110</v>
      </c>
      <c r="G984" s="2">
        <v>1</v>
      </c>
      <c r="H984" s="2">
        <v>1</v>
      </c>
      <c r="I984" s="2">
        <v>1</v>
      </c>
      <c r="J984" s="2">
        <v>2</v>
      </c>
      <c r="K984" s="2">
        <v>165500</v>
      </c>
      <c r="L984" s="2" t="s">
        <v>17</v>
      </c>
      <c r="M984" s="2" t="s">
        <v>39</v>
      </c>
    </row>
    <row r="985" spans="1:13" ht="15.75" customHeight="1" x14ac:dyDescent="0.2">
      <c r="A985" s="2">
        <v>8780</v>
      </c>
      <c r="B985" s="2">
        <v>5</v>
      </c>
      <c r="C985" s="2">
        <v>5</v>
      </c>
      <c r="D985" s="2">
        <v>1985</v>
      </c>
      <c r="E985" s="2">
        <v>1985</v>
      </c>
      <c r="F985" s="2">
        <v>833</v>
      </c>
      <c r="G985" s="2">
        <v>1</v>
      </c>
      <c r="H985" s="2">
        <v>3</v>
      </c>
      <c r="I985" s="2">
        <v>0</v>
      </c>
      <c r="J985" s="2">
        <v>0</v>
      </c>
      <c r="K985" s="2">
        <v>112000</v>
      </c>
      <c r="L985" s="2" t="s">
        <v>13</v>
      </c>
      <c r="M985" s="2" t="s">
        <v>39</v>
      </c>
    </row>
    <row r="986" spans="1:13" ht="15.75" customHeight="1" x14ac:dyDescent="0.2">
      <c r="A986" s="2">
        <v>7669</v>
      </c>
      <c r="B986" s="2">
        <v>5</v>
      </c>
      <c r="C986" s="2">
        <v>6</v>
      </c>
      <c r="D986" s="2">
        <v>1992</v>
      </c>
      <c r="E986" s="2">
        <v>1993</v>
      </c>
      <c r="F986" s="2">
        <v>883</v>
      </c>
      <c r="G986" s="2">
        <v>1</v>
      </c>
      <c r="H986" s="2">
        <v>2</v>
      </c>
      <c r="I986" s="2">
        <v>1</v>
      </c>
      <c r="J986" s="2">
        <v>2</v>
      </c>
      <c r="K986" s="2">
        <v>149000</v>
      </c>
      <c r="L986" s="2" t="s">
        <v>13</v>
      </c>
      <c r="M986" s="2" t="s">
        <v>39</v>
      </c>
    </row>
    <row r="987" spans="1:13" ht="15.75" customHeight="1" x14ac:dyDescent="0.2">
      <c r="A987" s="2">
        <v>14115</v>
      </c>
      <c r="B987" s="2">
        <v>5</v>
      </c>
      <c r="C987" s="2">
        <v>5</v>
      </c>
      <c r="D987" s="2">
        <v>1993</v>
      </c>
      <c r="E987" s="2">
        <v>1995</v>
      </c>
      <c r="F987" s="2">
        <v>1362</v>
      </c>
      <c r="G987" s="2">
        <v>1</v>
      </c>
      <c r="H987" s="2">
        <v>1</v>
      </c>
      <c r="I987" s="2">
        <v>0</v>
      </c>
      <c r="J987" s="2">
        <v>2</v>
      </c>
      <c r="K987" s="2">
        <v>143000</v>
      </c>
      <c r="L987" s="2" t="s">
        <v>13</v>
      </c>
      <c r="M987" s="2" t="s">
        <v>39</v>
      </c>
    </row>
    <row r="988" spans="1:13" ht="15.75" customHeight="1" x14ac:dyDescent="0.2">
      <c r="A988" s="2">
        <v>10429</v>
      </c>
      <c r="B988" s="2">
        <v>5</v>
      </c>
      <c r="C988" s="2">
        <v>5</v>
      </c>
      <c r="D988" s="2">
        <v>1992</v>
      </c>
      <c r="E988" s="2">
        <v>1992</v>
      </c>
      <c r="F988" s="2">
        <v>1287</v>
      </c>
      <c r="G988" s="2">
        <v>1</v>
      </c>
      <c r="H988" s="2">
        <v>3</v>
      </c>
      <c r="I988" s="2">
        <v>0</v>
      </c>
      <c r="J988" s="2">
        <v>2</v>
      </c>
      <c r="K988" s="2">
        <v>130000</v>
      </c>
      <c r="L988" s="2" t="s">
        <v>13</v>
      </c>
      <c r="M988" s="2" t="s">
        <v>39</v>
      </c>
    </row>
    <row r="989" spans="1:13" ht="15.75" customHeight="1" x14ac:dyDescent="0.2">
      <c r="A989" s="2">
        <v>9819</v>
      </c>
      <c r="B989" s="2">
        <v>6</v>
      </c>
      <c r="C989" s="2">
        <v>5</v>
      </c>
      <c r="D989" s="2">
        <v>1977</v>
      </c>
      <c r="E989" s="2">
        <v>1977</v>
      </c>
      <c r="F989" s="2">
        <v>1567</v>
      </c>
      <c r="G989" s="2">
        <v>2</v>
      </c>
      <c r="H989" s="2">
        <v>2</v>
      </c>
      <c r="I989" s="2">
        <v>2</v>
      </c>
      <c r="J989" s="2">
        <v>2</v>
      </c>
      <c r="K989" s="2">
        <v>196000</v>
      </c>
      <c r="L989" s="2" t="s">
        <v>13</v>
      </c>
      <c r="M989" s="2" t="s">
        <v>39</v>
      </c>
    </row>
    <row r="990" spans="1:13" ht="15.75" customHeight="1" x14ac:dyDescent="0.2">
      <c r="A990" s="2">
        <v>10457</v>
      </c>
      <c r="B990" s="2">
        <v>5</v>
      </c>
      <c r="C990" s="2">
        <v>7</v>
      </c>
      <c r="D990" s="2">
        <v>1969</v>
      </c>
      <c r="E990" s="2">
        <v>1969</v>
      </c>
      <c r="F990" s="2">
        <v>1632</v>
      </c>
      <c r="G990" s="2">
        <v>1</v>
      </c>
      <c r="H990" s="2">
        <v>4</v>
      </c>
      <c r="I990" s="2">
        <v>1</v>
      </c>
      <c r="J990" s="2">
        <v>2</v>
      </c>
      <c r="K990" s="2">
        <v>173000</v>
      </c>
      <c r="L990" s="2" t="s">
        <v>43</v>
      </c>
      <c r="M990" s="2" t="s">
        <v>39</v>
      </c>
    </row>
    <row r="991" spans="1:13" ht="15.75" customHeight="1" x14ac:dyDescent="0.2">
      <c r="A991" s="2">
        <v>11029</v>
      </c>
      <c r="B991" s="2">
        <v>6</v>
      </c>
      <c r="C991" s="2">
        <v>8</v>
      </c>
      <c r="D991" s="2">
        <v>1958</v>
      </c>
      <c r="E991" s="2">
        <v>2002</v>
      </c>
      <c r="F991" s="2">
        <v>1414</v>
      </c>
      <c r="G991" s="2">
        <v>1</v>
      </c>
      <c r="H991" s="2">
        <v>3</v>
      </c>
      <c r="I991" s="2">
        <v>1</v>
      </c>
      <c r="J991" s="2">
        <v>2</v>
      </c>
      <c r="K991" s="2">
        <v>176500</v>
      </c>
      <c r="L991" s="2" t="s">
        <v>13</v>
      </c>
      <c r="M991" s="2" t="s">
        <v>14</v>
      </c>
    </row>
    <row r="992" spans="1:13" ht="15.75" customHeight="1" x14ac:dyDescent="0.2">
      <c r="A992" s="2">
        <v>12925</v>
      </c>
      <c r="B992" s="2">
        <v>6</v>
      </c>
      <c r="C992" s="2">
        <v>7</v>
      </c>
      <c r="D992" s="2">
        <v>1970</v>
      </c>
      <c r="E992" s="2">
        <v>1970</v>
      </c>
      <c r="F992" s="2">
        <v>2117</v>
      </c>
      <c r="G992" s="2">
        <v>2</v>
      </c>
      <c r="H992" s="2">
        <v>4</v>
      </c>
      <c r="I992" s="2">
        <v>2</v>
      </c>
      <c r="J992" s="2">
        <v>2</v>
      </c>
      <c r="K992" s="2">
        <v>237500</v>
      </c>
      <c r="L992" s="2" t="s">
        <v>13</v>
      </c>
      <c r="M992" s="2" t="s">
        <v>14</v>
      </c>
    </row>
    <row r="993" spans="1:13" ht="15.75" customHeight="1" x14ac:dyDescent="0.2">
      <c r="A993" s="2">
        <v>11075</v>
      </c>
      <c r="B993" s="2">
        <v>6</v>
      </c>
      <c r="C993" s="2">
        <v>5</v>
      </c>
      <c r="D993" s="2">
        <v>1969</v>
      </c>
      <c r="E993" s="2">
        <v>1969</v>
      </c>
      <c r="F993" s="2">
        <v>2112</v>
      </c>
      <c r="G993" s="2">
        <v>2</v>
      </c>
      <c r="H993" s="2">
        <v>4</v>
      </c>
      <c r="I993" s="2">
        <v>2</v>
      </c>
      <c r="J993" s="2">
        <v>2</v>
      </c>
      <c r="K993" s="2">
        <v>206900</v>
      </c>
      <c r="L993" s="2" t="s">
        <v>13</v>
      </c>
      <c r="M993" s="2" t="s">
        <v>14</v>
      </c>
    </row>
    <row r="994" spans="1:13" ht="15.75" customHeight="1" x14ac:dyDescent="0.2">
      <c r="A994" s="2">
        <v>8702</v>
      </c>
      <c r="B994" s="2">
        <v>6</v>
      </c>
      <c r="C994" s="2">
        <v>5</v>
      </c>
      <c r="D994" s="2">
        <v>1997</v>
      </c>
      <c r="E994" s="2">
        <v>1998</v>
      </c>
      <c r="F994" s="2">
        <v>1604</v>
      </c>
      <c r="G994" s="2">
        <v>2</v>
      </c>
      <c r="H994" s="2">
        <v>3</v>
      </c>
      <c r="I994" s="2">
        <v>1</v>
      </c>
      <c r="J994" s="2">
        <v>2</v>
      </c>
      <c r="K994" s="2">
        <v>187500</v>
      </c>
      <c r="L994" s="2" t="s">
        <v>13</v>
      </c>
      <c r="M994" s="2" t="s">
        <v>15</v>
      </c>
    </row>
    <row r="995" spans="1:13" ht="15.75" customHeight="1" x14ac:dyDescent="0.2">
      <c r="A995" s="2">
        <v>8139</v>
      </c>
      <c r="B995" s="2">
        <v>6</v>
      </c>
      <c r="C995" s="2">
        <v>5</v>
      </c>
      <c r="D995" s="2">
        <v>1995</v>
      </c>
      <c r="E995" s="2">
        <v>1996</v>
      </c>
      <c r="F995" s="2">
        <v>1470</v>
      </c>
      <c r="G995" s="2">
        <v>2</v>
      </c>
      <c r="H995" s="2">
        <v>3</v>
      </c>
      <c r="I995" s="2">
        <v>1</v>
      </c>
      <c r="J995" s="2">
        <v>2</v>
      </c>
      <c r="K995" s="2">
        <v>165000</v>
      </c>
      <c r="L995" s="2" t="s">
        <v>13</v>
      </c>
      <c r="M995" s="2" t="s">
        <v>15</v>
      </c>
    </row>
    <row r="996" spans="1:13" ht="15.75" customHeight="1" x14ac:dyDescent="0.2">
      <c r="A996" s="2">
        <v>9535</v>
      </c>
      <c r="B996" s="2">
        <v>6</v>
      </c>
      <c r="C996" s="2">
        <v>5</v>
      </c>
      <c r="D996" s="2">
        <v>1998</v>
      </c>
      <c r="E996" s="2">
        <v>1998</v>
      </c>
      <c r="F996" s="2">
        <v>1604</v>
      </c>
      <c r="G996" s="2">
        <v>2</v>
      </c>
      <c r="H996" s="2">
        <v>3</v>
      </c>
      <c r="I996" s="2">
        <v>0</v>
      </c>
      <c r="J996" s="2">
        <v>2</v>
      </c>
      <c r="K996" s="2">
        <v>195500</v>
      </c>
      <c r="L996" s="2" t="s">
        <v>13</v>
      </c>
      <c r="M996" s="2" t="s">
        <v>15</v>
      </c>
    </row>
    <row r="997" spans="1:13" ht="15.75" customHeight="1" x14ac:dyDescent="0.2">
      <c r="A997" s="2">
        <v>9042</v>
      </c>
      <c r="B997" s="2">
        <v>6</v>
      </c>
      <c r="C997" s="2">
        <v>5</v>
      </c>
      <c r="D997" s="2">
        <v>1998</v>
      </c>
      <c r="E997" s="2">
        <v>1998</v>
      </c>
      <c r="F997" s="2">
        <v>1638</v>
      </c>
      <c r="G997" s="2">
        <v>2</v>
      </c>
      <c r="H997" s="2">
        <v>3</v>
      </c>
      <c r="I997" s="2">
        <v>2</v>
      </c>
      <c r="J997" s="2">
        <v>2</v>
      </c>
      <c r="K997" s="2">
        <v>192000</v>
      </c>
      <c r="L997" s="2" t="s">
        <v>13</v>
      </c>
      <c r="M997" s="2" t="s">
        <v>15</v>
      </c>
    </row>
    <row r="998" spans="1:13" ht="15.75" customHeight="1" x14ac:dyDescent="0.2">
      <c r="A998" s="2">
        <v>15038</v>
      </c>
      <c r="B998" s="2">
        <v>6</v>
      </c>
      <c r="C998" s="2">
        <v>5</v>
      </c>
      <c r="D998" s="2">
        <v>1996</v>
      </c>
      <c r="E998" s="2">
        <v>1996</v>
      </c>
      <c r="F998" s="2">
        <v>1636</v>
      </c>
      <c r="G998" s="2">
        <v>2</v>
      </c>
      <c r="H998" s="2">
        <v>3</v>
      </c>
      <c r="I998" s="2">
        <v>1</v>
      </c>
      <c r="J998" s="2">
        <v>2</v>
      </c>
      <c r="K998" s="2">
        <v>173000</v>
      </c>
      <c r="L998" s="2" t="s">
        <v>13</v>
      </c>
      <c r="M998" s="2" t="s">
        <v>15</v>
      </c>
    </row>
    <row r="999" spans="1:13" ht="15.75" customHeight="1" x14ac:dyDescent="0.2">
      <c r="A999" s="2">
        <v>14137</v>
      </c>
      <c r="B999" s="2">
        <v>5</v>
      </c>
      <c r="C999" s="2">
        <v>5</v>
      </c>
      <c r="D999" s="2">
        <v>1996</v>
      </c>
      <c r="E999" s="2">
        <v>1997</v>
      </c>
      <c r="F999" s="2">
        <v>1384</v>
      </c>
      <c r="G999" s="2">
        <v>2</v>
      </c>
      <c r="H999" s="2">
        <v>3</v>
      </c>
      <c r="I999" s="2">
        <v>0</v>
      </c>
      <c r="J999" s="2">
        <v>2</v>
      </c>
      <c r="K999" s="2">
        <v>177900</v>
      </c>
      <c r="L999" s="2" t="s">
        <v>13</v>
      </c>
      <c r="M999" s="2" t="s">
        <v>15</v>
      </c>
    </row>
    <row r="1000" spans="1:13" ht="15.75" customHeight="1" x14ac:dyDescent="0.2">
      <c r="A1000" s="2">
        <v>21872</v>
      </c>
      <c r="B1000" s="2">
        <v>7</v>
      </c>
      <c r="C1000" s="2">
        <v>5</v>
      </c>
      <c r="D1000" s="2">
        <v>1996</v>
      </c>
      <c r="E1000" s="2">
        <v>1997</v>
      </c>
      <c r="F1000" s="2">
        <v>1446</v>
      </c>
      <c r="G1000" s="2">
        <v>2</v>
      </c>
      <c r="H1000" s="2">
        <v>3</v>
      </c>
      <c r="I1000" s="2">
        <v>1</v>
      </c>
      <c r="J1000" s="2">
        <v>2</v>
      </c>
      <c r="K1000" s="2">
        <v>175000</v>
      </c>
      <c r="L1000" s="2" t="s">
        <v>13</v>
      </c>
      <c r="M1000" s="2" t="s">
        <v>15</v>
      </c>
    </row>
    <row r="1001" spans="1:13" ht="15.75" customHeight="1" x14ac:dyDescent="0.2">
      <c r="A1001" s="2">
        <v>4923</v>
      </c>
      <c r="B1001" s="2">
        <v>8</v>
      </c>
      <c r="C1001" s="2">
        <v>5</v>
      </c>
      <c r="D1001" s="2">
        <v>2001</v>
      </c>
      <c r="E1001" s="2">
        <v>2002</v>
      </c>
      <c r="F1001" s="2">
        <v>1593</v>
      </c>
      <c r="G1001" s="2">
        <v>1</v>
      </c>
      <c r="H1001" s="2">
        <v>0</v>
      </c>
      <c r="I1001" s="2">
        <v>1</v>
      </c>
      <c r="J1001" s="2">
        <v>2</v>
      </c>
      <c r="K1001" s="2">
        <v>286000</v>
      </c>
      <c r="L1001" s="2" t="s">
        <v>13</v>
      </c>
      <c r="M1001" s="2" t="s">
        <v>16</v>
      </c>
    </row>
    <row r="1002" spans="1:13" ht="15.75" customHeight="1" x14ac:dyDescent="0.2">
      <c r="A1002" s="2">
        <v>6264</v>
      </c>
      <c r="B1002" s="2">
        <v>8</v>
      </c>
      <c r="C1002" s="2">
        <v>5</v>
      </c>
      <c r="D1002" s="2">
        <v>1997</v>
      </c>
      <c r="E1002" s="2">
        <v>1997</v>
      </c>
      <c r="F1002" s="2">
        <v>1682</v>
      </c>
      <c r="G1002" s="2">
        <v>1</v>
      </c>
      <c r="H1002" s="2">
        <v>1</v>
      </c>
      <c r="I1002" s="2">
        <v>1</v>
      </c>
      <c r="J1002" s="2">
        <v>2</v>
      </c>
      <c r="K1002" s="2">
        <v>247900</v>
      </c>
      <c r="L1002" s="2" t="s">
        <v>13</v>
      </c>
      <c r="M1002" s="2" t="s">
        <v>16</v>
      </c>
    </row>
    <row r="1003" spans="1:13" ht="15.75" customHeight="1" x14ac:dyDescent="0.2">
      <c r="A1003" s="2">
        <v>5395</v>
      </c>
      <c r="B1003" s="2">
        <v>8</v>
      </c>
      <c r="C1003" s="2">
        <v>5</v>
      </c>
      <c r="D1003" s="2">
        <v>1993</v>
      </c>
      <c r="E1003" s="2">
        <v>1993</v>
      </c>
      <c r="F1003" s="2">
        <v>1337</v>
      </c>
      <c r="G1003" s="2">
        <v>2</v>
      </c>
      <c r="H1003" s="2">
        <v>2</v>
      </c>
      <c r="I1003" s="2">
        <v>1</v>
      </c>
      <c r="J1003" s="2">
        <v>2</v>
      </c>
      <c r="K1003" s="2">
        <v>180000</v>
      </c>
      <c r="L1003" s="2" t="s">
        <v>13</v>
      </c>
      <c r="M1003" s="2" t="s">
        <v>16</v>
      </c>
    </row>
    <row r="1004" spans="1:13" ht="15.75" customHeight="1" x14ac:dyDescent="0.2">
      <c r="A1004" s="2">
        <v>5070</v>
      </c>
      <c r="B1004" s="2">
        <v>8</v>
      </c>
      <c r="C1004" s="2">
        <v>5</v>
      </c>
      <c r="D1004" s="2">
        <v>1992</v>
      </c>
      <c r="E1004" s="2">
        <v>1992</v>
      </c>
      <c r="F1004" s="2">
        <v>1280</v>
      </c>
      <c r="G1004" s="2">
        <v>2</v>
      </c>
      <c r="H1004" s="2">
        <v>2</v>
      </c>
      <c r="I1004" s="2">
        <v>0</v>
      </c>
      <c r="J1004" s="2">
        <v>2</v>
      </c>
      <c r="K1004" s="2">
        <v>180000</v>
      </c>
      <c r="L1004" s="2" t="s">
        <v>13</v>
      </c>
      <c r="M1004" s="2" t="s">
        <v>16</v>
      </c>
    </row>
    <row r="1005" spans="1:13" ht="15.75" customHeight="1" x14ac:dyDescent="0.2">
      <c r="A1005" s="2">
        <v>10839</v>
      </c>
      <c r="B1005" s="2">
        <v>6</v>
      </c>
      <c r="C1005" s="2">
        <v>5</v>
      </c>
      <c r="D1005" s="2">
        <v>1997</v>
      </c>
      <c r="E1005" s="2">
        <v>1998</v>
      </c>
      <c r="F1005" s="2">
        <v>1604</v>
      </c>
      <c r="G1005" s="2">
        <v>2</v>
      </c>
      <c r="H1005" s="2">
        <v>3</v>
      </c>
      <c r="I1005" s="2">
        <v>1</v>
      </c>
      <c r="J1005" s="2">
        <v>2</v>
      </c>
      <c r="K1005" s="2">
        <v>181000</v>
      </c>
      <c r="L1005" s="2" t="s">
        <v>13</v>
      </c>
      <c r="M1005" s="2" t="s">
        <v>15</v>
      </c>
    </row>
    <row r="1006" spans="1:13" ht="15.75" customHeight="1" x14ac:dyDescent="0.2">
      <c r="A1006" s="2">
        <v>11184</v>
      </c>
      <c r="B1006" s="2">
        <v>6</v>
      </c>
      <c r="C1006" s="2">
        <v>5</v>
      </c>
      <c r="D1006" s="2">
        <v>1998</v>
      </c>
      <c r="E1006" s="2">
        <v>1998</v>
      </c>
      <c r="F1006" s="2">
        <v>1633</v>
      </c>
      <c r="G1006" s="2">
        <v>2</v>
      </c>
      <c r="H1006" s="2">
        <v>3</v>
      </c>
      <c r="I1006" s="2">
        <v>1</v>
      </c>
      <c r="J1006" s="2">
        <v>2</v>
      </c>
      <c r="K1006" s="2">
        <v>183000</v>
      </c>
      <c r="L1006" s="2" t="s">
        <v>13</v>
      </c>
      <c r="M1006" s="2" t="s">
        <v>15</v>
      </c>
    </row>
    <row r="1007" spans="1:13" ht="15.75" customHeight="1" x14ac:dyDescent="0.2">
      <c r="A1007" s="2">
        <v>8000</v>
      </c>
      <c r="B1007" s="2">
        <v>6</v>
      </c>
      <c r="C1007" s="2">
        <v>5</v>
      </c>
      <c r="D1007" s="2">
        <v>1995</v>
      </c>
      <c r="E1007" s="2">
        <v>1996</v>
      </c>
      <c r="F1007" s="2">
        <v>1658</v>
      </c>
      <c r="G1007" s="2">
        <v>2</v>
      </c>
      <c r="H1007" s="2">
        <v>3</v>
      </c>
      <c r="I1007" s="2">
        <v>1</v>
      </c>
      <c r="J1007" s="2">
        <v>2</v>
      </c>
      <c r="K1007" s="2">
        <v>188000</v>
      </c>
      <c r="L1007" s="2" t="s">
        <v>13</v>
      </c>
      <c r="M1007" s="2" t="s">
        <v>15</v>
      </c>
    </row>
    <row r="1008" spans="1:13" ht="15.75" customHeight="1" x14ac:dyDescent="0.2">
      <c r="A1008" s="2">
        <v>10832</v>
      </c>
      <c r="B1008" s="2">
        <v>7</v>
      </c>
      <c r="C1008" s="2">
        <v>5</v>
      </c>
      <c r="D1008" s="2">
        <v>1994</v>
      </c>
      <c r="E1008" s="2">
        <v>1996</v>
      </c>
      <c r="F1008" s="2">
        <v>1895</v>
      </c>
      <c r="G1008" s="2">
        <v>2</v>
      </c>
      <c r="H1008" s="2">
        <v>3</v>
      </c>
      <c r="I1008" s="2">
        <v>1</v>
      </c>
      <c r="J1008" s="2">
        <v>2</v>
      </c>
      <c r="K1008" s="2">
        <v>194500</v>
      </c>
      <c r="L1008" s="2" t="s">
        <v>13</v>
      </c>
      <c r="M1008" s="2" t="s">
        <v>15</v>
      </c>
    </row>
    <row r="1009" spans="1:13" ht="15.75" customHeight="1" x14ac:dyDescent="0.2">
      <c r="A1009" s="2">
        <v>14067</v>
      </c>
      <c r="B1009" s="2">
        <v>6</v>
      </c>
      <c r="C1009" s="2">
        <v>5</v>
      </c>
      <c r="D1009" s="2">
        <v>1991</v>
      </c>
      <c r="E1009" s="2">
        <v>1991</v>
      </c>
      <c r="F1009" s="2">
        <v>1709</v>
      </c>
      <c r="G1009" s="2">
        <v>2</v>
      </c>
      <c r="H1009" s="2">
        <v>3</v>
      </c>
      <c r="I1009" s="2">
        <v>0</v>
      </c>
      <c r="J1009" s="2">
        <v>2</v>
      </c>
      <c r="K1009" s="2">
        <v>185000</v>
      </c>
      <c r="L1009" s="2" t="s">
        <v>13</v>
      </c>
      <c r="M1009" s="2" t="s">
        <v>15</v>
      </c>
    </row>
    <row r="1010" spans="1:13" ht="15.75" customHeight="1" x14ac:dyDescent="0.2">
      <c r="A1010" s="2">
        <v>4671</v>
      </c>
      <c r="B1010" s="2">
        <v>8</v>
      </c>
      <c r="C1010" s="2">
        <v>5</v>
      </c>
      <c r="D1010" s="2">
        <v>1988</v>
      </c>
      <c r="E1010" s="2">
        <v>1989</v>
      </c>
      <c r="F1010" s="2">
        <v>1228</v>
      </c>
      <c r="G1010" s="2">
        <v>2</v>
      </c>
      <c r="H1010" s="2">
        <v>2</v>
      </c>
      <c r="I1010" s="2">
        <v>1</v>
      </c>
      <c r="J1010" s="2">
        <v>2</v>
      </c>
      <c r="K1010" s="2">
        <v>189000</v>
      </c>
      <c r="L1010" s="2" t="s">
        <v>13</v>
      </c>
      <c r="M1010" s="2" t="s">
        <v>16</v>
      </c>
    </row>
    <row r="1011" spans="1:13" ht="15.75" customHeight="1" x14ac:dyDescent="0.2">
      <c r="A1011" s="2">
        <v>5950</v>
      </c>
      <c r="B1011" s="2">
        <v>8</v>
      </c>
      <c r="C1011" s="2">
        <v>5</v>
      </c>
      <c r="D1011" s="2">
        <v>1989</v>
      </c>
      <c r="E1011" s="2">
        <v>1989</v>
      </c>
      <c r="F1011" s="2">
        <v>1337</v>
      </c>
      <c r="G1011" s="2">
        <v>2</v>
      </c>
      <c r="H1011" s="2">
        <v>2</v>
      </c>
      <c r="I1011" s="2">
        <v>1</v>
      </c>
      <c r="J1011" s="2">
        <v>2</v>
      </c>
      <c r="K1011" s="2">
        <v>188500</v>
      </c>
      <c r="L1011" s="2" t="s">
        <v>13</v>
      </c>
      <c r="M1011" s="2" t="s">
        <v>16</v>
      </c>
    </row>
    <row r="1012" spans="1:13" ht="15.75" customHeight="1" x14ac:dyDescent="0.2">
      <c r="A1012" s="2">
        <v>13543</v>
      </c>
      <c r="B1012" s="2">
        <v>8</v>
      </c>
      <c r="C1012" s="2">
        <v>5</v>
      </c>
      <c r="D1012" s="2">
        <v>2005</v>
      </c>
      <c r="E1012" s="2">
        <v>2005</v>
      </c>
      <c r="F1012" s="2">
        <v>2500</v>
      </c>
      <c r="G1012" s="2">
        <v>3</v>
      </c>
      <c r="H1012" s="2">
        <v>5</v>
      </c>
      <c r="I1012" s="2">
        <v>1</v>
      </c>
      <c r="J1012" s="2">
        <v>3</v>
      </c>
      <c r="K1012" s="2">
        <v>355000</v>
      </c>
      <c r="L1012" s="2" t="s">
        <v>13</v>
      </c>
      <c r="M1012" s="2" t="s">
        <v>16</v>
      </c>
    </row>
    <row r="1013" spans="1:13" ht="15.75" customHeight="1" x14ac:dyDescent="0.2">
      <c r="A1013" s="2">
        <v>11198</v>
      </c>
      <c r="B1013" s="2">
        <v>9</v>
      </c>
      <c r="C1013" s="2">
        <v>5</v>
      </c>
      <c r="D1013" s="2">
        <v>2005</v>
      </c>
      <c r="E1013" s="2">
        <v>2007</v>
      </c>
      <c r="F1013" s="2">
        <v>2504</v>
      </c>
      <c r="G1013" s="2">
        <v>2</v>
      </c>
      <c r="H1013" s="2">
        <v>4</v>
      </c>
      <c r="I1013" s="2">
        <v>1</v>
      </c>
      <c r="J1013" s="2">
        <v>3</v>
      </c>
      <c r="K1013" s="2">
        <v>325000</v>
      </c>
      <c r="L1013" s="2" t="s">
        <v>13</v>
      </c>
      <c r="M1013" s="2" t="s">
        <v>16</v>
      </c>
    </row>
    <row r="1014" spans="1:13" ht="15.75" customHeight="1" x14ac:dyDescent="0.2">
      <c r="A1014" s="2">
        <v>15401</v>
      </c>
      <c r="B1014" s="2">
        <v>9</v>
      </c>
      <c r="C1014" s="2">
        <v>5</v>
      </c>
      <c r="D1014" s="2">
        <v>2004</v>
      </c>
      <c r="E1014" s="2">
        <v>2004</v>
      </c>
      <c r="F1014" s="2">
        <v>1884</v>
      </c>
      <c r="G1014" s="2">
        <v>2</v>
      </c>
      <c r="H1014" s="2">
        <v>2</v>
      </c>
      <c r="I1014" s="2">
        <v>1</v>
      </c>
      <c r="J1014" s="2">
        <v>3</v>
      </c>
      <c r="K1014" s="2">
        <v>387000</v>
      </c>
      <c r="L1014" s="2" t="s">
        <v>13</v>
      </c>
      <c r="M1014" s="2" t="s">
        <v>16</v>
      </c>
    </row>
    <row r="1015" spans="1:13" ht="15.75" customHeight="1" x14ac:dyDescent="0.2">
      <c r="A1015" s="2">
        <v>31220</v>
      </c>
      <c r="B1015" s="2">
        <v>6</v>
      </c>
      <c r="C1015" s="2">
        <v>2</v>
      </c>
      <c r="D1015" s="2">
        <v>1952</v>
      </c>
      <c r="E1015" s="2">
        <v>1952</v>
      </c>
      <c r="F1015" s="2">
        <v>1474</v>
      </c>
      <c r="G1015" s="2">
        <v>1</v>
      </c>
      <c r="H1015" s="2">
        <v>3</v>
      </c>
      <c r="I1015" s="2">
        <v>2</v>
      </c>
      <c r="J1015" s="2">
        <v>2</v>
      </c>
      <c r="K1015" s="2">
        <v>115000</v>
      </c>
      <c r="L1015" s="2" t="s">
        <v>13</v>
      </c>
      <c r="M1015" s="2" t="s">
        <v>15</v>
      </c>
    </row>
    <row r="1016" spans="1:13" ht="15.75" customHeight="1" x14ac:dyDescent="0.2">
      <c r="A1016" s="2">
        <v>8118</v>
      </c>
      <c r="B1016" s="2">
        <v>9</v>
      </c>
      <c r="C1016" s="2">
        <v>5</v>
      </c>
      <c r="D1016" s="2">
        <v>2007</v>
      </c>
      <c r="E1016" s="2">
        <v>2007</v>
      </c>
      <c r="F1016" s="2">
        <v>1710</v>
      </c>
      <c r="G1016" s="2">
        <v>2</v>
      </c>
      <c r="H1016" s="2">
        <v>2</v>
      </c>
      <c r="I1016" s="2">
        <v>1</v>
      </c>
      <c r="J1016" s="2">
        <v>2</v>
      </c>
      <c r="K1016" s="2">
        <v>334000</v>
      </c>
      <c r="L1016" s="2" t="s">
        <v>13</v>
      </c>
      <c r="M1016" s="2" t="s">
        <v>16</v>
      </c>
    </row>
    <row r="1017" spans="1:13" ht="15.75" customHeight="1" x14ac:dyDescent="0.2">
      <c r="A1017" s="2">
        <v>47280</v>
      </c>
      <c r="B1017" s="2">
        <v>6</v>
      </c>
      <c r="C1017" s="2">
        <v>5</v>
      </c>
      <c r="D1017" s="2">
        <v>1950</v>
      </c>
      <c r="E1017" s="2">
        <v>1950</v>
      </c>
      <c r="F1017" s="2">
        <v>1488</v>
      </c>
      <c r="G1017" s="2">
        <v>2</v>
      </c>
      <c r="H1017" s="2">
        <v>3</v>
      </c>
      <c r="I1017" s="2">
        <v>1</v>
      </c>
      <c r="J1017" s="2">
        <v>2</v>
      </c>
      <c r="K1017" s="2">
        <v>133000</v>
      </c>
      <c r="L1017" s="2" t="s">
        <v>13</v>
      </c>
      <c r="M1017" s="2" t="s">
        <v>15</v>
      </c>
    </row>
    <row r="1018" spans="1:13" ht="15.75" customHeight="1" x14ac:dyDescent="0.2">
      <c r="A1018" s="2">
        <v>20544</v>
      </c>
      <c r="B1018" s="2">
        <v>7</v>
      </c>
      <c r="C1018" s="2">
        <v>6</v>
      </c>
      <c r="D1018" s="2">
        <v>1986</v>
      </c>
      <c r="E1018" s="2">
        <v>1991</v>
      </c>
      <c r="F1018" s="2">
        <v>2093</v>
      </c>
      <c r="G1018" s="2">
        <v>2</v>
      </c>
      <c r="H1018" s="2">
        <v>3</v>
      </c>
      <c r="I1018" s="2">
        <v>1</v>
      </c>
      <c r="J1018" s="2">
        <v>2</v>
      </c>
      <c r="K1018" s="2">
        <v>215000</v>
      </c>
      <c r="L1018" s="2" t="s">
        <v>17</v>
      </c>
      <c r="M1018" s="2" t="s">
        <v>18</v>
      </c>
    </row>
    <row r="1019" spans="1:13" ht="15.75" customHeight="1" x14ac:dyDescent="0.2">
      <c r="A1019" s="2">
        <v>12680</v>
      </c>
      <c r="B1019" s="2">
        <v>7</v>
      </c>
      <c r="C1019" s="2">
        <v>6</v>
      </c>
      <c r="D1019" s="2">
        <v>1988</v>
      </c>
      <c r="E1019" s="2">
        <v>1988</v>
      </c>
      <c r="F1019" s="2">
        <v>1688</v>
      </c>
      <c r="G1019" s="2">
        <v>2</v>
      </c>
      <c r="H1019" s="2">
        <v>2</v>
      </c>
      <c r="I1019" s="2">
        <v>1</v>
      </c>
      <c r="J1019" s="2">
        <v>2</v>
      </c>
      <c r="K1019" s="2">
        <v>226500</v>
      </c>
      <c r="L1019" s="2" t="s">
        <v>13</v>
      </c>
      <c r="M1019" s="2" t="s">
        <v>18</v>
      </c>
    </row>
    <row r="1020" spans="1:13" ht="15.75" customHeight="1" x14ac:dyDescent="0.2">
      <c r="A1020" s="2">
        <v>12090</v>
      </c>
      <c r="B1020" s="2">
        <v>6</v>
      </c>
      <c r="C1020" s="2">
        <v>6</v>
      </c>
      <c r="D1020" s="2">
        <v>1981</v>
      </c>
      <c r="E1020" s="2">
        <v>1981</v>
      </c>
      <c r="F1020" s="2">
        <v>1422</v>
      </c>
      <c r="G1020" s="2">
        <v>2</v>
      </c>
      <c r="H1020" s="2">
        <v>3</v>
      </c>
      <c r="I1020" s="2">
        <v>1</v>
      </c>
      <c r="J1020" s="2">
        <v>2</v>
      </c>
      <c r="K1020" s="2">
        <v>175500</v>
      </c>
      <c r="L1020" s="2" t="s">
        <v>17</v>
      </c>
      <c r="M1020" s="2" t="s">
        <v>18</v>
      </c>
    </row>
    <row r="1021" spans="1:13" ht="15.75" customHeight="1" x14ac:dyDescent="0.2">
      <c r="A1021" s="2">
        <v>10825</v>
      </c>
      <c r="B1021" s="2">
        <v>7</v>
      </c>
      <c r="C1021" s="2">
        <v>7</v>
      </c>
      <c r="D1021" s="2">
        <v>1983</v>
      </c>
      <c r="E1021" s="2">
        <v>1983</v>
      </c>
      <c r="F1021" s="2">
        <v>1260</v>
      </c>
      <c r="G1021" s="2">
        <v>2</v>
      </c>
      <c r="H1021" s="2">
        <v>3</v>
      </c>
      <c r="I1021" s="2">
        <v>0</v>
      </c>
      <c r="J1021" s="2">
        <v>2</v>
      </c>
      <c r="K1021" s="2">
        <v>181900</v>
      </c>
      <c r="L1021" s="2" t="s">
        <v>13</v>
      </c>
      <c r="M1021" s="2" t="s">
        <v>18</v>
      </c>
    </row>
    <row r="1022" spans="1:13" ht="15.75" customHeight="1" x14ac:dyDescent="0.2">
      <c r="A1022" s="2">
        <v>18559</v>
      </c>
      <c r="B1022" s="2">
        <v>7</v>
      </c>
      <c r="C1022" s="2">
        <v>5</v>
      </c>
      <c r="D1022" s="2">
        <v>1978</v>
      </c>
      <c r="E1022" s="2">
        <v>1978</v>
      </c>
      <c r="F1022" s="2">
        <v>2064</v>
      </c>
      <c r="G1022" s="2">
        <v>2</v>
      </c>
      <c r="H1022" s="2">
        <v>3</v>
      </c>
      <c r="I1022" s="2">
        <v>2</v>
      </c>
      <c r="J1022" s="2">
        <v>2</v>
      </c>
      <c r="K1022" s="2">
        <v>235000</v>
      </c>
      <c r="L1022" s="2" t="s">
        <v>17</v>
      </c>
      <c r="M1022" s="2" t="s">
        <v>18</v>
      </c>
    </row>
    <row r="1023" spans="1:13" ht="15.75" customHeight="1" x14ac:dyDescent="0.2">
      <c r="A1023" s="2">
        <v>14450</v>
      </c>
      <c r="B1023" s="2">
        <v>7</v>
      </c>
      <c r="C1023" s="2">
        <v>5</v>
      </c>
      <c r="D1023" s="2">
        <v>1979</v>
      </c>
      <c r="E1023" s="2">
        <v>1979</v>
      </c>
      <c r="F1023" s="2">
        <v>1782</v>
      </c>
      <c r="G1023" s="2">
        <v>2</v>
      </c>
      <c r="H1023" s="2">
        <v>3</v>
      </c>
      <c r="I1023" s="2">
        <v>1</v>
      </c>
      <c r="J1023" s="2">
        <v>2</v>
      </c>
      <c r="K1023" s="2">
        <v>220000</v>
      </c>
      <c r="L1023" s="2" t="s">
        <v>13</v>
      </c>
      <c r="M1023" s="2" t="s">
        <v>18</v>
      </c>
    </row>
    <row r="1024" spans="1:13" ht="15.75" customHeight="1" x14ac:dyDescent="0.2">
      <c r="A1024" s="2">
        <v>12227</v>
      </c>
      <c r="B1024" s="2">
        <v>6</v>
      </c>
      <c r="C1024" s="2">
        <v>7</v>
      </c>
      <c r="D1024" s="2">
        <v>1977</v>
      </c>
      <c r="E1024" s="2">
        <v>1995</v>
      </c>
      <c r="F1024" s="2">
        <v>2872</v>
      </c>
      <c r="G1024" s="2">
        <v>2</v>
      </c>
      <c r="H1024" s="2">
        <v>4</v>
      </c>
      <c r="I1024" s="2">
        <v>1</v>
      </c>
      <c r="J1024" s="2">
        <v>2</v>
      </c>
      <c r="K1024" s="2">
        <v>272000</v>
      </c>
      <c r="L1024" s="2" t="s">
        <v>17</v>
      </c>
      <c r="M1024" s="2" t="s">
        <v>18</v>
      </c>
    </row>
    <row r="1025" spans="1:13" ht="15.75" customHeight="1" x14ac:dyDescent="0.2">
      <c r="A1025" s="2">
        <v>13068</v>
      </c>
      <c r="B1025" s="2">
        <v>6</v>
      </c>
      <c r="C1025" s="2">
        <v>5</v>
      </c>
      <c r="D1025" s="2">
        <v>1976</v>
      </c>
      <c r="E1025" s="2">
        <v>1976</v>
      </c>
      <c r="F1025" s="2">
        <v>1211</v>
      </c>
      <c r="G1025" s="2">
        <v>2</v>
      </c>
      <c r="H1025" s="2">
        <v>3</v>
      </c>
      <c r="I1025" s="2">
        <v>1</v>
      </c>
      <c r="J1025" s="2">
        <v>2</v>
      </c>
      <c r="K1025" s="2">
        <v>161000</v>
      </c>
      <c r="L1025" s="2" t="s">
        <v>13</v>
      </c>
      <c r="M1025" s="2" t="s">
        <v>18</v>
      </c>
    </row>
    <row r="1026" spans="1:13" ht="15.75" customHeight="1" x14ac:dyDescent="0.2">
      <c r="A1026" s="2">
        <v>15611</v>
      </c>
      <c r="B1026" s="2">
        <v>5</v>
      </c>
      <c r="C1026" s="2">
        <v>6</v>
      </c>
      <c r="D1026" s="2">
        <v>1977</v>
      </c>
      <c r="E1026" s="2">
        <v>1977</v>
      </c>
      <c r="F1026" s="2">
        <v>1126</v>
      </c>
      <c r="G1026" s="2">
        <v>2</v>
      </c>
      <c r="H1026" s="2">
        <v>3</v>
      </c>
      <c r="I1026" s="2">
        <v>0</v>
      </c>
      <c r="J1026" s="2">
        <v>2</v>
      </c>
      <c r="K1026" s="2">
        <v>175000</v>
      </c>
      <c r="L1026" s="2" t="s">
        <v>13</v>
      </c>
      <c r="M1026" s="2" t="s">
        <v>18</v>
      </c>
    </row>
    <row r="1027" spans="1:13" ht="15.75" customHeight="1" x14ac:dyDescent="0.2">
      <c r="A1027" s="2">
        <v>10400</v>
      </c>
      <c r="B1027" s="2">
        <v>7</v>
      </c>
      <c r="C1027" s="2">
        <v>6</v>
      </c>
      <c r="D1027" s="2">
        <v>1980</v>
      </c>
      <c r="E1027" s="2">
        <v>1988</v>
      </c>
      <c r="F1027" s="2">
        <v>2044</v>
      </c>
      <c r="G1027" s="2">
        <v>2</v>
      </c>
      <c r="H1027" s="2">
        <v>3</v>
      </c>
      <c r="I1027" s="2">
        <v>1</v>
      </c>
      <c r="J1027" s="2">
        <v>2</v>
      </c>
      <c r="K1027" s="2">
        <v>185000</v>
      </c>
      <c r="L1027" s="2" t="s">
        <v>13</v>
      </c>
      <c r="M1027" s="2" t="s">
        <v>18</v>
      </c>
    </row>
    <row r="1028" spans="1:13" ht="15.75" customHeight="1" x14ac:dyDescent="0.2">
      <c r="A1028" s="2">
        <v>9743</v>
      </c>
      <c r="B1028" s="2">
        <v>5</v>
      </c>
      <c r="C1028" s="2">
        <v>6</v>
      </c>
      <c r="D1028" s="2">
        <v>1969</v>
      </c>
      <c r="E1028" s="2">
        <v>1969</v>
      </c>
      <c r="F1028" s="2">
        <v>1308</v>
      </c>
      <c r="G1028" s="2">
        <v>1</v>
      </c>
      <c r="H1028" s="2">
        <v>3</v>
      </c>
      <c r="I1028" s="2">
        <v>0</v>
      </c>
      <c r="J1028" s="2">
        <v>2</v>
      </c>
      <c r="K1028" s="2">
        <v>146900</v>
      </c>
      <c r="L1028" s="2" t="s">
        <v>13</v>
      </c>
      <c r="M1028" s="2" t="s">
        <v>18</v>
      </c>
    </row>
    <row r="1029" spans="1:13" ht="15.75" customHeight="1" x14ac:dyDescent="0.2">
      <c r="A1029" s="2">
        <v>12511</v>
      </c>
      <c r="B1029" s="2">
        <v>7</v>
      </c>
      <c r="C1029" s="2">
        <v>7</v>
      </c>
      <c r="D1029" s="2">
        <v>1978</v>
      </c>
      <c r="E1029" s="2">
        <v>1978</v>
      </c>
      <c r="F1029" s="2">
        <v>2840</v>
      </c>
      <c r="G1029" s="2">
        <v>2</v>
      </c>
      <c r="H1029" s="2">
        <v>4</v>
      </c>
      <c r="I1029" s="2">
        <v>2</v>
      </c>
      <c r="J1029" s="2">
        <v>4</v>
      </c>
      <c r="K1029" s="2">
        <v>292500</v>
      </c>
      <c r="L1029" s="2" t="s">
        <v>13</v>
      </c>
      <c r="M1029" s="2" t="s">
        <v>18</v>
      </c>
    </row>
    <row r="1030" spans="1:13" ht="15.75" customHeight="1" x14ac:dyDescent="0.2">
      <c r="A1030" s="2">
        <v>11361</v>
      </c>
      <c r="B1030" s="2">
        <v>6</v>
      </c>
      <c r="C1030" s="2">
        <v>5</v>
      </c>
      <c r="D1030" s="2">
        <v>1976</v>
      </c>
      <c r="E1030" s="2">
        <v>1976</v>
      </c>
      <c r="F1030" s="2">
        <v>1523</v>
      </c>
      <c r="G1030" s="2">
        <v>2</v>
      </c>
      <c r="H1030" s="2">
        <v>3</v>
      </c>
      <c r="I1030" s="2">
        <v>1</v>
      </c>
      <c r="J1030" s="2">
        <v>2</v>
      </c>
      <c r="K1030" s="2">
        <v>180000</v>
      </c>
      <c r="L1030" s="2" t="s">
        <v>13</v>
      </c>
      <c r="M1030" s="2" t="s">
        <v>18</v>
      </c>
    </row>
    <row r="1031" spans="1:13" ht="15.75" customHeight="1" x14ac:dyDescent="0.2">
      <c r="A1031" s="2">
        <v>10400</v>
      </c>
      <c r="B1031" s="2">
        <v>6</v>
      </c>
      <c r="C1031" s="2">
        <v>5</v>
      </c>
      <c r="D1031" s="2">
        <v>1976</v>
      </c>
      <c r="E1031" s="2">
        <v>1976</v>
      </c>
      <c r="F1031" s="2">
        <v>1444</v>
      </c>
      <c r="G1031" s="2">
        <v>2</v>
      </c>
      <c r="H1031" s="2">
        <v>2</v>
      </c>
      <c r="I1031" s="2">
        <v>1</v>
      </c>
      <c r="J1031" s="2">
        <v>2</v>
      </c>
      <c r="K1031" s="2">
        <v>159900</v>
      </c>
      <c r="L1031" s="2" t="s">
        <v>13</v>
      </c>
      <c r="M1031" s="2" t="s">
        <v>18</v>
      </c>
    </row>
    <row r="1032" spans="1:13" ht="15.75" customHeight="1" x14ac:dyDescent="0.2">
      <c r="A1032" s="2">
        <v>10480</v>
      </c>
      <c r="B1032" s="2">
        <v>7</v>
      </c>
      <c r="C1032" s="2">
        <v>6</v>
      </c>
      <c r="D1032" s="2">
        <v>1976</v>
      </c>
      <c r="E1032" s="2">
        <v>1976</v>
      </c>
      <c r="F1032" s="2">
        <v>1964</v>
      </c>
      <c r="G1032" s="2">
        <v>2</v>
      </c>
      <c r="H1032" s="2">
        <v>4</v>
      </c>
      <c r="I1032" s="2">
        <v>1</v>
      </c>
      <c r="J1032" s="2">
        <v>2</v>
      </c>
      <c r="K1032" s="2">
        <v>205000</v>
      </c>
      <c r="L1032" s="2" t="s">
        <v>13</v>
      </c>
      <c r="M1032" s="2" t="s">
        <v>18</v>
      </c>
    </row>
    <row r="1033" spans="1:13" ht="15.75" customHeight="1" x14ac:dyDescent="0.2">
      <c r="A1033" s="2">
        <v>10000</v>
      </c>
      <c r="B1033" s="2">
        <v>5</v>
      </c>
      <c r="C1033" s="2">
        <v>6</v>
      </c>
      <c r="D1033" s="2">
        <v>1973</v>
      </c>
      <c r="E1033" s="2">
        <v>2000</v>
      </c>
      <c r="F1033" s="2">
        <v>1178</v>
      </c>
      <c r="G1033" s="2">
        <v>1</v>
      </c>
      <c r="H1033" s="2">
        <v>3</v>
      </c>
      <c r="I1033" s="2">
        <v>1</v>
      </c>
      <c r="J1033" s="2">
        <v>2</v>
      </c>
      <c r="K1033" s="2">
        <v>157000</v>
      </c>
      <c r="L1033" s="2" t="s">
        <v>13</v>
      </c>
      <c r="M1033" s="2" t="s">
        <v>18</v>
      </c>
    </row>
    <row r="1034" spans="1:13" ht="15.75" customHeight="1" x14ac:dyDescent="0.2">
      <c r="A1034" s="2">
        <v>14311</v>
      </c>
      <c r="B1034" s="2">
        <v>8</v>
      </c>
      <c r="C1034" s="2">
        <v>5</v>
      </c>
      <c r="D1034" s="2">
        <v>1996</v>
      </c>
      <c r="E1034" s="2">
        <v>1996</v>
      </c>
      <c r="F1034" s="2">
        <v>2340</v>
      </c>
      <c r="G1034" s="2">
        <v>2</v>
      </c>
      <c r="H1034" s="2">
        <v>4</v>
      </c>
      <c r="I1034" s="2">
        <v>1</v>
      </c>
      <c r="J1034" s="2">
        <v>3</v>
      </c>
      <c r="K1034" s="2">
        <v>306000</v>
      </c>
      <c r="L1034" s="2" t="s">
        <v>13</v>
      </c>
      <c r="M1034" s="2" t="s">
        <v>18</v>
      </c>
    </row>
    <row r="1035" spans="1:13" ht="15.75" customHeight="1" x14ac:dyDescent="0.2">
      <c r="A1035" s="2">
        <v>9000</v>
      </c>
      <c r="B1035" s="2">
        <v>5</v>
      </c>
      <c r="C1035" s="2">
        <v>5</v>
      </c>
      <c r="D1035" s="2">
        <v>1974</v>
      </c>
      <c r="E1035" s="2">
        <v>1974</v>
      </c>
      <c r="F1035" s="2">
        <v>1792</v>
      </c>
      <c r="G1035" s="2">
        <v>2</v>
      </c>
      <c r="H1035" s="2">
        <v>4</v>
      </c>
      <c r="I1035" s="2">
        <v>0</v>
      </c>
      <c r="J1035" s="2">
        <v>2</v>
      </c>
      <c r="K1035" s="2">
        <v>133000</v>
      </c>
      <c r="L1035" s="2" t="s">
        <v>13</v>
      </c>
      <c r="M1035" s="2" t="s">
        <v>14</v>
      </c>
    </row>
    <row r="1036" spans="1:13" ht="15.75" customHeight="1" x14ac:dyDescent="0.2">
      <c r="A1036" s="2">
        <v>9750</v>
      </c>
      <c r="B1036" s="2">
        <v>6</v>
      </c>
      <c r="C1036" s="2">
        <v>8</v>
      </c>
      <c r="D1036" s="2">
        <v>1969</v>
      </c>
      <c r="E1036" s="2">
        <v>1969</v>
      </c>
      <c r="F1036" s="2">
        <v>1054</v>
      </c>
      <c r="G1036" s="2">
        <v>1</v>
      </c>
      <c r="H1036" s="2">
        <v>3</v>
      </c>
      <c r="I1036" s="2">
        <v>0</v>
      </c>
      <c r="J1036" s="2">
        <v>2</v>
      </c>
      <c r="K1036" s="2">
        <v>151000</v>
      </c>
      <c r="L1036" s="2" t="s">
        <v>13</v>
      </c>
      <c r="M1036" s="2" t="s">
        <v>14</v>
      </c>
    </row>
    <row r="1037" spans="1:13" ht="15.75" customHeight="1" x14ac:dyDescent="0.2">
      <c r="A1037" s="2">
        <v>10295</v>
      </c>
      <c r="B1037" s="2">
        <v>4</v>
      </c>
      <c r="C1037" s="2">
        <v>6</v>
      </c>
      <c r="D1037" s="2">
        <v>1969</v>
      </c>
      <c r="E1037" s="2">
        <v>1969</v>
      </c>
      <c r="F1037" s="2">
        <v>936</v>
      </c>
      <c r="G1037" s="2">
        <v>1</v>
      </c>
      <c r="H1037" s="2">
        <v>2</v>
      </c>
      <c r="I1037" s="2">
        <v>0</v>
      </c>
      <c r="J1037" s="2">
        <v>1</v>
      </c>
      <c r="K1037" s="2">
        <v>111900</v>
      </c>
      <c r="L1037" s="2" t="s">
        <v>13</v>
      </c>
      <c r="M1037" s="2" t="s">
        <v>14</v>
      </c>
    </row>
    <row r="1038" spans="1:13" ht="15.75" customHeight="1" x14ac:dyDescent="0.2">
      <c r="A1038" s="2">
        <v>7560</v>
      </c>
      <c r="B1038" s="2">
        <v>5</v>
      </c>
      <c r="C1038" s="2">
        <v>5</v>
      </c>
      <c r="D1038" s="2">
        <v>1971</v>
      </c>
      <c r="E1038" s="2">
        <v>1971</v>
      </c>
      <c r="F1038" s="2">
        <v>864</v>
      </c>
      <c r="G1038" s="2">
        <v>1</v>
      </c>
      <c r="H1038" s="2">
        <v>3</v>
      </c>
      <c r="I1038" s="2">
        <v>0</v>
      </c>
      <c r="J1038" s="2">
        <v>2</v>
      </c>
      <c r="K1038" s="2">
        <v>123000</v>
      </c>
      <c r="L1038" s="2" t="s">
        <v>13</v>
      </c>
      <c r="M1038" s="2" t="s">
        <v>14</v>
      </c>
    </row>
    <row r="1039" spans="1:13" ht="15.75" customHeight="1" x14ac:dyDescent="0.2">
      <c r="A1039" s="2">
        <v>12735</v>
      </c>
      <c r="B1039" s="2">
        <v>4</v>
      </c>
      <c r="C1039" s="2">
        <v>5</v>
      </c>
      <c r="D1039" s="2">
        <v>1972</v>
      </c>
      <c r="E1039" s="2">
        <v>1972</v>
      </c>
      <c r="F1039" s="2">
        <v>864</v>
      </c>
      <c r="G1039" s="2">
        <v>1</v>
      </c>
      <c r="H1039" s="2">
        <v>3</v>
      </c>
      <c r="I1039" s="2">
        <v>0</v>
      </c>
      <c r="J1039" s="2">
        <v>2</v>
      </c>
      <c r="K1039" s="2">
        <v>111250</v>
      </c>
      <c r="L1039" s="2" t="s">
        <v>13</v>
      </c>
      <c r="M1039" s="2" t="s">
        <v>14</v>
      </c>
    </row>
    <row r="1040" spans="1:13" ht="15.75" customHeight="1" x14ac:dyDescent="0.2">
      <c r="A1040" s="2">
        <v>4060</v>
      </c>
      <c r="B1040" s="2">
        <v>6</v>
      </c>
      <c r="C1040" s="2">
        <v>5</v>
      </c>
      <c r="D1040" s="2">
        <v>1998</v>
      </c>
      <c r="E1040" s="2">
        <v>1999</v>
      </c>
      <c r="F1040" s="2">
        <v>1337</v>
      </c>
      <c r="G1040" s="2">
        <v>2</v>
      </c>
      <c r="H1040" s="2">
        <v>2</v>
      </c>
      <c r="I1040" s="2">
        <v>0</v>
      </c>
      <c r="J1040" s="2">
        <v>2</v>
      </c>
      <c r="K1040" s="2">
        <v>181000</v>
      </c>
      <c r="L1040" s="2" t="s">
        <v>13</v>
      </c>
      <c r="M1040" s="2" t="s">
        <v>14</v>
      </c>
    </row>
    <row r="1041" spans="1:13" ht="15.75" customHeight="1" x14ac:dyDescent="0.2">
      <c r="A1041" s="2">
        <v>1680</v>
      </c>
      <c r="B1041" s="2">
        <v>6</v>
      </c>
      <c r="C1041" s="2">
        <v>5</v>
      </c>
      <c r="D1041" s="2">
        <v>1973</v>
      </c>
      <c r="E1041" s="2">
        <v>1973</v>
      </c>
      <c r="F1041" s="2">
        <v>987</v>
      </c>
      <c r="G1041" s="2">
        <v>1</v>
      </c>
      <c r="H1041" s="2">
        <v>2</v>
      </c>
      <c r="I1041" s="2">
        <v>0</v>
      </c>
      <c r="J1041" s="2">
        <v>1</v>
      </c>
      <c r="K1041" s="2">
        <v>103400</v>
      </c>
      <c r="L1041" s="2" t="s">
        <v>13</v>
      </c>
      <c r="M1041" s="2" t="s">
        <v>20</v>
      </c>
    </row>
    <row r="1042" spans="1:13" ht="15.75" customHeight="1" x14ac:dyDescent="0.2">
      <c r="A1042" s="2">
        <v>1680</v>
      </c>
      <c r="B1042" s="2">
        <v>6</v>
      </c>
      <c r="C1042" s="2">
        <v>5</v>
      </c>
      <c r="D1042" s="2">
        <v>1973</v>
      </c>
      <c r="E1042" s="2">
        <v>1973</v>
      </c>
      <c r="F1042" s="2">
        <v>987</v>
      </c>
      <c r="G1042" s="2">
        <v>1</v>
      </c>
      <c r="H1042" s="2">
        <v>2</v>
      </c>
      <c r="I1042" s="2">
        <v>0</v>
      </c>
      <c r="J1042" s="2">
        <v>1</v>
      </c>
      <c r="K1042" s="2">
        <v>100000</v>
      </c>
      <c r="L1042" s="2" t="s">
        <v>13</v>
      </c>
      <c r="M1042" s="2" t="s">
        <v>20</v>
      </c>
    </row>
    <row r="1043" spans="1:13" ht="15.75" customHeight="1" x14ac:dyDescent="0.2">
      <c r="A1043" s="2">
        <v>1890</v>
      </c>
      <c r="B1043" s="2">
        <v>6</v>
      </c>
      <c r="C1043" s="2">
        <v>6</v>
      </c>
      <c r="D1043" s="2">
        <v>1972</v>
      </c>
      <c r="E1043" s="2">
        <v>1972</v>
      </c>
      <c r="F1043" s="2">
        <v>987</v>
      </c>
      <c r="G1043" s="2">
        <v>1</v>
      </c>
      <c r="H1043" s="2">
        <v>2</v>
      </c>
      <c r="I1043" s="2">
        <v>0</v>
      </c>
      <c r="J1043" s="2">
        <v>1</v>
      </c>
      <c r="K1043" s="2">
        <v>100500</v>
      </c>
      <c r="L1043" s="2" t="s">
        <v>13</v>
      </c>
      <c r="M1043" s="2" t="s">
        <v>20</v>
      </c>
    </row>
    <row r="1044" spans="1:13" ht="15.75" customHeight="1" x14ac:dyDescent="0.2">
      <c r="A1044" s="2">
        <v>1869</v>
      </c>
      <c r="B1044" s="2">
        <v>6</v>
      </c>
      <c r="C1044" s="2">
        <v>6</v>
      </c>
      <c r="D1044" s="2">
        <v>1970</v>
      </c>
      <c r="E1044" s="2">
        <v>1970</v>
      </c>
      <c r="F1044" s="2">
        <v>987</v>
      </c>
      <c r="G1044" s="2">
        <v>1</v>
      </c>
      <c r="H1044" s="2">
        <v>2</v>
      </c>
      <c r="I1044" s="2">
        <v>0</v>
      </c>
      <c r="J1044" s="2">
        <v>1</v>
      </c>
      <c r="K1044" s="2">
        <v>106000</v>
      </c>
      <c r="L1044" s="2" t="s">
        <v>13</v>
      </c>
      <c r="M1044" s="2" t="s">
        <v>20</v>
      </c>
    </row>
    <row r="1045" spans="1:13" ht="15.75" customHeight="1" x14ac:dyDescent="0.2">
      <c r="A1045" s="2">
        <v>1680</v>
      </c>
      <c r="B1045" s="2">
        <v>6</v>
      </c>
      <c r="C1045" s="2">
        <v>5</v>
      </c>
      <c r="D1045" s="2">
        <v>1971</v>
      </c>
      <c r="E1045" s="2">
        <v>1971</v>
      </c>
      <c r="F1045" s="2">
        <v>987</v>
      </c>
      <c r="G1045" s="2">
        <v>1</v>
      </c>
      <c r="H1045" s="2">
        <v>2</v>
      </c>
      <c r="I1045" s="2">
        <v>0</v>
      </c>
      <c r="J1045" s="2">
        <v>1</v>
      </c>
      <c r="K1045" s="2">
        <v>85400</v>
      </c>
      <c r="L1045" s="2" t="s">
        <v>13</v>
      </c>
      <c r="M1045" s="2" t="s">
        <v>20</v>
      </c>
    </row>
    <row r="1046" spans="1:13" ht="15.75" customHeight="1" x14ac:dyDescent="0.2">
      <c r="A1046" s="2">
        <v>1680</v>
      </c>
      <c r="B1046" s="2">
        <v>6</v>
      </c>
      <c r="C1046" s="2">
        <v>3</v>
      </c>
      <c r="D1046" s="2">
        <v>1971</v>
      </c>
      <c r="E1046" s="2">
        <v>1971</v>
      </c>
      <c r="F1046" s="2">
        <v>987</v>
      </c>
      <c r="G1046" s="2">
        <v>1</v>
      </c>
      <c r="H1046" s="2">
        <v>2</v>
      </c>
      <c r="I1046" s="2">
        <v>0</v>
      </c>
      <c r="J1046" s="2">
        <v>1</v>
      </c>
      <c r="K1046" s="2">
        <v>89500</v>
      </c>
      <c r="L1046" s="2" t="s">
        <v>13</v>
      </c>
      <c r="M1046" s="2" t="s">
        <v>20</v>
      </c>
    </row>
    <row r="1047" spans="1:13" ht="15.75" customHeight="1" x14ac:dyDescent="0.2">
      <c r="A1047" s="2">
        <v>1680</v>
      </c>
      <c r="B1047" s="2">
        <v>5</v>
      </c>
      <c r="C1047" s="2">
        <v>5</v>
      </c>
      <c r="D1047" s="2">
        <v>1972</v>
      </c>
      <c r="E1047" s="2">
        <v>1972</v>
      </c>
      <c r="F1047" s="2">
        <v>1302</v>
      </c>
      <c r="G1047" s="2">
        <v>2</v>
      </c>
      <c r="H1047" s="2">
        <v>3</v>
      </c>
      <c r="I1047" s="2">
        <v>0</v>
      </c>
      <c r="J1047" s="2">
        <v>1</v>
      </c>
      <c r="K1047" s="2">
        <v>111750</v>
      </c>
      <c r="L1047" s="2" t="s">
        <v>13</v>
      </c>
      <c r="M1047" s="2" t="s">
        <v>20</v>
      </c>
    </row>
    <row r="1048" spans="1:13" ht="15.75" customHeight="1" x14ac:dyDescent="0.2">
      <c r="A1048" s="2">
        <v>4043</v>
      </c>
      <c r="B1048" s="2">
        <v>6</v>
      </c>
      <c r="C1048" s="2">
        <v>6</v>
      </c>
      <c r="D1048" s="2">
        <v>1977</v>
      </c>
      <c r="E1048" s="2">
        <v>1977</v>
      </c>
      <c r="F1048" s="2">
        <v>1069</v>
      </c>
      <c r="G1048" s="2">
        <v>2</v>
      </c>
      <c r="H1048" s="2">
        <v>2</v>
      </c>
      <c r="I1048" s="2">
        <v>0</v>
      </c>
      <c r="J1048" s="2">
        <v>2</v>
      </c>
      <c r="K1048" s="2">
        <v>140000</v>
      </c>
      <c r="L1048" s="2" t="s">
        <v>13</v>
      </c>
      <c r="M1048" s="2" t="s">
        <v>21</v>
      </c>
    </row>
    <row r="1049" spans="1:13" ht="15.75" customHeight="1" x14ac:dyDescent="0.2">
      <c r="A1049" s="2">
        <v>2308</v>
      </c>
      <c r="B1049" s="2">
        <v>6</v>
      </c>
      <c r="C1049" s="2">
        <v>6</v>
      </c>
      <c r="D1049" s="2">
        <v>1975</v>
      </c>
      <c r="E1049" s="2">
        <v>1975</v>
      </c>
      <c r="F1049" s="2">
        <v>1456</v>
      </c>
      <c r="G1049" s="2">
        <v>2</v>
      </c>
      <c r="H1049" s="2">
        <v>4</v>
      </c>
      <c r="I1049" s="2">
        <v>0</v>
      </c>
      <c r="J1049" s="2">
        <v>2</v>
      </c>
      <c r="K1049" s="2">
        <v>143000</v>
      </c>
      <c r="L1049" s="2" t="s">
        <v>13</v>
      </c>
      <c r="M1049" s="2" t="s">
        <v>21</v>
      </c>
    </row>
    <row r="1050" spans="1:13" ht="15.75" customHeight="1" x14ac:dyDescent="0.2">
      <c r="A1050" s="2">
        <v>2529</v>
      </c>
      <c r="B1050" s="2">
        <v>7</v>
      </c>
      <c r="C1050" s="2">
        <v>6</v>
      </c>
      <c r="D1050" s="2">
        <v>1977</v>
      </c>
      <c r="E1050" s="2">
        <v>1977</v>
      </c>
      <c r="F1050" s="2">
        <v>1055</v>
      </c>
      <c r="G1050" s="2">
        <v>2</v>
      </c>
      <c r="H1050" s="2">
        <v>2</v>
      </c>
      <c r="I1050" s="2">
        <v>0</v>
      </c>
      <c r="J1050" s="2">
        <v>2</v>
      </c>
      <c r="K1050" s="2">
        <v>148500</v>
      </c>
      <c r="L1050" s="2" t="s">
        <v>13</v>
      </c>
      <c r="M1050" s="2" t="s">
        <v>21</v>
      </c>
    </row>
    <row r="1051" spans="1:13" ht="15.75" customHeight="1" x14ac:dyDescent="0.2">
      <c r="A1051" s="2">
        <v>9477</v>
      </c>
      <c r="B1051" s="2">
        <v>5</v>
      </c>
      <c r="C1051" s="2">
        <v>5</v>
      </c>
      <c r="D1051" s="2">
        <v>1966</v>
      </c>
      <c r="E1051" s="2">
        <v>1966</v>
      </c>
      <c r="F1051" s="2">
        <v>892</v>
      </c>
      <c r="G1051" s="2">
        <v>1</v>
      </c>
      <c r="H1051" s="2">
        <v>3</v>
      </c>
      <c r="I1051" s="2">
        <v>0</v>
      </c>
      <c r="J1051" s="2">
        <v>1</v>
      </c>
      <c r="K1051" s="2">
        <v>110000</v>
      </c>
      <c r="L1051" s="2" t="s">
        <v>13</v>
      </c>
      <c r="M1051" s="2" t="s">
        <v>14</v>
      </c>
    </row>
    <row r="1052" spans="1:13" ht="15.75" customHeight="1" x14ac:dyDescent="0.2">
      <c r="A1052" s="2">
        <v>12444</v>
      </c>
      <c r="B1052" s="2">
        <v>8</v>
      </c>
      <c r="C1052" s="2">
        <v>5</v>
      </c>
      <c r="D1052" s="2">
        <v>2008</v>
      </c>
      <c r="E1052" s="2">
        <v>2008</v>
      </c>
      <c r="F1052" s="2">
        <v>1932</v>
      </c>
      <c r="G1052" s="2">
        <v>2</v>
      </c>
      <c r="H1052" s="2">
        <v>2</v>
      </c>
      <c r="I1052" s="2">
        <v>1</v>
      </c>
      <c r="J1052" s="2">
        <v>3</v>
      </c>
      <c r="K1052" s="2">
        <v>394617</v>
      </c>
      <c r="L1052" s="2" t="s">
        <v>13</v>
      </c>
      <c r="M1052" s="2" t="s">
        <v>22</v>
      </c>
    </row>
    <row r="1053" spans="1:13" ht="15.75" customHeight="1" x14ac:dyDescent="0.2">
      <c r="A1053" s="2">
        <v>12474</v>
      </c>
      <c r="B1053" s="2">
        <v>10</v>
      </c>
      <c r="C1053" s="2">
        <v>5</v>
      </c>
      <c r="D1053" s="2">
        <v>2007</v>
      </c>
      <c r="E1053" s="2">
        <v>2008</v>
      </c>
      <c r="F1053" s="2">
        <v>2332</v>
      </c>
      <c r="G1053" s="2">
        <v>2</v>
      </c>
      <c r="H1053" s="2">
        <v>3</v>
      </c>
      <c r="I1053" s="2">
        <v>1</v>
      </c>
      <c r="J1053" s="2">
        <v>3</v>
      </c>
      <c r="K1053" s="2">
        <v>426000</v>
      </c>
      <c r="L1053" s="2" t="s">
        <v>13</v>
      </c>
      <c r="M1053" s="2" t="s">
        <v>22</v>
      </c>
    </row>
    <row r="1054" spans="1:13" ht="15.75" customHeight="1" x14ac:dyDescent="0.2">
      <c r="A1054" s="2">
        <v>14803</v>
      </c>
      <c r="B1054" s="2">
        <v>10</v>
      </c>
      <c r="C1054" s="2">
        <v>5</v>
      </c>
      <c r="D1054" s="2">
        <v>2007</v>
      </c>
      <c r="E1054" s="2">
        <v>2008</v>
      </c>
      <c r="F1054" s="2">
        <v>2084</v>
      </c>
      <c r="G1054" s="2">
        <v>2</v>
      </c>
      <c r="H1054" s="2">
        <v>2</v>
      </c>
      <c r="I1054" s="2">
        <v>1</v>
      </c>
      <c r="J1054" s="2">
        <v>3</v>
      </c>
      <c r="K1054" s="2">
        <v>385000</v>
      </c>
      <c r="L1054" s="2" t="s">
        <v>13</v>
      </c>
      <c r="M1054" s="2" t="s">
        <v>22</v>
      </c>
    </row>
    <row r="1055" spans="1:13" ht="15.75" customHeight="1" x14ac:dyDescent="0.2">
      <c r="A1055" s="2">
        <v>14948</v>
      </c>
      <c r="B1055" s="2">
        <v>9</v>
      </c>
      <c r="C1055" s="2">
        <v>5</v>
      </c>
      <c r="D1055" s="2">
        <v>2008</v>
      </c>
      <c r="E1055" s="2">
        <v>2008</v>
      </c>
      <c r="F1055" s="2">
        <v>2713</v>
      </c>
      <c r="G1055" s="2">
        <v>2</v>
      </c>
      <c r="H1055" s="2">
        <v>3</v>
      </c>
      <c r="I1055" s="2">
        <v>1</v>
      </c>
      <c r="J1055" s="2">
        <v>3</v>
      </c>
      <c r="K1055" s="2">
        <v>446261</v>
      </c>
      <c r="L1055" s="2" t="s">
        <v>13</v>
      </c>
      <c r="M1055" s="2" t="s">
        <v>22</v>
      </c>
    </row>
    <row r="1056" spans="1:13" ht="15.75" customHeight="1" x14ac:dyDescent="0.2">
      <c r="A1056" s="2">
        <v>12704</v>
      </c>
      <c r="B1056" s="2">
        <v>8</v>
      </c>
      <c r="C1056" s="2">
        <v>5</v>
      </c>
      <c r="D1056" s="2">
        <v>2007</v>
      </c>
      <c r="E1056" s="2">
        <v>2007</v>
      </c>
      <c r="F1056" s="2">
        <v>1582</v>
      </c>
      <c r="G1056" s="2">
        <v>2</v>
      </c>
      <c r="H1056" s="2">
        <v>3</v>
      </c>
      <c r="I1056" s="2">
        <v>0</v>
      </c>
      <c r="J1056" s="2">
        <v>3</v>
      </c>
      <c r="K1056" s="2">
        <v>317500</v>
      </c>
      <c r="L1056" s="2" t="s">
        <v>13</v>
      </c>
      <c r="M1056" s="2" t="s">
        <v>22</v>
      </c>
    </row>
    <row r="1057" spans="1:13" ht="15.75" customHeight="1" x14ac:dyDescent="0.2">
      <c r="A1057" s="2">
        <v>13891</v>
      </c>
      <c r="B1057" s="2">
        <v>8</v>
      </c>
      <c r="C1057" s="2">
        <v>5</v>
      </c>
      <c r="D1057" s="2">
        <v>2007</v>
      </c>
      <c r="E1057" s="2">
        <v>2008</v>
      </c>
      <c r="F1057" s="2">
        <v>1710</v>
      </c>
      <c r="G1057" s="2">
        <v>2</v>
      </c>
      <c r="H1057" s="2">
        <v>2</v>
      </c>
      <c r="I1057" s="2">
        <v>1</v>
      </c>
      <c r="J1057" s="2">
        <v>3</v>
      </c>
      <c r="K1057" s="2">
        <v>372402</v>
      </c>
      <c r="L1057" s="2" t="s">
        <v>13</v>
      </c>
      <c r="M1057" s="2" t="s">
        <v>22</v>
      </c>
    </row>
    <row r="1058" spans="1:13" ht="15.75" customHeight="1" x14ac:dyDescent="0.2">
      <c r="A1058" s="2">
        <v>13693</v>
      </c>
      <c r="B1058" s="2">
        <v>8</v>
      </c>
      <c r="C1058" s="2">
        <v>5</v>
      </c>
      <c r="D1058" s="2">
        <v>2007</v>
      </c>
      <c r="E1058" s="2">
        <v>2007</v>
      </c>
      <c r="F1058" s="2">
        <v>2464</v>
      </c>
      <c r="G1058" s="2">
        <v>2</v>
      </c>
      <c r="H1058" s="2">
        <v>4</v>
      </c>
      <c r="I1058" s="2">
        <v>1</v>
      </c>
      <c r="J1058" s="2">
        <v>3</v>
      </c>
      <c r="K1058" s="2">
        <v>417500</v>
      </c>
      <c r="L1058" s="2" t="s">
        <v>13</v>
      </c>
      <c r="M1058" s="2" t="s">
        <v>22</v>
      </c>
    </row>
    <row r="1059" spans="1:13" ht="15.75" customHeight="1" x14ac:dyDescent="0.2">
      <c r="A1059" s="2">
        <v>14418</v>
      </c>
      <c r="B1059" s="2">
        <v>9</v>
      </c>
      <c r="C1059" s="2">
        <v>5</v>
      </c>
      <c r="D1059" s="2">
        <v>2007</v>
      </c>
      <c r="E1059" s="2">
        <v>2007</v>
      </c>
      <c r="F1059" s="2">
        <v>1950</v>
      </c>
      <c r="G1059" s="2">
        <v>2</v>
      </c>
      <c r="H1059" s="2">
        <v>2</v>
      </c>
      <c r="I1059" s="2">
        <v>1</v>
      </c>
      <c r="J1059" s="2">
        <v>3</v>
      </c>
      <c r="K1059" s="2">
        <v>383000</v>
      </c>
      <c r="L1059" s="2" t="s">
        <v>13</v>
      </c>
      <c r="M1059" s="2" t="s">
        <v>22</v>
      </c>
    </row>
    <row r="1060" spans="1:13" ht="15.75" customHeight="1" x14ac:dyDescent="0.2">
      <c r="A1060" s="2">
        <v>13418</v>
      </c>
      <c r="B1060" s="2">
        <v>9</v>
      </c>
      <c r="C1060" s="2">
        <v>5</v>
      </c>
      <c r="D1060" s="2">
        <v>2006</v>
      </c>
      <c r="E1060" s="2">
        <v>2006</v>
      </c>
      <c r="F1060" s="2">
        <v>2748</v>
      </c>
      <c r="G1060" s="2">
        <v>2</v>
      </c>
      <c r="H1060" s="2">
        <v>4</v>
      </c>
      <c r="I1060" s="2">
        <v>1</v>
      </c>
      <c r="J1060" s="2">
        <v>3</v>
      </c>
      <c r="K1060" s="2">
        <v>390000</v>
      </c>
      <c r="L1060" s="2" t="s">
        <v>13</v>
      </c>
      <c r="M1060" s="2" t="s">
        <v>22</v>
      </c>
    </row>
    <row r="1061" spans="1:13" ht="15.75" customHeight="1" x14ac:dyDescent="0.2">
      <c r="A1061" s="2">
        <v>12539</v>
      </c>
      <c r="B1061" s="2">
        <v>10</v>
      </c>
      <c r="C1061" s="2">
        <v>5</v>
      </c>
      <c r="D1061" s="2">
        <v>2005</v>
      </c>
      <c r="E1061" s="2">
        <v>2006</v>
      </c>
      <c r="F1061" s="2">
        <v>2790</v>
      </c>
      <c r="G1061" s="2">
        <v>2</v>
      </c>
      <c r="H1061" s="2">
        <v>4</v>
      </c>
      <c r="I1061" s="2">
        <v>1</v>
      </c>
      <c r="J1061" s="2">
        <v>4</v>
      </c>
      <c r="K1061" s="2">
        <v>460000</v>
      </c>
      <c r="L1061" s="2" t="s">
        <v>13</v>
      </c>
      <c r="M1061" s="2" t="s">
        <v>22</v>
      </c>
    </row>
    <row r="1062" spans="1:13" ht="15.75" customHeight="1" x14ac:dyDescent="0.2">
      <c r="A1062" s="2">
        <v>12151</v>
      </c>
      <c r="B1062" s="2">
        <v>9</v>
      </c>
      <c r="C1062" s="2">
        <v>5</v>
      </c>
      <c r="D1062" s="2">
        <v>2005</v>
      </c>
      <c r="E1062" s="2">
        <v>2005</v>
      </c>
      <c r="F1062" s="2">
        <v>2331</v>
      </c>
      <c r="G1062" s="2">
        <v>2</v>
      </c>
      <c r="H1062" s="2">
        <v>3</v>
      </c>
      <c r="I1062" s="2">
        <v>1</v>
      </c>
      <c r="J1062" s="2">
        <v>3</v>
      </c>
      <c r="K1062" s="2">
        <v>379000</v>
      </c>
      <c r="L1062" s="2" t="s">
        <v>13</v>
      </c>
      <c r="M1062" s="2" t="s">
        <v>22</v>
      </c>
    </row>
    <row r="1063" spans="1:13" ht="15.75" customHeight="1" x14ac:dyDescent="0.2">
      <c r="A1063" s="2">
        <v>8899</v>
      </c>
      <c r="B1063" s="2">
        <v>8</v>
      </c>
      <c r="C1063" s="2">
        <v>5</v>
      </c>
      <c r="D1063" s="2">
        <v>2007</v>
      </c>
      <c r="E1063" s="2">
        <v>2007</v>
      </c>
      <c r="F1063" s="2">
        <v>2088</v>
      </c>
      <c r="G1063" s="2">
        <v>2</v>
      </c>
      <c r="H1063" s="2">
        <v>4</v>
      </c>
      <c r="I1063" s="2">
        <v>1</v>
      </c>
      <c r="J1063" s="2">
        <v>3</v>
      </c>
      <c r="K1063" s="2">
        <v>250000</v>
      </c>
      <c r="L1063" s="2" t="s">
        <v>13</v>
      </c>
      <c r="M1063" s="2" t="s">
        <v>22</v>
      </c>
    </row>
    <row r="1064" spans="1:13" ht="15.75" customHeight="1" x14ac:dyDescent="0.2">
      <c r="A1064" s="2">
        <v>10574</v>
      </c>
      <c r="B1064" s="2">
        <v>8</v>
      </c>
      <c r="C1064" s="2">
        <v>5</v>
      </c>
      <c r="D1064" s="2">
        <v>2004</v>
      </c>
      <c r="E1064" s="2">
        <v>2004</v>
      </c>
      <c r="F1064" s="2">
        <v>2332</v>
      </c>
      <c r="G1064" s="2">
        <v>2</v>
      </c>
      <c r="H1064" s="2">
        <v>4</v>
      </c>
      <c r="I1064" s="2">
        <v>1</v>
      </c>
      <c r="J1064" s="2">
        <v>3</v>
      </c>
      <c r="K1064" s="2">
        <v>316000</v>
      </c>
      <c r="L1064" s="2" t="s">
        <v>13</v>
      </c>
      <c r="M1064" s="2" t="s">
        <v>22</v>
      </c>
    </row>
    <row r="1065" spans="1:13" ht="15.75" customHeight="1" x14ac:dyDescent="0.2">
      <c r="A1065" s="2">
        <v>12720</v>
      </c>
      <c r="B1065" s="2">
        <v>10</v>
      </c>
      <c r="C1065" s="2">
        <v>5</v>
      </c>
      <c r="D1065" s="2">
        <v>2003</v>
      </c>
      <c r="E1065" s="2">
        <v>2003</v>
      </c>
      <c r="F1065" s="2">
        <v>2470</v>
      </c>
      <c r="G1065" s="2">
        <v>1</v>
      </c>
      <c r="H1065" s="2">
        <v>1</v>
      </c>
      <c r="I1065" s="2">
        <v>2</v>
      </c>
      <c r="J1065" s="2">
        <v>3</v>
      </c>
      <c r="K1065" s="2">
        <v>615000</v>
      </c>
      <c r="L1065" s="2" t="s">
        <v>13</v>
      </c>
      <c r="M1065" s="2" t="s">
        <v>22</v>
      </c>
    </row>
    <row r="1066" spans="1:13" ht="15.75" customHeight="1" x14ac:dyDescent="0.2">
      <c r="A1066" s="2">
        <v>13688</v>
      </c>
      <c r="B1066" s="2">
        <v>9</v>
      </c>
      <c r="C1066" s="2">
        <v>5</v>
      </c>
      <c r="D1066" s="2">
        <v>2003</v>
      </c>
      <c r="E1066" s="2">
        <v>2004</v>
      </c>
      <c r="F1066" s="2">
        <v>2668</v>
      </c>
      <c r="G1066" s="2">
        <v>2</v>
      </c>
      <c r="H1066" s="2">
        <v>3</v>
      </c>
      <c r="I1066" s="2">
        <v>2</v>
      </c>
      <c r="J1066" s="2">
        <v>3</v>
      </c>
      <c r="K1066" s="2">
        <v>412500</v>
      </c>
      <c r="L1066" s="2" t="s">
        <v>13</v>
      </c>
      <c r="M1066" s="2" t="s">
        <v>22</v>
      </c>
    </row>
    <row r="1067" spans="1:13" ht="15.75" customHeight="1" x14ac:dyDescent="0.2">
      <c r="A1067" s="2">
        <v>10625</v>
      </c>
      <c r="B1067" s="2">
        <v>7</v>
      </c>
      <c r="C1067" s="2">
        <v>5</v>
      </c>
      <c r="D1067" s="2">
        <v>2003</v>
      </c>
      <c r="E1067" s="2">
        <v>2004</v>
      </c>
      <c r="F1067" s="2">
        <v>2046</v>
      </c>
      <c r="G1067" s="2">
        <v>2</v>
      </c>
      <c r="H1067" s="2">
        <v>3</v>
      </c>
      <c r="I1067" s="2">
        <v>1</v>
      </c>
      <c r="J1067" s="2">
        <v>3</v>
      </c>
      <c r="K1067" s="2">
        <v>284000</v>
      </c>
      <c r="L1067" s="2" t="s">
        <v>13</v>
      </c>
      <c r="M1067" s="2" t="s">
        <v>22</v>
      </c>
    </row>
    <row r="1068" spans="1:13" ht="15.75" customHeight="1" x14ac:dyDescent="0.2">
      <c r="A1068" s="2">
        <v>10845</v>
      </c>
      <c r="B1068" s="2">
        <v>8</v>
      </c>
      <c r="C1068" s="2">
        <v>5</v>
      </c>
      <c r="D1068" s="2">
        <v>2003</v>
      </c>
      <c r="E1068" s="2">
        <v>2004</v>
      </c>
      <c r="F1068" s="2">
        <v>1575</v>
      </c>
      <c r="G1068" s="2">
        <v>2</v>
      </c>
      <c r="H1068" s="2">
        <v>2</v>
      </c>
      <c r="I1068" s="2">
        <v>1</v>
      </c>
      <c r="J1068" s="2">
        <v>3</v>
      </c>
      <c r="K1068" s="2">
        <v>284000</v>
      </c>
      <c r="L1068" s="2" t="s">
        <v>13</v>
      </c>
      <c r="M1068" s="2" t="s">
        <v>22</v>
      </c>
    </row>
    <row r="1069" spans="1:13" ht="15.75" customHeight="1" x14ac:dyDescent="0.2">
      <c r="A1069" s="2">
        <v>16900</v>
      </c>
      <c r="B1069" s="2">
        <v>8</v>
      </c>
      <c r="C1069" s="2">
        <v>5</v>
      </c>
      <c r="D1069" s="2">
        <v>2001</v>
      </c>
      <c r="E1069" s="2">
        <v>2002</v>
      </c>
      <c r="F1069" s="2">
        <v>2649</v>
      </c>
      <c r="G1069" s="2">
        <v>2</v>
      </c>
      <c r="H1069" s="2">
        <v>4</v>
      </c>
      <c r="I1069" s="2">
        <v>1</v>
      </c>
      <c r="J1069" s="2">
        <v>3</v>
      </c>
      <c r="K1069" s="2">
        <v>421250</v>
      </c>
      <c r="L1069" s="2" t="s">
        <v>13</v>
      </c>
      <c r="M1069" s="2" t="s">
        <v>22</v>
      </c>
    </row>
    <row r="1070" spans="1:13" ht="15.75" customHeight="1" x14ac:dyDescent="0.2">
      <c r="A1070" s="2">
        <v>16451</v>
      </c>
      <c r="B1070" s="2">
        <v>8</v>
      </c>
      <c r="C1070" s="2">
        <v>5</v>
      </c>
      <c r="D1070" s="2">
        <v>2003</v>
      </c>
      <c r="E1070" s="2">
        <v>2003</v>
      </c>
      <c r="F1070" s="2">
        <v>2690</v>
      </c>
      <c r="G1070" s="2">
        <v>2</v>
      </c>
      <c r="H1070" s="2">
        <v>4</v>
      </c>
      <c r="I1070" s="2">
        <v>1</v>
      </c>
      <c r="J1070" s="2">
        <v>3</v>
      </c>
      <c r="K1070" s="2">
        <v>370000</v>
      </c>
      <c r="L1070" s="2" t="s">
        <v>13</v>
      </c>
      <c r="M1070" s="2" t="s">
        <v>22</v>
      </c>
    </row>
    <row r="1071" spans="1:13" ht="15.75" customHeight="1" x14ac:dyDescent="0.2">
      <c r="A1071" s="2">
        <v>10110</v>
      </c>
      <c r="B1071" s="2">
        <v>9</v>
      </c>
      <c r="C1071" s="2">
        <v>5</v>
      </c>
      <c r="D1071" s="2">
        <v>2008</v>
      </c>
      <c r="E1071" s="2">
        <v>2008</v>
      </c>
      <c r="F1071" s="2">
        <v>1866</v>
      </c>
      <c r="G1071" s="2">
        <v>2</v>
      </c>
      <c r="H1071" s="2">
        <v>2</v>
      </c>
      <c r="I1071" s="2">
        <v>1</v>
      </c>
      <c r="J1071" s="2">
        <v>3</v>
      </c>
      <c r="K1071" s="2">
        <v>336860</v>
      </c>
      <c r="L1071" s="2" t="s">
        <v>13</v>
      </c>
      <c r="M1071" s="2" t="s">
        <v>22</v>
      </c>
    </row>
    <row r="1072" spans="1:13" ht="15.75" customHeight="1" x14ac:dyDescent="0.2">
      <c r="A1072" s="2">
        <v>8769</v>
      </c>
      <c r="B1072" s="2">
        <v>9</v>
      </c>
      <c r="C1072" s="2">
        <v>5</v>
      </c>
      <c r="D1072" s="2">
        <v>2008</v>
      </c>
      <c r="E1072" s="2">
        <v>2008</v>
      </c>
      <c r="F1072" s="2">
        <v>1702</v>
      </c>
      <c r="G1072" s="2">
        <v>1</v>
      </c>
      <c r="H1072" s="2">
        <v>1</v>
      </c>
      <c r="I1072" s="2">
        <v>1</v>
      </c>
      <c r="J1072" s="2">
        <v>3</v>
      </c>
      <c r="K1072" s="2">
        <v>367294</v>
      </c>
      <c r="L1072" s="2" t="s">
        <v>13</v>
      </c>
      <c r="M1072" s="2" t="s">
        <v>22</v>
      </c>
    </row>
    <row r="1073" spans="1:13" ht="15.75" customHeight="1" x14ac:dyDescent="0.2">
      <c r="A1073" s="2">
        <v>12304</v>
      </c>
      <c r="B1073" s="2">
        <v>7</v>
      </c>
      <c r="C1073" s="2">
        <v>5</v>
      </c>
      <c r="D1073" s="2">
        <v>2005</v>
      </c>
      <c r="E1073" s="2">
        <v>2005</v>
      </c>
      <c r="F1073" s="2">
        <v>1367</v>
      </c>
      <c r="G1073" s="2">
        <v>2</v>
      </c>
      <c r="H1073" s="2">
        <v>2</v>
      </c>
      <c r="I1073" s="2">
        <v>1</v>
      </c>
      <c r="J1073" s="2">
        <v>2</v>
      </c>
      <c r="K1073" s="2">
        <v>192000</v>
      </c>
      <c r="L1073" s="2" t="s">
        <v>13</v>
      </c>
      <c r="M1073" s="2" t="s">
        <v>22</v>
      </c>
    </row>
    <row r="1074" spans="1:13" ht="15.75" customHeight="1" x14ac:dyDescent="0.2">
      <c r="A1074" s="2">
        <v>12677</v>
      </c>
      <c r="B1074" s="2">
        <v>8</v>
      </c>
      <c r="C1074" s="2">
        <v>5</v>
      </c>
      <c r="D1074" s="2">
        <v>2003</v>
      </c>
      <c r="E1074" s="2">
        <v>2004</v>
      </c>
      <c r="F1074" s="2">
        <v>1518</v>
      </c>
      <c r="G1074" s="2">
        <v>1</v>
      </c>
      <c r="H1074" s="2">
        <v>1</v>
      </c>
      <c r="I1074" s="2">
        <v>1</v>
      </c>
      <c r="J1074" s="2">
        <v>2</v>
      </c>
      <c r="K1074" s="2">
        <v>274000</v>
      </c>
      <c r="L1074" s="2" t="s">
        <v>13</v>
      </c>
      <c r="M1074" s="2" t="s">
        <v>22</v>
      </c>
    </row>
    <row r="1075" spans="1:13" ht="15.75" customHeight="1" x14ac:dyDescent="0.2">
      <c r="A1075" s="2">
        <v>8849</v>
      </c>
      <c r="B1075" s="2">
        <v>9</v>
      </c>
      <c r="C1075" s="2">
        <v>5</v>
      </c>
      <c r="D1075" s="2">
        <v>2005</v>
      </c>
      <c r="E1075" s="2">
        <v>2005</v>
      </c>
      <c r="F1075" s="2">
        <v>1684</v>
      </c>
      <c r="G1075" s="2">
        <v>2</v>
      </c>
      <c r="H1075" s="2">
        <v>2</v>
      </c>
      <c r="I1075" s="2">
        <v>1</v>
      </c>
      <c r="J1075" s="2">
        <v>2</v>
      </c>
      <c r="K1075" s="2">
        <v>266000</v>
      </c>
      <c r="L1075" s="2" t="s">
        <v>13</v>
      </c>
      <c r="M1075" s="2" t="s">
        <v>22</v>
      </c>
    </row>
    <row r="1076" spans="1:13" ht="15.75" customHeight="1" x14ac:dyDescent="0.2">
      <c r="A1076" s="2">
        <v>8232</v>
      </c>
      <c r="B1076" s="2">
        <v>9</v>
      </c>
      <c r="C1076" s="2">
        <v>5</v>
      </c>
      <c r="D1076" s="2">
        <v>2007</v>
      </c>
      <c r="E1076" s="2">
        <v>2008</v>
      </c>
      <c r="F1076" s="2">
        <v>1800</v>
      </c>
      <c r="G1076" s="2">
        <v>2</v>
      </c>
      <c r="H1076" s="2">
        <v>2</v>
      </c>
      <c r="I1076" s="2">
        <v>1</v>
      </c>
      <c r="J1076" s="2">
        <v>3</v>
      </c>
      <c r="K1076" s="2">
        <v>370967</v>
      </c>
      <c r="L1076" s="2" t="s">
        <v>13</v>
      </c>
      <c r="M1076" s="2" t="s">
        <v>22</v>
      </c>
    </row>
    <row r="1077" spans="1:13" ht="15.75" customHeight="1" x14ac:dyDescent="0.2">
      <c r="A1077" s="2">
        <v>6240</v>
      </c>
      <c r="B1077" s="2">
        <v>8</v>
      </c>
      <c r="C1077" s="2">
        <v>5</v>
      </c>
      <c r="D1077" s="2">
        <v>2006</v>
      </c>
      <c r="E1077" s="2">
        <v>2007</v>
      </c>
      <c r="F1077" s="2">
        <v>1342</v>
      </c>
      <c r="G1077" s="2">
        <v>2</v>
      </c>
      <c r="H1077" s="2">
        <v>2</v>
      </c>
      <c r="I1077" s="2">
        <v>1</v>
      </c>
      <c r="J1077" s="2">
        <v>2</v>
      </c>
      <c r="K1077" s="2">
        <v>234250</v>
      </c>
      <c r="L1077" s="2" t="s">
        <v>13</v>
      </c>
      <c r="M1077" s="2" t="s">
        <v>22</v>
      </c>
    </row>
    <row r="1078" spans="1:13" ht="15.75" customHeight="1" x14ac:dyDescent="0.2">
      <c r="A1078" s="2">
        <v>6240</v>
      </c>
      <c r="B1078" s="2">
        <v>8</v>
      </c>
      <c r="C1078" s="2">
        <v>5</v>
      </c>
      <c r="D1078" s="2">
        <v>2006</v>
      </c>
      <c r="E1078" s="2">
        <v>2007</v>
      </c>
      <c r="F1078" s="2">
        <v>1342</v>
      </c>
      <c r="G1078" s="2">
        <v>2</v>
      </c>
      <c r="H1078" s="2">
        <v>2</v>
      </c>
      <c r="I1078" s="2">
        <v>1</v>
      </c>
      <c r="J1078" s="2">
        <v>2</v>
      </c>
      <c r="K1078" s="2">
        <v>219500</v>
      </c>
      <c r="L1078" s="2" t="s">
        <v>13</v>
      </c>
      <c r="M1078" s="2" t="s">
        <v>22</v>
      </c>
    </row>
    <row r="1079" spans="1:13" ht="15.75" customHeight="1" x14ac:dyDescent="0.2">
      <c r="A1079" s="2">
        <v>2448</v>
      </c>
      <c r="B1079" s="2">
        <v>7</v>
      </c>
      <c r="C1079" s="2">
        <v>5</v>
      </c>
      <c r="D1079" s="2">
        <v>2003</v>
      </c>
      <c r="E1079" s="2">
        <v>2004</v>
      </c>
      <c r="F1079" s="2">
        <v>1626</v>
      </c>
      <c r="G1079" s="2">
        <v>2</v>
      </c>
      <c r="H1079" s="2">
        <v>2</v>
      </c>
      <c r="I1079" s="2">
        <v>0</v>
      </c>
      <c r="J1079" s="2">
        <v>2</v>
      </c>
      <c r="K1079" s="2">
        <v>155000</v>
      </c>
      <c r="L1079" s="2" t="s">
        <v>13</v>
      </c>
      <c r="M1079" s="2" t="s">
        <v>22</v>
      </c>
    </row>
    <row r="1080" spans="1:13" ht="15.75" customHeight="1" x14ac:dyDescent="0.2">
      <c r="A1080" s="2">
        <v>2448</v>
      </c>
      <c r="B1080" s="2">
        <v>7</v>
      </c>
      <c r="C1080" s="2">
        <v>5</v>
      </c>
      <c r="D1080" s="2">
        <v>2003</v>
      </c>
      <c r="E1080" s="2">
        <v>2004</v>
      </c>
      <c r="F1080" s="2">
        <v>1626</v>
      </c>
      <c r="G1080" s="2">
        <v>2</v>
      </c>
      <c r="H1080" s="2">
        <v>2</v>
      </c>
      <c r="I1080" s="2">
        <v>0</v>
      </c>
      <c r="J1080" s="2">
        <v>2</v>
      </c>
      <c r="K1080" s="2">
        <v>154000</v>
      </c>
      <c r="L1080" s="2" t="s">
        <v>13</v>
      </c>
      <c r="M1080" s="2" t="s">
        <v>22</v>
      </c>
    </row>
    <row r="1081" spans="1:13" ht="15.75" customHeight="1" x14ac:dyDescent="0.2">
      <c r="A1081" s="2">
        <v>8198</v>
      </c>
      <c r="B1081" s="2">
        <v>7</v>
      </c>
      <c r="C1081" s="2">
        <v>5</v>
      </c>
      <c r="D1081" s="2">
        <v>2004</v>
      </c>
      <c r="E1081" s="2">
        <v>2004</v>
      </c>
      <c r="F1081" s="2">
        <v>1358</v>
      </c>
      <c r="G1081" s="2">
        <v>2</v>
      </c>
      <c r="H1081" s="2">
        <v>2</v>
      </c>
      <c r="I1081" s="2">
        <v>1</v>
      </c>
      <c r="J1081" s="2">
        <v>2</v>
      </c>
      <c r="K1081" s="2">
        <v>207000</v>
      </c>
      <c r="L1081" s="2" t="s">
        <v>13</v>
      </c>
      <c r="M1081" s="2" t="s">
        <v>22</v>
      </c>
    </row>
    <row r="1082" spans="1:13" ht="15.75" customHeight="1" x14ac:dyDescent="0.2">
      <c r="A1082" s="2">
        <v>3940</v>
      </c>
      <c r="B1082" s="2">
        <v>7</v>
      </c>
      <c r="C1082" s="2">
        <v>5</v>
      </c>
      <c r="D1082" s="2">
        <v>2003</v>
      </c>
      <c r="E1082" s="2">
        <v>2003</v>
      </c>
      <c r="F1082" s="2">
        <v>1455</v>
      </c>
      <c r="G1082" s="2">
        <v>2</v>
      </c>
      <c r="H1082" s="2">
        <v>2</v>
      </c>
      <c r="I1082" s="2">
        <v>1</v>
      </c>
      <c r="J1082" s="2">
        <v>3</v>
      </c>
      <c r="K1082" s="2">
        <v>195000</v>
      </c>
      <c r="L1082" s="2" t="s">
        <v>13</v>
      </c>
      <c r="M1082" s="2" t="s">
        <v>23</v>
      </c>
    </row>
    <row r="1083" spans="1:13" ht="15.75" customHeight="1" x14ac:dyDescent="0.2">
      <c r="A1083" s="2">
        <v>3940</v>
      </c>
      <c r="B1083" s="2">
        <v>7</v>
      </c>
      <c r="C1083" s="2">
        <v>5</v>
      </c>
      <c r="D1083" s="2">
        <v>2004</v>
      </c>
      <c r="E1083" s="2">
        <v>2004</v>
      </c>
      <c r="F1083" s="2">
        <v>1576</v>
      </c>
      <c r="G1083" s="2">
        <v>2</v>
      </c>
      <c r="H1083" s="2">
        <v>2</v>
      </c>
      <c r="I1083" s="2">
        <v>1</v>
      </c>
      <c r="J1083" s="2">
        <v>3</v>
      </c>
      <c r="K1083" s="2">
        <v>219990</v>
      </c>
      <c r="L1083" s="2" t="s">
        <v>13</v>
      </c>
      <c r="M1083" s="2" t="s">
        <v>23</v>
      </c>
    </row>
    <row r="1084" spans="1:13" ht="15.75" customHeight="1" x14ac:dyDescent="0.2">
      <c r="A1084" s="2">
        <v>3182</v>
      </c>
      <c r="B1084" s="2">
        <v>7</v>
      </c>
      <c r="C1084" s="2">
        <v>5</v>
      </c>
      <c r="D1084" s="2">
        <v>2005</v>
      </c>
      <c r="E1084" s="2">
        <v>2006</v>
      </c>
      <c r="F1084" s="2">
        <v>1504</v>
      </c>
      <c r="G1084" s="2">
        <v>2</v>
      </c>
      <c r="H1084" s="2">
        <v>2</v>
      </c>
      <c r="I1084" s="2">
        <v>1</v>
      </c>
      <c r="J1084" s="2">
        <v>2</v>
      </c>
      <c r="K1084" s="2">
        <v>191000</v>
      </c>
      <c r="L1084" s="2" t="s">
        <v>13</v>
      </c>
      <c r="M1084" s="2" t="s">
        <v>23</v>
      </c>
    </row>
    <row r="1085" spans="1:13" ht="15.75" customHeight="1" x14ac:dyDescent="0.2">
      <c r="A1085" s="2">
        <v>3182</v>
      </c>
      <c r="B1085" s="2">
        <v>7</v>
      </c>
      <c r="C1085" s="2">
        <v>5</v>
      </c>
      <c r="D1085" s="2">
        <v>2007</v>
      </c>
      <c r="E1085" s="2">
        <v>2007</v>
      </c>
      <c r="F1085" s="2">
        <v>1266</v>
      </c>
      <c r="G1085" s="2">
        <v>2</v>
      </c>
      <c r="H1085" s="2">
        <v>2</v>
      </c>
      <c r="I1085" s="2">
        <v>1</v>
      </c>
      <c r="J1085" s="2">
        <v>2</v>
      </c>
      <c r="K1085" s="2">
        <v>159895</v>
      </c>
      <c r="L1085" s="2" t="s">
        <v>13</v>
      </c>
      <c r="M1085" s="2" t="s">
        <v>23</v>
      </c>
    </row>
    <row r="1086" spans="1:13" ht="15.75" customHeight="1" x14ac:dyDescent="0.2">
      <c r="A1086" s="2">
        <v>3710</v>
      </c>
      <c r="B1086" s="2">
        <v>7</v>
      </c>
      <c r="C1086" s="2">
        <v>5</v>
      </c>
      <c r="D1086" s="2">
        <v>2007</v>
      </c>
      <c r="E1086" s="2">
        <v>2008</v>
      </c>
      <c r="F1086" s="2">
        <v>1246</v>
      </c>
      <c r="G1086" s="2">
        <v>2</v>
      </c>
      <c r="H1086" s="2">
        <v>2</v>
      </c>
      <c r="I1086" s="2">
        <v>1</v>
      </c>
      <c r="J1086" s="2">
        <v>2</v>
      </c>
      <c r="K1086" s="2">
        <v>187687</v>
      </c>
      <c r="L1086" s="2" t="s">
        <v>13</v>
      </c>
      <c r="M1086" s="2" t="s">
        <v>23</v>
      </c>
    </row>
    <row r="1087" spans="1:13" ht="15.75" customHeight="1" x14ac:dyDescent="0.2">
      <c r="A1087" s="2">
        <v>9024</v>
      </c>
      <c r="B1087" s="2">
        <v>6</v>
      </c>
      <c r="C1087" s="2">
        <v>5</v>
      </c>
      <c r="D1087" s="2">
        <v>2004</v>
      </c>
      <c r="E1087" s="2">
        <v>2004</v>
      </c>
      <c r="F1087" s="2">
        <v>1515</v>
      </c>
      <c r="G1087" s="2">
        <v>2</v>
      </c>
      <c r="H1087" s="2">
        <v>3</v>
      </c>
      <c r="I1087" s="2">
        <v>1</v>
      </c>
      <c r="J1087" s="2">
        <v>2</v>
      </c>
      <c r="K1087" s="2">
        <v>179000</v>
      </c>
      <c r="L1087" s="2" t="s">
        <v>13</v>
      </c>
      <c r="M1087" s="2" t="s">
        <v>15</v>
      </c>
    </row>
    <row r="1088" spans="1:13" ht="15.75" customHeight="1" x14ac:dyDescent="0.2">
      <c r="A1088" s="2">
        <v>7415</v>
      </c>
      <c r="B1088" s="2">
        <v>6</v>
      </c>
      <c r="C1088" s="2">
        <v>5</v>
      </c>
      <c r="D1088" s="2">
        <v>2004</v>
      </c>
      <c r="E1088" s="2">
        <v>2004</v>
      </c>
      <c r="F1088" s="2">
        <v>1593</v>
      </c>
      <c r="G1088" s="2">
        <v>2</v>
      </c>
      <c r="H1088" s="2">
        <v>3</v>
      </c>
      <c r="I1088" s="2">
        <v>1</v>
      </c>
      <c r="J1088" s="2">
        <v>2</v>
      </c>
      <c r="K1088" s="2">
        <v>193000</v>
      </c>
      <c r="L1088" s="2" t="s">
        <v>13</v>
      </c>
      <c r="M1088" s="2" t="s">
        <v>15</v>
      </c>
    </row>
    <row r="1089" spans="1:13" ht="15.75" customHeight="1" x14ac:dyDescent="0.2">
      <c r="A1089" s="2">
        <v>9587</v>
      </c>
      <c r="B1089" s="2">
        <v>7</v>
      </c>
      <c r="C1089" s="2">
        <v>5</v>
      </c>
      <c r="D1089" s="2">
        <v>2005</v>
      </c>
      <c r="E1089" s="2">
        <v>2005</v>
      </c>
      <c r="F1089" s="2">
        <v>1166</v>
      </c>
      <c r="G1089" s="2">
        <v>2</v>
      </c>
      <c r="H1089" s="2">
        <v>2</v>
      </c>
      <c r="I1089" s="2">
        <v>0</v>
      </c>
      <c r="J1089" s="2">
        <v>2</v>
      </c>
      <c r="K1089" s="2">
        <v>190000</v>
      </c>
      <c r="L1089" s="2" t="s">
        <v>13</v>
      </c>
      <c r="M1089" s="2" t="s">
        <v>15</v>
      </c>
    </row>
    <row r="1090" spans="1:13" ht="15.75" customHeight="1" x14ac:dyDescent="0.2">
      <c r="A1090" s="2">
        <v>8029</v>
      </c>
      <c r="B1090" s="2">
        <v>6</v>
      </c>
      <c r="C1090" s="2">
        <v>5</v>
      </c>
      <c r="D1090" s="2">
        <v>2005</v>
      </c>
      <c r="E1090" s="2">
        <v>2005</v>
      </c>
      <c r="F1090" s="2">
        <v>1456</v>
      </c>
      <c r="G1090" s="2">
        <v>2</v>
      </c>
      <c r="H1090" s="2">
        <v>3</v>
      </c>
      <c r="I1090" s="2">
        <v>0</v>
      </c>
      <c r="J1090" s="2">
        <v>2</v>
      </c>
      <c r="K1090" s="2">
        <v>176000</v>
      </c>
      <c r="L1090" s="2" t="s">
        <v>13</v>
      </c>
      <c r="M1090" s="2" t="s">
        <v>15</v>
      </c>
    </row>
    <row r="1091" spans="1:13" ht="15.75" customHeight="1" x14ac:dyDescent="0.2">
      <c r="A1091" s="2">
        <v>8010</v>
      </c>
      <c r="B1091" s="2">
        <v>7</v>
      </c>
      <c r="C1091" s="2">
        <v>5</v>
      </c>
      <c r="D1091" s="2">
        <v>2002</v>
      </c>
      <c r="E1091" s="2">
        <v>2003</v>
      </c>
      <c r="F1091" s="2">
        <v>1720</v>
      </c>
      <c r="G1091" s="2">
        <v>2</v>
      </c>
      <c r="H1091" s="2">
        <v>3</v>
      </c>
      <c r="I1091" s="2">
        <v>1</v>
      </c>
      <c r="J1091" s="2">
        <v>2</v>
      </c>
      <c r="K1091" s="2">
        <v>188000</v>
      </c>
      <c r="L1091" s="2" t="s">
        <v>13</v>
      </c>
      <c r="M1091" s="2" t="s">
        <v>15</v>
      </c>
    </row>
    <row r="1092" spans="1:13" ht="15.75" customHeight="1" x14ac:dyDescent="0.2">
      <c r="A1092" s="2">
        <v>8396</v>
      </c>
      <c r="B1092" s="2">
        <v>7</v>
      </c>
      <c r="C1092" s="2">
        <v>5</v>
      </c>
      <c r="D1092" s="2">
        <v>2003</v>
      </c>
      <c r="E1092" s="2">
        <v>2003</v>
      </c>
      <c r="F1092" s="2">
        <v>1986</v>
      </c>
      <c r="G1092" s="2">
        <v>2</v>
      </c>
      <c r="H1092" s="2">
        <v>4</v>
      </c>
      <c r="I1092" s="2">
        <v>1</v>
      </c>
      <c r="J1092" s="2">
        <v>2</v>
      </c>
      <c r="K1092" s="2">
        <v>213000</v>
      </c>
      <c r="L1092" s="2" t="s">
        <v>13</v>
      </c>
      <c r="M1092" s="2" t="s">
        <v>15</v>
      </c>
    </row>
    <row r="1093" spans="1:13" ht="15.75" customHeight="1" x14ac:dyDescent="0.2">
      <c r="A1093" s="2">
        <v>7301</v>
      </c>
      <c r="B1093" s="2">
        <v>7</v>
      </c>
      <c r="C1093" s="2">
        <v>6</v>
      </c>
      <c r="D1093" s="2">
        <v>2007</v>
      </c>
      <c r="E1093" s="2">
        <v>2008</v>
      </c>
      <c r="F1093" s="2">
        <v>1358</v>
      </c>
      <c r="G1093" s="2">
        <v>2</v>
      </c>
      <c r="H1093" s="2">
        <v>2</v>
      </c>
      <c r="I1093" s="2">
        <v>1</v>
      </c>
      <c r="J1093" s="2">
        <v>2</v>
      </c>
      <c r="K1093" s="2">
        <v>217300</v>
      </c>
      <c r="L1093" s="2" t="s">
        <v>13</v>
      </c>
      <c r="M1093" s="2" t="s">
        <v>22</v>
      </c>
    </row>
    <row r="1094" spans="1:13" ht="15.75" customHeight="1" x14ac:dyDescent="0.2">
      <c r="A1094" s="2">
        <v>10261</v>
      </c>
      <c r="B1094" s="2">
        <v>6</v>
      </c>
      <c r="C1094" s="2">
        <v>5</v>
      </c>
      <c r="D1094" s="2">
        <v>2000</v>
      </c>
      <c r="E1094" s="2">
        <v>2000</v>
      </c>
      <c r="F1094" s="2">
        <v>1792</v>
      </c>
      <c r="G1094" s="2">
        <v>2</v>
      </c>
      <c r="H1094" s="2">
        <v>3</v>
      </c>
      <c r="I1094" s="2">
        <v>1</v>
      </c>
      <c r="J1094" s="2">
        <v>2</v>
      </c>
      <c r="K1094" s="2">
        <v>186500</v>
      </c>
      <c r="L1094" s="2" t="s">
        <v>13</v>
      </c>
      <c r="M1094" s="2" t="s">
        <v>15</v>
      </c>
    </row>
    <row r="1095" spans="1:13" ht="15.75" customHeight="1" x14ac:dyDescent="0.2">
      <c r="A1095" s="2">
        <v>8220</v>
      </c>
      <c r="B1095" s="2">
        <v>7</v>
      </c>
      <c r="C1095" s="2">
        <v>5</v>
      </c>
      <c r="D1095" s="2">
        <v>2000</v>
      </c>
      <c r="E1095" s="2">
        <v>2001</v>
      </c>
      <c r="F1095" s="2">
        <v>1892</v>
      </c>
      <c r="G1095" s="2">
        <v>2</v>
      </c>
      <c r="H1095" s="2">
        <v>3</v>
      </c>
      <c r="I1095" s="2">
        <v>1</v>
      </c>
      <c r="J1095" s="2">
        <v>2</v>
      </c>
      <c r="K1095" s="2">
        <v>226750</v>
      </c>
      <c r="L1095" s="2" t="s">
        <v>13</v>
      </c>
      <c r="M1095" s="2" t="s">
        <v>15</v>
      </c>
    </row>
    <row r="1096" spans="1:13" ht="15.75" customHeight="1" x14ac:dyDescent="0.2">
      <c r="A1096" s="2">
        <v>15384</v>
      </c>
      <c r="B1096" s="2">
        <v>7</v>
      </c>
      <c r="C1096" s="2">
        <v>5</v>
      </c>
      <c r="D1096" s="2">
        <v>2004</v>
      </c>
      <c r="E1096" s="2">
        <v>2005</v>
      </c>
      <c r="F1096" s="2">
        <v>1490</v>
      </c>
      <c r="G1096" s="2">
        <v>2</v>
      </c>
      <c r="H1096" s="2">
        <v>3</v>
      </c>
      <c r="I1096" s="2">
        <v>1</v>
      </c>
      <c r="J1096" s="2">
        <v>2</v>
      </c>
      <c r="K1096" s="2">
        <v>184000</v>
      </c>
      <c r="L1096" s="2" t="s">
        <v>13</v>
      </c>
      <c r="M1096" s="2" t="s">
        <v>15</v>
      </c>
    </row>
    <row r="1097" spans="1:13" ht="15.75" customHeight="1" x14ac:dyDescent="0.2">
      <c r="A1097" s="2">
        <v>7750</v>
      </c>
      <c r="B1097" s="2">
        <v>7</v>
      </c>
      <c r="C1097" s="2">
        <v>5</v>
      </c>
      <c r="D1097" s="2">
        <v>2002</v>
      </c>
      <c r="E1097" s="2">
        <v>2002</v>
      </c>
      <c r="F1097" s="2">
        <v>1414</v>
      </c>
      <c r="G1097" s="2">
        <v>2</v>
      </c>
      <c r="H1097" s="2">
        <v>3</v>
      </c>
      <c r="I1097" s="2">
        <v>1</v>
      </c>
      <c r="J1097" s="2">
        <v>2</v>
      </c>
      <c r="K1097" s="2">
        <v>176000</v>
      </c>
      <c r="L1097" s="2" t="s">
        <v>13</v>
      </c>
      <c r="M1097" s="2" t="s">
        <v>15</v>
      </c>
    </row>
    <row r="1098" spans="1:13" ht="15.75" customHeight="1" x14ac:dyDescent="0.2">
      <c r="A1098" s="2">
        <v>12460</v>
      </c>
      <c r="B1098" s="2">
        <v>7</v>
      </c>
      <c r="C1098" s="2">
        <v>5</v>
      </c>
      <c r="D1098" s="2">
        <v>1999</v>
      </c>
      <c r="E1098" s="2">
        <v>2000</v>
      </c>
      <c r="F1098" s="2">
        <v>2322</v>
      </c>
      <c r="G1098" s="2">
        <v>2</v>
      </c>
      <c r="H1098" s="2">
        <v>4</v>
      </c>
      <c r="I1098" s="2">
        <v>1</v>
      </c>
      <c r="J1098" s="2">
        <v>2</v>
      </c>
      <c r="K1098" s="2">
        <v>225000</v>
      </c>
      <c r="L1098" s="2" t="s">
        <v>13</v>
      </c>
      <c r="M1098" s="2" t="s">
        <v>15</v>
      </c>
    </row>
    <row r="1099" spans="1:13" ht="15.75" customHeight="1" x14ac:dyDescent="0.2">
      <c r="A1099" s="2">
        <v>8390</v>
      </c>
      <c r="B1099" s="2">
        <v>7</v>
      </c>
      <c r="C1099" s="2">
        <v>5</v>
      </c>
      <c r="D1099" s="2">
        <v>1999</v>
      </c>
      <c r="E1099" s="2">
        <v>1999</v>
      </c>
      <c r="F1099" s="2">
        <v>1651</v>
      </c>
      <c r="G1099" s="2">
        <v>2</v>
      </c>
      <c r="H1099" s="2">
        <v>3</v>
      </c>
      <c r="I1099" s="2">
        <v>1</v>
      </c>
      <c r="J1099" s="2">
        <v>2</v>
      </c>
      <c r="K1099" s="2">
        <v>185900</v>
      </c>
      <c r="L1099" s="2" t="s">
        <v>13</v>
      </c>
      <c r="M1099" s="2" t="s">
        <v>15</v>
      </c>
    </row>
    <row r="1100" spans="1:13" ht="15.75" customHeight="1" x14ac:dyDescent="0.2">
      <c r="A1100" s="2">
        <v>9660</v>
      </c>
      <c r="B1100" s="2">
        <v>8</v>
      </c>
      <c r="C1100" s="2">
        <v>5</v>
      </c>
      <c r="D1100" s="2">
        <v>1997</v>
      </c>
      <c r="E1100" s="2">
        <v>1997</v>
      </c>
      <c r="F1100" s="2">
        <v>2199</v>
      </c>
      <c r="G1100" s="2">
        <v>2</v>
      </c>
      <c r="H1100" s="2">
        <v>3</v>
      </c>
      <c r="I1100" s="2">
        <v>1</v>
      </c>
      <c r="J1100" s="2">
        <v>2</v>
      </c>
      <c r="K1100" s="2">
        <v>284500</v>
      </c>
      <c r="L1100" s="2" t="s">
        <v>13</v>
      </c>
      <c r="M1100" s="2" t="s">
        <v>24</v>
      </c>
    </row>
    <row r="1101" spans="1:13" ht="15.75" customHeight="1" x14ac:dyDescent="0.2">
      <c r="A1101" s="2">
        <v>9200</v>
      </c>
      <c r="B1101" s="2">
        <v>8</v>
      </c>
      <c r="C1101" s="2">
        <v>5</v>
      </c>
      <c r="D1101" s="2">
        <v>1998</v>
      </c>
      <c r="E1101" s="2">
        <v>1998</v>
      </c>
      <c r="F1101" s="2">
        <v>2630</v>
      </c>
      <c r="G1101" s="2">
        <v>2</v>
      </c>
      <c r="H1101" s="2">
        <v>4</v>
      </c>
      <c r="I1101" s="2">
        <v>1</v>
      </c>
      <c r="J1101" s="2">
        <v>3</v>
      </c>
      <c r="K1101" s="2">
        <v>315000</v>
      </c>
      <c r="L1101" s="2" t="s">
        <v>13</v>
      </c>
      <c r="M1101" s="2" t="s">
        <v>24</v>
      </c>
    </row>
    <row r="1102" spans="1:13" ht="15.75" customHeight="1" x14ac:dyDescent="0.2">
      <c r="A1102" s="2">
        <v>14260</v>
      </c>
      <c r="B1102" s="2">
        <v>8</v>
      </c>
      <c r="C1102" s="2">
        <v>5</v>
      </c>
      <c r="D1102" s="2">
        <v>2000</v>
      </c>
      <c r="E1102" s="2">
        <v>2000</v>
      </c>
      <c r="F1102" s="2">
        <v>2198</v>
      </c>
      <c r="G1102" s="2">
        <v>2</v>
      </c>
      <c r="H1102" s="2">
        <v>4</v>
      </c>
      <c r="I1102" s="2">
        <v>1</v>
      </c>
      <c r="J1102" s="2">
        <v>3</v>
      </c>
      <c r="K1102" s="2">
        <v>250000</v>
      </c>
      <c r="L1102" s="2" t="s">
        <v>13</v>
      </c>
      <c r="M1102" s="2" t="s">
        <v>24</v>
      </c>
    </row>
    <row r="1103" spans="1:13" ht="15.75" customHeight="1" x14ac:dyDescent="0.2">
      <c r="A1103" s="2">
        <v>11000</v>
      </c>
      <c r="B1103" s="2">
        <v>9</v>
      </c>
      <c r="C1103" s="2">
        <v>5</v>
      </c>
      <c r="D1103" s="2">
        <v>2000</v>
      </c>
      <c r="E1103" s="2">
        <v>2000</v>
      </c>
      <c r="F1103" s="2">
        <v>2172</v>
      </c>
      <c r="G1103" s="2">
        <v>2</v>
      </c>
      <c r="H1103" s="2">
        <v>4</v>
      </c>
      <c r="I1103" s="2">
        <v>1</v>
      </c>
      <c r="J1103" s="2">
        <v>3</v>
      </c>
      <c r="K1103" s="2">
        <v>291000</v>
      </c>
      <c r="L1103" s="2" t="s">
        <v>13</v>
      </c>
      <c r="M1103" s="2" t="s">
        <v>24</v>
      </c>
    </row>
    <row r="1104" spans="1:13" ht="15.75" customHeight="1" x14ac:dyDescent="0.2">
      <c r="A1104" s="2">
        <v>11675</v>
      </c>
      <c r="B1104" s="2">
        <v>8</v>
      </c>
      <c r="C1104" s="2">
        <v>5</v>
      </c>
      <c r="D1104" s="2">
        <v>1998</v>
      </c>
      <c r="E1104" s="2">
        <v>1998</v>
      </c>
      <c r="F1104" s="2">
        <v>2006</v>
      </c>
      <c r="G1104" s="2">
        <v>2</v>
      </c>
      <c r="H1104" s="2">
        <v>2</v>
      </c>
      <c r="I1104" s="2">
        <v>1</v>
      </c>
      <c r="J1104" s="2">
        <v>3</v>
      </c>
      <c r="K1104" s="2">
        <v>350000</v>
      </c>
      <c r="L1104" s="2" t="s">
        <v>13</v>
      </c>
      <c r="M1104" s="2" t="s">
        <v>24</v>
      </c>
    </row>
    <row r="1105" spans="1:13" ht="15.75" customHeight="1" x14ac:dyDescent="0.2">
      <c r="A1105" s="2">
        <v>10990</v>
      </c>
      <c r="B1105" s="2">
        <v>7</v>
      </c>
      <c r="C1105" s="2">
        <v>5</v>
      </c>
      <c r="D1105" s="2">
        <v>1996</v>
      </c>
      <c r="E1105" s="2">
        <v>1997</v>
      </c>
      <c r="F1105" s="2">
        <v>2125</v>
      </c>
      <c r="G1105" s="2">
        <v>2</v>
      </c>
      <c r="H1105" s="2">
        <v>4</v>
      </c>
      <c r="I1105" s="2">
        <v>2</v>
      </c>
      <c r="J1105" s="2">
        <v>2</v>
      </c>
      <c r="K1105" s="2">
        <v>279500</v>
      </c>
      <c r="L1105" s="2" t="s">
        <v>13</v>
      </c>
      <c r="M1105" s="2" t="s">
        <v>24</v>
      </c>
    </row>
    <row r="1106" spans="1:13" ht="15.75" customHeight="1" x14ac:dyDescent="0.2">
      <c r="A1106" s="2">
        <v>11929</v>
      </c>
      <c r="B1106" s="2">
        <v>8</v>
      </c>
      <c r="C1106" s="2">
        <v>7</v>
      </c>
      <c r="D1106" s="2">
        <v>1995</v>
      </c>
      <c r="E1106" s="2">
        <v>1995</v>
      </c>
      <c r="F1106" s="2">
        <v>2501</v>
      </c>
      <c r="G1106" s="2">
        <v>2</v>
      </c>
      <c r="H1106" s="2">
        <v>4</v>
      </c>
      <c r="I1106" s="2">
        <v>1</v>
      </c>
      <c r="J1106" s="2">
        <v>3</v>
      </c>
      <c r="K1106" s="2">
        <v>290000</v>
      </c>
      <c r="L1106" s="2" t="s">
        <v>13</v>
      </c>
      <c r="M1106" s="2" t="s">
        <v>24</v>
      </c>
    </row>
    <row r="1107" spans="1:13" ht="15.75" customHeight="1" x14ac:dyDescent="0.2">
      <c r="A1107" s="2">
        <v>10437</v>
      </c>
      <c r="B1107" s="2">
        <v>8</v>
      </c>
      <c r="C1107" s="2">
        <v>6</v>
      </c>
      <c r="D1107" s="2">
        <v>1995</v>
      </c>
      <c r="E1107" s="2">
        <v>1995</v>
      </c>
      <c r="F1107" s="2">
        <v>2113</v>
      </c>
      <c r="G1107" s="2">
        <v>2</v>
      </c>
      <c r="H1107" s="2">
        <v>2</v>
      </c>
      <c r="I1107" s="2">
        <v>1</v>
      </c>
      <c r="J1107" s="2">
        <v>3</v>
      </c>
      <c r="K1107" s="2">
        <v>350000</v>
      </c>
      <c r="L1107" s="2" t="s">
        <v>17</v>
      </c>
      <c r="M1107" s="2" t="s">
        <v>24</v>
      </c>
    </row>
    <row r="1108" spans="1:13" ht="15.75" customHeight="1" x14ac:dyDescent="0.2">
      <c r="A1108" s="2">
        <v>10542</v>
      </c>
      <c r="B1108" s="2">
        <v>7</v>
      </c>
      <c r="C1108" s="2">
        <v>5</v>
      </c>
      <c r="D1108" s="2">
        <v>1993</v>
      </c>
      <c r="E1108" s="2">
        <v>1994</v>
      </c>
      <c r="F1108" s="2">
        <v>2418</v>
      </c>
      <c r="G1108" s="2">
        <v>2</v>
      </c>
      <c r="H1108" s="2">
        <v>3</v>
      </c>
      <c r="I1108" s="2">
        <v>1</v>
      </c>
      <c r="J1108" s="2">
        <v>3</v>
      </c>
      <c r="K1108" s="2">
        <v>341000</v>
      </c>
      <c r="L1108" s="2" t="s">
        <v>13</v>
      </c>
      <c r="M1108" s="2" t="s">
        <v>24</v>
      </c>
    </row>
    <row r="1109" spans="1:13" ht="15.75" customHeight="1" x14ac:dyDescent="0.2">
      <c r="A1109" s="2">
        <v>10010</v>
      </c>
      <c r="B1109" s="2">
        <v>7</v>
      </c>
      <c r="C1109" s="2">
        <v>5</v>
      </c>
      <c r="D1109" s="2">
        <v>1993</v>
      </c>
      <c r="E1109" s="2">
        <v>1994</v>
      </c>
      <c r="F1109" s="2">
        <v>2197</v>
      </c>
      <c r="G1109" s="2">
        <v>2</v>
      </c>
      <c r="H1109" s="2">
        <v>4</v>
      </c>
      <c r="I1109" s="2">
        <v>1</v>
      </c>
      <c r="J1109" s="2">
        <v>3</v>
      </c>
      <c r="K1109" s="2">
        <v>287500</v>
      </c>
      <c r="L1109" s="2" t="s">
        <v>13</v>
      </c>
      <c r="M1109" s="2" t="s">
        <v>24</v>
      </c>
    </row>
    <row r="1110" spans="1:13" ht="15.75" customHeight="1" x14ac:dyDescent="0.2">
      <c r="A1110" s="2">
        <v>10944</v>
      </c>
      <c r="B1110" s="2">
        <v>7</v>
      </c>
      <c r="C1110" s="2">
        <v>5</v>
      </c>
      <c r="D1110" s="2">
        <v>1994</v>
      </c>
      <c r="E1110" s="2">
        <v>1994</v>
      </c>
      <c r="F1110" s="2">
        <v>2127</v>
      </c>
      <c r="G1110" s="2">
        <v>2</v>
      </c>
      <c r="H1110" s="2">
        <v>3</v>
      </c>
      <c r="I1110" s="2">
        <v>2</v>
      </c>
      <c r="J1110" s="2">
        <v>2</v>
      </c>
      <c r="K1110" s="2">
        <v>271000</v>
      </c>
      <c r="L1110" s="2" t="s">
        <v>13</v>
      </c>
      <c r="M1110" s="2" t="s">
        <v>24</v>
      </c>
    </row>
    <row r="1111" spans="1:13" ht="15.75" customHeight="1" x14ac:dyDescent="0.2">
      <c r="A1111" s="2">
        <v>14303</v>
      </c>
      <c r="B1111" s="2">
        <v>8</v>
      </c>
      <c r="C1111" s="2">
        <v>5</v>
      </c>
      <c r="D1111" s="2">
        <v>1994</v>
      </c>
      <c r="E1111" s="2">
        <v>1994</v>
      </c>
      <c r="F1111" s="2">
        <v>1987</v>
      </c>
      <c r="G1111" s="2">
        <v>2</v>
      </c>
      <c r="H1111" s="2">
        <v>2</v>
      </c>
      <c r="I1111" s="2">
        <v>1</v>
      </c>
      <c r="J1111" s="2">
        <v>2</v>
      </c>
      <c r="K1111" s="2">
        <v>301500</v>
      </c>
      <c r="L1111" s="2" t="s">
        <v>13</v>
      </c>
      <c r="M1111" s="2" t="s">
        <v>24</v>
      </c>
    </row>
    <row r="1112" spans="1:13" ht="15.75" customHeight="1" x14ac:dyDescent="0.2">
      <c r="A1112" s="2">
        <v>11932</v>
      </c>
      <c r="B1112" s="2">
        <v>8</v>
      </c>
      <c r="C1112" s="2">
        <v>5</v>
      </c>
      <c r="D1112" s="2">
        <v>2007</v>
      </c>
      <c r="E1112" s="2">
        <v>2008</v>
      </c>
      <c r="F1112" s="2">
        <v>1580</v>
      </c>
      <c r="G1112" s="2">
        <v>2</v>
      </c>
      <c r="H1112" s="2">
        <v>3</v>
      </c>
      <c r="I1112" s="2">
        <v>0</v>
      </c>
      <c r="J1112" s="2">
        <v>3</v>
      </c>
      <c r="K1112" s="2">
        <v>235128</v>
      </c>
      <c r="L1112" s="2" t="s">
        <v>13</v>
      </c>
      <c r="M1112" s="2" t="s">
        <v>19</v>
      </c>
    </row>
    <row r="1113" spans="1:13" ht="15.75" customHeight="1" x14ac:dyDescent="0.2">
      <c r="A1113" s="2">
        <v>14598</v>
      </c>
      <c r="B1113" s="2">
        <v>6</v>
      </c>
      <c r="C1113" s="2">
        <v>5</v>
      </c>
      <c r="D1113" s="2">
        <v>2007</v>
      </c>
      <c r="E1113" s="2">
        <v>2007</v>
      </c>
      <c r="F1113" s="2">
        <v>1933</v>
      </c>
      <c r="G1113" s="2">
        <v>2</v>
      </c>
      <c r="H1113" s="2">
        <v>4</v>
      </c>
      <c r="I1113" s="2">
        <v>1</v>
      </c>
      <c r="J1113" s="2">
        <v>3</v>
      </c>
      <c r="K1113" s="2">
        <v>214000</v>
      </c>
      <c r="L1113" s="2" t="s">
        <v>13</v>
      </c>
      <c r="M1113" s="2" t="s">
        <v>19</v>
      </c>
    </row>
    <row r="1114" spans="1:13" ht="15.75" customHeight="1" x14ac:dyDescent="0.2">
      <c r="A1114" s="2">
        <v>11957</v>
      </c>
      <c r="B1114" s="2">
        <v>8</v>
      </c>
      <c r="C1114" s="2">
        <v>5</v>
      </c>
      <c r="D1114" s="2">
        <v>2006</v>
      </c>
      <c r="E1114" s="2">
        <v>2006</v>
      </c>
      <c r="F1114" s="2">
        <v>1574</v>
      </c>
      <c r="G1114" s="2">
        <v>2</v>
      </c>
      <c r="H1114" s="2">
        <v>3</v>
      </c>
      <c r="I1114" s="2">
        <v>1</v>
      </c>
      <c r="J1114" s="2">
        <v>3</v>
      </c>
      <c r="K1114" s="2">
        <v>232000</v>
      </c>
      <c r="L1114" s="2" t="s">
        <v>13</v>
      </c>
      <c r="M1114" s="2" t="s">
        <v>19</v>
      </c>
    </row>
    <row r="1115" spans="1:13" ht="15.75" customHeight="1" x14ac:dyDescent="0.2">
      <c r="A1115" s="2">
        <v>13253</v>
      </c>
      <c r="B1115" s="2">
        <v>7</v>
      </c>
      <c r="C1115" s="2">
        <v>5</v>
      </c>
      <c r="D1115" s="2">
        <v>2006</v>
      </c>
      <c r="E1115" s="2">
        <v>2006</v>
      </c>
      <c r="F1115" s="2">
        <v>1578</v>
      </c>
      <c r="G1115" s="2">
        <v>2</v>
      </c>
      <c r="H1115" s="2">
        <v>3</v>
      </c>
      <c r="I1115" s="2">
        <v>1</v>
      </c>
      <c r="J1115" s="2">
        <v>3</v>
      </c>
      <c r="K1115" s="2">
        <v>240000</v>
      </c>
      <c r="L1115" s="2" t="s">
        <v>13</v>
      </c>
      <c r="M1115" s="2" t="s">
        <v>19</v>
      </c>
    </row>
    <row r="1116" spans="1:13" ht="15.75" customHeight="1" x14ac:dyDescent="0.2">
      <c r="A1116" s="2">
        <v>14587</v>
      </c>
      <c r="B1116" s="2">
        <v>9</v>
      </c>
      <c r="C1116" s="2">
        <v>5</v>
      </c>
      <c r="D1116" s="2">
        <v>2008</v>
      </c>
      <c r="E1116" s="2">
        <v>2008</v>
      </c>
      <c r="F1116" s="2">
        <v>1506</v>
      </c>
      <c r="G1116" s="2">
        <v>2</v>
      </c>
      <c r="H1116" s="2">
        <v>2</v>
      </c>
      <c r="I1116" s="2">
        <v>1</v>
      </c>
      <c r="J1116" s="2">
        <v>2</v>
      </c>
      <c r="K1116" s="2">
        <v>264132</v>
      </c>
      <c r="L1116" s="2" t="s">
        <v>13</v>
      </c>
      <c r="M1116" s="2" t="s">
        <v>19</v>
      </c>
    </row>
    <row r="1117" spans="1:13" ht="15.75" customHeight="1" x14ac:dyDescent="0.2">
      <c r="A1117" s="2">
        <v>10206</v>
      </c>
      <c r="B1117" s="2">
        <v>8</v>
      </c>
      <c r="C1117" s="2">
        <v>5</v>
      </c>
      <c r="D1117" s="2">
        <v>2007</v>
      </c>
      <c r="E1117" s="2">
        <v>2007</v>
      </c>
      <c r="F1117" s="2">
        <v>1563</v>
      </c>
      <c r="G1117" s="2">
        <v>2</v>
      </c>
      <c r="H1117" s="2">
        <v>3</v>
      </c>
      <c r="I1117" s="2">
        <v>1</v>
      </c>
      <c r="J1117" s="2">
        <v>3</v>
      </c>
      <c r="K1117" s="2">
        <v>245000</v>
      </c>
      <c r="L1117" s="2" t="s">
        <v>13</v>
      </c>
      <c r="M1117" s="2" t="s">
        <v>19</v>
      </c>
    </row>
    <row r="1118" spans="1:13" ht="15.75" customHeight="1" x14ac:dyDescent="0.2">
      <c r="A1118" s="2">
        <v>12274</v>
      </c>
      <c r="B1118" s="2">
        <v>7</v>
      </c>
      <c r="C1118" s="2">
        <v>5</v>
      </c>
      <c r="D1118" s="2">
        <v>2008</v>
      </c>
      <c r="E1118" s="2">
        <v>2008</v>
      </c>
      <c r="F1118" s="2">
        <v>1428</v>
      </c>
      <c r="G1118" s="2">
        <v>2</v>
      </c>
      <c r="H1118" s="2">
        <v>3</v>
      </c>
      <c r="I1118" s="2">
        <v>0</v>
      </c>
      <c r="J1118" s="2">
        <v>2</v>
      </c>
      <c r="K1118" s="2">
        <v>227680</v>
      </c>
      <c r="L1118" s="2" t="s">
        <v>13</v>
      </c>
      <c r="M1118" s="2" t="s">
        <v>19</v>
      </c>
    </row>
    <row r="1119" spans="1:13" ht="15.75" customHeight="1" x14ac:dyDescent="0.2">
      <c r="A1119" s="2">
        <v>9801</v>
      </c>
      <c r="B1119" s="2">
        <v>8</v>
      </c>
      <c r="C1119" s="2">
        <v>5</v>
      </c>
      <c r="D1119" s="2">
        <v>2007</v>
      </c>
      <c r="E1119" s="2">
        <v>2007</v>
      </c>
      <c r="F1119" s="2">
        <v>1861</v>
      </c>
      <c r="G1119" s="2">
        <v>3</v>
      </c>
      <c r="H1119" s="2">
        <v>3</v>
      </c>
      <c r="I1119" s="2">
        <v>1</v>
      </c>
      <c r="J1119" s="2">
        <v>3</v>
      </c>
      <c r="K1119" s="2">
        <v>257000</v>
      </c>
      <c r="L1119" s="2" t="s">
        <v>13</v>
      </c>
      <c r="M1119" s="2" t="s">
        <v>19</v>
      </c>
    </row>
    <row r="1120" spans="1:13" ht="15.75" customHeight="1" x14ac:dyDescent="0.2">
      <c r="A1120" s="2">
        <v>9428</v>
      </c>
      <c r="B1120" s="2">
        <v>8</v>
      </c>
      <c r="C1120" s="2">
        <v>5</v>
      </c>
      <c r="D1120" s="2">
        <v>2007</v>
      </c>
      <c r="E1120" s="2">
        <v>2008</v>
      </c>
      <c r="F1120" s="2">
        <v>1874</v>
      </c>
      <c r="G1120" s="2">
        <v>2</v>
      </c>
      <c r="H1120" s="2">
        <v>3</v>
      </c>
      <c r="I1120" s="2">
        <v>1</v>
      </c>
      <c r="J1120" s="2">
        <v>3</v>
      </c>
      <c r="K1120" s="2">
        <v>297900</v>
      </c>
      <c r="L1120" s="2" t="s">
        <v>13</v>
      </c>
      <c r="M1120" s="2" t="s">
        <v>19</v>
      </c>
    </row>
    <row r="1121" spans="1:13" ht="15.75" customHeight="1" x14ac:dyDescent="0.2">
      <c r="A1121" s="2">
        <v>10037</v>
      </c>
      <c r="B1121" s="2">
        <v>8</v>
      </c>
      <c r="C1121" s="2">
        <v>5</v>
      </c>
      <c r="D1121" s="2">
        <v>2006</v>
      </c>
      <c r="E1121" s="2">
        <v>2007</v>
      </c>
      <c r="F1121" s="2">
        <v>1460</v>
      </c>
      <c r="G1121" s="2">
        <v>2</v>
      </c>
      <c r="H1121" s="2">
        <v>3</v>
      </c>
      <c r="I1121" s="2">
        <v>1</v>
      </c>
      <c r="J1121" s="2">
        <v>2</v>
      </c>
      <c r="K1121" s="2">
        <v>247000</v>
      </c>
      <c r="L1121" s="2" t="s">
        <v>13</v>
      </c>
      <c r="M1121" s="2" t="s">
        <v>19</v>
      </c>
    </row>
    <row r="1122" spans="1:13" ht="15.75" customHeight="1" x14ac:dyDescent="0.2">
      <c r="A1122" s="2">
        <v>8640</v>
      </c>
      <c r="B1122" s="2">
        <v>8</v>
      </c>
      <c r="C1122" s="2">
        <v>5</v>
      </c>
      <c r="D1122" s="2">
        <v>2007</v>
      </c>
      <c r="E1122" s="2">
        <v>2008</v>
      </c>
      <c r="F1122" s="2">
        <v>1372</v>
      </c>
      <c r="G1122" s="2">
        <v>2</v>
      </c>
      <c r="H1122" s="2">
        <v>3</v>
      </c>
      <c r="I1122" s="2">
        <v>0</v>
      </c>
      <c r="J1122" s="2">
        <v>2</v>
      </c>
      <c r="K1122" s="2">
        <v>212700</v>
      </c>
      <c r="L1122" s="2" t="s">
        <v>13</v>
      </c>
      <c r="M1122" s="2" t="s">
        <v>19</v>
      </c>
    </row>
    <row r="1123" spans="1:13" ht="15.75" customHeight="1" x14ac:dyDescent="0.2">
      <c r="A1123" s="2">
        <v>8640</v>
      </c>
      <c r="B1123" s="2">
        <v>7</v>
      </c>
      <c r="C1123" s="2">
        <v>5</v>
      </c>
      <c r="D1123" s="2">
        <v>2007</v>
      </c>
      <c r="E1123" s="2">
        <v>2008</v>
      </c>
      <c r="F1123" s="2">
        <v>1372</v>
      </c>
      <c r="G1123" s="2">
        <v>2</v>
      </c>
      <c r="H1123" s="2">
        <v>3</v>
      </c>
      <c r="I1123" s="2">
        <v>0</v>
      </c>
      <c r="J1123" s="2">
        <v>2</v>
      </c>
      <c r="K1123" s="2">
        <v>250580</v>
      </c>
      <c r="L1123" s="2" t="s">
        <v>13</v>
      </c>
      <c r="M1123" s="2" t="s">
        <v>19</v>
      </c>
    </row>
    <row r="1124" spans="1:13" ht="15.75" customHeight="1" x14ac:dyDescent="0.2">
      <c r="A1124" s="2">
        <v>11639</v>
      </c>
      <c r="B1124" s="2">
        <v>7</v>
      </c>
      <c r="C1124" s="2">
        <v>5</v>
      </c>
      <c r="D1124" s="2">
        <v>2007</v>
      </c>
      <c r="E1124" s="2">
        <v>2008</v>
      </c>
      <c r="F1124" s="2">
        <v>1428</v>
      </c>
      <c r="G1124" s="2">
        <v>2</v>
      </c>
      <c r="H1124" s="2">
        <v>3</v>
      </c>
      <c r="I1124" s="2">
        <v>0</v>
      </c>
      <c r="J1124" s="2">
        <v>2</v>
      </c>
      <c r="K1124" s="2">
        <v>182000</v>
      </c>
      <c r="L1124" s="2" t="s">
        <v>13</v>
      </c>
      <c r="M1124" s="2" t="s">
        <v>19</v>
      </c>
    </row>
    <row r="1125" spans="1:13" ht="15.75" customHeight="1" x14ac:dyDescent="0.2">
      <c r="A1125" s="2">
        <v>9803</v>
      </c>
      <c r="B1125" s="2">
        <v>7</v>
      </c>
      <c r="C1125" s="2">
        <v>5</v>
      </c>
      <c r="D1125" s="2">
        <v>2005</v>
      </c>
      <c r="E1125" s="2">
        <v>2005</v>
      </c>
      <c r="F1125" s="2">
        <v>1768</v>
      </c>
      <c r="G1125" s="2">
        <v>2</v>
      </c>
      <c r="H1125" s="2">
        <v>3</v>
      </c>
      <c r="I1125" s="2">
        <v>0</v>
      </c>
      <c r="J1125" s="2">
        <v>2</v>
      </c>
      <c r="K1125" s="2">
        <v>226700</v>
      </c>
      <c r="L1125" s="2" t="s">
        <v>13</v>
      </c>
      <c r="M1125" s="2" t="s">
        <v>19</v>
      </c>
    </row>
    <row r="1126" spans="1:13" ht="15.75" customHeight="1" x14ac:dyDescent="0.2">
      <c r="A1126" s="2">
        <v>9375</v>
      </c>
      <c r="B1126" s="2">
        <v>8</v>
      </c>
      <c r="C1126" s="2">
        <v>5</v>
      </c>
      <c r="D1126" s="2">
        <v>2003</v>
      </c>
      <c r="E1126" s="2">
        <v>2004</v>
      </c>
      <c r="F1126" s="2">
        <v>1992</v>
      </c>
      <c r="G1126" s="2">
        <v>2</v>
      </c>
      <c r="H1126" s="2">
        <v>3</v>
      </c>
      <c r="I1126" s="2">
        <v>1</v>
      </c>
      <c r="J1126" s="2">
        <v>2</v>
      </c>
      <c r="K1126" s="2">
        <v>250000</v>
      </c>
      <c r="L1126" s="2" t="s">
        <v>13</v>
      </c>
      <c r="M1126" s="2" t="s">
        <v>19</v>
      </c>
    </row>
    <row r="1127" spans="1:13" ht="15.75" customHeight="1" x14ac:dyDescent="0.2">
      <c r="A1127" s="2">
        <v>10625</v>
      </c>
      <c r="B1127" s="2">
        <v>7</v>
      </c>
      <c r="C1127" s="2">
        <v>5</v>
      </c>
      <c r="D1127" s="2">
        <v>2005</v>
      </c>
      <c r="E1127" s="2">
        <v>2005</v>
      </c>
      <c r="F1127" s="2">
        <v>1958</v>
      </c>
      <c r="G1127" s="2">
        <v>2</v>
      </c>
      <c r="H1127" s="2">
        <v>3</v>
      </c>
      <c r="I1127" s="2">
        <v>1</v>
      </c>
      <c r="J1127" s="2">
        <v>3</v>
      </c>
      <c r="K1127" s="2">
        <v>250000</v>
      </c>
      <c r="L1127" s="2" t="s">
        <v>13</v>
      </c>
      <c r="M1127" s="2" t="s">
        <v>19</v>
      </c>
    </row>
    <row r="1128" spans="1:13" ht="15.75" customHeight="1" x14ac:dyDescent="0.2">
      <c r="A1128" s="2">
        <v>10800</v>
      </c>
      <c r="B1128" s="2">
        <v>8</v>
      </c>
      <c r="C1128" s="2">
        <v>5</v>
      </c>
      <c r="D1128" s="2">
        <v>2007</v>
      </c>
      <c r="E1128" s="2">
        <v>2008</v>
      </c>
      <c r="F1128" s="2">
        <v>2078</v>
      </c>
      <c r="G1128" s="2">
        <v>2</v>
      </c>
      <c r="H1128" s="2">
        <v>3</v>
      </c>
      <c r="I1128" s="2">
        <v>1</v>
      </c>
      <c r="J1128" s="2">
        <v>3</v>
      </c>
      <c r="K1128" s="2">
        <v>339750</v>
      </c>
      <c r="L1128" s="2" t="s">
        <v>13</v>
      </c>
      <c r="M1128" s="2" t="s">
        <v>19</v>
      </c>
    </row>
    <row r="1129" spans="1:13" ht="15.75" customHeight="1" x14ac:dyDescent="0.2">
      <c r="A1129" s="2">
        <v>8125</v>
      </c>
      <c r="B1129" s="2">
        <v>7</v>
      </c>
      <c r="C1129" s="2">
        <v>6</v>
      </c>
      <c r="D1129" s="2">
        <v>2007</v>
      </c>
      <c r="E1129" s="2">
        <v>2007</v>
      </c>
      <c r="F1129" s="2">
        <v>1665</v>
      </c>
      <c r="G1129" s="2">
        <v>2</v>
      </c>
      <c r="H1129" s="2">
        <v>3</v>
      </c>
      <c r="I1129" s="2">
        <v>0</v>
      </c>
      <c r="J1129" s="2">
        <v>2</v>
      </c>
      <c r="K1129" s="2">
        <v>205950</v>
      </c>
      <c r="L1129" s="2" t="s">
        <v>13</v>
      </c>
      <c r="M1129" s="2" t="s">
        <v>19</v>
      </c>
    </row>
    <row r="1130" spans="1:13" ht="15.75" customHeight="1" x14ac:dyDescent="0.2">
      <c r="A1130" s="2">
        <v>10625</v>
      </c>
      <c r="B1130" s="2">
        <v>8</v>
      </c>
      <c r="C1130" s="2">
        <v>5</v>
      </c>
      <c r="D1130" s="2">
        <v>2007</v>
      </c>
      <c r="E1130" s="2">
        <v>2007</v>
      </c>
      <c r="F1130" s="2">
        <v>1660</v>
      </c>
      <c r="G1130" s="2">
        <v>2</v>
      </c>
      <c r="H1130" s="2">
        <v>3</v>
      </c>
      <c r="I1130" s="2">
        <v>1</v>
      </c>
      <c r="J1130" s="2">
        <v>3</v>
      </c>
      <c r="K1130" s="2">
        <v>256000</v>
      </c>
      <c r="L1130" s="2" t="s">
        <v>13</v>
      </c>
      <c r="M1130" s="2" t="s">
        <v>19</v>
      </c>
    </row>
    <row r="1131" spans="1:13" ht="15.75" customHeight="1" x14ac:dyDescent="0.2">
      <c r="A1131" s="2">
        <v>7500</v>
      </c>
      <c r="B1131" s="2">
        <v>7</v>
      </c>
      <c r="C1131" s="2">
        <v>5</v>
      </c>
      <c r="D1131" s="2">
        <v>2007</v>
      </c>
      <c r="E1131" s="2">
        <v>2008</v>
      </c>
      <c r="F1131" s="2">
        <v>1218</v>
      </c>
      <c r="G1131" s="2">
        <v>2</v>
      </c>
      <c r="H1131" s="2">
        <v>2</v>
      </c>
      <c r="I1131" s="2">
        <v>0</v>
      </c>
      <c r="J1131" s="2">
        <v>2</v>
      </c>
      <c r="K1131" s="2">
        <v>230348</v>
      </c>
      <c r="L1131" s="2" t="s">
        <v>13</v>
      </c>
      <c r="M1131" s="2" t="s">
        <v>19</v>
      </c>
    </row>
    <row r="1132" spans="1:13" ht="15.75" customHeight="1" x14ac:dyDescent="0.2">
      <c r="A1132" s="2">
        <v>8791</v>
      </c>
      <c r="B1132" s="2">
        <v>6</v>
      </c>
      <c r="C1132" s="2">
        <v>5</v>
      </c>
      <c r="D1132" s="2">
        <v>2003</v>
      </c>
      <c r="E1132" s="2">
        <v>2003</v>
      </c>
      <c r="F1132" s="2">
        <v>1728</v>
      </c>
      <c r="G1132" s="2">
        <v>2</v>
      </c>
      <c r="H1132" s="2">
        <v>3</v>
      </c>
      <c r="I1132" s="2">
        <v>0</v>
      </c>
      <c r="J1132" s="2">
        <v>2</v>
      </c>
      <c r="K1132" s="2">
        <v>207500</v>
      </c>
      <c r="L1132" s="2" t="s">
        <v>13</v>
      </c>
      <c r="M1132" s="2" t="s">
        <v>19</v>
      </c>
    </row>
    <row r="1133" spans="1:13" ht="15.75" customHeight="1" x14ac:dyDescent="0.2">
      <c r="A1133" s="2">
        <v>7500</v>
      </c>
      <c r="B1133" s="2">
        <v>7</v>
      </c>
      <c r="C1133" s="2">
        <v>5</v>
      </c>
      <c r="D1133" s="2">
        <v>2004</v>
      </c>
      <c r="E1133" s="2">
        <v>2005</v>
      </c>
      <c r="F1133" s="2">
        <v>1080</v>
      </c>
      <c r="G1133" s="2">
        <v>1</v>
      </c>
      <c r="H1133" s="2">
        <v>3</v>
      </c>
      <c r="I1133" s="2">
        <v>0</v>
      </c>
      <c r="J1133" s="2">
        <v>0</v>
      </c>
      <c r="K1133" s="2">
        <v>141000</v>
      </c>
      <c r="L1133" s="2" t="s">
        <v>13</v>
      </c>
      <c r="M1133" s="2" t="s">
        <v>25</v>
      </c>
    </row>
    <row r="1134" spans="1:13" ht="15.75" customHeight="1" x14ac:dyDescent="0.2">
      <c r="A1134" s="2">
        <v>10110</v>
      </c>
      <c r="B1134" s="2">
        <v>6</v>
      </c>
      <c r="C1134" s="2">
        <v>5</v>
      </c>
      <c r="D1134" s="2">
        <v>2003</v>
      </c>
      <c r="E1134" s="2">
        <v>2003</v>
      </c>
      <c r="F1134" s="2">
        <v>1696</v>
      </c>
      <c r="G1134" s="2">
        <v>2</v>
      </c>
      <c r="H1134" s="2">
        <v>3</v>
      </c>
      <c r="I1134" s="2">
        <v>0</v>
      </c>
      <c r="J1134" s="2">
        <v>2</v>
      </c>
      <c r="K1134" s="2">
        <v>188000</v>
      </c>
      <c r="L1134" s="2" t="s">
        <v>13</v>
      </c>
      <c r="M1134" s="2" t="s">
        <v>25</v>
      </c>
    </row>
    <row r="1135" spans="1:13" ht="15.75" customHeight="1" x14ac:dyDescent="0.2">
      <c r="A1135" s="2">
        <v>12774</v>
      </c>
      <c r="B1135" s="2">
        <v>7</v>
      </c>
      <c r="C1135" s="2">
        <v>5</v>
      </c>
      <c r="D1135" s="2">
        <v>2003</v>
      </c>
      <c r="E1135" s="2">
        <v>2004</v>
      </c>
      <c r="F1135" s="2">
        <v>1663</v>
      </c>
      <c r="G1135" s="2">
        <v>2</v>
      </c>
      <c r="H1135" s="2">
        <v>3</v>
      </c>
      <c r="I1135" s="2">
        <v>0</v>
      </c>
      <c r="J1135" s="2">
        <v>2</v>
      </c>
      <c r="K1135" s="2">
        <v>192500</v>
      </c>
      <c r="L1135" s="2" t="s">
        <v>13</v>
      </c>
      <c r="M1135" s="2" t="s">
        <v>25</v>
      </c>
    </row>
    <row r="1136" spans="1:13" ht="15.75" customHeight="1" x14ac:dyDescent="0.2">
      <c r="A1136" s="2">
        <v>13072</v>
      </c>
      <c r="B1136" s="2">
        <v>6</v>
      </c>
      <c r="C1136" s="2">
        <v>5</v>
      </c>
      <c r="D1136" s="2">
        <v>2005</v>
      </c>
      <c r="E1136" s="2">
        <v>2006</v>
      </c>
      <c r="F1136" s="2">
        <v>1175</v>
      </c>
      <c r="G1136" s="2">
        <v>1</v>
      </c>
      <c r="H1136" s="2">
        <v>3</v>
      </c>
      <c r="I1136" s="2">
        <v>0</v>
      </c>
      <c r="J1136" s="2">
        <v>0</v>
      </c>
      <c r="K1136" s="2">
        <v>146000</v>
      </c>
      <c r="L1136" s="2" t="s">
        <v>13</v>
      </c>
      <c r="M1136" s="2" t="s">
        <v>25</v>
      </c>
    </row>
    <row r="1137" spans="1:13" ht="15.75" customHeight="1" x14ac:dyDescent="0.2">
      <c r="A1137" s="2">
        <v>13695</v>
      </c>
      <c r="B1137" s="2">
        <v>5</v>
      </c>
      <c r="C1137" s="2">
        <v>5</v>
      </c>
      <c r="D1137" s="2">
        <v>2004</v>
      </c>
      <c r="E1137" s="2">
        <v>2004</v>
      </c>
      <c r="F1137" s="2">
        <v>1114</v>
      </c>
      <c r="G1137" s="2">
        <v>1</v>
      </c>
      <c r="H1137" s="2">
        <v>3</v>
      </c>
      <c r="I1137" s="2">
        <v>0</v>
      </c>
      <c r="J1137" s="2">
        <v>2</v>
      </c>
      <c r="K1137" s="2">
        <v>159000</v>
      </c>
      <c r="L1137" s="2" t="s">
        <v>13</v>
      </c>
      <c r="M1137" s="2" t="s">
        <v>25</v>
      </c>
    </row>
    <row r="1138" spans="1:13" ht="15.75" customHeight="1" x14ac:dyDescent="0.2">
      <c r="A1138" s="2">
        <v>13695</v>
      </c>
      <c r="B1138" s="2">
        <v>6</v>
      </c>
      <c r="C1138" s="2">
        <v>5</v>
      </c>
      <c r="D1138" s="2">
        <v>2003</v>
      </c>
      <c r="E1138" s="2">
        <v>2004</v>
      </c>
      <c r="F1138" s="2">
        <v>1114</v>
      </c>
      <c r="G1138" s="2">
        <v>1</v>
      </c>
      <c r="H1138" s="2">
        <v>3</v>
      </c>
      <c r="I1138" s="2">
        <v>0</v>
      </c>
      <c r="J1138" s="2">
        <v>2</v>
      </c>
      <c r="K1138" s="2">
        <v>155000</v>
      </c>
      <c r="L1138" s="2" t="s">
        <v>13</v>
      </c>
      <c r="M1138" s="2" t="s">
        <v>25</v>
      </c>
    </row>
    <row r="1139" spans="1:13" ht="15.75" customHeight="1" x14ac:dyDescent="0.2">
      <c r="A1139" s="2">
        <v>8366</v>
      </c>
      <c r="B1139" s="2">
        <v>6</v>
      </c>
      <c r="C1139" s="2">
        <v>5</v>
      </c>
      <c r="D1139" s="2">
        <v>2004</v>
      </c>
      <c r="E1139" s="2">
        <v>2004</v>
      </c>
      <c r="F1139" s="2">
        <v>1640</v>
      </c>
      <c r="G1139" s="2">
        <v>2</v>
      </c>
      <c r="H1139" s="2">
        <v>3</v>
      </c>
      <c r="I1139" s="2">
        <v>0</v>
      </c>
      <c r="J1139" s="2">
        <v>2</v>
      </c>
      <c r="K1139" s="2">
        <v>173000</v>
      </c>
      <c r="L1139" s="2" t="s">
        <v>13</v>
      </c>
      <c r="M1139" s="2" t="s">
        <v>25</v>
      </c>
    </row>
    <row r="1140" spans="1:13" ht="15.75" customHeight="1" x14ac:dyDescent="0.2">
      <c r="A1140" s="2">
        <v>9260</v>
      </c>
      <c r="B1140" s="2">
        <v>7</v>
      </c>
      <c r="C1140" s="2">
        <v>5</v>
      </c>
      <c r="D1140" s="2">
        <v>2007</v>
      </c>
      <c r="E1140" s="2">
        <v>2007</v>
      </c>
      <c r="F1140" s="2">
        <v>1162</v>
      </c>
      <c r="G1140" s="2">
        <v>2</v>
      </c>
      <c r="H1140" s="2">
        <v>3</v>
      </c>
      <c r="I1140" s="2">
        <v>0</v>
      </c>
      <c r="J1140" s="2">
        <v>2</v>
      </c>
      <c r="K1140" s="2">
        <v>170000</v>
      </c>
      <c r="L1140" s="2" t="s">
        <v>13</v>
      </c>
      <c r="M1140" s="2" t="s">
        <v>25</v>
      </c>
    </row>
    <row r="1141" spans="1:13" ht="15.75" customHeight="1" x14ac:dyDescent="0.2">
      <c r="A1141" s="2">
        <v>8453</v>
      </c>
      <c r="B1141" s="2">
        <v>6</v>
      </c>
      <c r="C1141" s="2">
        <v>5</v>
      </c>
      <c r="D1141" s="2">
        <v>1995</v>
      </c>
      <c r="E1141" s="2">
        <v>1995</v>
      </c>
      <c r="F1141" s="2">
        <v>1609</v>
      </c>
      <c r="G1141" s="2">
        <v>2</v>
      </c>
      <c r="H1141" s="2">
        <v>3</v>
      </c>
      <c r="I1141" s="2">
        <v>0</v>
      </c>
      <c r="J1141" s="2">
        <v>2</v>
      </c>
      <c r="K1141" s="2">
        <v>182000</v>
      </c>
      <c r="L1141" s="2" t="s">
        <v>13</v>
      </c>
      <c r="M1141" s="2" t="s">
        <v>25</v>
      </c>
    </row>
    <row r="1142" spans="1:13" ht="15.75" customHeight="1" x14ac:dyDescent="0.2">
      <c r="A1142" s="2">
        <v>8480</v>
      </c>
      <c r="B1142" s="2">
        <v>6</v>
      </c>
      <c r="C1142" s="2">
        <v>5</v>
      </c>
      <c r="D1142" s="2">
        <v>1993</v>
      </c>
      <c r="E1142" s="2">
        <v>1994</v>
      </c>
      <c r="F1142" s="2">
        <v>1680</v>
      </c>
      <c r="G1142" s="2">
        <v>2</v>
      </c>
      <c r="H1142" s="2">
        <v>3</v>
      </c>
      <c r="I1142" s="2">
        <v>0</v>
      </c>
      <c r="J1142" s="2">
        <v>2</v>
      </c>
      <c r="K1142" s="2">
        <v>163000</v>
      </c>
      <c r="L1142" s="2" t="s">
        <v>13</v>
      </c>
      <c r="M1142" s="2" t="s">
        <v>25</v>
      </c>
    </row>
    <row r="1143" spans="1:13" ht="15.75" customHeight="1" x14ac:dyDescent="0.2">
      <c r="A1143" s="2">
        <v>8125</v>
      </c>
      <c r="B1143" s="2">
        <v>6</v>
      </c>
      <c r="C1143" s="2">
        <v>5</v>
      </c>
      <c r="D1143" s="2">
        <v>1994</v>
      </c>
      <c r="E1143" s="2">
        <v>1998</v>
      </c>
      <c r="F1143" s="2">
        <v>1679</v>
      </c>
      <c r="G1143" s="2">
        <v>2</v>
      </c>
      <c r="H1143" s="2">
        <v>3</v>
      </c>
      <c r="I1143" s="2">
        <v>1</v>
      </c>
      <c r="J1143" s="2">
        <v>2</v>
      </c>
      <c r="K1143" s="2">
        <v>193500</v>
      </c>
      <c r="L1143" s="2" t="s">
        <v>13</v>
      </c>
      <c r="M1143" s="2" t="s">
        <v>25</v>
      </c>
    </row>
    <row r="1144" spans="1:13" ht="15.75" customHeight="1" x14ac:dyDescent="0.2">
      <c r="A1144" s="2">
        <v>14565</v>
      </c>
      <c r="B1144" s="2">
        <v>7</v>
      </c>
      <c r="C1144" s="2">
        <v>5</v>
      </c>
      <c r="D1144" s="2">
        <v>1994</v>
      </c>
      <c r="E1144" s="2">
        <v>1995</v>
      </c>
      <c r="F1144" s="2">
        <v>1657</v>
      </c>
      <c r="G1144" s="2">
        <v>2</v>
      </c>
      <c r="H1144" s="2">
        <v>3</v>
      </c>
      <c r="I1144" s="2">
        <v>0</v>
      </c>
      <c r="J1144" s="2">
        <v>2</v>
      </c>
      <c r="K1144" s="2">
        <v>189000</v>
      </c>
      <c r="L1144" s="2" t="s">
        <v>13</v>
      </c>
      <c r="M1144" s="2" t="s">
        <v>25</v>
      </c>
    </row>
    <row r="1145" spans="1:13" ht="15.75" customHeight="1" x14ac:dyDescent="0.2">
      <c r="A1145" s="2">
        <v>8450</v>
      </c>
      <c r="B1145" s="2">
        <v>6</v>
      </c>
      <c r="C1145" s="2">
        <v>5</v>
      </c>
      <c r="D1145" s="2">
        <v>2001</v>
      </c>
      <c r="E1145" s="2">
        <v>2001</v>
      </c>
      <c r="F1145" s="2">
        <v>1677</v>
      </c>
      <c r="G1145" s="2">
        <v>2</v>
      </c>
      <c r="H1145" s="2">
        <v>3</v>
      </c>
      <c r="I1145" s="2">
        <v>0</v>
      </c>
      <c r="J1145" s="2">
        <v>2</v>
      </c>
      <c r="K1145" s="2">
        <v>190500</v>
      </c>
      <c r="L1145" s="2" t="s">
        <v>13</v>
      </c>
      <c r="M1145" s="2" t="s">
        <v>25</v>
      </c>
    </row>
    <row r="1146" spans="1:13" ht="15.75" customHeight="1" x14ac:dyDescent="0.2">
      <c r="A1146" s="2">
        <v>8285</v>
      </c>
      <c r="B1146" s="2">
        <v>7</v>
      </c>
      <c r="C1146" s="2">
        <v>5</v>
      </c>
      <c r="D1146" s="2">
        <v>1992</v>
      </c>
      <c r="E1146" s="2">
        <v>1992</v>
      </c>
      <c r="F1146" s="2">
        <v>1737</v>
      </c>
      <c r="G1146" s="2">
        <v>2</v>
      </c>
      <c r="H1146" s="2">
        <v>3</v>
      </c>
      <c r="I1146" s="2">
        <v>0</v>
      </c>
      <c r="J1146" s="2">
        <v>2</v>
      </c>
      <c r="K1146" s="2">
        <v>175000</v>
      </c>
      <c r="L1146" s="2" t="s">
        <v>13</v>
      </c>
      <c r="M1146" s="2" t="s">
        <v>25</v>
      </c>
    </row>
    <row r="1147" spans="1:13" ht="15.75" customHeight="1" x14ac:dyDescent="0.2">
      <c r="A1147" s="2">
        <v>7153</v>
      </c>
      <c r="B1147" s="2">
        <v>6</v>
      </c>
      <c r="C1147" s="2">
        <v>5</v>
      </c>
      <c r="D1147" s="2">
        <v>1991</v>
      </c>
      <c r="E1147" s="2">
        <v>1991</v>
      </c>
      <c r="F1147" s="2">
        <v>1294</v>
      </c>
      <c r="G1147" s="2">
        <v>2</v>
      </c>
      <c r="H1147" s="2">
        <v>3</v>
      </c>
      <c r="I1147" s="2">
        <v>0</v>
      </c>
      <c r="J1147" s="2">
        <v>2</v>
      </c>
      <c r="K1147" s="2">
        <v>179200</v>
      </c>
      <c r="L1147" s="2" t="s">
        <v>13</v>
      </c>
      <c r="M1147" s="2" t="s">
        <v>25</v>
      </c>
    </row>
    <row r="1148" spans="1:13" ht="15.75" customHeight="1" x14ac:dyDescent="0.2">
      <c r="A1148" s="2">
        <v>9291</v>
      </c>
      <c r="B1148" s="2">
        <v>6</v>
      </c>
      <c r="C1148" s="2">
        <v>5</v>
      </c>
      <c r="D1148" s="2">
        <v>1993</v>
      </c>
      <c r="E1148" s="2">
        <v>1993</v>
      </c>
      <c r="F1148" s="2">
        <v>1710</v>
      </c>
      <c r="G1148" s="2">
        <v>2</v>
      </c>
      <c r="H1148" s="2">
        <v>3</v>
      </c>
      <c r="I1148" s="2">
        <v>0</v>
      </c>
      <c r="J1148" s="2">
        <v>2</v>
      </c>
      <c r="K1148" s="2">
        <v>187000</v>
      </c>
      <c r="L1148" s="2" t="s">
        <v>13</v>
      </c>
      <c r="M1148" s="2" t="s">
        <v>25</v>
      </c>
    </row>
    <row r="1149" spans="1:13" ht="15.75" customHeight="1" x14ac:dyDescent="0.2">
      <c r="A1149" s="2">
        <v>8012</v>
      </c>
      <c r="B1149" s="2">
        <v>6</v>
      </c>
      <c r="C1149" s="2">
        <v>5</v>
      </c>
      <c r="D1149" s="2">
        <v>1993</v>
      </c>
      <c r="E1149" s="2">
        <v>1994</v>
      </c>
      <c r="F1149" s="2">
        <v>1617</v>
      </c>
      <c r="G1149" s="2">
        <v>2</v>
      </c>
      <c r="H1149" s="2">
        <v>2</v>
      </c>
      <c r="I1149" s="2">
        <v>1</v>
      </c>
      <c r="J1149" s="2">
        <v>2</v>
      </c>
      <c r="K1149" s="2">
        <v>193000</v>
      </c>
      <c r="L1149" s="2" t="s">
        <v>13</v>
      </c>
      <c r="M1149" s="2" t="s">
        <v>25</v>
      </c>
    </row>
    <row r="1150" spans="1:13" ht="15.75" customHeight="1" x14ac:dyDescent="0.2">
      <c r="A1150" s="2">
        <v>7892</v>
      </c>
      <c r="B1150" s="2">
        <v>6</v>
      </c>
      <c r="C1150" s="2">
        <v>5</v>
      </c>
      <c r="D1150" s="2">
        <v>1993</v>
      </c>
      <c r="E1150" s="2">
        <v>1993</v>
      </c>
      <c r="F1150" s="2">
        <v>1199</v>
      </c>
      <c r="G1150" s="2">
        <v>2</v>
      </c>
      <c r="H1150" s="2">
        <v>2</v>
      </c>
      <c r="I1150" s="2">
        <v>0</v>
      </c>
      <c r="J1150" s="2">
        <v>2</v>
      </c>
      <c r="K1150" s="2">
        <v>153900</v>
      </c>
      <c r="L1150" s="2" t="s">
        <v>13</v>
      </c>
      <c r="M1150" s="2" t="s">
        <v>25</v>
      </c>
    </row>
    <row r="1151" spans="1:13" ht="15.75" customHeight="1" x14ac:dyDescent="0.2">
      <c r="A1151" s="2">
        <v>9100</v>
      </c>
      <c r="B1151" s="2">
        <v>5</v>
      </c>
      <c r="C1151" s="2">
        <v>5</v>
      </c>
      <c r="D1151" s="2">
        <v>1963</v>
      </c>
      <c r="E1151" s="2">
        <v>1963</v>
      </c>
      <c r="F1151" s="2">
        <v>984</v>
      </c>
      <c r="G1151" s="2">
        <v>1</v>
      </c>
      <c r="H1151" s="2">
        <v>3</v>
      </c>
      <c r="I1151" s="2">
        <v>1</v>
      </c>
      <c r="J1151" s="2">
        <v>1</v>
      </c>
      <c r="K1151" s="2">
        <v>128000</v>
      </c>
      <c r="L1151" s="2" t="s">
        <v>13</v>
      </c>
      <c r="M1151" s="2" t="s">
        <v>27</v>
      </c>
    </row>
    <row r="1152" spans="1:13" ht="15.75" customHeight="1" x14ac:dyDescent="0.2">
      <c r="A1152" s="2">
        <v>12968</v>
      </c>
      <c r="B1152" s="2">
        <v>5</v>
      </c>
      <c r="C1152" s="2">
        <v>6</v>
      </c>
      <c r="D1152" s="2">
        <v>1962</v>
      </c>
      <c r="E1152" s="2">
        <v>1962</v>
      </c>
      <c r="F1152" s="2">
        <v>912</v>
      </c>
      <c r="G1152" s="2">
        <v>1</v>
      </c>
      <c r="H1152" s="2">
        <v>2</v>
      </c>
      <c r="I1152" s="2">
        <v>0</v>
      </c>
      <c r="J1152" s="2">
        <v>1</v>
      </c>
      <c r="K1152" s="2">
        <v>144000</v>
      </c>
      <c r="L1152" s="2" t="s">
        <v>13</v>
      </c>
      <c r="M1152" s="2" t="s">
        <v>27</v>
      </c>
    </row>
    <row r="1153" spans="1:13" ht="15.75" customHeight="1" x14ac:dyDescent="0.2">
      <c r="A1153" s="2">
        <v>8100</v>
      </c>
      <c r="B1153" s="2">
        <v>5</v>
      </c>
      <c r="C1153" s="2">
        <v>8</v>
      </c>
      <c r="D1153" s="2">
        <v>1961</v>
      </c>
      <c r="E1153" s="2">
        <v>2007</v>
      </c>
      <c r="F1153" s="2">
        <v>864</v>
      </c>
      <c r="G1153" s="2">
        <v>1</v>
      </c>
      <c r="H1153" s="2">
        <v>3</v>
      </c>
      <c r="I1153" s="2">
        <v>1</v>
      </c>
      <c r="J1153" s="2">
        <v>1</v>
      </c>
      <c r="K1153" s="2">
        <v>135000</v>
      </c>
      <c r="L1153" s="2" t="s">
        <v>17</v>
      </c>
      <c r="M1153" s="2" t="s">
        <v>27</v>
      </c>
    </row>
    <row r="1154" spans="1:13" ht="15.75" customHeight="1" x14ac:dyDescent="0.2">
      <c r="A1154" s="2">
        <v>8450</v>
      </c>
      <c r="B1154" s="2">
        <v>5</v>
      </c>
      <c r="C1154" s="2">
        <v>5</v>
      </c>
      <c r="D1154" s="2">
        <v>1968</v>
      </c>
      <c r="E1154" s="2">
        <v>1968</v>
      </c>
      <c r="F1154" s="2">
        <v>890</v>
      </c>
      <c r="G1154" s="2">
        <v>1</v>
      </c>
      <c r="H1154" s="2">
        <v>3</v>
      </c>
      <c r="I1154" s="2">
        <v>0</v>
      </c>
      <c r="J1154" s="2">
        <v>1</v>
      </c>
      <c r="K1154" s="2">
        <v>115000</v>
      </c>
      <c r="L1154" s="2" t="s">
        <v>13</v>
      </c>
      <c r="M1154" s="2" t="s">
        <v>27</v>
      </c>
    </row>
    <row r="1155" spans="1:13" ht="15.75" customHeight="1" x14ac:dyDescent="0.2">
      <c r="A1155" s="2">
        <v>6360</v>
      </c>
      <c r="B1155" s="2">
        <v>5</v>
      </c>
      <c r="C1155" s="2">
        <v>5</v>
      </c>
      <c r="D1155" s="2">
        <v>1963</v>
      </c>
      <c r="E1155" s="2">
        <v>1963</v>
      </c>
      <c r="F1155" s="2">
        <v>864</v>
      </c>
      <c r="G1155" s="2">
        <v>1</v>
      </c>
      <c r="H1155" s="2">
        <v>3</v>
      </c>
      <c r="I1155" s="2">
        <v>0</v>
      </c>
      <c r="J1155" s="2">
        <v>1</v>
      </c>
      <c r="K1155" s="2">
        <v>119916</v>
      </c>
      <c r="L1155" s="2" t="s">
        <v>13</v>
      </c>
      <c r="M1155" s="2" t="s">
        <v>27</v>
      </c>
    </row>
    <row r="1156" spans="1:13" ht="15.75" customHeight="1" x14ac:dyDescent="0.2">
      <c r="A1156" s="2">
        <v>6768</v>
      </c>
      <c r="B1156" s="2">
        <v>6</v>
      </c>
      <c r="C1156" s="2">
        <v>8</v>
      </c>
      <c r="D1156" s="2">
        <v>1961</v>
      </c>
      <c r="E1156" s="2">
        <v>1996</v>
      </c>
      <c r="F1156" s="2">
        <v>912</v>
      </c>
      <c r="G1156" s="2">
        <v>1</v>
      </c>
      <c r="H1156" s="2">
        <v>3</v>
      </c>
      <c r="I1156" s="2">
        <v>0</v>
      </c>
      <c r="J1156" s="2">
        <v>1</v>
      </c>
      <c r="K1156" s="2">
        <v>142000</v>
      </c>
      <c r="L1156" s="2" t="s">
        <v>17</v>
      </c>
      <c r="M1156" s="2" t="s">
        <v>27</v>
      </c>
    </row>
    <row r="1157" spans="1:13" ht="15.75" customHeight="1" x14ac:dyDescent="0.2">
      <c r="A1157" s="2">
        <v>19508</v>
      </c>
      <c r="B1157" s="2">
        <v>6</v>
      </c>
      <c r="C1157" s="2">
        <v>5</v>
      </c>
      <c r="D1157" s="2">
        <v>1974</v>
      </c>
      <c r="E1157" s="2">
        <v>1974</v>
      </c>
      <c r="F1157" s="2">
        <v>1430</v>
      </c>
      <c r="G1157" s="2">
        <v>2</v>
      </c>
      <c r="H1157" s="2">
        <v>3</v>
      </c>
      <c r="I1157" s="2">
        <v>2</v>
      </c>
      <c r="J1157" s="2">
        <v>2</v>
      </c>
      <c r="K1157" s="2">
        <v>192000</v>
      </c>
      <c r="L1157" s="2" t="s">
        <v>13</v>
      </c>
      <c r="M1157" s="2" t="s">
        <v>42</v>
      </c>
    </row>
    <row r="1158" spans="1:13" ht="15.75" customHeight="1" x14ac:dyDescent="0.2">
      <c r="A1158" s="2">
        <v>10759</v>
      </c>
      <c r="B1158" s="2">
        <v>5</v>
      </c>
      <c r="C1158" s="2">
        <v>4</v>
      </c>
      <c r="D1158" s="2">
        <v>1972</v>
      </c>
      <c r="E1158" s="2">
        <v>1972</v>
      </c>
      <c r="F1158" s="2">
        <v>1641</v>
      </c>
      <c r="G1158" s="2">
        <v>2</v>
      </c>
      <c r="H1158" s="2">
        <v>4</v>
      </c>
      <c r="I1158" s="2">
        <v>1</v>
      </c>
      <c r="J1158" s="2">
        <v>2</v>
      </c>
      <c r="K1158" s="2">
        <v>140000</v>
      </c>
      <c r="L1158" s="2" t="s">
        <v>17</v>
      </c>
      <c r="M1158" s="2" t="s">
        <v>27</v>
      </c>
    </row>
    <row r="1159" spans="1:13" ht="15.75" customHeight="1" x14ac:dyDescent="0.2">
      <c r="A1159" s="2">
        <v>9205</v>
      </c>
      <c r="B1159" s="2">
        <v>6</v>
      </c>
      <c r="C1159" s="2">
        <v>5</v>
      </c>
      <c r="D1159" s="2">
        <v>1990</v>
      </c>
      <c r="E1159" s="2">
        <v>1991</v>
      </c>
      <c r="F1159" s="2">
        <v>2683</v>
      </c>
      <c r="G1159" s="2">
        <v>2</v>
      </c>
      <c r="H1159" s="2">
        <v>4</v>
      </c>
      <c r="I1159" s="2">
        <v>2</v>
      </c>
      <c r="J1159" s="2">
        <v>2</v>
      </c>
      <c r="K1159" s="2">
        <v>290000</v>
      </c>
      <c r="L1159" s="2" t="s">
        <v>13</v>
      </c>
      <c r="M1159" s="2" t="s">
        <v>24</v>
      </c>
    </row>
    <row r="1160" spans="1:13" ht="15.75" customHeight="1" x14ac:dyDescent="0.2">
      <c r="A1160" s="2">
        <v>11025</v>
      </c>
      <c r="B1160" s="2">
        <v>9</v>
      </c>
      <c r="C1160" s="2">
        <v>5</v>
      </c>
      <c r="D1160" s="2">
        <v>1993</v>
      </c>
      <c r="E1160" s="2">
        <v>1994</v>
      </c>
      <c r="F1160" s="2">
        <v>2786</v>
      </c>
      <c r="G1160" s="2">
        <v>2</v>
      </c>
      <c r="H1160" s="2">
        <v>4</v>
      </c>
      <c r="I1160" s="2">
        <v>1</v>
      </c>
      <c r="J1160" s="2">
        <v>2</v>
      </c>
      <c r="K1160" s="2">
        <v>372500</v>
      </c>
      <c r="L1160" s="2" t="s">
        <v>13</v>
      </c>
      <c r="M1160" s="2" t="s">
        <v>24</v>
      </c>
    </row>
    <row r="1161" spans="1:13" ht="15.75" customHeight="1" x14ac:dyDescent="0.2">
      <c r="A1161" s="2">
        <v>4282</v>
      </c>
      <c r="B1161" s="2">
        <v>7</v>
      </c>
      <c r="C1161" s="2">
        <v>5</v>
      </c>
      <c r="D1161" s="2">
        <v>2004</v>
      </c>
      <c r="E1161" s="2">
        <v>2004</v>
      </c>
      <c r="F1161" s="2">
        <v>1391</v>
      </c>
      <c r="G1161" s="2">
        <v>2</v>
      </c>
      <c r="H1161" s="2">
        <v>2</v>
      </c>
      <c r="I1161" s="2">
        <v>0</v>
      </c>
      <c r="J1161" s="2">
        <v>2</v>
      </c>
      <c r="K1161" s="2">
        <v>196000</v>
      </c>
      <c r="L1161" s="2" t="s">
        <v>13</v>
      </c>
      <c r="M1161" s="2" t="s">
        <v>19</v>
      </c>
    </row>
    <row r="1162" spans="1:13" ht="15.75" customHeight="1" x14ac:dyDescent="0.2">
      <c r="A1162" s="2">
        <v>4017</v>
      </c>
      <c r="B1162" s="2">
        <v>7</v>
      </c>
      <c r="C1162" s="2">
        <v>5</v>
      </c>
      <c r="D1162" s="2">
        <v>2006</v>
      </c>
      <c r="E1162" s="2">
        <v>2007</v>
      </c>
      <c r="F1162" s="2">
        <v>1250</v>
      </c>
      <c r="G1162" s="2">
        <v>2</v>
      </c>
      <c r="H1162" s="2">
        <v>2</v>
      </c>
      <c r="I1162" s="2">
        <v>0</v>
      </c>
      <c r="J1162" s="2">
        <v>2</v>
      </c>
      <c r="K1162" s="2">
        <v>171900</v>
      </c>
      <c r="L1162" s="2" t="s">
        <v>13</v>
      </c>
      <c r="M1162" s="2" t="s">
        <v>19</v>
      </c>
    </row>
    <row r="1163" spans="1:13" ht="15.75" customHeight="1" x14ac:dyDescent="0.2">
      <c r="A1163" s="2">
        <v>3435</v>
      </c>
      <c r="B1163" s="2">
        <v>7</v>
      </c>
      <c r="C1163" s="2">
        <v>5</v>
      </c>
      <c r="D1163" s="2">
        <v>2004</v>
      </c>
      <c r="E1163" s="2">
        <v>2005</v>
      </c>
      <c r="F1163" s="2">
        <v>1245</v>
      </c>
      <c r="G1163" s="2">
        <v>2</v>
      </c>
      <c r="H1163" s="2">
        <v>1</v>
      </c>
      <c r="I1163" s="2">
        <v>0</v>
      </c>
      <c r="J1163" s="2">
        <v>2</v>
      </c>
      <c r="K1163" s="2">
        <v>178000</v>
      </c>
      <c r="L1163" s="2" t="s">
        <v>13</v>
      </c>
      <c r="M1163" s="2" t="s">
        <v>19</v>
      </c>
    </row>
    <row r="1164" spans="1:13" ht="15.75" customHeight="1" x14ac:dyDescent="0.2">
      <c r="A1164" s="2">
        <v>3180</v>
      </c>
      <c r="B1164" s="2">
        <v>6</v>
      </c>
      <c r="C1164" s="2">
        <v>5</v>
      </c>
      <c r="D1164" s="2">
        <v>2005</v>
      </c>
      <c r="E1164" s="2">
        <v>2005</v>
      </c>
      <c r="F1164" s="2">
        <v>1200</v>
      </c>
      <c r="G1164" s="2">
        <v>2</v>
      </c>
      <c r="H1164" s="2">
        <v>2</v>
      </c>
      <c r="I1164" s="2">
        <v>0</v>
      </c>
      <c r="J1164" s="2">
        <v>2</v>
      </c>
      <c r="K1164" s="2">
        <v>165000</v>
      </c>
      <c r="L1164" s="2" t="s">
        <v>13</v>
      </c>
      <c r="M1164" s="2" t="s">
        <v>19</v>
      </c>
    </row>
    <row r="1165" spans="1:13" ht="15.75" customHeight="1" x14ac:dyDescent="0.2">
      <c r="A1165" s="2">
        <v>3180</v>
      </c>
      <c r="B1165" s="2">
        <v>7</v>
      </c>
      <c r="C1165" s="2">
        <v>5</v>
      </c>
      <c r="D1165" s="2">
        <v>2007</v>
      </c>
      <c r="E1165" s="2">
        <v>2007</v>
      </c>
      <c r="F1165" s="2">
        <v>1392</v>
      </c>
      <c r="G1165" s="2">
        <v>2</v>
      </c>
      <c r="H1165" s="2">
        <v>2</v>
      </c>
      <c r="I1165" s="2">
        <v>0</v>
      </c>
      <c r="J1165" s="2">
        <v>2</v>
      </c>
      <c r="K1165" s="2">
        <v>146000</v>
      </c>
      <c r="L1165" s="2" t="s">
        <v>13</v>
      </c>
      <c r="M1165" s="2" t="s">
        <v>19</v>
      </c>
    </row>
    <row r="1166" spans="1:13" ht="15.75" customHeight="1" x14ac:dyDescent="0.2">
      <c r="A1166" s="2">
        <v>3604</v>
      </c>
      <c r="B1166" s="2">
        <v>7</v>
      </c>
      <c r="C1166" s="2">
        <v>5</v>
      </c>
      <c r="D1166" s="2">
        <v>2007</v>
      </c>
      <c r="E1166" s="2">
        <v>2007</v>
      </c>
      <c r="F1166" s="2">
        <v>1392</v>
      </c>
      <c r="G1166" s="2">
        <v>2</v>
      </c>
      <c r="H1166" s="2">
        <v>2</v>
      </c>
      <c r="I1166" s="2">
        <v>0</v>
      </c>
      <c r="J1166" s="2">
        <v>2</v>
      </c>
      <c r="K1166" s="2">
        <v>146000</v>
      </c>
      <c r="L1166" s="2" t="s">
        <v>13</v>
      </c>
      <c r="M1166" s="2" t="s">
        <v>19</v>
      </c>
    </row>
    <row r="1167" spans="1:13" ht="15.75" customHeight="1" x14ac:dyDescent="0.2">
      <c r="A1167" s="2">
        <v>2280</v>
      </c>
      <c r="B1167" s="2">
        <v>7</v>
      </c>
      <c r="C1167" s="2">
        <v>5</v>
      </c>
      <c r="D1167" s="2">
        <v>1999</v>
      </c>
      <c r="E1167" s="2">
        <v>1999</v>
      </c>
      <c r="F1167" s="2">
        <v>1501</v>
      </c>
      <c r="G1167" s="2">
        <v>2</v>
      </c>
      <c r="H1167" s="2">
        <v>3</v>
      </c>
      <c r="I1167" s="2">
        <v>0</v>
      </c>
      <c r="J1167" s="2">
        <v>2</v>
      </c>
      <c r="K1167" s="2">
        <v>179400</v>
      </c>
      <c r="L1167" s="2" t="s">
        <v>13</v>
      </c>
      <c r="M1167" s="2" t="s">
        <v>19</v>
      </c>
    </row>
    <row r="1168" spans="1:13" ht="15.75" customHeight="1" x14ac:dyDescent="0.2">
      <c r="A1168" s="2">
        <v>2280</v>
      </c>
      <c r="B1168" s="2">
        <v>6</v>
      </c>
      <c r="C1168" s="2">
        <v>5</v>
      </c>
      <c r="D1168" s="2">
        <v>1999</v>
      </c>
      <c r="E1168" s="2">
        <v>1999</v>
      </c>
      <c r="F1168" s="2">
        <v>1549</v>
      </c>
      <c r="G1168" s="2">
        <v>2</v>
      </c>
      <c r="H1168" s="2">
        <v>3</v>
      </c>
      <c r="I1168" s="2">
        <v>0</v>
      </c>
      <c r="J1168" s="2">
        <v>2</v>
      </c>
      <c r="K1168" s="2">
        <v>172900</v>
      </c>
      <c r="L1168" s="2" t="s">
        <v>13</v>
      </c>
      <c r="M1168" s="2" t="s">
        <v>19</v>
      </c>
    </row>
    <row r="1169" spans="1:13" ht="15.75" customHeight="1" x14ac:dyDescent="0.2">
      <c r="A1169" s="2">
        <v>4765</v>
      </c>
      <c r="B1169" s="2">
        <v>9</v>
      </c>
      <c r="C1169" s="2">
        <v>5</v>
      </c>
      <c r="D1169" s="2">
        <v>2000</v>
      </c>
      <c r="E1169" s="2">
        <v>2000</v>
      </c>
      <c r="F1169" s="2">
        <v>1638</v>
      </c>
      <c r="G1169" s="2">
        <v>2</v>
      </c>
      <c r="H1169" s="2">
        <v>2</v>
      </c>
      <c r="I1169" s="2">
        <v>1</v>
      </c>
      <c r="J1169" s="2">
        <v>2</v>
      </c>
      <c r="K1169" s="2">
        <v>300000</v>
      </c>
      <c r="L1169" s="2" t="s">
        <v>13</v>
      </c>
      <c r="M1169" s="2" t="s">
        <v>19</v>
      </c>
    </row>
    <row r="1170" spans="1:13" ht="15.75" customHeight="1" x14ac:dyDescent="0.2">
      <c r="A1170" s="2">
        <v>4538</v>
      </c>
      <c r="B1170" s="2">
        <v>9</v>
      </c>
      <c r="C1170" s="2">
        <v>5</v>
      </c>
      <c r="D1170" s="2">
        <v>2001</v>
      </c>
      <c r="E1170" s="2">
        <v>2001</v>
      </c>
      <c r="F1170" s="2">
        <v>1310</v>
      </c>
      <c r="G1170" s="2">
        <v>1</v>
      </c>
      <c r="H1170" s="2">
        <v>1</v>
      </c>
      <c r="I1170" s="2">
        <v>1</v>
      </c>
      <c r="J1170" s="2">
        <v>2</v>
      </c>
      <c r="K1170" s="2">
        <v>285000</v>
      </c>
      <c r="L1170" s="2" t="s">
        <v>13</v>
      </c>
      <c r="M1170" s="2" t="s">
        <v>19</v>
      </c>
    </row>
    <row r="1171" spans="1:13" ht="15.75" customHeight="1" x14ac:dyDescent="0.2">
      <c r="A1171" s="2">
        <v>4385</v>
      </c>
      <c r="B1171" s="2">
        <v>9</v>
      </c>
      <c r="C1171" s="2">
        <v>5</v>
      </c>
      <c r="D1171" s="2">
        <v>2001</v>
      </c>
      <c r="E1171" s="2">
        <v>2001</v>
      </c>
      <c r="F1171" s="2">
        <v>1419</v>
      </c>
      <c r="G1171" s="2">
        <v>1</v>
      </c>
      <c r="H1171" s="2">
        <v>2</v>
      </c>
      <c r="I1171" s="2">
        <v>1</v>
      </c>
      <c r="J1171" s="2">
        <v>2</v>
      </c>
      <c r="K1171" s="2">
        <v>290000</v>
      </c>
      <c r="L1171" s="2" t="s">
        <v>13</v>
      </c>
      <c r="M1171" s="2" t="s">
        <v>19</v>
      </c>
    </row>
    <row r="1172" spans="1:13" ht="15.75" customHeight="1" x14ac:dyDescent="0.2">
      <c r="A1172" s="2">
        <v>4109</v>
      </c>
      <c r="B1172" s="2">
        <v>9</v>
      </c>
      <c r="C1172" s="2">
        <v>5</v>
      </c>
      <c r="D1172" s="2">
        <v>1999</v>
      </c>
      <c r="E1172" s="2">
        <v>2000</v>
      </c>
      <c r="F1172" s="2">
        <v>1557</v>
      </c>
      <c r="G1172" s="2">
        <v>2</v>
      </c>
      <c r="H1172" s="2">
        <v>2</v>
      </c>
      <c r="I1172" s="2">
        <v>1</v>
      </c>
      <c r="J1172" s="2">
        <v>2</v>
      </c>
      <c r="K1172" s="2">
        <v>305000</v>
      </c>
      <c r="L1172" s="2" t="s">
        <v>13</v>
      </c>
      <c r="M1172" s="2" t="s">
        <v>19</v>
      </c>
    </row>
    <row r="1173" spans="1:13" ht="15.75" customHeight="1" x14ac:dyDescent="0.2">
      <c r="A1173" s="2">
        <v>5119</v>
      </c>
      <c r="B1173" s="2">
        <v>9</v>
      </c>
      <c r="C1173" s="2">
        <v>5</v>
      </c>
      <c r="D1173" s="2">
        <v>1999</v>
      </c>
      <c r="E1173" s="2">
        <v>2000</v>
      </c>
      <c r="F1173" s="2">
        <v>1709</v>
      </c>
      <c r="G1173" s="2">
        <v>2</v>
      </c>
      <c r="H1173" s="2">
        <v>2</v>
      </c>
      <c r="I1173" s="2">
        <v>1</v>
      </c>
      <c r="J1173" s="2">
        <v>2</v>
      </c>
      <c r="K1173" s="2">
        <v>328900</v>
      </c>
      <c r="L1173" s="2" t="s">
        <v>13</v>
      </c>
      <c r="M1173" s="2" t="s">
        <v>19</v>
      </c>
    </row>
    <row r="1174" spans="1:13" ht="15.75" customHeight="1" x14ac:dyDescent="0.2">
      <c r="A1174" s="2">
        <v>2160</v>
      </c>
      <c r="B1174" s="2">
        <v>7</v>
      </c>
      <c r="C1174" s="2">
        <v>5</v>
      </c>
      <c r="D1174" s="2">
        <v>1999</v>
      </c>
      <c r="E1174" s="2">
        <v>2000</v>
      </c>
      <c r="F1174" s="2">
        <v>1252</v>
      </c>
      <c r="G1174" s="2">
        <v>2</v>
      </c>
      <c r="H1174" s="2">
        <v>2</v>
      </c>
      <c r="I1174" s="2">
        <v>0</v>
      </c>
      <c r="J1174" s="2">
        <v>2</v>
      </c>
      <c r="K1174" s="2">
        <v>160000</v>
      </c>
      <c r="L1174" s="2" t="s">
        <v>13</v>
      </c>
      <c r="M1174" s="2" t="s">
        <v>19</v>
      </c>
    </row>
    <row r="1175" spans="1:13" ht="15.75" customHeight="1" x14ac:dyDescent="0.2">
      <c r="A1175" s="2">
        <v>2160</v>
      </c>
      <c r="B1175" s="2">
        <v>7</v>
      </c>
      <c r="C1175" s="2">
        <v>5</v>
      </c>
      <c r="D1175" s="2">
        <v>1999</v>
      </c>
      <c r="E1175" s="2">
        <v>2000</v>
      </c>
      <c r="F1175" s="2">
        <v>1404</v>
      </c>
      <c r="G1175" s="2">
        <v>2</v>
      </c>
      <c r="H1175" s="2">
        <v>3</v>
      </c>
      <c r="I1175" s="2">
        <v>0</v>
      </c>
      <c r="J1175" s="2">
        <v>2</v>
      </c>
      <c r="K1175" s="2">
        <v>170000</v>
      </c>
      <c r="L1175" s="2" t="s">
        <v>13</v>
      </c>
      <c r="M1175" s="2" t="s">
        <v>19</v>
      </c>
    </row>
    <row r="1176" spans="1:13" ht="15.75" customHeight="1" x14ac:dyDescent="0.2">
      <c r="A1176" s="2">
        <v>10646</v>
      </c>
      <c r="B1176" s="2">
        <v>7</v>
      </c>
      <c r="C1176" s="2">
        <v>5</v>
      </c>
      <c r="D1176" s="2">
        <v>2001</v>
      </c>
      <c r="E1176" s="2">
        <v>2001</v>
      </c>
      <c r="F1176" s="2">
        <v>1789</v>
      </c>
      <c r="G1176" s="2">
        <v>2</v>
      </c>
      <c r="H1176" s="2">
        <v>3</v>
      </c>
      <c r="I1176" s="2">
        <v>1</v>
      </c>
      <c r="J1176" s="2">
        <v>2</v>
      </c>
      <c r="K1176" s="2">
        <v>223000</v>
      </c>
      <c r="L1176" s="2" t="s">
        <v>13</v>
      </c>
      <c r="M1176" s="2" t="s">
        <v>19</v>
      </c>
    </row>
    <row r="1177" spans="1:13" ht="15.75" customHeight="1" x14ac:dyDescent="0.2">
      <c r="A1177" s="2">
        <v>2645</v>
      </c>
      <c r="B1177" s="2">
        <v>8</v>
      </c>
      <c r="C1177" s="2">
        <v>5</v>
      </c>
      <c r="D1177" s="2">
        <v>1999</v>
      </c>
      <c r="E1177" s="2">
        <v>1999</v>
      </c>
      <c r="F1177" s="2">
        <v>1586</v>
      </c>
      <c r="G1177" s="2">
        <v>2</v>
      </c>
      <c r="H1177" s="2">
        <v>3</v>
      </c>
      <c r="I1177" s="2">
        <v>0</v>
      </c>
      <c r="J1177" s="2">
        <v>2</v>
      </c>
      <c r="K1177" s="2">
        <v>170000</v>
      </c>
      <c r="L1177" s="2" t="s">
        <v>13</v>
      </c>
      <c r="M1177" s="2" t="s">
        <v>19</v>
      </c>
    </row>
    <row r="1178" spans="1:13" ht="15.75" customHeight="1" x14ac:dyDescent="0.2">
      <c r="A1178" s="2">
        <v>2645</v>
      </c>
      <c r="B1178" s="2">
        <v>8</v>
      </c>
      <c r="C1178" s="2">
        <v>5</v>
      </c>
      <c r="D1178" s="2">
        <v>1999</v>
      </c>
      <c r="E1178" s="2">
        <v>2000</v>
      </c>
      <c r="F1178" s="2">
        <v>1607</v>
      </c>
      <c r="G1178" s="2">
        <v>2</v>
      </c>
      <c r="H1178" s="2">
        <v>3</v>
      </c>
      <c r="I1178" s="2">
        <v>0</v>
      </c>
      <c r="J1178" s="2">
        <v>2</v>
      </c>
      <c r="K1178" s="2">
        <v>200000</v>
      </c>
      <c r="L1178" s="2" t="s">
        <v>13</v>
      </c>
      <c r="M1178" s="2" t="s">
        <v>19</v>
      </c>
    </row>
    <row r="1179" spans="1:13" ht="15.75" customHeight="1" x14ac:dyDescent="0.2">
      <c r="A1179" s="2">
        <v>3951</v>
      </c>
      <c r="B1179" s="2">
        <v>10</v>
      </c>
      <c r="C1179" s="2">
        <v>5</v>
      </c>
      <c r="D1179" s="2">
        <v>1998</v>
      </c>
      <c r="E1179" s="2">
        <v>1999</v>
      </c>
      <c r="F1179" s="2">
        <v>2393</v>
      </c>
      <c r="G1179" s="2">
        <v>2</v>
      </c>
      <c r="H1179" s="2">
        <v>2</v>
      </c>
      <c r="I1179" s="2">
        <v>1</v>
      </c>
      <c r="J1179" s="2">
        <v>2</v>
      </c>
      <c r="K1179" s="2">
        <v>345000</v>
      </c>
      <c r="L1179" s="2" t="s">
        <v>13</v>
      </c>
      <c r="M1179" s="2" t="s">
        <v>19</v>
      </c>
    </row>
    <row r="1180" spans="1:13" ht="15.75" customHeight="1" x14ac:dyDescent="0.2">
      <c r="A1180" s="2">
        <v>14963</v>
      </c>
      <c r="B1180" s="2">
        <v>8</v>
      </c>
      <c r="C1180" s="2">
        <v>5</v>
      </c>
      <c r="D1180" s="2">
        <v>1996</v>
      </c>
      <c r="E1180" s="2">
        <v>1996</v>
      </c>
      <c r="F1180" s="2">
        <v>1288</v>
      </c>
      <c r="G1180" s="2">
        <v>1</v>
      </c>
      <c r="H1180" s="2">
        <v>1</v>
      </c>
      <c r="I1180" s="2">
        <v>2</v>
      </c>
      <c r="J1180" s="2">
        <v>2</v>
      </c>
      <c r="K1180" s="2">
        <v>245500</v>
      </c>
      <c r="L1180" s="2" t="s">
        <v>13</v>
      </c>
      <c r="M1180" s="2" t="s">
        <v>42</v>
      </c>
    </row>
    <row r="1181" spans="1:13" ht="15.75" customHeight="1" x14ac:dyDescent="0.2">
      <c r="A1181" s="2">
        <v>11064</v>
      </c>
      <c r="B1181" s="2">
        <v>8</v>
      </c>
      <c r="C1181" s="2">
        <v>5</v>
      </c>
      <c r="D1181" s="2">
        <v>1995</v>
      </c>
      <c r="E1181" s="2">
        <v>1995</v>
      </c>
      <c r="F1181" s="2">
        <v>1239</v>
      </c>
      <c r="G1181" s="2">
        <v>1</v>
      </c>
      <c r="H1181" s="2">
        <v>1</v>
      </c>
      <c r="I1181" s="2">
        <v>1</v>
      </c>
      <c r="J1181" s="2">
        <v>2</v>
      </c>
      <c r="K1181" s="2">
        <v>217500</v>
      </c>
      <c r="L1181" s="2" t="s">
        <v>13</v>
      </c>
      <c r="M1181" s="2" t="s">
        <v>42</v>
      </c>
    </row>
    <row r="1182" spans="1:13" ht="15.75" customHeight="1" x14ac:dyDescent="0.2">
      <c r="A1182" s="2">
        <v>10846</v>
      </c>
      <c r="B1182" s="2">
        <v>8</v>
      </c>
      <c r="C1182" s="2">
        <v>5</v>
      </c>
      <c r="D1182" s="2">
        <v>1993</v>
      </c>
      <c r="E1182" s="2">
        <v>1993</v>
      </c>
      <c r="F1182" s="2">
        <v>1719</v>
      </c>
      <c r="G1182" s="2">
        <v>1</v>
      </c>
      <c r="H1182" s="2">
        <v>1</v>
      </c>
      <c r="I1182" s="2">
        <v>2</v>
      </c>
      <c r="J1182" s="2">
        <v>2</v>
      </c>
      <c r="K1182" s="2">
        <v>324000</v>
      </c>
      <c r="L1182" s="2" t="s">
        <v>13</v>
      </c>
      <c r="M1182" s="2" t="s">
        <v>42</v>
      </c>
    </row>
    <row r="1183" spans="1:13" ht="15.75" customHeight="1" x14ac:dyDescent="0.2">
      <c r="A1183" s="2">
        <v>11120</v>
      </c>
      <c r="B1183" s="2">
        <v>6</v>
      </c>
      <c r="C1183" s="2">
        <v>6</v>
      </c>
      <c r="D1183" s="2">
        <v>1984</v>
      </c>
      <c r="E1183" s="2">
        <v>1984</v>
      </c>
      <c r="F1183" s="2">
        <v>1232</v>
      </c>
      <c r="G1183" s="2">
        <v>2</v>
      </c>
      <c r="H1183" s="2">
        <v>3</v>
      </c>
      <c r="I1183" s="2">
        <v>0</v>
      </c>
      <c r="J1183" s="2">
        <v>2</v>
      </c>
      <c r="K1183" s="2">
        <v>162500</v>
      </c>
      <c r="L1183" s="2" t="s">
        <v>13</v>
      </c>
      <c r="M1183" s="2" t="s">
        <v>42</v>
      </c>
    </row>
    <row r="1184" spans="1:13" ht="15.75" customHeight="1" x14ac:dyDescent="0.2">
      <c r="A1184" s="2">
        <v>24572</v>
      </c>
      <c r="B1184" s="2">
        <v>9</v>
      </c>
      <c r="C1184" s="2">
        <v>3</v>
      </c>
      <c r="D1184" s="2">
        <v>1977</v>
      </c>
      <c r="E1184" s="2">
        <v>1977</v>
      </c>
      <c r="F1184" s="2">
        <v>2944</v>
      </c>
      <c r="G1184" s="2">
        <v>2</v>
      </c>
      <c r="H1184" s="2">
        <v>3</v>
      </c>
      <c r="I1184" s="2">
        <v>1</v>
      </c>
      <c r="J1184" s="2">
        <v>3</v>
      </c>
      <c r="K1184" s="2">
        <v>150000</v>
      </c>
      <c r="L1184" s="2" t="s">
        <v>17</v>
      </c>
      <c r="M1184" s="2" t="s">
        <v>42</v>
      </c>
    </row>
    <row r="1185" spans="1:13" ht="15.75" customHeight="1" x14ac:dyDescent="0.2">
      <c r="A1185" s="2">
        <v>16280</v>
      </c>
      <c r="B1185" s="2">
        <v>8</v>
      </c>
      <c r="C1185" s="2">
        <v>9</v>
      </c>
      <c r="D1185" s="2">
        <v>1976</v>
      </c>
      <c r="E1185" s="2">
        <v>2007</v>
      </c>
      <c r="F1185" s="2">
        <v>1671</v>
      </c>
      <c r="G1185" s="2">
        <v>3</v>
      </c>
      <c r="H1185" s="2">
        <v>3</v>
      </c>
      <c r="I1185" s="2">
        <v>1</v>
      </c>
      <c r="J1185" s="2">
        <v>2</v>
      </c>
      <c r="K1185" s="2">
        <v>290000</v>
      </c>
      <c r="L1185" s="2" t="s">
        <v>43</v>
      </c>
      <c r="M1185" s="2" t="s">
        <v>42</v>
      </c>
    </row>
    <row r="1186" spans="1:13" ht="15.75" customHeight="1" x14ac:dyDescent="0.2">
      <c r="A1186" s="2">
        <v>7500</v>
      </c>
      <c r="B1186" s="2">
        <v>7</v>
      </c>
      <c r="C1186" s="2">
        <v>5</v>
      </c>
      <c r="D1186" s="2">
        <v>2002</v>
      </c>
      <c r="E1186" s="2">
        <v>2002</v>
      </c>
      <c r="F1186" s="2">
        <v>1812</v>
      </c>
      <c r="G1186" s="2">
        <v>2</v>
      </c>
      <c r="H1186" s="2">
        <v>3</v>
      </c>
      <c r="I1186" s="2">
        <v>1</v>
      </c>
      <c r="J1186" s="2">
        <v>2</v>
      </c>
      <c r="K1186" s="2">
        <v>205000</v>
      </c>
      <c r="L1186" s="2" t="s">
        <v>13</v>
      </c>
      <c r="M1186" s="2" t="s">
        <v>19</v>
      </c>
    </row>
    <row r="1187" spans="1:13" ht="15.75" customHeight="1" x14ac:dyDescent="0.2">
      <c r="A1187" s="2">
        <v>10400</v>
      </c>
      <c r="B1187" s="2">
        <v>7</v>
      </c>
      <c r="C1187" s="2">
        <v>6</v>
      </c>
      <c r="D1187" s="2">
        <v>1970</v>
      </c>
      <c r="E1187" s="2">
        <v>1970</v>
      </c>
      <c r="F1187" s="2">
        <v>1682</v>
      </c>
      <c r="G1187" s="2">
        <v>2</v>
      </c>
      <c r="H1187" s="2">
        <v>3</v>
      </c>
      <c r="I1187" s="2">
        <v>1</v>
      </c>
      <c r="J1187" s="2">
        <v>2</v>
      </c>
      <c r="K1187" s="2">
        <v>174000</v>
      </c>
      <c r="L1187" s="2" t="s">
        <v>13</v>
      </c>
      <c r="M1187" s="2" t="s">
        <v>18</v>
      </c>
    </row>
    <row r="1188" spans="1:13" ht="15.75" customHeight="1" x14ac:dyDescent="0.2">
      <c r="A1188" s="2">
        <v>11104</v>
      </c>
      <c r="B1188" s="2">
        <v>6</v>
      </c>
      <c r="C1188" s="2">
        <v>6</v>
      </c>
      <c r="D1188" s="2">
        <v>1969</v>
      </c>
      <c r="E1188" s="2">
        <v>1969</v>
      </c>
      <c r="F1188" s="2">
        <v>1427</v>
      </c>
      <c r="G1188" s="2">
        <v>2</v>
      </c>
      <c r="H1188" s="2">
        <v>4</v>
      </c>
      <c r="I1188" s="2">
        <v>0</v>
      </c>
      <c r="J1188" s="2">
        <v>2</v>
      </c>
      <c r="K1188" s="2">
        <v>183000</v>
      </c>
      <c r="L1188" s="2" t="s">
        <v>13</v>
      </c>
      <c r="M1188" s="2" t="s">
        <v>18</v>
      </c>
    </row>
    <row r="1189" spans="1:13" ht="15.75" customHeight="1" x14ac:dyDescent="0.2">
      <c r="A1189" s="2">
        <v>11050</v>
      </c>
      <c r="B1189" s="2">
        <v>6</v>
      </c>
      <c r="C1189" s="2">
        <v>5</v>
      </c>
      <c r="D1189" s="2">
        <v>1968</v>
      </c>
      <c r="E1189" s="2">
        <v>1968</v>
      </c>
      <c r="F1189" s="2">
        <v>1740</v>
      </c>
      <c r="G1189" s="2">
        <v>1</v>
      </c>
      <c r="H1189" s="2">
        <v>4</v>
      </c>
      <c r="I1189" s="2">
        <v>1</v>
      </c>
      <c r="J1189" s="2">
        <v>2</v>
      </c>
      <c r="K1189" s="2">
        <v>150000</v>
      </c>
      <c r="L1189" s="2" t="s">
        <v>13</v>
      </c>
      <c r="M1189" s="2" t="s">
        <v>18</v>
      </c>
    </row>
    <row r="1190" spans="1:13" ht="15.75" customHeight="1" x14ac:dyDescent="0.2">
      <c r="A1190" s="2">
        <v>11040</v>
      </c>
      <c r="B1190" s="2">
        <v>6</v>
      </c>
      <c r="C1190" s="2">
        <v>7</v>
      </c>
      <c r="D1190" s="2">
        <v>1971</v>
      </c>
      <c r="E1190" s="2">
        <v>2004</v>
      </c>
      <c r="F1190" s="2">
        <v>1258</v>
      </c>
      <c r="G1190" s="2">
        <v>2</v>
      </c>
      <c r="H1190" s="2">
        <v>3</v>
      </c>
      <c r="I1190" s="2">
        <v>0</v>
      </c>
      <c r="J1190" s="2">
        <v>2</v>
      </c>
      <c r="K1190" s="2">
        <v>145000</v>
      </c>
      <c r="L1190" s="2" t="s">
        <v>17</v>
      </c>
      <c r="M1190" s="2" t="s">
        <v>18</v>
      </c>
    </row>
    <row r="1191" spans="1:13" ht="15.75" customHeight="1" x14ac:dyDescent="0.2">
      <c r="A1191" s="2">
        <v>15387</v>
      </c>
      <c r="B1191" s="2">
        <v>7</v>
      </c>
      <c r="C1191" s="2">
        <v>7</v>
      </c>
      <c r="D1191" s="2">
        <v>1967</v>
      </c>
      <c r="E1191" s="2">
        <v>1967</v>
      </c>
      <c r="F1191" s="2">
        <v>1620</v>
      </c>
      <c r="G1191" s="2">
        <v>2</v>
      </c>
      <c r="H1191" s="2">
        <v>4</v>
      </c>
      <c r="I1191" s="2">
        <v>1</v>
      </c>
      <c r="J1191" s="2">
        <v>2</v>
      </c>
      <c r="K1191" s="2">
        <v>215000</v>
      </c>
      <c r="L1191" s="2" t="s">
        <v>13</v>
      </c>
      <c r="M1191" s="2" t="s">
        <v>18</v>
      </c>
    </row>
    <row r="1192" spans="1:13" ht="15.75" customHeight="1" x14ac:dyDescent="0.2">
      <c r="A1192" s="2">
        <v>9750</v>
      </c>
      <c r="B1192" s="2">
        <v>5</v>
      </c>
      <c r="C1192" s="2">
        <v>6</v>
      </c>
      <c r="D1192" s="2">
        <v>1965</v>
      </c>
      <c r="E1192" s="2">
        <v>1965</v>
      </c>
      <c r="F1192" s="2">
        <v>1625</v>
      </c>
      <c r="G1192" s="2">
        <v>2</v>
      </c>
      <c r="H1192" s="2">
        <v>4</v>
      </c>
      <c r="I1192" s="2">
        <v>0</v>
      </c>
      <c r="J1192" s="2">
        <v>2</v>
      </c>
      <c r="K1192" s="2">
        <v>140500</v>
      </c>
      <c r="L1192" s="2" t="s">
        <v>13</v>
      </c>
      <c r="M1192" s="2" t="s">
        <v>18</v>
      </c>
    </row>
    <row r="1193" spans="1:13" ht="15.75" customHeight="1" x14ac:dyDescent="0.2">
      <c r="A1193" s="2">
        <v>10800</v>
      </c>
      <c r="B1193" s="2">
        <v>6</v>
      </c>
      <c r="C1193" s="2">
        <v>7</v>
      </c>
      <c r="D1193" s="2">
        <v>1974</v>
      </c>
      <c r="E1193" s="2">
        <v>1997</v>
      </c>
      <c r="F1193" s="2">
        <v>2614</v>
      </c>
      <c r="G1193" s="2">
        <v>2</v>
      </c>
      <c r="H1193" s="2">
        <v>4</v>
      </c>
      <c r="I1193" s="2">
        <v>1</v>
      </c>
      <c r="J1193" s="2">
        <v>2</v>
      </c>
      <c r="K1193" s="2">
        <v>240000</v>
      </c>
      <c r="L1193" s="2" t="s">
        <v>13</v>
      </c>
      <c r="M1193" s="2" t="s">
        <v>18</v>
      </c>
    </row>
    <row r="1194" spans="1:13" ht="15.75" customHeight="1" x14ac:dyDescent="0.2">
      <c r="A1194" s="2">
        <v>8814</v>
      </c>
      <c r="B1194" s="2">
        <v>5</v>
      </c>
      <c r="C1194" s="2">
        <v>6</v>
      </c>
      <c r="D1194" s="2">
        <v>1968</v>
      </c>
      <c r="E1194" s="2">
        <v>1968</v>
      </c>
      <c r="F1194" s="2">
        <v>1464</v>
      </c>
      <c r="G1194" s="2">
        <v>1</v>
      </c>
      <c r="H1194" s="2">
        <v>4</v>
      </c>
      <c r="I1194" s="2">
        <v>0</v>
      </c>
      <c r="J1194" s="2">
        <v>2</v>
      </c>
      <c r="K1194" s="2">
        <v>141000</v>
      </c>
      <c r="L1194" s="2" t="s">
        <v>13</v>
      </c>
      <c r="M1194" s="2" t="s">
        <v>14</v>
      </c>
    </row>
    <row r="1195" spans="1:13" ht="15.75" customHeight="1" x14ac:dyDescent="0.2">
      <c r="A1195" s="2">
        <v>8872</v>
      </c>
      <c r="B1195" s="2">
        <v>5</v>
      </c>
      <c r="C1195" s="2">
        <v>8</v>
      </c>
      <c r="D1195" s="2">
        <v>1965</v>
      </c>
      <c r="E1195" s="2">
        <v>2008</v>
      </c>
      <c r="F1195" s="2">
        <v>912</v>
      </c>
      <c r="G1195" s="2">
        <v>1</v>
      </c>
      <c r="H1195" s="2">
        <v>2</v>
      </c>
      <c r="I1195" s="2">
        <v>0</v>
      </c>
      <c r="J1195" s="2">
        <v>2</v>
      </c>
      <c r="K1195" s="2">
        <v>147000</v>
      </c>
      <c r="L1195" s="2" t="s">
        <v>13</v>
      </c>
      <c r="M1195" s="2" t="s">
        <v>14</v>
      </c>
    </row>
    <row r="1196" spans="1:13" ht="15.75" customHeight="1" x14ac:dyDescent="0.2">
      <c r="A1196" s="2">
        <v>8125</v>
      </c>
      <c r="B1196" s="2">
        <v>5</v>
      </c>
      <c r="C1196" s="2">
        <v>7</v>
      </c>
      <c r="D1196" s="2">
        <v>1965</v>
      </c>
      <c r="E1196" s="2">
        <v>2005</v>
      </c>
      <c r="F1196" s="2">
        <v>925</v>
      </c>
      <c r="G1196" s="2">
        <v>1</v>
      </c>
      <c r="H1196" s="2">
        <v>3</v>
      </c>
      <c r="I1196" s="2">
        <v>0</v>
      </c>
      <c r="J1196" s="2">
        <v>2</v>
      </c>
      <c r="K1196" s="2">
        <v>135000</v>
      </c>
      <c r="L1196" s="2" t="s">
        <v>13</v>
      </c>
      <c r="M1196" s="2" t="s">
        <v>14</v>
      </c>
    </row>
    <row r="1197" spans="1:13" ht="15.75" customHeight="1" x14ac:dyDescent="0.2">
      <c r="A1197" s="2">
        <v>11072</v>
      </c>
      <c r="B1197" s="2">
        <v>5</v>
      </c>
      <c r="C1197" s="2">
        <v>5</v>
      </c>
      <c r="D1197" s="2">
        <v>1965</v>
      </c>
      <c r="E1197" s="2">
        <v>1965</v>
      </c>
      <c r="F1197" s="2">
        <v>1728</v>
      </c>
      <c r="G1197" s="2">
        <v>2</v>
      </c>
      <c r="H1197" s="2">
        <v>6</v>
      </c>
      <c r="I1197" s="2">
        <v>0</v>
      </c>
      <c r="J1197" s="2">
        <v>2</v>
      </c>
      <c r="K1197" s="2">
        <v>145000</v>
      </c>
      <c r="L1197" s="2" t="s">
        <v>13</v>
      </c>
      <c r="M1197" s="2" t="s">
        <v>14</v>
      </c>
    </row>
    <row r="1198" spans="1:13" ht="15.75" customHeight="1" x14ac:dyDescent="0.2">
      <c r="A1198" s="2">
        <v>13101</v>
      </c>
      <c r="B1198" s="2">
        <v>5</v>
      </c>
      <c r="C1198" s="2">
        <v>5</v>
      </c>
      <c r="D1198" s="2">
        <v>1965</v>
      </c>
      <c r="E1198" s="2">
        <v>1965</v>
      </c>
      <c r="F1198" s="2">
        <v>1728</v>
      </c>
      <c r="G1198" s="2">
        <v>2</v>
      </c>
      <c r="H1198" s="2">
        <v>6</v>
      </c>
      <c r="I1198" s="2">
        <v>0</v>
      </c>
      <c r="J1198" s="2">
        <v>2</v>
      </c>
      <c r="K1198" s="2">
        <v>142600</v>
      </c>
      <c r="L1198" s="2" t="s">
        <v>13</v>
      </c>
      <c r="M1198" s="2" t="s">
        <v>14</v>
      </c>
    </row>
    <row r="1199" spans="1:13" ht="15.75" customHeight="1" x14ac:dyDescent="0.2">
      <c r="A1199" s="2">
        <v>9246</v>
      </c>
      <c r="B1199" s="2">
        <v>5</v>
      </c>
      <c r="C1199" s="2">
        <v>5</v>
      </c>
      <c r="D1199" s="2">
        <v>1973</v>
      </c>
      <c r="E1199" s="2">
        <v>1973</v>
      </c>
      <c r="F1199" s="2">
        <v>1656</v>
      </c>
      <c r="G1199" s="2">
        <v>2</v>
      </c>
      <c r="H1199" s="2">
        <v>4</v>
      </c>
      <c r="I1199" s="2">
        <v>0</v>
      </c>
      <c r="J1199" s="2">
        <v>2</v>
      </c>
      <c r="K1199" s="2">
        <v>135000</v>
      </c>
      <c r="L1199" s="2" t="s">
        <v>13</v>
      </c>
      <c r="M1199" s="2" t="s">
        <v>18</v>
      </c>
    </row>
    <row r="1200" spans="1:13" ht="15.75" customHeight="1" x14ac:dyDescent="0.2">
      <c r="A1200" s="2">
        <v>13355</v>
      </c>
      <c r="B1200" s="2">
        <v>7</v>
      </c>
      <c r="C1200" s="2">
        <v>6</v>
      </c>
      <c r="D1200" s="2">
        <v>1971</v>
      </c>
      <c r="E1200" s="2">
        <v>1971</v>
      </c>
      <c r="F1200" s="2">
        <v>1670</v>
      </c>
      <c r="G1200" s="2">
        <v>1</v>
      </c>
      <c r="H1200" s="2">
        <v>4</v>
      </c>
      <c r="I1200" s="2">
        <v>0</v>
      </c>
      <c r="J1200" s="2">
        <v>2</v>
      </c>
      <c r="K1200" s="2">
        <v>170000</v>
      </c>
      <c r="L1200" s="2" t="s">
        <v>13</v>
      </c>
      <c r="M1200" s="2" t="s">
        <v>18</v>
      </c>
    </row>
    <row r="1201" spans="1:13" ht="15.75" customHeight="1" x14ac:dyDescent="0.2">
      <c r="A1201" s="2">
        <v>8963</v>
      </c>
      <c r="B1201" s="2">
        <v>8</v>
      </c>
      <c r="C1201" s="2">
        <v>9</v>
      </c>
      <c r="D1201" s="2">
        <v>1976</v>
      </c>
      <c r="E1201" s="2">
        <v>1996</v>
      </c>
      <c r="F1201" s="2">
        <v>2715</v>
      </c>
      <c r="G1201" s="2">
        <v>3</v>
      </c>
      <c r="H1201" s="2">
        <v>4</v>
      </c>
      <c r="I1201" s="2">
        <v>2</v>
      </c>
      <c r="J1201" s="2">
        <v>2</v>
      </c>
      <c r="K1201" s="2">
        <v>299800</v>
      </c>
      <c r="L1201" s="2" t="s">
        <v>17</v>
      </c>
      <c r="M1201" s="2" t="s">
        <v>18</v>
      </c>
    </row>
    <row r="1202" spans="1:13" ht="15.75" customHeight="1" x14ac:dyDescent="0.2">
      <c r="A1202" s="2">
        <v>9120</v>
      </c>
      <c r="B1202" s="2">
        <v>6</v>
      </c>
      <c r="C1202" s="2">
        <v>6</v>
      </c>
      <c r="D1202" s="2">
        <v>1974</v>
      </c>
      <c r="E1202" s="2">
        <v>1974</v>
      </c>
      <c r="F1202" s="2">
        <v>1876</v>
      </c>
      <c r="G1202" s="2">
        <v>2</v>
      </c>
      <c r="H1202" s="2">
        <v>4</v>
      </c>
      <c r="I1202" s="2">
        <v>1</v>
      </c>
      <c r="J1202" s="2">
        <v>2</v>
      </c>
      <c r="K1202" s="2">
        <v>185000</v>
      </c>
      <c r="L1202" s="2" t="s">
        <v>13</v>
      </c>
      <c r="M1202" s="2" t="s">
        <v>18</v>
      </c>
    </row>
    <row r="1203" spans="1:13" ht="15.75" customHeight="1" x14ac:dyDescent="0.2">
      <c r="A1203" s="2">
        <v>9130</v>
      </c>
      <c r="B1203" s="2">
        <v>6</v>
      </c>
      <c r="C1203" s="2">
        <v>8</v>
      </c>
      <c r="D1203" s="2">
        <v>1966</v>
      </c>
      <c r="E1203" s="2">
        <v>2000</v>
      </c>
      <c r="F1203" s="2">
        <v>1632</v>
      </c>
      <c r="G1203" s="2">
        <v>1</v>
      </c>
      <c r="H1203" s="2">
        <v>4</v>
      </c>
      <c r="I1203" s="2">
        <v>0</v>
      </c>
      <c r="J1203" s="2">
        <v>2</v>
      </c>
      <c r="K1203" s="2">
        <v>173000</v>
      </c>
      <c r="L1203" s="2" t="s">
        <v>13</v>
      </c>
      <c r="M1203" s="2" t="s">
        <v>18</v>
      </c>
    </row>
    <row r="1204" spans="1:13" ht="15.75" customHeight="1" x14ac:dyDescent="0.2">
      <c r="A1204" s="2">
        <v>12122</v>
      </c>
      <c r="B1204" s="2">
        <v>7</v>
      </c>
      <c r="C1204" s="2">
        <v>9</v>
      </c>
      <c r="D1204" s="2">
        <v>1961</v>
      </c>
      <c r="E1204" s="2">
        <v>2007</v>
      </c>
      <c r="F1204" s="2">
        <v>999</v>
      </c>
      <c r="G1204" s="2">
        <v>1</v>
      </c>
      <c r="H1204" s="2">
        <v>3</v>
      </c>
      <c r="I1204" s="2">
        <v>0</v>
      </c>
      <c r="J1204" s="2">
        <v>2</v>
      </c>
      <c r="K1204" s="2">
        <v>178400</v>
      </c>
      <c r="L1204" s="2" t="s">
        <v>13</v>
      </c>
      <c r="M1204" s="2" t="s">
        <v>14</v>
      </c>
    </row>
    <row r="1205" spans="1:13" ht="15.75" customHeight="1" x14ac:dyDescent="0.2">
      <c r="A1205" s="2">
        <v>9900</v>
      </c>
      <c r="B1205" s="2">
        <v>7</v>
      </c>
      <c r="C1205" s="2">
        <v>5</v>
      </c>
      <c r="D1205" s="2">
        <v>1968</v>
      </c>
      <c r="E1205" s="2">
        <v>1968</v>
      </c>
      <c r="F1205" s="2">
        <v>1978</v>
      </c>
      <c r="G1205" s="2">
        <v>2</v>
      </c>
      <c r="H1205" s="2">
        <v>4</v>
      </c>
      <c r="I1205" s="2">
        <v>1</v>
      </c>
      <c r="J1205" s="2">
        <v>2</v>
      </c>
      <c r="K1205" s="2">
        <v>176000</v>
      </c>
      <c r="L1205" s="2" t="s">
        <v>13</v>
      </c>
      <c r="M1205" s="2" t="s">
        <v>18</v>
      </c>
    </row>
    <row r="1206" spans="1:13" ht="15.75" customHeight="1" x14ac:dyDescent="0.2">
      <c r="A1206" s="2">
        <v>7785</v>
      </c>
      <c r="B1206" s="2">
        <v>5</v>
      </c>
      <c r="C1206" s="2">
        <v>5</v>
      </c>
      <c r="D1206" s="2">
        <v>1956</v>
      </c>
      <c r="E1206" s="2">
        <v>1956</v>
      </c>
      <c r="F1206" s="2">
        <v>1014</v>
      </c>
      <c r="G1206" s="2">
        <v>1</v>
      </c>
      <c r="H1206" s="2">
        <v>2</v>
      </c>
      <c r="I1206" s="2">
        <v>0</v>
      </c>
      <c r="J1206" s="2">
        <v>1</v>
      </c>
      <c r="K1206" s="2">
        <v>98000</v>
      </c>
      <c r="L1206" s="2" t="s">
        <v>13</v>
      </c>
      <c r="M1206" s="2" t="s">
        <v>14</v>
      </c>
    </row>
    <row r="1207" spans="1:13" ht="15.75" customHeight="1" x14ac:dyDescent="0.2">
      <c r="A1207" s="2">
        <v>8593</v>
      </c>
      <c r="B1207" s="2">
        <v>4</v>
      </c>
      <c r="C1207" s="2">
        <v>6</v>
      </c>
      <c r="D1207" s="2">
        <v>1957</v>
      </c>
      <c r="E1207" s="2">
        <v>1957</v>
      </c>
      <c r="F1207" s="2">
        <v>907</v>
      </c>
      <c r="G1207" s="2">
        <v>1</v>
      </c>
      <c r="H1207" s="2">
        <v>3</v>
      </c>
      <c r="I1207" s="2">
        <v>0</v>
      </c>
      <c r="J1207" s="2">
        <v>1</v>
      </c>
      <c r="K1207" s="2">
        <v>109008</v>
      </c>
      <c r="L1207" s="2" t="s">
        <v>13</v>
      </c>
      <c r="M1207" s="2" t="s">
        <v>14</v>
      </c>
    </row>
    <row r="1208" spans="1:13" ht="15.75" customHeight="1" x14ac:dyDescent="0.2">
      <c r="A1208" s="2">
        <v>8475</v>
      </c>
      <c r="B1208" s="2">
        <v>4</v>
      </c>
      <c r="C1208" s="2">
        <v>7</v>
      </c>
      <c r="D1208" s="2">
        <v>1956</v>
      </c>
      <c r="E1208" s="2">
        <v>1956</v>
      </c>
      <c r="F1208" s="2">
        <v>952</v>
      </c>
      <c r="G1208" s="2">
        <v>1</v>
      </c>
      <c r="H1208" s="2">
        <v>2</v>
      </c>
      <c r="I1208" s="2">
        <v>0</v>
      </c>
      <c r="J1208" s="2">
        <v>1</v>
      </c>
      <c r="K1208" s="2">
        <v>135750</v>
      </c>
      <c r="L1208" s="2" t="s">
        <v>13</v>
      </c>
      <c r="M1208" s="2" t="s">
        <v>14</v>
      </c>
    </row>
    <row r="1209" spans="1:13" ht="15.75" customHeight="1" x14ac:dyDescent="0.2">
      <c r="A1209" s="2">
        <v>8700</v>
      </c>
      <c r="B1209" s="2">
        <v>5</v>
      </c>
      <c r="C1209" s="2">
        <v>6</v>
      </c>
      <c r="D1209" s="2">
        <v>1963</v>
      </c>
      <c r="E1209" s="2">
        <v>1963</v>
      </c>
      <c r="F1209" s="2">
        <v>1128</v>
      </c>
      <c r="G1209" s="2">
        <v>2</v>
      </c>
      <c r="H1209" s="2">
        <v>3</v>
      </c>
      <c r="I1209" s="2">
        <v>0</v>
      </c>
      <c r="J1209" s="2">
        <v>2</v>
      </c>
      <c r="K1209" s="2">
        <v>155000</v>
      </c>
      <c r="L1209" s="2" t="s">
        <v>17</v>
      </c>
      <c r="M1209" s="2" t="s">
        <v>14</v>
      </c>
    </row>
    <row r="1210" spans="1:13" ht="15.75" customHeight="1" x14ac:dyDescent="0.2">
      <c r="A1210" s="2">
        <v>10175</v>
      </c>
      <c r="B1210" s="2">
        <v>6</v>
      </c>
      <c r="C1210" s="2">
        <v>5</v>
      </c>
      <c r="D1210" s="2">
        <v>1964</v>
      </c>
      <c r="E1210" s="2">
        <v>1964</v>
      </c>
      <c r="F1210" s="2">
        <v>1425</v>
      </c>
      <c r="G1210" s="2">
        <v>2</v>
      </c>
      <c r="H1210" s="2">
        <v>3</v>
      </c>
      <c r="I1210" s="2">
        <v>1</v>
      </c>
      <c r="J1210" s="2">
        <v>2</v>
      </c>
      <c r="K1210" s="2">
        <v>180500</v>
      </c>
      <c r="L1210" s="2" t="s">
        <v>13</v>
      </c>
      <c r="M1210" s="2" t="s">
        <v>14</v>
      </c>
    </row>
    <row r="1211" spans="1:13" ht="15.75" customHeight="1" x14ac:dyDescent="0.2">
      <c r="A1211" s="2">
        <v>9020</v>
      </c>
      <c r="B1211" s="2">
        <v>6</v>
      </c>
      <c r="C1211" s="2">
        <v>7</v>
      </c>
      <c r="D1211" s="2">
        <v>1966</v>
      </c>
      <c r="E1211" s="2">
        <v>1966</v>
      </c>
      <c r="F1211" s="2">
        <v>1165</v>
      </c>
      <c r="G1211" s="2">
        <v>1</v>
      </c>
      <c r="H1211" s="2">
        <v>3</v>
      </c>
      <c r="I1211" s="2">
        <v>0</v>
      </c>
      <c r="J1211" s="2">
        <v>2</v>
      </c>
      <c r="K1211" s="2">
        <v>174900</v>
      </c>
      <c r="L1211" s="2" t="s">
        <v>13</v>
      </c>
      <c r="M1211" s="2" t="s">
        <v>14</v>
      </c>
    </row>
    <row r="1212" spans="1:13" ht="15.75" customHeight="1" x14ac:dyDescent="0.2">
      <c r="A1212" s="2">
        <v>9200</v>
      </c>
      <c r="B1212" s="2">
        <v>6</v>
      </c>
      <c r="C1212" s="2">
        <v>6</v>
      </c>
      <c r="D1212" s="2">
        <v>1965</v>
      </c>
      <c r="E1212" s="2">
        <v>1965</v>
      </c>
      <c r="F1212" s="2">
        <v>1136</v>
      </c>
      <c r="G1212" s="2">
        <v>1</v>
      </c>
      <c r="H1212" s="2">
        <v>3</v>
      </c>
      <c r="I1212" s="2">
        <v>1</v>
      </c>
      <c r="J1212" s="2">
        <v>1</v>
      </c>
      <c r="K1212" s="2">
        <v>140000</v>
      </c>
      <c r="L1212" s="2" t="s">
        <v>13</v>
      </c>
      <c r="M1212" s="2" t="s">
        <v>14</v>
      </c>
    </row>
    <row r="1213" spans="1:13" ht="15.75" customHeight="1" x14ac:dyDescent="0.2">
      <c r="A1213" s="2">
        <v>8250</v>
      </c>
      <c r="B1213" s="2">
        <v>6</v>
      </c>
      <c r="C1213" s="2">
        <v>7</v>
      </c>
      <c r="D1213" s="2">
        <v>1964</v>
      </c>
      <c r="E1213" s="2">
        <v>1964</v>
      </c>
      <c r="F1213" s="2">
        <v>1092</v>
      </c>
      <c r="G1213" s="2">
        <v>1</v>
      </c>
      <c r="H1213" s="2">
        <v>3</v>
      </c>
      <c r="I1213" s="2">
        <v>0</v>
      </c>
      <c r="J1213" s="2">
        <v>2</v>
      </c>
      <c r="K1213" s="2">
        <v>145000</v>
      </c>
      <c r="L1213" s="2" t="s">
        <v>13</v>
      </c>
      <c r="M1213" s="2" t="s">
        <v>14</v>
      </c>
    </row>
    <row r="1214" spans="1:13" ht="15.75" customHeight="1" x14ac:dyDescent="0.2">
      <c r="A1214" s="2">
        <v>9350</v>
      </c>
      <c r="B1214" s="2">
        <v>5</v>
      </c>
      <c r="C1214" s="2">
        <v>8</v>
      </c>
      <c r="D1214" s="2">
        <v>1965</v>
      </c>
      <c r="E1214" s="2">
        <v>1999</v>
      </c>
      <c r="F1214" s="2">
        <v>1265</v>
      </c>
      <c r="G1214" s="2">
        <v>2</v>
      </c>
      <c r="H1214" s="2">
        <v>3</v>
      </c>
      <c r="I1214" s="2">
        <v>1</v>
      </c>
      <c r="J1214" s="2">
        <v>2</v>
      </c>
      <c r="K1214" s="2">
        <v>179900</v>
      </c>
      <c r="L1214" s="2" t="s">
        <v>17</v>
      </c>
      <c r="M1214" s="2" t="s">
        <v>14</v>
      </c>
    </row>
    <row r="1215" spans="1:13" ht="15.75" customHeight="1" x14ac:dyDescent="0.2">
      <c r="A1215" s="2">
        <v>9020</v>
      </c>
      <c r="B1215" s="2">
        <v>6</v>
      </c>
      <c r="C1215" s="2">
        <v>5</v>
      </c>
      <c r="D1215" s="2">
        <v>1964</v>
      </c>
      <c r="E1215" s="2">
        <v>1964</v>
      </c>
      <c r="F1215" s="2">
        <v>1350</v>
      </c>
      <c r="G1215" s="2">
        <v>1</v>
      </c>
      <c r="H1215" s="2">
        <v>3</v>
      </c>
      <c r="I1215" s="2">
        <v>0</v>
      </c>
      <c r="J1215" s="2">
        <v>2</v>
      </c>
      <c r="K1215" s="2">
        <v>168500</v>
      </c>
      <c r="L1215" s="2" t="s">
        <v>13</v>
      </c>
      <c r="M1215" s="2" t="s">
        <v>14</v>
      </c>
    </row>
    <row r="1216" spans="1:13" ht="15.75" customHeight="1" x14ac:dyDescent="0.2">
      <c r="A1216" s="2">
        <v>9900</v>
      </c>
      <c r="B1216" s="2">
        <v>5</v>
      </c>
      <c r="C1216" s="2">
        <v>5</v>
      </c>
      <c r="D1216" s="2">
        <v>1961</v>
      </c>
      <c r="E1216" s="2">
        <v>1961</v>
      </c>
      <c r="F1216" s="2">
        <v>1114</v>
      </c>
      <c r="G1216" s="2">
        <v>1</v>
      </c>
      <c r="H1216" s="2">
        <v>3</v>
      </c>
      <c r="I1216" s="2">
        <v>0</v>
      </c>
      <c r="J1216" s="2">
        <v>2</v>
      </c>
      <c r="K1216" s="2">
        <v>140000</v>
      </c>
      <c r="L1216" s="2" t="s">
        <v>17</v>
      </c>
      <c r="M1216" s="2" t="s">
        <v>14</v>
      </c>
    </row>
    <row r="1217" spans="1:13" ht="15.75" customHeight="1" x14ac:dyDescent="0.2">
      <c r="A1217" s="2">
        <v>10007</v>
      </c>
      <c r="B1217" s="2">
        <v>5</v>
      </c>
      <c r="C1217" s="2">
        <v>7</v>
      </c>
      <c r="D1217" s="2">
        <v>1959</v>
      </c>
      <c r="E1217" s="2">
        <v>2006</v>
      </c>
      <c r="F1217" s="2">
        <v>1053</v>
      </c>
      <c r="G1217" s="2">
        <v>1</v>
      </c>
      <c r="H1217" s="2">
        <v>3</v>
      </c>
      <c r="I1217" s="2">
        <v>0</v>
      </c>
      <c r="J1217" s="2">
        <v>1</v>
      </c>
      <c r="K1217" s="2">
        <v>145500</v>
      </c>
      <c r="L1217" s="2" t="s">
        <v>13</v>
      </c>
      <c r="M1217" s="2" t="s">
        <v>14</v>
      </c>
    </row>
    <row r="1218" spans="1:13" ht="15.75" customHeight="1" x14ac:dyDescent="0.2">
      <c r="A1218" s="2">
        <v>10721</v>
      </c>
      <c r="B1218" s="2">
        <v>6</v>
      </c>
      <c r="C1218" s="2">
        <v>6</v>
      </c>
      <c r="D1218" s="2">
        <v>1959</v>
      </c>
      <c r="E1218" s="2">
        <v>1959</v>
      </c>
      <c r="F1218" s="2">
        <v>1252</v>
      </c>
      <c r="G1218" s="2">
        <v>1</v>
      </c>
      <c r="H1218" s="2">
        <v>3</v>
      </c>
      <c r="I1218" s="2">
        <v>0</v>
      </c>
      <c r="J1218" s="2">
        <v>2</v>
      </c>
      <c r="K1218" s="2">
        <v>142000</v>
      </c>
      <c r="L1218" s="2" t="s">
        <v>13</v>
      </c>
      <c r="M1218" s="2" t="s">
        <v>14</v>
      </c>
    </row>
    <row r="1219" spans="1:13" ht="15.75" customHeight="1" x14ac:dyDescent="0.2">
      <c r="A1219" s="2">
        <v>12493</v>
      </c>
      <c r="B1219" s="2">
        <v>4</v>
      </c>
      <c r="C1219" s="2">
        <v>5</v>
      </c>
      <c r="D1219" s="2">
        <v>1960</v>
      </c>
      <c r="E1219" s="2">
        <v>1960</v>
      </c>
      <c r="F1219" s="2">
        <v>1100</v>
      </c>
      <c r="G1219" s="2">
        <v>1</v>
      </c>
      <c r="H1219" s="2">
        <v>3</v>
      </c>
      <c r="I1219" s="2">
        <v>1</v>
      </c>
      <c r="J1219" s="2">
        <v>1</v>
      </c>
      <c r="K1219" s="2">
        <v>141000</v>
      </c>
      <c r="L1219" s="2" t="s">
        <v>13</v>
      </c>
      <c r="M1219" s="2" t="s">
        <v>14</v>
      </c>
    </row>
    <row r="1220" spans="1:13" ht="15.75" customHeight="1" x14ac:dyDescent="0.2">
      <c r="A1220" s="2">
        <v>11332</v>
      </c>
      <c r="B1220" s="2">
        <v>5</v>
      </c>
      <c r="C1220" s="2">
        <v>7</v>
      </c>
      <c r="D1220" s="2">
        <v>1960</v>
      </c>
      <c r="E1220" s="2">
        <v>2000</v>
      </c>
      <c r="F1220" s="2">
        <v>1118</v>
      </c>
      <c r="G1220" s="2">
        <v>1</v>
      </c>
      <c r="H1220" s="2">
        <v>3</v>
      </c>
      <c r="I1220" s="2">
        <v>0</v>
      </c>
      <c r="J1220" s="2">
        <v>1</v>
      </c>
      <c r="K1220" s="2">
        <v>153000</v>
      </c>
      <c r="L1220" s="2" t="s">
        <v>13</v>
      </c>
      <c r="M1220" s="2" t="s">
        <v>14</v>
      </c>
    </row>
    <row r="1221" spans="1:13" ht="15.75" customHeight="1" x14ac:dyDescent="0.2">
      <c r="A1221" s="2">
        <v>6627</v>
      </c>
      <c r="B1221" s="2">
        <v>3</v>
      </c>
      <c r="C1221" s="2">
        <v>6</v>
      </c>
      <c r="D1221" s="2">
        <v>1949</v>
      </c>
      <c r="E1221" s="2">
        <v>1950</v>
      </c>
      <c r="F1221" s="2">
        <v>720</v>
      </c>
      <c r="G1221" s="2">
        <v>1</v>
      </c>
      <c r="H1221" s="2">
        <v>2</v>
      </c>
      <c r="I1221" s="2">
        <v>0</v>
      </c>
      <c r="J1221" s="2">
        <v>1</v>
      </c>
      <c r="K1221" s="2">
        <v>72500</v>
      </c>
      <c r="L1221" s="2" t="s">
        <v>13</v>
      </c>
      <c r="M1221" s="2" t="s">
        <v>29</v>
      </c>
    </row>
    <row r="1222" spans="1:13" ht="15.75" customHeight="1" x14ac:dyDescent="0.2">
      <c r="A1222" s="2">
        <v>4130</v>
      </c>
      <c r="B1222" s="2">
        <v>3</v>
      </c>
      <c r="C1222" s="2">
        <v>6</v>
      </c>
      <c r="D1222" s="2">
        <v>1935</v>
      </c>
      <c r="E1222" s="2">
        <v>2003</v>
      </c>
      <c r="F1222" s="2">
        <v>729</v>
      </c>
      <c r="G1222" s="2">
        <v>1</v>
      </c>
      <c r="H1222" s="2">
        <v>2</v>
      </c>
      <c r="I1222" s="2">
        <v>0</v>
      </c>
      <c r="J1222" s="2">
        <v>0</v>
      </c>
      <c r="K1222" s="2">
        <v>52000</v>
      </c>
      <c r="L1222" s="2" t="s">
        <v>13</v>
      </c>
      <c r="M1222" s="2" t="s">
        <v>29</v>
      </c>
    </row>
    <row r="1223" spans="1:13" ht="15.75" customHeight="1" x14ac:dyDescent="0.2">
      <c r="A1223" s="2">
        <v>7420</v>
      </c>
      <c r="B1223" s="2">
        <v>5</v>
      </c>
      <c r="C1223" s="2">
        <v>6</v>
      </c>
      <c r="D1223" s="2">
        <v>1939</v>
      </c>
      <c r="E1223" s="2">
        <v>1950</v>
      </c>
      <c r="F1223" s="2">
        <v>1077</v>
      </c>
      <c r="G1223" s="2">
        <v>1</v>
      </c>
      <c r="H1223" s="2">
        <v>2</v>
      </c>
      <c r="I1223" s="2">
        <v>2</v>
      </c>
      <c r="J1223" s="2">
        <v>1</v>
      </c>
      <c r="K1223" s="2">
        <v>118000</v>
      </c>
      <c r="L1223" s="2" t="s">
        <v>13</v>
      </c>
      <c r="M1223" s="2" t="s">
        <v>29</v>
      </c>
    </row>
    <row r="1224" spans="1:13" ht="15.75" customHeight="1" x14ac:dyDescent="0.2">
      <c r="A1224" s="2">
        <v>4882</v>
      </c>
      <c r="B1224" s="2">
        <v>4</v>
      </c>
      <c r="C1224" s="2">
        <v>7</v>
      </c>
      <c r="D1224" s="2">
        <v>1937</v>
      </c>
      <c r="E1224" s="2">
        <v>1950</v>
      </c>
      <c r="F1224" s="2">
        <v>906</v>
      </c>
      <c r="G1224" s="2">
        <v>1</v>
      </c>
      <c r="H1224" s="2">
        <v>2</v>
      </c>
      <c r="I1224" s="2">
        <v>0</v>
      </c>
      <c r="J1224" s="2">
        <v>1</v>
      </c>
      <c r="K1224" s="2">
        <v>87000</v>
      </c>
      <c r="L1224" s="2" t="s">
        <v>13</v>
      </c>
      <c r="M1224" s="2" t="s">
        <v>29</v>
      </c>
    </row>
    <row r="1225" spans="1:13" ht="15.75" customHeight="1" x14ac:dyDescent="0.2">
      <c r="A1225" s="2">
        <v>9600</v>
      </c>
      <c r="B1225" s="2">
        <v>5</v>
      </c>
      <c r="C1225" s="2">
        <v>6</v>
      </c>
      <c r="D1225" s="2">
        <v>1960</v>
      </c>
      <c r="E1225" s="2">
        <v>1960</v>
      </c>
      <c r="F1225" s="2">
        <v>1496</v>
      </c>
      <c r="G1225" s="2">
        <v>2</v>
      </c>
      <c r="H1225" s="2">
        <v>3</v>
      </c>
      <c r="I1225" s="2">
        <v>0</v>
      </c>
      <c r="J1225" s="2">
        <v>2</v>
      </c>
      <c r="K1225" s="2">
        <v>141500</v>
      </c>
      <c r="L1225" s="2" t="s">
        <v>26</v>
      </c>
      <c r="M1225" s="2" t="s">
        <v>14</v>
      </c>
    </row>
    <row r="1226" spans="1:13" ht="15.75" customHeight="1" x14ac:dyDescent="0.2">
      <c r="A1226" s="2">
        <v>9600</v>
      </c>
      <c r="B1226" s="2">
        <v>6</v>
      </c>
      <c r="C1226" s="2">
        <v>5</v>
      </c>
      <c r="D1226" s="2">
        <v>1950</v>
      </c>
      <c r="E1226" s="2">
        <v>1950</v>
      </c>
      <c r="F1226" s="2">
        <v>1252</v>
      </c>
      <c r="G1226" s="2">
        <v>1</v>
      </c>
      <c r="H1226" s="2">
        <v>3</v>
      </c>
      <c r="I1226" s="2">
        <v>0</v>
      </c>
      <c r="J1226" s="2">
        <v>1</v>
      </c>
      <c r="K1226" s="2">
        <v>119000</v>
      </c>
      <c r="L1226" s="2" t="s">
        <v>13</v>
      </c>
      <c r="M1226" s="2" t="s">
        <v>14</v>
      </c>
    </row>
    <row r="1227" spans="1:13" ht="15.75" customHeight="1" x14ac:dyDescent="0.2">
      <c r="A1227" s="2">
        <v>9600</v>
      </c>
      <c r="B1227" s="2">
        <v>5</v>
      </c>
      <c r="C1227" s="2">
        <v>8</v>
      </c>
      <c r="D1227" s="2">
        <v>1950</v>
      </c>
      <c r="E1227" s="2">
        <v>2006</v>
      </c>
      <c r="F1227" s="2">
        <v>1337</v>
      </c>
      <c r="G1227" s="2">
        <v>1</v>
      </c>
      <c r="H1227" s="2">
        <v>3</v>
      </c>
      <c r="I1227" s="2">
        <v>1</v>
      </c>
      <c r="J1227" s="2">
        <v>1</v>
      </c>
      <c r="K1227" s="2">
        <v>141500</v>
      </c>
      <c r="L1227" s="2" t="s">
        <v>17</v>
      </c>
      <c r="M1227" s="2" t="s">
        <v>14</v>
      </c>
    </row>
    <row r="1228" spans="1:13" ht="15.75" customHeight="1" x14ac:dyDescent="0.2">
      <c r="A1228" s="2">
        <v>9600</v>
      </c>
      <c r="B1228" s="2">
        <v>6</v>
      </c>
      <c r="C1228" s="2">
        <v>6</v>
      </c>
      <c r="D1228" s="2">
        <v>1955</v>
      </c>
      <c r="E1228" s="2">
        <v>1996</v>
      </c>
      <c r="F1228" s="2">
        <v>1661</v>
      </c>
      <c r="G1228" s="2">
        <v>1</v>
      </c>
      <c r="H1228" s="2">
        <v>3</v>
      </c>
      <c r="I1228" s="2">
        <v>1</v>
      </c>
      <c r="J1228" s="2">
        <v>1</v>
      </c>
      <c r="K1228" s="2">
        <v>165500</v>
      </c>
      <c r="L1228" s="2" t="s">
        <v>13</v>
      </c>
      <c r="M1228" s="2" t="s">
        <v>14</v>
      </c>
    </row>
    <row r="1229" spans="1:13" ht="15.75" customHeight="1" x14ac:dyDescent="0.2">
      <c r="A1229" s="2">
        <v>7584</v>
      </c>
      <c r="B1229" s="2">
        <v>5</v>
      </c>
      <c r="C1229" s="2">
        <v>5</v>
      </c>
      <c r="D1229" s="2">
        <v>1953</v>
      </c>
      <c r="E1229" s="2">
        <v>1953</v>
      </c>
      <c r="F1229" s="2">
        <v>1036</v>
      </c>
      <c r="G1229" s="2">
        <v>1</v>
      </c>
      <c r="H1229" s="2">
        <v>3</v>
      </c>
      <c r="I1229" s="2">
        <v>0</v>
      </c>
      <c r="J1229" s="2">
        <v>1</v>
      </c>
      <c r="K1229" s="2">
        <v>112900</v>
      </c>
      <c r="L1229" s="2" t="s">
        <v>13</v>
      </c>
      <c r="M1229" s="2" t="s">
        <v>14</v>
      </c>
    </row>
    <row r="1230" spans="1:13" ht="15.75" customHeight="1" x14ac:dyDescent="0.2">
      <c r="A1230" s="2">
        <v>13700</v>
      </c>
      <c r="B1230" s="2">
        <v>7</v>
      </c>
      <c r="C1230" s="2">
        <v>6</v>
      </c>
      <c r="D1230" s="2">
        <v>1965</v>
      </c>
      <c r="E1230" s="2">
        <v>1988</v>
      </c>
      <c r="F1230" s="2">
        <v>1820</v>
      </c>
      <c r="G1230" s="2">
        <v>1</v>
      </c>
      <c r="H1230" s="2">
        <v>4</v>
      </c>
      <c r="I1230" s="2">
        <v>2</v>
      </c>
      <c r="J1230" s="2">
        <v>2</v>
      </c>
      <c r="K1230" s="2">
        <v>201800</v>
      </c>
      <c r="L1230" s="2" t="s">
        <v>13</v>
      </c>
      <c r="M1230" s="2" t="s">
        <v>14</v>
      </c>
    </row>
    <row r="1231" spans="1:13" ht="15.75" customHeight="1" x14ac:dyDescent="0.2">
      <c r="A1231" s="2">
        <v>10197</v>
      </c>
      <c r="B1231" s="2">
        <v>6</v>
      </c>
      <c r="C1231" s="2">
        <v>5</v>
      </c>
      <c r="D1231" s="2">
        <v>1961</v>
      </c>
      <c r="E1231" s="2">
        <v>1961</v>
      </c>
      <c r="F1231" s="2">
        <v>1362</v>
      </c>
      <c r="G1231" s="2">
        <v>1</v>
      </c>
      <c r="H1231" s="2">
        <v>3</v>
      </c>
      <c r="I1231" s="2">
        <v>1</v>
      </c>
      <c r="J1231" s="2">
        <v>2</v>
      </c>
      <c r="K1231" s="2">
        <v>163000</v>
      </c>
      <c r="L1231" s="2" t="s">
        <v>13</v>
      </c>
      <c r="M1231" s="2" t="s">
        <v>14</v>
      </c>
    </row>
    <row r="1232" spans="1:13" ht="15.75" customHeight="1" x14ac:dyDescent="0.2">
      <c r="A1232" s="2">
        <v>7875</v>
      </c>
      <c r="B1232" s="2">
        <v>5</v>
      </c>
      <c r="C1232" s="2">
        <v>6</v>
      </c>
      <c r="D1232" s="2">
        <v>1961</v>
      </c>
      <c r="E1232" s="2">
        <v>1961</v>
      </c>
      <c r="F1232" s="2">
        <v>1144</v>
      </c>
      <c r="G1232" s="2">
        <v>1</v>
      </c>
      <c r="H1232" s="2">
        <v>3</v>
      </c>
      <c r="I1232" s="2">
        <v>0</v>
      </c>
      <c r="J1232" s="2">
        <v>2</v>
      </c>
      <c r="K1232" s="2">
        <v>139950</v>
      </c>
      <c r="L1232" s="2" t="s">
        <v>13</v>
      </c>
      <c r="M1232" s="2" t="s">
        <v>14</v>
      </c>
    </row>
    <row r="1233" spans="1:13" ht="15.75" customHeight="1" x14ac:dyDescent="0.2">
      <c r="A1233" s="2">
        <v>8400</v>
      </c>
      <c r="B1233" s="2">
        <v>6</v>
      </c>
      <c r="C1233" s="2">
        <v>9</v>
      </c>
      <c r="D1233" s="2">
        <v>1962</v>
      </c>
      <c r="E1233" s="2">
        <v>2005</v>
      </c>
      <c r="F1233" s="2">
        <v>1537</v>
      </c>
      <c r="G1233" s="2">
        <v>1</v>
      </c>
      <c r="H1233" s="2">
        <v>3</v>
      </c>
      <c r="I1233" s="2">
        <v>1</v>
      </c>
      <c r="J1233" s="2">
        <v>2</v>
      </c>
      <c r="K1233" s="2">
        <v>174000</v>
      </c>
      <c r="L1233" s="2" t="s">
        <v>17</v>
      </c>
      <c r="M1233" s="2" t="s">
        <v>14</v>
      </c>
    </row>
    <row r="1234" spans="1:13" ht="15.75" customHeight="1" x14ac:dyDescent="0.2">
      <c r="A1234" s="2">
        <v>9150</v>
      </c>
      <c r="B1234" s="2">
        <v>6</v>
      </c>
      <c r="C1234" s="2">
        <v>5</v>
      </c>
      <c r="D1234" s="2">
        <v>1962</v>
      </c>
      <c r="E1234" s="2">
        <v>1962</v>
      </c>
      <c r="F1234" s="2">
        <v>1431</v>
      </c>
      <c r="G1234" s="2">
        <v>1</v>
      </c>
      <c r="H1234" s="2">
        <v>3</v>
      </c>
      <c r="I1234" s="2">
        <v>1</v>
      </c>
      <c r="J1234" s="2">
        <v>1</v>
      </c>
      <c r="K1234" s="2">
        <v>165000</v>
      </c>
      <c r="L1234" s="2" t="s">
        <v>13</v>
      </c>
      <c r="M1234" s="2" t="s">
        <v>14</v>
      </c>
    </row>
    <row r="1235" spans="1:13" ht="15.75" customHeight="1" x14ac:dyDescent="0.2">
      <c r="A1235" s="2">
        <v>14670</v>
      </c>
      <c r="B1235" s="2">
        <v>6</v>
      </c>
      <c r="C1235" s="2">
        <v>7</v>
      </c>
      <c r="D1235" s="2">
        <v>1966</v>
      </c>
      <c r="E1235" s="2">
        <v>1999</v>
      </c>
      <c r="F1235" s="2">
        <v>1988</v>
      </c>
      <c r="G1235" s="2">
        <v>2</v>
      </c>
      <c r="H1235" s="2">
        <v>4</v>
      </c>
      <c r="I1235" s="2">
        <v>1</v>
      </c>
      <c r="J1235" s="2">
        <v>2</v>
      </c>
      <c r="K1235" s="2">
        <v>227000</v>
      </c>
      <c r="L1235" s="2" t="s">
        <v>17</v>
      </c>
      <c r="M1235" s="2" t="s">
        <v>14</v>
      </c>
    </row>
    <row r="1236" spans="1:13" ht="15.75" customHeight="1" x14ac:dyDescent="0.2">
      <c r="A1236" s="2">
        <v>7390</v>
      </c>
      <c r="B1236" s="2">
        <v>5</v>
      </c>
      <c r="C1236" s="2">
        <v>7</v>
      </c>
      <c r="D1236" s="2">
        <v>1955</v>
      </c>
      <c r="E1236" s="2">
        <v>1955</v>
      </c>
      <c r="F1236" s="2">
        <v>1098</v>
      </c>
      <c r="G1236" s="2">
        <v>1</v>
      </c>
      <c r="H1236" s="2">
        <v>3</v>
      </c>
      <c r="I1236" s="2">
        <v>0</v>
      </c>
      <c r="J1236" s="2">
        <v>1</v>
      </c>
      <c r="K1236" s="2">
        <v>135000</v>
      </c>
      <c r="L1236" s="2" t="s">
        <v>13</v>
      </c>
      <c r="M1236" s="2" t="s">
        <v>14</v>
      </c>
    </row>
    <row r="1237" spans="1:13" ht="15.75" customHeight="1" x14ac:dyDescent="0.2">
      <c r="A1237" s="2">
        <v>9204</v>
      </c>
      <c r="B1237" s="2">
        <v>5</v>
      </c>
      <c r="C1237" s="2">
        <v>5</v>
      </c>
      <c r="D1237" s="2">
        <v>1963</v>
      </c>
      <c r="E1237" s="2">
        <v>1963</v>
      </c>
      <c r="F1237" s="2">
        <v>1144</v>
      </c>
      <c r="G1237" s="2">
        <v>1</v>
      </c>
      <c r="H1237" s="2">
        <v>3</v>
      </c>
      <c r="I1237" s="2">
        <v>0</v>
      </c>
      <c r="J1237" s="2">
        <v>1</v>
      </c>
      <c r="K1237" s="2">
        <v>124000</v>
      </c>
      <c r="L1237" s="2" t="s">
        <v>13</v>
      </c>
      <c r="M1237" s="2" t="s">
        <v>14</v>
      </c>
    </row>
    <row r="1238" spans="1:13" ht="15.75" customHeight="1" x14ac:dyDescent="0.2">
      <c r="A1238" s="2">
        <v>7763</v>
      </c>
      <c r="B1238" s="2">
        <v>5</v>
      </c>
      <c r="C1238" s="2">
        <v>7</v>
      </c>
      <c r="D1238" s="2">
        <v>1962</v>
      </c>
      <c r="E1238" s="2">
        <v>1980</v>
      </c>
      <c r="F1238" s="2">
        <v>1283</v>
      </c>
      <c r="G1238" s="2">
        <v>1</v>
      </c>
      <c r="H1238" s="2">
        <v>3</v>
      </c>
      <c r="I1238" s="2">
        <v>0</v>
      </c>
      <c r="J1238" s="2">
        <v>2</v>
      </c>
      <c r="K1238" s="2">
        <v>140000</v>
      </c>
      <c r="L1238" s="2" t="s">
        <v>17</v>
      </c>
      <c r="M1238" s="2" t="s">
        <v>14</v>
      </c>
    </row>
    <row r="1239" spans="1:13" ht="15.75" customHeight="1" x14ac:dyDescent="0.2">
      <c r="A1239" s="2">
        <v>8856</v>
      </c>
      <c r="B1239" s="2">
        <v>5</v>
      </c>
      <c r="C1239" s="2">
        <v>4</v>
      </c>
      <c r="D1239" s="2">
        <v>1957</v>
      </c>
      <c r="E1239" s="2">
        <v>1957</v>
      </c>
      <c r="F1239" s="2">
        <v>1176</v>
      </c>
      <c r="G1239" s="2">
        <v>1</v>
      </c>
      <c r="H1239" s="2">
        <v>3</v>
      </c>
      <c r="I1239" s="2">
        <v>2</v>
      </c>
      <c r="J1239" s="2">
        <v>1</v>
      </c>
      <c r="K1239" s="2">
        <v>136500</v>
      </c>
      <c r="L1239" s="2" t="s">
        <v>13</v>
      </c>
      <c r="M1239" s="2" t="s">
        <v>14</v>
      </c>
    </row>
    <row r="1240" spans="1:13" ht="15.75" customHeight="1" x14ac:dyDescent="0.2">
      <c r="A1240" s="2">
        <v>9840</v>
      </c>
      <c r="B1240" s="2">
        <v>5</v>
      </c>
      <c r="C1240" s="2">
        <v>7</v>
      </c>
      <c r="D1240" s="2">
        <v>1959</v>
      </c>
      <c r="E1240" s="2">
        <v>1998</v>
      </c>
      <c r="F1240" s="2">
        <v>1440</v>
      </c>
      <c r="G1240" s="2">
        <v>2</v>
      </c>
      <c r="H1240" s="2">
        <v>2</v>
      </c>
      <c r="I1240" s="2">
        <v>0</v>
      </c>
      <c r="J1240" s="2">
        <v>1</v>
      </c>
      <c r="K1240" s="2">
        <v>185000</v>
      </c>
      <c r="L1240" s="2" t="s">
        <v>13</v>
      </c>
      <c r="M1240" s="2" t="s">
        <v>14</v>
      </c>
    </row>
    <row r="1241" spans="1:13" ht="15.75" customHeight="1" x14ac:dyDescent="0.2">
      <c r="A1241" s="2">
        <v>9120</v>
      </c>
      <c r="B1241" s="2">
        <v>6</v>
      </c>
      <c r="C1241" s="2">
        <v>6</v>
      </c>
      <c r="D1241" s="2">
        <v>1958</v>
      </c>
      <c r="E1241" s="2">
        <v>1958</v>
      </c>
      <c r="F1241" s="2">
        <v>1261</v>
      </c>
      <c r="G1241" s="2">
        <v>1</v>
      </c>
      <c r="H1241" s="2">
        <v>3</v>
      </c>
      <c r="I1241" s="2">
        <v>1</v>
      </c>
      <c r="J1241" s="2">
        <v>2</v>
      </c>
      <c r="K1241" s="2">
        <v>163000</v>
      </c>
      <c r="L1241" s="2" t="s">
        <v>13</v>
      </c>
      <c r="M1241" s="2" t="s">
        <v>14</v>
      </c>
    </row>
    <row r="1242" spans="1:13" ht="15.75" customHeight="1" x14ac:dyDescent="0.2">
      <c r="A1242" s="2">
        <v>13200</v>
      </c>
      <c r="B1242" s="2">
        <v>6</v>
      </c>
      <c r="C1242" s="2">
        <v>6</v>
      </c>
      <c r="D1242" s="2">
        <v>1958</v>
      </c>
      <c r="E1242" s="2">
        <v>1958</v>
      </c>
      <c r="F1242" s="2">
        <v>1570</v>
      </c>
      <c r="G1242" s="2">
        <v>1</v>
      </c>
      <c r="H1242" s="2">
        <v>3</v>
      </c>
      <c r="I1242" s="2">
        <v>1</v>
      </c>
      <c r="J1242" s="2">
        <v>2</v>
      </c>
      <c r="K1242" s="2">
        <v>166800</v>
      </c>
      <c r="L1242" s="2" t="s">
        <v>13</v>
      </c>
      <c r="M1242" s="2" t="s">
        <v>14</v>
      </c>
    </row>
    <row r="1243" spans="1:13" ht="15.75" customHeight="1" x14ac:dyDescent="0.2">
      <c r="A1243" s="2">
        <v>9000</v>
      </c>
      <c r="B1243" s="2">
        <v>6</v>
      </c>
      <c r="C1243" s="2">
        <v>5</v>
      </c>
      <c r="D1243" s="2">
        <v>1956</v>
      </c>
      <c r="E1243" s="2">
        <v>1956</v>
      </c>
      <c r="F1243" s="2">
        <v>1196</v>
      </c>
      <c r="G1243" s="2">
        <v>1</v>
      </c>
      <c r="H1243" s="2">
        <v>2</v>
      </c>
      <c r="I1243" s="2">
        <v>1</v>
      </c>
      <c r="J1243" s="2">
        <v>1</v>
      </c>
      <c r="K1243" s="2">
        <v>139000</v>
      </c>
      <c r="L1243" s="2" t="s">
        <v>13</v>
      </c>
      <c r="M1243" s="2" t="s">
        <v>14</v>
      </c>
    </row>
    <row r="1244" spans="1:13" ht="15.75" customHeight="1" x14ac:dyDescent="0.2">
      <c r="A1244" s="2">
        <v>11900</v>
      </c>
      <c r="B1244" s="2">
        <v>6</v>
      </c>
      <c r="C1244" s="2">
        <v>5</v>
      </c>
      <c r="D1244" s="2">
        <v>1957</v>
      </c>
      <c r="E1244" s="2">
        <v>1957</v>
      </c>
      <c r="F1244" s="2">
        <v>1392</v>
      </c>
      <c r="G1244" s="2">
        <v>1</v>
      </c>
      <c r="H1244" s="2">
        <v>3</v>
      </c>
      <c r="I1244" s="2">
        <v>2</v>
      </c>
      <c r="J1244" s="2">
        <v>2</v>
      </c>
      <c r="K1244" s="2">
        <v>166000</v>
      </c>
      <c r="L1244" s="2" t="s">
        <v>13</v>
      </c>
      <c r="M1244" s="2" t="s">
        <v>14</v>
      </c>
    </row>
    <row r="1245" spans="1:13" ht="15.75" customHeight="1" x14ac:dyDescent="0.2">
      <c r="A1245" s="2">
        <v>9464</v>
      </c>
      <c r="B1245" s="2">
        <v>6</v>
      </c>
      <c r="C1245" s="2">
        <v>7</v>
      </c>
      <c r="D1245" s="2">
        <v>1958</v>
      </c>
      <c r="E1245" s="2">
        <v>1958</v>
      </c>
      <c r="F1245" s="2">
        <v>1080</v>
      </c>
      <c r="G1245" s="2">
        <v>1</v>
      </c>
      <c r="H1245" s="2">
        <v>3</v>
      </c>
      <c r="I1245" s="2">
        <v>0</v>
      </c>
      <c r="J1245" s="2">
        <v>1</v>
      </c>
      <c r="K1245" s="2">
        <v>136000</v>
      </c>
      <c r="L1245" s="2" t="s">
        <v>17</v>
      </c>
      <c r="M1245" s="2" t="s">
        <v>14</v>
      </c>
    </row>
    <row r="1246" spans="1:13" ht="15.75" customHeight="1" x14ac:dyDescent="0.2">
      <c r="A1246" s="2">
        <v>10425</v>
      </c>
      <c r="B1246" s="2">
        <v>5</v>
      </c>
      <c r="C1246" s="2">
        <v>5</v>
      </c>
      <c r="D1246" s="2">
        <v>1956</v>
      </c>
      <c r="E1246" s="2">
        <v>1958</v>
      </c>
      <c r="F1246" s="2">
        <v>1104</v>
      </c>
      <c r="G1246" s="2">
        <v>1</v>
      </c>
      <c r="H1246" s="2">
        <v>3</v>
      </c>
      <c r="I1246" s="2">
        <v>0</v>
      </c>
      <c r="J1246" s="2">
        <v>1</v>
      </c>
      <c r="K1246" s="2">
        <v>133000</v>
      </c>
      <c r="L1246" s="2" t="s">
        <v>13</v>
      </c>
      <c r="M1246" s="2" t="s">
        <v>14</v>
      </c>
    </row>
    <row r="1247" spans="1:13" ht="15.75" customHeight="1" x14ac:dyDescent="0.2">
      <c r="A1247" s="2">
        <v>11556</v>
      </c>
      <c r="B1247" s="2">
        <v>5</v>
      </c>
      <c r="C1247" s="2">
        <v>6</v>
      </c>
      <c r="D1247" s="2">
        <v>1952</v>
      </c>
      <c r="E1247" s="2">
        <v>1952</v>
      </c>
      <c r="F1247" s="2">
        <v>882</v>
      </c>
      <c r="G1247" s="2">
        <v>1</v>
      </c>
      <c r="H1247" s="2">
        <v>2</v>
      </c>
      <c r="I1247" s="2">
        <v>0</v>
      </c>
      <c r="J1247" s="2">
        <v>1</v>
      </c>
      <c r="K1247" s="2">
        <v>116000</v>
      </c>
      <c r="L1247" s="2" t="s">
        <v>13</v>
      </c>
      <c r="M1247" s="2" t="s">
        <v>14</v>
      </c>
    </row>
    <row r="1248" spans="1:13" ht="15.75" customHeight="1" x14ac:dyDescent="0.2">
      <c r="A1248" s="2">
        <v>9373</v>
      </c>
      <c r="B1248" s="2">
        <v>5</v>
      </c>
      <c r="C1248" s="2">
        <v>6</v>
      </c>
      <c r="D1248" s="2">
        <v>1953</v>
      </c>
      <c r="E1248" s="2">
        <v>1953</v>
      </c>
      <c r="F1248" s="2">
        <v>1152</v>
      </c>
      <c r="G1248" s="2">
        <v>1</v>
      </c>
      <c r="H1248" s="2">
        <v>3</v>
      </c>
      <c r="I1248" s="2">
        <v>0</v>
      </c>
      <c r="J1248" s="2">
        <v>2</v>
      </c>
      <c r="K1248" s="2">
        <v>137500</v>
      </c>
      <c r="L1248" s="2" t="s">
        <v>13</v>
      </c>
      <c r="M1248" s="2" t="s">
        <v>14</v>
      </c>
    </row>
    <row r="1249" spans="1:13" ht="15.75" customHeight="1" x14ac:dyDescent="0.2">
      <c r="A1249" s="2">
        <v>12774</v>
      </c>
      <c r="B1249" s="2">
        <v>5</v>
      </c>
      <c r="C1249" s="2">
        <v>5</v>
      </c>
      <c r="D1249" s="2">
        <v>1953</v>
      </c>
      <c r="E1249" s="2">
        <v>1953</v>
      </c>
      <c r="F1249" s="2">
        <v>950</v>
      </c>
      <c r="G1249" s="2">
        <v>1</v>
      </c>
      <c r="H1249" s="2">
        <v>2</v>
      </c>
      <c r="I1249" s="2">
        <v>0</v>
      </c>
      <c r="J1249" s="2">
        <v>2</v>
      </c>
      <c r="K1249" s="2">
        <v>130000</v>
      </c>
      <c r="L1249" s="2" t="s">
        <v>13</v>
      </c>
      <c r="M1249" s="2" t="s">
        <v>14</v>
      </c>
    </row>
    <row r="1250" spans="1:13" ht="15.75" customHeight="1" x14ac:dyDescent="0.2">
      <c r="A1250" s="2">
        <v>14250</v>
      </c>
      <c r="B1250" s="2">
        <v>6</v>
      </c>
      <c r="C1250" s="2">
        <v>5</v>
      </c>
      <c r="D1250" s="2">
        <v>1957</v>
      </c>
      <c r="E1250" s="2">
        <v>1957</v>
      </c>
      <c r="F1250" s="2">
        <v>1790</v>
      </c>
      <c r="G1250" s="2">
        <v>2</v>
      </c>
      <c r="H1250" s="2">
        <v>3</v>
      </c>
      <c r="I1250" s="2">
        <v>2</v>
      </c>
      <c r="J1250" s="2">
        <v>2</v>
      </c>
      <c r="K1250" s="2">
        <v>180000</v>
      </c>
      <c r="L1250" s="2" t="s">
        <v>13</v>
      </c>
      <c r="M1250" s="2" t="s">
        <v>14</v>
      </c>
    </row>
    <row r="1251" spans="1:13" ht="15.75" customHeight="1" x14ac:dyDescent="0.2">
      <c r="A1251" s="2">
        <v>7350</v>
      </c>
      <c r="B1251" s="2">
        <v>5</v>
      </c>
      <c r="C1251" s="2">
        <v>7</v>
      </c>
      <c r="D1251" s="2">
        <v>1951</v>
      </c>
      <c r="E1251" s="2">
        <v>1951</v>
      </c>
      <c r="F1251" s="2">
        <v>952</v>
      </c>
      <c r="G1251" s="2">
        <v>1</v>
      </c>
      <c r="H1251" s="2">
        <v>2</v>
      </c>
      <c r="I1251" s="2">
        <v>0</v>
      </c>
      <c r="J1251" s="2">
        <v>2</v>
      </c>
      <c r="K1251" s="2">
        <v>139000</v>
      </c>
      <c r="L1251" s="2" t="s">
        <v>13</v>
      </c>
      <c r="M1251" s="2" t="s">
        <v>14</v>
      </c>
    </row>
    <row r="1252" spans="1:13" ht="15.75" customHeight="1" x14ac:dyDescent="0.2">
      <c r="A1252" s="2">
        <v>7677</v>
      </c>
      <c r="B1252" s="2">
        <v>5</v>
      </c>
      <c r="C1252" s="2">
        <v>5</v>
      </c>
      <c r="D1252" s="2">
        <v>1953</v>
      </c>
      <c r="E1252" s="2">
        <v>1953</v>
      </c>
      <c r="F1252" s="2">
        <v>773</v>
      </c>
      <c r="G1252" s="2">
        <v>1</v>
      </c>
      <c r="H1252" s="2">
        <v>2</v>
      </c>
      <c r="I1252" s="2">
        <v>0</v>
      </c>
      <c r="J1252" s="2">
        <v>1</v>
      </c>
      <c r="K1252" s="2">
        <v>110000</v>
      </c>
      <c r="L1252" s="2" t="s">
        <v>13</v>
      </c>
      <c r="M1252" s="2" t="s">
        <v>14</v>
      </c>
    </row>
    <row r="1253" spans="1:13" ht="15.75" customHeight="1" x14ac:dyDescent="0.2">
      <c r="A1253" s="2">
        <v>8838</v>
      </c>
      <c r="B1253" s="2">
        <v>5</v>
      </c>
      <c r="C1253" s="2">
        <v>3</v>
      </c>
      <c r="D1253" s="2">
        <v>1957</v>
      </c>
      <c r="E1253" s="2">
        <v>1982</v>
      </c>
      <c r="F1253" s="2">
        <v>1764</v>
      </c>
      <c r="G1253" s="2">
        <v>2</v>
      </c>
      <c r="H1253" s="2">
        <v>4</v>
      </c>
      <c r="I1253" s="2">
        <v>1</v>
      </c>
      <c r="J1253" s="2">
        <v>1</v>
      </c>
      <c r="K1253" s="2">
        <v>100000</v>
      </c>
      <c r="L1253" s="2" t="s">
        <v>13</v>
      </c>
      <c r="M1253" s="2" t="s">
        <v>14</v>
      </c>
    </row>
    <row r="1254" spans="1:13" ht="15.75" customHeight="1" x14ac:dyDescent="0.2">
      <c r="A1254" s="2">
        <v>8480</v>
      </c>
      <c r="B1254" s="2">
        <v>5</v>
      </c>
      <c r="C1254" s="2">
        <v>5</v>
      </c>
      <c r="D1254" s="2">
        <v>1947</v>
      </c>
      <c r="E1254" s="2">
        <v>1950</v>
      </c>
      <c r="F1254" s="2">
        <v>1216</v>
      </c>
      <c r="G1254" s="2">
        <v>1</v>
      </c>
      <c r="H1254" s="2">
        <v>2</v>
      </c>
      <c r="I1254" s="2">
        <v>0</v>
      </c>
      <c r="J1254" s="2">
        <v>1</v>
      </c>
      <c r="K1254" s="2">
        <v>118500</v>
      </c>
      <c r="L1254" s="2" t="s">
        <v>13</v>
      </c>
      <c r="M1254" s="2" t="s">
        <v>14</v>
      </c>
    </row>
    <row r="1255" spans="1:13" ht="15.75" customHeight="1" x14ac:dyDescent="0.2">
      <c r="A1255" s="2">
        <v>12436</v>
      </c>
      <c r="B1255" s="2">
        <v>5</v>
      </c>
      <c r="C1255" s="2">
        <v>5</v>
      </c>
      <c r="D1255" s="2">
        <v>1957</v>
      </c>
      <c r="E1255" s="2">
        <v>1957</v>
      </c>
      <c r="F1255" s="2">
        <v>1824</v>
      </c>
      <c r="G1255" s="2">
        <v>2</v>
      </c>
      <c r="H1255" s="2">
        <v>5</v>
      </c>
      <c r="I1255" s="2">
        <v>0</v>
      </c>
      <c r="J1255" s="2">
        <v>2</v>
      </c>
      <c r="K1255" s="2">
        <v>146000</v>
      </c>
      <c r="L1255" s="2" t="s">
        <v>13</v>
      </c>
      <c r="M1255" s="2" t="s">
        <v>14</v>
      </c>
    </row>
    <row r="1256" spans="1:13" ht="15.75" customHeight="1" x14ac:dyDescent="0.2">
      <c r="A1256" s="2">
        <v>10122</v>
      </c>
      <c r="B1256" s="2">
        <v>4</v>
      </c>
      <c r="C1256" s="2">
        <v>6</v>
      </c>
      <c r="D1256" s="2">
        <v>1948</v>
      </c>
      <c r="E1256" s="2">
        <v>1950</v>
      </c>
      <c r="F1256" s="2">
        <v>869</v>
      </c>
      <c r="G1256" s="2">
        <v>1</v>
      </c>
      <c r="H1256" s="2">
        <v>1</v>
      </c>
      <c r="I1256" s="2">
        <v>0</v>
      </c>
      <c r="J1256" s="2">
        <v>1</v>
      </c>
      <c r="K1256" s="2">
        <v>89900</v>
      </c>
      <c r="L1256" s="2" t="s">
        <v>13</v>
      </c>
      <c r="M1256" s="2" t="s">
        <v>31</v>
      </c>
    </row>
    <row r="1257" spans="1:13" ht="15.75" customHeight="1" x14ac:dyDescent="0.2">
      <c r="A1257" s="2">
        <v>7506</v>
      </c>
      <c r="B1257" s="2">
        <v>5</v>
      </c>
      <c r="C1257" s="2">
        <v>8</v>
      </c>
      <c r="D1257" s="2">
        <v>1925</v>
      </c>
      <c r="E1257" s="2">
        <v>1950</v>
      </c>
      <c r="F1257" s="2">
        <v>1159</v>
      </c>
      <c r="G1257" s="2">
        <v>1</v>
      </c>
      <c r="H1257" s="2">
        <v>3</v>
      </c>
      <c r="I1257" s="2">
        <v>0</v>
      </c>
      <c r="J1257" s="2">
        <v>1</v>
      </c>
      <c r="K1257" s="2">
        <v>114000</v>
      </c>
      <c r="L1257" s="2" t="s">
        <v>17</v>
      </c>
      <c r="M1257" s="2" t="s">
        <v>31</v>
      </c>
    </row>
    <row r="1258" spans="1:13" ht="15.75" customHeight="1" x14ac:dyDescent="0.2">
      <c r="A1258" s="2">
        <v>10930</v>
      </c>
      <c r="B1258" s="2">
        <v>5</v>
      </c>
      <c r="C1258" s="2">
        <v>6</v>
      </c>
      <c r="D1258" s="2">
        <v>1945</v>
      </c>
      <c r="E1258" s="2">
        <v>1950</v>
      </c>
      <c r="F1258" s="2">
        <v>1558</v>
      </c>
      <c r="G1258" s="2">
        <v>1</v>
      </c>
      <c r="H1258" s="2">
        <v>3</v>
      </c>
      <c r="I1258" s="2">
        <v>1</v>
      </c>
      <c r="J1258" s="2">
        <v>1</v>
      </c>
      <c r="K1258" s="2">
        <v>140000</v>
      </c>
      <c r="L1258" s="2" t="s">
        <v>13</v>
      </c>
      <c r="M1258" s="2" t="s">
        <v>14</v>
      </c>
    </row>
    <row r="1259" spans="1:13" ht="15.75" customHeight="1" x14ac:dyDescent="0.2">
      <c r="A1259" s="2">
        <v>5400</v>
      </c>
      <c r="B1259" s="2">
        <v>4</v>
      </c>
      <c r="C1259" s="2">
        <v>7</v>
      </c>
      <c r="D1259" s="2">
        <v>1940</v>
      </c>
      <c r="E1259" s="2">
        <v>2005</v>
      </c>
      <c r="F1259" s="2">
        <v>672</v>
      </c>
      <c r="G1259" s="2">
        <v>1</v>
      </c>
      <c r="H1259" s="2">
        <v>2</v>
      </c>
      <c r="I1259" s="2">
        <v>0</v>
      </c>
      <c r="J1259" s="2">
        <v>1</v>
      </c>
      <c r="K1259" s="2">
        <v>86900</v>
      </c>
      <c r="L1259" s="2" t="s">
        <v>13</v>
      </c>
      <c r="M1259" s="2" t="s">
        <v>31</v>
      </c>
    </row>
    <row r="1260" spans="1:13" ht="15.75" customHeight="1" x14ac:dyDescent="0.2">
      <c r="A1260" s="2">
        <v>10836</v>
      </c>
      <c r="B1260" s="2">
        <v>5</v>
      </c>
      <c r="C1260" s="2">
        <v>5</v>
      </c>
      <c r="D1260" s="2">
        <v>1922</v>
      </c>
      <c r="E1260" s="2">
        <v>1950</v>
      </c>
      <c r="F1260" s="2">
        <v>1436</v>
      </c>
      <c r="G1260" s="2">
        <v>1</v>
      </c>
      <c r="H1260" s="2">
        <v>3</v>
      </c>
      <c r="I1260" s="2">
        <v>1</v>
      </c>
      <c r="J1260" s="2">
        <v>4</v>
      </c>
      <c r="K1260" s="2">
        <v>139000</v>
      </c>
      <c r="L1260" s="2" t="s">
        <v>13</v>
      </c>
      <c r="M1260" s="2" t="s">
        <v>31</v>
      </c>
    </row>
    <row r="1261" spans="1:13" ht="15.75" customHeight="1" x14ac:dyDescent="0.2">
      <c r="A1261" s="2">
        <v>10800</v>
      </c>
      <c r="B1261" s="2">
        <v>4</v>
      </c>
      <c r="C1261" s="2">
        <v>7</v>
      </c>
      <c r="D1261" s="2">
        <v>1900</v>
      </c>
      <c r="E1261" s="2">
        <v>2000</v>
      </c>
      <c r="F1261" s="2">
        <v>1294</v>
      </c>
      <c r="G1261" s="2">
        <v>2</v>
      </c>
      <c r="H1261" s="2">
        <v>3</v>
      </c>
      <c r="I1261" s="2">
        <v>0</v>
      </c>
      <c r="J1261" s="2">
        <v>0</v>
      </c>
      <c r="K1261" s="2">
        <v>106250</v>
      </c>
      <c r="L1261" s="2" t="s">
        <v>13</v>
      </c>
      <c r="M1261" s="2" t="s">
        <v>31</v>
      </c>
    </row>
    <row r="1262" spans="1:13" ht="15.75" customHeight="1" x14ac:dyDescent="0.2">
      <c r="A1262" s="2">
        <v>9247</v>
      </c>
      <c r="B1262" s="2">
        <v>6</v>
      </c>
      <c r="C1262" s="2">
        <v>6</v>
      </c>
      <c r="D1262" s="2">
        <v>1962</v>
      </c>
      <c r="E1262" s="2">
        <v>1962</v>
      </c>
      <c r="F1262" s="2">
        <v>1716</v>
      </c>
      <c r="G1262" s="2">
        <v>1</v>
      </c>
      <c r="H1262" s="2">
        <v>4</v>
      </c>
      <c r="I1262" s="2">
        <v>1</v>
      </c>
      <c r="J1262" s="2">
        <v>2</v>
      </c>
      <c r="K1262" s="2">
        <v>171000</v>
      </c>
      <c r="L1262" s="2" t="s">
        <v>13</v>
      </c>
      <c r="M1262" s="2" t="s">
        <v>14</v>
      </c>
    </row>
    <row r="1263" spans="1:13" ht="15.75" customHeight="1" x14ac:dyDescent="0.2">
      <c r="A1263" s="2">
        <v>10180</v>
      </c>
      <c r="B1263" s="2">
        <v>5</v>
      </c>
      <c r="C1263" s="2">
        <v>6</v>
      </c>
      <c r="D1263" s="2">
        <v>1968</v>
      </c>
      <c r="E1263" s="2">
        <v>1968</v>
      </c>
      <c r="F1263" s="2">
        <v>1044</v>
      </c>
      <c r="G1263" s="2">
        <v>1</v>
      </c>
      <c r="H1263" s="2">
        <v>3</v>
      </c>
      <c r="I1263" s="2">
        <v>1</v>
      </c>
      <c r="J1263" s="2">
        <v>2</v>
      </c>
      <c r="K1263" s="2">
        <v>139000</v>
      </c>
      <c r="L1263" s="2" t="s">
        <v>13</v>
      </c>
      <c r="M1263" s="2" t="s">
        <v>14</v>
      </c>
    </row>
    <row r="1264" spans="1:13" ht="15.75" customHeight="1" x14ac:dyDescent="0.2">
      <c r="A1264" s="2">
        <v>11355</v>
      </c>
      <c r="B1264" s="2">
        <v>7</v>
      </c>
      <c r="C1264" s="2">
        <v>7</v>
      </c>
      <c r="D1264" s="2">
        <v>1958</v>
      </c>
      <c r="E1264" s="2">
        <v>2001</v>
      </c>
      <c r="F1264" s="2">
        <v>1312</v>
      </c>
      <c r="G1264" s="2">
        <v>1</v>
      </c>
      <c r="H1264" s="2">
        <v>3</v>
      </c>
      <c r="I1264" s="2">
        <v>1</v>
      </c>
      <c r="J1264" s="2">
        <v>2</v>
      </c>
      <c r="K1264" s="2">
        <v>186000</v>
      </c>
      <c r="L1264" s="2" t="s">
        <v>13</v>
      </c>
      <c r="M1264" s="2" t="s">
        <v>14</v>
      </c>
    </row>
    <row r="1265" spans="1:13" ht="15.75" customHeight="1" x14ac:dyDescent="0.2">
      <c r="A1265" s="2">
        <v>10920</v>
      </c>
      <c r="B1265" s="2">
        <v>6</v>
      </c>
      <c r="C1265" s="2">
        <v>5</v>
      </c>
      <c r="D1265" s="2">
        <v>1960</v>
      </c>
      <c r="E1265" s="2">
        <v>1960</v>
      </c>
      <c r="F1265" s="2">
        <v>1253</v>
      </c>
      <c r="G1265" s="2">
        <v>1</v>
      </c>
      <c r="H1265" s="2">
        <v>2</v>
      </c>
      <c r="I1265" s="2">
        <v>1</v>
      </c>
      <c r="J1265" s="2">
        <v>1</v>
      </c>
      <c r="K1265" s="2">
        <v>157000</v>
      </c>
      <c r="L1265" s="2" t="s">
        <v>13</v>
      </c>
      <c r="M1265" s="2" t="s">
        <v>14</v>
      </c>
    </row>
    <row r="1266" spans="1:13" ht="15.75" customHeight="1" x14ac:dyDescent="0.2">
      <c r="A1266" s="2">
        <v>12929</v>
      </c>
      <c r="B1266" s="2">
        <v>6</v>
      </c>
      <c r="C1266" s="2">
        <v>6</v>
      </c>
      <c r="D1266" s="2">
        <v>1960</v>
      </c>
      <c r="E1266" s="2">
        <v>1993</v>
      </c>
      <c r="F1266" s="2">
        <v>1081</v>
      </c>
      <c r="G1266" s="2">
        <v>1</v>
      </c>
      <c r="H1266" s="2">
        <v>3</v>
      </c>
      <c r="I1266" s="2">
        <v>0</v>
      </c>
      <c r="J1266" s="2">
        <v>1</v>
      </c>
      <c r="K1266" s="2">
        <v>148000</v>
      </c>
      <c r="L1266" s="2" t="s">
        <v>13</v>
      </c>
      <c r="M1266" s="2" t="s">
        <v>14</v>
      </c>
    </row>
    <row r="1267" spans="1:13" ht="15.75" customHeight="1" x14ac:dyDescent="0.2">
      <c r="A1267" s="2">
        <v>27650</v>
      </c>
      <c r="B1267" s="2">
        <v>7</v>
      </c>
      <c r="C1267" s="2">
        <v>7</v>
      </c>
      <c r="D1267" s="2">
        <v>1960</v>
      </c>
      <c r="E1267" s="2">
        <v>2007</v>
      </c>
      <c r="F1267" s="2">
        <v>2069</v>
      </c>
      <c r="G1267" s="2">
        <v>2</v>
      </c>
      <c r="H1267" s="2">
        <v>4</v>
      </c>
      <c r="I1267" s="2">
        <v>1</v>
      </c>
      <c r="J1267" s="2">
        <v>2</v>
      </c>
      <c r="K1267" s="2">
        <v>242000</v>
      </c>
      <c r="L1267" s="2" t="s">
        <v>13</v>
      </c>
      <c r="M1267" s="2" t="s">
        <v>14</v>
      </c>
    </row>
    <row r="1268" spans="1:13" ht="15.75" customHeight="1" x14ac:dyDescent="0.2">
      <c r="A1268" s="2">
        <v>8892</v>
      </c>
      <c r="B1268" s="2">
        <v>5</v>
      </c>
      <c r="C1268" s="2">
        <v>7</v>
      </c>
      <c r="D1268" s="2">
        <v>1953</v>
      </c>
      <c r="E1268" s="2">
        <v>1996</v>
      </c>
      <c r="F1268" s="2">
        <v>910</v>
      </c>
      <c r="G1268" s="2">
        <v>1</v>
      </c>
      <c r="H1268" s="2">
        <v>3</v>
      </c>
      <c r="I1268" s="2">
        <v>0</v>
      </c>
      <c r="J1268" s="2">
        <v>2</v>
      </c>
      <c r="K1268" s="2">
        <v>116000</v>
      </c>
      <c r="L1268" s="2" t="s">
        <v>13</v>
      </c>
      <c r="M1268" s="2" t="s">
        <v>14</v>
      </c>
    </row>
    <row r="1269" spans="1:13" ht="15.75" customHeight="1" x14ac:dyDescent="0.2">
      <c r="A1269" s="2">
        <v>7200</v>
      </c>
      <c r="B1269" s="2">
        <v>5</v>
      </c>
      <c r="C1269" s="2">
        <v>7</v>
      </c>
      <c r="D1269" s="2">
        <v>1951</v>
      </c>
      <c r="E1269" s="2">
        <v>1951</v>
      </c>
      <c r="F1269" s="2">
        <v>876</v>
      </c>
      <c r="G1269" s="2">
        <v>1</v>
      </c>
      <c r="H1269" s="2">
        <v>2</v>
      </c>
      <c r="I1269" s="2">
        <v>1</v>
      </c>
      <c r="J1269" s="2">
        <v>2</v>
      </c>
      <c r="K1269" s="2">
        <v>94000</v>
      </c>
      <c r="L1269" s="2" t="s">
        <v>13</v>
      </c>
      <c r="M1269" s="2" t="s">
        <v>14</v>
      </c>
    </row>
    <row r="1270" spans="1:13" ht="15.75" customHeight="1" x14ac:dyDescent="0.2">
      <c r="A1270" s="2">
        <v>7200</v>
      </c>
      <c r="B1270" s="2">
        <v>5</v>
      </c>
      <c r="C1270" s="2">
        <v>5</v>
      </c>
      <c r="D1270" s="2">
        <v>1950</v>
      </c>
      <c r="E1270" s="2">
        <v>1950</v>
      </c>
      <c r="F1270" s="2">
        <v>1048</v>
      </c>
      <c r="G1270" s="2">
        <v>1</v>
      </c>
      <c r="H1270" s="2">
        <v>3</v>
      </c>
      <c r="I1270" s="2">
        <v>0</v>
      </c>
      <c r="J1270" s="2">
        <v>2</v>
      </c>
      <c r="K1270" s="2">
        <v>98300</v>
      </c>
      <c r="L1270" s="2" t="s">
        <v>13</v>
      </c>
      <c r="M1270" s="2" t="s">
        <v>14</v>
      </c>
    </row>
    <row r="1271" spans="1:13" ht="15.75" customHeight="1" x14ac:dyDescent="0.2">
      <c r="A1271" s="2">
        <v>7910</v>
      </c>
      <c r="B1271" s="2">
        <v>5</v>
      </c>
      <c r="C1271" s="2">
        <v>5</v>
      </c>
      <c r="D1271" s="2">
        <v>1960</v>
      </c>
      <c r="E1271" s="2">
        <v>1960</v>
      </c>
      <c r="F1271" s="2">
        <v>1507</v>
      </c>
      <c r="G1271" s="2">
        <v>2</v>
      </c>
      <c r="H1271" s="2">
        <v>4</v>
      </c>
      <c r="I1271" s="2">
        <v>0</v>
      </c>
      <c r="J1271" s="2">
        <v>1</v>
      </c>
      <c r="K1271" s="2">
        <v>127000</v>
      </c>
      <c r="L1271" s="2" t="s">
        <v>13</v>
      </c>
      <c r="M1271" s="2" t="s">
        <v>14</v>
      </c>
    </row>
    <row r="1272" spans="1:13" ht="15.75" customHeight="1" x14ac:dyDescent="0.2">
      <c r="A1272" s="2">
        <v>8000</v>
      </c>
      <c r="B1272" s="2">
        <v>5</v>
      </c>
      <c r="C1272" s="2">
        <v>6</v>
      </c>
      <c r="D1272" s="2">
        <v>1959</v>
      </c>
      <c r="E1272" s="2">
        <v>1959</v>
      </c>
      <c r="F1272" s="2">
        <v>1256</v>
      </c>
      <c r="G1272" s="2">
        <v>1</v>
      </c>
      <c r="H1272" s="2">
        <v>3</v>
      </c>
      <c r="I1272" s="2">
        <v>0</v>
      </c>
      <c r="J1272" s="2">
        <v>1</v>
      </c>
      <c r="K1272" s="2">
        <v>159000</v>
      </c>
      <c r="L1272" s="2" t="s">
        <v>13</v>
      </c>
      <c r="M1272" s="2" t="s">
        <v>14</v>
      </c>
    </row>
    <row r="1273" spans="1:13" ht="15.75" customHeight="1" x14ac:dyDescent="0.2">
      <c r="A1273" s="2">
        <v>8000</v>
      </c>
      <c r="B1273" s="2">
        <v>5</v>
      </c>
      <c r="C1273" s="2">
        <v>5</v>
      </c>
      <c r="D1273" s="2">
        <v>1962</v>
      </c>
      <c r="E1273" s="2">
        <v>1962</v>
      </c>
      <c r="F1273" s="2">
        <v>1027</v>
      </c>
      <c r="G1273" s="2">
        <v>1</v>
      </c>
      <c r="H1273" s="2">
        <v>3</v>
      </c>
      <c r="I1273" s="2">
        <v>0</v>
      </c>
      <c r="J1273" s="2">
        <v>1</v>
      </c>
      <c r="K1273" s="2">
        <v>125900</v>
      </c>
      <c r="L1273" s="2" t="s">
        <v>13</v>
      </c>
      <c r="M1273" s="2" t="s">
        <v>14</v>
      </c>
    </row>
    <row r="1274" spans="1:13" ht="15.75" customHeight="1" x14ac:dyDescent="0.2">
      <c r="A1274" s="2">
        <v>7931</v>
      </c>
      <c r="B1274" s="2">
        <v>5</v>
      </c>
      <c r="C1274" s="2">
        <v>6</v>
      </c>
      <c r="D1274" s="2">
        <v>1960</v>
      </c>
      <c r="E1274" s="2">
        <v>1960</v>
      </c>
      <c r="F1274" s="2">
        <v>1269</v>
      </c>
      <c r="G1274" s="2">
        <v>1</v>
      </c>
      <c r="H1274" s="2">
        <v>3</v>
      </c>
      <c r="I1274" s="2">
        <v>1</v>
      </c>
      <c r="J1274" s="2">
        <v>1</v>
      </c>
      <c r="K1274" s="2">
        <v>155000</v>
      </c>
      <c r="L1274" s="2" t="s">
        <v>13</v>
      </c>
      <c r="M1274" s="2" t="s">
        <v>14</v>
      </c>
    </row>
    <row r="1275" spans="1:13" ht="15.75" customHeight="1" x14ac:dyDescent="0.2">
      <c r="A1275" s="2">
        <v>8064</v>
      </c>
      <c r="B1275" s="2">
        <v>6</v>
      </c>
      <c r="C1275" s="2">
        <v>6</v>
      </c>
      <c r="D1275" s="2">
        <v>1948</v>
      </c>
      <c r="E1275" s="2">
        <v>1950</v>
      </c>
      <c r="F1275" s="2">
        <v>1320</v>
      </c>
      <c r="G1275" s="2">
        <v>2</v>
      </c>
      <c r="H1275" s="2">
        <v>3</v>
      </c>
      <c r="I1275" s="2">
        <v>0</v>
      </c>
      <c r="J1275" s="2">
        <v>2</v>
      </c>
      <c r="K1275" s="2">
        <v>138000</v>
      </c>
      <c r="L1275" s="2" t="s">
        <v>13</v>
      </c>
      <c r="M1275" s="2" t="s">
        <v>14</v>
      </c>
    </row>
    <row r="1276" spans="1:13" ht="15.75" customHeight="1" x14ac:dyDescent="0.2">
      <c r="A1276" s="2">
        <v>6390</v>
      </c>
      <c r="B1276" s="2">
        <v>6</v>
      </c>
      <c r="C1276" s="2">
        <v>7</v>
      </c>
      <c r="D1276" s="2">
        <v>1954</v>
      </c>
      <c r="E1276" s="2">
        <v>1954</v>
      </c>
      <c r="F1276" s="2">
        <v>984</v>
      </c>
      <c r="G1276" s="2">
        <v>1</v>
      </c>
      <c r="H1276" s="2">
        <v>2</v>
      </c>
      <c r="I1276" s="2">
        <v>0</v>
      </c>
      <c r="J1276" s="2">
        <v>1</v>
      </c>
      <c r="K1276" s="2">
        <v>112500</v>
      </c>
      <c r="L1276" s="2" t="s">
        <v>13</v>
      </c>
      <c r="M1276" s="2" t="s">
        <v>14</v>
      </c>
    </row>
    <row r="1277" spans="1:13" ht="15.75" customHeight="1" x14ac:dyDescent="0.2">
      <c r="A1277" s="2">
        <v>7227</v>
      </c>
      <c r="B1277" s="2">
        <v>6</v>
      </c>
      <c r="C1277" s="2">
        <v>6</v>
      </c>
      <c r="D1277" s="2">
        <v>1954</v>
      </c>
      <c r="E1277" s="2">
        <v>1954</v>
      </c>
      <c r="F1277" s="2">
        <v>832</v>
      </c>
      <c r="G1277" s="2">
        <v>1</v>
      </c>
      <c r="H1277" s="2">
        <v>2</v>
      </c>
      <c r="I1277" s="2">
        <v>0</v>
      </c>
      <c r="J1277" s="2">
        <v>2</v>
      </c>
      <c r="K1277" s="2">
        <v>105500</v>
      </c>
      <c r="L1277" s="2" t="s">
        <v>13</v>
      </c>
      <c r="M1277" s="2" t="s">
        <v>14</v>
      </c>
    </row>
    <row r="1278" spans="1:13" ht="15.75" customHeight="1" x14ac:dyDescent="0.2">
      <c r="A1278" s="2">
        <v>7200</v>
      </c>
      <c r="B1278" s="2">
        <v>6</v>
      </c>
      <c r="C1278" s="2">
        <v>5</v>
      </c>
      <c r="D1278" s="2">
        <v>1954</v>
      </c>
      <c r="E1278" s="2">
        <v>1954</v>
      </c>
      <c r="F1278" s="2">
        <v>1278</v>
      </c>
      <c r="G1278" s="2">
        <v>1</v>
      </c>
      <c r="H1278" s="2">
        <v>4</v>
      </c>
      <c r="I1278" s="2">
        <v>0</v>
      </c>
      <c r="J1278" s="2">
        <v>1</v>
      </c>
      <c r="K1278" s="2">
        <v>127500</v>
      </c>
      <c r="L1278" s="2" t="s">
        <v>13</v>
      </c>
      <c r="M1278" s="2" t="s">
        <v>14</v>
      </c>
    </row>
    <row r="1279" spans="1:13" ht="15.75" customHeight="1" x14ac:dyDescent="0.2">
      <c r="A1279" s="2">
        <v>8513</v>
      </c>
      <c r="B1279" s="2">
        <v>5</v>
      </c>
      <c r="C1279" s="2">
        <v>5</v>
      </c>
      <c r="D1279" s="2">
        <v>1961</v>
      </c>
      <c r="E1279" s="2">
        <v>1961</v>
      </c>
      <c r="F1279" s="2">
        <v>1800</v>
      </c>
      <c r="G1279" s="2">
        <v>2</v>
      </c>
      <c r="H1279" s="2">
        <v>6</v>
      </c>
      <c r="I1279" s="2">
        <v>0</v>
      </c>
      <c r="J1279" s="2">
        <v>0</v>
      </c>
      <c r="K1279" s="2">
        <v>130000</v>
      </c>
      <c r="L1279" s="2" t="s">
        <v>13</v>
      </c>
      <c r="M1279" s="2" t="s">
        <v>14</v>
      </c>
    </row>
    <row r="1280" spans="1:13" ht="15.75" customHeight="1" x14ac:dyDescent="0.2">
      <c r="A1280" s="2">
        <v>7200</v>
      </c>
      <c r="B1280" s="2">
        <v>5</v>
      </c>
      <c r="C1280" s="2">
        <v>6</v>
      </c>
      <c r="D1280" s="2">
        <v>1955</v>
      </c>
      <c r="E1280" s="2">
        <v>1967</v>
      </c>
      <c r="F1280" s="2">
        <v>1588</v>
      </c>
      <c r="G1280" s="2">
        <v>1</v>
      </c>
      <c r="H1280" s="2">
        <v>3</v>
      </c>
      <c r="I1280" s="2">
        <v>0</v>
      </c>
      <c r="J1280" s="2">
        <v>2</v>
      </c>
      <c r="K1280" s="2">
        <v>150000</v>
      </c>
      <c r="L1280" s="2" t="s">
        <v>17</v>
      </c>
      <c r="M1280" s="2" t="s">
        <v>14</v>
      </c>
    </row>
    <row r="1281" spans="1:13" ht="15.75" customHeight="1" x14ac:dyDescent="0.2">
      <c r="A1281" s="2">
        <v>7200</v>
      </c>
      <c r="B1281" s="2">
        <v>5</v>
      </c>
      <c r="C1281" s="2">
        <v>7</v>
      </c>
      <c r="D1281" s="2">
        <v>1954</v>
      </c>
      <c r="E1281" s="2">
        <v>1954</v>
      </c>
      <c r="F1281" s="2">
        <v>825</v>
      </c>
      <c r="G1281" s="2">
        <v>1</v>
      </c>
      <c r="H1281" s="2">
        <v>2</v>
      </c>
      <c r="I1281" s="2">
        <v>0</v>
      </c>
      <c r="J1281" s="2">
        <v>1</v>
      </c>
      <c r="K1281" s="2">
        <v>109500</v>
      </c>
      <c r="L1281" s="2" t="s">
        <v>13</v>
      </c>
      <c r="M1281" s="2" t="s">
        <v>14</v>
      </c>
    </row>
    <row r="1282" spans="1:13" ht="15.75" customHeight="1" x14ac:dyDescent="0.2">
      <c r="A1282" s="2">
        <v>7056</v>
      </c>
      <c r="B1282" s="2">
        <v>6</v>
      </c>
      <c r="C1282" s="2">
        <v>5</v>
      </c>
      <c r="D1282" s="2">
        <v>1963</v>
      </c>
      <c r="E1282" s="2">
        <v>1963</v>
      </c>
      <c r="F1282" s="2">
        <v>1796</v>
      </c>
      <c r="G1282" s="2">
        <v>1</v>
      </c>
      <c r="H1282" s="2">
        <v>4</v>
      </c>
      <c r="I1282" s="2">
        <v>1</v>
      </c>
      <c r="J1282" s="2">
        <v>2</v>
      </c>
      <c r="K1282" s="2">
        <v>140000</v>
      </c>
      <c r="L1282" s="2" t="s">
        <v>13</v>
      </c>
      <c r="M1282" s="2" t="s">
        <v>14</v>
      </c>
    </row>
    <row r="1283" spans="1:13" ht="15.75" customHeight="1" x14ac:dyDescent="0.2">
      <c r="A1283" s="2">
        <v>9760</v>
      </c>
      <c r="B1283" s="2">
        <v>6</v>
      </c>
      <c r="C1283" s="2">
        <v>6</v>
      </c>
      <c r="D1283" s="2">
        <v>1964</v>
      </c>
      <c r="E1283" s="2">
        <v>1964</v>
      </c>
      <c r="F1283" s="2">
        <v>1611</v>
      </c>
      <c r="G1283" s="2">
        <v>1</v>
      </c>
      <c r="H1283" s="2">
        <v>4</v>
      </c>
      <c r="I1283" s="2">
        <v>0</v>
      </c>
      <c r="J1283" s="2">
        <v>2</v>
      </c>
      <c r="K1283" s="2">
        <v>167900</v>
      </c>
      <c r="L1283" s="2" t="s">
        <v>13</v>
      </c>
      <c r="M1283" s="2" t="s">
        <v>14</v>
      </c>
    </row>
    <row r="1284" spans="1:13" ht="15.75" customHeight="1" x14ac:dyDescent="0.2">
      <c r="A1284" s="2">
        <v>7590</v>
      </c>
      <c r="B1284" s="2">
        <v>5</v>
      </c>
      <c r="C1284" s="2">
        <v>5</v>
      </c>
      <c r="D1284" s="2">
        <v>1963</v>
      </c>
      <c r="E1284" s="2">
        <v>1963</v>
      </c>
      <c r="F1284" s="2">
        <v>1117</v>
      </c>
      <c r="G1284" s="2">
        <v>1</v>
      </c>
      <c r="H1284" s="2">
        <v>3</v>
      </c>
      <c r="I1284" s="2">
        <v>0</v>
      </c>
      <c r="J1284" s="2">
        <v>1</v>
      </c>
      <c r="K1284" s="2">
        <v>136870</v>
      </c>
      <c r="L1284" s="2" t="s">
        <v>13</v>
      </c>
      <c r="M1284" s="2" t="s">
        <v>14</v>
      </c>
    </row>
    <row r="1285" spans="1:13" ht="15.75" customHeight="1" x14ac:dyDescent="0.2">
      <c r="A1285" s="2">
        <v>9836</v>
      </c>
      <c r="B1285" s="2">
        <v>6</v>
      </c>
      <c r="C1285" s="2">
        <v>5</v>
      </c>
      <c r="D1285" s="2">
        <v>2008</v>
      </c>
      <c r="E1285" s="2">
        <v>2008</v>
      </c>
      <c r="F1285" s="2">
        <v>1133</v>
      </c>
      <c r="G1285" s="2">
        <v>1</v>
      </c>
      <c r="H1285" s="2">
        <v>3</v>
      </c>
      <c r="I1285" s="2">
        <v>0</v>
      </c>
      <c r="J1285" s="2">
        <v>1</v>
      </c>
      <c r="K1285" s="2">
        <v>143000</v>
      </c>
      <c r="L1285" s="2" t="s">
        <v>13</v>
      </c>
      <c r="M1285" s="2" t="s">
        <v>31</v>
      </c>
    </row>
    <row r="1286" spans="1:13" ht="15.75" customHeight="1" x14ac:dyDescent="0.2">
      <c r="A1286" s="2">
        <v>5232</v>
      </c>
      <c r="B1286" s="2">
        <v>5</v>
      </c>
      <c r="C1286" s="2">
        <v>5</v>
      </c>
      <c r="D1286" s="2">
        <v>1925</v>
      </c>
      <c r="E1286" s="2">
        <v>2004</v>
      </c>
      <c r="F1286" s="2">
        <v>764</v>
      </c>
      <c r="G1286" s="2">
        <v>1</v>
      </c>
      <c r="H1286" s="2">
        <v>2</v>
      </c>
      <c r="I1286" s="2">
        <v>0</v>
      </c>
      <c r="J1286" s="2">
        <v>2</v>
      </c>
      <c r="K1286" s="2">
        <v>73000</v>
      </c>
      <c r="L1286" s="2" t="s">
        <v>13</v>
      </c>
      <c r="M1286" s="2" t="s">
        <v>31</v>
      </c>
    </row>
    <row r="1287" spans="1:13" ht="15.75" customHeight="1" x14ac:dyDescent="0.2">
      <c r="A1287" s="2">
        <v>10440</v>
      </c>
      <c r="B1287" s="2">
        <v>5</v>
      </c>
      <c r="C1287" s="2">
        <v>8</v>
      </c>
      <c r="D1287" s="2">
        <v>1904</v>
      </c>
      <c r="E1287" s="2">
        <v>2002</v>
      </c>
      <c r="F1287" s="2">
        <v>1539</v>
      </c>
      <c r="G1287" s="2">
        <v>2</v>
      </c>
      <c r="H1287" s="2">
        <v>3</v>
      </c>
      <c r="I1287" s="2">
        <v>1</v>
      </c>
      <c r="J1287" s="2">
        <v>2</v>
      </c>
      <c r="K1287" s="2">
        <v>157500</v>
      </c>
      <c r="L1287" s="2" t="s">
        <v>13</v>
      </c>
      <c r="M1287" s="2" t="s">
        <v>31</v>
      </c>
    </row>
    <row r="1288" spans="1:13" ht="15.75" customHeight="1" x14ac:dyDescent="0.2">
      <c r="A1288" s="2">
        <v>9184</v>
      </c>
      <c r="B1288" s="2">
        <v>5</v>
      </c>
      <c r="C1288" s="2">
        <v>7</v>
      </c>
      <c r="D1288" s="2">
        <v>1948</v>
      </c>
      <c r="E1288" s="2">
        <v>2005</v>
      </c>
      <c r="F1288" s="2">
        <v>1323</v>
      </c>
      <c r="G1288" s="2">
        <v>1</v>
      </c>
      <c r="H1288" s="2">
        <v>3</v>
      </c>
      <c r="I1288" s="2">
        <v>0</v>
      </c>
      <c r="J1288" s="2">
        <v>2</v>
      </c>
      <c r="K1288" s="2">
        <v>122600</v>
      </c>
      <c r="L1288" s="2" t="s">
        <v>13</v>
      </c>
      <c r="M1288" s="2" t="s">
        <v>31</v>
      </c>
    </row>
    <row r="1289" spans="1:13" ht="15.75" customHeight="1" x14ac:dyDescent="0.2">
      <c r="A1289" s="2">
        <v>4800</v>
      </c>
      <c r="B1289" s="2">
        <v>5</v>
      </c>
      <c r="C1289" s="2">
        <v>5</v>
      </c>
      <c r="D1289" s="2">
        <v>1910</v>
      </c>
      <c r="E1289" s="2">
        <v>2003</v>
      </c>
      <c r="F1289" s="2">
        <v>1360</v>
      </c>
      <c r="G1289" s="2">
        <v>1</v>
      </c>
      <c r="H1289" s="2">
        <v>2</v>
      </c>
      <c r="I1289" s="2">
        <v>0</v>
      </c>
      <c r="J1289" s="2">
        <v>1</v>
      </c>
      <c r="K1289" s="2">
        <v>111000</v>
      </c>
      <c r="L1289" s="2" t="s">
        <v>13</v>
      </c>
      <c r="M1289" s="2" t="s">
        <v>31</v>
      </c>
    </row>
    <row r="1290" spans="1:13" ht="15.75" customHeight="1" x14ac:dyDescent="0.2">
      <c r="A1290" s="2">
        <v>10440</v>
      </c>
      <c r="B1290" s="2">
        <v>6</v>
      </c>
      <c r="C1290" s="2">
        <v>7</v>
      </c>
      <c r="D1290" s="2">
        <v>1920</v>
      </c>
      <c r="E1290" s="2">
        <v>1950</v>
      </c>
      <c r="F1290" s="2">
        <v>2792</v>
      </c>
      <c r="G1290" s="2">
        <v>2</v>
      </c>
      <c r="H1290" s="2">
        <v>5</v>
      </c>
      <c r="I1290" s="2">
        <v>2</v>
      </c>
      <c r="J1290" s="2">
        <v>2</v>
      </c>
      <c r="K1290" s="2">
        <v>256000</v>
      </c>
      <c r="L1290" s="2" t="s">
        <v>17</v>
      </c>
      <c r="M1290" s="2" t="s">
        <v>31</v>
      </c>
    </row>
    <row r="1291" spans="1:13" ht="15.75" customHeight="1" x14ac:dyDescent="0.2">
      <c r="A1291" s="2">
        <v>4800</v>
      </c>
      <c r="B1291" s="2">
        <v>5</v>
      </c>
      <c r="C1291" s="2">
        <v>4</v>
      </c>
      <c r="D1291" s="2">
        <v>1940</v>
      </c>
      <c r="E1291" s="2">
        <v>1950</v>
      </c>
      <c r="F1291" s="2">
        <v>672</v>
      </c>
      <c r="G1291" s="2">
        <v>1</v>
      </c>
      <c r="H1291" s="2">
        <v>2</v>
      </c>
      <c r="I1291" s="2">
        <v>0</v>
      </c>
      <c r="J1291" s="2">
        <v>1</v>
      </c>
      <c r="K1291" s="2">
        <v>64000</v>
      </c>
      <c r="L1291" s="2" t="s">
        <v>13</v>
      </c>
      <c r="M1291" s="2" t="s">
        <v>31</v>
      </c>
    </row>
    <row r="1292" spans="1:13" ht="15.75" customHeight="1" x14ac:dyDescent="0.2">
      <c r="A1292" s="2">
        <v>6000</v>
      </c>
      <c r="B1292" s="2">
        <v>6</v>
      </c>
      <c r="C1292" s="2">
        <v>7</v>
      </c>
      <c r="D1292" s="2">
        <v>1915</v>
      </c>
      <c r="E1292" s="2">
        <v>2005</v>
      </c>
      <c r="F1292" s="2">
        <v>1456</v>
      </c>
      <c r="G1292" s="2">
        <v>1</v>
      </c>
      <c r="H1292" s="2">
        <v>4</v>
      </c>
      <c r="I1292" s="2">
        <v>0</v>
      </c>
      <c r="J1292" s="2">
        <v>1</v>
      </c>
      <c r="K1292" s="2">
        <v>139500</v>
      </c>
      <c r="L1292" s="2" t="s">
        <v>13</v>
      </c>
      <c r="M1292" s="2" t="s">
        <v>31</v>
      </c>
    </row>
    <row r="1293" spans="1:13" ht="15.75" customHeight="1" x14ac:dyDescent="0.2">
      <c r="A1293" s="2">
        <v>11426</v>
      </c>
      <c r="B1293" s="2">
        <v>4</v>
      </c>
      <c r="C1293" s="2">
        <v>6</v>
      </c>
      <c r="D1293" s="2">
        <v>1910</v>
      </c>
      <c r="E1293" s="2">
        <v>1996</v>
      </c>
      <c r="F1293" s="2">
        <v>1594</v>
      </c>
      <c r="G1293" s="2">
        <v>2</v>
      </c>
      <c r="H1293" s="2">
        <v>3</v>
      </c>
      <c r="I1293" s="2">
        <v>0</v>
      </c>
      <c r="J1293" s="2">
        <v>0</v>
      </c>
      <c r="K1293" s="2">
        <v>118000</v>
      </c>
      <c r="L1293" s="2" t="s">
        <v>13</v>
      </c>
      <c r="M1293" s="2" t="s">
        <v>31</v>
      </c>
    </row>
    <row r="1294" spans="1:13" ht="15.75" customHeight="1" x14ac:dyDescent="0.2">
      <c r="A1294" s="2">
        <v>11426</v>
      </c>
      <c r="B1294" s="2">
        <v>7</v>
      </c>
      <c r="C1294" s="2">
        <v>5</v>
      </c>
      <c r="D1294" s="2">
        <v>2003</v>
      </c>
      <c r="E1294" s="2">
        <v>2003</v>
      </c>
      <c r="F1294" s="2">
        <v>2082</v>
      </c>
      <c r="G1294" s="2">
        <v>2</v>
      </c>
      <c r="H1294" s="2">
        <v>3</v>
      </c>
      <c r="I1294" s="2">
        <v>0</v>
      </c>
      <c r="J1294" s="2">
        <v>2</v>
      </c>
      <c r="K1294" s="2">
        <v>200000</v>
      </c>
      <c r="L1294" s="2" t="s">
        <v>13</v>
      </c>
      <c r="M1294" s="2" t="s">
        <v>31</v>
      </c>
    </row>
    <row r="1295" spans="1:13" ht="15.75" customHeight="1" x14ac:dyDescent="0.2">
      <c r="A1295" s="2">
        <v>7628</v>
      </c>
      <c r="B1295" s="2">
        <v>4</v>
      </c>
      <c r="C1295" s="2">
        <v>6</v>
      </c>
      <c r="D1295" s="2">
        <v>1940</v>
      </c>
      <c r="E1295" s="2">
        <v>1985</v>
      </c>
      <c r="F1295" s="2">
        <v>1656</v>
      </c>
      <c r="G1295" s="2">
        <v>2</v>
      </c>
      <c r="H1295" s="2">
        <v>2</v>
      </c>
      <c r="I1295" s="2">
        <v>0</v>
      </c>
      <c r="J1295" s="2">
        <v>2</v>
      </c>
      <c r="K1295" s="2">
        <v>119164</v>
      </c>
      <c r="L1295" s="2" t="s">
        <v>17</v>
      </c>
      <c r="M1295" s="2" t="s">
        <v>31</v>
      </c>
    </row>
    <row r="1296" spans="1:13" ht="15.75" customHeight="1" x14ac:dyDescent="0.2">
      <c r="A1296" s="2">
        <v>7308</v>
      </c>
      <c r="B1296" s="2">
        <v>5</v>
      </c>
      <c r="C1296" s="2">
        <v>5</v>
      </c>
      <c r="D1296" s="2">
        <v>1920</v>
      </c>
      <c r="E1296" s="2">
        <v>1950</v>
      </c>
      <c r="F1296" s="2">
        <v>1740</v>
      </c>
      <c r="G1296" s="2">
        <v>1</v>
      </c>
      <c r="H1296" s="2">
        <v>2</v>
      </c>
      <c r="I1296" s="2">
        <v>1</v>
      </c>
      <c r="J1296" s="2">
        <v>1</v>
      </c>
      <c r="K1296" s="2">
        <v>122250</v>
      </c>
      <c r="L1296" s="2" t="s">
        <v>26</v>
      </c>
      <c r="M1296" s="2" t="s">
        <v>31</v>
      </c>
    </row>
    <row r="1297" spans="1:13" ht="15.75" customHeight="1" x14ac:dyDescent="0.2">
      <c r="A1297" s="2">
        <v>5400</v>
      </c>
      <c r="B1297" s="2">
        <v>7</v>
      </c>
      <c r="C1297" s="2">
        <v>6</v>
      </c>
      <c r="D1297" s="2">
        <v>1920</v>
      </c>
      <c r="E1297" s="2">
        <v>2006</v>
      </c>
      <c r="F1297" s="2">
        <v>1027</v>
      </c>
      <c r="G1297" s="2">
        <v>1</v>
      </c>
      <c r="H1297" s="2">
        <v>2</v>
      </c>
      <c r="I1297" s="2">
        <v>1</v>
      </c>
      <c r="J1297" s="2">
        <v>0</v>
      </c>
      <c r="K1297" s="2">
        <v>120000</v>
      </c>
      <c r="L1297" s="2" t="s">
        <v>13</v>
      </c>
      <c r="M1297" s="2" t="s">
        <v>31</v>
      </c>
    </row>
    <row r="1298" spans="1:13" ht="15.75" customHeight="1" x14ac:dyDescent="0.2">
      <c r="A1298" s="2">
        <v>10800</v>
      </c>
      <c r="B1298" s="2">
        <v>6</v>
      </c>
      <c r="C1298" s="2">
        <v>6</v>
      </c>
      <c r="D1298" s="2">
        <v>1940</v>
      </c>
      <c r="E1298" s="2">
        <v>1950</v>
      </c>
      <c r="F1298" s="2">
        <v>1436</v>
      </c>
      <c r="G1298" s="2">
        <v>2</v>
      </c>
      <c r="H1298" s="2">
        <v>3</v>
      </c>
      <c r="I1298" s="2">
        <v>2</v>
      </c>
      <c r="J1298" s="2">
        <v>2</v>
      </c>
      <c r="K1298" s="2">
        <v>155000</v>
      </c>
      <c r="L1298" s="2" t="s">
        <v>13</v>
      </c>
      <c r="M1298" s="2" t="s">
        <v>31</v>
      </c>
    </row>
    <row r="1299" spans="1:13" ht="15.75" customHeight="1" x14ac:dyDescent="0.2">
      <c r="A1299" s="2">
        <v>6756</v>
      </c>
      <c r="B1299" s="2">
        <v>5</v>
      </c>
      <c r="C1299" s="2">
        <v>6</v>
      </c>
      <c r="D1299" s="2">
        <v>1910</v>
      </c>
      <c r="E1299" s="2">
        <v>1950</v>
      </c>
      <c r="F1299" s="2">
        <v>899</v>
      </c>
      <c r="G1299" s="2">
        <v>1</v>
      </c>
      <c r="H1299" s="2">
        <v>2</v>
      </c>
      <c r="I1299" s="2">
        <v>0</v>
      </c>
      <c r="J1299" s="2">
        <v>1</v>
      </c>
      <c r="K1299" s="2">
        <v>78000</v>
      </c>
      <c r="L1299" s="2" t="s">
        <v>13</v>
      </c>
      <c r="M1299" s="2" t="s">
        <v>31</v>
      </c>
    </row>
    <row r="1300" spans="1:13" ht="15.75" customHeight="1" x14ac:dyDescent="0.2">
      <c r="A1300" s="2">
        <v>5914</v>
      </c>
      <c r="B1300" s="2">
        <v>5</v>
      </c>
      <c r="C1300" s="2">
        <v>9</v>
      </c>
      <c r="D1300" s="2">
        <v>1890</v>
      </c>
      <c r="E1300" s="2">
        <v>1996</v>
      </c>
      <c r="F1300" s="2">
        <v>1080</v>
      </c>
      <c r="G1300" s="2">
        <v>1</v>
      </c>
      <c r="H1300" s="2">
        <v>3</v>
      </c>
      <c r="I1300" s="2">
        <v>0</v>
      </c>
      <c r="J1300" s="2">
        <v>0</v>
      </c>
      <c r="K1300" s="2">
        <v>95000</v>
      </c>
      <c r="L1300" s="2" t="s">
        <v>13</v>
      </c>
      <c r="M1300" s="2" t="s">
        <v>31</v>
      </c>
    </row>
    <row r="1301" spans="1:13" ht="15.75" customHeight="1" x14ac:dyDescent="0.2">
      <c r="A1301" s="2">
        <v>6000</v>
      </c>
      <c r="B1301" s="2">
        <v>5</v>
      </c>
      <c r="C1301" s="2">
        <v>5</v>
      </c>
      <c r="D1301" s="2">
        <v>1948</v>
      </c>
      <c r="E1301" s="2">
        <v>1950</v>
      </c>
      <c r="F1301" s="2">
        <v>789</v>
      </c>
      <c r="G1301" s="2">
        <v>1</v>
      </c>
      <c r="H1301" s="2">
        <v>2</v>
      </c>
      <c r="I1301" s="2">
        <v>0</v>
      </c>
      <c r="J1301" s="2">
        <v>1</v>
      </c>
      <c r="K1301" s="2">
        <v>115000</v>
      </c>
      <c r="L1301" s="2" t="s">
        <v>13</v>
      </c>
      <c r="M1301" s="2" t="s">
        <v>31</v>
      </c>
    </row>
    <row r="1302" spans="1:13" ht="15.75" customHeight="1" x14ac:dyDescent="0.2">
      <c r="A1302" s="2">
        <v>12000</v>
      </c>
      <c r="B1302" s="2">
        <v>5</v>
      </c>
      <c r="C1302" s="2">
        <v>7</v>
      </c>
      <c r="D1302" s="2">
        <v>1948</v>
      </c>
      <c r="E1302" s="2">
        <v>2005</v>
      </c>
      <c r="F1302" s="2">
        <v>1122</v>
      </c>
      <c r="G1302" s="2">
        <v>1</v>
      </c>
      <c r="H1302" s="2">
        <v>2</v>
      </c>
      <c r="I1302" s="2">
        <v>0</v>
      </c>
      <c r="J1302" s="2">
        <v>2</v>
      </c>
      <c r="K1302" s="2">
        <v>147000</v>
      </c>
      <c r="L1302" s="2" t="s">
        <v>13</v>
      </c>
      <c r="M1302" s="2" t="s">
        <v>31</v>
      </c>
    </row>
    <row r="1303" spans="1:13" ht="15.75" customHeight="1" x14ac:dyDescent="0.2">
      <c r="A1303" s="2">
        <v>9000</v>
      </c>
      <c r="B1303" s="2">
        <v>5</v>
      </c>
      <c r="C1303" s="2">
        <v>6</v>
      </c>
      <c r="D1303" s="2">
        <v>1946</v>
      </c>
      <c r="E1303" s="2">
        <v>1950</v>
      </c>
      <c r="F1303" s="2">
        <v>1499</v>
      </c>
      <c r="G1303" s="2">
        <v>1</v>
      </c>
      <c r="H1303" s="2">
        <v>3</v>
      </c>
      <c r="I1303" s="2">
        <v>1</v>
      </c>
      <c r="J1303" s="2">
        <v>3</v>
      </c>
      <c r="K1303" s="2">
        <v>140000</v>
      </c>
      <c r="L1303" s="2" t="s">
        <v>13</v>
      </c>
      <c r="M1303" s="2" t="s">
        <v>31</v>
      </c>
    </row>
    <row r="1304" spans="1:13" ht="15.75" customHeight="1" x14ac:dyDescent="0.2">
      <c r="A1304" s="2">
        <v>7311</v>
      </c>
      <c r="B1304" s="2">
        <v>2</v>
      </c>
      <c r="C1304" s="2">
        <v>5</v>
      </c>
      <c r="D1304" s="2">
        <v>1946</v>
      </c>
      <c r="E1304" s="2">
        <v>1950</v>
      </c>
      <c r="F1304" s="2">
        <v>407</v>
      </c>
      <c r="G1304" s="2">
        <v>1</v>
      </c>
      <c r="H1304" s="2">
        <v>1</v>
      </c>
      <c r="I1304" s="2">
        <v>0</v>
      </c>
      <c r="J1304" s="2">
        <v>1</v>
      </c>
      <c r="K1304" s="2">
        <v>46500</v>
      </c>
      <c r="L1304" s="2" t="s">
        <v>17</v>
      </c>
      <c r="M1304" s="2" t="s">
        <v>31</v>
      </c>
    </row>
    <row r="1305" spans="1:13" ht="15.75" customHeight="1" x14ac:dyDescent="0.2">
      <c r="A1305" s="2">
        <v>6000</v>
      </c>
      <c r="B1305" s="2">
        <v>5</v>
      </c>
      <c r="C1305" s="2">
        <v>6</v>
      </c>
      <c r="D1305" s="2">
        <v>1957</v>
      </c>
      <c r="E1305" s="2">
        <v>1957</v>
      </c>
      <c r="F1305" s="2">
        <v>928</v>
      </c>
      <c r="G1305" s="2">
        <v>1</v>
      </c>
      <c r="H1305" s="2">
        <v>3</v>
      </c>
      <c r="I1305" s="2">
        <v>0</v>
      </c>
      <c r="J1305" s="2">
        <v>1</v>
      </c>
      <c r="K1305" s="2">
        <v>112500</v>
      </c>
      <c r="L1305" s="2" t="s">
        <v>13</v>
      </c>
      <c r="M1305" s="2" t="s">
        <v>31</v>
      </c>
    </row>
    <row r="1306" spans="1:13" ht="15.75" customHeight="1" x14ac:dyDescent="0.2">
      <c r="A1306" s="2">
        <v>6000</v>
      </c>
      <c r="B1306" s="2">
        <v>4</v>
      </c>
      <c r="C1306" s="2">
        <v>7</v>
      </c>
      <c r="D1306" s="2">
        <v>1954</v>
      </c>
      <c r="E1306" s="2">
        <v>2000</v>
      </c>
      <c r="F1306" s="2">
        <v>901</v>
      </c>
      <c r="G1306" s="2">
        <v>1</v>
      </c>
      <c r="H1306" s="2">
        <v>2</v>
      </c>
      <c r="I1306" s="2">
        <v>0</v>
      </c>
      <c r="J1306" s="2">
        <v>1</v>
      </c>
      <c r="K1306" s="2">
        <v>107900</v>
      </c>
      <c r="L1306" s="2" t="s">
        <v>13</v>
      </c>
      <c r="M1306" s="2" t="s">
        <v>31</v>
      </c>
    </row>
    <row r="1307" spans="1:13" ht="15.75" customHeight="1" x14ac:dyDescent="0.2">
      <c r="A1307" s="2">
        <v>12205</v>
      </c>
      <c r="B1307" s="2">
        <v>3</v>
      </c>
      <c r="C1307" s="2">
        <v>1</v>
      </c>
      <c r="D1307" s="2">
        <v>1949</v>
      </c>
      <c r="E1307" s="2">
        <v>1992</v>
      </c>
      <c r="F1307" s="2">
        <v>1588</v>
      </c>
      <c r="G1307" s="2">
        <v>2</v>
      </c>
      <c r="H1307" s="2">
        <v>5</v>
      </c>
      <c r="I1307" s="2">
        <v>0</v>
      </c>
      <c r="J1307" s="2">
        <v>0</v>
      </c>
      <c r="K1307" s="2">
        <v>65000</v>
      </c>
      <c r="L1307" s="2" t="s">
        <v>13</v>
      </c>
      <c r="M1307" s="2" t="s">
        <v>31</v>
      </c>
    </row>
    <row r="1308" spans="1:13" ht="15.75" customHeight="1" x14ac:dyDescent="0.2">
      <c r="A1308" s="2">
        <v>18386</v>
      </c>
      <c r="B1308" s="2">
        <v>7</v>
      </c>
      <c r="C1308" s="2">
        <v>9</v>
      </c>
      <c r="D1308" s="2">
        <v>1880</v>
      </c>
      <c r="E1308" s="2">
        <v>2002</v>
      </c>
      <c r="F1308" s="2">
        <v>3493</v>
      </c>
      <c r="G1308" s="2">
        <v>3</v>
      </c>
      <c r="H1308" s="2">
        <v>3</v>
      </c>
      <c r="I1308" s="2">
        <v>1</v>
      </c>
      <c r="J1308" s="2">
        <v>3</v>
      </c>
      <c r="K1308" s="2">
        <v>295000</v>
      </c>
      <c r="L1308" s="2" t="s">
        <v>13</v>
      </c>
      <c r="M1308" s="2" t="s">
        <v>31</v>
      </c>
    </row>
    <row r="1309" spans="1:13" ht="15.75" customHeight="1" x14ac:dyDescent="0.2">
      <c r="A1309" s="2">
        <v>9142</v>
      </c>
      <c r="B1309" s="2">
        <v>5</v>
      </c>
      <c r="C1309" s="2">
        <v>5</v>
      </c>
      <c r="D1309" s="2">
        <v>1900</v>
      </c>
      <c r="E1309" s="2">
        <v>2006</v>
      </c>
      <c r="F1309" s="2">
        <v>1627</v>
      </c>
      <c r="G1309" s="2">
        <v>2</v>
      </c>
      <c r="H1309" s="2">
        <v>4</v>
      </c>
      <c r="I1309" s="2">
        <v>0</v>
      </c>
      <c r="J1309" s="2">
        <v>2</v>
      </c>
      <c r="K1309" s="2">
        <v>139500</v>
      </c>
      <c r="L1309" s="2" t="s">
        <v>26</v>
      </c>
      <c r="M1309" s="2" t="s">
        <v>31</v>
      </c>
    </row>
    <row r="1310" spans="1:13" ht="15.75" customHeight="1" x14ac:dyDescent="0.2">
      <c r="A1310" s="2">
        <v>12665</v>
      </c>
      <c r="B1310" s="2">
        <v>5</v>
      </c>
      <c r="C1310" s="2">
        <v>8</v>
      </c>
      <c r="D1310" s="2">
        <v>1915</v>
      </c>
      <c r="E1310" s="2">
        <v>1950</v>
      </c>
      <c r="F1310" s="2">
        <v>1416</v>
      </c>
      <c r="G1310" s="2">
        <v>1</v>
      </c>
      <c r="H1310" s="2">
        <v>4</v>
      </c>
      <c r="I1310" s="2">
        <v>1</v>
      </c>
      <c r="J1310" s="2">
        <v>3</v>
      </c>
      <c r="K1310" s="2">
        <v>153900</v>
      </c>
      <c r="L1310" s="2" t="s">
        <v>13</v>
      </c>
      <c r="M1310" s="2" t="s">
        <v>31</v>
      </c>
    </row>
    <row r="1311" spans="1:13" ht="15.75" customHeight="1" x14ac:dyDescent="0.2">
      <c r="A1311" s="2">
        <v>5350</v>
      </c>
      <c r="B1311" s="2">
        <v>7</v>
      </c>
      <c r="C1311" s="2">
        <v>8</v>
      </c>
      <c r="D1311" s="2">
        <v>1920</v>
      </c>
      <c r="E1311" s="2">
        <v>1965</v>
      </c>
      <c r="F1311" s="2">
        <v>1450</v>
      </c>
      <c r="G1311" s="2">
        <v>1</v>
      </c>
      <c r="H1311" s="2">
        <v>3</v>
      </c>
      <c r="I1311" s="2">
        <v>0</v>
      </c>
      <c r="J1311" s="2">
        <v>1</v>
      </c>
      <c r="K1311" s="2">
        <v>132000</v>
      </c>
      <c r="L1311" s="2" t="s">
        <v>13</v>
      </c>
      <c r="M1311" s="2" t="s">
        <v>31</v>
      </c>
    </row>
    <row r="1312" spans="1:13" ht="15.75" customHeight="1" x14ac:dyDescent="0.2">
      <c r="A1312" s="2">
        <v>4571</v>
      </c>
      <c r="B1312" s="2">
        <v>5</v>
      </c>
      <c r="C1312" s="2">
        <v>5</v>
      </c>
      <c r="D1312" s="2">
        <v>1916</v>
      </c>
      <c r="E1312" s="2">
        <v>1950</v>
      </c>
      <c r="F1312" s="2">
        <v>1344</v>
      </c>
      <c r="G1312" s="2">
        <v>1</v>
      </c>
      <c r="H1312" s="2">
        <v>4</v>
      </c>
      <c r="I1312" s="2">
        <v>0</v>
      </c>
      <c r="J1312" s="2">
        <v>3</v>
      </c>
      <c r="K1312" s="2">
        <v>98000</v>
      </c>
      <c r="L1312" s="2" t="s">
        <v>13</v>
      </c>
      <c r="M1312" s="2" t="s">
        <v>31</v>
      </c>
    </row>
    <row r="1313" spans="1:13" ht="15.75" customHeight="1" x14ac:dyDescent="0.2">
      <c r="A1313" s="2">
        <v>9143</v>
      </c>
      <c r="B1313" s="2">
        <v>5</v>
      </c>
      <c r="C1313" s="2">
        <v>7</v>
      </c>
      <c r="D1313" s="2">
        <v>1900</v>
      </c>
      <c r="E1313" s="2">
        <v>2003</v>
      </c>
      <c r="F1313" s="2">
        <v>1017</v>
      </c>
      <c r="G1313" s="2">
        <v>1</v>
      </c>
      <c r="H1313" s="2">
        <v>2</v>
      </c>
      <c r="I1313" s="2">
        <v>0</v>
      </c>
      <c r="J1313" s="2">
        <v>1</v>
      </c>
      <c r="K1313" s="2">
        <v>114000</v>
      </c>
      <c r="L1313" s="2" t="s">
        <v>13</v>
      </c>
      <c r="M1313" s="2" t="s">
        <v>31</v>
      </c>
    </row>
    <row r="1314" spans="1:13" ht="15.75" customHeight="1" x14ac:dyDescent="0.2">
      <c r="A1314" s="2">
        <v>9600</v>
      </c>
      <c r="B1314" s="2">
        <v>5</v>
      </c>
      <c r="C1314" s="2">
        <v>5</v>
      </c>
      <c r="D1314" s="2">
        <v>1920</v>
      </c>
      <c r="E1314" s="2">
        <v>1960</v>
      </c>
      <c r="F1314" s="2">
        <v>2350</v>
      </c>
      <c r="G1314" s="2">
        <v>2</v>
      </c>
      <c r="H1314" s="2">
        <v>4</v>
      </c>
      <c r="I1314" s="2">
        <v>0</v>
      </c>
      <c r="J1314" s="2">
        <v>2</v>
      </c>
      <c r="K1314" s="2">
        <v>130000</v>
      </c>
      <c r="L1314" s="2" t="s">
        <v>13</v>
      </c>
      <c r="M1314" s="2" t="s">
        <v>31</v>
      </c>
    </row>
    <row r="1315" spans="1:13" ht="15.75" customHeight="1" x14ac:dyDescent="0.2">
      <c r="A1315" s="2">
        <v>9600</v>
      </c>
      <c r="B1315" s="2">
        <v>6</v>
      </c>
      <c r="C1315" s="2">
        <v>5</v>
      </c>
      <c r="D1315" s="2">
        <v>1917</v>
      </c>
      <c r="E1315" s="2">
        <v>1950</v>
      </c>
      <c r="F1315" s="2">
        <v>2058</v>
      </c>
      <c r="G1315" s="2">
        <v>1</v>
      </c>
      <c r="H1315" s="2">
        <v>3</v>
      </c>
      <c r="I1315" s="2">
        <v>1</v>
      </c>
      <c r="J1315" s="2">
        <v>2</v>
      </c>
      <c r="K1315" s="2">
        <v>129500</v>
      </c>
      <c r="L1315" s="2" t="s">
        <v>13</v>
      </c>
      <c r="M1315" s="2" t="s">
        <v>31</v>
      </c>
    </row>
    <row r="1316" spans="1:13" ht="15.75" customHeight="1" x14ac:dyDescent="0.2">
      <c r="A1316" s="2">
        <v>6000</v>
      </c>
      <c r="B1316" s="2">
        <v>5</v>
      </c>
      <c r="C1316" s="2">
        <v>9</v>
      </c>
      <c r="D1316" s="2">
        <v>1905</v>
      </c>
      <c r="E1316" s="2">
        <v>2005</v>
      </c>
      <c r="F1316" s="2">
        <v>1540</v>
      </c>
      <c r="G1316" s="2">
        <v>1</v>
      </c>
      <c r="H1316" s="2">
        <v>3</v>
      </c>
      <c r="I1316" s="2">
        <v>0</v>
      </c>
      <c r="J1316" s="2">
        <v>0</v>
      </c>
      <c r="K1316" s="2">
        <v>129400</v>
      </c>
      <c r="L1316" s="2" t="s">
        <v>13</v>
      </c>
      <c r="M1316" s="2" t="s">
        <v>31</v>
      </c>
    </row>
    <row r="1317" spans="1:13" ht="15.75" customHeight="1" x14ac:dyDescent="0.2">
      <c r="A1317" s="2">
        <v>9600</v>
      </c>
      <c r="B1317" s="2">
        <v>7</v>
      </c>
      <c r="C1317" s="2">
        <v>9</v>
      </c>
      <c r="D1317" s="2">
        <v>1928</v>
      </c>
      <c r="E1317" s="2">
        <v>2005</v>
      </c>
      <c r="F1317" s="2">
        <v>1378</v>
      </c>
      <c r="G1317" s="2">
        <v>2</v>
      </c>
      <c r="H1317" s="2">
        <v>3</v>
      </c>
      <c r="I1317" s="2">
        <v>1</v>
      </c>
      <c r="J1317" s="2">
        <v>2</v>
      </c>
      <c r="K1317" s="2">
        <v>161000</v>
      </c>
      <c r="L1317" s="2" t="s">
        <v>43</v>
      </c>
      <c r="M1317" s="2" t="s">
        <v>31</v>
      </c>
    </row>
    <row r="1318" spans="1:13" ht="15.75" customHeight="1" x14ac:dyDescent="0.2">
      <c r="A1318" s="2">
        <v>10800</v>
      </c>
      <c r="B1318" s="2">
        <v>6</v>
      </c>
      <c r="C1318" s="2">
        <v>7</v>
      </c>
      <c r="D1318" s="2">
        <v>1905</v>
      </c>
      <c r="E1318" s="2">
        <v>2000</v>
      </c>
      <c r="F1318" s="2">
        <v>1912</v>
      </c>
      <c r="G1318" s="2">
        <v>2</v>
      </c>
      <c r="H1318" s="2">
        <v>3</v>
      </c>
      <c r="I1318" s="2">
        <v>1</v>
      </c>
      <c r="J1318" s="2">
        <v>2</v>
      </c>
      <c r="K1318" s="2">
        <v>163000</v>
      </c>
      <c r="L1318" s="2" t="s">
        <v>13</v>
      </c>
      <c r="M1318" s="2" t="s">
        <v>31</v>
      </c>
    </row>
    <row r="1319" spans="1:13" ht="15.75" customHeight="1" x14ac:dyDescent="0.2">
      <c r="A1319" s="2">
        <v>6300</v>
      </c>
      <c r="B1319" s="2">
        <v>6</v>
      </c>
      <c r="C1319" s="2">
        <v>6</v>
      </c>
      <c r="D1319" s="2">
        <v>1914</v>
      </c>
      <c r="E1319" s="2">
        <v>2001</v>
      </c>
      <c r="F1319" s="2">
        <v>1484</v>
      </c>
      <c r="G1319" s="2">
        <v>2</v>
      </c>
      <c r="H1319" s="2">
        <v>3</v>
      </c>
      <c r="I1319" s="2">
        <v>1</v>
      </c>
      <c r="J1319" s="2">
        <v>0</v>
      </c>
      <c r="K1319" s="2">
        <v>128000</v>
      </c>
      <c r="L1319" s="2" t="s">
        <v>13</v>
      </c>
      <c r="M1319" s="2" t="s">
        <v>31</v>
      </c>
    </row>
    <row r="1320" spans="1:13" ht="15.75" customHeight="1" x14ac:dyDescent="0.2">
      <c r="A1320" s="2">
        <v>5250</v>
      </c>
      <c r="B1320" s="2">
        <v>8</v>
      </c>
      <c r="C1320" s="2">
        <v>5</v>
      </c>
      <c r="D1320" s="2">
        <v>1872</v>
      </c>
      <c r="E1320" s="2">
        <v>1987</v>
      </c>
      <c r="F1320" s="2">
        <v>2358</v>
      </c>
      <c r="G1320" s="2">
        <v>2</v>
      </c>
      <c r="H1320" s="2">
        <v>4</v>
      </c>
      <c r="I1320" s="2">
        <v>0</v>
      </c>
      <c r="J1320" s="2">
        <v>0</v>
      </c>
      <c r="K1320" s="2">
        <v>122000</v>
      </c>
      <c r="L1320" s="2" t="s">
        <v>17</v>
      </c>
      <c r="M1320" s="2" t="s">
        <v>31</v>
      </c>
    </row>
    <row r="1321" spans="1:13" ht="15.75" customHeight="1" x14ac:dyDescent="0.2">
      <c r="A1321" s="2">
        <v>5700</v>
      </c>
      <c r="B1321" s="2">
        <v>7</v>
      </c>
      <c r="C1321" s="2">
        <v>7</v>
      </c>
      <c r="D1321" s="2">
        <v>1926</v>
      </c>
      <c r="E1321" s="2">
        <v>1950</v>
      </c>
      <c r="F1321" s="2">
        <v>1111</v>
      </c>
      <c r="G1321" s="2">
        <v>1</v>
      </c>
      <c r="H1321" s="2">
        <v>2</v>
      </c>
      <c r="I1321" s="2">
        <v>1</v>
      </c>
      <c r="J1321" s="2">
        <v>1</v>
      </c>
      <c r="K1321" s="2">
        <v>116900</v>
      </c>
      <c r="L1321" s="2" t="s">
        <v>13</v>
      </c>
      <c r="M1321" s="2" t="s">
        <v>31</v>
      </c>
    </row>
    <row r="1322" spans="1:13" ht="15.75" customHeight="1" x14ac:dyDescent="0.2">
      <c r="A1322" s="2">
        <v>13500</v>
      </c>
      <c r="B1322" s="2">
        <v>10</v>
      </c>
      <c r="C1322" s="2">
        <v>9</v>
      </c>
      <c r="D1322" s="2">
        <v>1893</v>
      </c>
      <c r="E1322" s="2">
        <v>2000</v>
      </c>
      <c r="F1322" s="2">
        <v>2775</v>
      </c>
      <c r="G1322" s="2">
        <v>3</v>
      </c>
      <c r="H1322" s="2">
        <v>3</v>
      </c>
      <c r="I1322" s="2">
        <v>1</v>
      </c>
      <c r="J1322" s="2">
        <v>2</v>
      </c>
      <c r="K1322" s="2">
        <v>325000</v>
      </c>
      <c r="L1322" s="2" t="s">
        <v>43</v>
      </c>
      <c r="M1322" s="2" t="s">
        <v>31</v>
      </c>
    </row>
    <row r="1323" spans="1:13" ht="15.75" customHeight="1" x14ac:dyDescent="0.2">
      <c r="A1323" s="2">
        <v>11340</v>
      </c>
      <c r="B1323" s="2">
        <v>2</v>
      </c>
      <c r="C1323" s="2">
        <v>1</v>
      </c>
      <c r="D1323" s="2">
        <v>1920</v>
      </c>
      <c r="E1323" s="2">
        <v>1950</v>
      </c>
      <c r="F1323" s="2">
        <v>1086</v>
      </c>
      <c r="G1323" s="2">
        <v>1</v>
      </c>
      <c r="H1323" s="2">
        <v>2</v>
      </c>
      <c r="I1323" s="2">
        <v>0</v>
      </c>
      <c r="J1323" s="2">
        <v>2</v>
      </c>
      <c r="K1323" s="2">
        <v>55000</v>
      </c>
      <c r="L1323" s="2" t="s">
        <v>26</v>
      </c>
      <c r="M1323" s="2" t="s">
        <v>31</v>
      </c>
    </row>
    <row r="1324" spans="1:13" ht="15.75" customHeight="1" x14ac:dyDescent="0.2">
      <c r="A1324" s="2">
        <v>10800</v>
      </c>
      <c r="B1324" s="2">
        <v>7</v>
      </c>
      <c r="C1324" s="2">
        <v>7</v>
      </c>
      <c r="D1324" s="2">
        <v>1890</v>
      </c>
      <c r="E1324" s="2">
        <v>1999</v>
      </c>
      <c r="F1324" s="2">
        <v>2495</v>
      </c>
      <c r="G1324" s="2">
        <v>2</v>
      </c>
      <c r="H1324" s="2">
        <v>5</v>
      </c>
      <c r="I1324" s="2">
        <v>1</v>
      </c>
      <c r="J1324" s="2">
        <v>2</v>
      </c>
      <c r="K1324" s="2">
        <v>184000</v>
      </c>
      <c r="L1324" s="2" t="s">
        <v>13</v>
      </c>
      <c r="M1324" s="2" t="s">
        <v>31</v>
      </c>
    </row>
    <row r="1325" spans="1:13" ht="15.75" customHeight="1" x14ac:dyDescent="0.2">
      <c r="A1325" s="2">
        <v>9750</v>
      </c>
      <c r="B1325" s="2">
        <v>5</v>
      </c>
      <c r="C1325" s="2">
        <v>6</v>
      </c>
      <c r="D1325" s="2">
        <v>1959</v>
      </c>
      <c r="E1325" s="2">
        <v>1959</v>
      </c>
      <c r="F1325" s="2">
        <v>984</v>
      </c>
      <c r="G1325" s="2">
        <v>1</v>
      </c>
      <c r="H1325" s="2">
        <v>2</v>
      </c>
      <c r="I1325" s="2">
        <v>0</v>
      </c>
      <c r="J1325" s="2">
        <v>1</v>
      </c>
      <c r="K1325" s="2">
        <v>110000</v>
      </c>
      <c r="L1325" s="2" t="s">
        <v>13</v>
      </c>
      <c r="M1325" s="2" t="s">
        <v>31</v>
      </c>
    </row>
    <row r="1326" spans="1:13" ht="15.75" customHeight="1" x14ac:dyDescent="0.2">
      <c r="A1326" s="2">
        <v>12150</v>
      </c>
      <c r="B1326" s="2">
        <v>5</v>
      </c>
      <c r="C1326" s="2">
        <v>5</v>
      </c>
      <c r="D1326" s="2">
        <v>1954</v>
      </c>
      <c r="E1326" s="2">
        <v>1954</v>
      </c>
      <c r="F1326" s="2">
        <v>1795</v>
      </c>
      <c r="G1326" s="2">
        <v>2</v>
      </c>
      <c r="H1326" s="2">
        <v>4</v>
      </c>
      <c r="I1326" s="2">
        <v>0</v>
      </c>
      <c r="J1326" s="2">
        <v>1</v>
      </c>
      <c r="K1326" s="2">
        <v>131500</v>
      </c>
      <c r="L1326" s="2" t="s">
        <v>13</v>
      </c>
      <c r="M1326" s="2" t="s">
        <v>31</v>
      </c>
    </row>
    <row r="1327" spans="1:13" ht="15.75" customHeight="1" x14ac:dyDescent="0.2">
      <c r="A1327" s="2">
        <v>12702</v>
      </c>
      <c r="B1327" s="2">
        <v>5</v>
      </c>
      <c r="C1327" s="2">
        <v>5</v>
      </c>
      <c r="D1327" s="2">
        <v>1956</v>
      </c>
      <c r="E1327" s="2">
        <v>1956</v>
      </c>
      <c r="F1327" s="2">
        <v>882</v>
      </c>
      <c r="G1327" s="2">
        <v>1</v>
      </c>
      <c r="H1327" s="2">
        <v>2</v>
      </c>
      <c r="I1327" s="2">
        <v>0</v>
      </c>
      <c r="J1327" s="2">
        <v>1</v>
      </c>
      <c r="K1327" s="2">
        <v>97000</v>
      </c>
      <c r="L1327" s="2" t="s">
        <v>13</v>
      </c>
      <c r="M1327" s="2" t="s">
        <v>31</v>
      </c>
    </row>
    <row r="1328" spans="1:13" ht="15.75" customHeight="1" x14ac:dyDescent="0.2">
      <c r="A1328" s="2">
        <v>8516</v>
      </c>
      <c r="B1328" s="2">
        <v>4</v>
      </c>
      <c r="C1328" s="2">
        <v>6</v>
      </c>
      <c r="D1328" s="2">
        <v>1958</v>
      </c>
      <c r="E1328" s="2">
        <v>2006</v>
      </c>
      <c r="F1328" s="2">
        <v>1093</v>
      </c>
      <c r="G1328" s="2">
        <v>1</v>
      </c>
      <c r="H1328" s="2">
        <v>2</v>
      </c>
      <c r="I1328" s="2">
        <v>0</v>
      </c>
      <c r="J1328" s="2">
        <v>1</v>
      </c>
      <c r="K1328" s="2">
        <v>115500</v>
      </c>
      <c r="L1328" s="2" t="s">
        <v>13</v>
      </c>
      <c r="M1328" s="2" t="s">
        <v>31</v>
      </c>
    </row>
    <row r="1329" spans="1:13" ht="15.75" customHeight="1" x14ac:dyDescent="0.2">
      <c r="A1329" s="2">
        <v>7111</v>
      </c>
      <c r="B1329" s="2">
        <v>5</v>
      </c>
      <c r="C1329" s="2">
        <v>7</v>
      </c>
      <c r="D1329" s="2">
        <v>1928</v>
      </c>
      <c r="E1329" s="2">
        <v>1983</v>
      </c>
      <c r="F1329" s="2">
        <v>1143</v>
      </c>
      <c r="G1329" s="2">
        <v>1</v>
      </c>
      <c r="H1329" s="2">
        <v>2</v>
      </c>
      <c r="I1329" s="2">
        <v>1</v>
      </c>
      <c r="J1329" s="2">
        <v>1</v>
      </c>
      <c r="K1329" s="2">
        <v>138000</v>
      </c>
      <c r="L1329" s="2" t="s">
        <v>17</v>
      </c>
      <c r="M1329" s="2" t="s">
        <v>29</v>
      </c>
    </row>
    <row r="1330" spans="1:13" ht="15.75" customHeight="1" x14ac:dyDescent="0.2">
      <c r="A1330" s="2">
        <v>7425</v>
      </c>
      <c r="B1330" s="2">
        <v>7</v>
      </c>
      <c r="C1330" s="2">
        <v>7</v>
      </c>
      <c r="D1330" s="2">
        <v>1945</v>
      </c>
      <c r="E1330" s="2">
        <v>1950</v>
      </c>
      <c r="F1330" s="2">
        <v>1668</v>
      </c>
      <c r="G1330" s="2">
        <v>1</v>
      </c>
      <c r="H1330" s="2">
        <v>3</v>
      </c>
      <c r="I1330" s="2">
        <v>0</v>
      </c>
      <c r="J1330" s="2">
        <v>1</v>
      </c>
      <c r="K1330" s="2">
        <v>108000</v>
      </c>
      <c r="L1330" s="2" t="s">
        <v>13</v>
      </c>
      <c r="M1330" s="2" t="s">
        <v>29</v>
      </c>
    </row>
    <row r="1331" spans="1:13" ht="15.75" customHeight="1" x14ac:dyDescent="0.2">
      <c r="A1331" s="2">
        <v>9100</v>
      </c>
      <c r="B1331" s="2">
        <v>5</v>
      </c>
      <c r="C1331" s="2">
        <v>6</v>
      </c>
      <c r="D1331" s="2">
        <v>1930</v>
      </c>
      <c r="E1331" s="2">
        <v>1960</v>
      </c>
      <c r="F1331" s="2">
        <v>935</v>
      </c>
      <c r="G1331" s="2">
        <v>1</v>
      </c>
      <c r="H1331" s="2">
        <v>2</v>
      </c>
      <c r="I1331" s="2">
        <v>0</v>
      </c>
      <c r="J1331" s="2">
        <v>1</v>
      </c>
      <c r="K1331" s="2">
        <v>79500</v>
      </c>
      <c r="L1331" s="2" t="s">
        <v>13</v>
      </c>
      <c r="M1331" s="2" t="s">
        <v>29</v>
      </c>
    </row>
    <row r="1332" spans="1:13" ht="15.75" customHeight="1" x14ac:dyDescent="0.2">
      <c r="A1332" s="2">
        <v>7010</v>
      </c>
      <c r="B1332" s="2">
        <v>5</v>
      </c>
      <c r="C1332" s="2">
        <v>5</v>
      </c>
      <c r="D1332" s="2">
        <v>1935</v>
      </c>
      <c r="E1332" s="2">
        <v>1950</v>
      </c>
      <c r="F1332" s="2">
        <v>1738</v>
      </c>
      <c r="G1332" s="2">
        <v>2</v>
      </c>
      <c r="H1332" s="2">
        <v>3</v>
      </c>
      <c r="I1332" s="2">
        <v>1</v>
      </c>
      <c r="J1332" s="2">
        <v>1</v>
      </c>
      <c r="K1332" s="2">
        <v>153000</v>
      </c>
      <c r="L1332" s="2" t="s">
        <v>13</v>
      </c>
      <c r="M1332" s="2" t="s">
        <v>29</v>
      </c>
    </row>
    <row r="1333" spans="1:13" ht="15.75" customHeight="1" x14ac:dyDescent="0.2">
      <c r="A1333" s="2">
        <v>6130</v>
      </c>
      <c r="B1333" s="2">
        <v>5</v>
      </c>
      <c r="C1333" s="2">
        <v>6</v>
      </c>
      <c r="D1333" s="2">
        <v>1924</v>
      </c>
      <c r="E1333" s="2">
        <v>1950</v>
      </c>
      <c r="F1333" s="2">
        <v>784</v>
      </c>
      <c r="G1333" s="2">
        <v>1</v>
      </c>
      <c r="H1333" s="2">
        <v>2</v>
      </c>
      <c r="I1333" s="2">
        <v>0</v>
      </c>
      <c r="J1333" s="2">
        <v>0</v>
      </c>
      <c r="K1333" s="2">
        <v>109500</v>
      </c>
      <c r="L1333" s="2" t="s">
        <v>13</v>
      </c>
      <c r="M1333" s="2" t="s">
        <v>29</v>
      </c>
    </row>
    <row r="1334" spans="1:13" ht="15.75" customHeight="1" x14ac:dyDescent="0.2">
      <c r="A1334" s="2">
        <v>5000</v>
      </c>
      <c r="B1334" s="2">
        <v>5</v>
      </c>
      <c r="C1334" s="2">
        <v>7</v>
      </c>
      <c r="D1334" s="2">
        <v>1941</v>
      </c>
      <c r="E1334" s="2">
        <v>2006</v>
      </c>
      <c r="F1334" s="2">
        <v>1210</v>
      </c>
      <c r="G1334" s="2">
        <v>1</v>
      </c>
      <c r="H1334" s="2">
        <v>3</v>
      </c>
      <c r="I1334" s="2">
        <v>0</v>
      </c>
      <c r="J1334" s="2">
        <v>1</v>
      </c>
      <c r="K1334" s="2">
        <v>124000</v>
      </c>
      <c r="L1334" s="2" t="s">
        <v>17</v>
      </c>
      <c r="M1334" s="2" t="s">
        <v>29</v>
      </c>
    </row>
    <row r="1335" spans="1:13" ht="15.75" customHeight="1" x14ac:dyDescent="0.2">
      <c r="A1335" s="2">
        <v>5870</v>
      </c>
      <c r="B1335" s="2">
        <v>6</v>
      </c>
      <c r="C1335" s="2">
        <v>9</v>
      </c>
      <c r="D1335" s="2">
        <v>1900</v>
      </c>
      <c r="E1335" s="2">
        <v>2000</v>
      </c>
      <c r="F1335" s="2">
        <v>1290</v>
      </c>
      <c r="G1335" s="2">
        <v>1</v>
      </c>
      <c r="H1335" s="2">
        <v>3</v>
      </c>
      <c r="I1335" s="2">
        <v>0</v>
      </c>
      <c r="J1335" s="2">
        <v>1</v>
      </c>
      <c r="K1335" s="2">
        <v>106900</v>
      </c>
      <c r="L1335" s="2" t="s">
        <v>17</v>
      </c>
      <c r="M1335" s="2" t="s">
        <v>29</v>
      </c>
    </row>
    <row r="1336" spans="1:13" ht="15.75" customHeight="1" x14ac:dyDescent="0.2">
      <c r="A1336" s="2">
        <v>6000</v>
      </c>
      <c r="B1336" s="2">
        <v>6</v>
      </c>
      <c r="C1336" s="2">
        <v>7</v>
      </c>
      <c r="D1336" s="2">
        <v>1940</v>
      </c>
      <c r="E1336" s="2">
        <v>1989</v>
      </c>
      <c r="F1336" s="2">
        <v>1672</v>
      </c>
      <c r="G1336" s="2">
        <v>1</v>
      </c>
      <c r="H1336" s="2">
        <v>3</v>
      </c>
      <c r="I1336" s="2">
        <v>1</v>
      </c>
      <c r="J1336" s="2">
        <v>1</v>
      </c>
      <c r="K1336" s="2">
        <v>164900</v>
      </c>
      <c r="L1336" s="2" t="s">
        <v>13</v>
      </c>
      <c r="M1336" s="2" t="s">
        <v>29</v>
      </c>
    </row>
    <row r="1337" spans="1:13" ht="15.75" customHeight="1" x14ac:dyDescent="0.2">
      <c r="A1337" s="2">
        <v>6000</v>
      </c>
      <c r="B1337" s="2">
        <v>5</v>
      </c>
      <c r="C1337" s="2">
        <v>7</v>
      </c>
      <c r="D1337" s="2">
        <v>1924</v>
      </c>
      <c r="E1337" s="2">
        <v>2003</v>
      </c>
      <c r="F1337" s="2">
        <v>949</v>
      </c>
      <c r="G1337" s="2">
        <v>1</v>
      </c>
      <c r="H1337" s="2">
        <v>2</v>
      </c>
      <c r="I1337" s="2">
        <v>1</v>
      </c>
      <c r="J1337" s="2">
        <v>2</v>
      </c>
      <c r="K1337" s="2">
        <v>119000</v>
      </c>
      <c r="L1337" s="2" t="s">
        <v>26</v>
      </c>
      <c r="M1337" s="2" t="s">
        <v>29</v>
      </c>
    </row>
    <row r="1338" spans="1:13" ht="15.75" customHeight="1" x14ac:dyDescent="0.2">
      <c r="A1338" s="2">
        <v>6000</v>
      </c>
      <c r="B1338" s="2">
        <v>6</v>
      </c>
      <c r="C1338" s="2">
        <v>7</v>
      </c>
      <c r="D1338" s="2">
        <v>1929</v>
      </c>
      <c r="E1338" s="2">
        <v>1950</v>
      </c>
      <c r="F1338" s="2">
        <v>1158</v>
      </c>
      <c r="G1338" s="2">
        <v>1</v>
      </c>
      <c r="H1338" s="2">
        <v>3</v>
      </c>
      <c r="I1338" s="2">
        <v>1</v>
      </c>
      <c r="J1338" s="2">
        <v>1</v>
      </c>
      <c r="K1338" s="2">
        <v>120000</v>
      </c>
      <c r="L1338" s="2" t="s">
        <v>13</v>
      </c>
      <c r="M1338" s="2" t="s">
        <v>29</v>
      </c>
    </row>
    <row r="1339" spans="1:13" ht="15.75" customHeight="1" x14ac:dyDescent="0.2">
      <c r="A1339" s="2">
        <v>6000</v>
      </c>
      <c r="B1339" s="2">
        <v>6</v>
      </c>
      <c r="C1339" s="2">
        <v>7</v>
      </c>
      <c r="D1339" s="2">
        <v>1937</v>
      </c>
      <c r="E1339" s="2">
        <v>2000</v>
      </c>
      <c r="F1339" s="2">
        <v>1497</v>
      </c>
      <c r="G1339" s="2">
        <v>2</v>
      </c>
      <c r="H1339" s="2">
        <v>3</v>
      </c>
      <c r="I1339" s="2">
        <v>0</v>
      </c>
      <c r="J1339" s="2">
        <v>1</v>
      </c>
      <c r="K1339" s="2">
        <v>157000</v>
      </c>
      <c r="L1339" s="2" t="s">
        <v>17</v>
      </c>
      <c r="M1339" s="2" t="s">
        <v>29</v>
      </c>
    </row>
    <row r="1340" spans="1:13" ht="15.75" customHeight="1" x14ac:dyDescent="0.2">
      <c r="A1340" s="2">
        <v>6000</v>
      </c>
      <c r="B1340" s="2">
        <v>6</v>
      </c>
      <c r="C1340" s="2">
        <v>5</v>
      </c>
      <c r="D1340" s="2">
        <v>1939</v>
      </c>
      <c r="E1340" s="2">
        <v>1950</v>
      </c>
      <c r="F1340" s="2">
        <v>1342</v>
      </c>
      <c r="G1340" s="2">
        <v>2</v>
      </c>
      <c r="H1340" s="2">
        <v>2</v>
      </c>
      <c r="I1340" s="2">
        <v>1</v>
      </c>
      <c r="J1340" s="2">
        <v>1</v>
      </c>
      <c r="K1340" s="2">
        <v>105000</v>
      </c>
      <c r="L1340" s="2" t="s">
        <v>13</v>
      </c>
      <c r="M1340" s="2" t="s">
        <v>29</v>
      </c>
    </row>
    <row r="1341" spans="1:13" ht="15.75" customHeight="1" x14ac:dyDescent="0.2">
      <c r="A1341" s="2">
        <v>5000</v>
      </c>
      <c r="B1341" s="2">
        <v>6</v>
      </c>
      <c r="C1341" s="2">
        <v>7</v>
      </c>
      <c r="D1341" s="2">
        <v>1926</v>
      </c>
      <c r="E1341" s="2">
        <v>1950</v>
      </c>
      <c r="F1341" s="2">
        <v>1013</v>
      </c>
      <c r="G1341" s="2">
        <v>1</v>
      </c>
      <c r="H1341" s="2">
        <v>3</v>
      </c>
      <c r="I1341" s="2">
        <v>0</v>
      </c>
      <c r="J1341" s="2">
        <v>1</v>
      </c>
      <c r="K1341" s="2">
        <v>113000</v>
      </c>
      <c r="L1341" s="2" t="s">
        <v>13</v>
      </c>
      <c r="M1341" s="2" t="s">
        <v>29</v>
      </c>
    </row>
    <row r="1342" spans="1:13" ht="15.75" customHeight="1" x14ac:dyDescent="0.2">
      <c r="A1342" s="2">
        <v>5520</v>
      </c>
      <c r="B1342" s="2">
        <v>5</v>
      </c>
      <c r="C1342" s="2">
        <v>7</v>
      </c>
      <c r="D1342" s="2">
        <v>1920</v>
      </c>
      <c r="E1342" s="2">
        <v>1997</v>
      </c>
      <c r="F1342" s="2">
        <v>1216</v>
      </c>
      <c r="G1342" s="2">
        <v>1</v>
      </c>
      <c r="H1342" s="2">
        <v>3</v>
      </c>
      <c r="I1342" s="2">
        <v>1</v>
      </c>
      <c r="J1342" s="2">
        <v>1</v>
      </c>
      <c r="K1342" s="2">
        <v>115000</v>
      </c>
      <c r="L1342" s="2" t="s">
        <v>17</v>
      </c>
      <c r="M1342" s="2" t="s">
        <v>29</v>
      </c>
    </row>
    <row r="1343" spans="1:13" ht="15.75" customHeight="1" x14ac:dyDescent="0.2">
      <c r="A1343" s="2">
        <v>5940</v>
      </c>
      <c r="B1343" s="2">
        <v>4</v>
      </c>
      <c r="C1343" s="2">
        <v>7</v>
      </c>
      <c r="D1343" s="2">
        <v>1946</v>
      </c>
      <c r="E1343" s="2">
        <v>1950</v>
      </c>
      <c r="F1343" s="2">
        <v>896</v>
      </c>
      <c r="G1343" s="2">
        <v>1</v>
      </c>
      <c r="H1343" s="2">
        <v>2</v>
      </c>
      <c r="I1343" s="2">
        <v>0</v>
      </c>
      <c r="J1343" s="2">
        <v>1</v>
      </c>
      <c r="K1343" s="2">
        <v>79000</v>
      </c>
      <c r="L1343" s="2" t="s">
        <v>13</v>
      </c>
      <c r="M1343" s="2" t="s">
        <v>29</v>
      </c>
    </row>
    <row r="1344" spans="1:13" ht="15.75" customHeight="1" x14ac:dyDescent="0.2">
      <c r="A1344" s="2">
        <v>6240</v>
      </c>
      <c r="B1344" s="2">
        <v>4</v>
      </c>
      <c r="C1344" s="2">
        <v>7</v>
      </c>
      <c r="D1344" s="2">
        <v>1929</v>
      </c>
      <c r="E1344" s="2">
        <v>1950</v>
      </c>
      <c r="F1344" s="2">
        <v>1136</v>
      </c>
      <c r="G1344" s="2">
        <v>1</v>
      </c>
      <c r="H1344" s="2">
        <v>2</v>
      </c>
      <c r="I1344" s="2">
        <v>0</v>
      </c>
      <c r="J1344" s="2">
        <v>1</v>
      </c>
      <c r="K1344" s="2">
        <v>123000</v>
      </c>
      <c r="L1344" s="2" t="s">
        <v>13</v>
      </c>
      <c r="M1344" s="2" t="s">
        <v>29</v>
      </c>
    </row>
    <row r="1345" spans="1:13" ht="15.75" customHeight="1" x14ac:dyDescent="0.2">
      <c r="A1345" s="2">
        <v>6120</v>
      </c>
      <c r="B1345" s="2">
        <v>5</v>
      </c>
      <c r="C1345" s="2">
        <v>6</v>
      </c>
      <c r="D1345" s="2">
        <v>1945</v>
      </c>
      <c r="E1345" s="2">
        <v>1995</v>
      </c>
      <c r="F1345" s="2">
        <v>808</v>
      </c>
      <c r="G1345" s="2">
        <v>1</v>
      </c>
      <c r="H1345" s="2">
        <v>1</v>
      </c>
      <c r="I1345" s="2">
        <v>0</v>
      </c>
      <c r="J1345" s="2">
        <v>1</v>
      </c>
      <c r="K1345" s="2">
        <v>81300</v>
      </c>
      <c r="L1345" s="2" t="s">
        <v>17</v>
      </c>
      <c r="M1345" s="2" t="s">
        <v>29</v>
      </c>
    </row>
    <row r="1346" spans="1:13" ht="15.75" customHeight="1" x14ac:dyDescent="0.2">
      <c r="A1346" s="2">
        <v>6240</v>
      </c>
      <c r="B1346" s="2">
        <v>5</v>
      </c>
      <c r="C1346" s="2">
        <v>7</v>
      </c>
      <c r="D1346" s="2">
        <v>1930</v>
      </c>
      <c r="E1346" s="2">
        <v>1992</v>
      </c>
      <c r="F1346" s="2">
        <v>1573</v>
      </c>
      <c r="G1346" s="2">
        <v>2</v>
      </c>
      <c r="H1346" s="2">
        <v>3</v>
      </c>
      <c r="I1346" s="2">
        <v>1</v>
      </c>
      <c r="J1346" s="2">
        <v>2</v>
      </c>
      <c r="K1346" s="2">
        <v>162900</v>
      </c>
      <c r="L1346" s="2" t="s">
        <v>13</v>
      </c>
      <c r="M1346" s="2" t="s">
        <v>29</v>
      </c>
    </row>
    <row r="1347" spans="1:13" ht="15.75" customHeight="1" x14ac:dyDescent="0.2">
      <c r="A1347" s="2">
        <v>6240</v>
      </c>
      <c r="B1347" s="2">
        <v>7</v>
      </c>
      <c r="C1347" s="2">
        <v>5</v>
      </c>
      <c r="D1347" s="2">
        <v>1939</v>
      </c>
      <c r="E1347" s="2">
        <v>1950</v>
      </c>
      <c r="F1347" s="2">
        <v>2009</v>
      </c>
      <c r="G1347" s="2">
        <v>2</v>
      </c>
      <c r="H1347" s="2">
        <v>4</v>
      </c>
      <c r="I1347" s="2">
        <v>1</v>
      </c>
      <c r="J1347" s="2">
        <v>2</v>
      </c>
      <c r="K1347" s="2">
        <v>150000</v>
      </c>
      <c r="L1347" s="2" t="s">
        <v>13</v>
      </c>
      <c r="M1347" s="2" t="s">
        <v>29</v>
      </c>
    </row>
    <row r="1348" spans="1:13" ht="15.75" customHeight="1" x14ac:dyDescent="0.2">
      <c r="A1348" s="2">
        <v>6120</v>
      </c>
      <c r="B1348" s="2">
        <v>5</v>
      </c>
      <c r="C1348" s="2">
        <v>5</v>
      </c>
      <c r="D1348" s="2">
        <v>1923</v>
      </c>
      <c r="E1348" s="2">
        <v>1950</v>
      </c>
      <c r="F1348" s="2">
        <v>1902</v>
      </c>
      <c r="G1348" s="2">
        <v>2</v>
      </c>
      <c r="H1348" s="2">
        <v>4</v>
      </c>
      <c r="I1348" s="2">
        <v>0</v>
      </c>
      <c r="J1348" s="2">
        <v>2</v>
      </c>
      <c r="K1348" s="2">
        <v>123500</v>
      </c>
      <c r="L1348" s="2" t="s">
        <v>13</v>
      </c>
      <c r="M1348" s="2" t="s">
        <v>31</v>
      </c>
    </row>
    <row r="1349" spans="1:13" ht="15.75" customHeight="1" x14ac:dyDescent="0.2">
      <c r="A1349" s="2">
        <v>6120</v>
      </c>
      <c r="B1349" s="2">
        <v>7</v>
      </c>
      <c r="C1349" s="2">
        <v>5</v>
      </c>
      <c r="D1349" s="2">
        <v>1931</v>
      </c>
      <c r="E1349" s="2">
        <v>1950</v>
      </c>
      <c r="F1349" s="2">
        <v>1774</v>
      </c>
      <c r="G1349" s="2">
        <v>2</v>
      </c>
      <c r="H1349" s="2">
        <v>2</v>
      </c>
      <c r="I1349" s="2">
        <v>2</v>
      </c>
      <c r="J1349" s="2">
        <v>2</v>
      </c>
      <c r="K1349" s="2">
        <v>129900</v>
      </c>
      <c r="L1349" s="2" t="s">
        <v>13</v>
      </c>
      <c r="M1349" s="2" t="s">
        <v>31</v>
      </c>
    </row>
    <row r="1350" spans="1:13" ht="15.75" customHeight="1" x14ac:dyDescent="0.2">
      <c r="A1350" s="2">
        <v>6155</v>
      </c>
      <c r="B1350" s="2">
        <v>6</v>
      </c>
      <c r="C1350" s="2">
        <v>8</v>
      </c>
      <c r="D1350" s="2">
        <v>1920</v>
      </c>
      <c r="E1350" s="2">
        <v>1999</v>
      </c>
      <c r="F1350" s="2">
        <v>1362</v>
      </c>
      <c r="G1350" s="2">
        <v>2</v>
      </c>
      <c r="H1350" s="2">
        <v>3</v>
      </c>
      <c r="I1350" s="2">
        <v>0</v>
      </c>
      <c r="J1350" s="2">
        <v>2</v>
      </c>
      <c r="K1350" s="2">
        <v>128000</v>
      </c>
      <c r="L1350" s="2" t="s">
        <v>13</v>
      </c>
      <c r="M1350" s="2" t="s">
        <v>29</v>
      </c>
    </row>
    <row r="1351" spans="1:13" ht="15.75" customHeight="1" x14ac:dyDescent="0.2">
      <c r="A1351" s="2">
        <v>6324</v>
      </c>
      <c r="B1351" s="2">
        <v>4</v>
      </c>
      <c r="C1351" s="2">
        <v>6</v>
      </c>
      <c r="D1351" s="2">
        <v>1927</v>
      </c>
      <c r="E1351" s="2">
        <v>1950</v>
      </c>
      <c r="F1351" s="2">
        <v>520</v>
      </c>
      <c r="G1351" s="2">
        <v>1</v>
      </c>
      <c r="H1351" s="2">
        <v>1</v>
      </c>
      <c r="I1351" s="2">
        <v>0</v>
      </c>
      <c r="J1351" s="2">
        <v>1</v>
      </c>
      <c r="K1351" s="2">
        <v>68500</v>
      </c>
      <c r="L1351" s="2" t="s">
        <v>13</v>
      </c>
      <c r="M1351" s="2" t="s">
        <v>29</v>
      </c>
    </row>
    <row r="1352" spans="1:13" ht="15.75" customHeight="1" x14ac:dyDescent="0.2">
      <c r="A1352" s="2">
        <v>8635</v>
      </c>
      <c r="B1352" s="2">
        <v>5</v>
      </c>
      <c r="C1352" s="2">
        <v>5</v>
      </c>
      <c r="D1352" s="2">
        <v>1948</v>
      </c>
      <c r="E1352" s="2">
        <v>2001</v>
      </c>
      <c r="F1352" s="2">
        <v>1285</v>
      </c>
      <c r="G1352" s="2">
        <v>1</v>
      </c>
      <c r="H1352" s="2">
        <v>2</v>
      </c>
      <c r="I1352" s="2">
        <v>0</v>
      </c>
      <c r="J1352" s="2">
        <v>1</v>
      </c>
      <c r="K1352" s="2">
        <v>127000</v>
      </c>
      <c r="L1352" s="2" t="s">
        <v>13</v>
      </c>
      <c r="M1352" s="2" t="s">
        <v>29</v>
      </c>
    </row>
    <row r="1353" spans="1:13" ht="15.75" customHeight="1" x14ac:dyDescent="0.2">
      <c r="A1353" s="2">
        <v>13053</v>
      </c>
      <c r="B1353" s="2">
        <v>6</v>
      </c>
      <c r="C1353" s="2">
        <v>7</v>
      </c>
      <c r="D1353" s="2">
        <v>1923</v>
      </c>
      <c r="E1353" s="2">
        <v>2000</v>
      </c>
      <c r="F1353" s="2">
        <v>1848</v>
      </c>
      <c r="G1353" s="2">
        <v>1</v>
      </c>
      <c r="H1353" s="2">
        <v>4</v>
      </c>
      <c r="I1353" s="2">
        <v>1</v>
      </c>
      <c r="J1353" s="2">
        <v>2</v>
      </c>
      <c r="K1353" s="2">
        <v>207000</v>
      </c>
      <c r="L1353" s="2" t="s">
        <v>13</v>
      </c>
      <c r="M1353" s="2" t="s">
        <v>29</v>
      </c>
    </row>
    <row r="1354" spans="1:13" ht="15.75" customHeight="1" x14ac:dyDescent="0.2">
      <c r="A1354" s="2">
        <v>9120</v>
      </c>
      <c r="B1354" s="2">
        <v>7</v>
      </c>
      <c r="C1354" s="2">
        <v>6</v>
      </c>
      <c r="D1354" s="2">
        <v>1925</v>
      </c>
      <c r="E1354" s="2">
        <v>1950</v>
      </c>
      <c r="F1354" s="2">
        <v>1820</v>
      </c>
      <c r="G1354" s="2">
        <v>2</v>
      </c>
      <c r="H1354" s="2">
        <v>4</v>
      </c>
      <c r="I1354" s="2">
        <v>0</v>
      </c>
      <c r="J1354" s="2">
        <v>1</v>
      </c>
      <c r="K1354" s="2">
        <v>184000</v>
      </c>
      <c r="L1354" s="2" t="s">
        <v>17</v>
      </c>
      <c r="M1354" s="2" t="s">
        <v>29</v>
      </c>
    </row>
    <row r="1355" spans="1:13" ht="15.75" customHeight="1" x14ac:dyDescent="0.2">
      <c r="A1355" s="2">
        <v>9144</v>
      </c>
      <c r="B1355" s="2">
        <v>6</v>
      </c>
      <c r="C1355" s="2">
        <v>4</v>
      </c>
      <c r="D1355" s="2">
        <v>1915</v>
      </c>
      <c r="E1355" s="2">
        <v>2004</v>
      </c>
      <c r="F1355" s="2">
        <v>1716</v>
      </c>
      <c r="G1355" s="2">
        <v>2</v>
      </c>
      <c r="H1355" s="2">
        <v>4</v>
      </c>
      <c r="I1355" s="2">
        <v>0</v>
      </c>
      <c r="J1355" s="2">
        <v>2</v>
      </c>
      <c r="K1355" s="2">
        <v>162500</v>
      </c>
      <c r="L1355" s="2" t="s">
        <v>17</v>
      </c>
      <c r="M1355" s="2" t="s">
        <v>29</v>
      </c>
    </row>
    <row r="1356" spans="1:13" ht="15.75" customHeight="1" x14ac:dyDescent="0.2">
      <c r="A1356" s="2">
        <v>9144</v>
      </c>
      <c r="B1356" s="2">
        <v>5</v>
      </c>
      <c r="C1356" s="2">
        <v>5</v>
      </c>
      <c r="D1356" s="2">
        <v>1940</v>
      </c>
      <c r="E1356" s="2">
        <v>1982</v>
      </c>
      <c r="F1356" s="2">
        <v>1505</v>
      </c>
      <c r="G1356" s="2">
        <v>1</v>
      </c>
      <c r="H1356" s="2">
        <v>3</v>
      </c>
      <c r="I1356" s="2">
        <v>0</v>
      </c>
      <c r="J1356" s="2">
        <v>1</v>
      </c>
      <c r="K1356" s="2">
        <v>145000</v>
      </c>
      <c r="L1356" s="2" t="s">
        <v>13</v>
      </c>
      <c r="M1356" s="2" t="s">
        <v>29</v>
      </c>
    </row>
    <row r="1357" spans="1:13" ht="15.75" customHeight="1" x14ac:dyDescent="0.2">
      <c r="A1357" s="2">
        <v>10267</v>
      </c>
      <c r="B1357" s="2">
        <v>6</v>
      </c>
      <c r="C1357" s="2">
        <v>7</v>
      </c>
      <c r="D1357" s="2">
        <v>1918</v>
      </c>
      <c r="E1357" s="2">
        <v>2000</v>
      </c>
      <c r="F1357" s="2">
        <v>838</v>
      </c>
      <c r="G1357" s="2">
        <v>1</v>
      </c>
      <c r="H1357" s="2">
        <v>2</v>
      </c>
      <c r="I1357" s="2">
        <v>0</v>
      </c>
      <c r="J1357" s="2">
        <v>1</v>
      </c>
      <c r="K1357" s="2">
        <v>130000</v>
      </c>
      <c r="L1357" s="2" t="s">
        <v>17</v>
      </c>
      <c r="M1357" s="2" t="s">
        <v>29</v>
      </c>
    </row>
    <row r="1358" spans="1:13" ht="15.75" customHeight="1" x14ac:dyDescent="0.2">
      <c r="A1358" s="2">
        <v>8094</v>
      </c>
      <c r="B1358" s="2">
        <v>6</v>
      </c>
      <c r="C1358" s="2">
        <v>8</v>
      </c>
      <c r="D1358" s="2">
        <v>1910</v>
      </c>
      <c r="E1358" s="2">
        <v>1983</v>
      </c>
      <c r="F1358" s="2">
        <v>1984</v>
      </c>
      <c r="G1358" s="2">
        <v>2</v>
      </c>
      <c r="H1358" s="2">
        <v>5</v>
      </c>
      <c r="I1358" s="2">
        <v>0</v>
      </c>
      <c r="J1358" s="2">
        <v>1</v>
      </c>
      <c r="K1358" s="2">
        <v>160000</v>
      </c>
      <c r="L1358" s="2" t="s">
        <v>13</v>
      </c>
      <c r="M1358" s="2" t="s">
        <v>31</v>
      </c>
    </row>
    <row r="1359" spans="1:13" ht="15.75" customHeight="1" x14ac:dyDescent="0.2">
      <c r="A1359" s="2">
        <v>5100</v>
      </c>
      <c r="B1359" s="2">
        <v>8</v>
      </c>
      <c r="C1359" s="2">
        <v>7</v>
      </c>
      <c r="D1359" s="2">
        <v>1925</v>
      </c>
      <c r="E1359" s="2">
        <v>1996</v>
      </c>
      <c r="F1359" s="2">
        <v>1666</v>
      </c>
      <c r="G1359" s="2">
        <v>1</v>
      </c>
      <c r="H1359" s="2">
        <v>3</v>
      </c>
      <c r="I1359" s="2">
        <v>1</v>
      </c>
      <c r="J1359" s="2">
        <v>1</v>
      </c>
      <c r="K1359" s="2">
        <v>161000</v>
      </c>
      <c r="L1359" s="2" t="s">
        <v>17</v>
      </c>
      <c r="M1359" s="2" t="s">
        <v>31</v>
      </c>
    </row>
    <row r="1360" spans="1:13" ht="15.75" customHeight="1" x14ac:dyDescent="0.2">
      <c r="A1360" s="2">
        <v>4347</v>
      </c>
      <c r="B1360" s="2">
        <v>6</v>
      </c>
      <c r="C1360" s="2">
        <v>8</v>
      </c>
      <c r="D1360" s="2">
        <v>1910</v>
      </c>
      <c r="E1360" s="2">
        <v>1950</v>
      </c>
      <c r="F1360" s="2">
        <v>1609</v>
      </c>
      <c r="G1360" s="2">
        <v>1</v>
      </c>
      <c r="H1360" s="2">
        <v>3</v>
      </c>
      <c r="I1360" s="2">
        <v>0</v>
      </c>
      <c r="J1360" s="2">
        <v>1</v>
      </c>
      <c r="K1360" s="2">
        <v>127500</v>
      </c>
      <c r="L1360" s="2" t="s">
        <v>13</v>
      </c>
      <c r="M1360" s="2" t="s">
        <v>31</v>
      </c>
    </row>
    <row r="1361" spans="1:13" ht="15.75" customHeight="1" x14ac:dyDescent="0.2">
      <c r="A1361" s="2">
        <v>6291</v>
      </c>
      <c r="B1361" s="2">
        <v>6</v>
      </c>
      <c r="C1361" s="2">
        <v>6</v>
      </c>
      <c r="D1361" s="2">
        <v>1930</v>
      </c>
      <c r="E1361" s="2">
        <v>1950</v>
      </c>
      <c r="F1361" s="2">
        <v>768</v>
      </c>
      <c r="G1361" s="2">
        <v>1</v>
      </c>
      <c r="H1361" s="2">
        <v>1</v>
      </c>
      <c r="I1361" s="2">
        <v>0</v>
      </c>
      <c r="J1361" s="2">
        <v>2</v>
      </c>
      <c r="K1361" s="2">
        <v>93850</v>
      </c>
      <c r="L1361" s="2" t="s">
        <v>17</v>
      </c>
      <c r="M1361" s="2" t="s">
        <v>32</v>
      </c>
    </row>
    <row r="1362" spans="1:13" ht="15.75" customHeight="1" x14ac:dyDescent="0.2">
      <c r="A1362" s="2">
        <v>10266</v>
      </c>
      <c r="B1362" s="2">
        <v>6</v>
      </c>
      <c r="C1362" s="2">
        <v>6</v>
      </c>
      <c r="D1362" s="2">
        <v>1952</v>
      </c>
      <c r="E1362" s="2">
        <v>1952</v>
      </c>
      <c r="F1362" s="2">
        <v>1536</v>
      </c>
      <c r="G1362" s="2">
        <v>1</v>
      </c>
      <c r="H1362" s="2">
        <v>4</v>
      </c>
      <c r="I1362" s="2">
        <v>0</v>
      </c>
      <c r="J1362" s="2">
        <v>1</v>
      </c>
      <c r="K1362" s="2">
        <v>136000</v>
      </c>
      <c r="L1362" s="2" t="s">
        <v>13</v>
      </c>
      <c r="M1362" s="2" t="s">
        <v>32</v>
      </c>
    </row>
    <row r="1363" spans="1:13" ht="15.75" customHeight="1" x14ac:dyDescent="0.2">
      <c r="A1363" s="2">
        <v>6876</v>
      </c>
      <c r="B1363" s="2">
        <v>6</v>
      </c>
      <c r="C1363" s="2">
        <v>6</v>
      </c>
      <c r="D1363" s="2">
        <v>1938</v>
      </c>
      <c r="E1363" s="2">
        <v>1958</v>
      </c>
      <c r="F1363" s="2">
        <v>1969</v>
      </c>
      <c r="G1363" s="2">
        <v>2</v>
      </c>
      <c r="H1363" s="2">
        <v>4</v>
      </c>
      <c r="I1363" s="2">
        <v>1</v>
      </c>
      <c r="J1363" s="2">
        <v>2</v>
      </c>
      <c r="K1363" s="2">
        <v>141000</v>
      </c>
      <c r="L1363" s="2" t="s">
        <v>13</v>
      </c>
      <c r="M1363" s="2" t="s">
        <v>32</v>
      </c>
    </row>
    <row r="1364" spans="1:13" ht="15.75" customHeight="1" x14ac:dyDescent="0.2">
      <c r="A1364" s="2">
        <v>10320</v>
      </c>
      <c r="B1364" s="2">
        <v>5</v>
      </c>
      <c r="C1364" s="2">
        <v>6</v>
      </c>
      <c r="D1364" s="2">
        <v>1915</v>
      </c>
      <c r="E1364" s="2">
        <v>1978</v>
      </c>
      <c r="F1364" s="2">
        <v>1308</v>
      </c>
      <c r="G1364" s="2">
        <v>2</v>
      </c>
      <c r="H1364" s="2">
        <v>2</v>
      </c>
      <c r="I1364" s="2">
        <v>0</v>
      </c>
      <c r="J1364" s="2">
        <v>2</v>
      </c>
      <c r="K1364" s="2">
        <v>120000</v>
      </c>
      <c r="L1364" s="2" t="s">
        <v>26</v>
      </c>
      <c r="M1364" s="2" t="s">
        <v>32</v>
      </c>
    </row>
    <row r="1365" spans="1:13" ht="15.75" customHeight="1" x14ac:dyDescent="0.2">
      <c r="A1365" s="2">
        <v>7200</v>
      </c>
      <c r="B1365" s="2">
        <v>6</v>
      </c>
      <c r="C1365" s="2">
        <v>7</v>
      </c>
      <c r="D1365" s="2">
        <v>1925</v>
      </c>
      <c r="E1365" s="2">
        <v>1992</v>
      </c>
      <c r="F1365" s="2">
        <v>1040</v>
      </c>
      <c r="G1365" s="2">
        <v>1</v>
      </c>
      <c r="H1365" s="2">
        <v>2</v>
      </c>
      <c r="I1365" s="2">
        <v>0</v>
      </c>
      <c r="J1365" s="2">
        <v>2</v>
      </c>
      <c r="K1365" s="2">
        <v>127500</v>
      </c>
      <c r="L1365" s="2" t="s">
        <v>13</v>
      </c>
      <c r="M1365" s="2" t="s">
        <v>32</v>
      </c>
    </row>
    <row r="1366" spans="1:13" ht="15.75" customHeight="1" x14ac:dyDescent="0.2">
      <c r="A1366" s="2">
        <v>7006</v>
      </c>
      <c r="B1366" s="2">
        <v>6</v>
      </c>
      <c r="C1366" s="2">
        <v>6</v>
      </c>
      <c r="D1366" s="2">
        <v>1925</v>
      </c>
      <c r="E1366" s="2">
        <v>1950</v>
      </c>
      <c r="F1366" s="2">
        <v>1236</v>
      </c>
      <c r="G1366" s="2">
        <v>2</v>
      </c>
      <c r="H1366" s="2">
        <v>3</v>
      </c>
      <c r="I1366" s="2">
        <v>1</v>
      </c>
      <c r="J1366" s="2">
        <v>1</v>
      </c>
      <c r="K1366" s="2">
        <v>127000</v>
      </c>
      <c r="L1366" s="2" t="s">
        <v>13</v>
      </c>
      <c r="M1366" s="2" t="s">
        <v>32</v>
      </c>
    </row>
    <row r="1367" spans="1:13" ht="15.75" customHeight="1" x14ac:dyDescent="0.2">
      <c r="A1367" s="2">
        <v>7920</v>
      </c>
      <c r="B1367" s="2">
        <v>6</v>
      </c>
      <c r="C1367" s="2">
        <v>7</v>
      </c>
      <c r="D1367" s="2">
        <v>1920</v>
      </c>
      <c r="E1367" s="2">
        <v>1950</v>
      </c>
      <c r="F1367" s="2">
        <v>1406</v>
      </c>
      <c r="G1367" s="2">
        <v>1</v>
      </c>
      <c r="H1367" s="2">
        <v>3</v>
      </c>
      <c r="I1367" s="2">
        <v>0</v>
      </c>
      <c r="J1367" s="2">
        <v>0</v>
      </c>
      <c r="K1367" s="2">
        <v>89500</v>
      </c>
      <c r="L1367" s="2" t="s">
        <v>26</v>
      </c>
      <c r="M1367" s="2" t="s">
        <v>32</v>
      </c>
    </row>
    <row r="1368" spans="1:13" ht="15.75" customHeight="1" x14ac:dyDescent="0.2">
      <c r="A1368" s="2">
        <v>8235</v>
      </c>
      <c r="B1368" s="2">
        <v>5</v>
      </c>
      <c r="C1368" s="2">
        <v>7</v>
      </c>
      <c r="D1368" s="2">
        <v>1955</v>
      </c>
      <c r="E1368" s="2">
        <v>1995</v>
      </c>
      <c r="F1368" s="2">
        <v>825</v>
      </c>
      <c r="G1368" s="2">
        <v>1</v>
      </c>
      <c r="H1368" s="2">
        <v>2</v>
      </c>
      <c r="I1368" s="2">
        <v>0</v>
      </c>
      <c r="J1368" s="2">
        <v>2</v>
      </c>
      <c r="K1368" s="2">
        <v>125000</v>
      </c>
      <c r="L1368" s="2" t="s">
        <v>17</v>
      </c>
      <c r="M1368" s="2" t="s">
        <v>31</v>
      </c>
    </row>
    <row r="1369" spans="1:13" ht="15.75" customHeight="1" x14ac:dyDescent="0.2">
      <c r="A1369" s="2">
        <v>5586</v>
      </c>
      <c r="B1369" s="2">
        <v>6</v>
      </c>
      <c r="C1369" s="2">
        <v>7</v>
      </c>
      <c r="D1369" s="2">
        <v>1920</v>
      </c>
      <c r="E1369" s="2">
        <v>1998</v>
      </c>
      <c r="F1369" s="2">
        <v>1198</v>
      </c>
      <c r="G1369" s="2">
        <v>1</v>
      </c>
      <c r="H1369" s="2">
        <v>4</v>
      </c>
      <c r="I1369" s="2">
        <v>0</v>
      </c>
      <c r="J1369" s="2">
        <v>0</v>
      </c>
      <c r="K1369" s="2">
        <v>79900</v>
      </c>
      <c r="L1369" s="2" t="s">
        <v>13</v>
      </c>
      <c r="M1369" s="2" t="s">
        <v>31</v>
      </c>
    </row>
    <row r="1370" spans="1:13" ht="15.75" customHeight="1" x14ac:dyDescent="0.2">
      <c r="A1370" s="2">
        <v>10320</v>
      </c>
      <c r="B1370" s="2">
        <v>5</v>
      </c>
      <c r="C1370" s="2">
        <v>8</v>
      </c>
      <c r="D1370" s="2">
        <v>1912</v>
      </c>
      <c r="E1370" s="2">
        <v>1991</v>
      </c>
      <c r="F1370" s="2">
        <v>759</v>
      </c>
      <c r="G1370" s="2">
        <v>1</v>
      </c>
      <c r="H1370" s="2">
        <v>1</v>
      </c>
      <c r="I1370" s="2">
        <v>0</v>
      </c>
      <c r="J1370" s="2">
        <v>2</v>
      </c>
      <c r="K1370" s="2">
        <v>85000</v>
      </c>
      <c r="L1370" s="2" t="s">
        <v>13</v>
      </c>
      <c r="M1370" s="2" t="s">
        <v>32</v>
      </c>
    </row>
    <row r="1371" spans="1:13" ht="15.75" customHeight="1" x14ac:dyDescent="0.2">
      <c r="A1371" s="2">
        <v>10320</v>
      </c>
      <c r="B1371" s="2">
        <v>3</v>
      </c>
      <c r="C1371" s="2">
        <v>3</v>
      </c>
      <c r="D1371" s="2">
        <v>1915</v>
      </c>
      <c r="E1371" s="2">
        <v>1950</v>
      </c>
      <c r="F1371" s="2">
        <v>1344</v>
      </c>
      <c r="G1371" s="2">
        <v>2</v>
      </c>
      <c r="H1371" s="2">
        <v>3</v>
      </c>
      <c r="I1371" s="2">
        <v>0</v>
      </c>
      <c r="J1371" s="2">
        <v>0</v>
      </c>
      <c r="K1371" s="2">
        <v>82375</v>
      </c>
      <c r="L1371" s="2" t="s">
        <v>26</v>
      </c>
      <c r="M1371" s="2" t="s">
        <v>32</v>
      </c>
    </row>
    <row r="1372" spans="1:13" ht="15.75" customHeight="1" x14ac:dyDescent="0.2">
      <c r="A1372" s="2">
        <v>10320</v>
      </c>
      <c r="B1372" s="2">
        <v>6</v>
      </c>
      <c r="C1372" s="2">
        <v>7</v>
      </c>
      <c r="D1372" s="2">
        <v>1906</v>
      </c>
      <c r="E1372" s="2">
        <v>1995</v>
      </c>
      <c r="F1372" s="2">
        <v>1469</v>
      </c>
      <c r="G1372" s="2">
        <v>1</v>
      </c>
      <c r="H1372" s="2">
        <v>3</v>
      </c>
      <c r="I1372" s="2">
        <v>0</v>
      </c>
      <c r="J1372" s="2">
        <v>1</v>
      </c>
      <c r="K1372" s="2">
        <v>135000</v>
      </c>
      <c r="L1372" s="2" t="s">
        <v>13</v>
      </c>
      <c r="M1372" s="2" t="s">
        <v>32</v>
      </c>
    </row>
    <row r="1373" spans="1:13" ht="15.75" customHeight="1" x14ac:dyDescent="0.2">
      <c r="A1373" s="2">
        <v>9488</v>
      </c>
      <c r="B1373" s="2">
        <v>5</v>
      </c>
      <c r="C1373" s="2">
        <v>6</v>
      </c>
      <c r="D1373" s="2">
        <v>1947</v>
      </c>
      <c r="E1373" s="2">
        <v>1993</v>
      </c>
      <c r="F1373" s="2">
        <v>1054</v>
      </c>
      <c r="G1373" s="2">
        <v>1</v>
      </c>
      <c r="H1373" s="2">
        <v>3</v>
      </c>
      <c r="I1373" s="2">
        <v>0</v>
      </c>
      <c r="J1373" s="2">
        <v>1</v>
      </c>
      <c r="K1373" s="2">
        <v>124000</v>
      </c>
      <c r="L1373" s="2" t="s">
        <v>13</v>
      </c>
      <c r="M1373" s="2" t="s">
        <v>27</v>
      </c>
    </row>
    <row r="1374" spans="1:13" ht="15.75" customHeight="1" x14ac:dyDescent="0.2">
      <c r="A1374" s="2">
        <v>8250</v>
      </c>
      <c r="B1374" s="2">
        <v>5</v>
      </c>
      <c r="C1374" s="2">
        <v>5</v>
      </c>
      <c r="D1374" s="2">
        <v>1968</v>
      </c>
      <c r="E1374" s="2">
        <v>1968</v>
      </c>
      <c r="F1374" s="2">
        <v>1211</v>
      </c>
      <c r="G1374" s="2">
        <v>1</v>
      </c>
      <c r="H1374" s="2">
        <v>3</v>
      </c>
      <c r="I1374" s="2">
        <v>1</v>
      </c>
      <c r="J1374" s="2">
        <v>1</v>
      </c>
      <c r="K1374" s="2">
        <v>134000</v>
      </c>
      <c r="L1374" s="2" t="s">
        <v>13</v>
      </c>
      <c r="M1374" s="2" t="s">
        <v>27</v>
      </c>
    </row>
    <row r="1375" spans="1:13" ht="15.75" customHeight="1" x14ac:dyDescent="0.2">
      <c r="A1375" s="2">
        <v>21286</v>
      </c>
      <c r="B1375" s="2">
        <v>5</v>
      </c>
      <c r="C1375" s="2">
        <v>5</v>
      </c>
      <c r="D1375" s="2">
        <v>1948</v>
      </c>
      <c r="E1375" s="2">
        <v>1950</v>
      </c>
      <c r="F1375" s="2">
        <v>1271</v>
      </c>
      <c r="G1375" s="2">
        <v>2</v>
      </c>
      <c r="H1375" s="2">
        <v>4</v>
      </c>
      <c r="I1375" s="2">
        <v>1</v>
      </c>
      <c r="J1375" s="2">
        <v>1</v>
      </c>
      <c r="K1375" s="2">
        <v>135000</v>
      </c>
      <c r="L1375" s="2" t="s">
        <v>13</v>
      </c>
      <c r="M1375" s="2" t="s">
        <v>27</v>
      </c>
    </row>
    <row r="1376" spans="1:13" ht="15.75" customHeight="1" x14ac:dyDescent="0.2">
      <c r="A1376" s="2">
        <v>17120</v>
      </c>
      <c r="B1376" s="2">
        <v>4</v>
      </c>
      <c r="C1376" s="2">
        <v>4</v>
      </c>
      <c r="D1376" s="2">
        <v>1959</v>
      </c>
      <c r="E1376" s="2">
        <v>1959</v>
      </c>
      <c r="F1376" s="2">
        <v>1588</v>
      </c>
      <c r="G1376" s="2">
        <v>2</v>
      </c>
      <c r="H1376" s="2">
        <v>4</v>
      </c>
      <c r="I1376" s="2">
        <v>1</v>
      </c>
      <c r="J1376" s="2">
        <v>2</v>
      </c>
      <c r="K1376" s="2">
        <v>134432</v>
      </c>
      <c r="L1376" s="2" t="s">
        <v>13</v>
      </c>
      <c r="M1376" s="2" t="s">
        <v>33</v>
      </c>
    </row>
    <row r="1377" spans="1:13" ht="15.75" customHeight="1" x14ac:dyDescent="0.2">
      <c r="A1377" s="2">
        <v>10106</v>
      </c>
      <c r="B1377" s="2">
        <v>5</v>
      </c>
      <c r="C1377" s="2">
        <v>7</v>
      </c>
      <c r="D1377" s="2">
        <v>1940</v>
      </c>
      <c r="E1377" s="2">
        <v>1999</v>
      </c>
      <c r="F1377" s="2">
        <v>1355</v>
      </c>
      <c r="G1377" s="2">
        <v>2</v>
      </c>
      <c r="H1377" s="2">
        <v>4</v>
      </c>
      <c r="I1377" s="2">
        <v>0</v>
      </c>
      <c r="J1377" s="2">
        <v>0</v>
      </c>
      <c r="K1377" s="2">
        <v>127500</v>
      </c>
      <c r="L1377" s="2" t="s">
        <v>17</v>
      </c>
      <c r="M1377" s="2" t="s">
        <v>35</v>
      </c>
    </row>
    <row r="1378" spans="1:13" ht="15.75" customHeight="1" x14ac:dyDescent="0.2">
      <c r="A1378" s="2">
        <v>11235</v>
      </c>
      <c r="B1378" s="2">
        <v>5</v>
      </c>
      <c r="C1378" s="2">
        <v>6</v>
      </c>
      <c r="D1378" s="2">
        <v>1963</v>
      </c>
      <c r="E1378" s="2">
        <v>1963</v>
      </c>
      <c r="F1378" s="2">
        <v>1075</v>
      </c>
      <c r="G1378" s="2">
        <v>1</v>
      </c>
      <c r="H1378" s="2">
        <v>3</v>
      </c>
      <c r="I1378" s="2">
        <v>0</v>
      </c>
      <c r="J1378" s="2">
        <v>2</v>
      </c>
      <c r="K1378" s="2">
        <v>148000</v>
      </c>
      <c r="L1378" s="2" t="s">
        <v>13</v>
      </c>
      <c r="M1378" s="2" t="s">
        <v>27</v>
      </c>
    </row>
    <row r="1379" spans="1:13" ht="15.75" customHeight="1" x14ac:dyDescent="0.2">
      <c r="A1379" s="2">
        <v>11200</v>
      </c>
      <c r="B1379" s="2">
        <v>5</v>
      </c>
      <c r="C1379" s="2">
        <v>5</v>
      </c>
      <c r="D1379" s="2">
        <v>1965</v>
      </c>
      <c r="E1379" s="2">
        <v>1965</v>
      </c>
      <c r="F1379" s="2">
        <v>1040</v>
      </c>
      <c r="G1379" s="2">
        <v>1</v>
      </c>
      <c r="H1379" s="2">
        <v>3</v>
      </c>
      <c r="I1379" s="2">
        <v>0</v>
      </c>
      <c r="J1379" s="2">
        <v>1</v>
      </c>
      <c r="K1379" s="2">
        <v>129500</v>
      </c>
      <c r="L1379" s="2" t="s">
        <v>13</v>
      </c>
      <c r="M1379" s="2" t="s">
        <v>27</v>
      </c>
    </row>
    <row r="1380" spans="1:13" ht="15.75" customHeight="1" x14ac:dyDescent="0.2">
      <c r="A1380" s="2">
        <v>13014</v>
      </c>
      <c r="B1380" s="2">
        <v>6</v>
      </c>
      <c r="C1380" s="2">
        <v>5</v>
      </c>
      <c r="D1380" s="2">
        <v>1978</v>
      </c>
      <c r="E1380" s="2">
        <v>1978</v>
      </c>
      <c r="F1380" s="2">
        <v>1096</v>
      </c>
      <c r="G1380" s="2">
        <v>1</v>
      </c>
      <c r="H1380" s="2">
        <v>3</v>
      </c>
      <c r="I1380" s="2">
        <v>1</v>
      </c>
      <c r="J1380" s="2">
        <v>2</v>
      </c>
      <c r="K1380" s="2">
        <v>157500</v>
      </c>
      <c r="L1380" s="2" t="s">
        <v>13</v>
      </c>
      <c r="M1380" s="2" t="s">
        <v>27</v>
      </c>
    </row>
    <row r="1381" spans="1:13" ht="15.75" customHeight="1" x14ac:dyDescent="0.2">
      <c r="A1381" s="2">
        <v>7162</v>
      </c>
      <c r="B1381" s="2">
        <v>5</v>
      </c>
      <c r="C1381" s="2">
        <v>7</v>
      </c>
      <c r="D1381" s="2">
        <v>1966</v>
      </c>
      <c r="E1381" s="2">
        <v>1966</v>
      </c>
      <c r="F1381" s="2">
        <v>904</v>
      </c>
      <c r="G1381" s="2">
        <v>1</v>
      </c>
      <c r="H1381" s="2">
        <v>3</v>
      </c>
      <c r="I1381" s="2">
        <v>0</v>
      </c>
      <c r="J1381" s="2">
        <v>1</v>
      </c>
      <c r="K1381" s="2">
        <v>109900</v>
      </c>
      <c r="L1381" s="2" t="s">
        <v>13</v>
      </c>
      <c r="M1381" s="2" t="s">
        <v>27</v>
      </c>
    </row>
    <row r="1382" spans="1:13" ht="15.75" customHeight="1" x14ac:dyDescent="0.2">
      <c r="A1382" s="2">
        <v>10265</v>
      </c>
      <c r="B1382" s="2">
        <v>5</v>
      </c>
      <c r="C1382" s="2">
        <v>7</v>
      </c>
      <c r="D1382" s="2">
        <v>1967</v>
      </c>
      <c r="E1382" s="2">
        <v>2005</v>
      </c>
      <c r="F1382" s="2">
        <v>992</v>
      </c>
      <c r="G1382" s="2">
        <v>1</v>
      </c>
      <c r="H1382" s="2">
        <v>3</v>
      </c>
      <c r="I1382" s="2">
        <v>0</v>
      </c>
      <c r="J1382" s="2">
        <v>1</v>
      </c>
      <c r="K1382" s="2">
        <v>145000</v>
      </c>
      <c r="L1382" s="2" t="s">
        <v>26</v>
      </c>
      <c r="M1382" s="2" t="s">
        <v>27</v>
      </c>
    </row>
    <row r="1383" spans="1:13" ht="15.75" customHeight="1" x14ac:dyDescent="0.2">
      <c r="A1383" s="2">
        <v>9764</v>
      </c>
      <c r="B1383" s="2">
        <v>5</v>
      </c>
      <c r="C1383" s="2">
        <v>7</v>
      </c>
      <c r="D1383" s="2">
        <v>1967</v>
      </c>
      <c r="E1383" s="2">
        <v>2003</v>
      </c>
      <c r="F1383" s="2">
        <v>894</v>
      </c>
      <c r="G1383" s="2">
        <v>1</v>
      </c>
      <c r="H1383" s="2">
        <v>3</v>
      </c>
      <c r="I1383" s="2">
        <v>0</v>
      </c>
      <c r="J1383" s="2">
        <v>2</v>
      </c>
      <c r="K1383" s="2">
        <v>130000</v>
      </c>
      <c r="L1383" s="2" t="s">
        <v>13</v>
      </c>
      <c r="M1383" s="2" t="s">
        <v>27</v>
      </c>
    </row>
    <row r="1384" spans="1:13" ht="15.75" customHeight="1" x14ac:dyDescent="0.2">
      <c r="A1384" s="2">
        <v>7703</v>
      </c>
      <c r="B1384" s="2">
        <v>6</v>
      </c>
      <c r="C1384" s="2">
        <v>8</v>
      </c>
      <c r="D1384" s="2">
        <v>1978</v>
      </c>
      <c r="E1384" s="2">
        <v>1978</v>
      </c>
      <c r="F1384" s="2">
        <v>1034</v>
      </c>
      <c r="G1384" s="2">
        <v>1</v>
      </c>
      <c r="H1384" s="2">
        <v>3</v>
      </c>
      <c r="I1384" s="2">
        <v>1</v>
      </c>
      <c r="J1384" s="2">
        <v>2</v>
      </c>
      <c r="K1384" s="2">
        <v>153000</v>
      </c>
      <c r="L1384" s="2" t="s">
        <v>13</v>
      </c>
      <c r="M1384" s="2" t="s">
        <v>27</v>
      </c>
    </row>
    <row r="1385" spans="1:13" ht="15.75" customHeight="1" x14ac:dyDescent="0.2">
      <c r="A1385" s="2">
        <v>9981</v>
      </c>
      <c r="B1385" s="2">
        <v>5</v>
      </c>
      <c r="C1385" s="2">
        <v>5</v>
      </c>
      <c r="D1385" s="2">
        <v>1967</v>
      </c>
      <c r="E1385" s="2">
        <v>1967</v>
      </c>
      <c r="F1385" s="2">
        <v>1073</v>
      </c>
      <c r="G1385" s="2">
        <v>1</v>
      </c>
      <c r="H1385" s="2">
        <v>3</v>
      </c>
      <c r="I1385" s="2">
        <v>0</v>
      </c>
      <c r="J1385" s="2">
        <v>1</v>
      </c>
      <c r="K1385" s="2">
        <v>120000</v>
      </c>
      <c r="L1385" s="2" t="s">
        <v>13</v>
      </c>
      <c r="M1385" s="2" t="s">
        <v>27</v>
      </c>
    </row>
    <row r="1386" spans="1:13" ht="15.75" customHeight="1" x14ac:dyDescent="0.2">
      <c r="A1386" s="2">
        <v>7400</v>
      </c>
      <c r="B1386" s="2">
        <v>5</v>
      </c>
      <c r="C1386" s="2">
        <v>5</v>
      </c>
      <c r="D1386" s="2">
        <v>1984</v>
      </c>
      <c r="E1386" s="2">
        <v>1984</v>
      </c>
      <c r="F1386" s="2">
        <v>1126</v>
      </c>
      <c r="G1386" s="2">
        <v>1</v>
      </c>
      <c r="H1386" s="2">
        <v>2</v>
      </c>
      <c r="I1386" s="2">
        <v>0</v>
      </c>
      <c r="J1386" s="2">
        <v>2</v>
      </c>
      <c r="K1386" s="2">
        <v>152000</v>
      </c>
      <c r="L1386" s="2" t="s">
        <v>13</v>
      </c>
      <c r="M1386" s="2" t="s">
        <v>27</v>
      </c>
    </row>
    <row r="1387" spans="1:13" ht="15.75" customHeight="1" x14ac:dyDescent="0.2">
      <c r="A1387" s="2">
        <v>12900</v>
      </c>
      <c r="B1387" s="2">
        <v>4</v>
      </c>
      <c r="C1387" s="2">
        <v>4</v>
      </c>
      <c r="D1387" s="2">
        <v>1969</v>
      </c>
      <c r="E1387" s="2">
        <v>1969</v>
      </c>
      <c r="F1387" s="2">
        <v>1258</v>
      </c>
      <c r="G1387" s="2">
        <v>0</v>
      </c>
      <c r="H1387" s="2">
        <v>0</v>
      </c>
      <c r="I1387" s="2">
        <v>0</v>
      </c>
      <c r="J1387" s="2">
        <v>2</v>
      </c>
      <c r="K1387" s="2">
        <v>108959</v>
      </c>
      <c r="L1387" s="2" t="s">
        <v>13</v>
      </c>
      <c r="M1387" s="2" t="s">
        <v>27</v>
      </c>
    </row>
    <row r="1388" spans="1:13" ht="15.75" customHeight="1" x14ac:dyDescent="0.2">
      <c r="A1388" s="2">
        <v>12900</v>
      </c>
      <c r="B1388" s="2">
        <v>5</v>
      </c>
      <c r="C1388" s="2">
        <v>4</v>
      </c>
      <c r="D1388" s="2">
        <v>1920</v>
      </c>
      <c r="E1388" s="2">
        <v>1950</v>
      </c>
      <c r="F1388" s="2">
        <v>1140</v>
      </c>
      <c r="G1388" s="2">
        <v>1</v>
      </c>
      <c r="H1388" s="2">
        <v>3</v>
      </c>
      <c r="I1388" s="2">
        <v>0</v>
      </c>
      <c r="J1388" s="2">
        <v>2</v>
      </c>
      <c r="K1388" s="2">
        <v>95541</v>
      </c>
      <c r="L1388" s="2" t="s">
        <v>13</v>
      </c>
      <c r="M1388" s="2" t="s">
        <v>27</v>
      </c>
    </row>
    <row r="1389" spans="1:13" ht="15.75" customHeight="1" x14ac:dyDescent="0.2">
      <c r="A1389" s="2">
        <v>9000</v>
      </c>
      <c r="B1389" s="2">
        <v>5</v>
      </c>
      <c r="C1389" s="2">
        <v>3</v>
      </c>
      <c r="D1389" s="2">
        <v>1959</v>
      </c>
      <c r="E1389" s="2">
        <v>1959</v>
      </c>
      <c r="F1389" s="2">
        <v>1006</v>
      </c>
      <c r="G1389" s="2">
        <v>1</v>
      </c>
      <c r="H1389" s="2">
        <v>3</v>
      </c>
      <c r="I1389" s="2">
        <v>0</v>
      </c>
      <c r="J1389" s="2">
        <v>0</v>
      </c>
      <c r="K1389" s="2">
        <v>80000</v>
      </c>
      <c r="L1389" s="2" t="s">
        <v>13</v>
      </c>
      <c r="M1389" s="2" t="s">
        <v>27</v>
      </c>
    </row>
    <row r="1390" spans="1:13" ht="15.75" customHeight="1" x14ac:dyDescent="0.2">
      <c r="A1390" s="2">
        <v>8544</v>
      </c>
      <c r="B1390" s="2">
        <v>5</v>
      </c>
      <c r="C1390" s="2">
        <v>6</v>
      </c>
      <c r="D1390" s="2">
        <v>1966</v>
      </c>
      <c r="E1390" s="2">
        <v>2006</v>
      </c>
      <c r="F1390" s="2">
        <v>1228</v>
      </c>
      <c r="G1390" s="2">
        <v>1</v>
      </c>
      <c r="H1390" s="2">
        <v>3</v>
      </c>
      <c r="I1390" s="2">
        <v>0</v>
      </c>
      <c r="J1390" s="2">
        <v>1</v>
      </c>
      <c r="K1390" s="2">
        <v>149350</v>
      </c>
      <c r="L1390" s="2" t="s">
        <v>13</v>
      </c>
      <c r="M1390" s="2" t="s">
        <v>27</v>
      </c>
    </row>
    <row r="1391" spans="1:13" ht="15.75" customHeight="1" x14ac:dyDescent="0.2">
      <c r="A1391" s="2">
        <v>9239</v>
      </c>
      <c r="B1391" s="2">
        <v>5</v>
      </c>
      <c r="C1391" s="2">
        <v>8</v>
      </c>
      <c r="D1391" s="2">
        <v>1963</v>
      </c>
      <c r="E1391" s="2">
        <v>2003</v>
      </c>
      <c r="F1391" s="2">
        <v>960</v>
      </c>
      <c r="G1391" s="2">
        <v>1</v>
      </c>
      <c r="H1391" s="2">
        <v>3</v>
      </c>
      <c r="I1391" s="2">
        <v>0</v>
      </c>
      <c r="J1391" s="2">
        <v>1</v>
      </c>
      <c r="K1391" s="2">
        <v>144900</v>
      </c>
      <c r="L1391" s="2" t="s">
        <v>17</v>
      </c>
      <c r="M1391" s="2" t="s">
        <v>27</v>
      </c>
    </row>
    <row r="1392" spans="1:13" ht="15.75" customHeight="1" x14ac:dyDescent="0.2">
      <c r="A1392" s="2">
        <v>14175</v>
      </c>
      <c r="B1392" s="2">
        <v>6</v>
      </c>
      <c r="C1392" s="2">
        <v>8</v>
      </c>
      <c r="D1392" s="2">
        <v>1956</v>
      </c>
      <c r="E1392" s="2">
        <v>1956</v>
      </c>
      <c r="F1392" s="2">
        <v>1188</v>
      </c>
      <c r="G1392" s="2">
        <v>1</v>
      </c>
      <c r="H1392" s="2">
        <v>1</v>
      </c>
      <c r="I1392" s="2">
        <v>1</v>
      </c>
      <c r="J1392" s="2">
        <v>2</v>
      </c>
      <c r="K1392" s="2">
        <v>185000</v>
      </c>
      <c r="L1392" s="2" t="s">
        <v>13</v>
      </c>
      <c r="M1392" s="2" t="s">
        <v>27</v>
      </c>
    </row>
    <row r="1393" spans="1:13" ht="15.75" customHeight="1" x14ac:dyDescent="0.2">
      <c r="A1393" s="2">
        <v>13284</v>
      </c>
      <c r="B1393" s="2">
        <v>5</v>
      </c>
      <c r="C1393" s="2">
        <v>5</v>
      </c>
      <c r="D1393" s="2">
        <v>1954</v>
      </c>
      <c r="E1393" s="2">
        <v>1954</v>
      </c>
      <c r="F1393" s="2">
        <v>1383</v>
      </c>
      <c r="G1393" s="2">
        <v>1</v>
      </c>
      <c r="H1393" s="2">
        <v>3</v>
      </c>
      <c r="I1393" s="2">
        <v>1</v>
      </c>
      <c r="J1393" s="2">
        <v>1</v>
      </c>
      <c r="K1393" s="2">
        <v>165000</v>
      </c>
      <c r="L1393" s="2" t="s">
        <v>13</v>
      </c>
      <c r="M1393" s="2" t="s">
        <v>27</v>
      </c>
    </row>
    <row r="1394" spans="1:13" ht="15.75" customHeight="1" x14ac:dyDescent="0.2">
      <c r="A1394" s="2">
        <v>13500</v>
      </c>
      <c r="B1394" s="2">
        <v>6</v>
      </c>
      <c r="C1394" s="2">
        <v>7</v>
      </c>
      <c r="D1394" s="2">
        <v>1960</v>
      </c>
      <c r="E1394" s="2">
        <v>1975</v>
      </c>
      <c r="F1394" s="2">
        <v>1252</v>
      </c>
      <c r="G1394" s="2">
        <v>1</v>
      </c>
      <c r="H1394" s="2">
        <v>1</v>
      </c>
      <c r="I1394" s="2">
        <v>1</v>
      </c>
      <c r="J1394" s="2">
        <v>2</v>
      </c>
      <c r="K1394" s="2">
        <v>235000</v>
      </c>
      <c r="L1394" s="2" t="s">
        <v>13</v>
      </c>
      <c r="M1394" s="2" t="s">
        <v>33</v>
      </c>
    </row>
    <row r="1395" spans="1:13" ht="15.75" customHeight="1" x14ac:dyDescent="0.2">
      <c r="A1395" s="2">
        <v>13825</v>
      </c>
      <c r="B1395" s="2">
        <v>5</v>
      </c>
      <c r="C1395" s="2">
        <v>6</v>
      </c>
      <c r="D1395" s="2">
        <v>1958</v>
      </c>
      <c r="E1395" s="2">
        <v>1987</v>
      </c>
      <c r="F1395" s="2">
        <v>1601</v>
      </c>
      <c r="G1395" s="2">
        <v>1</v>
      </c>
      <c r="H1395" s="2">
        <v>3</v>
      </c>
      <c r="I1395" s="2">
        <v>0</v>
      </c>
      <c r="J1395" s="2">
        <v>1</v>
      </c>
      <c r="K1395" s="2">
        <v>140000</v>
      </c>
      <c r="L1395" s="2" t="s">
        <v>17</v>
      </c>
      <c r="M1395" s="2" t="s">
        <v>27</v>
      </c>
    </row>
    <row r="1396" spans="1:13" ht="15.75" customHeight="1" x14ac:dyDescent="0.2">
      <c r="A1396" s="2">
        <v>10200</v>
      </c>
      <c r="B1396" s="2">
        <v>5</v>
      </c>
      <c r="C1396" s="2">
        <v>8</v>
      </c>
      <c r="D1396" s="2">
        <v>1940</v>
      </c>
      <c r="E1396" s="2">
        <v>1997</v>
      </c>
      <c r="F1396" s="2">
        <v>672</v>
      </c>
      <c r="G1396" s="2">
        <v>1</v>
      </c>
      <c r="H1396" s="2">
        <v>2</v>
      </c>
      <c r="I1396" s="2">
        <v>0</v>
      </c>
      <c r="J1396" s="2">
        <v>1</v>
      </c>
      <c r="K1396" s="2">
        <v>108000</v>
      </c>
      <c r="L1396" s="2" t="s">
        <v>13</v>
      </c>
      <c r="M1396" s="2" t="s">
        <v>27</v>
      </c>
    </row>
    <row r="1397" spans="1:13" ht="15.75" customHeight="1" x14ac:dyDescent="0.2">
      <c r="A1397" s="2">
        <v>10532</v>
      </c>
      <c r="B1397" s="2">
        <v>5</v>
      </c>
      <c r="C1397" s="2">
        <v>3</v>
      </c>
      <c r="D1397" s="2">
        <v>1960</v>
      </c>
      <c r="E1397" s="2">
        <v>1960</v>
      </c>
      <c r="F1397" s="2">
        <v>1721</v>
      </c>
      <c r="G1397" s="2">
        <v>2</v>
      </c>
      <c r="H1397" s="2">
        <v>3</v>
      </c>
      <c r="I1397" s="2">
        <v>2</v>
      </c>
      <c r="J1397" s="2">
        <v>2</v>
      </c>
      <c r="K1397" s="2">
        <v>145000</v>
      </c>
      <c r="L1397" s="2" t="s">
        <v>13</v>
      </c>
      <c r="M1397" s="2" t="s">
        <v>33</v>
      </c>
    </row>
    <row r="1398" spans="1:13" ht="15.75" customHeight="1" x14ac:dyDescent="0.2">
      <c r="A1398" s="2">
        <v>8375</v>
      </c>
      <c r="B1398" s="2">
        <v>5</v>
      </c>
      <c r="C1398" s="2">
        <v>7</v>
      </c>
      <c r="D1398" s="2">
        <v>1941</v>
      </c>
      <c r="E1398" s="2">
        <v>1973</v>
      </c>
      <c r="F1398" s="2">
        <v>1350</v>
      </c>
      <c r="G1398" s="2">
        <v>1</v>
      </c>
      <c r="H1398" s="2">
        <v>2</v>
      </c>
      <c r="I1398" s="2">
        <v>0</v>
      </c>
      <c r="J1398" s="2">
        <v>3</v>
      </c>
      <c r="K1398" s="2">
        <v>152400</v>
      </c>
      <c r="L1398" s="2" t="s">
        <v>13</v>
      </c>
      <c r="M1398" s="2" t="s">
        <v>27</v>
      </c>
    </row>
    <row r="1399" spans="1:13" ht="15.75" customHeight="1" x14ac:dyDescent="0.2">
      <c r="A1399" s="2">
        <v>10200</v>
      </c>
      <c r="B1399" s="2">
        <v>5</v>
      </c>
      <c r="C1399" s="2">
        <v>8</v>
      </c>
      <c r="D1399" s="2">
        <v>1970</v>
      </c>
      <c r="E1399" s="2">
        <v>1970</v>
      </c>
      <c r="F1399" s="2">
        <v>904</v>
      </c>
      <c r="G1399" s="2">
        <v>1</v>
      </c>
      <c r="H1399" s="2">
        <v>3</v>
      </c>
      <c r="I1399" s="2">
        <v>0</v>
      </c>
      <c r="J1399" s="2">
        <v>3</v>
      </c>
      <c r="K1399" s="2">
        <v>144000</v>
      </c>
      <c r="L1399" s="2" t="s">
        <v>17</v>
      </c>
      <c r="M1399" s="2" t="s">
        <v>27</v>
      </c>
    </row>
    <row r="1400" spans="1:13" ht="15.75" customHeight="1" x14ac:dyDescent="0.2">
      <c r="A1400" s="2">
        <v>2887</v>
      </c>
      <c r="B1400" s="2">
        <v>6</v>
      </c>
      <c r="C1400" s="2">
        <v>5</v>
      </c>
      <c r="D1400" s="2">
        <v>1996</v>
      </c>
      <c r="E1400" s="2">
        <v>1997</v>
      </c>
      <c r="F1400" s="2">
        <v>1291</v>
      </c>
      <c r="G1400" s="2">
        <v>1</v>
      </c>
      <c r="H1400" s="2">
        <v>2</v>
      </c>
      <c r="I1400" s="2">
        <v>1</v>
      </c>
      <c r="J1400" s="2">
        <v>2</v>
      </c>
      <c r="K1400" s="2">
        <v>173000</v>
      </c>
      <c r="L1400" s="2" t="s">
        <v>13</v>
      </c>
      <c r="M1400" s="2" t="s">
        <v>33</v>
      </c>
    </row>
    <row r="1401" spans="1:13" ht="15.75" customHeight="1" x14ac:dyDescent="0.2">
      <c r="A1401" s="2">
        <v>10005</v>
      </c>
      <c r="B1401" s="2">
        <v>7</v>
      </c>
      <c r="C1401" s="2">
        <v>5</v>
      </c>
      <c r="D1401" s="2">
        <v>1977</v>
      </c>
      <c r="E1401" s="2">
        <v>1977</v>
      </c>
      <c r="F1401" s="2">
        <v>2022</v>
      </c>
      <c r="G1401" s="2">
        <v>2</v>
      </c>
      <c r="H1401" s="2">
        <v>4</v>
      </c>
      <c r="I1401" s="2">
        <v>1</v>
      </c>
      <c r="J1401" s="2">
        <v>2</v>
      </c>
      <c r="K1401" s="2">
        <v>192000</v>
      </c>
      <c r="L1401" s="2" t="s">
        <v>13</v>
      </c>
      <c r="M1401" s="2" t="s">
        <v>33</v>
      </c>
    </row>
    <row r="1402" spans="1:13" ht="15.75" customHeight="1" x14ac:dyDescent="0.2">
      <c r="A1402" s="2">
        <v>20270</v>
      </c>
      <c r="B1402" s="2">
        <v>7</v>
      </c>
      <c r="C1402" s="2">
        <v>6</v>
      </c>
      <c r="D1402" s="2">
        <v>1979</v>
      </c>
      <c r="E1402" s="2">
        <v>1979</v>
      </c>
      <c r="F1402" s="2">
        <v>1524</v>
      </c>
      <c r="G1402" s="2">
        <v>2</v>
      </c>
      <c r="H1402" s="2">
        <v>3</v>
      </c>
      <c r="I1402" s="2">
        <v>2</v>
      </c>
      <c r="J1402" s="2">
        <v>2</v>
      </c>
      <c r="K1402" s="2">
        <v>245000</v>
      </c>
      <c r="L1402" s="2" t="s">
        <v>13</v>
      </c>
      <c r="M1402" s="2" t="s">
        <v>33</v>
      </c>
    </row>
    <row r="1403" spans="1:13" ht="15.75" customHeight="1" x14ac:dyDescent="0.2">
      <c r="A1403" s="2">
        <v>39104</v>
      </c>
      <c r="B1403" s="2">
        <v>7</v>
      </c>
      <c r="C1403" s="2">
        <v>7</v>
      </c>
      <c r="D1403" s="2">
        <v>1954</v>
      </c>
      <c r="E1403" s="2">
        <v>2005</v>
      </c>
      <c r="F1403" s="2">
        <v>1363</v>
      </c>
      <c r="G1403" s="2">
        <v>1</v>
      </c>
      <c r="H1403" s="2">
        <v>2</v>
      </c>
      <c r="I1403" s="2">
        <v>2</v>
      </c>
      <c r="J1403" s="2">
        <v>2</v>
      </c>
      <c r="K1403" s="2">
        <v>241500</v>
      </c>
      <c r="L1403" s="2" t="s">
        <v>13</v>
      </c>
      <c r="M1403" s="2" t="s">
        <v>33</v>
      </c>
    </row>
    <row r="1404" spans="1:13" ht="15.75" customHeight="1" x14ac:dyDescent="0.2">
      <c r="A1404" s="2">
        <v>53227</v>
      </c>
      <c r="B1404" s="2">
        <v>4</v>
      </c>
      <c r="C1404" s="2">
        <v>6</v>
      </c>
      <c r="D1404" s="2">
        <v>1954</v>
      </c>
      <c r="E1404" s="2">
        <v>1994</v>
      </c>
      <c r="F1404" s="2">
        <v>1663</v>
      </c>
      <c r="G1404" s="2">
        <v>1</v>
      </c>
      <c r="H1404" s="2">
        <v>2</v>
      </c>
      <c r="I1404" s="2">
        <v>2</v>
      </c>
      <c r="J1404" s="2">
        <v>2</v>
      </c>
      <c r="K1404" s="2">
        <v>256000</v>
      </c>
      <c r="L1404" s="2" t="s">
        <v>13</v>
      </c>
      <c r="M1404" s="2" t="s">
        <v>33</v>
      </c>
    </row>
    <row r="1405" spans="1:13" ht="15.75" customHeight="1" x14ac:dyDescent="0.2">
      <c r="A1405" s="2">
        <v>11512</v>
      </c>
      <c r="B1405" s="2">
        <v>6</v>
      </c>
      <c r="C1405" s="2">
        <v>7</v>
      </c>
      <c r="D1405" s="2">
        <v>1959</v>
      </c>
      <c r="E1405" s="2">
        <v>2006</v>
      </c>
      <c r="F1405" s="2">
        <v>1357</v>
      </c>
      <c r="G1405" s="2">
        <v>1</v>
      </c>
      <c r="H1405" s="2">
        <v>2</v>
      </c>
      <c r="I1405" s="2">
        <v>1</v>
      </c>
      <c r="J1405" s="2">
        <v>1</v>
      </c>
      <c r="K1405" s="2">
        <v>177000</v>
      </c>
      <c r="L1405" s="2" t="s">
        <v>13</v>
      </c>
      <c r="M1405" s="2" t="s">
        <v>35</v>
      </c>
    </row>
    <row r="1406" spans="1:13" ht="15.75" customHeight="1" x14ac:dyDescent="0.2">
      <c r="A1406" s="2">
        <v>5190</v>
      </c>
      <c r="B1406" s="2">
        <v>7</v>
      </c>
      <c r="C1406" s="2">
        <v>5</v>
      </c>
      <c r="D1406" s="2">
        <v>1948</v>
      </c>
      <c r="E1406" s="2">
        <v>1950</v>
      </c>
      <c r="F1406" s="2">
        <v>1079</v>
      </c>
      <c r="G1406" s="2">
        <v>1</v>
      </c>
      <c r="H1406" s="2">
        <v>2</v>
      </c>
      <c r="I1406" s="2">
        <v>1</v>
      </c>
      <c r="J1406" s="2">
        <v>1</v>
      </c>
      <c r="K1406" s="2">
        <v>125600</v>
      </c>
      <c r="L1406" s="2" t="s">
        <v>13</v>
      </c>
      <c r="M1406" s="2" t="s">
        <v>35</v>
      </c>
    </row>
    <row r="1407" spans="1:13" ht="15.75" customHeight="1" x14ac:dyDescent="0.2">
      <c r="A1407" s="2">
        <v>10452</v>
      </c>
      <c r="B1407" s="2">
        <v>6</v>
      </c>
      <c r="C1407" s="2">
        <v>5</v>
      </c>
      <c r="D1407" s="2">
        <v>1953</v>
      </c>
      <c r="E1407" s="2">
        <v>1953</v>
      </c>
      <c r="F1407" s="2">
        <v>1094</v>
      </c>
      <c r="G1407" s="2">
        <v>1</v>
      </c>
      <c r="H1407" s="2">
        <v>3</v>
      </c>
      <c r="I1407" s="2">
        <v>2</v>
      </c>
      <c r="J1407" s="2">
        <v>2</v>
      </c>
      <c r="K1407" s="2">
        <v>155000</v>
      </c>
      <c r="L1407" s="2" t="s">
        <v>13</v>
      </c>
      <c r="M1407" s="2" t="s">
        <v>35</v>
      </c>
    </row>
    <row r="1408" spans="1:13" ht="15.75" customHeight="1" x14ac:dyDescent="0.2">
      <c r="A1408" s="2">
        <v>45600</v>
      </c>
      <c r="B1408" s="2">
        <v>6</v>
      </c>
      <c r="C1408" s="2">
        <v>8</v>
      </c>
      <c r="D1408" s="2">
        <v>1908</v>
      </c>
      <c r="E1408" s="2">
        <v>1997</v>
      </c>
      <c r="F1408" s="2">
        <v>2358</v>
      </c>
      <c r="G1408" s="2">
        <v>3</v>
      </c>
      <c r="H1408" s="2">
        <v>5</v>
      </c>
      <c r="I1408" s="2">
        <v>1</v>
      </c>
      <c r="J1408" s="2">
        <v>2</v>
      </c>
      <c r="K1408" s="2">
        <v>240000</v>
      </c>
      <c r="L1408" s="2" t="s">
        <v>13</v>
      </c>
      <c r="M1408" s="2" t="s">
        <v>33</v>
      </c>
    </row>
    <row r="1409" spans="1:13" ht="15.75" customHeight="1" x14ac:dyDescent="0.2">
      <c r="A1409" s="2">
        <v>19550</v>
      </c>
      <c r="B1409" s="2">
        <v>5</v>
      </c>
      <c r="C1409" s="2">
        <v>7</v>
      </c>
      <c r="D1409" s="2">
        <v>1940</v>
      </c>
      <c r="E1409" s="2">
        <v>2007</v>
      </c>
      <c r="F1409" s="2">
        <v>1518</v>
      </c>
      <c r="G1409" s="2">
        <v>1</v>
      </c>
      <c r="H1409" s="2">
        <v>2</v>
      </c>
      <c r="I1409" s="2">
        <v>2</v>
      </c>
      <c r="J1409" s="2">
        <v>0</v>
      </c>
      <c r="K1409" s="2">
        <v>260000</v>
      </c>
      <c r="L1409" s="2" t="s">
        <v>13</v>
      </c>
      <c r="M1409" s="2" t="s">
        <v>35</v>
      </c>
    </row>
    <row r="1410" spans="1:13" ht="15.75" customHeight="1" x14ac:dyDescent="0.2">
      <c r="A1410" s="2">
        <v>21780</v>
      </c>
      <c r="B1410" s="2">
        <v>6</v>
      </c>
      <c r="C1410" s="2">
        <v>7</v>
      </c>
      <c r="D1410" s="2">
        <v>1918</v>
      </c>
      <c r="E1410" s="2">
        <v>1950</v>
      </c>
      <c r="F1410" s="2">
        <v>1674</v>
      </c>
      <c r="G1410" s="2">
        <v>2</v>
      </c>
      <c r="H1410" s="2">
        <v>4</v>
      </c>
      <c r="I1410" s="2">
        <v>1</v>
      </c>
      <c r="J1410" s="2">
        <v>2</v>
      </c>
      <c r="K1410" s="2">
        <v>185000</v>
      </c>
      <c r="L1410" s="2" t="s">
        <v>13</v>
      </c>
      <c r="M1410" s="2" t="s">
        <v>35</v>
      </c>
    </row>
    <row r="1411" spans="1:13" ht="15.75" customHeight="1" x14ac:dyDescent="0.2">
      <c r="A1411" s="2">
        <v>13728</v>
      </c>
      <c r="B1411" s="2">
        <v>6</v>
      </c>
      <c r="C1411" s="2">
        <v>7</v>
      </c>
      <c r="D1411" s="2">
        <v>1935</v>
      </c>
      <c r="E1411" s="2">
        <v>1986</v>
      </c>
      <c r="F1411" s="2">
        <v>2108</v>
      </c>
      <c r="G1411" s="2">
        <v>2</v>
      </c>
      <c r="H1411" s="2">
        <v>4</v>
      </c>
      <c r="I1411" s="2">
        <v>2</v>
      </c>
      <c r="J1411" s="2">
        <v>2</v>
      </c>
      <c r="K1411" s="2">
        <v>235000</v>
      </c>
      <c r="L1411" s="2" t="s">
        <v>13</v>
      </c>
      <c r="M1411" s="2" t="s">
        <v>35</v>
      </c>
    </row>
    <row r="1412" spans="1:13" ht="15.75" customHeight="1" x14ac:dyDescent="0.2">
      <c r="A1412" s="2">
        <v>9571</v>
      </c>
      <c r="B1412" s="2">
        <v>5</v>
      </c>
      <c r="C1412" s="2">
        <v>6</v>
      </c>
      <c r="D1412" s="2">
        <v>1956</v>
      </c>
      <c r="E1412" s="2">
        <v>1956</v>
      </c>
      <c r="F1412" s="2">
        <v>1509</v>
      </c>
      <c r="G1412" s="2">
        <v>1</v>
      </c>
      <c r="H1412" s="2">
        <v>3</v>
      </c>
      <c r="I1412" s="2">
        <v>1</v>
      </c>
      <c r="J1412" s="2">
        <v>1</v>
      </c>
      <c r="K1412" s="2">
        <v>159900</v>
      </c>
      <c r="L1412" s="2" t="s">
        <v>13</v>
      </c>
      <c r="M1412" s="2" t="s">
        <v>35</v>
      </c>
    </row>
    <row r="1413" spans="1:13" ht="15.75" customHeight="1" x14ac:dyDescent="0.2">
      <c r="A1413" s="2">
        <v>9350</v>
      </c>
      <c r="B1413" s="2">
        <v>5</v>
      </c>
      <c r="C1413" s="2">
        <v>5</v>
      </c>
      <c r="D1413" s="2">
        <v>1975</v>
      </c>
      <c r="E1413" s="2">
        <v>1975</v>
      </c>
      <c r="F1413" s="2">
        <v>864</v>
      </c>
      <c r="G1413" s="2">
        <v>1</v>
      </c>
      <c r="H1413" s="2">
        <v>2</v>
      </c>
      <c r="I1413" s="2">
        <v>0</v>
      </c>
      <c r="J1413" s="2">
        <v>0</v>
      </c>
      <c r="K1413" s="2">
        <v>99600</v>
      </c>
      <c r="L1413" s="2" t="s">
        <v>13</v>
      </c>
      <c r="M1413" s="2" t="s">
        <v>35</v>
      </c>
    </row>
    <row r="1414" spans="1:13" ht="15.75" customHeight="1" x14ac:dyDescent="0.2">
      <c r="A1414" s="2">
        <v>9360</v>
      </c>
      <c r="B1414" s="2">
        <v>6</v>
      </c>
      <c r="C1414" s="2">
        <v>8</v>
      </c>
      <c r="D1414" s="2">
        <v>1962</v>
      </c>
      <c r="E1414" s="2">
        <v>2001</v>
      </c>
      <c r="F1414" s="2">
        <v>1269</v>
      </c>
      <c r="G1414" s="2">
        <v>1</v>
      </c>
      <c r="H1414" s="2">
        <v>3</v>
      </c>
      <c r="I1414" s="2">
        <v>0</v>
      </c>
      <c r="J1414" s="2">
        <v>1</v>
      </c>
      <c r="K1414" s="2">
        <v>134500</v>
      </c>
      <c r="L1414" s="2" t="s">
        <v>13</v>
      </c>
      <c r="M1414" s="2" t="s">
        <v>35</v>
      </c>
    </row>
    <row r="1415" spans="1:13" ht="15.75" customHeight="1" x14ac:dyDescent="0.2">
      <c r="A1415" s="2">
        <v>8405</v>
      </c>
      <c r="B1415" s="2">
        <v>5</v>
      </c>
      <c r="C1415" s="2">
        <v>8</v>
      </c>
      <c r="D1415" s="2">
        <v>1900</v>
      </c>
      <c r="E1415" s="2">
        <v>1950</v>
      </c>
      <c r="F1415" s="2">
        <v>1367</v>
      </c>
      <c r="G1415" s="2">
        <v>1</v>
      </c>
      <c r="H1415" s="2">
        <v>4</v>
      </c>
      <c r="I1415" s="2">
        <v>0</v>
      </c>
      <c r="J1415" s="2">
        <v>1</v>
      </c>
      <c r="K1415" s="2">
        <v>119000</v>
      </c>
      <c r="L1415" s="2" t="s">
        <v>13</v>
      </c>
      <c r="M1415" s="2" t="s">
        <v>35</v>
      </c>
    </row>
    <row r="1416" spans="1:13" ht="15.75" customHeight="1" x14ac:dyDescent="0.2">
      <c r="A1416" s="2">
        <v>7000</v>
      </c>
      <c r="B1416" s="2">
        <v>5</v>
      </c>
      <c r="C1416" s="2">
        <v>7</v>
      </c>
      <c r="D1416" s="2">
        <v>1910</v>
      </c>
      <c r="E1416" s="2">
        <v>1991</v>
      </c>
      <c r="F1416" s="2">
        <v>1347</v>
      </c>
      <c r="G1416" s="2">
        <v>1</v>
      </c>
      <c r="H1416" s="2">
        <v>3</v>
      </c>
      <c r="I1416" s="2">
        <v>0</v>
      </c>
      <c r="J1416" s="2">
        <v>0</v>
      </c>
      <c r="K1416" s="2">
        <v>107500</v>
      </c>
      <c r="L1416" s="2" t="s">
        <v>13</v>
      </c>
      <c r="M1416" s="2" t="s">
        <v>35</v>
      </c>
    </row>
    <row r="1417" spans="1:13" ht="15.75" customHeight="1" x14ac:dyDescent="0.2">
      <c r="A1417" s="2">
        <v>10880</v>
      </c>
      <c r="B1417" s="2">
        <v>5</v>
      </c>
      <c r="C1417" s="2">
        <v>5</v>
      </c>
      <c r="D1417" s="2">
        <v>1950</v>
      </c>
      <c r="E1417" s="2">
        <v>1950</v>
      </c>
      <c r="F1417" s="2">
        <v>1164</v>
      </c>
      <c r="G1417" s="2">
        <v>1</v>
      </c>
      <c r="H1417" s="2">
        <v>3</v>
      </c>
      <c r="I1417" s="2">
        <v>0</v>
      </c>
      <c r="J1417" s="2">
        <v>1</v>
      </c>
      <c r="K1417" s="2">
        <v>125000</v>
      </c>
      <c r="L1417" s="2" t="s">
        <v>13</v>
      </c>
      <c r="M1417" s="2" t="s">
        <v>35</v>
      </c>
    </row>
    <row r="1418" spans="1:13" ht="15.75" customHeight="1" x14ac:dyDescent="0.2">
      <c r="A1418" s="2">
        <v>9600</v>
      </c>
      <c r="B1418" s="2">
        <v>6</v>
      </c>
      <c r="C1418" s="2">
        <v>5</v>
      </c>
      <c r="D1418" s="2">
        <v>1924</v>
      </c>
      <c r="E1418" s="2">
        <v>1950</v>
      </c>
      <c r="F1418" s="2">
        <v>1096</v>
      </c>
      <c r="G1418" s="2">
        <v>1</v>
      </c>
      <c r="H1418" s="2">
        <v>2</v>
      </c>
      <c r="I1418" s="2">
        <v>0</v>
      </c>
      <c r="J1418" s="2">
        <v>0</v>
      </c>
      <c r="K1418" s="2">
        <v>79000</v>
      </c>
      <c r="L1418" s="2" t="s">
        <v>13</v>
      </c>
      <c r="M1418" s="2" t="s">
        <v>35</v>
      </c>
    </row>
    <row r="1419" spans="1:13" ht="15.75" customHeight="1" x14ac:dyDescent="0.2">
      <c r="A1419" s="2">
        <v>9084</v>
      </c>
      <c r="B1419" s="2">
        <v>5</v>
      </c>
      <c r="C1419" s="2">
        <v>6</v>
      </c>
      <c r="D1419" s="2">
        <v>1941</v>
      </c>
      <c r="E1419" s="2">
        <v>1950</v>
      </c>
      <c r="F1419" s="2">
        <v>1111</v>
      </c>
      <c r="G1419" s="2">
        <v>1</v>
      </c>
      <c r="H1419" s="2">
        <v>3</v>
      </c>
      <c r="I1419" s="2">
        <v>0</v>
      </c>
      <c r="J1419" s="2">
        <v>1</v>
      </c>
      <c r="K1419" s="2">
        <v>95000</v>
      </c>
      <c r="L1419" s="2" t="s">
        <v>13</v>
      </c>
      <c r="M1419" s="2" t="s">
        <v>35</v>
      </c>
    </row>
    <row r="1420" spans="1:13" ht="15.75" customHeight="1" x14ac:dyDescent="0.2">
      <c r="A1420" s="2">
        <v>11839</v>
      </c>
      <c r="B1420" s="2">
        <v>7</v>
      </c>
      <c r="C1420" s="2">
        <v>5</v>
      </c>
      <c r="D1420" s="2">
        <v>1990</v>
      </c>
      <c r="E1420" s="2">
        <v>1990</v>
      </c>
      <c r="F1420" s="2">
        <v>2329</v>
      </c>
      <c r="G1420" s="2">
        <v>2</v>
      </c>
      <c r="H1420" s="2">
        <v>4</v>
      </c>
      <c r="I1420" s="2">
        <v>1</v>
      </c>
      <c r="J1420" s="2">
        <v>2</v>
      </c>
      <c r="K1420" s="2">
        <v>262280</v>
      </c>
      <c r="L1420" s="2" t="s">
        <v>13</v>
      </c>
      <c r="M1420" s="2" t="s">
        <v>25</v>
      </c>
    </row>
    <row r="1421" spans="1:13" ht="15.75" customHeight="1" x14ac:dyDescent="0.2">
      <c r="A1421" s="2">
        <v>9771</v>
      </c>
      <c r="B1421" s="2">
        <v>6</v>
      </c>
      <c r="C1421" s="2">
        <v>5</v>
      </c>
      <c r="D1421" s="2">
        <v>1995</v>
      </c>
      <c r="E1421" s="2">
        <v>2002</v>
      </c>
      <c r="F1421" s="2">
        <v>2814</v>
      </c>
      <c r="G1421" s="2">
        <v>2</v>
      </c>
      <c r="H1421" s="2">
        <v>4</v>
      </c>
      <c r="I1421" s="2">
        <v>1</v>
      </c>
      <c r="J1421" s="2">
        <v>2</v>
      </c>
      <c r="K1421" s="2">
        <v>260000</v>
      </c>
      <c r="L1421" s="2" t="s">
        <v>13</v>
      </c>
      <c r="M1421" s="2" t="s">
        <v>25</v>
      </c>
    </row>
    <row r="1422" spans="1:13" ht="15.75" customHeight="1" x14ac:dyDescent="0.2">
      <c r="A1422" s="2">
        <v>9938</v>
      </c>
      <c r="B1422" s="2">
        <v>7</v>
      </c>
      <c r="C1422" s="2">
        <v>5</v>
      </c>
      <c r="D1422" s="2">
        <v>1994</v>
      </c>
      <c r="E1422" s="2">
        <v>1994</v>
      </c>
      <c r="F1422" s="2">
        <v>1626</v>
      </c>
      <c r="G1422" s="2">
        <v>2</v>
      </c>
      <c r="H1422" s="2">
        <v>3</v>
      </c>
      <c r="I1422" s="2">
        <v>1</v>
      </c>
      <c r="J1422" s="2">
        <v>2</v>
      </c>
      <c r="K1422" s="2">
        <v>226500</v>
      </c>
      <c r="L1422" s="2" t="s">
        <v>13</v>
      </c>
      <c r="M1422" s="2" t="s">
        <v>25</v>
      </c>
    </row>
    <row r="1423" spans="1:13" ht="15.75" customHeight="1" x14ac:dyDescent="0.2">
      <c r="A1423" s="2">
        <v>14171</v>
      </c>
      <c r="B1423" s="2">
        <v>7</v>
      </c>
      <c r="C1423" s="2">
        <v>5</v>
      </c>
      <c r="D1423" s="2">
        <v>1993</v>
      </c>
      <c r="E1423" s="2">
        <v>1994</v>
      </c>
      <c r="F1423" s="2">
        <v>2200</v>
      </c>
      <c r="G1423" s="2">
        <v>2</v>
      </c>
      <c r="H1423" s="2">
        <v>4</v>
      </c>
      <c r="I1423" s="2">
        <v>1</v>
      </c>
      <c r="J1423" s="2">
        <v>2</v>
      </c>
      <c r="K1423" s="2">
        <v>225000</v>
      </c>
      <c r="L1423" s="2" t="s">
        <v>13</v>
      </c>
      <c r="M1423" s="2" t="s">
        <v>25</v>
      </c>
    </row>
    <row r="1424" spans="1:13" ht="15.75" customHeight="1" x14ac:dyDescent="0.2">
      <c r="A1424" s="2">
        <v>10541</v>
      </c>
      <c r="B1424" s="2">
        <v>7</v>
      </c>
      <c r="C1424" s="2">
        <v>5</v>
      </c>
      <c r="D1424" s="2">
        <v>1996</v>
      </c>
      <c r="E1424" s="2">
        <v>1996</v>
      </c>
      <c r="F1424" s="2">
        <v>2037</v>
      </c>
      <c r="G1424" s="2">
        <v>2</v>
      </c>
      <c r="H1424" s="2">
        <v>3</v>
      </c>
      <c r="I1424" s="2">
        <v>1</v>
      </c>
      <c r="J1424" s="2">
        <v>2</v>
      </c>
      <c r="K1424" s="2">
        <v>229000</v>
      </c>
      <c r="L1424" s="2" t="s">
        <v>13</v>
      </c>
      <c r="M1424" s="2" t="s">
        <v>25</v>
      </c>
    </row>
    <row r="1425" spans="1:13" ht="15.75" customHeight="1" x14ac:dyDescent="0.2">
      <c r="A1425" s="2">
        <v>10616</v>
      </c>
      <c r="B1425" s="2">
        <v>7</v>
      </c>
      <c r="C1425" s="2">
        <v>5</v>
      </c>
      <c r="D1425" s="2">
        <v>2007</v>
      </c>
      <c r="E1425" s="2">
        <v>2007</v>
      </c>
      <c r="F1425" s="2">
        <v>1356</v>
      </c>
      <c r="G1425" s="2">
        <v>2</v>
      </c>
      <c r="H1425" s="2">
        <v>3</v>
      </c>
      <c r="I1425" s="2">
        <v>1</v>
      </c>
      <c r="J1425" s="2">
        <v>2</v>
      </c>
      <c r="K1425" s="2">
        <v>177439</v>
      </c>
      <c r="L1425" s="2" t="s">
        <v>13</v>
      </c>
      <c r="M1425" s="2" t="s">
        <v>36</v>
      </c>
    </row>
    <row r="1426" spans="1:13" ht="15.75" customHeight="1" x14ac:dyDescent="0.2">
      <c r="A1426" s="2">
        <v>9345</v>
      </c>
      <c r="B1426" s="2">
        <v>8</v>
      </c>
      <c r="C1426" s="2">
        <v>5</v>
      </c>
      <c r="D1426" s="2">
        <v>2007</v>
      </c>
      <c r="E1426" s="2">
        <v>2007</v>
      </c>
      <c r="F1426" s="2">
        <v>1615</v>
      </c>
      <c r="G1426" s="2">
        <v>2</v>
      </c>
      <c r="H1426" s="2">
        <v>3</v>
      </c>
      <c r="I1426" s="2">
        <v>1</v>
      </c>
      <c r="J1426" s="2">
        <v>3</v>
      </c>
      <c r="K1426" s="2">
        <v>248500</v>
      </c>
      <c r="L1426" s="2" t="s">
        <v>13</v>
      </c>
      <c r="M1426" s="2" t="s">
        <v>36</v>
      </c>
    </row>
    <row r="1427" spans="1:13" ht="15.75" customHeight="1" x14ac:dyDescent="0.2">
      <c r="A1427" s="2">
        <v>11778</v>
      </c>
      <c r="B1427" s="2">
        <v>9</v>
      </c>
      <c r="C1427" s="2">
        <v>5</v>
      </c>
      <c r="D1427" s="2">
        <v>2008</v>
      </c>
      <c r="E1427" s="2">
        <v>2008</v>
      </c>
      <c r="F1427" s="2">
        <v>2276</v>
      </c>
      <c r="G1427" s="2">
        <v>2</v>
      </c>
      <c r="H1427" s="2">
        <v>3</v>
      </c>
      <c r="I1427" s="2">
        <v>2</v>
      </c>
      <c r="J1427" s="2">
        <v>3</v>
      </c>
      <c r="K1427" s="2">
        <v>475000</v>
      </c>
      <c r="L1427" s="2" t="s">
        <v>13</v>
      </c>
      <c r="M1427" s="2" t="s">
        <v>36</v>
      </c>
    </row>
    <row r="1428" spans="1:13" ht="15.75" customHeight="1" x14ac:dyDescent="0.2">
      <c r="A1428" s="2">
        <v>11778</v>
      </c>
      <c r="B1428" s="2">
        <v>9</v>
      </c>
      <c r="C1428" s="2">
        <v>5</v>
      </c>
      <c r="D1428" s="2">
        <v>2008</v>
      </c>
      <c r="E1428" s="2">
        <v>2008</v>
      </c>
      <c r="F1428" s="2">
        <v>1766</v>
      </c>
      <c r="G1428" s="2">
        <v>2</v>
      </c>
      <c r="H1428" s="2">
        <v>3</v>
      </c>
      <c r="I1428" s="2">
        <v>2</v>
      </c>
      <c r="J1428" s="2">
        <v>3</v>
      </c>
      <c r="K1428" s="2">
        <v>395039</v>
      </c>
      <c r="L1428" s="2" t="s">
        <v>13</v>
      </c>
      <c r="M1428" s="2" t="s">
        <v>36</v>
      </c>
    </row>
    <row r="1429" spans="1:13" ht="15.75" customHeight="1" x14ac:dyDescent="0.2">
      <c r="A1429" s="2">
        <v>11228</v>
      </c>
      <c r="B1429" s="2">
        <v>7</v>
      </c>
      <c r="C1429" s="2">
        <v>5</v>
      </c>
      <c r="D1429" s="2">
        <v>1993</v>
      </c>
      <c r="E1429" s="2">
        <v>1993</v>
      </c>
      <c r="F1429" s="2">
        <v>2097</v>
      </c>
      <c r="G1429" s="2">
        <v>2</v>
      </c>
      <c r="H1429" s="2">
        <v>3</v>
      </c>
      <c r="I1429" s="2">
        <v>1</v>
      </c>
      <c r="J1429" s="2">
        <v>3</v>
      </c>
      <c r="K1429" s="2">
        <v>228000</v>
      </c>
      <c r="L1429" s="2" t="s">
        <v>13</v>
      </c>
      <c r="M1429" s="2" t="s">
        <v>25</v>
      </c>
    </row>
    <row r="1430" spans="1:13" ht="15.75" customHeight="1" x14ac:dyDescent="0.2">
      <c r="A1430" s="2">
        <v>11454</v>
      </c>
      <c r="B1430" s="2">
        <v>8</v>
      </c>
      <c r="C1430" s="2">
        <v>5</v>
      </c>
      <c r="D1430" s="2">
        <v>1995</v>
      </c>
      <c r="E1430" s="2">
        <v>1995</v>
      </c>
      <c r="F1430" s="2">
        <v>1511</v>
      </c>
      <c r="G1430" s="2">
        <v>2</v>
      </c>
      <c r="H1430" s="2">
        <v>3</v>
      </c>
      <c r="I1430" s="2">
        <v>1</v>
      </c>
      <c r="J1430" s="2">
        <v>3</v>
      </c>
      <c r="K1430" s="2">
        <v>225000</v>
      </c>
      <c r="L1430" s="2" t="s">
        <v>13</v>
      </c>
      <c r="M1430" s="2" t="s">
        <v>25</v>
      </c>
    </row>
    <row r="1431" spans="1:13" ht="15.75" customHeight="1" x14ac:dyDescent="0.2">
      <c r="A1431" s="2">
        <v>11500</v>
      </c>
      <c r="B1431" s="2">
        <v>6</v>
      </c>
      <c r="C1431" s="2">
        <v>6</v>
      </c>
      <c r="D1431" s="2">
        <v>1966</v>
      </c>
      <c r="E1431" s="2">
        <v>1966</v>
      </c>
      <c r="F1431" s="2">
        <v>1643</v>
      </c>
      <c r="G1431" s="2">
        <v>2</v>
      </c>
      <c r="H1431" s="2">
        <v>2</v>
      </c>
      <c r="I1431" s="2">
        <v>1</v>
      </c>
      <c r="J1431" s="2">
        <v>2</v>
      </c>
      <c r="K1431" s="2">
        <v>195000</v>
      </c>
      <c r="L1431" s="2" t="s">
        <v>13</v>
      </c>
      <c r="M1431" s="2" t="s">
        <v>33</v>
      </c>
    </row>
    <row r="1432" spans="1:13" ht="15.75" customHeight="1" x14ac:dyDescent="0.2">
      <c r="A1432" s="2">
        <v>12798</v>
      </c>
      <c r="B1432" s="2">
        <v>6</v>
      </c>
      <c r="C1432" s="2">
        <v>5</v>
      </c>
      <c r="D1432" s="2">
        <v>1997</v>
      </c>
      <c r="E1432" s="2">
        <v>1997</v>
      </c>
      <c r="F1432" s="2">
        <v>1688</v>
      </c>
      <c r="G1432" s="2">
        <v>2</v>
      </c>
      <c r="H1432" s="2">
        <v>4</v>
      </c>
      <c r="I1432" s="2">
        <v>0</v>
      </c>
      <c r="J1432" s="2">
        <v>2</v>
      </c>
      <c r="K1432" s="2">
        <v>200000</v>
      </c>
      <c r="L1432" s="2" t="s">
        <v>13</v>
      </c>
      <c r="M1432" s="2" t="s">
        <v>33</v>
      </c>
    </row>
    <row r="1433" spans="1:13" ht="15.75" customHeight="1" x14ac:dyDescent="0.2">
      <c r="A1433" s="2">
        <v>9750</v>
      </c>
      <c r="B1433" s="2">
        <v>5</v>
      </c>
      <c r="C1433" s="2">
        <v>7</v>
      </c>
      <c r="D1433" s="2">
        <v>1994</v>
      </c>
      <c r="E1433" s="2">
        <v>1994</v>
      </c>
      <c r="F1433" s="2">
        <v>990</v>
      </c>
      <c r="G1433" s="2">
        <v>1</v>
      </c>
      <c r="H1433" s="2">
        <v>3</v>
      </c>
      <c r="I1433" s="2">
        <v>0</v>
      </c>
      <c r="J1433" s="2">
        <v>2</v>
      </c>
      <c r="K1433" s="2">
        <v>155000</v>
      </c>
      <c r="L1433" s="2" t="s">
        <v>13</v>
      </c>
      <c r="M1433" s="2" t="s">
        <v>36</v>
      </c>
    </row>
    <row r="1434" spans="1:13" ht="15.75" customHeight="1" x14ac:dyDescent="0.2">
      <c r="A1434" s="2">
        <v>9525</v>
      </c>
      <c r="B1434" s="2">
        <v>5</v>
      </c>
      <c r="C1434" s="2">
        <v>6</v>
      </c>
      <c r="D1434" s="2">
        <v>1995</v>
      </c>
      <c r="E1434" s="2">
        <v>2006</v>
      </c>
      <c r="F1434" s="2">
        <v>1099</v>
      </c>
      <c r="G1434" s="2">
        <v>1</v>
      </c>
      <c r="H1434" s="2">
        <v>3</v>
      </c>
      <c r="I1434" s="2">
        <v>0</v>
      </c>
      <c r="J1434" s="2">
        <v>1</v>
      </c>
      <c r="K1434" s="2">
        <v>144000</v>
      </c>
      <c r="L1434" s="2" t="s">
        <v>13</v>
      </c>
      <c r="M1434" s="2" t="s">
        <v>36</v>
      </c>
    </row>
    <row r="1435" spans="1:13" ht="15.75" customHeight="1" x14ac:dyDescent="0.2">
      <c r="A1435" s="2">
        <v>9245</v>
      </c>
      <c r="B1435" s="2">
        <v>5</v>
      </c>
      <c r="C1435" s="2">
        <v>5</v>
      </c>
      <c r="D1435" s="2">
        <v>1994</v>
      </c>
      <c r="E1435" s="2">
        <v>1995</v>
      </c>
      <c r="F1435" s="2">
        <v>990</v>
      </c>
      <c r="G1435" s="2">
        <v>1</v>
      </c>
      <c r="H1435" s="2">
        <v>3</v>
      </c>
      <c r="I1435" s="2">
        <v>0</v>
      </c>
      <c r="J1435" s="2">
        <v>2</v>
      </c>
      <c r="K1435" s="2">
        <v>145000</v>
      </c>
      <c r="L1435" s="2" t="s">
        <v>13</v>
      </c>
      <c r="M1435" s="2" t="s">
        <v>36</v>
      </c>
    </row>
    <row r="1436" spans="1:13" ht="15.75" customHeight="1" x14ac:dyDescent="0.2">
      <c r="A1436" s="2">
        <v>8696</v>
      </c>
      <c r="B1436" s="2">
        <v>7</v>
      </c>
      <c r="C1436" s="2">
        <v>5</v>
      </c>
      <c r="D1436" s="2">
        <v>1997</v>
      </c>
      <c r="E1436" s="2">
        <v>1998</v>
      </c>
      <c r="F1436" s="2">
        <v>1418</v>
      </c>
      <c r="G1436" s="2">
        <v>2</v>
      </c>
      <c r="H1436" s="2">
        <v>3</v>
      </c>
      <c r="I1436" s="2">
        <v>1</v>
      </c>
      <c r="J1436" s="2">
        <v>2</v>
      </c>
      <c r="K1436" s="2">
        <v>226001</v>
      </c>
      <c r="L1436" s="2" t="s">
        <v>13</v>
      </c>
      <c r="M1436" s="2" t="s">
        <v>36</v>
      </c>
    </row>
    <row r="1437" spans="1:13" ht="15.75" customHeight="1" x14ac:dyDescent="0.2">
      <c r="A1437" s="2">
        <v>13142</v>
      </c>
      <c r="B1437" s="2">
        <v>6</v>
      </c>
      <c r="C1437" s="2">
        <v>5</v>
      </c>
      <c r="D1437" s="2">
        <v>1997</v>
      </c>
      <c r="E1437" s="2">
        <v>1997</v>
      </c>
      <c r="F1437" s="2">
        <v>1771</v>
      </c>
      <c r="G1437" s="2">
        <v>2</v>
      </c>
      <c r="H1437" s="2">
        <v>3</v>
      </c>
      <c r="I1437" s="2">
        <v>0</v>
      </c>
      <c r="J1437" s="2">
        <v>2</v>
      </c>
      <c r="K1437" s="2">
        <v>215700</v>
      </c>
      <c r="L1437" s="2" t="s">
        <v>13</v>
      </c>
      <c r="M1437" s="2" t="s">
        <v>36</v>
      </c>
    </row>
    <row r="1438" spans="1:13" ht="15.75" customHeight="1" x14ac:dyDescent="0.2">
      <c r="A1438" s="2">
        <v>8998</v>
      </c>
      <c r="B1438" s="2">
        <v>7</v>
      </c>
      <c r="C1438" s="2">
        <v>5</v>
      </c>
      <c r="D1438" s="2">
        <v>2000</v>
      </c>
      <c r="E1438" s="2">
        <v>2000</v>
      </c>
      <c r="F1438" s="2">
        <v>1652</v>
      </c>
      <c r="G1438" s="2">
        <v>2</v>
      </c>
      <c r="H1438" s="2">
        <v>3</v>
      </c>
      <c r="I1438" s="2">
        <v>0</v>
      </c>
      <c r="J1438" s="2">
        <v>2</v>
      </c>
      <c r="K1438" s="2">
        <v>207500</v>
      </c>
      <c r="L1438" s="2" t="s">
        <v>13</v>
      </c>
      <c r="M1438" s="2" t="s">
        <v>36</v>
      </c>
    </row>
    <row r="1439" spans="1:13" ht="15.75" customHeight="1" x14ac:dyDescent="0.2">
      <c r="A1439" s="2">
        <v>9179</v>
      </c>
      <c r="B1439" s="2">
        <v>7</v>
      </c>
      <c r="C1439" s="2">
        <v>5</v>
      </c>
      <c r="D1439" s="2">
        <v>1999</v>
      </c>
      <c r="E1439" s="2">
        <v>1999</v>
      </c>
      <c r="F1439" s="2">
        <v>1790</v>
      </c>
      <c r="G1439" s="2">
        <v>2</v>
      </c>
      <c r="H1439" s="2">
        <v>3</v>
      </c>
      <c r="I1439" s="2">
        <v>0</v>
      </c>
      <c r="J1439" s="2">
        <v>2</v>
      </c>
      <c r="K1439" s="2">
        <v>193000</v>
      </c>
      <c r="L1439" s="2" t="s">
        <v>13</v>
      </c>
      <c r="M1439" s="2" t="s">
        <v>36</v>
      </c>
    </row>
    <row r="1440" spans="1:13" ht="15.75" customHeight="1" x14ac:dyDescent="0.2">
      <c r="A1440" s="2">
        <v>8924</v>
      </c>
      <c r="B1440" s="2">
        <v>7</v>
      </c>
      <c r="C1440" s="2">
        <v>5</v>
      </c>
      <c r="D1440" s="2">
        <v>1998</v>
      </c>
      <c r="E1440" s="2">
        <v>1999</v>
      </c>
      <c r="F1440" s="2">
        <v>1724</v>
      </c>
      <c r="G1440" s="2">
        <v>2</v>
      </c>
      <c r="H1440" s="2">
        <v>3</v>
      </c>
      <c r="I1440" s="2">
        <v>0</v>
      </c>
      <c r="J1440" s="2">
        <v>2</v>
      </c>
      <c r="K1440" s="2">
        <v>188000</v>
      </c>
      <c r="L1440" s="2" t="s">
        <v>13</v>
      </c>
      <c r="M1440" s="2" t="s">
        <v>36</v>
      </c>
    </row>
    <row r="1441" spans="1:13" ht="15.75" customHeight="1" x14ac:dyDescent="0.2">
      <c r="A1441" s="2">
        <v>9382</v>
      </c>
      <c r="B1441" s="2">
        <v>7</v>
      </c>
      <c r="C1441" s="2">
        <v>5</v>
      </c>
      <c r="D1441" s="2">
        <v>1999</v>
      </c>
      <c r="E1441" s="2">
        <v>2000</v>
      </c>
      <c r="F1441" s="2">
        <v>1479</v>
      </c>
      <c r="G1441" s="2">
        <v>2</v>
      </c>
      <c r="H1441" s="2">
        <v>3</v>
      </c>
      <c r="I1441" s="2">
        <v>0</v>
      </c>
      <c r="J1441" s="2">
        <v>2</v>
      </c>
      <c r="K1441" s="2">
        <v>191000</v>
      </c>
      <c r="L1441" s="2" t="s">
        <v>13</v>
      </c>
      <c r="M1441" s="2" t="s">
        <v>36</v>
      </c>
    </row>
    <row r="1442" spans="1:13" ht="15.75" customHeight="1" x14ac:dyDescent="0.2">
      <c r="A1442" s="2">
        <v>12803</v>
      </c>
      <c r="B1442" s="2">
        <v>7</v>
      </c>
      <c r="C1442" s="2">
        <v>5</v>
      </c>
      <c r="D1442" s="2">
        <v>2002</v>
      </c>
      <c r="E1442" s="2">
        <v>2002</v>
      </c>
      <c r="F1442" s="2">
        <v>1494</v>
      </c>
      <c r="G1442" s="2">
        <v>2</v>
      </c>
      <c r="H1442" s="2">
        <v>3</v>
      </c>
      <c r="I1442" s="2">
        <v>1</v>
      </c>
      <c r="J1442" s="2">
        <v>2</v>
      </c>
      <c r="K1442" s="2">
        <v>221000</v>
      </c>
      <c r="L1442" s="2" t="s">
        <v>13</v>
      </c>
      <c r="M1442" s="2" t="s">
        <v>36</v>
      </c>
    </row>
    <row r="1443" spans="1:13" ht="15.75" customHeight="1" x14ac:dyDescent="0.2">
      <c r="A1443" s="2">
        <v>12435</v>
      </c>
      <c r="B1443" s="2">
        <v>7</v>
      </c>
      <c r="C1443" s="2">
        <v>5</v>
      </c>
      <c r="D1443" s="2">
        <v>2001</v>
      </c>
      <c r="E1443" s="2">
        <v>2001</v>
      </c>
      <c r="F1443" s="2">
        <v>1792</v>
      </c>
      <c r="G1443" s="2">
        <v>2</v>
      </c>
      <c r="H1443" s="2">
        <v>3</v>
      </c>
      <c r="I1443" s="2">
        <v>1</v>
      </c>
      <c r="J1443" s="2">
        <v>2</v>
      </c>
      <c r="K1443" s="2">
        <v>231500</v>
      </c>
      <c r="L1443" s="2" t="s">
        <v>13</v>
      </c>
      <c r="M1443" s="2" t="s">
        <v>36</v>
      </c>
    </row>
    <row r="1444" spans="1:13" ht="15.75" customHeight="1" x14ac:dyDescent="0.2">
      <c r="A1444" s="2">
        <v>12192</v>
      </c>
      <c r="B1444" s="2">
        <v>7</v>
      </c>
      <c r="C1444" s="2">
        <v>5</v>
      </c>
      <c r="D1444" s="2">
        <v>2000</v>
      </c>
      <c r="E1444" s="2">
        <v>2001</v>
      </c>
      <c r="F1444" s="2">
        <v>1823</v>
      </c>
      <c r="G1444" s="2">
        <v>2</v>
      </c>
      <c r="H1444" s="2">
        <v>3</v>
      </c>
      <c r="I1444" s="2">
        <v>0</v>
      </c>
      <c r="J1444" s="2">
        <v>2</v>
      </c>
      <c r="K1444" s="2">
        <v>235000</v>
      </c>
      <c r="L1444" s="2" t="s">
        <v>13</v>
      </c>
      <c r="M1444" s="2" t="s">
        <v>36</v>
      </c>
    </row>
    <row r="1445" spans="1:13" ht="15.75" customHeight="1" x14ac:dyDescent="0.2">
      <c r="A1445" s="2">
        <v>11250</v>
      </c>
      <c r="B1445" s="2">
        <v>7</v>
      </c>
      <c r="C1445" s="2">
        <v>5</v>
      </c>
      <c r="D1445" s="2">
        <v>2001</v>
      </c>
      <c r="E1445" s="2">
        <v>2002</v>
      </c>
      <c r="F1445" s="2">
        <v>1786</v>
      </c>
      <c r="G1445" s="2">
        <v>2</v>
      </c>
      <c r="H1445" s="2">
        <v>3</v>
      </c>
      <c r="I1445" s="2">
        <v>1</v>
      </c>
      <c r="J1445" s="2">
        <v>2</v>
      </c>
      <c r="K1445" s="2">
        <v>223500</v>
      </c>
      <c r="L1445" s="2" t="s">
        <v>13</v>
      </c>
      <c r="M1445" s="2" t="s">
        <v>36</v>
      </c>
    </row>
    <row r="1446" spans="1:13" ht="15.75" customHeight="1" x14ac:dyDescent="0.2">
      <c r="A1446" s="2">
        <v>9200</v>
      </c>
      <c r="B1446" s="2">
        <v>5</v>
      </c>
      <c r="C1446" s="2">
        <v>6</v>
      </c>
      <c r="D1446" s="2">
        <v>1975</v>
      </c>
      <c r="E1446" s="2">
        <v>1980</v>
      </c>
      <c r="F1446" s="2">
        <v>938</v>
      </c>
      <c r="G1446" s="2">
        <v>1</v>
      </c>
      <c r="H1446" s="2">
        <v>3</v>
      </c>
      <c r="I1446" s="2">
        <v>0</v>
      </c>
      <c r="J1446" s="2">
        <v>1</v>
      </c>
      <c r="K1446" s="2">
        <v>130250</v>
      </c>
      <c r="L1446" s="2" t="s">
        <v>13</v>
      </c>
      <c r="M1446" s="2" t="s">
        <v>36</v>
      </c>
    </row>
    <row r="1447" spans="1:13" ht="15.75" customHeight="1" x14ac:dyDescent="0.2">
      <c r="A1447" s="2">
        <v>8385</v>
      </c>
      <c r="B1447" s="2">
        <v>5</v>
      </c>
      <c r="C1447" s="2">
        <v>8</v>
      </c>
      <c r="D1447" s="2">
        <v>1977</v>
      </c>
      <c r="E1447" s="2">
        <v>1977</v>
      </c>
      <c r="F1447" s="2">
        <v>985</v>
      </c>
      <c r="G1447" s="2">
        <v>2</v>
      </c>
      <c r="H1447" s="2">
        <v>3</v>
      </c>
      <c r="I1447" s="2">
        <v>0</v>
      </c>
      <c r="J1447" s="2">
        <v>1</v>
      </c>
      <c r="K1447" s="2">
        <v>149900</v>
      </c>
      <c r="L1447" s="2" t="s">
        <v>13</v>
      </c>
      <c r="M1447" s="2" t="s">
        <v>36</v>
      </c>
    </row>
    <row r="1448" spans="1:13" ht="15.75" customHeight="1" x14ac:dyDescent="0.2">
      <c r="A1448" s="2">
        <v>12250</v>
      </c>
      <c r="B1448" s="2">
        <v>5</v>
      </c>
      <c r="C1448" s="2">
        <v>6</v>
      </c>
      <c r="D1448" s="2">
        <v>1978</v>
      </c>
      <c r="E1448" s="2">
        <v>1978</v>
      </c>
      <c r="F1448" s="2">
        <v>1174</v>
      </c>
      <c r="G1448" s="2">
        <v>1</v>
      </c>
      <c r="H1448" s="2">
        <v>3</v>
      </c>
      <c r="I1448" s="2">
        <v>0</v>
      </c>
      <c r="J1448" s="2">
        <v>2</v>
      </c>
      <c r="K1448" s="2">
        <v>158000</v>
      </c>
      <c r="L1448" s="2" t="s">
        <v>13</v>
      </c>
      <c r="M1448" s="2" t="s">
        <v>36</v>
      </c>
    </row>
    <row r="1449" spans="1:13" ht="15.75" customHeight="1" x14ac:dyDescent="0.2">
      <c r="A1449" s="2">
        <v>10970</v>
      </c>
      <c r="B1449" s="2">
        <v>6</v>
      </c>
      <c r="C1449" s="2">
        <v>6</v>
      </c>
      <c r="D1449" s="2">
        <v>1978</v>
      </c>
      <c r="E1449" s="2">
        <v>1978</v>
      </c>
      <c r="F1449" s="2">
        <v>1026</v>
      </c>
      <c r="G1449" s="2">
        <v>1</v>
      </c>
      <c r="H1449" s="2">
        <v>3</v>
      </c>
      <c r="I1449" s="2">
        <v>0</v>
      </c>
      <c r="J1449" s="2">
        <v>2</v>
      </c>
      <c r="K1449" s="2">
        <v>147000</v>
      </c>
      <c r="L1449" s="2" t="s">
        <v>13</v>
      </c>
      <c r="M1449" s="2" t="s">
        <v>36</v>
      </c>
    </row>
    <row r="1450" spans="1:13" ht="15.75" customHeight="1" x14ac:dyDescent="0.2">
      <c r="A1450" s="2">
        <v>9216</v>
      </c>
      <c r="B1450" s="2">
        <v>5</v>
      </c>
      <c r="C1450" s="2">
        <v>6</v>
      </c>
      <c r="D1450" s="2">
        <v>1975</v>
      </c>
      <c r="E1450" s="2">
        <v>1975</v>
      </c>
      <c r="F1450" s="2">
        <v>1076</v>
      </c>
      <c r="G1450" s="2">
        <v>1</v>
      </c>
      <c r="H1450" s="2">
        <v>3</v>
      </c>
      <c r="I1450" s="2">
        <v>1</v>
      </c>
      <c r="J1450" s="2">
        <v>2</v>
      </c>
      <c r="K1450" s="2">
        <v>143195</v>
      </c>
      <c r="L1450" s="2" t="s">
        <v>13</v>
      </c>
      <c r="M1450" s="2" t="s">
        <v>36</v>
      </c>
    </row>
    <row r="1451" spans="1:13" ht="15.75" customHeight="1" x14ac:dyDescent="0.2">
      <c r="A1451" s="2">
        <v>14330</v>
      </c>
      <c r="B1451" s="2">
        <v>5</v>
      </c>
      <c r="C1451" s="2">
        <v>6</v>
      </c>
      <c r="D1451" s="2">
        <v>1975</v>
      </c>
      <c r="E1451" s="2">
        <v>2001</v>
      </c>
      <c r="F1451" s="2">
        <v>1558</v>
      </c>
      <c r="G1451" s="2">
        <v>2</v>
      </c>
      <c r="H1451" s="2">
        <v>2</v>
      </c>
      <c r="I1451" s="2">
        <v>0</v>
      </c>
      <c r="J1451" s="2">
        <v>2</v>
      </c>
      <c r="K1451" s="2">
        <v>163000</v>
      </c>
      <c r="L1451" s="2" t="s">
        <v>13</v>
      </c>
      <c r="M1451" s="2" t="s">
        <v>36</v>
      </c>
    </row>
    <row r="1452" spans="1:13" ht="15.75" customHeight="1" x14ac:dyDescent="0.2">
      <c r="A1452" s="2">
        <v>7990</v>
      </c>
      <c r="B1452" s="2">
        <v>5</v>
      </c>
      <c r="C1452" s="2">
        <v>6</v>
      </c>
      <c r="D1452" s="2">
        <v>1975</v>
      </c>
      <c r="E1452" s="2">
        <v>1975</v>
      </c>
      <c r="F1452" s="2">
        <v>924</v>
      </c>
      <c r="G1452" s="2">
        <v>1</v>
      </c>
      <c r="H1452" s="2">
        <v>3</v>
      </c>
      <c r="I1452" s="2">
        <v>0</v>
      </c>
      <c r="J1452" s="2">
        <v>1</v>
      </c>
      <c r="K1452" s="2">
        <v>110000</v>
      </c>
      <c r="L1452" s="2" t="s">
        <v>13</v>
      </c>
      <c r="M1452" s="2" t="s">
        <v>36</v>
      </c>
    </row>
    <row r="1453" spans="1:13" ht="15.75" customHeight="1" x14ac:dyDescent="0.2">
      <c r="A1453" s="2">
        <v>7180</v>
      </c>
      <c r="B1453" s="2">
        <v>5</v>
      </c>
      <c r="C1453" s="2">
        <v>7</v>
      </c>
      <c r="D1453" s="2">
        <v>1972</v>
      </c>
      <c r="E1453" s="2">
        <v>1972</v>
      </c>
      <c r="F1453" s="2">
        <v>864</v>
      </c>
      <c r="G1453" s="2">
        <v>1</v>
      </c>
      <c r="H1453" s="2">
        <v>3</v>
      </c>
      <c r="I1453" s="2">
        <v>0</v>
      </c>
      <c r="J1453" s="2">
        <v>1</v>
      </c>
      <c r="K1453" s="2">
        <v>127000</v>
      </c>
      <c r="L1453" s="2" t="s">
        <v>13</v>
      </c>
      <c r="M1453" s="2" t="s">
        <v>36</v>
      </c>
    </row>
    <row r="1454" spans="1:13" ht="15.75" customHeight="1" x14ac:dyDescent="0.2">
      <c r="A1454" s="2">
        <v>7200</v>
      </c>
      <c r="B1454" s="2">
        <v>5</v>
      </c>
      <c r="C1454" s="2">
        <v>7</v>
      </c>
      <c r="D1454" s="2">
        <v>1972</v>
      </c>
      <c r="E1454" s="2">
        <v>1972</v>
      </c>
      <c r="F1454" s="2">
        <v>780</v>
      </c>
      <c r="G1454" s="2">
        <v>1</v>
      </c>
      <c r="H1454" s="2">
        <v>2</v>
      </c>
      <c r="I1454" s="2">
        <v>0</v>
      </c>
      <c r="J1454" s="2">
        <v>1</v>
      </c>
      <c r="K1454" s="2">
        <v>124900</v>
      </c>
      <c r="L1454" s="2" t="s">
        <v>13</v>
      </c>
      <c r="M1454" s="2" t="s">
        <v>36</v>
      </c>
    </row>
    <row r="1455" spans="1:13" ht="15.75" customHeight="1" x14ac:dyDescent="0.2">
      <c r="A1455" s="2">
        <v>9742</v>
      </c>
      <c r="B1455" s="2">
        <v>8</v>
      </c>
      <c r="C1455" s="2">
        <v>5</v>
      </c>
      <c r="D1455" s="2">
        <v>2002</v>
      </c>
      <c r="E1455" s="2">
        <v>2002</v>
      </c>
      <c r="F1455" s="2">
        <v>1795</v>
      </c>
      <c r="G1455" s="2">
        <v>2</v>
      </c>
      <c r="H1455" s="2">
        <v>3</v>
      </c>
      <c r="I1455" s="2">
        <v>1</v>
      </c>
      <c r="J1455" s="2">
        <v>2</v>
      </c>
      <c r="K1455" s="2">
        <v>230000</v>
      </c>
      <c r="L1455" s="2" t="s">
        <v>13</v>
      </c>
      <c r="M1455" s="2" t="s">
        <v>36</v>
      </c>
    </row>
    <row r="1456" spans="1:13" ht="15.75" customHeight="1" x14ac:dyDescent="0.2">
      <c r="A1456" s="2">
        <v>9473</v>
      </c>
      <c r="B1456" s="2">
        <v>8</v>
      </c>
      <c r="C1456" s="2">
        <v>5</v>
      </c>
      <c r="D1456" s="2">
        <v>2002</v>
      </c>
      <c r="E1456" s="2">
        <v>2002</v>
      </c>
      <c r="F1456" s="2">
        <v>2031</v>
      </c>
      <c r="G1456" s="2">
        <v>2</v>
      </c>
      <c r="H1456" s="2">
        <v>3</v>
      </c>
      <c r="I1456" s="2">
        <v>1</v>
      </c>
      <c r="J1456" s="2">
        <v>2</v>
      </c>
      <c r="K1456" s="2">
        <v>237000</v>
      </c>
      <c r="L1456" s="2" t="s">
        <v>13</v>
      </c>
      <c r="M1456" s="2" t="s">
        <v>36</v>
      </c>
    </row>
    <row r="1457" spans="1:13" ht="15.75" customHeight="1" x14ac:dyDescent="0.2">
      <c r="A1457" s="2">
        <v>10316</v>
      </c>
      <c r="B1457" s="2">
        <v>7</v>
      </c>
      <c r="C1457" s="2">
        <v>5</v>
      </c>
      <c r="D1457" s="2">
        <v>2000</v>
      </c>
      <c r="E1457" s="2">
        <v>2000</v>
      </c>
      <c r="F1457" s="2">
        <v>1865</v>
      </c>
      <c r="G1457" s="2">
        <v>2</v>
      </c>
      <c r="H1457" s="2">
        <v>3</v>
      </c>
      <c r="I1457" s="2">
        <v>1</v>
      </c>
      <c r="J1457" s="2">
        <v>3</v>
      </c>
      <c r="K1457" s="2">
        <v>235000</v>
      </c>
      <c r="L1457" s="2" t="s">
        <v>13</v>
      </c>
      <c r="M1457" s="2" t="s">
        <v>36</v>
      </c>
    </row>
    <row r="1458" spans="1:13" ht="15.75" customHeight="1" x14ac:dyDescent="0.2">
      <c r="A1458" s="2">
        <v>10400</v>
      </c>
      <c r="B1458" s="2">
        <v>7</v>
      </c>
      <c r="C1458" s="2">
        <v>5</v>
      </c>
      <c r="D1458" s="2">
        <v>2001</v>
      </c>
      <c r="E1458" s="2">
        <v>2001</v>
      </c>
      <c r="F1458" s="2">
        <v>2161</v>
      </c>
      <c r="G1458" s="2">
        <v>2</v>
      </c>
      <c r="H1458" s="2">
        <v>3</v>
      </c>
      <c r="I1458" s="2">
        <v>1</v>
      </c>
      <c r="J1458" s="2">
        <v>2</v>
      </c>
      <c r="K1458" s="2">
        <v>230500</v>
      </c>
      <c r="L1458" s="2" t="s">
        <v>13</v>
      </c>
      <c r="M1458" s="2" t="s">
        <v>36</v>
      </c>
    </row>
    <row r="1459" spans="1:13" ht="15.75" customHeight="1" x14ac:dyDescent="0.2">
      <c r="A1459" s="2">
        <v>9066</v>
      </c>
      <c r="B1459" s="2">
        <v>8</v>
      </c>
      <c r="C1459" s="2">
        <v>5</v>
      </c>
      <c r="D1459" s="2">
        <v>1999</v>
      </c>
      <c r="E1459" s="2">
        <v>2000</v>
      </c>
      <c r="F1459" s="2">
        <v>1852</v>
      </c>
      <c r="G1459" s="2">
        <v>2</v>
      </c>
      <c r="H1459" s="2">
        <v>3</v>
      </c>
      <c r="I1459" s="2">
        <v>2</v>
      </c>
      <c r="J1459" s="2">
        <v>3</v>
      </c>
      <c r="K1459" s="2">
        <v>230000</v>
      </c>
      <c r="L1459" s="2" t="s">
        <v>13</v>
      </c>
      <c r="M1459" s="2" t="s">
        <v>36</v>
      </c>
    </row>
    <row r="1460" spans="1:13" ht="15.75" customHeight="1" x14ac:dyDescent="0.2">
      <c r="A1460" s="2">
        <v>11404</v>
      </c>
      <c r="B1460" s="2">
        <v>7</v>
      </c>
      <c r="C1460" s="2">
        <v>5</v>
      </c>
      <c r="D1460" s="2">
        <v>1998</v>
      </c>
      <c r="E1460" s="2">
        <v>1999</v>
      </c>
      <c r="F1460" s="2">
        <v>2031</v>
      </c>
      <c r="G1460" s="2">
        <v>2</v>
      </c>
      <c r="H1460" s="2">
        <v>3</v>
      </c>
      <c r="I1460" s="2">
        <v>1</v>
      </c>
      <c r="J1460" s="2">
        <v>2</v>
      </c>
      <c r="K1460" s="2">
        <v>222500</v>
      </c>
      <c r="L1460" s="2" t="s">
        <v>13</v>
      </c>
      <c r="M1460" s="2" t="s">
        <v>36</v>
      </c>
    </row>
    <row r="1461" spans="1:13" ht="15.75" customHeight="1" x14ac:dyDescent="0.2">
      <c r="A1461" s="2">
        <v>9240</v>
      </c>
      <c r="B1461" s="2">
        <v>8</v>
      </c>
      <c r="C1461" s="2">
        <v>5</v>
      </c>
      <c r="D1461" s="2">
        <v>2001</v>
      </c>
      <c r="E1461" s="2">
        <v>2002</v>
      </c>
      <c r="F1461" s="2">
        <v>2263</v>
      </c>
      <c r="G1461" s="2">
        <v>2</v>
      </c>
      <c r="H1461" s="2">
        <v>3</v>
      </c>
      <c r="I1461" s="2">
        <v>1</v>
      </c>
      <c r="J1461" s="2">
        <v>2</v>
      </c>
      <c r="K1461" s="2">
        <v>287000</v>
      </c>
      <c r="L1461" s="2" t="s">
        <v>13</v>
      </c>
      <c r="M1461" s="2" t="s">
        <v>36</v>
      </c>
    </row>
    <row r="1462" spans="1:13" ht="15.75" customHeight="1" x14ac:dyDescent="0.2">
      <c r="A1462" s="2">
        <v>9720</v>
      </c>
      <c r="B1462" s="2">
        <v>9</v>
      </c>
      <c r="C1462" s="2">
        <v>5</v>
      </c>
      <c r="D1462" s="2">
        <v>2001</v>
      </c>
      <c r="E1462" s="2">
        <v>2002</v>
      </c>
      <c r="F1462" s="2">
        <v>1947</v>
      </c>
      <c r="G1462" s="2">
        <v>2</v>
      </c>
      <c r="H1462" s="2">
        <v>3</v>
      </c>
      <c r="I1462" s="2">
        <v>1</v>
      </c>
      <c r="J1462" s="2">
        <v>3</v>
      </c>
      <c r="K1462" s="2">
        <v>274000</v>
      </c>
      <c r="L1462" s="2" t="s">
        <v>13</v>
      </c>
      <c r="M1462" s="2" t="s">
        <v>36</v>
      </c>
    </row>
    <row r="1463" spans="1:13" ht="15.75" customHeight="1" x14ac:dyDescent="0.2">
      <c r="A1463" s="2">
        <v>14860</v>
      </c>
      <c r="B1463" s="2">
        <v>8</v>
      </c>
      <c r="C1463" s="2">
        <v>5</v>
      </c>
      <c r="D1463" s="2">
        <v>2002</v>
      </c>
      <c r="E1463" s="2">
        <v>2003</v>
      </c>
      <c r="F1463" s="2">
        <v>1786</v>
      </c>
      <c r="G1463" s="2">
        <v>2</v>
      </c>
      <c r="H1463" s="2">
        <v>3</v>
      </c>
      <c r="I1463" s="2">
        <v>1</v>
      </c>
      <c r="J1463" s="2">
        <v>3</v>
      </c>
      <c r="K1463" s="2">
        <v>300000</v>
      </c>
      <c r="L1463" s="2" t="s">
        <v>13</v>
      </c>
      <c r="M1463" s="2" t="s">
        <v>36</v>
      </c>
    </row>
    <row r="1464" spans="1:13" ht="15.75" customHeight="1" x14ac:dyDescent="0.2">
      <c r="A1464" s="2">
        <v>11250</v>
      </c>
      <c r="B1464" s="2">
        <v>8</v>
      </c>
      <c r="C1464" s="2">
        <v>5</v>
      </c>
      <c r="D1464" s="2">
        <v>2002</v>
      </c>
      <c r="E1464" s="2">
        <v>2002</v>
      </c>
      <c r="F1464" s="2">
        <v>2290</v>
      </c>
      <c r="G1464" s="2">
        <v>2</v>
      </c>
      <c r="H1464" s="2">
        <v>4</v>
      </c>
      <c r="I1464" s="2">
        <v>1</v>
      </c>
      <c r="J1464" s="2">
        <v>2</v>
      </c>
      <c r="K1464" s="2">
        <v>255900</v>
      </c>
      <c r="L1464" s="2" t="s">
        <v>13</v>
      </c>
      <c r="M1464" s="2" t="s">
        <v>36</v>
      </c>
    </row>
    <row r="1465" spans="1:13" ht="15.75" customHeight="1" x14ac:dyDescent="0.2">
      <c r="A1465" s="2">
        <v>8158</v>
      </c>
      <c r="B1465" s="2">
        <v>7</v>
      </c>
      <c r="C1465" s="2">
        <v>5</v>
      </c>
      <c r="D1465" s="2">
        <v>2003</v>
      </c>
      <c r="E1465" s="2">
        <v>2003</v>
      </c>
      <c r="F1465" s="2">
        <v>1768</v>
      </c>
      <c r="G1465" s="2">
        <v>2</v>
      </c>
      <c r="H1465" s="2">
        <v>3</v>
      </c>
      <c r="I1465" s="2">
        <v>0</v>
      </c>
      <c r="J1465" s="2">
        <v>2</v>
      </c>
      <c r="K1465" s="2">
        <v>224900</v>
      </c>
      <c r="L1465" s="2" t="s">
        <v>13</v>
      </c>
      <c r="M1465" s="2" t="s">
        <v>36</v>
      </c>
    </row>
    <row r="1466" spans="1:13" ht="15.75" customHeight="1" x14ac:dyDescent="0.2">
      <c r="A1466" s="2">
        <v>10905</v>
      </c>
      <c r="B1466" s="2">
        <v>7</v>
      </c>
      <c r="C1466" s="2">
        <v>5</v>
      </c>
      <c r="D1466" s="2">
        <v>2003</v>
      </c>
      <c r="E1466" s="2">
        <v>2003</v>
      </c>
      <c r="F1466" s="2">
        <v>2327</v>
      </c>
      <c r="G1466" s="2">
        <v>2</v>
      </c>
      <c r="H1466" s="2">
        <v>4</v>
      </c>
      <c r="I1466" s="2">
        <v>1</v>
      </c>
      <c r="J1466" s="2">
        <v>2</v>
      </c>
      <c r="K1466" s="2">
        <v>240000</v>
      </c>
      <c r="L1466" s="2" t="s">
        <v>13</v>
      </c>
      <c r="M1466" s="2" t="s">
        <v>36</v>
      </c>
    </row>
    <row r="1467" spans="1:13" ht="15.75" customHeight="1" x14ac:dyDescent="0.2">
      <c r="A1467" s="2">
        <v>7226</v>
      </c>
      <c r="B1467" s="2">
        <v>7</v>
      </c>
      <c r="C1467" s="2">
        <v>5</v>
      </c>
      <c r="D1467" s="2">
        <v>2003</v>
      </c>
      <c r="E1467" s="2">
        <v>2003</v>
      </c>
      <c r="F1467" s="2">
        <v>1640</v>
      </c>
      <c r="G1467" s="2">
        <v>2</v>
      </c>
      <c r="H1467" s="2">
        <v>3</v>
      </c>
      <c r="I1467" s="2">
        <v>0</v>
      </c>
      <c r="J1467" s="2">
        <v>2</v>
      </c>
      <c r="K1467" s="2">
        <v>183000</v>
      </c>
      <c r="L1467" s="2" t="s">
        <v>13</v>
      </c>
      <c r="M1467" s="2" t="s">
        <v>36</v>
      </c>
    </row>
    <row r="1468" spans="1:13" ht="15.75" customHeight="1" x14ac:dyDescent="0.2">
      <c r="A1468" s="2">
        <v>11690</v>
      </c>
      <c r="B1468" s="2">
        <v>8</v>
      </c>
      <c r="C1468" s="2">
        <v>5</v>
      </c>
      <c r="D1468" s="2">
        <v>1999</v>
      </c>
      <c r="E1468" s="2">
        <v>2000</v>
      </c>
      <c r="F1468" s="2">
        <v>1764</v>
      </c>
      <c r="G1468" s="2">
        <v>2</v>
      </c>
      <c r="H1468" s="2">
        <v>3</v>
      </c>
      <c r="I1468" s="2">
        <v>1</v>
      </c>
      <c r="J1468" s="2">
        <v>2</v>
      </c>
      <c r="K1468" s="2">
        <v>207000</v>
      </c>
      <c r="L1468" s="2" t="s">
        <v>13</v>
      </c>
      <c r="M1468" s="2" t="s">
        <v>36</v>
      </c>
    </row>
    <row r="1469" spans="1:13" ht="15.75" customHeight="1" x14ac:dyDescent="0.2">
      <c r="A1469" s="2">
        <v>8750</v>
      </c>
      <c r="B1469" s="2">
        <v>7</v>
      </c>
      <c r="C1469" s="2">
        <v>5</v>
      </c>
      <c r="D1469" s="2">
        <v>1994</v>
      </c>
      <c r="E1469" s="2">
        <v>1995</v>
      </c>
      <c r="F1469" s="2">
        <v>1908</v>
      </c>
      <c r="G1469" s="2">
        <v>2</v>
      </c>
      <c r="H1469" s="2">
        <v>4</v>
      </c>
      <c r="I1469" s="2">
        <v>1</v>
      </c>
      <c r="J1469" s="2">
        <v>2</v>
      </c>
      <c r="K1469" s="2">
        <v>210000</v>
      </c>
      <c r="L1469" s="2" t="s">
        <v>17</v>
      </c>
      <c r="M1469" s="2" t="s">
        <v>36</v>
      </c>
    </row>
    <row r="1470" spans="1:13" ht="15.75" customHeight="1" x14ac:dyDescent="0.2">
      <c r="A1470" s="2">
        <v>4435</v>
      </c>
      <c r="B1470" s="2">
        <v>6</v>
      </c>
      <c r="C1470" s="2">
        <v>5</v>
      </c>
      <c r="D1470" s="2">
        <v>2003</v>
      </c>
      <c r="E1470" s="2">
        <v>2003</v>
      </c>
      <c r="F1470" s="2">
        <v>848</v>
      </c>
      <c r="G1470" s="2">
        <v>1</v>
      </c>
      <c r="H1470" s="2">
        <v>1</v>
      </c>
      <c r="I1470" s="2">
        <v>0</v>
      </c>
      <c r="J1470" s="2">
        <v>2</v>
      </c>
      <c r="K1470" s="2">
        <v>136500</v>
      </c>
      <c r="L1470" s="2" t="s">
        <v>13</v>
      </c>
      <c r="M1470" s="2" t="s">
        <v>36</v>
      </c>
    </row>
    <row r="1471" spans="1:13" ht="15.75" customHeight="1" x14ac:dyDescent="0.2">
      <c r="A1471" s="2">
        <v>4426</v>
      </c>
      <c r="B1471" s="2">
        <v>6</v>
      </c>
      <c r="C1471" s="2">
        <v>5</v>
      </c>
      <c r="D1471" s="2">
        <v>2004</v>
      </c>
      <c r="E1471" s="2">
        <v>2004</v>
      </c>
      <c r="F1471" s="2">
        <v>848</v>
      </c>
      <c r="G1471" s="2">
        <v>1</v>
      </c>
      <c r="H1471" s="2">
        <v>1</v>
      </c>
      <c r="I1471" s="2">
        <v>0</v>
      </c>
      <c r="J1471" s="2">
        <v>2</v>
      </c>
      <c r="K1471" s="2">
        <v>145000</v>
      </c>
      <c r="L1471" s="2" t="s">
        <v>13</v>
      </c>
      <c r="M1471" s="2" t="s">
        <v>36</v>
      </c>
    </row>
    <row r="1472" spans="1:13" ht="15.75" customHeight="1" x14ac:dyDescent="0.2">
      <c r="A1472" s="2">
        <v>13125</v>
      </c>
      <c r="B1472" s="2">
        <v>6</v>
      </c>
      <c r="C1472" s="2">
        <v>5</v>
      </c>
      <c r="D1472" s="2">
        <v>1997</v>
      </c>
      <c r="E1472" s="2">
        <v>1998</v>
      </c>
      <c r="F1472" s="2">
        <v>1493</v>
      </c>
      <c r="G1472" s="2">
        <v>2</v>
      </c>
      <c r="H1472" s="2">
        <v>3</v>
      </c>
      <c r="I1472" s="2">
        <v>1</v>
      </c>
      <c r="J1472" s="2">
        <v>2</v>
      </c>
      <c r="K1472" s="2">
        <v>208900</v>
      </c>
      <c r="L1472" s="2" t="s">
        <v>13</v>
      </c>
      <c r="M1472" s="2" t="s">
        <v>36</v>
      </c>
    </row>
    <row r="1473" spans="1:13" ht="15.75" customHeight="1" x14ac:dyDescent="0.2">
      <c r="A1473" s="2">
        <v>10126</v>
      </c>
      <c r="B1473" s="2">
        <v>6</v>
      </c>
      <c r="C1473" s="2">
        <v>5</v>
      </c>
      <c r="D1473" s="2">
        <v>1997</v>
      </c>
      <c r="E1473" s="2">
        <v>1998</v>
      </c>
      <c r="F1473" s="2">
        <v>1838</v>
      </c>
      <c r="G1473" s="2">
        <v>2</v>
      </c>
      <c r="H1473" s="2">
        <v>2</v>
      </c>
      <c r="I1473" s="2">
        <v>0</v>
      </c>
      <c r="J1473" s="2">
        <v>3</v>
      </c>
      <c r="K1473" s="2">
        <v>185000</v>
      </c>
      <c r="L1473" s="2" t="s">
        <v>17</v>
      </c>
      <c r="M1473" s="2" t="s">
        <v>36</v>
      </c>
    </row>
    <row r="1474" spans="1:13" ht="15.75" customHeight="1" x14ac:dyDescent="0.2">
      <c r="A1474" s="2">
        <v>9135</v>
      </c>
      <c r="B1474" s="2">
        <v>7</v>
      </c>
      <c r="C1474" s="2">
        <v>5</v>
      </c>
      <c r="D1474" s="2">
        <v>2002</v>
      </c>
      <c r="E1474" s="2">
        <v>2003</v>
      </c>
      <c r="F1474" s="2">
        <v>1536</v>
      </c>
      <c r="G1474" s="2">
        <v>2</v>
      </c>
      <c r="H1474" s="2">
        <v>3</v>
      </c>
      <c r="I1474" s="2">
        <v>0</v>
      </c>
      <c r="J1474" s="2">
        <v>2</v>
      </c>
      <c r="K1474" s="2">
        <v>214000</v>
      </c>
      <c r="L1474" s="2" t="s">
        <v>13</v>
      </c>
      <c r="M1474" s="2" t="s">
        <v>36</v>
      </c>
    </row>
    <row r="1475" spans="1:13" ht="15.75" customHeight="1" x14ac:dyDescent="0.2">
      <c r="A1475" s="2">
        <v>8450</v>
      </c>
      <c r="B1475" s="2">
        <v>7</v>
      </c>
      <c r="C1475" s="2">
        <v>5</v>
      </c>
      <c r="D1475" s="2">
        <v>2003</v>
      </c>
      <c r="E1475" s="2">
        <v>2003</v>
      </c>
      <c r="F1475" s="2">
        <v>1710</v>
      </c>
      <c r="G1475" s="2">
        <v>2</v>
      </c>
      <c r="H1475" s="2">
        <v>3</v>
      </c>
      <c r="I1475" s="2">
        <v>0</v>
      </c>
      <c r="J1475" s="2">
        <v>2</v>
      </c>
      <c r="K1475" s="2">
        <v>208500</v>
      </c>
      <c r="L1475" s="2" t="s">
        <v>13</v>
      </c>
      <c r="M1475" s="2" t="s">
        <v>36</v>
      </c>
    </row>
    <row r="1476" spans="1:13" ht="15.75" customHeight="1" x14ac:dyDescent="0.2">
      <c r="A1476" s="2">
        <v>9750</v>
      </c>
      <c r="B1476" s="2">
        <v>7</v>
      </c>
      <c r="C1476" s="2">
        <v>5</v>
      </c>
      <c r="D1476" s="2">
        <v>2004</v>
      </c>
      <c r="E1476" s="2">
        <v>2004</v>
      </c>
      <c r="F1476" s="2">
        <v>1445</v>
      </c>
      <c r="G1476" s="2">
        <v>2</v>
      </c>
      <c r="H1476" s="2">
        <v>3</v>
      </c>
      <c r="I1476" s="2">
        <v>0</v>
      </c>
      <c r="J1476" s="2">
        <v>2</v>
      </c>
      <c r="K1476" s="2">
        <v>186500</v>
      </c>
      <c r="L1476" s="2" t="s">
        <v>13</v>
      </c>
      <c r="M1476" s="2" t="s">
        <v>36</v>
      </c>
    </row>
    <row r="1477" spans="1:13" ht="15.75" customHeight="1" x14ac:dyDescent="0.2">
      <c r="A1477" s="2">
        <v>8450</v>
      </c>
      <c r="B1477" s="2">
        <v>7</v>
      </c>
      <c r="C1477" s="2">
        <v>5</v>
      </c>
      <c r="D1477" s="2">
        <v>2004</v>
      </c>
      <c r="E1477" s="2">
        <v>2004</v>
      </c>
      <c r="F1477" s="2">
        <v>1436</v>
      </c>
      <c r="G1477" s="2">
        <v>2</v>
      </c>
      <c r="H1477" s="2">
        <v>3</v>
      </c>
      <c r="I1477" s="2">
        <v>0</v>
      </c>
      <c r="J1477" s="2">
        <v>2</v>
      </c>
      <c r="K1477" s="2">
        <v>210000</v>
      </c>
      <c r="L1477" s="2" t="s">
        <v>13</v>
      </c>
      <c r="M1477" s="2" t="s">
        <v>36</v>
      </c>
    </row>
    <row r="1478" spans="1:13" ht="15.75" customHeight="1" x14ac:dyDescent="0.2">
      <c r="A1478" s="2">
        <v>8320</v>
      </c>
      <c r="B1478" s="2">
        <v>7</v>
      </c>
      <c r="C1478" s="2">
        <v>5</v>
      </c>
      <c r="D1478" s="2">
        <v>2004</v>
      </c>
      <c r="E1478" s="2">
        <v>2004</v>
      </c>
      <c r="F1478" s="2">
        <v>1582</v>
      </c>
      <c r="G1478" s="2">
        <v>2</v>
      </c>
      <c r="H1478" s="2">
        <v>3</v>
      </c>
      <c r="I1478" s="2">
        <v>0</v>
      </c>
      <c r="J1478" s="2">
        <v>2</v>
      </c>
      <c r="K1478" s="2">
        <v>185900</v>
      </c>
      <c r="L1478" s="2" t="s">
        <v>13</v>
      </c>
      <c r="M1478" s="2" t="s">
        <v>36</v>
      </c>
    </row>
    <row r="1479" spans="1:13" ht="15.75" customHeight="1" x14ac:dyDescent="0.2">
      <c r="A1479" s="2">
        <v>11049</v>
      </c>
      <c r="B1479" s="2">
        <v>8</v>
      </c>
      <c r="C1479" s="2">
        <v>5</v>
      </c>
      <c r="D1479" s="2">
        <v>2007</v>
      </c>
      <c r="E1479" s="2">
        <v>2007</v>
      </c>
      <c r="F1479" s="2">
        <v>1234</v>
      </c>
      <c r="G1479" s="2">
        <v>2</v>
      </c>
      <c r="H1479" s="2">
        <v>3</v>
      </c>
      <c r="I1479" s="2">
        <v>0</v>
      </c>
      <c r="J1479" s="2">
        <v>2</v>
      </c>
      <c r="K1479" s="2">
        <v>179900</v>
      </c>
      <c r="L1479" s="2" t="s">
        <v>13</v>
      </c>
      <c r="M1479" s="2" t="s">
        <v>36</v>
      </c>
    </row>
    <row r="1480" spans="1:13" ht="15.75" customHeight="1" x14ac:dyDescent="0.2">
      <c r="A1480" s="2">
        <v>11058</v>
      </c>
      <c r="B1480" s="2">
        <v>7</v>
      </c>
      <c r="C1480" s="2">
        <v>6</v>
      </c>
      <c r="D1480" s="2">
        <v>2007</v>
      </c>
      <c r="E1480" s="2">
        <v>2007</v>
      </c>
      <c r="F1480" s="2">
        <v>1564</v>
      </c>
      <c r="G1480" s="2">
        <v>2</v>
      </c>
      <c r="H1480" s="2">
        <v>3</v>
      </c>
      <c r="I1480" s="2">
        <v>0</v>
      </c>
      <c r="J1480" s="2">
        <v>3</v>
      </c>
      <c r="K1480" s="2">
        <v>218836</v>
      </c>
      <c r="L1480" s="2" t="s">
        <v>13</v>
      </c>
      <c r="M1480" s="2" t="s">
        <v>36</v>
      </c>
    </row>
    <row r="1481" spans="1:13" ht="15.75" customHeight="1" x14ac:dyDescent="0.2">
      <c r="A1481" s="2">
        <v>9627</v>
      </c>
      <c r="B1481" s="2">
        <v>7</v>
      </c>
      <c r="C1481" s="2">
        <v>5</v>
      </c>
      <c r="D1481" s="2">
        <v>2007</v>
      </c>
      <c r="E1481" s="2">
        <v>2007</v>
      </c>
      <c r="F1481" s="2">
        <v>1361</v>
      </c>
      <c r="G1481" s="2">
        <v>2</v>
      </c>
      <c r="H1481" s="2">
        <v>3</v>
      </c>
      <c r="I1481" s="2">
        <v>0</v>
      </c>
      <c r="J1481" s="2">
        <v>2</v>
      </c>
      <c r="K1481" s="2">
        <v>193000</v>
      </c>
      <c r="L1481" s="2" t="s">
        <v>13</v>
      </c>
      <c r="M1481" s="2" t="s">
        <v>36</v>
      </c>
    </row>
    <row r="1482" spans="1:13" ht="15.75" customHeight="1" x14ac:dyDescent="0.2">
      <c r="A1482" s="2">
        <v>8199</v>
      </c>
      <c r="B1482" s="2">
        <v>7</v>
      </c>
      <c r="C1482" s="2">
        <v>5</v>
      </c>
      <c r="D1482" s="2">
        <v>2005</v>
      </c>
      <c r="E1482" s="2">
        <v>2005</v>
      </c>
      <c r="F1482" s="2">
        <v>1456</v>
      </c>
      <c r="G1482" s="2">
        <v>2</v>
      </c>
      <c r="H1482" s="2">
        <v>3</v>
      </c>
      <c r="I1482" s="2">
        <v>1</v>
      </c>
      <c r="J1482" s="2">
        <v>2</v>
      </c>
      <c r="K1482" s="2">
        <v>189000</v>
      </c>
      <c r="L1482" s="2" t="s">
        <v>13</v>
      </c>
      <c r="M1482" s="2" t="s">
        <v>36</v>
      </c>
    </row>
    <row r="1483" spans="1:13" ht="15.75" customHeight="1" x14ac:dyDescent="0.2">
      <c r="A1483" s="2">
        <v>4426</v>
      </c>
      <c r="B1483" s="2">
        <v>6</v>
      </c>
      <c r="C1483" s="2">
        <v>5</v>
      </c>
      <c r="D1483" s="2">
        <v>2004</v>
      </c>
      <c r="E1483" s="2">
        <v>2004</v>
      </c>
      <c r="F1483" s="2">
        <v>848</v>
      </c>
      <c r="G1483" s="2">
        <v>1</v>
      </c>
      <c r="H1483" s="2">
        <v>1</v>
      </c>
      <c r="I1483" s="2">
        <v>1</v>
      </c>
      <c r="J1483" s="2">
        <v>2</v>
      </c>
      <c r="K1483" s="2">
        <v>149300</v>
      </c>
      <c r="L1483" s="2" t="s">
        <v>13</v>
      </c>
      <c r="M1483" s="2" t="s">
        <v>36</v>
      </c>
    </row>
    <row r="1484" spans="1:13" ht="15.75" customHeight="1" x14ac:dyDescent="0.2">
      <c r="A1484" s="2">
        <v>4426</v>
      </c>
      <c r="B1484" s="2">
        <v>6</v>
      </c>
      <c r="C1484" s="2">
        <v>5</v>
      </c>
      <c r="D1484" s="2">
        <v>2004</v>
      </c>
      <c r="E1484" s="2">
        <v>2004</v>
      </c>
      <c r="F1484" s="2">
        <v>848</v>
      </c>
      <c r="G1484" s="2">
        <v>1</v>
      </c>
      <c r="H1484" s="2">
        <v>1</v>
      </c>
      <c r="I1484" s="2">
        <v>1</v>
      </c>
      <c r="J1484" s="2">
        <v>2</v>
      </c>
      <c r="K1484" s="2">
        <v>141000</v>
      </c>
      <c r="L1484" s="2" t="s">
        <v>13</v>
      </c>
      <c r="M1484" s="2" t="s">
        <v>36</v>
      </c>
    </row>
    <row r="1485" spans="1:13" ht="15.75" customHeight="1" x14ac:dyDescent="0.2">
      <c r="A1485" s="2">
        <v>4438</v>
      </c>
      <c r="B1485" s="2">
        <v>6</v>
      </c>
      <c r="C1485" s="2">
        <v>5</v>
      </c>
      <c r="D1485" s="2">
        <v>2004</v>
      </c>
      <c r="E1485" s="2">
        <v>2004</v>
      </c>
      <c r="F1485" s="2">
        <v>848</v>
      </c>
      <c r="G1485" s="2">
        <v>1</v>
      </c>
      <c r="H1485" s="2">
        <v>1</v>
      </c>
      <c r="I1485" s="2">
        <v>1</v>
      </c>
      <c r="J1485" s="2">
        <v>2</v>
      </c>
      <c r="K1485" s="2">
        <v>149000</v>
      </c>
      <c r="L1485" s="2" t="s">
        <v>13</v>
      </c>
      <c r="M1485" s="2" t="s">
        <v>36</v>
      </c>
    </row>
    <row r="1486" spans="1:13" ht="15.75" customHeight="1" x14ac:dyDescent="0.2">
      <c r="A1486" s="2">
        <v>4438</v>
      </c>
      <c r="B1486" s="2">
        <v>6</v>
      </c>
      <c r="C1486" s="2">
        <v>5</v>
      </c>
      <c r="D1486" s="2">
        <v>2004</v>
      </c>
      <c r="E1486" s="2">
        <v>2004</v>
      </c>
      <c r="F1486" s="2">
        <v>848</v>
      </c>
      <c r="G1486" s="2">
        <v>1</v>
      </c>
      <c r="H1486" s="2">
        <v>1</v>
      </c>
      <c r="I1486" s="2">
        <v>1</v>
      </c>
      <c r="J1486" s="2">
        <v>2</v>
      </c>
      <c r="K1486" s="2">
        <v>144500</v>
      </c>
      <c r="L1486" s="2" t="s">
        <v>13</v>
      </c>
      <c r="M1486" s="2" t="s">
        <v>36</v>
      </c>
    </row>
    <row r="1487" spans="1:13" ht="15.75" customHeight="1" x14ac:dyDescent="0.2">
      <c r="A1487" s="2">
        <v>8777</v>
      </c>
      <c r="B1487" s="2">
        <v>5</v>
      </c>
      <c r="C1487" s="2">
        <v>7</v>
      </c>
      <c r="D1487" s="2">
        <v>1910</v>
      </c>
      <c r="E1487" s="2">
        <v>1950</v>
      </c>
      <c r="F1487" s="2">
        <v>796</v>
      </c>
      <c r="G1487" s="2">
        <v>1</v>
      </c>
      <c r="H1487" s="2">
        <v>2</v>
      </c>
      <c r="I1487" s="2">
        <v>0</v>
      </c>
      <c r="J1487" s="2">
        <v>0</v>
      </c>
      <c r="K1487" s="2">
        <v>85000</v>
      </c>
      <c r="L1487" s="2" t="s">
        <v>13</v>
      </c>
      <c r="M1487" s="2" t="s">
        <v>35</v>
      </c>
    </row>
    <row r="1488" spans="1:13" ht="15.75" customHeight="1" x14ac:dyDescent="0.2">
      <c r="A1488" s="2">
        <v>8777</v>
      </c>
      <c r="B1488" s="2">
        <v>5</v>
      </c>
      <c r="C1488" s="2">
        <v>7</v>
      </c>
      <c r="D1488" s="2">
        <v>1900</v>
      </c>
      <c r="E1488" s="2">
        <v>2003</v>
      </c>
      <c r="F1488" s="2">
        <v>2200</v>
      </c>
      <c r="G1488" s="2">
        <v>2</v>
      </c>
      <c r="H1488" s="2">
        <v>4</v>
      </c>
      <c r="I1488" s="2">
        <v>0</v>
      </c>
      <c r="J1488" s="2">
        <v>0</v>
      </c>
      <c r="K1488" s="2">
        <v>145900</v>
      </c>
      <c r="L1488" s="2" t="s">
        <v>13</v>
      </c>
      <c r="M1488" s="2" t="s">
        <v>35</v>
      </c>
    </row>
    <row r="1489" spans="1:13" ht="15.75" customHeight="1" x14ac:dyDescent="0.2">
      <c r="A1489" s="2">
        <v>9825</v>
      </c>
      <c r="B1489" s="2">
        <v>5</v>
      </c>
      <c r="C1489" s="2">
        <v>5</v>
      </c>
      <c r="D1489" s="2">
        <v>1966</v>
      </c>
      <c r="E1489" s="2">
        <v>1966</v>
      </c>
      <c r="F1489" s="2">
        <v>1092</v>
      </c>
      <c r="G1489" s="2">
        <v>1</v>
      </c>
      <c r="H1489" s="2">
        <v>3</v>
      </c>
      <c r="I1489" s="2">
        <v>0</v>
      </c>
      <c r="J1489" s="2">
        <v>1</v>
      </c>
      <c r="K1489" s="2">
        <v>123000</v>
      </c>
      <c r="L1489" s="2" t="s">
        <v>13</v>
      </c>
      <c r="M1489" s="2" t="s">
        <v>35</v>
      </c>
    </row>
    <row r="1490" spans="1:13" ht="15.75" customHeight="1" x14ac:dyDescent="0.2">
      <c r="A1490" s="2">
        <v>9937</v>
      </c>
      <c r="B1490" s="2">
        <v>5</v>
      </c>
      <c r="C1490" s="2">
        <v>6</v>
      </c>
      <c r="D1490" s="2">
        <v>1965</v>
      </c>
      <c r="E1490" s="2">
        <v>1965</v>
      </c>
      <c r="F1490" s="2">
        <v>1256</v>
      </c>
      <c r="G1490" s="2">
        <v>1</v>
      </c>
      <c r="H1490" s="2">
        <v>3</v>
      </c>
      <c r="I1490" s="2">
        <v>0</v>
      </c>
      <c r="J1490" s="2">
        <v>1</v>
      </c>
      <c r="K1490" s="2">
        <v>147500</v>
      </c>
      <c r="L1490" s="2" t="s">
        <v>13</v>
      </c>
      <c r="M1490" s="2" t="s">
        <v>35</v>
      </c>
    </row>
    <row r="1491" spans="1:13" ht="15.75" customHeight="1" x14ac:dyDescent="0.2">
      <c r="A1491" s="2">
        <v>12102</v>
      </c>
      <c r="B1491" s="2">
        <v>5</v>
      </c>
      <c r="C1491" s="2">
        <v>5</v>
      </c>
      <c r="D1491" s="2">
        <v>1976</v>
      </c>
      <c r="E1491" s="2">
        <v>1976</v>
      </c>
      <c r="F1491" s="2">
        <v>1033</v>
      </c>
      <c r="G1491" s="2">
        <v>1</v>
      </c>
      <c r="H1491" s="2">
        <v>3</v>
      </c>
      <c r="I1491" s="2">
        <v>0</v>
      </c>
      <c r="J1491" s="2">
        <v>2</v>
      </c>
      <c r="K1491" s="2">
        <v>165000</v>
      </c>
      <c r="L1491" s="2" t="s">
        <v>13</v>
      </c>
      <c r="M1491" s="2" t="s">
        <v>35</v>
      </c>
    </row>
    <row r="1492" spans="1:13" ht="15.75" customHeight="1" x14ac:dyDescent="0.2">
      <c r="A1492" s="2">
        <v>6500</v>
      </c>
      <c r="B1492" s="2">
        <v>6</v>
      </c>
      <c r="C1492" s="2">
        <v>6</v>
      </c>
      <c r="D1492" s="2">
        <v>1976</v>
      </c>
      <c r="E1492" s="2">
        <v>1976</v>
      </c>
      <c r="F1492" s="2">
        <v>1127</v>
      </c>
      <c r="G1492" s="2">
        <v>1</v>
      </c>
      <c r="H1492" s="2">
        <v>3</v>
      </c>
      <c r="I1492" s="2">
        <v>1</v>
      </c>
      <c r="J1492" s="2">
        <v>2</v>
      </c>
      <c r="K1492" s="2">
        <v>135000</v>
      </c>
      <c r="L1492" s="2" t="s">
        <v>13</v>
      </c>
      <c r="M1492" s="2" t="s">
        <v>35</v>
      </c>
    </row>
    <row r="1493" spans="1:13" ht="15.75" customHeight="1" x14ac:dyDescent="0.2">
      <c r="A1493" s="2">
        <v>13907</v>
      </c>
      <c r="B1493" s="2">
        <v>5</v>
      </c>
      <c r="C1493" s="2">
        <v>6</v>
      </c>
      <c r="D1493" s="2">
        <v>1940</v>
      </c>
      <c r="E1493" s="2">
        <v>1969</v>
      </c>
      <c r="F1493" s="2">
        <v>996</v>
      </c>
      <c r="G1493" s="2">
        <v>1</v>
      </c>
      <c r="H1493" s="2">
        <v>3</v>
      </c>
      <c r="I1493" s="2">
        <v>1</v>
      </c>
      <c r="J1493" s="2">
        <v>0</v>
      </c>
      <c r="K1493" s="2">
        <v>108000</v>
      </c>
      <c r="L1493" s="2" t="s">
        <v>13</v>
      </c>
      <c r="M1493" s="2" t="s">
        <v>35</v>
      </c>
    </row>
    <row r="1494" spans="1:13" ht="15.75" customHeight="1" x14ac:dyDescent="0.2">
      <c r="A1494" s="2">
        <v>10012</v>
      </c>
      <c r="B1494" s="2">
        <v>4</v>
      </c>
      <c r="C1494" s="2">
        <v>5</v>
      </c>
      <c r="D1494" s="2">
        <v>1972</v>
      </c>
      <c r="E1494" s="2">
        <v>1972</v>
      </c>
      <c r="F1494" s="2">
        <v>1181</v>
      </c>
      <c r="G1494" s="2">
        <v>2</v>
      </c>
      <c r="H1494" s="2">
        <v>3</v>
      </c>
      <c r="I1494" s="2">
        <v>0</v>
      </c>
      <c r="J1494" s="2">
        <v>2</v>
      </c>
      <c r="K1494" s="2">
        <v>137500</v>
      </c>
      <c r="L1494" s="2" t="s">
        <v>13</v>
      </c>
      <c r="M1494" s="2" t="s">
        <v>35</v>
      </c>
    </row>
    <row r="1495" spans="1:13" ht="15.75" customHeight="1" x14ac:dyDescent="0.2">
      <c r="A1495" s="2">
        <v>6931</v>
      </c>
      <c r="B1495" s="2">
        <v>7</v>
      </c>
      <c r="C1495" s="2">
        <v>5</v>
      </c>
      <c r="D1495" s="2">
        <v>2003</v>
      </c>
      <c r="E1495" s="2">
        <v>2004</v>
      </c>
      <c r="F1495" s="2">
        <v>1656</v>
      </c>
      <c r="G1495" s="2">
        <v>2</v>
      </c>
      <c r="H1495" s="2">
        <v>3</v>
      </c>
      <c r="I1495" s="2">
        <v>1</v>
      </c>
      <c r="J1495" s="2">
        <v>2</v>
      </c>
      <c r="K1495" s="2">
        <v>165400</v>
      </c>
      <c r="L1495" s="2" t="s">
        <v>13</v>
      </c>
      <c r="M1495" s="2" t="s">
        <v>35</v>
      </c>
    </row>
    <row r="1496" spans="1:13" ht="15.75" customHeight="1" x14ac:dyDescent="0.2">
      <c r="A1496" s="2">
        <v>9638</v>
      </c>
      <c r="B1496" s="2">
        <v>6</v>
      </c>
      <c r="C1496" s="2">
        <v>6</v>
      </c>
      <c r="D1496" s="2">
        <v>1977</v>
      </c>
      <c r="E1496" s="2">
        <v>1977</v>
      </c>
      <c r="F1496" s="2">
        <v>1117</v>
      </c>
      <c r="G1496" s="2">
        <v>1</v>
      </c>
      <c r="H1496" s="2">
        <v>3</v>
      </c>
      <c r="I1496" s="2">
        <v>1</v>
      </c>
      <c r="J1496" s="2">
        <v>2</v>
      </c>
      <c r="K1496" s="2">
        <v>147000</v>
      </c>
      <c r="L1496" s="2" t="s">
        <v>13</v>
      </c>
      <c r="M1496" s="2" t="s">
        <v>35</v>
      </c>
    </row>
    <row r="1497" spans="1:13" ht="15.75" customHeight="1" x14ac:dyDescent="0.2">
      <c r="A1497" s="2">
        <v>7200</v>
      </c>
      <c r="B1497" s="2">
        <v>6</v>
      </c>
      <c r="C1497" s="2">
        <v>7</v>
      </c>
      <c r="D1497" s="2">
        <v>1976</v>
      </c>
      <c r="E1497" s="2">
        <v>2001</v>
      </c>
      <c r="F1497" s="2">
        <v>1398</v>
      </c>
      <c r="G1497" s="2">
        <v>1</v>
      </c>
      <c r="H1497" s="2">
        <v>3</v>
      </c>
      <c r="I1497" s="2">
        <v>1</v>
      </c>
      <c r="J1497" s="2">
        <v>2</v>
      </c>
      <c r="K1497" s="2">
        <v>160500</v>
      </c>
      <c r="L1497" s="2" t="s">
        <v>13</v>
      </c>
      <c r="M1497" s="2" t="s">
        <v>35</v>
      </c>
    </row>
    <row r="1498" spans="1:13" ht="15.75" customHeight="1" x14ac:dyDescent="0.2">
      <c r="A1498" s="2">
        <v>7024</v>
      </c>
      <c r="B1498" s="2">
        <v>4</v>
      </c>
      <c r="C1498" s="2">
        <v>5</v>
      </c>
      <c r="D1498" s="2">
        <v>2005</v>
      </c>
      <c r="E1498" s="2">
        <v>2005</v>
      </c>
      <c r="F1498" s="2">
        <v>1132</v>
      </c>
      <c r="G1498" s="2">
        <v>1</v>
      </c>
      <c r="H1498" s="2">
        <v>2</v>
      </c>
      <c r="I1498" s="2">
        <v>0</v>
      </c>
      <c r="J1498" s="2">
        <v>2</v>
      </c>
      <c r="K1498" s="2">
        <v>176000</v>
      </c>
      <c r="L1498" s="2" t="s">
        <v>13</v>
      </c>
      <c r="M1498" s="2" t="s">
        <v>35</v>
      </c>
    </row>
    <row r="1499" spans="1:13" ht="15.75" customHeight="1" x14ac:dyDescent="0.2">
      <c r="A1499" s="2">
        <v>47007</v>
      </c>
      <c r="B1499" s="2">
        <v>5</v>
      </c>
      <c r="C1499" s="2">
        <v>7</v>
      </c>
      <c r="D1499" s="2">
        <v>1959</v>
      </c>
      <c r="E1499" s="2">
        <v>1996</v>
      </c>
      <c r="F1499" s="2">
        <v>3820</v>
      </c>
      <c r="G1499" s="2">
        <v>3</v>
      </c>
      <c r="H1499" s="2">
        <v>5</v>
      </c>
      <c r="I1499" s="2">
        <v>2</v>
      </c>
      <c r="J1499" s="2">
        <v>2</v>
      </c>
      <c r="K1499" s="2">
        <v>284700</v>
      </c>
      <c r="L1499" s="2" t="s">
        <v>13</v>
      </c>
      <c r="M1499" s="2" t="s">
        <v>35</v>
      </c>
    </row>
    <row r="1500" spans="1:13" ht="15.75" customHeight="1" x14ac:dyDescent="0.2">
      <c r="A1500" s="2">
        <v>3675</v>
      </c>
      <c r="B1500" s="2">
        <v>6</v>
      </c>
      <c r="C1500" s="2">
        <v>5</v>
      </c>
      <c r="D1500" s="2">
        <v>2005</v>
      </c>
      <c r="E1500" s="2">
        <v>2005</v>
      </c>
      <c r="F1500" s="2">
        <v>1072</v>
      </c>
      <c r="G1500" s="2">
        <v>1</v>
      </c>
      <c r="H1500" s="2">
        <v>2</v>
      </c>
      <c r="I1500" s="2">
        <v>0</v>
      </c>
      <c r="J1500" s="2">
        <v>2</v>
      </c>
      <c r="K1500" s="2">
        <v>148000</v>
      </c>
      <c r="L1500" s="2" t="s">
        <v>13</v>
      </c>
      <c r="M1500" s="2" t="s">
        <v>35</v>
      </c>
    </row>
    <row r="1501" spans="1:13" ht="15.75" customHeight="1" x14ac:dyDescent="0.2">
      <c r="A1501" s="2">
        <v>6040</v>
      </c>
      <c r="B1501" s="2">
        <v>4</v>
      </c>
      <c r="C1501" s="2">
        <v>5</v>
      </c>
      <c r="D1501" s="2">
        <v>1955</v>
      </c>
      <c r="E1501" s="2">
        <v>1955</v>
      </c>
      <c r="F1501" s="2">
        <v>1152</v>
      </c>
      <c r="G1501" s="2">
        <v>2</v>
      </c>
      <c r="H1501" s="2">
        <v>2</v>
      </c>
      <c r="I1501" s="2">
        <v>0</v>
      </c>
      <c r="J1501" s="2">
        <v>0</v>
      </c>
      <c r="K1501" s="2">
        <v>82000</v>
      </c>
      <c r="L1501" s="2" t="s">
        <v>13</v>
      </c>
      <c r="M1501" s="2" t="s">
        <v>35</v>
      </c>
    </row>
    <row r="1502" spans="1:13" ht="15.75" customHeight="1" x14ac:dyDescent="0.2">
      <c r="A1502" s="2">
        <v>6012</v>
      </c>
      <c r="B1502" s="2">
        <v>4</v>
      </c>
      <c r="C1502" s="2">
        <v>5</v>
      </c>
      <c r="D1502" s="2">
        <v>1955</v>
      </c>
      <c r="E1502" s="2">
        <v>1955</v>
      </c>
      <c r="F1502" s="2">
        <v>1152</v>
      </c>
      <c r="G1502" s="2">
        <v>2</v>
      </c>
      <c r="H1502" s="2">
        <v>2</v>
      </c>
      <c r="I1502" s="2">
        <v>0</v>
      </c>
      <c r="J1502" s="2">
        <v>0</v>
      </c>
      <c r="K1502" s="2">
        <v>82000</v>
      </c>
      <c r="L1502" s="2" t="s">
        <v>26</v>
      </c>
      <c r="M1502" s="2" t="s">
        <v>35</v>
      </c>
    </row>
    <row r="1503" spans="1:13" ht="15.75" customHeight="1" x14ac:dyDescent="0.2">
      <c r="A1503" s="2">
        <v>12108</v>
      </c>
      <c r="B1503" s="2">
        <v>4</v>
      </c>
      <c r="C1503" s="2">
        <v>4</v>
      </c>
      <c r="D1503" s="2">
        <v>1955</v>
      </c>
      <c r="E1503" s="2">
        <v>1955</v>
      </c>
      <c r="F1503" s="2">
        <v>1440</v>
      </c>
      <c r="G1503" s="2">
        <v>2</v>
      </c>
      <c r="H1503" s="2">
        <v>4</v>
      </c>
      <c r="I1503" s="2">
        <v>0</v>
      </c>
      <c r="J1503" s="2">
        <v>0</v>
      </c>
      <c r="K1503" s="2">
        <v>118000</v>
      </c>
      <c r="L1503" s="2" t="s">
        <v>13</v>
      </c>
      <c r="M1503" s="2" t="s">
        <v>35</v>
      </c>
    </row>
    <row r="1504" spans="1:13" ht="15.75" customHeight="1" x14ac:dyDescent="0.2">
      <c r="A1504" s="2">
        <v>6845</v>
      </c>
      <c r="B1504" s="2">
        <v>4</v>
      </c>
      <c r="C1504" s="2">
        <v>5</v>
      </c>
      <c r="D1504" s="2">
        <v>1955</v>
      </c>
      <c r="E1504" s="2">
        <v>1955</v>
      </c>
      <c r="F1504" s="2">
        <v>1152</v>
      </c>
      <c r="G1504" s="2">
        <v>2</v>
      </c>
      <c r="H1504" s="2">
        <v>2</v>
      </c>
      <c r="I1504" s="2">
        <v>0</v>
      </c>
      <c r="J1504" s="2">
        <v>0</v>
      </c>
      <c r="K1504" s="2">
        <v>82500</v>
      </c>
      <c r="L1504" s="2" t="s">
        <v>13</v>
      </c>
      <c r="M1504" s="2" t="s">
        <v>35</v>
      </c>
    </row>
    <row r="1505" spans="1:13" ht="15.75" customHeight="1" x14ac:dyDescent="0.2">
      <c r="A1505" s="2">
        <v>6931</v>
      </c>
      <c r="B1505" s="2">
        <v>4</v>
      </c>
      <c r="C1505" s="2">
        <v>5</v>
      </c>
      <c r="D1505" s="2">
        <v>1955</v>
      </c>
      <c r="E1505" s="2">
        <v>1955</v>
      </c>
      <c r="F1505" s="2">
        <v>784</v>
      </c>
      <c r="G1505" s="2">
        <v>1</v>
      </c>
      <c r="H1505" s="2">
        <v>2</v>
      </c>
      <c r="I1505" s="2">
        <v>0</v>
      </c>
      <c r="J1505" s="2">
        <v>0</v>
      </c>
      <c r="K1505" s="2">
        <v>91900</v>
      </c>
      <c r="L1505" s="2" t="s">
        <v>13</v>
      </c>
      <c r="M1505" s="2" t="s">
        <v>35</v>
      </c>
    </row>
    <row r="1506" spans="1:13" ht="15.75" customHeight="1" x14ac:dyDescent="0.2">
      <c r="A1506" s="2">
        <v>12180</v>
      </c>
      <c r="B1506" s="2">
        <v>5</v>
      </c>
      <c r="C1506" s="2">
        <v>7</v>
      </c>
      <c r="D1506" s="2">
        <v>1938</v>
      </c>
      <c r="E1506" s="2">
        <v>2007</v>
      </c>
      <c r="F1506" s="2">
        <v>1053</v>
      </c>
      <c r="G1506" s="2">
        <v>1</v>
      </c>
      <c r="H1506" s="2">
        <v>2</v>
      </c>
      <c r="I1506" s="2">
        <v>0</v>
      </c>
      <c r="J1506" s="2">
        <v>0</v>
      </c>
      <c r="K1506" s="2">
        <v>120000</v>
      </c>
      <c r="L1506" s="2" t="s">
        <v>13</v>
      </c>
      <c r="M1506" s="2" t="s">
        <v>35</v>
      </c>
    </row>
    <row r="1507" spans="1:13" ht="15.75" customHeight="1" x14ac:dyDescent="0.2">
      <c r="A1507" s="2">
        <v>8050</v>
      </c>
      <c r="B1507" s="2">
        <v>5</v>
      </c>
      <c r="C1507" s="2">
        <v>8</v>
      </c>
      <c r="D1507" s="2">
        <v>1947</v>
      </c>
      <c r="E1507" s="2">
        <v>1993</v>
      </c>
      <c r="F1507" s="2">
        <v>1137</v>
      </c>
      <c r="G1507" s="2">
        <v>1</v>
      </c>
      <c r="H1507" s="2">
        <v>4</v>
      </c>
      <c r="I1507" s="2">
        <v>0</v>
      </c>
      <c r="J1507" s="2">
        <v>0</v>
      </c>
      <c r="K1507" s="2">
        <v>96000</v>
      </c>
      <c r="L1507" s="2" t="s">
        <v>17</v>
      </c>
      <c r="M1507" s="2" t="s">
        <v>35</v>
      </c>
    </row>
    <row r="1508" spans="1:13" ht="15.75" customHeight="1" x14ac:dyDescent="0.2">
      <c r="A1508" s="2">
        <v>9520</v>
      </c>
      <c r="B1508" s="2">
        <v>4</v>
      </c>
      <c r="C1508" s="2">
        <v>5</v>
      </c>
      <c r="D1508" s="2">
        <v>1953</v>
      </c>
      <c r="E1508" s="2">
        <v>1953</v>
      </c>
      <c r="F1508" s="2">
        <v>930</v>
      </c>
      <c r="G1508" s="2">
        <v>1</v>
      </c>
      <c r="H1508" s="2">
        <v>2</v>
      </c>
      <c r="I1508" s="2">
        <v>0</v>
      </c>
      <c r="J1508" s="2">
        <v>1</v>
      </c>
      <c r="K1508" s="2">
        <v>99000</v>
      </c>
      <c r="L1508" s="2" t="s">
        <v>13</v>
      </c>
      <c r="M1508" s="2" t="s">
        <v>35</v>
      </c>
    </row>
    <row r="1509" spans="1:13" ht="15.75" customHeight="1" x14ac:dyDescent="0.2">
      <c r="A1509" s="2">
        <v>11767</v>
      </c>
      <c r="B1509" s="2">
        <v>5</v>
      </c>
      <c r="C1509" s="2">
        <v>6</v>
      </c>
      <c r="D1509" s="2">
        <v>1946</v>
      </c>
      <c r="E1509" s="2">
        <v>1995</v>
      </c>
      <c r="F1509" s="2">
        <v>1200</v>
      </c>
      <c r="G1509" s="2">
        <v>1</v>
      </c>
      <c r="H1509" s="2">
        <v>3</v>
      </c>
      <c r="I1509" s="2">
        <v>0</v>
      </c>
      <c r="J1509" s="2">
        <v>1</v>
      </c>
      <c r="K1509" s="2">
        <v>130500</v>
      </c>
      <c r="L1509" s="2" t="s">
        <v>13</v>
      </c>
      <c r="M1509" s="2" t="s">
        <v>35</v>
      </c>
    </row>
    <row r="1510" spans="1:13" ht="15.75" customHeight="1" x14ac:dyDescent="0.2">
      <c r="A1510" s="2">
        <v>8172</v>
      </c>
      <c r="B1510" s="2">
        <v>4</v>
      </c>
      <c r="C1510" s="2">
        <v>6</v>
      </c>
      <c r="D1510" s="2">
        <v>1954</v>
      </c>
      <c r="E1510" s="2">
        <v>1972</v>
      </c>
      <c r="F1510" s="2">
        <v>1470</v>
      </c>
      <c r="G1510" s="2">
        <v>2</v>
      </c>
      <c r="H1510" s="2">
        <v>4</v>
      </c>
      <c r="I1510" s="2">
        <v>0</v>
      </c>
      <c r="J1510" s="2">
        <v>1</v>
      </c>
      <c r="K1510" s="2">
        <v>135000</v>
      </c>
      <c r="L1510" s="2" t="s">
        <v>13</v>
      </c>
      <c r="M1510" s="2" t="s">
        <v>35</v>
      </c>
    </row>
    <row r="1511" spans="1:13" ht="15.75" customHeight="1" x14ac:dyDescent="0.2">
      <c r="A1511" s="2">
        <v>16466</v>
      </c>
      <c r="B1511" s="2">
        <v>5</v>
      </c>
      <c r="C1511" s="2">
        <v>7</v>
      </c>
      <c r="D1511" s="2">
        <v>1955</v>
      </c>
      <c r="E1511" s="2">
        <v>1955</v>
      </c>
      <c r="F1511" s="2">
        <v>1393</v>
      </c>
      <c r="G1511" s="2">
        <v>1</v>
      </c>
      <c r="H1511" s="2">
        <v>3</v>
      </c>
      <c r="I1511" s="2">
        <v>0</v>
      </c>
      <c r="J1511" s="2">
        <v>1</v>
      </c>
      <c r="K1511" s="2">
        <v>135500</v>
      </c>
      <c r="L1511" s="2" t="s">
        <v>17</v>
      </c>
      <c r="M1511" s="2" t="s">
        <v>35</v>
      </c>
    </row>
    <row r="1512" spans="1:13" ht="15.75" customHeight="1" x14ac:dyDescent="0.2">
      <c r="A1512" s="2">
        <v>7692</v>
      </c>
      <c r="B1512" s="2">
        <v>4</v>
      </c>
      <c r="C1512" s="2">
        <v>6</v>
      </c>
      <c r="D1512" s="2">
        <v>1954</v>
      </c>
      <c r="E1512" s="2">
        <v>1954</v>
      </c>
      <c r="F1512" s="2">
        <v>1204</v>
      </c>
      <c r="G1512" s="2">
        <v>1</v>
      </c>
      <c r="H1512" s="2">
        <v>3</v>
      </c>
      <c r="I1512" s="2">
        <v>0</v>
      </c>
      <c r="J1512" s="2">
        <v>1</v>
      </c>
      <c r="K1512" s="2">
        <v>100000</v>
      </c>
      <c r="L1512" s="2" t="s">
        <v>13</v>
      </c>
      <c r="M1512" s="2" t="s">
        <v>35</v>
      </c>
    </row>
    <row r="1513" spans="1:13" ht="15.75" customHeight="1" x14ac:dyDescent="0.2">
      <c r="A1513" s="2">
        <v>5142</v>
      </c>
      <c r="B1513" s="2">
        <v>4</v>
      </c>
      <c r="C1513" s="2">
        <v>7</v>
      </c>
      <c r="D1513" s="2">
        <v>1923</v>
      </c>
      <c r="E1513" s="2">
        <v>2008</v>
      </c>
      <c r="F1513" s="2">
        <v>1292</v>
      </c>
      <c r="G1513" s="2">
        <v>1</v>
      </c>
      <c r="H1513" s="2">
        <v>3</v>
      </c>
      <c r="I1513" s="2">
        <v>0</v>
      </c>
      <c r="J1513" s="2">
        <v>1</v>
      </c>
      <c r="K1513" s="2">
        <v>108000</v>
      </c>
      <c r="L1513" s="2" t="s">
        <v>13</v>
      </c>
      <c r="M1513" s="2" t="s">
        <v>35</v>
      </c>
    </row>
    <row r="1514" spans="1:13" ht="15.75" customHeight="1" x14ac:dyDescent="0.2">
      <c r="A1514" s="2">
        <v>5604</v>
      </c>
      <c r="B1514" s="2">
        <v>5</v>
      </c>
      <c r="C1514" s="2">
        <v>6</v>
      </c>
      <c r="D1514" s="2">
        <v>1925</v>
      </c>
      <c r="E1514" s="2">
        <v>1950</v>
      </c>
      <c r="F1514" s="2">
        <v>864</v>
      </c>
      <c r="G1514" s="2">
        <v>1</v>
      </c>
      <c r="H1514" s="2">
        <v>2</v>
      </c>
      <c r="I1514" s="2">
        <v>0</v>
      </c>
      <c r="J1514" s="2">
        <v>0</v>
      </c>
      <c r="K1514" s="2">
        <v>98000</v>
      </c>
      <c r="L1514" s="2" t="s">
        <v>13</v>
      </c>
      <c r="M1514" s="2" t="s">
        <v>35</v>
      </c>
    </row>
    <row r="1515" spans="1:13" ht="15.75" customHeight="1" x14ac:dyDescent="0.2">
      <c r="A1515" s="2">
        <v>8248</v>
      </c>
      <c r="B1515" s="2">
        <v>3</v>
      </c>
      <c r="C1515" s="2">
        <v>3</v>
      </c>
      <c r="D1515" s="2">
        <v>1914</v>
      </c>
      <c r="E1515" s="2">
        <v>1950</v>
      </c>
      <c r="F1515" s="2">
        <v>864</v>
      </c>
      <c r="G1515" s="2">
        <v>1</v>
      </c>
      <c r="H1515" s="2">
        <v>2</v>
      </c>
      <c r="I1515" s="2">
        <v>0</v>
      </c>
      <c r="J1515" s="2">
        <v>0</v>
      </c>
      <c r="K1515" s="2">
        <v>67000</v>
      </c>
      <c r="L1515" s="2" t="s">
        <v>13</v>
      </c>
      <c r="M1515" s="2" t="s">
        <v>35</v>
      </c>
    </row>
    <row r="1516" spans="1:13" ht="15.75" customHeight="1" x14ac:dyDescent="0.2">
      <c r="A1516" s="2">
        <v>5687</v>
      </c>
      <c r="B1516" s="2">
        <v>5</v>
      </c>
      <c r="C1516" s="2">
        <v>6</v>
      </c>
      <c r="D1516" s="2">
        <v>1912</v>
      </c>
      <c r="E1516" s="2">
        <v>2000</v>
      </c>
      <c r="F1516" s="2">
        <v>1716</v>
      </c>
      <c r="G1516" s="2">
        <v>2</v>
      </c>
      <c r="H1516" s="2">
        <v>6</v>
      </c>
      <c r="I1516" s="2">
        <v>0</v>
      </c>
      <c r="J1516" s="2">
        <v>0</v>
      </c>
      <c r="K1516" s="2">
        <v>135900</v>
      </c>
      <c r="L1516" s="2" t="s">
        <v>26</v>
      </c>
      <c r="M1516" s="2" t="s">
        <v>34</v>
      </c>
    </row>
    <row r="1517" spans="1:13" ht="15.75" customHeight="1" x14ac:dyDescent="0.2">
      <c r="A1517" s="2">
        <v>12155</v>
      </c>
      <c r="B1517" s="2">
        <v>6</v>
      </c>
      <c r="C1517" s="2">
        <v>8</v>
      </c>
      <c r="D1517" s="2">
        <v>1925</v>
      </c>
      <c r="E1517" s="2">
        <v>1950</v>
      </c>
      <c r="F1517" s="2">
        <v>1482</v>
      </c>
      <c r="G1517" s="2">
        <v>2</v>
      </c>
      <c r="H1517" s="2">
        <v>4</v>
      </c>
      <c r="I1517" s="2">
        <v>0</v>
      </c>
      <c r="J1517" s="2">
        <v>1</v>
      </c>
      <c r="K1517" s="2">
        <v>140000</v>
      </c>
      <c r="L1517" s="2" t="s">
        <v>13</v>
      </c>
      <c r="M1517" s="2" t="s">
        <v>34</v>
      </c>
    </row>
    <row r="1518" spans="1:13" ht="15.75" customHeight="1" x14ac:dyDescent="0.2">
      <c r="A1518" s="2">
        <v>8400</v>
      </c>
      <c r="B1518" s="2">
        <v>5</v>
      </c>
      <c r="C1518" s="2">
        <v>8</v>
      </c>
      <c r="D1518" s="2">
        <v>1939</v>
      </c>
      <c r="E1518" s="2">
        <v>1997</v>
      </c>
      <c r="F1518" s="2">
        <v>2192</v>
      </c>
      <c r="G1518" s="2">
        <v>2</v>
      </c>
      <c r="H1518" s="2">
        <v>4</v>
      </c>
      <c r="I1518" s="2">
        <v>1</v>
      </c>
      <c r="J1518" s="2">
        <v>1</v>
      </c>
      <c r="K1518" s="2">
        <v>179500</v>
      </c>
      <c r="L1518" s="2" t="s">
        <v>13</v>
      </c>
      <c r="M1518" s="2" t="s">
        <v>34</v>
      </c>
    </row>
    <row r="1519" spans="1:13" ht="15.75" customHeight="1" x14ac:dyDescent="0.2">
      <c r="A1519" s="2">
        <v>8400</v>
      </c>
      <c r="B1519" s="2">
        <v>6</v>
      </c>
      <c r="C1519" s="2">
        <v>5</v>
      </c>
      <c r="D1519" s="2">
        <v>1925</v>
      </c>
      <c r="E1519" s="2">
        <v>1950</v>
      </c>
      <c r="F1519" s="2">
        <v>1694</v>
      </c>
      <c r="G1519" s="2">
        <v>2</v>
      </c>
      <c r="H1519" s="2">
        <v>4</v>
      </c>
      <c r="I1519" s="2">
        <v>1</v>
      </c>
      <c r="J1519" s="2">
        <v>2</v>
      </c>
      <c r="K1519" s="2">
        <v>136500</v>
      </c>
      <c r="L1519" s="2" t="s">
        <v>13</v>
      </c>
      <c r="M1519" s="2" t="s">
        <v>34</v>
      </c>
    </row>
    <row r="1520" spans="1:13" ht="15.75" customHeight="1" x14ac:dyDescent="0.2">
      <c r="A1520" s="2">
        <v>7290</v>
      </c>
      <c r="B1520" s="2">
        <v>7</v>
      </c>
      <c r="C1520" s="2">
        <v>8</v>
      </c>
      <c r="D1520" s="2">
        <v>1921</v>
      </c>
      <c r="E1520" s="2">
        <v>1950</v>
      </c>
      <c r="F1520" s="2">
        <v>1424</v>
      </c>
      <c r="G1520" s="2">
        <v>2</v>
      </c>
      <c r="H1520" s="2">
        <v>2</v>
      </c>
      <c r="I1520" s="2">
        <v>1</v>
      </c>
      <c r="J1520" s="2">
        <v>1</v>
      </c>
      <c r="K1520" s="2">
        <v>168000</v>
      </c>
      <c r="L1520" s="2" t="s">
        <v>13</v>
      </c>
      <c r="M1520" s="2" t="s">
        <v>34</v>
      </c>
    </row>
    <row r="1521" spans="1:13" ht="15.75" customHeight="1" x14ac:dyDescent="0.2">
      <c r="A1521" s="2">
        <v>8525</v>
      </c>
      <c r="B1521" s="2">
        <v>5</v>
      </c>
      <c r="C1521" s="2">
        <v>6</v>
      </c>
      <c r="D1521" s="2">
        <v>1911</v>
      </c>
      <c r="E1521" s="2">
        <v>1950</v>
      </c>
      <c r="F1521" s="2">
        <v>1964</v>
      </c>
      <c r="G1521" s="2">
        <v>1</v>
      </c>
      <c r="H1521" s="2">
        <v>4</v>
      </c>
      <c r="I1521" s="2">
        <v>0</v>
      </c>
      <c r="J1521" s="2">
        <v>0</v>
      </c>
      <c r="K1521" s="2">
        <v>130000</v>
      </c>
      <c r="L1521" s="2" t="s">
        <v>13</v>
      </c>
      <c r="M1521" s="2" t="s">
        <v>34</v>
      </c>
    </row>
    <row r="1522" spans="1:13" ht="15.75" customHeight="1" x14ac:dyDescent="0.2">
      <c r="A1522" s="2">
        <v>9842</v>
      </c>
      <c r="B1522" s="2">
        <v>5</v>
      </c>
      <c r="C1522" s="2">
        <v>6</v>
      </c>
      <c r="D1522" s="2">
        <v>1921</v>
      </c>
      <c r="E1522" s="2">
        <v>1998</v>
      </c>
      <c r="F1522" s="2">
        <v>2601</v>
      </c>
      <c r="G1522" s="2">
        <v>3</v>
      </c>
      <c r="H1522" s="2">
        <v>4</v>
      </c>
      <c r="I1522" s="2">
        <v>0</v>
      </c>
      <c r="J1522" s="2">
        <v>2</v>
      </c>
      <c r="K1522" s="2">
        <v>189000</v>
      </c>
      <c r="L1522" s="2" t="s">
        <v>13</v>
      </c>
      <c r="M1522" s="2" t="s">
        <v>34</v>
      </c>
    </row>
    <row r="1523" spans="1:13" ht="15.75" customHeight="1" x14ac:dyDescent="0.2">
      <c r="A1523" s="2">
        <v>7804</v>
      </c>
      <c r="B1523" s="2">
        <v>6</v>
      </c>
      <c r="C1523" s="2">
        <v>7</v>
      </c>
      <c r="D1523" s="2">
        <v>1930</v>
      </c>
      <c r="E1523" s="2">
        <v>1950</v>
      </c>
      <c r="F1523" s="2">
        <v>1920</v>
      </c>
      <c r="G1523" s="2">
        <v>2</v>
      </c>
      <c r="H1523" s="2">
        <v>4</v>
      </c>
      <c r="I1523" s="2">
        <v>2</v>
      </c>
      <c r="J1523" s="2">
        <v>2</v>
      </c>
      <c r="K1523" s="2">
        <v>161900</v>
      </c>
      <c r="L1523" s="2" t="s">
        <v>13</v>
      </c>
      <c r="M1523" s="2" t="s">
        <v>34</v>
      </c>
    </row>
    <row r="1524" spans="1:13" ht="15.75" customHeight="1" x14ac:dyDescent="0.2">
      <c r="A1524" s="2">
        <v>8969</v>
      </c>
      <c r="B1524" s="2">
        <v>6</v>
      </c>
      <c r="C1524" s="2">
        <v>6</v>
      </c>
      <c r="D1524" s="2">
        <v>1926</v>
      </c>
      <c r="E1524" s="2">
        <v>1950</v>
      </c>
      <c r="F1524" s="2">
        <v>1316</v>
      </c>
      <c r="G1524" s="2">
        <v>1</v>
      </c>
      <c r="H1524" s="2">
        <v>2</v>
      </c>
      <c r="I1524" s="2">
        <v>1</v>
      </c>
      <c r="J1524" s="2">
        <v>1</v>
      </c>
      <c r="K1524" s="2">
        <v>145000</v>
      </c>
      <c r="L1524" s="2" t="s">
        <v>13</v>
      </c>
      <c r="M1524" s="2" t="s">
        <v>37</v>
      </c>
    </row>
    <row r="1525" spans="1:13" ht="15.75" customHeight="1" x14ac:dyDescent="0.2">
      <c r="A1525" s="2">
        <v>11526</v>
      </c>
      <c r="B1525" s="2">
        <v>6</v>
      </c>
      <c r="C1525" s="2">
        <v>7</v>
      </c>
      <c r="D1525" s="2">
        <v>1922</v>
      </c>
      <c r="E1525" s="2">
        <v>1994</v>
      </c>
      <c r="F1525" s="2">
        <v>2555</v>
      </c>
      <c r="G1525" s="2">
        <v>2</v>
      </c>
      <c r="H1525" s="2">
        <v>3</v>
      </c>
      <c r="I1525" s="2">
        <v>1</v>
      </c>
      <c r="J1525" s="2">
        <v>2</v>
      </c>
      <c r="K1525" s="2">
        <v>191000</v>
      </c>
      <c r="L1525" s="2" t="s">
        <v>13</v>
      </c>
      <c r="M1525" s="2" t="s">
        <v>37</v>
      </c>
    </row>
    <row r="1526" spans="1:13" ht="15.75" customHeight="1" x14ac:dyDescent="0.2">
      <c r="A1526" s="2">
        <v>15576</v>
      </c>
      <c r="B1526" s="2">
        <v>6</v>
      </c>
      <c r="C1526" s="2">
        <v>7</v>
      </c>
      <c r="D1526" s="2">
        <v>1915</v>
      </c>
      <c r="E1526" s="2">
        <v>1976</v>
      </c>
      <c r="F1526" s="2">
        <v>1680</v>
      </c>
      <c r="G1526" s="2">
        <v>2</v>
      </c>
      <c r="H1526" s="2">
        <v>4</v>
      </c>
      <c r="I1526" s="2">
        <v>0</v>
      </c>
      <c r="J1526" s="2">
        <v>1</v>
      </c>
      <c r="K1526" s="2">
        <v>177000</v>
      </c>
      <c r="L1526" s="2" t="s">
        <v>13</v>
      </c>
      <c r="M1526" s="2" t="s">
        <v>37</v>
      </c>
    </row>
    <row r="1527" spans="1:13" ht="15.75" customHeight="1" x14ac:dyDescent="0.2">
      <c r="A1527" s="2">
        <v>15564</v>
      </c>
      <c r="B1527" s="2">
        <v>6</v>
      </c>
      <c r="C1527" s="2">
        <v>6</v>
      </c>
      <c r="D1527" s="2">
        <v>1914</v>
      </c>
      <c r="E1527" s="2">
        <v>1995</v>
      </c>
      <c r="F1527" s="2">
        <v>1264</v>
      </c>
      <c r="G1527" s="2">
        <v>1</v>
      </c>
      <c r="H1527" s="2">
        <v>3</v>
      </c>
      <c r="I1527" s="2">
        <v>0</v>
      </c>
      <c r="J1527" s="2">
        <v>2</v>
      </c>
      <c r="K1527" s="2">
        <v>147500</v>
      </c>
      <c r="L1527" s="2" t="s">
        <v>13</v>
      </c>
      <c r="M1527" s="2" t="s">
        <v>37</v>
      </c>
    </row>
    <row r="1528" spans="1:13" ht="15.75" customHeight="1" x14ac:dyDescent="0.2">
      <c r="A1528" s="2">
        <v>6292</v>
      </c>
      <c r="B1528" s="2">
        <v>6</v>
      </c>
      <c r="C1528" s="2">
        <v>5</v>
      </c>
      <c r="D1528" s="2">
        <v>1930</v>
      </c>
      <c r="E1528" s="2">
        <v>1950</v>
      </c>
      <c r="F1528" s="2">
        <v>790</v>
      </c>
      <c r="G1528" s="2">
        <v>1</v>
      </c>
      <c r="H1528" s="2">
        <v>2</v>
      </c>
      <c r="I1528" s="2">
        <v>0</v>
      </c>
      <c r="J1528" s="2">
        <v>1</v>
      </c>
      <c r="K1528" s="2">
        <v>91000</v>
      </c>
      <c r="L1528" s="2" t="s">
        <v>13</v>
      </c>
      <c r="M1528" s="2" t="s">
        <v>34</v>
      </c>
    </row>
    <row r="1529" spans="1:13" ht="15.75" customHeight="1" x14ac:dyDescent="0.2">
      <c r="A1529" s="2">
        <v>7609</v>
      </c>
      <c r="B1529" s="2">
        <v>8</v>
      </c>
      <c r="C1529" s="2">
        <v>9</v>
      </c>
      <c r="D1529" s="2">
        <v>1925</v>
      </c>
      <c r="E1529" s="2">
        <v>1997</v>
      </c>
      <c r="F1529" s="2">
        <v>1512</v>
      </c>
      <c r="G1529" s="2">
        <v>2</v>
      </c>
      <c r="H1529" s="2">
        <v>3</v>
      </c>
      <c r="I1529" s="2">
        <v>1</v>
      </c>
      <c r="J1529" s="2">
        <v>1</v>
      </c>
      <c r="K1529" s="2">
        <v>231000</v>
      </c>
      <c r="L1529" s="2" t="s">
        <v>17</v>
      </c>
      <c r="M1529" s="2" t="s">
        <v>37</v>
      </c>
    </row>
    <row r="1530" spans="1:13" ht="15.75" customHeight="1" x14ac:dyDescent="0.2">
      <c r="A1530" s="2">
        <v>10480</v>
      </c>
      <c r="B1530" s="2">
        <v>6</v>
      </c>
      <c r="C1530" s="2">
        <v>5</v>
      </c>
      <c r="D1530" s="2">
        <v>1936</v>
      </c>
      <c r="E1530" s="2">
        <v>1950</v>
      </c>
      <c r="F1530" s="2">
        <v>1639</v>
      </c>
      <c r="G1530" s="2">
        <v>1</v>
      </c>
      <c r="H1530" s="2">
        <v>3</v>
      </c>
      <c r="I1530" s="2">
        <v>0</v>
      </c>
      <c r="J1530" s="2">
        <v>1</v>
      </c>
      <c r="K1530" s="2">
        <v>115000</v>
      </c>
      <c r="L1530" s="2" t="s">
        <v>13</v>
      </c>
      <c r="M1530" s="2" t="s">
        <v>34</v>
      </c>
    </row>
    <row r="1531" spans="1:13" ht="15.75" customHeight="1" x14ac:dyDescent="0.2">
      <c r="A1531" s="2">
        <v>9650</v>
      </c>
      <c r="B1531" s="2">
        <v>6</v>
      </c>
      <c r="C1531" s="2">
        <v>3</v>
      </c>
      <c r="D1531" s="2">
        <v>1923</v>
      </c>
      <c r="E1531" s="2">
        <v>1950</v>
      </c>
      <c r="F1531" s="2">
        <v>1603</v>
      </c>
      <c r="G1531" s="2">
        <v>1</v>
      </c>
      <c r="H1531" s="2">
        <v>4</v>
      </c>
      <c r="I1531" s="2">
        <v>1</v>
      </c>
      <c r="J1531" s="2">
        <v>2</v>
      </c>
      <c r="K1531" s="2">
        <v>138000</v>
      </c>
      <c r="L1531" s="2" t="s">
        <v>13</v>
      </c>
      <c r="M1531" s="2" t="s">
        <v>37</v>
      </c>
    </row>
    <row r="1532" spans="1:13" ht="15.75" customHeight="1" x14ac:dyDescent="0.2">
      <c r="A1532" s="2">
        <v>7200</v>
      </c>
      <c r="B1532" s="2">
        <v>7</v>
      </c>
      <c r="C1532" s="2">
        <v>6</v>
      </c>
      <c r="D1532" s="2">
        <v>1931</v>
      </c>
      <c r="E1532" s="2">
        <v>2000</v>
      </c>
      <c r="F1532" s="2">
        <v>1502</v>
      </c>
      <c r="G1532" s="2">
        <v>1</v>
      </c>
      <c r="H1532" s="2">
        <v>3</v>
      </c>
      <c r="I1532" s="2">
        <v>1</v>
      </c>
      <c r="J1532" s="2">
        <v>1</v>
      </c>
      <c r="K1532" s="2">
        <v>149000</v>
      </c>
      <c r="L1532" s="2" t="s">
        <v>26</v>
      </c>
      <c r="M1532" s="2" t="s">
        <v>37</v>
      </c>
    </row>
    <row r="1533" spans="1:13" ht="15.75" customHeight="1" x14ac:dyDescent="0.2">
      <c r="A1533" s="2">
        <v>11988</v>
      </c>
      <c r="B1533" s="2">
        <v>6</v>
      </c>
      <c r="C1533" s="2">
        <v>7</v>
      </c>
      <c r="D1533" s="2">
        <v>1934</v>
      </c>
      <c r="E1533" s="2">
        <v>1995</v>
      </c>
      <c r="F1533" s="2">
        <v>1660</v>
      </c>
      <c r="G1533" s="2">
        <v>1</v>
      </c>
      <c r="H1533" s="2">
        <v>3</v>
      </c>
      <c r="I1533" s="2">
        <v>1</v>
      </c>
      <c r="J1533" s="2">
        <v>1</v>
      </c>
      <c r="K1533" s="2">
        <v>188700</v>
      </c>
      <c r="L1533" s="2" t="s">
        <v>13</v>
      </c>
      <c r="M1533" s="2" t="s">
        <v>37</v>
      </c>
    </row>
    <row r="1534" spans="1:13" ht="15.75" customHeight="1" x14ac:dyDescent="0.2">
      <c r="A1534" s="2">
        <v>11700</v>
      </c>
      <c r="B1534" s="2">
        <v>5</v>
      </c>
      <c r="C1534" s="2">
        <v>6</v>
      </c>
      <c r="D1534" s="2">
        <v>1937</v>
      </c>
      <c r="E1534" s="2">
        <v>1995</v>
      </c>
      <c r="F1534" s="2">
        <v>1938</v>
      </c>
      <c r="G1534" s="2">
        <v>2</v>
      </c>
      <c r="H1534" s="2">
        <v>4</v>
      </c>
      <c r="I1534" s="2">
        <v>1</v>
      </c>
      <c r="J1534" s="2">
        <v>1</v>
      </c>
      <c r="K1534" s="2">
        <v>198000</v>
      </c>
      <c r="L1534" s="2" t="s">
        <v>13</v>
      </c>
      <c r="M1534" s="2" t="s">
        <v>37</v>
      </c>
    </row>
    <row r="1535" spans="1:13" ht="15.75" customHeight="1" x14ac:dyDescent="0.2">
      <c r="A1535" s="2">
        <v>9260</v>
      </c>
      <c r="B1535" s="2">
        <v>5</v>
      </c>
      <c r="C1535" s="2">
        <v>4</v>
      </c>
      <c r="D1535" s="2">
        <v>1938</v>
      </c>
      <c r="E1535" s="2">
        <v>1950</v>
      </c>
      <c r="F1535" s="2">
        <v>1374</v>
      </c>
      <c r="G1535" s="2">
        <v>1</v>
      </c>
      <c r="H1535" s="2">
        <v>3</v>
      </c>
      <c r="I1535" s="2">
        <v>0</v>
      </c>
      <c r="J1535" s="2">
        <v>1</v>
      </c>
      <c r="K1535" s="2">
        <v>110000</v>
      </c>
      <c r="L1535" s="2" t="s">
        <v>13</v>
      </c>
      <c r="M1535" s="2" t="s">
        <v>37</v>
      </c>
    </row>
    <row r="1536" spans="1:13" ht="15.75" customHeight="1" x14ac:dyDescent="0.2">
      <c r="A1536" s="2">
        <v>7801</v>
      </c>
      <c r="B1536" s="2">
        <v>6</v>
      </c>
      <c r="C1536" s="2">
        <v>5</v>
      </c>
      <c r="D1536" s="2">
        <v>1951</v>
      </c>
      <c r="E1536" s="2">
        <v>1951</v>
      </c>
      <c r="F1536" s="2">
        <v>1091</v>
      </c>
      <c r="G1536" s="2">
        <v>1</v>
      </c>
      <c r="H1536" s="2">
        <v>2</v>
      </c>
      <c r="I1536" s="2">
        <v>1</v>
      </c>
      <c r="J1536" s="2">
        <v>1</v>
      </c>
      <c r="K1536" s="2">
        <v>104000</v>
      </c>
      <c r="L1536" s="2" t="s">
        <v>26</v>
      </c>
      <c r="M1536" s="2" t="s">
        <v>37</v>
      </c>
    </row>
    <row r="1537" spans="1:13" ht="15.75" customHeight="1" x14ac:dyDescent="0.2">
      <c r="A1537" s="2">
        <v>9670</v>
      </c>
      <c r="B1537" s="2">
        <v>8</v>
      </c>
      <c r="C1537" s="2">
        <v>6</v>
      </c>
      <c r="D1537" s="2">
        <v>1935</v>
      </c>
      <c r="E1537" s="2">
        <v>1950</v>
      </c>
      <c r="F1537" s="2">
        <v>1873</v>
      </c>
      <c r="G1537" s="2">
        <v>1</v>
      </c>
      <c r="H1537" s="2">
        <v>4</v>
      </c>
      <c r="I1537" s="2">
        <v>2</v>
      </c>
      <c r="J1537" s="2">
        <v>2</v>
      </c>
      <c r="K1537" s="2">
        <v>257076</v>
      </c>
      <c r="L1537" s="2" t="s">
        <v>13</v>
      </c>
      <c r="M1537" s="2" t="s">
        <v>37</v>
      </c>
    </row>
    <row r="1538" spans="1:13" ht="15.75" customHeight="1" x14ac:dyDescent="0.2">
      <c r="A1538" s="2">
        <v>14100</v>
      </c>
      <c r="B1538" s="2">
        <v>8</v>
      </c>
      <c r="C1538" s="2">
        <v>9</v>
      </c>
      <c r="D1538" s="2">
        <v>1935</v>
      </c>
      <c r="E1538" s="2">
        <v>1997</v>
      </c>
      <c r="F1538" s="2">
        <v>3447</v>
      </c>
      <c r="G1538" s="2">
        <v>3</v>
      </c>
      <c r="H1538" s="2">
        <v>4</v>
      </c>
      <c r="I1538" s="2">
        <v>2</v>
      </c>
      <c r="J1538" s="2">
        <v>3</v>
      </c>
      <c r="K1538" s="2">
        <v>381000</v>
      </c>
      <c r="L1538" s="2" t="s">
        <v>17</v>
      </c>
      <c r="M1538" s="2" t="s">
        <v>37</v>
      </c>
    </row>
    <row r="1539" spans="1:13" ht="15.75" customHeight="1" x14ac:dyDescent="0.2">
      <c r="A1539" s="2">
        <v>15660</v>
      </c>
      <c r="B1539" s="2">
        <v>7</v>
      </c>
      <c r="C1539" s="2">
        <v>9</v>
      </c>
      <c r="D1539" s="2">
        <v>1939</v>
      </c>
      <c r="E1539" s="2">
        <v>2006</v>
      </c>
      <c r="F1539" s="2">
        <v>1954</v>
      </c>
      <c r="G1539" s="2">
        <v>1</v>
      </c>
      <c r="H1539" s="2">
        <v>3</v>
      </c>
      <c r="I1539" s="2">
        <v>2</v>
      </c>
      <c r="J1539" s="2">
        <v>2</v>
      </c>
      <c r="K1539" s="2">
        <v>311500</v>
      </c>
      <c r="L1539" s="2" t="s">
        <v>17</v>
      </c>
      <c r="M1539" s="2" t="s">
        <v>37</v>
      </c>
    </row>
    <row r="1540" spans="1:13" ht="15.75" customHeight="1" x14ac:dyDescent="0.2">
      <c r="A1540" s="2">
        <v>12392</v>
      </c>
      <c r="B1540" s="2">
        <v>7</v>
      </c>
      <c r="C1540" s="2">
        <v>9</v>
      </c>
      <c r="D1540" s="2">
        <v>1950</v>
      </c>
      <c r="E1540" s="2">
        <v>2000</v>
      </c>
      <c r="F1540" s="2">
        <v>2161</v>
      </c>
      <c r="G1540" s="2">
        <v>2</v>
      </c>
      <c r="H1540" s="2">
        <v>3</v>
      </c>
      <c r="I1540" s="2">
        <v>2</v>
      </c>
      <c r="J1540" s="2">
        <v>2</v>
      </c>
      <c r="K1540" s="2">
        <v>263400</v>
      </c>
      <c r="L1540" s="2" t="s">
        <v>17</v>
      </c>
      <c r="M1540" s="2" t="s">
        <v>37</v>
      </c>
    </row>
    <row r="1541" spans="1:13" ht="15.75" customHeight="1" x14ac:dyDescent="0.2">
      <c r="A1541" s="2">
        <v>26073</v>
      </c>
      <c r="B1541" s="2">
        <v>5</v>
      </c>
      <c r="C1541" s="2">
        <v>5</v>
      </c>
      <c r="D1541" s="2">
        <v>1956</v>
      </c>
      <c r="E1541" s="2">
        <v>1956</v>
      </c>
      <c r="F1541" s="2">
        <v>1898</v>
      </c>
      <c r="G1541" s="2">
        <v>2</v>
      </c>
      <c r="H1541" s="2">
        <v>3</v>
      </c>
      <c r="I1541" s="2">
        <v>2</v>
      </c>
      <c r="J1541" s="2">
        <v>2</v>
      </c>
      <c r="K1541" s="2">
        <v>236500</v>
      </c>
      <c r="L1541" s="2" t="s">
        <v>13</v>
      </c>
      <c r="M1541" s="2" t="s">
        <v>37</v>
      </c>
    </row>
    <row r="1542" spans="1:13" ht="15.75" customHeight="1" x14ac:dyDescent="0.2">
      <c r="A1542" s="2">
        <v>14778</v>
      </c>
      <c r="B1542" s="2">
        <v>6</v>
      </c>
      <c r="C1542" s="2">
        <v>7</v>
      </c>
      <c r="D1542" s="2">
        <v>1954</v>
      </c>
      <c r="E1542" s="2">
        <v>2006</v>
      </c>
      <c r="F1542" s="2">
        <v>1640</v>
      </c>
      <c r="G1542" s="2">
        <v>1</v>
      </c>
      <c r="H1542" s="2">
        <v>3</v>
      </c>
      <c r="I1542" s="2">
        <v>1</v>
      </c>
      <c r="J1542" s="2">
        <v>2</v>
      </c>
      <c r="K1542" s="2">
        <v>224000</v>
      </c>
      <c r="L1542" s="2" t="s">
        <v>13</v>
      </c>
      <c r="M1542" s="2" t="s">
        <v>37</v>
      </c>
    </row>
    <row r="1543" spans="1:13" ht="15.75" customHeight="1" x14ac:dyDescent="0.2">
      <c r="A1543" s="2">
        <v>1879</v>
      </c>
      <c r="B1543" s="2">
        <v>6</v>
      </c>
      <c r="C1543" s="2">
        <v>6</v>
      </c>
      <c r="D1543" s="2">
        <v>1980</v>
      </c>
      <c r="E1543" s="2">
        <v>1980</v>
      </c>
      <c r="F1543" s="2">
        <v>1032</v>
      </c>
      <c r="G1543" s="2">
        <v>1</v>
      </c>
      <c r="H1543" s="2">
        <v>2</v>
      </c>
      <c r="I1543" s="2">
        <v>1</v>
      </c>
      <c r="J1543" s="2">
        <v>2</v>
      </c>
      <c r="K1543" s="2">
        <v>116500</v>
      </c>
      <c r="L1543" s="2" t="s">
        <v>13</v>
      </c>
      <c r="M1543" s="2" t="s">
        <v>38</v>
      </c>
    </row>
    <row r="1544" spans="1:13" ht="15.75" customHeight="1" x14ac:dyDescent="0.2">
      <c r="A1544" s="2">
        <v>1950</v>
      </c>
      <c r="B1544" s="2">
        <v>6</v>
      </c>
      <c r="C1544" s="2">
        <v>6</v>
      </c>
      <c r="D1544" s="2">
        <v>1980</v>
      </c>
      <c r="E1544" s="2">
        <v>1980</v>
      </c>
      <c r="F1544" s="2">
        <v>1556</v>
      </c>
      <c r="G1544" s="2">
        <v>2</v>
      </c>
      <c r="H1544" s="2">
        <v>3</v>
      </c>
      <c r="I1544" s="2">
        <v>1</v>
      </c>
      <c r="J1544" s="2">
        <v>2</v>
      </c>
      <c r="K1544" s="2">
        <v>151000</v>
      </c>
      <c r="L1544" s="2" t="s">
        <v>17</v>
      </c>
      <c r="M1544" s="2" t="s">
        <v>38</v>
      </c>
    </row>
    <row r="1545" spans="1:13" ht="15.75" customHeight="1" x14ac:dyDescent="0.2">
      <c r="A1545" s="2">
        <v>7000</v>
      </c>
      <c r="B1545" s="2">
        <v>6</v>
      </c>
      <c r="C1545" s="2">
        <v>8</v>
      </c>
      <c r="D1545" s="2">
        <v>1926</v>
      </c>
      <c r="E1545" s="2">
        <v>1998</v>
      </c>
      <c r="F1545" s="2">
        <v>919</v>
      </c>
      <c r="G1545" s="2">
        <v>1</v>
      </c>
      <c r="H1545" s="2">
        <v>2</v>
      </c>
      <c r="I1545" s="2">
        <v>0</v>
      </c>
      <c r="J1545" s="2">
        <v>1</v>
      </c>
      <c r="K1545" s="2">
        <v>126000</v>
      </c>
      <c r="L1545" s="2" t="s">
        <v>17</v>
      </c>
      <c r="M1545" s="2" t="s">
        <v>32</v>
      </c>
    </row>
    <row r="1546" spans="1:13" ht="15.75" customHeight="1" x14ac:dyDescent="0.2">
      <c r="A1546" s="2">
        <v>6000</v>
      </c>
      <c r="B1546" s="2">
        <v>6</v>
      </c>
      <c r="C1546" s="2">
        <v>8</v>
      </c>
      <c r="D1546" s="2">
        <v>1940</v>
      </c>
      <c r="E1546" s="2">
        <v>2006</v>
      </c>
      <c r="F1546" s="2">
        <v>1090</v>
      </c>
      <c r="G1546" s="2">
        <v>1</v>
      </c>
      <c r="H1546" s="2">
        <v>3</v>
      </c>
      <c r="I1546" s="2">
        <v>0</v>
      </c>
      <c r="J1546" s="2">
        <v>1</v>
      </c>
      <c r="K1546" s="2">
        <v>120000</v>
      </c>
      <c r="L1546" s="2" t="s">
        <v>13</v>
      </c>
      <c r="M1546" s="2" t="s">
        <v>32</v>
      </c>
    </row>
    <row r="1547" spans="1:13" ht="15.75" customHeight="1" x14ac:dyDescent="0.2">
      <c r="A1547" s="2">
        <v>3636</v>
      </c>
      <c r="B1547" s="2">
        <v>4</v>
      </c>
      <c r="C1547" s="2">
        <v>4</v>
      </c>
      <c r="D1547" s="2">
        <v>1922</v>
      </c>
      <c r="E1547" s="2">
        <v>1950</v>
      </c>
      <c r="F1547" s="2">
        <v>796</v>
      </c>
      <c r="G1547" s="2">
        <v>1</v>
      </c>
      <c r="H1547" s="2">
        <v>2</v>
      </c>
      <c r="I1547" s="2">
        <v>0</v>
      </c>
      <c r="J1547" s="2">
        <v>0</v>
      </c>
      <c r="K1547" s="2">
        <v>55000</v>
      </c>
      <c r="L1547" s="2" t="s">
        <v>13</v>
      </c>
      <c r="M1547" s="2" t="s">
        <v>32</v>
      </c>
    </row>
    <row r="1548" spans="1:13" ht="15.75" customHeight="1" x14ac:dyDescent="0.2">
      <c r="A1548" s="2">
        <v>5890</v>
      </c>
      <c r="B1548" s="2">
        <v>6</v>
      </c>
      <c r="C1548" s="2">
        <v>8</v>
      </c>
      <c r="D1548" s="2">
        <v>1930</v>
      </c>
      <c r="E1548" s="2">
        <v>2007</v>
      </c>
      <c r="F1548" s="2">
        <v>816</v>
      </c>
      <c r="G1548" s="2">
        <v>1</v>
      </c>
      <c r="H1548" s="2">
        <v>2</v>
      </c>
      <c r="I1548" s="2">
        <v>0</v>
      </c>
      <c r="J1548" s="2">
        <v>1</v>
      </c>
      <c r="K1548" s="2">
        <v>120500</v>
      </c>
      <c r="L1548" s="2" t="s">
        <v>17</v>
      </c>
      <c r="M1548" s="2" t="s">
        <v>32</v>
      </c>
    </row>
    <row r="1549" spans="1:13" ht="15.75" customHeight="1" x14ac:dyDescent="0.2">
      <c r="A1549" s="2">
        <v>6900</v>
      </c>
      <c r="B1549" s="2">
        <v>5</v>
      </c>
      <c r="C1549" s="2">
        <v>6</v>
      </c>
      <c r="D1549" s="2">
        <v>1940</v>
      </c>
      <c r="E1549" s="2">
        <v>1955</v>
      </c>
      <c r="F1549" s="2">
        <v>778</v>
      </c>
      <c r="G1549" s="2">
        <v>1</v>
      </c>
      <c r="H1549" s="2">
        <v>2</v>
      </c>
      <c r="I1549" s="2">
        <v>1</v>
      </c>
      <c r="J1549" s="2">
        <v>1</v>
      </c>
      <c r="K1549" s="2">
        <v>120500</v>
      </c>
      <c r="L1549" s="2" t="s">
        <v>13</v>
      </c>
      <c r="M1549" s="2" t="s">
        <v>32</v>
      </c>
    </row>
    <row r="1550" spans="1:13" ht="15.75" customHeight="1" x14ac:dyDescent="0.2">
      <c r="A1550" s="2">
        <v>8155</v>
      </c>
      <c r="B1550" s="2">
        <v>5</v>
      </c>
      <c r="C1550" s="2">
        <v>7</v>
      </c>
      <c r="D1550" s="2">
        <v>1930</v>
      </c>
      <c r="E1550" s="2">
        <v>1950</v>
      </c>
      <c r="F1550" s="2">
        <v>1200</v>
      </c>
      <c r="G1550" s="2">
        <v>1</v>
      </c>
      <c r="H1550" s="2">
        <v>4</v>
      </c>
      <c r="I1550" s="2">
        <v>0</v>
      </c>
      <c r="J1550" s="2">
        <v>0</v>
      </c>
      <c r="K1550" s="2">
        <v>119000</v>
      </c>
      <c r="L1550" s="2" t="s">
        <v>13</v>
      </c>
      <c r="M1550" s="2" t="s">
        <v>32</v>
      </c>
    </row>
    <row r="1551" spans="1:13" ht="15.75" customHeight="1" x14ac:dyDescent="0.2">
      <c r="A1551" s="2">
        <v>6000</v>
      </c>
      <c r="B1551" s="2">
        <v>5</v>
      </c>
      <c r="C1551" s="2">
        <v>5</v>
      </c>
      <c r="D1551" s="2">
        <v>1967</v>
      </c>
      <c r="E1551" s="2">
        <v>1967</v>
      </c>
      <c r="F1551" s="2">
        <v>1656</v>
      </c>
      <c r="G1551" s="2">
        <v>1</v>
      </c>
      <c r="H1551" s="2">
        <v>3</v>
      </c>
      <c r="I1551" s="2">
        <v>1</v>
      </c>
      <c r="J1551" s="2">
        <v>1</v>
      </c>
      <c r="K1551" s="2">
        <v>126000</v>
      </c>
      <c r="L1551" s="2" t="s">
        <v>13</v>
      </c>
      <c r="M1551" s="2" t="s">
        <v>32</v>
      </c>
    </row>
    <row r="1552" spans="1:13" ht="15.75" customHeight="1" x14ac:dyDescent="0.2">
      <c r="A1552" s="2">
        <v>7392</v>
      </c>
      <c r="B1552" s="2">
        <v>5</v>
      </c>
      <c r="C1552" s="2">
        <v>7</v>
      </c>
      <c r="D1552" s="2">
        <v>1930</v>
      </c>
      <c r="E1552" s="2">
        <v>1995</v>
      </c>
      <c r="F1552" s="2">
        <v>912</v>
      </c>
      <c r="G1552" s="2">
        <v>1</v>
      </c>
      <c r="H1552" s="2">
        <v>2</v>
      </c>
      <c r="I1552" s="2">
        <v>0</v>
      </c>
      <c r="J1552" s="2">
        <v>1</v>
      </c>
      <c r="K1552" s="2">
        <v>99500</v>
      </c>
      <c r="L1552" s="2" t="s">
        <v>13</v>
      </c>
      <c r="M1552" s="2" t="s">
        <v>32</v>
      </c>
    </row>
    <row r="1553" spans="1:13" ht="15.75" customHeight="1" x14ac:dyDescent="0.2">
      <c r="A1553" s="2">
        <v>9000</v>
      </c>
      <c r="B1553" s="2">
        <v>5</v>
      </c>
      <c r="C1553" s="2">
        <v>5</v>
      </c>
      <c r="D1553" s="2">
        <v>1958</v>
      </c>
      <c r="E1553" s="2">
        <v>1958</v>
      </c>
      <c r="F1553" s="2">
        <v>1955</v>
      </c>
      <c r="G1553" s="2">
        <v>2</v>
      </c>
      <c r="H1553" s="2">
        <v>4</v>
      </c>
      <c r="I1553" s="2">
        <v>0</v>
      </c>
      <c r="J1553" s="2">
        <v>1</v>
      </c>
      <c r="K1553" s="2">
        <v>165500</v>
      </c>
      <c r="L1553" s="2" t="s">
        <v>13</v>
      </c>
      <c r="M1553" s="2" t="s">
        <v>32</v>
      </c>
    </row>
    <row r="1554" spans="1:13" ht="15.75" customHeight="1" x14ac:dyDescent="0.2">
      <c r="A1554" s="2">
        <v>14584</v>
      </c>
      <c r="B1554" s="2">
        <v>1</v>
      </c>
      <c r="C1554" s="2">
        <v>5</v>
      </c>
      <c r="D1554" s="2">
        <v>1952</v>
      </c>
      <c r="E1554" s="2">
        <v>1952</v>
      </c>
      <c r="F1554" s="2">
        <v>733</v>
      </c>
      <c r="G1554" s="2">
        <v>1</v>
      </c>
      <c r="H1554" s="2">
        <v>2</v>
      </c>
      <c r="I1554" s="2">
        <v>0</v>
      </c>
      <c r="J1554" s="2">
        <v>2</v>
      </c>
      <c r="K1554" s="2">
        <v>13100</v>
      </c>
      <c r="L1554" s="2" t="s">
        <v>30</v>
      </c>
      <c r="M1554" s="2" t="s">
        <v>32</v>
      </c>
    </row>
    <row r="1555" spans="1:13" ht="15.75" customHeight="1" x14ac:dyDescent="0.2">
      <c r="A1555" s="2">
        <v>5280</v>
      </c>
      <c r="B1555" s="2">
        <v>4</v>
      </c>
      <c r="C1555" s="2">
        <v>7</v>
      </c>
      <c r="D1555" s="2">
        <v>1895</v>
      </c>
      <c r="E1555" s="2">
        <v>1950</v>
      </c>
      <c r="F1555" s="2">
        <v>1361</v>
      </c>
      <c r="G1555" s="2">
        <v>1</v>
      </c>
      <c r="H1555" s="2">
        <v>2</v>
      </c>
      <c r="I1555" s="2">
        <v>0</v>
      </c>
      <c r="J1555" s="2">
        <v>1</v>
      </c>
      <c r="K1555" s="2">
        <v>89000</v>
      </c>
      <c r="L1555" s="2" t="s">
        <v>13</v>
      </c>
      <c r="M1555" s="2" t="s">
        <v>32</v>
      </c>
    </row>
    <row r="1556" spans="1:13" ht="15.75" customHeight="1" x14ac:dyDescent="0.2">
      <c r="A1556" s="2">
        <v>8500</v>
      </c>
      <c r="B1556" s="2">
        <v>4</v>
      </c>
      <c r="C1556" s="2">
        <v>4</v>
      </c>
      <c r="D1556" s="2">
        <v>1920</v>
      </c>
      <c r="E1556" s="2">
        <v>1950</v>
      </c>
      <c r="F1556" s="2">
        <v>1317</v>
      </c>
      <c r="G1556" s="2">
        <v>1</v>
      </c>
      <c r="H1556" s="2">
        <v>3</v>
      </c>
      <c r="I1556" s="2">
        <v>0</v>
      </c>
      <c r="J1556" s="2">
        <v>1</v>
      </c>
      <c r="K1556" s="2">
        <v>40000</v>
      </c>
      <c r="L1556" s="2" t="s">
        <v>26</v>
      </c>
      <c r="M1556" s="2" t="s">
        <v>32</v>
      </c>
    </row>
    <row r="1557" spans="1:13" ht="15.75" customHeight="1" x14ac:dyDescent="0.2">
      <c r="A1557" s="2">
        <v>5150</v>
      </c>
      <c r="B1557" s="2">
        <v>4</v>
      </c>
      <c r="C1557" s="2">
        <v>7</v>
      </c>
      <c r="D1557" s="2">
        <v>1910</v>
      </c>
      <c r="E1557" s="2">
        <v>2000</v>
      </c>
      <c r="F1557" s="2">
        <v>1049</v>
      </c>
      <c r="G1557" s="2">
        <v>1</v>
      </c>
      <c r="H1557" s="2">
        <v>2</v>
      </c>
      <c r="I1557" s="2">
        <v>0</v>
      </c>
      <c r="J1557" s="2">
        <v>1</v>
      </c>
      <c r="K1557" s="2">
        <v>80900</v>
      </c>
      <c r="L1557" s="2" t="s">
        <v>13</v>
      </c>
      <c r="M1557" s="2" t="s">
        <v>32</v>
      </c>
    </row>
    <row r="1558" spans="1:13" ht="15.75" customHeight="1" x14ac:dyDescent="0.2">
      <c r="A1558" s="2">
        <v>18000</v>
      </c>
      <c r="B1558" s="2">
        <v>3</v>
      </c>
      <c r="C1558" s="2">
        <v>4</v>
      </c>
      <c r="D1558" s="2">
        <v>1935</v>
      </c>
      <c r="E1558" s="2">
        <v>1950</v>
      </c>
      <c r="F1558" s="2">
        <v>894</v>
      </c>
      <c r="G1558" s="2">
        <v>1</v>
      </c>
      <c r="H1558" s="2">
        <v>2</v>
      </c>
      <c r="I1558" s="2">
        <v>0</v>
      </c>
      <c r="J1558" s="2">
        <v>3</v>
      </c>
      <c r="K1558" s="2">
        <v>81000</v>
      </c>
      <c r="L1558" s="2" t="s">
        <v>13</v>
      </c>
      <c r="M1558" s="2" t="s">
        <v>32</v>
      </c>
    </row>
    <row r="1559" spans="1:13" ht="15.75" customHeight="1" x14ac:dyDescent="0.2">
      <c r="A1559" s="2">
        <v>9000</v>
      </c>
      <c r="B1559" s="2">
        <v>4</v>
      </c>
      <c r="C1559" s="2">
        <v>6</v>
      </c>
      <c r="D1559" s="2">
        <v>1920</v>
      </c>
      <c r="E1559" s="2">
        <v>1950</v>
      </c>
      <c r="F1559" s="2">
        <v>864</v>
      </c>
      <c r="G1559" s="2">
        <v>1</v>
      </c>
      <c r="H1559" s="2">
        <v>3</v>
      </c>
      <c r="I1559" s="2">
        <v>0</v>
      </c>
      <c r="J1559" s="2">
        <v>1</v>
      </c>
      <c r="K1559" s="2">
        <v>65000</v>
      </c>
      <c r="L1559" s="2" t="s">
        <v>13</v>
      </c>
      <c r="M1559" s="2" t="s">
        <v>32</v>
      </c>
    </row>
    <row r="1560" spans="1:13" ht="15.75" customHeight="1" x14ac:dyDescent="0.2">
      <c r="A1560" s="2">
        <v>5587</v>
      </c>
      <c r="B1560" s="2">
        <v>8</v>
      </c>
      <c r="C1560" s="2">
        <v>5</v>
      </c>
      <c r="D1560" s="2">
        <v>2008</v>
      </c>
      <c r="E1560" s="2">
        <v>2008</v>
      </c>
      <c r="F1560" s="2">
        <v>1652</v>
      </c>
      <c r="G1560" s="2">
        <v>2</v>
      </c>
      <c r="H1560" s="2">
        <v>2</v>
      </c>
      <c r="I1560" s="2">
        <v>1</v>
      </c>
      <c r="J1560" s="2">
        <v>2</v>
      </c>
      <c r="K1560" s="2">
        <v>392500</v>
      </c>
      <c r="L1560" s="2" t="s">
        <v>13</v>
      </c>
      <c r="M1560" s="2" t="s">
        <v>37</v>
      </c>
    </row>
    <row r="1561" spans="1:13" ht="15.75" customHeight="1" x14ac:dyDescent="0.2">
      <c r="A1561" s="2">
        <v>3843</v>
      </c>
      <c r="B1561" s="2">
        <v>8</v>
      </c>
      <c r="C1561" s="2">
        <v>5</v>
      </c>
      <c r="D1561" s="2">
        <v>2007</v>
      </c>
      <c r="E1561" s="2">
        <v>2008</v>
      </c>
      <c r="F1561" s="2">
        <v>1648</v>
      </c>
      <c r="G1561" s="2">
        <v>2</v>
      </c>
      <c r="H1561" s="2">
        <v>2</v>
      </c>
      <c r="I1561" s="2">
        <v>1</v>
      </c>
      <c r="J1561" s="2">
        <v>2</v>
      </c>
      <c r="K1561" s="2">
        <v>294464</v>
      </c>
      <c r="L1561" s="2" t="s">
        <v>13</v>
      </c>
      <c r="M1561" s="2" t="s">
        <v>37</v>
      </c>
    </row>
    <row r="1562" spans="1:13" ht="15.75" customHeight="1" x14ac:dyDescent="0.2">
      <c r="A1562" s="2">
        <v>3811</v>
      </c>
      <c r="B1562" s="2">
        <v>7</v>
      </c>
      <c r="C1562" s="2">
        <v>5</v>
      </c>
      <c r="D1562" s="2">
        <v>2004</v>
      </c>
      <c r="E1562" s="2">
        <v>2005</v>
      </c>
      <c r="F1562" s="2">
        <v>1646</v>
      </c>
      <c r="G1562" s="2">
        <v>2</v>
      </c>
      <c r="H1562" s="2">
        <v>2</v>
      </c>
      <c r="I1562" s="2">
        <v>1</v>
      </c>
      <c r="J1562" s="2">
        <v>2</v>
      </c>
      <c r="K1562" s="2">
        <v>250000</v>
      </c>
      <c r="L1562" s="2" t="s">
        <v>13</v>
      </c>
      <c r="M1562" s="2" t="s">
        <v>37</v>
      </c>
    </row>
    <row r="1563" spans="1:13" ht="15.75" customHeight="1" x14ac:dyDescent="0.2">
      <c r="A1563" s="2">
        <v>3842</v>
      </c>
      <c r="B1563" s="2">
        <v>8</v>
      </c>
      <c r="C1563" s="2">
        <v>5</v>
      </c>
      <c r="D1563" s="2">
        <v>2004</v>
      </c>
      <c r="E1563" s="2">
        <v>2005</v>
      </c>
      <c r="F1563" s="2">
        <v>1646</v>
      </c>
      <c r="G1563" s="2">
        <v>2</v>
      </c>
      <c r="H1563" s="2">
        <v>2</v>
      </c>
      <c r="I1563" s="2">
        <v>1</v>
      </c>
      <c r="J1563" s="2">
        <v>2</v>
      </c>
      <c r="K1563" s="2">
        <v>275000</v>
      </c>
      <c r="L1563" s="2" t="s">
        <v>13</v>
      </c>
      <c r="M1563" s="2" t="s">
        <v>37</v>
      </c>
    </row>
    <row r="1564" spans="1:13" ht="15.75" customHeight="1" x14ac:dyDescent="0.2">
      <c r="A1564" s="2">
        <v>23730</v>
      </c>
      <c r="B1564" s="2">
        <v>7</v>
      </c>
      <c r="C1564" s="2">
        <v>5</v>
      </c>
      <c r="D1564" s="2">
        <v>1996</v>
      </c>
      <c r="E1564" s="2">
        <v>1997</v>
      </c>
      <c r="F1564" s="2">
        <v>2032</v>
      </c>
      <c r="G1564" s="2">
        <v>3</v>
      </c>
      <c r="H1564" s="2">
        <v>3</v>
      </c>
      <c r="I1564" s="2">
        <v>0</v>
      </c>
      <c r="J1564" s="2">
        <v>3</v>
      </c>
      <c r="K1564" s="2">
        <v>300000</v>
      </c>
      <c r="L1564" s="2" t="s">
        <v>13</v>
      </c>
      <c r="M1564" s="2" t="s">
        <v>39</v>
      </c>
    </row>
    <row r="1565" spans="1:13" ht="15.75" customHeight="1" x14ac:dyDescent="0.2">
      <c r="A1565" s="2">
        <v>13265</v>
      </c>
      <c r="B1565" s="2">
        <v>8</v>
      </c>
      <c r="C1565" s="2">
        <v>5</v>
      </c>
      <c r="D1565" s="2">
        <v>2002</v>
      </c>
      <c r="E1565" s="2">
        <v>2002</v>
      </c>
      <c r="F1565" s="2">
        <v>1689</v>
      </c>
      <c r="G1565" s="2">
        <v>2</v>
      </c>
      <c r="H1565" s="2">
        <v>3</v>
      </c>
      <c r="I1565" s="2">
        <v>2</v>
      </c>
      <c r="J1565" s="2">
        <v>3</v>
      </c>
      <c r="K1565" s="2">
        <v>271000</v>
      </c>
      <c r="L1565" s="2" t="s">
        <v>13</v>
      </c>
      <c r="M1565" s="2" t="s">
        <v>39</v>
      </c>
    </row>
    <row r="1566" spans="1:13" ht="15.75" customHeight="1" x14ac:dyDescent="0.2">
      <c r="A1566" s="2">
        <v>11050</v>
      </c>
      <c r="B1566" s="2">
        <v>7</v>
      </c>
      <c r="C1566" s="2">
        <v>5</v>
      </c>
      <c r="D1566" s="2">
        <v>1996</v>
      </c>
      <c r="E1566" s="2">
        <v>1997</v>
      </c>
      <c r="F1566" s="2">
        <v>1820</v>
      </c>
      <c r="G1566" s="2">
        <v>2</v>
      </c>
      <c r="H1566" s="2">
        <v>3</v>
      </c>
      <c r="I1566" s="2">
        <v>1</v>
      </c>
      <c r="J1566" s="2">
        <v>3</v>
      </c>
      <c r="K1566" s="2">
        <v>213000</v>
      </c>
      <c r="L1566" s="2" t="s">
        <v>13</v>
      </c>
      <c r="M1566" s="2" t="s">
        <v>39</v>
      </c>
    </row>
    <row r="1567" spans="1:13" ht="15.75" customHeight="1" x14ac:dyDescent="0.2">
      <c r="A1567" s="2">
        <v>9880</v>
      </c>
      <c r="B1567" s="2">
        <v>6</v>
      </c>
      <c r="C1567" s="2">
        <v>6</v>
      </c>
      <c r="D1567" s="2">
        <v>1977</v>
      </c>
      <c r="E1567" s="2">
        <v>1977</v>
      </c>
      <c r="F1567" s="2">
        <v>1118</v>
      </c>
      <c r="G1567" s="2">
        <v>1</v>
      </c>
      <c r="H1567" s="2">
        <v>3</v>
      </c>
      <c r="I1567" s="2">
        <v>1</v>
      </c>
      <c r="J1567" s="2">
        <v>1</v>
      </c>
      <c r="K1567" s="2">
        <v>171000</v>
      </c>
      <c r="L1567" s="2" t="s">
        <v>13</v>
      </c>
      <c r="M1567" s="2" t="s">
        <v>39</v>
      </c>
    </row>
    <row r="1568" spans="1:13" ht="15.75" customHeight="1" x14ac:dyDescent="0.2">
      <c r="A1568" s="2">
        <v>10125</v>
      </c>
      <c r="B1568" s="2">
        <v>6</v>
      </c>
      <c r="C1568" s="2">
        <v>6</v>
      </c>
      <c r="D1568" s="2">
        <v>1977</v>
      </c>
      <c r="E1568" s="2">
        <v>1977</v>
      </c>
      <c r="F1568" s="2">
        <v>1279</v>
      </c>
      <c r="G1568" s="2">
        <v>2</v>
      </c>
      <c r="H1568" s="2">
        <v>3</v>
      </c>
      <c r="I1568" s="2">
        <v>2</v>
      </c>
      <c r="J1568" s="2">
        <v>2</v>
      </c>
      <c r="K1568" s="2">
        <v>171500</v>
      </c>
      <c r="L1568" s="2" t="s">
        <v>13</v>
      </c>
      <c r="M1568" s="2" t="s">
        <v>39</v>
      </c>
    </row>
    <row r="1569" spans="1:13" ht="15.75" customHeight="1" x14ac:dyDescent="0.2">
      <c r="A1569" s="2">
        <v>10260</v>
      </c>
      <c r="B1569" s="2">
        <v>5</v>
      </c>
      <c r="C1569" s="2">
        <v>4</v>
      </c>
      <c r="D1569" s="2">
        <v>1976</v>
      </c>
      <c r="E1569" s="2">
        <v>1976</v>
      </c>
      <c r="F1569" s="2">
        <v>1872</v>
      </c>
      <c r="G1569" s="2">
        <v>2</v>
      </c>
      <c r="H1569" s="2">
        <v>4</v>
      </c>
      <c r="I1569" s="2">
        <v>0</v>
      </c>
      <c r="J1569" s="2">
        <v>2</v>
      </c>
      <c r="K1569" s="2">
        <v>100000</v>
      </c>
      <c r="L1569" s="2" t="s">
        <v>13</v>
      </c>
      <c r="M1569" s="2" t="s">
        <v>39</v>
      </c>
    </row>
    <row r="1570" spans="1:13" ht="15.75" customHeight="1" x14ac:dyDescent="0.2">
      <c r="A1570" s="2">
        <v>9990</v>
      </c>
      <c r="B1570" s="2">
        <v>4</v>
      </c>
      <c r="C1570" s="2">
        <v>5</v>
      </c>
      <c r="D1570" s="2">
        <v>1991</v>
      </c>
      <c r="E1570" s="2">
        <v>1991</v>
      </c>
      <c r="F1570" s="2">
        <v>1689</v>
      </c>
      <c r="G1570" s="2">
        <v>2</v>
      </c>
      <c r="H1570" s="2">
        <v>3</v>
      </c>
      <c r="I1570" s="2">
        <v>1</v>
      </c>
      <c r="J1570" s="2">
        <v>2</v>
      </c>
      <c r="K1570" s="2">
        <v>228500</v>
      </c>
      <c r="L1570" s="2" t="s">
        <v>13</v>
      </c>
      <c r="M1570" s="2" t="s">
        <v>39</v>
      </c>
    </row>
    <row r="1571" spans="1:13" ht="15.75" customHeight="1" x14ac:dyDescent="0.2">
      <c r="A1571" s="2">
        <v>164660</v>
      </c>
      <c r="B1571" s="2">
        <v>5</v>
      </c>
      <c r="C1571" s="2">
        <v>6</v>
      </c>
      <c r="D1571" s="2">
        <v>1965</v>
      </c>
      <c r="E1571" s="2">
        <v>1965</v>
      </c>
      <c r="F1571" s="2">
        <v>1786</v>
      </c>
      <c r="G1571" s="2">
        <v>2</v>
      </c>
      <c r="H1571" s="2">
        <v>3</v>
      </c>
      <c r="I1571" s="2">
        <v>2</v>
      </c>
      <c r="J1571" s="2">
        <v>2</v>
      </c>
      <c r="K1571" s="2">
        <v>228950</v>
      </c>
      <c r="L1571" s="2" t="s">
        <v>13</v>
      </c>
      <c r="M1571" s="2" t="s">
        <v>40</v>
      </c>
    </row>
    <row r="1572" spans="1:13" ht="15.75" customHeight="1" x14ac:dyDescent="0.2">
      <c r="A1572" s="2">
        <v>4084</v>
      </c>
      <c r="B1572" s="2">
        <v>7</v>
      </c>
      <c r="C1572" s="2">
        <v>6</v>
      </c>
      <c r="D1572" s="2">
        <v>1986</v>
      </c>
      <c r="E1572" s="2">
        <v>1986</v>
      </c>
      <c r="F1572" s="2">
        <v>1501</v>
      </c>
      <c r="G1572" s="2">
        <v>2</v>
      </c>
      <c r="H1572" s="2">
        <v>2</v>
      </c>
      <c r="I1572" s="2">
        <v>1</v>
      </c>
      <c r="J1572" s="2">
        <v>2</v>
      </c>
      <c r="K1572" s="2">
        <v>241500</v>
      </c>
      <c r="L1572" s="2" t="s">
        <v>13</v>
      </c>
      <c r="M1572" s="2" t="s">
        <v>40</v>
      </c>
    </row>
    <row r="1573" spans="1:13" ht="15.75" customHeight="1" x14ac:dyDescent="0.2">
      <c r="A1573" s="2">
        <v>15498</v>
      </c>
      <c r="B1573" s="2">
        <v>8</v>
      </c>
      <c r="C1573" s="2">
        <v>6</v>
      </c>
      <c r="D1573" s="2">
        <v>1976</v>
      </c>
      <c r="E1573" s="2">
        <v>1976</v>
      </c>
      <c r="F1573" s="2">
        <v>2898</v>
      </c>
      <c r="G1573" s="2">
        <v>2</v>
      </c>
      <c r="H1573" s="2">
        <v>2</v>
      </c>
      <c r="I1573" s="2">
        <v>1</v>
      </c>
      <c r="J1573" s="2">
        <v>2</v>
      </c>
      <c r="K1573" s="2">
        <v>287000</v>
      </c>
      <c r="L1573" s="2" t="s">
        <v>13</v>
      </c>
      <c r="M1573" s="2" t="s">
        <v>40</v>
      </c>
    </row>
    <row r="1574" spans="1:13" ht="15.75" customHeight="1" x14ac:dyDescent="0.2">
      <c r="A1574" s="2">
        <v>11563</v>
      </c>
      <c r="B1574" s="2">
        <v>8</v>
      </c>
      <c r="C1574" s="2">
        <v>5</v>
      </c>
      <c r="D1574" s="2">
        <v>2006</v>
      </c>
      <c r="E1574" s="2">
        <v>2007</v>
      </c>
      <c r="F1574" s="2">
        <v>1537</v>
      </c>
      <c r="G1574" s="2">
        <v>2</v>
      </c>
      <c r="H1574" s="2">
        <v>3</v>
      </c>
      <c r="I1574" s="2">
        <v>0</v>
      </c>
      <c r="J1574" s="2">
        <v>3</v>
      </c>
      <c r="K1574" s="2">
        <v>294000</v>
      </c>
      <c r="L1574" s="2" t="s">
        <v>13</v>
      </c>
      <c r="M1574" s="2" t="s">
        <v>40</v>
      </c>
    </row>
    <row r="1575" spans="1:13" ht="15.75" customHeight="1" x14ac:dyDescent="0.2">
      <c r="A1575" s="2">
        <v>9520</v>
      </c>
      <c r="B1575" s="2">
        <v>8</v>
      </c>
      <c r="C1575" s="2">
        <v>5</v>
      </c>
      <c r="D1575" s="2">
        <v>2007</v>
      </c>
      <c r="E1575" s="2">
        <v>2008</v>
      </c>
      <c r="F1575" s="2">
        <v>1646</v>
      </c>
      <c r="G1575" s="2">
        <v>2</v>
      </c>
      <c r="H1575" s="2">
        <v>3</v>
      </c>
      <c r="I1575" s="2">
        <v>1</v>
      </c>
      <c r="J1575" s="2">
        <v>3</v>
      </c>
      <c r="K1575" s="2">
        <v>293077</v>
      </c>
      <c r="L1575" s="2" t="s">
        <v>13</v>
      </c>
      <c r="M1575" s="2" t="s">
        <v>40</v>
      </c>
    </row>
    <row r="1576" spans="1:13" ht="15.75" customHeight="1" x14ac:dyDescent="0.2">
      <c r="A1576" s="2">
        <v>12852</v>
      </c>
      <c r="B1576" s="2">
        <v>8</v>
      </c>
      <c r="C1576" s="2">
        <v>5</v>
      </c>
      <c r="D1576" s="2">
        <v>2007</v>
      </c>
      <c r="E1576" s="2">
        <v>2007</v>
      </c>
      <c r="F1576" s="2">
        <v>1780</v>
      </c>
      <c r="G1576" s="2">
        <v>2</v>
      </c>
      <c r="H1576" s="2">
        <v>3</v>
      </c>
      <c r="I1576" s="2">
        <v>1</v>
      </c>
      <c r="J1576" s="2">
        <v>2</v>
      </c>
      <c r="K1576" s="2">
        <v>264966</v>
      </c>
      <c r="L1576" s="2" t="s">
        <v>13</v>
      </c>
      <c r="M1576" s="2" t="s">
        <v>40</v>
      </c>
    </row>
    <row r="1577" spans="1:13" ht="15.75" customHeight="1" x14ac:dyDescent="0.2">
      <c r="A1577" s="2">
        <v>9802</v>
      </c>
      <c r="B1577" s="2">
        <v>5</v>
      </c>
      <c r="C1577" s="2">
        <v>5</v>
      </c>
      <c r="D1577" s="2">
        <v>2006</v>
      </c>
      <c r="E1577" s="2">
        <v>2007</v>
      </c>
      <c r="F1577" s="2">
        <v>1442</v>
      </c>
      <c r="G1577" s="2">
        <v>2</v>
      </c>
      <c r="H1577" s="2">
        <v>3</v>
      </c>
      <c r="I1577" s="2">
        <v>0</v>
      </c>
      <c r="J1577" s="2">
        <v>2</v>
      </c>
      <c r="K1577" s="2">
        <v>172500</v>
      </c>
      <c r="L1577" s="2" t="s">
        <v>13</v>
      </c>
      <c r="M1577" s="2" t="s">
        <v>40</v>
      </c>
    </row>
    <row r="1578" spans="1:13" ht="15.75" customHeight="1" x14ac:dyDescent="0.2">
      <c r="A1578" s="2">
        <v>9735</v>
      </c>
      <c r="B1578" s="2">
        <v>5</v>
      </c>
      <c r="C1578" s="2">
        <v>5</v>
      </c>
      <c r="D1578" s="2">
        <v>2006</v>
      </c>
      <c r="E1578" s="2">
        <v>2007</v>
      </c>
      <c r="F1578" s="2">
        <v>1394</v>
      </c>
      <c r="G1578" s="2">
        <v>2</v>
      </c>
      <c r="H1578" s="2">
        <v>3</v>
      </c>
      <c r="I1578" s="2">
        <v>0</v>
      </c>
      <c r="J1578" s="2">
        <v>2</v>
      </c>
      <c r="K1578" s="2">
        <v>167500</v>
      </c>
      <c r="L1578" s="2" t="s">
        <v>13</v>
      </c>
      <c r="M1578" s="2" t="s">
        <v>40</v>
      </c>
    </row>
    <row r="1579" spans="1:13" ht="15.75" customHeight="1" x14ac:dyDescent="0.2">
      <c r="A1579" s="2">
        <v>12018</v>
      </c>
      <c r="B1579" s="2">
        <v>7</v>
      </c>
      <c r="C1579" s="2">
        <v>5</v>
      </c>
      <c r="D1579" s="2">
        <v>2008</v>
      </c>
      <c r="E1579" s="2">
        <v>2008</v>
      </c>
      <c r="F1579" s="2">
        <v>1612</v>
      </c>
      <c r="G1579" s="2">
        <v>2</v>
      </c>
      <c r="H1579" s="2">
        <v>3</v>
      </c>
      <c r="I1579" s="2">
        <v>0</v>
      </c>
      <c r="J1579" s="2">
        <v>3</v>
      </c>
      <c r="K1579" s="2">
        <v>218689</v>
      </c>
      <c r="L1579" s="2" t="s">
        <v>13</v>
      </c>
      <c r="M1579" s="2" t="s">
        <v>40</v>
      </c>
    </row>
    <row r="1580" spans="1:13" ht="15.75" customHeight="1" x14ac:dyDescent="0.2">
      <c r="A1580" s="2">
        <v>12890</v>
      </c>
      <c r="B1580" s="2">
        <v>6</v>
      </c>
      <c r="C1580" s="2">
        <v>5</v>
      </c>
      <c r="D1580" s="2">
        <v>1989</v>
      </c>
      <c r="E1580" s="2">
        <v>1989</v>
      </c>
      <c r="F1580" s="2">
        <v>1495</v>
      </c>
      <c r="G1580" s="2">
        <v>2</v>
      </c>
      <c r="H1580" s="2">
        <v>3</v>
      </c>
      <c r="I1580" s="2">
        <v>1</v>
      </c>
      <c r="J1580" s="2">
        <v>2</v>
      </c>
      <c r="K1580" s="2">
        <v>150000</v>
      </c>
      <c r="L1580" s="2" t="s">
        <v>13</v>
      </c>
      <c r="M1580" s="2" t="s">
        <v>40</v>
      </c>
    </row>
    <row r="1581" spans="1:13" ht="15.75" customHeight="1" x14ac:dyDescent="0.2">
      <c r="A1581" s="2">
        <v>12416</v>
      </c>
      <c r="B1581" s="2">
        <v>6</v>
      </c>
      <c r="C1581" s="2">
        <v>5</v>
      </c>
      <c r="D1581" s="2">
        <v>1986</v>
      </c>
      <c r="E1581" s="2">
        <v>1986</v>
      </c>
      <c r="F1581" s="2">
        <v>1651</v>
      </c>
      <c r="G1581" s="2">
        <v>2</v>
      </c>
      <c r="H1581" s="2">
        <v>3</v>
      </c>
      <c r="I1581" s="2">
        <v>1</v>
      </c>
      <c r="J1581" s="2">
        <v>2</v>
      </c>
      <c r="K1581" s="2">
        <v>184000</v>
      </c>
      <c r="L1581" s="2" t="s">
        <v>13</v>
      </c>
      <c r="M1581" s="2" t="s">
        <v>40</v>
      </c>
    </row>
    <row r="1582" spans="1:13" ht="15.75" customHeight="1" x14ac:dyDescent="0.2">
      <c r="A1582" s="2">
        <v>18265</v>
      </c>
      <c r="B1582" s="2">
        <v>6</v>
      </c>
      <c r="C1582" s="2">
        <v>5</v>
      </c>
      <c r="D1582" s="2">
        <v>1986</v>
      </c>
      <c r="E1582" s="2">
        <v>1986</v>
      </c>
      <c r="F1582" s="2">
        <v>1256</v>
      </c>
      <c r="G1582" s="2">
        <v>2</v>
      </c>
      <c r="H1582" s="2">
        <v>3</v>
      </c>
      <c r="I1582" s="2">
        <v>1</v>
      </c>
      <c r="J1582" s="2">
        <v>2</v>
      </c>
      <c r="K1582" s="2">
        <v>180000</v>
      </c>
      <c r="L1582" s="2" t="s">
        <v>17</v>
      </c>
      <c r="M1582" s="2" t="s">
        <v>40</v>
      </c>
    </row>
    <row r="1583" spans="1:13" ht="15.75" customHeight="1" x14ac:dyDescent="0.2">
      <c r="A1583" s="2">
        <v>10200</v>
      </c>
      <c r="B1583" s="2">
        <v>6</v>
      </c>
      <c r="C1583" s="2">
        <v>5</v>
      </c>
      <c r="D1583" s="2">
        <v>1988</v>
      </c>
      <c r="E1583" s="2">
        <v>1989</v>
      </c>
      <c r="F1583" s="2">
        <v>1509</v>
      </c>
      <c r="G1583" s="2">
        <v>2</v>
      </c>
      <c r="H1583" s="2">
        <v>3</v>
      </c>
      <c r="I1583" s="2">
        <v>1</v>
      </c>
      <c r="J1583" s="2">
        <v>2</v>
      </c>
      <c r="K1583" s="2">
        <v>175000</v>
      </c>
      <c r="L1583" s="2" t="s">
        <v>13</v>
      </c>
      <c r="M1583" s="2" t="s">
        <v>40</v>
      </c>
    </row>
    <row r="1584" spans="1:13" ht="15.75" customHeight="1" x14ac:dyDescent="0.2">
      <c r="A1584" s="2">
        <v>11202</v>
      </c>
      <c r="B1584" s="2">
        <v>8</v>
      </c>
      <c r="C1584" s="2">
        <v>5</v>
      </c>
      <c r="D1584" s="2">
        <v>2003</v>
      </c>
      <c r="E1584" s="2">
        <v>2003</v>
      </c>
      <c r="F1584" s="2">
        <v>1440</v>
      </c>
      <c r="G1584" s="2">
        <v>2</v>
      </c>
      <c r="H1584" s="2">
        <v>3</v>
      </c>
      <c r="I1584" s="2">
        <v>1</v>
      </c>
      <c r="J1584" s="2">
        <v>2</v>
      </c>
      <c r="K1584" s="2">
        <v>232500</v>
      </c>
      <c r="L1584" s="2" t="s">
        <v>13</v>
      </c>
      <c r="M1584" s="2" t="s">
        <v>40</v>
      </c>
    </row>
    <row r="1585" spans="1:13" ht="15.75" customHeight="1" x14ac:dyDescent="0.2">
      <c r="A1585" s="2">
        <v>7915</v>
      </c>
      <c r="B1585" s="2">
        <v>6</v>
      </c>
      <c r="C1585" s="2">
        <v>5</v>
      </c>
      <c r="D1585" s="2">
        <v>1999</v>
      </c>
      <c r="E1585" s="2">
        <v>2000</v>
      </c>
      <c r="F1585" s="2">
        <v>1675</v>
      </c>
      <c r="G1585" s="2">
        <v>2</v>
      </c>
      <c r="H1585" s="2">
        <v>3</v>
      </c>
      <c r="I1585" s="2">
        <v>0</v>
      </c>
      <c r="J1585" s="2">
        <v>2</v>
      </c>
      <c r="K1585" s="2">
        <v>195000</v>
      </c>
      <c r="L1585" s="2" t="s">
        <v>13</v>
      </c>
      <c r="M1585" s="2" t="s">
        <v>40</v>
      </c>
    </row>
    <row r="1586" spans="1:13" ht="15.75" customHeight="1" x14ac:dyDescent="0.2">
      <c r="A1586" s="2">
        <v>12244</v>
      </c>
      <c r="B1586" s="2">
        <v>8</v>
      </c>
      <c r="C1586" s="2">
        <v>5</v>
      </c>
      <c r="D1586" s="2">
        <v>2003</v>
      </c>
      <c r="E1586" s="2">
        <v>2003</v>
      </c>
      <c r="F1586" s="2">
        <v>2262</v>
      </c>
      <c r="G1586" s="2">
        <v>2</v>
      </c>
      <c r="H1586" s="2">
        <v>4</v>
      </c>
      <c r="I1586" s="2">
        <v>2</v>
      </c>
      <c r="J1586" s="2">
        <v>3</v>
      </c>
      <c r="K1586" s="2">
        <v>305000</v>
      </c>
      <c r="L1586" s="2" t="s">
        <v>13</v>
      </c>
      <c r="M1586" s="2" t="s">
        <v>40</v>
      </c>
    </row>
    <row r="1587" spans="1:13" ht="15.75" customHeight="1" x14ac:dyDescent="0.2">
      <c r="A1587" s="2">
        <v>11449</v>
      </c>
      <c r="B1587" s="2">
        <v>8</v>
      </c>
      <c r="C1587" s="2">
        <v>5</v>
      </c>
      <c r="D1587" s="2">
        <v>2007</v>
      </c>
      <c r="E1587" s="2">
        <v>2007</v>
      </c>
      <c r="F1587" s="2">
        <v>1728</v>
      </c>
      <c r="G1587" s="2">
        <v>2</v>
      </c>
      <c r="H1587" s="2">
        <v>3</v>
      </c>
      <c r="I1587" s="2">
        <v>1</v>
      </c>
      <c r="J1587" s="2">
        <v>2</v>
      </c>
      <c r="K1587" s="2">
        <v>298751</v>
      </c>
      <c r="L1587" s="2" t="s">
        <v>13</v>
      </c>
      <c r="M1587" s="2" t="s">
        <v>40</v>
      </c>
    </row>
    <row r="1588" spans="1:13" ht="15.75" customHeight="1" x14ac:dyDescent="0.2">
      <c r="A1588" s="2">
        <v>11447</v>
      </c>
      <c r="B1588" s="2">
        <v>8</v>
      </c>
      <c r="C1588" s="2">
        <v>5</v>
      </c>
      <c r="D1588" s="2">
        <v>2005</v>
      </c>
      <c r="E1588" s="2">
        <v>2006</v>
      </c>
      <c r="F1588" s="2">
        <v>1964</v>
      </c>
      <c r="G1588" s="2">
        <v>2</v>
      </c>
      <c r="H1588" s="2">
        <v>3</v>
      </c>
      <c r="I1588" s="2">
        <v>1</v>
      </c>
      <c r="J1588" s="2">
        <v>3</v>
      </c>
      <c r="K1588" s="2">
        <v>370000</v>
      </c>
      <c r="L1588" s="2" t="s">
        <v>13</v>
      </c>
      <c r="M1588" s="2" t="s">
        <v>40</v>
      </c>
    </row>
    <row r="1589" spans="1:13" ht="15.75" customHeight="1" x14ac:dyDescent="0.2">
      <c r="A1589" s="2">
        <v>8940</v>
      </c>
      <c r="B1589" s="2">
        <v>7</v>
      </c>
      <c r="C1589" s="2">
        <v>5</v>
      </c>
      <c r="D1589" s="2">
        <v>1997</v>
      </c>
      <c r="E1589" s="2">
        <v>1998</v>
      </c>
      <c r="F1589" s="2">
        <v>1344</v>
      </c>
      <c r="G1589" s="2">
        <v>2</v>
      </c>
      <c r="H1589" s="2">
        <v>2</v>
      </c>
      <c r="I1589" s="2">
        <v>0</v>
      </c>
      <c r="J1589" s="2">
        <v>4</v>
      </c>
      <c r="K1589" s="2">
        <v>209200</v>
      </c>
      <c r="L1589" s="2" t="s">
        <v>17</v>
      </c>
      <c r="M1589" s="2" t="s">
        <v>39</v>
      </c>
    </row>
    <row r="1590" spans="1:13" ht="15.75" customHeight="1" x14ac:dyDescent="0.2">
      <c r="A1590" s="2">
        <v>7060</v>
      </c>
      <c r="B1590" s="2">
        <v>7</v>
      </c>
      <c r="C1590" s="2">
        <v>5</v>
      </c>
      <c r="D1590" s="2">
        <v>1997</v>
      </c>
      <c r="E1590" s="2">
        <v>1998</v>
      </c>
      <c r="F1590" s="2">
        <v>1344</v>
      </c>
      <c r="G1590" s="2">
        <v>2</v>
      </c>
      <c r="H1590" s="2">
        <v>2</v>
      </c>
      <c r="I1590" s="2">
        <v>0</v>
      </c>
      <c r="J1590" s="2">
        <v>4</v>
      </c>
      <c r="K1590" s="2">
        <v>206300</v>
      </c>
      <c r="L1590" s="2" t="s">
        <v>17</v>
      </c>
      <c r="M1590" s="2" t="s">
        <v>39</v>
      </c>
    </row>
    <row r="1591" spans="1:13" ht="15.75" customHeight="1" x14ac:dyDescent="0.2">
      <c r="A1591" s="2">
        <v>9278</v>
      </c>
      <c r="B1591" s="2">
        <v>5</v>
      </c>
      <c r="C1591" s="2">
        <v>5</v>
      </c>
      <c r="D1591" s="2">
        <v>2007</v>
      </c>
      <c r="E1591" s="2">
        <v>2008</v>
      </c>
      <c r="F1591" s="2">
        <v>1092</v>
      </c>
      <c r="G1591" s="2">
        <v>1</v>
      </c>
      <c r="H1591" s="2">
        <v>2</v>
      </c>
      <c r="I1591" s="2">
        <v>0</v>
      </c>
      <c r="J1591" s="2">
        <v>0</v>
      </c>
      <c r="K1591" s="2">
        <v>146000</v>
      </c>
      <c r="L1591" s="2" t="s">
        <v>13</v>
      </c>
      <c r="M1591" s="2" t="s">
        <v>39</v>
      </c>
    </row>
    <row r="1592" spans="1:13" ht="15.75" customHeight="1" x14ac:dyDescent="0.2">
      <c r="A1592" s="2">
        <v>4500</v>
      </c>
      <c r="B1592" s="2">
        <v>6</v>
      </c>
      <c r="C1592" s="2">
        <v>5</v>
      </c>
      <c r="D1592" s="2">
        <v>1997</v>
      </c>
      <c r="E1592" s="2">
        <v>1997</v>
      </c>
      <c r="F1592" s="2">
        <v>1189</v>
      </c>
      <c r="G1592" s="2">
        <v>2</v>
      </c>
      <c r="H1592" s="2">
        <v>2</v>
      </c>
      <c r="I1592" s="2">
        <v>0</v>
      </c>
      <c r="J1592" s="2">
        <v>2</v>
      </c>
      <c r="K1592" s="2">
        <v>160500</v>
      </c>
      <c r="L1592" s="2" t="s">
        <v>13</v>
      </c>
      <c r="M1592" s="2" t="s">
        <v>39</v>
      </c>
    </row>
    <row r="1593" spans="1:13" ht="15.75" customHeight="1" x14ac:dyDescent="0.2">
      <c r="A1593" s="2">
        <v>14137</v>
      </c>
      <c r="B1593" s="2">
        <v>4</v>
      </c>
      <c r="C1593" s="2">
        <v>5</v>
      </c>
      <c r="D1593" s="2">
        <v>1964</v>
      </c>
      <c r="E1593" s="2">
        <v>1964</v>
      </c>
      <c r="F1593" s="2">
        <v>1200</v>
      </c>
      <c r="G1593" s="2">
        <v>1</v>
      </c>
      <c r="H1593" s="2">
        <v>3</v>
      </c>
      <c r="I1593" s="2">
        <v>0</v>
      </c>
      <c r="J1593" s="2">
        <v>3</v>
      </c>
      <c r="K1593" s="2">
        <v>173000</v>
      </c>
      <c r="L1593" s="2" t="s">
        <v>13</v>
      </c>
      <c r="M1593" s="2" t="s">
        <v>39</v>
      </c>
    </row>
    <row r="1594" spans="1:13" ht="15.75" customHeight="1" x14ac:dyDescent="0.2">
      <c r="A1594" s="2">
        <v>4224</v>
      </c>
      <c r="B1594" s="2">
        <v>5</v>
      </c>
      <c r="C1594" s="2">
        <v>6</v>
      </c>
      <c r="D1594" s="2">
        <v>1975</v>
      </c>
      <c r="E1594" s="2">
        <v>1975</v>
      </c>
      <c r="F1594" s="2">
        <v>1040</v>
      </c>
      <c r="G1594" s="2">
        <v>1</v>
      </c>
      <c r="H1594" s="2">
        <v>3</v>
      </c>
      <c r="I1594" s="2">
        <v>0</v>
      </c>
      <c r="J1594" s="2">
        <v>2</v>
      </c>
      <c r="K1594" s="2">
        <v>124000</v>
      </c>
      <c r="L1594" s="2" t="s">
        <v>13</v>
      </c>
      <c r="M1594" s="2" t="s">
        <v>41</v>
      </c>
    </row>
    <row r="1595" spans="1:13" ht="15.75" customHeight="1" x14ac:dyDescent="0.2">
      <c r="A1595" s="2">
        <v>2665</v>
      </c>
      <c r="B1595" s="2">
        <v>5</v>
      </c>
      <c r="C1595" s="2">
        <v>6</v>
      </c>
      <c r="D1595" s="2">
        <v>1976</v>
      </c>
      <c r="E1595" s="2">
        <v>1976</v>
      </c>
      <c r="F1595" s="2">
        <v>1304</v>
      </c>
      <c r="G1595" s="2">
        <v>1</v>
      </c>
      <c r="H1595" s="2">
        <v>3</v>
      </c>
      <c r="I1595" s="2">
        <v>1</v>
      </c>
      <c r="J1595" s="2">
        <v>1</v>
      </c>
      <c r="K1595" s="2">
        <v>115000</v>
      </c>
      <c r="L1595" s="2" t="s">
        <v>13</v>
      </c>
      <c r="M1595" s="2" t="s">
        <v>41</v>
      </c>
    </row>
    <row r="1596" spans="1:13" ht="15.75" customHeight="1" x14ac:dyDescent="0.2">
      <c r="A1596" s="2">
        <v>2665</v>
      </c>
      <c r="B1596" s="2">
        <v>5</v>
      </c>
      <c r="C1596" s="2">
        <v>7</v>
      </c>
      <c r="D1596" s="2">
        <v>1976</v>
      </c>
      <c r="E1596" s="2">
        <v>1976</v>
      </c>
      <c r="F1596" s="2">
        <v>1475</v>
      </c>
      <c r="G1596" s="2">
        <v>2</v>
      </c>
      <c r="H1596" s="2">
        <v>4</v>
      </c>
      <c r="I1596" s="2">
        <v>1</v>
      </c>
      <c r="J1596" s="2">
        <v>1</v>
      </c>
      <c r="K1596" s="2">
        <v>129500</v>
      </c>
      <c r="L1596" s="2" t="s">
        <v>13</v>
      </c>
      <c r="M1596" s="2" t="s">
        <v>41</v>
      </c>
    </row>
    <row r="1597" spans="1:13" ht="15.75" customHeight="1" x14ac:dyDescent="0.2">
      <c r="A1597" s="2">
        <v>1974</v>
      </c>
      <c r="B1597" s="2">
        <v>4</v>
      </c>
      <c r="C1597" s="2">
        <v>7</v>
      </c>
      <c r="D1597" s="2">
        <v>1973</v>
      </c>
      <c r="E1597" s="2">
        <v>2006</v>
      </c>
      <c r="F1597" s="2">
        <v>988</v>
      </c>
      <c r="G1597" s="2">
        <v>1</v>
      </c>
      <c r="H1597" s="2">
        <v>2</v>
      </c>
      <c r="I1597" s="2">
        <v>0</v>
      </c>
      <c r="J1597" s="2">
        <v>1</v>
      </c>
      <c r="K1597" s="2">
        <v>105000</v>
      </c>
      <c r="L1597" s="2" t="s">
        <v>17</v>
      </c>
      <c r="M1597" s="2" t="s">
        <v>41</v>
      </c>
    </row>
    <row r="1598" spans="1:13" ht="15.75" customHeight="1" x14ac:dyDescent="0.2">
      <c r="A1598" s="2">
        <v>1596</v>
      </c>
      <c r="B1598" s="2">
        <v>4</v>
      </c>
      <c r="C1598" s="2">
        <v>6</v>
      </c>
      <c r="D1598" s="2">
        <v>1973</v>
      </c>
      <c r="E1598" s="2">
        <v>1973</v>
      </c>
      <c r="F1598" s="2">
        <v>988</v>
      </c>
      <c r="G1598" s="2">
        <v>1</v>
      </c>
      <c r="H1598" s="2">
        <v>1</v>
      </c>
      <c r="I1598" s="2">
        <v>1</v>
      </c>
      <c r="J1598" s="2">
        <v>1</v>
      </c>
      <c r="K1598" s="2">
        <v>94900</v>
      </c>
      <c r="L1598" s="2" t="s">
        <v>13</v>
      </c>
      <c r="M1598" s="2" t="s">
        <v>41</v>
      </c>
    </row>
    <row r="1599" spans="1:13" ht="15.75" customHeight="1" x14ac:dyDescent="0.2">
      <c r="A1599" s="2">
        <v>17979</v>
      </c>
      <c r="B1599" s="2">
        <v>5</v>
      </c>
      <c r="C1599" s="2">
        <v>6</v>
      </c>
      <c r="D1599" s="2">
        <v>1968</v>
      </c>
      <c r="E1599" s="2">
        <v>1968</v>
      </c>
      <c r="F1599" s="2">
        <v>1160</v>
      </c>
      <c r="G1599" s="2">
        <v>1</v>
      </c>
      <c r="H1599" s="2">
        <v>3</v>
      </c>
      <c r="I1599" s="2">
        <v>0</v>
      </c>
      <c r="J1599" s="2">
        <v>1</v>
      </c>
      <c r="K1599" s="2">
        <v>152500</v>
      </c>
      <c r="L1599" s="2" t="s">
        <v>17</v>
      </c>
      <c r="M1599" s="2" t="s">
        <v>39</v>
      </c>
    </row>
    <row r="1600" spans="1:13" ht="15.75" customHeight="1" x14ac:dyDescent="0.2">
      <c r="A1600" s="2">
        <v>1477</v>
      </c>
      <c r="B1600" s="2">
        <v>6</v>
      </c>
      <c r="C1600" s="2">
        <v>9</v>
      </c>
      <c r="D1600" s="2">
        <v>1970</v>
      </c>
      <c r="E1600" s="2">
        <v>2007</v>
      </c>
      <c r="F1600" s="2">
        <v>1092</v>
      </c>
      <c r="G1600" s="2">
        <v>2</v>
      </c>
      <c r="H1600" s="2">
        <v>3</v>
      </c>
      <c r="I1600" s="2">
        <v>0</v>
      </c>
      <c r="J1600" s="2">
        <v>0</v>
      </c>
      <c r="K1600" s="2">
        <v>98000</v>
      </c>
      <c r="L1600" s="2" t="s">
        <v>17</v>
      </c>
      <c r="M1600" s="2" t="s">
        <v>41</v>
      </c>
    </row>
    <row r="1601" spans="1:13" ht="15.75" customHeight="1" x14ac:dyDescent="0.2">
      <c r="A1601" s="2">
        <v>1890</v>
      </c>
      <c r="B1601" s="2">
        <v>4</v>
      </c>
      <c r="C1601" s="2">
        <v>7</v>
      </c>
      <c r="D1601" s="2">
        <v>1972</v>
      </c>
      <c r="E1601" s="2">
        <v>1972</v>
      </c>
      <c r="F1601" s="2">
        <v>630</v>
      </c>
      <c r="G1601" s="2">
        <v>1</v>
      </c>
      <c r="H1601" s="2">
        <v>1</v>
      </c>
      <c r="I1601" s="2">
        <v>0</v>
      </c>
      <c r="J1601" s="2">
        <v>0</v>
      </c>
      <c r="K1601" s="2">
        <v>81000</v>
      </c>
      <c r="L1601" s="2" t="s">
        <v>17</v>
      </c>
      <c r="M1601" s="2" t="s">
        <v>41</v>
      </c>
    </row>
    <row r="1602" spans="1:13" ht="15.75" customHeight="1" x14ac:dyDescent="0.2">
      <c r="A1602" s="2">
        <v>21750</v>
      </c>
      <c r="B1602" s="2">
        <v>5</v>
      </c>
      <c r="C1602" s="2">
        <v>5</v>
      </c>
      <c r="D1602" s="2">
        <v>1954</v>
      </c>
      <c r="E1602" s="2">
        <v>1954</v>
      </c>
      <c r="F1602" s="2">
        <v>988</v>
      </c>
      <c r="G1602" s="2">
        <v>1</v>
      </c>
      <c r="H1602" s="2">
        <v>2</v>
      </c>
      <c r="I1602" s="2">
        <v>0</v>
      </c>
      <c r="J1602" s="2">
        <v>2</v>
      </c>
      <c r="K1602" s="2">
        <v>113000</v>
      </c>
      <c r="L1602" s="2" t="s">
        <v>13</v>
      </c>
      <c r="M1602" s="2" t="s">
        <v>39</v>
      </c>
    </row>
    <row r="1603" spans="1:13" ht="15.75" customHeight="1" x14ac:dyDescent="0.2">
      <c r="A1603" s="2">
        <v>6490</v>
      </c>
      <c r="B1603" s="2">
        <v>5</v>
      </c>
      <c r="C1603" s="2">
        <v>7</v>
      </c>
      <c r="D1603" s="2">
        <v>1983</v>
      </c>
      <c r="E1603" s="2">
        <v>1983</v>
      </c>
      <c r="F1603" s="2">
        <v>816</v>
      </c>
      <c r="G1603" s="2">
        <v>1</v>
      </c>
      <c r="H1603" s="2">
        <v>2</v>
      </c>
      <c r="I1603" s="2">
        <v>0</v>
      </c>
      <c r="J1603" s="2">
        <v>1</v>
      </c>
      <c r="K1603" s="2">
        <v>128500</v>
      </c>
      <c r="L1603" s="2" t="s">
        <v>17</v>
      </c>
      <c r="M1603" s="2" t="s">
        <v>39</v>
      </c>
    </row>
    <row r="1604" spans="1:13" ht="15.75" customHeight="1" x14ac:dyDescent="0.2">
      <c r="A1604" s="2">
        <v>6951</v>
      </c>
      <c r="B1604" s="2">
        <v>5</v>
      </c>
      <c r="C1604" s="2">
        <v>5</v>
      </c>
      <c r="D1604" s="2">
        <v>1984</v>
      </c>
      <c r="E1604" s="2">
        <v>1985</v>
      </c>
      <c r="F1604" s="2">
        <v>923</v>
      </c>
      <c r="G1604" s="2">
        <v>1</v>
      </c>
      <c r="H1604" s="2">
        <v>3</v>
      </c>
      <c r="I1604" s="2">
        <v>0</v>
      </c>
      <c r="J1604" s="2">
        <v>1</v>
      </c>
      <c r="K1604" s="2">
        <v>119500</v>
      </c>
      <c r="L1604" s="2" t="s">
        <v>13</v>
      </c>
      <c r="M1604" s="2" t="s">
        <v>39</v>
      </c>
    </row>
    <row r="1605" spans="1:13" ht="15.75" customHeight="1" x14ac:dyDescent="0.2">
      <c r="A1605" s="2">
        <v>6600</v>
      </c>
      <c r="B1605" s="2">
        <v>5</v>
      </c>
      <c r="C1605" s="2">
        <v>9</v>
      </c>
      <c r="D1605" s="2">
        <v>1982</v>
      </c>
      <c r="E1605" s="2">
        <v>2008</v>
      </c>
      <c r="F1605" s="2">
        <v>816</v>
      </c>
      <c r="G1605" s="2">
        <v>1</v>
      </c>
      <c r="H1605" s="2">
        <v>3</v>
      </c>
      <c r="I1605" s="2">
        <v>1</v>
      </c>
      <c r="J1605" s="2">
        <v>1</v>
      </c>
      <c r="K1605" s="2">
        <v>130500</v>
      </c>
      <c r="L1605" s="2" t="s">
        <v>17</v>
      </c>
      <c r="M1605" s="2" t="s">
        <v>39</v>
      </c>
    </row>
    <row r="1606" spans="1:13" ht="15.75" customHeight="1" x14ac:dyDescent="0.2">
      <c r="A1606" s="2">
        <v>6600</v>
      </c>
      <c r="B1606" s="2">
        <v>5</v>
      </c>
      <c r="C1606" s="2">
        <v>8</v>
      </c>
      <c r="D1606" s="2">
        <v>1982</v>
      </c>
      <c r="E1606" s="2">
        <v>2003</v>
      </c>
      <c r="F1606" s="2">
        <v>816</v>
      </c>
      <c r="G1606" s="2">
        <v>1</v>
      </c>
      <c r="H1606" s="2">
        <v>2</v>
      </c>
      <c r="I1606" s="2">
        <v>0</v>
      </c>
      <c r="J1606" s="2">
        <v>2</v>
      </c>
      <c r="K1606" s="2">
        <v>138000</v>
      </c>
      <c r="L1606" s="2" t="s">
        <v>17</v>
      </c>
      <c r="M1606" s="2" t="s">
        <v>39</v>
      </c>
    </row>
    <row r="1607" spans="1:13" ht="15.75" customHeight="1" x14ac:dyDescent="0.2">
      <c r="A1607" s="2">
        <v>6600</v>
      </c>
      <c r="B1607" s="2">
        <v>5</v>
      </c>
      <c r="C1607" s="2">
        <v>6</v>
      </c>
      <c r="D1607" s="2">
        <v>1982</v>
      </c>
      <c r="E1607" s="2">
        <v>2005</v>
      </c>
      <c r="F1607" s="2">
        <v>845</v>
      </c>
      <c r="G1607" s="2">
        <v>1</v>
      </c>
      <c r="H1607" s="2">
        <v>3</v>
      </c>
      <c r="I1607" s="2">
        <v>0</v>
      </c>
      <c r="J1607" s="2">
        <v>1</v>
      </c>
      <c r="K1607" s="2">
        <v>134500</v>
      </c>
      <c r="L1607" s="2" t="s">
        <v>13</v>
      </c>
      <c r="M1607" s="2" t="s">
        <v>39</v>
      </c>
    </row>
    <row r="1608" spans="1:13" ht="15.75" customHeight="1" x14ac:dyDescent="0.2">
      <c r="A1608" s="2">
        <v>12508</v>
      </c>
      <c r="B1608" s="2">
        <v>6</v>
      </c>
      <c r="C1608" s="2">
        <v>7</v>
      </c>
      <c r="D1608" s="2">
        <v>1940</v>
      </c>
      <c r="E1608" s="2">
        <v>1985</v>
      </c>
      <c r="F1608" s="2">
        <v>1750</v>
      </c>
      <c r="G1608" s="2">
        <v>2</v>
      </c>
      <c r="H1608" s="2">
        <v>4</v>
      </c>
      <c r="I1608" s="2">
        <v>0</v>
      </c>
      <c r="J1608" s="2">
        <v>1</v>
      </c>
      <c r="K1608" s="2">
        <v>160000</v>
      </c>
      <c r="L1608" s="2" t="s">
        <v>13</v>
      </c>
      <c r="M1608" s="2" t="s">
        <v>39</v>
      </c>
    </row>
    <row r="1609" spans="1:13" ht="15.75" customHeight="1" x14ac:dyDescent="0.2">
      <c r="A1609" s="2">
        <v>12395</v>
      </c>
      <c r="B1609" s="2">
        <v>5</v>
      </c>
      <c r="C1609" s="2">
        <v>6</v>
      </c>
      <c r="D1609" s="2">
        <v>1984</v>
      </c>
      <c r="E1609" s="2">
        <v>1984</v>
      </c>
      <c r="F1609" s="2">
        <v>889</v>
      </c>
      <c r="G1609" s="2">
        <v>1</v>
      </c>
      <c r="H1609" s="2">
        <v>3</v>
      </c>
      <c r="I1609" s="2">
        <v>0</v>
      </c>
      <c r="J1609" s="2">
        <v>2</v>
      </c>
      <c r="K1609" s="2">
        <v>137500</v>
      </c>
      <c r="L1609" s="2" t="s">
        <v>13</v>
      </c>
      <c r="M1609" s="2" t="s">
        <v>39</v>
      </c>
    </row>
    <row r="1610" spans="1:13" ht="15.75" customHeight="1" x14ac:dyDescent="0.2">
      <c r="A1610" s="2">
        <v>11075</v>
      </c>
      <c r="B1610" s="2">
        <v>5</v>
      </c>
      <c r="C1610" s="2">
        <v>4</v>
      </c>
      <c r="D1610" s="2">
        <v>1969</v>
      </c>
      <c r="E1610" s="2">
        <v>1969</v>
      </c>
      <c r="F1610" s="2">
        <v>1968</v>
      </c>
      <c r="G1610" s="2">
        <v>2</v>
      </c>
      <c r="H1610" s="2">
        <v>4</v>
      </c>
      <c r="I1610" s="2">
        <v>1</v>
      </c>
      <c r="J1610" s="2">
        <v>2</v>
      </c>
      <c r="K1610" s="2">
        <v>172000</v>
      </c>
      <c r="L1610" s="2" t="s">
        <v>13</v>
      </c>
      <c r="M1610" s="2" t="s">
        <v>39</v>
      </c>
    </row>
    <row r="1611" spans="1:13" ht="15.75" customHeight="1" x14ac:dyDescent="0.2">
      <c r="A1611" s="2">
        <v>56600</v>
      </c>
      <c r="B1611" s="2">
        <v>5</v>
      </c>
      <c r="C1611" s="2">
        <v>1</v>
      </c>
      <c r="D1611" s="2">
        <v>1900</v>
      </c>
      <c r="E1611" s="2">
        <v>1950</v>
      </c>
      <c r="F1611" s="2">
        <v>1836</v>
      </c>
      <c r="G1611" s="2">
        <v>2</v>
      </c>
      <c r="H1611" s="2">
        <v>4</v>
      </c>
      <c r="I1611" s="2">
        <v>0</v>
      </c>
      <c r="J1611" s="2">
        <v>1</v>
      </c>
      <c r="K1611" s="2">
        <v>103000</v>
      </c>
      <c r="L1611" s="2" t="s">
        <v>13</v>
      </c>
      <c r="M1611" s="2" t="s">
        <v>32</v>
      </c>
    </row>
    <row r="1612" spans="1:13" ht="15.75" customHeight="1" x14ac:dyDescent="0.2">
      <c r="A1612" s="2">
        <v>10667</v>
      </c>
      <c r="B1612" s="2">
        <v>6</v>
      </c>
      <c r="C1612" s="2">
        <v>6</v>
      </c>
      <c r="D1612" s="2">
        <v>1971</v>
      </c>
      <c r="E1612" s="2">
        <v>1971</v>
      </c>
      <c r="F1612" s="2">
        <v>1587</v>
      </c>
      <c r="G1612" s="2">
        <v>2</v>
      </c>
      <c r="H1612" s="2">
        <v>3</v>
      </c>
      <c r="I1612" s="2">
        <v>1</v>
      </c>
      <c r="J1612" s="2">
        <v>2</v>
      </c>
      <c r="K1612" s="2">
        <v>167300</v>
      </c>
      <c r="L1612" s="2" t="s">
        <v>13</v>
      </c>
      <c r="M1612" s="2" t="s">
        <v>14</v>
      </c>
    </row>
    <row r="1613" spans="1:13" ht="15.75" customHeight="1" x14ac:dyDescent="0.2">
      <c r="A1613" s="2">
        <v>10628</v>
      </c>
      <c r="B1613" s="2">
        <v>7</v>
      </c>
      <c r="C1613" s="2">
        <v>5</v>
      </c>
      <c r="D1613" s="2">
        <v>1970</v>
      </c>
      <c r="E1613" s="2">
        <v>1970</v>
      </c>
      <c r="F1613" s="2">
        <v>1277</v>
      </c>
      <c r="G1613" s="2">
        <v>1</v>
      </c>
      <c r="H1613" s="2">
        <v>2</v>
      </c>
      <c r="I1613" s="2">
        <v>1</v>
      </c>
      <c r="J1613" s="2">
        <v>2</v>
      </c>
      <c r="K1613" s="2">
        <v>167000</v>
      </c>
      <c r="L1613" s="2" t="s">
        <v>17</v>
      </c>
      <c r="M1613" s="2" t="s">
        <v>14</v>
      </c>
    </row>
    <row r="1614" spans="1:13" ht="15.75" customHeight="1" x14ac:dyDescent="0.2">
      <c r="A1614" s="2">
        <v>13651</v>
      </c>
      <c r="B1614" s="2">
        <v>7</v>
      </c>
      <c r="C1614" s="2">
        <v>6</v>
      </c>
      <c r="D1614" s="2">
        <v>1973</v>
      </c>
      <c r="E1614" s="2">
        <v>1973</v>
      </c>
      <c r="F1614" s="2">
        <v>2223</v>
      </c>
      <c r="G1614" s="2">
        <v>2</v>
      </c>
      <c r="H1614" s="2">
        <v>3</v>
      </c>
      <c r="I1614" s="2">
        <v>2</v>
      </c>
      <c r="J1614" s="2">
        <v>2</v>
      </c>
      <c r="K1614" s="2">
        <v>244000</v>
      </c>
      <c r="L1614" s="2" t="s">
        <v>17</v>
      </c>
      <c r="M1614" s="2" t="s">
        <v>14</v>
      </c>
    </row>
    <row r="1615" spans="1:13" ht="15.75" customHeight="1" x14ac:dyDescent="0.2">
      <c r="A1615" s="2">
        <v>15865</v>
      </c>
      <c r="B1615" s="2">
        <v>8</v>
      </c>
      <c r="C1615" s="2">
        <v>6</v>
      </c>
      <c r="D1615" s="2">
        <v>1970</v>
      </c>
      <c r="E1615" s="2">
        <v>1970</v>
      </c>
      <c r="F1615" s="2">
        <v>2217</v>
      </c>
      <c r="G1615" s="2">
        <v>2</v>
      </c>
      <c r="H1615" s="2">
        <v>4</v>
      </c>
      <c r="I1615" s="2">
        <v>1</v>
      </c>
      <c r="J1615" s="2">
        <v>2</v>
      </c>
      <c r="K1615" s="2">
        <v>268000</v>
      </c>
      <c r="L1615" s="2" t="s">
        <v>17</v>
      </c>
      <c r="M1615" s="2" t="s">
        <v>14</v>
      </c>
    </row>
    <row r="1616" spans="1:13" ht="15.75" customHeight="1" x14ac:dyDescent="0.2">
      <c r="A1616" s="2">
        <v>12394</v>
      </c>
      <c r="B1616" s="2">
        <v>7</v>
      </c>
      <c r="C1616" s="2">
        <v>5</v>
      </c>
      <c r="D1616" s="2">
        <v>2003</v>
      </c>
      <c r="E1616" s="2">
        <v>2003</v>
      </c>
      <c r="F1616" s="2">
        <v>1733</v>
      </c>
      <c r="G1616" s="2">
        <v>2</v>
      </c>
      <c r="H1616" s="2">
        <v>3</v>
      </c>
      <c r="I1616" s="2">
        <v>1</v>
      </c>
      <c r="J1616" s="2">
        <v>2</v>
      </c>
      <c r="K1616" s="2">
        <v>225000</v>
      </c>
      <c r="L1616" s="2" t="s">
        <v>13</v>
      </c>
      <c r="M1616" s="2" t="s">
        <v>15</v>
      </c>
    </row>
    <row r="1617" spans="1:13" ht="15.75" customHeight="1" x14ac:dyDescent="0.2">
      <c r="A1617" s="2">
        <v>10364</v>
      </c>
      <c r="B1617" s="2">
        <v>6</v>
      </c>
      <c r="C1617" s="2">
        <v>5</v>
      </c>
      <c r="D1617" s="2">
        <v>1995</v>
      </c>
      <c r="E1617" s="2">
        <v>1996</v>
      </c>
      <c r="F1617" s="2">
        <v>1572</v>
      </c>
      <c r="G1617" s="2">
        <v>2</v>
      </c>
      <c r="H1617" s="2">
        <v>3</v>
      </c>
      <c r="I1617" s="2">
        <v>1</v>
      </c>
      <c r="J1617" s="2">
        <v>2</v>
      </c>
      <c r="K1617" s="2">
        <v>168000</v>
      </c>
      <c r="L1617" s="2" t="s">
        <v>13</v>
      </c>
      <c r="M1617" s="2" t="s">
        <v>15</v>
      </c>
    </row>
    <row r="1618" spans="1:13" ht="15.75" customHeight="1" x14ac:dyDescent="0.2">
      <c r="A1618" s="2">
        <v>13869</v>
      </c>
      <c r="B1618" s="2">
        <v>6</v>
      </c>
      <c r="C1618" s="2">
        <v>6</v>
      </c>
      <c r="D1618" s="2">
        <v>1997</v>
      </c>
      <c r="E1618" s="2">
        <v>1997</v>
      </c>
      <c r="F1618" s="2">
        <v>1470</v>
      </c>
      <c r="G1618" s="2">
        <v>2</v>
      </c>
      <c r="H1618" s="2">
        <v>3</v>
      </c>
      <c r="I1618" s="2">
        <v>0</v>
      </c>
      <c r="J1618" s="2">
        <v>2</v>
      </c>
      <c r="K1618" s="2">
        <v>177000</v>
      </c>
      <c r="L1618" s="2" t="s">
        <v>13</v>
      </c>
      <c r="M1618" s="2" t="s">
        <v>15</v>
      </c>
    </row>
    <row r="1619" spans="1:13" ht="15.75" customHeight="1" x14ac:dyDescent="0.2">
      <c r="A1619" s="2">
        <v>8773</v>
      </c>
      <c r="B1619" s="2">
        <v>6</v>
      </c>
      <c r="C1619" s="2">
        <v>5</v>
      </c>
      <c r="D1619" s="2">
        <v>1997</v>
      </c>
      <c r="E1619" s="2">
        <v>1997</v>
      </c>
      <c r="F1619" s="2">
        <v>1600</v>
      </c>
      <c r="G1619" s="2">
        <v>2</v>
      </c>
      <c r="H1619" s="2">
        <v>3</v>
      </c>
      <c r="I1619" s="2">
        <v>1</v>
      </c>
      <c r="J1619" s="2">
        <v>2</v>
      </c>
      <c r="K1619" s="2">
        <v>169000</v>
      </c>
      <c r="L1619" s="2" t="s">
        <v>13</v>
      </c>
      <c r="M1619" s="2" t="s">
        <v>15</v>
      </c>
    </row>
    <row r="1620" spans="1:13" ht="15.75" customHeight="1" x14ac:dyDescent="0.2">
      <c r="A1620" s="2">
        <v>8872</v>
      </c>
      <c r="B1620" s="2">
        <v>6</v>
      </c>
      <c r="C1620" s="2">
        <v>5</v>
      </c>
      <c r="D1620" s="2">
        <v>1997</v>
      </c>
      <c r="E1620" s="2">
        <v>1997</v>
      </c>
      <c r="F1620" s="2">
        <v>1384</v>
      </c>
      <c r="G1620" s="2">
        <v>2</v>
      </c>
      <c r="H1620" s="2">
        <v>3</v>
      </c>
      <c r="I1620" s="2">
        <v>1</v>
      </c>
      <c r="J1620" s="2">
        <v>2</v>
      </c>
      <c r="K1620" s="2">
        <v>161500</v>
      </c>
      <c r="L1620" s="2" t="s">
        <v>13</v>
      </c>
      <c r="M1620" s="2" t="s">
        <v>15</v>
      </c>
    </row>
    <row r="1621" spans="1:13" ht="15.75" customHeight="1" x14ac:dyDescent="0.2">
      <c r="A1621" s="2">
        <v>5330</v>
      </c>
      <c r="B1621" s="2">
        <v>8</v>
      </c>
      <c r="C1621" s="2">
        <v>5</v>
      </c>
      <c r="D1621" s="2">
        <v>2000</v>
      </c>
      <c r="E1621" s="2">
        <v>2000</v>
      </c>
      <c r="F1621" s="2">
        <v>1652</v>
      </c>
      <c r="G1621" s="2">
        <v>2</v>
      </c>
      <c r="H1621" s="2">
        <v>2</v>
      </c>
      <c r="I1621" s="2">
        <v>0</v>
      </c>
      <c r="J1621" s="2">
        <v>2</v>
      </c>
      <c r="K1621" s="2">
        <v>251000</v>
      </c>
      <c r="L1621" s="2" t="s">
        <v>13</v>
      </c>
      <c r="M1621" s="2" t="s">
        <v>16</v>
      </c>
    </row>
    <row r="1622" spans="1:13" ht="15.75" customHeight="1" x14ac:dyDescent="0.2">
      <c r="A1622" s="2">
        <v>10147</v>
      </c>
      <c r="B1622" s="2">
        <v>6</v>
      </c>
      <c r="C1622" s="2">
        <v>5</v>
      </c>
      <c r="D1622" s="2">
        <v>1994</v>
      </c>
      <c r="E1622" s="2">
        <v>1994</v>
      </c>
      <c r="F1622" s="2">
        <v>1694</v>
      </c>
      <c r="G1622" s="2">
        <v>2</v>
      </c>
      <c r="H1622" s="2">
        <v>3</v>
      </c>
      <c r="I1622" s="2">
        <v>1</v>
      </c>
      <c r="J1622" s="2">
        <v>2</v>
      </c>
      <c r="K1622" s="2">
        <v>160000</v>
      </c>
      <c r="L1622" s="2" t="s">
        <v>13</v>
      </c>
      <c r="M1622" s="2" t="s">
        <v>15</v>
      </c>
    </row>
    <row r="1623" spans="1:13" ht="15.75" customHeight="1" x14ac:dyDescent="0.2">
      <c r="A1623" s="2">
        <v>8637</v>
      </c>
      <c r="B1623" s="2">
        <v>6</v>
      </c>
      <c r="C1623" s="2">
        <v>5</v>
      </c>
      <c r="D1623" s="2">
        <v>1999</v>
      </c>
      <c r="E1623" s="2">
        <v>2000</v>
      </c>
      <c r="F1623" s="2">
        <v>1714</v>
      </c>
      <c r="G1623" s="2">
        <v>2</v>
      </c>
      <c r="H1623" s="2">
        <v>3</v>
      </c>
      <c r="I1623" s="2">
        <v>1</v>
      </c>
      <c r="J1623" s="2">
        <v>2</v>
      </c>
      <c r="K1623" s="2">
        <v>180000</v>
      </c>
      <c r="L1623" s="2" t="s">
        <v>13</v>
      </c>
      <c r="M1623" s="2" t="s">
        <v>15</v>
      </c>
    </row>
    <row r="1624" spans="1:13" ht="15.75" customHeight="1" x14ac:dyDescent="0.2">
      <c r="A1624" s="2">
        <v>7875</v>
      </c>
      <c r="B1624" s="2">
        <v>7</v>
      </c>
      <c r="C1624" s="2">
        <v>5</v>
      </c>
      <c r="D1624" s="2">
        <v>1996</v>
      </c>
      <c r="E1624" s="2">
        <v>1996</v>
      </c>
      <c r="F1624" s="2">
        <v>1553</v>
      </c>
      <c r="G1624" s="2">
        <v>2</v>
      </c>
      <c r="H1624" s="2">
        <v>3</v>
      </c>
      <c r="I1624" s="2">
        <v>0</v>
      </c>
      <c r="J1624" s="2">
        <v>2</v>
      </c>
      <c r="K1624" s="2">
        <v>178750</v>
      </c>
      <c r="L1624" s="2" t="s">
        <v>13</v>
      </c>
      <c r="M1624" s="2" t="s">
        <v>15</v>
      </c>
    </row>
    <row r="1625" spans="1:13" ht="15.75" customHeight="1" x14ac:dyDescent="0.2">
      <c r="A1625" s="2">
        <v>7875</v>
      </c>
      <c r="B1625" s="2">
        <v>7</v>
      </c>
      <c r="C1625" s="2">
        <v>5</v>
      </c>
      <c r="D1625" s="2">
        <v>1995</v>
      </c>
      <c r="E1625" s="2">
        <v>1996</v>
      </c>
      <c r="F1625" s="2">
        <v>1253</v>
      </c>
      <c r="G1625" s="2">
        <v>2</v>
      </c>
      <c r="H1625" s="2">
        <v>3</v>
      </c>
      <c r="I1625" s="2">
        <v>1</v>
      </c>
      <c r="J1625" s="2">
        <v>2</v>
      </c>
      <c r="K1625" s="2">
        <v>176000</v>
      </c>
      <c r="L1625" s="2" t="s">
        <v>13</v>
      </c>
      <c r="M1625" s="2" t="s">
        <v>15</v>
      </c>
    </row>
    <row r="1626" spans="1:13" ht="15.75" customHeight="1" x14ac:dyDescent="0.2">
      <c r="A1626" s="2">
        <v>7500</v>
      </c>
      <c r="B1626" s="2">
        <v>6</v>
      </c>
      <c r="C1626" s="2">
        <v>5</v>
      </c>
      <c r="D1626" s="2">
        <v>1999</v>
      </c>
      <c r="E1626" s="2">
        <v>2003</v>
      </c>
      <c r="F1626" s="2">
        <v>2299</v>
      </c>
      <c r="G1626" s="2">
        <v>3</v>
      </c>
      <c r="H1626" s="2">
        <v>5</v>
      </c>
      <c r="I1626" s="2">
        <v>1</v>
      </c>
      <c r="J1626" s="2">
        <v>2</v>
      </c>
      <c r="K1626" s="2">
        <v>204000</v>
      </c>
      <c r="L1626" s="2" t="s">
        <v>13</v>
      </c>
      <c r="M1626" s="2" t="s">
        <v>15</v>
      </c>
    </row>
    <row r="1627" spans="1:13" ht="15.75" customHeight="1" x14ac:dyDescent="0.2">
      <c r="A1627" s="2">
        <v>9556</v>
      </c>
      <c r="B1627" s="2">
        <v>7</v>
      </c>
      <c r="C1627" s="2">
        <v>5</v>
      </c>
      <c r="D1627" s="2">
        <v>1992</v>
      </c>
      <c r="E1627" s="2">
        <v>1993</v>
      </c>
      <c r="F1627" s="2">
        <v>1187</v>
      </c>
      <c r="G1627" s="2">
        <v>2</v>
      </c>
      <c r="H1627" s="2">
        <v>3</v>
      </c>
      <c r="I1627" s="2">
        <v>0</v>
      </c>
      <c r="J1627" s="2">
        <v>2</v>
      </c>
      <c r="K1627" s="2">
        <v>160000</v>
      </c>
      <c r="L1627" s="2" t="s">
        <v>13</v>
      </c>
      <c r="M1627" s="2" t="s">
        <v>15</v>
      </c>
    </row>
    <row r="1628" spans="1:13" ht="15.75" customHeight="1" x14ac:dyDescent="0.2">
      <c r="A1628" s="2">
        <v>10784</v>
      </c>
      <c r="B1628" s="2">
        <v>7</v>
      </c>
      <c r="C1628" s="2">
        <v>5</v>
      </c>
      <c r="D1628" s="2">
        <v>1991</v>
      </c>
      <c r="E1628" s="2">
        <v>1992</v>
      </c>
      <c r="F1628" s="2">
        <v>1472</v>
      </c>
      <c r="G1628" s="2">
        <v>2</v>
      </c>
      <c r="H1628" s="2">
        <v>3</v>
      </c>
      <c r="I1628" s="2">
        <v>1</v>
      </c>
      <c r="J1628" s="2">
        <v>2</v>
      </c>
      <c r="K1628" s="2">
        <v>160000</v>
      </c>
      <c r="L1628" s="2" t="s">
        <v>13</v>
      </c>
      <c r="M1628" s="2" t="s">
        <v>15</v>
      </c>
    </row>
    <row r="1629" spans="1:13" ht="15.75" customHeight="1" x14ac:dyDescent="0.2">
      <c r="A1629" s="2">
        <v>9125</v>
      </c>
      <c r="B1629" s="2">
        <v>7</v>
      </c>
      <c r="C1629" s="2">
        <v>5</v>
      </c>
      <c r="D1629" s="2">
        <v>1992</v>
      </c>
      <c r="E1629" s="2">
        <v>1992</v>
      </c>
      <c r="F1629" s="2">
        <v>1482</v>
      </c>
      <c r="G1629" s="2">
        <v>2</v>
      </c>
      <c r="H1629" s="2">
        <v>3</v>
      </c>
      <c r="I1629" s="2">
        <v>1</v>
      </c>
      <c r="J1629" s="2">
        <v>2</v>
      </c>
      <c r="K1629" s="2">
        <v>163900</v>
      </c>
      <c r="L1629" s="2" t="s">
        <v>13</v>
      </c>
      <c r="M1629" s="2" t="s">
        <v>15</v>
      </c>
    </row>
    <row r="1630" spans="1:13" ht="15.75" customHeight="1" x14ac:dyDescent="0.2">
      <c r="A1630" s="2">
        <v>7655</v>
      </c>
      <c r="B1630" s="2">
        <v>6</v>
      </c>
      <c r="C1630" s="2">
        <v>5</v>
      </c>
      <c r="D1630" s="2">
        <v>1993</v>
      </c>
      <c r="E1630" s="2">
        <v>1994</v>
      </c>
      <c r="F1630" s="2">
        <v>1642</v>
      </c>
      <c r="G1630" s="2">
        <v>2</v>
      </c>
      <c r="H1630" s="2">
        <v>3</v>
      </c>
      <c r="I1630" s="2">
        <v>1</v>
      </c>
      <c r="J1630" s="2">
        <v>2</v>
      </c>
      <c r="K1630" s="2">
        <v>168000</v>
      </c>
      <c r="L1630" s="2" t="s">
        <v>13</v>
      </c>
      <c r="M1630" s="2" t="s">
        <v>15</v>
      </c>
    </row>
    <row r="1631" spans="1:13" ht="15.75" customHeight="1" x14ac:dyDescent="0.2">
      <c r="A1631" s="2">
        <v>18160</v>
      </c>
      <c r="B1631" s="2">
        <v>6</v>
      </c>
      <c r="C1631" s="2">
        <v>6</v>
      </c>
      <c r="D1631" s="2">
        <v>1964</v>
      </c>
      <c r="E1631" s="2">
        <v>1964</v>
      </c>
      <c r="F1631" s="2">
        <v>1128</v>
      </c>
      <c r="G1631" s="2">
        <v>1</v>
      </c>
      <c r="H1631" s="2">
        <v>3</v>
      </c>
      <c r="I1631" s="2">
        <v>1</v>
      </c>
      <c r="J1631" s="2">
        <v>2</v>
      </c>
      <c r="K1631" s="2">
        <v>154204</v>
      </c>
      <c r="L1631" s="2" t="s">
        <v>13</v>
      </c>
      <c r="M1631" s="2" t="s">
        <v>15</v>
      </c>
    </row>
    <row r="1632" spans="1:13" ht="15.75" customHeight="1" x14ac:dyDescent="0.2">
      <c r="A1632" s="2">
        <v>3696</v>
      </c>
      <c r="B1632" s="2">
        <v>8</v>
      </c>
      <c r="C1632" s="2">
        <v>5</v>
      </c>
      <c r="D1632" s="2">
        <v>1986</v>
      </c>
      <c r="E1632" s="2">
        <v>1986</v>
      </c>
      <c r="F1632" s="2">
        <v>1088</v>
      </c>
      <c r="G1632" s="2">
        <v>1</v>
      </c>
      <c r="H1632" s="2">
        <v>2</v>
      </c>
      <c r="I1632" s="2">
        <v>0</v>
      </c>
      <c r="J1632" s="2">
        <v>2</v>
      </c>
      <c r="K1632" s="2">
        <v>170000</v>
      </c>
      <c r="L1632" s="2" t="s">
        <v>13</v>
      </c>
      <c r="M1632" s="2" t="s">
        <v>16</v>
      </c>
    </row>
    <row r="1633" spans="1:13" ht="15.75" customHeight="1" x14ac:dyDescent="0.2">
      <c r="A1633" s="2">
        <v>5062</v>
      </c>
      <c r="B1633" s="2">
        <v>7</v>
      </c>
      <c r="C1633" s="2">
        <v>5</v>
      </c>
      <c r="D1633" s="2">
        <v>1984</v>
      </c>
      <c r="E1633" s="2">
        <v>1984</v>
      </c>
      <c r="F1633" s="2">
        <v>2090</v>
      </c>
      <c r="G1633" s="2">
        <v>2</v>
      </c>
      <c r="H1633" s="2">
        <v>3</v>
      </c>
      <c r="I1633" s="2">
        <v>1</v>
      </c>
      <c r="J1633" s="2">
        <v>2</v>
      </c>
      <c r="K1633" s="2">
        <v>207500</v>
      </c>
      <c r="L1633" s="2" t="s">
        <v>13</v>
      </c>
      <c r="M1633" s="2" t="s">
        <v>16</v>
      </c>
    </row>
    <row r="1634" spans="1:13" ht="15.75" customHeight="1" x14ac:dyDescent="0.2">
      <c r="A1634" s="2">
        <v>4740</v>
      </c>
      <c r="B1634" s="2">
        <v>8</v>
      </c>
      <c r="C1634" s="2">
        <v>5</v>
      </c>
      <c r="D1634" s="2">
        <v>1988</v>
      </c>
      <c r="E1634" s="2">
        <v>1988</v>
      </c>
      <c r="F1634" s="2">
        <v>1179</v>
      </c>
      <c r="G1634" s="2">
        <v>2</v>
      </c>
      <c r="H1634" s="2">
        <v>2</v>
      </c>
      <c r="I1634" s="2">
        <v>0</v>
      </c>
      <c r="J1634" s="2">
        <v>2</v>
      </c>
      <c r="K1634" s="2">
        <v>182000</v>
      </c>
      <c r="L1634" s="2" t="s">
        <v>13</v>
      </c>
      <c r="M1634" s="2" t="s">
        <v>16</v>
      </c>
    </row>
    <row r="1635" spans="1:13" ht="15.75" customHeight="1" x14ac:dyDescent="0.2">
      <c r="A1635" s="2">
        <v>5118</v>
      </c>
      <c r="B1635" s="2">
        <v>8</v>
      </c>
      <c r="C1635" s="2">
        <v>5</v>
      </c>
      <c r="D1635" s="2">
        <v>1990</v>
      </c>
      <c r="E1635" s="2">
        <v>1990</v>
      </c>
      <c r="F1635" s="2">
        <v>1321</v>
      </c>
      <c r="G1635" s="2">
        <v>1</v>
      </c>
      <c r="H1635" s="2">
        <v>1</v>
      </c>
      <c r="I1635" s="2">
        <v>1</v>
      </c>
      <c r="J1635" s="2">
        <v>2</v>
      </c>
      <c r="K1635" s="2">
        <v>212000</v>
      </c>
      <c r="L1635" s="2" t="s">
        <v>13</v>
      </c>
      <c r="M1635" s="2" t="s">
        <v>16</v>
      </c>
    </row>
    <row r="1636" spans="1:13" ht="15.75" customHeight="1" x14ac:dyDescent="0.2">
      <c r="A1636" s="2">
        <v>14157</v>
      </c>
      <c r="B1636" s="2">
        <v>9</v>
      </c>
      <c r="C1636" s="2">
        <v>5</v>
      </c>
      <c r="D1636" s="2">
        <v>2005</v>
      </c>
      <c r="E1636" s="2">
        <v>2006</v>
      </c>
      <c r="F1636" s="2">
        <v>1922</v>
      </c>
      <c r="G1636" s="2">
        <v>2</v>
      </c>
      <c r="H1636" s="2">
        <v>3</v>
      </c>
      <c r="I1636" s="2">
        <v>1</v>
      </c>
      <c r="J1636" s="2">
        <v>3</v>
      </c>
      <c r="K1636" s="2">
        <v>377426</v>
      </c>
      <c r="L1636" s="2" t="s">
        <v>13</v>
      </c>
      <c r="M1636" s="2" t="s">
        <v>16</v>
      </c>
    </row>
    <row r="1637" spans="1:13" ht="15.75" customHeight="1" x14ac:dyDescent="0.2">
      <c r="A1637" s="2">
        <v>12328</v>
      </c>
      <c r="B1637" s="2">
        <v>8</v>
      </c>
      <c r="C1637" s="2">
        <v>5</v>
      </c>
      <c r="D1637" s="2">
        <v>2005</v>
      </c>
      <c r="E1637" s="2">
        <v>2005</v>
      </c>
      <c r="F1637" s="2">
        <v>2541</v>
      </c>
      <c r="G1637" s="2">
        <v>3</v>
      </c>
      <c r="H1637" s="2">
        <v>4</v>
      </c>
      <c r="I1637" s="2">
        <v>1</v>
      </c>
      <c r="J1637" s="2">
        <v>3</v>
      </c>
      <c r="K1637" s="2">
        <v>349265</v>
      </c>
      <c r="L1637" s="2" t="s">
        <v>13</v>
      </c>
      <c r="M1637" s="2" t="s">
        <v>16</v>
      </c>
    </row>
    <row r="1638" spans="1:13" ht="15.75" customHeight="1" x14ac:dyDescent="0.2">
      <c r="A1638" s="2">
        <v>51974</v>
      </c>
      <c r="B1638" s="2">
        <v>9</v>
      </c>
      <c r="C1638" s="2">
        <v>5</v>
      </c>
      <c r="D1638" s="2">
        <v>2006</v>
      </c>
      <c r="E1638" s="2">
        <v>2007</v>
      </c>
      <c r="F1638" s="2">
        <v>2338</v>
      </c>
      <c r="G1638" s="2">
        <v>2</v>
      </c>
      <c r="H1638" s="2">
        <v>4</v>
      </c>
      <c r="I1638" s="2">
        <v>2</v>
      </c>
      <c r="J1638" s="2">
        <v>3</v>
      </c>
      <c r="K1638" s="2">
        <v>591587</v>
      </c>
      <c r="L1638" s="2" t="s">
        <v>13</v>
      </c>
      <c r="M1638" s="2" t="s">
        <v>16</v>
      </c>
    </row>
    <row r="1639" spans="1:13" ht="15.75" customHeight="1" x14ac:dyDescent="0.2">
      <c r="A1639" s="2">
        <v>41600</v>
      </c>
      <c r="B1639" s="2">
        <v>5</v>
      </c>
      <c r="C1639" s="2">
        <v>5</v>
      </c>
      <c r="D1639" s="2">
        <v>1969</v>
      </c>
      <c r="E1639" s="2">
        <v>1990</v>
      </c>
      <c r="F1639" s="2">
        <v>1424</v>
      </c>
      <c r="G1639" s="2">
        <v>1</v>
      </c>
      <c r="H1639" s="2">
        <v>3</v>
      </c>
      <c r="I1639" s="2">
        <v>0</v>
      </c>
      <c r="J1639" s="2">
        <v>3</v>
      </c>
      <c r="K1639" s="2">
        <v>155000</v>
      </c>
      <c r="L1639" s="2" t="s">
        <v>13</v>
      </c>
      <c r="M1639" s="2" t="s">
        <v>15</v>
      </c>
    </row>
    <row r="1640" spans="1:13" ht="15.75" customHeight="1" x14ac:dyDescent="0.2">
      <c r="A1640" s="2">
        <v>8035</v>
      </c>
      <c r="B1640" s="2">
        <v>9</v>
      </c>
      <c r="C1640" s="2">
        <v>5</v>
      </c>
      <c r="D1640" s="2">
        <v>2006</v>
      </c>
      <c r="E1640" s="2">
        <v>2006</v>
      </c>
      <c r="F1640" s="2">
        <v>1612</v>
      </c>
      <c r="G1640" s="2">
        <v>2</v>
      </c>
      <c r="H1640" s="2">
        <v>2</v>
      </c>
      <c r="I1640" s="2">
        <v>1</v>
      </c>
      <c r="J1640" s="2">
        <v>2</v>
      </c>
      <c r="K1640" s="2">
        <v>319900</v>
      </c>
      <c r="L1640" s="2" t="s">
        <v>13</v>
      </c>
      <c r="M1640" s="2" t="s">
        <v>16</v>
      </c>
    </row>
    <row r="1641" spans="1:13" ht="15.75" customHeight="1" x14ac:dyDescent="0.2">
      <c r="A1641" s="2">
        <v>8089</v>
      </c>
      <c r="B1641" s="2">
        <v>8</v>
      </c>
      <c r="C1641" s="2">
        <v>6</v>
      </c>
      <c r="D1641" s="2">
        <v>2007</v>
      </c>
      <c r="E1641" s="2">
        <v>2007</v>
      </c>
      <c r="F1641" s="2">
        <v>1419</v>
      </c>
      <c r="G1641" s="2">
        <v>2</v>
      </c>
      <c r="H1641" s="2">
        <v>2</v>
      </c>
      <c r="I1641" s="2">
        <v>1</v>
      </c>
      <c r="J1641" s="2">
        <v>2</v>
      </c>
      <c r="K1641" s="2">
        <v>392000</v>
      </c>
      <c r="L1641" s="2" t="s">
        <v>13</v>
      </c>
      <c r="M1641" s="2" t="s">
        <v>16</v>
      </c>
    </row>
    <row r="1642" spans="1:13" ht="15.75" customHeight="1" x14ac:dyDescent="0.2">
      <c r="A1642" s="2">
        <v>14082</v>
      </c>
      <c r="B1642" s="2">
        <v>8</v>
      </c>
      <c r="C1642" s="2">
        <v>5</v>
      </c>
      <c r="D1642" s="2">
        <v>2006</v>
      </c>
      <c r="E1642" s="2">
        <v>2006</v>
      </c>
      <c r="F1642" s="2">
        <v>2234</v>
      </c>
      <c r="G1642" s="2">
        <v>1</v>
      </c>
      <c r="H1642" s="2">
        <v>1</v>
      </c>
      <c r="I1642" s="2">
        <v>1</v>
      </c>
      <c r="J1642" s="2">
        <v>2</v>
      </c>
      <c r="K1642" s="2">
        <v>441929</v>
      </c>
      <c r="L1642" s="2" t="s">
        <v>13</v>
      </c>
      <c r="M1642" s="2" t="s">
        <v>16</v>
      </c>
    </row>
    <row r="1643" spans="1:13" ht="15.75" customHeight="1" x14ac:dyDescent="0.2">
      <c r="A1643" s="2">
        <v>13870</v>
      </c>
      <c r="B1643" s="2">
        <v>10</v>
      </c>
      <c r="C1643" s="2">
        <v>5</v>
      </c>
      <c r="D1643" s="2">
        <v>2006</v>
      </c>
      <c r="E1643" s="2">
        <v>2007</v>
      </c>
      <c r="F1643" s="2">
        <v>2042</v>
      </c>
      <c r="G1643" s="2">
        <v>2</v>
      </c>
      <c r="H1643" s="2">
        <v>3</v>
      </c>
      <c r="I1643" s="2">
        <v>1</v>
      </c>
      <c r="J1643" s="2">
        <v>3</v>
      </c>
      <c r="K1643" s="2">
        <v>455000</v>
      </c>
      <c r="L1643" s="2" t="s">
        <v>13</v>
      </c>
      <c r="M1643" s="2" t="s">
        <v>16</v>
      </c>
    </row>
    <row r="1644" spans="1:13" ht="15.75" customHeight="1" x14ac:dyDescent="0.2">
      <c r="A1644" s="2">
        <v>12546</v>
      </c>
      <c r="B1644" s="2">
        <v>6</v>
      </c>
      <c r="C1644" s="2">
        <v>7</v>
      </c>
      <c r="D1644" s="2">
        <v>1981</v>
      </c>
      <c r="E1644" s="2">
        <v>1981</v>
      </c>
      <c r="F1644" s="2">
        <v>1440</v>
      </c>
      <c r="G1644" s="2">
        <v>2</v>
      </c>
      <c r="H1644" s="2">
        <v>3</v>
      </c>
      <c r="I1644" s="2">
        <v>1</v>
      </c>
      <c r="J1644" s="2">
        <v>2</v>
      </c>
      <c r="K1644" s="2">
        <v>182900</v>
      </c>
      <c r="L1644" s="2" t="s">
        <v>17</v>
      </c>
      <c r="M1644" s="2" t="s">
        <v>18</v>
      </c>
    </row>
    <row r="1645" spans="1:13" ht="15.75" customHeight="1" x14ac:dyDescent="0.2">
      <c r="A1645" s="2">
        <v>10960</v>
      </c>
      <c r="B1645" s="2">
        <v>6</v>
      </c>
      <c r="C1645" s="2">
        <v>5</v>
      </c>
      <c r="D1645" s="2">
        <v>1984</v>
      </c>
      <c r="E1645" s="2">
        <v>1984</v>
      </c>
      <c r="F1645" s="2">
        <v>1284</v>
      </c>
      <c r="G1645" s="2">
        <v>2</v>
      </c>
      <c r="H1645" s="2">
        <v>3</v>
      </c>
      <c r="I1645" s="2">
        <v>0</v>
      </c>
      <c r="J1645" s="2">
        <v>2</v>
      </c>
      <c r="K1645" s="2">
        <v>174000</v>
      </c>
      <c r="L1645" s="2" t="s">
        <v>13</v>
      </c>
      <c r="M1645" s="2" t="s">
        <v>18</v>
      </c>
    </row>
    <row r="1646" spans="1:13" ht="15.75" customHeight="1" x14ac:dyDescent="0.2">
      <c r="A1646" s="2">
        <v>12090</v>
      </c>
      <c r="B1646" s="2">
        <v>6</v>
      </c>
      <c r="C1646" s="2">
        <v>7</v>
      </c>
      <c r="D1646" s="2">
        <v>1984</v>
      </c>
      <c r="E1646" s="2">
        <v>2003</v>
      </c>
      <c r="F1646" s="2">
        <v>1868</v>
      </c>
      <c r="G1646" s="2">
        <v>3</v>
      </c>
      <c r="H1646" s="2">
        <v>3</v>
      </c>
      <c r="I1646" s="2">
        <v>1</v>
      </c>
      <c r="J1646" s="2">
        <v>2</v>
      </c>
      <c r="K1646" s="2">
        <v>178000</v>
      </c>
      <c r="L1646" s="2" t="s">
        <v>13</v>
      </c>
      <c r="M1646" s="2" t="s">
        <v>18</v>
      </c>
    </row>
    <row r="1647" spans="1:13" ht="15.75" customHeight="1" x14ac:dyDescent="0.2">
      <c r="A1647" s="2">
        <v>12090</v>
      </c>
      <c r="B1647" s="2">
        <v>7</v>
      </c>
      <c r="C1647" s="2">
        <v>7</v>
      </c>
      <c r="D1647" s="2">
        <v>1981</v>
      </c>
      <c r="E1647" s="2">
        <v>2003</v>
      </c>
      <c r="F1647" s="2">
        <v>1479</v>
      </c>
      <c r="G1647" s="2">
        <v>2</v>
      </c>
      <c r="H1647" s="2">
        <v>3</v>
      </c>
      <c r="I1647" s="2">
        <v>1</v>
      </c>
      <c r="J1647" s="2">
        <v>2</v>
      </c>
      <c r="K1647" s="2">
        <v>176000</v>
      </c>
      <c r="L1647" s="2" t="s">
        <v>13</v>
      </c>
      <c r="M1647" s="2" t="s">
        <v>18</v>
      </c>
    </row>
    <row r="1648" spans="1:13" ht="15.75" customHeight="1" x14ac:dyDescent="0.2">
      <c r="A1648" s="2">
        <v>12299</v>
      </c>
      <c r="B1648" s="2">
        <v>7</v>
      </c>
      <c r="C1648" s="2">
        <v>6</v>
      </c>
      <c r="D1648" s="2">
        <v>1978</v>
      </c>
      <c r="E1648" s="2">
        <v>1985</v>
      </c>
      <c r="F1648" s="2">
        <v>1664</v>
      </c>
      <c r="G1648" s="2">
        <v>2</v>
      </c>
      <c r="H1648" s="2">
        <v>3</v>
      </c>
      <c r="I1648" s="2">
        <v>1</v>
      </c>
      <c r="J1648" s="2">
        <v>2</v>
      </c>
      <c r="K1648" s="2">
        <v>213000</v>
      </c>
      <c r="L1648" s="2" t="s">
        <v>13</v>
      </c>
      <c r="M1648" s="2" t="s">
        <v>18</v>
      </c>
    </row>
    <row r="1649" spans="1:13" ht="15.75" customHeight="1" x14ac:dyDescent="0.2">
      <c r="A1649" s="2">
        <v>11339</v>
      </c>
      <c r="B1649" s="2">
        <v>7</v>
      </c>
      <c r="C1649" s="2">
        <v>5</v>
      </c>
      <c r="D1649" s="2">
        <v>1979</v>
      </c>
      <c r="E1649" s="2">
        <v>1979</v>
      </c>
      <c r="F1649" s="2">
        <v>1930</v>
      </c>
      <c r="G1649" s="2">
        <v>2</v>
      </c>
      <c r="H1649" s="2">
        <v>4</v>
      </c>
      <c r="I1649" s="2">
        <v>1</v>
      </c>
      <c r="J1649" s="2">
        <v>2</v>
      </c>
      <c r="K1649" s="2">
        <v>192000</v>
      </c>
      <c r="L1649" s="2" t="s">
        <v>13</v>
      </c>
      <c r="M1649" s="2" t="s">
        <v>18</v>
      </c>
    </row>
    <row r="1650" spans="1:13" ht="15.75" customHeight="1" x14ac:dyDescent="0.2">
      <c r="A1650" s="2">
        <v>11952</v>
      </c>
      <c r="B1650" s="2">
        <v>7</v>
      </c>
      <c r="C1650" s="2">
        <v>6</v>
      </c>
      <c r="D1650" s="2">
        <v>1977</v>
      </c>
      <c r="E1650" s="2">
        <v>1977</v>
      </c>
      <c r="F1650" s="2">
        <v>1969</v>
      </c>
      <c r="G1650" s="2">
        <v>2</v>
      </c>
      <c r="H1650" s="2">
        <v>3</v>
      </c>
      <c r="I1650" s="2">
        <v>1</v>
      </c>
      <c r="J1650" s="2">
        <v>2</v>
      </c>
      <c r="K1650" s="2">
        <v>190000</v>
      </c>
      <c r="L1650" s="2" t="s">
        <v>13</v>
      </c>
      <c r="M1650" s="2" t="s">
        <v>18</v>
      </c>
    </row>
    <row r="1651" spans="1:13" ht="15.75" customHeight="1" x14ac:dyDescent="0.2">
      <c r="A1651" s="2">
        <v>12046</v>
      </c>
      <c r="B1651" s="2">
        <v>6</v>
      </c>
      <c r="C1651" s="2">
        <v>6</v>
      </c>
      <c r="D1651" s="2">
        <v>1976</v>
      </c>
      <c r="E1651" s="2">
        <v>1976</v>
      </c>
      <c r="F1651" s="2">
        <v>2030</v>
      </c>
      <c r="G1651" s="2">
        <v>2</v>
      </c>
      <c r="H1651" s="2">
        <v>4</v>
      </c>
      <c r="I1651" s="2">
        <v>1</v>
      </c>
      <c r="J1651" s="2">
        <v>2</v>
      </c>
      <c r="K1651" s="2">
        <v>195000</v>
      </c>
      <c r="L1651" s="2" t="s">
        <v>13</v>
      </c>
      <c r="M1651" s="2" t="s">
        <v>18</v>
      </c>
    </row>
    <row r="1652" spans="1:13" ht="15.75" customHeight="1" x14ac:dyDescent="0.2">
      <c r="A1652" s="2">
        <v>10395</v>
      </c>
      <c r="B1652" s="2">
        <v>6</v>
      </c>
      <c r="C1652" s="2">
        <v>6</v>
      </c>
      <c r="D1652" s="2">
        <v>1978</v>
      </c>
      <c r="E1652" s="2">
        <v>1978</v>
      </c>
      <c r="F1652" s="2">
        <v>1032</v>
      </c>
      <c r="G1652" s="2">
        <v>2</v>
      </c>
      <c r="H1652" s="2">
        <v>3</v>
      </c>
      <c r="I1652" s="2">
        <v>1</v>
      </c>
      <c r="J1652" s="2">
        <v>2</v>
      </c>
      <c r="K1652" s="2">
        <v>148000</v>
      </c>
      <c r="L1652" s="2" t="s">
        <v>13</v>
      </c>
      <c r="M1652" s="2" t="s">
        <v>18</v>
      </c>
    </row>
    <row r="1653" spans="1:13" ht="15.75" customHeight="1" x14ac:dyDescent="0.2">
      <c r="A1653" s="2">
        <v>11850</v>
      </c>
      <c r="B1653" s="2">
        <v>6</v>
      </c>
      <c r="C1653" s="2">
        <v>6</v>
      </c>
      <c r="D1653" s="2">
        <v>1984</v>
      </c>
      <c r="E1653" s="2">
        <v>1984</v>
      </c>
      <c r="F1653" s="2">
        <v>1177</v>
      </c>
      <c r="G1653" s="2">
        <v>2</v>
      </c>
      <c r="H1653" s="2">
        <v>3</v>
      </c>
      <c r="I1653" s="2">
        <v>0</v>
      </c>
      <c r="J1653" s="2">
        <v>2</v>
      </c>
      <c r="K1653" s="2">
        <v>151500</v>
      </c>
      <c r="L1653" s="2" t="s">
        <v>13</v>
      </c>
      <c r="M1653" s="2" t="s">
        <v>18</v>
      </c>
    </row>
    <row r="1654" spans="1:13" ht="15.75" customHeight="1" x14ac:dyDescent="0.2">
      <c r="A1654" s="2">
        <v>11584</v>
      </c>
      <c r="B1654" s="2">
        <v>7</v>
      </c>
      <c r="C1654" s="2">
        <v>6</v>
      </c>
      <c r="D1654" s="2">
        <v>1979</v>
      </c>
      <c r="E1654" s="2">
        <v>1979</v>
      </c>
      <c r="F1654" s="2">
        <v>1725</v>
      </c>
      <c r="G1654" s="2">
        <v>2</v>
      </c>
      <c r="H1654" s="2">
        <v>3</v>
      </c>
      <c r="I1654" s="2">
        <v>1</v>
      </c>
      <c r="J1654" s="2">
        <v>2</v>
      </c>
      <c r="K1654" s="2">
        <v>197000</v>
      </c>
      <c r="L1654" s="2" t="s">
        <v>13</v>
      </c>
      <c r="M1654" s="2" t="s">
        <v>18</v>
      </c>
    </row>
    <row r="1655" spans="1:13" ht="15.75" customHeight="1" x14ac:dyDescent="0.2">
      <c r="A1655" s="2">
        <v>10400</v>
      </c>
      <c r="B1655" s="2">
        <v>6</v>
      </c>
      <c r="C1655" s="2">
        <v>5</v>
      </c>
      <c r="D1655" s="2">
        <v>1979</v>
      </c>
      <c r="E1655" s="2">
        <v>1999</v>
      </c>
      <c r="F1655" s="2">
        <v>1353</v>
      </c>
      <c r="G1655" s="2">
        <v>2</v>
      </c>
      <c r="H1655" s="2">
        <v>2</v>
      </c>
      <c r="I1655" s="2">
        <v>1</v>
      </c>
      <c r="J1655" s="2">
        <v>2</v>
      </c>
      <c r="K1655" s="2">
        <v>192350</v>
      </c>
      <c r="L1655" s="2" t="s">
        <v>13</v>
      </c>
      <c r="M1655" s="2" t="s">
        <v>18</v>
      </c>
    </row>
    <row r="1656" spans="1:13" ht="15.75" customHeight="1" x14ac:dyDescent="0.2">
      <c r="A1656" s="2">
        <v>10793</v>
      </c>
      <c r="B1656" s="2">
        <v>5</v>
      </c>
      <c r="C1656" s="2">
        <v>5</v>
      </c>
      <c r="D1656" s="2">
        <v>1969</v>
      </c>
      <c r="E1656" s="2">
        <v>1969</v>
      </c>
      <c r="F1656" s="2">
        <v>1620</v>
      </c>
      <c r="G1656" s="2">
        <v>2</v>
      </c>
      <c r="H1656" s="2">
        <v>4</v>
      </c>
      <c r="I1656" s="2">
        <v>0</v>
      </c>
      <c r="J1656" s="2">
        <v>2</v>
      </c>
      <c r="K1656" s="2">
        <v>152000</v>
      </c>
      <c r="L1656" s="2" t="s">
        <v>13</v>
      </c>
      <c r="M1656" s="2" t="s">
        <v>18</v>
      </c>
    </row>
    <row r="1657" spans="1:13" ht="15.75" customHeight="1" x14ac:dyDescent="0.2">
      <c r="A1657" s="2">
        <v>13001</v>
      </c>
      <c r="B1657" s="2">
        <v>6</v>
      </c>
      <c r="C1657" s="2">
        <v>5</v>
      </c>
      <c r="D1657" s="2">
        <v>1971</v>
      </c>
      <c r="E1657" s="2">
        <v>1971</v>
      </c>
      <c r="F1657" s="2">
        <v>1220</v>
      </c>
      <c r="G1657" s="2">
        <v>2</v>
      </c>
      <c r="H1657" s="2">
        <v>2</v>
      </c>
      <c r="I1657" s="2">
        <v>1</v>
      </c>
      <c r="J1657" s="2">
        <v>2</v>
      </c>
      <c r="K1657" s="2">
        <v>170000</v>
      </c>
      <c r="L1657" s="2" t="s">
        <v>13</v>
      </c>
      <c r="M1657" s="2" t="s">
        <v>18</v>
      </c>
    </row>
    <row r="1658" spans="1:13" ht="15.75" customHeight="1" x14ac:dyDescent="0.2">
      <c r="A1658" s="2">
        <v>12243</v>
      </c>
      <c r="B1658" s="2">
        <v>5</v>
      </c>
      <c r="C1658" s="2">
        <v>6</v>
      </c>
      <c r="D1658" s="2">
        <v>1971</v>
      </c>
      <c r="E1658" s="2">
        <v>1971</v>
      </c>
      <c r="F1658" s="2">
        <v>1484</v>
      </c>
      <c r="G1658" s="2">
        <v>2</v>
      </c>
      <c r="H1658" s="2">
        <v>3</v>
      </c>
      <c r="I1658" s="2">
        <v>1</v>
      </c>
      <c r="J1658" s="2">
        <v>2</v>
      </c>
      <c r="K1658" s="2">
        <v>175000</v>
      </c>
      <c r="L1658" s="2" t="s">
        <v>13</v>
      </c>
      <c r="M1658" s="2" t="s">
        <v>18</v>
      </c>
    </row>
    <row r="1659" spans="1:13" ht="15.75" customHeight="1" x14ac:dyDescent="0.2">
      <c r="A1659" s="2">
        <v>11700</v>
      </c>
      <c r="B1659" s="2">
        <v>6</v>
      </c>
      <c r="C1659" s="2">
        <v>6</v>
      </c>
      <c r="D1659" s="2">
        <v>1968</v>
      </c>
      <c r="E1659" s="2">
        <v>1968</v>
      </c>
      <c r="F1659" s="2">
        <v>1743</v>
      </c>
      <c r="G1659" s="2">
        <v>1</v>
      </c>
      <c r="H1659" s="2">
        <v>3</v>
      </c>
      <c r="I1659" s="2">
        <v>1</v>
      </c>
      <c r="J1659" s="2">
        <v>2</v>
      </c>
      <c r="K1659" s="2">
        <v>175000</v>
      </c>
      <c r="L1659" s="2" t="s">
        <v>13</v>
      </c>
      <c r="M1659" s="2" t="s">
        <v>18</v>
      </c>
    </row>
    <row r="1660" spans="1:13" ht="15.75" customHeight="1" x14ac:dyDescent="0.2">
      <c r="A1660" s="2">
        <v>12384</v>
      </c>
      <c r="B1660" s="2">
        <v>7</v>
      </c>
      <c r="C1660" s="2">
        <v>7</v>
      </c>
      <c r="D1660" s="2">
        <v>1976</v>
      </c>
      <c r="E1660" s="2">
        <v>1976</v>
      </c>
      <c r="F1660" s="2">
        <v>1935</v>
      </c>
      <c r="G1660" s="2">
        <v>2</v>
      </c>
      <c r="H1660" s="2">
        <v>3</v>
      </c>
      <c r="I1660" s="2">
        <v>1</v>
      </c>
      <c r="J1660" s="2">
        <v>2</v>
      </c>
      <c r="K1660" s="2">
        <v>197900</v>
      </c>
      <c r="L1660" s="2" t="s">
        <v>13</v>
      </c>
      <c r="M1660" s="2" t="s">
        <v>18</v>
      </c>
    </row>
    <row r="1661" spans="1:13" ht="15.75" customHeight="1" x14ac:dyDescent="0.2">
      <c r="A1661" s="2">
        <v>8991</v>
      </c>
      <c r="B1661" s="2">
        <v>7</v>
      </c>
      <c r="C1661" s="2">
        <v>6</v>
      </c>
      <c r="D1661" s="2">
        <v>1976</v>
      </c>
      <c r="E1661" s="2">
        <v>1976</v>
      </c>
      <c r="F1661" s="2">
        <v>1324</v>
      </c>
      <c r="G1661" s="2">
        <v>2</v>
      </c>
      <c r="H1661" s="2">
        <v>3</v>
      </c>
      <c r="I1661" s="2">
        <v>1</v>
      </c>
      <c r="J1661" s="2">
        <v>2</v>
      </c>
      <c r="K1661" s="2">
        <v>174000</v>
      </c>
      <c r="L1661" s="2" t="s">
        <v>13</v>
      </c>
      <c r="M1661" s="2" t="s">
        <v>18</v>
      </c>
    </row>
    <row r="1662" spans="1:13" ht="15.75" customHeight="1" x14ac:dyDescent="0.2">
      <c r="A1662" s="2">
        <v>8000</v>
      </c>
      <c r="B1662" s="2">
        <v>6</v>
      </c>
      <c r="C1662" s="2">
        <v>6</v>
      </c>
      <c r="D1662" s="2">
        <v>1974</v>
      </c>
      <c r="E1662" s="2">
        <v>1974</v>
      </c>
      <c r="F1662" s="2">
        <v>1877</v>
      </c>
      <c r="G1662" s="2">
        <v>2</v>
      </c>
      <c r="H1662" s="2">
        <v>4</v>
      </c>
      <c r="I1662" s="2">
        <v>1</v>
      </c>
      <c r="J1662" s="2">
        <v>2</v>
      </c>
      <c r="K1662" s="2">
        <v>178900</v>
      </c>
      <c r="L1662" s="2" t="s">
        <v>13</v>
      </c>
      <c r="M1662" s="2" t="s">
        <v>18</v>
      </c>
    </row>
    <row r="1663" spans="1:13" ht="15.75" customHeight="1" x14ac:dyDescent="0.2">
      <c r="A1663" s="2">
        <v>10500</v>
      </c>
      <c r="B1663" s="2">
        <v>5</v>
      </c>
      <c r="C1663" s="2">
        <v>7</v>
      </c>
      <c r="D1663" s="2">
        <v>1971</v>
      </c>
      <c r="E1663" s="2">
        <v>2005</v>
      </c>
      <c r="F1663" s="2">
        <v>1109</v>
      </c>
      <c r="G1663" s="2">
        <v>1</v>
      </c>
      <c r="H1663" s="2">
        <v>3</v>
      </c>
      <c r="I1663" s="2">
        <v>0</v>
      </c>
      <c r="J1663" s="2">
        <v>1</v>
      </c>
      <c r="K1663" s="2">
        <v>139000</v>
      </c>
      <c r="L1663" s="2" t="s">
        <v>13</v>
      </c>
      <c r="M1663" s="2" t="s">
        <v>14</v>
      </c>
    </row>
    <row r="1664" spans="1:13" ht="15.75" customHeight="1" x14ac:dyDescent="0.2">
      <c r="A1664" s="2">
        <v>10530</v>
      </c>
      <c r="B1664" s="2">
        <v>6</v>
      </c>
      <c r="C1664" s="2">
        <v>5</v>
      </c>
      <c r="D1664" s="2">
        <v>1971</v>
      </c>
      <c r="E1664" s="2">
        <v>1971</v>
      </c>
      <c r="F1664" s="2">
        <v>981</v>
      </c>
      <c r="G1664" s="2">
        <v>1</v>
      </c>
      <c r="H1664" s="2">
        <v>3</v>
      </c>
      <c r="I1664" s="2">
        <v>0</v>
      </c>
      <c r="J1664" s="2">
        <v>2</v>
      </c>
      <c r="K1664" s="2">
        <v>143250</v>
      </c>
      <c r="L1664" s="2" t="s">
        <v>13</v>
      </c>
      <c r="M1664" s="2" t="s">
        <v>14</v>
      </c>
    </row>
    <row r="1665" spans="1:13" ht="15.75" customHeight="1" x14ac:dyDescent="0.2">
      <c r="A1665" s="2">
        <v>7472</v>
      </c>
      <c r="B1665" s="2">
        <v>7</v>
      </c>
      <c r="C1665" s="2">
        <v>9</v>
      </c>
      <c r="D1665" s="2">
        <v>1972</v>
      </c>
      <c r="E1665" s="2">
        <v>2004</v>
      </c>
      <c r="F1665" s="2">
        <v>1479</v>
      </c>
      <c r="G1665" s="2">
        <v>1</v>
      </c>
      <c r="H1665" s="2">
        <v>4</v>
      </c>
      <c r="I1665" s="2">
        <v>0</v>
      </c>
      <c r="J1665" s="2">
        <v>2</v>
      </c>
      <c r="K1665" s="2">
        <v>184000</v>
      </c>
      <c r="L1665" s="2" t="s">
        <v>13</v>
      </c>
      <c r="M1665" s="2" t="s">
        <v>14</v>
      </c>
    </row>
    <row r="1666" spans="1:13" ht="15.75" customHeight="1" x14ac:dyDescent="0.2">
      <c r="A1666" s="2">
        <v>9457</v>
      </c>
      <c r="B1666" s="2">
        <v>5</v>
      </c>
      <c r="C1666" s="2">
        <v>6</v>
      </c>
      <c r="D1666" s="2">
        <v>1970</v>
      </c>
      <c r="E1666" s="2">
        <v>1990</v>
      </c>
      <c r="F1666" s="2">
        <v>1422</v>
      </c>
      <c r="G1666" s="2">
        <v>1</v>
      </c>
      <c r="H1666" s="2">
        <v>3</v>
      </c>
      <c r="I1666" s="2">
        <v>0</v>
      </c>
      <c r="J1666" s="2">
        <v>2</v>
      </c>
      <c r="K1666" s="2">
        <v>155000</v>
      </c>
      <c r="L1666" s="2" t="s">
        <v>13</v>
      </c>
      <c r="M1666" s="2" t="s">
        <v>14</v>
      </c>
    </row>
    <row r="1667" spans="1:13" ht="15.75" customHeight="1" x14ac:dyDescent="0.2">
      <c r="A1667" s="2">
        <v>7920</v>
      </c>
      <c r="B1667" s="2">
        <v>5</v>
      </c>
      <c r="C1667" s="2">
        <v>5</v>
      </c>
      <c r="D1667" s="2">
        <v>1970</v>
      </c>
      <c r="E1667" s="2">
        <v>2002</v>
      </c>
      <c r="F1667" s="2">
        <v>914</v>
      </c>
      <c r="G1667" s="2">
        <v>1</v>
      </c>
      <c r="H1667" s="2">
        <v>3</v>
      </c>
      <c r="I1667" s="2">
        <v>0</v>
      </c>
      <c r="J1667" s="2">
        <v>1</v>
      </c>
      <c r="K1667" s="2">
        <v>133000</v>
      </c>
      <c r="L1667" s="2" t="s">
        <v>13</v>
      </c>
      <c r="M1667" s="2" t="s">
        <v>14</v>
      </c>
    </row>
    <row r="1668" spans="1:13" ht="15.75" customHeight="1" x14ac:dyDescent="0.2">
      <c r="A1668" s="2">
        <v>9758</v>
      </c>
      <c r="B1668" s="2">
        <v>5</v>
      </c>
      <c r="C1668" s="2">
        <v>5</v>
      </c>
      <c r="D1668" s="2">
        <v>1971</v>
      </c>
      <c r="E1668" s="2">
        <v>1971</v>
      </c>
      <c r="F1668" s="2">
        <v>950</v>
      </c>
      <c r="G1668" s="2">
        <v>1</v>
      </c>
      <c r="H1668" s="2">
        <v>3</v>
      </c>
      <c r="I1668" s="2">
        <v>0</v>
      </c>
      <c r="J1668" s="2">
        <v>1</v>
      </c>
      <c r="K1668" s="2">
        <v>119500</v>
      </c>
      <c r="L1668" s="2" t="s">
        <v>13</v>
      </c>
      <c r="M1668" s="2" t="s">
        <v>14</v>
      </c>
    </row>
    <row r="1669" spans="1:13" ht="15.75" customHeight="1" x14ac:dyDescent="0.2">
      <c r="A1669" s="2">
        <v>8294</v>
      </c>
      <c r="B1669" s="2">
        <v>4</v>
      </c>
      <c r="C1669" s="2">
        <v>5</v>
      </c>
      <c r="D1669" s="2">
        <v>1971</v>
      </c>
      <c r="E1669" s="2">
        <v>1971</v>
      </c>
      <c r="F1669" s="2">
        <v>872</v>
      </c>
      <c r="G1669" s="2">
        <v>1</v>
      </c>
      <c r="H1669" s="2">
        <v>3</v>
      </c>
      <c r="I1669" s="2">
        <v>0</v>
      </c>
      <c r="J1669" s="2">
        <v>4</v>
      </c>
      <c r="K1669" s="2">
        <v>123000</v>
      </c>
      <c r="L1669" s="2" t="s">
        <v>13</v>
      </c>
      <c r="M1669" s="2" t="s">
        <v>14</v>
      </c>
    </row>
    <row r="1670" spans="1:13" ht="15.75" customHeight="1" x14ac:dyDescent="0.2">
      <c r="A1670" s="2">
        <v>7340</v>
      </c>
      <c r="B1670" s="2">
        <v>4</v>
      </c>
      <c r="C1670" s="2">
        <v>6</v>
      </c>
      <c r="D1670" s="2">
        <v>1971</v>
      </c>
      <c r="E1670" s="2">
        <v>1971</v>
      </c>
      <c r="F1670" s="2">
        <v>858</v>
      </c>
      <c r="G1670" s="2">
        <v>1</v>
      </c>
      <c r="H1670" s="2">
        <v>2</v>
      </c>
      <c r="I1670" s="2">
        <v>0</v>
      </c>
      <c r="J1670" s="2">
        <v>1</v>
      </c>
      <c r="K1670" s="2">
        <v>110000</v>
      </c>
      <c r="L1670" s="2" t="s">
        <v>13</v>
      </c>
      <c r="M1670" s="2" t="s">
        <v>14</v>
      </c>
    </row>
    <row r="1671" spans="1:13" ht="15.75" customHeight="1" x14ac:dyDescent="0.2">
      <c r="A1671" s="2">
        <v>17199</v>
      </c>
      <c r="B1671" s="2">
        <v>4</v>
      </c>
      <c r="C1671" s="2">
        <v>7</v>
      </c>
      <c r="D1671" s="2">
        <v>1961</v>
      </c>
      <c r="E1671" s="2">
        <v>1961</v>
      </c>
      <c r="F1671" s="2">
        <v>914</v>
      </c>
      <c r="G1671" s="2">
        <v>1</v>
      </c>
      <c r="H1671" s="2">
        <v>2</v>
      </c>
      <c r="I1671" s="2">
        <v>0</v>
      </c>
      <c r="J1671" s="2">
        <v>1</v>
      </c>
      <c r="K1671" s="2">
        <v>128000</v>
      </c>
      <c r="L1671" s="2" t="s">
        <v>17</v>
      </c>
      <c r="M1671" s="2" t="s">
        <v>14</v>
      </c>
    </row>
    <row r="1672" spans="1:13" ht="15.75" customHeight="1" x14ac:dyDescent="0.2">
      <c r="A1672" s="2">
        <v>9000</v>
      </c>
      <c r="B1672" s="2">
        <v>4</v>
      </c>
      <c r="C1672" s="2">
        <v>6</v>
      </c>
      <c r="D1672" s="2">
        <v>1971</v>
      </c>
      <c r="E1672" s="2">
        <v>1971</v>
      </c>
      <c r="F1672" s="2">
        <v>864</v>
      </c>
      <c r="G1672" s="2">
        <v>1</v>
      </c>
      <c r="H1672" s="2">
        <v>3</v>
      </c>
      <c r="I1672" s="2">
        <v>0</v>
      </c>
      <c r="J1672" s="2">
        <v>2</v>
      </c>
      <c r="K1672" s="2">
        <v>120500</v>
      </c>
      <c r="L1672" s="2" t="s">
        <v>13</v>
      </c>
      <c r="M1672" s="2" t="s">
        <v>14</v>
      </c>
    </row>
    <row r="1673" spans="1:13" ht="15.75" customHeight="1" x14ac:dyDescent="0.2">
      <c r="A1673" s="2">
        <v>4058</v>
      </c>
      <c r="B1673" s="2">
        <v>7</v>
      </c>
      <c r="C1673" s="2">
        <v>5</v>
      </c>
      <c r="D1673" s="2">
        <v>1998</v>
      </c>
      <c r="E1673" s="2">
        <v>1998</v>
      </c>
      <c r="F1673" s="2">
        <v>767</v>
      </c>
      <c r="G1673" s="2">
        <v>1</v>
      </c>
      <c r="H1673" s="2">
        <v>1</v>
      </c>
      <c r="I1673" s="2">
        <v>0</v>
      </c>
      <c r="J1673" s="2">
        <v>1</v>
      </c>
      <c r="K1673" s="2">
        <v>133000</v>
      </c>
      <c r="L1673" s="2" t="s">
        <v>13</v>
      </c>
      <c r="M1673" s="2" t="s">
        <v>14</v>
      </c>
    </row>
    <row r="1674" spans="1:13" ht="15.75" customHeight="1" x14ac:dyDescent="0.2">
      <c r="A1674" s="2">
        <v>4113</v>
      </c>
      <c r="B1674" s="2">
        <v>6</v>
      </c>
      <c r="C1674" s="2">
        <v>5</v>
      </c>
      <c r="D1674" s="2">
        <v>2001</v>
      </c>
      <c r="E1674" s="2">
        <v>2001</v>
      </c>
      <c r="F1674" s="2">
        <v>1337</v>
      </c>
      <c r="G1674" s="2">
        <v>2</v>
      </c>
      <c r="H1674" s="2">
        <v>2</v>
      </c>
      <c r="I1674" s="2">
        <v>1</v>
      </c>
      <c r="J1674" s="2">
        <v>2</v>
      </c>
      <c r="K1674" s="2">
        <v>155000</v>
      </c>
      <c r="L1674" s="2" t="s">
        <v>13</v>
      </c>
      <c r="M1674" s="2" t="s">
        <v>14</v>
      </c>
    </row>
    <row r="1675" spans="1:13" ht="15.75" customHeight="1" x14ac:dyDescent="0.2">
      <c r="A1675" s="2">
        <v>10943</v>
      </c>
      <c r="B1675" s="2">
        <v>6</v>
      </c>
      <c r="C1675" s="2">
        <v>5</v>
      </c>
      <c r="D1675" s="2">
        <v>1997</v>
      </c>
      <c r="E1675" s="2">
        <v>1998</v>
      </c>
      <c r="F1675" s="2">
        <v>1337</v>
      </c>
      <c r="G1675" s="2">
        <v>2</v>
      </c>
      <c r="H1675" s="2">
        <v>2</v>
      </c>
      <c r="I1675" s="2">
        <v>1</v>
      </c>
      <c r="J1675" s="2">
        <v>2</v>
      </c>
      <c r="K1675" s="2">
        <v>177000</v>
      </c>
      <c r="L1675" s="2" t="s">
        <v>13</v>
      </c>
      <c r="M1675" s="2" t="s">
        <v>14</v>
      </c>
    </row>
    <row r="1676" spans="1:13" ht="15.75" customHeight="1" x14ac:dyDescent="0.2">
      <c r="A1676" s="2">
        <v>2205</v>
      </c>
      <c r="B1676" s="2">
        <v>6</v>
      </c>
      <c r="C1676" s="2">
        <v>6</v>
      </c>
      <c r="D1676" s="2">
        <v>1973</v>
      </c>
      <c r="E1676" s="2">
        <v>1973</v>
      </c>
      <c r="F1676" s="2">
        <v>1092</v>
      </c>
      <c r="G1676" s="2">
        <v>1</v>
      </c>
      <c r="H1676" s="2">
        <v>3</v>
      </c>
      <c r="I1676" s="2">
        <v>0</v>
      </c>
      <c r="J1676" s="2">
        <v>1</v>
      </c>
      <c r="K1676" s="2">
        <v>113500</v>
      </c>
      <c r="L1676" s="2" t="s">
        <v>13</v>
      </c>
      <c r="M1676" s="2" t="s">
        <v>20</v>
      </c>
    </row>
    <row r="1677" spans="1:13" ht="15.75" customHeight="1" x14ac:dyDescent="0.2">
      <c r="A1677" s="2">
        <v>1890</v>
      </c>
      <c r="B1677" s="2">
        <v>6</v>
      </c>
      <c r="C1677" s="2">
        <v>5</v>
      </c>
      <c r="D1677" s="2">
        <v>1973</v>
      </c>
      <c r="E1677" s="2">
        <v>1973</v>
      </c>
      <c r="F1677" s="2">
        <v>1218</v>
      </c>
      <c r="G1677" s="2">
        <v>1</v>
      </c>
      <c r="H1677" s="2">
        <v>3</v>
      </c>
      <c r="I1677" s="2">
        <v>0</v>
      </c>
      <c r="J1677" s="2">
        <v>1</v>
      </c>
      <c r="K1677" s="2">
        <v>113000</v>
      </c>
      <c r="L1677" s="2" t="s">
        <v>13</v>
      </c>
      <c r="M1677" s="2" t="s">
        <v>20</v>
      </c>
    </row>
    <row r="1678" spans="1:13" ht="15.75" customHeight="1" x14ac:dyDescent="0.2">
      <c r="A1678" s="2">
        <v>2058</v>
      </c>
      <c r="B1678" s="2">
        <v>6</v>
      </c>
      <c r="C1678" s="2">
        <v>5</v>
      </c>
      <c r="D1678" s="2">
        <v>1973</v>
      </c>
      <c r="E1678" s="2">
        <v>1973</v>
      </c>
      <c r="F1678" s="2">
        <v>1218</v>
      </c>
      <c r="G1678" s="2">
        <v>1</v>
      </c>
      <c r="H1678" s="2">
        <v>4</v>
      </c>
      <c r="I1678" s="2">
        <v>0</v>
      </c>
      <c r="J1678" s="2">
        <v>1</v>
      </c>
      <c r="K1678" s="2">
        <v>113700</v>
      </c>
      <c r="L1678" s="2" t="s">
        <v>13</v>
      </c>
      <c r="M1678" s="2" t="s">
        <v>20</v>
      </c>
    </row>
    <row r="1679" spans="1:13" ht="15.75" customHeight="1" x14ac:dyDescent="0.2">
      <c r="A1679" s="2">
        <v>2016</v>
      </c>
      <c r="B1679" s="2">
        <v>5</v>
      </c>
      <c r="C1679" s="2">
        <v>5</v>
      </c>
      <c r="D1679" s="2">
        <v>1970</v>
      </c>
      <c r="E1679" s="2">
        <v>1970</v>
      </c>
      <c r="F1679" s="2">
        <v>1302</v>
      </c>
      <c r="G1679" s="2">
        <v>2</v>
      </c>
      <c r="H1679" s="2">
        <v>3</v>
      </c>
      <c r="I1679" s="2">
        <v>0</v>
      </c>
      <c r="J1679" s="2">
        <v>2</v>
      </c>
      <c r="K1679" s="2">
        <v>106000</v>
      </c>
      <c r="L1679" s="2" t="s">
        <v>13</v>
      </c>
      <c r="M1679" s="2" t="s">
        <v>20</v>
      </c>
    </row>
    <row r="1680" spans="1:13" ht="15.75" customHeight="1" x14ac:dyDescent="0.2">
      <c r="A1680" s="2">
        <v>1920</v>
      </c>
      <c r="B1680" s="2">
        <v>5</v>
      </c>
      <c r="C1680" s="2">
        <v>5</v>
      </c>
      <c r="D1680" s="2">
        <v>1971</v>
      </c>
      <c r="E1680" s="2">
        <v>1971</v>
      </c>
      <c r="F1680" s="2">
        <v>1365</v>
      </c>
      <c r="G1680" s="2">
        <v>1</v>
      </c>
      <c r="H1680" s="2">
        <v>2</v>
      </c>
      <c r="I1680" s="2">
        <v>0</v>
      </c>
      <c r="J1680" s="2">
        <v>2</v>
      </c>
      <c r="K1680" s="2">
        <v>122500</v>
      </c>
      <c r="L1680" s="2" t="s">
        <v>13</v>
      </c>
      <c r="M1680" s="2" t="s">
        <v>20</v>
      </c>
    </row>
    <row r="1681" spans="1:13" ht="15.75" customHeight="1" x14ac:dyDescent="0.2">
      <c r="A1681" s="2">
        <v>4928</v>
      </c>
      <c r="B1681" s="2">
        <v>6</v>
      </c>
      <c r="C1681" s="2">
        <v>5</v>
      </c>
      <c r="D1681" s="2">
        <v>1976</v>
      </c>
      <c r="E1681" s="2">
        <v>1976</v>
      </c>
      <c r="F1681" s="2">
        <v>958</v>
      </c>
      <c r="G1681" s="2">
        <v>2</v>
      </c>
      <c r="H1681" s="2">
        <v>2</v>
      </c>
      <c r="I1681" s="2">
        <v>1</v>
      </c>
      <c r="J1681" s="2">
        <v>2</v>
      </c>
      <c r="K1681" s="2">
        <v>128000</v>
      </c>
      <c r="L1681" s="2" t="s">
        <v>13</v>
      </c>
      <c r="M1681" s="2" t="s">
        <v>21</v>
      </c>
    </row>
    <row r="1682" spans="1:13" ht="15.75" customHeight="1" x14ac:dyDescent="0.2">
      <c r="A1682" s="2">
        <v>2308</v>
      </c>
      <c r="B1682" s="2">
        <v>6</v>
      </c>
      <c r="C1682" s="2">
        <v>6</v>
      </c>
      <c r="D1682" s="2">
        <v>1976</v>
      </c>
      <c r="E1682" s="2">
        <v>1976</v>
      </c>
      <c r="F1682" s="2">
        <v>1548</v>
      </c>
      <c r="G1682" s="2">
        <v>2</v>
      </c>
      <c r="H1682" s="2">
        <v>3</v>
      </c>
      <c r="I1682" s="2">
        <v>1</v>
      </c>
      <c r="J1682" s="2">
        <v>2</v>
      </c>
      <c r="K1682" s="2">
        <v>155000</v>
      </c>
      <c r="L1682" s="2" t="s">
        <v>13</v>
      </c>
      <c r="M1682" s="2" t="s">
        <v>21</v>
      </c>
    </row>
    <row r="1683" spans="1:13" ht="15.75" customHeight="1" x14ac:dyDescent="0.2">
      <c r="A1683" s="2">
        <v>2304</v>
      </c>
      <c r="B1683" s="2">
        <v>7</v>
      </c>
      <c r="C1683" s="2">
        <v>7</v>
      </c>
      <c r="D1683" s="2">
        <v>1978</v>
      </c>
      <c r="E1683" s="2">
        <v>1978</v>
      </c>
      <c r="F1683" s="2">
        <v>1055</v>
      </c>
      <c r="G1683" s="2">
        <v>2</v>
      </c>
      <c r="H1683" s="2">
        <v>2</v>
      </c>
      <c r="I1683" s="2">
        <v>0</v>
      </c>
      <c r="J1683" s="2">
        <v>1</v>
      </c>
      <c r="K1683" s="2">
        <v>142500</v>
      </c>
      <c r="L1683" s="2" t="s">
        <v>13</v>
      </c>
      <c r="M1683" s="2" t="s">
        <v>21</v>
      </c>
    </row>
    <row r="1684" spans="1:13" ht="15.75" customHeight="1" x14ac:dyDescent="0.2">
      <c r="A1684" s="2">
        <v>7150</v>
      </c>
      <c r="B1684" s="2">
        <v>5</v>
      </c>
      <c r="C1684" s="2">
        <v>6</v>
      </c>
      <c r="D1684" s="2">
        <v>1966</v>
      </c>
      <c r="E1684" s="2">
        <v>1966</v>
      </c>
      <c r="F1684" s="2">
        <v>988</v>
      </c>
      <c r="G1684" s="2">
        <v>1</v>
      </c>
      <c r="H1684" s="2">
        <v>3</v>
      </c>
      <c r="I1684" s="2">
        <v>0</v>
      </c>
      <c r="J1684" s="2">
        <v>1</v>
      </c>
      <c r="K1684" s="2">
        <v>129250</v>
      </c>
      <c r="L1684" s="2" t="s">
        <v>13</v>
      </c>
      <c r="M1684" s="2" t="s">
        <v>14</v>
      </c>
    </row>
    <row r="1685" spans="1:13" ht="15.75" customHeight="1" x14ac:dyDescent="0.2">
      <c r="A1685" s="2">
        <v>12469</v>
      </c>
      <c r="B1685" s="2">
        <v>9</v>
      </c>
      <c r="C1685" s="2">
        <v>5</v>
      </c>
      <c r="D1685" s="2">
        <v>2006</v>
      </c>
      <c r="E1685" s="2">
        <v>2007</v>
      </c>
      <c r="F1685" s="2">
        <v>1816</v>
      </c>
      <c r="G1685" s="2">
        <v>2</v>
      </c>
      <c r="H1685" s="2">
        <v>3</v>
      </c>
      <c r="I1685" s="2">
        <v>1</v>
      </c>
      <c r="J1685" s="2">
        <v>3</v>
      </c>
      <c r="K1685" s="2">
        <v>356000</v>
      </c>
      <c r="L1685" s="2" t="s">
        <v>13</v>
      </c>
      <c r="M1685" s="2" t="s">
        <v>22</v>
      </c>
    </row>
    <row r="1686" spans="1:13" ht="15.75" customHeight="1" x14ac:dyDescent="0.2">
      <c r="A1686" s="2">
        <v>11694</v>
      </c>
      <c r="B1686" s="2">
        <v>9</v>
      </c>
      <c r="C1686" s="2">
        <v>5</v>
      </c>
      <c r="D1686" s="2">
        <v>2007</v>
      </c>
      <c r="E1686" s="2">
        <v>2007</v>
      </c>
      <c r="F1686" s="2">
        <v>1828</v>
      </c>
      <c r="G1686" s="2">
        <v>2</v>
      </c>
      <c r="H1686" s="2">
        <v>3</v>
      </c>
      <c r="I1686" s="2">
        <v>1</v>
      </c>
      <c r="J1686" s="2">
        <v>3</v>
      </c>
      <c r="K1686" s="2">
        <v>314813</v>
      </c>
      <c r="L1686" s="2" t="s">
        <v>13</v>
      </c>
      <c r="M1686" s="2" t="s">
        <v>22</v>
      </c>
    </row>
    <row r="1687" spans="1:13" ht="15.75" customHeight="1" x14ac:dyDescent="0.2">
      <c r="A1687" s="2">
        <v>12030</v>
      </c>
      <c r="B1687" s="2">
        <v>8</v>
      </c>
      <c r="C1687" s="2">
        <v>5</v>
      </c>
      <c r="D1687" s="2">
        <v>2007</v>
      </c>
      <c r="E1687" s="2">
        <v>2007</v>
      </c>
      <c r="F1687" s="2">
        <v>1694</v>
      </c>
      <c r="G1687" s="2">
        <v>2</v>
      </c>
      <c r="H1687" s="2">
        <v>3</v>
      </c>
      <c r="I1687" s="2">
        <v>0</v>
      </c>
      <c r="J1687" s="2">
        <v>3</v>
      </c>
      <c r="K1687" s="2">
        <v>318000</v>
      </c>
      <c r="L1687" s="2" t="s">
        <v>13</v>
      </c>
      <c r="M1687" s="2" t="s">
        <v>22</v>
      </c>
    </row>
    <row r="1688" spans="1:13" ht="15.75" customHeight="1" x14ac:dyDescent="0.2">
      <c r="A1688" s="2">
        <v>11825</v>
      </c>
      <c r="B1688" s="2">
        <v>8</v>
      </c>
      <c r="C1688" s="2">
        <v>5</v>
      </c>
      <c r="D1688" s="2">
        <v>2006</v>
      </c>
      <c r="E1688" s="2">
        <v>2007</v>
      </c>
      <c r="F1688" s="2">
        <v>1694</v>
      </c>
      <c r="G1688" s="2">
        <v>2</v>
      </c>
      <c r="H1688" s="2">
        <v>3</v>
      </c>
      <c r="I1688" s="2">
        <v>1</v>
      </c>
      <c r="J1688" s="2">
        <v>3</v>
      </c>
      <c r="K1688" s="2">
        <v>322400</v>
      </c>
      <c r="L1688" s="2" t="s">
        <v>13</v>
      </c>
      <c r="M1688" s="2" t="s">
        <v>22</v>
      </c>
    </row>
    <row r="1689" spans="1:13" ht="15.75" customHeight="1" x14ac:dyDescent="0.2">
      <c r="A1689" s="2">
        <v>12085</v>
      </c>
      <c r="B1689" s="2">
        <v>8</v>
      </c>
      <c r="C1689" s="2">
        <v>5</v>
      </c>
      <c r="D1689" s="2">
        <v>2007</v>
      </c>
      <c r="E1689" s="2">
        <v>2007</v>
      </c>
      <c r="F1689" s="2">
        <v>1734</v>
      </c>
      <c r="G1689" s="2">
        <v>2</v>
      </c>
      <c r="H1689" s="2">
        <v>3</v>
      </c>
      <c r="I1689" s="2">
        <v>1</v>
      </c>
      <c r="J1689" s="2">
        <v>3</v>
      </c>
      <c r="K1689" s="2">
        <v>318000</v>
      </c>
      <c r="L1689" s="2" t="s">
        <v>13</v>
      </c>
      <c r="M1689" s="2" t="s">
        <v>22</v>
      </c>
    </row>
    <row r="1690" spans="1:13" ht="15.75" customHeight="1" x14ac:dyDescent="0.2">
      <c r="A1690" s="2">
        <v>14333</v>
      </c>
      <c r="B1690" s="2">
        <v>8</v>
      </c>
      <c r="C1690" s="2">
        <v>5</v>
      </c>
      <c r="D1690" s="2">
        <v>2007</v>
      </c>
      <c r="E1690" s="2">
        <v>2007</v>
      </c>
      <c r="F1690" s="2">
        <v>2122</v>
      </c>
      <c r="G1690" s="2">
        <v>2</v>
      </c>
      <c r="H1690" s="2">
        <v>2</v>
      </c>
      <c r="I1690" s="2">
        <v>1</v>
      </c>
      <c r="J1690" s="2">
        <v>3</v>
      </c>
      <c r="K1690" s="2">
        <v>345474</v>
      </c>
      <c r="L1690" s="2" t="s">
        <v>13</v>
      </c>
      <c r="M1690" s="2" t="s">
        <v>22</v>
      </c>
    </row>
    <row r="1691" spans="1:13" ht="15.75" customHeight="1" x14ac:dyDescent="0.2">
      <c r="A1691" s="2">
        <v>14450</v>
      </c>
      <c r="B1691" s="2">
        <v>9</v>
      </c>
      <c r="C1691" s="2">
        <v>5</v>
      </c>
      <c r="D1691" s="2">
        <v>2006</v>
      </c>
      <c r="E1691" s="2">
        <v>2007</v>
      </c>
      <c r="F1691" s="2">
        <v>2121</v>
      </c>
      <c r="G1691" s="2">
        <v>2</v>
      </c>
      <c r="H1691" s="2">
        <v>3</v>
      </c>
      <c r="I1691" s="2">
        <v>1</v>
      </c>
      <c r="J1691" s="2">
        <v>3</v>
      </c>
      <c r="K1691" s="2">
        <v>415298</v>
      </c>
      <c r="L1691" s="2" t="s">
        <v>13</v>
      </c>
      <c r="M1691" s="2" t="s">
        <v>22</v>
      </c>
    </row>
    <row r="1692" spans="1:13" ht="15.75" customHeight="1" x14ac:dyDescent="0.2">
      <c r="A1692" s="2">
        <v>13641</v>
      </c>
      <c r="B1692" s="2">
        <v>9</v>
      </c>
      <c r="C1692" s="2">
        <v>5</v>
      </c>
      <c r="D1692" s="2">
        <v>2007</v>
      </c>
      <c r="E1692" s="2">
        <v>2007</v>
      </c>
      <c r="F1692" s="2">
        <v>2656</v>
      </c>
      <c r="G1692" s="2">
        <v>2</v>
      </c>
      <c r="H1692" s="2">
        <v>3</v>
      </c>
      <c r="I1692" s="2">
        <v>1</v>
      </c>
      <c r="J1692" s="2">
        <v>3</v>
      </c>
      <c r="K1692" s="2">
        <v>492000</v>
      </c>
      <c r="L1692" s="2" t="s">
        <v>13</v>
      </c>
      <c r="M1692" s="2" t="s">
        <v>22</v>
      </c>
    </row>
    <row r="1693" spans="1:13" ht="15.75" customHeight="1" x14ac:dyDescent="0.2">
      <c r="A1693" s="2">
        <v>13440</v>
      </c>
      <c r="B1693" s="2">
        <v>8</v>
      </c>
      <c r="C1693" s="2">
        <v>5</v>
      </c>
      <c r="D1693" s="2">
        <v>2006</v>
      </c>
      <c r="E1693" s="2">
        <v>2007</v>
      </c>
      <c r="F1693" s="2">
        <v>2550</v>
      </c>
      <c r="G1693" s="2">
        <v>2</v>
      </c>
      <c r="H1693" s="2">
        <v>4</v>
      </c>
      <c r="I1693" s="2">
        <v>1</v>
      </c>
      <c r="J1693" s="2">
        <v>3</v>
      </c>
      <c r="K1693" s="2">
        <v>338931</v>
      </c>
      <c r="L1693" s="2" t="s">
        <v>13</v>
      </c>
      <c r="M1693" s="2" t="s">
        <v>22</v>
      </c>
    </row>
    <row r="1694" spans="1:13" ht="15.75" customHeight="1" x14ac:dyDescent="0.2">
      <c r="A1694" s="2">
        <v>15431</v>
      </c>
      <c r="B1694" s="2">
        <v>10</v>
      </c>
      <c r="C1694" s="2">
        <v>5</v>
      </c>
      <c r="D1694" s="2">
        <v>2005</v>
      </c>
      <c r="E1694" s="2">
        <v>2006</v>
      </c>
      <c r="F1694" s="2">
        <v>2046</v>
      </c>
      <c r="G1694" s="2">
        <v>2</v>
      </c>
      <c r="H1694" s="2">
        <v>2</v>
      </c>
      <c r="I1694" s="2">
        <v>2</v>
      </c>
      <c r="J1694" s="2">
        <v>3</v>
      </c>
      <c r="K1694" s="2">
        <v>450000</v>
      </c>
      <c r="L1694" s="2" t="s">
        <v>13</v>
      </c>
      <c r="M1694" s="2" t="s">
        <v>22</v>
      </c>
    </row>
    <row r="1695" spans="1:13" ht="15.75" customHeight="1" x14ac:dyDescent="0.2">
      <c r="A1695" s="2">
        <v>14154</v>
      </c>
      <c r="B1695" s="2">
        <v>7</v>
      </c>
      <c r="C1695" s="2">
        <v>5</v>
      </c>
      <c r="D1695" s="2">
        <v>2006</v>
      </c>
      <c r="E1695" s="2">
        <v>2006</v>
      </c>
      <c r="F1695" s="2">
        <v>2172</v>
      </c>
      <c r="G1695" s="2">
        <v>2</v>
      </c>
      <c r="H1695" s="2">
        <v>3</v>
      </c>
      <c r="I1695" s="2">
        <v>1</v>
      </c>
      <c r="J1695" s="2">
        <v>3</v>
      </c>
      <c r="K1695" s="2">
        <v>280000</v>
      </c>
      <c r="L1695" s="2" t="s">
        <v>13</v>
      </c>
      <c r="M1695" s="2" t="s">
        <v>22</v>
      </c>
    </row>
    <row r="1696" spans="1:13" ht="15.75" customHeight="1" x14ac:dyDescent="0.2">
      <c r="A1696" s="2">
        <v>13891</v>
      </c>
      <c r="B1696" s="2">
        <v>9</v>
      </c>
      <c r="C1696" s="2">
        <v>5</v>
      </c>
      <c r="D1696" s="2">
        <v>2007</v>
      </c>
      <c r="E1696" s="2">
        <v>2007</v>
      </c>
      <c r="F1696" s="2">
        <v>2552</v>
      </c>
      <c r="G1696" s="2">
        <v>2</v>
      </c>
      <c r="H1696" s="2">
        <v>3</v>
      </c>
      <c r="I1696" s="2">
        <v>2</v>
      </c>
      <c r="J1696" s="2">
        <v>3</v>
      </c>
      <c r="K1696" s="2">
        <v>479069</v>
      </c>
      <c r="L1696" s="2" t="s">
        <v>13</v>
      </c>
      <c r="M1696" s="2" t="s">
        <v>22</v>
      </c>
    </row>
    <row r="1697" spans="1:13" ht="15.75" customHeight="1" x14ac:dyDescent="0.2">
      <c r="A1697" s="2">
        <v>14226</v>
      </c>
      <c r="B1697" s="2">
        <v>8</v>
      </c>
      <c r="C1697" s="2">
        <v>5</v>
      </c>
      <c r="D1697" s="2">
        <v>2006</v>
      </c>
      <c r="E1697" s="2">
        <v>2006</v>
      </c>
      <c r="F1697" s="2">
        <v>1973</v>
      </c>
      <c r="G1697" s="2">
        <v>2</v>
      </c>
      <c r="H1697" s="2">
        <v>3</v>
      </c>
      <c r="I1697" s="2">
        <v>1</v>
      </c>
      <c r="J1697" s="2">
        <v>3</v>
      </c>
      <c r="K1697" s="2">
        <v>395000</v>
      </c>
      <c r="L1697" s="2" t="s">
        <v>13</v>
      </c>
      <c r="M1697" s="2" t="s">
        <v>22</v>
      </c>
    </row>
    <row r="1698" spans="1:13" ht="15.75" customHeight="1" x14ac:dyDescent="0.2">
      <c r="A1698" s="2">
        <v>13693</v>
      </c>
      <c r="B1698" s="2">
        <v>9</v>
      </c>
      <c r="C1698" s="2">
        <v>5</v>
      </c>
      <c r="D1698" s="2">
        <v>2006</v>
      </c>
      <c r="E1698" s="2">
        <v>2006</v>
      </c>
      <c r="F1698" s="2">
        <v>2643</v>
      </c>
      <c r="G1698" s="2">
        <v>2</v>
      </c>
      <c r="H1698" s="2">
        <v>3</v>
      </c>
      <c r="I1698" s="2">
        <v>1</v>
      </c>
      <c r="J1698" s="2">
        <v>3</v>
      </c>
      <c r="K1698" s="2">
        <v>380000</v>
      </c>
      <c r="L1698" s="2" t="s">
        <v>13</v>
      </c>
      <c r="M1698" s="2" t="s">
        <v>22</v>
      </c>
    </row>
    <row r="1699" spans="1:13" ht="15.75" customHeight="1" x14ac:dyDescent="0.2">
      <c r="A1699" s="2">
        <v>11428</v>
      </c>
      <c r="B1699" s="2">
        <v>8</v>
      </c>
      <c r="C1699" s="2">
        <v>5</v>
      </c>
      <c r="D1699" s="2">
        <v>2006</v>
      </c>
      <c r="E1699" s="2">
        <v>2006</v>
      </c>
      <c r="F1699" s="2">
        <v>1634</v>
      </c>
      <c r="G1699" s="2">
        <v>2</v>
      </c>
      <c r="H1699" s="2">
        <v>3</v>
      </c>
      <c r="I1699" s="2">
        <v>1</v>
      </c>
      <c r="J1699" s="2">
        <v>3</v>
      </c>
      <c r="K1699" s="2">
        <v>250000</v>
      </c>
      <c r="L1699" s="2" t="s">
        <v>13</v>
      </c>
      <c r="M1699" s="2" t="s">
        <v>22</v>
      </c>
    </row>
    <row r="1700" spans="1:13" ht="15.75" customHeight="1" x14ac:dyDescent="0.2">
      <c r="A1700" s="2">
        <v>14977</v>
      </c>
      <c r="B1700" s="2">
        <v>8</v>
      </c>
      <c r="C1700" s="2">
        <v>5</v>
      </c>
      <c r="D1700" s="2">
        <v>2006</v>
      </c>
      <c r="E1700" s="2">
        <v>2007</v>
      </c>
      <c r="F1700" s="2">
        <v>1976</v>
      </c>
      <c r="G1700" s="2">
        <v>2</v>
      </c>
      <c r="H1700" s="2">
        <v>2</v>
      </c>
      <c r="I1700" s="2">
        <v>1</v>
      </c>
      <c r="J1700" s="2">
        <v>3</v>
      </c>
      <c r="K1700" s="2">
        <v>440000</v>
      </c>
      <c r="L1700" s="2" t="s">
        <v>13</v>
      </c>
      <c r="M1700" s="2" t="s">
        <v>22</v>
      </c>
    </row>
    <row r="1701" spans="1:13" ht="15.75" customHeight="1" x14ac:dyDescent="0.2">
      <c r="A1701" s="2">
        <v>13654</v>
      </c>
      <c r="B1701" s="2">
        <v>9</v>
      </c>
      <c r="C1701" s="2">
        <v>5</v>
      </c>
      <c r="D1701" s="2">
        <v>2005</v>
      </c>
      <c r="E1701" s="2">
        <v>2006</v>
      </c>
      <c r="F1701" s="2">
        <v>2758</v>
      </c>
      <c r="G1701" s="2">
        <v>2</v>
      </c>
      <c r="H1701" s="2">
        <v>4</v>
      </c>
      <c r="I1701" s="2">
        <v>1</v>
      </c>
      <c r="J1701" s="2">
        <v>3</v>
      </c>
      <c r="K1701" s="2">
        <v>418000</v>
      </c>
      <c r="L1701" s="2" t="s">
        <v>13</v>
      </c>
      <c r="M1701" s="2" t="s">
        <v>22</v>
      </c>
    </row>
    <row r="1702" spans="1:13" ht="15.75" customHeight="1" x14ac:dyDescent="0.2">
      <c r="A1702" s="2">
        <v>17169</v>
      </c>
      <c r="B1702" s="2">
        <v>10</v>
      </c>
      <c r="C1702" s="2">
        <v>5</v>
      </c>
      <c r="D1702" s="2">
        <v>2007</v>
      </c>
      <c r="E1702" s="2">
        <v>2007</v>
      </c>
      <c r="F1702" s="2">
        <v>2290</v>
      </c>
      <c r="G1702" s="2">
        <v>2</v>
      </c>
      <c r="H1702" s="2">
        <v>2</v>
      </c>
      <c r="I1702" s="2">
        <v>1</v>
      </c>
      <c r="J1702" s="2">
        <v>3</v>
      </c>
      <c r="K1702" s="2">
        <v>500067</v>
      </c>
      <c r="L1702" s="2" t="s">
        <v>13</v>
      </c>
      <c r="M1702" s="2" t="s">
        <v>22</v>
      </c>
    </row>
    <row r="1703" spans="1:13" ht="15.75" customHeight="1" x14ac:dyDescent="0.2">
      <c r="A1703" s="2">
        <v>16659</v>
      </c>
      <c r="B1703" s="2">
        <v>8</v>
      </c>
      <c r="C1703" s="2">
        <v>5</v>
      </c>
      <c r="D1703" s="2">
        <v>2007</v>
      </c>
      <c r="E1703" s="2">
        <v>2008</v>
      </c>
      <c r="F1703" s="2">
        <v>2152</v>
      </c>
      <c r="G1703" s="2">
        <v>2</v>
      </c>
      <c r="H1703" s="2">
        <v>3</v>
      </c>
      <c r="I1703" s="2">
        <v>1</v>
      </c>
      <c r="J1703" s="2">
        <v>2</v>
      </c>
      <c r="K1703" s="2">
        <v>260116</v>
      </c>
      <c r="L1703" s="2" t="s">
        <v>13</v>
      </c>
      <c r="M1703" s="2" t="s">
        <v>22</v>
      </c>
    </row>
    <row r="1704" spans="1:13" ht="15.75" customHeight="1" x14ac:dyDescent="0.2">
      <c r="A1704" s="2">
        <v>9591</v>
      </c>
      <c r="B1704" s="2">
        <v>8</v>
      </c>
      <c r="C1704" s="2">
        <v>5</v>
      </c>
      <c r="D1704" s="2">
        <v>2004</v>
      </c>
      <c r="E1704" s="2">
        <v>2005</v>
      </c>
      <c r="F1704" s="2">
        <v>2473</v>
      </c>
      <c r="G1704" s="2">
        <v>2</v>
      </c>
      <c r="H1704" s="2">
        <v>4</v>
      </c>
      <c r="I1704" s="2">
        <v>1</v>
      </c>
      <c r="J1704" s="2">
        <v>3</v>
      </c>
      <c r="K1704" s="2">
        <v>317000</v>
      </c>
      <c r="L1704" s="2" t="s">
        <v>13</v>
      </c>
      <c r="M1704" s="2" t="s">
        <v>22</v>
      </c>
    </row>
    <row r="1705" spans="1:13" ht="15.75" customHeight="1" x14ac:dyDescent="0.2">
      <c r="A1705" s="2">
        <v>9709</v>
      </c>
      <c r="B1705" s="2">
        <v>8</v>
      </c>
      <c r="C1705" s="2">
        <v>5</v>
      </c>
      <c r="D1705" s="2">
        <v>2007</v>
      </c>
      <c r="E1705" s="2">
        <v>2007</v>
      </c>
      <c r="F1705" s="2">
        <v>2100</v>
      </c>
      <c r="G1705" s="2">
        <v>2</v>
      </c>
      <c r="H1705" s="2">
        <v>3</v>
      </c>
      <c r="I1705" s="2">
        <v>2</v>
      </c>
      <c r="J1705" s="2">
        <v>3</v>
      </c>
      <c r="K1705" s="2">
        <v>319500</v>
      </c>
      <c r="L1705" s="2" t="s">
        <v>13</v>
      </c>
      <c r="M1705" s="2" t="s">
        <v>22</v>
      </c>
    </row>
    <row r="1706" spans="1:13" ht="15.75" customHeight="1" x14ac:dyDescent="0.2">
      <c r="A1706" s="2">
        <v>10562</v>
      </c>
      <c r="B1706" s="2">
        <v>8</v>
      </c>
      <c r="C1706" s="2">
        <v>5</v>
      </c>
      <c r="D1706" s="2">
        <v>2007</v>
      </c>
      <c r="E1706" s="2">
        <v>2007</v>
      </c>
      <c r="F1706" s="2">
        <v>2161</v>
      </c>
      <c r="G1706" s="2">
        <v>1</v>
      </c>
      <c r="H1706" s="2">
        <v>3</v>
      </c>
      <c r="I1706" s="2">
        <v>1</v>
      </c>
      <c r="J1706" s="2">
        <v>3</v>
      </c>
      <c r="K1706" s="2">
        <v>325624</v>
      </c>
      <c r="L1706" s="2" t="s">
        <v>13</v>
      </c>
      <c r="M1706" s="2" t="s">
        <v>22</v>
      </c>
    </row>
    <row r="1707" spans="1:13" ht="15.75" customHeight="1" x14ac:dyDescent="0.2">
      <c r="A1707" s="2">
        <v>13615</v>
      </c>
      <c r="B1707" s="2">
        <v>9</v>
      </c>
      <c r="C1707" s="2">
        <v>5</v>
      </c>
      <c r="D1707" s="2">
        <v>2006</v>
      </c>
      <c r="E1707" s="2">
        <v>2006</v>
      </c>
      <c r="F1707" s="2">
        <v>1802</v>
      </c>
      <c r="G1707" s="2">
        <v>2</v>
      </c>
      <c r="H1707" s="2">
        <v>3</v>
      </c>
      <c r="I1707" s="2">
        <v>1</v>
      </c>
      <c r="J1707" s="2">
        <v>3</v>
      </c>
      <c r="K1707" s="2">
        <v>372000</v>
      </c>
      <c r="L1707" s="2" t="s">
        <v>13</v>
      </c>
      <c r="M1707" s="2" t="s">
        <v>22</v>
      </c>
    </row>
    <row r="1708" spans="1:13" ht="15.75" customHeight="1" x14ac:dyDescent="0.2">
      <c r="A1708" s="2">
        <v>13069</v>
      </c>
      <c r="B1708" s="2">
        <v>8</v>
      </c>
      <c r="C1708" s="2">
        <v>5</v>
      </c>
      <c r="D1708" s="2">
        <v>2004</v>
      </c>
      <c r="E1708" s="2">
        <v>2004</v>
      </c>
      <c r="F1708" s="2">
        <v>2956</v>
      </c>
      <c r="G1708" s="2">
        <v>2</v>
      </c>
      <c r="H1708" s="2">
        <v>5</v>
      </c>
      <c r="I1708" s="2">
        <v>1</v>
      </c>
      <c r="J1708" s="2">
        <v>3</v>
      </c>
      <c r="K1708" s="2">
        <v>342000</v>
      </c>
      <c r="L1708" s="2" t="s">
        <v>13</v>
      </c>
      <c r="M1708" s="2" t="s">
        <v>22</v>
      </c>
    </row>
    <row r="1709" spans="1:13" ht="15.75" customHeight="1" x14ac:dyDescent="0.2">
      <c r="A1709" s="2">
        <v>12099</v>
      </c>
      <c r="B1709" s="2">
        <v>8</v>
      </c>
      <c r="C1709" s="2">
        <v>5</v>
      </c>
      <c r="D1709" s="2">
        <v>2004</v>
      </c>
      <c r="E1709" s="2">
        <v>2004</v>
      </c>
      <c r="F1709" s="2">
        <v>2468</v>
      </c>
      <c r="G1709" s="2">
        <v>2</v>
      </c>
      <c r="H1709" s="2">
        <v>4</v>
      </c>
      <c r="I1709" s="2">
        <v>1</v>
      </c>
      <c r="J1709" s="2">
        <v>3</v>
      </c>
      <c r="K1709" s="2">
        <v>354000</v>
      </c>
      <c r="L1709" s="2" t="s">
        <v>13</v>
      </c>
      <c r="M1709" s="2" t="s">
        <v>22</v>
      </c>
    </row>
    <row r="1710" spans="1:13" ht="15.75" customHeight="1" x14ac:dyDescent="0.2">
      <c r="A1710" s="2">
        <v>14277</v>
      </c>
      <c r="B1710" s="2">
        <v>8</v>
      </c>
      <c r="C1710" s="2">
        <v>5</v>
      </c>
      <c r="D1710" s="2">
        <v>2003</v>
      </c>
      <c r="E1710" s="2">
        <v>2003</v>
      </c>
      <c r="F1710" s="2">
        <v>2385</v>
      </c>
      <c r="G1710" s="2">
        <v>2</v>
      </c>
      <c r="H1710" s="2">
        <v>3</v>
      </c>
      <c r="I1710" s="2">
        <v>1</v>
      </c>
      <c r="J1710" s="2">
        <v>3</v>
      </c>
      <c r="K1710" s="2">
        <v>350000</v>
      </c>
      <c r="L1710" s="2" t="s">
        <v>13</v>
      </c>
      <c r="M1710" s="2" t="s">
        <v>22</v>
      </c>
    </row>
    <row r="1711" spans="1:13" ht="15.75" customHeight="1" x14ac:dyDescent="0.2">
      <c r="A1711" s="2">
        <v>11999</v>
      </c>
      <c r="B1711" s="2">
        <v>8</v>
      </c>
      <c r="C1711" s="2">
        <v>5</v>
      </c>
      <c r="D1711" s="2">
        <v>2003</v>
      </c>
      <c r="E1711" s="2">
        <v>2004</v>
      </c>
      <c r="F1711" s="2">
        <v>2374</v>
      </c>
      <c r="G1711" s="2">
        <v>2</v>
      </c>
      <c r="H1711" s="2">
        <v>4</v>
      </c>
      <c r="I1711" s="2">
        <v>1</v>
      </c>
      <c r="J1711" s="2">
        <v>3</v>
      </c>
      <c r="K1711" s="2">
        <v>285000</v>
      </c>
      <c r="L1711" s="2" t="s">
        <v>13</v>
      </c>
      <c r="M1711" s="2" t="s">
        <v>22</v>
      </c>
    </row>
    <row r="1712" spans="1:13" ht="15.75" customHeight="1" x14ac:dyDescent="0.2">
      <c r="A1712" s="2">
        <v>12568</v>
      </c>
      <c r="B1712" s="2">
        <v>8</v>
      </c>
      <c r="C1712" s="2">
        <v>5</v>
      </c>
      <c r="D1712" s="2">
        <v>2007</v>
      </c>
      <c r="E1712" s="2">
        <v>2007</v>
      </c>
      <c r="F1712" s="2">
        <v>1818</v>
      </c>
      <c r="G1712" s="2">
        <v>2</v>
      </c>
      <c r="H1712" s="2">
        <v>3</v>
      </c>
      <c r="I1712" s="2">
        <v>1</v>
      </c>
      <c r="J1712" s="2">
        <v>3</v>
      </c>
      <c r="K1712" s="2">
        <v>281500</v>
      </c>
      <c r="L1712" s="2" t="s">
        <v>13</v>
      </c>
      <c r="M1712" s="2" t="s">
        <v>22</v>
      </c>
    </row>
    <row r="1713" spans="1:13" ht="15.75" customHeight="1" x14ac:dyDescent="0.2">
      <c r="A1713" s="2">
        <v>9926</v>
      </c>
      <c r="B1713" s="2">
        <v>7</v>
      </c>
      <c r="C1713" s="2">
        <v>5</v>
      </c>
      <c r="D1713" s="2">
        <v>2005</v>
      </c>
      <c r="E1713" s="2">
        <v>2006</v>
      </c>
      <c r="F1713" s="2">
        <v>1614</v>
      </c>
      <c r="G1713" s="2">
        <v>2</v>
      </c>
      <c r="H1713" s="2">
        <v>3</v>
      </c>
      <c r="I1713" s="2">
        <v>0</v>
      </c>
      <c r="J1713" s="2">
        <v>3</v>
      </c>
      <c r="K1713" s="2">
        <v>245700</v>
      </c>
      <c r="L1713" s="2" t="s">
        <v>13</v>
      </c>
      <c r="M1713" s="2" t="s">
        <v>22</v>
      </c>
    </row>
    <row r="1714" spans="1:13" ht="15.75" customHeight="1" x14ac:dyDescent="0.2">
      <c r="A1714" s="2">
        <v>9254</v>
      </c>
      <c r="B1714" s="2">
        <v>8</v>
      </c>
      <c r="C1714" s="2">
        <v>5</v>
      </c>
      <c r="D1714" s="2">
        <v>2005</v>
      </c>
      <c r="E1714" s="2">
        <v>2005</v>
      </c>
      <c r="F1714" s="2">
        <v>1721</v>
      </c>
      <c r="G1714" s="2">
        <v>2</v>
      </c>
      <c r="H1714" s="2">
        <v>3</v>
      </c>
      <c r="I1714" s="2">
        <v>0</v>
      </c>
      <c r="J1714" s="2">
        <v>2</v>
      </c>
      <c r="K1714" s="2">
        <v>232698</v>
      </c>
      <c r="L1714" s="2" t="s">
        <v>13</v>
      </c>
      <c r="M1714" s="2" t="s">
        <v>22</v>
      </c>
    </row>
    <row r="1715" spans="1:13" ht="15.75" customHeight="1" x14ac:dyDescent="0.2">
      <c r="A1715" s="2">
        <v>10732</v>
      </c>
      <c r="B1715" s="2">
        <v>8</v>
      </c>
      <c r="C1715" s="2">
        <v>5</v>
      </c>
      <c r="D1715" s="2">
        <v>2006</v>
      </c>
      <c r="E1715" s="2">
        <v>2007</v>
      </c>
      <c r="F1715" s="2">
        <v>1828</v>
      </c>
      <c r="G1715" s="2">
        <v>2</v>
      </c>
      <c r="H1715" s="2">
        <v>3</v>
      </c>
      <c r="I1715" s="2">
        <v>0</v>
      </c>
      <c r="J1715" s="2">
        <v>3</v>
      </c>
      <c r="K1715" s="2">
        <v>250000</v>
      </c>
      <c r="L1715" s="2" t="s">
        <v>13</v>
      </c>
      <c r="M1715" s="2" t="s">
        <v>22</v>
      </c>
    </row>
    <row r="1716" spans="1:13" ht="15.75" customHeight="1" x14ac:dyDescent="0.2">
      <c r="A1716" s="2">
        <v>7577</v>
      </c>
      <c r="B1716" s="2">
        <v>6</v>
      </c>
      <c r="C1716" s="2">
        <v>5</v>
      </c>
      <c r="D1716" s="2">
        <v>2005</v>
      </c>
      <c r="E1716" s="2">
        <v>2006</v>
      </c>
      <c r="F1716" s="2">
        <v>1362</v>
      </c>
      <c r="G1716" s="2">
        <v>2</v>
      </c>
      <c r="H1716" s="2">
        <v>2</v>
      </c>
      <c r="I1716" s="2">
        <v>1</v>
      </c>
      <c r="J1716" s="2">
        <v>2</v>
      </c>
      <c r="K1716" s="2">
        <v>194700</v>
      </c>
      <c r="L1716" s="2" t="s">
        <v>13</v>
      </c>
      <c r="M1716" s="2" t="s">
        <v>22</v>
      </c>
    </row>
    <row r="1717" spans="1:13" ht="15.75" customHeight="1" x14ac:dyDescent="0.2">
      <c r="A1717" s="2">
        <v>3901</v>
      </c>
      <c r="B1717" s="2">
        <v>6</v>
      </c>
      <c r="C1717" s="2">
        <v>5</v>
      </c>
      <c r="D1717" s="2">
        <v>2005</v>
      </c>
      <c r="E1717" s="2">
        <v>2006</v>
      </c>
      <c r="F1717" s="2">
        <v>1302</v>
      </c>
      <c r="G1717" s="2">
        <v>1</v>
      </c>
      <c r="H1717" s="2">
        <v>1</v>
      </c>
      <c r="I1717" s="2">
        <v>1</v>
      </c>
      <c r="J1717" s="2">
        <v>2</v>
      </c>
      <c r="K1717" s="2">
        <v>204000</v>
      </c>
      <c r="L1717" s="2" t="s">
        <v>13</v>
      </c>
      <c r="M1717" s="2" t="s">
        <v>22</v>
      </c>
    </row>
    <row r="1718" spans="1:13" ht="15.75" customHeight="1" x14ac:dyDescent="0.2">
      <c r="A1718" s="2">
        <v>3903</v>
      </c>
      <c r="B1718" s="2">
        <v>6</v>
      </c>
      <c r="C1718" s="2">
        <v>5</v>
      </c>
      <c r="D1718" s="2">
        <v>2005</v>
      </c>
      <c r="E1718" s="2">
        <v>2006</v>
      </c>
      <c r="F1718" s="2">
        <v>1302</v>
      </c>
      <c r="G1718" s="2">
        <v>1</v>
      </c>
      <c r="H1718" s="2">
        <v>1</v>
      </c>
      <c r="I1718" s="2">
        <v>1</v>
      </c>
      <c r="J1718" s="2">
        <v>2</v>
      </c>
      <c r="K1718" s="2">
        <v>200000</v>
      </c>
      <c r="L1718" s="2" t="s">
        <v>13</v>
      </c>
      <c r="M1718" s="2" t="s">
        <v>22</v>
      </c>
    </row>
    <row r="1719" spans="1:13" ht="15.75" customHeight="1" x14ac:dyDescent="0.2">
      <c r="A1719" s="2">
        <v>6289</v>
      </c>
      <c r="B1719" s="2">
        <v>6</v>
      </c>
      <c r="C1719" s="2">
        <v>5</v>
      </c>
      <c r="D1719" s="2">
        <v>2005</v>
      </c>
      <c r="E1719" s="2">
        <v>2006</v>
      </c>
      <c r="F1719" s="2">
        <v>1362</v>
      </c>
      <c r="G1719" s="2">
        <v>2</v>
      </c>
      <c r="H1719" s="2">
        <v>2</v>
      </c>
      <c r="I1719" s="2">
        <v>1</v>
      </c>
      <c r="J1719" s="2">
        <v>2</v>
      </c>
      <c r="K1719" s="2">
        <v>207000</v>
      </c>
      <c r="L1719" s="2" t="s">
        <v>13</v>
      </c>
      <c r="M1719" s="2" t="s">
        <v>22</v>
      </c>
    </row>
    <row r="1720" spans="1:13" ht="15.75" customHeight="1" x14ac:dyDescent="0.2">
      <c r="A1720" s="2">
        <v>4590</v>
      </c>
      <c r="B1720" s="2">
        <v>8</v>
      </c>
      <c r="C1720" s="2">
        <v>5</v>
      </c>
      <c r="D1720" s="2">
        <v>2006</v>
      </c>
      <c r="E1720" s="2">
        <v>2006</v>
      </c>
      <c r="F1720" s="2">
        <v>1554</v>
      </c>
      <c r="G1720" s="2">
        <v>2</v>
      </c>
      <c r="H1720" s="2">
        <v>2</v>
      </c>
      <c r="I1720" s="2">
        <v>1</v>
      </c>
      <c r="J1720" s="2">
        <v>2</v>
      </c>
      <c r="K1720" s="2">
        <v>209500</v>
      </c>
      <c r="L1720" s="2" t="s">
        <v>13</v>
      </c>
      <c r="M1720" s="2" t="s">
        <v>22</v>
      </c>
    </row>
    <row r="1721" spans="1:13" ht="15.75" customHeight="1" x14ac:dyDescent="0.2">
      <c r="A1721" s="2">
        <v>4590</v>
      </c>
      <c r="B1721" s="2">
        <v>8</v>
      </c>
      <c r="C1721" s="2">
        <v>5</v>
      </c>
      <c r="D1721" s="2">
        <v>2006</v>
      </c>
      <c r="E1721" s="2">
        <v>2006</v>
      </c>
      <c r="F1721" s="2">
        <v>1554</v>
      </c>
      <c r="G1721" s="2">
        <v>2</v>
      </c>
      <c r="H1721" s="2">
        <v>2</v>
      </c>
      <c r="I1721" s="2">
        <v>1</v>
      </c>
      <c r="J1721" s="2">
        <v>2</v>
      </c>
      <c r="K1721" s="2">
        <v>209500</v>
      </c>
      <c r="L1721" s="2" t="s">
        <v>13</v>
      </c>
      <c r="M1721" s="2" t="s">
        <v>22</v>
      </c>
    </row>
    <row r="1722" spans="1:13" ht="15.75" customHeight="1" x14ac:dyDescent="0.2">
      <c r="A1722" s="2">
        <v>6442</v>
      </c>
      <c r="B1722" s="2">
        <v>8</v>
      </c>
      <c r="C1722" s="2">
        <v>5</v>
      </c>
      <c r="D1722" s="2">
        <v>2006</v>
      </c>
      <c r="E1722" s="2">
        <v>2006</v>
      </c>
      <c r="F1722" s="2">
        <v>1370</v>
      </c>
      <c r="G1722" s="2">
        <v>2</v>
      </c>
      <c r="H1722" s="2">
        <v>2</v>
      </c>
      <c r="I1722" s="2">
        <v>1</v>
      </c>
      <c r="J1722" s="2">
        <v>2</v>
      </c>
      <c r="K1722" s="2">
        <v>202500</v>
      </c>
      <c r="L1722" s="2" t="s">
        <v>13</v>
      </c>
      <c r="M1722" s="2" t="s">
        <v>22</v>
      </c>
    </row>
    <row r="1723" spans="1:13" ht="15.75" customHeight="1" x14ac:dyDescent="0.2">
      <c r="A1723" s="2">
        <v>7841</v>
      </c>
      <c r="B1723" s="2">
        <v>9</v>
      </c>
      <c r="C1723" s="2">
        <v>5</v>
      </c>
      <c r="D1723" s="2">
        <v>2005</v>
      </c>
      <c r="E1723" s="2">
        <v>2005</v>
      </c>
      <c r="F1723" s="2">
        <v>1577</v>
      </c>
      <c r="G1723" s="2">
        <v>2</v>
      </c>
      <c r="H1723" s="2">
        <v>2</v>
      </c>
      <c r="I1723" s="2">
        <v>1</v>
      </c>
      <c r="J1723" s="2">
        <v>2</v>
      </c>
      <c r="K1723" s="2">
        <v>280000</v>
      </c>
      <c r="L1723" s="2" t="s">
        <v>13</v>
      </c>
      <c r="M1723" s="2" t="s">
        <v>22</v>
      </c>
    </row>
    <row r="1724" spans="1:13" ht="15.75" customHeight="1" x14ac:dyDescent="0.2">
      <c r="A1724" s="2">
        <v>7313</v>
      </c>
      <c r="B1724" s="2">
        <v>9</v>
      </c>
      <c r="C1724" s="2">
        <v>5</v>
      </c>
      <c r="D1724" s="2">
        <v>2005</v>
      </c>
      <c r="E1724" s="2">
        <v>2005</v>
      </c>
      <c r="F1724" s="2">
        <v>1561</v>
      </c>
      <c r="G1724" s="2">
        <v>2</v>
      </c>
      <c r="H1724" s="2">
        <v>2</v>
      </c>
      <c r="I1724" s="2">
        <v>1</v>
      </c>
      <c r="J1724" s="2">
        <v>2</v>
      </c>
      <c r="K1724" s="2">
        <v>277500</v>
      </c>
      <c r="L1724" s="2" t="s">
        <v>13</v>
      </c>
      <c r="M1724" s="2" t="s">
        <v>22</v>
      </c>
    </row>
    <row r="1725" spans="1:13" ht="15.75" customHeight="1" x14ac:dyDescent="0.2">
      <c r="A1725" s="2">
        <v>7820</v>
      </c>
      <c r="B1725" s="2">
        <v>9</v>
      </c>
      <c r="C1725" s="2">
        <v>5</v>
      </c>
      <c r="D1725" s="2">
        <v>2007</v>
      </c>
      <c r="E1725" s="2">
        <v>2007</v>
      </c>
      <c r="F1725" s="2">
        <v>1869</v>
      </c>
      <c r="G1725" s="2">
        <v>2</v>
      </c>
      <c r="H1725" s="2">
        <v>2</v>
      </c>
      <c r="I1725" s="2">
        <v>1</v>
      </c>
      <c r="J1725" s="2">
        <v>2</v>
      </c>
      <c r="K1725" s="2">
        <v>318061</v>
      </c>
      <c r="L1725" s="2" t="s">
        <v>13</v>
      </c>
      <c r="M1725" s="2" t="s">
        <v>22</v>
      </c>
    </row>
    <row r="1726" spans="1:13" ht="15.75" customHeight="1" x14ac:dyDescent="0.2">
      <c r="A1726" s="2">
        <v>6240</v>
      </c>
      <c r="B1726" s="2">
        <v>8</v>
      </c>
      <c r="C1726" s="2">
        <v>5</v>
      </c>
      <c r="D1726" s="2">
        <v>2006</v>
      </c>
      <c r="E1726" s="2">
        <v>2006</v>
      </c>
      <c r="F1726" s="2">
        <v>1324</v>
      </c>
      <c r="G1726" s="2">
        <v>2</v>
      </c>
      <c r="H1726" s="2">
        <v>2</v>
      </c>
      <c r="I1726" s="2">
        <v>1</v>
      </c>
      <c r="J1726" s="2">
        <v>2</v>
      </c>
      <c r="K1726" s="2">
        <v>221370</v>
      </c>
      <c r="L1726" s="2" t="s">
        <v>13</v>
      </c>
      <c r="M1726" s="2" t="s">
        <v>22</v>
      </c>
    </row>
    <row r="1727" spans="1:13" ht="15.75" customHeight="1" x14ac:dyDescent="0.2">
      <c r="A1727" s="2">
        <v>3242</v>
      </c>
      <c r="B1727" s="2">
        <v>7</v>
      </c>
      <c r="C1727" s="2">
        <v>5</v>
      </c>
      <c r="D1727" s="2">
        <v>2003</v>
      </c>
      <c r="E1727" s="2">
        <v>2003</v>
      </c>
      <c r="F1727" s="2">
        <v>1405</v>
      </c>
      <c r="G1727" s="2">
        <v>2</v>
      </c>
      <c r="H1727" s="2">
        <v>2</v>
      </c>
      <c r="I1727" s="2">
        <v>1</v>
      </c>
      <c r="J1727" s="2">
        <v>2</v>
      </c>
      <c r="K1727" s="2">
        <v>200000</v>
      </c>
      <c r="L1727" s="2" t="s">
        <v>13</v>
      </c>
      <c r="M1727" s="2" t="s">
        <v>22</v>
      </c>
    </row>
    <row r="1728" spans="1:13" ht="15.75" customHeight="1" x14ac:dyDescent="0.2">
      <c r="A1728" s="2">
        <v>15810</v>
      </c>
      <c r="B1728" s="2">
        <v>6</v>
      </c>
      <c r="C1728" s="2">
        <v>5</v>
      </c>
      <c r="D1728" s="2">
        <v>2007</v>
      </c>
      <c r="E1728" s="2">
        <v>2007</v>
      </c>
      <c r="F1728" s="2">
        <v>1496</v>
      </c>
      <c r="G1728" s="2">
        <v>3</v>
      </c>
      <c r="H1728" s="2">
        <v>3</v>
      </c>
      <c r="I1728" s="2">
        <v>0</v>
      </c>
      <c r="J1728" s="2">
        <v>2</v>
      </c>
      <c r="K1728" s="2">
        <v>181755</v>
      </c>
      <c r="L1728" s="2" t="s">
        <v>13</v>
      </c>
      <c r="M1728" s="2" t="s">
        <v>15</v>
      </c>
    </row>
    <row r="1729" spans="1:13" ht="15.75" customHeight="1" x14ac:dyDescent="0.2">
      <c r="A1729" s="2">
        <v>10237</v>
      </c>
      <c r="B1729" s="2">
        <v>6</v>
      </c>
      <c r="C1729" s="2">
        <v>5</v>
      </c>
      <c r="D1729" s="2">
        <v>2005</v>
      </c>
      <c r="E1729" s="2">
        <v>2006</v>
      </c>
      <c r="F1729" s="2">
        <v>1536</v>
      </c>
      <c r="G1729" s="2">
        <v>2</v>
      </c>
      <c r="H1729" s="2">
        <v>3</v>
      </c>
      <c r="I1729" s="2">
        <v>1</v>
      </c>
      <c r="J1729" s="2">
        <v>2</v>
      </c>
      <c r="K1729" s="2">
        <v>176000</v>
      </c>
      <c r="L1729" s="2" t="s">
        <v>13</v>
      </c>
      <c r="M1729" s="2" t="s">
        <v>15</v>
      </c>
    </row>
    <row r="1730" spans="1:13" ht="15.75" customHeight="1" x14ac:dyDescent="0.2">
      <c r="A1730" s="2">
        <v>10237</v>
      </c>
      <c r="B1730" s="2">
        <v>6</v>
      </c>
      <c r="C1730" s="2">
        <v>5</v>
      </c>
      <c r="D1730" s="2">
        <v>2005</v>
      </c>
      <c r="E1730" s="2">
        <v>2007</v>
      </c>
      <c r="F1730" s="2">
        <v>1484</v>
      </c>
      <c r="G1730" s="2">
        <v>2</v>
      </c>
      <c r="H1730" s="2">
        <v>3</v>
      </c>
      <c r="I1730" s="2">
        <v>1</v>
      </c>
      <c r="J1730" s="2">
        <v>2</v>
      </c>
      <c r="K1730" s="2">
        <v>178900</v>
      </c>
      <c r="L1730" s="2" t="s">
        <v>13</v>
      </c>
      <c r="M1730" s="2" t="s">
        <v>15</v>
      </c>
    </row>
    <row r="1731" spans="1:13" ht="15.75" customHeight="1" x14ac:dyDescent="0.2">
      <c r="A1731" s="2">
        <v>13204</v>
      </c>
      <c r="B1731" s="2">
        <v>7</v>
      </c>
      <c r="C1731" s="2">
        <v>5</v>
      </c>
      <c r="D1731" s="2">
        <v>2006</v>
      </c>
      <c r="E1731" s="2">
        <v>2007</v>
      </c>
      <c r="F1731" s="2">
        <v>1458</v>
      </c>
      <c r="G1731" s="2">
        <v>2</v>
      </c>
      <c r="H1731" s="2">
        <v>3</v>
      </c>
      <c r="I1731" s="2">
        <v>0</v>
      </c>
      <c r="J1731" s="2">
        <v>2</v>
      </c>
      <c r="K1731" s="2">
        <v>168165</v>
      </c>
      <c r="L1731" s="2" t="s">
        <v>13</v>
      </c>
      <c r="M1731" s="2" t="s">
        <v>15</v>
      </c>
    </row>
    <row r="1732" spans="1:13" ht="15.75" customHeight="1" x14ac:dyDescent="0.2">
      <c r="A1732" s="2">
        <v>8857</v>
      </c>
      <c r="B1732" s="2">
        <v>6</v>
      </c>
      <c r="C1732" s="2">
        <v>5</v>
      </c>
      <c r="D1732" s="2">
        <v>2006</v>
      </c>
      <c r="E1732" s="2">
        <v>2006</v>
      </c>
      <c r="F1732" s="2">
        <v>1495</v>
      </c>
      <c r="G1732" s="2">
        <v>2</v>
      </c>
      <c r="H1732" s="2">
        <v>3</v>
      </c>
      <c r="I1732" s="2">
        <v>1</v>
      </c>
      <c r="J1732" s="2">
        <v>2</v>
      </c>
      <c r="K1732" s="2">
        <v>171925</v>
      </c>
      <c r="L1732" s="2" t="s">
        <v>13</v>
      </c>
      <c r="M1732" s="2" t="s">
        <v>15</v>
      </c>
    </row>
    <row r="1733" spans="1:13" ht="15.75" customHeight="1" x14ac:dyDescent="0.2">
      <c r="A1733" s="2">
        <v>9729</v>
      </c>
      <c r="B1733" s="2">
        <v>6</v>
      </c>
      <c r="C1733" s="2">
        <v>5</v>
      </c>
      <c r="D1733" s="2">
        <v>2006</v>
      </c>
      <c r="E1733" s="2">
        <v>2007</v>
      </c>
      <c r="F1733" s="2">
        <v>1746</v>
      </c>
      <c r="G1733" s="2">
        <v>2</v>
      </c>
      <c r="H1733" s="2">
        <v>3</v>
      </c>
      <c r="I1733" s="2">
        <v>1</v>
      </c>
      <c r="J1733" s="2">
        <v>3</v>
      </c>
      <c r="K1733" s="2">
        <v>198444</v>
      </c>
      <c r="L1733" s="2" t="s">
        <v>13</v>
      </c>
      <c r="M1733" s="2" t="s">
        <v>15</v>
      </c>
    </row>
    <row r="1734" spans="1:13" ht="15.75" customHeight="1" x14ac:dyDescent="0.2">
      <c r="A1734" s="2">
        <v>12216</v>
      </c>
      <c r="B1734" s="2">
        <v>6</v>
      </c>
      <c r="C1734" s="2">
        <v>5</v>
      </c>
      <c r="D1734" s="2">
        <v>2005</v>
      </c>
      <c r="E1734" s="2">
        <v>2005</v>
      </c>
      <c r="F1734" s="2">
        <v>1326</v>
      </c>
      <c r="G1734" s="2">
        <v>2</v>
      </c>
      <c r="H1734" s="2">
        <v>3</v>
      </c>
      <c r="I1734" s="2">
        <v>0</v>
      </c>
      <c r="J1734" s="2">
        <v>2</v>
      </c>
      <c r="K1734" s="2">
        <v>203000</v>
      </c>
      <c r="L1734" s="2" t="s">
        <v>13</v>
      </c>
      <c r="M1734" s="2" t="s">
        <v>15</v>
      </c>
    </row>
    <row r="1735" spans="1:13" ht="15.75" customHeight="1" x14ac:dyDescent="0.2">
      <c r="A1735" s="2">
        <v>9018</v>
      </c>
      <c r="B1735" s="2">
        <v>7</v>
      </c>
      <c r="C1735" s="2">
        <v>5</v>
      </c>
      <c r="D1735" s="2">
        <v>2007</v>
      </c>
      <c r="E1735" s="2">
        <v>2007</v>
      </c>
      <c r="F1735" s="2">
        <v>1456</v>
      </c>
      <c r="G1735" s="2">
        <v>2</v>
      </c>
      <c r="H1735" s="2">
        <v>3</v>
      </c>
      <c r="I1735" s="2">
        <v>1</v>
      </c>
      <c r="J1735" s="2">
        <v>2</v>
      </c>
      <c r="K1735" s="2">
        <v>179540</v>
      </c>
      <c r="L1735" s="2" t="s">
        <v>13</v>
      </c>
      <c r="M1735" s="2" t="s">
        <v>15</v>
      </c>
    </row>
    <row r="1736" spans="1:13" ht="15.75" customHeight="1" x14ac:dyDescent="0.2">
      <c r="A1736" s="2">
        <v>8993</v>
      </c>
      <c r="B1736" s="2">
        <v>7</v>
      </c>
      <c r="C1736" s="2">
        <v>5</v>
      </c>
      <c r="D1736" s="2">
        <v>2007</v>
      </c>
      <c r="E1736" s="2">
        <v>2007</v>
      </c>
      <c r="F1736" s="2">
        <v>1302</v>
      </c>
      <c r="G1736" s="2">
        <v>2</v>
      </c>
      <c r="H1736" s="2">
        <v>3</v>
      </c>
      <c r="I1736" s="2">
        <v>0</v>
      </c>
      <c r="J1736" s="2">
        <v>2</v>
      </c>
      <c r="K1736" s="2">
        <v>176485</v>
      </c>
      <c r="L1736" s="2" t="s">
        <v>13</v>
      </c>
      <c r="M1736" s="2" t="s">
        <v>15</v>
      </c>
    </row>
    <row r="1737" spans="1:13" ht="15.75" customHeight="1" x14ac:dyDescent="0.2">
      <c r="A1737" s="2">
        <v>8899</v>
      </c>
      <c r="B1737" s="2">
        <v>7</v>
      </c>
      <c r="C1737" s="2">
        <v>5</v>
      </c>
      <c r="D1737" s="2">
        <v>2007</v>
      </c>
      <c r="E1737" s="2">
        <v>2007</v>
      </c>
      <c r="F1737" s="2">
        <v>1340</v>
      </c>
      <c r="G1737" s="2">
        <v>2</v>
      </c>
      <c r="H1737" s="2">
        <v>3</v>
      </c>
      <c r="I1737" s="2">
        <v>0</v>
      </c>
      <c r="J1737" s="2">
        <v>2</v>
      </c>
      <c r="K1737" s="2">
        <v>181134</v>
      </c>
      <c r="L1737" s="2" t="s">
        <v>13</v>
      </c>
      <c r="M1737" s="2" t="s">
        <v>15</v>
      </c>
    </row>
    <row r="1738" spans="1:13" ht="15.75" customHeight="1" x14ac:dyDescent="0.2">
      <c r="A1738" s="2">
        <v>8499</v>
      </c>
      <c r="B1738" s="2">
        <v>6</v>
      </c>
      <c r="C1738" s="2">
        <v>5</v>
      </c>
      <c r="D1738" s="2">
        <v>2006</v>
      </c>
      <c r="E1738" s="2">
        <v>2007</v>
      </c>
      <c r="F1738" s="2">
        <v>1412</v>
      </c>
      <c r="G1738" s="2">
        <v>2</v>
      </c>
      <c r="H1738" s="2">
        <v>3</v>
      </c>
      <c r="I1738" s="2">
        <v>1</v>
      </c>
      <c r="J1738" s="2">
        <v>2</v>
      </c>
      <c r="K1738" s="2">
        <v>156932</v>
      </c>
      <c r="L1738" s="2" t="s">
        <v>13</v>
      </c>
      <c r="M1738" s="2" t="s">
        <v>15</v>
      </c>
    </row>
    <row r="1739" spans="1:13" ht="15.75" customHeight="1" x14ac:dyDescent="0.2">
      <c r="A1739" s="2">
        <v>8229</v>
      </c>
      <c r="B1739" s="2">
        <v>6</v>
      </c>
      <c r="C1739" s="2">
        <v>5</v>
      </c>
      <c r="D1739" s="2">
        <v>2007</v>
      </c>
      <c r="E1739" s="2">
        <v>2007</v>
      </c>
      <c r="F1739" s="2">
        <v>1504</v>
      </c>
      <c r="G1739" s="2">
        <v>2</v>
      </c>
      <c r="H1739" s="2">
        <v>3</v>
      </c>
      <c r="I1739" s="2">
        <v>0</v>
      </c>
      <c r="J1739" s="2">
        <v>2</v>
      </c>
      <c r="K1739" s="2">
        <v>166000</v>
      </c>
      <c r="L1739" s="2" t="s">
        <v>13</v>
      </c>
      <c r="M1739" s="2" t="s">
        <v>15</v>
      </c>
    </row>
    <row r="1740" spans="1:13" ht="15.75" customHeight="1" x14ac:dyDescent="0.2">
      <c r="A1740" s="2">
        <v>7713</v>
      </c>
      <c r="B1740" s="2">
        <v>7</v>
      </c>
      <c r="C1740" s="2">
        <v>5</v>
      </c>
      <c r="D1740" s="2">
        <v>2007</v>
      </c>
      <c r="E1740" s="2">
        <v>2007</v>
      </c>
      <c r="F1740" s="2">
        <v>1456</v>
      </c>
      <c r="G1740" s="2">
        <v>2</v>
      </c>
      <c r="H1740" s="2">
        <v>3</v>
      </c>
      <c r="I1740" s="2">
        <v>0</v>
      </c>
      <c r="J1740" s="2">
        <v>2</v>
      </c>
      <c r="K1740" s="2">
        <v>177594</v>
      </c>
      <c r="L1740" s="2" t="s">
        <v>13</v>
      </c>
      <c r="M1740" s="2" t="s">
        <v>15</v>
      </c>
    </row>
    <row r="1741" spans="1:13" ht="15.75" customHeight="1" x14ac:dyDescent="0.2">
      <c r="A1741" s="2">
        <v>7697</v>
      </c>
      <c r="B1741" s="2">
        <v>7</v>
      </c>
      <c r="C1741" s="2">
        <v>6</v>
      </c>
      <c r="D1741" s="2">
        <v>2007</v>
      </c>
      <c r="E1741" s="2">
        <v>2007</v>
      </c>
      <c r="F1741" s="2">
        <v>1258</v>
      </c>
      <c r="G1741" s="2">
        <v>2</v>
      </c>
      <c r="H1741" s="2">
        <v>3</v>
      </c>
      <c r="I1741" s="2">
        <v>0</v>
      </c>
      <c r="J1741" s="2">
        <v>2</v>
      </c>
      <c r="K1741" s="2">
        <v>173500</v>
      </c>
      <c r="L1741" s="2" t="s">
        <v>13</v>
      </c>
      <c r="M1741" s="2" t="s">
        <v>15</v>
      </c>
    </row>
    <row r="1742" spans="1:13" ht="15.75" customHeight="1" x14ac:dyDescent="0.2">
      <c r="A1742" s="2">
        <v>3922</v>
      </c>
      <c r="B1742" s="2">
        <v>7</v>
      </c>
      <c r="C1742" s="2">
        <v>5</v>
      </c>
      <c r="D1742" s="2">
        <v>2006</v>
      </c>
      <c r="E1742" s="2">
        <v>2007</v>
      </c>
      <c r="F1742" s="2">
        <v>1258</v>
      </c>
      <c r="G1742" s="2">
        <v>2</v>
      </c>
      <c r="H1742" s="2">
        <v>2</v>
      </c>
      <c r="I1742" s="2">
        <v>1</v>
      </c>
      <c r="J1742" s="2">
        <v>3</v>
      </c>
      <c r="K1742" s="2">
        <v>172500</v>
      </c>
      <c r="L1742" s="2" t="s">
        <v>13</v>
      </c>
      <c r="M1742" s="2" t="s">
        <v>23</v>
      </c>
    </row>
    <row r="1743" spans="1:13" ht="15.75" customHeight="1" x14ac:dyDescent="0.2">
      <c r="A1743" s="2">
        <v>3922</v>
      </c>
      <c r="B1743" s="2">
        <v>7</v>
      </c>
      <c r="C1743" s="2">
        <v>5</v>
      </c>
      <c r="D1743" s="2">
        <v>2006</v>
      </c>
      <c r="E1743" s="2">
        <v>2007</v>
      </c>
      <c r="F1743" s="2">
        <v>1402</v>
      </c>
      <c r="G1743" s="2">
        <v>0</v>
      </c>
      <c r="H1743" s="2">
        <v>2</v>
      </c>
      <c r="I1743" s="2">
        <v>1</v>
      </c>
      <c r="J1743" s="2">
        <v>3</v>
      </c>
      <c r="K1743" s="2">
        <v>194201</v>
      </c>
      <c r="L1743" s="2" t="s">
        <v>13</v>
      </c>
      <c r="M1743" s="2" t="s">
        <v>23</v>
      </c>
    </row>
    <row r="1744" spans="1:13" ht="15.75" customHeight="1" x14ac:dyDescent="0.2">
      <c r="A1744" s="2">
        <v>3621</v>
      </c>
      <c r="B1744" s="2">
        <v>8</v>
      </c>
      <c r="C1744" s="2">
        <v>5</v>
      </c>
      <c r="D1744" s="2">
        <v>2003</v>
      </c>
      <c r="E1744" s="2">
        <v>2003</v>
      </c>
      <c r="F1744" s="2">
        <v>1589</v>
      </c>
      <c r="G1744" s="2">
        <v>2</v>
      </c>
      <c r="H1744" s="2">
        <v>2</v>
      </c>
      <c r="I1744" s="2">
        <v>1</v>
      </c>
      <c r="J1744" s="2">
        <v>3</v>
      </c>
      <c r="K1744" s="2">
        <v>226500</v>
      </c>
      <c r="L1744" s="2" t="s">
        <v>13</v>
      </c>
      <c r="M1744" s="2" t="s">
        <v>23</v>
      </c>
    </row>
    <row r="1745" spans="1:13" ht="15.75" customHeight="1" x14ac:dyDescent="0.2">
      <c r="A1745" s="2">
        <v>3710</v>
      </c>
      <c r="B1745" s="2">
        <v>7</v>
      </c>
      <c r="C1745" s="2">
        <v>5</v>
      </c>
      <c r="D1745" s="2">
        <v>2007</v>
      </c>
      <c r="E1745" s="2">
        <v>2007</v>
      </c>
      <c r="F1745" s="2">
        <v>1266</v>
      </c>
      <c r="G1745" s="2">
        <v>2</v>
      </c>
      <c r="H1745" s="2">
        <v>2</v>
      </c>
      <c r="I1745" s="2">
        <v>1</v>
      </c>
      <c r="J1745" s="2">
        <v>2</v>
      </c>
      <c r="K1745" s="2">
        <v>185485</v>
      </c>
      <c r="L1745" s="2" t="s">
        <v>13</v>
      </c>
      <c r="M1745" s="2" t="s">
        <v>23</v>
      </c>
    </row>
    <row r="1746" spans="1:13" ht="15.75" customHeight="1" x14ac:dyDescent="0.2">
      <c r="A1746" s="2">
        <v>14572</v>
      </c>
      <c r="B1746" s="2">
        <v>7</v>
      </c>
      <c r="C1746" s="2">
        <v>5</v>
      </c>
      <c r="D1746" s="2">
        <v>2004</v>
      </c>
      <c r="E1746" s="2">
        <v>2004</v>
      </c>
      <c r="F1746" s="2">
        <v>1530</v>
      </c>
      <c r="G1746" s="2">
        <v>2</v>
      </c>
      <c r="H1746" s="2">
        <v>3</v>
      </c>
      <c r="I1746" s="2">
        <v>1</v>
      </c>
      <c r="J1746" s="2">
        <v>3</v>
      </c>
      <c r="K1746" s="2">
        <v>259000</v>
      </c>
      <c r="L1746" s="2" t="s">
        <v>13</v>
      </c>
      <c r="M1746" s="2" t="s">
        <v>15</v>
      </c>
    </row>
    <row r="1747" spans="1:13" ht="15.75" customHeight="1" x14ac:dyDescent="0.2">
      <c r="A1747" s="2">
        <v>16219</v>
      </c>
      <c r="B1747" s="2">
        <v>7</v>
      </c>
      <c r="C1747" s="2">
        <v>5</v>
      </c>
      <c r="D1747" s="2">
        <v>2004</v>
      </c>
      <c r="E1747" s="2">
        <v>2005</v>
      </c>
      <c r="F1747" s="2">
        <v>1119</v>
      </c>
      <c r="G1747" s="2">
        <v>2</v>
      </c>
      <c r="H1747" s="2">
        <v>2</v>
      </c>
      <c r="I1747" s="2">
        <v>0</v>
      </c>
      <c r="J1747" s="2">
        <v>2</v>
      </c>
      <c r="K1747" s="2">
        <v>188500</v>
      </c>
      <c r="L1747" s="2" t="s">
        <v>13</v>
      </c>
      <c r="M1747" s="2" t="s">
        <v>15</v>
      </c>
    </row>
    <row r="1748" spans="1:13" ht="15.75" customHeight="1" x14ac:dyDescent="0.2">
      <c r="A1748" s="2">
        <v>11084</v>
      </c>
      <c r="B1748" s="2">
        <v>7</v>
      </c>
      <c r="C1748" s="2">
        <v>5</v>
      </c>
      <c r="D1748" s="2">
        <v>2004</v>
      </c>
      <c r="E1748" s="2">
        <v>2004</v>
      </c>
      <c r="F1748" s="2">
        <v>1374</v>
      </c>
      <c r="G1748" s="2">
        <v>2</v>
      </c>
      <c r="H1748" s="2">
        <v>3</v>
      </c>
      <c r="I1748" s="2">
        <v>1</v>
      </c>
      <c r="J1748" s="2">
        <v>2</v>
      </c>
      <c r="K1748" s="2">
        <v>175000</v>
      </c>
      <c r="L1748" s="2" t="s">
        <v>13</v>
      </c>
      <c r="M1748" s="2" t="s">
        <v>15</v>
      </c>
    </row>
    <row r="1749" spans="1:13" ht="15.75" customHeight="1" x14ac:dyDescent="0.2">
      <c r="A1749" s="2">
        <v>11796</v>
      </c>
      <c r="B1749" s="2">
        <v>7</v>
      </c>
      <c r="C1749" s="2">
        <v>5</v>
      </c>
      <c r="D1749" s="2">
        <v>2004</v>
      </c>
      <c r="E1749" s="2">
        <v>2005</v>
      </c>
      <c r="F1749" s="2">
        <v>1959</v>
      </c>
      <c r="G1749" s="2">
        <v>2</v>
      </c>
      <c r="H1749" s="2">
        <v>4</v>
      </c>
      <c r="I1749" s="2">
        <v>1</v>
      </c>
      <c r="J1749" s="2">
        <v>2</v>
      </c>
      <c r="K1749" s="2">
        <v>215000</v>
      </c>
      <c r="L1749" s="2" t="s">
        <v>13</v>
      </c>
      <c r="M1749" s="2" t="s">
        <v>15</v>
      </c>
    </row>
    <row r="1750" spans="1:13" ht="15.75" customHeight="1" x14ac:dyDescent="0.2">
      <c r="A1750" s="2">
        <v>10936</v>
      </c>
      <c r="B1750" s="2">
        <v>7</v>
      </c>
      <c r="C1750" s="2">
        <v>5</v>
      </c>
      <c r="D1750" s="2">
        <v>2006</v>
      </c>
      <c r="E1750" s="2">
        <v>2006</v>
      </c>
      <c r="F1750" s="2">
        <v>1525</v>
      </c>
      <c r="G1750" s="2">
        <v>2</v>
      </c>
      <c r="H1750" s="2">
        <v>3</v>
      </c>
      <c r="I1750" s="2">
        <v>1</v>
      </c>
      <c r="J1750" s="2">
        <v>2</v>
      </c>
      <c r="K1750" s="2">
        <v>206580</v>
      </c>
      <c r="L1750" s="2" t="s">
        <v>13</v>
      </c>
      <c r="M1750" s="2" t="s">
        <v>15</v>
      </c>
    </row>
    <row r="1751" spans="1:13" ht="15.75" customHeight="1" x14ac:dyDescent="0.2">
      <c r="A1751" s="2">
        <v>8244</v>
      </c>
      <c r="B1751" s="2">
        <v>7</v>
      </c>
      <c r="C1751" s="2">
        <v>5</v>
      </c>
      <c r="D1751" s="2">
        <v>2004</v>
      </c>
      <c r="E1751" s="2">
        <v>2004</v>
      </c>
      <c r="F1751" s="2">
        <v>1720</v>
      </c>
      <c r="G1751" s="2">
        <v>2</v>
      </c>
      <c r="H1751" s="2">
        <v>3</v>
      </c>
      <c r="I1751" s="2">
        <v>1</v>
      </c>
      <c r="J1751" s="2">
        <v>2</v>
      </c>
      <c r="K1751" s="2">
        <v>183500</v>
      </c>
      <c r="L1751" s="2" t="s">
        <v>13</v>
      </c>
      <c r="M1751" s="2" t="s">
        <v>15</v>
      </c>
    </row>
    <row r="1752" spans="1:13" ht="15.75" customHeight="1" x14ac:dyDescent="0.2">
      <c r="A1752" s="2">
        <v>11950</v>
      </c>
      <c r="B1752" s="2">
        <v>7</v>
      </c>
      <c r="C1752" s="2">
        <v>5</v>
      </c>
      <c r="D1752" s="2">
        <v>2003</v>
      </c>
      <c r="E1752" s="2">
        <v>2003</v>
      </c>
      <c r="F1752" s="2">
        <v>1394</v>
      </c>
      <c r="G1752" s="2">
        <v>2</v>
      </c>
      <c r="H1752" s="2">
        <v>3</v>
      </c>
      <c r="I1752" s="2">
        <v>1</v>
      </c>
      <c r="J1752" s="2">
        <v>2</v>
      </c>
      <c r="K1752" s="2">
        <v>165500</v>
      </c>
      <c r="L1752" s="2" t="s">
        <v>13</v>
      </c>
      <c r="M1752" s="2" t="s">
        <v>15</v>
      </c>
    </row>
    <row r="1753" spans="1:13" ht="15.75" customHeight="1" x14ac:dyDescent="0.2">
      <c r="A1753" s="2">
        <v>7875</v>
      </c>
      <c r="B1753" s="2">
        <v>7</v>
      </c>
      <c r="C1753" s="2">
        <v>5</v>
      </c>
      <c r="D1753" s="2">
        <v>2003</v>
      </c>
      <c r="E1753" s="2">
        <v>2003</v>
      </c>
      <c r="F1753" s="2">
        <v>1948</v>
      </c>
      <c r="G1753" s="2">
        <v>2</v>
      </c>
      <c r="H1753" s="2">
        <v>4</v>
      </c>
      <c r="I1753" s="2">
        <v>1</v>
      </c>
      <c r="J1753" s="2">
        <v>2</v>
      </c>
      <c r="K1753" s="2">
        <v>211000</v>
      </c>
      <c r="L1753" s="2" t="s">
        <v>13</v>
      </c>
      <c r="M1753" s="2" t="s">
        <v>15</v>
      </c>
    </row>
    <row r="1754" spans="1:13" ht="15.75" customHeight="1" x14ac:dyDescent="0.2">
      <c r="A1754" s="2">
        <v>8063</v>
      </c>
      <c r="B1754" s="2">
        <v>6</v>
      </c>
      <c r="C1754" s="2">
        <v>5</v>
      </c>
      <c r="D1754" s="2">
        <v>2000</v>
      </c>
      <c r="E1754" s="2">
        <v>2000</v>
      </c>
      <c r="F1754" s="2">
        <v>1690</v>
      </c>
      <c r="G1754" s="2">
        <v>2</v>
      </c>
      <c r="H1754" s="2">
        <v>3</v>
      </c>
      <c r="I1754" s="2">
        <v>1</v>
      </c>
      <c r="J1754" s="2">
        <v>2</v>
      </c>
      <c r="K1754" s="2">
        <v>181000</v>
      </c>
      <c r="L1754" s="2" t="s">
        <v>13</v>
      </c>
      <c r="M1754" s="2" t="s">
        <v>15</v>
      </c>
    </row>
    <row r="1755" spans="1:13" ht="15.75" customHeight="1" x14ac:dyDescent="0.2">
      <c r="A1755" s="2">
        <v>8740</v>
      </c>
      <c r="B1755" s="2">
        <v>7</v>
      </c>
      <c r="C1755" s="2">
        <v>5</v>
      </c>
      <c r="D1755" s="2">
        <v>2002</v>
      </c>
      <c r="E1755" s="2">
        <v>2002</v>
      </c>
      <c r="F1755" s="2">
        <v>1995</v>
      </c>
      <c r="G1755" s="2">
        <v>2</v>
      </c>
      <c r="H1755" s="2">
        <v>4</v>
      </c>
      <c r="I1755" s="2">
        <v>1</v>
      </c>
      <c r="J1755" s="2">
        <v>2</v>
      </c>
      <c r="K1755" s="2">
        <v>219500</v>
      </c>
      <c r="L1755" s="2" t="s">
        <v>13</v>
      </c>
      <c r="M1755" s="2" t="s">
        <v>15</v>
      </c>
    </row>
    <row r="1756" spans="1:13" ht="15.75" customHeight="1" x14ac:dyDescent="0.2">
      <c r="A1756" s="2">
        <v>7917</v>
      </c>
      <c r="B1756" s="2">
        <v>6</v>
      </c>
      <c r="C1756" s="2">
        <v>5</v>
      </c>
      <c r="D1756" s="2">
        <v>1999</v>
      </c>
      <c r="E1756" s="2">
        <v>2000</v>
      </c>
      <c r="F1756" s="2">
        <v>1647</v>
      </c>
      <c r="G1756" s="2">
        <v>2</v>
      </c>
      <c r="H1756" s="2">
        <v>3</v>
      </c>
      <c r="I1756" s="2">
        <v>1</v>
      </c>
      <c r="J1756" s="2">
        <v>2</v>
      </c>
      <c r="K1756" s="2">
        <v>175000</v>
      </c>
      <c r="L1756" s="2" t="s">
        <v>13</v>
      </c>
      <c r="M1756" s="2" t="s">
        <v>15</v>
      </c>
    </row>
    <row r="1757" spans="1:13" ht="15.75" customHeight="1" x14ac:dyDescent="0.2">
      <c r="A1757" s="2">
        <v>9967</v>
      </c>
      <c r="B1757" s="2">
        <v>7</v>
      </c>
      <c r="C1757" s="2">
        <v>5</v>
      </c>
      <c r="D1757" s="2">
        <v>2000</v>
      </c>
      <c r="E1757" s="2">
        <v>2000</v>
      </c>
      <c r="F1757" s="2">
        <v>1430</v>
      </c>
      <c r="G1757" s="2">
        <v>2</v>
      </c>
      <c r="H1757" s="2">
        <v>3</v>
      </c>
      <c r="I1757" s="2">
        <v>1</v>
      </c>
      <c r="J1757" s="2">
        <v>2</v>
      </c>
      <c r="K1757" s="2">
        <v>170000</v>
      </c>
      <c r="L1757" s="2" t="s">
        <v>13</v>
      </c>
      <c r="M1757" s="2" t="s">
        <v>15</v>
      </c>
    </row>
    <row r="1758" spans="1:13" ht="15.75" customHeight="1" x14ac:dyDescent="0.2">
      <c r="A1758" s="2">
        <v>7750</v>
      </c>
      <c r="B1758" s="2">
        <v>7</v>
      </c>
      <c r="C1758" s="2">
        <v>5</v>
      </c>
      <c r="D1758" s="2">
        <v>2003</v>
      </c>
      <c r="E1758" s="2">
        <v>2003</v>
      </c>
      <c r="F1758" s="2">
        <v>1320</v>
      </c>
      <c r="G1758" s="2">
        <v>2</v>
      </c>
      <c r="H1758" s="2">
        <v>3</v>
      </c>
      <c r="I1758" s="2">
        <v>0</v>
      </c>
      <c r="J1758" s="2">
        <v>2</v>
      </c>
      <c r="K1758" s="2">
        <v>162000</v>
      </c>
      <c r="L1758" s="2" t="s">
        <v>13</v>
      </c>
      <c r="M1758" s="2" t="s">
        <v>15</v>
      </c>
    </row>
    <row r="1759" spans="1:13" ht="15.75" customHeight="1" x14ac:dyDescent="0.2">
      <c r="A1759" s="2">
        <v>9487</v>
      </c>
      <c r="B1759" s="2">
        <v>6</v>
      </c>
      <c r="C1759" s="2">
        <v>5</v>
      </c>
      <c r="D1759" s="2">
        <v>2000</v>
      </c>
      <c r="E1759" s="2">
        <v>2000</v>
      </c>
      <c r="F1759" s="2">
        <v>1690</v>
      </c>
      <c r="G1759" s="2">
        <v>2</v>
      </c>
      <c r="H1759" s="2">
        <v>3</v>
      </c>
      <c r="I1759" s="2">
        <v>1</v>
      </c>
      <c r="J1759" s="2">
        <v>2</v>
      </c>
      <c r="K1759" s="2">
        <v>187000</v>
      </c>
      <c r="L1759" s="2" t="s">
        <v>13</v>
      </c>
      <c r="M1759" s="2" t="s">
        <v>15</v>
      </c>
    </row>
    <row r="1760" spans="1:13" ht="15.75" customHeight="1" x14ac:dyDescent="0.2">
      <c r="A1760" s="2">
        <v>9649</v>
      </c>
      <c r="B1760" s="2">
        <v>6</v>
      </c>
      <c r="C1760" s="2">
        <v>5</v>
      </c>
      <c r="D1760" s="2">
        <v>1999</v>
      </c>
      <c r="E1760" s="2">
        <v>2000</v>
      </c>
      <c r="F1760" s="2">
        <v>1644</v>
      </c>
      <c r="G1760" s="2">
        <v>2</v>
      </c>
      <c r="H1760" s="2">
        <v>3</v>
      </c>
      <c r="I1760" s="2">
        <v>1</v>
      </c>
      <c r="J1760" s="2">
        <v>2</v>
      </c>
      <c r="K1760" s="2">
        <v>185000</v>
      </c>
      <c r="L1760" s="2" t="s">
        <v>13</v>
      </c>
      <c r="M1760" s="2" t="s">
        <v>15</v>
      </c>
    </row>
    <row r="1761" spans="1:13" ht="15.75" customHeight="1" x14ac:dyDescent="0.2">
      <c r="A1761" s="2">
        <v>12191</v>
      </c>
      <c r="B1761" s="2">
        <v>8</v>
      </c>
      <c r="C1761" s="2">
        <v>5</v>
      </c>
      <c r="D1761" s="2">
        <v>1997</v>
      </c>
      <c r="E1761" s="2">
        <v>1998</v>
      </c>
      <c r="F1761" s="2">
        <v>2551</v>
      </c>
      <c r="G1761" s="2">
        <v>2</v>
      </c>
      <c r="H1761" s="2">
        <v>4</v>
      </c>
      <c r="I1761" s="2">
        <v>2</v>
      </c>
      <c r="J1761" s="2">
        <v>3</v>
      </c>
      <c r="K1761" s="2">
        <v>384500</v>
      </c>
      <c r="L1761" s="2" t="s">
        <v>13</v>
      </c>
      <c r="M1761" s="2" t="s">
        <v>24</v>
      </c>
    </row>
    <row r="1762" spans="1:13" ht="15.75" customHeight="1" x14ac:dyDescent="0.2">
      <c r="A1762" s="2">
        <v>11000</v>
      </c>
      <c r="B1762" s="2">
        <v>8</v>
      </c>
      <c r="C1762" s="2">
        <v>5</v>
      </c>
      <c r="D1762" s="2">
        <v>2000</v>
      </c>
      <c r="E1762" s="2">
        <v>2000</v>
      </c>
      <c r="F1762" s="2">
        <v>2285</v>
      </c>
      <c r="G1762" s="2">
        <v>2</v>
      </c>
      <c r="H1762" s="2">
        <v>4</v>
      </c>
      <c r="I1762" s="2">
        <v>1</v>
      </c>
      <c r="J1762" s="2">
        <v>3</v>
      </c>
      <c r="K1762" s="2">
        <v>248000</v>
      </c>
      <c r="L1762" s="2" t="s">
        <v>13</v>
      </c>
      <c r="M1762" s="2" t="s">
        <v>24</v>
      </c>
    </row>
    <row r="1763" spans="1:13" ht="15.75" customHeight="1" x14ac:dyDescent="0.2">
      <c r="A1763" s="2">
        <v>11400</v>
      </c>
      <c r="B1763" s="2">
        <v>10</v>
      </c>
      <c r="C1763" s="2">
        <v>5</v>
      </c>
      <c r="D1763" s="2">
        <v>2001</v>
      </c>
      <c r="E1763" s="2">
        <v>2002</v>
      </c>
      <c r="F1763" s="2">
        <v>2633</v>
      </c>
      <c r="G1763" s="2">
        <v>2</v>
      </c>
      <c r="H1763" s="2">
        <v>2</v>
      </c>
      <c r="I1763" s="2">
        <v>2</v>
      </c>
      <c r="J1763" s="2">
        <v>3</v>
      </c>
      <c r="K1763" s="2">
        <v>466500</v>
      </c>
      <c r="L1763" s="2" t="s">
        <v>13</v>
      </c>
      <c r="M1763" s="2" t="s">
        <v>24</v>
      </c>
    </row>
    <row r="1764" spans="1:13" ht="15.75" customHeight="1" x14ac:dyDescent="0.2">
      <c r="A1764" s="2">
        <v>10557</v>
      </c>
      <c r="B1764" s="2">
        <v>9</v>
      </c>
      <c r="C1764" s="2">
        <v>5</v>
      </c>
      <c r="D1764" s="2">
        <v>1998</v>
      </c>
      <c r="E1764" s="2">
        <v>1998</v>
      </c>
      <c r="F1764" s="2">
        <v>3078</v>
      </c>
      <c r="G1764" s="2">
        <v>2</v>
      </c>
      <c r="H1764" s="2">
        <v>4</v>
      </c>
      <c r="I1764" s="2">
        <v>1</v>
      </c>
      <c r="J1764" s="2">
        <v>3</v>
      </c>
      <c r="K1764" s="2">
        <v>410000</v>
      </c>
      <c r="L1764" s="2" t="s">
        <v>13</v>
      </c>
      <c r="M1764" s="2" t="s">
        <v>24</v>
      </c>
    </row>
    <row r="1765" spans="1:13" ht="15.75" customHeight="1" x14ac:dyDescent="0.2">
      <c r="A1765" s="2">
        <v>11002</v>
      </c>
      <c r="B1765" s="2">
        <v>8</v>
      </c>
      <c r="C1765" s="2">
        <v>5</v>
      </c>
      <c r="D1765" s="2">
        <v>1998</v>
      </c>
      <c r="E1765" s="2">
        <v>1999</v>
      </c>
      <c r="F1765" s="2">
        <v>2582</v>
      </c>
      <c r="G1765" s="2">
        <v>2</v>
      </c>
      <c r="H1765" s="2">
        <v>4</v>
      </c>
      <c r="I1765" s="2">
        <v>1</v>
      </c>
      <c r="J1765" s="2">
        <v>3</v>
      </c>
      <c r="K1765" s="2">
        <v>322500</v>
      </c>
      <c r="L1765" s="2" t="s">
        <v>13</v>
      </c>
      <c r="M1765" s="2" t="s">
        <v>24</v>
      </c>
    </row>
    <row r="1766" spans="1:13" ht="15.75" customHeight="1" x14ac:dyDescent="0.2">
      <c r="A1766" s="2">
        <v>10790</v>
      </c>
      <c r="B1766" s="2">
        <v>7</v>
      </c>
      <c r="C1766" s="2">
        <v>5</v>
      </c>
      <c r="D1766" s="2">
        <v>1998</v>
      </c>
      <c r="E1766" s="2">
        <v>1998</v>
      </c>
      <c r="F1766" s="2">
        <v>2385</v>
      </c>
      <c r="G1766" s="2">
        <v>2</v>
      </c>
      <c r="H1766" s="2">
        <v>4</v>
      </c>
      <c r="I1766" s="2">
        <v>1</v>
      </c>
      <c r="J1766" s="2">
        <v>3</v>
      </c>
      <c r="K1766" s="2">
        <v>252000</v>
      </c>
      <c r="L1766" s="2" t="s">
        <v>13</v>
      </c>
      <c r="M1766" s="2" t="s">
        <v>24</v>
      </c>
    </row>
    <row r="1767" spans="1:13" ht="15.75" customHeight="1" x14ac:dyDescent="0.2">
      <c r="A1767" s="2">
        <v>9920</v>
      </c>
      <c r="B1767" s="2">
        <v>7</v>
      </c>
      <c r="C1767" s="2">
        <v>5</v>
      </c>
      <c r="D1767" s="2">
        <v>1996</v>
      </c>
      <c r="E1767" s="2">
        <v>1997</v>
      </c>
      <c r="F1767" s="2">
        <v>2013</v>
      </c>
      <c r="G1767" s="2">
        <v>2</v>
      </c>
      <c r="H1767" s="2">
        <v>3</v>
      </c>
      <c r="I1767" s="2">
        <v>1</v>
      </c>
      <c r="J1767" s="2">
        <v>2</v>
      </c>
      <c r="K1767" s="2">
        <v>269790</v>
      </c>
      <c r="L1767" s="2" t="s">
        <v>13</v>
      </c>
      <c r="M1767" s="2" t="s">
        <v>24</v>
      </c>
    </row>
    <row r="1768" spans="1:13" ht="15.75" customHeight="1" x14ac:dyDescent="0.2">
      <c r="A1768" s="2">
        <v>11787</v>
      </c>
      <c r="B1768" s="2">
        <v>7</v>
      </c>
      <c r="C1768" s="2">
        <v>5</v>
      </c>
      <c r="D1768" s="2">
        <v>1996</v>
      </c>
      <c r="E1768" s="2">
        <v>1997</v>
      </c>
      <c r="F1768" s="2">
        <v>2398</v>
      </c>
      <c r="G1768" s="2">
        <v>2</v>
      </c>
      <c r="H1768" s="2">
        <v>3</v>
      </c>
      <c r="I1768" s="2">
        <v>1</v>
      </c>
      <c r="J1768" s="2">
        <v>3</v>
      </c>
      <c r="K1768" s="2">
        <v>315750</v>
      </c>
      <c r="L1768" s="2" t="s">
        <v>13</v>
      </c>
      <c r="M1768" s="2" t="s">
        <v>24</v>
      </c>
    </row>
    <row r="1769" spans="1:13" ht="15.75" customHeight="1" x14ac:dyDescent="0.2">
      <c r="A1769" s="2">
        <v>9950</v>
      </c>
      <c r="B1769" s="2">
        <v>7</v>
      </c>
      <c r="C1769" s="2">
        <v>5</v>
      </c>
      <c r="D1769" s="2">
        <v>1995</v>
      </c>
      <c r="E1769" s="2">
        <v>1995</v>
      </c>
      <c r="F1769" s="2">
        <v>2520</v>
      </c>
      <c r="G1769" s="2">
        <v>2</v>
      </c>
      <c r="H1769" s="2">
        <v>4</v>
      </c>
      <c r="I1769" s="2">
        <v>1</v>
      </c>
      <c r="J1769" s="2">
        <v>3</v>
      </c>
      <c r="K1769" s="2">
        <v>290000</v>
      </c>
      <c r="L1769" s="2" t="s">
        <v>13</v>
      </c>
      <c r="M1769" s="2" t="s">
        <v>24</v>
      </c>
    </row>
    <row r="1770" spans="1:13" ht="15.75" customHeight="1" x14ac:dyDescent="0.2">
      <c r="A1770" s="2">
        <v>12257</v>
      </c>
      <c r="B1770" s="2">
        <v>8</v>
      </c>
      <c r="C1770" s="2">
        <v>5</v>
      </c>
      <c r="D1770" s="2">
        <v>1995</v>
      </c>
      <c r="E1770" s="2">
        <v>1995</v>
      </c>
      <c r="F1770" s="2">
        <v>2531</v>
      </c>
      <c r="G1770" s="2">
        <v>2</v>
      </c>
      <c r="H1770" s="2">
        <v>4</v>
      </c>
      <c r="I1770" s="2">
        <v>1</v>
      </c>
      <c r="J1770" s="2">
        <v>3</v>
      </c>
      <c r="K1770" s="2">
        <v>290000</v>
      </c>
      <c r="L1770" s="2" t="s">
        <v>13</v>
      </c>
      <c r="M1770" s="2" t="s">
        <v>24</v>
      </c>
    </row>
    <row r="1771" spans="1:13" ht="15.75" customHeight="1" x14ac:dyDescent="0.2">
      <c r="A1771" s="2">
        <v>12692</v>
      </c>
      <c r="B1771" s="2">
        <v>8</v>
      </c>
      <c r="C1771" s="2">
        <v>5</v>
      </c>
      <c r="D1771" s="2">
        <v>1992</v>
      </c>
      <c r="E1771" s="2">
        <v>1993</v>
      </c>
      <c r="F1771" s="2">
        <v>3228</v>
      </c>
      <c r="G1771" s="2">
        <v>3</v>
      </c>
      <c r="H1771" s="2">
        <v>4</v>
      </c>
      <c r="I1771" s="2">
        <v>1</v>
      </c>
      <c r="J1771" s="2">
        <v>2</v>
      </c>
      <c r="K1771" s="2">
        <v>430000</v>
      </c>
      <c r="L1771" s="2" t="s">
        <v>13</v>
      </c>
      <c r="M1771" s="2" t="s">
        <v>24</v>
      </c>
    </row>
    <row r="1772" spans="1:13" ht="15.75" customHeight="1" x14ac:dyDescent="0.2">
      <c r="A1772" s="2">
        <v>11762</v>
      </c>
      <c r="B1772" s="2">
        <v>8</v>
      </c>
      <c r="C1772" s="2">
        <v>5</v>
      </c>
      <c r="D1772" s="2">
        <v>1992</v>
      </c>
      <c r="E1772" s="2">
        <v>1993</v>
      </c>
      <c r="F1772" s="2">
        <v>2202</v>
      </c>
      <c r="G1772" s="2">
        <v>2</v>
      </c>
      <c r="H1772" s="2">
        <v>4</v>
      </c>
      <c r="I1772" s="2">
        <v>1</v>
      </c>
      <c r="J1772" s="2">
        <v>2</v>
      </c>
      <c r="K1772" s="2">
        <v>263000</v>
      </c>
      <c r="L1772" s="2" t="s">
        <v>13</v>
      </c>
      <c r="M1772" s="2" t="s">
        <v>24</v>
      </c>
    </row>
    <row r="1773" spans="1:13" ht="15.75" customHeight="1" x14ac:dyDescent="0.2">
      <c r="A1773" s="2">
        <v>9044</v>
      </c>
      <c r="B1773" s="2">
        <v>8</v>
      </c>
      <c r="C1773" s="2">
        <v>5</v>
      </c>
      <c r="D1773" s="2">
        <v>1996</v>
      </c>
      <c r="E1773" s="2">
        <v>1997</v>
      </c>
      <c r="F1773" s="2">
        <v>2538</v>
      </c>
      <c r="G1773" s="2">
        <v>2</v>
      </c>
      <c r="H1773" s="2">
        <v>4</v>
      </c>
      <c r="I1773" s="2">
        <v>1</v>
      </c>
      <c r="J1773" s="2">
        <v>3</v>
      </c>
      <c r="K1773" s="2">
        <v>330000</v>
      </c>
      <c r="L1773" s="2" t="s">
        <v>17</v>
      </c>
      <c r="M1773" s="2" t="s">
        <v>24</v>
      </c>
    </row>
    <row r="1774" spans="1:13" ht="15.75" customHeight="1" x14ac:dyDescent="0.2">
      <c r="A1774" s="2">
        <v>9910</v>
      </c>
      <c r="B1774" s="2">
        <v>7</v>
      </c>
      <c r="C1774" s="2">
        <v>6</v>
      </c>
      <c r="D1774" s="2">
        <v>2007</v>
      </c>
      <c r="E1774" s="2">
        <v>2007</v>
      </c>
      <c r="F1774" s="2">
        <v>1369</v>
      </c>
      <c r="G1774" s="2">
        <v>2</v>
      </c>
      <c r="H1774" s="2">
        <v>3</v>
      </c>
      <c r="I1774" s="2">
        <v>0</v>
      </c>
      <c r="J1774" s="2">
        <v>2</v>
      </c>
      <c r="K1774" s="2">
        <v>213133</v>
      </c>
      <c r="L1774" s="2" t="s">
        <v>13</v>
      </c>
      <c r="M1774" s="2" t="s">
        <v>19</v>
      </c>
    </row>
    <row r="1775" spans="1:13" ht="15.75" customHeight="1" x14ac:dyDescent="0.2">
      <c r="A1775" s="2">
        <v>11830</v>
      </c>
      <c r="B1775" s="2">
        <v>8</v>
      </c>
      <c r="C1775" s="2">
        <v>5</v>
      </c>
      <c r="D1775" s="2">
        <v>2007</v>
      </c>
      <c r="E1775" s="2">
        <v>2007</v>
      </c>
      <c r="F1775" s="2">
        <v>1542</v>
      </c>
      <c r="G1775" s="2">
        <v>2</v>
      </c>
      <c r="H1775" s="2">
        <v>3</v>
      </c>
      <c r="I1775" s="2">
        <v>1</v>
      </c>
      <c r="J1775" s="2">
        <v>3</v>
      </c>
      <c r="K1775" s="2">
        <v>260261</v>
      </c>
      <c r="L1775" s="2" t="s">
        <v>13</v>
      </c>
      <c r="M1775" s="2" t="s">
        <v>19</v>
      </c>
    </row>
    <row r="1776" spans="1:13" ht="15.75" customHeight="1" x14ac:dyDescent="0.2">
      <c r="A1776" s="2">
        <v>11670</v>
      </c>
      <c r="B1776" s="2">
        <v>9</v>
      </c>
      <c r="C1776" s="2">
        <v>5</v>
      </c>
      <c r="D1776" s="2">
        <v>2006</v>
      </c>
      <c r="E1776" s="2">
        <v>2006</v>
      </c>
      <c r="F1776" s="2">
        <v>1905</v>
      </c>
      <c r="G1776" s="2">
        <v>2</v>
      </c>
      <c r="H1776" s="2">
        <v>3</v>
      </c>
      <c r="I1776" s="2">
        <v>1</v>
      </c>
      <c r="J1776" s="2">
        <v>3</v>
      </c>
      <c r="K1776" s="2">
        <v>320000</v>
      </c>
      <c r="L1776" s="2" t="s">
        <v>13</v>
      </c>
      <c r="M1776" s="2" t="s">
        <v>19</v>
      </c>
    </row>
    <row r="1777" spans="1:13" ht="15.75" customHeight="1" x14ac:dyDescent="0.2">
      <c r="A1777" s="2">
        <v>15256</v>
      </c>
      <c r="B1777" s="2">
        <v>8</v>
      </c>
      <c r="C1777" s="2">
        <v>5</v>
      </c>
      <c r="D1777" s="2">
        <v>2007</v>
      </c>
      <c r="E1777" s="2">
        <v>2007</v>
      </c>
      <c r="F1777" s="2">
        <v>1464</v>
      </c>
      <c r="G1777" s="2">
        <v>2</v>
      </c>
      <c r="H1777" s="2">
        <v>3</v>
      </c>
      <c r="I1777" s="2">
        <v>0</v>
      </c>
      <c r="J1777" s="2">
        <v>3</v>
      </c>
      <c r="K1777" s="2">
        <v>282922</v>
      </c>
      <c r="L1777" s="2" t="s">
        <v>13</v>
      </c>
      <c r="M1777" s="2" t="s">
        <v>19</v>
      </c>
    </row>
    <row r="1778" spans="1:13" ht="15.75" customHeight="1" x14ac:dyDescent="0.2">
      <c r="A1778" s="2">
        <v>10612</v>
      </c>
      <c r="B1778" s="2">
        <v>8</v>
      </c>
      <c r="C1778" s="2">
        <v>5</v>
      </c>
      <c r="D1778" s="2">
        <v>2006</v>
      </c>
      <c r="E1778" s="2">
        <v>2006</v>
      </c>
      <c r="F1778" s="2">
        <v>1534</v>
      </c>
      <c r="G1778" s="2">
        <v>2</v>
      </c>
      <c r="H1778" s="2">
        <v>3</v>
      </c>
      <c r="I1778" s="2">
        <v>1</v>
      </c>
      <c r="J1778" s="2">
        <v>2</v>
      </c>
      <c r="K1778" s="2">
        <v>215000</v>
      </c>
      <c r="L1778" s="2" t="s">
        <v>13</v>
      </c>
      <c r="M1778" s="2" t="s">
        <v>19</v>
      </c>
    </row>
    <row r="1779" spans="1:13" ht="15.75" customHeight="1" x14ac:dyDescent="0.2">
      <c r="A1779" s="2">
        <v>12291</v>
      </c>
      <c r="B1779" s="2">
        <v>10</v>
      </c>
      <c r="C1779" s="2">
        <v>5</v>
      </c>
      <c r="D1779" s="2">
        <v>2007</v>
      </c>
      <c r="E1779" s="2">
        <v>2007</v>
      </c>
      <c r="F1779" s="2">
        <v>1966</v>
      </c>
      <c r="G1779" s="2">
        <v>2</v>
      </c>
      <c r="H1779" s="2">
        <v>1</v>
      </c>
      <c r="I1779" s="2">
        <v>1</v>
      </c>
      <c r="J1779" s="2">
        <v>3</v>
      </c>
      <c r="K1779" s="2">
        <v>419005</v>
      </c>
      <c r="L1779" s="2" t="s">
        <v>13</v>
      </c>
      <c r="M1779" s="2" t="s">
        <v>19</v>
      </c>
    </row>
    <row r="1780" spans="1:13" ht="15.75" customHeight="1" x14ac:dyDescent="0.2">
      <c r="A1780" s="2">
        <v>13501</v>
      </c>
      <c r="B1780" s="2">
        <v>8</v>
      </c>
      <c r="C1780" s="2">
        <v>5</v>
      </c>
      <c r="D1780" s="2">
        <v>2006</v>
      </c>
      <c r="E1780" s="2">
        <v>2006</v>
      </c>
      <c r="F1780" s="2">
        <v>1636</v>
      </c>
      <c r="G1780" s="2">
        <v>2</v>
      </c>
      <c r="H1780" s="2">
        <v>3</v>
      </c>
      <c r="I1780" s="2">
        <v>1</v>
      </c>
      <c r="J1780" s="2">
        <v>3</v>
      </c>
      <c r="K1780" s="2">
        <v>255000</v>
      </c>
      <c r="L1780" s="2" t="s">
        <v>13</v>
      </c>
      <c r="M1780" s="2" t="s">
        <v>19</v>
      </c>
    </row>
    <row r="1781" spans="1:13" ht="15.75" customHeight="1" x14ac:dyDescent="0.2">
      <c r="A1781" s="2">
        <v>9986</v>
      </c>
      <c r="B1781" s="2">
        <v>8</v>
      </c>
      <c r="C1781" s="2">
        <v>5</v>
      </c>
      <c r="D1781" s="2">
        <v>2006</v>
      </c>
      <c r="E1781" s="2">
        <v>2007</v>
      </c>
      <c r="F1781" s="2">
        <v>1795</v>
      </c>
      <c r="G1781" s="2">
        <v>2</v>
      </c>
      <c r="H1781" s="2">
        <v>2</v>
      </c>
      <c r="I1781" s="2">
        <v>1</v>
      </c>
      <c r="J1781" s="2">
        <v>3</v>
      </c>
      <c r="K1781" s="2">
        <v>147000</v>
      </c>
      <c r="L1781" s="2" t="s">
        <v>13</v>
      </c>
      <c r="M1781" s="2" t="s">
        <v>19</v>
      </c>
    </row>
    <row r="1782" spans="1:13" ht="15.75" customHeight="1" x14ac:dyDescent="0.2">
      <c r="A1782" s="2">
        <v>9965</v>
      </c>
      <c r="B1782" s="2">
        <v>7</v>
      </c>
      <c r="C1782" s="2">
        <v>5</v>
      </c>
      <c r="D1782" s="2">
        <v>2007</v>
      </c>
      <c r="E1782" s="2">
        <v>2007</v>
      </c>
      <c r="F1782" s="2">
        <v>1528</v>
      </c>
      <c r="G1782" s="2">
        <v>3</v>
      </c>
      <c r="H1782" s="2">
        <v>3</v>
      </c>
      <c r="I1782" s="2">
        <v>1</v>
      </c>
      <c r="J1782" s="2">
        <v>2</v>
      </c>
      <c r="K1782" s="2">
        <v>235876</v>
      </c>
      <c r="L1782" s="2" t="s">
        <v>13</v>
      </c>
      <c r="M1782" s="2" t="s">
        <v>19</v>
      </c>
    </row>
    <row r="1783" spans="1:13" ht="15.75" customHeight="1" x14ac:dyDescent="0.2">
      <c r="A1783" s="2">
        <v>9416</v>
      </c>
      <c r="B1783" s="2">
        <v>7</v>
      </c>
      <c r="C1783" s="2">
        <v>5</v>
      </c>
      <c r="D1783" s="2">
        <v>2007</v>
      </c>
      <c r="E1783" s="2">
        <v>2007</v>
      </c>
      <c r="F1783" s="2">
        <v>1726</v>
      </c>
      <c r="G1783" s="2">
        <v>2</v>
      </c>
      <c r="H1783" s="2">
        <v>3</v>
      </c>
      <c r="I1783" s="2">
        <v>1</v>
      </c>
      <c r="J1783" s="2">
        <v>3</v>
      </c>
      <c r="K1783" s="2">
        <v>311872</v>
      </c>
      <c r="L1783" s="2" t="s">
        <v>13</v>
      </c>
      <c r="M1783" s="2" t="s">
        <v>19</v>
      </c>
    </row>
    <row r="1784" spans="1:13" ht="15.75" customHeight="1" x14ac:dyDescent="0.2">
      <c r="A1784" s="2">
        <v>9849</v>
      </c>
      <c r="B1784" s="2">
        <v>7</v>
      </c>
      <c r="C1784" s="2">
        <v>6</v>
      </c>
      <c r="D1784" s="2">
        <v>2007</v>
      </c>
      <c r="E1784" s="2">
        <v>2007</v>
      </c>
      <c r="F1784" s="2">
        <v>1689</v>
      </c>
      <c r="G1784" s="2">
        <v>2</v>
      </c>
      <c r="H1784" s="2">
        <v>3</v>
      </c>
      <c r="I1784" s="2">
        <v>0</v>
      </c>
      <c r="J1784" s="2">
        <v>3</v>
      </c>
      <c r="K1784" s="2">
        <v>248328</v>
      </c>
      <c r="L1784" s="2" t="s">
        <v>13</v>
      </c>
      <c r="M1784" s="2" t="s">
        <v>19</v>
      </c>
    </row>
    <row r="1785" spans="1:13" ht="15.75" customHeight="1" x14ac:dyDescent="0.2">
      <c r="A1785" s="2">
        <v>10000</v>
      </c>
      <c r="B1785" s="2">
        <v>8</v>
      </c>
      <c r="C1785" s="2">
        <v>5</v>
      </c>
      <c r="D1785" s="2">
        <v>2006</v>
      </c>
      <c r="E1785" s="2">
        <v>2006</v>
      </c>
      <c r="F1785" s="2">
        <v>1588</v>
      </c>
      <c r="G1785" s="2">
        <v>2</v>
      </c>
      <c r="H1785" s="2">
        <v>3</v>
      </c>
      <c r="I1785" s="2">
        <v>1</v>
      </c>
      <c r="J1785" s="2">
        <v>3</v>
      </c>
      <c r="K1785" s="2">
        <v>227000</v>
      </c>
      <c r="L1785" s="2" t="s">
        <v>13</v>
      </c>
      <c r="M1785" s="2" t="s">
        <v>19</v>
      </c>
    </row>
    <row r="1786" spans="1:13" ht="15.75" customHeight="1" x14ac:dyDescent="0.2">
      <c r="A1786" s="2">
        <v>8847</v>
      </c>
      <c r="B1786" s="2">
        <v>8</v>
      </c>
      <c r="C1786" s="2">
        <v>5</v>
      </c>
      <c r="D1786" s="2">
        <v>2005</v>
      </c>
      <c r="E1786" s="2">
        <v>2005</v>
      </c>
      <c r="F1786" s="2">
        <v>1538</v>
      </c>
      <c r="G1786" s="2">
        <v>2</v>
      </c>
      <c r="H1786" s="2">
        <v>3</v>
      </c>
      <c r="I1786" s="2">
        <v>0</v>
      </c>
      <c r="J1786" s="2">
        <v>2</v>
      </c>
      <c r="K1786" s="2">
        <v>260000</v>
      </c>
      <c r="L1786" s="2" t="s">
        <v>13</v>
      </c>
      <c r="M1786" s="2" t="s">
        <v>19</v>
      </c>
    </row>
    <row r="1787" spans="1:13" ht="15.75" customHeight="1" x14ac:dyDescent="0.2">
      <c r="A1787" s="2">
        <v>9158</v>
      </c>
      <c r="B1787" s="2">
        <v>8</v>
      </c>
      <c r="C1787" s="2">
        <v>5</v>
      </c>
      <c r="D1787" s="2">
        <v>2007</v>
      </c>
      <c r="E1787" s="2">
        <v>2007</v>
      </c>
      <c r="F1787" s="2">
        <v>1496</v>
      </c>
      <c r="G1787" s="2">
        <v>2</v>
      </c>
      <c r="H1787" s="2">
        <v>3</v>
      </c>
      <c r="I1787" s="2">
        <v>0</v>
      </c>
      <c r="J1787" s="2">
        <v>2</v>
      </c>
      <c r="K1787" s="2">
        <v>225000</v>
      </c>
      <c r="L1787" s="2" t="s">
        <v>13</v>
      </c>
      <c r="M1787" s="2" t="s">
        <v>19</v>
      </c>
    </row>
    <row r="1788" spans="1:13" ht="15.75" customHeight="1" x14ac:dyDescent="0.2">
      <c r="A1788" s="2">
        <v>8251</v>
      </c>
      <c r="B1788" s="2">
        <v>7</v>
      </c>
      <c r="C1788" s="2">
        <v>5</v>
      </c>
      <c r="D1788" s="2">
        <v>2005</v>
      </c>
      <c r="E1788" s="2">
        <v>2006</v>
      </c>
      <c r="F1788" s="2">
        <v>1506</v>
      </c>
      <c r="G1788" s="2">
        <v>2</v>
      </c>
      <c r="H1788" s="2">
        <v>3</v>
      </c>
      <c r="I1788" s="2">
        <v>1</v>
      </c>
      <c r="J1788" s="2">
        <v>2</v>
      </c>
      <c r="K1788" s="2">
        <v>249000</v>
      </c>
      <c r="L1788" s="2" t="s">
        <v>13</v>
      </c>
      <c r="M1788" s="2" t="s">
        <v>19</v>
      </c>
    </row>
    <row r="1789" spans="1:13" ht="15.75" customHeight="1" x14ac:dyDescent="0.2">
      <c r="A1789" s="2">
        <v>10084</v>
      </c>
      <c r="B1789" s="2">
        <v>8</v>
      </c>
      <c r="C1789" s="2">
        <v>5</v>
      </c>
      <c r="D1789" s="2">
        <v>2004</v>
      </c>
      <c r="E1789" s="2">
        <v>2005</v>
      </c>
      <c r="F1789" s="2">
        <v>1694</v>
      </c>
      <c r="G1789" s="2">
        <v>2</v>
      </c>
      <c r="H1789" s="2">
        <v>3</v>
      </c>
      <c r="I1789" s="2">
        <v>1</v>
      </c>
      <c r="J1789" s="2">
        <v>2</v>
      </c>
      <c r="K1789" s="2">
        <v>307000</v>
      </c>
      <c r="L1789" s="2" t="s">
        <v>13</v>
      </c>
      <c r="M1789" s="2" t="s">
        <v>19</v>
      </c>
    </row>
    <row r="1790" spans="1:13" ht="15.75" customHeight="1" x14ac:dyDescent="0.2">
      <c r="A1790" s="2">
        <v>9605</v>
      </c>
      <c r="B1790" s="2">
        <v>7</v>
      </c>
      <c r="C1790" s="2">
        <v>5</v>
      </c>
      <c r="D1790" s="2">
        <v>2006</v>
      </c>
      <c r="E1790" s="2">
        <v>2006</v>
      </c>
      <c r="F1790" s="2">
        <v>1977</v>
      </c>
      <c r="G1790" s="2">
        <v>2</v>
      </c>
      <c r="H1790" s="2">
        <v>3</v>
      </c>
      <c r="I1790" s="2">
        <v>0</v>
      </c>
      <c r="J1790" s="2">
        <v>3</v>
      </c>
      <c r="K1790" s="2">
        <v>250000</v>
      </c>
      <c r="L1790" s="2" t="s">
        <v>13</v>
      </c>
      <c r="M1790" s="2" t="s">
        <v>19</v>
      </c>
    </row>
    <row r="1791" spans="1:13" ht="15.75" customHeight="1" x14ac:dyDescent="0.2">
      <c r="A1791" s="2">
        <v>8778</v>
      </c>
      <c r="B1791" s="2">
        <v>8</v>
      </c>
      <c r="C1791" s="2">
        <v>5</v>
      </c>
      <c r="D1791" s="2">
        <v>2006</v>
      </c>
      <c r="E1791" s="2">
        <v>2006</v>
      </c>
      <c r="F1791" s="2">
        <v>1830</v>
      </c>
      <c r="G1791" s="2">
        <v>2</v>
      </c>
      <c r="H1791" s="2">
        <v>3</v>
      </c>
      <c r="I1791" s="2">
        <v>0</v>
      </c>
      <c r="J1791" s="2">
        <v>3</v>
      </c>
      <c r="K1791" s="2">
        <v>221300</v>
      </c>
      <c r="L1791" s="2" t="s">
        <v>13</v>
      </c>
      <c r="M1791" s="2" t="s">
        <v>19</v>
      </c>
    </row>
    <row r="1792" spans="1:13" ht="15.75" customHeight="1" x14ac:dyDescent="0.2">
      <c r="A1792" s="2">
        <v>8640</v>
      </c>
      <c r="B1792" s="2">
        <v>8</v>
      </c>
      <c r="C1792" s="2">
        <v>5</v>
      </c>
      <c r="D1792" s="2">
        <v>2007</v>
      </c>
      <c r="E1792" s="2">
        <v>2007</v>
      </c>
      <c r="F1792" s="2">
        <v>1338</v>
      </c>
      <c r="G1792" s="2">
        <v>2</v>
      </c>
      <c r="H1792" s="2">
        <v>3</v>
      </c>
      <c r="I1792" s="2">
        <v>0</v>
      </c>
      <c r="J1792" s="2">
        <v>2</v>
      </c>
      <c r="K1792" s="2">
        <v>208900</v>
      </c>
      <c r="L1792" s="2" t="s">
        <v>13</v>
      </c>
      <c r="M1792" s="2" t="s">
        <v>19</v>
      </c>
    </row>
    <row r="1793" spans="1:13" ht="15.75" customHeight="1" x14ac:dyDescent="0.2">
      <c r="A1793" s="2">
        <v>9000</v>
      </c>
      <c r="B1793" s="2">
        <v>7</v>
      </c>
      <c r="C1793" s="2">
        <v>5</v>
      </c>
      <c r="D1793" s="2">
        <v>2006</v>
      </c>
      <c r="E1793" s="2">
        <v>2007</v>
      </c>
      <c r="F1793" s="2">
        <v>1335</v>
      </c>
      <c r="G1793" s="2">
        <v>2</v>
      </c>
      <c r="H1793" s="2">
        <v>3</v>
      </c>
      <c r="I1793" s="2">
        <v>0</v>
      </c>
      <c r="J1793" s="2">
        <v>2</v>
      </c>
      <c r="K1793" s="2">
        <v>210400</v>
      </c>
      <c r="L1793" s="2" t="s">
        <v>13</v>
      </c>
      <c r="M1793" s="2" t="s">
        <v>19</v>
      </c>
    </row>
    <row r="1794" spans="1:13" ht="15.75" customHeight="1" x14ac:dyDescent="0.2">
      <c r="A1794" s="2">
        <v>8640</v>
      </c>
      <c r="B1794" s="2">
        <v>8</v>
      </c>
      <c r="C1794" s="2">
        <v>5</v>
      </c>
      <c r="D1794" s="2">
        <v>2007</v>
      </c>
      <c r="E1794" s="2">
        <v>2007</v>
      </c>
      <c r="F1794" s="2">
        <v>1792</v>
      </c>
      <c r="G1794" s="2">
        <v>2</v>
      </c>
      <c r="H1794" s="2">
        <v>3</v>
      </c>
      <c r="I1794" s="2">
        <v>0</v>
      </c>
      <c r="J1794" s="2">
        <v>2</v>
      </c>
      <c r="K1794" s="2">
        <v>255000</v>
      </c>
      <c r="L1794" s="2" t="s">
        <v>13</v>
      </c>
      <c r="M1794" s="2" t="s">
        <v>19</v>
      </c>
    </row>
    <row r="1795" spans="1:13" ht="15.75" customHeight="1" x14ac:dyDescent="0.2">
      <c r="A1795" s="2">
        <v>10411</v>
      </c>
      <c r="B1795" s="2">
        <v>5</v>
      </c>
      <c r="C1795" s="2">
        <v>5</v>
      </c>
      <c r="D1795" s="2">
        <v>2007</v>
      </c>
      <c r="E1795" s="2">
        <v>2007</v>
      </c>
      <c r="F1795" s="2">
        <v>1588</v>
      </c>
      <c r="G1795" s="2">
        <v>3</v>
      </c>
      <c r="H1795" s="2">
        <v>3</v>
      </c>
      <c r="I1795" s="2">
        <v>0</v>
      </c>
      <c r="J1795" s="2">
        <v>2</v>
      </c>
      <c r="K1795" s="2">
        <v>212109</v>
      </c>
      <c r="L1795" s="2" t="s">
        <v>13</v>
      </c>
      <c r="M1795" s="2" t="s">
        <v>19</v>
      </c>
    </row>
    <row r="1796" spans="1:13" ht="15.75" customHeight="1" x14ac:dyDescent="0.2">
      <c r="A1796" s="2">
        <v>9000</v>
      </c>
      <c r="B1796" s="2">
        <v>8</v>
      </c>
      <c r="C1796" s="2">
        <v>5</v>
      </c>
      <c r="D1796" s="2">
        <v>2006</v>
      </c>
      <c r="E1796" s="2">
        <v>2006</v>
      </c>
      <c r="F1796" s="2">
        <v>1959</v>
      </c>
      <c r="G1796" s="2">
        <v>2</v>
      </c>
      <c r="H1796" s="2">
        <v>3</v>
      </c>
      <c r="I1796" s="2">
        <v>1</v>
      </c>
      <c r="J1796" s="2">
        <v>3</v>
      </c>
      <c r="K1796" s="2">
        <v>270000</v>
      </c>
      <c r="L1796" s="2" t="s">
        <v>13</v>
      </c>
      <c r="M1796" s="2" t="s">
        <v>19</v>
      </c>
    </row>
    <row r="1797" spans="1:13" ht="15.75" customHeight="1" x14ac:dyDescent="0.2">
      <c r="A1797" s="2">
        <v>9000</v>
      </c>
      <c r="B1797" s="2">
        <v>8</v>
      </c>
      <c r="C1797" s="2">
        <v>5</v>
      </c>
      <c r="D1797" s="2">
        <v>2007</v>
      </c>
      <c r="E1797" s="2">
        <v>2007</v>
      </c>
      <c r="F1797" s="2">
        <v>2610</v>
      </c>
      <c r="G1797" s="2">
        <v>2</v>
      </c>
      <c r="H1797" s="2">
        <v>4</v>
      </c>
      <c r="I1797" s="2">
        <v>1</v>
      </c>
      <c r="J1797" s="2">
        <v>2</v>
      </c>
      <c r="K1797" s="2">
        <v>303477</v>
      </c>
      <c r="L1797" s="2" t="s">
        <v>13</v>
      </c>
      <c r="M1797" s="2" t="s">
        <v>19</v>
      </c>
    </row>
    <row r="1798" spans="1:13" ht="15.75" customHeight="1" x14ac:dyDescent="0.2">
      <c r="A1798" s="2">
        <v>12217</v>
      </c>
      <c r="B1798" s="2">
        <v>8</v>
      </c>
      <c r="C1798" s="2">
        <v>5</v>
      </c>
      <c r="D1798" s="2">
        <v>2007</v>
      </c>
      <c r="E1798" s="2">
        <v>2007</v>
      </c>
      <c r="F1798" s="2">
        <v>1880</v>
      </c>
      <c r="G1798" s="2">
        <v>2</v>
      </c>
      <c r="H1798" s="2">
        <v>3</v>
      </c>
      <c r="I1798" s="2">
        <v>1</v>
      </c>
      <c r="J1798" s="2">
        <v>3</v>
      </c>
      <c r="K1798" s="2">
        <v>310013</v>
      </c>
      <c r="L1798" s="2" t="s">
        <v>13</v>
      </c>
      <c r="M1798" s="2" t="s">
        <v>19</v>
      </c>
    </row>
    <row r="1799" spans="1:13" ht="15.75" customHeight="1" x14ac:dyDescent="0.2">
      <c r="A1799" s="2">
        <v>11096</v>
      </c>
      <c r="B1799" s="2">
        <v>8</v>
      </c>
      <c r="C1799" s="2">
        <v>5</v>
      </c>
      <c r="D1799" s="2">
        <v>2006</v>
      </c>
      <c r="E1799" s="2">
        <v>2006</v>
      </c>
      <c r="F1799" s="2">
        <v>1656</v>
      </c>
      <c r="G1799" s="2">
        <v>2</v>
      </c>
      <c r="H1799" s="2">
        <v>3</v>
      </c>
      <c r="I1799" s="2">
        <v>0</v>
      </c>
      <c r="J1799" s="2">
        <v>3</v>
      </c>
      <c r="K1799" s="2">
        <v>249700</v>
      </c>
      <c r="L1799" s="2" t="s">
        <v>13</v>
      </c>
      <c r="M1799" s="2" t="s">
        <v>19</v>
      </c>
    </row>
    <row r="1800" spans="1:13" ht="15.75" customHeight="1" x14ac:dyDescent="0.2">
      <c r="A1800" s="2">
        <v>10207</v>
      </c>
      <c r="B1800" s="2">
        <v>7</v>
      </c>
      <c r="C1800" s="2">
        <v>6</v>
      </c>
      <c r="D1800" s="2">
        <v>2007</v>
      </c>
      <c r="E1800" s="2">
        <v>2007</v>
      </c>
      <c r="F1800" s="2">
        <v>1761</v>
      </c>
      <c r="G1800" s="2">
        <v>3</v>
      </c>
      <c r="H1800" s="2">
        <v>3</v>
      </c>
      <c r="I1800" s="2">
        <v>0</v>
      </c>
      <c r="J1800" s="2">
        <v>2</v>
      </c>
      <c r="K1800" s="2">
        <v>227875</v>
      </c>
      <c r="L1800" s="2" t="s">
        <v>13</v>
      </c>
      <c r="M1800" s="2" t="s">
        <v>19</v>
      </c>
    </row>
    <row r="1801" spans="1:13" ht="15.75" customHeight="1" x14ac:dyDescent="0.2">
      <c r="A1801" s="2">
        <v>10440</v>
      </c>
      <c r="B1801" s="2">
        <v>8</v>
      </c>
      <c r="C1801" s="2">
        <v>5</v>
      </c>
      <c r="D1801" s="2">
        <v>2007</v>
      </c>
      <c r="E1801" s="2">
        <v>2007</v>
      </c>
      <c r="F1801" s="2">
        <v>1584</v>
      </c>
      <c r="G1801" s="2">
        <v>2</v>
      </c>
      <c r="H1801" s="2">
        <v>2</v>
      </c>
      <c r="I1801" s="2">
        <v>1</v>
      </c>
      <c r="J1801" s="2">
        <v>2</v>
      </c>
      <c r="K1801" s="2">
        <v>261329</v>
      </c>
      <c r="L1801" s="2" t="s">
        <v>13</v>
      </c>
      <c r="M1801" s="2" t="s">
        <v>19</v>
      </c>
    </row>
    <row r="1802" spans="1:13" ht="15.75" customHeight="1" x14ac:dyDescent="0.2">
      <c r="A1802" s="2">
        <v>11824</v>
      </c>
      <c r="B1802" s="2">
        <v>8</v>
      </c>
      <c r="C1802" s="2">
        <v>5</v>
      </c>
      <c r="D1802" s="2">
        <v>2006</v>
      </c>
      <c r="E1802" s="2">
        <v>2006</v>
      </c>
      <c r="F1802" s="2">
        <v>1685</v>
      </c>
      <c r="G1802" s="2">
        <v>2</v>
      </c>
      <c r="H1802" s="2">
        <v>2</v>
      </c>
      <c r="I1802" s="2">
        <v>1</v>
      </c>
      <c r="J1802" s="2">
        <v>3</v>
      </c>
      <c r="K1802" s="2">
        <v>253000</v>
      </c>
      <c r="L1802" s="2" t="s">
        <v>13</v>
      </c>
      <c r="M1802" s="2" t="s">
        <v>19</v>
      </c>
    </row>
    <row r="1803" spans="1:13" ht="15.75" customHeight="1" x14ac:dyDescent="0.2">
      <c r="A1803" s="2">
        <v>10625</v>
      </c>
      <c r="B1803" s="2">
        <v>6</v>
      </c>
      <c r="C1803" s="2">
        <v>5</v>
      </c>
      <c r="D1803" s="2">
        <v>2004</v>
      </c>
      <c r="E1803" s="2">
        <v>2004</v>
      </c>
      <c r="F1803" s="2">
        <v>2443</v>
      </c>
      <c r="G1803" s="2">
        <v>2</v>
      </c>
      <c r="H1803" s="2">
        <v>4</v>
      </c>
      <c r="I1803" s="2">
        <v>1</v>
      </c>
      <c r="J1803" s="2">
        <v>3</v>
      </c>
      <c r="K1803" s="2">
        <v>265000</v>
      </c>
      <c r="L1803" s="2" t="s">
        <v>13</v>
      </c>
      <c r="M1803" s="2" t="s">
        <v>19</v>
      </c>
    </row>
    <row r="1804" spans="1:13" ht="15.75" customHeight="1" x14ac:dyDescent="0.2">
      <c r="A1804" s="2">
        <v>11143</v>
      </c>
      <c r="B1804" s="2">
        <v>8</v>
      </c>
      <c r="C1804" s="2">
        <v>5</v>
      </c>
      <c r="D1804" s="2">
        <v>2004</v>
      </c>
      <c r="E1804" s="2">
        <v>2005</v>
      </c>
      <c r="F1804" s="2">
        <v>2466</v>
      </c>
      <c r="G1804" s="2">
        <v>3</v>
      </c>
      <c r="H1804" s="2">
        <v>4</v>
      </c>
      <c r="I1804" s="2">
        <v>1</v>
      </c>
      <c r="J1804" s="2">
        <v>2</v>
      </c>
      <c r="K1804" s="2">
        <v>340000</v>
      </c>
      <c r="L1804" s="2" t="s">
        <v>13</v>
      </c>
      <c r="M1804" s="2" t="s">
        <v>19</v>
      </c>
    </row>
    <row r="1805" spans="1:13" ht="15.75" customHeight="1" x14ac:dyDescent="0.2">
      <c r="A1805" s="2">
        <v>7500</v>
      </c>
      <c r="B1805" s="2">
        <v>6</v>
      </c>
      <c r="C1805" s="2">
        <v>5</v>
      </c>
      <c r="D1805" s="2">
        <v>2006</v>
      </c>
      <c r="E1805" s="2">
        <v>2007</v>
      </c>
      <c r="F1805" s="2">
        <v>1100</v>
      </c>
      <c r="G1805" s="2">
        <v>1</v>
      </c>
      <c r="H1805" s="2">
        <v>3</v>
      </c>
      <c r="I1805" s="2">
        <v>0</v>
      </c>
      <c r="J1805" s="2">
        <v>0</v>
      </c>
      <c r="K1805" s="2">
        <v>146000</v>
      </c>
      <c r="L1805" s="2" t="s">
        <v>13</v>
      </c>
      <c r="M1805" s="2" t="s">
        <v>25</v>
      </c>
    </row>
    <row r="1806" spans="1:13" ht="15.75" customHeight="1" x14ac:dyDescent="0.2">
      <c r="A1806" s="2">
        <v>7500</v>
      </c>
      <c r="B1806" s="2">
        <v>7</v>
      </c>
      <c r="C1806" s="2">
        <v>5</v>
      </c>
      <c r="D1806" s="2">
        <v>2006</v>
      </c>
      <c r="E1806" s="2">
        <v>2006</v>
      </c>
      <c r="F1806" s="2">
        <v>1143</v>
      </c>
      <c r="G1806" s="2">
        <v>1</v>
      </c>
      <c r="H1806" s="2">
        <v>3</v>
      </c>
      <c r="I1806" s="2">
        <v>0</v>
      </c>
      <c r="J1806" s="2">
        <v>0</v>
      </c>
      <c r="K1806" s="2">
        <v>147000</v>
      </c>
      <c r="L1806" s="2" t="s">
        <v>13</v>
      </c>
      <c r="M1806" s="2" t="s">
        <v>25</v>
      </c>
    </row>
    <row r="1807" spans="1:13" ht="15.75" customHeight="1" x14ac:dyDescent="0.2">
      <c r="A1807" s="2">
        <v>12450</v>
      </c>
      <c r="B1807" s="2">
        <v>5</v>
      </c>
      <c r="C1807" s="2">
        <v>5</v>
      </c>
      <c r="D1807" s="2">
        <v>2003</v>
      </c>
      <c r="E1807" s="2">
        <v>2004</v>
      </c>
      <c r="F1807" s="2">
        <v>1094</v>
      </c>
      <c r="G1807" s="2">
        <v>1</v>
      </c>
      <c r="H1807" s="2">
        <v>3</v>
      </c>
      <c r="I1807" s="2">
        <v>0</v>
      </c>
      <c r="J1807" s="2">
        <v>2</v>
      </c>
      <c r="K1807" s="2">
        <v>149000</v>
      </c>
      <c r="L1807" s="2" t="s">
        <v>13</v>
      </c>
      <c r="M1807" s="2" t="s">
        <v>25</v>
      </c>
    </row>
    <row r="1808" spans="1:13" ht="15.75" customHeight="1" x14ac:dyDescent="0.2">
      <c r="A1808" s="2">
        <v>7441</v>
      </c>
      <c r="B1808" s="2">
        <v>7</v>
      </c>
      <c r="C1808" s="2">
        <v>5</v>
      </c>
      <c r="D1808" s="2">
        <v>2006</v>
      </c>
      <c r="E1808" s="2">
        <v>2006</v>
      </c>
      <c r="F1808" s="2">
        <v>1486</v>
      </c>
      <c r="G1808" s="2">
        <v>2</v>
      </c>
      <c r="H1808" s="2">
        <v>3</v>
      </c>
      <c r="I1808" s="2">
        <v>0</v>
      </c>
      <c r="J1808" s="2">
        <v>2</v>
      </c>
      <c r="K1808" s="2">
        <v>181000</v>
      </c>
      <c r="L1808" s="2" t="s">
        <v>13</v>
      </c>
      <c r="M1808" s="2" t="s">
        <v>25</v>
      </c>
    </row>
    <row r="1809" spans="1:13" ht="15.75" customHeight="1" x14ac:dyDescent="0.2">
      <c r="A1809" s="2">
        <v>8462</v>
      </c>
      <c r="B1809" s="2">
        <v>6</v>
      </c>
      <c r="C1809" s="2">
        <v>5</v>
      </c>
      <c r="D1809" s="2">
        <v>1994</v>
      </c>
      <c r="E1809" s="2">
        <v>1994</v>
      </c>
      <c r="F1809" s="2">
        <v>1721</v>
      </c>
      <c r="G1809" s="2">
        <v>2</v>
      </c>
      <c r="H1809" s="2">
        <v>3</v>
      </c>
      <c r="I1809" s="2">
        <v>0</v>
      </c>
      <c r="J1809" s="2">
        <v>2</v>
      </c>
      <c r="K1809" s="2">
        <v>201000</v>
      </c>
      <c r="L1809" s="2" t="s">
        <v>17</v>
      </c>
      <c r="M1809" s="2" t="s">
        <v>25</v>
      </c>
    </row>
    <row r="1810" spans="1:13" ht="15.75" customHeight="1" x14ac:dyDescent="0.2">
      <c r="A1810" s="2">
        <v>11613</v>
      </c>
      <c r="B1810" s="2">
        <v>6</v>
      </c>
      <c r="C1810" s="2">
        <v>5</v>
      </c>
      <c r="D1810" s="2">
        <v>1993</v>
      </c>
      <c r="E1810" s="2">
        <v>1997</v>
      </c>
      <c r="F1810" s="2">
        <v>1820</v>
      </c>
      <c r="G1810" s="2">
        <v>2</v>
      </c>
      <c r="H1810" s="2">
        <v>3</v>
      </c>
      <c r="I1810" s="2">
        <v>0</v>
      </c>
      <c r="J1810" s="2">
        <v>2</v>
      </c>
      <c r="K1810" s="2">
        <v>191750</v>
      </c>
      <c r="L1810" s="2" t="s">
        <v>13</v>
      </c>
      <c r="M1810" s="2" t="s">
        <v>25</v>
      </c>
    </row>
    <row r="1811" spans="1:13" ht="15.75" customHeight="1" x14ac:dyDescent="0.2">
      <c r="A1811" s="2">
        <v>8450</v>
      </c>
      <c r="B1811" s="2">
        <v>7</v>
      </c>
      <c r="C1811" s="2">
        <v>5</v>
      </c>
      <c r="D1811" s="2">
        <v>2000</v>
      </c>
      <c r="E1811" s="2">
        <v>2001</v>
      </c>
      <c r="F1811" s="2">
        <v>1349</v>
      </c>
      <c r="G1811" s="2">
        <v>2</v>
      </c>
      <c r="H1811" s="2">
        <v>3</v>
      </c>
      <c r="I1811" s="2">
        <v>0</v>
      </c>
      <c r="J1811" s="2">
        <v>2</v>
      </c>
      <c r="K1811" s="2">
        <v>179000</v>
      </c>
      <c r="L1811" s="2" t="s">
        <v>13</v>
      </c>
      <c r="M1811" s="2" t="s">
        <v>25</v>
      </c>
    </row>
    <row r="1812" spans="1:13" ht="15.75" customHeight="1" x14ac:dyDescent="0.2">
      <c r="A1812" s="2">
        <v>16196</v>
      </c>
      <c r="B1812" s="2">
        <v>7</v>
      </c>
      <c r="C1812" s="2">
        <v>5</v>
      </c>
      <c r="D1812" s="2">
        <v>1998</v>
      </c>
      <c r="E1812" s="2">
        <v>1998</v>
      </c>
      <c r="F1812" s="2">
        <v>1494</v>
      </c>
      <c r="G1812" s="2">
        <v>2</v>
      </c>
      <c r="H1812" s="2">
        <v>3</v>
      </c>
      <c r="I1812" s="2">
        <v>1</v>
      </c>
      <c r="J1812" s="2">
        <v>2</v>
      </c>
      <c r="K1812" s="2">
        <v>215000</v>
      </c>
      <c r="L1812" s="2" t="s">
        <v>13</v>
      </c>
      <c r="M1812" s="2" t="s">
        <v>25</v>
      </c>
    </row>
    <row r="1813" spans="1:13" ht="15.75" customHeight="1" x14ac:dyDescent="0.2">
      <c r="A1813" s="2">
        <v>8012</v>
      </c>
      <c r="B1813" s="2">
        <v>6</v>
      </c>
      <c r="C1813" s="2">
        <v>5</v>
      </c>
      <c r="D1813" s="2">
        <v>1992</v>
      </c>
      <c r="E1813" s="2">
        <v>1992</v>
      </c>
      <c r="F1813" s="2">
        <v>1575</v>
      </c>
      <c r="G1813" s="2">
        <v>2</v>
      </c>
      <c r="H1813" s="2">
        <v>2</v>
      </c>
      <c r="I1813" s="2">
        <v>0</v>
      </c>
      <c r="J1813" s="2">
        <v>2</v>
      </c>
      <c r="K1813" s="2">
        <v>179200</v>
      </c>
      <c r="L1813" s="2" t="s">
        <v>13</v>
      </c>
      <c r="M1813" s="2" t="s">
        <v>25</v>
      </c>
    </row>
    <row r="1814" spans="1:13" ht="15.75" customHeight="1" x14ac:dyDescent="0.2">
      <c r="A1814" s="2">
        <v>8012</v>
      </c>
      <c r="B1814" s="2">
        <v>6</v>
      </c>
      <c r="C1814" s="2">
        <v>5</v>
      </c>
      <c r="D1814" s="2">
        <v>1980</v>
      </c>
      <c r="E1814" s="2">
        <v>1980</v>
      </c>
      <c r="F1814" s="2">
        <v>1266</v>
      </c>
      <c r="G1814" s="2">
        <v>1</v>
      </c>
      <c r="H1814" s="2">
        <v>2</v>
      </c>
      <c r="I1814" s="2">
        <v>2</v>
      </c>
      <c r="J1814" s="2">
        <v>1</v>
      </c>
      <c r="K1814" s="2">
        <v>128000</v>
      </c>
      <c r="L1814" s="2" t="s">
        <v>13</v>
      </c>
      <c r="M1814" s="2" t="s">
        <v>25</v>
      </c>
    </row>
    <row r="1815" spans="1:13" ht="15.75" customHeight="1" x14ac:dyDescent="0.2">
      <c r="A1815" s="2">
        <v>9180</v>
      </c>
      <c r="B1815" s="2">
        <v>5</v>
      </c>
      <c r="C1815" s="2">
        <v>7</v>
      </c>
      <c r="D1815" s="2">
        <v>1983</v>
      </c>
      <c r="E1815" s="2">
        <v>1983</v>
      </c>
      <c r="F1815" s="2">
        <v>884</v>
      </c>
      <c r="G1815" s="2">
        <v>1</v>
      </c>
      <c r="H1815" s="2">
        <v>2</v>
      </c>
      <c r="I1815" s="2">
        <v>0</v>
      </c>
      <c r="J1815" s="2">
        <v>2</v>
      </c>
      <c r="K1815" s="2">
        <v>144000</v>
      </c>
      <c r="L1815" s="2" t="s">
        <v>13</v>
      </c>
      <c r="M1815" s="2" t="s">
        <v>25</v>
      </c>
    </row>
    <row r="1816" spans="1:13" ht="15.75" customHeight="1" x14ac:dyDescent="0.2">
      <c r="A1816" s="2">
        <v>8400</v>
      </c>
      <c r="B1816" s="2">
        <v>5</v>
      </c>
      <c r="C1816" s="2">
        <v>5</v>
      </c>
      <c r="D1816" s="2">
        <v>1977</v>
      </c>
      <c r="E1816" s="2">
        <v>1977</v>
      </c>
      <c r="F1816" s="2">
        <v>2020</v>
      </c>
      <c r="G1816" s="2">
        <v>2</v>
      </c>
      <c r="H1816" s="2">
        <v>4</v>
      </c>
      <c r="I1816" s="2">
        <v>2</v>
      </c>
      <c r="J1816" s="2">
        <v>2</v>
      </c>
      <c r="K1816" s="2">
        <v>144000</v>
      </c>
      <c r="L1816" s="2" t="s">
        <v>13</v>
      </c>
      <c r="M1816" s="2" t="s">
        <v>25</v>
      </c>
    </row>
    <row r="1817" spans="1:13" ht="15.75" customHeight="1" x14ac:dyDescent="0.2">
      <c r="A1817" s="2">
        <v>6285</v>
      </c>
      <c r="B1817" s="2">
        <v>5</v>
      </c>
      <c r="C1817" s="2">
        <v>5</v>
      </c>
      <c r="D1817" s="2">
        <v>1977</v>
      </c>
      <c r="E1817" s="2">
        <v>1977</v>
      </c>
      <c r="F1817" s="2">
        <v>894</v>
      </c>
      <c r="G1817" s="2">
        <v>1</v>
      </c>
      <c r="H1817" s="2">
        <v>2</v>
      </c>
      <c r="I1817" s="2">
        <v>0</v>
      </c>
      <c r="J1817" s="2">
        <v>1</v>
      </c>
      <c r="K1817" s="2">
        <v>120750</v>
      </c>
      <c r="L1817" s="2" t="s">
        <v>13</v>
      </c>
      <c r="M1817" s="2" t="s">
        <v>27</v>
      </c>
    </row>
    <row r="1818" spans="1:13" ht="15.75" customHeight="1" x14ac:dyDescent="0.2">
      <c r="A1818" s="2">
        <v>8480</v>
      </c>
      <c r="B1818" s="2">
        <v>5</v>
      </c>
      <c r="C1818" s="2">
        <v>6</v>
      </c>
      <c r="D1818" s="2">
        <v>1963</v>
      </c>
      <c r="E1818" s="2">
        <v>1963</v>
      </c>
      <c r="F1818" s="2">
        <v>970</v>
      </c>
      <c r="G1818" s="2">
        <v>1</v>
      </c>
      <c r="H1818" s="2">
        <v>2</v>
      </c>
      <c r="I1818" s="2">
        <v>0</v>
      </c>
      <c r="J1818" s="2">
        <v>2</v>
      </c>
      <c r="K1818" s="2">
        <v>132500</v>
      </c>
      <c r="L1818" s="2" t="s">
        <v>13</v>
      </c>
      <c r="M1818" s="2" t="s">
        <v>27</v>
      </c>
    </row>
    <row r="1819" spans="1:13" ht="15.75" customHeight="1" x14ac:dyDescent="0.2">
      <c r="A1819" s="2">
        <v>7420</v>
      </c>
      <c r="B1819" s="2">
        <v>5</v>
      </c>
      <c r="C1819" s="2">
        <v>5</v>
      </c>
      <c r="D1819" s="2">
        <v>1962</v>
      </c>
      <c r="E1819" s="2">
        <v>1962</v>
      </c>
      <c r="F1819" s="2">
        <v>1057</v>
      </c>
      <c r="G1819" s="2">
        <v>1</v>
      </c>
      <c r="H1819" s="2">
        <v>3</v>
      </c>
      <c r="I1819" s="2">
        <v>0</v>
      </c>
      <c r="J1819" s="2">
        <v>2</v>
      </c>
      <c r="K1819" s="2">
        <v>132000</v>
      </c>
      <c r="L1819" s="2" t="s">
        <v>13</v>
      </c>
      <c r="M1819" s="2" t="s">
        <v>27</v>
      </c>
    </row>
    <row r="1820" spans="1:13" ht="15.75" customHeight="1" x14ac:dyDescent="0.2">
      <c r="A1820" s="2">
        <v>7758</v>
      </c>
      <c r="B1820" s="2">
        <v>5</v>
      </c>
      <c r="C1820" s="2">
        <v>7</v>
      </c>
      <c r="D1820" s="2">
        <v>1962</v>
      </c>
      <c r="E1820" s="2">
        <v>2001</v>
      </c>
      <c r="F1820" s="2">
        <v>999</v>
      </c>
      <c r="G1820" s="2">
        <v>1</v>
      </c>
      <c r="H1820" s="2">
        <v>3</v>
      </c>
      <c r="I1820" s="2">
        <v>0</v>
      </c>
      <c r="J1820" s="2">
        <v>1</v>
      </c>
      <c r="K1820" s="2">
        <v>132500</v>
      </c>
      <c r="L1820" s="2" t="s">
        <v>17</v>
      </c>
      <c r="M1820" s="2" t="s">
        <v>27</v>
      </c>
    </row>
    <row r="1821" spans="1:13" ht="15.75" customHeight="1" x14ac:dyDescent="0.2">
      <c r="A1821" s="2">
        <v>6970</v>
      </c>
      <c r="B1821" s="2">
        <v>4</v>
      </c>
      <c r="C1821" s="2">
        <v>5</v>
      </c>
      <c r="D1821" s="2">
        <v>1961</v>
      </c>
      <c r="E1821" s="2">
        <v>1961</v>
      </c>
      <c r="F1821" s="2">
        <v>1120</v>
      </c>
      <c r="G1821" s="2">
        <v>1</v>
      </c>
      <c r="H1821" s="2">
        <v>3</v>
      </c>
      <c r="I1821" s="2">
        <v>0</v>
      </c>
      <c r="J1821" s="2">
        <v>2</v>
      </c>
      <c r="K1821" s="2">
        <v>129000</v>
      </c>
      <c r="L1821" s="2" t="s">
        <v>13</v>
      </c>
      <c r="M1821" s="2" t="s">
        <v>27</v>
      </c>
    </row>
    <row r="1822" spans="1:13" ht="15.75" customHeight="1" x14ac:dyDescent="0.2">
      <c r="A1822" s="2">
        <v>13673</v>
      </c>
      <c r="B1822" s="2">
        <v>5</v>
      </c>
      <c r="C1822" s="2">
        <v>5</v>
      </c>
      <c r="D1822" s="2">
        <v>1962</v>
      </c>
      <c r="E1822" s="2">
        <v>1962</v>
      </c>
      <c r="F1822" s="2">
        <v>1696</v>
      </c>
      <c r="G1822" s="2">
        <v>1</v>
      </c>
      <c r="H1822" s="2">
        <v>3</v>
      </c>
      <c r="I1822" s="2">
        <v>1</v>
      </c>
      <c r="J1822" s="2">
        <v>1</v>
      </c>
      <c r="K1822" s="2">
        <v>143900</v>
      </c>
      <c r="L1822" s="2" t="s">
        <v>17</v>
      </c>
      <c r="M1822" s="2" t="s">
        <v>27</v>
      </c>
    </row>
    <row r="1823" spans="1:13" ht="15.75" customHeight="1" x14ac:dyDescent="0.2">
      <c r="A1823" s="2">
        <v>7476</v>
      </c>
      <c r="B1823" s="2">
        <v>5</v>
      </c>
      <c r="C1823" s="2">
        <v>7</v>
      </c>
      <c r="D1823" s="2">
        <v>1968</v>
      </c>
      <c r="E1823" s="2">
        <v>1968</v>
      </c>
      <c r="F1823" s="2">
        <v>1040</v>
      </c>
      <c r="G1823" s="2">
        <v>1</v>
      </c>
      <c r="H1823" s="2">
        <v>3</v>
      </c>
      <c r="I1823" s="2">
        <v>0</v>
      </c>
      <c r="J1823" s="2">
        <v>2</v>
      </c>
      <c r="K1823" s="2">
        <v>145000</v>
      </c>
      <c r="L1823" s="2" t="s">
        <v>13</v>
      </c>
      <c r="M1823" s="2" t="s">
        <v>27</v>
      </c>
    </row>
    <row r="1824" spans="1:13" ht="15.75" customHeight="1" x14ac:dyDescent="0.2">
      <c r="A1824" s="2">
        <v>9945</v>
      </c>
      <c r="B1824" s="2">
        <v>5</v>
      </c>
      <c r="C1824" s="2">
        <v>5</v>
      </c>
      <c r="D1824" s="2">
        <v>1961</v>
      </c>
      <c r="E1824" s="2">
        <v>1961</v>
      </c>
      <c r="F1824" s="2">
        <v>988</v>
      </c>
      <c r="G1824" s="2">
        <v>1</v>
      </c>
      <c r="H1824" s="2">
        <v>3</v>
      </c>
      <c r="I1824" s="2">
        <v>0</v>
      </c>
      <c r="J1824" s="2">
        <v>2</v>
      </c>
      <c r="K1824" s="2">
        <v>128500</v>
      </c>
      <c r="L1824" s="2" t="s">
        <v>13</v>
      </c>
      <c r="M1824" s="2" t="s">
        <v>27</v>
      </c>
    </row>
    <row r="1825" spans="1:13" ht="15.75" customHeight="1" x14ac:dyDescent="0.2">
      <c r="A1825" s="2">
        <v>6173</v>
      </c>
      <c r="B1825" s="2">
        <v>5</v>
      </c>
      <c r="C1825" s="2">
        <v>6</v>
      </c>
      <c r="D1825" s="2">
        <v>1967</v>
      </c>
      <c r="E1825" s="2">
        <v>1967</v>
      </c>
      <c r="F1825" s="2">
        <v>902</v>
      </c>
      <c r="G1825" s="2">
        <v>1</v>
      </c>
      <c r="H1825" s="2">
        <v>3</v>
      </c>
      <c r="I1825" s="2">
        <v>0</v>
      </c>
      <c r="J1825" s="2">
        <v>1</v>
      </c>
      <c r="K1825" s="2">
        <v>125500</v>
      </c>
      <c r="L1825" s="2" t="s">
        <v>13</v>
      </c>
      <c r="M1825" s="2" t="s">
        <v>27</v>
      </c>
    </row>
    <row r="1826" spans="1:13" ht="15.75" customHeight="1" x14ac:dyDescent="0.2">
      <c r="A1826" s="2">
        <v>19522</v>
      </c>
      <c r="B1826" s="2">
        <v>7</v>
      </c>
      <c r="C1826" s="2">
        <v>5</v>
      </c>
      <c r="D1826" s="2">
        <v>1990</v>
      </c>
      <c r="E1826" s="2">
        <v>1990</v>
      </c>
      <c r="F1826" s="2">
        <v>2503</v>
      </c>
      <c r="G1826" s="2">
        <v>2</v>
      </c>
      <c r="H1826" s="2">
        <v>3</v>
      </c>
      <c r="I1826" s="2">
        <v>1</v>
      </c>
      <c r="J1826" s="2">
        <v>2</v>
      </c>
      <c r="K1826" s="2">
        <v>300000</v>
      </c>
      <c r="L1826" s="2" t="s">
        <v>13</v>
      </c>
      <c r="M1826" s="2" t="s">
        <v>42</v>
      </c>
    </row>
    <row r="1827" spans="1:13" ht="15.75" customHeight="1" x14ac:dyDescent="0.2">
      <c r="A1827" s="2">
        <v>17542</v>
      </c>
      <c r="B1827" s="2">
        <v>7</v>
      </c>
      <c r="C1827" s="2">
        <v>7</v>
      </c>
      <c r="D1827" s="2">
        <v>1974</v>
      </c>
      <c r="E1827" s="2">
        <v>2003</v>
      </c>
      <c r="F1827" s="2">
        <v>2167</v>
      </c>
      <c r="G1827" s="2">
        <v>2</v>
      </c>
      <c r="H1827" s="2">
        <v>3</v>
      </c>
      <c r="I1827" s="2">
        <v>2</v>
      </c>
      <c r="J1827" s="2">
        <v>2</v>
      </c>
      <c r="K1827" s="2">
        <v>294000</v>
      </c>
      <c r="L1827" s="2" t="s">
        <v>13</v>
      </c>
      <c r="M1827" s="2" t="s">
        <v>42</v>
      </c>
    </row>
    <row r="1828" spans="1:13" ht="15.75" customHeight="1" x14ac:dyDescent="0.2">
      <c r="A1828" s="2">
        <v>10751</v>
      </c>
      <c r="B1828" s="2">
        <v>5</v>
      </c>
      <c r="C1828" s="2">
        <v>5</v>
      </c>
      <c r="D1828" s="2">
        <v>1974</v>
      </c>
      <c r="E1828" s="2">
        <v>1974</v>
      </c>
      <c r="F1828" s="2">
        <v>1037</v>
      </c>
      <c r="G1828" s="2">
        <v>1</v>
      </c>
      <c r="H1828" s="2">
        <v>2</v>
      </c>
      <c r="I1828" s="2">
        <v>0</v>
      </c>
      <c r="J1828" s="2">
        <v>2</v>
      </c>
      <c r="K1828" s="2">
        <v>129000</v>
      </c>
      <c r="L1828" s="2" t="s">
        <v>13</v>
      </c>
      <c r="M1828" s="2" t="s">
        <v>27</v>
      </c>
    </row>
    <row r="1829" spans="1:13" ht="15.75" customHeight="1" x14ac:dyDescent="0.2">
      <c r="A1829" s="2">
        <v>16647</v>
      </c>
      <c r="B1829" s="2">
        <v>5</v>
      </c>
      <c r="C1829" s="2">
        <v>5</v>
      </c>
      <c r="D1829" s="2">
        <v>1975</v>
      </c>
      <c r="E1829" s="2">
        <v>1981</v>
      </c>
      <c r="F1829" s="2">
        <v>1701</v>
      </c>
      <c r="G1829" s="2">
        <v>2</v>
      </c>
      <c r="H1829" s="2">
        <v>3</v>
      </c>
      <c r="I1829" s="2">
        <v>2</v>
      </c>
      <c r="J1829" s="2">
        <v>2</v>
      </c>
      <c r="K1829" s="2">
        <v>171000</v>
      </c>
      <c r="L1829" s="2" t="s">
        <v>13</v>
      </c>
      <c r="M1829" s="2" t="s">
        <v>27</v>
      </c>
    </row>
    <row r="1830" spans="1:13" ht="15.75" customHeight="1" x14ac:dyDescent="0.2">
      <c r="A1830" s="2">
        <v>12712</v>
      </c>
      <c r="B1830" s="2">
        <v>6</v>
      </c>
      <c r="C1830" s="2">
        <v>7</v>
      </c>
      <c r="D1830" s="2">
        <v>1973</v>
      </c>
      <c r="E1830" s="2">
        <v>2006</v>
      </c>
      <c r="F1830" s="2">
        <v>1055</v>
      </c>
      <c r="G1830" s="2">
        <v>1</v>
      </c>
      <c r="H1830" s="2">
        <v>2</v>
      </c>
      <c r="I1830" s="2">
        <v>1</v>
      </c>
      <c r="J1830" s="2">
        <v>2</v>
      </c>
      <c r="K1830" s="2">
        <v>147000</v>
      </c>
      <c r="L1830" s="2" t="s">
        <v>13</v>
      </c>
      <c r="M1830" s="2" t="s">
        <v>27</v>
      </c>
    </row>
    <row r="1831" spans="1:13" ht="15.75" customHeight="1" x14ac:dyDescent="0.2">
      <c r="A1831" s="2">
        <v>9572</v>
      </c>
      <c r="B1831" s="2">
        <v>8</v>
      </c>
      <c r="C1831" s="2">
        <v>5</v>
      </c>
      <c r="D1831" s="2">
        <v>1990</v>
      </c>
      <c r="E1831" s="2">
        <v>1990</v>
      </c>
      <c r="F1831" s="2">
        <v>2810</v>
      </c>
      <c r="G1831" s="2">
        <v>2</v>
      </c>
      <c r="H1831" s="2">
        <v>4</v>
      </c>
      <c r="I1831" s="2">
        <v>1</v>
      </c>
      <c r="J1831" s="2">
        <v>2</v>
      </c>
      <c r="K1831" s="2">
        <v>302000</v>
      </c>
      <c r="L1831" s="2" t="s">
        <v>13</v>
      </c>
      <c r="M1831" s="2" t="s">
        <v>24</v>
      </c>
    </row>
    <row r="1832" spans="1:13" ht="15.75" customHeight="1" x14ac:dyDescent="0.2">
      <c r="A1832" s="2">
        <v>10678</v>
      </c>
      <c r="B1832" s="2">
        <v>8</v>
      </c>
      <c r="C1832" s="2">
        <v>5</v>
      </c>
      <c r="D1832" s="2">
        <v>1992</v>
      </c>
      <c r="E1832" s="2">
        <v>2000</v>
      </c>
      <c r="F1832" s="2">
        <v>2872</v>
      </c>
      <c r="G1832" s="2">
        <v>2</v>
      </c>
      <c r="H1832" s="2">
        <v>4</v>
      </c>
      <c r="I1832" s="2">
        <v>1</v>
      </c>
      <c r="J1832" s="2">
        <v>2</v>
      </c>
      <c r="K1832" s="2">
        <v>285000</v>
      </c>
      <c r="L1832" s="2" t="s">
        <v>13</v>
      </c>
      <c r="M1832" s="2" t="s">
        <v>24</v>
      </c>
    </row>
    <row r="1833" spans="1:13" ht="15.75" customHeight="1" x14ac:dyDescent="0.2">
      <c r="A1833" s="2">
        <v>4379</v>
      </c>
      <c r="B1833" s="2">
        <v>8</v>
      </c>
      <c r="C1833" s="2">
        <v>5</v>
      </c>
      <c r="D1833" s="2">
        <v>2004</v>
      </c>
      <c r="E1833" s="2">
        <v>2004</v>
      </c>
      <c r="F1833" s="2">
        <v>1378</v>
      </c>
      <c r="G1833" s="2">
        <v>2</v>
      </c>
      <c r="H1833" s="2">
        <v>2</v>
      </c>
      <c r="I1833" s="2">
        <v>1</v>
      </c>
      <c r="J1833" s="2">
        <v>2</v>
      </c>
      <c r="K1833" s="2">
        <v>214000</v>
      </c>
      <c r="L1833" s="2" t="s">
        <v>13</v>
      </c>
      <c r="M1833" s="2" t="s">
        <v>19</v>
      </c>
    </row>
    <row r="1834" spans="1:13" ht="15.75" customHeight="1" x14ac:dyDescent="0.2">
      <c r="A1834" s="2">
        <v>3523</v>
      </c>
      <c r="B1834" s="2">
        <v>8</v>
      </c>
      <c r="C1834" s="2">
        <v>5</v>
      </c>
      <c r="D1834" s="2">
        <v>2006</v>
      </c>
      <c r="E1834" s="2">
        <v>2007</v>
      </c>
      <c r="F1834" s="2">
        <v>1151</v>
      </c>
      <c r="G1834" s="2">
        <v>2</v>
      </c>
      <c r="H1834" s="2">
        <v>2</v>
      </c>
      <c r="I1834" s="2">
        <v>0</v>
      </c>
      <c r="J1834" s="2">
        <v>2</v>
      </c>
      <c r="K1834" s="2">
        <v>166000</v>
      </c>
      <c r="L1834" s="2" t="s">
        <v>13</v>
      </c>
      <c r="M1834" s="2" t="s">
        <v>19</v>
      </c>
    </row>
    <row r="1835" spans="1:13" ht="15.75" customHeight="1" x14ac:dyDescent="0.2">
      <c r="A1835" s="2">
        <v>3784</v>
      </c>
      <c r="B1835" s="2">
        <v>8</v>
      </c>
      <c r="C1835" s="2">
        <v>5</v>
      </c>
      <c r="D1835" s="2">
        <v>2006</v>
      </c>
      <c r="E1835" s="2">
        <v>2007</v>
      </c>
      <c r="F1835" s="2">
        <v>1565</v>
      </c>
      <c r="G1835" s="2">
        <v>2</v>
      </c>
      <c r="H1835" s="2">
        <v>2</v>
      </c>
      <c r="I1835" s="2">
        <v>0</v>
      </c>
      <c r="J1835" s="2">
        <v>2</v>
      </c>
      <c r="K1835" s="2">
        <v>193800</v>
      </c>
      <c r="L1835" s="2" t="s">
        <v>13</v>
      </c>
      <c r="M1835" s="2" t="s">
        <v>19</v>
      </c>
    </row>
    <row r="1836" spans="1:13" ht="15.75" customHeight="1" x14ac:dyDescent="0.2">
      <c r="A1836" s="2">
        <v>4230</v>
      </c>
      <c r="B1836" s="2">
        <v>7</v>
      </c>
      <c r="C1836" s="2">
        <v>5</v>
      </c>
      <c r="D1836" s="2">
        <v>2006</v>
      </c>
      <c r="E1836" s="2">
        <v>2007</v>
      </c>
      <c r="F1836" s="2">
        <v>1352</v>
      </c>
      <c r="G1836" s="2">
        <v>2</v>
      </c>
      <c r="H1836" s="2">
        <v>2</v>
      </c>
      <c r="I1836" s="2">
        <v>1</v>
      </c>
      <c r="J1836" s="2">
        <v>2</v>
      </c>
      <c r="K1836" s="2">
        <v>208900</v>
      </c>
      <c r="L1836" s="2" t="s">
        <v>13</v>
      </c>
      <c r="M1836" s="2" t="s">
        <v>19</v>
      </c>
    </row>
    <row r="1837" spans="1:13" ht="15.75" customHeight="1" x14ac:dyDescent="0.2">
      <c r="A1837" s="2">
        <v>3606</v>
      </c>
      <c r="B1837" s="2">
        <v>7</v>
      </c>
      <c r="C1837" s="2">
        <v>5</v>
      </c>
      <c r="D1837" s="2">
        <v>2006</v>
      </c>
      <c r="E1837" s="2">
        <v>2007</v>
      </c>
      <c r="F1837" s="2">
        <v>1352</v>
      </c>
      <c r="G1837" s="2">
        <v>2</v>
      </c>
      <c r="H1837" s="2">
        <v>2</v>
      </c>
      <c r="I1837" s="2">
        <v>1</v>
      </c>
      <c r="J1837" s="2">
        <v>2</v>
      </c>
      <c r="K1837" s="2">
        <v>194000</v>
      </c>
      <c r="L1837" s="2" t="s">
        <v>13</v>
      </c>
      <c r="M1837" s="2" t="s">
        <v>19</v>
      </c>
    </row>
    <row r="1838" spans="1:13" ht="15.75" customHeight="1" x14ac:dyDescent="0.2">
      <c r="A1838" s="2">
        <v>5330</v>
      </c>
      <c r="B1838" s="2">
        <v>8</v>
      </c>
      <c r="C1838" s="2">
        <v>5</v>
      </c>
      <c r="D1838" s="2">
        <v>2006</v>
      </c>
      <c r="E1838" s="2">
        <v>2007</v>
      </c>
      <c r="F1838" s="2">
        <v>1550</v>
      </c>
      <c r="G1838" s="2">
        <v>2</v>
      </c>
      <c r="H1838" s="2">
        <v>2</v>
      </c>
      <c r="I1838" s="2">
        <v>0</v>
      </c>
      <c r="J1838" s="2">
        <v>2</v>
      </c>
      <c r="K1838" s="2">
        <v>207500</v>
      </c>
      <c r="L1838" s="2" t="s">
        <v>13</v>
      </c>
      <c r="M1838" s="2" t="s">
        <v>19</v>
      </c>
    </row>
    <row r="1839" spans="1:13" ht="15.75" customHeight="1" x14ac:dyDescent="0.2">
      <c r="A1839" s="2">
        <v>4274</v>
      </c>
      <c r="B1839" s="2">
        <v>7</v>
      </c>
      <c r="C1839" s="2">
        <v>5</v>
      </c>
      <c r="D1839" s="2">
        <v>2006</v>
      </c>
      <c r="E1839" s="2">
        <v>2007</v>
      </c>
      <c r="F1839" s="2">
        <v>1241</v>
      </c>
      <c r="G1839" s="2">
        <v>1</v>
      </c>
      <c r="H1839" s="2">
        <v>1</v>
      </c>
      <c r="I1839" s="2">
        <v>0</v>
      </c>
      <c r="J1839" s="2">
        <v>2</v>
      </c>
      <c r="K1839" s="2">
        <v>199900</v>
      </c>
      <c r="L1839" s="2" t="s">
        <v>13</v>
      </c>
      <c r="M1839" s="2" t="s">
        <v>19</v>
      </c>
    </row>
    <row r="1840" spans="1:13" ht="15.75" customHeight="1" x14ac:dyDescent="0.2">
      <c r="A1840" s="2">
        <v>4251</v>
      </c>
      <c r="B1840" s="2">
        <v>7</v>
      </c>
      <c r="C1840" s="2">
        <v>5</v>
      </c>
      <c r="D1840" s="2">
        <v>2006</v>
      </c>
      <c r="E1840" s="2">
        <v>2007</v>
      </c>
      <c r="F1840" s="2">
        <v>1250</v>
      </c>
      <c r="G1840" s="2">
        <v>2</v>
      </c>
      <c r="H1840" s="2">
        <v>2</v>
      </c>
      <c r="I1840" s="2">
        <v>0</v>
      </c>
      <c r="J1840" s="2">
        <v>2</v>
      </c>
      <c r="K1840" s="2">
        <v>164700</v>
      </c>
      <c r="L1840" s="2" t="s">
        <v>13</v>
      </c>
      <c r="M1840" s="2" t="s">
        <v>19</v>
      </c>
    </row>
    <row r="1841" spans="1:13" ht="15.75" customHeight="1" x14ac:dyDescent="0.2">
      <c r="A1841" s="2">
        <v>2280</v>
      </c>
      <c r="B1841" s="2">
        <v>6</v>
      </c>
      <c r="C1841" s="2">
        <v>5</v>
      </c>
      <c r="D1841" s="2">
        <v>1999</v>
      </c>
      <c r="E1841" s="2">
        <v>1999</v>
      </c>
      <c r="F1841" s="2">
        <v>1501</v>
      </c>
      <c r="G1841" s="2">
        <v>2</v>
      </c>
      <c r="H1841" s="2">
        <v>3</v>
      </c>
      <c r="I1841" s="2">
        <v>1</v>
      </c>
      <c r="J1841" s="2">
        <v>2</v>
      </c>
      <c r="K1841" s="2">
        <v>176500</v>
      </c>
      <c r="L1841" s="2" t="s">
        <v>13</v>
      </c>
      <c r="M1841" s="2" t="s">
        <v>19</v>
      </c>
    </row>
    <row r="1842" spans="1:13" ht="15.75" customHeight="1" x14ac:dyDescent="0.2">
      <c r="A1842" s="2">
        <v>3230</v>
      </c>
      <c r="B1842" s="2">
        <v>6</v>
      </c>
      <c r="C1842" s="2">
        <v>5</v>
      </c>
      <c r="D1842" s="2">
        <v>1999</v>
      </c>
      <c r="E1842" s="2">
        <v>1999</v>
      </c>
      <c r="F1842" s="2">
        <v>1458</v>
      </c>
      <c r="G1842" s="2">
        <v>2</v>
      </c>
      <c r="H1842" s="2">
        <v>2</v>
      </c>
      <c r="I1842" s="2">
        <v>1</v>
      </c>
      <c r="J1842" s="2">
        <v>2</v>
      </c>
      <c r="K1842" s="2">
        <v>176000</v>
      </c>
      <c r="L1842" s="2" t="s">
        <v>13</v>
      </c>
      <c r="M1842" s="2" t="s">
        <v>19</v>
      </c>
    </row>
    <row r="1843" spans="1:13" ht="15.75" customHeight="1" x14ac:dyDescent="0.2">
      <c r="A1843" s="2">
        <v>2117</v>
      </c>
      <c r="B1843" s="2">
        <v>6</v>
      </c>
      <c r="C1843" s="2">
        <v>5</v>
      </c>
      <c r="D1843" s="2">
        <v>2000</v>
      </c>
      <c r="E1843" s="2">
        <v>2000</v>
      </c>
      <c r="F1843" s="2">
        <v>1512</v>
      </c>
      <c r="G1843" s="2">
        <v>2</v>
      </c>
      <c r="H1843" s="2">
        <v>2</v>
      </c>
      <c r="I1843" s="2">
        <v>1</v>
      </c>
      <c r="J1843" s="2">
        <v>2</v>
      </c>
      <c r="K1843" s="2">
        <v>168500</v>
      </c>
      <c r="L1843" s="2" t="s">
        <v>13</v>
      </c>
      <c r="M1843" s="2" t="s">
        <v>19</v>
      </c>
    </row>
    <row r="1844" spans="1:13" ht="15.75" customHeight="1" x14ac:dyDescent="0.2">
      <c r="A1844" s="2">
        <v>2117</v>
      </c>
      <c r="B1844" s="2">
        <v>6</v>
      </c>
      <c r="C1844" s="2">
        <v>5</v>
      </c>
      <c r="D1844" s="2">
        <v>2000</v>
      </c>
      <c r="E1844" s="2">
        <v>2000</v>
      </c>
      <c r="F1844" s="2">
        <v>1573</v>
      </c>
      <c r="G1844" s="2">
        <v>2</v>
      </c>
      <c r="H1844" s="2">
        <v>3</v>
      </c>
      <c r="I1844" s="2">
        <v>0</v>
      </c>
      <c r="J1844" s="2">
        <v>2</v>
      </c>
      <c r="K1844" s="2">
        <v>177000</v>
      </c>
      <c r="L1844" s="2" t="s">
        <v>13</v>
      </c>
      <c r="M1844" s="2" t="s">
        <v>19</v>
      </c>
    </row>
    <row r="1845" spans="1:13" ht="15.75" customHeight="1" x14ac:dyDescent="0.2">
      <c r="A1845" s="2">
        <v>2117</v>
      </c>
      <c r="B1845" s="2">
        <v>6</v>
      </c>
      <c r="C1845" s="2">
        <v>5</v>
      </c>
      <c r="D1845" s="2">
        <v>2000</v>
      </c>
      <c r="E1845" s="2">
        <v>2000</v>
      </c>
      <c r="F1845" s="2">
        <v>1525</v>
      </c>
      <c r="G1845" s="2">
        <v>2</v>
      </c>
      <c r="H1845" s="2">
        <v>3</v>
      </c>
      <c r="I1845" s="2">
        <v>1</v>
      </c>
      <c r="J1845" s="2">
        <v>2</v>
      </c>
      <c r="K1845" s="2">
        <v>177000</v>
      </c>
      <c r="L1845" s="2" t="s">
        <v>13</v>
      </c>
      <c r="M1845" s="2" t="s">
        <v>19</v>
      </c>
    </row>
    <row r="1846" spans="1:13" ht="15.75" customHeight="1" x14ac:dyDescent="0.2">
      <c r="A1846" s="2">
        <v>5105</v>
      </c>
      <c r="B1846" s="2">
        <v>7</v>
      </c>
      <c r="C1846" s="2">
        <v>5</v>
      </c>
      <c r="D1846" s="2">
        <v>2004</v>
      </c>
      <c r="E1846" s="2">
        <v>2004</v>
      </c>
      <c r="F1846" s="2">
        <v>1102</v>
      </c>
      <c r="G1846" s="2">
        <v>2</v>
      </c>
      <c r="H1846" s="2">
        <v>2</v>
      </c>
      <c r="I1846" s="2">
        <v>0</v>
      </c>
      <c r="J1846" s="2">
        <v>2</v>
      </c>
      <c r="K1846" s="2">
        <v>148800</v>
      </c>
      <c r="L1846" s="2" t="s">
        <v>13</v>
      </c>
      <c r="M1846" s="2" t="s">
        <v>19</v>
      </c>
    </row>
    <row r="1847" spans="1:13" ht="15.75" customHeight="1" x14ac:dyDescent="0.2">
      <c r="A1847" s="2">
        <v>2645</v>
      </c>
      <c r="B1847" s="2">
        <v>8</v>
      </c>
      <c r="C1847" s="2">
        <v>5</v>
      </c>
      <c r="D1847" s="2">
        <v>1999</v>
      </c>
      <c r="E1847" s="2">
        <v>2000</v>
      </c>
      <c r="F1847" s="2">
        <v>1441</v>
      </c>
      <c r="G1847" s="2">
        <v>2</v>
      </c>
      <c r="H1847" s="2">
        <v>2</v>
      </c>
      <c r="I1847" s="2">
        <v>0</v>
      </c>
      <c r="J1847" s="2">
        <v>2</v>
      </c>
      <c r="K1847" s="2">
        <v>174000</v>
      </c>
      <c r="L1847" s="2" t="s">
        <v>13</v>
      </c>
      <c r="M1847" s="2" t="s">
        <v>19</v>
      </c>
    </row>
    <row r="1848" spans="1:13" ht="15.75" customHeight="1" x14ac:dyDescent="0.2">
      <c r="A1848" s="2">
        <v>7399</v>
      </c>
      <c r="B1848" s="2">
        <v>7</v>
      </c>
      <c r="C1848" s="2">
        <v>5</v>
      </c>
      <c r="D1848" s="2">
        <v>1997</v>
      </c>
      <c r="E1848" s="2">
        <v>1998</v>
      </c>
      <c r="F1848" s="2">
        <v>1950</v>
      </c>
      <c r="G1848" s="2">
        <v>2</v>
      </c>
      <c r="H1848" s="2">
        <v>3</v>
      </c>
      <c r="I1848" s="2">
        <v>1</v>
      </c>
      <c r="J1848" s="2">
        <v>2</v>
      </c>
      <c r="K1848" s="2">
        <v>239000</v>
      </c>
      <c r="L1848" s="2" t="s">
        <v>13</v>
      </c>
      <c r="M1848" s="2" t="s">
        <v>19</v>
      </c>
    </row>
    <row r="1849" spans="1:13" ht="15.75" customHeight="1" x14ac:dyDescent="0.2">
      <c r="A1849" s="2">
        <v>7321</v>
      </c>
      <c r="B1849" s="2">
        <v>7</v>
      </c>
      <c r="C1849" s="2">
        <v>5</v>
      </c>
      <c r="D1849" s="2">
        <v>1999</v>
      </c>
      <c r="E1849" s="2">
        <v>2000</v>
      </c>
      <c r="F1849" s="2">
        <v>1358</v>
      </c>
      <c r="G1849" s="2">
        <v>2</v>
      </c>
      <c r="H1849" s="2">
        <v>3</v>
      </c>
      <c r="I1849" s="2">
        <v>0</v>
      </c>
      <c r="J1849" s="2">
        <v>2</v>
      </c>
      <c r="K1849" s="2">
        <v>204000</v>
      </c>
      <c r="L1849" s="2" t="s">
        <v>13</v>
      </c>
      <c r="M1849" s="2" t="s">
        <v>19</v>
      </c>
    </row>
    <row r="1850" spans="1:13" ht="15.75" customHeight="1" x14ac:dyDescent="0.2">
      <c r="A1850" s="2">
        <v>8010</v>
      </c>
      <c r="B1850" s="2">
        <v>8</v>
      </c>
      <c r="C1850" s="2">
        <v>5</v>
      </c>
      <c r="D1850" s="2">
        <v>2003</v>
      </c>
      <c r="E1850" s="2">
        <v>2004</v>
      </c>
      <c r="F1850" s="2">
        <v>2048</v>
      </c>
      <c r="G1850" s="2">
        <v>2</v>
      </c>
      <c r="H1850" s="2">
        <v>3</v>
      </c>
      <c r="I1850" s="2">
        <v>2</v>
      </c>
      <c r="J1850" s="2">
        <v>2</v>
      </c>
      <c r="K1850" s="2">
        <v>301000</v>
      </c>
      <c r="L1850" s="2" t="s">
        <v>13</v>
      </c>
      <c r="M1850" s="2" t="s">
        <v>19</v>
      </c>
    </row>
    <row r="1851" spans="1:13" ht="15.75" customHeight="1" x14ac:dyDescent="0.2">
      <c r="A1851" s="2">
        <v>8413</v>
      </c>
      <c r="B1851" s="2">
        <v>8</v>
      </c>
      <c r="C1851" s="2">
        <v>5</v>
      </c>
      <c r="D1851" s="2">
        <v>1998</v>
      </c>
      <c r="E1851" s="2">
        <v>1998</v>
      </c>
      <c r="F1851" s="2">
        <v>2362</v>
      </c>
      <c r="G1851" s="2">
        <v>2</v>
      </c>
      <c r="H1851" s="2">
        <v>3</v>
      </c>
      <c r="I1851" s="2">
        <v>2</v>
      </c>
      <c r="J1851" s="2">
        <v>2</v>
      </c>
      <c r="K1851" s="2">
        <v>312500</v>
      </c>
      <c r="L1851" s="2" t="s">
        <v>17</v>
      </c>
      <c r="M1851" s="2" t="s">
        <v>19</v>
      </c>
    </row>
    <row r="1852" spans="1:13" ht="15.75" customHeight="1" x14ac:dyDescent="0.2">
      <c r="A1852" s="2">
        <v>9466</v>
      </c>
      <c r="B1852" s="2">
        <v>8</v>
      </c>
      <c r="C1852" s="2">
        <v>5</v>
      </c>
      <c r="D1852" s="2">
        <v>1994</v>
      </c>
      <c r="E1852" s="2">
        <v>1995</v>
      </c>
      <c r="F1852" s="2">
        <v>1494</v>
      </c>
      <c r="G1852" s="2">
        <v>1</v>
      </c>
      <c r="H1852" s="2">
        <v>1</v>
      </c>
      <c r="I1852" s="2">
        <v>1</v>
      </c>
      <c r="J1852" s="2">
        <v>2</v>
      </c>
      <c r="K1852" s="2">
        <v>279700</v>
      </c>
      <c r="L1852" s="2" t="s">
        <v>13</v>
      </c>
      <c r="M1852" s="2" t="s">
        <v>42</v>
      </c>
    </row>
    <row r="1853" spans="1:13" ht="15.75" customHeight="1" x14ac:dyDescent="0.2">
      <c r="A1853" s="2">
        <v>12000</v>
      </c>
      <c r="B1853" s="2">
        <v>7</v>
      </c>
      <c r="C1853" s="2">
        <v>6</v>
      </c>
      <c r="D1853" s="2">
        <v>1980</v>
      </c>
      <c r="E1853" s="2">
        <v>1980</v>
      </c>
      <c r="F1853" s="2">
        <v>2362</v>
      </c>
      <c r="G1853" s="2">
        <v>2</v>
      </c>
      <c r="H1853" s="2">
        <v>3</v>
      </c>
      <c r="I1853" s="2">
        <v>1</v>
      </c>
      <c r="J1853" s="2">
        <v>2</v>
      </c>
      <c r="K1853" s="2">
        <v>255000</v>
      </c>
      <c r="L1853" s="2" t="s">
        <v>13</v>
      </c>
      <c r="M1853" s="2" t="s">
        <v>42</v>
      </c>
    </row>
    <row r="1854" spans="1:13" ht="15.75" customHeight="1" x14ac:dyDescent="0.2">
      <c r="A1854" s="2">
        <v>16157</v>
      </c>
      <c r="B1854" s="2">
        <v>5</v>
      </c>
      <c r="C1854" s="2">
        <v>7</v>
      </c>
      <c r="D1854" s="2">
        <v>1978</v>
      </c>
      <c r="E1854" s="2">
        <v>1978</v>
      </c>
      <c r="F1854" s="2">
        <v>1432</v>
      </c>
      <c r="G1854" s="2">
        <v>1</v>
      </c>
      <c r="H1854" s="2">
        <v>2</v>
      </c>
      <c r="I1854" s="2">
        <v>1</v>
      </c>
      <c r="J1854" s="2">
        <v>2</v>
      </c>
      <c r="K1854" s="2">
        <v>194000</v>
      </c>
      <c r="L1854" s="2" t="s">
        <v>13</v>
      </c>
      <c r="M1854" s="2" t="s">
        <v>42</v>
      </c>
    </row>
    <row r="1855" spans="1:13" ht="15.75" customHeight="1" x14ac:dyDescent="0.2">
      <c r="A1855" s="2">
        <v>10768</v>
      </c>
      <c r="B1855" s="2">
        <v>5</v>
      </c>
      <c r="C1855" s="2">
        <v>8</v>
      </c>
      <c r="D1855" s="2">
        <v>1976</v>
      </c>
      <c r="E1855" s="2">
        <v>2004</v>
      </c>
      <c r="F1855" s="2">
        <v>1437</v>
      </c>
      <c r="G1855" s="2">
        <v>2</v>
      </c>
      <c r="H1855" s="2">
        <v>3</v>
      </c>
      <c r="I1855" s="2">
        <v>1</v>
      </c>
      <c r="J1855" s="2">
        <v>2</v>
      </c>
      <c r="K1855" s="2">
        <v>218000</v>
      </c>
      <c r="L1855" s="2" t="s">
        <v>17</v>
      </c>
      <c r="M1855" s="2" t="s">
        <v>42</v>
      </c>
    </row>
    <row r="1856" spans="1:13" ht="15.75" customHeight="1" x14ac:dyDescent="0.2">
      <c r="A1856" s="2">
        <v>3840</v>
      </c>
      <c r="B1856" s="2">
        <v>8</v>
      </c>
      <c r="C1856" s="2">
        <v>6</v>
      </c>
      <c r="D1856" s="2">
        <v>1978</v>
      </c>
      <c r="E1856" s="2">
        <v>1998</v>
      </c>
      <c r="F1856" s="2">
        <v>1295</v>
      </c>
      <c r="G1856" s="2">
        <v>1</v>
      </c>
      <c r="H1856" s="2">
        <v>1</v>
      </c>
      <c r="I1856" s="2">
        <v>2</v>
      </c>
      <c r="J1856" s="2">
        <v>2</v>
      </c>
      <c r="K1856" s="2">
        <v>213750</v>
      </c>
      <c r="L1856" s="2" t="s">
        <v>13</v>
      </c>
      <c r="M1856" s="2" t="s">
        <v>28</v>
      </c>
    </row>
    <row r="1857" spans="1:13" ht="15.75" customHeight="1" x14ac:dyDescent="0.2">
      <c r="A1857" s="2">
        <v>9600</v>
      </c>
      <c r="B1857" s="2">
        <v>6</v>
      </c>
      <c r="C1857" s="2">
        <v>7</v>
      </c>
      <c r="D1857" s="2">
        <v>1976</v>
      </c>
      <c r="E1857" s="2">
        <v>1994</v>
      </c>
      <c r="F1857" s="2">
        <v>1855</v>
      </c>
      <c r="G1857" s="2">
        <v>2</v>
      </c>
      <c r="H1857" s="2">
        <v>3</v>
      </c>
      <c r="I1857" s="2">
        <v>1</v>
      </c>
      <c r="J1857" s="2">
        <v>2</v>
      </c>
      <c r="K1857" s="2">
        <v>187000</v>
      </c>
      <c r="L1857" s="2" t="s">
        <v>17</v>
      </c>
      <c r="M1857" s="2" t="s">
        <v>42</v>
      </c>
    </row>
    <row r="1858" spans="1:13" ht="15.75" customHeight="1" x14ac:dyDescent="0.2">
      <c r="A1858" s="2">
        <v>9600</v>
      </c>
      <c r="B1858" s="2">
        <v>6</v>
      </c>
      <c r="C1858" s="2">
        <v>8</v>
      </c>
      <c r="D1858" s="2">
        <v>1976</v>
      </c>
      <c r="E1858" s="2">
        <v>1976</v>
      </c>
      <c r="F1858" s="2">
        <v>1262</v>
      </c>
      <c r="G1858" s="2">
        <v>2</v>
      </c>
      <c r="H1858" s="2">
        <v>3</v>
      </c>
      <c r="I1858" s="2">
        <v>1</v>
      </c>
      <c r="J1858" s="2">
        <v>2</v>
      </c>
      <c r="K1858" s="2">
        <v>181500</v>
      </c>
      <c r="L1858" s="2" t="s">
        <v>13</v>
      </c>
      <c r="M1858" s="2" t="s">
        <v>42</v>
      </c>
    </row>
    <row r="1859" spans="1:13" ht="15.75" customHeight="1" x14ac:dyDescent="0.2">
      <c r="A1859" s="2">
        <v>17778</v>
      </c>
      <c r="B1859" s="2">
        <v>8</v>
      </c>
      <c r="C1859" s="2">
        <v>5</v>
      </c>
      <c r="D1859" s="2">
        <v>1981</v>
      </c>
      <c r="E1859" s="2">
        <v>1981</v>
      </c>
      <c r="F1859" s="2">
        <v>2497</v>
      </c>
      <c r="G1859" s="2">
        <v>2</v>
      </c>
      <c r="H1859" s="2">
        <v>2</v>
      </c>
      <c r="I1859" s="2">
        <v>2</v>
      </c>
      <c r="J1859" s="2">
        <v>2</v>
      </c>
      <c r="K1859" s="2">
        <v>373000</v>
      </c>
      <c r="L1859" s="2" t="s">
        <v>13</v>
      </c>
      <c r="M1859" s="2" t="s">
        <v>42</v>
      </c>
    </row>
    <row r="1860" spans="1:13" ht="15.75" customHeight="1" x14ac:dyDescent="0.2">
      <c r="A1860" s="2">
        <v>18890</v>
      </c>
      <c r="B1860" s="2">
        <v>5</v>
      </c>
      <c r="C1860" s="2">
        <v>5</v>
      </c>
      <c r="D1860" s="2">
        <v>1977</v>
      </c>
      <c r="E1860" s="2">
        <v>1977</v>
      </c>
      <c r="F1860" s="2">
        <v>2620</v>
      </c>
      <c r="G1860" s="2">
        <v>2</v>
      </c>
      <c r="H1860" s="2">
        <v>4</v>
      </c>
      <c r="I1860" s="2">
        <v>1</v>
      </c>
      <c r="J1860" s="2">
        <v>2</v>
      </c>
      <c r="K1860" s="2">
        <v>190000</v>
      </c>
      <c r="L1860" s="2" t="s">
        <v>13</v>
      </c>
      <c r="M1860" s="2" t="s">
        <v>27</v>
      </c>
    </row>
    <row r="1861" spans="1:13" ht="15.75" customHeight="1" x14ac:dyDescent="0.2">
      <c r="A1861" s="2">
        <v>7050</v>
      </c>
      <c r="B1861" s="2">
        <v>7</v>
      </c>
      <c r="C1861" s="2">
        <v>5</v>
      </c>
      <c r="D1861" s="2">
        <v>2001</v>
      </c>
      <c r="E1861" s="2">
        <v>2001</v>
      </c>
      <c r="F1861" s="2">
        <v>1929</v>
      </c>
      <c r="G1861" s="2">
        <v>2</v>
      </c>
      <c r="H1861" s="2">
        <v>3</v>
      </c>
      <c r="I1861" s="2">
        <v>1</v>
      </c>
      <c r="J1861" s="2">
        <v>2</v>
      </c>
      <c r="K1861" s="2">
        <v>226000</v>
      </c>
      <c r="L1861" s="2" t="s">
        <v>13</v>
      </c>
      <c r="M1861" s="2" t="s">
        <v>19</v>
      </c>
    </row>
    <row r="1862" spans="1:13" ht="15.75" customHeight="1" x14ac:dyDescent="0.2">
      <c r="A1862" s="2">
        <v>11700</v>
      </c>
      <c r="B1862" s="2">
        <v>6</v>
      </c>
      <c r="C1862" s="2">
        <v>6</v>
      </c>
      <c r="D1862" s="2">
        <v>1968</v>
      </c>
      <c r="E1862" s="2">
        <v>1968</v>
      </c>
      <c r="F1862" s="2">
        <v>1152</v>
      </c>
      <c r="G1862" s="2">
        <v>1</v>
      </c>
      <c r="H1862" s="2">
        <v>3</v>
      </c>
      <c r="I1862" s="2">
        <v>0</v>
      </c>
      <c r="J1862" s="2">
        <v>2</v>
      </c>
      <c r="K1862" s="2">
        <v>143450</v>
      </c>
      <c r="L1862" s="2" t="s">
        <v>13</v>
      </c>
      <c r="M1862" s="2" t="s">
        <v>18</v>
      </c>
    </row>
    <row r="1863" spans="1:13" ht="15.75" customHeight="1" x14ac:dyDescent="0.2">
      <c r="A1863" s="2">
        <v>8000</v>
      </c>
      <c r="B1863" s="2">
        <v>6</v>
      </c>
      <c r="C1863" s="2">
        <v>6</v>
      </c>
      <c r="D1863" s="2">
        <v>1970</v>
      </c>
      <c r="E1863" s="2">
        <v>1970</v>
      </c>
      <c r="F1863" s="2">
        <v>2411</v>
      </c>
      <c r="G1863" s="2">
        <v>2</v>
      </c>
      <c r="H1863" s="2">
        <v>4</v>
      </c>
      <c r="I1863" s="2">
        <v>1</v>
      </c>
      <c r="J1863" s="2">
        <v>2</v>
      </c>
      <c r="K1863" s="2">
        <v>240050</v>
      </c>
      <c r="L1863" s="2" t="s">
        <v>13</v>
      </c>
      <c r="M1863" s="2" t="s">
        <v>18</v>
      </c>
    </row>
    <row r="1864" spans="1:13" ht="15.75" customHeight="1" x14ac:dyDescent="0.2">
      <c r="A1864" s="2">
        <v>8723</v>
      </c>
      <c r="B1864" s="2">
        <v>6</v>
      </c>
      <c r="C1864" s="2">
        <v>6</v>
      </c>
      <c r="D1864" s="2">
        <v>1969</v>
      </c>
      <c r="E1864" s="2">
        <v>1969</v>
      </c>
      <c r="F1864" s="2">
        <v>1082</v>
      </c>
      <c r="G1864" s="2">
        <v>1</v>
      </c>
      <c r="H1864" s="2">
        <v>3</v>
      </c>
      <c r="I1864" s="2">
        <v>0</v>
      </c>
      <c r="J1864" s="2">
        <v>2</v>
      </c>
      <c r="K1864" s="2">
        <v>162500</v>
      </c>
      <c r="L1864" s="2" t="s">
        <v>13</v>
      </c>
      <c r="M1864" s="2" t="s">
        <v>18</v>
      </c>
    </row>
    <row r="1865" spans="1:13" ht="15.75" customHeight="1" x14ac:dyDescent="0.2">
      <c r="A1865" s="2">
        <v>11700</v>
      </c>
      <c r="B1865" s="2">
        <v>6</v>
      </c>
      <c r="C1865" s="2">
        <v>5</v>
      </c>
      <c r="D1865" s="2">
        <v>1968</v>
      </c>
      <c r="E1865" s="2">
        <v>1968</v>
      </c>
      <c r="F1865" s="2">
        <v>1295</v>
      </c>
      <c r="G1865" s="2">
        <v>1</v>
      </c>
      <c r="H1865" s="2">
        <v>3</v>
      </c>
      <c r="I1865" s="2">
        <v>0</v>
      </c>
      <c r="J1865" s="2">
        <v>2</v>
      </c>
      <c r="K1865" s="2">
        <v>164000</v>
      </c>
      <c r="L1865" s="2" t="s">
        <v>13</v>
      </c>
      <c r="M1865" s="2" t="s">
        <v>18</v>
      </c>
    </row>
    <row r="1866" spans="1:13" ht="15.75" customHeight="1" x14ac:dyDescent="0.2">
      <c r="A1866" s="2">
        <v>11358</v>
      </c>
      <c r="B1866" s="2">
        <v>7</v>
      </c>
      <c r="C1866" s="2">
        <v>7</v>
      </c>
      <c r="D1866" s="2">
        <v>1972</v>
      </c>
      <c r="E1866" s="2">
        <v>1987</v>
      </c>
      <c r="F1866" s="2">
        <v>1610</v>
      </c>
      <c r="G1866" s="2">
        <v>2</v>
      </c>
      <c r="H1866" s="2">
        <v>3</v>
      </c>
      <c r="I1866" s="2">
        <v>1</v>
      </c>
      <c r="J1866" s="2">
        <v>2</v>
      </c>
      <c r="K1866" s="2">
        <v>185000</v>
      </c>
      <c r="L1866" s="2" t="s">
        <v>13</v>
      </c>
      <c r="M1866" s="2" t="s">
        <v>18</v>
      </c>
    </row>
    <row r="1867" spans="1:13" ht="15.75" customHeight="1" x14ac:dyDescent="0.2">
      <c r="A1867" s="2">
        <v>9547</v>
      </c>
      <c r="B1867" s="2">
        <v>7</v>
      </c>
      <c r="C1867" s="2">
        <v>6</v>
      </c>
      <c r="D1867" s="2">
        <v>1993</v>
      </c>
      <c r="E1867" s="2">
        <v>1993</v>
      </c>
      <c r="F1867" s="2">
        <v>1594</v>
      </c>
      <c r="G1867" s="2">
        <v>2</v>
      </c>
      <c r="H1867" s="2">
        <v>2</v>
      </c>
      <c r="I1867" s="2">
        <v>1</v>
      </c>
      <c r="J1867" s="2">
        <v>2</v>
      </c>
      <c r="K1867" s="2">
        <v>188500</v>
      </c>
      <c r="L1867" s="2" t="s">
        <v>13</v>
      </c>
      <c r="M1867" s="2" t="s">
        <v>18</v>
      </c>
    </row>
    <row r="1868" spans="1:13" ht="15.75" customHeight="1" x14ac:dyDescent="0.2">
      <c r="A1868" s="2">
        <v>10530</v>
      </c>
      <c r="B1868" s="2">
        <v>7</v>
      </c>
      <c r="C1868" s="2">
        <v>6</v>
      </c>
      <c r="D1868" s="2">
        <v>1993</v>
      </c>
      <c r="E1868" s="2">
        <v>1993</v>
      </c>
      <c r="F1868" s="2">
        <v>2075</v>
      </c>
      <c r="G1868" s="2">
        <v>2</v>
      </c>
      <c r="H1868" s="2">
        <v>3</v>
      </c>
      <c r="I1868" s="2">
        <v>1</v>
      </c>
      <c r="J1868" s="2">
        <v>2</v>
      </c>
      <c r="K1868" s="2">
        <v>255000</v>
      </c>
      <c r="L1868" s="2" t="s">
        <v>13</v>
      </c>
      <c r="M1868" s="2" t="s">
        <v>18</v>
      </c>
    </row>
    <row r="1869" spans="1:13" ht="15.75" customHeight="1" x14ac:dyDescent="0.2">
      <c r="A1869" s="2">
        <v>11500</v>
      </c>
      <c r="B1869" s="2">
        <v>5</v>
      </c>
      <c r="C1869" s="2">
        <v>6</v>
      </c>
      <c r="D1869" s="2">
        <v>1976</v>
      </c>
      <c r="E1869" s="2">
        <v>1976</v>
      </c>
      <c r="F1869" s="2">
        <v>1680</v>
      </c>
      <c r="G1869" s="2">
        <v>2</v>
      </c>
      <c r="H1869" s="2">
        <v>4</v>
      </c>
      <c r="I1869" s="2">
        <v>0</v>
      </c>
      <c r="J1869" s="2">
        <v>2</v>
      </c>
      <c r="K1869" s="2">
        <v>136905</v>
      </c>
      <c r="L1869" s="2" t="s">
        <v>13</v>
      </c>
      <c r="M1869" s="2" t="s">
        <v>18</v>
      </c>
    </row>
    <row r="1870" spans="1:13" ht="15.75" customHeight="1" x14ac:dyDescent="0.2">
      <c r="A1870" s="2">
        <v>10738</v>
      </c>
      <c r="B1870" s="2">
        <v>6</v>
      </c>
      <c r="C1870" s="2">
        <v>7</v>
      </c>
      <c r="D1870" s="2">
        <v>1966</v>
      </c>
      <c r="E1870" s="2">
        <v>1966</v>
      </c>
      <c r="F1870" s="2">
        <v>1093</v>
      </c>
      <c r="G1870" s="2">
        <v>2</v>
      </c>
      <c r="H1870" s="2">
        <v>3</v>
      </c>
      <c r="I1870" s="2">
        <v>1</v>
      </c>
      <c r="J1870" s="2">
        <v>2</v>
      </c>
      <c r="K1870" s="2">
        <v>158500</v>
      </c>
      <c r="L1870" s="2" t="s">
        <v>13</v>
      </c>
      <c r="M1870" s="2" t="s">
        <v>18</v>
      </c>
    </row>
    <row r="1871" spans="1:13" ht="15.75" customHeight="1" x14ac:dyDescent="0.2">
      <c r="A1871" s="2">
        <v>9600</v>
      </c>
      <c r="B1871" s="2">
        <v>7</v>
      </c>
      <c r="C1871" s="2">
        <v>6</v>
      </c>
      <c r="D1871" s="2">
        <v>1973</v>
      </c>
      <c r="E1871" s="2">
        <v>1973</v>
      </c>
      <c r="F1871" s="2">
        <v>1242</v>
      </c>
      <c r="G1871" s="2">
        <v>1</v>
      </c>
      <c r="H1871" s="2">
        <v>3</v>
      </c>
      <c r="I1871" s="2">
        <v>1</v>
      </c>
      <c r="J1871" s="2">
        <v>2</v>
      </c>
      <c r="K1871" s="2">
        <v>175500</v>
      </c>
      <c r="L1871" s="2" t="s">
        <v>13</v>
      </c>
      <c r="M1871" s="2" t="s">
        <v>18</v>
      </c>
    </row>
    <row r="1872" spans="1:13" ht="15.75" customHeight="1" x14ac:dyDescent="0.2">
      <c r="A1872" s="2">
        <v>10800</v>
      </c>
      <c r="B1872" s="2">
        <v>6</v>
      </c>
      <c r="C1872" s="2">
        <v>5</v>
      </c>
      <c r="D1872" s="2">
        <v>1963</v>
      </c>
      <c r="E1872" s="2">
        <v>1963</v>
      </c>
      <c r="F1872" s="2">
        <v>1052</v>
      </c>
      <c r="G1872" s="2">
        <v>1</v>
      </c>
      <c r="H1872" s="2">
        <v>3</v>
      </c>
      <c r="I1872" s="2">
        <v>0</v>
      </c>
      <c r="J1872" s="2">
        <v>1</v>
      </c>
      <c r="K1872" s="2">
        <v>127000</v>
      </c>
      <c r="L1872" s="2" t="s">
        <v>13</v>
      </c>
      <c r="M1872" s="2" t="s">
        <v>18</v>
      </c>
    </row>
    <row r="1873" spans="1:13" ht="15.75" customHeight="1" x14ac:dyDescent="0.2">
      <c r="A1873" s="2">
        <v>8050</v>
      </c>
      <c r="B1873" s="2">
        <v>5</v>
      </c>
      <c r="C1873" s="2">
        <v>6</v>
      </c>
      <c r="D1873" s="2">
        <v>1967</v>
      </c>
      <c r="E1873" s="2">
        <v>1993</v>
      </c>
      <c r="F1873" s="2">
        <v>1107</v>
      </c>
      <c r="G1873" s="2">
        <v>1</v>
      </c>
      <c r="H1873" s="2">
        <v>3</v>
      </c>
      <c r="I1873" s="2">
        <v>0</v>
      </c>
      <c r="J1873" s="2">
        <v>1</v>
      </c>
      <c r="K1873" s="2">
        <v>127000</v>
      </c>
      <c r="L1873" s="2" t="s">
        <v>13</v>
      </c>
      <c r="M1873" s="2" t="s">
        <v>14</v>
      </c>
    </row>
    <row r="1874" spans="1:13" ht="15.75" customHeight="1" x14ac:dyDescent="0.2">
      <c r="A1874" s="2">
        <v>10355</v>
      </c>
      <c r="B1874" s="2">
        <v>5</v>
      </c>
      <c r="C1874" s="2">
        <v>5</v>
      </c>
      <c r="D1874" s="2">
        <v>1967</v>
      </c>
      <c r="E1874" s="2">
        <v>1967</v>
      </c>
      <c r="F1874" s="2">
        <v>1214</v>
      </c>
      <c r="G1874" s="2">
        <v>2</v>
      </c>
      <c r="H1874" s="2">
        <v>3</v>
      </c>
      <c r="I1874" s="2">
        <v>1</v>
      </c>
      <c r="J1874" s="2">
        <v>1</v>
      </c>
      <c r="K1874" s="2">
        <v>143000</v>
      </c>
      <c r="L1874" s="2" t="s">
        <v>13</v>
      </c>
      <c r="M1874" s="2" t="s">
        <v>14</v>
      </c>
    </row>
    <row r="1875" spans="1:13" ht="15.75" customHeight="1" x14ac:dyDescent="0.2">
      <c r="A1875" s="2">
        <v>10289</v>
      </c>
      <c r="B1875" s="2">
        <v>5</v>
      </c>
      <c r="C1875" s="2">
        <v>7</v>
      </c>
      <c r="D1875" s="2">
        <v>1965</v>
      </c>
      <c r="E1875" s="2">
        <v>1965</v>
      </c>
      <c r="F1875" s="2">
        <v>1073</v>
      </c>
      <c r="G1875" s="2">
        <v>1</v>
      </c>
      <c r="H1875" s="2">
        <v>3</v>
      </c>
      <c r="I1875" s="2">
        <v>0</v>
      </c>
      <c r="J1875" s="2">
        <v>2</v>
      </c>
      <c r="K1875" s="2">
        <v>156000</v>
      </c>
      <c r="L1875" s="2" t="s">
        <v>13</v>
      </c>
      <c r="M1875" s="2" t="s">
        <v>14</v>
      </c>
    </row>
    <row r="1876" spans="1:13" ht="15.75" customHeight="1" x14ac:dyDescent="0.2">
      <c r="A1876" s="2">
        <v>9503</v>
      </c>
      <c r="B1876" s="2">
        <v>5</v>
      </c>
      <c r="C1876" s="2">
        <v>5</v>
      </c>
      <c r="D1876" s="2">
        <v>1958</v>
      </c>
      <c r="E1876" s="2">
        <v>1983</v>
      </c>
      <c r="F1876" s="2">
        <v>1344</v>
      </c>
      <c r="G1876" s="2">
        <v>1</v>
      </c>
      <c r="H1876" s="2">
        <v>2</v>
      </c>
      <c r="I1876" s="2">
        <v>1</v>
      </c>
      <c r="J1876" s="2">
        <v>1</v>
      </c>
      <c r="K1876" s="2">
        <v>144000</v>
      </c>
      <c r="L1876" s="2" t="s">
        <v>13</v>
      </c>
      <c r="M1876" s="2" t="s">
        <v>14</v>
      </c>
    </row>
    <row r="1877" spans="1:13" ht="15.75" customHeight="1" x14ac:dyDescent="0.2">
      <c r="A1877" s="2">
        <v>10624</v>
      </c>
      <c r="B1877" s="2">
        <v>5</v>
      </c>
      <c r="C1877" s="2">
        <v>4</v>
      </c>
      <c r="D1877" s="2">
        <v>1964</v>
      </c>
      <c r="E1877" s="2">
        <v>1964</v>
      </c>
      <c r="F1877" s="2">
        <v>1728</v>
      </c>
      <c r="G1877" s="2">
        <v>2</v>
      </c>
      <c r="H1877" s="2">
        <v>6</v>
      </c>
      <c r="I1877" s="2">
        <v>0</v>
      </c>
      <c r="J1877" s="2">
        <v>1</v>
      </c>
      <c r="K1877" s="2">
        <v>119000</v>
      </c>
      <c r="L1877" s="2" t="s">
        <v>13</v>
      </c>
      <c r="M1877" s="2" t="s">
        <v>14</v>
      </c>
    </row>
    <row r="1878" spans="1:13" ht="15.75" customHeight="1" x14ac:dyDescent="0.2">
      <c r="A1878" s="2">
        <v>10899</v>
      </c>
      <c r="B1878" s="2">
        <v>4</v>
      </c>
      <c r="C1878" s="2">
        <v>5</v>
      </c>
      <c r="D1878" s="2">
        <v>1964</v>
      </c>
      <c r="E1878" s="2">
        <v>1964</v>
      </c>
      <c r="F1878" s="2">
        <v>1224</v>
      </c>
      <c r="G1878" s="2">
        <v>2</v>
      </c>
      <c r="H1878" s="2">
        <v>2</v>
      </c>
      <c r="I1878" s="2">
        <v>0</v>
      </c>
      <c r="J1878" s="2">
        <v>3</v>
      </c>
      <c r="K1878" s="2">
        <v>103000</v>
      </c>
      <c r="L1878" s="2" t="s">
        <v>13</v>
      </c>
      <c r="M1878" s="2" t="s">
        <v>14</v>
      </c>
    </row>
    <row r="1879" spans="1:13" ht="15.75" customHeight="1" x14ac:dyDescent="0.2">
      <c r="A1879" s="2">
        <v>12342</v>
      </c>
      <c r="B1879" s="2">
        <v>5</v>
      </c>
      <c r="C1879" s="2">
        <v>5</v>
      </c>
      <c r="D1879" s="2">
        <v>1960</v>
      </c>
      <c r="E1879" s="2">
        <v>1978</v>
      </c>
      <c r="F1879" s="2">
        <v>1422</v>
      </c>
      <c r="G1879" s="2">
        <v>1</v>
      </c>
      <c r="H1879" s="2">
        <v>3</v>
      </c>
      <c r="I1879" s="2">
        <v>1</v>
      </c>
      <c r="J1879" s="2">
        <v>1</v>
      </c>
      <c r="K1879" s="2">
        <v>139900</v>
      </c>
      <c r="L1879" s="2" t="s">
        <v>13</v>
      </c>
      <c r="M1879" s="2" t="s">
        <v>14</v>
      </c>
    </row>
    <row r="1880" spans="1:13" ht="15.75" customHeight="1" x14ac:dyDescent="0.2">
      <c r="A1880" s="2">
        <v>12772</v>
      </c>
      <c r="B1880" s="2">
        <v>6</v>
      </c>
      <c r="C1880" s="2">
        <v>8</v>
      </c>
      <c r="D1880" s="2">
        <v>1960</v>
      </c>
      <c r="E1880" s="2">
        <v>1998</v>
      </c>
      <c r="F1880" s="2">
        <v>958</v>
      </c>
      <c r="G1880" s="2">
        <v>1</v>
      </c>
      <c r="H1880" s="2">
        <v>2</v>
      </c>
      <c r="I1880" s="2">
        <v>0</v>
      </c>
      <c r="J1880" s="2">
        <v>1</v>
      </c>
      <c r="K1880" s="2">
        <v>151500</v>
      </c>
      <c r="L1880" s="2" t="s">
        <v>17</v>
      </c>
      <c r="M1880" s="2" t="s">
        <v>14</v>
      </c>
    </row>
    <row r="1881" spans="1:13" ht="15.75" customHeight="1" x14ac:dyDescent="0.2">
      <c r="A1881" s="2">
        <v>8892</v>
      </c>
      <c r="B1881" s="2">
        <v>5</v>
      </c>
      <c r="C1881" s="2">
        <v>5</v>
      </c>
      <c r="D1881" s="2">
        <v>1960</v>
      </c>
      <c r="E1881" s="2">
        <v>1960</v>
      </c>
      <c r="F1881" s="2">
        <v>1065</v>
      </c>
      <c r="G1881" s="2">
        <v>1</v>
      </c>
      <c r="H1881" s="2">
        <v>3</v>
      </c>
      <c r="I1881" s="2">
        <v>0</v>
      </c>
      <c r="J1881" s="2">
        <v>2</v>
      </c>
      <c r="K1881" s="2">
        <v>126500</v>
      </c>
      <c r="L1881" s="2" t="s">
        <v>13</v>
      </c>
      <c r="M1881" s="2" t="s">
        <v>14</v>
      </c>
    </row>
    <row r="1882" spans="1:13" ht="15.75" customHeight="1" x14ac:dyDescent="0.2">
      <c r="A1882" s="2">
        <v>10482</v>
      </c>
      <c r="B1882" s="2">
        <v>6</v>
      </c>
      <c r="C1882" s="2">
        <v>8</v>
      </c>
      <c r="D1882" s="2">
        <v>1958</v>
      </c>
      <c r="E1882" s="2">
        <v>1958</v>
      </c>
      <c r="F1882" s="2">
        <v>1138</v>
      </c>
      <c r="G1882" s="2">
        <v>1</v>
      </c>
      <c r="H1882" s="2">
        <v>3</v>
      </c>
      <c r="I1882" s="2">
        <v>0</v>
      </c>
      <c r="J1882" s="2">
        <v>1</v>
      </c>
      <c r="K1882" s="2">
        <v>145000</v>
      </c>
      <c r="L1882" s="2" t="s">
        <v>17</v>
      </c>
      <c r="M1882" s="2" t="s">
        <v>14</v>
      </c>
    </row>
    <row r="1883" spans="1:13" ht="15.75" customHeight="1" x14ac:dyDescent="0.2">
      <c r="A1883" s="2">
        <v>7535</v>
      </c>
      <c r="B1883" s="2">
        <v>5</v>
      </c>
      <c r="C1883" s="2">
        <v>7</v>
      </c>
      <c r="D1883" s="2">
        <v>1958</v>
      </c>
      <c r="E1883" s="2">
        <v>1985</v>
      </c>
      <c r="F1883" s="2">
        <v>912</v>
      </c>
      <c r="G1883" s="2">
        <v>1</v>
      </c>
      <c r="H1883" s="2">
        <v>2</v>
      </c>
      <c r="I1883" s="2">
        <v>0</v>
      </c>
      <c r="J1883" s="2">
        <v>1</v>
      </c>
      <c r="K1883" s="2">
        <v>120000</v>
      </c>
      <c r="L1883" s="2" t="s">
        <v>13</v>
      </c>
      <c r="M1883" s="2" t="s">
        <v>14</v>
      </c>
    </row>
    <row r="1884" spans="1:13" ht="15.75" customHeight="1" x14ac:dyDescent="0.2">
      <c r="A1884" s="2">
        <v>7450</v>
      </c>
      <c r="B1884" s="2">
        <v>5</v>
      </c>
      <c r="C1884" s="2">
        <v>5</v>
      </c>
      <c r="D1884" s="2">
        <v>1956</v>
      </c>
      <c r="E1884" s="2">
        <v>1956</v>
      </c>
      <c r="F1884" s="2">
        <v>1074</v>
      </c>
      <c r="G1884" s="2">
        <v>1</v>
      </c>
      <c r="H1884" s="2">
        <v>2</v>
      </c>
      <c r="I1884" s="2">
        <v>1</v>
      </c>
      <c r="J1884" s="2">
        <v>2</v>
      </c>
      <c r="K1884" s="2">
        <v>124000</v>
      </c>
      <c r="L1884" s="2" t="s">
        <v>13</v>
      </c>
      <c r="M1884" s="2" t="s">
        <v>14</v>
      </c>
    </row>
    <row r="1885" spans="1:13" ht="15.75" customHeight="1" x14ac:dyDescent="0.2">
      <c r="A1885" s="2">
        <v>8339</v>
      </c>
      <c r="B1885" s="2">
        <v>5</v>
      </c>
      <c r="C1885" s="2">
        <v>7</v>
      </c>
      <c r="D1885" s="2">
        <v>1959</v>
      </c>
      <c r="E1885" s="2">
        <v>1959</v>
      </c>
      <c r="F1885" s="2">
        <v>882</v>
      </c>
      <c r="G1885" s="2">
        <v>1</v>
      </c>
      <c r="H1885" s="2">
        <v>3</v>
      </c>
      <c r="I1885" s="2">
        <v>0</v>
      </c>
      <c r="J1885" s="2">
        <v>1</v>
      </c>
      <c r="K1885" s="2">
        <v>106500</v>
      </c>
      <c r="L1885" s="2" t="s">
        <v>13</v>
      </c>
      <c r="M1885" s="2" t="s">
        <v>14</v>
      </c>
    </row>
    <row r="1886" spans="1:13" ht="15.75" customHeight="1" x14ac:dyDescent="0.2">
      <c r="A1886" s="2">
        <v>14357</v>
      </c>
      <c r="B1886" s="2">
        <v>5</v>
      </c>
      <c r="C1886" s="2">
        <v>5</v>
      </c>
      <c r="D1886" s="2">
        <v>1961</v>
      </c>
      <c r="E1886" s="2">
        <v>1961</v>
      </c>
      <c r="F1886" s="2">
        <v>1187</v>
      </c>
      <c r="G1886" s="2">
        <v>1</v>
      </c>
      <c r="H1886" s="2">
        <v>2</v>
      </c>
      <c r="I1886" s="2">
        <v>1</v>
      </c>
      <c r="J1886" s="2">
        <v>2</v>
      </c>
      <c r="K1886" s="2">
        <v>140500</v>
      </c>
      <c r="L1886" s="2" t="s">
        <v>13</v>
      </c>
      <c r="M1886" s="2" t="s">
        <v>14</v>
      </c>
    </row>
    <row r="1887" spans="1:13" ht="15.75" customHeight="1" x14ac:dyDescent="0.2">
      <c r="A1887" s="2">
        <v>8243</v>
      </c>
      <c r="B1887" s="2">
        <v>5</v>
      </c>
      <c r="C1887" s="2">
        <v>7</v>
      </c>
      <c r="D1887" s="2">
        <v>1961</v>
      </c>
      <c r="E1887" s="2">
        <v>1961</v>
      </c>
      <c r="F1887" s="2">
        <v>964</v>
      </c>
      <c r="G1887" s="2">
        <v>1</v>
      </c>
      <c r="H1887" s="2">
        <v>3</v>
      </c>
      <c r="I1887" s="2">
        <v>1</v>
      </c>
      <c r="J1887" s="2">
        <v>2</v>
      </c>
      <c r="K1887" s="2">
        <v>137500</v>
      </c>
      <c r="L1887" s="2" t="s">
        <v>17</v>
      </c>
      <c r="M1887" s="2" t="s">
        <v>14</v>
      </c>
    </row>
    <row r="1888" spans="1:13" ht="15.75" customHeight="1" x14ac:dyDescent="0.2">
      <c r="A1888" s="2">
        <v>8680</v>
      </c>
      <c r="B1888" s="2">
        <v>5</v>
      </c>
      <c r="C1888" s="2">
        <v>7</v>
      </c>
      <c r="D1888" s="2">
        <v>1960</v>
      </c>
      <c r="E1888" s="2">
        <v>1960</v>
      </c>
      <c r="F1888" s="2">
        <v>894</v>
      </c>
      <c r="G1888" s="2">
        <v>1</v>
      </c>
      <c r="H1888" s="2">
        <v>3</v>
      </c>
      <c r="I1888" s="2">
        <v>0</v>
      </c>
      <c r="J1888" s="2">
        <v>1</v>
      </c>
      <c r="K1888" s="2">
        <v>117600</v>
      </c>
      <c r="L1888" s="2" t="s">
        <v>13</v>
      </c>
      <c r="M1888" s="2" t="s">
        <v>14</v>
      </c>
    </row>
    <row r="1889" spans="1:13" ht="15.75" customHeight="1" x14ac:dyDescent="0.2">
      <c r="A1889" s="2">
        <v>8800</v>
      </c>
      <c r="B1889" s="2">
        <v>7</v>
      </c>
      <c r="C1889" s="2">
        <v>6</v>
      </c>
      <c r="D1889" s="2">
        <v>1966</v>
      </c>
      <c r="E1889" s="2">
        <v>1966</v>
      </c>
      <c r="F1889" s="2">
        <v>1200</v>
      </c>
      <c r="G1889" s="2">
        <v>2</v>
      </c>
      <c r="H1889" s="2">
        <v>3</v>
      </c>
      <c r="I1889" s="2">
        <v>1</v>
      </c>
      <c r="J1889" s="2">
        <v>2</v>
      </c>
      <c r="K1889" s="2">
        <v>163500</v>
      </c>
      <c r="L1889" s="2" t="s">
        <v>13</v>
      </c>
      <c r="M1889" s="2" t="s">
        <v>14</v>
      </c>
    </row>
    <row r="1890" spans="1:13" ht="15.75" customHeight="1" x14ac:dyDescent="0.2">
      <c r="A1890" s="2">
        <v>9200</v>
      </c>
      <c r="B1890" s="2">
        <v>6</v>
      </c>
      <c r="C1890" s="2">
        <v>5</v>
      </c>
      <c r="D1890" s="2">
        <v>1965</v>
      </c>
      <c r="E1890" s="2">
        <v>1965</v>
      </c>
      <c r="F1890" s="2">
        <v>1042</v>
      </c>
      <c r="G1890" s="2">
        <v>2</v>
      </c>
      <c r="H1890" s="2">
        <v>3</v>
      </c>
      <c r="I1890" s="2">
        <v>0</v>
      </c>
      <c r="J1890" s="2">
        <v>2</v>
      </c>
      <c r="K1890" s="2">
        <v>161000</v>
      </c>
      <c r="L1890" s="2" t="s">
        <v>13</v>
      </c>
      <c r="M1890" s="2" t="s">
        <v>14</v>
      </c>
    </row>
    <row r="1891" spans="1:13" ht="15.75" customHeight="1" x14ac:dyDescent="0.2">
      <c r="A1891" s="2">
        <v>9350</v>
      </c>
      <c r="B1891" s="2">
        <v>6</v>
      </c>
      <c r="C1891" s="2">
        <v>7</v>
      </c>
      <c r="D1891" s="2">
        <v>1964</v>
      </c>
      <c r="E1891" s="2">
        <v>1991</v>
      </c>
      <c r="F1891" s="2">
        <v>1302</v>
      </c>
      <c r="G1891" s="2">
        <v>2</v>
      </c>
      <c r="H1891" s="2">
        <v>3</v>
      </c>
      <c r="I1891" s="2">
        <v>0</v>
      </c>
      <c r="J1891" s="2">
        <v>1</v>
      </c>
      <c r="K1891" s="2">
        <v>158000</v>
      </c>
      <c r="L1891" s="2" t="s">
        <v>13</v>
      </c>
      <c r="M1891" s="2" t="s">
        <v>14</v>
      </c>
    </row>
    <row r="1892" spans="1:13" ht="15.75" customHeight="1" x14ac:dyDescent="0.2">
      <c r="A1892" s="2">
        <v>8800</v>
      </c>
      <c r="B1892" s="2">
        <v>6</v>
      </c>
      <c r="C1892" s="2">
        <v>7</v>
      </c>
      <c r="D1892" s="2">
        <v>1964</v>
      </c>
      <c r="E1892" s="2">
        <v>1997</v>
      </c>
      <c r="F1892" s="2">
        <v>2154</v>
      </c>
      <c r="G1892" s="2">
        <v>2</v>
      </c>
      <c r="H1892" s="2">
        <v>5</v>
      </c>
      <c r="I1892" s="2">
        <v>1</v>
      </c>
      <c r="J1892" s="2">
        <v>2</v>
      </c>
      <c r="K1892" s="2">
        <v>224500</v>
      </c>
      <c r="L1892" s="2" t="s">
        <v>17</v>
      </c>
      <c r="M1892" s="2" t="s">
        <v>14</v>
      </c>
    </row>
    <row r="1893" spans="1:13" ht="15.75" customHeight="1" x14ac:dyDescent="0.2">
      <c r="A1893" s="2">
        <v>11382</v>
      </c>
      <c r="B1893" s="2">
        <v>6</v>
      </c>
      <c r="C1893" s="2">
        <v>5</v>
      </c>
      <c r="D1893" s="2">
        <v>1964</v>
      </c>
      <c r="E1893" s="2">
        <v>1964</v>
      </c>
      <c r="F1893" s="2">
        <v>1374</v>
      </c>
      <c r="G1893" s="2">
        <v>1</v>
      </c>
      <c r="H1893" s="2">
        <v>3</v>
      </c>
      <c r="I1893" s="2">
        <v>1</v>
      </c>
      <c r="J1893" s="2">
        <v>1</v>
      </c>
      <c r="K1893" s="2">
        <v>147000</v>
      </c>
      <c r="L1893" s="2" t="s">
        <v>13</v>
      </c>
      <c r="M1893" s="2" t="s">
        <v>14</v>
      </c>
    </row>
    <row r="1894" spans="1:13" ht="15.75" customHeight="1" x14ac:dyDescent="0.2">
      <c r="A1894" s="2">
        <v>22002</v>
      </c>
      <c r="B1894" s="2">
        <v>6</v>
      </c>
      <c r="C1894" s="2">
        <v>7</v>
      </c>
      <c r="D1894" s="2">
        <v>1959</v>
      </c>
      <c r="E1894" s="2">
        <v>1991</v>
      </c>
      <c r="F1894" s="2">
        <v>1652</v>
      </c>
      <c r="G1894" s="2">
        <v>1</v>
      </c>
      <c r="H1894" s="2">
        <v>3</v>
      </c>
      <c r="I1894" s="2">
        <v>1</v>
      </c>
      <c r="J1894" s="2">
        <v>2</v>
      </c>
      <c r="K1894" s="2">
        <v>200000</v>
      </c>
      <c r="L1894" s="2" t="s">
        <v>17</v>
      </c>
      <c r="M1894" s="2" t="s">
        <v>14</v>
      </c>
    </row>
    <row r="1895" spans="1:13" ht="15.75" customHeight="1" x14ac:dyDescent="0.2">
      <c r="A1895" s="2">
        <v>14585</v>
      </c>
      <c r="B1895" s="2">
        <v>6</v>
      </c>
      <c r="C1895" s="2">
        <v>6</v>
      </c>
      <c r="D1895" s="2">
        <v>1960</v>
      </c>
      <c r="E1895" s="2">
        <v>1987</v>
      </c>
      <c r="F1895" s="2">
        <v>1429</v>
      </c>
      <c r="G1895" s="2">
        <v>1</v>
      </c>
      <c r="H1895" s="2">
        <v>3</v>
      </c>
      <c r="I1895" s="2">
        <v>2</v>
      </c>
      <c r="J1895" s="2">
        <v>2</v>
      </c>
      <c r="K1895" s="2">
        <v>181900</v>
      </c>
      <c r="L1895" s="2" t="s">
        <v>13</v>
      </c>
      <c r="M1895" s="2" t="s">
        <v>14</v>
      </c>
    </row>
    <row r="1896" spans="1:13" ht="15.75" customHeight="1" x14ac:dyDescent="0.2">
      <c r="A1896" s="2">
        <v>7388</v>
      </c>
      <c r="B1896" s="2">
        <v>5</v>
      </c>
      <c r="C1896" s="2">
        <v>6</v>
      </c>
      <c r="D1896" s="2">
        <v>1959</v>
      </c>
      <c r="E1896" s="2">
        <v>2002</v>
      </c>
      <c r="F1896" s="2">
        <v>1327</v>
      </c>
      <c r="G1896" s="2">
        <v>1</v>
      </c>
      <c r="H1896" s="2">
        <v>3</v>
      </c>
      <c r="I1896" s="2">
        <v>0</v>
      </c>
      <c r="J1896" s="2">
        <v>2</v>
      </c>
      <c r="K1896" s="2">
        <v>150750</v>
      </c>
      <c r="L1896" s="2" t="s">
        <v>13</v>
      </c>
      <c r="M1896" s="2" t="s">
        <v>14</v>
      </c>
    </row>
    <row r="1897" spans="1:13" ht="15.75" customHeight="1" x14ac:dyDescent="0.2">
      <c r="A1897" s="2">
        <v>9842</v>
      </c>
      <c r="B1897" s="2">
        <v>4</v>
      </c>
      <c r="C1897" s="2">
        <v>5</v>
      </c>
      <c r="D1897" s="2">
        <v>1962</v>
      </c>
      <c r="E1897" s="2">
        <v>1962</v>
      </c>
      <c r="F1897" s="2">
        <v>1224</v>
      </c>
      <c r="G1897" s="2">
        <v>2</v>
      </c>
      <c r="H1897" s="2">
        <v>2</v>
      </c>
      <c r="I1897" s="2">
        <v>0</v>
      </c>
      <c r="J1897" s="2">
        <v>2</v>
      </c>
      <c r="K1897" s="2">
        <v>101800</v>
      </c>
      <c r="L1897" s="2" t="s">
        <v>13</v>
      </c>
      <c r="M1897" s="2" t="s">
        <v>14</v>
      </c>
    </row>
    <row r="1898" spans="1:13" ht="15.75" customHeight="1" x14ac:dyDescent="0.2">
      <c r="A1898" s="2">
        <v>8280</v>
      </c>
      <c r="B1898" s="2">
        <v>6</v>
      </c>
      <c r="C1898" s="2">
        <v>5</v>
      </c>
      <c r="D1898" s="2">
        <v>1950</v>
      </c>
      <c r="E1898" s="2">
        <v>1950</v>
      </c>
      <c r="F1898" s="2">
        <v>932</v>
      </c>
      <c r="G1898" s="2">
        <v>1</v>
      </c>
      <c r="H1898" s="2">
        <v>2</v>
      </c>
      <c r="I1898" s="2">
        <v>1</v>
      </c>
      <c r="J1898" s="2">
        <v>1</v>
      </c>
      <c r="K1898" s="2">
        <v>124000</v>
      </c>
      <c r="L1898" s="2" t="s">
        <v>13</v>
      </c>
      <c r="M1898" s="2" t="s">
        <v>14</v>
      </c>
    </row>
    <row r="1899" spans="1:13" ht="15.75" customHeight="1" x14ac:dyDescent="0.2">
      <c r="A1899" s="2">
        <v>12172</v>
      </c>
      <c r="B1899" s="2">
        <v>5</v>
      </c>
      <c r="C1899" s="2">
        <v>7</v>
      </c>
      <c r="D1899" s="2">
        <v>1940</v>
      </c>
      <c r="E1899" s="2">
        <v>1996</v>
      </c>
      <c r="F1899" s="2">
        <v>908</v>
      </c>
      <c r="G1899" s="2">
        <v>1</v>
      </c>
      <c r="H1899" s="2">
        <v>2</v>
      </c>
      <c r="I1899" s="2">
        <v>0</v>
      </c>
      <c r="J1899" s="2">
        <v>2</v>
      </c>
      <c r="K1899" s="2">
        <v>138500</v>
      </c>
      <c r="L1899" s="2" t="s">
        <v>13</v>
      </c>
      <c r="M1899" s="2" t="s">
        <v>14</v>
      </c>
    </row>
    <row r="1900" spans="1:13" ht="15.75" customHeight="1" x14ac:dyDescent="0.2">
      <c r="A1900" s="2">
        <v>5000</v>
      </c>
      <c r="B1900" s="2">
        <v>1</v>
      </c>
      <c r="C1900" s="2">
        <v>3</v>
      </c>
      <c r="D1900" s="2">
        <v>1946</v>
      </c>
      <c r="E1900" s="2">
        <v>1950</v>
      </c>
      <c r="F1900" s="2">
        <v>334</v>
      </c>
      <c r="G1900" s="2">
        <v>1</v>
      </c>
      <c r="H1900" s="2">
        <v>1</v>
      </c>
      <c r="I1900" s="2">
        <v>0</v>
      </c>
      <c r="J1900" s="2">
        <v>0</v>
      </c>
      <c r="K1900" s="2">
        <v>39300</v>
      </c>
      <c r="L1900" s="2" t="s">
        <v>26</v>
      </c>
      <c r="M1900" s="2" t="s">
        <v>29</v>
      </c>
    </row>
    <row r="1901" spans="1:13" ht="15.75" customHeight="1" x14ac:dyDescent="0.2">
      <c r="A1901" s="2">
        <v>5000</v>
      </c>
      <c r="B1901" s="2">
        <v>3</v>
      </c>
      <c r="C1901" s="2">
        <v>3</v>
      </c>
      <c r="D1901" s="2">
        <v>1946</v>
      </c>
      <c r="E1901" s="2">
        <v>1950</v>
      </c>
      <c r="F1901" s="2">
        <v>666</v>
      </c>
      <c r="G1901" s="2">
        <v>1</v>
      </c>
      <c r="H1901" s="2">
        <v>2</v>
      </c>
      <c r="I1901" s="2">
        <v>0</v>
      </c>
      <c r="J1901" s="2">
        <v>0</v>
      </c>
      <c r="K1901" s="2">
        <v>64500</v>
      </c>
      <c r="L1901" s="2" t="s">
        <v>26</v>
      </c>
      <c r="M1901" s="2" t="s">
        <v>29</v>
      </c>
    </row>
    <row r="1902" spans="1:13" ht="15.75" customHeight="1" x14ac:dyDescent="0.2">
      <c r="A1902" s="2">
        <v>3500</v>
      </c>
      <c r="B1902" s="2">
        <v>3</v>
      </c>
      <c r="C1902" s="2">
        <v>5</v>
      </c>
      <c r="D1902" s="2">
        <v>1945</v>
      </c>
      <c r="E1902" s="2">
        <v>1950</v>
      </c>
      <c r="F1902" s="2">
        <v>670</v>
      </c>
      <c r="G1902" s="2">
        <v>1</v>
      </c>
      <c r="H1902" s="2">
        <v>2</v>
      </c>
      <c r="I1902" s="2">
        <v>0</v>
      </c>
      <c r="J1902" s="2">
        <v>0</v>
      </c>
      <c r="K1902" s="2">
        <v>64000</v>
      </c>
      <c r="L1902" s="2" t="s">
        <v>13</v>
      </c>
      <c r="M1902" s="2" t="s">
        <v>29</v>
      </c>
    </row>
    <row r="1903" spans="1:13" ht="15.75" customHeight="1" x14ac:dyDescent="0.2">
      <c r="A1903" s="2">
        <v>5175</v>
      </c>
      <c r="B1903" s="2">
        <v>5</v>
      </c>
      <c r="C1903" s="2">
        <v>8</v>
      </c>
      <c r="D1903" s="2">
        <v>1958</v>
      </c>
      <c r="E1903" s="2">
        <v>2000</v>
      </c>
      <c r="F1903" s="2">
        <v>808</v>
      </c>
      <c r="G1903" s="2">
        <v>1</v>
      </c>
      <c r="H1903" s="2">
        <v>2</v>
      </c>
      <c r="I1903" s="2">
        <v>0</v>
      </c>
      <c r="J1903" s="2">
        <v>1</v>
      </c>
      <c r="K1903" s="2">
        <v>112000</v>
      </c>
      <c r="L1903" s="2" t="s">
        <v>13</v>
      </c>
      <c r="M1903" s="2" t="s">
        <v>29</v>
      </c>
    </row>
    <row r="1904" spans="1:13" ht="15.75" customHeight="1" x14ac:dyDescent="0.2">
      <c r="A1904" s="2">
        <v>9500</v>
      </c>
      <c r="B1904" s="2">
        <v>6</v>
      </c>
      <c r="C1904" s="2">
        <v>6</v>
      </c>
      <c r="D1904" s="2">
        <v>1964</v>
      </c>
      <c r="E1904" s="2">
        <v>1978</v>
      </c>
      <c r="F1904" s="2">
        <v>1977</v>
      </c>
      <c r="G1904" s="2">
        <v>1</v>
      </c>
      <c r="H1904" s="2">
        <v>4</v>
      </c>
      <c r="I1904" s="2">
        <v>1</v>
      </c>
      <c r="J1904" s="2">
        <v>2</v>
      </c>
      <c r="K1904" s="2">
        <v>165000</v>
      </c>
      <c r="L1904" s="2" t="s">
        <v>13</v>
      </c>
      <c r="M1904" s="2" t="s">
        <v>14</v>
      </c>
    </row>
    <row r="1905" spans="1:13" ht="15.75" customHeight="1" x14ac:dyDescent="0.2">
      <c r="A1905" s="2">
        <v>9600</v>
      </c>
      <c r="B1905" s="2">
        <v>5</v>
      </c>
      <c r="C1905" s="2">
        <v>6</v>
      </c>
      <c r="D1905" s="2">
        <v>1955</v>
      </c>
      <c r="E1905" s="2">
        <v>1955</v>
      </c>
      <c r="F1905" s="2">
        <v>1150</v>
      </c>
      <c r="G1905" s="2">
        <v>1</v>
      </c>
      <c r="H1905" s="2">
        <v>2</v>
      </c>
      <c r="I1905" s="2">
        <v>0</v>
      </c>
      <c r="J1905" s="2">
        <v>1</v>
      </c>
      <c r="K1905" s="2">
        <v>144000</v>
      </c>
      <c r="L1905" s="2" t="s">
        <v>17</v>
      </c>
      <c r="M1905" s="2" t="s">
        <v>14</v>
      </c>
    </row>
    <row r="1906" spans="1:13" ht="15.75" customHeight="1" x14ac:dyDescent="0.2">
      <c r="A1906" s="2">
        <v>11345</v>
      </c>
      <c r="B1906" s="2">
        <v>5</v>
      </c>
      <c r="C1906" s="2">
        <v>5</v>
      </c>
      <c r="D1906" s="2">
        <v>1948</v>
      </c>
      <c r="E1906" s="2">
        <v>1950</v>
      </c>
      <c r="F1906" s="2">
        <v>1920</v>
      </c>
      <c r="G1906" s="2">
        <v>2</v>
      </c>
      <c r="H1906" s="2">
        <v>4</v>
      </c>
      <c r="I1906" s="2">
        <v>0</v>
      </c>
      <c r="J1906" s="2">
        <v>2</v>
      </c>
      <c r="K1906" s="2">
        <v>137000</v>
      </c>
      <c r="L1906" s="2" t="s">
        <v>13</v>
      </c>
      <c r="M1906" s="2" t="s">
        <v>14</v>
      </c>
    </row>
    <row r="1907" spans="1:13" ht="15.75" customHeight="1" x14ac:dyDescent="0.2">
      <c r="A1907" s="2">
        <v>9492</v>
      </c>
      <c r="B1907" s="2">
        <v>5</v>
      </c>
      <c r="C1907" s="2">
        <v>5</v>
      </c>
      <c r="D1907" s="2">
        <v>1941</v>
      </c>
      <c r="E1907" s="2">
        <v>1950</v>
      </c>
      <c r="F1907" s="2">
        <v>1376</v>
      </c>
      <c r="G1907" s="2">
        <v>1</v>
      </c>
      <c r="H1907" s="2">
        <v>3</v>
      </c>
      <c r="I1907" s="2">
        <v>1</v>
      </c>
      <c r="J1907" s="2">
        <v>1</v>
      </c>
      <c r="K1907" s="2">
        <v>105000</v>
      </c>
      <c r="L1907" s="2" t="s">
        <v>13</v>
      </c>
      <c r="M1907" s="2" t="s">
        <v>14</v>
      </c>
    </row>
    <row r="1908" spans="1:13" ht="15.75" customHeight="1" x14ac:dyDescent="0.2">
      <c r="A1908" s="2">
        <v>9480</v>
      </c>
      <c r="B1908" s="2">
        <v>5</v>
      </c>
      <c r="C1908" s="2">
        <v>7</v>
      </c>
      <c r="D1908" s="2">
        <v>1942</v>
      </c>
      <c r="E1908" s="2">
        <v>1995</v>
      </c>
      <c r="F1908" s="2">
        <v>1644</v>
      </c>
      <c r="G1908" s="2">
        <v>1</v>
      </c>
      <c r="H1908" s="2">
        <v>3</v>
      </c>
      <c r="I1908" s="2">
        <v>2</v>
      </c>
      <c r="J1908" s="2">
        <v>1</v>
      </c>
      <c r="K1908" s="2">
        <v>146500</v>
      </c>
      <c r="L1908" s="2" t="s">
        <v>13</v>
      </c>
      <c r="M1908" s="2" t="s">
        <v>14</v>
      </c>
    </row>
    <row r="1909" spans="1:13" ht="15.75" customHeight="1" x14ac:dyDescent="0.2">
      <c r="A1909" s="2">
        <v>8668</v>
      </c>
      <c r="B1909" s="2">
        <v>5</v>
      </c>
      <c r="C1909" s="2">
        <v>5</v>
      </c>
      <c r="D1909" s="2">
        <v>1968</v>
      </c>
      <c r="E1909" s="2">
        <v>1968</v>
      </c>
      <c r="F1909" s="2">
        <v>1560</v>
      </c>
      <c r="G1909" s="2">
        <v>2</v>
      </c>
      <c r="H1909" s="2">
        <v>4</v>
      </c>
      <c r="I1909" s="2">
        <v>0</v>
      </c>
      <c r="J1909" s="2">
        <v>3</v>
      </c>
      <c r="K1909" s="2">
        <v>126000</v>
      </c>
      <c r="L1909" s="2" t="s">
        <v>13</v>
      </c>
      <c r="M1909" s="2" t="s">
        <v>14</v>
      </c>
    </row>
    <row r="1910" spans="1:13" ht="15.75" customHeight="1" x14ac:dyDescent="0.2">
      <c r="A1910" s="2">
        <v>10050</v>
      </c>
      <c r="B1910" s="2">
        <v>5</v>
      </c>
      <c r="C1910" s="2">
        <v>6</v>
      </c>
      <c r="D1910" s="2">
        <v>1966</v>
      </c>
      <c r="E1910" s="2">
        <v>1966</v>
      </c>
      <c r="F1910" s="2">
        <v>1280</v>
      </c>
      <c r="G1910" s="2">
        <v>2</v>
      </c>
      <c r="H1910" s="2">
        <v>3</v>
      </c>
      <c r="I1910" s="2">
        <v>1</v>
      </c>
      <c r="J1910" s="2">
        <v>2</v>
      </c>
      <c r="K1910" s="2">
        <v>175000</v>
      </c>
      <c r="L1910" s="2" t="s">
        <v>13</v>
      </c>
      <c r="M1910" s="2" t="s">
        <v>14</v>
      </c>
    </row>
    <row r="1911" spans="1:13" ht="15.75" customHeight="1" x14ac:dyDescent="0.2">
      <c r="A1911" s="2">
        <v>9600</v>
      </c>
      <c r="B1911" s="2">
        <v>6</v>
      </c>
      <c r="C1911" s="2">
        <v>5</v>
      </c>
      <c r="D1911" s="2">
        <v>1961</v>
      </c>
      <c r="E1911" s="2">
        <v>1961</v>
      </c>
      <c r="F1911" s="2">
        <v>1254</v>
      </c>
      <c r="G1911" s="2">
        <v>1</v>
      </c>
      <c r="H1911" s="2">
        <v>3</v>
      </c>
      <c r="I1911" s="2">
        <v>1</v>
      </c>
      <c r="J1911" s="2">
        <v>2</v>
      </c>
      <c r="K1911" s="2">
        <v>158500</v>
      </c>
      <c r="L1911" s="2" t="s">
        <v>13</v>
      </c>
      <c r="M1911" s="2" t="s">
        <v>14</v>
      </c>
    </row>
    <row r="1912" spans="1:13" ht="15.75" customHeight="1" x14ac:dyDescent="0.2">
      <c r="A1912" s="2">
        <v>10150</v>
      </c>
      <c r="B1912" s="2">
        <v>5</v>
      </c>
      <c r="C1912" s="2">
        <v>5</v>
      </c>
      <c r="D1912" s="2">
        <v>1958</v>
      </c>
      <c r="E1912" s="2">
        <v>1958</v>
      </c>
      <c r="F1912" s="2">
        <v>912</v>
      </c>
      <c r="G1912" s="2">
        <v>1</v>
      </c>
      <c r="H1912" s="2">
        <v>2</v>
      </c>
      <c r="I1912" s="2">
        <v>0</v>
      </c>
      <c r="J1912" s="2">
        <v>1</v>
      </c>
      <c r="K1912" s="2">
        <v>114500</v>
      </c>
      <c r="L1912" s="2" t="s">
        <v>13</v>
      </c>
      <c r="M1912" s="2" t="s">
        <v>14</v>
      </c>
    </row>
    <row r="1913" spans="1:13" ht="15.75" customHeight="1" x14ac:dyDescent="0.2">
      <c r="A1913" s="2">
        <v>11344</v>
      </c>
      <c r="B1913" s="2">
        <v>5</v>
      </c>
      <c r="C1913" s="2">
        <v>5</v>
      </c>
      <c r="D1913" s="2">
        <v>1958</v>
      </c>
      <c r="E1913" s="2">
        <v>1958</v>
      </c>
      <c r="F1913" s="2">
        <v>1524</v>
      </c>
      <c r="G1913" s="2">
        <v>1</v>
      </c>
      <c r="H1913" s="2">
        <v>3</v>
      </c>
      <c r="I1913" s="2">
        <v>0</v>
      </c>
      <c r="J1913" s="2">
        <v>1</v>
      </c>
      <c r="K1913" s="2">
        <v>144000</v>
      </c>
      <c r="L1913" s="2" t="s">
        <v>13</v>
      </c>
      <c r="M1913" s="2" t="s">
        <v>14</v>
      </c>
    </row>
    <row r="1914" spans="1:13" ht="15.75" customHeight="1" x14ac:dyDescent="0.2">
      <c r="A1914" s="2">
        <v>18450</v>
      </c>
      <c r="B1914" s="2">
        <v>6</v>
      </c>
      <c r="C1914" s="2">
        <v>5</v>
      </c>
      <c r="D1914" s="2">
        <v>1965</v>
      </c>
      <c r="E1914" s="2">
        <v>1979</v>
      </c>
      <c r="F1914" s="2">
        <v>2380</v>
      </c>
      <c r="G1914" s="2">
        <v>2</v>
      </c>
      <c r="H1914" s="2">
        <v>3</v>
      </c>
      <c r="I1914" s="2">
        <v>1</v>
      </c>
      <c r="J1914" s="2">
        <v>2</v>
      </c>
      <c r="K1914" s="2">
        <v>129000</v>
      </c>
      <c r="L1914" s="2" t="s">
        <v>17</v>
      </c>
      <c r="M1914" s="2" t="s">
        <v>14</v>
      </c>
    </row>
    <row r="1915" spans="1:13" ht="15.75" customHeight="1" x14ac:dyDescent="0.2">
      <c r="A1915" s="2">
        <v>8760</v>
      </c>
      <c r="B1915" s="2">
        <v>6</v>
      </c>
      <c r="C1915" s="2">
        <v>7</v>
      </c>
      <c r="D1915" s="2">
        <v>1957</v>
      </c>
      <c r="E1915" s="2">
        <v>1999</v>
      </c>
      <c r="F1915" s="2">
        <v>936</v>
      </c>
      <c r="G1915" s="2">
        <v>1</v>
      </c>
      <c r="H1915" s="2">
        <v>2</v>
      </c>
      <c r="I1915" s="2">
        <v>0</v>
      </c>
      <c r="J1915" s="2">
        <v>1</v>
      </c>
      <c r="K1915" s="2">
        <v>141000</v>
      </c>
      <c r="L1915" s="2" t="s">
        <v>13</v>
      </c>
      <c r="M1915" s="2" t="s">
        <v>14</v>
      </c>
    </row>
    <row r="1916" spans="1:13" ht="15.75" customHeight="1" x14ac:dyDescent="0.2">
      <c r="A1916" s="2">
        <v>6860</v>
      </c>
      <c r="B1916" s="2">
        <v>5</v>
      </c>
      <c r="C1916" s="2">
        <v>6</v>
      </c>
      <c r="D1916" s="2">
        <v>1956</v>
      </c>
      <c r="E1916" s="2">
        <v>1956</v>
      </c>
      <c r="F1916" s="2">
        <v>1008</v>
      </c>
      <c r="G1916" s="2">
        <v>1</v>
      </c>
      <c r="H1916" s="2">
        <v>3</v>
      </c>
      <c r="I1916" s="2">
        <v>0</v>
      </c>
      <c r="J1916" s="2">
        <v>1</v>
      </c>
      <c r="K1916" s="2">
        <v>131000</v>
      </c>
      <c r="L1916" s="2" t="s">
        <v>13</v>
      </c>
      <c r="M1916" s="2" t="s">
        <v>14</v>
      </c>
    </row>
    <row r="1917" spans="1:13" ht="15.75" customHeight="1" x14ac:dyDescent="0.2">
      <c r="A1917" s="2">
        <v>8250</v>
      </c>
      <c r="B1917" s="2">
        <v>5</v>
      </c>
      <c r="C1917" s="2">
        <v>7</v>
      </c>
      <c r="D1917" s="2">
        <v>1963</v>
      </c>
      <c r="E1917" s="2">
        <v>1963</v>
      </c>
      <c r="F1917" s="2">
        <v>1053</v>
      </c>
      <c r="G1917" s="2">
        <v>1</v>
      </c>
      <c r="H1917" s="2">
        <v>3</v>
      </c>
      <c r="I1917" s="2">
        <v>0</v>
      </c>
      <c r="J1917" s="2">
        <v>2</v>
      </c>
      <c r="K1917" s="2">
        <v>142100</v>
      </c>
      <c r="L1917" s="2" t="s">
        <v>13</v>
      </c>
      <c r="M1917" s="2" t="s">
        <v>14</v>
      </c>
    </row>
    <row r="1918" spans="1:13" ht="15.75" customHeight="1" x14ac:dyDescent="0.2">
      <c r="A1918" s="2">
        <v>8176</v>
      </c>
      <c r="B1918" s="2">
        <v>5</v>
      </c>
      <c r="C1918" s="2">
        <v>6</v>
      </c>
      <c r="D1918" s="2">
        <v>1958</v>
      </c>
      <c r="E1918" s="2">
        <v>1992</v>
      </c>
      <c r="F1918" s="2">
        <v>1056</v>
      </c>
      <c r="G1918" s="2">
        <v>1</v>
      </c>
      <c r="H1918" s="2">
        <v>3</v>
      </c>
      <c r="I1918" s="2">
        <v>0</v>
      </c>
      <c r="J1918" s="2">
        <v>1</v>
      </c>
      <c r="K1918" s="2">
        <v>139000</v>
      </c>
      <c r="L1918" s="2" t="s">
        <v>13</v>
      </c>
      <c r="M1918" s="2" t="s">
        <v>14</v>
      </c>
    </row>
    <row r="1919" spans="1:13" ht="15.75" customHeight="1" x14ac:dyDescent="0.2">
      <c r="A1919" s="2">
        <v>9750</v>
      </c>
      <c r="B1919" s="2">
        <v>6</v>
      </c>
      <c r="C1919" s="2">
        <v>6</v>
      </c>
      <c r="D1919" s="2">
        <v>1958</v>
      </c>
      <c r="E1919" s="2">
        <v>1958</v>
      </c>
      <c r="F1919" s="2">
        <v>1442</v>
      </c>
      <c r="G1919" s="2">
        <v>1</v>
      </c>
      <c r="H1919" s="2">
        <v>4</v>
      </c>
      <c r="I1919" s="2">
        <v>0</v>
      </c>
      <c r="J1919" s="2">
        <v>1</v>
      </c>
      <c r="K1919" s="2">
        <v>157900</v>
      </c>
      <c r="L1919" s="2" t="s">
        <v>13</v>
      </c>
      <c r="M1919" s="2" t="s">
        <v>14</v>
      </c>
    </row>
    <row r="1920" spans="1:13" ht="15.75" customHeight="1" x14ac:dyDescent="0.2">
      <c r="A1920" s="2">
        <v>9250</v>
      </c>
      <c r="B1920" s="2">
        <v>5</v>
      </c>
      <c r="C1920" s="2">
        <v>7</v>
      </c>
      <c r="D1920" s="2">
        <v>1954</v>
      </c>
      <c r="E1920" s="2">
        <v>2005</v>
      </c>
      <c r="F1920" s="2">
        <v>1056</v>
      </c>
      <c r="G1920" s="2">
        <v>1</v>
      </c>
      <c r="H1920" s="2">
        <v>3</v>
      </c>
      <c r="I1920" s="2">
        <v>0</v>
      </c>
      <c r="J1920" s="2">
        <v>1</v>
      </c>
      <c r="K1920" s="2">
        <v>139400</v>
      </c>
      <c r="L1920" s="2" t="s">
        <v>13</v>
      </c>
      <c r="M1920" s="2" t="s">
        <v>14</v>
      </c>
    </row>
    <row r="1921" spans="1:13" ht="15.75" customHeight="1" x14ac:dyDescent="0.2">
      <c r="A1921" s="2">
        <v>11988</v>
      </c>
      <c r="B1921" s="2">
        <v>6</v>
      </c>
      <c r="C1921" s="2">
        <v>6</v>
      </c>
      <c r="D1921" s="2">
        <v>1957</v>
      </c>
      <c r="E1921" s="2">
        <v>1957</v>
      </c>
      <c r="F1921" s="2">
        <v>1244</v>
      </c>
      <c r="G1921" s="2">
        <v>1</v>
      </c>
      <c r="H1921" s="2">
        <v>3</v>
      </c>
      <c r="I1921" s="2">
        <v>2</v>
      </c>
      <c r="J1921" s="2">
        <v>1</v>
      </c>
      <c r="K1921" s="2">
        <v>150000</v>
      </c>
      <c r="L1921" s="2" t="s">
        <v>13</v>
      </c>
      <c r="M1921" s="2" t="s">
        <v>14</v>
      </c>
    </row>
    <row r="1922" spans="1:13" ht="15.75" customHeight="1" x14ac:dyDescent="0.2">
      <c r="A1922" s="2">
        <v>9100</v>
      </c>
      <c r="B1922" s="2">
        <v>5</v>
      </c>
      <c r="C1922" s="2">
        <v>5</v>
      </c>
      <c r="D1922" s="2">
        <v>1960</v>
      </c>
      <c r="E1922" s="2">
        <v>1960</v>
      </c>
      <c r="F1922" s="2">
        <v>1144</v>
      </c>
      <c r="G1922" s="2">
        <v>1</v>
      </c>
      <c r="H1922" s="2">
        <v>3</v>
      </c>
      <c r="I1922" s="2">
        <v>1</v>
      </c>
      <c r="J1922" s="2">
        <v>1</v>
      </c>
      <c r="K1922" s="2">
        <v>120000</v>
      </c>
      <c r="L1922" s="2" t="s">
        <v>13</v>
      </c>
      <c r="M1922" s="2" t="s">
        <v>14</v>
      </c>
    </row>
    <row r="1923" spans="1:13" ht="15.75" customHeight="1" x14ac:dyDescent="0.2">
      <c r="A1923" s="2">
        <v>9736</v>
      </c>
      <c r="B1923" s="2">
        <v>6</v>
      </c>
      <c r="C1923" s="2">
        <v>6</v>
      </c>
      <c r="D1923" s="2">
        <v>1957</v>
      </c>
      <c r="E1923" s="2">
        <v>1969</v>
      </c>
      <c r="F1923" s="2">
        <v>1721</v>
      </c>
      <c r="G1923" s="2">
        <v>1</v>
      </c>
      <c r="H1923" s="2">
        <v>4</v>
      </c>
      <c r="I1923" s="2">
        <v>3</v>
      </c>
      <c r="J1923" s="2">
        <v>2</v>
      </c>
      <c r="K1923" s="2">
        <v>174850</v>
      </c>
      <c r="L1923" s="2" t="s">
        <v>13</v>
      </c>
      <c r="M1923" s="2" t="s">
        <v>14</v>
      </c>
    </row>
    <row r="1924" spans="1:13" ht="15.75" customHeight="1" x14ac:dyDescent="0.2">
      <c r="A1924" s="2">
        <v>9770</v>
      </c>
      <c r="B1924" s="2">
        <v>5</v>
      </c>
      <c r="C1924" s="2">
        <v>5</v>
      </c>
      <c r="D1924" s="2">
        <v>1957</v>
      </c>
      <c r="E1924" s="2">
        <v>1957</v>
      </c>
      <c r="F1924" s="2">
        <v>922</v>
      </c>
      <c r="G1924" s="2">
        <v>1</v>
      </c>
      <c r="H1924" s="2">
        <v>2</v>
      </c>
      <c r="I1924" s="2">
        <v>0</v>
      </c>
      <c r="J1924" s="2">
        <v>1</v>
      </c>
      <c r="K1924" s="2">
        <v>116000</v>
      </c>
      <c r="L1924" s="2" t="s">
        <v>13</v>
      </c>
      <c r="M1924" s="2" t="s">
        <v>14</v>
      </c>
    </row>
    <row r="1925" spans="1:13" ht="15.75" customHeight="1" x14ac:dyDescent="0.2">
      <c r="A1925" s="2">
        <v>10152</v>
      </c>
      <c r="B1925" s="2">
        <v>5</v>
      </c>
      <c r="C1925" s="2">
        <v>5</v>
      </c>
      <c r="D1925" s="2">
        <v>1956</v>
      </c>
      <c r="E1925" s="2">
        <v>1956</v>
      </c>
      <c r="F1925" s="2">
        <v>1048</v>
      </c>
      <c r="G1925" s="2">
        <v>1</v>
      </c>
      <c r="H1925" s="2">
        <v>3</v>
      </c>
      <c r="I1925" s="2">
        <v>0</v>
      </c>
      <c r="J1925" s="2">
        <v>1</v>
      </c>
      <c r="K1925" s="2">
        <v>135000</v>
      </c>
      <c r="L1925" s="2" t="s">
        <v>13</v>
      </c>
      <c r="M1925" s="2" t="s">
        <v>14</v>
      </c>
    </row>
    <row r="1926" spans="1:13" ht="15.75" customHeight="1" x14ac:dyDescent="0.2">
      <c r="A1926" s="2">
        <v>12155</v>
      </c>
      <c r="B1926" s="2">
        <v>6</v>
      </c>
      <c r="C1926" s="2">
        <v>3</v>
      </c>
      <c r="D1926" s="2">
        <v>1970</v>
      </c>
      <c r="E1926" s="2">
        <v>1970</v>
      </c>
      <c r="F1926" s="2">
        <v>1657</v>
      </c>
      <c r="G1926" s="2">
        <v>2</v>
      </c>
      <c r="H1926" s="2">
        <v>3</v>
      </c>
      <c r="I1926" s="2">
        <v>1</v>
      </c>
      <c r="J1926" s="2">
        <v>2</v>
      </c>
      <c r="K1926" s="2">
        <v>163500</v>
      </c>
      <c r="L1926" s="2" t="s">
        <v>13</v>
      </c>
      <c r="M1926" s="2" t="s">
        <v>14</v>
      </c>
    </row>
    <row r="1927" spans="1:13" ht="15.75" customHeight="1" x14ac:dyDescent="0.2">
      <c r="A1927" s="2">
        <v>12198</v>
      </c>
      <c r="B1927" s="2">
        <v>5</v>
      </c>
      <c r="C1927" s="2">
        <v>6</v>
      </c>
      <c r="D1927" s="2">
        <v>1955</v>
      </c>
      <c r="E1927" s="2">
        <v>1975</v>
      </c>
      <c r="F1927" s="2">
        <v>1411</v>
      </c>
      <c r="G1927" s="2">
        <v>1</v>
      </c>
      <c r="H1927" s="2">
        <v>3</v>
      </c>
      <c r="I1927" s="2">
        <v>1</v>
      </c>
      <c r="J1927" s="2">
        <v>1</v>
      </c>
      <c r="K1927" s="2">
        <v>130000</v>
      </c>
      <c r="L1927" s="2" t="s">
        <v>13</v>
      </c>
      <c r="M1927" s="2" t="s">
        <v>14</v>
      </c>
    </row>
    <row r="1928" spans="1:13" ht="15.75" customHeight="1" x14ac:dyDescent="0.2">
      <c r="A1928" s="2">
        <v>10050</v>
      </c>
      <c r="B1928" s="2">
        <v>5</v>
      </c>
      <c r="C1928" s="2">
        <v>5</v>
      </c>
      <c r="D1928" s="2">
        <v>1955</v>
      </c>
      <c r="E1928" s="2">
        <v>1955</v>
      </c>
      <c r="F1928" s="2">
        <v>1216</v>
      </c>
      <c r="G1928" s="2">
        <v>1</v>
      </c>
      <c r="H1928" s="2">
        <v>3</v>
      </c>
      <c r="I1928" s="2">
        <v>0</v>
      </c>
      <c r="J1928" s="2">
        <v>1</v>
      </c>
      <c r="K1928" s="2">
        <v>129500</v>
      </c>
      <c r="L1928" s="2" t="s">
        <v>13</v>
      </c>
      <c r="M1928" s="2" t="s">
        <v>14</v>
      </c>
    </row>
    <row r="1929" spans="1:13" ht="15.75" customHeight="1" x14ac:dyDescent="0.2">
      <c r="A1929" s="2">
        <v>11556</v>
      </c>
      <c r="B1929" s="2">
        <v>5</v>
      </c>
      <c r="C1929" s="2">
        <v>9</v>
      </c>
      <c r="D1929" s="2">
        <v>1953</v>
      </c>
      <c r="E1929" s="2">
        <v>2006</v>
      </c>
      <c r="F1929" s="2">
        <v>1154</v>
      </c>
      <c r="G1929" s="2">
        <v>1</v>
      </c>
      <c r="H1929" s="2">
        <v>3</v>
      </c>
      <c r="I1929" s="2">
        <v>0</v>
      </c>
      <c r="J1929" s="2">
        <v>1</v>
      </c>
      <c r="K1929" s="2">
        <v>142000</v>
      </c>
      <c r="L1929" s="2" t="s">
        <v>43</v>
      </c>
      <c r="M1929" s="2" t="s">
        <v>14</v>
      </c>
    </row>
    <row r="1930" spans="1:13" ht="15.75" customHeight="1" x14ac:dyDescent="0.2">
      <c r="A1930" s="2">
        <v>8078</v>
      </c>
      <c r="B1930" s="2">
        <v>5</v>
      </c>
      <c r="C1930" s="2">
        <v>5</v>
      </c>
      <c r="D1930" s="2">
        <v>1958</v>
      </c>
      <c r="E1930" s="2">
        <v>1958</v>
      </c>
      <c r="F1930" s="2">
        <v>1560</v>
      </c>
      <c r="G1930" s="2">
        <v>2</v>
      </c>
      <c r="H1930" s="2">
        <v>4</v>
      </c>
      <c r="I1930" s="2">
        <v>0</v>
      </c>
      <c r="J1930" s="2">
        <v>2</v>
      </c>
      <c r="K1930" s="2">
        <v>128600</v>
      </c>
      <c r="L1930" s="2" t="s">
        <v>13</v>
      </c>
      <c r="M1930" s="2" t="s">
        <v>14</v>
      </c>
    </row>
    <row r="1931" spans="1:13" ht="15.75" customHeight="1" x14ac:dyDescent="0.2">
      <c r="A1931" s="2">
        <v>10950</v>
      </c>
      <c r="B1931" s="2">
        <v>6</v>
      </c>
      <c r="C1931" s="2">
        <v>6</v>
      </c>
      <c r="D1931" s="2">
        <v>1952</v>
      </c>
      <c r="E1931" s="2">
        <v>1952</v>
      </c>
      <c r="F1931" s="2">
        <v>948</v>
      </c>
      <c r="G1931" s="2">
        <v>1</v>
      </c>
      <c r="H1931" s="2">
        <v>2</v>
      </c>
      <c r="I1931" s="2">
        <v>0</v>
      </c>
      <c r="J1931" s="2">
        <v>2</v>
      </c>
      <c r="K1931" s="2">
        <v>125000</v>
      </c>
      <c r="L1931" s="2" t="s">
        <v>13</v>
      </c>
      <c r="M1931" s="2" t="s">
        <v>14</v>
      </c>
    </row>
    <row r="1932" spans="1:13" ht="15.75" customHeight="1" x14ac:dyDescent="0.2">
      <c r="A1932" s="2">
        <v>7942</v>
      </c>
      <c r="B1932" s="2">
        <v>6</v>
      </c>
      <c r="C1932" s="2">
        <v>7</v>
      </c>
      <c r="D1932" s="2">
        <v>1953</v>
      </c>
      <c r="E1932" s="2">
        <v>1953</v>
      </c>
      <c r="F1932" s="2">
        <v>1040</v>
      </c>
      <c r="G1932" s="2">
        <v>1</v>
      </c>
      <c r="H1932" s="2">
        <v>3</v>
      </c>
      <c r="I1932" s="2">
        <v>0</v>
      </c>
      <c r="J1932" s="2">
        <v>1</v>
      </c>
      <c r="K1932" s="2">
        <v>136000</v>
      </c>
      <c r="L1932" s="2" t="s">
        <v>13</v>
      </c>
      <c r="M1932" s="2" t="s">
        <v>14</v>
      </c>
    </row>
    <row r="1933" spans="1:13" ht="15.75" customHeight="1" x14ac:dyDescent="0.2">
      <c r="A1933" s="2">
        <v>8923</v>
      </c>
      <c r="B1933" s="2">
        <v>5</v>
      </c>
      <c r="C1933" s="2">
        <v>7</v>
      </c>
      <c r="D1933" s="2">
        <v>1953</v>
      </c>
      <c r="E1933" s="2">
        <v>2006</v>
      </c>
      <c r="F1933" s="2">
        <v>1008</v>
      </c>
      <c r="G1933" s="2">
        <v>1</v>
      </c>
      <c r="H1933" s="2">
        <v>2</v>
      </c>
      <c r="I1933" s="2">
        <v>0</v>
      </c>
      <c r="J1933" s="2">
        <v>1</v>
      </c>
      <c r="K1933" s="2">
        <v>134500</v>
      </c>
      <c r="L1933" s="2" t="s">
        <v>13</v>
      </c>
      <c r="M1933" s="2" t="s">
        <v>14</v>
      </c>
    </row>
    <row r="1934" spans="1:13" ht="15.75" customHeight="1" x14ac:dyDescent="0.2">
      <c r="A1934" s="2">
        <v>8540</v>
      </c>
      <c r="B1934" s="2">
        <v>5</v>
      </c>
      <c r="C1934" s="2">
        <v>8</v>
      </c>
      <c r="D1934" s="2">
        <v>1956</v>
      </c>
      <c r="E1934" s="2">
        <v>2003</v>
      </c>
      <c r="F1934" s="2">
        <v>925</v>
      </c>
      <c r="G1934" s="2">
        <v>1</v>
      </c>
      <c r="H1934" s="2">
        <v>3</v>
      </c>
      <c r="I1934" s="2">
        <v>0</v>
      </c>
      <c r="J1934" s="2">
        <v>1</v>
      </c>
      <c r="K1934" s="2">
        <v>127000</v>
      </c>
      <c r="L1934" s="2" t="s">
        <v>17</v>
      </c>
      <c r="M1934" s="2" t="s">
        <v>14</v>
      </c>
    </row>
    <row r="1935" spans="1:13" ht="15.75" customHeight="1" x14ac:dyDescent="0.2">
      <c r="A1935" s="2">
        <v>7134</v>
      </c>
      <c r="B1935" s="2">
        <v>5</v>
      </c>
      <c r="C1935" s="2">
        <v>5</v>
      </c>
      <c r="D1935" s="2">
        <v>1955</v>
      </c>
      <c r="E1935" s="2">
        <v>1955</v>
      </c>
      <c r="F1935" s="2">
        <v>1360</v>
      </c>
      <c r="G1935" s="2">
        <v>1</v>
      </c>
      <c r="H1935" s="2">
        <v>3</v>
      </c>
      <c r="I1935" s="2">
        <v>1</v>
      </c>
      <c r="J1935" s="2">
        <v>2</v>
      </c>
      <c r="K1935" s="2">
        <v>130000</v>
      </c>
      <c r="L1935" s="2" t="s">
        <v>13</v>
      </c>
      <c r="M1935" s="2" t="s">
        <v>14</v>
      </c>
    </row>
    <row r="1936" spans="1:13" ht="15.75" customHeight="1" x14ac:dyDescent="0.2">
      <c r="A1936" s="2">
        <v>7150</v>
      </c>
      <c r="B1936" s="2">
        <v>4</v>
      </c>
      <c r="C1936" s="2">
        <v>4</v>
      </c>
      <c r="D1936" s="2">
        <v>1955</v>
      </c>
      <c r="E1936" s="2">
        <v>1955</v>
      </c>
      <c r="F1936" s="2">
        <v>1540</v>
      </c>
      <c r="G1936" s="2">
        <v>1</v>
      </c>
      <c r="H1936" s="2">
        <v>4</v>
      </c>
      <c r="I1936" s="2">
        <v>0</v>
      </c>
      <c r="J1936" s="2">
        <v>1</v>
      </c>
      <c r="K1936" s="2">
        <v>115000</v>
      </c>
      <c r="L1936" s="2" t="s">
        <v>13</v>
      </c>
      <c r="M1936" s="2" t="s">
        <v>14</v>
      </c>
    </row>
    <row r="1937" spans="1:13" ht="15.75" customHeight="1" x14ac:dyDescent="0.2">
      <c r="A1937" s="2">
        <v>8400</v>
      </c>
      <c r="B1937" s="2">
        <v>5</v>
      </c>
      <c r="C1937" s="2">
        <v>5</v>
      </c>
      <c r="D1937" s="2">
        <v>1955</v>
      </c>
      <c r="E1937" s="2">
        <v>1955</v>
      </c>
      <c r="F1937" s="2">
        <v>925</v>
      </c>
      <c r="G1937" s="2">
        <v>1</v>
      </c>
      <c r="H1937" s="2">
        <v>3</v>
      </c>
      <c r="I1937" s="2">
        <v>2</v>
      </c>
      <c r="J1937" s="2">
        <v>1</v>
      </c>
      <c r="K1937" s="2">
        <v>116900</v>
      </c>
      <c r="L1937" s="2" t="s">
        <v>17</v>
      </c>
      <c r="M1937" s="2" t="s">
        <v>14</v>
      </c>
    </row>
    <row r="1938" spans="1:13" ht="15.75" customHeight="1" x14ac:dyDescent="0.2">
      <c r="A1938" s="2">
        <v>13300</v>
      </c>
      <c r="B1938" s="2">
        <v>5</v>
      </c>
      <c r="C1938" s="2">
        <v>7</v>
      </c>
      <c r="D1938" s="2">
        <v>1956</v>
      </c>
      <c r="E1938" s="2">
        <v>2000</v>
      </c>
      <c r="F1938" s="2">
        <v>928</v>
      </c>
      <c r="G1938" s="2">
        <v>1</v>
      </c>
      <c r="H1938" s="2">
        <v>2</v>
      </c>
      <c r="I1938" s="2">
        <v>0</v>
      </c>
      <c r="J1938" s="2">
        <v>1</v>
      </c>
      <c r="K1938" s="2">
        <v>132000</v>
      </c>
      <c r="L1938" s="2" t="s">
        <v>13</v>
      </c>
      <c r="M1938" s="2" t="s">
        <v>14</v>
      </c>
    </row>
    <row r="1939" spans="1:13" ht="15.75" customHeight="1" x14ac:dyDescent="0.2">
      <c r="A1939" s="2">
        <v>9532</v>
      </c>
      <c r="B1939" s="2">
        <v>4</v>
      </c>
      <c r="C1939" s="2">
        <v>6</v>
      </c>
      <c r="D1939" s="2">
        <v>1953</v>
      </c>
      <c r="E1939" s="2">
        <v>1953</v>
      </c>
      <c r="F1939" s="2">
        <v>1647</v>
      </c>
      <c r="G1939" s="2">
        <v>1</v>
      </c>
      <c r="H1939" s="2">
        <v>3</v>
      </c>
      <c r="I1939" s="2">
        <v>1</v>
      </c>
      <c r="J1939" s="2">
        <v>1</v>
      </c>
      <c r="K1939" s="2">
        <v>153000</v>
      </c>
      <c r="L1939" s="2" t="s">
        <v>13</v>
      </c>
      <c r="M1939" s="2" t="s">
        <v>14</v>
      </c>
    </row>
    <row r="1940" spans="1:13" ht="15.75" customHeight="1" x14ac:dyDescent="0.2">
      <c r="A1940" s="2">
        <v>15783</v>
      </c>
      <c r="B1940" s="2">
        <v>5</v>
      </c>
      <c r="C1940" s="2">
        <v>5</v>
      </c>
      <c r="D1940" s="2">
        <v>1952</v>
      </c>
      <c r="E1940" s="2">
        <v>1952</v>
      </c>
      <c r="F1940" s="2">
        <v>924</v>
      </c>
      <c r="G1940" s="2">
        <v>1</v>
      </c>
      <c r="H1940" s="2">
        <v>2</v>
      </c>
      <c r="I1940" s="2">
        <v>0</v>
      </c>
      <c r="J1940" s="2">
        <v>1</v>
      </c>
      <c r="K1940" s="2">
        <v>112500</v>
      </c>
      <c r="L1940" s="2" t="s">
        <v>13</v>
      </c>
      <c r="M1940" s="2" t="s">
        <v>31</v>
      </c>
    </row>
    <row r="1941" spans="1:13" ht="15.75" customHeight="1" x14ac:dyDescent="0.2">
      <c r="A1941" s="2">
        <v>14190</v>
      </c>
      <c r="B1941" s="2">
        <v>4</v>
      </c>
      <c r="C1941" s="2">
        <v>7</v>
      </c>
      <c r="D1941" s="2">
        <v>1890</v>
      </c>
      <c r="E1941" s="2">
        <v>2006</v>
      </c>
      <c r="F1941" s="2">
        <v>1544</v>
      </c>
      <c r="G1941" s="2">
        <v>2</v>
      </c>
      <c r="H1941" s="2">
        <v>3</v>
      </c>
      <c r="I1941" s="2">
        <v>0</v>
      </c>
      <c r="J1941" s="2">
        <v>0</v>
      </c>
      <c r="K1941" s="2">
        <v>138000</v>
      </c>
      <c r="L1941" s="2" t="s">
        <v>17</v>
      </c>
      <c r="M1941" s="2" t="s">
        <v>31</v>
      </c>
    </row>
    <row r="1942" spans="1:13" ht="15.75" customHeight="1" x14ac:dyDescent="0.2">
      <c r="A1942" s="2">
        <v>9600</v>
      </c>
      <c r="B1942" s="2">
        <v>5</v>
      </c>
      <c r="C1942" s="2">
        <v>7</v>
      </c>
      <c r="D1942" s="2">
        <v>1949</v>
      </c>
      <c r="E1942" s="2">
        <v>2003</v>
      </c>
      <c r="F1942" s="2">
        <v>893</v>
      </c>
      <c r="G1942" s="2">
        <v>1</v>
      </c>
      <c r="H1942" s="2">
        <v>2</v>
      </c>
      <c r="I1942" s="2">
        <v>0</v>
      </c>
      <c r="J1942" s="2">
        <v>2</v>
      </c>
      <c r="K1942" s="2">
        <v>135000</v>
      </c>
      <c r="L1942" s="2" t="s">
        <v>13</v>
      </c>
      <c r="M1942" s="2" t="s">
        <v>14</v>
      </c>
    </row>
    <row r="1943" spans="1:13" ht="15.75" customHeight="1" x14ac:dyDescent="0.2">
      <c r="A1943" s="2">
        <v>12099</v>
      </c>
      <c r="B1943" s="2">
        <v>5</v>
      </c>
      <c r="C1943" s="2">
        <v>6</v>
      </c>
      <c r="D1943" s="2">
        <v>1953</v>
      </c>
      <c r="E1943" s="2">
        <v>2004</v>
      </c>
      <c r="F1943" s="2">
        <v>1728</v>
      </c>
      <c r="G1943" s="2">
        <v>1</v>
      </c>
      <c r="H1943" s="2">
        <v>3</v>
      </c>
      <c r="I1943" s="2">
        <v>1</v>
      </c>
      <c r="J1943" s="2">
        <v>1</v>
      </c>
      <c r="K1943" s="2">
        <v>156000</v>
      </c>
      <c r="L1943" s="2" t="s">
        <v>13</v>
      </c>
      <c r="M1943" s="2" t="s">
        <v>14</v>
      </c>
    </row>
    <row r="1944" spans="1:13" ht="15.75" customHeight="1" x14ac:dyDescent="0.2">
      <c r="A1944" s="2">
        <v>21281</v>
      </c>
      <c r="B1944" s="2">
        <v>5</v>
      </c>
      <c r="C1944" s="2">
        <v>4</v>
      </c>
      <c r="D1944" s="2">
        <v>1935</v>
      </c>
      <c r="E1944" s="2">
        <v>2007</v>
      </c>
      <c r="F1944" s="2">
        <v>3086</v>
      </c>
      <c r="G1944" s="2">
        <v>3</v>
      </c>
      <c r="H1944" s="2">
        <v>4</v>
      </c>
      <c r="I1944" s="2">
        <v>0</v>
      </c>
      <c r="J1944" s="2">
        <v>3</v>
      </c>
      <c r="K1944" s="2">
        <v>301600</v>
      </c>
      <c r="L1944" s="2" t="s">
        <v>13</v>
      </c>
      <c r="M1944" s="2" t="s">
        <v>14</v>
      </c>
    </row>
    <row r="1945" spans="1:13" ht="15.75" customHeight="1" x14ac:dyDescent="0.2">
      <c r="A1945" s="2">
        <v>10134</v>
      </c>
      <c r="B1945" s="2">
        <v>5</v>
      </c>
      <c r="C1945" s="2">
        <v>6</v>
      </c>
      <c r="D1945" s="2">
        <v>1940</v>
      </c>
      <c r="E1945" s="2">
        <v>1950</v>
      </c>
      <c r="F1945" s="2">
        <v>1034</v>
      </c>
      <c r="G1945" s="2">
        <v>1</v>
      </c>
      <c r="H1945" s="2">
        <v>2</v>
      </c>
      <c r="I1945" s="2">
        <v>0</v>
      </c>
      <c r="J1945" s="2">
        <v>1</v>
      </c>
      <c r="K1945" s="2">
        <v>109000</v>
      </c>
      <c r="L1945" s="2" t="s">
        <v>13</v>
      </c>
      <c r="M1945" s="2" t="s">
        <v>31</v>
      </c>
    </row>
    <row r="1946" spans="1:13" ht="15.75" customHeight="1" x14ac:dyDescent="0.2">
      <c r="A1946" s="2">
        <v>5500</v>
      </c>
      <c r="B1946" s="2">
        <v>4</v>
      </c>
      <c r="C1946" s="2">
        <v>6</v>
      </c>
      <c r="D1946" s="2">
        <v>1956</v>
      </c>
      <c r="E1946" s="2">
        <v>1956</v>
      </c>
      <c r="F1946" s="2">
        <v>882</v>
      </c>
      <c r="G1946" s="2">
        <v>1</v>
      </c>
      <c r="H1946" s="2">
        <v>1</v>
      </c>
      <c r="I1946" s="2">
        <v>0</v>
      </c>
      <c r="J1946" s="2">
        <v>0</v>
      </c>
      <c r="K1946" s="2">
        <v>103200</v>
      </c>
      <c r="L1946" s="2" t="s">
        <v>13</v>
      </c>
      <c r="M1946" s="2" t="s">
        <v>31</v>
      </c>
    </row>
    <row r="1947" spans="1:13" ht="15.75" customHeight="1" x14ac:dyDescent="0.2">
      <c r="A1947" s="2">
        <v>10284</v>
      </c>
      <c r="B1947" s="2">
        <v>4</v>
      </c>
      <c r="C1947" s="2">
        <v>7</v>
      </c>
      <c r="D1947" s="2">
        <v>1925</v>
      </c>
      <c r="E1947" s="2">
        <v>1993</v>
      </c>
      <c r="F1947" s="2">
        <v>1281</v>
      </c>
      <c r="G1947" s="2">
        <v>2</v>
      </c>
      <c r="H1947" s="2">
        <v>1</v>
      </c>
      <c r="I1947" s="2">
        <v>0</v>
      </c>
      <c r="J1947" s="2">
        <v>2</v>
      </c>
      <c r="K1947" s="2">
        <v>128500</v>
      </c>
      <c r="L1947" s="2" t="s">
        <v>13</v>
      </c>
      <c r="M1947" s="2" t="s">
        <v>31</v>
      </c>
    </row>
    <row r="1948" spans="1:13" ht="15.75" customHeight="1" x14ac:dyDescent="0.2">
      <c r="A1948" s="2">
        <v>10800</v>
      </c>
      <c r="B1948" s="2">
        <v>4</v>
      </c>
      <c r="C1948" s="2">
        <v>6</v>
      </c>
      <c r="D1948" s="2">
        <v>1927</v>
      </c>
      <c r="E1948" s="2">
        <v>2007</v>
      </c>
      <c r="F1948" s="2">
        <v>968</v>
      </c>
      <c r="G1948" s="2">
        <v>2</v>
      </c>
      <c r="H1948" s="2">
        <v>4</v>
      </c>
      <c r="I1948" s="2">
        <v>0</v>
      </c>
      <c r="J1948" s="2">
        <v>1</v>
      </c>
      <c r="K1948" s="2">
        <v>64500</v>
      </c>
      <c r="L1948" s="2" t="s">
        <v>13</v>
      </c>
      <c r="M1948" s="2" t="s">
        <v>31</v>
      </c>
    </row>
    <row r="1949" spans="1:13" ht="15.75" customHeight="1" x14ac:dyDescent="0.2">
      <c r="A1949" s="2">
        <v>10800</v>
      </c>
      <c r="B1949" s="2">
        <v>5</v>
      </c>
      <c r="C1949" s="2">
        <v>9</v>
      </c>
      <c r="D1949" s="2">
        <v>1895</v>
      </c>
      <c r="E1949" s="2">
        <v>1999</v>
      </c>
      <c r="F1949" s="2">
        <v>1534</v>
      </c>
      <c r="G1949" s="2">
        <v>1</v>
      </c>
      <c r="H1949" s="2">
        <v>3</v>
      </c>
      <c r="I1949" s="2">
        <v>0</v>
      </c>
      <c r="J1949" s="2">
        <v>0</v>
      </c>
      <c r="K1949" s="2">
        <v>148000</v>
      </c>
      <c r="L1949" s="2" t="s">
        <v>17</v>
      </c>
      <c r="M1949" s="2" t="s">
        <v>31</v>
      </c>
    </row>
    <row r="1950" spans="1:13" ht="15.75" customHeight="1" x14ac:dyDescent="0.2">
      <c r="A1950" s="2">
        <v>5400</v>
      </c>
      <c r="B1950" s="2">
        <v>5</v>
      </c>
      <c r="C1950" s="2">
        <v>6</v>
      </c>
      <c r="D1950" s="2">
        <v>1920</v>
      </c>
      <c r="E1950" s="2">
        <v>1950</v>
      </c>
      <c r="F1950" s="2">
        <v>691</v>
      </c>
      <c r="G1950" s="2">
        <v>1</v>
      </c>
      <c r="H1950" s="2">
        <v>2</v>
      </c>
      <c r="I1950" s="2">
        <v>0</v>
      </c>
      <c r="J1950" s="2">
        <v>1</v>
      </c>
      <c r="K1950" s="2">
        <v>86000</v>
      </c>
      <c r="L1950" s="2" t="s">
        <v>13</v>
      </c>
      <c r="M1950" s="2" t="s">
        <v>31</v>
      </c>
    </row>
    <row r="1951" spans="1:13" ht="15.75" customHeight="1" x14ac:dyDescent="0.2">
      <c r="A1951" s="2">
        <v>10090</v>
      </c>
      <c r="B1951" s="2">
        <v>7</v>
      </c>
      <c r="C1951" s="2">
        <v>5</v>
      </c>
      <c r="D1951" s="2">
        <v>1963</v>
      </c>
      <c r="E1951" s="2">
        <v>1999</v>
      </c>
      <c r="F1951" s="2">
        <v>1651</v>
      </c>
      <c r="G1951" s="2">
        <v>2</v>
      </c>
      <c r="H1951" s="2">
        <v>4</v>
      </c>
      <c r="I1951" s="2">
        <v>2</v>
      </c>
      <c r="J1951" s="2">
        <v>1</v>
      </c>
      <c r="K1951" s="2">
        <v>172000</v>
      </c>
      <c r="L1951" s="2" t="s">
        <v>13</v>
      </c>
      <c r="M1951" s="2" t="s">
        <v>14</v>
      </c>
    </row>
    <row r="1952" spans="1:13" ht="15.75" customHeight="1" x14ac:dyDescent="0.2">
      <c r="A1952" s="2">
        <v>8700</v>
      </c>
      <c r="B1952" s="2">
        <v>5</v>
      </c>
      <c r="C1952" s="2">
        <v>7</v>
      </c>
      <c r="D1952" s="2">
        <v>1961</v>
      </c>
      <c r="E1952" s="2">
        <v>1961</v>
      </c>
      <c r="F1952" s="2">
        <v>888</v>
      </c>
      <c r="G1952" s="2">
        <v>1</v>
      </c>
      <c r="H1952" s="2">
        <v>3</v>
      </c>
      <c r="I1952" s="2">
        <v>0</v>
      </c>
      <c r="J1952" s="2">
        <v>1</v>
      </c>
      <c r="K1952" s="2">
        <v>120000</v>
      </c>
      <c r="L1952" s="2" t="s">
        <v>13</v>
      </c>
      <c r="M1952" s="2" t="s">
        <v>14</v>
      </c>
    </row>
    <row r="1953" spans="1:13" ht="15.75" customHeight="1" x14ac:dyDescent="0.2">
      <c r="A1953" s="2">
        <v>8300</v>
      </c>
      <c r="B1953" s="2">
        <v>6</v>
      </c>
      <c r="C1953" s="2">
        <v>6</v>
      </c>
      <c r="D1953" s="2">
        <v>1968</v>
      </c>
      <c r="E1953" s="2">
        <v>1968</v>
      </c>
      <c r="F1953" s="2">
        <v>952</v>
      </c>
      <c r="G1953" s="2">
        <v>1</v>
      </c>
      <c r="H1953" s="2">
        <v>3</v>
      </c>
      <c r="I1953" s="2">
        <v>0</v>
      </c>
      <c r="J1953" s="2">
        <v>1</v>
      </c>
      <c r="K1953" s="2">
        <v>128500</v>
      </c>
      <c r="L1953" s="2" t="s">
        <v>13</v>
      </c>
      <c r="M1953" s="2" t="s">
        <v>14</v>
      </c>
    </row>
    <row r="1954" spans="1:13" ht="15.75" customHeight="1" x14ac:dyDescent="0.2">
      <c r="A1954" s="2">
        <v>11606</v>
      </c>
      <c r="B1954" s="2">
        <v>5</v>
      </c>
      <c r="C1954" s="2">
        <v>5</v>
      </c>
      <c r="D1954" s="2">
        <v>1969</v>
      </c>
      <c r="E1954" s="2">
        <v>1969</v>
      </c>
      <c r="F1954" s="2">
        <v>2080</v>
      </c>
      <c r="G1954" s="2">
        <v>1</v>
      </c>
      <c r="H1954" s="2">
        <v>5</v>
      </c>
      <c r="I1954" s="2">
        <v>2</v>
      </c>
      <c r="J1954" s="2">
        <v>2</v>
      </c>
      <c r="K1954" s="2">
        <v>135000</v>
      </c>
      <c r="L1954" s="2" t="s">
        <v>13</v>
      </c>
      <c r="M1954" s="2" t="s">
        <v>14</v>
      </c>
    </row>
    <row r="1955" spans="1:13" ht="15.75" customHeight="1" x14ac:dyDescent="0.2">
      <c r="A1955" s="2">
        <v>8064</v>
      </c>
      <c r="B1955" s="2">
        <v>5</v>
      </c>
      <c r="C1955" s="2">
        <v>7</v>
      </c>
      <c r="D1955" s="2">
        <v>1949</v>
      </c>
      <c r="E1955" s="2">
        <v>2006</v>
      </c>
      <c r="F1955" s="2">
        <v>924</v>
      </c>
      <c r="G1955" s="2">
        <v>1</v>
      </c>
      <c r="H1955" s="2">
        <v>3</v>
      </c>
      <c r="I1955" s="2">
        <v>1</v>
      </c>
      <c r="J1955" s="2">
        <v>2</v>
      </c>
      <c r="K1955" s="2">
        <v>122900</v>
      </c>
      <c r="L1955" s="2" t="s">
        <v>17</v>
      </c>
      <c r="M1955" s="2" t="s">
        <v>14</v>
      </c>
    </row>
    <row r="1956" spans="1:13" ht="15.75" customHeight="1" x14ac:dyDescent="0.2">
      <c r="A1956" s="2">
        <v>11664</v>
      </c>
      <c r="B1956" s="2">
        <v>6</v>
      </c>
      <c r="C1956" s="2">
        <v>5</v>
      </c>
      <c r="D1956" s="2">
        <v>1948</v>
      </c>
      <c r="E1956" s="2">
        <v>1950</v>
      </c>
      <c r="F1956" s="2">
        <v>1082</v>
      </c>
      <c r="G1956" s="2">
        <v>1</v>
      </c>
      <c r="H1956" s="2">
        <v>2</v>
      </c>
      <c r="I1956" s="2">
        <v>1</v>
      </c>
      <c r="J1956" s="2">
        <v>1</v>
      </c>
      <c r="K1956" s="2">
        <v>119200</v>
      </c>
      <c r="L1956" s="2" t="s">
        <v>13</v>
      </c>
      <c r="M1956" s="2" t="s">
        <v>14</v>
      </c>
    </row>
    <row r="1957" spans="1:13" ht="15.75" customHeight="1" x14ac:dyDescent="0.2">
      <c r="A1957" s="2">
        <v>10496</v>
      </c>
      <c r="B1957" s="2">
        <v>6</v>
      </c>
      <c r="C1957" s="2">
        <v>6</v>
      </c>
      <c r="D1957" s="2">
        <v>1949</v>
      </c>
      <c r="E1957" s="2">
        <v>1950</v>
      </c>
      <c r="F1957" s="2">
        <v>1846</v>
      </c>
      <c r="G1957" s="2">
        <v>2</v>
      </c>
      <c r="H1957" s="2">
        <v>3</v>
      </c>
      <c r="I1957" s="2">
        <v>1</v>
      </c>
      <c r="J1957" s="2">
        <v>1</v>
      </c>
      <c r="K1957" s="2">
        <v>143000</v>
      </c>
      <c r="L1957" s="2" t="s">
        <v>13</v>
      </c>
      <c r="M1957" s="2" t="s">
        <v>14</v>
      </c>
    </row>
    <row r="1958" spans="1:13" ht="15.75" customHeight="1" x14ac:dyDescent="0.2">
      <c r="A1958" s="2">
        <v>7200</v>
      </c>
      <c r="B1958" s="2">
        <v>5</v>
      </c>
      <c r="C1958" s="2">
        <v>7</v>
      </c>
      <c r="D1958" s="2">
        <v>1950</v>
      </c>
      <c r="E1958" s="2">
        <v>1950</v>
      </c>
      <c r="F1958" s="2">
        <v>988</v>
      </c>
      <c r="G1958" s="2">
        <v>1</v>
      </c>
      <c r="H1958" s="2">
        <v>3</v>
      </c>
      <c r="I1958" s="2">
        <v>0</v>
      </c>
      <c r="J1958" s="2">
        <v>1</v>
      </c>
      <c r="K1958" s="2">
        <v>119000</v>
      </c>
      <c r="L1958" s="2" t="s">
        <v>13</v>
      </c>
      <c r="M1958" s="2" t="s">
        <v>14</v>
      </c>
    </row>
    <row r="1959" spans="1:13" ht="15.75" customHeight="1" x14ac:dyDescent="0.2">
      <c r="A1959" s="2">
        <v>7200</v>
      </c>
      <c r="B1959" s="2">
        <v>5</v>
      </c>
      <c r="C1959" s="2">
        <v>3</v>
      </c>
      <c r="D1959" s="2">
        <v>1950</v>
      </c>
      <c r="E1959" s="2">
        <v>1950</v>
      </c>
      <c r="F1959" s="2">
        <v>1238</v>
      </c>
      <c r="G1959" s="2">
        <v>1</v>
      </c>
      <c r="H1959" s="2">
        <v>3</v>
      </c>
      <c r="I1959" s="2">
        <v>1</v>
      </c>
      <c r="J1959" s="2">
        <v>1</v>
      </c>
      <c r="K1959" s="2">
        <v>102000</v>
      </c>
      <c r="L1959" s="2" t="s">
        <v>13</v>
      </c>
      <c r="M1959" s="2" t="s">
        <v>14</v>
      </c>
    </row>
    <row r="1960" spans="1:13" ht="15.75" customHeight="1" x14ac:dyDescent="0.2">
      <c r="A1960" s="2">
        <v>7200</v>
      </c>
      <c r="B1960" s="2">
        <v>5</v>
      </c>
      <c r="C1960" s="2">
        <v>8</v>
      </c>
      <c r="D1960" s="2">
        <v>1950</v>
      </c>
      <c r="E1960" s="2">
        <v>2002</v>
      </c>
      <c r="F1960" s="2">
        <v>864</v>
      </c>
      <c r="G1960" s="2">
        <v>1</v>
      </c>
      <c r="H1960" s="2">
        <v>3</v>
      </c>
      <c r="I1960" s="2">
        <v>0</v>
      </c>
      <c r="J1960" s="2">
        <v>2</v>
      </c>
      <c r="K1960" s="2">
        <v>129000</v>
      </c>
      <c r="L1960" s="2" t="s">
        <v>13</v>
      </c>
      <c r="M1960" s="2" t="s">
        <v>14</v>
      </c>
    </row>
    <row r="1961" spans="1:13" ht="15.75" customHeight="1" x14ac:dyDescent="0.2">
      <c r="A1961" s="2">
        <v>7000</v>
      </c>
      <c r="B1961" s="2">
        <v>5</v>
      </c>
      <c r="C1961" s="2">
        <v>7</v>
      </c>
      <c r="D1961" s="2">
        <v>1960</v>
      </c>
      <c r="E1961" s="2">
        <v>2002</v>
      </c>
      <c r="F1961" s="2">
        <v>1134</v>
      </c>
      <c r="G1961" s="2">
        <v>1</v>
      </c>
      <c r="H1961" s="2">
        <v>2</v>
      </c>
      <c r="I1961" s="2">
        <v>0</v>
      </c>
      <c r="J1961" s="2">
        <v>1</v>
      </c>
      <c r="K1961" s="2">
        <v>135000</v>
      </c>
      <c r="L1961" s="2" t="s">
        <v>13</v>
      </c>
      <c r="M1961" s="2" t="s">
        <v>14</v>
      </c>
    </row>
    <row r="1962" spans="1:13" ht="15.75" customHeight="1" x14ac:dyDescent="0.2">
      <c r="A1962" s="2">
        <v>7500</v>
      </c>
      <c r="B1962" s="2">
        <v>5</v>
      </c>
      <c r="C1962" s="2">
        <v>7</v>
      </c>
      <c r="D1962" s="2">
        <v>1959</v>
      </c>
      <c r="E1962" s="2">
        <v>2003</v>
      </c>
      <c r="F1962" s="2">
        <v>1040</v>
      </c>
      <c r="G1962" s="2">
        <v>1</v>
      </c>
      <c r="H1962" s="2">
        <v>3</v>
      </c>
      <c r="I1962" s="2">
        <v>0</v>
      </c>
      <c r="J1962" s="2">
        <v>1</v>
      </c>
      <c r="K1962" s="2">
        <v>152000</v>
      </c>
      <c r="L1962" s="2" t="s">
        <v>13</v>
      </c>
      <c r="M1962" s="2" t="s">
        <v>14</v>
      </c>
    </row>
    <row r="1963" spans="1:13" ht="15.75" customHeight="1" x14ac:dyDescent="0.2">
      <c r="A1963" s="2">
        <v>7315</v>
      </c>
      <c r="B1963" s="2">
        <v>5</v>
      </c>
      <c r="C1963" s="2">
        <v>6</v>
      </c>
      <c r="D1963" s="2">
        <v>1958</v>
      </c>
      <c r="E1963" s="2">
        <v>1958</v>
      </c>
      <c r="F1963" s="2">
        <v>1170</v>
      </c>
      <c r="G1963" s="2">
        <v>1</v>
      </c>
      <c r="H1963" s="2">
        <v>3</v>
      </c>
      <c r="I1963" s="2">
        <v>1</v>
      </c>
      <c r="J1963" s="2">
        <v>1</v>
      </c>
      <c r="K1963" s="2">
        <v>140000</v>
      </c>
      <c r="L1963" s="2" t="s">
        <v>13</v>
      </c>
      <c r="M1963" s="2" t="s">
        <v>14</v>
      </c>
    </row>
    <row r="1964" spans="1:13" ht="15.75" customHeight="1" x14ac:dyDescent="0.2">
      <c r="A1964" s="2">
        <v>7903</v>
      </c>
      <c r="B1964" s="2">
        <v>5</v>
      </c>
      <c r="C1964" s="2">
        <v>5</v>
      </c>
      <c r="D1964" s="2">
        <v>1960</v>
      </c>
      <c r="E1964" s="2">
        <v>1960</v>
      </c>
      <c r="F1964" s="2">
        <v>1242</v>
      </c>
      <c r="G1964" s="2">
        <v>1</v>
      </c>
      <c r="H1964" s="2">
        <v>3</v>
      </c>
      <c r="I1964" s="2">
        <v>0</v>
      </c>
      <c r="J1964" s="2">
        <v>1</v>
      </c>
      <c r="K1964" s="2">
        <v>152000</v>
      </c>
      <c r="L1964" s="2" t="s">
        <v>13</v>
      </c>
      <c r="M1964" s="2" t="s">
        <v>14</v>
      </c>
    </row>
    <row r="1965" spans="1:13" ht="15.75" customHeight="1" x14ac:dyDescent="0.2">
      <c r="A1965" s="2">
        <v>8000</v>
      </c>
      <c r="B1965" s="2">
        <v>5</v>
      </c>
      <c r="C1965" s="2">
        <v>5</v>
      </c>
      <c r="D1965" s="2">
        <v>1960</v>
      </c>
      <c r="E1965" s="2">
        <v>1960</v>
      </c>
      <c r="F1965" s="2">
        <v>1377</v>
      </c>
      <c r="G1965" s="2">
        <v>1</v>
      </c>
      <c r="H1965" s="2">
        <v>3</v>
      </c>
      <c r="I1965" s="2">
        <v>2</v>
      </c>
      <c r="J1965" s="2">
        <v>1</v>
      </c>
      <c r="K1965" s="2">
        <v>156500</v>
      </c>
      <c r="L1965" s="2" t="s">
        <v>13</v>
      </c>
      <c r="M1965" s="2" t="s">
        <v>14</v>
      </c>
    </row>
    <row r="1966" spans="1:13" ht="15.75" customHeight="1" x14ac:dyDescent="0.2">
      <c r="A1966" s="2">
        <v>8000</v>
      </c>
      <c r="B1966" s="2">
        <v>5</v>
      </c>
      <c r="C1966" s="2">
        <v>4</v>
      </c>
      <c r="D1966" s="2">
        <v>1961</v>
      </c>
      <c r="E1966" s="2">
        <v>1961</v>
      </c>
      <c r="F1966" s="2">
        <v>1800</v>
      </c>
      <c r="G1966" s="2">
        <v>2</v>
      </c>
      <c r="H1966" s="2">
        <v>6</v>
      </c>
      <c r="I1966" s="2">
        <v>0</v>
      </c>
      <c r="J1966" s="2">
        <v>0</v>
      </c>
      <c r="K1966" s="2">
        <v>141000</v>
      </c>
      <c r="L1966" s="2" t="s">
        <v>13</v>
      </c>
      <c r="M1966" s="2" t="s">
        <v>14</v>
      </c>
    </row>
    <row r="1967" spans="1:13" ht="15.75" customHeight="1" x14ac:dyDescent="0.2">
      <c r="A1967" s="2">
        <v>7000</v>
      </c>
      <c r="B1967" s="2">
        <v>5</v>
      </c>
      <c r="C1967" s="2">
        <v>6</v>
      </c>
      <c r="D1967" s="2">
        <v>1961</v>
      </c>
      <c r="E1967" s="2">
        <v>1961</v>
      </c>
      <c r="F1967" s="2">
        <v>925</v>
      </c>
      <c r="G1967" s="2">
        <v>1</v>
      </c>
      <c r="H1967" s="2">
        <v>3</v>
      </c>
      <c r="I1967" s="2">
        <v>0</v>
      </c>
      <c r="J1967" s="2">
        <v>1</v>
      </c>
      <c r="K1967" s="2">
        <v>99000</v>
      </c>
      <c r="L1967" s="2" t="s">
        <v>13</v>
      </c>
      <c r="M1967" s="2" t="s">
        <v>14</v>
      </c>
    </row>
    <row r="1968" spans="1:13" ht="15.75" customHeight="1" x14ac:dyDescent="0.2">
      <c r="A1968" s="2">
        <v>9760</v>
      </c>
      <c r="B1968" s="2">
        <v>6</v>
      </c>
      <c r="C1968" s="2">
        <v>8</v>
      </c>
      <c r="D1968" s="2">
        <v>1964</v>
      </c>
      <c r="E1968" s="2">
        <v>1993</v>
      </c>
      <c r="F1968" s="2">
        <v>1851</v>
      </c>
      <c r="G1968" s="2">
        <v>2</v>
      </c>
      <c r="H1968" s="2">
        <v>3</v>
      </c>
      <c r="I1968" s="2">
        <v>1</v>
      </c>
      <c r="J1968" s="2">
        <v>2</v>
      </c>
      <c r="K1968" s="2">
        <v>187000</v>
      </c>
      <c r="L1968" s="2" t="s">
        <v>13</v>
      </c>
      <c r="M1968" s="2" t="s">
        <v>14</v>
      </c>
    </row>
    <row r="1969" spans="1:13" ht="15.75" customHeight="1" x14ac:dyDescent="0.2">
      <c r="A1969" s="2">
        <v>7590</v>
      </c>
      <c r="B1969" s="2">
        <v>5</v>
      </c>
      <c r="C1969" s="2">
        <v>5</v>
      </c>
      <c r="D1969" s="2">
        <v>1962</v>
      </c>
      <c r="E1969" s="2">
        <v>1962</v>
      </c>
      <c r="F1969" s="2">
        <v>1812</v>
      </c>
      <c r="G1969" s="2">
        <v>2</v>
      </c>
      <c r="H1969" s="2">
        <v>4</v>
      </c>
      <c r="I1969" s="2">
        <v>1</v>
      </c>
      <c r="J1969" s="2">
        <v>1</v>
      </c>
      <c r="K1969" s="2">
        <v>169500</v>
      </c>
      <c r="L1969" s="2" t="s">
        <v>13</v>
      </c>
      <c r="M1969" s="2" t="s">
        <v>14</v>
      </c>
    </row>
    <row r="1970" spans="1:13" ht="15.75" customHeight="1" x14ac:dyDescent="0.2">
      <c r="A1970" s="2">
        <v>6600</v>
      </c>
      <c r="B1970" s="2">
        <v>5</v>
      </c>
      <c r="C1970" s="2">
        <v>5</v>
      </c>
      <c r="D1970" s="2">
        <v>1962</v>
      </c>
      <c r="E1970" s="2">
        <v>1962</v>
      </c>
      <c r="F1970" s="2">
        <v>864</v>
      </c>
      <c r="G1970" s="2">
        <v>1</v>
      </c>
      <c r="H1970" s="2">
        <v>2</v>
      </c>
      <c r="I1970" s="2">
        <v>0</v>
      </c>
      <c r="J1970" s="2">
        <v>1</v>
      </c>
      <c r="K1970" s="2">
        <v>125500</v>
      </c>
      <c r="L1970" s="2" t="s">
        <v>13</v>
      </c>
      <c r="M1970" s="2" t="s">
        <v>14</v>
      </c>
    </row>
    <row r="1971" spans="1:13" ht="15.75" customHeight="1" x14ac:dyDescent="0.2">
      <c r="A1971" s="2">
        <v>6760</v>
      </c>
      <c r="B1971" s="2">
        <v>5</v>
      </c>
      <c r="C1971" s="2">
        <v>5</v>
      </c>
      <c r="D1971" s="2">
        <v>1962</v>
      </c>
      <c r="E1971" s="2">
        <v>1962</v>
      </c>
      <c r="F1971" s="2">
        <v>936</v>
      </c>
      <c r="G1971" s="2">
        <v>1</v>
      </c>
      <c r="H1971" s="2">
        <v>3</v>
      </c>
      <c r="I1971" s="2">
        <v>1</v>
      </c>
      <c r="J1971" s="2">
        <v>1</v>
      </c>
      <c r="K1971" s="2">
        <v>130000</v>
      </c>
      <c r="L1971" s="2" t="s">
        <v>13</v>
      </c>
      <c r="M1971" s="2" t="s">
        <v>14</v>
      </c>
    </row>
    <row r="1972" spans="1:13" ht="15.75" customHeight="1" x14ac:dyDescent="0.2">
      <c r="A1972" s="2">
        <v>6978</v>
      </c>
      <c r="B1972" s="2">
        <v>5</v>
      </c>
      <c r="C1972" s="2">
        <v>7</v>
      </c>
      <c r="D1972" s="2">
        <v>1926</v>
      </c>
      <c r="E1972" s="2">
        <v>1980</v>
      </c>
      <c r="F1972" s="2">
        <v>960</v>
      </c>
      <c r="G1972" s="2">
        <v>1</v>
      </c>
      <c r="H1972" s="2">
        <v>2</v>
      </c>
      <c r="I1972" s="2">
        <v>0</v>
      </c>
      <c r="J1972" s="2">
        <v>2</v>
      </c>
      <c r="K1972" s="2">
        <v>103000</v>
      </c>
      <c r="L1972" s="2" t="s">
        <v>17</v>
      </c>
      <c r="M1972" s="2" t="s">
        <v>31</v>
      </c>
    </row>
    <row r="1973" spans="1:13" ht="15.75" customHeight="1" x14ac:dyDescent="0.2">
      <c r="A1973" s="2">
        <v>9600</v>
      </c>
      <c r="B1973" s="2">
        <v>5</v>
      </c>
      <c r="C1973" s="2">
        <v>7</v>
      </c>
      <c r="D1973" s="2">
        <v>1910</v>
      </c>
      <c r="E1973" s="2">
        <v>2002</v>
      </c>
      <c r="F1973" s="2">
        <v>1432</v>
      </c>
      <c r="G1973" s="2">
        <v>2</v>
      </c>
      <c r="H1973" s="2">
        <v>2</v>
      </c>
      <c r="I1973" s="2">
        <v>0</v>
      </c>
      <c r="J1973" s="2">
        <v>2</v>
      </c>
      <c r="K1973" s="2">
        <v>132000</v>
      </c>
      <c r="L1973" s="2" t="s">
        <v>17</v>
      </c>
      <c r="M1973" s="2" t="s">
        <v>31</v>
      </c>
    </row>
    <row r="1974" spans="1:13" ht="15.75" customHeight="1" x14ac:dyDescent="0.2">
      <c r="A1974" s="2">
        <v>6000</v>
      </c>
      <c r="B1974" s="2">
        <v>6</v>
      </c>
      <c r="C1974" s="2">
        <v>6</v>
      </c>
      <c r="D1974" s="2">
        <v>1927</v>
      </c>
      <c r="E1974" s="2">
        <v>1950</v>
      </c>
      <c r="F1974" s="2">
        <v>1296</v>
      </c>
      <c r="G1974" s="2">
        <v>1</v>
      </c>
      <c r="H1974" s="2">
        <v>3</v>
      </c>
      <c r="I1974" s="2">
        <v>0</v>
      </c>
      <c r="J1974" s="2">
        <v>2</v>
      </c>
      <c r="K1974" s="2">
        <v>127500</v>
      </c>
      <c r="L1974" s="2" t="s">
        <v>13</v>
      </c>
      <c r="M1974" s="2" t="s">
        <v>31</v>
      </c>
    </row>
    <row r="1975" spans="1:13" ht="15.75" customHeight="1" x14ac:dyDescent="0.2">
      <c r="A1975" s="2">
        <v>4480</v>
      </c>
      <c r="B1975" s="2">
        <v>5</v>
      </c>
      <c r="C1975" s="2">
        <v>5</v>
      </c>
      <c r="D1975" s="2">
        <v>1922</v>
      </c>
      <c r="E1975" s="2">
        <v>1950</v>
      </c>
      <c r="F1975" s="2">
        <v>1022</v>
      </c>
      <c r="G1975" s="2">
        <v>1</v>
      </c>
      <c r="H1975" s="2">
        <v>2</v>
      </c>
      <c r="I1975" s="2">
        <v>1</v>
      </c>
      <c r="J1975" s="2">
        <v>1</v>
      </c>
      <c r="K1975" s="2">
        <v>89500</v>
      </c>
      <c r="L1975" s="2" t="s">
        <v>13</v>
      </c>
      <c r="M1975" s="2" t="s">
        <v>31</v>
      </c>
    </row>
    <row r="1976" spans="1:13" ht="15.75" customHeight="1" x14ac:dyDescent="0.2">
      <c r="A1976" s="2">
        <v>7200</v>
      </c>
      <c r="B1976" s="2">
        <v>5</v>
      </c>
      <c r="C1976" s="2">
        <v>5</v>
      </c>
      <c r="D1976" s="2">
        <v>1980</v>
      </c>
      <c r="E1976" s="2">
        <v>1980</v>
      </c>
      <c r="F1976" s="2">
        <v>936</v>
      </c>
      <c r="G1976" s="2">
        <v>1</v>
      </c>
      <c r="H1976" s="2">
        <v>2</v>
      </c>
      <c r="I1976" s="2">
        <v>0</v>
      </c>
      <c r="J1976" s="2">
        <v>2</v>
      </c>
      <c r="K1976" s="2">
        <v>140000</v>
      </c>
      <c r="L1976" s="2" t="s">
        <v>13</v>
      </c>
      <c r="M1976" s="2" t="s">
        <v>31</v>
      </c>
    </row>
    <row r="1977" spans="1:13" ht="15.75" customHeight="1" x14ac:dyDescent="0.2">
      <c r="A1977" s="2">
        <v>3153</v>
      </c>
      <c r="B1977" s="2">
        <v>5</v>
      </c>
      <c r="C1977" s="2">
        <v>6</v>
      </c>
      <c r="D1977" s="2">
        <v>1920</v>
      </c>
      <c r="E1977" s="2">
        <v>1990</v>
      </c>
      <c r="F1977" s="2">
        <v>967</v>
      </c>
      <c r="G1977" s="2">
        <v>1</v>
      </c>
      <c r="H1977" s="2">
        <v>2</v>
      </c>
      <c r="I1977" s="2">
        <v>1</v>
      </c>
      <c r="J1977" s="2">
        <v>1</v>
      </c>
      <c r="K1977" s="2">
        <v>99900</v>
      </c>
      <c r="L1977" s="2" t="s">
        <v>13</v>
      </c>
      <c r="M1977" s="2" t="s">
        <v>31</v>
      </c>
    </row>
    <row r="1978" spans="1:13" ht="15.75" customHeight="1" x14ac:dyDescent="0.2">
      <c r="A1978" s="2">
        <v>10800</v>
      </c>
      <c r="B1978" s="2">
        <v>4</v>
      </c>
      <c r="C1978" s="2">
        <v>7</v>
      </c>
      <c r="D1978" s="2">
        <v>1885</v>
      </c>
      <c r="E1978" s="2">
        <v>1995</v>
      </c>
      <c r="F1978" s="2">
        <v>1047</v>
      </c>
      <c r="G1978" s="2">
        <v>1</v>
      </c>
      <c r="H1978" s="2">
        <v>2</v>
      </c>
      <c r="I1978" s="2">
        <v>0</v>
      </c>
      <c r="J1978" s="2">
        <v>1</v>
      </c>
      <c r="K1978" s="2">
        <v>100000</v>
      </c>
      <c r="L1978" s="2" t="s">
        <v>13</v>
      </c>
      <c r="M1978" s="2" t="s">
        <v>31</v>
      </c>
    </row>
    <row r="1979" spans="1:13" ht="15.75" customHeight="1" x14ac:dyDescent="0.2">
      <c r="A1979" s="2">
        <v>7200</v>
      </c>
      <c r="B1979" s="2">
        <v>5</v>
      </c>
      <c r="C1979" s="2">
        <v>8</v>
      </c>
      <c r="D1979" s="2">
        <v>1940</v>
      </c>
      <c r="E1979" s="2">
        <v>1950</v>
      </c>
      <c r="F1979" s="2">
        <v>1072</v>
      </c>
      <c r="G1979" s="2">
        <v>1</v>
      </c>
      <c r="H1979" s="2">
        <v>2</v>
      </c>
      <c r="I1979" s="2">
        <v>2</v>
      </c>
      <c r="J1979" s="2">
        <v>2</v>
      </c>
      <c r="K1979" s="2">
        <v>130000</v>
      </c>
      <c r="L1979" s="2" t="s">
        <v>13</v>
      </c>
      <c r="M1979" s="2" t="s">
        <v>31</v>
      </c>
    </row>
    <row r="1980" spans="1:13" ht="15.75" customHeight="1" x14ac:dyDescent="0.2">
      <c r="A1980" s="2">
        <v>9000</v>
      </c>
      <c r="B1980" s="2">
        <v>5</v>
      </c>
      <c r="C1980" s="2">
        <v>8</v>
      </c>
      <c r="D1980" s="2">
        <v>1900</v>
      </c>
      <c r="E1980" s="2">
        <v>2006</v>
      </c>
      <c r="F1980" s="2">
        <v>1174</v>
      </c>
      <c r="G1980" s="2">
        <v>1</v>
      </c>
      <c r="H1980" s="2">
        <v>2</v>
      </c>
      <c r="I1980" s="2">
        <v>1</v>
      </c>
      <c r="J1980" s="2">
        <v>2</v>
      </c>
      <c r="K1980" s="2">
        <v>135000</v>
      </c>
      <c r="L1980" s="2" t="s">
        <v>13</v>
      </c>
      <c r="M1980" s="2" t="s">
        <v>31</v>
      </c>
    </row>
    <row r="1981" spans="1:13" ht="15.75" customHeight="1" x14ac:dyDescent="0.2">
      <c r="A1981" s="2">
        <v>6000</v>
      </c>
      <c r="B1981" s="2">
        <v>3</v>
      </c>
      <c r="C1981" s="2">
        <v>7</v>
      </c>
      <c r="D1981" s="2">
        <v>1948</v>
      </c>
      <c r="E1981" s="2">
        <v>2002</v>
      </c>
      <c r="F1981" s="2">
        <v>1183</v>
      </c>
      <c r="G1981" s="2">
        <v>1</v>
      </c>
      <c r="H1981" s="2">
        <v>2</v>
      </c>
      <c r="I1981" s="2">
        <v>0</v>
      </c>
      <c r="J1981" s="2">
        <v>1</v>
      </c>
      <c r="K1981" s="2">
        <v>120000</v>
      </c>
      <c r="L1981" s="2" t="s">
        <v>17</v>
      </c>
      <c r="M1981" s="2" t="s">
        <v>31</v>
      </c>
    </row>
    <row r="1982" spans="1:13" ht="15.75" customHeight="1" x14ac:dyDescent="0.2">
      <c r="A1982" s="2">
        <v>5925</v>
      </c>
      <c r="B1982" s="2">
        <v>4</v>
      </c>
      <c r="C1982" s="2">
        <v>7</v>
      </c>
      <c r="D1982" s="2">
        <v>1937</v>
      </c>
      <c r="E1982" s="2">
        <v>2000</v>
      </c>
      <c r="F1982" s="2">
        <v>1131</v>
      </c>
      <c r="G1982" s="2">
        <v>1</v>
      </c>
      <c r="H1982" s="2">
        <v>2</v>
      </c>
      <c r="I1982" s="2">
        <v>0</v>
      </c>
      <c r="J1982" s="2">
        <v>2</v>
      </c>
      <c r="K1982" s="2">
        <v>89471</v>
      </c>
      <c r="L1982" s="2" t="s">
        <v>13</v>
      </c>
      <c r="M1982" s="2" t="s">
        <v>31</v>
      </c>
    </row>
    <row r="1983" spans="1:13" ht="15.75" customHeight="1" x14ac:dyDescent="0.2">
      <c r="A1983" s="2">
        <v>5925</v>
      </c>
      <c r="B1983" s="2">
        <v>4</v>
      </c>
      <c r="C1983" s="2">
        <v>6</v>
      </c>
      <c r="D1983" s="2">
        <v>1900</v>
      </c>
      <c r="E1983" s="2">
        <v>1950</v>
      </c>
      <c r="F1983" s="2">
        <v>1141</v>
      </c>
      <c r="G1983" s="2">
        <v>1</v>
      </c>
      <c r="H1983" s="2">
        <v>3</v>
      </c>
      <c r="I1983" s="2">
        <v>0</v>
      </c>
      <c r="J1983" s="2">
        <v>1</v>
      </c>
      <c r="K1983" s="2">
        <v>85000</v>
      </c>
      <c r="L1983" s="2" t="s">
        <v>13</v>
      </c>
      <c r="M1983" s="2" t="s">
        <v>31</v>
      </c>
    </row>
    <row r="1984" spans="1:13" ht="15.75" customHeight="1" x14ac:dyDescent="0.2">
      <c r="A1984" s="2">
        <v>6000</v>
      </c>
      <c r="B1984" s="2">
        <v>4</v>
      </c>
      <c r="C1984" s="2">
        <v>4</v>
      </c>
      <c r="D1984" s="2">
        <v>1920</v>
      </c>
      <c r="E1984" s="2">
        <v>1950</v>
      </c>
      <c r="F1984" s="2">
        <v>960</v>
      </c>
      <c r="G1984" s="2">
        <v>1</v>
      </c>
      <c r="H1984" s="2">
        <v>2</v>
      </c>
      <c r="I1984" s="2">
        <v>0</v>
      </c>
      <c r="J1984" s="2">
        <v>1</v>
      </c>
      <c r="K1984" s="2">
        <v>108500</v>
      </c>
      <c r="L1984" s="2" t="s">
        <v>13</v>
      </c>
      <c r="M1984" s="2" t="s">
        <v>31</v>
      </c>
    </row>
    <row r="1985" spans="1:13" ht="15.75" customHeight="1" x14ac:dyDescent="0.2">
      <c r="A1985" s="2">
        <v>9639</v>
      </c>
      <c r="B1985" s="2">
        <v>4</v>
      </c>
      <c r="C1985" s="2">
        <v>8</v>
      </c>
      <c r="D1985" s="2">
        <v>1900</v>
      </c>
      <c r="E1985" s="2">
        <v>1950</v>
      </c>
      <c r="F1985" s="2">
        <v>1798</v>
      </c>
      <c r="G1985" s="2">
        <v>2</v>
      </c>
      <c r="H1985" s="2">
        <v>4</v>
      </c>
      <c r="I1985" s="2">
        <v>0</v>
      </c>
      <c r="J1985" s="2">
        <v>2</v>
      </c>
      <c r="K1985" s="2">
        <v>137000</v>
      </c>
      <c r="L1985" s="2" t="s">
        <v>13</v>
      </c>
      <c r="M1985" s="2" t="s">
        <v>31</v>
      </c>
    </row>
    <row r="1986" spans="1:13" ht="15.75" customHeight="1" x14ac:dyDescent="0.2">
      <c r="A1986" s="2">
        <v>3880</v>
      </c>
      <c r="B1986" s="2">
        <v>5</v>
      </c>
      <c r="C1986" s="2">
        <v>9</v>
      </c>
      <c r="D1986" s="2">
        <v>1945</v>
      </c>
      <c r="E1986" s="2">
        <v>1997</v>
      </c>
      <c r="F1986" s="2">
        <v>866</v>
      </c>
      <c r="G1986" s="2">
        <v>1</v>
      </c>
      <c r="H1986" s="2">
        <v>2</v>
      </c>
      <c r="I1986" s="2">
        <v>0</v>
      </c>
      <c r="J1986" s="2">
        <v>0</v>
      </c>
      <c r="K1986" s="2">
        <v>110500</v>
      </c>
      <c r="L1986" s="2" t="s">
        <v>17</v>
      </c>
      <c r="M1986" s="2" t="s">
        <v>31</v>
      </c>
    </row>
    <row r="1987" spans="1:13" ht="15.75" customHeight="1" x14ac:dyDescent="0.2">
      <c r="A1987" s="2">
        <v>8520</v>
      </c>
      <c r="B1987" s="2">
        <v>5</v>
      </c>
      <c r="C1987" s="2">
        <v>6</v>
      </c>
      <c r="D1987" s="2">
        <v>1923</v>
      </c>
      <c r="E1987" s="2">
        <v>2006</v>
      </c>
      <c r="F1987" s="2">
        <v>968</v>
      </c>
      <c r="G1987" s="2">
        <v>1</v>
      </c>
      <c r="H1987" s="2">
        <v>2</v>
      </c>
      <c r="I1987" s="2">
        <v>0</v>
      </c>
      <c r="J1987" s="2">
        <v>2</v>
      </c>
      <c r="K1987" s="2">
        <v>100000</v>
      </c>
      <c r="L1987" s="2" t="s">
        <v>13</v>
      </c>
      <c r="M1987" s="2" t="s">
        <v>31</v>
      </c>
    </row>
    <row r="1988" spans="1:13" ht="15.75" customHeight="1" x14ac:dyDescent="0.2">
      <c r="A1988" s="2">
        <v>10337</v>
      </c>
      <c r="B1988" s="2">
        <v>8</v>
      </c>
      <c r="C1988" s="2">
        <v>9</v>
      </c>
      <c r="D1988" s="2">
        <v>1910</v>
      </c>
      <c r="E1988" s="2">
        <v>1999</v>
      </c>
      <c r="F1988" s="2">
        <v>1772</v>
      </c>
      <c r="G1988" s="2">
        <v>2</v>
      </c>
      <c r="H1988" s="2">
        <v>3</v>
      </c>
      <c r="I1988" s="2">
        <v>0</v>
      </c>
      <c r="J1988" s="2">
        <v>2</v>
      </c>
      <c r="K1988" s="2">
        <v>184900</v>
      </c>
      <c r="L1988" s="2" t="s">
        <v>17</v>
      </c>
      <c r="M1988" s="2" t="s">
        <v>31</v>
      </c>
    </row>
    <row r="1989" spans="1:13" ht="15.75" customHeight="1" x14ac:dyDescent="0.2">
      <c r="A1989" s="2">
        <v>9863</v>
      </c>
      <c r="B1989" s="2">
        <v>6</v>
      </c>
      <c r="C1989" s="2">
        <v>6</v>
      </c>
      <c r="D1989" s="2">
        <v>1927</v>
      </c>
      <c r="E1989" s="2">
        <v>1950</v>
      </c>
      <c r="F1989" s="2">
        <v>1642</v>
      </c>
      <c r="G1989" s="2">
        <v>1</v>
      </c>
      <c r="H1989" s="2">
        <v>4</v>
      </c>
      <c r="I1989" s="2">
        <v>1</v>
      </c>
      <c r="J1989" s="2">
        <v>1</v>
      </c>
      <c r="K1989" s="2">
        <v>145000</v>
      </c>
      <c r="L1989" s="2" t="s">
        <v>13</v>
      </c>
      <c r="M1989" s="2" t="s">
        <v>31</v>
      </c>
    </row>
    <row r="1990" spans="1:13" ht="15.75" customHeight="1" x14ac:dyDescent="0.2">
      <c r="A1990" s="2">
        <v>9600</v>
      </c>
      <c r="B1990" s="2">
        <v>5</v>
      </c>
      <c r="C1990" s="2">
        <v>8</v>
      </c>
      <c r="D1990" s="2">
        <v>1925</v>
      </c>
      <c r="E1990" s="2">
        <v>1994</v>
      </c>
      <c r="F1990" s="2">
        <v>1472</v>
      </c>
      <c r="G1990" s="2">
        <v>1</v>
      </c>
      <c r="H1990" s="2">
        <v>3</v>
      </c>
      <c r="I1990" s="2">
        <v>0</v>
      </c>
      <c r="J1990" s="2">
        <v>1</v>
      </c>
      <c r="K1990" s="2">
        <v>125000</v>
      </c>
      <c r="L1990" s="2" t="s">
        <v>13</v>
      </c>
      <c r="M1990" s="2" t="s">
        <v>31</v>
      </c>
    </row>
    <row r="1991" spans="1:13" ht="15.75" customHeight="1" x14ac:dyDescent="0.2">
      <c r="A1991" s="2">
        <v>4571</v>
      </c>
      <c r="B1991" s="2">
        <v>5</v>
      </c>
      <c r="C1991" s="2">
        <v>7</v>
      </c>
      <c r="D1991" s="2">
        <v>1910</v>
      </c>
      <c r="E1991" s="2">
        <v>1950</v>
      </c>
      <c r="F1991" s="2">
        <v>1232</v>
      </c>
      <c r="G1991" s="2">
        <v>1</v>
      </c>
      <c r="H1991" s="2">
        <v>3</v>
      </c>
      <c r="I1991" s="2">
        <v>0</v>
      </c>
      <c r="J1991" s="2">
        <v>2</v>
      </c>
      <c r="K1991" s="2">
        <v>114000</v>
      </c>
      <c r="L1991" s="2" t="s">
        <v>13</v>
      </c>
      <c r="M1991" s="2" t="s">
        <v>31</v>
      </c>
    </row>
    <row r="1992" spans="1:13" ht="15.75" customHeight="1" x14ac:dyDescent="0.2">
      <c r="A1992" s="2">
        <v>13600</v>
      </c>
      <c r="B1992" s="2">
        <v>5</v>
      </c>
      <c r="C1992" s="2">
        <v>5</v>
      </c>
      <c r="D1992" s="2">
        <v>1900</v>
      </c>
      <c r="E1992" s="2">
        <v>1950</v>
      </c>
      <c r="F1992" s="2">
        <v>2337</v>
      </c>
      <c r="G1992" s="2">
        <v>2</v>
      </c>
      <c r="H1992" s="2">
        <v>5</v>
      </c>
      <c r="I1992" s="2">
        <v>0</v>
      </c>
      <c r="J1992" s="2">
        <v>2</v>
      </c>
      <c r="K1992" s="2">
        <v>90000</v>
      </c>
      <c r="L1992" s="2" t="s">
        <v>13</v>
      </c>
      <c r="M1992" s="2" t="s">
        <v>31</v>
      </c>
    </row>
    <row r="1993" spans="1:13" ht="15.75" customHeight="1" x14ac:dyDescent="0.2">
      <c r="A1993" s="2">
        <v>8398</v>
      </c>
      <c r="B1993" s="2">
        <v>6</v>
      </c>
      <c r="C1993" s="2">
        <v>8</v>
      </c>
      <c r="D1993" s="2">
        <v>1910</v>
      </c>
      <c r="E1993" s="2">
        <v>1990</v>
      </c>
      <c r="F1993" s="2">
        <v>1650</v>
      </c>
      <c r="G1993" s="2">
        <v>2</v>
      </c>
      <c r="H1993" s="2">
        <v>3</v>
      </c>
      <c r="I1993" s="2">
        <v>0</v>
      </c>
      <c r="J1993" s="2">
        <v>2</v>
      </c>
      <c r="K1993" s="2">
        <v>144100</v>
      </c>
      <c r="L1993" s="2" t="s">
        <v>13</v>
      </c>
      <c r="M1993" s="2" t="s">
        <v>31</v>
      </c>
    </row>
    <row r="1994" spans="1:13" ht="15.75" customHeight="1" x14ac:dyDescent="0.2">
      <c r="A1994" s="2">
        <v>9900</v>
      </c>
      <c r="B1994" s="2">
        <v>6</v>
      </c>
      <c r="C1994" s="2">
        <v>4</v>
      </c>
      <c r="D1994" s="2">
        <v>1880</v>
      </c>
      <c r="E1994" s="2">
        <v>1950</v>
      </c>
      <c r="F1994" s="2">
        <v>2210</v>
      </c>
      <c r="G1994" s="2">
        <v>2</v>
      </c>
      <c r="H1994" s="2">
        <v>5</v>
      </c>
      <c r="I1994" s="2">
        <v>0</v>
      </c>
      <c r="J1994" s="2">
        <v>1</v>
      </c>
      <c r="K1994" s="2">
        <v>117500</v>
      </c>
      <c r="L1994" s="2" t="s">
        <v>13</v>
      </c>
      <c r="M1994" s="2" t="s">
        <v>31</v>
      </c>
    </row>
    <row r="1995" spans="1:13" ht="15.75" customHeight="1" x14ac:dyDescent="0.2">
      <c r="A1995" s="2">
        <v>3600</v>
      </c>
      <c r="B1995" s="2">
        <v>5</v>
      </c>
      <c r="C1995" s="2">
        <v>7</v>
      </c>
      <c r="D1995" s="2">
        <v>1930</v>
      </c>
      <c r="E1995" s="2">
        <v>2005</v>
      </c>
      <c r="F1995" s="2">
        <v>1358</v>
      </c>
      <c r="G1995" s="2">
        <v>1</v>
      </c>
      <c r="H1995" s="2">
        <v>3</v>
      </c>
      <c r="I1995" s="2">
        <v>1</v>
      </c>
      <c r="J1995" s="2">
        <v>1</v>
      </c>
      <c r="K1995" s="2">
        <v>124500</v>
      </c>
      <c r="L1995" s="2" t="s">
        <v>17</v>
      </c>
      <c r="M1995" s="2" t="s">
        <v>31</v>
      </c>
    </row>
    <row r="1996" spans="1:13" ht="15.75" customHeight="1" x14ac:dyDescent="0.2">
      <c r="A1996" s="2">
        <v>13500</v>
      </c>
      <c r="B1996" s="2">
        <v>7</v>
      </c>
      <c r="C1996" s="2">
        <v>8</v>
      </c>
      <c r="D1996" s="2">
        <v>1879</v>
      </c>
      <c r="E1996" s="2">
        <v>1987</v>
      </c>
      <c r="F1996" s="2">
        <v>2454</v>
      </c>
      <c r="G1996" s="2">
        <v>2</v>
      </c>
      <c r="H1996" s="2">
        <v>3</v>
      </c>
      <c r="I1996" s="2">
        <v>1</v>
      </c>
      <c r="J1996" s="2">
        <v>2</v>
      </c>
      <c r="K1996" s="2">
        <v>185000</v>
      </c>
      <c r="L1996" s="2" t="s">
        <v>17</v>
      </c>
      <c r="M1996" s="2" t="s">
        <v>31</v>
      </c>
    </row>
    <row r="1997" spans="1:13" ht="15.75" customHeight="1" x14ac:dyDescent="0.2">
      <c r="A1997" s="2">
        <v>7200</v>
      </c>
      <c r="B1997" s="2">
        <v>6</v>
      </c>
      <c r="C1997" s="2">
        <v>6</v>
      </c>
      <c r="D1997" s="2">
        <v>1910</v>
      </c>
      <c r="E1997" s="2">
        <v>1998</v>
      </c>
      <c r="F1997" s="2">
        <v>2291</v>
      </c>
      <c r="G1997" s="2">
        <v>2</v>
      </c>
      <c r="H1997" s="2">
        <v>4</v>
      </c>
      <c r="I1997" s="2">
        <v>1</v>
      </c>
      <c r="J1997" s="2">
        <v>2</v>
      </c>
      <c r="K1997" s="2">
        <v>133900</v>
      </c>
      <c r="L1997" s="2" t="s">
        <v>13</v>
      </c>
      <c r="M1997" s="2" t="s">
        <v>31</v>
      </c>
    </row>
    <row r="1998" spans="1:13" ht="15.75" customHeight="1" x14ac:dyDescent="0.2">
      <c r="A1998" s="2">
        <v>5400</v>
      </c>
      <c r="B1998" s="2">
        <v>6</v>
      </c>
      <c r="C1998" s="2">
        <v>7</v>
      </c>
      <c r="D1998" s="2">
        <v>1926</v>
      </c>
      <c r="E1998" s="2">
        <v>2004</v>
      </c>
      <c r="F1998" s="2">
        <v>1616</v>
      </c>
      <c r="G1998" s="2">
        <v>2</v>
      </c>
      <c r="H1998" s="2">
        <v>3</v>
      </c>
      <c r="I1998" s="2">
        <v>0</v>
      </c>
      <c r="J1998" s="2">
        <v>1</v>
      </c>
      <c r="K1998" s="2">
        <v>152000</v>
      </c>
      <c r="L1998" s="2" t="s">
        <v>17</v>
      </c>
      <c r="M1998" s="2" t="s">
        <v>31</v>
      </c>
    </row>
    <row r="1999" spans="1:13" ht="15.75" customHeight="1" x14ac:dyDescent="0.2">
      <c r="A1999" s="2">
        <v>8100</v>
      </c>
      <c r="B1999" s="2">
        <v>5</v>
      </c>
      <c r="C1999" s="2">
        <v>6</v>
      </c>
      <c r="D1999" s="2">
        <v>1948</v>
      </c>
      <c r="E1999" s="2">
        <v>1973</v>
      </c>
      <c r="F1999" s="2">
        <v>1559</v>
      </c>
      <c r="G1999" s="2">
        <v>1</v>
      </c>
      <c r="H1999" s="2">
        <v>2</v>
      </c>
      <c r="I1999" s="2">
        <v>0</v>
      </c>
      <c r="J1999" s="2">
        <v>2</v>
      </c>
      <c r="K1999" s="2">
        <v>153500</v>
      </c>
      <c r="L1999" s="2" t="s">
        <v>13</v>
      </c>
      <c r="M1999" s="2" t="s">
        <v>31</v>
      </c>
    </row>
    <row r="2000" spans="1:13" ht="15.75" customHeight="1" x14ac:dyDescent="0.2">
      <c r="A2000" s="2">
        <v>10800</v>
      </c>
      <c r="B2000" s="2">
        <v>7</v>
      </c>
      <c r="C2000" s="2">
        <v>8</v>
      </c>
      <c r="D2000" s="2">
        <v>1890</v>
      </c>
      <c r="E2000" s="2">
        <v>1998</v>
      </c>
      <c r="F2000" s="2">
        <v>2554</v>
      </c>
      <c r="G2000" s="2">
        <v>1</v>
      </c>
      <c r="H2000" s="2">
        <v>3</v>
      </c>
      <c r="I2000" s="2">
        <v>0</v>
      </c>
      <c r="J2000" s="2">
        <v>2</v>
      </c>
      <c r="K2000" s="2">
        <v>159500</v>
      </c>
      <c r="L2000" s="2" t="s">
        <v>17</v>
      </c>
      <c r="M2000" s="2" t="s">
        <v>31</v>
      </c>
    </row>
    <row r="2001" spans="1:13" ht="15.75" customHeight="1" x14ac:dyDescent="0.2">
      <c r="A2001" s="2">
        <v>9439</v>
      </c>
      <c r="B2001" s="2">
        <v>5</v>
      </c>
      <c r="C2001" s="2">
        <v>5</v>
      </c>
      <c r="D2001" s="2">
        <v>1930</v>
      </c>
      <c r="E2001" s="2">
        <v>1950</v>
      </c>
      <c r="F2001" s="2">
        <v>1248</v>
      </c>
      <c r="G2001" s="2">
        <v>1</v>
      </c>
      <c r="H2001" s="2">
        <v>2</v>
      </c>
      <c r="I2001" s="2">
        <v>0</v>
      </c>
      <c r="J2001" s="2">
        <v>1</v>
      </c>
      <c r="K2001" s="2">
        <v>87000</v>
      </c>
      <c r="L2001" s="2" t="s">
        <v>13</v>
      </c>
      <c r="M2001" s="2" t="s">
        <v>31</v>
      </c>
    </row>
    <row r="2002" spans="1:13" ht="15.75" customHeight="1" x14ac:dyDescent="0.2">
      <c r="A2002" s="2">
        <v>8626</v>
      </c>
      <c r="B2002" s="2">
        <v>4</v>
      </c>
      <c r="C2002" s="2">
        <v>6</v>
      </c>
      <c r="D2002" s="2">
        <v>1956</v>
      </c>
      <c r="E2002" s="2">
        <v>1956</v>
      </c>
      <c r="F2002" s="2">
        <v>968</v>
      </c>
      <c r="G2002" s="2">
        <v>1</v>
      </c>
      <c r="H2002" s="2">
        <v>2</v>
      </c>
      <c r="I2002" s="2">
        <v>0</v>
      </c>
      <c r="J2002" s="2">
        <v>1</v>
      </c>
      <c r="K2002" s="2">
        <v>104500</v>
      </c>
      <c r="L2002" s="2" t="s">
        <v>13</v>
      </c>
      <c r="M2002" s="2" t="s">
        <v>31</v>
      </c>
    </row>
    <row r="2003" spans="1:13" ht="15.75" customHeight="1" x14ac:dyDescent="0.2">
      <c r="A2003" s="2">
        <v>11800</v>
      </c>
      <c r="B2003" s="2">
        <v>4</v>
      </c>
      <c r="C2003" s="2">
        <v>7</v>
      </c>
      <c r="D2003" s="2">
        <v>1949</v>
      </c>
      <c r="E2003" s="2">
        <v>2002</v>
      </c>
      <c r="F2003" s="2">
        <v>1382</v>
      </c>
      <c r="G2003" s="2">
        <v>2</v>
      </c>
      <c r="H2003" s="2">
        <v>1</v>
      </c>
      <c r="I2003" s="2">
        <v>1</v>
      </c>
      <c r="J2003" s="2">
        <v>1</v>
      </c>
      <c r="K2003" s="2">
        <v>110000</v>
      </c>
      <c r="L2003" s="2" t="s">
        <v>13</v>
      </c>
      <c r="M2003" s="2" t="s">
        <v>31</v>
      </c>
    </row>
    <row r="2004" spans="1:13" ht="15.75" customHeight="1" x14ac:dyDescent="0.2">
      <c r="A2004" s="2">
        <v>6854</v>
      </c>
      <c r="B2004" s="2">
        <v>5</v>
      </c>
      <c r="C2004" s="2">
        <v>7</v>
      </c>
      <c r="D2004" s="2">
        <v>1925</v>
      </c>
      <c r="E2004" s="2">
        <v>1994</v>
      </c>
      <c r="F2004" s="2">
        <v>1060</v>
      </c>
      <c r="G2004" s="2">
        <v>1</v>
      </c>
      <c r="H2004" s="2">
        <v>1</v>
      </c>
      <c r="I2004" s="2">
        <v>1</v>
      </c>
      <c r="J2004" s="2">
        <v>1</v>
      </c>
      <c r="K2004" s="2">
        <v>136500</v>
      </c>
      <c r="L2004" s="2" t="s">
        <v>17</v>
      </c>
      <c r="M2004" s="2" t="s">
        <v>29</v>
      </c>
    </row>
    <row r="2005" spans="1:13" ht="15.75" customHeight="1" x14ac:dyDescent="0.2">
      <c r="A2005" s="2">
        <v>8674</v>
      </c>
      <c r="B2005" s="2">
        <v>5</v>
      </c>
      <c r="C2005" s="2">
        <v>6</v>
      </c>
      <c r="D2005" s="2">
        <v>1950</v>
      </c>
      <c r="E2005" s="2">
        <v>1950</v>
      </c>
      <c r="F2005" s="2">
        <v>1435</v>
      </c>
      <c r="G2005" s="2">
        <v>1</v>
      </c>
      <c r="H2005" s="2">
        <v>3</v>
      </c>
      <c r="I2005" s="2">
        <v>0</v>
      </c>
      <c r="J2005" s="2">
        <v>1</v>
      </c>
      <c r="K2005" s="2">
        <v>128250</v>
      </c>
      <c r="L2005" s="2" t="s">
        <v>13</v>
      </c>
      <c r="M2005" s="2" t="s">
        <v>29</v>
      </c>
    </row>
    <row r="2006" spans="1:13" ht="15.75" customHeight="1" x14ac:dyDescent="0.2">
      <c r="A2006" s="2">
        <v>8731</v>
      </c>
      <c r="B2006" s="2">
        <v>5</v>
      </c>
      <c r="C2006" s="2">
        <v>5</v>
      </c>
      <c r="D2006" s="2">
        <v>1920</v>
      </c>
      <c r="E2006" s="2">
        <v>1950</v>
      </c>
      <c r="F2006" s="2">
        <v>1167</v>
      </c>
      <c r="G2006" s="2">
        <v>1</v>
      </c>
      <c r="H2006" s="2">
        <v>3</v>
      </c>
      <c r="I2006" s="2">
        <v>1</v>
      </c>
      <c r="J2006" s="2">
        <v>2</v>
      </c>
      <c r="K2006" s="2">
        <v>144000</v>
      </c>
      <c r="L2006" s="2" t="s">
        <v>26</v>
      </c>
      <c r="M2006" s="2" t="s">
        <v>29</v>
      </c>
    </row>
    <row r="2007" spans="1:13" ht="15.75" customHeight="1" x14ac:dyDescent="0.2">
      <c r="A2007" s="2">
        <v>8737</v>
      </c>
      <c r="B2007" s="2">
        <v>6</v>
      </c>
      <c r="C2007" s="2">
        <v>7</v>
      </c>
      <c r="D2007" s="2">
        <v>1923</v>
      </c>
      <c r="E2007" s="2">
        <v>1950</v>
      </c>
      <c r="F2007" s="2">
        <v>1635</v>
      </c>
      <c r="G2007" s="2">
        <v>1</v>
      </c>
      <c r="H2007" s="2">
        <v>3</v>
      </c>
      <c r="I2007" s="2">
        <v>1</v>
      </c>
      <c r="J2007" s="2">
        <v>2</v>
      </c>
      <c r="K2007" s="2">
        <v>210000</v>
      </c>
      <c r="L2007" s="2" t="s">
        <v>13</v>
      </c>
      <c r="M2007" s="2" t="s">
        <v>29</v>
      </c>
    </row>
    <row r="2008" spans="1:13" ht="15.75" customHeight="1" x14ac:dyDescent="0.2">
      <c r="A2008" s="2">
        <v>6125</v>
      </c>
      <c r="B2008" s="2">
        <v>5</v>
      </c>
      <c r="C2008" s="2">
        <v>7</v>
      </c>
      <c r="D2008" s="2">
        <v>1939</v>
      </c>
      <c r="E2008" s="2">
        <v>1998</v>
      </c>
      <c r="F2008" s="2">
        <v>1274</v>
      </c>
      <c r="G2008" s="2">
        <v>2</v>
      </c>
      <c r="H2008" s="2">
        <v>3</v>
      </c>
      <c r="I2008" s="2">
        <v>0</v>
      </c>
      <c r="J2008" s="2">
        <v>1</v>
      </c>
      <c r="K2008" s="2">
        <v>135000</v>
      </c>
      <c r="L2008" s="2" t="s">
        <v>17</v>
      </c>
      <c r="M2008" s="2" t="s">
        <v>29</v>
      </c>
    </row>
    <row r="2009" spans="1:13" ht="15.75" customHeight="1" x14ac:dyDescent="0.2">
      <c r="A2009" s="2">
        <v>6000</v>
      </c>
      <c r="B2009" s="2">
        <v>6</v>
      </c>
      <c r="C2009" s="2">
        <v>6</v>
      </c>
      <c r="D2009" s="2">
        <v>1939</v>
      </c>
      <c r="E2009" s="2">
        <v>1950</v>
      </c>
      <c r="F2009" s="2">
        <v>1232</v>
      </c>
      <c r="G2009" s="2">
        <v>1</v>
      </c>
      <c r="H2009" s="2">
        <v>3</v>
      </c>
      <c r="I2009" s="2">
        <v>2</v>
      </c>
      <c r="J2009" s="2">
        <v>1</v>
      </c>
      <c r="K2009" s="2">
        <v>128000</v>
      </c>
      <c r="L2009" s="2" t="s">
        <v>13</v>
      </c>
      <c r="M2009" s="2" t="s">
        <v>29</v>
      </c>
    </row>
    <row r="2010" spans="1:13" ht="15.75" customHeight="1" x14ac:dyDescent="0.2">
      <c r="A2010" s="2">
        <v>6000</v>
      </c>
      <c r="B2010" s="2">
        <v>6</v>
      </c>
      <c r="C2010" s="2">
        <v>6</v>
      </c>
      <c r="D2010" s="2">
        <v>1941</v>
      </c>
      <c r="E2010" s="2">
        <v>1950</v>
      </c>
      <c r="F2010" s="2">
        <v>1218</v>
      </c>
      <c r="G2010" s="2">
        <v>1</v>
      </c>
      <c r="H2010" s="2">
        <v>3</v>
      </c>
      <c r="I2010" s="2">
        <v>1</v>
      </c>
      <c r="J2010" s="2">
        <v>2</v>
      </c>
      <c r="K2010" s="2">
        <v>131000</v>
      </c>
      <c r="L2010" s="2" t="s">
        <v>17</v>
      </c>
      <c r="M2010" s="2" t="s">
        <v>29</v>
      </c>
    </row>
    <row r="2011" spans="1:13" ht="15.75" customHeight="1" x14ac:dyDescent="0.2">
      <c r="A2011" s="2">
        <v>6120</v>
      </c>
      <c r="B2011" s="2">
        <v>5</v>
      </c>
      <c r="C2011" s="2">
        <v>7</v>
      </c>
      <c r="D2011" s="2">
        <v>1939</v>
      </c>
      <c r="E2011" s="2">
        <v>1950</v>
      </c>
      <c r="F2011" s="2">
        <v>884</v>
      </c>
      <c r="G2011" s="2">
        <v>1</v>
      </c>
      <c r="H2011" s="2">
        <v>2</v>
      </c>
      <c r="I2011" s="2">
        <v>0</v>
      </c>
      <c r="J2011" s="2">
        <v>1</v>
      </c>
      <c r="K2011" s="2">
        <v>113000</v>
      </c>
      <c r="L2011" s="2" t="s">
        <v>13</v>
      </c>
      <c r="M2011" s="2" t="s">
        <v>29</v>
      </c>
    </row>
    <row r="2012" spans="1:13" ht="15.75" customHeight="1" x14ac:dyDescent="0.2">
      <c r="A2012" s="2">
        <v>6240</v>
      </c>
      <c r="B2012" s="2">
        <v>6</v>
      </c>
      <c r="C2012" s="2">
        <v>5</v>
      </c>
      <c r="D2012" s="2">
        <v>1938</v>
      </c>
      <c r="E2012" s="2">
        <v>1950</v>
      </c>
      <c r="F2012" s="2">
        <v>1409</v>
      </c>
      <c r="G2012" s="2">
        <v>1</v>
      </c>
      <c r="H2012" s="2">
        <v>3</v>
      </c>
      <c r="I2012" s="2">
        <v>1</v>
      </c>
      <c r="J2012" s="2">
        <v>2</v>
      </c>
      <c r="K2012" s="2">
        <v>126000</v>
      </c>
      <c r="L2012" s="2" t="s">
        <v>13</v>
      </c>
      <c r="M2012" s="2" t="s">
        <v>29</v>
      </c>
    </row>
    <row r="2013" spans="1:13" ht="15.75" customHeight="1" x14ac:dyDescent="0.2">
      <c r="A2013" s="2">
        <v>6240</v>
      </c>
      <c r="B2013" s="2">
        <v>5</v>
      </c>
      <c r="C2013" s="2">
        <v>8</v>
      </c>
      <c r="D2013" s="2">
        <v>1939</v>
      </c>
      <c r="E2013" s="2">
        <v>1952</v>
      </c>
      <c r="F2013" s="2">
        <v>1322</v>
      </c>
      <c r="G2013" s="2">
        <v>1</v>
      </c>
      <c r="H2013" s="2">
        <v>4</v>
      </c>
      <c r="I2013" s="2">
        <v>0</v>
      </c>
      <c r="J2013" s="2">
        <v>1</v>
      </c>
      <c r="K2013" s="2">
        <v>132000</v>
      </c>
      <c r="L2013" s="2" t="s">
        <v>17</v>
      </c>
      <c r="M2013" s="2" t="s">
        <v>29</v>
      </c>
    </row>
    <row r="2014" spans="1:13" ht="15.75" customHeight="1" x14ac:dyDescent="0.2">
      <c r="A2014" s="2">
        <v>6240</v>
      </c>
      <c r="B2014" s="2">
        <v>5</v>
      </c>
      <c r="C2014" s="2">
        <v>7</v>
      </c>
      <c r="D2014" s="2">
        <v>1930</v>
      </c>
      <c r="E2014" s="2">
        <v>1992</v>
      </c>
      <c r="F2014" s="2">
        <v>1426</v>
      </c>
      <c r="G2014" s="2">
        <v>1</v>
      </c>
      <c r="H2014" s="2">
        <v>3</v>
      </c>
      <c r="I2014" s="2">
        <v>1</v>
      </c>
      <c r="J2014" s="2">
        <v>1</v>
      </c>
      <c r="K2014" s="2">
        <v>131750</v>
      </c>
      <c r="L2014" s="2" t="s">
        <v>13</v>
      </c>
      <c r="M2014" s="2" t="s">
        <v>29</v>
      </c>
    </row>
    <row r="2015" spans="1:13" ht="15.75" customHeight="1" x14ac:dyDescent="0.2">
      <c r="A2015" s="2">
        <v>6120</v>
      </c>
      <c r="B2015" s="2">
        <v>5</v>
      </c>
      <c r="C2015" s="2">
        <v>6</v>
      </c>
      <c r="D2015" s="2">
        <v>1926</v>
      </c>
      <c r="E2015" s="2">
        <v>1950</v>
      </c>
      <c r="F2015" s="2">
        <v>1281</v>
      </c>
      <c r="G2015" s="2">
        <v>1</v>
      </c>
      <c r="H2015" s="2">
        <v>2</v>
      </c>
      <c r="I2015" s="2">
        <v>0</v>
      </c>
      <c r="J2015" s="2">
        <v>2</v>
      </c>
      <c r="K2015" s="2">
        <v>132500</v>
      </c>
      <c r="L2015" s="2" t="s">
        <v>13</v>
      </c>
      <c r="M2015" s="2" t="s">
        <v>29</v>
      </c>
    </row>
    <row r="2016" spans="1:13" ht="15.75" customHeight="1" x14ac:dyDescent="0.2">
      <c r="A2016" s="2">
        <v>6120</v>
      </c>
      <c r="B2016" s="2">
        <v>5</v>
      </c>
      <c r="C2016" s="2">
        <v>8</v>
      </c>
      <c r="D2016" s="2">
        <v>1920</v>
      </c>
      <c r="E2016" s="2">
        <v>2004</v>
      </c>
      <c r="F2016" s="2">
        <v>1513</v>
      </c>
      <c r="G2016" s="2">
        <v>1</v>
      </c>
      <c r="H2016" s="2">
        <v>4</v>
      </c>
      <c r="I2016" s="2">
        <v>0</v>
      </c>
      <c r="J2016" s="2">
        <v>1</v>
      </c>
      <c r="K2016" s="2">
        <v>137500</v>
      </c>
      <c r="L2016" s="2" t="s">
        <v>13</v>
      </c>
      <c r="M2016" s="2" t="s">
        <v>29</v>
      </c>
    </row>
    <row r="2017" spans="1:13" ht="15.75" customHeight="1" x14ac:dyDescent="0.2">
      <c r="A2017" s="2">
        <v>6120</v>
      </c>
      <c r="B2017" s="2">
        <v>7</v>
      </c>
      <c r="C2017" s="2">
        <v>8</v>
      </c>
      <c r="D2017" s="2">
        <v>1929</v>
      </c>
      <c r="E2017" s="2">
        <v>2001</v>
      </c>
      <c r="F2017" s="2">
        <v>854</v>
      </c>
      <c r="G2017" s="2">
        <v>1</v>
      </c>
      <c r="H2017" s="2">
        <v>2</v>
      </c>
      <c r="I2017" s="2">
        <v>0</v>
      </c>
      <c r="J2017" s="2">
        <v>2</v>
      </c>
      <c r="K2017" s="2">
        <v>132000</v>
      </c>
      <c r="L2017" s="2" t="s">
        <v>13</v>
      </c>
      <c r="M2017" s="2" t="s">
        <v>29</v>
      </c>
    </row>
    <row r="2018" spans="1:13" ht="15.75" customHeight="1" x14ac:dyDescent="0.2">
      <c r="A2018" s="2">
        <v>6240</v>
      </c>
      <c r="B2018" s="2">
        <v>6</v>
      </c>
      <c r="C2018" s="2">
        <v>6</v>
      </c>
      <c r="D2018" s="2">
        <v>1931</v>
      </c>
      <c r="E2018" s="2">
        <v>1950</v>
      </c>
      <c r="F2018" s="2">
        <v>1367</v>
      </c>
      <c r="G2018" s="2">
        <v>1</v>
      </c>
      <c r="H2018" s="2">
        <v>3</v>
      </c>
      <c r="I2018" s="2">
        <v>1</v>
      </c>
      <c r="J2018" s="2">
        <v>1</v>
      </c>
      <c r="K2018" s="2">
        <v>127500</v>
      </c>
      <c r="L2018" s="2" t="s">
        <v>13</v>
      </c>
      <c r="M2018" s="2" t="s">
        <v>29</v>
      </c>
    </row>
    <row r="2019" spans="1:13" ht="15.75" customHeight="1" x14ac:dyDescent="0.2">
      <c r="A2019" s="2">
        <v>6180</v>
      </c>
      <c r="B2019" s="2">
        <v>6</v>
      </c>
      <c r="C2019" s="2">
        <v>5</v>
      </c>
      <c r="D2019" s="2">
        <v>1926</v>
      </c>
      <c r="E2019" s="2">
        <v>1950</v>
      </c>
      <c r="F2019" s="2">
        <v>986</v>
      </c>
      <c r="G2019" s="2">
        <v>1</v>
      </c>
      <c r="H2019" s="2">
        <v>2</v>
      </c>
      <c r="I2019" s="2">
        <v>1</v>
      </c>
      <c r="J2019" s="2">
        <v>1</v>
      </c>
      <c r="K2019" s="2">
        <v>102000</v>
      </c>
      <c r="L2019" s="2" t="s">
        <v>13</v>
      </c>
      <c r="M2019" s="2" t="s">
        <v>29</v>
      </c>
    </row>
    <row r="2020" spans="1:13" ht="15.75" customHeight="1" x14ac:dyDescent="0.2">
      <c r="A2020" s="2">
        <v>7755</v>
      </c>
      <c r="B2020" s="2">
        <v>6</v>
      </c>
      <c r="C2020" s="2">
        <v>8</v>
      </c>
      <c r="D2020" s="2">
        <v>1918</v>
      </c>
      <c r="E2020" s="2">
        <v>1995</v>
      </c>
      <c r="F2020" s="2">
        <v>2264</v>
      </c>
      <c r="G2020" s="2">
        <v>2</v>
      </c>
      <c r="H2020" s="2">
        <v>4</v>
      </c>
      <c r="I2020" s="2">
        <v>0</v>
      </c>
      <c r="J2020" s="2">
        <v>1</v>
      </c>
      <c r="K2020" s="2">
        <v>200000</v>
      </c>
      <c r="L2020" s="2" t="s">
        <v>17</v>
      </c>
      <c r="M2020" s="2" t="s">
        <v>31</v>
      </c>
    </row>
    <row r="2021" spans="1:13" ht="15.75" customHeight="1" x14ac:dyDescent="0.2">
      <c r="A2021" s="2">
        <v>13515</v>
      </c>
      <c r="B2021" s="2">
        <v>6</v>
      </c>
      <c r="C2021" s="2">
        <v>6</v>
      </c>
      <c r="D2021" s="2">
        <v>1919</v>
      </c>
      <c r="E2021" s="2">
        <v>1950</v>
      </c>
      <c r="F2021" s="2">
        <v>1824</v>
      </c>
      <c r="G2021" s="2">
        <v>1</v>
      </c>
      <c r="H2021" s="2">
        <v>3</v>
      </c>
      <c r="I2021" s="2">
        <v>1</v>
      </c>
      <c r="J2021" s="2">
        <v>2</v>
      </c>
      <c r="K2021" s="2">
        <v>180500</v>
      </c>
      <c r="L2021" s="2" t="s">
        <v>13</v>
      </c>
      <c r="M2021" s="2" t="s">
        <v>29</v>
      </c>
    </row>
    <row r="2022" spans="1:13" ht="15.75" customHeight="1" x14ac:dyDescent="0.2">
      <c r="A2022" s="2">
        <v>8850</v>
      </c>
      <c r="B2022" s="2">
        <v>6</v>
      </c>
      <c r="C2022" s="2">
        <v>7</v>
      </c>
      <c r="D2022" s="2">
        <v>1920</v>
      </c>
      <c r="E2022" s="2">
        <v>1950</v>
      </c>
      <c r="F2022" s="2">
        <v>1376</v>
      </c>
      <c r="G2022" s="2">
        <v>1</v>
      </c>
      <c r="H2022" s="2">
        <v>3</v>
      </c>
      <c r="I2022" s="2">
        <v>0</v>
      </c>
      <c r="J2022" s="2">
        <v>2</v>
      </c>
      <c r="K2022" s="2">
        <v>165000</v>
      </c>
      <c r="L2022" s="2" t="s">
        <v>17</v>
      </c>
      <c r="M2022" s="2" t="s">
        <v>29</v>
      </c>
    </row>
    <row r="2023" spans="1:13" ht="15.75" customHeight="1" x14ac:dyDescent="0.2">
      <c r="A2023" s="2">
        <v>8550</v>
      </c>
      <c r="B2023" s="2">
        <v>5</v>
      </c>
      <c r="C2023" s="2">
        <v>5</v>
      </c>
      <c r="D2023" s="2">
        <v>1926</v>
      </c>
      <c r="E2023" s="2">
        <v>1950</v>
      </c>
      <c r="F2023" s="2">
        <v>1316</v>
      </c>
      <c r="G2023" s="2">
        <v>1</v>
      </c>
      <c r="H2023" s="2">
        <v>4</v>
      </c>
      <c r="I2023" s="2">
        <v>0</v>
      </c>
      <c r="J2023" s="2">
        <v>2</v>
      </c>
      <c r="K2023" s="2">
        <v>90000</v>
      </c>
      <c r="L2023" s="2" t="s">
        <v>13</v>
      </c>
      <c r="M2023" s="2" t="s">
        <v>29</v>
      </c>
    </row>
    <row r="2024" spans="1:13" ht="15.75" customHeight="1" x14ac:dyDescent="0.2">
      <c r="A2024" s="2">
        <v>8730</v>
      </c>
      <c r="B2024" s="2">
        <v>6</v>
      </c>
      <c r="C2024" s="2">
        <v>7</v>
      </c>
      <c r="D2024" s="2">
        <v>1915</v>
      </c>
      <c r="E2024" s="2">
        <v>2003</v>
      </c>
      <c r="F2024" s="2">
        <v>1396</v>
      </c>
      <c r="G2024" s="2">
        <v>1</v>
      </c>
      <c r="H2024" s="2">
        <v>3</v>
      </c>
      <c r="I2024" s="2">
        <v>0</v>
      </c>
      <c r="J2024" s="2">
        <v>1</v>
      </c>
      <c r="K2024" s="2">
        <v>153575</v>
      </c>
      <c r="L2024" s="2" t="s">
        <v>13</v>
      </c>
      <c r="M2024" s="2" t="s">
        <v>29</v>
      </c>
    </row>
    <row r="2025" spans="1:13" ht="15.75" customHeight="1" x14ac:dyDescent="0.2">
      <c r="A2025" s="2">
        <v>5700</v>
      </c>
      <c r="B2025" s="2">
        <v>7</v>
      </c>
      <c r="C2025" s="2">
        <v>6</v>
      </c>
      <c r="D2025" s="2">
        <v>1929</v>
      </c>
      <c r="E2025" s="2">
        <v>1990</v>
      </c>
      <c r="F2025" s="2">
        <v>1344</v>
      </c>
      <c r="G2025" s="2">
        <v>1</v>
      </c>
      <c r="H2025" s="2">
        <v>3</v>
      </c>
      <c r="I2025" s="2">
        <v>1</v>
      </c>
      <c r="J2025" s="2">
        <v>2</v>
      </c>
      <c r="K2025" s="2">
        <v>140000</v>
      </c>
      <c r="L2025" s="2" t="s">
        <v>13</v>
      </c>
      <c r="M2025" s="2" t="s">
        <v>31</v>
      </c>
    </row>
    <row r="2026" spans="1:13" ht="15.75" customHeight="1" x14ac:dyDescent="0.2">
      <c r="A2026" s="2">
        <v>8520</v>
      </c>
      <c r="B2026" s="2">
        <v>6</v>
      </c>
      <c r="C2026" s="2">
        <v>7</v>
      </c>
      <c r="D2026" s="2">
        <v>1916</v>
      </c>
      <c r="E2026" s="2">
        <v>1950</v>
      </c>
      <c r="F2026" s="2">
        <v>2526</v>
      </c>
      <c r="G2026" s="2">
        <v>2</v>
      </c>
      <c r="H2026" s="2">
        <v>5</v>
      </c>
      <c r="I2026" s="2">
        <v>1</v>
      </c>
      <c r="J2026" s="2">
        <v>1</v>
      </c>
      <c r="K2026" s="2">
        <v>136000</v>
      </c>
      <c r="L2026" s="2" t="s">
        <v>17</v>
      </c>
      <c r="M2026" s="2" t="s">
        <v>31</v>
      </c>
    </row>
    <row r="2027" spans="1:13" ht="15.75" customHeight="1" x14ac:dyDescent="0.2">
      <c r="A2027" s="2">
        <v>5680</v>
      </c>
      <c r="B2027" s="2">
        <v>5</v>
      </c>
      <c r="C2027" s="2">
        <v>4</v>
      </c>
      <c r="D2027" s="2">
        <v>1901</v>
      </c>
      <c r="E2027" s="2">
        <v>1950</v>
      </c>
      <c r="F2027" s="2">
        <v>1173</v>
      </c>
      <c r="G2027" s="2">
        <v>2</v>
      </c>
      <c r="H2027" s="2">
        <v>3</v>
      </c>
      <c r="I2027" s="2">
        <v>0</v>
      </c>
      <c r="J2027" s="2">
        <v>1</v>
      </c>
      <c r="K2027" s="2">
        <v>113000</v>
      </c>
      <c r="L2027" s="2" t="s">
        <v>13</v>
      </c>
      <c r="M2027" s="2" t="s">
        <v>31</v>
      </c>
    </row>
    <row r="2028" spans="1:13" ht="15.75" customHeight="1" x14ac:dyDescent="0.2">
      <c r="A2028" s="2">
        <v>5680</v>
      </c>
      <c r="B2028" s="2">
        <v>5</v>
      </c>
      <c r="C2028" s="2">
        <v>3</v>
      </c>
      <c r="D2028" s="2">
        <v>1901</v>
      </c>
      <c r="E2028" s="2">
        <v>1950</v>
      </c>
      <c r="F2028" s="2">
        <v>1214</v>
      </c>
      <c r="G2028" s="2">
        <v>1</v>
      </c>
      <c r="H2028" s="2">
        <v>2</v>
      </c>
      <c r="I2028" s="2">
        <v>0</v>
      </c>
      <c r="J2028" s="2">
        <v>1</v>
      </c>
      <c r="K2028" s="2">
        <v>117000</v>
      </c>
      <c r="L2028" s="2" t="s">
        <v>13</v>
      </c>
      <c r="M2028" s="2" t="s">
        <v>31</v>
      </c>
    </row>
    <row r="2029" spans="1:13" ht="15.75" customHeight="1" x14ac:dyDescent="0.2">
      <c r="A2029" s="2">
        <v>7758</v>
      </c>
      <c r="B2029" s="2">
        <v>7</v>
      </c>
      <c r="C2029" s="2">
        <v>4</v>
      </c>
      <c r="D2029" s="2">
        <v>1931</v>
      </c>
      <c r="E2029" s="2">
        <v>1950</v>
      </c>
      <c r="F2029" s="2">
        <v>1818</v>
      </c>
      <c r="G2029" s="2">
        <v>1</v>
      </c>
      <c r="H2029" s="2">
        <v>4</v>
      </c>
      <c r="I2029" s="2">
        <v>2</v>
      </c>
      <c r="J2029" s="2">
        <v>1</v>
      </c>
      <c r="K2029" s="2">
        <v>169500</v>
      </c>
      <c r="L2029" s="2" t="s">
        <v>26</v>
      </c>
      <c r="M2029" s="2" t="s">
        <v>32</v>
      </c>
    </row>
    <row r="2030" spans="1:13" ht="15.75" customHeight="1" x14ac:dyDescent="0.2">
      <c r="A2030" s="2">
        <v>7449</v>
      </c>
      <c r="B2030" s="2">
        <v>7</v>
      </c>
      <c r="C2030" s="2">
        <v>7</v>
      </c>
      <c r="D2030" s="2">
        <v>1930</v>
      </c>
      <c r="E2030" s="2">
        <v>1950</v>
      </c>
      <c r="F2030" s="2">
        <v>1108</v>
      </c>
      <c r="G2030" s="2">
        <v>1</v>
      </c>
      <c r="H2030" s="2">
        <v>3</v>
      </c>
      <c r="I2030" s="2">
        <v>1</v>
      </c>
      <c r="J2030" s="2">
        <v>1</v>
      </c>
      <c r="K2030" s="2">
        <v>139400</v>
      </c>
      <c r="L2030" s="2" t="s">
        <v>13</v>
      </c>
      <c r="M2030" s="2" t="s">
        <v>32</v>
      </c>
    </row>
    <row r="2031" spans="1:13" ht="15.75" customHeight="1" x14ac:dyDescent="0.2">
      <c r="A2031" s="2">
        <v>13200</v>
      </c>
      <c r="B2031" s="2">
        <v>6</v>
      </c>
      <c r="C2031" s="2">
        <v>6</v>
      </c>
      <c r="D2031" s="2">
        <v>1963</v>
      </c>
      <c r="E2031" s="2">
        <v>1963</v>
      </c>
      <c r="F2031" s="2">
        <v>2294</v>
      </c>
      <c r="G2031" s="2">
        <v>3</v>
      </c>
      <c r="H2031" s="2">
        <v>5</v>
      </c>
      <c r="I2031" s="2">
        <v>1</v>
      </c>
      <c r="J2031" s="2">
        <v>2</v>
      </c>
      <c r="K2031" s="2">
        <v>202500</v>
      </c>
      <c r="L2031" s="2" t="s">
        <v>13</v>
      </c>
      <c r="M2031" s="2" t="s">
        <v>32</v>
      </c>
    </row>
    <row r="2032" spans="1:13" ht="15.75" customHeight="1" x14ac:dyDescent="0.2">
      <c r="A2032" s="2">
        <v>6882</v>
      </c>
      <c r="B2032" s="2">
        <v>6</v>
      </c>
      <c r="C2032" s="2">
        <v>7</v>
      </c>
      <c r="D2032" s="2">
        <v>1914</v>
      </c>
      <c r="E2032" s="2">
        <v>2006</v>
      </c>
      <c r="F2032" s="2">
        <v>1355</v>
      </c>
      <c r="G2032" s="2">
        <v>1</v>
      </c>
      <c r="H2032" s="2">
        <v>3</v>
      </c>
      <c r="I2032" s="2">
        <v>0</v>
      </c>
      <c r="J2032" s="2">
        <v>0</v>
      </c>
      <c r="K2032" s="2">
        <v>127000</v>
      </c>
      <c r="L2032" s="2" t="s">
        <v>13</v>
      </c>
      <c r="M2032" s="2" t="s">
        <v>32</v>
      </c>
    </row>
    <row r="2033" spans="1:13" ht="15.75" customHeight="1" x14ac:dyDescent="0.2">
      <c r="A2033" s="2">
        <v>9000</v>
      </c>
      <c r="B2033" s="2">
        <v>6</v>
      </c>
      <c r="C2033" s="2">
        <v>6</v>
      </c>
      <c r="D2033" s="2">
        <v>1937</v>
      </c>
      <c r="E2033" s="2">
        <v>1950</v>
      </c>
      <c r="F2033" s="2">
        <v>1375</v>
      </c>
      <c r="G2033" s="2">
        <v>1</v>
      </c>
      <c r="H2033" s="2">
        <v>3</v>
      </c>
      <c r="I2033" s="2">
        <v>1</v>
      </c>
      <c r="J2033" s="2">
        <v>1</v>
      </c>
      <c r="K2033" s="2">
        <v>141000</v>
      </c>
      <c r="L2033" s="2" t="s">
        <v>17</v>
      </c>
      <c r="M2033" s="2" t="s">
        <v>32</v>
      </c>
    </row>
    <row r="2034" spans="1:13" ht="15.75" customHeight="1" x14ac:dyDescent="0.2">
      <c r="A2034" s="2">
        <v>9780</v>
      </c>
      <c r="B2034" s="2">
        <v>7</v>
      </c>
      <c r="C2034" s="2">
        <v>9</v>
      </c>
      <c r="D2034" s="2">
        <v>1950</v>
      </c>
      <c r="E2034" s="2">
        <v>2005</v>
      </c>
      <c r="F2034" s="2">
        <v>1952</v>
      </c>
      <c r="G2034" s="2">
        <v>1</v>
      </c>
      <c r="H2034" s="2">
        <v>4</v>
      </c>
      <c r="I2034" s="2">
        <v>2</v>
      </c>
      <c r="J2034" s="2">
        <v>1</v>
      </c>
      <c r="K2034" s="2">
        <v>212300</v>
      </c>
      <c r="L2034" s="2" t="s">
        <v>43</v>
      </c>
      <c r="M2034" s="2" t="s">
        <v>32</v>
      </c>
    </row>
    <row r="2035" spans="1:13" ht="15.75" customHeight="1" x14ac:dyDescent="0.2">
      <c r="A2035" s="2">
        <v>10320</v>
      </c>
      <c r="B2035" s="2">
        <v>6</v>
      </c>
      <c r="C2035" s="2">
        <v>5</v>
      </c>
      <c r="D2035" s="2">
        <v>1915</v>
      </c>
      <c r="E2035" s="2">
        <v>1950</v>
      </c>
      <c r="F2035" s="2">
        <v>2180</v>
      </c>
      <c r="G2035" s="2">
        <v>1</v>
      </c>
      <c r="H2035" s="2">
        <v>3</v>
      </c>
      <c r="I2035" s="2">
        <v>1</v>
      </c>
      <c r="J2035" s="2">
        <v>2</v>
      </c>
      <c r="K2035" s="2">
        <v>161000</v>
      </c>
      <c r="L2035" s="2" t="s">
        <v>13</v>
      </c>
      <c r="M2035" s="2" t="s">
        <v>32</v>
      </c>
    </row>
    <row r="2036" spans="1:13" ht="15.75" customHeight="1" x14ac:dyDescent="0.2">
      <c r="A2036" s="2">
        <v>4330</v>
      </c>
      <c r="B2036" s="2">
        <v>4</v>
      </c>
      <c r="C2036" s="2">
        <v>6</v>
      </c>
      <c r="D2036" s="2">
        <v>1958</v>
      </c>
      <c r="E2036" s="2">
        <v>1958</v>
      </c>
      <c r="F2036" s="2">
        <v>1315</v>
      </c>
      <c r="G2036" s="2">
        <v>2</v>
      </c>
      <c r="H2036" s="2">
        <v>3</v>
      </c>
      <c r="I2036" s="2">
        <v>0</v>
      </c>
      <c r="J2036" s="2">
        <v>2</v>
      </c>
      <c r="K2036" s="2">
        <v>99500</v>
      </c>
      <c r="L2036" s="2" t="s">
        <v>13</v>
      </c>
      <c r="M2036" s="2" t="s">
        <v>32</v>
      </c>
    </row>
    <row r="2037" spans="1:13" ht="15.75" customHeight="1" x14ac:dyDescent="0.2">
      <c r="A2037" s="2">
        <v>7200</v>
      </c>
      <c r="B2037" s="2">
        <v>5</v>
      </c>
      <c r="C2037" s="2">
        <v>7</v>
      </c>
      <c r="D2037" s="2">
        <v>1920</v>
      </c>
      <c r="E2037" s="2">
        <v>1996</v>
      </c>
      <c r="F2037" s="2">
        <v>1111</v>
      </c>
      <c r="G2037" s="2">
        <v>1</v>
      </c>
      <c r="H2037" s="2">
        <v>3</v>
      </c>
      <c r="I2037" s="2">
        <v>0</v>
      </c>
      <c r="J2037" s="2">
        <v>1</v>
      </c>
      <c r="K2037" s="2">
        <v>101000</v>
      </c>
      <c r="L2037" s="2" t="s">
        <v>13</v>
      </c>
      <c r="M2037" s="2" t="s">
        <v>32</v>
      </c>
    </row>
    <row r="2038" spans="1:13" ht="15.75" customHeight="1" x14ac:dyDescent="0.2">
      <c r="A2038" s="2">
        <v>4800</v>
      </c>
      <c r="B2038" s="2">
        <v>4</v>
      </c>
      <c r="C2038" s="2">
        <v>7</v>
      </c>
      <c r="D2038" s="2">
        <v>1916</v>
      </c>
      <c r="E2038" s="2">
        <v>1990</v>
      </c>
      <c r="F2038" s="2">
        <v>1196</v>
      </c>
      <c r="G2038" s="2">
        <v>1</v>
      </c>
      <c r="H2038" s="2">
        <v>2</v>
      </c>
      <c r="I2038" s="2">
        <v>0</v>
      </c>
      <c r="J2038" s="2">
        <v>2</v>
      </c>
      <c r="K2038" s="2">
        <v>109900</v>
      </c>
      <c r="L2038" s="2" t="s">
        <v>13</v>
      </c>
      <c r="M2038" s="2" t="s">
        <v>32</v>
      </c>
    </row>
    <row r="2039" spans="1:13" ht="15.75" customHeight="1" x14ac:dyDescent="0.2">
      <c r="A2039" s="2">
        <v>12358</v>
      </c>
      <c r="B2039" s="2">
        <v>5</v>
      </c>
      <c r="C2039" s="2">
        <v>6</v>
      </c>
      <c r="D2039" s="2">
        <v>1941</v>
      </c>
      <c r="E2039" s="2">
        <v>1950</v>
      </c>
      <c r="F2039" s="2">
        <v>1382</v>
      </c>
      <c r="G2039" s="2">
        <v>1</v>
      </c>
      <c r="H2039" s="2">
        <v>2</v>
      </c>
      <c r="I2039" s="2">
        <v>0</v>
      </c>
      <c r="J2039" s="2">
        <v>2</v>
      </c>
      <c r="K2039" s="2">
        <v>128500</v>
      </c>
      <c r="L2039" s="2" t="s">
        <v>13</v>
      </c>
      <c r="M2039" s="2" t="s">
        <v>31</v>
      </c>
    </row>
    <row r="2040" spans="1:13" ht="15.75" customHeight="1" x14ac:dyDescent="0.2">
      <c r="A2040" s="2">
        <v>10120</v>
      </c>
      <c r="B2040" s="2">
        <v>7</v>
      </c>
      <c r="C2040" s="2">
        <v>4</v>
      </c>
      <c r="D2040" s="2">
        <v>1910</v>
      </c>
      <c r="E2040" s="2">
        <v>1950</v>
      </c>
      <c r="F2040" s="2">
        <v>1889</v>
      </c>
      <c r="G2040" s="2">
        <v>1</v>
      </c>
      <c r="H2040" s="2">
        <v>4</v>
      </c>
      <c r="I2040" s="2">
        <v>1</v>
      </c>
      <c r="J2040" s="2">
        <v>1</v>
      </c>
      <c r="K2040" s="2">
        <v>122000</v>
      </c>
      <c r="L2040" s="2" t="s">
        <v>13</v>
      </c>
      <c r="M2040" s="2" t="s">
        <v>31</v>
      </c>
    </row>
    <row r="2041" spans="1:13" ht="15.75" customHeight="1" x14ac:dyDescent="0.2">
      <c r="A2041" s="2">
        <v>4388</v>
      </c>
      <c r="B2041" s="2">
        <v>5</v>
      </c>
      <c r="C2041" s="2">
        <v>7</v>
      </c>
      <c r="D2041" s="2">
        <v>1930</v>
      </c>
      <c r="E2041" s="2">
        <v>1950</v>
      </c>
      <c r="F2041" s="2">
        <v>840</v>
      </c>
      <c r="G2041" s="2">
        <v>1</v>
      </c>
      <c r="H2041" s="2">
        <v>3</v>
      </c>
      <c r="I2041" s="2">
        <v>1</v>
      </c>
      <c r="J2041" s="2">
        <v>0</v>
      </c>
      <c r="K2041" s="2">
        <v>87000</v>
      </c>
      <c r="L2041" s="2" t="s">
        <v>17</v>
      </c>
      <c r="M2041" s="2" t="s">
        <v>31</v>
      </c>
    </row>
    <row r="2042" spans="1:13" ht="15.75" customHeight="1" x14ac:dyDescent="0.2">
      <c r="A2042" s="2">
        <v>10320</v>
      </c>
      <c r="B2042" s="2">
        <v>4</v>
      </c>
      <c r="C2042" s="2">
        <v>1</v>
      </c>
      <c r="D2042" s="2">
        <v>1910</v>
      </c>
      <c r="E2042" s="2">
        <v>1950</v>
      </c>
      <c r="F2042" s="2">
        <v>1484</v>
      </c>
      <c r="G2042" s="2">
        <v>2</v>
      </c>
      <c r="H2042" s="2">
        <v>3</v>
      </c>
      <c r="I2042" s="2">
        <v>0</v>
      </c>
      <c r="J2042" s="2">
        <v>1</v>
      </c>
      <c r="K2042" s="2">
        <v>50000</v>
      </c>
      <c r="L2042" s="2" t="s">
        <v>26</v>
      </c>
      <c r="M2042" s="2" t="s">
        <v>32</v>
      </c>
    </row>
    <row r="2043" spans="1:13" ht="15.75" customHeight="1" x14ac:dyDescent="0.2">
      <c r="A2043" s="2">
        <v>12888</v>
      </c>
      <c r="B2043" s="2">
        <v>7</v>
      </c>
      <c r="C2043" s="2">
        <v>8</v>
      </c>
      <c r="D2043" s="2">
        <v>1937</v>
      </c>
      <c r="E2043" s="2">
        <v>1980</v>
      </c>
      <c r="F2043" s="2">
        <v>2267</v>
      </c>
      <c r="G2043" s="2">
        <v>1</v>
      </c>
      <c r="H2043" s="2">
        <v>3</v>
      </c>
      <c r="I2043" s="2">
        <v>2</v>
      </c>
      <c r="J2043" s="2">
        <v>2</v>
      </c>
      <c r="K2043" s="2">
        <v>219000</v>
      </c>
      <c r="L2043" s="2" t="s">
        <v>17</v>
      </c>
      <c r="M2043" s="2" t="s">
        <v>27</v>
      </c>
    </row>
    <row r="2044" spans="1:13" ht="15.75" customHeight="1" x14ac:dyDescent="0.2">
      <c r="A2044" s="2">
        <v>18030</v>
      </c>
      <c r="B2044" s="2">
        <v>5</v>
      </c>
      <c r="C2044" s="2">
        <v>6</v>
      </c>
      <c r="D2044" s="2">
        <v>1946</v>
      </c>
      <c r="E2044" s="2">
        <v>1994</v>
      </c>
      <c r="F2044" s="2">
        <v>3086</v>
      </c>
      <c r="G2044" s="2">
        <v>3</v>
      </c>
      <c r="H2044" s="2">
        <v>3</v>
      </c>
      <c r="I2044" s="2">
        <v>1</v>
      </c>
      <c r="J2044" s="2">
        <v>0</v>
      </c>
      <c r="K2044" s="2">
        <v>200500</v>
      </c>
      <c r="L2044" s="2" t="s">
        <v>13</v>
      </c>
      <c r="M2044" s="2" t="s">
        <v>33</v>
      </c>
    </row>
    <row r="2045" spans="1:13" ht="15.75" customHeight="1" x14ac:dyDescent="0.2">
      <c r="A2045" s="2">
        <v>8160</v>
      </c>
      <c r="B2045" s="2">
        <v>5</v>
      </c>
      <c r="C2045" s="2">
        <v>6</v>
      </c>
      <c r="D2045" s="2">
        <v>1940</v>
      </c>
      <c r="E2045" s="2">
        <v>1950</v>
      </c>
      <c r="F2045" s="2">
        <v>1134</v>
      </c>
      <c r="G2045" s="2">
        <v>1</v>
      </c>
      <c r="H2045" s="2">
        <v>3</v>
      </c>
      <c r="I2045" s="2">
        <v>0</v>
      </c>
      <c r="J2045" s="2">
        <v>1</v>
      </c>
      <c r="K2045" s="2">
        <v>126000</v>
      </c>
      <c r="L2045" s="2" t="s">
        <v>13</v>
      </c>
      <c r="M2045" s="2" t="s">
        <v>35</v>
      </c>
    </row>
    <row r="2046" spans="1:13" ht="15.75" customHeight="1" x14ac:dyDescent="0.2">
      <c r="A2046" s="2">
        <v>4484</v>
      </c>
      <c r="B2046" s="2">
        <v>5</v>
      </c>
      <c r="C2046" s="2">
        <v>6</v>
      </c>
      <c r="D2046" s="2">
        <v>1942</v>
      </c>
      <c r="E2046" s="2">
        <v>1979</v>
      </c>
      <c r="F2046" s="2">
        <v>1282</v>
      </c>
      <c r="G2046" s="2">
        <v>1</v>
      </c>
      <c r="H2046" s="2">
        <v>2</v>
      </c>
      <c r="I2046" s="2">
        <v>0</v>
      </c>
      <c r="J2046" s="2">
        <v>1</v>
      </c>
      <c r="K2046" s="2">
        <v>108500</v>
      </c>
      <c r="L2046" s="2" t="s">
        <v>13</v>
      </c>
      <c r="M2046" s="2" t="s">
        <v>34</v>
      </c>
    </row>
    <row r="2047" spans="1:13" ht="15.75" customHeight="1" x14ac:dyDescent="0.2">
      <c r="A2047" s="2">
        <v>11235</v>
      </c>
      <c r="B2047" s="2">
        <v>5</v>
      </c>
      <c r="C2047" s="2">
        <v>5</v>
      </c>
      <c r="D2047" s="2">
        <v>1963</v>
      </c>
      <c r="E2047" s="2">
        <v>1963</v>
      </c>
      <c r="F2047" s="2">
        <v>999</v>
      </c>
      <c r="G2047" s="2">
        <v>1</v>
      </c>
      <c r="H2047" s="2">
        <v>3</v>
      </c>
      <c r="I2047" s="2">
        <v>0</v>
      </c>
      <c r="J2047" s="2">
        <v>1</v>
      </c>
      <c r="K2047" s="2">
        <v>130000</v>
      </c>
      <c r="L2047" s="2" t="s">
        <v>13</v>
      </c>
      <c r="M2047" s="2" t="s">
        <v>27</v>
      </c>
    </row>
    <row r="2048" spans="1:13" ht="15.75" customHeight="1" x14ac:dyDescent="0.2">
      <c r="A2048" s="2">
        <v>11235</v>
      </c>
      <c r="B2048" s="2">
        <v>5</v>
      </c>
      <c r="C2048" s="2">
        <v>5</v>
      </c>
      <c r="D2048" s="2">
        <v>1964</v>
      </c>
      <c r="E2048" s="2">
        <v>1980</v>
      </c>
      <c r="F2048" s="2">
        <v>1452</v>
      </c>
      <c r="G2048" s="2">
        <v>1</v>
      </c>
      <c r="H2048" s="2">
        <v>2</v>
      </c>
      <c r="I2048" s="2">
        <v>1</v>
      </c>
      <c r="J2048" s="2">
        <v>2</v>
      </c>
      <c r="K2048" s="2">
        <v>158450</v>
      </c>
      <c r="L2048" s="2" t="s">
        <v>13</v>
      </c>
      <c r="M2048" s="2" t="s">
        <v>27</v>
      </c>
    </row>
    <row r="2049" spans="1:13" ht="15.75" customHeight="1" x14ac:dyDescent="0.2">
      <c r="A2049" s="2">
        <v>14299</v>
      </c>
      <c r="B2049" s="2">
        <v>4</v>
      </c>
      <c r="C2049" s="2">
        <v>3</v>
      </c>
      <c r="D2049" s="2">
        <v>1964</v>
      </c>
      <c r="E2049" s="2">
        <v>1964</v>
      </c>
      <c r="F2049" s="2">
        <v>1005</v>
      </c>
      <c r="G2049" s="2">
        <v>1</v>
      </c>
      <c r="H2049" s="2">
        <v>3</v>
      </c>
      <c r="I2049" s="2">
        <v>0</v>
      </c>
      <c r="J2049" s="2">
        <v>2</v>
      </c>
      <c r="K2049" s="2">
        <v>115400</v>
      </c>
      <c r="L2049" s="2" t="s">
        <v>13</v>
      </c>
      <c r="M2049" s="2" t="s">
        <v>27</v>
      </c>
    </row>
    <row r="2050" spans="1:13" ht="15.75" customHeight="1" x14ac:dyDescent="0.2">
      <c r="A2050" s="2">
        <v>7943</v>
      </c>
      <c r="B2050" s="2">
        <v>4</v>
      </c>
      <c r="C2050" s="2">
        <v>5</v>
      </c>
      <c r="D2050" s="2">
        <v>1961</v>
      </c>
      <c r="E2050" s="2">
        <v>1961</v>
      </c>
      <c r="F2050" s="2">
        <v>1029</v>
      </c>
      <c r="G2050" s="2">
        <v>1</v>
      </c>
      <c r="H2050" s="2">
        <v>3</v>
      </c>
      <c r="I2050" s="2">
        <v>0</v>
      </c>
      <c r="J2050" s="2">
        <v>1</v>
      </c>
      <c r="K2050" s="2">
        <v>118500</v>
      </c>
      <c r="L2050" s="2" t="s">
        <v>26</v>
      </c>
      <c r="M2050" s="2" t="s">
        <v>27</v>
      </c>
    </row>
    <row r="2051" spans="1:13" ht="15.75" customHeight="1" x14ac:dyDescent="0.2">
      <c r="A2051" s="2">
        <v>14149</v>
      </c>
      <c r="B2051" s="2">
        <v>5</v>
      </c>
      <c r="C2051" s="2">
        <v>8</v>
      </c>
      <c r="D2051" s="2">
        <v>1964</v>
      </c>
      <c r="E2051" s="2">
        <v>2001</v>
      </c>
      <c r="F2051" s="2">
        <v>1020</v>
      </c>
      <c r="G2051" s="2">
        <v>2</v>
      </c>
      <c r="H2051" s="2">
        <v>3</v>
      </c>
      <c r="I2051" s="2">
        <v>1</v>
      </c>
      <c r="J2051" s="2">
        <v>2</v>
      </c>
      <c r="K2051" s="2">
        <v>165000</v>
      </c>
      <c r="L2051" s="2" t="s">
        <v>17</v>
      </c>
      <c r="M2051" s="2" t="s">
        <v>27</v>
      </c>
    </row>
    <row r="2052" spans="1:13" ht="15.75" customHeight="1" x14ac:dyDescent="0.2">
      <c r="A2052" s="2">
        <v>11677</v>
      </c>
      <c r="B2052" s="2">
        <v>5</v>
      </c>
      <c r="C2052" s="2">
        <v>4</v>
      </c>
      <c r="D2052" s="2">
        <v>1966</v>
      </c>
      <c r="E2052" s="2">
        <v>1966</v>
      </c>
      <c r="F2052" s="2">
        <v>1040</v>
      </c>
      <c r="G2052" s="2">
        <v>1</v>
      </c>
      <c r="H2052" s="2">
        <v>3</v>
      </c>
      <c r="I2052" s="2">
        <v>0</v>
      </c>
      <c r="J2052" s="2">
        <v>1</v>
      </c>
      <c r="K2052" s="2">
        <v>123000</v>
      </c>
      <c r="L2052" s="2" t="s">
        <v>13</v>
      </c>
      <c r="M2052" s="2" t="s">
        <v>27</v>
      </c>
    </row>
    <row r="2053" spans="1:13" ht="15.75" customHeight="1" x14ac:dyDescent="0.2">
      <c r="A2053" s="2">
        <v>8400</v>
      </c>
      <c r="B2053" s="2">
        <v>6</v>
      </c>
      <c r="C2053" s="2">
        <v>5</v>
      </c>
      <c r="D2053" s="2">
        <v>1966</v>
      </c>
      <c r="E2053" s="2">
        <v>1966</v>
      </c>
      <c r="F2053" s="2">
        <v>913</v>
      </c>
      <c r="G2053" s="2">
        <v>1</v>
      </c>
      <c r="H2053" s="2">
        <v>3</v>
      </c>
      <c r="I2053" s="2">
        <v>0</v>
      </c>
      <c r="J2053" s="2">
        <v>1</v>
      </c>
      <c r="K2053" s="2">
        <v>129000</v>
      </c>
      <c r="L2053" s="2" t="s">
        <v>13</v>
      </c>
      <c r="M2053" s="2" t="s">
        <v>27</v>
      </c>
    </row>
    <row r="2054" spans="1:13" ht="15.75" customHeight="1" x14ac:dyDescent="0.2">
      <c r="A2054" s="2">
        <v>7094</v>
      </c>
      <c r="B2054" s="2">
        <v>5</v>
      </c>
      <c r="C2054" s="2">
        <v>5</v>
      </c>
      <c r="D2054" s="2">
        <v>1966</v>
      </c>
      <c r="E2054" s="2">
        <v>1966</v>
      </c>
      <c r="F2054" s="2">
        <v>894</v>
      </c>
      <c r="G2054" s="2">
        <v>1</v>
      </c>
      <c r="H2054" s="2">
        <v>3</v>
      </c>
      <c r="I2054" s="2">
        <v>0</v>
      </c>
      <c r="J2054" s="2">
        <v>1</v>
      </c>
      <c r="K2054" s="2">
        <v>125000</v>
      </c>
      <c r="L2054" s="2" t="s">
        <v>13</v>
      </c>
      <c r="M2054" s="2" t="s">
        <v>27</v>
      </c>
    </row>
    <row r="2055" spans="1:13" ht="15.75" customHeight="1" x14ac:dyDescent="0.2">
      <c r="A2055" s="2">
        <v>8978</v>
      </c>
      <c r="B2055" s="2">
        <v>5</v>
      </c>
      <c r="C2055" s="2">
        <v>5</v>
      </c>
      <c r="D2055" s="2">
        <v>1968</v>
      </c>
      <c r="E2055" s="2">
        <v>1968</v>
      </c>
      <c r="F2055" s="2">
        <v>948</v>
      </c>
      <c r="G2055" s="2">
        <v>1</v>
      </c>
      <c r="H2055" s="2">
        <v>3</v>
      </c>
      <c r="I2055" s="2">
        <v>0</v>
      </c>
      <c r="J2055" s="2">
        <v>1</v>
      </c>
      <c r="K2055" s="2">
        <v>108000</v>
      </c>
      <c r="L2055" s="2" t="s">
        <v>13</v>
      </c>
      <c r="M2055" s="2" t="s">
        <v>27</v>
      </c>
    </row>
    <row r="2056" spans="1:13" ht="15.75" customHeight="1" x14ac:dyDescent="0.2">
      <c r="A2056" s="2">
        <v>8425</v>
      </c>
      <c r="B2056" s="2">
        <v>5</v>
      </c>
      <c r="C2056" s="2">
        <v>6</v>
      </c>
      <c r="D2056" s="2">
        <v>1971</v>
      </c>
      <c r="E2056" s="2">
        <v>1990</v>
      </c>
      <c r="F2056" s="2">
        <v>868</v>
      </c>
      <c r="G2056" s="2">
        <v>1</v>
      </c>
      <c r="H2056" s="2">
        <v>2</v>
      </c>
      <c r="I2056" s="2">
        <v>0</v>
      </c>
      <c r="J2056" s="2">
        <v>2</v>
      </c>
      <c r="K2056" s="2">
        <v>119900</v>
      </c>
      <c r="L2056" s="2" t="s">
        <v>13</v>
      </c>
      <c r="M2056" s="2" t="s">
        <v>27</v>
      </c>
    </row>
    <row r="2057" spans="1:13" ht="15.75" customHeight="1" x14ac:dyDescent="0.2">
      <c r="A2057" s="2">
        <v>8665</v>
      </c>
      <c r="B2057" s="2">
        <v>5</v>
      </c>
      <c r="C2057" s="2">
        <v>5</v>
      </c>
      <c r="D2057" s="2">
        <v>1968</v>
      </c>
      <c r="E2057" s="2">
        <v>1968</v>
      </c>
      <c r="F2057" s="2">
        <v>897</v>
      </c>
      <c r="G2057" s="2">
        <v>1</v>
      </c>
      <c r="H2057" s="2">
        <v>3</v>
      </c>
      <c r="I2057" s="2">
        <v>0</v>
      </c>
      <c r="J2057" s="2">
        <v>1</v>
      </c>
      <c r="K2057" s="2">
        <v>115000</v>
      </c>
      <c r="L2057" s="2" t="s">
        <v>13</v>
      </c>
      <c r="M2057" s="2" t="s">
        <v>27</v>
      </c>
    </row>
    <row r="2058" spans="1:13" ht="15.75" customHeight="1" x14ac:dyDescent="0.2">
      <c r="A2058" s="2">
        <v>8398</v>
      </c>
      <c r="B2058" s="2">
        <v>5</v>
      </c>
      <c r="C2058" s="2">
        <v>5</v>
      </c>
      <c r="D2058" s="2">
        <v>1967</v>
      </c>
      <c r="E2058" s="2">
        <v>1967</v>
      </c>
      <c r="F2058" s="2">
        <v>943</v>
      </c>
      <c r="G2058" s="2">
        <v>1</v>
      </c>
      <c r="H2058" s="2">
        <v>2</v>
      </c>
      <c r="I2058" s="2">
        <v>0</v>
      </c>
      <c r="J2058" s="2">
        <v>2</v>
      </c>
      <c r="K2058" s="2">
        <v>134500</v>
      </c>
      <c r="L2058" s="2" t="s">
        <v>17</v>
      </c>
      <c r="M2058" s="2" t="s">
        <v>27</v>
      </c>
    </row>
    <row r="2059" spans="1:13" ht="15.75" customHeight="1" x14ac:dyDescent="0.2">
      <c r="A2059" s="2">
        <v>7742</v>
      </c>
      <c r="B2059" s="2">
        <v>5</v>
      </c>
      <c r="C2059" s="2">
        <v>7</v>
      </c>
      <c r="D2059" s="2">
        <v>1966</v>
      </c>
      <c r="E2059" s="2">
        <v>1966</v>
      </c>
      <c r="F2059" s="2">
        <v>955</v>
      </c>
      <c r="G2059" s="2">
        <v>1</v>
      </c>
      <c r="H2059" s="2">
        <v>3</v>
      </c>
      <c r="I2059" s="2">
        <v>0</v>
      </c>
      <c r="J2059" s="2">
        <v>1</v>
      </c>
      <c r="K2059" s="2">
        <v>127000</v>
      </c>
      <c r="L2059" s="2" t="s">
        <v>13</v>
      </c>
      <c r="M2059" s="2" t="s">
        <v>27</v>
      </c>
    </row>
    <row r="2060" spans="1:13" ht="15.75" customHeight="1" x14ac:dyDescent="0.2">
      <c r="A2060" s="2">
        <v>8724</v>
      </c>
      <c r="B2060" s="2">
        <v>5</v>
      </c>
      <c r="C2060" s="2">
        <v>5</v>
      </c>
      <c r="D2060" s="2">
        <v>1968</v>
      </c>
      <c r="E2060" s="2">
        <v>1968</v>
      </c>
      <c r="F2060" s="2">
        <v>894</v>
      </c>
      <c r="G2060" s="2">
        <v>1</v>
      </c>
      <c r="H2060" s="2">
        <v>3</v>
      </c>
      <c r="I2060" s="2">
        <v>1</v>
      </c>
      <c r="J2060" s="2">
        <v>2</v>
      </c>
      <c r="K2060" s="2">
        <v>129000</v>
      </c>
      <c r="L2060" s="2" t="s">
        <v>13</v>
      </c>
      <c r="M2060" s="2" t="s">
        <v>27</v>
      </c>
    </row>
    <row r="2061" spans="1:13" ht="15.75" customHeight="1" x14ac:dyDescent="0.2">
      <c r="A2061" s="2">
        <v>8197</v>
      </c>
      <c r="B2061" s="2">
        <v>6</v>
      </c>
      <c r="C2061" s="2">
        <v>5</v>
      </c>
      <c r="D2061" s="2">
        <v>1977</v>
      </c>
      <c r="E2061" s="2">
        <v>1977</v>
      </c>
      <c r="F2061" s="2">
        <v>1285</v>
      </c>
      <c r="G2061" s="2">
        <v>1</v>
      </c>
      <c r="H2061" s="2">
        <v>3</v>
      </c>
      <c r="I2061" s="2">
        <v>1</v>
      </c>
      <c r="J2061" s="2">
        <v>2</v>
      </c>
      <c r="K2061" s="2">
        <v>143500</v>
      </c>
      <c r="L2061" s="2" t="s">
        <v>13</v>
      </c>
      <c r="M2061" s="2" t="s">
        <v>27</v>
      </c>
    </row>
    <row r="2062" spans="1:13" ht="15.75" customHeight="1" x14ac:dyDescent="0.2">
      <c r="A2062" s="2">
        <v>8169</v>
      </c>
      <c r="B2062" s="2">
        <v>5</v>
      </c>
      <c r="C2062" s="2">
        <v>7</v>
      </c>
      <c r="D2062" s="2">
        <v>1966</v>
      </c>
      <c r="E2062" s="2">
        <v>1966</v>
      </c>
      <c r="F2062" s="2">
        <v>912</v>
      </c>
      <c r="G2062" s="2">
        <v>1</v>
      </c>
      <c r="H2062" s="2">
        <v>3</v>
      </c>
      <c r="I2062" s="2">
        <v>0</v>
      </c>
      <c r="J2062" s="2">
        <v>1</v>
      </c>
      <c r="K2062" s="2">
        <v>129000</v>
      </c>
      <c r="L2062" s="2" t="s">
        <v>17</v>
      </c>
      <c r="M2062" s="2" t="s">
        <v>27</v>
      </c>
    </row>
    <row r="2063" spans="1:13" ht="15.75" customHeight="1" x14ac:dyDescent="0.2">
      <c r="A2063" s="2">
        <v>14175</v>
      </c>
      <c r="B2063" s="2">
        <v>5</v>
      </c>
      <c r="C2063" s="2">
        <v>5</v>
      </c>
      <c r="D2063" s="2">
        <v>1956</v>
      </c>
      <c r="E2063" s="2">
        <v>1998</v>
      </c>
      <c r="F2063" s="2">
        <v>1375</v>
      </c>
      <c r="G2063" s="2">
        <v>1</v>
      </c>
      <c r="H2063" s="2">
        <v>3</v>
      </c>
      <c r="I2063" s="2">
        <v>1</v>
      </c>
      <c r="J2063" s="2">
        <v>1</v>
      </c>
      <c r="K2063" s="2">
        <v>187000</v>
      </c>
      <c r="L2063" s="2" t="s">
        <v>13</v>
      </c>
      <c r="M2063" s="2" t="s">
        <v>27</v>
      </c>
    </row>
    <row r="2064" spans="1:13" ht="15.75" customHeight="1" x14ac:dyDescent="0.2">
      <c r="A2064" s="2">
        <v>16779</v>
      </c>
      <c r="B2064" s="2">
        <v>5</v>
      </c>
      <c r="C2064" s="2">
        <v>4</v>
      </c>
      <c r="D2064" s="2">
        <v>1920</v>
      </c>
      <c r="E2064" s="2">
        <v>1996</v>
      </c>
      <c r="F2064" s="2">
        <v>2654</v>
      </c>
      <c r="G2064" s="2">
        <v>3</v>
      </c>
      <c r="H2064" s="2">
        <v>4</v>
      </c>
      <c r="I2064" s="2">
        <v>1</v>
      </c>
      <c r="J2064" s="2">
        <v>2</v>
      </c>
      <c r="K2064" s="2">
        <v>158000</v>
      </c>
      <c r="L2064" s="2" t="s">
        <v>26</v>
      </c>
      <c r="M2064" s="2" t="s">
        <v>27</v>
      </c>
    </row>
    <row r="2065" spans="1:13" ht="15.75" customHeight="1" x14ac:dyDescent="0.2">
      <c r="A2065" s="2">
        <v>25339</v>
      </c>
      <c r="B2065" s="2">
        <v>5</v>
      </c>
      <c r="C2065" s="2">
        <v>7</v>
      </c>
      <c r="D2065" s="2">
        <v>1918</v>
      </c>
      <c r="E2065" s="2">
        <v>2007</v>
      </c>
      <c r="F2065" s="2">
        <v>1416</v>
      </c>
      <c r="G2065" s="2">
        <v>2</v>
      </c>
      <c r="H2065" s="2">
        <v>3</v>
      </c>
      <c r="I2065" s="2">
        <v>0</v>
      </c>
      <c r="J2065" s="2">
        <v>2</v>
      </c>
      <c r="K2065" s="2">
        <v>112000</v>
      </c>
      <c r="L2065" s="2" t="s">
        <v>17</v>
      </c>
      <c r="M2065" s="2" t="s">
        <v>27</v>
      </c>
    </row>
    <row r="2066" spans="1:13" ht="15.75" customHeight="1" x14ac:dyDescent="0.2">
      <c r="A2066" s="2">
        <v>6960</v>
      </c>
      <c r="B2066" s="2">
        <v>7</v>
      </c>
      <c r="C2066" s="2">
        <v>8</v>
      </c>
      <c r="D2066" s="2">
        <v>1940</v>
      </c>
      <c r="E2066" s="2">
        <v>1998</v>
      </c>
      <c r="F2066" s="2">
        <v>1302</v>
      </c>
      <c r="G2066" s="2">
        <v>1</v>
      </c>
      <c r="H2066" s="2">
        <v>2</v>
      </c>
      <c r="I2066" s="2">
        <v>2</v>
      </c>
      <c r="J2066" s="2">
        <v>1</v>
      </c>
      <c r="K2066" s="2">
        <v>165250</v>
      </c>
      <c r="L2066" s="2" t="s">
        <v>13</v>
      </c>
      <c r="M2066" s="2" t="s">
        <v>27</v>
      </c>
    </row>
    <row r="2067" spans="1:13" ht="15.75" customHeight="1" x14ac:dyDescent="0.2">
      <c r="A2067" s="2">
        <v>11375</v>
      </c>
      <c r="B2067" s="2">
        <v>6</v>
      </c>
      <c r="C2067" s="2">
        <v>5</v>
      </c>
      <c r="D2067" s="2">
        <v>1954</v>
      </c>
      <c r="E2067" s="2">
        <v>1995</v>
      </c>
      <c r="F2067" s="2">
        <v>1299</v>
      </c>
      <c r="G2067" s="2">
        <v>1</v>
      </c>
      <c r="H2067" s="2">
        <v>3</v>
      </c>
      <c r="I2067" s="2">
        <v>1</v>
      </c>
      <c r="J2067" s="2">
        <v>2</v>
      </c>
      <c r="K2067" s="2">
        <v>150000</v>
      </c>
      <c r="L2067" s="2" t="s">
        <v>13</v>
      </c>
      <c r="M2067" s="2" t="s">
        <v>27</v>
      </c>
    </row>
    <row r="2068" spans="1:13" ht="15.75" customHeight="1" x14ac:dyDescent="0.2">
      <c r="A2068" s="2">
        <v>13770</v>
      </c>
      <c r="B2068" s="2">
        <v>5</v>
      </c>
      <c r="C2068" s="2">
        <v>6</v>
      </c>
      <c r="D2068" s="2">
        <v>1958</v>
      </c>
      <c r="E2068" s="2">
        <v>1998</v>
      </c>
      <c r="F2068" s="2">
        <v>1176</v>
      </c>
      <c r="G2068" s="2">
        <v>1</v>
      </c>
      <c r="H2068" s="2">
        <v>3</v>
      </c>
      <c r="I2068" s="2">
        <v>2</v>
      </c>
      <c r="J2068" s="2">
        <v>1</v>
      </c>
      <c r="K2068" s="2">
        <v>137000</v>
      </c>
      <c r="L2068" s="2" t="s">
        <v>13</v>
      </c>
      <c r="M2068" s="2" t="s">
        <v>27</v>
      </c>
    </row>
    <row r="2069" spans="1:13" ht="15.75" customHeight="1" x14ac:dyDescent="0.2">
      <c r="A2069" s="2">
        <v>9000</v>
      </c>
      <c r="B2069" s="2">
        <v>4</v>
      </c>
      <c r="C2069" s="2">
        <v>7</v>
      </c>
      <c r="D2069" s="2">
        <v>1945</v>
      </c>
      <c r="E2069" s="2">
        <v>1950</v>
      </c>
      <c r="F2069" s="2">
        <v>998</v>
      </c>
      <c r="G2069" s="2">
        <v>1</v>
      </c>
      <c r="H2069" s="2">
        <v>3</v>
      </c>
      <c r="I2069" s="2">
        <v>0</v>
      </c>
      <c r="J2069" s="2">
        <v>2</v>
      </c>
      <c r="K2069" s="2">
        <v>89500</v>
      </c>
      <c r="L2069" s="2" t="s">
        <v>13</v>
      </c>
      <c r="M2069" s="2" t="s">
        <v>27</v>
      </c>
    </row>
    <row r="2070" spans="1:13" ht="15.75" customHeight="1" x14ac:dyDescent="0.2">
      <c r="A2070" s="2">
        <v>115149</v>
      </c>
      <c r="B2070" s="2">
        <v>7</v>
      </c>
      <c r="C2070" s="2">
        <v>5</v>
      </c>
      <c r="D2070" s="2">
        <v>1971</v>
      </c>
      <c r="E2070" s="2">
        <v>2002</v>
      </c>
      <c r="F2070" s="2">
        <v>1824</v>
      </c>
      <c r="G2070" s="2">
        <v>2</v>
      </c>
      <c r="H2070" s="2">
        <v>2</v>
      </c>
      <c r="I2070" s="2">
        <v>2</v>
      </c>
      <c r="J2070" s="2">
        <v>2</v>
      </c>
      <c r="K2070" s="2">
        <v>302000</v>
      </c>
      <c r="L2070" s="2" t="s">
        <v>13</v>
      </c>
      <c r="M2070" s="2" t="s">
        <v>33</v>
      </c>
    </row>
    <row r="2071" spans="1:13" ht="15.75" customHeight="1" x14ac:dyDescent="0.2">
      <c r="A2071" s="2">
        <v>11075</v>
      </c>
      <c r="B2071" s="2">
        <v>6</v>
      </c>
      <c r="C2071" s="2">
        <v>5</v>
      </c>
      <c r="D2071" s="2">
        <v>1984</v>
      </c>
      <c r="E2071" s="2">
        <v>1984</v>
      </c>
      <c r="F2071" s="2">
        <v>1522</v>
      </c>
      <c r="G2071" s="2">
        <v>2</v>
      </c>
      <c r="H2071" s="2">
        <v>3</v>
      </c>
      <c r="I2071" s="2">
        <v>1</v>
      </c>
      <c r="J2071" s="2">
        <v>2</v>
      </c>
      <c r="K2071" s="2">
        <v>182000</v>
      </c>
      <c r="L2071" s="2" t="s">
        <v>13</v>
      </c>
      <c r="M2071" s="2" t="s">
        <v>33</v>
      </c>
    </row>
    <row r="2072" spans="1:13" ht="15.75" customHeight="1" x14ac:dyDescent="0.2">
      <c r="A2072" s="2">
        <v>10029</v>
      </c>
      <c r="B2072" s="2">
        <v>6</v>
      </c>
      <c r="C2072" s="2">
        <v>5</v>
      </c>
      <c r="D2072" s="2">
        <v>1988</v>
      </c>
      <c r="E2072" s="2">
        <v>1989</v>
      </c>
      <c r="F2072" s="2">
        <v>2060</v>
      </c>
      <c r="G2072" s="2">
        <v>2</v>
      </c>
      <c r="H2072" s="2">
        <v>4</v>
      </c>
      <c r="I2072" s="2">
        <v>1</v>
      </c>
      <c r="J2072" s="2">
        <v>2</v>
      </c>
      <c r="K2072" s="2">
        <v>211000</v>
      </c>
      <c r="L2072" s="2" t="s">
        <v>13</v>
      </c>
      <c r="M2072" s="2" t="s">
        <v>33</v>
      </c>
    </row>
    <row r="2073" spans="1:13" ht="15.75" customHeight="1" x14ac:dyDescent="0.2">
      <c r="A2073" s="2">
        <v>17541</v>
      </c>
      <c r="B2073" s="2">
        <v>5</v>
      </c>
      <c r="C2073" s="2">
        <v>7</v>
      </c>
      <c r="D2073" s="2">
        <v>1948</v>
      </c>
      <c r="E2073" s="2">
        <v>2005</v>
      </c>
      <c r="F2073" s="2">
        <v>1325</v>
      </c>
      <c r="G2073" s="2">
        <v>2</v>
      </c>
      <c r="H2073" s="2">
        <v>3</v>
      </c>
      <c r="I2073" s="2">
        <v>1</v>
      </c>
      <c r="J2073" s="2">
        <v>2</v>
      </c>
      <c r="K2073" s="2">
        <v>216000</v>
      </c>
      <c r="L2073" s="2" t="s">
        <v>17</v>
      </c>
      <c r="M2073" s="2" t="s">
        <v>35</v>
      </c>
    </row>
    <row r="2074" spans="1:13" ht="15.75" customHeight="1" x14ac:dyDescent="0.2">
      <c r="A2074" s="2">
        <v>22692</v>
      </c>
      <c r="B2074" s="2">
        <v>5</v>
      </c>
      <c r="C2074" s="2">
        <v>5</v>
      </c>
      <c r="D2074" s="2">
        <v>1953</v>
      </c>
      <c r="E2074" s="2">
        <v>1953</v>
      </c>
      <c r="F2074" s="2">
        <v>1630</v>
      </c>
      <c r="G2074" s="2">
        <v>2</v>
      </c>
      <c r="H2074" s="2">
        <v>3</v>
      </c>
      <c r="I2074" s="2">
        <v>1</v>
      </c>
      <c r="J2074" s="2">
        <v>2</v>
      </c>
      <c r="K2074" s="2">
        <v>130000</v>
      </c>
      <c r="L2074" s="2" t="s">
        <v>13</v>
      </c>
      <c r="M2074" s="2" t="s">
        <v>35</v>
      </c>
    </row>
    <row r="2075" spans="1:13" ht="15.75" customHeight="1" x14ac:dyDescent="0.2">
      <c r="A2075" s="2">
        <v>17808</v>
      </c>
      <c r="B2075" s="2">
        <v>4</v>
      </c>
      <c r="C2075" s="2">
        <v>5</v>
      </c>
      <c r="D2075" s="2">
        <v>1946</v>
      </c>
      <c r="E2075" s="2">
        <v>1950</v>
      </c>
      <c r="F2075" s="2">
        <v>1242</v>
      </c>
      <c r="G2075" s="2">
        <v>1</v>
      </c>
      <c r="H2075" s="2">
        <v>2</v>
      </c>
      <c r="I2075" s="2">
        <v>0</v>
      </c>
      <c r="J2075" s="2">
        <v>1</v>
      </c>
      <c r="K2075" s="2">
        <v>109900</v>
      </c>
      <c r="L2075" s="2" t="s">
        <v>13</v>
      </c>
      <c r="M2075" s="2" t="s">
        <v>35</v>
      </c>
    </row>
    <row r="2076" spans="1:13" ht="15.75" customHeight="1" x14ac:dyDescent="0.2">
      <c r="A2076" s="2">
        <v>12671</v>
      </c>
      <c r="B2076" s="2">
        <v>6</v>
      </c>
      <c r="C2076" s="2">
        <v>7</v>
      </c>
      <c r="D2076" s="2">
        <v>1954</v>
      </c>
      <c r="E2076" s="2">
        <v>1994</v>
      </c>
      <c r="F2076" s="2">
        <v>2422</v>
      </c>
      <c r="G2076" s="2">
        <v>3</v>
      </c>
      <c r="H2076" s="2">
        <v>4</v>
      </c>
      <c r="I2076" s="2">
        <v>2</v>
      </c>
      <c r="J2076" s="2">
        <v>2</v>
      </c>
      <c r="K2076" s="2">
        <v>255000</v>
      </c>
      <c r="L2076" s="2" t="s">
        <v>17</v>
      </c>
      <c r="M2076" s="2" t="s">
        <v>33</v>
      </c>
    </row>
    <row r="2077" spans="1:13" ht="15.75" customHeight="1" x14ac:dyDescent="0.2">
      <c r="A2077" s="2">
        <v>12615</v>
      </c>
      <c r="B2077" s="2">
        <v>6</v>
      </c>
      <c r="C2077" s="2">
        <v>7</v>
      </c>
      <c r="D2077" s="2">
        <v>1950</v>
      </c>
      <c r="E2077" s="2">
        <v>2001</v>
      </c>
      <c r="F2077" s="2">
        <v>2158</v>
      </c>
      <c r="G2077" s="2">
        <v>2</v>
      </c>
      <c r="H2077" s="2">
        <v>4</v>
      </c>
      <c r="I2077" s="2">
        <v>1</v>
      </c>
      <c r="J2077" s="2">
        <v>2</v>
      </c>
      <c r="K2077" s="2">
        <v>243000</v>
      </c>
      <c r="L2077" s="2" t="s">
        <v>13</v>
      </c>
      <c r="M2077" s="2" t="s">
        <v>35</v>
      </c>
    </row>
    <row r="2078" spans="1:13" ht="15.75" customHeight="1" x14ac:dyDescent="0.2">
      <c r="A2078" s="2">
        <v>10512</v>
      </c>
      <c r="B2078" s="2">
        <v>6</v>
      </c>
      <c r="C2078" s="2">
        <v>6</v>
      </c>
      <c r="D2078" s="2">
        <v>1954</v>
      </c>
      <c r="E2078" s="2">
        <v>1954</v>
      </c>
      <c r="F2078" s="2">
        <v>1626</v>
      </c>
      <c r="G2078" s="2">
        <v>1</v>
      </c>
      <c r="H2078" s="2">
        <v>3</v>
      </c>
      <c r="I2078" s="2">
        <v>0</v>
      </c>
      <c r="J2078" s="2">
        <v>1</v>
      </c>
      <c r="K2078" s="2">
        <v>154000</v>
      </c>
      <c r="L2078" s="2" t="s">
        <v>13</v>
      </c>
      <c r="M2078" s="2" t="s">
        <v>35</v>
      </c>
    </row>
    <row r="2079" spans="1:13" ht="15.75" customHeight="1" x14ac:dyDescent="0.2">
      <c r="A2079" s="2">
        <v>5400</v>
      </c>
      <c r="B2079" s="2">
        <v>5</v>
      </c>
      <c r="C2079" s="2">
        <v>5</v>
      </c>
      <c r="D2079" s="2">
        <v>1958</v>
      </c>
      <c r="E2079" s="2">
        <v>1958</v>
      </c>
      <c r="F2079" s="2">
        <v>864</v>
      </c>
      <c r="G2079" s="2">
        <v>1</v>
      </c>
      <c r="H2079" s="2">
        <v>3</v>
      </c>
      <c r="I2079" s="2">
        <v>0</v>
      </c>
      <c r="J2079" s="2">
        <v>1</v>
      </c>
      <c r="K2079" s="2">
        <v>118000</v>
      </c>
      <c r="L2079" s="2" t="s">
        <v>13</v>
      </c>
      <c r="M2079" s="2" t="s">
        <v>34</v>
      </c>
    </row>
    <row r="2080" spans="1:13" ht="15.75" customHeight="1" x14ac:dyDescent="0.2">
      <c r="A2080" s="2">
        <v>11515</v>
      </c>
      <c r="B2080" s="2">
        <v>4</v>
      </c>
      <c r="C2080" s="2">
        <v>5</v>
      </c>
      <c r="D2080" s="2">
        <v>1958</v>
      </c>
      <c r="E2080" s="2">
        <v>1994</v>
      </c>
      <c r="F2080" s="2">
        <v>943</v>
      </c>
      <c r="G2080" s="2">
        <v>1</v>
      </c>
      <c r="H2080" s="2">
        <v>3</v>
      </c>
      <c r="I2080" s="2">
        <v>0</v>
      </c>
      <c r="J2080" s="2">
        <v>1</v>
      </c>
      <c r="K2080" s="2">
        <v>80000</v>
      </c>
      <c r="L2080" s="2" t="s">
        <v>13</v>
      </c>
      <c r="M2080" s="2" t="s">
        <v>35</v>
      </c>
    </row>
    <row r="2081" spans="1:13" ht="15.75" customHeight="1" x14ac:dyDescent="0.2">
      <c r="A2081" s="2">
        <v>7711</v>
      </c>
      <c r="B2081" s="2">
        <v>4</v>
      </c>
      <c r="C2081" s="2">
        <v>3</v>
      </c>
      <c r="D2081" s="2">
        <v>1977</v>
      </c>
      <c r="E2081" s="2">
        <v>1977</v>
      </c>
      <c r="F2081" s="2">
        <v>1440</v>
      </c>
      <c r="G2081" s="2">
        <v>2</v>
      </c>
      <c r="H2081" s="2">
        <v>4</v>
      </c>
      <c r="I2081" s="2">
        <v>0</v>
      </c>
      <c r="J2081" s="2">
        <v>0</v>
      </c>
      <c r="K2081" s="2">
        <v>150000</v>
      </c>
      <c r="L2081" s="2" t="s">
        <v>13</v>
      </c>
      <c r="M2081" s="2" t="s">
        <v>35</v>
      </c>
    </row>
    <row r="2082" spans="1:13" ht="15.75" customHeight="1" x14ac:dyDescent="0.2">
      <c r="A2082" s="2">
        <v>9098</v>
      </c>
      <c r="B2082" s="2">
        <v>4</v>
      </c>
      <c r="C2082" s="2">
        <v>7</v>
      </c>
      <c r="D2082" s="2">
        <v>1920</v>
      </c>
      <c r="E2082" s="2">
        <v>2002</v>
      </c>
      <c r="F2082" s="2">
        <v>605</v>
      </c>
      <c r="G2082" s="2">
        <v>1</v>
      </c>
      <c r="H2082" s="2">
        <v>2</v>
      </c>
      <c r="I2082" s="2">
        <v>0</v>
      </c>
      <c r="J2082" s="2">
        <v>0</v>
      </c>
      <c r="K2082" s="2">
        <v>86000</v>
      </c>
      <c r="L2082" s="2" t="s">
        <v>13</v>
      </c>
      <c r="M2082" s="2" t="s">
        <v>35</v>
      </c>
    </row>
    <row r="2083" spans="1:13" ht="15.75" customHeight="1" x14ac:dyDescent="0.2">
      <c r="A2083" s="2">
        <v>3869</v>
      </c>
      <c r="B2083" s="2">
        <v>5</v>
      </c>
      <c r="C2083" s="2">
        <v>6</v>
      </c>
      <c r="D2083" s="2">
        <v>1984</v>
      </c>
      <c r="E2083" s="2">
        <v>1984</v>
      </c>
      <c r="F2083" s="2">
        <v>1038</v>
      </c>
      <c r="G2083" s="2">
        <v>2</v>
      </c>
      <c r="H2083" s="2">
        <v>2</v>
      </c>
      <c r="I2083" s="2">
        <v>0</v>
      </c>
      <c r="J2083" s="2">
        <v>1</v>
      </c>
      <c r="K2083" s="2">
        <v>130000</v>
      </c>
      <c r="L2083" s="2" t="s">
        <v>43</v>
      </c>
      <c r="M2083" s="2" t="s">
        <v>35</v>
      </c>
    </row>
    <row r="2084" spans="1:13" ht="15.75" customHeight="1" x14ac:dyDescent="0.2">
      <c r="A2084" s="2">
        <v>9280</v>
      </c>
      <c r="B2084" s="2">
        <v>5</v>
      </c>
      <c r="C2084" s="2">
        <v>6</v>
      </c>
      <c r="D2084" s="2">
        <v>1951</v>
      </c>
      <c r="E2084" s="2">
        <v>1951</v>
      </c>
      <c r="F2084" s="2">
        <v>1342</v>
      </c>
      <c r="G2084" s="2">
        <v>1</v>
      </c>
      <c r="H2084" s="2">
        <v>4</v>
      </c>
      <c r="I2084" s="2">
        <v>0</v>
      </c>
      <c r="J2084" s="2">
        <v>1</v>
      </c>
      <c r="K2084" s="2">
        <v>125000</v>
      </c>
      <c r="L2084" s="2" t="s">
        <v>13</v>
      </c>
      <c r="M2084" s="2" t="s">
        <v>35</v>
      </c>
    </row>
    <row r="2085" spans="1:13" ht="15.75" customHeight="1" x14ac:dyDescent="0.2">
      <c r="A2085" s="2">
        <v>11100</v>
      </c>
      <c r="B2085" s="2">
        <v>5</v>
      </c>
      <c r="C2085" s="2">
        <v>6</v>
      </c>
      <c r="D2085" s="2">
        <v>1951</v>
      </c>
      <c r="E2085" s="2">
        <v>1994</v>
      </c>
      <c r="F2085" s="2">
        <v>1480</v>
      </c>
      <c r="G2085" s="2">
        <v>1</v>
      </c>
      <c r="H2085" s="2">
        <v>4</v>
      </c>
      <c r="I2085" s="2">
        <v>1</v>
      </c>
      <c r="J2085" s="2">
        <v>1</v>
      </c>
      <c r="K2085" s="2">
        <v>136500</v>
      </c>
      <c r="L2085" s="2" t="s">
        <v>13</v>
      </c>
      <c r="M2085" s="2" t="s">
        <v>35</v>
      </c>
    </row>
    <row r="2086" spans="1:13" ht="15.75" customHeight="1" x14ac:dyDescent="0.2">
      <c r="A2086" s="2">
        <v>7550</v>
      </c>
      <c r="B2086" s="2">
        <v>4</v>
      </c>
      <c r="C2086" s="2">
        <v>5</v>
      </c>
      <c r="D2086" s="2">
        <v>1920</v>
      </c>
      <c r="E2086" s="2">
        <v>1950</v>
      </c>
      <c r="F2086" s="2">
        <v>1362</v>
      </c>
      <c r="G2086" s="2">
        <v>2</v>
      </c>
      <c r="H2086" s="2">
        <v>4</v>
      </c>
      <c r="I2086" s="2">
        <v>0</v>
      </c>
      <c r="J2086" s="2">
        <v>1</v>
      </c>
      <c r="K2086" s="2">
        <v>96000</v>
      </c>
      <c r="L2086" s="2" t="s">
        <v>26</v>
      </c>
      <c r="M2086" s="2" t="s">
        <v>35</v>
      </c>
    </row>
    <row r="2087" spans="1:13" ht="15.75" customHeight="1" x14ac:dyDescent="0.2">
      <c r="A2087" s="2">
        <v>9060</v>
      </c>
      <c r="B2087" s="2">
        <v>5</v>
      </c>
      <c r="C2087" s="2">
        <v>6</v>
      </c>
      <c r="D2087" s="2">
        <v>1957</v>
      </c>
      <c r="E2087" s="2">
        <v>2006</v>
      </c>
      <c r="F2087" s="2">
        <v>1340</v>
      </c>
      <c r="G2087" s="2">
        <v>1</v>
      </c>
      <c r="H2087" s="2">
        <v>3</v>
      </c>
      <c r="I2087" s="2">
        <v>1</v>
      </c>
      <c r="J2087" s="2">
        <v>1</v>
      </c>
      <c r="K2087" s="2">
        <v>120000</v>
      </c>
      <c r="L2087" s="2" t="s">
        <v>13</v>
      </c>
      <c r="M2087" s="2" t="s">
        <v>35</v>
      </c>
    </row>
    <row r="2088" spans="1:13" ht="15.75" customHeight="1" x14ac:dyDescent="0.2">
      <c r="A2088" s="2">
        <v>23920</v>
      </c>
      <c r="B2088" s="2">
        <v>6</v>
      </c>
      <c r="C2088" s="2">
        <v>5</v>
      </c>
      <c r="D2088" s="2">
        <v>1984</v>
      </c>
      <c r="E2088" s="2">
        <v>1984</v>
      </c>
      <c r="F2088" s="2">
        <v>1822</v>
      </c>
      <c r="G2088" s="2">
        <v>2</v>
      </c>
      <c r="H2088" s="2">
        <v>4</v>
      </c>
      <c r="I2088" s="2">
        <v>1</v>
      </c>
      <c r="J2088" s="2">
        <v>2</v>
      </c>
      <c r="K2088" s="2">
        <v>228500</v>
      </c>
      <c r="L2088" s="2" t="s">
        <v>13</v>
      </c>
      <c r="M2088" s="2" t="s">
        <v>25</v>
      </c>
    </row>
    <row r="2089" spans="1:13" ht="15.75" customHeight="1" x14ac:dyDescent="0.2">
      <c r="A2089" s="2">
        <v>10357</v>
      </c>
      <c r="B2089" s="2">
        <v>7</v>
      </c>
      <c r="C2089" s="2">
        <v>5</v>
      </c>
      <c r="D2089" s="2">
        <v>1990</v>
      </c>
      <c r="E2089" s="2">
        <v>1991</v>
      </c>
      <c r="F2089" s="2">
        <v>1442</v>
      </c>
      <c r="G2089" s="2">
        <v>2</v>
      </c>
      <c r="H2089" s="2">
        <v>3</v>
      </c>
      <c r="I2089" s="2">
        <v>1</v>
      </c>
      <c r="J2089" s="2">
        <v>2</v>
      </c>
      <c r="K2089" s="2">
        <v>179900</v>
      </c>
      <c r="L2089" s="2" t="s">
        <v>13</v>
      </c>
      <c r="M2089" s="2" t="s">
        <v>25</v>
      </c>
    </row>
    <row r="2090" spans="1:13" ht="15.75" customHeight="1" x14ac:dyDescent="0.2">
      <c r="A2090" s="2">
        <v>13474</v>
      </c>
      <c r="B2090" s="2">
        <v>7</v>
      </c>
      <c r="C2090" s="2">
        <v>5</v>
      </c>
      <c r="D2090" s="2">
        <v>1990</v>
      </c>
      <c r="E2090" s="2">
        <v>1991</v>
      </c>
      <c r="F2090" s="2">
        <v>2243</v>
      </c>
      <c r="G2090" s="2">
        <v>2</v>
      </c>
      <c r="H2090" s="2">
        <v>4</v>
      </c>
      <c r="I2090" s="2">
        <v>1</v>
      </c>
      <c r="J2090" s="2">
        <v>3</v>
      </c>
      <c r="K2090" s="2">
        <v>225000</v>
      </c>
      <c r="L2090" s="2" t="s">
        <v>13</v>
      </c>
      <c r="M2090" s="2" t="s">
        <v>25</v>
      </c>
    </row>
    <row r="2091" spans="1:13" ht="15.75" customHeight="1" x14ac:dyDescent="0.2">
      <c r="A2091" s="2">
        <v>10380</v>
      </c>
      <c r="B2091" s="2">
        <v>7</v>
      </c>
      <c r="C2091" s="2">
        <v>5</v>
      </c>
      <c r="D2091" s="2">
        <v>1986</v>
      </c>
      <c r="E2091" s="2">
        <v>1987</v>
      </c>
      <c r="F2091" s="2">
        <v>2730</v>
      </c>
      <c r="G2091" s="2">
        <v>2</v>
      </c>
      <c r="H2091" s="2">
        <v>4</v>
      </c>
      <c r="I2091" s="2">
        <v>1</v>
      </c>
      <c r="J2091" s="2">
        <v>2</v>
      </c>
      <c r="K2091" s="2">
        <v>301000</v>
      </c>
      <c r="L2091" s="2" t="s">
        <v>13</v>
      </c>
      <c r="M2091" s="2" t="s">
        <v>25</v>
      </c>
    </row>
    <row r="2092" spans="1:13" ht="15.75" customHeight="1" x14ac:dyDescent="0.2">
      <c r="A2092" s="2">
        <v>13125</v>
      </c>
      <c r="B2092" s="2">
        <v>7</v>
      </c>
      <c r="C2092" s="2">
        <v>5</v>
      </c>
      <c r="D2092" s="2">
        <v>1991</v>
      </c>
      <c r="E2092" s="2">
        <v>1991</v>
      </c>
      <c r="F2092" s="2">
        <v>2127</v>
      </c>
      <c r="G2092" s="2">
        <v>2</v>
      </c>
      <c r="H2092" s="2">
        <v>4</v>
      </c>
      <c r="I2092" s="2">
        <v>1</v>
      </c>
      <c r="J2092" s="2">
        <v>3</v>
      </c>
      <c r="K2092" s="2">
        <v>238000</v>
      </c>
      <c r="L2092" s="2" t="s">
        <v>13</v>
      </c>
      <c r="M2092" s="2" t="s">
        <v>25</v>
      </c>
    </row>
    <row r="2093" spans="1:13" ht="15.75" customHeight="1" x14ac:dyDescent="0.2">
      <c r="A2093" s="2">
        <v>11287</v>
      </c>
      <c r="B2093" s="2">
        <v>7</v>
      </c>
      <c r="C2093" s="2">
        <v>6</v>
      </c>
      <c r="D2093" s="2">
        <v>1989</v>
      </c>
      <c r="E2093" s="2">
        <v>1989</v>
      </c>
      <c r="F2093" s="2">
        <v>1982</v>
      </c>
      <c r="G2093" s="2">
        <v>2</v>
      </c>
      <c r="H2093" s="2">
        <v>3</v>
      </c>
      <c r="I2093" s="2">
        <v>1</v>
      </c>
      <c r="J2093" s="2">
        <v>2</v>
      </c>
      <c r="K2093" s="2">
        <v>228500</v>
      </c>
      <c r="L2093" s="2" t="s">
        <v>13</v>
      </c>
      <c r="M2093" s="2" t="s">
        <v>25</v>
      </c>
    </row>
    <row r="2094" spans="1:13" ht="15.75" customHeight="1" x14ac:dyDescent="0.2">
      <c r="A2094" s="2">
        <v>9317</v>
      </c>
      <c r="B2094" s="2">
        <v>7</v>
      </c>
      <c r="C2094" s="2">
        <v>5</v>
      </c>
      <c r="D2094" s="2">
        <v>1994</v>
      </c>
      <c r="E2094" s="2">
        <v>2001</v>
      </c>
      <c r="F2094" s="2">
        <v>1958</v>
      </c>
      <c r="G2094" s="2">
        <v>2</v>
      </c>
      <c r="H2094" s="2">
        <v>3</v>
      </c>
      <c r="I2094" s="2">
        <v>1</v>
      </c>
      <c r="J2094" s="2">
        <v>2</v>
      </c>
      <c r="K2094" s="2">
        <v>220000</v>
      </c>
      <c r="L2094" s="2" t="s">
        <v>17</v>
      </c>
      <c r="M2094" s="2" t="s">
        <v>25</v>
      </c>
    </row>
    <row r="2095" spans="1:13" ht="15.75" customHeight="1" x14ac:dyDescent="0.2">
      <c r="A2095" s="2">
        <v>9965</v>
      </c>
      <c r="B2095" s="2">
        <v>7</v>
      </c>
      <c r="C2095" s="2">
        <v>5</v>
      </c>
      <c r="D2095" s="2">
        <v>2007</v>
      </c>
      <c r="E2095" s="2">
        <v>2007</v>
      </c>
      <c r="F2095" s="2">
        <v>2696</v>
      </c>
      <c r="G2095" s="2">
        <v>2</v>
      </c>
      <c r="H2095" s="2">
        <v>4</v>
      </c>
      <c r="I2095" s="2">
        <v>1</v>
      </c>
      <c r="J2095" s="2">
        <v>3</v>
      </c>
      <c r="K2095" s="2">
        <v>383970</v>
      </c>
      <c r="L2095" s="2" t="s">
        <v>13</v>
      </c>
      <c r="M2095" s="2" t="s">
        <v>36</v>
      </c>
    </row>
    <row r="2096" spans="1:13" ht="15.75" customHeight="1" x14ac:dyDescent="0.2">
      <c r="A2096" s="2">
        <v>9965</v>
      </c>
      <c r="B2096" s="2">
        <v>8</v>
      </c>
      <c r="C2096" s="2">
        <v>5</v>
      </c>
      <c r="D2096" s="2">
        <v>2006</v>
      </c>
      <c r="E2096" s="2">
        <v>2007</v>
      </c>
      <c r="F2096" s="2">
        <v>2828</v>
      </c>
      <c r="G2096" s="2">
        <v>3</v>
      </c>
      <c r="H2096" s="2">
        <v>4</v>
      </c>
      <c r="I2096" s="2">
        <v>1</v>
      </c>
      <c r="J2096" s="2">
        <v>3</v>
      </c>
      <c r="K2096" s="2">
        <v>424870</v>
      </c>
      <c r="L2096" s="2" t="s">
        <v>13</v>
      </c>
      <c r="M2096" s="2" t="s">
        <v>36</v>
      </c>
    </row>
    <row r="2097" spans="1:13" ht="15.75" customHeight="1" x14ac:dyDescent="0.2">
      <c r="A2097" s="2">
        <v>9178</v>
      </c>
      <c r="B2097" s="2">
        <v>8</v>
      </c>
      <c r="C2097" s="2">
        <v>5</v>
      </c>
      <c r="D2097" s="2">
        <v>2007</v>
      </c>
      <c r="E2097" s="2">
        <v>2007</v>
      </c>
      <c r="F2097" s="2">
        <v>1651</v>
      </c>
      <c r="G2097" s="2">
        <v>2</v>
      </c>
      <c r="H2097" s="2">
        <v>3</v>
      </c>
      <c r="I2097" s="2">
        <v>1</v>
      </c>
      <c r="J2097" s="2">
        <v>3</v>
      </c>
      <c r="K2097" s="2">
        <v>250000</v>
      </c>
      <c r="L2097" s="2" t="s">
        <v>13</v>
      </c>
      <c r="M2097" s="2" t="s">
        <v>36</v>
      </c>
    </row>
    <row r="2098" spans="1:13" ht="15.75" customHeight="1" x14ac:dyDescent="0.2">
      <c r="A2098" s="2">
        <v>10481</v>
      </c>
      <c r="B2098" s="2">
        <v>8</v>
      </c>
      <c r="C2098" s="2">
        <v>5</v>
      </c>
      <c r="D2098" s="2">
        <v>2006</v>
      </c>
      <c r="E2098" s="2">
        <v>2007</v>
      </c>
      <c r="F2098" s="2">
        <v>2140</v>
      </c>
      <c r="G2098" s="2">
        <v>2</v>
      </c>
      <c r="H2098" s="2">
        <v>3</v>
      </c>
      <c r="I2098" s="2">
        <v>0</v>
      </c>
      <c r="J2098" s="2">
        <v>3</v>
      </c>
      <c r="K2098" s="2">
        <v>360000</v>
      </c>
      <c r="L2098" s="2" t="s">
        <v>13</v>
      </c>
      <c r="M2098" s="2" t="s">
        <v>36</v>
      </c>
    </row>
    <row r="2099" spans="1:13" ht="15.75" customHeight="1" x14ac:dyDescent="0.2">
      <c r="A2099" s="2">
        <v>10652</v>
      </c>
      <c r="B2099" s="2">
        <v>7</v>
      </c>
      <c r="C2099" s="2">
        <v>5</v>
      </c>
      <c r="D2099" s="2">
        <v>2006</v>
      </c>
      <c r="E2099" s="2">
        <v>2007</v>
      </c>
      <c r="F2099" s="2">
        <v>1494</v>
      </c>
      <c r="G2099" s="2">
        <v>2</v>
      </c>
      <c r="H2099" s="2">
        <v>3</v>
      </c>
      <c r="I2099" s="2">
        <v>1</v>
      </c>
      <c r="J2099" s="2">
        <v>3</v>
      </c>
      <c r="K2099" s="2">
        <v>279500</v>
      </c>
      <c r="L2099" s="2" t="s">
        <v>13</v>
      </c>
      <c r="M2099" s="2" t="s">
        <v>36</v>
      </c>
    </row>
    <row r="2100" spans="1:13" ht="15.75" customHeight="1" x14ac:dyDescent="0.2">
      <c r="A2100" s="2">
        <v>11175</v>
      </c>
      <c r="B2100" s="2">
        <v>7</v>
      </c>
      <c r="C2100" s="2">
        <v>5</v>
      </c>
      <c r="D2100" s="2">
        <v>2007</v>
      </c>
      <c r="E2100" s="2">
        <v>2007</v>
      </c>
      <c r="F2100" s="2">
        <v>1316</v>
      </c>
      <c r="G2100" s="2">
        <v>2</v>
      </c>
      <c r="H2100" s="2">
        <v>3</v>
      </c>
      <c r="I2100" s="2">
        <v>1</v>
      </c>
      <c r="J2100" s="2">
        <v>2</v>
      </c>
      <c r="K2100" s="2">
        <v>200141</v>
      </c>
      <c r="L2100" s="2" t="s">
        <v>13</v>
      </c>
      <c r="M2100" s="2" t="s">
        <v>36</v>
      </c>
    </row>
    <row r="2101" spans="1:13" ht="15.75" customHeight="1" x14ac:dyDescent="0.2">
      <c r="A2101" s="2">
        <v>10235</v>
      </c>
      <c r="B2101" s="2">
        <v>8</v>
      </c>
      <c r="C2101" s="2">
        <v>5</v>
      </c>
      <c r="D2101" s="2">
        <v>2007</v>
      </c>
      <c r="E2101" s="2">
        <v>2007</v>
      </c>
      <c r="F2101" s="2">
        <v>1651</v>
      </c>
      <c r="G2101" s="2">
        <v>2</v>
      </c>
      <c r="H2101" s="2">
        <v>3</v>
      </c>
      <c r="I2101" s="2">
        <v>1</v>
      </c>
      <c r="J2101" s="2">
        <v>3</v>
      </c>
      <c r="K2101" s="2">
        <v>246500</v>
      </c>
      <c r="L2101" s="2" t="s">
        <v>13</v>
      </c>
      <c r="M2101" s="2" t="s">
        <v>36</v>
      </c>
    </row>
    <row r="2102" spans="1:13" ht="15.75" customHeight="1" x14ac:dyDescent="0.2">
      <c r="A2102" s="2">
        <v>9588</v>
      </c>
      <c r="B2102" s="2">
        <v>8</v>
      </c>
      <c r="C2102" s="2">
        <v>5</v>
      </c>
      <c r="D2102" s="2">
        <v>2007</v>
      </c>
      <c r="E2102" s="2">
        <v>2007</v>
      </c>
      <c r="F2102" s="2">
        <v>2574</v>
      </c>
      <c r="G2102" s="2">
        <v>2</v>
      </c>
      <c r="H2102" s="2">
        <v>3</v>
      </c>
      <c r="I2102" s="2">
        <v>1</v>
      </c>
      <c r="J2102" s="2">
        <v>3</v>
      </c>
      <c r="K2102" s="2">
        <v>276000</v>
      </c>
      <c r="L2102" s="2" t="s">
        <v>13</v>
      </c>
      <c r="M2102" s="2" t="s">
        <v>36</v>
      </c>
    </row>
    <row r="2103" spans="1:13" ht="15.75" customHeight="1" x14ac:dyDescent="0.2">
      <c r="A2103" s="2">
        <v>8814</v>
      </c>
      <c r="B2103" s="2">
        <v>7</v>
      </c>
      <c r="C2103" s="2">
        <v>5</v>
      </c>
      <c r="D2103" s="2">
        <v>2005</v>
      </c>
      <c r="E2103" s="2">
        <v>2007</v>
      </c>
      <c r="F2103" s="2">
        <v>1274</v>
      </c>
      <c r="G2103" s="2">
        <v>2</v>
      </c>
      <c r="H2103" s="2">
        <v>3</v>
      </c>
      <c r="I2103" s="2">
        <v>0</v>
      </c>
      <c r="J2103" s="2">
        <v>2</v>
      </c>
      <c r="K2103" s="2">
        <v>203000</v>
      </c>
      <c r="L2103" s="2" t="s">
        <v>13</v>
      </c>
      <c r="M2103" s="2" t="s">
        <v>36</v>
      </c>
    </row>
    <row r="2104" spans="1:13" ht="15.75" customHeight="1" x14ac:dyDescent="0.2">
      <c r="A2104" s="2">
        <v>11103</v>
      </c>
      <c r="B2104" s="2">
        <v>7</v>
      </c>
      <c r="C2104" s="2">
        <v>5</v>
      </c>
      <c r="D2104" s="2">
        <v>2006</v>
      </c>
      <c r="E2104" s="2">
        <v>2006</v>
      </c>
      <c r="F2104" s="2">
        <v>1456</v>
      </c>
      <c r="G2104" s="2">
        <v>2</v>
      </c>
      <c r="H2104" s="2">
        <v>3</v>
      </c>
      <c r="I2104" s="2">
        <v>1</v>
      </c>
      <c r="J2104" s="2">
        <v>2</v>
      </c>
      <c r="K2104" s="2">
        <v>155835</v>
      </c>
      <c r="L2104" s="2" t="s">
        <v>13</v>
      </c>
      <c r="M2104" s="2" t="s">
        <v>36</v>
      </c>
    </row>
    <row r="2105" spans="1:13" ht="15.75" customHeight="1" x14ac:dyDescent="0.2">
      <c r="A2105" s="2">
        <v>8556</v>
      </c>
      <c r="B2105" s="2">
        <v>7</v>
      </c>
      <c r="C2105" s="2">
        <v>5</v>
      </c>
      <c r="D2105" s="2">
        <v>2006</v>
      </c>
      <c r="E2105" s="2">
        <v>2006</v>
      </c>
      <c r="F2105" s="2">
        <v>1240</v>
      </c>
      <c r="G2105" s="2">
        <v>2</v>
      </c>
      <c r="H2105" s="2">
        <v>2</v>
      </c>
      <c r="I2105" s="2">
        <v>0</v>
      </c>
      <c r="J2105" s="2">
        <v>3</v>
      </c>
      <c r="K2105" s="2">
        <v>194000</v>
      </c>
      <c r="L2105" s="2" t="s">
        <v>13</v>
      </c>
      <c r="M2105" s="2" t="s">
        <v>36</v>
      </c>
    </row>
    <row r="2106" spans="1:13" ht="15.75" customHeight="1" x14ac:dyDescent="0.2">
      <c r="A2106" s="2">
        <v>6762</v>
      </c>
      <c r="B2106" s="2">
        <v>7</v>
      </c>
      <c r="C2106" s="2">
        <v>5</v>
      </c>
      <c r="D2106" s="2">
        <v>2007</v>
      </c>
      <c r="E2106" s="2">
        <v>2007</v>
      </c>
      <c r="F2106" s="2">
        <v>1208</v>
      </c>
      <c r="G2106" s="2">
        <v>2</v>
      </c>
      <c r="H2106" s="2">
        <v>2</v>
      </c>
      <c r="I2106" s="2">
        <v>0</v>
      </c>
      <c r="J2106" s="2">
        <v>2</v>
      </c>
      <c r="K2106" s="2">
        <v>195400</v>
      </c>
      <c r="L2106" s="2" t="s">
        <v>13</v>
      </c>
      <c r="M2106" s="2" t="s">
        <v>36</v>
      </c>
    </row>
    <row r="2107" spans="1:13" ht="15.75" customHeight="1" x14ac:dyDescent="0.2">
      <c r="A2107" s="2">
        <v>11750</v>
      </c>
      <c r="B2107" s="2">
        <v>7</v>
      </c>
      <c r="C2107" s="2">
        <v>5</v>
      </c>
      <c r="D2107" s="2">
        <v>2005</v>
      </c>
      <c r="E2107" s="2">
        <v>2006</v>
      </c>
      <c r="F2107" s="2">
        <v>1546</v>
      </c>
      <c r="G2107" s="2">
        <v>2</v>
      </c>
      <c r="H2107" s="2">
        <v>3</v>
      </c>
      <c r="I2107" s="2">
        <v>0</v>
      </c>
      <c r="J2107" s="2">
        <v>3</v>
      </c>
      <c r="K2107" s="2">
        <v>217000</v>
      </c>
      <c r="L2107" s="2" t="s">
        <v>13</v>
      </c>
      <c r="M2107" s="2" t="s">
        <v>36</v>
      </c>
    </row>
    <row r="2108" spans="1:13" ht="15.75" customHeight="1" x14ac:dyDescent="0.2">
      <c r="A2108" s="2">
        <v>8760</v>
      </c>
      <c r="B2108" s="2">
        <v>8</v>
      </c>
      <c r="C2108" s="2">
        <v>5</v>
      </c>
      <c r="D2108" s="2">
        <v>2006</v>
      </c>
      <c r="E2108" s="2">
        <v>2006</v>
      </c>
      <c r="F2108" s="2">
        <v>1500</v>
      </c>
      <c r="G2108" s="2">
        <v>2</v>
      </c>
      <c r="H2108" s="2">
        <v>3</v>
      </c>
      <c r="I2108" s="2">
        <v>1</v>
      </c>
      <c r="J2108" s="2">
        <v>2</v>
      </c>
      <c r="K2108" s="2">
        <v>212999</v>
      </c>
      <c r="L2108" s="2" t="s">
        <v>13</v>
      </c>
      <c r="M2108" s="2" t="s">
        <v>36</v>
      </c>
    </row>
    <row r="2109" spans="1:13" ht="15.75" customHeight="1" x14ac:dyDescent="0.2">
      <c r="A2109" s="2">
        <v>7242</v>
      </c>
      <c r="B2109" s="2">
        <v>7</v>
      </c>
      <c r="C2109" s="2">
        <v>5</v>
      </c>
      <c r="D2109" s="2">
        <v>2005</v>
      </c>
      <c r="E2109" s="2">
        <v>2006</v>
      </c>
      <c r="F2109" s="2">
        <v>1270</v>
      </c>
      <c r="G2109" s="2">
        <v>2</v>
      </c>
      <c r="H2109" s="2">
        <v>2</v>
      </c>
      <c r="I2109" s="2">
        <v>0</v>
      </c>
      <c r="J2109" s="2">
        <v>2</v>
      </c>
      <c r="K2109" s="2">
        <v>175900</v>
      </c>
      <c r="L2109" s="2" t="s">
        <v>13</v>
      </c>
      <c r="M2109" s="2" t="s">
        <v>36</v>
      </c>
    </row>
    <row r="2110" spans="1:13" ht="15.75" customHeight="1" x14ac:dyDescent="0.2">
      <c r="A2110" s="2">
        <v>9316</v>
      </c>
      <c r="B2110" s="2">
        <v>7</v>
      </c>
      <c r="C2110" s="2">
        <v>5</v>
      </c>
      <c r="D2110" s="2">
        <v>2005</v>
      </c>
      <c r="E2110" s="2">
        <v>2006</v>
      </c>
      <c r="F2110" s="2">
        <v>1795</v>
      </c>
      <c r="G2110" s="2">
        <v>2</v>
      </c>
      <c r="H2110" s="2">
        <v>3</v>
      </c>
      <c r="I2110" s="2">
        <v>0</v>
      </c>
      <c r="J2110" s="2">
        <v>2</v>
      </c>
      <c r="K2110" s="2">
        <v>191000</v>
      </c>
      <c r="L2110" s="2" t="s">
        <v>13</v>
      </c>
      <c r="M2110" s="2" t="s">
        <v>36</v>
      </c>
    </row>
    <row r="2111" spans="1:13" ht="15.75" customHeight="1" x14ac:dyDescent="0.2">
      <c r="A2111" s="2">
        <v>9317</v>
      </c>
      <c r="B2111" s="2">
        <v>6</v>
      </c>
      <c r="C2111" s="2">
        <v>5</v>
      </c>
      <c r="D2111" s="2">
        <v>2006</v>
      </c>
      <c r="E2111" s="2">
        <v>2006</v>
      </c>
      <c r="F2111" s="2">
        <v>1314</v>
      </c>
      <c r="G2111" s="2">
        <v>2</v>
      </c>
      <c r="H2111" s="2">
        <v>3</v>
      </c>
      <c r="I2111" s="2">
        <v>1</v>
      </c>
      <c r="J2111" s="2">
        <v>2</v>
      </c>
      <c r="K2111" s="2">
        <v>176432</v>
      </c>
      <c r="L2111" s="2" t="s">
        <v>13</v>
      </c>
      <c r="M2111" s="2" t="s">
        <v>36</v>
      </c>
    </row>
    <row r="2112" spans="1:13" ht="15.75" customHeight="1" x14ac:dyDescent="0.2">
      <c r="A2112" s="2">
        <v>14364</v>
      </c>
      <c r="B2112" s="2">
        <v>7</v>
      </c>
      <c r="C2112" s="2">
        <v>5</v>
      </c>
      <c r="D2112" s="2">
        <v>1988</v>
      </c>
      <c r="E2112" s="2">
        <v>1989</v>
      </c>
      <c r="F2112" s="2">
        <v>2062</v>
      </c>
      <c r="G2112" s="2">
        <v>2</v>
      </c>
      <c r="H2112" s="2">
        <v>3</v>
      </c>
      <c r="I2112" s="2">
        <v>1</v>
      </c>
      <c r="J2112" s="2">
        <v>2</v>
      </c>
      <c r="K2112" s="2">
        <v>277000</v>
      </c>
      <c r="L2112" s="2" t="s">
        <v>13</v>
      </c>
      <c r="M2112" s="2" t="s">
        <v>25</v>
      </c>
    </row>
    <row r="2113" spans="1:13" ht="15.75" customHeight="1" x14ac:dyDescent="0.2">
      <c r="A2113" s="2">
        <v>8883</v>
      </c>
      <c r="B2113" s="2">
        <v>7</v>
      </c>
      <c r="C2113" s="2">
        <v>5</v>
      </c>
      <c r="D2113" s="2">
        <v>1988</v>
      </c>
      <c r="E2113" s="2">
        <v>1988</v>
      </c>
      <c r="F2113" s="2">
        <v>1873</v>
      </c>
      <c r="G2113" s="2">
        <v>2</v>
      </c>
      <c r="H2113" s="2">
        <v>3</v>
      </c>
      <c r="I2113" s="2">
        <v>1</v>
      </c>
      <c r="J2113" s="2">
        <v>2</v>
      </c>
      <c r="K2113" s="2">
        <v>207000</v>
      </c>
      <c r="L2113" s="2" t="s">
        <v>13</v>
      </c>
      <c r="M2113" s="2" t="s">
        <v>25</v>
      </c>
    </row>
    <row r="2114" spans="1:13" ht="15.75" customHeight="1" x14ac:dyDescent="0.2">
      <c r="A2114" s="2">
        <v>159000</v>
      </c>
      <c r="B2114" s="2">
        <v>6</v>
      </c>
      <c r="C2114" s="2">
        <v>7</v>
      </c>
      <c r="D2114" s="2">
        <v>1958</v>
      </c>
      <c r="E2114" s="2">
        <v>2006</v>
      </c>
      <c r="F2114" s="2">
        <v>2144</v>
      </c>
      <c r="G2114" s="2">
        <v>2</v>
      </c>
      <c r="H2114" s="2">
        <v>4</v>
      </c>
      <c r="I2114" s="2">
        <v>2</v>
      </c>
      <c r="J2114" s="2">
        <v>2</v>
      </c>
      <c r="K2114" s="2">
        <v>277000</v>
      </c>
      <c r="L2114" s="2" t="s">
        <v>13</v>
      </c>
      <c r="M2114" s="2" t="s">
        <v>33</v>
      </c>
    </row>
    <row r="2115" spans="1:13" ht="15.75" customHeight="1" x14ac:dyDescent="0.2">
      <c r="A2115" s="2">
        <v>53107</v>
      </c>
      <c r="B2115" s="2">
        <v>6</v>
      </c>
      <c r="C2115" s="2">
        <v>5</v>
      </c>
      <c r="D2115" s="2">
        <v>1992</v>
      </c>
      <c r="E2115" s="2">
        <v>1992</v>
      </c>
      <c r="F2115" s="2">
        <v>1953</v>
      </c>
      <c r="G2115" s="2">
        <v>2</v>
      </c>
      <c r="H2115" s="2">
        <v>3</v>
      </c>
      <c r="I2115" s="2">
        <v>2</v>
      </c>
      <c r="J2115" s="2">
        <v>2</v>
      </c>
      <c r="K2115" s="2">
        <v>240000</v>
      </c>
      <c r="L2115" s="2" t="s">
        <v>13</v>
      </c>
      <c r="M2115" s="2" t="s">
        <v>33</v>
      </c>
    </row>
    <row r="2116" spans="1:13" ht="15.75" customHeight="1" x14ac:dyDescent="0.2">
      <c r="A2116" s="2">
        <v>12205</v>
      </c>
      <c r="B2116" s="2">
        <v>6</v>
      </c>
      <c r="C2116" s="2">
        <v>8</v>
      </c>
      <c r="D2116" s="2">
        <v>1966</v>
      </c>
      <c r="E2116" s="2">
        <v>2007</v>
      </c>
      <c r="F2116" s="2">
        <v>2087</v>
      </c>
      <c r="G2116" s="2">
        <v>2</v>
      </c>
      <c r="H2116" s="2">
        <v>5</v>
      </c>
      <c r="I2116" s="2">
        <v>0</v>
      </c>
      <c r="J2116" s="2">
        <v>2</v>
      </c>
      <c r="K2116" s="2">
        <v>187500</v>
      </c>
      <c r="L2116" s="2" t="s">
        <v>13</v>
      </c>
      <c r="M2116" s="2" t="s">
        <v>33</v>
      </c>
    </row>
    <row r="2117" spans="1:13" ht="15.75" customHeight="1" x14ac:dyDescent="0.2">
      <c r="A2117" s="2">
        <v>20064</v>
      </c>
      <c r="B2117" s="2">
        <v>8</v>
      </c>
      <c r="C2117" s="2">
        <v>6</v>
      </c>
      <c r="D2117" s="2">
        <v>1976</v>
      </c>
      <c r="E2117" s="2">
        <v>1976</v>
      </c>
      <c r="F2117" s="2">
        <v>1743</v>
      </c>
      <c r="G2117" s="2">
        <v>0</v>
      </c>
      <c r="H2117" s="2">
        <v>0</v>
      </c>
      <c r="I2117" s="2">
        <v>2</v>
      </c>
      <c r="J2117" s="2">
        <v>2</v>
      </c>
      <c r="K2117" s="2">
        <v>279000</v>
      </c>
      <c r="L2117" s="2" t="s">
        <v>13</v>
      </c>
      <c r="M2117" s="2" t="s">
        <v>33</v>
      </c>
    </row>
    <row r="2118" spans="1:13" ht="15.75" customHeight="1" x14ac:dyDescent="0.2">
      <c r="A2118" s="2">
        <v>14217</v>
      </c>
      <c r="B2118" s="2">
        <v>5</v>
      </c>
      <c r="C2118" s="2">
        <v>5</v>
      </c>
      <c r="D2118" s="2">
        <v>1994</v>
      </c>
      <c r="E2118" s="2">
        <v>1994</v>
      </c>
      <c r="F2118" s="2">
        <v>1022</v>
      </c>
      <c r="G2118" s="2">
        <v>1</v>
      </c>
      <c r="H2118" s="2">
        <v>3</v>
      </c>
      <c r="I2118" s="2">
        <v>0</v>
      </c>
      <c r="J2118" s="2">
        <v>2</v>
      </c>
      <c r="K2118" s="2">
        <v>139500</v>
      </c>
      <c r="L2118" s="2" t="s">
        <v>13</v>
      </c>
      <c r="M2118" s="2" t="s">
        <v>36</v>
      </c>
    </row>
    <row r="2119" spans="1:13" ht="15.75" customHeight="1" x14ac:dyDescent="0.2">
      <c r="A2119" s="2">
        <v>8775</v>
      </c>
      <c r="B2119" s="2">
        <v>5</v>
      </c>
      <c r="C2119" s="2">
        <v>5</v>
      </c>
      <c r="D2119" s="2">
        <v>1994</v>
      </c>
      <c r="E2119" s="2">
        <v>1994</v>
      </c>
      <c r="F2119" s="2">
        <v>990</v>
      </c>
      <c r="G2119" s="2">
        <v>1</v>
      </c>
      <c r="H2119" s="2">
        <v>3</v>
      </c>
      <c r="I2119" s="2">
        <v>0</v>
      </c>
      <c r="J2119" s="2">
        <v>1</v>
      </c>
      <c r="K2119" s="2">
        <v>126000</v>
      </c>
      <c r="L2119" s="2" t="s">
        <v>13</v>
      </c>
      <c r="M2119" s="2" t="s">
        <v>36</v>
      </c>
    </row>
    <row r="2120" spans="1:13" ht="15.75" customHeight="1" x14ac:dyDescent="0.2">
      <c r="A2120" s="2">
        <v>11249</v>
      </c>
      <c r="B2120" s="2">
        <v>6</v>
      </c>
      <c r="C2120" s="2">
        <v>5</v>
      </c>
      <c r="D2120" s="2">
        <v>1995</v>
      </c>
      <c r="E2120" s="2">
        <v>1995</v>
      </c>
      <c r="F2120" s="2">
        <v>1200</v>
      </c>
      <c r="G2120" s="2">
        <v>2</v>
      </c>
      <c r="H2120" s="2">
        <v>3</v>
      </c>
      <c r="I2120" s="2">
        <v>0</v>
      </c>
      <c r="J2120" s="2">
        <v>2</v>
      </c>
      <c r="K2120" s="2">
        <v>177500</v>
      </c>
      <c r="L2120" s="2" t="s">
        <v>17</v>
      </c>
      <c r="M2120" s="2" t="s">
        <v>36</v>
      </c>
    </row>
    <row r="2121" spans="1:13" ht="15.75" customHeight="1" x14ac:dyDescent="0.2">
      <c r="A2121" s="2">
        <v>10021</v>
      </c>
      <c r="B2121" s="2">
        <v>6</v>
      </c>
      <c r="C2121" s="2">
        <v>6</v>
      </c>
      <c r="D2121" s="2">
        <v>1997</v>
      </c>
      <c r="E2121" s="2">
        <v>2006</v>
      </c>
      <c r="F2121" s="2">
        <v>1308</v>
      </c>
      <c r="G2121" s="2">
        <v>2</v>
      </c>
      <c r="H2121" s="2">
        <v>3</v>
      </c>
      <c r="I2121" s="2">
        <v>0</v>
      </c>
      <c r="J2121" s="2">
        <v>2</v>
      </c>
      <c r="K2121" s="2">
        <v>175000</v>
      </c>
      <c r="L2121" s="2" t="s">
        <v>17</v>
      </c>
      <c r="M2121" s="2" t="s">
        <v>36</v>
      </c>
    </row>
    <row r="2122" spans="1:13" ht="15.75" customHeight="1" x14ac:dyDescent="0.2">
      <c r="A2122" s="2">
        <v>9531</v>
      </c>
      <c r="B2122" s="2">
        <v>6</v>
      </c>
      <c r="C2122" s="2">
        <v>5</v>
      </c>
      <c r="D2122" s="2">
        <v>1998</v>
      </c>
      <c r="E2122" s="2">
        <v>1998</v>
      </c>
      <c r="F2122" s="2">
        <v>1796</v>
      </c>
      <c r="G2122" s="2">
        <v>2</v>
      </c>
      <c r="H2122" s="2">
        <v>3</v>
      </c>
      <c r="I2122" s="2">
        <v>0</v>
      </c>
      <c r="J2122" s="2">
        <v>2</v>
      </c>
      <c r="K2122" s="2">
        <v>211000</v>
      </c>
      <c r="L2122" s="2" t="s">
        <v>13</v>
      </c>
      <c r="M2122" s="2" t="s">
        <v>36</v>
      </c>
    </row>
    <row r="2123" spans="1:13" ht="15.75" customHeight="1" x14ac:dyDescent="0.2">
      <c r="A2123" s="2">
        <v>8428</v>
      </c>
      <c r="B2123" s="2">
        <v>5</v>
      </c>
      <c r="C2123" s="2">
        <v>7</v>
      </c>
      <c r="D2123" s="2">
        <v>1994</v>
      </c>
      <c r="E2123" s="2">
        <v>1994</v>
      </c>
      <c r="F2123" s="2">
        <v>990</v>
      </c>
      <c r="G2123" s="2">
        <v>1</v>
      </c>
      <c r="H2123" s="2">
        <v>3</v>
      </c>
      <c r="I2123" s="2">
        <v>0</v>
      </c>
      <c r="J2123" s="2">
        <v>1</v>
      </c>
      <c r="K2123" s="2">
        <v>146000</v>
      </c>
      <c r="L2123" s="2" t="s">
        <v>17</v>
      </c>
      <c r="M2123" s="2" t="s">
        <v>36</v>
      </c>
    </row>
    <row r="2124" spans="1:13" ht="15.75" customHeight="1" x14ac:dyDescent="0.2">
      <c r="A2124" s="2">
        <v>16561</v>
      </c>
      <c r="B2124" s="2">
        <v>5</v>
      </c>
      <c r="C2124" s="2">
        <v>5</v>
      </c>
      <c r="D2124" s="2">
        <v>1996</v>
      </c>
      <c r="E2124" s="2">
        <v>1996</v>
      </c>
      <c r="F2124" s="2">
        <v>1097</v>
      </c>
      <c r="G2124" s="2">
        <v>1</v>
      </c>
      <c r="H2124" s="2">
        <v>3</v>
      </c>
      <c r="I2124" s="2">
        <v>0</v>
      </c>
      <c r="J2124" s="2">
        <v>1</v>
      </c>
      <c r="K2124" s="2">
        <v>147900</v>
      </c>
      <c r="L2124" s="2" t="s">
        <v>13</v>
      </c>
      <c r="M2124" s="2" t="s">
        <v>36</v>
      </c>
    </row>
    <row r="2125" spans="1:13" ht="15.75" customHeight="1" x14ac:dyDescent="0.2">
      <c r="A2125" s="2">
        <v>8070</v>
      </c>
      <c r="B2125" s="2">
        <v>4</v>
      </c>
      <c r="C2125" s="2">
        <v>5</v>
      </c>
      <c r="D2125" s="2">
        <v>1994</v>
      </c>
      <c r="E2125" s="2">
        <v>1995</v>
      </c>
      <c r="F2125" s="2">
        <v>990</v>
      </c>
      <c r="G2125" s="2">
        <v>1</v>
      </c>
      <c r="H2125" s="2">
        <v>3</v>
      </c>
      <c r="I2125" s="2">
        <v>0</v>
      </c>
      <c r="J2125" s="2">
        <v>0</v>
      </c>
      <c r="K2125" s="2">
        <v>123600</v>
      </c>
      <c r="L2125" s="2" t="s">
        <v>13</v>
      </c>
      <c r="M2125" s="2" t="s">
        <v>36</v>
      </c>
    </row>
    <row r="2126" spans="1:13" ht="15.75" customHeight="1" x14ac:dyDescent="0.2">
      <c r="A2126" s="2">
        <v>9337</v>
      </c>
      <c r="B2126" s="2">
        <v>6</v>
      </c>
      <c r="C2126" s="2">
        <v>5</v>
      </c>
      <c r="D2126" s="2">
        <v>1997</v>
      </c>
      <c r="E2126" s="2">
        <v>1997</v>
      </c>
      <c r="F2126" s="2">
        <v>1786</v>
      </c>
      <c r="G2126" s="2">
        <v>2</v>
      </c>
      <c r="H2126" s="2">
        <v>3</v>
      </c>
      <c r="I2126" s="2">
        <v>0</v>
      </c>
      <c r="J2126" s="2">
        <v>2</v>
      </c>
      <c r="K2126" s="2">
        <v>204750</v>
      </c>
      <c r="L2126" s="2" t="s">
        <v>17</v>
      </c>
      <c r="M2126" s="2" t="s">
        <v>36</v>
      </c>
    </row>
    <row r="2127" spans="1:13" ht="15.75" customHeight="1" x14ac:dyDescent="0.2">
      <c r="A2127" s="2">
        <v>10820</v>
      </c>
      <c r="B2127" s="2">
        <v>7</v>
      </c>
      <c r="C2127" s="2">
        <v>5</v>
      </c>
      <c r="D2127" s="2">
        <v>1999</v>
      </c>
      <c r="E2127" s="2">
        <v>1999</v>
      </c>
      <c r="F2127" s="2">
        <v>1873</v>
      </c>
      <c r="G2127" s="2">
        <v>2</v>
      </c>
      <c r="H2127" s="2">
        <v>3</v>
      </c>
      <c r="I2127" s="2">
        <v>1</v>
      </c>
      <c r="J2127" s="2">
        <v>2</v>
      </c>
      <c r="K2127" s="2">
        <v>235500</v>
      </c>
      <c r="L2127" s="2" t="s">
        <v>13</v>
      </c>
      <c r="M2127" s="2" t="s">
        <v>36</v>
      </c>
    </row>
    <row r="2128" spans="1:13" ht="15.75" customHeight="1" x14ac:dyDescent="0.2">
      <c r="A2128" s="2">
        <v>12352</v>
      </c>
      <c r="B2128" s="2">
        <v>7</v>
      </c>
      <c r="C2128" s="2">
        <v>5</v>
      </c>
      <c r="D2128" s="2">
        <v>1998</v>
      </c>
      <c r="E2128" s="2">
        <v>1999</v>
      </c>
      <c r="F2128" s="2">
        <v>1753</v>
      </c>
      <c r="G2128" s="2">
        <v>2</v>
      </c>
      <c r="H2128" s="2">
        <v>3</v>
      </c>
      <c r="I2128" s="2">
        <v>1</v>
      </c>
      <c r="J2128" s="2">
        <v>2</v>
      </c>
      <c r="K2128" s="2">
        <v>217000</v>
      </c>
      <c r="L2128" s="2" t="s">
        <v>13</v>
      </c>
      <c r="M2128" s="2" t="s">
        <v>36</v>
      </c>
    </row>
    <row r="2129" spans="1:13" ht="15.75" customHeight="1" x14ac:dyDescent="0.2">
      <c r="A2129" s="2">
        <v>9543</v>
      </c>
      <c r="B2129" s="2">
        <v>7</v>
      </c>
      <c r="C2129" s="2">
        <v>5</v>
      </c>
      <c r="D2129" s="2">
        <v>2001</v>
      </c>
      <c r="E2129" s="2">
        <v>2001</v>
      </c>
      <c r="F2129" s="2">
        <v>1690</v>
      </c>
      <c r="G2129" s="2">
        <v>2</v>
      </c>
      <c r="H2129" s="2">
        <v>3</v>
      </c>
      <c r="I2129" s="2">
        <v>0</v>
      </c>
      <c r="J2129" s="2">
        <v>2</v>
      </c>
      <c r="K2129" s="2">
        <v>190550</v>
      </c>
      <c r="L2129" s="2" t="s">
        <v>13</v>
      </c>
      <c r="M2129" s="2" t="s">
        <v>36</v>
      </c>
    </row>
    <row r="2130" spans="1:13" ht="15.75" customHeight="1" x14ac:dyDescent="0.2">
      <c r="A2130" s="2">
        <v>8826</v>
      </c>
      <c r="B2130" s="2">
        <v>7</v>
      </c>
      <c r="C2130" s="2">
        <v>5</v>
      </c>
      <c r="D2130" s="2">
        <v>2000</v>
      </c>
      <c r="E2130" s="2">
        <v>2000</v>
      </c>
      <c r="F2130" s="2">
        <v>1842</v>
      </c>
      <c r="G2130" s="2">
        <v>2</v>
      </c>
      <c r="H2130" s="2">
        <v>3</v>
      </c>
      <c r="I2130" s="2">
        <v>1</v>
      </c>
      <c r="J2130" s="2">
        <v>2</v>
      </c>
      <c r="K2130" s="2">
        <v>217500</v>
      </c>
      <c r="L2130" s="2" t="s">
        <v>13</v>
      </c>
      <c r="M2130" s="2" t="s">
        <v>36</v>
      </c>
    </row>
    <row r="2131" spans="1:13" ht="15.75" customHeight="1" x14ac:dyDescent="0.2">
      <c r="A2131" s="2">
        <v>10665</v>
      </c>
      <c r="B2131" s="2">
        <v>7</v>
      </c>
      <c r="C2131" s="2">
        <v>5</v>
      </c>
      <c r="D2131" s="2">
        <v>2003</v>
      </c>
      <c r="E2131" s="2">
        <v>2003</v>
      </c>
      <c r="F2131" s="2">
        <v>1479</v>
      </c>
      <c r="G2131" s="2">
        <v>2</v>
      </c>
      <c r="H2131" s="2">
        <v>3</v>
      </c>
      <c r="I2131" s="2">
        <v>0</v>
      </c>
      <c r="J2131" s="2">
        <v>2</v>
      </c>
      <c r="K2131" s="2">
        <v>226000</v>
      </c>
      <c r="L2131" s="2" t="s">
        <v>13</v>
      </c>
      <c r="M2131" s="2" t="s">
        <v>36</v>
      </c>
    </row>
    <row r="2132" spans="1:13" ht="15.75" customHeight="1" x14ac:dyDescent="0.2">
      <c r="A2132" s="2">
        <v>11317</v>
      </c>
      <c r="B2132" s="2">
        <v>7</v>
      </c>
      <c r="C2132" s="2">
        <v>5</v>
      </c>
      <c r="D2132" s="2">
        <v>2003</v>
      </c>
      <c r="E2132" s="2">
        <v>2003</v>
      </c>
      <c r="F2132" s="2">
        <v>1668</v>
      </c>
      <c r="G2132" s="2">
        <v>2</v>
      </c>
      <c r="H2132" s="2">
        <v>3</v>
      </c>
      <c r="I2132" s="2">
        <v>0</v>
      </c>
      <c r="J2132" s="2">
        <v>2</v>
      </c>
      <c r="K2132" s="2">
        <v>180000</v>
      </c>
      <c r="L2132" s="2" t="s">
        <v>13</v>
      </c>
      <c r="M2132" s="2" t="s">
        <v>36</v>
      </c>
    </row>
    <row r="2133" spans="1:13" ht="15.75" customHeight="1" x14ac:dyDescent="0.2">
      <c r="A2133" s="2">
        <v>11800</v>
      </c>
      <c r="B2133" s="2">
        <v>5</v>
      </c>
      <c r="C2133" s="2">
        <v>5</v>
      </c>
      <c r="D2133" s="2">
        <v>1974</v>
      </c>
      <c r="E2133" s="2">
        <v>1974</v>
      </c>
      <c r="F2133" s="2">
        <v>894</v>
      </c>
      <c r="G2133" s="2">
        <v>1</v>
      </c>
      <c r="H2133" s="2">
        <v>3</v>
      </c>
      <c r="I2133" s="2">
        <v>0</v>
      </c>
      <c r="J2133" s="2">
        <v>2</v>
      </c>
      <c r="K2133" s="2">
        <v>131000</v>
      </c>
      <c r="L2133" s="2" t="s">
        <v>13</v>
      </c>
      <c r="M2133" s="2" t="s">
        <v>36</v>
      </c>
    </row>
    <row r="2134" spans="1:13" ht="15.75" customHeight="1" x14ac:dyDescent="0.2">
      <c r="A2134" s="2">
        <v>8660</v>
      </c>
      <c r="B2134" s="2">
        <v>5</v>
      </c>
      <c r="C2134" s="2">
        <v>5</v>
      </c>
      <c r="D2134" s="2">
        <v>1976</v>
      </c>
      <c r="E2134" s="2">
        <v>1976</v>
      </c>
      <c r="F2134" s="2">
        <v>1025</v>
      </c>
      <c r="G2134" s="2">
        <v>2</v>
      </c>
      <c r="H2134" s="2">
        <v>3</v>
      </c>
      <c r="I2134" s="2">
        <v>1</v>
      </c>
      <c r="J2134" s="2">
        <v>2</v>
      </c>
      <c r="K2134" s="2">
        <v>153500</v>
      </c>
      <c r="L2134" s="2" t="s">
        <v>17</v>
      </c>
      <c r="M2134" s="2" t="s">
        <v>36</v>
      </c>
    </row>
    <row r="2135" spans="1:13" ht="15.75" customHeight="1" x14ac:dyDescent="0.2">
      <c r="A2135" s="2">
        <v>9720</v>
      </c>
      <c r="B2135" s="2">
        <v>5</v>
      </c>
      <c r="C2135" s="2">
        <v>7</v>
      </c>
      <c r="D2135" s="2">
        <v>1977</v>
      </c>
      <c r="E2135" s="2">
        <v>1977</v>
      </c>
      <c r="F2135" s="2">
        <v>1009</v>
      </c>
      <c r="G2135" s="2">
        <v>2</v>
      </c>
      <c r="H2135" s="2">
        <v>3</v>
      </c>
      <c r="I2135" s="2">
        <v>1</v>
      </c>
      <c r="J2135" s="2">
        <v>2</v>
      </c>
      <c r="K2135" s="2">
        <v>160000</v>
      </c>
      <c r="L2135" s="2" t="s">
        <v>13</v>
      </c>
      <c r="M2135" s="2" t="s">
        <v>36</v>
      </c>
    </row>
    <row r="2136" spans="1:13" ht="15.75" customHeight="1" x14ac:dyDescent="0.2">
      <c r="A2136" s="2">
        <v>8982</v>
      </c>
      <c r="B2136" s="2">
        <v>5</v>
      </c>
      <c r="C2136" s="2">
        <v>5</v>
      </c>
      <c r="D2136" s="2">
        <v>1977</v>
      </c>
      <c r="E2136" s="2">
        <v>1977</v>
      </c>
      <c r="F2136" s="2">
        <v>1040</v>
      </c>
      <c r="G2136" s="2">
        <v>1</v>
      </c>
      <c r="H2136" s="2">
        <v>3</v>
      </c>
      <c r="I2136" s="2">
        <v>0</v>
      </c>
      <c r="J2136" s="2">
        <v>2</v>
      </c>
      <c r="K2136" s="2">
        <v>134900</v>
      </c>
      <c r="L2136" s="2" t="s">
        <v>13</v>
      </c>
      <c r="M2136" s="2" t="s">
        <v>36</v>
      </c>
    </row>
    <row r="2137" spans="1:13" ht="15.75" customHeight="1" x14ac:dyDescent="0.2">
      <c r="A2137" s="2">
        <v>16300</v>
      </c>
      <c r="B2137" s="2">
        <v>5</v>
      </c>
      <c r="C2137" s="2">
        <v>4</v>
      </c>
      <c r="D2137" s="2">
        <v>1977</v>
      </c>
      <c r="E2137" s="2">
        <v>1977</v>
      </c>
      <c r="F2137" s="2">
        <v>907</v>
      </c>
      <c r="G2137" s="2">
        <v>1</v>
      </c>
      <c r="H2137" s="2">
        <v>3</v>
      </c>
      <c r="I2137" s="2">
        <v>0</v>
      </c>
      <c r="J2137" s="2">
        <v>1</v>
      </c>
      <c r="K2137" s="2">
        <v>130000</v>
      </c>
      <c r="L2137" s="2" t="s">
        <v>13</v>
      </c>
      <c r="M2137" s="2" t="s">
        <v>36</v>
      </c>
    </row>
    <row r="2138" spans="1:13" ht="15.75" customHeight="1" x14ac:dyDescent="0.2">
      <c r="A2138" s="2">
        <v>9675</v>
      </c>
      <c r="B2138" s="2">
        <v>5</v>
      </c>
      <c r="C2138" s="2">
        <v>6</v>
      </c>
      <c r="D2138" s="2">
        <v>1975</v>
      </c>
      <c r="E2138" s="2">
        <v>1975</v>
      </c>
      <c r="F2138" s="2">
        <v>879</v>
      </c>
      <c r="G2138" s="2">
        <v>1</v>
      </c>
      <c r="H2138" s="2">
        <v>3</v>
      </c>
      <c r="I2138" s="2">
        <v>0</v>
      </c>
      <c r="J2138" s="2">
        <v>2</v>
      </c>
      <c r="K2138" s="2">
        <v>120000</v>
      </c>
      <c r="L2138" s="2" t="s">
        <v>13</v>
      </c>
      <c r="M2138" s="2" t="s">
        <v>36</v>
      </c>
    </row>
    <row r="2139" spans="1:13" ht="15.75" customHeight="1" x14ac:dyDescent="0.2">
      <c r="A2139" s="2">
        <v>7700</v>
      </c>
      <c r="B2139" s="2">
        <v>5</v>
      </c>
      <c r="C2139" s="2">
        <v>5</v>
      </c>
      <c r="D2139" s="2">
        <v>1972</v>
      </c>
      <c r="E2139" s="2">
        <v>1972</v>
      </c>
      <c r="F2139" s="2">
        <v>882</v>
      </c>
      <c r="G2139" s="2">
        <v>1</v>
      </c>
      <c r="H2139" s="2">
        <v>3</v>
      </c>
      <c r="I2139" s="2">
        <v>0</v>
      </c>
      <c r="J2139" s="2">
        <v>2</v>
      </c>
      <c r="K2139" s="2">
        <v>112500</v>
      </c>
      <c r="L2139" s="2" t="s">
        <v>13</v>
      </c>
      <c r="M2139" s="2" t="s">
        <v>36</v>
      </c>
    </row>
    <row r="2140" spans="1:13" ht="15.75" customHeight="1" x14ac:dyDescent="0.2">
      <c r="A2140" s="2">
        <v>10356</v>
      </c>
      <c r="B2140" s="2">
        <v>5</v>
      </c>
      <c r="C2140" s="2">
        <v>6</v>
      </c>
      <c r="D2140" s="2">
        <v>1975</v>
      </c>
      <c r="E2140" s="2">
        <v>1975</v>
      </c>
      <c r="F2140" s="2">
        <v>969</v>
      </c>
      <c r="G2140" s="2">
        <v>1</v>
      </c>
      <c r="H2140" s="2">
        <v>3</v>
      </c>
      <c r="I2140" s="2">
        <v>0</v>
      </c>
      <c r="J2140" s="2">
        <v>2</v>
      </c>
      <c r="K2140" s="2">
        <v>122000</v>
      </c>
      <c r="L2140" s="2" t="s">
        <v>13</v>
      </c>
      <c r="M2140" s="2" t="s">
        <v>36</v>
      </c>
    </row>
    <row r="2141" spans="1:13" ht="15.75" customHeight="1" x14ac:dyDescent="0.2">
      <c r="A2141" s="2">
        <v>7200</v>
      </c>
      <c r="B2141" s="2">
        <v>5</v>
      </c>
      <c r="C2141" s="2">
        <v>5</v>
      </c>
      <c r="D2141" s="2">
        <v>1972</v>
      </c>
      <c r="E2141" s="2">
        <v>2000</v>
      </c>
      <c r="F2141" s="2">
        <v>864</v>
      </c>
      <c r="G2141" s="2">
        <v>1</v>
      </c>
      <c r="H2141" s="2">
        <v>3</v>
      </c>
      <c r="I2141" s="2">
        <v>0</v>
      </c>
      <c r="J2141" s="2">
        <v>2</v>
      </c>
      <c r="K2141" s="2">
        <v>127000</v>
      </c>
      <c r="L2141" s="2" t="s">
        <v>13</v>
      </c>
      <c r="M2141" s="2" t="s">
        <v>36</v>
      </c>
    </row>
    <row r="2142" spans="1:13" ht="15.75" customHeight="1" x14ac:dyDescent="0.2">
      <c r="A2142" s="2">
        <v>7200</v>
      </c>
      <c r="B2142" s="2">
        <v>4</v>
      </c>
      <c r="C2142" s="2">
        <v>8</v>
      </c>
      <c r="D2142" s="2">
        <v>1972</v>
      </c>
      <c r="E2142" s="2">
        <v>2006</v>
      </c>
      <c r="F2142" s="2">
        <v>875</v>
      </c>
      <c r="G2142" s="2">
        <v>1</v>
      </c>
      <c r="H2142" s="2">
        <v>3</v>
      </c>
      <c r="I2142" s="2">
        <v>0</v>
      </c>
      <c r="J2142" s="2">
        <v>2</v>
      </c>
      <c r="K2142" s="2">
        <v>117000</v>
      </c>
      <c r="L2142" s="2" t="s">
        <v>17</v>
      </c>
      <c r="M2142" s="2" t="s">
        <v>36</v>
      </c>
    </row>
    <row r="2143" spans="1:13" ht="15.75" customHeight="1" x14ac:dyDescent="0.2">
      <c r="A2143" s="2">
        <v>10386</v>
      </c>
      <c r="B2143" s="2">
        <v>8</v>
      </c>
      <c r="C2143" s="2">
        <v>5</v>
      </c>
      <c r="D2143" s="2">
        <v>2004</v>
      </c>
      <c r="E2143" s="2">
        <v>2005</v>
      </c>
      <c r="F2143" s="2">
        <v>2000</v>
      </c>
      <c r="G2143" s="2">
        <v>2</v>
      </c>
      <c r="H2143" s="2">
        <v>3</v>
      </c>
      <c r="I2143" s="2">
        <v>0</v>
      </c>
      <c r="J2143" s="2">
        <v>3</v>
      </c>
      <c r="K2143" s="2">
        <v>305900</v>
      </c>
      <c r="L2143" s="2" t="s">
        <v>13</v>
      </c>
      <c r="M2143" s="2" t="s">
        <v>36</v>
      </c>
    </row>
    <row r="2144" spans="1:13" ht="15.75" customHeight="1" x14ac:dyDescent="0.2">
      <c r="A2144" s="2">
        <v>9375</v>
      </c>
      <c r="B2144" s="2">
        <v>8</v>
      </c>
      <c r="C2144" s="2">
        <v>5</v>
      </c>
      <c r="D2144" s="2">
        <v>2002</v>
      </c>
      <c r="E2144" s="2">
        <v>2002</v>
      </c>
      <c r="F2144" s="2">
        <v>2169</v>
      </c>
      <c r="G2144" s="2">
        <v>2</v>
      </c>
      <c r="H2144" s="2">
        <v>3</v>
      </c>
      <c r="I2144" s="2">
        <v>1</v>
      </c>
      <c r="J2144" s="2">
        <v>2</v>
      </c>
      <c r="K2144" s="2">
        <v>228500</v>
      </c>
      <c r="L2144" s="2" t="s">
        <v>13</v>
      </c>
      <c r="M2144" s="2" t="s">
        <v>36</v>
      </c>
    </row>
    <row r="2145" spans="1:13" ht="15.75" customHeight="1" x14ac:dyDescent="0.2">
      <c r="A2145" s="2">
        <v>11354</v>
      </c>
      <c r="B2145" s="2">
        <v>7</v>
      </c>
      <c r="C2145" s="2">
        <v>5</v>
      </c>
      <c r="D2145" s="2">
        <v>2000</v>
      </c>
      <c r="E2145" s="2">
        <v>2000</v>
      </c>
      <c r="F2145" s="2">
        <v>1673</v>
      </c>
      <c r="G2145" s="2">
        <v>2</v>
      </c>
      <c r="H2145" s="2">
        <v>3</v>
      </c>
      <c r="I2145" s="2">
        <v>1</v>
      </c>
      <c r="J2145" s="2">
        <v>2</v>
      </c>
      <c r="K2145" s="2">
        <v>270000</v>
      </c>
      <c r="L2145" s="2" t="s">
        <v>13</v>
      </c>
      <c r="M2145" s="2" t="s">
        <v>36</v>
      </c>
    </row>
    <row r="2146" spans="1:13" ht="15.75" customHeight="1" x14ac:dyDescent="0.2">
      <c r="A2146" s="2">
        <v>8749</v>
      </c>
      <c r="B2146" s="2">
        <v>7</v>
      </c>
      <c r="C2146" s="2">
        <v>5</v>
      </c>
      <c r="D2146" s="2">
        <v>2002</v>
      </c>
      <c r="E2146" s="2">
        <v>2002</v>
      </c>
      <c r="F2146" s="2">
        <v>1459</v>
      </c>
      <c r="G2146" s="2">
        <v>2</v>
      </c>
      <c r="H2146" s="2">
        <v>3</v>
      </c>
      <c r="I2146" s="2">
        <v>1</v>
      </c>
      <c r="J2146" s="2">
        <v>2</v>
      </c>
      <c r="K2146" s="2">
        <v>192000</v>
      </c>
      <c r="L2146" s="2" t="s">
        <v>13</v>
      </c>
      <c r="M2146" s="2" t="s">
        <v>36</v>
      </c>
    </row>
    <row r="2147" spans="1:13" ht="15.75" customHeight="1" x14ac:dyDescent="0.2">
      <c r="A2147" s="2">
        <v>8749</v>
      </c>
      <c r="B2147" s="2">
        <v>7</v>
      </c>
      <c r="C2147" s="2">
        <v>5</v>
      </c>
      <c r="D2147" s="2">
        <v>2003</v>
      </c>
      <c r="E2147" s="2">
        <v>2003</v>
      </c>
      <c r="F2147" s="2">
        <v>1932</v>
      </c>
      <c r="G2147" s="2">
        <v>2</v>
      </c>
      <c r="H2147" s="2">
        <v>3</v>
      </c>
      <c r="I2147" s="2">
        <v>1</v>
      </c>
      <c r="J2147" s="2">
        <v>2</v>
      </c>
      <c r="K2147" s="2">
        <v>213000</v>
      </c>
      <c r="L2147" s="2" t="s">
        <v>13</v>
      </c>
      <c r="M2147" s="2" t="s">
        <v>36</v>
      </c>
    </row>
    <row r="2148" spans="1:13" ht="15.75" customHeight="1" x14ac:dyDescent="0.2">
      <c r="A2148" s="2">
        <v>8158</v>
      </c>
      <c r="B2148" s="2">
        <v>7</v>
      </c>
      <c r="C2148" s="2">
        <v>5</v>
      </c>
      <c r="D2148" s="2">
        <v>2002</v>
      </c>
      <c r="E2148" s="2">
        <v>2002</v>
      </c>
      <c r="F2148" s="2">
        <v>1729</v>
      </c>
      <c r="G2148" s="2">
        <v>2</v>
      </c>
      <c r="H2148" s="2">
        <v>3</v>
      </c>
      <c r="I2148" s="2">
        <v>0</v>
      </c>
      <c r="J2148" s="2">
        <v>2</v>
      </c>
      <c r="K2148" s="2">
        <v>200000</v>
      </c>
      <c r="L2148" s="2" t="s">
        <v>13</v>
      </c>
      <c r="M2148" s="2" t="s">
        <v>36</v>
      </c>
    </row>
    <row r="2149" spans="1:13" ht="15.75" customHeight="1" x14ac:dyDescent="0.2">
      <c r="A2149" s="2">
        <v>16226</v>
      </c>
      <c r="B2149" s="2">
        <v>8</v>
      </c>
      <c r="C2149" s="2">
        <v>5</v>
      </c>
      <c r="D2149" s="2">
        <v>1998</v>
      </c>
      <c r="E2149" s="2">
        <v>1999</v>
      </c>
      <c r="F2149" s="2">
        <v>2452</v>
      </c>
      <c r="G2149" s="2">
        <v>2</v>
      </c>
      <c r="H2149" s="2">
        <v>4</v>
      </c>
      <c r="I2149" s="2">
        <v>1</v>
      </c>
      <c r="J2149" s="2">
        <v>2</v>
      </c>
      <c r="K2149" s="2">
        <v>267000</v>
      </c>
      <c r="L2149" s="2" t="s">
        <v>13</v>
      </c>
      <c r="M2149" s="2" t="s">
        <v>36</v>
      </c>
    </row>
    <row r="2150" spans="1:13" ht="15.75" customHeight="1" x14ac:dyDescent="0.2">
      <c r="A2150" s="2">
        <v>11927</v>
      </c>
      <c r="B2150" s="2">
        <v>8</v>
      </c>
      <c r="C2150" s="2">
        <v>5</v>
      </c>
      <c r="D2150" s="2">
        <v>1994</v>
      </c>
      <c r="E2150" s="2">
        <v>1995</v>
      </c>
      <c r="F2150" s="2">
        <v>1592</v>
      </c>
      <c r="G2150" s="2">
        <v>2</v>
      </c>
      <c r="H2150" s="2">
        <v>3</v>
      </c>
      <c r="I2150" s="2">
        <v>1</v>
      </c>
      <c r="J2150" s="2">
        <v>2</v>
      </c>
      <c r="K2150" s="2">
        <v>228000</v>
      </c>
      <c r="L2150" s="2" t="s">
        <v>13</v>
      </c>
      <c r="M2150" s="2" t="s">
        <v>36</v>
      </c>
    </row>
    <row r="2151" spans="1:13" ht="15.75" customHeight="1" x14ac:dyDescent="0.2">
      <c r="A2151" s="2">
        <v>12728</v>
      </c>
      <c r="B2151" s="2">
        <v>8</v>
      </c>
      <c r="C2151" s="2">
        <v>5</v>
      </c>
      <c r="D2151" s="2">
        <v>2001</v>
      </c>
      <c r="E2151" s="2">
        <v>2001</v>
      </c>
      <c r="F2151" s="2">
        <v>2439</v>
      </c>
      <c r="G2151" s="2">
        <v>2</v>
      </c>
      <c r="H2151" s="2">
        <v>4</v>
      </c>
      <c r="I2151" s="2">
        <v>1</v>
      </c>
      <c r="J2151" s="2">
        <v>2</v>
      </c>
      <c r="K2151" s="2">
        <v>275000</v>
      </c>
      <c r="L2151" s="2" t="s">
        <v>13</v>
      </c>
      <c r="M2151" s="2" t="s">
        <v>36</v>
      </c>
    </row>
    <row r="2152" spans="1:13" ht="15.75" customHeight="1" x14ac:dyDescent="0.2">
      <c r="A2152" s="2">
        <v>15295</v>
      </c>
      <c r="B2152" s="2">
        <v>7</v>
      </c>
      <c r="C2152" s="2">
        <v>5</v>
      </c>
      <c r="D2152" s="2">
        <v>1996</v>
      </c>
      <c r="E2152" s="2">
        <v>2002</v>
      </c>
      <c r="F2152" s="2">
        <v>1992</v>
      </c>
      <c r="G2152" s="2">
        <v>2</v>
      </c>
      <c r="H2152" s="2">
        <v>3</v>
      </c>
      <c r="I2152" s="2">
        <v>2</v>
      </c>
      <c r="J2152" s="2">
        <v>2</v>
      </c>
      <c r="K2152" s="2">
        <v>211000</v>
      </c>
      <c r="L2152" s="2" t="s">
        <v>13</v>
      </c>
      <c r="M2152" s="2" t="s">
        <v>36</v>
      </c>
    </row>
    <row r="2153" spans="1:13" ht="15.75" customHeight="1" x14ac:dyDescent="0.2">
      <c r="A2153" s="2">
        <v>11248</v>
      </c>
      <c r="B2153" s="2">
        <v>9</v>
      </c>
      <c r="C2153" s="2">
        <v>5</v>
      </c>
      <c r="D2153" s="2">
        <v>2002</v>
      </c>
      <c r="E2153" s="2">
        <v>2002</v>
      </c>
      <c r="F2153" s="2">
        <v>1668</v>
      </c>
      <c r="G2153" s="2">
        <v>2</v>
      </c>
      <c r="H2153" s="2">
        <v>3</v>
      </c>
      <c r="I2153" s="2">
        <v>1</v>
      </c>
      <c r="J2153" s="2">
        <v>3</v>
      </c>
      <c r="K2153" s="2">
        <v>285000</v>
      </c>
      <c r="L2153" s="2" t="s">
        <v>13</v>
      </c>
      <c r="M2153" s="2" t="s">
        <v>36</v>
      </c>
    </row>
    <row r="2154" spans="1:13" ht="15.75" customHeight="1" x14ac:dyDescent="0.2">
      <c r="A2154" s="2">
        <v>10000</v>
      </c>
      <c r="B2154" s="2">
        <v>8</v>
      </c>
      <c r="C2154" s="2">
        <v>5</v>
      </c>
      <c r="D2154" s="2">
        <v>1995</v>
      </c>
      <c r="E2154" s="2">
        <v>1996</v>
      </c>
      <c r="F2154" s="2">
        <v>2090</v>
      </c>
      <c r="G2154" s="2">
        <v>2</v>
      </c>
      <c r="H2154" s="2">
        <v>3</v>
      </c>
      <c r="I2154" s="2">
        <v>1</v>
      </c>
      <c r="J2154" s="2">
        <v>2</v>
      </c>
      <c r="K2154" s="2">
        <v>240000</v>
      </c>
      <c r="L2154" s="2" t="s">
        <v>13</v>
      </c>
      <c r="M2154" s="2" t="s">
        <v>36</v>
      </c>
    </row>
    <row r="2155" spans="1:13" ht="15.75" customHeight="1" x14ac:dyDescent="0.2">
      <c r="A2155" s="2">
        <v>4435</v>
      </c>
      <c r="B2155" s="2">
        <v>6</v>
      </c>
      <c r="C2155" s="2">
        <v>5</v>
      </c>
      <c r="D2155" s="2">
        <v>2003</v>
      </c>
      <c r="E2155" s="2">
        <v>2003</v>
      </c>
      <c r="F2155" s="2">
        <v>848</v>
      </c>
      <c r="G2155" s="2">
        <v>1</v>
      </c>
      <c r="H2155" s="2">
        <v>1</v>
      </c>
      <c r="I2155" s="2">
        <v>0</v>
      </c>
      <c r="J2155" s="2">
        <v>2</v>
      </c>
      <c r="K2155" s="2">
        <v>131500</v>
      </c>
      <c r="L2155" s="2" t="s">
        <v>13</v>
      </c>
      <c r="M2155" s="2" t="s">
        <v>36</v>
      </c>
    </row>
    <row r="2156" spans="1:13" ht="15.75" customHeight="1" x14ac:dyDescent="0.2">
      <c r="A2156" s="2">
        <v>17227</v>
      </c>
      <c r="B2156" s="2">
        <v>8</v>
      </c>
      <c r="C2156" s="2">
        <v>5</v>
      </c>
      <c r="D2156" s="2">
        <v>1999</v>
      </c>
      <c r="E2156" s="2">
        <v>2000</v>
      </c>
      <c r="F2156" s="2">
        <v>1341</v>
      </c>
      <c r="G2156" s="2">
        <v>1</v>
      </c>
      <c r="H2156" s="2">
        <v>1</v>
      </c>
      <c r="I2156" s="2">
        <v>1</v>
      </c>
      <c r="J2156" s="2">
        <v>2</v>
      </c>
      <c r="K2156" s="2">
        <v>246900</v>
      </c>
      <c r="L2156" s="2" t="s">
        <v>13</v>
      </c>
      <c r="M2156" s="2" t="s">
        <v>36</v>
      </c>
    </row>
    <row r="2157" spans="1:13" ht="15.75" customHeight="1" x14ac:dyDescent="0.2">
      <c r="A2157" s="2">
        <v>8200</v>
      </c>
      <c r="B2157" s="2">
        <v>7</v>
      </c>
      <c r="C2157" s="2">
        <v>5</v>
      </c>
      <c r="D2157" s="2">
        <v>2003</v>
      </c>
      <c r="E2157" s="2">
        <v>2004</v>
      </c>
      <c r="F2157" s="2">
        <v>1928</v>
      </c>
      <c r="G2157" s="2">
        <v>2</v>
      </c>
      <c r="H2157" s="2">
        <v>4</v>
      </c>
      <c r="I2157" s="2">
        <v>1</v>
      </c>
      <c r="J2157" s="2">
        <v>2</v>
      </c>
      <c r="K2157" s="2">
        <v>219500</v>
      </c>
      <c r="L2157" s="2" t="s">
        <v>13</v>
      </c>
      <c r="M2157" s="2" t="s">
        <v>36</v>
      </c>
    </row>
    <row r="2158" spans="1:13" ht="15.75" customHeight="1" x14ac:dyDescent="0.2">
      <c r="A2158" s="2">
        <v>8450</v>
      </c>
      <c r="B2158" s="2">
        <v>7</v>
      </c>
      <c r="C2158" s="2">
        <v>5</v>
      </c>
      <c r="D2158" s="2">
        <v>2003</v>
      </c>
      <c r="E2158" s="2">
        <v>2003</v>
      </c>
      <c r="F2158" s="2">
        <v>1337</v>
      </c>
      <c r="G2158" s="2">
        <v>2</v>
      </c>
      <c r="H2158" s="2">
        <v>3</v>
      </c>
      <c r="I2158" s="2">
        <v>0</v>
      </c>
      <c r="J2158" s="2">
        <v>2</v>
      </c>
      <c r="K2158" s="2">
        <v>185000</v>
      </c>
      <c r="L2158" s="2" t="s">
        <v>13</v>
      </c>
      <c r="M2158" s="2" t="s">
        <v>36</v>
      </c>
    </row>
    <row r="2159" spans="1:13" ht="15.75" customHeight="1" x14ac:dyDescent="0.2">
      <c r="A2159" s="2">
        <v>8145</v>
      </c>
      <c r="B2159" s="2">
        <v>7</v>
      </c>
      <c r="C2159" s="2">
        <v>5</v>
      </c>
      <c r="D2159" s="2">
        <v>2007</v>
      </c>
      <c r="E2159" s="2">
        <v>2007</v>
      </c>
      <c r="F2159" s="2">
        <v>1476</v>
      </c>
      <c r="G2159" s="2">
        <v>2</v>
      </c>
      <c r="H2159" s="2">
        <v>3</v>
      </c>
      <c r="I2159" s="2">
        <v>0</v>
      </c>
      <c r="J2159" s="2">
        <v>2</v>
      </c>
      <c r="K2159" s="2">
        <v>179400</v>
      </c>
      <c r="L2159" s="2" t="s">
        <v>13</v>
      </c>
      <c r="M2159" s="2" t="s">
        <v>36</v>
      </c>
    </row>
    <row r="2160" spans="1:13" ht="15.75" customHeight="1" x14ac:dyDescent="0.2">
      <c r="A2160" s="2">
        <v>9245</v>
      </c>
      <c r="B2160" s="2">
        <v>7</v>
      </c>
      <c r="C2160" s="2">
        <v>5</v>
      </c>
      <c r="D2160" s="2">
        <v>2006</v>
      </c>
      <c r="E2160" s="2">
        <v>2006</v>
      </c>
      <c r="F2160" s="2">
        <v>1797</v>
      </c>
      <c r="G2160" s="2">
        <v>2</v>
      </c>
      <c r="H2160" s="2">
        <v>3</v>
      </c>
      <c r="I2160" s="2">
        <v>0</v>
      </c>
      <c r="J2160" s="2">
        <v>2</v>
      </c>
      <c r="K2160" s="2">
        <v>213500</v>
      </c>
      <c r="L2160" s="2" t="s">
        <v>13</v>
      </c>
      <c r="M2160" s="2" t="s">
        <v>36</v>
      </c>
    </row>
    <row r="2161" spans="1:13" ht="15.75" customHeight="1" x14ac:dyDescent="0.2">
      <c r="A2161" s="2">
        <v>8500</v>
      </c>
      <c r="B2161" s="2">
        <v>7</v>
      </c>
      <c r="C2161" s="2">
        <v>5</v>
      </c>
      <c r="D2161" s="2">
        <v>2004</v>
      </c>
      <c r="E2161" s="2">
        <v>2004</v>
      </c>
      <c r="F2161" s="2">
        <v>1422</v>
      </c>
      <c r="G2161" s="2">
        <v>2</v>
      </c>
      <c r="H2161" s="2">
        <v>3</v>
      </c>
      <c r="I2161" s="2">
        <v>0</v>
      </c>
      <c r="J2161" s="2">
        <v>2</v>
      </c>
      <c r="K2161" s="2">
        <v>179600</v>
      </c>
      <c r="L2161" s="2" t="s">
        <v>13</v>
      </c>
      <c r="M2161" s="2" t="s">
        <v>36</v>
      </c>
    </row>
    <row r="2162" spans="1:13" ht="15.75" customHeight="1" x14ac:dyDescent="0.2">
      <c r="A2162" s="2">
        <v>8769</v>
      </c>
      <c r="B2162" s="2">
        <v>7</v>
      </c>
      <c r="C2162" s="2">
        <v>5</v>
      </c>
      <c r="D2162" s="2">
        <v>2005</v>
      </c>
      <c r="E2162" s="2">
        <v>2005</v>
      </c>
      <c r="F2162" s="2">
        <v>1190</v>
      </c>
      <c r="G2162" s="2">
        <v>2</v>
      </c>
      <c r="H2162" s="2">
        <v>2</v>
      </c>
      <c r="I2162" s="2">
        <v>0</v>
      </c>
      <c r="J2162" s="2">
        <v>2</v>
      </c>
      <c r="K2162" s="2">
        <v>173500</v>
      </c>
      <c r="L2162" s="2" t="s">
        <v>13</v>
      </c>
      <c r="M2162" s="2" t="s">
        <v>36</v>
      </c>
    </row>
    <row r="2163" spans="1:13" ht="15.75" customHeight="1" x14ac:dyDescent="0.2">
      <c r="A2163" s="2">
        <v>8334</v>
      </c>
      <c r="B2163" s="2">
        <v>6</v>
      </c>
      <c r="C2163" s="2">
        <v>5</v>
      </c>
      <c r="D2163" s="2">
        <v>2006</v>
      </c>
      <c r="E2163" s="2">
        <v>2007</v>
      </c>
      <c r="F2163" s="2">
        <v>1330</v>
      </c>
      <c r="G2163" s="2">
        <v>2</v>
      </c>
      <c r="H2163" s="2">
        <v>3</v>
      </c>
      <c r="I2163" s="2">
        <v>1</v>
      </c>
      <c r="J2163" s="2">
        <v>2</v>
      </c>
      <c r="K2163" s="2">
        <v>167840</v>
      </c>
      <c r="L2163" s="2" t="s">
        <v>13</v>
      </c>
      <c r="M2163" s="2" t="s">
        <v>36</v>
      </c>
    </row>
    <row r="2164" spans="1:13" ht="15.75" customHeight="1" x14ac:dyDescent="0.2">
      <c r="A2164" s="2">
        <v>8333</v>
      </c>
      <c r="B2164" s="2">
        <v>7</v>
      </c>
      <c r="C2164" s="2">
        <v>5</v>
      </c>
      <c r="D2164" s="2">
        <v>2006</v>
      </c>
      <c r="E2164" s="2">
        <v>2006</v>
      </c>
      <c r="F2164" s="2">
        <v>1491</v>
      </c>
      <c r="G2164" s="2">
        <v>2</v>
      </c>
      <c r="H2164" s="2">
        <v>3</v>
      </c>
      <c r="I2164" s="2">
        <v>1</v>
      </c>
      <c r="J2164" s="2">
        <v>2</v>
      </c>
      <c r="K2164" s="2">
        <v>168675</v>
      </c>
      <c r="L2164" s="2" t="s">
        <v>13</v>
      </c>
      <c r="M2164" s="2" t="s">
        <v>36</v>
      </c>
    </row>
    <row r="2165" spans="1:13" ht="15.75" customHeight="1" x14ac:dyDescent="0.2">
      <c r="A2165" s="2">
        <v>9045</v>
      </c>
      <c r="B2165" s="2">
        <v>5</v>
      </c>
      <c r="C2165" s="2">
        <v>5</v>
      </c>
      <c r="D2165" s="2">
        <v>2005</v>
      </c>
      <c r="E2165" s="2">
        <v>2005</v>
      </c>
      <c r="F2165" s="2">
        <v>1536</v>
      </c>
      <c r="G2165" s="2">
        <v>2</v>
      </c>
      <c r="H2165" s="2">
        <v>3</v>
      </c>
      <c r="I2165" s="2">
        <v>0</v>
      </c>
      <c r="J2165" s="2">
        <v>2</v>
      </c>
      <c r="K2165" s="2">
        <v>167000</v>
      </c>
      <c r="L2165" s="2" t="s">
        <v>13</v>
      </c>
      <c r="M2165" s="2" t="s">
        <v>36</v>
      </c>
    </row>
    <row r="2166" spans="1:13" ht="15.75" customHeight="1" x14ac:dyDescent="0.2">
      <c r="A2166" s="2">
        <v>9170</v>
      </c>
      <c r="B2166" s="2">
        <v>5</v>
      </c>
      <c r="C2166" s="2">
        <v>7</v>
      </c>
      <c r="D2166" s="2">
        <v>1965</v>
      </c>
      <c r="E2166" s="2">
        <v>1965</v>
      </c>
      <c r="F2166" s="2">
        <v>1214</v>
      </c>
      <c r="G2166" s="2">
        <v>1</v>
      </c>
      <c r="H2166" s="2">
        <v>2</v>
      </c>
      <c r="I2166" s="2">
        <v>0</v>
      </c>
      <c r="J2166" s="2">
        <v>2</v>
      </c>
      <c r="K2166" s="2">
        <v>140000</v>
      </c>
      <c r="L2166" s="2" t="s">
        <v>13</v>
      </c>
      <c r="M2166" s="2" t="s">
        <v>35</v>
      </c>
    </row>
    <row r="2167" spans="1:13" ht="15.75" customHeight="1" x14ac:dyDescent="0.2">
      <c r="A2167" s="2">
        <v>9825</v>
      </c>
      <c r="B2167" s="2">
        <v>5</v>
      </c>
      <c r="C2167" s="2">
        <v>5</v>
      </c>
      <c r="D2167" s="2">
        <v>1967</v>
      </c>
      <c r="E2167" s="2">
        <v>1967</v>
      </c>
      <c r="F2167" s="2">
        <v>936</v>
      </c>
      <c r="G2167" s="2">
        <v>1</v>
      </c>
      <c r="H2167" s="2">
        <v>2</v>
      </c>
      <c r="I2167" s="2">
        <v>1</v>
      </c>
      <c r="J2167" s="2">
        <v>1</v>
      </c>
      <c r="K2167" s="2">
        <v>118500</v>
      </c>
      <c r="L2167" s="2" t="s">
        <v>13</v>
      </c>
      <c r="M2167" s="2" t="s">
        <v>35</v>
      </c>
    </row>
    <row r="2168" spans="1:13" ht="15.75" customHeight="1" x14ac:dyDescent="0.2">
      <c r="A2168" s="2">
        <v>8308</v>
      </c>
      <c r="B2168" s="2">
        <v>4</v>
      </c>
      <c r="C2168" s="2">
        <v>6</v>
      </c>
      <c r="D2168" s="2">
        <v>1963</v>
      </c>
      <c r="E2168" s="2">
        <v>1963</v>
      </c>
      <c r="F2168" s="2">
        <v>1088</v>
      </c>
      <c r="G2168" s="2">
        <v>1</v>
      </c>
      <c r="H2168" s="2">
        <v>2</v>
      </c>
      <c r="I2168" s="2">
        <v>0</v>
      </c>
      <c r="J2168" s="2">
        <v>2</v>
      </c>
      <c r="K2168" s="2">
        <v>110000</v>
      </c>
      <c r="L2168" s="2" t="s">
        <v>17</v>
      </c>
      <c r="M2168" s="2" t="s">
        <v>35</v>
      </c>
    </row>
    <row r="2169" spans="1:13" ht="15.75" customHeight="1" x14ac:dyDescent="0.2">
      <c r="A2169" s="2">
        <v>10921</v>
      </c>
      <c r="B2169" s="2">
        <v>4</v>
      </c>
      <c r="C2169" s="2">
        <v>5</v>
      </c>
      <c r="D2169" s="2">
        <v>1965</v>
      </c>
      <c r="E2169" s="2">
        <v>1965</v>
      </c>
      <c r="F2169" s="2">
        <v>960</v>
      </c>
      <c r="G2169" s="2">
        <v>1</v>
      </c>
      <c r="H2169" s="2">
        <v>3</v>
      </c>
      <c r="I2169" s="2">
        <v>0</v>
      </c>
      <c r="J2169" s="2">
        <v>1</v>
      </c>
      <c r="K2169" s="2">
        <v>94750</v>
      </c>
      <c r="L2169" s="2" t="s">
        <v>13</v>
      </c>
      <c r="M2169" s="2" t="s">
        <v>35</v>
      </c>
    </row>
    <row r="2170" spans="1:13" ht="15.75" customHeight="1" x14ac:dyDescent="0.2">
      <c r="A2170" s="2">
        <v>16287</v>
      </c>
      <c r="B2170" s="2">
        <v>5</v>
      </c>
      <c r="C2170" s="2">
        <v>6</v>
      </c>
      <c r="D2170" s="2">
        <v>1925</v>
      </c>
      <c r="E2170" s="2">
        <v>1950</v>
      </c>
      <c r="F2170" s="2">
        <v>1351</v>
      </c>
      <c r="G2170" s="2">
        <v>1</v>
      </c>
      <c r="H2170" s="2">
        <v>3</v>
      </c>
      <c r="I2170" s="2">
        <v>1</v>
      </c>
      <c r="J2170" s="2">
        <v>2</v>
      </c>
      <c r="K2170" s="2">
        <v>122000</v>
      </c>
      <c r="L2170" s="2" t="s">
        <v>17</v>
      </c>
      <c r="M2170" s="2" t="s">
        <v>35</v>
      </c>
    </row>
    <row r="2171" spans="1:13" ht="15.75" customHeight="1" x14ac:dyDescent="0.2">
      <c r="A2171" s="2">
        <v>8240</v>
      </c>
      <c r="B2171" s="2">
        <v>6</v>
      </c>
      <c r="C2171" s="2">
        <v>6</v>
      </c>
      <c r="D2171" s="2">
        <v>1960</v>
      </c>
      <c r="E2171" s="2">
        <v>1960</v>
      </c>
      <c r="F2171" s="2">
        <v>1179</v>
      </c>
      <c r="G2171" s="2">
        <v>1</v>
      </c>
      <c r="H2171" s="2">
        <v>2</v>
      </c>
      <c r="I2171" s="2">
        <v>0</v>
      </c>
      <c r="J2171" s="2">
        <v>2</v>
      </c>
      <c r="K2171" s="2">
        <v>110000</v>
      </c>
      <c r="L2171" s="2" t="s">
        <v>13</v>
      </c>
      <c r="M2171" s="2" t="s">
        <v>35</v>
      </c>
    </row>
    <row r="2172" spans="1:13" ht="15.75" customHeight="1" x14ac:dyDescent="0.2">
      <c r="A2172" s="2">
        <v>11841</v>
      </c>
      <c r="B2172" s="2">
        <v>6</v>
      </c>
      <c r="C2172" s="2">
        <v>5</v>
      </c>
      <c r="D2172" s="2">
        <v>1990</v>
      </c>
      <c r="E2172" s="2">
        <v>1990</v>
      </c>
      <c r="F2172" s="2">
        <v>816</v>
      </c>
      <c r="G2172" s="2">
        <v>1</v>
      </c>
      <c r="H2172" s="2">
        <v>3</v>
      </c>
      <c r="I2172" s="2">
        <v>0</v>
      </c>
      <c r="J2172" s="2">
        <v>0</v>
      </c>
      <c r="K2172" s="2">
        <v>118500</v>
      </c>
      <c r="L2172" s="2" t="s">
        <v>17</v>
      </c>
      <c r="M2172" s="2" t="s">
        <v>35</v>
      </c>
    </row>
    <row r="2173" spans="1:13" ht="15.75" customHeight="1" x14ac:dyDescent="0.2">
      <c r="A2173" s="2">
        <v>6285</v>
      </c>
      <c r="B2173" s="2">
        <v>6</v>
      </c>
      <c r="C2173" s="2">
        <v>6</v>
      </c>
      <c r="D2173" s="2">
        <v>1976</v>
      </c>
      <c r="E2173" s="2">
        <v>1976</v>
      </c>
      <c r="F2173" s="2">
        <v>1044</v>
      </c>
      <c r="G2173" s="2">
        <v>1</v>
      </c>
      <c r="H2173" s="2">
        <v>3</v>
      </c>
      <c r="I2173" s="2">
        <v>1</v>
      </c>
      <c r="J2173" s="2">
        <v>2</v>
      </c>
      <c r="K2173" s="2">
        <v>133500</v>
      </c>
      <c r="L2173" s="2" t="s">
        <v>26</v>
      </c>
      <c r="M2173" s="2" t="s">
        <v>35</v>
      </c>
    </row>
    <row r="2174" spans="1:13" ht="15.75" customHeight="1" x14ac:dyDescent="0.2">
      <c r="A2174" s="2">
        <v>7917</v>
      </c>
      <c r="B2174" s="2">
        <v>6</v>
      </c>
      <c r="C2174" s="2">
        <v>7</v>
      </c>
      <c r="D2174" s="2">
        <v>1976</v>
      </c>
      <c r="E2174" s="2">
        <v>1976</v>
      </c>
      <c r="F2174" s="2">
        <v>1113</v>
      </c>
      <c r="G2174" s="2">
        <v>1</v>
      </c>
      <c r="H2174" s="2">
        <v>3</v>
      </c>
      <c r="I2174" s="2">
        <v>1</v>
      </c>
      <c r="J2174" s="2">
        <v>1</v>
      </c>
      <c r="K2174" s="2">
        <v>148000</v>
      </c>
      <c r="L2174" s="2" t="s">
        <v>17</v>
      </c>
      <c r="M2174" s="2" t="s">
        <v>35</v>
      </c>
    </row>
    <row r="2175" spans="1:13" ht="15.75" customHeight="1" x14ac:dyDescent="0.2">
      <c r="A2175" s="2">
        <v>9555</v>
      </c>
      <c r="B2175" s="2">
        <v>5</v>
      </c>
      <c r="C2175" s="2">
        <v>6</v>
      </c>
      <c r="D2175" s="2">
        <v>1979</v>
      </c>
      <c r="E2175" s="2">
        <v>1979</v>
      </c>
      <c r="F2175" s="2">
        <v>2233</v>
      </c>
      <c r="G2175" s="2">
        <v>2</v>
      </c>
      <c r="H2175" s="2">
        <v>5</v>
      </c>
      <c r="I2175" s="2">
        <v>0</v>
      </c>
      <c r="J2175" s="2">
        <v>2</v>
      </c>
      <c r="K2175" s="2">
        <v>141000</v>
      </c>
      <c r="L2175" s="2" t="s">
        <v>13</v>
      </c>
      <c r="M2175" s="2" t="s">
        <v>35</v>
      </c>
    </row>
    <row r="2176" spans="1:13" ht="15.75" customHeight="1" x14ac:dyDescent="0.2">
      <c r="A2176" s="2">
        <v>8536</v>
      </c>
      <c r="B2176" s="2">
        <v>5</v>
      </c>
      <c r="C2176" s="2">
        <v>5</v>
      </c>
      <c r="D2176" s="2">
        <v>2006</v>
      </c>
      <c r="E2176" s="2">
        <v>2007</v>
      </c>
      <c r="F2176" s="2">
        <v>1125</v>
      </c>
      <c r="G2176" s="2">
        <v>1</v>
      </c>
      <c r="H2176" s="2">
        <v>2</v>
      </c>
      <c r="I2176" s="2">
        <v>0</v>
      </c>
      <c r="J2176" s="2">
        <v>2</v>
      </c>
      <c r="K2176" s="2">
        <v>155000</v>
      </c>
      <c r="L2176" s="2" t="s">
        <v>13</v>
      </c>
      <c r="M2176" s="2" t="s">
        <v>35</v>
      </c>
    </row>
    <row r="2177" spans="1:13" ht="15.75" customHeight="1" x14ac:dyDescent="0.2">
      <c r="A2177" s="2">
        <v>7024</v>
      </c>
      <c r="B2177" s="2">
        <v>5</v>
      </c>
      <c r="C2177" s="2">
        <v>5</v>
      </c>
      <c r="D2177" s="2">
        <v>2005</v>
      </c>
      <c r="E2177" s="2">
        <v>2006</v>
      </c>
      <c r="F2177" s="2">
        <v>1090</v>
      </c>
      <c r="G2177" s="2">
        <v>1</v>
      </c>
      <c r="H2177" s="2">
        <v>2</v>
      </c>
      <c r="I2177" s="2">
        <v>0</v>
      </c>
      <c r="J2177" s="2">
        <v>2</v>
      </c>
      <c r="K2177" s="2">
        <v>157000</v>
      </c>
      <c r="L2177" s="2" t="s">
        <v>13</v>
      </c>
      <c r="M2177" s="2" t="s">
        <v>35</v>
      </c>
    </row>
    <row r="2178" spans="1:13" ht="15.75" customHeight="1" x14ac:dyDescent="0.2">
      <c r="A2178" s="2">
        <v>7023</v>
      </c>
      <c r="B2178" s="2">
        <v>5</v>
      </c>
      <c r="C2178" s="2">
        <v>5</v>
      </c>
      <c r="D2178" s="2">
        <v>2005</v>
      </c>
      <c r="E2178" s="2">
        <v>2006</v>
      </c>
      <c r="F2178" s="2">
        <v>1408</v>
      </c>
      <c r="G2178" s="2">
        <v>2</v>
      </c>
      <c r="H2178" s="2">
        <v>3</v>
      </c>
      <c r="I2178" s="2">
        <v>0</v>
      </c>
      <c r="J2178" s="2">
        <v>2</v>
      </c>
      <c r="K2178" s="2">
        <v>171500</v>
      </c>
      <c r="L2178" s="2" t="s">
        <v>13</v>
      </c>
      <c r="M2178" s="2" t="s">
        <v>35</v>
      </c>
    </row>
    <row r="2179" spans="1:13" ht="15.75" customHeight="1" x14ac:dyDescent="0.2">
      <c r="A2179" s="2">
        <v>3675</v>
      </c>
      <c r="B2179" s="2">
        <v>6</v>
      </c>
      <c r="C2179" s="2">
        <v>5</v>
      </c>
      <c r="D2179" s="2">
        <v>2005</v>
      </c>
      <c r="E2179" s="2">
        <v>2005</v>
      </c>
      <c r="F2179" s="2">
        <v>1072</v>
      </c>
      <c r="G2179" s="2">
        <v>1</v>
      </c>
      <c r="H2179" s="2">
        <v>2</v>
      </c>
      <c r="I2179" s="2">
        <v>0</v>
      </c>
      <c r="J2179" s="2">
        <v>2</v>
      </c>
      <c r="K2179" s="2">
        <v>140000</v>
      </c>
      <c r="L2179" s="2" t="s">
        <v>13</v>
      </c>
      <c r="M2179" s="2" t="s">
        <v>35</v>
      </c>
    </row>
    <row r="2180" spans="1:13" ht="15.75" customHeight="1" x14ac:dyDescent="0.2">
      <c r="A2180" s="2">
        <v>6400</v>
      </c>
      <c r="B2180" s="2">
        <v>5</v>
      </c>
      <c r="C2180" s="2">
        <v>7</v>
      </c>
      <c r="D2180" s="2">
        <v>1959</v>
      </c>
      <c r="E2180" s="2">
        <v>2000</v>
      </c>
      <c r="F2180" s="2">
        <v>960</v>
      </c>
      <c r="G2180" s="2">
        <v>1</v>
      </c>
      <c r="H2180" s="2">
        <v>2</v>
      </c>
      <c r="I2180" s="2">
        <v>0</v>
      </c>
      <c r="J2180" s="2">
        <v>1</v>
      </c>
      <c r="K2180" s="2">
        <v>131750</v>
      </c>
      <c r="L2180" s="2" t="s">
        <v>13</v>
      </c>
      <c r="M2180" s="2" t="s">
        <v>35</v>
      </c>
    </row>
    <row r="2181" spans="1:13" ht="15.75" customHeight="1" x14ac:dyDescent="0.2">
      <c r="A2181" s="2">
        <v>6882</v>
      </c>
      <c r="B2181" s="2">
        <v>4</v>
      </c>
      <c r="C2181" s="2">
        <v>3</v>
      </c>
      <c r="D2181" s="2">
        <v>1955</v>
      </c>
      <c r="E2181" s="2">
        <v>1955</v>
      </c>
      <c r="F2181" s="2">
        <v>1152</v>
      </c>
      <c r="G2181" s="2">
        <v>2</v>
      </c>
      <c r="H2181" s="2">
        <v>2</v>
      </c>
      <c r="I2181" s="2">
        <v>0</v>
      </c>
      <c r="J2181" s="2">
        <v>0</v>
      </c>
      <c r="K2181" s="2">
        <v>61500</v>
      </c>
      <c r="L2181" s="2" t="s">
        <v>13</v>
      </c>
      <c r="M2181" s="2" t="s">
        <v>35</v>
      </c>
    </row>
    <row r="2182" spans="1:13" ht="15.75" customHeight="1" x14ac:dyDescent="0.2">
      <c r="A2182" s="2">
        <v>10215</v>
      </c>
      <c r="B2182" s="2">
        <v>4</v>
      </c>
      <c r="C2182" s="2">
        <v>5</v>
      </c>
      <c r="D2182" s="2">
        <v>1954</v>
      </c>
      <c r="E2182" s="2">
        <v>1954</v>
      </c>
      <c r="F2182" s="2">
        <v>948</v>
      </c>
      <c r="G2182" s="2">
        <v>1</v>
      </c>
      <c r="H2182" s="2">
        <v>3</v>
      </c>
      <c r="I2182" s="2">
        <v>0</v>
      </c>
      <c r="J2182" s="2">
        <v>1</v>
      </c>
      <c r="K2182" s="2">
        <v>111000</v>
      </c>
      <c r="L2182" s="2" t="s">
        <v>13</v>
      </c>
      <c r="M2182" s="2" t="s">
        <v>35</v>
      </c>
    </row>
    <row r="2183" spans="1:13" ht="15.75" customHeight="1" x14ac:dyDescent="0.2">
      <c r="A2183" s="2">
        <v>8741</v>
      </c>
      <c r="B2183" s="2">
        <v>5</v>
      </c>
      <c r="C2183" s="2">
        <v>6</v>
      </c>
      <c r="D2183" s="2">
        <v>1946</v>
      </c>
      <c r="E2183" s="2">
        <v>1950</v>
      </c>
      <c r="F2183" s="2">
        <v>1195</v>
      </c>
      <c r="G2183" s="2">
        <v>2</v>
      </c>
      <c r="H2183" s="2">
        <v>4</v>
      </c>
      <c r="I2183" s="2">
        <v>0</v>
      </c>
      <c r="J2183" s="2">
        <v>0</v>
      </c>
      <c r="K2183" s="2">
        <v>98500</v>
      </c>
      <c r="L2183" s="2" t="s">
        <v>13</v>
      </c>
      <c r="M2183" s="2" t="s">
        <v>35</v>
      </c>
    </row>
    <row r="2184" spans="1:13" ht="15.75" customHeight="1" x14ac:dyDescent="0.2">
      <c r="A2184" s="2">
        <v>4270</v>
      </c>
      <c r="B2184" s="2">
        <v>3</v>
      </c>
      <c r="C2184" s="2">
        <v>6</v>
      </c>
      <c r="D2184" s="2">
        <v>1931</v>
      </c>
      <c r="E2184" s="2">
        <v>2006</v>
      </c>
      <c r="F2184" s="2">
        <v>774</v>
      </c>
      <c r="G2184" s="2">
        <v>1</v>
      </c>
      <c r="H2184" s="2">
        <v>3</v>
      </c>
      <c r="I2184" s="2">
        <v>0</v>
      </c>
      <c r="J2184" s="2">
        <v>0</v>
      </c>
      <c r="K2184" s="2">
        <v>79000</v>
      </c>
      <c r="L2184" s="2" t="s">
        <v>13</v>
      </c>
      <c r="M2184" s="2" t="s">
        <v>35</v>
      </c>
    </row>
    <row r="2185" spans="1:13" ht="15.75" customHeight="1" x14ac:dyDescent="0.2">
      <c r="A2185" s="2">
        <v>10042</v>
      </c>
      <c r="B2185" s="2">
        <v>6</v>
      </c>
      <c r="C2185" s="2">
        <v>8</v>
      </c>
      <c r="D2185" s="2">
        <v>1920</v>
      </c>
      <c r="E2185" s="2">
        <v>1995</v>
      </c>
      <c r="F2185" s="2">
        <v>865</v>
      </c>
      <c r="G2185" s="2">
        <v>1</v>
      </c>
      <c r="H2185" s="2">
        <v>2</v>
      </c>
      <c r="I2185" s="2">
        <v>1</v>
      </c>
      <c r="J2185" s="2">
        <v>1</v>
      </c>
      <c r="K2185" s="2">
        <v>108500</v>
      </c>
      <c r="L2185" s="2" t="s">
        <v>13</v>
      </c>
      <c r="M2185" s="2" t="s">
        <v>35</v>
      </c>
    </row>
    <row r="2186" spans="1:13" ht="15.75" customHeight="1" x14ac:dyDescent="0.2">
      <c r="A2186" s="2">
        <v>9450</v>
      </c>
      <c r="B2186" s="2">
        <v>4</v>
      </c>
      <c r="C2186" s="2">
        <v>5</v>
      </c>
      <c r="D2186" s="2">
        <v>1954</v>
      </c>
      <c r="E2186" s="2">
        <v>1954</v>
      </c>
      <c r="F2186" s="2">
        <v>894</v>
      </c>
      <c r="G2186" s="2">
        <v>1</v>
      </c>
      <c r="H2186" s="2">
        <v>3</v>
      </c>
      <c r="I2186" s="2">
        <v>0</v>
      </c>
      <c r="J2186" s="2">
        <v>2</v>
      </c>
      <c r="K2186" s="2">
        <v>110000</v>
      </c>
      <c r="L2186" s="2" t="s">
        <v>13</v>
      </c>
      <c r="M2186" s="2" t="s">
        <v>35</v>
      </c>
    </row>
    <row r="2187" spans="1:13" ht="15.75" customHeight="1" x14ac:dyDescent="0.2">
      <c r="A2187" s="2">
        <v>11767</v>
      </c>
      <c r="B2187" s="2">
        <v>4</v>
      </c>
      <c r="C2187" s="2">
        <v>7</v>
      </c>
      <c r="D2187" s="2">
        <v>1910</v>
      </c>
      <c r="E2187" s="2">
        <v>2000</v>
      </c>
      <c r="F2187" s="2">
        <v>1346</v>
      </c>
      <c r="G2187" s="2">
        <v>1</v>
      </c>
      <c r="H2187" s="2">
        <v>2</v>
      </c>
      <c r="I2187" s="2">
        <v>0</v>
      </c>
      <c r="J2187" s="2">
        <v>1</v>
      </c>
      <c r="K2187" s="2">
        <v>112000</v>
      </c>
      <c r="L2187" s="2" t="s">
        <v>13</v>
      </c>
      <c r="M2187" s="2" t="s">
        <v>35</v>
      </c>
    </row>
    <row r="2188" spans="1:13" ht="15.75" customHeight="1" x14ac:dyDescent="0.2">
      <c r="A2188" s="2">
        <v>8172</v>
      </c>
      <c r="B2188" s="2">
        <v>4</v>
      </c>
      <c r="C2188" s="2">
        <v>5</v>
      </c>
      <c r="D2188" s="2">
        <v>1955</v>
      </c>
      <c r="E2188" s="2">
        <v>1955</v>
      </c>
      <c r="F2188" s="2">
        <v>768</v>
      </c>
      <c r="G2188" s="2">
        <v>1</v>
      </c>
      <c r="H2188" s="2">
        <v>2</v>
      </c>
      <c r="I2188" s="2">
        <v>1</v>
      </c>
      <c r="J2188" s="2">
        <v>1</v>
      </c>
      <c r="K2188" s="2">
        <v>125000</v>
      </c>
      <c r="L2188" s="2" t="s">
        <v>13</v>
      </c>
      <c r="M2188" s="2" t="s">
        <v>35</v>
      </c>
    </row>
    <row r="2189" spans="1:13" ht="15.75" customHeight="1" x14ac:dyDescent="0.2">
      <c r="A2189" s="2">
        <v>8172</v>
      </c>
      <c r="B2189" s="2">
        <v>4</v>
      </c>
      <c r="C2189" s="2">
        <v>5</v>
      </c>
      <c r="D2189" s="2">
        <v>1955</v>
      </c>
      <c r="E2189" s="2">
        <v>1955</v>
      </c>
      <c r="F2189" s="2">
        <v>864</v>
      </c>
      <c r="G2189" s="2">
        <v>1</v>
      </c>
      <c r="H2189" s="2">
        <v>3</v>
      </c>
      <c r="I2189" s="2">
        <v>0</v>
      </c>
      <c r="J2189" s="2">
        <v>2</v>
      </c>
      <c r="K2189" s="2">
        <v>79275</v>
      </c>
      <c r="L2189" s="2" t="s">
        <v>13</v>
      </c>
      <c r="M2189" s="2" t="s">
        <v>35</v>
      </c>
    </row>
    <row r="2190" spans="1:13" ht="15.75" customHeight="1" x14ac:dyDescent="0.2">
      <c r="A2190" s="2">
        <v>8190</v>
      </c>
      <c r="B2190" s="2">
        <v>4</v>
      </c>
      <c r="C2190" s="2">
        <v>6</v>
      </c>
      <c r="D2190" s="2">
        <v>1954</v>
      </c>
      <c r="E2190" s="2">
        <v>1954</v>
      </c>
      <c r="F2190" s="2">
        <v>948</v>
      </c>
      <c r="G2190" s="2">
        <v>1</v>
      </c>
      <c r="H2190" s="2">
        <v>3</v>
      </c>
      <c r="I2190" s="2">
        <v>1</v>
      </c>
      <c r="J2190" s="2">
        <v>1</v>
      </c>
      <c r="K2190" s="2">
        <v>119000</v>
      </c>
      <c r="L2190" s="2" t="s">
        <v>13</v>
      </c>
      <c r="M2190" s="2" t="s">
        <v>35</v>
      </c>
    </row>
    <row r="2191" spans="1:13" ht="15.75" customHeight="1" x14ac:dyDescent="0.2">
      <c r="A2191" s="2">
        <v>10896</v>
      </c>
      <c r="B2191" s="2">
        <v>6</v>
      </c>
      <c r="C2191" s="2">
        <v>7</v>
      </c>
      <c r="D2191" s="2">
        <v>1914</v>
      </c>
      <c r="E2191" s="2">
        <v>1995</v>
      </c>
      <c r="F2191" s="2">
        <v>3395</v>
      </c>
      <c r="G2191" s="2">
        <v>2</v>
      </c>
      <c r="H2191" s="2">
        <v>8</v>
      </c>
      <c r="I2191" s="2">
        <v>0</v>
      </c>
      <c r="J2191" s="2">
        <v>0</v>
      </c>
      <c r="K2191" s="2">
        <v>200000</v>
      </c>
      <c r="L2191" s="2" t="s">
        <v>13</v>
      </c>
      <c r="M2191" s="2" t="s">
        <v>34</v>
      </c>
    </row>
    <row r="2192" spans="1:13" ht="15.75" customHeight="1" x14ac:dyDescent="0.2">
      <c r="A2192" s="2">
        <v>10890</v>
      </c>
      <c r="B2192" s="2">
        <v>5</v>
      </c>
      <c r="C2192" s="2">
        <v>6</v>
      </c>
      <c r="D2192" s="2">
        <v>1923</v>
      </c>
      <c r="E2192" s="2">
        <v>1950</v>
      </c>
      <c r="F2192" s="2">
        <v>2592</v>
      </c>
      <c r="G2192" s="2">
        <v>2</v>
      </c>
      <c r="H2192" s="2">
        <v>6</v>
      </c>
      <c r="I2192" s="2">
        <v>0</v>
      </c>
      <c r="J2192" s="2">
        <v>0</v>
      </c>
      <c r="K2192" s="2">
        <v>150000</v>
      </c>
      <c r="L2192" s="2" t="s">
        <v>13</v>
      </c>
      <c r="M2192" s="2" t="s">
        <v>34</v>
      </c>
    </row>
    <row r="2193" spans="1:13" ht="15.75" customHeight="1" x14ac:dyDescent="0.2">
      <c r="A2193" s="2">
        <v>10592</v>
      </c>
      <c r="B2193" s="2">
        <v>6</v>
      </c>
      <c r="C2193" s="2">
        <v>7</v>
      </c>
      <c r="D2193" s="2">
        <v>1923</v>
      </c>
      <c r="E2193" s="2">
        <v>1996</v>
      </c>
      <c r="F2193" s="2">
        <v>1502</v>
      </c>
      <c r="G2193" s="2">
        <v>1</v>
      </c>
      <c r="H2193" s="2">
        <v>3</v>
      </c>
      <c r="I2193" s="2">
        <v>2</v>
      </c>
      <c r="J2193" s="2">
        <v>1</v>
      </c>
      <c r="K2193" s="2">
        <v>165000</v>
      </c>
      <c r="L2193" s="2" t="s">
        <v>17</v>
      </c>
      <c r="M2193" s="2" t="s">
        <v>37</v>
      </c>
    </row>
    <row r="2194" spans="1:13" ht="15.75" customHeight="1" x14ac:dyDescent="0.2">
      <c r="A2194" s="2">
        <v>10594</v>
      </c>
      <c r="B2194" s="2">
        <v>5</v>
      </c>
      <c r="C2194" s="2">
        <v>5</v>
      </c>
      <c r="D2194" s="2">
        <v>1926</v>
      </c>
      <c r="E2194" s="2">
        <v>1950</v>
      </c>
      <c r="F2194" s="2">
        <v>789</v>
      </c>
      <c r="G2194" s="2">
        <v>1</v>
      </c>
      <c r="H2194" s="2">
        <v>2</v>
      </c>
      <c r="I2194" s="2">
        <v>0</v>
      </c>
      <c r="J2194" s="2">
        <v>1</v>
      </c>
      <c r="K2194" s="2">
        <v>96500</v>
      </c>
      <c r="L2194" s="2" t="s">
        <v>13</v>
      </c>
      <c r="M2194" s="2" t="s">
        <v>37</v>
      </c>
    </row>
    <row r="2195" spans="1:13" ht="15.75" customHeight="1" x14ac:dyDescent="0.2">
      <c r="A2195" s="2">
        <v>7223</v>
      </c>
      <c r="B2195" s="2">
        <v>5</v>
      </c>
      <c r="C2195" s="2">
        <v>5</v>
      </c>
      <c r="D2195" s="2">
        <v>1926</v>
      </c>
      <c r="E2195" s="2">
        <v>1950</v>
      </c>
      <c r="F2195" s="2">
        <v>1422</v>
      </c>
      <c r="G2195" s="2">
        <v>1</v>
      </c>
      <c r="H2195" s="2">
        <v>3</v>
      </c>
      <c r="I2195" s="2">
        <v>0</v>
      </c>
      <c r="J2195" s="2">
        <v>1</v>
      </c>
      <c r="K2195" s="2">
        <v>136500</v>
      </c>
      <c r="L2195" s="2" t="s">
        <v>13</v>
      </c>
      <c r="M2195" s="2" t="s">
        <v>37</v>
      </c>
    </row>
    <row r="2196" spans="1:13" ht="15.75" customHeight="1" x14ac:dyDescent="0.2">
      <c r="A2196" s="2">
        <v>6821</v>
      </c>
      <c r="B2196" s="2">
        <v>6</v>
      </c>
      <c r="C2196" s="2">
        <v>7</v>
      </c>
      <c r="D2196" s="2">
        <v>1921</v>
      </c>
      <c r="E2196" s="2">
        <v>2005</v>
      </c>
      <c r="F2196" s="2">
        <v>1298</v>
      </c>
      <c r="G2196" s="2">
        <v>2</v>
      </c>
      <c r="H2196" s="2">
        <v>2</v>
      </c>
      <c r="I2196" s="2">
        <v>1</v>
      </c>
      <c r="J2196" s="2">
        <v>1</v>
      </c>
      <c r="K2196" s="2">
        <v>146500</v>
      </c>
      <c r="L2196" s="2" t="s">
        <v>13</v>
      </c>
      <c r="M2196" s="2" t="s">
        <v>37</v>
      </c>
    </row>
    <row r="2197" spans="1:13" ht="15.75" customHeight="1" x14ac:dyDescent="0.2">
      <c r="A2197" s="2">
        <v>7200</v>
      </c>
      <c r="B2197" s="2">
        <v>5</v>
      </c>
      <c r="C2197" s="2">
        <v>7</v>
      </c>
      <c r="D2197" s="2">
        <v>1937</v>
      </c>
      <c r="E2197" s="2">
        <v>1950</v>
      </c>
      <c r="F2197" s="2">
        <v>1768</v>
      </c>
      <c r="G2197" s="2">
        <v>1</v>
      </c>
      <c r="H2197" s="2">
        <v>3</v>
      </c>
      <c r="I2197" s="2">
        <v>2</v>
      </c>
      <c r="J2197" s="2">
        <v>1</v>
      </c>
      <c r="K2197" s="2">
        <v>175000</v>
      </c>
      <c r="L2197" s="2" t="s">
        <v>13</v>
      </c>
      <c r="M2197" s="2" t="s">
        <v>34</v>
      </c>
    </row>
    <row r="2198" spans="1:13" ht="15.75" customHeight="1" x14ac:dyDescent="0.2">
      <c r="A2198" s="2">
        <v>4000</v>
      </c>
      <c r="B2198" s="2">
        <v>7</v>
      </c>
      <c r="C2198" s="2">
        <v>8</v>
      </c>
      <c r="D2198" s="2">
        <v>1930</v>
      </c>
      <c r="E2198" s="2">
        <v>1995</v>
      </c>
      <c r="F2198" s="2">
        <v>1098</v>
      </c>
      <c r="G2198" s="2">
        <v>1</v>
      </c>
      <c r="H2198" s="2">
        <v>2</v>
      </c>
      <c r="I2198" s="2">
        <v>1</v>
      </c>
      <c r="J2198" s="2">
        <v>1</v>
      </c>
      <c r="K2198" s="2">
        <v>148500</v>
      </c>
      <c r="L2198" s="2" t="s">
        <v>13</v>
      </c>
      <c r="M2198" s="2" t="s">
        <v>37</v>
      </c>
    </row>
    <row r="2199" spans="1:13" ht="15.75" customHeight="1" x14ac:dyDescent="0.2">
      <c r="A2199" s="2">
        <v>6720</v>
      </c>
      <c r="B2199" s="2">
        <v>6</v>
      </c>
      <c r="C2199" s="2">
        <v>7</v>
      </c>
      <c r="D2199" s="2">
        <v>1921</v>
      </c>
      <c r="E2199" s="2">
        <v>1950</v>
      </c>
      <c r="F2199" s="2">
        <v>1436</v>
      </c>
      <c r="G2199" s="2">
        <v>1</v>
      </c>
      <c r="H2199" s="2">
        <v>3</v>
      </c>
      <c r="I2199" s="2">
        <v>1</v>
      </c>
      <c r="J2199" s="2">
        <v>1</v>
      </c>
      <c r="K2199" s="2">
        <v>141500</v>
      </c>
      <c r="L2199" s="2" t="s">
        <v>13</v>
      </c>
      <c r="M2199" s="2" t="s">
        <v>37</v>
      </c>
    </row>
    <row r="2200" spans="1:13" ht="15.75" customHeight="1" x14ac:dyDescent="0.2">
      <c r="A2200" s="2">
        <v>7642</v>
      </c>
      <c r="B2200" s="2">
        <v>7</v>
      </c>
      <c r="C2200" s="2">
        <v>8</v>
      </c>
      <c r="D2200" s="2">
        <v>1918</v>
      </c>
      <c r="E2200" s="2">
        <v>1998</v>
      </c>
      <c r="F2200" s="2">
        <v>1426</v>
      </c>
      <c r="G2200" s="2">
        <v>1</v>
      </c>
      <c r="H2200" s="2">
        <v>3</v>
      </c>
      <c r="I2200" s="2">
        <v>1</v>
      </c>
      <c r="J2200" s="2">
        <v>1</v>
      </c>
      <c r="K2200" s="2">
        <v>189950</v>
      </c>
      <c r="L2200" s="2" t="s">
        <v>13</v>
      </c>
      <c r="M2200" s="2" t="s">
        <v>37</v>
      </c>
    </row>
    <row r="2201" spans="1:13" ht="15.75" customHeight="1" x14ac:dyDescent="0.2">
      <c r="A2201" s="2">
        <v>7155</v>
      </c>
      <c r="B2201" s="2">
        <v>6</v>
      </c>
      <c r="C2201" s="2">
        <v>8</v>
      </c>
      <c r="D2201" s="2">
        <v>1926</v>
      </c>
      <c r="E2201" s="2">
        <v>1991</v>
      </c>
      <c r="F2201" s="2">
        <v>1461</v>
      </c>
      <c r="G2201" s="2">
        <v>1</v>
      </c>
      <c r="H2201" s="2">
        <v>3</v>
      </c>
      <c r="I2201" s="2">
        <v>1</v>
      </c>
      <c r="J2201" s="2">
        <v>1</v>
      </c>
      <c r="K2201" s="2">
        <v>135000</v>
      </c>
      <c r="L2201" s="2" t="s">
        <v>13</v>
      </c>
      <c r="M2201" s="2" t="s">
        <v>37</v>
      </c>
    </row>
    <row r="2202" spans="1:13" ht="15.75" customHeight="1" x14ac:dyDescent="0.2">
      <c r="A2202" s="2">
        <v>7128</v>
      </c>
      <c r="B2202" s="2">
        <v>7</v>
      </c>
      <c r="C2202" s="2">
        <v>5</v>
      </c>
      <c r="D2202" s="2">
        <v>1941</v>
      </c>
      <c r="E2202" s="2">
        <v>1950</v>
      </c>
      <c r="F2202" s="2">
        <v>1646</v>
      </c>
      <c r="G2202" s="2">
        <v>2</v>
      </c>
      <c r="H2202" s="2">
        <v>4</v>
      </c>
      <c r="I2202" s="2">
        <v>2</v>
      </c>
      <c r="J2202" s="2">
        <v>1</v>
      </c>
      <c r="K2202" s="2">
        <v>164000</v>
      </c>
      <c r="L2202" s="2" t="s">
        <v>17</v>
      </c>
      <c r="M2202" s="2" t="s">
        <v>37</v>
      </c>
    </row>
    <row r="2203" spans="1:13" ht="15.75" customHeight="1" x14ac:dyDescent="0.2">
      <c r="A2203" s="2">
        <v>4280</v>
      </c>
      <c r="B2203" s="2">
        <v>5</v>
      </c>
      <c r="C2203" s="2">
        <v>6</v>
      </c>
      <c r="D2203" s="2">
        <v>1913</v>
      </c>
      <c r="E2203" s="2">
        <v>2002</v>
      </c>
      <c r="F2203" s="2">
        <v>694</v>
      </c>
      <c r="G2203" s="2">
        <v>1</v>
      </c>
      <c r="H2203" s="2">
        <v>2</v>
      </c>
      <c r="I2203" s="2">
        <v>1</v>
      </c>
      <c r="J2203" s="2">
        <v>1</v>
      </c>
      <c r="K2203" s="2">
        <v>90350</v>
      </c>
      <c r="L2203" s="2" t="s">
        <v>13</v>
      </c>
      <c r="M2203" s="2" t="s">
        <v>37</v>
      </c>
    </row>
    <row r="2204" spans="1:13" ht="15.75" customHeight="1" x14ac:dyDescent="0.2">
      <c r="A2204" s="2">
        <v>5362</v>
      </c>
      <c r="B2204" s="2">
        <v>5</v>
      </c>
      <c r="C2204" s="2">
        <v>6</v>
      </c>
      <c r="D2204" s="2">
        <v>1910</v>
      </c>
      <c r="E2204" s="2">
        <v>2003</v>
      </c>
      <c r="F2204" s="2">
        <v>1250</v>
      </c>
      <c r="G2204" s="2">
        <v>2</v>
      </c>
      <c r="H2204" s="2">
        <v>3</v>
      </c>
      <c r="I2204" s="2">
        <v>1</v>
      </c>
      <c r="J2204" s="2">
        <v>2</v>
      </c>
      <c r="K2204" s="2">
        <v>139000</v>
      </c>
      <c r="L2204" s="2" t="s">
        <v>13</v>
      </c>
      <c r="M2204" s="2" t="s">
        <v>37</v>
      </c>
    </row>
    <row r="2205" spans="1:13" ht="15.75" customHeight="1" x14ac:dyDescent="0.2">
      <c r="A2205" s="2">
        <v>6305</v>
      </c>
      <c r="B2205" s="2">
        <v>5</v>
      </c>
      <c r="C2205" s="2">
        <v>7</v>
      </c>
      <c r="D2205" s="2">
        <v>1938</v>
      </c>
      <c r="E2205" s="2">
        <v>1950</v>
      </c>
      <c r="F2205" s="2">
        <v>954</v>
      </c>
      <c r="G2205" s="2">
        <v>1</v>
      </c>
      <c r="H2205" s="2">
        <v>2</v>
      </c>
      <c r="I2205" s="2">
        <v>1</v>
      </c>
      <c r="J2205" s="2">
        <v>1</v>
      </c>
      <c r="K2205" s="2">
        <v>119750</v>
      </c>
      <c r="L2205" s="2" t="s">
        <v>17</v>
      </c>
      <c r="M2205" s="2" t="s">
        <v>37</v>
      </c>
    </row>
    <row r="2206" spans="1:13" ht="15.75" customHeight="1" x14ac:dyDescent="0.2">
      <c r="A2206" s="2">
        <v>7136</v>
      </c>
      <c r="B2206" s="2">
        <v>6</v>
      </c>
      <c r="C2206" s="2">
        <v>6</v>
      </c>
      <c r="D2206" s="2">
        <v>1946</v>
      </c>
      <c r="E2206" s="2">
        <v>1950</v>
      </c>
      <c r="F2206" s="2">
        <v>1958</v>
      </c>
      <c r="G2206" s="2">
        <v>2</v>
      </c>
      <c r="H2206" s="2">
        <v>4</v>
      </c>
      <c r="I2206" s="2">
        <v>0</v>
      </c>
      <c r="J2206" s="2">
        <v>2</v>
      </c>
      <c r="K2206" s="2">
        <v>145000</v>
      </c>
      <c r="L2206" s="2" t="s">
        <v>13</v>
      </c>
      <c r="M2206" s="2" t="s">
        <v>37</v>
      </c>
    </row>
    <row r="2207" spans="1:13" ht="15.75" customHeight="1" x14ac:dyDescent="0.2">
      <c r="A2207" s="2">
        <v>6270</v>
      </c>
      <c r="B2207" s="2">
        <v>5</v>
      </c>
      <c r="C2207" s="2">
        <v>6</v>
      </c>
      <c r="D2207" s="2">
        <v>1949</v>
      </c>
      <c r="E2207" s="2">
        <v>1950</v>
      </c>
      <c r="F2207" s="2">
        <v>2002</v>
      </c>
      <c r="G2207" s="2">
        <v>2</v>
      </c>
      <c r="H2207" s="2">
        <v>4</v>
      </c>
      <c r="I2207" s="2">
        <v>0</v>
      </c>
      <c r="J2207" s="2">
        <v>3</v>
      </c>
      <c r="K2207" s="2">
        <v>145000</v>
      </c>
      <c r="L2207" s="2" t="s">
        <v>13</v>
      </c>
      <c r="M2207" s="2" t="s">
        <v>37</v>
      </c>
    </row>
    <row r="2208" spans="1:13" ht="15.75" customHeight="1" x14ac:dyDescent="0.2">
      <c r="A2208" s="2">
        <v>7230</v>
      </c>
      <c r="B2208" s="2">
        <v>7</v>
      </c>
      <c r="C2208" s="2">
        <v>7</v>
      </c>
      <c r="D2208" s="2">
        <v>1927</v>
      </c>
      <c r="E2208" s="2">
        <v>1992</v>
      </c>
      <c r="F2208" s="2">
        <v>1718</v>
      </c>
      <c r="G2208" s="2">
        <v>2</v>
      </c>
      <c r="H2208" s="2">
        <v>4</v>
      </c>
      <c r="I2208" s="2">
        <v>1</v>
      </c>
      <c r="J2208" s="2">
        <v>2</v>
      </c>
      <c r="K2208" s="2">
        <v>238000</v>
      </c>
      <c r="L2208" s="2" t="s">
        <v>13</v>
      </c>
      <c r="M2208" s="2" t="s">
        <v>37</v>
      </c>
    </row>
    <row r="2209" spans="1:13" ht="15.75" customHeight="1" x14ac:dyDescent="0.2">
      <c r="A2209" s="2">
        <v>13108</v>
      </c>
      <c r="B2209" s="2">
        <v>5</v>
      </c>
      <c r="C2209" s="2">
        <v>5</v>
      </c>
      <c r="D2209" s="2">
        <v>1951</v>
      </c>
      <c r="E2209" s="2">
        <v>1951</v>
      </c>
      <c r="F2209" s="2">
        <v>1226</v>
      </c>
      <c r="G2209" s="2">
        <v>1</v>
      </c>
      <c r="H2209" s="2">
        <v>2</v>
      </c>
      <c r="I2209" s="2">
        <v>1</v>
      </c>
      <c r="J2209" s="2">
        <v>2</v>
      </c>
      <c r="K2209" s="2">
        <v>153500</v>
      </c>
      <c r="L2209" s="2" t="s">
        <v>13</v>
      </c>
      <c r="M2209" s="2" t="s">
        <v>37</v>
      </c>
    </row>
    <row r="2210" spans="1:13" ht="15.75" customHeight="1" x14ac:dyDescent="0.2">
      <c r="A2210" s="2">
        <v>22420</v>
      </c>
      <c r="B2210" s="2">
        <v>6</v>
      </c>
      <c r="C2210" s="2">
        <v>6</v>
      </c>
      <c r="D2210" s="2">
        <v>1918</v>
      </c>
      <c r="E2210" s="2">
        <v>1950</v>
      </c>
      <c r="F2210" s="2">
        <v>2624</v>
      </c>
      <c r="G2210" s="2">
        <v>2</v>
      </c>
      <c r="H2210" s="2">
        <v>4</v>
      </c>
      <c r="I2210" s="2">
        <v>1</v>
      </c>
      <c r="J2210" s="2">
        <v>3</v>
      </c>
      <c r="K2210" s="2">
        <v>239000</v>
      </c>
      <c r="L2210" s="2" t="s">
        <v>13</v>
      </c>
      <c r="M2210" s="2" t="s">
        <v>37</v>
      </c>
    </row>
    <row r="2211" spans="1:13" ht="15.75" customHeight="1" x14ac:dyDescent="0.2">
      <c r="A2211" s="2">
        <v>12168</v>
      </c>
      <c r="B2211" s="2">
        <v>8</v>
      </c>
      <c r="C2211" s="2">
        <v>6</v>
      </c>
      <c r="D2211" s="2">
        <v>1934</v>
      </c>
      <c r="E2211" s="2">
        <v>1998</v>
      </c>
      <c r="F2211" s="2">
        <v>3194</v>
      </c>
      <c r="G2211" s="2">
        <v>2</v>
      </c>
      <c r="H2211" s="2">
        <v>4</v>
      </c>
      <c r="I2211" s="2">
        <v>2</v>
      </c>
      <c r="J2211" s="2">
        <v>2</v>
      </c>
      <c r="K2211" s="2">
        <v>359100</v>
      </c>
      <c r="L2211" s="2" t="s">
        <v>13</v>
      </c>
      <c r="M2211" s="2" t="s">
        <v>37</v>
      </c>
    </row>
    <row r="2212" spans="1:13" ht="15.75" customHeight="1" x14ac:dyDescent="0.2">
      <c r="A2212" s="2">
        <v>7810</v>
      </c>
      <c r="B2212" s="2">
        <v>4</v>
      </c>
      <c r="C2212" s="2">
        <v>6</v>
      </c>
      <c r="D2212" s="2">
        <v>1930</v>
      </c>
      <c r="E2212" s="2">
        <v>2003</v>
      </c>
      <c r="F2212" s="2">
        <v>1755</v>
      </c>
      <c r="G2212" s="2">
        <v>2</v>
      </c>
      <c r="H2212" s="2">
        <v>4</v>
      </c>
      <c r="I2212" s="2">
        <v>1</v>
      </c>
      <c r="J2212" s="2">
        <v>1</v>
      </c>
      <c r="K2212" s="2">
        <v>188000</v>
      </c>
      <c r="L2212" s="2" t="s">
        <v>17</v>
      </c>
      <c r="M2212" s="2" t="s">
        <v>37</v>
      </c>
    </row>
    <row r="2213" spans="1:13" ht="15.75" customHeight="1" x14ac:dyDescent="0.2">
      <c r="A2213" s="2">
        <v>11275</v>
      </c>
      <c r="B2213" s="2">
        <v>6</v>
      </c>
      <c r="C2213" s="2">
        <v>7</v>
      </c>
      <c r="D2213" s="2">
        <v>1932</v>
      </c>
      <c r="E2213" s="2">
        <v>1950</v>
      </c>
      <c r="F2213" s="2">
        <v>1991</v>
      </c>
      <c r="G2213" s="2">
        <v>1</v>
      </c>
      <c r="H2213" s="2">
        <v>3</v>
      </c>
      <c r="I2213" s="2">
        <v>1</v>
      </c>
      <c r="J2213" s="2">
        <v>2</v>
      </c>
      <c r="K2213" s="2">
        <v>220000</v>
      </c>
      <c r="L2213" s="2" t="s">
        <v>13</v>
      </c>
      <c r="M2213" s="2" t="s">
        <v>37</v>
      </c>
    </row>
    <row r="2214" spans="1:13" ht="15.75" customHeight="1" x14ac:dyDescent="0.2">
      <c r="A2214" s="2">
        <v>6221</v>
      </c>
      <c r="B2214" s="2">
        <v>5</v>
      </c>
      <c r="C2214" s="2">
        <v>5</v>
      </c>
      <c r="D2214" s="2">
        <v>1941</v>
      </c>
      <c r="E2214" s="2">
        <v>1950</v>
      </c>
      <c r="F2214" s="2">
        <v>1355</v>
      </c>
      <c r="G2214" s="2">
        <v>2</v>
      </c>
      <c r="H2214" s="2">
        <v>3</v>
      </c>
      <c r="I2214" s="2">
        <v>0</v>
      </c>
      <c r="J2214" s="2">
        <v>2</v>
      </c>
      <c r="K2214" s="2">
        <v>140000</v>
      </c>
      <c r="L2214" s="2" t="s">
        <v>13</v>
      </c>
      <c r="M2214" s="2" t="s">
        <v>37</v>
      </c>
    </row>
    <row r="2215" spans="1:13" ht="15.75" customHeight="1" x14ac:dyDescent="0.2">
      <c r="A2215" s="2">
        <v>10570</v>
      </c>
      <c r="B2215" s="2">
        <v>8</v>
      </c>
      <c r="C2215" s="2">
        <v>8</v>
      </c>
      <c r="D2215" s="2">
        <v>1932</v>
      </c>
      <c r="E2215" s="2">
        <v>1994</v>
      </c>
      <c r="F2215" s="2">
        <v>2727</v>
      </c>
      <c r="G2215" s="2">
        <v>2</v>
      </c>
      <c r="H2215" s="2">
        <v>3</v>
      </c>
      <c r="I2215" s="2">
        <v>2</v>
      </c>
      <c r="J2215" s="2">
        <v>2</v>
      </c>
      <c r="K2215" s="2">
        <v>315000</v>
      </c>
      <c r="L2215" s="2" t="s">
        <v>13</v>
      </c>
      <c r="M2215" s="2" t="s">
        <v>37</v>
      </c>
    </row>
    <row r="2216" spans="1:13" ht="15.75" customHeight="1" x14ac:dyDescent="0.2">
      <c r="A2216" s="2">
        <v>7259</v>
      </c>
      <c r="B2216" s="2">
        <v>6</v>
      </c>
      <c r="C2216" s="2">
        <v>8</v>
      </c>
      <c r="D2216" s="2">
        <v>1945</v>
      </c>
      <c r="E2216" s="2">
        <v>2002</v>
      </c>
      <c r="F2216" s="2">
        <v>2320</v>
      </c>
      <c r="G2216" s="2">
        <v>2</v>
      </c>
      <c r="H2216" s="2">
        <v>3</v>
      </c>
      <c r="I2216" s="2">
        <v>1</v>
      </c>
      <c r="J2216" s="2">
        <v>1</v>
      </c>
      <c r="K2216" s="2">
        <v>259500</v>
      </c>
      <c r="L2216" s="2" t="s">
        <v>13</v>
      </c>
      <c r="M2216" s="2" t="s">
        <v>37</v>
      </c>
    </row>
    <row r="2217" spans="1:13" ht="15.75" customHeight="1" x14ac:dyDescent="0.2">
      <c r="A2217" s="2">
        <v>14442</v>
      </c>
      <c r="B2217" s="2">
        <v>6</v>
      </c>
      <c r="C2217" s="2">
        <v>7</v>
      </c>
      <c r="D2217" s="2">
        <v>1957</v>
      </c>
      <c r="E2217" s="2">
        <v>2004</v>
      </c>
      <c r="F2217" s="2">
        <v>1839</v>
      </c>
      <c r="G2217" s="2">
        <v>2</v>
      </c>
      <c r="H2217" s="2">
        <v>3</v>
      </c>
      <c r="I2217" s="2">
        <v>2</v>
      </c>
      <c r="J2217" s="2">
        <v>2</v>
      </c>
      <c r="K2217" s="2">
        <v>257500</v>
      </c>
      <c r="L2217" s="2" t="s">
        <v>13</v>
      </c>
      <c r="M2217" s="2" t="s">
        <v>37</v>
      </c>
    </row>
    <row r="2218" spans="1:13" ht="15.75" customHeight="1" x14ac:dyDescent="0.2">
      <c r="A2218" s="2">
        <v>13125</v>
      </c>
      <c r="B2218" s="2">
        <v>7</v>
      </c>
      <c r="C2218" s="2">
        <v>6</v>
      </c>
      <c r="D2218" s="2">
        <v>1940</v>
      </c>
      <c r="E2218" s="2">
        <v>1984</v>
      </c>
      <c r="F2218" s="2">
        <v>1740</v>
      </c>
      <c r="G2218" s="2">
        <v>1</v>
      </c>
      <c r="H2218" s="2">
        <v>3</v>
      </c>
      <c r="I2218" s="2">
        <v>2</v>
      </c>
      <c r="J2218" s="2">
        <v>1</v>
      </c>
      <c r="K2218" s="2">
        <v>219500</v>
      </c>
      <c r="L2218" s="2" t="s">
        <v>13</v>
      </c>
      <c r="M2218" s="2" t="s">
        <v>37</v>
      </c>
    </row>
    <row r="2219" spans="1:13" ht="15.75" customHeight="1" x14ac:dyDescent="0.2">
      <c r="A2219" s="2">
        <v>21000</v>
      </c>
      <c r="B2219" s="2">
        <v>6</v>
      </c>
      <c r="C2219" s="2">
        <v>5</v>
      </c>
      <c r="D2219" s="2">
        <v>1953</v>
      </c>
      <c r="E2219" s="2">
        <v>1953</v>
      </c>
      <c r="F2219" s="2">
        <v>2259</v>
      </c>
      <c r="G2219" s="2">
        <v>2</v>
      </c>
      <c r="H2219" s="2">
        <v>3</v>
      </c>
      <c r="I2219" s="2">
        <v>2</v>
      </c>
      <c r="J2219" s="2">
        <v>2</v>
      </c>
      <c r="K2219" s="2">
        <v>217000</v>
      </c>
      <c r="L2219" s="2" t="s">
        <v>17</v>
      </c>
      <c r="M2219" s="2" t="s">
        <v>37</v>
      </c>
    </row>
    <row r="2220" spans="1:13" ht="15.75" customHeight="1" x14ac:dyDescent="0.2">
      <c r="A2220" s="2">
        <v>25485</v>
      </c>
      <c r="B2220" s="2">
        <v>6</v>
      </c>
      <c r="C2220" s="2">
        <v>4</v>
      </c>
      <c r="D2220" s="2">
        <v>1960</v>
      </c>
      <c r="E2220" s="2">
        <v>1960</v>
      </c>
      <c r="F2220" s="2">
        <v>1560</v>
      </c>
      <c r="G2220" s="2">
        <v>1</v>
      </c>
      <c r="H2220" s="2">
        <v>3</v>
      </c>
      <c r="I2220" s="2">
        <v>3</v>
      </c>
      <c r="J2220" s="2">
        <v>2</v>
      </c>
      <c r="K2220" s="2">
        <v>201000</v>
      </c>
      <c r="L2220" s="2" t="s">
        <v>26</v>
      </c>
      <c r="M2220" s="2" t="s">
        <v>37</v>
      </c>
    </row>
    <row r="2221" spans="1:13" ht="15.75" customHeight="1" x14ac:dyDescent="0.2">
      <c r="A2221" s="2">
        <v>21579</v>
      </c>
      <c r="B2221" s="2">
        <v>6</v>
      </c>
      <c r="C2221" s="2">
        <v>6</v>
      </c>
      <c r="D2221" s="2">
        <v>1968</v>
      </c>
      <c r="E2221" s="2">
        <v>1968</v>
      </c>
      <c r="F2221" s="2">
        <v>1488</v>
      </c>
      <c r="G2221" s="2">
        <v>2</v>
      </c>
      <c r="H2221" s="2">
        <v>3</v>
      </c>
      <c r="I2221" s="2">
        <v>2</v>
      </c>
      <c r="J2221" s="2">
        <v>2</v>
      </c>
      <c r="K2221" s="2">
        <v>215000</v>
      </c>
      <c r="L2221" s="2" t="s">
        <v>13</v>
      </c>
      <c r="M2221" s="2" t="s">
        <v>37</v>
      </c>
    </row>
    <row r="2222" spans="1:13" ht="15.75" customHeight="1" x14ac:dyDescent="0.2">
      <c r="A2222" s="2">
        <v>1782</v>
      </c>
      <c r="B2222" s="2">
        <v>6</v>
      </c>
      <c r="C2222" s="2">
        <v>6</v>
      </c>
      <c r="D2222" s="2">
        <v>1980</v>
      </c>
      <c r="E2222" s="2">
        <v>1980</v>
      </c>
      <c r="F2222" s="2">
        <v>1045</v>
      </c>
      <c r="G2222" s="2">
        <v>1</v>
      </c>
      <c r="H2222" s="2">
        <v>2</v>
      </c>
      <c r="I2222" s="2">
        <v>1</v>
      </c>
      <c r="J2222" s="2">
        <v>2</v>
      </c>
      <c r="K2222" s="2">
        <v>123900</v>
      </c>
      <c r="L2222" s="2" t="s">
        <v>17</v>
      </c>
      <c r="M2222" s="2" t="s">
        <v>38</v>
      </c>
    </row>
    <row r="2223" spans="1:13" ht="15.75" customHeight="1" x14ac:dyDescent="0.2">
      <c r="A2223" s="2">
        <v>17871</v>
      </c>
      <c r="B2223" s="2">
        <v>4</v>
      </c>
      <c r="C2223" s="2">
        <v>5</v>
      </c>
      <c r="D2223" s="2">
        <v>1995</v>
      </c>
      <c r="E2223" s="2">
        <v>1996</v>
      </c>
      <c r="F2223" s="2">
        <v>1680</v>
      </c>
      <c r="G2223" s="2">
        <v>2</v>
      </c>
      <c r="H2223" s="2">
        <v>4</v>
      </c>
      <c r="I2223" s="2">
        <v>0</v>
      </c>
      <c r="J2223" s="2">
        <v>2</v>
      </c>
      <c r="K2223" s="2">
        <v>170000</v>
      </c>
      <c r="L2223" s="2" t="s">
        <v>13</v>
      </c>
      <c r="M2223" s="2" t="s">
        <v>37</v>
      </c>
    </row>
    <row r="2224" spans="1:13" ht="15.75" customHeight="1" x14ac:dyDescent="0.2">
      <c r="A2224" s="2">
        <v>3907</v>
      </c>
      <c r="B2224" s="2">
        <v>8</v>
      </c>
      <c r="C2224" s="2">
        <v>5</v>
      </c>
      <c r="D2224" s="2">
        <v>1988</v>
      </c>
      <c r="E2224" s="2">
        <v>1988</v>
      </c>
      <c r="F2224" s="2">
        <v>1020</v>
      </c>
      <c r="G2224" s="2">
        <v>1</v>
      </c>
      <c r="H2224" s="2">
        <v>1</v>
      </c>
      <c r="I2224" s="2">
        <v>0</v>
      </c>
      <c r="J2224" s="2">
        <v>2</v>
      </c>
      <c r="K2224" s="2">
        <v>200000</v>
      </c>
      <c r="L2224" s="2" t="s">
        <v>13</v>
      </c>
      <c r="M2224" s="2" t="s">
        <v>38</v>
      </c>
    </row>
    <row r="2225" spans="1:13" ht="15.75" customHeight="1" x14ac:dyDescent="0.2">
      <c r="A2225" s="2">
        <v>20693</v>
      </c>
      <c r="B2225" s="2">
        <v>7</v>
      </c>
      <c r="C2225" s="2">
        <v>5</v>
      </c>
      <c r="D2225" s="2">
        <v>1971</v>
      </c>
      <c r="E2225" s="2">
        <v>1971</v>
      </c>
      <c r="F2225" s="2">
        <v>1696</v>
      </c>
      <c r="G2225" s="2">
        <v>2</v>
      </c>
      <c r="H2225" s="2">
        <v>3</v>
      </c>
      <c r="I2225" s="2">
        <v>2</v>
      </c>
      <c r="J2225" s="2">
        <v>2</v>
      </c>
      <c r="K2225" s="2">
        <v>198000</v>
      </c>
      <c r="L2225" s="2" t="s">
        <v>13</v>
      </c>
      <c r="M2225" s="2" t="s">
        <v>37</v>
      </c>
    </row>
    <row r="2226" spans="1:13" ht="15.75" customHeight="1" x14ac:dyDescent="0.2">
      <c r="A2226" s="2">
        <v>32668</v>
      </c>
      <c r="B2226" s="2">
        <v>6</v>
      </c>
      <c r="C2226" s="2">
        <v>3</v>
      </c>
      <c r="D2226" s="2">
        <v>1957</v>
      </c>
      <c r="E2226" s="2">
        <v>1975</v>
      </c>
      <c r="F2226" s="2">
        <v>2515</v>
      </c>
      <c r="G2226" s="2">
        <v>3</v>
      </c>
      <c r="H2226" s="2">
        <v>4</v>
      </c>
      <c r="I2226" s="2">
        <v>2</v>
      </c>
      <c r="J2226" s="2">
        <v>2</v>
      </c>
      <c r="K2226" s="2">
        <v>200624</v>
      </c>
      <c r="L2226" s="2" t="s">
        <v>13</v>
      </c>
      <c r="M2226" s="2" t="s">
        <v>37</v>
      </c>
    </row>
    <row r="2227" spans="1:13" ht="15.75" customHeight="1" x14ac:dyDescent="0.2">
      <c r="A2227" s="2">
        <v>18044</v>
      </c>
      <c r="B2227" s="2">
        <v>8</v>
      </c>
      <c r="C2227" s="2">
        <v>5</v>
      </c>
      <c r="D2227" s="2">
        <v>1986</v>
      </c>
      <c r="E2227" s="2">
        <v>1986</v>
      </c>
      <c r="F2227" s="2">
        <v>2726</v>
      </c>
      <c r="G2227" s="2">
        <v>2</v>
      </c>
      <c r="H2227" s="2">
        <v>2</v>
      </c>
      <c r="I2227" s="2">
        <v>1</v>
      </c>
      <c r="J2227" s="2">
        <v>2</v>
      </c>
      <c r="K2227" s="2">
        <v>315000</v>
      </c>
      <c r="L2227" s="2" t="s">
        <v>13</v>
      </c>
      <c r="M2227" s="2" t="s">
        <v>37</v>
      </c>
    </row>
    <row r="2228" spans="1:13" ht="15.75" customHeight="1" x14ac:dyDescent="0.2">
      <c r="A2228" s="2">
        <v>8500</v>
      </c>
      <c r="B2228" s="2">
        <v>5</v>
      </c>
      <c r="C2228" s="2">
        <v>7</v>
      </c>
      <c r="D2228" s="2">
        <v>1919</v>
      </c>
      <c r="E2228" s="2">
        <v>2005</v>
      </c>
      <c r="F2228" s="2">
        <v>1517</v>
      </c>
      <c r="G2228" s="2">
        <v>2</v>
      </c>
      <c r="H2228" s="2">
        <v>3</v>
      </c>
      <c r="I2228" s="2">
        <v>0</v>
      </c>
      <c r="J2228" s="2">
        <v>0</v>
      </c>
      <c r="K2228" s="2">
        <v>115000</v>
      </c>
      <c r="L2228" s="2" t="s">
        <v>13</v>
      </c>
      <c r="M2228" s="2" t="s">
        <v>32</v>
      </c>
    </row>
    <row r="2229" spans="1:13" ht="15.75" customHeight="1" x14ac:dyDescent="0.2">
      <c r="A2229" s="2">
        <v>7000</v>
      </c>
      <c r="B2229" s="2">
        <v>6</v>
      </c>
      <c r="C2229" s="2">
        <v>7</v>
      </c>
      <c r="D2229" s="2">
        <v>1940</v>
      </c>
      <c r="E2229" s="2">
        <v>1950</v>
      </c>
      <c r="F2229" s="2">
        <v>1215</v>
      </c>
      <c r="G2229" s="2">
        <v>1</v>
      </c>
      <c r="H2229" s="2">
        <v>3</v>
      </c>
      <c r="I2229" s="2">
        <v>0</v>
      </c>
      <c r="J2229" s="2">
        <v>2</v>
      </c>
      <c r="K2229" s="2">
        <v>141000</v>
      </c>
      <c r="L2229" s="2" t="s">
        <v>13</v>
      </c>
      <c r="M2229" s="2" t="s">
        <v>32</v>
      </c>
    </row>
    <row r="2230" spans="1:13" ht="15.75" customHeight="1" x14ac:dyDescent="0.2">
      <c r="A2230" s="2">
        <v>5000</v>
      </c>
      <c r="B2230" s="2">
        <v>5</v>
      </c>
      <c r="C2230" s="2">
        <v>6</v>
      </c>
      <c r="D2230" s="2">
        <v>1941</v>
      </c>
      <c r="E2230" s="2">
        <v>1950</v>
      </c>
      <c r="F2230" s="2">
        <v>803</v>
      </c>
      <c r="G2230" s="2">
        <v>1</v>
      </c>
      <c r="H2230" s="2">
        <v>2</v>
      </c>
      <c r="I2230" s="2">
        <v>0</v>
      </c>
      <c r="J2230" s="2">
        <v>2</v>
      </c>
      <c r="K2230" s="2">
        <v>87000</v>
      </c>
      <c r="L2230" s="2" t="s">
        <v>13</v>
      </c>
      <c r="M2230" s="2" t="s">
        <v>32</v>
      </c>
    </row>
    <row r="2231" spans="1:13" ht="15.75" customHeight="1" x14ac:dyDescent="0.2">
      <c r="A2231" s="2">
        <v>7288</v>
      </c>
      <c r="B2231" s="2">
        <v>5</v>
      </c>
      <c r="C2231" s="2">
        <v>7</v>
      </c>
      <c r="D2231" s="2">
        <v>1925</v>
      </c>
      <c r="E2231" s="2">
        <v>2003</v>
      </c>
      <c r="F2231" s="2">
        <v>1601</v>
      </c>
      <c r="G2231" s="2">
        <v>2</v>
      </c>
      <c r="H2231" s="2">
        <v>3</v>
      </c>
      <c r="I2231" s="2">
        <v>0</v>
      </c>
      <c r="J2231" s="2">
        <v>0</v>
      </c>
      <c r="K2231" s="2">
        <v>129850</v>
      </c>
      <c r="L2231" s="2" t="s">
        <v>17</v>
      </c>
      <c r="M2231" s="2" t="s">
        <v>32</v>
      </c>
    </row>
    <row r="2232" spans="1:13" ht="15.75" customHeight="1" x14ac:dyDescent="0.2">
      <c r="A2232" s="2">
        <v>6060</v>
      </c>
      <c r="B2232" s="2">
        <v>4</v>
      </c>
      <c r="C2232" s="2">
        <v>5</v>
      </c>
      <c r="D2232" s="2">
        <v>1939</v>
      </c>
      <c r="E2232" s="2">
        <v>1950</v>
      </c>
      <c r="F2232" s="2">
        <v>1123</v>
      </c>
      <c r="G2232" s="2">
        <v>1</v>
      </c>
      <c r="H2232" s="2">
        <v>3</v>
      </c>
      <c r="I2232" s="2">
        <v>0</v>
      </c>
      <c r="J2232" s="2">
        <v>1</v>
      </c>
      <c r="K2232" s="2">
        <v>100000</v>
      </c>
      <c r="L2232" s="2" t="s">
        <v>13</v>
      </c>
      <c r="M2232" s="2" t="s">
        <v>32</v>
      </c>
    </row>
    <row r="2233" spans="1:13" ht="15.75" customHeight="1" x14ac:dyDescent="0.2">
      <c r="A2233" s="2">
        <v>9060</v>
      </c>
      <c r="B2233" s="2">
        <v>5</v>
      </c>
      <c r="C2233" s="2">
        <v>6</v>
      </c>
      <c r="D2233" s="2">
        <v>1923</v>
      </c>
      <c r="E2233" s="2">
        <v>1999</v>
      </c>
      <c r="F2233" s="2">
        <v>1828</v>
      </c>
      <c r="G2233" s="2">
        <v>2</v>
      </c>
      <c r="H2233" s="2">
        <v>3</v>
      </c>
      <c r="I2233" s="2">
        <v>0</v>
      </c>
      <c r="K2233" s="2">
        <v>150909</v>
      </c>
      <c r="L2233" s="2" t="s">
        <v>13</v>
      </c>
      <c r="M2233" s="2" t="s">
        <v>32</v>
      </c>
    </row>
    <row r="2234" spans="1:13" ht="15.75" customHeight="1" x14ac:dyDescent="0.2">
      <c r="A2234" s="2">
        <v>3672</v>
      </c>
      <c r="B2234" s="2">
        <v>5</v>
      </c>
      <c r="C2234" s="2">
        <v>7</v>
      </c>
      <c r="D2234" s="2">
        <v>1922</v>
      </c>
      <c r="E2234" s="2">
        <v>1950</v>
      </c>
      <c r="F2234" s="2">
        <v>816</v>
      </c>
      <c r="G2234" s="2">
        <v>1</v>
      </c>
      <c r="H2234" s="2">
        <v>2</v>
      </c>
      <c r="I2234" s="2">
        <v>0</v>
      </c>
      <c r="J2234" s="2">
        <v>1</v>
      </c>
      <c r="K2234" s="2">
        <v>75200</v>
      </c>
      <c r="L2234" s="2" t="s">
        <v>13</v>
      </c>
      <c r="M2234" s="2" t="s">
        <v>32</v>
      </c>
    </row>
    <row r="2235" spans="1:13" ht="15.75" customHeight="1" x14ac:dyDescent="0.2">
      <c r="A2235" s="2">
        <v>8263</v>
      </c>
      <c r="B2235" s="2">
        <v>6</v>
      </c>
      <c r="C2235" s="2">
        <v>5</v>
      </c>
      <c r="D2235" s="2">
        <v>1920</v>
      </c>
      <c r="E2235" s="2">
        <v>1950</v>
      </c>
      <c r="F2235" s="2">
        <v>1012</v>
      </c>
      <c r="G2235" s="2">
        <v>1</v>
      </c>
      <c r="H2235" s="2">
        <v>2</v>
      </c>
      <c r="I2235" s="2">
        <v>1</v>
      </c>
      <c r="J2235" s="2">
        <v>1</v>
      </c>
      <c r="K2235" s="2">
        <v>118400</v>
      </c>
      <c r="L2235" s="2" t="s">
        <v>13</v>
      </c>
      <c r="M2235" s="2" t="s">
        <v>32</v>
      </c>
    </row>
    <row r="2236" spans="1:13" ht="15.75" customHeight="1" x14ac:dyDescent="0.2">
      <c r="A2236" s="2">
        <v>8967</v>
      </c>
      <c r="B2236" s="2">
        <v>5</v>
      </c>
      <c r="C2236" s="2">
        <v>2</v>
      </c>
      <c r="D2236" s="2">
        <v>1920</v>
      </c>
      <c r="E2236" s="2">
        <v>1950</v>
      </c>
      <c r="F2236" s="2">
        <v>1077</v>
      </c>
      <c r="G2236" s="2">
        <v>1</v>
      </c>
      <c r="H2236" s="2">
        <v>2</v>
      </c>
      <c r="I2236" s="2">
        <v>0</v>
      </c>
      <c r="J2236" s="2">
        <v>1</v>
      </c>
      <c r="K2236" s="2">
        <v>67000</v>
      </c>
      <c r="L2236" s="2" t="s">
        <v>26</v>
      </c>
      <c r="M2236" s="2" t="s">
        <v>32</v>
      </c>
    </row>
    <row r="2237" spans="1:13" ht="15.75" customHeight="1" x14ac:dyDescent="0.2">
      <c r="A2237" s="2">
        <v>13710</v>
      </c>
      <c r="B2237" s="2">
        <v>5</v>
      </c>
      <c r="C2237" s="2">
        <v>5</v>
      </c>
      <c r="D2237" s="2">
        <v>1950</v>
      </c>
      <c r="E2237" s="2">
        <v>1950</v>
      </c>
      <c r="F2237" s="2">
        <v>1558</v>
      </c>
      <c r="G2237" s="2">
        <v>1</v>
      </c>
      <c r="H2237" s="2">
        <v>4</v>
      </c>
      <c r="I2237" s="2">
        <v>0</v>
      </c>
      <c r="J2237" s="2">
        <v>1</v>
      </c>
      <c r="K2237" s="2">
        <v>152000</v>
      </c>
      <c r="L2237" s="2" t="s">
        <v>13</v>
      </c>
      <c r="M2237" s="2" t="s">
        <v>32</v>
      </c>
    </row>
    <row r="2238" spans="1:13" ht="15.75" customHeight="1" x14ac:dyDescent="0.2">
      <c r="A2238" s="2">
        <v>11067</v>
      </c>
      <c r="B2238" s="2">
        <v>2</v>
      </c>
      <c r="C2238" s="2">
        <v>4</v>
      </c>
      <c r="D2238" s="2">
        <v>1939</v>
      </c>
      <c r="E2238" s="2">
        <v>1950</v>
      </c>
      <c r="F2238" s="2">
        <v>845</v>
      </c>
      <c r="G2238" s="2">
        <v>1</v>
      </c>
      <c r="H2238" s="2">
        <v>1</v>
      </c>
      <c r="I2238" s="2">
        <v>0</v>
      </c>
      <c r="J2238" s="2">
        <v>1</v>
      </c>
      <c r="K2238" s="2">
        <v>68104</v>
      </c>
      <c r="L2238" s="2" t="s">
        <v>13</v>
      </c>
      <c r="M2238" s="2" t="s">
        <v>32</v>
      </c>
    </row>
    <row r="2239" spans="1:13" ht="15.75" customHeight="1" x14ac:dyDescent="0.2">
      <c r="A2239" s="2">
        <v>8250</v>
      </c>
      <c r="B2239" s="2">
        <v>5</v>
      </c>
      <c r="C2239" s="2">
        <v>6</v>
      </c>
      <c r="D2239" s="2">
        <v>1895</v>
      </c>
      <c r="E2239" s="2">
        <v>2006</v>
      </c>
      <c r="F2239" s="2">
        <v>1991</v>
      </c>
      <c r="G2239" s="2">
        <v>2</v>
      </c>
      <c r="H2239" s="2">
        <v>4</v>
      </c>
      <c r="I2239" s="2">
        <v>0</v>
      </c>
      <c r="J2239" s="2">
        <v>0</v>
      </c>
      <c r="K2239" s="2">
        <v>119600</v>
      </c>
      <c r="L2239" s="2" t="s">
        <v>17</v>
      </c>
      <c r="M2239" s="2" t="s">
        <v>32</v>
      </c>
    </row>
    <row r="2240" spans="1:13" ht="15.75" customHeight="1" x14ac:dyDescent="0.2">
      <c r="A2240" s="2">
        <v>6565</v>
      </c>
      <c r="B2240" s="2">
        <v>4</v>
      </c>
      <c r="C2240" s="2">
        <v>6</v>
      </c>
      <c r="D2240" s="2">
        <v>1957</v>
      </c>
      <c r="E2240" s="2">
        <v>1980</v>
      </c>
      <c r="F2240" s="2">
        <v>1073</v>
      </c>
      <c r="G2240" s="2">
        <v>1</v>
      </c>
      <c r="H2240" s="2">
        <v>3</v>
      </c>
      <c r="I2240" s="2">
        <v>0</v>
      </c>
      <c r="J2240" s="2">
        <v>2</v>
      </c>
      <c r="K2240" s="2">
        <v>140000</v>
      </c>
      <c r="L2240" s="2" t="s">
        <v>13</v>
      </c>
      <c r="M2240" s="2" t="s">
        <v>32</v>
      </c>
    </row>
    <row r="2241" spans="1:13" ht="15.75" customHeight="1" x14ac:dyDescent="0.2">
      <c r="A2241" s="2">
        <v>6060</v>
      </c>
      <c r="B2241" s="2">
        <v>5</v>
      </c>
      <c r="C2241" s="2">
        <v>9</v>
      </c>
      <c r="D2241" s="2">
        <v>1930</v>
      </c>
      <c r="E2241" s="2">
        <v>2007</v>
      </c>
      <c r="F2241" s="2">
        <v>1001</v>
      </c>
      <c r="G2241" s="2">
        <v>1</v>
      </c>
      <c r="H2241" s="2">
        <v>2</v>
      </c>
      <c r="I2241" s="2">
        <v>0</v>
      </c>
      <c r="J2241" s="2">
        <v>1</v>
      </c>
      <c r="K2241" s="2">
        <v>124900</v>
      </c>
      <c r="L2241" s="2" t="s">
        <v>13</v>
      </c>
      <c r="M2241" s="2" t="s">
        <v>32</v>
      </c>
    </row>
    <row r="2242" spans="1:13" ht="15.75" customHeight="1" x14ac:dyDescent="0.2">
      <c r="A2242" s="2">
        <v>5568</v>
      </c>
      <c r="B2242" s="2">
        <v>8</v>
      </c>
      <c r="C2242" s="2">
        <v>5</v>
      </c>
      <c r="D2242" s="2">
        <v>2006</v>
      </c>
      <c r="E2242" s="2">
        <v>2007</v>
      </c>
      <c r="F2242" s="2">
        <v>1625</v>
      </c>
      <c r="G2242" s="2">
        <v>2</v>
      </c>
      <c r="H2242" s="2">
        <v>2</v>
      </c>
      <c r="I2242" s="2">
        <v>1</v>
      </c>
      <c r="J2242" s="2">
        <v>2</v>
      </c>
      <c r="K2242" s="2">
        <v>375000</v>
      </c>
      <c r="L2242" s="2" t="s">
        <v>13</v>
      </c>
      <c r="M2242" s="2" t="s">
        <v>37</v>
      </c>
    </row>
    <row r="2243" spans="1:13" ht="15.75" customHeight="1" x14ac:dyDescent="0.2">
      <c r="A2243" s="2">
        <v>4750</v>
      </c>
      <c r="B2243" s="2">
        <v>8</v>
      </c>
      <c r="C2243" s="2">
        <v>5</v>
      </c>
      <c r="D2243" s="2">
        <v>2006</v>
      </c>
      <c r="E2243" s="2">
        <v>2007</v>
      </c>
      <c r="F2243" s="2">
        <v>1625</v>
      </c>
      <c r="G2243" s="2">
        <v>2</v>
      </c>
      <c r="H2243" s="2">
        <v>2</v>
      </c>
      <c r="I2243" s="2">
        <v>1</v>
      </c>
      <c r="J2243" s="2">
        <v>2</v>
      </c>
      <c r="K2243" s="2">
        <v>235000</v>
      </c>
      <c r="L2243" s="2" t="s">
        <v>13</v>
      </c>
      <c r="M2243" s="2" t="s">
        <v>37</v>
      </c>
    </row>
    <row r="2244" spans="1:13" ht="15.75" customHeight="1" x14ac:dyDescent="0.2">
      <c r="A2244" s="2">
        <v>12150</v>
      </c>
      <c r="B2244" s="2">
        <v>6</v>
      </c>
      <c r="C2244" s="2">
        <v>6</v>
      </c>
      <c r="D2244" s="2">
        <v>1979</v>
      </c>
      <c r="E2244" s="2">
        <v>1979</v>
      </c>
      <c r="F2244" s="2">
        <v>1299</v>
      </c>
      <c r="G2244" s="2">
        <v>2</v>
      </c>
      <c r="H2244" s="2">
        <v>2</v>
      </c>
      <c r="I2244" s="2">
        <v>1</v>
      </c>
      <c r="J2244" s="2">
        <v>2</v>
      </c>
      <c r="K2244" s="2">
        <v>183500</v>
      </c>
      <c r="L2244" s="2" t="s">
        <v>13</v>
      </c>
      <c r="M2244" s="2" t="s">
        <v>39</v>
      </c>
    </row>
    <row r="2245" spans="1:13" ht="15.75" customHeight="1" x14ac:dyDescent="0.2">
      <c r="A2245" s="2">
        <v>7540</v>
      </c>
      <c r="B2245" s="2">
        <v>6</v>
      </c>
      <c r="C2245" s="2">
        <v>6</v>
      </c>
      <c r="D2245" s="2">
        <v>1978</v>
      </c>
      <c r="E2245" s="2">
        <v>1978</v>
      </c>
      <c r="F2245" s="2">
        <v>912</v>
      </c>
      <c r="G2245" s="2">
        <v>1</v>
      </c>
      <c r="H2245" s="2">
        <v>2</v>
      </c>
      <c r="I2245" s="2">
        <v>1</v>
      </c>
      <c r="J2245" s="2">
        <v>2</v>
      </c>
      <c r="K2245" s="2">
        <v>156000</v>
      </c>
      <c r="L2245" s="2" t="s">
        <v>13</v>
      </c>
      <c r="M2245" s="2" t="s">
        <v>39</v>
      </c>
    </row>
    <row r="2246" spans="1:13" ht="15.75" customHeight="1" x14ac:dyDescent="0.2">
      <c r="A2246" s="2">
        <v>9187</v>
      </c>
      <c r="B2246" s="2">
        <v>6</v>
      </c>
      <c r="C2246" s="2">
        <v>5</v>
      </c>
      <c r="D2246" s="2">
        <v>1983</v>
      </c>
      <c r="E2246" s="2">
        <v>1983</v>
      </c>
      <c r="F2246" s="2">
        <v>1080</v>
      </c>
      <c r="G2246" s="2">
        <v>1</v>
      </c>
      <c r="H2246" s="2">
        <v>3</v>
      </c>
      <c r="I2246" s="2">
        <v>0</v>
      </c>
      <c r="J2246" s="2">
        <v>2</v>
      </c>
      <c r="K2246" s="2">
        <v>134000</v>
      </c>
      <c r="L2246" s="2" t="s">
        <v>17</v>
      </c>
      <c r="M2246" s="2" t="s">
        <v>39</v>
      </c>
    </row>
    <row r="2247" spans="1:13" ht="15.75" customHeight="1" x14ac:dyDescent="0.2">
      <c r="A2247" s="2">
        <v>10000</v>
      </c>
      <c r="B2247" s="2">
        <v>5</v>
      </c>
      <c r="C2247" s="2">
        <v>5</v>
      </c>
      <c r="D2247" s="2">
        <v>2002</v>
      </c>
      <c r="E2247" s="2">
        <v>2002</v>
      </c>
      <c r="F2247" s="2">
        <v>1392</v>
      </c>
      <c r="G2247" s="2">
        <v>2</v>
      </c>
      <c r="H2247" s="2">
        <v>3</v>
      </c>
      <c r="I2247" s="2">
        <v>1</v>
      </c>
      <c r="J2247" s="2">
        <v>3</v>
      </c>
      <c r="K2247" s="2">
        <v>215000</v>
      </c>
      <c r="L2247" s="2" t="s">
        <v>13</v>
      </c>
      <c r="M2247" s="2" t="s">
        <v>39</v>
      </c>
    </row>
    <row r="2248" spans="1:13" ht="15.75" customHeight="1" x14ac:dyDescent="0.2">
      <c r="A2248" s="2">
        <v>12864</v>
      </c>
      <c r="B2248" s="2">
        <v>7</v>
      </c>
      <c r="C2248" s="2">
        <v>5</v>
      </c>
      <c r="D2248" s="2">
        <v>2002</v>
      </c>
      <c r="E2248" s="2">
        <v>2002</v>
      </c>
      <c r="F2248" s="2">
        <v>1409</v>
      </c>
      <c r="G2248" s="2">
        <v>1</v>
      </c>
      <c r="H2248" s="2">
        <v>1</v>
      </c>
      <c r="I2248" s="2">
        <v>1</v>
      </c>
      <c r="J2248" s="2">
        <v>2</v>
      </c>
      <c r="K2248" s="2">
        <v>245000</v>
      </c>
      <c r="L2248" s="2" t="s">
        <v>13</v>
      </c>
      <c r="M2248" s="2" t="s">
        <v>39</v>
      </c>
    </row>
    <row r="2249" spans="1:13" ht="15.75" customHeight="1" x14ac:dyDescent="0.2">
      <c r="A2249" s="2">
        <v>9928</v>
      </c>
      <c r="B2249" s="2">
        <v>7</v>
      </c>
      <c r="C2249" s="2">
        <v>5</v>
      </c>
      <c r="D2249" s="2">
        <v>1991</v>
      </c>
      <c r="E2249" s="2">
        <v>1992</v>
      </c>
      <c r="F2249" s="2">
        <v>1478</v>
      </c>
      <c r="G2249" s="2">
        <v>2</v>
      </c>
      <c r="H2249" s="2">
        <v>3</v>
      </c>
      <c r="I2249" s="2">
        <v>1</v>
      </c>
      <c r="J2249" s="2">
        <v>2</v>
      </c>
      <c r="K2249" s="2">
        <v>210000</v>
      </c>
      <c r="L2249" s="2" t="s">
        <v>13</v>
      </c>
      <c r="M2249" s="2" t="s">
        <v>39</v>
      </c>
    </row>
    <row r="2250" spans="1:13" ht="15.75" customHeight="1" x14ac:dyDescent="0.2">
      <c r="A2250" s="2">
        <v>8750</v>
      </c>
      <c r="B2250" s="2">
        <v>7</v>
      </c>
      <c r="C2250" s="2">
        <v>6</v>
      </c>
      <c r="D2250" s="2">
        <v>1975</v>
      </c>
      <c r="E2250" s="2">
        <v>1975</v>
      </c>
      <c r="F2250" s="2">
        <v>918</v>
      </c>
      <c r="G2250" s="2">
        <v>1</v>
      </c>
      <c r="H2250" s="2">
        <v>3</v>
      </c>
      <c r="I2250" s="2">
        <v>0</v>
      </c>
      <c r="J2250" s="2">
        <v>1</v>
      </c>
      <c r="K2250" s="2">
        <v>148000</v>
      </c>
      <c r="L2250" s="2" t="s">
        <v>13</v>
      </c>
      <c r="M2250" s="2" t="s">
        <v>39</v>
      </c>
    </row>
    <row r="2251" spans="1:13" ht="15.75" customHeight="1" x14ac:dyDescent="0.2">
      <c r="A2251" s="2">
        <v>8410</v>
      </c>
      <c r="B2251" s="2">
        <v>6</v>
      </c>
      <c r="C2251" s="2">
        <v>6</v>
      </c>
      <c r="D2251" s="2">
        <v>1974</v>
      </c>
      <c r="E2251" s="2">
        <v>1974</v>
      </c>
      <c r="F2251" s="2">
        <v>1026</v>
      </c>
      <c r="G2251" s="2">
        <v>1</v>
      </c>
      <c r="H2251" s="2">
        <v>2</v>
      </c>
      <c r="I2251" s="2">
        <v>1</v>
      </c>
      <c r="J2251" s="2">
        <v>2</v>
      </c>
      <c r="K2251" s="2">
        <v>143000</v>
      </c>
      <c r="L2251" s="2" t="s">
        <v>13</v>
      </c>
      <c r="M2251" s="2" t="s">
        <v>39</v>
      </c>
    </row>
    <row r="2252" spans="1:13" ht="15.75" customHeight="1" x14ac:dyDescent="0.2">
      <c r="A2252" s="2">
        <v>4054</v>
      </c>
      <c r="B2252" s="2">
        <v>7</v>
      </c>
      <c r="C2252" s="2">
        <v>6</v>
      </c>
      <c r="D2252" s="2">
        <v>1987</v>
      </c>
      <c r="E2252" s="2">
        <v>1987</v>
      </c>
      <c r="F2252" s="2">
        <v>1501</v>
      </c>
      <c r="G2252" s="2">
        <v>2</v>
      </c>
      <c r="H2252" s="2">
        <v>2</v>
      </c>
      <c r="I2252" s="2">
        <v>2</v>
      </c>
      <c r="J2252" s="2">
        <v>2</v>
      </c>
      <c r="K2252" s="2">
        <v>244000</v>
      </c>
      <c r="L2252" s="2" t="s">
        <v>13</v>
      </c>
      <c r="M2252" s="2" t="s">
        <v>40</v>
      </c>
    </row>
    <row r="2253" spans="1:13" ht="15.75" customHeight="1" x14ac:dyDescent="0.2">
      <c r="A2253" s="2">
        <v>9763</v>
      </c>
      <c r="B2253" s="2">
        <v>7</v>
      </c>
      <c r="C2253" s="2">
        <v>5</v>
      </c>
      <c r="D2253" s="2">
        <v>1998</v>
      </c>
      <c r="E2253" s="2">
        <v>1998</v>
      </c>
      <c r="F2253" s="2">
        <v>1502</v>
      </c>
      <c r="G2253" s="2">
        <v>1</v>
      </c>
      <c r="H2253" s="2">
        <v>1</v>
      </c>
      <c r="I2253" s="2">
        <v>1</v>
      </c>
      <c r="J2253" s="2">
        <v>1</v>
      </c>
      <c r="K2253" s="2">
        <v>330000</v>
      </c>
      <c r="L2253" s="2" t="s">
        <v>13</v>
      </c>
      <c r="M2253" s="2" t="s">
        <v>44</v>
      </c>
    </row>
    <row r="2254" spans="1:13" ht="15.75" customHeight="1" x14ac:dyDescent="0.2">
      <c r="A2254" s="2">
        <v>16905</v>
      </c>
      <c r="B2254" s="2">
        <v>5</v>
      </c>
      <c r="C2254" s="2">
        <v>6</v>
      </c>
      <c r="D2254" s="2">
        <v>1959</v>
      </c>
      <c r="E2254" s="2">
        <v>1959</v>
      </c>
      <c r="F2254" s="2">
        <v>1328</v>
      </c>
      <c r="G2254" s="2">
        <v>1</v>
      </c>
      <c r="H2254" s="2">
        <v>2</v>
      </c>
      <c r="I2254" s="2">
        <v>2</v>
      </c>
      <c r="J2254" s="2">
        <v>1</v>
      </c>
      <c r="K2254" s="2">
        <v>170000</v>
      </c>
      <c r="L2254" s="2" t="s">
        <v>17</v>
      </c>
      <c r="M2254" s="2" t="s">
        <v>40</v>
      </c>
    </row>
    <row r="2255" spans="1:13" ht="15.75" customHeight="1" x14ac:dyDescent="0.2">
      <c r="A2255" s="2">
        <v>19958</v>
      </c>
      <c r="B2255" s="2">
        <v>6</v>
      </c>
      <c r="C2255" s="2">
        <v>8</v>
      </c>
      <c r="D2255" s="2">
        <v>1958</v>
      </c>
      <c r="E2255" s="2">
        <v>1995</v>
      </c>
      <c r="F2255" s="2">
        <v>2279</v>
      </c>
      <c r="G2255" s="2">
        <v>2</v>
      </c>
      <c r="H2255" s="2">
        <v>4</v>
      </c>
      <c r="I2255" s="2">
        <v>1</v>
      </c>
      <c r="J2255" s="2">
        <v>2</v>
      </c>
      <c r="K2255" s="2">
        <v>257000</v>
      </c>
      <c r="L2255" s="2" t="s">
        <v>17</v>
      </c>
      <c r="M2255" s="2" t="s">
        <v>40</v>
      </c>
    </row>
    <row r="2256" spans="1:13" ht="15.75" customHeight="1" x14ac:dyDescent="0.2">
      <c r="A2256" s="2">
        <v>8368</v>
      </c>
      <c r="B2256" s="2">
        <v>7</v>
      </c>
      <c r="C2256" s="2">
        <v>5</v>
      </c>
      <c r="D2256" s="2">
        <v>2006</v>
      </c>
      <c r="E2256" s="2">
        <v>2007</v>
      </c>
      <c r="F2256" s="2">
        <v>1689</v>
      </c>
      <c r="G2256" s="2">
        <v>2</v>
      </c>
      <c r="H2256" s="2">
        <v>3</v>
      </c>
      <c r="I2256" s="2">
        <v>0</v>
      </c>
      <c r="J2256" s="2">
        <v>2</v>
      </c>
      <c r="K2256" s="2">
        <v>231713</v>
      </c>
      <c r="L2256" s="2" t="s">
        <v>13</v>
      </c>
      <c r="M2256" s="2" t="s">
        <v>40</v>
      </c>
    </row>
    <row r="2257" spans="1:13" ht="15.75" customHeight="1" x14ac:dyDescent="0.2">
      <c r="A2257" s="2">
        <v>8298</v>
      </c>
      <c r="B2257" s="2">
        <v>8</v>
      </c>
      <c r="C2257" s="2">
        <v>5</v>
      </c>
      <c r="D2257" s="2">
        <v>2006</v>
      </c>
      <c r="E2257" s="2">
        <v>2007</v>
      </c>
      <c r="F2257" s="2">
        <v>1564</v>
      </c>
      <c r="G2257" s="2">
        <v>2</v>
      </c>
      <c r="H2257" s="2">
        <v>2</v>
      </c>
      <c r="I2257" s="2">
        <v>1</v>
      </c>
      <c r="J2257" s="2">
        <v>2</v>
      </c>
      <c r="K2257" s="2">
        <v>267300</v>
      </c>
      <c r="L2257" s="2" t="s">
        <v>13</v>
      </c>
      <c r="M2257" s="2" t="s">
        <v>40</v>
      </c>
    </row>
    <row r="2258" spans="1:13" ht="15.75" customHeight="1" x14ac:dyDescent="0.2">
      <c r="A2258" s="2">
        <v>9037</v>
      </c>
      <c r="B2258" s="2">
        <v>8</v>
      </c>
      <c r="C2258" s="2">
        <v>5</v>
      </c>
      <c r="D2258" s="2">
        <v>2006</v>
      </c>
      <c r="E2258" s="2">
        <v>2006</v>
      </c>
      <c r="F2258" s="2">
        <v>1484</v>
      </c>
      <c r="G2258" s="2">
        <v>2</v>
      </c>
      <c r="H2258" s="2">
        <v>2</v>
      </c>
      <c r="I2258" s="2">
        <v>1</v>
      </c>
      <c r="J2258" s="2">
        <v>2</v>
      </c>
      <c r="K2258" s="2">
        <v>265900</v>
      </c>
      <c r="L2258" s="2" t="s">
        <v>13</v>
      </c>
      <c r="M2258" s="2" t="s">
        <v>40</v>
      </c>
    </row>
    <row r="2259" spans="1:13" ht="15.75" customHeight="1" x14ac:dyDescent="0.2">
      <c r="A2259" s="2">
        <v>10991</v>
      </c>
      <c r="B2259" s="2">
        <v>8</v>
      </c>
      <c r="C2259" s="2">
        <v>5</v>
      </c>
      <c r="D2259" s="2">
        <v>2007</v>
      </c>
      <c r="E2259" s="2">
        <v>2007</v>
      </c>
      <c r="F2259" s="2">
        <v>1571</v>
      </c>
      <c r="G2259" s="2">
        <v>2</v>
      </c>
      <c r="H2259" s="2">
        <v>3</v>
      </c>
      <c r="I2259" s="2">
        <v>1</v>
      </c>
      <c r="J2259" s="2">
        <v>3</v>
      </c>
      <c r="K2259" s="2">
        <v>239000</v>
      </c>
      <c r="L2259" s="2" t="s">
        <v>13</v>
      </c>
      <c r="M2259" s="2" t="s">
        <v>40</v>
      </c>
    </row>
    <row r="2260" spans="1:13" ht="15.75" customHeight="1" x14ac:dyDescent="0.2">
      <c r="A2260" s="2">
        <v>10656</v>
      </c>
      <c r="B2260" s="2">
        <v>8</v>
      </c>
      <c r="C2260" s="2">
        <v>5</v>
      </c>
      <c r="D2260" s="2">
        <v>2006</v>
      </c>
      <c r="E2260" s="2">
        <v>2007</v>
      </c>
      <c r="F2260" s="2">
        <v>1646</v>
      </c>
      <c r="G2260" s="2">
        <v>2</v>
      </c>
      <c r="H2260" s="2">
        <v>3</v>
      </c>
      <c r="I2260" s="2">
        <v>1</v>
      </c>
      <c r="J2260" s="2">
        <v>3</v>
      </c>
      <c r="K2260" s="2">
        <v>248900</v>
      </c>
      <c r="L2260" s="2" t="s">
        <v>13</v>
      </c>
      <c r="M2260" s="2" t="s">
        <v>40</v>
      </c>
    </row>
    <row r="2261" spans="1:13" ht="15.75" customHeight="1" x14ac:dyDescent="0.2">
      <c r="A2261" s="2">
        <v>10331</v>
      </c>
      <c r="B2261" s="2">
        <v>7</v>
      </c>
      <c r="C2261" s="2">
        <v>7</v>
      </c>
      <c r="D2261" s="2">
        <v>1985</v>
      </c>
      <c r="E2261" s="2">
        <v>1985</v>
      </c>
      <c r="F2261" s="2">
        <v>1240</v>
      </c>
      <c r="G2261" s="2">
        <v>2</v>
      </c>
      <c r="H2261" s="2">
        <v>3</v>
      </c>
      <c r="I2261" s="2">
        <v>0</v>
      </c>
      <c r="J2261" s="2">
        <v>2</v>
      </c>
      <c r="K2261" s="2">
        <v>174000</v>
      </c>
      <c r="L2261" s="2" t="s">
        <v>13</v>
      </c>
      <c r="M2261" s="2" t="s">
        <v>40</v>
      </c>
    </row>
    <row r="2262" spans="1:13" ht="15.75" customHeight="1" x14ac:dyDescent="0.2">
      <c r="A2262" s="2">
        <v>13758</v>
      </c>
      <c r="B2262" s="2">
        <v>7</v>
      </c>
      <c r="C2262" s="2">
        <v>5</v>
      </c>
      <c r="D2262" s="2">
        <v>1990</v>
      </c>
      <c r="E2262" s="2">
        <v>1991</v>
      </c>
      <c r="F2262" s="2">
        <v>1717</v>
      </c>
      <c r="G2262" s="2">
        <v>2</v>
      </c>
      <c r="H2262" s="2">
        <v>3</v>
      </c>
      <c r="I2262" s="2">
        <v>1</v>
      </c>
      <c r="J2262" s="2">
        <v>2</v>
      </c>
      <c r="K2262" s="2">
        <v>187500</v>
      </c>
      <c r="L2262" s="2" t="s">
        <v>17</v>
      </c>
      <c r="M2262" s="2" t="s">
        <v>40</v>
      </c>
    </row>
    <row r="2263" spans="1:13" ht="15.75" customHeight="1" x14ac:dyDescent="0.2">
      <c r="A2263" s="2">
        <v>9303</v>
      </c>
      <c r="B2263" s="2">
        <v>6</v>
      </c>
      <c r="C2263" s="2">
        <v>5</v>
      </c>
      <c r="D2263" s="2">
        <v>1996</v>
      </c>
      <c r="E2263" s="2">
        <v>1997</v>
      </c>
      <c r="F2263" s="2">
        <v>1756</v>
      </c>
      <c r="G2263" s="2">
        <v>2</v>
      </c>
      <c r="H2263" s="2">
        <v>3</v>
      </c>
      <c r="I2263" s="2">
        <v>0</v>
      </c>
      <c r="J2263" s="2">
        <v>2</v>
      </c>
      <c r="K2263" s="2">
        <v>204000</v>
      </c>
      <c r="L2263" s="2" t="s">
        <v>13</v>
      </c>
      <c r="M2263" s="2" t="s">
        <v>40</v>
      </c>
    </row>
    <row r="2264" spans="1:13" ht="15.75" customHeight="1" x14ac:dyDescent="0.2">
      <c r="A2264" s="2">
        <v>6718</v>
      </c>
      <c r="B2264" s="2">
        <v>8</v>
      </c>
      <c r="C2264" s="2">
        <v>5</v>
      </c>
      <c r="D2264" s="2">
        <v>2001</v>
      </c>
      <c r="E2264" s="2">
        <v>2001</v>
      </c>
      <c r="F2264" s="2">
        <v>1312</v>
      </c>
      <c r="G2264" s="2">
        <v>2</v>
      </c>
      <c r="H2264" s="2">
        <v>2</v>
      </c>
      <c r="I2264" s="2">
        <v>0</v>
      </c>
      <c r="J2264" s="2">
        <v>2</v>
      </c>
      <c r="K2264" s="2">
        <v>180500</v>
      </c>
      <c r="L2264" s="2" t="s">
        <v>13</v>
      </c>
      <c r="M2264" s="2" t="s">
        <v>40</v>
      </c>
    </row>
    <row r="2265" spans="1:13" ht="15.75" customHeight="1" x14ac:dyDescent="0.2">
      <c r="A2265" s="2">
        <v>9590</v>
      </c>
      <c r="B2265" s="2">
        <v>7</v>
      </c>
      <c r="C2265" s="2">
        <v>5</v>
      </c>
      <c r="D2265" s="2">
        <v>2003</v>
      </c>
      <c r="E2265" s="2">
        <v>2003</v>
      </c>
      <c r="F2265" s="2">
        <v>1146</v>
      </c>
      <c r="G2265" s="2">
        <v>2</v>
      </c>
      <c r="H2265" s="2">
        <v>3</v>
      </c>
      <c r="I2265" s="2">
        <v>1</v>
      </c>
      <c r="J2265" s="2">
        <v>2</v>
      </c>
      <c r="K2265" s="2">
        <v>187500</v>
      </c>
      <c r="L2265" s="2" t="s">
        <v>13</v>
      </c>
      <c r="M2265" s="2" t="s">
        <v>40</v>
      </c>
    </row>
    <row r="2266" spans="1:13" ht="15.75" customHeight="1" x14ac:dyDescent="0.2">
      <c r="A2266" s="2">
        <v>11305</v>
      </c>
      <c r="B2266" s="2">
        <v>8</v>
      </c>
      <c r="C2266" s="2">
        <v>5</v>
      </c>
      <c r="D2266" s="2">
        <v>2002</v>
      </c>
      <c r="E2266" s="2">
        <v>2002</v>
      </c>
      <c r="F2266" s="2">
        <v>1922</v>
      </c>
      <c r="G2266" s="2">
        <v>2</v>
      </c>
      <c r="H2266" s="2">
        <v>2</v>
      </c>
      <c r="I2266" s="2">
        <v>1</v>
      </c>
      <c r="J2266" s="2">
        <v>3</v>
      </c>
      <c r="K2266" s="2">
        <v>282000</v>
      </c>
      <c r="L2266" s="2" t="s">
        <v>13</v>
      </c>
      <c r="M2266" s="2" t="s">
        <v>40</v>
      </c>
    </row>
    <row r="2267" spans="1:13" ht="15.75" customHeight="1" x14ac:dyDescent="0.2">
      <c r="A2267" s="2">
        <v>7777</v>
      </c>
      <c r="B2267" s="2">
        <v>6</v>
      </c>
      <c r="C2267" s="2">
        <v>5</v>
      </c>
      <c r="D2267" s="2">
        <v>1996</v>
      </c>
      <c r="E2267" s="2">
        <v>1996</v>
      </c>
      <c r="F2267" s="2">
        <v>1491</v>
      </c>
      <c r="G2267" s="2">
        <v>2</v>
      </c>
      <c r="H2267" s="2">
        <v>3</v>
      </c>
      <c r="I2267" s="2">
        <v>1</v>
      </c>
      <c r="J2267" s="2">
        <v>2</v>
      </c>
      <c r="K2267" s="2">
        <v>178000</v>
      </c>
      <c r="L2267" s="2" t="s">
        <v>13</v>
      </c>
      <c r="M2267" s="2" t="s">
        <v>40</v>
      </c>
    </row>
    <row r="2268" spans="1:13" ht="15.75" customHeight="1" x14ac:dyDescent="0.2">
      <c r="A2268" s="2">
        <v>14536</v>
      </c>
      <c r="B2268" s="2">
        <v>8</v>
      </c>
      <c r="C2268" s="2">
        <v>5</v>
      </c>
      <c r="D2268" s="2">
        <v>2002</v>
      </c>
      <c r="E2268" s="2">
        <v>2003</v>
      </c>
      <c r="F2268" s="2">
        <v>1629</v>
      </c>
      <c r="G2268" s="2">
        <v>2</v>
      </c>
      <c r="H2268" s="2">
        <v>3</v>
      </c>
      <c r="I2268" s="2">
        <v>1</v>
      </c>
      <c r="J2268" s="2">
        <v>3</v>
      </c>
      <c r="K2268" s="2">
        <v>270000</v>
      </c>
      <c r="L2268" s="2" t="s">
        <v>13</v>
      </c>
      <c r="M2268" s="2" t="s">
        <v>40</v>
      </c>
    </row>
    <row r="2269" spans="1:13" ht="15.75" customHeight="1" x14ac:dyDescent="0.2">
      <c r="A2269" s="2">
        <v>11800</v>
      </c>
      <c r="B2269" s="2">
        <v>7</v>
      </c>
      <c r="C2269" s="2">
        <v>5</v>
      </c>
      <c r="D2269" s="2">
        <v>2003</v>
      </c>
      <c r="E2269" s="2">
        <v>2004</v>
      </c>
      <c r="F2269" s="2">
        <v>2486</v>
      </c>
      <c r="G2269" s="2">
        <v>3</v>
      </c>
      <c r="H2269" s="2">
        <v>5</v>
      </c>
      <c r="I2269" s="2">
        <v>1</v>
      </c>
      <c r="J2269" s="2">
        <v>2</v>
      </c>
      <c r="K2269" s="2">
        <v>279900</v>
      </c>
      <c r="L2269" s="2" t="s">
        <v>13</v>
      </c>
      <c r="M2269" s="2" t="s">
        <v>40</v>
      </c>
    </row>
    <row r="2270" spans="1:13" ht="15.75" customHeight="1" x14ac:dyDescent="0.2">
      <c r="A2270" s="2">
        <v>35133</v>
      </c>
      <c r="B2270" s="2">
        <v>5</v>
      </c>
      <c r="C2270" s="2">
        <v>4</v>
      </c>
      <c r="D2270" s="2">
        <v>1963</v>
      </c>
      <c r="E2270" s="2">
        <v>1963</v>
      </c>
      <c r="F2270" s="2">
        <v>1572</v>
      </c>
      <c r="G2270" s="2">
        <v>1</v>
      </c>
      <c r="H2270" s="2">
        <v>3</v>
      </c>
      <c r="I2270" s="2">
        <v>2</v>
      </c>
      <c r="J2270" s="2">
        <v>3</v>
      </c>
      <c r="K2270" s="2">
        <v>186700</v>
      </c>
      <c r="L2270" s="2" t="s">
        <v>13</v>
      </c>
      <c r="M2270" s="2" t="s">
        <v>40</v>
      </c>
    </row>
    <row r="2271" spans="1:13" ht="15.75" customHeight="1" x14ac:dyDescent="0.2">
      <c r="A2271" s="2">
        <v>15306</v>
      </c>
      <c r="B2271" s="2">
        <v>8</v>
      </c>
      <c r="C2271" s="2">
        <v>5</v>
      </c>
      <c r="D2271" s="2">
        <v>2006</v>
      </c>
      <c r="E2271" s="2">
        <v>2007</v>
      </c>
      <c r="F2271" s="2">
        <v>1776</v>
      </c>
      <c r="G2271" s="2">
        <v>2</v>
      </c>
      <c r="H2271" s="2">
        <v>3</v>
      </c>
      <c r="I2271" s="2">
        <v>1</v>
      </c>
      <c r="J2271" s="2">
        <v>3</v>
      </c>
      <c r="K2271" s="2">
        <v>283463</v>
      </c>
      <c r="L2271" s="2" t="s">
        <v>13</v>
      </c>
      <c r="M2271" s="2" t="s">
        <v>40</v>
      </c>
    </row>
    <row r="2272" spans="1:13" ht="15.75" customHeight="1" x14ac:dyDescent="0.2">
      <c r="A2272" s="2">
        <v>12633</v>
      </c>
      <c r="B2272" s="2">
        <v>10</v>
      </c>
      <c r="C2272" s="2">
        <v>5</v>
      </c>
      <c r="D2272" s="2">
        <v>2006</v>
      </c>
      <c r="E2272" s="2">
        <v>2007</v>
      </c>
      <c r="F2272" s="2">
        <v>1824</v>
      </c>
      <c r="G2272" s="2">
        <v>2</v>
      </c>
      <c r="H2272" s="2">
        <v>3</v>
      </c>
      <c r="I2272" s="2">
        <v>1</v>
      </c>
      <c r="J2272" s="2">
        <v>3</v>
      </c>
      <c r="K2272" s="2">
        <v>392000</v>
      </c>
      <c r="L2272" s="2" t="s">
        <v>13</v>
      </c>
      <c r="M2272" s="2" t="s">
        <v>40</v>
      </c>
    </row>
    <row r="2273" spans="1:13" ht="15.75" customHeight="1" x14ac:dyDescent="0.2">
      <c r="A2273" s="2">
        <v>12665</v>
      </c>
      <c r="B2273" s="2">
        <v>8</v>
      </c>
      <c r="C2273" s="2">
        <v>5</v>
      </c>
      <c r="D2273" s="2">
        <v>2005</v>
      </c>
      <c r="E2273" s="2">
        <v>2006</v>
      </c>
      <c r="F2273" s="2">
        <v>2482</v>
      </c>
      <c r="G2273" s="2">
        <v>2</v>
      </c>
      <c r="H2273" s="2">
        <v>4</v>
      </c>
      <c r="I2273" s="2">
        <v>1</v>
      </c>
      <c r="J2273" s="2">
        <v>3</v>
      </c>
      <c r="K2273" s="2">
        <v>281213</v>
      </c>
      <c r="L2273" s="2" t="s">
        <v>13</v>
      </c>
      <c r="M2273" s="2" t="s">
        <v>40</v>
      </c>
    </row>
    <row r="2274" spans="1:13" ht="15.75" customHeight="1" x14ac:dyDescent="0.2">
      <c r="A2274" s="2">
        <v>8402</v>
      </c>
      <c r="B2274" s="2">
        <v>5</v>
      </c>
      <c r="C2274" s="2">
        <v>5</v>
      </c>
      <c r="D2274" s="2">
        <v>2007</v>
      </c>
      <c r="E2274" s="2">
        <v>2007</v>
      </c>
      <c r="F2274" s="2">
        <v>1120</v>
      </c>
      <c r="G2274" s="2">
        <v>1</v>
      </c>
      <c r="H2274" s="2">
        <v>3</v>
      </c>
      <c r="I2274" s="2">
        <v>0</v>
      </c>
      <c r="J2274" s="2">
        <v>0</v>
      </c>
      <c r="K2274" s="2">
        <v>147000</v>
      </c>
      <c r="L2274" s="2" t="s">
        <v>13</v>
      </c>
      <c r="M2274" s="2" t="s">
        <v>39</v>
      </c>
    </row>
    <row r="2275" spans="1:13" ht="15.75" customHeight="1" x14ac:dyDescent="0.2">
      <c r="A2275" s="2">
        <v>43500</v>
      </c>
      <c r="B2275" s="2">
        <v>3</v>
      </c>
      <c r="C2275" s="2">
        <v>5</v>
      </c>
      <c r="D2275" s="2">
        <v>1953</v>
      </c>
      <c r="E2275" s="2">
        <v>1953</v>
      </c>
      <c r="F2275" s="2">
        <v>2034</v>
      </c>
      <c r="G2275" s="2">
        <v>1</v>
      </c>
      <c r="H2275" s="2">
        <v>2</v>
      </c>
      <c r="I2275" s="2">
        <v>0</v>
      </c>
      <c r="J2275" s="2">
        <v>4</v>
      </c>
      <c r="K2275" s="2">
        <v>130000</v>
      </c>
      <c r="L2275" s="2" t="s">
        <v>13</v>
      </c>
      <c r="M2275" s="2" t="s">
        <v>39</v>
      </c>
    </row>
    <row r="2276" spans="1:13" ht="15.75" customHeight="1" x14ac:dyDescent="0.2">
      <c r="A2276" s="2">
        <v>6710</v>
      </c>
      <c r="B2276" s="2">
        <v>6</v>
      </c>
      <c r="C2276" s="2">
        <v>5</v>
      </c>
      <c r="D2276" s="2">
        <v>1996</v>
      </c>
      <c r="E2276" s="2">
        <v>1997</v>
      </c>
      <c r="F2276" s="2">
        <v>936</v>
      </c>
      <c r="G2276" s="2">
        <v>0</v>
      </c>
      <c r="H2276" s="2">
        <v>0</v>
      </c>
      <c r="I2276" s="2">
        <v>0</v>
      </c>
      <c r="J2276" s="2">
        <v>2</v>
      </c>
      <c r="K2276" s="2">
        <v>140000</v>
      </c>
      <c r="L2276" s="2" t="s">
        <v>13</v>
      </c>
      <c r="M2276" s="2" t="s">
        <v>39</v>
      </c>
    </row>
    <row r="2277" spans="1:13" ht="15.75" customHeight="1" x14ac:dyDescent="0.2">
      <c r="A2277" s="2">
        <v>25286</v>
      </c>
      <c r="B2277" s="2">
        <v>4</v>
      </c>
      <c r="C2277" s="2">
        <v>5</v>
      </c>
      <c r="D2277" s="2">
        <v>1963</v>
      </c>
      <c r="E2277" s="2">
        <v>1963</v>
      </c>
      <c r="F2277" s="2">
        <v>1040</v>
      </c>
      <c r="G2277" s="2">
        <v>1</v>
      </c>
      <c r="H2277" s="2">
        <v>3</v>
      </c>
      <c r="I2277" s="2">
        <v>0</v>
      </c>
      <c r="J2277" s="2">
        <v>2</v>
      </c>
      <c r="K2277" s="2">
        <v>132250</v>
      </c>
      <c r="L2277" s="2" t="s">
        <v>13</v>
      </c>
      <c r="M2277" s="2" t="s">
        <v>39</v>
      </c>
    </row>
    <row r="2278" spans="1:13" ht="15.75" customHeight="1" x14ac:dyDescent="0.2">
      <c r="A2278" s="2">
        <v>25000</v>
      </c>
      <c r="B2278" s="2">
        <v>5</v>
      </c>
      <c r="C2278" s="2">
        <v>4</v>
      </c>
      <c r="D2278" s="2">
        <v>1967</v>
      </c>
      <c r="E2278" s="2">
        <v>1967</v>
      </c>
      <c r="F2278" s="2">
        <v>1632</v>
      </c>
      <c r="G2278" s="2">
        <v>2</v>
      </c>
      <c r="H2278" s="2">
        <v>4</v>
      </c>
      <c r="I2278" s="2">
        <v>0</v>
      </c>
      <c r="J2278" s="2">
        <v>2</v>
      </c>
      <c r="K2278" s="2">
        <v>143000</v>
      </c>
      <c r="L2278" s="2" t="s">
        <v>13</v>
      </c>
      <c r="M2278" s="2" t="s">
        <v>39</v>
      </c>
    </row>
    <row r="2279" spans="1:13" ht="15.75" customHeight="1" x14ac:dyDescent="0.2">
      <c r="A2279" s="2">
        <v>32463</v>
      </c>
      <c r="B2279" s="2">
        <v>4</v>
      </c>
      <c r="C2279" s="2">
        <v>4</v>
      </c>
      <c r="D2279" s="2">
        <v>1961</v>
      </c>
      <c r="E2279" s="2">
        <v>1975</v>
      </c>
      <c r="F2279" s="2">
        <v>1622</v>
      </c>
      <c r="G2279" s="2">
        <v>1</v>
      </c>
      <c r="H2279" s="2">
        <v>3</v>
      </c>
      <c r="I2279" s="2">
        <v>1</v>
      </c>
      <c r="J2279" s="2">
        <v>4</v>
      </c>
      <c r="K2279" s="2">
        <v>168000</v>
      </c>
      <c r="L2279" s="2" t="s">
        <v>17</v>
      </c>
      <c r="M2279" s="2" t="s">
        <v>39</v>
      </c>
    </row>
    <row r="2280" spans="1:13" ht="15.75" customHeight="1" x14ac:dyDescent="0.2">
      <c r="A2280" s="2">
        <v>4224</v>
      </c>
      <c r="B2280" s="2">
        <v>5</v>
      </c>
      <c r="C2280" s="2">
        <v>7</v>
      </c>
      <c r="D2280" s="2">
        <v>1976</v>
      </c>
      <c r="E2280" s="2">
        <v>1976</v>
      </c>
      <c r="F2280" s="2">
        <v>1060</v>
      </c>
      <c r="G2280" s="2">
        <v>1</v>
      </c>
      <c r="H2280" s="2">
        <v>3</v>
      </c>
      <c r="I2280" s="2">
        <v>1</v>
      </c>
      <c r="J2280" s="2">
        <v>2</v>
      </c>
      <c r="K2280" s="2">
        <v>129900</v>
      </c>
      <c r="L2280" s="2" t="s">
        <v>13</v>
      </c>
      <c r="M2280" s="2" t="s">
        <v>41</v>
      </c>
    </row>
    <row r="2281" spans="1:13" ht="15.75" customHeight="1" x14ac:dyDescent="0.2">
      <c r="A2281" s="2">
        <v>4224</v>
      </c>
      <c r="B2281" s="2">
        <v>5</v>
      </c>
      <c r="C2281" s="2">
        <v>5</v>
      </c>
      <c r="D2281" s="2">
        <v>1976</v>
      </c>
      <c r="E2281" s="2">
        <v>1976</v>
      </c>
      <c r="F2281" s="2">
        <v>1142</v>
      </c>
      <c r="G2281" s="2">
        <v>1</v>
      </c>
      <c r="H2281" s="2">
        <v>3</v>
      </c>
      <c r="I2281" s="2">
        <v>1</v>
      </c>
      <c r="J2281" s="2">
        <v>2</v>
      </c>
      <c r="K2281" s="2">
        <v>134000</v>
      </c>
      <c r="L2281" s="2" t="s">
        <v>13</v>
      </c>
      <c r="M2281" s="2" t="s">
        <v>41</v>
      </c>
    </row>
    <row r="2282" spans="1:13" ht="15.75" customHeight="1" x14ac:dyDescent="0.2">
      <c r="A2282" s="2">
        <v>1504</v>
      </c>
      <c r="B2282" s="2">
        <v>4</v>
      </c>
      <c r="C2282" s="2">
        <v>4</v>
      </c>
      <c r="D2282" s="2">
        <v>1972</v>
      </c>
      <c r="E2282" s="2">
        <v>1972</v>
      </c>
      <c r="F2282" s="2">
        <v>1092</v>
      </c>
      <c r="G2282" s="2">
        <v>1</v>
      </c>
      <c r="H2282" s="2">
        <v>3</v>
      </c>
      <c r="I2282" s="2">
        <v>0</v>
      </c>
      <c r="J2282" s="2">
        <v>1</v>
      </c>
      <c r="K2282" s="2">
        <v>85500</v>
      </c>
      <c r="L2282" s="2" t="s">
        <v>13</v>
      </c>
      <c r="M2282" s="2" t="s">
        <v>41</v>
      </c>
    </row>
    <row r="2283" spans="1:13" ht="15.75" customHeight="1" x14ac:dyDescent="0.2">
      <c r="A2283" s="2">
        <v>1533</v>
      </c>
      <c r="B2283" s="2">
        <v>4</v>
      </c>
      <c r="C2283" s="2">
        <v>5</v>
      </c>
      <c r="D2283" s="2">
        <v>1970</v>
      </c>
      <c r="E2283" s="2">
        <v>1970</v>
      </c>
      <c r="F2283" s="2">
        <v>992</v>
      </c>
      <c r="G2283" s="2">
        <v>1</v>
      </c>
      <c r="H2283" s="2">
        <v>2</v>
      </c>
      <c r="I2283" s="2">
        <v>0</v>
      </c>
      <c r="J2283" s="2">
        <v>1</v>
      </c>
      <c r="K2283" s="2">
        <v>106500</v>
      </c>
      <c r="L2283" s="2" t="s">
        <v>13</v>
      </c>
      <c r="M2283" s="2" t="s">
        <v>41</v>
      </c>
    </row>
    <row r="2284" spans="1:13" ht="15.75" customHeight="1" x14ac:dyDescent="0.2">
      <c r="A2284" s="2">
        <v>1495</v>
      </c>
      <c r="B2284" s="2">
        <v>4</v>
      </c>
      <c r="C2284" s="2">
        <v>6</v>
      </c>
      <c r="D2284" s="2">
        <v>1970</v>
      </c>
      <c r="E2284" s="2">
        <v>1970</v>
      </c>
      <c r="F2284" s="2">
        <v>1092</v>
      </c>
      <c r="G2284" s="2">
        <v>1</v>
      </c>
      <c r="H2284" s="2">
        <v>3</v>
      </c>
      <c r="I2284" s="2">
        <v>0</v>
      </c>
      <c r="J2284" s="2">
        <v>0</v>
      </c>
      <c r="K2284" s="2">
        <v>93900</v>
      </c>
      <c r="L2284" s="2" t="s">
        <v>13</v>
      </c>
      <c r="M2284" s="2" t="s">
        <v>41</v>
      </c>
    </row>
    <row r="2285" spans="1:13" ht="15.75" customHeight="1" x14ac:dyDescent="0.2">
      <c r="A2285" s="2">
        <v>2001</v>
      </c>
      <c r="B2285" s="2">
        <v>4</v>
      </c>
      <c r="C2285" s="2">
        <v>5</v>
      </c>
      <c r="D2285" s="2">
        <v>1970</v>
      </c>
      <c r="E2285" s="2">
        <v>1970</v>
      </c>
      <c r="F2285" s="2">
        <v>1092</v>
      </c>
      <c r="G2285" s="2">
        <v>1</v>
      </c>
      <c r="H2285" s="2">
        <v>3</v>
      </c>
      <c r="I2285" s="2">
        <v>0</v>
      </c>
      <c r="J2285" s="2">
        <v>1</v>
      </c>
      <c r="K2285" s="2">
        <v>75000</v>
      </c>
      <c r="L2285" s="2" t="s">
        <v>13</v>
      </c>
      <c r="M2285" s="2" t="s">
        <v>41</v>
      </c>
    </row>
    <row r="2286" spans="1:13" ht="15.75" customHeight="1" x14ac:dyDescent="0.2">
      <c r="A2286" s="2">
        <v>1936</v>
      </c>
      <c r="B2286" s="2">
        <v>4</v>
      </c>
      <c r="C2286" s="2">
        <v>6</v>
      </c>
      <c r="D2286" s="2">
        <v>1970</v>
      </c>
      <c r="E2286" s="2">
        <v>1970</v>
      </c>
      <c r="F2286" s="2">
        <v>630</v>
      </c>
      <c r="G2286" s="2">
        <v>1</v>
      </c>
      <c r="H2286" s="2">
        <v>1</v>
      </c>
      <c r="I2286" s="2">
        <v>0</v>
      </c>
      <c r="J2286" s="2">
        <v>0</v>
      </c>
      <c r="K2286" s="2">
        <v>84500</v>
      </c>
      <c r="L2286" s="2" t="s">
        <v>13</v>
      </c>
      <c r="M2286" s="2" t="s">
        <v>41</v>
      </c>
    </row>
    <row r="2287" spans="1:13" ht="15.75" customHeight="1" x14ac:dyDescent="0.2">
      <c r="A2287" s="2">
        <v>1890</v>
      </c>
      <c r="B2287" s="2">
        <v>4</v>
      </c>
      <c r="C2287" s="2">
        <v>3</v>
      </c>
      <c r="D2287" s="2">
        <v>1976</v>
      </c>
      <c r="E2287" s="2">
        <v>1976</v>
      </c>
      <c r="F2287" s="2">
        <v>1092</v>
      </c>
      <c r="G2287" s="2">
        <v>1</v>
      </c>
      <c r="H2287" s="2">
        <v>3</v>
      </c>
      <c r="I2287" s="2">
        <v>0</v>
      </c>
      <c r="J2287" s="2">
        <v>1</v>
      </c>
      <c r="K2287" s="2">
        <v>75190</v>
      </c>
      <c r="L2287" s="2" t="s">
        <v>13</v>
      </c>
      <c r="M2287" s="2" t="s">
        <v>41</v>
      </c>
    </row>
    <row r="2288" spans="1:13" ht="15.75" customHeight="1" x14ac:dyDescent="0.2">
      <c r="A2288" s="2">
        <v>11333</v>
      </c>
      <c r="B2288" s="2">
        <v>6</v>
      </c>
      <c r="C2288" s="2">
        <v>5</v>
      </c>
      <c r="D2288" s="2">
        <v>1976</v>
      </c>
      <c r="E2288" s="2">
        <v>1976</v>
      </c>
      <c r="F2288" s="2">
        <v>1062</v>
      </c>
      <c r="G2288" s="2">
        <v>1</v>
      </c>
      <c r="H2288" s="2">
        <v>3</v>
      </c>
      <c r="I2288" s="2">
        <v>2</v>
      </c>
      <c r="J2288" s="2">
        <v>2</v>
      </c>
      <c r="K2288" s="2">
        <v>146800</v>
      </c>
      <c r="L2288" s="2" t="s">
        <v>13</v>
      </c>
      <c r="M2288" s="2" t="s">
        <v>39</v>
      </c>
    </row>
    <row r="2289" spans="1:13" ht="15.75" customHeight="1" x14ac:dyDescent="0.2">
      <c r="A2289" s="2">
        <v>9129</v>
      </c>
      <c r="B2289" s="2">
        <v>5</v>
      </c>
      <c r="C2289" s="2">
        <v>5</v>
      </c>
      <c r="D2289" s="2">
        <v>1977</v>
      </c>
      <c r="E2289" s="2">
        <v>1977</v>
      </c>
      <c r="F2289" s="2">
        <v>1008</v>
      </c>
      <c r="G2289" s="2">
        <v>1</v>
      </c>
      <c r="H2289" s="2">
        <v>1</v>
      </c>
      <c r="I2289" s="2">
        <v>1</v>
      </c>
      <c r="J2289" s="2">
        <v>2</v>
      </c>
      <c r="K2289" s="2">
        <v>153500</v>
      </c>
      <c r="L2289" s="2" t="s">
        <v>13</v>
      </c>
      <c r="M2289" s="2" t="s">
        <v>39</v>
      </c>
    </row>
    <row r="2290" spans="1:13" ht="15.75" customHeight="1" x14ac:dyDescent="0.2">
      <c r="A2290" s="2">
        <v>15957</v>
      </c>
      <c r="B2290" s="2">
        <v>6</v>
      </c>
      <c r="C2290" s="2">
        <v>6</v>
      </c>
      <c r="D2290" s="2">
        <v>1977</v>
      </c>
      <c r="E2290" s="2">
        <v>1977</v>
      </c>
      <c r="F2290" s="2">
        <v>1356</v>
      </c>
      <c r="G2290" s="2">
        <v>2</v>
      </c>
      <c r="H2290" s="2">
        <v>3</v>
      </c>
      <c r="I2290" s="2">
        <v>1</v>
      </c>
      <c r="J2290" s="2">
        <v>2</v>
      </c>
      <c r="K2290" s="2">
        <v>188000</v>
      </c>
      <c r="L2290" s="2" t="s">
        <v>13</v>
      </c>
      <c r="M2290" s="2" t="s">
        <v>39</v>
      </c>
    </row>
    <row r="2291" spans="1:13" ht="15.75" customHeight="1" x14ac:dyDescent="0.2">
      <c r="A2291" s="2">
        <v>33983</v>
      </c>
      <c r="B2291" s="2">
        <v>5</v>
      </c>
      <c r="C2291" s="2">
        <v>6</v>
      </c>
      <c r="D2291" s="2">
        <v>1977</v>
      </c>
      <c r="E2291" s="2">
        <v>1994</v>
      </c>
      <c r="F2291" s="2">
        <v>1676</v>
      </c>
      <c r="G2291" s="2">
        <v>1</v>
      </c>
      <c r="H2291" s="2">
        <v>3</v>
      </c>
      <c r="I2291" s="2">
        <v>2</v>
      </c>
      <c r="J2291" s="2">
        <v>2</v>
      </c>
      <c r="K2291" s="2">
        <v>196000</v>
      </c>
      <c r="L2291" s="2" t="s">
        <v>26</v>
      </c>
      <c r="M2291" s="2" t="s">
        <v>39</v>
      </c>
    </row>
    <row r="2292" spans="1:13" ht="15.75" customHeight="1" x14ac:dyDescent="0.2">
      <c r="A2292" s="2">
        <v>8286</v>
      </c>
      <c r="B2292" s="2">
        <v>5</v>
      </c>
      <c r="C2292" s="2">
        <v>7</v>
      </c>
      <c r="D2292" s="2">
        <v>1977</v>
      </c>
      <c r="E2292" s="2">
        <v>1977</v>
      </c>
      <c r="F2292" s="2">
        <v>1432</v>
      </c>
      <c r="G2292" s="2">
        <v>1</v>
      </c>
      <c r="H2292" s="2">
        <v>3</v>
      </c>
      <c r="I2292" s="2">
        <v>1</v>
      </c>
      <c r="J2292" s="2">
        <v>2</v>
      </c>
      <c r="K2292" s="2">
        <v>157000</v>
      </c>
      <c r="L2292" s="2" t="s">
        <v>13</v>
      </c>
      <c r="M2292" s="2" t="s">
        <v>39</v>
      </c>
    </row>
    <row r="2293" spans="1:13" ht="15.75" customHeight="1" x14ac:dyDescent="0.2">
      <c r="A2293" s="2">
        <v>6723</v>
      </c>
      <c r="B2293" s="2">
        <v>5</v>
      </c>
      <c r="C2293" s="2">
        <v>7</v>
      </c>
      <c r="D2293" s="2">
        <v>1971</v>
      </c>
      <c r="E2293" s="2">
        <v>1971</v>
      </c>
      <c r="F2293" s="2">
        <v>796</v>
      </c>
      <c r="G2293" s="2">
        <v>1</v>
      </c>
      <c r="H2293" s="2">
        <v>2</v>
      </c>
      <c r="I2293" s="2">
        <v>0</v>
      </c>
      <c r="J2293" s="2">
        <v>0</v>
      </c>
      <c r="K2293" s="2">
        <v>138000</v>
      </c>
      <c r="L2293" s="2" t="s">
        <v>13</v>
      </c>
      <c r="M2293" s="2" t="s">
        <v>39</v>
      </c>
    </row>
    <row r="2294" spans="1:13" ht="15.75" customHeight="1" x14ac:dyDescent="0.2">
      <c r="A2294" s="2">
        <v>7244</v>
      </c>
      <c r="B2294" s="2">
        <v>5</v>
      </c>
      <c r="C2294" s="2">
        <v>7</v>
      </c>
      <c r="D2294" s="2">
        <v>1970</v>
      </c>
      <c r="E2294" s="2">
        <v>1970</v>
      </c>
      <c r="F2294" s="2">
        <v>768</v>
      </c>
      <c r="G2294" s="2">
        <v>1</v>
      </c>
      <c r="H2294" s="2">
        <v>2</v>
      </c>
      <c r="I2294" s="2">
        <v>0</v>
      </c>
      <c r="J2294" s="2">
        <v>2</v>
      </c>
      <c r="K2294" s="2">
        <v>129500</v>
      </c>
      <c r="L2294" s="2" t="s">
        <v>17</v>
      </c>
      <c r="M2294" s="2" t="s">
        <v>39</v>
      </c>
    </row>
    <row r="2295" spans="1:13" ht="15.75" customHeight="1" x14ac:dyDescent="0.2">
      <c r="A2295" s="2">
        <v>27697</v>
      </c>
      <c r="B2295" s="2">
        <v>4</v>
      </c>
      <c r="C2295" s="2">
        <v>3</v>
      </c>
      <c r="D2295" s="2">
        <v>1961</v>
      </c>
      <c r="E2295" s="2">
        <v>1961</v>
      </c>
      <c r="F2295" s="2">
        <v>1608</v>
      </c>
      <c r="G2295" s="2">
        <v>1</v>
      </c>
      <c r="H2295" s="2">
        <v>3</v>
      </c>
      <c r="I2295" s="2">
        <v>0</v>
      </c>
      <c r="J2295" s="2">
        <v>1</v>
      </c>
      <c r="K2295" s="2">
        <v>80000</v>
      </c>
      <c r="L2295" s="2" t="s">
        <v>13</v>
      </c>
      <c r="M2295" s="2" t="s">
        <v>39</v>
      </c>
    </row>
    <row r="2296" spans="1:13" ht="15.75" customHeight="1" x14ac:dyDescent="0.2">
      <c r="A2296" s="2">
        <v>7599</v>
      </c>
      <c r="B2296" s="2">
        <v>4</v>
      </c>
      <c r="C2296" s="2">
        <v>6</v>
      </c>
      <c r="D2296" s="2">
        <v>1982</v>
      </c>
      <c r="E2296" s="2">
        <v>2006</v>
      </c>
      <c r="F2296" s="2">
        <v>845</v>
      </c>
      <c r="G2296" s="2">
        <v>1</v>
      </c>
      <c r="H2296" s="2">
        <v>2</v>
      </c>
      <c r="I2296" s="2">
        <v>0</v>
      </c>
      <c r="J2296" s="2">
        <v>2</v>
      </c>
      <c r="K2296" s="2">
        <v>129500</v>
      </c>
      <c r="L2296" s="2" t="s">
        <v>13</v>
      </c>
      <c r="M2296" s="2" t="s">
        <v>39</v>
      </c>
    </row>
    <row r="2297" spans="1:13" ht="15.75" customHeight="1" x14ac:dyDescent="0.2">
      <c r="A2297" s="2">
        <v>11000</v>
      </c>
      <c r="B2297" s="2">
        <v>5</v>
      </c>
      <c r="C2297" s="2">
        <v>6</v>
      </c>
      <c r="D2297" s="2">
        <v>1976</v>
      </c>
      <c r="E2297" s="2">
        <v>2003</v>
      </c>
      <c r="F2297" s="2">
        <v>1178</v>
      </c>
      <c r="G2297" s="2">
        <v>1</v>
      </c>
      <c r="H2297" s="2">
        <v>3</v>
      </c>
      <c r="I2297" s="2">
        <v>0</v>
      </c>
      <c r="J2297" s="2">
        <v>2</v>
      </c>
      <c r="K2297" s="2">
        <v>135000</v>
      </c>
      <c r="L2297" s="2" t="s">
        <v>13</v>
      </c>
      <c r="M2297" s="2" t="s">
        <v>39</v>
      </c>
    </row>
    <row r="2298" spans="1:13" ht="15.75" customHeight="1" x14ac:dyDescent="0.2">
      <c r="A2298" s="2">
        <v>8314</v>
      </c>
      <c r="B2298" s="2">
        <v>5</v>
      </c>
      <c r="C2298" s="2">
        <v>7</v>
      </c>
      <c r="D2298" s="2">
        <v>1982</v>
      </c>
      <c r="E2298" s="2">
        <v>1982</v>
      </c>
      <c r="F2298" s="2">
        <v>816</v>
      </c>
      <c r="G2298" s="2">
        <v>1</v>
      </c>
      <c r="H2298" s="2">
        <v>2</v>
      </c>
      <c r="I2298" s="2">
        <v>0</v>
      </c>
      <c r="J2298" s="2">
        <v>1</v>
      </c>
      <c r="K2298" s="2">
        <v>124500</v>
      </c>
      <c r="L2298" s="2" t="s">
        <v>13</v>
      </c>
      <c r="M2298" s="2" t="s">
        <v>39</v>
      </c>
    </row>
    <row r="2299" spans="1:13" ht="15.75" customHeight="1" x14ac:dyDescent="0.2">
      <c r="A2299" s="2">
        <v>11625</v>
      </c>
      <c r="B2299" s="2">
        <v>5</v>
      </c>
      <c r="C2299" s="2">
        <v>7</v>
      </c>
      <c r="D2299" s="2">
        <v>1983</v>
      </c>
      <c r="E2299" s="2">
        <v>1983</v>
      </c>
      <c r="F2299" s="2">
        <v>816</v>
      </c>
      <c r="G2299" s="2">
        <v>1</v>
      </c>
      <c r="H2299" s="2">
        <v>2</v>
      </c>
      <c r="I2299" s="2">
        <v>0</v>
      </c>
      <c r="J2299" s="2">
        <v>1</v>
      </c>
      <c r="K2299" s="2">
        <v>139000</v>
      </c>
      <c r="L2299" s="2" t="s">
        <v>13</v>
      </c>
      <c r="M2299" s="2" t="s">
        <v>39</v>
      </c>
    </row>
    <row r="2300" spans="1:13" ht="15.75" customHeight="1" x14ac:dyDescent="0.2">
      <c r="A2300" s="2">
        <v>10712</v>
      </c>
      <c r="B2300" s="2">
        <v>5</v>
      </c>
      <c r="C2300" s="2">
        <v>5</v>
      </c>
      <c r="D2300" s="2">
        <v>1991</v>
      </c>
      <c r="E2300" s="2">
        <v>1992</v>
      </c>
      <c r="F2300" s="2">
        <v>974</v>
      </c>
      <c r="G2300" s="2">
        <v>1</v>
      </c>
      <c r="H2300" s="2">
        <v>3</v>
      </c>
      <c r="I2300" s="2">
        <v>0</v>
      </c>
      <c r="J2300" s="2">
        <v>0</v>
      </c>
      <c r="K2300" s="2">
        <v>93500</v>
      </c>
      <c r="L2300" s="2" t="s">
        <v>13</v>
      </c>
      <c r="M2300" s="2" t="s">
        <v>39</v>
      </c>
    </row>
    <row r="2301" spans="1:13" ht="15.75" customHeight="1" x14ac:dyDescent="0.2">
      <c r="A2301" s="2">
        <v>10447</v>
      </c>
      <c r="B2301" s="2">
        <v>5</v>
      </c>
      <c r="C2301" s="2">
        <v>6</v>
      </c>
      <c r="D2301" s="2">
        <v>1984</v>
      </c>
      <c r="E2301" s="2">
        <v>1984</v>
      </c>
      <c r="F2301" s="2">
        <v>887</v>
      </c>
      <c r="G2301" s="2">
        <v>1</v>
      </c>
      <c r="H2301" s="2">
        <v>3</v>
      </c>
      <c r="I2301" s="2">
        <v>0</v>
      </c>
      <c r="J2301" s="2">
        <v>1</v>
      </c>
      <c r="K2301" s="2">
        <v>124500</v>
      </c>
      <c r="L2301" s="2" t="s">
        <v>13</v>
      </c>
      <c r="M2301" s="2" t="s">
        <v>39</v>
      </c>
    </row>
    <row r="2302" spans="1:13" ht="15.75" customHeight="1" x14ac:dyDescent="0.2">
      <c r="A2302" s="2">
        <v>11027</v>
      </c>
      <c r="B2302" s="2">
        <v>6</v>
      </c>
      <c r="C2302" s="2">
        <v>5</v>
      </c>
      <c r="D2302" s="2">
        <v>1954</v>
      </c>
      <c r="E2302" s="2">
        <v>1954</v>
      </c>
      <c r="F2302" s="2">
        <v>1293</v>
      </c>
      <c r="G2302" s="2">
        <v>2</v>
      </c>
      <c r="H2302" s="2">
        <v>2</v>
      </c>
      <c r="I2302" s="2">
        <v>0</v>
      </c>
      <c r="J2302" s="2">
        <v>2</v>
      </c>
      <c r="K2302" s="2">
        <v>149900</v>
      </c>
      <c r="L2302" s="2" t="s">
        <v>13</v>
      </c>
      <c r="M2302" s="2" t="s">
        <v>14</v>
      </c>
    </row>
    <row r="2303" spans="1:13" ht="15.75" customHeight="1" x14ac:dyDescent="0.2">
      <c r="A2303" s="2">
        <v>10533</v>
      </c>
      <c r="B2303" s="2">
        <v>6</v>
      </c>
      <c r="C2303" s="2">
        <v>6</v>
      </c>
      <c r="D2303" s="2">
        <v>1956</v>
      </c>
      <c r="E2303" s="2">
        <v>1956</v>
      </c>
      <c r="F2303" s="2">
        <v>1024</v>
      </c>
      <c r="G2303" s="2">
        <v>1</v>
      </c>
      <c r="H2303" s="2">
        <v>2</v>
      </c>
      <c r="I2303" s="2">
        <v>2</v>
      </c>
      <c r="J2303" s="2">
        <v>1</v>
      </c>
      <c r="K2303" s="2">
        <v>157500</v>
      </c>
      <c r="L2303" s="2" t="s">
        <v>17</v>
      </c>
      <c r="M2303" s="2" t="s">
        <v>14</v>
      </c>
    </row>
    <row r="2304" spans="1:13" ht="15.75" customHeight="1" x14ac:dyDescent="0.2">
      <c r="A2304" s="2">
        <v>11765</v>
      </c>
      <c r="B2304" s="2">
        <v>5</v>
      </c>
      <c r="C2304" s="2">
        <v>5</v>
      </c>
      <c r="D2304" s="2">
        <v>1957</v>
      </c>
      <c r="E2304" s="2">
        <v>1957</v>
      </c>
      <c r="F2304" s="2">
        <v>1797</v>
      </c>
      <c r="G2304" s="2">
        <v>1</v>
      </c>
      <c r="H2304" s="2">
        <v>3</v>
      </c>
      <c r="I2304" s="2">
        <v>1</v>
      </c>
      <c r="J2304" s="2">
        <v>3</v>
      </c>
      <c r="K2304" s="2">
        <v>169000</v>
      </c>
      <c r="L2304" s="2" t="s">
        <v>13</v>
      </c>
      <c r="M2304" s="2" t="s">
        <v>14</v>
      </c>
    </row>
    <row r="2305" spans="1:13" ht="15.75" customHeight="1" x14ac:dyDescent="0.2">
      <c r="A2305" s="2">
        <v>39384</v>
      </c>
      <c r="B2305" s="2">
        <v>6</v>
      </c>
      <c r="C2305" s="2">
        <v>6</v>
      </c>
      <c r="D2305" s="2">
        <v>1957</v>
      </c>
      <c r="E2305" s="2">
        <v>1957</v>
      </c>
      <c r="F2305" s="2">
        <v>1390</v>
      </c>
      <c r="G2305" s="2">
        <v>1</v>
      </c>
      <c r="H2305" s="2">
        <v>1</v>
      </c>
      <c r="I2305" s="2">
        <v>2</v>
      </c>
      <c r="J2305" s="2">
        <v>2</v>
      </c>
      <c r="K2305" s="2">
        <v>252000</v>
      </c>
      <c r="L2305" s="2" t="s">
        <v>13</v>
      </c>
      <c r="M2305" s="2" t="s">
        <v>14</v>
      </c>
    </row>
    <row r="2306" spans="1:13" ht="15.75" customHeight="1" x14ac:dyDescent="0.2">
      <c r="A2306" s="2">
        <v>11727</v>
      </c>
      <c r="B2306" s="2">
        <v>7</v>
      </c>
      <c r="C2306" s="2">
        <v>6</v>
      </c>
      <c r="D2306" s="2">
        <v>1969</v>
      </c>
      <c r="E2306" s="2">
        <v>1969</v>
      </c>
      <c r="F2306" s="2">
        <v>1851</v>
      </c>
      <c r="G2306" s="2">
        <v>2</v>
      </c>
      <c r="H2306" s="2">
        <v>3</v>
      </c>
      <c r="I2306" s="2">
        <v>1</v>
      </c>
      <c r="J2306" s="2">
        <v>2</v>
      </c>
      <c r="K2306" s="2">
        <v>192100</v>
      </c>
      <c r="L2306" s="2" t="s">
        <v>17</v>
      </c>
      <c r="M2306" s="2" t="s">
        <v>14</v>
      </c>
    </row>
    <row r="2307" spans="1:13" ht="15.75" customHeight="1" x14ac:dyDescent="0.2">
      <c r="A2307" s="2">
        <v>8238</v>
      </c>
      <c r="B2307" s="2">
        <v>6</v>
      </c>
      <c r="C2307" s="2">
        <v>5</v>
      </c>
      <c r="D2307" s="2">
        <v>1997</v>
      </c>
      <c r="E2307" s="2">
        <v>1998</v>
      </c>
      <c r="F2307" s="2">
        <v>1525</v>
      </c>
      <c r="G2307" s="2">
        <v>2</v>
      </c>
      <c r="H2307" s="2">
        <v>3</v>
      </c>
      <c r="I2307" s="2">
        <v>1</v>
      </c>
      <c r="J2307" s="2">
        <v>2</v>
      </c>
      <c r="K2307" s="2">
        <v>183500</v>
      </c>
      <c r="L2307" s="2" t="s">
        <v>13</v>
      </c>
      <c r="M2307" s="2" t="s">
        <v>15</v>
      </c>
    </row>
    <row r="2308" spans="1:13" ht="15.75" customHeight="1" x14ac:dyDescent="0.2">
      <c r="A2308" s="2">
        <v>13006</v>
      </c>
      <c r="B2308" s="2">
        <v>7</v>
      </c>
      <c r="C2308" s="2">
        <v>5</v>
      </c>
      <c r="D2308" s="2">
        <v>1997</v>
      </c>
      <c r="E2308" s="2">
        <v>1997</v>
      </c>
      <c r="F2308" s="2">
        <v>2236</v>
      </c>
      <c r="G2308" s="2">
        <v>2</v>
      </c>
      <c r="H2308" s="2">
        <v>4</v>
      </c>
      <c r="I2308" s="2">
        <v>1</v>
      </c>
      <c r="J2308" s="2">
        <v>2</v>
      </c>
      <c r="K2308" s="2">
        <v>222000</v>
      </c>
      <c r="L2308" s="2" t="s">
        <v>13</v>
      </c>
      <c r="M2308" s="2" t="s">
        <v>15</v>
      </c>
    </row>
    <row r="2309" spans="1:13" ht="15.75" customHeight="1" x14ac:dyDescent="0.2">
      <c r="A2309" s="2">
        <v>13041</v>
      </c>
      <c r="B2309" s="2">
        <v>6</v>
      </c>
      <c r="C2309" s="2">
        <v>5</v>
      </c>
      <c r="D2309" s="2">
        <v>1995</v>
      </c>
      <c r="E2309" s="2">
        <v>1995</v>
      </c>
      <c r="F2309" s="2">
        <v>1671</v>
      </c>
      <c r="G2309" s="2">
        <v>2</v>
      </c>
      <c r="H2309" s="2">
        <v>3</v>
      </c>
      <c r="I2309" s="2">
        <v>1</v>
      </c>
      <c r="J2309" s="2">
        <v>2</v>
      </c>
      <c r="K2309" s="2">
        <v>170000</v>
      </c>
      <c r="L2309" s="2" t="s">
        <v>13</v>
      </c>
      <c r="M2309" s="2" t="s">
        <v>15</v>
      </c>
    </row>
    <row r="2310" spans="1:13" ht="15.75" customHeight="1" x14ac:dyDescent="0.2">
      <c r="A2310" s="2">
        <v>13031</v>
      </c>
      <c r="B2310" s="2">
        <v>6</v>
      </c>
      <c r="C2310" s="2">
        <v>5</v>
      </c>
      <c r="D2310" s="2">
        <v>1995</v>
      </c>
      <c r="E2310" s="2">
        <v>1996</v>
      </c>
      <c r="F2310" s="2">
        <v>1498</v>
      </c>
      <c r="G2310" s="2">
        <v>2</v>
      </c>
      <c r="H2310" s="2">
        <v>3</v>
      </c>
      <c r="I2310" s="2">
        <v>1</v>
      </c>
      <c r="J2310" s="2">
        <v>2</v>
      </c>
      <c r="K2310" s="2">
        <v>187500</v>
      </c>
      <c r="L2310" s="2" t="s">
        <v>13</v>
      </c>
      <c r="M2310" s="2" t="s">
        <v>15</v>
      </c>
    </row>
    <row r="2311" spans="1:13" ht="15.75" customHeight="1" x14ac:dyDescent="0.2">
      <c r="A2311" s="2">
        <v>9783</v>
      </c>
      <c r="B2311" s="2">
        <v>6</v>
      </c>
      <c r="C2311" s="2">
        <v>5</v>
      </c>
      <c r="D2311" s="2">
        <v>1996</v>
      </c>
      <c r="E2311" s="2">
        <v>1996</v>
      </c>
      <c r="F2311" s="2">
        <v>1776</v>
      </c>
      <c r="G2311" s="2">
        <v>2</v>
      </c>
      <c r="H2311" s="2">
        <v>3</v>
      </c>
      <c r="I2311" s="2">
        <v>1</v>
      </c>
      <c r="J2311" s="2">
        <v>2</v>
      </c>
      <c r="K2311" s="2">
        <v>202000</v>
      </c>
      <c r="L2311" s="2" t="s">
        <v>13</v>
      </c>
      <c r="M2311" s="2" t="s">
        <v>15</v>
      </c>
    </row>
    <row r="2312" spans="1:13" ht="15.75" customHeight="1" x14ac:dyDescent="0.2">
      <c r="A2312" s="2">
        <v>11207</v>
      </c>
      <c r="B2312" s="2">
        <v>6</v>
      </c>
      <c r="C2312" s="2">
        <v>5</v>
      </c>
      <c r="D2312" s="2">
        <v>1997</v>
      </c>
      <c r="E2312" s="2">
        <v>1997</v>
      </c>
      <c r="F2312" s="2">
        <v>1511</v>
      </c>
      <c r="G2312" s="2">
        <v>2</v>
      </c>
      <c r="H2312" s="2">
        <v>3</v>
      </c>
      <c r="I2312" s="2">
        <v>1</v>
      </c>
      <c r="J2312" s="2">
        <v>2</v>
      </c>
      <c r="K2312" s="2">
        <v>185000</v>
      </c>
      <c r="L2312" s="2" t="s">
        <v>13</v>
      </c>
      <c r="M2312" s="2" t="s">
        <v>15</v>
      </c>
    </row>
    <row r="2313" spans="1:13" ht="15.75" customHeight="1" x14ac:dyDescent="0.2">
      <c r="A2313" s="2">
        <v>19378</v>
      </c>
      <c r="B2313" s="2">
        <v>7</v>
      </c>
      <c r="C2313" s="2">
        <v>5</v>
      </c>
      <c r="D2313" s="2">
        <v>2005</v>
      </c>
      <c r="E2313" s="2">
        <v>2006</v>
      </c>
      <c r="F2313" s="2">
        <v>2462</v>
      </c>
      <c r="G2313" s="2">
        <v>2</v>
      </c>
      <c r="H2313" s="2">
        <v>4</v>
      </c>
      <c r="I2313" s="2">
        <v>1</v>
      </c>
      <c r="J2313" s="2">
        <v>2</v>
      </c>
      <c r="K2313" s="2">
        <v>320000</v>
      </c>
      <c r="L2313" s="2" t="s">
        <v>13</v>
      </c>
      <c r="M2313" s="2" t="s">
        <v>15</v>
      </c>
    </row>
    <row r="2314" spans="1:13" ht="15.75" customHeight="1" x14ac:dyDescent="0.2">
      <c r="A2314" s="2">
        <v>14859</v>
      </c>
      <c r="B2314" s="2">
        <v>7</v>
      </c>
      <c r="C2314" s="2">
        <v>5</v>
      </c>
      <c r="D2314" s="2">
        <v>2006</v>
      </c>
      <c r="E2314" s="2">
        <v>2006</v>
      </c>
      <c r="F2314" s="2">
        <v>1670</v>
      </c>
      <c r="G2314" s="2">
        <v>2</v>
      </c>
      <c r="H2314" s="2">
        <v>3</v>
      </c>
      <c r="I2314" s="2">
        <v>1</v>
      </c>
      <c r="J2314" s="2">
        <v>3</v>
      </c>
      <c r="K2314" s="2">
        <v>240000</v>
      </c>
      <c r="L2314" s="2" t="s">
        <v>13</v>
      </c>
      <c r="M2314" s="2" t="s">
        <v>15</v>
      </c>
    </row>
    <row r="2315" spans="1:13" ht="15.75" customHeight="1" x14ac:dyDescent="0.2">
      <c r="A2315" s="2">
        <v>13128</v>
      </c>
      <c r="B2315" s="2">
        <v>8</v>
      </c>
      <c r="C2315" s="2">
        <v>5</v>
      </c>
      <c r="D2315" s="2">
        <v>2005</v>
      </c>
      <c r="E2315" s="2">
        <v>2005</v>
      </c>
      <c r="F2315" s="2">
        <v>2064</v>
      </c>
      <c r="G2315" s="2">
        <v>2</v>
      </c>
      <c r="H2315" s="2">
        <v>4</v>
      </c>
      <c r="I2315" s="2">
        <v>1</v>
      </c>
      <c r="J2315" s="2">
        <v>2</v>
      </c>
      <c r="K2315" s="2">
        <v>250000</v>
      </c>
      <c r="L2315" s="2" t="s">
        <v>13</v>
      </c>
      <c r="M2315" s="2" t="s">
        <v>15</v>
      </c>
    </row>
    <row r="2316" spans="1:13" ht="15.75" customHeight="1" x14ac:dyDescent="0.2">
      <c r="A2316" s="2">
        <v>10463</v>
      </c>
      <c r="B2316" s="2">
        <v>8</v>
      </c>
      <c r="C2316" s="2">
        <v>5</v>
      </c>
      <c r="D2316" s="2">
        <v>2005</v>
      </c>
      <c r="E2316" s="2">
        <v>2005</v>
      </c>
      <c r="F2316" s="2">
        <v>1801</v>
      </c>
      <c r="G2316" s="2">
        <v>2</v>
      </c>
      <c r="H2316" s="2">
        <v>3</v>
      </c>
      <c r="I2316" s="2">
        <v>1</v>
      </c>
      <c r="J2316" s="2">
        <v>3</v>
      </c>
      <c r="K2316" s="2">
        <v>239900</v>
      </c>
      <c r="L2316" s="2" t="s">
        <v>13</v>
      </c>
      <c r="M2316" s="2" t="s">
        <v>15</v>
      </c>
    </row>
    <row r="2317" spans="1:13" ht="15.75" customHeight="1" x14ac:dyDescent="0.2">
      <c r="A2317" s="2">
        <v>13751</v>
      </c>
      <c r="B2317" s="2">
        <v>7</v>
      </c>
      <c r="C2317" s="2">
        <v>5</v>
      </c>
      <c r="D2317" s="2">
        <v>2005</v>
      </c>
      <c r="E2317" s="2">
        <v>2006</v>
      </c>
      <c r="F2317" s="2">
        <v>2212</v>
      </c>
      <c r="G2317" s="2">
        <v>2</v>
      </c>
      <c r="H2317" s="2">
        <v>3</v>
      </c>
      <c r="I2317" s="2">
        <v>1</v>
      </c>
      <c r="J2317" s="2">
        <v>3</v>
      </c>
      <c r="K2317" s="2">
        <v>309000</v>
      </c>
      <c r="L2317" s="2" t="s">
        <v>13</v>
      </c>
      <c r="M2317" s="2" t="s">
        <v>15</v>
      </c>
    </row>
    <row r="2318" spans="1:13" ht="15.75" customHeight="1" x14ac:dyDescent="0.2">
      <c r="A2318" s="2">
        <v>23257</v>
      </c>
      <c r="B2318" s="2">
        <v>7</v>
      </c>
      <c r="C2318" s="2">
        <v>5</v>
      </c>
      <c r="D2318" s="2">
        <v>2006</v>
      </c>
      <c r="E2318" s="2">
        <v>2006</v>
      </c>
      <c r="F2318" s="2">
        <v>2021</v>
      </c>
      <c r="G2318" s="2">
        <v>2</v>
      </c>
      <c r="H2318" s="2">
        <v>3</v>
      </c>
      <c r="I2318" s="2">
        <v>1</v>
      </c>
      <c r="J2318" s="2">
        <v>2</v>
      </c>
      <c r="K2318" s="2">
        <v>274725</v>
      </c>
      <c r="L2318" s="2" t="s">
        <v>13</v>
      </c>
      <c r="M2318" s="2" t="s">
        <v>15</v>
      </c>
    </row>
    <row r="2319" spans="1:13" ht="15.75" customHeight="1" x14ac:dyDescent="0.2">
      <c r="A2319" s="2">
        <v>13108</v>
      </c>
      <c r="B2319" s="2">
        <v>8</v>
      </c>
      <c r="C2319" s="2">
        <v>5</v>
      </c>
      <c r="D2319" s="2">
        <v>1994</v>
      </c>
      <c r="E2319" s="2">
        <v>1994</v>
      </c>
      <c r="F2319" s="2">
        <v>2687</v>
      </c>
      <c r="G2319" s="2">
        <v>2</v>
      </c>
      <c r="H2319" s="2">
        <v>4</v>
      </c>
      <c r="I2319" s="2">
        <v>0</v>
      </c>
      <c r="J2319" s="2">
        <v>2</v>
      </c>
      <c r="K2319" s="2">
        <v>270000</v>
      </c>
      <c r="L2319" s="2" t="s">
        <v>13</v>
      </c>
      <c r="M2319" s="2" t="s">
        <v>16</v>
      </c>
    </row>
    <row r="2320" spans="1:13" ht="15.75" customHeight="1" x14ac:dyDescent="0.2">
      <c r="A2320" s="2">
        <v>8076</v>
      </c>
      <c r="B2320" s="2">
        <v>6</v>
      </c>
      <c r="C2320" s="2">
        <v>6</v>
      </c>
      <c r="D2320" s="2">
        <v>1993</v>
      </c>
      <c r="E2320" s="2">
        <v>1994</v>
      </c>
      <c r="F2320" s="2">
        <v>1169</v>
      </c>
      <c r="G2320" s="2">
        <v>2</v>
      </c>
      <c r="H2320" s="2">
        <v>3</v>
      </c>
      <c r="I2320" s="2">
        <v>1</v>
      </c>
      <c r="J2320" s="2">
        <v>2</v>
      </c>
      <c r="K2320" s="2">
        <v>183500</v>
      </c>
      <c r="L2320" s="2" t="s">
        <v>13</v>
      </c>
      <c r="M2320" s="2" t="s">
        <v>15</v>
      </c>
    </row>
    <row r="2321" spans="1:13" ht="15.75" customHeight="1" x14ac:dyDescent="0.2">
      <c r="A2321" s="2">
        <v>7685</v>
      </c>
      <c r="B2321" s="2">
        <v>6</v>
      </c>
      <c r="C2321" s="2">
        <v>5</v>
      </c>
      <c r="D2321" s="2">
        <v>1993</v>
      </c>
      <c r="E2321" s="2">
        <v>1994</v>
      </c>
      <c r="F2321" s="2">
        <v>1501</v>
      </c>
      <c r="G2321" s="2">
        <v>2</v>
      </c>
      <c r="H2321" s="2">
        <v>3</v>
      </c>
      <c r="I2321" s="2">
        <v>1</v>
      </c>
      <c r="J2321" s="2">
        <v>2</v>
      </c>
      <c r="K2321" s="2">
        <v>165600</v>
      </c>
      <c r="L2321" s="2" t="s">
        <v>13</v>
      </c>
      <c r="M2321" s="2" t="s">
        <v>15</v>
      </c>
    </row>
    <row r="2322" spans="1:13" ht="15.75" customHeight="1" x14ac:dyDescent="0.2">
      <c r="A2322" s="2">
        <v>9084</v>
      </c>
      <c r="B2322" s="2">
        <v>7</v>
      </c>
      <c r="C2322" s="2">
        <v>5</v>
      </c>
      <c r="D2322" s="2">
        <v>1998</v>
      </c>
      <c r="E2322" s="2">
        <v>1998</v>
      </c>
      <c r="F2322" s="2">
        <v>1632</v>
      </c>
      <c r="G2322" s="2">
        <v>2</v>
      </c>
      <c r="H2322" s="2">
        <v>3</v>
      </c>
      <c r="I2322" s="2">
        <v>1</v>
      </c>
      <c r="J2322" s="2">
        <v>2</v>
      </c>
      <c r="K2322" s="2">
        <v>176500</v>
      </c>
      <c r="L2322" s="2" t="s">
        <v>13</v>
      </c>
      <c r="M2322" s="2" t="s">
        <v>15</v>
      </c>
    </row>
    <row r="2323" spans="1:13" ht="15.75" customHeight="1" x14ac:dyDescent="0.2">
      <c r="A2323" s="2">
        <v>3701</v>
      </c>
      <c r="B2323" s="2">
        <v>8</v>
      </c>
      <c r="C2323" s="2">
        <v>5</v>
      </c>
      <c r="D2323" s="2">
        <v>1987</v>
      </c>
      <c r="E2323" s="2">
        <v>1987</v>
      </c>
      <c r="F2323" s="2">
        <v>1204</v>
      </c>
      <c r="G2323" s="2">
        <v>2</v>
      </c>
      <c r="H2323" s="2">
        <v>2</v>
      </c>
      <c r="I2323" s="2">
        <v>0</v>
      </c>
      <c r="J2323" s="2">
        <v>2</v>
      </c>
      <c r="K2323" s="2">
        <v>130000</v>
      </c>
      <c r="L2323" s="2" t="s">
        <v>13</v>
      </c>
      <c r="M2323" s="2" t="s">
        <v>16</v>
      </c>
    </row>
    <row r="2324" spans="1:13" ht="15.75" customHeight="1" x14ac:dyDescent="0.2">
      <c r="A2324" s="2">
        <v>5306</v>
      </c>
      <c r="B2324" s="2">
        <v>7</v>
      </c>
      <c r="C2324" s="2">
        <v>7</v>
      </c>
      <c r="D2324" s="2">
        <v>1987</v>
      </c>
      <c r="E2324" s="2">
        <v>1987</v>
      </c>
      <c r="F2324" s="2">
        <v>1767</v>
      </c>
      <c r="G2324" s="2">
        <v>2</v>
      </c>
      <c r="H2324" s="2">
        <v>2</v>
      </c>
      <c r="I2324" s="2">
        <v>1</v>
      </c>
      <c r="J2324" s="2">
        <v>2</v>
      </c>
      <c r="K2324" s="2">
        <v>239000</v>
      </c>
      <c r="L2324" s="2" t="s">
        <v>17</v>
      </c>
      <c r="M2324" s="2" t="s">
        <v>16</v>
      </c>
    </row>
    <row r="2325" spans="1:13" ht="15.75" customHeight="1" x14ac:dyDescent="0.2">
      <c r="A2325" s="2">
        <v>6563</v>
      </c>
      <c r="B2325" s="2">
        <v>8</v>
      </c>
      <c r="C2325" s="2">
        <v>5</v>
      </c>
      <c r="D2325" s="2">
        <v>1985</v>
      </c>
      <c r="E2325" s="2">
        <v>1985</v>
      </c>
      <c r="F2325" s="2">
        <v>1742</v>
      </c>
      <c r="G2325" s="2">
        <v>2</v>
      </c>
      <c r="H2325" s="2">
        <v>2</v>
      </c>
      <c r="I2325" s="2">
        <v>1</v>
      </c>
      <c r="J2325" s="2">
        <v>2</v>
      </c>
      <c r="K2325" s="2">
        <v>275000</v>
      </c>
      <c r="L2325" s="2" t="s">
        <v>13</v>
      </c>
      <c r="M2325" s="2" t="s">
        <v>16</v>
      </c>
    </row>
    <row r="2326" spans="1:13" ht="15.75" customHeight="1" x14ac:dyDescent="0.2">
      <c r="A2326" s="2">
        <v>16023</v>
      </c>
      <c r="B2326" s="2">
        <v>9</v>
      </c>
      <c r="C2326" s="2">
        <v>5</v>
      </c>
      <c r="D2326" s="2">
        <v>2005</v>
      </c>
      <c r="E2326" s="2">
        <v>2006</v>
      </c>
      <c r="F2326" s="2">
        <v>2798</v>
      </c>
      <c r="G2326" s="2">
        <v>3</v>
      </c>
      <c r="H2326" s="2">
        <v>3</v>
      </c>
      <c r="I2326" s="2">
        <v>1</v>
      </c>
      <c r="J2326" s="2">
        <v>3</v>
      </c>
      <c r="K2326" s="2">
        <v>457347</v>
      </c>
      <c r="L2326" s="2" t="s">
        <v>43</v>
      </c>
      <c r="M2326" s="2" t="s">
        <v>16</v>
      </c>
    </row>
    <row r="2327" spans="1:13" ht="15.75" customHeight="1" x14ac:dyDescent="0.2">
      <c r="A2327" s="2">
        <v>18062</v>
      </c>
      <c r="B2327" s="2">
        <v>10</v>
      </c>
      <c r="C2327" s="2">
        <v>5</v>
      </c>
      <c r="D2327" s="2">
        <v>2006</v>
      </c>
      <c r="E2327" s="2">
        <v>2006</v>
      </c>
      <c r="F2327" s="2">
        <v>3390</v>
      </c>
      <c r="G2327" s="2">
        <v>3</v>
      </c>
      <c r="H2327" s="2">
        <v>5</v>
      </c>
      <c r="I2327" s="2">
        <v>1</v>
      </c>
      <c r="J2327" s="2">
        <v>3</v>
      </c>
      <c r="K2327" s="2">
        <v>545224</v>
      </c>
      <c r="L2327" s="2" t="s">
        <v>13</v>
      </c>
      <c r="M2327" s="2" t="s">
        <v>16</v>
      </c>
    </row>
    <row r="2328" spans="1:13" ht="15.75" customHeight="1" x14ac:dyDescent="0.2">
      <c r="A2328" s="2">
        <v>12292</v>
      </c>
      <c r="B2328" s="2">
        <v>9</v>
      </c>
      <c r="C2328" s="2">
        <v>5</v>
      </c>
      <c r="D2328" s="2">
        <v>2006</v>
      </c>
      <c r="E2328" s="2">
        <v>2006</v>
      </c>
      <c r="F2328" s="2">
        <v>2473</v>
      </c>
      <c r="G2328" s="2">
        <v>2</v>
      </c>
      <c r="H2328" s="2">
        <v>4</v>
      </c>
      <c r="I2328" s="2">
        <v>1</v>
      </c>
      <c r="J2328" s="2">
        <v>3</v>
      </c>
      <c r="K2328" s="2">
        <v>356383</v>
      </c>
      <c r="L2328" s="2" t="s">
        <v>13</v>
      </c>
      <c r="M2328" s="2" t="s">
        <v>16</v>
      </c>
    </row>
    <row r="2329" spans="1:13" ht="15.75" customHeight="1" x14ac:dyDescent="0.2">
      <c r="A2329" s="2">
        <v>16056</v>
      </c>
      <c r="B2329" s="2">
        <v>9</v>
      </c>
      <c r="C2329" s="2">
        <v>5</v>
      </c>
      <c r="D2329" s="2">
        <v>2005</v>
      </c>
      <c r="E2329" s="2">
        <v>2006</v>
      </c>
      <c r="F2329" s="2">
        <v>2868</v>
      </c>
      <c r="G2329" s="2">
        <v>3</v>
      </c>
      <c r="H2329" s="2">
        <v>4</v>
      </c>
      <c r="I2329" s="2">
        <v>1</v>
      </c>
      <c r="J2329" s="2">
        <v>3</v>
      </c>
      <c r="K2329" s="2">
        <v>556581</v>
      </c>
      <c r="L2329" s="2" t="s">
        <v>13</v>
      </c>
      <c r="M2329" s="2" t="s">
        <v>16</v>
      </c>
    </row>
    <row r="2330" spans="1:13" ht="15.75" customHeight="1" x14ac:dyDescent="0.2">
      <c r="A2330" s="2">
        <v>12438</v>
      </c>
      <c r="B2330" s="2">
        <v>8</v>
      </c>
      <c r="C2330" s="2">
        <v>5</v>
      </c>
      <c r="D2330" s="2">
        <v>2006</v>
      </c>
      <c r="E2330" s="2">
        <v>2006</v>
      </c>
      <c r="F2330" s="2">
        <v>2576</v>
      </c>
      <c r="G2330" s="2">
        <v>2</v>
      </c>
      <c r="H2330" s="2">
        <v>4</v>
      </c>
      <c r="I2330" s="2">
        <v>1</v>
      </c>
      <c r="J2330" s="2">
        <v>3</v>
      </c>
      <c r="K2330" s="2">
        <v>361919</v>
      </c>
      <c r="L2330" s="2" t="s">
        <v>13</v>
      </c>
      <c r="M2330" s="2" t="s">
        <v>16</v>
      </c>
    </row>
    <row r="2331" spans="1:13" ht="15.75" customHeight="1" x14ac:dyDescent="0.2">
      <c r="A2331" s="2">
        <v>16052</v>
      </c>
      <c r="B2331" s="2">
        <v>10</v>
      </c>
      <c r="C2331" s="2">
        <v>5</v>
      </c>
      <c r="D2331" s="2">
        <v>2006</v>
      </c>
      <c r="E2331" s="2">
        <v>2006</v>
      </c>
      <c r="F2331" s="2">
        <v>2698</v>
      </c>
      <c r="G2331" s="2">
        <v>2</v>
      </c>
      <c r="H2331" s="2">
        <v>4</v>
      </c>
      <c r="I2331" s="2">
        <v>1</v>
      </c>
      <c r="J2331" s="2">
        <v>3</v>
      </c>
      <c r="K2331" s="2">
        <v>535000</v>
      </c>
      <c r="L2331" s="2" t="s">
        <v>13</v>
      </c>
      <c r="M2331" s="2" t="s">
        <v>16</v>
      </c>
    </row>
    <row r="2332" spans="1:13" ht="15.75" customHeight="1" x14ac:dyDescent="0.2">
      <c r="A2332" s="2">
        <v>15922</v>
      </c>
      <c r="B2332" s="2">
        <v>9</v>
      </c>
      <c r="C2332" s="2">
        <v>5</v>
      </c>
      <c r="D2332" s="2">
        <v>2005</v>
      </c>
      <c r="E2332" s="2">
        <v>2006</v>
      </c>
      <c r="F2332" s="2">
        <v>2795</v>
      </c>
      <c r="G2332" s="2">
        <v>3</v>
      </c>
      <c r="H2332" s="2">
        <v>4</v>
      </c>
      <c r="I2332" s="2">
        <v>1</v>
      </c>
      <c r="J2332" s="2">
        <v>3</v>
      </c>
      <c r="K2332" s="2">
        <v>401179</v>
      </c>
      <c r="L2332" s="2" t="s">
        <v>13</v>
      </c>
      <c r="M2332" s="2" t="s">
        <v>16</v>
      </c>
    </row>
    <row r="2333" spans="1:13" ht="15.75" customHeight="1" x14ac:dyDescent="0.2">
      <c r="A2333" s="2">
        <v>13682</v>
      </c>
      <c r="B2333" s="2">
        <v>10</v>
      </c>
      <c r="C2333" s="2">
        <v>5</v>
      </c>
      <c r="D2333" s="2">
        <v>2006</v>
      </c>
      <c r="E2333" s="2">
        <v>2006</v>
      </c>
      <c r="F2333" s="2">
        <v>2945</v>
      </c>
      <c r="G2333" s="2">
        <v>3</v>
      </c>
      <c r="H2333" s="2">
        <v>3</v>
      </c>
      <c r="I2333" s="2">
        <v>1</v>
      </c>
      <c r="J2333" s="2">
        <v>3</v>
      </c>
      <c r="K2333" s="2">
        <v>438780</v>
      </c>
      <c r="L2333" s="2" t="s">
        <v>13</v>
      </c>
      <c r="M2333" s="2" t="s">
        <v>16</v>
      </c>
    </row>
    <row r="2334" spans="1:13" ht="15.75" customHeight="1" x14ac:dyDescent="0.2">
      <c r="A2334" s="2">
        <v>14762</v>
      </c>
      <c r="B2334" s="2">
        <v>5</v>
      </c>
      <c r="C2334" s="2">
        <v>6</v>
      </c>
      <c r="D2334" s="2">
        <v>1948</v>
      </c>
      <c r="E2334" s="2">
        <v>1950</v>
      </c>
      <c r="F2334" s="2">
        <v>2320</v>
      </c>
      <c r="G2334" s="2">
        <v>2</v>
      </c>
      <c r="H2334" s="2">
        <v>2</v>
      </c>
      <c r="I2334" s="2">
        <v>1</v>
      </c>
      <c r="J2334" s="2">
        <v>2</v>
      </c>
      <c r="K2334" s="2">
        <v>169000</v>
      </c>
      <c r="L2334" s="2" t="s">
        <v>13</v>
      </c>
      <c r="M2334" s="2" t="s">
        <v>15</v>
      </c>
    </row>
    <row r="2335" spans="1:13" ht="15.75" customHeight="1" x14ac:dyDescent="0.2">
      <c r="A2335" s="2">
        <v>34650</v>
      </c>
      <c r="B2335" s="2">
        <v>5</v>
      </c>
      <c r="C2335" s="2">
        <v>5</v>
      </c>
      <c r="D2335" s="2">
        <v>1955</v>
      </c>
      <c r="E2335" s="2">
        <v>1955</v>
      </c>
      <c r="F2335" s="2">
        <v>1056</v>
      </c>
      <c r="G2335" s="2">
        <v>1</v>
      </c>
      <c r="H2335" s="2">
        <v>3</v>
      </c>
      <c r="I2335" s="2">
        <v>0</v>
      </c>
      <c r="J2335" s="2">
        <v>2</v>
      </c>
      <c r="K2335" s="2">
        <v>145000</v>
      </c>
      <c r="L2335" s="2" t="s">
        <v>13</v>
      </c>
      <c r="M2335" s="2" t="s">
        <v>15</v>
      </c>
    </row>
    <row r="2336" spans="1:13" ht="15.75" customHeight="1" x14ac:dyDescent="0.2">
      <c r="A2336" s="2">
        <v>8147</v>
      </c>
      <c r="B2336" s="2">
        <v>9</v>
      </c>
      <c r="C2336" s="2">
        <v>5</v>
      </c>
      <c r="D2336" s="2">
        <v>2005</v>
      </c>
      <c r="E2336" s="2">
        <v>2005</v>
      </c>
      <c r="F2336" s="2">
        <v>1714</v>
      </c>
      <c r="G2336" s="2">
        <v>2</v>
      </c>
      <c r="H2336" s="2">
        <v>2</v>
      </c>
      <c r="I2336" s="2">
        <v>1</v>
      </c>
      <c r="J2336" s="2">
        <v>2</v>
      </c>
      <c r="K2336" s="2">
        <v>318000</v>
      </c>
      <c r="L2336" s="2" t="s">
        <v>13</v>
      </c>
      <c r="M2336" s="2" t="s">
        <v>16</v>
      </c>
    </row>
    <row r="2337" spans="1:13" ht="15.75" customHeight="1" x14ac:dyDescent="0.2">
      <c r="A2337" s="2">
        <v>11302</v>
      </c>
      <c r="B2337" s="2">
        <v>8</v>
      </c>
      <c r="C2337" s="2">
        <v>5</v>
      </c>
      <c r="D2337" s="2">
        <v>2005</v>
      </c>
      <c r="E2337" s="2">
        <v>2006</v>
      </c>
      <c r="F2337" s="2">
        <v>1826</v>
      </c>
      <c r="G2337" s="2">
        <v>2</v>
      </c>
      <c r="H2337" s="2">
        <v>3</v>
      </c>
      <c r="I2337" s="2">
        <v>1</v>
      </c>
      <c r="J2337" s="2">
        <v>3</v>
      </c>
      <c r="K2337" s="2">
        <v>319000</v>
      </c>
      <c r="L2337" s="2" t="s">
        <v>13</v>
      </c>
      <c r="M2337" s="2" t="s">
        <v>16</v>
      </c>
    </row>
    <row r="2338" spans="1:13" ht="15.75" customHeight="1" x14ac:dyDescent="0.2">
      <c r="A2338" s="2">
        <v>18261</v>
      </c>
      <c r="B2338" s="2">
        <v>9</v>
      </c>
      <c r="C2338" s="2">
        <v>5</v>
      </c>
      <c r="D2338" s="2">
        <v>2005</v>
      </c>
      <c r="E2338" s="2">
        <v>2005</v>
      </c>
      <c r="F2338" s="2">
        <v>2000</v>
      </c>
      <c r="G2338" s="2">
        <v>2</v>
      </c>
      <c r="H2338" s="2">
        <v>3</v>
      </c>
      <c r="I2338" s="2">
        <v>2</v>
      </c>
      <c r="J2338" s="2">
        <v>3</v>
      </c>
      <c r="K2338" s="2">
        <v>470000</v>
      </c>
      <c r="L2338" s="2" t="s">
        <v>13</v>
      </c>
      <c r="M2338" s="2" t="s">
        <v>16</v>
      </c>
    </row>
    <row r="2339" spans="1:13" ht="15.75" customHeight="1" x14ac:dyDescent="0.2">
      <c r="A2339" s="2">
        <v>14145</v>
      </c>
      <c r="B2339" s="2">
        <v>7</v>
      </c>
      <c r="C2339" s="2">
        <v>7</v>
      </c>
      <c r="D2339" s="2">
        <v>1984</v>
      </c>
      <c r="E2339" s="2">
        <v>1998</v>
      </c>
      <c r="F2339" s="2">
        <v>1621</v>
      </c>
      <c r="G2339" s="2">
        <v>2</v>
      </c>
      <c r="H2339" s="2">
        <v>3</v>
      </c>
      <c r="I2339" s="2">
        <v>0</v>
      </c>
      <c r="J2339" s="2">
        <v>2</v>
      </c>
      <c r="K2339" s="2">
        <v>202500</v>
      </c>
      <c r="L2339" s="2" t="s">
        <v>13</v>
      </c>
      <c r="M2339" s="2" t="s">
        <v>18</v>
      </c>
    </row>
    <row r="2340" spans="1:13" ht="15.75" customHeight="1" x14ac:dyDescent="0.2">
      <c r="A2340" s="2">
        <v>13837</v>
      </c>
      <c r="B2340" s="2">
        <v>7</v>
      </c>
      <c r="C2340" s="2">
        <v>5</v>
      </c>
      <c r="D2340" s="2">
        <v>1988</v>
      </c>
      <c r="E2340" s="2">
        <v>1988</v>
      </c>
      <c r="F2340" s="2">
        <v>2183</v>
      </c>
      <c r="G2340" s="2">
        <v>2</v>
      </c>
      <c r="H2340" s="2">
        <v>4</v>
      </c>
      <c r="I2340" s="2">
        <v>0</v>
      </c>
      <c r="J2340" s="2">
        <v>3</v>
      </c>
      <c r="K2340" s="2">
        <v>229000</v>
      </c>
      <c r="L2340" s="2" t="s">
        <v>17</v>
      </c>
      <c r="M2340" s="2" t="s">
        <v>18</v>
      </c>
    </row>
    <row r="2341" spans="1:13" ht="15.75" customHeight="1" x14ac:dyDescent="0.2">
      <c r="A2341" s="2">
        <v>16659</v>
      </c>
      <c r="B2341" s="2">
        <v>7</v>
      </c>
      <c r="C2341" s="2">
        <v>7</v>
      </c>
      <c r="D2341" s="2">
        <v>1977</v>
      </c>
      <c r="E2341" s="2">
        <v>1994</v>
      </c>
      <c r="F2341" s="2">
        <v>2263</v>
      </c>
      <c r="G2341" s="2">
        <v>2</v>
      </c>
      <c r="H2341" s="2">
        <v>3</v>
      </c>
      <c r="I2341" s="2">
        <v>1</v>
      </c>
      <c r="J2341" s="2">
        <v>2</v>
      </c>
      <c r="K2341" s="2">
        <v>235000</v>
      </c>
      <c r="L2341" s="2" t="s">
        <v>13</v>
      </c>
      <c r="M2341" s="2" t="s">
        <v>18</v>
      </c>
    </row>
    <row r="2342" spans="1:13" ht="15.75" customHeight="1" x14ac:dyDescent="0.2">
      <c r="A2342" s="2">
        <v>18800</v>
      </c>
      <c r="B2342" s="2">
        <v>6</v>
      </c>
      <c r="C2342" s="2">
        <v>5</v>
      </c>
      <c r="D2342" s="2">
        <v>1976</v>
      </c>
      <c r="E2342" s="2">
        <v>1976</v>
      </c>
      <c r="F2342" s="2">
        <v>1574</v>
      </c>
      <c r="G2342" s="2">
        <v>2</v>
      </c>
      <c r="H2342" s="2">
        <v>3</v>
      </c>
      <c r="I2342" s="2">
        <v>1</v>
      </c>
      <c r="J2342" s="2">
        <v>2</v>
      </c>
      <c r="K2342" s="2">
        <v>190000</v>
      </c>
      <c r="L2342" s="2" t="s">
        <v>13</v>
      </c>
      <c r="M2342" s="2" t="s">
        <v>18</v>
      </c>
    </row>
    <row r="2343" spans="1:13" ht="15.75" customHeight="1" x14ac:dyDescent="0.2">
      <c r="A2343" s="2">
        <v>10464</v>
      </c>
      <c r="B2343" s="2">
        <v>6</v>
      </c>
      <c r="C2343" s="2">
        <v>6</v>
      </c>
      <c r="D2343" s="2">
        <v>1980</v>
      </c>
      <c r="E2343" s="2">
        <v>1980</v>
      </c>
      <c r="F2343" s="2">
        <v>1102</v>
      </c>
      <c r="G2343" s="2">
        <v>1</v>
      </c>
      <c r="H2343" s="2">
        <v>2</v>
      </c>
      <c r="I2343" s="2">
        <v>1</v>
      </c>
      <c r="J2343" s="2">
        <v>2</v>
      </c>
      <c r="K2343" s="2">
        <v>169000</v>
      </c>
      <c r="L2343" s="2" t="s">
        <v>13</v>
      </c>
      <c r="M2343" s="2" t="s">
        <v>18</v>
      </c>
    </row>
    <row r="2344" spans="1:13" ht="15.75" customHeight="1" x14ac:dyDescent="0.2">
      <c r="A2344" s="2">
        <v>10400</v>
      </c>
      <c r="B2344" s="2">
        <v>7</v>
      </c>
      <c r="C2344" s="2">
        <v>5</v>
      </c>
      <c r="D2344" s="2">
        <v>1988</v>
      </c>
      <c r="E2344" s="2">
        <v>1988</v>
      </c>
      <c r="F2344" s="2">
        <v>1872</v>
      </c>
      <c r="G2344" s="2">
        <v>2</v>
      </c>
      <c r="H2344" s="2">
        <v>3</v>
      </c>
      <c r="I2344" s="2">
        <v>1</v>
      </c>
      <c r="J2344" s="2">
        <v>2</v>
      </c>
      <c r="K2344" s="2">
        <v>241500</v>
      </c>
      <c r="L2344" s="2" t="s">
        <v>13</v>
      </c>
      <c r="M2344" s="2" t="s">
        <v>18</v>
      </c>
    </row>
    <row r="2345" spans="1:13" ht="15.75" customHeight="1" x14ac:dyDescent="0.2">
      <c r="A2345" s="2">
        <v>10530</v>
      </c>
      <c r="B2345" s="2">
        <v>7</v>
      </c>
      <c r="C2345" s="2">
        <v>5</v>
      </c>
      <c r="D2345" s="2">
        <v>1978</v>
      </c>
      <c r="E2345" s="2">
        <v>1978</v>
      </c>
      <c r="F2345" s="2">
        <v>1857</v>
      </c>
      <c r="G2345" s="2">
        <v>2</v>
      </c>
      <c r="H2345" s="2">
        <v>4</v>
      </c>
      <c r="I2345" s="2">
        <v>1</v>
      </c>
      <c r="J2345" s="2">
        <v>2</v>
      </c>
      <c r="K2345" s="2">
        <v>188900</v>
      </c>
      <c r="L2345" s="2" t="s">
        <v>13</v>
      </c>
      <c r="M2345" s="2" t="s">
        <v>18</v>
      </c>
    </row>
    <row r="2346" spans="1:13" ht="15.75" customHeight="1" x14ac:dyDescent="0.2">
      <c r="A2346" s="2">
        <v>10240</v>
      </c>
      <c r="B2346" s="2">
        <v>6</v>
      </c>
      <c r="C2346" s="2">
        <v>6</v>
      </c>
      <c r="D2346" s="2">
        <v>1980</v>
      </c>
      <c r="E2346" s="2">
        <v>1980</v>
      </c>
      <c r="F2346" s="2">
        <v>1686</v>
      </c>
      <c r="G2346" s="2">
        <v>2</v>
      </c>
      <c r="H2346" s="2">
        <v>3</v>
      </c>
      <c r="I2346" s="2">
        <v>1</v>
      </c>
      <c r="J2346" s="2">
        <v>2</v>
      </c>
      <c r="K2346" s="2">
        <v>207500</v>
      </c>
      <c r="L2346" s="2" t="s">
        <v>17</v>
      </c>
      <c r="M2346" s="2" t="s">
        <v>18</v>
      </c>
    </row>
    <row r="2347" spans="1:13" ht="15.75" customHeight="1" x14ac:dyDescent="0.2">
      <c r="A2347" s="2">
        <v>16692</v>
      </c>
      <c r="B2347" s="2">
        <v>7</v>
      </c>
      <c r="C2347" s="2">
        <v>5</v>
      </c>
      <c r="D2347" s="2">
        <v>1978</v>
      </c>
      <c r="E2347" s="2">
        <v>1978</v>
      </c>
      <c r="F2347" s="2">
        <v>2784</v>
      </c>
      <c r="G2347" s="2">
        <v>3</v>
      </c>
      <c r="H2347" s="2">
        <v>5</v>
      </c>
      <c r="I2347" s="2">
        <v>2</v>
      </c>
      <c r="J2347" s="2">
        <v>2</v>
      </c>
      <c r="K2347" s="2">
        <v>250000</v>
      </c>
      <c r="L2347" s="2" t="s">
        <v>13</v>
      </c>
      <c r="M2347" s="2" t="s">
        <v>18</v>
      </c>
    </row>
    <row r="2348" spans="1:13" ht="15.75" customHeight="1" x14ac:dyDescent="0.2">
      <c r="A2348" s="2">
        <v>11475</v>
      </c>
      <c r="B2348" s="2">
        <v>6</v>
      </c>
      <c r="C2348" s="2">
        <v>6</v>
      </c>
      <c r="D2348" s="2">
        <v>1975</v>
      </c>
      <c r="E2348" s="2">
        <v>1975</v>
      </c>
      <c r="F2348" s="2">
        <v>1552</v>
      </c>
      <c r="G2348" s="2">
        <v>2</v>
      </c>
      <c r="H2348" s="2">
        <v>3</v>
      </c>
      <c r="I2348" s="2">
        <v>1</v>
      </c>
      <c r="J2348" s="2">
        <v>2</v>
      </c>
      <c r="K2348" s="2">
        <v>179900</v>
      </c>
      <c r="L2348" s="2" t="s">
        <v>13</v>
      </c>
      <c r="M2348" s="2" t="s">
        <v>18</v>
      </c>
    </row>
    <row r="2349" spans="1:13" ht="15.75" customHeight="1" x14ac:dyDescent="0.2">
      <c r="A2349" s="2">
        <v>9927</v>
      </c>
      <c r="B2349" s="2">
        <v>7</v>
      </c>
      <c r="C2349" s="2">
        <v>5</v>
      </c>
      <c r="D2349" s="2">
        <v>1976</v>
      </c>
      <c r="E2349" s="2">
        <v>1976</v>
      </c>
      <c r="F2349" s="2">
        <v>1083</v>
      </c>
      <c r="G2349" s="2">
        <v>1</v>
      </c>
      <c r="H2349" s="2">
        <v>2</v>
      </c>
      <c r="I2349" s="2">
        <v>1</v>
      </c>
      <c r="J2349" s="2">
        <v>2</v>
      </c>
      <c r="K2349" s="2">
        <v>172000</v>
      </c>
      <c r="L2349" s="2" t="s">
        <v>13</v>
      </c>
      <c r="M2349" s="2" t="s">
        <v>18</v>
      </c>
    </row>
    <row r="2350" spans="1:13" ht="15.75" customHeight="1" x14ac:dyDescent="0.2">
      <c r="A2350" s="2">
        <v>9512</v>
      </c>
      <c r="B2350" s="2">
        <v>7</v>
      </c>
      <c r="C2350" s="2">
        <v>5</v>
      </c>
      <c r="D2350" s="2">
        <v>2005</v>
      </c>
      <c r="E2350" s="2">
        <v>2006</v>
      </c>
      <c r="F2350" s="2">
        <v>2318</v>
      </c>
      <c r="G2350" s="2">
        <v>2</v>
      </c>
      <c r="H2350" s="2">
        <v>3</v>
      </c>
      <c r="I2350" s="2">
        <v>1</v>
      </c>
      <c r="J2350" s="2">
        <v>2</v>
      </c>
      <c r="K2350" s="2">
        <v>294323</v>
      </c>
      <c r="L2350" s="2" t="s">
        <v>13</v>
      </c>
      <c r="M2350" s="2" t="s">
        <v>19</v>
      </c>
    </row>
    <row r="2351" spans="1:13" ht="15.75" customHeight="1" x14ac:dyDescent="0.2">
      <c r="A2351" s="2">
        <v>10530</v>
      </c>
      <c r="B2351" s="2">
        <v>6</v>
      </c>
      <c r="C2351" s="2">
        <v>6</v>
      </c>
      <c r="D2351" s="2">
        <v>1975</v>
      </c>
      <c r="E2351" s="2">
        <v>2000</v>
      </c>
      <c r="F2351" s="2">
        <v>1875</v>
      </c>
      <c r="G2351" s="2">
        <v>3</v>
      </c>
      <c r="H2351" s="2">
        <v>3</v>
      </c>
      <c r="I2351" s="2">
        <v>1</v>
      </c>
      <c r="J2351" s="2">
        <v>2</v>
      </c>
      <c r="K2351" s="2">
        <v>184500</v>
      </c>
      <c r="L2351" s="2" t="s">
        <v>13</v>
      </c>
      <c r="M2351" s="2" t="s">
        <v>18</v>
      </c>
    </row>
    <row r="2352" spans="1:13" ht="15.75" customHeight="1" x14ac:dyDescent="0.2">
      <c r="A2352" s="2">
        <v>10140</v>
      </c>
      <c r="B2352" s="2">
        <v>5</v>
      </c>
      <c r="C2352" s="2">
        <v>6</v>
      </c>
      <c r="D2352" s="2">
        <v>1975</v>
      </c>
      <c r="E2352" s="2">
        <v>1975</v>
      </c>
      <c r="F2352" s="2">
        <v>1074</v>
      </c>
      <c r="G2352" s="2">
        <v>1</v>
      </c>
      <c r="H2352" s="2">
        <v>3</v>
      </c>
      <c r="I2352" s="2">
        <v>0</v>
      </c>
      <c r="J2352" s="2">
        <v>2</v>
      </c>
      <c r="K2352" s="2">
        <v>153500</v>
      </c>
      <c r="L2352" s="2" t="s">
        <v>13</v>
      </c>
      <c r="M2352" s="2" t="s">
        <v>18</v>
      </c>
    </row>
    <row r="2353" spans="1:13" ht="15.75" customHeight="1" x14ac:dyDescent="0.2">
      <c r="A2353" s="2">
        <v>10140</v>
      </c>
      <c r="B2353" s="2">
        <v>7</v>
      </c>
      <c r="C2353" s="2">
        <v>5</v>
      </c>
      <c r="D2353" s="2">
        <v>1976</v>
      </c>
      <c r="E2353" s="2">
        <v>1976</v>
      </c>
      <c r="F2353" s="2">
        <v>1664</v>
      </c>
      <c r="G2353" s="2">
        <v>2</v>
      </c>
      <c r="H2353" s="2">
        <v>4</v>
      </c>
      <c r="I2353" s="2">
        <v>1</v>
      </c>
      <c r="J2353" s="2">
        <v>2</v>
      </c>
      <c r="K2353" s="2">
        <v>162900</v>
      </c>
      <c r="L2353" s="2" t="s">
        <v>13</v>
      </c>
      <c r="M2353" s="2" t="s">
        <v>18</v>
      </c>
    </row>
    <row r="2354" spans="1:13" ht="15.75" customHeight="1" x14ac:dyDescent="0.2">
      <c r="A2354" s="2">
        <v>10140</v>
      </c>
      <c r="B2354" s="2">
        <v>6</v>
      </c>
      <c r="C2354" s="2">
        <v>6</v>
      </c>
      <c r="D2354" s="2">
        <v>1974</v>
      </c>
      <c r="E2354" s="2">
        <v>1999</v>
      </c>
      <c r="F2354" s="2">
        <v>1309</v>
      </c>
      <c r="G2354" s="2">
        <v>1</v>
      </c>
      <c r="H2354" s="2">
        <v>3</v>
      </c>
      <c r="I2354" s="2">
        <v>1</v>
      </c>
      <c r="J2354" s="2">
        <v>2</v>
      </c>
      <c r="K2354" s="2">
        <v>181000</v>
      </c>
      <c r="L2354" s="2" t="s">
        <v>13</v>
      </c>
      <c r="M2354" s="2" t="s">
        <v>18</v>
      </c>
    </row>
    <row r="2355" spans="1:13" ht="15.75" customHeight="1" x14ac:dyDescent="0.2">
      <c r="A2355" s="2">
        <v>10000</v>
      </c>
      <c r="B2355" s="2">
        <v>6</v>
      </c>
      <c r="C2355" s="2">
        <v>6</v>
      </c>
      <c r="D2355" s="2">
        <v>1974</v>
      </c>
      <c r="E2355" s="2">
        <v>1974</v>
      </c>
      <c r="F2355" s="2">
        <v>1103</v>
      </c>
      <c r="G2355" s="2">
        <v>2</v>
      </c>
      <c r="H2355" s="2">
        <v>3</v>
      </c>
      <c r="I2355" s="2">
        <v>0</v>
      </c>
      <c r="J2355" s="2">
        <v>2</v>
      </c>
      <c r="K2355" s="2">
        <v>155000</v>
      </c>
      <c r="L2355" s="2" t="s">
        <v>13</v>
      </c>
      <c r="M2355" s="2" t="s">
        <v>18</v>
      </c>
    </row>
    <row r="2356" spans="1:13" ht="15.75" customHeight="1" x14ac:dyDescent="0.2">
      <c r="A2356" s="2">
        <v>15870</v>
      </c>
      <c r="B2356" s="2">
        <v>5</v>
      </c>
      <c r="C2356" s="2">
        <v>5</v>
      </c>
      <c r="D2356" s="2">
        <v>1969</v>
      </c>
      <c r="E2356" s="2">
        <v>1969</v>
      </c>
      <c r="F2356" s="2">
        <v>1096</v>
      </c>
      <c r="G2356" s="2">
        <v>1</v>
      </c>
      <c r="H2356" s="2">
        <v>3</v>
      </c>
      <c r="I2356" s="2">
        <v>0</v>
      </c>
      <c r="J2356" s="2">
        <v>1</v>
      </c>
      <c r="K2356" s="2">
        <v>138800</v>
      </c>
      <c r="L2356" s="2" t="s">
        <v>13</v>
      </c>
      <c r="M2356" s="2" t="s">
        <v>14</v>
      </c>
    </row>
    <row r="2357" spans="1:13" ht="15.75" customHeight="1" x14ac:dyDescent="0.2">
      <c r="A2357" s="2">
        <v>9353</v>
      </c>
      <c r="B2357" s="2">
        <v>4</v>
      </c>
      <c r="C2357" s="2">
        <v>5</v>
      </c>
      <c r="D2357" s="2">
        <v>1970</v>
      </c>
      <c r="E2357" s="2">
        <v>1970</v>
      </c>
      <c r="F2357" s="2">
        <v>864</v>
      </c>
      <c r="G2357" s="2">
        <v>1</v>
      </c>
      <c r="H2357" s="2">
        <v>3</v>
      </c>
      <c r="I2357" s="2">
        <v>0</v>
      </c>
      <c r="J2357" s="2">
        <v>1</v>
      </c>
      <c r="K2357" s="2">
        <v>116050</v>
      </c>
      <c r="L2357" s="2" t="s">
        <v>13</v>
      </c>
      <c r="M2357" s="2" t="s">
        <v>14</v>
      </c>
    </row>
    <row r="2358" spans="1:13" ht="15.75" customHeight="1" x14ac:dyDescent="0.2">
      <c r="A2358" s="2">
        <v>8125</v>
      </c>
      <c r="B2358" s="2">
        <v>4</v>
      </c>
      <c r="C2358" s="2">
        <v>4</v>
      </c>
      <c r="D2358" s="2">
        <v>1971</v>
      </c>
      <c r="E2358" s="2">
        <v>1971</v>
      </c>
      <c r="F2358" s="2">
        <v>858</v>
      </c>
      <c r="G2358" s="2">
        <v>1</v>
      </c>
      <c r="H2358" s="2">
        <v>3</v>
      </c>
      <c r="I2358" s="2">
        <v>0</v>
      </c>
      <c r="J2358" s="2">
        <v>0</v>
      </c>
      <c r="K2358" s="2">
        <v>88000</v>
      </c>
      <c r="L2358" s="2" t="s">
        <v>13</v>
      </c>
      <c r="M2358" s="2" t="s">
        <v>14</v>
      </c>
    </row>
    <row r="2359" spans="1:13" ht="15.75" customHeight="1" x14ac:dyDescent="0.2">
      <c r="A2359" s="2">
        <v>7200</v>
      </c>
      <c r="B2359" s="2">
        <v>4</v>
      </c>
      <c r="C2359" s="2">
        <v>4</v>
      </c>
      <c r="D2359" s="2">
        <v>1971</v>
      </c>
      <c r="E2359" s="2">
        <v>1971</v>
      </c>
      <c r="F2359" s="2">
        <v>874</v>
      </c>
      <c r="G2359" s="2">
        <v>1</v>
      </c>
      <c r="H2359" s="2">
        <v>3</v>
      </c>
      <c r="I2359" s="2">
        <v>0</v>
      </c>
      <c r="J2359" s="2">
        <v>2</v>
      </c>
      <c r="K2359" s="2">
        <v>97500</v>
      </c>
      <c r="L2359" s="2" t="s">
        <v>13</v>
      </c>
      <c r="M2359" s="2" t="s">
        <v>14</v>
      </c>
    </row>
    <row r="2360" spans="1:13" ht="15.75" customHeight="1" x14ac:dyDescent="0.2">
      <c r="A2360" s="2">
        <v>8773</v>
      </c>
      <c r="B2360" s="2">
        <v>6</v>
      </c>
      <c r="C2360" s="2">
        <v>5</v>
      </c>
      <c r="D2360" s="2">
        <v>2002</v>
      </c>
      <c r="E2360" s="2">
        <v>2002</v>
      </c>
      <c r="F2360" s="2">
        <v>1419</v>
      </c>
      <c r="G2360" s="2">
        <v>2</v>
      </c>
      <c r="H2360" s="2">
        <v>2</v>
      </c>
      <c r="I2360" s="2">
        <v>0</v>
      </c>
      <c r="J2360" s="2">
        <v>2</v>
      </c>
      <c r="K2360" s="2">
        <v>190000</v>
      </c>
      <c r="L2360" s="2" t="s">
        <v>13</v>
      </c>
      <c r="M2360" s="2" t="s">
        <v>14</v>
      </c>
    </row>
    <row r="2361" spans="1:13" ht="15.75" customHeight="1" x14ac:dyDescent="0.2">
      <c r="A2361" s="2">
        <v>2760</v>
      </c>
      <c r="B2361" s="2">
        <v>6</v>
      </c>
      <c r="C2361" s="2">
        <v>5</v>
      </c>
      <c r="D2361" s="2">
        <v>1973</v>
      </c>
      <c r="E2361" s="2">
        <v>1973</v>
      </c>
      <c r="F2361" s="2">
        <v>1092</v>
      </c>
      <c r="G2361" s="2">
        <v>1</v>
      </c>
      <c r="H2361" s="2">
        <v>3</v>
      </c>
      <c r="I2361" s="2">
        <v>0</v>
      </c>
      <c r="J2361" s="2">
        <v>2</v>
      </c>
      <c r="K2361" s="2">
        <v>105500</v>
      </c>
      <c r="L2361" s="2" t="s">
        <v>13</v>
      </c>
      <c r="M2361" s="2" t="s">
        <v>20</v>
      </c>
    </row>
    <row r="2362" spans="1:13" ht="15.75" customHeight="1" x14ac:dyDescent="0.2">
      <c r="A2362" s="2">
        <v>2160</v>
      </c>
      <c r="B2362" s="2">
        <v>5</v>
      </c>
      <c r="C2362" s="2">
        <v>6</v>
      </c>
      <c r="D2362" s="2">
        <v>1973</v>
      </c>
      <c r="E2362" s="2">
        <v>1973</v>
      </c>
      <c r="F2362" s="2">
        <v>1365</v>
      </c>
      <c r="G2362" s="2">
        <v>1</v>
      </c>
      <c r="H2362" s="2">
        <v>3</v>
      </c>
      <c r="I2362" s="2">
        <v>1</v>
      </c>
      <c r="J2362" s="2">
        <v>2</v>
      </c>
      <c r="K2362" s="2">
        <v>125500</v>
      </c>
      <c r="L2362" s="2" t="s">
        <v>13</v>
      </c>
      <c r="M2362" s="2" t="s">
        <v>20</v>
      </c>
    </row>
    <row r="2363" spans="1:13" ht="15.75" customHeight="1" x14ac:dyDescent="0.2">
      <c r="A2363" s="2">
        <v>1953</v>
      </c>
      <c r="B2363" s="2">
        <v>6</v>
      </c>
      <c r="C2363" s="2">
        <v>5</v>
      </c>
      <c r="D2363" s="2">
        <v>1973</v>
      </c>
      <c r="E2363" s="2">
        <v>1973</v>
      </c>
      <c r="F2363" s="2">
        <v>987</v>
      </c>
      <c r="G2363" s="2">
        <v>1</v>
      </c>
      <c r="H2363" s="2">
        <v>2</v>
      </c>
      <c r="I2363" s="2">
        <v>0</v>
      </c>
      <c r="J2363" s="2">
        <v>1</v>
      </c>
      <c r="K2363" s="2">
        <v>83000</v>
      </c>
      <c r="L2363" s="2" t="s">
        <v>13</v>
      </c>
      <c r="M2363" s="2" t="s">
        <v>20</v>
      </c>
    </row>
    <row r="2364" spans="1:13" ht="15.75" customHeight="1" x14ac:dyDescent="0.2">
      <c r="A2364" s="2">
        <v>1890</v>
      </c>
      <c r="B2364" s="2">
        <v>6</v>
      </c>
      <c r="C2364" s="2">
        <v>7</v>
      </c>
      <c r="D2364" s="2">
        <v>1972</v>
      </c>
      <c r="E2364" s="2">
        <v>1972</v>
      </c>
      <c r="F2364" s="2">
        <v>1030</v>
      </c>
      <c r="G2364" s="2">
        <v>1</v>
      </c>
      <c r="H2364" s="2">
        <v>3</v>
      </c>
      <c r="I2364" s="2">
        <v>0</v>
      </c>
      <c r="J2364" s="2">
        <v>1</v>
      </c>
      <c r="K2364" s="2">
        <v>116000</v>
      </c>
      <c r="L2364" s="2" t="s">
        <v>13</v>
      </c>
      <c r="M2364" s="2" t="s">
        <v>20</v>
      </c>
    </row>
    <row r="2365" spans="1:13" ht="15.75" customHeight="1" x14ac:dyDescent="0.2">
      <c r="A2365" s="2">
        <v>1680</v>
      </c>
      <c r="B2365" s="2">
        <v>6</v>
      </c>
      <c r="C2365" s="2">
        <v>5</v>
      </c>
      <c r="D2365" s="2">
        <v>1971</v>
      </c>
      <c r="E2365" s="2">
        <v>1971</v>
      </c>
      <c r="F2365" s="2">
        <v>1218</v>
      </c>
      <c r="G2365" s="2">
        <v>1</v>
      </c>
      <c r="H2365" s="2">
        <v>3</v>
      </c>
      <c r="I2365" s="2">
        <v>0</v>
      </c>
      <c r="J2365" s="2">
        <v>0</v>
      </c>
      <c r="K2365" s="2">
        <v>91500</v>
      </c>
      <c r="L2365" s="2" t="s">
        <v>13</v>
      </c>
      <c r="M2365" s="2" t="s">
        <v>20</v>
      </c>
    </row>
    <row r="2366" spans="1:13" ht="15.75" customHeight="1" x14ac:dyDescent="0.2">
      <c r="A2366" s="2">
        <v>1680</v>
      </c>
      <c r="B2366" s="2">
        <v>6</v>
      </c>
      <c r="C2366" s="2">
        <v>7</v>
      </c>
      <c r="D2366" s="2">
        <v>1972</v>
      </c>
      <c r="E2366" s="2">
        <v>1972</v>
      </c>
      <c r="F2366" s="2">
        <v>1218</v>
      </c>
      <c r="G2366" s="2">
        <v>1</v>
      </c>
      <c r="H2366" s="2">
        <v>3</v>
      </c>
      <c r="I2366" s="2">
        <v>0</v>
      </c>
      <c r="J2366" s="2">
        <v>1</v>
      </c>
      <c r="K2366" s="2">
        <v>118000</v>
      </c>
      <c r="L2366" s="2" t="s">
        <v>13</v>
      </c>
      <c r="M2366" s="2" t="s">
        <v>20</v>
      </c>
    </row>
    <row r="2367" spans="1:13" ht="15.75" customHeight="1" x14ac:dyDescent="0.2">
      <c r="A2367" s="2">
        <v>1680</v>
      </c>
      <c r="B2367" s="2">
        <v>6</v>
      </c>
      <c r="C2367" s="2">
        <v>5</v>
      </c>
      <c r="D2367" s="2">
        <v>1972</v>
      </c>
      <c r="E2367" s="2">
        <v>1972</v>
      </c>
      <c r="F2367" s="2">
        <v>948</v>
      </c>
      <c r="G2367" s="2">
        <v>1</v>
      </c>
      <c r="H2367" s="2">
        <v>2</v>
      </c>
      <c r="I2367" s="2">
        <v>0</v>
      </c>
      <c r="J2367" s="2">
        <v>1</v>
      </c>
      <c r="K2367" s="2">
        <v>89000</v>
      </c>
      <c r="L2367" s="2" t="s">
        <v>13</v>
      </c>
      <c r="M2367" s="2" t="s">
        <v>20</v>
      </c>
    </row>
    <row r="2368" spans="1:13" ht="15.75" customHeight="1" x14ac:dyDescent="0.2">
      <c r="A2368" s="2">
        <v>1680</v>
      </c>
      <c r="B2368" s="2">
        <v>6</v>
      </c>
      <c r="C2368" s="2">
        <v>5</v>
      </c>
      <c r="D2368" s="2">
        <v>1972</v>
      </c>
      <c r="E2368" s="2">
        <v>1972</v>
      </c>
      <c r="F2368" s="2">
        <v>1092</v>
      </c>
      <c r="G2368" s="2">
        <v>1</v>
      </c>
      <c r="H2368" s="2">
        <v>3</v>
      </c>
      <c r="I2368" s="2">
        <v>0</v>
      </c>
      <c r="J2368" s="2">
        <v>1</v>
      </c>
      <c r="K2368" s="2">
        <v>108000</v>
      </c>
      <c r="L2368" s="2" t="s">
        <v>13</v>
      </c>
      <c r="M2368" s="2" t="s">
        <v>20</v>
      </c>
    </row>
    <row r="2369" spans="1:13" ht="15.75" customHeight="1" x14ac:dyDescent="0.2">
      <c r="A2369" s="2">
        <v>1680</v>
      </c>
      <c r="B2369" s="2">
        <v>6</v>
      </c>
      <c r="C2369" s="2">
        <v>5</v>
      </c>
      <c r="D2369" s="2">
        <v>1972</v>
      </c>
      <c r="E2369" s="2">
        <v>1972</v>
      </c>
      <c r="F2369" s="2">
        <v>987</v>
      </c>
      <c r="G2369" s="2">
        <v>1</v>
      </c>
      <c r="H2369" s="2">
        <v>2</v>
      </c>
      <c r="I2369" s="2">
        <v>1</v>
      </c>
      <c r="J2369" s="2">
        <v>1</v>
      </c>
      <c r="K2369" s="2">
        <v>94500</v>
      </c>
      <c r="L2369" s="2" t="s">
        <v>13</v>
      </c>
      <c r="M2369" s="2" t="s">
        <v>20</v>
      </c>
    </row>
    <row r="2370" spans="1:13" ht="15.75" customHeight="1" x14ac:dyDescent="0.2">
      <c r="A2370" s="2">
        <v>4043</v>
      </c>
      <c r="B2370" s="2">
        <v>6</v>
      </c>
      <c r="C2370" s="2">
        <v>5</v>
      </c>
      <c r="D2370" s="2">
        <v>1975</v>
      </c>
      <c r="E2370" s="2">
        <v>1975</v>
      </c>
      <c r="F2370" s="2">
        <v>1069</v>
      </c>
      <c r="G2370" s="2">
        <v>2</v>
      </c>
      <c r="H2370" s="2">
        <v>2</v>
      </c>
      <c r="I2370" s="2">
        <v>1</v>
      </c>
      <c r="J2370" s="2">
        <v>2</v>
      </c>
      <c r="K2370" s="2">
        <v>146300</v>
      </c>
      <c r="L2370" s="2" t="s">
        <v>13</v>
      </c>
      <c r="M2370" s="2" t="s">
        <v>21</v>
      </c>
    </row>
    <row r="2371" spans="1:13" ht="15.75" customHeight="1" x14ac:dyDescent="0.2">
      <c r="A2371" s="2">
        <v>7514</v>
      </c>
      <c r="B2371" s="2">
        <v>5</v>
      </c>
      <c r="C2371" s="2">
        <v>7</v>
      </c>
      <c r="D2371" s="2">
        <v>1967</v>
      </c>
      <c r="E2371" s="2">
        <v>1975</v>
      </c>
      <c r="F2371" s="2">
        <v>1387</v>
      </c>
      <c r="G2371" s="2">
        <v>1</v>
      </c>
      <c r="H2371" s="2">
        <v>3</v>
      </c>
      <c r="I2371" s="2">
        <v>1</v>
      </c>
      <c r="J2371" s="2">
        <v>1</v>
      </c>
      <c r="K2371" s="2">
        <v>145000</v>
      </c>
      <c r="L2371" s="2" t="s">
        <v>13</v>
      </c>
      <c r="M2371" s="2" t="s">
        <v>14</v>
      </c>
    </row>
    <row r="2372" spans="1:13" ht="15.75" customHeight="1" x14ac:dyDescent="0.2">
      <c r="A2372" s="2">
        <v>7838</v>
      </c>
      <c r="B2372" s="2">
        <v>5</v>
      </c>
      <c r="C2372" s="2">
        <v>5</v>
      </c>
      <c r="D2372" s="2">
        <v>1967</v>
      </c>
      <c r="E2372" s="2">
        <v>1967</v>
      </c>
      <c r="F2372" s="2">
        <v>900</v>
      </c>
      <c r="G2372" s="2">
        <v>1</v>
      </c>
      <c r="H2372" s="2">
        <v>3</v>
      </c>
      <c r="I2372" s="2">
        <v>1</v>
      </c>
      <c r="J2372" s="2">
        <v>1</v>
      </c>
      <c r="K2372" s="2">
        <v>123000</v>
      </c>
      <c r="L2372" s="2" t="s">
        <v>13</v>
      </c>
      <c r="M2372" s="2" t="s">
        <v>14</v>
      </c>
    </row>
    <row r="2373" spans="1:13" ht="15.75" customHeight="1" x14ac:dyDescent="0.2">
      <c r="A2373" s="2">
        <v>2280</v>
      </c>
      <c r="B2373" s="2">
        <v>7</v>
      </c>
      <c r="C2373" s="2">
        <v>7</v>
      </c>
      <c r="D2373" s="2">
        <v>1976</v>
      </c>
      <c r="E2373" s="2">
        <v>1976</v>
      </c>
      <c r="F2373" s="2">
        <v>1055</v>
      </c>
      <c r="G2373" s="2">
        <v>2</v>
      </c>
      <c r="H2373" s="2">
        <v>2</v>
      </c>
      <c r="I2373" s="2">
        <v>0</v>
      </c>
      <c r="J2373" s="2">
        <v>1</v>
      </c>
      <c r="K2373" s="2">
        <v>137500</v>
      </c>
      <c r="L2373" s="2" t="s">
        <v>13</v>
      </c>
      <c r="M2373" s="2" t="s">
        <v>21</v>
      </c>
    </row>
    <row r="2374" spans="1:13" ht="15.75" customHeight="1" x14ac:dyDescent="0.2">
      <c r="A2374" s="2">
        <v>2179</v>
      </c>
      <c r="B2374" s="2">
        <v>6</v>
      </c>
      <c r="C2374" s="2">
        <v>5</v>
      </c>
      <c r="D2374" s="2">
        <v>1976</v>
      </c>
      <c r="E2374" s="2">
        <v>1976</v>
      </c>
      <c r="F2374" s="2">
        <v>1456</v>
      </c>
      <c r="G2374" s="2">
        <v>2</v>
      </c>
      <c r="H2374" s="2">
        <v>3</v>
      </c>
      <c r="I2374" s="2">
        <v>1</v>
      </c>
      <c r="J2374" s="2">
        <v>2</v>
      </c>
      <c r="K2374" s="2">
        <v>144000</v>
      </c>
      <c r="L2374" s="2" t="s">
        <v>13</v>
      </c>
      <c r="M2374" s="2" t="s">
        <v>21</v>
      </c>
    </row>
    <row r="2375" spans="1:13" ht="15.75" customHeight="1" x14ac:dyDescent="0.2">
      <c r="A2375" s="2">
        <v>16737</v>
      </c>
      <c r="B2375" s="2">
        <v>9</v>
      </c>
      <c r="C2375" s="2">
        <v>5</v>
      </c>
      <c r="D2375" s="2">
        <v>2004</v>
      </c>
      <c r="E2375" s="2">
        <v>2005</v>
      </c>
      <c r="F2375" s="2">
        <v>1980</v>
      </c>
      <c r="G2375" s="2">
        <v>2</v>
      </c>
      <c r="H2375" s="2">
        <v>3</v>
      </c>
      <c r="I2375" s="2">
        <v>1</v>
      </c>
      <c r="J2375" s="2">
        <v>3</v>
      </c>
      <c r="K2375" s="2">
        <v>315000</v>
      </c>
      <c r="L2375" s="2" t="s">
        <v>13</v>
      </c>
      <c r="M2375" s="2" t="s">
        <v>22</v>
      </c>
    </row>
    <row r="2376" spans="1:13" ht="15.75" customHeight="1" x14ac:dyDescent="0.2">
      <c r="A2376" s="2">
        <v>16387</v>
      </c>
      <c r="B2376" s="2">
        <v>9</v>
      </c>
      <c r="C2376" s="2">
        <v>5</v>
      </c>
      <c r="D2376" s="2">
        <v>2006</v>
      </c>
      <c r="E2376" s="2">
        <v>2006</v>
      </c>
      <c r="F2376" s="2">
        <v>2589</v>
      </c>
      <c r="G2376" s="2">
        <v>2</v>
      </c>
      <c r="H2376" s="2">
        <v>4</v>
      </c>
      <c r="I2376" s="2">
        <v>1</v>
      </c>
      <c r="J2376" s="2">
        <v>3</v>
      </c>
      <c r="K2376" s="2">
        <v>412083</v>
      </c>
      <c r="L2376" s="2" t="s">
        <v>13</v>
      </c>
      <c r="M2376" s="2" t="s">
        <v>22</v>
      </c>
    </row>
    <row r="2377" spans="1:13" ht="15.75" customHeight="1" x14ac:dyDescent="0.2">
      <c r="A2377" s="2">
        <v>16259</v>
      </c>
      <c r="B2377" s="2">
        <v>9</v>
      </c>
      <c r="C2377" s="2">
        <v>5</v>
      </c>
      <c r="D2377" s="2">
        <v>2006</v>
      </c>
      <c r="E2377" s="2">
        <v>2006</v>
      </c>
      <c r="F2377" s="2">
        <v>2596</v>
      </c>
      <c r="G2377" s="2">
        <v>3</v>
      </c>
      <c r="H2377" s="2">
        <v>4</v>
      </c>
      <c r="I2377" s="2">
        <v>0</v>
      </c>
      <c r="J2377" s="2">
        <v>3</v>
      </c>
      <c r="K2377" s="2">
        <v>342643</v>
      </c>
      <c r="L2377" s="2" t="s">
        <v>13</v>
      </c>
      <c r="M2377" s="2" t="s">
        <v>22</v>
      </c>
    </row>
    <row r="2378" spans="1:13" ht="15.75" customHeight="1" x14ac:dyDescent="0.2">
      <c r="A2378" s="2">
        <v>16163</v>
      </c>
      <c r="B2378" s="2">
        <v>8</v>
      </c>
      <c r="C2378" s="2">
        <v>5</v>
      </c>
      <c r="D2378" s="2">
        <v>2004</v>
      </c>
      <c r="E2378" s="2">
        <v>2004</v>
      </c>
      <c r="F2378" s="2">
        <v>1618</v>
      </c>
      <c r="G2378" s="2">
        <v>2</v>
      </c>
      <c r="H2378" s="2">
        <v>2</v>
      </c>
      <c r="I2378" s="2">
        <v>1</v>
      </c>
      <c r="J2378" s="2">
        <v>3</v>
      </c>
      <c r="K2378" s="2">
        <v>252000</v>
      </c>
      <c r="L2378" s="2" t="s">
        <v>13</v>
      </c>
      <c r="M2378" s="2" t="s">
        <v>22</v>
      </c>
    </row>
    <row r="2379" spans="1:13" ht="15.75" customHeight="1" x14ac:dyDescent="0.2">
      <c r="A2379" s="2">
        <v>13891</v>
      </c>
      <c r="B2379" s="2">
        <v>10</v>
      </c>
      <c r="C2379" s="2">
        <v>5</v>
      </c>
      <c r="D2379" s="2">
        <v>2006</v>
      </c>
      <c r="E2379" s="2">
        <v>2006</v>
      </c>
      <c r="F2379" s="2">
        <v>2076</v>
      </c>
      <c r="G2379" s="2">
        <v>2</v>
      </c>
      <c r="H2379" s="2">
        <v>2</v>
      </c>
      <c r="I2379" s="2">
        <v>1</v>
      </c>
      <c r="J2379" s="2">
        <v>3</v>
      </c>
      <c r="K2379" s="2">
        <v>465000</v>
      </c>
      <c r="L2379" s="2" t="s">
        <v>13</v>
      </c>
      <c r="M2379" s="2" t="s">
        <v>22</v>
      </c>
    </row>
    <row r="2380" spans="1:13" ht="15.75" customHeight="1" x14ac:dyDescent="0.2">
      <c r="A2380" s="2">
        <v>12228</v>
      </c>
      <c r="B2380" s="2">
        <v>7</v>
      </c>
      <c r="C2380" s="2">
        <v>5</v>
      </c>
      <c r="D2380" s="2">
        <v>2006</v>
      </c>
      <c r="E2380" s="2">
        <v>2006</v>
      </c>
      <c r="F2380" s="2">
        <v>1740</v>
      </c>
      <c r="G2380" s="2">
        <v>2</v>
      </c>
      <c r="H2380" s="2">
        <v>4</v>
      </c>
      <c r="I2380" s="2">
        <v>0</v>
      </c>
      <c r="J2380" s="2">
        <v>3</v>
      </c>
      <c r="K2380" s="2">
        <v>293000</v>
      </c>
      <c r="L2380" s="2" t="s">
        <v>13</v>
      </c>
      <c r="M2380" s="2" t="s">
        <v>22</v>
      </c>
    </row>
    <row r="2381" spans="1:13" ht="15.75" customHeight="1" x14ac:dyDescent="0.2">
      <c r="A2381" s="2">
        <v>14780</v>
      </c>
      <c r="B2381" s="2">
        <v>9</v>
      </c>
      <c r="C2381" s="2">
        <v>5</v>
      </c>
      <c r="D2381" s="2">
        <v>2005</v>
      </c>
      <c r="E2381" s="2">
        <v>2005</v>
      </c>
      <c r="F2381" s="2">
        <v>1868</v>
      </c>
      <c r="G2381" s="2">
        <v>2</v>
      </c>
      <c r="H2381" s="2">
        <v>2</v>
      </c>
      <c r="I2381" s="2">
        <v>1</v>
      </c>
      <c r="J2381" s="2">
        <v>3</v>
      </c>
      <c r="K2381" s="2">
        <v>415000</v>
      </c>
      <c r="L2381" s="2" t="s">
        <v>13</v>
      </c>
      <c r="M2381" s="2" t="s">
        <v>22</v>
      </c>
    </row>
    <row r="2382" spans="1:13" ht="15.75" customHeight="1" x14ac:dyDescent="0.2">
      <c r="A2382" s="2">
        <v>16033</v>
      </c>
      <c r="B2382" s="2">
        <v>9</v>
      </c>
      <c r="C2382" s="2">
        <v>5</v>
      </c>
      <c r="D2382" s="2">
        <v>2004</v>
      </c>
      <c r="E2382" s="2">
        <v>2005</v>
      </c>
      <c r="F2382" s="2">
        <v>1850</v>
      </c>
      <c r="G2382" s="2">
        <v>2</v>
      </c>
      <c r="H2382" s="2">
        <v>3</v>
      </c>
      <c r="I2382" s="2">
        <v>1</v>
      </c>
      <c r="J2382" s="2">
        <v>3</v>
      </c>
      <c r="K2382" s="2">
        <v>326000</v>
      </c>
      <c r="L2382" s="2" t="s">
        <v>13</v>
      </c>
      <c r="M2382" s="2" t="s">
        <v>22</v>
      </c>
    </row>
    <row r="2383" spans="1:13" ht="15.75" customHeight="1" x14ac:dyDescent="0.2">
      <c r="A2383" s="2">
        <v>14215</v>
      </c>
      <c r="B2383" s="2">
        <v>8</v>
      </c>
      <c r="C2383" s="2">
        <v>5</v>
      </c>
      <c r="D2383" s="2">
        <v>2005</v>
      </c>
      <c r="E2383" s="2">
        <v>2006</v>
      </c>
      <c r="F2383" s="2">
        <v>2376</v>
      </c>
      <c r="G2383" s="2">
        <v>3</v>
      </c>
      <c r="H2383" s="2">
        <v>4</v>
      </c>
      <c r="I2383" s="2">
        <v>1</v>
      </c>
      <c r="J2383" s="2">
        <v>3</v>
      </c>
      <c r="K2383" s="2">
        <v>325300</v>
      </c>
      <c r="L2383" s="2" t="s">
        <v>13</v>
      </c>
      <c r="M2383" s="2" t="s">
        <v>22</v>
      </c>
    </row>
    <row r="2384" spans="1:13" ht="15.75" customHeight="1" x14ac:dyDescent="0.2">
      <c r="A2384" s="2">
        <v>13418</v>
      </c>
      <c r="B2384" s="2">
        <v>8</v>
      </c>
      <c r="C2384" s="2">
        <v>5</v>
      </c>
      <c r="D2384" s="2">
        <v>2004</v>
      </c>
      <c r="E2384" s="2">
        <v>2005</v>
      </c>
      <c r="F2384" s="2">
        <v>2452</v>
      </c>
      <c r="G2384" s="2">
        <v>3</v>
      </c>
      <c r="H2384" s="2">
        <v>4</v>
      </c>
      <c r="I2384" s="2">
        <v>1</v>
      </c>
      <c r="J2384" s="2">
        <v>3</v>
      </c>
      <c r="K2384" s="2">
        <v>309000</v>
      </c>
      <c r="L2384" s="2" t="s">
        <v>13</v>
      </c>
      <c r="M2384" s="2" t="s">
        <v>22</v>
      </c>
    </row>
    <row r="2385" spans="1:13" ht="15.75" customHeight="1" x14ac:dyDescent="0.2">
      <c r="A2385" s="2">
        <v>13975</v>
      </c>
      <c r="B2385" s="2">
        <v>9</v>
      </c>
      <c r="C2385" s="2">
        <v>5</v>
      </c>
      <c r="D2385" s="2">
        <v>2005</v>
      </c>
      <c r="E2385" s="2">
        <v>2006</v>
      </c>
      <c r="F2385" s="2">
        <v>2206</v>
      </c>
      <c r="G2385" s="2">
        <v>2</v>
      </c>
      <c r="H2385" s="2">
        <v>4</v>
      </c>
      <c r="I2385" s="2">
        <v>1</v>
      </c>
      <c r="J2385" s="2">
        <v>3</v>
      </c>
      <c r="K2385" s="2">
        <v>300000</v>
      </c>
      <c r="L2385" s="2" t="s">
        <v>13</v>
      </c>
      <c r="M2385" s="2" t="s">
        <v>22</v>
      </c>
    </row>
    <row r="2386" spans="1:13" ht="15.75" customHeight="1" x14ac:dyDescent="0.2">
      <c r="A2386" s="2">
        <v>10240</v>
      </c>
      <c r="B2386" s="2">
        <v>8</v>
      </c>
      <c r="C2386" s="2">
        <v>5</v>
      </c>
      <c r="D2386" s="2">
        <v>2005</v>
      </c>
      <c r="E2386" s="2">
        <v>2005</v>
      </c>
      <c r="F2386" s="2">
        <v>2098</v>
      </c>
      <c r="G2386" s="2">
        <v>2</v>
      </c>
      <c r="H2386" s="2">
        <v>3</v>
      </c>
      <c r="I2386" s="2">
        <v>1</v>
      </c>
      <c r="J2386" s="2">
        <v>3</v>
      </c>
      <c r="K2386" s="2">
        <v>275500</v>
      </c>
      <c r="L2386" s="2" t="s">
        <v>13</v>
      </c>
      <c r="M2386" s="2" t="s">
        <v>22</v>
      </c>
    </row>
    <row r="2387" spans="1:13" ht="15.75" customHeight="1" x14ac:dyDescent="0.2">
      <c r="A2387" s="2">
        <v>9942</v>
      </c>
      <c r="B2387" s="2">
        <v>9</v>
      </c>
      <c r="C2387" s="2">
        <v>5</v>
      </c>
      <c r="D2387" s="2">
        <v>2005</v>
      </c>
      <c r="E2387" s="2">
        <v>2006</v>
      </c>
      <c r="F2387" s="2">
        <v>2091</v>
      </c>
      <c r="G2387" s="2">
        <v>2</v>
      </c>
      <c r="H2387" s="2">
        <v>3</v>
      </c>
      <c r="I2387" s="2">
        <v>1</v>
      </c>
      <c r="J2387" s="2">
        <v>2</v>
      </c>
      <c r="K2387" s="2">
        <v>338500</v>
      </c>
      <c r="L2387" s="2" t="s">
        <v>13</v>
      </c>
      <c r="M2387" s="2" t="s">
        <v>22</v>
      </c>
    </row>
    <row r="2388" spans="1:13" ht="15.75" customHeight="1" x14ac:dyDescent="0.2">
      <c r="A2388" s="2">
        <v>11924</v>
      </c>
      <c r="B2388" s="2">
        <v>9</v>
      </c>
      <c r="C2388" s="2">
        <v>5</v>
      </c>
      <c r="D2388" s="2">
        <v>2005</v>
      </c>
      <c r="E2388" s="2">
        <v>2006</v>
      </c>
      <c r="F2388" s="2">
        <v>2324</v>
      </c>
      <c r="G2388" s="2">
        <v>3</v>
      </c>
      <c r="H2388" s="2">
        <v>4</v>
      </c>
      <c r="I2388" s="2">
        <v>2</v>
      </c>
      <c r="J2388" s="2">
        <v>3</v>
      </c>
      <c r="K2388" s="2">
        <v>345000</v>
      </c>
      <c r="L2388" s="2" t="s">
        <v>13</v>
      </c>
      <c r="M2388" s="2" t="s">
        <v>22</v>
      </c>
    </row>
    <row r="2389" spans="1:13" ht="15.75" customHeight="1" x14ac:dyDescent="0.2">
      <c r="A2389" s="2">
        <v>12867</v>
      </c>
      <c r="B2389" s="2">
        <v>8</v>
      </c>
      <c r="C2389" s="2">
        <v>5</v>
      </c>
      <c r="D2389" s="2">
        <v>2005</v>
      </c>
      <c r="E2389" s="2">
        <v>2006</v>
      </c>
      <c r="F2389" s="2">
        <v>2253</v>
      </c>
      <c r="G2389" s="2">
        <v>2</v>
      </c>
      <c r="H2389" s="2">
        <v>3</v>
      </c>
      <c r="I2389" s="2">
        <v>1</v>
      </c>
      <c r="J2389" s="2">
        <v>2</v>
      </c>
      <c r="K2389" s="2">
        <v>344133</v>
      </c>
      <c r="L2389" s="2" t="s">
        <v>13</v>
      </c>
      <c r="M2389" s="2" t="s">
        <v>22</v>
      </c>
    </row>
    <row r="2390" spans="1:13" ht="15.75" customHeight="1" x14ac:dyDescent="0.2">
      <c r="A2390" s="2">
        <v>10672</v>
      </c>
      <c r="B2390" s="2">
        <v>8</v>
      </c>
      <c r="C2390" s="2">
        <v>5</v>
      </c>
      <c r="D2390" s="2">
        <v>2006</v>
      </c>
      <c r="E2390" s="2">
        <v>2006</v>
      </c>
      <c r="F2390" s="2">
        <v>2389</v>
      </c>
      <c r="G2390" s="2">
        <v>2</v>
      </c>
      <c r="H2390" s="2">
        <v>4</v>
      </c>
      <c r="I2390" s="2">
        <v>1</v>
      </c>
      <c r="J2390" s="2">
        <v>3</v>
      </c>
      <c r="K2390" s="2">
        <v>298236</v>
      </c>
      <c r="L2390" s="2" t="s">
        <v>13</v>
      </c>
      <c r="M2390" s="2" t="s">
        <v>22</v>
      </c>
    </row>
    <row r="2391" spans="1:13" ht="15.75" customHeight="1" x14ac:dyDescent="0.2">
      <c r="A2391" s="2">
        <v>11643</v>
      </c>
      <c r="B2391" s="2">
        <v>8</v>
      </c>
      <c r="C2391" s="2">
        <v>5</v>
      </c>
      <c r="D2391" s="2">
        <v>2005</v>
      </c>
      <c r="E2391" s="2">
        <v>2006</v>
      </c>
      <c r="F2391" s="2">
        <v>2358</v>
      </c>
      <c r="G2391" s="2">
        <v>2</v>
      </c>
      <c r="H2391" s="2">
        <v>4</v>
      </c>
      <c r="I2391" s="2">
        <v>1</v>
      </c>
      <c r="J2391" s="2">
        <v>3</v>
      </c>
      <c r="K2391" s="2">
        <v>329900</v>
      </c>
      <c r="L2391" s="2" t="s">
        <v>13</v>
      </c>
      <c r="M2391" s="2" t="s">
        <v>22</v>
      </c>
    </row>
    <row r="2392" spans="1:13" ht="15.75" customHeight="1" x14ac:dyDescent="0.2">
      <c r="A2392" s="2">
        <v>12378</v>
      </c>
      <c r="B2392" s="2">
        <v>9</v>
      </c>
      <c r="C2392" s="2">
        <v>5</v>
      </c>
      <c r="D2392" s="2">
        <v>2003</v>
      </c>
      <c r="E2392" s="2">
        <v>2004</v>
      </c>
      <c r="F2392" s="2">
        <v>1944</v>
      </c>
      <c r="G2392" s="2">
        <v>2</v>
      </c>
      <c r="H2392" s="2">
        <v>3</v>
      </c>
      <c r="I2392" s="2">
        <v>3</v>
      </c>
      <c r="J2392" s="2">
        <v>3</v>
      </c>
      <c r="K2392" s="2">
        <v>360000</v>
      </c>
      <c r="L2392" s="2" t="s">
        <v>13</v>
      </c>
      <c r="M2392" s="2" t="s">
        <v>22</v>
      </c>
    </row>
    <row r="2393" spans="1:13" ht="15.75" customHeight="1" x14ac:dyDescent="0.2">
      <c r="A2393" s="2">
        <v>11065</v>
      </c>
      <c r="B2393" s="2">
        <v>8</v>
      </c>
      <c r="C2393" s="2">
        <v>5</v>
      </c>
      <c r="D2393" s="2">
        <v>2006</v>
      </c>
      <c r="E2393" s="2">
        <v>2006</v>
      </c>
      <c r="F2393" s="2">
        <v>1970</v>
      </c>
      <c r="G2393" s="2">
        <v>2</v>
      </c>
      <c r="H2393" s="2">
        <v>3</v>
      </c>
      <c r="I2393" s="2">
        <v>1</v>
      </c>
      <c r="J2393" s="2">
        <v>3</v>
      </c>
      <c r="K2393" s="2">
        <v>281000</v>
      </c>
      <c r="L2393" s="2" t="s">
        <v>13</v>
      </c>
      <c r="M2393" s="2" t="s">
        <v>22</v>
      </c>
    </row>
    <row r="2394" spans="1:13" ht="15.75" customHeight="1" x14ac:dyDescent="0.2">
      <c r="A2394" s="2">
        <v>13758</v>
      </c>
      <c r="B2394" s="2">
        <v>9</v>
      </c>
      <c r="C2394" s="2">
        <v>5</v>
      </c>
      <c r="D2394" s="2">
        <v>2005</v>
      </c>
      <c r="E2394" s="2">
        <v>2006</v>
      </c>
      <c r="F2394" s="2">
        <v>1792</v>
      </c>
      <c r="G2394" s="2">
        <v>2</v>
      </c>
      <c r="H2394" s="2">
        <v>2</v>
      </c>
      <c r="I2394" s="2">
        <v>1</v>
      </c>
      <c r="J2394" s="2">
        <v>3</v>
      </c>
      <c r="K2394" s="2">
        <v>372397</v>
      </c>
      <c r="L2394" s="2" t="s">
        <v>13</v>
      </c>
      <c r="M2394" s="2" t="s">
        <v>22</v>
      </c>
    </row>
    <row r="2395" spans="1:13" ht="15.75" customHeight="1" x14ac:dyDescent="0.2">
      <c r="A2395" s="2">
        <v>14828</v>
      </c>
      <c r="B2395" s="2">
        <v>9</v>
      </c>
      <c r="C2395" s="2">
        <v>5</v>
      </c>
      <c r="D2395" s="2">
        <v>2004</v>
      </c>
      <c r="E2395" s="2">
        <v>2005</v>
      </c>
      <c r="F2395" s="2">
        <v>1780</v>
      </c>
      <c r="G2395" s="2">
        <v>2</v>
      </c>
      <c r="H2395" s="2">
        <v>2</v>
      </c>
      <c r="I2395" s="2">
        <v>1</v>
      </c>
      <c r="J2395" s="2">
        <v>3</v>
      </c>
      <c r="K2395" s="2">
        <v>378000</v>
      </c>
      <c r="L2395" s="2" t="s">
        <v>13</v>
      </c>
      <c r="M2395" s="2" t="s">
        <v>22</v>
      </c>
    </row>
    <row r="2396" spans="1:13" ht="15.75" customHeight="1" x14ac:dyDescent="0.2">
      <c r="A2396" s="2">
        <v>11846</v>
      </c>
      <c r="B2396" s="2">
        <v>9</v>
      </c>
      <c r="C2396" s="2">
        <v>5</v>
      </c>
      <c r="D2396" s="2">
        <v>2003</v>
      </c>
      <c r="E2396" s="2">
        <v>2004</v>
      </c>
      <c r="F2396" s="2">
        <v>1792</v>
      </c>
      <c r="G2396" s="2">
        <v>2</v>
      </c>
      <c r="H2396" s="2">
        <v>2</v>
      </c>
      <c r="I2396" s="2">
        <v>1</v>
      </c>
      <c r="J2396" s="2">
        <v>3</v>
      </c>
      <c r="K2396" s="2">
        <v>374000</v>
      </c>
      <c r="L2396" s="2" t="s">
        <v>13</v>
      </c>
      <c r="M2396" s="2" t="s">
        <v>22</v>
      </c>
    </row>
    <row r="2397" spans="1:13" ht="15.75" customHeight="1" x14ac:dyDescent="0.2">
      <c r="A2397" s="2">
        <v>20431</v>
      </c>
      <c r="B2397" s="2">
        <v>9</v>
      </c>
      <c r="C2397" s="2">
        <v>5</v>
      </c>
      <c r="D2397" s="2">
        <v>2005</v>
      </c>
      <c r="E2397" s="2">
        <v>2006</v>
      </c>
      <c r="F2397" s="2">
        <v>2728</v>
      </c>
      <c r="G2397" s="2">
        <v>2</v>
      </c>
      <c r="H2397" s="2">
        <v>4</v>
      </c>
      <c r="I2397" s="2">
        <v>2</v>
      </c>
      <c r="J2397" s="2">
        <v>3</v>
      </c>
      <c r="K2397" s="2">
        <v>437154</v>
      </c>
      <c r="L2397" s="2" t="s">
        <v>13</v>
      </c>
      <c r="M2397" s="2" t="s">
        <v>22</v>
      </c>
    </row>
    <row r="2398" spans="1:13" ht="15.75" customHeight="1" x14ac:dyDescent="0.2">
      <c r="A2398" s="2">
        <v>10927</v>
      </c>
      <c r="B2398" s="2">
        <v>8</v>
      </c>
      <c r="C2398" s="2">
        <v>5</v>
      </c>
      <c r="D2398" s="2">
        <v>2005</v>
      </c>
      <c r="E2398" s="2">
        <v>2005</v>
      </c>
      <c r="F2398" s="2">
        <v>1904</v>
      </c>
      <c r="G2398" s="2">
        <v>2</v>
      </c>
      <c r="H2398" s="2">
        <v>3</v>
      </c>
      <c r="I2398" s="2">
        <v>1</v>
      </c>
      <c r="J2398" s="2">
        <v>2</v>
      </c>
      <c r="K2398" s="2">
        <v>275000</v>
      </c>
      <c r="L2398" s="2" t="s">
        <v>13</v>
      </c>
      <c r="M2398" s="2" t="s">
        <v>22</v>
      </c>
    </row>
    <row r="2399" spans="1:13" ht="15.75" customHeight="1" x14ac:dyDescent="0.2">
      <c r="A2399" s="2">
        <v>13215</v>
      </c>
      <c r="B2399" s="2">
        <v>8</v>
      </c>
      <c r="C2399" s="2">
        <v>5</v>
      </c>
      <c r="D2399" s="2">
        <v>2004</v>
      </c>
      <c r="E2399" s="2">
        <v>2004</v>
      </c>
      <c r="F2399" s="2">
        <v>1914</v>
      </c>
      <c r="G2399" s="2">
        <v>2</v>
      </c>
      <c r="H2399" s="2">
        <v>3</v>
      </c>
      <c r="I2399" s="2">
        <v>1</v>
      </c>
      <c r="J2399" s="2">
        <v>3</v>
      </c>
      <c r="K2399" s="2">
        <v>279000</v>
      </c>
      <c r="L2399" s="2" t="s">
        <v>13</v>
      </c>
      <c r="M2399" s="2" t="s">
        <v>22</v>
      </c>
    </row>
    <row r="2400" spans="1:13" ht="15.75" customHeight="1" x14ac:dyDescent="0.2">
      <c r="A2400" s="2">
        <v>7052</v>
      </c>
      <c r="B2400" s="2">
        <v>7</v>
      </c>
      <c r="C2400" s="2">
        <v>5</v>
      </c>
      <c r="D2400" s="2">
        <v>2005</v>
      </c>
      <c r="E2400" s="2">
        <v>2005</v>
      </c>
      <c r="F2400" s="2">
        <v>1364</v>
      </c>
      <c r="G2400" s="2">
        <v>2</v>
      </c>
      <c r="H2400" s="2">
        <v>2</v>
      </c>
      <c r="I2400" s="2">
        <v>1</v>
      </c>
      <c r="J2400" s="2">
        <v>2</v>
      </c>
      <c r="K2400" s="2">
        <v>185850</v>
      </c>
      <c r="L2400" s="2" t="s">
        <v>13</v>
      </c>
      <c r="M2400" s="2" t="s">
        <v>22</v>
      </c>
    </row>
    <row r="2401" spans="1:13" ht="15.75" customHeight="1" x14ac:dyDescent="0.2">
      <c r="A2401" s="2">
        <v>5911</v>
      </c>
      <c r="B2401" s="2">
        <v>9</v>
      </c>
      <c r="C2401" s="2">
        <v>5</v>
      </c>
      <c r="D2401" s="2">
        <v>2005</v>
      </c>
      <c r="E2401" s="2">
        <v>2005</v>
      </c>
      <c r="F2401" s="2">
        <v>1565</v>
      </c>
      <c r="G2401" s="2">
        <v>2</v>
      </c>
      <c r="H2401" s="2">
        <v>2</v>
      </c>
      <c r="I2401" s="2">
        <v>1</v>
      </c>
      <c r="J2401" s="2">
        <v>2</v>
      </c>
      <c r="K2401" s="2">
        <v>282500</v>
      </c>
      <c r="L2401" s="2" t="s">
        <v>13</v>
      </c>
      <c r="M2401" s="2" t="s">
        <v>22</v>
      </c>
    </row>
    <row r="2402" spans="1:13" ht="15.75" customHeight="1" x14ac:dyDescent="0.2">
      <c r="A2402" s="2">
        <v>6955</v>
      </c>
      <c r="B2402" s="2">
        <v>7</v>
      </c>
      <c r="C2402" s="2">
        <v>5</v>
      </c>
      <c r="D2402" s="2">
        <v>2005</v>
      </c>
      <c r="E2402" s="2">
        <v>2006</v>
      </c>
      <c r="F2402" s="2">
        <v>1368</v>
      </c>
      <c r="G2402" s="2">
        <v>2</v>
      </c>
      <c r="H2402" s="2">
        <v>2</v>
      </c>
      <c r="I2402" s="2">
        <v>1</v>
      </c>
      <c r="J2402" s="2">
        <v>2</v>
      </c>
      <c r="K2402" s="2">
        <v>202500</v>
      </c>
      <c r="L2402" s="2" t="s">
        <v>13</v>
      </c>
      <c r="M2402" s="2" t="s">
        <v>22</v>
      </c>
    </row>
    <row r="2403" spans="1:13" ht="15.75" customHeight="1" x14ac:dyDescent="0.2">
      <c r="A2403" s="2">
        <v>6792</v>
      </c>
      <c r="B2403" s="2">
        <v>7</v>
      </c>
      <c r="C2403" s="2">
        <v>5</v>
      </c>
      <c r="D2403" s="2">
        <v>2005</v>
      </c>
      <c r="E2403" s="2">
        <v>2006</v>
      </c>
      <c r="F2403" s="2">
        <v>1368</v>
      </c>
      <c r="G2403" s="2">
        <v>2</v>
      </c>
      <c r="H2403" s="2">
        <v>2</v>
      </c>
      <c r="I2403" s="2">
        <v>1</v>
      </c>
      <c r="J2403" s="2">
        <v>2</v>
      </c>
      <c r="K2403" s="2">
        <v>202665</v>
      </c>
      <c r="L2403" s="2" t="s">
        <v>13</v>
      </c>
      <c r="M2403" s="2" t="s">
        <v>22</v>
      </c>
    </row>
    <row r="2404" spans="1:13" ht="15.75" customHeight="1" x14ac:dyDescent="0.2">
      <c r="A2404" s="2">
        <v>7740</v>
      </c>
      <c r="B2404" s="2">
        <v>9</v>
      </c>
      <c r="C2404" s="2">
        <v>5</v>
      </c>
      <c r="D2404" s="2">
        <v>2006</v>
      </c>
      <c r="E2404" s="2">
        <v>2006</v>
      </c>
      <c r="F2404" s="2">
        <v>1686</v>
      </c>
      <c r="G2404" s="2">
        <v>2</v>
      </c>
      <c r="H2404" s="2">
        <v>1</v>
      </c>
      <c r="I2404" s="2">
        <v>1</v>
      </c>
      <c r="J2404" s="2">
        <v>3</v>
      </c>
      <c r="K2404" s="2">
        <v>332200</v>
      </c>
      <c r="L2404" s="2" t="s">
        <v>13</v>
      </c>
      <c r="M2404" s="2" t="s">
        <v>22</v>
      </c>
    </row>
    <row r="2405" spans="1:13" ht="15.75" customHeight="1" x14ac:dyDescent="0.2">
      <c r="A2405" s="2">
        <v>6373</v>
      </c>
      <c r="B2405" s="2">
        <v>9</v>
      </c>
      <c r="C2405" s="2">
        <v>5</v>
      </c>
      <c r="D2405" s="2">
        <v>2006</v>
      </c>
      <c r="E2405" s="2">
        <v>2006</v>
      </c>
      <c r="F2405" s="2">
        <v>1666</v>
      </c>
      <c r="G2405" s="2">
        <v>2</v>
      </c>
      <c r="H2405" s="2">
        <v>2</v>
      </c>
      <c r="I2405" s="2">
        <v>1</v>
      </c>
      <c r="J2405" s="2">
        <v>2</v>
      </c>
      <c r="K2405" s="2">
        <v>310090</v>
      </c>
      <c r="L2405" s="2" t="s">
        <v>13</v>
      </c>
      <c r="M2405" s="2" t="s">
        <v>22</v>
      </c>
    </row>
    <row r="2406" spans="1:13" ht="15.75" customHeight="1" x14ac:dyDescent="0.2">
      <c r="A2406" s="2">
        <v>3136</v>
      </c>
      <c r="B2406" s="2">
        <v>7</v>
      </c>
      <c r="C2406" s="2">
        <v>5</v>
      </c>
      <c r="D2406" s="2">
        <v>2003</v>
      </c>
      <c r="E2406" s="2">
        <v>2003</v>
      </c>
      <c r="F2406" s="2">
        <v>1405</v>
      </c>
      <c r="G2406" s="2">
        <v>2</v>
      </c>
      <c r="H2406" s="2">
        <v>2</v>
      </c>
      <c r="I2406" s="2">
        <v>1</v>
      </c>
      <c r="J2406" s="2">
        <v>2</v>
      </c>
      <c r="K2406" s="2">
        <v>171750</v>
      </c>
      <c r="L2406" s="2" t="s">
        <v>13</v>
      </c>
      <c r="M2406" s="2" t="s">
        <v>22</v>
      </c>
    </row>
    <row r="2407" spans="1:13" ht="15.75" customHeight="1" x14ac:dyDescent="0.2">
      <c r="A2407" s="2">
        <v>10237</v>
      </c>
      <c r="B2407" s="2">
        <v>6</v>
      </c>
      <c r="C2407" s="2">
        <v>5</v>
      </c>
      <c r="D2407" s="2">
        <v>2005</v>
      </c>
      <c r="E2407" s="2">
        <v>2006</v>
      </c>
      <c r="F2407" s="2">
        <v>1316</v>
      </c>
      <c r="G2407" s="2">
        <v>2</v>
      </c>
      <c r="H2407" s="2">
        <v>3</v>
      </c>
      <c r="I2407" s="2">
        <v>1</v>
      </c>
      <c r="J2407" s="2">
        <v>2</v>
      </c>
      <c r="K2407" s="2">
        <v>169990</v>
      </c>
      <c r="L2407" s="2" t="s">
        <v>13</v>
      </c>
      <c r="M2407" s="2" t="s">
        <v>15</v>
      </c>
    </row>
    <row r="2408" spans="1:13" ht="15.75" customHeight="1" x14ac:dyDescent="0.2">
      <c r="A2408" s="2">
        <v>10237</v>
      </c>
      <c r="B2408" s="2">
        <v>6</v>
      </c>
      <c r="C2408" s="2">
        <v>5</v>
      </c>
      <c r="D2408" s="2">
        <v>2005</v>
      </c>
      <c r="E2408" s="2">
        <v>2006</v>
      </c>
      <c r="F2408" s="2">
        <v>1456</v>
      </c>
      <c r="G2408" s="2">
        <v>2</v>
      </c>
      <c r="H2408" s="2">
        <v>3</v>
      </c>
      <c r="I2408" s="2">
        <v>1</v>
      </c>
      <c r="J2408" s="2">
        <v>2</v>
      </c>
      <c r="K2408" s="2">
        <v>170440</v>
      </c>
      <c r="L2408" s="2" t="s">
        <v>13</v>
      </c>
      <c r="M2408" s="2" t="s">
        <v>15</v>
      </c>
    </row>
    <row r="2409" spans="1:13" ht="15.75" customHeight="1" x14ac:dyDescent="0.2">
      <c r="A2409" s="2">
        <v>10237</v>
      </c>
      <c r="B2409" s="2">
        <v>7</v>
      </c>
      <c r="C2409" s="2">
        <v>5</v>
      </c>
      <c r="D2409" s="2">
        <v>2006</v>
      </c>
      <c r="E2409" s="2">
        <v>2006</v>
      </c>
      <c r="F2409" s="2">
        <v>1492</v>
      </c>
      <c r="G2409" s="2">
        <v>2</v>
      </c>
      <c r="H2409" s="2">
        <v>3</v>
      </c>
      <c r="I2409" s="2">
        <v>0</v>
      </c>
      <c r="J2409" s="2">
        <v>2</v>
      </c>
      <c r="K2409" s="2">
        <v>169985</v>
      </c>
      <c r="L2409" s="2" t="s">
        <v>13</v>
      </c>
      <c r="M2409" s="2" t="s">
        <v>15</v>
      </c>
    </row>
    <row r="2410" spans="1:13" ht="15.75" customHeight="1" x14ac:dyDescent="0.2">
      <c r="A2410" s="2">
        <v>17104</v>
      </c>
      <c r="B2410" s="2">
        <v>7</v>
      </c>
      <c r="C2410" s="2">
        <v>5</v>
      </c>
      <c r="D2410" s="2">
        <v>2006</v>
      </c>
      <c r="E2410" s="2">
        <v>2006</v>
      </c>
      <c r="F2410" s="2">
        <v>1496</v>
      </c>
      <c r="G2410" s="2">
        <v>2</v>
      </c>
      <c r="H2410" s="2">
        <v>3</v>
      </c>
      <c r="I2410" s="2">
        <v>1</v>
      </c>
      <c r="J2410" s="2">
        <v>2</v>
      </c>
      <c r="K2410" s="2">
        <v>179665</v>
      </c>
      <c r="L2410" s="2" t="s">
        <v>13</v>
      </c>
      <c r="M2410" s="2" t="s">
        <v>15</v>
      </c>
    </row>
    <row r="2411" spans="1:13" ht="15.75" customHeight="1" x14ac:dyDescent="0.2">
      <c r="A2411" s="2">
        <v>14054</v>
      </c>
      <c r="B2411" s="2">
        <v>7</v>
      </c>
      <c r="C2411" s="2">
        <v>5</v>
      </c>
      <c r="D2411" s="2">
        <v>2006</v>
      </c>
      <c r="E2411" s="2">
        <v>2006</v>
      </c>
      <c r="F2411" s="2">
        <v>1863</v>
      </c>
      <c r="G2411" s="2">
        <v>2</v>
      </c>
      <c r="H2411" s="2">
        <v>4</v>
      </c>
      <c r="I2411" s="2">
        <v>1</v>
      </c>
      <c r="J2411" s="2">
        <v>3</v>
      </c>
      <c r="K2411" s="2">
        <v>219210</v>
      </c>
      <c r="L2411" s="2" t="s">
        <v>13</v>
      </c>
      <c r="M2411" s="2" t="s">
        <v>15</v>
      </c>
    </row>
    <row r="2412" spans="1:13" ht="15.75" customHeight="1" x14ac:dyDescent="0.2">
      <c r="A2412" s="2">
        <v>11660</v>
      </c>
      <c r="B2412" s="2">
        <v>6</v>
      </c>
      <c r="C2412" s="2">
        <v>5</v>
      </c>
      <c r="D2412" s="2">
        <v>2006</v>
      </c>
      <c r="E2412" s="2">
        <v>2006</v>
      </c>
      <c r="F2412" s="2">
        <v>1326</v>
      </c>
      <c r="G2412" s="2">
        <v>2</v>
      </c>
      <c r="H2412" s="2">
        <v>3</v>
      </c>
      <c r="I2412" s="2">
        <v>0</v>
      </c>
      <c r="J2412" s="2">
        <v>2</v>
      </c>
      <c r="K2412" s="2">
        <v>174190</v>
      </c>
      <c r="L2412" s="2" t="s">
        <v>13</v>
      </c>
      <c r="M2412" s="2" t="s">
        <v>15</v>
      </c>
    </row>
    <row r="2413" spans="1:13" ht="15.75" customHeight="1" x14ac:dyDescent="0.2">
      <c r="A2413" s="2">
        <v>15578</v>
      </c>
      <c r="B2413" s="2">
        <v>6</v>
      </c>
      <c r="C2413" s="2">
        <v>5</v>
      </c>
      <c r="D2413" s="2">
        <v>2006</v>
      </c>
      <c r="E2413" s="2">
        <v>2006</v>
      </c>
      <c r="F2413" s="2">
        <v>1456</v>
      </c>
      <c r="G2413" s="2">
        <v>2</v>
      </c>
      <c r="H2413" s="2">
        <v>3</v>
      </c>
      <c r="I2413" s="2">
        <v>0</v>
      </c>
      <c r="J2413" s="2">
        <v>2</v>
      </c>
      <c r="K2413" s="2">
        <v>172785</v>
      </c>
      <c r="L2413" s="2" t="s">
        <v>13</v>
      </c>
      <c r="M2413" s="2" t="s">
        <v>15</v>
      </c>
    </row>
    <row r="2414" spans="1:13" ht="15.75" customHeight="1" x14ac:dyDescent="0.2">
      <c r="A2414" s="2">
        <v>11631</v>
      </c>
      <c r="B2414" s="2">
        <v>8</v>
      </c>
      <c r="C2414" s="2">
        <v>5</v>
      </c>
      <c r="D2414" s="2">
        <v>2004</v>
      </c>
      <c r="E2414" s="2">
        <v>2005</v>
      </c>
      <c r="F2414" s="2">
        <v>2373</v>
      </c>
      <c r="G2414" s="2">
        <v>2</v>
      </c>
      <c r="H2414" s="2">
        <v>4</v>
      </c>
      <c r="I2414" s="2">
        <v>1</v>
      </c>
      <c r="J2414" s="2">
        <v>3</v>
      </c>
      <c r="K2414" s="2">
        <v>258000</v>
      </c>
      <c r="L2414" s="2" t="s">
        <v>13</v>
      </c>
      <c r="M2414" s="2" t="s">
        <v>15</v>
      </c>
    </row>
    <row r="2415" spans="1:13" ht="15.75" customHeight="1" x14ac:dyDescent="0.2">
      <c r="A2415" s="2">
        <v>9073</v>
      </c>
      <c r="B2415" s="2">
        <v>7</v>
      </c>
      <c r="C2415" s="2">
        <v>5</v>
      </c>
      <c r="D2415" s="2">
        <v>2006</v>
      </c>
      <c r="E2415" s="2">
        <v>2006</v>
      </c>
      <c r="F2415" s="2">
        <v>1492</v>
      </c>
      <c r="G2415" s="2">
        <v>2</v>
      </c>
      <c r="H2415" s="2">
        <v>3</v>
      </c>
      <c r="I2415" s="2">
        <v>0</v>
      </c>
      <c r="J2415" s="2">
        <v>2</v>
      </c>
      <c r="K2415" s="2">
        <v>185101</v>
      </c>
      <c r="L2415" s="2" t="s">
        <v>13</v>
      </c>
      <c r="M2415" s="2" t="s">
        <v>15</v>
      </c>
    </row>
    <row r="2416" spans="1:13" ht="15.75" customHeight="1" x14ac:dyDescent="0.2">
      <c r="A2416" s="2">
        <v>3087</v>
      </c>
      <c r="B2416" s="2">
        <v>7</v>
      </c>
      <c r="C2416" s="2">
        <v>5</v>
      </c>
      <c r="D2416" s="2">
        <v>2006</v>
      </c>
      <c r="E2416" s="2">
        <v>2006</v>
      </c>
      <c r="F2416" s="2">
        <v>1364</v>
      </c>
      <c r="G2416" s="2">
        <v>2</v>
      </c>
      <c r="H2416" s="2">
        <v>2</v>
      </c>
      <c r="I2416" s="2">
        <v>1</v>
      </c>
      <c r="J2416" s="2">
        <v>2</v>
      </c>
      <c r="K2416" s="2">
        <v>210250</v>
      </c>
      <c r="L2416" s="2" t="s">
        <v>13</v>
      </c>
      <c r="M2416" s="2" t="s">
        <v>23</v>
      </c>
    </row>
    <row r="2417" spans="1:13" ht="15.75" customHeight="1" x14ac:dyDescent="0.2">
      <c r="A2417" s="2">
        <v>3196</v>
      </c>
      <c r="B2417" s="2">
        <v>7</v>
      </c>
      <c r="C2417" s="2">
        <v>5</v>
      </c>
      <c r="D2417" s="2">
        <v>2003</v>
      </c>
      <c r="E2417" s="2">
        <v>2004</v>
      </c>
      <c r="F2417" s="2">
        <v>1557</v>
      </c>
      <c r="G2417" s="2">
        <v>2</v>
      </c>
      <c r="H2417" s="2">
        <v>2</v>
      </c>
      <c r="I2417" s="2">
        <v>1</v>
      </c>
      <c r="J2417" s="2">
        <v>2</v>
      </c>
      <c r="K2417" s="2">
        <v>234000</v>
      </c>
      <c r="L2417" s="2" t="s">
        <v>13</v>
      </c>
      <c r="M2417" s="2" t="s">
        <v>23</v>
      </c>
    </row>
    <row r="2418" spans="1:13" ht="15.75" customHeight="1" x14ac:dyDescent="0.2">
      <c r="A2418" s="2">
        <v>3196</v>
      </c>
      <c r="B2418" s="2">
        <v>8</v>
      </c>
      <c r="C2418" s="2">
        <v>5</v>
      </c>
      <c r="D2418" s="2">
        <v>2003</v>
      </c>
      <c r="E2418" s="2">
        <v>2003</v>
      </c>
      <c r="F2418" s="2">
        <v>1456</v>
      </c>
      <c r="G2418" s="2">
        <v>2</v>
      </c>
      <c r="H2418" s="2">
        <v>2</v>
      </c>
      <c r="I2418" s="2">
        <v>1</v>
      </c>
      <c r="J2418" s="2">
        <v>2</v>
      </c>
      <c r="K2418" s="2">
        <v>215000</v>
      </c>
      <c r="L2418" s="2" t="s">
        <v>13</v>
      </c>
      <c r="M2418" s="2" t="s">
        <v>23</v>
      </c>
    </row>
    <row r="2419" spans="1:13" ht="15.75" customHeight="1" x14ac:dyDescent="0.2">
      <c r="A2419" s="2">
        <v>2938</v>
      </c>
      <c r="B2419" s="2">
        <v>7</v>
      </c>
      <c r="C2419" s="2">
        <v>5</v>
      </c>
      <c r="D2419" s="2">
        <v>2002</v>
      </c>
      <c r="E2419" s="2">
        <v>2002</v>
      </c>
      <c r="F2419" s="2">
        <v>1511</v>
      </c>
      <c r="G2419" s="2">
        <v>2</v>
      </c>
      <c r="H2419" s="2">
        <v>2</v>
      </c>
      <c r="I2419" s="2">
        <v>1</v>
      </c>
      <c r="J2419" s="2">
        <v>2</v>
      </c>
      <c r="K2419" s="2">
        <v>246990</v>
      </c>
      <c r="L2419" s="2" t="s">
        <v>13</v>
      </c>
      <c r="M2419" s="2" t="s">
        <v>23</v>
      </c>
    </row>
    <row r="2420" spans="1:13" ht="15.75" customHeight="1" x14ac:dyDescent="0.2">
      <c r="A2420" s="2">
        <v>3072</v>
      </c>
      <c r="B2420" s="2">
        <v>7</v>
      </c>
      <c r="C2420" s="2">
        <v>5</v>
      </c>
      <c r="D2420" s="2">
        <v>2004</v>
      </c>
      <c r="E2420" s="2">
        <v>2004</v>
      </c>
      <c r="F2420" s="2">
        <v>1414</v>
      </c>
      <c r="G2420" s="2">
        <v>2</v>
      </c>
      <c r="H2420" s="2">
        <v>2</v>
      </c>
      <c r="I2420" s="2">
        <v>1</v>
      </c>
      <c r="J2420" s="2">
        <v>2</v>
      </c>
      <c r="K2420" s="2">
        <v>178740</v>
      </c>
      <c r="L2420" s="2" t="s">
        <v>13</v>
      </c>
      <c r="M2420" s="2" t="s">
        <v>23</v>
      </c>
    </row>
    <row r="2421" spans="1:13" ht="15.75" customHeight="1" x14ac:dyDescent="0.2">
      <c r="A2421" s="2">
        <v>3072</v>
      </c>
      <c r="B2421" s="2">
        <v>7</v>
      </c>
      <c r="C2421" s="2">
        <v>5</v>
      </c>
      <c r="D2421" s="2">
        <v>2004</v>
      </c>
      <c r="E2421" s="2">
        <v>2004</v>
      </c>
      <c r="F2421" s="2">
        <v>1548</v>
      </c>
      <c r="G2421" s="2">
        <v>2</v>
      </c>
      <c r="H2421" s="2">
        <v>2</v>
      </c>
      <c r="I2421" s="2">
        <v>1</v>
      </c>
      <c r="J2421" s="2">
        <v>2</v>
      </c>
      <c r="K2421" s="2">
        <v>225000</v>
      </c>
      <c r="L2421" s="2" t="s">
        <v>13</v>
      </c>
      <c r="M2421" s="2" t="s">
        <v>23</v>
      </c>
    </row>
    <row r="2422" spans="1:13" ht="15.75" customHeight="1" x14ac:dyDescent="0.2">
      <c r="A2422" s="2">
        <v>3010</v>
      </c>
      <c r="B2422" s="2">
        <v>7</v>
      </c>
      <c r="C2422" s="2">
        <v>5</v>
      </c>
      <c r="D2422" s="2">
        <v>2005</v>
      </c>
      <c r="E2422" s="2">
        <v>2006</v>
      </c>
      <c r="F2422" s="2">
        <v>1248</v>
      </c>
      <c r="G2422" s="2">
        <v>2</v>
      </c>
      <c r="H2422" s="2">
        <v>2</v>
      </c>
      <c r="I2422" s="2">
        <v>0</v>
      </c>
      <c r="J2422" s="2">
        <v>2</v>
      </c>
      <c r="K2422" s="2">
        <v>167240</v>
      </c>
      <c r="L2422" s="2" t="s">
        <v>13</v>
      </c>
      <c r="M2422" s="2" t="s">
        <v>23</v>
      </c>
    </row>
    <row r="2423" spans="1:13" ht="15.75" customHeight="1" x14ac:dyDescent="0.2">
      <c r="A2423" s="2">
        <v>3010</v>
      </c>
      <c r="B2423" s="2">
        <v>7</v>
      </c>
      <c r="C2423" s="2">
        <v>5</v>
      </c>
      <c r="D2423" s="2">
        <v>2005</v>
      </c>
      <c r="E2423" s="2">
        <v>2006</v>
      </c>
      <c r="F2423" s="2">
        <v>1142</v>
      </c>
      <c r="G2423" s="2">
        <v>2</v>
      </c>
      <c r="H2423" s="2">
        <v>2</v>
      </c>
      <c r="I2423" s="2">
        <v>0</v>
      </c>
      <c r="J2423" s="2">
        <v>2</v>
      </c>
      <c r="K2423" s="2">
        <v>156820</v>
      </c>
      <c r="L2423" s="2" t="s">
        <v>13</v>
      </c>
      <c r="M2423" s="2" t="s">
        <v>23</v>
      </c>
    </row>
    <row r="2424" spans="1:13" ht="15.75" customHeight="1" x14ac:dyDescent="0.2">
      <c r="A2424" s="2">
        <v>3013</v>
      </c>
      <c r="B2424" s="2">
        <v>7</v>
      </c>
      <c r="C2424" s="2">
        <v>5</v>
      </c>
      <c r="D2424" s="2">
        <v>2005</v>
      </c>
      <c r="E2424" s="2">
        <v>2005</v>
      </c>
      <c r="F2424" s="2">
        <v>1506</v>
      </c>
      <c r="G2424" s="2">
        <v>2</v>
      </c>
      <c r="H2424" s="2">
        <v>2</v>
      </c>
      <c r="I2424" s="2">
        <v>1</v>
      </c>
      <c r="J2424" s="2">
        <v>2</v>
      </c>
      <c r="K2424" s="2">
        <v>213490</v>
      </c>
      <c r="L2424" s="2" t="s">
        <v>13</v>
      </c>
      <c r="M2424" s="2" t="s">
        <v>23</v>
      </c>
    </row>
    <row r="2425" spans="1:13" ht="15.75" customHeight="1" x14ac:dyDescent="0.2">
      <c r="A2425" s="2">
        <v>3982</v>
      </c>
      <c r="B2425" s="2">
        <v>8</v>
      </c>
      <c r="C2425" s="2">
        <v>5</v>
      </c>
      <c r="D2425" s="2">
        <v>2006</v>
      </c>
      <c r="E2425" s="2">
        <v>2006</v>
      </c>
      <c r="F2425" s="2">
        <v>1567</v>
      </c>
      <c r="G2425" s="2">
        <v>2</v>
      </c>
      <c r="H2425" s="2">
        <v>1</v>
      </c>
      <c r="I2425" s="2">
        <v>1</v>
      </c>
      <c r="J2425" s="2">
        <v>3</v>
      </c>
      <c r="K2425" s="2">
        <v>264561</v>
      </c>
      <c r="L2425" s="2" t="s">
        <v>13</v>
      </c>
      <c r="M2425" s="2" t="s">
        <v>23</v>
      </c>
    </row>
    <row r="2426" spans="1:13" ht="15.75" customHeight="1" x14ac:dyDescent="0.2">
      <c r="A2426" s="2">
        <v>4045</v>
      </c>
      <c r="B2426" s="2">
        <v>7</v>
      </c>
      <c r="C2426" s="2">
        <v>5</v>
      </c>
      <c r="D2426" s="2">
        <v>2006</v>
      </c>
      <c r="E2426" s="2">
        <v>2006</v>
      </c>
      <c r="F2426" s="2">
        <v>1500</v>
      </c>
      <c r="G2426" s="2">
        <v>2</v>
      </c>
      <c r="H2426" s="2">
        <v>2</v>
      </c>
      <c r="I2426" s="2">
        <v>1</v>
      </c>
      <c r="J2426" s="2">
        <v>3</v>
      </c>
      <c r="K2426" s="2">
        <v>246578</v>
      </c>
      <c r="L2426" s="2" t="s">
        <v>13</v>
      </c>
      <c r="M2426" s="2" t="s">
        <v>23</v>
      </c>
    </row>
    <row r="2427" spans="1:13" ht="15.75" customHeight="1" x14ac:dyDescent="0.2">
      <c r="A2427" s="2">
        <v>21930</v>
      </c>
      <c r="B2427" s="2">
        <v>5</v>
      </c>
      <c r="C2427" s="2">
        <v>5</v>
      </c>
      <c r="D2427" s="2">
        <v>2005</v>
      </c>
      <c r="E2427" s="2">
        <v>2005</v>
      </c>
      <c r="F2427" s="2">
        <v>1838</v>
      </c>
      <c r="G2427" s="2">
        <v>2</v>
      </c>
      <c r="H2427" s="2">
        <v>4</v>
      </c>
      <c r="I2427" s="2">
        <v>1</v>
      </c>
      <c r="J2427" s="2">
        <v>2</v>
      </c>
      <c r="K2427" s="2">
        <v>192140</v>
      </c>
      <c r="L2427" s="2" t="s">
        <v>13</v>
      </c>
      <c r="M2427" s="2" t="s">
        <v>15</v>
      </c>
    </row>
    <row r="2428" spans="1:13" ht="15.75" customHeight="1" x14ac:dyDescent="0.2">
      <c r="A2428" s="2">
        <v>7861</v>
      </c>
      <c r="B2428" s="2">
        <v>6</v>
      </c>
      <c r="C2428" s="2">
        <v>5</v>
      </c>
      <c r="D2428" s="2">
        <v>2002</v>
      </c>
      <c r="E2428" s="2">
        <v>2003</v>
      </c>
      <c r="F2428" s="2">
        <v>1509</v>
      </c>
      <c r="G2428" s="2">
        <v>2</v>
      </c>
      <c r="H2428" s="2">
        <v>3</v>
      </c>
      <c r="I2428" s="2">
        <v>1</v>
      </c>
      <c r="J2428" s="2">
        <v>2</v>
      </c>
      <c r="K2428" s="2">
        <v>183200</v>
      </c>
      <c r="L2428" s="2" t="s">
        <v>13</v>
      </c>
      <c r="M2428" s="2" t="s">
        <v>15</v>
      </c>
    </row>
    <row r="2429" spans="1:13" ht="15.75" customHeight="1" x14ac:dyDescent="0.2">
      <c r="A2429" s="2">
        <v>9056</v>
      </c>
      <c r="B2429" s="2">
        <v>8</v>
      </c>
      <c r="C2429" s="2">
        <v>5</v>
      </c>
      <c r="D2429" s="2">
        <v>2004</v>
      </c>
      <c r="E2429" s="2">
        <v>2004</v>
      </c>
      <c r="F2429" s="2">
        <v>1414</v>
      </c>
      <c r="G2429" s="2">
        <v>2</v>
      </c>
      <c r="H2429" s="2">
        <v>3</v>
      </c>
      <c r="I2429" s="2">
        <v>1</v>
      </c>
      <c r="J2429" s="2">
        <v>2</v>
      </c>
      <c r="K2429" s="2">
        <v>178000</v>
      </c>
      <c r="L2429" s="2" t="s">
        <v>13</v>
      </c>
      <c r="M2429" s="2" t="s">
        <v>15</v>
      </c>
    </row>
    <row r="2430" spans="1:13" ht="15.75" customHeight="1" x14ac:dyDescent="0.2">
      <c r="A2430" s="2">
        <v>9171</v>
      </c>
      <c r="B2430" s="2">
        <v>7</v>
      </c>
      <c r="C2430" s="2">
        <v>5</v>
      </c>
      <c r="D2430" s="2">
        <v>2004</v>
      </c>
      <c r="E2430" s="2">
        <v>2005</v>
      </c>
      <c r="F2430" s="2">
        <v>1598</v>
      </c>
      <c r="G2430" s="2">
        <v>2</v>
      </c>
      <c r="H2430" s="2">
        <v>3</v>
      </c>
      <c r="I2430" s="2">
        <v>1</v>
      </c>
      <c r="J2430" s="2">
        <v>2</v>
      </c>
      <c r="K2430" s="2">
        <v>201490</v>
      </c>
      <c r="L2430" s="2" t="s">
        <v>13</v>
      </c>
      <c r="M2430" s="2" t="s">
        <v>15</v>
      </c>
    </row>
    <row r="2431" spans="1:13" ht="15.75" customHeight="1" x14ac:dyDescent="0.2">
      <c r="A2431" s="2">
        <v>11194</v>
      </c>
      <c r="B2431" s="2">
        <v>8</v>
      </c>
      <c r="C2431" s="2">
        <v>5</v>
      </c>
      <c r="D2431" s="2">
        <v>2000</v>
      </c>
      <c r="E2431" s="2">
        <v>2000</v>
      </c>
      <c r="F2431" s="2">
        <v>1936</v>
      </c>
      <c r="G2431" s="2">
        <v>2</v>
      </c>
      <c r="H2431" s="2">
        <v>3</v>
      </c>
      <c r="I2431" s="2">
        <v>1</v>
      </c>
      <c r="J2431" s="2">
        <v>2</v>
      </c>
      <c r="K2431" s="2">
        <v>230500</v>
      </c>
      <c r="L2431" s="2" t="s">
        <v>13</v>
      </c>
      <c r="M2431" s="2" t="s">
        <v>15</v>
      </c>
    </row>
    <row r="2432" spans="1:13" ht="15.75" customHeight="1" x14ac:dyDescent="0.2">
      <c r="A2432" s="2">
        <v>7875</v>
      </c>
      <c r="B2432" s="2">
        <v>7</v>
      </c>
      <c r="C2432" s="2">
        <v>5</v>
      </c>
      <c r="D2432" s="2">
        <v>2003</v>
      </c>
      <c r="E2432" s="2">
        <v>2003</v>
      </c>
      <c r="F2432" s="2">
        <v>1509</v>
      </c>
      <c r="G2432" s="2">
        <v>2</v>
      </c>
      <c r="H2432" s="2">
        <v>3</v>
      </c>
      <c r="I2432" s="2">
        <v>1</v>
      </c>
      <c r="J2432" s="2">
        <v>2</v>
      </c>
      <c r="K2432" s="2">
        <v>180000</v>
      </c>
      <c r="L2432" s="2" t="s">
        <v>13</v>
      </c>
      <c r="M2432" s="2" t="s">
        <v>15</v>
      </c>
    </row>
    <row r="2433" spans="1:13" ht="15.75" customHeight="1" x14ac:dyDescent="0.2">
      <c r="A2433" s="2">
        <v>8121</v>
      </c>
      <c r="B2433" s="2">
        <v>6</v>
      </c>
      <c r="C2433" s="2">
        <v>5</v>
      </c>
      <c r="D2433" s="2">
        <v>2000</v>
      </c>
      <c r="E2433" s="2">
        <v>2000</v>
      </c>
      <c r="F2433" s="2">
        <v>1664</v>
      </c>
      <c r="G2433" s="2">
        <v>2</v>
      </c>
      <c r="H2433" s="2">
        <v>3</v>
      </c>
      <c r="I2433" s="2">
        <v>1</v>
      </c>
      <c r="J2433" s="2">
        <v>2</v>
      </c>
      <c r="K2433" s="2">
        <v>172400</v>
      </c>
      <c r="L2433" s="2" t="s">
        <v>13</v>
      </c>
      <c r="M2433" s="2" t="s">
        <v>15</v>
      </c>
    </row>
    <row r="2434" spans="1:13" ht="15.75" customHeight="1" x14ac:dyDescent="0.2">
      <c r="A2434" s="2">
        <v>8658</v>
      </c>
      <c r="B2434" s="2">
        <v>6</v>
      </c>
      <c r="C2434" s="2">
        <v>5</v>
      </c>
      <c r="D2434" s="2">
        <v>2000</v>
      </c>
      <c r="E2434" s="2">
        <v>2000</v>
      </c>
      <c r="F2434" s="2">
        <v>1889</v>
      </c>
      <c r="G2434" s="2">
        <v>2</v>
      </c>
      <c r="H2434" s="2">
        <v>3</v>
      </c>
      <c r="I2434" s="2">
        <v>1</v>
      </c>
      <c r="J2434" s="2">
        <v>2</v>
      </c>
      <c r="K2434" s="2">
        <v>215000</v>
      </c>
      <c r="L2434" s="2" t="s">
        <v>13</v>
      </c>
      <c r="M2434" s="2" t="s">
        <v>15</v>
      </c>
    </row>
    <row r="2435" spans="1:13" ht="15.75" customHeight="1" x14ac:dyDescent="0.2">
      <c r="A2435" s="2">
        <v>11214</v>
      </c>
      <c r="B2435" s="2">
        <v>7</v>
      </c>
      <c r="C2435" s="2">
        <v>5</v>
      </c>
      <c r="D2435" s="2">
        <v>1998</v>
      </c>
      <c r="E2435" s="2">
        <v>1999</v>
      </c>
      <c r="F2435" s="2">
        <v>1886</v>
      </c>
      <c r="G2435" s="2">
        <v>2</v>
      </c>
      <c r="H2435" s="2">
        <v>4</v>
      </c>
      <c r="I2435" s="2">
        <v>1</v>
      </c>
      <c r="J2435" s="2">
        <v>2</v>
      </c>
      <c r="K2435" s="2">
        <v>199900</v>
      </c>
      <c r="L2435" s="2" t="s">
        <v>13</v>
      </c>
      <c r="M2435" s="2" t="s">
        <v>15</v>
      </c>
    </row>
    <row r="2436" spans="1:13" ht="15.75" customHeight="1" x14ac:dyDescent="0.2">
      <c r="A2436" s="2">
        <v>10852</v>
      </c>
      <c r="B2436" s="2">
        <v>6</v>
      </c>
      <c r="C2436" s="2">
        <v>5</v>
      </c>
      <c r="D2436" s="2">
        <v>2000</v>
      </c>
      <c r="E2436" s="2">
        <v>2000</v>
      </c>
      <c r="F2436" s="2">
        <v>1671</v>
      </c>
      <c r="G2436" s="2">
        <v>2</v>
      </c>
      <c r="H2436" s="2">
        <v>3</v>
      </c>
      <c r="I2436" s="2">
        <v>1</v>
      </c>
      <c r="J2436" s="2">
        <v>2</v>
      </c>
      <c r="K2436" s="2">
        <v>173000</v>
      </c>
      <c r="L2436" s="2" t="s">
        <v>13</v>
      </c>
      <c r="M2436" s="2" t="s">
        <v>15</v>
      </c>
    </row>
    <row r="2437" spans="1:13" ht="15.75" customHeight="1" x14ac:dyDescent="0.2">
      <c r="A2437" s="2">
        <v>12104</v>
      </c>
      <c r="B2437" s="2">
        <v>7</v>
      </c>
      <c r="C2437" s="2">
        <v>5</v>
      </c>
      <c r="D2437" s="2">
        <v>2006</v>
      </c>
      <c r="E2437" s="2">
        <v>2006</v>
      </c>
      <c r="F2437" s="2">
        <v>2322</v>
      </c>
      <c r="G2437" s="2">
        <v>3</v>
      </c>
      <c r="H2437" s="2">
        <v>4</v>
      </c>
      <c r="I2437" s="2">
        <v>0</v>
      </c>
      <c r="J2437" s="2">
        <v>3</v>
      </c>
      <c r="K2437" s="2">
        <v>287602</v>
      </c>
      <c r="L2437" s="2" t="s">
        <v>13</v>
      </c>
      <c r="M2437" s="2" t="s">
        <v>15</v>
      </c>
    </row>
    <row r="2438" spans="1:13" ht="15.75" customHeight="1" x14ac:dyDescent="0.2">
      <c r="A2438" s="2">
        <v>8738</v>
      </c>
      <c r="B2438" s="2">
        <v>7</v>
      </c>
      <c r="C2438" s="2">
        <v>5</v>
      </c>
      <c r="D2438" s="2">
        <v>1999</v>
      </c>
      <c r="E2438" s="2">
        <v>1999</v>
      </c>
      <c r="F2438" s="2">
        <v>2291</v>
      </c>
      <c r="G2438" s="2">
        <v>2</v>
      </c>
      <c r="H2438" s="2">
        <v>4</v>
      </c>
      <c r="I2438" s="2">
        <v>1</v>
      </c>
      <c r="J2438" s="2">
        <v>2</v>
      </c>
      <c r="K2438" s="2">
        <v>230000</v>
      </c>
      <c r="L2438" s="2" t="s">
        <v>13</v>
      </c>
      <c r="M2438" s="2" t="s">
        <v>15</v>
      </c>
    </row>
    <row r="2439" spans="1:13" ht="15.75" customHeight="1" x14ac:dyDescent="0.2">
      <c r="A2439" s="2">
        <v>9452</v>
      </c>
      <c r="B2439" s="2">
        <v>8</v>
      </c>
      <c r="C2439" s="2">
        <v>5</v>
      </c>
      <c r="D2439" s="2">
        <v>1997</v>
      </c>
      <c r="E2439" s="2">
        <v>1998</v>
      </c>
      <c r="F2439" s="2">
        <v>2392</v>
      </c>
      <c r="G2439" s="2">
        <v>2</v>
      </c>
      <c r="H2439" s="2">
        <v>3</v>
      </c>
      <c r="I2439" s="2">
        <v>1</v>
      </c>
      <c r="J2439" s="2">
        <v>3</v>
      </c>
      <c r="K2439" s="2">
        <v>348000</v>
      </c>
      <c r="L2439" s="2" t="s">
        <v>13</v>
      </c>
      <c r="M2439" s="2" t="s">
        <v>24</v>
      </c>
    </row>
    <row r="2440" spans="1:13" ht="15.75" customHeight="1" x14ac:dyDescent="0.2">
      <c r="A2440" s="2">
        <v>9660</v>
      </c>
      <c r="B2440" s="2">
        <v>8</v>
      </c>
      <c r="C2440" s="2">
        <v>5</v>
      </c>
      <c r="D2440" s="2">
        <v>1998</v>
      </c>
      <c r="E2440" s="2">
        <v>1998</v>
      </c>
      <c r="F2440" s="2">
        <v>1976</v>
      </c>
      <c r="G2440" s="2">
        <v>2</v>
      </c>
      <c r="H2440" s="2">
        <v>3</v>
      </c>
      <c r="I2440" s="2">
        <v>1</v>
      </c>
      <c r="J2440" s="2">
        <v>3</v>
      </c>
      <c r="K2440" s="2">
        <v>286000</v>
      </c>
      <c r="L2440" s="2" t="s">
        <v>13</v>
      </c>
      <c r="M2440" s="2" t="s">
        <v>24</v>
      </c>
    </row>
    <row r="2441" spans="1:13" ht="15.75" customHeight="1" x14ac:dyDescent="0.2">
      <c r="A2441" s="2">
        <v>9545</v>
      </c>
      <c r="B2441" s="2">
        <v>8</v>
      </c>
      <c r="C2441" s="2">
        <v>5</v>
      </c>
      <c r="D2441" s="2">
        <v>2000</v>
      </c>
      <c r="E2441" s="2">
        <v>2000</v>
      </c>
      <c r="F2441" s="2">
        <v>2234</v>
      </c>
      <c r="G2441" s="2">
        <v>2</v>
      </c>
      <c r="H2441" s="2">
        <v>3</v>
      </c>
      <c r="I2441" s="2">
        <v>1</v>
      </c>
      <c r="J2441" s="2">
        <v>3</v>
      </c>
      <c r="K2441" s="2">
        <v>300000</v>
      </c>
      <c r="L2441" s="2" t="s">
        <v>13</v>
      </c>
      <c r="M2441" s="2" t="s">
        <v>24</v>
      </c>
    </row>
    <row r="2442" spans="1:13" ht="15.75" customHeight="1" x14ac:dyDescent="0.2">
      <c r="A2442" s="2">
        <v>35760</v>
      </c>
      <c r="B2442" s="2">
        <v>10</v>
      </c>
      <c r="C2442" s="2">
        <v>5</v>
      </c>
      <c r="D2442" s="2">
        <v>1995</v>
      </c>
      <c r="E2442" s="2">
        <v>1996</v>
      </c>
      <c r="F2442" s="2">
        <v>3627</v>
      </c>
      <c r="G2442" s="2">
        <v>3</v>
      </c>
      <c r="H2442" s="2">
        <v>4</v>
      </c>
      <c r="I2442" s="2">
        <v>1</v>
      </c>
      <c r="J2442" s="2">
        <v>3</v>
      </c>
      <c r="K2442" s="2">
        <v>625000</v>
      </c>
      <c r="L2442" s="2" t="s">
        <v>17</v>
      </c>
      <c r="M2442" s="2" t="s">
        <v>24</v>
      </c>
    </row>
    <row r="2443" spans="1:13" ht="15.75" customHeight="1" x14ac:dyDescent="0.2">
      <c r="A2443" s="2">
        <v>9233</v>
      </c>
      <c r="B2443" s="2">
        <v>9</v>
      </c>
      <c r="C2443" s="2">
        <v>5</v>
      </c>
      <c r="D2443" s="2">
        <v>2000</v>
      </c>
      <c r="E2443" s="2">
        <v>2000</v>
      </c>
      <c r="F2443" s="2">
        <v>2855</v>
      </c>
      <c r="G2443" s="2">
        <v>2</v>
      </c>
      <c r="H2443" s="2">
        <v>4</v>
      </c>
      <c r="I2443" s="2">
        <v>1</v>
      </c>
      <c r="J2443" s="2">
        <v>3</v>
      </c>
      <c r="K2443" s="2">
        <v>405000</v>
      </c>
      <c r="L2443" s="2" t="s">
        <v>13</v>
      </c>
      <c r="M2443" s="2" t="s">
        <v>24</v>
      </c>
    </row>
    <row r="2444" spans="1:13" ht="15.75" customHeight="1" x14ac:dyDescent="0.2">
      <c r="A2444" s="2">
        <v>12011</v>
      </c>
      <c r="B2444" s="2">
        <v>8</v>
      </c>
      <c r="C2444" s="2">
        <v>5</v>
      </c>
      <c r="D2444" s="2">
        <v>1998</v>
      </c>
      <c r="E2444" s="2">
        <v>1998</v>
      </c>
      <c r="F2444" s="2">
        <v>1924</v>
      </c>
      <c r="G2444" s="2">
        <v>2</v>
      </c>
      <c r="H2444" s="2">
        <v>3</v>
      </c>
      <c r="I2444" s="2">
        <v>1</v>
      </c>
      <c r="J2444" s="2">
        <v>2</v>
      </c>
      <c r="K2444" s="2">
        <v>280000</v>
      </c>
      <c r="L2444" s="2" t="s">
        <v>13</v>
      </c>
      <c r="M2444" s="2" t="s">
        <v>24</v>
      </c>
    </row>
    <row r="2445" spans="1:13" ht="15.75" customHeight="1" x14ac:dyDescent="0.2">
      <c r="A2445" s="2">
        <v>12090</v>
      </c>
      <c r="B2445" s="2">
        <v>8</v>
      </c>
      <c r="C2445" s="2">
        <v>5</v>
      </c>
      <c r="D2445" s="2">
        <v>1998</v>
      </c>
      <c r="E2445" s="2">
        <v>1998</v>
      </c>
      <c r="F2445" s="2">
        <v>2263</v>
      </c>
      <c r="G2445" s="2">
        <v>2</v>
      </c>
      <c r="H2445" s="2">
        <v>4</v>
      </c>
      <c r="I2445" s="2">
        <v>1</v>
      </c>
      <c r="J2445" s="2">
        <v>2</v>
      </c>
      <c r="K2445" s="2">
        <v>258000</v>
      </c>
      <c r="L2445" s="2" t="s">
        <v>13</v>
      </c>
      <c r="M2445" s="2" t="s">
        <v>24</v>
      </c>
    </row>
    <row r="2446" spans="1:13" ht="15.75" customHeight="1" x14ac:dyDescent="0.2">
      <c r="A2446" s="2">
        <v>10019</v>
      </c>
      <c r="B2446" s="2">
        <v>8</v>
      </c>
      <c r="C2446" s="2">
        <v>5</v>
      </c>
      <c r="D2446" s="2">
        <v>1995</v>
      </c>
      <c r="E2446" s="2">
        <v>1995</v>
      </c>
      <c r="F2446" s="2">
        <v>2726</v>
      </c>
      <c r="G2446" s="2">
        <v>2</v>
      </c>
      <c r="H2446" s="2">
        <v>4</v>
      </c>
      <c r="I2446" s="2">
        <v>1</v>
      </c>
      <c r="J2446" s="2">
        <v>3</v>
      </c>
      <c r="K2446" s="2">
        <v>350000</v>
      </c>
      <c r="L2446" s="2" t="s">
        <v>13</v>
      </c>
      <c r="M2446" s="2" t="s">
        <v>24</v>
      </c>
    </row>
    <row r="2447" spans="1:13" ht="15.75" customHeight="1" x14ac:dyDescent="0.2">
      <c r="A2447" s="2">
        <v>17242</v>
      </c>
      <c r="B2447" s="2">
        <v>9</v>
      </c>
      <c r="C2447" s="2">
        <v>5</v>
      </c>
      <c r="D2447" s="2">
        <v>1993</v>
      </c>
      <c r="E2447" s="2">
        <v>1994</v>
      </c>
      <c r="F2447" s="2">
        <v>3500</v>
      </c>
      <c r="G2447" s="2">
        <v>3</v>
      </c>
      <c r="H2447" s="2">
        <v>4</v>
      </c>
      <c r="I2447" s="2">
        <v>1</v>
      </c>
      <c r="J2447" s="2">
        <v>3</v>
      </c>
      <c r="K2447" s="2">
        <v>584500</v>
      </c>
      <c r="L2447" s="2" t="s">
        <v>17</v>
      </c>
      <c r="M2447" s="2" t="s">
        <v>24</v>
      </c>
    </row>
    <row r="2448" spans="1:13" ht="15.75" customHeight="1" x14ac:dyDescent="0.2">
      <c r="A2448" s="2">
        <v>10236</v>
      </c>
      <c r="B2448" s="2">
        <v>8</v>
      </c>
      <c r="C2448" s="2">
        <v>5</v>
      </c>
      <c r="D2448" s="2">
        <v>1994</v>
      </c>
      <c r="E2448" s="2">
        <v>1995</v>
      </c>
      <c r="F2448" s="2">
        <v>2494</v>
      </c>
      <c r="G2448" s="2">
        <v>2</v>
      </c>
      <c r="H2448" s="2">
        <v>4</v>
      </c>
      <c r="I2448" s="2">
        <v>1</v>
      </c>
      <c r="J2448" s="2">
        <v>3</v>
      </c>
      <c r="K2448" s="2">
        <v>321000</v>
      </c>
      <c r="L2448" s="2" t="s">
        <v>13</v>
      </c>
      <c r="M2448" s="2" t="s">
        <v>24</v>
      </c>
    </row>
    <row r="2449" spans="1:13" ht="15.75" customHeight="1" x14ac:dyDescent="0.2">
      <c r="A2449" s="2">
        <v>10120</v>
      </c>
      <c r="B2449" s="2">
        <v>8</v>
      </c>
      <c r="C2449" s="2">
        <v>5</v>
      </c>
      <c r="D2449" s="2">
        <v>1994</v>
      </c>
      <c r="E2449" s="2">
        <v>1994</v>
      </c>
      <c r="F2449" s="2">
        <v>2526</v>
      </c>
      <c r="G2449" s="2">
        <v>2</v>
      </c>
      <c r="H2449" s="2">
        <v>4</v>
      </c>
      <c r="I2449" s="2">
        <v>1</v>
      </c>
      <c r="J2449" s="2">
        <v>3</v>
      </c>
      <c r="K2449" s="2">
        <v>290000</v>
      </c>
      <c r="L2449" s="2" t="s">
        <v>13</v>
      </c>
      <c r="M2449" s="2" t="s">
        <v>24</v>
      </c>
    </row>
    <row r="2450" spans="1:13" ht="15.75" customHeight="1" x14ac:dyDescent="0.2">
      <c r="A2450" s="2">
        <v>12585</v>
      </c>
      <c r="B2450" s="2">
        <v>8</v>
      </c>
      <c r="C2450" s="2">
        <v>5</v>
      </c>
      <c r="D2450" s="2">
        <v>1993</v>
      </c>
      <c r="E2450" s="2">
        <v>1993</v>
      </c>
      <c r="F2450" s="2">
        <v>2799</v>
      </c>
      <c r="G2450" s="2">
        <v>2</v>
      </c>
      <c r="H2450" s="2">
        <v>3</v>
      </c>
      <c r="I2450" s="2">
        <v>1</v>
      </c>
      <c r="J2450" s="2">
        <v>3</v>
      </c>
      <c r="K2450" s="2">
        <v>315000</v>
      </c>
      <c r="L2450" s="2" t="s">
        <v>13</v>
      </c>
      <c r="M2450" s="2" t="s">
        <v>24</v>
      </c>
    </row>
    <row r="2451" spans="1:13" ht="15.75" customHeight="1" x14ac:dyDescent="0.2">
      <c r="A2451" s="2">
        <v>12447</v>
      </c>
      <c r="B2451" s="2">
        <v>8</v>
      </c>
      <c r="C2451" s="2">
        <v>5</v>
      </c>
      <c r="D2451" s="2">
        <v>2005</v>
      </c>
      <c r="E2451" s="2">
        <v>2006</v>
      </c>
      <c r="F2451" s="2">
        <v>1964</v>
      </c>
      <c r="G2451" s="2">
        <v>2</v>
      </c>
      <c r="H2451" s="2">
        <v>3</v>
      </c>
      <c r="I2451" s="2">
        <v>1</v>
      </c>
      <c r="J2451" s="2">
        <v>2</v>
      </c>
      <c r="K2451" s="2">
        <v>252000</v>
      </c>
      <c r="L2451" s="2" t="s">
        <v>13</v>
      </c>
      <c r="M2451" s="2" t="s">
        <v>19</v>
      </c>
    </row>
    <row r="2452" spans="1:13" ht="15.75" customHeight="1" x14ac:dyDescent="0.2">
      <c r="A2452" s="2">
        <v>15218</v>
      </c>
      <c r="B2452" s="2">
        <v>8</v>
      </c>
      <c r="C2452" s="2">
        <v>5</v>
      </c>
      <c r="D2452" s="2">
        <v>2006</v>
      </c>
      <c r="E2452" s="2">
        <v>2006</v>
      </c>
      <c r="F2452" s="2">
        <v>1670</v>
      </c>
      <c r="G2452" s="2">
        <v>2</v>
      </c>
      <c r="H2452" s="2">
        <v>2</v>
      </c>
      <c r="I2452" s="2">
        <v>1</v>
      </c>
      <c r="J2452" s="2">
        <v>3</v>
      </c>
      <c r="K2452" s="2">
        <v>336820</v>
      </c>
      <c r="L2452" s="2" t="s">
        <v>13</v>
      </c>
      <c r="M2452" s="2" t="s">
        <v>19</v>
      </c>
    </row>
    <row r="2453" spans="1:13" ht="15.75" customHeight="1" x14ac:dyDescent="0.2">
      <c r="A2453" s="2">
        <v>20896</v>
      </c>
      <c r="B2453" s="2">
        <v>8</v>
      </c>
      <c r="C2453" s="2">
        <v>5</v>
      </c>
      <c r="D2453" s="2">
        <v>2005</v>
      </c>
      <c r="E2453" s="2">
        <v>2006</v>
      </c>
      <c r="F2453" s="2">
        <v>2097</v>
      </c>
      <c r="G2453" s="2">
        <v>1</v>
      </c>
      <c r="H2453" s="2">
        <v>1</v>
      </c>
      <c r="I2453" s="2">
        <v>1</v>
      </c>
      <c r="J2453" s="2">
        <v>3</v>
      </c>
      <c r="K2453" s="2">
        <v>423000</v>
      </c>
      <c r="L2453" s="2" t="s">
        <v>13</v>
      </c>
      <c r="M2453" s="2" t="s">
        <v>19</v>
      </c>
    </row>
    <row r="2454" spans="1:13" ht="15.75" customHeight="1" x14ac:dyDescent="0.2">
      <c r="A2454" s="2">
        <v>10182</v>
      </c>
      <c r="B2454" s="2">
        <v>8</v>
      </c>
      <c r="C2454" s="2">
        <v>5</v>
      </c>
      <c r="D2454" s="2">
        <v>2006</v>
      </c>
      <c r="E2454" s="2">
        <v>2006</v>
      </c>
      <c r="F2454" s="2">
        <v>1660</v>
      </c>
      <c r="G2454" s="2">
        <v>2</v>
      </c>
      <c r="H2454" s="2">
        <v>3</v>
      </c>
      <c r="I2454" s="2">
        <v>1</v>
      </c>
      <c r="J2454" s="2">
        <v>2</v>
      </c>
      <c r="K2454" s="2">
        <v>290000</v>
      </c>
      <c r="L2454" s="2" t="s">
        <v>13</v>
      </c>
      <c r="M2454" s="2" t="s">
        <v>19</v>
      </c>
    </row>
    <row r="2455" spans="1:13" ht="15.75" customHeight="1" x14ac:dyDescent="0.2">
      <c r="A2455" s="2">
        <v>8688</v>
      </c>
      <c r="B2455" s="2">
        <v>7</v>
      </c>
      <c r="C2455" s="2">
        <v>5</v>
      </c>
      <c r="D2455" s="2">
        <v>2005</v>
      </c>
      <c r="E2455" s="2">
        <v>2005</v>
      </c>
      <c r="F2455" s="2">
        <v>1616</v>
      </c>
      <c r="G2455" s="2">
        <v>2</v>
      </c>
      <c r="H2455" s="2">
        <v>3</v>
      </c>
      <c r="I2455" s="2">
        <v>0</v>
      </c>
      <c r="J2455" s="2">
        <v>3</v>
      </c>
      <c r="K2455" s="2">
        <v>232000</v>
      </c>
      <c r="L2455" s="2" t="s">
        <v>13</v>
      </c>
      <c r="M2455" s="2" t="s">
        <v>19</v>
      </c>
    </row>
    <row r="2456" spans="1:13" ht="15.75" customHeight="1" x14ac:dyDescent="0.2">
      <c r="A2456" s="2">
        <v>10936</v>
      </c>
      <c r="B2456" s="2">
        <v>8</v>
      </c>
      <c r="C2456" s="2">
        <v>5</v>
      </c>
      <c r="D2456" s="2">
        <v>2006</v>
      </c>
      <c r="E2456" s="2">
        <v>2006</v>
      </c>
      <c r="F2456" s="2">
        <v>1504</v>
      </c>
      <c r="G2456" s="2">
        <v>2</v>
      </c>
      <c r="H2456" s="2">
        <v>3</v>
      </c>
      <c r="I2456" s="2">
        <v>0</v>
      </c>
      <c r="J2456" s="2">
        <v>2</v>
      </c>
      <c r="K2456" s="2">
        <v>199000</v>
      </c>
      <c r="L2456" s="2" t="s">
        <v>13</v>
      </c>
      <c r="M2456" s="2" t="s">
        <v>19</v>
      </c>
    </row>
    <row r="2457" spans="1:13" ht="15.75" customHeight="1" x14ac:dyDescent="0.2">
      <c r="A2457" s="2">
        <v>8640</v>
      </c>
      <c r="B2457" s="2">
        <v>8</v>
      </c>
      <c r="C2457" s="2">
        <v>5</v>
      </c>
      <c r="D2457" s="2">
        <v>2006</v>
      </c>
      <c r="E2457" s="2">
        <v>2006</v>
      </c>
      <c r="F2457" s="2">
        <v>1278</v>
      </c>
      <c r="G2457" s="2">
        <v>2</v>
      </c>
      <c r="H2457" s="2">
        <v>2</v>
      </c>
      <c r="I2457" s="2">
        <v>0</v>
      </c>
      <c r="J2457" s="2">
        <v>2</v>
      </c>
      <c r="K2457" s="2">
        <v>198600</v>
      </c>
      <c r="L2457" s="2" t="s">
        <v>13</v>
      </c>
      <c r="M2457" s="2" t="s">
        <v>19</v>
      </c>
    </row>
    <row r="2458" spans="1:13" ht="15.75" customHeight="1" x14ac:dyDescent="0.2">
      <c r="A2458" s="2">
        <v>13162</v>
      </c>
      <c r="B2458" s="2">
        <v>9</v>
      </c>
      <c r="C2458" s="2">
        <v>5</v>
      </c>
      <c r="D2458" s="2">
        <v>2006</v>
      </c>
      <c r="E2458" s="2">
        <v>2006</v>
      </c>
      <c r="F2458" s="2">
        <v>2640</v>
      </c>
      <c r="G2458" s="2">
        <v>3</v>
      </c>
      <c r="H2458" s="2">
        <v>3</v>
      </c>
      <c r="I2458" s="2">
        <v>1</v>
      </c>
      <c r="J2458" s="2">
        <v>3</v>
      </c>
      <c r="K2458" s="2">
        <v>405749</v>
      </c>
      <c r="L2458" s="2" t="s">
        <v>13</v>
      </c>
      <c r="M2458" s="2" t="s">
        <v>19</v>
      </c>
    </row>
    <row r="2459" spans="1:13" ht="15.75" customHeight="1" x14ac:dyDescent="0.2">
      <c r="A2459" s="2">
        <v>11216</v>
      </c>
      <c r="B2459" s="2">
        <v>8</v>
      </c>
      <c r="C2459" s="2">
        <v>5</v>
      </c>
      <c r="D2459" s="2">
        <v>2006</v>
      </c>
      <c r="E2459" s="2">
        <v>2006</v>
      </c>
      <c r="F2459" s="2">
        <v>1489</v>
      </c>
      <c r="G2459" s="2">
        <v>2</v>
      </c>
      <c r="H2459" s="2">
        <v>3</v>
      </c>
      <c r="I2459" s="2">
        <v>1</v>
      </c>
      <c r="J2459" s="2">
        <v>2</v>
      </c>
      <c r="K2459" s="2">
        <v>232600</v>
      </c>
      <c r="L2459" s="2" t="s">
        <v>13</v>
      </c>
      <c r="M2459" s="2" t="s">
        <v>19</v>
      </c>
    </row>
    <row r="2460" spans="1:13" ht="15.75" customHeight="1" x14ac:dyDescent="0.2">
      <c r="A2460" s="2">
        <v>10728</v>
      </c>
      <c r="B2460" s="2">
        <v>8</v>
      </c>
      <c r="C2460" s="2">
        <v>5</v>
      </c>
      <c r="D2460" s="2">
        <v>2006</v>
      </c>
      <c r="E2460" s="2">
        <v>2006</v>
      </c>
      <c r="F2460" s="2">
        <v>1939</v>
      </c>
      <c r="G2460" s="2">
        <v>2</v>
      </c>
      <c r="H2460" s="2">
        <v>3</v>
      </c>
      <c r="I2460" s="2">
        <v>1</v>
      </c>
      <c r="J2460" s="2">
        <v>3</v>
      </c>
      <c r="K2460" s="2">
        <v>266000</v>
      </c>
      <c r="L2460" s="2" t="s">
        <v>13</v>
      </c>
      <c r="M2460" s="2" t="s">
        <v>19</v>
      </c>
    </row>
    <row r="2461" spans="1:13" ht="15.75" customHeight="1" x14ac:dyDescent="0.2">
      <c r="A2461" s="2">
        <v>8125</v>
      </c>
      <c r="B2461" s="2">
        <v>7</v>
      </c>
      <c r="C2461" s="2">
        <v>5</v>
      </c>
      <c r="D2461" s="2">
        <v>2005</v>
      </c>
      <c r="E2461" s="2">
        <v>2006</v>
      </c>
      <c r="F2461" s="2">
        <v>1553</v>
      </c>
      <c r="G2461" s="2">
        <v>2</v>
      </c>
      <c r="H2461" s="2">
        <v>3</v>
      </c>
      <c r="I2461" s="2">
        <v>0</v>
      </c>
      <c r="J2461" s="2">
        <v>2</v>
      </c>
      <c r="K2461" s="2">
        <v>186500</v>
      </c>
      <c r="L2461" s="2" t="s">
        <v>13</v>
      </c>
      <c r="M2461" s="2" t="s">
        <v>19</v>
      </c>
    </row>
    <row r="2462" spans="1:13" ht="15.75" customHeight="1" x14ac:dyDescent="0.2">
      <c r="A2462" s="2">
        <v>8125</v>
      </c>
      <c r="B2462" s="2">
        <v>6</v>
      </c>
      <c r="C2462" s="2">
        <v>5</v>
      </c>
      <c r="D2462" s="2">
        <v>2005</v>
      </c>
      <c r="E2462" s="2">
        <v>2005</v>
      </c>
      <c r="F2462" s="2">
        <v>1716</v>
      </c>
      <c r="G2462" s="2">
        <v>2</v>
      </c>
      <c r="H2462" s="2">
        <v>3</v>
      </c>
      <c r="I2462" s="2">
        <v>0</v>
      </c>
      <c r="J2462" s="2">
        <v>2</v>
      </c>
      <c r="K2462" s="2">
        <v>200825</v>
      </c>
      <c r="L2462" s="2" t="s">
        <v>13</v>
      </c>
      <c r="M2462" s="2" t="s">
        <v>19</v>
      </c>
    </row>
    <row r="2463" spans="1:13" ht="15.75" customHeight="1" x14ac:dyDescent="0.2">
      <c r="A2463" s="2">
        <v>8125</v>
      </c>
      <c r="B2463" s="2">
        <v>7</v>
      </c>
      <c r="C2463" s="2">
        <v>5</v>
      </c>
      <c r="D2463" s="2">
        <v>2006</v>
      </c>
      <c r="E2463" s="2">
        <v>2006</v>
      </c>
      <c r="F2463" s="2">
        <v>1576</v>
      </c>
      <c r="G2463" s="2">
        <v>2</v>
      </c>
      <c r="H2463" s="2">
        <v>3</v>
      </c>
      <c r="I2463" s="2">
        <v>0</v>
      </c>
      <c r="J2463" s="2">
        <v>2</v>
      </c>
      <c r="K2463" s="2">
        <v>197000</v>
      </c>
      <c r="L2463" s="2" t="s">
        <v>13</v>
      </c>
      <c r="M2463" s="2" t="s">
        <v>19</v>
      </c>
    </row>
    <row r="2464" spans="1:13" ht="15.75" customHeight="1" x14ac:dyDescent="0.2">
      <c r="A2464" s="2">
        <v>7200</v>
      </c>
      <c r="B2464" s="2">
        <v>6</v>
      </c>
      <c r="C2464" s="2">
        <v>5</v>
      </c>
      <c r="D2464" s="2">
        <v>2006</v>
      </c>
      <c r="E2464" s="2">
        <v>2006</v>
      </c>
      <c r="F2464" s="2">
        <v>1262</v>
      </c>
      <c r="G2464" s="2">
        <v>2</v>
      </c>
      <c r="H2464" s="2">
        <v>2</v>
      </c>
      <c r="I2464" s="2">
        <v>0</v>
      </c>
      <c r="J2464" s="2">
        <v>2</v>
      </c>
      <c r="K2464" s="2">
        <v>185000</v>
      </c>
      <c r="L2464" s="2" t="s">
        <v>13</v>
      </c>
      <c r="M2464" s="2" t="s">
        <v>19</v>
      </c>
    </row>
    <row r="2465" spans="1:13" ht="15.75" customHeight="1" x14ac:dyDescent="0.2">
      <c r="A2465" s="2">
        <v>7500</v>
      </c>
      <c r="B2465" s="2">
        <v>7</v>
      </c>
      <c r="C2465" s="2">
        <v>5</v>
      </c>
      <c r="D2465" s="2">
        <v>2005</v>
      </c>
      <c r="E2465" s="2">
        <v>2005</v>
      </c>
      <c r="F2465" s="2">
        <v>1266</v>
      </c>
      <c r="G2465" s="2">
        <v>2</v>
      </c>
      <c r="H2465" s="2">
        <v>3</v>
      </c>
      <c r="I2465" s="2">
        <v>1</v>
      </c>
      <c r="J2465" s="2">
        <v>2</v>
      </c>
      <c r="K2465" s="2">
        <v>176000</v>
      </c>
      <c r="L2465" s="2" t="s">
        <v>13</v>
      </c>
      <c r="M2465" s="2" t="s">
        <v>19</v>
      </c>
    </row>
    <row r="2466" spans="1:13" ht="15.75" customHeight="1" x14ac:dyDescent="0.2">
      <c r="A2466" s="2">
        <v>7200</v>
      </c>
      <c r="B2466" s="2">
        <v>7</v>
      </c>
      <c r="C2466" s="2">
        <v>5</v>
      </c>
      <c r="D2466" s="2">
        <v>2006</v>
      </c>
      <c r="E2466" s="2">
        <v>2006</v>
      </c>
      <c r="F2466" s="2">
        <v>1301</v>
      </c>
      <c r="G2466" s="2">
        <v>2</v>
      </c>
      <c r="H2466" s="2">
        <v>2</v>
      </c>
      <c r="I2466" s="2">
        <v>1</v>
      </c>
      <c r="J2466" s="2">
        <v>2</v>
      </c>
      <c r="K2466" s="2">
        <v>187750</v>
      </c>
      <c r="L2466" s="2" t="s">
        <v>13</v>
      </c>
      <c r="M2466" s="2" t="s">
        <v>19</v>
      </c>
    </row>
    <row r="2467" spans="1:13" ht="15.75" customHeight="1" x14ac:dyDescent="0.2">
      <c r="A2467" s="2">
        <v>7733</v>
      </c>
      <c r="B2467" s="2">
        <v>6</v>
      </c>
      <c r="C2467" s="2">
        <v>5</v>
      </c>
      <c r="D2467" s="2">
        <v>2005</v>
      </c>
      <c r="E2467" s="2">
        <v>2005</v>
      </c>
      <c r="F2467" s="2">
        <v>1142</v>
      </c>
      <c r="G2467" s="2">
        <v>1</v>
      </c>
      <c r="H2467" s="2">
        <v>3</v>
      </c>
      <c r="I2467" s="2">
        <v>0</v>
      </c>
      <c r="J2467" s="2">
        <v>0</v>
      </c>
      <c r="K2467" s="2">
        <v>139500</v>
      </c>
      <c r="L2467" s="2" t="s">
        <v>13</v>
      </c>
      <c r="M2467" s="2" t="s">
        <v>25</v>
      </c>
    </row>
    <row r="2468" spans="1:13" ht="15.75" customHeight="1" x14ac:dyDescent="0.2">
      <c r="A2468" s="2">
        <v>11024</v>
      </c>
      <c r="B2468" s="2">
        <v>7</v>
      </c>
      <c r="C2468" s="2">
        <v>5</v>
      </c>
      <c r="D2468" s="2">
        <v>2005</v>
      </c>
      <c r="E2468" s="2">
        <v>2006</v>
      </c>
      <c r="F2468" s="2">
        <v>1400</v>
      </c>
      <c r="G2468" s="2">
        <v>2</v>
      </c>
      <c r="H2468" s="2">
        <v>3</v>
      </c>
      <c r="I2468" s="2">
        <v>0</v>
      </c>
      <c r="J2468" s="2">
        <v>2</v>
      </c>
      <c r="K2468" s="2">
        <v>186800</v>
      </c>
      <c r="L2468" s="2" t="s">
        <v>13</v>
      </c>
      <c r="M2468" s="2" t="s">
        <v>25</v>
      </c>
    </row>
    <row r="2469" spans="1:13" ht="15.75" customHeight="1" x14ac:dyDescent="0.2">
      <c r="A2469" s="2">
        <v>13072</v>
      </c>
      <c r="B2469" s="2">
        <v>6</v>
      </c>
      <c r="C2469" s="2">
        <v>5</v>
      </c>
      <c r="D2469" s="2">
        <v>2005</v>
      </c>
      <c r="E2469" s="2">
        <v>2006</v>
      </c>
      <c r="F2469" s="2">
        <v>1131</v>
      </c>
      <c r="G2469" s="2">
        <v>1</v>
      </c>
      <c r="H2469" s="2">
        <v>3</v>
      </c>
      <c r="I2469" s="2">
        <v>0</v>
      </c>
      <c r="J2469" s="2">
        <v>0</v>
      </c>
      <c r="K2469" s="2">
        <v>132000</v>
      </c>
      <c r="L2469" s="2" t="s">
        <v>13</v>
      </c>
      <c r="M2469" s="2" t="s">
        <v>25</v>
      </c>
    </row>
    <row r="2470" spans="1:13" ht="15.75" customHeight="1" x14ac:dyDescent="0.2">
      <c r="A2470" s="2">
        <v>13072</v>
      </c>
      <c r="B2470" s="2">
        <v>6</v>
      </c>
      <c r="C2470" s="2">
        <v>5</v>
      </c>
      <c r="D2470" s="2">
        <v>2005</v>
      </c>
      <c r="E2470" s="2">
        <v>2005</v>
      </c>
      <c r="F2470" s="2">
        <v>1141</v>
      </c>
      <c r="G2470" s="2">
        <v>1</v>
      </c>
      <c r="H2470" s="2">
        <v>3</v>
      </c>
      <c r="I2470" s="2">
        <v>0</v>
      </c>
      <c r="J2470" s="2">
        <v>2</v>
      </c>
      <c r="K2470" s="2">
        <v>142500</v>
      </c>
      <c r="L2470" s="2" t="s">
        <v>13</v>
      </c>
      <c r="M2470" s="2" t="s">
        <v>25</v>
      </c>
    </row>
    <row r="2471" spans="1:13" ht="15.75" customHeight="1" x14ac:dyDescent="0.2">
      <c r="A2471" s="2">
        <v>13072</v>
      </c>
      <c r="B2471" s="2">
        <v>6</v>
      </c>
      <c r="C2471" s="2">
        <v>5</v>
      </c>
      <c r="D2471" s="2">
        <v>2004</v>
      </c>
      <c r="E2471" s="2">
        <v>2004</v>
      </c>
      <c r="F2471" s="2">
        <v>1158</v>
      </c>
      <c r="G2471" s="2">
        <v>1</v>
      </c>
      <c r="H2471" s="2">
        <v>3</v>
      </c>
      <c r="I2471" s="2">
        <v>0</v>
      </c>
      <c r="J2471" s="2">
        <v>2</v>
      </c>
      <c r="K2471" s="2">
        <v>158000</v>
      </c>
      <c r="L2471" s="2" t="s">
        <v>13</v>
      </c>
      <c r="M2471" s="2" t="s">
        <v>25</v>
      </c>
    </row>
    <row r="2472" spans="1:13" ht="15.75" customHeight="1" x14ac:dyDescent="0.2">
      <c r="A2472" s="2">
        <v>7800</v>
      </c>
      <c r="B2472" s="2">
        <v>7</v>
      </c>
      <c r="C2472" s="2">
        <v>5</v>
      </c>
      <c r="D2472" s="2">
        <v>2005</v>
      </c>
      <c r="E2472" s="2">
        <v>2005</v>
      </c>
      <c r="F2472" s="2">
        <v>1686</v>
      </c>
      <c r="G2472" s="2">
        <v>2</v>
      </c>
      <c r="H2472" s="2">
        <v>3</v>
      </c>
      <c r="I2472" s="2">
        <v>0</v>
      </c>
      <c r="J2472" s="2">
        <v>2</v>
      </c>
      <c r="K2472" s="2">
        <v>184000</v>
      </c>
      <c r="L2472" s="2" t="s">
        <v>13</v>
      </c>
      <c r="M2472" s="2" t="s">
        <v>25</v>
      </c>
    </row>
    <row r="2473" spans="1:13" ht="15.75" customHeight="1" x14ac:dyDescent="0.2">
      <c r="A2473" s="2">
        <v>7632</v>
      </c>
      <c r="B2473" s="2">
        <v>7</v>
      </c>
      <c r="C2473" s="2">
        <v>5</v>
      </c>
      <c r="D2473" s="2">
        <v>2005</v>
      </c>
      <c r="E2473" s="2">
        <v>2005</v>
      </c>
      <c r="F2473" s="2">
        <v>1585</v>
      </c>
      <c r="G2473" s="2">
        <v>2</v>
      </c>
      <c r="H2473" s="2">
        <v>3</v>
      </c>
      <c r="I2473" s="2">
        <v>0</v>
      </c>
      <c r="J2473" s="2">
        <v>2</v>
      </c>
      <c r="K2473" s="2">
        <v>184900</v>
      </c>
      <c r="L2473" s="2" t="s">
        <v>13</v>
      </c>
      <c r="M2473" s="2" t="s">
        <v>25</v>
      </c>
    </row>
    <row r="2474" spans="1:13" ht="15.75" customHeight="1" x14ac:dyDescent="0.2">
      <c r="A2474" s="2">
        <v>8304</v>
      </c>
      <c r="B2474" s="2">
        <v>6</v>
      </c>
      <c r="C2474" s="2">
        <v>5</v>
      </c>
      <c r="D2474" s="2">
        <v>1997</v>
      </c>
      <c r="E2474" s="2">
        <v>1998</v>
      </c>
      <c r="F2474" s="2">
        <v>1837</v>
      </c>
      <c r="G2474" s="2">
        <v>2</v>
      </c>
      <c r="H2474" s="2">
        <v>3</v>
      </c>
      <c r="I2474" s="2">
        <v>0</v>
      </c>
      <c r="J2474" s="2">
        <v>2</v>
      </c>
      <c r="K2474" s="2">
        <v>187000</v>
      </c>
      <c r="L2474" s="2" t="s">
        <v>13</v>
      </c>
      <c r="M2474" s="2" t="s">
        <v>25</v>
      </c>
    </row>
    <row r="2475" spans="1:13" ht="15.75" customHeight="1" x14ac:dyDescent="0.2">
      <c r="A2475" s="2">
        <v>7153</v>
      </c>
      <c r="B2475" s="2">
        <v>6</v>
      </c>
      <c r="C2475" s="2">
        <v>5</v>
      </c>
      <c r="D2475" s="2">
        <v>1992</v>
      </c>
      <c r="E2475" s="2">
        <v>1992</v>
      </c>
      <c r="F2475" s="2">
        <v>1603</v>
      </c>
      <c r="G2475" s="2">
        <v>2</v>
      </c>
      <c r="H2475" s="2">
        <v>3</v>
      </c>
      <c r="I2475" s="2">
        <v>0</v>
      </c>
      <c r="J2475" s="2">
        <v>2</v>
      </c>
      <c r="K2475" s="2">
        <v>175900</v>
      </c>
      <c r="L2475" s="2" t="s">
        <v>17</v>
      </c>
      <c r="M2475" s="2" t="s">
        <v>25</v>
      </c>
    </row>
    <row r="2476" spans="1:13" ht="15.75" customHeight="1" x14ac:dyDescent="0.2">
      <c r="A2476" s="2">
        <v>9370</v>
      </c>
      <c r="B2476" s="2">
        <v>6</v>
      </c>
      <c r="C2476" s="2">
        <v>5</v>
      </c>
      <c r="D2476" s="2">
        <v>1992</v>
      </c>
      <c r="E2476" s="2">
        <v>1993</v>
      </c>
      <c r="F2476" s="2">
        <v>1731</v>
      </c>
      <c r="G2476" s="2">
        <v>2</v>
      </c>
      <c r="H2476" s="2">
        <v>3</v>
      </c>
      <c r="I2476" s="2">
        <v>0</v>
      </c>
      <c r="J2476" s="2">
        <v>2</v>
      </c>
      <c r="K2476" s="2">
        <v>248500</v>
      </c>
      <c r="L2476" s="2" t="s">
        <v>13</v>
      </c>
      <c r="M2476" s="2" t="s">
        <v>25</v>
      </c>
    </row>
    <row r="2477" spans="1:13" ht="15.75" customHeight="1" x14ac:dyDescent="0.2">
      <c r="A2477" s="2">
        <v>7175</v>
      </c>
      <c r="B2477" s="2">
        <v>6</v>
      </c>
      <c r="C2477" s="2">
        <v>5</v>
      </c>
      <c r="D2477" s="2">
        <v>1990</v>
      </c>
      <c r="E2477" s="2">
        <v>1991</v>
      </c>
      <c r="F2477" s="2">
        <v>1398</v>
      </c>
      <c r="G2477" s="2">
        <v>2</v>
      </c>
      <c r="H2477" s="2">
        <v>2</v>
      </c>
      <c r="I2477" s="2">
        <v>0</v>
      </c>
      <c r="J2477" s="2">
        <v>2</v>
      </c>
      <c r="K2477" s="2">
        <v>172000</v>
      </c>
      <c r="L2477" s="2" t="s">
        <v>13</v>
      </c>
      <c r="M2477" s="2" t="s">
        <v>25</v>
      </c>
    </row>
    <row r="2478" spans="1:13" ht="15.75" customHeight="1" x14ac:dyDescent="0.2">
      <c r="A2478" s="2">
        <v>7175</v>
      </c>
      <c r="B2478" s="2">
        <v>6</v>
      </c>
      <c r="C2478" s="2">
        <v>5</v>
      </c>
      <c r="D2478" s="2">
        <v>1991</v>
      </c>
      <c r="E2478" s="2">
        <v>1991</v>
      </c>
      <c r="F2478" s="2">
        <v>1217</v>
      </c>
      <c r="G2478" s="2">
        <v>2</v>
      </c>
      <c r="H2478" s="2">
        <v>2</v>
      </c>
      <c r="I2478" s="2">
        <v>0</v>
      </c>
      <c r="J2478" s="2">
        <v>2</v>
      </c>
      <c r="K2478" s="2">
        <v>151000</v>
      </c>
      <c r="L2478" s="2" t="s">
        <v>13</v>
      </c>
      <c r="M2478" s="2" t="s">
        <v>25</v>
      </c>
    </row>
    <row r="2479" spans="1:13" ht="15.75" customHeight="1" x14ac:dyDescent="0.2">
      <c r="A2479" s="2">
        <v>9019</v>
      </c>
      <c r="B2479" s="2">
        <v>6</v>
      </c>
      <c r="C2479" s="2">
        <v>5</v>
      </c>
      <c r="D2479" s="2">
        <v>1994</v>
      </c>
      <c r="E2479" s="2">
        <v>1994</v>
      </c>
      <c r="F2479" s="2">
        <v>1320</v>
      </c>
      <c r="G2479" s="2">
        <v>2</v>
      </c>
      <c r="H2479" s="2">
        <v>3</v>
      </c>
      <c r="I2479" s="2">
        <v>0</v>
      </c>
      <c r="J2479" s="2">
        <v>2</v>
      </c>
      <c r="K2479" s="2">
        <v>150000</v>
      </c>
      <c r="L2479" s="2" t="s">
        <v>13</v>
      </c>
      <c r="M2479" s="2" t="s">
        <v>25</v>
      </c>
    </row>
    <row r="2480" spans="1:13" ht="15.75" customHeight="1" x14ac:dyDescent="0.2">
      <c r="A2480" s="2">
        <v>8900</v>
      </c>
      <c r="B2480" s="2">
        <v>4</v>
      </c>
      <c r="C2480" s="2">
        <v>4</v>
      </c>
      <c r="D2480" s="2">
        <v>1966</v>
      </c>
      <c r="E2480" s="2">
        <v>1966</v>
      </c>
      <c r="F2480" s="2">
        <v>1056</v>
      </c>
      <c r="G2480" s="2">
        <v>1</v>
      </c>
      <c r="H2480" s="2">
        <v>2</v>
      </c>
      <c r="I2480" s="2">
        <v>0</v>
      </c>
      <c r="J2480" s="2">
        <v>1</v>
      </c>
      <c r="K2480" s="2">
        <v>107000</v>
      </c>
      <c r="L2480" s="2" t="s">
        <v>13</v>
      </c>
      <c r="M2480" s="2" t="s">
        <v>25</v>
      </c>
    </row>
    <row r="2481" spans="1:13" ht="15.75" customHeight="1" x14ac:dyDescent="0.2">
      <c r="A2481" s="2">
        <v>7800</v>
      </c>
      <c r="B2481" s="2">
        <v>5</v>
      </c>
      <c r="C2481" s="2">
        <v>5</v>
      </c>
      <c r="D2481" s="2">
        <v>1965</v>
      </c>
      <c r="E2481" s="2">
        <v>1965</v>
      </c>
      <c r="F2481" s="2">
        <v>965</v>
      </c>
      <c r="G2481" s="2">
        <v>1</v>
      </c>
      <c r="H2481" s="2">
        <v>3</v>
      </c>
      <c r="I2481" s="2">
        <v>0</v>
      </c>
      <c r="J2481" s="2">
        <v>1</v>
      </c>
      <c r="K2481" s="2">
        <v>119900</v>
      </c>
      <c r="L2481" s="2" t="s">
        <v>13</v>
      </c>
      <c r="M2481" s="2" t="s">
        <v>25</v>
      </c>
    </row>
    <row r="2482" spans="1:13" ht="15.75" customHeight="1" x14ac:dyDescent="0.2">
      <c r="A2482" s="2">
        <v>9100</v>
      </c>
      <c r="B2482" s="2">
        <v>5</v>
      </c>
      <c r="C2482" s="2">
        <v>4</v>
      </c>
      <c r="D2482" s="2">
        <v>1962</v>
      </c>
      <c r="E2482" s="2">
        <v>1962</v>
      </c>
      <c r="F2482" s="2">
        <v>988</v>
      </c>
      <c r="G2482" s="2">
        <v>1</v>
      </c>
      <c r="H2482" s="2">
        <v>3</v>
      </c>
      <c r="I2482" s="2">
        <v>0</v>
      </c>
      <c r="J2482" s="2">
        <v>2</v>
      </c>
      <c r="K2482" s="2">
        <v>129500</v>
      </c>
      <c r="L2482" s="2" t="s">
        <v>13</v>
      </c>
      <c r="M2482" s="2" t="s">
        <v>27</v>
      </c>
    </row>
    <row r="2483" spans="1:13" ht="15.75" customHeight="1" x14ac:dyDescent="0.2">
      <c r="A2483" s="2">
        <v>9100</v>
      </c>
      <c r="B2483" s="2">
        <v>5</v>
      </c>
      <c r="C2483" s="2">
        <v>5</v>
      </c>
      <c r="D2483" s="2">
        <v>1963</v>
      </c>
      <c r="E2483" s="2">
        <v>1963</v>
      </c>
      <c r="F2483" s="2">
        <v>1728</v>
      </c>
      <c r="G2483" s="2">
        <v>2</v>
      </c>
      <c r="H2483" s="2">
        <v>6</v>
      </c>
      <c r="I2483" s="2">
        <v>0</v>
      </c>
      <c r="J2483" s="2">
        <v>2</v>
      </c>
      <c r="K2483" s="2">
        <v>125000</v>
      </c>
      <c r="L2483" s="2" t="s">
        <v>13</v>
      </c>
      <c r="M2483" s="2" t="s">
        <v>27</v>
      </c>
    </row>
    <row r="2484" spans="1:13" ht="15.75" customHeight="1" x14ac:dyDescent="0.2">
      <c r="A2484" s="2">
        <v>8927</v>
      </c>
      <c r="B2484" s="2">
        <v>6</v>
      </c>
      <c r="C2484" s="2">
        <v>6</v>
      </c>
      <c r="D2484" s="2">
        <v>1977</v>
      </c>
      <c r="E2484" s="2">
        <v>1977</v>
      </c>
      <c r="F2484" s="2">
        <v>1654</v>
      </c>
      <c r="G2484" s="2">
        <v>2</v>
      </c>
      <c r="H2484" s="2">
        <v>4</v>
      </c>
      <c r="I2484" s="2">
        <v>0</v>
      </c>
      <c r="J2484" s="2">
        <v>2</v>
      </c>
      <c r="K2484" s="2">
        <v>119500</v>
      </c>
      <c r="L2484" s="2" t="s">
        <v>17</v>
      </c>
      <c r="M2484" s="2" t="s">
        <v>27</v>
      </c>
    </row>
    <row r="2485" spans="1:13" ht="15.75" customHeight="1" x14ac:dyDescent="0.2">
      <c r="A2485" s="2">
        <v>9240</v>
      </c>
      <c r="B2485" s="2">
        <v>5</v>
      </c>
      <c r="C2485" s="2">
        <v>6</v>
      </c>
      <c r="D2485" s="2">
        <v>1962</v>
      </c>
      <c r="E2485" s="2">
        <v>2002</v>
      </c>
      <c r="F2485" s="2">
        <v>1211</v>
      </c>
      <c r="G2485" s="2">
        <v>1</v>
      </c>
      <c r="H2485" s="2">
        <v>2</v>
      </c>
      <c r="I2485" s="2">
        <v>1</v>
      </c>
      <c r="J2485" s="2">
        <v>2</v>
      </c>
      <c r="K2485" s="2">
        <v>144000</v>
      </c>
      <c r="L2485" s="2" t="s">
        <v>13</v>
      </c>
      <c r="M2485" s="2" t="s">
        <v>27</v>
      </c>
    </row>
    <row r="2486" spans="1:13" ht="15.75" customHeight="1" x14ac:dyDescent="0.2">
      <c r="A2486" s="2">
        <v>8471</v>
      </c>
      <c r="B2486" s="2">
        <v>6</v>
      </c>
      <c r="C2486" s="2">
        <v>7</v>
      </c>
      <c r="D2486" s="2">
        <v>1977</v>
      </c>
      <c r="E2486" s="2">
        <v>1995</v>
      </c>
      <c r="F2486" s="2">
        <v>1212</v>
      </c>
      <c r="G2486" s="2">
        <v>1</v>
      </c>
      <c r="H2486" s="2">
        <v>3</v>
      </c>
      <c r="I2486" s="2">
        <v>1</v>
      </c>
      <c r="J2486" s="2">
        <v>2</v>
      </c>
      <c r="K2486" s="2">
        <v>151000</v>
      </c>
      <c r="L2486" s="2" t="s">
        <v>13</v>
      </c>
      <c r="M2486" s="2" t="s">
        <v>27</v>
      </c>
    </row>
    <row r="2487" spans="1:13" ht="15.75" customHeight="1" x14ac:dyDescent="0.2">
      <c r="A2487" s="2">
        <v>9308</v>
      </c>
      <c r="B2487" s="2">
        <v>5</v>
      </c>
      <c r="C2487" s="2">
        <v>5</v>
      </c>
      <c r="D2487" s="2">
        <v>1965</v>
      </c>
      <c r="E2487" s="2">
        <v>1965</v>
      </c>
      <c r="F2487" s="2">
        <v>984</v>
      </c>
      <c r="G2487" s="2">
        <v>1</v>
      </c>
      <c r="H2487" s="2">
        <v>3</v>
      </c>
      <c r="I2487" s="2">
        <v>0</v>
      </c>
      <c r="J2487" s="2">
        <v>1</v>
      </c>
      <c r="K2487" s="2">
        <v>126000</v>
      </c>
      <c r="L2487" s="2" t="s">
        <v>13</v>
      </c>
      <c r="M2487" s="2" t="s">
        <v>27</v>
      </c>
    </row>
    <row r="2488" spans="1:13" ht="15.75" customHeight="1" x14ac:dyDescent="0.2">
      <c r="A2488" s="2">
        <v>8450</v>
      </c>
      <c r="B2488" s="2">
        <v>5</v>
      </c>
      <c r="C2488" s="2">
        <v>6</v>
      </c>
      <c r="D2488" s="2">
        <v>1968</v>
      </c>
      <c r="E2488" s="2">
        <v>1968</v>
      </c>
      <c r="F2488" s="2">
        <v>909</v>
      </c>
      <c r="G2488" s="2">
        <v>1</v>
      </c>
      <c r="H2488" s="2">
        <v>3</v>
      </c>
      <c r="I2488" s="2">
        <v>0</v>
      </c>
      <c r="J2488" s="2">
        <v>1</v>
      </c>
      <c r="K2488" s="2">
        <v>116000</v>
      </c>
      <c r="L2488" s="2" t="s">
        <v>13</v>
      </c>
      <c r="M2488" s="2" t="s">
        <v>27</v>
      </c>
    </row>
    <row r="2489" spans="1:13" ht="15.75" customHeight="1" x14ac:dyDescent="0.2">
      <c r="A2489" s="2">
        <v>8638</v>
      </c>
      <c r="B2489" s="2">
        <v>5</v>
      </c>
      <c r="C2489" s="2">
        <v>6</v>
      </c>
      <c r="D2489" s="2">
        <v>1963</v>
      </c>
      <c r="E2489" s="2">
        <v>1963</v>
      </c>
      <c r="F2489" s="2">
        <v>925</v>
      </c>
      <c r="G2489" s="2">
        <v>1</v>
      </c>
      <c r="H2489" s="2">
        <v>2</v>
      </c>
      <c r="I2489" s="2">
        <v>0</v>
      </c>
      <c r="J2489" s="2">
        <v>2</v>
      </c>
      <c r="K2489" s="2">
        <v>133500</v>
      </c>
      <c r="L2489" s="2" t="s">
        <v>13</v>
      </c>
      <c r="M2489" s="2" t="s">
        <v>27</v>
      </c>
    </row>
    <row r="2490" spans="1:13" ht="15.75" customHeight="1" x14ac:dyDescent="0.2">
      <c r="A2490" s="2">
        <v>13052</v>
      </c>
      <c r="B2490" s="2">
        <v>5</v>
      </c>
      <c r="C2490" s="2">
        <v>6</v>
      </c>
      <c r="D2490" s="2">
        <v>1965</v>
      </c>
      <c r="E2490" s="2">
        <v>1965</v>
      </c>
      <c r="F2490" s="2">
        <v>1024</v>
      </c>
      <c r="G2490" s="2">
        <v>1</v>
      </c>
      <c r="H2490" s="2">
        <v>3</v>
      </c>
      <c r="I2490" s="2">
        <v>0</v>
      </c>
      <c r="J2490" s="2">
        <v>1</v>
      </c>
      <c r="K2490" s="2">
        <v>120875</v>
      </c>
      <c r="L2490" s="2" t="s">
        <v>13</v>
      </c>
      <c r="M2490" s="2" t="s">
        <v>27</v>
      </c>
    </row>
    <row r="2491" spans="1:13" ht="15.75" customHeight="1" x14ac:dyDescent="0.2">
      <c r="A2491" s="2">
        <v>13526</v>
      </c>
      <c r="B2491" s="2">
        <v>5</v>
      </c>
      <c r="C2491" s="2">
        <v>6</v>
      </c>
      <c r="D2491" s="2">
        <v>1965</v>
      </c>
      <c r="E2491" s="2">
        <v>1965</v>
      </c>
      <c r="F2491" s="2">
        <v>935</v>
      </c>
      <c r="G2491" s="2">
        <v>1</v>
      </c>
      <c r="H2491" s="2">
        <v>3</v>
      </c>
      <c r="I2491" s="2">
        <v>0</v>
      </c>
      <c r="J2491" s="2">
        <v>1</v>
      </c>
      <c r="K2491" s="2">
        <v>137000</v>
      </c>
      <c r="L2491" s="2" t="s">
        <v>13</v>
      </c>
      <c r="M2491" s="2" t="s">
        <v>27</v>
      </c>
    </row>
    <row r="2492" spans="1:13" ht="15.75" customHeight="1" x14ac:dyDescent="0.2">
      <c r="A2492" s="2">
        <v>8020</v>
      </c>
      <c r="B2492" s="2">
        <v>5</v>
      </c>
      <c r="C2492" s="2">
        <v>6</v>
      </c>
      <c r="D2492" s="2">
        <v>1964</v>
      </c>
      <c r="E2492" s="2">
        <v>1964</v>
      </c>
      <c r="F2492" s="2">
        <v>912</v>
      </c>
      <c r="G2492" s="2">
        <v>1</v>
      </c>
      <c r="H2492" s="2">
        <v>3</v>
      </c>
      <c r="I2492" s="2">
        <v>0</v>
      </c>
      <c r="J2492" s="2">
        <v>0</v>
      </c>
      <c r="K2492" s="2">
        <v>124000</v>
      </c>
      <c r="L2492" s="2" t="s">
        <v>13</v>
      </c>
      <c r="M2492" s="2" t="s">
        <v>27</v>
      </c>
    </row>
    <row r="2493" spans="1:13" ht="15.75" customHeight="1" x14ac:dyDescent="0.2">
      <c r="A2493" s="2">
        <v>6993</v>
      </c>
      <c r="B2493" s="2">
        <v>5</v>
      </c>
      <c r="C2493" s="2">
        <v>7</v>
      </c>
      <c r="D2493" s="2">
        <v>1961</v>
      </c>
      <c r="E2493" s="2">
        <v>1994</v>
      </c>
      <c r="F2493" s="2">
        <v>1236</v>
      </c>
      <c r="G2493" s="2">
        <v>1</v>
      </c>
      <c r="H2493" s="2">
        <v>3</v>
      </c>
      <c r="I2493" s="2">
        <v>1</v>
      </c>
      <c r="J2493" s="2">
        <v>1</v>
      </c>
      <c r="K2493" s="2">
        <v>135000</v>
      </c>
      <c r="L2493" s="2" t="s">
        <v>13</v>
      </c>
      <c r="M2493" s="2" t="s">
        <v>27</v>
      </c>
    </row>
    <row r="2494" spans="1:13" ht="15.75" customHeight="1" x14ac:dyDescent="0.2">
      <c r="A2494" s="2">
        <v>8789</v>
      </c>
      <c r="B2494" s="2">
        <v>5</v>
      </c>
      <c r="C2494" s="2">
        <v>6</v>
      </c>
      <c r="D2494" s="2">
        <v>1967</v>
      </c>
      <c r="E2494" s="2">
        <v>1967</v>
      </c>
      <c r="F2494" s="2">
        <v>941</v>
      </c>
      <c r="G2494" s="2">
        <v>1</v>
      </c>
      <c r="H2494" s="2">
        <v>3</v>
      </c>
      <c r="I2494" s="2">
        <v>1</v>
      </c>
      <c r="J2494" s="2">
        <v>1</v>
      </c>
      <c r="K2494" s="2">
        <v>129200</v>
      </c>
      <c r="L2494" s="2" t="s">
        <v>13</v>
      </c>
      <c r="M2494" s="2" t="s">
        <v>27</v>
      </c>
    </row>
    <row r="2495" spans="1:13" ht="15.75" customHeight="1" x14ac:dyDescent="0.2">
      <c r="A2495" s="2">
        <v>14330</v>
      </c>
      <c r="B2495" s="2">
        <v>7</v>
      </c>
      <c r="C2495" s="2">
        <v>4</v>
      </c>
      <c r="D2495" s="2">
        <v>1974</v>
      </c>
      <c r="E2495" s="2">
        <v>1974</v>
      </c>
      <c r="F2495" s="2">
        <v>2646</v>
      </c>
      <c r="G2495" s="2">
        <v>2</v>
      </c>
      <c r="H2495" s="2">
        <v>3</v>
      </c>
      <c r="I2495" s="2">
        <v>4</v>
      </c>
      <c r="J2495" s="2">
        <v>2</v>
      </c>
      <c r="K2495" s="2">
        <v>260000</v>
      </c>
      <c r="L2495" s="2" t="s">
        <v>26</v>
      </c>
      <c r="M2495" s="2" t="s">
        <v>42</v>
      </c>
    </row>
    <row r="2496" spans="1:13" ht="15.75" customHeight="1" x14ac:dyDescent="0.2">
      <c r="A2496" s="2">
        <v>16059</v>
      </c>
      <c r="B2496" s="2">
        <v>8</v>
      </c>
      <c r="C2496" s="2">
        <v>5</v>
      </c>
      <c r="D2496" s="2">
        <v>1991</v>
      </c>
      <c r="E2496" s="2">
        <v>1992</v>
      </c>
      <c r="F2496" s="2">
        <v>2417</v>
      </c>
      <c r="G2496" s="2">
        <v>2</v>
      </c>
      <c r="H2496" s="2">
        <v>4</v>
      </c>
      <c r="I2496" s="2">
        <v>1</v>
      </c>
      <c r="J2496" s="2">
        <v>2</v>
      </c>
      <c r="K2496" s="2">
        <v>260000</v>
      </c>
      <c r="L2496" s="2" t="s">
        <v>13</v>
      </c>
      <c r="M2496" s="2" t="s">
        <v>24</v>
      </c>
    </row>
    <row r="2497" spans="1:13" ht="15.75" customHeight="1" x14ac:dyDescent="0.2">
      <c r="A2497" s="2">
        <v>11025</v>
      </c>
      <c r="B2497" s="2">
        <v>8</v>
      </c>
      <c r="C2497" s="2">
        <v>5</v>
      </c>
      <c r="D2497" s="2">
        <v>1992</v>
      </c>
      <c r="E2497" s="2">
        <v>1993</v>
      </c>
      <c r="F2497" s="2">
        <v>2826</v>
      </c>
      <c r="G2497" s="2">
        <v>2</v>
      </c>
      <c r="H2497" s="2">
        <v>3</v>
      </c>
      <c r="I2497" s="2">
        <v>3</v>
      </c>
      <c r="J2497" s="2">
        <v>3</v>
      </c>
      <c r="K2497" s="2">
        <v>334000</v>
      </c>
      <c r="L2497" s="2" t="s">
        <v>13</v>
      </c>
      <c r="M2497" s="2" t="s">
        <v>24</v>
      </c>
    </row>
    <row r="2498" spans="1:13" ht="15.75" customHeight="1" x14ac:dyDescent="0.2">
      <c r="A2498" s="2">
        <v>14541</v>
      </c>
      <c r="B2498" s="2">
        <v>8</v>
      </c>
      <c r="C2498" s="2">
        <v>7</v>
      </c>
      <c r="D2498" s="2">
        <v>1993</v>
      </c>
      <c r="E2498" s="2">
        <v>1993</v>
      </c>
      <c r="F2498" s="2">
        <v>2520</v>
      </c>
      <c r="G2498" s="2">
        <v>2</v>
      </c>
      <c r="H2498" s="2">
        <v>5</v>
      </c>
      <c r="I2498" s="2">
        <v>1</v>
      </c>
      <c r="J2498" s="2">
        <v>3</v>
      </c>
      <c r="K2498" s="2">
        <v>310000</v>
      </c>
      <c r="L2498" s="2" t="s">
        <v>17</v>
      </c>
      <c r="M2498" s="2" t="s">
        <v>24</v>
      </c>
    </row>
    <row r="2499" spans="1:13" ht="15.75" customHeight="1" x14ac:dyDescent="0.2">
      <c r="A2499" s="2">
        <v>13346</v>
      </c>
      <c r="B2499" s="2">
        <v>7</v>
      </c>
      <c r="C2499" s="2">
        <v>5</v>
      </c>
      <c r="D2499" s="2">
        <v>1992</v>
      </c>
      <c r="E2499" s="2">
        <v>2000</v>
      </c>
      <c r="F2499" s="2">
        <v>2295</v>
      </c>
      <c r="G2499" s="2">
        <v>2</v>
      </c>
      <c r="H2499" s="2">
        <v>4</v>
      </c>
      <c r="I2499" s="2">
        <v>1</v>
      </c>
      <c r="J2499" s="2">
        <v>2</v>
      </c>
      <c r="K2499" s="2">
        <v>268000</v>
      </c>
      <c r="L2499" s="2" t="s">
        <v>13</v>
      </c>
      <c r="M2499" s="2" t="s">
        <v>24</v>
      </c>
    </row>
    <row r="2500" spans="1:13" ht="15.75" customHeight="1" x14ac:dyDescent="0.2">
      <c r="A2500" s="2">
        <v>12461</v>
      </c>
      <c r="B2500" s="2">
        <v>8</v>
      </c>
      <c r="C2500" s="2">
        <v>5</v>
      </c>
      <c r="D2500" s="2">
        <v>1994</v>
      </c>
      <c r="E2500" s="2">
        <v>1995</v>
      </c>
      <c r="F2500" s="2">
        <v>1624</v>
      </c>
      <c r="G2500" s="2">
        <v>2</v>
      </c>
      <c r="H2500" s="2">
        <v>2</v>
      </c>
      <c r="I2500" s="2">
        <v>1</v>
      </c>
      <c r="J2500" s="2">
        <v>3</v>
      </c>
      <c r="K2500" s="2">
        <v>262000</v>
      </c>
      <c r="L2500" s="2" t="s">
        <v>13</v>
      </c>
      <c r="M2500" s="2" t="s">
        <v>24</v>
      </c>
    </row>
    <row r="2501" spans="1:13" ht="15.75" customHeight="1" x14ac:dyDescent="0.2">
      <c r="A2501" s="2">
        <v>3628</v>
      </c>
      <c r="B2501" s="2">
        <v>7</v>
      </c>
      <c r="C2501" s="2">
        <v>5</v>
      </c>
      <c r="D2501" s="2">
        <v>2004</v>
      </c>
      <c r="E2501" s="2">
        <v>2004</v>
      </c>
      <c r="F2501" s="2">
        <v>1143</v>
      </c>
      <c r="G2501" s="2">
        <v>1</v>
      </c>
      <c r="H2501" s="2">
        <v>1</v>
      </c>
      <c r="I2501" s="2">
        <v>1</v>
      </c>
      <c r="J2501" s="2">
        <v>2</v>
      </c>
      <c r="K2501" s="2">
        <v>176400</v>
      </c>
      <c r="L2501" s="2" t="s">
        <v>13</v>
      </c>
      <c r="M2501" s="2" t="s">
        <v>19</v>
      </c>
    </row>
    <row r="2502" spans="1:13" ht="15.75" customHeight="1" x14ac:dyDescent="0.2">
      <c r="A2502" s="2">
        <v>3316</v>
      </c>
      <c r="B2502" s="2">
        <v>8</v>
      </c>
      <c r="C2502" s="2">
        <v>5</v>
      </c>
      <c r="D2502" s="2">
        <v>2005</v>
      </c>
      <c r="E2502" s="2">
        <v>2005</v>
      </c>
      <c r="F2502" s="2">
        <v>1247</v>
      </c>
      <c r="G2502" s="2">
        <v>1</v>
      </c>
      <c r="H2502" s="2">
        <v>1</v>
      </c>
      <c r="I2502" s="2">
        <v>1</v>
      </c>
      <c r="J2502" s="2">
        <v>2</v>
      </c>
      <c r="K2502" s="2">
        <v>197000</v>
      </c>
      <c r="L2502" s="2" t="s">
        <v>13</v>
      </c>
      <c r="M2502" s="2" t="s">
        <v>19</v>
      </c>
    </row>
    <row r="2503" spans="1:13" ht="15.75" customHeight="1" x14ac:dyDescent="0.2">
      <c r="A2503" s="2">
        <v>3180</v>
      </c>
      <c r="B2503" s="2">
        <v>7</v>
      </c>
      <c r="C2503" s="2">
        <v>5</v>
      </c>
      <c r="D2503" s="2">
        <v>2005</v>
      </c>
      <c r="E2503" s="2">
        <v>2005</v>
      </c>
      <c r="F2503" s="2">
        <v>1200</v>
      </c>
      <c r="G2503" s="2">
        <v>2</v>
      </c>
      <c r="H2503" s="2">
        <v>2</v>
      </c>
      <c r="I2503" s="2">
        <v>0</v>
      </c>
      <c r="J2503" s="2">
        <v>2</v>
      </c>
      <c r="K2503" s="2">
        <v>151000</v>
      </c>
      <c r="L2503" s="2" t="s">
        <v>13</v>
      </c>
      <c r="M2503" s="2" t="s">
        <v>19</v>
      </c>
    </row>
    <row r="2504" spans="1:13" ht="15.75" customHeight="1" x14ac:dyDescent="0.2">
      <c r="A2504" s="2">
        <v>2544</v>
      </c>
      <c r="B2504" s="2">
        <v>7</v>
      </c>
      <c r="C2504" s="2">
        <v>5</v>
      </c>
      <c r="D2504" s="2">
        <v>2005</v>
      </c>
      <c r="E2504" s="2">
        <v>2005</v>
      </c>
      <c r="F2504" s="2">
        <v>1223</v>
      </c>
      <c r="G2504" s="2">
        <v>2</v>
      </c>
      <c r="H2504" s="2">
        <v>2</v>
      </c>
      <c r="I2504" s="2">
        <v>0</v>
      </c>
      <c r="J2504" s="2">
        <v>2</v>
      </c>
      <c r="K2504" s="2">
        <v>147400</v>
      </c>
      <c r="L2504" s="2" t="s">
        <v>13</v>
      </c>
      <c r="M2504" s="2" t="s">
        <v>19</v>
      </c>
    </row>
    <row r="2505" spans="1:13" ht="15.75" customHeight="1" x14ac:dyDescent="0.2">
      <c r="A2505" s="2">
        <v>2544</v>
      </c>
      <c r="B2505" s="2">
        <v>7</v>
      </c>
      <c r="C2505" s="2">
        <v>5</v>
      </c>
      <c r="D2505" s="2">
        <v>2005</v>
      </c>
      <c r="E2505" s="2">
        <v>2005</v>
      </c>
      <c r="F2505" s="2">
        <v>1223</v>
      </c>
      <c r="G2505" s="2">
        <v>2</v>
      </c>
      <c r="H2505" s="2">
        <v>2</v>
      </c>
      <c r="I2505" s="2">
        <v>0</v>
      </c>
      <c r="J2505" s="2">
        <v>2</v>
      </c>
      <c r="K2505" s="2">
        <v>149900</v>
      </c>
      <c r="L2505" s="2" t="s">
        <v>13</v>
      </c>
      <c r="M2505" s="2" t="s">
        <v>19</v>
      </c>
    </row>
    <row r="2506" spans="1:13" ht="15.75" customHeight="1" x14ac:dyDescent="0.2">
      <c r="A2506" s="2">
        <v>3180</v>
      </c>
      <c r="B2506" s="2">
        <v>7</v>
      </c>
      <c r="C2506" s="2">
        <v>5</v>
      </c>
      <c r="D2506" s="2">
        <v>2005</v>
      </c>
      <c r="E2506" s="2">
        <v>2005</v>
      </c>
      <c r="F2506" s="2">
        <v>1200</v>
      </c>
      <c r="G2506" s="2">
        <v>2</v>
      </c>
      <c r="H2506" s="2">
        <v>2</v>
      </c>
      <c r="I2506" s="2">
        <v>0</v>
      </c>
      <c r="J2506" s="2">
        <v>2</v>
      </c>
      <c r="K2506" s="2">
        <v>144152</v>
      </c>
      <c r="L2506" s="2" t="s">
        <v>13</v>
      </c>
      <c r="M2506" s="2" t="s">
        <v>19</v>
      </c>
    </row>
    <row r="2507" spans="1:13" ht="15.75" customHeight="1" x14ac:dyDescent="0.2">
      <c r="A2507" s="2">
        <v>2998</v>
      </c>
      <c r="B2507" s="2">
        <v>6</v>
      </c>
      <c r="C2507" s="2">
        <v>5</v>
      </c>
      <c r="D2507" s="2">
        <v>2000</v>
      </c>
      <c r="E2507" s="2">
        <v>2000</v>
      </c>
      <c r="F2507" s="2">
        <v>1524</v>
      </c>
      <c r="G2507" s="2">
        <v>2</v>
      </c>
      <c r="H2507" s="2">
        <v>2</v>
      </c>
      <c r="I2507" s="2">
        <v>0</v>
      </c>
      <c r="J2507" s="2">
        <v>2</v>
      </c>
      <c r="K2507" s="2">
        <v>166000</v>
      </c>
      <c r="L2507" s="2" t="s">
        <v>13</v>
      </c>
      <c r="M2507" s="2" t="s">
        <v>19</v>
      </c>
    </row>
    <row r="2508" spans="1:13" ht="15.75" customHeight="1" x14ac:dyDescent="0.2">
      <c r="A2508" s="2">
        <v>3735</v>
      </c>
      <c r="B2508" s="2">
        <v>7</v>
      </c>
      <c r="C2508" s="2">
        <v>5</v>
      </c>
      <c r="D2508" s="2">
        <v>1999</v>
      </c>
      <c r="E2508" s="2">
        <v>1999</v>
      </c>
      <c r="F2508" s="2">
        <v>1452</v>
      </c>
      <c r="G2508" s="2">
        <v>2</v>
      </c>
      <c r="H2508" s="2">
        <v>3</v>
      </c>
      <c r="I2508" s="2">
        <v>0</v>
      </c>
      <c r="J2508" s="2">
        <v>2</v>
      </c>
      <c r="K2508" s="2">
        <v>183900</v>
      </c>
      <c r="L2508" s="2" t="s">
        <v>13</v>
      </c>
      <c r="M2508" s="2" t="s">
        <v>19</v>
      </c>
    </row>
    <row r="2509" spans="1:13" ht="15.75" customHeight="1" x14ac:dyDescent="0.2">
      <c r="A2509" s="2">
        <v>2651</v>
      </c>
      <c r="B2509" s="2">
        <v>7</v>
      </c>
      <c r="C2509" s="2">
        <v>5</v>
      </c>
      <c r="D2509" s="2">
        <v>2000</v>
      </c>
      <c r="E2509" s="2">
        <v>2000</v>
      </c>
      <c r="F2509" s="2">
        <v>1382</v>
      </c>
      <c r="G2509" s="2">
        <v>2</v>
      </c>
      <c r="H2509" s="2">
        <v>3</v>
      </c>
      <c r="I2509" s="2">
        <v>0</v>
      </c>
      <c r="J2509" s="2">
        <v>2</v>
      </c>
      <c r="K2509" s="2">
        <v>165000</v>
      </c>
      <c r="L2509" s="2" t="s">
        <v>13</v>
      </c>
      <c r="M2509" s="2" t="s">
        <v>19</v>
      </c>
    </row>
    <row r="2510" spans="1:13" ht="15.75" customHeight="1" x14ac:dyDescent="0.2">
      <c r="A2510" s="2">
        <v>4447</v>
      </c>
      <c r="B2510" s="2">
        <v>7</v>
      </c>
      <c r="C2510" s="2">
        <v>5</v>
      </c>
      <c r="D2510" s="2">
        <v>2003</v>
      </c>
      <c r="E2510" s="2">
        <v>2003</v>
      </c>
      <c r="F2510" s="2">
        <v>1080</v>
      </c>
      <c r="G2510" s="2">
        <v>2</v>
      </c>
      <c r="H2510" s="2">
        <v>2</v>
      </c>
      <c r="I2510" s="2">
        <v>0</v>
      </c>
      <c r="J2510" s="2">
        <v>2</v>
      </c>
      <c r="K2510" s="2">
        <v>139000</v>
      </c>
      <c r="L2510" s="2" t="s">
        <v>13</v>
      </c>
      <c r="M2510" s="2" t="s">
        <v>19</v>
      </c>
    </row>
    <row r="2511" spans="1:13" ht="15.75" customHeight="1" x14ac:dyDescent="0.2">
      <c r="A2511" s="2">
        <v>8314</v>
      </c>
      <c r="B2511" s="2">
        <v>7</v>
      </c>
      <c r="C2511" s="2">
        <v>5</v>
      </c>
      <c r="D2511" s="2">
        <v>1997</v>
      </c>
      <c r="E2511" s="2">
        <v>1998</v>
      </c>
      <c r="F2511" s="2">
        <v>1694</v>
      </c>
      <c r="G2511" s="2">
        <v>2</v>
      </c>
      <c r="H2511" s="2">
        <v>3</v>
      </c>
      <c r="I2511" s="2">
        <v>1</v>
      </c>
      <c r="J2511" s="2">
        <v>1</v>
      </c>
      <c r="K2511" s="2">
        <v>200000</v>
      </c>
      <c r="L2511" s="2" t="s">
        <v>13</v>
      </c>
      <c r="M2511" s="2" t="s">
        <v>19</v>
      </c>
    </row>
    <row r="2512" spans="1:13" ht="15.75" customHeight="1" x14ac:dyDescent="0.2">
      <c r="A2512" s="2">
        <v>7180</v>
      </c>
      <c r="B2512" s="2">
        <v>8</v>
      </c>
      <c r="C2512" s="2">
        <v>5</v>
      </c>
      <c r="D2512" s="2">
        <v>2001</v>
      </c>
      <c r="E2512" s="2">
        <v>2002</v>
      </c>
      <c r="F2512" s="2">
        <v>1568</v>
      </c>
      <c r="G2512" s="2">
        <v>2</v>
      </c>
      <c r="H2512" s="2">
        <v>3</v>
      </c>
      <c r="I2512" s="2">
        <v>1</v>
      </c>
      <c r="J2512" s="2">
        <v>2</v>
      </c>
      <c r="K2512" s="2">
        <v>221000</v>
      </c>
      <c r="L2512" s="2" t="s">
        <v>13</v>
      </c>
      <c r="M2512" s="2" t="s">
        <v>19</v>
      </c>
    </row>
    <row r="2513" spans="1:13" ht="15.75" customHeight="1" x14ac:dyDescent="0.2">
      <c r="A2513" s="2">
        <v>9549</v>
      </c>
      <c r="B2513" s="2">
        <v>8</v>
      </c>
      <c r="C2513" s="2">
        <v>5</v>
      </c>
      <c r="D2513" s="2">
        <v>1995</v>
      </c>
      <c r="E2513" s="2">
        <v>1996</v>
      </c>
      <c r="F2513" s="2">
        <v>1494</v>
      </c>
      <c r="G2513" s="2">
        <v>1</v>
      </c>
      <c r="H2513" s="2">
        <v>2</v>
      </c>
      <c r="I2513" s="2">
        <v>1</v>
      </c>
      <c r="J2513" s="2">
        <v>2</v>
      </c>
      <c r="K2513" s="2">
        <v>270000</v>
      </c>
      <c r="L2513" s="2" t="s">
        <v>17</v>
      </c>
      <c r="M2513" s="2" t="s">
        <v>42</v>
      </c>
    </row>
    <row r="2514" spans="1:13" ht="15.75" customHeight="1" x14ac:dyDescent="0.2">
      <c r="A2514" s="2">
        <v>11250</v>
      </c>
      <c r="B2514" s="2">
        <v>6</v>
      </c>
      <c r="C2514" s="2">
        <v>6</v>
      </c>
      <c r="D2514" s="2">
        <v>1977</v>
      </c>
      <c r="E2514" s="2">
        <v>1977</v>
      </c>
      <c r="F2514" s="2">
        <v>1208</v>
      </c>
      <c r="G2514" s="2">
        <v>1</v>
      </c>
      <c r="H2514" s="2">
        <v>3</v>
      </c>
      <c r="I2514" s="2">
        <v>1</v>
      </c>
      <c r="J2514" s="2">
        <v>2</v>
      </c>
      <c r="K2514" s="2">
        <v>165000</v>
      </c>
      <c r="L2514" s="2" t="s">
        <v>13</v>
      </c>
      <c r="M2514" s="2" t="s">
        <v>42</v>
      </c>
    </row>
    <row r="2515" spans="1:13" ht="15.75" customHeight="1" x14ac:dyDescent="0.2">
      <c r="A2515" s="2">
        <v>3760</v>
      </c>
      <c r="B2515" s="2">
        <v>8</v>
      </c>
      <c r="C2515" s="2">
        <v>5</v>
      </c>
      <c r="D2515" s="2">
        <v>1980</v>
      </c>
      <c r="E2515" s="2">
        <v>1980</v>
      </c>
      <c r="F2515" s="2">
        <v>1235</v>
      </c>
      <c r="G2515" s="2">
        <v>1</v>
      </c>
      <c r="H2515" s="2">
        <v>1</v>
      </c>
      <c r="I2515" s="2">
        <v>3</v>
      </c>
      <c r="J2515" s="2">
        <v>2</v>
      </c>
      <c r="K2515" s="2">
        <v>214000</v>
      </c>
      <c r="L2515" s="2" t="s">
        <v>13</v>
      </c>
      <c r="M2515" s="2" t="s">
        <v>28</v>
      </c>
    </row>
    <row r="2516" spans="1:13" ht="15.75" customHeight="1" x14ac:dyDescent="0.2">
      <c r="A2516" s="2">
        <v>3640</v>
      </c>
      <c r="B2516" s="2">
        <v>8</v>
      </c>
      <c r="C2516" s="2">
        <v>5</v>
      </c>
      <c r="D2516" s="2">
        <v>1980</v>
      </c>
      <c r="E2516" s="2">
        <v>1980</v>
      </c>
      <c r="F2516" s="2">
        <v>1036</v>
      </c>
      <c r="G2516" s="2">
        <v>1</v>
      </c>
      <c r="H2516" s="2">
        <v>1</v>
      </c>
      <c r="I2516" s="2">
        <v>1</v>
      </c>
      <c r="J2516" s="2">
        <v>2</v>
      </c>
      <c r="K2516" s="2">
        <v>188000</v>
      </c>
      <c r="L2516" s="2" t="s">
        <v>13</v>
      </c>
      <c r="M2516" s="2" t="s">
        <v>28</v>
      </c>
    </row>
    <row r="2517" spans="1:13" ht="15.75" customHeight="1" x14ac:dyDescent="0.2">
      <c r="A2517" s="2">
        <v>3874</v>
      </c>
      <c r="B2517" s="2">
        <v>8</v>
      </c>
      <c r="C2517" s="2">
        <v>5</v>
      </c>
      <c r="D2517" s="2">
        <v>1980</v>
      </c>
      <c r="E2517" s="2">
        <v>1980</v>
      </c>
      <c r="F2517" s="2">
        <v>1226</v>
      </c>
      <c r="G2517" s="2">
        <v>1</v>
      </c>
      <c r="H2517" s="2">
        <v>1</v>
      </c>
      <c r="I2517" s="2">
        <v>1</v>
      </c>
      <c r="J2517" s="2">
        <v>2</v>
      </c>
      <c r="K2517" s="2">
        <v>190000</v>
      </c>
      <c r="L2517" s="2" t="s">
        <v>13</v>
      </c>
      <c r="M2517" s="2" t="s">
        <v>28</v>
      </c>
    </row>
    <row r="2518" spans="1:13" ht="15.75" customHeight="1" x14ac:dyDescent="0.2">
      <c r="A2518" s="2">
        <v>3876</v>
      </c>
      <c r="B2518" s="2">
        <v>8</v>
      </c>
      <c r="C2518" s="2">
        <v>5</v>
      </c>
      <c r="D2518" s="2">
        <v>1978</v>
      </c>
      <c r="E2518" s="2">
        <v>1978</v>
      </c>
      <c r="F2518" s="2">
        <v>1226</v>
      </c>
      <c r="G2518" s="2">
        <v>1</v>
      </c>
      <c r="H2518" s="2">
        <v>1</v>
      </c>
      <c r="I2518" s="2">
        <v>1</v>
      </c>
      <c r="J2518" s="2">
        <v>2</v>
      </c>
      <c r="K2518" s="2">
        <v>170000</v>
      </c>
      <c r="L2518" s="2" t="s">
        <v>13</v>
      </c>
      <c r="M2518" s="2" t="s">
        <v>28</v>
      </c>
    </row>
    <row r="2519" spans="1:13" ht="15.75" customHeight="1" x14ac:dyDescent="0.2">
      <c r="A2519" s="2">
        <v>50271</v>
      </c>
      <c r="B2519" s="2">
        <v>9</v>
      </c>
      <c r="C2519" s="2">
        <v>5</v>
      </c>
      <c r="D2519" s="2">
        <v>1981</v>
      </c>
      <c r="E2519" s="2">
        <v>1987</v>
      </c>
      <c r="F2519" s="2">
        <v>1842</v>
      </c>
      <c r="G2519" s="2">
        <v>0</v>
      </c>
      <c r="H2519" s="2">
        <v>0</v>
      </c>
      <c r="I2519" s="2">
        <v>1</v>
      </c>
      <c r="J2519" s="2">
        <v>3</v>
      </c>
      <c r="K2519" s="2">
        <v>385000</v>
      </c>
      <c r="L2519" s="2" t="s">
        <v>13</v>
      </c>
      <c r="M2519" s="2" t="s">
        <v>42</v>
      </c>
    </row>
    <row r="2520" spans="1:13" ht="15.75" customHeight="1" x14ac:dyDescent="0.2">
      <c r="A2520" s="2">
        <v>13110</v>
      </c>
      <c r="B2520" s="2">
        <v>5</v>
      </c>
      <c r="C2520" s="2">
        <v>6</v>
      </c>
      <c r="D2520" s="2">
        <v>1972</v>
      </c>
      <c r="E2520" s="2">
        <v>1972</v>
      </c>
      <c r="F2520" s="2">
        <v>1193</v>
      </c>
      <c r="G2520" s="2">
        <v>2</v>
      </c>
      <c r="H2520" s="2">
        <v>2</v>
      </c>
      <c r="I2520" s="2">
        <v>0</v>
      </c>
      <c r="J2520" s="2">
        <v>2</v>
      </c>
      <c r="K2520" s="2">
        <v>146500</v>
      </c>
      <c r="L2520" s="2" t="s">
        <v>13</v>
      </c>
      <c r="M2520" s="2" t="s">
        <v>18</v>
      </c>
    </row>
    <row r="2521" spans="1:13" ht="15.75" customHeight="1" x14ac:dyDescent="0.2">
      <c r="A2521" s="2">
        <v>10192</v>
      </c>
      <c r="B2521" s="2">
        <v>7</v>
      </c>
      <c r="C2521" s="2">
        <v>6</v>
      </c>
      <c r="D2521" s="2">
        <v>1968</v>
      </c>
      <c r="E2521" s="2">
        <v>1992</v>
      </c>
      <c r="F2521" s="2">
        <v>1920</v>
      </c>
      <c r="G2521" s="2">
        <v>3</v>
      </c>
      <c r="H2521" s="2">
        <v>4</v>
      </c>
      <c r="I2521" s="2">
        <v>1</v>
      </c>
      <c r="J2521" s="2">
        <v>2</v>
      </c>
      <c r="K2521" s="2">
        <v>170000</v>
      </c>
      <c r="L2521" s="2" t="s">
        <v>13</v>
      </c>
      <c r="M2521" s="2" t="s">
        <v>18</v>
      </c>
    </row>
    <row r="2522" spans="1:13" ht="15.75" customHeight="1" x14ac:dyDescent="0.2">
      <c r="A2522" s="2">
        <v>20781</v>
      </c>
      <c r="B2522" s="2">
        <v>7</v>
      </c>
      <c r="C2522" s="2">
        <v>7</v>
      </c>
      <c r="D2522" s="2">
        <v>1968</v>
      </c>
      <c r="E2522" s="2">
        <v>2003</v>
      </c>
      <c r="F2522" s="2">
        <v>2156</v>
      </c>
      <c r="G2522" s="2">
        <v>2</v>
      </c>
      <c r="H2522" s="2">
        <v>3</v>
      </c>
      <c r="I2522" s="2">
        <v>1</v>
      </c>
      <c r="J2522" s="2">
        <v>2</v>
      </c>
      <c r="K2522" s="2">
        <v>262500</v>
      </c>
      <c r="L2522" s="2" t="s">
        <v>13</v>
      </c>
      <c r="M2522" s="2" t="s">
        <v>18</v>
      </c>
    </row>
    <row r="2523" spans="1:13" ht="15.75" customHeight="1" x14ac:dyDescent="0.2">
      <c r="A2523" s="2">
        <v>11700</v>
      </c>
      <c r="B2523" s="2">
        <v>6</v>
      </c>
      <c r="C2523" s="2">
        <v>6</v>
      </c>
      <c r="D2523" s="2">
        <v>1968</v>
      </c>
      <c r="E2523" s="2">
        <v>1968</v>
      </c>
      <c r="F2523" s="2">
        <v>1416</v>
      </c>
      <c r="G2523" s="2">
        <v>2</v>
      </c>
      <c r="H2523" s="2">
        <v>3</v>
      </c>
      <c r="I2523" s="2">
        <v>1</v>
      </c>
      <c r="J2523" s="2">
        <v>2</v>
      </c>
      <c r="K2523" s="2">
        <v>179900</v>
      </c>
      <c r="L2523" s="2" t="s">
        <v>13</v>
      </c>
      <c r="M2523" s="2" t="s">
        <v>18</v>
      </c>
    </row>
    <row r="2524" spans="1:13" ht="15.75" customHeight="1" x14ac:dyDescent="0.2">
      <c r="A2524" s="2">
        <v>11029</v>
      </c>
      <c r="B2524" s="2">
        <v>6</v>
      </c>
      <c r="C2524" s="2">
        <v>7</v>
      </c>
      <c r="D2524" s="2">
        <v>1968</v>
      </c>
      <c r="E2524" s="2">
        <v>1984</v>
      </c>
      <c r="F2524" s="2">
        <v>2654</v>
      </c>
      <c r="G2524" s="2">
        <v>2</v>
      </c>
      <c r="H2524" s="2">
        <v>4</v>
      </c>
      <c r="I2524" s="2">
        <v>1</v>
      </c>
      <c r="J2524" s="2">
        <v>2</v>
      </c>
      <c r="K2524" s="2">
        <v>250000</v>
      </c>
      <c r="L2524" s="2" t="s">
        <v>13</v>
      </c>
      <c r="M2524" s="2" t="s">
        <v>18</v>
      </c>
    </row>
    <row r="2525" spans="1:13" ht="15.75" customHeight="1" x14ac:dyDescent="0.2">
      <c r="A2525" s="2">
        <v>10400</v>
      </c>
      <c r="B2525" s="2">
        <v>6</v>
      </c>
      <c r="C2525" s="2">
        <v>5</v>
      </c>
      <c r="D2525" s="2">
        <v>1972</v>
      </c>
      <c r="E2525" s="2">
        <v>1972</v>
      </c>
      <c r="F2525" s="2">
        <v>1790</v>
      </c>
      <c r="G2525" s="2">
        <v>1</v>
      </c>
      <c r="H2525" s="2">
        <v>4</v>
      </c>
      <c r="I2525" s="2">
        <v>1</v>
      </c>
      <c r="J2525" s="2">
        <v>2</v>
      </c>
      <c r="K2525" s="2">
        <v>165150</v>
      </c>
      <c r="L2525" s="2" t="s">
        <v>13</v>
      </c>
      <c r="M2525" s="2" t="s">
        <v>18</v>
      </c>
    </row>
    <row r="2526" spans="1:13" ht="15.75" customHeight="1" x14ac:dyDescent="0.2">
      <c r="A2526" s="2">
        <v>10140</v>
      </c>
      <c r="B2526" s="2">
        <v>7</v>
      </c>
      <c r="C2526" s="2">
        <v>6</v>
      </c>
      <c r="D2526" s="2">
        <v>1967</v>
      </c>
      <c r="E2526" s="2">
        <v>1967</v>
      </c>
      <c r="F2526" s="2">
        <v>1334</v>
      </c>
      <c r="G2526" s="2">
        <v>2</v>
      </c>
      <c r="H2526" s="2">
        <v>3</v>
      </c>
      <c r="I2526" s="2">
        <v>0</v>
      </c>
      <c r="J2526" s="2">
        <v>2</v>
      </c>
      <c r="K2526" s="2">
        <v>164500</v>
      </c>
      <c r="L2526" s="2" t="s">
        <v>13</v>
      </c>
      <c r="M2526" s="2" t="s">
        <v>18</v>
      </c>
    </row>
    <row r="2527" spans="1:13" ht="15.75" customHeight="1" x14ac:dyDescent="0.2">
      <c r="A2527" s="2">
        <v>9600</v>
      </c>
      <c r="B2527" s="2">
        <v>7</v>
      </c>
      <c r="C2527" s="2">
        <v>5</v>
      </c>
      <c r="D2527" s="2">
        <v>1969</v>
      </c>
      <c r="E2527" s="2">
        <v>1969</v>
      </c>
      <c r="F2527" s="2">
        <v>1164</v>
      </c>
      <c r="G2527" s="2">
        <v>1</v>
      </c>
      <c r="H2527" s="2">
        <v>3</v>
      </c>
      <c r="I2527" s="2">
        <v>0</v>
      </c>
      <c r="J2527" s="2">
        <v>2</v>
      </c>
      <c r="K2527" s="2">
        <v>140000</v>
      </c>
      <c r="L2527" s="2" t="s">
        <v>13</v>
      </c>
      <c r="M2527" s="2" t="s">
        <v>18</v>
      </c>
    </row>
    <row r="2528" spans="1:13" ht="15.75" customHeight="1" x14ac:dyDescent="0.2">
      <c r="A2528" s="2">
        <v>9750</v>
      </c>
      <c r="B2528" s="2">
        <v>5</v>
      </c>
      <c r="C2528" s="2">
        <v>5</v>
      </c>
      <c r="D2528" s="2">
        <v>1967</v>
      </c>
      <c r="E2528" s="2">
        <v>1967</v>
      </c>
      <c r="F2528" s="2">
        <v>980</v>
      </c>
      <c r="G2528" s="2">
        <v>2</v>
      </c>
      <c r="H2528" s="2">
        <v>3</v>
      </c>
      <c r="I2528" s="2">
        <v>0</v>
      </c>
      <c r="J2528" s="2">
        <v>1</v>
      </c>
      <c r="K2528" s="2">
        <v>135500</v>
      </c>
      <c r="L2528" s="2" t="s">
        <v>13</v>
      </c>
      <c r="M2528" s="2" t="s">
        <v>14</v>
      </c>
    </row>
    <row r="2529" spans="1:13" ht="15.75" customHeight="1" x14ac:dyDescent="0.2">
      <c r="A2529" s="2">
        <v>9600</v>
      </c>
      <c r="B2529" s="2">
        <v>5</v>
      </c>
      <c r="C2529" s="2">
        <v>5</v>
      </c>
      <c r="D2529" s="2">
        <v>1968</v>
      </c>
      <c r="E2529" s="2">
        <v>1968</v>
      </c>
      <c r="F2529" s="2">
        <v>1051</v>
      </c>
      <c r="G2529" s="2">
        <v>1</v>
      </c>
      <c r="H2529" s="2">
        <v>3</v>
      </c>
      <c r="I2529" s="2">
        <v>0</v>
      </c>
      <c r="J2529" s="2">
        <v>2</v>
      </c>
      <c r="K2529" s="2">
        <v>142000</v>
      </c>
      <c r="L2529" s="2" t="s">
        <v>13</v>
      </c>
      <c r="M2529" s="2" t="s">
        <v>14</v>
      </c>
    </row>
    <row r="2530" spans="1:13" ht="15.75" customHeight="1" x14ac:dyDescent="0.2">
      <c r="A2530" s="2">
        <v>8640</v>
      </c>
      <c r="B2530" s="2">
        <v>5</v>
      </c>
      <c r="C2530" s="2">
        <v>5</v>
      </c>
      <c r="D2530" s="2">
        <v>1968</v>
      </c>
      <c r="E2530" s="2">
        <v>1968</v>
      </c>
      <c r="F2530" s="2">
        <v>1770</v>
      </c>
      <c r="G2530" s="2">
        <v>1</v>
      </c>
      <c r="H2530" s="2">
        <v>4</v>
      </c>
      <c r="I2530" s="2">
        <v>0</v>
      </c>
      <c r="J2530" s="2">
        <v>2</v>
      </c>
      <c r="K2530" s="2">
        <v>155000</v>
      </c>
      <c r="L2530" s="2" t="s">
        <v>13</v>
      </c>
      <c r="M2530" s="2" t="s">
        <v>14</v>
      </c>
    </row>
    <row r="2531" spans="1:13" ht="15.75" customHeight="1" x14ac:dyDescent="0.2">
      <c r="A2531" s="2">
        <v>9360</v>
      </c>
      <c r="B2531" s="2">
        <v>6</v>
      </c>
      <c r="C2531" s="2">
        <v>7</v>
      </c>
      <c r="D2531" s="2">
        <v>1968</v>
      </c>
      <c r="E2531" s="2">
        <v>2004</v>
      </c>
      <c r="F2531" s="2">
        <v>976</v>
      </c>
      <c r="G2531" s="2">
        <v>1</v>
      </c>
      <c r="H2531" s="2">
        <v>2</v>
      </c>
      <c r="I2531" s="2">
        <v>1</v>
      </c>
      <c r="J2531" s="2">
        <v>2</v>
      </c>
      <c r="K2531" s="2">
        <v>157500</v>
      </c>
      <c r="L2531" s="2" t="s">
        <v>13</v>
      </c>
      <c r="M2531" s="2" t="s">
        <v>14</v>
      </c>
    </row>
    <row r="2532" spans="1:13" ht="15.75" customHeight="1" x14ac:dyDescent="0.2">
      <c r="A2532" s="2">
        <v>8400</v>
      </c>
      <c r="B2532" s="2">
        <v>5</v>
      </c>
      <c r="C2532" s="2">
        <v>5</v>
      </c>
      <c r="D2532" s="2">
        <v>1968</v>
      </c>
      <c r="E2532" s="2">
        <v>1968</v>
      </c>
      <c r="F2532" s="2">
        <v>1052</v>
      </c>
      <c r="G2532" s="2">
        <v>1</v>
      </c>
      <c r="H2532" s="2">
        <v>3</v>
      </c>
      <c r="I2532" s="2">
        <v>0</v>
      </c>
      <c r="J2532" s="2">
        <v>1</v>
      </c>
      <c r="K2532" s="2">
        <v>138500</v>
      </c>
      <c r="L2532" s="2" t="s">
        <v>13</v>
      </c>
      <c r="M2532" s="2" t="s">
        <v>14</v>
      </c>
    </row>
    <row r="2533" spans="1:13" ht="15.75" customHeight="1" x14ac:dyDescent="0.2">
      <c r="A2533" s="2">
        <v>8400</v>
      </c>
      <c r="B2533" s="2">
        <v>5</v>
      </c>
      <c r="C2533" s="2">
        <v>6</v>
      </c>
      <c r="D2533" s="2">
        <v>1968</v>
      </c>
      <c r="E2533" s="2">
        <v>1968</v>
      </c>
      <c r="F2533" s="2">
        <v>898</v>
      </c>
      <c r="G2533" s="2">
        <v>1</v>
      </c>
      <c r="H2533" s="2">
        <v>3</v>
      </c>
      <c r="I2533" s="2">
        <v>0</v>
      </c>
      <c r="J2533" s="2">
        <v>1</v>
      </c>
      <c r="K2533" s="2">
        <v>140000</v>
      </c>
      <c r="L2533" s="2" t="s">
        <v>13</v>
      </c>
      <c r="M2533" s="2" t="s">
        <v>14</v>
      </c>
    </row>
    <row r="2534" spans="1:13" ht="15.75" customHeight="1" x14ac:dyDescent="0.2">
      <c r="A2534" s="2">
        <v>9759</v>
      </c>
      <c r="B2534" s="2">
        <v>5</v>
      </c>
      <c r="C2534" s="2">
        <v>5</v>
      </c>
      <c r="D2534" s="2">
        <v>1966</v>
      </c>
      <c r="E2534" s="2">
        <v>1966</v>
      </c>
      <c r="F2534" s="2">
        <v>1051</v>
      </c>
      <c r="G2534" s="2">
        <v>1</v>
      </c>
      <c r="H2534" s="2">
        <v>3</v>
      </c>
      <c r="I2534" s="2">
        <v>0</v>
      </c>
      <c r="J2534" s="2">
        <v>1</v>
      </c>
      <c r="K2534" s="2">
        <v>124400</v>
      </c>
      <c r="L2534" s="2" t="s">
        <v>13</v>
      </c>
      <c r="M2534" s="2" t="s">
        <v>14</v>
      </c>
    </row>
    <row r="2535" spans="1:13" ht="15.75" customHeight="1" x14ac:dyDescent="0.2">
      <c r="A2535" s="2">
        <v>9600</v>
      </c>
      <c r="B2535" s="2">
        <v>5</v>
      </c>
      <c r="C2535" s="2">
        <v>7</v>
      </c>
      <c r="D2535" s="2">
        <v>1967</v>
      </c>
      <c r="E2535" s="2">
        <v>1967</v>
      </c>
      <c r="F2535" s="2">
        <v>1141</v>
      </c>
      <c r="G2535" s="2">
        <v>1</v>
      </c>
      <c r="H2535" s="2">
        <v>3</v>
      </c>
      <c r="I2535" s="2">
        <v>0</v>
      </c>
      <c r="J2535" s="2">
        <v>1</v>
      </c>
      <c r="K2535" s="2">
        <v>158000</v>
      </c>
      <c r="L2535" s="2" t="s">
        <v>13</v>
      </c>
      <c r="M2535" s="2" t="s">
        <v>14</v>
      </c>
    </row>
    <row r="2536" spans="1:13" ht="15.75" customHeight="1" x14ac:dyDescent="0.2">
      <c r="A2536" s="2">
        <v>9230</v>
      </c>
      <c r="B2536" s="2">
        <v>5</v>
      </c>
      <c r="C2536" s="2">
        <v>8</v>
      </c>
      <c r="D2536" s="2">
        <v>1965</v>
      </c>
      <c r="E2536" s="2">
        <v>1998</v>
      </c>
      <c r="F2536" s="2">
        <v>1200</v>
      </c>
      <c r="G2536" s="2">
        <v>1</v>
      </c>
      <c r="H2536" s="2">
        <v>1</v>
      </c>
      <c r="I2536" s="2">
        <v>0</v>
      </c>
      <c r="J2536" s="2">
        <v>2</v>
      </c>
      <c r="K2536" s="2">
        <v>146000</v>
      </c>
      <c r="L2536" s="2" t="s">
        <v>13</v>
      </c>
      <c r="M2536" s="2" t="s">
        <v>14</v>
      </c>
    </row>
    <row r="2537" spans="1:13" ht="15.75" customHeight="1" x14ac:dyDescent="0.2">
      <c r="A2537" s="2">
        <v>14803</v>
      </c>
      <c r="B2537" s="2">
        <v>6</v>
      </c>
      <c r="C2537" s="2">
        <v>5</v>
      </c>
      <c r="D2537" s="2">
        <v>1971</v>
      </c>
      <c r="E2537" s="2">
        <v>1971</v>
      </c>
      <c r="F2537" s="2">
        <v>1993</v>
      </c>
      <c r="G2537" s="2">
        <v>2</v>
      </c>
      <c r="H2537" s="2">
        <v>4</v>
      </c>
      <c r="I2537" s="2">
        <v>1</v>
      </c>
      <c r="J2537" s="2">
        <v>2</v>
      </c>
      <c r="K2537" s="2">
        <v>190000</v>
      </c>
      <c r="L2537" s="2" t="s">
        <v>13</v>
      </c>
      <c r="M2537" s="2" t="s">
        <v>18</v>
      </c>
    </row>
    <row r="2538" spans="1:13" ht="15.75" customHeight="1" x14ac:dyDescent="0.2">
      <c r="A2538" s="2">
        <v>10659</v>
      </c>
      <c r="B2538" s="2">
        <v>5</v>
      </c>
      <c r="C2538" s="2">
        <v>6</v>
      </c>
      <c r="D2538" s="2">
        <v>1961</v>
      </c>
      <c r="E2538" s="2">
        <v>1961</v>
      </c>
      <c r="F2538" s="2">
        <v>1050</v>
      </c>
      <c r="G2538" s="2">
        <v>1</v>
      </c>
      <c r="H2538" s="2">
        <v>3</v>
      </c>
      <c r="I2538" s="2">
        <v>0</v>
      </c>
      <c r="J2538" s="2">
        <v>1</v>
      </c>
      <c r="K2538" s="2">
        <v>136500</v>
      </c>
      <c r="L2538" s="2" t="s">
        <v>13</v>
      </c>
      <c r="M2538" s="2" t="s">
        <v>14</v>
      </c>
    </row>
    <row r="2539" spans="1:13" ht="15.75" customHeight="1" x14ac:dyDescent="0.2">
      <c r="A2539" s="2">
        <v>9100</v>
      </c>
      <c r="B2539" s="2">
        <v>5</v>
      </c>
      <c r="C2539" s="2">
        <v>5</v>
      </c>
      <c r="D2539" s="2">
        <v>1958</v>
      </c>
      <c r="E2539" s="2">
        <v>1958</v>
      </c>
      <c r="F2539" s="2">
        <v>864</v>
      </c>
      <c r="G2539" s="2">
        <v>1</v>
      </c>
      <c r="H2539" s="2">
        <v>3</v>
      </c>
      <c r="I2539" s="2">
        <v>0</v>
      </c>
      <c r="J2539" s="2">
        <v>2</v>
      </c>
      <c r="K2539" s="2">
        <v>129900</v>
      </c>
      <c r="L2539" s="2" t="s">
        <v>13</v>
      </c>
      <c r="M2539" s="2" t="s">
        <v>14</v>
      </c>
    </row>
    <row r="2540" spans="1:13" ht="15.75" customHeight="1" x14ac:dyDescent="0.2">
      <c r="A2540" s="2">
        <v>8393</v>
      </c>
      <c r="B2540" s="2">
        <v>5</v>
      </c>
      <c r="C2540" s="2">
        <v>5</v>
      </c>
      <c r="D2540" s="2">
        <v>1959</v>
      </c>
      <c r="E2540" s="2">
        <v>2005</v>
      </c>
      <c r="F2540" s="2">
        <v>1712</v>
      </c>
      <c r="G2540" s="2">
        <v>2</v>
      </c>
      <c r="H2540" s="2">
        <v>4</v>
      </c>
      <c r="I2540" s="2">
        <v>0</v>
      </c>
      <c r="J2540" s="2">
        <v>2</v>
      </c>
      <c r="K2540" s="2">
        <v>145000</v>
      </c>
      <c r="L2540" s="2" t="s">
        <v>13</v>
      </c>
      <c r="M2540" s="2" t="s">
        <v>14</v>
      </c>
    </row>
    <row r="2541" spans="1:13" ht="15.75" customHeight="1" x14ac:dyDescent="0.2">
      <c r="A2541" s="2">
        <v>8800</v>
      </c>
      <c r="B2541" s="2">
        <v>6</v>
      </c>
      <c r="C2541" s="2">
        <v>7</v>
      </c>
      <c r="D2541" s="2">
        <v>1965</v>
      </c>
      <c r="E2541" s="2">
        <v>2000</v>
      </c>
      <c r="F2541" s="2">
        <v>1565</v>
      </c>
      <c r="G2541" s="2">
        <v>2</v>
      </c>
      <c r="H2541" s="2">
        <v>3</v>
      </c>
      <c r="I2541" s="2">
        <v>2</v>
      </c>
      <c r="J2541" s="2">
        <v>1</v>
      </c>
      <c r="K2541" s="2">
        <v>185900</v>
      </c>
      <c r="L2541" s="2" t="s">
        <v>17</v>
      </c>
      <c r="M2541" s="2" t="s">
        <v>14</v>
      </c>
    </row>
    <row r="2542" spans="1:13" ht="15.75" customHeight="1" x14ac:dyDescent="0.2">
      <c r="A2542" s="2">
        <v>8800</v>
      </c>
      <c r="B2542" s="2">
        <v>6</v>
      </c>
      <c r="C2542" s="2">
        <v>6</v>
      </c>
      <c r="D2542" s="2">
        <v>1964</v>
      </c>
      <c r="E2542" s="2">
        <v>1964</v>
      </c>
      <c r="F2542" s="2">
        <v>1251</v>
      </c>
      <c r="G2542" s="2">
        <v>1</v>
      </c>
      <c r="H2542" s="2">
        <v>3</v>
      </c>
      <c r="I2542" s="2">
        <v>2</v>
      </c>
      <c r="J2542" s="2">
        <v>1</v>
      </c>
      <c r="K2542" s="2">
        <v>160000</v>
      </c>
      <c r="L2542" s="2" t="s">
        <v>13</v>
      </c>
      <c r="M2542" s="2" t="s">
        <v>14</v>
      </c>
    </row>
    <row r="2543" spans="1:13" ht="15.75" customHeight="1" x14ac:dyDescent="0.2">
      <c r="A2543" s="2">
        <v>10368</v>
      </c>
      <c r="B2543" s="2">
        <v>6</v>
      </c>
      <c r="C2543" s="2">
        <v>6</v>
      </c>
      <c r="D2543" s="2">
        <v>1964</v>
      </c>
      <c r="E2543" s="2">
        <v>1964</v>
      </c>
      <c r="F2543" s="2">
        <v>1488</v>
      </c>
      <c r="G2543" s="2">
        <v>1</v>
      </c>
      <c r="H2543" s="2">
        <v>3</v>
      </c>
      <c r="I2543" s="2">
        <v>1</v>
      </c>
      <c r="J2543" s="2">
        <v>2</v>
      </c>
      <c r="K2543" s="2">
        <v>167000</v>
      </c>
      <c r="L2543" s="2" t="s">
        <v>13</v>
      </c>
      <c r="M2543" s="2" t="s">
        <v>14</v>
      </c>
    </row>
    <row r="2544" spans="1:13" ht="15.75" customHeight="1" x14ac:dyDescent="0.2">
      <c r="A2544" s="2">
        <v>9350</v>
      </c>
      <c r="B2544" s="2">
        <v>5</v>
      </c>
      <c r="C2544" s="2">
        <v>6</v>
      </c>
      <c r="D2544" s="2">
        <v>1964</v>
      </c>
      <c r="E2544" s="2">
        <v>1964</v>
      </c>
      <c r="F2544" s="2">
        <v>1440</v>
      </c>
      <c r="G2544" s="2">
        <v>1</v>
      </c>
      <c r="H2544" s="2">
        <v>4</v>
      </c>
      <c r="I2544" s="2">
        <v>1</v>
      </c>
      <c r="J2544" s="2">
        <v>2</v>
      </c>
      <c r="K2544" s="2">
        <v>157500</v>
      </c>
      <c r="L2544" s="2" t="s">
        <v>13</v>
      </c>
      <c r="M2544" s="2" t="s">
        <v>14</v>
      </c>
    </row>
    <row r="2545" spans="1:13" ht="15.75" customHeight="1" x14ac:dyDescent="0.2">
      <c r="A2545" s="2">
        <v>10382</v>
      </c>
      <c r="B2545" s="2">
        <v>6</v>
      </c>
      <c r="C2545" s="2">
        <v>5</v>
      </c>
      <c r="D2545" s="2">
        <v>1958</v>
      </c>
      <c r="E2545" s="2">
        <v>1958</v>
      </c>
      <c r="F2545" s="2">
        <v>1095</v>
      </c>
      <c r="G2545" s="2">
        <v>1</v>
      </c>
      <c r="H2545" s="2">
        <v>2</v>
      </c>
      <c r="I2545" s="2">
        <v>0</v>
      </c>
      <c r="J2545" s="2">
        <v>1</v>
      </c>
      <c r="K2545" s="2">
        <v>140000</v>
      </c>
      <c r="L2545" s="2" t="s">
        <v>26</v>
      </c>
      <c r="M2545" s="2" t="s">
        <v>14</v>
      </c>
    </row>
    <row r="2546" spans="1:13" ht="15.75" customHeight="1" x14ac:dyDescent="0.2">
      <c r="A2546" s="2">
        <v>8973</v>
      </c>
      <c r="B2546" s="2">
        <v>5</v>
      </c>
      <c r="C2546" s="2">
        <v>7</v>
      </c>
      <c r="D2546" s="2">
        <v>1958</v>
      </c>
      <c r="E2546" s="2">
        <v>1991</v>
      </c>
      <c r="F2546" s="2">
        <v>1053</v>
      </c>
      <c r="G2546" s="2">
        <v>1</v>
      </c>
      <c r="H2546" s="2">
        <v>3</v>
      </c>
      <c r="I2546" s="2">
        <v>0</v>
      </c>
      <c r="J2546" s="2">
        <v>2</v>
      </c>
      <c r="K2546" s="2">
        <v>150000</v>
      </c>
      <c r="L2546" s="2" t="s">
        <v>13</v>
      </c>
      <c r="M2546" s="2" t="s">
        <v>14</v>
      </c>
    </row>
    <row r="2547" spans="1:13" ht="15.75" customHeight="1" x14ac:dyDescent="0.2">
      <c r="A2547" s="2">
        <v>10800</v>
      </c>
      <c r="B2547" s="2">
        <v>5</v>
      </c>
      <c r="C2547" s="2">
        <v>7</v>
      </c>
      <c r="D2547" s="2">
        <v>1960</v>
      </c>
      <c r="E2547" s="2">
        <v>1960</v>
      </c>
      <c r="F2547" s="2">
        <v>1248</v>
      </c>
      <c r="G2547" s="2">
        <v>1</v>
      </c>
      <c r="H2547" s="2">
        <v>3</v>
      </c>
      <c r="I2547" s="2">
        <v>0</v>
      </c>
      <c r="J2547" s="2">
        <v>1</v>
      </c>
      <c r="K2547" s="2">
        <v>151500</v>
      </c>
      <c r="L2547" s="2" t="s">
        <v>13</v>
      </c>
      <c r="M2547" s="2" t="s">
        <v>14</v>
      </c>
    </row>
    <row r="2548" spans="1:13" ht="15.75" customHeight="1" x14ac:dyDescent="0.2">
      <c r="A2548" s="2">
        <v>8550</v>
      </c>
      <c r="B2548" s="2">
        <v>6</v>
      </c>
      <c r="C2548" s="2">
        <v>8</v>
      </c>
      <c r="D2548" s="2">
        <v>1934</v>
      </c>
      <c r="E2548" s="2">
        <v>1950</v>
      </c>
      <c r="F2548" s="2">
        <v>816</v>
      </c>
      <c r="G2548" s="2">
        <v>1</v>
      </c>
      <c r="H2548" s="2">
        <v>2</v>
      </c>
      <c r="I2548" s="2">
        <v>1</v>
      </c>
      <c r="J2548" s="2">
        <v>1</v>
      </c>
      <c r="K2548" s="2">
        <v>129800</v>
      </c>
      <c r="L2548" s="2" t="s">
        <v>13</v>
      </c>
      <c r="M2548" s="2" t="s">
        <v>14</v>
      </c>
    </row>
    <row r="2549" spans="1:13" ht="15.75" customHeight="1" x14ac:dyDescent="0.2">
      <c r="A2549" s="2">
        <v>11425</v>
      </c>
      <c r="B2549" s="2">
        <v>5</v>
      </c>
      <c r="C2549" s="2">
        <v>6</v>
      </c>
      <c r="D2549" s="2">
        <v>1954</v>
      </c>
      <c r="E2549" s="2">
        <v>1954</v>
      </c>
      <c r="F2549" s="2">
        <v>1008</v>
      </c>
      <c r="G2549" s="2">
        <v>1</v>
      </c>
      <c r="H2549" s="2">
        <v>2</v>
      </c>
      <c r="I2549" s="2">
        <v>1</v>
      </c>
      <c r="J2549" s="2">
        <v>1</v>
      </c>
      <c r="K2549" s="2">
        <v>137000</v>
      </c>
      <c r="L2549" s="2" t="s">
        <v>13</v>
      </c>
      <c r="M2549" s="2" t="s">
        <v>14</v>
      </c>
    </row>
    <row r="2550" spans="1:13" ht="15.75" customHeight="1" x14ac:dyDescent="0.2">
      <c r="A2550" s="2">
        <v>9724</v>
      </c>
      <c r="B2550" s="2">
        <v>5</v>
      </c>
      <c r="C2550" s="2">
        <v>7</v>
      </c>
      <c r="D2550" s="2">
        <v>1947</v>
      </c>
      <c r="E2550" s="2">
        <v>1950</v>
      </c>
      <c r="F2550" s="2">
        <v>1043</v>
      </c>
      <c r="G2550" s="2">
        <v>1</v>
      </c>
      <c r="H2550" s="2">
        <v>2</v>
      </c>
      <c r="I2550" s="2">
        <v>1</v>
      </c>
      <c r="J2550" s="2">
        <v>1</v>
      </c>
      <c r="K2550" s="2">
        <v>137000</v>
      </c>
      <c r="L2550" s="2" t="s">
        <v>13</v>
      </c>
      <c r="M2550" s="2" t="s">
        <v>14</v>
      </c>
    </row>
    <row r="2551" spans="1:13" ht="15.75" customHeight="1" x14ac:dyDescent="0.2">
      <c r="A2551" s="2">
        <v>4712</v>
      </c>
      <c r="B2551" s="2">
        <v>4</v>
      </c>
      <c r="C2551" s="2">
        <v>7</v>
      </c>
      <c r="D2551" s="2">
        <v>1946</v>
      </c>
      <c r="E2551" s="2">
        <v>1950</v>
      </c>
      <c r="F2551" s="2">
        <v>1230</v>
      </c>
      <c r="G2551" s="2">
        <v>1</v>
      </c>
      <c r="H2551" s="2">
        <v>3</v>
      </c>
      <c r="I2551" s="2">
        <v>0</v>
      </c>
      <c r="J2551" s="2">
        <v>1</v>
      </c>
      <c r="K2551" s="2">
        <v>121600</v>
      </c>
      <c r="L2551" s="2" t="s">
        <v>13</v>
      </c>
      <c r="M2551" s="2" t="s">
        <v>29</v>
      </c>
    </row>
    <row r="2552" spans="1:13" ht="15.75" customHeight="1" x14ac:dyDescent="0.2">
      <c r="A2552" s="2">
        <v>5900</v>
      </c>
      <c r="B2552" s="2">
        <v>4</v>
      </c>
      <c r="C2552" s="2">
        <v>7</v>
      </c>
      <c r="D2552" s="2">
        <v>1923</v>
      </c>
      <c r="E2552" s="2">
        <v>1958</v>
      </c>
      <c r="F2552" s="2">
        <v>869</v>
      </c>
      <c r="G2552" s="2">
        <v>1</v>
      </c>
      <c r="H2552" s="2">
        <v>2</v>
      </c>
      <c r="I2552" s="2">
        <v>0</v>
      </c>
      <c r="J2552" s="2">
        <v>0</v>
      </c>
      <c r="K2552" s="2">
        <v>85500</v>
      </c>
      <c r="L2552" s="2" t="s">
        <v>13</v>
      </c>
      <c r="M2552" s="2" t="s">
        <v>29</v>
      </c>
    </row>
    <row r="2553" spans="1:13" ht="15.75" customHeight="1" x14ac:dyDescent="0.2">
      <c r="A2553" s="2">
        <v>5825</v>
      </c>
      <c r="B2553" s="2">
        <v>4</v>
      </c>
      <c r="C2553" s="2">
        <v>5</v>
      </c>
      <c r="D2553" s="2">
        <v>1926</v>
      </c>
      <c r="E2553" s="2">
        <v>1953</v>
      </c>
      <c r="F2553" s="2">
        <v>747</v>
      </c>
      <c r="G2553" s="2">
        <v>1</v>
      </c>
      <c r="H2553" s="2">
        <v>1</v>
      </c>
      <c r="I2553" s="2">
        <v>0</v>
      </c>
      <c r="J2553" s="2">
        <v>2</v>
      </c>
      <c r="K2553" s="2">
        <v>79900</v>
      </c>
      <c r="L2553" s="2" t="s">
        <v>17</v>
      </c>
      <c r="M2553" s="2" t="s">
        <v>29</v>
      </c>
    </row>
    <row r="2554" spans="1:13" ht="15.75" customHeight="1" x14ac:dyDescent="0.2">
      <c r="A2554" s="2">
        <v>7438</v>
      </c>
      <c r="B2554" s="2">
        <v>5</v>
      </c>
      <c r="C2554" s="2">
        <v>8</v>
      </c>
      <c r="D2554" s="2">
        <v>1908</v>
      </c>
      <c r="E2554" s="2">
        <v>1991</v>
      </c>
      <c r="F2554" s="2">
        <v>1252</v>
      </c>
      <c r="G2554" s="2">
        <v>1</v>
      </c>
      <c r="H2554" s="2">
        <v>3</v>
      </c>
      <c r="I2554" s="2">
        <v>0</v>
      </c>
      <c r="J2554" s="2">
        <v>2</v>
      </c>
      <c r="K2554" s="2">
        <v>127000</v>
      </c>
      <c r="L2554" s="2" t="s">
        <v>13</v>
      </c>
      <c r="M2554" s="2" t="s">
        <v>29</v>
      </c>
    </row>
    <row r="2555" spans="1:13" ht="15.75" customHeight="1" x14ac:dyDescent="0.2">
      <c r="A2555" s="2">
        <v>9600</v>
      </c>
      <c r="B2555" s="2">
        <v>5</v>
      </c>
      <c r="C2555" s="2">
        <v>6</v>
      </c>
      <c r="D2555" s="2">
        <v>1961</v>
      </c>
      <c r="E2555" s="2">
        <v>1990</v>
      </c>
      <c r="F2555" s="2">
        <v>1433</v>
      </c>
      <c r="G2555" s="2">
        <v>1</v>
      </c>
      <c r="H2555" s="2">
        <v>3</v>
      </c>
      <c r="I2555" s="2">
        <v>1</v>
      </c>
      <c r="J2555" s="2">
        <v>2</v>
      </c>
      <c r="K2555" s="2">
        <v>161000</v>
      </c>
      <c r="L2555" s="2" t="s">
        <v>13</v>
      </c>
      <c r="M2555" s="2" t="s">
        <v>14</v>
      </c>
    </row>
    <row r="2556" spans="1:13" ht="15.75" customHeight="1" x14ac:dyDescent="0.2">
      <c r="A2556" s="2">
        <v>10858</v>
      </c>
      <c r="B2556" s="2">
        <v>5</v>
      </c>
      <c r="C2556" s="2">
        <v>6</v>
      </c>
      <c r="D2556" s="2">
        <v>1952</v>
      </c>
      <c r="E2556" s="2">
        <v>1952</v>
      </c>
      <c r="F2556" s="2">
        <v>1624</v>
      </c>
      <c r="G2556" s="2">
        <v>1</v>
      </c>
      <c r="H2556" s="2">
        <v>2</v>
      </c>
      <c r="I2556" s="2">
        <v>1</v>
      </c>
      <c r="J2556" s="2">
        <v>1</v>
      </c>
      <c r="K2556" s="2">
        <v>146500</v>
      </c>
      <c r="L2556" s="2" t="s">
        <v>17</v>
      </c>
      <c r="M2556" s="2" t="s">
        <v>14</v>
      </c>
    </row>
    <row r="2557" spans="1:13" ht="15.75" customHeight="1" x14ac:dyDescent="0.2">
      <c r="A2557" s="2">
        <v>9600</v>
      </c>
      <c r="B2557" s="2">
        <v>5</v>
      </c>
      <c r="C2557" s="2">
        <v>5</v>
      </c>
      <c r="D2557" s="2">
        <v>1951</v>
      </c>
      <c r="E2557" s="2">
        <v>1951</v>
      </c>
      <c r="F2557" s="2">
        <v>1216</v>
      </c>
      <c r="G2557" s="2">
        <v>1</v>
      </c>
      <c r="H2557" s="2">
        <v>3</v>
      </c>
      <c r="I2557" s="2">
        <v>0</v>
      </c>
      <c r="J2557" s="2">
        <v>1</v>
      </c>
      <c r="K2557" s="2">
        <v>135000</v>
      </c>
      <c r="L2557" s="2" t="s">
        <v>13</v>
      </c>
      <c r="M2557" s="2" t="s">
        <v>14</v>
      </c>
    </row>
    <row r="2558" spans="1:13" ht="15.75" customHeight="1" x14ac:dyDescent="0.2">
      <c r="A2558" s="2">
        <v>10680</v>
      </c>
      <c r="B2558" s="2">
        <v>5</v>
      </c>
      <c r="C2558" s="2">
        <v>3</v>
      </c>
      <c r="D2558" s="2">
        <v>1951</v>
      </c>
      <c r="E2558" s="2">
        <v>1951</v>
      </c>
      <c r="F2558" s="2">
        <v>2136</v>
      </c>
      <c r="G2558" s="2">
        <v>2</v>
      </c>
      <c r="H2558" s="2">
        <v>4</v>
      </c>
      <c r="I2558" s="2">
        <v>0</v>
      </c>
      <c r="J2558" s="2">
        <v>2</v>
      </c>
      <c r="K2558" s="2">
        <v>137900</v>
      </c>
      <c r="L2558" s="2" t="s">
        <v>13</v>
      </c>
      <c r="M2558" s="2" t="s">
        <v>14</v>
      </c>
    </row>
    <row r="2559" spans="1:13" ht="15.75" customHeight="1" x14ac:dyDescent="0.2">
      <c r="A2559" s="2">
        <v>9490</v>
      </c>
      <c r="B2559" s="2">
        <v>6</v>
      </c>
      <c r="C2559" s="2">
        <v>7</v>
      </c>
      <c r="D2559" s="2">
        <v>1941</v>
      </c>
      <c r="E2559" s="2">
        <v>1950</v>
      </c>
      <c r="F2559" s="2">
        <v>1578</v>
      </c>
      <c r="G2559" s="2">
        <v>1</v>
      </c>
      <c r="H2559" s="2">
        <v>3</v>
      </c>
      <c r="I2559" s="2">
        <v>2</v>
      </c>
      <c r="J2559" s="2">
        <v>1</v>
      </c>
      <c r="K2559" s="2">
        <v>133000</v>
      </c>
      <c r="L2559" s="2" t="s">
        <v>13</v>
      </c>
      <c r="M2559" s="2" t="s">
        <v>14</v>
      </c>
    </row>
    <row r="2560" spans="1:13" ht="15.75" customHeight="1" x14ac:dyDescent="0.2">
      <c r="A2560" s="2">
        <v>9462</v>
      </c>
      <c r="B2560" s="2">
        <v>5</v>
      </c>
      <c r="C2560" s="2">
        <v>6</v>
      </c>
      <c r="D2560" s="2">
        <v>1949</v>
      </c>
      <c r="E2560" s="2">
        <v>1973</v>
      </c>
      <c r="F2560" s="2">
        <v>1728</v>
      </c>
      <c r="G2560" s="2">
        <v>1</v>
      </c>
      <c r="H2560" s="2">
        <v>3</v>
      </c>
      <c r="I2560" s="2">
        <v>1</v>
      </c>
      <c r="J2560" s="2">
        <v>1</v>
      </c>
      <c r="K2560" s="2">
        <v>137000</v>
      </c>
      <c r="L2560" s="2" t="s">
        <v>13</v>
      </c>
      <c r="M2560" s="2" t="s">
        <v>14</v>
      </c>
    </row>
    <row r="2561" spans="1:13" ht="15.75" customHeight="1" x14ac:dyDescent="0.2">
      <c r="A2561" s="2">
        <v>9888</v>
      </c>
      <c r="B2561" s="2">
        <v>5</v>
      </c>
      <c r="C2561" s="2">
        <v>6</v>
      </c>
      <c r="D2561" s="2">
        <v>1954</v>
      </c>
      <c r="E2561" s="2">
        <v>1975</v>
      </c>
      <c r="F2561" s="2">
        <v>936</v>
      </c>
      <c r="G2561" s="2">
        <v>1</v>
      </c>
      <c r="H2561" s="2">
        <v>2</v>
      </c>
      <c r="I2561" s="2">
        <v>0</v>
      </c>
      <c r="J2561" s="2">
        <v>1</v>
      </c>
      <c r="K2561" s="2">
        <v>121000</v>
      </c>
      <c r="L2561" s="2" t="s">
        <v>17</v>
      </c>
      <c r="M2561" s="2" t="s">
        <v>14</v>
      </c>
    </row>
    <row r="2562" spans="1:13" ht="15.75" customHeight="1" x14ac:dyDescent="0.2">
      <c r="A2562" s="2">
        <v>8917</v>
      </c>
      <c r="B2562" s="2">
        <v>5</v>
      </c>
      <c r="C2562" s="2">
        <v>5</v>
      </c>
      <c r="D2562" s="2">
        <v>1967</v>
      </c>
      <c r="E2562" s="2">
        <v>1967</v>
      </c>
      <c r="F2562" s="2">
        <v>1584</v>
      </c>
      <c r="G2562" s="2">
        <v>2</v>
      </c>
      <c r="H2562" s="2">
        <v>4</v>
      </c>
      <c r="I2562" s="2">
        <v>0</v>
      </c>
      <c r="J2562" s="2">
        <v>2</v>
      </c>
      <c r="K2562" s="2">
        <v>119000</v>
      </c>
      <c r="L2562" s="2" t="s">
        <v>13</v>
      </c>
      <c r="M2562" s="2" t="s">
        <v>14</v>
      </c>
    </row>
    <row r="2563" spans="1:13" ht="15.75" customHeight="1" x14ac:dyDescent="0.2">
      <c r="A2563" s="2">
        <v>12700</v>
      </c>
      <c r="B2563" s="2">
        <v>6</v>
      </c>
      <c r="C2563" s="2">
        <v>5</v>
      </c>
      <c r="D2563" s="2">
        <v>1964</v>
      </c>
      <c r="E2563" s="2">
        <v>1964</v>
      </c>
      <c r="F2563" s="2">
        <v>1246</v>
      </c>
      <c r="G2563" s="2">
        <v>1</v>
      </c>
      <c r="H2563" s="2">
        <v>3</v>
      </c>
      <c r="I2563" s="2">
        <v>2</v>
      </c>
      <c r="J2563" s="2">
        <v>2</v>
      </c>
      <c r="K2563" s="2">
        <v>172000</v>
      </c>
      <c r="L2563" s="2" t="s">
        <v>13</v>
      </c>
      <c r="M2563" s="2" t="s">
        <v>14</v>
      </c>
    </row>
    <row r="2564" spans="1:13" ht="15.75" customHeight="1" x14ac:dyDescent="0.2">
      <c r="A2564" s="2">
        <v>8500</v>
      </c>
      <c r="B2564" s="2">
        <v>5</v>
      </c>
      <c r="C2564" s="2">
        <v>3</v>
      </c>
      <c r="D2564" s="2">
        <v>1961</v>
      </c>
      <c r="E2564" s="2">
        <v>1961</v>
      </c>
      <c r="F2564" s="2">
        <v>1235</v>
      </c>
      <c r="G2564" s="2">
        <v>1</v>
      </c>
      <c r="H2564" s="2">
        <v>2</v>
      </c>
      <c r="I2564" s="2">
        <v>0</v>
      </c>
      <c r="J2564" s="2">
        <v>2</v>
      </c>
      <c r="K2564" s="2">
        <v>98600</v>
      </c>
      <c r="L2564" s="2" t="s">
        <v>13</v>
      </c>
      <c r="M2564" s="2" t="s">
        <v>14</v>
      </c>
    </row>
    <row r="2565" spans="1:13" ht="15.75" customHeight="1" x14ac:dyDescent="0.2">
      <c r="A2565" s="2">
        <v>14200</v>
      </c>
      <c r="B2565" s="2">
        <v>7</v>
      </c>
      <c r="C2565" s="2">
        <v>6</v>
      </c>
      <c r="D2565" s="2">
        <v>1966</v>
      </c>
      <c r="E2565" s="2">
        <v>1966</v>
      </c>
      <c r="F2565" s="2">
        <v>2157</v>
      </c>
      <c r="G2565" s="2">
        <v>2</v>
      </c>
      <c r="H2565" s="2">
        <v>4</v>
      </c>
      <c r="I2565" s="2">
        <v>2</v>
      </c>
      <c r="J2565" s="2">
        <v>2</v>
      </c>
      <c r="K2565" s="2">
        <v>226000</v>
      </c>
      <c r="L2565" s="2" t="s">
        <v>13</v>
      </c>
      <c r="M2565" s="2" t="s">
        <v>14</v>
      </c>
    </row>
    <row r="2566" spans="1:13" ht="15.75" customHeight="1" x14ac:dyDescent="0.2">
      <c r="A2566" s="2">
        <v>9000</v>
      </c>
      <c r="B2566" s="2">
        <v>5</v>
      </c>
      <c r="C2566" s="2">
        <v>5</v>
      </c>
      <c r="D2566" s="2">
        <v>1954</v>
      </c>
      <c r="E2566" s="2">
        <v>1954</v>
      </c>
      <c r="F2566" s="2">
        <v>1128</v>
      </c>
      <c r="G2566" s="2">
        <v>1</v>
      </c>
      <c r="H2566" s="2">
        <v>2</v>
      </c>
      <c r="I2566" s="2">
        <v>0</v>
      </c>
      <c r="J2566" s="2">
        <v>1</v>
      </c>
      <c r="K2566" s="2">
        <v>118000</v>
      </c>
      <c r="L2566" s="2" t="s">
        <v>13</v>
      </c>
      <c r="M2566" s="2" t="s">
        <v>14</v>
      </c>
    </row>
    <row r="2567" spans="1:13" ht="15.75" customHeight="1" x14ac:dyDescent="0.2">
      <c r="A2567" s="2">
        <v>25419</v>
      </c>
      <c r="B2567" s="2">
        <v>8</v>
      </c>
      <c r="C2567" s="2">
        <v>4</v>
      </c>
      <c r="D2567" s="2">
        <v>1918</v>
      </c>
      <c r="E2567" s="2">
        <v>1990</v>
      </c>
      <c r="F2567" s="2">
        <v>3112</v>
      </c>
      <c r="G2567" s="2">
        <v>2</v>
      </c>
      <c r="H2567" s="2">
        <v>4</v>
      </c>
      <c r="I2567" s="2">
        <v>1</v>
      </c>
      <c r="J2567" s="2">
        <v>2</v>
      </c>
      <c r="K2567" s="2">
        <v>235000</v>
      </c>
      <c r="L2567" s="2" t="s">
        <v>17</v>
      </c>
      <c r="M2567" s="2" t="s">
        <v>14</v>
      </c>
    </row>
    <row r="2568" spans="1:13" ht="15.75" customHeight="1" x14ac:dyDescent="0.2">
      <c r="A2568" s="2">
        <v>9723</v>
      </c>
      <c r="B2568" s="2">
        <v>6</v>
      </c>
      <c r="C2568" s="2">
        <v>7</v>
      </c>
      <c r="D2568" s="2">
        <v>1963</v>
      </c>
      <c r="E2568" s="2">
        <v>1963</v>
      </c>
      <c r="F2568" s="2">
        <v>1008</v>
      </c>
      <c r="G2568" s="2">
        <v>1</v>
      </c>
      <c r="H2568" s="2">
        <v>2</v>
      </c>
      <c r="I2568" s="2">
        <v>0</v>
      </c>
      <c r="J2568" s="2">
        <v>2</v>
      </c>
      <c r="K2568" s="2">
        <v>135000</v>
      </c>
      <c r="L2568" s="2" t="s">
        <v>13</v>
      </c>
      <c r="M2568" s="2" t="s">
        <v>14</v>
      </c>
    </row>
    <row r="2569" spans="1:13" ht="15.75" customHeight="1" x14ac:dyDescent="0.2">
      <c r="A2569" s="2">
        <v>7728</v>
      </c>
      <c r="B2569" s="2">
        <v>5</v>
      </c>
      <c r="C2569" s="2">
        <v>6</v>
      </c>
      <c r="D2569" s="2">
        <v>1962</v>
      </c>
      <c r="E2569" s="2">
        <v>1962</v>
      </c>
      <c r="F2569" s="2">
        <v>1190</v>
      </c>
      <c r="G2569" s="2">
        <v>1</v>
      </c>
      <c r="H2569" s="2">
        <v>3</v>
      </c>
      <c r="I2569" s="2">
        <v>0</v>
      </c>
      <c r="J2569" s="2">
        <v>2</v>
      </c>
      <c r="K2569" s="2">
        <v>132500</v>
      </c>
      <c r="L2569" s="2" t="s">
        <v>13</v>
      </c>
      <c r="M2569" s="2" t="s">
        <v>14</v>
      </c>
    </row>
    <row r="2570" spans="1:13" ht="15.75" customHeight="1" x14ac:dyDescent="0.2">
      <c r="A2570" s="2">
        <v>8163</v>
      </c>
      <c r="B2570" s="2">
        <v>5</v>
      </c>
      <c r="C2570" s="2">
        <v>6</v>
      </c>
      <c r="D2570" s="2">
        <v>1959</v>
      </c>
      <c r="E2570" s="2">
        <v>1959</v>
      </c>
      <c r="F2570" s="2">
        <v>1144</v>
      </c>
      <c r="G2570" s="2">
        <v>1</v>
      </c>
      <c r="H2570" s="2">
        <v>3</v>
      </c>
      <c r="I2570" s="2">
        <v>1</v>
      </c>
      <c r="J2570" s="2">
        <v>1</v>
      </c>
      <c r="K2570" s="2">
        <v>143000</v>
      </c>
      <c r="L2570" s="2" t="s">
        <v>17</v>
      </c>
      <c r="M2570" s="2" t="s">
        <v>14</v>
      </c>
    </row>
    <row r="2571" spans="1:13" ht="15.75" customHeight="1" x14ac:dyDescent="0.2">
      <c r="A2571" s="2">
        <v>8400</v>
      </c>
      <c r="B2571" s="2">
        <v>5</v>
      </c>
      <c r="C2571" s="2">
        <v>5</v>
      </c>
      <c r="D2571" s="2">
        <v>1957</v>
      </c>
      <c r="E2571" s="2">
        <v>1957</v>
      </c>
      <c r="F2571" s="2">
        <v>1364</v>
      </c>
      <c r="G2571" s="2">
        <v>1</v>
      </c>
      <c r="H2571" s="2">
        <v>3</v>
      </c>
      <c r="I2571" s="2">
        <v>1</v>
      </c>
      <c r="J2571" s="2">
        <v>1</v>
      </c>
      <c r="K2571" s="2">
        <v>132000</v>
      </c>
      <c r="L2571" s="2" t="s">
        <v>13</v>
      </c>
      <c r="M2571" s="2" t="s">
        <v>14</v>
      </c>
    </row>
    <row r="2572" spans="1:13" ht="15.75" customHeight="1" x14ac:dyDescent="0.2">
      <c r="A2572" s="2">
        <v>11600</v>
      </c>
      <c r="B2572" s="2">
        <v>6</v>
      </c>
      <c r="C2572" s="2">
        <v>5</v>
      </c>
      <c r="D2572" s="2">
        <v>1960</v>
      </c>
      <c r="E2572" s="2">
        <v>1960</v>
      </c>
      <c r="F2572" s="2">
        <v>1383</v>
      </c>
      <c r="G2572" s="2">
        <v>1</v>
      </c>
      <c r="H2572" s="2">
        <v>3</v>
      </c>
      <c r="I2572" s="2">
        <v>0</v>
      </c>
      <c r="J2572" s="2">
        <v>1</v>
      </c>
      <c r="K2572" s="2">
        <v>145250</v>
      </c>
      <c r="L2572" s="2" t="s">
        <v>13</v>
      </c>
      <c r="M2572" s="2" t="s">
        <v>14</v>
      </c>
    </row>
    <row r="2573" spans="1:13" ht="15.75" customHeight="1" x14ac:dyDescent="0.2">
      <c r="A2573" s="2">
        <v>9610</v>
      </c>
      <c r="B2573" s="2">
        <v>6</v>
      </c>
      <c r="C2573" s="2">
        <v>6</v>
      </c>
      <c r="D2573" s="2">
        <v>1958</v>
      </c>
      <c r="E2573" s="2">
        <v>1958</v>
      </c>
      <c r="F2573" s="2">
        <v>1336</v>
      </c>
      <c r="G2573" s="2">
        <v>1</v>
      </c>
      <c r="H2573" s="2">
        <v>3</v>
      </c>
      <c r="I2573" s="2">
        <v>1</v>
      </c>
      <c r="J2573" s="2">
        <v>2</v>
      </c>
      <c r="K2573" s="2">
        <v>162000</v>
      </c>
      <c r="L2573" s="2" t="s">
        <v>13</v>
      </c>
      <c r="M2573" s="2" t="s">
        <v>14</v>
      </c>
    </row>
    <row r="2574" spans="1:13" ht="15.75" customHeight="1" x14ac:dyDescent="0.2">
      <c r="A2574" s="2">
        <v>10000</v>
      </c>
      <c r="B2574" s="2">
        <v>5</v>
      </c>
      <c r="C2574" s="2">
        <v>6</v>
      </c>
      <c r="D2574" s="2">
        <v>1956</v>
      </c>
      <c r="E2574" s="2">
        <v>1956</v>
      </c>
      <c r="F2574" s="2">
        <v>1370</v>
      </c>
      <c r="G2574" s="2">
        <v>1</v>
      </c>
      <c r="H2574" s="2">
        <v>3</v>
      </c>
      <c r="I2574" s="2">
        <v>1</v>
      </c>
      <c r="J2574" s="2">
        <v>1</v>
      </c>
      <c r="K2574" s="2">
        <v>148000</v>
      </c>
      <c r="L2574" s="2" t="s">
        <v>13</v>
      </c>
      <c r="M2574" s="2" t="s">
        <v>14</v>
      </c>
    </row>
    <row r="2575" spans="1:13" ht="15.75" customHeight="1" x14ac:dyDescent="0.2">
      <c r="A2575" s="2">
        <v>14850</v>
      </c>
      <c r="B2575" s="2">
        <v>5</v>
      </c>
      <c r="C2575" s="2">
        <v>5</v>
      </c>
      <c r="D2575" s="2">
        <v>1957</v>
      </c>
      <c r="E2575" s="2">
        <v>1957</v>
      </c>
      <c r="F2575" s="2">
        <v>1092</v>
      </c>
      <c r="G2575" s="2">
        <v>1</v>
      </c>
      <c r="H2575" s="2">
        <v>2</v>
      </c>
      <c r="I2575" s="2">
        <v>1</v>
      </c>
      <c r="J2575" s="2">
        <v>1</v>
      </c>
      <c r="K2575" s="2">
        <v>141000</v>
      </c>
      <c r="L2575" s="2" t="s">
        <v>13</v>
      </c>
      <c r="M2575" s="2" t="s">
        <v>14</v>
      </c>
    </row>
    <row r="2576" spans="1:13" ht="15.75" customHeight="1" x14ac:dyDescent="0.2">
      <c r="A2576" s="2">
        <v>10152</v>
      </c>
      <c r="B2576" s="2">
        <v>6</v>
      </c>
      <c r="C2576" s="2">
        <v>6</v>
      </c>
      <c r="D2576" s="2">
        <v>1956</v>
      </c>
      <c r="E2576" s="2">
        <v>1994</v>
      </c>
      <c r="F2576" s="2">
        <v>1124</v>
      </c>
      <c r="G2576" s="2">
        <v>1</v>
      </c>
      <c r="H2576" s="2">
        <v>3</v>
      </c>
      <c r="I2576" s="2">
        <v>1</v>
      </c>
      <c r="J2576" s="2">
        <v>1</v>
      </c>
      <c r="K2576" s="2">
        <v>153000</v>
      </c>
      <c r="L2576" s="2" t="s">
        <v>13</v>
      </c>
      <c r="M2576" s="2" t="s">
        <v>14</v>
      </c>
    </row>
    <row r="2577" spans="1:13" ht="15.75" customHeight="1" x14ac:dyDescent="0.2">
      <c r="A2577" s="2">
        <v>10011</v>
      </c>
      <c r="B2577" s="2">
        <v>5</v>
      </c>
      <c r="C2577" s="2">
        <v>6</v>
      </c>
      <c r="D2577" s="2">
        <v>1957</v>
      </c>
      <c r="E2577" s="2">
        <v>1996</v>
      </c>
      <c r="F2577" s="2">
        <v>1236</v>
      </c>
      <c r="G2577" s="2">
        <v>1</v>
      </c>
      <c r="H2577" s="2">
        <v>2</v>
      </c>
      <c r="I2577" s="2">
        <v>1</v>
      </c>
      <c r="J2577" s="2">
        <v>1</v>
      </c>
      <c r="K2577" s="2">
        <v>134450</v>
      </c>
      <c r="L2577" s="2" t="s">
        <v>13</v>
      </c>
      <c r="M2577" s="2" t="s">
        <v>14</v>
      </c>
    </row>
    <row r="2578" spans="1:13" ht="15.75" customHeight="1" x14ac:dyDescent="0.2">
      <c r="A2578" s="2">
        <v>7032</v>
      </c>
      <c r="B2578" s="2">
        <v>5</v>
      </c>
      <c r="C2578" s="2">
        <v>5</v>
      </c>
      <c r="D2578" s="2">
        <v>1979</v>
      </c>
      <c r="E2578" s="2">
        <v>1979</v>
      </c>
      <c r="F2578" s="2">
        <v>943</v>
      </c>
      <c r="G2578" s="2">
        <v>1</v>
      </c>
      <c r="H2578" s="2">
        <v>2</v>
      </c>
      <c r="I2578" s="2">
        <v>2</v>
      </c>
      <c r="J2578" s="2">
        <v>2</v>
      </c>
      <c r="K2578" s="2">
        <v>135960</v>
      </c>
      <c r="L2578" s="2" t="s">
        <v>13</v>
      </c>
      <c r="M2578" s="2" t="s">
        <v>14</v>
      </c>
    </row>
    <row r="2579" spans="1:13" ht="15.75" customHeight="1" x14ac:dyDescent="0.2">
      <c r="A2579" s="2">
        <v>8092</v>
      </c>
      <c r="B2579" s="2">
        <v>6</v>
      </c>
      <c r="C2579" s="2">
        <v>8</v>
      </c>
      <c r="D2579" s="2">
        <v>1954</v>
      </c>
      <c r="E2579" s="2">
        <v>2000</v>
      </c>
      <c r="F2579" s="2">
        <v>1050</v>
      </c>
      <c r="G2579" s="2">
        <v>1</v>
      </c>
      <c r="H2579" s="2">
        <v>3</v>
      </c>
      <c r="I2579" s="2">
        <v>0</v>
      </c>
      <c r="J2579" s="2">
        <v>1</v>
      </c>
      <c r="K2579" s="2">
        <v>156000</v>
      </c>
      <c r="L2579" s="2" t="s">
        <v>17</v>
      </c>
      <c r="M2579" s="2" t="s">
        <v>14</v>
      </c>
    </row>
    <row r="2580" spans="1:13" ht="15.75" customHeight="1" x14ac:dyDescent="0.2">
      <c r="A2580" s="2">
        <v>11310</v>
      </c>
      <c r="B2580" s="2">
        <v>6</v>
      </c>
      <c r="C2580" s="2">
        <v>5</v>
      </c>
      <c r="D2580" s="2">
        <v>1954</v>
      </c>
      <c r="E2580" s="2">
        <v>1954</v>
      </c>
      <c r="F2580" s="2">
        <v>1375</v>
      </c>
      <c r="G2580" s="2">
        <v>1</v>
      </c>
      <c r="H2580" s="2">
        <v>2</v>
      </c>
      <c r="I2580" s="2">
        <v>1</v>
      </c>
      <c r="J2580" s="2">
        <v>2</v>
      </c>
      <c r="K2580" s="2">
        <v>140000</v>
      </c>
      <c r="L2580" s="2" t="s">
        <v>13</v>
      </c>
      <c r="M2580" s="2" t="s">
        <v>14</v>
      </c>
    </row>
    <row r="2581" spans="1:13" ht="15.75" customHeight="1" x14ac:dyDescent="0.2">
      <c r="A2581" s="2">
        <v>12778</v>
      </c>
      <c r="B2581" s="2">
        <v>5</v>
      </c>
      <c r="C2581" s="2">
        <v>6</v>
      </c>
      <c r="D2581" s="2">
        <v>1952</v>
      </c>
      <c r="E2581" s="2">
        <v>2003</v>
      </c>
      <c r="F2581" s="2">
        <v>1008</v>
      </c>
      <c r="G2581" s="2">
        <v>1</v>
      </c>
      <c r="H2581" s="2">
        <v>2</v>
      </c>
      <c r="I2581" s="2">
        <v>0</v>
      </c>
      <c r="J2581" s="2">
        <v>1</v>
      </c>
      <c r="K2581" s="2">
        <v>139500</v>
      </c>
      <c r="L2581" s="2" t="s">
        <v>13</v>
      </c>
      <c r="M2581" s="2" t="s">
        <v>14</v>
      </c>
    </row>
    <row r="2582" spans="1:13" ht="15.75" customHeight="1" x14ac:dyDescent="0.2">
      <c r="A2582" s="2">
        <v>10170</v>
      </c>
      <c r="B2582" s="2">
        <v>6</v>
      </c>
      <c r="C2582" s="2">
        <v>6</v>
      </c>
      <c r="D2582" s="2">
        <v>1951</v>
      </c>
      <c r="E2582" s="2">
        <v>1951</v>
      </c>
      <c r="F2582" s="2">
        <v>1575</v>
      </c>
      <c r="G2582" s="2">
        <v>1</v>
      </c>
      <c r="H2582" s="2">
        <v>2</v>
      </c>
      <c r="I2582" s="2">
        <v>1</v>
      </c>
      <c r="J2582" s="2">
        <v>2</v>
      </c>
      <c r="K2582" s="2">
        <v>155000</v>
      </c>
      <c r="L2582" s="2" t="s">
        <v>13</v>
      </c>
      <c r="M2582" s="2" t="s">
        <v>14</v>
      </c>
    </row>
    <row r="2583" spans="1:13" ht="15.75" customHeight="1" x14ac:dyDescent="0.2">
      <c r="A2583" s="2">
        <v>7700</v>
      </c>
      <c r="B2583" s="2">
        <v>5</v>
      </c>
      <c r="C2583" s="2">
        <v>7</v>
      </c>
      <c r="D2583" s="2">
        <v>1956</v>
      </c>
      <c r="E2583" s="2">
        <v>1956</v>
      </c>
      <c r="F2583" s="2">
        <v>1145</v>
      </c>
      <c r="G2583" s="2">
        <v>1</v>
      </c>
      <c r="H2583" s="2">
        <v>3</v>
      </c>
      <c r="I2583" s="2">
        <v>0</v>
      </c>
      <c r="J2583" s="2">
        <v>2</v>
      </c>
      <c r="K2583" s="2">
        <v>127000</v>
      </c>
      <c r="L2583" s="2" t="s">
        <v>13</v>
      </c>
      <c r="M2583" s="2" t="s">
        <v>14</v>
      </c>
    </row>
    <row r="2584" spans="1:13" ht="15.75" customHeight="1" x14ac:dyDescent="0.2">
      <c r="A2584" s="2">
        <v>11050</v>
      </c>
      <c r="B2584" s="2">
        <v>5</v>
      </c>
      <c r="C2584" s="2">
        <v>5</v>
      </c>
      <c r="D2584" s="2">
        <v>1956</v>
      </c>
      <c r="E2584" s="2">
        <v>1956</v>
      </c>
      <c r="F2584" s="2">
        <v>1005</v>
      </c>
      <c r="G2584" s="2">
        <v>1</v>
      </c>
      <c r="H2584" s="2">
        <v>2</v>
      </c>
      <c r="I2584" s="2">
        <v>1</v>
      </c>
      <c r="J2584" s="2">
        <v>1</v>
      </c>
      <c r="K2584" s="2">
        <v>133500</v>
      </c>
      <c r="L2584" s="2" t="s">
        <v>13</v>
      </c>
      <c r="M2584" s="2" t="s">
        <v>14</v>
      </c>
    </row>
    <row r="2585" spans="1:13" ht="15.75" customHeight="1" x14ac:dyDescent="0.2">
      <c r="A2585" s="2">
        <v>13600</v>
      </c>
      <c r="B2585" s="2">
        <v>5</v>
      </c>
      <c r="C2585" s="2">
        <v>6</v>
      </c>
      <c r="D2585" s="2">
        <v>1955</v>
      </c>
      <c r="E2585" s="2">
        <v>1955</v>
      </c>
      <c r="F2585" s="2">
        <v>1056</v>
      </c>
      <c r="G2585" s="2">
        <v>1</v>
      </c>
      <c r="H2585" s="2">
        <v>3</v>
      </c>
      <c r="I2585" s="2">
        <v>0</v>
      </c>
      <c r="J2585" s="2">
        <v>1</v>
      </c>
      <c r="K2585" s="2">
        <v>125000</v>
      </c>
      <c r="L2585" s="2" t="s">
        <v>13</v>
      </c>
      <c r="M2585" s="2" t="s">
        <v>14</v>
      </c>
    </row>
    <row r="2586" spans="1:13" ht="15.75" customHeight="1" x14ac:dyDescent="0.2">
      <c r="A2586" s="2">
        <v>15428</v>
      </c>
      <c r="B2586" s="2">
        <v>5</v>
      </c>
      <c r="C2586" s="2">
        <v>6</v>
      </c>
      <c r="D2586" s="2">
        <v>1951</v>
      </c>
      <c r="E2586" s="2">
        <v>1991</v>
      </c>
      <c r="F2586" s="2">
        <v>884</v>
      </c>
      <c r="G2586" s="2">
        <v>1</v>
      </c>
      <c r="H2586" s="2">
        <v>2</v>
      </c>
      <c r="I2586" s="2">
        <v>0</v>
      </c>
      <c r="J2586" s="2">
        <v>1</v>
      </c>
      <c r="K2586" s="2">
        <v>142000</v>
      </c>
      <c r="L2586" s="2" t="s">
        <v>13</v>
      </c>
      <c r="M2586" s="2" t="s">
        <v>14</v>
      </c>
    </row>
    <row r="2587" spans="1:13" ht="15.75" customHeight="1" x14ac:dyDescent="0.2">
      <c r="A2587" s="2">
        <v>21299</v>
      </c>
      <c r="B2587" s="2">
        <v>7</v>
      </c>
      <c r="C2587" s="2">
        <v>5</v>
      </c>
      <c r="D2587" s="2">
        <v>1941</v>
      </c>
      <c r="E2587" s="2">
        <v>1963</v>
      </c>
      <c r="F2587" s="2">
        <v>2039</v>
      </c>
      <c r="G2587" s="2">
        <v>1</v>
      </c>
      <c r="H2587" s="2">
        <v>3</v>
      </c>
      <c r="I2587" s="2">
        <v>3</v>
      </c>
      <c r="J2587" s="2">
        <v>3</v>
      </c>
      <c r="K2587" s="2">
        <v>167000</v>
      </c>
      <c r="L2587" s="2" t="s">
        <v>13</v>
      </c>
      <c r="M2587" s="2" t="s">
        <v>14</v>
      </c>
    </row>
    <row r="2588" spans="1:13" ht="15.75" customHeight="1" x14ac:dyDescent="0.2">
      <c r="A2588" s="2">
        <v>13300</v>
      </c>
      <c r="B2588" s="2">
        <v>5</v>
      </c>
      <c r="C2588" s="2">
        <v>5</v>
      </c>
      <c r="D2588" s="2">
        <v>1956</v>
      </c>
      <c r="E2588" s="2">
        <v>2001</v>
      </c>
      <c r="F2588" s="2">
        <v>1384</v>
      </c>
      <c r="G2588" s="2">
        <v>1</v>
      </c>
      <c r="H2588" s="2">
        <v>2</v>
      </c>
      <c r="I2588" s="2">
        <v>0</v>
      </c>
      <c r="J2588" s="2">
        <v>2</v>
      </c>
      <c r="K2588" s="2">
        <v>159000</v>
      </c>
      <c r="L2588" s="2" t="s">
        <v>13</v>
      </c>
      <c r="M2588" s="2" t="s">
        <v>14</v>
      </c>
    </row>
    <row r="2589" spans="1:13" ht="15.75" customHeight="1" x14ac:dyDescent="0.2">
      <c r="A2589" s="2">
        <v>22136</v>
      </c>
      <c r="B2589" s="2">
        <v>5</v>
      </c>
      <c r="C2589" s="2">
        <v>5</v>
      </c>
      <c r="D2589" s="2">
        <v>1925</v>
      </c>
      <c r="E2589" s="2">
        <v>1975</v>
      </c>
      <c r="F2589" s="2">
        <v>2640</v>
      </c>
      <c r="G2589" s="2">
        <v>2</v>
      </c>
      <c r="H2589" s="2">
        <v>5</v>
      </c>
      <c r="I2589" s="2">
        <v>1</v>
      </c>
      <c r="J2589" s="2">
        <v>3</v>
      </c>
      <c r="K2589" s="2">
        <v>180000</v>
      </c>
      <c r="L2589" s="2" t="s">
        <v>26</v>
      </c>
      <c r="M2589" s="2" t="s">
        <v>31</v>
      </c>
    </row>
    <row r="2590" spans="1:13" ht="15.75" customHeight="1" x14ac:dyDescent="0.2">
      <c r="A2590" s="2">
        <v>7500</v>
      </c>
      <c r="B2590" s="2">
        <v>6</v>
      </c>
      <c r="C2590" s="2">
        <v>6</v>
      </c>
      <c r="D2590" s="2">
        <v>1947</v>
      </c>
      <c r="E2590" s="2">
        <v>1950</v>
      </c>
      <c r="F2590" s="2">
        <v>1312</v>
      </c>
      <c r="G2590" s="2">
        <v>1</v>
      </c>
      <c r="H2590" s="2">
        <v>3</v>
      </c>
      <c r="I2590" s="2">
        <v>0</v>
      </c>
      <c r="J2590" s="2">
        <v>2</v>
      </c>
      <c r="K2590" s="2">
        <v>127000</v>
      </c>
      <c r="L2590" s="2" t="s">
        <v>13</v>
      </c>
      <c r="M2590" s="2" t="s">
        <v>14</v>
      </c>
    </row>
    <row r="2591" spans="1:13" ht="15.75" customHeight="1" x14ac:dyDescent="0.2">
      <c r="A2591" s="2">
        <v>7000</v>
      </c>
      <c r="B2591" s="2">
        <v>6</v>
      </c>
      <c r="C2591" s="2">
        <v>6</v>
      </c>
      <c r="D2591" s="2">
        <v>1924</v>
      </c>
      <c r="E2591" s="2">
        <v>1950</v>
      </c>
      <c r="F2591" s="2">
        <v>1310</v>
      </c>
      <c r="G2591" s="2">
        <v>2</v>
      </c>
      <c r="H2591" s="2">
        <v>2</v>
      </c>
      <c r="I2591" s="2">
        <v>0</v>
      </c>
      <c r="J2591" s="2">
        <v>1</v>
      </c>
      <c r="K2591" s="2">
        <v>112000</v>
      </c>
      <c r="L2591" s="2" t="s">
        <v>17</v>
      </c>
      <c r="M2591" s="2" t="s">
        <v>31</v>
      </c>
    </row>
    <row r="2592" spans="1:13" ht="15.75" customHeight="1" x14ac:dyDescent="0.2">
      <c r="A2592" s="2">
        <v>10410</v>
      </c>
      <c r="B2592" s="2">
        <v>3</v>
      </c>
      <c r="C2592" s="2">
        <v>8</v>
      </c>
      <c r="D2592" s="2">
        <v>1930</v>
      </c>
      <c r="E2592" s="2">
        <v>2001</v>
      </c>
      <c r="F2592" s="2">
        <v>713</v>
      </c>
      <c r="G2592" s="2">
        <v>1</v>
      </c>
      <c r="H2592" s="2">
        <v>2</v>
      </c>
      <c r="I2592" s="2">
        <v>0</v>
      </c>
      <c r="J2592" s="2">
        <v>1</v>
      </c>
      <c r="K2592" s="2">
        <v>99800</v>
      </c>
      <c r="L2592" s="2" t="s">
        <v>17</v>
      </c>
      <c r="M2592" s="2" t="s">
        <v>31</v>
      </c>
    </row>
    <row r="2593" spans="1:13" ht="15.75" customHeight="1" x14ac:dyDescent="0.2">
      <c r="A2593" s="2">
        <v>5400</v>
      </c>
      <c r="B2593" s="2">
        <v>5</v>
      </c>
      <c r="C2593" s="2">
        <v>7</v>
      </c>
      <c r="D2593" s="2">
        <v>1954</v>
      </c>
      <c r="E2593" s="2">
        <v>2000</v>
      </c>
      <c r="F2593" s="2">
        <v>833</v>
      </c>
      <c r="G2593" s="2">
        <v>1</v>
      </c>
      <c r="H2593" s="2">
        <v>2</v>
      </c>
      <c r="I2593" s="2">
        <v>0</v>
      </c>
      <c r="J2593" s="2">
        <v>1</v>
      </c>
      <c r="K2593" s="2">
        <v>117000</v>
      </c>
      <c r="L2593" s="2" t="s">
        <v>17</v>
      </c>
      <c r="M2593" s="2" t="s">
        <v>31</v>
      </c>
    </row>
    <row r="2594" spans="1:13" ht="15.75" customHeight="1" x14ac:dyDescent="0.2">
      <c r="A2594" s="2">
        <v>5400</v>
      </c>
      <c r="B2594" s="2">
        <v>5</v>
      </c>
      <c r="C2594" s="2">
        <v>6</v>
      </c>
      <c r="D2594" s="2">
        <v>1921</v>
      </c>
      <c r="E2594" s="2">
        <v>1968</v>
      </c>
      <c r="F2594" s="2">
        <v>1073</v>
      </c>
      <c r="G2594" s="2">
        <v>1</v>
      </c>
      <c r="H2594" s="2">
        <v>2</v>
      </c>
      <c r="I2594" s="2">
        <v>0</v>
      </c>
      <c r="J2594" s="2">
        <v>1</v>
      </c>
      <c r="K2594" s="2">
        <v>108480</v>
      </c>
      <c r="L2594" s="2" t="s">
        <v>13</v>
      </c>
      <c r="M2594" s="2" t="s">
        <v>31</v>
      </c>
    </row>
    <row r="2595" spans="1:13" ht="15.75" customHeight="1" x14ac:dyDescent="0.2">
      <c r="A2595" s="2">
        <v>10914</v>
      </c>
      <c r="B2595" s="2">
        <v>3</v>
      </c>
      <c r="C2595" s="2">
        <v>3</v>
      </c>
      <c r="D2595" s="2">
        <v>1929</v>
      </c>
      <c r="E2595" s="2">
        <v>1950</v>
      </c>
      <c r="F2595" s="2">
        <v>715</v>
      </c>
      <c r="G2595" s="2">
        <v>1</v>
      </c>
      <c r="H2595" s="2">
        <v>2</v>
      </c>
      <c r="I2595" s="2">
        <v>0</v>
      </c>
      <c r="J2595" s="2">
        <v>2</v>
      </c>
      <c r="K2595" s="2">
        <v>68000</v>
      </c>
      <c r="L2595" s="2" t="s">
        <v>26</v>
      </c>
      <c r="M2595" s="2" t="s">
        <v>14</v>
      </c>
    </row>
    <row r="2596" spans="1:13" ht="15.75" customHeight="1" x14ac:dyDescent="0.2">
      <c r="A2596" s="2">
        <v>7008</v>
      </c>
      <c r="B2596" s="2">
        <v>4</v>
      </c>
      <c r="C2596" s="2">
        <v>8</v>
      </c>
      <c r="D2596" s="2">
        <v>1900</v>
      </c>
      <c r="E2596" s="2">
        <v>1998</v>
      </c>
      <c r="F2596" s="2">
        <v>720</v>
      </c>
      <c r="G2596" s="2">
        <v>1</v>
      </c>
      <c r="H2596" s="2">
        <v>1</v>
      </c>
      <c r="I2596" s="2">
        <v>0</v>
      </c>
      <c r="J2596" s="2">
        <v>1</v>
      </c>
      <c r="K2596" s="2">
        <v>86900</v>
      </c>
      <c r="L2596" s="2" t="s">
        <v>17</v>
      </c>
      <c r="M2596" s="2" t="s">
        <v>31</v>
      </c>
    </row>
    <row r="2597" spans="1:13" ht="15.75" customHeight="1" x14ac:dyDescent="0.2">
      <c r="A2597" s="2">
        <v>10800</v>
      </c>
      <c r="B2597" s="2">
        <v>5</v>
      </c>
      <c r="C2597" s="2">
        <v>6</v>
      </c>
      <c r="D2597" s="2">
        <v>1920</v>
      </c>
      <c r="E2597" s="2">
        <v>1950</v>
      </c>
      <c r="F2597" s="2">
        <v>1130</v>
      </c>
      <c r="G2597" s="2">
        <v>1</v>
      </c>
      <c r="H2597" s="2">
        <v>2</v>
      </c>
      <c r="I2597" s="2">
        <v>1</v>
      </c>
      <c r="J2597" s="2">
        <v>2</v>
      </c>
      <c r="K2597" s="2">
        <v>120000</v>
      </c>
      <c r="L2597" s="2" t="s">
        <v>13</v>
      </c>
      <c r="M2597" s="2" t="s">
        <v>31</v>
      </c>
    </row>
    <row r="2598" spans="1:13" ht="15.75" customHeight="1" x14ac:dyDescent="0.2">
      <c r="A2598" s="2">
        <v>7200</v>
      </c>
      <c r="B2598" s="2">
        <v>6</v>
      </c>
      <c r="C2598" s="2">
        <v>8</v>
      </c>
      <c r="D2598" s="2">
        <v>1915</v>
      </c>
      <c r="E2598" s="2">
        <v>1950</v>
      </c>
      <c r="F2598" s="2">
        <v>1595</v>
      </c>
      <c r="G2598" s="2">
        <v>2</v>
      </c>
      <c r="H2598" s="2">
        <v>3</v>
      </c>
      <c r="I2598" s="2">
        <v>1</v>
      </c>
      <c r="J2598" s="2">
        <v>2</v>
      </c>
      <c r="K2598" s="2">
        <v>155500</v>
      </c>
      <c r="L2598" s="2" t="s">
        <v>43</v>
      </c>
      <c r="M2598" s="2" t="s">
        <v>31</v>
      </c>
    </row>
    <row r="2599" spans="1:13" ht="15.75" customHeight="1" x14ac:dyDescent="0.2">
      <c r="A2599" s="2">
        <v>10818</v>
      </c>
      <c r="B2599" s="2">
        <v>4</v>
      </c>
      <c r="C2599" s="2">
        <v>4</v>
      </c>
      <c r="D2599" s="2">
        <v>1910</v>
      </c>
      <c r="E2599" s="2">
        <v>1950</v>
      </c>
      <c r="F2599" s="2">
        <v>1760</v>
      </c>
      <c r="G2599" s="2">
        <v>1</v>
      </c>
      <c r="H2599" s="2">
        <v>4</v>
      </c>
      <c r="I2599" s="2">
        <v>1</v>
      </c>
      <c r="J2599" s="2">
        <v>2</v>
      </c>
      <c r="K2599" s="2">
        <v>80000</v>
      </c>
      <c r="L2599" s="2" t="s">
        <v>13</v>
      </c>
      <c r="M2599" s="2" t="s">
        <v>31</v>
      </c>
    </row>
    <row r="2600" spans="1:13" ht="15.75" customHeight="1" x14ac:dyDescent="0.2">
      <c r="A2600" s="2">
        <v>10410</v>
      </c>
      <c r="B2600" s="2">
        <v>3</v>
      </c>
      <c r="C2600" s="2">
        <v>4</v>
      </c>
      <c r="D2600" s="2">
        <v>1915</v>
      </c>
      <c r="E2600" s="2">
        <v>1950</v>
      </c>
      <c r="F2600" s="2">
        <v>1214</v>
      </c>
      <c r="G2600" s="2">
        <v>1</v>
      </c>
      <c r="H2600" s="2">
        <v>3</v>
      </c>
      <c r="I2600" s="2">
        <v>0</v>
      </c>
      <c r="J2600" s="2">
        <v>3</v>
      </c>
      <c r="K2600" s="2">
        <v>105000</v>
      </c>
      <c r="L2600" s="2" t="s">
        <v>13</v>
      </c>
      <c r="M2600" s="2" t="s">
        <v>31</v>
      </c>
    </row>
    <row r="2601" spans="1:13" ht="15.75" customHeight="1" x14ac:dyDescent="0.2">
      <c r="A2601" s="2">
        <v>10800</v>
      </c>
      <c r="B2601" s="2">
        <v>5</v>
      </c>
      <c r="C2601" s="2">
        <v>4</v>
      </c>
      <c r="D2601" s="2">
        <v>1900</v>
      </c>
      <c r="E2601" s="2">
        <v>1970</v>
      </c>
      <c r="F2601" s="2">
        <v>2414</v>
      </c>
      <c r="G2601" s="2">
        <v>2</v>
      </c>
      <c r="H2601" s="2">
        <v>3</v>
      </c>
      <c r="I2601" s="2">
        <v>1</v>
      </c>
      <c r="J2601" s="2">
        <v>2</v>
      </c>
      <c r="K2601" s="2">
        <v>160000</v>
      </c>
      <c r="L2601" s="2" t="s">
        <v>26</v>
      </c>
      <c r="M2601" s="2" t="s">
        <v>31</v>
      </c>
    </row>
    <row r="2602" spans="1:13" ht="15.75" customHeight="1" x14ac:dyDescent="0.2">
      <c r="A2602" s="2">
        <v>10800</v>
      </c>
      <c r="B2602" s="2">
        <v>5</v>
      </c>
      <c r="C2602" s="2">
        <v>8</v>
      </c>
      <c r="D2602" s="2">
        <v>1936</v>
      </c>
      <c r="E2602" s="2">
        <v>1989</v>
      </c>
      <c r="F2602" s="2">
        <v>1466</v>
      </c>
      <c r="G2602" s="2">
        <v>2</v>
      </c>
      <c r="H2602" s="2">
        <v>3</v>
      </c>
      <c r="I2602" s="2">
        <v>1</v>
      </c>
      <c r="J2602" s="2">
        <v>2</v>
      </c>
      <c r="K2602" s="2">
        <v>170000</v>
      </c>
      <c r="L2602" s="2" t="s">
        <v>13</v>
      </c>
      <c r="M2602" s="2" t="s">
        <v>31</v>
      </c>
    </row>
    <row r="2603" spans="1:13" ht="15.75" customHeight="1" x14ac:dyDescent="0.2">
      <c r="A2603" s="2">
        <v>8658</v>
      </c>
      <c r="B2603" s="2">
        <v>6</v>
      </c>
      <c r="C2603" s="2">
        <v>5</v>
      </c>
      <c r="D2603" s="2">
        <v>1965</v>
      </c>
      <c r="E2603" s="2">
        <v>1965</v>
      </c>
      <c r="F2603" s="2">
        <v>1324</v>
      </c>
      <c r="G2603" s="2">
        <v>2</v>
      </c>
      <c r="H2603" s="2">
        <v>3</v>
      </c>
      <c r="I2603" s="2">
        <v>1</v>
      </c>
      <c r="J2603" s="2">
        <v>2</v>
      </c>
      <c r="K2603" s="2">
        <v>160000</v>
      </c>
      <c r="L2603" s="2" t="s">
        <v>13</v>
      </c>
      <c r="M2603" s="2" t="s">
        <v>14</v>
      </c>
    </row>
    <row r="2604" spans="1:13" ht="15.75" customHeight="1" x14ac:dyDescent="0.2">
      <c r="A2604" s="2">
        <v>13400</v>
      </c>
      <c r="B2604" s="2">
        <v>5</v>
      </c>
      <c r="C2604" s="2">
        <v>5</v>
      </c>
      <c r="D2604" s="2">
        <v>1966</v>
      </c>
      <c r="E2604" s="2">
        <v>1966</v>
      </c>
      <c r="F2604" s="2">
        <v>1086</v>
      </c>
      <c r="G2604" s="2">
        <v>1</v>
      </c>
      <c r="H2604" s="2">
        <v>3</v>
      </c>
      <c r="I2604" s="2">
        <v>1</v>
      </c>
      <c r="J2604" s="2">
        <v>2</v>
      </c>
      <c r="K2604" s="2">
        <v>159950</v>
      </c>
      <c r="L2604" s="2" t="s">
        <v>13</v>
      </c>
      <c r="M2604" s="2" t="s">
        <v>14</v>
      </c>
    </row>
    <row r="2605" spans="1:13" ht="15.75" customHeight="1" x14ac:dyDescent="0.2">
      <c r="A2605" s="2">
        <v>10184</v>
      </c>
      <c r="B2605" s="2">
        <v>6</v>
      </c>
      <c r="C2605" s="2">
        <v>5</v>
      </c>
      <c r="D2605" s="2">
        <v>1963</v>
      </c>
      <c r="E2605" s="2">
        <v>1963</v>
      </c>
      <c r="F2605" s="2">
        <v>1146</v>
      </c>
      <c r="G2605" s="2">
        <v>1</v>
      </c>
      <c r="H2605" s="2">
        <v>3</v>
      </c>
      <c r="I2605" s="2">
        <v>1</v>
      </c>
      <c r="J2605" s="2">
        <v>1</v>
      </c>
      <c r="K2605" s="2">
        <v>165000</v>
      </c>
      <c r="L2605" s="2" t="s">
        <v>13</v>
      </c>
      <c r="M2605" s="2" t="s">
        <v>14</v>
      </c>
    </row>
    <row r="2606" spans="1:13" ht="15.75" customHeight="1" x14ac:dyDescent="0.2">
      <c r="A2606" s="2">
        <v>9786</v>
      </c>
      <c r="B2606" s="2">
        <v>6</v>
      </c>
      <c r="C2606" s="2">
        <v>7</v>
      </c>
      <c r="D2606" s="2">
        <v>1962</v>
      </c>
      <c r="E2606" s="2">
        <v>1981</v>
      </c>
      <c r="F2606" s="2">
        <v>1734</v>
      </c>
      <c r="G2606" s="2">
        <v>1</v>
      </c>
      <c r="H2606" s="2">
        <v>3</v>
      </c>
      <c r="I2606" s="2">
        <v>1</v>
      </c>
      <c r="J2606" s="2">
        <v>2</v>
      </c>
      <c r="K2606" s="2">
        <v>159000</v>
      </c>
      <c r="L2606" s="2" t="s">
        <v>13</v>
      </c>
      <c r="M2606" s="2" t="s">
        <v>14</v>
      </c>
    </row>
    <row r="2607" spans="1:13" ht="15.75" customHeight="1" x14ac:dyDescent="0.2">
      <c r="A2607" s="2">
        <v>9510</v>
      </c>
      <c r="B2607" s="2">
        <v>6</v>
      </c>
      <c r="C2607" s="2">
        <v>5</v>
      </c>
      <c r="D2607" s="2">
        <v>1962</v>
      </c>
      <c r="E2607" s="2">
        <v>1985</v>
      </c>
      <c r="F2607" s="2">
        <v>1207</v>
      </c>
      <c r="G2607" s="2">
        <v>1</v>
      </c>
      <c r="H2607" s="2">
        <v>3</v>
      </c>
      <c r="I2607" s="2">
        <v>0</v>
      </c>
      <c r="J2607" s="2">
        <v>1</v>
      </c>
      <c r="K2607" s="2">
        <v>147000</v>
      </c>
      <c r="L2607" s="2" t="s">
        <v>13</v>
      </c>
      <c r="M2607" s="2" t="s">
        <v>14</v>
      </c>
    </row>
    <row r="2608" spans="1:13" ht="15.75" customHeight="1" x14ac:dyDescent="0.2">
      <c r="A2608" s="2">
        <v>7800</v>
      </c>
      <c r="B2608" s="2">
        <v>5</v>
      </c>
      <c r="C2608" s="2">
        <v>5</v>
      </c>
      <c r="D2608" s="2">
        <v>1964</v>
      </c>
      <c r="E2608" s="2">
        <v>1964</v>
      </c>
      <c r="F2608" s="2">
        <v>912</v>
      </c>
      <c r="G2608" s="2">
        <v>1</v>
      </c>
      <c r="H2608" s="2">
        <v>2</v>
      </c>
      <c r="I2608" s="2">
        <v>0</v>
      </c>
      <c r="J2608" s="2">
        <v>1</v>
      </c>
      <c r="K2608" s="2">
        <v>115000</v>
      </c>
      <c r="L2608" s="2" t="s">
        <v>13</v>
      </c>
      <c r="M2608" s="2" t="s">
        <v>14</v>
      </c>
    </row>
    <row r="2609" spans="1:13" ht="15.75" customHeight="1" x14ac:dyDescent="0.2">
      <c r="A2609" s="2">
        <v>8910</v>
      </c>
      <c r="B2609" s="2">
        <v>6</v>
      </c>
      <c r="C2609" s="2">
        <v>6</v>
      </c>
      <c r="D2609" s="2">
        <v>1959</v>
      </c>
      <c r="E2609" s="2">
        <v>1959</v>
      </c>
      <c r="F2609" s="2">
        <v>1194</v>
      </c>
      <c r="G2609" s="2">
        <v>1</v>
      </c>
      <c r="H2609" s="2">
        <v>3</v>
      </c>
      <c r="I2609" s="2">
        <v>1</v>
      </c>
      <c r="J2609" s="2">
        <v>2</v>
      </c>
      <c r="K2609" s="2">
        <v>159500</v>
      </c>
      <c r="L2609" s="2" t="s">
        <v>13</v>
      </c>
      <c r="M2609" s="2" t="s">
        <v>14</v>
      </c>
    </row>
    <row r="2610" spans="1:13" ht="15.75" customHeight="1" x14ac:dyDescent="0.2">
      <c r="A2610" s="2">
        <v>7332</v>
      </c>
      <c r="B2610" s="2">
        <v>6</v>
      </c>
      <c r="C2610" s="2">
        <v>6</v>
      </c>
      <c r="D2610" s="2">
        <v>1959</v>
      </c>
      <c r="E2610" s="2">
        <v>1959</v>
      </c>
      <c r="F2610" s="2">
        <v>864</v>
      </c>
      <c r="G2610" s="2">
        <v>1</v>
      </c>
      <c r="H2610" s="2">
        <v>2</v>
      </c>
      <c r="I2610" s="2">
        <v>0</v>
      </c>
      <c r="J2610" s="2">
        <v>1</v>
      </c>
      <c r="K2610" s="2">
        <v>120000</v>
      </c>
      <c r="L2610" s="2" t="s">
        <v>13</v>
      </c>
      <c r="M2610" s="2" t="s">
        <v>14</v>
      </c>
    </row>
    <row r="2611" spans="1:13" ht="15.75" customHeight="1" x14ac:dyDescent="0.2">
      <c r="A2611" s="2">
        <v>7100</v>
      </c>
      <c r="B2611" s="2">
        <v>5</v>
      </c>
      <c r="C2611" s="2">
        <v>7</v>
      </c>
      <c r="D2611" s="2">
        <v>1957</v>
      </c>
      <c r="E2611" s="2">
        <v>1957</v>
      </c>
      <c r="F2611" s="2">
        <v>816</v>
      </c>
      <c r="G2611" s="2">
        <v>1</v>
      </c>
      <c r="H2611" s="2">
        <v>2</v>
      </c>
      <c r="I2611" s="2">
        <v>0</v>
      </c>
      <c r="J2611" s="2">
        <v>1</v>
      </c>
      <c r="K2611" s="2">
        <v>129900</v>
      </c>
      <c r="L2611" s="2" t="s">
        <v>13</v>
      </c>
      <c r="M2611" s="2" t="s">
        <v>14</v>
      </c>
    </row>
    <row r="2612" spans="1:13" ht="15.75" customHeight="1" x14ac:dyDescent="0.2">
      <c r="A2612" s="2">
        <v>10800</v>
      </c>
      <c r="B2612" s="2">
        <v>6</v>
      </c>
      <c r="C2612" s="2">
        <v>6</v>
      </c>
      <c r="D2612" s="2">
        <v>1961</v>
      </c>
      <c r="E2612" s="2">
        <v>1992</v>
      </c>
      <c r="F2612" s="2">
        <v>1773</v>
      </c>
      <c r="G2612" s="2">
        <v>2</v>
      </c>
      <c r="H2612" s="2">
        <v>3</v>
      </c>
      <c r="I2612" s="2">
        <v>2</v>
      </c>
      <c r="J2612" s="2">
        <v>2</v>
      </c>
      <c r="K2612" s="2">
        <v>183000</v>
      </c>
      <c r="L2612" s="2" t="s">
        <v>13</v>
      </c>
      <c r="M2612" s="2" t="s">
        <v>14</v>
      </c>
    </row>
    <row r="2613" spans="1:13" ht="15.75" customHeight="1" x14ac:dyDescent="0.2">
      <c r="A2613" s="2">
        <v>11650</v>
      </c>
      <c r="B2613" s="2">
        <v>7</v>
      </c>
      <c r="C2613" s="2">
        <v>5</v>
      </c>
      <c r="D2613" s="2">
        <v>1959</v>
      </c>
      <c r="E2613" s="2">
        <v>1959</v>
      </c>
      <c r="F2613" s="2">
        <v>1472</v>
      </c>
      <c r="G2613" s="2">
        <v>2</v>
      </c>
      <c r="H2613" s="2">
        <v>2</v>
      </c>
      <c r="I2613" s="2">
        <v>1</v>
      </c>
      <c r="J2613" s="2">
        <v>2</v>
      </c>
      <c r="K2613" s="2">
        <v>157500</v>
      </c>
      <c r="L2613" s="2" t="s">
        <v>13</v>
      </c>
      <c r="M2613" s="2" t="s">
        <v>14</v>
      </c>
    </row>
    <row r="2614" spans="1:13" ht="15.75" customHeight="1" x14ac:dyDescent="0.2">
      <c r="A2614" s="2">
        <v>18275</v>
      </c>
      <c r="B2614" s="2">
        <v>7</v>
      </c>
      <c r="C2614" s="2">
        <v>8</v>
      </c>
      <c r="D2614" s="2">
        <v>1962</v>
      </c>
      <c r="E2614" s="2">
        <v>1998</v>
      </c>
      <c r="F2614" s="2">
        <v>2448</v>
      </c>
      <c r="G2614" s="2">
        <v>3</v>
      </c>
      <c r="H2614" s="2">
        <v>3</v>
      </c>
      <c r="I2614" s="2">
        <v>2</v>
      </c>
      <c r="J2614" s="2">
        <v>2</v>
      </c>
      <c r="K2614" s="2">
        <v>277500</v>
      </c>
      <c r="L2614" s="2" t="s">
        <v>13</v>
      </c>
      <c r="M2614" s="2" t="s">
        <v>14</v>
      </c>
    </row>
    <row r="2615" spans="1:13" ht="15.75" customHeight="1" x14ac:dyDescent="0.2">
      <c r="A2615" s="2">
        <v>16321</v>
      </c>
      <c r="B2615" s="2">
        <v>5</v>
      </c>
      <c r="C2615" s="2">
        <v>6</v>
      </c>
      <c r="D2615" s="2">
        <v>1957</v>
      </c>
      <c r="E2615" s="2">
        <v>1997</v>
      </c>
      <c r="F2615" s="2">
        <v>1600</v>
      </c>
      <c r="G2615" s="2">
        <v>1</v>
      </c>
      <c r="H2615" s="2">
        <v>2</v>
      </c>
      <c r="I2615" s="2">
        <v>2</v>
      </c>
      <c r="J2615" s="2">
        <v>1</v>
      </c>
      <c r="K2615" s="2">
        <v>207500</v>
      </c>
      <c r="L2615" s="2" t="s">
        <v>13</v>
      </c>
      <c r="M2615" s="2" t="s">
        <v>14</v>
      </c>
    </row>
    <row r="2616" spans="1:13" ht="15.75" customHeight="1" x14ac:dyDescent="0.2">
      <c r="A2616" s="2">
        <v>12144</v>
      </c>
      <c r="B2616" s="2">
        <v>4</v>
      </c>
      <c r="C2616" s="2">
        <v>6</v>
      </c>
      <c r="D2616" s="2">
        <v>1950</v>
      </c>
      <c r="E2616" s="2">
        <v>1950</v>
      </c>
      <c r="F2616" s="2">
        <v>1521</v>
      </c>
      <c r="G2616" s="2">
        <v>1</v>
      </c>
      <c r="H2616" s="2">
        <v>3</v>
      </c>
      <c r="I2616" s="2">
        <v>0</v>
      </c>
      <c r="J2616" s="2">
        <v>1</v>
      </c>
      <c r="K2616" s="2">
        <v>147500</v>
      </c>
      <c r="L2616" s="2" t="s">
        <v>13</v>
      </c>
      <c r="M2616" s="2" t="s">
        <v>14</v>
      </c>
    </row>
    <row r="2617" spans="1:13" ht="15.75" customHeight="1" x14ac:dyDescent="0.2">
      <c r="A2617" s="2">
        <v>10800</v>
      </c>
      <c r="B2617" s="2">
        <v>4</v>
      </c>
      <c r="C2617" s="2">
        <v>4</v>
      </c>
      <c r="D2617" s="2">
        <v>1949</v>
      </c>
      <c r="E2617" s="2">
        <v>1950</v>
      </c>
      <c r="F2617" s="2">
        <v>1192</v>
      </c>
      <c r="G2617" s="2">
        <v>1</v>
      </c>
      <c r="H2617" s="2">
        <v>4</v>
      </c>
      <c r="I2617" s="2">
        <v>0</v>
      </c>
      <c r="J2617" s="2">
        <v>0</v>
      </c>
      <c r="K2617" s="2">
        <v>135000</v>
      </c>
      <c r="L2617" s="2" t="s">
        <v>13</v>
      </c>
      <c r="M2617" s="2" t="s">
        <v>14</v>
      </c>
    </row>
    <row r="2618" spans="1:13" ht="15.75" customHeight="1" x14ac:dyDescent="0.2">
      <c r="A2618" s="2">
        <v>7200</v>
      </c>
      <c r="B2618" s="2">
        <v>5</v>
      </c>
      <c r="C2618" s="2">
        <v>7</v>
      </c>
      <c r="D2618" s="2">
        <v>1950</v>
      </c>
      <c r="E2618" s="2">
        <v>1950</v>
      </c>
      <c r="F2618" s="2">
        <v>1040</v>
      </c>
      <c r="G2618" s="2">
        <v>1</v>
      </c>
      <c r="H2618" s="2">
        <v>2</v>
      </c>
      <c r="I2618" s="2">
        <v>0</v>
      </c>
      <c r="J2618" s="2">
        <v>2</v>
      </c>
      <c r="K2618" s="2">
        <v>109500</v>
      </c>
      <c r="L2618" s="2" t="s">
        <v>13</v>
      </c>
      <c r="M2618" s="2" t="s">
        <v>14</v>
      </c>
    </row>
    <row r="2619" spans="1:13" ht="15.75" customHeight="1" x14ac:dyDescent="0.2">
      <c r="A2619" s="2">
        <v>7200</v>
      </c>
      <c r="B2619" s="2">
        <v>4</v>
      </c>
      <c r="C2619" s="2">
        <v>5</v>
      </c>
      <c r="D2619" s="2">
        <v>1950</v>
      </c>
      <c r="E2619" s="2">
        <v>1950</v>
      </c>
      <c r="F2619" s="2">
        <v>1040</v>
      </c>
      <c r="G2619" s="2">
        <v>1</v>
      </c>
      <c r="H2619" s="2">
        <v>2</v>
      </c>
      <c r="I2619" s="2">
        <v>0</v>
      </c>
      <c r="J2619" s="2">
        <v>2</v>
      </c>
      <c r="K2619" s="2">
        <v>109900</v>
      </c>
      <c r="L2619" s="2" t="s">
        <v>13</v>
      </c>
      <c r="M2619" s="2" t="s">
        <v>14</v>
      </c>
    </row>
    <row r="2620" spans="1:13" ht="15.75" customHeight="1" x14ac:dyDescent="0.2">
      <c r="A2620" s="2">
        <v>7560</v>
      </c>
      <c r="B2620" s="2">
        <v>5</v>
      </c>
      <c r="C2620" s="2">
        <v>5</v>
      </c>
      <c r="D2620" s="2">
        <v>1959</v>
      </c>
      <c r="E2620" s="2">
        <v>1959</v>
      </c>
      <c r="F2620" s="2">
        <v>1040</v>
      </c>
      <c r="G2620" s="2">
        <v>1</v>
      </c>
      <c r="H2620" s="2">
        <v>3</v>
      </c>
      <c r="I2620" s="2">
        <v>0</v>
      </c>
      <c r="J2620" s="2">
        <v>1</v>
      </c>
      <c r="K2620" s="2">
        <v>133700</v>
      </c>
      <c r="L2620" s="2" t="s">
        <v>13</v>
      </c>
      <c r="M2620" s="2" t="s">
        <v>14</v>
      </c>
    </row>
    <row r="2621" spans="1:13" ht="15.75" customHeight="1" x14ac:dyDescent="0.2">
      <c r="A2621" s="2">
        <v>8544</v>
      </c>
      <c r="B2621" s="2">
        <v>3</v>
      </c>
      <c r="C2621" s="2">
        <v>4</v>
      </c>
      <c r="D2621" s="2">
        <v>1950</v>
      </c>
      <c r="E2621" s="2">
        <v>1950</v>
      </c>
      <c r="F2621" s="2">
        <v>1040</v>
      </c>
      <c r="G2621" s="2">
        <v>2</v>
      </c>
      <c r="H2621" s="2">
        <v>2</v>
      </c>
      <c r="I2621" s="2">
        <v>0</v>
      </c>
      <c r="J2621" s="2">
        <v>2</v>
      </c>
      <c r="K2621" s="2">
        <v>81400</v>
      </c>
      <c r="L2621" s="2" t="s">
        <v>13</v>
      </c>
      <c r="M2621" s="2" t="s">
        <v>14</v>
      </c>
    </row>
    <row r="2622" spans="1:13" ht="15.75" customHeight="1" x14ac:dyDescent="0.2">
      <c r="A2622" s="2">
        <v>8544</v>
      </c>
      <c r="B2622" s="2">
        <v>3</v>
      </c>
      <c r="C2622" s="2">
        <v>4</v>
      </c>
      <c r="D2622" s="2">
        <v>1949</v>
      </c>
      <c r="E2622" s="2">
        <v>1950</v>
      </c>
      <c r="F2622" s="2">
        <v>1040</v>
      </c>
      <c r="G2622" s="2">
        <v>2</v>
      </c>
      <c r="H2622" s="2">
        <v>2</v>
      </c>
      <c r="I2622" s="2">
        <v>0</v>
      </c>
      <c r="J2622" s="2">
        <v>2</v>
      </c>
      <c r="K2622" s="2">
        <v>87500</v>
      </c>
      <c r="L2622" s="2" t="s">
        <v>13</v>
      </c>
      <c r="M2622" s="2" t="s">
        <v>14</v>
      </c>
    </row>
    <row r="2623" spans="1:13" ht="15.75" customHeight="1" x14ac:dyDescent="0.2">
      <c r="A2623" s="2">
        <v>8544</v>
      </c>
      <c r="B2623" s="2">
        <v>3</v>
      </c>
      <c r="C2623" s="2">
        <v>4</v>
      </c>
      <c r="D2623" s="2">
        <v>1950</v>
      </c>
      <c r="E2623" s="2">
        <v>1950</v>
      </c>
      <c r="F2623" s="2">
        <v>1040</v>
      </c>
      <c r="G2623" s="2">
        <v>2</v>
      </c>
      <c r="H2623" s="2">
        <v>2</v>
      </c>
      <c r="I2623" s="2">
        <v>0</v>
      </c>
      <c r="J2623" s="2">
        <v>2</v>
      </c>
      <c r="K2623" s="2">
        <v>93500</v>
      </c>
      <c r="L2623" s="2" t="s">
        <v>13</v>
      </c>
      <c r="M2623" s="2" t="s">
        <v>14</v>
      </c>
    </row>
    <row r="2624" spans="1:13" ht="15.75" customHeight="1" x14ac:dyDescent="0.2">
      <c r="A2624" s="2">
        <v>8512</v>
      </c>
      <c r="B2624" s="2">
        <v>5</v>
      </c>
      <c r="C2624" s="2">
        <v>5</v>
      </c>
      <c r="D2624" s="2">
        <v>1960</v>
      </c>
      <c r="E2624" s="2">
        <v>1960</v>
      </c>
      <c r="F2624" s="2">
        <v>1556</v>
      </c>
      <c r="G2624" s="2">
        <v>2</v>
      </c>
      <c r="H2624" s="2">
        <v>4</v>
      </c>
      <c r="I2624" s="2">
        <v>0</v>
      </c>
      <c r="J2624" s="2">
        <v>0</v>
      </c>
      <c r="K2624" s="2">
        <v>119000</v>
      </c>
      <c r="L2624" s="2" t="s">
        <v>13</v>
      </c>
      <c r="M2624" s="2" t="s">
        <v>14</v>
      </c>
    </row>
    <row r="2625" spans="1:13" ht="15.75" customHeight="1" x14ac:dyDescent="0.2">
      <c r="A2625" s="2">
        <v>7945</v>
      </c>
      <c r="B2625" s="2">
        <v>5</v>
      </c>
      <c r="C2625" s="2">
        <v>6</v>
      </c>
      <c r="D2625" s="2">
        <v>1959</v>
      </c>
      <c r="E2625" s="2">
        <v>1959</v>
      </c>
      <c r="F2625" s="2">
        <v>1150</v>
      </c>
      <c r="G2625" s="2">
        <v>1</v>
      </c>
      <c r="H2625" s="2">
        <v>3</v>
      </c>
      <c r="I2625" s="2">
        <v>0</v>
      </c>
      <c r="J2625" s="2">
        <v>1</v>
      </c>
      <c r="K2625" s="2">
        <v>141000</v>
      </c>
      <c r="L2625" s="2" t="s">
        <v>13</v>
      </c>
      <c r="M2625" s="2" t="s">
        <v>14</v>
      </c>
    </row>
    <row r="2626" spans="1:13" ht="15.75" customHeight="1" x14ac:dyDescent="0.2">
      <c r="A2626" s="2">
        <v>7000</v>
      </c>
      <c r="B2626" s="2">
        <v>5</v>
      </c>
      <c r="C2626" s="2">
        <v>4</v>
      </c>
      <c r="D2626" s="2">
        <v>1961</v>
      </c>
      <c r="E2626" s="2">
        <v>1961</v>
      </c>
      <c r="F2626" s="2">
        <v>1150</v>
      </c>
      <c r="G2626" s="2">
        <v>1</v>
      </c>
      <c r="H2626" s="2">
        <v>3</v>
      </c>
      <c r="I2626" s="2">
        <v>0</v>
      </c>
      <c r="J2626" s="2">
        <v>1</v>
      </c>
      <c r="K2626" s="2">
        <v>146000</v>
      </c>
      <c r="L2626" s="2" t="s">
        <v>13</v>
      </c>
      <c r="M2626" s="2" t="s">
        <v>14</v>
      </c>
    </row>
    <row r="2627" spans="1:13" ht="15.75" customHeight="1" x14ac:dyDescent="0.2">
      <c r="A2627" s="2">
        <v>7590</v>
      </c>
      <c r="B2627" s="2">
        <v>6</v>
      </c>
      <c r="C2627" s="2">
        <v>5</v>
      </c>
      <c r="D2627" s="2">
        <v>1966</v>
      </c>
      <c r="E2627" s="2">
        <v>1966</v>
      </c>
      <c r="F2627" s="2">
        <v>1348</v>
      </c>
      <c r="G2627" s="2">
        <v>1</v>
      </c>
      <c r="H2627" s="2">
        <v>3</v>
      </c>
      <c r="I2627" s="2">
        <v>1</v>
      </c>
      <c r="J2627" s="2">
        <v>2</v>
      </c>
      <c r="K2627" s="2">
        <v>155000</v>
      </c>
      <c r="L2627" s="2" t="s">
        <v>13</v>
      </c>
      <c r="M2627" s="2" t="s">
        <v>14</v>
      </c>
    </row>
    <row r="2628" spans="1:13" ht="15.75" customHeight="1" x14ac:dyDescent="0.2">
      <c r="A2628" s="2">
        <v>10205</v>
      </c>
      <c r="B2628" s="2">
        <v>5</v>
      </c>
      <c r="C2628" s="2">
        <v>5</v>
      </c>
      <c r="D2628" s="2">
        <v>1962</v>
      </c>
      <c r="E2628" s="2">
        <v>1962</v>
      </c>
      <c r="F2628" s="2">
        <v>999</v>
      </c>
      <c r="G2628" s="2">
        <v>1</v>
      </c>
      <c r="H2628" s="2">
        <v>3</v>
      </c>
      <c r="I2628" s="2">
        <v>0</v>
      </c>
      <c r="J2628" s="2">
        <v>1</v>
      </c>
      <c r="K2628" s="2">
        <v>134500</v>
      </c>
      <c r="L2628" s="2" t="s">
        <v>13</v>
      </c>
      <c r="M2628" s="2" t="s">
        <v>14</v>
      </c>
    </row>
    <row r="2629" spans="1:13" ht="15.75" customHeight="1" x14ac:dyDescent="0.2">
      <c r="A2629" s="2">
        <v>7400</v>
      </c>
      <c r="B2629" s="2">
        <v>7</v>
      </c>
      <c r="C2629" s="2">
        <v>6</v>
      </c>
      <c r="D2629" s="2">
        <v>1962</v>
      </c>
      <c r="E2629" s="2">
        <v>1962</v>
      </c>
      <c r="F2629" s="2">
        <v>1045</v>
      </c>
      <c r="G2629" s="2">
        <v>1</v>
      </c>
      <c r="H2629" s="2">
        <v>3</v>
      </c>
      <c r="I2629" s="2">
        <v>0</v>
      </c>
      <c r="J2629" s="2">
        <v>2</v>
      </c>
      <c r="K2629" s="2">
        <v>120000</v>
      </c>
      <c r="L2629" s="2" t="s">
        <v>13</v>
      </c>
      <c r="M2629" s="2" t="s">
        <v>14</v>
      </c>
    </row>
    <row r="2630" spans="1:13" ht="15.75" customHeight="1" x14ac:dyDescent="0.2">
      <c r="A2630" s="2">
        <v>7000</v>
      </c>
      <c r="B2630" s="2">
        <v>5</v>
      </c>
      <c r="C2630" s="2">
        <v>6</v>
      </c>
      <c r="D2630" s="2">
        <v>1962</v>
      </c>
      <c r="E2630" s="2">
        <v>1962</v>
      </c>
      <c r="F2630" s="2">
        <v>864</v>
      </c>
      <c r="G2630" s="2">
        <v>1</v>
      </c>
      <c r="H2630" s="2">
        <v>3</v>
      </c>
      <c r="I2630" s="2">
        <v>0</v>
      </c>
      <c r="J2630" s="2">
        <v>1</v>
      </c>
      <c r="K2630" s="2">
        <v>105000</v>
      </c>
      <c r="L2630" s="2" t="s">
        <v>13</v>
      </c>
      <c r="M2630" s="2" t="s">
        <v>14</v>
      </c>
    </row>
    <row r="2631" spans="1:13" ht="15.75" customHeight="1" x14ac:dyDescent="0.2">
      <c r="A2631" s="2">
        <v>7000</v>
      </c>
      <c r="B2631" s="2">
        <v>5</v>
      </c>
      <c r="C2631" s="2">
        <v>5</v>
      </c>
      <c r="D2631" s="2">
        <v>1962</v>
      </c>
      <c r="E2631" s="2">
        <v>1962</v>
      </c>
      <c r="F2631" s="2">
        <v>1025</v>
      </c>
      <c r="G2631" s="2">
        <v>1</v>
      </c>
      <c r="H2631" s="2">
        <v>3</v>
      </c>
      <c r="I2631" s="2">
        <v>0</v>
      </c>
      <c r="J2631" s="2">
        <v>0</v>
      </c>
      <c r="K2631" s="2">
        <v>124000</v>
      </c>
      <c r="L2631" s="2" t="s">
        <v>13</v>
      </c>
      <c r="M2631" s="2" t="s">
        <v>14</v>
      </c>
    </row>
    <row r="2632" spans="1:13" ht="15.75" customHeight="1" x14ac:dyDescent="0.2">
      <c r="A2632" s="2">
        <v>9856</v>
      </c>
      <c r="B2632" s="2">
        <v>5</v>
      </c>
      <c r="C2632" s="2">
        <v>8</v>
      </c>
      <c r="D2632" s="2">
        <v>1900</v>
      </c>
      <c r="E2632" s="2">
        <v>2005</v>
      </c>
      <c r="F2632" s="2">
        <v>2014</v>
      </c>
      <c r="G2632" s="2">
        <v>2</v>
      </c>
      <c r="H2632" s="2">
        <v>5</v>
      </c>
      <c r="I2632" s="2">
        <v>0</v>
      </c>
      <c r="J2632" s="2">
        <v>2</v>
      </c>
      <c r="K2632" s="2">
        <v>169000</v>
      </c>
      <c r="L2632" s="2" t="s">
        <v>17</v>
      </c>
      <c r="M2632" s="2" t="s">
        <v>31</v>
      </c>
    </row>
    <row r="2633" spans="1:13" ht="15.75" customHeight="1" x14ac:dyDescent="0.2">
      <c r="A2633" s="2">
        <v>9906</v>
      </c>
      <c r="B2633" s="2">
        <v>4</v>
      </c>
      <c r="C2633" s="2">
        <v>4</v>
      </c>
      <c r="D2633" s="2">
        <v>1925</v>
      </c>
      <c r="E2633" s="2">
        <v>1950</v>
      </c>
      <c r="F2633" s="2">
        <v>1328</v>
      </c>
      <c r="G2633" s="2">
        <v>1</v>
      </c>
      <c r="H2633" s="2">
        <v>3</v>
      </c>
      <c r="I2633" s="2">
        <v>0</v>
      </c>
      <c r="J2633" s="2">
        <v>1</v>
      </c>
      <c r="K2633" s="2">
        <v>107000</v>
      </c>
      <c r="L2633" s="2" t="s">
        <v>13</v>
      </c>
      <c r="M2633" s="2" t="s">
        <v>31</v>
      </c>
    </row>
    <row r="2634" spans="1:13" ht="15.75" customHeight="1" x14ac:dyDescent="0.2">
      <c r="A2634" s="2">
        <v>9600</v>
      </c>
      <c r="B2634" s="2">
        <v>5</v>
      </c>
      <c r="C2634" s="2">
        <v>6</v>
      </c>
      <c r="D2634" s="2">
        <v>1948</v>
      </c>
      <c r="E2634" s="2">
        <v>1950</v>
      </c>
      <c r="F2634" s="2">
        <v>1668</v>
      </c>
      <c r="G2634" s="2">
        <v>1</v>
      </c>
      <c r="H2634" s="2">
        <v>3</v>
      </c>
      <c r="I2634" s="2">
        <v>0</v>
      </c>
      <c r="J2634" s="2">
        <v>1</v>
      </c>
      <c r="K2634" s="2">
        <v>135000</v>
      </c>
      <c r="L2634" s="2" t="s">
        <v>13</v>
      </c>
      <c r="M2634" s="2" t="s">
        <v>31</v>
      </c>
    </row>
    <row r="2635" spans="1:13" ht="15.75" customHeight="1" x14ac:dyDescent="0.2">
      <c r="A2635" s="2">
        <v>5520</v>
      </c>
      <c r="B2635" s="2">
        <v>4</v>
      </c>
      <c r="C2635" s="2">
        <v>6</v>
      </c>
      <c r="D2635" s="2">
        <v>1920</v>
      </c>
      <c r="E2635" s="2">
        <v>1980</v>
      </c>
      <c r="F2635" s="2">
        <v>1657</v>
      </c>
      <c r="G2635" s="2">
        <v>1</v>
      </c>
      <c r="H2635" s="2">
        <v>4</v>
      </c>
      <c r="I2635" s="2">
        <v>1</v>
      </c>
      <c r="J2635" s="2">
        <v>1</v>
      </c>
      <c r="K2635" s="2">
        <v>111500</v>
      </c>
      <c r="L2635" s="2" t="s">
        <v>13</v>
      </c>
      <c r="M2635" s="2" t="s">
        <v>31</v>
      </c>
    </row>
    <row r="2636" spans="1:13" ht="15.75" customHeight="1" x14ac:dyDescent="0.2">
      <c r="A2636" s="2">
        <v>9600</v>
      </c>
      <c r="B2636" s="2">
        <v>6</v>
      </c>
      <c r="C2636" s="2">
        <v>8</v>
      </c>
      <c r="D2636" s="2">
        <v>1900</v>
      </c>
      <c r="E2636" s="2">
        <v>2004</v>
      </c>
      <c r="F2636" s="2">
        <v>1416</v>
      </c>
      <c r="G2636" s="2">
        <v>1</v>
      </c>
      <c r="H2636" s="2">
        <v>3</v>
      </c>
      <c r="I2636" s="2">
        <v>0</v>
      </c>
      <c r="J2636" s="2">
        <v>2</v>
      </c>
      <c r="K2636" s="2">
        <v>156500</v>
      </c>
      <c r="L2636" s="2" t="s">
        <v>13</v>
      </c>
      <c r="M2636" s="2" t="s">
        <v>31</v>
      </c>
    </row>
    <row r="2637" spans="1:13" ht="15.75" customHeight="1" x14ac:dyDescent="0.2">
      <c r="A2637" s="2">
        <v>9600</v>
      </c>
      <c r="B2637" s="2">
        <v>7</v>
      </c>
      <c r="C2637" s="2">
        <v>7</v>
      </c>
      <c r="D2637" s="2">
        <v>1925</v>
      </c>
      <c r="E2637" s="2">
        <v>1990</v>
      </c>
      <c r="F2637" s="2">
        <v>1641</v>
      </c>
      <c r="G2637" s="2">
        <v>1</v>
      </c>
      <c r="H2637" s="2">
        <v>3</v>
      </c>
      <c r="I2637" s="2">
        <v>1</v>
      </c>
      <c r="J2637" s="2">
        <v>2</v>
      </c>
      <c r="K2637" s="2">
        <v>178000</v>
      </c>
      <c r="L2637" s="2" t="s">
        <v>13</v>
      </c>
      <c r="M2637" s="2" t="s">
        <v>31</v>
      </c>
    </row>
    <row r="2638" spans="1:13" ht="15.75" customHeight="1" x14ac:dyDescent="0.2">
      <c r="A2638" s="2">
        <v>6451</v>
      </c>
      <c r="B2638" s="2">
        <v>7</v>
      </c>
      <c r="C2638" s="2">
        <v>7</v>
      </c>
      <c r="D2638" s="2">
        <v>1900</v>
      </c>
      <c r="E2638" s="2">
        <v>1970</v>
      </c>
      <c r="F2638" s="2">
        <v>1428</v>
      </c>
      <c r="G2638" s="2">
        <v>1</v>
      </c>
      <c r="H2638" s="2">
        <v>4</v>
      </c>
      <c r="I2638" s="2">
        <v>0</v>
      </c>
      <c r="J2638" s="2">
        <v>2</v>
      </c>
      <c r="K2638" s="2">
        <v>139900</v>
      </c>
      <c r="L2638" s="2" t="s">
        <v>13</v>
      </c>
      <c r="M2638" s="2" t="s">
        <v>31</v>
      </c>
    </row>
    <row r="2639" spans="1:13" ht="15.75" customHeight="1" x14ac:dyDescent="0.2">
      <c r="A2639" s="2">
        <v>3960</v>
      </c>
      <c r="B2639" s="2">
        <v>7</v>
      </c>
      <c r="C2639" s="2">
        <v>8</v>
      </c>
      <c r="D2639" s="2">
        <v>1930</v>
      </c>
      <c r="E2639" s="2">
        <v>1950</v>
      </c>
      <c r="F2639" s="2">
        <v>1004</v>
      </c>
      <c r="G2639" s="2">
        <v>1</v>
      </c>
      <c r="H2639" s="2">
        <v>2</v>
      </c>
      <c r="I2639" s="2">
        <v>1</v>
      </c>
      <c r="J2639" s="2">
        <v>1</v>
      </c>
      <c r="K2639" s="2">
        <v>105000</v>
      </c>
      <c r="L2639" s="2" t="s">
        <v>13</v>
      </c>
      <c r="M2639" s="2" t="s">
        <v>31</v>
      </c>
    </row>
    <row r="2640" spans="1:13" ht="15.75" customHeight="1" x14ac:dyDescent="0.2">
      <c r="A2640" s="2">
        <v>5684</v>
      </c>
      <c r="B2640" s="2">
        <v>6</v>
      </c>
      <c r="C2640" s="2">
        <v>8</v>
      </c>
      <c r="D2640" s="2">
        <v>1930</v>
      </c>
      <c r="E2640" s="2">
        <v>2005</v>
      </c>
      <c r="F2640" s="2">
        <v>813</v>
      </c>
      <c r="G2640" s="2">
        <v>1</v>
      </c>
      <c r="H2640" s="2">
        <v>2</v>
      </c>
      <c r="I2640" s="2">
        <v>0</v>
      </c>
      <c r="J2640" s="2">
        <v>1</v>
      </c>
      <c r="K2640" s="2">
        <v>110000</v>
      </c>
      <c r="L2640" s="2" t="s">
        <v>13</v>
      </c>
      <c r="M2640" s="2" t="s">
        <v>31</v>
      </c>
    </row>
    <row r="2641" spans="1:13" ht="15.75" customHeight="1" x14ac:dyDescent="0.2">
      <c r="A2641" s="2">
        <v>7745</v>
      </c>
      <c r="B2641" s="2">
        <v>4</v>
      </c>
      <c r="C2641" s="2">
        <v>6</v>
      </c>
      <c r="D2641" s="2">
        <v>1900</v>
      </c>
      <c r="E2641" s="2">
        <v>1950</v>
      </c>
      <c r="F2641" s="2">
        <v>1951</v>
      </c>
      <c r="G2641" s="2">
        <v>2</v>
      </c>
      <c r="H2641" s="2">
        <v>4</v>
      </c>
      <c r="I2641" s="2">
        <v>0</v>
      </c>
      <c r="J2641" s="2">
        <v>2</v>
      </c>
      <c r="K2641" s="2">
        <v>111500</v>
      </c>
      <c r="L2641" s="2" t="s">
        <v>13</v>
      </c>
      <c r="M2641" s="2" t="s">
        <v>31</v>
      </c>
    </row>
    <row r="2642" spans="1:13" ht="15.75" customHeight="1" x14ac:dyDescent="0.2">
      <c r="A2642" s="2">
        <v>7741</v>
      </c>
      <c r="B2642" s="2">
        <v>6</v>
      </c>
      <c r="C2642" s="2">
        <v>5</v>
      </c>
      <c r="D2642" s="2">
        <v>1924</v>
      </c>
      <c r="E2642" s="2">
        <v>1950</v>
      </c>
      <c r="F2642" s="2">
        <v>1032</v>
      </c>
      <c r="G2642" s="2">
        <v>1</v>
      </c>
      <c r="H2642" s="2">
        <v>2</v>
      </c>
      <c r="I2642" s="2">
        <v>0</v>
      </c>
      <c r="J2642" s="2">
        <v>1</v>
      </c>
      <c r="K2642" s="2">
        <v>108000</v>
      </c>
      <c r="L2642" s="2" t="s">
        <v>13</v>
      </c>
      <c r="M2642" s="2" t="s">
        <v>31</v>
      </c>
    </row>
    <row r="2643" spans="1:13" ht="15.75" customHeight="1" x14ac:dyDescent="0.2">
      <c r="A2643" s="2">
        <v>5633</v>
      </c>
      <c r="B2643" s="2">
        <v>5</v>
      </c>
      <c r="C2643" s="2">
        <v>7</v>
      </c>
      <c r="D2643" s="2">
        <v>1925</v>
      </c>
      <c r="E2643" s="2">
        <v>1950</v>
      </c>
      <c r="F2643" s="2">
        <v>844</v>
      </c>
      <c r="G2643" s="2">
        <v>1</v>
      </c>
      <c r="H2643" s="2">
        <v>2</v>
      </c>
      <c r="I2643" s="2">
        <v>0</v>
      </c>
      <c r="J2643" s="2">
        <v>1</v>
      </c>
      <c r="K2643" s="2">
        <v>111500</v>
      </c>
      <c r="L2643" s="2" t="s">
        <v>13</v>
      </c>
      <c r="M2643" s="2" t="s">
        <v>31</v>
      </c>
    </row>
    <row r="2644" spans="1:13" ht="15.75" customHeight="1" x14ac:dyDescent="0.2">
      <c r="A2644" s="2">
        <v>9000</v>
      </c>
      <c r="B2644" s="2">
        <v>5</v>
      </c>
      <c r="C2644" s="2">
        <v>6</v>
      </c>
      <c r="D2644" s="2">
        <v>1880</v>
      </c>
      <c r="E2644" s="2">
        <v>1991</v>
      </c>
      <c r="F2644" s="2">
        <v>1750</v>
      </c>
      <c r="G2644" s="2">
        <v>1</v>
      </c>
      <c r="H2644" s="2">
        <v>3</v>
      </c>
      <c r="I2644" s="2">
        <v>0</v>
      </c>
      <c r="J2644" s="2">
        <v>1</v>
      </c>
      <c r="K2644" s="2">
        <v>124000</v>
      </c>
      <c r="L2644" s="2" t="s">
        <v>13</v>
      </c>
      <c r="M2644" s="2" t="s">
        <v>31</v>
      </c>
    </row>
    <row r="2645" spans="1:13" ht="15.75" customHeight="1" x14ac:dyDescent="0.2">
      <c r="A2645" s="2">
        <v>7200</v>
      </c>
      <c r="B2645" s="2">
        <v>4</v>
      </c>
      <c r="C2645" s="2">
        <v>5</v>
      </c>
      <c r="D2645" s="2">
        <v>1950</v>
      </c>
      <c r="E2645" s="2">
        <v>1950</v>
      </c>
      <c r="F2645" s="2">
        <v>864</v>
      </c>
      <c r="G2645" s="2">
        <v>1</v>
      </c>
      <c r="H2645" s="2">
        <v>2</v>
      </c>
      <c r="I2645" s="2">
        <v>0</v>
      </c>
      <c r="J2645" s="2">
        <v>1</v>
      </c>
      <c r="K2645" s="2">
        <v>105000</v>
      </c>
      <c r="L2645" s="2" t="s">
        <v>13</v>
      </c>
      <c r="M2645" s="2" t="s">
        <v>31</v>
      </c>
    </row>
    <row r="2646" spans="1:13" ht="15.75" customHeight="1" x14ac:dyDescent="0.2">
      <c r="A2646" s="2">
        <v>4400</v>
      </c>
      <c r="B2646" s="2">
        <v>6</v>
      </c>
      <c r="C2646" s="2">
        <v>8</v>
      </c>
      <c r="D2646" s="2">
        <v>1920</v>
      </c>
      <c r="E2646" s="2">
        <v>1950</v>
      </c>
      <c r="F2646" s="2">
        <v>1118</v>
      </c>
      <c r="G2646" s="2">
        <v>1</v>
      </c>
      <c r="H2646" s="2">
        <v>2</v>
      </c>
      <c r="I2646" s="2">
        <v>0</v>
      </c>
      <c r="J2646" s="2">
        <v>2</v>
      </c>
      <c r="K2646" s="2">
        <v>116000</v>
      </c>
      <c r="L2646" s="2" t="s">
        <v>13</v>
      </c>
      <c r="M2646" s="2" t="s">
        <v>31</v>
      </c>
    </row>
    <row r="2647" spans="1:13" ht="15.75" customHeight="1" x14ac:dyDescent="0.2">
      <c r="A2647" s="2">
        <v>7614</v>
      </c>
      <c r="B2647" s="2">
        <v>3</v>
      </c>
      <c r="C2647" s="2">
        <v>5</v>
      </c>
      <c r="D2647" s="2">
        <v>1905</v>
      </c>
      <c r="E2647" s="2">
        <v>1950</v>
      </c>
      <c r="F2647" s="2">
        <v>1376</v>
      </c>
      <c r="G2647" s="2">
        <v>1</v>
      </c>
      <c r="H2647" s="2">
        <v>2</v>
      </c>
      <c r="I2647" s="2">
        <v>0</v>
      </c>
      <c r="J2647" s="2">
        <v>1</v>
      </c>
      <c r="K2647" s="2">
        <v>96900</v>
      </c>
      <c r="L2647" s="2" t="s">
        <v>13</v>
      </c>
      <c r="M2647" s="2" t="s">
        <v>31</v>
      </c>
    </row>
    <row r="2648" spans="1:13" ht="15.75" customHeight="1" x14ac:dyDescent="0.2">
      <c r="A2648" s="2">
        <v>6000</v>
      </c>
      <c r="B2648" s="2">
        <v>5</v>
      </c>
      <c r="C2648" s="2">
        <v>7</v>
      </c>
      <c r="D2648" s="2">
        <v>1955</v>
      </c>
      <c r="E2648" s="2">
        <v>1955</v>
      </c>
      <c r="F2648" s="2">
        <v>960</v>
      </c>
      <c r="G2648" s="2">
        <v>1</v>
      </c>
      <c r="H2648" s="2">
        <v>3</v>
      </c>
      <c r="I2648" s="2">
        <v>0</v>
      </c>
      <c r="J2648" s="2">
        <v>2</v>
      </c>
      <c r="K2648" s="2">
        <v>135500</v>
      </c>
      <c r="L2648" s="2" t="s">
        <v>13</v>
      </c>
      <c r="M2648" s="2" t="s">
        <v>31</v>
      </c>
    </row>
    <row r="2649" spans="1:13" ht="15.75" customHeight="1" x14ac:dyDescent="0.2">
      <c r="A2649" s="2">
        <v>6000</v>
      </c>
      <c r="B2649" s="2">
        <v>5</v>
      </c>
      <c r="C2649" s="2">
        <v>7</v>
      </c>
      <c r="D2649" s="2">
        <v>1924</v>
      </c>
      <c r="E2649" s="2">
        <v>1950</v>
      </c>
      <c r="F2649" s="2">
        <v>1566</v>
      </c>
      <c r="G2649" s="2">
        <v>1</v>
      </c>
      <c r="H2649" s="2">
        <v>5</v>
      </c>
      <c r="I2649" s="2">
        <v>0</v>
      </c>
      <c r="J2649" s="2">
        <v>2</v>
      </c>
      <c r="K2649" s="2">
        <v>139000</v>
      </c>
      <c r="L2649" s="2" t="s">
        <v>17</v>
      </c>
      <c r="M2649" s="2" t="s">
        <v>31</v>
      </c>
    </row>
    <row r="2650" spans="1:13" ht="15.75" customHeight="1" x14ac:dyDescent="0.2">
      <c r="A2650" s="2">
        <v>7830</v>
      </c>
      <c r="B2650" s="2">
        <v>3</v>
      </c>
      <c r="C2650" s="2">
        <v>5</v>
      </c>
      <c r="D2650" s="2">
        <v>1921</v>
      </c>
      <c r="E2650" s="2">
        <v>1950</v>
      </c>
      <c r="F2650" s="2">
        <v>492</v>
      </c>
      <c r="G2650" s="2">
        <v>1</v>
      </c>
      <c r="H2650" s="2">
        <v>1</v>
      </c>
      <c r="I2650" s="2">
        <v>0</v>
      </c>
      <c r="J2650" s="2">
        <v>1</v>
      </c>
      <c r="K2650" s="2">
        <v>61500</v>
      </c>
      <c r="L2650" s="2" t="s">
        <v>13</v>
      </c>
      <c r="M2650" s="2" t="s">
        <v>31</v>
      </c>
    </row>
    <row r="2651" spans="1:13" ht="15.75" customHeight="1" x14ac:dyDescent="0.2">
      <c r="A2651" s="2">
        <v>9576</v>
      </c>
      <c r="B2651" s="2">
        <v>6</v>
      </c>
      <c r="C2651" s="2">
        <v>7</v>
      </c>
      <c r="D2651" s="2">
        <v>1945</v>
      </c>
      <c r="E2651" s="2">
        <v>1950</v>
      </c>
      <c r="F2651" s="2">
        <v>1182</v>
      </c>
      <c r="G2651" s="2">
        <v>1</v>
      </c>
      <c r="H2651" s="2">
        <v>3</v>
      </c>
      <c r="I2651" s="2">
        <v>0</v>
      </c>
      <c r="J2651" s="2">
        <v>1</v>
      </c>
      <c r="K2651" s="2">
        <v>120000</v>
      </c>
      <c r="L2651" s="2" t="s">
        <v>13</v>
      </c>
      <c r="M2651" s="2" t="s">
        <v>31</v>
      </c>
    </row>
    <row r="2652" spans="1:13" ht="15.75" customHeight="1" x14ac:dyDescent="0.2">
      <c r="A2652" s="2">
        <v>5820</v>
      </c>
      <c r="B2652" s="2">
        <v>3</v>
      </c>
      <c r="C2652" s="2">
        <v>8</v>
      </c>
      <c r="D2652" s="2">
        <v>1955</v>
      </c>
      <c r="E2652" s="2">
        <v>2005</v>
      </c>
      <c r="F2652" s="2">
        <v>1163</v>
      </c>
      <c r="G2652" s="2">
        <v>1</v>
      </c>
      <c r="H2652" s="2">
        <v>3</v>
      </c>
      <c r="I2652" s="2">
        <v>0</v>
      </c>
      <c r="J2652" s="2">
        <v>1</v>
      </c>
      <c r="K2652" s="2">
        <v>126175</v>
      </c>
      <c r="L2652" s="2" t="s">
        <v>17</v>
      </c>
      <c r="M2652" s="2" t="s">
        <v>31</v>
      </c>
    </row>
    <row r="2653" spans="1:13" ht="15.75" customHeight="1" x14ac:dyDescent="0.2">
      <c r="A2653" s="2">
        <v>5747</v>
      </c>
      <c r="B2653" s="2">
        <v>3</v>
      </c>
      <c r="C2653" s="2">
        <v>4</v>
      </c>
      <c r="D2653" s="2">
        <v>1920</v>
      </c>
      <c r="E2653" s="2">
        <v>1950</v>
      </c>
      <c r="F2653" s="2">
        <v>840</v>
      </c>
      <c r="G2653" s="2">
        <v>1</v>
      </c>
      <c r="H2653" s="2">
        <v>2</v>
      </c>
      <c r="I2653" s="2">
        <v>0</v>
      </c>
      <c r="J2653" s="2">
        <v>1</v>
      </c>
      <c r="K2653" s="2">
        <v>64000</v>
      </c>
      <c r="L2653" s="2" t="s">
        <v>13</v>
      </c>
      <c r="M2653" s="2" t="s">
        <v>31</v>
      </c>
    </row>
    <row r="2654" spans="1:13" ht="15.75" customHeight="1" x14ac:dyDescent="0.2">
      <c r="A2654" s="2">
        <v>9142</v>
      </c>
      <c r="B2654" s="2">
        <v>6</v>
      </c>
      <c r="C2654" s="2">
        <v>8</v>
      </c>
      <c r="D2654" s="2">
        <v>1910</v>
      </c>
      <c r="E2654" s="2">
        <v>1950</v>
      </c>
      <c r="F2654" s="2">
        <v>1928</v>
      </c>
      <c r="G2654" s="2">
        <v>2</v>
      </c>
      <c r="H2654" s="2">
        <v>4</v>
      </c>
      <c r="I2654" s="2">
        <v>0</v>
      </c>
      <c r="J2654" s="2">
        <v>1</v>
      </c>
      <c r="K2654" s="2">
        <v>137000</v>
      </c>
      <c r="L2654" s="2" t="s">
        <v>26</v>
      </c>
      <c r="M2654" s="2" t="s">
        <v>31</v>
      </c>
    </row>
    <row r="2655" spans="1:13" ht="15.75" customHeight="1" x14ac:dyDescent="0.2">
      <c r="A2655" s="2">
        <v>9600</v>
      </c>
      <c r="B2655" s="2">
        <v>4</v>
      </c>
      <c r="C2655" s="2">
        <v>2</v>
      </c>
      <c r="D2655" s="2">
        <v>1900</v>
      </c>
      <c r="E2655" s="2">
        <v>1950</v>
      </c>
      <c r="F2655" s="2">
        <v>1774</v>
      </c>
      <c r="G2655" s="2">
        <v>2</v>
      </c>
      <c r="H2655" s="2">
        <v>4</v>
      </c>
      <c r="I2655" s="2">
        <v>0</v>
      </c>
      <c r="J2655" s="2">
        <v>3</v>
      </c>
      <c r="K2655" s="2">
        <v>87000</v>
      </c>
      <c r="L2655" s="2" t="s">
        <v>13</v>
      </c>
      <c r="M2655" s="2" t="s">
        <v>31</v>
      </c>
    </row>
    <row r="2656" spans="1:13" ht="15.75" customHeight="1" x14ac:dyDescent="0.2">
      <c r="A2656" s="2">
        <v>10800</v>
      </c>
      <c r="B2656" s="2">
        <v>7</v>
      </c>
      <c r="C2656" s="2">
        <v>7</v>
      </c>
      <c r="D2656" s="2">
        <v>1914</v>
      </c>
      <c r="E2656" s="2">
        <v>1970</v>
      </c>
      <c r="F2656" s="2">
        <v>1768</v>
      </c>
      <c r="G2656" s="2">
        <v>1</v>
      </c>
      <c r="H2656" s="2">
        <v>2</v>
      </c>
      <c r="I2656" s="2">
        <v>2</v>
      </c>
      <c r="J2656" s="2">
        <v>2</v>
      </c>
      <c r="K2656" s="2">
        <v>163000</v>
      </c>
      <c r="L2656" s="2" t="s">
        <v>13</v>
      </c>
      <c r="M2656" s="2" t="s">
        <v>31</v>
      </c>
    </row>
    <row r="2657" spans="1:13" ht="15.75" customHeight="1" x14ac:dyDescent="0.2">
      <c r="A2657" s="2">
        <v>6300</v>
      </c>
      <c r="B2657" s="2">
        <v>7</v>
      </c>
      <c r="C2657" s="2">
        <v>6</v>
      </c>
      <c r="D2657" s="2">
        <v>1910</v>
      </c>
      <c r="E2657" s="2">
        <v>2005</v>
      </c>
      <c r="F2657" s="2">
        <v>2104</v>
      </c>
      <c r="G2657" s="2">
        <v>2</v>
      </c>
      <c r="H2657" s="2">
        <v>5</v>
      </c>
      <c r="I2657" s="2">
        <v>0</v>
      </c>
      <c r="J2657" s="2">
        <v>2</v>
      </c>
      <c r="K2657" s="2">
        <v>155000</v>
      </c>
      <c r="L2657" s="2" t="s">
        <v>13</v>
      </c>
      <c r="M2657" s="2" t="s">
        <v>31</v>
      </c>
    </row>
    <row r="2658" spans="1:13" ht="15.75" customHeight="1" x14ac:dyDescent="0.2">
      <c r="A2658" s="2">
        <v>5000</v>
      </c>
      <c r="B2658" s="2">
        <v>5</v>
      </c>
      <c r="C2658" s="2">
        <v>4</v>
      </c>
      <c r="D2658" s="2">
        <v>1900</v>
      </c>
      <c r="E2658" s="2">
        <v>1950</v>
      </c>
      <c r="F2658" s="2">
        <v>1440</v>
      </c>
      <c r="G2658" s="2">
        <v>1</v>
      </c>
      <c r="H2658" s="2">
        <v>3</v>
      </c>
      <c r="I2658" s="2">
        <v>0</v>
      </c>
      <c r="J2658" s="2">
        <v>1</v>
      </c>
      <c r="K2658" s="2">
        <v>79000</v>
      </c>
      <c r="L2658" s="2" t="s">
        <v>13</v>
      </c>
      <c r="M2658" s="2" t="s">
        <v>31</v>
      </c>
    </row>
    <row r="2659" spans="1:13" ht="15.75" customHeight="1" x14ac:dyDescent="0.2">
      <c r="A2659" s="2">
        <v>8850</v>
      </c>
      <c r="B2659" s="2">
        <v>7</v>
      </c>
      <c r="C2659" s="2">
        <v>6</v>
      </c>
      <c r="D2659" s="2">
        <v>1916</v>
      </c>
      <c r="E2659" s="2">
        <v>1950</v>
      </c>
      <c r="F2659" s="2">
        <v>1690</v>
      </c>
      <c r="G2659" s="2">
        <v>1</v>
      </c>
      <c r="H2659" s="2">
        <v>3</v>
      </c>
      <c r="I2659" s="2">
        <v>1</v>
      </c>
      <c r="J2659" s="2">
        <v>1</v>
      </c>
      <c r="K2659" s="2">
        <v>144000</v>
      </c>
      <c r="L2659" s="2" t="s">
        <v>13</v>
      </c>
      <c r="M2659" s="2" t="s">
        <v>31</v>
      </c>
    </row>
    <row r="2660" spans="1:13" ht="15.75" customHeight="1" x14ac:dyDescent="0.2">
      <c r="A2660" s="2">
        <v>3600</v>
      </c>
      <c r="B2660" s="2">
        <v>6</v>
      </c>
      <c r="C2660" s="2">
        <v>7</v>
      </c>
      <c r="D2660" s="2">
        <v>1910</v>
      </c>
      <c r="E2660" s="2">
        <v>1993</v>
      </c>
      <c r="F2660" s="2">
        <v>1368</v>
      </c>
      <c r="G2660" s="2">
        <v>1</v>
      </c>
      <c r="H2660" s="2">
        <v>3</v>
      </c>
      <c r="I2660" s="2">
        <v>0</v>
      </c>
      <c r="J2660" s="2">
        <v>1</v>
      </c>
      <c r="K2660" s="2">
        <v>114504</v>
      </c>
      <c r="L2660" s="2" t="s">
        <v>13</v>
      </c>
      <c r="M2660" s="2" t="s">
        <v>31</v>
      </c>
    </row>
    <row r="2661" spans="1:13" ht="15.75" customHeight="1" x14ac:dyDescent="0.2">
      <c r="A2661" s="2">
        <v>7200</v>
      </c>
      <c r="B2661" s="2">
        <v>7</v>
      </c>
      <c r="C2661" s="2">
        <v>7</v>
      </c>
      <c r="D2661" s="2">
        <v>1920</v>
      </c>
      <c r="E2661" s="2">
        <v>1950</v>
      </c>
      <c r="F2661" s="2">
        <v>1762</v>
      </c>
      <c r="G2661" s="2">
        <v>1</v>
      </c>
      <c r="H2661" s="2">
        <v>4</v>
      </c>
      <c r="I2661" s="2">
        <v>0</v>
      </c>
      <c r="J2661" s="2">
        <v>2</v>
      </c>
      <c r="K2661" s="2">
        <v>157000</v>
      </c>
      <c r="L2661" s="2" t="s">
        <v>13</v>
      </c>
      <c r="M2661" s="2" t="s">
        <v>31</v>
      </c>
    </row>
    <row r="2662" spans="1:13" ht="15.75" customHeight="1" x14ac:dyDescent="0.2">
      <c r="A2662" s="2">
        <v>11340</v>
      </c>
      <c r="B2662" s="2">
        <v>6</v>
      </c>
      <c r="C2662" s="2">
        <v>5</v>
      </c>
      <c r="D2662" s="2">
        <v>1923</v>
      </c>
      <c r="E2662" s="2">
        <v>1950</v>
      </c>
      <c r="F2662" s="2">
        <v>1200</v>
      </c>
      <c r="G2662" s="2">
        <v>1</v>
      </c>
      <c r="H2662" s="2">
        <v>4</v>
      </c>
      <c r="I2662" s="2">
        <v>0</v>
      </c>
      <c r="J2662" s="2">
        <v>1</v>
      </c>
      <c r="K2662" s="2">
        <v>125000</v>
      </c>
      <c r="L2662" s="2" t="s">
        <v>13</v>
      </c>
      <c r="M2662" s="2" t="s">
        <v>31</v>
      </c>
    </row>
    <row r="2663" spans="1:13" ht="15.75" customHeight="1" x14ac:dyDescent="0.2">
      <c r="A2663" s="2">
        <v>22950</v>
      </c>
      <c r="B2663" s="2">
        <v>10</v>
      </c>
      <c r="C2663" s="2">
        <v>9</v>
      </c>
      <c r="D2663" s="2">
        <v>1892</v>
      </c>
      <c r="E2663" s="2">
        <v>1993</v>
      </c>
      <c r="F2663" s="2">
        <v>3608</v>
      </c>
      <c r="G2663" s="2">
        <v>2</v>
      </c>
      <c r="H2663" s="2">
        <v>4</v>
      </c>
      <c r="I2663" s="2">
        <v>2</v>
      </c>
      <c r="J2663" s="2">
        <v>3</v>
      </c>
      <c r="K2663" s="2">
        <v>475000</v>
      </c>
      <c r="L2663" s="2" t="s">
        <v>17</v>
      </c>
      <c r="M2663" s="2" t="s">
        <v>31</v>
      </c>
    </row>
    <row r="2664" spans="1:13" ht="15.75" customHeight="1" x14ac:dyDescent="0.2">
      <c r="A2664" s="2">
        <v>5976</v>
      </c>
      <c r="B2664" s="2">
        <v>5</v>
      </c>
      <c r="C2664" s="2">
        <v>7</v>
      </c>
      <c r="D2664" s="2">
        <v>1920</v>
      </c>
      <c r="E2664" s="2">
        <v>1950</v>
      </c>
      <c r="F2664" s="2">
        <v>1248</v>
      </c>
      <c r="G2664" s="2">
        <v>2</v>
      </c>
      <c r="H2664" s="2">
        <v>2</v>
      </c>
      <c r="I2664" s="2">
        <v>0</v>
      </c>
      <c r="J2664" s="2">
        <v>0</v>
      </c>
      <c r="K2664" s="2">
        <v>93500</v>
      </c>
      <c r="L2664" s="2" t="s">
        <v>13</v>
      </c>
      <c r="M2664" s="2" t="s">
        <v>31</v>
      </c>
    </row>
    <row r="2665" spans="1:13" ht="15.75" customHeight="1" x14ac:dyDescent="0.2">
      <c r="A2665" s="2">
        <v>9750</v>
      </c>
      <c r="B2665" s="2">
        <v>5</v>
      </c>
      <c r="C2665" s="2">
        <v>5</v>
      </c>
      <c r="D2665" s="2">
        <v>1958</v>
      </c>
      <c r="E2665" s="2">
        <v>1958</v>
      </c>
      <c r="F2665" s="2">
        <v>960</v>
      </c>
      <c r="G2665" s="2">
        <v>1</v>
      </c>
      <c r="H2665" s="2">
        <v>3</v>
      </c>
      <c r="I2665" s="2">
        <v>0</v>
      </c>
      <c r="J2665" s="2">
        <v>2</v>
      </c>
      <c r="K2665" s="2">
        <v>125000</v>
      </c>
      <c r="L2665" s="2" t="s">
        <v>13</v>
      </c>
      <c r="M2665" s="2" t="s">
        <v>31</v>
      </c>
    </row>
    <row r="2666" spans="1:13" ht="15.75" customHeight="1" x14ac:dyDescent="0.2">
      <c r="A2666" s="2">
        <v>4761</v>
      </c>
      <c r="B2666" s="2">
        <v>3</v>
      </c>
      <c r="C2666" s="2">
        <v>3</v>
      </c>
      <c r="D2666" s="2">
        <v>1918</v>
      </c>
      <c r="E2666" s="2">
        <v>1950</v>
      </c>
      <c r="F2666" s="2">
        <v>1020</v>
      </c>
      <c r="G2666" s="2">
        <v>1</v>
      </c>
      <c r="H2666" s="2">
        <v>2</v>
      </c>
      <c r="I2666" s="2">
        <v>0</v>
      </c>
      <c r="J2666" s="2">
        <v>0</v>
      </c>
      <c r="K2666" s="2">
        <v>64500</v>
      </c>
      <c r="L2666" s="2" t="s">
        <v>26</v>
      </c>
      <c r="M2666" s="2" t="s">
        <v>32</v>
      </c>
    </row>
    <row r="2667" spans="1:13" ht="15.75" customHeight="1" x14ac:dyDescent="0.2">
      <c r="A2667" s="2">
        <v>7446</v>
      </c>
      <c r="B2667" s="2">
        <v>4</v>
      </c>
      <c r="C2667" s="2">
        <v>5</v>
      </c>
      <c r="D2667" s="2">
        <v>1941</v>
      </c>
      <c r="E2667" s="2">
        <v>1950</v>
      </c>
      <c r="F2667" s="2">
        <v>788</v>
      </c>
      <c r="G2667" s="2">
        <v>1</v>
      </c>
      <c r="H2667" s="2">
        <v>2</v>
      </c>
      <c r="I2667" s="2">
        <v>2</v>
      </c>
      <c r="J2667" s="2">
        <v>0</v>
      </c>
      <c r="K2667" s="2">
        <v>100000</v>
      </c>
      <c r="L2667" s="2" t="s">
        <v>13</v>
      </c>
      <c r="M2667" s="2" t="s">
        <v>29</v>
      </c>
    </row>
    <row r="2668" spans="1:13" ht="15.75" customHeight="1" x14ac:dyDescent="0.2">
      <c r="A2668" s="2">
        <v>6435</v>
      </c>
      <c r="B2668" s="2">
        <v>6</v>
      </c>
      <c r="C2668" s="2">
        <v>5</v>
      </c>
      <c r="D2668" s="2">
        <v>1939</v>
      </c>
      <c r="E2668" s="2">
        <v>1950</v>
      </c>
      <c r="F2668" s="2">
        <v>1577</v>
      </c>
      <c r="G2668" s="2">
        <v>1</v>
      </c>
      <c r="H2668" s="2">
        <v>3</v>
      </c>
      <c r="I2668" s="2">
        <v>1</v>
      </c>
      <c r="J2668" s="2">
        <v>1</v>
      </c>
      <c r="K2668" s="2">
        <v>140200</v>
      </c>
      <c r="L2668" s="2" t="s">
        <v>13</v>
      </c>
      <c r="M2668" s="2" t="s">
        <v>29</v>
      </c>
    </row>
    <row r="2669" spans="1:13" ht="15.75" customHeight="1" x14ac:dyDescent="0.2">
      <c r="A2669" s="2">
        <v>11737</v>
      </c>
      <c r="B2669" s="2">
        <v>6</v>
      </c>
      <c r="C2669" s="2">
        <v>7</v>
      </c>
      <c r="D2669" s="2">
        <v>1924</v>
      </c>
      <c r="E2669" s="2">
        <v>1996</v>
      </c>
      <c r="F2669" s="2">
        <v>1827</v>
      </c>
      <c r="G2669" s="2">
        <v>1</v>
      </c>
      <c r="H2669" s="2">
        <v>2</v>
      </c>
      <c r="I2669" s="2">
        <v>1</v>
      </c>
      <c r="J2669" s="2">
        <v>1</v>
      </c>
      <c r="K2669" s="2">
        <v>202500</v>
      </c>
      <c r="L2669" s="2" t="s">
        <v>13</v>
      </c>
      <c r="M2669" s="2" t="s">
        <v>29</v>
      </c>
    </row>
    <row r="2670" spans="1:13" ht="15.75" customHeight="1" x14ac:dyDescent="0.2">
      <c r="A2670" s="2">
        <v>5000</v>
      </c>
      <c r="B2670" s="2">
        <v>6</v>
      </c>
      <c r="C2670" s="2">
        <v>7</v>
      </c>
      <c r="D2670" s="2">
        <v>1947</v>
      </c>
      <c r="E2670" s="2">
        <v>1950</v>
      </c>
      <c r="F2670" s="2">
        <v>1664</v>
      </c>
      <c r="G2670" s="2">
        <v>2</v>
      </c>
      <c r="H2670" s="2">
        <v>3</v>
      </c>
      <c r="I2670" s="2">
        <v>2</v>
      </c>
      <c r="J2670" s="2">
        <v>2</v>
      </c>
      <c r="K2670" s="2">
        <v>159000</v>
      </c>
      <c r="L2670" s="2" t="s">
        <v>17</v>
      </c>
      <c r="M2670" s="2" t="s">
        <v>29</v>
      </c>
    </row>
    <row r="2671" spans="1:13" ht="15.75" customHeight="1" x14ac:dyDescent="0.2">
      <c r="A2671" s="2">
        <v>7800</v>
      </c>
      <c r="B2671" s="2">
        <v>5</v>
      </c>
      <c r="C2671" s="2">
        <v>7</v>
      </c>
      <c r="D2671" s="2">
        <v>1939</v>
      </c>
      <c r="E2671" s="2">
        <v>1950</v>
      </c>
      <c r="F2671" s="2">
        <v>1118</v>
      </c>
      <c r="G2671" s="2">
        <v>1</v>
      </c>
      <c r="H2671" s="2">
        <v>3</v>
      </c>
      <c r="I2671" s="2">
        <v>1</v>
      </c>
      <c r="J2671" s="2">
        <v>2</v>
      </c>
      <c r="K2671" s="2">
        <v>119900</v>
      </c>
      <c r="L2671" s="2" t="s">
        <v>13</v>
      </c>
      <c r="M2671" s="2" t="s">
        <v>31</v>
      </c>
    </row>
    <row r="2672" spans="1:13" ht="15.75" customHeight="1" x14ac:dyDescent="0.2">
      <c r="A2672" s="2">
        <v>6240</v>
      </c>
      <c r="B2672" s="2">
        <v>6</v>
      </c>
      <c r="C2672" s="2">
        <v>6</v>
      </c>
      <c r="D2672" s="2">
        <v>1934</v>
      </c>
      <c r="E2672" s="2">
        <v>1950</v>
      </c>
      <c r="F2672" s="2">
        <v>1176</v>
      </c>
      <c r="G2672" s="2">
        <v>1</v>
      </c>
      <c r="H2672" s="2">
        <v>3</v>
      </c>
      <c r="I2672" s="2">
        <v>1</v>
      </c>
      <c r="J2672" s="2">
        <v>2</v>
      </c>
      <c r="K2672" s="2">
        <v>114500</v>
      </c>
      <c r="L2672" s="2" t="s">
        <v>13</v>
      </c>
      <c r="M2672" s="2" t="s">
        <v>29</v>
      </c>
    </row>
    <row r="2673" spans="1:13" ht="15.75" customHeight="1" x14ac:dyDescent="0.2">
      <c r="A2673" s="2">
        <v>6240</v>
      </c>
      <c r="B2673" s="2">
        <v>5</v>
      </c>
      <c r="C2673" s="2">
        <v>4</v>
      </c>
      <c r="D2673" s="2">
        <v>1936</v>
      </c>
      <c r="E2673" s="2">
        <v>1950</v>
      </c>
      <c r="F2673" s="2">
        <v>1344</v>
      </c>
      <c r="G2673" s="2">
        <v>1</v>
      </c>
      <c r="H2673" s="2">
        <v>3</v>
      </c>
      <c r="I2673" s="2">
        <v>0</v>
      </c>
      <c r="J2673" s="2">
        <v>1</v>
      </c>
      <c r="K2673" s="2">
        <v>115000</v>
      </c>
      <c r="L2673" s="2" t="s">
        <v>13</v>
      </c>
      <c r="M2673" s="2" t="s">
        <v>29</v>
      </c>
    </row>
    <row r="2674" spans="1:13" ht="15.75" customHeight="1" x14ac:dyDescent="0.2">
      <c r="A2674" s="2">
        <v>6120</v>
      </c>
      <c r="B2674" s="2">
        <v>3</v>
      </c>
      <c r="C2674" s="2">
        <v>5</v>
      </c>
      <c r="D2674" s="2">
        <v>1930</v>
      </c>
      <c r="E2674" s="2">
        <v>1950</v>
      </c>
      <c r="F2674" s="2">
        <v>1162</v>
      </c>
      <c r="G2674" s="2">
        <v>1</v>
      </c>
      <c r="H2674" s="2">
        <v>3</v>
      </c>
      <c r="I2674" s="2">
        <v>0</v>
      </c>
      <c r="J2674" s="2">
        <v>1</v>
      </c>
      <c r="K2674" s="2">
        <v>75000</v>
      </c>
      <c r="L2674" s="2" t="s">
        <v>13</v>
      </c>
      <c r="M2674" s="2" t="s">
        <v>29</v>
      </c>
    </row>
    <row r="2675" spans="1:13" ht="15.75" customHeight="1" x14ac:dyDescent="0.2">
      <c r="A2675" s="2">
        <v>6120</v>
      </c>
      <c r="B2675" s="2">
        <v>5</v>
      </c>
      <c r="C2675" s="2">
        <v>7</v>
      </c>
      <c r="D2675" s="2">
        <v>1925</v>
      </c>
      <c r="E2675" s="2">
        <v>1950</v>
      </c>
      <c r="F2675" s="2">
        <v>1015</v>
      </c>
      <c r="G2675" s="2">
        <v>1</v>
      </c>
      <c r="H2675" s="2">
        <v>3</v>
      </c>
      <c r="I2675" s="2">
        <v>0</v>
      </c>
      <c r="J2675" s="2">
        <v>1</v>
      </c>
      <c r="K2675" s="2">
        <v>88000</v>
      </c>
      <c r="L2675" s="2" t="s">
        <v>13</v>
      </c>
      <c r="M2675" s="2" t="s">
        <v>29</v>
      </c>
    </row>
    <row r="2676" spans="1:13" ht="15.75" customHeight="1" x14ac:dyDescent="0.2">
      <c r="A2676" s="2">
        <v>6240</v>
      </c>
      <c r="B2676" s="2">
        <v>4</v>
      </c>
      <c r="C2676" s="2">
        <v>5</v>
      </c>
      <c r="D2676" s="2">
        <v>1947</v>
      </c>
      <c r="E2676" s="2">
        <v>1950</v>
      </c>
      <c r="F2676" s="2">
        <v>912</v>
      </c>
      <c r="G2676" s="2">
        <v>1</v>
      </c>
      <c r="H2676" s="2">
        <v>2</v>
      </c>
      <c r="I2676" s="2">
        <v>0</v>
      </c>
      <c r="J2676" s="2">
        <v>0</v>
      </c>
      <c r="K2676" s="2">
        <v>80500</v>
      </c>
      <c r="L2676" s="2" t="s">
        <v>13</v>
      </c>
      <c r="M2676" s="2" t="s">
        <v>29</v>
      </c>
    </row>
    <row r="2677" spans="1:13" ht="15.75" customHeight="1" x14ac:dyDescent="0.2">
      <c r="A2677" s="2">
        <v>6240</v>
      </c>
      <c r="B2677" s="2">
        <v>5</v>
      </c>
      <c r="C2677" s="2">
        <v>6</v>
      </c>
      <c r="D2677" s="2">
        <v>1928</v>
      </c>
      <c r="E2677" s="2">
        <v>1950</v>
      </c>
      <c r="F2677" s="2">
        <v>1576</v>
      </c>
      <c r="G2677" s="2">
        <v>1</v>
      </c>
      <c r="H2677" s="2">
        <v>3</v>
      </c>
      <c r="I2677" s="2">
        <v>1</v>
      </c>
      <c r="J2677" s="2">
        <v>1</v>
      </c>
      <c r="K2677" s="2">
        <v>149000</v>
      </c>
      <c r="L2677" s="2" t="s">
        <v>13</v>
      </c>
      <c r="M2677" s="2" t="s">
        <v>29</v>
      </c>
    </row>
    <row r="2678" spans="1:13" ht="15.75" customHeight="1" x14ac:dyDescent="0.2">
      <c r="A2678" s="2">
        <v>6120</v>
      </c>
      <c r="B2678" s="2">
        <v>5</v>
      </c>
      <c r="C2678" s="2">
        <v>7</v>
      </c>
      <c r="D2678" s="2">
        <v>1930</v>
      </c>
      <c r="E2678" s="2">
        <v>1984</v>
      </c>
      <c r="F2678" s="2">
        <v>1324</v>
      </c>
      <c r="G2678" s="2">
        <v>1</v>
      </c>
      <c r="H2678" s="2">
        <v>3</v>
      </c>
      <c r="I2678" s="2">
        <v>0</v>
      </c>
      <c r="J2678" s="2">
        <v>1</v>
      </c>
      <c r="K2678" s="2">
        <v>110000</v>
      </c>
      <c r="L2678" s="2" t="s">
        <v>17</v>
      </c>
      <c r="M2678" s="2" t="s">
        <v>29</v>
      </c>
    </row>
    <row r="2679" spans="1:13" ht="15.75" customHeight="1" x14ac:dyDescent="0.2">
      <c r="A2679" s="2">
        <v>6000</v>
      </c>
      <c r="B2679" s="2">
        <v>6</v>
      </c>
      <c r="C2679" s="2">
        <v>6</v>
      </c>
      <c r="D2679" s="2">
        <v>1925</v>
      </c>
      <c r="E2679" s="2">
        <v>1980</v>
      </c>
      <c r="F2679" s="2">
        <v>1103</v>
      </c>
      <c r="G2679" s="2">
        <v>1</v>
      </c>
      <c r="H2679" s="2">
        <v>2</v>
      </c>
      <c r="I2679" s="2">
        <v>1</v>
      </c>
      <c r="J2679" s="2">
        <v>2</v>
      </c>
      <c r="K2679" s="2">
        <v>110500</v>
      </c>
      <c r="L2679" s="2" t="s">
        <v>17</v>
      </c>
      <c r="M2679" s="2" t="s">
        <v>31</v>
      </c>
    </row>
    <row r="2680" spans="1:13" ht="15.75" customHeight="1" x14ac:dyDescent="0.2">
      <c r="A2680" s="2">
        <v>6000</v>
      </c>
      <c r="B2680" s="2">
        <v>5</v>
      </c>
      <c r="C2680" s="2">
        <v>7</v>
      </c>
      <c r="D2680" s="2">
        <v>1921</v>
      </c>
      <c r="E2680" s="2">
        <v>1950</v>
      </c>
      <c r="F2680" s="2">
        <v>616</v>
      </c>
      <c r="G2680" s="2">
        <v>1</v>
      </c>
      <c r="H2680" s="2">
        <v>2</v>
      </c>
      <c r="I2680" s="2">
        <v>0</v>
      </c>
      <c r="J2680" s="2">
        <v>1</v>
      </c>
      <c r="K2680" s="2">
        <v>89000</v>
      </c>
      <c r="L2680" s="2" t="s">
        <v>13</v>
      </c>
      <c r="M2680" s="2" t="s">
        <v>29</v>
      </c>
    </row>
    <row r="2681" spans="1:13" ht="15.75" customHeight="1" x14ac:dyDescent="0.2">
      <c r="A2681" s="2">
        <v>6380</v>
      </c>
      <c r="B2681" s="2">
        <v>5</v>
      </c>
      <c r="C2681" s="2">
        <v>6</v>
      </c>
      <c r="D2681" s="2">
        <v>1922</v>
      </c>
      <c r="E2681" s="2">
        <v>1950</v>
      </c>
      <c r="F2681" s="2">
        <v>1048</v>
      </c>
      <c r="G2681" s="2">
        <v>1</v>
      </c>
      <c r="H2681" s="2">
        <v>2</v>
      </c>
      <c r="I2681" s="2">
        <v>1</v>
      </c>
      <c r="J2681" s="2">
        <v>1</v>
      </c>
      <c r="K2681" s="2">
        <v>113000</v>
      </c>
      <c r="L2681" s="2" t="s">
        <v>13</v>
      </c>
      <c r="M2681" s="2" t="s">
        <v>29</v>
      </c>
    </row>
    <row r="2682" spans="1:13" ht="15.75" customHeight="1" x14ac:dyDescent="0.2">
      <c r="A2682" s="2">
        <v>11672</v>
      </c>
      <c r="B2682" s="2">
        <v>5</v>
      </c>
      <c r="C2682" s="2">
        <v>5</v>
      </c>
      <c r="D2682" s="2">
        <v>1925</v>
      </c>
      <c r="E2682" s="2">
        <v>1950</v>
      </c>
      <c r="F2682" s="2">
        <v>816</v>
      </c>
      <c r="G2682" s="2">
        <v>1</v>
      </c>
      <c r="H2682" s="2">
        <v>2</v>
      </c>
      <c r="I2682" s="2">
        <v>0</v>
      </c>
      <c r="J2682" s="2">
        <v>1</v>
      </c>
      <c r="K2682" s="2">
        <v>109000</v>
      </c>
      <c r="L2682" s="2" t="s">
        <v>13</v>
      </c>
      <c r="M2682" s="2" t="s">
        <v>29</v>
      </c>
    </row>
    <row r="2683" spans="1:13" ht="15.75" customHeight="1" x14ac:dyDescent="0.2">
      <c r="A2683" s="2">
        <v>33120</v>
      </c>
      <c r="B2683" s="2">
        <v>6</v>
      </c>
      <c r="C2683" s="2">
        <v>5</v>
      </c>
      <c r="D2683" s="2">
        <v>1962</v>
      </c>
      <c r="E2683" s="2">
        <v>1962</v>
      </c>
      <c r="F2683" s="2">
        <v>2486</v>
      </c>
      <c r="G2683" s="2">
        <v>2</v>
      </c>
      <c r="H2683" s="2">
        <v>5</v>
      </c>
      <c r="I2683" s="2">
        <v>1</v>
      </c>
      <c r="J2683" s="2">
        <v>2</v>
      </c>
      <c r="K2683" s="2">
        <v>220000</v>
      </c>
      <c r="L2683" s="2" t="s">
        <v>13</v>
      </c>
      <c r="M2683" s="2" t="s">
        <v>31</v>
      </c>
    </row>
    <row r="2684" spans="1:13" ht="15.75" customHeight="1" x14ac:dyDescent="0.2">
      <c r="A2684" s="2">
        <v>9873</v>
      </c>
      <c r="B2684" s="2">
        <v>4</v>
      </c>
      <c r="C2684" s="2">
        <v>5</v>
      </c>
      <c r="D2684" s="2">
        <v>1970</v>
      </c>
      <c r="E2684" s="2">
        <v>1970</v>
      </c>
      <c r="F2684" s="2">
        <v>960</v>
      </c>
      <c r="G2684" s="2">
        <v>1</v>
      </c>
      <c r="H2684" s="2">
        <v>3</v>
      </c>
      <c r="I2684" s="2">
        <v>0</v>
      </c>
      <c r="J2684" s="2">
        <v>2</v>
      </c>
      <c r="K2684" s="2">
        <v>129000</v>
      </c>
      <c r="L2684" s="2" t="s">
        <v>13</v>
      </c>
      <c r="M2684" s="2" t="s">
        <v>29</v>
      </c>
    </row>
    <row r="2685" spans="1:13" ht="15.75" customHeight="1" x14ac:dyDescent="0.2">
      <c r="A2685" s="2">
        <v>5310</v>
      </c>
      <c r="B2685" s="2">
        <v>6</v>
      </c>
      <c r="C2685" s="2">
        <v>8</v>
      </c>
      <c r="D2685" s="2">
        <v>1910</v>
      </c>
      <c r="E2685" s="2">
        <v>2003</v>
      </c>
      <c r="F2685" s="2">
        <v>1635</v>
      </c>
      <c r="G2685" s="2">
        <v>1</v>
      </c>
      <c r="H2685" s="2">
        <v>2</v>
      </c>
      <c r="I2685" s="2">
        <v>0</v>
      </c>
      <c r="J2685" s="2">
        <v>1</v>
      </c>
      <c r="K2685" s="2">
        <v>117000</v>
      </c>
      <c r="L2685" s="2" t="s">
        <v>17</v>
      </c>
      <c r="M2685" s="2" t="s">
        <v>31</v>
      </c>
    </row>
    <row r="2686" spans="1:13" ht="15.75" customHeight="1" x14ac:dyDescent="0.2">
      <c r="A2686" s="2">
        <v>4118</v>
      </c>
      <c r="B2686" s="2">
        <v>4</v>
      </c>
      <c r="C2686" s="2">
        <v>4</v>
      </c>
      <c r="D2686" s="2">
        <v>1941</v>
      </c>
      <c r="E2686" s="2">
        <v>1950</v>
      </c>
      <c r="F2686" s="2">
        <v>693</v>
      </c>
      <c r="G2686" s="2">
        <v>1</v>
      </c>
      <c r="H2686" s="2">
        <v>2</v>
      </c>
      <c r="I2686" s="2">
        <v>0</v>
      </c>
      <c r="J2686" s="2">
        <v>0</v>
      </c>
      <c r="K2686" s="2">
        <v>52500</v>
      </c>
      <c r="L2686" s="2" t="s">
        <v>13</v>
      </c>
      <c r="M2686" s="2" t="s">
        <v>31</v>
      </c>
    </row>
    <row r="2687" spans="1:13" ht="15.75" customHeight="1" x14ac:dyDescent="0.2">
      <c r="A2687" s="2">
        <v>10320</v>
      </c>
      <c r="B2687" s="2">
        <v>4</v>
      </c>
      <c r="C2687" s="2">
        <v>5</v>
      </c>
      <c r="D2687" s="2">
        <v>1924</v>
      </c>
      <c r="E2687" s="2">
        <v>1950</v>
      </c>
      <c r="F2687" s="2">
        <v>1430</v>
      </c>
      <c r="G2687" s="2">
        <v>2</v>
      </c>
      <c r="H2687" s="2">
        <v>3</v>
      </c>
      <c r="I2687" s="2">
        <v>0</v>
      </c>
      <c r="J2687" s="2">
        <v>2</v>
      </c>
      <c r="K2687" s="2">
        <v>107000</v>
      </c>
      <c r="L2687" s="2" t="s">
        <v>13</v>
      </c>
      <c r="M2687" s="2" t="s">
        <v>32</v>
      </c>
    </row>
    <row r="2688" spans="1:13" ht="15.75" customHeight="1" x14ac:dyDescent="0.2">
      <c r="A2688" s="2">
        <v>7518</v>
      </c>
      <c r="B2688" s="2">
        <v>5</v>
      </c>
      <c r="C2688" s="2">
        <v>8</v>
      </c>
      <c r="D2688" s="2">
        <v>1910</v>
      </c>
      <c r="E2688" s="2">
        <v>2004</v>
      </c>
      <c r="F2688" s="2">
        <v>1330</v>
      </c>
      <c r="G2688" s="2">
        <v>1</v>
      </c>
      <c r="H2688" s="2">
        <v>3</v>
      </c>
      <c r="I2688" s="2">
        <v>0</v>
      </c>
      <c r="J2688" s="2">
        <v>1</v>
      </c>
      <c r="K2688" s="2">
        <v>116500</v>
      </c>
      <c r="L2688" s="2" t="s">
        <v>17</v>
      </c>
      <c r="M2688" s="2" t="s">
        <v>32</v>
      </c>
    </row>
    <row r="2689" spans="1:13" ht="15.75" customHeight="1" x14ac:dyDescent="0.2">
      <c r="A2689" s="2">
        <v>9000</v>
      </c>
      <c r="B2689" s="2">
        <v>5</v>
      </c>
      <c r="C2689" s="2">
        <v>4</v>
      </c>
      <c r="D2689" s="2">
        <v>1919</v>
      </c>
      <c r="E2689" s="2">
        <v>1950</v>
      </c>
      <c r="F2689" s="2">
        <v>819</v>
      </c>
      <c r="G2689" s="2">
        <v>1</v>
      </c>
      <c r="H2689" s="2">
        <v>2</v>
      </c>
      <c r="I2689" s="2">
        <v>0</v>
      </c>
      <c r="J2689" s="2">
        <v>0</v>
      </c>
      <c r="K2689" s="2">
        <v>72000</v>
      </c>
      <c r="L2689" s="2" t="s">
        <v>13</v>
      </c>
      <c r="M2689" s="2" t="s">
        <v>32</v>
      </c>
    </row>
    <row r="2690" spans="1:13" ht="15.75" customHeight="1" x14ac:dyDescent="0.2">
      <c r="A2690" s="2">
        <v>8600</v>
      </c>
      <c r="B2690" s="2">
        <v>6</v>
      </c>
      <c r="C2690" s="2">
        <v>6</v>
      </c>
      <c r="D2690" s="2">
        <v>1937</v>
      </c>
      <c r="E2690" s="2">
        <v>1950</v>
      </c>
      <c r="F2690" s="2">
        <v>1376</v>
      </c>
      <c r="G2690" s="2">
        <v>2</v>
      </c>
      <c r="H2690" s="2">
        <v>3</v>
      </c>
      <c r="I2690" s="2">
        <v>1</v>
      </c>
      <c r="J2690" s="2">
        <v>1</v>
      </c>
      <c r="K2690" s="2">
        <v>119500</v>
      </c>
      <c r="L2690" s="2" t="s">
        <v>13</v>
      </c>
      <c r="M2690" s="2" t="s">
        <v>32</v>
      </c>
    </row>
    <row r="2691" spans="1:13" ht="15.75" customHeight="1" x14ac:dyDescent="0.2">
      <c r="A2691" s="2">
        <v>7200</v>
      </c>
      <c r="B2691" s="2">
        <v>5</v>
      </c>
      <c r="C2691" s="2">
        <v>6</v>
      </c>
      <c r="D2691" s="2">
        <v>1938</v>
      </c>
      <c r="E2691" s="2">
        <v>1995</v>
      </c>
      <c r="F2691" s="2">
        <v>1360</v>
      </c>
      <c r="G2691" s="2">
        <v>1</v>
      </c>
      <c r="H2691" s="2">
        <v>2</v>
      </c>
      <c r="I2691" s="2">
        <v>0</v>
      </c>
      <c r="J2691" s="2">
        <v>1</v>
      </c>
      <c r="K2691" s="2">
        <v>125500</v>
      </c>
      <c r="L2691" s="2" t="s">
        <v>13</v>
      </c>
      <c r="M2691" s="2" t="s">
        <v>32</v>
      </c>
    </row>
    <row r="2692" spans="1:13" ht="15.75" customHeight="1" x14ac:dyDescent="0.2">
      <c r="A2692" s="2">
        <v>9786</v>
      </c>
      <c r="B2692" s="2">
        <v>3</v>
      </c>
      <c r="C2692" s="2">
        <v>4</v>
      </c>
      <c r="D2692" s="2">
        <v>1922</v>
      </c>
      <c r="E2692" s="2">
        <v>1950</v>
      </c>
      <c r="F2692" s="2">
        <v>1077</v>
      </c>
      <c r="G2692" s="2">
        <v>1</v>
      </c>
      <c r="H2692" s="2">
        <v>3</v>
      </c>
      <c r="I2692" s="2">
        <v>1</v>
      </c>
      <c r="J2692" s="2">
        <v>1</v>
      </c>
      <c r="K2692" s="2">
        <v>91000</v>
      </c>
      <c r="L2692" s="2" t="s">
        <v>13</v>
      </c>
      <c r="M2692" s="2" t="s">
        <v>32</v>
      </c>
    </row>
    <row r="2693" spans="1:13" ht="15.75" customHeight="1" x14ac:dyDescent="0.2">
      <c r="A2693" s="2">
        <v>6780</v>
      </c>
      <c r="B2693" s="2">
        <v>6</v>
      </c>
      <c r="C2693" s="2">
        <v>8</v>
      </c>
      <c r="D2693" s="2">
        <v>1935</v>
      </c>
      <c r="E2693" s="2">
        <v>1982</v>
      </c>
      <c r="F2693" s="2">
        <v>754</v>
      </c>
      <c r="G2693" s="2">
        <v>1</v>
      </c>
      <c r="H2693" s="2">
        <v>2</v>
      </c>
      <c r="I2693" s="2">
        <v>0</v>
      </c>
      <c r="J2693" s="2">
        <v>0</v>
      </c>
      <c r="K2693" s="2">
        <v>84500</v>
      </c>
      <c r="L2693" s="2" t="s">
        <v>26</v>
      </c>
      <c r="M2693" s="2" t="s">
        <v>32</v>
      </c>
    </row>
    <row r="2694" spans="1:13" ht="15.75" customHeight="1" x14ac:dyDescent="0.2">
      <c r="A2694" s="2">
        <v>7200</v>
      </c>
      <c r="B2694" s="2">
        <v>6</v>
      </c>
      <c r="C2694" s="2">
        <v>6</v>
      </c>
      <c r="D2694" s="2">
        <v>1930</v>
      </c>
      <c r="E2694" s="2">
        <v>1950</v>
      </c>
      <c r="F2694" s="2">
        <v>984</v>
      </c>
      <c r="G2694" s="2">
        <v>1</v>
      </c>
      <c r="H2694" s="2">
        <v>3</v>
      </c>
      <c r="I2694" s="2">
        <v>0</v>
      </c>
      <c r="J2694" s="2">
        <v>1</v>
      </c>
      <c r="K2694" s="2">
        <v>90000</v>
      </c>
      <c r="L2694" s="2" t="s">
        <v>13</v>
      </c>
      <c r="M2694" s="2" t="s">
        <v>32</v>
      </c>
    </row>
    <row r="2695" spans="1:13" ht="15.75" customHeight="1" x14ac:dyDescent="0.2">
      <c r="A2695" s="2">
        <v>12375</v>
      </c>
      <c r="B2695" s="2">
        <v>5</v>
      </c>
      <c r="C2695" s="2">
        <v>5</v>
      </c>
      <c r="D2695" s="2">
        <v>1951</v>
      </c>
      <c r="E2695" s="2">
        <v>1951</v>
      </c>
      <c r="F2695" s="2">
        <v>1422</v>
      </c>
      <c r="G2695" s="2">
        <v>1</v>
      </c>
      <c r="H2695" s="2">
        <v>3</v>
      </c>
      <c r="I2695" s="2">
        <v>1</v>
      </c>
      <c r="J2695" s="2">
        <v>1</v>
      </c>
      <c r="K2695" s="2">
        <v>137500</v>
      </c>
      <c r="L2695" s="2" t="s">
        <v>26</v>
      </c>
      <c r="M2695" s="2" t="s">
        <v>27</v>
      </c>
    </row>
    <row r="2696" spans="1:13" ht="15.75" customHeight="1" x14ac:dyDescent="0.2">
      <c r="A2696" s="2">
        <v>11136</v>
      </c>
      <c r="B2696" s="2">
        <v>6</v>
      </c>
      <c r="C2696" s="2">
        <v>5</v>
      </c>
      <c r="D2696" s="2">
        <v>1964</v>
      </c>
      <c r="E2696" s="2">
        <v>1964</v>
      </c>
      <c r="F2696" s="2">
        <v>1921</v>
      </c>
      <c r="G2696" s="2">
        <v>2</v>
      </c>
      <c r="H2696" s="2">
        <v>4</v>
      </c>
      <c r="I2696" s="2">
        <v>0</v>
      </c>
      <c r="J2696" s="2">
        <v>2</v>
      </c>
      <c r="K2696" s="2">
        <v>150000</v>
      </c>
      <c r="L2696" s="2" t="s">
        <v>13</v>
      </c>
      <c r="M2696" s="2" t="s">
        <v>27</v>
      </c>
    </row>
    <row r="2697" spans="1:13" ht="15.75" customHeight="1" x14ac:dyDescent="0.2">
      <c r="A2697" s="2">
        <v>21370</v>
      </c>
      <c r="B2697" s="2">
        <v>5</v>
      </c>
      <c r="C2697" s="2">
        <v>5</v>
      </c>
      <c r="D2697" s="2">
        <v>1950</v>
      </c>
      <c r="E2697" s="2">
        <v>1950</v>
      </c>
      <c r="F2697" s="2">
        <v>1640</v>
      </c>
      <c r="G2697" s="2">
        <v>1</v>
      </c>
      <c r="H2697" s="2">
        <v>3</v>
      </c>
      <c r="I2697" s="2">
        <v>1</v>
      </c>
      <c r="J2697" s="2">
        <v>2</v>
      </c>
      <c r="K2697" s="2">
        <v>131000</v>
      </c>
      <c r="L2697" s="2" t="s">
        <v>13</v>
      </c>
      <c r="M2697" s="2" t="s">
        <v>27</v>
      </c>
    </row>
    <row r="2698" spans="1:13" ht="15.75" customHeight="1" x14ac:dyDescent="0.2">
      <c r="A2698" s="2">
        <v>6930</v>
      </c>
      <c r="B2698" s="2">
        <v>5</v>
      </c>
      <c r="C2698" s="2">
        <v>4</v>
      </c>
      <c r="D2698" s="2">
        <v>1958</v>
      </c>
      <c r="E2698" s="2">
        <v>1958</v>
      </c>
      <c r="F2698" s="2">
        <v>1352</v>
      </c>
      <c r="G2698" s="2">
        <v>1</v>
      </c>
      <c r="H2698" s="2">
        <v>3</v>
      </c>
      <c r="I2698" s="2">
        <v>0</v>
      </c>
      <c r="J2698" s="2">
        <v>1</v>
      </c>
      <c r="K2698" s="2">
        <v>130000</v>
      </c>
      <c r="L2698" s="2" t="s">
        <v>13</v>
      </c>
      <c r="M2698" s="2" t="s">
        <v>33</v>
      </c>
    </row>
    <row r="2699" spans="1:13" ht="15.75" customHeight="1" x14ac:dyDescent="0.2">
      <c r="A2699" s="2">
        <v>8250</v>
      </c>
      <c r="B2699" s="2">
        <v>5</v>
      </c>
      <c r="C2699" s="2">
        <v>7</v>
      </c>
      <c r="D2699" s="2">
        <v>1935</v>
      </c>
      <c r="E2699" s="2">
        <v>1950</v>
      </c>
      <c r="F2699" s="2">
        <v>1032</v>
      </c>
      <c r="G2699" s="2">
        <v>1</v>
      </c>
      <c r="H2699" s="2">
        <v>2</v>
      </c>
      <c r="I2699" s="2">
        <v>1</v>
      </c>
      <c r="J2699" s="2">
        <v>1</v>
      </c>
      <c r="K2699" s="2">
        <v>125000</v>
      </c>
      <c r="L2699" s="2" t="s">
        <v>13</v>
      </c>
      <c r="M2699" s="2" t="s">
        <v>35</v>
      </c>
    </row>
    <row r="2700" spans="1:13" ht="15.75" customHeight="1" x14ac:dyDescent="0.2">
      <c r="A2700" s="2">
        <v>5220</v>
      </c>
      <c r="B2700" s="2">
        <v>5</v>
      </c>
      <c r="C2700" s="2">
        <v>3</v>
      </c>
      <c r="D2700" s="2">
        <v>1936</v>
      </c>
      <c r="E2700" s="2">
        <v>1950</v>
      </c>
      <c r="F2700" s="2">
        <v>879</v>
      </c>
      <c r="G2700" s="2">
        <v>1</v>
      </c>
      <c r="H2700" s="2">
        <v>2</v>
      </c>
      <c r="I2700" s="2">
        <v>0</v>
      </c>
      <c r="J2700" s="2">
        <v>1</v>
      </c>
      <c r="K2700" s="2">
        <v>80000</v>
      </c>
      <c r="L2700" s="2" t="s">
        <v>13</v>
      </c>
      <c r="M2700" s="2" t="s">
        <v>34</v>
      </c>
    </row>
    <row r="2701" spans="1:13" ht="15.75" customHeight="1" x14ac:dyDescent="0.2">
      <c r="A2701" s="2">
        <v>5500</v>
      </c>
      <c r="B2701" s="2">
        <v>7</v>
      </c>
      <c r="C2701" s="2">
        <v>5</v>
      </c>
      <c r="D2701" s="2">
        <v>2004</v>
      </c>
      <c r="E2701" s="2">
        <v>2004</v>
      </c>
      <c r="F2701" s="2">
        <v>1073</v>
      </c>
      <c r="G2701" s="2">
        <v>2</v>
      </c>
      <c r="H2701" s="2">
        <v>2</v>
      </c>
      <c r="I2701" s="2">
        <v>0</v>
      </c>
      <c r="J2701" s="2">
        <v>1</v>
      </c>
      <c r="K2701" s="2">
        <v>157000</v>
      </c>
      <c r="L2701" s="2" t="s">
        <v>13</v>
      </c>
      <c r="M2701" s="2" t="s">
        <v>34</v>
      </c>
    </row>
    <row r="2702" spans="1:13" ht="15.75" customHeight="1" x14ac:dyDescent="0.2">
      <c r="A2702" s="2">
        <v>11235</v>
      </c>
      <c r="B2702" s="2">
        <v>4</v>
      </c>
      <c r="C2702" s="2">
        <v>5</v>
      </c>
      <c r="D2702" s="2">
        <v>1963</v>
      </c>
      <c r="E2702" s="2">
        <v>1979</v>
      </c>
      <c r="F2702" s="2">
        <v>1382</v>
      </c>
      <c r="G2702" s="2">
        <v>1</v>
      </c>
      <c r="H2702" s="2">
        <v>3</v>
      </c>
      <c r="I2702" s="2">
        <v>1</v>
      </c>
      <c r="J2702" s="2">
        <v>2</v>
      </c>
      <c r="K2702" s="2">
        <v>148000</v>
      </c>
      <c r="L2702" s="2" t="s">
        <v>13</v>
      </c>
      <c r="M2702" s="2" t="s">
        <v>27</v>
      </c>
    </row>
    <row r="2703" spans="1:13" ht="15.75" customHeight="1" x14ac:dyDescent="0.2">
      <c r="A2703" s="2">
        <v>10791</v>
      </c>
      <c r="B2703" s="2">
        <v>4</v>
      </c>
      <c r="C2703" s="2">
        <v>5</v>
      </c>
      <c r="D2703" s="2">
        <v>1967</v>
      </c>
      <c r="E2703" s="2">
        <v>1967</v>
      </c>
      <c r="F2703" s="2">
        <v>1296</v>
      </c>
      <c r="G2703" s="2">
        <v>2</v>
      </c>
      <c r="H2703" s="2">
        <v>2</v>
      </c>
      <c r="I2703" s="2">
        <v>0</v>
      </c>
      <c r="J2703" s="2">
        <v>2</v>
      </c>
      <c r="K2703" s="2">
        <v>90000</v>
      </c>
      <c r="L2703" s="2" t="s">
        <v>13</v>
      </c>
      <c r="M2703" s="2" t="s">
        <v>27</v>
      </c>
    </row>
    <row r="2704" spans="1:13" ht="15.75" customHeight="1" x14ac:dyDescent="0.2">
      <c r="A2704" s="2">
        <v>8414</v>
      </c>
      <c r="B2704" s="2">
        <v>6</v>
      </c>
      <c r="C2704" s="2">
        <v>8</v>
      </c>
      <c r="D2704" s="2">
        <v>1963</v>
      </c>
      <c r="E2704" s="2">
        <v>2003</v>
      </c>
      <c r="F2704" s="2">
        <v>1068</v>
      </c>
      <c r="G2704" s="2">
        <v>1</v>
      </c>
      <c r="H2704" s="2">
        <v>3</v>
      </c>
      <c r="I2704" s="2">
        <v>0</v>
      </c>
      <c r="J2704" s="2">
        <v>1</v>
      </c>
      <c r="K2704" s="2">
        <v>154500</v>
      </c>
      <c r="L2704" s="2" t="s">
        <v>13</v>
      </c>
      <c r="M2704" s="2" t="s">
        <v>27</v>
      </c>
    </row>
    <row r="2705" spans="1:13" ht="15.75" customHeight="1" x14ac:dyDescent="0.2">
      <c r="A2705" s="2">
        <v>11327</v>
      </c>
      <c r="B2705" s="2">
        <v>5</v>
      </c>
      <c r="C2705" s="2">
        <v>6</v>
      </c>
      <c r="D2705" s="2">
        <v>1967</v>
      </c>
      <c r="E2705" s="2">
        <v>1967</v>
      </c>
      <c r="F2705" s="2">
        <v>1064</v>
      </c>
      <c r="G2705" s="2">
        <v>1</v>
      </c>
      <c r="H2705" s="2">
        <v>3</v>
      </c>
      <c r="I2705" s="2">
        <v>1</v>
      </c>
      <c r="J2705" s="2">
        <v>2</v>
      </c>
      <c r="K2705" s="2">
        <v>153600</v>
      </c>
      <c r="L2705" s="2" t="s">
        <v>13</v>
      </c>
      <c r="M2705" s="2" t="s">
        <v>27</v>
      </c>
    </row>
    <row r="2706" spans="1:13" ht="15.75" customHeight="1" x14ac:dyDescent="0.2">
      <c r="A2706" s="2">
        <v>11777</v>
      </c>
      <c r="B2706" s="2">
        <v>5</v>
      </c>
      <c r="C2706" s="2">
        <v>6</v>
      </c>
      <c r="D2706" s="2">
        <v>1966</v>
      </c>
      <c r="E2706" s="2">
        <v>1966</v>
      </c>
      <c r="F2706" s="2">
        <v>1320</v>
      </c>
      <c r="G2706" s="2">
        <v>1</v>
      </c>
      <c r="H2706" s="2">
        <v>3</v>
      </c>
      <c r="I2706" s="2">
        <v>2</v>
      </c>
      <c r="J2706" s="2">
        <v>2</v>
      </c>
      <c r="K2706" s="2">
        <v>164500</v>
      </c>
      <c r="L2706" s="2" t="s">
        <v>13</v>
      </c>
      <c r="M2706" s="2" t="s">
        <v>27</v>
      </c>
    </row>
    <row r="2707" spans="1:13" ht="15.75" customHeight="1" x14ac:dyDescent="0.2">
      <c r="A2707" s="2">
        <v>10366</v>
      </c>
      <c r="B2707" s="2">
        <v>6</v>
      </c>
      <c r="C2707" s="2">
        <v>7</v>
      </c>
      <c r="D2707" s="2">
        <v>1964</v>
      </c>
      <c r="E2707" s="2">
        <v>1964</v>
      </c>
      <c r="F2707" s="2">
        <v>934</v>
      </c>
      <c r="G2707" s="2">
        <v>1</v>
      </c>
      <c r="H2707" s="2">
        <v>2</v>
      </c>
      <c r="I2707" s="2">
        <v>0</v>
      </c>
      <c r="J2707" s="2">
        <v>1</v>
      </c>
      <c r="K2707" s="2">
        <v>132000</v>
      </c>
      <c r="L2707" s="2" t="s">
        <v>17</v>
      </c>
      <c r="M2707" s="2" t="s">
        <v>27</v>
      </c>
    </row>
    <row r="2708" spans="1:13" ht="15.75" customHeight="1" x14ac:dyDescent="0.2">
      <c r="A2708" s="2">
        <v>9000</v>
      </c>
      <c r="B2708" s="2">
        <v>5</v>
      </c>
      <c r="C2708" s="2">
        <v>6</v>
      </c>
      <c r="D2708" s="2">
        <v>1966</v>
      </c>
      <c r="E2708" s="2">
        <v>1966</v>
      </c>
      <c r="F2708" s="2">
        <v>1059</v>
      </c>
      <c r="G2708" s="2">
        <v>1</v>
      </c>
      <c r="H2708" s="2">
        <v>3</v>
      </c>
      <c r="I2708" s="2">
        <v>0</v>
      </c>
      <c r="J2708" s="2">
        <v>1</v>
      </c>
      <c r="K2708" s="2">
        <v>142500</v>
      </c>
      <c r="L2708" s="2" t="s">
        <v>13</v>
      </c>
      <c r="M2708" s="2" t="s">
        <v>27</v>
      </c>
    </row>
    <row r="2709" spans="1:13" ht="15.75" customHeight="1" x14ac:dyDescent="0.2">
      <c r="A2709" s="2">
        <v>11553</v>
      </c>
      <c r="B2709" s="2">
        <v>5</v>
      </c>
      <c r="C2709" s="2">
        <v>5</v>
      </c>
      <c r="D2709" s="2">
        <v>1968</v>
      </c>
      <c r="E2709" s="2">
        <v>1968</v>
      </c>
      <c r="F2709" s="2">
        <v>1159</v>
      </c>
      <c r="G2709" s="2">
        <v>1</v>
      </c>
      <c r="H2709" s="2">
        <v>3</v>
      </c>
      <c r="I2709" s="2">
        <v>1</v>
      </c>
      <c r="J2709" s="2">
        <v>1</v>
      </c>
      <c r="K2709" s="2">
        <v>158000</v>
      </c>
      <c r="L2709" s="2" t="s">
        <v>13</v>
      </c>
      <c r="M2709" s="2" t="s">
        <v>27</v>
      </c>
    </row>
    <row r="2710" spans="1:13" ht="15.75" customHeight="1" x14ac:dyDescent="0.2">
      <c r="A2710" s="2">
        <v>7844</v>
      </c>
      <c r="B2710" s="2">
        <v>6</v>
      </c>
      <c r="C2710" s="2">
        <v>7</v>
      </c>
      <c r="D2710" s="2">
        <v>1978</v>
      </c>
      <c r="E2710" s="2">
        <v>1978</v>
      </c>
      <c r="F2710" s="2">
        <v>1400</v>
      </c>
      <c r="G2710" s="2">
        <v>1</v>
      </c>
      <c r="H2710" s="2">
        <v>3</v>
      </c>
      <c r="I2710" s="2">
        <v>1</v>
      </c>
      <c r="J2710" s="2">
        <v>2</v>
      </c>
      <c r="K2710" s="2">
        <v>149500</v>
      </c>
      <c r="L2710" s="2" t="s">
        <v>13</v>
      </c>
      <c r="M2710" s="2" t="s">
        <v>27</v>
      </c>
    </row>
    <row r="2711" spans="1:13" ht="15.75" customHeight="1" x14ac:dyDescent="0.2">
      <c r="A2711" s="2">
        <v>9535</v>
      </c>
      <c r="B2711" s="2">
        <v>5</v>
      </c>
      <c r="C2711" s="2">
        <v>5</v>
      </c>
      <c r="D2711" s="2">
        <v>1967</v>
      </c>
      <c r="E2711" s="2">
        <v>1967</v>
      </c>
      <c r="F2711" s="2">
        <v>1458</v>
      </c>
      <c r="G2711" s="2">
        <v>1</v>
      </c>
      <c r="H2711" s="2">
        <v>3</v>
      </c>
      <c r="I2711" s="2">
        <v>1</v>
      </c>
      <c r="J2711" s="2">
        <v>2</v>
      </c>
      <c r="K2711" s="2">
        <v>165000</v>
      </c>
      <c r="L2711" s="2" t="s">
        <v>13</v>
      </c>
      <c r="M2711" s="2" t="s">
        <v>27</v>
      </c>
    </row>
    <row r="2712" spans="1:13" ht="15.75" customHeight="1" x14ac:dyDescent="0.2">
      <c r="A2712" s="2">
        <v>10335</v>
      </c>
      <c r="B2712" s="2">
        <v>5</v>
      </c>
      <c r="C2712" s="2">
        <v>6</v>
      </c>
      <c r="D2712" s="2">
        <v>1968</v>
      </c>
      <c r="E2712" s="2">
        <v>1993</v>
      </c>
      <c r="F2712" s="2">
        <v>1721</v>
      </c>
      <c r="G2712" s="2">
        <v>2</v>
      </c>
      <c r="H2712" s="2">
        <v>3</v>
      </c>
      <c r="I2712" s="2">
        <v>1</v>
      </c>
      <c r="J2712" s="2">
        <v>2</v>
      </c>
      <c r="K2712" s="2">
        <v>180000</v>
      </c>
      <c r="L2712" s="2" t="s">
        <v>13</v>
      </c>
      <c r="M2712" s="2" t="s">
        <v>27</v>
      </c>
    </row>
    <row r="2713" spans="1:13" ht="15.75" customHeight="1" x14ac:dyDescent="0.2">
      <c r="A2713" s="2">
        <v>7176</v>
      </c>
      <c r="B2713" s="2">
        <v>6</v>
      </c>
      <c r="C2713" s="2">
        <v>6</v>
      </c>
      <c r="D2713" s="2">
        <v>1978</v>
      </c>
      <c r="E2713" s="2">
        <v>1978</v>
      </c>
      <c r="F2713" s="2">
        <v>1040</v>
      </c>
      <c r="G2713" s="2">
        <v>1</v>
      </c>
      <c r="H2713" s="2">
        <v>3</v>
      </c>
      <c r="I2713" s="2">
        <v>1</v>
      </c>
      <c r="J2713" s="2">
        <v>2</v>
      </c>
      <c r="K2713" s="2">
        <v>160500</v>
      </c>
      <c r="L2713" s="2" t="s">
        <v>13</v>
      </c>
      <c r="M2713" s="2" t="s">
        <v>27</v>
      </c>
    </row>
    <row r="2714" spans="1:13" ht="15.75" customHeight="1" x14ac:dyDescent="0.2">
      <c r="A2714" s="2">
        <v>9662</v>
      </c>
      <c r="B2714" s="2">
        <v>5</v>
      </c>
      <c r="C2714" s="2">
        <v>4</v>
      </c>
      <c r="D2714" s="2">
        <v>1977</v>
      </c>
      <c r="E2714" s="2">
        <v>1977</v>
      </c>
      <c r="F2714" s="2">
        <v>1967</v>
      </c>
      <c r="G2714" s="2">
        <v>2</v>
      </c>
      <c r="H2714" s="2">
        <v>6</v>
      </c>
      <c r="I2714" s="2">
        <v>0</v>
      </c>
      <c r="J2714" s="2">
        <v>2</v>
      </c>
      <c r="K2714" s="2">
        <v>156500</v>
      </c>
      <c r="L2714" s="2" t="s">
        <v>13</v>
      </c>
      <c r="M2714" s="2" t="s">
        <v>27</v>
      </c>
    </row>
    <row r="2715" spans="1:13" ht="15.75" customHeight="1" x14ac:dyDescent="0.2">
      <c r="A2715" s="2">
        <v>8235</v>
      </c>
      <c r="B2715" s="2">
        <v>5</v>
      </c>
      <c r="C2715" s="2">
        <v>4</v>
      </c>
      <c r="D2715" s="2">
        <v>1977</v>
      </c>
      <c r="E2715" s="2">
        <v>1977</v>
      </c>
      <c r="F2715" s="2">
        <v>1949</v>
      </c>
      <c r="G2715" s="2">
        <v>2</v>
      </c>
      <c r="H2715" s="2">
        <v>6</v>
      </c>
      <c r="I2715" s="2">
        <v>0</v>
      </c>
      <c r="J2715" s="2">
        <v>2</v>
      </c>
      <c r="K2715" s="2">
        <v>157000</v>
      </c>
      <c r="L2715" s="2" t="s">
        <v>13</v>
      </c>
      <c r="M2715" s="2" t="s">
        <v>27</v>
      </c>
    </row>
    <row r="2716" spans="1:13" ht="15.75" customHeight="1" x14ac:dyDescent="0.2">
      <c r="A2716" s="2">
        <v>13650</v>
      </c>
      <c r="B2716" s="2">
        <v>5</v>
      </c>
      <c r="C2716" s="2">
        <v>5</v>
      </c>
      <c r="D2716" s="2">
        <v>1958</v>
      </c>
      <c r="E2716" s="2">
        <v>1958</v>
      </c>
      <c r="F2716" s="2">
        <v>1920</v>
      </c>
      <c r="G2716" s="2">
        <v>2</v>
      </c>
      <c r="H2716" s="2">
        <v>4</v>
      </c>
      <c r="I2716" s="2">
        <v>1</v>
      </c>
      <c r="J2716" s="2">
        <v>2</v>
      </c>
      <c r="K2716" s="2">
        <v>172500</v>
      </c>
      <c r="L2716" s="2" t="s">
        <v>17</v>
      </c>
      <c r="M2716" s="2" t="s">
        <v>27</v>
      </c>
    </row>
    <row r="2717" spans="1:13" ht="15.75" customHeight="1" x14ac:dyDescent="0.2">
      <c r="A2717" s="2">
        <v>13125</v>
      </c>
      <c r="B2717" s="2">
        <v>5</v>
      </c>
      <c r="C2717" s="2">
        <v>4</v>
      </c>
      <c r="D2717" s="2">
        <v>1957</v>
      </c>
      <c r="E2717" s="2">
        <v>2000</v>
      </c>
      <c r="F2717" s="2">
        <v>1803</v>
      </c>
      <c r="G2717" s="2">
        <v>2</v>
      </c>
      <c r="H2717" s="2">
        <v>3</v>
      </c>
      <c r="I2717" s="2">
        <v>1</v>
      </c>
      <c r="J2717" s="2">
        <v>2</v>
      </c>
      <c r="K2717" s="2">
        <v>155000</v>
      </c>
      <c r="L2717" s="2" t="s">
        <v>13</v>
      </c>
      <c r="M2717" s="2" t="s">
        <v>27</v>
      </c>
    </row>
    <row r="2718" spans="1:13" ht="15.75" customHeight="1" x14ac:dyDescent="0.2">
      <c r="A2718" s="2">
        <v>17920</v>
      </c>
      <c r="B2718" s="2">
        <v>5</v>
      </c>
      <c r="C2718" s="2">
        <v>4</v>
      </c>
      <c r="D2718" s="2">
        <v>1955</v>
      </c>
      <c r="E2718" s="2">
        <v>1974</v>
      </c>
      <c r="F2718" s="2">
        <v>1779</v>
      </c>
      <c r="G2718" s="2">
        <v>1</v>
      </c>
      <c r="H2718" s="2">
        <v>3</v>
      </c>
      <c r="I2718" s="2">
        <v>1</v>
      </c>
      <c r="J2718" s="2">
        <v>2</v>
      </c>
      <c r="K2718" s="2">
        <v>170000</v>
      </c>
      <c r="L2718" s="2" t="s">
        <v>13</v>
      </c>
      <c r="M2718" s="2" t="s">
        <v>27</v>
      </c>
    </row>
    <row r="2719" spans="1:13" ht="15.75" customHeight="1" x14ac:dyDescent="0.2">
      <c r="A2719" s="2">
        <v>17529</v>
      </c>
      <c r="B2719" s="2">
        <v>5</v>
      </c>
      <c r="C2719" s="2">
        <v>5</v>
      </c>
      <c r="D2719" s="2">
        <v>1924</v>
      </c>
      <c r="E2719" s="2">
        <v>1950</v>
      </c>
      <c r="F2719" s="2">
        <v>872</v>
      </c>
      <c r="G2719" s="2">
        <v>1</v>
      </c>
      <c r="H2719" s="2">
        <v>2</v>
      </c>
      <c r="I2719" s="2">
        <v>1</v>
      </c>
      <c r="J2719" s="2">
        <v>1</v>
      </c>
      <c r="K2719" s="2">
        <v>105000</v>
      </c>
      <c r="L2719" s="2" t="s">
        <v>13</v>
      </c>
      <c r="M2719" s="2" t="s">
        <v>27</v>
      </c>
    </row>
    <row r="2720" spans="1:13" ht="15.75" customHeight="1" x14ac:dyDescent="0.2">
      <c r="A2720" s="2">
        <v>10246</v>
      </c>
      <c r="B2720" s="2">
        <v>4</v>
      </c>
      <c r="C2720" s="2">
        <v>9</v>
      </c>
      <c r="D2720" s="2">
        <v>1965</v>
      </c>
      <c r="E2720" s="2">
        <v>2001</v>
      </c>
      <c r="F2720" s="2">
        <v>960</v>
      </c>
      <c r="G2720" s="2">
        <v>0</v>
      </c>
      <c r="H2720" s="2">
        <v>0</v>
      </c>
      <c r="I2720" s="2">
        <v>0</v>
      </c>
      <c r="J2720" s="2">
        <v>1</v>
      </c>
      <c r="K2720" s="2">
        <v>145000</v>
      </c>
      <c r="L2720" s="2" t="s">
        <v>17</v>
      </c>
      <c r="M2720" s="2" t="s">
        <v>27</v>
      </c>
    </row>
    <row r="2721" spans="1:13" ht="15.75" customHeight="1" x14ac:dyDescent="0.2">
      <c r="A2721" s="2">
        <v>14175</v>
      </c>
      <c r="B2721" s="2">
        <v>5</v>
      </c>
      <c r="C2721" s="2">
        <v>6</v>
      </c>
      <c r="D2721" s="2">
        <v>1956</v>
      </c>
      <c r="E2721" s="2">
        <v>1987</v>
      </c>
      <c r="F2721" s="2">
        <v>1437</v>
      </c>
      <c r="G2721" s="2">
        <v>1</v>
      </c>
      <c r="H2721" s="2">
        <v>3</v>
      </c>
      <c r="I2721" s="2">
        <v>1</v>
      </c>
      <c r="J2721" s="2">
        <v>2</v>
      </c>
      <c r="K2721" s="2">
        <v>168000</v>
      </c>
      <c r="L2721" s="2" t="s">
        <v>13</v>
      </c>
      <c r="M2721" s="2" t="s">
        <v>27</v>
      </c>
    </row>
    <row r="2722" spans="1:13" ht="15.75" customHeight="1" x14ac:dyDescent="0.2">
      <c r="A2722" s="2">
        <v>20355</v>
      </c>
      <c r="B2722" s="2">
        <v>7</v>
      </c>
      <c r="C2722" s="2">
        <v>6</v>
      </c>
      <c r="D2722" s="2">
        <v>1967</v>
      </c>
      <c r="E2722" s="2">
        <v>1967</v>
      </c>
      <c r="F2722" s="2">
        <v>1830</v>
      </c>
      <c r="G2722" s="2">
        <v>1</v>
      </c>
      <c r="H2722" s="2">
        <v>2</v>
      </c>
      <c r="I2722" s="2">
        <v>2</v>
      </c>
      <c r="J2722" s="2">
        <v>2</v>
      </c>
      <c r="K2722" s="2">
        <v>278000</v>
      </c>
      <c r="L2722" s="2" t="s">
        <v>13</v>
      </c>
      <c r="M2722" s="2" t="s">
        <v>33</v>
      </c>
    </row>
    <row r="2723" spans="1:13" ht="15.75" customHeight="1" x14ac:dyDescent="0.2">
      <c r="A2723" s="2">
        <v>13050</v>
      </c>
      <c r="B2723" s="2">
        <v>5</v>
      </c>
      <c r="C2723" s="2">
        <v>6</v>
      </c>
      <c r="D2723" s="2">
        <v>1963</v>
      </c>
      <c r="E2723" s="2">
        <v>1963</v>
      </c>
      <c r="F2723" s="2">
        <v>1000</v>
      </c>
      <c r="G2723" s="2">
        <v>1</v>
      </c>
      <c r="H2723" s="2">
        <v>1</v>
      </c>
      <c r="I2723" s="2">
        <v>2</v>
      </c>
      <c r="J2723" s="2">
        <v>2</v>
      </c>
      <c r="K2723" s="2">
        <v>164000</v>
      </c>
      <c r="L2723" s="2" t="s">
        <v>13</v>
      </c>
      <c r="M2723" s="2" t="s">
        <v>33</v>
      </c>
    </row>
    <row r="2724" spans="1:13" ht="15.75" customHeight="1" x14ac:dyDescent="0.2">
      <c r="A2724" s="2">
        <v>15593</v>
      </c>
      <c r="B2724" s="2">
        <v>7</v>
      </c>
      <c r="C2724" s="2">
        <v>4</v>
      </c>
      <c r="D2724" s="2">
        <v>1953</v>
      </c>
      <c r="E2724" s="2">
        <v>1953</v>
      </c>
      <c r="F2724" s="2">
        <v>2287</v>
      </c>
      <c r="G2724" s="2">
        <v>2</v>
      </c>
      <c r="H2724" s="2">
        <v>3</v>
      </c>
      <c r="I2724" s="2">
        <v>1</v>
      </c>
      <c r="J2724" s="2">
        <v>2</v>
      </c>
      <c r="K2724" s="2">
        <v>225000</v>
      </c>
      <c r="L2724" s="2" t="s">
        <v>13</v>
      </c>
      <c r="M2724" s="2" t="s">
        <v>33</v>
      </c>
    </row>
    <row r="2725" spans="1:13" ht="15.75" customHeight="1" x14ac:dyDescent="0.2">
      <c r="A2725" s="2">
        <v>10820</v>
      </c>
      <c r="B2725" s="2">
        <v>5</v>
      </c>
      <c r="C2725" s="2">
        <v>7</v>
      </c>
      <c r="D2725" s="2">
        <v>1971</v>
      </c>
      <c r="E2725" s="2">
        <v>1972</v>
      </c>
      <c r="F2725" s="2">
        <v>810</v>
      </c>
      <c r="G2725" s="2">
        <v>1</v>
      </c>
      <c r="H2725" s="2">
        <v>2</v>
      </c>
      <c r="I2725" s="2">
        <v>0</v>
      </c>
      <c r="J2725" s="2">
        <v>2</v>
      </c>
      <c r="K2725" s="2">
        <v>130000</v>
      </c>
      <c r="L2725" s="2" t="s">
        <v>13</v>
      </c>
      <c r="M2725" s="2" t="s">
        <v>27</v>
      </c>
    </row>
    <row r="2726" spans="1:13" ht="15.75" customHeight="1" x14ac:dyDescent="0.2">
      <c r="A2726" s="2">
        <v>13350</v>
      </c>
      <c r="B2726" s="2">
        <v>5</v>
      </c>
      <c r="C2726" s="2">
        <v>5</v>
      </c>
      <c r="D2726" s="2">
        <v>1974</v>
      </c>
      <c r="E2726" s="2">
        <v>1974</v>
      </c>
      <c r="F2726" s="2">
        <v>894</v>
      </c>
      <c r="G2726" s="2">
        <v>1</v>
      </c>
      <c r="H2726" s="2">
        <v>3</v>
      </c>
      <c r="I2726" s="2">
        <v>1</v>
      </c>
      <c r="J2726" s="2">
        <v>2</v>
      </c>
      <c r="K2726" s="2">
        <v>142500</v>
      </c>
      <c r="L2726" s="2" t="s">
        <v>13</v>
      </c>
      <c r="M2726" s="2" t="s">
        <v>27</v>
      </c>
    </row>
    <row r="2727" spans="1:13" ht="15.75" customHeight="1" x14ac:dyDescent="0.2">
      <c r="A2727" s="2">
        <v>1700</v>
      </c>
      <c r="B2727" s="2">
        <v>7</v>
      </c>
      <c r="C2727" s="2">
        <v>5</v>
      </c>
      <c r="D2727" s="2">
        <v>1980</v>
      </c>
      <c r="E2727" s="2">
        <v>1981</v>
      </c>
      <c r="F2727" s="2">
        <v>1700</v>
      </c>
      <c r="G2727" s="2">
        <v>2</v>
      </c>
      <c r="H2727" s="2">
        <v>2</v>
      </c>
      <c r="I2727" s="2">
        <v>0</v>
      </c>
      <c r="J2727" s="2">
        <v>1</v>
      </c>
      <c r="K2727" s="2">
        <v>148400</v>
      </c>
      <c r="L2727" s="2" t="s">
        <v>13</v>
      </c>
      <c r="M2727" s="2" t="s">
        <v>33</v>
      </c>
    </row>
    <row r="2728" spans="1:13" ht="15.75" customHeight="1" x14ac:dyDescent="0.2">
      <c r="A2728" s="2">
        <v>5271</v>
      </c>
      <c r="B2728" s="2">
        <v>7</v>
      </c>
      <c r="C2728" s="2">
        <v>5</v>
      </c>
      <c r="D2728" s="2">
        <v>1986</v>
      </c>
      <c r="E2728" s="2">
        <v>1986</v>
      </c>
      <c r="F2728" s="2">
        <v>1453</v>
      </c>
      <c r="G2728" s="2">
        <v>1</v>
      </c>
      <c r="H2728" s="2">
        <v>2</v>
      </c>
      <c r="I2728" s="2">
        <v>1</v>
      </c>
      <c r="J2728" s="2">
        <v>2</v>
      </c>
      <c r="K2728" s="2">
        <v>190000</v>
      </c>
      <c r="L2728" s="2" t="s">
        <v>13</v>
      </c>
      <c r="M2728" s="2" t="s">
        <v>33</v>
      </c>
    </row>
    <row r="2729" spans="1:13" ht="15.75" customHeight="1" x14ac:dyDescent="0.2">
      <c r="A2729" s="2">
        <v>9375</v>
      </c>
      <c r="B2729" s="2">
        <v>4</v>
      </c>
      <c r="C2729" s="2">
        <v>5</v>
      </c>
      <c r="D2729" s="2">
        <v>1954</v>
      </c>
      <c r="E2729" s="2">
        <v>1954</v>
      </c>
      <c r="F2729" s="2">
        <v>1350</v>
      </c>
      <c r="G2729" s="2">
        <v>1</v>
      </c>
      <c r="H2729" s="2">
        <v>3</v>
      </c>
      <c r="I2729" s="2">
        <v>1</v>
      </c>
      <c r="J2729" s="2">
        <v>2</v>
      </c>
      <c r="K2729" s="2">
        <v>146000</v>
      </c>
      <c r="L2729" s="2" t="s">
        <v>17</v>
      </c>
      <c r="M2729" s="2" t="s">
        <v>35</v>
      </c>
    </row>
    <row r="2730" spans="1:13" ht="15.75" customHeight="1" x14ac:dyDescent="0.2">
      <c r="A2730" s="2">
        <v>6488</v>
      </c>
      <c r="B2730" s="2">
        <v>5</v>
      </c>
      <c r="C2730" s="2">
        <v>5</v>
      </c>
      <c r="D2730" s="2">
        <v>1942</v>
      </c>
      <c r="E2730" s="2">
        <v>1950</v>
      </c>
      <c r="F2730" s="2">
        <v>1150</v>
      </c>
      <c r="G2730" s="2">
        <v>1</v>
      </c>
      <c r="H2730" s="2">
        <v>3</v>
      </c>
      <c r="I2730" s="2">
        <v>2</v>
      </c>
      <c r="J2730" s="2">
        <v>1</v>
      </c>
      <c r="K2730" s="2">
        <v>128000</v>
      </c>
      <c r="L2730" s="2" t="s">
        <v>13</v>
      </c>
      <c r="M2730" s="2" t="s">
        <v>35</v>
      </c>
    </row>
    <row r="2731" spans="1:13" ht="15.75" customHeight="1" x14ac:dyDescent="0.2">
      <c r="A2731" s="2">
        <v>7800</v>
      </c>
      <c r="B2731" s="2">
        <v>5</v>
      </c>
      <c r="C2731" s="2">
        <v>8</v>
      </c>
      <c r="D2731" s="2">
        <v>1948</v>
      </c>
      <c r="E2731" s="2">
        <v>2002</v>
      </c>
      <c r="F2731" s="2">
        <v>2008</v>
      </c>
      <c r="G2731" s="2">
        <v>3</v>
      </c>
      <c r="H2731" s="2">
        <v>3</v>
      </c>
      <c r="I2731" s="2">
        <v>0</v>
      </c>
      <c r="J2731" s="2">
        <v>1</v>
      </c>
      <c r="K2731" s="2">
        <v>225000</v>
      </c>
      <c r="L2731" s="2" t="s">
        <v>17</v>
      </c>
      <c r="M2731" s="2" t="s">
        <v>35</v>
      </c>
    </row>
    <row r="2732" spans="1:13" ht="15.75" customHeight="1" x14ac:dyDescent="0.2">
      <c r="A2732" s="2">
        <v>19690</v>
      </c>
      <c r="B2732" s="2">
        <v>6</v>
      </c>
      <c r="C2732" s="2">
        <v>7</v>
      </c>
      <c r="D2732" s="2">
        <v>1966</v>
      </c>
      <c r="E2732" s="2">
        <v>1966</v>
      </c>
      <c r="F2732" s="2">
        <v>2201</v>
      </c>
      <c r="G2732" s="2">
        <v>2</v>
      </c>
      <c r="H2732" s="2">
        <v>4</v>
      </c>
      <c r="I2732" s="2">
        <v>1</v>
      </c>
      <c r="J2732" s="2">
        <v>2</v>
      </c>
      <c r="K2732" s="2">
        <v>274970</v>
      </c>
      <c r="L2732" s="2" t="s">
        <v>17</v>
      </c>
      <c r="M2732" s="2" t="s">
        <v>35</v>
      </c>
    </row>
    <row r="2733" spans="1:13" ht="15.75" customHeight="1" x14ac:dyDescent="0.2">
      <c r="A2733" s="2">
        <v>19950</v>
      </c>
      <c r="B2733" s="2">
        <v>6</v>
      </c>
      <c r="C2733" s="2">
        <v>7</v>
      </c>
      <c r="D2733" s="2">
        <v>1928</v>
      </c>
      <c r="E2733" s="2">
        <v>1950</v>
      </c>
      <c r="F2733" s="2">
        <v>2009</v>
      </c>
      <c r="G2733" s="2">
        <v>2</v>
      </c>
      <c r="H2733" s="2">
        <v>4</v>
      </c>
      <c r="I2733" s="2">
        <v>2</v>
      </c>
      <c r="J2733" s="2">
        <v>3</v>
      </c>
      <c r="K2733" s="2">
        <v>235000</v>
      </c>
      <c r="L2733" s="2" t="s">
        <v>13</v>
      </c>
      <c r="M2733" s="2" t="s">
        <v>35</v>
      </c>
    </row>
    <row r="2734" spans="1:13" ht="15.75" customHeight="1" x14ac:dyDescent="0.2">
      <c r="A2734" s="2">
        <v>19800</v>
      </c>
      <c r="B2734" s="2">
        <v>6</v>
      </c>
      <c r="C2734" s="2">
        <v>8</v>
      </c>
      <c r="D2734" s="2">
        <v>1935</v>
      </c>
      <c r="E2734" s="2">
        <v>1990</v>
      </c>
      <c r="F2734" s="2">
        <v>3672</v>
      </c>
      <c r="G2734" s="2">
        <v>3</v>
      </c>
      <c r="H2734" s="2">
        <v>5</v>
      </c>
      <c r="I2734" s="2">
        <v>2</v>
      </c>
      <c r="J2734" s="2">
        <v>2</v>
      </c>
      <c r="K2734" s="2">
        <v>415000</v>
      </c>
      <c r="L2734" s="2" t="s">
        <v>13</v>
      </c>
      <c r="M2734" s="2" t="s">
        <v>35</v>
      </c>
    </row>
    <row r="2735" spans="1:13" ht="15.75" customHeight="1" x14ac:dyDescent="0.2">
      <c r="A2735" s="2">
        <v>11679</v>
      </c>
      <c r="B2735" s="2">
        <v>5</v>
      </c>
      <c r="C2735" s="2">
        <v>5</v>
      </c>
      <c r="D2735" s="2">
        <v>1962</v>
      </c>
      <c r="E2735" s="2">
        <v>1962</v>
      </c>
      <c r="F2735" s="2">
        <v>1560</v>
      </c>
      <c r="G2735" s="2">
        <v>2</v>
      </c>
      <c r="H2735" s="2">
        <v>3</v>
      </c>
      <c r="I2735" s="2">
        <v>1</v>
      </c>
      <c r="J2735" s="2">
        <v>2</v>
      </c>
      <c r="K2735" s="2">
        <v>182000</v>
      </c>
      <c r="L2735" s="2" t="s">
        <v>13</v>
      </c>
      <c r="M2735" s="2" t="s">
        <v>35</v>
      </c>
    </row>
    <row r="2736" spans="1:13" ht="15.75" customHeight="1" x14ac:dyDescent="0.2">
      <c r="A2736" s="2">
        <v>12048</v>
      </c>
      <c r="B2736" s="2">
        <v>5</v>
      </c>
      <c r="C2736" s="2">
        <v>6</v>
      </c>
      <c r="D2736" s="2">
        <v>1952</v>
      </c>
      <c r="E2736" s="2">
        <v>2002</v>
      </c>
      <c r="F2736" s="2">
        <v>1488</v>
      </c>
      <c r="G2736" s="2">
        <v>1</v>
      </c>
      <c r="H2736" s="2">
        <v>3</v>
      </c>
      <c r="I2736" s="2">
        <v>1</v>
      </c>
      <c r="J2736" s="2">
        <v>2</v>
      </c>
      <c r="K2736" s="2">
        <v>135000</v>
      </c>
      <c r="L2736" s="2" t="s">
        <v>13</v>
      </c>
      <c r="M2736" s="2" t="s">
        <v>35</v>
      </c>
    </row>
    <row r="2737" spans="1:13" ht="15.75" customHeight="1" x14ac:dyDescent="0.2">
      <c r="A2737" s="2">
        <v>10519</v>
      </c>
      <c r="B2737" s="2">
        <v>5</v>
      </c>
      <c r="C2737" s="2">
        <v>8</v>
      </c>
      <c r="D2737" s="2">
        <v>1955</v>
      </c>
      <c r="E2737" s="2">
        <v>1999</v>
      </c>
      <c r="F2737" s="2">
        <v>1057</v>
      </c>
      <c r="G2737" s="2">
        <v>1</v>
      </c>
      <c r="H2737" s="2">
        <v>3</v>
      </c>
      <c r="I2737" s="2">
        <v>0</v>
      </c>
      <c r="J2737" s="2">
        <v>1</v>
      </c>
      <c r="K2737" s="2">
        <v>137000</v>
      </c>
      <c r="L2737" s="2" t="s">
        <v>13</v>
      </c>
      <c r="M2737" s="2" t="s">
        <v>35</v>
      </c>
    </row>
    <row r="2738" spans="1:13" ht="15.75" customHeight="1" x14ac:dyDescent="0.2">
      <c r="A2738" s="2">
        <v>9525</v>
      </c>
      <c r="B2738" s="2">
        <v>6</v>
      </c>
      <c r="C2738" s="2">
        <v>4</v>
      </c>
      <c r="D2738" s="2">
        <v>1954</v>
      </c>
      <c r="E2738" s="2">
        <v>1972</v>
      </c>
      <c r="F2738" s="2">
        <v>1855</v>
      </c>
      <c r="G2738" s="2">
        <v>2</v>
      </c>
      <c r="H2738" s="2">
        <v>4</v>
      </c>
      <c r="I2738" s="2">
        <v>0</v>
      </c>
      <c r="J2738" s="2">
        <v>1</v>
      </c>
      <c r="K2738" s="2">
        <v>136900</v>
      </c>
      <c r="L2738" s="2" t="s">
        <v>13</v>
      </c>
      <c r="M2738" s="2" t="s">
        <v>35</v>
      </c>
    </row>
    <row r="2739" spans="1:13" ht="15.75" customHeight="1" x14ac:dyDescent="0.2">
      <c r="A2739" s="2">
        <v>9525</v>
      </c>
      <c r="B2739" s="2">
        <v>6</v>
      </c>
      <c r="C2739" s="2">
        <v>5</v>
      </c>
      <c r="D2739" s="2">
        <v>1953</v>
      </c>
      <c r="E2739" s="2">
        <v>1953</v>
      </c>
      <c r="F2739" s="2">
        <v>1609</v>
      </c>
      <c r="G2739" s="2">
        <v>1</v>
      </c>
      <c r="H2739" s="2">
        <v>5</v>
      </c>
      <c r="I2739" s="2">
        <v>0</v>
      </c>
      <c r="J2739" s="2">
        <v>1</v>
      </c>
      <c r="K2739" s="2">
        <v>149900</v>
      </c>
      <c r="L2739" s="2" t="s">
        <v>13</v>
      </c>
      <c r="M2739" s="2" t="s">
        <v>35</v>
      </c>
    </row>
    <row r="2740" spans="1:13" ht="15.75" customHeight="1" x14ac:dyDescent="0.2">
      <c r="A2740" s="2">
        <v>6420</v>
      </c>
      <c r="B2740" s="2">
        <v>5</v>
      </c>
      <c r="C2740" s="2">
        <v>7</v>
      </c>
      <c r="D2740" s="2">
        <v>1952</v>
      </c>
      <c r="E2740" s="2">
        <v>1952</v>
      </c>
      <c r="F2740" s="2">
        <v>1148</v>
      </c>
      <c r="G2740" s="2">
        <v>1</v>
      </c>
      <c r="H2740" s="2">
        <v>2</v>
      </c>
      <c r="I2740" s="2">
        <v>0</v>
      </c>
      <c r="J2740" s="2">
        <v>1</v>
      </c>
      <c r="K2740" s="2">
        <v>123500</v>
      </c>
      <c r="L2740" s="2" t="s">
        <v>13</v>
      </c>
      <c r="M2740" s="2" t="s">
        <v>35</v>
      </c>
    </row>
    <row r="2741" spans="1:13" ht="15.75" customHeight="1" x14ac:dyDescent="0.2">
      <c r="A2741" s="2">
        <v>8335</v>
      </c>
      <c r="B2741" s="2">
        <v>5</v>
      </c>
      <c r="C2741" s="2">
        <v>5</v>
      </c>
      <c r="D2741" s="2">
        <v>1954</v>
      </c>
      <c r="E2741" s="2">
        <v>1954</v>
      </c>
      <c r="F2741" s="2">
        <v>1124</v>
      </c>
      <c r="G2741" s="2">
        <v>1</v>
      </c>
      <c r="H2741" s="2">
        <v>3</v>
      </c>
      <c r="I2741" s="2">
        <v>1</v>
      </c>
      <c r="J2741" s="2">
        <v>0</v>
      </c>
      <c r="K2741" s="2">
        <v>93000</v>
      </c>
      <c r="L2741" s="2" t="s">
        <v>13</v>
      </c>
      <c r="M2741" s="2" t="s">
        <v>35</v>
      </c>
    </row>
    <row r="2742" spans="1:13" ht="15.75" customHeight="1" x14ac:dyDescent="0.2">
      <c r="A2742" s="2">
        <v>7585</v>
      </c>
      <c r="B2742" s="2">
        <v>5</v>
      </c>
      <c r="C2742" s="2">
        <v>3</v>
      </c>
      <c r="D2742" s="2">
        <v>1948</v>
      </c>
      <c r="E2742" s="2">
        <v>1950</v>
      </c>
      <c r="F2742" s="2">
        <v>1456</v>
      </c>
      <c r="G2742" s="2">
        <v>1</v>
      </c>
      <c r="H2742" s="2">
        <v>4</v>
      </c>
      <c r="I2742" s="2">
        <v>1</v>
      </c>
      <c r="J2742" s="2">
        <v>1</v>
      </c>
      <c r="K2742" s="2">
        <v>91500</v>
      </c>
      <c r="L2742" s="2" t="s">
        <v>13</v>
      </c>
      <c r="M2742" s="2" t="s">
        <v>35</v>
      </c>
    </row>
    <row r="2743" spans="1:13" ht="15.75" customHeight="1" x14ac:dyDescent="0.2">
      <c r="A2743" s="2">
        <v>11200</v>
      </c>
      <c r="B2743" s="2">
        <v>6</v>
      </c>
      <c r="C2743" s="2">
        <v>5</v>
      </c>
      <c r="D2743" s="2">
        <v>1985</v>
      </c>
      <c r="E2743" s="2">
        <v>1985</v>
      </c>
      <c r="F2743" s="2">
        <v>1298</v>
      </c>
      <c r="G2743" s="2">
        <v>2</v>
      </c>
      <c r="H2743" s="2">
        <v>3</v>
      </c>
      <c r="I2743" s="2">
        <v>1</v>
      </c>
      <c r="J2743" s="2">
        <v>2</v>
      </c>
      <c r="K2743" s="2">
        <v>180000</v>
      </c>
      <c r="L2743" s="2" t="s">
        <v>13</v>
      </c>
      <c r="M2743" s="2" t="s">
        <v>25</v>
      </c>
    </row>
    <row r="2744" spans="1:13" ht="15.75" customHeight="1" x14ac:dyDescent="0.2">
      <c r="A2744" s="2">
        <v>12128</v>
      </c>
      <c r="B2744" s="2">
        <v>6</v>
      </c>
      <c r="C2744" s="2">
        <v>4</v>
      </c>
      <c r="D2744" s="2">
        <v>1989</v>
      </c>
      <c r="E2744" s="2">
        <v>1989</v>
      </c>
      <c r="F2744" s="2">
        <v>2559</v>
      </c>
      <c r="G2744" s="2">
        <v>2</v>
      </c>
      <c r="H2744" s="2">
        <v>4</v>
      </c>
      <c r="I2744" s="2">
        <v>1</v>
      </c>
      <c r="J2744" s="2">
        <v>2</v>
      </c>
      <c r="K2744" s="2">
        <v>209000</v>
      </c>
      <c r="L2744" s="2" t="s">
        <v>13</v>
      </c>
      <c r="M2744" s="2" t="s">
        <v>25</v>
      </c>
    </row>
    <row r="2745" spans="1:13" ht="15.75" customHeight="1" x14ac:dyDescent="0.2">
      <c r="A2745" s="2">
        <v>9554</v>
      </c>
      <c r="B2745" s="2">
        <v>8</v>
      </c>
      <c r="C2745" s="2">
        <v>5</v>
      </c>
      <c r="D2745" s="2">
        <v>1993</v>
      </c>
      <c r="E2745" s="2">
        <v>1994</v>
      </c>
      <c r="F2745" s="2">
        <v>1911</v>
      </c>
      <c r="G2745" s="2">
        <v>2</v>
      </c>
      <c r="H2745" s="2">
        <v>3</v>
      </c>
      <c r="I2745" s="2">
        <v>1</v>
      </c>
      <c r="J2745" s="2">
        <v>2</v>
      </c>
      <c r="K2745" s="2">
        <v>215000</v>
      </c>
      <c r="L2745" s="2" t="s">
        <v>13</v>
      </c>
      <c r="M2745" s="2" t="s">
        <v>25</v>
      </c>
    </row>
    <row r="2746" spans="1:13" ht="15.75" customHeight="1" x14ac:dyDescent="0.2">
      <c r="A2746" s="2">
        <v>9069</v>
      </c>
      <c r="B2746" s="2">
        <v>6</v>
      </c>
      <c r="C2746" s="2">
        <v>8</v>
      </c>
      <c r="D2746" s="2">
        <v>1993</v>
      </c>
      <c r="E2746" s="2">
        <v>1993</v>
      </c>
      <c r="F2746" s="2">
        <v>1440</v>
      </c>
      <c r="G2746" s="2">
        <v>2</v>
      </c>
      <c r="H2746" s="2">
        <v>2</v>
      </c>
      <c r="I2746" s="2">
        <v>0</v>
      </c>
      <c r="J2746" s="2">
        <v>4</v>
      </c>
      <c r="K2746" s="2">
        <v>224500</v>
      </c>
      <c r="L2746" s="2" t="s">
        <v>17</v>
      </c>
      <c r="M2746" s="2" t="s">
        <v>25</v>
      </c>
    </row>
    <row r="2747" spans="1:13" ht="15.75" customHeight="1" x14ac:dyDescent="0.2">
      <c r="A2747" s="2">
        <v>11003</v>
      </c>
      <c r="B2747" s="2">
        <v>7</v>
      </c>
      <c r="C2747" s="2">
        <v>5</v>
      </c>
      <c r="D2747" s="2">
        <v>2005</v>
      </c>
      <c r="E2747" s="2">
        <v>2006</v>
      </c>
      <c r="F2747" s="2">
        <v>1876</v>
      </c>
      <c r="G2747" s="2">
        <v>2</v>
      </c>
      <c r="H2747" s="2">
        <v>3</v>
      </c>
      <c r="I2747" s="2">
        <v>0</v>
      </c>
      <c r="J2747" s="2">
        <v>3</v>
      </c>
      <c r="K2747" s="2">
        <v>229800</v>
      </c>
      <c r="L2747" s="2" t="s">
        <v>13</v>
      </c>
      <c r="M2747" s="2" t="s">
        <v>36</v>
      </c>
    </row>
    <row r="2748" spans="1:13" ht="15.75" customHeight="1" x14ac:dyDescent="0.2">
      <c r="A2748" s="2">
        <v>7488</v>
      </c>
      <c r="B2748" s="2">
        <v>7</v>
      </c>
      <c r="C2748" s="2">
        <v>5</v>
      </c>
      <c r="D2748" s="2">
        <v>2005</v>
      </c>
      <c r="E2748" s="2">
        <v>2005</v>
      </c>
      <c r="F2748" s="2">
        <v>1208</v>
      </c>
      <c r="G2748" s="2">
        <v>2</v>
      </c>
      <c r="H2748" s="2">
        <v>2</v>
      </c>
      <c r="I2748" s="2">
        <v>0</v>
      </c>
      <c r="J2748" s="2">
        <v>2</v>
      </c>
      <c r="K2748" s="2">
        <v>183600</v>
      </c>
      <c r="L2748" s="2" t="s">
        <v>13</v>
      </c>
      <c r="M2748" s="2" t="s">
        <v>36</v>
      </c>
    </row>
    <row r="2749" spans="1:13" ht="15.75" customHeight="1" x14ac:dyDescent="0.2">
      <c r="A2749" s="2">
        <v>7406</v>
      </c>
      <c r="B2749" s="2">
        <v>7</v>
      </c>
      <c r="C2749" s="2">
        <v>5</v>
      </c>
      <c r="D2749" s="2">
        <v>2006</v>
      </c>
      <c r="E2749" s="2">
        <v>2006</v>
      </c>
      <c r="F2749" s="2">
        <v>1220</v>
      </c>
      <c r="G2749" s="2">
        <v>2</v>
      </c>
      <c r="H2749" s="2">
        <v>2</v>
      </c>
      <c r="I2749" s="2">
        <v>0</v>
      </c>
      <c r="J2749" s="2">
        <v>2</v>
      </c>
      <c r="K2749" s="2">
        <v>194000</v>
      </c>
      <c r="L2749" s="2" t="s">
        <v>13</v>
      </c>
      <c r="M2749" s="2" t="s">
        <v>36</v>
      </c>
    </row>
    <row r="2750" spans="1:13" ht="15.75" customHeight="1" x14ac:dyDescent="0.2">
      <c r="A2750" s="2">
        <v>6762</v>
      </c>
      <c r="B2750" s="2">
        <v>7</v>
      </c>
      <c r="C2750" s="2">
        <v>5</v>
      </c>
      <c r="D2750" s="2">
        <v>2006</v>
      </c>
      <c r="E2750" s="2">
        <v>2006</v>
      </c>
      <c r="F2750" s="2">
        <v>1294</v>
      </c>
      <c r="G2750" s="2">
        <v>2</v>
      </c>
      <c r="H2750" s="2">
        <v>2</v>
      </c>
      <c r="I2750" s="2">
        <v>1</v>
      </c>
      <c r="J2750" s="2">
        <v>2</v>
      </c>
      <c r="K2750" s="2">
        <v>193879</v>
      </c>
      <c r="L2750" s="2" t="s">
        <v>13</v>
      </c>
      <c r="M2750" s="2" t="s">
        <v>36</v>
      </c>
    </row>
    <row r="2751" spans="1:13" ht="15.75" customHeight="1" x14ac:dyDescent="0.2">
      <c r="A2751" s="2">
        <v>11210</v>
      </c>
      <c r="B2751" s="2">
        <v>7</v>
      </c>
      <c r="C2751" s="2">
        <v>5</v>
      </c>
      <c r="D2751" s="2">
        <v>2005</v>
      </c>
      <c r="E2751" s="2">
        <v>2006</v>
      </c>
      <c r="F2751" s="2">
        <v>1614</v>
      </c>
      <c r="G2751" s="2">
        <v>2</v>
      </c>
      <c r="H2751" s="2">
        <v>3</v>
      </c>
      <c r="I2751" s="2">
        <v>0</v>
      </c>
      <c r="J2751" s="2">
        <v>3</v>
      </c>
      <c r="K2751" s="2">
        <v>221500</v>
      </c>
      <c r="L2751" s="2" t="s">
        <v>13</v>
      </c>
      <c r="M2751" s="2" t="s">
        <v>36</v>
      </c>
    </row>
    <row r="2752" spans="1:13" ht="15.75" customHeight="1" x14ac:dyDescent="0.2">
      <c r="A2752" s="2">
        <v>8990</v>
      </c>
      <c r="B2752" s="2">
        <v>7</v>
      </c>
      <c r="C2752" s="2">
        <v>5</v>
      </c>
      <c r="D2752" s="2">
        <v>2006</v>
      </c>
      <c r="E2752" s="2">
        <v>2006</v>
      </c>
      <c r="F2752" s="2">
        <v>1498</v>
      </c>
      <c r="G2752" s="2">
        <v>2</v>
      </c>
      <c r="H2752" s="2">
        <v>2</v>
      </c>
      <c r="I2752" s="2">
        <v>0</v>
      </c>
      <c r="J2752" s="2">
        <v>2</v>
      </c>
      <c r="K2752" s="2">
        <v>204900</v>
      </c>
      <c r="L2752" s="2" t="s">
        <v>13</v>
      </c>
      <c r="M2752" s="2" t="s">
        <v>36</v>
      </c>
    </row>
    <row r="2753" spans="1:13" ht="15.75" customHeight="1" x14ac:dyDescent="0.2">
      <c r="A2753" s="2">
        <v>8760</v>
      </c>
      <c r="B2753" s="2">
        <v>7</v>
      </c>
      <c r="C2753" s="2">
        <v>5</v>
      </c>
      <c r="D2753" s="2">
        <v>2006</v>
      </c>
      <c r="E2753" s="2">
        <v>2006</v>
      </c>
      <c r="F2753" s="2">
        <v>1962</v>
      </c>
      <c r="G2753" s="2">
        <v>2</v>
      </c>
      <c r="H2753" s="2">
        <v>3</v>
      </c>
      <c r="I2753" s="2">
        <v>0</v>
      </c>
      <c r="J2753" s="2">
        <v>3</v>
      </c>
      <c r="K2753" s="2">
        <v>239799</v>
      </c>
      <c r="L2753" s="2" t="s">
        <v>13</v>
      </c>
      <c r="M2753" s="2" t="s">
        <v>36</v>
      </c>
    </row>
    <row r="2754" spans="1:13" ht="15.75" customHeight="1" x14ac:dyDescent="0.2">
      <c r="A2754" s="2">
        <v>13377</v>
      </c>
      <c r="B2754" s="2">
        <v>6</v>
      </c>
      <c r="C2754" s="2">
        <v>5</v>
      </c>
      <c r="D2754" s="2">
        <v>2006</v>
      </c>
      <c r="E2754" s="2">
        <v>2006</v>
      </c>
      <c r="F2754" s="2">
        <v>1846</v>
      </c>
      <c r="G2754" s="2">
        <v>2</v>
      </c>
      <c r="H2754" s="2">
        <v>3</v>
      </c>
      <c r="I2754" s="2">
        <v>1</v>
      </c>
      <c r="J2754" s="2">
        <v>2</v>
      </c>
      <c r="K2754" s="2">
        <v>233555</v>
      </c>
      <c r="L2754" s="2" t="s">
        <v>13</v>
      </c>
      <c r="M2754" s="2" t="s">
        <v>36</v>
      </c>
    </row>
    <row r="2755" spans="1:13" ht="15.75" customHeight="1" x14ac:dyDescent="0.2">
      <c r="A2755" s="2">
        <v>11645</v>
      </c>
      <c r="B2755" s="2">
        <v>7</v>
      </c>
      <c r="C2755" s="2">
        <v>5</v>
      </c>
      <c r="D2755" s="2">
        <v>2005</v>
      </c>
      <c r="E2755" s="2">
        <v>2005</v>
      </c>
      <c r="F2755" s="2">
        <v>1734</v>
      </c>
      <c r="G2755" s="2">
        <v>2</v>
      </c>
      <c r="H2755" s="2">
        <v>3</v>
      </c>
      <c r="I2755" s="2">
        <v>0</v>
      </c>
      <c r="J2755" s="2">
        <v>2</v>
      </c>
      <c r="K2755" s="2">
        <v>260000</v>
      </c>
      <c r="L2755" s="2" t="s">
        <v>13</v>
      </c>
      <c r="M2755" s="2" t="s">
        <v>36</v>
      </c>
    </row>
    <row r="2756" spans="1:13" ht="15.75" customHeight="1" x14ac:dyDescent="0.2">
      <c r="A2756" s="2">
        <v>11645</v>
      </c>
      <c r="B2756" s="2">
        <v>8</v>
      </c>
      <c r="C2756" s="2">
        <v>5</v>
      </c>
      <c r="D2756" s="2">
        <v>2005</v>
      </c>
      <c r="E2756" s="2">
        <v>2006</v>
      </c>
      <c r="F2756" s="2">
        <v>1590</v>
      </c>
      <c r="G2756" s="2">
        <v>2</v>
      </c>
      <c r="H2756" s="2">
        <v>2</v>
      </c>
      <c r="I2756" s="2">
        <v>0</v>
      </c>
      <c r="J2756" s="2">
        <v>3</v>
      </c>
      <c r="K2756" s="2">
        <v>294900</v>
      </c>
      <c r="L2756" s="2" t="s">
        <v>13</v>
      </c>
      <c r="M2756" s="2" t="s">
        <v>36</v>
      </c>
    </row>
    <row r="2757" spans="1:13" ht="15.75" customHeight="1" x14ac:dyDescent="0.2">
      <c r="A2757" s="2">
        <v>10984</v>
      </c>
      <c r="B2757" s="2">
        <v>7</v>
      </c>
      <c r="C2757" s="2">
        <v>5</v>
      </c>
      <c r="D2757" s="2">
        <v>2005</v>
      </c>
      <c r="E2757" s="2">
        <v>2006</v>
      </c>
      <c r="F2757" s="2">
        <v>1809</v>
      </c>
      <c r="G2757" s="2">
        <v>2</v>
      </c>
      <c r="H2757" s="2">
        <v>3</v>
      </c>
      <c r="I2757" s="2">
        <v>0</v>
      </c>
      <c r="J2757" s="2">
        <v>2</v>
      </c>
      <c r="K2757" s="2">
        <v>209700</v>
      </c>
      <c r="L2757" s="2" t="s">
        <v>13</v>
      </c>
      <c r="M2757" s="2" t="s">
        <v>36</v>
      </c>
    </row>
    <row r="2758" spans="1:13" ht="15.75" customHeight="1" x14ac:dyDescent="0.2">
      <c r="A2758" s="2">
        <v>9316</v>
      </c>
      <c r="B2758" s="2">
        <v>7</v>
      </c>
      <c r="C2758" s="2">
        <v>5</v>
      </c>
      <c r="D2758" s="2">
        <v>2005</v>
      </c>
      <c r="E2758" s="2">
        <v>2005</v>
      </c>
      <c r="F2758" s="2">
        <v>1614</v>
      </c>
      <c r="G2758" s="2">
        <v>2</v>
      </c>
      <c r="H2758" s="2">
        <v>3</v>
      </c>
      <c r="I2758" s="2">
        <v>1</v>
      </c>
      <c r="J2758" s="2">
        <v>2</v>
      </c>
      <c r="K2758" s="2">
        <v>225000</v>
      </c>
      <c r="L2758" s="2" t="s">
        <v>13</v>
      </c>
      <c r="M2758" s="2" t="s">
        <v>36</v>
      </c>
    </row>
    <row r="2759" spans="1:13" ht="15.75" customHeight="1" x14ac:dyDescent="0.2">
      <c r="A2759" s="2">
        <v>9316</v>
      </c>
      <c r="B2759" s="2">
        <v>7</v>
      </c>
      <c r="C2759" s="2">
        <v>5</v>
      </c>
      <c r="D2759" s="2">
        <v>2005</v>
      </c>
      <c r="E2759" s="2">
        <v>2005</v>
      </c>
      <c r="F2759" s="2">
        <v>1596</v>
      </c>
      <c r="G2759" s="2">
        <v>2</v>
      </c>
      <c r="H2759" s="2">
        <v>3</v>
      </c>
      <c r="I2759" s="2">
        <v>0</v>
      </c>
      <c r="J2759" s="2">
        <v>2</v>
      </c>
      <c r="K2759" s="2">
        <v>181000</v>
      </c>
      <c r="L2759" s="2" t="s">
        <v>13</v>
      </c>
      <c r="M2759" s="2" t="s">
        <v>36</v>
      </c>
    </row>
    <row r="2760" spans="1:13" ht="15.75" customHeight="1" x14ac:dyDescent="0.2">
      <c r="A2760" s="2">
        <v>10041</v>
      </c>
      <c r="B2760" s="2">
        <v>8</v>
      </c>
      <c r="C2760" s="2">
        <v>5</v>
      </c>
      <c r="D2760" s="2">
        <v>1992</v>
      </c>
      <c r="E2760" s="2">
        <v>1992</v>
      </c>
      <c r="F2760" s="2">
        <v>1915</v>
      </c>
      <c r="G2760" s="2">
        <v>2</v>
      </c>
      <c r="H2760" s="2">
        <v>3</v>
      </c>
      <c r="I2760" s="2">
        <v>1</v>
      </c>
      <c r="J2760" s="2">
        <v>2</v>
      </c>
      <c r="K2760" s="2">
        <v>220000</v>
      </c>
      <c r="L2760" s="2" t="s">
        <v>13</v>
      </c>
      <c r="M2760" s="2" t="s">
        <v>25</v>
      </c>
    </row>
    <row r="2761" spans="1:13" ht="15.75" customHeight="1" x14ac:dyDescent="0.2">
      <c r="A2761" s="2">
        <v>36500</v>
      </c>
      <c r="B2761" s="2">
        <v>5</v>
      </c>
      <c r="C2761" s="2">
        <v>5</v>
      </c>
      <c r="D2761" s="2">
        <v>1964</v>
      </c>
      <c r="E2761" s="2">
        <v>1964</v>
      </c>
      <c r="F2761" s="2">
        <v>1582</v>
      </c>
      <c r="G2761" s="2">
        <v>2</v>
      </c>
      <c r="H2761" s="2">
        <v>4</v>
      </c>
      <c r="I2761" s="2">
        <v>0</v>
      </c>
      <c r="J2761" s="2">
        <v>2</v>
      </c>
      <c r="K2761" s="2">
        <v>190000</v>
      </c>
      <c r="L2761" s="2" t="s">
        <v>17</v>
      </c>
      <c r="M2761" s="2" t="s">
        <v>33</v>
      </c>
    </row>
    <row r="2762" spans="1:13" ht="15.75" customHeight="1" x14ac:dyDescent="0.2">
      <c r="A2762" s="2">
        <v>21453</v>
      </c>
      <c r="B2762" s="2">
        <v>6</v>
      </c>
      <c r="C2762" s="2">
        <v>5</v>
      </c>
      <c r="D2762" s="2">
        <v>1969</v>
      </c>
      <c r="E2762" s="2">
        <v>1969</v>
      </c>
      <c r="F2762" s="2">
        <v>988</v>
      </c>
      <c r="G2762" s="2">
        <v>1</v>
      </c>
      <c r="H2762" s="2">
        <v>1</v>
      </c>
      <c r="I2762" s="2">
        <v>2</v>
      </c>
      <c r="J2762" s="2">
        <v>2</v>
      </c>
      <c r="K2762" s="2">
        <v>180000</v>
      </c>
      <c r="L2762" s="2" t="s">
        <v>13</v>
      </c>
      <c r="M2762" s="2" t="s">
        <v>33</v>
      </c>
    </row>
    <row r="2763" spans="1:13" ht="15.75" customHeight="1" x14ac:dyDescent="0.2">
      <c r="A2763" s="2">
        <v>70761</v>
      </c>
      <c r="B2763" s="2">
        <v>7</v>
      </c>
      <c r="C2763" s="2">
        <v>5</v>
      </c>
      <c r="D2763" s="2">
        <v>1975</v>
      </c>
      <c r="E2763" s="2">
        <v>1975</v>
      </c>
      <c r="F2763" s="2">
        <v>1533</v>
      </c>
      <c r="G2763" s="2">
        <v>2</v>
      </c>
      <c r="H2763" s="2">
        <v>2</v>
      </c>
      <c r="I2763" s="2">
        <v>2</v>
      </c>
      <c r="J2763" s="2">
        <v>2</v>
      </c>
      <c r="K2763" s="2">
        <v>280000</v>
      </c>
      <c r="L2763" s="2" t="s">
        <v>13</v>
      </c>
      <c r="M2763" s="2" t="s">
        <v>33</v>
      </c>
    </row>
    <row r="2764" spans="1:13" ht="15.75" customHeight="1" x14ac:dyDescent="0.2">
      <c r="A2764" s="2">
        <v>12000</v>
      </c>
      <c r="B2764" s="2">
        <v>6</v>
      </c>
      <c r="C2764" s="2">
        <v>5</v>
      </c>
      <c r="D2764" s="2">
        <v>1968</v>
      </c>
      <c r="E2764" s="2">
        <v>1968</v>
      </c>
      <c r="F2764" s="2">
        <v>1388</v>
      </c>
      <c r="G2764" s="2">
        <v>2</v>
      </c>
      <c r="H2764" s="2">
        <v>3</v>
      </c>
      <c r="I2764" s="2">
        <v>1</v>
      </c>
      <c r="J2764" s="2">
        <v>2</v>
      </c>
      <c r="K2764" s="2">
        <v>158900</v>
      </c>
      <c r="L2764" s="2" t="s">
        <v>26</v>
      </c>
      <c r="M2764" s="2" t="s">
        <v>33</v>
      </c>
    </row>
    <row r="2765" spans="1:13" ht="15.75" customHeight="1" x14ac:dyDescent="0.2">
      <c r="A2765" s="2">
        <v>8846</v>
      </c>
      <c r="B2765" s="2">
        <v>5</v>
      </c>
      <c r="C2765" s="2">
        <v>5</v>
      </c>
      <c r="D2765" s="2">
        <v>1996</v>
      </c>
      <c r="E2765" s="2">
        <v>1996</v>
      </c>
      <c r="F2765" s="2">
        <v>914</v>
      </c>
      <c r="G2765" s="2">
        <v>1</v>
      </c>
      <c r="H2765" s="2">
        <v>2</v>
      </c>
      <c r="I2765" s="2">
        <v>0</v>
      </c>
      <c r="J2765" s="2">
        <v>2</v>
      </c>
      <c r="K2765" s="2">
        <v>148000</v>
      </c>
      <c r="L2765" s="2" t="s">
        <v>13</v>
      </c>
      <c r="M2765" s="2" t="s">
        <v>36</v>
      </c>
    </row>
    <row r="2766" spans="1:13" ht="15.75" customHeight="1" x14ac:dyDescent="0.2">
      <c r="A2766" s="2">
        <v>13015</v>
      </c>
      <c r="B2766" s="2">
        <v>5</v>
      </c>
      <c r="C2766" s="2">
        <v>6</v>
      </c>
      <c r="D2766" s="2">
        <v>1996</v>
      </c>
      <c r="E2766" s="2">
        <v>1996</v>
      </c>
      <c r="F2766" s="2">
        <v>1100</v>
      </c>
      <c r="G2766" s="2">
        <v>1</v>
      </c>
      <c r="H2766" s="2">
        <v>3</v>
      </c>
      <c r="I2766" s="2">
        <v>0</v>
      </c>
      <c r="J2766" s="2">
        <v>2</v>
      </c>
      <c r="K2766" s="2">
        <v>145000</v>
      </c>
      <c r="L2766" s="2" t="s">
        <v>17</v>
      </c>
      <c r="M2766" s="2" t="s">
        <v>36</v>
      </c>
    </row>
    <row r="2767" spans="1:13" ht="15.75" customHeight="1" x14ac:dyDescent="0.2">
      <c r="A2767" s="2">
        <v>12438</v>
      </c>
      <c r="B2767" s="2">
        <v>6</v>
      </c>
      <c r="C2767" s="2">
        <v>5</v>
      </c>
      <c r="D2767" s="2">
        <v>1995</v>
      </c>
      <c r="E2767" s="2">
        <v>1995</v>
      </c>
      <c r="F2767" s="2">
        <v>1499</v>
      </c>
      <c r="G2767" s="2">
        <v>2</v>
      </c>
      <c r="H2767" s="2">
        <v>3</v>
      </c>
      <c r="I2767" s="2">
        <v>1</v>
      </c>
      <c r="J2767" s="2">
        <v>2</v>
      </c>
      <c r="K2767" s="2">
        <v>187000</v>
      </c>
      <c r="L2767" s="2" t="s">
        <v>13</v>
      </c>
      <c r="M2767" s="2" t="s">
        <v>36</v>
      </c>
    </row>
    <row r="2768" spans="1:13" ht="15.75" customHeight="1" x14ac:dyDescent="0.2">
      <c r="A2768" s="2">
        <v>8685</v>
      </c>
      <c r="B2768" s="2">
        <v>7</v>
      </c>
      <c r="C2768" s="2">
        <v>5</v>
      </c>
      <c r="D2768" s="2">
        <v>1998</v>
      </c>
      <c r="E2768" s="2">
        <v>1998</v>
      </c>
      <c r="F2768" s="2">
        <v>1425</v>
      </c>
      <c r="G2768" s="2">
        <v>2</v>
      </c>
      <c r="H2768" s="2">
        <v>3</v>
      </c>
      <c r="I2768" s="2">
        <v>0</v>
      </c>
      <c r="J2768" s="2">
        <v>2</v>
      </c>
      <c r="K2768" s="2">
        <v>193000</v>
      </c>
      <c r="L2768" s="2" t="s">
        <v>13</v>
      </c>
      <c r="M2768" s="2" t="s">
        <v>36</v>
      </c>
    </row>
    <row r="2769" spans="1:13" ht="15.75" customHeight="1" x14ac:dyDescent="0.2">
      <c r="A2769" s="2">
        <v>13568</v>
      </c>
      <c r="B2769" s="2">
        <v>5</v>
      </c>
      <c r="C2769" s="2">
        <v>5</v>
      </c>
      <c r="D2769" s="2">
        <v>1995</v>
      </c>
      <c r="E2769" s="2">
        <v>1995</v>
      </c>
      <c r="F2769" s="2">
        <v>990</v>
      </c>
      <c r="G2769" s="2">
        <v>1</v>
      </c>
      <c r="H2769" s="2">
        <v>3</v>
      </c>
      <c r="I2769" s="2">
        <v>0</v>
      </c>
      <c r="J2769" s="2">
        <v>2</v>
      </c>
      <c r="K2769" s="2">
        <v>156000</v>
      </c>
      <c r="L2769" s="2" t="s">
        <v>13</v>
      </c>
      <c r="M2769" s="2" t="s">
        <v>36</v>
      </c>
    </row>
    <row r="2770" spans="1:13" ht="15.75" customHeight="1" x14ac:dyDescent="0.2">
      <c r="A2770" s="2">
        <v>9100</v>
      </c>
      <c r="B2770" s="2">
        <v>7</v>
      </c>
      <c r="C2770" s="2">
        <v>5</v>
      </c>
      <c r="D2770" s="2">
        <v>2000</v>
      </c>
      <c r="E2770" s="2">
        <v>2000</v>
      </c>
      <c r="F2770" s="2">
        <v>1525</v>
      </c>
      <c r="G2770" s="2">
        <v>2</v>
      </c>
      <c r="H2770" s="2">
        <v>3</v>
      </c>
      <c r="I2770" s="2">
        <v>0</v>
      </c>
      <c r="J2770" s="2">
        <v>2</v>
      </c>
      <c r="K2770" s="2">
        <v>235000</v>
      </c>
      <c r="L2770" s="2" t="s">
        <v>13</v>
      </c>
      <c r="M2770" s="2" t="s">
        <v>36</v>
      </c>
    </row>
    <row r="2771" spans="1:13" ht="15.75" customHeight="1" x14ac:dyDescent="0.2">
      <c r="A2771" s="2">
        <v>9236</v>
      </c>
      <c r="B2771" s="2">
        <v>6</v>
      </c>
      <c r="C2771" s="2">
        <v>5</v>
      </c>
      <c r="D2771" s="2">
        <v>1997</v>
      </c>
      <c r="E2771" s="2">
        <v>1997</v>
      </c>
      <c r="F2771" s="2">
        <v>1494</v>
      </c>
      <c r="G2771" s="2">
        <v>2</v>
      </c>
      <c r="H2771" s="2">
        <v>3</v>
      </c>
      <c r="I2771" s="2">
        <v>0</v>
      </c>
      <c r="J2771" s="2">
        <v>2</v>
      </c>
      <c r="K2771" s="2">
        <v>217000</v>
      </c>
      <c r="L2771" s="2" t="s">
        <v>17</v>
      </c>
      <c r="M2771" s="2" t="s">
        <v>36</v>
      </c>
    </row>
    <row r="2772" spans="1:13" ht="15.75" customHeight="1" x14ac:dyDescent="0.2">
      <c r="A2772" s="2">
        <v>10264</v>
      </c>
      <c r="B2772" s="2">
        <v>7</v>
      </c>
      <c r="C2772" s="2">
        <v>5</v>
      </c>
      <c r="D2772" s="2">
        <v>1999</v>
      </c>
      <c r="E2772" s="2">
        <v>1999</v>
      </c>
      <c r="F2772" s="2">
        <v>1588</v>
      </c>
      <c r="G2772" s="2">
        <v>2</v>
      </c>
      <c r="H2772" s="2">
        <v>3</v>
      </c>
      <c r="I2772" s="2">
        <v>0</v>
      </c>
      <c r="J2772" s="2">
        <v>2</v>
      </c>
      <c r="K2772" s="2">
        <v>214000</v>
      </c>
      <c r="L2772" s="2" t="s">
        <v>13</v>
      </c>
      <c r="M2772" s="2" t="s">
        <v>36</v>
      </c>
    </row>
    <row r="2773" spans="1:13" ht="15.75" customHeight="1" x14ac:dyDescent="0.2">
      <c r="A2773" s="2">
        <v>9272</v>
      </c>
      <c r="B2773" s="2">
        <v>7</v>
      </c>
      <c r="C2773" s="2">
        <v>5</v>
      </c>
      <c r="D2773" s="2">
        <v>1999</v>
      </c>
      <c r="E2773" s="2">
        <v>1999</v>
      </c>
      <c r="F2773" s="2">
        <v>1749</v>
      </c>
      <c r="G2773" s="2">
        <v>2</v>
      </c>
      <c r="H2773" s="2">
        <v>3</v>
      </c>
      <c r="I2773" s="2">
        <v>0</v>
      </c>
      <c r="J2773" s="2">
        <v>2</v>
      </c>
      <c r="K2773" s="2">
        <v>196000</v>
      </c>
      <c r="L2773" s="2" t="s">
        <v>13</v>
      </c>
      <c r="M2773" s="2" t="s">
        <v>36</v>
      </c>
    </row>
    <row r="2774" spans="1:13" ht="15.75" customHeight="1" x14ac:dyDescent="0.2">
      <c r="A2774" s="2">
        <v>13426</v>
      </c>
      <c r="B2774" s="2">
        <v>7</v>
      </c>
      <c r="C2774" s="2">
        <v>5</v>
      </c>
      <c r="D2774" s="2">
        <v>1999</v>
      </c>
      <c r="E2774" s="2">
        <v>2000</v>
      </c>
      <c r="F2774" s="2">
        <v>1779</v>
      </c>
      <c r="G2774" s="2">
        <v>2</v>
      </c>
      <c r="H2774" s="2">
        <v>3</v>
      </c>
      <c r="I2774" s="2">
        <v>1</v>
      </c>
      <c r="J2774" s="2">
        <v>2</v>
      </c>
      <c r="K2774" s="2">
        <v>217000</v>
      </c>
      <c r="L2774" s="2" t="s">
        <v>13</v>
      </c>
      <c r="M2774" s="2" t="s">
        <v>36</v>
      </c>
    </row>
    <row r="2775" spans="1:13" ht="15.75" customHeight="1" x14ac:dyDescent="0.2">
      <c r="A2775" s="2">
        <v>13450</v>
      </c>
      <c r="B2775" s="2">
        <v>7</v>
      </c>
      <c r="C2775" s="2">
        <v>5</v>
      </c>
      <c r="D2775" s="2">
        <v>2002</v>
      </c>
      <c r="E2775" s="2">
        <v>2002</v>
      </c>
      <c r="F2775" s="2">
        <v>1861</v>
      </c>
      <c r="G2775" s="2">
        <v>2</v>
      </c>
      <c r="H2775" s="2">
        <v>3</v>
      </c>
      <c r="I2775" s="2">
        <v>0</v>
      </c>
      <c r="J2775" s="2">
        <v>2</v>
      </c>
      <c r="K2775" s="2">
        <v>200000</v>
      </c>
      <c r="L2775" s="2" t="s">
        <v>13</v>
      </c>
      <c r="M2775" s="2" t="s">
        <v>36</v>
      </c>
    </row>
    <row r="2776" spans="1:13" ht="15.75" customHeight="1" x14ac:dyDescent="0.2">
      <c r="A2776" s="2">
        <v>14006</v>
      </c>
      <c r="B2776" s="2">
        <v>7</v>
      </c>
      <c r="C2776" s="2">
        <v>5</v>
      </c>
      <c r="D2776" s="2">
        <v>2002</v>
      </c>
      <c r="E2776" s="2">
        <v>2002</v>
      </c>
      <c r="F2776" s="2">
        <v>1776</v>
      </c>
      <c r="G2776" s="2">
        <v>2</v>
      </c>
      <c r="H2776" s="2">
        <v>3</v>
      </c>
      <c r="I2776" s="2">
        <v>1</v>
      </c>
      <c r="J2776" s="2">
        <v>2</v>
      </c>
      <c r="K2776" s="2">
        <v>192500</v>
      </c>
      <c r="L2776" s="2" t="s">
        <v>13</v>
      </c>
      <c r="M2776" s="2" t="s">
        <v>36</v>
      </c>
    </row>
    <row r="2777" spans="1:13" ht="15.75" customHeight="1" x14ac:dyDescent="0.2">
      <c r="A2777" s="2">
        <v>13704</v>
      </c>
      <c r="B2777" s="2">
        <v>7</v>
      </c>
      <c r="C2777" s="2">
        <v>5</v>
      </c>
      <c r="D2777" s="2">
        <v>2001</v>
      </c>
      <c r="E2777" s="2">
        <v>2002</v>
      </c>
      <c r="F2777" s="2">
        <v>1541</v>
      </c>
      <c r="G2777" s="2">
        <v>2</v>
      </c>
      <c r="H2777" s="2">
        <v>3</v>
      </c>
      <c r="I2777" s="2">
        <v>1</v>
      </c>
      <c r="J2777" s="2">
        <v>3</v>
      </c>
      <c r="K2777" s="2">
        <v>205000</v>
      </c>
      <c r="L2777" s="2" t="s">
        <v>13</v>
      </c>
      <c r="M2777" s="2" t="s">
        <v>36</v>
      </c>
    </row>
    <row r="2778" spans="1:13" ht="15.75" customHeight="1" x14ac:dyDescent="0.2">
      <c r="A2778" s="2">
        <v>10780</v>
      </c>
      <c r="B2778" s="2">
        <v>5</v>
      </c>
      <c r="C2778" s="2">
        <v>5</v>
      </c>
      <c r="D2778" s="2">
        <v>1976</v>
      </c>
      <c r="E2778" s="2">
        <v>1976</v>
      </c>
      <c r="F2778" s="2">
        <v>954</v>
      </c>
      <c r="G2778" s="2">
        <v>1</v>
      </c>
      <c r="H2778" s="2">
        <v>3</v>
      </c>
      <c r="I2778" s="2">
        <v>0</v>
      </c>
      <c r="J2778" s="2">
        <v>2</v>
      </c>
      <c r="K2778" s="2">
        <v>132500</v>
      </c>
      <c r="L2778" s="2" t="s">
        <v>13</v>
      </c>
      <c r="M2778" s="2" t="s">
        <v>36</v>
      </c>
    </row>
    <row r="2779" spans="1:13" ht="15.75" customHeight="1" x14ac:dyDescent="0.2">
      <c r="A2779" s="2">
        <v>8340</v>
      </c>
      <c r="B2779" s="2">
        <v>6</v>
      </c>
      <c r="C2779" s="2">
        <v>6</v>
      </c>
      <c r="D2779" s="2">
        <v>1977</v>
      </c>
      <c r="E2779" s="2">
        <v>1977</v>
      </c>
      <c r="F2779" s="2">
        <v>1388</v>
      </c>
      <c r="G2779" s="2">
        <v>1</v>
      </c>
      <c r="H2779" s="2">
        <v>3</v>
      </c>
      <c r="I2779" s="2">
        <v>0</v>
      </c>
      <c r="J2779" s="2">
        <v>1</v>
      </c>
      <c r="K2779" s="2">
        <v>157500</v>
      </c>
      <c r="L2779" s="2" t="s">
        <v>13</v>
      </c>
      <c r="M2779" s="2" t="s">
        <v>36</v>
      </c>
    </row>
    <row r="2780" spans="1:13" ht="15.75" customHeight="1" x14ac:dyDescent="0.2">
      <c r="A2780" s="2">
        <v>10385</v>
      </c>
      <c r="B2780" s="2">
        <v>6</v>
      </c>
      <c r="C2780" s="2">
        <v>6</v>
      </c>
      <c r="D2780" s="2">
        <v>1978</v>
      </c>
      <c r="E2780" s="2">
        <v>1978</v>
      </c>
      <c r="F2780" s="2">
        <v>1282</v>
      </c>
      <c r="G2780" s="2">
        <v>2</v>
      </c>
      <c r="H2780" s="2">
        <v>3</v>
      </c>
      <c r="I2780" s="2">
        <v>0</v>
      </c>
      <c r="J2780" s="2">
        <v>3</v>
      </c>
      <c r="K2780" s="2">
        <v>174000</v>
      </c>
      <c r="L2780" s="2" t="s">
        <v>13</v>
      </c>
      <c r="M2780" s="2" t="s">
        <v>36</v>
      </c>
    </row>
    <row r="2781" spans="1:13" ht="15.75" customHeight="1" x14ac:dyDescent="0.2">
      <c r="A2781" s="2">
        <v>9920</v>
      </c>
      <c r="B2781" s="2">
        <v>5</v>
      </c>
      <c r="C2781" s="2">
        <v>6</v>
      </c>
      <c r="D2781" s="2">
        <v>1969</v>
      </c>
      <c r="E2781" s="2">
        <v>1969</v>
      </c>
      <c r="F2781" s="2">
        <v>971</v>
      </c>
      <c r="G2781" s="2">
        <v>1</v>
      </c>
      <c r="H2781" s="2">
        <v>3</v>
      </c>
      <c r="I2781" s="2">
        <v>1</v>
      </c>
      <c r="J2781" s="2">
        <v>1</v>
      </c>
      <c r="K2781" s="2">
        <v>128500</v>
      </c>
      <c r="L2781" s="2" t="s">
        <v>13</v>
      </c>
      <c r="M2781" s="2" t="s">
        <v>36</v>
      </c>
    </row>
    <row r="2782" spans="1:13" ht="15.75" customHeight="1" x14ac:dyDescent="0.2">
      <c r="A2782" s="2">
        <v>9560</v>
      </c>
      <c r="B2782" s="2">
        <v>5</v>
      </c>
      <c r="C2782" s="2">
        <v>7</v>
      </c>
      <c r="D2782" s="2">
        <v>1972</v>
      </c>
      <c r="E2782" s="2">
        <v>1972</v>
      </c>
      <c r="F2782" s="2">
        <v>864</v>
      </c>
      <c r="G2782" s="2">
        <v>1</v>
      </c>
      <c r="H2782" s="2">
        <v>3</v>
      </c>
      <c r="I2782" s="2">
        <v>0</v>
      </c>
      <c r="J2782" s="2">
        <v>1</v>
      </c>
      <c r="K2782" s="2">
        <v>128500</v>
      </c>
      <c r="L2782" s="2" t="s">
        <v>17</v>
      </c>
      <c r="M2782" s="2" t="s">
        <v>36</v>
      </c>
    </row>
    <row r="2783" spans="1:13" ht="15.75" customHeight="1" x14ac:dyDescent="0.2">
      <c r="A2783" s="2">
        <v>9800</v>
      </c>
      <c r="B2783" s="2">
        <v>5</v>
      </c>
      <c r="C2783" s="2">
        <v>7</v>
      </c>
      <c r="D2783" s="2">
        <v>1972</v>
      </c>
      <c r="E2783" s="2">
        <v>1972</v>
      </c>
      <c r="F2783" s="2">
        <v>894</v>
      </c>
      <c r="G2783" s="2">
        <v>1</v>
      </c>
      <c r="H2783" s="2">
        <v>3</v>
      </c>
      <c r="I2783" s="2">
        <v>0</v>
      </c>
      <c r="J2783" s="2">
        <v>2</v>
      </c>
      <c r="K2783" s="2">
        <v>149900</v>
      </c>
      <c r="L2783" s="2" t="s">
        <v>13</v>
      </c>
      <c r="M2783" s="2" t="s">
        <v>36</v>
      </c>
    </row>
    <row r="2784" spans="1:13" ht="15.75" customHeight="1" x14ac:dyDescent="0.2">
      <c r="A2784" s="2">
        <v>7200</v>
      </c>
      <c r="B2784" s="2">
        <v>5</v>
      </c>
      <c r="C2784" s="2">
        <v>8</v>
      </c>
      <c r="D2784" s="2">
        <v>1972</v>
      </c>
      <c r="E2784" s="2">
        <v>1972</v>
      </c>
      <c r="F2784" s="2">
        <v>864</v>
      </c>
      <c r="G2784" s="2">
        <v>1</v>
      </c>
      <c r="H2784" s="2">
        <v>3</v>
      </c>
      <c r="I2784" s="2">
        <v>0</v>
      </c>
      <c r="J2784" s="2">
        <v>1</v>
      </c>
      <c r="K2784" s="2">
        <v>119900</v>
      </c>
      <c r="L2784" s="2" t="s">
        <v>13</v>
      </c>
      <c r="M2784" s="2" t="s">
        <v>36</v>
      </c>
    </row>
    <row r="2785" spans="1:13" ht="15.75" customHeight="1" x14ac:dyDescent="0.2">
      <c r="A2785" s="2">
        <v>3612</v>
      </c>
      <c r="B2785" s="2">
        <v>6</v>
      </c>
      <c r="C2785" s="2">
        <v>5</v>
      </c>
      <c r="D2785" s="2">
        <v>1993</v>
      </c>
      <c r="E2785" s="2">
        <v>1994</v>
      </c>
      <c r="F2785" s="2">
        <v>1320</v>
      </c>
      <c r="G2785" s="2">
        <v>2</v>
      </c>
      <c r="H2785" s="2">
        <v>3</v>
      </c>
      <c r="I2785" s="2">
        <v>0</v>
      </c>
      <c r="J2785" s="2">
        <v>2</v>
      </c>
      <c r="K2785" s="2">
        <v>137000</v>
      </c>
      <c r="L2785" s="2" t="s">
        <v>13</v>
      </c>
      <c r="M2785" s="2" t="s">
        <v>45</v>
      </c>
    </row>
    <row r="2786" spans="1:13" ht="15.75" customHeight="1" x14ac:dyDescent="0.2">
      <c r="A2786" s="2">
        <v>11367</v>
      </c>
      <c r="B2786" s="2">
        <v>8</v>
      </c>
      <c r="C2786" s="2">
        <v>5</v>
      </c>
      <c r="D2786" s="2">
        <v>2002</v>
      </c>
      <c r="E2786" s="2">
        <v>2002</v>
      </c>
      <c r="F2786" s="2">
        <v>1989</v>
      </c>
      <c r="G2786" s="2">
        <v>2</v>
      </c>
      <c r="H2786" s="2">
        <v>3</v>
      </c>
      <c r="I2786" s="2">
        <v>1</v>
      </c>
      <c r="J2786" s="2">
        <v>2</v>
      </c>
      <c r="K2786" s="2">
        <v>255000</v>
      </c>
      <c r="L2786" s="2" t="s">
        <v>13</v>
      </c>
      <c r="M2786" s="2" t="s">
        <v>36</v>
      </c>
    </row>
    <row r="2787" spans="1:13" ht="15.75" customHeight="1" x14ac:dyDescent="0.2">
      <c r="A2787" s="2">
        <v>9930</v>
      </c>
      <c r="B2787" s="2">
        <v>7</v>
      </c>
      <c r="C2787" s="2">
        <v>5</v>
      </c>
      <c r="D2787" s="2">
        <v>2002</v>
      </c>
      <c r="E2787" s="2">
        <v>2002</v>
      </c>
      <c r="F2787" s="2">
        <v>1762</v>
      </c>
      <c r="G2787" s="2">
        <v>2</v>
      </c>
      <c r="H2787" s="2">
        <v>3</v>
      </c>
      <c r="I2787" s="2">
        <v>0</v>
      </c>
      <c r="J2787" s="2">
        <v>2</v>
      </c>
      <c r="K2787" s="2">
        <v>222000</v>
      </c>
      <c r="L2787" s="2" t="s">
        <v>13</v>
      </c>
      <c r="M2787" s="2" t="s">
        <v>36</v>
      </c>
    </row>
    <row r="2788" spans="1:13" ht="15.75" customHeight="1" x14ac:dyDescent="0.2">
      <c r="A2788" s="2">
        <v>9468</v>
      </c>
      <c r="B2788" s="2">
        <v>6</v>
      </c>
      <c r="C2788" s="2">
        <v>5</v>
      </c>
      <c r="D2788" s="2">
        <v>1999</v>
      </c>
      <c r="E2788" s="2">
        <v>1999</v>
      </c>
      <c r="F2788" s="2">
        <v>1755</v>
      </c>
      <c r="G2788" s="2">
        <v>2</v>
      </c>
      <c r="H2788" s="2">
        <v>3</v>
      </c>
      <c r="I2788" s="2">
        <v>1</v>
      </c>
      <c r="J2788" s="2">
        <v>2</v>
      </c>
      <c r="K2788" s="2">
        <v>214000</v>
      </c>
      <c r="L2788" s="2" t="s">
        <v>13</v>
      </c>
      <c r="M2788" s="2" t="s">
        <v>36</v>
      </c>
    </row>
    <row r="2789" spans="1:13" ht="15.75" customHeight="1" x14ac:dyDescent="0.2">
      <c r="A2789" s="2">
        <v>11088</v>
      </c>
      <c r="B2789" s="2">
        <v>8</v>
      </c>
      <c r="C2789" s="2">
        <v>5</v>
      </c>
      <c r="D2789" s="2">
        <v>2002</v>
      </c>
      <c r="E2789" s="2">
        <v>2002</v>
      </c>
      <c r="F2789" s="2">
        <v>1358</v>
      </c>
      <c r="G2789" s="2">
        <v>1</v>
      </c>
      <c r="H2789" s="2">
        <v>1</v>
      </c>
      <c r="I2789" s="2">
        <v>1</v>
      </c>
      <c r="J2789" s="2">
        <v>2</v>
      </c>
      <c r="K2789" s="2">
        <v>220000</v>
      </c>
      <c r="L2789" s="2" t="s">
        <v>13</v>
      </c>
      <c r="M2789" s="2" t="s">
        <v>36</v>
      </c>
    </row>
    <row r="2790" spans="1:13" ht="15.75" customHeight="1" x14ac:dyDescent="0.2">
      <c r="A2790" s="2">
        <v>14781</v>
      </c>
      <c r="B2790" s="2">
        <v>8</v>
      </c>
      <c r="C2790" s="2">
        <v>5</v>
      </c>
      <c r="D2790" s="2">
        <v>2001</v>
      </c>
      <c r="E2790" s="2">
        <v>2002</v>
      </c>
      <c r="F2790" s="2">
        <v>1787</v>
      </c>
      <c r="G2790" s="2">
        <v>2</v>
      </c>
      <c r="H2790" s="2">
        <v>3</v>
      </c>
      <c r="I2790" s="2">
        <v>1</v>
      </c>
      <c r="J2790" s="2">
        <v>3</v>
      </c>
      <c r="K2790" s="2">
        <v>275000</v>
      </c>
      <c r="L2790" s="2" t="s">
        <v>13</v>
      </c>
      <c r="M2790" s="2" t="s">
        <v>36</v>
      </c>
    </row>
    <row r="2791" spans="1:13" ht="15.75" customHeight="1" x14ac:dyDescent="0.2">
      <c r="A2791" s="2">
        <v>8726</v>
      </c>
      <c r="B2791" s="2">
        <v>7</v>
      </c>
      <c r="C2791" s="2">
        <v>5</v>
      </c>
      <c r="D2791" s="2">
        <v>2002</v>
      </c>
      <c r="E2791" s="2">
        <v>2002</v>
      </c>
      <c r="F2791" s="2">
        <v>1909</v>
      </c>
      <c r="G2791" s="2">
        <v>2</v>
      </c>
      <c r="H2791" s="2">
        <v>4</v>
      </c>
      <c r="I2791" s="2">
        <v>0</v>
      </c>
      <c r="J2791" s="2">
        <v>2</v>
      </c>
      <c r="K2791" s="2">
        <v>197000</v>
      </c>
      <c r="L2791" s="2" t="s">
        <v>13</v>
      </c>
      <c r="M2791" s="2" t="s">
        <v>36</v>
      </c>
    </row>
    <row r="2792" spans="1:13" ht="15.75" customHeight="1" x14ac:dyDescent="0.2">
      <c r="A2792" s="2">
        <v>8125</v>
      </c>
      <c r="B2792" s="2">
        <v>7</v>
      </c>
      <c r="C2792" s="2">
        <v>5</v>
      </c>
      <c r="D2792" s="2">
        <v>2002</v>
      </c>
      <c r="E2792" s="2">
        <v>2002</v>
      </c>
      <c r="F2792" s="2">
        <v>1654</v>
      </c>
      <c r="G2792" s="2">
        <v>2</v>
      </c>
      <c r="H2792" s="2">
        <v>3</v>
      </c>
      <c r="I2792" s="2">
        <v>0</v>
      </c>
      <c r="J2792" s="2">
        <v>3</v>
      </c>
      <c r="K2792" s="2">
        <v>230000</v>
      </c>
      <c r="L2792" s="2" t="s">
        <v>13</v>
      </c>
      <c r="M2792" s="2" t="s">
        <v>36</v>
      </c>
    </row>
    <row r="2793" spans="1:13" ht="15.75" customHeight="1" x14ac:dyDescent="0.2">
      <c r="A2793" s="2">
        <v>10566</v>
      </c>
      <c r="B2793" s="2">
        <v>8</v>
      </c>
      <c r="C2793" s="2">
        <v>5</v>
      </c>
      <c r="D2793" s="2">
        <v>1999</v>
      </c>
      <c r="E2793" s="2">
        <v>1999</v>
      </c>
      <c r="F2793" s="2">
        <v>2214</v>
      </c>
      <c r="G2793" s="2">
        <v>2</v>
      </c>
      <c r="H2793" s="2">
        <v>3</v>
      </c>
      <c r="I2793" s="2">
        <v>1</v>
      </c>
      <c r="J2793" s="2">
        <v>3</v>
      </c>
      <c r="K2793" s="2">
        <v>268500</v>
      </c>
      <c r="L2793" s="2" t="s">
        <v>13</v>
      </c>
      <c r="M2793" s="2" t="s">
        <v>36</v>
      </c>
    </row>
    <row r="2794" spans="1:13" ht="15.75" customHeight="1" x14ac:dyDescent="0.2">
      <c r="A2794" s="2">
        <v>21533</v>
      </c>
      <c r="B2794" s="2">
        <v>7</v>
      </c>
      <c r="C2794" s="2">
        <v>5</v>
      </c>
      <c r="D2794" s="2">
        <v>1996</v>
      </c>
      <c r="E2794" s="2">
        <v>1997</v>
      </c>
      <c r="F2794" s="2">
        <v>2049</v>
      </c>
      <c r="G2794" s="2">
        <v>2</v>
      </c>
      <c r="H2794" s="2">
        <v>4</v>
      </c>
      <c r="I2794" s="2">
        <v>1</v>
      </c>
      <c r="J2794" s="2">
        <v>2</v>
      </c>
      <c r="K2794" s="2">
        <v>210900</v>
      </c>
      <c r="L2794" s="2" t="s">
        <v>13</v>
      </c>
      <c r="M2794" s="2" t="s">
        <v>36</v>
      </c>
    </row>
    <row r="2795" spans="1:13" ht="15.75" customHeight="1" x14ac:dyDescent="0.2">
      <c r="A2795" s="2">
        <v>11250</v>
      </c>
      <c r="B2795" s="2">
        <v>7</v>
      </c>
      <c r="C2795" s="2">
        <v>5</v>
      </c>
      <c r="D2795" s="2">
        <v>1998</v>
      </c>
      <c r="E2795" s="2">
        <v>1998</v>
      </c>
      <c r="F2795" s="2">
        <v>1939</v>
      </c>
      <c r="G2795" s="2">
        <v>2</v>
      </c>
      <c r="H2795" s="2">
        <v>3</v>
      </c>
      <c r="I2795" s="2">
        <v>1</v>
      </c>
      <c r="J2795" s="2">
        <v>3</v>
      </c>
      <c r="K2795" s="2">
        <v>227000</v>
      </c>
      <c r="L2795" s="2" t="s">
        <v>13</v>
      </c>
      <c r="M2795" s="2" t="s">
        <v>36</v>
      </c>
    </row>
    <row r="2796" spans="1:13" ht="15.75" customHeight="1" x14ac:dyDescent="0.2">
      <c r="A2796" s="2">
        <v>11250</v>
      </c>
      <c r="B2796" s="2">
        <v>7</v>
      </c>
      <c r="C2796" s="2">
        <v>5</v>
      </c>
      <c r="D2796" s="2">
        <v>1995</v>
      </c>
      <c r="E2796" s="2">
        <v>1996</v>
      </c>
      <c r="F2796" s="2">
        <v>1995</v>
      </c>
      <c r="G2796" s="2">
        <v>2</v>
      </c>
      <c r="H2796" s="2">
        <v>4</v>
      </c>
      <c r="I2796" s="2">
        <v>1</v>
      </c>
      <c r="J2796" s="2">
        <v>2</v>
      </c>
      <c r="K2796" s="2">
        <v>237000</v>
      </c>
      <c r="L2796" s="2" t="s">
        <v>17</v>
      </c>
      <c r="M2796" s="2" t="s">
        <v>36</v>
      </c>
    </row>
    <row r="2797" spans="1:13" ht="15.75" customHeight="1" x14ac:dyDescent="0.2">
      <c r="A2797" s="2">
        <v>9750</v>
      </c>
      <c r="B2797" s="2">
        <v>7</v>
      </c>
      <c r="C2797" s="2">
        <v>6</v>
      </c>
      <c r="D2797" s="2">
        <v>1998</v>
      </c>
      <c r="E2797" s="2">
        <v>1998</v>
      </c>
      <c r="F2797" s="2">
        <v>2097</v>
      </c>
      <c r="G2797" s="2">
        <v>2</v>
      </c>
      <c r="H2797" s="2">
        <v>3</v>
      </c>
      <c r="I2797" s="2">
        <v>1</v>
      </c>
      <c r="J2797" s="2">
        <v>2</v>
      </c>
      <c r="K2797" s="2">
        <v>274300</v>
      </c>
      <c r="L2797" s="2" t="s">
        <v>13</v>
      </c>
      <c r="M2797" s="2" t="s">
        <v>36</v>
      </c>
    </row>
    <row r="2798" spans="1:13" ht="15.75" customHeight="1" x14ac:dyDescent="0.2">
      <c r="A2798" s="2">
        <v>9100</v>
      </c>
      <c r="B2798" s="2">
        <v>7</v>
      </c>
      <c r="C2798" s="2">
        <v>5</v>
      </c>
      <c r="D2798" s="2">
        <v>2004</v>
      </c>
      <c r="E2798" s="2">
        <v>2005</v>
      </c>
      <c r="F2798" s="2">
        <v>1836</v>
      </c>
      <c r="G2798" s="2">
        <v>2</v>
      </c>
      <c r="H2798" s="2">
        <v>3</v>
      </c>
      <c r="I2798" s="2">
        <v>1</v>
      </c>
      <c r="J2798" s="2">
        <v>2</v>
      </c>
      <c r="K2798" s="2">
        <v>216837</v>
      </c>
      <c r="L2798" s="2" t="s">
        <v>13</v>
      </c>
      <c r="M2798" s="2" t="s">
        <v>36</v>
      </c>
    </row>
    <row r="2799" spans="1:13" ht="15.75" customHeight="1" x14ac:dyDescent="0.2">
      <c r="A2799" s="2">
        <v>4435</v>
      </c>
      <c r="B2799" s="2">
        <v>6</v>
      </c>
      <c r="C2799" s="2">
        <v>5</v>
      </c>
      <c r="D2799" s="2">
        <v>2003</v>
      </c>
      <c r="E2799" s="2">
        <v>2003</v>
      </c>
      <c r="F2799" s="2">
        <v>848</v>
      </c>
      <c r="G2799" s="2">
        <v>1</v>
      </c>
      <c r="H2799" s="2">
        <v>1</v>
      </c>
      <c r="I2799" s="2">
        <v>0</v>
      </c>
      <c r="J2799" s="2">
        <v>2</v>
      </c>
      <c r="K2799" s="2">
        <v>133000</v>
      </c>
      <c r="L2799" s="2" t="s">
        <v>13</v>
      </c>
      <c r="M2799" s="2" t="s">
        <v>36</v>
      </c>
    </row>
    <row r="2800" spans="1:13" ht="15.75" customHeight="1" x14ac:dyDescent="0.2">
      <c r="A2800" s="2">
        <v>4435</v>
      </c>
      <c r="B2800" s="2">
        <v>6</v>
      </c>
      <c r="C2800" s="2">
        <v>5</v>
      </c>
      <c r="D2800" s="2">
        <v>2004</v>
      </c>
      <c r="E2800" s="2">
        <v>2004</v>
      </c>
      <c r="F2800" s="2">
        <v>848</v>
      </c>
      <c r="G2800" s="2">
        <v>1</v>
      </c>
      <c r="H2800" s="2">
        <v>1</v>
      </c>
      <c r="I2800" s="2">
        <v>1</v>
      </c>
      <c r="J2800" s="2">
        <v>2</v>
      </c>
      <c r="K2800" s="2">
        <v>155900</v>
      </c>
      <c r="L2800" s="2" t="s">
        <v>13</v>
      </c>
      <c r="M2800" s="2" t="s">
        <v>36</v>
      </c>
    </row>
    <row r="2801" spans="1:13" ht="15.75" customHeight="1" x14ac:dyDescent="0.2">
      <c r="A2801" s="2">
        <v>15611</v>
      </c>
      <c r="B2801" s="2">
        <v>8</v>
      </c>
      <c r="C2801" s="2">
        <v>5</v>
      </c>
      <c r="D2801" s="2">
        <v>2006</v>
      </c>
      <c r="E2801" s="2">
        <v>2006</v>
      </c>
      <c r="F2801" s="2">
        <v>1919</v>
      </c>
      <c r="G2801" s="2">
        <v>2</v>
      </c>
      <c r="H2801" s="2">
        <v>3</v>
      </c>
      <c r="I2801" s="2">
        <v>1</v>
      </c>
      <c r="J2801" s="2">
        <v>2</v>
      </c>
      <c r="K2801" s="2">
        <v>233230</v>
      </c>
      <c r="L2801" s="2" t="s">
        <v>13</v>
      </c>
      <c r="M2801" s="2" t="s">
        <v>36</v>
      </c>
    </row>
    <row r="2802" spans="1:13" ht="15.75" customHeight="1" x14ac:dyDescent="0.2">
      <c r="A2802" s="2">
        <v>8810</v>
      </c>
      <c r="B2802" s="2">
        <v>7</v>
      </c>
      <c r="C2802" s="2">
        <v>5</v>
      </c>
      <c r="D2802" s="2">
        <v>2003</v>
      </c>
      <c r="E2802" s="2">
        <v>2003</v>
      </c>
      <c r="F2802" s="2">
        <v>1390</v>
      </c>
      <c r="G2802" s="2">
        <v>2</v>
      </c>
      <c r="H2802" s="2">
        <v>3</v>
      </c>
      <c r="I2802" s="2">
        <v>0</v>
      </c>
      <c r="J2802" s="2">
        <v>2</v>
      </c>
      <c r="K2802" s="2">
        <v>207000</v>
      </c>
      <c r="L2802" s="2" t="s">
        <v>13</v>
      </c>
      <c r="M2802" s="2" t="s">
        <v>36</v>
      </c>
    </row>
    <row r="2803" spans="1:13" ht="15.75" customHeight="1" x14ac:dyDescent="0.2">
      <c r="A2803" s="2">
        <v>12393</v>
      </c>
      <c r="B2803" s="2">
        <v>7</v>
      </c>
      <c r="C2803" s="2">
        <v>5</v>
      </c>
      <c r="D2803" s="2">
        <v>2004</v>
      </c>
      <c r="E2803" s="2">
        <v>2005</v>
      </c>
      <c r="F2803" s="2">
        <v>1948</v>
      </c>
      <c r="G2803" s="2">
        <v>2</v>
      </c>
      <c r="H2803" s="2">
        <v>4</v>
      </c>
      <c r="I2803" s="2">
        <v>1</v>
      </c>
      <c r="J2803" s="2">
        <v>2</v>
      </c>
      <c r="K2803" s="2">
        <v>195000</v>
      </c>
      <c r="L2803" s="2" t="s">
        <v>13</v>
      </c>
      <c r="M2803" s="2" t="s">
        <v>36</v>
      </c>
    </row>
    <row r="2804" spans="1:13" ht="15.75" customHeight="1" x14ac:dyDescent="0.2">
      <c r="A2804" s="2">
        <v>9135</v>
      </c>
      <c r="B2804" s="2">
        <v>6</v>
      </c>
      <c r="C2804" s="2">
        <v>5</v>
      </c>
      <c r="D2804" s="2">
        <v>2003</v>
      </c>
      <c r="E2804" s="2">
        <v>2003</v>
      </c>
      <c r="F2804" s="2">
        <v>1700</v>
      </c>
      <c r="G2804" s="2">
        <v>2</v>
      </c>
      <c r="H2804" s="2">
        <v>3</v>
      </c>
      <c r="I2804" s="2">
        <v>0</v>
      </c>
      <c r="J2804" s="2">
        <v>2</v>
      </c>
      <c r="K2804" s="2">
        <v>200000</v>
      </c>
      <c r="L2804" s="2" t="s">
        <v>13</v>
      </c>
      <c r="M2804" s="2" t="s">
        <v>36</v>
      </c>
    </row>
    <row r="2805" spans="1:13" ht="15.75" customHeight="1" x14ac:dyDescent="0.2">
      <c r="A2805" s="2">
        <v>8581</v>
      </c>
      <c r="B2805" s="2">
        <v>7</v>
      </c>
      <c r="C2805" s="2">
        <v>5</v>
      </c>
      <c r="D2805" s="2">
        <v>2006</v>
      </c>
      <c r="E2805" s="2">
        <v>2006</v>
      </c>
      <c r="F2805" s="2">
        <v>1737</v>
      </c>
      <c r="G2805" s="2">
        <v>2</v>
      </c>
      <c r="H2805" s="2">
        <v>3</v>
      </c>
      <c r="I2805" s="2">
        <v>0</v>
      </c>
      <c r="J2805" s="2">
        <v>2</v>
      </c>
      <c r="K2805" s="2">
        <v>203160</v>
      </c>
      <c r="L2805" s="2" t="s">
        <v>13</v>
      </c>
      <c r="M2805" s="2" t="s">
        <v>36</v>
      </c>
    </row>
    <row r="2806" spans="1:13" ht="15.75" customHeight="1" x14ac:dyDescent="0.2">
      <c r="A2806" s="2">
        <v>8400</v>
      </c>
      <c r="B2806" s="2">
        <v>7</v>
      </c>
      <c r="C2806" s="2">
        <v>5</v>
      </c>
      <c r="D2806" s="2">
        <v>2005</v>
      </c>
      <c r="E2806" s="2">
        <v>2005</v>
      </c>
      <c r="F2806" s="2">
        <v>1611</v>
      </c>
      <c r="G2806" s="2">
        <v>2</v>
      </c>
      <c r="H2806" s="2">
        <v>3</v>
      </c>
      <c r="I2806" s="2">
        <v>0</v>
      </c>
      <c r="J2806" s="2">
        <v>2</v>
      </c>
      <c r="K2806" s="2">
        <v>195800</v>
      </c>
      <c r="L2806" s="2" t="s">
        <v>13</v>
      </c>
      <c r="M2806" s="2" t="s">
        <v>36</v>
      </c>
    </row>
    <row r="2807" spans="1:13" ht="15.75" customHeight="1" x14ac:dyDescent="0.2">
      <c r="A2807" s="2">
        <v>10084</v>
      </c>
      <c r="B2807" s="2">
        <v>7</v>
      </c>
      <c r="C2807" s="2">
        <v>5</v>
      </c>
      <c r="D2807" s="2">
        <v>2005</v>
      </c>
      <c r="E2807" s="2">
        <v>2006</v>
      </c>
      <c r="F2807" s="2">
        <v>1552</v>
      </c>
      <c r="G2807" s="2">
        <v>2</v>
      </c>
      <c r="H2807" s="2">
        <v>3</v>
      </c>
      <c r="I2807" s="2">
        <v>0</v>
      </c>
      <c r="J2807" s="2">
        <v>3</v>
      </c>
      <c r="K2807" s="2">
        <v>212900</v>
      </c>
      <c r="L2807" s="2" t="s">
        <v>13</v>
      </c>
      <c r="M2807" s="2" t="s">
        <v>36</v>
      </c>
    </row>
    <row r="2808" spans="1:13" ht="15.75" customHeight="1" x14ac:dyDescent="0.2">
      <c r="A2808" s="2">
        <v>11645</v>
      </c>
      <c r="B2808" s="2">
        <v>7</v>
      </c>
      <c r="C2808" s="2">
        <v>5</v>
      </c>
      <c r="D2808" s="2">
        <v>2004</v>
      </c>
      <c r="E2808" s="2">
        <v>2004</v>
      </c>
      <c r="F2808" s="2">
        <v>1720</v>
      </c>
      <c r="G2808" s="2">
        <v>2</v>
      </c>
      <c r="H2808" s="2">
        <v>3</v>
      </c>
      <c r="I2808" s="2">
        <v>0</v>
      </c>
      <c r="J2808" s="2">
        <v>2</v>
      </c>
      <c r="K2808" s="2">
        <v>196500</v>
      </c>
      <c r="L2808" s="2" t="s">
        <v>13</v>
      </c>
      <c r="M2808" s="2" t="s">
        <v>36</v>
      </c>
    </row>
    <row r="2809" spans="1:13" ht="15.75" customHeight="1" x14ac:dyDescent="0.2">
      <c r="A2809" s="2">
        <v>8772</v>
      </c>
      <c r="B2809" s="2">
        <v>7</v>
      </c>
      <c r="C2809" s="2">
        <v>5</v>
      </c>
      <c r="D2809" s="2">
        <v>2005</v>
      </c>
      <c r="E2809" s="2">
        <v>2006</v>
      </c>
      <c r="F2809" s="2">
        <v>1336</v>
      </c>
      <c r="G2809" s="2">
        <v>2</v>
      </c>
      <c r="H2809" s="2">
        <v>3</v>
      </c>
      <c r="I2809" s="2">
        <v>0</v>
      </c>
      <c r="J2809" s="2">
        <v>2</v>
      </c>
      <c r="K2809" s="2">
        <v>198000</v>
      </c>
      <c r="L2809" s="2" t="s">
        <v>13</v>
      </c>
      <c r="M2809" s="2" t="s">
        <v>36</v>
      </c>
    </row>
    <row r="2810" spans="1:13" ht="15.75" customHeight="1" x14ac:dyDescent="0.2">
      <c r="A2810" s="2">
        <v>8846</v>
      </c>
      <c r="B2810" s="2">
        <v>6</v>
      </c>
      <c r="C2810" s="2">
        <v>5</v>
      </c>
      <c r="D2810" s="2">
        <v>2005</v>
      </c>
      <c r="E2810" s="2">
        <v>2006</v>
      </c>
      <c r="F2810" s="2">
        <v>1500</v>
      </c>
      <c r="G2810" s="2">
        <v>2</v>
      </c>
      <c r="H2810" s="2">
        <v>3</v>
      </c>
      <c r="I2810" s="2">
        <v>0</v>
      </c>
      <c r="J2810" s="2">
        <v>2</v>
      </c>
      <c r="K2810" s="2">
        <v>173900</v>
      </c>
      <c r="L2810" s="2" t="s">
        <v>13</v>
      </c>
      <c r="M2810" s="2" t="s">
        <v>36</v>
      </c>
    </row>
    <row r="2811" spans="1:13" ht="15.75" customHeight="1" x14ac:dyDescent="0.2">
      <c r="A2811" s="2">
        <v>8461</v>
      </c>
      <c r="B2811" s="2">
        <v>6</v>
      </c>
      <c r="C2811" s="2">
        <v>5</v>
      </c>
      <c r="D2811" s="2">
        <v>2005</v>
      </c>
      <c r="E2811" s="2">
        <v>2006</v>
      </c>
      <c r="F2811" s="2">
        <v>1456</v>
      </c>
      <c r="G2811" s="2">
        <v>2</v>
      </c>
      <c r="H2811" s="2">
        <v>3</v>
      </c>
      <c r="I2811" s="2">
        <v>1</v>
      </c>
      <c r="J2811" s="2">
        <v>2</v>
      </c>
      <c r="K2811" s="2">
        <v>163990</v>
      </c>
      <c r="L2811" s="2" t="s">
        <v>13</v>
      </c>
      <c r="M2811" s="2" t="s">
        <v>36</v>
      </c>
    </row>
    <row r="2812" spans="1:13" ht="15.75" customHeight="1" x14ac:dyDescent="0.2">
      <c r="A2812" s="2">
        <v>8767</v>
      </c>
      <c r="B2812" s="2">
        <v>7</v>
      </c>
      <c r="C2812" s="2">
        <v>5</v>
      </c>
      <c r="D2812" s="2">
        <v>2005</v>
      </c>
      <c r="E2812" s="2">
        <v>2005</v>
      </c>
      <c r="F2812" s="2">
        <v>1310</v>
      </c>
      <c r="G2812" s="2">
        <v>2</v>
      </c>
      <c r="H2812" s="2">
        <v>3</v>
      </c>
      <c r="I2812" s="2">
        <v>1</v>
      </c>
      <c r="J2812" s="2">
        <v>2</v>
      </c>
      <c r="K2812" s="2">
        <v>164990</v>
      </c>
      <c r="L2812" s="2" t="s">
        <v>13</v>
      </c>
      <c r="M2812" s="2" t="s">
        <v>36</v>
      </c>
    </row>
    <row r="2813" spans="1:13" ht="15.75" customHeight="1" x14ac:dyDescent="0.2">
      <c r="A2813" s="2">
        <v>8777</v>
      </c>
      <c r="B2813" s="2">
        <v>4</v>
      </c>
      <c r="C2813" s="2">
        <v>6</v>
      </c>
      <c r="D2813" s="2">
        <v>1910</v>
      </c>
      <c r="E2813" s="2">
        <v>2000</v>
      </c>
      <c r="F2813" s="2">
        <v>1436</v>
      </c>
      <c r="G2813" s="2">
        <v>2</v>
      </c>
      <c r="H2813" s="2">
        <v>3</v>
      </c>
      <c r="I2813" s="2">
        <v>0</v>
      </c>
      <c r="J2813" s="2">
        <v>2</v>
      </c>
      <c r="K2813" s="2">
        <v>98000</v>
      </c>
      <c r="L2813" s="2" t="s">
        <v>17</v>
      </c>
      <c r="M2813" s="2" t="s">
        <v>35</v>
      </c>
    </row>
    <row r="2814" spans="1:13" ht="15.75" customHeight="1" x14ac:dyDescent="0.2">
      <c r="A2814" s="2">
        <v>17755</v>
      </c>
      <c r="B2814" s="2">
        <v>5</v>
      </c>
      <c r="C2814" s="2">
        <v>4</v>
      </c>
      <c r="D2814" s="2">
        <v>1959</v>
      </c>
      <c r="E2814" s="2">
        <v>1959</v>
      </c>
      <c r="F2814" s="2">
        <v>1466</v>
      </c>
      <c r="G2814" s="2">
        <v>1</v>
      </c>
      <c r="H2814" s="2">
        <v>3</v>
      </c>
      <c r="I2814" s="2">
        <v>2</v>
      </c>
      <c r="J2814" s="2">
        <v>2</v>
      </c>
      <c r="K2814" s="2">
        <v>149900</v>
      </c>
      <c r="L2814" s="2" t="s">
        <v>13</v>
      </c>
      <c r="M2814" s="2" t="s">
        <v>35</v>
      </c>
    </row>
    <row r="2815" spans="1:13" ht="15.75" customHeight="1" x14ac:dyDescent="0.2">
      <c r="A2815" s="2">
        <v>8877</v>
      </c>
      <c r="B2815" s="2">
        <v>4</v>
      </c>
      <c r="C2815" s="2">
        <v>5</v>
      </c>
      <c r="D2815" s="2">
        <v>1951</v>
      </c>
      <c r="E2815" s="2">
        <v>1951</v>
      </c>
      <c r="F2815" s="2">
        <v>1220</v>
      </c>
      <c r="G2815" s="2">
        <v>1</v>
      </c>
      <c r="H2815" s="2">
        <v>2</v>
      </c>
      <c r="I2815" s="2">
        <v>0</v>
      </c>
      <c r="J2815" s="2">
        <v>2</v>
      </c>
      <c r="K2815" s="2">
        <v>102000</v>
      </c>
      <c r="L2815" s="2" t="s">
        <v>13</v>
      </c>
      <c r="M2815" s="2" t="s">
        <v>35</v>
      </c>
    </row>
    <row r="2816" spans="1:13" ht="15.75" customHeight="1" x14ac:dyDescent="0.2">
      <c r="A2816" s="2">
        <v>7840</v>
      </c>
      <c r="B2816" s="2">
        <v>6</v>
      </c>
      <c r="C2816" s="2">
        <v>5</v>
      </c>
      <c r="D2816" s="2">
        <v>1975</v>
      </c>
      <c r="E2816" s="2">
        <v>1975</v>
      </c>
      <c r="F2816" s="2">
        <v>1012</v>
      </c>
      <c r="G2816" s="2">
        <v>2</v>
      </c>
      <c r="H2816" s="2">
        <v>4</v>
      </c>
      <c r="I2816" s="2">
        <v>0</v>
      </c>
      <c r="J2816" s="2">
        <v>0</v>
      </c>
      <c r="K2816" s="2">
        <v>127500</v>
      </c>
      <c r="L2816" s="2" t="s">
        <v>13</v>
      </c>
      <c r="M2816" s="2" t="s">
        <v>35</v>
      </c>
    </row>
    <row r="2817" spans="1:13" ht="15.75" customHeight="1" x14ac:dyDescent="0.2">
      <c r="A2817" s="2">
        <v>9400</v>
      </c>
      <c r="B2817" s="2">
        <v>6</v>
      </c>
      <c r="C2817" s="2">
        <v>5</v>
      </c>
      <c r="D2817" s="2">
        <v>1975</v>
      </c>
      <c r="E2817" s="2">
        <v>1975</v>
      </c>
      <c r="F2817" s="2">
        <v>980</v>
      </c>
      <c r="G2817" s="2">
        <v>2</v>
      </c>
      <c r="H2817" s="2">
        <v>4</v>
      </c>
      <c r="I2817" s="2">
        <v>0</v>
      </c>
      <c r="J2817" s="2">
        <v>0</v>
      </c>
      <c r="K2817" s="2">
        <v>127500</v>
      </c>
      <c r="L2817" s="2" t="s">
        <v>13</v>
      </c>
      <c r="M2817" s="2" t="s">
        <v>35</v>
      </c>
    </row>
    <row r="2818" spans="1:13" ht="15.75" customHeight="1" x14ac:dyDescent="0.2">
      <c r="A2818" s="2">
        <v>16133</v>
      </c>
      <c r="B2818" s="2">
        <v>5</v>
      </c>
      <c r="C2818" s="2">
        <v>4</v>
      </c>
      <c r="D2818" s="2">
        <v>1969</v>
      </c>
      <c r="E2818" s="2">
        <v>1969</v>
      </c>
      <c r="F2818" s="2">
        <v>1176</v>
      </c>
      <c r="G2818" s="2">
        <v>1</v>
      </c>
      <c r="H2818" s="2">
        <v>2</v>
      </c>
      <c r="I2818" s="2">
        <v>0</v>
      </c>
      <c r="J2818" s="2">
        <v>1</v>
      </c>
      <c r="K2818" s="2">
        <v>119900</v>
      </c>
      <c r="L2818" s="2" t="s">
        <v>13</v>
      </c>
      <c r="M2818" s="2" t="s">
        <v>35</v>
      </c>
    </row>
    <row r="2819" spans="1:13" ht="15.75" customHeight="1" x14ac:dyDescent="0.2">
      <c r="A2819" s="2">
        <v>7162</v>
      </c>
      <c r="B2819" s="2">
        <v>7</v>
      </c>
      <c r="C2819" s="2">
        <v>5</v>
      </c>
      <c r="D2819" s="2">
        <v>2003</v>
      </c>
      <c r="E2819" s="2">
        <v>2004</v>
      </c>
      <c r="F2819" s="2">
        <v>1724</v>
      </c>
      <c r="G2819" s="2">
        <v>2</v>
      </c>
      <c r="H2819" s="2">
        <v>3</v>
      </c>
      <c r="I2819" s="2">
        <v>1</v>
      </c>
      <c r="J2819" s="2">
        <v>2</v>
      </c>
      <c r="K2819" s="2">
        <v>196500</v>
      </c>
      <c r="L2819" s="2" t="s">
        <v>13</v>
      </c>
      <c r="M2819" s="2" t="s">
        <v>35</v>
      </c>
    </row>
    <row r="2820" spans="1:13" ht="15.75" customHeight="1" x14ac:dyDescent="0.2">
      <c r="A2820" s="2">
        <v>8050</v>
      </c>
      <c r="B2820" s="2">
        <v>6</v>
      </c>
      <c r="C2820" s="2">
        <v>5</v>
      </c>
      <c r="D2820" s="2">
        <v>2002</v>
      </c>
      <c r="E2820" s="2">
        <v>2002</v>
      </c>
      <c r="F2820" s="2">
        <v>914</v>
      </c>
      <c r="G2820" s="2">
        <v>1</v>
      </c>
      <c r="H2820" s="2">
        <v>2</v>
      </c>
      <c r="I2820" s="2">
        <v>0</v>
      </c>
      <c r="J2820" s="2">
        <v>0</v>
      </c>
      <c r="K2820" s="2">
        <v>117250</v>
      </c>
      <c r="L2820" s="2" t="s">
        <v>13</v>
      </c>
      <c r="M2820" s="2" t="s">
        <v>35</v>
      </c>
    </row>
    <row r="2821" spans="1:13" ht="15.75" customHeight="1" x14ac:dyDescent="0.2">
      <c r="A2821" s="2">
        <v>11060</v>
      </c>
      <c r="B2821" s="2">
        <v>7</v>
      </c>
      <c r="C2821" s="2">
        <v>5</v>
      </c>
      <c r="D2821" s="2">
        <v>2003</v>
      </c>
      <c r="E2821" s="2">
        <v>2005</v>
      </c>
      <c r="F2821" s="2">
        <v>2314</v>
      </c>
      <c r="G2821" s="2">
        <v>2</v>
      </c>
      <c r="H2821" s="2">
        <v>3</v>
      </c>
      <c r="I2821" s="2">
        <v>1</v>
      </c>
      <c r="J2821" s="2">
        <v>2</v>
      </c>
      <c r="K2821" s="2">
        <v>229000</v>
      </c>
      <c r="L2821" s="2" t="s">
        <v>13</v>
      </c>
      <c r="M2821" s="2" t="s">
        <v>35</v>
      </c>
    </row>
    <row r="2822" spans="1:13" ht="15.75" customHeight="1" x14ac:dyDescent="0.2">
      <c r="A2822" s="2">
        <v>3675</v>
      </c>
      <c r="B2822" s="2">
        <v>5</v>
      </c>
      <c r="C2822" s="2">
        <v>5</v>
      </c>
      <c r="D2822" s="2">
        <v>2005</v>
      </c>
      <c r="E2822" s="2">
        <v>2005</v>
      </c>
      <c r="F2822" s="2">
        <v>1072</v>
      </c>
      <c r="G2822" s="2">
        <v>1</v>
      </c>
      <c r="H2822" s="2">
        <v>2</v>
      </c>
      <c r="I2822" s="2">
        <v>0</v>
      </c>
      <c r="J2822" s="2">
        <v>2</v>
      </c>
      <c r="K2822" s="2">
        <v>145000</v>
      </c>
      <c r="L2822" s="2" t="s">
        <v>13</v>
      </c>
      <c r="M2822" s="2" t="s">
        <v>35</v>
      </c>
    </row>
    <row r="2823" spans="1:13" ht="15.75" customHeight="1" x14ac:dyDescent="0.2">
      <c r="A2823" s="2">
        <v>3675</v>
      </c>
      <c r="B2823" s="2">
        <v>6</v>
      </c>
      <c r="C2823" s="2">
        <v>5</v>
      </c>
      <c r="D2823" s="2">
        <v>2005</v>
      </c>
      <c r="E2823" s="2">
        <v>2006</v>
      </c>
      <c r="F2823" s="2">
        <v>1072</v>
      </c>
      <c r="G2823" s="2">
        <v>2</v>
      </c>
      <c r="H2823" s="2">
        <v>2</v>
      </c>
      <c r="I2823" s="2">
        <v>0</v>
      </c>
      <c r="J2823" s="2">
        <v>2</v>
      </c>
      <c r="K2823" s="2">
        <v>140000</v>
      </c>
      <c r="L2823" s="2" t="s">
        <v>13</v>
      </c>
      <c r="M2823" s="2" t="s">
        <v>35</v>
      </c>
    </row>
    <row r="2824" spans="1:13" ht="15.75" customHeight="1" x14ac:dyDescent="0.2">
      <c r="A2824" s="2">
        <v>3675</v>
      </c>
      <c r="B2824" s="2">
        <v>6</v>
      </c>
      <c r="C2824" s="2">
        <v>5</v>
      </c>
      <c r="D2824" s="2">
        <v>2005</v>
      </c>
      <c r="E2824" s="2">
        <v>2006</v>
      </c>
      <c r="F2824" s="2">
        <v>1072</v>
      </c>
      <c r="G2824" s="2">
        <v>1</v>
      </c>
      <c r="H2824" s="2">
        <v>2</v>
      </c>
      <c r="I2824" s="2">
        <v>0</v>
      </c>
      <c r="J2824" s="2">
        <v>2</v>
      </c>
      <c r="K2824" s="2">
        <v>142500</v>
      </c>
      <c r="L2824" s="2" t="s">
        <v>13</v>
      </c>
      <c r="M2824" s="2" t="s">
        <v>35</v>
      </c>
    </row>
    <row r="2825" spans="1:13" ht="15.75" customHeight="1" x14ac:dyDescent="0.2">
      <c r="A2825" s="2">
        <v>2522</v>
      </c>
      <c r="B2825" s="2">
        <v>7</v>
      </c>
      <c r="C2825" s="2">
        <v>5</v>
      </c>
      <c r="D2825" s="2">
        <v>2004</v>
      </c>
      <c r="E2825" s="2">
        <v>2004</v>
      </c>
      <c r="F2825" s="2">
        <v>1709</v>
      </c>
      <c r="G2825" s="2">
        <v>2</v>
      </c>
      <c r="H2825" s="2">
        <v>3</v>
      </c>
      <c r="I2825" s="2">
        <v>0</v>
      </c>
      <c r="J2825" s="2">
        <v>2</v>
      </c>
      <c r="K2825" s="2">
        <v>134000</v>
      </c>
      <c r="L2825" s="2" t="s">
        <v>13</v>
      </c>
      <c r="M2825" s="2" t="s">
        <v>35</v>
      </c>
    </row>
    <row r="2826" spans="1:13" ht="15.75" customHeight="1" x14ac:dyDescent="0.2">
      <c r="A2826" s="2">
        <v>2522</v>
      </c>
      <c r="B2826" s="2">
        <v>7</v>
      </c>
      <c r="C2826" s="2">
        <v>5</v>
      </c>
      <c r="D2826" s="2">
        <v>2004</v>
      </c>
      <c r="E2826" s="2">
        <v>2004</v>
      </c>
      <c r="F2826" s="2">
        <v>1709</v>
      </c>
      <c r="G2826" s="2">
        <v>2</v>
      </c>
      <c r="H2826" s="2">
        <v>3</v>
      </c>
      <c r="I2826" s="2">
        <v>0</v>
      </c>
      <c r="J2826" s="2">
        <v>2</v>
      </c>
      <c r="K2826" s="2">
        <v>130000</v>
      </c>
      <c r="L2826" s="2" t="s">
        <v>13</v>
      </c>
      <c r="M2826" s="2" t="s">
        <v>35</v>
      </c>
    </row>
    <row r="2827" spans="1:13" ht="15.75" customHeight="1" x14ac:dyDescent="0.2">
      <c r="A2827" s="2">
        <v>2522</v>
      </c>
      <c r="B2827" s="2">
        <v>6</v>
      </c>
      <c r="C2827" s="2">
        <v>5</v>
      </c>
      <c r="D2827" s="2">
        <v>2004</v>
      </c>
      <c r="E2827" s="2">
        <v>2006</v>
      </c>
      <c r="F2827" s="2">
        <v>1709</v>
      </c>
      <c r="G2827" s="2">
        <v>2</v>
      </c>
      <c r="H2827" s="2">
        <v>3</v>
      </c>
      <c r="I2827" s="2">
        <v>0</v>
      </c>
      <c r="J2827" s="2">
        <v>2</v>
      </c>
      <c r="K2827" s="2">
        <v>130000</v>
      </c>
      <c r="L2827" s="2" t="s">
        <v>13</v>
      </c>
      <c r="M2827" s="2" t="s">
        <v>35</v>
      </c>
    </row>
    <row r="2828" spans="1:13" ht="15.75" customHeight="1" x14ac:dyDescent="0.2">
      <c r="A2828" s="2">
        <v>2522</v>
      </c>
      <c r="B2828" s="2">
        <v>7</v>
      </c>
      <c r="C2828" s="2">
        <v>5</v>
      </c>
      <c r="D2828" s="2">
        <v>2004</v>
      </c>
      <c r="E2828" s="2">
        <v>2004</v>
      </c>
      <c r="F2828" s="2">
        <v>1709</v>
      </c>
      <c r="G2828" s="2">
        <v>2</v>
      </c>
      <c r="H2828" s="2">
        <v>3</v>
      </c>
      <c r="I2828" s="2">
        <v>0</v>
      </c>
      <c r="J2828" s="2">
        <v>2</v>
      </c>
      <c r="K2828" s="2">
        <v>137500</v>
      </c>
      <c r="L2828" s="2" t="s">
        <v>13</v>
      </c>
      <c r="M2828" s="2" t="s">
        <v>35</v>
      </c>
    </row>
    <row r="2829" spans="1:13" ht="15.75" customHeight="1" x14ac:dyDescent="0.2">
      <c r="A2829" s="2">
        <v>3363</v>
      </c>
      <c r="B2829" s="2">
        <v>7</v>
      </c>
      <c r="C2829" s="2">
        <v>5</v>
      </c>
      <c r="D2829" s="2">
        <v>2004</v>
      </c>
      <c r="E2829" s="2">
        <v>2004</v>
      </c>
      <c r="F2829" s="2">
        <v>1708</v>
      </c>
      <c r="G2829" s="2">
        <v>2</v>
      </c>
      <c r="H2829" s="2">
        <v>3</v>
      </c>
      <c r="I2829" s="2">
        <v>0</v>
      </c>
      <c r="J2829" s="2">
        <v>2</v>
      </c>
      <c r="K2829" s="2">
        <v>130000</v>
      </c>
      <c r="L2829" s="2" t="s">
        <v>13</v>
      </c>
      <c r="M2829" s="2" t="s">
        <v>35</v>
      </c>
    </row>
    <row r="2830" spans="1:13" ht="15.75" customHeight="1" x14ac:dyDescent="0.2">
      <c r="A2830" s="2">
        <v>6956</v>
      </c>
      <c r="B2830" s="2">
        <v>4</v>
      </c>
      <c r="C2830" s="2">
        <v>7</v>
      </c>
      <c r="D2830" s="2">
        <v>1948</v>
      </c>
      <c r="E2830" s="2">
        <v>1950</v>
      </c>
      <c r="F2830" s="2">
        <v>936</v>
      </c>
      <c r="G2830" s="2">
        <v>1</v>
      </c>
      <c r="H2830" s="2">
        <v>3</v>
      </c>
      <c r="I2830" s="2">
        <v>0</v>
      </c>
      <c r="J2830" s="2">
        <v>1</v>
      </c>
      <c r="K2830" s="2">
        <v>97900</v>
      </c>
      <c r="L2830" s="2" t="s">
        <v>17</v>
      </c>
      <c r="M2830" s="2" t="s">
        <v>35</v>
      </c>
    </row>
    <row r="2831" spans="1:13" ht="15.75" customHeight="1" x14ac:dyDescent="0.2">
      <c r="A2831" s="2">
        <v>7822</v>
      </c>
      <c r="B2831" s="2">
        <v>6</v>
      </c>
      <c r="C2831" s="2">
        <v>3</v>
      </c>
      <c r="D2831" s="2">
        <v>1915</v>
      </c>
      <c r="E2831" s="2">
        <v>1950</v>
      </c>
      <c r="F2831" s="2">
        <v>1338</v>
      </c>
      <c r="G2831" s="2">
        <v>2</v>
      </c>
      <c r="H2831" s="2">
        <v>3</v>
      </c>
      <c r="I2831" s="2">
        <v>0</v>
      </c>
      <c r="J2831" s="2">
        <v>2</v>
      </c>
      <c r="K2831" s="2">
        <v>92000</v>
      </c>
      <c r="L2831" s="2" t="s">
        <v>26</v>
      </c>
      <c r="M2831" s="2" t="s">
        <v>35</v>
      </c>
    </row>
    <row r="2832" spans="1:13" ht="15.75" customHeight="1" x14ac:dyDescent="0.2">
      <c r="A2832" s="2">
        <v>8707</v>
      </c>
      <c r="B2832" s="2">
        <v>4</v>
      </c>
      <c r="C2832" s="2">
        <v>5</v>
      </c>
      <c r="D2832" s="2">
        <v>1924</v>
      </c>
      <c r="E2832" s="2">
        <v>1950</v>
      </c>
      <c r="F2832" s="2">
        <v>1669</v>
      </c>
      <c r="G2832" s="2">
        <v>1</v>
      </c>
      <c r="H2832" s="2">
        <v>4</v>
      </c>
      <c r="I2832" s="2">
        <v>0</v>
      </c>
      <c r="J2832" s="2">
        <v>1</v>
      </c>
      <c r="K2832" s="2">
        <v>107000</v>
      </c>
      <c r="L2832" s="2" t="s">
        <v>13</v>
      </c>
      <c r="M2832" s="2" t="s">
        <v>35</v>
      </c>
    </row>
    <row r="2833" spans="1:13" ht="15.75" customHeight="1" x14ac:dyDescent="0.2">
      <c r="A2833" s="2">
        <v>8410</v>
      </c>
      <c r="B2833" s="2">
        <v>5</v>
      </c>
      <c r="C2833" s="2">
        <v>3</v>
      </c>
      <c r="D2833" s="2">
        <v>1910</v>
      </c>
      <c r="E2833" s="2">
        <v>1996</v>
      </c>
      <c r="F2833" s="2">
        <v>1184</v>
      </c>
      <c r="G2833" s="2">
        <v>1</v>
      </c>
      <c r="H2833" s="2">
        <v>5</v>
      </c>
      <c r="I2833" s="2">
        <v>0</v>
      </c>
      <c r="J2833" s="2">
        <v>0</v>
      </c>
      <c r="K2833" s="2">
        <v>81000</v>
      </c>
      <c r="L2833" s="2" t="s">
        <v>26</v>
      </c>
      <c r="M2833" s="2" t="s">
        <v>35</v>
      </c>
    </row>
    <row r="2834" spans="1:13" ht="15.75" customHeight="1" x14ac:dyDescent="0.2">
      <c r="A2834" s="2">
        <v>9738</v>
      </c>
      <c r="B2834" s="2">
        <v>5</v>
      </c>
      <c r="C2834" s="2">
        <v>7</v>
      </c>
      <c r="D2834" s="2">
        <v>1924</v>
      </c>
      <c r="E2834" s="2">
        <v>1950</v>
      </c>
      <c r="F2834" s="2">
        <v>1221</v>
      </c>
      <c r="G2834" s="2">
        <v>1</v>
      </c>
      <c r="H2834" s="2">
        <v>4</v>
      </c>
      <c r="I2834" s="2">
        <v>0</v>
      </c>
      <c r="J2834" s="2">
        <v>1</v>
      </c>
      <c r="K2834" s="2">
        <v>104900</v>
      </c>
      <c r="L2834" s="2" t="s">
        <v>17</v>
      </c>
      <c r="M2834" s="2" t="s">
        <v>35</v>
      </c>
    </row>
    <row r="2835" spans="1:13" ht="15.75" customHeight="1" x14ac:dyDescent="0.2">
      <c r="A2835" s="2">
        <v>8172</v>
      </c>
      <c r="B2835" s="2">
        <v>5</v>
      </c>
      <c r="C2835" s="2">
        <v>7</v>
      </c>
      <c r="D2835" s="2">
        <v>1955</v>
      </c>
      <c r="E2835" s="2">
        <v>1990</v>
      </c>
      <c r="F2835" s="2">
        <v>864</v>
      </c>
      <c r="G2835" s="2">
        <v>1</v>
      </c>
      <c r="H2835" s="2">
        <v>2</v>
      </c>
      <c r="I2835" s="2">
        <v>0</v>
      </c>
      <c r="J2835" s="2">
        <v>2</v>
      </c>
      <c r="K2835" s="2">
        <v>115000</v>
      </c>
      <c r="L2835" s="2" t="s">
        <v>13</v>
      </c>
      <c r="M2835" s="2" t="s">
        <v>35</v>
      </c>
    </row>
    <row r="2836" spans="1:13" ht="15.75" customHeight="1" x14ac:dyDescent="0.2">
      <c r="A2836" s="2">
        <v>16012</v>
      </c>
      <c r="B2836" s="2">
        <v>4</v>
      </c>
      <c r="C2836" s="2">
        <v>4</v>
      </c>
      <c r="D2836" s="2">
        <v>1954</v>
      </c>
      <c r="E2836" s="2">
        <v>1968</v>
      </c>
      <c r="F2836" s="2">
        <v>1482</v>
      </c>
      <c r="G2836" s="2">
        <v>2</v>
      </c>
      <c r="H2836" s="2">
        <v>3</v>
      </c>
      <c r="I2836" s="2">
        <v>1</v>
      </c>
      <c r="J2836" s="2">
        <v>2</v>
      </c>
      <c r="K2836" s="2">
        <v>125000</v>
      </c>
      <c r="L2836" s="2" t="s">
        <v>13</v>
      </c>
      <c r="M2836" s="2" t="s">
        <v>35</v>
      </c>
    </row>
    <row r="2837" spans="1:13" ht="15.75" customHeight="1" x14ac:dyDescent="0.2">
      <c r="A2837" s="2">
        <v>8248</v>
      </c>
      <c r="B2837" s="2">
        <v>5</v>
      </c>
      <c r="C2837" s="2">
        <v>7</v>
      </c>
      <c r="D2837" s="2">
        <v>1918</v>
      </c>
      <c r="E2837" s="2">
        <v>1950</v>
      </c>
      <c r="F2837" s="2">
        <v>1250</v>
      </c>
      <c r="G2837" s="2">
        <v>1</v>
      </c>
      <c r="H2837" s="2">
        <v>3</v>
      </c>
      <c r="I2837" s="2">
        <v>0</v>
      </c>
      <c r="J2837" s="2">
        <v>1</v>
      </c>
      <c r="K2837" s="2">
        <v>116000</v>
      </c>
      <c r="L2837" s="2" t="s">
        <v>13</v>
      </c>
      <c r="M2837" s="2" t="s">
        <v>35</v>
      </c>
    </row>
    <row r="2838" spans="1:13" ht="15.75" customHeight="1" x14ac:dyDescent="0.2">
      <c r="A2838" s="2">
        <v>8248</v>
      </c>
      <c r="B2838" s="2">
        <v>4</v>
      </c>
      <c r="C2838" s="2">
        <v>4</v>
      </c>
      <c r="D2838" s="2">
        <v>1922</v>
      </c>
      <c r="E2838" s="2">
        <v>1950</v>
      </c>
      <c r="F2838" s="2">
        <v>1414</v>
      </c>
      <c r="G2838" s="2">
        <v>1</v>
      </c>
      <c r="H2838" s="2">
        <v>3</v>
      </c>
      <c r="I2838" s="2">
        <v>1</v>
      </c>
      <c r="J2838" s="2">
        <v>0</v>
      </c>
      <c r="K2838" s="2">
        <v>83000</v>
      </c>
      <c r="L2838" s="2" t="s">
        <v>13</v>
      </c>
      <c r="M2838" s="2" t="s">
        <v>35</v>
      </c>
    </row>
    <row r="2839" spans="1:13" ht="15.75" customHeight="1" x14ac:dyDescent="0.2">
      <c r="A2839" s="2">
        <v>6204</v>
      </c>
      <c r="B2839" s="2">
        <v>4</v>
      </c>
      <c r="C2839" s="2">
        <v>5</v>
      </c>
      <c r="D2839" s="2">
        <v>1912</v>
      </c>
      <c r="E2839" s="2">
        <v>1950</v>
      </c>
      <c r="F2839" s="2">
        <v>2230</v>
      </c>
      <c r="G2839" s="2">
        <v>1</v>
      </c>
      <c r="H2839" s="2">
        <v>5</v>
      </c>
      <c r="I2839" s="2">
        <v>0</v>
      </c>
      <c r="J2839" s="2">
        <v>1</v>
      </c>
      <c r="K2839" s="2">
        <v>118500</v>
      </c>
      <c r="L2839" s="2" t="s">
        <v>13</v>
      </c>
      <c r="M2839" s="2" t="s">
        <v>34</v>
      </c>
    </row>
    <row r="2840" spans="1:13" ht="15.75" customHeight="1" x14ac:dyDescent="0.2">
      <c r="A2840" s="2">
        <v>8088</v>
      </c>
      <c r="B2840" s="2">
        <v>2</v>
      </c>
      <c r="C2840" s="2">
        <v>3</v>
      </c>
      <c r="D2840" s="2">
        <v>1922</v>
      </c>
      <c r="E2840" s="2">
        <v>1955</v>
      </c>
      <c r="F2840" s="2">
        <v>498</v>
      </c>
      <c r="G2840" s="2">
        <v>1</v>
      </c>
      <c r="H2840" s="2">
        <v>1</v>
      </c>
      <c r="I2840" s="2">
        <v>0</v>
      </c>
      <c r="J2840" s="2">
        <v>1</v>
      </c>
      <c r="K2840" s="2">
        <v>35000</v>
      </c>
      <c r="L2840" s="2" t="s">
        <v>13</v>
      </c>
      <c r="M2840" s="2" t="s">
        <v>35</v>
      </c>
    </row>
    <row r="2841" spans="1:13" ht="15.75" customHeight="1" x14ac:dyDescent="0.2">
      <c r="A2841" s="2">
        <v>11388</v>
      </c>
      <c r="B2841" s="2">
        <v>4</v>
      </c>
      <c r="C2841" s="2">
        <v>7</v>
      </c>
      <c r="D2841" s="2">
        <v>1910</v>
      </c>
      <c r="E2841" s="2">
        <v>1993</v>
      </c>
      <c r="F2841" s="2">
        <v>1273</v>
      </c>
      <c r="G2841" s="2">
        <v>1</v>
      </c>
      <c r="H2841" s="2">
        <v>3</v>
      </c>
      <c r="I2841" s="2">
        <v>0</v>
      </c>
      <c r="J2841" s="2">
        <v>1</v>
      </c>
      <c r="K2841" s="2">
        <v>121000</v>
      </c>
      <c r="L2841" s="2" t="s">
        <v>13</v>
      </c>
      <c r="M2841" s="2" t="s">
        <v>35</v>
      </c>
    </row>
    <row r="2842" spans="1:13" ht="15.75" customHeight="1" x14ac:dyDescent="0.2">
      <c r="A2842" s="2">
        <v>7082</v>
      </c>
      <c r="B2842" s="2">
        <v>5</v>
      </c>
      <c r="C2842" s="2">
        <v>8</v>
      </c>
      <c r="D2842" s="2">
        <v>1916</v>
      </c>
      <c r="E2842" s="2">
        <v>1995</v>
      </c>
      <c r="F2842" s="2">
        <v>1928</v>
      </c>
      <c r="G2842" s="2">
        <v>2</v>
      </c>
      <c r="H2842" s="2">
        <v>5</v>
      </c>
      <c r="I2842" s="2">
        <v>0</v>
      </c>
      <c r="J2842" s="2">
        <v>0</v>
      </c>
      <c r="K2842" s="2">
        <v>160000</v>
      </c>
      <c r="L2842" s="2" t="s">
        <v>13</v>
      </c>
      <c r="M2842" s="2" t="s">
        <v>34</v>
      </c>
    </row>
    <row r="2843" spans="1:13" ht="15.75" customHeight="1" x14ac:dyDescent="0.2">
      <c r="A2843" s="2">
        <v>8400</v>
      </c>
      <c r="B2843" s="2">
        <v>6</v>
      </c>
      <c r="C2843" s="2">
        <v>5</v>
      </c>
      <c r="D2843" s="2">
        <v>1940</v>
      </c>
      <c r="E2843" s="2">
        <v>2000</v>
      </c>
      <c r="F2843" s="2">
        <v>1595</v>
      </c>
      <c r="G2843" s="2">
        <v>1</v>
      </c>
      <c r="H2843" s="2">
        <v>2</v>
      </c>
      <c r="I2843" s="2">
        <v>2</v>
      </c>
      <c r="J2843" s="2">
        <v>1</v>
      </c>
      <c r="K2843" s="2">
        <v>140000</v>
      </c>
      <c r="L2843" s="2" t="s">
        <v>13</v>
      </c>
      <c r="M2843" s="2" t="s">
        <v>34</v>
      </c>
    </row>
    <row r="2844" spans="1:13" ht="15.75" customHeight="1" x14ac:dyDescent="0.2">
      <c r="A2844" s="2">
        <v>10890</v>
      </c>
      <c r="B2844" s="2">
        <v>5</v>
      </c>
      <c r="C2844" s="2">
        <v>5</v>
      </c>
      <c r="D2844" s="2">
        <v>1938</v>
      </c>
      <c r="E2844" s="2">
        <v>1950</v>
      </c>
      <c r="F2844" s="2">
        <v>1551</v>
      </c>
      <c r="G2844" s="2">
        <v>2</v>
      </c>
      <c r="H2844" s="2">
        <v>3</v>
      </c>
      <c r="I2844" s="2">
        <v>0</v>
      </c>
      <c r="J2844" s="2">
        <v>1</v>
      </c>
      <c r="K2844" s="2">
        <v>137000</v>
      </c>
      <c r="L2844" s="2" t="s">
        <v>13</v>
      </c>
      <c r="M2844" s="2" t="s">
        <v>34</v>
      </c>
    </row>
    <row r="2845" spans="1:13" ht="15.75" customHeight="1" x14ac:dyDescent="0.2">
      <c r="A2845" s="2">
        <v>6430</v>
      </c>
      <c r="B2845" s="2">
        <v>6</v>
      </c>
      <c r="C2845" s="2">
        <v>6</v>
      </c>
      <c r="D2845" s="2">
        <v>1945</v>
      </c>
      <c r="E2845" s="2">
        <v>1950</v>
      </c>
      <c r="F2845" s="2">
        <v>1340</v>
      </c>
      <c r="G2845" s="2">
        <v>1</v>
      </c>
      <c r="H2845" s="2">
        <v>3</v>
      </c>
      <c r="I2845" s="2">
        <v>0</v>
      </c>
      <c r="J2845" s="2">
        <v>1</v>
      </c>
      <c r="K2845" s="2">
        <v>128000</v>
      </c>
      <c r="L2845" s="2" t="s">
        <v>13</v>
      </c>
      <c r="M2845" s="2" t="s">
        <v>34</v>
      </c>
    </row>
    <row r="2846" spans="1:13" ht="15.75" customHeight="1" x14ac:dyDescent="0.2">
      <c r="A2846" s="2">
        <v>7000</v>
      </c>
      <c r="B2846" s="2">
        <v>7</v>
      </c>
      <c r="C2846" s="2">
        <v>8</v>
      </c>
      <c r="D2846" s="2">
        <v>1926</v>
      </c>
      <c r="E2846" s="2">
        <v>1997</v>
      </c>
      <c r="F2846" s="2">
        <v>1479</v>
      </c>
      <c r="G2846" s="2">
        <v>1</v>
      </c>
      <c r="H2846" s="2">
        <v>3</v>
      </c>
      <c r="I2846" s="2">
        <v>2</v>
      </c>
      <c r="J2846" s="2">
        <v>1</v>
      </c>
      <c r="K2846" s="2">
        <v>160000</v>
      </c>
      <c r="L2846" s="2" t="s">
        <v>13</v>
      </c>
      <c r="M2846" s="2" t="s">
        <v>34</v>
      </c>
    </row>
    <row r="2847" spans="1:13" ht="15.75" customHeight="1" x14ac:dyDescent="0.2">
      <c r="A2847" s="2">
        <v>13132</v>
      </c>
      <c r="B2847" s="2">
        <v>5</v>
      </c>
      <c r="C2847" s="2">
        <v>5</v>
      </c>
      <c r="D2847" s="2">
        <v>1914</v>
      </c>
      <c r="E2847" s="2">
        <v>1950</v>
      </c>
      <c r="F2847" s="2">
        <v>1784</v>
      </c>
      <c r="G2847" s="2">
        <v>1</v>
      </c>
      <c r="H2847" s="2">
        <v>4</v>
      </c>
      <c r="I2847" s="2">
        <v>0</v>
      </c>
      <c r="J2847" s="2">
        <v>1</v>
      </c>
      <c r="K2847" s="2">
        <v>138887</v>
      </c>
      <c r="L2847" s="2" t="s">
        <v>13</v>
      </c>
      <c r="M2847" s="2" t="s">
        <v>37</v>
      </c>
    </row>
    <row r="2848" spans="1:13" ht="15.75" customHeight="1" x14ac:dyDescent="0.2">
      <c r="A2848" s="2">
        <v>4899</v>
      </c>
      <c r="B2848" s="2">
        <v>6</v>
      </c>
      <c r="C2848" s="2">
        <v>8</v>
      </c>
      <c r="D2848" s="2">
        <v>1920</v>
      </c>
      <c r="E2848" s="2">
        <v>1950</v>
      </c>
      <c r="F2848" s="2">
        <v>1510</v>
      </c>
      <c r="G2848" s="2">
        <v>1</v>
      </c>
      <c r="H2848" s="2">
        <v>3</v>
      </c>
      <c r="I2848" s="2">
        <v>0</v>
      </c>
      <c r="J2848" s="2">
        <v>1</v>
      </c>
      <c r="K2848" s="2">
        <v>149000</v>
      </c>
      <c r="L2848" s="2" t="s">
        <v>13</v>
      </c>
      <c r="M2848" s="2" t="s">
        <v>34</v>
      </c>
    </row>
    <row r="2849" spans="1:13" ht="15.75" customHeight="1" x14ac:dyDescent="0.2">
      <c r="A2849" s="2">
        <v>6000</v>
      </c>
      <c r="B2849" s="2">
        <v>5</v>
      </c>
      <c r="C2849" s="2">
        <v>5</v>
      </c>
      <c r="D2849" s="2">
        <v>1926</v>
      </c>
      <c r="E2849" s="2">
        <v>1950</v>
      </c>
      <c r="F2849" s="2">
        <v>1522</v>
      </c>
      <c r="G2849" s="2">
        <v>2</v>
      </c>
      <c r="H2849" s="2">
        <v>4</v>
      </c>
      <c r="I2849" s="2">
        <v>0</v>
      </c>
      <c r="J2849" s="2">
        <v>0</v>
      </c>
      <c r="K2849" s="2">
        <v>102000</v>
      </c>
      <c r="L2849" s="2" t="s">
        <v>26</v>
      </c>
      <c r="M2849" s="2" t="s">
        <v>34</v>
      </c>
    </row>
    <row r="2850" spans="1:13" ht="15.75" customHeight="1" x14ac:dyDescent="0.2">
      <c r="A2850" s="2">
        <v>9399</v>
      </c>
      <c r="B2850" s="2">
        <v>7</v>
      </c>
      <c r="C2850" s="2">
        <v>8</v>
      </c>
      <c r="D2850" s="2">
        <v>1919</v>
      </c>
      <c r="E2850" s="2">
        <v>1950</v>
      </c>
      <c r="F2850" s="2">
        <v>1636</v>
      </c>
      <c r="G2850" s="2">
        <v>1</v>
      </c>
      <c r="H2850" s="2">
        <v>4</v>
      </c>
      <c r="I2850" s="2">
        <v>1</v>
      </c>
      <c r="J2850" s="2">
        <v>1</v>
      </c>
      <c r="K2850" s="2">
        <v>167000</v>
      </c>
      <c r="L2850" s="2" t="s">
        <v>13</v>
      </c>
      <c r="M2850" s="2" t="s">
        <v>37</v>
      </c>
    </row>
    <row r="2851" spans="1:13" ht="15.75" customHeight="1" x14ac:dyDescent="0.2">
      <c r="A2851" s="2">
        <v>7588</v>
      </c>
      <c r="B2851" s="2">
        <v>7</v>
      </c>
      <c r="C2851" s="2">
        <v>6</v>
      </c>
      <c r="D2851" s="2">
        <v>1920</v>
      </c>
      <c r="E2851" s="2">
        <v>1950</v>
      </c>
      <c r="F2851" s="2">
        <v>1802</v>
      </c>
      <c r="G2851" s="2">
        <v>1</v>
      </c>
      <c r="H2851" s="2">
        <v>4</v>
      </c>
      <c r="I2851" s="2">
        <v>1</v>
      </c>
      <c r="J2851" s="2">
        <v>1</v>
      </c>
      <c r="K2851" s="2">
        <v>200100</v>
      </c>
      <c r="L2851" s="2" t="s">
        <v>13</v>
      </c>
      <c r="M2851" s="2" t="s">
        <v>37</v>
      </c>
    </row>
    <row r="2852" spans="1:13" ht="15.75" customHeight="1" x14ac:dyDescent="0.2">
      <c r="A2852" s="2">
        <v>10164</v>
      </c>
      <c r="B2852" s="2">
        <v>5</v>
      </c>
      <c r="C2852" s="2">
        <v>5</v>
      </c>
      <c r="D2852" s="2">
        <v>1939</v>
      </c>
      <c r="E2852" s="2">
        <v>1950</v>
      </c>
      <c r="F2852" s="2">
        <v>1465</v>
      </c>
      <c r="G2852" s="2">
        <v>2</v>
      </c>
      <c r="H2852" s="2">
        <v>3</v>
      </c>
      <c r="I2852" s="2">
        <v>2</v>
      </c>
      <c r="J2852" s="2">
        <v>1</v>
      </c>
      <c r="K2852" s="2">
        <v>131000</v>
      </c>
      <c r="L2852" s="2" t="s">
        <v>13</v>
      </c>
      <c r="M2852" s="2" t="s">
        <v>34</v>
      </c>
    </row>
    <row r="2853" spans="1:13" ht="15.75" customHeight="1" x14ac:dyDescent="0.2">
      <c r="A2853" s="2">
        <v>6191</v>
      </c>
      <c r="B2853" s="2">
        <v>5</v>
      </c>
      <c r="C2853" s="2">
        <v>4</v>
      </c>
      <c r="D2853" s="2">
        <v>1941</v>
      </c>
      <c r="E2853" s="2">
        <v>1950</v>
      </c>
      <c r="F2853" s="2">
        <v>1288</v>
      </c>
      <c r="G2853" s="2">
        <v>1</v>
      </c>
      <c r="H2853" s="2">
        <v>4</v>
      </c>
      <c r="I2853" s="2">
        <v>0</v>
      </c>
      <c r="J2853" s="2">
        <v>1</v>
      </c>
      <c r="K2853" s="2">
        <v>112000</v>
      </c>
      <c r="L2853" s="2" t="s">
        <v>13</v>
      </c>
      <c r="M2853" s="2" t="s">
        <v>34</v>
      </c>
    </row>
    <row r="2854" spans="1:13" ht="15.75" customHeight="1" x14ac:dyDescent="0.2">
      <c r="A2854" s="2">
        <v>9550</v>
      </c>
      <c r="B2854" s="2">
        <v>7</v>
      </c>
      <c r="C2854" s="2">
        <v>5</v>
      </c>
      <c r="D2854" s="2">
        <v>1915</v>
      </c>
      <c r="E2854" s="2">
        <v>1970</v>
      </c>
      <c r="F2854" s="2">
        <v>1717</v>
      </c>
      <c r="G2854" s="2">
        <v>1</v>
      </c>
      <c r="H2854" s="2">
        <v>3</v>
      </c>
      <c r="I2854" s="2">
        <v>1</v>
      </c>
      <c r="J2854" s="2">
        <v>3</v>
      </c>
      <c r="K2854" s="2">
        <v>140000</v>
      </c>
      <c r="L2854" s="2" t="s">
        <v>13</v>
      </c>
      <c r="M2854" s="2" t="s">
        <v>37</v>
      </c>
    </row>
    <row r="2855" spans="1:13" ht="15.75" customHeight="1" x14ac:dyDescent="0.2">
      <c r="A2855" s="2">
        <v>21780</v>
      </c>
      <c r="B2855" s="2">
        <v>6</v>
      </c>
      <c r="C2855" s="2">
        <v>5</v>
      </c>
      <c r="D2855" s="2">
        <v>1920</v>
      </c>
      <c r="E2855" s="2">
        <v>1950</v>
      </c>
      <c r="F2855" s="2">
        <v>1550</v>
      </c>
      <c r="G2855" s="2">
        <v>1</v>
      </c>
      <c r="H2855" s="2">
        <v>3</v>
      </c>
      <c r="I2855" s="2">
        <v>1</v>
      </c>
      <c r="J2855" s="2">
        <v>1</v>
      </c>
      <c r="K2855" s="2">
        <v>195000</v>
      </c>
      <c r="L2855" s="2" t="s">
        <v>13</v>
      </c>
      <c r="M2855" s="2" t="s">
        <v>37</v>
      </c>
    </row>
    <row r="2856" spans="1:13" ht="15.75" customHeight="1" x14ac:dyDescent="0.2">
      <c r="A2856" s="2">
        <v>11435</v>
      </c>
      <c r="B2856" s="2">
        <v>8</v>
      </c>
      <c r="C2856" s="2">
        <v>7</v>
      </c>
      <c r="D2856" s="2">
        <v>1929</v>
      </c>
      <c r="E2856" s="2">
        <v>1950</v>
      </c>
      <c r="F2856" s="2">
        <v>1517</v>
      </c>
      <c r="G2856" s="2">
        <v>1</v>
      </c>
      <c r="H2856" s="2">
        <v>3</v>
      </c>
      <c r="I2856" s="2">
        <v>2</v>
      </c>
      <c r="J2856" s="2">
        <v>2</v>
      </c>
      <c r="K2856" s="2">
        <v>230000</v>
      </c>
      <c r="L2856" s="2" t="s">
        <v>13</v>
      </c>
      <c r="M2856" s="2" t="s">
        <v>37</v>
      </c>
    </row>
    <row r="2857" spans="1:13" ht="15.75" customHeight="1" x14ac:dyDescent="0.2">
      <c r="A2857" s="2">
        <v>12400</v>
      </c>
      <c r="B2857" s="2">
        <v>5</v>
      </c>
      <c r="C2857" s="2">
        <v>6</v>
      </c>
      <c r="D2857" s="2">
        <v>1940</v>
      </c>
      <c r="E2857" s="2">
        <v>1950</v>
      </c>
      <c r="F2857" s="2">
        <v>1717</v>
      </c>
      <c r="G2857" s="2">
        <v>1</v>
      </c>
      <c r="H2857" s="2">
        <v>2</v>
      </c>
      <c r="I2857" s="2">
        <v>1</v>
      </c>
      <c r="J2857" s="2">
        <v>1</v>
      </c>
      <c r="K2857" s="2">
        <v>194000</v>
      </c>
      <c r="L2857" s="2" t="s">
        <v>13</v>
      </c>
      <c r="M2857" s="2" t="s">
        <v>37</v>
      </c>
    </row>
    <row r="2858" spans="1:13" ht="15.75" customHeight="1" x14ac:dyDescent="0.2">
      <c r="A2858" s="2">
        <v>11600</v>
      </c>
      <c r="B2858" s="2">
        <v>4</v>
      </c>
      <c r="C2858" s="2">
        <v>5</v>
      </c>
      <c r="D2858" s="2">
        <v>1922</v>
      </c>
      <c r="E2858" s="2">
        <v>1950</v>
      </c>
      <c r="F2858" s="2">
        <v>1180</v>
      </c>
      <c r="G2858" s="2">
        <v>1</v>
      </c>
      <c r="H2858" s="2">
        <v>2</v>
      </c>
      <c r="I2858" s="2">
        <v>1</v>
      </c>
      <c r="J2858" s="2">
        <v>1</v>
      </c>
      <c r="K2858" s="2">
        <v>137500</v>
      </c>
      <c r="L2858" s="2" t="s">
        <v>13</v>
      </c>
      <c r="M2858" s="2" t="s">
        <v>37</v>
      </c>
    </row>
    <row r="2859" spans="1:13" ht="15.75" customHeight="1" x14ac:dyDescent="0.2">
      <c r="A2859" s="2">
        <v>11500</v>
      </c>
      <c r="B2859" s="2">
        <v>7</v>
      </c>
      <c r="C2859" s="2">
        <v>7</v>
      </c>
      <c r="D2859" s="2">
        <v>1936</v>
      </c>
      <c r="E2859" s="2">
        <v>1987</v>
      </c>
      <c r="F2859" s="2">
        <v>2057</v>
      </c>
      <c r="G2859" s="2">
        <v>1</v>
      </c>
      <c r="H2859" s="2">
        <v>3</v>
      </c>
      <c r="I2859" s="2">
        <v>1</v>
      </c>
      <c r="J2859" s="2">
        <v>1</v>
      </c>
      <c r="K2859" s="2">
        <v>250000</v>
      </c>
      <c r="L2859" s="2" t="s">
        <v>13</v>
      </c>
      <c r="M2859" s="2" t="s">
        <v>37</v>
      </c>
    </row>
    <row r="2860" spans="1:13" ht="15.75" customHeight="1" x14ac:dyDescent="0.2">
      <c r="A2860" s="2">
        <v>8170</v>
      </c>
      <c r="B2860" s="2">
        <v>7</v>
      </c>
      <c r="C2860" s="2">
        <v>7</v>
      </c>
      <c r="D2860" s="2">
        <v>1929</v>
      </c>
      <c r="E2860" s="2">
        <v>1950</v>
      </c>
      <c r="F2860" s="2">
        <v>1671</v>
      </c>
      <c r="G2860" s="2">
        <v>2</v>
      </c>
      <c r="H2860" s="2">
        <v>4</v>
      </c>
      <c r="I2860" s="2">
        <v>1</v>
      </c>
      <c r="J2860" s="2">
        <v>2</v>
      </c>
      <c r="K2860" s="2">
        <v>218000</v>
      </c>
      <c r="L2860" s="2" t="s">
        <v>17</v>
      </c>
      <c r="M2860" s="2" t="s">
        <v>37</v>
      </c>
    </row>
    <row r="2861" spans="1:13" ht="15.75" customHeight="1" x14ac:dyDescent="0.2">
      <c r="A2861" s="2">
        <v>16560</v>
      </c>
      <c r="B2861" s="2">
        <v>6</v>
      </c>
      <c r="C2861" s="2">
        <v>8</v>
      </c>
      <c r="D2861" s="2">
        <v>1932</v>
      </c>
      <c r="E2861" s="2">
        <v>1950</v>
      </c>
      <c r="F2861" s="2">
        <v>2345</v>
      </c>
      <c r="G2861" s="2">
        <v>2</v>
      </c>
      <c r="H2861" s="2">
        <v>4</v>
      </c>
      <c r="I2861" s="2">
        <v>1</v>
      </c>
      <c r="J2861" s="2">
        <v>2</v>
      </c>
      <c r="K2861" s="2">
        <v>239000</v>
      </c>
      <c r="L2861" s="2" t="s">
        <v>13</v>
      </c>
      <c r="M2861" s="2" t="s">
        <v>37</v>
      </c>
    </row>
    <row r="2862" spans="1:13" ht="15.75" customHeight="1" x14ac:dyDescent="0.2">
      <c r="A2862" s="2">
        <v>12320</v>
      </c>
      <c r="B2862" s="2">
        <v>7</v>
      </c>
      <c r="C2862" s="2">
        <v>7</v>
      </c>
      <c r="D2862" s="2">
        <v>1932</v>
      </c>
      <c r="E2862" s="2">
        <v>1990</v>
      </c>
      <c r="F2862" s="2">
        <v>1609</v>
      </c>
      <c r="G2862" s="2">
        <v>1</v>
      </c>
      <c r="H2862" s="2">
        <v>3</v>
      </c>
      <c r="I2862" s="2">
        <v>2</v>
      </c>
      <c r="J2862" s="2">
        <v>3</v>
      </c>
      <c r="K2862" s="2">
        <v>199500</v>
      </c>
      <c r="L2862" s="2" t="s">
        <v>13</v>
      </c>
      <c r="M2862" s="2" t="s">
        <v>37</v>
      </c>
    </row>
    <row r="2863" spans="1:13" ht="15.75" customHeight="1" x14ac:dyDescent="0.2">
      <c r="A2863" s="2">
        <v>14210</v>
      </c>
      <c r="B2863" s="2">
        <v>6</v>
      </c>
      <c r="C2863" s="2">
        <v>7</v>
      </c>
      <c r="D2863" s="2">
        <v>1930</v>
      </c>
      <c r="E2863" s="2">
        <v>1959</v>
      </c>
      <c r="F2863" s="2">
        <v>1801</v>
      </c>
      <c r="G2863" s="2">
        <v>1</v>
      </c>
      <c r="H2863" s="2">
        <v>3</v>
      </c>
      <c r="I2863" s="2">
        <v>1</v>
      </c>
      <c r="J2863" s="2">
        <v>2</v>
      </c>
      <c r="K2863" s="2">
        <v>210000</v>
      </c>
      <c r="L2863" s="2" t="s">
        <v>13</v>
      </c>
      <c r="M2863" s="2" t="s">
        <v>37</v>
      </c>
    </row>
    <row r="2864" spans="1:13" ht="15.75" customHeight="1" x14ac:dyDescent="0.2">
      <c r="A2864" s="2">
        <v>14115</v>
      </c>
      <c r="B2864" s="2">
        <v>6</v>
      </c>
      <c r="C2864" s="2">
        <v>7</v>
      </c>
      <c r="D2864" s="2">
        <v>1956</v>
      </c>
      <c r="E2864" s="2">
        <v>2004</v>
      </c>
      <c r="F2864" s="2">
        <v>1811</v>
      </c>
      <c r="G2864" s="2">
        <v>1</v>
      </c>
      <c r="H2864" s="2">
        <v>2</v>
      </c>
      <c r="I2864" s="2">
        <v>1</v>
      </c>
      <c r="J2864" s="2">
        <v>2</v>
      </c>
      <c r="K2864" s="2">
        <v>230000</v>
      </c>
      <c r="L2864" s="2" t="s">
        <v>13</v>
      </c>
      <c r="M2864" s="2" t="s">
        <v>37</v>
      </c>
    </row>
    <row r="2865" spans="1:13" ht="15.75" customHeight="1" x14ac:dyDescent="0.2">
      <c r="A2865" s="2">
        <v>12984</v>
      </c>
      <c r="B2865" s="2">
        <v>5</v>
      </c>
      <c r="C2865" s="2">
        <v>6</v>
      </c>
      <c r="D2865" s="2">
        <v>1977</v>
      </c>
      <c r="E2865" s="2">
        <v>1977</v>
      </c>
      <c r="F2865" s="2">
        <v>1647</v>
      </c>
      <c r="G2865" s="2">
        <v>2</v>
      </c>
      <c r="H2865" s="2">
        <v>3</v>
      </c>
      <c r="I2865" s="2">
        <v>1</v>
      </c>
      <c r="J2865" s="2">
        <v>2</v>
      </c>
      <c r="K2865" s="2">
        <v>217500</v>
      </c>
      <c r="L2865" s="2" t="s">
        <v>13</v>
      </c>
      <c r="M2865" s="2" t="s">
        <v>37</v>
      </c>
    </row>
    <row r="2866" spans="1:13" ht="15.75" customHeight="1" x14ac:dyDescent="0.2">
      <c r="A2866" s="2">
        <v>15600</v>
      </c>
      <c r="B2866" s="2">
        <v>5</v>
      </c>
      <c r="C2866" s="2">
        <v>7</v>
      </c>
      <c r="D2866" s="2">
        <v>1950</v>
      </c>
      <c r="E2866" s="2">
        <v>1963</v>
      </c>
      <c r="F2866" s="2">
        <v>2315</v>
      </c>
      <c r="G2866" s="2">
        <v>2</v>
      </c>
      <c r="H2866" s="2">
        <v>4</v>
      </c>
      <c r="I2866" s="2">
        <v>3</v>
      </c>
      <c r="J2866" s="2">
        <v>1</v>
      </c>
      <c r="K2866" s="2">
        <v>257000</v>
      </c>
      <c r="L2866" s="2" t="s">
        <v>17</v>
      </c>
      <c r="M2866" s="2" t="s">
        <v>37</v>
      </c>
    </row>
    <row r="2867" spans="1:13" ht="15.75" customHeight="1" x14ac:dyDescent="0.2">
      <c r="A2867" s="2">
        <v>15750</v>
      </c>
      <c r="B2867" s="2">
        <v>5</v>
      </c>
      <c r="C2867" s="2">
        <v>5</v>
      </c>
      <c r="D2867" s="2">
        <v>1953</v>
      </c>
      <c r="E2867" s="2">
        <v>1953</v>
      </c>
      <c r="F2867" s="2">
        <v>1336</v>
      </c>
      <c r="G2867" s="2">
        <v>1</v>
      </c>
      <c r="H2867" s="2">
        <v>2</v>
      </c>
      <c r="I2867" s="2">
        <v>2</v>
      </c>
      <c r="J2867" s="2">
        <v>1</v>
      </c>
      <c r="K2867" s="2">
        <v>157000</v>
      </c>
      <c r="L2867" s="2" t="s">
        <v>13</v>
      </c>
      <c r="M2867" s="2" t="s">
        <v>37</v>
      </c>
    </row>
    <row r="2868" spans="1:13" ht="15.75" customHeight="1" x14ac:dyDescent="0.2">
      <c r="A2868" s="2">
        <v>16381</v>
      </c>
      <c r="B2868" s="2">
        <v>6</v>
      </c>
      <c r="C2868" s="2">
        <v>5</v>
      </c>
      <c r="D2868" s="2">
        <v>1969</v>
      </c>
      <c r="E2868" s="2">
        <v>1969</v>
      </c>
      <c r="F2868" s="2">
        <v>1844</v>
      </c>
      <c r="G2868" s="2">
        <v>2</v>
      </c>
      <c r="H2868" s="2">
        <v>3</v>
      </c>
      <c r="I2868" s="2">
        <v>1</v>
      </c>
      <c r="J2868" s="2">
        <v>2</v>
      </c>
      <c r="K2868" s="2">
        <v>223000</v>
      </c>
      <c r="L2868" s="2" t="s">
        <v>17</v>
      </c>
      <c r="M2868" s="2" t="s">
        <v>37</v>
      </c>
    </row>
    <row r="2869" spans="1:13" ht="15.75" customHeight="1" x14ac:dyDescent="0.2">
      <c r="A2869" s="2">
        <v>7288</v>
      </c>
      <c r="B2869" s="2">
        <v>5</v>
      </c>
      <c r="C2869" s="2">
        <v>6</v>
      </c>
      <c r="D2869" s="2">
        <v>1942</v>
      </c>
      <c r="E2869" s="2">
        <v>1950</v>
      </c>
      <c r="F2869" s="2">
        <v>976</v>
      </c>
      <c r="G2869" s="2">
        <v>1</v>
      </c>
      <c r="H2869" s="2">
        <v>2</v>
      </c>
      <c r="I2869" s="2">
        <v>0</v>
      </c>
      <c r="J2869" s="2">
        <v>1</v>
      </c>
      <c r="K2869" s="2">
        <v>102000</v>
      </c>
      <c r="L2869" s="2" t="s">
        <v>13</v>
      </c>
      <c r="M2869" s="2" t="s">
        <v>32</v>
      </c>
    </row>
    <row r="2870" spans="1:13" ht="15.75" customHeight="1" x14ac:dyDescent="0.2">
      <c r="A2870" s="2">
        <v>7000</v>
      </c>
      <c r="B2870" s="2">
        <v>6</v>
      </c>
      <c r="C2870" s="2">
        <v>7</v>
      </c>
      <c r="D2870" s="2">
        <v>1926</v>
      </c>
      <c r="E2870" s="2">
        <v>1950</v>
      </c>
      <c r="F2870" s="2">
        <v>1285</v>
      </c>
      <c r="G2870" s="2">
        <v>1</v>
      </c>
      <c r="H2870" s="2">
        <v>3</v>
      </c>
      <c r="I2870" s="2">
        <v>0</v>
      </c>
      <c r="J2870" s="2">
        <v>2</v>
      </c>
      <c r="K2870" s="2">
        <v>145400</v>
      </c>
      <c r="L2870" s="2" t="s">
        <v>13</v>
      </c>
      <c r="M2870" s="2" t="s">
        <v>32</v>
      </c>
    </row>
    <row r="2871" spans="1:13" ht="15.75" customHeight="1" x14ac:dyDescent="0.2">
      <c r="A2871" s="2">
        <v>8534</v>
      </c>
      <c r="B2871" s="2">
        <v>4</v>
      </c>
      <c r="C2871" s="2">
        <v>4</v>
      </c>
      <c r="D2871" s="2">
        <v>1925</v>
      </c>
      <c r="E2871" s="2">
        <v>1950</v>
      </c>
      <c r="F2871" s="2">
        <v>672</v>
      </c>
      <c r="G2871" s="2">
        <v>1</v>
      </c>
      <c r="H2871" s="2">
        <v>2</v>
      </c>
      <c r="I2871" s="2">
        <v>0</v>
      </c>
      <c r="J2871" s="2">
        <v>0</v>
      </c>
      <c r="K2871" s="2">
        <v>72000</v>
      </c>
      <c r="L2871" s="2" t="s">
        <v>13</v>
      </c>
      <c r="M2871" s="2" t="s">
        <v>32</v>
      </c>
    </row>
    <row r="2872" spans="1:13" ht="15.75" customHeight="1" x14ac:dyDescent="0.2">
      <c r="A2872" s="2">
        <v>7030</v>
      </c>
      <c r="B2872" s="2">
        <v>4</v>
      </c>
      <c r="C2872" s="2">
        <v>6</v>
      </c>
      <c r="D2872" s="2">
        <v>1925</v>
      </c>
      <c r="E2872" s="2">
        <v>1950</v>
      </c>
      <c r="F2872" s="2">
        <v>641</v>
      </c>
      <c r="G2872" s="2">
        <v>1</v>
      </c>
      <c r="H2872" s="2">
        <v>2</v>
      </c>
      <c r="I2872" s="2">
        <v>0</v>
      </c>
      <c r="J2872" s="2">
        <v>1</v>
      </c>
      <c r="K2872" s="2">
        <v>85000</v>
      </c>
      <c r="L2872" s="2" t="s">
        <v>13</v>
      </c>
      <c r="M2872" s="2" t="s">
        <v>32</v>
      </c>
    </row>
    <row r="2873" spans="1:13" ht="15.75" customHeight="1" x14ac:dyDescent="0.2">
      <c r="A2873" s="2">
        <v>8765</v>
      </c>
      <c r="B2873" s="2">
        <v>4</v>
      </c>
      <c r="C2873" s="2">
        <v>6</v>
      </c>
      <c r="D2873" s="2">
        <v>1936</v>
      </c>
      <c r="E2873" s="2">
        <v>1950</v>
      </c>
      <c r="F2873" s="2">
        <v>951</v>
      </c>
      <c r="G2873" s="2">
        <v>1</v>
      </c>
      <c r="H2873" s="2">
        <v>2</v>
      </c>
      <c r="I2873" s="2">
        <v>0</v>
      </c>
      <c r="J2873" s="2">
        <v>1</v>
      </c>
      <c r="K2873" s="2">
        <v>106500</v>
      </c>
      <c r="L2873" s="2" t="s">
        <v>13</v>
      </c>
      <c r="M2873" s="2" t="s">
        <v>32</v>
      </c>
    </row>
    <row r="2874" spans="1:13" ht="15.75" customHeight="1" x14ac:dyDescent="0.2">
      <c r="A2874" s="2">
        <v>9060</v>
      </c>
      <c r="B2874" s="2">
        <v>6</v>
      </c>
      <c r="C2874" s="2">
        <v>5</v>
      </c>
      <c r="D2874" s="2">
        <v>1957</v>
      </c>
      <c r="E2874" s="2">
        <v>1957</v>
      </c>
      <c r="F2874" s="2">
        <v>1638</v>
      </c>
      <c r="G2874" s="2">
        <v>2</v>
      </c>
      <c r="H2874" s="2">
        <v>4</v>
      </c>
      <c r="I2874" s="2">
        <v>0</v>
      </c>
      <c r="J2874" s="2">
        <v>1</v>
      </c>
      <c r="K2874" s="2">
        <v>139000</v>
      </c>
      <c r="L2874" s="2" t="s">
        <v>13</v>
      </c>
      <c r="M2874" s="2" t="s">
        <v>32</v>
      </c>
    </row>
    <row r="2875" spans="1:13" ht="15.75" customHeight="1" x14ac:dyDescent="0.2">
      <c r="A2875" s="2">
        <v>11040</v>
      </c>
      <c r="B2875" s="2">
        <v>4</v>
      </c>
      <c r="C2875" s="2">
        <v>6</v>
      </c>
      <c r="D2875" s="2">
        <v>1920</v>
      </c>
      <c r="E2875" s="2">
        <v>1950</v>
      </c>
      <c r="F2875" s="2">
        <v>1336</v>
      </c>
      <c r="G2875" s="2">
        <v>1</v>
      </c>
      <c r="H2875" s="2">
        <v>3</v>
      </c>
      <c r="I2875" s="2">
        <v>0</v>
      </c>
      <c r="J2875" s="2">
        <v>1</v>
      </c>
      <c r="K2875" s="2">
        <v>108000</v>
      </c>
      <c r="L2875" s="2" t="s">
        <v>13</v>
      </c>
      <c r="M2875" s="2" t="s">
        <v>32</v>
      </c>
    </row>
    <row r="2876" spans="1:13" ht="15.75" customHeight="1" x14ac:dyDescent="0.2">
      <c r="A2876" s="2">
        <v>12366</v>
      </c>
      <c r="B2876" s="2">
        <v>3</v>
      </c>
      <c r="C2876" s="2">
        <v>5</v>
      </c>
      <c r="D2876" s="2">
        <v>1945</v>
      </c>
      <c r="E2876" s="2">
        <v>1950</v>
      </c>
      <c r="F2876" s="2">
        <v>729</v>
      </c>
      <c r="G2876" s="2">
        <v>1</v>
      </c>
      <c r="H2876" s="2">
        <v>2</v>
      </c>
      <c r="I2876" s="2">
        <v>0</v>
      </c>
      <c r="J2876" s="2">
        <v>0</v>
      </c>
      <c r="K2876" s="2">
        <v>51689</v>
      </c>
      <c r="L2876" s="2" t="s">
        <v>13</v>
      </c>
      <c r="M2876" s="2" t="s">
        <v>32</v>
      </c>
    </row>
    <row r="2877" spans="1:13" ht="15.75" customHeight="1" x14ac:dyDescent="0.2">
      <c r="A2877" s="2">
        <v>9000</v>
      </c>
      <c r="B2877" s="2">
        <v>2</v>
      </c>
      <c r="C2877" s="2">
        <v>3</v>
      </c>
      <c r="D2877" s="2">
        <v>1949</v>
      </c>
      <c r="E2877" s="2">
        <v>1950</v>
      </c>
      <c r="F2877" s="2">
        <v>480</v>
      </c>
      <c r="G2877" s="2">
        <v>0</v>
      </c>
      <c r="H2877" s="2">
        <v>1</v>
      </c>
      <c r="I2877" s="2">
        <v>0</v>
      </c>
      <c r="J2877" s="2">
        <v>1</v>
      </c>
      <c r="K2877" s="2">
        <v>35311</v>
      </c>
      <c r="L2877" s="2" t="s">
        <v>13</v>
      </c>
      <c r="M2877" s="2" t="s">
        <v>32</v>
      </c>
    </row>
    <row r="2878" spans="1:13" ht="15.75" customHeight="1" x14ac:dyDescent="0.2">
      <c r="A2878" s="2">
        <v>9000</v>
      </c>
      <c r="B2878" s="2">
        <v>5</v>
      </c>
      <c r="C2878" s="2">
        <v>6</v>
      </c>
      <c r="D2878" s="2">
        <v>1951</v>
      </c>
      <c r="E2878" s="2">
        <v>1951</v>
      </c>
      <c r="F2878" s="2">
        <v>1396</v>
      </c>
      <c r="G2878" s="2">
        <v>2</v>
      </c>
      <c r="H2878" s="2">
        <v>4</v>
      </c>
      <c r="I2878" s="2">
        <v>0</v>
      </c>
      <c r="J2878" s="2">
        <v>0</v>
      </c>
      <c r="K2878" s="2">
        <v>115000</v>
      </c>
      <c r="L2878" s="2" t="s">
        <v>26</v>
      </c>
      <c r="M2878" s="2" t="s">
        <v>32</v>
      </c>
    </row>
    <row r="2879" spans="1:13" ht="15.75" customHeight="1" x14ac:dyDescent="0.2">
      <c r="A2879" s="2">
        <v>8520</v>
      </c>
      <c r="B2879" s="2">
        <v>3</v>
      </c>
      <c r="C2879" s="2">
        <v>5</v>
      </c>
      <c r="D2879" s="2">
        <v>1916</v>
      </c>
      <c r="E2879" s="2">
        <v>1950</v>
      </c>
      <c r="F2879" s="2">
        <v>936</v>
      </c>
      <c r="G2879" s="2">
        <v>1</v>
      </c>
      <c r="H2879" s="2">
        <v>2</v>
      </c>
      <c r="I2879" s="2">
        <v>0</v>
      </c>
      <c r="J2879" s="2">
        <v>0</v>
      </c>
      <c r="K2879" s="2">
        <v>78000</v>
      </c>
      <c r="L2879" s="2" t="s">
        <v>13</v>
      </c>
      <c r="M2879" s="2" t="s">
        <v>32</v>
      </c>
    </row>
    <row r="2880" spans="1:13" ht="15.75" customHeight="1" x14ac:dyDescent="0.2">
      <c r="A2880" s="2">
        <v>5748</v>
      </c>
      <c r="B2880" s="2">
        <v>8</v>
      </c>
      <c r="C2880" s="2">
        <v>5</v>
      </c>
      <c r="D2880" s="2">
        <v>2005</v>
      </c>
      <c r="E2880" s="2">
        <v>2006</v>
      </c>
      <c r="F2880" s="2">
        <v>1778</v>
      </c>
      <c r="G2880" s="2">
        <v>2</v>
      </c>
      <c r="H2880" s="2">
        <v>2</v>
      </c>
      <c r="I2880" s="2">
        <v>1</v>
      </c>
      <c r="J2880" s="2">
        <v>2</v>
      </c>
      <c r="K2880" s="2">
        <v>375000</v>
      </c>
      <c r="L2880" s="2" t="s">
        <v>13</v>
      </c>
      <c r="M2880" s="2" t="s">
        <v>37</v>
      </c>
    </row>
    <row r="2881" spans="1:13" ht="15.75" customHeight="1" x14ac:dyDescent="0.2">
      <c r="A2881" s="2">
        <v>3842</v>
      </c>
      <c r="B2881" s="2">
        <v>8</v>
      </c>
      <c r="C2881" s="2">
        <v>5</v>
      </c>
      <c r="D2881" s="2">
        <v>2004</v>
      </c>
      <c r="E2881" s="2">
        <v>2005</v>
      </c>
      <c r="F2881" s="2">
        <v>1646</v>
      </c>
      <c r="G2881" s="2">
        <v>2</v>
      </c>
      <c r="H2881" s="2">
        <v>2</v>
      </c>
      <c r="I2881" s="2">
        <v>1</v>
      </c>
      <c r="J2881" s="2">
        <v>2</v>
      </c>
      <c r="K2881" s="2">
        <v>300000</v>
      </c>
      <c r="L2881" s="2" t="s">
        <v>13</v>
      </c>
      <c r="M2881" s="2" t="s">
        <v>37</v>
      </c>
    </row>
    <row r="2882" spans="1:13" ht="15.75" customHeight="1" x14ac:dyDescent="0.2">
      <c r="A2882" s="2">
        <v>23580</v>
      </c>
      <c r="B2882" s="2">
        <v>6</v>
      </c>
      <c r="C2882" s="2">
        <v>6</v>
      </c>
      <c r="D2882" s="2">
        <v>1979</v>
      </c>
      <c r="E2882" s="2">
        <v>1979</v>
      </c>
      <c r="F2882" s="2">
        <v>1625</v>
      </c>
      <c r="G2882" s="2">
        <v>2</v>
      </c>
      <c r="H2882" s="2">
        <v>3</v>
      </c>
      <c r="I2882" s="2">
        <v>1</v>
      </c>
      <c r="J2882" s="2">
        <v>2</v>
      </c>
      <c r="K2882" s="2">
        <v>242500</v>
      </c>
      <c r="L2882" s="2" t="s">
        <v>13</v>
      </c>
      <c r="M2882" s="2" t="s">
        <v>39</v>
      </c>
    </row>
    <row r="2883" spans="1:13" ht="15.75" customHeight="1" x14ac:dyDescent="0.2">
      <c r="A2883" s="2">
        <v>8385</v>
      </c>
      <c r="B2883" s="2">
        <v>6</v>
      </c>
      <c r="C2883" s="2">
        <v>5</v>
      </c>
      <c r="D2883" s="2">
        <v>1978</v>
      </c>
      <c r="E2883" s="2">
        <v>1978</v>
      </c>
      <c r="F2883" s="2">
        <v>1664</v>
      </c>
      <c r="G2883" s="2">
        <v>2</v>
      </c>
      <c r="H2883" s="2">
        <v>4</v>
      </c>
      <c r="I2883" s="2">
        <v>0</v>
      </c>
      <c r="J2883" s="2">
        <v>2</v>
      </c>
      <c r="K2883" s="2">
        <v>145000</v>
      </c>
      <c r="L2883" s="2" t="s">
        <v>13</v>
      </c>
      <c r="M2883" s="2" t="s">
        <v>39</v>
      </c>
    </row>
    <row r="2884" spans="1:13" ht="15.75" customHeight="1" x14ac:dyDescent="0.2">
      <c r="A2884" s="2">
        <v>9116</v>
      </c>
      <c r="B2884" s="2">
        <v>8</v>
      </c>
      <c r="C2884" s="2">
        <v>5</v>
      </c>
      <c r="D2884" s="2">
        <v>2001</v>
      </c>
      <c r="E2884" s="2">
        <v>2001</v>
      </c>
      <c r="F2884" s="2">
        <v>1491</v>
      </c>
      <c r="G2884" s="2">
        <v>2</v>
      </c>
      <c r="H2884" s="2">
        <v>3</v>
      </c>
      <c r="I2884" s="2">
        <v>0</v>
      </c>
      <c r="J2884" s="2">
        <v>2</v>
      </c>
      <c r="K2884" s="2">
        <v>209000</v>
      </c>
      <c r="L2884" s="2" t="s">
        <v>13</v>
      </c>
      <c r="M2884" s="2" t="s">
        <v>39</v>
      </c>
    </row>
    <row r="2885" spans="1:13" ht="15.75" customHeight="1" x14ac:dyDescent="0.2">
      <c r="A2885" s="2">
        <v>10530</v>
      </c>
      <c r="B2885" s="2">
        <v>6</v>
      </c>
      <c r="C2885" s="2">
        <v>5</v>
      </c>
      <c r="D2885" s="2">
        <v>1977</v>
      </c>
      <c r="E2885" s="2">
        <v>1977</v>
      </c>
      <c r="F2885" s="2">
        <v>1004</v>
      </c>
      <c r="G2885" s="2">
        <v>1</v>
      </c>
      <c r="H2885" s="2">
        <v>2</v>
      </c>
      <c r="I2885" s="2">
        <v>0</v>
      </c>
      <c r="J2885" s="2">
        <v>2</v>
      </c>
      <c r="K2885" s="2">
        <v>135000</v>
      </c>
      <c r="L2885" s="2" t="s">
        <v>13</v>
      </c>
      <c r="M2885" s="2" t="s">
        <v>39</v>
      </c>
    </row>
    <row r="2886" spans="1:13" ht="15.75" customHeight="1" x14ac:dyDescent="0.2">
      <c r="A2886" s="2">
        <v>11080</v>
      </c>
      <c r="B2886" s="2">
        <v>6</v>
      </c>
      <c r="C2886" s="2">
        <v>6</v>
      </c>
      <c r="D2886" s="2">
        <v>1975</v>
      </c>
      <c r="E2886" s="2">
        <v>1975</v>
      </c>
      <c r="F2886" s="2">
        <v>1210</v>
      </c>
      <c r="G2886" s="2">
        <v>2</v>
      </c>
      <c r="H2886" s="2">
        <v>3</v>
      </c>
      <c r="I2886" s="2">
        <v>0</v>
      </c>
      <c r="J2886" s="2">
        <v>2</v>
      </c>
      <c r="K2886" s="2">
        <v>148000</v>
      </c>
      <c r="L2886" s="2" t="s">
        <v>13</v>
      </c>
      <c r="M2886" s="2" t="s">
        <v>39</v>
      </c>
    </row>
    <row r="2887" spans="1:13" ht="15.75" customHeight="1" x14ac:dyDescent="0.2">
      <c r="A2887" s="2">
        <v>11070</v>
      </c>
      <c r="B2887" s="2">
        <v>7</v>
      </c>
      <c r="C2887" s="2">
        <v>5</v>
      </c>
      <c r="D2887" s="2">
        <v>1988</v>
      </c>
      <c r="E2887" s="2">
        <v>1989</v>
      </c>
      <c r="F2887" s="2">
        <v>1959</v>
      </c>
      <c r="G2887" s="2">
        <v>3</v>
      </c>
      <c r="H2887" s="2">
        <v>5</v>
      </c>
      <c r="I2887" s="2">
        <v>0</v>
      </c>
      <c r="J2887" s="2">
        <v>3</v>
      </c>
      <c r="K2887" s="2">
        <v>171000</v>
      </c>
      <c r="L2887" s="2" t="s">
        <v>13</v>
      </c>
      <c r="M2887" s="2" t="s">
        <v>39</v>
      </c>
    </row>
    <row r="2888" spans="1:13" ht="15.75" customHeight="1" x14ac:dyDescent="0.2">
      <c r="A2888" s="2">
        <v>26178</v>
      </c>
      <c r="B2888" s="2">
        <v>7</v>
      </c>
      <c r="C2888" s="2">
        <v>5</v>
      </c>
      <c r="D2888" s="2">
        <v>1989</v>
      </c>
      <c r="E2888" s="2">
        <v>1990</v>
      </c>
      <c r="F2888" s="2">
        <v>2519</v>
      </c>
      <c r="G2888" s="2">
        <v>2</v>
      </c>
      <c r="H2888" s="2">
        <v>4</v>
      </c>
      <c r="I2888" s="2">
        <v>2</v>
      </c>
      <c r="J2888" s="2">
        <v>2</v>
      </c>
      <c r="K2888" s="2">
        <v>335000</v>
      </c>
      <c r="L2888" s="2" t="s">
        <v>13</v>
      </c>
      <c r="M2888" s="2" t="s">
        <v>40</v>
      </c>
    </row>
    <row r="2889" spans="1:13" ht="15.75" customHeight="1" x14ac:dyDescent="0.2">
      <c r="A2889" s="2">
        <v>8239</v>
      </c>
      <c r="B2889" s="2">
        <v>7</v>
      </c>
      <c r="C2889" s="2">
        <v>5</v>
      </c>
      <c r="D2889" s="2">
        <v>1986</v>
      </c>
      <c r="E2889" s="2">
        <v>1986</v>
      </c>
      <c r="F2889" s="2">
        <v>1295</v>
      </c>
      <c r="G2889" s="2">
        <v>2</v>
      </c>
      <c r="H2889" s="2">
        <v>2</v>
      </c>
      <c r="I2889" s="2">
        <v>0</v>
      </c>
      <c r="J2889" s="2">
        <v>1</v>
      </c>
      <c r="K2889" s="2">
        <v>230000</v>
      </c>
      <c r="L2889" s="2" t="s">
        <v>13</v>
      </c>
      <c r="M2889" s="2" t="s">
        <v>44</v>
      </c>
    </row>
    <row r="2890" spans="1:13" ht="15.75" customHeight="1" x14ac:dyDescent="0.2">
      <c r="A2890" s="2">
        <v>50102</v>
      </c>
      <c r="B2890" s="2">
        <v>6</v>
      </c>
      <c r="C2890" s="2">
        <v>5</v>
      </c>
      <c r="D2890" s="2">
        <v>1958</v>
      </c>
      <c r="E2890" s="2">
        <v>1958</v>
      </c>
      <c r="F2890" s="2">
        <v>1650</v>
      </c>
      <c r="G2890" s="2">
        <v>1</v>
      </c>
      <c r="H2890" s="2">
        <v>2</v>
      </c>
      <c r="I2890" s="2">
        <v>2</v>
      </c>
      <c r="J2890" s="2">
        <v>2</v>
      </c>
      <c r="K2890" s="2">
        <v>250764</v>
      </c>
      <c r="L2890" s="2" t="s">
        <v>13</v>
      </c>
      <c r="M2890" s="2" t="s">
        <v>40</v>
      </c>
    </row>
    <row r="2891" spans="1:13" ht="15.75" customHeight="1" x14ac:dyDescent="0.2">
      <c r="A2891" s="2">
        <v>16669</v>
      </c>
      <c r="B2891" s="2">
        <v>8</v>
      </c>
      <c r="C2891" s="2">
        <v>6</v>
      </c>
      <c r="D2891" s="2">
        <v>1981</v>
      </c>
      <c r="E2891" s="2">
        <v>1981</v>
      </c>
      <c r="F2891" s="2">
        <v>1707</v>
      </c>
      <c r="G2891" s="2">
        <v>2</v>
      </c>
      <c r="H2891" s="2">
        <v>2</v>
      </c>
      <c r="I2891" s="2">
        <v>1</v>
      </c>
      <c r="J2891" s="2">
        <v>2</v>
      </c>
      <c r="K2891" s="2">
        <v>228000</v>
      </c>
      <c r="L2891" s="2" t="s">
        <v>13</v>
      </c>
      <c r="M2891" s="2" t="s">
        <v>40</v>
      </c>
    </row>
    <row r="2892" spans="1:13" ht="15.75" customHeight="1" x14ac:dyDescent="0.2">
      <c r="A2892" s="2">
        <v>13811</v>
      </c>
      <c r="B2892" s="2">
        <v>6</v>
      </c>
      <c r="C2892" s="2">
        <v>6</v>
      </c>
      <c r="D2892" s="2">
        <v>1987</v>
      </c>
      <c r="E2892" s="2">
        <v>1987</v>
      </c>
      <c r="F2892" s="2">
        <v>1137</v>
      </c>
      <c r="G2892" s="2">
        <v>2</v>
      </c>
      <c r="H2892" s="2">
        <v>2</v>
      </c>
      <c r="I2892" s="2">
        <v>1</v>
      </c>
      <c r="J2892" s="2">
        <v>2</v>
      </c>
      <c r="K2892" s="2">
        <v>176000</v>
      </c>
      <c r="L2892" s="2" t="s">
        <v>13</v>
      </c>
      <c r="M2892" s="2" t="s">
        <v>40</v>
      </c>
    </row>
    <row r="2893" spans="1:13" ht="15.75" customHeight="1" x14ac:dyDescent="0.2">
      <c r="A2893" s="2">
        <v>8049</v>
      </c>
      <c r="B2893" s="2">
        <v>7</v>
      </c>
      <c r="C2893" s="2">
        <v>5</v>
      </c>
      <c r="D2893" s="2">
        <v>1990</v>
      </c>
      <c r="E2893" s="2">
        <v>1990</v>
      </c>
      <c r="F2893" s="2">
        <v>1339</v>
      </c>
      <c r="G2893" s="2">
        <v>2</v>
      </c>
      <c r="H2893" s="2">
        <v>2</v>
      </c>
      <c r="I2893" s="2">
        <v>1</v>
      </c>
      <c r="J2893" s="2">
        <v>2</v>
      </c>
      <c r="K2893" s="2">
        <v>180000</v>
      </c>
      <c r="L2893" s="2" t="s">
        <v>13</v>
      </c>
      <c r="M2893" s="2" t="s">
        <v>40</v>
      </c>
    </row>
    <row r="2894" spans="1:13" ht="15.75" customHeight="1" x14ac:dyDescent="0.2">
      <c r="A2894" s="2">
        <v>11170</v>
      </c>
      <c r="B2894" s="2">
        <v>7</v>
      </c>
      <c r="C2894" s="2">
        <v>5</v>
      </c>
      <c r="D2894" s="2">
        <v>1990</v>
      </c>
      <c r="E2894" s="2">
        <v>1991</v>
      </c>
      <c r="F2894" s="2">
        <v>2514</v>
      </c>
      <c r="G2894" s="2">
        <v>2</v>
      </c>
      <c r="H2894" s="2">
        <v>4</v>
      </c>
      <c r="I2894" s="2">
        <v>0</v>
      </c>
      <c r="J2894" s="2">
        <v>2</v>
      </c>
      <c r="K2894" s="2">
        <v>250000</v>
      </c>
      <c r="L2894" s="2" t="s">
        <v>13</v>
      </c>
      <c r="M2894" s="2" t="s">
        <v>40</v>
      </c>
    </row>
    <row r="2895" spans="1:13" ht="15.75" customHeight="1" x14ac:dyDescent="0.2">
      <c r="A2895" s="2">
        <v>8098</v>
      </c>
      <c r="B2895" s="2">
        <v>6</v>
      </c>
      <c r="C2895" s="2">
        <v>5</v>
      </c>
      <c r="D2895" s="2">
        <v>2000</v>
      </c>
      <c r="E2895" s="2">
        <v>2000</v>
      </c>
      <c r="F2895" s="2">
        <v>1403</v>
      </c>
      <c r="G2895" s="2">
        <v>2</v>
      </c>
      <c r="H2895" s="2">
        <v>2</v>
      </c>
      <c r="I2895" s="2">
        <v>0</v>
      </c>
      <c r="J2895" s="2">
        <v>2</v>
      </c>
      <c r="K2895" s="2">
        <v>202000</v>
      </c>
      <c r="L2895" s="2" t="s">
        <v>13</v>
      </c>
      <c r="M2895" s="2" t="s">
        <v>40</v>
      </c>
    </row>
    <row r="2896" spans="1:13" ht="15.75" customHeight="1" x14ac:dyDescent="0.2">
      <c r="A2896" s="2">
        <v>14331</v>
      </c>
      <c r="B2896" s="2">
        <v>8</v>
      </c>
      <c r="C2896" s="2">
        <v>5</v>
      </c>
      <c r="D2896" s="2">
        <v>2002</v>
      </c>
      <c r="E2896" s="2">
        <v>2002</v>
      </c>
      <c r="F2896" s="2">
        <v>1800</v>
      </c>
      <c r="G2896" s="2">
        <v>2</v>
      </c>
      <c r="H2896" s="2">
        <v>3</v>
      </c>
      <c r="I2896" s="2">
        <v>1</v>
      </c>
      <c r="J2896" s="2">
        <v>3</v>
      </c>
      <c r="K2896" s="2">
        <v>312500</v>
      </c>
      <c r="L2896" s="2" t="s">
        <v>13</v>
      </c>
      <c r="M2896" s="2" t="s">
        <v>40</v>
      </c>
    </row>
    <row r="2897" spans="1:13" ht="15.75" customHeight="1" x14ac:dyDescent="0.2">
      <c r="A2897" s="2">
        <v>13618</v>
      </c>
      <c r="B2897" s="2">
        <v>8</v>
      </c>
      <c r="C2897" s="2">
        <v>5</v>
      </c>
      <c r="D2897" s="2">
        <v>2005</v>
      </c>
      <c r="E2897" s="2">
        <v>2006</v>
      </c>
      <c r="F2897" s="2">
        <v>1960</v>
      </c>
      <c r="G2897" s="2">
        <v>2</v>
      </c>
      <c r="H2897" s="2">
        <v>3</v>
      </c>
      <c r="I2897" s="2">
        <v>2</v>
      </c>
      <c r="J2897" s="2">
        <v>3</v>
      </c>
      <c r="K2897" s="2">
        <v>320000</v>
      </c>
      <c r="L2897" s="2" t="s">
        <v>13</v>
      </c>
      <c r="M2897" s="2" t="s">
        <v>40</v>
      </c>
    </row>
    <row r="2898" spans="1:13" ht="15.75" customHeight="1" x14ac:dyDescent="0.2">
      <c r="A2898" s="2">
        <v>11443</v>
      </c>
      <c r="B2898" s="2">
        <v>8</v>
      </c>
      <c r="C2898" s="2">
        <v>5</v>
      </c>
      <c r="D2898" s="2">
        <v>2005</v>
      </c>
      <c r="E2898" s="2">
        <v>2006</v>
      </c>
      <c r="F2898" s="2">
        <v>2028</v>
      </c>
      <c r="G2898" s="2">
        <v>2</v>
      </c>
      <c r="H2898" s="2">
        <v>2</v>
      </c>
      <c r="I2898" s="2">
        <v>2</v>
      </c>
      <c r="J2898" s="2">
        <v>3</v>
      </c>
      <c r="K2898" s="2">
        <v>369900</v>
      </c>
      <c r="L2898" s="2" t="s">
        <v>13</v>
      </c>
      <c r="M2898" s="2" t="s">
        <v>40</v>
      </c>
    </row>
    <row r="2899" spans="1:13" ht="15.75" customHeight="1" x14ac:dyDescent="0.2">
      <c r="A2899" s="2">
        <v>11577</v>
      </c>
      <c r="B2899" s="2">
        <v>9</v>
      </c>
      <c r="C2899" s="2">
        <v>5</v>
      </c>
      <c r="D2899" s="2">
        <v>2005</v>
      </c>
      <c r="E2899" s="2">
        <v>2006</v>
      </c>
      <c r="F2899" s="2">
        <v>1838</v>
      </c>
      <c r="G2899" s="2">
        <v>2</v>
      </c>
      <c r="H2899" s="2">
        <v>3</v>
      </c>
      <c r="I2899" s="2">
        <v>1</v>
      </c>
      <c r="J2899" s="2">
        <v>3</v>
      </c>
      <c r="K2899" s="2">
        <v>359900</v>
      </c>
      <c r="L2899" s="2" t="s">
        <v>13</v>
      </c>
      <c r="M2899" s="2" t="s">
        <v>40</v>
      </c>
    </row>
    <row r="2900" spans="1:13" ht="15.75" customHeight="1" x14ac:dyDescent="0.2">
      <c r="A2900" s="2">
        <v>31250</v>
      </c>
      <c r="B2900" s="2">
        <v>1</v>
      </c>
      <c r="C2900" s="2">
        <v>3</v>
      </c>
      <c r="D2900" s="2">
        <v>1951</v>
      </c>
      <c r="E2900" s="2">
        <v>1951</v>
      </c>
      <c r="F2900" s="2">
        <v>1600</v>
      </c>
      <c r="G2900" s="2">
        <v>1</v>
      </c>
      <c r="H2900" s="2">
        <v>3</v>
      </c>
      <c r="I2900" s="2">
        <v>0</v>
      </c>
      <c r="J2900" s="2">
        <v>1</v>
      </c>
      <c r="K2900" s="2">
        <v>81500</v>
      </c>
      <c r="L2900" s="2" t="s">
        <v>26</v>
      </c>
      <c r="M2900" s="2" t="s">
        <v>39</v>
      </c>
    </row>
    <row r="2901" spans="1:13" ht="15.75" customHeight="1" x14ac:dyDescent="0.2">
      <c r="A2901" s="2">
        <v>7020</v>
      </c>
      <c r="B2901" s="2">
        <v>7</v>
      </c>
      <c r="C2901" s="2">
        <v>5</v>
      </c>
      <c r="D2901" s="2">
        <v>1997</v>
      </c>
      <c r="E2901" s="2">
        <v>1997</v>
      </c>
      <c r="F2901" s="2">
        <v>1368</v>
      </c>
      <c r="G2901" s="2">
        <v>2</v>
      </c>
      <c r="H2901" s="2">
        <v>2</v>
      </c>
      <c r="I2901" s="2">
        <v>0</v>
      </c>
      <c r="J2901" s="2">
        <v>4</v>
      </c>
      <c r="K2901" s="2">
        <v>215000</v>
      </c>
      <c r="L2901" s="2" t="s">
        <v>17</v>
      </c>
      <c r="M2901" s="2" t="s">
        <v>39</v>
      </c>
    </row>
    <row r="2902" spans="1:13" ht="15.75" customHeight="1" x14ac:dyDescent="0.2">
      <c r="A2902" s="2">
        <v>4500</v>
      </c>
      <c r="B2902" s="2">
        <v>6</v>
      </c>
      <c r="C2902" s="2">
        <v>5</v>
      </c>
      <c r="D2902" s="2">
        <v>1998</v>
      </c>
      <c r="E2902" s="2">
        <v>1998</v>
      </c>
      <c r="F2902" s="2">
        <v>1216</v>
      </c>
      <c r="G2902" s="2">
        <v>2</v>
      </c>
      <c r="H2902" s="2">
        <v>2</v>
      </c>
      <c r="I2902" s="2">
        <v>0</v>
      </c>
      <c r="J2902" s="2">
        <v>2</v>
      </c>
      <c r="K2902" s="2">
        <v>164000</v>
      </c>
      <c r="L2902" s="2" t="s">
        <v>13</v>
      </c>
      <c r="M2902" s="2" t="s">
        <v>39</v>
      </c>
    </row>
    <row r="2903" spans="1:13" ht="15.75" customHeight="1" x14ac:dyDescent="0.2">
      <c r="A2903" s="2">
        <v>4500</v>
      </c>
      <c r="B2903" s="2">
        <v>6</v>
      </c>
      <c r="C2903" s="2">
        <v>5</v>
      </c>
      <c r="D2903" s="2">
        <v>1998</v>
      </c>
      <c r="E2903" s="2">
        <v>1998</v>
      </c>
      <c r="F2903" s="2">
        <v>1337</v>
      </c>
      <c r="G2903" s="2">
        <v>2</v>
      </c>
      <c r="H2903" s="2">
        <v>2</v>
      </c>
      <c r="I2903" s="2">
        <v>0</v>
      </c>
      <c r="J2903" s="2">
        <v>2</v>
      </c>
      <c r="K2903" s="2">
        <v>153500</v>
      </c>
      <c r="L2903" s="2" t="s">
        <v>17</v>
      </c>
      <c r="M2903" s="2" t="s">
        <v>39</v>
      </c>
    </row>
    <row r="2904" spans="1:13" ht="15.75" customHeight="1" x14ac:dyDescent="0.2">
      <c r="A2904" s="2">
        <v>17217</v>
      </c>
      <c r="B2904" s="2">
        <v>5</v>
      </c>
      <c r="C2904" s="2">
        <v>5</v>
      </c>
      <c r="D2904" s="2">
        <v>2006</v>
      </c>
      <c r="E2904" s="2">
        <v>2006</v>
      </c>
      <c r="F2904" s="2">
        <v>1140</v>
      </c>
      <c r="G2904" s="2">
        <v>1</v>
      </c>
      <c r="H2904" s="2">
        <v>3</v>
      </c>
      <c r="I2904" s="2">
        <v>0</v>
      </c>
      <c r="J2904" s="2">
        <v>0</v>
      </c>
      <c r="K2904" s="2">
        <v>84500</v>
      </c>
      <c r="L2904" s="2" t="s">
        <v>13</v>
      </c>
      <c r="M2904" s="2" t="s">
        <v>39</v>
      </c>
    </row>
    <row r="2905" spans="1:13" ht="15.75" customHeight="1" x14ac:dyDescent="0.2">
      <c r="A2905" s="2">
        <v>2665</v>
      </c>
      <c r="B2905" s="2">
        <v>5</v>
      </c>
      <c r="C2905" s="2">
        <v>6</v>
      </c>
      <c r="D2905" s="2">
        <v>1977</v>
      </c>
      <c r="E2905" s="2">
        <v>1977</v>
      </c>
      <c r="F2905" s="2">
        <v>1304</v>
      </c>
      <c r="G2905" s="2">
        <v>1</v>
      </c>
      <c r="H2905" s="2">
        <v>3</v>
      </c>
      <c r="I2905" s="2">
        <v>1</v>
      </c>
      <c r="J2905" s="2">
        <v>1</v>
      </c>
      <c r="K2905" s="2">
        <v>104500</v>
      </c>
      <c r="L2905" s="2" t="s">
        <v>13</v>
      </c>
      <c r="M2905" s="2" t="s">
        <v>41</v>
      </c>
    </row>
    <row r="2906" spans="1:13" ht="15.75" customHeight="1" x14ac:dyDescent="0.2">
      <c r="A2906" s="2">
        <v>2665</v>
      </c>
      <c r="B2906" s="2">
        <v>5</v>
      </c>
      <c r="C2906" s="2">
        <v>6</v>
      </c>
      <c r="D2906" s="2">
        <v>1977</v>
      </c>
      <c r="E2906" s="2">
        <v>1977</v>
      </c>
      <c r="F2906" s="2">
        <v>1475</v>
      </c>
      <c r="G2906" s="2">
        <v>2</v>
      </c>
      <c r="H2906" s="2">
        <v>4</v>
      </c>
      <c r="I2906" s="2">
        <v>1</v>
      </c>
      <c r="J2906" s="2">
        <v>1</v>
      </c>
      <c r="K2906" s="2">
        <v>127000</v>
      </c>
      <c r="L2906" s="2" t="s">
        <v>13</v>
      </c>
      <c r="M2906" s="2" t="s">
        <v>41</v>
      </c>
    </row>
    <row r="2907" spans="1:13" ht="15.75" customHeight="1" x14ac:dyDescent="0.2">
      <c r="A2907" s="2">
        <v>3964</v>
      </c>
      <c r="B2907" s="2">
        <v>6</v>
      </c>
      <c r="C2907" s="2">
        <v>4</v>
      </c>
      <c r="D2907" s="2">
        <v>1973</v>
      </c>
      <c r="E2907" s="2">
        <v>1973</v>
      </c>
      <c r="F2907" s="2">
        <v>2521</v>
      </c>
      <c r="G2907" s="2">
        <v>2</v>
      </c>
      <c r="H2907" s="2">
        <v>5</v>
      </c>
      <c r="I2907" s="2">
        <v>1</v>
      </c>
      <c r="J2907" s="2">
        <v>2</v>
      </c>
      <c r="K2907" s="2">
        <v>151400</v>
      </c>
      <c r="L2907" s="2" t="s">
        <v>13</v>
      </c>
      <c r="M2907" s="2" t="s">
        <v>41</v>
      </c>
    </row>
    <row r="2908" spans="1:13" ht="15.75" customHeight="1" x14ac:dyDescent="0.2">
      <c r="A2908" s="2">
        <v>10172</v>
      </c>
      <c r="B2908" s="2">
        <v>5</v>
      </c>
      <c r="C2908" s="2">
        <v>7</v>
      </c>
      <c r="D2908" s="2">
        <v>1968</v>
      </c>
      <c r="E2908" s="2">
        <v>2003</v>
      </c>
      <c r="F2908" s="2">
        <v>874</v>
      </c>
      <c r="G2908" s="2">
        <v>1</v>
      </c>
      <c r="H2908" s="2">
        <v>3</v>
      </c>
      <c r="I2908" s="2">
        <v>0</v>
      </c>
      <c r="J2908" s="2">
        <v>1</v>
      </c>
      <c r="K2908" s="2">
        <v>126500</v>
      </c>
      <c r="L2908" s="2" t="s">
        <v>13</v>
      </c>
      <c r="M2908" s="2" t="s">
        <v>39</v>
      </c>
    </row>
    <row r="2909" spans="1:13" ht="15.75" customHeight="1" x14ac:dyDescent="0.2">
      <c r="A2909" s="2">
        <v>11836</v>
      </c>
      <c r="B2909" s="2">
        <v>5</v>
      </c>
      <c r="C2909" s="2">
        <v>5</v>
      </c>
      <c r="D2909" s="2">
        <v>1970</v>
      </c>
      <c r="E2909" s="2">
        <v>1970</v>
      </c>
      <c r="F2909" s="2">
        <v>1652</v>
      </c>
      <c r="G2909" s="2">
        <v>2</v>
      </c>
      <c r="H2909" s="2">
        <v>4</v>
      </c>
      <c r="I2909" s="2">
        <v>0</v>
      </c>
      <c r="J2909" s="2">
        <v>3</v>
      </c>
      <c r="K2909" s="2">
        <v>146500</v>
      </c>
      <c r="L2909" s="2" t="s">
        <v>13</v>
      </c>
      <c r="M2909" s="2" t="s">
        <v>39</v>
      </c>
    </row>
    <row r="2910" spans="1:13" ht="15.75" customHeight="1" x14ac:dyDescent="0.2">
      <c r="A2910" s="2">
        <v>1470</v>
      </c>
      <c r="B2910" s="2">
        <v>4</v>
      </c>
      <c r="C2910" s="2">
        <v>6</v>
      </c>
      <c r="D2910" s="2">
        <v>1970</v>
      </c>
      <c r="E2910" s="2">
        <v>1970</v>
      </c>
      <c r="F2910" s="2">
        <v>630</v>
      </c>
      <c r="G2910" s="2">
        <v>1</v>
      </c>
      <c r="H2910" s="2">
        <v>1</v>
      </c>
      <c r="I2910" s="2">
        <v>0</v>
      </c>
      <c r="J2910" s="2">
        <v>0</v>
      </c>
      <c r="K2910" s="2">
        <v>73000</v>
      </c>
      <c r="L2910" s="2" t="s">
        <v>13</v>
      </c>
      <c r="M2910" s="2" t="s">
        <v>41</v>
      </c>
    </row>
    <row r="2911" spans="1:13" ht="15.75" customHeight="1" x14ac:dyDescent="0.2">
      <c r="A2911" s="2">
        <v>1484</v>
      </c>
      <c r="B2911" s="2">
        <v>4</v>
      </c>
      <c r="C2911" s="2">
        <v>4</v>
      </c>
      <c r="D2911" s="2">
        <v>1972</v>
      </c>
      <c r="E2911" s="2">
        <v>1972</v>
      </c>
      <c r="F2911" s="2">
        <v>1092</v>
      </c>
      <c r="G2911" s="2">
        <v>1</v>
      </c>
      <c r="H2911" s="2">
        <v>3</v>
      </c>
      <c r="I2911" s="2">
        <v>0</v>
      </c>
      <c r="J2911" s="2">
        <v>1</v>
      </c>
      <c r="K2911" s="2">
        <v>79400</v>
      </c>
      <c r="L2911" s="2" t="s">
        <v>13</v>
      </c>
      <c r="M2911" s="2" t="s">
        <v>41</v>
      </c>
    </row>
    <row r="2912" spans="1:13" ht="15.75" customHeight="1" x14ac:dyDescent="0.2">
      <c r="A2912" s="2">
        <v>13384</v>
      </c>
      <c r="B2912" s="2">
        <v>5</v>
      </c>
      <c r="C2912" s="2">
        <v>5</v>
      </c>
      <c r="D2912" s="2">
        <v>1969</v>
      </c>
      <c r="E2912" s="2">
        <v>1979</v>
      </c>
      <c r="F2912" s="2">
        <v>1360</v>
      </c>
      <c r="G2912" s="2">
        <v>1</v>
      </c>
      <c r="H2912" s="2">
        <v>3</v>
      </c>
      <c r="I2912" s="2">
        <v>1</v>
      </c>
      <c r="J2912" s="2">
        <v>1</v>
      </c>
      <c r="K2912" s="2">
        <v>140000</v>
      </c>
      <c r="L2912" s="2" t="s">
        <v>13</v>
      </c>
      <c r="M2912" s="2" t="s">
        <v>39</v>
      </c>
    </row>
    <row r="2913" spans="1:13" ht="15.75" customHeight="1" x14ac:dyDescent="0.2">
      <c r="A2913" s="2">
        <v>1533</v>
      </c>
      <c r="B2913" s="2">
        <v>5</v>
      </c>
      <c r="C2913" s="2">
        <v>7</v>
      </c>
      <c r="D2913" s="2">
        <v>1970</v>
      </c>
      <c r="E2913" s="2">
        <v>1970</v>
      </c>
      <c r="F2913" s="2">
        <v>630</v>
      </c>
      <c r="G2913" s="2">
        <v>1</v>
      </c>
      <c r="H2913" s="2">
        <v>1</v>
      </c>
      <c r="I2913" s="2">
        <v>0</v>
      </c>
      <c r="J2913" s="2">
        <v>0</v>
      </c>
      <c r="K2913" s="2">
        <v>92000</v>
      </c>
      <c r="L2913" s="2" t="s">
        <v>13</v>
      </c>
      <c r="M2913" s="2" t="s">
        <v>41</v>
      </c>
    </row>
    <row r="2914" spans="1:13" ht="15.75" customHeight="1" x14ac:dyDescent="0.2">
      <c r="A2914" s="2">
        <v>1533</v>
      </c>
      <c r="B2914" s="2">
        <v>4</v>
      </c>
      <c r="C2914" s="2">
        <v>5</v>
      </c>
      <c r="D2914" s="2">
        <v>1970</v>
      </c>
      <c r="E2914" s="2">
        <v>1970</v>
      </c>
      <c r="F2914" s="2">
        <v>1092</v>
      </c>
      <c r="G2914" s="2">
        <v>1</v>
      </c>
      <c r="H2914" s="2">
        <v>3</v>
      </c>
      <c r="I2914" s="2">
        <v>0</v>
      </c>
      <c r="J2914" s="2">
        <v>1</v>
      </c>
      <c r="K2914" s="2">
        <v>87550</v>
      </c>
      <c r="L2914" s="2" t="s">
        <v>13</v>
      </c>
      <c r="M2914" s="2" t="s">
        <v>41</v>
      </c>
    </row>
    <row r="2915" spans="1:13" ht="15.75" customHeight="1" x14ac:dyDescent="0.2">
      <c r="A2915" s="2">
        <v>1526</v>
      </c>
      <c r="B2915" s="2">
        <v>4</v>
      </c>
      <c r="C2915" s="2">
        <v>5</v>
      </c>
      <c r="D2915" s="2">
        <v>1970</v>
      </c>
      <c r="E2915" s="2">
        <v>1970</v>
      </c>
      <c r="F2915" s="2">
        <v>1092</v>
      </c>
      <c r="G2915" s="2">
        <v>1</v>
      </c>
      <c r="H2915" s="2">
        <v>3</v>
      </c>
      <c r="I2915" s="2">
        <v>0</v>
      </c>
      <c r="J2915" s="2">
        <v>0</v>
      </c>
      <c r="K2915" s="2">
        <v>79500</v>
      </c>
      <c r="L2915" s="2" t="s">
        <v>13</v>
      </c>
      <c r="M2915" s="2" t="s">
        <v>41</v>
      </c>
    </row>
    <row r="2916" spans="1:13" ht="15.75" customHeight="1" x14ac:dyDescent="0.2">
      <c r="A2916" s="2">
        <v>1936</v>
      </c>
      <c r="B2916" s="2">
        <v>4</v>
      </c>
      <c r="C2916" s="2">
        <v>7</v>
      </c>
      <c r="D2916" s="2">
        <v>1970</v>
      </c>
      <c r="E2916" s="2">
        <v>1970</v>
      </c>
      <c r="F2916" s="2">
        <v>1092</v>
      </c>
      <c r="G2916" s="2">
        <v>1</v>
      </c>
      <c r="H2916" s="2">
        <v>3</v>
      </c>
      <c r="I2916" s="2">
        <v>0</v>
      </c>
      <c r="J2916" s="2">
        <v>0</v>
      </c>
      <c r="K2916" s="2">
        <v>90500</v>
      </c>
      <c r="L2916" s="2" t="s">
        <v>13</v>
      </c>
      <c r="M2916" s="2" t="s">
        <v>41</v>
      </c>
    </row>
    <row r="2917" spans="1:13" ht="15.75" customHeight="1" x14ac:dyDescent="0.2">
      <c r="A2917" s="2">
        <v>1894</v>
      </c>
      <c r="B2917" s="2">
        <v>4</v>
      </c>
      <c r="C2917" s="2">
        <v>5</v>
      </c>
      <c r="D2917" s="2">
        <v>1970</v>
      </c>
      <c r="E2917" s="2">
        <v>1970</v>
      </c>
      <c r="F2917" s="2">
        <v>1092</v>
      </c>
      <c r="G2917" s="2">
        <v>1</v>
      </c>
      <c r="H2917" s="2">
        <v>3</v>
      </c>
      <c r="I2917" s="2">
        <v>0</v>
      </c>
      <c r="J2917" s="2">
        <v>1</v>
      </c>
      <c r="K2917" s="2">
        <v>71000</v>
      </c>
      <c r="L2917" s="2" t="s">
        <v>13</v>
      </c>
      <c r="M2917" s="2" t="s">
        <v>41</v>
      </c>
    </row>
    <row r="2918" spans="1:13" ht="15.75" customHeight="1" x14ac:dyDescent="0.2">
      <c r="A2918" s="2">
        <v>12640</v>
      </c>
      <c r="B2918" s="2">
        <v>6</v>
      </c>
      <c r="C2918" s="2">
        <v>5</v>
      </c>
      <c r="D2918" s="2">
        <v>1976</v>
      </c>
      <c r="E2918" s="2">
        <v>1976</v>
      </c>
      <c r="F2918" s="2">
        <v>1728</v>
      </c>
      <c r="G2918" s="2">
        <v>2</v>
      </c>
      <c r="H2918" s="2">
        <v>4</v>
      </c>
      <c r="I2918" s="2">
        <v>0</v>
      </c>
      <c r="J2918" s="2">
        <v>2</v>
      </c>
      <c r="K2918" s="2">
        <v>150900</v>
      </c>
      <c r="L2918" s="2" t="s">
        <v>13</v>
      </c>
      <c r="M2918" s="2" t="s">
        <v>39</v>
      </c>
    </row>
    <row r="2919" spans="1:13" ht="15.75" customHeight="1" x14ac:dyDescent="0.2">
      <c r="A2919" s="2">
        <v>9297</v>
      </c>
      <c r="B2919" s="2">
        <v>5</v>
      </c>
      <c r="C2919" s="2">
        <v>5</v>
      </c>
      <c r="D2919" s="2">
        <v>1976</v>
      </c>
      <c r="E2919" s="2">
        <v>1976</v>
      </c>
      <c r="F2919" s="2">
        <v>1728</v>
      </c>
      <c r="G2919" s="2">
        <v>2</v>
      </c>
      <c r="H2919" s="2">
        <v>4</v>
      </c>
      <c r="I2919" s="2">
        <v>0</v>
      </c>
      <c r="J2919" s="2">
        <v>2</v>
      </c>
      <c r="K2919" s="2">
        <v>188000</v>
      </c>
      <c r="L2919" s="2" t="s">
        <v>13</v>
      </c>
      <c r="M2919" s="2" t="s">
        <v>39</v>
      </c>
    </row>
    <row r="2920" spans="1:13" ht="15.75" customHeight="1" x14ac:dyDescent="0.2">
      <c r="A2920" s="2">
        <v>17400</v>
      </c>
      <c r="B2920" s="2">
        <v>5</v>
      </c>
      <c r="C2920" s="2">
        <v>5</v>
      </c>
      <c r="D2920" s="2">
        <v>1977</v>
      </c>
      <c r="E2920" s="2">
        <v>1977</v>
      </c>
      <c r="F2920" s="2">
        <v>1126</v>
      </c>
      <c r="G2920" s="2">
        <v>2</v>
      </c>
      <c r="H2920" s="2">
        <v>3</v>
      </c>
      <c r="I2920" s="2">
        <v>1</v>
      </c>
      <c r="J2920" s="2">
        <v>2</v>
      </c>
      <c r="K2920" s="2">
        <v>160000</v>
      </c>
      <c r="L2920" s="2" t="s">
        <v>13</v>
      </c>
      <c r="M2920" s="2" t="s">
        <v>39</v>
      </c>
    </row>
    <row r="2921" spans="1:13" ht="15.75" customHeight="1" x14ac:dyDescent="0.2">
      <c r="A2921" s="2">
        <v>20000</v>
      </c>
      <c r="B2921" s="2">
        <v>5</v>
      </c>
      <c r="C2921" s="2">
        <v>7</v>
      </c>
      <c r="D2921" s="2">
        <v>1960</v>
      </c>
      <c r="E2921" s="2">
        <v>1996</v>
      </c>
      <c r="F2921" s="2">
        <v>1224</v>
      </c>
      <c r="G2921" s="2">
        <v>1</v>
      </c>
      <c r="H2921" s="2">
        <v>4</v>
      </c>
      <c r="I2921" s="2">
        <v>1</v>
      </c>
      <c r="J2921" s="2">
        <v>2</v>
      </c>
      <c r="K2921" s="2">
        <v>131000</v>
      </c>
      <c r="L2921" s="2" t="s">
        <v>13</v>
      </c>
      <c r="M2921" s="2" t="s">
        <v>39</v>
      </c>
    </row>
    <row r="2922" spans="1:13" ht="15.75" customHeight="1" x14ac:dyDescent="0.2">
      <c r="A2922" s="2">
        <v>7937</v>
      </c>
      <c r="B2922" s="2">
        <v>6</v>
      </c>
      <c r="C2922" s="2">
        <v>6</v>
      </c>
      <c r="D2922" s="2">
        <v>1984</v>
      </c>
      <c r="E2922" s="2">
        <v>1984</v>
      </c>
      <c r="F2922" s="2">
        <v>1003</v>
      </c>
      <c r="G2922" s="2">
        <v>1</v>
      </c>
      <c r="H2922" s="2">
        <v>3</v>
      </c>
      <c r="I2922" s="2">
        <v>0</v>
      </c>
      <c r="J2922" s="2">
        <v>2</v>
      </c>
      <c r="K2922" s="2">
        <v>142500</v>
      </c>
      <c r="L2922" s="2" t="s">
        <v>13</v>
      </c>
      <c r="M2922" s="2" t="s">
        <v>39</v>
      </c>
    </row>
    <row r="2923" spans="1:13" ht="15.75" customHeight="1" x14ac:dyDescent="0.2">
      <c r="A2923" s="2">
        <v>8885</v>
      </c>
      <c r="B2923" s="2">
        <v>5</v>
      </c>
      <c r="C2923" s="2">
        <v>5</v>
      </c>
      <c r="D2923" s="2">
        <v>1983</v>
      </c>
      <c r="E2923" s="2">
        <v>1983</v>
      </c>
      <c r="F2923" s="2">
        <v>902</v>
      </c>
      <c r="G2923" s="2">
        <v>1</v>
      </c>
      <c r="H2923" s="2">
        <v>2</v>
      </c>
      <c r="I2923" s="2">
        <v>0</v>
      </c>
      <c r="J2923" s="2">
        <v>2</v>
      </c>
      <c r="K2923" s="2">
        <v>131000</v>
      </c>
      <c r="L2923" s="2" t="s">
        <v>13</v>
      </c>
      <c r="M2923" s="2" t="s">
        <v>39</v>
      </c>
    </row>
    <row r="2924" spans="1:13" ht="15.75" customHeight="1" x14ac:dyDescent="0.2">
      <c r="A2924" s="2">
        <v>10441</v>
      </c>
      <c r="B2924" s="2">
        <v>5</v>
      </c>
      <c r="C2924" s="2">
        <v>5</v>
      </c>
      <c r="D2924" s="2">
        <v>1992</v>
      </c>
      <c r="E2924" s="2">
        <v>1992</v>
      </c>
      <c r="F2924" s="2">
        <v>970</v>
      </c>
      <c r="G2924" s="2">
        <v>1</v>
      </c>
      <c r="H2924" s="2">
        <v>3</v>
      </c>
      <c r="I2924" s="2">
        <v>0</v>
      </c>
      <c r="J2924" s="2">
        <v>0</v>
      </c>
      <c r="K2924" s="2">
        <v>132000</v>
      </c>
      <c r="L2924" s="2" t="s">
        <v>13</v>
      </c>
      <c r="M2924" s="2" t="s">
        <v>39</v>
      </c>
    </row>
    <row r="2925" spans="1:13" ht="15.75" customHeight="1" x14ac:dyDescent="0.2">
      <c r="A2925" s="2">
        <v>10010</v>
      </c>
      <c r="B2925" s="2">
        <v>5</v>
      </c>
      <c r="C2925" s="2">
        <v>5</v>
      </c>
      <c r="D2925" s="2">
        <v>1974</v>
      </c>
      <c r="E2925" s="2">
        <v>1975</v>
      </c>
      <c r="F2925" s="2">
        <v>1389</v>
      </c>
      <c r="G2925" s="2">
        <v>1</v>
      </c>
      <c r="H2925" s="2">
        <v>2</v>
      </c>
      <c r="I2925" s="2">
        <v>1</v>
      </c>
      <c r="J2925" s="2">
        <v>2</v>
      </c>
      <c r="K2925" s="2">
        <v>170000</v>
      </c>
      <c r="L2925" s="2" t="s">
        <v>13</v>
      </c>
      <c r="M2925" s="2" t="s">
        <v>39</v>
      </c>
    </row>
    <row r="2926" spans="1:13" ht="15.75" customHeight="1" x14ac:dyDescent="0.2">
      <c r="A2926" s="2">
        <v>9627</v>
      </c>
      <c r="B2926" s="2">
        <v>7</v>
      </c>
      <c r="C2926" s="2">
        <v>5</v>
      </c>
      <c r="D2926" s="2">
        <v>1993</v>
      </c>
      <c r="E2926" s="2">
        <v>1994</v>
      </c>
      <c r="F2926" s="2">
        <v>2000</v>
      </c>
      <c r="G2926" s="2">
        <v>2</v>
      </c>
      <c r="H2926" s="2">
        <v>3</v>
      </c>
      <c r="I2926" s="2">
        <v>1</v>
      </c>
      <c r="J2926" s="2">
        <v>3</v>
      </c>
      <c r="K2926" s="2">
        <v>188000</v>
      </c>
      <c r="L2926" s="2" t="s">
        <v>13</v>
      </c>
      <c r="M2926" s="2" t="s">
        <v>39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5:C10"/>
  <sheetViews>
    <sheetView workbookViewId="0"/>
  </sheetViews>
  <sheetFormatPr baseColWidth="10" defaultColWidth="12.6640625" defaultRowHeight="15" customHeight="1" x14ac:dyDescent="0.15"/>
  <sheetData>
    <row r="5" spans="2:3" ht="15" customHeight="1" x14ac:dyDescent="0.25">
      <c r="B5" s="3" t="s">
        <v>46</v>
      </c>
      <c r="C5" s="4">
        <v>3</v>
      </c>
    </row>
    <row r="6" spans="2:3" ht="15" customHeight="1" x14ac:dyDescent="0.25">
      <c r="B6" s="3" t="s">
        <v>47</v>
      </c>
      <c r="C6" s="5">
        <v>3</v>
      </c>
    </row>
    <row r="7" spans="2:3" ht="15" customHeight="1" x14ac:dyDescent="0.25">
      <c r="B7" s="3" t="s">
        <v>48</v>
      </c>
      <c r="C7" s="6">
        <v>3</v>
      </c>
    </row>
    <row r="8" spans="2:3" ht="15" customHeight="1" x14ac:dyDescent="0.25">
      <c r="B8" s="3" t="s">
        <v>49</v>
      </c>
      <c r="C8" s="7">
        <v>3</v>
      </c>
    </row>
    <row r="9" spans="2:3" ht="15" customHeight="1" x14ac:dyDescent="0.25">
      <c r="B9" s="3" t="s">
        <v>50</v>
      </c>
      <c r="C9" s="8" t="s">
        <v>51</v>
      </c>
    </row>
    <row r="10" spans="2:3" ht="15" customHeight="1" x14ac:dyDescent="0.25">
      <c r="B10" s="3" t="s">
        <v>52</v>
      </c>
      <c r="C10" s="9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943"/>
  <sheetViews>
    <sheetView topLeftCell="L1" workbookViewId="0">
      <selection activeCell="W6" sqref="W6"/>
    </sheetView>
  </sheetViews>
  <sheetFormatPr baseColWidth="10" defaultColWidth="12.6640625" defaultRowHeight="15" customHeight="1" x14ac:dyDescent="0.15"/>
  <cols>
    <col min="1" max="1" width="12.1640625" customWidth="1"/>
    <col min="2" max="2" width="10.6640625" customWidth="1"/>
    <col min="3" max="3" width="11" customWidth="1"/>
    <col min="4" max="4" width="8.6640625" customWidth="1"/>
    <col min="5" max="5" width="14.5" customWidth="1"/>
    <col min="6" max="6" width="9.5" customWidth="1"/>
    <col min="7" max="7" width="7.83203125" customWidth="1"/>
    <col min="8" max="8" width="13.5" customWidth="1"/>
    <col min="9" max="9" width="9" customWidth="1"/>
    <col min="10" max="10" width="10.1640625" customWidth="1"/>
    <col min="11" max="11" width="8.33203125" customWidth="1"/>
    <col min="12" max="12" width="9.5" customWidth="1"/>
    <col min="13" max="13" width="12.33203125" customWidth="1"/>
    <col min="14" max="14" width="14.1640625" customWidth="1"/>
    <col min="15" max="15" width="13" customWidth="1"/>
    <col min="16" max="16" width="11.83203125" customWidth="1"/>
    <col min="17" max="17" width="22.83203125" customWidth="1"/>
    <col min="18" max="18" width="24.83203125" customWidth="1"/>
    <col min="19" max="19" width="8.83203125" customWidth="1"/>
    <col min="20" max="20" width="7.6640625" customWidth="1"/>
    <col min="21" max="21" width="25.33203125" customWidth="1"/>
    <col min="22" max="22" width="31.83203125" customWidth="1"/>
    <col min="23" max="23" width="22.1640625" customWidth="1"/>
  </cols>
  <sheetData>
    <row r="1" spans="1:23" ht="14" x14ac:dyDescent="0.15">
      <c r="A1" s="10"/>
    </row>
    <row r="2" spans="1:23" ht="14" x14ac:dyDescent="0.15">
      <c r="A2" s="11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</row>
    <row r="3" spans="1:23" ht="14" x14ac:dyDescent="0.15">
      <c r="A3" s="10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</row>
    <row r="4" spans="1:23" x14ac:dyDescent="0.2">
      <c r="A4" s="11"/>
      <c r="M4" s="12"/>
      <c r="N4" s="12"/>
      <c r="O4" s="12"/>
      <c r="P4" s="12"/>
      <c r="Q4" s="12"/>
      <c r="R4" s="12"/>
      <c r="S4" s="12"/>
      <c r="T4" s="12"/>
      <c r="U4" s="13" t="s">
        <v>53</v>
      </c>
      <c r="V4" s="13" t="s">
        <v>54</v>
      </c>
      <c r="W4" s="14" t="s">
        <v>55</v>
      </c>
    </row>
    <row r="5" spans="1:23" ht="14" x14ac:dyDescent="0.15">
      <c r="A5" s="11"/>
      <c r="M5" s="12"/>
      <c r="N5" s="12"/>
      <c r="O5" s="12"/>
      <c r="P5" s="12"/>
      <c r="Q5" s="12"/>
      <c r="R5" s="12"/>
      <c r="S5" s="12"/>
      <c r="T5" s="12"/>
      <c r="U5" s="12">
        <f>MIN(D:D)</f>
        <v>1872</v>
      </c>
      <c r="V5" s="12">
        <f>MIN(E:E)</f>
        <v>1950</v>
      </c>
      <c r="W5" s="12">
        <f>MIN(F:F)</f>
        <v>334</v>
      </c>
    </row>
    <row r="6" spans="1:23" ht="14" x14ac:dyDescent="0.15">
      <c r="A6" s="11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</row>
    <row r="7" spans="1:23" ht="14" x14ac:dyDescent="0.15">
      <c r="A7" s="11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</row>
    <row r="8" spans="1:23" ht="15" customHeight="1" x14ac:dyDescent="0.15"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</row>
    <row r="9" spans="1:23" ht="15" customHeight="1" x14ac:dyDescent="0.15"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</row>
    <row r="10" spans="1:23" ht="15" customHeight="1" x14ac:dyDescent="0.15"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</row>
    <row r="11" spans="1:23" x14ac:dyDescent="0.2">
      <c r="A11" s="1" t="s">
        <v>0</v>
      </c>
      <c r="B11" s="1" t="s">
        <v>1</v>
      </c>
      <c r="C11" s="1" t="s">
        <v>2</v>
      </c>
      <c r="D11" s="1" t="s">
        <v>3</v>
      </c>
      <c r="E11" s="1" t="s">
        <v>4</v>
      </c>
      <c r="F11" s="1" t="s">
        <v>5</v>
      </c>
      <c r="G11" s="1" t="s">
        <v>6</v>
      </c>
      <c r="H11" s="1" t="s">
        <v>7</v>
      </c>
      <c r="I11" s="1" t="s">
        <v>8</v>
      </c>
      <c r="J11" s="1" t="s">
        <v>9</v>
      </c>
      <c r="K11" s="1" t="s">
        <v>10</v>
      </c>
      <c r="L11" s="1" t="s">
        <v>11</v>
      </c>
      <c r="M11" s="15" t="s">
        <v>12</v>
      </c>
      <c r="N11" s="13" t="s">
        <v>56</v>
      </c>
      <c r="O11" s="13" t="s">
        <v>57</v>
      </c>
      <c r="P11" s="13" t="s">
        <v>58</v>
      </c>
      <c r="Q11" s="13" t="s">
        <v>59</v>
      </c>
      <c r="R11" s="13" t="s">
        <v>60</v>
      </c>
      <c r="S11" s="13" t="s">
        <v>61</v>
      </c>
      <c r="T11" s="13" t="s">
        <v>62</v>
      </c>
      <c r="U11" s="13" t="s">
        <v>63</v>
      </c>
      <c r="V11" s="13" t="s">
        <v>64</v>
      </c>
      <c r="W11" s="14" t="s">
        <v>65</v>
      </c>
    </row>
    <row r="12" spans="1:23" x14ac:dyDescent="0.2">
      <c r="A12" s="2">
        <v>31770</v>
      </c>
      <c r="B12" s="2">
        <v>6</v>
      </c>
      <c r="C12" s="2">
        <v>5</v>
      </c>
      <c r="D12" s="2">
        <v>1960</v>
      </c>
      <c r="E12" s="2">
        <v>1960</v>
      </c>
      <c r="F12" s="2">
        <v>1656</v>
      </c>
      <c r="G12" s="2">
        <v>1</v>
      </c>
      <c r="H12" s="2">
        <v>3</v>
      </c>
      <c r="I12" s="2">
        <v>2</v>
      </c>
      <c r="J12" s="2">
        <v>2</v>
      </c>
      <c r="K12" s="2">
        <v>215000</v>
      </c>
      <c r="L12" s="2" t="s">
        <v>13</v>
      </c>
      <c r="M12" s="2" t="s">
        <v>14</v>
      </c>
      <c r="N12" s="16">
        <f t="shared" ref="N12:N2936" si="0">K12/F12</f>
        <v>129.83091787439614</v>
      </c>
      <c r="O12" s="16">
        <f t="shared" ref="O12:O2936" si="1">G12+H12+I12+J12</f>
        <v>8</v>
      </c>
      <c r="P12" s="17">
        <f t="shared" ref="P12:P2936" si="2">K12/O12</f>
        <v>26875</v>
      </c>
      <c r="Q12" s="18">
        <f t="shared" ref="Q12:Q2936" si="3">G12/O12</f>
        <v>0.125</v>
      </c>
      <c r="R12" s="16" t="str">
        <f t="shared" ref="R12:R2936" si="4">M12&amp;L12</f>
        <v>NAmesTA</v>
      </c>
      <c r="S12" s="19">
        <f t="shared" ref="S12:S2936" si="5">DATE(D12, 1, 1)</f>
        <v>21916</v>
      </c>
      <c r="T12" s="20">
        <f t="shared" ref="T12:T2936" ca="1" si="6">TODAY()-S12</f>
        <v>22551</v>
      </c>
      <c r="U12" s="16">
        <f t="shared" ref="U12:W12" si="7">D12-U$5</f>
        <v>88</v>
      </c>
      <c r="V12" s="16">
        <f t="shared" si="7"/>
        <v>10</v>
      </c>
      <c r="W12" s="16">
        <f t="shared" si="7"/>
        <v>1322</v>
      </c>
    </row>
    <row r="13" spans="1:23" x14ac:dyDescent="0.2">
      <c r="A13" s="2">
        <v>11622</v>
      </c>
      <c r="B13" s="2">
        <v>5</v>
      </c>
      <c r="C13" s="2">
        <v>6</v>
      </c>
      <c r="D13" s="2">
        <v>1961</v>
      </c>
      <c r="E13" s="2">
        <v>1961</v>
      </c>
      <c r="F13" s="2">
        <v>896</v>
      </c>
      <c r="G13" s="2">
        <v>1</v>
      </c>
      <c r="H13" s="2">
        <v>2</v>
      </c>
      <c r="I13" s="2">
        <v>0</v>
      </c>
      <c r="J13" s="2">
        <v>1</v>
      </c>
      <c r="K13" s="2">
        <v>105000</v>
      </c>
      <c r="L13" s="2" t="s">
        <v>13</v>
      </c>
      <c r="M13" s="2" t="s">
        <v>14</v>
      </c>
      <c r="N13" s="16">
        <f t="shared" si="0"/>
        <v>117.1875</v>
      </c>
      <c r="O13" s="16">
        <f t="shared" si="1"/>
        <v>4</v>
      </c>
      <c r="P13" s="17">
        <f t="shared" si="2"/>
        <v>26250</v>
      </c>
      <c r="Q13" s="18">
        <f t="shared" si="3"/>
        <v>0.25</v>
      </c>
      <c r="R13" s="16" t="str">
        <f t="shared" si="4"/>
        <v>NAmesTA</v>
      </c>
      <c r="S13" s="19">
        <f t="shared" si="5"/>
        <v>22282</v>
      </c>
      <c r="T13" s="20">
        <f t="shared" ca="1" si="6"/>
        <v>22185</v>
      </c>
      <c r="U13" s="16">
        <f t="shared" ref="U13:W13" si="8">D13-U$5</f>
        <v>89</v>
      </c>
      <c r="V13" s="16">
        <f t="shared" si="8"/>
        <v>11</v>
      </c>
      <c r="W13" s="16">
        <f t="shared" si="8"/>
        <v>562</v>
      </c>
    </row>
    <row r="14" spans="1:23" x14ac:dyDescent="0.2">
      <c r="A14" s="2">
        <v>14267</v>
      </c>
      <c r="B14" s="2">
        <v>6</v>
      </c>
      <c r="C14" s="2">
        <v>6</v>
      </c>
      <c r="D14" s="2">
        <v>1958</v>
      </c>
      <c r="E14" s="2">
        <v>1958</v>
      </c>
      <c r="F14" s="2">
        <v>1329</v>
      </c>
      <c r="G14" s="2">
        <v>1</v>
      </c>
      <c r="H14" s="2">
        <v>3</v>
      </c>
      <c r="I14" s="2">
        <v>0</v>
      </c>
      <c r="J14" s="2">
        <v>1</v>
      </c>
      <c r="K14" s="2">
        <v>172000</v>
      </c>
      <c r="L14" s="2" t="s">
        <v>13</v>
      </c>
      <c r="M14" s="2" t="s">
        <v>14</v>
      </c>
      <c r="N14" s="16">
        <f t="shared" si="0"/>
        <v>129.4206170052671</v>
      </c>
      <c r="O14" s="16">
        <f t="shared" si="1"/>
        <v>5</v>
      </c>
      <c r="P14" s="17">
        <f t="shared" si="2"/>
        <v>34400</v>
      </c>
      <c r="Q14" s="18">
        <f t="shared" si="3"/>
        <v>0.2</v>
      </c>
      <c r="R14" s="16" t="str">
        <f t="shared" si="4"/>
        <v>NAmesTA</v>
      </c>
      <c r="S14" s="19">
        <f t="shared" si="5"/>
        <v>21186</v>
      </c>
      <c r="T14" s="20">
        <f t="shared" ca="1" si="6"/>
        <v>23281</v>
      </c>
      <c r="U14" s="16">
        <f t="shared" ref="U14:W14" si="9">D14-U$5</f>
        <v>86</v>
      </c>
      <c r="V14" s="16">
        <f t="shared" si="9"/>
        <v>8</v>
      </c>
      <c r="W14" s="16">
        <f t="shared" si="9"/>
        <v>995</v>
      </c>
    </row>
    <row r="15" spans="1:23" x14ac:dyDescent="0.2">
      <c r="A15" s="2">
        <v>11160</v>
      </c>
      <c r="B15" s="2">
        <v>7</v>
      </c>
      <c r="C15" s="2">
        <v>5</v>
      </c>
      <c r="D15" s="2">
        <v>1968</v>
      </c>
      <c r="E15" s="2">
        <v>1968</v>
      </c>
      <c r="F15" s="2">
        <v>2110</v>
      </c>
      <c r="G15" s="2">
        <v>2</v>
      </c>
      <c r="H15" s="2">
        <v>3</v>
      </c>
      <c r="I15" s="2">
        <v>2</v>
      </c>
      <c r="J15" s="2">
        <v>2</v>
      </c>
      <c r="K15" s="2">
        <v>244000</v>
      </c>
      <c r="L15" s="2" t="s">
        <v>13</v>
      </c>
      <c r="M15" s="2" t="s">
        <v>14</v>
      </c>
      <c r="N15" s="16">
        <f t="shared" si="0"/>
        <v>115.63981042654028</v>
      </c>
      <c r="O15" s="16">
        <f t="shared" si="1"/>
        <v>9</v>
      </c>
      <c r="P15" s="17">
        <f t="shared" si="2"/>
        <v>27111.111111111109</v>
      </c>
      <c r="Q15" s="18">
        <f t="shared" si="3"/>
        <v>0.22222222222222221</v>
      </c>
      <c r="R15" s="16" t="str">
        <f t="shared" si="4"/>
        <v>NAmesTA</v>
      </c>
      <c r="S15" s="19">
        <f t="shared" si="5"/>
        <v>24838</v>
      </c>
      <c r="T15" s="20">
        <f t="shared" ca="1" si="6"/>
        <v>19629</v>
      </c>
      <c r="U15" s="16">
        <f t="shared" ref="U15:W15" si="10">D15-U$5</f>
        <v>96</v>
      </c>
      <c r="V15" s="16">
        <f t="shared" si="10"/>
        <v>18</v>
      </c>
      <c r="W15" s="16">
        <f t="shared" si="10"/>
        <v>1776</v>
      </c>
    </row>
    <row r="16" spans="1:23" x14ac:dyDescent="0.2">
      <c r="A16" s="2">
        <v>13830</v>
      </c>
      <c r="B16" s="2">
        <v>5</v>
      </c>
      <c r="C16" s="2">
        <v>5</v>
      </c>
      <c r="D16" s="2">
        <v>1997</v>
      </c>
      <c r="E16" s="2">
        <v>1998</v>
      </c>
      <c r="F16" s="2">
        <v>1629</v>
      </c>
      <c r="G16" s="2">
        <v>2</v>
      </c>
      <c r="H16" s="2">
        <v>3</v>
      </c>
      <c r="I16" s="2">
        <v>1</v>
      </c>
      <c r="J16" s="2">
        <v>2</v>
      </c>
      <c r="K16" s="2">
        <v>189900</v>
      </c>
      <c r="L16" s="2" t="s">
        <v>13</v>
      </c>
      <c r="M16" s="2" t="s">
        <v>15</v>
      </c>
      <c r="N16" s="16">
        <f t="shared" si="0"/>
        <v>116.57458563535911</v>
      </c>
      <c r="O16" s="16">
        <f t="shared" si="1"/>
        <v>8</v>
      </c>
      <c r="P16" s="17">
        <f t="shared" si="2"/>
        <v>23737.5</v>
      </c>
      <c r="Q16" s="18">
        <f t="shared" si="3"/>
        <v>0.25</v>
      </c>
      <c r="R16" s="16" t="str">
        <f t="shared" si="4"/>
        <v>GilbertTA</v>
      </c>
      <c r="S16" s="19">
        <f t="shared" si="5"/>
        <v>35431</v>
      </c>
      <c r="T16" s="20">
        <f t="shared" ca="1" si="6"/>
        <v>9036</v>
      </c>
      <c r="U16" s="16">
        <f t="shared" ref="U16:W16" si="11">D16-U$5</f>
        <v>125</v>
      </c>
      <c r="V16" s="16">
        <f t="shared" si="11"/>
        <v>48</v>
      </c>
      <c r="W16" s="16">
        <f t="shared" si="11"/>
        <v>1295</v>
      </c>
    </row>
    <row r="17" spans="1:23" x14ac:dyDescent="0.2">
      <c r="A17" s="2">
        <v>9978</v>
      </c>
      <c r="B17" s="2">
        <v>6</v>
      </c>
      <c r="C17" s="2">
        <v>6</v>
      </c>
      <c r="D17" s="2">
        <v>1998</v>
      </c>
      <c r="E17" s="2">
        <v>1998</v>
      </c>
      <c r="F17" s="2">
        <v>1604</v>
      </c>
      <c r="G17" s="2">
        <v>2</v>
      </c>
      <c r="H17" s="2">
        <v>3</v>
      </c>
      <c r="I17" s="2">
        <v>1</v>
      </c>
      <c r="J17" s="2">
        <v>2</v>
      </c>
      <c r="K17" s="2">
        <v>195500</v>
      </c>
      <c r="L17" s="2" t="s">
        <v>13</v>
      </c>
      <c r="M17" s="2" t="s">
        <v>15</v>
      </c>
      <c r="N17" s="16">
        <f t="shared" si="0"/>
        <v>121.88279301745636</v>
      </c>
      <c r="O17" s="16">
        <f t="shared" si="1"/>
        <v>8</v>
      </c>
      <c r="P17" s="17">
        <f t="shared" si="2"/>
        <v>24437.5</v>
      </c>
      <c r="Q17" s="18">
        <f t="shared" si="3"/>
        <v>0.25</v>
      </c>
      <c r="R17" s="16" t="str">
        <f t="shared" si="4"/>
        <v>GilbertTA</v>
      </c>
      <c r="S17" s="19">
        <f t="shared" si="5"/>
        <v>35796</v>
      </c>
      <c r="T17" s="20">
        <f t="shared" ca="1" si="6"/>
        <v>8671</v>
      </c>
      <c r="U17" s="16">
        <f t="shared" ref="U17:W17" si="12">D17-U$5</f>
        <v>126</v>
      </c>
      <c r="V17" s="16">
        <f t="shared" si="12"/>
        <v>48</v>
      </c>
      <c r="W17" s="16">
        <f t="shared" si="12"/>
        <v>1270</v>
      </c>
    </row>
    <row r="18" spans="1:23" ht="15.75" customHeight="1" x14ac:dyDescent="0.2">
      <c r="A18" s="2">
        <v>4920</v>
      </c>
      <c r="B18" s="2">
        <v>8</v>
      </c>
      <c r="C18" s="2">
        <v>5</v>
      </c>
      <c r="D18" s="2">
        <v>2001</v>
      </c>
      <c r="E18" s="2">
        <v>2001</v>
      </c>
      <c r="F18" s="2">
        <v>1338</v>
      </c>
      <c r="G18" s="2">
        <v>2</v>
      </c>
      <c r="H18" s="2">
        <v>2</v>
      </c>
      <c r="I18" s="2">
        <v>0</v>
      </c>
      <c r="J18" s="2">
        <v>2</v>
      </c>
      <c r="K18" s="2">
        <v>213500</v>
      </c>
      <c r="L18" s="2" t="s">
        <v>13</v>
      </c>
      <c r="M18" s="2" t="s">
        <v>16</v>
      </c>
      <c r="N18" s="16">
        <f t="shared" si="0"/>
        <v>159.56651718983557</v>
      </c>
      <c r="O18" s="16">
        <f t="shared" si="1"/>
        <v>6</v>
      </c>
      <c r="P18" s="17">
        <f t="shared" si="2"/>
        <v>35583.333333333336</v>
      </c>
      <c r="Q18" s="18">
        <f t="shared" si="3"/>
        <v>0.33333333333333331</v>
      </c>
      <c r="R18" s="16" t="str">
        <f t="shared" si="4"/>
        <v>StoneBrTA</v>
      </c>
      <c r="S18" s="19">
        <f t="shared" si="5"/>
        <v>36892</v>
      </c>
      <c r="T18" s="20">
        <f t="shared" ca="1" si="6"/>
        <v>7575</v>
      </c>
      <c r="U18" s="16">
        <f t="shared" ref="U18:W18" si="13">D18-U$5</f>
        <v>129</v>
      </c>
      <c r="V18" s="16">
        <f t="shared" si="13"/>
        <v>51</v>
      </c>
      <c r="W18" s="16">
        <f t="shared" si="13"/>
        <v>1004</v>
      </c>
    </row>
    <row r="19" spans="1:23" ht="15.75" customHeight="1" x14ac:dyDescent="0.2">
      <c r="A19" s="2">
        <v>5005</v>
      </c>
      <c r="B19" s="2">
        <v>8</v>
      </c>
      <c r="C19" s="2">
        <v>5</v>
      </c>
      <c r="D19" s="2">
        <v>1992</v>
      </c>
      <c r="E19" s="2">
        <v>1992</v>
      </c>
      <c r="F19" s="2">
        <v>1280</v>
      </c>
      <c r="G19" s="2">
        <v>2</v>
      </c>
      <c r="H19" s="2">
        <v>2</v>
      </c>
      <c r="I19" s="2">
        <v>0</v>
      </c>
      <c r="J19" s="2">
        <v>2</v>
      </c>
      <c r="K19" s="2">
        <v>191500</v>
      </c>
      <c r="L19" s="2" t="s">
        <v>13</v>
      </c>
      <c r="M19" s="2" t="s">
        <v>16</v>
      </c>
      <c r="N19" s="16">
        <f t="shared" si="0"/>
        <v>149.609375</v>
      </c>
      <c r="O19" s="16">
        <f t="shared" si="1"/>
        <v>6</v>
      </c>
      <c r="P19" s="17">
        <f t="shared" si="2"/>
        <v>31916.666666666668</v>
      </c>
      <c r="Q19" s="18">
        <f t="shared" si="3"/>
        <v>0.33333333333333331</v>
      </c>
      <c r="R19" s="16" t="str">
        <f t="shared" si="4"/>
        <v>StoneBrTA</v>
      </c>
      <c r="S19" s="19">
        <f t="shared" si="5"/>
        <v>33604</v>
      </c>
      <c r="T19" s="20">
        <f t="shared" ca="1" si="6"/>
        <v>10863</v>
      </c>
      <c r="U19" s="16">
        <f t="shared" ref="U19:W19" si="14">D19-U$5</f>
        <v>120</v>
      </c>
      <c r="V19" s="16">
        <f t="shared" si="14"/>
        <v>42</v>
      </c>
      <c r="W19" s="16">
        <f t="shared" si="14"/>
        <v>946</v>
      </c>
    </row>
    <row r="20" spans="1:23" ht="15.75" customHeight="1" x14ac:dyDescent="0.2">
      <c r="A20" s="2">
        <v>5389</v>
      </c>
      <c r="B20" s="2">
        <v>8</v>
      </c>
      <c r="C20" s="2">
        <v>5</v>
      </c>
      <c r="D20" s="2">
        <v>1995</v>
      </c>
      <c r="E20" s="2">
        <v>1996</v>
      </c>
      <c r="F20" s="2">
        <v>1616</v>
      </c>
      <c r="G20" s="2">
        <v>2</v>
      </c>
      <c r="H20" s="2">
        <v>2</v>
      </c>
      <c r="I20" s="2">
        <v>1</v>
      </c>
      <c r="J20" s="2">
        <v>2</v>
      </c>
      <c r="K20" s="2">
        <v>236500</v>
      </c>
      <c r="L20" s="2" t="s">
        <v>13</v>
      </c>
      <c r="M20" s="2" t="s">
        <v>16</v>
      </c>
      <c r="N20" s="16">
        <f t="shared" si="0"/>
        <v>146.3490099009901</v>
      </c>
      <c r="O20" s="16">
        <f t="shared" si="1"/>
        <v>7</v>
      </c>
      <c r="P20" s="17">
        <f t="shared" si="2"/>
        <v>33785.714285714283</v>
      </c>
      <c r="Q20" s="18">
        <f t="shared" si="3"/>
        <v>0.2857142857142857</v>
      </c>
      <c r="R20" s="16" t="str">
        <f t="shared" si="4"/>
        <v>StoneBrTA</v>
      </c>
      <c r="S20" s="19">
        <f t="shared" si="5"/>
        <v>34700</v>
      </c>
      <c r="T20" s="20">
        <f t="shared" ca="1" si="6"/>
        <v>9767</v>
      </c>
      <c r="U20" s="16">
        <f t="shared" ref="U20:W20" si="15">D20-U$5</f>
        <v>123</v>
      </c>
      <c r="V20" s="16">
        <f t="shared" si="15"/>
        <v>46</v>
      </c>
      <c r="W20" s="16">
        <f t="shared" si="15"/>
        <v>1282</v>
      </c>
    </row>
    <row r="21" spans="1:23" ht="15.75" customHeight="1" x14ac:dyDescent="0.2">
      <c r="A21" s="2">
        <v>7500</v>
      </c>
      <c r="B21" s="2">
        <v>7</v>
      </c>
      <c r="C21" s="2">
        <v>5</v>
      </c>
      <c r="D21" s="2">
        <v>1999</v>
      </c>
      <c r="E21" s="2">
        <v>1999</v>
      </c>
      <c r="F21" s="2">
        <v>1804</v>
      </c>
      <c r="G21" s="2">
        <v>2</v>
      </c>
      <c r="H21" s="2">
        <v>3</v>
      </c>
      <c r="I21" s="2">
        <v>1</v>
      </c>
      <c r="J21" s="2">
        <v>2</v>
      </c>
      <c r="K21" s="2">
        <v>189000</v>
      </c>
      <c r="L21" s="2" t="s">
        <v>13</v>
      </c>
      <c r="M21" s="2" t="s">
        <v>15</v>
      </c>
      <c r="N21" s="16">
        <f t="shared" si="0"/>
        <v>104.76718403547672</v>
      </c>
      <c r="O21" s="16">
        <f t="shared" si="1"/>
        <v>8</v>
      </c>
      <c r="P21" s="17">
        <f t="shared" si="2"/>
        <v>23625</v>
      </c>
      <c r="Q21" s="18">
        <f t="shared" si="3"/>
        <v>0.25</v>
      </c>
      <c r="R21" s="16" t="str">
        <f t="shared" si="4"/>
        <v>GilbertTA</v>
      </c>
      <c r="S21" s="19">
        <f t="shared" si="5"/>
        <v>36161</v>
      </c>
      <c r="T21" s="20">
        <f t="shared" ca="1" si="6"/>
        <v>8306</v>
      </c>
      <c r="U21" s="16">
        <f t="shared" ref="U21:W21" si="16">D21-U$5</f>
        <v>127</v>
      </c>
      <c r="V21" s="16">
        <f t="shared" si="16"/>
        <v>49</v>
      </c>
      <c r="W21" s="16">
        <f t="shared" si="16"/>
        <v>1470</v>
      </c>
    </row>
    <row r="22" spans="1:23" ht="15.75" customHeight="1" x14ac:dyDescent="0.2">
      <c r="A22" s="2">
        <v>10000</v>
      </c>
      <c r="B22" s="2">
        <v>6</v>
      </c>
      <c r="C22" s="2">
        <v>5</v>
      </c>
      <c r="D22" s="2">
        <v>1993</v>
      </c>
      <c r="E22" s="2">
        <v>1994</v>
      </c>
      <c r="F22" s="2">
        <v>1655</v>
      </c>
      <c r="G22" s="2">
        <v>2</v>
      </c>
      <c r="H22" s="2">
        <v>3</v>
      </c>
      <c r="I22" s="2">
        <v>1</v>
      </c>
      <c r="J22" s="2">
        <v>2</v>
      </c>
      <c r="K22" s="2">
        <v>175900</v>
      </c>
      <c r="L22" s="2" t="s">
        <v>13</v>
      </c>
      <c r="M22" s="2" t="s">
        <v>15</v>
      </c>
      <c r="N22" s="16">
        <f t="shared" si="0"/>
        <v>106.28398791540785</v>
      </c>
      <c r="O22" s="16">
        <f t="shared" si="1"/>
        <v>8</v>
      </c>
      <c r="P22" s="17">
        <f t="shared" si="2"/>
        <v>21987.5</v>
      </c>
      <c r="Q22" s="18">
        <f t="shared" si="3"/>
        <v>0.25</v>
      </c>
      <c r="R22" s="16" t="str">
        <f t="shared" si="4"/>
        <v>GilbertTA</v>
      </c>
      <c r="S22" s="19">
        <f t="shared" si="5"/>
        <v>33970</v>
      </c>
      <c r="T22" s="20">
        <f t="shared" ca="1" si="6"/>
        <v>10497</v>
      </c>
      <c r="U22" s="16">
        <f t="shared" ref="U22:W22" si="17">D22-U$5</f>
        <v>121</v>
      </c>
      <c r="V22" s="16">
        <f t="shared" si="17"/>
        <v>44</v>
      </c>
      <c r="W22" s="16">
        <f t="shared" si="17"/>
        <v>1321</v>
      </c>
    </row>
    <row r="23" spans="1:23" ht="15.75" customHeight="1" x14ac:dyDescent="0.2">
      <c r="A23" s="2">
        <v>7980</v>
      </c>
      <c r="B23" s="2">
        <v>6</v>
      </c>
      <c r="C23" s="2">
        <v>7</v>
      </c>
      <c r="D23" s="2">
        <v>1992</v>
      </c>
      <c r="E23" s="2">
        <v>2007</v>
      </c>
      <c r="F23" s="2">
        <v>1187</v>
      </c>
      <c r="G23" s="2">
        <v>2</v>
      </c>
      <c r="H23" s="2">
        <v>3</v>
      </c>
      <c r="I23" s="2">
        <v>0</v>
      </c>
      <c r="J23" s="2">
        <v>2</v>
      </c>
      <c r="K23" s="2">
        <v>185000</v>
      </c>
      <c r="L23" s="2" t="s">
        <v>17</v>
      </c>
      <c r="M23" s="2" t="s">
        <v>15</v>
      </c>
      <c r="N23" s="16">
        <f t="shared" si="0"/>
        <v>155.85509688289807</v>
      </c>
      <c r="O23" s="16">
        <f t="shared" si="1"/>
        <v>7</v>
      </c>
      <c r="P23" s="17">
        <f t="shared" si="2"/>
        <v>26428.571428571428</v>
      </c>
      <c r="Q23" s="18">
        <f t="shared" si="3"/>
        <v>0.2857142857142857</v>
      </c>
      <c r="R23" s="16" t="str">
        <f t="shared" si="4"/>
        <v>GilbertGd</v>
      </c>
      <c r="S23" s="19">
        <f t="shared" si="5"/>
        <v>33604</v>
      </c>
      <c r="T23" s="20">
        <f t="shared" ca="1" si="6"/>
        <v>10863</v>
      </c>
      <c r="U23" s="16">
        <f t="shared" ref="U23:W23" si="18">D23-U$5</f>
        <v>120</v>
      </c>
      <c r="V23" s="16">
        <f t="shared" si="18"/>
        <v>57</v>
      </c>
      <c r="W23" s="16">
        <f t="shared" si="18"/>
        <v>853</v>
      </c>
    </row>
    <row r="24" spans="1:23" ht="15.75" customHeight="1" x14ac:dyDescent="0.2">
      <c r="A24" s="2">
        <v>8402</v>
      </c>
      <c r="B24" s="2">
        <v>6</v>
      </c>
      <c r="C24" s="2">
        <v>5</v>
      </c>
      <c r="D24" s="2">
        <v>1998</v>
      </c>
      <c r="E24" s="2">
        <v>1998</v>
      </c>
      <c r="F24" s="2">
        <v>1465</v>
      </c>
      <c r="G24" s="2">
        <v>2</v>
      </c>
      <c r="H24" s="2">
        <v>3</v>
      </c>
      <c r="I24" s="2">
        <v>1</v>
      </c>
      <c r="J24" s="2">
        <v>2</v>
      </c>
      <c r="K24" s="2">
        <v>180400</v>
      </c>
      <c r="L24" s="2" t="s">
        <v>13</v>
      </c>
      <c r="M24" s="2" t="s">
        <v>15</v>
      </c>
      <c r="N24" s="16">
        <f t="shared" si="0"/>
        <v>123.13993174061433</v>
      </c>
      <c r="O24" s="16">
        <f t="shared" si="1"/>
        <v>8</v>
      </c>
      <c r="P24" s="17">
        <f t="shared" si="2"/>
        <v>22550</v>
      </c>
      <c r="Q24" s="18">
        <f t="shared" si="3"/>
        <v>0.25</v>
      </c>
      <c r="R24" s="16" t="str">
        <f t="shared" si="4"/>
        <v>GilbertTA</v>
      </c>
      <c r="S24" s="19">
        <f t="shared" si="5"/>
        <v>35796</v>
      </c>
      <c r="T24" s="20">
        <f t="shared" ca="1" si="6"/>
        <v>8671</v>
      </c>
      <c r="U24" s="16">
        <f t="shared" ref="U24:W24" si="19">D24-U$5</f>
        <v>126</v>
      </c>
      <c r="V24" s="16">
        <f t="shared" si="19"/>
        <v>48</v>
      </c>
      <c r="W24" s="16">
        <f t="shared" si="19"/>
        <v>1131</v>
      </c>
    </row>
    <row r="25" spans="1:23" ht="15.75" customHeight="1" x14ac:dyDescent="0.2">
      <c r="A25" s="2">
        <v>10176</v>
      </c>
      <c r="B25" s="2">
        <v>7</v>
      </c>
      <c r="C25" s="2">
        <v>5</v>
      </c>
      <c r="D25" s="2">
        <v>1990</v>
      </c>
      <c r="E25" s="2">
        <v>1990</v>
      </c>
      <c r="F25" s="2">
        <v>1341</v>
      </c>
      <c r="G25" s="2">
        <v>1</v>
      </c>
      <c r="H25" s="2">
        <v>2</v>
      </c>
      <c r="I25" s="2">
        <v>1</v>
      </c>
      <c r="J25" s="2">
        <v>2</v>
      </c>
      <c r="K25" s="2">
        <v>171500</v>
      </c>
      <c r="L25" s="2" t="s">
        <v>13</v>
      </c>
      <c r="M25" s="2" t="s">
        <v>15</v>
      </c>
      <c r="N25" s="16">
        <f t="shared" si="0"/>
        <v>127.88963460104399</v>
      </c>
      <c r="O25" s="16">
        <f t="shared" si="1"/>
        <v>6</v>
      </c>
      <c r="P25" s="17">
        <f t="shared" si="2"/>
        <v>28583.333333333332</v>
      </c>
      <c r="Q25" s="18">
        <f t="shared" si="3"/>
        <v>0.16666666666666666</v>
      </c>
      <c r="R25" s="16" t="str">
        <f t="shared" si="4"/>
        <v>GilbertTA</v>
      </c>
      <c r="S25" s="19">
        <f t="shared" si="5"/>
        <v>32874</v>
      </c>
      <c r="T25" s="20">
        <f t="shared" ca="1" si="6"/>
        <v>11593</v>
      </c>
      <c r="U25" s="16">
        <f t="shared" ref="U25:W25" si="20">D25-U$5</f>
        <v>118</v>
      </c>
      <c r="V25" s="16">
        <f t="shared" si="20"/>
        <v>40</v>
      </c>
      <c r="W25" s="16">
        <f t="shared" si="20"/>
        <v>1007</v>
      </c>
    </row>
    <row r="26" spans="1:23" ht="15.75" customHeight="1" x14ac:dyDescent="0.2">
      <c r="A26" s="2">
        <v>6820</v>
      </c>
      <c r="B26" s="2">
        <v>8</v>
      </c>
      <c r="C26" s="2">
        <v>5</v>
      </c>
      <c r="D26" s="2">
        <v>1985</v>
      </c>
      <c r="E26" s="2">
        <v>1985</v>
      </c>
      <c r="F26" s="2">
        <v>1502</v>
      </c>
      <c r="G26" s="2">
        <v>1</v>
      </c>
      <c r="H26" s="2">
        <v>1</v>
      </c>
      <c r="I26" s="2">
        <v>0</v>
      </c>
      <c r="J26" s="2">
        <v>2</v>
      </c>
      <c r="K26" s="2">
        <v>212000</v>
      </c>
      <c r="L26" s="2" t="s">
        <v>13</v>
      </c>
      <c r="M26" s="2" t="s">
        <v>16</v>
      </c>
      <c r="N26" s="16">
        <f t="shared" si="0"/>
        <v>141.14513981358189</v>
      </c>
      <c r="O26" s="16">
        <f t="shared" si="1"/>
        <v>4</v>
      </c>
      <c r="P26" s="17">
        <f t="shared" si="2"/>
        <v>53000</v>
      </c>
      <c r="Q26" s="18">
        <f t="shared" si="3"/>
        <v>0.25</v>
      </c>
      <c r="R26" s="16" t="str">
        <f t="shared" si="4"/>
        <v>StoneBrTA</v>
      </c>
      <c r="S26" s="19">
        <f t="shared" si="5"/>
        <v>31048</v>
      </c>
      <c r="T26" s="20">
        <f t="shared" ca="1" si="6"/>
        <v>13419</v>
      </c>
      <c r="U26" s="16">
        <f t="shared" ref="U26:W26" si="21">D26-U$5</f>
        <v>113</v>
      </c>
      <c r="V26" s="16">
        <f t="shared" si="21"/>
        <v>35</v>
      </c>
      <c r="W26" s="16">
        <f t="shared" si="21"/>
        <v>1168</v>
      </c>
    </row>
    <row r="27" spans="1:23" ht="15.75" customHeight="1" x14ac:dyDescent="0.2">
      <c r="A27" s="2">
        <v>53504</v>
      </c>
      <c r="B27" s="2">
        <v>8</v>
      </c>
      <c r="C27" s="2">
        <v>5</v>
      </c>
      <c r="D27" s="2">
        <v>2003</v>
      </c>
      <c r="E27" s="2">
        <v>2003</v>
      </c>
      <c r="F27" s="2">
        <v>3279</v>
      </c>
      <c r="G27" s="2">
        <v>3</v>
      </c>
      <c r="H27" s="2">
        <v>4</v>
      </c>
      <c r="I27" s="2">
        <v>1</v>
      </c>
      <c r="J27" s="2">
        <v>3</v>
      </c>
      <c r="K27" s="2">
        <v>538000</v>
      </c>
      <c r="L27" s="2" t="s">
        <v>13</v>
      </c>
      <c r="M27" s="2" t="s">
        <v>16</v>
      </c>
      <c r="N27" s="16">
        <f t="shared" si="0"/>
        <v>164.07441293077159</v>
      </c>
      <c r="O27" s="16">
        <f t="shared" si="1"/>
        <v>11</v>
      </c>
      <c r="P27" s="17">
        <f t="shared" si="2"/>
        <v>48909.090909090912</v>
      </c>
      <c r="Q27" s="18">
        <f t="shared" si="3"/>
        <v>0.27272727272727271</v>
      </c>
      <c r="R27" s="16" t="str">
        <f t="shared" si="4"/>
        <v>StoneBrTA</v>
      </c>
      <c r="S27" s="19">
        <f t="shared" si="5"/>
        <v>37622</v>
      </c>
      <c r="T27" s="20">
        <f t="shared" ca="1" si="6"/>
        <v>6845</v>
      </c>
      <c r="U27" s="16">
        <f t="shared" ref="U27:W27" si="22">D27-U$5</f>
        <v>131</v>
      </c>
      <c r="V27" s="16">
        <f t="shared" si="22"/>
        <v>53</v>
      </c>
      <c r="W27" s="16">
        <f t="shared" si="22"/>
        <v>2945</v>
      </c>
    </row>
    <row r="28" spans="1:23" ht="15.75" customHeight="1" x14ac:dyDescent="0.2">
      <c r="A28" s="2">
        <v>12134</v>
      </c>
      <c r="B28" s="2">
        <v>8</v>
      </c>
      <c r="C28" s="2">
        <v>7</v>
      </c>
      <c r="D28" s="2">
        <v>1988</v>
      </c>
      <c r="E28" s="2">
        <v>2005</v>
      </c>
      <c r="F28" s="2">
        <v>1752</v>
      </c>
      <c r="G28" s="2">
        <v>2</v>
      </c>
      <c r="H28" s="2">
        <v>4</v>
      </c>
      <c r="I28" s="2">
        <v>0</v>
      </c>
      <c r="J28" s="2">
        <v>2</v>
      </c>
      <c r="K28" s="2">
        <v>164000</v>
      </c>
      <c r="L28" s="2" t="s">
        <v>13</v>
      </c>
      <c r="M28" s="2" t="s">
        <v>15</v>
      </c>
      <c r="N28" s="16">
        <f t="shared" si="0"/>
        <v>93.607305936073061</v>
      </c>
      <c r="O28" s="16">
        <f t="shared" si="1"/>
        <v>8</v>
      </c>
      <c r="P28" s="17">
        <f t="shared" si="2"/>
        <v>20500</v>
      </c>
      <c r="Q28" s="18">
        <f t="shared" si="3"/>
        <v>0.25</v>
      </c>
      <c r="R28" s="16" t="str">
        <f t="shared" si="4"/>
        <v>GilbertTA</v>
      </c>
      <c r="S28" s="19">
        <f t="shared" si="5"/>
        <v>32143</v>
      </c>
      <c r="T28" s="20">
        <f t="shared" ca="1" si="6"/>
        <v>12324</v>
      </c>
      <c r="U28" s="16">
        <f t="shared" ref="U28:W28" si="23">D28-U$5</f>
        <v>116</v>
      </c>
      <c r="V28" s="16">
        <f t="shared" si="23"/>
        <v>55</v>
      </c>
      <c r="W28" s="16">
        <f t="shared" si="23"/>
        <v>1418</v>
      </c>
    </row>
    <row r="29" spans="1:23" ht="15.75" customHeight="1" x14ac:dyDescent="0.2">
      <c r="A29" s="2">
        <v>11394</v>
      </c>
      <c r="B29" s="2">
        <v>9</v>
      </c>
      <c r="C29" s="2">
        <v>2</v>
      </c>
      <c r="D29" s="2">
        <v>2010</v>
      </c>
      <c r="E29" s="2">
        <v>2010</v>
      </c>
      <c r="F29" s="2">
        <v>1856</v>
      </c>
      <c r="G29" s="2">
        <v>1</v>
      </c>
      <c r="H29" s="2">
        <v>1</v>
      </c>
      <c r="I29" s="2">
        <v>1</v>
      </c>
      <c r="J29" s="2">
        <v>3</v>
      </c>
      <c r="K29" s="2">
        <v>394432</v>
      </c>
      <c r="L29" s="2" t="s">
        <v>13</v>
      </c>
      <c r="M29" s="2" t="s">
        <v>16</v>
      </c>
      <c r="N29" s="16">
        <f t="shared" si="0"/>
        <v>212.51724137931035</v>
      </c>
      <c r="O29" s="16">
        <f t="shared" si="1"/>
        <v>6</v>
      </c>
      <c r="P29" s="17">
        <f t="shared" si="2"/>
        <v>65738.666666666672</v>
      </c>
      <c r="Q29" s="18">
        <f t="shared" si="3"/>
        <v>0.16666666666666666</v>
      </c>
      <c r="R29" s="16" t="str">
        <f t="shared" si="4"/>
        <v>StoneBrTA</v>
      </c>
      <c r="S29" s="19">
        <f t="shared" si="5"/>
        <v>40179</v>
      </c>
      <c r="T29" s="20">
        <f t="shared" ca="1" si="6"/>
        <v>4288</v>
      </c>
      <c r="U29" s="16">
        <f t="shared" ref="U29:W29" si="24">D29-U$5</f>
        <v>138</v>
      </c>
      <c r="V29" s="16">
        <f t="shared" si="24"/>
        <v>60</v>
      </c>
      <c r="W29" s="16">
        <f t="shared" si="24"/>
        <v>1522</v>
      </c>
    </row>
    <row r="30" spans="1:23" ht="15.75" customHeight="1" x14ac:dyDescent="0.2">
      <c r="A30" s="2">
        <v>19138</v>
      </c>
      <c r="B30" s="2">
        <v>4</v>
      </c>
      <c r="C30" s="2">
        <v>5</v>
      </c>
      <c r="D30" s="2">
        <v>1951</v>
      </c>
      <c r="E30" s="2">
        <v>1951</v>
      </c>
      <c r="F30" s="2">
        <v>864</v>
      </c>
      <c r="G30" s="2">
        <v>1</v>
      </c>
      <c r="H30" s="2">
        <v>2</v>
      </c>
      <c r="I30" s="2">
        <v>0</v>
      </c>
      <c r="J30" s="2">
        <v>2</v>
      </c>
      <c r="K30" s="2">
        <v>141000</v>
      </c>
      <c r="L30" s="2" t="s">
        <v>13</v>
      </c>
      <c r="M30" s="2" t="s">
        <v>15</v>
      </c>
      <c r="N30" s="16">
        <f t="shared" si="0"/>
        <v>163.19444444444446</v>
      </c>
      <c r="O30" s="16">
        <f t="shared" si="1"/>
        <v>5</v>
      </c>
      <c r="P30" s="17">
        <f t="shared" si="2"/>
        <v>28200</v>
      </c>
      <c r="Q30" s="18">
        <f t="shared" si="3"/>
        <v>0.2</v>
      </c>
      <c r="R30" s="16" t="str">
        <f t="shared" si="4"/>
        <v>GilbertTA</v>
      </c>
      <c r="S30" s="19">
        <f t="shared" si="5"/>
        <v>18629</v>
      </c>
      <c r="T30" s="20">
        <f t="shared" ca="1" si="6"/>
        <v>25838</v>
      </c>
      <c r="U30" s="16">
        <f t="shared" ref="U30:W30" si="25">D30-U$5</f>
        <v>79</v>
      </c>
      <c r="V30" s="16">
        <f t="shared" si="25"/>
        <v>1</v>
      </c>
      <c r="W30" s="16">
        <f t="shared" si="25"/>
        <v>530</v>
      </c>
    </row>
    <row r="31" spans="1:23" ht="15.75" customHeight="1" x14ac:dyDescent="0.2">
      <c r="A31" s="2">
        <v>13175</v>
      </c>
      <c r="B31" s="2">
        <v>6</v>
      </c>
      <c r="C31" s="2">
        <v>6</v>
      </c>
      <c r="D31" s="2">
        <v>1978</v>
      </c>
      <c r="E31" s="2">
        <v>1988</v>
      </c>
      <c r="F31" s="2">
        <v>2073</v>
      </c>
      <c r="G31" s="2">
        <v>2</v>
      </c>
      <c r="H31" s="2">
        <v>3</v>
      </c>
      <c r="I31" s="2">
        <v>2</v>
      </c>
      <c r="J31" s="2">
        <v>2</v>
      </c>
      <c r="K31" s="2">
        <v>210000</v>
      </c>
      <c r="L31" s="2" t="s">
        <v>13</v>
      </c>
      <c r="M31" s="2" t="s">
        <v>18</v>
      </c>
      <c r="N31" s="16">
        <f t="shared" si="0"/>
        <v>101.30246020260492</v>
      </c>
      <c r="O31" s="16">
        <f t="shared" si="1"/>
        <v>9</v>
      </c>
      <c r="P31" s="17">
        <f t="shared" si="2"/>
        <v>23333.333333333332</v>
      </c>
      <c r="Q31" s="18">
        <f t="shared" si="3"/>
        <v>0.22222222222222221</v>
      </c>
      <c r="R31" s="16" t="str">
        <f t="shared" si="4"/>
        <v>NWAmesTA</v>
      </c>
      <c r="S31" s="19">
        <f t="shared" si="5"/>
        <v>28491</v>
      </c>
      <c r="T31" s="20">
        <f t="shared" ca="1" si="6"/>
        <v>15976</v>
      </c>
      <c r="U31" s="16">
        <f t="shared" ref="U31:W31" si="26">D31-U$5</f>
        <v>106</v>
      </c>
      <c r="V31" s="16">
        <f t="shared" si="26"/>
        <v>38</v>
      </c>
      <c r="W31" s="16">
        <f t="shared" si="26"/>
        <v>1739</v>
      </c>
    </row>
    <row r="32" spans="1:23" ht="15.75" customHeight="1" x14ac:dyDescent="0.2">
      <c r="A32" s="2">
        <v>11751</v>
      </c>
      <c r="B32" s="2">
        <v>6</v>
      </c>
      <c r="C32" s="2">
        <v>6</v>
      </c>
      <c r="D32" s="2">
        <v>1977</v>
      </c>
      <c r="E32" s="2">
        <v>1977</v>
      </c>
      <c r="F32" s="2">
        <v>1844</v>
      </c>
      <c r="G32" s="2">
        <v>2</v>
      </c>
      <c r="H32" s="2">
        <v>3</v>
      </c>
      <c r="I32" s="2">
        <v>1</v>
      </c>
      <c r="J32" s="2">
        <v>2</v>
      </c>
      <c r="K32" s="2">
        <v>190000</v>
      </c>
      <c r="L32" s="2" t="s">
        <v>13</v>
      </c>
      <c r="M32" s="2" t="s">
        <v>18</v>
      </c>
      <c r="N32" s="16">
        <f t="shared" si="0"/>
        <v>103.03687635574838</v>
      </c>
      <c r="O32" s="16">
        <f t="shared" si="1"/>
        <v>8</v>
      </c>
      <c r="P32" s="17">
        <f t="shared" si="2"/>
        <v>23750</v>
      </c>
      <c r="Q32" s="18">
        <f t="shared" si="3"/>
        <v>0.25</v>
      </c>
      <c r="R32" s="16" t="str">
        <f t="shared" si="4"/>
        <v>NWAmesTA</v>
      </c>
      <c r="S32" s="19">
        <f t="shared" si="5"/>
        <v>28126</v>
      </c>
      <c r="T32" s="20">
        <f t="shared" ca="1" si="6"/>
        <v>16341</v>
      </c>
      <c r="U32" s="16">
        <f t="shared" ref="U32:W32" si="27">D32-U$5</f>
        <v>105</v>
      </c>
      <c r="V32" s="16">
        <f t="shared" si="27"/>
        <v>27</v>
      </c>
      <c r="W32" s="16">
        <f t="shared" si="27"/>
        <v>1510</v>
      </c>
    </row>
    <row r="33" spans="1:23" ht="15.75" customHeight="1" x14ac:dyDescent="0.2">
      <c r="A33" s="2">
        <v>10625</v>
      </c>
      <c r="B33" s="2">
        <v>7</v>
      </c>
      <c r="C33" s="2">
        <v>6</v>
      </c>
      <c r="D33" s="2">
        <v>1974</v>
      </c>
      <c r="E33" s="2">
        <v>1974</v>
      </c>
      <c r="F33" s="2">
        <v>1173</v>
      </c>
      <c r="G33" s="2">
        <v>2</v>
      </c>
      <c r="H33" s="2">
        <v>3</v>
      </c>
      <c r="I33" s="2">
        <v>2</v>
      </c>
      <c r="J33" s="2">
        <v>2</v>
      </c>
      <c r="K33" s="2">
        <v>170000</v>
      </c>
      <c r="L33" s="2" t="s">
        <v>13</v>
      </c>
      <c r="M33" s="2" t="s">
        <v>18</v>
      </c>
      <c r="N33" s="16">
        <f t="shared" si="0"/>
        <v>144.92753623188406</v>
      </c>
      <c r="O33" s="16">
        <f t="shared" si="1"/>
        <v>9</v>
      </c>
      <c r="P33" s="17">
        <f t="shared" si="2"/>
        <v>18888.888888888891</v>
      </c>
      <c r="Q33" s="18">
        <f t="shared" si="3"/>
        <v>0.22222222222222221</v>
      </c>
      <c r="R33" s="16" t="str">
        <f t="shared" si="4"/>
        <v>NWAmesTA</v>
      </c>
      <c r="S33" s="19">
        <f t="shared" si="5"/>
        <v>27030</v>
      </c>
      <c r="T33" s="20">
        <f t="shared" ca="1" si="6"/>
        <v>17437</v>
      </c>
      <c r="U33" s="16">
        <f t="shared" ref="U33:W33" si="28">D33-U$5</f>
        <v>102</v>
      </c>
      <c r="V33" s="16">
        <f t="shared" si="28"/>
        <v>24</v>
      </c>
      <c r="W33" s="16">
        <f t="shared" si="28"/>
        <v>839</v>
      </c>
    </row>
    <row r="34" spans="1:23" ht="15.75" customHeight="1" x14ac:dyDescent="0.2">
      <c r="A34" s="2">
        <v>7500</v>
      </c>
      <c r="B34" s="2">
        <v>7</v>
      </c>
      <c r="C34" s="2">
        <v>5</v>
      </c>
      <c r="D34" s="2">
        <v>2000</v>
      </c>
      <c r="E34" s="2">
        <v>2000</v>
      </c>
      <c r="F34" s="2">
        <v>1674</v>
      </c>
      <c r="G34" s="2">
        <v>2</v>
      </c>
      <c r="H34" s="2">
        <v>3</v>
      </c>
      <c r="I34" s="2">
        <v>0</v>
      </c>
      <c r="J34" s="2">
        <v>2</v>
      </c>
      <c r="K34" s="2">
        <v>216000</v>
      </c>
      <c r="L34" s="2" t="s">
        <v>13</v>
      </c>
      <c r="M34" s="2" t="s">
        <v>19</v>
      </c>
      <c r="N34" s="16">
        <f t="shared" si="0"/>
        <v>129.03225806451613</v>
      </c>
      <c r="O34" s="16">
        <f t="shared" si="1"/>
        <v>7</v>
      </c>
      <c r="P34" s="17">
        <f t="shared" si="2"/>
        <v>30857.142857142859</v>
      </c>
      <c r="Q34" s="18">
        <f t="shared" si="3"/>
        <v>0.2857142857142857</v>
      </c>
      <c r="R34" s="16" t="str">
        <f t="shared" si="4"/>
        <v>SomerstTA</v>
      </c>
      <c r="S34" s="19">
        <f t="shared" si="5"/>
        <v>36526</v>
      </c>
      <c r="T34" s="20">
        <f t="shared" ca="1" si="6"/>
        <v>7941</v>
      </c>
      <c r="U34" s="16">
        <f t="shared" ref="U34:W34" si="29">D34-U$5</f>
        <v>128</v>
      </c>
      <c r="V34" s="16">
        <f t="shared" si="29"/>
        <v>50</v>
      </c>
      <c r="W34" s="16">
        <f t="shared" si="29"/>
        <v>1340</v>
      </c>
    </row>
    <row r="35" spans="1:23" ht="15.75" customHeight="1" x14ac:dyDescent="0.2">
      <c r="A35" s="2">
        <v>11241</v>
      </c>
      <c r="B35" s="2">
        <v>6</v>
      </c>
      <c r="C35" s="2">
        <v>7</v>
      </c>
      <c r="D35" s="2">
        <v>1970</v>
      </c>
      <c r="E35" s="2">
        <v>1970</v>
      </c>
      <c r="F35" s="2">
        <v>1004</v>
      </c>
      <c r="G35" s="2">
        <v>1</v>
      </c>
      <c r="H35" s="2">
        <v>2</v>
      </c>
      <c r="I35" s="2">
        <v>1</v>
      </c>
      <c r="J35" s="2">
        <v>2</v>
      </c>
      <c r="K35" s="2">
        <v>149000</v>
      </c>
      <c r="L35" s="2" t="s">
        <v>13</v>
      </c>
      <c r="M35" s="2" t="s">
        <v>14</v>
      </c>
      <c r="N35" s="16">
        <f t="shared" si="0"/>
        <v>148.40637450199202</v>
      </c>
      <c r="O35" s="16">
        <f t="shared" si="1"/>
        <v>6</v>
      </c>
      <c r="P35" s="17">
        <f t="shared" si="2"/>
        <v>24833.333333333332</v>
      </c>
      <c r="Q35" s="18">
        <f t="shared" si="3"/>
        <v>0.16666666666666666</v>
      </c>
      <c r="R35" s="16" t="str">
        <f t="shared" si="4"/>
        <v>NAmesTA</v>
      </c>
      <c r="S35" s="19">
        <f t="shared" si="5"/>
        <v>25569</v>
      </c>
      <c r="T35" s="20">
        <f t="shared" ca="1" si="6"/>
        <v>18898</v>
      </c>
      <c r="U35" s="16">
        <f t="shared" ref="U35:W35" si="30">D35-U$5</f>
        <v>98</v>
      </c>
      <c r="V35" s="16">
        <f t="shared" si="30"/>
        <v>20</v>
      </c>
      <c r="W35" s="16">
        <f t="shared" si="30"/>
        <v>670</v>
      </c>
    </row>
    <row r="36" spans="1:23" ht="15.75" customHeight="1" x14ac:dyDescent="0.2">
      <c r="A36" s="2">
        <v>12537</v>
      </c>
      <c r="B36" s="2">
        <v>5</v>
      </c>
      <c r="C36" s="2">
        <v>6</v>
      </c>
      <c r="D36" s="2">
        <v>1971</v>
      </c>
      <c r="E36" s="2">
        <v>2008</v>
      </c>
      <c r="F36" s="2">
        <v>1078</v>
      </c>
      <c r="G36" s="2">
        <v>1</v>
      </c>
      <c r="H36" s="2">
        <v>3</v>
      </c>
      <c r="I36" s="2">
        <v>1</v>
      </c>
      <c r="J36" s="2">
        <v>2</v>
      </c>
      <c r="K36" s="2">
        <v>149900</v>
      </c>
      <c r="L36" s="2" t="s">
        <v>13</v>
      </c>
      <c r="M36" s="2" t="s">
        <v>14</v>
      </c>
      <c r="N36" s="16">
        <f t="shared" si="0"/>
        <v>139.05380333951763</v>
      </c>
      <c r="O36" s="16">
        <f t="shared" si="1"/>
        <v>7</v>
      </c>
      <c r="P36" s="17">
        <f t="shared" si="2"/>
        <v>21414.285714285714</v>
      </c>
      <c r="Q36" s="18">
        <f t="shared" si="3"/>
        <v>0.14285714285714285</v>
      </c>
      <c r="R36" s="16" t="str">
        <f t="shared" si="4"/>
        <v>NAmesTA</v>
      </c>
      <c r="S36" s="19">
        <f t="shared" si="5"/>
        <v>25934</v>
      </c>
      <c r="T36" s="20">
        <f t="shared" ca="1" si="6"/>
        <v>18533</v>
      </c>
      <c r="U36" s="16">
        <f t="shared" ref="U36:W36" si="31">D36-U$5</f>
        <v>99</v>
      </c>
      <c r="V36" s="16">
        <f t="shared" si="31"/>
        <v>58</v>
      </c>
      <c r="W36" s="16">
        <f t="shared" si="31"/>
        <v>744</v>
      </c>
    </row>
    <row r="37" spans="1:23" ht="15.75" customHeight="1" x14ac:dyDescent="0.2">
      <c r="A37" s="2">
        <v>8450</v>
      </c>
      <c r="B37" s="2">
        <v>5</v>
      </c>
      <c r="C37" s="2">
        <v>6</v>
      </c>
      <c r="D37" s="2">
        <v>1968</v>
      </c>
      <c r="E37" s="2">
        <v>1968</v>
      </c>
      <c r="F37" s="2">
        <v>1056</v>
      </c>
      <c r="G37" s="2">
        <v>1</v>
      </c>
      <c r="H37" s="2">
        <v>3</v>
      </c>
      <c r="I37" s="2">
        <v>1</v>
      </c>
      <c r="J37" s="2">
        <v>1</v>
      </c>
      <c r="K37" s="2">
        <v>142000</v>
      </c>
      <c r="L37" s="2" t="s">
        <v>13</v>
      </c>
      <c r="M37" s="2" t="s">
        <v>14</v>
      </c>
      <c r="N37" s="16">
        <f t="shared" si="0"/>
        <v>134.46969696969697</v>
      </c>
      <c r="O37" s="16">
        <f t="shared" si="1"/>
        <v>6</v>
      </c>
      <c r="P37" s="17">
        <f t="shared" si="2"/>
        <v>23666.666666666668</v>
      </c>
      <c r="Q37" s="18">
        <f t="shared" si="3"/>
        <v>0.16666666666666666</v>
      </c>
      <c r="R37" s="16" t="str">
        <f t="shared" si="4"/>
        <v>NAmesTA</v>
      </c>
      <c r="S37" s="19">
        <f t="shared" si="5"/>
        <v>24838</v>
      </c>
      <c r="T37" s="20">
        <f t="shared" ca="1" si="6"/>
        <v>19629</v>
      </c>
      <c r="U37" s="16">
        <f t="shared" ref="U37:W37" si="32">D37-U$5</f>
        <v>96</v>
      </c>
      <c r="V37" s="16">
        <f t="shared" si="32"/>
        <v>18</v>
      </c>
      <c r="W37" s="16">
        <f t="shared" si="32"/>
        <v>722</v>
      </c>
    </row>
    <row r="38" spans="1:23" ht="15.75" customHeight="1" x14ac:dyDescent="0.2">
      <c r="A38" s="2">
        <v>8400</v>
      </c>
      <c r="B38" s="2">
        <v>4</v>
      </c>
      <c r="C38" s="2">
        <v>5</v>
      </c>
      <c r="D38" s="2">
        <v>1970</v>
      </c>
      <c r="E38" s="2">
        <v>1970</v>
      </c>
      <c r="F38" s="2">
        <v>882</v>
      </c>
      <c r="G38" s="2">
        <v>1</v>
      </c>
      <c r="H38" s="2">
        <v>2</v>
      </c>
      <c r="I38" s="2">
        <v>0</v>
      </c>
      <c r="J38" s="2">
        <v>2</v>
      </c>
      <c r="K38" s="2">
        <v>126000</v>
      </c>
      <c r="L38" s="2" t="s">
        <v>13</v>
      </c>
      <c r="M38" s="2" t="s">
        <v>14</v>
      </c>
      <c r="N38" s="16">
        <f t="shared" si="0"/>
        <v>142.85714285714286</v>
      </c>
      <c r="O38" s="16">
        <f t="shared" si="1"/>
        <v>5</v>
      </c>
      <c r="P38" s="17">
        <f t="shared" si="2"/>
        <v>25200</v>
      </c>
      <c r="Q38" s="18">
        <f t="shared" si="3"/>
        <v>0.2</v>
      </c>
      <c r="R38" s="16" t="str">
        <f t="shared" si="4"/>
        <v>NAmesTA</v>
      </c>
      <c r="S38" s="19">
        <f t="shared" si="5"/>
        <v>25569</v>
      </c>
      <c r="T38" s="20">
        <f t="shared" ca="1" si="6"/>
        <v>18898</v>
      </c>
      <c r="U38" s="16">
        <f t="shared" ref="U38:W38" si="33">D38-U$5</f>
        <v>98</v>
      </c>
      <c r="V38" s="16">
        <f t="shared" si="33"/>
        <v>20</v>
      </c>
      <c r="W38" s="16">
        <f t="shared" si="33"/>
        <v>548</v>
      </c>
    </row>
    <row r="39" spans="1:23" ht="15.75" customHeight="1" x14ac:dyDescent="0.2">
      <c r="A39" s="2">
        <v>10500</v>
      </c>
      <c r="B39" s="2">
        <v>4</v>
      </c>
      <c r="C39" s="2">
        <v>5</v>
      </c>
      <c r="D39" s="2">
        <v>1971</v>
      </c>
      <c r="E39" s="2">
        <v>1971</v>
      </c>
      <c r="F39" s="2">
        <v>864</v>
      </c>
      <c r="G39" s="2">
        <v>1</v>
      </c>
      <c r="H39" s="2">
        <v>3</v>
      </c>
      <c r="I39" s="2">
        <v>1</v>
      </c>
      <c r="J39" s="2">
        <v>0</v>
      </c>
      <c r="K39" s="2">
        <v>115000</v>
      </c>
      <c r="L39" s="2" t="s">
        <v>13</v>
      </c>
      <c r="M39" s="2" t="s">
        <v>14</v>
      </c>
      <c r="N39" s="16">
        <f t="shared" si="0"/>
        <v>133.10185185185185</v>
      </c>
      <c r="O39" s="16">
        <f t="shared" si="1"/>
        <v>5</v>
      </c>
      <c r="P39" s="17">
        <f t="shared" si="2"/>
        <v>23000</v>
      </c>
      <c r="Q39" s="18">
        <f t="shared" si="3"/>
        <v>0.2</v>
      </c>
      <c r="R39" s="16" t="str">
        <f t="shared" si="4"/>
        <v>NAmesTA</v>
      </c>
      <c r="S39" s="19">
        <f t="shared" si="5"/>
        <v>25934</v>
      </c>
      <c r="T39" s="20">
        <f t="shared" ca="1" si="6"/>
        <v>18533</v>
      </c>
      <c r="U39" s="16">
        <f t="shared" ref="U39:W39" si="34">D39-U$5</f>
        <v>99</v>
      </c>
      <c r="V39" s="16">
        <f t="shared" si="34"/>
        <v>21</v>
      </c>
      <c r="W39" s="16">
        <f t="shared" si="34"/>
        <v>530</v>
      </c>
    </row>
    <row r="40" spans="1:23" ht="15.75" customHeight="1" x14ac:dyDescent="0.2">
      <c r="A40" s="2">
        <v>5858</v>
      </c>
      <c r="B40" s="2">
        <v>7</v>
      </c>
      <c r="C40" s="2">
        <v>5</v>
      </c>
      <c r="D40" s="2">
        <v>1999</v>
      </c>
      <c r="E40" s="2">
        <v>1999</v>
      </c>
      <c r="F40" s="2">
        <v>1337</v>
      </c>
      <c r="G40" s="2">
        <v>2</v>
      </c>
      <c r="H40" s="2">
        <v>2</v>
      </c>
      <c r="I40" s="2">
        <v>1</v>
      </c>
      <c r="J40" s="2">
        <v>2</v>
      </c>
      <c r="K40" s="2">
        <v>184000</v>
      </c>
      <c r="L40" s="2" t="s">
        <v>13</v>
      </c>
      <c r="M40" s="2" t="s">
        <v>14</v>
      </c>
      <c r="N40" s="16">
        <f t="shared" si="0"/>
        <v>137.62154076290201</v>
      </c>
      <c r="O40" s="16">
        <f t="shared" si="1"/>
        <v>7</v>
      </c>
      <c r="P40" s="17">
        <f t="shared" si="2"/>
        <v>26285.714285714286</v>
      </c>
      <c r="Q40" s="18">
        <f t="shared" si="3"/>
        <v>0.2857142857142857</v>
      </c>
      <c r="R40" s="16" t="str">
        <f t="shared" si="4"/>
        <v>NAmesTA</v>
      </c>
      <c r="S40" s="19">
        <f t="shared" si="5"/>
        <v>36161</v>
      </c>
      <c r="T40" s="20">
        <f t="shared" ca="1" si="6"/>
        <v>8306</v>
      </c>
      <c r="U40" s="16">
        <f t="shared" ref="U40:W40" si="35">D40-U$5</f>
        <v>127</v>
      </c>
      <c r="V40" s="16">
        <f t="shared" si="35"/>
        <v>49</v>
      </c>
      <c r="W40" s="16">
        <f t="shared" si="35"/>
        <v>1003</v>
      </c>
    </row>
    <row r="41" spans="1:23" ht="15.75" customHeight="1" x14ac:dyDescent="0.2">
      <c r="A41" s="2">
        <v>1680</v>
      </c>
      <c r="B41" s="2">
        <v>6</v>
      </c>
      <c r="C41" s="2">
        <v>5</v>
      </c>
      <c r="D41" s="2">
        <v>1971</v>
      </c>
      <c r="E41" s="2">
        <v>1971</v>
      </c>
      <c r="F41" s="2">
        <v>987</v>
      </c>
      <c r="G41" s="2">
        <v>1</v>
      </c>
      <c r="H41" s="2">
        <v>2</v>
      </c>
      <c r="I41" s="2">
        <v>0</v>
      </c>
      <c r="J41" s="2">
        <v>1</v>
      </c>
      <c r="K41" s="2">
        <v>96000</v>
      </c>
      <c r="L41" s="2" t="s">
        <v>13</v>
      </c>
      <c r="M41" s="2" t="s">
        <v>20</v>
      </c>
      <c r="N41" s="16">
        <f t="shared" si="0"/>
        <v>97.264437689969611</v>
      </c>
      <c r="O41" s="16">
        <f t="shared" si="1"/>
        <v>4</v>
      </c>
      <c r="P41" s="17">
        <f t="shared" si="2"/>
        <v>24000</v>
      </c>
      <c r="Q41" s="18">
        <f t="shared" si="3"/>
        <v>0.25</v>
      </c>
      <c r="R41" s="16" t="str">
        <f t="shared" si="4"/>
        <v>BrDaleTA</v>
      </c>
      <c r="S41" s="19">
        <f t="shared" si="5"/>
        <v>25934</v>
      </c>
      <c r="T41" s="20">
        <f t="shared" ca="1" si="6"/>
        <v>18533</v>
      </c>
      <c r="U41" s="16">
        <f t="shared" ref="U41:W41" si="36">D41-U$5</f>
        <v>99</v>
      </c>
      <c r="V41" s="16">
        <f t="shared" si="36"/>
        <v>21</v>
      </c>
      <c r="W41" s="16">
        <f t="shared" si="36"/>
        <v>653</v>
      </c>
    </row>
    <row r="42" spans="1:23" ht="15.75" customHeight="1" x14ac:dyDescent="0.2">
      <c r="A42" s="2">
        <v>1680</v>
      </c>
      <c r="B42" s="2">
        <v>5</v>
      </c>
      <c r="C42" s="2">
        <v>5</v>
      </c>
      <c r="D42" s="2">
        <v>1971</v>
      </c>
      <c r="E42" s="2">
        <v>1971</v>
      </c>
      <c r="F42" s="2">
        <v>1092</v>
      </c>
      <c r="G42" s="2">
        <v>1</v>
      </c>
      <c r="H42" s="2">
        <v>3</v>
      </c>
      <c r="I42" s="2">
        <v>0</v>
      </c>
      <c r="J42" s="2">
        <v>1</v>
      </c>
      <c r="K42" s="2">
        <v>105500</v>
      </c>
      <c r="L42" s="2" t="s">
        <v>13</v>
      </c>
      <c r="M42" s="2" t="s">
        <v>20</v>
      </c>
      <c r="N42" s="16">
        <f t="shared" si="0"/>
        <v>96.611721611721606</v>
      </c>
      <c r="O42" s="16">
        <f t="shared" si="1"/>
        <v>5</v>
      </c>
      <c r="P42" s="17">
        <f t="shared" si="2"/>
        <v>21100</v>
      </c>
      <c r="Q42" s="18">
        <f t="shared" si="3"/>
        <v>0.2</v>
      </c>
      <c r="R42" s="16" t="str">
        <f t="shared" si="4"/>
        <v>BrDaleTA</v>
      </c>
      <c r="S42" s="19">
        <f t="shared" si="5"/>
        <v>25934</v>
      </c>
      <c r="T42" s="20">
        <f t="shared" ca="1" si="6"/>
        <v>18533</v>
      </c>
      <c r="U42" s="16">
        <f t="shared" ref="U42:W42" si="37">D42-U$5</f>
        <v>99</v>
      </c>
      <c r="V42" s="16">
        <f t="shared" si="37"/>
        <v>21</v>
      </c>
      <c r="W42" s="16">
        <f t="shared" si="37"/>
        <v>758</v>
      </c>
    </row>
    <row r="43" spans="1:23" ht="15.75" customHeight="1" x14ac:dyDescent="0.2">
      <c r="A43" s="2">
        <v>1680</v>
      </c>
      <c r="B43" s="2">
        <v>6</v>
      </c>
      <c r="C43" s="2">
        <v>5</v>
      </c>
      <c r="D43" s="2">
        <v>1971</v>
      </c>
      <c r="E43" s="2">
        <v>1971</v>
      </c>
      <c r="F43" s="2">
        <v>1092</v>
      </c>
      <c r="G43" s="2">
        <v>1</v>
      </c>
      <c r="H43" s="2">
        <v>3</v>
      </c>
      <c r="I43" s="2">
        <v>0</v>
      </c>
      <c r="J43" s="2">
        <v>1</v>
      </c>
      <c r="K43" s="2">
        <v>88000</v>
      </c>
      <c r="L43" s="2" t="s">
        <v>13</v>
      </c>
      <c r="M43" s="2" t="s">
        <v>20</v>
      </c>
      <c r="N43" s="16">
        <f t="shared" si="0"/>
        <v>80.586080586080584</v>
      </c>
      <c r="O43" s="16">
        <f t="shared" si="1"/>
        <v>5</v>
      </c>
      <c r="P43" s="17">
        <f t="shared" si="2"/>
        <v>17600</v>
      </c>
      <c r="Q43" s="18">
        <f t="shared" si="3"/>
        <v>0.2</v>
      </c>
      <c r="R43" s="16" t="str">
        <f t="shared" si="4"/>
        <v>BrDaleTA</v>
      </c>
      <c r="S43" s="19">
        <f t="shared" si="5"/>
        <v>25934</v>
      </c>
      <c r="T43" s="20">
        <f t="shared" ca="1" si="6"/>
        <v>18533</v>
      </c>
      <c r="U43" s="16">
        <f t="shared" ref="U43:W43" si="38">D43-U$5</f>
        <v>99</v>
      </c>
      <c r="V43" s="16">
        <f t="shared" si="38"/>
        <v>21</v>
      </c>
      <c r="W43" s="16">
        <f t="shared" si="38"/>
        <v>758</v>
      </c>
    </row>
    <row r="44" spans="1:23" ht="15.75" customHeight="1" x14ac:dyDescent="0.2">
      <c r="A44" s="2">
        <v>4043</v>
      </c>
      <c r="B44" s="2">
        <v>6</v>
      </c>
      <c r="C44" s="2">
        <v>5</v>
      </c>
      <c r="D44" s="2">
        <v>1977</v>
      </c>
      <c r="E44" s="2">
        <v>1977</v>
      </c>
      <c r="F44" s="2">
        <v>1069</v>
      </c>
      <c r="G44" s="2">
        <v>2</v>
      </c>
      <c r="H44" s="2">
        <v>2</v>
      </c>
      <c r="I44" s="2">
        <v>1</v>
      </c>
      <c r="J44" s="2">
        <v>2</v>
      </c>
      <c r="K44" s="2">
        <v>127500</v>
      </c>
      <c r="L44" s="2" t="s">
        <v>13</v>
      </c>
      <c r="M44" s="2" t="s">
        <v>21</v>
      </c>
      <c r="N44" s="16">
        <f t="shared" si="0"/>
        <v>119.27034611786716</v>
      </c>
      <c r="O44" s="16">
        <f t="shared" si="1"/>
        <v>7</v>
      </c>
      <c r="P44" s="17">
        <f t="shared" si="2"/>
        <v>18214.285714285714</v>
      </c>
      <c r="Q44" s="18">
        <f t="shared" si="3"/>
        <v>0.2857142857142857</v>
      </c>
      <c r="R44" s="16" t="str">
        <f t="shared" si="4"/>
        <v>NPkVillTA</v>
      </c>
      <c r="S44" s="19">
        <f t="shared" si="5"/>
        <v>28126</v>
      </c>
      <c r="T44" s="20">
        <f t="shared" ca="1" si="6"/>
        <v>16341</v>
      </c>
      <c r="U44" s="16">
        <f t="shared" ref="U44:W44" si="39">D44-U$5</f>
        <v>105</v>
      </c>
      <c r="V44" s="16">
        <f t="shared" si="39"/>
        <v>27</v>
      </c>
      <c r="W44" s="16">
        <f t="shared" si="39"/>
        <v>735</v>
      </c>
    </row>
    <row r="45" spans="1:23" ht="15.75" customHeight="1" x14ac:dyDescent="0.2">
      <c r="A45" s="2">
        <v>2280</v>
      </c>
      <c r="B45" s="2">
        <v>6</v>
      </c>
      <c r="C45" s="2">
        <v>6</v>
      </c>
      <c r="D45" s="2">
        <v>1975</v>
      </c>
      <c r="E45" s="2">
        <v>1975</v>
      </c>
      <c r="F45" s="2">
        <v>1456</v>
      </c>
      <c r="G45" s="2">
        <v>2</v>
      </c>
      <c r="H45" s="2">
        <v>3</v>
      </c>
      <c r="I45" s="2">
        <v>1</v>
      </c>
      <c r="J45" s="2">
        <v>2</v>
      </c>
      <c r="K45" s="2">
        <v>149900</v>
      </c>
      <c r="L45" s="2" t="s">
        <v>13</v>
      </c>
      <c r="M45" s="2" t="s">
        <v>21</v>
      </c>
      <c r="N45" s="16">
        <f t="shared" si="0"/>
        <v>102.9532967032967</v>
      </c>
      <c r="O45" s="16">
        <f t="shared" si="1"/>
        <v>8</v>
      </c>
      <c r="P45" s="17">
        <f t="shared" si="2"/>
        <v>18737.5</v>
      </c>
      <c r="Q45" s="18">
        <f t="shared" si="3"/>
        <v>0.25</v>
      </c>
      <c r="R45" s="16" t="str">
        <f t="shared" si="4"/>
        <v>NPkVillTA</v>
      </c>
      <c r="S45" s="19">
        <f t="shared" si="5"/>
        <v>27395</v>
      </c>
      <c r="T45" s="20">
        <f t="shared" ca="1" si="6"/>
        <v>17072</v>
      </c>
      <c r="U45" s="16">
        <f t="shared" ref="U45:W45" si="40">D45-U$5</f>
        <v>103</v>
      </c>
      <c r="V45" s="16">
        <f t="shared" si="40"/>
        <v>25</v>
      </c>
      <c r="W45" s="16">
        <f t="shared" si="40"/>
        <v>1122</v>
      </c>
    </row>
    <row r="46" spans="1:23" ht="15.75" customHeight="1" x14ac:dyDescent="0.2">
      <c r="A46" s="2">
        <v>2280</v>
      </c>
      <c r="B46" s="2">
        <v>7</v>
      </c>
      <c r="C46" s="2">
        <v>6</v>
      </c>
      <c r="D46" s="2">
        <v>1975</v>
      </c>
      <c r="E46" s="2">
        <v>1975</v>
      </c>
      <c r="F46" s="2">
        <v>836</v>
      </c>
      <c r="G46" s="2">
        <v>1</v>
      </c>
      <c r="H46" s="2">
        <v>2</v>
      </c>
      <c r="I46" s="2">
        <v>0</v>
      </c>
      <c r="J46" s="2">
        <v>1</v>
      </c>
      <c r="K46" s="2">
        <v>120000</v>
      </c>
      <c r="L46" s="2" t="s">
        <v>13</v>
      </c>
      <c r="M46" s="2" t="s">
        <v>21</v>
      </c>
      <c r="N46" s="16">
        <f t="shared" si="0"/>
        <v>143.54066985645932</v>
      </c>
      <c r="O46" s="16">
        <f t="shared" si="1"/>
        <v>4</v>
      </c>
      <c r="P46" s="17">
        <f t="shared" si="2"/>
        <v>30000</v>
      </c>
      <c r="Q46" s="18">
        <f t="shared" si="3"/>
        <v>0.25</v>
      </c>
      <c r="R46" s="16" t="str">
        <f t="shared" si="4"/>
        <v>NPkVillTA</v>
      </c>
      <c r="S46" s="19">
        <f t="shared" si="5"/>
        <v>27395</v>
      </c>
      <c r="T46" s="20">
        <f t="shared" ca="1" si="6"/>
        <v>17072</v>
      </c>
      <c r="U46" s="16">
        <f t="shared" ref="U46:W46" si="41">D46-U$5</f>
        <v>103</v>
      </c>
      <c r="V46" s="16">
        <f t="shared" si="41"/>
        <v>25</v>
      </c>
      <c r="W46" s="16">
        <f t="shared" si="41"/>
        <v>502</v>
      </c>
    </row>
    <row r="47" spans="1:23" ht="15.75" customHeight="1" x14ac:dyDescent="0.2">
      <c r="A47" s="2">
        <v>2280</v>
      </c>
      <c r="B47" s="2">
        <v>6</v>
      </c>
      <c r="C47" s="2">
        <v>5</v>
      </c>
      <c r="D47" s="2">
        <v>1978</v>
      </c>
      <c r="E47" s="2">
        <v>1978</v>
      </c>
      <c r="F47" s="2">
        <v>1456</v>
      </c>
      <c r="G47" s="2">
        <v>2</v>
      </c>
      <c r="H47" s="2">
        <v>3</v>
      </c>
      <c r="I47" s="2">
        <v>1</v>
      </c>
      <c r="J47" s="2">
        <v>2</v>
      </c>
      <c r="K47" s="2">
        <v>146000</v>
      </c>
      <c r="L47" s="2" t="s">
        <v>13</v>
      </c>
      <c r="M47" s="2" t="s">
        <v>21</v>
      </c>
      <c r="N47" s="16">
        <f t="shared" si="0"/>
        <v>100.27472527472527</v>
      </c>
      <c r="O47" s="16">
        <f t="shared" si="1"/>
        <v>8</v>
      </c>
      <c r="P47" s="17">
        <f t="shared" si="2"/>
        <v>18250</v>
      </c>
      <c r="Q47" s="18">
        <f t="shared" si="3"/>
        <v>0.25</v>
      </c>
      <c r="R47" s="16" t="str">
        <f t="shared" si="4"/>
        <v>NPkVillTA</v>
      </c>
      <c r="S47" s="19">
        <f t="shared" si="5"/>
        <v>28491</v>
      </c>
      <c r="T47" s="20">
        <f t="shared" ca="1" si="6"/>
        <v>15976</v>
      </c>
      <c r="U47" s="16">
        <f t="shared" ref="U47:W47" si="42">D47-U$5</f>
        <v>106</v>
      </c>
      <c r="V47" s="16">
        <f t="shared" si="42"/>
        <v>28</v>
      </c>
      <c r="W47" s="16">
        <f t="shared" si="42"/>
        <v>1122</v>
      </c>
    </row>
    <row r="48" spans="1:23" ht="15.75" customHeight="1" x14ac:dyDescent="0.2">
      <c r="A48" s="2">
        <v>12858</v>
      </c>
      <c r="B48" s="2">
        <v>9</v>
      </c>
      <c r="C48" s="2">
        <v>5</v>
      </c>
      <c r="D48" s="2">
        <v>2009</v>
      </c>
      <c r="E48" s="2">
        <v>2010</v>
      </c>
      <c r="F48" s="2">
        <v>2334</v>
      </c>
      <c r="G48" s="2">
        <v>2</v>
      </c>
      <c r="H48" s="2">
        <v>3</v>
      </c>
      <c r="I48" s="2">
        <v>1</v>
      </c>
      <c r="J48" s="2">
        <v>3</v>
      </c>
      <c r="K48" s="2">
        <v>376162</v>
      </c>
      <c r="L48" s="2" t="s">
        <v>13</v>
      </c>
      <c r="M48" s="2" t="s">
        <v>22</v>
      </c>
      <c r="N48" s="16">
        <f t="shared" si="0"/>
        <v>161.16623821765211</v>
      </c>
      <c r="O48" s="16">
        <f t="shared" si="1"/>
        <v>9</v>
      </c>
      <c r="P48" s="17">
        <f t="shared" si="2"/>
        <v>41795.777777777781</v>
      </c>
      <c r="Q48" s="18">
        <f t="shared" si="3"/>
        <v>0.22222222222222221</v>
      </c>
      <c r="R48" s="16" t="str">
        <f t="shared" si="4"/>
        <v>NridgHtTA</v>
      </c>
      <c r="S48" s="19">
        <f t="shared" si="5"/>
        <v>39814</v>
      </c>
      <c r="T48" s="20">
        <f t="shared" ca="1" si="6"/>
        <v>4653</v>
      </c>
      <c r="U48" s="16">
        <f t="shared" ref="U48:W48" si="43">D48-U$5</f>
        <v>137</v>
      </c>
      <c r="V48" s="16">
        <f t="shared" si="43"/>
        <v>60</v>
      </c>
      <c r="W48" s="16">
        <f t="shared" si="43"/>
        <v>2000</v>
      </c>
    </row>
    <row r="49" spans="1:23" ht="15.75" customHeight="1" x14ac:dyDescent="0.2">
      <c r="A49" s="2">
        <v>11478</v>
      </c>
      <c r="B49" s="2">
        <v>8</v>
      </c>
      <c r="C49" s="2">
        <v>5</v>
      </c>
      <c r="D49" s="2">
        <v>2007</v>
      </c>
      <c r="E49" s="2">
        <v>2008</v>
      </c>
      <c r="F49" s="2">
        <v>1704</v>
      </c>
      <c r="G49" s="2">
        <v>2</v>
      </c>
      <c r="H49" s="2">
        <v>3</v>
      </c>
      <c r="I49" s="2">
        <v>1</v>
      </c>
      <c r="J49" s="2">
        <v>3</v>
      </c>
      <c r="K49" s="2">
        <v>306000</v>
      </c>
      <c r="L49" s="2" t="s">
        <v>13</v>
      </c>
      <c r="M49" s="2" t="s">
        <v>22</v>
      </c>
      <c r="N49" s="16">
        <f t="shared" si="0"/>
        <v>179.57746478873239</v>
      </c>
      <c r="O49" s="16">
        <f t="shared" si="1"/>
        <v>9</v>
      </c>
      <c r="P49" s="17">
        <f t="shared" si="2"/>
        <v>34000</v>
      </c>
      <c r="Q49" s="18">
        <f t="shared" si="3"/>
        <v>0.22222222222222221</v>
      </c>
      <c r="R49" s="16" t="str">
        <f t="shared" si="4"/>
        <v>NridgHtTA</v>
      </c>
      <c r="S49" s="19">
        <f t="shared" si="5"/>
        <v>39083</v>
      </c>
      <c r="T49" s="20">
        <f t="shared" ca="1" si="6"/>
        <v>5384</v>
      </c>
      <c r="U49" s="16">
        <f t="shared" ref="U49:W49" si="44">D49-U$5</f>
        <v>135</v>
      </c>
      <c r="V49" s="16">
        <f t="shared" si="44"/>
        <v>58</v>
      </c>
      <c r="W49" s="16">
        <f t="shared" si="44"/>
        <v>1370</v>
      </c>
    </row>
    <row r="50" spans="1:23" ht="15.75" customHeight="1" x14ac:dyDescent="0.2">
      <c r="A50" s="2">
        <v>10159</v>
      </c>
      <c r="B50" s="2">
        <v>9</v>
      </c>
      <c r="C50" s="2">
        <v>5</v>
      </c>
      <c r="D50" s="2">
        <v>2009</v>
      </c>
      <c r="E50" s="2">
        <v>2010</v>
      </c>
      <c r="F50" s="2">
        <v>1940</v>
      </c>
      <c r="G50" s="2">
        <v>2</v>
      </c>
      <c r="H50" s="2">
        <v>3</v>
      </c>
      <c r="I50" s="2">
        <v>1</v>
      </c>
      <c r="J50" s="2">
        <v>3</v>
      </c>
      <c r="K50" s="2">
        <v>395192</v>
      </c>
      <c r="L50" s="2" t="s">
        <v>13</v>
      </c>
      <c r="M50" s="2" t="s">
        <v>22</v>
      </c>
      <c r="N50" s="16">
        <f t="shared" si="0"/>
        <v>203.70721649484537</v>
      </c>
      <c r="O50" s="16">
        <f t="shared" si="1"/>
        <v>9</v>
      </c>
      <c r="P50" s="17">
        <f t="shared" si="2"/>
        <v>43910.222222222219</v>
      </c>
      <c r="Q50" s="18">
        <f t="shared" si="3"/>
        <v>0.22222222222222221</v>
      </c>
      <c r="R50" s="16" t="str">
        <f t="shared" si="4"/>
        <v>NridgHtTA</v>
      </c>
      <c r="S50" s="19">
        <f t="shared" si="5"/>
        <v>39814</v>
      </c>
      <c r="T50" s="20">
        <f t="shared" ca="1" si="6"/>
        <v>4653</v>
      </c>
      <c r="U50" s="16">
        <f t="shared" ref="U50:W50" si="45">D50-U$5</f>
        <v>137</v>
      </c>
      <c r="V50" s="16">
        <f t="shared" si="45"/>
        <v>60</v>
      </c>
      <c r="W50" s="16">
        <f t="shared" si="45"/>
        <v>1606</v>
      </c>
    </row>
    <row r="51" spans="1:23" ht="15.75" customHeight="1" x14ac:dyDescent="0.2">
      <c r="A51" s="2">
        <v>12883</v>
      </c>
      <c r="B51" s="2">
        <v>8</v>
      </c>
      <c r="C51" s="2">
        <v>5</v>
      </c>
      <c r="D51" s="2">
        <v>2009</v>
      </c>
      <c r="E51" s="2">
        <v>2010</v>
      </c>
      <c r="F51" s="2">
        <v>1544</v>
      </c>
      <c r="G51" s="2">
        <v>2</v>
      </c>
      <c r="H51" s="2">
        <v>3</v>
      </c>
      <c r="I51" s="2">
        <v>0</v>
      </c>
      <c r="J51" s="2">
        <v>3</v>
      </c>
      <c r="K51" s="2">
        <v>290941</v>
      </c>
      <c r="L51" s="2" t="s">
        <v>13</v>
      </c>
      <c r="M51" s="2" t="s">
        <v>22</v>
      </c>
      <c r="N51" s="16">
        <f t="shared" si="0"/>
        <v>188.4332901554404</v>
      </c>
      <c r="O51" s="16">
        <f t="shared" si="1"/>
        <v>8</v>
      </c>
      <c r="P51" s="17">
        <f t="shared" si="2"/>
        <v>36367.625</v>
      </c>
      <c r="Q51" s="18">
        <f t="shared" si="3"/>
        <v>0.25</v>
      </c>
      <c r="R51" s="16" t="str">
        <f t="shared" si="4"/>
        <v>NridgHtTA</v>
      </c>
      <c r="S51" s="19">
        <f t="shared" si="5"/>
        <v>39814</v>
      </c>
      <c r="T51" s="20">
        <f t="shared" ca="1" si="6"/>
        <v>4653</v>
      </c>
      <c r="U51" s="16">
        <f t="shared" ref="U51:W51" si="46">D51-U$5</f>
        <v>137</v>
      </c>
      <c r="V51" s="16">
        <f t="shared" si="46"/>
        <v>60</v>
      </c>
      <c r="W51" s="16">
        <f t="shared" si="46"/>
        <v>1210</v>
      </c>
    </row>
    <row r="52" spans="1:23" ht="15.75" customHeight="1" x14ac:dyDescent="0.2">
      <c r="A52" s="2">
        <v>12182</v>
      </c>
      <c r="B52" s="2">
        <v>7</v>
      </c>
      <c r="C52" s="2">
        <v>5</v>
      </c>
      <c r="D52" s="2">
        <v>2005</v>
      </c>
      <c r="E52" s="2">
        <v>2005</v>
      </c>
      <c r="F52" s="2">
        <v>1541</v>
      </c>
      <c r="G52" s="2">
        <v>2</v>
      </c>
      <c r="H52" s="2">
        <v>3</v>
      </c>
      <c r="I52" s="2">
        <v>1</v>
      </c>
      <c r="J52" s="2">
        <v>2</v>
      </c>
      <c r="K52" s="2">
        <v>220000</v>
      </c>
      <c r="L52" s="2" t="s">
        <v>13</v>
      </c>
      <c r="M52" s="2" t="s">
        <v>22</v>
      </c>
      <c r="N52" s="16">
        <f t="shared" si="0"/>
        <v>142.76443867618428</v>
      </c>
      <c r="O52" s="16">
        <f t="shared" si="1"/>
        <v>8</v>
      </c>
      <c r="P52" s="17">
        <f t="shared" si="2"/>
        <v>27500</v>
      </c>
      <c r="Q52" s="18">
        <f t="shared" si="3"/>
        <v>0.25</v>
      </c>
      <c r="R52" s="16" t="str">
        <f t="shared" si="4"/>
        <v>NridgHtTA</v>
      </c>
      <c r="S52" s="19">
        <f t="shared" si="5"/>
        <v>38353</v>
      </c>
      <c r="T52" s="20">
        <f t="shared" ca="1" si="6"/>
        <v>6114</v>
      </c>
      <c r="U52" s="16">
        <f t="shared" ref="U52:W52" si="47">D52-U$5</f>
        <v>133</v>
      </c>
      <c r="V52" s="16">
        <f t="shared" si="47"/>
        <v>55</v>
      </c>
      <c r="W52" s="16">
        <f t="shared" si="47"/>
        <v>1207</v>
      </c>
    </row>
    <row r="53" spans="1:23" ht="15.75" customHeight="1" x14ac:dyDescent="0.2">
      <c r="A53" s="2">
        <v>11520</v>
      </c>
      <c r="B53" s="2">
        <v>9</v>
      </c>
      <c r="C53" s="2">
        <v>5</v>
      </c>
      <c r="D53" s="2">
        <v>2005</v>
      </c>
      <c r="E53" s="2">
        <v>2005</v>
      </c>
      <c r="F53" s="2">
        <v>1698</v>
      </c>
      <c r="G53" s="2">
        <v>2</v>
      </c>
      <c r="H53" s="2">
        <v>3</v>
      </c>
      <c r="I53" s="2">
        <v>1</v>
      </c>
      <c r="J53" s="2">
        <v>3</v>
      </c>
      <c r="K53" s="2">
        <v>275000</v>
      </c>
      <c r="L53" s="2" t="s">
        <v>13</v>
      </c>
      <c r="M53" s="2" t="s">
        <v>22</v>
      </c>
      <c r="N53" s="16">
        <f t="shared" si="0"/>
        <v>161.95524146054183</v>
      </c>
      <c r="O53" s="16">
        <f t="shared" si="1"/>
        <v>9</v>
      </c>
      <c r="P53" s="17">
        <f t="shared" si="2"/>
        <v>30555.555555555555</v>
      </c>
      <c r="Q53" s="18">
        <f t="shared" si="3"/>
        <v>0.22222222222222221</v>
      </c>
      <c r="R53" s="16" t="str">
        <f t="shared" si="4"/>
        <v>NridgHtTA</v>
      </c>
      <c r="S53" s="19">
        <f t="shared" si="5"/>
        <v>38353</v>
      </c>
      <c r="T53" s="20">
        <f t="shared" ca="1" si="6"/>
        <v>6114</v>
      </c>
      <c r="U53" s="16">
        <f t="shared" ref="U53:W53" si="48">D53-U$5</f>
        <v>133</v>
      </c>
      <c r="V53" s="16">
        <f t="shared" si="48"/>
        <v>55</v>
      </c>
      <c r="W53" s="16">
        <f t="shared" si="48"/>
        <v>1364</v>
      </c>
    </row>
    <row r="54" spans="1:23" ht="15.75" customHeight="1" x14ac:dyDescent="0.2">
      <c r="A54" s="2">
        <v>14122</v>
      </c>
      <c r="B54" s="2">
        <v>8</v>
      </c>
      <c r="C54" s="2">
        <v>5</v>
      </c>
      <c r="D54" s="2">
        <v>2005</v>
      </c>
      <c r="E54" s="2">
        <v>2006</v>
      </c>
      <c r="F54" s="2">
        <v>1822</v>
      </c>
      <c r="G54" s="2">
        <v>2</v>
      </c>
      <c r="H54" s="2">
        <v>3</v>
      </c>
      <c r="I54" s="2">
        <v>1</v>
      </c>
      <c r="J54" s="2">
        <v>3</v>
      </c>
      <c r="K54" s="2">
        <v>259000</v>
      </c>
      <c r="L54" s="2" t="s">
        <v>13</v>
      </c>
      <c r="M54" s="2" t="s">
        <v>22</v>
      </c>
      <c r="N54" s="16">
        <f t="shared" si="0"/>
        <v>142.15148188803514</v>
      </c>
      <c r="O54" s="16">
        <f t="shared" si="1"/>
        <v>9</v>
      </c>
      <c r="P54" s="17">
        <f t="shared" si="2"/>
        <v>28777.777777777777</v>
      </c>
      <c r="Q54" s="18">
        <f t="shared" si="3"/>
        <v>0.22222222222222221</v>
      </c>
      <c r="R54" s="16" t="str">
        <f t="shared" si="4"/>
        <v>NridgHtTA</v>
      </c>
      <c r="S54" s="19">
        <f t="shared" si="5"/>
        <v>38353</v>
      </c>
      <c r="T54" s="20">
        <f t="shared" ca="1" si="6"/>
        <v>6114</v>
      </c>
      <c r="U54" s="16">
        <f t="shared" ref="U54:W54" si="49">D54-U$5</f>
        <v>133</v>
      </c>
      <c r="V54" s="16">
        <f t="shared" si="49"/>
        <v>56</v>
      </c>
      <c r="W54" s="16">
        <f t="shared" si="49"/>
        <v>1488</v>
      </c>
    </row>
    <row r="55" spans="1:23" ht="15.75" customHeight="1" x14ac:dyDescent="0.2">
      <c r="A55" s="2">
        <v>10171</v>
      </c>
      <c r="B55" s="2">
        <v>7</v>
      </c>
      <c r="C55" s="2">
        <v>5</v>
      </c>
      <c r="D55" s="2">
        <v>2004</v>
      </c>
      <c r="E55" s="2">
        <v>2004</v>
      </c>
      <c r="F55" s="2">
        <v>1535</v>
      </c>
      <c r="G55" s="2">
        <v>2</v>
      </c>
      <c r="H55" s="2">
        <v>3</v>
      </c>
      <c r="I55" s="2">
        <v>0</v>
      </c>
      <c r="J55" s="2">
        <v>2</v>
      </c>
      <c r="K55" s="2">
        <v>214000</v>
      </c>
      <c r="L55" s="2" t="s">
        <v>13</v>
      </c>
      <c r="M55" s="2" t="s">
        <v>22</v>
      </c>
      <c r="N55" s="16">
        <f t="shared" si="0"/>
        <v>139.41368078175896</v>
      </c>
      <c r="O55" s="16">
        <f t="shared" si="1"/>
        <v>7</v>
      </c>
      <c r="P55" s="17">
        <f t="shared" si="2"/>
        <v>30571.428571428572</v>
      </c>
      <c r="Q55" s="18">
        <f t="shared" si="3"/>
        <v>0.2857142857142857</v>
      </c>
      <c r="R55" s="16" t="str">
        <f t="shared" si="4"/>
        <v>NridgHtTA</v>
      </c>
      <c r="S55" s="19">
        <f t="shared" si="5"/>
        <v>37987</v>
      </c>
      <c r="T55" s="20">
        <f t="shared" ca="1" si="6"/>
        <v>6480</v>
      </c>
      <c r="U55" s="16">
        <f t="shared" ref="U55:W55" si="50">D55-U$5</f>
        <v>132</v>
      </c>
      <c r="V55" s="16">
        <f t="shared" si="50"/>
        <v>54</v>
      </c>
      <c r="W55" s="16">
        <f t="shared" si="50"/>
        <v>1201</v>
      </c>
    </row>
    <row r="56" spans="1:23" ht="15.75" customHeight="1" x14ac:dyDescent="0.2">
      <c r="A56" s="2">
        <v>12919</v>
      </c>
      <c r="B56" s="2">
        <v>9</v>
      </c>
      <c r="C56" s="2">
        <v>5</v>
      </c>
      <c r="D56" s="2">
        <v>2009</v>
      </c>
      <c r="E56" s="2">
        <v>2010</v>
      </c>
      <c r="F56" s="2">
        <v>2364</v>
      </c>
      <c r="G56" s="2">
        <v>2</v>
      </c>
      <c r="H56" s="2">
        <v>2</v>
      </c>
      <c r="I56" s="2">
        <v>2</v>
      </c>
      <c r="J56" s="2">
        <v>3</v>
      </c>
      <c r="K56" s="2">
        <v>611657</v>
      </c>
      <c r="L56" s="2" t="s">
        <v>13</v>
      </c>
      <c r="M56" s="2" t="s">
        <v>22</v>
      </c>
      <c r="N56" s="16">
        <f t="shared" si="0"/>
        <v>258.73815566835873</v>
      </c>
      <c r="O56" s="16">
        <f t="shared" si="1"/>
        <v>9</v>
      </c>
      <c r="P56" s="17">
        <f t="shared" si="2"/>
        <v>67961.888888888891</v>
      </c>
      <c r="Q56" s="18">
        <f t="shared" si="3"/>
        <v>0.22222222222222221</v>
      </c>
      <c r="R56" s="16" t="str">
        <f t="shared" si="4"/>
        <v>NridgHtTA</v>
      </c>
      <c r="S56" s="19">
        <f t="shared" si="5"/>
        <v>39814</v>
      </c>
      <c r="T56" s="20">
        <f t="shared" ca="1" si="6"/>
        <v>4653</v>
      </c>
      <c r="U56" s="16">
        <f t="shared" ref="U56:W56" si="51">D56-U$5</f>
        <v>137</v>
      </c>
      <c r="V56" s="16">
        <f t="shared" si="51"/>
        <v>60</v>
      </c>
      <c r="W56" s="16">
        <f t="shared" si="51"/>
        <v>2030</v>
      </c>
    </row>
    <row r="57" spans="1:23" ht="15.75" customHeight="1" x14ac:dyDescent="0.2">
      <c r="A57" s="2">
        <v>6371</v>
      </c>
      <c r="B57" s="2">
        <v>7</v>
      </c>
      <c r="C57" s="2">
        <v>5</v>
      </c>
      <c r="D57" s="2">
        <v>2009</v>
      </c>
      <c r="E57" s="2">
        <v>2010</v>
      </c>
      <c r="F57" s="2">
        <v>1358</v>
      </c>
      <c r="G57" s="2">
        <v>2</v>
      </c>
      <c r="H57" s="2">
        <v>2</v>
      </c>
      <c r="I57" s="2">
        <v>1</v>
      </c>
      <c r="J57" s="2">
        <v>2</v>
      </c>
      <c r="K57" s="2">
        <v>224000</v>
      </c>
      <c r="L57" s="2" t="s">
        <v>13</v>
      </c>
      <c r="M57" s="2" t="s">
        <v>22</v>
      </c>
      <c r="N57" s="16">
        <f t="shared" si="0"/>
        <v>164.94845360824743</v>
      </c>
      <c r="O57" s="16">
        <f t="shared" si="1"/>
        <v>7</v>
      </c>
      <c r="P57" s="17">
        <f t="shared" si="2"/>
        <v>32000</v>
      </c>
      <c r="Q57" s="18">
        <f t="shared" si="3"/>
        <v>0.2857142857142857</v>
      </c>
      <c r="R57" s="16" t="str">
        <f t="shared" si="4"/>
        <v>NridgHtTA</v>
      </c>
      <c r="S57" s="19">
        <f t="shared" si="5"/>
        <v>39814</v>
      </c>
      <c r="T57" s="20">
        <f t="shared" ca="1" si="6"/>
        <v>4653</v>
      </c>
      <c r="U57" s="16">
        <f t="shared" ref="U57:W57" si="52">D57-U$5</f>
        <v>137</v>
      </c>
      <c r="V57" s="16">
        <f t="shared" si="52"/>
        <v>60</v>
      </c>
      <c r="W57" s="16">
        <f t="shared" si="52"/>
        <v>1024</v>
      </c>
    </row>
    <row r="58" spans="1:23" ht="15.75" customHeight="1" x14ac:dyDescent="0.2">
      <c r="A58" s="2">
        <v>14300</v>
      </c>
      <c r="B58" s="2">
        <v>9</v>
      </c>
      <c r="C58" s="2">
        <v>5</v>
      </c>
      <c r="D58" s="2">
        <v>2003</v>
      </c>
      <c r="E58" s="2">
        <v>2004</v>
      </c>
      <c r="F58" s="2">
        <v>2696</v>
      </c>
      <c r="G58" s="2">
        <v>2</v>
      </c>
      <c r="H58" s="2">
        <v>3</v>
      </c>
      <c r="I58" s="2">
        <v>2</v>
      </c>
      <c r="J58" s="2">
        <v>3</v>
      </c>
      <c r="K58" s="2">
        <v>500000</v>
      </c>
      <c r="L58" s="2" t="s">
        <v>13</v>
      </c>
      <c r="M58" s="2" t="s">
        <v>22</v>
      </c>
      <c r="N58" s="16">
        <f t="shared" si="0"/>
        <v>185.459940652819</v>
      </c>
      <c r="O58" s="16">
        <f t="shared" si="1"/>
        <v>10</v>
      </c>
      <c r="P58" s="17">
        <f t="shared" si="2"/>
        <v>50000</v>
      </c>
      <c r="Q58" s="18">
        <f t="shared" si="3"/>
        <v>0.2</v>
      </c>
      <c r="R58" s="16" t="str">
        <f t="shared" si="4"/>
        <v>NridgHtTA</v>
      </c>
      <c r="S58" s="19">
        <f t="shared" si="5"/>
        <v>37622</v>
      </c>
      <c r="T58" s="20">
        <f t="shared" ca="1" si="6"/>
        <v>6845</v>
      </c>
      <c r="U58" s="16">
        <f t="shared" ref="U58:W58" si="53">D58-U$5</f>
        <v>131</v>
      </c>
      <c r="V58" s="16">
        <f t="shared" si="53"/>
        <v>54</v>
      </c>
      <c r="W58" s="16">
        <f t="shared" si="53"/>
        <v>2362</v>
      </c>
    </row>
    <row r="59" spans="1:23" ht="15.75" customHeight="1" x14ac:dyDescent="0.2">
      <c r="A59" s="2">
        <v>13650</v>
      </c>
      <c r="B59" s="2">
        <v>8</v>
      </c>
      <c r="C59" s="2">
        <v>5</v>
      </c>
      <c r="D59" s="2">
        <v>2002</v>
      </c>
      <c r="E59" s="2">
        <v>2002</v>
      </c>
      <c r="F59" s="2">
        <v>2250</v>
      </c>
      <c r="G59" s="2">
        <v>2</v>
      </c>
      <c r="H59" s="2">
        <v>3</v>
      </c>
      <c r="I59" s="2">
        <v>1</v>
      </c>
      <c r="J59" s="2">
        <v>3</v>
      </c>
      <c r="K59" s="2">
        <v>320000</v>
      </c>
      <c r="L59" s="2" t="s">
        <v>13</v>
      </c>
      <c r="M59" s="2" t="s">
        <v>22</v>
      </c>
      <c r="N59" s="16">
        <f t="shared" si="0"/>
        <v>142.22222222222223</v>
      </c>
      <c r="O59" s="16">
        <f t="shared" si="1"/>
        <v>9</v>
      </c>
      <c r="P59" s="17">
        <f t="shared" si="2"/>
        <v>35555.555555555555</v>
      </c>
      <c r="Q59" s="18">
        <f t="shared" si="3"/>
        <v>0.22222222222222221</v>
      </c>
      <c r="R59" s="16" t="str">
        <f t="shared" si="4"/>
        <v>NridgHtTA</v>
      </c>
      <c r="S59" s="19">
        <f t="shared" si="5"/>
        <v>37257</v>
      </c>
      <c r="T59" s="20">
        <f t="shared" ca="1" si="6"/>
        <v>7210</v>
      </c>
      <c r="U59" s="16">
        <f t="shared" ref="U59:W59" si="54">D59-U$5</f>
        <v>130</v>
      </c>
      <c r="V59" s="16">
        <f t="shared" si="54"/>
        <v>52</v>
      </c>
      <c r="W59" s="16">
        <f t="shared" si="54"/>
        <v>1916</v>
      </c>
    </row>
    <row r="60" spans="1:23" ht="15.75" customHeight="1" x14ac:dyDescent="0.2">
      <c r="A60" s="2">
        <v>7658</v>
      </c>
      <c r="B60" s="2">
        <v>9</v>
      </c>
      <c r="C60" s="2">
        <v>5</v>
      </c>
      <c r="D60" s="2">
        <v>2005</v>
      </c>
      <c r="E60" s="2">
        <v>2005</v>
      </c>
      <c r="F60" s="2">
        <v>1752</v>
      </c>
      <c r="G60" s="2">
        <v>2</v>
      </c>
      <c r="H60" s="2">
        <v>2</v>
      </c>
      <c r="I60" s="2">
        <v>1</v>
      </c>
      <c r="J60" s="2">
        <v>2</v>
      </c>
      <c r="K60" s="2">
        <v>319900</v>
      </c>
      <c r="L60" s="2" t="s">
        <v>13</v>
      </c>
      <c r="M60" s="2" t="s">
        <v>22</v>
      </c>
      <c r="N60" s="16">
        <f t="shared" si="0"/>
        <v>182.59132420091325</v>
      </c>
      <c r="O60" s="16">
        <f t="shared" si="1"/>
        <v>7</v>
      </c>
      <c r="P60" s="17">
        <f t="shared" si="2"/>
        <v>45700</v>
      </c>
      <c r="Q60" s="18">
        <f t="shared" si="3"/>
        <v>0.2857142857142857</v>
      </c>
      <c r="R60" s="16" t="str">
        <f t="shared" si="4"/>
        <v>NridgHtTA</v>
      </c>
      <c r="S60" s="19">
        <f t="shared" si="5"/>
        <v>38353</v>
      </c>
      <c r="T60" s="20">
        <f t="shared" ca="1" si="6"/>
        <v>6114</v>
      </c>
      <c r="U60" s="16">
        <f t="shared" ref="U60:W60" si="55">D60-U$5</f>
        <v>133</v>
      </c>
      <c r="V60" s="16">
        <f t="shared" si="55"/>
        <v>55</v>
      </c>
      <c r="W60" s="16">
        <f t="shared" si="55"/>
        <v>1418</v>
      </c>
    </row>
    <row r="61" spans="1:23" ht="15.75" customHeight="1" x14ac:dyDescent="0.2">
      <c r="A61" s="2">
        <v>7132</v>
      </c>
      <c r="B61" s="2">
        <v>8</v>
      </c>
      <c r="C61" s="2">
        <v>5</v>
      </c>
      <c r="D61" s="2">
        <v>2006</v>
      </c>
      <c r="E61" s="2">
        <v>2006</v>
      </c>
      <c r="F61" s="2">
        <v>1370</v>
      </c>
      <c r="G61" s="2">
        <v>2</v>
      </c>
      <c r="H61" s="2">
        <v>2</v>
      </c>
      <c r="I61" s="2">
        <v>1</v>
      </c>
      <c r="J61" s="2">
        <v>2</v>
      </c>
      <c r="K61" s="2">
        <v>205000</v>
      </c>
      <c r="L61" s="2" t="s">
        <v>13</v>
      </c>
      <c r="M61" s="2" t="s">
        <v>22</v>
      </c>
      <c r="N61" s="16">
        <f t="shared" si="0"/>
        <v>149.63503649635035</v>
      </c>
      <c r="O61" s="16">
        <f t="shared" si="1"/>
        <v>7</v>
      </c>
      <c r="P61" s="17">
        <f t="shared" si="2"/>
        <v>29285.714285714286</v>
      </c>
      <c r="Q61" s="18">
        <f t="shared" si="3"/>
        <v>0.2857142857142857</v>
      </c>
      <c r="R61" s="16" t="str">
        <f t="shared" si="4"/>
        <v>NridgHtTA</v>
      </c>
      <c r="S61" s="19">
        <f t="shared" si="5"/>
        <v>38718</v>
      </c>
      <c r="T61" s="20">
        <f t="shared" ca="1" si="6"/>
        <v>5749</v>
      </c>
      <c r="U61" s="16">
        <f t="shared" ref="U61:W61" si="56">D61-U$5</f>
        <v>134</v>
      </c>
      <c r="V61" s="16">
        <f t="shared" si="56"/>
        <v>56</v>
      </c>
      <c r="W61" s="16">
        <f t="shared" si="56"/>
        <v>1036</v>
      </c>
    </row>
    <row r="62" spans="1:23" ht="15.75" customHeight="1" x14ac:dyDescent="0.2">
      <c r="A62" s="2">
        <v>2628</v>
      </c>
      <c r="B62" s="2">
        <v>7</v>
      </c>
      <c r="C62" s="2">
        <v>5</v>
      </c>
      <c r="D62" s="2">
        <v>2003</v>
      </c>
      <c r="E62" s="2">
        <v>2003</v>
      </c>
      <c r="F62" s="2">
        <v>1626</v>
      </c>
      <c r="G62" s="2">
        <v>2</v>
      </c>
      <c r="H62" s="2">
        <v>2</v>
      </c>
      <c r="I62" s="2">
        <v>0</v>
      </c>
      <c r="J62" s="2">
        <v>2</v>
      </c>
      <c r="K62" s="2">
        <v>175500</v>
      </c>
      <c r="L62" s="2" t="s">
        <v>13</v>
      </c>
      <c r="M62" s="2" t="s">
        <v>22</v>
      </c>
      <c r="N62" s="16">
        <f t="shared" si="0"/>
        <v>107.93357933579335</v>
      </c>
      <c r="O62" s="16">
        <f t="shared" si="1"/>
        <v>6</v>
      </c>
      <c r="P62" s="17">
        <f t="shared" si="2"/>
        <v>29250</v>
      </c>
      <c r="Q62" s="18">
        <f t="shared" si="3"/>
        <v>0.33333333333333331</v>
      </c>
      <c r="R62" s="16" t="str">
        <f t="shared" si="4"/>
        <v>NridgHtTA</v>
      </c>
      <c r="S62" s="19">
        <f t="shared" si="5"/>
        <v>37622</v>
      </c>
      <c r="T62" s="20">
        <f t="shared" ca="1" si="6"/>
        <v>6845</v>
      </c>
      <c r="U62" s="16">
        <f t="shared" ref="U62:W62" si="57">D62-U$5</f>
        <v>131</v>
      </c>
      <c r="V62" s="16">
        <f t="shared" si="57"/>
        <v>53</v>
      </c>
      <c r="W62" s="16">
        <f t="shared" si="57"/>
        <v>1292</v>
      </c>
    </row>
    <row r="63" spans="1:23" ht="15.75" customHeight="1" x14ac:dyDescent="0.2">
      <c r="A63" s="2">
        <v>18494</v>
      </c>
      <c r="B63" s="2">
        <v>6</v>
      </c>
      <c r="C63" s="2">
        <v>5</v>
      </c>
      <c r="D63" s="2">
        <v>2005</v>
      </c>
      <c r="E63" s="2">
        <v>2005</v>
      </c>
      <c r="F63" s="2">
        <v>1324</v>
      </c>
      <c r="G63" s="2">
        <v>2</v>
      </c>
      <c r="H63" s="2">
        <v>3</v>
      </c>
      <c r="I63" s="2">
        <v>0</v>
      </c>
      <c r="J63" s="2">
        <v>2</v>
      </c>
      <c r="K63" s="2">
        <v>199500</v>
      </c>
      <c r="L63" s="2" t="s">
        <v>13</v>
      </c>
      <c r="M63" s="2" t="s">
        <v>15</v>
      </c>
      <c r="N63" s="16">
        <f t="shared" si="0"/>
        <v>150.67975830815709</v>
      </c>
      <c r="O63" s="16">
        <f t="shared" si="1"/>
        <v>7</v>
      </c>
      <c r="P63" s="17">
        <f t="shared" si="2"/>
        <v>28500</v>
      </c>
      <c r="Q63" s="18">
        <f t="shared" si="3"/>
        <v>0.2857142857142857</v>
      </c>
      <c r="R63" s="16" t="str">
        <f t="shared" si="4"/>
        <v>GilbertTA</v>
      </c>
      <c r="S63" s="19">
        <f t="shared" si="5"/>
        <v>38353</v>
      </c>
      <c r="T63" s="20">
        <f t="shared" ca="1" si="6"/>
        <v>6114</v>
      </c>
      <c r="U63" s="16">
        <f t="shared" ref="U63:W63" si="58">D63-U$5</f>
        <v>133</v>
      </c>
      <c r="V63" s="16">
        <f t="shared" si="58"/>
        <v>55</v>
      </c>
      <c r="W63" s="16">
        <f t="shared" si="58"/>
        <v>990</v>
      </c>
    </row>
    <row r="64" spans="1:23" ht="15.75" customHeight="1" x14ac:dyDescent="0.2">
      <c r="A64" s="2">
        <v>3203</v>
      </c>
      <c r="B64" s="2">
        <v>7</v>
      </c>
      <c r="C64" s="2">
        <v>5</v>
      </c>
      <c r="D64" s="2">
        <v>2006</v>
      </c>
      <c r="E64" s="2">
        <v>2006</v>
      </c>
      <c r="F64" s="2">
        <v>1145</v>
      </c>
      <c r="G64" s="2">
        <v>2</v>
      </c>
      <c r="H64" s="2">
        <v>2</v>
      </c>
      <c r="I64" s="2">
        <v>0</v>
      </c>
      <c r="J64" s="2">
        <v>2</v>
      </c>
      <c r="K64" s="2">
        <v>160000</v>
      </c>
      <c r="L64" s="2" t="s">
        <v>13</v>
      </c>
      <c r="M64" s="2" t="s">
        <v>23</v>
      </c>
      <c r="N64" s="16">
        <f t="shared" si="0"/>
        <v>139.73799126637556</v>
      </c>
      <c r="O64" s="16">
        <f t="shared" si="1"/>
        <v>6</v>
      </c>
      <c r="P64" s="17">
        <f t="shared" si="2"/>
        <v>26666.666666666668</v>
      </c>
      <c r="Q64" s="18">
        <f t="shared" si="3"/>
        <v>0.33333333333333331</v>
      </c>
      <c r="R64" s="16" t="str">
        <f t="shared" si="4"/>
        <v>BlmngtnTA</v>
      </c>
      <c r="S64" s="19">
        <f t="shared" si="5"/>
        <v>38718</v>
      </c>
      <c r="T64" s="20">
        <f t="shared" ca="1" si="6"/>
        <v>5749</v>
      </c>
      <c r="U64" s="16">
        <f t="shared" ref="U64:W64" si="59">D64-U$5</f>
        <v>134</v>
      </c>
      <c r="V64" s="16">
        <f t="shared" si="59"/>
        <v>56</v>
      </c>
      <c r="W64" s="16">
        <f t="shared" si="59"/>
        <v>811</v>
      </c>
    </row>
    <row r="65" spans="1:23" ht="15.75" customHeight="1" x14ac:dyDescent="0.2">
      <c r="A65" s="2">
        <v>3182</v>
      </c>
      <c r="B65" s="2">
        <v>8</v>
      </c>
      <c r="C65" s="2">
        <v>5</v>
      </c>
      <c r="D65" s="2">
        <v>2004</v>
      </c>
      <c r="E65" s="2">
        <v>2005</v>
      </c>
      <c r="F65" s="2">
        <v>1269</v>
      </c>
      <c r="G65" s="2">
        <v>2</v>
      </c>
      <c r="H65" s="2">
        <v>2</v>
      </c>
      <c r="I65" s="2">
        <v>1</v>
      </c>
      <c r="J65" s="2">
        <v>2</v>
      </c>
      <c r="K65" s="2">
        <v>192000</v>
      </c>
      <c r="L65" s="2" t="s">
        <v>13</v>
      </c>
      <c r="M65" s="2" t="s">
        <v>23</v>
      </c>
      <c r="N65" s="16">
        <f t="shared" si="0"/>
        <v>151.30023640661938</v>
      </c>
      <c r="O65" s="16">
        <f t="shared" si="1"/>
        <v>7</v>
      </c>
      <c r="P65" s="17">
        <f t="shared" si="2"/>
        <v>27428.571428571428</v>
      </c>
      <c r="Q65" s="18">
        <f t="shared" si="3"/>
        <v>0.2857142857142857</v>
      </c>
      <c r="R65" s="16" t="str">
        <f t="shared" si="4"/>
        <v>BlmngtnTA</v>
      </c>
      <c r="S65" s="19">
        <f t="shared" si="5"/>
        <v>37987</v>
      </c>
      <c r="T65" s="20">
        <f t="shared" ca="1" si="6"/>
        <v>6480</v>
      </c>
      <c r="U65" s="16">
        <f t="shared" ref="U65:W65" si="60">D65-U$5</f>
        <v>132</v>
      </c>
      <c r="V65" s="16">
        <f t="shared" si="60"/>
        <v>55</v>
      </c>
      <c r="W65" s="16">
        <f t="shared" si="60"/>
        <v>935</v>
      </c>
    </row>
    <row r="66" spans="1:23" ht="15.75" customHeight="1" x14ac:dyDescent="0.2">
      <c r="A66" s="2">
        <v>13300</v>
      </c>
      <c r="B66" s="2">
        <v>7</v>
      </c>
      <c r="C66" s="2">
        <v>5</v>
      </c>
      <c r="D66" s="2">
        <v>2004</v>
      </c>
      <c r="E66" s="2">
        <v>2004</v>
      </c>
      <c r="F66" s="2">
        <v>1374</v>
      </c>
      <c r="G66" s="2">
        <v>2</v>
      </c>
      <c r="H66" s="2">
        <v>3</v>
      </c>
      <c r="I66" s="2">
        <v>1</v>
      </c>
      <c r="J66" s="2">
        <v>2</v>
      </c>
      <c r="K66" s="2">
        <v>184500</v>
      </c>
      <c r="L66" s="2" t="s">
        <v>13</v>
      </c>
      <c r="M66" s="2" t="s">
        <v>15</v>
      </c>
      <c r="N66" s="16">
        <f t="shared" si="0"/>
        <v>134.27947598253274</v>
      </c>
      <c r="O66" s="16">
        <f t="shared" si="1"/>
        <v>8</v>
      </c>
      <c r="P66" s="17">
        <f t="shared" si="2"/>
        <v>23062.5</v>
      </c>
      <c r="Q66" s="18">
        <f t="shared" si="3"/>
        <v>0.25</v>
      </c>
      <c r="R66" s="16" t="str">
        <f t="shared" si="4"/>
        <v>GilbertTA</v>
      </c>
      <c r="S66" s="19">
        <f t="shared" si="5"/>
        <v>37987</v>
      </c>
      <c r="T66" s="20">
        <f t="shared" ca="1" si="6"/>
        <v>6480</v>
      </c>
      <c r="U66" s="16">
        <f t="shared" ref="U66:W66" si="61">D66-U$5</f>
        <v>132</v>
      </c>
      <c r="V66" s="16">
        <f t="shared" si="61"/>
        <v>54</v>
      </c>
      <c r="W66" s="16">
        <f t="shared" si="61"/>
        <v>1040</v>
      </c>
    </row>
    <row r="67" spans="1:23" ht="15.75" customHeight="1" x14ac:dyDescent="0.2">
      <c r="A67" s="2">
        <v>7851</v>
      </c>
      <c r="B67" s="2">
        <v>6</v>
      </c>
      <c r="C67" s="2">
        <v>5</v>
      </c>
      <c r="D67" s="2">
        <v>2002</v>
      </c>
      <c r="E67" s="2">
        <v>2002</v>
      </c>
      <c r="F67" s="2">
        <v>1960</v>
      </c>
      <c r="G67" s="2">
        <v>2</v>
      </c>
      <c r="H67" s="2">
        <v>4</v>
      </c>
      <c r="I67" s="2">
        <v>2</v>
      </c>
      <c r="J67" s="2">
        <v>2</v>
      </c>
      <c r="K67" s="2">
        <v>216500</v>
      </c>
      <c r="L67" s="2" t="s">
        <v>13</v>
      </c>
      <c r="M67" s="2" t="s">
        <v>15</v>
      </c>
      <c r="N67" s="16">
        <f t="shared" si="0"/>
        <v>110.45918367346938</v>
      </c>
      <c r="O67" s="16">
        <f t="shared" si="1"/>
        <v>10</v>
      </c>
      <c r="P67" s="17">
        <f t="shared" si="2"/>
        <v>21650</v>
      </c>
      <c r="Q67" s="18">
        <f t="shared" si="3"/>
        <v>0.2</v>
      </c>
      <c r="R67" s="16" t="str">
        <f t="shared" si="4"/>
        <v>GilbertTA</v>
      </c>
      <c r="S67" s="19">
        <f t="shared" si="5"/>
        <v>37257</v>
      </c>
      <c r="T67" s="20">
        <f t="shared" ca="1" si="6"/>
        <v>7210</v>
      </c>
      <c r="U67" s="16">
        <f t="shared" ref="U67:W67" si="62">D67-U$5</f>
        <v>130</v>
      </c>
      <c r="V67" s="16">
        <f t="shared" si="62"/>
        <v>52</v>
      </c>
      <c r="W67" s="16">
        <f t="shared" si="62"/>
        <v>1626</v>
      </c>
    </row>
    <row r="68" spans="1:23" ht="15.75" customHeight="1" x14ac:dyDescent="0.2">
      <c r="A68" s="2">
        <v>8577</v>
      </c>
      <c r="B68" s="2">
        <v>7</v>
      </c>
      <c r="C68" s="2">
        <v>5</v>
      </c>
      <c r="D68" s="2">
        <v>2004</v>
      </c>
      <c r="E68" s="2">
        <v>2004</v>
      </c>
      <c r="F68" s="2">
        <v>1733</v>
      </c>
      <c r="G68" s="2">
        <v>2</v>
      </c>
      <c r="H68" s="2">
        <v>3</v>
      </c>
      <c r="I68" s="2">
        <v>1</v>
      </c>
      <c r="J68" s="2">
        <v>2</v>
      </c>
      <c r="K68" s="2">
        <v>185088</v>
      </c>
      <c r="L68" s="2" t="s">
        <v>13</v>
      </c>
      <c r="M68" s="2" t="s">
        <v>15</v>
      </c>
      <c r="N68" s="16">
        <f t="shared" si="0"/>
        <v>106.80207732256203</v>
      </c>
      <c r="O68" s="16">
        <f t="shared" si="1"/>
        <v>8</v>
      </c>
      <c r="P68" s="17">
        <f t="shared" si="2"/>
        <v>23136</v>
      </c>
      <c r="Q68" s="18">
        <f t="shared" si="3"/>
        <v>0.25</v>
      </c>
      <c r="R68" s="16" t="str">
        <f t="shared" si="4"/>
        <v>GilbertTA</v>
      </c>
      <c r="S68" s="19">
        <f t="shared" si="5"/>
        <v>37987</v>
      </c>
      <c r="T68" s="20">
        <f t="shared" ca="1" si="6"/>
        <v>6480</v>
      </c>
      <c r="U68" s="16">
        <f t="shared" ref="U68:W68" si="63">D68-U$5</f>
        <v>132</v>
      </c>
      <c r="V68" s="16">
        <f t="shared" si="63"/>
        <v>54</v>
      </c>
      <c r="W68" s="16">
        <f t="shared" si="63"/>
        <v>1399</v>
      </c>
    </row>
    <row r="69" spans="1:23" ht="15.75" customHeight="1" x14ac:dyDescent="0.2">
      <c r="A69" s="2">
        <v>7750</v>
      </c>
      <c r="B69" s="2">
        <v>7</v>
      </c>
      <c r="C69" s="2">
        <v>5</v>
      </c>
      <c r="D69" s="2">
        <v>2000</v>
      </c>
      <c r="E69" s="2">
        <v>2000</v>
      </c>
      <c r="F69" s="2">
        <v>1430</v>
      </c>
      <c r="G69" s="2">
        <v>2</v>
      </c>
      <c r="H69" s="2">
        <v>3</v>
      </c>
      <c r="I69" s="2">
        <v>1</v>
      </c>
      <c r="J69" s="2">
        <v>2</v>
      </c>
      <c r="K69" s="2">
        <v>180000</v>
      </c>
      <c r="L69" s="2" t="s">
        <v>13</v>
      </c>
      <c r="M69" s="2" t="s">
        <v>15</v>
      </c>
      <c r="N69" s="16">
        <f t="shared" si="0"/>
        <v>125.87412587412588</v>
      </c>
      <c r="O69" s="16">
        <f t="shared" si="1"/>
        <v>8</v>
      </c>
      <c r="P69" s="17">
        <f t="shared" si="2"/>
        <v>22500</v>
      </c>
      <c r="Q69" s="18">
        <f t="shared" si="3"/>
        <v>0.25</v>
      </c>
      <c r="R69" s="16" t="str">
        <f t="shared" si="4"/>
        <v>GilbertTA</v>
      </c>
      <c r="S69" s="19">
        <f t="shared" si="5"/>
        <v>36526</v>
      </c>
      <c r="T69" s="20">
        <f t="shared" ca="1" si="6"/>
        <v>7941</v>
      </c>
      <c r="U69" s="16">
        <f t="shared" ref="U69:W69" si="64">D69-U$5</f>
        <v>128</v>
      </c>
      <c r="V69" s="16">
        <f t="shared" si="64"/>
        <v>50</v>
      </c>
      <c r="W69" s="16">
        <f t="shared" si="64"/>
        <v>1096</v>
      </c>
    </row>
    <row r="70" spans="1:23" ht="15.75" customHeight="1" x14ac:dyDescent="0.2">
      <c r="A70" s="2">
        <v>9505</v>
      </c>
      <c r="B70" s="2">
        <v>7</v>
      </c>
      <c r="C70" s="2">
        <v>5</v>
      </c>
      <c r="D70" s="2">
        <v>2001</v>
      </c>
      <c r="E70" s="2">
        <v>2001</v>
      </c>
      <c r="F70" s="2">
        <v>2035</v>
      </c>
      <c r="G70" s="2">
        <v>2</v>
      </c>
      <c r="H70" s="2">
        <v>3</v>
      </c>
      <c r="I70" s="2">
        <v>1</v>
      </c>
      <c r="J70" s="2">
        <v>2</v>
      </c>
      <c r="K70" s="2">
        <v>222500</v>
      </c>
      <c r="L70" s="2" t="s">
        <v>13</v>
      </c>
      <c r="M70" s="2" t="s">
        <v>15</v>
      </c>
      <c r="N70" s="16">
        <f t="shared" si="0"/>
        <v>109.33660933660934</v>
      </c>
      <c r="O70" s="16">
        <f t="shared" si="1"/>
        <v>8</v>
      </c>
      <c r="P70" s="17">
        <f t="shared" si="2"/>
        <v>27812.5</v>
      </c>
      <c r="Q70" s="18">
        <f t="shared" si="3"/>
        <v>0.25</v>
      </c>
      <c r="R70" s="16" t="str">
        <f t="shared" si="4"/>
        <v>GilbertTA</v>
      </c>
      <c r="S70" s="19">
        <f t="shared" si="5"/>
        <v>36892</v>
      </c>
      <c r="T70" s="20">
        <f t="shared" ca="1" si="6"/>
        <v>7575</v>
      </c>
      <c r="U70" s="16">
        <f t="shared" ref="U70:W70" si="65">D70-U$5</f>
        <v>129</v>
      </c>
      <c r="V70" s="16">
        <f t="shared" si="65"/>
        <v>51</v>
      </c>
      <c r="W70" s="16">
        <f t="shared" si="65"/>
        <v>1701</v>
      </c>
    </row>
    <row r="71" spans="1:23" ht="15.75" customHeight="1" x14ac:dyDescent="0.2">
      <c r="A71" s="2">
        <v>14774</v>
      </c>
      <c r="B71" s="2">
        <v>9</v>
      </c>
      <c r="C71" s="2">
        <v>5</v>
      </c>
      <c r="D71" s="2">
        <v>1999</v>
      </c>
      <c r="E71" s="2">
        <v>1999</v>
      </c>
      <c r="F71" s="2">
        <v>2599</v>
      </c>
      <c r="G71" s="2">
        <v>2</v>
      </c>
      <c r="H71" s="2">
        <v>4</v>
      </c>
      <c r="I71" s="2">
        <v>1</v>
      </c>
      <c r="J71" s="2">
        <v>3</v>
      </c>
      <c r="K71" s="2">
        <v>333168</v>
      </c>
      <c r="L71" s="2" t="s">
        <v>13</v>
      </c>
      <c r="M71" s="2" t="s">
        <v>24</v>
      </c>
      <c r="N71" s="16">
        <f t="shared" si="0"/>
        <v>128.19084263178146</v>
      </c>
      <c r="O71" s="16">
        <f t="shared" si="1"/>
        <v>10</v>
      </c>
      <c r="P71" s="17">
        <f t="shared" si="2"/>
        <v>33316.800000000003</v>
      </c>
      <c r="Q71" s="18">
        <f t="shared" si="3"/>
        <v>0.2</v>
      </c>
      <c r="R71" s="16" t="str">
        <f t="shared" si="4"/>
        <v>NoRidgeTA</v>
      </c>
      <c r="S71" s="19">
        <f t="shared" si="5"/>
        <v>36161</v>
      </c>
      <c r="T71" s="20">
        <f t="shared" ca="1" si="6"/>
        <v>8306</v>
      </c>
      <c r="U71" s="16">
        <f t="shared" ref="U71:W71" si="66">D71-U$5</f>
        <v>127</v>
      </c>
      <c r="V71" s="16">
        <f t="shared" si="66"/>
        <v>49</v>
      </c>
      <c r="W71" s="16">
        <f t="shared" si="66"/>
        <v>2265</v>
      </c>
    </row>
    <row r="72" spans="1:23" ht="15.75" customHeight="1" x14ac:dyDescent="0.2">
      <c r="A72" s="2">
        <v>17433</v>
      </c>
      <c r="B72" s="2">
        <v>8</v>
      </c>
      <c r="C72" s="2">
        <v>5</v>
      </c>
      <c r="D72" s="2">
        <v>1998</v>
      </c>
      <c r="E72" s="2">
        <v>1998</v>
      </c>
      <c r="F72" s="2">
        <v>2475</v>
      </c>
      <c r="G72" s="2">
        <v>2</v>
      </c>
      <c r="H72" s="2">
        <v>4</v>
      </c>
      <c r="I72" s="2">
        <v>1</v>
      </c>
      <c r="J72" s="2">
        <v>3</v>
      </c>
      <c r="K72" s="2">
        <v>355000</v>
      </c>
      <c r="L72" s="2" t="s">
        <v>13</v>
      </c>
      <c r="M72" s="2" t="s">
        <v>24</v>
      </c>
      <c r="N72" s="16">
        <f t="shared" si="0"/>
        <v>143.43434343434345</v>
      </c>
      <c r="O72" s="16">
        <f t="shared" si="1"/>
        <v>10</v>
      </c>
      <c r="P72" s="17">
        <f t="shared" si="2"/>
        <v>35500</v>
      </c>
      <c r="Q72" s="18">
        <f t="shared" si="3"/>
        <v>0.2</v>
      </c>
      <c r="R72" s="16" t="str">
        <f t="shared" si="4"/>
        <v>NoRidgeTA</v>
      </c>
      <c r="S72" s="19">
        <f t="shared" si="5"/>
        <v>35796</v>
      </c>
      <c r="T72" s="20">
        <f t="shared" ca="1" si="6"/>
        <v>8671</v>
      </c>
      <c r="U72" s="16">
        <f t="shared" ref="U72:W72" si="67">D72-U$5</f>
        <v>126</v>
      </c>
      <c r="V72" s="16">
        <f t="shared" si="67"/>
        <v>48</v>
      </c>
      <c r="W72" s="16">
        <f t="shared" si="67"/>
        <v>2141</v>
      </c>
    </row>
    <row r="73" spans="1:23" ht="15.75" customHeight="1" x14ac:dyDescent="0.2">
      <c r="A73" s="2">
        <v>10593</v>
      </c>
      <c r="B73" s="2">
        <v>7</v>
      </c>
      <c r="C73" s="2">
        <v>5</v>
      </c>
      <c r="D73" s="2">
        <v>1996</v>
      </c>
      <c r="E73" s="2">
        <v>1996</v>
      </c>
      <c r="F73" s="2">
        <v>1720</v>
      </c>
      <c r="G73" s="2">
        <v>2</v>
      </c>
      <c r="H73" s="2">
        <v>3</v>
      </c>
      <c r="I73" s="2">
        <v>1</v>
      </c>
      <c r="J73" s="2">
        <v>2</v>
      </c>
      <c r="K73" s="2">
        <v>260400</v>
      </c>
      <c r="L73" s="2" t="s">
        <v>13</v>
      </c>
      <c r="M73" s="2" t="s">
        <v>24</v>
      </c>
      <c r="N73" s="16">
        <f t="shared" si="0"/>
        <v>151.3953488372093</v>
      </c>
      <c r="O73" s="16">
        <f t="shared" si="1"/>
        <v>8</v>
      </c>
      <c r="P73" s="17">
        <f t="shared" si="2"/>
        <v>32550</v>
      </c>
      <c r="Q73" s="18">
        <f t="shared" si="3"/>
        <v>0.25</v>
      </c>
      <c r="R73" s="16" t="str">
        <f t="shared" si="4"/>
        <v>NoRidgeTA</v>
      </c>
      <c r="S73" s="19">
        <f t="shared" si="5"/>
        <v>35065</v>
      </c>
      <c r="T73" s="20">
        <f t="shared" ca="1" si="6"/>
        <v>9402</v>
      </c>
      <c r="U73" s="16">
        <f t="shared" ref="U73:W73" si="68">D73-U$5</f>
        <v>124</v>
      </c>
      <c r="V73" s="16">
        <f t="shared" si="68"/>
        <v>46</v>
      </c>
      <c r="W73" s="16">
        <f t="shared" si="68"/>
        <v>1386</v>
      </c>
    </row>
    <row r="74" spans="1:23" ht="15.75" customHeight="1" x14ac:dyDescent="0.2">
      <c r="A74" s="2">
        <v>12256</v>
      </c>
      <c r="B74" s="2">
        <v>8</v>
      </c>
      <c r="C74" s="2">
        <v>5</v>
      </c>
      <c r="D74" s="2">
        <v>1994</v>
      </c>
      <c r="E74" s="2">
        <v>1995</v>
      </c>
      <c r="F74" s="2">
        <v>2622</v>
      </c>
      <c r="G74" s="2">
        <v>2</v>
      </c>
      <c r="H74" s="2">
        <v>3</v>
      </c>
      <c r="I74" s="2">
        <v>2</v>
      </c>
      <c r="J74" s="2">
        <v>2</v>
      </c>
      <c r="K74" s="2">
        <v>325000</v>
      </c>
      <c r="L74" s="2" t="s">
        <v>13</v>
      </c>
      <c r="M74" s="2" t="s">
        <v>24</v>
      </c>
      <c r="N74" s="16">
        <f t="shared" si="0"/>
        <v>123.95118230358504</v>
      </c>
      <c r="O74" s="16">
        <f t="shared" si="1"/>
        <v>9</v>
      </c>
      <c r="P74" s="17">
        <f t="shared" si="2"/>
        <v>36111.111111111109</v>
      </c>
      <c r="Q74" s="18">
        <f t="shared" si="3"/>
        <v>0.22222222222222221</v>
      </c>
      <c r="R74" s="16" t="str">
        <f t="shared" si="4"/>
        <v>NoRidgeTA</v>
      </c>
      <c r="S74" s="19">
        <f t="shared" si="5"/>
        <v>34335</v>
      </c>
      <c r="T74" s="20">
        <f t="shared" ca="1" si="6"/>
        <v>10132</v>
      </c>
      <c r="U74" s="16">
        <f t="shared" ref="U74:W74" si="69">D74-U$5</f>
        <v>122</v>
      </c>
      <c r="V74" s="16">
        <f t="shared" si="69"/>
        <v>45</v>
      </c>
      <c r="W74" s="16">
        <f t="shared" si="69"/>
        <v>2288</v>
      </c>
    </row>
    <row r="75" spans="1:23" ht="15.75" customHeight="1" x14ac:dyDescent="0.2">
      <c r="A75" s="2">
        <v>11764</v>
      </c>
      <c r="B75" s="2">
        <v>8</v>
      </c>
      <c r="C75" s="2">
        <v>7</v>
      </c>
      <c r="D75" s="2">
        <v>1999</v>
      </c>
      <c r="E75" s="2">
        <v>2007</v>
      </c>
      <c r="F75" s="2">
        <v>2270</v>
      </c>
      <c r="G75" s="2">
        <v>2</v>
      </c>
      <c r="H75" s="2">
        <v>4</v>
      </c>
      <c r="I75" s="2">
        <v>1</v>
      </c>
      <c r="J75" s="2">
        <v>3</v>
      </c>
      <c r="K75" s="2">
        <v>290000</v>
      </c>
      <c r="L75" s="2" t="s">
        <v>13</v>
      </c>
      <c r="M75" s="2" t="s">
        <v>24</v>
      </c>
      <c r="N75" s="16">
        <f t="shared" si="0"/>
        <v>127.75330396475771</v>
      </c>
      <c r="O75" s="16">
        <f t="shared" si="1"/>
        <v>10</v>
      </c>
      <c r="P75" s="17">
        <f t="shared" si="2"/>
        <v>29000</v>
      </c>
      <c r="Q75" s="18">
        <f t="shared" si="3"/>
        <v>0.2</v>
      </c>
      <c r="R75" s="16" t="str">
        <f t="shared" si="4"/>
        <v>NoRidgeTA</v>
      </c>
      <c r="S75" s="19">
        <f t="shared" si="5"/>
        <v>36161</v>
      </c>
      <c r="T75" s="20">
        <f t="shared" ca="1" si="6"/>
        <v>8306</v>
      </c>
      <c r="U75" s="16">
        <f t="shared" ref="U75:W75" si="70">D75-U$5</f>
        <v>127</v>
      </c>
      <c r="V75" s="16">
        <f t="shared" si="70"/>
        <v>57</v>
      </c>
      <c r="W75" s="16">
        <f t="shared" si="70"/>
        <v>1936</v>
      </c>
    </row>
    <row r="76" spans="1:23" ht="15.75" customHeight="1" x14ac:dyDescent="0.2">
      <c r="A76" s="2">
        <v>16770</v>
      </c>
      <c r="B76" s="2">
        <v>7</v>
      </c>
      <c r="C76" s="2">
        <v>5</v>
      </c>
      <c r="D76" s="2">
        <v>1998</v>
      </c>
      <c r="E76" s="2">
        <v>1998</v>
      </c>
      <c r="F76" s="2">
        <v>1839</v>
      </c>
      <c r="G76" s="2">
        <v>2</v>
      </c>
      <c r="H76" s="2">
        <v>4</v>
      </c>
      <c r="I76" s="2">
        <v>0</v>
      </c>
      <c r="J76" s="2">
        <v>2</v>
      </c>
      <c r="K76" s="2">
        <v>221000</v>
      </c>
      <c r="L76" s="2" t="s">
        <v>13</v>
      </c>
      <c r="M76" s="2" t="s">
        <v>24</v>
      </c>
      <c r="N76" s="16">
        <f t="shared" si="0"/>
        <v>120.17400761283307</v>
      </c>
      <c r="O76" s="16">
        <f t="shared" si="1"/>
        <v>8</v>
      </c>
      <c r="P76" s="17">
        <f t="shared" si="2"/>
        <v>27625</v>
      </c>
      <c r="Q76" s="18">
        <f t="shared" si="3"/>
        <v>0.25</v>
      </c>
      <c r="R76" s="16" t="str">
        <f t="shared" si="4"/>
        <v>NoRidgeTA</v>
      </c>
      <c r="S76" s="19">
        <f t="shared" si="5"/>
        <v>35796</v>
      </c>
      <c r="T76" s="20">
        <f t="shared" ca="1" si="6"/>
        <v>8671</v>
      </c>
      <c r="U76" s="16">
        <f t="shared" ref="U76:W76" si="71">D76-U$5</f>
        <v>126</v>
      </c>
      <c r="V76" s="16">
        <f t="shared" si="71"/>
        <v>48</v>
      </c>
      <c r="W76" s="16">
        <f t="shared" si="71"/>
        <v>1505</v>
      </c>
    </row>
    <row r="77" spans="1:23" ht="15.75" customHeight="1" x14ac:dyDescent="0.2">
      <c r="A77" s="2">
        <v>14720</v>
      </c>
      <c r="B77" s="2">
        <v>8</v>
      </c>
      <c r="C77" s="2">
        <v>5</v>
      </c>
      <c r="D77" s="2">
        <v>1995</v>
      </c>
      <c r="E77" s="2">
        <v>1996</v>
      </c>
      <c r="F77" s="2">
        <v>3238</v>
      </c>
      <c r="G77" s="2">
        <v>2</v>
      </c>
      <c r="H77" s="2">
        <v>4</v>
      </c>
      <c r="I77" s="2">
        <v>1</v>
      </c>
      <c r="J77" s="2">
        <v>3</v>
      </c>
      <c r="K77" s="2">
        <v>410000</v>
      </c>
      <c r="L77" s="2" t="s">
        <v>13</v>
      </c>
      <c r="M77" s="2" t="s">
        <v>24</v>
      </c>
      <c r="N77" s="16">
        <f t="shared" si="0"/>
        <v>126.6213712168005</v>
      </c>
      <c r="O77" s="16">
        <f t="shared" si="1"/>
        <v>10</v>
      </c>
      <c r="P77" s="17">
        <f t="shared" si="2"/>
        <v>41000</v>
      </c>
      <c r="Q77" s="18">
        <f t="shared" si="3"/>
        <v>0.2</v>
      </c>
      <c r="R77" s="16" t="str">
        <f t="shared" si="4"/>
        <v>NoRidgeTA</v>
      </c>
      <c r="S77" s="19">
        <f t="shared" si="5"/>
        <v>34700</v>
      </c>
      <c r="T77" s="20">
        <f t="shared" ca="1" si="6"/>
        <v>9767</v>
      </c>
      <c r="U77" s="16">
        <f t="shared" ref="U77:W77" si="72">D77-U$5</f>
        <v>123</v>
      </c>
      <c r="V77" s="16">
        <f t="shared" si="72"/>
        <v>46</v>
      </c>
      <c r="W77" s="16">
        <f t="shared" si="72"/>
        <v>2904</v>
      </c>
    </row>
    <row r="78" spans="1:23" ht="15.75" customHeight="1" x14ac:dyDescent="0.2">
      <c r="A78" s="2">
        <v>8987</v>
      </c>
      <c r="B78" s="2">
        <v>8</v>
      </c>
      <c r="C78" s="2">
        <v>5</v>
      </c>
      <c r="D78" s="2">
        <v>2005</v>
      </c>
      <c r="E78" s="2">
        <v>2006</v>
      </c>
      <c r="F78" s="2">
        <v>1595</v>
      </c>
      <c r="G78" s="2">
        <v>2</v>
      </c>
      <c r="H78" s="2">
        <v>2</v>
      </c>
      <c r="I78" s="2">
        <v>1</v>
      </c>
      <c r="J78" s="2">
        <v>3</v>
      </c>
      <c r="K78" s="2">
        <v>221500</v>
      </c>
      <c r="L78" s="2" t="s">
        <v>13</v>
      </c>
      <c r="M78" s="2" t="s">
        <v>19</v>
      </c>
      <c r="N78" s="16">
        <f t="shared" si="0"/>
        <v>138.87147335423197</v>
      </c>
      <c r="O78" s="16">
        <f t="shared" si="1"/>
        <v>8</v>
      </c>
      <c r="P78" s="17">
        <f t="shared" si="2"/>
        <v>27687.5</v>
      </c>
      <c r="Q78" s="18">
        <f t="shared" si="3"/>
        <v>0.25</v>
      </c>
      <c r="R78" s="16" t="str">
        <f t="shared" si="4"/>
        <v>SomerstTA</v>
      </c>
      <c r="S78" s="19">
        <f t="shared" si="5"/>
        <v>38353</v>
      </c>
      <c r="T78" s="20">
        <f t="shared" ca="1" si="6"/>
        <v>6114</v>
      </c>
      <c r="U78" s="16">
        <f t="shared" ref="U78:W78" si="73">D78-U$5</f>
        <v>133</v>
      </c>
      <c r="V78" s="16">
        <f t="shared" si="73"/>
        <v>56</v>
      </c>
      <c r="W78" s="16">
        <f t="shared" si="73"/>
        <v>1261</v>
      </c>
    </row>
    <row r="79" spans="1:23" ht="15.75" customHeight="1" x14ac:dyDescent="0.2">
      <c r="A79" s="2">
        <v>9215</v>
      </c>
      <c r="B79" s="2">
        <v>7</v>
      </c>
      <c r="C79" s="2">
        <v>5</v>
      </c>
      <c r="D79" s="2">
        <v>2009</v>
      </c>
      <c r="E79" s="2">
        <v>2010</v>
      </c>
      <c r="F79" s="2">
        <v>1218</v>
      </c>
      <c r="G79" s="2">
        <v>2</v>
      </c>
      <c r="H79" s="2">
        <v>2</v>
      </c>
      <c r="I79" s="2">
        <v>0</v>
      </c>
      <c r="J79" s="2">
        <v>2</v>
      </c>
      <c r="K79" s="2">
        <v>204500</v>
      </c>
      <c r="L79" s="2" t="s">
        <v>13</v>
      </c>
      <c r="M79" s="2" t="s">
        <v>19</v>
      </c>
      <c r="N79" s="16">
        <f t="shared" si="0"/>
        <v>167.89819376026273</v>
      </c>
      <c r="O79" s="16">
        <f t="shared" si="1"/>
        <v>6</v>
      </c>
      <c r="P79" s="17">
        <f t="shared" si="2"/>
        <v>34083.333333333336</v>
      </c>
      <c r="Q79" s="18">
        <f t="shared" si="3"/>
        <v>0.33333333333333331</v>
      </c>
      <c r="R79" s="16" t="str">
        <f t="shared" si="4"/>
        <v>SomerstTA</v>
      </c>
      <c r="S79" s="19">
        <f t="shared" si="5"/>
        <v>39814</v>
      </c>
      <c r="T79" s="20">
        <f t="shared" ca="1" si="6"/>
        <v>4653</v>
      </c>
      <c r="U79" s="16">
        <f t="shared" ref="U79:W79" si="74">D79-U$5</f>
        <v>137</v>
      </c>
      <c r="V79" s="16">
        <f t="shared" si="74"/>
        <v>60</v>
      </c>
      <c r="W79" s="16">
        <f t="shared" si="74"/>
        <v>884</v>
      </c>
    </row>
    <row r="80" spans="1:23" ht="15.75" customHeight="1" x14ac:dyDescent="0.2">
      <c r="A80" s="2">
        <v>8640</v>
      </c>
      <c r="B80" s="2">
        <v>7</v>
      </c>
      <c r="C80" s="2">
        <v>5</v>
      </c>
      <c r="D80" s="2">
        <v>2009</v>
      </c>
      <c r="E80" s="2">
        <v>2009</v>
      </c>
      <c r="F80" s="2">
        <v>1547</v>
      </c>
      <c r="G80" s="2">
        <v>2</v>
      </c>
      <c r="H80" s="2">
        <v>3</v>
      </c>
      <c r="I80" s="2">
        <v>0</v>
      </c>
      <c r="J80" s="2">
        <v>2</v>
      </c>
      <c r="K80" s="2">
        <v>215200</v>
      </c>
      <c r="L80" s="2" t="s">
        <v>13</v>
      </c>
      <c r="M80" s="2" t="s">
        <v>19</v>
      </c>
      <c r="N80" s="16">
        <f t="shared" si="0"/>
        <v>139.10795087265674</v>
      </c>
      <c r="O80" s="16">
        <f t="shared" si="1"/>
        <v>7</v>
      </c>
      <c r="P80" s="17">
        <f t="shared" si="2"/>
        <v>30742.857142857141</v>
      </c>
      <c r="Q80" s="18">
        <f t="shared" si="3"/>
        <v>0.2857142857142857</v>
      </c>
      <c r="R80" s="16" t="str">
        <f t="shared" si="4"/>
        <v>SomerstTA</v>
      </c>
      <c r="S80" s="19">
        <f t="shared" si="5"/>
        <v>39814</v>
      </c>
      <c r="T80" s="20">
        <f t="shared" ca="1" si="6"/>
        <v>4653</v>
      </c>
      <c r="U80" s="16">
        <f t="shared" ref="U80:W80" si="75">D80-U$5</f>
        <v>137</v>
      </c>
      <c r="V80" s="16">
        <f t="shared" si="75"/>
        <v>59</v>
      </c>
      <c r="W80" s="16">
        <f t="shared" si="75"/>
        <v>1213</v>
      </c>
    </row>
    <row r="81" spans="1:23" ht="15.75" customHeight="1" x14ac:dyDescent="0.2">
      <c r="A81" s="2">
        <v>9000</v>
      </c>
      <c r="B81" s="2">
        <v>8</v>
      </c>
      <c r="C81" s="2">
        <v>5</v>
      </c>
      <c r="D81" s="2">
        <v>2008</v>
      </c>
      <c r="E81" s="2">
        <v>2008</v>
      </c>
      <c r="F81" s="2">
        <v>1566</v>
      </c>
      <c r="G81" s="2">
        <v>2</v>
      </c>
      <c r="H81" s="2">
        <v>3</v>
      </c>
      <c r="I81" s="2">
        <v>0</v>
      </c>
      <c r="J81" s="2">
        <v>2</v>
      </c>
      <c r="K81" s="2">
        <v>262500</v>
      </c>
      <c r="L81" s="2" t="s">
        <v>13</v>
      </c>
      <c r="M81" s="2" t="s">
        <v>19</v>
      </c>
      <c r="N81" s="16">
        <f t="shared" si="0"/>
        <v>167.62452107279694</v>
      </c>
      <c r="O81" s="16">
        <f t="shared" si="1"/>
        <v>7</v>
      </c>
      <c r="P81" s="17">
        <f t="shared" si="2"/>
        <v>37500</v>
      </c>
      <c r="Q81" s="18">
        <f t="shared" si="3"/>
        <v>0.2857142857142857</v>
      </c>
      <c r="R81" s="16" t="str">
        <f t="shared" si="4"/>
        <v>SomerstTA</v>
      </c>
      <c r="S81" s="19">
        <f t="shared" si="5"/>
        <v>39448</v>
      </c>
      <c r="T81" s="20">
        <f t="shared" ca="1" si="6"/>
        <v>5019</v>
      </c>
      <c r="U81" s="16">
        <f t="shared" ref="U81:W81" si="76">D81-U$5</f>
        <v>136</v>
      </c>
      <c r="V81" s="16">
        <f t="shared" si="76"/>
        <v>58</v>
      </c>
      <c r="W81" s="16">
        <f t="shared" si="76"/>
        <v>1232</v>
      </c>
    </row>
    <row r="82" spans="1:23" ht="15.75" customHeight="1" x14ac:dyDescent="0.2">
      <c r="A82" s="2">
        <v>12552</v>
      </c>
      <c r="B82" s="2">
        <v>7</v>
      </c>
      <c r="C82" s="2">
        <v>5</v>
      </c>
      <c r="D82" s="2">
        <v>2004</v>
      </c>
      <c r="E82" s="2">
        <v>2005</v>
      </c>
      <c r="F82" s="2">
        <v>1947</v>
      </c>
      <c r="G82" s="2">
        <v>2</v>
      </c>
      <c r="H82" s="2">
        <v>3</v>
      </c>
      <c r="I82" s="2">
        <v>1</v>
      </c>
      <c r="J82" s="2">
        <v>2</v>
      </c>
      <c r="K82" s="2">
        <v>254900</v>
      </c>
      <c r="L82" s="2" t="s">
        <v>13</v>
      </c>
      <c r="M82" s="2" t="s">
        <v>19</v>
      </c>
      <c r="N82" s="16">
        <f t="shared" si="0"/>
        <v>130.91936312275294</v>
      </c>
      <c r="O82" s="16">
        <f t="shared" si="1"/>
        <v>8</v>
      </c>
      <c r="P82" s="17">
        <f t="shared" si="2"/>
        <v>31862.5</v>
      </c>
      <c r="Q82" s="18">
        <f t="shared" si="3"/>
        <v>0.25</v>
      </c>
      <c r="R82" s="16" t="str">
        <f t="shared" si="4"/>
        <v>SomerstTA</v>
      </c>
      <c r="S82" s="19">
        <f t="shared" si="5"/>
        <v>37987</v>
      </c>
      <c r="T82" s="20">
        <f t="shared" ca="1" si="6"/>
        <v>6480</v>
      </c>
      <c r="U82" s="16">
        <f t="shared" ref="U82:W82" si="77">D82-U$5</f>
        <v>132</v>
      </c>
      <c r="V82" s="16">
        <f t="shared" si="77"/>
        <v>55</v>
      </c>
      <c r="W82" s="16">
        <f t="shared" si="77"/>
        <v>1613</v>
      </c>
    </row>
    <row r="83" spans="1:23" ht="15.75" customHeight="1" x14ac:dyDescent="0.2">
      <c r="A83" s="2">
        <v>10440</v>
      </c>
      <c r="B83" s="2">
        <v>6</v>
      </c>
      <c r="C83" s="2">
        <v>5</v>
      </c>
      <c r="D83" s="2">
        <v>2005</v>
      </c>
      <c r="E83" s="2">
        <v>2005</v>
      </c>
      <c r="F83" s="2">
        <v>1468</v>
      </c>
      <c r="G83" s="2">
        <v>2</v>
      </c>
      <c r="H83" s="2">
        <v>2</v>
      </c>
      <c r="I83" s="2">
        <v>1</v>
      </c>
      <c r="J83" s="2">
        <v>2</v>
      </c>
      <c r="K83" s="2">
        <v>271500</v>
      </c>
      <c r="L83" s="2" t="s">
        <v>13</v>
      </c>
      <c r="M83" s="2" t="s">
        <v>19</v>
      </c>
      <c r="N83" s="16">
        <f t="shared" si="0"/>
        <v>184.94550408719346</v>
      </c>
      <c r="O83" s="16">
        <f t="shared" si="1"/>
        <v>7</v>
      </c>
      <c r="P83" s="17">
        <f t="shared" si="2"/>
        <v>38785.714285714283</v>
      </c>
      <c r="Q83" s="18">
        <f t="shared" si="3"/>
        <v>0.2857142857142857</v>
      </c>
      <c r="R83" s="16" t="str">
        <f t="shared" si="4"/>
        <v>SomerstTA</v>
      </c>
      <c r="S83" s="19">
        <f t="shared" si="5"/>
        <v>38353</v>
      </c>
      <c r="T83" s="20">
        <f t="shared" ca="1" si="6"/>
        <v>6114</v>
      </c>
      <c r="U83" s="16">
        <f t="shared" ref="U83:W83" si="78">D83-U$5</f>
        <v>133</v>
      </c>
      <c r="V83" s="16">
        <f t="shared" si="78"/>
        <v>55</v>
      </c>
      <c r="W83" s="16">
        <f t="shared" si="78"/>
        <v>1134</v>
      </c>
    </row>
    <row r="84" spans="1:23" ht="15.75" customHeight="1" x14ac:dyDescent="0.2">
      <c r="A84" s="2">
        <v>10142</v>
      </c>
      <c r="B84" s="2">
        <v>7</v>
      </c>
      <c r="C84" s="2">
        <v>5</v>
      </c>
      <c r="D84" s="2">
        <v>2004</v>
      </c>
      <c r="E84" s="2">
        <v>2004</v>
      </c>
      <c r="F84" s="2">
        <v>2084</v>
      </c>
      <c r="G84" s="2">
        <v>2</v>
      </c>
      <c r="H84" s="2">
        <v>4</v>
      </c>
      <c r="I84" s="2">
        <v>0</v>
      </c>
      <c r="J84" s="2">
        <v>2</v>
      </c>
      <c r="K84" s="2">
        <v>233000</v>
      </c>
      <c r="L84" s="2" t="s">
        <v>13</v>
      </c>
      <c r="M84" s="2" t="s">
        <v>25</v>
      </c>
      <c r="N84" s="16">
        <f t="shared" si="0"/>
        <v>111.8042226487524</v>
      </c>
      <c r="O84" s="16">
        <f t="shared" si="1"/>
        <v>8</v>
      </c>
      <c r="P84" s="17">
        <f t="shared" si="2"/>
        <v>29125</v>
      </c>
      <c r="Q84" s="18">
        <f t="shared" si="3"/>
        <v>0.25</v>
      </c>
      <c r="R84" s="16" t="str">
        <f t="shared" si="4"/>
        <v>SawyerWTA</v>
      </c>
      <c r="S84" s="19">
        <f t="shared" si="5"/>
        <v>37987</v>
      </c>
      <c r="T84" s="20">
        <f t="shared" ca="1" si="6"/>
        <v>6480</v>
      </c>
      <c r="U84" s="16">
        <f t="shared" ref="U84:W84" si="79">D84-U$5</f>
        <v>132</v>
      </c>
      <c r="V84" s="16">
        <f t="shared" si="79"/>
        <v>54</v>
      </c>
      <c r="W84" s="16">
        <f t="shared" si="79"/>
        <v>1750</v>
      </c>
    </row>
    <row r="85" spans="1:23" ht="15.75" customHeight="1" x14ac:dyDescent="0.2">
      <c r="A85" s="2">
        <v>11920</v>
      </c>
      <c r="B85" s="2">
        <v>7</v>
      </c>
      <c r="C85" s="2">
        <v>5</v>
      </c>
      <c r="D85" s="2">
        <v>2004</v>
      </c>
      <c r="E85" s="2">
        <v>2004</v>
      </c>
      <c r="F85" s="2">
        <v>1659</v>
      </c>
      <c r="G85" s="2">
        <v>2</v>
      </c>
      <c r="H85" s="2">
        <v>3</v>
      </c>
      <c r="I85" s="2">
        <v>0</v>
      </c>
      <c r="J85" s="2">
        <v>2</v>
      </c>
      <c r="K85" s="2">
        <v>181000</v>
      </c>
      <c r="L85" s="2" t="s">
        <v>13</v>
      </c>
      <c r="M85" s="2" t="s">
        <v>25</v>
      </c>
      <c r="N85" s="16">
        <f t="shared" si="0"/>
        <v>109.10186859553949</v>
      </c>
      <c r="O85" s="16">
        <f t="shared" si="1"/>
        <v>7</v>
      </c>
      <c r="P85" s="17">
        <f t="shared" si="2"/>
        <v>25857.142857142859</v>
      </c>
      <c r="Q85" s="18">
        <f t="shared" si="3"/>
        <v>0.2857142857142857</v>
      </c>
      <c r="R85" s="16" t="str">
        <f t="shared" si="4"/>
        <v>SawyerWTA</v>
      </c>
      <c r="S85" s="19">
        <f t="shared" si="5"/>
        <v>37987</v>
      </c>
      <c r="T85" s="20">
        <f t="shared" ca="1" si="6"/>
        <v>6480</v>
      </c>
      <c r="U85" s="16">
        <f t="shared" ref="U85:W85" si="80">D85-U$5</f>
        <v>132</v>
      </c>
      <c r="V85" s="16">
        <f t="shared" si="80"/>
        <v>54</v>
      </c>
      <c r="W85" s="16">
        <f t="shared" si="80"/>
        <v>1325</v>
      </c>
    </row>
    <row r="86" spans="1:23" ht="15.75" customHeight="1" x14ac:dyDescent="0.2">
      <c r="A86" s="2">
        <v>8880</v>
      </c>
      <c r="B86" s="2">
        <v>7</v>
      </c>
      <c r="C86" s="2">
        <v>5</v>
      </c>
      <c r="D86" s="2">
        <v>1994</v>
      </c>
      <c r="E86" s="2">
        <v>2002</v>
      </c>
      <c r="F86" s="2">
        <v>2110</v>
      </c>
      <c r="G86" s="2">
        <v>2</v>
      </c>
      <c r="H86" s="2">
        <v>3</v>
      </c>
      <c r="I86" s="2">
        <v>2</v>
      </c>
      <c r="J86" s="2">
        <v>2</v>
      </c>
      <c r="K86" s="2">
        <v>205000</v>
      </c>
      <c r="L86" s="2" t="s">
        <v>13</v>
      </c>
      <c r="M86" s="2" t="s">
        <v>25</v>
      </c>
      <c r="N86" s="16">
        <f t="shared" si="0"/>
        <v>97.156398104265406</v>
      </c>
      <c r="O86" s="16">
        <f t="shared" si="1"/>
        <v>9</v>
      </c>
      <c r="P86" s="17">
        <f t="shared" si="2"/>
        <v>22777.777777777777</v>
      </c>
      <c r="Q86" s="18">
        <f t="shared" si="3"/>
        <v>0.22222222222222221</v>
      </c>
      <c r="R86" s="16" t="str">
        <f t="shared" si="4"/>
        <v>SawyerWTA</v>
      </c>
      <c r="S86" s="19">
        <f t="shared" si="5"/>
        <v>34335</v>
      </c>
      <c r="T86" s="20">
        <f t="shared" ca="1" si="6"/>
        <v>10132</v>
      </c>
      <c r="U86" s="16">
        <f t="shared" ref="U86:W86" si="81">D86-U$5</f>
        <v>122</v>
      </c>
      <c r="V86" s="16">
        <f t="shared" si="81"/>
        <v>52</v>
      </c>
      <c r="W86" s="16">
        <f t="shared" si="81"/>
        <v>1776</v>
      </c>
    </row>
    <row r="87" spans="1:23" ht="15.75" customHeight="1" x14ac:dyDescent="0.2">
      <c r="A87" s="2">
        <v>8012</v>
      </c>
      <c r="B87" s="2">
        <v>6</v>
      </c>
      <c r="C87" s="2">
        <v>5</v>
      </c>
      <c r="D87" s="2">
        <v>1980</v>
      </c>
      <c r="E87" s="2">
        <v>1980</v>
      </c>
      <c r="F87" s="2">
        <v>923</v>
      </c>
      <c r="G87" s="2">
        <v>2</v>
      </c>
      <c r="H87" s="2">
        <v>2</v>
      </c>
      <c r="I87" s="2">
        <v>1</v>
      </c>
      <c r="J87" s="2">
        <v>1</v>
      </c>
      <c r="K87" s="2">
        <v>143000</v>
      </c>
      <c r="L87" s="2" t="s">
        <v>13</v>
      </c>
      <c r="M87" s="2" t="s">
        <v>25</v>
      </c>
      <c r="N87" s="16">
        <f t="shared" si="0"/>
        <v>154.92957746478874</v>
      </c>
      <c r="O87" s="16">
        <f t="shared" si="1"/>
        <v>6</v>
      </c>
      <c r="P87" s="17">
        <f t="shared" si="2"/>
        <v>23833.333333333332</v>
      </c>
      <c r="Q87" s="18">
        <f t="shared" si="3"/>
        <v>0.33333333333333331</v>
      </c>
      <c r="R87" s="16" t="str">
        <f t="shared" si="4"/>
        <v>SawyerWTA</v>
      </c>
      <c r="S87" s="19">
        <f t="shared" si="5"/>
        <v>29221</v>
      </c>
      <c r="T87" s="20">
        <f t="shared" ca="1" si="6"/>
        <v>15246</v>
      </c>
      <c r="U87" s="16">
        <f t="shared" ref="U87:W87" si="82">D87-U$5</f>
        <v>108</v>
      </c>
      <c r="V87" s="16">
        <f t="shared" si="82"/>
        <v>30</v>
      </c>
      <c r="W87" s="16">
        <f t="shared" si="82"/>
        <v>589</v>
      </c>
    </row>
    <row r="88" spans="1:23" ht="15.75" customHeight="1" x14ac:dyDescent="0.2">
      <c r="A88" s="2">
        <v>11218</v>
      </c>
      <c r="B88" s="2">
        <v>6</v>
      </c>
      <c r="C88" s="2">
        <v>5</v>
      </c>
      <c r="D88" s="2">
        <v>1992</v>
      </c>
      <c r="E88" s="2">
        <v>1992</v>
      </c>
      <c r="F88" s="2">
        <v>1845</v>
      </c>
      <c r="G88" s="2">
        <v>2</v>
      </c>
      <c r="H88" s="2">
        <v>3</v>
      </c>
      <c r="I88" s="2">
        <v>1</v>
      </c>
      <c r="J88" s="2">
        <v>2</v>
      </c>
      <c r="K88" s="2">
        <v>189000</v>
      </c>
      <c r="L88" s="2" t="s">
        <v>13</v>
      </c>
      <c r="M88" s="2" t="s">
        <v>25</v>
      </c>
      <c r="N88" s="16">
        <f t="shared" si="0"/>
        <v>102.4390243902439</v>
      </c>
      <c r="O88" s="16">
        <f t="shared" si="1"/>
        <v>8</v>
      </c>
      <c r="P88" s="17">
        <f t="shared" si="2"/>
        <v>23625</v>
      </c>
      <c r="Q88" s="18">
        <f t="shared" si="3"/>
        <v>0.25</v>
      </c>
      <c r="R88" s="16" t="str">
        <f t="shared" si="4"/>
        <v>SawyerWTA</v>
      </c>
      <c r="S88" s="19">
        <f t="shared" si="5"/>
        <v>33604</v>
      </c>
      <c r="T88" s="20">
        <f t="shared" ca="1" si="6"/>
        <v>10863</v>
      </c>
      <c r="U88" s="16">
        <f t="shared" ref="U88:W88" si="83">D88-U$5</f>
        <v>120</v>
      </c>
      <c r="V88" s="16">
        <f t="shared" si="83"/>
        <v>42</v>
      </c>
      <c r="W88" s="16">
        <f t="shared" si="83"/>
        <v>1511</v>
      </c>
    </row>
    <row r="89" spans="1:23" ht="15.75" customHeight="1" x14ac:dyDescent="0.2">
      <c r="A89" s="2">
        <v>7892</v>
      </c>
      <c r="B89" s="2">
        <v>6</v>
      </c>
      <c r="C89" s="2">
        <v>5</v>
      </c>
      <c r="D89" s="2">
        <v>1979</v>
      </c>
      <c r="E89" s="2">
        <v>1979</v>
      </c>
      <c r="F89" s="2">
        <v>918</v>
      </c>
      <c r="G89" s="2">
        <v>2</v>
      </c>
      <c r="H89" s="2">
        <v>2</v>
      </c>
      <c r="I89" s="2">
        <v>1</v>
      </c>
      <c r="J89" s="2">
        <v>1</v>
      </c>
      <c r="K89" s="2">
        <v>99500</v>
      </c>
      <c r="L89" s="2" t="s">
        <v>13</v>
      </c>
      <c r="M89" s="2" t="s">
        <v>25</v>
      </c>
      <c r="N89" s="16">
        <f t="shared" si="0"/>
        <v>108.38779956427015</v>
      </c>
      <c r="O89" s="16">
        <f t="shared" si="1"/>
        <v>6</v>
      </c>
      <c r="P89" s="17">
        <f t="shared" si="2"/>
        <v>16583.333333333332</v>
      </c>
      <c r="Q89" s="18">
        <f t="shared" si="3"/>
        <v>0.33333333333333331</v>
      </c>
      <c r="R89" s="16" t="str">
        <f t="shared" si="4"/>
        <v>SawyerWTA</v>
      </c>
      <c r="S89" s="19">
        <f t="shared" si="5"/>
        <v>28856</v>
      </c>
      <c r="T89" s="20">
        <f t="shared" ca="1" si="6"/>
        <v>15611</v>
      </c>
      <c r="U89" s="16">
        <f t="shared" ref="U89:W89" si="84">D89-U$5</f>
        <v>107</v>
      </c>
      <c r="V89" s="16">
        <f t="shared" si="84"/>
        <v>29</v>
      </c>
      <c r="W89" s="16">
        <f t="shared" si="84"/>
        <v>584</v>
      </c>
    </row>
    <row r="90" spans="1:23" ht="15.75" customHeight="1" x14ac:dyDescent="0.2">
      <c r="A90" s="2">
        <v>7175</v>
      </c>
      <c r="B90" s="2">
        <v>6</v>
      </c>
      <c r="C90" s="2">
        <v>5</v>
      </c>
      <c r="D90" s="2">
        <v>1984</v>
      </c>
      <c r="E90" s="2">
        <v>1984</v>
      </c>
      <c r="F90" s="2">
        <v>752</v>
      </c>
      <c r="G90" s="2">
        <v>1</v>
      </c>
      <c r="H90" s="2">
        <v>2</v>
      </c>
      <c r="I90" s="2">
        <v>0</v>
      </c>
      <c r="J90" s="2">
        <v>1</v>
      </c>
      <c r="K90" s="2">
        <v>125000</v>
      </c>
      <c r="L90" s="2" t="s">
        <v>13</v>
      </c>
      <c r="M90" s="2" t="s">
        <v>25</v>
      </c>
      <c r="N90" s="16">
        <f t="shared" si="0"/>
        <v>166.22340425531914</v>
      </c>
      <c r="O90" s="16">
        <f t="shared" si="1"/>
        <v>4</v>
      </c>
      <c r="P90" s="17">
        <f t="shared" si="2"/>
        <v>31250</v>
      </c>
      <c r="Q90" s="18">
        <f t="shared" si="3"/>
        <v>0.25</v>
      </c>
      <c r="R90" s="16" t="str">
        <f t="shared" si="4"/>
        <v>SawyerWTA</v>
      </c>
      <c r="S90" s="19">
        <f t="shared" si="5"/>
        <v>30682</v>
      </c>
      <c r="T90" s="20">
        <f t="shared" ca="1" si="6"/>
        <v>13785</v>
      </c>
      <c r="U90" s="16">
        <f t="shared" ref="U90:W90" si="85">D90-U$5</f>
        <v>112</v>
      </c>
      <c r="V90" s="16">
        <f t="shared" si="85"/>
        <v>34</v>
      </c>
      <c r="W90" s="16">
        <f t="shared" si="85"/>
        <v>418</v>
      </c>
    </row>
    <row r="91" spans="1:23" ht="15.75" customHeight="1" x14ac:dyDescent="0.2">
      <c r="A91" s="2">
        <v>9453</v>
      </c>
      <c r="B91" s="2">
        <v>7</v>
      </c>
      <c r="C91" s="2">
        <v>7</v>
      </c>
      <c r="D91" s="2">
        <v>1993</v>
      </c>
      <c r="E91" s="2">
        <v>2003</v>
      </c>
      <c r="F91" s="2">
        <v>1744</v>
      </c>
      <c r="G91" s="2">
        <v>2</v>
      </c>
      <c r="H91" s="2">
        <v>3</v>
      </c>
      <c r="I91" s="2">
        <v>0</v>
      </c>
      <c r="J91" s="2">
        <v>2</v>
      </c>
      <c r="K91" s="2">
        <v>194500</v>
      </c>
      <c r="L91" s="2" t="s">
        <v>13</v>
      </c>
      <c r="M91" s="2" t="s">
        <v>25</v>
      </c>
      <c r="N91" s="16">
        <f t="shared" si="0"/>
        <v>111.52522935779817</v>
      </c>
      <c r="O91" s="16">
        <f t="shared" si="1"/>
        <v>7</v>
      </c>
      <c r="P91" s="17">
        <f t="shared" si="2"/>
        <v>27785.714285714286</v>
      </c>
      <c r="Q91" s="18">
        <f t="shared" si="3"/>
        <v>0.2857142857142857</v>
      </c>
      <c r="R91" s="16" t="str">
        <f t="shared" si="4"/>
        <v>SawyerWTA</v>
      </c>
      <c r="S91" s="19">
        <f t="shared" si="5"/>
        <v>33970</v>
      </c>
      <c r="T91" s="20">
        <f t="shared" ca="1" si="6"/>
        <v>10497</v>
      </c>
      <c r="U91" s="16">
        <f t="shared" ref="U91:W91" si="86">D91-U$5</f>
        <v>121</v>
      </c>
      <c r="V91" s="16">
        <f t="shared" si="86"/>
        <v>53</v>
      </c>
      <c r="W91" s="16">
        <f t="shared" si="86"/>
        <v>1410</v>
      </c>
    </row>
    <row r="92" spans="1:23" ht="15.75" customHeight="1" x14ac:dyDescent="0.2">
      <c r="A92" s="2">
        <v>9672</v>
      </c>
      <c r="B92" s="2">
        <v>6</v>
      </c>
      <c r="C92" s="2">
        <v>5</v>
      </c>
      <c r="D92" s="2">
        <v>1984</v>
      </c>
      <c r="E92" s="2">
        <v>1985</v>
      </c>
      <c r="F92" s="2">
        <v>1097</v>
      </c>
      <c r="G92" s="2">
        <v>2</v>
      </c>
      <c r="H92" s="2">
        <v>3</v>
      </c>
      <c r="I92" s="2">
        <v>0</v>
      </c>
      <c r="J92" s="2">
        <v>2</v>
      </c>
      <c r="K92" s="2">
        <v>152000</v>
      </c>
      <c r="L92" s="2" t="s">
        <v>13</v>
      </c>
      <c r="M92" s="2" t="s">
        <v>25</v>
      </c>
      <c r="N92" s="16">
        <f t="shared" si="0"/>
        <v>138.55970829535096</v>
      </c>
      <c r="O92" s="16">
        <f t="shared" si="1"/>
        <v>7</v>
      </c>
      <c r="P92" s="17">
        <f t="shared" si="2"/>
        <v>21714.285714285714</v>
      </c>
      <c r="Q92" s="18">
        <f t="shared" si="3"/>
        <v>0.2857142857142857</v>
      </c>
      <c r="R92" s="16" t="str">
        <f t="shared" si="4"/>
        <v>SawyerWTA</v>
      </c>
      <c r="S92" s="19">
        <f t="shared" si="5"/>
        <v>30682</v>
      </c>
      <c r="T92" s="20">
        <f t="shared" ca="1" si="6"/>
        <v>13785</v>
      </c>
      <c r="U92" s="16">
        <f t="shared" ref="U92:W92" si="87">D92-U$5</f>
        <v>112</v>
      </c>
      <c r="V92" s="16">
        <f t="shared" si="87"/>
        <v>35</v>
      </c>
      <c r="W92" s="16">
        <f t="shared" si="87"/>
        <v>763</v>
      </c>
    </row>
    <row r="93" spans="1:23" ht="15.75" customHeight="1" x14ac:dyDescent="0.2">
      <c r="A93" s="2">
        <v>8400</v>
      </c>
      <c r="B93" s="2">
        <v>6</v>
      </c>
      <c r="C93" s="2">
        <v>6</v>
      </c>
      <c r="D93" s="2">
        <v>1980</v>
      </c>
      <c r="E93" s="2">
        <v>1981</v>
      </c>
      <c r="F93" s="2">
        <v>1564</v>
      </c>
      <c r="G93" s="2">
        <v>2</v>
      </c>
      <c r="H93" s="2">
        <v>3</v>
      </c>
      <c r="I93" s="2">
        <v>1</v>
      </c>
      <c r="J93" s="2">
        <v>2</v>
      </c>
      <c r="K93" s="2">
        <v>171000</v>
      </c>
      <c r="L93" s="2" t="s">
        <v>13</v>
      </c>
      <c r="M93" s="2" t="s">
        <v>25</v>
      </c>
      <c r="N93" s="16">
        <f t="shared" si="0"/>
        <v>109.33503836317135</v>
      </c>
      <c r="O93" s="16">
        <f t="shared" si="1"/>
        <v>8</v>
      </c>
      <c r="P93" s="17">
        <f t="shared" si="2"/>
        <v>21375</v>
      </c>
      <c r="Q93" s="18">
        <f t="shared" si="3"/>
        <v>0.25</v>
      </c>
      <c r="R93" s="16" t="str">
        <f t="shared" si="4"/>
        <v>SawyerWTA</v>
      </c>
      <c r="S93" s="19">
        <f t="shared" si="5"/>
        <v>29221</v>
      </c>
      <c r="T93" s="20">
        <f t="shared" ca="1" si="6"/>
        <v>15246</v>
      </c>
      <c r="U93" s="16">
        <f t="shared" ref="U93:W93" si="88">D93-U$5</f>
        <v>108</v>
      </c>
      <c r="V93" s="16">
        <f t="shared" si="88"/>
        <v>31</v>
      </c>
      <c r="W93" s="16">
        <f t="shared" si="88"/>
        <v>1230</v>
      </c>
    </row>
    <row r="94" spans="1:23" ht="15.75" customHeight="1" x14ac:dyDescent="0.2">
      <c r="A94" s="2">
        <v>9800</v>
      </c>
      <c r="B94" s="2">
        <v>5</v>
      </c>
      <c r="C94" s="2">
        <v>5</v>
      </c>
      <c r="D94" s="2">
        <v>1920</v>
      </c>
      <c r="E94" s="2">
        <v>1950</v>
      </c>
      <c r="F94" s="2">
        <v>1012</v>
      </c>
      <c r="G94" s="2">
        <v>1</v>
      </c>
      <c r="H94" s="2">
        <v>2</v>
      </c>
      <c r="I94" s="2">
        <v>0</v>
      </c>
      <c r="J94" s="2">
        <v>1</v>
      </c>
      <c r="K94" s="2">
        <v>67500</v>
      </c>
      <c r="L94" s="2" t="s">
        <v>26</v>
      </c>
      <c r="M94" s="2" t="s">
        <v>25</v>
      </c>
      <c r="N94" s="16">
        <f t="shared" si="0"/>
        <v>66.699604743083</v>
      </c>
      <c r="O94" s="16">
        <f t="shared" si="1"/>
        <v>4</v>
      </c>
      <c r="P94" s="17">
        <f t="shared" si="2"/>
        <v>16875</v>
      </c>
      <c r="Q94" s="18">
        <f t="shared" si="3"/>
        <v>0.25</v>
      </c>
      <c r="R94" s="16" t="str">
        <f t="shared" si="4"/>
        <v>SawyerWFa</v>
      </c>
      <c r="S94" s="19">
        <f t="shared" si="5"/>
        <v>7306</v>
      </c>
      <c r="T94" s="20">
        <f t="shared" ca="1" si="6"/>
        <v>37161</v>
      </c>
      <c r="U94" s="16">
        <f t="shared" ref="U94:W94" si="89">D94-U$5</f>
        <v>48</v>
      </c>
      <c r="V94" s="16">
        <f t="shared" si="89"/>
        <v>0</v>
      </c>
      <c r="W94" s="16">
        <f t="shared" si="89"/>
        <v>678</v>
      </c>
    </row>
    <row r="95" spans="1:23" ht="15.75" customHeight="1" x14ac:dyDescent="0.2">
      <c r="A95" s="2">
        <v>8930</v>
      </c>
      <c r="B95" s="2">
        <v>6</v>
      </c>
      <c r="C95" s="2">
        <v>5</v>
      </c>
      <c r="D95" s="2">
        <v>1978</v>
      </c>
      <c r="E95" s="2">
        <v>1978</v>
      </c>
      <c r="F95" s="2">
        <v>1902</v>
      </c>
      <c r="G95" s="2">
        <v>2</v>
      </c>
      <c r="H95" s="2">
        <v>4</v>
      </c>
      <c r="I95" s="2">
        <v>0</v>
      </c>
      <c r="J95" s="2">
        <v>2</v>
      </c>
      <c r="K95" s="2">
        <v>112000</v>
      </c>
      <c r="L95" s="2" t="s">
        <v>13</v>
      </c>
      <c r="M95" s="2" t="s">
        <v>27</v>
      </c>
      <c r="N95" s="16">
        <f t="shared" si="0"/>
        <v>58.885383806519457</v>
      </c>
      <c r="O95" s="16">
        <f t="shared" si="1"/>
        <v>8</v>
      </c>
      <c r="P95" s="17">
        <f t="shared" si="2"/>
        <v>14000</v>
      </c>
      <c r="Q95" s="18">
        <f t="shared" si="3"/>
        <v>0.25</v>
      </c>
      <c r="R95" s="16" t="str">
        <f t="shared" si="4"/>
        <v>SawyerTA</v>
      </c>
      <c r="S95" s="19">
        <f t="shared" si="5"/>
        <v>28491</v>
      </c>
      <c r="T95" s="20">
        <f t="shared" ca="1" si="6"/>
        <v>15976</v>
      </c>
      <c r="U95" s="16">
        <f t="shared" ref="U95:W95" si="90">D95-U$5</f>
        <v>106</v>
      </c>
      <c r="V95" s="16">
        <f t="shared" si="90"/>
        <v>28</v>
      </c>
      <c r="W95" s="16">
        <f t="shared" si="90"/>
        <v>1568</v>
      </c>
    </row>
    <row r="96" spans="1:23" ht="15.75" customHeight="1" x14ac:dyDescent="0.2">
      <c r="A96" s="2">
        <v>11782</v>
      </c>
      <c r="B96" s="2">
        <v>5</v>
      </c>
      <c r="C96" s="2">
        <v>7</v>
      </c>
      <c r="D96" s="2">
        <v>1961</v>
      </c>
      <c r="E96" s="2">
        <v>1995</v>
      </c>
      <c r="F96" s="2">
        <v>1155</v>
      </c>
      <c r="G96" s="2">
        <v>1</v>
      </c>
      <c r="H96" s="2">
        <v>3</v>
      </c>
      <c r="I96" s="2">
        <v>0</v>
      </c>
      <c r="J96" s="2">
        <v>2</v>
      </c>
      <c r="K96" s="2">
        <v>148000</v>
      </c>
      <c r="L96" s="2" t="s">
        <v>13</v>
      </c>
      <c r="M96" s="2" t="s">
        <v>27</v>
      </c>
      <c r="N96" s="16">
        <f t="shared" si="0"/>
        <v>128.13852813852813</v>
      </c>
      <c r="O96" s="16">
        <f t="shared" si="1"/>
        <v>6</v>
      </c>
      <c r="P96" s="17">
        <f t="shared" si="2"/>
        <v>24666.666666666668</v>
      </c>
      <c r="Q96" s="18">
        <f t="shared" si="3"/>
        <v>0.16666666666666666</v>
      </c>
      <c r="R96" s="16" t="str">
        <f t="shared" si="4"/>
        <v>SawyerTA</v>
      </c>
      <c r="S96" s="19">
        <f t="shared" si="5"/>
        <v>22282</v>
      </c>
      <c r="T96" s="20">
        <f t="shared" ca="1" si="6"/>
        <v>22185</v>
      </c>
      <c r="U96" s="16">
        <f t="shared" ref="U96:W96" si="91">D96-U$5</f>
        <v>89</v>
      </c>
      <c r="V96" s="16">
        <f t="shared" si="91"/>
        <v>45</v>
      </c>
      <c r="W96" s="16">
        <f t="shared" si="91"/>
        <v>821</v>
      </c>
    </row>
    <row r="97" spans="1:23" ht="15.75" customHeight="1" x14ac:dyDescent="0.2">
      <c r="A97" s="2">
        <v>8450</v>
      </c>
      <c r="B97" s="2">
        <v>5</v>
      </c>
      <c r="C97" s="2">
        <v>8</v>
      </c>
      <c r="D97" s="2">
        <v>1965</v>
      </c>
      <c r="E97" s="2">
        <v>2009</v>
      </c>
      <c r="F97" s="2">
        <v>894</v>
      </c>
      <c r="G97" s="2">
        <v>1</v>
      </c>
      <c r="H97" s="2">
        <v>3</v>
      </c>
      <c r="I97" s="2">
        <v>1</v>
      </c>
      <c r="J97" s="2">
        <v>1</v>
      </c>
      <c r="K97" s="2">
        <v>138500</v>
      </c>
      <c r="L97" s="2" t="s">
        <v>17</v>
      </c>
      <c r="M97" s="2" t="s">
        <v>27</v>
      </c>
      <c r="N97" s="16">
        <f t="shared" si="0"/>
        <v>154.92170022371366</v>
      </c>
      <c r="O97" s="16">
        <f t="shared" si="1"/>
        <v>6</v>
      </c>
      <c r="P97" s="17">
        <f t="shared" si="2"/>
        <v>23083.333333333332</v>
      </c>
      <c r="Q97" s="18">
        <f t="shared" si="3"/>
        <v>0.16666666666666666</v>
      </c>
      <c r="R97" s="16" t="str">
        <f t="shared" si="4"/>
        <v>SawyerGd</v>
      </c>
      <c r="S97" s="19">
        <f t="shared" si="5"/>
        <v>23743</v>
      </c>
      <c r="T97" s="20">
        <f t="shared" ca="1" si="6"/>
        <v>20724</v>
      </c>
      <c r="U97" s="16">
        <f t="shared" ref="U97:W97" si="92">D97-U$5</f>
        <v>93</v>
      </c>
      <c r="V97" s="16">
        <f t="shared" si="92"/>
        <v>59</v>
      </c>
      <c r="W97" s="16">
        <f t="shared" si="92"/>
        <v>560</v>
      </c>
    </row>
    <row r="98" spans="1:23" ht="15.75" customHeight="1" x14ac:dyDescent="0.2">
      <c r="A98" s="2">
        <v>9819</v>
      </c>
      <c r="B98" s="2">
        <v>5</v>
      </c>
      <c r="C98" s="2">
        <v>5</v>
      </c>
      <c r="D98" s="2">
        <v>1967</v>
      </c>
      <c r="E98" s="2">
        <v>1967</v>
      </c>
      <c r="F98" s="2">
        <v>900</v>
      </c>
      <c r="G98" s="2">
        <v>1</v>
      </c>
      <c r="H98" s="2">
        <v>3</v>
      </c>
      <c r="I98" s="2">
        <v>0</v>
      </c>
      <c r="J98" s="2">
        <v>1</v>
      </c>
      <c r="K98" s="2">
        <v>122000</v>
      </c>
      <c r="L98" s="2" t="s">
        <v>17</v>
      </c>
      <c r="M98" s="2" t="s">
        <v>27</v>
      </c>
      <c r="N98" s="16">
        <f t="shared" si="0"/>
        <v>135.55555555555554</v>
      </c>
      <c r="O98" s="16">
        <f t="shared" si="1"/>
        <v>5</v>
      </c>
      <c r="P98" s="17">
        <f t="shared" si="2"/>
        <v>24400</v>
      </c>
      <c r="Q98" s="18">
        <f t="shared" si="3"/>
        <v>0.2</v>
      </c>
      <c r="R98" s="16" t="str">
        <f t="shared" si="4"/>
        <v>SawyerGd</v>
      </c>
      <c r="S98" s="19">
        <f t="shared" si="5"/>
        <v>24473</v>
      </c>
      <c r="T98" s="20">
        <f t="shared" ca="1" si="6"/>
        <v>19994</v>
      </c>
      <c r="U98" s="16">
        <f t="shared" ref="U98:W98" si="93">D98-U$5</f>
        <v>95</v>
      </c>
      <c r="V98" s="16">
        <f t="shared" si="93"/>
        <v>17</v>
      </c>
      <c r="W98" s="16">
        <f t="shared" si="93"/>
        <v>566</v>
      </c>
    </row>
    <row r="99" spans="1:23" ht="15.75" customHeight="1" x14ac:dyDescent="0.2">
      <c r="A99" s="2">
        <v>7500</v>
      </c>
      <c r="B99" s="2">
        <v>5</v>
      </c>
      <c r="C99" s="2">
        <v>5</v>
      </c>
      <c r="D99" s="2">
        <v>1963</v>
      </c>
      <c r="E99" s="2">
        <v>1963</v>
      </c>
      <c r="F99" s="2">
        <v>1040</v>
      </c>
      <c r="G99" s="2">
        <v>1</v>
      </c>
      <c r="H99" s="2">
        <v>3</v>
      </c>
      <c r="I99" s="2">
        <v>0</v>
      </c>
      <c r="J99" s="2">
        <v>1</v>
      </c>
      <c r="K99" s="2">
        <v>133000</v>
      </c>
      <c r="L99" s="2" t="s">
        <v>13</v>
      </c>
      <c r="M99" s="2" t="s">
        <v>27</v>
      </c>
      <c r="N99" s="16">
        <f t="shared" si="0"/>
        <v>127.88461538461539</v>
      </c>
      <c r="O99" s="16">
        <f t="shared" si="1"/>
        <v>5</v>
      </c>
      <c r="P99" s="17">
        <f t="shared" si="2"/>
        <v>26600</v>
      </c>
      <c r="Q99" s="18">
        <f t="shared" si="3"/>
        <v>0.2</v>
      </c>
      <c r="R99" s="16" t="str">
        <f t="shared" si="4"/>
        <v>SawyerTA</v>
      </c>
      <c r="S99" s="19">
        <f t="shared" si="5"/>
        <v>23012</v>
      </c>
      <c r="T99" s="20">
        <f t="shared" ca="1" si="6"/>
        <v>21455</v>
      </c>
      <c r="U99" s="16">
        <f t="shared" ref="U99:W99" si="94">D99-U$5</f>
        <v>91</v>
      </c>
      <c r="V99" s="16">
        <f t="shared" si="94"/>
        <v>13</v>
      </c>
      <c r="W99" s="16">
        <f t="shared" si="94"/>
        <v>706</v>
      </c>
    </row>
    <row r="100" spans="1:23" ht="15.75" customHeight="1" x14ac:dyDescent="0.2">
      <c r="A100" s="2">
        <v>6897</v>
      </c>
      <c r="B100" s="2">
        <v>5</v>
      </c>
      <c r="C100" s="2">
        <v>8</v>
      </c>
      <c r="D100" s="2">
        <v>1962</v>
      </c>
      <c r="E100" s="2">
        <v>2010</v>
      </c>
      <c r="F100" s="2">
        <v>1040</v>
      </c>
      <c r="G100" s="2">
        <v>1</v>
      </c>
      <c r="H100" s="2">
        <v>3</v>
      </c>
      <c r="I100" s="2">
        <v>0</v>
      </c>
      <c r="J100" s="2">
        <v>1</v>
      </c>
      <c r="K100" s="2">
        <v>127000</v>
      </c>
      <c r="L100" s="2" t="s">
        <v>17</v>
      </c>
      <c r="M100" s="2" t="s">
        <v>27</v>
      </c>
      <c r="N100" s="16">
        <f t="shared" si="0"/>
        <v>122.11538461538461</v>
      </c>
      <c r="O100" s="16">
        <f t="shared" si="1"/>
        <v>5</v>
      </c>
      <c r="P100" s="17">
        <f t="shared" si="2"/>
        <v>25400</v>
      </c>
      <c r="Q100" s="18">
        <f t="shared" si="3"/>
        <v>0.2</v>
      </c>
      <c r="R100" s="16" t="str">
        <f t="shared" si="4"/>
        <v>SawyerGd</v>
      </c>
      <c r="S100" s="19">
        <f t="shared" si="5"/>
        <v>22647</v>
      </c>
      <c r="T100" s="20">
        <f t="shared" ca="1" si="6"/>
        <v>21820</v>
      </c>
      <c r="U100" s="16">
        <f t="shared" ref="U100:W100" si="95">D100-U$5</f>
        <v>90</v>
      </c>
      <c r="V100" s="16">
        <f t="shared" si="95"/>
        <v>60</v>
      </c>
      <c r="W100" s="16">
        <f t="shared" si="95"/>
        <v>706</v>
      </c>
    </row>
    <row r="101" spans="1:23" ht="15.75" customHeight="1" x14ac:dyDescent="0.2">
      <c r="A101" s="2">
        <v>15410</v>
      </c>
      <c r="B101" s="2">
        <v>6</v>
      </c>
      <c r="C101" s="2">
        <v>6</v>
      </c>
      <c r="D101" s="2">
        <v>1974</v>
      </c>
      <c r="E101" s="2">
        <v>2002</v>
      </c>
      <c r="F101" s="2">
        <v>1494</v>
      </c>
      <c r="G101" s="2">
        <v>2</v>
      </c>
      <c r="H101" s="2">
        <v>3</v>
      </c>
      <c r="I101" s="2">
        <v>2</v>
      </c>
      <c r="J101" s="2">
        <v>2</v>
      </c>
      <c r="K101" s="2">
        <v>169000</v>
      </c>
      <c r="L101" s="2" t="s">
        <v>17</v>
      </c>
      <c r="M101" s="2" t="s">
        <v>27</v>
      </c>
      <c r="N101" s="16">
        <f t="shared" si="0"/>
        <v>113.11914323962517</v>
      </c>
      <c r="O101" s="16">
        <f t="shared" si="1"/>
        <v>9</v>
      </c>
      <c r="P101" s="17">
        <f t="shared" si="2"/>
        <v>18777.777777777777</v>
      </c>
      <c r="Q101" s="18">
        <f t="shared" si="3"/>
        <v>0.22222222222222221</v>
      </c>
      <c r="R101" s="16" t="str">
        <f t="shared" si="4"/>
        <v>SawyerGd</v>
      </c>
      <c r="S101" s="19">
        <f t="shared" si="5"/>
        <v>27030</v>
      </c>
      <c r="T101" s="20">
        <f t="shared" ca="1" si="6"/>
        <v>17437</v>
      </c>
      <c r="U101" s="16">
        <f t="shared" ref="U101:W101" si="96">D101-U$5</f>
        <v>102</v>
      </c>
      <c r="V101" s="16">
        <f t="shared" si="96"/>
        <v>52</v>
      </c>
      <c r="W101" s="16">
        <f t="shared" si="96"/>
        <v>1160</v>
      </c>
    </row>
    <row r="102" spans="1:23" ht="15.75" customHeight="1" x14ac:dyDescent="0.2">
      <c r="A102" s="2">
        <v>10186</v>
      </c>
      <c r="B102" s="2">
        <v>7</v>
      </c>
      <c r="C102" s="2">
        <v>5</v>
      </c>
      <c r="D102" s="2">
        <v>1992</v>
      </c>
      <c r="E102" s="2">
        <v>1992</v>
      </c>
      <c r="F102" s="2">
        <v>1923</v>
      </c>
      <c r="G102" s="2">
        <v>2</v>
      </c>
      <c r="H102" s="2">
        <v>3</v>
      </c>
      <c r="I102" s="2">
        <v>1</v>
      </c>
      <c r="J102" s="2">
        <v>2</v>
      </c>
      <c r="K102" s="2">
        <v>190000</v>
      </c>
      <c r="L102" s="2" t="s">
        <v>13</v>
      </c>
      <c r="M102" s="2" t="s">
        <v>24</v>
      </c>
      <c r="N102" s="16">
        <f t="shared" si="0"/>
        <v>98.803952158086318</v>
      </c>
      <c r="O102" s="16">
        <f t="shared" si="1"/>
        <v>8</v>
      </c>
      <c r="P102" s="17">
        <f t="shared" si="2"/>
        <v>23750</v>
      </c>
      <c r="Q102" s="18">
        <f t="shared" si="3"/>
        <v>0.25</v>
      </c>
      <c r="R102" s="16" t="str">
        <f t="shared" si="4"/>
        <v>NoRidgeTA</v>
      </c>
      <c r="S102" s="19">
        <f t="shared" si="5"/>
        <v>33604</v>
      </c>
      <c r="T102" s="20">
        <f t="shared" ca="1" si="6"/>
        <v>10863</v>
      </c>
      <c r="U102" s="16">
        <f t="shared" ref="U102:W102" si="97">D102-U$5</f>
        <v>120</v>
      </c>
      <c r="V102" s="16">
        <f t="shared" si="97"/>
        <v>42</v>
      </c>
      <c r="W102" s="16">
        <f t="shared" si="97"/>
        <v>1589</v>
      </c>
    </row>
    <row r="103" spans="1:23" ht="15.75" customHeight="1" x14ac:dyDescent="0.2">
      <c r="A103" s="2">
        <v>13143</v>
      </c>
      <c r="B103" s="2">
        <v>8</v>
      </c>
      <c r="C103" s="2">
        <v>5</v>
      </c>
      <c r="D103" s="2">
        <v>1993</v>
      </c>
      <c r="E103" s="2">
        <v>1993</v>
      </c>
      <c r="F103" s="2">
        <v>2349</v>
      </c>
      <c r="G103" s="2">
        <v>2</v>
      </c>
      <c r="H103" s="2">
        <v>4</v>
      </c>
      <c r="I103" s="2">
        <v>1</v>
      </c>
      <c r="J103" s="2">
        <v>3</v>
      </c>
      <c r="K103" s="2">
        <v>362500</v>
      </c>
      <c r="L103" s="2" t="s">
        <v>13</v>
      </c>
      <c r="M103" s="2" t="s">
        <v>24</v>
      </c>
      <c r="N103" s="16">
        <f t="shared" si="0"/>
        <v>154.32098765432099</v>
      </c>
      <c r="O103" s="16">
        <f t="shared" si="1"/>
        <v>10</v>
      </c>
      <c r="P103" s="17">
        <f t="shared" si="2"/>
        <v>36250</v>
      </c>
      <c r="Q103" s="18">
        <f t="shared" si="3"/>
        <v>0.2</v>
      </c>
      <c r="R103" s="16" t="str">
        <f t="shared" si="4"/>
        <v>NoRidgeTA</v>
      </c>
      <c r="S103" s="19">
        <f t="shared" si="5"/>
        <v>33970</v>
      </c>
      <c r="T103" s="20">
        <f t="shared" ca="1" si="6"/>
        <v>10497</v>
      </c>
      <c r="U103" s="16">
        <f t="shared" ref="U103:W103" si="98">D103-U$5</f>
        <v>121</v>
      </c>
      <c r="V103" s="16">
        <f t="shared" si="98"/>
        <v>43</v>
      </c>
      <c r="W103" s="16">
        <f t="shared" si="98"/>
        <v>2015</v>
      </c>
    </row>
    <row r="104" spans="1:23" ht="15.75" customHeight="1" x14ac:dyDescent="0.2">
      <c r="A104" s="2">
        <v>11134</v>
      </c>
      <c r="B104" s="2">
        <v>8</v>
      </c>
      <c r="C104" s="2">
        <v>5</v>
      </c>
      <c r="D104" s="2">
        <v>1992</v>
      </c>
      <c r="E104" s="2">
        <v>1993</v>
      </c>
      <c r="F104" s="2">
        <v>2225</v>
      </c>
      <c r="G104" s="2">
        <v>2</v>
      </c>
      <c r="H104" s="2">
        <v>4</v>
      </c>
      <c r="I104" s="2">
        <v>1</v>
      </c>
      <c r="J104" s="2">
        <v>3</v>
      </c>
      <c r="K104" s="2">
        <v>285000</v>
      </c>
      <c r="L104" s="2" t="s">
        <v>13</v>
      </c>
      <c r="M104" s="2" t="s">
        <v>24</v>
      </c>
      <c r="N104" s="16">
        <f t="shared" si="0"/>
        <v>128.08988764044943</v>
      </c>
      <c r="O104" s="16">
        <f t="shared" si="1"/>
        <v>10</v>
      </c>
      <c r="P104" s="17">
        <f t="shared" si="2"/>
        <v>28500</v>
      </c>
      <c r="Q104" s="18">
        <f t="shared" si="3"/>
        <v>0.2</v>
      </c>
      <c r="R104" s="16" t="str">
        <f t="shared" si="4"/>
        <v>NoRidgeTA</v>
      </c>
      <c r="S104" s="19">
        <f t="shared" si="5"/>
        <v>33604</v>
      </c>
      <c r="T104" s="20">
        <f t="shared" ca="1" si="6"/>
        <v>10863</v>
      </c>
      <c r="U104" s="16">
        <f t="shared" ref="U104:W104" si="99">D104-U$5</f>
        <v>120</v>
      </c>
      <c r="V104" s="16">
        <f t="shared" si="99"/>
        <v>43</v>
      </c>
      <c r="W104" s="16">
        <f t="shared" si="99"/>
        <v>1891</v>
      </c>
    </row>
    <row r="105" spans="1:23" ht="15.75" customHeight="1" x14ac:dyDescent="0.2">
      <c r="A105" s="2">
        <v>4835</v>
      </c>
      <c r="B105" s="2">
        <v>7</v>
      </c>
      <c r="C105" s="2">
        <v>5</v>
      </c>
      <c r="D105" s="2">
        <v>2004</v>
      </c>
      <c r="E105" s="2">
        <v>2005</v>
      </c>
      <c r="F105" s="2">
        <v>1488</v>
      </c>
      <c r="G105" s="2">
        <v>2</v>
      </c>
      <c r="H105" s="2">
        <v>2</v>
      </c>
      <c r="I105" s="2">
        <v>1</v>
      </c>
      <c r="J105" s="2">
        <v>2</v>
      </c>
      <c r="K105" s="2">
        <v>260000</v>
      </c>
      <c r="L105" s="2" t="s">
        <v>13</v>
      </c>
      <c r="M105" s="2" t="s">
        <v>19</v>
      </c>
      <c r="N105" s="16">
        <f t="shared" si="0"/>
        <v>174.73118279569891</v>
      </c>
      <c r="O105" s="16">
        <f t="shared" si="1"/>
        <v>7</v>
      </c>
      <c r="P105" s="17">
        <f t="shared" si="2"/>
        <v>37142.857142857145</v>
      </c>
      <c r="Q105" s="18">
        <f t="shared" si="3"/>
        <v>0.2857142857142857</v>
      </c>
      <c r="R105" s="16" t="str">
        <f t="shared" si="4"/>
        <v>SomerstTA</v>
      </c>
      <c r="S105" s="19">
        <f t="shared" si="5"/>
        <v>37987</v>
      </c>
      <c r="T105" s="20">
        <f t="shared" ca="1" si="6"/>
        <v>6480</v>
      </c>
      <c r="U105" s="16">
        <f t="shared" ref="U105:W105" si="100">D105-U$5</f>
        <v>132</v>
      </c>
      <c r="V105" s="16">
        <f t="shared" si="100"/>
        <v>55</v>
      </c>
      <c r="W105" s="16">
        <f t="shared" si="100"/>
        <v>1154</v>
      </c>
    </row>
    <row r="106" spans="1:23" ht="15.75" customHeight="1" x14ac:dyDescent="0.2">
      <c r="A106" s="2">
        <v>3515</v>
      </c>
      <c r="B106" s="2">
        <v>7</v>
      </c>
      <c r="C106" s="2">
        <v>5</v>
      </c>
      <c r="D106" s="2">
        <v>2004</v>
      </c>
      <c r="E106" s="2">
        <v>2004</v>
      </c>
      <c r="F106" s="2">
        <v>1680</v>
      </c>
      <c r="G106" s="2">
        <v>2</v>
      </c>
      <c r="H106" s="2">
        <v>2</v>
      </c>
      <c r="I106" s="2">
        <v>0</v>
      </c>
      <c r="J106" s="2">
        <v>2</v>
      </c>
      <c r="K106" s="2">
        <v>190000</v>
      </c>
      <c r="L106" s="2" t="s">
        <v>13</v>
      </c>
      <c r="M106" s="2" t="s">
        <v>19</v>
      </c>
      <c r="N106" s="16">
        <f t="shared" si="0"/>
        <v>113.0952380952381</v>
      </c>
      <c r="O106" s="16">
        <f t="shared" si="1"/>
        <v>6</v>
      </c>
      <c r="P106" s="17">
        <f t="shared" si="2"/>
        <v>31666.666666666668</v>
      </c>
      <c r="Q106" s="18">
        <f t="shared" si="3"/>
        <v>0.33333333333333331</v>
      </c>
      <c r="R106" s="16" t="str">
        <f t="shared" si="4"/>
        <v>SomerstTA</v>
      </c>
      <c r="S106" s="19">
        <f t="shared" si="5"/>
        <v>37987</v>
      </c>
      <c r="T106" s="20">
        <f t="shared" ca="1" si="6"/>
        <v>6480</v>
      </c>
      <c r="U106" s="16">
        <f t="shared" ref="U106:W106" si="101">D106-U$5</f>
        <v>132</v>
      </c>
      <c r="V106" s="16">
        <f t="shared" si="101"/>
        <v>54</v>
      </c>
      <c r="W106" s="16">
        <f t="shared" si="101"/>
        <v>1346</v>
      </c>
    </row>
    <row r="107" spans="1:23" ht="15.75" customHeight="1" x14ac:dyDescent="0.2">
      <c r="A107" s="2">
        <v>3215</v>
      </c>
      <c r="B107" s="2">
        <v>7</v>
      </c>
      <c r="C107" s="2">
        <v>5</v>
      </c>
      <c r="D107" s="2">
        <v>2004</v>
      </c>
      <c r="E107" s="2">
        <v>2004</v>
      </c>
      <c r="F107" s="2">
        <v>1200</v>
      </c>
      <c r="G107" s="2">
        <v>2</v>
      </c>
      <c r="H107" s="2">
        <v>2</v>
      </c>
      <c r="I107" s="2">
        <v>0</v>
      </c>
      <c r="J107" s="2">
        <v>2</v>
      </c>
      <c r="K107" s="2">
        <v>155000</v>
      </c>
      <c r="L107" s="2" t="s">
        <v>13</v>
      </c>
      <c r="M107" s="2" t="s">
        <v>19</v>
      </c>
      <c r="N107" s="16">
        <f t="shared" si="0"/>
        <v>129.16666666666666</v>
      </c>
      <c r="O107" s="16">
        <f t="shared" si="1"/>
        <v>6</v>
      </c>
      <c r="P107" s="17">
        <f t="shared" si="2"/>
        <v>25833.333333333332</v>
      </c>
      <c r="Q107" s="18">
        <f t="shared" si="3"/>
        <v>0.33333333333333331</v>
      </c>
      <c r="R107" s="16" t="str">
        <f t="shared" si="4"/>
        <v>SomerstTA</v>
      </c>
      <c r="S107" s="19">
        <f t="shared" si="5"/>
        <v>37987</v>
      </c>
      <c r="T107" s="20">
        <f t="shared" ca="1" si="6"/>
        <v>6480</v>
      </c>
      <c r="U107" s="16">
        <f t="shared" ref="U107:W107" si="102">D107-U$5</f>
        <v>132</v>
      </c>
      <c r="V107" s="16">
        <f t="shared" si="102"/>
        <v>54</v>
      </c>
      <c r="W107" s="16">
        <f t="shared" si="102"/>
        <v>866</v>
      </c>
    </row>
    <row r="108" spans="1:23" ht="15.75" customHeight="1" x14ac:dyDescent="0.2">
      <c r="A108" s="2">
        <v>3182</v>
      </c>
      <c r="B108" s="2">
        <v>7</v>
      </c>
      <c r="C108" s="2">
        <v>5</v>
      </c>
      <c r="D108" s="2">
        <v>2004</v>
      </c>
      <c r="E108" s="2">
        <v>2005</v>
      </c>
      <c r="F108" s="2">
        <v>1200</v>
      </c>
      <c r="G108" s="2">
        <v>2</v>
      </c>
      <c r="H108" s="2">
        <v>2</v>
      </c>
      <c r="I108" s="2">
        <v>0</v>
      </c>
      <c r="J108" s="2">
        <v>2</v>
      </c>
      <c r="K108" s="2">
        <v>151000</v>
      </c>
      <c r="L108" s="2" t="s">
        <v>13</v>
      </c>
      <c r="M108" s="2" t="s">
        <v>19</v>
      </c>
      <c r="N108" s="16">
        <f t="shared" si="0"/>
        <v>125.83333333333333</v>
      </c>
      <c r="O108" s="16">
        <f t="shared" si="1"/>
        <v>6</v>
      </c>
      <c r="P108" s="17">
        <f t="shared" si="2"/>
        <v>25166.666666666668</v>
      </c>
      <c r="Q108" s="18">
        <f t="shared" si="3"/>
        <v>0.33333333333333331</v>
      </c>
      <c r="R108" s="16" t="str">
        <f t="shared" si="4"/>
        <v>SomerstTA</v>
      </c>
      <c r="S108" s="19">
        <f t="shared" si="5"/>
        <v>37987</v>
      </c>
      <c r="T108" s="20">
        <f t="shared" ca="1" si="6"/>
        <v>6480</v>
      </c>
      <c r="U108" s="16">
        <f t="shared" ref="U108:W108" si="103">D108-U$5</f>
        <v>132</v>
      </c>
      <c r="V108" s="16">
        <f t="shared" si="103"/>
        <v>55</v>
      </c>
      <c r="W108" s="16">
        <f t="shared" si="103"/>
        <v>866</v>
      </c>
    </row>
    <row r="109" spans="1:23" ht="15.75" customHeight="1" x14ac:dyDescent="0.2">
      <c r="A109" s="2">
        <v>2544</v>
      </c>
      <c r="B109" s="2">
        <v>7</v>
      </c>
      <c r="C109" s="2">
        <v>5</v>
      </c>
      <c r="D109" s="2">
        <v>2004</v>
      </c>
      <c r="E109" s="2">
        <v>2005</v>
      </c>
      <c r="F109" s="2">
        <v>1200</v>
      </c>
      <c r="G109" s="2">
        <v>2</v>
      </c>
      <c r="H109" s="2">
        <v>2</v>
      </c>
      <c r="I109" s="2">
        <v>0</v>
      </c>
      <c r="J109" s="2">
        <v>2</v>
      </c>
      <c r="K109" s="2">
        <v>149500</v>
      </c>
      <c r="L109" s="2" t="s">
        <v>13</v>
      </c>
      <c r="M109" s="2" t="s">
        <v>19</v>
      </c>
      <c r="N109" s="16">
        <f t="shared" si="0"/>
        <v>124.58333333333333</v>
      </c>
      <c r="O109" s="16">
        <f t="shared" si="1"/>
        <v>6</v>
      </c>
      <c r="P109" s="17">
        <f t="shared" si="2"/>
        <v>24916.666666666668</v>
      </c>
      <c r="Q109" s="18">
        <f t="shared" si="3"/>
        <v>0.33333333333333331</v>
      </c>
      <c r="R109" s="16" t="str">
        <f t="shared" si="4"/>
        <v>SomerstTA</v>
      </c>
      <c r="S109" s="19">
        <f t="shared" si="5"/>
        <v>37987</v>
      </c>
      <c r="T109" s="20">
        <f t="shared" ca="1" si="6"/>
        <v>6480</v>
      </c>
      <c r="U109" s="16">
        <f t="shared" ref="U109:W109" si="104">D109-U$5</f>
        <v>132</v>
      </c>
      <c r="V109" s="16">
        <f t="shared" si="104"/>
        <v>55</v>
      </c>
      <c r="W109" s="16">
        <f t="shared" si="104"/>
        <v>866</v>
      </c>
    </row>
    <row r="110" spans="1:23" ht="15.75" customHeight="1" x14ac:dyDescent="0.2">
      <c r="A110" s="2">
        <v>2544</v>
      </c>
      <c r="B110" s="2">
        <v>6</v>
      </c>
      <c r="C110" s="2">
        <v>5</v>
      </c>
      <c r="D110" s="2">
        <v>2005</v>
      </c>
      <c r="E110" s="2">
        <v>2005</v>
      </c>
      <c r="F110" s="2">
        <v>1236</v>
      </c>
      <c r="G110" s="2">
        <v>2</v>
      </c>
      <c r="H110" s="2">
        <v>2</v>
      </c>
      <c r="I110" s="2">
        <v>0</v>
      </c>
      <c r="J110" s="2">
        <v>2</v>
      </c>
      <c r="K110" s="2">
        <v>152000</v>
      </c>
      <c r="L110" s="2" t="s">
        <v>13</v>
      </c>
      <c r="M110" s="2" t="s">
        <v>19</v>
      </c>
      <c r="N110" s="16">
        <f t="shared" si="0"/>
        <v>122.97734627831716</v>
      </c>
      <c r="O110" s="16">
        <f t="shared" si="1"/>
        <v>6</v>
      </c>
      <c r="P110" s="17">
        <f t="shared" si="2"/>
        <v>25333.333333333332</v>
      </c>
      <c r="Q110" s="18">
        <f t="shared" si="3"/>
        <v>0.33333333333333331</v>
      </c>
      <c r="R110" s="16" t="str">
        <f t="shared" si="4"/>
        <v>SomerstTA</v>
      </c>
      <c r="S110" s="19">
        <f t="shared" si="5"/>
        <v>38353</v>
      </c>
      <c r="T110" s="20">
        <f t="shared" ca="1" si="6"/>
        <v>6114</v>
      </c>
      <c r="U110" s="16">
        <f t="shared" ref="U110:W110" si="105">D110-U$5</f>
        <v>133</v>
      </c>
      <c r="V110" s="16">
        <f t="shared" si="105"/>
        <v>55</v>
      </c>
      <c r="W110" s="16">
        <f t="shared" si="105"/>
        <v>902</v>
      </c>
    </row>
    <row r="111" spans="1:23" ht="15.75" customHeight="1" x14ac:dyDescent="0.2">
      <c r="A111" s="2">
        <v>4403</v>
      </c>
      <c r="B111" s="2">
        <v>7</v>
      </c>
      <c r="C111" s="2">
        <v>5</v>
      </c>
      <c r="D111" s="2">
        <v>2009</v>
      </c>
      <c r="E111" s="2">
        <v>2009</v>
      </c>
      <c r="F111" s="2">
        <v>1478</v>
      </c>
      <c r="G111" s="2">
        <v>2</v>
      </c>
      <c r="H111" s="2">
        <v>2</v>
      </c>
      <c r="I111" s="2">
        <v>1</v>
      </c>
      <c r="J111" s="2">
        <v>2</v>
      </c>
      <c r="K111" s="2">
        <v>222000</v>
      </c>
      <c r="L111" s="2" t="s">
        <v>13</v>
      </c>
      <c r="M111" s="2" t="s">
        <v>19</v>
      </c>
      <c r="N111" s="16">
        <f t="shared" si="0"/>
        <v>150.20297699594045</v>
      </c>
      <c r="O111" s="16">
        <f t="shared" si="1"/>
        <v>7</v>
      </c>
      <c r="P111" s="17">
        <f t="shared" si="2"/>
        <v>31714.285714285714</v>
      </c>
      <c r="Q111" s="18">
        <f t="shared" si="3"/>
        <v>0.2857142857142857</v>
      </c>
      <c r="R111" s="16" t="str">
        <f t="shared" si="4"/>
        <v>SomerstTA</v>
      </c>
      <c r="S111" s="19">
        <f t="shared" si="5"/>
        <v>39814</v>
      </c>
      <c r="T111" s="20">
        <f t="shared" ca="1" si="6"/>
        <v>4653</v>
      </c>
      <c r="U111" s="16">
        <f t="shared" ref="U111:W111" si="106">D111-U$5</f>
        <v>137</v>
      </c>
      <c r="V111" s="16">
        <f t="shared" si="106"/>
        <v>59</v>
      </c>
      <c r="W111" s="16">
        <f t="shared" si="106"/>
        <v>1144</v>
      </c>
    </row>
    <row r="112" spans="1:23" ht="15.75" customHeight="1" x14ac:dyDescent="0.2">
      <c r="A112" s="2">
        <v>2117</v>
      </c>
      <c r="B112" s="2">
        <v>6</v>
      </c>
      <c r="C112" s="2">
        <v>5</v>
      </c>
      <c r="D112" s="2">
        <v>2000</v>
      </c>
      <c r="E112" s="2">
        <v>2000</v>
      </c>
      <c r="F112" s="2">
        <v>1573</v>
      </c>
      <c r="G112" s="2">
        <v>2</v>
      </c>
      <c r="H112" s="2">
        <v>3</v>
      </c>
      <c r="I112" s="2">
        <v>0</v>
      </c>
      <c r="J112" s="2">
        <v>2</v>
      </c>
      <c r="K112" s="2">
        <v>177500</v>
      </c>
      <c r="L112" s="2" t="s">
        <v>13</v>
      </c>
      <c r="M112" s="2" t="s">
        <v>19</v>
      </c>
      <c r="N112" s="16">
        <f t="shared" si="0"/>
        <v>112.84170375079466</v>
      </c>
      <c r="O112" s="16">
        <f t="shared" si="1"/>
        <v>7</v>
      </c>
      <c r="P112" s="17">
        <f t="shared" si="2"/>
        <v>25357.142857142859</v>
      </c>
      <c r="Q112" s="18">
        <f t="shared" si="3"/>
        <v>0.2857142857142857</v>
      </c>
      <c r="R112" s="16" t="str">
        <f t="shared" si="4"/>
        <v>SomerstTA</v>
      </c>
      <c r="S112" s="19">
        <f t="shared" si="5"/>
        <v>36526</v>
      </c>
      <c r="T112" s="20">
        <f t="shared" ca="1" si="6"/>
        <v>7941</v>
      </c>
      <c r="U112" s="16">
        <f t="shared" ref="U112:W112" si="107">D112-U$5</f>
        <v>128</v>
      </c>
      <c r="V112" s="16">
        <f t="shared" si="107"/>
        <v>50</v>
      </c>
      <c r="W112" s="16">
        <f t="shared" si="107"/>
        <v>1239</v>
      </c>
    </row>
    <row r="113" spans="1:23" ht="15.75" customHeight="1" x14ac:dyDescent="0.2">
      <c r="A113" s="2">
        <v>2980</v>
      </c>
      <c r="B113" s="2">
        <v>6</v>
      </c>
      <c r="C113" s="2">
        <v>5</v>
      </c>
      <c r="D113" s="2">
        <v>2000</v>
      </c>
      <c r="E113" s="2">
        <v>2000</v>
      </c>
      <c r="F113" s="2">
        <v>1512</v>
      </c>
      <c r="G113" s="2">
        <v>2</v>
      </c>
      <c r="H113" s="2">
        <v>2</v>
      </c>
      <c r="I113" s="2">
        <v>0</v>
      </c>
      <c r="J113" s="2">
        <v>2</v>
      </c>
      <c r="K113" s="2">
        <v>177000</v>
      </c>
      <c r="L113" s="2" t="s">
        <v>13</v>
      </c>
      <c r="M113" s="2" t="s">
        <v>19</v>
      </c>
      <c r="N113" s="16">
        <f t="shared" si="0"/>
        <v>117.06349206349206</v>
      </c>
      <c r="O113" s="16">
        <f t="shared" si="1"/>
        <v>6</v>
      </c>
      <c r="P113" s="17">
        <f t="shared" si="2"/>
        <v>29500</v>
      </c>
      <c r="Q113" s="18">
        <f t="shared" si="3"/>
        <v>0.33333333333333331</v>
      </c>
      <c r="R113" s="16" t="str">
        <f t="shared" si="4"/>
        <v>SomerstTA</v>
      </c>
      <c r="S113" s="19">
        <f t="shared" si="5"/>
        <v>36526</v>
      </c>
      <c r="T113" s="20">
        <f t="shared" ca="1" si="6"/>
        <v>7941</v>
      </c>
      <c r="U113" s="16">
        <f t="shared" ref="U113:W113" si="108">D113-U$5</f>
        <v>128</v>
      </c>
      <c r="V113" s="16">
        <f t="shared" si="108"/>
        <v>50</v>
      </c>
      <c r="W113" s="16">
        <f t="shared" si="108"/>
        <v>1178</v>
      </c>
    </row>
    <row r="114" spans="1:23" ht="15.75" customHeight="1" x14ac:dyDescent="0.2">
      <c r="A114" s="2">
        <v>2572</v>
      </c>
      <c r="B114" s="2">
        <v>7</v>
      </c>
      <c r="C114" s="2">
        <v>5</v>
      </c>
      <c r="D114" s="2">
        <v>1999</v>
      </c>
      <c r="E114" s="2">
        <v>1999</v>
      </c>
      <c r="F114" s="2">
        <v>1416</v>
      </c>
      <c r="G114" s="2">
        <v>2</v>
      </c>
      <c r="H114" s="2">
        <v>3</v>
      </c>
      <c r="I114" s="2">
        <v>0</v>
      </c>
      <c r="J114" s="2">
        <v>2</v>
      </c>
      <c r="K114" s="2">
        <v>155000</v>
      </c>
      <c r="L114" s="2" t="s">
        <v>13</v>
      </c>
      <c r="M114" s="2" t="s">
        <v>19</v>
      </c>
      <c r="N114" s="16">
        <f t="shared" si="0"/>
        <v>109.46327683615819</v>
      </c>
      <c r="O114" s="16">
        <f t="shared" si="1"/>
        <v>7</v>
      </c>
      <c r="P114" s="17">
        <f t="shared" si="2"/>
        <v>22142.857142857141</v>
      </c>
      <c r="Q114" s="18">
        <f t="shared" si="3"/>
        <v>0.2857142857142857</v>
      </c>
      <c r="R114" s="16" t="str">
        <f t="shared" si="4"/>
        <v>SomerstTA</v>
      </c>
      <c r="S114" s="19">
        <f t="shared" si="5"/>
        <v>36161</v>
      </c>
      <c r="T114" s="20">
        <f t="shared" ca="1" si="6"/>
        <v>8306</v>
      </c>
      <c r="U114" s="16">
        <f t="shared" ref="U114:W114" si="109">D114-U$5</f>
        <v>127</v>
      </c>
      <c r="V114" s="16">
        <f t="shared" si="109"/>
        <v>49</v>
      </c>
      <c r="W114" s="16">
        <f t="shared" si="109"/>
        <v>1082</v>
      </c>
    </row>
    <row r="115" spans="1:23" ht="15.75" customHeight="1" x14ac:dyDescent="0.2">
      <c r="A115" s="2">
        <v>2403</v>
      </c>
      <c r="B115" s="2">
        <v>7</v>
      </c>
      <c r="C115" s="2">
        <v>5</v>
      </c>
      <c r="D115" s="2">
        <v>2003</v>
      </c>
      <c r="E115" s="2">
        <v>2003</v>
      </c>
      <c r="F115" s="2">
        <v>1080</v>
      </c>
      <c r="G115" s="2">
        <v>2</v>
      </c>
      <c r="H115" s="2">
        <v>2</v>
      </c>
      <c r="I115" s="2">
        <v>0</v>
      </c>
      <c r="J115" s="2">
        <v>2</v>
      </c>
      <c r="K115" s="2">
        <v>147110</v>
      </c>
      <c r="L115" s="2" t="s">
        <v>13</v>
      </c>
      <c r="M115" s="2" t="s">
        <v>19</v>
      </c>
      <c r="N115" s="16">
        <f t="shared" si="0"/>
        <v>136.21296296296296</v>
      </c>
      <c r="O115" s="16">
        <f t="shared" si="1"/>
        <v>6</v>
      </c>
      <c r="P115" s="17">
        <f t="shared" si="2"/>
        <v>24518.333333333332</v>
      </c>
      <c r="Q115" s="18">
        <f t="shared" si="3"/>
        <v>0.33333333333333331</v>
      </c>
      <c r="R115" s="16" t="str">
        <f t="shared" si="4"/>
        <v>SomerstTA</v>
      </c>
      <c r="S115" s="19">
        <f t="shared" si="5"/>
        <v>37622</v>
      </c>
      <c r="T115" s="20">
        <f t="shared" ca="1" si="6"/>
        <v>6845</v>
      </c>
      <c r="U115" s="16">
        <f t="shared" ref="U115:W115" si="110">D115-U$5</f>
        <v>131</v>
      </c>
      <c r="V115" s="16">
        <f t="shared" si="110"/>
        <v>53</v>
      </c>
      <c r="W115" s="16">
        <f t="shared" si="110"/>
        <v>746</v>
      </c>
    </row>
    <row r="116" spans="1:23" ht="15.75" customHeight="1" x14ac:dyDescent="0.2">
      <c r="A116" s="2">
        <v>12853</v>
      </c>
      <c r="B116" s="2">
        <v>8</v>
      </c>
      <c r="C116" s="2">
        <v>5</v>
      </c>
      <c r="D116" s="2">
        <v>2010</v>
      </c>
      <c r="E116" s="2">
        <v>2010</v>
      </c>
      <c r="F116" s="2">
        <v>1418</v>
      </c>
      <c r="G116" s="2">
        <v>1</v>
      </c>
      <c r="H116" s="2">
        <v>1</v>
      </c>
      <c r="I116" s="2">
        <v>1</v>
      </c>
      <c r="J116" s="2">
        <v>3</v>
      </c>
      <c r="K116" s="2">
        <v>267916</v>
      </c>
      <c r="L116" s="2" t="s">
        <v>13</v>
      </c>
      <c r="M116" s="2" t="s">
        <v>19</v>
      </c>
      <c r="N116" s="16">
        <f t="shared" si="0"/>
        <v>188.93935119887166</v>
      </c>
      <c r="O116" s="16">
        <f t="shared" si="1"/>
        <v>6</v>
      </c>
      <c r="P116" s="17">
        <f t="shared" si="2"/>
        <v>44652.666666666664</v>
      </c>
      <c r="Q116" s="18">
        <f t="shared" si="3"/>
        <v>0.16666666666666666</v>
      </c>
      <c r="R116" s="16" t="str">
        <f t="shared" si="4"/>
        <v>SomerstTA</v>
      </c>
      <c r="S116" s="19">
        <f t="shared" si="5"/>
        <v>40179</v>
      </c>
      <c r="T116" s="20">
        <f t="shared" ca="1" si="6"/>
        <v>4288</v>
      </c>
      <c r="U116" s="16">
        <f t="shared" ref="U116:W116" si="111">D116-U$5</f>
        <v>138</v>
      </c>
      <c r="V116" s="16">
        <f t="shared" si="111"/>
        <v>60</v>
      </c>
      <c r="W116" s="16">
        <f t="shared" si="111"/>
        <v>1084</v>
      </c>
    </row>
    <row r="117" spans="1:23" ht="15.75" customHeight="1" x14ac:dyDescent="0.2">
      <c r="A117" s="2">
        <v>7379</v>
      </c>
      <c r="B117" s="2">
        <v>8</v>
      </c>
      <c r="C117" s="2">
        <v>5</v>
      </c>
      <c r="D117" s="2">
        <v>2000</v>
      </c>
      <c r="E117" s="2">
        <v>2000</v>
      </c>
      <c r="F117" s="2">
        <v>1848</v>
      </c>
      <c r="G117" s="2">
        <v>2</v>
      </c>
      <c r="H117" s="2">
        <v>3</v>
      </c>
      <c r="I117" s="2">
        <v>1</v>
      </c>
      <c r="J117" s="2">
        <v>2</v>
      </c>
      <c r="K117" s="2">
        <v>254000</v>
      </c>
      <c r="L117" s="2" t="s">
        <v>13</v>
      </c>
      <c r="M117" s="2" t="s">
        <v>19</v>
      </c>
      <c r="N117" s="16">
        <f t="shared" si="0"/>
        <v>137.44588744588745</v>
      </c>
      <c r="O117" s="16">
        <f t="shared" si="1"/>
        <v>8</v>
      </c>
      <c r="P117" s="17">
        <f t="shared" si="2"/>
        <v>31750</v>
      </c>
      <c r="Q117" s="18">
        <f t="shared" si="3"/>
        <v>0.25</v>
      </c>
      <c r="R117" s="16" t="str">
        <f t="shared" si="4"/>
        <v>SomerstTA</v>
      </c>
      <c r="S117" s="19">
        <f t="shared" si="5"/>
        <v>36526</v>
      </c>
      <c r="T117" s="20">
        <f t="shared" ca="1" si="6"/>
        <v>7941</v>
      </c>
      <c r="U117" s="16">
        <f t="shared" ref="U117:W117" si="112">D117-U$5</f>
        <v>128</v>
      </c>
      <c r="V117" s="16">
        <f t="shared" si="112"/>
        <v>50</v>
      </c>
      <c r="W117" s="16">
        <f t="shared" si="112"/>
        <v>1514</v>
      </c>
    </row>
    <row r="118" spans="1:23" ht="15.75" customHeight="1" x14ac:dyDescent="0.2">
      <c r="A118" s="2">
        <v>4420</v>
      </c>
      <c r="B118" s="2">
        <v>8</v>
      </c>
      <c r="C118" s="2">
        <v>5</v>
      </c>
      <c r="D118" s="2">
        <v>1980</v>
      </c>
      <c r="E118" s="2">
        <v>1980</v>
      </c>
      <c r="F118" s="2">
        <v>788</v>
      </c>
      <c r="G118" s="2">
        <v>1</v>
      </c>
      <c r="H118" s="2">
        <v>1</v>
      </c>
      <c r="I118" s="2">
        <v>1</v>
      </c>
      <c r="J118" s="2">
        <v>2</v>
      </c>
      <c r="K118" s="2">
        <v>155000</v>
      </c>
      <c r="L118" s="2" t="s">
        <v>13</v>
      </c>
      <c r="M118" s="2" t="s">
        <v>28</v>
      </c>
      <c r="N118" s="16">
        <f t="shared" si="0"/>
        <v>196.70050761421319</v>
      </c>
      <c r="O118" s="16">
        <f t="shared" si="1"/>
        <v>5</v>
      </c>
      <c r="P118" s="17">
        <f t="shared" si="2"/>
        <v>31000</v>
      </c>
      <c r="Q118" s="18">
        <f t="shared" si="3"/>
        <v>0.2</v>
      </c>
      <c r="R118" s="16" t="str">
        <f t="shared" si="4"/>
        <v>GreensTA</v>
      </c>
      <c r="S118" s="19">
        <f t="shared" si="5"/>
        <v>29221</v>
      </c>
      <c r="T118" s="20">
        <f t="shared" ca="1" si="6"/>
        <v>15246</v>
      </c>
      <c r="U118" s="16">
        <f t="shared" ref="U118:W118" si="113">D118-U$5</f>
        <v>108</v>
      </c>
      <c r="V118" s="16">
        <f t="shared" si="113"/>
        <v>30</v>
      </c>
      <c r="W118" s="16">
        <f t="shared" si="113"/>
        <v>454</v>
      </c>
    </row>
    <row r="119" spans="1:23" ht="15.75" customHeight="1" x14ac:dyDescent="0.2">
      <c r="A119" s="2">
        <v>3880</v>
      </c>
      <c r="B119" s="2">
        <v>8</v>
      </c>
      <c r="C119" s="2">
        <v>6</v>
      </c>
      <c r="D119" s="2">
        <v>1978</v>
      </c>
      <c r="E119" s="2">
        <v>1978</v>
      </c>
      <c r="F119" s="2">
        <v>1226</v>
      </c>
      <c r="G119" s="2">
        <v>1</v>
      </c>
      <c r="H119" s="2">
        <v>1</v>
      </c>
      <c r="I119" s="2">
        <v>1</v>
      </c>
      <c r="J119" s="2">
        <v>2</v>
      </c>
      <c r="K119" s="2">
        <v>206000</v>
      </c>
      <c r="L119" s="2" t="s">
        <v>13</v>
      </c>
      <c r="M119" s="2" t="s">
        <v>28</v>
      </c>
      <c r="N119" s="16">
        <f t="shared" si="0"/>
        <v>168.02610114192495</v>
      </c>
      <c r="O119" s="16">
        <f t="shared" si="1"/>
        <v>5</v>
      </c>
      <c r="P119" s="17">
        <f t="shared" si="2"/>
        <v>41200</v>
      </c>
      <c r="Q119" s="18">
        <f t="shared" si="3"/>
        <v>0.2</v>
      </c>
      <c r="R119" s="16" t="str">
        <f t="shared" si="4"/>
        <v>GreensTA</v>
      </c>
      <c r="S119" s="19">
        <f t="shared" si="5"/>
        <v>28491</v>
      </c>
      <c r="T119" s="20">
        <f t="shared" ca="1" si="6"/>
        <v>15976</v>
      </c>
      <c r="U119" s="16">
        <f t="shared" ref="U119:W119" si="114">D119-U$5</f>
        <v>106</v>
      </c>
      <c r="V119" s="16">
        <f t="shared" si="114"/>
        <v>28</v>
      </c>
      <c r="W119" s="16">
        <f t="shared" si="114"/>
        <v>892</v>
      </c>
    </row>
    <row r="120" spans="1:23" ht="15.75" customHeight="1" x14ac:dyDescent="0.2">
      <c r="A120" s="2">
        <v>13517</v>
      </c>
      <c r="B120" s="2">
        <v>6</v>
      </c>
      <c r="C120" s="2">
        <v>8</v>
      </c>
      <c r="D120" s="2">
        <v>1976</v>
      </c>
      <c r="E120" s="2">
        <v>2005</v>
      </c>
      <c r="F120" s="2">
        <v>1479</v>
      </c>
      <c r="G120" s="2">
        <v>2</v>
      </c>
      <c r="H120" s="2">
        <v>3</v>
      </c>
      <c r="I120" s="2">
        <v>0</v>
      </c>
      <c r="J120" s="2">
        <v>2</v>
      </c>
      <c r="K120" s="2">
        <v>130500</v>
      </c>
      <c r="L120" s="2" t="s">
        <v>13</v>
      </c>
      <c r="M120" s="2" t="s">
        <v>27</v>
      </c>
      <c r="N120" s="16">
        <f t="shared" si="0"/>
        <v>88.235294117647058</v>
      </c>
      <c r="O120" s="16">
        <f t="shared" si="1"/>
        <v>7</v>
      </c>
      <c r="P120" s="17">
        <f t="shared" si="2"/>
        <v>18642.857142857141</v>
      </c>
      <c r="Q120" s="18">
        <f t="shared" si="3"/>
        <v>0.2857142857142857</v>
      </c>
      <c r="R120" s="16" t="str">
        <f t="shared" si="4"/>
        <v>SawyerTA</v>
      </c>
      <c r="S120" s="19">
        <f t="shared" si="5"/>
        <v>27760</v>
      </c>
      <c r="T120" s="20">
        <f t="shared" ca="1" si="6"/>
        <v>16707</v>
      </c>
      <c r="U120" s="16">
        <f t="shared" ref="U120:W120" si="115">D120-U$5</f>
        <v>104</v>
      </c>
      <c r="V120" s="16">
        <f t="shared" si="115"/>
        <v>55</v>
      </c>
      <c r="W120" s="16">
        <f t="shared" si="115"/>
        <v>1145</v>
      </c>
    </row>
    <row r="121" spans="1:23" ht="15.75" customHeight="1" x14ac:dyDescent="0.2">
      <c r="A121" s="2">
        <v>8000</v>
      </c>
      <c r="B121" s="2">
        <v>7</v>
      </c>
      <c r="C121" s="2">
        <v>5</v>
      </c>
      <c r="D121" s="2">
        <v>2002</v>
      </c>
      <c r="E121" s="2">
        <v>2002</v>
      </c>
      <c r="F121" s="2">
        <v>1492</v>
      </c>
      <c r="G121" s="2">
        <v>2</v>
      </c>
      <c r="H121" s="2">
        <v>3</v>
      </c>
      <c r="I121" s="2">
        <v>1</v>
      </c>
      <c r="J121" s="2">
        <v>2</v>
      </c>
      <c r="K121" s="2">
        <v>230000</v>
      </c>
      <c r="L121" s="2" t="s">
        <v>13</v>
      </c>
      <c r="M121" s="2" t="s">
        <v>19</v>
      </c>
      <c r="N121" s="16">
        <f t="shared" si="0"/>
        <v>154.15549597855227</v>
      </c>
      <c r="O121" s="16">
        <f t="shared" si="1"/>
        <v>8</v>
      </c>
      <c r="P121" s="17">
        <f t="shared" si="2"/>
        <v>28750</v>
      </c>
      <c r="Q121" s="18">
        <f t="shared" si="3"/>
        <v>0.25</v>
      </c>
      <c r="R121" s="16" t="str">
        <f t="shared" si="4"/>
        <v>SomerstTA</v>
      </c>
      <c r="S121" s="19">
        <f t="shared" si="5"/>
        <v>37257</v>
      </c>
      <c r="T121" s="20">
        <f t="shared" ca="1" si="6"/>
        <v>7210</v>
      </c>
      <c r="U121" s="16">
        <f t="shared" ref="U121:W121" si="116">D121-U$5</f>
        <v>130</v>
      </c>
      <c r="V121" s="16">
        <f t="shared" si="116"/>
        <v>52</v>
      </c>
      <c r="W121" s="16">
        <f t="shared" si="116"/>
        <v>1158</v>
      </c>
    </row>
    <row r="122" spans="1:23" ht="15.75" customHeight="1" x14ac:dyDescent="0.2">
      <c r="A122" s="2">
        <v>10456</v>
      </c>
      <c r="B122" s="2">
        <v>6</v>
      </c>
      <c r="C122" s="2">
        <v>6</v>
      </c>
      <c r="D122" s="2">
        <v>1967</v>
      </c>
      <c r="E122" s="2">
        <v>1967</v>
      </c>
      <c r="F122" s="2">
        <v>1829</v>
      </c>
      <c r="G122" s="2">
        <v>2</v>
      </c>
      <c r="H122" s="2">
        <v>4</v>
      </c>
      <c r="I122" s="2">
        <v>0</v>
      </c>
      <c r="J122" s="2">
        <v>2</v>
      </c>
      <c r="K122" s="2">
        <v>218500</v>
      </c>
      <c r="L122" s="2" t="s">
        <v>13</v>
      </c>
      <c r="M122" s="2" t="s">
        <v>18</v>
      </c>
      <c r="N122" s="16">
        <f t="shared" si="0"/>
        <v>119.46418808091853</v>
      </c>
      <c r="O122" s="16">
        <f t="shared" si="1"/>
        <v>8</v>
      </c>
      <c r="P122" s="17">
        <f t="shared" si="2"/>
        <v>27312.5</v>
      </c>
      <c r="Q122" s="18">
        <f t="shared" si="3"/>
        <v>0.25</v>
      </c>
      <c r="R122" s="16" t="str">
        <f t="shared" si="4"/>
        <v>NWAmesTA</v>
      </c>
      <c r="S122" s="19">
        <f t="shared" si="5"/>
        <v>24473</v>
      </c>
      <c r="T122" s="20">
        <f t="shared" ca="1" si="6"/>
        <v>19994</v>
      </c>
      <c r="U122" s="16">
        <f t="shared" ref="U122:W122" si="117">D122-U$5</f>
        <v>95</v>
      </c>
      <c r="V122" s="16">
        <f t="shared" si="117"/>
        <v>17</v>
      </c>
      <c r="W122" s="16">
        <f t="shared" si="117"/>
        <v>1495</v>
      </c>
    </row>
    <row r="123" spans="1:23" ht="15.75" customHeight="1" x14ac:dyDescent="0.2">
      <c r="A123" s="2">
        <v>10791</v>
      </c>
      <c r="B123" s="2">
        <v>6</v>
      </c>
      <c r="C123" s="2">
        <v>5</v>
      </c>
      <c r="D123" s="2">
        <v>1993</v>
      </c>
      <c r="E123" s="2">
        <v>1993</v>
      </c>
      <c r="F123" s="2">
        <v>2495</v>
      </c>
      <c r="G123" s="2">
        <v>2</v>
      </c>
      <c r="H123" s="2">
        <v>4</v>
      </c>
      <c r="I123" s="2">
        <v>1</v>
      </c>
      <c r="J123" s="2">
        <v>2</v>
      </c>
      <c r="K123" s="2">
        <v>243500</v>
      </c>
      <c r="L123" s="2" t="s">
        <v>13</v>
      </c>
      <c r="M123" s="2" t="s">
        <v>18</v>
      </c>
      <c r="N123" s="16">
        <f t="shared" si="0"/>
        <v>97.595190380761522</v>
      </c>
      <c r="O123" s="16">
        <f t="shared" si="1"/>
        <v>9</v>
      </c>
      <c r="P123" s="17">
        <f t="shared" si="2"/>
        <v>27055.555555555555</v>
      </c>
      <c r="Q123" s="18">
        <f t="shared" si="3"/>
        <v>0.22222222222222221</v>
      </c>
      <c r="R123" s="16" t="str">
        <f t="shared" si="4"/>
        <v>NWAmesTA</v>
      </c>
      <c r="S123" s="19">
        <f t="shared" si="5"/>
        <v>33970</v>
      </c>
      <c r="T123" s="20">
        <f t="shared" ca="1" si="6"/>
        <v>10497</v>
      </c>
      <c r="U123" s="16">
        <f t="shared" ref="U123:W123" si="118">D123-U$5</f>
        <v>121</v>
      </c>
      <c r="V123" s="16">
        <f t="shared" si="118"/>
        <v>43</v>
      </c>
      <c r="W123" s="16">
        <f t="shared" si="118"/>
        <v>2161</v>
      </c>
    </row>
    <row r="124" spans="1:23" ht="15.75" customHeight="1" x14ac:dyDescent="0.2">
      <c r="A124" s="2">
        <v>10603</v>
      </c>
      <c r="B124" s="2">
        <v>6</v>
      </c>
      <c r="C124" s="2">
        <v>7</v>
      </c>
      <c r="D124" s="2">
        <v>1977</v>
      </c>
      <c r="E124" s="2">
        <v>2001</v>
      </c>
      <c r="F124" s="2">
        <v>1610</v>
      </c>
      <c r="G124" s="2">
        <v>2</v>
      </c>
      <c r="H124" s="2">
        <v>3</v>
      </c>
      <c r="I124" s="2">
        <v>2</v>
      </c>
      <c r="J124" s="2">
        <v>2</v>
      </c>
      <c r="K124" s="2">
        <v>205000</v>
      </c>
      <c r="L124" s="2" t="s">
        <v>13</v>
      </c>
      <c r="M124" s="2" t="s">
        <v>18</v>
      </c>
      <c r="N124" s="16">
        <f t="shared" si="0"/>
        <v>127.32919254658385</v>
      </c>
      <c r="O124" s="16">
        <f t="shared" si="1"/>
        <v>9</v>
      </c>
      <c r="P124" s="17">
        <f t="shared" si="2"/>
        <v>22777.777777777777</v>
      </c>
      <c r="Q124" s="18">
        <f t="shared" si="3"/>
        <v>0.22222222222222221</v>
      </c>
      <c r="R124" s="16" t="str">
        <f t="shared" si="4"/>
        <v>NWAmesTA</v>
      </c>
      <c r="S124" s="19">
        <f t="shared" si="5"/>
        <v>28126</v>
      </c>
      <c r="T124" s="20">
        <f t="shared" ca="1" si="6"/>
        <v>16341</v>
      </c>
      <c r="U124" s="16">
        <f t="shared" ref="U124:W124" si="119">D124-U$5</f>
        <v>105</v>
      </c>
      <c r="V124" s="16">
        <f t="shared" si="119"/>
        <v>51</v>
      </c>
      <c r="W124" s="16">
        <f t="shared" si="119"/>
        <v>1276</v>
      </c>
    </row>
    <row r="125" spans="1:23" ht="15.75" customHeight="1" x14ac:dyDescent="0.2">
      <c r="A125" s="2">
        <v>18837</v>
      </c>
      <c r="B125" s="2">
        <v>6</v>
      </c>
      <c r="C125" s="2">
        <v>5</v>
      </c>
      <c r="D125" s="2">
        <v>1978</v>
      </c>
      <c r="E125" s="2">
        <v>1978</v>
      </c>
      <c r="F125" s="2">
        <v>1891</v>
      </c>
      <c r="G125" s="2">
        <v>3</v>
      </c>
      <c r="H125" s="2">
        <v>3</v>
      </c>
      <c r="I125" s="2">
        <v>1</v>
      </c>
      <c r="J125" s="2">
        <v>2</v>
      </c>
      <c r="K125" s="2">
        <v>212500</v>
      </c>
      <c r="L125" s="2" t="s">
        <v>13</v>
      </c>
      <c r="M125" s="2" t="s">
        <v>18</v>
      </c>
      <c r="N125" s="16">
        <f t="shared" si="0"/>
        <v>112.37440507667901</v>
      </c>
      <c r="O125" s="16">
        <f t="shared" si="1"/>
        <v>9</v>
      </c>
      <c r="P125" s="17">
        <f t="shared" si="2"/>
        <v>23611.111111111109</v>
      </c>
      <c r="Q125" s="18">
        <f t="shared" si="3"/>
        <v>0.33333333333333331</v>
      </c>
      <c r="R125" s="16" t="str">
        <f t="shared" si="4"/>
        <v>NWAmesTA</v>
      </c>
      <c r="S125" s="19">
        <f t="shared" si="5"/>
        <v>28491</v>
      </c>
      <c r="T125" s="20">
        <f t="shared" ca="1" si="6"/>
        <v>15976</v>
      </c>
      <c r="U125" s="16">
        <f t="shared" ref="U125:W125" si="120">D125-U$5</f>
        <v>106</v>
      </c>
      <c r="V125" s="16">
        <f t="shared" si="120"/>
        <v>28</v>
      </c>
      <c r="W125" s="16">
        <f t="shared" si="120"/>
        <v>1557</v>
      </c>
    </row>
    <row r="126" spans="1:23" ht="15.75" customHeight="1" x14ac:dyDescent="0.2">
      <c r="A126" s="2">
        <v>10421</v>
      </c>
      <c r="B126" s="2">
        <v>7</v>
      </c>
      <c r="C126" s="2">
        <v>5</v>
      </c>
      <c r="D126" s="2">
        <v>1988</v>
      </c>
      <c r="E126" s="2">
        <v>1988</v>
      </c>
      <c r="F126" s="2">
        <v>1714</v>
      </c>
      <c r="G126" s="2">
        <v>2</v>
      </c>
      <c r="H126" s="2">
        <v>3</v>
      </c>
      <c r="I126" s="2">
        <v>1</v>
      </c>
      <c r="J126" s="2">
        <v>2</v>
      </c>
      <c r="K126" s="2">
        <v>196500</v>
      </c>
      <c r="L126" s="2" t="s">
        <v>13</v>
      </c>
      <c r="M126" s="2" t="s">
        <v>18</v>
      </c>
      <c r="N126" s="16">
        <f t="shared" si="0"/>
        <v>114.6441073512252</v>
      </c>
      <c r="O126" s="16">
        <f t="shared" si="1"/>
        <v>8</v>
      </c>
      <c r="P126" s="17">
        <f t="shared" si="2"/>
        <v>24562.5</v>
      </c>
      <c r="Q126" s="18">
        <f t="shared" si="3"/>
        <v>0.25</v>
      </c>
      <c r="R126" s="16" t="str">
        <f t="shared" si="4"/>
        <v>NWAmesTA</v>
      </c>
      <c r="S126" s="19">
        <f t="shared" si="5"/>
        <v>32143</v>
      </c>
      <c r="T126" s="20">
        <f t="shared" ca="1" si="6"/>
        <v>12324</v>
      </c>
      <c r="U126" s="16">
        <f t="shared" ref="U126:W126" si="121">D126-U$5</f>
        <v>116</v>
      </c>
      <c r="V126" s="16">
        <f t="shared" si="121"/>
        <v>38</v>
      </c>
      <c r="W126" s="16">
        <f t="shared" si="121"/>
        <v>1380</v>
      </c>
    </row>
    <row r="127" spans="1:23" ht="15.75" customHeight="1" x14ac:dyDescent="0.2">
      <c r="A127" s="2">
        <v>9360</v>
      </c>
      <c r="B127" s="2">
        <v>6</v>
      </c>
      <c r="C127" s="2">
        <v>7</v>
      </c>
      <c r="D127" s="2">
        <v>1972</v>
      </c>
      <c r="E127" s="2">
        <v>2006</v>
      </c>
      <c r="F127" s="2">
        <v>1381</v>
      </c>
      <c r="G127" s="2">
        <v>1</v>
      </c>
      <c r="H127" s="2">
        <v>3</v>
      </c>
      <c r="I127" s="2">
        <v>1</v>
      </c>
      <c r="J127" s="2">
        <v>2</v>
      </c>
      <c r="K127" s="2">
        <v>197500</v>
      </c>
      <c r="L127" s="2" t="s">
        <v>13</v>
      </c>
      <c r="M127" s="2" t="s">
        <v>18</v>
      </c>
      <c r="N127" s="16">
        <f t="shared" si="0"/>
        <v>143.01230992034758</v>
      </c>
      <c r="O127" s="16">
        <f t="shared" si="1"/>
        <v>7</v>
      </c>
      <c r="P127" s="17">
        <f t="shared" si="2"/>
        <v>28214.285714285714</v>
      </c>
      <c r="Q127" s="18">
        <f t="shared" si="3"/>
        <v>0.14285714285714285</v>
      </c>
      <c r="R127" s="16" t="str">
        <f t="shared" si="4"/>
        <v>NWAmesTA</v>
      </c>
      <c r="S127" s="19">
        <f t="shared" si="5"/>
        <v>26299</v>
      </c>
      <c r="T127" s="20">
        <f t="shared" ca="1" si="6"/>
        <v>18168</v>
      </c>
      <c r="U127" s="16">
        <f t="shared" ref="U127:W127" si="122">D127-U$5</f>
        <v>100</v>
      </c>
      <c r="V127" s="16">
        <f t="shared" si="122"/>
        <v>56</v>
      </c>
      <c r="W127" s="16">
        <f t="shared" si="122"/>
        <v>1047</v>
      </c>
    </row>
    <row r="128" spans="1:23" ht="15.75" customHeight="1" x14ac:dyDescent="0.2">
      <c r="A128" s="2">
        <v>9600</v>
      </c>
      <c r="B128" s="2">
        <v>6</v>
      </c>
      <c r="C128" s="2">
        <v>6</v>
      </c>
      <c r="D128" s="2">
        <v>1971</v>
      </c>
      <c r="E128" s="2">
        <v>1971</v>
      </c>
      <c r="F128" s="2">
        <v>1645</v>
      </c>
      <c r="G128" s="2">
        <v>1</v>
      </c>
      <c r="H128" s="2">
        <v>4</v>
      </c>
      <c r="I128" s="2">
        <v>0</v>
      </c>
      <c r="J128" s="2">
        <v>2</v>
      </c>
      <c r="K128" s="2">
        <v>171000</v>
      </c>
      <c r="L128" s="2" t="s">
        <v>13</v>
      </c>
      <c r="M128" s="2" t="s">
        <v>18</v>
      </c>
      <c r="N128" s="16">
        <f t="shared" si="0"/>
        <v>103.95136778115501</v>
      </c>
      <c r="O128" s="16">
        <f t="shared" si="1"/>
        <v>7</v>
      </c>
      <c r="P128" s="17">
        <f t="shared" si="2"/>
        <v>24428.571428571428</v>
      </c>
      <c r="Q128" s="18">
        <f t="shared" si="3"/>
        <v>0.14285714285714285</v>
      </c>
      <c r="R128" s="16" t="str">
        <f t="shared" si="4"/>
        <v>NWAmesTA</v>
      </c>
      <c r="S128" s="19">
        <f t="shared" si="5"/>
        <v>25934</v>
      </c>
      <c r="T128" s="20">
        <f t="shared" ca="1" si="6"/>
        <v>18533</v>
      </c>
      <c r="U128" s="16">
        <f t="shared" ref="U128:W128" si="123">D128-U$5</f>
        <v>99</v>
      </c>
      <c r="V128" s="16">
        <f t="shared" si="123"/>
        <v>21</v>
      </c>
      <c r="W128" s="16">
        <f t="shared" si="123"/>
        <v>1311</v>
      </c>
    </row>
    <row r="129" spans="1:23" ht="15.75" customHeight="1" x14ac:dyDescent="0.2">
      <c r="A129" s="2">
        <v>9600</v>
      </c>
      <c r="B129" s="2">
        <v>5</v>
      </c>
      <c r="C129" s="2">
        <v>5</v>
      </c>
      <c r="D129" s="2">
        <v>1966</v>
      </c>
      <c r="E129" s="2">
        <v>1966</v>
      </c>
      <c r="F129" s="2">
        <v>1232</v>
      </c>
      <c r="G129" s="2">
        <v>1</v>
      </c>
      <c r="H129" s="2">
        <v>3</v>
      </c>
      <c r="I129" s="2">
        <v>0</v>
      </c>
      <c r="J129" s="2">
        <v>2</v>
      </c>
      <c r="K129" s="2">
        <v>142250</v>
      </c>
      <c r="L129" s="2" t="s">
        <v>13</v>
      </c>
      <c r="M129" s="2" t="s">
        <v>14</v>
      </c>
      <c r="N129" s="16">
        <f t="shared" si="0"/>
        <v>115.46266233766234</v>
      </c>
      <c r="O129" s="16">
        <f t="shared" si="1"/>
        <v>6</v>
      </c>
      <c r="P129" s="17">
        <f t="shared" si="2"/>
        <v>23708.333333333332</v>
      </c>
      <c r="Q129" s="18">
        <f t="shared" si="3"/>
        <v>0.16666666666666666</v>
      </c>
      <c r="R129" s="16" t="str">
        <f t="shared" si="4"/>
        <v>NAmesTA</v>
      </c>
      <c r="S129" s="19">
        <f t="shared" si="5"/>
        <v>24108</v>
      </c>
      <c r="T129" s="20">
        <f t="shared" ca="1" si="6"/>
        <v>20359</v>
      </c>
      <c r="U129" s="16">
        <f t="shared" ref="U129:W129" si="124">D129-U$5</f>
        <v>94</v>
      </c>
      <c r="V129" s="16">
        <f t="shared" si="124"/>
        <v>16</v>
      </c>
      <c r="W129" s="16">
        <f t="shared" si="124"/>
        <v>898</v>
      </c>
    </row>
    <row r="130" spans="1:23" ht="15.75" customHeight="1" x14ac:dyDescent="0.2">
      <c r="A130" s="2">
        <v>9790</v>
      </c>
      <c r="B130" s="2">
        <v>6</v>
      </c>
      <c r="C130" s="2">
        <v>5</v>
      </c>
      <c r="D130" s="2">
        <v>1963</v>
      </c>
      <c r="E130" s="2">
        <v>1963</v>
      </c>
      <c r="F130" s="2">
        <v>1328</v>
      </c>
      <c r="G130" s="2">
        <v>1</v>
      </c>
      <c r="H130" s="2">
        <v>3</v>
      </c>
      <c r="I130" s="2">
        <v>2</v>
      </c>
      <c r="J130" s="2">
        <v>2</v>
      </c>
      <c r="K130" s="2">
        <v>143000</v>
      </c>
      <c r="L130" s="2" t="s">
        <v>13</v>
      </c>
      <c r="M130" s="2" t="s">
        <v>18</v>
      </c>
      <c r="N130" s="16">
        <f t="shared" si="0"/>
        <v>107.68072289156626</v>
      </c>
      <c r="O130" s="16">
        <f t="shared" si="1"/>
        <v>8</v>
      </c>
      <c r="P130" s="17">
        <f t="shared" si="2"/>
        <v>17875</v>
      </c>
      <c r="Q130" s="18">
        <f t="shared" si="3"/>
        <v>0.125</v>
      </c>
      <c r="R130" s="16" t="str">
        <f t="shared" si="4"/>
        <v>NWAmesTA</v>
      </c>
      <c r="S130" s="19">
        <f t="shared" si="5"/>
        <v>23012</v>
      </c>
      <c r="T130" s="20">
        <f t="shared" ca="1" si="6"/>
        <v>21455</v>
      </c>
      <c r="U130" s="16">
        <f t="shared" ref="U130:W130" si="125">D130-U$5</f>
        <v>91</v>
      </c>
      <c r="V130" s="16">
        <f t="shared" si="125"/>
        <v>13</v>
      </c>
      <c r="W130" s="16">
        <f t="shared" si="125"/>
        <v>994</v>
      </c>
    </row>
    <row r="131" spans="1:23" ht="15.75" customHeight="1" x14ac:dyDescent="0.2">
      <c r="A131" s="2">
        <v>9320</v>
      </c>
      <c r="B131" s="2">
        <v>4</v>
      </c>
      <c r="C131" s="2">
        <v>5</v>
      </c>
      <c r="D131" s="2">
        <v>1959</v>
      </c>
      <c r="E131" s="2">
        <v>1959</v>
      </c>
      <c r="F131" s="2">
        <v>1225</v>
      </c>
      <c r="G131" s="2">
        <v>1</v>
      </c>
      <c r="H131" s="2">
        <v>3</v>
      </c>
      <c r="I131" s="2">
        <v>0</v>
      </c>
      <c r="J131" s="2">
        <v>0</v>
      </c>
      <c r="K131" s="2">
        <v>128950</v>
      </c>
      <c r="L131" s="2" t="s">
        <v>13</v>
      </c>
      <c r="M131" s="2" t="s">
        <v>14</v>
      </c>
      <c r="N131" s="16">
        <f t="shared" si="0"/>
        <v>105.26530612244898</v>
      </c>
      <c r="O131" s="16">
        <f t="shared" si="1"/>
        <v>4</v>
      </c>
      <c r="P131" s="17">
        <f t="shared" si="2"/>
        <v>32237.5</v>
      </c>
      <c r="Q131" s="18">
        <f t="shared" si="3"/>
        <v>0.25</v>
      </c>
      <c r="R131" s="16" t="str">
        <f t="shared" si="4"/>
        <v>NAmesTA</v>
      </c>
      <c r="S131" s="19">
        <f t="shared" si="5"/>
        <v>21551</v>
      </c>
      <c r="T131" s="20">
        <f t="shared" ca="1" si="6"/>
        <v>22916</v>
      </c>
      <c r="U131" s="16">
        <f t="shared" ref="U131:W131" si="126">D131-U$5</f>
        <v>87</v>
      </c>
      <c r="V131" s="16">
        <f t="shared" si="126"/>
        <v>9</v>
      </c>
      <c r="W131" s="16">
        <f t="shared" si="126"/>
        <v>891</v>
      </c>
    </row>
    <row r="132" spans="1:23" ht="15.75" customHeight="1" x14ac:dyDescent="0.2">
      <c r="A132" s="2">
        <v>9900</v>
      </c>
      <c r="B132" s="2">
        <v>5</v>
      </c>
      <c r="C132" s="2">
        <v>5</v>
      </c>
      <c r="D132" s="2">
        <v>1966</v>
      </c>
      <c r="E132" s="2">
        <v>1966</v>
      </c>
      <c r="F132" s="2">
        <v>1209</v>
      </c>
      <c r="G132" s="2">
        <v>1</v>
      </c>
      <c r="H132" s="2">
        <v>3</v>
      </c>
      <c r="I132" s="2">
        <v>0</v>
      </c>
      <c r="J132" s="2">
        <v>2</v>
      </c>
      <c r="K132" s="2">
        <v>159000</v>
      </c>
      <c r="L132" s="2" t="s">
        <v>13</v>
      </c>
      <c r="M132" s="2" t="s">
        <v>14</v>
      </c>
      <c r="N132" s="16">
        <f t="shared" si="0"/>
        <v>131.5136476426799</v>
      </c>
      <c r="O132" s="16">
        <f t="shared" si="1"/>
        <v>6</v>
      </c>
      <c r="P132" s="17">
        <f t="shared" si="2"/>
        <v>26500</v>
      </c>
      <c r="Q132" s="18">
        <f t="shared" si="3"/>
        <v>0.16666666666666666</v>
      </c>
      <c r="R132" s="16" t="str">
        <f t="shared" si="4"/>
        <v>NAmesTA</v>
      </c>
      <c r="S132" s="19">
        <f t="shared" si="5"/>
        <v>24108</v>
      </c>
      <c r="T132" s="20">
        <f t="shared" ca="1" si="6"/>
        <v>20359</v>
      </c>
      <c r="U132" s="16">
        <f t="shared" ref="U132:W132" si="127">D132-U$5</f>
        <v>94</v>
      </c>
      <c r="V132" s="16">
        <f t="shared" si="127"/>
        <v>16</v>
      </c>
      <c r="W132" s="16">
        <f t="shared" si="127"/>
        <v>875</v>
      </c>
    </row>
    <row r="133" spans="1:23" ht="15.75" customHeight="1" x14ac:dyDescent="0.2">
      <c r="A133" s="2">
        <v>9680</v>
      </c>
      <c r="B133" s="2">
        <v>5</v>
      </c>
      <c r="C133" s="2">
        <v>6</v>
      </c>
      <c r="D133" s="2">
        <v>1967</v>
      </c>
      <c r="E133" s="2">
        <v>1967</v>
      </c>
      <c r="F133" s="2">
        <v>1510</v>
      </c>
      <c r="G133" s="2">
        <v>2</v>
      </c>
      <c r="H133" s="2">
        <v>3</v>
      </c>
      <c r="I133" s="2">
        <v>0</v>
      </c>
      <c r="J133" s="2">
        <v>2</v>
      </c>
      <c r="K133" s="2">
        <v>178900</v>
      </c>
      <c r="L133" s="2" t="s">
        <v>13</v>
      </c>
      <c r="M133" s="2" t="s">
        <v>14</v>
      </c>
      <c r="N133" s="16">
        <f t="shared" si="0"/>
        <v>118.47682119205298</v>
      </c>
      <c r="O133" s="16">
        <f t="shared" si="1"/>
        <v>7</v>
      </c>
      <c r="P133" s="17">
        <f t="shared" si="2"/>
        <v>25557.142857142859</v>
      </c>
      <c r="Q133" s="18">
        <f t="shared" si="3"/>
        <v>0.2857142857142857</v>
      </c>
      <c r="R133" s="16" t="str">
        <f t="shared" si="4"/>
        <v>NAmesTA</v>
      </c>
      <c r="S133" s="19">
        <f t="shared" si="5"/>
        <v>24473</v>
      </c>
      <c r="T133" s="20">
        <f t="shared" ca="1" si="6"/>
        <v>19994</v>
      </c>
      <c r="U133" s="16">
        <f t="shared" ref="U133:W133" si="128">D133-U$5</f>
        <v>95</v>
      </c>
      <c r="V133" s="16">
        <f t="shared" si="128"/>
        <v>17</v>
      </c>
      <c r="W133" s="16">
        <f t="shared" si="128"/>
        <v>1176</v>
      </c>
    </row>
    <row r="134" spans="1:23" ht="15.75" customHeight="1" x14ac:dyDescent="0.2">
      <c r="A134" s="2">
        <v>10600</v>
      </c>
      <c r="B134" s="2">
        <v>6</v>
      </c>
      <c r="C134" s="2">
        <v>5</v>
      </c>
      <c r="D134" s="2">
        <v>1964</v>
      </c>
      <c r="E134" s="2">
        <v>1964</v>
      </c>
      <c r="F134" s="2">
        <v>1775</v>
      </c>
      <c r="G134" s="2">
        <v>2</v>
      </c>
      <c r="H134" s="2">
        <v>3</v>
      </c>
      <c r="I134" s="2">
        <v>0</v>
      </c>
      <c r="J134" s="2">
        <v>2</v>
      </c>
      <c r="K134" s="2">
        <v>136300</v>
      </c>
      <c r="L134" s="2" t="s">
        <v>13</v>
      </c>
      <c r="M134" s="2" t="s">
        <v>14</v>
      </c>
      <c r="N134" s="16">
        <f t="shared" si="0"/>
        <v>76.788732394366193</v>
      </c>
      <c r="O134" s="16">
        <f t="shared" si="1"/>
        <v>7</v>
      </c>
      <c r="P134" s="17">
        <f t="shared" si="2"/>
        <v>19471.428571428572</v>
      </c>
      <c r="Q134" s="18">
        <f t="shared" si="3"/>
        <v>0.2857142857142857</v>
      </c>
      <c r="R134" s="16" t="str">
        <f t="shared" si="4"/>
        <v>NAmesTA</v>
      </c>
      <c r="S134" s="19">
        <f t="shared" si="5"/>
        <v>23377</v>
      </c>
      <c r="T134" s="20">
        <f t="shared" ca="1" si="6"/>
        <v>21090</v>
      </c>
      <c r="U134" s="16">
        <f t="shared" ref="U134:W134" si="129">D134-U$5</f>
        <v>92</v>
      </c>
      <c r="V134" s="16">
        <f t="shared" si="129"/>
        <v>14</v>
      </c>
      <c r="W134" s="16">
        <f t="shared" si="129"/>
        <v>1441</v>
      </c>
    </row>
    <row r="135" spans="1:23" ht="15.75" customHeight="1" x14ac:dyDescent="0.2">
      <c r="A135" s="2">
        <v>14112</v>
      </c>
      <c r="B135" s="2">
        <v>5</v>
      </c>
      <c r="C135" s="2">
        <v>7</v>
      </c>
      <c r="D135" s="2">
        <v>1964</v>
      </c>
      <c r="E135" s="2">
        <v>1964</v>
      </c>
      <c r="F135" s="2">
        <v>1152</v>
      </c>
      <c r="G135" s="2">
        <v>1</v>
      </c>
      <c r="H135" s="2">
        <v>3</v>
      </c>
      <c r="I135" s="2">
        <v>1</v>
      </c>
      <c r="J135" s="2">
        <v>2</v>
      </c>
      <c r="K135" s="2">
        <v>180500</v>
      </c>
      <c r="L135" s="2" t="s">
        <v>13</v>
      </c>
      <c r="M135" s="2" t="s">
        <v>14</v>
      </c>
      <c r="N135" s="16">
        <f t="shared" si="0"/>
        <v>156.68402777777777</v>
      </c>
      <c r="O135" s="16">
        <f t="shared" si="1"/>
        <v>7</v>
      </c>
      <c r="P135" s="17">
        <f t="shared" si="2"/>
        <v>25785.714285714286</v>
      </c>
      <c r="Q135" s="18">
        <f t="shared" si="3"/>
        <v>0.14285714285714285</v>
      </c>
      <c r="R135" s="16" t="str">
        <f t="shared" si="4"/>
        <v>NAmesTA</v>
      </c>
      <c r="S135" s="19">
        <f t="shared" si="5"/>
        <v>23377</v>
      </c>
      <c r="T135" s="20">
        <f t="shared" ca="1" si="6"/>
        <v>21090</v>
      </c>
      <c r="U135" s="16">
        <f t="shared" ref="U135:W135" si="130">D135-U$5</f>
        <v>92</v>
      </c>
      <c r="V135" s="16">
        <f t="shared" si="130"/>
        <v>14</v>
      </c>
      <c r="W135" s="16">
        <f t="shared" si="130"/>
        <v>818</v>
      </c>
    </row>
    <row r="136" spans="1:23" ht="15.75" customHeight="1" x14ac:dyDescent="0.2">
      <c r="A136" s="2">
        <v>8800</v>
      </c>
      <c r="B136" s="2">
        <v>6</v>
      </c>
      <c r="C136" s="2">
        <v>7</v>
      </c>
      <c r="D136" s="2">
        <v>1963</v>
      </c>
      <c r="E136" s="2">
        <v>1963</v>
      </c>
      <c r="F136" s="2">
        <v>1054</v>
      </c>
      <c r="G136" s="2">
        <v>1</v>
      </c>
      <c r="H136" s="2">
        <v>3</v>
      </c>
      <c r="I136" s="2">
        <v>0</v>
      </c>
      <c r="J136" s="2">
        <v>2</v>
      </c>
      <c r="K136" s="2">
        <v>137500</v>
      </c>
      <c r="L136" s="2" t="s">
        <v>17</v>
      </c>
      <c r="M136" s="2" t="s">
        <v>14</v>
      </c>
      <c r="N136" s="16">
        <f t="shared" si="0"/>
        <v>130.45540796963948</v>
      </c>
      <c r="O136" s="16">
        <f t="shared" si="1"/>
        <v>6</v>
      </c>
      <c r="P136" s="17">
        <f t="shared" si="2"/>
        <v>22916.666666666668</v>
      </c>
      <c r="Q136" s="18">
        <f t="shared" si="3"/>
        <v>0.16666666666666666</v>
      </c>
      <c r="R136" s="16" t="str">
        <f t="shared" si="4"/>
        <v>NAmesGd</v>
      </c>
      <c r="S136" s="19">
        <f t="shared" si="5"/>
        <v>23012</v>
      </c>
      <c r="T136" s="20">
        <f t="shared" ca="1" si="6"/>
        <v>21455</v>
      </c>
      <c r="U136" s="16">
        <f t="shared" ref="U136:W136" si="131">D136-U$5</f>
        <v>91</v>
      </c>
      <c r="V136" s="16">
        <f t="shared" si="131"/>
        <v>13</v>
      </c>
      <c r="W136" s="16">
        <f t="shared" si="131"/>
        <v>720</v>
      </c>
    </row>
    <row r="137" spans="1:23" ht="15.75" customHeight="1" x14ac:dyDescent="0.2">
      <c r="A137" s="2">
        <v>13260</v>
      </c>
      <c r="B137" s="2">
        <v>5</v>
      </c>
      <c r="C137" s="2">
        <v>6</v>
      </c>
      <c r="D137" s="2">
        <v>1962</v>
      </c>
      <c r="E137" s="2">
        <v>2001</v>
      </c>
      <c r="F137" s="2">
        <v>1728</v>
      </c>
      <c r="G137" s="2">
        <v>2</v>
      </c>
      <c r="H137" s="2">
        <v>6</v>
      </c>
      <c r="I137" s="2">
        <v>0</v>
      </c>
      <c r="J137" s="2">
        <v>0</v>
      </c>
      <c r="K137" s="2">
        <v>84900</v>
      </c>
      <c r="L137" s="2" t="s">
        <v>13</v>
      </c>
      <c r="M137" s="2" t="s">
        <v>14</v>
      </c>
      <c r="N137" s="16">
        <f t="shared" si="0"/>
        <v>49.131944444444443</v>
      </c>
      <c r="O137" s="16">
        <f t="shared" si="1"/>
        <v>8</v>
      </c>
      <c r="P137" s="17">
        <f t="shared" si="2"/>
        <v>10612.5</v>
      </c>
      <c r="Q137" s="18">
        <f t="shared" si="3"/>
        <v>0.25</v>
      </c>
      <c r="R137" s="16" t="str">
        <f t="shared" si="4"/>
        <v>NAmesTA</v>
      </c>
      <c r="S137" s="19">
        <f t="shared" si="5"/>
        <v>22647</v>
      </c>
      <c r="T137" s="20">
        <f t="shared" ca="1" si="6"/>
        <v>21820</v>
      </c>
      <c r="U137" s="16">
        <f t="shared" ref="U137:W137" si="132">D137-U$5</f>
        <v>90</v>
      </c>
      <c r="V137" s="16">
        <f t="shared" si="132"/>
        <v>51</v>
      </c>
      <c r="W137" s="16">
        <f t="shared" si="132"/>
        <v>1394</v>
      </c>
    </row>
    <row r="138" spans="1:23" ht="15.75" customHeight="1" x14ac:dyDescent="0.2">
      <c r="A138" s="2">
        <v>9717</v>
      </c>
      <c r="B138" s="2">
        <v>5</v>
      </c>
      <c r="C138" s="2">
        <v>6</v>
      </c>
      <c r="D138" s="2">
        <v>1950</v>
      </c>
      <c r="E138" s="2">
        <v>1996</v>
      </c>
      <c r="F138" s="2">
        <v>1078</v>
      </c>
      <c r="G138" s="2">
        <v>1</v>
      </c>
      <c r="H138" s="2">
        <v>2</v>
      </c>
      <c r="I138" s="2">
        <v>0</v>
      </c>
      <c r="J138" s="2">
        <v>1</v>
      </c>
      <c r="K138" s="2">
        <v>142125</v>
      </c>
      <c r="L138" s="2" t="s">
        <v>13</v>
      </c>
      <c r="M138" s="2" t="s">
        <v>14</v>
      </c>
      <c r="N138" s="16">
        <f t="shared" si="0"/>
        <v>131.84137291280149</v>
      </c>
      <c r="O138" s="16">
        <f t="shared" si="1"/>
        <v>4</v>
      </c>
      <c r="P138" s="17">
        <f t="shared" si="2"/>
        <v>35531.25</v>
      </c>
      <c r="Q138" s="18">
        <f t="shared" si="3"/>
        <v>0.25</v>
      </c>
      <c r="R138" s="16" t="str">
        <f t="shared" si="4"/>
        <v>NAmesTA</v>
      </c>
      <c r="S138" s="19">
        <f t="shared" si="5"/>
        <v>18264</v>
      </c>
      <c r="T138" s="20">
        <f t="shared" ca="1" si="6"/>
        <v>26203</v>
      </c>
      <c r="U138" s="16">
        <f t="shared" ref="U138:W138" si="133">D138-U$5</f>
        <v>78</v>
      </c>
      <c r="V138" s="16">
        <f t="shared" si="133"/>
        <v>46</v>
      </c>
      <c r="W138" s="16">
        <f t="shared" si="133"/>
        <v>744</v>
      </c>
    </row>
    <row r="139" spans="1:23" ht="15.75" customHeight="1" x14ac:dyDescent="0.2">
      <c r="A139" s="2">
        <v>9724</v>
      </c>
      <c r="B139" s="2">
        <v>5</v>
      </c>
      <c r="C139" s="2">
        <v>7</v>
      </c>
      <c r="D139" s="2">
        <v>1952</v>
      </c>
      <c r="E139" s="2">
        <v>2002</v>
      </c>
      <c r="F139" s="2">
        <v>2461</v>
      </c>
      <c r="G139" s="2">
        <v>2</v>
      </c>
      <c r="H139" s="2">
        <v>3</v>
      </c>
      <c r="I139" s="2">
        <v>2</v>
      </c>
      <c r="J139" s="2">
        <v>2</v>
      </c>
      <c r="K139" s="2">
        <v>197600</v>
      </c>
      <c r="L139" s="2" t="s">
        <v>13</v>
      </c>
      <c r="M139" s="2" t="s">
        <v>14</v>
      </c>
      <c r="N139" s="16">
        <f t="shared" si="0"/>
        <v>80.292563998374646</v>
      </c>
      <c r="O139" s="16">
        <f t="shared" si="1"/>
        <v>9</v>
      </c>
      <c r="P139" s="17">
        <f t="shared" si="2"/>
        <v>21955.555555555555</v>
      </c>
      <c r="Q139" s="18">
        <f t="shared" si="3"/>
        <v>0.22222222222222221</v>
      </c>
      <c r="R139" s="16" t="str">
        <f t="shared" si="4"/>
        <v>NAmesTA</v>
      </c>
      <c r="S139" s="19">
        <f t="shared" si="5"/>
        <v>18994</v>
      </c>
      <c r="T139" s="20">
        <f t="shared" ca="1" si="6"/>
        <v>25473</v>
      </c>
      <c r="U139" s="16">
        <f t="shared" ref="U139:W139" si="134">D139-U$5</f>
        <v>80</v>
      </c>
      <c r="V139" s="16">
        <f t="shared" si="134"/>
        <v>52</v>
      </c>
      <c r="W139" s="16">
        <f t="shared" si="134"/>
        <v>2127</v>
      </c>
    </row>
    <row r="140" spans="1:23" ht="15.75" customHeight="1" x14ac:dyDescent="0.2">
      <c r="A140" s="2">
        <v>17360</v>
      </c>
      <c r="B140" s="2">
        <v>6</v>
      </c>
      <c r="C140" s="2">
        <v>6</v>
      </c>
      <c r="D140" s="2">
        <v>1949</v>
      </c>
      <c r="E140" s="2">
        <v>1950</v>
      </c>
      <c r="F140" s="2">
        <v>1556</v>
      </c>
      <c r="G140" s="2">
        <v>2</v>
      </c>
      <c r="H140" s="2">
        <v>3</v>
      </c>
      <c r="I140" s="2">
        <v>1</v>
      </c>
      <c r="J140" s="2">
        <v>2</v>
      </c>
      <c r="K140" s="2">
        <v>172500</v>
      </c>
      <c r="L140" s="2" t="s">
        <v>17</v>
      </c>
      <c r="M140" s="2" t="s">
        <v>14</v>
      </c>
      <c r="N140" s="16">
        <f t="shared" si="0"/>
        <v>110.86118251928021</v>
      </c>
      <c r="O140" s="16">
        <f t="shared" si="1"/>
        <v>8</v>
      </c>
      <c r="P140" s="17">
        <f t="shared" si="2"/>
        <v>21562.5</v>
      </c>
      <c r="Q140" s="18">
        <f t="shared" si="3"/>
        <v>0.25</v>
      </c>
      <c r="R140" s="16" t="str">
        <f t="shared" si="4"/>
        <v>NAmesGd</v>
      </c>
      <c r="S140" s="19">
        <f t="shared" si="5"/>
        <v>17899</v>
      </c>
      <c r="T140" s="20">
        <f t="shared" ca="1" si="6"/>
        <v>26568</v>
      </c>
      <c r="U140" s="16">
        <f t="shared" ref="U140:W140" si="135">D140-U$5</f>
        <v>77</v>
      </c>
      <c r="V140" s="16">
        <f t="shared" si="135"/>
        <v>0</v>
      </c>
      <c r="W140" s="16">
        <f t="shared" si="135"/>
        <v>1222</v>
      </c>
    </row>
    <row r="141" spans="1:23" ht="15.75" customHeight="1" x14ac:dyDescent="0.2">
      <c r="A141" s="2">
        <v>7207</v>
      </c>
      <c r="B141" s="2">
        <v>5</v>
      </c>
      <c r="C141" s="2">
        <v>7</v>
      </c>
      <c r="D141" s="2">
        <v>1958</v>
      </c>
      <c r="E141" s="2">
        <v>2008</v>
      </c>
      <c r="F141" s="2">
        <v>858</v>
      </c>
      <c r="G141" s="2">
        <v>1</v>
      </c>
      <c r="H141" s="2">
        <v>2</v>
      </c>
      <c r="I141" s="2">
        <v>0</v>
      </c>
      <c r="J141" s="2">
        <v>0</v>
      </c>
      <c r="K141" s="2">
        <v>116500</v>
      </c>
      <c r="L141" s="2" t="s">
        <v>17</v>
      </c>
      <c r="M141" s="2" t="s">
        <v>29</v>
      </c>
      <c r="N141" s="16">
        <f t="shared" si="0"/>
        <v>135.78088578088577</v>
      </c>
      <c r="O141" s="16">
        <f t="shared" si="1"/>
        <v>3</v>
      </c>
      <c r="P141" s="17">
        <f t="shared" si="2"/>
        <v>38833.333333333336</v>
      </c>
      <c r="Q141" s="18">
        <f t="shared" si="3"/>
        <v>0.33333333333333331</v>
      </c>
      <c r="R141" s="16" t="str">
        <f t="shared" si="4"/>
        <v>BrkSideGd</v>
      </c>
      <c r="S141" s="19">
        <f t="shared" si="5"/>
        <v>21186</v>
      </c>
      <c r="T141" s="20">
        <f t="shared" ca="1" si="6"/>
        <v>23281</v>
      </c>
      <c r="U141" s="16">
        <f t="shared" ref="U141:W141" si="136">D141-U$5</f>
        <v>86</v>
      </c>
      <c r="V141" s="16">
        <f t="shared" si="136"/>
        <v>58</v>
      </c>
      <c r="W141" s="16">
        <f t="shared" si="136"/>
        <v>524</v>
      </c>
    </row>
    <row r="142" spans="1:23" ht="15.75" customHeight="1" x14ac:dyDescent="0.2">
      <c r="A142" s="2">
        <v>5350</v>
      </c>
      <c r="B142" s="2">
        <v>3</v>
      </c>
      <c r="C142" s="2">
        <v>2</v>
      </c>
      <c r="D142" s="2">
        <v>1940</v>
      </c>
      <c r="E142" s="2">
        <v>1966</v>
      </c>
      <c r="F142" s="2">
        <v>1306</v>
      </c>
      <c r="G142" s="2">
        <v>1</v>
      </c>
      <c r="H142" s="2">
        <v>3</v>
      </c>
      <c r="I142" s="2">
        <v>0</v>
      </c>
      <c r="J142" s="2">
        <v>0</v>
      </c>
      <c r="K142" s="2">
        <v>76500</v>
      </c>
      <c r="L142" s="2" t="s">
        <v>30</v>
      </c>
      <c r="M142" s="2" t="s">
        <v>29</v>
      </c>
      <c r="N142" s="16">
        <f t="shared" si="0"/>
        <v>58.575803981623274</v>
      </c>
      <c r="O142" s="16">
        <f t="shared" si="1"/>
        <v>4</v>
      </c>
      <c r="P142" s="17">
        <f t="shared" si="2"/>
        <v>19125</v>
      </c>
      <c r="Q142" s="18">
        <f t="shared" si="3"/>
        <v>0.25</v>
      </c>
      <c r="R142" s="16" t="str">
        <f t="shared" si="4"/>
        <v>BrkSidePo</v>
      </c>
      <c r="S142" s="19">
        <f t="shared" si="5"/>
        <v>14611</v>
      </c>
      <c r="T142" s="20">
        <f t="shared" ca="1" si="6"/>
        <v>29856</v>
      </c>
      <c r="U142" s="16">
        <f t="shared" ref="U142:W142" si="137">D142-U$5</f>
        <v>68</v>
      </c>
      <c r="V142" s="16">
        <f t="shared" si="137"/>
        <v>16</v>
      </c>
      <c r="W142" s="16">
        <f t="shared" si="137"/>
        <v>972</v>
      </c>
    </row>
    <row r="143" spans="1:23" ht="15.75" customHeight="1" x14ac:dyDescent="0.2">
      <c r="A143" s="2">
        <v>9920</v>
      </c>
      <c r="B143" s="2">
        <v>5</v>
      </c>
      <c r="C143" s="2">
        <v>5</v>
      </c>
      <c r="D143" s="2">
        <v>1954</v>
      </c>
      <c r="E143" s="2">
        <v>1954</v>
      </c>
      <c r="F143" s="2">
        <v>1063</v>
      </c>
      <c r="G143" s="2">
        <v>1</v>
      </c>
      <c r="H143" s="2">
        <v>3</v>
      </c>
      <c r="I143" s="2">
        <v>0</v>
      </c>
      <c r="J143" s="2">
        <v>1</v>
      </c>
      <c r="K143" s="2">
        <v>128000</v>
      </c>
      <c r="L143" s="2" t="s">
        <v>13</v>
      </c>
      <c r="M143" s="2" t="s">
        <v>14</v>
      </c>
      <c r="N143" s="16">
        <f t="shared" si="0"/>
        <v>120.41392285983066</v>
      </c>
      <c r="O143" s="16">
        <f t="shared" si="1"/>
        <v>5</v>
      </c>
      <c r="P143" s="17">
        <f t="shared" si="2"/>
        <v>25600</v>
      </c>
      <c r="Q143" s="18">
        <f t="shared" si="3"/>
        <v>0.2</v>
      </c>
      <c r="R143" s="16" t="str">
        <f t="shared" si="4"/>
        <v>NAmesTA</v>
      </c>
      <c r="S143" s="19">
        <f t="shared" si="5"/>
        <v>19725</v>
      </c>
      <c r="T143" s="20">
        <f t="shared" ca="1" si="6"/>
        <v>24742</v>
      </c>
      <c r="U143" s="16">
        <f t="shared" ref="U143:W143" si="138">D143-U$5</f>
        <v>82</v>
      </c>
      <c r="V143" s="16">
        <f t="shared" si="138"/>
        <v>4</v>
      </c>
      <c r="W143" s="16">
        <f t="shared" si="138"/>
        <v>729</v>
      </c>
    </row>
    <row r="144" spans="1:23" ht="15.75" customHeight="1" x14ac:dyDescent="0.2">
      <c r="A144" s="2">
        <v>9600</v>
      </c>
      <c r="B144" s="2">
        <v>6</v>
      </c>
      <c r="C144" s="2">
        <v>6</v>
      </c>
      <c r="D144" s="2">
        <v>1955</v>
      </c>
      <c r="E144" s="2">
        <v>1972</v>
      </c>
      <c r="F144" s="2">
        <v>1520</v>
      </c>
      <c r="G144" s="2">
        <v>1</v>
      </c>
      <c r="H144" s="2">
        <v>3</v>
      </c>
      <c r="I144" s="2">
        <v>2</v>
      </c>
      <c r="J144" s="2">
        <v>1</v>
      </c>
      <c r="K144" s="2">
        <v>153000</v>
      </c>
      <c r="L144" s="2" t="s">
        <v>13</v>
      </c>
      <c r="M144" s="2" t="s">
        <v>14</v>
      </c>
      <c r="N144" s="16">
        <f t="shared" si="0"/>
        <v>100.65789473684211</v>
      </c>
      <c r="O144" s="16">
        <f t="shared" si="1"/>
        <v>7</v>
      </c>
      <c r="P144" s="17">
        <f t="shared" si="2"/>
        <v>21857.142857142859</v>
      </c>
      <c r="Q144" s="18">
        <f t="shared" si="3"/>
        <v>0.14285714285714285</v>
      </c>
      <c r="R144" s="16" t="str">
        <f t="shared" si="4"/>
        <v>NAmesTA</v>
      </c>
      <c r="S144" s="19">
        <f t="shared" si="5"/>
        <v>20090</v>
      </c>
      <c r="T144" s="20">
        <f t="shared" ca="1" si="6"/>
        <v>24377</v>
      </c>
      <c r="U144" s="16">
        <f t="shared" ref="U144:W144" si="139">D144-U$5</f>
        <v>83</v>
      </c>
      <c r="V144" s="16">
        <f t="shared" si="139"/>
        <v>22</v>
      </c>
      <c r="W144" s="16">
        <f t="shared" si="139"/>
        <v>1186</v>
      </c>
    </row>
    <row r="145" spans="1:23" ht="15.75" customHeight="1" x14ac:dyDescent="0.2">
      <c r="A145" s="2">
        <v>7800</v>
      </c>
      <c r="B145" s="2">
        <v>5</v>
      </c>
      <c r="C145" s="2">
        <v>6</v>
      </c>
      <c r="D145" s="2">
        <v>1954</v>
      </c>
      <c r="E145" s="2">
        <v>1954</v>
      </c>
      <c r="F145" s="2">
        <v>1268</v>
      </c>
      <c r="G145" s="2">
        <v>1</v>
      </c>
      <c r="H145" s="2">
        <v>2</v>
      </c>
      <c r="I145" s="2">
        <v>1</v>
      </c>
      <c r="J145" s="2">
        <v>1</v>
      </c>
      <c r="K145" s="2">
        <v>132000</v>
      </c>
      <c r="L145" s="2" t="s">
        <v>13</v>
      </c>
      <c r="M145" s="2" t="s">
        <v>14</v>
      </c>
      <c r="N145" s="16">
        <f t="shared" si="0"/>
        <v>104.10094637223975</v>
      </c>
      <c r="O145" s="16">
        <f t="shared" si="1"/>
        <v>5</v>
      </c>
      <c r="P145" s="17">
        <f t="shared" si="2"/>
        <v>26400</v>
      </c>
      <c r="Q145" s="18">
        <f t="shared" si="3"/>
        <v>0.2</v>
      </c>
      <c r="R145" s="16" t="str">
        <f t="shared" si="4"/>
        <v>NAmesTA</v>
      </c>
      <c r="S145" s="19">
        <f t="shared" si="5"/>
        <v>19725</v>
      </c>
      <c r="T145" s="20">
        <f t="shared" ca="1" si="6"/>
        <v>24742</v>
      </c>
      <c r="U145" s="16">
        <f t="shared" ref="U145:W145" si="140">D145-U$5</f>
        <v>82</v>
      </c>
      <c r="V145" s="16">
        <f t="shared" si="140"/>
        <v>4</v>
      </c>
      <c r="W145" s="16">
        <f t="shared" si="140"/>
        <v>934</v>
      </c>
    </row>
    <row r="146" spans="1:23" ht="15.75" customHeight="1" x14ac:dyDescent="0.2">
      <c r="A146" s="2">
        <v>11380</v>
      </c>
      <c r="B146" s="2">
        <v>6</v>
      </c>
      <c r="C146" s="2">
        <v>8</v>
      </c>
      <c r="D146" s="2">
        <v>1966</v>
      </c>
      <c r="E146" s="2">
        <v>2008</v>
      </c>
      <c r="F146" s="2">
        <v>1128</v>
      </c>
      <c r="G146" s="2">
        <v>1</v>
      </c>
      <c r="H146" s="2">
        <v>2</v>
      </c>
      <c r="I146" s="2">
        <v>1</v>
      </c>
      <c r="J146" s="2">
        <v>1</v>
      </c>
      <c r="K146" s="2">
        <v>178000</v>
      </c>
      <c r="L146" s="2" t="s">
        <v>13</v>
      </c>
      <c r="M146" s="2" t="s">
        <v>14</v>
      </c>
      <c r="N146" s="16">
        <f t="shared" si="0"/>
        <v>157.80141843971631</v>
      </c>
      <c r="O146" s="16">
        <f t="shared" si="1"/>
        <v>5</v>
      </c>
      <c r="P146" s="17">
        <f t="shared" si="2"/>
        <v>35600</v>
      </c>
      <c r="Q146" s="18">
        <f t="shared" si="3"/>
        <v>0.2</v>
      </c>
      <c r="R146" s="16" t="str">
        <f t="shared" si="4"/>
        <v>NAmesTA</v>
      </c>
      <c r="S146" s="19">
        <f t="shared" si="5"/>
        <v>24108</v>
      </c>
      <c r="T146" s="20">
        <f t="shared" ca="1" si="6"/>
        <v>20359</v>
      </c>
      <c r="U146" s="16">
        <f t="shared" ref="U146:W146" si="141">D146-U$5</f>
        <v>94</v>
      </c>
      <c r="V146" s="16">
        <f t="shared" si="141"/>
        <v>58</v>
      </c>
      <c r="W146" s="16">
        <f t="shared" si="141"/>
        <v>794</v>
      </c>
    </row>
    <row r="147" spans="1:23" ht="15.75" customHeight="1" x14ac:dyDescent="0.2">
      <c r="A147" s="2">
        <v>11600</v>
      </c>
      <c r="B147" s="2">
        <v>5</v>
      </c>
      <c r="C147" s="2">
        <v>5</v>
      </c>
      <c r="D147" s="2">
        <v>1960</v>
      </c>
      <c r="E147" s="2">
        <v>1960</v>
      </c>
      <c r="F147" s="2">
        <v>2274</v>
      </c>
      <c r="G147" s="2">
        <v>2</v>
      </c>
      <c r="H147" s="2">
        <v>5</v>
      </c>
      <c r="I147" s="2">
        <v>0</v>
      </c>
      <c r="J147" s="2">
        <v>2</v>
      </c>
      <c r="K147" s="2">
        <v>154300</v>
      </c>
      <c r="L147" s="2" t="s">
        <v>13</v>
      </c>
      <c r="M147" s="2" t="s">
        <v>14</v>
      </c>
      <c r="N147" s="16">
        <f t="shared" si="0"/>
        <v>67.854001759014949</v>
      </c>
      <c r="O147" s="16">
        <f t="shared" si="1"/>
        <v>9</v>
      </c>
      <c r="P147" s="17">
        <f t="shared" si="2"/>
        <v>17144.444444444445</v>
      </c>
      <c r="Q147" s="18">
        <f t="shared" si="3"/>
        <v>0.22222222222222221</v>
      </c>
      <c r="R147" s="16" t="str">
        <f t="shared" si="4"/>
        <v>NAmesTA</v>
      </c>
      <c r="S147" s="19">
        <f t="shared" si="5"/>
        <v>21916</v>
      </c>
      <c r="T147" s="20">
        <f t="shared" ca="1" si="6"/>
        <v>22551</v>
      </c>
      <c r="U147" s="16">
        <f t="shared" ref="U147:W147" si="142">D147-U$5</f>
        <v>88</v>
      </c>
      <c r="V147" s="16">
        <f t="shared" si="142"/>
        <v>10</v>
      </c>
      <c r="W147" s="16">
        <f t="shared" si="142"/>
        <v>1940</v>
      </c>
    </row>
    <row r="148" spans="1:23" ht="15.75" customHeight="1" x14ac:dyDescent="0.2">
      <c r="A148" s="2">
        <v>19900</v>
      </c>
      <c r="B148" s="2">
        <v>7</v>
      </c>
      <c r="C148" s="2">
        <v>5</v>
      </c>
      <c r="D148" s="2">
        <v>1970</v>
      </c>
      <c r="E148" s="2">
        <v>1989</v>
      </c>
      <c r="F148" s="2">
        <v>2207</v>
      </c>
      <c r="G148" s="2">
        <v>2</v>
      </c>
      <c r="H148" s="2">
        <v>3</v>
      </c>
      <c r="I148" s="2">
        <v>1</v>
      </c>
      <c r="J148" s="2">
        <v>2</v>
      </c>
      <c r="K148" s="2">
        <v>180000</v>
      </c>
      <c r="L148" s="2" t="s">
        <v>13</v>
      </c>
      <c r="M148" s="2" t="s">
        <v>14</v>
      </c>
      <c r="N148" s="16">
        <f t="shared" si="0"/>
        <v>81.558676937018575</v>
      </c>
      <c r="O148" s="16">
        <f t="shared" si="1"/>
        <v>8</v>
      </c>
      <c r="P148" s="17">
        <f t="shared" si="2"/>
        <v>22500</v>
      </c>
      <c r="Q148" s="18">
        <f t="shared" si="3"/>
        <v>0.25</v>
      </c>
      <c r="R148" s="16" t="str">
        <f t="shared" si="4"/>
        <v>NAmesTA</v>
      </c>
      <c r="S148" s="19">
        <f t="shared" si="5"/>
        <v>25569</v>
      </c>
      <c r="T148" s="20">
        <f t="shared" ca="1" si="6"/>
        <v>18898</v>
      </c>
      <c r="U148" s="16">
        <f t="shared" ref="U148:W148" si="143">D148-U$5</f>
        <v>98</v>
      </c>
      <c r="V148" s="16">
        <f t="shared" si="143"/>
        <v>39</v>
      </c>
      <c r="W148" s="16">
        <f t="shared" si="143"/>
        <v>1873</v>
      </c>
    </row>
    <row r="149" spans="1:23" ht="15.75" customHeight="1" x14ac:dyDescent="0.2">
      <c r="A149" s="2">
        <v>16492</v>
      </c>
      <c r="B149" s="2">
        <v>6</v>
      </c>
      <c r="C149" s="2">
        <v>6</v>
      </c>
      <c r="D149" s="2">
        <v>1966</v>
      </c>
      <c r="E149" s="2">
        <v>2002</v>
      </c>
      <c r="F149" s="2">
        <v>1888</v>
      </c>
      <c r="G149" s="2">
        <v>2</v>
      </c>
      <c r="H149" s="2">
        <v>2</v>
      </c>
      <c r="I149" s="2">
        <v>1</v>
      </c>
      <c r="J149" s="2">
        <v>2</v>
      </c>
      <c r="K149" s="2">
        <v>190000</v>
      </c>
      <c r="L149" s="2" t="s">
        <v>13</v>
      </c>
      <c r="M149" s="2" t="s">
        <v>14</v>
      </c>
      <c r="N149" s="16">
        <f t="shared" si="0"/>
        <v>100.63559322033899</v>
      </c>
      <c r="O149" s="16">
        <f t="shared" si="1"/>
        <v>7</v>
      </c>
      <c r="P149" s="17">
        <f t="shared" si="2"/>
        <v>27142.857142857141</v>
      </c>
      <c r="Q149" s="18">
        <f t="shared" si="3"/>
        <v>0.2857142857142857</v>
      </c>
      <c r="R149" s="16" t="str">
        <f t="shared" si="4"/>
        <v>NAmesTA</v>
      </c>
      <c r="S149" s="19">
        <f t="shared" si="5"/>
        <v>24108</v>
      </c>
      <c r="T149" s="20">
        <f t="shared" ca="1" si="6"/>
        <v>20359</v>
      </c>
      <c r="U149" s="16">
        <f t="shared" ref="U149:W149" si="144">D149-U$5</f>
        <v>94</v>
      </c>
      <c r="V149" s="16">
        <f t="shared" si="144"/>
        <v>52</v>
      </c>
      <c r="W149" s="16">
        <f t="shared" si="144"/>
        <v>1554</v>
      </c>
    </row>
    <row r="150" spans="1:23" ht="15.75" customHeight="1" x14ac:dyDescent="0.2">
      <c r="A150" s="2">
        <v>8267</v>
      </c>
      <c r="B150" s="2">
        <v>5</v>
      </c>
      <c r="C150" s="2">
        <v>5</v>
      </c>
      <c r="D150" s="2">
        <v>1958</v>
      </c>
      <c r="E150" s="2">
        <v>1958</v>
      </c>
      <c r="F150" s="2">
        <v>1604</v>
      </c>
      <c r="G150" s="2">
        <v>2</v>
      </c>
      <c r="H150" s="2">
        <v>4</v>
      </c>
      <c r="I150" s="2">
        <v>0</v>
      </c>
      <c r="J150" s="2">
        <v>2</v>
      </c>
      <c r="K150" s="2">
        <v>135000</v>
      </c>
      <c r="L150" s="2" t="s">
        <v>13</v>
      </c>
      <c r="M150" s="2" t="s">
        <v>14</v>
      </c>
      <c r="N150" s="16">
        <f t="shared" si="0"/>
        <v>84.164588528678308</v>
      </c>
      <c r="O150" s="16">
        <f t="shared" si="1"/>
        <v>8</v>
      </c>
      <c r="P150" s="17">
        <f t="shared" si="2"/>
        <v>16875</v>
      </c>
      <c r="Q150" s="18">
        <f t="shared" si="3"/>
        <v>0.25</v>
      </c>
      <c r="R150" s="16" t="str">
        <f t="shared" si="4"/>
        <v>NAmesTA</v>
      </c>
      <c r="S150" s="19">
        <f t="shared" si="5"/>
        <v>21186</v>
      </c>
      <c r="T150" s="20">
        <f t="shared" ca="1" si="6"/>
        <v>23281</v>
      </c>
      <c r="U150" s="16">
        <f t="shared" ref="U150:W150" si="145">D150-U$5</f>
        <v>86</v>
      </c>
      <c r="V150" s="16">
        <f t="shared" si="145"/>
        <v>8</v>
      </c>
      <c r="W150" s="16">
        <f t="shared" si="145"/>
        <v>1270</v>
      </c>
    </row>
    <row r="151" spans="1:23" ht="15.75" customHeight="1" x14ac:dyDescent="0.2">
      <c r="A151" s="2">
        <v>8197</v>
      </c>
      <c r="B151" s="2">
        <v>7</v>
      </c>
      <c r="C151" s="2">
        <v>5</v>
      </c>
      <c r="D151" s="2">
        <v>2003</v>
      </c>
      <c r="E151" s="2">
        <v>2009</v>
      </c>
      <c r="F151" s="2">
        <v>1480</v>
      </c>
      <c r="G151" s="2">
        <v>2</v>
      </c>
      <c r="H151" s="2">
        <v>3</v>
      </c>
      <c r="I151" s="2">
        <v>0</v>
      </c>
      <c r="J151" s="2">
        <v>2</v>
      </c>
      <c r="K151" s="2">
        <v>214000</v>
      </c>
      <c r="L151" s="2" t="s">
        <v>13</v>
      </c>
      <c r="M151" s="2" t="s">
        <v>14</v>
      </c>
      <c r="N151" s="16">
        <f t="shared" si="0"/>
        <v>144.59459459459458</v>
      </c>
      <c r="O151" s="16">
        <f t="shared" si="1"/>
        <v>7</v>
      </c>
      <c r="P151" s="17">
        <f t="shared" si="2"/>
        <v>30571.428571428572</v>
      </c>
      <c r="Q151" s="18">
        <f t="shared" si="3"/>
        <v>0.2857142857142857</v>
      </c>
      <c r="R151" s="16" t="str">
        <f t="shared" si="4"/>
        <v>NAmesTA</v>
      </c>
      <c r="S151" s="19">
        <f t="shared" si="5"/>
        <v>37622</v>
      </c>
      <c r="T151" s="20">
        <f t="shared" ca="1" si="6"/>
        <v>6845</v>
      </c>
      <c r="U151" s="16">
        <f t="shared" ref="U151:W151" si="146">D151-U$5</f>
        <v>131</v>
      </c>
      <c r="V151" s="16">
        <f t="shared" si="146"/>
        <v>59</v>
      </c>
      <c r="W151" s="16">
        <f t="shared" si="146"/>
        <v>1146</v>
      </c>
    </row>
    <row r="152" spans="1:23" ht="15.75" customHeight="1" x14ac:dyDescent="0.2">
      <c r="A152" s="2">
        <v>8050</v>
      </c>
      <c r="B152" s="2">
        <v>5</v>
      </c>
      <c r="C152" s="2">
        <v>5</v>
      </c>
      <c r="D152" s="2">
        <v>1959</v>
      </c>
      <c r="E152" s="2">
        <v>1959</v>
      </c>
      <c r="F152" s="2">
        <v>1143</v>
      </c>
      <c r="G152" s="2">
        <v>1</v>
      </c>
      <c r="H152" s="2">
        <v>3</v>
      </c>
      <c r="I152" s="2">
        <v>0</v>
      </c>
      <c r="J152" s="2">
        <v>1</v>
      </c>
      <c r="K152" s="2">
        <v>136000</v>
      </c>
      <c r="L152" s="2" t="s">
        <v>13</v>
      </c>
      <c r="M152" s="2" t="s">
        <v>14</v>
      </c>
      <c r="N152" s="16">
        <f t="shared" si="0"/>
        <v>118.98512685914261</v>
      </c>
      <c r="O152" s="16">
        <f t="shared" si="1"/>
        <v>5</v>
      </c>
      <c r="P152" s="17">
        <f t="shared" si="2"/>
        <v>27200</v>
      </c>
      <c r="Q152" s="18">
        <f t="shared" si="3"/>
        <v>0.2</v>
      </c>
      <c r="R152" s="16" t="str">
        <f t="shared" si="4"/>
        <v>NAmesTA</v>
      </c>
      <c r="S152" s="19">
        <f t="shared" si="5"/>
        <v>21551</v>
      </c>
      <c r="T152" s="20">
        <f t="shared" ca="1" si="6"/>
        <v>22916</v>
      </c>
      <c r="U152" s="16">
        <f t="shared" ref="U152:W152" si="147">D152-U$5</f>
        <v>87</v>
      </c>
      <c r="V152" s="16">
        <f t="shared" si="147"/>
        <v>9</v>
      </c>
      <c r="W152" s="16">
        <f t="shared" si="147"/>
        <v>809</v>
      </c>
    </row>
    <row r="153" spans="1:23" ht="15.75" customHeight="1" x14ac:dyDescent="0.2">
      <c r="A153" s="2">
        <v>10552</v>
      </c>
      <c r="B153" s="2">
        <v>5</v>
      </c>
      <c r="C153" s="2">
        <v>5</v>
      </c>
      <c r="D153" s="2">
        <v>1959</v>
      </c>
      <c r="E153" s="2">
        <v>1959</v>
      </c>
      <c r="F153" s="2">
        <v>1700</v>
      </c>
      <c r="G153" s="2">
        <v>1</v>
      </c>
      <c r="H153" s="2">
        <v>4</v>
      </c>
      <c r="I153" s="2">
        <v>1</v>
      </c>
      <c r="J153" s="2">
        <v>2</v>
      </c>
      <c r="K153" s="2">
        <v>165500</v>
      </c>
      <c r="L153" s="2" t="s">
        <v>13</v>
      </c>
      <c r="M153" s="2" t="s">
        <v>14</v>
      </c>
      <c r="N153" s="16">
        <f t="shared" si="0"/>
        <v>97.352941176470594</v>
      </c>
      <c r="O153" s="16">
        <f t="shared" si="1"/>
        <v>8</v>
      </c>
      <c r="P153" s="17">
        <f t="shared" si="2"/>
        <v>20687.5</v>
      </c>
      <c r="Q153" s="18">
        <f t="shared" si="3"/>
        <v>0.125</v>
      </c>
      <c r="R153" s="16" t="str">
        <f t="shared" si="4"/>
        <v>NAmesTA</v>
      </c>
      <c r="S153" s="19">
        <f t="shared" si="5"/>
        <v>21551</v>
      </c>
      <c r="T153" s="20">
        <f t="shared" ca="1" si="6"/>
        <v>22916</v>
      </c>
      <c r="U153" s="16">
        <f t="shared" ref="U153:W153" si="148">D153-U$5</f>
        <v>87</v>
      </c>
      <c r="V153" s="16">
        <f t="shared" si="148"/>
        <v>9</v>
      </c>
      <c r="W153" s="16">
        <f t="shared" si="148"/>
        <v>1366</v>
      </c>
    </row>
    <row r="154" spans="1:23" ht="15.75" customHeight="1" x14ac:dyDescent="0.2">
      <c r="A154" s="2">
        <v>8400</v>
      </c>
      <c r="B154" s="2">
        <v>5</v>
      </c>
      <c r="C154" s="2">
        <v>6</v>
      </c>
      <c r="D154" s="2">
        <v>1957</v>
      </c>
      <c r="E154" s="2">
        <v>1957</v>
      </c>
      <c r="F154" s="2">
        <v>1314</v>
      </c>
      <c r="G154" s="2">
        <v>1</v>
      </c>
      <c r="H154" s="2">
        <v>3</v>
      </c>
      <c r="I154" s="2">
        <v>0</v>
      </c>
      <c r="J154" s="2">
        <v>1</v>
      </c>
      <c r="K154" s="2">
        <v>145000</v>
      </c>
      <c r="L154" s="2" t="s">
        <v>17</v>
      </c>
      <c r="M154" s="2" t="s">
        <v>14</v>
      </c>
      <c r="N154" s="16">
        <f t="shared" si="0"/>
        <v>110.35007610350075</v>
      </c>
      <c r="O154" s="16">
        <f t="shared" si="1"/>
        <v>5</v>
      </c>
      <c r="P154" s="17">
        <f t="shared" si="2"/>
        <v>29000</v>
      </c>
      <c r="Q154" s="18">
        <f t="shared" si="3"/>
        <v>0.2</v>
      </c>
      <c r="R154" s="16" t="str">
        <f t="shared" si="4"/>
        <v>NAmesGd</v>
      </c>
      <c r="S154" s="19">
        <f t="shared" si="5"/>
        <v>20821</v>
      </c>
      <c r="T154" s="20">
        <f t="shared" ca="1" si="6"/>
        <v>23646</v>
      </c>
      <c r="U154" s="16">
        <f t="shared" ref="U154:W154" si="149">D154-U$5</f>
        <v>85</v>
      </c>
      <c r="V154" s="16">
        <f t="shared" si="149"/>
        <v>7</v>
      </c>
      <c r="W154" s="16">
        <f t="shared" si="149"/>
        <v>980</v>
      </c>
    </row>
    <row r="155" spans="1:23" ht="15.75" customHeight="1" x14ac:dyDescent="0.2">
      <c r="A155" s="2">
        <v>8760</v>
      </c>
      <c r="B155" s="2">
        <v>6</v>
      </c>
      <c r="C155" s="2">
        <v>6</v>
      </c>
      <c r="D155" s="2">
        <v>1959</v>
      </c>
      <c r="E155" s="2">
        <v>1959</v>
      </c>
      <c r="F155" s="2">
        <v>1194</v>
      </c>
      <c r="G155" s="2">
        <v>1</v>
      </c>
      <c r="H155" s="2">
        <v>3</v>
      </c>
      <c r="I155" s="2">
        <v>0</v>
      </c>
      <c r="J155" s="2">
        <v>1</v>
      </c>
      <c r="K155" s="2">
        <v>148000</v>
      </c>
      <c r="L155" s="2" t="s">
        <v>13</v>
      </c>
      <c r="M155" s="2" t="s">
        <v>14</v>
      </c>
      <c r="N155" s="16">
        <f t="shared" si="0"/>
        <v>123.95309882747068</v>
      </c>
      <c r="O155" s="16">
        <f t="shared" si="1"/>
        <v>5</v>
      </c>
      <c r="P155" s="17">
        <f t="shared" si="2"/>
        <v>29600</v>
      </c>
      <c r="Q155" s="18">
        <f t="shared" si="3"/>
        <v>0.2</v>
      </c>
      <c r="R155" s="16" t="str">
        <f t="shared" si="4"/>
        <v>NAmesTA</v>
      </c>
      <c r="S155" s="19">
        <f t="shared" si="5"/>
        <v>21551</v>
      </c>
      <c r="T155" s="20">
        <f t="shared" ca="1" si="6"/>
        <v>22916</v>
      </c>
      <c r="U155" s="16">
        <f t="shared" ref="U155:W155" si="150">D155-U$5</f>
        <v>87</v>
      </c>
      <c r="V155" s="16">
        <f t="shared" si="150"/>
        <v>9</v>
      </c>
      <c r="W155" s="16">
        <f t="shared" si="150"/>
        <v>860</v>
      </c>
    </row>
    <row r="156" spans="1:23" ht="15.75" customHeight="1" x14ac:dyDescent="0.2">
      <c r="A156" s="2">
        <v>12160</v>
      </c>
      <c r="B156" s="2">
        <v>5</v>
      </c>
      <c r="C156" s="2">
        <v>5</v>
      </c>
      <c r="D156" s="2">
        <v>1959</v>
      </c>
      <c r="E156" s="2">
        <v>1959</v>
      </c>
      <c r="F156" s="2">
        <v>1188</v>
      </c>
      <c r="G156" s="2">
        <v>1</v>
      </c>
      <c r="H156" s="2">
        <v>3</v>
      </c>
      <c r="I156" s="2">
        <v>0</v>
      </c>
      <c r="J156" s="2">
        <v>2</v>
      </c>
      <c r="K156" s="2">
        <v>142000</v>
      </c>
      <c r="L156" s="2" t="s">
        <v>13</v>
      </c>
      <c r="M156" s="2" t="s">
        <v>14</v>
      </c>
      <c r="N156" s="16">
        <f t="shared" si="0"/>
        <v>119.52861952861953</v>
      </c>
      <c r="O156" s="16">
        <f t="shared" si="1"/>
        <v>6</v>
      </c>
      <c r="P156" s="17">
        <f t="shared" si="2"/>
        <v>23666.666666666668</v>
      </c>
      <c r="Q156" s="18">
        <f t="shared" si="3"/>
        <v>0.16666666666666666</v>
      </c>
      <c r="R156" s="16" t="str">
        <f t="shared" si="4"/>
        <v>NAmesTA</v>
      </c>
      <c r="S156" s="19">
        <f t="shared" si="5"/>
        <v>21551</v>
      </c>
      <c r="T156" s="20">
        <f t="shared" ca="1" si="6"/>
        <v>22916</v>
      </c>
      <c r="U156" s="16">
        <f t="shared" ref="U156:W156" si="151">D156-U$5</f>
        <v>87</v>
      </c>
      <c r="V156" s="16">
        <f t="shared" si="151"/>
        <v>9</v>
      </c>
      <c r="W156" s="16">
        <f t="shared" si="151"/>
        <v>854</v>
      </c>
    </row>
    <row r="157" spans="1:23" ht="15.75" customHeight="1" x14ac:dyDescent="0.2">
      <c r="A157" s="2">
        <v>9300</v>
      </c>
      <c r="B157" s="2">
        <v>5</v>
      </c>
      <c r="C157" s="2">
        <v>5</v>
      </c>
      <c r="D157" s="2">
        <v>1960</v>
      </c>
      <c r="E157" s="2">
        <v>1960</v>
      </c>
      <c r="F157" s="2">
        <v>1264</v>
      </c>
      <c r="G157" s="2">
        <v>1</v>
      </c>
      <c r="H157" s="2">
        <v>3</v>
      </c>
      <c r="I157" s="2">
        <v>2</v>
      </c>
      <c r="J157" s="2">
        <v>2</v>
      </c>
      <c r="K157" s="2">
        <v>167500</v>
      </c>
      <c r="L157" s="2" t="s">
        <v>13</v>
      </c>
      <c r="M157" s="2" t="s">
        <v>14</v>
      </c>
      <c r="N157" s="16">
        <f t="shared" si="0"/>
        <v>132.51582278481013</v>
      </c>
      <c r="O157" s="16">
        <f t="shared" si="1"/>
        <v>8</v>
      </c>
      <c r="P157" s="17">
        <f t="shared" si="2"/>
        <v>20937.5</v>
      </c>
      <c r="Q157" s="18">
        <f t="shared" si="3"/>
        <v>0.125</v>
      </c>
      <c r="R157" s="16" t="str">
        <f t="shared" si="4"/>
        <v>NAmesTA</v>
      </c>
      <c r="S157" s="19">
        <f t="shared" si="5"/>
        <v>21916</v>
      </c>
      <c r="T157" s="20">
        <f t="shared" ca="1" si="6"/>
        <v>22551</v>
      </c>
      <c r="U157" s="16">
        <f t="shared" ref="U157:W157" si="152">D157-U$5</f>
        <v>88</v>
      </c>
      <c r="V157" s="16">
        <f t="shared" si="152"/>
        <v>10</v>
      </c>
      <c r="W157" s="16">
        <f t="shared" si="152"/>
        <v>930</v>
      </c>
    </row>
    <row r="158" spans="1:23" ht="15.75" customHeight="1" x14ac:dyDescent="0.2">
      <c r="A158" s="2">
        <v>10725</v>
      </c>
      <c r="B158" s="2">
        <v>5</v>
      </c>
      <c r="C158" s="2">
        <v>5</v>
      </c>
      <c r="D158" s="2">
        <v>1959</v>
      </c>
      <c r="E158" s="2">
        <v>1959</v>
      </c>
      <c r="F158" s="2">
        <v>1206</v>
      </c>
      <c r="G158" s="2">
        <v>1</v>
      </c>
      <c r="H158" s="2">
        <v>3</v>
      </c>
      <c r="I158" s="2">
        <v>0</v>
      </c>
      <c r="J158" s="2">
        <v>1</v>
      </c>
      <c r="K158" s="2">
        <v>108538</v>
      </c>
      <c r="L158" s="2" t="s">
        <v>13</v>
      </c>
      <c r="M158" s="2" t="s">
        <v>14</v>
      </c>
      <c r="N158" s="16">
        <f t="shared" si="0"/>
        <v>89.998341625207303</v>
      </c>
      <c r="O158" s="16">
        <f t="shared" si="1"/>
        <v>5</v>
      </c>
      <c r="P158" s="17">
        <f t="shared" si="2"/>
        <v>21707.599999999999</v>
      </c>
      <c r="Q158" s="18">
        <f t="shared" si="3"/>
        <v>0.2</v>
      </c>
      <c r="R158" s="16" t="str">
        <f t="shared" si="4"/>
        <v>NAmesTA</v>
      </c>
      <c r="S158" s="19">
        <f t="shared" si="5"/>
        <v>21551</v>
      </c>
      <c r="T158" s="20">
        <f t="shared" ca="1" si="6"/>
        <v>22916</v>
      </c>
      <c r="U158" s="16">
        <f t="shared" ref="U158:W158" si="153">D158-U$5</f>
        <v>87</v>
      </c>
      <c r="V158" s="16">
        <f t="shared" si="153"/>
        <v>9</v>
      </c>
      <c r="W158" s="16">
        <f t="shared" si="153"/>
        <v>872</v>
      </c>
    </row>
    <row r="159" spans="1:23" ht="15.75" customHeight="1" x14ac:dyDescent="0.2">
      <c r="A159" s="2">
        <v>10032</v>
      </c>
      <c r="B159" s="2">
        <v>6</v>
      </c>
      <c r="C159" s="2">
        <v>5</v>
      </c>
      <c r="D159" s="2">
        <v>1959</v>
      </c>
      <c r="E159" s="2">
        <v>1959</v>
      </c>
      <c r="F159" s="2">
        <v>1580</v>
      </c>
      <c r="G159" s="2">
        <v>1</v>
      </c>
      <c r="H159" s="2">
        <v>3</v>
      </c>
      <c r="I159" s="2">
        <v>2</v>
      </c>
      <c r="J159" s="2">
        <v>2</v>
      </c>
      <c r="K159" s="2">
        <v>159500</v>
      </c>
      <c r="L159" s="2" t="s">
        <v>13</v>
      </c>
      <c r="M159" s="2" t="s">
        <v>14</v>
      </c>
      <c r="N159" s="16">
        <f t="shared" si="0"/>
        <v>100.9493670886076</v>
      </c>
      <c r="O159" s="16">
        <f t="shared" si="1"/>
        <v>8</v>
      </c>
      <c r="P159" s="17">
        <f t="shared" si="2"/>
        <v>19937.5</v>
      </c>
      <c r="Q159" s="18">
        <f t="shared" si="3"/>
        <v>0.125</v>
      </c>
      <c r="R159" s="16" t="str">
        <f t="shared" si="4"/>
        <v>NAmesTA</v>
      </c>
      <c r="S159" s="19">
        <f t="shared" si="5"/>
        <v>21551</v>
      </c>
      <c r="T159" s="20">
        <f t="shared" ca="1" si="6"/>
        <v>22916</v>
      </c>
      <c r="U159" s="16">
        <f t="shared" ref="U159:W159" si="154">D159-U$5</f>
        <v>87</v>
      </c>
      <c r="V159" s="16">
        <f t="shared" si="154"/>
        <v>9</v>
      </c>
      <c r="W159" s="16">
        <f t="shared" si="154"/>
        <v>1246</v>
      </c>
    </row>
    <row r="160" spans="1:23" ht="15.75" customHeight="1" x14ac:dyDescent="0.2">
      <c r="A160" s="2">
        <v>8382</v>
      </c>
      <c r="B160" s="2">
        <v>4</v>
      </c>
      <c r="C160" s="2">
        <v>5</v>
      </c>
      <c r="D160" s="2">
        <v>1956</v>
      </c>
      <c r="E160" s="2">
        <v>1956</v>
      </c>
      <c r="F160" s="2">
        <v>1337</v>
      </c>
      <c r="G160" s="2">
        <v>1</v>
      </c>
      <c r="H160" s="2">
        <v>3</v>
      </c>
      <c r="I160" s="2">
        <v>0</v>
      </c>
      <c r="J160" s="2">
        <v>1</v>
      </c>
      <c r="K160" s="2">
        <v>108000</v>
      </c>
      <c r="L160" s="2" t="s">
        <v>13</v>
      </c>
      <c r="M160" s="2" t="s">
        <v>14</v>
      </c>
      <c r="N160" s="16">
        <f t="shared" si="0"/>
        <v>80.777860882572924</v>
      </c>
      <c r="O160" s="16">
        <f t="shared" si="1"/>
        <v>5</v>
      </c>
      <c r="P160" s="17">
        <f t="shared" si="2"/>
        <v>21600</v>
      </c>
      <c r="Q160" s="18">
        <f t="shared" si="3"/>
        <v>0.2</v>
      </c>
      <c r="R160" s="16" t="str">
        <f t="shared" si="4"/>
        <v>NAmesTA</v>
      </c>
      <c r="S160" s="19">
        <f t="shared" si="5"/>
        <v>20455</v>
      </c>
      <c r="T160" s="20">
        <f t="shared" ca="1" si="6"/>
        <v>24012</v>
      </c>
      <c r="U160" s="16">
        <f t="shared" ref="U160:W160" si="155">D160-U$5</f>
        <v>84</v>
      </c>
      <c r="V160" s="16">
        <f t="shared" si="155"/>
        <v>6</v>
      </c>
      <c r="W160" s="16">
        <f t="shared" si="155"/>
        <v>1003</v>
      </c>
    </row>
    <row r="161" spans="1:23" ht="15.75" customHeight="1" x14ac:dyDescent="0.2">
      <c r="A161" s="2">
        <v>10950</v>
      </c>
      <c r="B161" s="2">
        <v>5</v>
      </c>
      <c r="C161" s="2">
        <v>7</v>
      </c>
      <c r="D161" s="2">
        <v>1952</v>
      </c>
      <c r="E161" s="2">
        <v>1952</v>
      </c>
      <c r="F161" s="2">
        <v>1064</v>
      </c>
      <c r="G161" s="2">
        <v>1</v>
      </c>
      <c r="H161" s="2">
        <v>2</v>
      </c>
      <c r="I161" s="2">
        <v>0</v>
      </c>
      <c r="J161" s="2">
        <v>1</v>
      </c>
      <c r="K161" s="2">
        <v>135000</v>
      </c>
      <c r="L161" s="2" t="s">
        <v>13</v>
      </c>
      <c r="M161" s="2" t="s">
        <v>14</v>
      </c>
      <c r="N161" s="16">
        <f t="shared" si="0"/>
        <v>126.8796992481203</v>
      </c>
      <c r="O161" s="16">
        <f t="shared" si="1"/>
        <v>4</v>
      </c>
      <c r="P161" s="17">
        <f t="shared" si="2"/>
        <v>33750</v>
      </c>
      <c r="Q161" s="18">
        <f t="shared" si="3"/>
        <v>0.25</v>
      </c>
      <c r="R161" s="16" t="str">
        <f t="shared" si="4"/>
        <v>NAmesTA</v>
      </c>
      <c r="S161" s="19">
        <f t="shared" si="5"/>
        <v>18994</v>
      </c>
      <c r="T161" s="20">
        <f t="shared" ca="1" si="6"/>
        <v>25473</v>
      </c>
      <c r="U161" s="16">
        <f t="shared" ref="U161:W161" si="156">D161-U$5</f>
        <v>80</v>
      </c>
      <c r="V161" s="16">
        <f t="shared" si="156"/>
        <v>2</v>
      </c>
      <c r="W161" s="16">
        <f t="shared" si="156"/>
        <v>730</v>
      </c>
    </row>
    <row r="162" spans="1:23" ht="15.75" customHeight="1" x14ac:dyDescent="0.2">
      <c r="A162" s="2">
        <v>10895</v>
      </c>
      <c r="B162" s="2">
        <v>5</v>
      </c>
      <c r="C162" s="2">
        <v>6</v>
      </c>
      <c r="D162" s="2">
        <v>1955</v>
      </c>
      <c r="E162" s="2">
        <v>1955</v>
      </c>
      <c r="F162" s="2">
        <v>972</v>
      </c>
      <c r="G162" s="2">
        <v>1</v>
      </c>
      <c r="H162" s="2">
        <v>3</v>
      </c>
      <c r="I162" s="2">
        <v>0</v>
      </c>
      <c r="J162" s="2">
        <v>1</v>
      </c>
      <c r="K162" s="2">
        <v>122500</v>
      </c>
      <c r="L162" s="2" t="s">
        <v>17</v>
      </c>
      <c r="M162" s="2" t="s">
        <v>14</v>
      </c>
      <c r="N162" s="16">
        <f t="shared" si="0"/>
        <v>126.02880658436214</v>
      </c>
      <c r="O162" s="16">
        <f t="shared" si="1"/>
        <v>5</v>
      </c>
      <c r="P162" s="17">
        <f t="shared" si="2"/>
        <v>24500</v>
      </c>
      <c r="Q162" s="18">
        <f t="shared" si="3"/>
        <v>0.2</v>
      </c>
      <c r="R162" s="16" t="str">
        <f t="shared" si="4"/>
        <v>NAmesGd</v>
      </c>
      <c r="S162" s="19">
        <f t="shared" si="5"/>
        <v>20090</v>
      </c>
      <c r="T162" s="20">
        <f t="shared" ca="1" si="6"/>
        <v>24377</v>
      </c>
      <c r="U162" s="16">
        <f t="shared" ref="U162:W162" si="157">D162-U$5</f>
        <v>83</v>
      </c>
      <c r="V162" s="16">
        <f t="shared" si="157"/>
        <v>5</v>
      </c>
      <c r="W162" s="16">
        <f t="shared" si="157"/>
        <v>638</v>
      </c>
    </row>
    <row r="163" spans="1:23" ht="15.75" customHeight="1" x14ac:dyDescent="0.2">
      <c r="A163" s="2">
        <v>13587</v>
      </c>
      <c r="B163" s="2">
        <v>5</v>
      </c>
      <c r="C163" s="2">
        <v>5</v>
      </c>
      <c r="D163" s="2">
        <v>1958</v>
      </c>
      <c r="E163" s="2">
        <v>1958</v>
      </c>
      <c r="F163" s="2">
        <v>988</v>
      </c>
      <c r="G163" s="2">
        <v>1</v>
      </c>
      <c r="H163" s="2">
        <v>2</v>
      </c>
      <c r="I163" s="2">
        <v>0</v>
      </c>
      <c r="J163" s="2">
        <v>1</v>
      </c>
      <c r="K163" s="2">
        <v>119000</v>
      </c>
      <c r="L163" s="2" t="s">
        <v>13</v>
      </c>
      <c r="M163" s="2" t="s">
        <v>14</v>
      </c>
      <c r="N163" s="16">
        <f t="shared" si="0"/>
        <v>120.44534412955466</v>
      </c>
      <c r="O163" s="16">
        <f t="shared" si="1"/>
        <v>4</v>
      </c>
      <c r="P163" s="17">
        <f t="shared" si="2"/>
        <v>29750</v>
      </c>
      <c r="Q163" s="18">
        <f t="shared" si="3"/>
        <v>0.25</v>
      </c>
      <c r="R163" s="16" t="str">
        <f t="shared" si="4"/>
        <v>NAmesTA</v>
      </c>
      <c r="S163" s="19">
        <f t="shared" si="5"/>
        <v>21186</v>
      </c>
      <c r="T163" s="20">
        <f t="shared" ca="1" si="6"/>
        <v>23281</v>
      </c>
      <c r="U163" s="16">
        <f t="shared" ref="U163:W163" si="158">D163-U$5</f>
        <v>86</v>
      </c>
      <c r="V163" s="16">
        <f t="shared" si="158"/>
        <v>8</v>
      </c>
      <c r="W163" s="16">
        <f t="shared" si="158"/>
        <v>654</v>
      </c>
    </row>
    <row r="164" spans="1:23" ht="15.75" customHeight="1" x14ac:dyDescent="0.2">
      <c r="A164" s="2">
        <v>7922</v>
      </c>
      <c r="B164" s="2">
        <v>5</v>
      </c>
      <c r="C164" s="2">
        <v>7</v>
      </c>
      <c r="D164" s="2">
        <v>1953</v>
      </c>
      <c r="E164" s="2">
        <v>2007</v>
      </c>
      <c r="F164" s="2">
        <v>1057</v>
      </c>
      <c r="G164" s="2">
        <v>1</v>
      </c>
      <c r="H164" s="2">
        <v>3</v>
      </c>
      <c r="I164" s="2">
        <v>0</v>
      </c>
      <c r="J164" s="2">
        <v>1</v>
      </c>
      <c r="K164" s="2">
        <v>109000</v>
      </c>
      <c r="L164" s="2" t="s">
        <v>17</v>
      </c>
      <c r="M164" s="2" t="s">
        <v>14</v>
      </c>
      <c r="N164" s="16">
        <f t="shared" si="0"/>
        <v>103.12204351939451</v>
      </c>
      <c r="O164" s="16">
        <f t="shared" si="1"/>
        <v>5</v>
      </c>
      <c r="P164" s="17">
        <f t="shared" si="2"/>
        <v>21800</v>
      </c>
      <c r="Q164" s="18">
        <f t="shared" si="3"/>
        <v>0.2</v>
      </c>
      <c r="R164" s="16" t="str">
        <f t="shared" si="4"/>
        <v>NAmesGd</v>
      </c>
      <c r="S164" s="19">
        <f t="shared" si="5"/>
        <v>19360</v>
      </c>
      <c r="T164" s="20">
        <f t="shared" ca="1" si="6"/>
        <v>25107</v>
      </c>
      <c r="U164" s="16">
        <f t="shared" ref="U164:W164" si="159">D164-U$5</f>
        <v>81</v>
      </c>
      <c r="V164" s="16">
        <f t="shared" si="159"/>
        <v>57</v>
      </c>
      <c r="W164" s="16">
        <f t="shared" si="159"/>
        <v>723</v>
      </c>
    </row>
    <row r="165" spans="1:23" ht="15.75" customHeight="1" x14ac:dyDescent="0.2">
      <c r="A165" s="2">
        <v>7898</v>
      </c>
      <c r="B165" s="2">
        <v>4</v>
      </c>
      <c r="C165" s="2">
        <v>7</v>
      </c>
      <c r="D165" s="2">
        <v>1920</v>
      </c>
      <c r="E165" s="2">
        <v>1994</v>
      </c>
      <c r="F165" s="2">
        <v>985</v>
      </c>
      <c r="G165" s="2">
        <v>1</v>
      </c>
      <c r="H165" s="2">
        <v>2</v>
      </c>
      <c r="I165" s="2">
        <v>0</v>
      </c>
      <c r="J165" s="2">
        <v>2</v>
      </c>
      <c r="K165" s="2">
        <v>105000</v>
      </c>
      <c r="L165" s="2" t="s">
        <v>13</v>
      </c>
      <c r="M165" s="2" t="s">
        <v>14</v>
      </c>
      <c r="N165" s="16">
        <f t="shared" si="0"/>
        <v>106.5989847715736</v>
      </c>
      <c r="O165" s="16">
        <f t="shared" si="1"/>
        <v>5</v>
      </c>
      <c r="P165" s="17">
        <f t="shared" si="2"/>
        <v>21000</v>
      </c>
      <c r="Q165" s="18">
        <f t="shared" si="3"/>
        <v>0.2</v>
      </c>
      <c r="R165" s="16" t="str">
        <f t="shared" si="4"/>
        <v>NAmesTA</v>
      </c>
      <c r="S165" s="19">
        <f t="shared" si="5"/>
        <v>7306</v>
      </c>
      <c r="T165" s="20">
        <f t="shared" ca="1" si="6"/>
        <v>37161</v>
      </c>
      <c r="U165" s="16">
        <f t="shared" ref="U165:W165" si="160">D165-U$5</f>
        <v>48</v>
      </c>
      <c r="V165" s="16">
        <f t="shared" si="160"/>
        <v>44</v>
      </c>
      <c r="W165" s="16">
        <f t="shared" si="160"/>
        <v>651</v>
      </c>
    </row>
    <row r="166" spans="1:23" ht="15.75" customHeight="1" x14ac:dyDescent="0.2">
      <c r="A166" s="2">
        <v>7200</v>
      </c>
      <c r="B166" s="2">
        <v>5</v>
      </c>
      <c r="C166" s="2">
        <v>7</v>
      </c>
      <c r="D166" s="2">
        <v>1955</v>
      </c>
      <c r="E166" s="2">
        <v>2007</v>
      </c>
      <c r="F166" s="2">
        <v>827</v>
      </c>
      <c r="G166" s="2">
        <v>1</v>
      </c>
      <c r="H166" s="2">
        <v>2</v>
      </c>
      <c r="I166" s="2">
        <v>1</v>
      </c>
      <c r="J166" s="2">
        <v>1</v>
      </c>
      <c r="K166" s="2">
        <v>107500</v>
      </c>
      <c r="L166" s="2" t="s">
        <v>13</v>
      </c>
      <c r="M166" s="2" t="s">
        <v>14</v>
      </c>
      <c r="N166" s="16">
        <f t="shared" si="0"/>
        <v>129.98790810157195</v>
      </c>
      <c r="O166" s="16">
        <f t="shared" si="1"/>
        <v>5</v>
      </c>
      <c r="P166" s="17">
        <f t="shared" si="2"/>
        <v>21500</v>
      </c>
      <c r="Q166" s="18">
        <f t="shared" si="3"/>
        <v>0.2</v>
      </c>
      <c r="R166" s="16" t="str">
        <f t="shared" si="4"/>
        <v>NAmesTA</v>
      </c>
      <c r="S166" s="19">
        <f t="shared" si="5"/>
        <v>20090</v>
      </c>
      <c r="T166" s="20">
        <f t="shared" ca="1" si="6"/>
        <v>24377</v>
      </c>
      <c r="U166" s="16">
        <f t="shared" ref="U166:W166" si="161">D166-U$5</f>
        <v>83</v>
      </c>
      <c r="V166" s="16">
        <f t="shared" si="161"/>
        <v>57</v>
      </c>
      <c r="W166" s="16">
        <f t="shared" si="161"/>
        <v>493</v>
      </c>
    </row>
    <row r="167" spans="1:23" ht="15.75" customHeight="1" x14ac:dyDescent="0.2">
      <c r="A167" s="2">
        <v>10200</v>
      </c>
      <c r="B167" s="2">
        <v>5</v>
      </c>
      <c r="C167" s="2">
        <v>7</v>
      </c>
      <c r="D167" s="2">
        <v>1954</v>
      </c>
      <c r="E167" s="2">
        <v>2003</v>
      </c>
      <c r="F167" s="2">
        <v>1086</v>
      </c>
      <c r="G167" s="2">
        <v>1</v>
      </c>
      <c r="H167" s="2">
        <v>3</v>
      </c>
      <c r="I167" s="2">
        <v>0</v>
      </c>
      <c r="J167" s="2">
        <v>2</v>
      </c>
      <c r="K167" s="2">
        <v>144900</v>
      </c>
      <c r="L167" s="2" t="s">
        <v>13</v>
      </c>
      <c r="M167" s="2" t="s">
        <v>14</v>
      </c>
      <c r="N167" s="16">
        <f t="shared" si="0"/>
        <v>133.42541436464089</v>
      </c>
      <c r="O167" s="16">
        <f t="shared" si="1"/>
        <v>6</v>
      </c>
      <c r="P167" s="17">
        <f t="shared" si="2"/>
        <v>24150</v>
      </c>
      <c r="Q167" s="18">
        <f t="shared" si="3"/>
        <v>0.16666666666666666</v>
      </c>
      <c r="R167" s="16" t="str">
        <f t="shared" si="4"/>
        <v>NAmesTA</v>
      </c>
      <c r="S167" s="19">
        <f t="shared" si="5"/>
        <v>19725</v>
      </c>
      <c r="T167" s="20">
        <f t="shared" ca="1" si="6"/>
        <v>24742</v>
      </c>
      <c r="U167" s="16">
        <f t="shared" ref="U167:W167" si="162">D167-U$5</f>
        <v>82</v>
      </c>
      <c r="V167" s="16">
        <f t="shared" si="162"/>
        <v>53</v>
      </c>
      <c r="W167" s="16">
        <f t="shared" si="162"/>
        <v>752</v>
      </c>
    </row>
    <row r="168" spans="1:23" ht="15.75" customHeight="1" x14ac:dyDescent="0.2">
      <c r="A168" s="2">
        <v>5868</v>
      </c>
      <c r="B168" s="2">
        <v>5</v>
      </c>
      <c r="C168" s="2">
        <v>7</v>
      </c>
      <c r="D168" s="2">
        <v>1956</v>
      </c>
      <c r="E168" s="2">
        <v>2000</v>
      </c>
      <c r="F168" s="2">
        <v>936</v>
      </c>
      <c r="G168" s="2">
        <v>1</v>
      </c>
      <c r="H168" s="2">
        <v>2</v>
      </c>
      <c r="I168" s="2">
        <v>0</v>
      </c>
      <c r="J168" s="2">
        <v>1</v>
      </c>
      <c r="K168" s="2">
        <v>129000</v>
      </c>
      <c r="L168" s="2" t="s">
        <v>13</v>
      </c>
      <c r="M168" s="2" t="s">
        <v>14</v>
      </c>
      <c r="N168" s="16">
        <f t="shared" si="0"/>
        <v>137.82051282051282</v>
      </c>
      <c r="O168" s="16">
        <f t="shared" si="1"/>
        <v>4</v>
      </c>
      <c r="P168" s="17">
        <f t="shared" si="2"/>
        <v>32250</v>
      </c>
      <c r="Q168" s="18">
        <f t="shared" si="3"/>
        <v>0.25</v>
      </c>
      <c r="R168" s="16" t="str">
        <f t="shared" si="4"/>
        <v>NAmesTA</v>
      </c>
      <c r="S168" s="19">
        <f t="shared" si="5"/>
        <v>20455</v>
      </c>
      <c r="T168" s="20">
        <f t="shared" ca="1" si="6"/>
        <v>24012</v>
      </c>
      <c r="U168" s="16">
        <f t="shared" ref="U168:W168" si="163">D168-U$5</f>
        <v>84</v>
      </c>
      <c r="V168" s="16">
        <f t="shared" si="163"/>
        <v>50</v>
      </c>
      <c r="W168" s="16">
        <f t="shared" si="163"/>
        <v>602</v>
      </c>
    </row>
    <row r="169" spans="1:23" ht="15.75" customHeight="1" x14ac:dyDescent="0.2">
      <c r="A169" s="2">
        <v>17503</v>
      </c>
      <c r="B169" s="2">
        <v>6</v>
      </c>
      <c r="C169" s="2">
        <v>5</v>
      </c>
      <c r="D169" s="2">
        <v>1948</v>
      </c>
      <c r="E169" s="2">
        <v>1950</v>
      </c>
      <c r="F169" s="2">
        <v>1458</v>
      </c>
      <c r="G169" s="2">
        <v>1</v>
      </c>
      <c r="H169" s="2">
        <v>3</v>
      </c>
      <c r="I169" s="2">
        <v>1</v>
      </c>
      <c r="J169" s="2">
        <v>1</v>
      </c>
      <c r="K169" s="2">
        <v>97500</v>
      </c>
      <c r="L169" s="2" t="s">
        <v>13</v>
      </c>
      <c r="M169" s="2" t="s">
        <v>14</v>
      </c>
      <c r="N169" s="16">
        <f t="shared" si="0"/>
        <v>66.872427983539097</v>
      </c>
      <c r="O169" s="16">
        <f t="shared" si="1"/>
        <v>6</v>
      </c>
      <c r="P169" s="17">
        <f t="shared" si="2"/>
        <v>16250</v>
      </c>
      <c r="Q169" s="18">
        <f t="shared" si="3"/>
        <v>0.16666666666666666</v>
      </c>
      <c r="R169" s="16" t="str">
        <f t="shared" si="4"/>
        <v>NAmesTA</v>
      </c>
      <c r="S169" s="19">
        <f t="shared" si="5"/>
        <v>17533</v>
      </c>
      <c r="T169" s="20">
        <f t="shared" ca="1" si="6"/>
        <v>26934</v>
      </c>
      <c r="U169" s="16">
        <f t="shared" ref="U169:W169" si="164">D169-U$5</f>
        <v>76</v>
      </c>
      <c r="V169" s="16">
        <f t="shared" si="164"/>
        <v>0</v>
      </c>
      <c r="W169" s="16">
        <f t="shared" si="164"/>
        <v>1124</v>
      </c>
    </row>
    <row r="170" spans="1:23" ht="15.75" customHeight="1" x14ac:dyDescent="0.2">
      <c r="A170" s="2">
        <v>6979</v>
      </c>
      <c r="B170" s="2">
        <v>6</v>
      </c>
      <c r="C170" s="2">
        <v>5</v>
      </c>
      <c r="D170" s="2">
        <v>1980</v>
      </c>
      <c r="E170" s="2">
        <v>1980</v>
      </c>
      <c r="F170" s="2">
        <v>1056</v>
      </c>
      <c r="G170" s="2">
        <v>0</v>
      </c>
      <c r="H170" s="2">
        <v>0</v>
      </c>
      <c r="I170" s="2">
        <v>0</v>
      </c>
      <c r="J170" s="2">
        <v>2</v>
      </c>
      <c r="K170" s="2">
        <v>144000</v>
      </c>
      <c r="L170" s="2" t="s">
        <v>13</v>
      </c>
      <c r="M170" s="2" t="s">
        <v>31</v>
      </c>
      <c r="N170" s="16">
        <f t="shared" si="0"/>
        <v>136.36363636363637</v>
      </c>
      <c r="O170" s="16">
        <f t="shared" si="1"/>
        <v>2</v>
      </c>
      <c r="P170" s="17">
        <f t="shared" si="2"/>
        <v>72000</v>
      </c>
      <c r="Q170" s="18">
        <f t="shared" si="3"/>
        <v>0</v>
      </c>
      <c r="R170" s="16" t="str">
        <f t="shared" si="4"/>
        <v>OldTownTA</v>
      </c>
      <c r="S170" s="19">
        <f t="shared" si="5"/>
        <v>29221</v>
      </c>
      <c r="T170" s="20">
        <f t="shared" ca="1" si="6"/>
        <v>15246</v>
      </c>
      <c r="U170" s="16">
        <f t="shared" ref="U170:W170" si="165">D170-U$5</f>
        <v>108</v>
      </c>
      <c r="V170" s="16">
        <f t="shared" si="165"/>
        <v>30</v>
      </c>
      <c r="W170" s="16">
        <f t="shared" si="165"/>
        <v>722</v>
      </c>
    </row>
    <row r="171" spans="1:23" ht="15.75" customHeight="1" x14ac:dyDescent="0.2">
      <c r="A171" s="2">
        <v>9830</v>
      </c>
      <c r="B171" s="2">
        <v>5</v>
      </c>
      <c r="C171" s="2">
        <v>7</v>
      </c>
      <c r="D171" s="2">
        <v>1959</v>
      </c>
      <c r="E171" s="2">
        <v>2006</v>
      </c>
      <c r="F171" s="2">
        <v>1287</v>
      </c>
      <c r="G171" s="2">
        <v>1</v>
      </c>
      <c r="H171" s="2">
        <v>3</v>
      </c>
      <c r="I171" s="2">
        <v>1</v>
      </c>
      <c r="J171" s="2">
        <v>2</v>
      </c>
      <c r="K171" s="2">
        <v>162000</v>
      </c>
      <c r="L171" s="2" t="s">
        <v>17</v>
      </c>
      <c r="M171" s="2" t="s">
        <v>14</v>
      </c>
      <c r="N171" s="16">
        <f t="shared" si="0"/>
        <v>125.87412587412588</v>
      </c>
      <c r="O171" s="16">
        <f t="shared" si="1"/>
        <v>7</v>
      </c>
      <c r="P171" s="17">
        <f t="shared" si="2"/>
        <v>23142.857142857141</v>
      </c>
      <c r="Q171" s="18">
        <f t="shared" si="3"/>
        <v>0.14285714285714285</v>
      </c>
      <c r="R171" s="16" t="str">
        <f t="shared" si="4"/>
        <v>NAmesGd</v>
      </c>
      <c r="S171" s="19">
        <f t="shared" si="5"/>
        <v>21551</v>
      </c>
      <c r="T171" s="20">
        <f t="shared" ca="1" si="6"/>
        <v>22916</v>
      </c>
      <c r="U171" s="16">
        <f t="shared" ref="U171:W171" si="166">D171-U$5</f>
        <v>87</v>
      </c>
      <c r="V171" s="16">
        <f t="shared" si="166"/>
        <v>56</v>
      </c>
      <c r="W171" s="16">
        <f t="shared" si="166"/>
        <v>953</v>
      </c>
    </row>
    <row r="172" spans="1:23" ht="15.75" customHeight="1" x14ac:dyDescent="0.2">
      <c r="A172" s="2">
        <v>11275</v>
      </c>
      <c r="B172" s="2">
        <v>7</v>
      </c>
      <c r="C172" s="2">
        <v>7</v>
      </c>
      <c r="D172" s="2">
        <v>1967</v>
      </c>
      <c r="E172" s="2">
        <v>2007</v>
      </c>
      <c r="F172" s="2">
        <v>2978</v>
      </c>
      <c r="G172" s="2">
        <v>2</v>
      </c>
      <c r="H172" s="2">
        <v>5</v>
      </c>
      <c r="I172" s="2">
        <v>1</v>
      </c>
      <c r="J172" s="2">
        <v>2</v>
      </c>
      <c r="K172" s="2">
        <v>242000</v>
      </c>
      <c r="L172" s="2" t="s">
        <v>17</v>
      </c>
      <c r="M172" s="2" t="s">
        <v>14</v>
      </c>
      <c r="N172" s="16">
        <f t="shared" si="0"/>
        <v>81.262592343854934</v>
      </c>
      <c r="O172" s="16">
        <f t="shared" si="1"/>
        <v>10</v>
      </c>
      <c r="P172" s="17">
        <f t="shared" si="2"/>
        <v>24200</v>
      </c>
      <c r="Q172" s="18">
        <f t="shared" si="3"/>
        <v>0.2</v>
      </c>
      <c r="R172" s="16" t="str">
        <f t="shared" si="4"/>
        <v>NAmesGd</v>
      </c>
      <c r="S172" s="19">
        <f t="shared" si="5"/>
        <v>24473</v>
      </c>
      <c r="T172" s="20">
        <f t="shared" ca="1" si="6"/>
        <v>19994</v>
      </c>
      <c r="U172" s="16">
        <f t="shared" ref="U172:W172" si="167">D172-U$5</f>
        <v>95</v>
      </c>
      <c r="V172" s="16">
        <f t="shared" si="167"/>
        <v>57</v>
      </c>
      <c r="W172" s="16">
        <f t="shared" si="167"/>
        <v>2644</v>
      </c>
    </row>
    <row r="173" spans="1:23" ht="15.75" customHeight="1" x14ac:dyDescent="0.2">
      <c r="A173" s="2">
        <v>8064</v>
      </c>
      <c r="B173" s="2">
        <v>6</v>
      </c>
      <c r="C173" s="2">
        <v>8</v>
      </c>
      <c r="D173" s="2">
        <v>1948</v>
      </c>
      <c r="E173" s="2">
        <v>2004</v>
      </c>
      <c r="F173" s="2">
        <v>1224</v>
      </c>
      <c r="G173" s="2">
        <v>1</v>
      </c>
      <c r="H173" s="2">
        <v>3</v>
      </c>
      <c r="I173" s="2">
        <v>0</v>
      </c>
      <c r="J173" s="2">
        <v>1</v>
      </c>
      <c r="K173" s="2">
        <v>132000</v>
      </c>
      <c r="L173" s="2" t="s">
        <v>13</v>
      </c>
      <c r="M173" s="2" t="s">
        <v>14</v>
      </c>
      <c r="N173" s="16">
        <f t="shared" si="0"/>
        <v>107.84313725490196</v>
      </c>
      <c r="O173" s="16">
        <f t="shared" si="1"/>
        <v>5</v>
      </c>
      <c r="P173" s="17">
        <f t="shared" si="2"/>
        <v>26400</v>
      </c>
      <c r="Q173" s="18">
        <f t="shared" si="3"/>
        <v>0.2</v>
      </c>
      <c r="R173" s="16" t="str">
        <f t="shared" si="4"/>
        <v>NAmesTA</v>
      </c>
      <c r="S173" s="19">
        <f t="shared" si="5"/>
        <v>17533</v>
      </c>
      <c r="T173" s="20">
        <f t="shared" ca="1" si="6"/>
        <v>26934</v>
      </c>
      <c r="U173" s="16">
        <f t="shared" ref="U173:W173" si="168">D173-U$5</f>
        <v>76</v>
      </c>
      <c r="V173" s="16">
        <f t="shared" si="168"/>
        <v>54</v>
      </c>
      <c r="W173" s="16">
        <f t="shared" si="168"/>
        <v>890</v>
      </c>
    </row>
    <row r="174" spans="1:23" ht="15.75" customHeight="1" x14ac:dyDescent="0.2">
      <c r="A174" s="2">
        <v>7500</v>
      </c>
      <c r="B174" s="2">
        <v>5</v>
      </c>
      <c r="C174" s="2">
        <v>7</v>
      </c>
      <c r="D174" s="2">
        <v>1959</v>
      </c>
      <c r="E174" s="2">
        <v>1994</v>
      </c>
      <c r="F174" s="2">
        <v>1246</v>
      </c>
      <c r="G174" s="2">
        <v>1</v>
      </c>
      <c r="H174" s="2">
        <v>3</v>
      </c>
      <c r="I174" s="2">
        <v>0</v>
      </c>
      <c r="J174" s="2">
        <v>1</v>
      </c>
      <c r="K174" s="2">
        <v>154000</v>
      </c>
      <c r="L174" s="2" t="s">
        <v>13</v>
      </c>
      <c r="M174" s="2" t="s">
        <v>14</v>
      </c>
      <c r="N174" s="16">
        <f t="shared" si="0"/>
        <v>123.59550561797752</v>
      </c>
      <c r="O174" s="16">
        <f t="shared" si="1"/>
        <v>5</v>
      </c>
      <c r="P174" s="17">
        <f t="shared" si="2"/>
        <v>30800</v>
      </c>
      <c r="Q174" s="18">
        <f t="shared" si="3"/>
        <v>0.2</v>
      </c>
      <c r="R174" s="16" t="str">
        <f t="shared" si="4"/>
        <v>NAmesTA</v>
      </c>
      <c r="S174" s="19">
        <f t="shared" si="5"/>
        <v>21551</v>
      </c>
      <c r="T174" s="20">
        <f t="shared" ca="1" si="6"/>
        <v>22916</v>
      </c>
      <c r="U174" s="16">
        <f t="shared" ref="U174:W174" si="169">D174-U$5</f>
        <v>87</v>
      </c>
      <c r="V174" s="16">
        <f t="shared" si="169"/>
        <v>44</v>
      </c>
      <c r="W174" s="16">
        <f t="shared" si="169"/>
        <v>912</v>
      </c>
    </row>
    <row r="175" spans="1:23" ht="15.75" customHeight="1" x14ac:dyDescent="0.2">
      <c r="A175" s="2">
        <v>8520</v>
      </c>
      <c r="B175" s="2">
        <v>5</v>
      </c>
      <c r="C175" s="2">
        <v>4</v>
      </c>
      <c r="D175" s="2">
        <v>1952</v>
      </c>
      <c r="E175" s="2">
        <v>1952</v>
      </c>
      <c r="F175" s="2">
        <v>1385</v>
      </c>
      <c r="G175" s="2">
        <v>2</v>
      </c>
      <c r="H175" s="2">
        <v>4</v>
      </c>
      <c r="I175" s="2">
        <v>0</v>
      </c>
      <c r="J175" s="2">
        <v>2</v>
      </c>
      <c r="K175" s="2">
        <v>166000</v>
      </c>
      <c r="L175" s="2" t="s">
        <v>26</v>
      </c>
      <c r="M175" s="2" t="s">
        <v>14</v>
      </c>
      <c r="N175" s="16">
        <f t="shared" si="0"/>
        <v>119.85559566787003</v>
      </c>
      <c r="O175" s="16">
        <f t="shared" si="1"/>
        <v>8</v>
      </c>
      <c r="P175" s="17">
        <f t="shared" si="2"/>
        <v>20750</v>
      </c>
      <c r="Q175" s="18">
        <f t="shared" si="3"/>
        <v>0.25</v>
      </c>
      <c r="R175" s="16" t="str">
        <f t="shared" si="4"/>
        <v>NAmesFa</v>
      </c>
      <c r="S175" s="19">
        <f t="shared" si="5"/>
        <v>18994</v>
      </c>
      <c r="T175" s="20">
        <f t="shared" ca="1" si="6"/>
        <v>25473</v>
      </c>
      <c r="U175" s="16">
        <f t="shared" ref="U175:W175" si="170">D175-U$5</f>
        <v>80</v>
      </c>
      <c r="V175" s="16">
        <f t="shared" si="170"/>
        <v>2</v>
      </c>
      <c r="W175" s="16">
        <f t="shared" si="170"/>
        <v>1051</v>
      </c>
    </row>
    <row r="176" spans="1:23" ht="15.75" customHeight="1" x14ac:dyDescent="0.2">
      <c r="A176" s="2">
        <v>7200</v>
      </c>
      <c r="B176" s="2">
        <v>5</v>
      </c>
      <c r="C176" s="2">
        <v>7</v>
      </c>
      <c r="D176" s="2">
        <v>1951</v>
      </c>
      <c r="E176" s="2">
        <v>2000</v>
      </c>
      <c r="F176" s="2">
        <v>900</v>
      </c>
      <c r="G176" s="2">
        <v>1</v>
      </c>
      <c r="H176" s="2">
        <v>3</v>
      </c>
      <c r="I176" s="2">
        <v>0</v>
      </c>
      <c r="J176" s="2">
        <v>2</v>
      </c>
      <c r="K176" s="2">
        <v>134800</v>
      </c>
      <c r="L176" s="2" t="s">
        <v>13</v>
      </c>
      <c r="M176" s="2" t="s">
        <v>14</v>
      </c>
      <c r="N176" s="16">
        <f t="shared" si="0"/>
        <v>149.77777777777777</v>
      </c>
      <c r="O176" s="16">
        <f t="shared" si="1"/>
        <v>6</v>
      </c>
      <c r="P176" s="17">
        <f t="shared" si="2"/>
        <v>22466.666666666668</v>
      </c>
      <c r="Q176" s="18">
        <f t="shared" si="3"/>
        <v>0.16666666666666666</v>
      </c>
      <c r="R176" s="16" t="str">
        <f t="shared" si="4"/>
        <v>NAmesTA</v>
      </c>
      <c r="S176" s="19">
        <f t="shared" si="5"/>
        <v>18629</v>
      </c>
      <c r="T176" s="20">
        <f t="shared" ca="1" si="6"/>
        <v>25838</v>
      </c>
      <c r="U176" s="16">
        <f t="shared" ref="U176:W176" si="171">D176-U$5</f>
        <v>79</v>
      </c>
      <c r="V176" s="16">
        <f t="shared" si="171"/>
        <v>50</v>
      </c>
      <c r="W176" s="16">
        <f t="shared" si="171"/>
        <v>566</v>
      </c>
    </row>
    <row r="177" spans="1:23" ht="15.75" customHeight="1" x14ac:dyDescent="0.2">
      <c r="A177" s="2">
        <v>10000</v>
      </c>
      <c r="B177" s="2">
        <v>6</v>
      </c>
      <c r="C177" s="2">
        <v>6</v>
      </c>
      <c r="D177" s="2">
        <v>1962</v>
      </c>
      <c r="E177" s="2">
        <v>1962</v>
      </c>
      <c r="F177" s="2">
        <v>1116</v>
      </c>
      <c r="G177" s="2">
        <v>1</v>
      </c>
      <c r="H177" s="2">
        <v>3</v>
      </c>
      <c r="I177" s="2">
        <v>0</v>
      </c>
      <c r="J177" s="2">
        <v>2</v>
      </c>
      <c r="K177" s="2">
        <v>160000</v>
      </c>
      <c r="L177" s="2" t="s">
        <v>13</v>
      </c>
      <c r="M177" s="2" t="s">
        <v>14</v>
      </c>
      <c r="N177" s="16">
        <f t="shared" si="0"/>
        <v>143.36917562724014</v>
      </c>
      <c r="O177" s="16">
        <f t="shared" si="1"/>
        <v>6</v>
      </c>
      <c r="P177" s="17">
        <f t="shared" si="2"/>
        <v>26666.666666666668</v>
      </c>
      <c r="Q177" s="18">
        <f t="shared" si="3"/>
        <v>0.16666666666666666</v>
      </c>
      <c r="R177" s="16" t="str">
        <f t="shared" si="4"/>
        <v>NAmesTA</v>
      </c>
      <c r="S177" s="19">
        <f t="shared" si="5"/>
        <v>22647</v>
      </c>
      <c r="T177" s="20">
        <f t="shared" ca="1" si="6"/>
        <v>21820</v>
      </c>
      <c r="U177" s="16">
        <f t="shared" ref="U177:W177" si="172">D177-U$5</f>
        <v>90</v>
      </c>
      <c r="V177" s="16">
        <f t="shared" si="172"/>
        <v>12</v>
      </c>
      <c r="W177" s="16">
        <f t="shared" si="172"/>
        <v>782</v>
      </c>
    </row>
    <row r="178" spans="1:23" ht="15.75" customHeight="1" x14ac:dyDescent="0.2">
      <c r="A178" s="2">
        <v>7635</v>
      </c>
      <c r="B178" s="2">
        <v>5</v>
      </c>
      <c r="C178" s="2">
        <v>6</v>
      </c>
      <c r="D178" s="2">
        <v>1960</v>
      </c>
      <c r="E178" s="2">
        <v>1960</v>
      </c>
      <c r="F178" s="2">
        <v>1175</v>
      </c>
      <c r="G178" s="2">
        <v>1</v>
      </c>
      <c r="H178" s="2">
        <v>3</v>
      </c>
      <c r="I178" s="2">
        <v>0</v>
      </c>
      <c r="J178" s="2">
        <v>2</v>
      </c>
      <c r="K178" s="2">
        <v>148000</v>
      </c>
      <c r="L178" s="2" t="s">
        <v>13</v>
      </c>
      <c r="M178" s="2" t="s">
        <v>14</v>
      </c>
      <c r="N178" s="16">
        <f t="shared" si="0"/>
        <v>125.95744680851064</v>
      </c>
      <c r="O178" s="16">
        <f t="shared" si="1"/>
        <v>6</v>
      </c>
      <c r="P178" s="17">
        <f t="shared" si="2"/>
        <v>24666.666666666668</v>
      </c>
      <c r="Q178" s="18">
        <f t="shared" si="3"/>
        <v>0.16666666666666666</v>
      </c>
      <c r="R178" s="16" t="str">
        <f t="shared" si="4"/>
        <v>NAmesTA</v>
      </c>
      <c r="S178" s="19">
        <f t="shared" si="5"/>
        <v>21916</v>
      </c>
      <c r="T178" s="20">
        <f t="shared" ca="1" si="6"/>
        <v>22551</v>
      </c>
      <c r="U178" s="16">
        <f t="shared" ref="U178:W178" si="173">D178-U$5</f>
        <v>88</v>
      </c>
      <c r="V178" s="16">
        <f t="shared" si="173"/>
        <v>10</v>
      </c>
      <c r="W178" s="16">
        <f t="shared" si="173"/>
        <v>841</v>
      </c>
    </row>
    <row r="179" spans="1:23" ht="15.75" customHeight="1" x14ac:dyDescent="0.2">
      <c r="A179" s="2">
        <v>9760</v>
      </c>
      <c r="B179" s="2">
        <v>6</v>
      </c>
      <c r="C179" s="2">
        <v>7</v>
      </c>
      <c r="D179" s="2">
        <v>1963</v>
      </c>
      <c r="E179" s="2">
        <v>1984</v>
      </c>
      <c r="F179" s="2">
        <v>1395</v>
      </c>
      <c r="G179" s="2">
        <v>1</v>
      </c>
      <c r="H179" s="2">
        <v>2</v>
      </c>
      <c r="I179" s="2">
        <v>1</v>
      </c>
      <c r="J179" s="2">
        <v>2</v>
      </c>
      <c r="K179" s="2">
        <v>192000</v>
      </c>
      <c r="L179" s="2" t="s">
        <v>13</v>
      </c>
      <c r="M179" s="2" t="s">
        <v>14</v>
      </c>
      <c r="N179" s="16">
        <f t="shared" si="0"/>
        <v>137.63440860215053</v>
      </c>
      <c r="O179" s="16">
        <f t="shared" si="1"/>
        <v>6</v>
      </c>
      <c r="P179" s="17">
        <f t="shared" si="2"/>
        <v>32000</v>
      </c>
      <c r="Q179" s="18">
        <f t="shared" si="3"/>
        <v>0.16666666666666666</v>
      </c>
      <c r="R179" s="16" t="str">
        <f t="shared" si="4"/>
        <v>NAmesTA</v>
      </c>
      <c r="S179" s="19">
        <f t="shared" si="5"/>
        <v>23012</v>
      </c>
      <c r="T179" s="20">
        <f t="shared" ca="1" si="6"/>
        <v>21455</v>
      </c>
      <c r="U179" s="16">
        <f t="shared" ref="U179:W179" si="174">D179-U$5</f>
        <v>91</v>
      </c>
      <c r="V179" s="16">
        <f t="shared" si="174"/>
        <v>34</v>
      </c>
      <c r="W179" s="16">
        <f t="shared" si="174"/>
        <v>1061</v>
      </c>
    </row>
    <row r="180" spans="1:23" ht="15.75" customHeight="1" x14ac:dyDescent="0.2">
      <c r="A180" s="2">
        <v>7700</v>
      </c>
      <c r="B180" s="2">
        <v>6</v>
      </c>
      <c r="C180" s="2">
        <v>5</v>
      </c>
      <c r="D180" s="2">
        <v>1966</v>
      </c>
      <c r="E180" s="2">
        <v>1966</v>
      </c>
      <c r="F180" s="2">
        <v>1839</v>
      </c>
      <c r="G180" s="2">
        <v>1</v>
      </c>
      <c r="H180" s="2">
        <v>4</v>
      </c>
      <c r="I180" s="2">
        <v>1</v>
      </c>
      <c r="J180" s="2">
        <v>2</v>
      </c>
      <c r="K180" s="2">
        <v>155000</v>
      </c>
      <c r="L180" s="2" t="s">
        <v>13</v>
      </c>
      <c r="M180" s="2" t="s">
        <v>14</v>
      </c>
      <c r="N180" s="16">
        <f t="shared" si="0"/>
        <v>84.284937466014142</v>
      </c>
      <c r="O180" s="16">
        <f t="shared" si="1"/>
        <v>8</v>
      </c>
      <c r="P180" s="17">
        <f t="shared" si="2"/>
        <v>19375</v>
      </c>
      <c r="Q180" s="18">
        <f t="shared" si="3"/>
        <v>0.125</v>
      </c>
      <c r="R180" s="16" t="str">
        <f t="shared" si="4"/>
        <v>NAmesTA</v>
      </c>
      <c r="S180" s="19">
        <f t="shared" si="5"/>
        <v>24108</v>
      </c>
      <c r="T180" s="20">
        <f t="shared" ca="1" si="6"/>
        <v>20359</v>
      </c>
      <c r="U180" s="16">
        <f t="shared" ref="U180:W180" si="175">D180-U$5</f>
        <v>94</v>
      </c>
      <c r="V180" s="16">
        <f t="shared" si="175"/>
        <v>16</v>
      </c>
      <c r="W180" s="16">
        <f t="shared" si="175"/>
        <v>1505</v>
      </c>
    </row>
    <row r="181" spans="1:23" ht="15.75" customHeight="1" x14ac:dyDescent="0.2">
      <c r="A181" s="2">
        <v>4800</v>
      </c>
      <c r="B181" s="2">
        <v>4</v>
      </c>
      <c r="C181" s="2">
        <v>5</v>
      </c>
      <c r="D181" s="2">
        <v>1900</v>
      </c>
      <c r="E181" s="2">
        <v>1954</v>
      </c>
      <c r="F181" s="2">
        <v>1844</v>
      </c>
      <c r="G181" s="2">
        <v>1</v>
      </c>
      <c r="H181" s="2">
        <v>3</v>
      </c>
      <c r="I181" s="2">
        <v>2</v>
      </c>
      <c r="J181" s="2">
        <v>1</v>
      </c>
      <c r="K181" s="2">
        <v>80400</v>
      </c>
      <c r="L181" s="2" t="s">
        <v>13</v>
      </c>
      <c r="M181" s="2" t="s">
        <v>31</v>
      </c>
      <c r="N181" s="16">
        <f t="shared" si="0"/>
        <v>43.600867678958785</v>
      </c>
      <c r="O181" s="16">
        <f t="shared" si="1"/>
        <v>7</v>
      </c>
      <c r="P181" s="17">
        <f t="shared" si="2"/>
        <v>11485.714285714286</v>
      </c>
      <c r="Q181" s="18">
        <f t="shared" si="3"/>
        <v>0.14285714285714285</v>
      </c>
      <c r="R181" s="16" t="str">
        <f t="shared" si="4"/>
        <v>OldTownTA</v>
      </c>
      <c r="S181" s="19">
        <f t="shared" si="5"/>
        <v>1</v>
      </c>
      <c r="T181" s="20">
        <f t="shared" ca="1" si="6"/>
        <v>44466</v>
      </c>
      <c r="U181" s="16">
        <f t="shared" ref="U181:W181" si="176">D181-U$5</f>
        <v>28</v>
      </c>
      <c r="V181" s="16">
        <f t="shared" si="176"/>
        <v>4</v>
      </c>
      <c r="W181" s="16">
        <f t="shared" si="176"/>
        <v>1510</v>
      </c>
    </row>
    <row r="182" spans="1:23" ht="15.75" customHeight="1" x14ac:dyDescent="0.2">
      <c r="A182" s="2">
        <v>8800</v>
      </c>
      <c r="B182" s="2">
        <v>4</v>
      </c>
      <c r="C182" s="2">
        <v>7</v>
      </c>
      <c r="D182" s="2">
        <v>1910</v>
      </c>
      <c r="E182" s="2">
        <v>2004</v>
      </c>
      <c r="F182" s="2">
        <v>1140</v>
      </c>
      <c r="G182" s="2">
        <v>1</v>
      </c>
      <c r="H182" s="2">
        <v>3</v>
      </c>
      <c r="I182" s="2">
        <v>0</v>
      </c>
      <c r="J182" s="2">
        <v>0</v>
      </c>
      <c r="K182" s="2">
        <v>96500</v>
      </c>
      <c r="L182" s="2" t="s">
        <v>13</v>
      </c>
      <c r="M182" s="2" t="s">
        <v>31</v>
      </c>
      <c r="N182" s="16">
        <f t="shared" si="0"/>
        <v>84.649122807017548</v>
      </c>
      <c r="O182" s="16">
        <f t="shared" si="1"/>
        <v>4</v>
      </c>
      <c r="P182" s="17">
        <f t="shared" si="2"/>
        <v>24125</v>
      </c>
      <c r="Q182" s="18">
        <f t="shared" si="3"/>
        <v>0.25</v>
      </c>
      <c r="R182" s="16" t="str">
        <f t="shared" si="4"/>
        <v>OldTownTA</v>
      </c>
      <c r="S182" s="19">
        <f t="shared" si="5"/>
        <v>3654</v>
      </c>
      <c r="T182" s="20">
        <f t="shared" ca="1" si="6"/>
        <v>40813</v>
      </c>
      <c r="U182" s="16">
        <f t="shared" ref="U182:W182" si="177">D182-U$5</f>
        <v>38</v>
      </c>
      <c r="V182" s="16">
        <f t="shared" si="177"/>
        <v>54</v>
      </c>
      <c r="W182" s="16">
        <f t="shared" si="177"/>
        <v>806</v>
      </c>
    </row>
    <row r="183" spans="1:23" ht="15.75" customHeight="1" x14ac:dyDescent="0.2">
      <c r="A183" s="2">
        <v>4485</v>
      </c>
      <c r="B183" s="2">
        <v>5</v>
      </c>
      <c r="C183" s="2">
        <v>7</v>
      </c>
      <c r="D183" s="2">
        <v>1920</v>
      </c>
      <c r="E183" s="2">
        <v>1950</v>
      </c>
      <c r="F183" s="2">
        <v>936</v>
      </c>
      <c r="G183" s="2">
        <v>1</v>
      </c>
      <c r="H183" s="2">
        <v>2</v>
      </c>
      <c r="I183" s="2">
        <v>1</v>
      </c>
      <c r="J183" s="2">
        <v>0</v>
      </c>
      <c r="K183" s="2">
        <v>109500</v>
      </c>
      <c r="L183" s="2" t="s">
        <v>13</v>
      </c>
      <c r="M183" s="2" t="s">
        <v>31</v>
      </c>
      <c r="N183" s="16">
        <f t="shared" si="0"/>
        <v>116.98717948717949</v>
      </c>
      <c r="O183" s="16">
        <f t="shared" si="1"/>
        <v>4</v>
      </c>
      <c r="P183" s="17">
        <f t="shared" si="2"/>
        <v>27375</v>
      </c>
      <c r="Q183" s="18">
        <f t="shared" si="3"/>
        <v>0.25</v>
      </c>
      <c r="R183" s="16" t="str">
        <f t="shared" si="4"/>
        <v>OldTownTA</v>
      </c>
      <c r="S183" s="19">
        <f t="shared" si="5"/>
        <v>7306</v>
      </c>
      <c r="T183" s="20">
        <f t="shared" ca="1" si="6"/>
        <v>37161</v>
      </c>
      <c r="U183" s="16">
        <f t="shared" ref="U183:W183" si="178">D183-U$5</f>
        <v>48</v>
      </c>
      <c r="V183" s="16">
        <f t="shared" si="178"/>
        <v>0</v>
      </c>
      <c r="W183" s="16">
        <f t="shared" si="178"/>
        <v>602</v>
      </c>
    </row>
    <row r="184" spans="1:23" ht="15.75" customHeight="1" x14ac:dyDescent="0.2">
      <c r="A184" s="2">
        <v>8960</v>
      </c>
      <c r="B184" s="2">
        <v>5</v>
      </c>
      <c r="C184" s="2">
        <v>6</v>
      </c>
      <c r="D184" s="2">
        <v>1927</v>
      </c>
      <c r="E184" s="2">
        <v>1950</v>
      </c>
      <c r="F184" s="2">
        <v>1028</v>
      </c>
      <c r="G184" s="2">
        <v>1</v>
      </c>
      <c r="H184" s="2">
        <v>2</v>
      </c>
      <c r="I184" s="2">
        <v>1</v>
      </c>
      <c r="J184" s="2">
        <v>2</v>
      </c>
      <c r="K184" s="2">
        <v>115000</v>
      </c>
      <c r="L184" s="2" t="s">
        <v>13</v>
      </c>
      <c r="M184" s="2" t="s">
        <v>31</v>
      </c>
      <c r="N184" s="16">
        <f t="shared" si="0"/>
        <v>111.86770428015564</v>
      </c>
      <c r="O184" s="16">
        <f t="shared" si="1"/>
        <v>6</v>
      </c>
      <c r="P184" s="17">
        <f t="shared" si="2"/>
        <v>19166.666666666668</v>
      </c>
      <c r="Q184" s="18">
        <f t="shared" si="3"/>
        <v>0.16666666666666666</v>
      </c>
      <c r="R184" s="16" t="str">
        <f t="shared" si="4"/>
        <v>OldTownTA</v>
      </c>
      <c r="S184" s="19">
        <f t="shared" si="5"/>
        <v>9863</v>
      </c>
      <c r="T184" s="20">
        <f t="shared" ca="1" si="6"/>
        <v>34604</v>
      </c>
      <c r="U184" s="16">
        <f t="shared" ref="U184:W184" si="179">D184-U$5</f>
        <v>55</v>
      </c>
      <c r="V184" s="16">
        <f t="shared" si="179"/>
        <v>0</v>
      </c>
      <c r="W184" s="16">
        <f t="shared" si="179"/>
        <v>694</v>
      </c>
    </row>
    <row r="185" spans="1:23" ht="15.75" customHeight="1" x14ac:dyDescent="0.2">
      <c r="A185" s="2">
        <v>5805</v>
      </c>
      <c r="B185" s="2">
        <v>5</v>
      </c>
      <c r="C185" s="2">
        <v>7</v>
      </c>
      <c r="D185" s="2">
        <v>1957</v>
      </c>
      <c r="E185" s="2">
        <v>1957</v>
      </c>
      <c r="F185" s="2">
        <v>1347</v>
      </c>
      <c r="G185" s="2">
        <v>1</v>
      </c>
      <c r="H185" s="2">
        <v>3</v>
      </c>
      <c r="I185" s="2">
        <v>0</v>
      </c>
      <c r="J185" s="2">
        <v>2</v>
      </c>
      <c r="K185" s="2">
        <v>143000</v>
      </c>
      <c r="L185" s="2" t="s">
        <v>13</v>
      </c>
      <c r="M185" s="2" t="s">
        <v>31</v>
      </c>
      <c r="N185" s="16">
        <f t="shared" si="0"/>
        <v>106.16184112843355</v>
      </c>
      <c r="O185" s="16">
        <f t="shared" si="1"/>
        <v>6</v>
      </c>
      <c r="P185" s="17">
        <f t="shared" si="2"/>
        <v>23833.333333333332</v>
      </c>
      <c r="Q185" s="18">
        <f t="shared" si="3"/>
        <v>0.16666666666666666</v>
      </c>
      <c r="R185" s="16" t="str">
        <f t="shared" si="4"/>
        <v>OldTownTA</v>
      </c>
      <c r="S185" s="19">
        <f t="shared" si="5"/>
        <v>20821</v>
      </c>
      <c r="T185" s="20">
        <f t="shared" ca="1" si="6"/>
        <v>23646</v>
      </c>
      <c r="U185" s="16">
        <f t="shared" ref="U185:W185" si="180">D185-U$5</f>
        <v>85</v>
      </c>
      <c r="V185" s="16">
        <f t="shared" si="180"/>
        <v>7</v>
      </c>
      <c r="W185" s="16">
        <f t="shared" si="180"/>
        <v>1013</v>
      </c>
    </row>
    <row r="186" spans="1:23" ht="15.75" customHeight="1" x14ac:dyDescent="0.2">
      <c r="A186" s="2">
        <v>5790</v>
      </c>
      <c r="B186" s="2">
        <v>3</v>
      </c>
      <c r="C186" s="2">
        <v>6</v>
      </c>
      <c r="D186" s="2">
        <v>1915</v>
      </c>
      <c r="E186" s="2">
        <v>1950</v>
      </c>
      <c r="F186" s="2">
        <v>1605</v>
      </c>
      <c r="G186" s="2">
        <v>2</v>
      </c>
      <c r="H186" s="2">
        <v>3</v>
      </c>
      <c r="I186" s="2">
        <v>0</v>
      </c>
      <c r="J186" s="2">
        <v>1</v>
      </c>
      <c r="K186" s="2">
        <v>107400</v>
      </c>
      <c r="L186" s="2" t="s">
        <v>17</v>
      </c>
      <c r="M186" s="2" t="s">
        <v>31</v>
      </c>
      <c r="N186" s="16">
        <f t="shared" si="0"/>
        <v>66.915887850467286</v>
      </c>
      <c r="O186" s="16">
        <f t="shared" si="1"/>
        <v>6</v>
      </c>
      <c r="P186" s="17">
        <f t="shared" si="2"/>
        <v>17900</v>
      </c>
      <c r="Q186" s="18">
        <f t="shared" si="3"/>
        <v>0.33333333333333331</v>
      </c>
      <c r="R186" s="16" t="str">
        <f t="shared" si="4"/>
        <v>OldTownGd</v>
      </c>
      <c r="S186" s="19">
        <f t="shared" si="5"/>
        <v>5480</v>
      </c>
      <c r="T186" s="20">
        <f t="shared" ca="1" si="6"/>
        <v>38987</v>
      </c>
      <c r="U186" s="16">
        <f t="shared" ref="U186:W186" si="181">D186-U$5</f>
        <v>43</v>
      </c>
      <c r="V186" s="16">
        <f t="shared" si="181"/>
        <v>0</v>
      </c>
      <c r="W186" s="16">
        <f t="shared" si="181"/>
        <v>1271</v>
      </c>
    </row>
    <row r="187" spans="1:23" ht="15.75" customHeight="1" x14ac:dyDescent="0.2">
      <c r="A187" s="2">
        <v>4608</v>
      </c>
      <c r="B187" s="2">
        <v>4</v>
      </c>
      <c r="C187" s="2">
        <v>6</v>
      </c>
      <c r="D187" s="2">
        <v>1945</v>
      </c>
      <c r="E187" s="2">
        <v>1950</v>
      </c>
      <c r="F187" s="2">
        <v>747</v>
      </c>
      <c r="G187" s="2">
        <v>1</v>
      </c>
      <c r="H187" s="2">
        <v>2</v>
      </c>
      <c r="I187" s="2">
        <v>0</v>
      </c>
      <c r="J187" s="2">
        <v>1</v>
      </c>
      <c r="K187" s="2">
        <v>80000</v>
      </c>
      <c r="L187" s="2" t="s">
        <v>17</v>
      </c>
      <c r="M187" s="2" t="s">
        <v>31</v>
      </c>
      <c r="N187" s="16">
        <f t="shared" si="0"/>
        <v>107.09504685408299</v>
      </c>
      <c r="O187" s="16">
        <f t="shared" si="1"/>
        <v>4</v>
      </c>
      <c r="P187" s="17">
        <f t="shared" si="2"/>
        <v>20000</v>
      </c>
      <c r="Q187" s="18">
        <f t="shared" si="3"/>
        <v>0.25</v>
      </c>
      <c r="R187" s="16" t="str">
        <f t="shared" si="4"/>
        <v>OldTownGd</v>
      </c>
      <c r="S187" s="19">
        <f t="shared" si="5"/>
        <v>16438</v>
      </c>
      <c r="T187" s="20">
        <f t="shared" ca="1" si="6"/>
        <v>28029</v>
      </c>
      <c r="U187" s="16">
        <f t="shared" ref="U187:W187" si="182">D187-U$5</f>
        <v>73</v>
      </c>
      <c r="V187" s="16">
        <f t="shared" si="182"/>
        <v>0</v>
      </c>
      <c r="W187" s="16">
        <f t="shared" si="182"/>
        <v>413</v>
      </c>
    </row>
    <row r="188" spans="1:23" ht="15.75" customHeight="1" x14ac:dyDescent="0.2">
      <c r="A188" s="2">
        <v>7200</v>
      </c>
      <c r="B188" s="2">
        <v>5</v>
      </c>
      <c r="C188" s="2">
        <v>7</v>
      </c>
      <c r="D188" s="2">
        <v>1940</v>
      </c>
      <c r="E188" s="2">
        <v>1992</v>
      </c>
      <c r="F188" s="2">
        <v>804</v>
      </c>
      <c r="G188" s="2">
        <v>1</v>
      </c>
      <c r="H188" s="2">
        <v>2</v>
      </c>
      <c r="I188" s="2">
        <v>2</v>
      </c>
      <c r="J188" s="2">
        <v>1</v>
      </c>
      <c r="K188" s="2">
        <v>119000</v>
      </c>
      <c r="L188" s="2" t="s">
        <v>17</v>
      </c>
      <c r="M188" s="2" t="s">
        <v>31</v>
      </c>
      <c r="N188" s="16">
        <f t="shared" si="0"/>
        <v>148.00995024875621</v>
      </c>
      <c r="O188" s="16">
        <f t="shared" si="1"/>
        <v>6</v>
      </c>
      <c r="P188" s="17">
        <f t="shared" si="2"/>
        <v>19833.333333333332</v>
      </c>
      <c r="Q188" s="18">
        <f t="shared" si="3"/>
        <v>0.16666666666666666</v>
      </c>
      <c r="R188" s="16" t="str">
        <f t="shared" si="4"/>
        <v>OldTownGd</v>
      </c>
      <c r="S188" s="19">
        <f t="shared" si="5"/>
        <v>14611</v>
      </c>
      <c r="T188" s="20">
        <f t="shared" ca="1" si="6"/>
        <v>29856</v>
      </c>
      <c r="U188" s="16">
        <f t="shared" ref="U188:W188" si="183">D188-U$5</f>
        <v>68</v>
      </c>
      <c r="V188" s="16">
        <f t="shared" si="183"/>
        <v>42</v>
      </c>
      <c r="W188" s="16">
        <f t="shared" si="183"/>
        <v>470</v>
      </c>
    </row>
    <row r="189" spans="1:23" ht="15.75" customHeight="1" x14ac:dyDescent="0.2">
      <c r="A189" s="2">
        <v>5500</v>
      </c>
      <c r="B189" s="2">
        <v>5</v>
      </c>
      <c r="C189" s="2">
        <v>7</v>
      </c>
      <c r="D189" s="2">
        <v>1929</v>
      </c>
      <c r="E189" s="2">
        <v>2001</v>
      </c>
      <c r="F189" s="2">
        <v>1316</v>
      </c>
      <c r="G189" s="2">
        <v>1</v>
      </c>
      <c r="H189" s="2">
        <v>3</v>
      </c>
      <c r="I189" s="2">
        <v>0</v>
      </c>
      <c r="J189" s="2">
        <v>2</v>
      </c>
      <c r="K189" s="2">
        <v>130000</v>
      </c>
      <c r="L189" s="2" t="s">
        <v>13</v>
      </c>
      <c r="M189" s="2" t="s">
        <v>31</v>
      </c>
      <c r="N189" s="16">
        <f t="shared" si="0"/>
        <v>98.784194528875375</v>
      </c>
      <c r="O189" s="16">
        <f t="shared" si="1"/>
        <v>6</v>
      </c>
      <c r="P189" s="17">
        <f t="shared" si="2"/>
        <v>21666.666666666668</v>
      </c>
      <c r="Q189" s="18">
        <f t="shared" si="3"/>
        <v>0.16666666666666666</v>
      </c>
      <c r="R189" s="16" t="str">
        <f t="shared" si="4"/>
        <v>OldTownTA</v>
      </c>
      <c r="S189" s="19">
        <f t="shared" si="5"/>
        <v>10594</v>
      </c>
      <c r="T189" s="20">
        <f t="shared" ca="1" si="6"/>
        <v>33873</v>
      </c>
      <c r="U189" s="16">
        <f t="shared" ref="U189:W189" si="184">D189-U$5</f>
        <v>57</v>
      </c>
      <c r="V189" s="16">
        <f t="shared" si="184"/>
        <v>51</v>
      </c>
      <c r="W189" s="16">
        <f t="shared" si="184"/>
        <v>982</v>
      </c>
    </row>
    <row r="190" spans="1:23" ht="15.75" customHeight="1" x14ac:dyDescent="0.2">
      <c r="A190" s="2">
        <v>6900</v>
      </c>
      <c r="B190" s="2">
        <v>6</v>
      </c>
      <c r="C190" s="2">
        <v>7</v>
      </c>
      <c r="D190" s="2">
        <v>1938</v>
      </c>
      <c r="E190" s="2">
        <v>2000</v>
      </c>
      <c r="F190" s="2">
        <v>1251</v>
      </c>
      <c r="G190" s="2">
        <v>1</v>
      </c>
      <c r="H190" s="2">
        <v>3</v>
      </c>
      <c r="I190" s="2">
        <v>0</v>
      </c>
      <c r="J190" s="2">
        <v>1</v>
      </c>
      <c r="K190" s="2">
        <v>119000</v>
      </c>
      <c r="L190" s="2" t="s">
        <v>13</v>
      </c>
      <c r="M190" s="2" t="s">
        <v>31</v>
      </c>
      <c r="N190" s="16">
        <f t="shared" si="0"/>
        <v>95.123900879296556</v>
      </c>
      <c r="O190" s="16">
        <f t="shared" si="1"/>
        <v>5</v>
      </c>
      <c r="P190" s="17">
        <f t="shared" si="2"/>
        <v>23800</v>
      </c>
      <c r="Q190" s="18">
        <f t="shared" si="3"/>
        <v>0.2</v>
      </c>
      <c r="R190" s="16" t="str">
        <f t="shared" si="4"/>
        <v>OldTownTA</v>
      </c>
      <c r="S190" s="19">
        <f t="shared" si="5"/>
        <v>13881</v>
      </c>
      <c r="T190" s="20">
        <f t="shared" ca="1" si="6"/>
        <v>30586</v>
      </c>
      <c r="U190" s="16">
        <f t="shared" ref="U190:W190" si="185">D190-U$5</f>
        <v>66</v>
      </c>
      <c r="V190" s="16">
        <f t="shared" si="185"/>
        <v>50</v>
      </c>
      <c r="W190" s="16">
        <f t="shared" si="185"/>
        <v>917</v>
      </c>
    </row>
    <row r="191" spans="1:23" ht="15.75" customHeight="1" x14ac:dyDescent="0.2">
      <c r="A191" s="2">
        <v>11851</v>
      </c>
      <c r="B191" s="2">
        <v>5</v>
      </c>
      <c r="C191" s="2">
        <v>7</v>
      </c>
      <c r="D191" s="2">
        <v>1948</v>
      </c>
      <c r="E191" s="2">
        <v>2009</v>
      </c>
      <c r="F191" s="2">
        <v>1633</v>
      </c>
      <c r="G191" s="2">
        <v>1</v>
      </c>
      <c r="H191" s="2">
        <v>3</v>
      </c>
      <c r="I191" s="2">
        <v>1</v>
      </c>
      <c r="J191" s="2">
        <v>1</v>
      </c>
      <c r="K191" s="2">
        <v>129000</v>
      </c>
      <c r="L191" s="2" t="s">
        <v>17</v>
      </c>
      <c r="M191" s="2" t="s">
        <v>31</v>
      </c>
      <c r="N191" s="16">
        <f t="shared" si="0"/>
        <v>78.99571341090018</v>
      </c>
      <c r="O191" s="16">
        <f t="shared" si="1"/>
        <v>6</v>
      </c>
      <c r="P191" s="17">
        <f t="shared" si="2"/>
        <v>21500</v>
      </c>
      <c r="Q191" s="18">
        <f t="shared" si="3"/>
        <v>0.16666666666666666</v>
      </c>
      <c r="R191" s="16" t="str">
        <f t="shared" si="4"/>
        <v>OldTownGd</v>
      </c>
      <c r="S191" s="19">
        <f t="shared" si="5"/>
        <v>17533</v>
      </c>
      <c r="T191" s="20">
        <f t="shared" ca="1" si="6"/>
        <v>26934</v>
      </c>
      <c r="U191" s="16">
        <f t="shared" ref="U191:W191" si="186">D191-U$5</f>
        <v>76</v>
      </c>
      <c r="V191" s="16">
        <f t="shared" si="186"/>
        <v>59</v>
      </c>
      <c r="W191" s="16">
        <f t="shared" si="186"/>
        <v>1299</v>
      </c>
    </row>
    <row r="192" spans="1:23" ht="15.75" customHeight="1" x14ac:dyDescent="0.2">
      <c r="A192" s="2">
        <v>8239</v>
      </c>
      <c r="B192" s="2">
        <v>5</v>
      </c>
      <c r="C192" s="2">
        <v>6</v>
      </c>
      <c r="D192" s="2">
        <v>1920</v>
      </c>
      <c r="E192" s="2">
        <v>1962</v>
      </c>
      <c r="F192" s="2">
        <v>1245</v>
      </c>
      <c r="G192" s="2">
        <v>1</v>
      </c>
      <c r="H192" s="2">
        <v>3</v>
      </c>
      <c r="I192" s="2">
        <v>0</v>
      </c>
      <c r="J192" s="2">
        <v>1</v>
      </c>
      <c r="K192" s="2">
        <v>100000</v>
      </c>
      <c r="L192" s="2" t="s">
        <v>13</v>
      </c>
      <c r="M192" s="2" t="s">
        <v>31</v>
      </c>
      <c r="N192" s="16">
        <f t="shared" si="0"/>
        <v>80.321285140562253</v>
      </c>
      <c r="O192" s="16">
        <f t="shared" si="1"/>
        <v>5</v>
      </c>
      <c r="P192" s="17">
        <f t="shared" si="2"/>
        <v>20000</v>
      </c>
      <c r="Q192" s="18">
        <f t="shared" si="3"/>
        <v>0.2</v>
      </c>
      <c r="R192" s="16" t="str">
        <f t="shared" si="4"/>
        <v>OldTownTA</v>
      </c>
      <c r="S192" s="19">
        <f t="shared" si="5"/>
        <v>7306</v>
      </c>
      <c r="T192" s="20">
        <f t="shared" ca="1" si="6"/>
        <v>37161</v>
      </c>
      <c r="U192" s="16">
        <f t="shared" ref="U192:W192" si="187">D192-U$5</f>
        <v>48</v>
      </c>
      <c r="V192" s="16">
        <f t="shared" si="187"/>
        <v>12</v>
      </c>
      <c r="W192" s="16">
        <f t="shared" si="187"/>
        <v>911</v>
      </c>
    </row>
    <row r="193" spans="1:23" ht="15.75" customHeight="1" x14ac:dyDescent="0.2">
      <c r="A193" s="2">
        <v>9656</v>
      </c>
      <c r="B193" s="2">
        <v>2</v>
      </c>
      <c r="C193" s="2">
        <v>2</v>
      </c>
      <c r="D193" s="2">
        <v>1923</v>
      </c>
      <c r="E193" s="2">
        <v>1970</v>
      </c>
      <c r="F193" s="2">
        <v>832</v>
      </c>
      <c r="G193" s="2">
        <v>1</v>
      </c>
      <c r="H193" s="2">
        <v>2</v>
      </c>
      <c r="I193" s="2">
        <v>1</v>
      </c>
      <c r="J193" s="2">
        <v>2</v>
      </c>
      <c r="K193" s="2">
        <v>12789</v>
      </c>
      <c r="L193" s="2" t="s">
        <v>26</v>
      </c>
      <c r="M193" s="2" t="s">
        <v>31</v>
      </c>
      <c r="N193" s="16">
        <f t="shared" si="0"/>
        <v>15.37139423076923</v>
      </c>
      <c r="O193" s="16">
        <f t="shared" si="1"/>
        <v>6</v>
      </c>
      <c r="P193" s="17">
        <f t="shared" si="2"/>
        <v>2131.5</v>
      </c>
      <c r="Q193" s="18">
        <f t="shared" si="3"/>
        <v>0.16666666666666666</v>
      </c>
      <c r="R193" s="16" t="str">
        <f t="shared" si="4"/>
        <v>OldTownFa</v>
      </c>
      <c r="S193" s="19">
        <f t="shared" si="5"/>
        <v>8402</v>
      </c>
      <c r="T193" s="20">
        <f t="shared" ca="1" si="6"/>
        <v>36065</v>
      </c>
      <c r="U193" s="16">
        <f t="shared" ref="U193:W193" si="188">D193-U$5</f>
        <v>51</v>
      </c>
      <c r="V193" s="16">
        <f t="shared" si="188"/>
        <v>20</v>
      </c>
      <c r="W193" s="16">
        <f t="shared" si="188"/>
        <v>498</v>
      </c>
    </row>
    <row r="194" spans="1:23" ht="15.75" customHeight="1" x14ac:dyDescent="0.2">
      <c r="A194" s="2">
        <v>8520</v>
      </c>
      <c r="B194" s="2">
        <v>6</v>
      </c>
      <c r="C194" s="2">
        <v>8</v>
      </c>
      <c r="D194" s="2">
        <v>1928</v>
      </c>
      <c r="E194" s="2">
        <v>2003</v>
      </c>
      <c r="F194" s="2">
        <v>720</v>
      </c>
      <c r="G194" s="2">
        <v>1</v>
      </c>
      <c r="H194" s="2">
        <v>2</v>
      </c>
      <c r="I194" s="2">
        <v>0</v>
      </c>
      <c r="J194" s="2">
        <v>2</v>
      </c>
      <c r="K194" s="2">
        <v>105900</v>
      </c>
      <c r="L194" s="2" t="s">
        <v>17</v>
      </c>
      <c r="M194" s="2" t="s">
        <v>31</v>
      </c>
      <c r="N194" s="16">
        <f t="shared" si="0"/>
        <v>147.08333333333334</v>
      </c>
      <c r="O194" s="16">
        <f t="shared" si="1"/>
        <v>5</v>
      </c>
      <c r="P194" s="17">
        <f t="shared" si="2"/>
        <v>21180</v>
      </c>
      <c r="Q194" s="18">
        <f t="shared" si="3"/>
        <v>0.2</v>
      </c>
      <c r="R194" s="16" t="str">
        <f t="shared" si="4"/>
        <v>OldTownGd</v>
      </c>
      <c r="S194" s="19">
        <f t="shared" si="5"/>
        <v>10228</v>
      </c>
      <c r="T194" s="20">
        <f t="shared" ca="1" si="6"/>
        <v>34239</v>
      </c>
      <c r="U194" s="16">
        <f t="shared" ref="U194:W194" si="189">D194-U$5</f>
        <v>56</v>
      </c>
      <c r="V194" s="16">
        <f t="shared" si="189"/>
        <v>53</v>
      </c>
      <c r="W194" s="16">
        <f t="shared" si="189"/>
        <v>386</v>
      </c>
    </row>
    <row r="195" spans="1:23" ht="15.75" customHeight="1" x14ac:dyDescent="0.2">
      <c r="A195" s="2">
        <v>9600</v>
      </c>
      <c r="B195" s="2">
        <v>8</v>
      </c>
      <c r="C195" s="2">
        <v>9</v>
      </c>
      <c r="D195" s="2">
        <v>1900</v>
      </c>
      <c r="E195" s="2">
        <v>2003</v>
      </c>
      <c r="F195" s="2">
        <v>1566</v>
      </c>
      <c r="G195" s="2">
        <v>2</v>
      </c>
      <c r="H195" s="2">
        <v>3</v>
      </c>
      <c r="I195" s="2">
        <v>0</v>
      </c>
      <c r="J195" s="2">
        <v>1</v>
      </c>
      <c r="K195" s="2">
        <v>150000</v>
      </c>
      <c r="L195" s="2" t="s">
        <v>17</v>
      </c>
      <c r="M195" s="2" t="s">
        <v>31</v>
      </c>
      <c r="N195" s="16">
        <f t="shared" si="0"/>
        <v>95.785440613026822</v>
      </c>
      <c r="O195" s="16">
        <f t="shared" si="1"/>
        <v>6</v>
      </c>
      <c r="P195" s="17">
        <f t="shared" si="2"/>
        <v>25000</v>
      </c>
      <c r="Q195" s="18">
        <f t="shared" si="3"/>
        <v>0.33333333333333331</v>
      </c>
      <c r="R195" s="16" t="str">
        <f t="shared" si="4"/>
        <v>OldTownGd</v>
      </c>
      <c r="S195" s="19">
        <f t="shared" si="5"/>
        <v>1</v>
      </c>
      <c r="T195" s="20">
        <f t="shared" ca="1" si="6"/>
        <v>44466</v>
      </c>
      <c r="U195" s="16">
        <f t="shared" ref="U195:W195" si="190">D195-U$5</f>
        <v>28</v>
      </c>
      <c r="V195" s="16">
        <f t="shared" si="190"/>
        <v>53</v>
      </c>
      <c r="W195" s="16">
        <f t="shared" si="190"/>
        <v>1232</v>
      </c>
    </row>
    <row r="196" spans="1:23" ht="15.75" customHeight="1" x14ac:dyDescent="0.2">
      <c r="A196" s="2">
        <v>10800</v>
      </c>
      <c r="B196" s="2">
        <v>5</v>
      </c>
      <c r="C196" s="2">
        <v>6</v>
      </c>
      <c r="D196" s="2">
        <v>1915</v>
      </c>
      <c r="E196" s="2">
        <v>1950</v>
      </c>
      <c r="F196" s="2">
        <v>1652</v>
      </c>
      <c r="G196" s="2">
        <v>2</v>
      </c>
      <c r="H196" s="2">
        <v>4</v>
      </c>
      <c r="I196" s="2">
        <v>0</v>
      </c>
      <c r="J196" s="2">
        <v>1</v>
      </c>
      <c r="K196" s="2">
        <v>139000</v>
      </c>
      <c r="L196" s="2" t="s">
        <v>17</v>
      </c>
      <c r="M196" s="2" t="s">
        <v>31</v>
      </c>
      <c r="N196" s="16">
        <f t="shared" si="0"/>
        <v>84.140435835351084</v>
      </c>
      <c r="O196" s="16">
        <f t="shared" si="1"/>
        <v>7</v>
      </c>
      <c r="P196" s="17">
        <f t="shared" si="2"/>
        <v>19857.142857142859</v>
      </c>
      <c r="Q196" s="18">
        <f t="shared" si="3"/>
        <v>0.2857142857142857</v>
      </c>
      <c r="R196" s="16" t="str">
        <f t="shared" si="4"/>
        <v>OldTownGd</v>
      </c>
      <c r="S196" s="19">
        <f t="shared" si="5"/>
        <v>5480</v>
      </c>
      <c r="T196" s="20">
        <f t="shared" ca="1" si="6"/>
        <v>38987</v>
      </c>
      <c r="U196" s="16">
        <f t="shared" ref="U196:W196" si="191">D196-U$5</f>
        <v>43</v>
      </c>
      <c r="V196" s="16">
        <f t="shared" si="191"/>
        <v>0</v>
      </c>
      <c r="W196" s="16">
        <f t="shared" si="191"/>
        <v>1318</v>
      </c>
    </row>
    <row r="197" spans="1:23" ht="15.75" customHeight="1" x14ac:dyDescent="0.2">
      <c r="A197" s="2">
        <v>9000</v>
      </c>
      <c r="B197" s="2">
        <v>8</v>
      </c>
      <c r="C197" s="2">
        <v>9</v>
      </c>
      <c r="D197" s="2">
        <v>1890</v>
      </c>
      <c r="E197" s="2">
        <v>2002</v>
      </c>
      <c r="F197" s="2">
        <v>2268</v>
      </c>
      <c r="G197" s="2">
        <v>3</v>
      </c>
      <c r="H197" s="2">
        <v>3</v>
      </c>
      <c r="I197" s="2">
        <v>0</v>
      </c>
      <c r="J197" s="2">
        <v>2</v>
      </c>
      <c r="K197" s="2">
        <v>240000</v>
      </c>
      <c r="L197" s="2" t="s">
        <v>17</v>
      </c>
      <c r="M197" s="2" t="s">
        <v>31</v>
      </c>
      <c r="N197" s="16">
        <f t="shared" si="0"/>
        <v>105.82010582010582</v>
      </c>
      <c r="O197" s="16">
        <f t="shared" si="1"/>
        <v>8</v>
      </c>
      <c r="P197" s="17">
        <f t="shared" si="2"/>
        <v>30000</v>
      </c>
      <c r="Q197" s="18">
        <f t="shared" si="3"/>
        <v>0.375</v>
      </c>
      <c r="R197" s="16" t="str">
        <f t="shared" si="4"/>
        <v>OldTownGd</v>
      </c>
      <c r="S197" s="19">
        <f t="shared" si="5"/>
        <v>690311</v>
      </c>
      <c r="T197" s="20">
        <f t="shared" ca="1" si="6"/>
        <v>-645844</v>
      </c>
      <c r="U197" s="16">
        <f t="shared" ref="U197:W197" si="192">D197-U$5</f>
        <v>18</v>
      </c>
      <c r="V197" s="16">
        <f t="shared" si="192"/>
        <v>52</v>
      </c>
      <c r="W197" s="16">
        <f t="shared" si="192"/>
        <v>1934</v>
      </c>
    </row>
    <row r="198" spans="1:23" ht="15.75" customHeight="1" x14ac:dyDescent="0.2">
      <c r="A198" s="2">
        <v>9045</v>
      </c>
      <c r="B198" s="2">
        <v>5</v>
      </c>
      <c r="C198" s="2">
        <v>3</v>
      </c>
      <c r="D198" s="2">
        <v>1910</v>
      </c>
      <c r="E198" s="2">
        <v>1950</v>
      </c>
      <c r="F198" s="2">
        <v>2256</v>
      </c>
      <c r="G198" s="2">
        <v>2</v>
      </c>
      <c r="H198" s="2">
        <v>4</v>
      </c>
      <c r="I198" s="2">
        <v>0</v>
      </c>
      <c r="J198" s="2">
        <v>0</v>
      </c>
      <c r="K198" s="2">
        <v>76500</v>
      </c>
      <c r="L198" s="2" t="s">
        <v>26</v>
      </c>
      <c r="M198" s="2" t="s">
        <v>31</v>
      </c>
      <c r="N198" s="16">
        <f t="shared" si="0"/>
        <v>33.909574468085104</v>
      </c>
      <c r="O198" s="16">
        <f t="shared" si="1"/>
        <v>6</v>
      </c>
      <c r="P198" s="17">
        <f t="shared" si="2"/>
        <v>12750</v>
      </c>
      <c r="Q198" s="18">
        <f t="shared" si="3"/>
        <v>0.33333333333333331</v>
      </c>
      <c r="R198" s="16" t="str">
        <f t="shared" si="4"/>
        <v>OldTownFa</v>
      </c>
      <c r="S198" s="19">
        <f t="shared" si="5"/>
        <v>3654</v>
      </c>
      <c r="T198" s="20">
        <f t="shared" ca="1" si="6"/>
        <v>40813</v>
      </c>
      <c r="U198" s="16">
        <f t="shared" ref="U198:W198" si="193">D198-U$5</f>
        <v>38</v>
      </c>
      <c r="V198" s="16">
        <f t="shared" si="193"/>
        <v>0</v>
      </c>
      <c r="W198" s="16">
        <f t="shared" si="193"/>
        <v>1922</v>
      </c>
    </row>
    <row r="199" spans="1:23" ht="15.75" customHeight="1" x14ac:dyDescent="0.2">
      <c r="A199" s="2">
        <v>7407</v>
      </c>
      <c r="B199" s="2">
        <v>6</v>
      </c>
      <c r="C199" s="2">
        <v>7</v>
      </c>
      <c r="D199" s="2">
        <v>1957</v>
      </c>
      <c r="E199" s="2">
        <v>1996</v>
      </c>
      <c r="F199" s="2">
        <v>1236</v>
      </c>
      <c r="G199" s="2">
        <v>1</v>
      </c>
      <c r="H199" s="2">
        <v>2</v>
      </c>
      <c r="I199" s="2">
        <v>0</v>
      </c>
      <c r="J199" s="2">
        <v>2</v>
      </c>
      <c r="K199" s="2">
        <v>149700</v>
      </c>
      <c r="L199" s="2" t="s">
        <v>13</v>
      </c>
      <c r="M199" s="2" t="s">
        <v>31</v>
      </c>
      <c r="N199" s="16">
        <f t="shared" si="0"/>
        <v>121.11650485436893</v>
      </c>
      <c r="O199" s="16">
        <f t="shared" si="1"/>
        <v>5</v>
      </c>
      <c r="P199" s="17">
        <f t="shared" si="2"/>
        <v>29940</v>
      </c>
      <c r="Q199" s="18">
        <f t="shared" si="3"/>
        <v>0.2</v>
      </c>
      <c r="R199" s="16" t="str">
        <f t="shared" si="4"/>
        <v>OldTownTA</v>
      </c>
      <c r="S199" s="19">
        <f t="shared" si="5"/>
        <v>20821</v>
      </c>
      <c r="T199" s="20">
        <f t="shared" ca="1" si="6"/>
        <v>23646</v>
      </c>
      <c r="U199" s="16">
        <f t="shared" ref="U199:W199" si="194">D199-U$5</f>
        <v>85</v>
      </c>
      <c r="V199" s="16">
        <f t="shared" si="194"/>
        <v>46</v>
      </c>
      <c r="W199" s="16">
        <f t="shared" si="194"/>
        <v>902</v>
      </c>
    </row>
    <row r="200" spans="1:23" ht="15.75" customHeight="1" x14ac:dyDescent="0.2">
      <c r="A200" s="2">
        <v>7740</v>
      </c>
      <c r="B200" s="2">
        <v>4</v>
      </c>
      <c r="C200" s="2">
        <v>7</v>
      </c>
      <c r="D200" s="2">
        <v>1910</v>
      </c>
      <c r="E200" s="2">
        <v>1950</v>
      </c>
      <c r="F200" s="2">
        <v>1363</v>
      </c>
      <c r="G200" s="2">
        <v>1</v>
      </c>
      <c r="H200" s="2">
        <v>3</v>
      </c>
      <c r="I200" s="2">
        <v>0</v>
      </c>
      <c r="J200" s="2">
        <v>2</v>
      </c>
      <c r="K200" s="2">
        <v>125500</v>
      </c>
      <c r="L200" s="2" t="s">
        <v>13</v>
      </c>
      <c r="M200" s="2" t="s">
        <v>31</v>
      </c>
      <c r="N200" s="16">
        <f t="shared" si="0"/>
        <v>92.07630227439472</v>
      </c>
      <c r="O200" s="16">
        <f t="shared" si="1"/>
        <v>6</v>
      </c>
      <c r="P200" s="17">
        <f t="shared" si="2"/>
        <v>20916.666666666668</v>
      </c>
      <c r="Q200" s="18">
        <f t="shared" si="3"/>
        <v>0.16666666666666666</v>
      </c>
      <c r="R200" s="16" t="str">
        <f t="shared" si="4"/>
        <v>OldTownTA</v>
      </c>
      <c r="S200" s="19">
        <f t="shared" si="5"/>
        <v>3654</v>
      </c>
      <c r="T200" s="20">
        <f t="shared" ca="1" si="6"/>
        <v>40813</v>
      </c>
      <c r="U200" s="16">
        <f t="shared" ref="U200:W200" si="195">D200-U$5</f>
        <v>38</v>
      </c>
      <c r="V200" s="16">
        <f t="shared" si="195"/>
        <v>0</v>
      </c>
      <c r="W200" s="16">
        <f t="shared" si="195"/>
        <v>1029</v>
      </c>
    </row>
    <row r="201" spans="1:23" ht="15.75" customHeight="1" x14ac:dyDescent="0.2">
      <c r="A201" s="2">
        <v>11340</v>
      </c>
      <c r="B201" s="2">
        <v>4</v>
      </c>
      <c r="C201" s="2">
        <v>6</v>
      </c>
      <c r="D201" s="2">
        <v>1885</v>
      </c>
      <c r="E201" s="2">
        <v>1950</v>
      </c>
      <c r="F201" s="2">
        <v>2290</v>
      </c>
      <c r="G201" s="2">
        <v>2</v>
      </c>
      <c r="H201" s="2">
        <v>4</v>
      </c>
      <c r="I201" s="2">
        <v>0</v>
      </c>
      <c r="J201" s="2">
        <v>2</v>
      </c>
      <c r="K201" s="2">
        <v>122500</v>
      </c>
      <c r="L201" s="2" t="s">
        <v>13</v>
      </c>
      <c r="M201" s="2" t="s">
        <v>31</v>
      </c>
      <c r="N201" s="16">
        <f t="shared" si="0"/>
        <v>53.493449781659386</v>
      </c>
      <c r="O201" s="16">
        <f t="shared" si="1"/>
        <v>8</v>
      </c>
      <c r="P201" s="17">
        <f t="shared" si="2"/>
        <v>15312.5</v>
      </c>
      <c r="Q201" s="18">
        <f t="shared" si="3"/>
        <v>0.25</v>
      </c>
      <c r="R201" s="16" t="str">
        <f t="shared" si="4"/>
        <v>OldTownTA</v>
      </c>
      <c r="S201" s="19">
        <f t="shared" si="5"/>
        <v>688485</v>
      </c>
      <c r="T201" s="20">
        <f t="shared" ca="1" si="6"/>
        <v>-644018</v>
      </c>
      <c r="U201" s="16">
        <f t="shared" ref="U201:W201" si="196">D201-U$5</f>
        <v>13</v>
      </c>
      <c r="V201" s="16">
        <f t="shared" si="196"/>
        <v>0</v>
      </c>
      <c r="W201" s="16">
        <f t="shared" si="196"/>
        <v>1956</v>
      </c>
    </row>
    <row r="202" spans="1:23" ht="15.75" customHeight="1" x14ac:dyDescent="0.2">
      <c r="A202" s="2">
        <v>10560</v>
      </c>
      <c r="B202" s="2">
        <v>6</v>
      </c>
      <c r="C202" s="2">
        <v>7</v>
      </c>
      <c r="D202" s="2">
        <v>1922</v>
      </c>
      <c r="E202" s="2">
        <v>1994</v>
      </c>
      <c r="F202" s="2">
        <v>1470</v>
      </c>
      <c r="G202" s="2">
        <v>1</v>
      </c>
      <c r="H202" s="2">
        <v>2</v>
      </c>
      <c r="I202" s="2">
        <v>0</v>
      </c>
      <c r="J202" s="2">
        <v>2</v>
      </c>
      <c r="K202" s="2">
        <v>140750</v>
      </c>
      <c r="L202" s="2" t="s">
        <v>13</v>
      </c>
      <c r="M202" s="2" t="s">
        <v>31</v>
      </c>
      <c r="N202" s="16">
        <f t="shared" si="0"/>
        <v>95.748299319727892</v>
      </c>
      <c r="O202" s="16">
        <f t="shared" si="1"/>
        <v>5</v>
      </c>
      <c r="P202" s="17">
        <f t="shared" si="2"/>
        <v>28150</v>
      </c>
      <c r="Q202" s="18">
        <f t="shared" si="3"/>
        <v>0.2</v>
      </c>
      <c r="R202" s="16" t="str">
        <f t="shared" si="4"/>
        <v>OldTownTA</v>
      </c>
      <c r="S202" s="19">
        <f t="shared" si="5"/>
        <v>8037</v>
      </c>
      <c r="T202" s="20">
        <f t="shared" ca="1" si="6"/>
        <v>36430</v>
      </c>
      <c r="U202" s="16">
        <f t="shared" ref="U202:W202" si="197">D202-U$5</f>
        <v>50</v>
      </c>
      <c r="V202" s="16">
        <f t="shared" si="197"/>
        <v>44</v>
      </c>
      <c r="W202" s="16">
        <f t="shared" si="197"/>
        <v>1136</v>
      </c>
    </row>
    <row r="203" spans="1:23" ht="15.75" customHeight="1" x14ac:dyDescent="0.2">
      <c r="A203" s="2">
        <v>5830</v>
      </c>
      <c r="B203" s="2">
        <v>5</v>
      </c>
      <c r="C203" s="2">
        <v>6</v>
      </c>
      <c r="D203" s="2">
        <v>1950</v>
      </c>
      <c r="E203" s="2">
        <v>1997</v>
      </c>
      <c r="F203" s="2">
        <v>1612</v>
      </c>
      <c r="G203" s="2">
        <v>1</v>
      </c>
      <c r="H203" s="2">
        <v>3</v>
      </c>
      <c r="I203" s="2">
        <v>0</v>
      </c>
      <c r="J203" s="2">
        <v>1</v>
      </c>
      <c r="K203" s="2">
        <v>128500</v>
      </c>
      <c r="L203" s="2" t="s">
        <v>17</v>
      </c>
      <c r="M203" s="2" t="s">
        <v>29</v>
      </c>
      <c r="N203" s="16">
        <f t="shared" si="0"/>
        <v>79.714640198511162</v>
      </c>
      <c r="O203" s="16">
        <f t="shared" si="1"/>
        <v>5</v>
      </c>
      <c r="P203" s="17">
        <f t="shared" si="2"/>
        <v>25700</v>
      </c>
      <c r="Q203" s="18">
        <f t="shared" si="3"/>
        <v>0.2</v>
      </c>
      <c r="R203" s="16" t="str">
        <f t="shared" si="4"/>
        <v>BrkSideGd</v>
      </c>
      <c r="S203" s="19">
        <f t="shared" si="5"/>
        <v>18264</v>
      </c>
      <c r="T203" s="20">
        <f t="shared" ca="1" si="6"/>
        <v>26203</v>
      </c>
      <c r="U203" s="16">
        <f t="shared" ref="U203:W203" si="198">D203-U$5</f>
        <v>78</v>
      </c>
      <c r="V203" s="16">
        <f t="shared" si="198"/>
        <v>47</v>
      </c>
      <c r="W203" s="16">
        <f t="shared" si="198"/>
        <v>1278</v>
      </c>
    </row>
    <row r="204" spans="1:23" ht="15.75" customHeight="1" x14ac:dyDescent="0.2">
      <c r="A204" s="2">
        <v>7793</v>
      </c>
      <c r="B204" s="2">
        <v>7</v>
      </c>
      <c r="C204" s="2">
        <v>7</v>
      </c>
      <c r="D204" s="2">
        <v>1922</v>
      </c>
      <c r="E204" s="2">
        <v>2005</v>
      </c>
      <c r="F204" s="2">
        <v>2068</v>
      </c>
      <c r="G204" s="2">
        <v>1</v>
      </c>
      <c r="H204" s="2">
        <v>3</v>
      </c>
      <c r="I204" s="2">
        <v>1</v>
      </c>
      <c r="J204" s="2">
        <v>1</v>
      </c>
      <c r="K204" s="2">
        <v>209500</v>
      </c>
      <c r="L204" s="2" t="s">
        <v>13</v>
      </c>
      <c r="M204" s="2" t="s">
        <v>29</v>
      </c>
      <c r="N204" s="16">
        <f t="shared" si="0"/>
        <v>101.30560928433269</v>
      </c>
      <c r="O204" s="16">
        <f t="shared" si="1"/>
        <v>6</v>
      </c>
      <c r="P204" s="17">
        <f t="shared" si="2"/>
        <v>34916.666666666664</v>
      </c>
      <c r="Q204" s="18">
        <f t="shared" si="3"/>
        <v>0.16666666666666666</v>
      </c>
      <c r="R204" s="16" t="str">
        <f t="shared" si="4"/>
        <v>BrkSideTA</v>
      </c>
      <c r="S204" s="19">
        <f t="shared" si="5"/>
        <v>8037</v>
      </c>
      <c r="T204" s="20">
        <f t="shared" ca="1" si="6"/>
        <v>36430</v>
      </c>
      <c r="U204" s="16">
        <f t="shared" ref="U204:W204" si="199">D204-U$5</f>
        <v>50</v>
      </c>
      <c r="V204" s="16">
        <f t="shared" si="199"/>
        <v>55</v>
      </c>
      <c r="W204" s="16">
        <f t="shared" si="199"/>
        <v>1734</v>
      </c>
    </row>
    <row r="205" spans="1:23" ht="15.75" customHeight="1" x14ac:dyDescent="0.2">
      <c r="A205" s="2">
        <v>5000</v>
      </c>
      <c r="B205" s="2">
        <v>4</v>
      </c>
      <c r="C205" s="2">
        <v>7</v>
      </c>
      <c r="D205" s="2">
        <v>1925</v>
      </c>
      <c r="E205" s="2">
        <v>1950</v>
      </c>
      <c r="F205" s="2">
        <v>765</v>
      </c>
      <c r="G205" s="2">
        <v>1</v>
      </c>
      <c r="H205" s="2">
        <v>2</v>
      </c>
      <c r="I205" s="2">
        <v>0</v>
      </c>
      <c r="J205" s="2">
        <v>1</v>
      </c>
      <c r="K205" s="2">
        <v>87000</v>
      </c>
      <c r="L205" s="2" t="s">
        <v>13</v>
      </c>
      <c r="M205" s="2" t="s">
        <v>29</v>
      </c>
      <c r="N205" s="16">
        <f t="shared" si="0"/>
        <v>113.72549019607843</v>
      </c>
      <c r="O205" s="16">
        <f t="shared" si="1"/>
        <v>4</v>
      </c>
      <c r="P205" s="17">
        <f t="shared" si="2"/>
        <v>21750</v>
      </c>
      <c r="Q205" s="18">
        <f t="shared" si="3"/>
        <v>0.25</v>
      </c>
      <c r="R205" s="16" t="str">
        <f t="shared" si="4"/>
        <v>BrkSideTA</v>
      </c>
      <c r="S205" s="19">
        <f t="shared" si="5"/>
        <v>9133</v>
      </c>
      <c r="T205" s="20">
        <f t="shared" ca="1" si="6"/>
        <v>35334</v>
      </c>
      <c r="U205" s="16">
        <f t="shared" ref="U205:W205" si="200">D205-U$5</f>
        <v>53</v>
      </c>
      <c r="V205" s="16">
        <f t="shared" si="200"/>
        <v>0</v>
      </c>
      <c r="W205" s="16">
        <f t="shared" si="200"/>
        <v>431</v>
      </c>
    </row>
    <row r="206" spans="1:23" ht="15.75" customHeight="1" x14ac:dyDescent="0.2">
      <c r="A206" s="2">
        <v>6000</v>
      </c>
      <c r="B206" s="2">
        <v>6</v>
      </c>
      <c r="C206" s="2">
        <v>7</v>
      </c>
      <c r="D206" s="2">
        <v>1939</v>
      </c>
      <c r="E206" s="2">
        <v>1950</v>
      </c>
      <c r="F206" s="2">
        <v>1132</v>
      </c>
      <c r="G206" s="2">
        <v>1</v>
      </c>
      <c r="H206" s="2">
        <v>2</v>
      </c>
      <c r="I206" s="2">
        <v>0</v>
      </c>
      <c r="J206" s="2">
        <v>1</v>
      </c>
      <c r="K206" s="2">
        <v>134000</v>
      </c>
      <c r="L206" s="2" t="s">
        <v>13</v>
      </c>
      <c r="M206" s="2" t="s">
        <v>29</v>
      </c>
      <c r="N206" s="16">
        <f t="shared" si="0"/>
        <v>118.37455830388693</v>
      </c>
      <c r="O206" s="16">
        <f t="shared" si="1"/>
        <v>4</v>
      </c>
      <c r="P206" s="17">
        <f t="shared" si="2"/>
        <v>33500</v>
      </c>
      <c r="Q206" s="18">
        <f t="shared" si="3"/>
        <v>0.25</v>
      </c>
      <c r="R206" s="16" t="str">
        <f t="shared" si="4"/>
        <v>BrkSideTA</v>
      </c>
      <c r="S206" s="19">
        <f t="shared" si="5"/>
        <v>14246</v>
      </c>
      <c r="T206" s="20">
        <f t="shared" ca="1" si="6"/>
        <v>30221</v>
      </c>
      <c r="U206" s="16">
        <f t="shared" ref="U206:W206" si="201">D206-U$5</f>
        <v>67</v>
      </c>
      <c r="V206" s="16">
        <f t="shared" si="201"/>
        <v>0</v>
      </c>
      <c r="W206" s="16">
        <f t="shared" si="201"/>
        <v>798</v>
      </c>
    </row>
    <row r="207" spans="1:23" ht="15.75" customHeight="1" x14ac:dyDescent="0.2">
      <c r="A207" s="2">
        <v>6000</v>
      </c>
      <c r="B207" s="2">
        <v>6</v>
      </c>
      <c r="C207" s="2">
        <v>6</v>
      </c>
      <c r="D207" s="2">
        <v>1940</v>
      </c>
      <c r="E207" s="2">
        <v>1950</v>
      </c>
      <c r="F207" s="2">
        <v>1196</v>
      </c>
      <c r="G207" s="2">
        <v>1</v>
      </c>
      <c r="H207" s="2">
        <v>3</v>
      </c>
      <c r="I207" s="2">
        <v>2</v>
      </c>
      <c r="J207" s="2">
        <v>2</v>
      </c>
      <c r="K207" s="2">
        <v>128000</v>
      </c>
      <c r="L207" s="2" t="s">
        <v>17</v>
      </c>
      <c r="M207" s="2" t="s">
        <v>29</v>
      </c>
      <c r="N207" s="16">
        <f t="shared" si="0"/>
        <v>107.02341137123746</v>
      </c>
      <c r="O207" s="16">
        <f t="shared" si="1"/>
        <v>8</v>
      </c>
      <c r="P207" s="17">
        <f t="shared" si="2"/>
        <v>16000</v>
      </c>
      <c r="Q207" s="18">
        <f t="shared" si="3"/>
        <v>0.125</v>
      </c>
      <c r="R207" s="16" t="str">
        <f t="shared" si="4"/>
        <v>BrkSideGd</v>
      </c>
      <c r="S207" s="19">
        <f t="shared" si="5"/>
        <v>14611</v>
      </c>
      <c r="T207" s="20">
        <f t="shared" ca="1" si="6"/>
        <v>29856</v>
      </c>
      <c r="U207" s="16">
        <f t="shared" ref="U207:W207" si="202">D207-U$5</f>
        <v>68</v>
      </c>
      <c r="V207" s="16">
        <f t="shared" si="202"/>
        <v>0</v>
      </c>
      <c r="W207" s="16">
        <f t="shared" si="202"/>
        <v>862</v>
      </c>
    </row>
    <row r="208" spans="1:23" ht="15.75" customHeight="1" x14ac:dyDescent="0.2">
      <c r="A208" s="2">
        <v>6360</v>
      </c>
      <c r="B208" s="2">
        <v>5</v>
      </c>
      <c r="C208" s="2">
        <v>6</v>
      </c>
      <c r="D208" s="2">
        <v>1942</v>
      </c>
      <c r="E208" s="2">
        <v>1950</v>
      </c>
      <c r="F208" s="2">
        <v>1453</v>
      </c>
      <c r="G208" s="2">
        <v>1</v>
      </c>
      <c r="H208" s="2">
        <v>3</v>
      </c>
      <c r="I208" s="2">
        <v>2</v>
      </c>
      <c r="J208" s="2">
        <v>1</v>
      </c>
      <c r="K208" s="2">
        <v>132000</v>
      </c>
      <c r="L208" s="2" t="s">
        <v>13</v>
      </c>
      <c r="M208" s="2" t="s">
        <v>29</v>
      </c>
      <c r="N208" s="16">
        <f t="shared" si="0"/>
        <v>90.846524432209222</v>
      </c>
      <c r="O208" s="16">
        <f t="shared" si="1"/>
        <v>7</v>
      </c>
      <c r="P208" s="17">
        <f t="shared" si="2"/>
        <v>18857.142857142859</v>
      </c>
      <c r="Q208" s="18">
        <f t="shared" si="3"/>
        <v>0.14285714285714285</v>
      </c>
      <c r="R208" s="16" t="str">
        <f t="shared" si="4"/>
        <v>BrkSideTA</v>
      </c>
      <c r="S208" s="19">
        <f t="shared" si="5"/>
        <v>15342</v>
      </c>
      <c r="T208" s="20">
        <f t="shared" ca="1" si="6"/>
        <v>29125</v>
      </c>
      <c r="U208" s="16">
        <f t="shared" ref="U208:W208" si="203">D208-U$5</f>
        <v>70</v>
      </c>
      <c r="V208" s="16">
        <f t="shared" si="203"/>
        <v>0</v>
      </c>
      <c r="W208" s="16">
        <f t="shared" si="203"/>
        <v>1119</v>
      </c>
    </row>
    <row r="209" spans="1:23" ht="15.75" customHeight="1" x14ac:dyDescent="0.2">
      <c r="A209" s="2">
        <v>6000</v>
      </c>
      <c r="B209" s="2">
        <v>6</v>
      </c>
      <c r="C209" s="2">
        <v>7</v>
      </c>
      <c r="D209" s="2">
        <v>1948</v>
      </c>
      <c r="E209" s="2">
        <v>1950</v>
      </c>
      <c r="F209" s="2">
        <v>1416</v>
      </c>
      <c r="G209" s="2">
        <v>1</v>
      </c>
      <c r="H209" s="2">
        <v>3</v>
      </c>
      <c r="I209" s="2">
        <v>0</v>
      </c>
      <c r="J209" s="2">
        <v>1</v>
      </c>
      <c r="K209" s="2">
        <v>139900</v>
      </c>
      <c r="L209" s="2" t="s">
        <v>13</v>
      </c>
      <c r="M209" s="2" t="s">
        <v>29</v>
      </c>
      <c r="N209" s="16">
        <f t="shared" si="0"/>
        <v>98.799435028248581</v>
      </c>
      <c r="O209" s="16">
        <f t="shared" si="1"/>
        <v>5</v>
      </c>
      <c r="P209" s="17">
        <f t="shared" si="2"/>
        <v>27980</v>
      </c>
      <c r="Q209" s="18">
        <f t="shared" si="3"/>
        <v>0.2</v>
      </c>
      <c r="R209" s="16" t="str">
        <f t="shared" si="4"/>
        <v>BrkSideTA</v>
      </c>
      <c r="S209" s="19">
        <f t="shared" si="5"/>
        <v>17533</v>
      </c>
      <c r="T209" s="20">
        <f t="shared" ca="1" si="6"/>
        <v>26934</v>
      </c>
      <c r="U209" s="16">
        <f t="shared" ref="U209:W209" si="204">D209-U$5</f>
        <v>76</v>
      </c>
      <c r="V209" s="16">
        <f t="shared" si="204"/>
        <v>0</v>
      </c>
      <c r="W209" s="16">
        <f t="shared" si="204"/>
        <v>1082</v>
      </c>
    </row>
    <row r="210" spans="1:23" ht="15.75" customHeight="1" x14ac:dyDescent="0.2">
      <c r="A210" s="2">
        <v>6240</v>
      </c>
      <c r="B210" s="2">
        <v>5</v>
      </c>
      <c r="C210" s="2">
        <v>7</v>
      </c>
      <c r="D210" s="2">
        <v>1936</v>
      </c>
      <c r="E210" s="2">
        <v>1980</v>
      </c>
      <c r="F210" s="2">
        <v>1040</v>
      </c>
      <c r="G210" s="2">
        <v>1</v>
      </c>
      <c r="H210" s="2">
        <v>2</v>
      </c>
      <c r="I210" s="2">
        <v>0</v>
      </c>
      <c r="J210" s="2">
        <v>2</v>
      </c>
      <c r="K210" s="2">
        <v>123900</v>
      </c>
      <c r="L210" s="2" t="s">
        <v>13</v>
      </c>
      <c r="M210" s="2" t="s">
        <v>29</v>
      </c>
      <c r="N210" s="16">
        <f t="shared" si="0"/>
        <v>119.13461538461539</v>
      </c>
      <c r="O210" s="16">
        <f t="shared" si="1"/>
        <v>5</v>
      </c>
      <c r="P210" s="17">
        <f t="shared" si="2"/>
        <v>24780</v>
      </c>
      <c r="Q210" s="18">
        <f t="shared" si="3"/>
        <v>0.2</v>
      </c>
      <c r="R210" s="16" t="str">
        <f t="shared" si="4"/>
        <v>BrkSideTA</v>
      </c>
      <c r="S210" s="19">
        <f t="shared" si="5"/>
        <v>13150</v>
      </c>
      <c r="T210" s="20">
        <f t="shared" ca="1" si="6"/>
        <v>31317</v>
      </c>
      <c r="U210" s="16">
        <f t="shared" ref="U210:W210" si="205">D210-U$5</f>
        <v>64</v>
      </c>
      <c r="V210" s="16">
        <f t="shared" si="205"/>
        <v>30</v>
      </c>
      <c r="W210" s="16">
        <f t="shared" si="205"/>
        <v>706</v>
      </c>
    </row>
    <row r="211" spans="1:23" ht="15.75" customHeight="1" x14ac:dyDescent="0.2">
      <c r="A211" s="2">
        <v>6240</v>
      </c>
      <c r="B211" s="2">
        <v>5</v>
      </c>
      <c r="C211" s="2">
        <v>5</v>
      </c>
      <c r="D211" s="2">
        <v>1930</v>
      </c>
      <c r="E211" s="2">
        <v>1950</v>
      </c>
      <c r="F211" s="2">
        <v>1536</v>
      </c>
      <c r="G211" s="2">
        <v>2</v>
      </c>
      <c r="H211" s="2">
        <v>4</v>
      </c>
      <c r="I211" s="2">
        <v>1</v>
      </c>
      <c r="J211" s="2">
        <v>2</v>
      </c>
      <c r="K211" s="2">
        <v>138400</v>
      </c>
      <c r="L211" s="2" t="s">
        <v>13</v>
      </c>
      <c r="M211" s="2" t="s">
        <v>29</v>
      </c>
      <c r="N211" s="16">
        <f t="shared" si="0"/>
        <v>90.104166666666671</v>
      </c>
      <c r="O211" s="16">
        <f t="shared" si="1"/>
        <v>9</v>
      </c>
      <c r="P211" s="17">
        <f t="shared" si="2"/>
        <v>15377.777777777777</v>
      </c>
      <c r="Q211" s="18">
        <f t="shared" si="3"/>
        <v>0.22222222222222221</v>
      </c>
      <c r="R211" s="16" t="str">
        <f t="shared" si="4"/>
        <v>BrkSideTA</v>
      </c>
      <c r="S211" s="19">
        <f t="shared" si="5"/>
        <v>10959</v>
      </c>
      <c r="T211" s="20">
        <f t="shared" ca="1" si="6"/>
        <v>33508</v>
      </c>
      <c r="U211" s="16">
        <f t="shared" ref="U211:W211" si="206">D211-U$5</f>
        <v>58</v>
      </c>
      <c r="V211" s="16">
        <f t="shared" si="206"/>
        <v>0</v>
      </c>
      <c r="W211" s="16">
        <f t="shared" si="206"/>
        <v>1202</v>
      </c>
    </row>
    <row r="212" spans="1:23" ht="15.75" customHeight="1" x14ac:dyDescent="0.2">
      <c r="A212" s="2">
        <v>6120</v>
      </c>
      <c r="B212" s="2">
        <v>6</v>
      </c>
      <c r="C212" s="2">
        <v>5</v>
      </c>
      <c r="D212" s="2">
        <v>1923</v>
      </c>
      <c r="E212" s="2">
        <v>1950</v>
      </c>
      <c r="F212" s="2">
        <v>1068</v>
      </c>
      <c r="G212" s="2">
        <v>1</v>
      </c>
      <c r="H212" s="2">
        <v>2</v>
      </c>
      <c r="I212" s="2">
        <v>1</v>
      </c>
      <c r="J212" s="2">
        <v>1</v>
      </c>
      <c r="K212" s="2">
        <v>109500</v>
      </c>
      <c r="L212" s="2" t="s">
        <v>13</v>
      </c>
      <c r="M212" s="2" t="s">
        <v>31</v>
      </c>
      <c r="N212" s="16">
        <f t="shared" si="0"/>
        <v>102.52808988764045</v>
      </c>
      <c r="O212" s="16">
        <f t="shared" si="1"/>
        <v>5</v>
      </c>
      <c r="P212" s="17">
        <f t="shared" si="2"/>
        <v>21900</v>
      </c>
      <c r="Q212" s="18">
        <f t="shared" si="3"/>
        <v>0.2</v>
      </c>
      <c r="R212" s="16" t="str">
        <f t="shared" si="4"/>
        <v>OldTownTA</v>
      </c>
      <c r="S212" s="19">
        <f t="shared" si="5"/>
        <v>8402</v>
      </c>
      <c r="T212" s="20">
        <f t="shared" ca="1" si="6"/>
        <v>36065</v>
      </c>
      <c r="U212" s="16">
        <f t="shared" ref="U212:W212" si="207">D212-U$5</f>
        <v>51</v>
      </c>
      <c r="V212" s="16">
        <f t="shared" si="207"/>
        <v>0</v>
      </c>
      <c r="W212" s="16">
        <f t="shared" si="207"/>
        <v>734</v>
      </c>
    </row>
    <row r="213" spans="1:23" ht="15.75" customHeight="1" x14ac:dyDescent="0.2">
      <c r="A213" s="2">
        <v>10300</v>
      </c>
      <c r="B213" s="2">
        <v>7</v>
      </c>
      <c r="C213" s="2">
        <v>6</v>
      </c>
      <c r="D213" s="2">
        <v>1921</v>
      </c>
      <c r="E213" s="2">
        <v>1950</v>
      </c>
      <c r="F213" s="2">
        <v>1710</v>
      </c>
      <c r="G213" s="2">
        <v>2</v>
      </c>
      <c r="H213" s="2">
        <v>3</v>
      </c>
      <c r="I213" s="2">
        <v>0</v>
      </c>
      <c r="J213" s="2">
        <v>2</v>
      </c>
      <c r="K213" s="2">
        <v>140000</v>
      </c>
      <c r="L213" s="2" t="s">
        <v>13</v>
      </c>
      <c r="M213" s="2" t="s">
        <v>31</v>
      </c>
      <c r="N213" s="16">
        <f t="shared" si="0"/>
        <v>81.871345029239762</v>
      </c>
      <c r="O213" s="16">
        <f t="shared" si="1"/>
        <v>7</v>
      </c>
      <c r="P213" s="17">
        <f t="shared" si="2"/>
        <v>20000</v>
      </c>
      <c r="Q213" s="18">
        <f t="shared" si="3"/>
        <v>0.2857142857142857</v>
      </c>
      <c r="R213" s="16" t="str">
        <f t="shared" si="4"/>
        <v>OldTownTA</v>
      </c>
      <c r="S213" s="19">
        <f t="shared" si="5"/>
        <v>7672</v>
      </c>
      <c r="T213" s="20">
        <f t="shared" ca="1" si="6"/>
        <v>36795</v>
      </c>
      <c r="U213" s="16">
        <f t="shared" ref="U213:W213" si="208">D213-U$5</f>
        <v>49</v>
      </c>
      <c r="V213" s="16">
        <f t="shared" si="208"/>
        <v>0</v>
      </c>
      <c r="W213" s="16">
        <f t="shared" si="208"/>
        <v>1376</v>
      </c>
    </row>
    <row r="214" spans="1:23" ht="15.75" customHeight="1" x14ac:dyDescent="0.2">
      <c r="A214" s="2">
        <v>8094</v>
      </c>
      <c r="B214" s="2">
        <v>4</v>
      </c>
      <c r="C214" s="2">
        <v>5</v>
      </c>
      <c r="D214" s="2">
        <v>1915</v>
      </c>
      <c r="E214" s="2">
        <v>1950</v>
      </c>
      <c r="F214" s="2">
        <v>1962</v>
      </c>
      <c r="G214" s="2">
        <v>1</v>
      </c>
      <c r="H214" s="2">
        <v>4</v>
      </c>
      <c r="I214" s="2">
        <v>1</v>
      </c>
      <c r="J214" s="2">
        <v>2</v>
      </c>
      <c r="K214" s="2">
        <v>149500</v>
      </c>
      <c r="L214" s="2" t="s">
        <v>26</v>
      </c>
      <c r="M214" s="2" t="s">
        <v>31</v>
      </c>
      <c r="N214" s="16">
        <f t="shared" si="0"/>
        <v>76.197757390417948</v>
      </c>
      <c r="O214" s="16">
        <f t="shared" si="1"/>
        <v>8</v>
      </c>
      <c r="P214" s="17">
        <f t="shared" si="2"/>
        <v>18687.5</v>
      </c>
      <c r="Q214" s="18">
        <f t="shared" si="3"/>
        <v>0.125</v>
      </c>
      <c r="R214" s="16" t="str">
        <f t="shared" si="4"/>
        <v>OldTownFa</v>
      </c>
      <c r="S214" s="19">
        <f t="shared" si="5"/>
        <v>5480</v>
      </c>
      <c r="T214" s="20">
        <f t="shared" ca="1" si="6"/>
        <v>38987</v>
      </c>
      <c r="U214" s="16">
        <f t="shared" ref="U214:W214" si="209">D214-U$5</f>
        <v>43</v>
      </c>
      <c r="V214" s="16">
        <f t="shared" si="209"/>
        <v>0</v>
      </c>
      <c r="W214" s="16">
        <f t="shared" si="209"/>
        <v>1628</v>
      </c>
    </row>
    <row r="215" spans="1:23" ht="15.75" customHeight="1" x14ac:dyDescent="0.2">
      <c r="A215" s="2">
        <v>12900</v>
      </c>
      <c r="B215" s="2">
        <v>6</v>
      </c>
      <c r="C215" s="2">
        <v>8</v>
      </c>
      <c r="D215" s="2">
        <v>1912</v>
      </c>
      <c r="E215" s="2">
        <v>2009</v>
      </c>
      <c r="F215" s="2">
        <v>1560</v>
      </c>
      <c r="G215" s="2">
        <v>1</v>
      </c>
      <c r="H215" s="2">
        <v>3</v>
      </c>
      <c r="I215" s="2">
        <v>0</v>
      </c>
      <c r="J215" s="2">
        <v>0</v>
      </c>
      <c r="K215" s="2">
        <v>159900</v>
      </c>
      <c r="L215" s="2" t="s">
        <v>17</v>
      </c>
      <c r="M215" s="2" t="s">
        <v>31</v>
      </c>
      <c r="N215" s="16">
        <f t="shared" si="0"/>
        <v>102.5</v>
      </c>
      <c r="O215" s="16">
        <f t="shared" si="1"/>
        <v>4</v>
      </c>
      <c r="P215" s="17">
        <f t="shared" si="2"/>
        <v>39975</v>
      </c>
      <c r="Q215" s="18">
        <f t="shared" si="3"/>
        <v>0.25</v>
      </c>
      <c r="R215" s="16" t="str">
        <f t="shared" si="4"/>
        <v>OldTownGd</v>
      </c>
      <c r="S215" s="19">
        <f t="shared" si="5"/>
        <v>4384</v>
      </c>
      <c r="T215" s="20">
        <f t="shared" ca="1" si="6"/>
        <v>40083</v>
      </c>
      <c r="U215" s="16">
        <f t="shared" ref="U215:W215" si="210">D215-U$5</f>
        <v>40</v>
      </c>
      <c r="V215" s="16">
        <f t="shared" si="210"/>
        <v>59</v>
      </c>
      <c r="W215" s="16">
        <f t="shared" si="210"/>
        <v>1226</v>
      </c>
    </row>
    <row r="216" spans="1:23" ht="15.75" customHeight="1" x14ac:dyDescent="0.2">
      <c r="A216" s="2">
        <v>3068</v>
      </c>
      <c r="B216" s="2">
        <v>6</v>
      </c>
      <c r="C216" s="2">
        <v>8</v>
      </c>
      <c r="D216" s="2">
        <v>1920</v>
      </c>
      <c r="E216" s="2">
        <v>1993</v>
      </c>
      <c r="F216" s="2">
        <v>1324</v>
      </c>
      <c r="G216" s="2">
        <v>1</v>
      </c>
      <c r="H216" s="2">
        <v>3</v>
      </c>
      <c r="I216" s="2">
        <v>0</v>
      </c>
      <c r="J216" s="2">
        <v>1</v>
      </c>
      <c r="K216" s="2">
        <v>122000</v>
      </c>
      <c r="L216" s="2" t="s">
        <v>17</v>
      </c>
      <c r="M216" s="2" t="s">
        <v>31</v>
      </c>
      <c r="N216" s="16">
        <f t="shared" si="0"/>
        <v>92.145015105740185</v>
      </c>
      <c r="O216" s="16">
        <f t="shared" si="1"/>
        <v>5</v>
      </c>
      <c r="P216" s="17">
        <f t="shared" si="2"/>
        <v>24400</v>
      </c>
      <c r="Q216" s="18">
        <f t="shared" si="3"/>
        <v>0.2</v>
      </c>
      <c r="R216" s="16" t="str">
        <f t="shared" si="4"/>
        <v>OldTownGd</v>
      </c>
      <c r="S216" s="19">
        <f t="shared" si="5"/>
        <v>7306</v>
      </c>
      <c r="T216" s="20">
        <f t="shared" ca="1" si="6"/>
        <v>37161</v>
      </c>
      <c r="U216" s="16">
        <f t="shared" ref="U216:W216" si="211">D216-U$5</f>
        <v>48</v>
      </c>
      <c r="V216" s="16">
        <f t="shared" si="211"/>
        <v>43</v>
      </c>
      <c r="W216" s="16">
        <f t="shared" si="211"/>
        <v>990</v>
      </c>
    </row>
    <row r="217" spans="1:23" ht="15.75" customHeight="1" x14ac:dyDescent="0.2">
      <c r="A217" s="2">
        <v>8472</v>
      </c>
      <c r="B217" s="2">
        <v>5</v>
      </c>
      <c r="C217" s="2">
        <v>5</v>
      </c>
      <c r="D217" s="2">
        <v>1963</v>
      </c>
      <c r="E217" s="2">
        <v>1963</v>
      </c>
      <c r="F217" s="2">
        <v>816</v>
      </c>
      <c r="G217" s="2">
        <v>1</v>
      </c>
      <c r="H217" s="2">
        <v>2</v>
      </c>
      <c r="I217" s="2">
        <v>0</v>
      </c>
      <c r="J217" s="2">
        <v>2</v>
      </c>
      <c r="K217" s="2">
        <v>110000</v>
      </c>
      <c r="L217" s="2" t="s">
        <v>13</v>
      </c>
      <c r="M217" s="2" t="s">
        <v>32</v>
      </c>
      <c r="N217" s="16">
        <f t="shared" si="0"/>
        <v>134.80392156862746</v>
      </c>
      <c r="O217" s="16">
        <f t="shared" si="1"/>
        <v>5</v>
      </c>
      <c r="P217" s="17">
        <f t="shared" si="2"/>
        <v>22000</v>
      </c>
      <c r="Q217" s="18">
        <f t="shared" si="3"/>
        <v>0.2</v>
      </c>
      <c r="R217" s="16" t="str">
        <f t="shared" si="4"/>
        <v>IDOTRRTA</v>
      </c>
      <c r="S217" s="19">
        <f t="shared" si="5"/>
        <v>23012</v>
      </c>
      <c r="T217" s="20">
        <f t="shared" ca="1" si="6"/>
        <v>21455</v>
      </c>
      <c r="U217" s="16">
        <f t="shared" ref="U217:W217" si="212">D217-U$5</f>
        <v>91</v>
      </c>
      <c r="V217" s="16">
        <f t="shared" si="212"/>
        <v>13</v>
      </c>
      <c r="W217" s="16">
        <f t="shared" si="212"/>
        <v>482</v>
      </c>
    </row>
    <row r="218" spans="1:23" ht="15.75" customHeight="1" x14ac:dyDescent="0.2">
      <c r="A218" s="2">
        <v>5600</v>
      </c>
      <c r="B218" s="2">
        <v>4</v>
      </c>
      <c r="C218" s="2">
        <v>5</v>
      </c>
      <c r="D218" s="2">
        <v>1930</v>
      </c>
      <c r="E218" s="2">
        <v>1950</v>
      </c>
      <c r="F218" s="2">
        <v>1092</v>
      </c>
      <c r="G218" s="2">
        <v>2</v>
      </c>
      <c r="H218" s="2">
        <v>3</v>
      </c>
      <c r="I218" s="2">
        <v>0</v>
      </c>
      <c r="J218" s="2">
        <v>0</v>
      </c>
      <c r="K218" s="2">
        <v>55000</v>
      </c>
      <c r="L218" s="2" t="s">
        <v>26</v>
      </c>
      <c r="M218" s="2" t="s">
        <v>32</v>
      </c>
      <c r="N218" s="16">
        <f t="shared" si="0"/>
        <v>50.366300366300365</v>
      </c>
      <c r="O218" s="16">
        <f t="shared" si="1"/>
        <v>5</v>
      </c>
      <c r="P218" s="17">
        <f t="shared" si="2"/>
        <v>11000</v>
      </c>
      <c r="Q218" s="18">
        <f t="shared" si="3"/>
        <v>0.4</v>
      </c>
      <c r="R218" s="16" t="str">
        <f t="shared" si="4"/>
        <v>IDOTRRFa</v>
      </c>
      <c r="S218" s="19">
        <f t="shared" si="5"/>
        <v>10959</v>
      </c>
      <c r="T218" s="20">
        <f t="shared" ca="1" si="6"/>
        <v>33508</v>
      </c>
      <c r="U218" s="16">
        <f t="shared" ref="U218:W218" si="213">D218-U$5</f>
        <v>58</v>
      </c>
      <c r="V218" s="16">
        <f t="shared" si="213"/>
        <v>0</v>
      </c>
      <c r="W218" s="16">
        <f t="shared" si="213"/>
        <v>758</v>
      </c>
    </row>
    <row r="219" spans="1:23" ht="15.75" customHeight="1" x14ac:dyDescent="0.2">
      <c r="A219" s="2">
        <v>7630</v>
      </c>
      <c r="B219" s="2">
        <v>5</v>
      </c>
      <c r="C219" s="2">
        <v>9</v>
      </c>
      <c r="D219" s="2">
        <v>1900</v>
      </c>
      <c r="E219" s="2">
        <v>1996</v>
      </c>
      <c r="F219" s="2">
        <v>1812</v>
      </c>
      <c r="G219" s="2">
        <v>2</v>
      </c>
      <c r="H219" s="2">
        <v>4</v>
      </c>
      <c r="I219" s="2">
        <v>1</v>
      </c>
      <c r="J219" s="2">
        <v>2</v>
      </c>
      <c r="K219" s="2">
        <v>140000</v>
      </c>
      <c r="L219" s="2" t="s">
        <v>17</v>
      </c>
      <c r="M219" s="2" t="s">
        <v>31</v>
      </c>
      <c r="N219" s="16">
        <f t="shared" si="0"/>
        <v>77.262693156732894</v>
      </c>
      <c r="O219" s="16">
        <f t="shared" si="1"/>
        <v>9</v>
      </c>
      <c r="P219" s="17">
        <f t="shared" si="2"/>
        <v>15555.555555555555</v>
      </c>
      <c r="Q219" s="18">
        <f t="shared" si="3"/>
        <v>0.22222222222222221</v>
      </c>
      <c r="R219" s="16" t="str">
        <f t="shared" si="4"/>
        <v>OldTownGd</v>
      </c>
      <c r="S219" s="19">
        <f t="shared" si="5"/>
        <v>1</v>
      </c>
      <c r="T219" s="20">
        <f t="shared" ca="1" si="6"/>
        <v>44466</v>
      </c>
      <c r="U219" s="16">
        <f t="shared" ref="U219:W219" si="214">D219-U$5</f>
        <v>28</v>
      </c>
      <c r="V219" s="16">
        <f t="shared" si="214"/>
        <v>46</v>
      </c>
      <c r="W219" s="16">
        <f t="shared" si="214"/>
        <v>1478</v>
      </c>
    </row>
    <row r="220" spans="1:23" ht="15.75" customHeight="1" x14ac:dyDescent="0.2">
      <c r="A220" s="2">
        <v>24090</v>
      </c>
      <c r="B220" s="2">
        <v>7</v>
      </c>
      <c r="C220" s="2">
        <v>7</v>
      </c>
      <c r="D220" s="2">
        <v>1940</v>
      </c>
      <c r="E220" s="2">
        <v>1950</v>
      </c>
      <c r="F220" s="2">
        <v>2403</v>
      </c>
      <c r="G220" s="2">
        <v>2</v>
      </c>
      <c r="H220" s="2">
        <v>4</v>
      </c>
      <c r="I220" s="2">
        <v>2</v>
      </c>
      <c r="J220" s="2">
        <v>1</v>
      </c>
      <c r="K220" s="2">
        <v>244400</v>
      </c>
      <c r="L220" s="2" t="s">
        <v>17</v>
      </c>
      <c r="M220" s="2" t="s">
        <v>33</v>
      </c>
      <c r="N220" s="16">
        <f t="shared" si="0"/>
        <v>101.70620058260508</v>
      </c>
      <c r="O220" s="16">
        <f t="shared" si="1"/>
        <v>9</v>
      </c>
      <c r="P220" s="17">
        <f t="shared" si="2"/>
        <v>27155.555555555555</v>
      </c>
      <c r="Q220" s="18">
        <f t="shared" si="3"/>
        <v>0.22222222222222221</v>
      </c>
      <c r="R220" s="16" t="str">
        <f t="shared" si="4"/>
        <v>ClearCrGd</v>
      </c>
      <c r="S220" s="19">
        <f t="shared" si="5"/>
        <v>14611</v>
      </c>
      <c r="T220" s="20">
        <f t="shared" ca="1" si="6"/>
        <v>29856</v>
      </c>
      <c r="U220" s="16">
        <f t="shared" ref="U220:W220" si="215">D220-U$5</f>
        <v>68</v>
      </c>
      <c r="V220" s="16">
        <f t="shared" si="215"/>
        <v>0</v>
      </c>
      <c r="W220" s="16">
        <f t="shared" si="215"/>
        <v>2069</v>
      </c>
    </row>
    <row r="221" spans="1:23" ht="15.75" customHeight="1" x14ac:dyDescent="0.2">
      <c r="A221" s="2">
        <v>15263</v>
      </c>
      <c r="B221" s="2">
        <v>5</v>
      </c>
      <c r="C221" s="2">
        <v>5</v>
      </c>
      <c r="D221" s="2">
        <v>1959</v>
      </c>
      <c r="E221" s="2">
        <v>1959</v>
      </c>
      <c r="F221" s="2">
        <v>1675</v>
      </c>
      <c r="G221" s="2">
        <v>2</v>
      </c>
      <c r="H221" s="2">
        <v>3</v>
      </c>
      <c r="I221" s="2">
        <v>2</v>
      </c>
      <c r="J221" s="2">
        <v>1</v>
      </c>
      <c r="K221" s="2">
        <v>173000</v>
      </c>
      <c r="L221" s="2" t="s">
        <v>13</v>
      </c>
      <c r="M221" s="2" t="s">
        <v>33</v>
      </c>
      <c r="N221" s="16">
        <f t="shared" si="0"/>
        <v>103.28358208955224</v>
      </c>
      <c r="O221" s="16">
        <f t="shared" si="1"/>
        <v>8</v>
      </c>
      <c r="P221" s="17">
        <f t="shared" si="2"/>
        <v>21625</v>
      </c>
      <c r="Q221" s="18">
        <f t="shared" si="3"/>
        <v>0.25</v>
      </c>
      <c r="R221" s="16" t="str">
        <f t="shared" si="4"/>
        <v>ClearCrTA</v>
      </c>
      <c r="S221" s="19">
        <f t="shared" si="5"/>
        <v>21551</v>
      </c>
      <c r="T221" s="20">
        <f t="shared" ca="1" si="6"/>
        <v>22916</v>
      </c>
      <c r="U221" s="16">
        <f t="shared" ref="U221:W221" si="216">D221-U$5</f>
        <v>87</v>
      </c>
      <c r="V221" s="16">
        <f t="shared" si="216"/>
        <v>9</v>
      </c>
      <c r="W221" s="16">
        <f t="shared" si="216"/>
        <v>1341</v>
      </c>
    </row>
    <row r="222" spans="1:23" ht="15.75" customHeight="1" x14ac:dyDescent="0.2">
      <c r="A222" s="2">
        <v>10632</v>
      </c>
      <c r="B222" s="2">
        <v>5</v>
      </c>
      <c r="C222" s="2">
        <v>3</v>
      </c>
      <c r="D222" s="2">
        <v>1917</v>
      </c>
      <c r="E222" s="2">
        <v>1950</v>
      </c>
      <c r="F222" s="2">
        <v>1224</v>
      </c>
      <c r="G222" s="2">
        <v>1</v>
      </c>
      <c r="H222" s="2">
        <v>3</v>
      </c>
      <c r="I222" s="2">
        <v>0</v>
      </c>
      <c r="J222" s="2">
        <v>1</v>
      </c>
      <c r="K222" s="2">
        <v>107500</v>
      </c>
      <c r="L222" s="2" t="s">
        <v>13</v>
      </c>
      <c r="M222" s="2" t="s">
        <v>33</v>
      </c>
      <c r="N222" s="16">
        <f t="shared" si="0"/>
        <v>87.826797385620921</v>
      </c>
      <c r="O222" s="16">
        <f t="shared" si="1"/>
        <v>5</v>
      </c>
      <c r="P222" s="17">
        <f t="shared" si="2"/>
        <v>21500</v>
      </c>
      <c r="Q222" s="18">
        <f t="shared" si="3"/>
        <v>0.2</v>
      </c>
      <c r="R222" s="16" t="str">
        <f t="shared" si="4"/>
        <v>ClearCrTA</v>
      </c>
      <c r="S222" s="19">
        <f t="shared" si="5"/>
        <v>6211</v>
      </c>
      <c r="T222" s="20">
        <f t="shared" ca="1" si="6"/>
        <v>38256</v>
      </c>
      <c r="U222" s="16">
        <f t="shared" ref="U222:W222" si="217">D222-U$5</f>
        <v>45</v>
      </c>
      <c r="V222" s="16">
        <f t="shared" si="217"/>
        <v>0</v>
      </c>
      <c r="W222" s="16">
        <f t="shared" si="217"/>
        <v>890</v>
      </c>
    </row>
    <row r="223" spans="1:23" ht="15.75" customHeight="1" x14ac:dyDescent="0.2">
      <c r="A223" s="2">
        <v>9900</v>
      </c>
      <c r="B223" s="2">
        <v>5</v>
      </c>
      <c r="C223" s="2">
        <v>4</v>
      </c>
      <c r="D223" s="2">
        <v>1915</v>
      </c>
      <c r="E223" s="2">
        <v>1950</v>
      </c>
      <c r="F223" s="2">
        <v>1392</v>
      </c>
      <c r="G223" s="2">
        <v>1</v>
      </c>
      <c r="H223" s="2">
        <v>3</v>
      </c>
      <c r="I223" s="2">
        <v>0</v>
      </c>
      <c r="J223" s="2">
        <v>0</v>
      </c>
      <c r="K223" s="2">
        <v>100000</v>
      </c>
      <c r="L223" s="2" t="s">
        <v>26</v>
      </c>
      <c r="M223" s="2" t="s">
        <v>34</v>
      </c>
      <c r="N223" s="16">
        <f t="shared" si="0"/>
        <v>71.839080459770116</v>
      </c>
      <c r="O223" s="16">
        <f t="shared" si="1"/>
        <v>4</v>
      </c>
      <c r="P223" s="17">
        <f t="shared" si="2"/>
        <v>25000</v>
      </c>
      <c r="Q223" s="18">
        <f t="shared" si="3"/>
        <v>0.25</v>
      </c>
      <c r="R223" s="16" t="str">
        <f t="shared" si="4"/>
        <v>SWISUFa</v>
      </c>
      <c r="S223" s="19">
        <f t="shared" si="5"/>
        <v>5480</v>
      </c>
      <c r="T223" s="20">
        <f t="shared" ca="1" si="6"/>
        <v>38987</v>
      </c>
      <c r="U223" s="16">
        <f t="shared" ref="U223:W223" si="218">D223-U$5</f>
        <v>43</v>
      </c>
      <c r="V223" s="16">
        <f t="shared" si="218"/>
        <v>0</v>
      </c>
      <c r="W223" s="16">
        <f t="shared" si="218"/>
        <v>1058</v>
      </c>
    </row>
    <row r="224" spans="1:23" ht="15.75" customHeight="1" x14ac:dyDescent="0.2">
      <c r="A224" s="2">
        <v>6001</v>
      </c>
      <c r="B224" s="2">
        <v>6</v>
      </c>
      <c r="C224" s="2">
        <v>5</v>
      </c>
      <c r="D224" s="2">
        <v>1940</v>
      </c>
      <c r="E224" s="2">
        <v>1950</v>
      </c>
      <c r="F224" s="2">
        <v>919</v>
      </c>
      <c r="G224" s="2">
        <v>1</v>
      </c>
      <c r="H224" s="2">
        <v>3</v>
      </c>
      <c r="I224" s="2">
        <v>0</v>
      </c>
      <c r="J224" s="2">
        <v>1</v>
      </c>
      <c r="K224" s="2">
        <v>95000</v>
      </c>
      <c r="L224" s="2" t="s">
        <v>13</v>
      </c>
      <c r="M224" s="2" t="s">
        <v>34</v>
      </c>
      <c r="N224" s="16">
        <f t="shared" si="0"/>
        <v>103.37323177366703</v>
      </c>
      <c r="O224" s="16">
        <f t="shared" si="1"/>
        <v>5</v>
      </c>
      <c r="P224" s="17">
        <f t="shared" si="2"/>
        <v>19000</v>
      </c>
      <c r="Q224" s="18">
        <f t="shared" si="3"/>
        <v>0.2</v>
      </c>
      <c r="R224" s="16" t="str">
        <f t="shared" si="4"/>
        <v>SWISUTA</v>
      </c>
      <c r="S224" s="19">
        <f t="shared" si="5"/>
        <v>14611</v>
      </c>
      <c r="T224" s="20">
        <f t="shared" ca="1" si="6"/>
        <v>29856</v>
      </c>
      <c r="U224" s="16">
        <f t="shared" ref="U224:W224" si="219">D224-U$5</f>
        <v>68</v>
      </c>
      <c r="V224" s="16">
        <f t="shared" si="219"/>
        <v>0</v>
      </c>
      <c r="W224" s="16">
        <f t="shared" si="219"/>
        <v>585</v>
      </c>
    </row>
    <row r="225" spans="1:23" ht="15.75" customHeight="1" x14ac:dyDescent="0.2">
      <c r="A225" s="2">
        <v>6449</v>
      </c>
      <c r="B225" s="2">
        <v>4</v>
      </c>
      <c r="C225" s="2">
        <v>1</v>
      </c>
      <c r="D225" s="2">
        <v>1907</v>
      </c>
      <c r="E225" s="2">
        <v>1950</v>
      </c>
      <c r="F225" s="2">
        <v>1884</v>
      </c>
      <c r="G225" s="2">
        <v>1</v>
      </c>
      <c r="H225" s="2">
        <v>4</v>
      </c>
      <c r="I225" s="2">
        <v>0</v>
      </c>
      <c r="J225" s="2">
        <v>0</v>
      </c>
      <c r="K225" s="2">
        <v>93369</v>
      </c>
      <c r="L225" s="2" t="s">
        <v>13</v>
      </c>
      <c r="M225" s="2" t="s">
        <v>34</v>
      </c>
      <c r="N225" s="16">
        <f t="shared" si="0"/>
        <v>49.558917197452232</v>
      </c>
      <c r="O225" s="16">
        <f t="shared" si="1"/>
        <v>5</v>
      </c>
      <c r="P225" s="17">
        <f t="shared" si="2"/>
        <v>18673.8</v>
      </c>
      <c r="Q225" s="18">
        <f t="shared" si="3"/>
        <v>0.2</v>
      </c>
      <c r="R225" s="16" t="str">
        <f t="shared" si="4"/>
        <v>SWISUTA</v>
      </c>
      <c r="S225" s="19">
        <f t="shared" si="5"/>
        <v>2558</v>
      </c>
      <c r="T225" s="20">
        <f t="shared" ca="1" si="6"/>
        <v>41909</v>
      </c>
      <c r="U225" s="16">
        <f t="shared" ref="U225:W225" si="220">D225-U$5</f>
        <v>35</v>
      </c>
      <c r="V225" s="16">
        <f t="shared" si="220"/>
        <v>0</v>
      </c>
      <c r="W225" s="16">
        <f t="shared" si="220"/>
        <v>1550</v>
      </c>
    </row>
    <row r="226" spans="1:23" ht="15.75" customHeight="1" x14ac:dyDescent="0.2">
      <c r="A226" s="2">
        <v>6048</v>
      </c>
      <c r="B226" s="2">
        <v>5</v>
      </c>
      <c r="C226" s="2">
        <v>7</v>
      </c>
      <c r="D226" s="2">
        <v>1910</v>
      </c>
      <c r="E226" s="2">
        <v>1950</v>
      </c>
      <c r="F226" s="2">
        <v>1680</v>
      </c>
      <c r="G226" s="2">
        <v>2</v>
      </c>
      <c r="H226" s="2">
        <v>2</v>
      </c>
      <c r="I226" s="2">
        <v>1</v>
      </c>
      <c r="J226" s="2">
        <v>2</v>
      </c>
      <c r="K226" s="2">
        <v>114900</v>
      </c>
      <c r="L226" s="2" t="s">
        <v>17</v>
      </c>
      <c r="M226" s="2" t="s">
        <v>34</v>
      </c>
      <c r="N226" s="16">
        <f t="shared" si="0"/>
        <v>68.392857142857139</v>
      </c>
      <c r="O226" s="16">
        <f t="shared" si="1"/>
        <v>7</v>
      </c>
      <c r="P226" s="17">
        <f t="shared" si="2"/>
        <v>16414.285714285714</v>
      </c>
      <c r="Q226" s="18">
        <f t="shared" si="3"/>
        <v>0.2857142857142857</v>
      </c>
      <c r="R226" s="16" t="str">
        <f t="shared" si="4"/>
        <v>SWISUGd</v>
      </c>
      <c r="S226" s="19">
        <f t="shared" si="5"/>
        <v>3654</v>
      </c>
      <c r="T226" s="20">
        <f t="shared" ca="1" si="6"/>
        <v>40813</v>
      </c>
      <c r="U226" s="16">
        <f t="shared" ref="U226:W226" si="221">D226-U$5</f>
        <v>38</v>
      </c>
      <c r="V226" s="16">
        <f t="shared" si="221"/>
        <v>0</v>
      </c>
      <c r="W226" s="16">
        <f t="shared" si="221"/>
        <v>1346</v>
      </c>
    </row>
    <row r="227" spans="1:23" ht="15.75" customHeight="1" x14ac:dyDescent="0.2">
      <c r="A227" s="2">
        <v>6342</v>
      </c>
      <c r="B227" s="2">
        <v>5</v>
      </c>
      <c r="C227" s="2">
        <v>8</v>
      </c>
      <c r="D227" s="2">
        <v>1875</v>
      </c>
      <c r="E227" s="2">
        <v>1996</v>
      </c>
      <c r="F227" s="2">
        <v>1020</v>
      </c>
      <c r="G227" s="2">
        <v>1</v>
      </c>
      <c r="H227" s="2">
        <v>2</v>
      </c>
      <c r="I227" s="2">
        <v>0</v>
      </c>
      <c r="J227" s="2">
        <v>0</v>
      </c>
      <c r="K227" s="2">
        <v>94000</v>
      </c>
      <c r="L227" s="2" t="s">
        <v>17</v>
      </c>
      <c r="M227" s="2" t="s">
        <v>27</v>
      </c>
      <c r="N227" s="16">
        <f t="shared" si="0"/>
        <v>92.156862745098039</v>
      </c>
      <c r="O227" s="16">
        <f t="shared" si="1"/>
        <v>3</v>
      </c>
      <c r="P227" s="17">
        <f t="shared" si="2"/>
        <v>31333.333333333332</v>
      </c>
      <c r="Q227" s="18">
        <f t="shared" si="3"/>
        <v>0.33333333333333331</v>
      </c>
      <c r="R227" s="16" t="str">
        <f t="shared" si="4"/>
        <v>SawyerGd</v>
      </c>
      <c r="S227" s="19">
        <f t="shared" si="5"/>
        <v>684832</v>
      </c>
      <c r="T227" s="20">
        <f t="shared" ca="1" si="6"/>
        <v>-640365</v>
      </c>
      <c r="U227" s="16">
        <f t="shared" ref="U227:W227" si="222">D227-U$5</f>
        <v>3</v>
      </c>
      <c r="V227" s="16">
        <f t="shared" si="222"/>
        <v>46</v>
      </c>
      <c r="W227" s="16">
        <f t="shared" si="222"/>
        <v>686</v>
      </c>
    </row>
    <row r="228" spans="1:23" ht="15.75" customHeight="1" x14ac:dyDescent="0.2">
      <c r="A228" s="2">
        <v>10773</v>
      </c>
      <c r="B228" s="2">
        <v>4</v>
      </c>
      <c r="C228" s="2">
        <v>3</v>
      </c>
      <c r="D228" s="2">
        <v>1967</v>
      </c>
      <c r="E228" s="2">
        <v>1967</v>
      </c>
      <c r="F228" s="2">
        <v>1832</v>
      </c>
      <c r="G228" s="2">
        <v>2</v>
      </c>
      <c r="H228" s="2">
        <v>4</v>
      </c>
      <c r="I228" s="2">
        <v>0</v>
      </c>
      <c r="J228" s="2">
        <v>0</v>
      </c>
      <c r="K228" s="2">
        <v>136000</v>
      </c>
      <c r="L228" s="2" t="s">
        <v>26</v>
      </c>
      <c r="M228" s="2" t="s">
        <v>27</v>
      </c>
      <c r="N228" s="16">
        <f t="shared" si="0"/>
        <v>74.235807860262014</v>
      </c>
      <c r="O228" s="16">
        <f t="shared" si="1"/>
        <v>6</v>
      </c>
      <c r="P228" s="17">
        <f t="shared" si="2"/>
        <v>22666.666666666668</v>
      </c>
      <c r="Q228" s="18">
        <f t="shared" si="3"/>
        <v>0.33333333333333331</v>
      </c>
      <c r="R228" s="16" t="str">
        <f t="shared" si="4"/>
        <v>SawyerFa</v>
      </c>
      <c r="S228" s="19">
        <f t="shared" si="5"/>
        <v>24473</v>
      </c>
      <c r="T228" s="20">
        <f t="shared" ca="1" si="6"/>
        <v>19994</v>
      </c>
      <c r="U228" s="16">
        <f t="shared" ref="U228:W228" si="223">D228-U$5</f>
        <v>95</v>
      </c>
      <c r="V228" s="16">
        <f t="shared" si="223"/>
        <v>17</v>
      </c>
      <c r="W228" s="16">
        <f t="shared" si="223"/>
        <v>1498</v>
      </c>
    </row>
    <row r="229" spans="1:23" ht="15.75" customHeight="1" x14ac:dyDescent="0.2">
      <c r="A229" s="2">
        <v>10778</v>
      </c>
      <c r="B229" s="2">
        <v>4</v>
      </c>
      <c r="C229" s="2">
        <v>5</v>
      </c>
      <c r="D229" s="2">
        <v>1968</v>
      </c>
      <c r="E229" s="2">
        <v>1968</v>
      </c>
      <c r="F229" s="2">
        <v>1768</v>
      </c>
      <c r="G229" s="2">
        <v>2</v>
      </c>
      <c r="H229" s="2">
        <v>4</v>
      </c>
      <c r="I229" s="2">
        <v>0</v>
      </c>
      <c r="J229" s="2">
        <v>0</v>
      </c>
      <c r="K229" s="2">
        <v>136500</v>
      </c>
      <c r="L229" s="2" t="s">
        <v>13</v>
      </c>
      <c r="M229" s="2" t="s">
        <v>27</v>
      </c>
      <c r="N229" s="16">
        <f t="shared" si="0"/>
        <v>77.205882352941174</v>
      </c>
      <c r="O229" s="16">
        <f t="shared" si="1"/>
        <v>6</v>
      </c>
      <c r="P229" s="17">
        <f t="shared" si="2"/>
        <v>22750</v>
      </c>
      <c r="Q229" s="18">
        <f t="shared" si="3"/>
        <v>0.33333333333333331</v>
      </c>
      <c r="R229" s="16" t="str">
        <f t="shared" si="4"/>
        <v>SawyerTA</v>
      </c>
      <c r="S229" s="19">
        <f t="shared" si="5"/>
        <v>24838</v>
      </c>
      <c r="T229" s="20">
        <f t="shared" ca="1" si="6"/>
        <v>19629</v>
      </c>
      <c r="U229" s="16">
        <f t="shared" ref="U229:W229" si="224">D229-U$5</f>
        <v>96</v>
      </c>
      <c r="V229" s="16">
        <f t="shared" si="224"/>
        <v>18</v>
      </c>
      <c r="W229" s="16">
        <f t="shared" si="224"/>
        <v>1434</v>
      </c>
    </row>
    <row r="230" spans="1:23" ht="15.75" customHeight="1" x14ac:dyDescent="0.2">
      <c r="A230" s="2">
        <v>11625</v>
      </c>
      <c r="B230" s="2">
        <v>5</v>
      </c>
      <c r="C230" s="2">
        <v>4</v>
      </c>
      <c r="D230" s="2">
        <v>1965</v>
      </c>
      <c r="E230" s="2">
        <v>1965</v>
      </c>
      <c r="F230" s="2">
        <v>1039</v>
      </c>
      <c r="G230" s="2">
        <v>1</v>
      </c>
      <c r="H230" s="2">
        <v>3</v>
      </c>
      <c r="I230" s="2">
        <v>0</v>
      </c>
      <c r="J230" s="2">
        <v>2</v>
      </c>
      <c r="K230" s="2">
        <v>131500</v>
      </c>
      <c r="L230" s="2" t="s">
        <v>13</v>
      </c>
      <c r="M230" s="2" t="s">
        <v>27</v>
      </c>
      <c r="N230" s="16">
        <f t="shared" si="0"/>
        <v>126.56400384985562</v>
      </c>
      <c r="O230" s="16">
        <f t="shared" si="1"/>
        <v>6</v>
      </c>
      <c r="P230" s="17">
        <f t="shared" si="2"/>
        <v>21916.666666666668</v>
      </c>
      <c r="Q230" s="18">
        <f t="shared" si="3"/>
        <v>0.16666666666666666</v>
      </c>
      <c r="R230" s="16" t="str">
        <f t="shared" si="4"/>
        <v>SawyerTA</v>
      </c>
      <c r="S230" s="19">
        <f t="shared" si="5"/>
        <v>23743</v>
      </c>
      <c r="T230" s="20">
        <f t="shared" ca="1" si="6"/>
        <v>20724</v>
      </c>
      <c r="U230" s="16">
        <f t="shared" ref="U230:W230" si="225">D230-U$5</f>
        <v>93</v>
      </c>
      <c r="V230" s="16">
        <f t="shared" si="225"/>
        <v>15</v>
      </c>
      <c r="W230" s="16">
        <f t="shared" si="225"/>
        <v>705</v>
      </c>
    </row>
    <row r="231" spans="1:23" ht="15.75" customHeight="1" x14ac:dyDescent="0.2">
      <c r="A231" s="2">
        <v>11341</v>
      </c>
      <c r="B231" s="2">
        <v>5</v>
      </c>
      <c r="C231" s="2">
        <v>6</v>
      </c>
      <c r="D231" s="2">
        <v>1957</v>
      </c>
      <c r="E231" s="2">
        <v>1996</v>
      </c>
      <c r="F231" s="2">
        <v>1392</v>
      </c>
      <c r="G231" s="2">
        <v>1</v>
      </c>
      <c r="H231" s="2">
        <v>3</v>
      </c>
      <c r="I231" s="2">
        <v>1</v>
      </c>
      <c r="J231" s="2">
        <v>2</v>
      </c>
      <c r="K231" s="2">
        <v>121500</v>
      </c>
      <c r="L231" s="2" t="s">
        <v>13</v>
      </c>
      <c r="M231" s="2" t="s">
        <v>27</v>
      </c>
      <c r="N231" s="16">
        <f t="shared" si="0"/>
        <v>87.284482758620683</v>
      </c>
      <c r="O231" s="16">
        <f t="shared" si="1"/>
        <v>7</v>
      </c>
      <c r="P231" s="17">
        <f t="shared" si="2"/>
        <v>17357.142857142859</v>
      </c>
      <c r="Q231" s="18">
        <f t="shared" si="3"/>
        <v>0.14285714285714285</v>
      </c>
      <c r="R231" s="16" t="str">
        <f t="shared" si="4"/>
        <v>SawyerTA</v>
      </c>
      <c r="S231" s="19">
        <f t="shared" si="5"/>
        <v>20821</v>
      </c>
      <c r="T231" s="20">
        <f t="shared" ca="1" si="6"/>
        <v>23646</v>
      </c>
      <c r="U231" s="16">
        <f t="shared" ref="U231:W231" si="226">D231-U$5</f>
        <v>85</v>
      </c>
      <c r="V231" s="16">
        <f t="shared" si="226"/>
        <v>46</v>
      </c>
      <c r="W231" s="16">
        <f t="shared" si="226"/>
        <v>1058</v>
      </c>
    </row>
    <row r="232" spans="1:23" ht="15.75" customHeight="1" x14ac:dyDescent="0.2">
      <c r="A232" s="2">
        <v>8521</v>
      </c>
      <c r="B232" s="2">
        <v>5</v>
      </c>
      <c r="C232" s="2">
        <v>5</v>
      </c>
      <c r="D232" s="2">
        <v>1967</v>
      </c>
      <c r="E232" s="2">
        <v>1967</v>
      </c>
      <c r="F232" s="2">
        <v>912</v>
      </c>
      <c r="G232" s="2">
        <v>1</v>
      </c>
      <c r="H232" s="2">
        <v>3</v>
      </c>
      <c r="I232" s="2">
        <v>1</v>
      </c>
      <c r="J232" s="2">
        <v>1</v>
      </c>
      <c r="K232" s="2">
        <v>125000</v>
      </c>
      <c r="L232" s="2" t="s">
        <v>13</v>
      </c>
      <c r="M232" s="2" t="s">
        <v>27</v>
      </c>
      <c r="N232" s="16">
        <f t="shared" si="0"/>
        <v>137.06140350877192</v>
      </c>
      <c r="O232" s="16">
        <f t="shared" si="1"/>
        <v>6</v>
      </c>
      <c r="P232" s="17">
        <f t="shared" si="2"/>
        <v>20833.333333333332</v>
      </c>
      <c r="Q232" s="18">
        <f t="shared" si="3"/>
        <v>0.16666666666666666</v>
      </c>
      <c r="R232" s="16" t="str">
        <f t="shared" si="4"/>
        <v>SawyerTA</v>
      </c>
      <c r="S232" s="19">
        <f t="shared" si="5"/>
        <v>24473</v>
      </c>
      <c r="T232" s="20">
        <f t="shared" ca="1" si="6"/>
        <v>19994</v>
      </c>
      <c r="U232" s="16">
        <f t="shared" ref="U232:W232" si="227">D232-U$5</f>
        <v>95</v>
      </c>
      <c r="V232" s="16">
        <f t="shared" si="227"/>
        <v>17</v>
      </c>
      <c r="W232" s="16">
        <f t="shared" si="227"/>
        <v>578</v>
      </c>
    </row>
    <row r="233" spans="1:23" ht="15.75" customHeight="1" x14ac:dyDescent="0.2">
      <c r="A233" s="2">
        <v>8246</v>
      </c>
      <c r="B233" s="2">
        <v>5</v>
      </c>
      <c r="C233" s="2">
        <v>8</v>
      </c>
      <c r="D233" s="2">
        <v>1968</v>
      </c>
      <c r="E233" s="2">
        <v>2001</v>
      </c>
      <c r="F233" s="2">
        <v>1060</v>
      </c>
      <c r="G233" s="2">
        <v>1</v>
      </c>
      <c r="H233" s="2">
        <v>3</v>
      </c>
      <c r="I233" s="2">
        <v>1</v>
      </c>
      <c r="J233" s="2">
        <v>1</v>
      </c>
      <c r="K233" s="2">
        <v>154000</v>
      </c>
      <c r="L233" s="2" t="s">
        <v>17</v>
      </c>
      <c r="M233" s="2" t="s">
        <v>27</v>
      </c>
      <c r="N233" s="16">
        <f t="shared" si="0"/>
        <v>145.28301886792454</v>
      </c>
      <c r="O233" s="16">
        <f t="shared" si="1"/>
        <v>6</v>
      </c>
      <c r="P233" s="17">
        <f t="shared" si="2"/>
        <v>25666.666666666668</v>
      </c>
      <c r="Q233" s="18">
        <f t="shared" si="3"/>
        <v>0.16666666666666666</v>
      </c>
      <c r="R233" s="16" t="str">
        <f t="shared" si="4"/>
        <v>SawyerGd</v>
      </c>
      <c r="S233" s="19">
        <f t="shared" si="5"/>
        <v>24838</v>
      </c>
      <c r="T233" s="20">
        <f t="shared" ca="1" si="6"/>
        <v>19629</v>
      </c>
      <c r="U233" s="16">
        <f t="shared" ref="U233:W233" si="228">D233-U$5</f>
        <v>96</v>
      </c>
      <c r="V233" s="16">
        <f t="shared" si="228"/>
        <v>51</v>
      </c>
      <c r="W233" s="16">
        <f t="shared" si="228"/>
        <v>726</v>
      </c>
    </row>
    <row r="234" spans="1:23" ht="15.75" customHeight="1" x14ac:dyDescent="0.2">
      <c r="A234" s="2">
        <v>7800</v>
      </c>
      <c r="B234" s="2">
        <v>5</v>
      </c>
      <c r="C234" s="2">
        <v>7</v>
      </c>
      <c r="D234" s="2">
        <v>1966</v>
      </c>
      <c r="E234" s="2">
        <v>2008</v>
      </c>
      <c r="F234" s="2">
        <v>892</v>
      </c>
      <c r="G234" s="2">
        <v>1</v>
      </c>
      <c r="H234" s="2">
        <v>3</v>
      </c>
      <c r="I234" s="2">
        <v>0</v>
      </c>
      <c r="J234" s="2">
        <v>1</v>
      </c>
      <c r="K234" s="2">
        <v>137900</v>
      </c>
      <c r="L234" s="2" t="s">
        <v>13</v>
      </c>
      <c r="M234" s="2" t="s">
        <v>27</v>
      </c>
      <c r="N234" s="16">
        <f t="shared" si="0"/>
        <v>154.59641255605382</v>
      </c>
      <c r="O234" s="16">
        <f t="shared" si="1"/>
        <v>5</v>
      </c>
      <c r="P234" s="17">
        <f t="shared" si="2"/>
        <v>27580</v>
      </c>
      <c r="Q234" s="18">
        <f t="shared" si="3"/>
        <v>0.2</v>
      </c>
      <c r="R234" s="16" t="str">
        <f t="shared" si="4"/>
        <v>SawyerTA</v>
      </c>
      <c r="S234" s="19">
        <f t="shared" si="5"/>
        <v>24108</v>
      </c>
      <c r="T234" s="20">
        <f t="shared" ca="1" si="6"/>
        <v>20359</v>
      </c>
      <c r="U234" s="16">
        <f t="shared" ref="U234:W234" si="229">D234-U$5</f>
        <v>94</v>
      </c>
      <c r="V234" s="16">
        <f t="shared" si="229"/>
        <v>58</v>
      </c>
      <c r="W234" s="16">
        <f t="shared" si="229"/>
        <v>558</v>
      </c>
    </row>
    <row r="235" spans="1:23" ht="15.75" customHeight="1" x14ac:dyDescent="0.2">
      <c r="A235" s="2">
        <v>9364</v>
      </c>
      <c r="B235" s="2">
        <v>6</v>
      </c>
      <c r="C235" s="2">
        <v>7</v>
      </c>
      <c r="D235" s="2">
        <v>1969</v>
      </c>
      <c r="E235" s="2">
        <v>1969</v>
      </c>
      <c r="F235" s="2">
        <v>1352</v>
      </c>
      <c r="G235" s="2">
        <v>1</v>
      </c>
      <c r="H235" s="2">
        <v>4</v>
      </c>
      <c r="I235" s="2">
        <v>0</v>
      </c>
      <c r="J235" s="2">
        <v>1</v>
      </c>
      <c r="K235" s="2">
        <v>158000</v>
      </c>
      <c r="L235" s="2" t="s">
        <v>13</v>
      </c>
      <c r="M235" s="2" t="s">
        <v>27</v>
      </c>
      <c r="N235" s="16">
        <f t="shared" si="0"/>
        <v>116.86390532544378</v>
      </c>
      <c r="O235" s="16">
        <f t="shared" si="1"/>
        <v>6</v>
      </c>
      <c r="P235" s="17">
        <f t="shared" si="2"/>
        <v>26333.333333333332</v>
      </c>
      <c r="Q235" s="18">
        <f t="shared" si="3"/>
        <v>0.16666666666666666</v>
      </c>
      <c r="R235" s="16" t="str">
        <f t="shared" si="4"/>
        <v>SawyerTA</v>
      </c>
      <c r="S235" s="19">
        <f t="shared" si="5"/>
        <v>25204</v>
      </c>
      <c r="T235" s="20">
        <f t="shared" ca="1" si="6"/>
        <v>19263</v>
      </c>
      <c r="U235" s="16">
        <f t="shared" ref="U235:W235" si="230">D235-U$5</f>
        <v>97</v>
      </c>
      <c r="V235" s="16">
        <f t="shared" si="230"/>
        <v>19</v>
      </c>
      <c r="W235" s="16">
        <f t="shared" si="230"/>
        <v>1018</v>
      </c>
    </row>
    <row r="236" spans="1:23" ht="15.75" customHeight="1" x14ac:dyDescent="0.2">
      <c r="A236" s="2">
        <v>7832</v>
      </c>
      <c r="B236" s="2">
        <v>5</v>
      </c>
      <c r="C236" s="2">
        <v>5</v>
      </c>
      <c r="D236" s="2">
        <v>1968</v>
      </c>
      <c r="E236" s="2">
        <v>1968</v>
      </c>
      <c r="F236" s="2">
        <v>864</v>
      </c>
      <c r="G236" s="2">
        <v>1</v>
      </c>
      <c r="H236" s="2">
        <v>2</v>
      </c>
      <c r="I236" s="2">
        <v>0</v>
      </c>
      <c r="J236" s="2">
        <v>1</v>
      </c>
      <c r="K236" s="2">
        <v>137250</v>
      </c>
      <c r="L236" s="2" t="s">
        <v>13</v>
      </c>
      <c r="M236" s="2" t="s">
        <v>27</v>
      </c>
      <c r="N236" s="16">
        <f t="shared" si="0"/>
        <v>158.85416666666666</v>
      </c>
      <c r="O236" s="16">
        <f t="shared" si="1"/>
        <v>4</v>
      </c>
      <c r="P236" s="17">
        <f t="shared" si="2"/>
        <v>34312.5</v>
      </c>
      <c r="Q236" s="18">
        <f t="shared" si="3"/>
        <v>0.25</v>
      </c>
      <c r="R236" s="16" t="str">
        <f t="shared" si="4"/>
        <v>SawyerTA</v>
      </c>
      <c r="S236" s="19">
        <f t="shared" si="5"/>
        <v>24838</v>
      </c>
      <c r="T236" s="20">
        <f t="shared" ca="1" si="6"/>
        <v>19629</v>
      </c>
      <c r="U236" s="16">
        <f t="shared" ref="U236:W236" si="231">D236-U$5</f>
        <v>96</v>
      </c>
      <c r="V236" s="16">
        <f t="shared" si="231"/>
        <v>18</v>
      </c>
      <c r="W236" s="16">
        <f t="shared" si="231"/>
        <v>530</v>
      </c>
    </row>
    <row r="237" spans="1:23" ht="15.75" customHeight="1" x14ac:dyDescent="0.2">
      <c r="A237" s="2">
        <v>7424</v>
      </c>
      <c r="B237" s="2">
        <v>5</v>
      </c>
      <c r="C237" s="2">
        <v>5</v>
      </c>
      <c r="D237" s="2">
        <v>1978</v>
      </c>
      <c r="E237" s="2">
        <v>1978</v>
      </c>
      <c r="F237" s="2">
        <v>1373</v>
      </c>
      <c r="G237" s="2">
        <v>1</v>
      </c>
      <c r="H237" s="2">
        <v>3</v>
      </c>
      <c r="I237" s="2">
        <v>2</v>
      </c>
      <c r="J237" s="2">
        <v>2</v>
      </c>
      <c r="K237" s="2">
        <v>160250</v>
      </c>
      <c r="L237" s="2" t="s">
        <v>13</v>
      </c>
      <c r="M237" s="2" t="s">
        <v>27</v>
      </c>
      <c r="N237" s="16">
        <f t="shared" si="0"/>
        <v>116.71522214129644</v>
      </c>
      <c r="O237" s="16">
        <f t="shared" si="1"/>
        <v>8</v>
      </c>
      <c r="P237" s="17">
        <f t="shared" si="2"/>
        <v>20031.25</v>
      </c>
      <c r="Q237" s="18">
        <f t="shared" si="3"/>
        <v>0.125</v>
      </c>
      <c r="R237" s="16" t="str">
        <f t="shared" si="4"/>
        <v>SawyerTA</v>
      </c>
      <c r="S237" s="19">
        <f t="shared" si="5"/>
        <v>28491</v>
      </c>
      <c r="T237" s="20">
        <f t="shared" ca="1" si="6"/>
        <v>15976</v>
      </c>
      <c r="U237" s="16">
        <f t="shared" ref="U237:W237" si="232">D237-U$5</f>
        <v>106</v>
      </c>
      <c r="V237" s="16">
        <f t="shared" si="232"/>
        <v>28</v>
      </c>
      <c r="W237" s="16">
        <f t="shared" si="232"/>
        <v>1039</v>
      </c>
    </row>
    <row r="238" spans="1:23" ht="15.75" customHeight="1" x14ac:dyDescent="0.2">
      <c r="A238" s="2">
        <v>11227</v>
      </c>
      <c r="B238" s="2">
        <v>5</v>
      </c>
      <c r="C238" s="2">
        <v>5</v>
      </c>
      <c r="D238" s="2">
        <v>1968</v>
      </c>
      <c r="E238" s="2">
        <v>1968</v>
      </c>
      <c r="F238" s="2">
        <v>1440</v>
      </c>
      <c r="G238" s="2">
        <v>1</v>
      </c>
      <c r="H238" s="2">
        <v>4</v>
      </c>
      <c r="I238" s="2">
        <v>2</v>
      </c>
      <c r="J238" s="2">
        <v>2</v>
      </c>
      <c r="K238" s="2">
        <v>163000</v>
      </c>
      <c r="L238" s="2" t="s">
        <v>17</v>
      </c>
      <c r="M238" s="2" t="s">
        <v>27</v>
      </c>
      <c r="N238" s="16">
        <f t="shared" si="0"/>
        <v>113.19444444444444</v>
      </c>
      <c r="O238" s="16">
        <f t="shared" si="1"/>
        <v>9</v>
      </c>
      <c r="P238" s="17">
        <f t="shared" si="2"/>
        <v>18111.111111111109</v>
      </c>
      <c r="Q238" s="18">
        <f t="shared" si="3"/>
        <v>0.1111111111111111</v>
      </c>
      <c r="R238" s="16" t="str">
        <f t="shared" si="4"/>
        <v>SawyerGd</v>
      </c>
      <c r="S238" s="19">
        <f t="shared" si="5"/>
        <v>24838</v>
      </c>
      <c r="T238" s="20">
        <f t="shared" ca="1" si="6"/>
        <v>19629</v>
      </c>
      <c r="U238" s="16">
        <f t="shared" ref="U238:W238" si="233">D238-U$5</f>
        <v>96</v>
      </c>
      <c r="V238" s="16">
        <f t="shared" si="233"/>
        <v>18</v>
      </c>
      <c r="W238" s="16">
        <f t="shared" si="233"/>
        <v>1106</v>
      </c>
    </row>
    <row r="239" spans="1:23" ht="15.75" customHeight="1" x14ac:dyDescent="0.2">
      <c r="A239" s="2">
        <v>11616</v>
      </c>
      <c r="B239" s="2">
        <v>6</v>
      </c>
      <c r="C239" s="2">
        <v>5</v>
      </c>
      <c r="D239" s="2">
        <v>1978</v>
      </c>
      <c r="E239" s="2">
        <v>1978</v>
      </c>
      <c r="F239" s="2">
        <v>1386</v>
      </c>
      <c r="G239" s="2">
        <v>2</v>
      </c>
      <c r="H239" s="2">
        <v>3</v>
      </c>
      <c r="I239" s="2">
        <v>1</v>
      </c>
      <c r="J239" s="2">
        <v>2</v>
      </c>
      <c r="K239" s="2">
        <v>158900</v>
      </c>
      <c r="L239" s="2" t="s">
        <v>13</v>
      </c>
      <c r="M239" s="2" t="s">
        <v>27</v>
      </c>
      <c r="N239" s="16">
        <f t="shared" si="0"/>
        <v>114.64646464646465</v>
      </c>
      <c r="O239" s="16">
        <f t="shared" si="1"/>
        <v>8</v>
      </c>
      <c r="P239" s="17">
        <f t="shared" si="2"/>
        <v>19862.5</v>
      </c>
      <c r="Q239" s="18">
        <f t="shared" si="3"/>
        <v>0.25</v>
      </c>
      <c r="R239" s="16" t="str">
        <f t="shared" si="4"/>
        <v>SawyerTA</v>
      </c>
      <c r="S239" s="19">
        <f t="shared" si="5"/>
        <v>28491</v>
      </c>
      <c r="T239" s="20">
        <f t="shared" ca="1" si="6"/>
        <v>15976</v>
      </c>
      <c r="U239" s="16">
        <f t="shared" ref="U239:W239" si="234">D239-U$5</f>
        <v>106</v>
      </c>
      <c r="V239" s="16">
        <f t="shared" si="234"/>
        <v>28</v>
      </c>
      <c r="W239" s="16">
        <f t="shared" si="234"/>
        <v>1052</v>
      </c>
    </row>
    <row r="240" spans="1:23" ht="15.75" customHeight="1" x14ac:dyDescent="0.2">
      <c r="A240" s="2">
        <v>14000</v>
      </c>
      <c r="B240" s="2">
        <v>7</v>
      </c>
      <c r="C240" s="2">
        <v>5</v>
      </c>
      <c r="D240" s="2">
        <v>1996</v>
      </c>
      <c r="E240" s="2">
        <v>1997</v>
      </c>
      <c r="F240" s="2">
        <v>2260</v>
      </c>
      <c r="G240" s="2">
        <v>2</v>
      </c>
      <c r="H240" s="2">
        <v>3</v>
      </c>
      <c r="I240" s="2">
        <v>0</v>
      </c>
      <c r="J240" s="2">
        <v>2</v>
      </c>
      <c r="K240" s="2">
        <v>328000</v>
      </c>
      <c r="L240" s="2" t="s">
        <v>13</v>
      </c>
      <c r="M240" s="2" t="s">
        <v>33</v>
      </c>
      <c r="N240" s="16">
        <f t="shared" si="0"/>
        <v>145.13274336283186</v>
      </c>
      <c r="O240" s="16">
        <f t="shared" si="1"/>
        <v>7</v>
      </c>
      <c r="P240" s="17">
        <f t="shared" si="2"/>
        <v>46857.142857142855</v>
      </c>
      <c r="Q240" s="18">
        <f t="shared" si="3"/>
        <v>0.2857142857142857</v>
      </c>
      <c r="R240" s="16" t="str">
        <f t="shared" si="4"/>
        <v>ClearCrTA</v>
      </c>
      <c r="S240" s="19">
        <f t="shared" si="5"/>
        <v>35065</v>
      </c>
      <c r="T240" s="20">
        <f t="shared" ca="1" si="6"/>
        <v>9402</v>
      </c>
      <c r="U240" s="16">
        <f t="shared" ref="U240:W240" si="235">D240-U$5</f>
        <v>124</v>
      </c>
      <c r="V240" s="16">
        <f t="shared" si="235"/>
        <v>47</v>
      </c>
      <c r="W240" s="16">
        <f t="shared" si="235"/>
        <v>1926</v>
      </c>
    </row>
    <row r="241" spans="1:23" ht="15.75" customHeight="1" x14ac:dyDescent="0.2">
      <c r="A241" s="2">
        <v>20062</v>
      </c>
      <c r="B241" s="2">
        <v>7</v>
      </c>
      <c r="C241" s="2">
        <v>7</v>
      </c>
      <c r="D241" s="2">
        <v>1977</v>
      </c>
      <c r="E241" s="2">
        <v>2001</v>
      </c>
      <c r="F241" s="2">
        <v>1483</v>
      </c>
      <c r="G241" s="2">
        <v>1</v>
      </c>
      <c r="H241" s="2">
        <v>1</v>
      </c>
      <c r="I241" s="2">
        <v>2</v>
      </c>
      <c r="J241" s="2">
        <v>2</v>
      </c>
      <c r="K241" s="2">
        <v>270000</v>
      </c>
      <c r="L241" s="2" t="s">
        <v>17</v>
      </c>
      <c r="M241" s="2" t="s">
        <v>33</v>
      </c>
      <c r="N241" s="16">
        <f t="shared" si="0"/>
        <v>182.06338503034391</v>
      </c>
      <c r="O241" s="16">
        <f t="shared" si="1"/>
        <v>6</v>
      </c>
      <c r="P241" s="17">
        <f t="shared" si="2"/>
        <v>45000</v>
      </c>
      <c r="Q241" s="18">
        <f t="shared" si="3"/>
        <v>0.16666666666666666</v>
      </c>
      <c r="R241" s="16" t="str">
        <f t="shared" si="4"/>
        <v>ClearCrGd</v>
      </c>
      <c r="S241" s="19">
        <f t="shared" si="5"/>
        <v>28126</v>
      </c>
      <c r="T241" s="20">
        <f t="shared" ca="1" si="6"/>
        <v>16341</v>
      </c>
      <c r="U241" s="16">
        <f t="shared" ref="U241:W241" si="236">D241-U$5</f>
        <v>105</v>
      </c>
      <c r="V241" s="16">
        <f t="shared" si="236"/>
        <v>51</v>
      </c>
      <c r="W241" s="16">
        <f t="shared" si="236"/>
        <v>1149</v>
      </c>
    </row>
    <row r="242" spans="1:23" ht="15.75" customHeight="1" x14ac:dyDescent="0.2">
      <c r="A242" s="2">
        <v>9259</v>
      </c>
      <c r="B242" s="2">
        <v>4</v>
      </c>
      <c r="C242" s="2">
        <v>4</v>
      </c>
      <c r="D242" s="2">
        <v>1927</v>
      </c>
      <c r="E242" s="2">
        <v>1950</v>
      </c>
      <c r="F242" s="2">
        <v>756</v>
      </c>
      <c r="G242" s="2">
        <v>1</v>
      </c>
      <c r="H242" s="2">
        <v>2</v>
      </c>
      <c r="I242" s="2">
        <v>0</v>
      </c>
      <c r="J242" s="2">
        <v>2</v>
      </c>
      <c r="K242" s="2">
        <v>85000</v>
      </c>
      <c r="L242" s="2" t="s">
        <v>13</v>
      </c>
      <c r="M242" s="2" t="s">
        <v>27</v>
      </c>
      <c r="N242" s="16">
        <f t="shared" si="0"/>
        <v>112.43386243386243</v>
      </c>
      <c r="O242" s="16">
        <f t="shared" si="1"/>
        <v>5</v>
      </c>
      <c r="P242" s="17">
        <f t="shared" si="2"/>
        <v>17000</v>
      </c>
      <c r="Q242" s="18">
        <f t="shared" si="3"/>
        <v>0.2</v>
      </c>
      <c r="R242" s="16" t="str">
        <f t="shared" si="4"/>
        <v>SawyerTA</v>
      </c>
      <c r="S242" s="19">
        <f t="shared" si="5"/>
        <v>9863</v>
      </c>
      <c r="T242" s="20">
        <f t="shared" ca="1" si="6"/>
        <v>34604</v>
      </c>
      <c r="U242" s="16">
        <f t="shared" ref="U242:W242" si="237">D242-U$5</f>
        <v>55</v>
      </c>
      <c r="V242" s="16">
        <f t="shared" si="237"/>
        <v>0</v>
      </c>
      <c r="W242" s="16">
        <f t="shared" si="237"/>
        <v>422</v>
      </c>
    </row>
    <row r="243" spans="1:23" ht="15.75" customHeight="1" x14ac:dyDescent="0.2">
      <c r="A243" s="2">
        <v>9600</v>
      </c>
      <c r="B243" s="2">
        <v>4</v>
      </c>
      <c r="C243" s="2">
        <v>7</v>
      </c>
      <c r="D243" s="2">
        <v>1950</v>
      </c>
      <c r="E243" s="2">
        <v>1995</v>
      </c>
      <c r="F243" s="2">
        <v>1067</v>
      </c>
      <c r="G243" s="2">
        <v>2</v>
      </c>
      <c r="H243" s="2">
        <v>2</v>
      </c>
      <c r="I243" s="2">
        <v>0</v>
      </c>
      <c r="J243" s="2">
        <v>2</v>
      </c>
      <c r="K243" s="2">
        <v>128000</v>
      </c>
      <c r="L243" s="2" t="s">
        <v>13</v>
      </c>
      <c r="M243" s="2" t="s">
        <v>27</v>
      </c>
      <c r="N243" s="16">
        <f t="shared" si="0"/>
        <v>119.96251171508904</v>
      </c>
      <c r="O243" s="16">
        <f t="shared" si="1"/>
        <v>6</v>
      </c>
      <c r="P243" s="17">
        <f t="shared" si="2"/>
        <v>21333.333333333332</v>
      </c>
      <c r="Q243" s="18">
        <f t="shared" si="3"/>
        <v>0.33333333333333331</v>
      </c>
      <c r="R243" s="16" t="str">
        <f t="shared" si="4"/>
        <v>SawyerTA</v>
      </c>
      <c r="S243" s="19">
        <f t="shared" si="5"/>
        <v>18264</v>
      </c>
      <c r="T243" s="20">
        <f t="shared" ca="1" si="6"/>
        <v>26203</v>
      </c>
      <c r="U243" s="16">
        <f t="shared" ref="U243:W243" si="238">D243-U$5</f>
        <v>78</v>
      </c>
      <c r="V243" s="16">
        <f t="shared" si="238"/>
        <v>45</v>
      </c>
      <c r="W243" s="16">
        <f t="shared" si="238"/>
        <v>733</v>
      </c>
    </row>
    <row r="244" spans="1:23" ht="15.75" customHeight="1" x14ac:dyDescent="0.2">
      <c r="A244" s="2">
        <v>23595</v>
      </c>
      <c r="B244" s="2">
        <v>7</v>
      </c>
      <c r="C244" s="2">
        <v>6</v>
      </c>
      <c r="D244" s="2">
        <v>1979</v>
      </c>
      <c r="E244" s="2">
        <v>1979</v>
      </c>
      <c r="F244" s="2">
        <v>1524</v>
      </c>
      <c r="G244" s="2">
        <v>0</v>
      </c>
      <c r="H244" s="2">
        <v>0</v>
      </c>
      <c r="I244" s="2">
        <v>1</v>
      </c>
      <c r="J244" s="2">
        <v>2</v>
      </c>
      <c r="K244" s="2">
        <v>260000</v>
      </c>
      <c r="L244" s="2" t="s">
        <v>13</v>
      </c>
      <c r="M244" s="2" t="s">
        <v>33</v>
      </c>
      <c r="N244" s="16">
        <f t="shared" si="0"/>
        <v>170.60367454068242</v>
      </c>
      <c r="O244" s="16">
        <f t="shared" si="1"/>
        <v>3</v>
      </c>
      <c r="P244" s="17">
        <f t="shared" si="2"/>
        <v>86666.666666666672</v>
      </c>
      <c r="Q244" s="18">
        <f t="shared" si="3"/>
        <v>0</v>
      </c>
      <c r="R244" s="16" t="str">
        <f t="shared" si="4"/>
        <v>ClearCrTA</v>
      </c>
      <c r="S244" s="19">
        <f t="shared" si="5"/>
        <v>28856</v>
      </c>
      <c r="T244" s="20">
        <f t="shared" ca="1" si="6"/>
        <v>15611</v>
      </c>
      <c r="U244" s="16">
        <f t="shared" ref="U244:W244" si="239">D244-U$5</f>
        <v>107</v>
      </c>
      <c r="V244" s="16">
        <f t="shared" si="239"/>
        <v>29</v>
      </c>
      <c r="W244" s="16">
        <f t="shared" si="239"/>
        <v>1190</v>
      </c>
    </row>
    <row r="245" spans="1:23" ht="15.75" customHeight="1" x14ac:dyDescent="0.2">
      <c r="A245" s="2">
        <v>17082</v>
      </c>
      <c r="B245" s="2">
        <v>6</v>
      </c>
      <c r="C245" s="2">
        <v>5</v>
      </c>
      <c r="D245" s="2">
        <v>1978</v>
      </c>
      <c r="E245" s="2">
        <v>1992</v>
      </c>
      <c r="F245" s="2">
        <v>1981</v>
      </c>
      <c r="G245" s="2">
        <v>2</v>
      </c>
      <c r="H245" s="2">
        <v>4</v>
      </c>
      <c r="I245" s="2">
        <v>1</v>
      </c>
      <c r="J245" s="2">
        <v>2</v>
      </c>
      <c r="K245" s="2">
        <v>230000</v>
      </c>
      <c r="L245" s="2" t="s">
        <v>13</v>
      </c>
      <c r="M245" s="2" t="s">
        <v>33</v>
      </c>
      <c r="N245" s="16">
        <f t="shared" si="0"/>
        <v>116.10297829379101</v>
      </c>
      <c r="O245" s="16">
        <f t="shared" si="1"/>
        <v>9</v>
      </c>
      <c r="P245" s="17">
        <f t="shared" si="2"/>
        <v>25555.555555555555</v>
      </c>
      <c r="Q245" s="18">
        <f t="shared" si="3"/>
        <v>0.22222222222222221</v>
      </c>
      <c r="R245" s="16" t="str">
        <f t="shared" si="4"/>
        <v>ClearCrTA</v>
      </c>
      <c r="S245" s="19">
        <f t="shared" si="5"/>
        <v>28491</v>
      </c>
      <c r="T245" s="20">
        <f t="shared" ca="1" si="6"/>
        <v>15976</v>
      </c>
      <c r="U245" s="16">
        <f t="shared" ref="U245:W245" si="240">D245-U$5</f>
        <v>106</v>
      </c>
      <c r="V245" s="16">
        <f t="shared" si="240"/>
        <v>42</v>
      </c>
      <c r="W245" s="16">
        <f t="shared" si="240"/>
        <v>1647</v>
      </c>
    </row>
    <row r="246" spans="1:23" ht="15.75" customHeight="1" x14ac:dyDescent="0.2">
      <c r="A246" s="2">
        <v>18600</v>
      </c>
      <c r="B246" s="2">
        <v>3</v>
      </c>
      <c r="C246" s="2">
        <v>4</v>
      </c>
      <c r="D246" s="2">
        <v>1938</v>
      </c>
      <c r="E246" s="2">
        <v>1990</v>
      </c>
      <c r="F246" s="2">
        <v>1610</v>
      </c>
      <c r="G246" s="2">
        <v>2</v>
      </c>
      <c r="H246" s="2">
        <v>4</v>
      </c>
      <c r="I246" s="2">
        <v>1</v>
      </c>
      <c r="J246" s="2">
        <v>1</v>
      </c>
      <c r="K246" s="2">
        <v>124000</v>
      </c>
      <c r="L246" s="2" t="s">
        <v>13</v>
      </c>
      <c r="M246" s="2" t="s">
        <v>35</v>
      </c>
      <c r="N246" s="16">
        <f t="shared" si="0"/>
        <v>77.018633540372676</v>
      </c>
      <c r="O246" s="16">
        <f t="shared" si="1"/>
        <v>8</v>
      </c>
      <c r="P246" s="17">
        <f t="shared" si="2"/>
        <v>15500</v>
      </c>
      <c r="Q246" s="18">
        <f t="shared" si="3"/>
        <v>0.25</v>
      </c>
      <c r="R246" s="16" t="str">
        <f t="shared" si="4"/>
        <v>EdwardsTA</v>
      </c>
      <c r="S246" s="19">
        <f t="shared" si="5"/>
        <v>13881</v>
      </c>
      <c r="T246" s="20">
        <f t="shared" ca="1" si="6"/>
        <v>30586</v>
      </c>
      <c r="U246" s="16">
        <f t="shared" ref="U246:W246" si="241">D246-U$5</f>
        <v>66</v>
      </c>
      <c r="V246" s="16">
        <f t="shared" si="241"/>
        <v>40</v>
      </c>
      <c r="W246" s="16">
        <f t="shared" si="241"/>
        <v>1276</v>
      </c>
    </row>
    <row r="247" spans="1:23" ht="15.75" customHeight="1" x14ac:dyDescent="0.2">
      <c r="A247" s="2">
        <v>10625</v>
      </c>
      <c r="B247" s="2">
        <v>5</v>
      </c>
      <c r="C247" s="2">
        <v>5</v>
      </c>
      <c r="D247" s="2">
        <v>1920</v>
      </c>
      <c r="E247" s="2">
        <v>1950</v>
      </c>
      <c r="F247" s="2">
        <v>835</v>
      </c>
      <c r="G247" s="2">
        <v>1</v>
      </c>
      <c r="H247" s="2">
        <v>2</v>
      </c>
      <c r="I247" s="2">
        <v>0</v>
      </c>
      <c r="J247" s="2">
        <v>1</v>
      </c>
      <c r="K247" s="2">
        <v>83000</v>
      </c>
      <c r="L247" s="2" t="s">
        <v>13</v>
      </c>
      <c r="M247" s="2" t="s">
        <v>35</v>
      </c>
      <c r="N247" s="16">
        <f t="shared" si="0"/>
        <v>99.401197604790426</v>
      </c>
      <c r="O247" s="16">
        <f t="shared" si="1"/>
        <v>4</v>
      </c>
      <c r="P247" s="17">
        <f t="shared" si="2"/>
        <v>20750</v>
      </c>
      <c r="Q247" s="18">
        <f t="shared" si="3"/>
        <v>0.25</v>
      </c>
      <c r="R247" s="16" t="str">
        <f t="shared" si="4"/>
        <v>EdwardsTA</v>
      </c>
      <c r="S247" s="19">
        <f t="shared" si="5"/>
        <v>7306</v>
      </c>
      <c r="T247" s="20">
        <f t="shared" ca="1" si="6"/>
        <v>37161</v>
      </c>
      <c r="U247" s="16">
        <f t="shared" ref="U247:W247" si="242">D247-U$5</f>
        <v>48</v>
      </c>
      <c r="V247" s="16">
        <f t="shared" si="242"/>
        <v>0</v>
      </c>
      <c r="W247" s="16">
        <f t="shared" si="242"/>
        <v>501</v>
      </c>
    </row>
    <row r="248" spans="1:23" ht="15.75" customHeight="1" x14ac:dyDescent="0.2">
      <c r="A248" s="2">
        <v>11479</v>
      </c>
      <c r="B248" s="2">
        <v>6</v>
      </c>
      <c r="C248" s="2">
        <v>7</v>
      </c>
      <c r="D248" s="2">
        <v>1950</v>
      </c>
      <c r="E248" s="2">
        <v>1987</v>
      </c>
      <c r="F248" s="2">
        <v>1074</v>
      </c>
      <c r="G248" s="2">
        <v>1</v>
      </c>
      <c r="H248" s="2">
        <v>3</v>
      </c>
      <c r="I248" s="2">
        <v>1</v>
      </c>
      <c r="J248" s="2">
        <v>1</v>
      </c>
      <c r="K248" s="2">
        <v>144500</v>
      </c>
      <c r="L248" s="2" t="s">
        <v>13</v>
      </c>
      <c r="M248" s="2" t="s">
        <v>35</v>
      </c>
      <c r="N248" s="16">
        <f t="shared" si="0"/>
        <v>134.54376163873371</v>
      </c>
      <c r="O248" s="16">
        <f t="shared" si="1"/>
        <v>6</v>
      </c>
      <c r="P248" s="17">
        <f t="shared" si="2"/>
        <v>24083.333333333332</v>
      </c>
      <c r="Q248" s="18">
        <f t="shared" si="3"/>
        <v>0.16666666666666666</v>
      </c>
      <c r="R248" s="16" t="str">
        <f t="shared" si="4"/>
        <v>EdwardsTA</v>
      </c>
      <c r="S248" s="19">
        <f t="shared" si="5"/>
        <v>18264</v>
      </c>
      <c r="T248" s="20">
        <f t="shared" ca="1" si="6"/>
        <v>26203</v>
      </c>
      <c r="U248" s="16">
        <f t="shared" ref="U248:W248" si="243">D248-U$5</f>
        <v>78</v>
      </c>
      <c r="V248" s="16">
        <f t="shared" si="243"/>
        <v>37</v>
      </c>
      <c r="W248" s="16">
        <f t="shared" si="243"/>
        <v>740</v>
      </c>
    </row>
    <row r="249" spans="1:23" ht="15.75" customHeight="1" x14ac:dyDescent="0.2">
      <c r="A249" s="2">
        <v>9571</v>
      </c>
      <c r="B249" s="2">
        <v>5</v>
      </c>
      <c r="C249" s="2">
        <v>6</v>
      </c>
      <c r="D249" s="2">
        <v>1956</v>
      </c>
      <c r="E249" s="2">
        <v>1956</v>
      </c>
      <c r="F249" s="2">
        <v>1144</v>
      </c>
      <c r="G249" s="2">
        <v>1</v>
      </c>
      <c r="H249" s="2">
        <v>3</v>
      </c>
      <c r="I249" s="2">
        <v>0</v>
      </c>
      <c r="J249" s="2">
        <v>1</v>
      </c>
      <c r="K249" s="2">
        <v>129000</v>
      </c>
      <c r="L249" s="2" t="s">
        <v>13</v>
      </c>
      <c r="M249" s="2" t="s">
        <v>35</v>
      </c>
      <c r="N249" s="16">
        <f t="shared" si="0"/>
        <v>112.76223776223776</v>
      </c>
      <c r="O249" s="16">
        <f t="shared" si="1"/>
        <v>5</v>
      </c>
      <c r="P249" s="17">
        <f t="shared" si="2"/>
        <v>25800</v>
      </c>
      <c r="Q249" s="18">
        <f t="shared" si="3"/>
        <v>0.2</v>
      </c>
      <c r="R249" s="16" t="str">
        <f t="shared" si="4"/>
        <v>EdwardsTA</v>
      </c>
      <c r="S249" s="19">
        <f t="shared" si="5"/>
        <v>20455</v>
      </c>
      <c r="T249" s="20">
        <f t="shared" ca="1" si="6"/>
        <v>24012</v>
      </c>
      <c r="U249" s="16">
        <f t="shared" ref="U249:W249" si="244">D249-U$5</f>
        <v>84</v>
      </c>
      <c r="V249" s="16">
        <f t="shared" si="244"/>
        <v>6</v>
      </c>
      <c r="W249" s="16">
        <f t="shared" si="244"/>
        <v>810</v>
      </c>
    </row>
    <row r="250" spans="1:23" ht="15.75" customHeight="1" x14ac:dyDescent="0.2">
      <c r="A250" s="2">
        <v>9350</v>
      </c>
      <c r="B250" s="2">
        <v>4</v>
      </c>
      <c r="C250" s="2">
        <v>6</v>
      </c>
      <c r="D250" s="2">
        <v>1947</v>
      </c>
      <c r="E250" s="2">
        <v>1979</v>
      </c>
      <c r="F250" s="2">
        <v>1531</v>
      </c>
      <c r="G250" s="2">
        <v>1</v>
      </c>
      <c r="H250" s="2">
        <v>3</v>
      </c>
      <c r="I250" s="2">
        <v>1</v>
      </c>
      <c r="J250" s="2">
        <v>1</v>
      </c>
      <c r="K250" s="2">
        <v>127000</v>
      </c>
      <c r="L250" s="2" t="s">
        <v>13</v>
      </c>
      <c r="M250" s="2" t="s">
        <v>35</v>
      </c>
      <c r="N250" s="16">
        <f t="shared" si="0"/>
        <v>82.952318745917694</v>
      </c>
      <c r="O250" s="16">
        <f t="shared" si="1"/>
        <v>6</v>
      </c>
      <c r="P250" s="17">
        <f t="shared" si="2"/>
        <v>21166.666666666668</v>
      </c>
      <c r="Q250" s="18">
        <f t="shared" si="3"/>
        <v>0.16666666666666666</v>
      </c>
      <c r="R250" s="16" t="str">
        <f t="shared" si="4"/>
        <v>EdwardsTA</v>
      </c>
      <c r="S250" s="19">
        <f t="shared" si="5"/>
        <v>17168</v>
      </c>
      <c r="T250" s="20">
        <f t="shared" ca="1" si="6"/>
        <v>27299</v>
      </c>
      <c r="U250" s="16">
        <f t="shared" ref="U250:W250" si="245">D250-U$5</f>
        <v>75</v>
      </c>
      <c r="V250" s="16">
        <f t="shared" si="245"/>
        <v>29</v>
      </c>
      <c r="W250" s="16">
        <f t="shared" si="245"/>
        <v>1197</v>
      </c>
    </row>
    <row r="251" spans="1:23" ht="15.75" customHeight="1" x14ac:dyDescent="0.2">
      <c r="A251" s="2">
        <v>9525</v>
      </c>
      <c r="B251" s="2">
        <v>5</v>
      </c>
      <c r="C251" s="2">
        <v>7</v>
      </c>
      <c r="D251" s="2">
        <v>1954</v>
      </c>
      <c r="E251" s="2">
        <v>1998</v>
      </c>
      <c r="F251" s="2">
        <v>1172</v>
      </c>
      <c r="G251" s="2">
        <v>1</v>
      </c>
      <c r="H251" s="2">
        <v>3</v>
      </c>
      <c r="I251" s="2">
        <v>0</v>
      </c>
      <c r="J251" s="2">
        <v>1</v>
      </c>
      <c r="K251" s="2">
        <v>128000</v>
      </c>
      <c r="L251" s="2" t="s">
        <v>13</v>
      </c>
      <c r="M251" s="2" t="s">
        <v>35</v>
      </c>
      <c r="N251" s="16">
        <f t="shared" si="0"/>
        <v>109.21501706484642</v>
      </c>
      <c r="O251" s="16">
        <f t="shared" si="1"/>
        <v>5</v>
      </c>
      <c r="P251" s="17">
        <f t="shared" si="2"/>
        <v>25600</v>
      </c>
      <c r="Q251" s="18">
        <f t="shared" si="3"/>
        <v>0.2</v>
      </c>
      <c r="R251" s="16" t="str">
        <f t="shared" si="4"/>
        <v>EdwardsTA</v>
      </c>
      <c r="S251" s="19">
        <f t="shared" si="5"/>
        <v>19725</v>
      </c>
      <c r="T251" s="20">
        <f t="shared" ca="1" si="6"/>
        <v>24742</v>
      </c>
      <c r="U251" s="16">
        <f t="shared" ref="U251:W251" si="246">D251-U$5</f>
        <v>82</v>
      </c>
      <c r="V251" s="16">
        <f t="shared" si="246"/>
        <v>48</v>
      </c>
      <c r="W251" s="16">
        <f t="shared" si="246"/>
        <v>838</v>
      </c>
    </row>
    <row r="252" spans="1:23" ht="15.75" customHeight="1" x14ac:dyDescent="0.2">
      <c r="A252" s="2">
        <v>10420</v>
      </c>
      <c r="B252" s="2">
        <v>6</v>
      </c>
      <c r="C252" s="2">
        <v>5</v>
      </c>
      <c r="D252" s="2">
        <v>2009</v>
      </c>
      <c r="E252" s="2">
        <v>2009</v>
      </c>
      <c r="F252" s="2">
        <v>1212</v>
      </c>
      <c r="G252" s="2">
        <v>2</v>
      </c>
      <c r="H252" s="2">
        <v>3</v>
      </c>
      <c r="I252" s="2">
        <v>0</v>
      </c>
      <c r="J252" s="2">
        <v>2</v>
      </c>
      <c r="K252" s="2">
        <v>186000</v>
      </c>
      <c r="L252" s="2" t="s">
        <v>13</v>
      </c>
      <c r="M252" s="2" t="s">
        <v>35</v>
      </c>
      <c r="N252" s="16">
        <f t="shared" si="0"/>
        <v>153.46534653465346</v>
      </c>
      <c r="O252" s="16">
        <f t="shared" si="1"/>
        <v>7</v>
      </c>
      <c r="P252" s="17">
        <f t="shared" si="2"/>
        <v>26571.428571428572</v>
      </c>
      <c r="Q252" s="18">
        <f t="shared" si="3"/>
        <v>0.2857142857142857</v>
      </c>
      <c r="R252" s="16" t="str">
        <f t="shared" si="4"/>
        <v>EdwardsTA</v>
      </c>
      <c r="S252" s="19">
        <f t="shared" si="5"/>
        <v>39814</v>
      </c>
      <c r="T252" s="20">
        <f t="shared" ca="1" si="6"/>
        <v>4653</v>
      </c>
      <c r="U252" s="16">
        <f t="shared" ref="U252:W252" si="247">D252-U$5</f>
        <v>137</v>
      </c>
      <c r="V252" s="16">
        <f t="shared" si="247"/>
        <v>59</v>
      </c>
      <c r="W252" s="16">
        <f t="shared" si="247"/>
        <v>878</v>
      </c>
    </row>
    <row r="253" spans="1:23" ht="15.75" customHeight="1" x14ac:dyDescent="0.2">
      <c r="A253" s="2">
        <v>17485</v>
      </c>
      <c r="B253" s="2">
        <v>7</v>
      </c>
      <c r="C253" s="2">
        <v>5</v>
      </c>
      <c r="D253" s="2">
        <v>2009</v>
      </c>
      <c r="E253" s="2">
        <v>2010</v>
      </c>
      <c r="F253" s="2">
        <v>1508</v>
      </c>
      <c r="G253" s="2">
        <v>1</v>
      </c>
      <c r="H253" s="2">
        <v>1</v>
      </c>
      <c r="I253" s="2">
        <v>2</v>
      </c>
      <c r="J253" s="2">
        <v>2</v>
      </c>
      <c r="K253" s="2">
        <v>308030</v>
      </c>
      <c r="L253" s="2" t="s">
        <v>13</v>
      </c>
      <c r="M253" s="2" t="s">
        <v>35</v>
      </c>
      <c r="N253" s="16">
        <f t="shared" si="0"/>
        <v>204.26392572944297</v>
      </c>
      <c r="O253" s="16">
        <f t="shared" si="1"/>
        <v>6</v>
      </c>
      <c r="P253" s="17">
        <f t="shared" si="2"/>
        <v>51338.333333333336</v>
      </c>
      <c r="Q253" s="18">
        <f t="shared" si="3"/>
        <v>0.16666666666666666</v>
      </c>
      <c r="R253" s="16" t="str">
        <f t="shared" si="4"/>
        <v>EdwardsTA</v>
      </c>
      <c r="S253" s="19">
        <f t="shared" si="5"/>
        <v>39814</v>
      </c>
      <c r="T253" s="20">
        <f t="shared" ca="1" si="6"/>
        <v>4653</v>
      </c>
      <c r="U253" s="16">
        <f t="shared" ref="U253:W253" si="248">D253-U$5</f>
        <v>137</v>
      </c>
      <c r="V253" s="16">
        <f t="shared" si="248"/>
        <v>60</v>
      </c>
      <c r="W253" s="16">
        <f t="shared" si="248"/>
        <v>1174</v>
      </c>
    </row>
    <row r="254" spans="1:23" ht="15.75" customHeight="1" x14ac:dyDescent="0.2">
      <c r="A254" s="2">
        <v>11200</v>
      </c>
      <c r="B254" s="2">
        <v>5</v>
      </c>
      <c r="C254" s="2">
        <v>3</v>
      </c>
      <c r="D254" s="2">
        <v>1964</v>
      </c>
      <c r="E254" s="2">
        <v>1964</v>
      </c>
      <c r="F254" s="2">
        <v>1298</v>
      </c>
      <c r="G254" s="2">
        <v>2</v>
      </c>
      <c r="H254" s="2">
        <v>3</v>
      </c>
      <c r="I254" s="2">
        <v>0</v>
      </c>
      <c r="J254" s="2">
        <v>2</v>
      </c>
      <c r="K254" s="2">
        <v>114000</v>
      </c>
      <c r="L254" s="2" t="s">
        <v>26</v>
      </c>
      <c r="M254" s="2" t="s">
        <v>35</v>
      </c>
      <c r="N254" s="16">
        <f t="shared" si="0"/>
        <v>87.827426810477661</v>
      </c>
      <c r="O254" s="16">
        <f t="shared" si="1"/>
        <v>7</v>
      </c>
      <c r="P254" s="17">
        <f t="shared" si="2"/>
        <v>16285.714285714286</v>
      </c>
      <c r="Q254" s="18">
        <f t="shared" si="3"/>
        <v>0.2857142857142857</v>
      </c>
      <c r="R254" s="16" t="str">
        <f t="shared" si="4"/>
        <v>EdwardsFa</v>
      </c>
      <c r="S254" s="19">
        <f t="shared" si="5"/>
        <v>23377</v>
      </c>
      <c r="T254" s="20">
        <f t="shared" ca="1" si="6"/>
        <v>21090</v>
      </c>
      <c r="U254" s="16">
        <f t="shared" ref="U254:W254" si="249">D254-U$5</f>
        <v>92</v>
      </c>
      <c r="V254" s="16">
        <f t="shared" si="249"/>
        <v>14</v>
      </c>
      <c r="W254" s="16">
        <f t="shared" si="249"/>
        <v>964</v>
      </c>
    </row>
    <row r="255" spans="1:23" ht="15.75" customHeight="1" x14ac:dyDescent="0.2">
      <c r="A255" s="2">
        <v>11100</v>
      </c>
      <c r="B255" s="2">
        <v>4</v>
      </c>
      <c r="C255" s="2">
        <v>7</v>
      </c>
      <c r="D255" s="2">
        <v>1946</v>
      </c>
      <c r="E255" s="2">
        <v>2006</v>
      </c>
      <c r="F255" s="2">
        <v>930</v>
      </c>
      <c r="G255" s="2">
        <v>1</v>
      </c>
      <c r="H255" s="2">
        <v>2</v>
      </c>
      <c r="I255" s="2">
        <v>0</v>
      </c>
      <c r="J255" s="2">
        <v>1</v>
      </c>
      <c r="K255" s="2">
        <v>84900</v>
      </c>
      <c r="L255" s="2" t="s">
        <v>13</v>
      </c>
      <c r="M255" s="2" t="s">
        <v>35</v>
      </c>
      <c r="N255" s="16">
        <f t="shared" si="0"/>
        <v>91.290322580645167</v>
      </c>
      <c r="O255" s="16">
        <f t="shared" si="1"/>
        <v>4</v>
      </c>
      <c r="P255" s="17">
        <f t="shared" si="2"/>
        <v>21225</v>
      </c>
      <c r="Q255" s="18">
        <f t="shared" si="3"/>
        <v>0.25</v>
      </c>
      <c r="R255" s="16" t="str">
        <f t="shared" si="4"/>
        <v>EdwardsTA</v>
      </c>
      <c r="S255" s="19">
        <f t="shared" si="5"/>
        <v>16803</v>
      </c>
      <c r="T255" s="20">
        <f t="shared" ca="1" si="6"/>
        <v>27664</v>
      </c>
      <c r="U255" s="16">
        <f t="shared" ref="U255:W255" si="250">D255-U$5</f>
        <v>74</v>
      </c>
      <c r="V255" s="16">
        <f t="shared" si="250"/>
        <v>56</v>
      </c>
      <c r="W255" s="16">
        <f t="shared" si="250"/>
        <v>596</v>
      </c>
    </row>
    <row r="256" spans="1:23" ht="15.75" customHeight="1" x14ac:dyDescent="0.2">
      <c r="A256" s="2">
        <v>9206</v>
      </c>
      <c r="B256" s="2">
        <v>6</v>
      </c>
      <c r="C256" s="2">
        <v>5</v>
      </c>
      <c r="D256" s="2">
        <v>1985</v>
      </c>
      <c r="E256" s="2">
        <v>1985</v>
      </c>
      <c r="F256" s="2">
        <v>1732</v>
      </c>
      <c r="G256" s="2">
        <v>2</v>
      </c>
      <c r="H256" s="2">
        <v>3</v>
      </c>
      <c r="I256" s="2">
        <v>1</v>
      </c>
      <c r="J256" s="2">
        <v>2</v>
      </c>
      <c r="K256" s="2">
        <v>178000</v>
      </c>
      <c r="L256" s="2" t="s">
        <v>13</v>
      </c>
      <c r="M256" s="2" t="s">
        <v>25</v>
      </c>
      <c r="N256" s="16">
        <f t="shared" si="0"/>
        <v>102.77136258660508</v>
      </c>
      <c r="O256" s="16">
        <f t="shared" si="1"/>
        <v>8</v>
      </c>
      <c r="P256" s="17">
        <f t="shared" si="2"/>
        <v>22250</v>
      </c>
      <c r="Q256" s="18">
        <f t="shared" si="3"/>
        <v>0.25</v>
      </c>
      <c r="R256" s="16" t="str">
        <f t="shared" si="4"/>
        <v>SawyerWTA</v>
      </c>
      <c r="S256" s="19">
        <f t="shared" si="5"/>
        <v>31048</v>
      </c>
      <c r="T256" s="20">
        <f t="shared" ca="1" si="6"/>
        <v>13419</v>
      </c>
      <c r="U256" s="16">
        <f t="shared" ref="U256:W256" si="251">D256-U$5</f>
        <v>113</v>
      </c>
      <c r="V256" s="16">
        <f t="shared" si="251"/>
        <v>35</v>
      </c>
      <c r="W256" s="16">
        <f t="shared" si="251"/>
        <v>1398</v>
      </c>
    </row>
    <row r="257" spans="1:23" ht="15.75" customHeight="1" x14ac:dyDescent="0.2">
      <c r="A257" s="2">
        <v>11980</v>
      </c>
      <c r="B257" s="2">
        <v>7</v>
      </c>
      <c r="C257" s="2">
        <v>5</v>
      </c>
      <c r="D257" s="2">
        <v>1987</v>
      </c>
      <c r="E257" s="2">
        <v>1987</v>
      </c>
      <c r="F257" s="2">
        <v>1433</v>
      </c>
      <c r="G257" s="2">
        <v>1</v>
      </c>
      <c r="H257" s="2">
        <v>1</v>
      </c>
      <c r="I257" s="2">
        <v>2</v>
      </c>
      <c r="J257" s="2">
        <v>2</v>
      </c>
      <c r="K257" s="2">
        <v>270000</v>
      </c>
      <c r="L257" s="2" t="s">
        <v>13</v>
      </c>
      <c r="M257" s="2" t="s">
        <v>25</v>
      </c>
      <c r="N257" s="16">
        <f t="shared" si="0"/>
        <v>188.4159106769016</v>
      </c>
      <c r="O257" s="16">
        <f t="shared" si="1"/>
        <v>6</v>
      </c>
      <c r="P257" s="17">
        <f t="shared" si="2"/>
        <v>45000</v>
      </c>
      <c r="Q257" s="18">
        <f t="shared" si="3"/>
        <v>0.16666666666666666</v>
      </c>
      <c r="R257" s="16" t="str">
        <f t="shared" si="4"/>
        <v>SawyerWTA</v>
      </c>
      <c r="S257" s="19">
        <f t="shared" si="5"/>
        <v>31778</v>
      </c>
      <c r="T257" s="20">
        <f t="shared" ca="1" si="6"/>
        <v>12689</v>
      </c>
      <c r="U257" s="16">
        <f t="shared" ref="U257:W257" si="252">D257-U$5</f>
        <v>115</v>
      </c>
      <c r="V257" s="16">
        <f t="shared" si="252"/>
        <v>37</v>
      </c>
      <c r="W257" s="16">
        <f t="shared" si="252"/>
        <v>1099</v>
      </c>
    </row>
    <row r="258" spans="1:23" ht="15.75" customHeight="1" x14ac:dyDescent="0.2">
      <c r="A258" s="2">
        <v>12361</v>
      </c>
      <c r="B258" s="2">
        <v>6</v>
      </c>
      <c r="C258" s="2">
        <v>7</v>
      </c>
      <c r="D258" s="2">
        <v>1993</v>
      </c>
      <c r="E258" s="2">
        <v>1993</v>
      </c>
      <c r="F258" s="2">
        <v>1802</v>
      </c>
      <c r="G258" s="2">
        <v>2</v>
      </c>
      <c r="H258" s="2">
        <v>3</v>
      </c>
      <c r="I258" s="2">
        <v>1</v>
      </c>
      <c r="J258" s="2">
        <v>4</v>
      </c>
      <c r="K258" s="2">
        <v>218000</v>
      </c>
      <c r="L258" s="2" t="s">
        <v>17</v>
      </c>
      <c r="M258" s="2" t="s">
        <v>25</v>
      </c>
      <c r="N258" s="16">
        <f t="shared" si="0"/>
        <v>120.97669256381798</v>
      </c>
      <c r="O258" s="16">
        <f t="shared" si="1"/>
        <v>10</v>
      </c>
      <c r="P258" s="17">
        <f t="shared" si="2"/>
        <v>21800</v>
      </c>
      <c r="Q258" s="18">
        <f t="shared" si="3"/>
        <v>0.2</v>
      </c>
      <c r="R258" s="16" t="str">
        <f t="shared" si="4"/>
        <v>SawyerWGd</v>
      </c>
      <c r="S258" s="19">
        <f t="shared" si="5"/>
        <v>33970</v>
      </c>
      <c r="T258" s="20">
        <f t="shared" ca="1" si="6"/>
        <v>10497</v>
      </c>
      <c r="U258" s="16">
        <f t="shared" ref="U258:W258" si="253">D258-U$5</f>
        <v>121</v>
      </c>
      <c r="V258" s="16">
        <f t="shared" si="253"/>
        <v>43</v>
      </c>
      <c r="W258" s="16">
        <f t="shared" si="253"/>
        <v>1468</v>
      </c>
    </row>
    <row r="259" spans="1:23" ht="15.75" customHeight="1" x14ac:dyDescent="0.2">
      <c r="A259" s="2">
        <v>9938</v>
      </c>
      <c r="B259" s="2">
        <v>7</v>
      </c>
      <c r="C259" s="2">
        <v>5</v>
      </c>
      <c r="D259" s="2">
        <v>1993</v>
      </c>
      <c r="E259" s="2">
        <v>1994</v>
      </c>
      <c r="F259" s="2">
        <v>1949</v>
      </c>
      <c r="G259" s="2">
        <v>2</v>
      </c>
      <c r="H259" s="2">
        <v>3</v>
      </c>
      <c r="I259" s="2">
        <v>1</v>
      </c>
      <c r="J259" s="2">
        <v>2</v>
      </c>
      <c r="K259" s="2">
        <v>236000</v>
      </c>
      <c r="L259" s="2" t="s">
        <v>13</v>
      </c>
      <c r="M259" s="2" t="s">
        <v>25</v>
      </c>
      <c r="N259" s="16">
        <f t="shared" si="0"/>
        <v>121.0877373011801</v>
      </c>
      <c r="O259" s="16">
        <f t="shared" si="1"/>
        <v>8</v>
      </c>
      <c r="P259" s="17">
        <f t="shared" si="2"/>
        <v>29500</v>
      </c>
      <c r="Q259" s="18">
        <f t="shared" si="3"/>
        <v>0.25</v>
      </c>
      <c r="R259" s="16" t="str">
        <f t="shared" si="4"/>
        <v>SawyerWTA</v>
      </c>
      <c r="S259" s="19">
        <f t="shared" si="5"/>
        <v>33970</v>
      </c>
      <c r="T259" s="20">
        <f t="shared" ca="1" si="6"/>
        <v>10497</v>
      </c>
      <c r="U259" s="16">
        <f t="shared" ref="U259:W259" si="254">D259-U$5</f>
        <v>121</v>
      </c>
      <c r="V259" s="16">
        <f t="shared" si="254"/>
        <v>44</v>
      </c>
      <c r="W259" s="16">
        <f t="shared" si="254"/>
        <v>1615</v>
      </c>
    </row>
    <row r="260" spans="1:23" ht="15.75" customHeight="1" x14ac:dyDescent="0.2">
      <c r="A260" s="2">
        <v>9069</v>
      </c>
      <c r="B260" s="2">
        <v>6</v>
      </c>
      <c r="C260" s="2">
        <v>6</v>
      </c>
      <c r="D260" s="2">
        <v>1992</v>
      </c>
      <c r="E260" s="2">
        <v>1992</v>
      </c>
      <c r="F260" s="2">
        <v>996</v>
      </c>
      <c r="G260" s="2">
        <v>1</v>
      </c>
      <c r="H260" s="2">
        <v>2</v>
      </c>
      <c r="I260" s="2">
        <v>0</v>
      </c>
      <c r="J260" s="2">
        <v>2</v>
      </c>
      <c r="K260" s="2">
        <v>147000</v>
      </c>
      <c r="L260" s="2" t="s">
        <v>13</v>
      </c>
      <c r="M260" s="2" t="s">
        <v>25</v>
      </c>
      <c r="N260" s="16">
        <f t="shared" si="0"/>
        <v>147.59036144578315</v>
      </c>
      <c r="O260" s="16">
        <f t="shared" si="1"/>
        <v>5</v>
      </c>
      <c r="P260" s="17">
        <f t="shared" si="2"/>
        <v>29400</v>
      </c>
      <c r="Q260" s="18">
        <f t="shared" si="3"/>
        <v>0.2</v>
      </c>
      <c r="R260" s="16" t="str">
        <f t="shared" si="4"/>
        <v>SawyerWTA</v>
      </c>
      <c r="S260" s="19">
        <f t="shared" si="5"/>
        <v>33604</v>
      </c>
      <c r="T260" s="20">
        <f t="shared" ca="1" si="6"/>
        <v>10863</v>
      </c>
      <c r="U260" s="16">
        <f t="shared" ref="U260:W260" si="255">D260-U$5</f>
        <v>120</v>
      </c>
      <c r="V260" s="16">
        <f t="shared" si="255"/>
        <v>42</v>
      </c>
      <c r="W260" s="16">
        <f t="shared" si="255"/>
        <v>662</v>
      </c>
    </row>
    <row r="261" spans="1:23" ht="15.75" customHeight="1" x14ac:dyDescent="0.2">
      <c r="A261" s="2">
        <v>10475</v>
      </c>
      <c r="B261" s="2">
        <v>8</v>
      </c>
      <c r="C261" s="2">
        <v>5</v>
      </c>
      <c r="D261" s="2">
        <v>2008</v>
      </c>
      <c r="E261" s="2">
        <v>2008</v>
      </c>
      <c r="F261" s="2">
        <v>1694</v>
      </c>
      <c r="G261" s="2">
        <v>2</v>
      </c>
      <c r="H261" s="2">
        <v>3</v>
      </c>
      <c r="I261" s="2">
        <v>0</v>
      </c>
      <c r="J261" s="2">
        <v>3</v>
      </c>
      <c r="K261" s="2">
        <v>245350</v>
      </c>
      <c r="L261" s="2" t="s">
        <v>13</v>
      </c>
      <c r="M261" s="2" t="s">
        <v>36</v>
      </c>
      <c r="N261" s="16">
        <f t="shared" si="0"/>
        <v>144.83471074380165</v>
      </c>
      <c r="O261" s="16">
        <f t="shared" si="1"/>
        <v>8</v>
      </c>
      <c r="P261" s="17">
        <f t="shared" si="2"/>
        <v>30668.75</v>
      </c>
      <c r="Q261" s="18">
        <f t="shared" si="3"/>
        <v>0.25</v>
      </c>
      <c r="R261" s="16" t="str">
        <f t="shared" si="4"/>
        <v>CollgCrTA</v>
      </c>
      <c r="S261" s="19">
        <f t="shared" si="5"/>
        <v>39448</v>
      </c>
      <c r="T261" s="20">
        <f t="shared" ca="1" si="6"/>
        <v>5019</v>
      </c>
      <c r="U261" s="16">
        <f t="shared" ref="U261:W261" si="256">D261-U$5</f>
        <v>136</v>
      </c>
      <c r="V261" s="16">
        <f t="shared" si="256"/>
        <v>58</v>
      </c>
      <c r="W261" s="16">
        <f t="shared" si="256"/>
        <v>1360</v>
      </c>
    </row>
    <row r="262" spans="1:23" ht="15.75" customHeight="1" x14ac:dyDescent="0.2">
      <c r="A262" s="2">
        <v>6762</v>
      </c>
      <c r="B262" s="2">
        <v>7</v>
      </c>
      <c r="C262" s="2">
        <v>5</v>
      </c>
      <c r="D262" s="2">
        <v>2006</v>
      </c>
      <c r="E262" s="2">
        <v>2006</v>
      </c>
      <c r="F262" s="2">
        <v>1208</v>
      </c>
      <c r="G262" s="2">
        <v>2</v>
      </c>
      <c r="H262" s="2">
        <v>2</v>
      </c>
      <c r="I262" s="2">
        <v>0</v>
      </c>
      <c r="J262" s="2">
        <v>2</v>
      </c>
      <c r="K262" s="2">
        <v>206000</v>
      </c>
      <c r="L262" s="2" t="s">
        <v>13</v>
      </c>
      <c r="M262" s="2" t="s">
        <v>36</v>
      </c>
      <c r="N262" s="16">
        <f t="shared" si="0"/>
        <v>170.52980132450332</v>
      </c>
      <c r="O262" s="16">
        <f t="shared" si="1"/>
        <v>6</v>
      </c>
      <c r="P262" s="17">
        <f t="shared" si="2"/>
        <v>34333.333333333336</v>
      </c>
      <c r="Q262" s="18">
        <f t="shared" si="3"/>
        <v>0.33333333333333331</v>
      </c>
      <c r="R262" s="16" t="str">
        <f t="shared" si="4"/>
        <v>CollgCrTA</v>
      </c>
      <c r="S262" s="19">
        <f t="shared" si="5"/>
        <v>38718</v>
      </c>
      <c r="T262" s="20">
        <f t="shared" ca="1" si="6"/>
        <v>5749</v>
      </c>
      <c r="U262" s="16">
        <f t="shared" ref="U262:W262" si="257">D262-U$5</f>
        <v>134</v>
      </c>
      <c r="V262" s="16">
        <f t="shared" si="257"/>
        <v>56</v>
      </c>
      <c r="W262" s="16">
        <f t="shared" si="257"/>
        <v>874</v>
      </c>
    </row>
    <row r="263" spans="1:23" ht="15.75" customHeight="1" x14ac:dyDescent="0.2">
      <c r="A263" s="2">
        <v>10402</v>
      </c>
      <c r="B263" s="2">
        <v>7</v>
      </c>
      <c r="C263" s="2">
        <v>5</v>
      </c>
      <c r="D263" s="2">
        <v>2009</v>
      </c>
      <c r="E263" s="2">
        <v>2009</v>
      </c>
      <c r="F263" s="2">
        <v>1226</v>
      </c>
      <c r="G263" s="2">
        <v>2</v>
      </c>
      <c r="H263" s="2">
        <v>3</v>
      </c>
      <c r="I263" s="2">
        <v>0</v>
      </c>
      <c r="J263" s="2">
        <v>3</v>
      </c>
      <c r="K263" s="2">
        <v>198900</v>
      </c>
      <c r="L263" s="2" t="s">
        <v>13</v>
      </c>
      <c r="M263" s="2" t="s">
        <v>36</v>
      </c>
      <c r="N263" s="16">
        <f t="shared" si="0"/>
        <v>162.23491027732464</v>
      </c>
      <c r="O263" s="16">
        <f t="shared" si="1"/>
        <v>8</v>
      </c>
      <c r="P263" s="17">
        <f t="shared" si="2"/>
        <v>24862.5</v>
      </c>
      <c r="Q263" s="18">
        <f t="shared" si="3"/>
        <v>0.25</v>
      </c>
      <c r="R263" s="16" t="str">
        <f t="shared" si="4"/>
        <v>CollgCrTA</v>
      </c>
      <c r="S263" s="19">
        <f t="shared" si="5"/>
        <v>39814</v>
      </c>
      <c r="T263" s="20">
        <f t="shared" ca="1" si="6"/>
        <v>4653</v>
      </c>
      <c r="U263" s="16">
        <f t="shared" ref="U263:W263" si="258">D263-U$5</f>
        <v>137</v>
      </c>
      <c r="V263" s="16">
        <f t="shared" si="258"/>
        <v>59</v>
      </c>
      <c r="W263" s="16">
        <f t="shared" si="258"/>
        <v>892</v>
      </c>
    </row>
    <row r="264" spans="1:23" ht="15.75" customHeight="1" x14ac:dyDescent="0.2">
      <c r="A264" s="2">
        <v>7360</v>
      </c>
      <c r="B264" s="2">
        <v>7</v>
      </c>
      <c r="C264" s="2">
        <v>5</v>
      </c>
      <c r="D264" s="2">
        <v>2010</v>
      </c>
      <c r="E264" s="2">
        <v>2010</v>
      </c>
      <c r="F264" s="2">
        <v>1222</v>
      </c>
      <c r="G264" s="2">
        <v>2</v>
      </c>
      <c r="H264" s="2">
        <v>2</v>
      </c>
      <c r="I264" s="2">
        <v>0</v>
      </c>
      <c r="J264" s="2">
        <v>2</v>
      </c>
      <c r="K264" s="2">
        <v>187000</v>
      </c>
      <c r="L264" s="2" t="s">
        <v>13</v>
      </c>
      <c r="M264" s="2" t="s">
        <v>36</v>
      </c>
      <c r="N264" s="16">
        <f t="shared" si="0"/>
        <v>153.02782324058919</v>
      </c>
      <c r="O264" s="16">
        <f t="shared" si="1"/>
        <v>6</v>
      </c>
      <c r="P264" s="17">
        <f t="shared" si="2"/>
        <v>31166.666666666668</v>
      </c>
      <c r="Q264" s="18">
        <f t="shared" si="3"/>
        <v>0.33333333333333331</v>
      </c>
      <c r="R264" s="16" t="str">
        <f t="shared" si="4"/>
        <v>CollgCrTA</v>
      </c>
      <c r="S264" s="19">
        <f t="shared" si="5"/>
        <v>40179</v>
      </c>
      <c r="T264" s="20">
        <f t="shared" ca="1" si="6"/>
        <v>4288</v>
      </c>
      <c r="U264" s="16">
        <f t="shared" ref="U264:W264" si="259">D264-U$5</f>
        <v>138</v>
      </c>
      <c r="V264" s="16">
        <f t="shared" si="259"/>
        <v>60</v>
      </c>
      <c r="W264" s="16">
        <f t="shared" si="259"/>
        <v>888</v>
      </c>
    </row>
    <row r="265" spans="1:23" ht="15.75" customHeight="1" x14ac:dyDescent="0.2">
      <c r="A265" s="2">
        <v>12376</v>
      </c>
      <c r="B265" s="2">
        <v>7</v>
      </c>
      <c r="C265" s="2">
        <v>5</v>
      </c>
      <c r="D265" s="2">
        <v>1990</v>
      </c>
      <c r="E265" s="2">
        <v>1990</v>
      </c>
      <c r="F265" s="2">
        <v>3222</v>
      </c>
      <c r="G265" s="2">
        <v>3</v>
      </c>
      <c r="H265" s="2">
        <v>5</v>
      </c>
      <c r="I265" s="2">
        <v>2</v>
      </c>
      <c r="J265" s="2">
        <v>3</v>
      </c>
      <c r="K265" s="2">
        <v>320000</v>
      </c>
      <c r="L265" s="2" t="s">
        <v>13</v>
      </c>
      <c r="M265" s="2" t="s">
        <v>25</v>
      </c>
      <c r="N265" s="16">
        <f t="shared" si="0"/>
        <v>99.317194289261323</v>
      </c>
      <c r="O265" s="16">
        <f t="shared" si="1"/>
        <v>13</v>
      </c>
      <c r="P265" s="17">
        <f t="shared" si="2"/>
        <v>24615.384615384617</v>
      </c>
      <c r="Q265" s="18">
        <f t="shared" si="3"/>
        <v>0.23076923076923078</v>
      </c>
      <c r="R265" s="16" t="str">
        <f t="shared" si="4"/>
        <v>SawyerWTA</v>
      </c>
      <c r="S265" s="19">
        <f t="shared" si="5"/>
        <v>32874</v>
      </c>
      <c r="T265" s="20">
        <f t="shared" ca="1" si="6"/>
        <v>11593</v>
      </c>
      <c r="U265" s="16">
        <f t="shared" ref="U265:W265" si="260">D265-U$5</f>
        <v>118</v>
      </c>
      <c r="V265" s="16">
        <f t="shared" si="260"/>
        <v>40</v>
      </c>
      <c r="W265" s="16">
        <f t="shared" si="260"/>
        <v>2888</v>
      </c>
    </row>
    <row r="266" spans="1:23" ht="15.75" customHeight="1" x14ac:dyDescent="0.2">
      <c r="A266" s="2">
        <v>14235</v>
      </c>
      <c r="B266" s="2">
        <v>6</v>
      </c>
      <c r="C266" s="2">
        <v>8</v>
      </c>
      <c r="D266" s="2">
        <v>1900</v>
      </c>
      <c r="E266" s="2">
        <v>1993</v>
      </c>
      <c r="F266" s="2">
        <v>1445</v>
      </c>
      <c r="G266" s="2">
        <v>2</v>
      </c>
      <c r="H266" s="2">
        <v>3</v>
      </c>
      <c r="I266" s="2">
        <v>0</v>
      </c>
      <c r="J266" s="2">
        <v>2</v>
      </c>
      <c r="K266" s="2">
        <v>138500</v>
      </c>
      <c r="L266" s="2" t="s">
        <v>13</v>
      </c>
      <c r="M266" s="2" t="s">
        <v>25</v>
      </c>
      <c r="N266" s="16">
        <f t="shared" si="0"/>
        <v>95.847750865051907</v>
      </c>
      <c r="O266" s="16">
        <f t="shared" si="1"/>
        <v>7</v>
      </c>
      <c r="P266" s="17">
        <f t="shared" si="2"/>
        <v>19785.714285714286</v>
      </c>
      <c r="Q266" s="18">
        <f t="shared" si="3"/>
        <v>0.2857142857142857</v>
      </c>
      <c r="R266" s="16" t="str">
        <f t="shared" si="4"/>
        <v>SawyerWTA</v>
      </c>
      <c r="S266" s="19">
        <f t="shared" si="5"/>
        <v>1</v>
      </c>
      <c r="T266" s="20">
        <f t="shared" ca="1" si="6"/>
        <v>44466</v>
      </c>
      <c r="U266" s="16">
        <f t="shared" ref="U266:W266" si="261">D266-U$5</f>
        <v>28</v>
      </c>
      <c r="V266" s="16">
        <f t="shared" si="261"/>
        <v>43</v>
      </c>
      <c r="W266" s="16">
        <f t="shared" si="261"/>
        <v>1111</v>
      </c>
    </row>
    <row r="267" spans="1:23" ht="15.75" customHeight="1" x14ac:dyDescent="0.2">
      <c r="A267" s="2">
        <v>8816</v>
      </c>
      <c r="B267" s="2">
        <v>6</v>
      </c>
      <c r="C267" s="2">
        <v>7</v>
      </c>
      <c r="D267" s="2">
        <v>1971</v>
      </c>
      <c r="E267" s="2">
        <v>1971</v>
      </c>
      <c r="F267" s="2">
        <v>1052</v>
      </c>
      <c r="G267" s="2">
        <v>1</v>
      </c>
      <c r="H267" s="2">
        <v>3</v>
      </c>
      <c r="I267" s="2">
        <v>0</v>
      </c>
      <c r="J267" s="2">
        <v>2</v>
      </c>
      <c r="K267" s="2">
        <v>155000</v>
      </c>
      <c r="L267" s="2" t="s">
        <v>13</v>
      </c>
      <c r="M267" s="2" t="s">
        <v>33</v>
      </c>
      <c r="N267" s="16">
        <f t="shared" si="0"/>
        <v>147.3384030418251</v>
      </c>
      <c r="O267" s="16">
        <f t="shared" si="1"/>
        <v>6</v>
      </c>
      <c r="P267" s="17">
        <f t="shared" si="2"/>
        <v>25833.333333333332</v>
      </c>
      <c r="Q267" s="18">
        <f t="shared" si="3"/>
        <v>0.16666666666666666</v>
      </c>
      <c r="R267" s="16" t="str">
        <f t="shared" si="4"/>
        <v>ClearCrTA</v>
      </c>
      <c r="S267" s="19">
        <f t="shared" si="5"/>
        <v>25934</v>
      </c>
      <c r="T267" s="20">
        <f t="shared" ca="1" si="6"/>
        <v>18533</v>
      </c>
      <c r="U267" s="16">
        <f t="shared" ref="U267:W267" si="262">D267-U$5</f>
        <v>99</v>
      </c>
      <c r="V267" s="16">
        <f t="shared" si="262"/>
        <v>21</v>
      </c>
      <c r="W267" s="16">
        <f t="shared" si="262"/>
        <v>718</v>
      </c>
    </row>
    <row r="268" spans="1:23" ht="15.75" customHeight="1" x14ac:dyDescent="0.2">
      <c r="A268" s="2">
        <v>11105</v>
      </c>
      <c r="B268" s="2">
        <v>5</v>
      </c>
      <c r="C268" s="2">
        <v>5</v>
      </c>
      <c r="D268" s="2">
        <v>1996</v>
      </c>
      <c r="E268" s="2">
        <v>1996</v>
      </c>
      <c r="F268" s="2">
        <v>965</v>
      </c>
      <c r="G268" s="2">
        <v>1</v>
      </c>
      <c r="H268" s="2">
        <v>2</v>
      </c>
      <c r="I268" s="2">
        <v>0</v>
      </c>
      <c r="J268" s="2">
        <v>2</v>
      </c>
      <c r="K268" s="2">
        <v>159000</v>
      </c>
      <c r="L268" s="2" t="s">
        <v>17</v>
      </c>
      <c r="M268" s="2" t="s">
        <v>36</v>
      </c>
      <c r="N268" s="16">
        <f t="shared" si="0"/>
        <v>164.76683937823833</v>
      </c>
      <c r="O268" s="16">
        <f t="shared" si="1"/>
        <v>5</v>
      </c>
      <c r="P268" s="17">
        <f t="shared" si="2"/>
        <v>31800</v>
      </c>
      <c r="Q268" s="18">
        <f t="shared" si="3"/>
        <v>0.2</v>
      </c>
      <c r="R268" s="16" t="str">
        <f t="shared" si="4"/>
        <v>CollgCrGd</v>
      </c>
      <c r="S268" s="19">
        <f t="shared" si="5"/>
        <v>35065</v>
      </c>
      <c r="T268" s="20">
        <f t="shared" ca="1" si="6"/>
        <v>9402</v>
      </c>
      <c r="U268" s="16">
        <f t="shared" ref="U268:W268" si="263">D268-U$5</f>
        <v>124</v>
      </c>
      <c r="V268" s="16">
        <f t="shared" si="263"/>
        <v>46</v>
      </c>
      <c r="W268" s="16">
        <f t="shared" si="263"/>
        <v>631</v>
      </c>
    </row>
    <row r="269" spans="1:23" ht="15.75" customHeight="1" x14ac:dyDescent="0.2">
      <c r="A269" s="2">
        <v>9337</v>
      </c>
      <c r="B269" s="2">
        <v>7</v>
      </c>
      <c r="C269" s="2">
        <v>5</v>
      </c>
      <c r="D269" s="2">
        <v>1997</v>
      </c>
      <c r="E269" s="2">
        <v>1998</v>
      </c>
      <c r="F269" s="2">
        <v>1692</v>
      </c>
      <c r="G269" s="2">
        <v>2</v>
      </c>
      <c r="H269" s="2">
        <v>3</v>
      </c>
      <c r="I269" s="2">
        <v>1</v>
      </c>
      <c r="J269" s="2">
        <v>2</v>
      </c>
      <c r="K269" s="2">
        <v>191000</v>
      </c>
      <c r="L269" s="2" t="s">
        <v>13</v>
      </c>
      <c r="M269" s="2" t="s">
        <v>36</v>
      </c>
      <c r="N269" s="16">
        <f t="shared" si="0"/>
        <v>112.88416075650119</v>
      </c>
      <c r="O269" s="16">
        <f t="shared" si="1"/>
        <v>8</v>
      </c>
      <c r="P269" s="17">
        <f t="shared" si="2"/>
        <v>23875</v>
      </c>
      <c r="Q269" s="18">
        <f t="shared" si="3"/>
        <v>0.25</v>
      </c>
      <c r="R269" s="16" t="str">
        <f t="shared" si="4"/>
        <v>CollgCrTA</v>
      </c>
      <c r="S269" s="19">
        <f t="shared" si="5"/>
        <v>35431</v>
      </c>
      <c r="T269" s="20">
        <f t="shared" ca="1" si="6"/>
        <v>9036</v>
      </c>
      <c r="U269" s="16">
        <f t="shared" ref="U269:W269" si="264">D269-U$5</f>
        <v>125</v>
      </c>
      <c r="V269" s="16">
        <f t="shared" si="264"/>
        <v>48</v>
      </c>
      <c r="W269" s="16">
        <f t="shared" si="264"/>
        <v>1358</v>
      </c>
    </row>
    <row r="270" spans="1:23" ht="15.75" customHeight="1" x14ac:dyDescent="0.2">
      <c r="A270" s="2">
        <v>8750</v>
      </c>
      <c r="B270" s="2">
        <v>6</v>
      </c>
      <c r="C270" s="2">
        <v>5</v>
      </c>
      <c r="D270" s="2">
        <v>1998</v>
      </c>
      <c r="E270" s="2">
        <v>1998</v>
      </c>
      <c r="F270" s="2">
        <v>1682</v>
      </c>
      <c r="G270" s="2">
        <v>2</v>
      </c>
      <c r="H270" s="2">
        <v>3</v>
      </c>
      <c r="I270" s="2">
        <v>0</v>
      </c>
      <c r="J270" s="2">
        <v>2</v>
      </c>
      <c r="K270" s="2">
        <v>200500</v>
      </c>
      <c r="L270" s="2" t="s">
        <v>13</v>
      </c>
      <c r="M270" s="2" t="s">
        <v>36</v>
      </c>
      <c r="N270" s="16">
        <f t="shared" si="0"/>
        <v>119.20332936979786</v>
      </c>
      <c r="O270" s="16">
        <f t="shared" si="1"/>
        <v>7</v>
      </c>
      <c r="P270" s="17">
        <f t="shared" si="2"/>
        <v>28642.857142857141</v>
      </c>
      <c r="Q270" s="18">
        <f t="shared" si="3"/>
        <v>0.2857142857142857</v>
      </c>
      <c r="R270" s="16" t="str">
        <f t="shared" si="4"/>
        <v>CollgCrTA</v>
      </c>
      <c r="S270" s="19">
        <f t="shared" si="5"/>
        <v>35796</v>
      </c>
      <c r="T270" s="20">
        <f t="shared" ca="1" si="6"/>
        <v>8671</v>
      </c>
      <c r="U270" s="16">
        <f t="shared" ref="U270:W270" si="265">D270-U$5</f>
        <v>126</v>
      </c>
      <c r="V270" s="16">
        <f t="shared" si="265"/>
        <v>48</v>
      </c>
      <c r="W270" s="16">
        <f t="shared" si="265"/>
        <v>1348</v>
      </c>
    </row>
    <row r="271" spans="1:23" ht="15.75" customHeight="1" x14ac:dyDescent="0.2">
      <c r="A271" s="2">
        <v>15240</v>
      </c>
      <c r="B271" s="2">
        <v>5</v>
      </c>
      <c r="C271" s="2">
        <v>8</v>
      </c>
      <c r="D271" s="2">
        <v>1977</v>
      </c>
      <c r="E271" s="2">
        <v>2004</v>
      </c>
      <c r="F271" s="2">
        <v>1026</v>
      </c>
      <c r="G271" s="2">
        <v>1</v>
      </c>
      <c r="H271" s="2">
        <v>3</v>
      </c>
      <c r="I271" s="2">
        <v>0</v>
      </c>
      <c r="J271" s="2">
        <v>1</v>
      </c>
      <c r="K271" s="2">
        <v>150000</v>
      </c>
      <c r="L271" s="2" t="s">
        <v>17</v>
      </c>
      <c r="M271" s="2" t="s">
        <v>36</v>
      </c>
      <c r="N271" s="16">
        <f t="shared" si="0"/>
        <v>146.19883040935673</v>
      </c>
      <c r="O271" s="16">
        <f t="shared" si="1"/>
        <v>5</v>
      </c>
      <c r="P271" s="17">
        <f t="shared" si="2"/>
        <v>30000</v>
      </c>
      <c r="Q271" s="18">
        <f t="shared" si="3"/>
        <v>0.2</v>
      </c>
      <c r="R271" s="16" t="str">
        <f t="shared" si="4"/>
        <v>CollgCrGd</v>
      </c>
      <c r="S271" s="19">
        <f t="shared" si="5"/>
        <v>28126</v>
      </c>
      <c r="T271" s="20">
        <f t="shared" ca="1" si="6"/>
        <v>16341</v>
      </c>
      <c r="U271" s="16">
        <f t="shared" ref="U271:W271" si="266">D271-U$5</f>
        <v>105</v>
      </c>
      <c r="V271" s="16">
        <f t="shared" si="266"/>
        <v>54</v>
      </c>
      <c r="W271" s="16">
        <f t="shared" si="266"/>
        <v>692</v>
      </c>
    </row>
    <row r="272" spans="1:23" ht="15.75" customHeight="1" x14ac:dyDescent="0.2">
      <c r="A272" s="2">
        <v>10900</v>
      </c>
      <c r="B272" s="2">
        <v>6</v>
      </c>
      <c r="C272" s="2">
        <v>7</v>
      </c>
      <c r="D272" s="2">
        <v>1977</v>
      </c>
      <c r="E272" s="2">
        <v>1977</v>
      </c>
      <c r="F272" s="2">
        <v>1392</v>
      </c>
      <c r="G272" s="2">
        <v>1</v>
      </c>
      <c r="H272" s="2">
        <v>3</v>
      </c>
      <c r="I272" s="2">
        <v>0</v>
      </c>
      <c r="J272" s="2">
        <v>1</v>
      </c>
      <c r="K272" s="2">
        <v>161750</v>
      </c>
      <c r="L272" s="2" t="s">
        <v>13</v>
      </c>
      <c r="M272" s="2" t="s">
        <v>36</v>
      </c>
      <c r="N272" s="16">
        <f t="shared" si="0"/>
        <v>116.19971264367815</v>
      </c>
      <c r="O272" s="16">
        <f t="shared" si="1"/>
        <v>5</v>
      </c>
      <c r="P272" s="17">
        <f t="shared" si="2"/>
        <v>32350</v>
      </c>
      <c r="Q272" s="18">
        <f t="shared" si="3"/>
        <v>0.2</v>
      </c>
      <c r="R272" s="16" t="str">
        <f t="shared" si="4"/>
        <v>CollgCrTA</v>
      </c>
      <c r="S272" s="19">
        <f t="shared" si="5"/>
        <v>28126</v>
      </c>
      <c r="T272" s="20">
        <f t="shared" ca="1" si="6"/>
        <v>16341</v>
      </c>
      <c r="U272" s="16">
        <f t="shared" ref="U272:W272" si="267">D272-U$5</f>
        <v>105</v>
      </c>
      <c r="V272" s="16">
        <f t="shared" si="267"/>
        <v>27</v>
      </c>
      <c r="W272" s="16">
        <f t="shared" si="267"/>
        <v>1058</v>
      </c>
    </row>
    <row r="273" spans="1:23" ht="15.75" customHeight="1" x14ac:dyDescent="0.2">
      <c r="A273" s="2">
        <v>10650</v>
      </c>
      <c r="B273" s="2">
        <v>5</v>
      </c>
      <c r="C273" s="2">
        <v>6</v>
      </c>
      <c r="D273" s="2">
        <v>1976</v>
      </c>
      <c r="E273" s="2">
        <v>1976</v>
      </c>
      <c r="F273" s="2">
        <v>894</v>
      </c>
      <c r="G273" s="2">
        <v>1</v>
      </c>
      <c r="H273" s="2">
        <v>3</v>
      </c>
      <c r="I273" s="2">
        <v>0</v>
      </c>
      <c r="J273" s="2">
        <v>1</v>
      </c>
      <c r="K273" s="2">
        <v>128200</v>
      </c>
      <c r="L273" s="2" t="s">
        <v>13</v>
      </c>
      <c r="M273" s="2" t="s">
        <v>36</v>
      </c>
      <c r="N273" s="16">
        <f t="shared" si="0"/>
        <v>143.40044742729307</v>
      </c>
      <c r="O273" s="16">
        <f t="shared" si="1"/>
        <v>5</v>
      </c>
      <c r="P273" s="17">
        <f t="shared" si="2"/>
        <v>25640</v>
      </c>
      <c r="Q273" s="18">
        <f t="shared" si="3"/>
        <v>0.2</v>
      </c>
      <c r="R273" s="16" t="str">
        <f t="shared" si="4"/>
        <v>CollgCrTA</v>
      </c>
      <c r="S273" s="19">
        <f t="shared" si="5"/>
        <v>27760</v>
      </c>
      <c r="T273" s="20">
        <f t="shared" ca="1" si="6"/>
        <v>16707</v>
      </c>
      <c r="U273" s="16">
        <f t="shared" ref="U273:W273" si="268">D273-U$5</f>
        <v>104</v>
      </c>
      <c r="V273" s="16">
        <f t="shared" si="268"/>
        <v>26</v>
      </c>
      <c r="W273" s="16">
        <f t="shared" si="268"/>
        <v>560</v>
      </c>
    </row>
    <row r="274" spans="1:23" ht="15.75" customHeight="1" x14ac:dyDescent="0.2">
      <c r="A274" s="2">
        <v>7480</v>
      </c>
      <c r="B274" s="2">
        <v>5</v>
      </c>
      <c r="C274" s="2">
        <v>6</v>
      </c>
      <c r="D274" s="2">
        <v>1972</v>
      </c>
      <c r="E274" s="2">
        <v>1972</v>
      </c>
      <c r="F274" s="2">
        <v>876</v>
      </c>
      <c r="G274" s="2">
        <v>1</v>
      </c>
      <c r="H274" s="2">
        <v>3</v>
      </c>
      <c r="I274" s="2">
        <v>0</v>
      </c>
      <c r="J274" s="2">
        <v>2</v>
      </c>
      <c r="K274" s="2">
        <v>127000</v>
      </c>
      <c r="L274" s="2" t="s">
        <v>13</v>
      </c>
      <c r="M274" s="2" t="s">
        <v>36</v>
      </c>
      <c r="N274" s="16">
        <f t="shared" si="0"/>
        <v>144.97716894977168</v>
      </c>
      <c r="O274" s="16">
        <f t="shared" si="1"/>
        <v>6</v>
      </c>
      <c r="P274" s="17">
        <f t="shared" si="2"/>
        <v>21166.666666666668</v>
      </c>
      <c r="Q274" s="18">
        <f t="shared" si="3"/>
        <v>0.16666666666666666</v>
      </c>
      <c r="R274" s="16" t="str">
        <f t="shared" si="4"/>
        <v>CollgCrTA</v>
      </c>
      <c r="S274" s="19">
        <f t="shared" si="5"/>
        <v>26299</v>
      </c>
      <c r="T274" s="20">
        <f t="shared" ca="1" si="6"/>
        <v>18168</v>
      </c>
      <c r="U274" s="16">
        <f t="shared" ref="U274:W274" si="269">D274-U$5</f>
        <v>100</v>
      </c>
      <c r="V274" s="16">
        <f t="shared" si="269"/>
        <v>22</v>
      </c>
      <c r="W274" s="16">
        <f t="shared" si="269"/>
        <v>542</v>
      </c>
    </row>
    <row r="275" spans="1:23" ht="15.75" customHeight="1" x14ac:dyDescent="0.2">
      <c r="A275" s="2">
        <v>10389</v>
      </c>
      <c r="B275" s="2">
        <v>8</v>
      </c>
      <c r="C275" s="2">
        <v>5</v>
      </c>
      <c r="D275" s="2">
        <v>2003</v>
      </c>
      <c r="E275" s="2">
        <v>2003</v>
      </c>
      <c r="F275" s="2">
        <v>1978</v>
      </c>
      <c r="G275" s="2">
        <v>2</v>
      </c>
      <c r="H275" s="2">
        <v>3</v>
      </c>
      <c r="I275" s="2">
        <v>1</v>
      </c>
      <c r="J275" s="2">
        <v>3</v>
      </c>
      <c r="K275" s="2">
        <v>318000</v>
      </c>
      <c r="L275" s="2" t="s">
        <v>13</v>
      </c>
      <c r="M275" s="2" t="s">
        <v>36</v>
      </c>
      <c r="N275" s="16">
        <f t="shared" si="0"/>
        <v>160.76845298281091</v>
      </c>
      <c r="O275" s="16">
        <f t="shared" si="1"/>
        <v>9</v>
      </c>
      <c r="P275" s="17">
        <f t="shared" si="2"/>
        <v>35333.333333333336</v>
      </c>
      <c r="Q275" s="18">
        <f t="shared" si="3"/>
        <v>0.22222222222222221</v>
      </c>
      <c r="R275" s="16" t="str">
        <f t="shared" si="4"/>
        <v>CollgCrTA</v>
      </c>
      <c r="S275" s="19">
        <f t="shared" si="5"/>
        <v>37622</v>
      </c>
      <c r="T275" s="20">
        <f t="shared" ca="1" si="6"/>
        <v>6845</v>
      </c>
      <c r="U275" s="16">
        <f t="shared" ref="U275:W275" si="270">D275-U$5</f>
        <v>131</v>
      </c>
      <c r="V275" s="16">
        <f t="shared" si="270"/>
        <v>53</v>
      </c>
      <c r="W275" s="16">
        <f t="shared" si="270"/>
        <v>1644</v>
      </c>
    </row>
    <row r="276" spans="1:23" ht="15.75" customHeight="1" x14ac:dyDescent="0.2">
      <c r="A276" s="2">
        <v>11423</v>
      </c>
      <c r="B276" s="2">
        <v>8</v>
      </c>
      <c r="C276" s="2">
        <v>5</v>
      </c>
      <c r="D276" s="2">
        <v>2001</v>
      </c>
      <c r="E276" s="2">
        <v>2002</v>
      </c>
      <c r="F276" s="2">
        <v>1601</v>
      </c>
      <c r="G276" s="2">
        <v>2</v>
      </c>
      <c r="H276" s="2">
        <v>3</v>
      </c>
      <c r="I276" s="2">
        <v>1</v>
      </c>
      <c r="J276" s="2">
        <v>2</v>
      </c>
      <c r="K276" s="2">
        <v>272000</v>
      </c>
      <c r="L276" s="2" t="s">
        <v>13</v>
      </c>
      <c r="M276" s="2" t="s">
        <v>36</v>
      </c>
      <c r="N276" s="16">
        <f t="shared" si="0"/>
        <v>169.89381636477202</v>
      </c>
      <c r="O276" s="16">
        <f t="shared" si="1"/>
        <v>8</v>
      </c>
      <c r="P276" s="17">
        <f t="shared" si="2"/>
        <v>34000</v>
      </c>
      <c r="Q276" s="18">
        <f t="shared" si="3"/>
        <v>0.25</v>
      </c>
      <c r="R276" s="16" t="str">
        <f t="shared" si="4"/>
        <v>CollgCrTA</v>
      </c>
      <c r="S276" s="19">
        <f t="shared" si="5"/>
        <v>36892</v>
      </c>
      <c r="T276" s="20">
        <f t="shared" ca="1" si="6"/>
        <v>7575</v>
      </c>
      <c r="U276" s="16">
        <f t="shared" ref="U276:W276" si="271">D276-U$5</f>
        <v>129</v>
      </c>
      <c r="V276" s="16">
        <f t="shared" si="271"/>
        <v>52</v>
      </c>
      <c r="W276" s="16">
        <f t="shared" si="271"/>
        <v>1267</v>
      </c>
    </row>
    <row r="277" spans="1:23" ht="15.75" customHeight="1" x14ac:dyDescent="0.2">
      <c r="A277" s="2">
        <v>9548</v>
      </c>
      <c r="B277" s="2">
        <v>7</v>
      </c>
      <c r="C277" s="2">
        <v>6</v>
      </c>
      <c r="D277" s="2">
        <v>2003</v>
      </c>
      <c r="E277" s="2">
        <v>2003</v>
      </c>
      <c r="F277" s="2">
        <v>1829</v>
      </c>
      <c r="G277" s="2">
        <v>2</v>
      </c>
      <c r="H277" s="2">
        <v>3</v>
      </c>
      <c r="I277" s="2">
        <v>1</v>
      </c>
      <c r="J277" s="2">
        <v>2</v>
      </c>
      <c r="K277" s="2">
        <v>237000</v>
      </c>
      <c r="L277" s="2" t="s">
        <v>13</v>
      </c>
      <c r="M277" s="2" t="s">
        <v>36</v>
      </c>
      <c r="N277" s="16">
        <f t="shared" si="0"/>
        <v>129.5790049207217</v>
      </c>
      <c r="O277" s="16">
        <f t="shared" si="1"/>
        <v>8</v>
      </c>
      <c r="P277" s="17">
        <f t="shared" si="2"/>
        <v>29625</v>
      </c>
      <c r="Q277" s="18">
        <f t="shared" si="3"/>
        <v>0.25</v>
      </c>
      <c r="R277" s="16" t="str">
        <f t="shared" si="4"/>
        <v>CollgCrTA</v>
      </c>
      <c r="S277" s="19">
        <f t="shared" si="5"/>
        <v>37622</v>
      </c>
      <c r="T277" s="20">
        <f t="shared" ca="1" si="6"/>
        <v>6845</v>
      </c>
      <c r="U277" s="16">
        <f t="shared" ref="U277:W277" si="272">D277-U$5</f>
        <v>131</v>
      </c>
      <c r="V277" s="16">
        <f t="shared" si="272"/>
        <v>53</v>
      </c>
      <c r="W277" s="16">
        <f t="shared" si="272"/>
        <v>1495</v>
      </c>
    </row>
    <row r="278" spans="1:23" ht="15.75" customHeight="1" x14ac:dyDescent="0.2">
      <c r="A278" s="2">
        <v>9375</v>
      </c>
      <c r="B278" s="2">
        <v>7</v>
      </c>
      <c r="C278" s="2">
        <v>5</v>
      </c>
      <c r="D278" s="2">
        <v>1997</v>
      </c>
      <c r="E278" s="2">
        <v>1997</v>
      </c>
      <c r="F278" s="2">
        <v>2098</v>
      </c>
      <c r="G278" s="2">
        <v>2</v>
      </c>
      <c r="H278" s="2">
        <v>4</v>
      </c>
      <c r="I278" s="2">
        <v>1</v>
      </c>
      <c r="J278" s="2">
        <v>2</v>
      </c>
      <c r="K278" s="2">
        <v>240000</v>
      </c>
      <c r="L278" s="2" t="s">
        <v>13</v>
      </c>
      <c r="M278" s="2" t="s">
        <v>36</v>
      </c>
      <c r="N278" s="16">
        <f t="shared" si="0"/>
        <v>114.39466158245949</v>
      </c>
      <c r="O278" s="16">
        <f t="shared" si="1"/>
        <v>9</v>
      </c>
      <c r="P278" s="17">
        <f t="shared" si="2"/>
        <v>26666.666666666668</v>
      </c>
      <c r="Q278" s="18">
        <f t="shared" si="3"/>
        <v>0.22222222222222221</v>
      </c>
      <c r="R278" s="16" t="str">
        <f t="shared" si="4"/>
        <v>CollgCrTA</v>
      </c>
      <c r="S278" s="19">
        <f t="shared" si="5"/>
        <v>35431</v>
      </c>
      <c r="T278" s="20">
        <f t="shared" ca="1" si="6"/>
        <v>9036</v>
      </c>
      <c r="U278" s="16">
        <f t="shared" ref="U278:W278" si="273">D278-U$5</f>
        <v>125</v>
      </c>
      <c r="V278" s="16">
        <f t="shared" si="273"/>
        <v>47</v>
      </c>
      <c r="W278" s="16">
        <f t="shared" si="273"/>
        <v>1764</v>
      </c>
    </row>
    <row r="279" spans="1:23" ht="15.75" customHeight="1" x14ac:dyDescent="0.2">
      <c r="A279" s="2">
        <v>12137</v>
      </c>
      <c r="B279" s="2">
        <v>7</v>
      </c>
      <c r="C279" s="2">
        <v>5</v>
      </c>
      <c r="D279" s="2">
        <v>1998</v>
      </c>
      <c r="E279" s="2">
        <v>1998</v>
      </c>
      <c r="F279" s="2">
        <v>1661</v>
      </c>
      <c r="G279" s="2">
        <v>2</v>
      </c>
      <c r="H279" s="2">
        <v>3</v>
      </c>
      <c r="I279" s="2">
        <v>0</v>
      </c>
      <c r="J279" s="2">
        <v>2</v>
      </c>
      <c r="K279" s="2">
        <v>224900</v>
      </c>
      <c r="L279" s="2" t="s">
        <v>13</v>
      </c>
      <c r="M279" s="2" t="s">
        <v>36</v>
      </c>
      <c r="N279" s="16">
        <f t="shared" si="0"/>
        <v>135.4003612281758</v>
      </c>
      <c r="O279" s="16">
        <f t="shared" si="1"/>
        <v>7</v>
      </c>
      <c r="P279" s="17">
        <f t="shared" si="2"/>
        <v>32128.571428571428</v>
      </c>
      <c r="Q279" s="18">
        <f t="shared" si="3"/>
        <v>0.2857142857142857</v>
      </c>
      <c r="R279" s="16" t="str">
        <f t="shared" si="4"/>
        <v>CollgCrTA</v>
      </c>
      <c r="S279" s="19">
        <f t="shared" si="5"/>
        <v>35796</v>
      </c>
      <c r="T279" s="20">
        <f t="shared" ca="1" si="6"/>
        <v>8671</v>
      </c>
      <c r="U279" s="16">
        <f t="shared" ref="U279:W279" si="274">D279-U$5</f>
        <v>126</v>
      </c>
      <c r="V279" s="16">
        <f t="shared" si="274"/>
        <v>48</v>
      </c>
      <c r="W279" s="16">
        <f t="shared" si="274"/>
        <v>1327</v>
      </c>
    </row>
    <row r="280" spans="1:23" ht="15.75" customHeight="1" x14ac:dyDescent="0.2">
      <c r="A280" s="2">
        <v>4435</v>
      </c>
      <c r="B280" s="2">
        <v>6</v>
      </c>
      <c r="C280" s="2">
        <v>5</v>
      </c>
      <c r="D280" s="2">
        <v>2003</v>
      </c>
      <c r="E280" s="2">
        <v>2003</v>
      </c>
      <c r="F280" s="2">
        <v>848</v>
      </c>
      <c r="G280" s="2">
        <v>1</v>
      </c>
      <c r="H280" s="2">
        <v>1</v>
      </c>
      <c r="I280" s="2">
        <v>0</v>
      </c>
      <c r="J280" s="2">
        <v>2</v>
      </c>
      <c r="K280" s="2">
        <v>143750</v>
      </c>
      <c r="L280" s="2" t="s">
        <v>13</v>
      </c>
      <c r="M280" s="2" t="s">
        <v>36</v>
      </c>
      <c r="N280" s="16">
        <f t="shared" si="0"/>
        <v>169.51650943396226</v>
      </c>
      <c r="O280" s="16">
        <f t="shared" si="1"/>
        <v>4</v>
      </c>
      <c r="P280" s="17">
        <f t="shared" si="2"/>
        <v>35937.5</v>
      </c>
      <c r="Q280" s="18">
        <f t="shared" si="3"/>
        <v>0.25</v>
      </c>
      <c r="R280" s="16" t="str">
        <f t="shared" si="4"/>
        <v>CollgCrTA</v>
      </c>
      <c r="S280" s="19">
        <f t="shared" si="5"/>
        <v>37622</v>
      </c>
      <c r="T280" s="20">
        <f t="shared" ca="1" si="6"/>
        <v>6845</v>
      </c>
      <c r="U280" s="16">
        <f t="shared" ref="U280:W280" si="275">D280-U$5</f>
        <v>131</v>
      </c>
      <c r="V280" s="16">
        <f t="shared" si="275"/>
        <v>53</v>
      </c>
      <c r="W280" s="16">
        <f t="shared" si="275"/>
        <v>514</v>
      </c>
    </row>
    <row r="281" spans="1:23" ht="15.75" customHeight="1" x14ac:dyDescent="0.2">
      <c r="A281" s="2">
        <v>4426</v>
      </c>
      <c r="B281" s="2">
        <v>6</v>
      </c>
      <c r="C281" s="2">
        <v>5</v>
      </c>
      <c r="D281" s="2">
        <v>2004</v>
      </c>
      <c r="E281" s="2">
        <v>2004</v>
      </c>
      <c r="F281" s="2">
        <v>848</v>
      </c>
      <c r="G281" s="2">
        <v>1</v>
      </c>
      <c r="H281" s="2">
        <v>1</v>
      </c>
      <c r="I281" s="2">
        <v>0</v>
      </c>
      <c r="J281" s="2">
        <v>2</v>
      </c>
      <c r="K281" s="2">
        <v>143000</v>
      </c>
      <c r="L281" s="2" t="s">
        <v>13</v>
      </c>
      <c r="M281" s="2" t="s">
        <v>36</v>
      </c>
      <c r="N281" s="16">
        <f t="shared" si="0"/>
        <v>168.6320754716981</v>
      </c>
      <c r="O281" s="16">
        <f t="shared" si="1"/>
        <v>4</v>
      </c>
      <c r="P281" s="17">
        <f t="shared" si="2"/>
        <v>35750</v>
      </c>
      <c r="Q281" s="18">
        <f t="shared" si="3"/>
        <v>0.25</v>
      </c>
      <c r="R281" s="16" t="str">
        <f t="shared" si="4"/>
        <v>CollgCrTA</v>
      </c>
      <c r="S281" s="19">
        <f t="shared" si="5"/>
        <v>37987</v>
      </c>
      <c r="T281" s="20">
        <f t="shared" ca="1" si="6"/>
        <v>6480</v>
      </c>
      <c r="U281" s="16">
        <f t="shared" ref="U281:W281" si="276">D281-U$5</f>
        <v>132</v>
      </c>
      <c r="V281" s="16">
        <f t="shared" si="276"/>
        <v>54</v>
      </c>
      <c r="W281" s="16">
        <f t="shared" si="276"/>
        <v>514</v>
      </c>
    </row>
    <row r="282" spans="1:23" ht="15.75" customHeight="1" x14ac:dyDescent="0.2">
      <c r="A282" s="2">
        <v>10635</v>
      </c>
      <c r="B282" s="2">
        <v>8</v>
      </c>
      <c r="C282" s="2">
        <v>5</v>
      </c>
      <c r="D282" s="2">
        <v>2003</v>
      </c>
      <c r="E282" s="2">
        <v>2003</v>
      </c>
      <c r="F282" s="2">
        <v>1668</v>
      </c>
      <c r="G282" s="2">
        <v>2</v>
      </c>
      <c r="H282" s="2">
        <v>3</v>
      </c>
      <c r="I282" s="2">
        <v>1</v>
      </c>
      <c r="J282" s="2">
        <v>2</v>
      </c>
      <c r="K282" s="2">
        <v>232000</v>
      </c>
      <c r="L282" s="2" t="s">
        <v>13</v>
      </c>
      <c r="M282" s="2" t="s">
        <v>36</v>
      </c>
      <c r="N282" s="16">
        <f t="shared" si="0"/>
        <v>139.08872901678657</v>
      </c>
      <c r="O282" s="16">
        <f t="shared" si="1"/>
        <v>8</v>
      </c>
      <c r="P282" s="17">
        <f t="shared" si="2"/>
        <v>29000</v>
      </c>
      <c r="Q282" s="18">
        <f t="shared" si="3"/>
        <v>0.25</v>
      </c>
      <c r="R282" s="16" t="str">
        <f t="shared" si="4"/>
        <v>CollgCrTA</v>
      </c>
      <c r="S282" s="19">
        <f t="shared" si="5"/>
        <v>37622</v>
      </c>
      <c r="T282" s="20">
        <f t="shared" ca="1" si="6"/>
        <v>6845</v>
      </c>
      <c r="U282" s="16">
        <f t="shared" ref="U282:W282" si="277">D282-U$5</f>
        <v>131</v>
      </c>
      <c r="V282" s="16">
        <f t="shared" si="277"/>
        <v>53</v>
      </c>
      <c r="W282" s="16">
        <f t="shared" si="277"/>
        <v>1334</v>
      </c>
    </row>
    <row r="283" spans="1:23" ht="15.75" customHeight="1" x14ac:dyDescent="0.2">
      <c r="A283" s="2">
        <v>8400</v>
      </c>
      <c r="B283" s="2">
        <v>7</v>
      </c>
      <c r="C283" s="2">
        <v>5</v>
      </c>
      <c r="D283" s="2">
        <v>2004</v>
      </c>
      <c r="E283" s="2">
        <v>2005</v>
      </c>
      <c r="F283" s="2">
        <v>1484</v>
      </c>
      <c r="G283" s="2">
        <v>2</v>
      </c>
      <c r="H283" s="2">
        <v>3</v>
      </c>
      <c r="I283" s="2">
        <v>0</v>
      </c>
      <c r="J283" s="2">
        <v>2</v>
      </c>
      <c r="K283" s="2">
        <v>213000</v>
      </c>
      <c r="L283" s="2" t="s">
        <v>13</v>
      </c>
      <c r="M283" s="2" t="s">
        <v>36</v>
      </c>
      <c r="N283" s="16">
        <f t="shared" si="0"/>
        <v>143.5309973045822</v>
      </c>
      <c r="O283" s="16">
        <f t="shared" si="1"/>
        <v>7</v>
      </c>
      <c r="P283" s="17">
        <f t="shared" si="2"/>
        <v>30428.571428571428</v>
      </c>
      <c r="Q283" s="18">
        <f t="shared" si="3"/>
        <v>0.2857142857142857</v>
      </c>
      <c r="R283" s="16" t="str">
        <f t="shared" si="4"/>
        <v>CollgCrTA</v>
      </c>
      <c r="S283" s="19">
        <f t="shared" si="5"/>
        <v>37987</v>
      </c>
      <c r="T283" s="20">
        <f t="shared" ca="1" si="6"/>
        <v>6480</v>
      </c>
      <c r="U283" s="16">
        <f t="shared" ref="U283:W283" si="278">D283-U$5</f>
        <v>132</v>
      </c>
      <c r="V283" s="16">
        <f t="shared" si="278"/>
        <v>55</v>
      </c>
      <c r="W283" s="16">
        <f t="shared" si="278"/>
        <v>1150</v>
      </c>
    </row>
    <row r="284" spans="1:23" ht="15.75" customHeight="1" x14ac:dyDescent="0.2">
      <c r="A284" s="2">
        <v>8773</v>
      </c>
      <c r="B284" s="2">
        <v>7</v>
      </c>
      <c r="C284" s="2">
        <v>5</v>
      </c>
      <c r="D284" s="2">
        <v>2004</v>
      </c>
      <c r="E284" s="2">
        <v>2004</v>
      </c>
      <c r="F284" s="2">
        <v>1414</v>
      </c>
      <c r="G284" s="2">
        <v>2</v>
      </c>
      <c r="H284" s="2">
        <v>3</v>
      </c>
      <c r="I284" s="2">
        <v>0</v>
      </c>
      <c r="J284" s="2">
        <v>2</v>
      </c>
      <c r="K284" s="2">
        <v>185500</v>
      </c>
      <c r="L284" s="2" t="s">
        <v>13</v>
      </c>
      <c r="M284" s="2" t="s">
        <v>36</v>
      </c>
      <c r="N284" s="16">
        <f t="shared" si="0"/>
        <v>131.1881188118812</v>
      </c>
      <c r="O284" s="16">
        <f t="shared" si="1"/>
        <v>7</v>
      </c>
      <c r="P284" s="17">
        <f t="shared" si="2"/>
        <v>26500</v>
      </c>
      <c r="Q284" s="18">
        <f t="shared" si="3"/>
        <v>0.2857142857142857</v>
      </c>
      <c r="R284" s="16" t="str">
        <f t="shared" si="4"/>
        <v>CollgCrTA</v>
      </c>
      <c r="S284" s="19">
        <f t="shared" si="5"/>
        <v>37987</v>
      </c>
      <c r="T284" s="20">
        <f t="shared" ca="1" si="6"/>
        <v>6480</v>
      </c>
      <c r="U284" s="16">
        <f t="shared" ref="U284:W284" si="279">D284-U$5</f>
        <v>132</v>
      </c>
      <c r="V284" s="16">
        <f t="shared" si="279"/>
        <v>54</v>
      </c>
      <c r="W284" s="16">
        <f t="shared" si="279"/>
        <v>1080</v>
      </c>
    </row>
    <row r="285" spans="1:23" ht="15.75" customHeight="1" x14ac:dyDescent="0.2">
      <c r="A285" s="2">
        <v>8777</v>
      </c>
      <c r="B285" s="2">
        <v>3</v>
      </c>
      <c r="C285" s="2">
        <v>6</v>
      </c>
      <c r="D285" s="2">
        <v>1945</v>
      </c>
      <c r="E285" s="2">
        <v>2007</v>
      </c>
      <c r="F285" s="2">
        <v>640</v>
      </c>
      <c r="G285" s="2">
        <v>1</v>
      </c>
      <c r="H285" s="2">
        <v>2</v>
      </c>
      <c r="I285" s="2">
        <v>0</v>
      </c>
      <c r="J285" s="2">
        <v>1</v>
      </c>
      <c r="K285" s="2">
        <v>84900</v>
      </c>
      <c r="L285" s="2" t="s">
        <v>17</v>
      </c>
      <c r="M285" s="2" t="s">
        <v>35</v>
      </c>
      <c r="N285" s="16">
        <f t="shared" si="0"/>
        <v>132.65625</v>
      </c>
      <c r="O285" s="16">
        <f t="shared" si="1"/>
        <v>4</v>
      </c>
      <c r="P285" s="17">
        <f t="shared" si="2"/>
        <v>21225</v>
      </c>
      <c r="Q285" s="18">
        <f t="shared" si="3"/>
        <v>0.25</v>
      </c>
      <c r="R285" s="16" t="str">
        <f t="shared" si="4"/>
        <v>EdwardsGd</v>
      </c>
      <c r="S285" s="19">
        <f t="shared" si="5"/>
        <v>16438</v>
      </c>
      <c r="T285" s="20">
        <f t="shared" ca="1" si="6"/>
        <v>28029</v>
      </c>
      <c r="U285" s="16">
        <f t="shared" ref="U285:W285" si="280">D285-U$5</f>
        <v>73</v>
      </c>
      <c r="V285" s="16">
        <f t="shared" si="280"/>
        <v>57</v>
      </c>
      <c r="W285" s="16">
        <f t="shared" si="280"/>
        <v>306</v>
      </c>
    </row>
    <row r="286" spans="1:23" ht="15.75" customHeight="1" x14ac:dyDescent="0.2">
      <c r="A286" s="2">
        <v>8842</v>
      </c>
      <c r="B286" s="2">
        <v>5</v>
      </c>
      <c r="C286" s="2">
        <v>6</v>
      </c>
      <c r="D286" s="2">
        <v>1954</v>
      </c>
      <c r="E286" s="2">
        <v>1954</v>
      </c>
      <c r="F286" s="2">
        <v>992</v>
      </c>
      <c r="G286" s="2">
        <v>1</v>
      </c>
      <c r="H286" s="2">
        <v>3</v>
      </c>
      <c r="I286" s="2">
        <v>0</v>
      </c>
      <c r="J286" s="2">
        <v>1</v>
      </c>
      <c r="K286" s="2">
        <v>155891</v>
      </c>
      <c r="L286" s="2" t="s">
        <v>17</v>
      </c>
      <c r="M286" s="2" t="s">
        <v>35</v>
      </c>
      <c r="N286" s="16">
        <f t="shared" si="0"/>
        <v>157.14818548387098</v>
      </c>
      <c r="O286" s="16">
        <f t="shared" si="1"/>
        <v>5</v>
      </c>
      <c r="P286" s="17">
        <f t="shared" si="2"/>
        <v>31178.2</v>
      </c>
      <c r="Q286" s="18">
        <f t="shared" si="3"/>
        <v>0.2</v>
      </c>
      <c r="R286" s="16" t="str">
        <f t="shared" si="4"/>
        <v>EdwardsGd</v>
      </c>
      <c r="S286" s="19">
        <f t="shared" si="5"/>
        <v>19725</v>
      </c>
      <c r="T286" s="20">
        <f t="shared" ca="1" si="6"/>
        <v>24742</v>
      </c>
      <c r="U286" s="16">
        <f t="shared" ref="U286:W286" si="281">D286-U$5</f>
        <v>82</v>
      </c>
      <c r="V286" s="16">
        <f t="shared" si="281"/>
        <v>4</v>
      </c>
      <c r="W286" s="16">
        <f t="shared" si="281"/>
        <v>658</v>
      </c>
    </row>
    <row r="287" spans="1:23" ht="15.75" customHeight="1" x14ac:dyDescent="0.2">
      <c r="A287" s="2">
        <v>9825</v>
      </c>
      <c r="B287" s="2">
        <v>5</v>
      </c>
      <c r="C287" s="2">
        <v>5</v>
      </c>
      <c r="D287" s="2">
        <v>1965</v>
      </c>
      <c r="E287" s="2">
        <v>1965</v>
      </c>
      <c r="F287" s="2">
        <v>1664</v>
      </c>
      <c r="G287" s="2">
        <v>2</v>
      </c>
      <c r="H287" s="2">
        <v>4</v>
      </c>
      <c r="I287" s="2">
        <v>0</v>
      </c>
      <c r="J287" s="2">
        <v>0</v>
      </c>
      <c r="K287" s="2">
        <v>100000</v>
      </c>
      <c r="L287" s="2" t="s">
        <v>13</v>
      </c>
      <c r="M287" s="2" t="s">
        <v>35</v>
      </c>
      <c r="N287" s="16">
        <f t="shared" si="0"/>
        <v>60.096153846153847</v>
      </c>
      <c r="O287" s="16">
        <f t="shared" si="1"/>
        <v>6</v>
      </c>
      <c r="P287" s="17">
        <f t="shared" si="2"/>
        <v>16666.666666666668</v>
      </c>
      <c r="Q287" s="18">
        <f t="shared" si="3"/>
        <v>0.33333333333333331</v>
      </c>
      <c r="R287" s="16" t="str">
        <f t="shared" si="4"/>
        <v>EdwardsTA</v>
      </c>
      <c r="S287" s="19">
        <f t="shared" si="5"/>
        <v>23743</v>
      </c>
      <c r="T287" s="20">
        <f t="shared" ca="1" si="6"/>
        <v>20724</v>
      </c>
      <c r="U287" s="16">
        <f t="shared" ref="U287:W287" si="282">D287-U$5</f>
        <v>93</v>
      </c>
      <c r="V287" s="16">
        <f t="shared" si="282"/>
        <v>15</v>
      </c>
      <c r="W287" s="16">
        <f t="shared" si="282"/>
        <v>1330</v>
      </c>
    </row>
    <row r="288" spans="1:23" ht="15.75" customHeight="1" x14ac:dyDescent="0.2">
      <c r="A288" s="2">
        <v>10044</v>
      </c>
      <c r="B288" s="2">
        <v>5</v>
      </c>
      <c r="C288" s="2">
        <v>6</v>
      </c>
      <c r="D288" s="2">
        <v>1968</v>
      </c>
      <c r="E288" s="2">
        <v>1968</v>
      </c>
      <c r="F288" s="2">
        <v>1196</v>
      </c>
      <c r="G288" s="2">
        <v>1</v>
      </c>
      <c r="H288" s="2">
        <v>3</v>
      </c>
      <c r="I288" s="2">
        <v>0</v>
      </c>
      <c r="J288" s="2">
        <v>1</v>
      </c>
      <c r="K288" s="2">
        <v>144000</v>
      </c>
      <c r="L288" s="2" t="s">
        <v>13</v>
      </c>
      <c r="M288" s="2" t="s">
        <v>35</v>
      </c>
      <c r="N288" s="16">
        <f t="shared" si="0"/>
        <v>120.40133779264214</v>
      </c>
      <c r="O288" s="16">
        <f t="shared" si="1"/>
        <v>5</v>
      </c>
      <c r="P288" s="17">
        <f t="shared" si="2"/>
        <v>28800</v>
      </c>
      <c r="Q288" s="18">
        <f t="shared" si="3"/>
        <v>0.2</v>
      </c>
      <c r="R288" s="16" t="str">
        <f t="shared" si="4"/>
        <v>EdwardsTA</v>
      </c>
      <c r="S288" s="19">
        <f t="shared" si="5"/>
        <v>24838</v>
      </c>
      <c r="T288" s="20">
        <f t="shared" ca="1" si="6"/>
        <v>19629</v>
      </c>
      <c r="U288" s="16">
        <f t="shared" ref="U288:W288" si="283">D288-U$5</f>
        <v>96</v>
      </c>
      <c r="V288" s="16">
        <f t="shared" si="283"/>
        <v>18</v>
      </c>
      <c r="W288" s="16">
        <f t="shared" si="283"/>
        <v>862</v>
      </c>
    </row>
    <row r="289" spans="1:23" ht="15.75" customHeight="1" x14ac:dyDescent="0.2">
      <c r="A289" s="2">
        <v>11792</v>
      </c>
      <c r="B289" s="2">
        <v>4</v>
      </c>
      <c r="C289" s="2">
        <v>5</v>
      </c>
      <c r="D289" s="2">
        <v>1948</v>
      </c>
      <c r="E289" s="2">
        <v>1950</v>
      </c>
      <c r="F289" s="2">
        <v>1120</v>
      </c>
      <c r="G289" s="2">
        <v>1</v>
      </c>
      <c r="H289" s="2">
        <v>2</v>
      </c>
      <c r="I289" s="2">
        <v>0</v>
      </c>
      <c r="J289" s="2">
        <v>2</v>
      </c>
      <c r="K289" s="2">
        <v>64000</v>
      </c>
      <c r="L289" s="2" t="s">
        <v>13</v>
      </c>
      <c r="M289" s="2" t="s">
        <v>35</v>
      </c>
      <c r="N289" s="16">
        <f t="shared" si="0"/>
        <v>57.142857142857146</v>
      </c>
      <c r="O289" s="16">
        <f t="shared" si="1"/>
        <v>5</v>
      </c>
      <c r="P289" s="17">
        <f t="shared" si="2"/>
        <v>12800</v>
      </c>
      <c r="Q289" s="18">
        <f t="shared" si="3"/>
        <v>0.2</v>
      </c>
      <c r="R289" s="16" t="str">
        <f t="shared" si="4"/>
        <v>EdwardsTA</v>
      </c>
      <c r="S289" s="19">
        <f t="shared" si="5"/>
        <v>17533</v>
      </c>
      <c r="T289" s="20">
        <f t="shared" ca="1" si="6"/>
        <v>26934</v>
      </c>
      <c r="U289" s="16">
        <f t="shared" ref="U289:W289" si="284">D289-U$5</f>
        <v>76</v>
      </c>
      <c r="V289" s="16">
        <f t="shared" si="284"/>
        <v>0</v>
      </c>
      <c r="W289" s="16">
        <f t="shared" si="284"/>
        <v>786</v>
      </c>
    </row>
    <row r="290" spans="1:23" ht="15.75" customHeight="1" x14ac:dyDescent="0.2">
      <c r="A290" s="2">
        <v>6305</v>
      </c>
      <c r="B290" s="2">
        <v>6</v>
      </c>
      <c r="C290" s="2">
        <v>6</v>
      </c>
      <c r="D290" s="2">
        <v>1975</v>
      </c>
      <c r="E290" s="2">
        <v>1975</v>
      </c>
      <c r="F290" s="2">
        <v>1096</v>
      </c>
      <c r="G290" s="2">
        <v>1</v>
      </c>
      <c r="H290" s="2">
        <v>3</v>
      </c>
      <c r="I290" s="2">
        <v>1</v>
      </c>
      <c r="J290" s="2">
        <v>1</v>
      </c>
      <c r="K290" s="2">
        <v>125200</v>
      </c>
      <c r="L290" s="2" t="s">
        <v>13</v>
      </c>
      <c r="M290" s="2" t="s">
        <v>35</v>
      </c>
      <c r="N290" s="16">
        <f t="shared" si="0"/>
        <v>114.23357664233576</v>
      </c>
      <c r="O290" s="16">
        <f t="shared" si="1"/>
        <v>6</v>
      </c>
      <c r="P290" s="17">
        <f t="shared" si="2"/>
        <v>20866.666666666668</v>
      </c>
      <c r="Q290" s="18">
        <f t="shared" si="3"/>
        <v>0.16666666666666666</v>
      </c>
      <c r="R290" s="16" t="str">
        <f t="shared" si="4"/>
        <v>EdwardsTA</v>
      </c>
      <c r="S290" s="19">
        <f t="shared" si="5"/>
        <v>27395</v>
      </c>
      <c r="T290" s="20">
        <f t="shared" ca="1" si="6"/>
        <v>17072</v>
      </c>
      <c r="U290" s="16">
        <f t="shared" ref="U290:W290" si="285">D290-U$5</f>
        <v>103</v>
      </c>
      <c r="V290" s="16">
        <f t="shared" si="285"/>
        <v>25</v>
      </c>
      <c r="W290" s="16">
        <f t="shared" si="285"/>
        <v>762</v>
      </c>
    </row>
    <row r="291" spans="1:23" ht="15.75" customHeight="1" x14ac:dyDescent="0.2">
      <c r="A291" s="2">
        <v>7819</v>
      </c>
      <c r="B291" s="2">
        <v>6</v>
      </c>
      <c r="C291" s="2">
        <v>5</v>
      </c>
      <c r="D291" s="2">
        <v>1976</v>
      </c>
      <c r="E291" s="2">
        <v>1976</v>
      </c>
      <c r="F291" s="2">
        <v>1117</v>
      </c>
      <c r="G291" s="2">
        <v>1</v>
      </c>
      <c r="H291" s="2">
        <v>3</v>
      </c>
      <c r="I291" s="2">
        <v>1</v>
      </c>
      <c r="J291" s="2">
        <v>2</v>
      </c>
      <c r="K291" s="2">
        <v>107000</v>
      </c>
      <c r="L291" s="2" t="s">
        <v>13</v>
      </c>
      <c r="M291" s="2" t="s">
        <v>35</v>
      </c>
      <c r="N291" s="16">
        <f t="shared" si="0"/>
        <v>95.792300805729639</v>
      </c>
      <c r="O291" s="16">
        <f t="shared" si="1"/>
        <v>7</v>
      </c>
      <c r="P291" s="17">
        <f t="shared" si="2"/>
        <v>15285.714285714286</v>
      </c>
      <c r="Q291" s="18">
        <f t="shared" si="3"/>
        <v>0.14285714285714285</v>
      </c>
      <c r="R291" s="16" t="str">
        <f t="shared" si="4"/>
        <v>EdwardsTA</v>
      </c>
      <c r="S291" s="19">
        <f t="shared" si="5"/>
        <v>27760</v>
      </c>
      <c r="T291" s="20">
        <f t="shared" ca="1" si="6"/>
        <v>16707</v>
      </c>
      <c r="U291" s="16">
        <f t="shared" ref="U291:W291" si="286">D291-U$5</f>
        <v>104</v>
      </c>
      <c r="V291" s="16">
        <f t="shared" si="286"/>
        <v>26</v>
      </c>
      <c r="W291" s="16">
        <f t="shared" si="286"/>
        <v>783</v>
      </c>
    </row>
    <row r="292" spans="1:23" ht="15.75" customHeight="1" x14ac:dyDescent="0.2">
      <c r="A292" s="2">
        <v>6410</v>
      </c>
      <c r="B292" s="2">
        <v>4</v>
      </c>
      <c r="C292" s="2">
        <v>5</v>
      </c>
      <c r="D292" s="2">
        <v>1958</v>
      </c>
      <c r="E292" s="2">
        <v>1958</v>
      </c>
      <c r="F292" s="2">
        <v>960</v>
      </c>
      <c r="G292" s="2">
        <v>1</v>
      </c>
      <c r="H292" s="2">
        <v>3</v>
      </c>
      <c r="I292" s="2">
        <v>0</v>
      </c>
      <c r="J292" s="2">
        <v>0</v>
      </c>
      <c r="K292" s="2">
        <v>90000</v>
      </c>
      <c r="L292" s="2" t="s">
        <v>13</v>
      </c>
      <c r="M292" s="2" t="s">
        <v>35</v>
      </c>
      <c r="N292" s="16">
        <f t="shared" si="0"/>
        <v>93.75</v>
      </c>
      <c r="O292" s="16">
        <f t="shared" si="1"/>
        <v>4</v>
      </c>
      <c r="P292" s="17">
        <f t="shared" si="2"/>
        <v>22500</v>
      </c>
      <c r="Q292" s="18">
        <f t="shared" si="3"/>
        <v>0.25</v>
      </c>
      <c r="R292" s="16" t="str">
        <f t="shared" si="4"/>
        <v>EdwardsTA</v>
      </c>
      <c r="S292" s="19">
        <f t="shared" si="5"/>
        <v>21186</v>
      </c>
      <c r="T292" s="20">
        <f t="shared" ca="1" si="6"/>
        <v>23281</v>
      </c>
      <c r="U292" s="16">
        <f t="shared" ref="U292:W292" si="287">D292-U$5</f>
        <v>86</v>
      </c>
      <c r="V292" s="16">
        <f t="shared" si="287"/>
        <v>8</v>
      </c>
      <c r="W292" s="16">
        <f t="shared" si="287"/>
        <v>626</v>
      </c>
    </row>
    <row r="293" spans="1:23" ht="15.75" customHeight="1" x14ac:dyDescent="0.2">
      <c r="A293" s="2">
        <v>8546</v>
      </c>
      <c r="B293" s="2">
        <v>4</v>
      </c>
      <c r="C293" s="2">
        <v>5</v>
      </c>
      <c r="D293" s="2">
        <v>2003</v>
      </c>
      <c r="E293" s="2">
        <v>2004</v>
      </c>
      <c r="F293" s="2">
        <v>1121</v>
      </c>
      <c r="G293" s="2">
        <v>2</v>
      </c>
      <c r="H293" s="2">
        <v>2</v>
      </c>
      <c r="I293" s="2">
        <v>0</v>
      </c>
      <c r="J293" s="2">
        <v>2</v>
      </c>
      <c r="K293" s="2">
        <v>140000</v>
      </c>
      <c r="L293" s="2" t="s">
        <v>13</v>
      </c>
      <c r="M293" s="2" t="s">
        <v>35</v>
      </c>
      <c r="N293" s="16">
        <f t="shared" si="0"/>
        <v>124.88849241748439</v>
      </c>
      <c r="O293" s="16">
        <f t="shared" si="1"/>
        <v>6</v>
      </c>
      <c r="P293" s="17">
        <f t="shared" si="2"/>
        <v>23333.333333333332</v>
      </c>
      <c r="Q293" s="18">
        <f t="shared" si="3"/>
        <v>0.33333333333333331</v>
      </c>
      <c r="R293" s="16" t="str">
        <f t="shared" si="4"/>
        <v>EdwardsTA</v>
      </c>
      <c r="S293" s="19">
        <f t="shared" si="5"/>
        <v>37622</v>
      </c>
      <c r="T293" s="20">
        <f t="shared" ca="1" si="6"/>
        <v>6845</v>
      </c>
      <c r="U293" s="16">
        <f t="shared" ref="U293:W293" si="288">D293-U$5</f>
        <v>131</v>
      </c>
      <c r="V293" s="16">
        <f t="shared" si="288"/>
        <v>54</v>
      </c>
      <c r="W293" s="16">
        <f t="shared" si="288"/>
        <v>787</v>
      </c>
    </row>
    <row r="294" spans="1:23" ht="15.75" customHeight="1" x14ac:dyDescent="0.2">
      <c r="A294" s="2">
        <v>8741</v>
      </c>
      <c r="B294" s="2">
        <v>6</v>
      </c>
      <c r="C294" s="2">
        <v>4</v>
      </c>
      <c r="D294" s="2">
        <v>1945</v>
      </c>
      <c r="E294" s="2">
        <v>1950</v>
      </c>
      <c r="F294" s="2">
        <v>1487</v>
      </c>
      <c r="G294" s="2">
        <v>1</v>
      </c>
      <c r="H294" s="2">
        <v>3</v>
      </c>
      <c r="I294" s="2">
        <v>1</v>
      </c>
      <c r="J294" s="2">
        <v>1</v>
      </c>
      <c r="K294" s="2">
        <v>113000</v>
      </c>
      <c r="L294" s="2" t="s">
        <v>13</v>
      </c>
      <c r="M294" s="2" t="s">
        <v>35</v>
      </c>
      <c r="N294" s="16">
        <f t="shared" si="0"/>
        <v>75.991930060524552</v>
      </c>
      <c r="O294" s="16">
        <f t="shared" si="1"/>
        <v>6</v>
      </c>
      <c r="P294" s="17">
        <f t="shared" si="2"/>
        <v>18833.333333333332</v>
      </c>
      <c r="Q294" s="18">
        <f t="shared" si="3"/>
        <v>0.16666666666666666</v>
      </c>
      <c r="R294" s="16" t="str">
        <f t="shared" si="4"/>
        <v>EdwardsTA</v>
      </c>
      <c r="S294" s="19">
        <f t="shared" si="5"/>
        <v>16438</v>
      </c>
      <c r="T294" s="20">
        <f t="shared" ca="1" si="6"/>
        <v>28029</v>
      </c>
      <c r="U294" s="16">
        <f t="shared" ref="U294:W294" si="289">D294-U$5</f>
        <v>73</v>
      </c>
      <c r="V294" s="16">
        <f t="shared" si="289"/>
        <v>0</v>
      </c>
      <c r="W294" s="16">
        <f t="shared" si="289"/>
        <v>1153</v>
      </c>
    </row>
    <row r="295" spans="1:23" ht="15.75" customHeight="1" x14ac:dyDescent="0.2">
      <c r="A295" s="2">
        <v>12180</v>
      </c>
      <c r="B295" s="2">
        <v>4</v>
      </c>
      <c r="C295" s="2">
        <v>4</v>
      </c>
      <c r="D295" s="2">
        <v>1941</v>
      </c>
      <c r="E295" s="2">
        <v>1950</v>
      </c>
      <c r="F295" s="2">
        <v>924</v>
      </c>
      <c r="G295" s="2">
        <v>1</v>
      </c>
      <c r="H295" s="2">
        <v>2</v>
      </c>
      <c r="I295" s="2">
        <v>0</v>
      </c>
      <c r="J295" s="2">
        <v>1</v>
      </c>
      <c r="K295" s="2">
        <v>80000</v>
      </c>
      <c r="L295" s="2" t="s">
        <v>26</v>
      </c>
      <c r="M295" s="2" t="s">
        <v>35</v>
      </c>
      <c r="N295" s="16">
        <f t="shared" si="0"/>
        <v>86.580086580086586</v>
      </c>
      <c r="O295" s="16">
        <f t="shared" si="1"/>
        <v>4</v>
      </c>
      <c r="P295" s="17">
        <f t="shared" si="2"/>
        <v>20000</v>
      </c>
      <c r="Q295" s="18">
        <f t="shared" si="3"/>
        <v>0.25</v>
      </c>
      <c r="R295" s="16" t="str">
        <f t="shared" si="4"/>
        <v>EdwardsFa</v>
      </c>
      <c r="S295" s="19">
        <f t="shared" si="5"/>
        <v>14977</v>
      </c>
      <c r="T295" s="20">
        <f t="shared" ca="1" si="6"/>
        <v>29490</v>
      </c>
      <c r="U295" s="16">
        <f t="shared" ref="U295:W295" si="290">D295-U$5</f>
        <v>69</v>
      </c>
      <c r="V295" s="16">
        <f t="shared" si="290"/>
        <v>0</v>
      </c>
      <c r="W295" s="16">
        <f t="shared" si="290"/>
        <v>590</v>
      </c>
    </row>
    <row r="296" spans="1:23" ht="15.75" customHeight="1" x14ac:dyDescent="0.2">
      <c r="A296" s="2">
        <v>8562</v>
      </c>
      <c r="B296" s="2">
        <v>5</v>
      </c>
      <c r="C296" s="2">
        <v>6</v>
      </c>
      <c r="D296" s="2">
        <v>1957</v>
      </c>
      <c r="E296" s="2">
        <v>2002</v>
      </c>
      <c r="F296" s="2">
        <v>1526</v>
      </c>
      <c r="G296" s="2">
        <v>1</v>
      </c>
      <c r="H296" s="2">
        <v>4</v>
      </c>
      <c r="I296" s="2">
        <v>1</v>
      </c>
      <c r="J296" s="2">
        <v>1</v>
      </c>
      <c r="K296" s="2">
        <v>144500</v>
      </c>
      <c r="L296" s="2" t="s">
        <v>13</v>
      </c>
      <c r="M296" s="2" t="s">
        <v>35</v>
      </c>
      <c r="N296" s="16">
        <f t="shared" si="0"/>
        <v>94.692005242463964</v>
      </c>
      <c r="O296" s="16">
        <f t="shared" si="1"/>
        <v>7</v>
      </c>
      <c r="P296" s="17">
        <f t="shared" si="2"/>
        <v>20642.857142857141</v>
      </c>
      <c r="Q296" s="18">
        <f t="shared" si="3"/>
        <v>0.14285714285714285</v>
      </c>
      <c r="R296" s="16" t="str">
        <f t="shared" si="4"/>
        <v>EdwardsTA</v>
      </c>
      <c r="S296" s="19">
        <f t="shared" si="5"/>
        <v>20821</v>
      </c>
      <c r="T296" s="20">
        <f t="shared" ca="1" si="6"/>
        <v>23646</v>
      </c>
      <c r="U296" s="16">
        <f t="shared" ref="U296:W296" si="291">D296-U$5</f>
        <v>85</v>
      </c>
      <c r="V296" s="16">
        <f t="shared" si="291"/>
        <v>52</v>
      </c>
      <c r="W296" s="16">
        <f t="shared" si="291"/>
        <v>1192</v>
      </c>
    </row>
    <row r="297" spans="1:23" ht="15.75" customHeight="1" x14ac:dyDescent="0.2">
      <c r="A297" s="2">
        <v>4853</v>
      </c>
      <c r="B297" s="2">
        <v>5</v>
      </c>
      <c r="C297" s="2">
        <v>6</v>
      </c>
      <c r="D297" s="2">
        <v>1924</v>
      </c>
      <c r="E297" s="2">
        <v>1999</v>
      </c>
      <c r="F297" s="2">
        <v>1296</v>
      </c>
      <c r="G297" s="2">
        <v>2</v>
      </c>
      <c r="H297" s="2">
        <v>2</v>
      </c>
      <c r="I297" s="2">
        <v>1</v>
      </c>
      <c r="J297" s="2">
        <v>1</v>
      </c>
      <c r="K297" s="2">
        <v>104000</v>
      </c>
      <c r="L297" s="2" t="s">
        <v>13</v>
      </c>
      <c r="M297" s="2" t="s">
        <v>34</v>
      </c>
      <c r="N297" s="16">
        <f t="shared" si="0"/>
        <v>80.246913580246911</v>
      </c>
      <c r="O297" s="16">
        <f t="shared" si="1"/>
        <v>6</v>
      </c>
      <c r="P297" s="17">
        <f t="shared" si="2"/>
        <v>17333.333333333332</v>
      </c>
      <c r="Q297" s="18">
        <f t="shared" si="3"/>
        <v>0.33333333333333331</v>
      </c>
      <c r="R297" s="16" t="str">
        <f t="shared" si="4"/>
        <v>SWISUTA</v>
      </c>
      <c r="S297" s="19">
        <f t="shared" si="5"/>
        <v>8767</v>
      </c>
      <c r="T297" s="20">
        <f t="shared" ca="1" si="6"/>
        <v>35700</v>
      </c>
      <c r="U297" s="16">
        <f t="shared" ref="U297:W297" si="292">D297-U$5</f>
        <v>52</v>
      </c>
      <c r="V297" s="16">
        <f t="shared" si="292"/>
        <v>49</v>
      </c>
      <c r="W297" s="16">
        <f t="shared" si="292"/>
        <v>962</v>
      </c>
    </row>
    <row r="298" spans="1:23" ht="15.75" customHeight="1" x14ac:dyDescent="0.2">
      <c r="A298" s="2">
        <v>6858</v>
      </c>
      <c r="B298" s="2">
        <v>6</v>
      </c>
      <c r="C298" s="2">
        <v>4</v>
      </c>
      <c r="D298" s="2">
        <v>1915</v>
      </c>
      <c r="E298" s="2">
        <v>1950</v>
      </c>
      <c r="F298" s="2">
        <v>1647</v>
      </c>
      <c r="G298" s="2">
        <v>1</v>
      </c>
      <c r="H298" s="2">
        <v>4</v>
      </c>
      <c r="I298" s="2">
        <v>0</v>
      </c>
      <c r="J298" s="2">
        <v>1</v>
      </c>
      <c r="K298" s="2">
        <v>128000</v>
      </c>
      <c r="L298" s="2" t="s">
        <v>13</v>
      </c>
      <c r="M298" s="2" t="s">
        <v>34</v>
      </c>
      <c r="N298" s="16">
        <f t="shared" si="0"/>
        <v>77.717061323618694</v>
      </c>
      <c r="O298" s="16">
        <f t="shared" si="1"/>
        <v>6</v>
      </c>
      <c r="P298" s="17">
        <f t="shared" si="2"/>
        <v>21333.333333333332</v>
      </c>
      <c r="Q298" s="18">
        <f t="shared" si="3"/>
        <v>0.16666666666666666</v>
      </c>
      <c r="R298" s="16" t="str">
        <f t="shared" si="4"/>
        <v>SWISUTA</v>
      </c>
      <c r="S298" s="19">
        <f t="shared" si="5"/>
        <v>5480</v>
      </c>
      <c r="T298" s="20">
        <f t="shared" ca="1" si="6"/>
        <v>38987</v>
      </c>
      <c r="U298" s="16">
        <f t="shared" ref="U298:W298" si="293">D298-U$5</f>
        <v>43</v>
      </c>
      <c r="V298" s="16">
        <f t="shared" si="293"/>
        <v>0</v>
      </c>
      <c r="W298" s="16">
        <f t="shared" si="293"/>
        <v>1313</v>
      </c>
    </row>
    <row r="299" spans="1:23" ht="15.75" customHeight="1" x14ac:dyDescent="0.2">
      <c r="A299" s="2">
        <v>8212</v>
      </c>
      <c r="B299" s="2">
        <v>3</v>
      </c>
      <c r="C299" s="2">
        <v>3</v>
      </c>
      <c r="D299" s="2">
        <v>1914</v>
      </c>
      <c r="E299" s="2">
        <v>1950</v>
      </c>
      <c r="F299" s="2">
        <v>864</v>
      </c>
      <c r="G299" s="2">
        <v>1</v>
      </c>
      <c r="H299" s="2">
        <v>2</v>
      </c>
      <c r="I299" s="2">
        <v>0</v>
      </c>
      <c r="J299" s="2">
        <v>1</v>
      </c>
      <c r="K299" s="2">
        <v>58500</v>
      </c>
      <c r="L299" s="2" t="s">
        <v>26</v>
      </c>
      <c r="M299" s="2" t="s">
        <v>35</v>
      </c>
      <c r="N299" s="16">
        <f t="shared" si="0"/>
        <v>67.708333333333329</v>
      </c>
      <c r="O299" s="16">
        <f t="shared" si="1"/>
        <v>4</v>
      </c>
      <c r="P299" s="17">
        <f t="shared" si="2"/>
        <v>14625</v>
      </c>
      <c r="Q299" s="18">
        <f t="shared" si="3"/>
        <v>0.25</v>
      </c>
      <c r="R299" s="16" t="str">
        <f t="shared" si="4"/>
        <v>EdwardsFa</v>
      </c>
      <c r="S299" s="19">
        <f t="shared" si="5"/>
        <v>5115</v>
      </c>
      <c r="T299" s="20">
        <f t="shared" ca="1" si="6"/>
        <v>39352</v>
      </c>
      <c r="U299" s="16">
        <f t="shared" ref="U299:W299" si="294">D299-U$5</f>
        <v>42</v>
      </c>
      <c r="V299" s="16">
        <f t="shared" si="294"/>
        <v>0</v>
      </c>
      <c r="W299" s="16">
        <f t="shared" si="294"/>
        <v>530</v>
      </c>
    </row>
    <row r="300" spans="1:23" ht="15.75" customHeight="1" x14ac:dyDescent="0.2">
      <c r="A300" s="2">
        <v>5000</v>
      </c>
      <c r="B300" s="2">
        <v>5</v>
      </c>
      <c r="C300" s="2">
        <v>6</v>
      </c>
      <c r="D300" s="2">
        <v>1924</v>
      </c>
      <c r="E300" s="2">
        <v>1950</v>
      </c>
      <c r="F300" s="2">
        <v>1691</v>
      </c>
      <c r="G300" s="2">
        <v>2</v>
      </c>
      <c r="H300" s="2">
        <v>3</v>
      </c>
      <c r="I300" s="2">
        <v>1</v>
      </c>
      <c r="J300" s="2">
        <v>1</v>
      </c>
      <c r="K300" s="2">
        <v>127000</v>
      </c>
      <c r="L300" s="2" t="s">
        <v>13</v>
      </c>
      <c r="M300" s="2" t="s">
        <v>34</v>
      </c>
      <c r="N300" s="16">
        <f t="shared" si="0"/>
        <v>75.103489059727977</v>
      </c>
      <c r="O300" s="16">
        <f t="shared" si="1"/>
        <v>7</v>
      </c>
      <c r="P300" s="17">
        <f t="shared" si="2"/>
        <v>18142.857142857141</v>
      </c>
      <c r="Q300" s="18">
        <f t="shared" si="3"/>
        <v>0.2857142857142857</v>
      </c>
      <c r="R300" s="16" t="str">
        <f t="shared" si="4"/>
        <v>SWISUTA</v>
      </c>
      <c r="S300" s="19">
        <f t="shared" si="5"/>
        <v>8767</v>
      </c>
      <c r="T300" s="20">
        <f t="shared" ca="1" si="6"/>
        <v>35700</v>
      </c>
      <c r="U300" s="16">
        <f t="shared" ref="U300:W300" si="295">D300-U$5</f>
        <v>52</v>
      </c>
      <c r="V300" s="16">
        <f t="shared" si="295"/>
        <v>0</v>
      </c>
      <c r="W300" s="16">
        <f t="shared" si="295"/>
        <v>1357</v>
      </c>
    </row>
    <row r="301" spans="1:23" ht="15.75" customHeight="1" x14ac:dyDescent="0.2">
      <c r="A301" s="2">
        <v>7890</v>
      </c>
      <c r="B301" s="2">
        <v>6</v>
      </c>
      <c r="C301" s="2">
        <v>6</v>
      </c>
      <c r="D301" s="2">
        <v>1939</v>
      </c>
      <c r="E301" s="2">
        <v>1950</v>
      </c>
      <c r="F301" s="2">
        <v>856</v>
      </c>
      <c r="G301" s="2">
        <v>1</v>
      </c>
      <c r="H301" s="2">
        <v>2</v>
      </c>
      <c r="I301" s="2">
        <v>1</v>
      </c>
      <c r="J301" s="2">
        <v>2</v>
      </c>
      <c r="K301" s="2">
        <v>126000</v>
      </c>
      <c r="L301" s="2" t="s">
        <v>13</v>
      </c>
      <c r="M301" s="2" t="s">
        <v>34</v>
      </c>
      <c r="N301" s="16">
        <f t="shared" si="0"/>
        <v>147.19626168224298</v>
      </c>
      <c r="O301" s="16">
        <f t="shared" si="1"/>
        <v>6</v>
      </c>
      <c r="P301" s="17">
        <f t="shared" si="2"/>
        <v>21000</v>
      </c>
      <c r="Q301" s="18">
        <f t="shared" si="3"/>
        <v>0.16666666666666666</v>
      </c>
      <c r="R301" s="16" t="str">
        <f t="shared" si="4"/>
        <v>SWISUTA</v>
      </c>
      <c r="S301" s="19">
        <f t="shared" si="5"/>
        <v>14246</v>
      </c>
      <c r="T301" s="20">
        <f t="shared" ca="1" si="6"/>
        <v>30221</v>
      </c>
      <c r="U301" s="16">
        <f t="shared" ref="U301:W301" si="296">D301-U$5</f>
        <v>67</v>
      </c>
      <c r="V301" s="16">
        <f t="shared" si="296"/>
        <v>0</v>
      </c>
      <c r="W301" s="16">
        <f t="shared" si="296"/>
        <v>522</v>
      </c>
    </row>
    <row r="302" spans="1:23" ht="15.75" customHeight="1" x14ac:dyDescent="0.2">
      <c r="A302" s="2">
        <v>7200</v>
      </c>
      <c r="B302" s="2">
        <v>4</v>
      </c>
      <c r="C302" s="2">
        <v>6</v>
      </c>
      <c r="D302" s="2">
        <v>1967</v>
      </c>
      <c r="E302" s="2">
        <v>1967</v>
      </c>
      <c r="F302" s="2">
        <v>2650</v>
      </c>
      <c r="G302" s="2">
        <v>3</v>
      </c>
      <c r="H302" s="2">
        <v>6</v>
      </c>
      <c r="I302" s="2">
        <v>0</v>
      </c>
      <c r="J302" s="2">
        <v>0</v>
      </c>
      <c r="K302" s="2">
        <v>160000</v>
      </c>
      <c r="L302" s="2" t="s">
        <v>13</v>
      </c>
      <c r="M302" s="2" t="s">
        <v>34</v>
      </c>
      <c r="N302" s="16">
        <f t="shared" si="0"/>
        <v>60.377358490566039</v>
      </c>
      <c r="O302" s="16">
        <f t="shared" si="1"/>
        <v>9</v>
      </c>
      <c r="P302" s="17">
        <f t="shared" si="2"/>
        <v>17777.777777777777</v>
      </c>
      <c r="Q302" s="18">
        <f t="shared" si="3"/>
        <v>0.33333333333333331</v>
      </c>
      <c r="R302" s="16" t="str">
        <f t="shared" si="4"/>
        <v>SWISUTA</v>
      </c>
      <c r="S302" s="19">
        <f t="shared" si="5"/>
        <v>24473</v>
      </c>
      <c r="T302" s="20">
        <f t="shared" ca="1" si="6"/>
        <v>19994</v>
      </c>
      <c r="U302" s="16">
        <f t="shared" ref="U302:W302" si="297">D302-U$5</f>
        <v>95</v>
      </c>
      <c r="V302" s="16">
        <f t="shared" si="297"/>
        <v>17</v>
      </c>
      <c r="W302" s="16">
        <f t="shared" si="297"/>
        <v>2316</v>
      </c>
    </row>
    <row r="303" spans="1:23" ht="15.75" customHeight="1" x14ac:dyDescent="0.2">
      <c r="A303" s="2">
        <v>9839</v>
      </c>
      <c r="B303" s="2">
        <v>5</v>
      </c>
      <c r="C303" s="2">
        <v>2</v>
      </c>
      <c r="D303" s="2">
        <v>1931</v>
      </c>
      <c r="E303" s="2">
        <v>1950</v>
      </c>
      <c r="F303" s="2">
        <v>1666</v>
      </c>
      <c r="G303" s="2">
        <v>1</v>
      </c>
      <c r="H303" s="2">
        <v>3</v>
      </c>
      <c r="I303" s="2">
        <v>1</v>
      </c>
      <c r="J303" s="2">
        <v>0</v>
      </c>
      <c r="K303" s="2">
        <v>100000</v>
      </c>
      <c r="L303" s="2" t="s">
        <v>13</v>
      </c>
      <c r="M303" s="2" t="s">
        <v>34</v>
      </c>
      <c r="N303" s="16">
        <f t="shared" si="0"/>
        <v>60.024009603841534</v>
      </c>
      <c r="O303" s="16">
        <f t="shared" si="1"/>
        <v>5</v>
      </c>
      <c r="P303" s="17">
        <f t="shared" si="2"/>
        <v>20000</v>
      </c>
      <c r="Q303" s="18">
        <f t="shared" si="3"/>
        <v>0.2</v>
      </c>
      <c r="R303" s="16" t="str">
        <f t="shared" si="4"/>
        <v>SWISUTA</v>
      </c>
      <c r="S303" s="19">
        <f t="shared" si="5"/>
        <v>11324</v>
      </c>
      <c r="T303" s="20">
        <f t="shared" ca="1" si="6"/>
        <v>33143</v>
      </c>
      <c r="U303" s="16">
        <f t="shared" ref="U303:W303" si="298">D303-U$5</f>
        <v>59</v>
      </c>
      <c r="V303" s="16">
        <f t="shared" si="298"/>
        <v>0</v>
      </c>
      <c r="W303" s="16">
        <f t="shared" si="298"/>
        <v>1332</v>
      </c>
    </row>
    <row r="304" spans="1:23" ht="15.75" customHeight="1" x14ac:dyDescent="0.2">
      <c r="A304" s="2">
        <v>9638</v>
      </c>
      <c r="B304" s="2">
        <v>6</v>
      </c>
      <c r="C304" s="2">
        <v>7</v>
      </c>
      <c r="D304" s="2">
        <v>1919</v>
      </c>
      <c r="E304" s="2">
        <v>1990</v>
      </c>
      <c r="F304" s="2">
        <v>2447</v>
      </c>
      <c r="G304" s="2">
        <v>2</v>
      </c>
      <c r="H304" s="2">
        <v>4</v>
      </c>
      <c r="I304" s="2">
        <v>1</v>
      </c>
      <c r="J304" s="2">
        <v>1</v>
      </c>
      <c r="K304" s="2">
        <v>169000</v>
      </c>
      <c r="L304" s="2" t="s">
        <v>13</v>
      </c>
      <c r="M304" s="2" t="s">
        <v>34</v>
      </c>
      <c r="N304" s="16">
        <f t="shared" si="0"/>
        <v>69.064160196158568</v>
      </c>
      <c r="O304" s="16">
        <f t="shared" si="1"/>
        <v>8</v>
      </c>
      <c r="P304" s="17">
        <f t="shared" si="2"/>
        <v>21125</v>
      </c>
      <c r="Q304" s="18">
        <f t="shared" si="3"/>
        <v>0.25</v>
      </c>
      <c r="R304" s="16" t="str">
        <f t="shared" si="4"/>
        <v>SWISUTA</v>
      </c>
      <c r="S304" s="19">
        <f t="shared" si="5"/>
        <v>6941</v>
      </c>
      <c r="T304" s="20">
        <f t="shared" ca="1" si="6"/>
        <v>37526</v>
      </c>
      <c r="U304" s="16">
        <f t="shared" ref="U304:W304" si="299">D304-U$5</f>
        <v>47</v>
      </c>
      <c r="V304" s="16">
        <f t="shared" si="299"/>
        <v>40</v>
      </c>
      <c r="W304" s="16">
        <f t="shared" si="299"/>
        <v>2113</v>
      </c>
    </row>
    <row r="305" spans="1:23" ht="15.75" customHeight="1" x14ac:dyDescent="0.2">
      <c r="A305" s="2">
        <v>10452</v>
      </c>
      <c r="B305" s="2">
        <v>7</v>
      </c>
      <c r="C305" s="2">
        <v>6</v>
      </c>
      <c r="D305" s="2">
        <v>1941</v>
      </c>
      <c r="E305" s="2">
        <v>1985</v>
      </c>
      <c r="F305" s="2">
        <v>2133</v>
      </c>
      <c r="G305" s="2">
        <v>1</v>
      </c>
      <c r="H305" s="2">
        <v>4</v>
      </c>
      <c r="I305" s="2">
        <v>2</v>
      </c>
      <c r="J305" s="2">
        <v>1</v>
      </c>
      <c r="K305" s="2">
        <v>257500</v>
      </c>
      <c r="L305" s="2" t="s">
        <v>17</v>
      </c>
      <c r="M305" s="2" t="s">
        <v>37</v>
      </c>
      <c r="N305" s="16">
        <f t="shared" si="0"/>
        <v>120.72198781059541</v>
      </c>
      <c r="O305" s="16">
        <f t="shared" si="1"/>
        <v>8</v>
      </c>
      <c r="P305" s="17">
        <f t="shared" si="2"/>
        <v>32187.5</v>
      </c>
      <c r="Q305" s="18">
        <f t="shared" si="3"/>
        <v>0.125</v>
      </c>
      <c r="R305" s="16" t="str">
        <f t="shared" si="4"/>
        <v>CrawforGd</v>
      </c>
      <c r="S305" s="19">
        <f t="shared" si="5"/>
        <v>14977</v>
      </c>
      <c r="T305" s="20">
        <f t="shared" ca="1" si="6"/>
        <v>29490</v>
      </c>
      <c r="U305" s="16">
        <f t="shared" ref="U305:W305" si="300">D305-U$5</f>
        <v>69</v>
      </c>
      <c r="V305" s="16">
        <f t="shared" si="300"/>
        <v>35</v>
      </c>
      <c r="W305" s="16">
        <f t="shared" si="300"/>
        <v>1799</v>
      </c>
    </row>
    <row r="306" spans="1:23" ht="15.75" customHeight="1" x14ac:dyDescent="0.2">
      <c r="A306" s="2">
        <v>15600</v>
      </c>
      <c r="B306" s="2">
        <v>5</v>
      </c>
      <c r="C306" s="2">
        <v>6</v>
      </c>
      <c r="D306" s="2">
        <v>1950</v>
      </c>
      <c r="E306" s="2">
        <v>1991</v>
      </c>
      <c r="F306" s="2">
        <v>2177</v>
      </c>
      <c r="G306" s="2">
        <v>2</v>
      </c>
      <c r="H306" s="2">
        <v>5</v>
      </c>
      <c r="I306" s="2">
        <v>0</v>
      </c>
      <c r="J306" s="2">
        <v>2</v>
      </c>
      <c r="K306" s="2">
        <v>215000</v>
      </c>
      <c r="L306" s="2" t="s">
        <v>17</v>
      </c>
      <c r="M306" s="2" t="s">
        <v>37</v>
      </c>
      <c r="N306" s="16">
        <f t="shared" si="0"/>
        <v>98.759761139182359</v>
      </c>
      <c r="O306" s="16">
        <f t="shared" si="1"/>
        <v>9</v>
      </c>
      <c r="P306" s="17">
        <f t="shared" si="2"/>
        <v>23888.888888888891</v>
      </c>
      <c r="Q306" s="18">
        <f t="shared" si="3"/>
        <v>0.22222222222222221</v>
      </c>
      <c r="R306" s="16" t="str">
        <f t="shared" si="4"/>
        <v>CrawforGd</v>
      </c>
      <c r="S306" s="19">
        <f t="shared" si="5"/>
        <v>18264</v>
      </c>
      <c r="T306" s="20">
        <f t="shared" ca="1" si="6"/>
        <v>26203</v>
      </c>
      <c r="U306" s="16">
        <f t="shared" ref="U306:W306" si="301">D306-U$5</f>
        <v>78</v>
      </c>
      <c r="V306" s="16">
        <f t="shared" si="301"/>
        <v>41</v>
      </c>
      <c r="W306" s="16">
        <f t="shared" si="301"/>
        <v>1843</v>
      </c>
    </row>
    <row r="307" spans="1:23" ht="15.75" customHeight="1" x14ac:dyDescent="0.2">
      <c r="A307" s="2">
        <v>9042</v>
      </c>
      <c r="B307" s="2">
        <v>7</v>
      </c>
      <c r="C307" s="2">
        <v>9</v>
      </c>
      <c r="D307" s="2">
        <v>1941</v>
      </c>
      <c r="E307" s="2">
        <v>2006</v>
      </c>
      <c r="F307" s="2">
        <v>2340</v>
      </c>
      <c r="G307" s="2">
        <v>2</v>
      </c>
      <c r="H307" s="2">
        <v>4</v>
      </c>
      <c r="I307" s="2">
        <v>2</v>
      </c>
      <c r="J307" s="2">
        <v>1</v>
      </c>
      <c r="K307" s="2">
        <v>266500</v>
      </c>
      <c r="L307" s="2" t="s">
        <v>17</v>
      </c>
      <c r="M307" s="2" t="s">
        <v>37</v>
      </c>
      <c r="N307" s="16">
        <f t="shared" si="0"/>
        <v>113.88888888888889</v>
      </c>
      <c r="O307" s="16">
        <f t="shared" si="1"/>
        <v>9</v>
      </c>
      <c r="P307" s="17">
        <f t="shared" si="2"/>
        <v>29611.111111111109</v>
      </c>
      <c r="Q307" s="18">
        <f t="shared" si="3"/>
        <v>0.22222222222222221</v>
      </c>
      <c r="R307" s="16" t="str">
        <f t="shared" si="4"/>
        <v>CrawforGd</v>
      </c>
      <c r="S307" s="19">
        <f t="shared" si="5"/>
        <v>14977</v>
      </c>
      <c r="T307" s="20">
        <f t="shared" ca="1" si="6"/>
        <v>29490</v>
      </c>
      <c r="U307" s="16">
        <f t="shared" ref="U307:W307" si="302">D307-U$5</f>
        <v>69</v>
      </c>
      <c r="V307" s="16">
        <f t="shared" si="302"/>
        <v>56</v>
      </c>
      <c r="W307" s="16">
        <f t="shared" si="302"/>
        <v>2006</v>
      </c>
    </row>
    <row r="308" spans="1:23" ht="15.75" customHeight="1" x14ac:dyDescent="0.2">
      <c r="A308" s="2">
        <v>17500</v>
      </c>
      <c r="B308" s="2">
        <v>7</v>
      </c>
      <c r="C308" s="2">
        <v>8</v>
      </c>
      <c r="D308" s="2">
        <v>1959</v>
      </c>
      <c r="E308" s="2">
        <v>2002</v>
      </c>
      <c r="F308" s="2">
        <v>1902</v>
      </c>
      <c r="G308" s="2">
        <v>2</v>
      </c>
      <c r="H308" s="2">
        <v>3</v>
      </c>
      <c r="I308" s="2">
        <v>2</v>
      </c>
      <c r="J308" s="2">
        <v>2</v>
      </c>
      <c r="K308" s="2">
        <v>335000</v>
      </c>
      <c r="L308" s="2" t="s">
        <v>17</v>
      </c>
      <c r="M308" s="2" t="s">
        <v>37</v>
      </c>
      <c r="N308" s="16">
        <f t="shared" si="0"/>
        <v>176.130389064143</v>
      </c>
      <c r="O308" s="16">
        <f t="shared" si="1"/>
        <v>9</v>
      </c>
      <c r="P308" s="17">
        <f t="shared" si="2"/>
        <v>37222.222222222219</v>
      </c>
      <c r="Q308" s="18">
        <f t="shared" si="3"/>
        <v>0.22222222222222221</v>
      </c>
      <c r="R308" s="16" t="str">
        <f t="shared" si="4"/>
        <v>CrawforGd</v>
      </c>
      <c r="S308" s="19">
        <f t="shared" si="5"/>
        <v>21551</v>
      </c>
      <c r="T308" s="20">
        <f t="shared" ca="1" si="6"/>
        <v>22916</v>
      </c>
      <c r="U308" s="16">
        <f t="shared" ref="U308:W308" si="303">D308-U$5</f>
        <v>87</v>
      </c>
      <c r="V308" s="16">
        <f t="shared" si="303"/>
        <v>52</v>
      </c>
      <c r="W308" s="16">
        <f t="shared" si="303"/>
        <v>1568</v>
      </c>
    </row>
    <row r="309" spans="1:23" ht="15.75" customHeight="1" x14ac:dyDescent="0.2">
      <c r="A309" s="2">
        <v>19645</v>
      </c>
      <c r="B309" s="2">
        <v>7</v>
      </c>
      <c r="C309" s="2">
        <v>6</v>
      </c>
      <c r="D309" s="2">
        <v>1994</v>
      </c>
      <c r="E309" s="2">
        <v>2007</v>
      </c>
      <c r="F309" s="2">
        <v>1652</v>
      </c>
      <c r="G309" s="2">
        <v>2</v>
      </c>
      <c r="H309" s="2">
        <v>3</v>
      </c>
      <c r="I309" s="2">
        <v>0</v>
      </c>
      <c r="J309" s="2">
        <v>2</v>
      </c>
      <c r="K309" s="2">
        <v>203135</v>
      </c>
      <c r="L309" s="2" t="s">
        <v>13</v>
      </c>
      <c r="M309" s="2" t="s">
        <v>37</v>
      </c>
      <c r="N309" s="16">
        <f t="shared" si="0"/>
        <v>122.96307506053269</v>
      </c>
      <c r="O309" s="16">
        <f t="shared" si="1"/>
        <v>7</v>
      </c>
      <c r="P309" s="17">
        <f t="shared" si="2"/>
        <v>29019.285714285714</v>
      </c>
      <c r="Q309" s="18">
        <f t="shared" si="3"/>
        <v>0.2857142857142857</v>
      </c>
      <c r="R309" s="16" t="str">
        <f t="shared" si="4"/>
        <v>CrawforTA</v>
      </c>
      <c r="S309" s="19">
        <f t="shared" si="5"/>
        <v>34335</v>
      </c>
      <c r="T309" s="20">
        <f t="shared" ca="1" si="6"/>
        <v>10132</v>
      </c>
      <c r="U309" s="16">
        <f t="shared" ref="U309:W309" si="304">D309-U$5</f>
        <v>122</v>
      </c>
      <c r="V309" s="16">
        <f t="shared" si="304"/>
        <v>57</v>
      </c>
      <c r="W309" s="16">
        <f t="shared" si="304"/>
        <v>1318</v>
      </c>
    </row>
    <row r="310" spans="1:23" ht="15.75" customHeight="1" x14ac:dyDescent="0.2">
      <c r="A310" s="2">
        <v>3907</v>
      </c>
      <c r="B310" s="2">
        <v>8</v>
      </c>
      <c r="C310" s="2">
        <v>6</v>
      </c>
      <c r="D310" s="2">
        <v>1989</v>
      </c>
      <c r="E310" s="2">
        <v>1989</v>
      </c>
      <c r="F310" s="2">
        <v>1034</v>
      </c>
      <c r="G310" s="2">
        <v>1</v>
      </c>
      <c r="H310" s="2">
        <v>1</v>
      </c>
      <c r="I310" s="2">
        <v>1</v>
      </c>
      <c r="J310" s="2">
        <v>2</v>
      </c>
      <c r="K310" s="2">
        <v>185000</v>
      </c>
      <c r="L310" s="2" t="s">
        <v>13</v>
      </c>
      <c r="M310" s="2" t="s">
        <v>38</v>
      </c>
      <c r="N310" s="16">
        <f t="shared" si="0"/>
        <v>178.91682785299807</v>
      </c>
      <c r="O310" s="16">
        <f t="shared" si="1"/>
        <v>5</v>
      </c>
      <c r="P310" s="17">
        <f t="shared" si="2"/>
        <v>37000</v>
      </c>
      <c r="Q310" s="18">
        <f t="shared" si="3"/>
        <v>0.2</v>
      </c>
      <c r="R310" s="16" t="str">
        <f t="shared" si="4"/>
        <v>BluesteTA</v>
      </c>
      <c r="S310" s="19">
        <f t="shared" si="5"/>
        <v>32509</v>
      </c>
      <c r="T310" s="20">
        <f t="shared" ca="1" si="6"/>
        <v>11958</v>
      </c>
      <c r="U310" s="16">
        <f t="shared" ref="U310:W310" si="305">D310-U$5</f>
        <v>117</v>
      </c>
      <c r="V310" s="16">
        <f t="shared" si="305"/>
        <v>39</v>
      </c>
      <c r="W310" s="16">
        <f t="shared" si="305"/>
        <v>700</v>
      </c>
    </row>
    <row r="311" spans="1:23" ht="15.75" customHeight="1" x14ac:dyDescent="0.2">
      <c r="A311" s="2">
        <v>3907</v>
      </c>
      <c r="B311" s="2">
        <v>8</v>
      </c>
      <c r="C311" s="2">
        <v>5</v>
      </c>
      <c r="D311" s="2">
        <v>1989</v>
      </c>
      <c r="E311" s="2">
        <v>1989</v>
      </c>
      <c r="F311" s="2">
        <v>1191</v>
      </c>
      <c r="G311" s="2">
        <v>2</v>
      </c>
      <c r="H311" s="2">
        <v>2</v>
      </c>
      <c r="I311" s="2">
        <v>1</v>
      </c>
      <c r="J311" s="2">
        <v>2</v>
      </c>
      <c r="K311" s="2">
        <v>162500</v>
      </c>
      <c r="L311" s="2" t="s">
        <v>13</v>
      </c>
      <c r="M311" s="2" t="s">
        <v>38</v>
      </c>
      <c r="N311" s="16">
        <f t="shared" si="0"/>
        <v>136.4399664147775</v>
      </c>
      <c r="O311" s="16">
        <f t="shared" si="1"/>
        <v>7</v>
      </c>
      <c r="P311" s="17">
        <f t="shared" si="2"/>
        <v>23214.285714285714</v>
      </c>
      <c r="Q311" s="18">
        <f t="shared" si="3"/>
        <v>0.2857142857142857</v>
      </c>
      <c r="R311" s="16" t="str">
        <f t="shared" si="4"/>
        <v>BluesteTA</v>
      </c>
      <c r="S311" s="19">
        <f t="shared" si="5"/>
        <v>32509</v>
      </c>
      <c r="T311" s="20">
        <f t="shared" ca="1" si="6"/>
        <v>11958</v>
      </c>
      <c r="U311" s="16">
        <f t="shared" ref="U311:W311" si="306">D311-U$5</f>
        <v>117</v>
      </c>
      <c r="V311" s="16">
        <f t="shared" si="306"/>
        <v>39</v>
      </c>
      <c r="W311" s="16">
        <f t="shared" si="306"/>
        <v>857</v>
      </c>
    </row>
    <row r="312" spans="1:23" ht="15.75" customHeight="1" x14ac:dyDescent="0.2">
      <c r="A312" s="2">
        <v>15602</v>
      </c>
      <c r="B312" s="2">
        <v>7</v>
      </c>
      <c r="C312" s="2">
        <v>8</v>
      </c>
      <c r="D312" s="2">
        <v>1959</v>
      </c>
      <c r="E312" s="2">
        <v>1997</v>
      </c>
      <c r="F312" s="2">
        <v>1801</v>
      </c>
      <c r="G312" s="2">
        <v>2</v>
      </c>
      <c r="H312" s="2">
        <v>1</v>
      </c>
      <c r="I312" s="2">
        <v>2</v>
      </c>
      <c r="J312" s="2">
        <v>2</v>
      </c>
      <c r="K312" s="2">
        <v>289000</v>
      </c>
      <c r="L312" s="2" t="s">
        <v>13</v>
      </c>
      <c r="M312" s="2" t="s">
        <v>37</v>
      </c>
      <c r="N312" s="16">
        <f t="shared" si="0"/>
        <v>160.46640755136036</v>
      </c>
      <c r="O312" s="16">
        <f t="shared" si="1"/>
        <v>7</v>
      </c>
      <c r="P312" s="17">
        <f t="shared" si="2"/>
        <v>41285.714285714283</v>
      </c>
      <c r="Q312" s="18">
        <f t="shared" si="3"/>
        <v>0.2857142857142857</v>
      </c>
      <c r="R312" s="16" t="str">
        <f t="shared" si="4"/>
        <v>CrawforTA</v>
      </c>
      <c r="S312" s="19">
        <f t="shared" si="5"/>
        <v>21551</v>
      </c>
      <c r="T312" s="20">
        <f t="shared" ca="1" si="6"/>
        <v>22916</v>
      </c>
      <c r="U312" s="16">
        <f t="shared" ref="U312:W312" si="307">D312-U$5</f>
        <v>87</v>
      </c>
      <c r="V312" s="16">
        <f t="shared" si="307"/>
        <v>47</v>
      </c>
      <c r="W312" s="16">
        <f t="shared" si="307"/>
        <v>1467</v>
      </c>
    </row>
    <row r="313" spans="1:23" ht="15.75" customHeight="1" x14ac:dyDescent="0.2">
      <c r="A313" s="2">
        <v>5436</v>
      </c>
      <c r="B313" s="2">
        <v>4</v>
      </c>
      <c r="C313" s="2">
        <v>8</v>
      </c>
      <c r="D313" s="2">
        <v>1922</v>
      </c>
      <c r="E313" s="2">
        <v>2007</v>
      </c>
      <c r="F313" s="2">
        <v>1154</v>
      </c>
      <c r="G313" s="2">
        <v>1</v>
      </c>
      <c r="H313" s="2">
        <v>3</v>
      </c>
      <c r="I313" s="2">
        <v>0</v>
      </c>
      <c r="J313" s="2">
        <v>1</v>
      </c>
      <c r="K313" s="2">
        <v>125500</v>
      </c>
      <c r="L313" s="2" t="s">
        <v>17</v>
      </c>
      <c r="M313" s="2" t="s">
        <v>32</v>
      </c>
      <c r="N313" s="16">
        <f t="shared" si="0"/>
        <v>108.75216637781629</v>
      </c>
      <c r="O313" s="16">
        <f t="shared" si="1"/>
        <v>5</v>
      </c>
      <c r="P313" s="17">
        <f t="shared" si="2"/>
        <v>25100</v>
      </c>
      <c r="Q313" s="18">
        <f t="shared" si="3"/>
        <v>0.2</v>
      </c>
      <c r="R313" s="16" t="str">
        <f t="shared" si="4"/>
        <v>IDOTRRGd</v>
      </c>
      <c r="S313" s="19">
        <f t="shared" si="5"/>
        <v>8037</v>
      </c>
      <c r="T313" s="20">
        <f t="shared" ca="1" si="6"/>
        <v>36430</v>
      </c>
      <c r="U313" s="16">
        <f t="shared" ref="U313:W313" si="308">D313-U$5</f>
        <v>50</v>
      </c>
      <c r="V313" s="16">
        <f t="shared" si="308"/>
        <v>57</v>
      </c>
      <c r="W313" s="16">
        <f t="shared" si="308"/>
        <v>820</v>
      </c>
    </row>
    <row r="314" spans="1:23" ht="15.75" customHeight="1" x14ac:dyDescent="0.2">
      <c r="A314" s="2">
        <v>8154</v>
      </c>
      <c r="B314" s="2">
        <v>2</v>
      </c>
      <c r="C314" s="2">
        <v>5</v>
      </c>
      <c r="D314" s="2">
        <v>1941</v>
      </c>
      <c r="E314" s="2">
        <v>1950</v>
      </c>
      <c r="F314" s="2">
        <v>540</v>
      </c>
      <c r="G314" s="2">
        <v>1</v>
      </c>
      <c r="H314" s="2">
        <v>1</v>
      </c>
      <c r="I314" s="2">
        <v>0</v>
      </c>
      <c r="J314" s="2">
        <v>1</v>
      </c>
      <c r="K314" s="2">
        <v>82000</v>
      </c>
      <c r="L314" s="2" t="s">
        <v>13</v>
      </c>
      <c r="M314" s="2" t="s">
        <v>32</v>
      </c>
      <c r="N314" s="16">
        <f t="shared" si="0"/>
        <v>151.85185185185185</v>
      </c>
      <c r="O314" s="16">
        <f t="shared" si="1"/>
        <v>3</v>
      </c>
      <c r="P314" s="17">
        <f t="shared" si="2"/>
        <v>27333.333333333332</v>
      </c>
      <c r="Q314" s="18">
        <f t="shared" si="3"/>
        <v>0.33333333333333331</v>
      </c>
      <c r="R314" s="16" t="str">
        <f t="shared" si="4"/>
        <v>IDOTRRTA</v>
      </c>
      <c r="S314" s="19">
        <f t="shared" si="5"/>
        <v>14977</v>
      </c>
      <c r="T314" s="20">
        <f t="shared" ca="1" si="6"/>
        <v>29490</v>
      </c>
      <c r="U314" s="16">
        <f t="shared" ref="U314:W314" si="309">D314-U$5</f>
        <v>69</v>
      </c>
      <c r="V314" s="16">
        <f t="shared" si="309"/>
        <v>0</v>
      </c>
      <c r="W314" s="16">
        <f t="shared" si="309"/>
        <v>206</v>
      </c>
    </row>
    <row r="315" spans="1:23" ht="15.75" customHeight="1" x14ac:dyDescent="0.2">
      <c r="A315" s="2">
        <v>9140</v>
      </c>
      <c r="B315" s="2">
        <v>6</v>
      </c>
      <c r="C315" s="2">
        <v>5</v>
      </c>
      <c r="D315" s="2">
        <v>1921</v>
      </c>
      <c r="E315" s="2">
        <v>1975</v>
      </c>
      <c r="F315" s="2">
        <v>1107</v>
      </c>
      <c r="G315" s="2">
        <v>1</v>
      </c>
      <c r="H315" s="2">
        <v>2</v>
      </c>
      <c r="I315" s="2">
        <v>0</v>
      </c>
      <c r="J315" s="2">
        <v>1</v>
      </c>
      <c r="K315" s="2">
        <v>110000</v>
      </c>
      <c r="L315" s="2" t="s">
        <v>13</v>
      </c>
      <c r="M315" s="2" t="s">
        <v>32</v>
      </c>
      <c r="N315" s="16">
        <f t="shared" si="0"/>
        <v>99.367660343270103</v>
      </c>
      <c r="O315" s="16">
        <f t="shared" si="1"/>
        <v>4</v>
      </c>
      <c r="P315" s="17">
        <f t="shared" si="2"/>
        <v>27500</v>
      </c>
      <c r="Q315" s="18">
        <f t="shared" si="3"/>
        <v>0.25</v>
      </c>
      <c r="R315" s="16" t="str">
        <f t="shared" si="4"/>
        <v>IDOTRRTA</v>
      </c>
      <c r="S315" s="19">
        <f t="shared" si="5"/>
        <v>7672</v>
      </c>
      <c r="T315" s="20">
        <f t="shared" ca="1" si="6"/>
        <v>36795</v>
      </c>
      <c r="U315" s="16">
        <f t="shared" ref="U315:W315" si="310">D315-U$5</f>
        <v>49</v>
      </c>
      <c r="V315" s="16">
        <f t="shared" si="310"/>
        <v>25</v>
      </c>
      <c r="W315" s="16">
        <f t="shared" si="310"/>
        <v>773</v>
      </c>
    </row>
    <row r="316" spans="1:23" ht="15.75" customHeight="1" x14ac:dyDescent="0.2">
      <c r="A316" s="2">
        <v>7500</v>
      </c>
      <c r="B316" s="2">
        <v>4</v>
      </c>
      <c r="C316" s="2">
        <v>4</v>
      </c>
      <c r="D316" s="2">
        <v>1920</v>
      </c>
      <c r="E316" s="2">
        <v>1950</v>
      </c>
      <c r="F316" s="2">
        <v>1128</v>
      </c>
      <c r="G316" s="2">
        <v>1</v>
      </c>
      <c r="H316" s="2">
        <v>2</v>
      </c>
      <c r="I316" s="2">
        <v>0</v>
      </c>
      <c r="J316" s="2">
        <v>2</v>
      </c>
      <c r="K316" s="2">
        <v>68400</v>
      </c>
      <c r="L316" s="2" t="s">
        <v>17</v>
      </c>
      <c r="M316" s="2" t="s">
        <v>32</v>
      </c>
      <c r="N316" s="16">
        <f t="shared" si="0"/>
        <v>60.638297872340424</v>
      </c>
      <c r="O316" s="16">
        <f t="shared" si="1"/>
        <v>5</v>
      </c>
      <c r="P316" s="17">
        <f t="shared" si="2"/>
        <v>13680</v>
      </c>
      <c r="Q316" s="18">
        <f t="shared" si="3"/>
        <v>0.2</v>
      </c>
      <c r="R316" s="16" t="str">
        <f t="shared" si="4"/>
        <v>IDOTRRGd</v>
      </c>
      <c r="S316" s="19">
        <f t="shared" si="5"/>
        <v>7306</v>
      </c>
      <c r="T316" s="20">
        <f t="shared" ca="1" si="6"/>
        <v>37161</v>
      </c>
      <c r="U316" s="16">
        <f t="shared" ref="U316:W316" si="311">D316-U$5</f>
        <v>48</v>
      </c>
      <c r="V316" s="16">
        <f t="shared" si="311"/>
        <v>0</v>
      </c>
      <c r="W316" s="16">
        <f t="shared" si="311"/>
        <v>794</v>
      </c>
    </row>
    <row r="317" spans="1:23" ht="15.75" customHeight="1" x14ac:dyDescent="0.2">
      <c r="A317" s="2">
        <v>8712</v>
      </c>
      <c r="B317" s="2">
        <v>4</v>
      </c>
      <c r="C317" s="2">
        <v>7</v>
      </c>
      <c r="D317" s="2">
        <v>1900</v>
      </c>
      <c r="E317" s="2">
        <v>1950</v>
      </c>
      <c r="F317" s="2">
        <v>1178</v>
      </c>
      <c r="G317" s="2">
        <v>1</v>
      </c>
      <c r="H317" s="2">
        <v>2</v>
      </c>
      <c r="I317" s="2">
        <v>0</v>
      </c>
      <c r="J317" s="2">
        <v>1</v>
      </c>
      <c r="K317" s="2">
        <v>102776</v>
      </c>
      <c r="L317" s="2" t="s">
        <v>13</v>
      </c>
      <c r="M317" s="2" t="s">
        <v>32</v>
      </c>
      <c r="N317" s="16">
        <f t="shared" si="0"/>
        <v>87.246179966044139</v>
      </c>
      <c r="O317" s="16">
        <f t="shared" si="1"/>
        <v>4</v>
      </c>
      <c r="P317" s="17">
        <f t="shared" si="2"/>
        <v>25694</v>
      </c>
      <c r="Q317" s="18">
        <f t="shared" si="3"/>
        <v>0.25</v>
      </c>
      <c r="R317" s="16" t="str">
        <f t="shared" si="4"/>
        <v>IDOTRRTA</v>
      </c>
      <c r="S317" s="19">
        <f t="shared" si="5"/>
        <v>1</v>
      </c>
      <c r="T317" s="20">
        <f t="shared" ca="1" si="6"/>
        <v>44466</v>
      </c>
      <c r="U317" s="16">
        <f t="shared" ref="U317:W317" si="312">D317-U$5</f>
        <v>28</v>
      </c>
      <c r="V317" s="16">
        <f t="shared" si="312"/>
        <v>0</v>
      </c>
      <c r="W317" s="16">
        <f t="shared" si="312"/>
        <v>844</v>
      </c>
    </row>
    <row r="318" spans="1:23" ht="15.75" customHeight="1" x14ac:dyDescent="0.2">
      <c r="A318" s="2">
        <v>8712</v>
      </c>
      <c r="B318" s="2">
        <v>5</v>
      </c>
      <c r="C318" s="2">
        <v>5</v>
      </c>
      <c r="D318" s="2">
        <v>1952</v>
      </c>
      <c r="E318" s="2">
        <v>1952</v>
      </c>
      <c r="F318" s="2">
        <v>1044</v>
      </c>
      <c r="G318" s="2">
        <v>1</v>
      </c>
      <c r="H318" s="2">
        <v>2</v>
      </c>
      <c r="I318" s="2">
        <v>0</v>
      </c>
      <c r="J318" s="2">
        <v>2</v>
      </c>
      <c r="K318" s="2">
        <v>55993</v>
      </c>
      <c r="L318" s="2" t="s">
        <v>13</v>
      </c>
      <c r="M318" s="2" t="s">
        <v>32</v>
      </c>
      <c r="N318" s="16">
        <f t="shared" si="0"/>
        <v>53.633141762452105</v>
      </c>
      <c r="O318" s="16">
        <f t="shared" si="1"/>
        <v>5</v>
      </c>
      <c r="P318" s="17">
        <f t="shared" si="2"/>
        <v>11198.6</v>
      </c>
      <c r="Q318" s="18">
        <f t="shared" si="3"/>
        <v>0.2</v>
      </c>
      <c r="R318" s="16" t="str">
        <f t="shared" si="4"/>
        <v>IDOTRRTA</v>
      </c>
      <c r="S318" s="19">
        <f t="shared" si="5"/>
        <v>18994</v>
      </c>
      <c r="T318" s="20">
        <f t="shared" ca="1" si="6"/>
        <v>25473</v>
      </c>
      <c r="U318" s="16">
        <f t="shared" ref="U318:W318" si="313">D318-U$5</f>
        <v>80</v>
      </c>
      <c r="V318" s="16">
        <f t="shared" si="313"/>
        <v>2</v>
      </c>
      <c r="W318" s="16">
        <f t="shared" si="313"/>
        <v>710</v>
      </c>
    </row>
    <row r="319" spans="1:23" ht="15.75" customHeight="1" x14ac:dyDescent="0.2">
      <c r="A319" s="2">
        <v>8712</v>
      </c>
      <c r="B319" s="2">
        <v>4</v>
      </c>
      <c r="C319" s="2">
        <v>7</v>
      </c>
      <c r="D319" s="2">
        <v>1896</v>
      </c>
      <c r="E319" s="2">
        <v>1950</v>
      </c>
      <c r="F319" s="2">
        <v>952</v>
      </c>
      <c r="G319" s="2">
        <v>1</v>
      </c>
      <c r="H319" s="2">
        <v>3</v>
      </c>
      <c r="I319" s="2">
        <v>0</v>
      </c>
      <c r="J319" s="2">
        <v>1</v>
      </c>
      <c r="K319" s="2">
        <v>50138</v>
      </c>
      <c r="L319" s="2" t="s">
        <v>26</v>
      </c>
      <c r="M319" s="2" t="s">
        <v>32</v>
      </c>
      <c r="N319" s="16">
        <f t="shared" si="0"/>
        <v>52.665966386554622</v>
      </c>
      <c r="O319" s="16">
        <f t="shared" si="1"/>
        <v>5</v>
      </c>
      <c r="P319" s="17">
        <f t="shared" si="2"/>
        <v>10027.6</v>
      </c>
      <c r="Q319" s="18">
        <f t="shared" si="3"/>
        <v>0.2</v>
      </c>
      <c r="R319" s="16" t="str">
        <f t="shared" si="4"/>
        <v>IDOTRRFa</v>
      </c>
      <c r="S319" s="19">
        <f t="shared" si="5"/>
        <v>692502</v>
      </c>
      <c r="T319" s="20">
        <f t="shared" ca="1" si="6"/>
        <v>-648035</v>
      </c>
      <c r="U319" s="16">
        <f t="shared" ref="U319:W319" si="314">D319-U$5</f>
        <v>24</v>
      </c>
      <c r="V319" s="16">
        <f t="shared" si="314"/>
        <v>0</v>
      </c>
      <c r="W319" s="16">
        <f t="shared" si="314"/>
        <v>618</v>
      </c>
    </row>
    <row r="320" spans="1:23" ht="15.75" customHeight="1" x14ac:dyDescent="0.2">
      <c r="A320" s="2">
        <v>3811</v>
      </c>
      <c r="B320" s="2">
        <v>8</v>
      </c>
      <c r="C320" s="2">
        <v>5</v>
      </c>
      <c r="D320" s="2">
        <v>2004</v>
      </c>
      <c r="E320" s="2">
        <v>2005</v>
      </c>
      <c r="F320" s="2">
        <v>1646</v>
      </c>
      <c r="G320" s="2">
        <v>2</v>
      </c>
      <c r="H320" s="2">
        <v>2</v>
      </c>
      <c r="I320" s="2">
        <v>1</v>
      </c>
      <c r="J320" s="2">
        <v>2</v>
      </c>
      <c r="K320" s="2">
        <v>246000</v>
      </c>
      <c r="L320" s="2" t="s">
        <v>13</v>
      </c>
      <c r="M320" s="2" t="s">
        <v>37</v>
      </c>
      <c r="N320" s="16">
        <f t="shared" si="0"/>
        <v>149.453219927096</v>
      </c>
      <c r="O320" s="16">
        <f t="shared" si="1"/>
        <v>7</v>
      </c>
      <c r="P320" s="17">
        <f t="shared" si="2"/>
        <v>35142.857142857145</v>
      </c>
      <c r="Q320" s="18">
        <f t="shared" si="3"/>
        <v>0.2857142857142857</v>
      </c>
      <c r="R320" s="16" t="str">
        <f t="shared" si="4"/>
        <v>CrawforTA</v>
      </c>
      <c r="S320" s="19">
        <f t="shared" si="5"/>
        <v>37987</v>
      </c>
      <c r="T320" s="20">
        <f t="shared" ca="1" si="6"/>
        <v>6480</v>
      </c>
      <c r="U320" s="16">
        <f t="shared" ref="U320:W320" si="315">D320-U$5</f>
        <v>132</v>
      </c>
      <c r="V320" s="16">
        <f t="shared" si="315"/>
        <v>55</v>
      </c>
      <c r="W320" s="16">
        <f t="shared" si="315"/>
        <v>1312</v>
      </c>
    </row>
    <row r="321" spans="1:23" ht="15.75" customHeight="1" x14ac:dyDescent="0.2">
      <c r="A321" s="2">
        <v>11050</v>
      </c>
      <c r="B321" s="2">
        <v>8</v>
      </c>
      <c r="C321" s="2">
        <v>5</v>
      </c>
      <c r="D321" s="2">
        <v>1998</v>
      </c>
      <c r="E321" s="2">
        <v>1999</v>
      </c>
      <c r="F321" s="2">
        <v>1916</v>
      </c>
      <c r="G321" s="2">
        <v>2</v>
      </c>
      <c r="H321" s="2">
        <v>3</v>
      </c>
      <c r="I321" s="2">
        <v>1</v>
      </c>
      <c r="J321" s="2">
        <v>3</v>
      </c>
      <c r="K321" s="2">
        <v>254900</v>
      </c>
      <c r="L321" s="2" t="s">
        <v>13</v>
      </c>
      <c r="M321" s="2" t="s">
        <v>39</v>
      </c>
      <c r="N321" s="16">
        <f t="shared" si="0"/>
        <v>133.03757828810021</v>
      </c>
      <c r="O321" s="16">
        <f t="shared" si="1"/>
        <v>9</v>
      </c>
      <c r="P321" s="17">
        <f t="shared" si="2"/>
        <v>28322.222222222223</v>
      </c>
      <c r="Q321" s="18">
        <f t="shared" si="3"/>
        <v>0.22222222222222221</v>
      </c>
      <c r="R321" s="16" t="str">
        <f t="shared" si="4"/>
        <v>MitchelTA</v>
      </c>
      <c r="S321" s="19">
        <f t="shared" si="5"/>
        <v>35796</v>
      </c>
      <c r="T321" s="20">
        <f t="shared" ca="1" si="6"/>
        <v>8671</v>
      </c>
      <c r="U321" s="16">
        <f t="shared" ref="U321:W321" si="316">D321-U$5</f>
        <v>126</v>
      </c>
      <c r="V321" s="16">
        <f t="shared" si="316"/>
        <v>49</v>
      </c>
      <c r="W321" s="16">
        <f t="shared" si="316"/>
        <v>1582</v>
      </c>
    </row>
    <row r="322" spans="1:23" ht="15.75" customHeight="1" x14ac:dyDescent="0.2">
      <c r="A322" s="2">
        <v>9620</v>
      </c>
      <c r="B322" s="2">
        <v>6</v>
      </c>
      <c r="C322" s="2">
        <v>7</v>
      </c>
      <c r="D322" s="2">
        <v>1977</v>
      </c>
      <c r="E322" s="2">
        <v>1977</v>
      </c>
      <c r="F322" s="2">
        <v>1285</v>
      </c>
      <c r="G322" s="2">
        <v>2</v>
      </c>
      <c r="H322" s="2">
        <v>3</v>
      </c>
      <c r="I322" s="2">
        <v>1</v>
      </c>
      <c r="J322" s="2">
        <v>2</v>
      </c>
      <c r="K322" s="2">
        <v>190000</v>
      </c>
      <c r="L322" s="2" t="s">
        <v>13</v>
      </c>
      <c r="M322" s="2" t="s">
        <v>39</v>
      </c>
      <c r="N322" s="16">
        <f t="shared" si="0"/>
        <v>147.85992217898831</v>
      </c>
      <c r="O322" s="16">
        <f t="shared" si="1"/>
        <v>8</v>
      </c>
      <c r="P322" s="17">
        <f t="shared" si="2"/>
        <v>23750</v>
      </c>
      <c r="Q322" s="18">
        <f t="shared" si="3"/>
        <v>0.25</v>
      </c>
      <c r="R322" s="16" t="str">
        <f t="shared" si="4"/>
        <v>MitchelTA</v>
      </c>
      <c r="S322" s="19">
        <f t="shared" si="5"/>
        <v>28126</v>
      </c>
      <c r="T322" s="20">
        <f t="shared" ca="1" si="6"/>
        <v>16341</v>
      </c>
      <c r="U322" s="16">
        <f t="shared" ref="U322:W322" si="317">D322-U$5</f>
        <v>105</v>
      </c>
      <c r="V322" s="16">
        <f t="shared" si="317"/>
        <v>27</v>
      </c>
      <c r="W322" s="16">
        <f t="shared" si="317"/>
        <v>951</v>
      </c>
    </row>
    <row r="323" spans="1:23" ht="15.75" customHeight="1" x14ac:dyDescent="0.2">
      <c r="A323" s="2">
        <v>9196</v>
      </c>
      <c r="B323" s="2">
        <v>7</v>
      </c>
      <c r="C323" s="2">
        <v>5</v>
      </c>
      <c r="D323" s="2">
        <v>2003</v>
      </c>
      <c r="E323" s="2">
        <v>2003</v>
      </c>
      <c r="F323" s="2">
        <v>1560</v>
      </c>
      <c r="G323" s="2">
        <v>2</v>
      </c>
      <c r="H323" s="2">
        <v>3</v>
      </c>
      <c r="I323" s="2">
        <v>0</v>
      </c>
      <c r="J323" s="2">
        <v>2</v>
      </c>
      <c r="K323" s="2">
        <v>201000</v>
      </c>
      <c r="L323" s="2" t="s">
        <v>13</v>
      </c>
      <c r="M323" s="2" t="s">
        <v>39</v>
      </c>
      <c r="N323" s="16">
        <f t="shared" si="0"/>
        <v>128.84615384615384</v>
      </c>
      <c r="O323" s="16">
        <f t="shared" si="1"/>
        <v>7</v>
      </c>
      <c r="P323" s="17">
        <f t="shared" si="2"/>
        <v>28714.285714285714</v>
      </c>
      <c r="Q323" s="18">
        <f t="shared" si="3"/>
        <v>0.2857142857142857</v>
      </c>
      <c r="R323" s="16" t="str">
        <f t="shared" si="4"/>
        <v>MitchelTA</v>
      </c>
      <c r="S323" s="19">
        <f t="shared" si="5"/>
        <v>37622</v>
      </c>
      <c r="T323" s="20">
        <f t="shared" ca="1" si="6"/>
        <v>6845</v>
      </c>
      <c r="U323" s="16">
        <f t="shared" ref="U323:W323" si="318">D323-U$5</f>
        <v>131</v>
      </c>
      <c r="V323" s="16">
        <f t="shared" si="318"/>
        <v>53</v>
      </c>
      <c r="W323" s="16">
        <f t="shared" si="318"/>
        <v>1226</v>
      </c>
    </row>
    <row r="324" spans="1:23" ht="15.75" customHeight="1" x14ac:dyDescent="0.2">
      <c r="A324" s="2">
        <v>12328</v>
      </c>
      <c r="B324" s="2">
        <v>6</v>
      </c>
      <c r="C324" s="2">
        <v>5</v>
      </c>
      <c r="D324" s="2">
        <v>1976</v>
      </c>
      <c r="E324" s="2">
        <v>1976</v>
      </c>
      <c r="F324" s="2">
        <v>1034</v>
      </c>
      <c r="G324" s="2">
        <v>1</v>
      </c>
      <c r="H324" s="2">
        <v>3</v>
      </c>
      <c r="I324" s="2">
        <v>0</v>
      </c>
      <c r="J324" s="2">
        <v>3</v>
      </c>
      <c r="K324" s="2">
        <v>169900</v>
      </c>
      <c r="L324" s="2" t="s">
        <v>13</v>
      </c>
      <c r="M324" s="2" t="s">
        <v>39</v>
      </c>
      <c r="N324" s="16">
        <f t="shared" si="0"/>
        <v>164.31334622823985</v>
      </c>
      <c r="O324" s="16">
        <f t="shared" si="1"/>
        <v>7</v>
      </c>
      <c r="P324" s="17">
        <f t="shared" si="2"/>
        <v>24271.428571428572</v>
      </c>
      <c r="Q324" s="18">
        <f t="shared" si="3"/>
        <v>0.14285714285714285</v>
      </c>
      <c r="R324" s="16" t="str">
        <f t="shared" si="4"/>
        <v>MitchelTA</v>
      </c>
      <c r="S324" s="19">
        <f t="shared" si="5"/>
        <v>27760</v>
      </c>
      <c r="T324" s="20">
        <f t="shared" ca="1" si="6"/>
        <v>16707</v>
      </c>
      <c r="U324" s="16">
        <f t="shared" ref="U324:W324" si="319">D324-U$5</f>
        <v>104</v>
      </c>
      <c r="V324" s="16">
        <f t="shared" si="319"/>
        <v>26</v>
      </c>
      <c r="W324" s="16">
        <f t="shared" si="319"/>
        <v>700</v>
      </c>
    </row>
    <row r="325" spans="1:23" ht="15.75" customHeight="1" x14ac:dyDescent="0.2">
      <c r="A325" s="2">
        <v>12760</v>
      </c>
      <c r="B325" s="2">
        <v>6</v>
      </c>
      <c r="C325" s="2">
        <v>5</v>
      </c>
      <c r="D325" s="2">
        <v>1976</v>
      </c>
      <c r="E325" s="2">
        <v>1976</v>
      </c>
      <c r="F325" s="2">
        <v>2048</v>
      </c>
      <c r="G325" s="2">
        <v>3</v>
      </c>
      <c r="H325" s="2">
        <v>5</v>
      </c>
      <c r="I325" s="2">
        <v>0</v>
      </c>
      <c r="J325" s="2">
        <v>2</v>
      </c>
      <c r="K325" s="2">
        <v>170000</v>
      </c>
      <c r="L325" s="2" t="s">
        <v>13</v>
      </c>
      <c r="M325" s="2" t="s">
        <v>39</v>
      </c>
      <c r="N325" s="16">
        <f t="shared" si="0"/>
        <v>83.0078125</v>
      </c>
      <c r="O325" s="16">
        <f t="shared" si="1"/>
        <v>10</v>
      </c>
      <c r="P325" s="17">
        <f t="shared" si="2"/>
        <v>17000</v>
      </c>
      <c r="Q325" s="18">
        <f t="shared" si="3"/>
        <v>0.3</v>
      </c>
      <c r="R325" s="16" t="str">
        <f t="shared" si="4"/>
        <v>MitchelTA</v>
      </c>
      <c r="S325" s="19">
        <f t="shared" si="5"/>
        <v>27760</v>
      </c>
      <c r="T325" s="20">
        <f t="shared" ca="1" si="6"/>
        <v>16707</v>
      </c>
      <c r="U325" s="16">
        <f t="shared" ref="U325:W325" si="320">D325-U$5</f>
        <v>104</v>
      </c>
      <c r="V325" s="16">
        <f t="shared" si="320"/>
        <v>26</v>
      </c>
      <c r="W325" s="16">
        <f t="shared" si="320"/>
        <v>1714</v>
      </c>
    </row>
    <row r="326" spans="1:23" ht="15.75" customHeight="1" x14ac:dyDescent="0.2">
      <c r="A326" s="2">
        <v>57200</v>
      </c>
      <c r="B326" s="2">
        <v>5</v>
      </c>
      <c r="C326" s="2">
        <v>5</v>
      </c>
      <c r="D326" s="2">
        <v>1948</v>
      </c>
      <c r="E326" s="2">
        <v>1950</v>
      </c>
      <c r="F326" s="2">
        <v>1687</v>
      </c>
      <c r="G326" s="2">
        <v>1</v>
      </c>
      <c r="H326" s="2">
        <v>3</v>
      </c>
      <c r="I326" s="2">
        <v>2</v>
      </c>
      <c r="J326" s="2">
        <v>2</v>
      </c>
      <c r="K326" s="2">
        <v>160000</v>
      </c>
      <c r="L326" s="2" t="s">
        <v>13</v>
      </c>
      <c r="M326" s="2" t="s">
        <v>40</v>
      </c>
      <c r="N326" s="16">
        <f t="shared" si="0"/>
        <v>94.842916419679909</v>
      </c>
      <c r="O326" s="16">
        <f t="shared" si="1"/>
        <v>8</v>
      </c>
      <c r="P326" s="17">
        <f t="shared" si="2"/>
        <v>20000</v>
      </c>
      <c r="Q326" s="18">
        <f t="shared" si="3"/>
        <v>0.125</v>
      </c>
      <c r="R326" s="16" t="str">
        <f t="shared" si="4"/>
        <v>TimberTA</v>
      </c>
      <c r="S326" s="19">
        <f t="shared" si="5"/>
        <v>17533</v>
      </c>
      <c r="T326" s="20">
        <f t="shared" ca="1" si="6"/>
        <v>26934</v>
      </c>
      <c r="U326" s="16">
        <f t="shared" ref="U326:W326" si="321">D326-U$5</f>
        <v>76</v>
      </c>
      <c r="V326" s="16">
        <f t="shared" si="321"/>
        <v>0</v>
      </c>
      <c r="W326" s="16">
        <f t="shared" si="321"/>
        <v>1353</v>
      </c>
    </row>
    <row r="327" spans="1:23" ht="15.75" customHeight="1" x14ac:dyDescent="0.2">
      <c r="A327" s="2">
        <v>11896</v>
      </c>
      <c r="B327" s="2">
        <v>7</v>
      </c>
      <c r="C327" s="2">
        <v>5</v>
      </c>
      <c r="D327" s="2">
        <v>2008</v>
      </c>
      <c r="E327" s="2">
        <v>2008</v>
      </c>
      <c r="F327" s="2">
        <v>1346</v>
      </c>
      <c r="G327" s="2">
        <v>2</v>
      </c>
      <c r="H327" s="2">
        <v>3</v>
      </c>
      <c r="I327" s="2">
        <v>1</v>
      </c>
      <c r="J327" s="2">
        <v>3</v>
      </c>
      <c r="K327" s="2">
        <v>220000</v>
      </c>
      <c r="L327" s="2" t="s">
        <v>13</v>
      </c>
      <c r="M327" s="2" t="s">
        <v>40</v>
      </c>
      <c r="N327" s="16">
        <f t="shared" si="0"/>
        <v>163.44725111441306</v>
      </c>
      <c r="O327" s="16">
        <f t="shared" si="1"/>
        <v>9</v>
      </c>
      <c r="P327" s="17">
        <f t="shared" si="2"/>
        <v>24444.444444444445</v>
      </c>
      <c r="Q327" s="18">
        <f t="shared" si="3"/>
        <v>0.22222222222222221</v>
      </c>
      <c r="R327" s="16" t="str">
        <f t="shared" si="4"/>
        <v>TimberTA</v>
      </c>
      <c r="S327" s="19">
        <f t="shared" si="5"/>
        <v>39448</v>
      </c>
      <c r="T327" s="20">
        <f t="shared" ca="1" si="6"/>
        <v>5019</v>
      </c>
      <c r="U327" s="16">
        <f t="shared" ref="U327:W327" si="322">D327-U$5</f>
        <v>136</v>
      </c>
      <c r="V327" s="16">
        <f t="shared" si="322"/>
        <v>58</v>
      </c>
      <c r="W327" s="16">
        <f t="shared" si="322"/>
        <v>1012</v>
      </c>
    </row>
    <row r="328" spans="1:23" ht="15.75" customHeight="1" x14ac:dyDescent="0.2">
      <c r="A328" s="2">
        <v>9803</v>
      </c>
      <c r="B328" s="2">
        <v>7</v>
      </c>
      <c r="C328" s="2">
        <v>5</v>
      </c>
      <c r="D328" s="2">
        <v>2009</v>
      </c>
      <c r="E328" s="2">
        <v>2010</v>
      </c>
      <c r="F328" s="2">
        <v>1214</v>
      </c>
      <c r="G328" s="2">
        <v>2</v>
      </c>
      <c r="H328" s="2">
        <v>2</v>
      </c>
      <c r="I328" s="2">
        <v>0</v>
      </c>
      <c r="J328" s="2">
        <v>2</v>
      </c>
      <c r="K328" s="2">
        <v>179781</v>
      </c>
      <c r="L328" s="2" t="s">
        <v>13</v>
      </c>
      <c r="M328" s="2" t="s">
        <v>40</v>
      </c>
      <c r="N328" s="16">
        <f t="shared" si="0"/>
        <v>148.08978583196046</v>
      </c>
      <c r="O328" s="16">
        <f t="shared" si="1"/>
        <v>6</v>
      </c>
      <c r="P328" s="17">
        <f t="shared" si="2"/>
        <v>29963.5</v>
      </c>
      <c r="Q328" s="18">
        <f t="shared" si="3"/>
        <v>0.33333333333333331</v>
      </c>
      <c r="R328" s="16" t="str">
        <f t="shared" si="4"/>
        <v>TimberTA</v>
      </c>
      <c r="S328" s="19">
        <f t="shared" si="5"/>
        <v>39814</v>
      </c>
      <c r="T328" s="20">
        <f t="shared" ca="1" si="6"/>
        <v>4653</v>
      </c>
      <c r="U328" s="16">
        <f t="shared" ref="U328:W328" si="323">D328-U$5</f>
        <v>137</v>
      </c>
      <c r="V328" s="16">
        <f t="shared" si="323"/>
        <v>60</v>
      </c>
      <c r="W328" s="16">
        <f t="shared" si="323"/>
        <v>880</v>
      </c>
    </row>
    <row r="329" spans="1:23" ht="15.75" customHeight="1" x14ac:dyDescent="0.2">
      <c r="A329" s="2">
        <v>9802</v>
      </c>
      <c r="B329" s="2">
        <v>5</v>
      </c>
      <c r="C329" s="2">
        <v>5</v>
      </c>
      <c r="D329" s="2">
        <v>2006</v>
      </c>
      <c r="E329" s="2">
        <v>2007</v>
      </c>
      <c r="F329" s="2">
        <v>1444</v>
      </c>
      <c r="G329" s="2">
        <v>2</v>
      </c>
      <c r="H329" s="2">
        <v>3</v>
      </c>
      <c r="I329" s="2">
        <v>0</v>
      </c>
      <c r="J329" s="2">
        <v>2</v>
      </c>
      <c r="K329" s="2">
        <v>174000</v>
      </c>
      <c r="L329" s="2" t="s">
        <v>13</v>
      </c>
      <c r="M329" s="2" t="s">
        <v>40</v>
      </c>
      <c r="N329" s="16">
        <f t="shared" si="0"/>
        <v>120.49861495844875</v>
      </c>
      <c r="O329" s="16">
        <f t="shared" si="1"/>
        <v>7</v>
      </c>
      <c r="P329" s="17">
        <f t="shared" si="2"/>
        <v>24857.142857142859</v>
      </c>
      <c r="Q329" s="18">
        <f t="shared" si="3"/>
        <v>0.2857142857142857</v>
      </c>
      <c r="R329" s="16" t="str">
        <f t="shared" si="4"/>
        <v>TimberTA</v>
      </c>
      <c r="S329" s="19">
        <f t="shared" si="5"/>
        <v>38718</v>
      </c>
      <c r="T329" s="20">
        <f t="shared" ca="1" si="6"/>
        <v>5749</v>
      </c>
      <c r="U329" s="16">
        <f t="shared" ref="U329:W329" si="324">D329-U$5</f>
        <v>134</v>
      </c>
      <c r="V329" s="16">
        <f t="shared" si="324"/>
        <v>57</v>
      </c>
      <c r="W329" s="16">
        <f t="shared" si="324"/>
        <v>1110</v>
      </c>
    </row>
    <row r="330" spans="1:23" ht="15.75" customHeight="1" x14ac:dyDescent="0.2">
      <c r="A330" s="2">
        <v>12003</v>
      </c>
      <c r="B330" s="2">
        <v>8</v>
      </c>
      <c r="C330" s="2">
        <v>5</v>
      </c>
      <c r="D330" s="2">
        <v>2009</v>
      </c>
      <c r="E330" s="2">
        <v>2010</v>
      </c>
      <c r="F330" s="2">
        <v>1968</v>
      </c>
      <c r="G330" s="2">
        <v>2</v>
      </c>
      <c r="H330" s="2">
        <v>4</v>
      </c>
      <c r="I330" s="2">
        <v>1</v>
      </c>
      <c r="J330" s="2">
        <v>3</v>
      </c>
      <c r="K330" s="2">
        <v>269500</v>
      </c>
      <c r="L330" s="2" t="s">
        <v>13</v>
      </c>
      <c r="M330" s="2" t="s">
        <v>40</v>
      </c>
      <c r="N330" s="16">
        <f t="shared" si="0"/>
        <v>136.9410569105691</v>
      </c>
      <c r="O330" s="16">
        <f t="shared" si="1"/>
        <v>10</v>
      </c>
      <c r="P330" s="17">
        <f t="shared" si="2"/>
        <v>26950</v>
      </c>
      <c r="Q330" s="18">
        <f t="shared" si="3"/>
        <v>0.2</v>
      </c>
      <c r="R330" s="16" t="str">
        <f t="shared" si="4"/>
        <v>TimberTA</v>
      </c>
      <c r="S330" s="19">
        <f t="shared" si="5"/>
        <v>39814</v>
      </c>
      <c r="T330" s="20">
        <f t="shared" ca="1" si="6"/>
        <v>4653</v>
      </c>
      <c r="U330" s="16">
        <f t="shared" ref="U330:W330" si="325">D330-U$5</f>
        <v>137</v>
      </c>
      <c r="V330" s="16">
        <f t="shared" si="325"/>
        <v>60</v>
      </c>
      <c r="W330" s="16">
        <f t="shared" si="325"/>
        <v>1634</v>
      </c>
    </row>
    <row r="331" spans="1:23" ht="15.75" customHeight="1" x14ac:dyDescent="0.2">
      <c r="A331" s="2">
        <v>11316</v>
      </c>
      <c r="B331" s="2">
        <v>7</v>
      </c>
      <c r="C331" s="2">
        <v>5</v>
      </c>
      <c r="D331" s="2">
        <v>2002</v>
      </c>
      <c r="E331" s="2">
        <v>2003</v>
      </c>
      <c r="F331" s="2">
        <v>1894</v>
      </c>
      <c r="G331" s="2">
        <v>2</v>
      </c>
      <c r="H331" s="2">
        <v>4</v>
      </c>
      <c r="I331" s="2">
        <v>1</v>
      </c>
      <c r="J331" s="2">
        <v>2</v>
      </c>
      <c r="K331" s="2">
        <v>214900</v>
      </c>
      <c r="L331" s="2" t="s">
        <v>13</v>
      </c>
      <c r="M331" s="2" t="s">
        <v>40</v>
      </c>
      <c r="N331" s="16">
        <f t="shared" si="0"/>
        <v>113.46356916578669</v>
      </c>
      <c r="O331" s="16">
        <f t="shared" si="1"/>
        <v>9</v>
      </c>
      <c r="P331" s="17">
        <f t="shared" si="2"/>
        <v>23877.777777777777</v>
      </c>
      <c r="Q331" s="18">
        <f t="shared" si="3"/>
        <v>0.22222222222222221</v>
      </c>
      <c r="R331" s="16" t="str">
        <f t="shared" si="4"/>
        <v>TimberTA</v>
      </c>
      <c r="S331" s="19">
        <f t="shared" si="5"/>
        <v>37257</v>
      </c>
      <c r="T331" s="20">
        <f t="shared" ca="1" si="6"/>
        <v>7210</v>
      </c>
      <c r="U331" s="16">
        <f t="shared" ref="U331:W331" si="326">D331-U$5</f>
        <v>130</v>
      </c>
      <c r="V331" s="16">
        <f t="shared" si="326"/>
        <v>53</v>
      </c>
      <c r="W331" s="16">
        <f t="shared" si="326"/>
        <v>1560</v>
      </c>
    </row>
    <row r="332" spans="1:23" ht="15.75" customHeight="1" x14ac:dyDescent="0.2">
      <c r="A332" s="2">
        <v>14191</v>
      </c>
      <c r="B332" s="2">
        <v>8</v>
      </c>
      <c r="C332" s="2">
        <v>5</v>
      </c>
      <c r="D332" s="2">
        <v>2002</v>
      </c>
      <c r="E332" s="2">
        <v>2002</v>
      </c>
      <c r="F332" s="2">
        <v>1908</v>
      </c>
      <c r="G332" s="2">
        <v>2</v>
      </c>
      <c r="H332" s="2">
        <v>4</v>
      </c>
      <c r="I332" s="2">
        <v>0</v>
      </c>
      <c r="J332" s="2">
        <v>2</v>
      </c>
      <c r="K332" s="2">
        <v>202900</v>
      </c>
      <c r="L332" s="2" t="s">
        <v>13</v>
      </c>
      <c r="M332" s="2" t="s">
        <v>40</v>
      </c>
      <c r="N332" s="16">
        <f t="shared" si="0"/>
        <v>106.34171907756813</v>
      </c>
      <c r="O332" s="16">
        <f t="shared" si="1"/>
        <v>8</v>
      </c>
      <c r="P332" s="17">
        <f t="shared" si="2"/>
        <v>25362.5</v>
      </c>
      <c r="Q332" s="18">
        <f t="shared" si="3"/>
        <v>0.25</v>
      </c>
      <c r="R332" s="16" t="str">
        <f t="shared" si="4"/>
        <v>TimberTA</v>
      </c>
      <c r="S332" s="19">
        <f t="shared" si="5"/>
        <v>37257</v>
      </c>
      <c r="T332" s="20">
        <f t="shared" ca="1" si="6"/>
        <v>7210</v>
      </c>
      <c r="U332" s="16">
        <f t="shared" ref="U332:W332" si="327">D332-U$5</f>
        <v>130</v>
      </c>
      <c r="V332" s="16">
        <f t="shared" si="327"/>
        <v>52</v>
      </c>
      <c r="W332" s="16">
        <f t="shared" si="327"/>
        <v>1574</v>
      </c>
    </row>
    <row r="333" spans="1:23" ht="15.75" customHeight="1" x14ac:dyDescent="0.2">
      <c r="A333" s="2">
        <v>13214</v>
      </c>
      <c r="B333" s="2">
        <v>9</v>
      </c>
      <c r="C333" s="2">
        <v>5</v>
      </c>
      <c r="D333" s="2">
        <v>2008</v>
      </c>
      <c r="E333" s="2">
        <v>2009</v>
      </c>
      <c r="F333" s="2">
        <v>2018</v>
      </c>
      <c r="G333" s="2">
        <v>2</v>
      </c>
      <c r="H333" s="2">
        <v>3</v>
      </c>
      <c r="I333" s="2">
        <v>1</v>
      </c>
      <c r="J333" s="2">
        <v>3</v>
      </c>
      <c r="K333" s="2">
        <v>378500</v>
      </c>
      <c r="L333" s="2" t="s">
        <v>13</v>
      </c>
      <c r="M333" s="2" t="s">
        <v>40</v>
      </c>
      <c r="N333" s="16">
        <f t="shared" si="0"/>
        <v>187.56194251734391</v>
      </c>
      <c r="O333" s="16">
        <f t="shared" si="1"/>
        <v>9</v>
      </c>
      <c r="P333" s="17">
        <f t="shared" si="2"/>
        <v>42055.555555555555</v>
      </c>
      <c r="Q333" s="18">
        <f t="shared" si="3"/>
        <v>0.22222222222222221</v>
      </c>
      <c r="R333" s="16" t="str">
        <f t="shared" si="4"/>
        <v>TimberTA</v>
      </c>
      <c r="S333" s="19">
        <f t="shared" si="5"/>
        <v>39448</v>
      </c>
      <c r="T333" s="20">
        <f t="shared" ca="1" si="6"/>
        <v>5019</v>
      </c>
      <c r="U333" s="16">
        <f t="shared" ref="U333:W333" si="328">D333-U$5</f>
        <v>136</v>
      </c>
      <c r="V333" s="16">
        <f t="shared" si="328"/>
        <v>59</v>
      </c>
      <c r="W333" s="16">
        <f t="shared" si="328"/>
        <v>1684</v>
      </c>
    </row>
    <row r="334" spans="1:23" ht="15.75" customHeight="1" x14ac:dyDescent="0.2">
      <c r="A334" s="2">
        <v>15300</v>
      </c>
      <c r="B334" s="2">
        <v>5</v>
      </c>
      <c r="C334" s="2">
        <v>5</v>
      </c>
      <c r="D334" s="2">
        <v>1965</v>
      </c>
      <c r="E334" s="2">
        <v>1977</v>
      </c>
      <c r="F334" s="2">
        <v>1264</v>
      </c>
      <c r="G334" s="2">
        <v>1</v>
      </c>
      <c r="H334" s="2">
        <v>2</v>
      </c>
      <c r="I334" s="2">
        <v>1</v>
      </c>
      <c r="J334" s="2">
        <v>2</v>
      </c>
      <c r="K334" s="2">
        <v>169000</v>
      </c>
      <c r="L334" s="2" t="s">
        <v>13</v>
      </c>
      <c r="M334" s="2" t="s">
        <v>39</v>
      </c>
      <c r="N334" s="16">
        <f t="shared" si="0"/>
        <v>133.70253164556962</v>
      </c>
      <c r="O334" s="16">
        <f t="shared" si="1"/>
        <v>6</v>
      </c>
      <c r="P334" s="17">
        <f t="shared" si="2"/>
        <v>28166.666666666668</v>
      </c>
      <c r="Q334" s="18">
        <f t="shared" si="3"/>
        <v>0.16666666666666666</v>
      </c>
      <c r="R334" s="16" t="str">
        <f t="shared" si="4"/>
        <v>MitchelTA</v>
      </c>
      <c r="S334" s="19">
        <f t="shared" si="5"/>
        <v>23743</v>
      </c>
      <c r="T334" s="20">
        <f t="shared" ca="1" si="6"/>
        <v>20724</v>
      </c>
      <c r="U334" s="16">
        <f t="shared" ref="U334:W334" si="329">D334-U$5</f>
        <v>93</v>
      </c>
      <c r="V334" s="16">
        <f t="shared" si="329"/>
        <v>27</v>
      </c>
      <c r="W334" s="16">
        <f t="shared" si="329"/>
        <v>930</v>
      </c>
    </row>
    <row r="335" spans="1:23" ht="15.75" customHeight="1" x14ac:dyDescent="0.2">
      <c r="A335" s="2">
        <v>10114</v>
      </c>
      <c r="B335" s="2">
        <v>5</v>
      </c>
      <c r="C335" s="2">
        <v>5</v>
      </c>
      <c r="D335" s="2">
        <v>2004</v>
      </c>
      <c r="E335" s="2">
        <v>2005</v>
      </c>
      <c r="F335" s="2">
        <v>1430</v>
      </c>
      <c r="G335" s="2">
        <v>2</v>
      </c>
      <c r="H335" s="2">
        <v>3</v>
      </c>
      <c r="I335" s="2">
        <v>0</v>
      </c>
      <c r="J335" s="2">
        <v>2</v>
      </c>
      <c r="K335" s="2">
        <v>173500</v>
      </c>
      <c r="L335" s="2" t="s">
        <v>13</v>
      </c>
      <c r="M335" s="2" t="s">
        <v>39</v>
      </c>
      <c r="N335" s="16">
        <f t="shared" si="0"/>
        <v>121.32867132867133</v>
      </c>
      <c r="O335" s="16">
        <f t="shared" si="1"/>
        <v>7</v>
      </c>
      <c r="P335" s="17">
        <f t="shared" si="2"/>
        <v>24785.714285714286</v>
      </c>
      <c r="Q335" s="18">
        <f t="shared" si="3"/>
        <v>0.2857142857142857</v>
      </c>
      <c r="R335" s="16" t="str">
        <f t="shared" si="4"/>
        <v>MitchelTA</v>
      </c>
      <c r="S335" s="19">
        <f t="shared" si="5"/>
        <v>37987</v>
      </c>
      <c r="T335" s="20">
        <f t="shared" ca="1" si="6"/>
        <v>6480</v>
      </c>
      <c r="U335" s="16">
        <f t="shared" ref="U335:W335" si="330">D335-U$5</f>
        <v>132</v>
      </c>
      <c r="V335" s="16">
        <f t="shared" si="330"/>
        <v>55</v>
      </c>
      <c r="W335" s="16">
        <f t="shared" si="330"/>
        <v>1096</v>
      </c>
    </row>
    <row r="336" spans="1:23" ht="15.75" customHeight="1" x14ac:dyDescent="0.2">
      <c r="A336" s="2">
        <v>9400</v>
      </c>
      <c r="B336" s="2">
        <v>6</v>
      </c>
      <c r="C336" s="2">
        <v>5</v>
      </c>
      <c r="D336" s="2">
        <v>1971</v>
      </c>
      <c r="E336" s="2">
        <v>1971</v>
      </c>
      <c r="F336" s="2">
        <v>1824</v>
      </c>
      <c r="G336" s="2">
        <v>2</v>
      </c>
      <c r="H336" s="2">
        <v>4</v>
      </c>
      <c r="I336" s="2">
        <v>0</v>
      </c>
      <c r="J336" s="2">
        <v>0</v>
      </c>
      <c r="K336" s="2">
        <v>139000</v>
      </c>
      <c r="L336" s="2" t="s">
        <v>13</v>
      </c>
      <c r="M336" s="2" t="s">
        <v>39</v>
      </c>
      <c r="N336" s="16">
        <f t="shared" si="0"/>
        <v>76.206140350877192</v>
      </c>
      <c r="O336" s="16">
        <f t="shared" si="1"/>
        <v>6</v>
      </c>
      <c r="P336" s="17">
        <f t="shared" si="2"/>
        <v>23166.666666666668</v>
      </c>
      <c r="Q336" s="18">
        <f t="shared" si="3"/>
        <v>0.33333333333333331</v>
      </c>
      <c r="R336" s="16" t="str">
        <f t="shared" si="4"/>
        <v>MitchelTA</v>
      </c>
      <c r="S336" s="19">
        <f t="shared" si="5"/>
        <v>25934</v>
      </c>
      <c r="T336" s="20">
        <f t="shared" ca="1" si="6"/>
        <v>18533</v>
      </c>
      <c r="U336" s="16">
        <f t="shared" ref="U336:W336" si="331">D336-U$5</f>
        <v>99</v>
      </c>
      <c r="V336" s="16">
        <f t="shared" si="331"/>
        <v>21</v>
      </c>
      <c r="W336" s="16">
        <f t="shared" si="331"/>
        <v>1490</v>
      </c>
    </row>
    <row r="337" spans="1:23" ht="15.75" customHeight="1" x14ac:dyDescent="0.2">
      <c r="A337" s="2">
        <v>11875</v>
      </c>
      <c r="B337" s="2">
        <v>5</v>
      </c>
      <c r="C337" s="2">
        <v>5</v>
      </c>
      <c r="D337" s="2">
        <v>1999</v>
      </c>
      <c r="E337" s="2">
        <v>1999</v>
      </c>
      <c r="F337" s="2">
        <v>1344</v>
      </c>
      <c r="G337" s="2">
        <v>2</v>
      </c>
      <c r="H337" s="2">
        <v>3</v>
      </c>
      <c r="I337" s="2">
        <v>1</v>
      </c>
      <c r="J337" s="2">
        <v>2</v>
      </c>
      <c r="K337" s="2">
        <v>166500</v>
      </c>
      <c r="L337" s="2" t="s">
        <v>13</v>
      </c>
      <c r="M337" s="2" t="s">
        <v>39</v>
      </c>
      <c r="N337" s="16">
        <f t="shared" si="0"/>
        <v>123.88392857142857</v>
      </c>
      <c r="O337" s="16">
        <f t="shared" si="1"/>
        <v>8</v>
      </c>
      <c r="P337" s="17">
        <f t="shared" si="2"/>
        <v>20812.5</v>
      </c>
      <c r="Q337" s="18">
        <f t="shared" si="3"/>
        <v>0.25</v>
      </c>
      <c r="R337" s="16" t="str">
        <f t="shared" si="4"/>
        <v>MitchelTA</v>
      </c>
      <c r="S337" s="19">
        <f t="shared" si="5"/>
        <v>36161</v>
      </c>
      <c r="T337" s="20">
        <f t="shared" ca="1" si="6"/>
        <v>8306</v>
      </c>
      <c r="U337" s="16">
        <f t="shared" ref="U337:W337" si="332">D337-U$5</f>
        <v>127</v>
      </c>
      <c r="V337" s="16">
        <f t="shared" si="332"/>
        <v>49</v>
      </c>
      <c r="W337" s="16">
        <f t="shared" si="332"/>
        <v>1010</v>
      </c>
    </row>
    <row r="338" spans="1:23" ht="15.75" customHeight="1" x14ac:dyDescent="0.2">
      <c r="A338" s="2">
        <v>1974</v>
      </c>
      <c r="B338" s="2">
        <v>4</v>
      </c>
      <c r="C338" s="2">
        <v>5</v>
      </c>
      <c r="D338" s="2">
        <v>1973</v>
      </c>
      <c r="E338" s="2">
        <v>1973</v>
      </c>
      <c r="F338" s="2">
        <v>1092</v>
      </c>
      <c r="G338" s="2">
        <v>1</v>
      </c>
      <c r="H338" s="2">
        <v>3</v>
      </c>
      <c r="I338" s="2">
        <v>0</v>
      </c>
      <c r="J338" s="2">
        <v>1</v>
      </c>
      <c r="K338" s="2">
        <v>83500</v>
      </c>
      <c r="L338" s="2" t="s">
        <v>13</v>
      </c>
      <c r="M338" s="2" t="s">
        <v>41</v>
      </c>
      <c r="N338" s="16">
        <f t="shared" si="0"/>
        <v>76.46520146520146</v>
      </c>
      <c r="O338" s="16">
        <f t="shared" si="1"/>
        <v>5</v>
      </c>
      <c r="P338" s="17">
        <f t="shared" si="2"/>
        <v>16700</v>
      </c>
      <c r="Q338" s="18">
        <f t="shared" si="3"/>
        <v>0.2</v>
      </c>
      <c r="R338" s="16" t="str">
        <f t="shared" si="4"/>
        <v>MeadowVTA</v>
      </c>
      <c r="S338" s="19">
        <f t="shared" si="5"/>
        <v>26665</v>
      </c>
      <c r="T338" s="20">
        <f t="shared" ca="1" si="6"/>
        <v>17802</v>
      </c>
      <c r="U338" s="16">
        <f t="shared" ref="U338:W338" si="333">D338-U$5</f>
        <v>101</v>
      </c>
      <c r="V338" s="16">
        <f t="shared" si="333"/>
        <v>23</v>
      </c>
      <c r="W338" s="16">
        <f t="shared" si="333"/>
        <v>758</v>
      </c>
    </row>
    <row r="339" spans="1:23" ht="15.75" customHeight="1" x14ac:dyDescent="0.2">
      <c r="A339" s="2">
        <v>2394</v>
      </c>
      <c r="B339" s="2">
        <v>5</v>
      </c>
      <c r="C339" s="2">
        <v>6</v>
      </c>
      <c r="D339" s="2">
        <v>1973</v>
      </c>
      <c r="E339" s="2">
        <v>1973</v>
      </c>
      <c r="F339" s="2">
        <v>945</v>
      </c>
      <c r="G339" s="2">
        <v>1</v>
      </c>
      <c r="H339" s="2">
        <v>2</v>
      </c>
      <c r="I339" s="2">
        <v>1</v>
      </c>
      <c r="J339" s="2">
        <v>1</v>
      </c>
      <c r="K339" s="2">
        <v>119500</v>
      </c>
      <c r="L339" s="2" t="s">
        <v>13</v>
      </c>
      <c r="M339" s="2" t="s">
        <v>41</v>
      </c>
      <c r="N339" s="16">
        <f t="shared" si="0"/>
        <v>126.45502645502646</v>
      </c>
      <c r="O339" s="16">
        <f t="shared" si="1"/>
        <v>5</v>
      </c>
      <c r="P339" s="17">
        <f t="shared" si="2"/>
        <v>23900</v>
      </c>
      <c r="Q339" s="18">
        <f t="shared" si="3"/>
        <v>0.2</v>
      </c>
      <c r="R339" s="16" t="str">
        <f t="shared" si="4"/>
        <v>MeadowVTA</v>
      </c>
      <c r="S339" s="19">
        <f t="shared" si="5"/>
        <v>26665</v>
      </c>
      <c r="T339" s="20">
        <f t="shared" ca="1" si="6"/>
        <v>17802</v>
      </c>
      <c r="U339" s="16">
        <f t="shared" ref="U339:W339" si="334">D339-U$5</f>
        <v>101</v>
      </c>
      <c r="V339" s="16">
        <f t="shared" si="334"/>
        <v>23</v>
      </c>
      <c r="W339" s="16">
        <f t="shared" si="334"/>
        <v>611</v>
      </c>
    </row>
    <row r="340" spans="1:23" ht="15.75" customHeight="1" x14ac:dyDescent="0.2">
      <c r="A340" s="2">
        <v>2592</v>
      </c>
      <c r="B340" s="2">
        <v>5</v>
      </c>
      <c r="C340" s="2">
        <v>3</v>
      </c>
      <c r="D340" s="2">
        <v>1976</v>
      </c>
      <c r="E340" s="2">
        <v>1976</v>
      </c>
      <c r="F340" s="2">
        <v>1112</v>
      </c>
      <c r="G340" s="2">
        <v>1</v>
      </c>
      <c r="H340" s="2">
        <v>3</v>
      </c>
      <c r="I340" s="2">
        <v>0</v>
      </c>
      <c r="J340" s="2">
        <v>1</v>
      </c>
      <c r="K340" s="2">
        <v>85000</v>
      </c>
      <c r="L340" s="2" t="s">
        <v>13</v>
      </c>
      <c r="M340" s="2" t="s">
        <v>41</v>
      </c>
      <c r="N340" s="16">
        <f t="shared" si="0"/>
        <v>76.438848920863308</v>
      </c>
      <c r="O340" s="16">
        <f t="shared" si="1"/>
        <v>5</v>
      </c>
      <c r="P340" s="17">
        <f t="shared" si="2"/>
        <v>17000</v>
      </c>
      <c r="Q340" s="18">
        <f t="shared" si="3"/>
        <v>0.2</v>
      </c>
      <c r="R340" s="16" t="str">
        <f t="shared" si="4"/>
        <v>MeadowVTA</v>
      </c>
      <c r="S340" s="19">
        <f t="shared" si="5"/>
        <v>27760</v>
      </c>
      <c r="T340" s="20">
        <f t="shared" ca="1" si="6"/>
        <v>16707</v>
      </c>
      <c r="U340" s="16">
        <f t="shared" ref="U340:W340" si="335">D340-U$5</f>
        <v>104</v>
      </c>
      <c r="V340" s="16">
        <f t="shared" si="335"/>
        <v>26</v>
      </c>
      <c r="W340" s="16">
        <f t="shared" si="335"/>
        <v>778</v>
      </c>
    </row>
    <row r="341" spans="1:23" ht="15.75" customHeight="1" x14ac:dyDescent="0.2">
      <c r="A341" s="2">
        <v>1476</v>
      </c>
      <c r="B341" s="2">
        <v>4</v>
      </c>
      <c r="C341" s="2">
        <v>7</v>
      </c>
      <c r="D341" s="2">
        <v>1970</v>
      </c>
      <c r="E341" s="2">
        <v>1970</v>
      </c>
      <c r="F341" s="2">
        <v>1092</v>
      </c>
      <c r="G341" s="2">
        <v>1</v>
      </c>
      <c r="H341" s="2">
        <v>3</v>
      </c>
      <c r="I341" s="2">
        <v>0</v>
      </c>
      <c r="J341" s="2">
        <v>0</v>
      </c>
      <c r="K341" s="2">
        <v>76000</v>
      </c>
      <c r="L341" s="2" t="s">
        <v>13</v>
      </c>
      <c r="M341" s="2" t="s">
        <v>41</v>
      </c>
      <c r="N341" s="16">
        <f t="shared" si="0"/>
        <v>69.597069597069591</v>
      </c>
      <c r="O341" s="16">
        <f t="shared" si="1"/>
        <v>4</v>
      </c>
      <c r="P341" s="17">
        <f t="shared" si="2"/>
        <v>19000</v>
      </c>
      <c r="Q341" s="18">
        <f t="shared" si="3"/>
        <v>0.25</v>
      </c>
      <c r="R341" s="16" t="str">
        <f t="shared" si="4"/>
        <v>MeadowVTA</v>
      </c>
      <c r="S341" s="19">
        <f t="shared" si="5"/>
        <v>25569</v>
      </c>
      <c r="T341" s="20">
        <f t="shared" ca="1" si="6"/>
        <v>18898</v>
      </c>
      <c r="U341" s="16">
        <f t="shared" ref="U341:W341" si="336">D341-U$5</f>
        <v>98</v>
      </c>
      <c r="V341" s="16">
        <f t="shared" si="336"/>
        <v>20</v>
      </c>
      <c r="W341" s="16">
        <f t="shared" si="336"/>
        <v>758</v>
      </c>
    </row>
    <row r="342" spans="1:23" ht="15.75" customHeight="1" x14ac:dyDescent="0.2">
      <c r="A342" s="2">
        <v>1491</v>
      </c>
      <c r="B342" s="2">
        <v>4</v>
      </c>
      <c r="C342" s="2">
        <v>6</v>
      </c>
      <c r="D342" s="2">
        <v>1972</v>
      </c>
      <c r="E342" s="2">
        <v>1972</v>
      </c>
      <c r="F342" s="2">
        <v>630</v>
      </c>
      <c r="G342" s="2">
        <v>1</v>
      </c>
      <c r="H342" s="2">
        <v>1</v>
      </c>
      <c r="I342" s="2">
        <v>0</v>
      </c>
      <c r="J342" s="2">
        <v>0</v>
      </c>
      <c r="K342" s="2">
        <v>75500</v>
      </c>
      <c r="L342" s="2" t="s">
        <v>13</v>
      </c>
      <c r="M342" s="2" t="s">
        <v>41</v>
      </c>
      <c r="N342" s="16">
        <f t="shared" si="0"/>
        <v>119.84126984126983</v>
      </c>
      <c r="O342" s="16">
        <f t="shared" si="1"/>
        <v>2</v>
      </c>
      <c r="P342" s="17">
        <f t="shared" si="2"/>
        <v>37750</v>
      </c>
      <c r="Q342" s="18">
        <f t="shared" si="3"/>
        <v>0.5</v>
      </c>
      <c r="R342" s="16" t="str">
        <f t="shared" si="4"/>
        <v>MeadowVTA</v>
      </c>
      <c r="S342" s="19">
        <f t="shared" si="5"/>
        <v>26299</v>
      </c>
      <c r="T342" s="20">
        <f t="shared" ca="1" si="6"/>
        <v>18168</v>
      </c>
      <c r="U342" s="16">
        <f t="shared" ref="U342:W342" si="337">D342-U$5</f>
        <v>100</v>
      </c>
      <c r="V342" s="16">
        <f t="shared" si="337"/>
        <v>22</v>
      </c>
      <c r="W342" s="16">
        <f t="shared" si="337"/>
        <v>296</v>
      </c>
    </row>
    <row r="343" spans="1:23" ht="15.75" customHeight="1" x14ac:dyDescent="0.2">
      <c r="A343" s="2">
        <v>1900</v>
      </c>
      <c r="B343" s="2">
        <v>4</v>
      </c>
      <c r="C343" s="2">
        <v>4</v>
      </c>
      <c r="D343" s="2">
        <v>1970</v>
      </c>
      <c r="E343" s="2">
        <v>1970</v>
      </c>
      <c r="F343" s="2">
        <v>1092</v>
      </c>
      <c r="G343" s="2">
        <v>1</v>
      </c>
      <c r="H343" s="2">
        <v>3</v>
      </c>
      <c r="I343" s="2">
        <v>0</v>
      </c>
      <c r="J343" s="2">
        <v>0</v>
      </c>
      <c r="K343" s="2">
        <v>88250</v>
      </c>
      <c r="L343" s="2" t="s">
        <v>13</v>
      </c>
      <c r="M343" s="2" t="s">
        <v>41</v>
      </c>
      <c r="N343" s="16">
        <f t="shared" si="0"/>
        <v>80.815018315018321</v>
      </c>
      <c r="O343" s="16">
        <f t="shared" si="1"/>
        <v>4</v>
      </c>
      <c r="P343" s="17">
        <f t="shared" si="2"/>
        <v>22062.5</v>
      </c>
      <c r="Q343" s="18">
        <f t="shared" si="3"/>
        <v>0.25</v>
      </c>
      <c r="R343" s="16" t="str">
        <f t="shared" si="4"/>
        <v>MeadowVTA</v>
      </c>
      <c r="S343" s="19">
        <f t="shared" si="5"/>
        <v>25569</v>
      </c>
      <c r="T343" s="20">
        <f t="shared" ca="1" si="6"/>
        <v>18898</v>
      </c>
      <c r="U343" s="16">
        <f t="shared" ref="U343:W343" si="338">D343-U$5</f>
        <v>98</v>
      </c>
      <c r="V343" s="16">
        <f t="shared" si="338"/>
        <v>20</v>
      </c>
      <c r="W343" s="16">
        <f t="shared" si="338"/>
        <v>758</v>
      </c>
    </row>
    <row r="344" spans="1:23" ht="15.75" customHeight="1" x14ac:dyDescent="0.2">
      <c r="A344" s="2">
        <v>1890</v>
      </c>
      <c r="B344" s="2">
        <v>4</v>
      </c>
      <c r="C344" s="2">
        <v>6</v>
      </c>
      <c r="D344" s="2">
        <v>1972</v>
      </c>
      <c r="E344" s="2">
        <v>1972</v>
      </c>
      <c r="F344" s="2">
        <v>1092</v>
      </c>
      <c r="G344" s="2">
        <v>1</v>
      </c>
      <c r="H344" s="2">
        <v>3</v>
      </c>
      <c r="I344" s="2">
        <v>0</v>
      </c>
      <c r="J344" s="2">
        <v>1</v>
      </c>
      <c r="K344" s="2">
        <v>85500</v>
      </c>
      <c r="L344" s="2" t="s">
        <v>13</v>
      </c>
      <c r="M344" s="2" t="s">
        <v>41</v>
      </c>
      <c r="N344" s="16">
        <f t="shared" si="0"/>
        <v>78.296703296703299</v>
      </c>
      <c r="O344" s="16">
        <f t="shared" si="1"/>
        <v>5</v>
      </c>
      <c r="P344" s="17">
        <f t="shared" si="2"/>
        <v>17100</v>
      </c>
      <c r="Q344" s="18">
        <f t="shared" si="3"/>
        <v>0.2</v>
      </c>
      <c r="R344" s="16" t="str">
        <f t="shared" si="4"/>
        <v>MeadowVTA</v>
      </c>
      <c r="S344" s="19">
        <f t="shared" si="5"/>
        <v>26299</v>
      </c>
      <c r="T344" s="20">
        <f t="shared" ca="1" si="6"/>
        <v>18168</v>
      </c>
      <c r="U344" s="16">
        <f t="shared" ref="U344:W344" si="339">D344-U$5</f>
        <v>100</v>
      </c>
      <c r="V344" s="16">
        <f t="shared" si="339"/>
        <v>22</v>
      </c>
      <c r="W344" s="16">
        <f t="shared" si="339"/>
        <v>758</v>
      </c>
    </row>
    <row r="345" spans="1:23" ht="15.75" customHeight="1" x14ac:dyDescent="0.2">
      <c r="A345" s="2">
        <v>6953</v>
      </c>
      <c r="B345" s="2">
        <v>5</v>
      </c>
      <c r="C345" s="2">
        <v>7</v>
      </c>
      <c r="D345" s="2">
        <v>1971</v>
      </c>
      <c r="E345" s="2">
        <v>2004</v>
      </c>
      <c r="F345" s="2">
        <v>874</v>
      </c>
      <c r="G345" s="2">
        <v>1</v>
      </c>
      <c r="H345" s="2">
        <v>3</v>
      </c>
      <c r="I345" s="2">
        <v>0</v>
      </c>
      <c r="J345" s="2">
        <v>1</v>
      </c>
      <c r="K345" s="2">
        <v>130000</v>
      </c>
      <c r="L345" s="2" t="s">
        <v>17</v>
      </c>
      <c r="M345" s="2" t="s">
        <v>39</v>
      </c>
      <c r="N345" s="16">
        <f t="shared" si="0"/>
        <v>148.74141876430207</v>
      </c>
      <c r="O345" s="16">
        <f t="shared" si="1"/>
        <v>5</v>
      </c>
      <c r="P345" s="17">
        <f t="shared" si="2"/>
        <v>26000</v>
      </c>
      <c r="Q345" s="18">
        <f t="shared" si="3"/>
        <v>0.2</v>
      </c>
      <c r="R345" s="16" t="str">
        <f t="shared" si="4"/>
        <v>MitchelGd</v>
      </c>
      <c r="S345" s="19">
        <f t="shared" si="5"/>
        <v>25934</v>
      </c>
      <c r="T345" s="20">
        <f t="shared" ca="1" si="6"/>
        <v>18533</v>
      </c>
      <c r="U345" s="16">
        <f t="shared" ref="U345:W345" si="340">D345-U$5</f>
        <v>99</v>
      </c>
      <c r="V345" s="16">
        <f t="shared" si="340"/>
        <v>54</v>
      </c>
      <c r="W345" s="16">
        <f t="shared" si="340"/>
        <v>540</v>
      </c>
    </row>
    <row r="346" spans="1:23" ht="15.75" customHeight="1" x14ac:dyDescent="0.2">
      <c r="A346" s="2">
        <v>26142</v>
      </c>
      <c r="B346" s="2">
        <v>5</v>
      </c>
      <c r="C346" s="2">
        <v>7</v>
      </c>
      <c r="D346" s="2">
        <v>1962</v>
      </c>
      <c r="E346" s="2">
        <v>1962</v>
      </c>
      <c r="F346" s="2">
        <v>1188</v>
      </c>
      <c r="G346" s="2">
        <v>1</v>
      </c>
      <c r="H346" s="2">
        <v>3</v>
      </c>
      <c r="I346" s="2">
        <v>0</v>
      </c>
      <c r="J346" s="2">
        <v>1</v>
      </c>
      <c r="K346" s="2">
        <v>157900</v>
      </c>
      <c r="L346" s="2" t="s">
        <v>13</v>
      </c>
      <c r="M346" s="2" t="s">
        <v>39</v>
      </c>
      <c r="N346" s="16">
        <f t="shared" si="0"/>
        <v>132.91245791245791</v>
      </c>
      <c r="O346" s="16">
        <f t="shared" si="1"/>
        <v>5</v>
      </c>
      <c r="P346" s="17">
        <f t="shared" si="2"/>
        <v>31580</v>
      </c>
      <c r="Q346" s="18">
        <f t="shared" si="3"/>
        <v>0.2</v>
      </c>
      <c r="R346" s="16" t="str">
        <f t="shared" si="4"/>
        <v>MitchelTA</v>
      </c>
      <c r="S346" s="19">
        <f t="shared" si="5"/>
        <v>22647</v>
      </c>
      <c r="T346" s="20">
        <f t="shared" ca="1" si="6"/>
        <v>21820</v>
      </c>
      <c r="U346" s="16">
        <f t="shared" ref="U346:W346" si="341">D346-U$5</f>
        <v>90</v>
      </c>
      <c r="V346" s="16">
        <f t="shared" si="341"/>
        <v>12</v>
      </c>
      <c r="W346" s="16">
        <f t="shared" si="341"/>
        <v>854</v>
      </c>
    </row>
    <row r="347" spans="1:23" ht="15.75" customHeight="1" x14ac:dyDescent="0.2">
      <c r="A347" s="2">
        <v>12887</v>
      </c>
      <c r="B347" s="2">
        <v>5</v>
      </c>
      <c r="C347" s="2">
        <v>7</v>
      </c>
      <c r="D347" s="2">
        <v>1984</v>
      </c>
      <c r="E347" s="2">
        <v>1984</v>
      </c>
      <c r="F347" s="2">
        <v>833</v>
      </c>
      <c r="G347" s="2">
        <v>1</v>
      </c>
      <c r="H347" s="2">
        <v>2</v>
      </c>
      <c r="I347" s="2">
        <v>0</v>
      </c>
      <c r="J347" s="2">
        <v>2</v>
      </c>
      <c r="K347" s="2">
        <v>149900</v>
      </c>
      <c r="L347" s="2" t="s">
        <v>13</v>
      </c>
      <c r="M347" s="2" t="s">
        <v>39</v>
      </c>
      <c r="N347" s="16">
        <f t="shared" si="0"/>
        <v>179.95198079231693</v>
      </c>
      <c r="O347" s="16">
        <f t="shared" si="1"/>
        <v>5</v>
      </c>
      <c r="P347" s="17">
        <f t="shared" si="2"/>
        <v>29980</v>
      </c>
      <c r="Q347" s="18">
        <f t="shared" si="3"/>
        <v>0.2</v>
      </c>
      <c r="R347" s="16" t="str">
        <f t="shared" si="4"/>
        <v>MitchelTA</v>
      </c>
      <c r="S347" s="19">
        <f t="shared" si="5"/>
        <v>30682</v>
      </c>
      <c r="T347" s="20">
        <f t="shared" ca="1" si="6"/>
        <v>13785</v>
      </c>
      <c r="U347" s="16">
        <f t="shared" ref="U347:W347" si="342">D347-U$5</f>
        <v>112</v>
      </c>
      <c r="V347" s="16">
        <f t="shared" si="342"/>
        <v>34</v>
      </c>
      <c r="W347" s="16">
        <f t="shared" si="342"/>
        <v>499</v>
      </c>
    </row>
    <row r="348" spans="1:23" ht="15.75" customHeight="1" x14ac:dyDescent="0.2">
      <c r="A348" s="2">
        <v>7700</v>
      </c>
      <c r="B348" s="2">
        <v>5</v>
      </c>
      <c r="C348" s="2">
        <v>2</v>
      </c>
      <c r="D348" s="2">
        <v>1985</v>
      </c>
      <c r="E348" s="2">
        <v>1986</v>
      </c>
      <c r="F348" s="2">
        <v>2432</v>
      </c>
      <c r="G348" s="2">
        <v>4</v>
      </c>
      <c r="H348" s="2">
        <v>4</v>
      </c>
      <c r="I348" s="2">
        <v>0</v>
      </c>
      <c r="J348" s="2">
        <v>2</v>
      </c>
      <c r="K348" s="2">
        <v>159000</v>
      </c>
      <c r="L348" s="2" t="s">
        <v>30</v>
      </c>
      <c r="M348" s="2" t="s">
        <v>39</v>
      </c>
      <c r="N348" s="16">
        <f t="shared" si="0"/>
        <v>65.378289473684205</v>
      </c>
      <c r="O348" s="16">
        <f t="shared" si="1"/>
        <v>10</v>
      </c>
      <c r="P348" s="17">
        <f t="shared" si="2"/>
        <v>15900</v>
      </c>
      <c r="Q348" s="18">
        <f t="shared" si="3"/>
        <v>0.4</v>
      </c>
      <c r="R348" s="16" t="str">
        <f t="shared" si="4"/>
        <v>MitchelPo</v>
      </c>
      <c r="S348" s="19">
        <f t="shared" si="5"/>
        <v>31048</v>
      </c>
      <c r="T348" s="20">
        <f t="shared" ca="1" si="6"/>
        <v>13419</v>
      </c>
      <c r="U348" s="16">
        <f t="shared" ref="U348:W348" si="343">D348-U$5</f>
        <v>113</v>
      </c>
      <c r="V348" s="16">
        <f t="shared" si="343"/>
        <v>36</v>
      </c>
      <c r="W348" s="16">
        <f t="shared" si="343"/>
        <v>2098</v>
      </c>
    </row>
    <row r="349" spans="1:23" ht="15.75" customHeight="1" x14ac:dyDescent="0.2">
      <c r="A349" s="2">
        <v>10475</v>
      </c>
      <c r="B349" s="2">
        <v>5</v>
      </c>
      <c r="C349" s="2">
        <v>5</v>
      </c>
      <c r="D349" s="2">
        <v>1991</v>
      </c>
      <c r="E349" s="2">
        <v>1991</v>
      </c>
      <c r="F349" s="2">
        <v>1274</v>
      </c>
      <c r="G349" s="2">
        <v>1</v>
      </c>
      <c r="H349" s="2">
        <v>3</v>
      </c>
      <c r="I349" s="2">
        <v>0</v>
      </c>
      <c r="J349" s="2">
        <v>2</v>
      </c>
      <c r="K349" s="2">
        <v>136000</v>
      </c>
      <c r="L349" s="2" t="s">
        <v>13</v>
      </c>
      <c r="M349" s="2" t="s">
        <v>39</v>
      </c>
      <c r="N349" s="16">
        <f t="shared" si="0"/>
        <v>106.75039246467819</v>
      </c>
      <c r="O349" s="16">
        <f t="shared" si="1"/>
        <v>6</v>
      </c>
      <c r="P349" s="17">
        <f t="shared" si="2"/>
        <v>22666.666666666668</v>
      </c>
      <c r="Q349" s="18">
        <f t="shared" si="3"/>
        <v>0.16666666666666666</v>
      </c>
      <c r="R349" s="16" t="str">
        <f t="shared" si="4"/>
        <v>MitchelTA</v>
      </c>
      <c r="S349" s="19">
        <f t="shared" si="5"/>
        <v>33239</v>
      </c>
      <c r="T349" s="20">
        <f t="shared" ca="1" si="6"/>
        <v>11228</v>
      </c>
      <c r="U349" s="16">
        <f t="shared" ref="U349:W349" si="344">D349-U$5</f>
        <v>119</v>
      </c>
      <c r="V349" s="16">
        <f t="shared" si="344"/>
        <v>41</v>
      </c>
      <c r="W349" s="16">
        <f t="shared" si="344"/>
        <v>940</v>
      </c>
    </row>
    <row r="350" spans="1:23" ht="15.75" customHeight="1" x14ac:dyDescent="0.2">
      <c r="A350" s="2">
        <v>10544</v>
      </c>
      <c r="B350" s="2">
        <v>5</v>
      </c>
      <c r="C350" s="2">
        <v>5</v>
      </c>
      <c r="D350" s="2">
        <v>1969</v>
      </c>
      <c r="E350" s="2">
        <v>1969</v>
      </c>
      <c r="F350" s="2">
        <v>1479</v>
      </c>
      <c r="G350" s="2">
        <v>2</v>
      </c>
      <c r="H350" s="2">
        <v>5</v>
      </c>
      <c r="I350" s="2">
        <v>0</v>
      </c>
      <c r="J350" s="2">
        <v>1</v>
      </c>
      <c r="K350" s="2">
        <v>161000</v>
      </c>
      <c r="L350" s="2" t="s">
        <v>13</v>
      </c>
      <c r="M350" s="2" t="s">
        <v>39</v>
      </c>
      <c r="N350" s="16">
        <f t="shared" si="0"/>
        <v>108.85733603786342</v>
      </c>
      <c r="O350" s="16">
        <f t="shared" si="1"/>
        <v>8</v>
      </c>
      <c r="P350" s="17">
        <f t="shared" si="2"/>
        <v>20125</v>
      </c>
      <c r="Q350" s="18">
        <f t="shared" si="3"/>
        <v>0.25</v>
      </c>
      <c r="R350" s="16" t="str">
        <f t="shared" si="4"/>
        <v>MitchelTA</v>
      </c>
      <c r="S350" s="19">
        <f t="shared" si="5"/>
        <v>25204</v>
      </c>
      <c r="T350" s="20">
        <f t="shared" ca="1" si="6"/>
        <v>19263</v>
      </c>
      <c r="U350" s="16">
        <f t="shared" ref="U350:W350" si="345">D350-U$5</f>
        <v>97</v>
      </c>
      <c r="V350" s="16">
        <f t="shared" si="345"/>
        <v>19</v>
      </c>
      <c r="W350" s="16">
        <f t="shared" si="345"/>
        <v>1145</v>
      </c>
    </row>
    <row r="351" spans="1:23" ht="15.75" customHeight="1" x14ac:dyDescent="0.2">
      <c r="A351" s="2">
        <v>9892</v>
      </c>
      <c r="B351" s="2">
        <v>8</v>
      </c>
      <c r="C351" s="2">
        <v>5</v>
      </c>
      <c r="D351" s="2">
        <v>1994</v>
      </c>
      <c r="E351" s="2">
        <v>1995</v>
      </c>
      <c r="F351" s="2">
        <v>1803</v>
      </c>
      <c r="G351" s="2">
        <v>2</v>
      </c>
      <c r="H351" s="2">
        <v>3</v>
      </c>
      <c r="I351" s="2">
        <v>2</v>
      </c>
      <c r="J351" s="2">
        <v>2</v>
      </c>
      <c r="K351" s="2">
        <v>285000</v>
      </c>
      <c r="L351" s="2" t="s">
        <v>17</v>
      </c>
      <c r="M351" s="2" t="s">
        <v>39</v>
      </c>
      <c r="N351" s="16">
        <f t="shared" si="0"/>
        <v>158.06988352745424</v>
      </c>
      <c r="O351" s="16">
        <f t="shared" si="1"/>
        <v>9</v>
      </c>
      <c r="P351" s="17">
        <f t="shared" si="2"/>
        <v>31666.666666666668</v>
      </c>
      <c r="Q351" s="18">
        <f t="shared" si="3"/>
        <v>0.22222222222222221</v>
      </c>
      <c r="R351" s="16" t="str">
        <f t="shared" si="4"/>
        <v>MitchelGd</v>
      </c>
      <c r="S351" s="19">
        <f t="shared" si="5"/>
        <v>34335</v>
      </c>
      <c r="T351" s="20">
        <f t="shared" ca="1" si="6"/>
        <v>10132</v>
      </c>
      <c r="U351" s="16">
        <f t="shared" ref="U351:W351" si="346">D351-U$5</f>
        <v>122</v>
      </c>
      <c r="V351" s="16">
        <f t="shared" si="346"/>
        <v>45</v>
      </c>
      <c r="W351" s="16">
        <f t="shared" si="346"/>
        <v>1469</v>
      </c>
    </row>
    <row r="352" spans="1:23" ht="15.75" customHeight="1" x14ac:dyDescent="0.2">
      <c r="A352" s="2">
        <v>12961</v>
      </c>
      <c r="B352" s="2">
        <v>6</v>
      </c>
      <c r="C352" s="2">
        <v>5</v>
      </c>
      <c r="D352" s="2">
        <v>1993</v>
      </c>
      <c r="E352" s="2">
        <v>1994</v>
      </c>
      <c r="F352" s="2">
        <v>1797</v>
      </c>
      <c r="G352" s="2">
        <v>2</v>
      </c>
      <c r="H352" s="2">
        <v>3</v>
      </c>
      <c r="I352" s="2">
        <v>1</v>
      </c>
      <c r="J352" s="2">
        <v>2</v>
      </c>
      <c r="K352" s="2">
        <v>231000</v>
      </c>
      <c r="L352" s="2" t="s">
        <v>17</v>
      </c>
      <c r="M352" s="2" t="s">
        <v>39</v>
      </c>
      <c r="N352" s="16">
        <f t="shared" si="0"/>
        <v>128.54757929883138</v>
      </c>
      <c r="O352" s="16">
        <f t="shared" si="1"/>
        <v>8</v>
      </c>
      <c r="P352" s="17">
        <f t="shared" si="2"/>
        <v>28875</v>
      </c>
      <c r="Q352" s="18">
        <f t="shared" si="3"/>
        <v>0.25</v>
      </c>
      <c r="R352" s="16" t="str">
        <f t="shared" si="4"/>
        <v>MitchelGd</v>
      </c>
      <c r="S352" s="19">
        <f t="shared" si="5"/>
        <v>33970</v>
      </c>
      <c r="T352" s="20">
        <f t="shared" ca="1" si="6"/>
        <v>10497</v>
      </c>
      <c r="U352" s="16">
        <f t="shared" ref="U352:W352" si="347">D352-U$5</f>
        <v>121</v>
      </c>
      <c r="V352" s="16">
        <f t="shared" si="347"/>
        <v>44</v>
      </c>
      <c r="W352" s="16">
        <f t="shared" si="347"/>
        <v>1463</v>
      </c>
    </row>
    <row r="353" spans="1:23" ht="15.75" customHeight="1" x14ac:dyDescent="0.2">
      <c r="A353" s="2">
        <v>13008</v>
      </c>
      <c r="B353" s="2">
        <v>6</v>
      </c>
      <c r="C353" s="2">
        <v>5</v>
      </c>
      <c r="D353" s="2">
        <v>1956</v>
      </c>
      <c r="E353" s="2">
        <v>1956</v>
      </c>
      <c r="F353" s="2">
        <v>882</v>
      </c>
      <c r="G353" s="2">
        <v>1</v>
      </c>
      <c r="H353" s="2">
        <v>2</v>
      </c>
      <c r="I353" s="2">
        <v>0</v>
      </c>
      <c r="J353" s="2">
        <v>1</v>
      </c>
      <c r="K353" s="2">
        <v>124500</v>
      </c>
      <c r="L353" s="2" t="s">
        <v>13</v>
      </c>
      <c r="M353" s="2" t="s">
        <v>14</v>
      </c>
      <c r="N353" s="16">
        <f t="shared" si="0"/>
        <v>141.15646258503401</v>
      </c>
      <c r="O353" s="16">
        <f t="shared" si="1"/>
        <v>4</v>
      </c>
      <c r="P353" s="17">
        <f t="shared" si="2"/>
        <v>31125</v>
      </c>
      <c r="Q353" s="18">
        <f t="shared" si="3"/>
        <v>0.25</v>
      </c>
      <c r="R353" s="16" t="str">
        <f t="shared" si="4"/>
        <v>NAmesTA</v>
      </c>
      <c r="S353" s="19">
        <f t="shared" si="5"/>
        <v>20455</v>
      </c>
      <c r="T353" s="20">
        <f t="shared" ca="1" si="6"/>
        <v>24012</v>
      </c>
      <c r="U353" s="16">
        <f t="shared" ref="U353:W353" si="348">D353-U$5</f>
        <v>84</v>
      </c>
      <c r="V353" s="16">
        <f t="shared" si="348"/>
        <v>6</v>
      </c>
      <c r="W353" s="16">
        <f t="shared" si="348"/>
        <v>548</v>
      </c>
    </row>
    <row r="354" spans="1:23" ht="15.75" customHeight="1" x14ac:dyDescent="0.2">
      <c r="A354" s="2">
        <v>10200</v>
      </c>
      <c r="B354" s="2">
        <v>6</v>
      </c>
      <c r="C354" s="2">
        <v>5</v>
      </c>
      <c r="D354" s="2">
        <v>1974</v>
      </c>
      <c r="E354" s="2">
        <v>1974</v>
      </c>
      <c r="F354" s="2">
        <v>1434</v>
      </c>
      <c r="G354" s="2">
        <v>2</v>
      </c>
      <c r="H354" s="2">
        <v>4</v>
      </c>
      <c r="I354" s="2">
        <v>1</v>
      </c>
      <c r="J354" s="2">
        <v>2</v>
      </c>
      <c r="K354" s="2">
        <v>157000</v>
      </c>
      <c r="L354" s="2" t="s">
        <v>13</v>
      </c>
      <c r="M354" s="2" t="s">
        <v>14</v>
      </c>
      <c r="N354" s="16">
        <f t="shared" si="0"/>
        <v>109.48396094839609</v>
      </c>
      <c r="O354" s="16">
        <f t="shared" si="1"/>
        <v>9</v>
      </c>
      <c r="P354" s="17">
        <f t="shared" si="2"/>
        <v>17444.444444444445</v>
      </c>
      <c r="Q354" s="18">
        <f t="shared" si="3"/>
        <v>0.22222222222222221</v>
      </c>
      <c r="R354" s="16" t="str">
        <f t="shared" si="4"/>
        <v>NAmesTA</v>
      </c>
      <c r="S354" s="19">
        <f t="shared" si="5"/>
        <v>27030</v>
      </c>
      <c r="T354" s="20">
        <f t="shared" ca="1" si="6"/>
        <v>17437</v>
      </c>
      <c r="U354" s="16">
        <f t="shared" ref="U354:W354" si="349">D354-U$5</f>
        <v>102</v>
      </c>
      <c r="V354" s="16">
        <f t="shared" si="349"/>
        <v>24</v>
      </c>
      <c r="W354" s="16">
        <f t="shared" si="349"/>
        <v>1100</v>
      </c>
    </row>
    <row r="355" spans="1:23" ht="15.75" customHeight="1" x14ac:dyDescent="0.2">
      <c r="A355" s="2">
        <v>13860</v>
      </c>
      <c r="B355" s="2">
        <v>8</v>
      </c>
      <c r="C355" s="2">
        <v>7</v>
      </c>
      <c r="D355" s="2">
        <v>1972</v>
      </c>
      <c r="E355" s="2">
        <v>1995</v>
      </c>
      <c r="F355" s="2">
        <v>2704</v>
      </c>
      <c r="G355" s="2">
        <v>2</v>
      </c>
      <c r="H355" s="2">
        <v>4</v>
      </c>
      <c r="I355" s="2">
        <v>3</v>
      </c>
      <c r="J355" s="2">
        <v>2</v>
      </c>
      <c r="K355" s="2">
        <v>345000</v>
      </c>
      <c r="L355" s="2" t="s">
        <v>13</v>
      </c>
      <c r="M355" s="2" t="s">
        <v>14</v>
      </c>
      <c r="N355" s="16">
        <f t="shared" si="0"/>
        <v>127.58875739644971</v>
      </c>
      <c r="O355" s="16">
        <f t="shared" si="1"/>
        <v>11</v>
      </c>
      <c r="P355" s="17">
        <f t="shared" si="2"/>
        <v>31363.636363636364</v>
      </c>
      <c r="Q355" s="18">
        <f t="shared" si="3"/>
        <v>0.18181818181818182</v>
      </c>
      <c r="R355" s="16" t="str">
        <f t="shared" si="4"/>
        <v>NAmesTA</v>
      </c>
      <c r="S355" s="19">
        <f t="shared" si="5"/>
        <v>26299</v>
      </c>
      <c r="T355" s="20">
        <f t="shared" ca="1" si="6"/>
        <v>18168</v>
      </c>
      <c r="U355" s="16">
        <f t="shared" ref="U355:W355" si="350">D355-U$5</f>
        <v>100</v>
      </c>
      <c r="V355" s="16">
        <f t="shared" si="350"/>
        <v>45</v>
      </c>
      <c r="W355" s="16">
        <f t="shared" si="350"/>
        <v>2370</v>
      </c>
    </row>
    <row r="356" spans="1:23" ht="15.75" customHeight="1" x14ac:dyDescent="0.2">
      <c r="A356" s="2">
        <v>10179</v>
      </c>
      <c r="B356" s="2">
        <v>6</v>
      </c>
      <c r="C356" s="2">
        <v>5</v>
      </c>
      <c r="D356" s="2">
        <v>1997</v>
      </c>
      <c r="E356" s="2">
        <v>1997</v>
      </c>
      <c r="F356" s="2">
        <v>1608</v>
      </c>
      <c r="G356" s="2">
        <v>2</v>
      </c>
      <c r="H356" s="2">
        <v>3</v>
      </c>
      <c r="I356" s="2">
        <v>1</v>
      </c>
      <c r="J356" s="2">
        <v>2</v>
      </c>
      <c r="K356" s="2">
        <v>189500</v>
      </c>
      <c r="L356" s="2" t="s">
        <v>13</v>
      </c>
      <c r="M356" s="2" t="s">
        <v>15</v>
      </c>
      <c r="N356" s="16">
        <f t="shared" si="0"/>
        <v>117.84825870646766</v>
      </c>
      <c r="O356" s="16">
        <f t="shared" si="1"/>
        <v>8</v>
      </c>
      <c r="P356" s="17">
        <f t="shared" si="2"/>
        <v>23687.5</v>
      </c>
      <c r="Q356" s="18">
        <f t="shared" si="3"/>
        <v>0.25</v>
      </c>
      <c r="R356" s="16" t="str">
        <f t="shared" si="4"/>
        <v>GilbertTA</v>
      </c>
      <c r="S356" s="19">
        <f t="shared" si="5"/>
        <v>35431</v>
      </c>
      <c r="T356" s="20">
        <f t="shared" ca="1" si="6"/>
        <v>9036</v>
      </c>
      <c r="U356" s="16">
        <f t="shared" ref="U356:W356" si="351">D356-U$5</f>
        <v>125</v>
      </c>
      <c r="V356" s="16">
        <f t="shared" si="351"/>
        <v>47</v>
      </c>
      <c r="W356" s="16">
        <f t="shared" si="351"/>
        <v>1274</v>
      </c>
    </row>
    <row r="357" spans="1:23" ht="15.75" customHeight="1" x14ac:dyDescent="0.2">
      <c r="A357" s="2">
        <v>11792</v>
      </c>
      <c r="B357" s="2">
        <v>8</v>
      </c>
      <c r="C357" s="2">
        <v>5</v>
      </c>
      <c r="D357" s="2">
        <v>2003</v>
      </c>
      <c r="E357" s="2">
        <v>2003</v>
      </c>
      <c r="F357" s="2">
        <v>2283</v>
      </c>
      <c r="G357" s="2">
        <v>2</v>
      </c>
      <c r="H357" s="2">
        <v>4</v>
      </c>
      <c r="I357" s="2">
        <v>1</v>
      </c>
      <c r="J357" s="2">
        <v>3</v>
      </c>
      <c r="K357" s="2">
        <v>270000</v>
      </c>
      <c r="L357" s="2" t="s">
        <v>13</v>
      </c>
      <c r="M357" s="2" t="s">
        <v>15</v>
      </c>
      <c r="N357" s="16">
        <f t="shared" si="0"/>
        <v>118.26544021024966</v>
      </c>
      <c r="O357" s="16">
        <f t="shared" si="1"/>
        <v>10</v>
      </c>
      <c r="P357" s="17">
        <f t="shared" si="2"/>
        <v>27000</v>
      </c>
      <c r="Q357" s="18">
        <f t="shared" si="3"/>
        <v>0.2</v>
      </c>
      <c r="R357" s="16" t="str">
        <f t="shared" si="4"/>
        <v>GilbertTA</v>
      </c>
      <c r="S357" s="19">
        <f t="shared" si="5"/>
        <v>37622</v>
      </c>
      <c r="T357" s="20">
        <f t="shared" ca="1" si="6"/>
        <v>6845</v>
      </c>
      <c r="U357" s="16">
        <f t="shared" ref="U357:W357" si="352">D357-U$5</f>
        <v>131</v>
      </c>
      <c r="V357" s="16">
        <f t="shared" si="352"/>
        <v>53</v>
      </c>
      <c r="W357" s="16">
        <f t="shared" si="352"/>
        <v>1949</v>
      </c>
    </row>
    <row r="358" spans="1:23" ht="15.75" customHeight="1" x14ac:dyDescent="0.2">
      <c r="A358" s="2">
        <v>8400</v>
      </c>
      <c r="B358" s="2">
        <v>7</v>
      </c>
      <c r="C358" s="2">
        <v>5</v>
      </c>
      <c r="D358" s="2">
        <v>1996</v>
      </c>
      <c r="E358" s="2">
        <v>1997</v>
      </c>
      <c r="F358" s="2">
        <v>1628</v>
      </c>
      <c r="G358" s="2">
        <v>2</v>
      </c>
      <c r="H358" s="2">
        <v>3</v>
      </c>
      <c r="I358" s="2">
        <v>1</v>
      </c>
      <c r="J358" s="2">
        <v>2</v>
      </c>
      <c r="K358" s="2">
        <v>189000</v>
      </c>
      <c r="L358" s="2" t="s">
        <v>13</v>
      </c>
      <c r="M358" s="2" t="s">
        <v>15</v>
      </c>
      <c r="N358" s="16">
        <f t="shared" si="0"/>
        <v>116.0933660933661</v>
      </c>
      <c r="O358" s="16">
        <f t="shared" si="1"/>
        <v>8</v>
      </c>
      <c r="P358" s="17">
        <f t="shared" si="2"/>
        <v>23625</v>
      </c>
      <c r="Q358" s="18">
        <f t="shared" si="3"/>
        <v>0.25</v>
      </c>
      <c r="R358" s="16" t="str">
        <f t="shared" si="4"/>
        <v>GilbertTA</v>
      </c>
      <c r="S358" s="19">
        <f t="shared" si="5"/>
        <v>35065</v>
      </c>
      <c r="T358" s="20">
        <f t="shared" ca="1" si="6"/>
        <v>9402</v>
      </c>
      <c r="U358" s="16">
        <f t="shared" ref="U358:W358" si="353">D358-U$5</f>
        <v>124</v>
      </c>
      <c r="V358" s="16">
        <f t="shared" si="353"/>
        <v>47</v>
      </c>
      <c r="W358" s="16">
        <f t="shared" si="353"/>
        <v>1294</v>
      </c>
    </row>
    <row r="359" spans="1:23" ht="15.75" customHeight="1" x14ac:dyDescent="0.2">
      <c r="A359" s="2">
        <v>14892</v>
      </c>
      <c r="B359" s="2">
        <v>9</v>
      </c>
      <c r="C359" s="2">
        <v>5</v>
      </c>
      <c r="D359" s="2">
        <v>2006</v>
      </c>
      <c r="E359" s="2">
        <v>2007</v>
      </c>
      <c r="F359" s="2">
        <v>1746</v>
      </c>
      <c r="G359" s="2">
        <v>2</v>
      </c>
      <c r="H359" s="2">
        <v>3</v>
      </c>
      <c r="I359" s="2">
        <v>2</v>
      </c>
      <c r="J359" s="2">
        <v>3</v>
      </c>
      <c r="K359" s="2">
        <v>377500</v>
      </c>
      <c r="L359" s="2" t="s">
        <v>13</v>
      </c>
      <c r="M359" s="2" t="s">
        <v>15</v>
      </c>
      <c r="N359" s="16">
        <f t="shared" si="0"/>
        <v>216.20847651775486</v>
      </c>
      <c r="O359" s="16">
        <f t="shared" si="1"/>
        <v>10</v>
      </c>
      <c r="P359" s="17">
        <f t="shared" si="2"/>
        <v>37750</v>
      </c>
      <c r="Q359" s="18">
        <f t="shared" si="3"/>
        <v>0.2</v>
      </c>
      <c r="R359" s="16" t="str">
        <f t="shared" si="4"/>
        <v>GilbertTA</v>
      </c>
      <c r="S359" s="19">
        <f t="shared" si="5"/>
        <v>38718</v>
      </c>
      <c r="T359" s="20">
        <f t="shared" ca="1" si="6"/>
        <v>5749</v>
      </c>
      <c r="U359" s="16">
        <f t="shared" ref="U359:W359" si="354">D359-U$5</f>
        <v>134</v>
      </c>
      <c r="V359" s="16">
        <f t="shared" si="354"/>
        <v>57</v>
      </c>
      <c r="W359" s="16">
        <f t="shared" si="354"/>
        <v>1412</v>
      </c>
    </row>
    <row r="360" spans="1:23" ht="15.75" customHeight="1" x14ac:dyDescent="0.2">
      <c r="A360" s="2">
        <v>8530</v>
      </c>
      <c r="B360" s="2">
        <v>7</v>
      </c>
      <c r="C360" s="2">
        <v>5</v>
      </c>
      <c r="D360" s="2">
        <v>1995</v>
      </c>
      <c r="E360" s="2">
        <v>1996</v>
      </c>
      <c r="F360" s="2">
        <v>1474</v>
      </c>
      <c r="G360" s="2">
        <v>2</v>
      </c>
      <c r="H360" s="2">
        <v>3</v>
      </c>
      <c r="I360" s="2">
        <v>1</v>
      </c>
      <c r="J360" s="2">
        <v>2</v>
      </c>
      <c r="K360" s="2">
        <v>168500</v>
      </c>
      <c r="L360" s="2" t="s">
        <v>13</v>
      </c>
      <c r="M360" s="2" t="s">
        <v>15</v>
      </c>
      <c r="N360" s="16">
        <f t="shared" si="0"/>
        <v>114.31478968792402</v>
      </c>
      <c r="O360" s="16">
        <f t="shared" si="1"/>
        <v>8</v>
      </c>
      <c r="P360" s="17">
        <f t="shared" si="2"/>
        <v>21062.5</v>
      </c>
      <c r="Q360" s="18">
        <f t="shared" si="3"/>
        <v>0.25</v>
      </c>
      <c r="R360" s="16" t="str">
        <f t="shared" si="4"/>
        <v>GilbertTA</v>
      </c>
      <c r="S360" s="19">
        <f t="shared" si="5"/>
        <v>34700</v>
      </c>
      <c r="T360" s="20">
        <f t="shared" ca="1" si="6"/>
        <v>9767</v>
      </c>
      <c r="U360" s="16">
        <f t="shared" ref="U360:W360" si="355">D360-U$5</f>
        <v>123</v>
      </c>
      <c r="V360" s="16">
        <f t="shared" si="355"/>
        <v>46</v>
      </c>
      <c r="W360" s="16">
        <f t="shared" si="355"/>
        <v>1140</v>
      </c>
    </row>
    <row r="361" spans="1:23" ht="15.75" customHeight="1" x14ac:dyDescent="0.2">
      <c r="A361" s="2">
        <v>7296</v>
      </c>
      <c r="B361" s="2">
        <v>8</v>
      </c>
      <c r="C361" s="2">
        <v>5</v>
      </c>
      <c r="D361" s="2">
        <v>2004</v>
      </c>
      <c r="E361" s="2">
        <v>2005</v>
      </c>
      <c r="F361" s="2">
        <v>2522</v>
      </c>
      <c r="G361" s="2">
        <v>2</v>
      </c>
      <c r="H361" s="2">
        <v>1</v>
      </c>
      <c r="I361" s="2">
        <v>1</v>
      </c>
      <c r="J361" s="2">
        <v>2</v>
      </c>
      <c r="K361" s="2">
        <v>375000</v>
      </c>
      <c r="L361" s="2" t="s">
        <v>13</v>
      </c>
      <c r="M361" s="2" t="s">
        <v>16</v>
      </c>
      <c r="N361" s="16">
        <f t="shared" si="0"/>
        <v>148.69151467089611</v>
      </c>
      <c r="O361" s="16">
        <f t="shared" si="1"/>
        <v>6</v>
      </c>
      <c r="P361" s="17">
        <f t="shared" si="2"/>
        <v>62500</v>
      </c>
      <c r="Q361" s="18">
        <f t="shared" si="3"/>
        <v>0.33333333333333331</v>
      </c>
      <c r="R361" s="16" t="str">
        <f t="shared" si="4"/>
        <v>StoneBrTA</v>
      </c>
      <c r="S361" s="19">
        <f t="shared" si="5"/>
        <v>37987</v>
      </c>
      <c r="T361" s="20">
        <f t="shared" ca="1" si="6"/>
        <v>6480</v>
      </c>
      <c r="U361" s="16">
        <f t="shared" ref="U361:W361" si="356">D361-U$5</f>
        <v>132</v>
      </c>
      <c r="V361" s="16">
        <f t="shared" si="356"/>
        <v>55</v>
      </c>
      <c r="W361" s="16">
        <f t="shared" si="356"/>
        <v>2188</v>
      </c>
    </row>
    <row r="362" spans="1:23" ht="15.75" customHeight="1" x14ac:dyDescent="0.2">
      <c r="A362" s="2">
        <v>5664</v>
      </c>
      <c r="B362" s="2">
        <v>8</v>
      </c>
      <c r="C362" s="2">
        <v>5</v>
      </c>
      <c r="D362" s="2">
        <v>2000</v>
      </c>
      <c r="E362" s="2">
        <v>2000</v>
      </c>
      <c r="F362" s="2">
        <v>1659</v>
      </c>
      <c r="G362" s="2">
        <v>2</v>
      </c>
      <c r="H362" s="2">
        <v>2</v>
      </c>
      <c r="I362" s="2">
        <v>1</v>
      </c>
      <c r="J362" s="2">
        <v>2</v>
      </c>
      <c r="K362" s="2">
        <v>278000</v>
      </c>
      <c r="L362" s="2" t="s">
        <v>13</v>
      </c>
      <c r="M362" s="2" t="s">
        <v>16</v>
      </c>
      <c r="N362" s="16">
        <f t="shared" si="0"/>
        <v>167.57082579867389</v>
      </c>
      <c r="O362" s="16">
        <f t="shared" si="1"/>
        <v>7</v>
      </c>
      <c r="P362" s="17">
        <f t="shared" si="2"/>
        <v>39714.285714285717</v>
      </c>
      <c r="Q362" s="18">
        <f t="shared" si="3"/>
        <v>0.2857142857142857</v>
      </c>
      <c r="R362" s="16" t="str">
        <f t="shared" si="4"/>
        <v>StoneBrTA</v>
      </c>
      <c r="S362" s="19">
        <f t="shared" si="5"/>
        <v>36526</v>
      </c>
      <c r="T362" s="20">
        <f t="shared" ca="1" si="6"/>
        <v>7941</v>
      </c>
      <c r="U362" s="16">
        <f t="shared" ref="U362:W362" si="357">D362-U$5</f>
        <v>128</v>
      </c>
      <c r="V362" s="16">
        <f t="shared" si="357"/>
        <v>50</v>
      </c>
      <c r="W362" s="16">
        <f t="shared" si="357"/>
        <v>1325</v>
      </c>
    </row>
    <row r="363" spans="1:23" ht="15.75" customHeight="1" x14ac:dyDescent="0.2">
      <c r="A363" s="2">
        <v>7380</v>
      </c>
      <c r="B363" s="2">
        <v>8</v>
      </c>
      <c r="C363" s="2">
        <v>5</v>
      </c>
      <c r="D363" s="2">
        <v>1998</v>
      </c>
      <c r="E363" s="2">
        <v>1998</v>
      </c>
      <c r="F363" s="2">
        <v>1478</v>
      </c>
      <c r="G363" s="2">
        <v>2</v>
      </c>
      <c r="H363" s="2">
        <v>2</v>
      </c>
      <c r="I363" s="2">
        <v>0</v>
      </c>
      <c r="J363" s="2">
        <v>2</v>
      </c>
      <c r="K363" s="2">
        <v>240000</v>
      </c>
      <c r="L363" s="2" t="s">
        <v>13</v>
      </c>
      <c r="M363" s="2" t="s">
        <v>16</v>
      </c>
      <c r="N363" s="16">
        <f t="shared" si="0"/>
        <v>162.38159675236807</v>
      </c>
      <c r="O363" s="16">
        <f t="shared" si="1"/>
        <v>6</v>
      </c>
      <c r="P363" s="17">
        <f t="shared" si="2"/>
        <v>40000</v>
      </c>
      <c r="Q363" s="18">
        <f t="shared" si="3"/>
        <v>0.33333333333333331</v>
      </c>
      <c r="R363" s="16" t="str">
        <f t="shared" si="4"/>
        <v>StoneBrTA</v>
      </c>
      <c r="S363" s="19">
        <f t="shared" si="5"/>
        <v>35796</v>
      </c>
      <c r="T363" s="20">
        <f t="shared" ca="1" si="6"/>
        <v>8671</v>
      </c>
      <c r="U363" s="16">
        <f t="shared" ref="U363:W363" si="358">D363-U$5</f>
        <v>126</v>
      </c>
      <c r="V363" s="16">
        <f t="shared" si="358"/>
        <v>48</v>
      </c>
      <c r="W363" s="16">
        <f t="shared" si="358"/>
        <v>1144</v>
      </c>
    </row>
    <row r="364" spans="1:23" ht="15.75" customHeight="1" x14ac:dyDescent="0.2">
      <c r="A364" s="2">
        <v>8013</v>
      </c>
      <c r="B364" s="2">
        <v>8</v>
      </c>
      <c r="C364" s="2">
        <v>5</v>
      </c>
      <c r="D364" s="2">
        <v>1995</v>
      </c>
      <c r="E364" s="2">
        <v>1996</v>
      </c>
      <c r="F364" s="2">
        <v>1734</v>
      </c>
      <c r="G364" s="2">
        <v>2</v>
      </c>
      <c r="H364" s="2">
        <v>2</v>
      </c>
      <c r="I364" s="2">
        <v>0</v>
      </c>
      <c r="J364" s="2">
        <v>2</v>
      </c>
      <c r="K364" s="2">
        <v>239500</v>
      </c>
      <c r="L364" s="2" t="s">
        <v>13</v>
      </c>
      <c r="M364" s="2" t="s">
        <v>16</v>
      </c>
      <c r="N364" s="16">
        <f t="shared" si="0"/>
        <v>138.1199538638985</v>
      </c>
      <c r="O364" s="16">
        <f t="shared" si="1"/>
        <v>6</v>
      </c>
      <c r="P364" s="17">
        <f t="shared" si="2"/>
        <v>39916.666666666664</v>
      </c>
      <c r="Q364" s="18">
        <f t="shared" si="3"/>
        <v>0.33333333333333331</v>
      </c>
      <c r="R364" s="16" t="str">
        <f t="shared" si="4"/>
        <v>StoneBrTA</v>
      </c>
      <c r="S364" s="19">
        <f t="shared" si="5"/>
        <v>34700</v>
      </c>
      <c r="T364" s="20">
        <f t="shared" ca="1" si="6"/>
        <v>9767</v>
      </c>
      <c r="U364" s="16">
        <f t="shared" ref="U364:W364" si="359">D364-U$5</f>
        <v>123</v>
      </c>
      <c r="V364" s="16">
        <f t="shared" si="359"/>
        <v>46</v>
      </c>
      <c r="W364" s="16">
        <f t="shared" si="359"/>
        <v>1400</v>
      </c>
    </row>
    <row r="365" spans="1:23" ht="15.75" customHeight="1" x14ac:dyDescent="0.2">
      <c r="A365" s="2">
        <v>8923</v>
      </c>
      <c r="B365" s="2">
        <v>7</v>
      </c>
      <c r="C365" s="2">
        <v>5</v>
      </c>
      <c r="D365" s="2">
        <v>1998</v>
      </c>
      <c r="E365" s="2">
        <v>1998</v>
      </c>
      <c r="F365" s="2">
        <v>1382</v>
      </c>
      <c r="G365" s="2">
        <v>2</v>
      </c>
      <c r="H365" s="2">
        <v>3</v>
      </c>
      <c r="I365" s="2">
        <v>1</v>
      </c>
      <c r="J365" s="2">
        <v>2</v>
      </c>
      <c r="K365" s="2">
        <v>177500</v>
      </c>
      <c r="L365" s="2" t="s">
        <v>13</v>
      </c>
      <c r="M365" s="2" t="s">
        <v>15</v>
      </c>
      <c r="N365" s="16">
        <f t="shared" si="0"/>
        <v>128.43704775687411</v>
      </c>
      <c r="O365" s="16">
        <f t="shared" si="1"/>
        <v>8</v>
      </c>
      <c r="P365" s="17">
        <f t="shared" si="2"/>
        <v>22187.5</v>
      </c>
      <c r="Q365" s="18">
        <f t="shared" si="3"/>
        <v>0.25</v>
      </c>
      <c r="R365" s="16" t="str">
        <f t="shared" si="4"/>
        <v>GilbertTA</v>
      </c>
      <c r="S365" s="19">
        <f t="shared" si="5"/>
        <v>35796</v>
      </c>
      <c r="T365" s="20">
        <f t="shared" ca="1" si="6"/>
        <v>8671</v>
      </c>
      <c r="U365" s="16">
        <f t="shared" ref="U365:W365" si="360">D365-U$5</f>
        <v>126</v>
      </c>
      <c r="V365" s="16">
        <f t="shared" si="360"/>
        <v>48</v>
      </c>
      <c r="W365" s="16">
        <f t="shared" si="360"/>
        <v>1048</v>
      </c>
    </row>
    <row r="366" spans="1:23" ht="15.75" customHeight="1" x14ac:dyDescent="0.2">
      <c r="A366" s="2">
        <v>10141</v>
      </c>
      <c r="B366" s="2">
        <v>7</v>
      </c>
      <c r="C366" s="2">
        <v>5</v>
      </c>
      <c r="D366" s="2">
        <v>1998</v>
      </c>
      <c r="E366" s="2">
        <v>1998</v>
      </c>
      <c r="F366" s="2">
        <v>1718</v>
      </c>
      <c r="G366" s="2">
        <v>2</v>
      </c>
      <c r="H366" s="2">
        <v>3</v>
      </c>
      <c r="I366" s="2">
        <v>1</v>
      </c>
      <c r="J366" s="2">
        <v>2</v>
      </c>
      <c r="K366" s="2">
        <v>185000</v>
      </c>
      <c r="L366" s="2" t="s">
        <v>13</v>
      </c>
      <c r="M366" s="2" t="s">
        <v>15</v>
      </c>
      <c r="N366" s="16">
        <f t="shared" si="0"/>
        <v>107.68335273573923</v>
      </c>
      <c r="O366" s="16">
        <f t="shared" si="1"/>
        <v>8</v>
      </c>
      <c r="P366" s="17">
        <f t="shared" si="2"/>
        <v>23125</v>
      </c>
      <c r="Q366" s="18">
        <f t="shared" si="3"/>
        <v>0.25</v>
      </c>
      <c r="R366" s="16" t="str">
        <f t="shared" si="4"/>
        <v>GilbertTA</v>
      </c>
      <c r="S366" s="19">
        <f t="shared" si="5"/>
        <v>35796</v>
      </c>
      <c r="T366" s="20">
        <f t="shared" ca="1" si="6"/>
        <v>8671</v>
      </c>
      <c r="U366" s="16">
        <f t="shared" ref="U366:W366" si="361">D366-U$5</f>
        <v>126</v>
      </c>
      <c r="V366" s="16">
        <f t="shared" si="361"/>
        <v>48</v>
      </c>
      <c r="W366" s="16">
        <f t="shared" si="361"/>
        <v>1384</v>
      </c>
    </row>
    <row r="367" spans="1:23" ht="15.75" customHeight="1" x14ac:dyDescent="0.2">
      <c r="A367" s="2">
        <v>7500</v>
      </c>
      <c r="B367" s="2">
        <v>6</v>
      </c>
      <c r="C367" s="2">
        <v>5</v>
      </c>
      <c r="D367" s="2">
        <v>1998</v>
      </c>
      <c r="E367" s="2">
        <v>1999</v>
      </c>
      <c r="F367" s="2">
        <v>1636</v>
      </c>
      <c r="G367" s="2">
        <v>2</v>
      </c>
      <c r="H367" s="2">
        <v>3</v>
      </c>
      <c r="I367" s="2">
        <v>1</v>
      </c>
      <c r="J367" s="2">
        <v>2</v>
      </c>
      <c r="K367" s="2">
        <v>191000</v>
      </c>
      <c r="L367" s="2" t="s">
        <v>13</v>
      </c>
      <c r="M367" s="2" t="s">
        <v>15</v>
      </c>
      <c r="N367" s="16">
        <f t="shared" si="0"/>
        <v>116.7481662591687</v>
      </c>
      <c r="O367" s="16">
        <f t="shared" si="1"/>
        <v>8</v>
      </c>
      <c r="P367" s="17">
        <f t="shared" si="2"/>
        <v>23875</v>
      </c>
      <c r="Q367" s="18">
        <f t="shared" si="3"/>
        <v>0.25</v>
      </c>
      <c r="R367" s="16" t="str">
        <f t="shared" si="4"/>
        <v>GilbertTA</v>
      </c>
      <c r="S367" s="19">
        <f t="shared" si="5"/>
        <v>35796</v>
      </c>
      <c r="T367" s="20">
        <f t="shared" ca="1" si="6"/>
        <v>8671</v>
      </c>
      <c r="U367" s="16">
        <f t="shared" ref="U367:W367" si="362">D367-U$5</f>
        <v>126</v>
      </c>
      <c r="V367" s="16">
        <f t="shared" si="362"/>
        <v>49</v>
      </c>
      <c r="W367" s="16">
        <f t="shared" si="362"/>
        <v>1302</v>
      </c>
    </row>
    <row r="368" spans="1:23" ht="15.75" customHeight="1" x14ac:dyDescent="0.2">
      <c r="A368" s="2">
        <v>7837</v>
      </c>
      <c r="B368" s="2">
        <v>6</v>
      </c>
      <c r="C368" s="2">
        <v>7</v>
      </c>
      <c r="D368" s="2">
        <v>1993</v>
      </c>
      <c r="E368" s="2">
        <v>1994</v>
      </c>
      <c r="F368" s="2">
        <v>1571</v>
      </c>
      <c r="G368" s="2">
        <v>2</v>
      </c>
      <c r="H368" s="2">
        <v>3</v>
      </c>
      <c r="I368" s="2">
        <v>1</v>
      </c>
      <c r="J368" s="2">
        <v>2</v>
      </c>
      <c r="K368" s="2">
        <v>178000</v>
      </c>
      <c r="L368" s="2" t="s">
        <v>13</v>
      </c>
      <c r="M368" s="2" t="s">
        <v>15</v>
      </c>
      <c r="N368" s="16">
        <f t="shared" si="0"/>
        <v>113.30362826225334</v>
      </c>
      <c r="O368" s="16">
        <f t="shared" si="1"/>
        <v>8</v>
      </c>
      <c r="P368" s="17">
        <f t="shared" si="2"/>
        <v>22250</v>
      </c>
      <c r="Q368" s="18">
        <f t="shared" si="3"/>
        <v>0.25</v>
      </c>
      <c r="R368" s="16" t="str">
        <f t="shared" si="4"/>
        <v>GilbertTA</v>
      </c>
      <c r="S368" s="19">
        <f t="shared" si="5"/>
        <v>33970</v>
      </c>
      <c r="T368" s="20">
        <f t="shared" ca="1" si="6"/>
        <v>10497</v>
      </c>
      <c r="U368" s="16">
        <f t="shared" ref="U368:W368" si="363">D368-U$5</f>
        <v>121</v>
      </c>
      <c r="V368" s="16">
        <f t="shared" si="363"/>
        <v>44</v>
      </c>
      <c r="W368" s="16">
        <f t="shared" si="363"/>
        <v>1237</v>
      </c>
    </row>
    <row r="369" spans="1:23" ht="15.75" customHeight="1" x14ac:dyDescent="0.2">
      <c r="A369" s="2">
        <v>9765</v>
      </c>
      <c r="B369" s="2">
        <v>6</v>
      </c>
      <c r="C369" s="2">
        <v>8</v>
      </c>
      <c r="D369" s="2">
        <v>1993</v>
      </c>
      <c r="E369" s="2">
        <v>1993</v>
      </c>
      <c r="F369" s="2">
        <v>1470</v>
      </c>
      <c r="G369" s="2">
        <v>2</v>
      </c>
      <c r="H369" s="2">
        <v>3</v>
      </c>
      <c r="I369" s="2">
        <v>1</v>
      </c>
      <c r="J369" s="2">
        <v>2</v>
      </c>
      <c r="K369" s="2">
        <v>185000</v>
      </c>
      <c r="L369" s="2" t="s">
        <v>17</v>
      </c>
      <c r="M369" s="2" t="s">
        <v>15</v>
      </c>
      <c r="N369" s="16">
        <f t="shared" si="0"/>
        <v>125.85034013605443</v>
      </c>
      <c r="O369" s="16">
        <f t="shared" si="1"/>
        <v>8</v>
      </c>
      <c r="P369" s="17">
        <f t="shared" si="2"/>
        <v>23125</v>
      </c>
      <c r="Q369" s="18">
        <f t="shared" si="3"/>
        <v>0.25</v>
      </c>
      <c r="R369" s="16" t="str">
        <f t="shared" si="4"/>
        <v>GilbertGd</v>
      </c>
      <c r="S369" s="19">
        <f t="shared" si="5"/>
        <v>33970</v>
      </c>
      <c r="T369" s="20">
        <f t="shared" ca="1" si="6"/>
        <v>10497</v>
      </c>
      <c r="U369" s="16">
        <f t="shared" ref="U369:W369" si="364">D369-U$5</f>
        <v>121</v>
      </c>
      <c r="V369" s="16">
        <f t="shared" si="364"/>
        <v>43</v>
      </c>
      <c r="W369" s="16">
        <f t="shared" si="364"/>
        <v>1136</v>
      </c>
    </row>
    <row r="370" spans="1:23" ht="15.75" customHeight="1" x14ac:dyDescent="0.2">
      <c r="A370" s="2">
        <v>8803</v>
      </c>
      <c r="B370" s="2">
        <v>6</v>
      </c>
      <c r="C370" s="2">
        <v>5</v>
      </c>
      <c r="D370" s="2">
        <v>1994</v>
      </c>
      <c r="E370" s="2">
        <v>1995</v>
      </c>
      <c r="F370" s="2">
        <v>1516</v>
      </c>
      <c r="G370" s="2">
        <v>2</v>
      </c>
      <c r="H370" s="2">
        <v>3</v>
      </c>
      <c r="I370" s="2">
        <v>1</v>
      </c>
      <c r="J370" s="2">
        <v>2</v>
      </c>
      <c r="K370" s="2">
        <v>181316</v>
      </c>
      <c r="L370" s="2" t="s">
        <v>13</v>
      </c>
      <c r="M370" s="2" t="s">
        <v>15</v>
      </c>
      <c r="N370" s="16">
        <f t="shared" si="0"/>
        <v>119.60158311345647</v>
      </c>
      <c r="O370" s="16">
        <f t="shared" si="1"/>
        <v>8</v>
      </c>
      <c r="P370" s="17">
        <f t="shared" si="2"/>
        <v>22664.5</v>
      </c>
      <c r="Q370" s="18">
        <f t="shared" si="3"/>
        <v>0.25</v>
      </c>
      <c r="R370" s="16" t="str">
        <f t="shared" si="4"/>
        <v>GilbertTA</v>
      </c>
      <c r="S370" s="19">
        <f t="shared" si="5"/>
        <v>34335</v>
      </c>
      <c r="T370" s="20">
        <f t="shared" ca="1" si="6"/>
        <v>10132</v>
      </c>
      <c r="U370" s="16">
        <f t="shared" ref="U370:W370" si="365">D370-U$5</f>
        <v>122</v>
      </c>
      <c r="V370" s="16">
        <f t="shared" si="365"/>
        <v>45</v>
      </c>
      <c r="W370" s="16">
        <f t="shared" si="365"/>
        <v>1182</v>
      </c>
    </row>
    <row r="371" spans="1:23" ht="15.75" customHeight="1" x14ac:dyDescent="0.2">
      <c r="A371" s="2">
        <v>7250</v>
      </c>
      <c r="B371" s="2">
        <v>6</v>
      </c>
      <c r="C371" s="2">
        <v>5</v>
      </c>
      <c r="D371" s="2">
        <v>1993</v>
      </c>
      <c r="E371" s="2">
        <v>1993</v>
      </c>
      <c r="F371" s="2">
        <v>1190</v>
      </c>
      <c r="G371" s="2">
        <v>2</v>
      </c>
      <c r="H371" s="2">
        <v>3</v>
      </c>
      <c r="I371" s="2">
        <v>1</v>
      </c>
      <c r="J371" s="2">
        <v>2</v>
      </c>
      <c r="K371" s="2">
        <v>166000</v>
      </c>
      <c r="L371" s="2" t="s">
        <v>13</v>
      </c>
      <c r="M371" s="2" t="s">
        <v>15</v>
      </c>
      <c r="N371" s="16">
        <f t="shared" si="0"/>
        <v>139.49579831932772</v>
      </c>
      <c r="O371" s="16">
        <f t="shared" si="1"/>
        <v>8</v>
      </c>
      <c r="P371" s="17">
        <f t="shared" si="2"/>
        <v>20750</v>
      </c>
      <c r="Q371" s="18">
        <f t="shared" si="3"/>
        <v>0.25</v>
      </c>
      <c r="R371" s="16" t="str">
        <f t="shared" si="4"/>
        <v>GilbertTA</v>
      </c>
      <c r="S371" s="19">
        <f t="shared" si="5"/>
        <v>33970</v>
      </c>
      <c r="T371" s="20">
        <f t="shared" ca="1" si="6"/>
        <v>10497</v>
      </c>
      <c r="U371" s="16">
        <f t="shared" ref="U371:W371" si="366">D371-U$5</f>
        <v>121</v>
      </c>
      <c r="V371" s="16">
        <f t="shared" si="366"/>
        <v>43</v>
      </c>
      <c r="W371" s="16">
        <f t="shared" si="366"/>
        <v>856</v>
      </c>
    </row>
    <row r="372" spans="1:23" ht="15.75" customHeight="1" x14ac:dyDescent="0.2">
      <c r="A372" s="2">
        <v>9636</v>
      </c>
      <c r="B372" s="2">
        <v>6</v>
      </c>
      <c r="C372" s="2">
        <v>5</v>
      </c>
      <c r="D372" s="2">
        <v>1992</v>
      </c>
      <c r="E372" s="2">
        <v>1993</v>
      </c>
      <c r="F372" s="2">
        <v>1593</v>
      </c>
      <c r="G372" s="2">
        <v>2</v>
      </c>
      <c r="H372" s="2">
        <v>3</v>
      </c>
      <c r="I372" s="2">
        <v>1</v>
      </c>
      <c r="J372" s="2">
        <v>2</v>
      </c>
      <c r="K372" s="2">
        <v>178000</v>
      </c>
      <c r="L372" s="2" t="s">
        <v>13</v>
      </c>
      <c r="M372" s="2" t="s">
        <v>15</v>
      </c>
      <c r="N372" s="16">
        <f t="shared" si="0"/>
        <v>111.73885750156937</v>
      </c>
      <c r="O372" s="16">
        <f t="shared" si="1"/>
        <v>8</v>
      </c>
      <c r="P372" s="17">
        <f t="shared" si="2"/>
        <v>22250</v>
      </c>
      <c r="Q372" s="18">
        <f t="shared" si="3"/>
        <v>0.25</v>
      </c>
      <c r="R372" s="16" t="str">
        <f t="shared" si="4"/>
        <v>GilbertTA</v>
      </c>
      <c r="S372" s="19">
        <f t="shared" si="5"/>
        <v>33604</v>
      </c>
      <c r="T372" s="20">
        <f t="shared" ca="1" si="6"/>
        <v>10863</v>
      </c>
      <c r="U372" s="16">
        <f t="shared" ref="U372:W372" si="367">D372-U$5</f>
        <v>120</v>
      </c>
      <c r="V372" s="16">
        <f t="shared" si="367"/>
        <v>43</v>
      </c>
      <c r="W372" s="16">
        <f t="shared" si="367"/>
        <v>1259</v>
      </c>
    </row>
    <row r="373" spans="1:23" ht="15.75" customHeight="1" x14ac:dyDescent="0.2">
      <c r="A373" s="2">
        <v>8125</v>
      </c>
      <c r="B373" s="2">
        <v>6</v>
      </c>
      <c r="C373" s="2">
        <v>5</v>
      </c>
      <c r="D373" s="2">
        <v>1994</v>
      </c>
      <c r="E373" s="2">
        <v>1995</v>
      </c>
      <c r="F373" s="2">
        <v>1481</v>
      </c>
      <c r="G373" s="2">
        <v>2</v>
      </c>
      <c r="H373" s="2">
        <v>3</v>
      </c>
      <c r="I373" s="2">
        <v>1</v>
      </c>
      <c r="J373" s="2">
        <v>2</v>
      </c>
      <c r="K373" s="2">
        <v>174000</v>
      </c>
      <c r="L373" s="2" t="s">
        <v>13</v>
      </c>
      <c r="M373" s="2" t="s">
        <v>15</v>
      </c>
      <c r="N373" s="16">
        <f t="shared" si="0"/>
        <v>117.4881836596894</v>
      </c>
      <c r="O373" s="16">
        <f t="shared" si="1"/>
        <v>8</v>
      </c>
      <c r="P373" s="17">
        <f t="shared" si="2"/>
        <v>21750</v>
      </c>
      <c r="Q373" s="18">
        <f t="shared" si="3"/>
        <v>0.25</v>
      </c>
      <c r="R373" s="16" t="str">
        <f t="shared" si="4"/>
        <v>GilbertTA</v>
      </c>
      <c r="S373" s="19">
        <f t="shared" si="5"/>
        <v>34335</v>
      </c>
      <c r="T373" s="20">
        <f t="shared" ca="1" si="6"/>
        <v>10132</v>
      </c>
      <c r="U373" s="16">
        <f t="shared" ref="U373:W373" si="368">D373-U$5</f>
        <v>122</v>
      </c>
      <c r="V373" s="16">
        <f t="shared" si="368"/>
        <v>45</v>
      </c>
      <c r="W373" s="16">
        <f t="shared" si="368"/>
        <v>1147</v>
      </c>
    </row>
    <row r="374" spans="1:23" ht="15.75" customHeight="1" x14ac:dyDescent="0.2">
      <c r="A374" s="2">
        <v>9248</v>
      </c>
      <c r="B374" s="2">
        <v>6</v>
      </c>
      <c r="C374" s="2">
        <v>6</v>
      </c>
      <c r="D374" s="2">
        <v>1992</v>
      </c>
      <c r="E374" s="2">
        <v>1992</v>
      </c>
      <c r="F374" s="2">
        <v>1167</v>
      </c>
      <c r="G374" s="2">
        <v>2</v>
      </c>
      <c r="H374" s="2">
        <v>3</v>
      </c>
      <c r="I374" s="2">
        <v>0</v>
      </c>
      <c r="J374" s="2">
        <v>2</v>
      </c>
      <c r="K374" s="2">
        <v>173000</v>
      </c>
      <c r="L374" s="2" t="s">
        <v>13</v>
      </c>
      <c r="M374" s="2" t="s">
        <v>15</v>
      </c>
      <c r="N374" s="16">
        <f t="shared" si="0"/>
        <v>148.24335904027421</v>
      </c>
      <c r="O374" s="16">
        <f t="shared" si="1"/>
        <v>7</v>
      </c>
      <c r="P374" s="17">
        <f t="shared" si="2"/>
        <v>24714.285714285714</v>
      </c>
      <c r="Q374" s="18">
        <f t="shared" si="3"/>
        <v>0.2857142857142857</v>
      </c>
      <c r="R374" s="16" t="str">
        <f t="shared" si="4"/>
        <v>GilbertTA</v>
      </c>
      <c r="S374" s="19">
        <f t="shared" si="5"/>
        <v>33604</v>
      </c>
      <c r="T374" s="20">
        <f t="shared" ca="1" si="6"/>
        <v>10863</v>
      </c>
      <c r="U374" s="16">
        <f t="shared" ref="U374:W374" si="369">D374-U$5</f>
        <v>120</v>
      </c>
      <c r="V374" s="16">
        <f t="shared" si="369"/>
        <v>42</v>
      </c>
      <c r="W374" s="16">
        <f t="shared" si="369"/>
        <v>833</v>
      </c>
    </row>
    <row r="375" spans="1:23" ht="15.75" customHeight="1" x14ac:dyDescent="0.2">
      <c r="A375" s="2">
        <v>10762</v>
      </c>
      <c r="B375" s="2">
        <v>7</v>
      </c>
      <c r="C375" s="2">
        <v>5</v>
      </c>
      <c r="D375" s="2">
        <v>1999</v>
      </c>
      <c r="E375" s="2">
        <v>1999</v>
      </c>
      <c r="F375" s="2">
        <v>1983</v>
      </c>
      <c r="G375" s="2">
        <v>2</v>
      </c>
      <c r="H375" s="2">
        <v>3</v>
      </c>
      <c r="I375" s="2">
        <v>1</v>
      </c>
      <c r="J375" s="2">
        <v>2</v>
      </c>
      <c r="K375" s="2">
        <v>225000</v>
      </c>
      <c r="L375" s="2" t="s">
        <v>13</v>
      </c>
      <c r="M375" s="2" t="s">
        <v>15</v>
      </c>
      <c r="N375" s="16">
        <f t="shared" si="0"/>
        <v>113.464447806354</v>
      </c>
      <c r="O375" s="16">
        <f t="shared" si="1"/>
        <v>8</v>
      </c>
      <c r="P375" s="17">
        <f t="shared" si="2"/>
        <v>28125</v>
      </c>
      <c r="Q375" s="18">
        <f t="shared" si="3"/>
        <v>0.25</v>
      </c>
      <c r="R375" s="16" t="str">
        <f t="shared" si="4"/>
        <v>GilbertTA</v>
      </c>
      <c r="S375" s="19">
        <f t="shared" si="5"/>
        <v>36161</v>
      </c>
      <c r="T375" s="20">
        <f t="shared" ca="1" si="6"/>
        <v>8306</v>
      </c>
      <c r="U375" s="16">
        <f t="shared" ref="U375:W375" si="370">D375-U$5</f>
        <v>127</v>
      </c>
      <c r="V375" s="16">
        <f t="shared" si="370"/>
        <v>49</v>
      </c>
      <c r="W375" s="16">
        <f t="shared" si="370"/>
        <v>1649</v>
      </c>
    </row>
    <row r="376" spans="1:23" ht="15.75" customHeight="1" x14ac:dyDescent="0.2">
      <c r="A376" s="2">
        <v>11851</v>
      </c>
      <c r="B376" s="2">
        <v>7</v>
      </c>
      <c r="C376" s="2">
        <v>5</v>
      </c>
      <c r="D376" s="2">
        <v>1990</v>
      </c>
      <c r="E376" s="2">
        <v>1990</v>
      </c>
      <c r="F376" s="2">
        <v>1442</v>
      </c>
      <c r="G376" s="2">
        <v>2</v>
      </c>
      <c r="H376" s="2">
        <v>3</v>
      </c>
      <c r="I376" s="2">
        <v>0</v>
      </c>
      <c r="J376" s="2">
        <v>2</v>
      </c>
      <c r="K376" s="2">
        <v>180500</v>
      </c>
      <c r="L376" s="2" t="s">
        <v>13</v>
      </c>
      <c r="M376" s="2" t="s">
        <v>15</v>
      </c>
      <c r="N376" s="16">
        <f t="shared" si="0"/>
        <v>125.17337031900139</v>
      </c>
      <c r="O376" s="16">
        <f t="shared" si="1"/>
        <v>7</v>
      </c>
      <c r="P376" s="17">
        <f t="shared" si="2"/>
        <v>25785.714285714286</v>
      </c>
      <c r="Q376" s="18">
        <f t="shared" si="3"/>
        <v>0.2857142857142857</v>
      </c>
      <c r="R376" s="16" t="str">
        <f t="shared" si="4"/>
        <v>GilbertTA</v>
      </c>
      <c r="S376" s="19">
        <f t="shared" si="5"/>
        <v>32874</v>
      </c>
      <c r="T376" s="20">
        <f t="shared" ca="1" si="6"/>
        <v>11593</v>
      </c>
      <c r="U376" s="16">
        <f t="shared" ref="U376:W376" si="371">D376-U$5</f>
        <v>118</v>
      </c>
      <c r="V376" s="16">
        <f t="shared" si="371"/>
        <v>40</v>
      </c>
      <c r="W376" s="16">
        <f t="shared" si="371"/>
        <v>1108</v>
      </c>
    </row>
    <row r="377" spans="1:23" ht="15.75" customHeight="1" x14ac:dyDescent="0.2">
      <c r="A377" s="2">
        <v>5814</v>
      </c>
      <c r="B377" s="2">
        <v>8</v>
      </c>
      <c r="C377" s="2">
        <v>5</v>
      </c>
      <c r="D377" s="2">
        <v>1984</v>
      </c>
      <c r="E377" s="2">
        <v>1984</v>
      </c>
      <c r="F377" s="2">
        <v>1360</v>
      </c>
      <c r="G377" s="2">
        <v>1</v>
      </c>
      <c r="H377" s="2">
        <v>1</v>
      </c>
      <c r="I377" s="2">
        <v>1</v>
      </c>
      <c r="J377" s="2">
        <v>2</v>
      </c>
      <c r="K377" s="2">
        <v>187500</v>
      </c>
      <c r="L377" s="2" t="s">
        <v>13</v>
      </c>
      <c r="M377" s="2" t="s">
        <v>16</v>
      </c>
      <c r="N377" s="16">
        <f t="shared" si="0"/>
        <v>137.86764705882354</v>
      </c>
      <c r="O377" s="16">
        <f t="shared" si="1"/>
        <v>5</v>
      </c>
      <c r="P377" s="17">
        <f t="shared" si="2"/>
        <v>37500</v>
      </c>
      <c r="Q377" s="18">
        <f t="shared" si="3"/>
        <v>0.2</v>
      </c>
      <c r="R377" s="16" t="str">
        <f t="shared" si="4"/>
        <v>StoneBrTA</v>
      </c>
      <c r="S377" s="19">
        <f t="shared" si="5"/>
        <v>30682</v>
      </c>
      <c r="T377" s="20">
        <f t="shared" ca="1" si="6"/>
        <v>13785</v>
      </c>
      <c r="U377" s="16">
        <f t="shared" ref="U377:W377" si="372">D377-U$5</f>
        <v>112</v>
      </c>
      <c r="V377" s="16">
        <f t="shared" si="372"/>
        <v>34</v>
      </c>
      <c r="W377" s="16">
        <f t="shared" si="372"/>
        <v>1026</v>
      </c>
    </row>
    <row r="378" spans="1:23" ht="15.75" customHeight="1" x14ac:dyDescent="0.2">
      <c r="A378" s="2">
        <v>17423</v>
      </c>
      <c r="B378" s="2">
        <v>9</v>
      </c>
      <c r="C378" s="2">
        <v>5</v>
      </c>
      <c r="D378" s="2">
        <v>2008</v>
      </c>
      <c r="E378" s="2">
        <v>2009</v>
      </c>
      <c r="F378" s="2">
        <v>2234</v>
      </c>
      <c r="G378" s="2">
        <v>2</v>
      </c>
      <c r="H378" s="2">
        <v>1</v>
      </c>
      <c r="I378" s="2">
        <v>1</v>
      </c>
      <c r="J378" s="2">
        <v>3</v>
      </c>
      <c r="K378" s="2">
        <v>501837</v>
      </c>
      <c r="L378" s="2" t="s">
        <v>13</v>
      </c>
      <c r="M378" s="2" t="s">
        <v>16</v>
      </c>
      <c r="N378" s="16">
        <f t="shared" si="0"/>
        <v>224.63607878245301</v>
      </c>
      <c r="O378" s="16">
        <f t="shared" si="1"/>
        <v>7</v>
      </c>
      <c r="P378" s="17">
        <f t="shared" si="2"/>
        <v>71691</v>
      </c>
      <c r="Q378" s="18">
        <f t="shared" si="3"/>
        <v>0.2857142857142857</v>
      </c>
      <c r="R378" s="16" t="str">
        <f t="shared" si="4"/>
        <v>StoneBrTA</v>
      </c>
      <c r="S378" s="19">
        <f t="shared" si="5"/>
        <v>39448</v>
      </c>
      <c r="T378" s="20">
        <f t="shared" ca="1" si="6"/>
        <v>5019</v>
      </c>
      <c r="U378" s="16">
        <f t="shared" ref="U378:W378" si="373">D378-U$5</f>
        <v>136</v>
      </c>
      <c r="V378" s="16">
        <f t="shared" si="373"/>
        <v>59</v>
      </c>
      <c r="W378" s="16">
        <f t="shared" si="373"/>
        <v>1900</v>
      </c>
    </row>
    <row r="379" spans="1:23" ht="15.75" customHeight="1" x14ac:dyDescent="0.2">
      <c r="A379" s="2">
        <v>11844</v>
      </c>
      <c r="B379" s="2">
        <v>8</v>
      </c>
      <c r="C379" s="2">
        <v>5</v>
      </c>
      <c r="D379" s="2">
        <v>2008</v>
      </c>
      <c r="E379" s="2">
        <v>2008</v>
      </c>
      <c r="F379" s="2">
        <v>2046</v>
      </c>
      <c r="G379" s="2">
        <v>2</v>
      </c>
      <c r="H379" s="2">
        <v>3</v>
      </c>
      <c r="I379" s="2">
        <v>1</v>
      </c>
      <c r="J379" s="2">
        <v>3</v>
      </c>
      <c r="K379" s="2">
        <v>372500</v>
      </c>
      <c r="L379" s="2" t="s">
        <v>13</v>
      </c>
      <c r="M379" s="2" t="s">
        <v>16</v>
      </c>
      <c r="N379" s="16">
        <f t="shared" si="0"/>
        <v>182.06256109481916</v>
      </c>
      <c r="O379" s="16">
        <f t="shared" si="1"/>
        <v>9</v>
      </c>
      <c r="P379" s="17">
        <f t="shared" si="2"/>
        <v>41388.888888888891</v>
      </c>
      <c r="Q379" s="18">
        <f t="shared" si="3"/>
        <v>0.22222222222222221</v>
      </c>
      <c r="R379" s="16" t="str">
        <f t="shared" si="4"/>
        <v>StoneBrTA</v>
      </c>
      <c r="S379" s="19">
        <f t="shared" si="5"/>
        <v>39448</v>
      </c>
      <c r="T379" s="20">
        <f t="shared" ca="1" si="6"/>
        <v>5019</v>
      </c>
      <c r="U379" s="16">
        <f t="shared" ref="U379:W379" si="374">D379-U$5</f>
        <v>136</v>
      </c>
      <c r="V379" s="16">
        <f t="shared" si="374"/>
        <v>58</v>
      </c>
      <c r="W379" s="16">
        <f t="shared" si="374"/>
        <v>1712</v>
      </c>
    </row>
    <row r="380" spans="1:23" ht="15.75" customHeight="1" x14ac:dyDescent="0.2">
      <c r="A380" s="2">
        <v>16158</v>
      </c>
      <c r="B380" s="2">
        <v>7</v>
      </c>
      <c r="C380" s="2">
        <v>5</v>
      </c>
      <c r="D380" s="2">
        <v>2005</v>
      </c>
      <c r="E380" s="2">
        <v>2005</v>
      </c>
      <c r="F380" s="2">
        <v>1530</v>
      </c>
      <c r="G380" s="2">
        <v>2</v>
      </c>
      <c r="H380" s="2">
        <v>3</v>
      </c>
      <c r="I380" s="2">
        <v>1</v>
      </c>
      <c r="J380" s="2">
        <v>2</v>
      </c>
      <c r="K380" s="2">
        <v>260000</v>
      </c>
      <c r="L380" s="2" t="s">
        <v>13</v>
      </c>
      <c r="M380" s="2" t="s">
        <v>16</v>
      </c>
      <c r="N380" s="16">
        <f t="shared" si="0"/>
        <v>169.93464052287581</v>
      </c>
      <c r="O380" s="16">
        <f t="shared" si="1"/>
        <v>8</v>
      </c>
      <c r="P380" s="17">
        <f t="shared" si="2"/>
        <v>32500</v>
      </c>
      <c r="Q380" s="18">
        <f t="shared" si="3"/>
        <v>0.25</v>
      </c>
      <c r="R380" s="16" t="str">
        <f t="shared" si="4"/>
        <v>StoneBrTA</v>
      </c>
      <c r="S380" s="19">
        <f t="shared" si="5"/>
        <v>38353</v>
      </c>
      <c r="T380" s="20">
        <f t="shared" ca="1" si="6"/>
        <v>6114</v>
      </c>
      <c r="U380" s="16">
        <f t="shared" ref="U380:W380" si="375">D380-U$5</f>
        <v>133</v>
      </c>
      <c r="V380" s="16">
        <f t="shared" si="375"/>
        <v>55</v>
      </c>
      <c r="W380" s="16">
        <f t="shared" si="375"/>
        <v>1196</v>
      </c>
    </row>
    <row r="381" spans="1:23" ht="15.75" customHeight="1" x14ac:dyDescent="0.2">
      <c r="A381" s="2">
        <v>11900</v>
      </c>
      <c r="B381" s="2">
        <v>5</v>
      </c>
      <c r="C381" s="2">
        <v>6</v>
      </c>
      <c r="D381" s="2">
        <v>1977</v>
      </c>
      <c r="E381" s="2">
        <v>1977</v>
      </c>
      <c r="F381" s="2">
        <v>1934</v>
      </c>
      <c r="G381" s="2">
        <v>2</v>
      </c>
      <c r="H381" s="2">
        <v>3</v>
      </c>
      <c r="I381" s="2">
        <v>1</v>
      </c>
      <c r="J381" s="2">
        <v>2</v>
      </c>
      <c r="K381" s="2">
        <v>185000</v>
      </c>
      <c r="L381" s="2" t="s">
        <v>13</v>
      </c>
      <c r="M381" s="2" t="s">
        <v>15</v>
      </c>
      <c r="N381" s="16">
        <f t="shared" si="0"/>
        <v>95.656670113753876</v>
      </c>
      <c r="O381" s="16">
        <f t="shared" si="1"/>
        <v>8</v>
      </c>
      <c r="P381" s="17">
        <f t="shared" si="2"/>
        <v>23125</v>
      </c>
      <c r="Q381" s="18">
        <f t="shared" si="3"/>
        <v>0.25</v>
      </c>
      <c r="R381" s="16" t="str">
        <f t="shared" si="4"/>
        <v>GilbertTA</v>
      </c>
      <c r="S381" s="19">
        <f t="shared" si="5"/>
        <v>28126</v>
      </c>
      <c r="T381" s="20">
        <f t="shared" ca="1" si="6"/>
        <v>16341</v>
      </c>
      <c r="U381" s="16">
        <f t="shared" ref="U381:W381" si="376">D381-U$5</f>
        <v>105</v>
      </c>
      <c r="V381" s="16">
        <f t="shared" si="376"/>
        <v>27</v>
      </c>
      <c r="W381" s="16">
        <f t="shared" si="376"/>
        <v>1600</v>
      </c>
    </row>
    <row r="382" spans="1:23" ht="15.75" customHeight="1" x14ac:dyDescent="0.2">
      <c r="A382" s="2">
        <v>13005</v>
      </c>
      <c r="B382" s="2">
        <v>7</v>
      </c>
      <c r="C382" s="2">
        <v>7</v>
      </c>
      <c r="D382" s="2">
        <v>1980</v>
      </c>
      <c r="E382" s="2">
        <v>1980</v>
      </c>
      <c r="F382" s="2">
        <v>2353</v>
      </c>
      <c r="G382" s="2">
        <v>2</v>
      </c>
      <c r="H382" s="2">
        <v>4</v>
      </c>
      <c r="I382" s="2">
        <v>1</v>
      </c>
      <c r="J382" s="2">
        <v>2</v>
      </c>
      <c r="K382" s="2">
        <v>260000</v>
      </c>
      <c r="L382" s="2" t="s">
        <v>13</v>
      </c>
      <c r="M382" s="2" t="s">
        <v>18</v>
      </c>
      <c r="N382" s="16">
        <f t="shared" si="0"/>
        <v>110.49723756906077</v>
      </c>
      <c r="O382" s="16">
        <f t="shared" si="1"/>
        <v>9</v>
      </c>
      <c r="P382" s="17">
        <f t="shared" si="2"/>
        <v>28888.888888888891</v>
      </c>
      <c r="Q382" s="18">
        <f t="shared" si="3"/>
        <v>0.22222222222222221</v>
      </c>
      <c r="R382" s="16" t="str">
        <f t="shared" si="4"/>
        <v>NWAmesTA</v>
      </c>
      <c r="S382" s="19">
        <f t="shared" si="5"/>
        <v>29221</v>
      </c>
      <c r="T382" s="20">
        <f t="shared" ca="1" si="6"/>
        <v>15246</v>
      </c>
      <c r="U382" s="16">
        <f t="shared" ref="U382:W382" si="377">D382-U$5</f>
        <v>108</v>
      </c>
      <c r="V382" s="16">
        <f t="shared" si="377"/>
        <v>30</v>
      </c>
      <c r="W382" s="16">
        <f t="shared" si="377"/>
        <v>2019</v>
      </c>
    </row>
    <row r="383" spans="1:23" ht="15.75" customHeight="1" x14ac:dyDescent="0.2">
      <c r="A383" s="2">
        <v>17043</v>
      </c>
      <c r="B383" s="2">
        <v>6</v>
      </c>
      <c r="C383" s="2">
        <v>5</v>
      </c>
      <c r="D383" s="2">
        <v>1979</v>
      </c>
      <c r="E383" s="2">
        <v>1998</v>
      </c>
      <c r="F383" s="2">
        <v>1586</v>
      </c>
      <c r="G383" s="2">
        <v>2</v>
      </c>
      <c r="H383" s="2">
        <v>3</v>
      </c>
      <c r="I383" s="2">
        <v>1</v>
      </c>
      <c r="J383" s="2">
        <v>2</v>
      </c>
      <c r="K383" s="2">
        <v>181000</v>
      </c>
      <c r="L383" s="2" t="s">
        <v>17</v>
      </c>
      <c r="M383" s="2" t="s">
        <v>18</v>
      </c>
      <c r="N383" s="16">
        <f t="shared" si="0"/>
        <v>114.12358133669609</v>
      </c>
      <c r="O383" s="16">
        <f t="shared" si="1"/>
        <v>8</v>
      </c>
      <c r="P383" s="17">
        <f t="shared" si="2"/>
        <v>22625</v>
      </c>
      <c r="Q383" s="18">
        <f t="shared" si="3"/>
        <v>0.25</v>
      </c>
      <c r="R383" s="16" t="str">
        <f t="shared" si="4"/>
        <v>NWAmesGd</v>
      </c>
      <c r="S383" s="19">
        <f t="shared" si="5"/>
        <v>28856</v>
      </c>
      <c r="T383" s="20">
        <f t="shared" ca="1" si="6"/>
        <v>15611</v>
      </c>
      <c r="U383" s="16">
        <f t="shared" ref="U383:W383" si="378">D383-U$5</f>
        <v>107</v>
      </c>
      <c r="V383" s="16">
        <f t="shared" si="378"/>
        <v>48</v>
      </c>
      <c r="W383" s="16">
        <f t="shared" si="378"/>
        <v>1252</v>
      </c>
    </row>
    <row r="384" spans="1:23" ht="15.75" customHeight="1" x14ac:dyDescent="0.2">
      <c r="A384" s="2">
        <v>11900</v>
      </c>
      <c r="B384" s="2">
        <v>7</v>
      </c>
      <c r="C384" s="2">
        <v>5</v>
      </c>
      <c r="D384" s="2">
        <v>1977</v>
      </c>
      <c r="E384" s="2">
        <v>1977</v>
      </c>
      <c r="F384" s="2">
        <v>1411</v>
      </c>
      <c r="G384" s="2">
        <v>2</v>
      </c>
      <c r="H384" s="2">
        <v>3</v>
      </c>
      <c r="I384" s="2">
        <v>1</v>
      </c>
      <c r="J384" s="2">
        <v>2</v>
      </c>
      <c r="K384" s="2">
        <v>82500</v>
      </c>
      <c r="L384" s="2" t="s">
        <v>17</v>
      </c>
      <c r="M384" s="2" t="s">
        <v>18</v>
      </c>
      <c r="N384" s="16">
        <f t="shared" si="0"/>
        <v>58.469170800850463</v>
      </c>
      <c r="O384" s="16">
        <f t="shared" si="1"/>
        <v>8</v>
      </c>
      <c r="P384" s="17">
        <f t="shared" si="2"/>
        <v>10312.5</v>
      </c>
      <c r="Q384" s="18">
        <f t="shared" si="3"/>
        <v>0.25</v>
      </c>
      <c r="R384" s="16" t="str">
        <f t="shared" si="4"/>
        <v>NWAmesGd</v>
      </c>
      <c r="S384" s="19">
        <f t="shared" si="5"/>
        <v>28126</v>
      </c>
      <c r="T384" s="20">
        <f t="shared" ca="1" si="6"/>
        <v>16341</v>
      </c>
      <c r="U384" s="16">
        <f t="shared" ref="U384:W384" si="379">D384-U$5</f>
        <v>105</v>
      </c>
      <c r="V384" s="16">
        <f t="shared" si="379"/>
        <v>27</v>
      </c>
      <c r="W384" s="16">
        <f t="shared" si="379"/>
        <v>1077</v>
      </c>
    </row>
    <row r="385" spans="1:23" ht="15.75" customHeight="1" x14ac:dyDescent="0.2">
      <c r="A385" s="2">
        <v>16635</v>
      </c>
      <c r="B385" s="2">
        <v>6</v>
      </c>
      <c r="C385" s="2">
        <v>7</v>
      </c>
      <c r="D385" s="2">
        <v>1977</v>
      </c>
      <c r="E385" s="2">
        <v>2000</v>
      </c>
      <c r="F385" s="2">
        <v>1602</v>
      </c>
      <c r="G385" s="2">
        <v>2</v>
      </c>
      <c r="H385" s="2">
        <v>3</v>
      </c>
      <c r="I385" s="2">
        <v>1</v>
      </c>
      <c r="J385" s="2">
        <v>2</v>
      </c>
      <c r="K385" s="2">
        <v>215000</v>
      </c>
      <c r="L385" s="2" t="s">
        <v>13</v>
      </c>
      <c r="M385" s="2" t="s">
        <v>18</v>
      </c>
      <c r="N385" s="16">
        <f t="shared" si="0"/>
        <v>134.20724094881399</v>
      </c>
      <c r="O385" s="16">
        <f t="shared" si="1"/>
        <v>8</v>
      </c>
      <c r="P385" s="17">
        <f t="shared" si="2"/>
        <v>26875</v>
      </c>
      <c r="Q385" s="18">
        <f t="shared" si="3"/>
        <v>0.25</v>
      </c>
      <c r="R385" s="16" t="str">
        <f t="shared" si="4"/>
        <v>NWAmesTA</v>
      </c>
      <c r="S385" s="19">
        <f t="shared" si="5"/>
        <v>28126</v>
      </c>
      <c r="T385" s="20">
        <f t="shared" ca="1" si="6"/>
        <v>16341</v>
      </c>
      <c r="U385" s="16">
        <f t="shared" ref="U385:W385" si="380">D385-U$5</f>
        <v>105</v>
      </c>
      <c r="V385" s="16">
        <f t="shared" si="380"/>
        <v>50</v>
      </c>
      <c r="W385" s="16">
        <f t="shared" si="380"/>
        <v>1268</v>
      </c>
    </row>
    <row r="386" spans="1:23" ht="15.75" customHeight="1" x14ac:dyDescent="0.2">
      <c r="A386" s="2">
        <v>13250</v>
      </c>
      <c r="B386" s="2">
        <v>7</v>
      </c>
      <c r="C386" s="2">
        <v>6</v>
      </c>
      <c r="D386" s="2">
        <v>1978</v>
      </c>
      <c r="E386" s="2">
        <v>1978</v>
      </c>
      <c r="F386" s="2">
        <v>2050</v>
      </c>
      <c r="G386" s="2">
        <v>2</v>
      </c>
      <c r="H386" s="2">
        <v>4</v>
      </c>
      <c r="I386" s="2">
        <v>1</v>
      </c>
      <c r="J386" s="2">
        <v>2</v>
      </c>
      <c r="K386" s="2">
        <v>154000</v>
      </c>
      <c r="L386" s="2" t="s">
        <v>13</v>
      </c>
      <c r="M386" s="2" t="s">
        <v>18</v>
      </c>
      <c r="N386" s="16">
        <f t="shared" si="0"/>
        <v>75.121951219512198</v>
      </c>
      <c r="O386" s="16">
        <f t="shared" si="1"/>
        <v>9</v>
      </c>
      <c r="P386" s="17">
        <f t="shared" si="2"/>
        <v>17111.111111111109</v>
      </c>
      <c r="Q386" s="18">
        <f t="shared" si="3"/>
        <v>0.22222222222222221</v>
      </c>
      <c r="R386" s="16" t="str">
        <f t="shared" si="4"/>
        <v>NWAmesTA</v>
      </c>
      <c r="S386" s="19">
        <f t="shared" si="5"/>
        <v>28491</v>
      </c>
      <c r="T386" s="20">
        <f t="shared" ca="1" si="6"/>
        <v>15976</v>
      </c>
      <c r="U386" s="16">
        <f t="shared" ref="U386:W386" si="381">D386-U$5</f>
        <v>106</v>
      </c>
      <c r="V386" s="16">
        <f t="shared" si="381"/>
        <v>28</v>
      </c>
      <c r="W386" s="16">
        <f t="shared" si="381"/>
        <v>1716</v>
      </c>
    </row>
    <row r="387" spans="1:23" ht="15.75" customHeight="1" x14ac:dyDescent="0.2">
      <c r="A387" s="2">
        <v>10928</v>
      </c>
      <c r="B387" s="2">
        <v>6</v>
      </c>
      <c r="C387" s="2">
        <v>6</v>
      </c>
      <c r="D387" s="2">
        <v>1978</v>
      </c>
      <c r="E387" s="2">
        <v>1986</v>
      </c>
      <c r="F387" s="2">
        <v>1671</v>
      </c>
      <c r="G387" s="2">
        <v>2</v>
      </c>
      <c r="H387" s="2">
        <v>3</v>
      </c>
      <c r="I387" s="2">
        <v>1</v>
      </c>
      <c r="J387" s="2">
        <v>2</v>
      </c>
      <c r="K387" s="2">
        <v>200000</v>
      </c>
      <c r="L387" s="2" t="s">
        <v>13</v>
      </c>
      <c r="M387" s="2" t="s">
        <v>18</v>
      </c>
      <c r="N387" s="16">
        <f t="shared" si="0"/>
        <v>119.68880909634949</v>
      </c>
      <c r="O387" s="16">
        <f t="shared" si="1"/>
        <v>8</v>
      </c>
      <c r="P387" s="17">
        <f t="shared" si="2"/>
        <v>25000</v>
      </c>
      <c r="Q387" s="18">
        <f t="shared" si="3"/>
        <v>0.25</v>
      </c>
      <c r="R387" s="16" t="str">
        <f t="shared" si="4"/>
        <v>NWAmesTA</v>
      </c>
      <c r="S387" s="19">
        <f t="shared" si="5"/>
        <v>28491</v>
      </c>
      <c r="T387" s="20">
        <f t="shared" ca="1" si="6"/>
        <v>15976</v>
      </c>
      <c r="U387" s="16">
        <f t="shared" ref="U387:W387" si="382">D387-U$5</f>
        <v>106</v>
      </c>
      <c r="V387" s="16">
        <f t="shared" si="382"/>
        <v>36</v>
      </c>
      <c r="W387" s="16">
        <f t="shared" si="382"/>
        <v>1337</v>
      </c>
    </row>
    <row r="388" spans="1:23" ht="15.75" customHeight="1" x14ac:dyDescent="0.2">
      <c r="A388" s="2">
        <v>12388</v>
      </c>
      <c r="B388" s="2">
        <v>7</v>
      </c>
      <c r="C388" s="2">
        <v>7</v>
      </c>
      <c r="D388" s="2">
        <v>1980</v>
      </c>
      <c r="E388" s="2">
        <v>1991</v>
      </c>
      <c r="F388" s="2">
        <v>2673</v>
      </c>
      <c r="G388" s="2">
        <v>2</v>
      </c>
      <c r="H388" s="2">
        <v>4</v>
      </c>
      <c r="I388" s="2">
        <v>1</v>
      </c>
      <c r="J388" s="2">
        <v>2</v>
      </c>
      <c r="K388" s="2">
        <v>249000</v>
      </c>
      <c r="L388" s="2" t="s">
        <v>13</v>
      </c>
      <c r="M388" s="2" t="s">
        <v>18</v>
      </c>
      <c r="N388" s="16">
        <f t="shared" si="0"/>
        <v>93.153759820426487</v>
      </c>
      <c r="O388" s="16">
        <f t="shared" si="1"/>
        <v>9</v>
      </c>
      <c r="P388" s="17">
        <f t="shared" si="2"/>
        <v>27666.666666666668</v>
      </c>
      <c r="Q388" s="18">
        <f t="shared" si="3"/>
        <v>0.22222222222222221</v>
      </c>
      <c r="R388" s="16" t="str">
        <f t="shared" si="4"/>
        <v>NWAmesTA</v>
      </c>
      <c r="S388" s="19">
        <f t="shared" si="5"/>
        <v>29221</v>
      </c>
      <c r="T388" s="20">
        <f t="shared" ca="1" si="6"/>
        <v>15246</v>
      </c>
      <c r="U388" s="16">
        <f t="shared" ref="U388:W388" si="383">D388-U$5</f>
        <v>108</v>
      </c>
      <c r="V388" s="16">
        <f t="shared" si="383"/>
        <v>41</v>
      </c>
      <c r="W388" s="16">
        <f t="shared" si="383"/>
        <v>2339</v>
      </c>
    </row>
    <row r="389" spans="1:23" ht="15.75" customHeight="1" x14ac:dyDescent="0.2">
      <c r="A389" s="2">
        <v>14115</v>
      </c>
      <c r="B389" s="2">
        <v>7</v>
      </c>
      <c r="C389" s="2">
        <v>5</v>
      </c>
      <c r="D389" s="2">
        <v>1980</v>
      </c>
      <c r="E389" s="2">
        <v>1980</v>
      </c>
      <c r="F389" s="2">
        <v>1472</v>
      </c>
      <c r="G389" s="2">
        <v>2</v>
      </c>
      <c r="H389" s="2">
        <v>3</v>
      </c>
      <c r="I389" s="2">
        <v>2</v>
      </c>
      <c r="J389" s="2">
        <v>2</v>
      </c>
      <c r="K389" s="2">
        <v>187500</v>
      </c>
      <c r="L389" s="2" t="s">
        <v>13</v>
      </c>
      <c r="M389" s="2" t="s">
        <v>18</v>
      </c>
      <c r="N389" s="16">
        <f t="shared" si="0"/>
        <v>127.37771739130434</v>
      </c>
      <c r="O389" s="16">
        <f t="shared" si="1"/>
        <v>9</v>
      </c>
      <c r="P389" s="17">
        <f t="shared" si="2"/>
        <v>20833.333333333332</v>
      </c>
      <c r="Q389" s="18">
        <f t="shared" si="3"/>
        <v>0.22222222222222221</v>
      </c>
      <c r="R389" s="16" t="str">
        <f t="shared" si="4"/>
        <v>NWAmesTA</v>
      </c>
      <c r="S389" s="19">
        <f t="shared" si="5"/>
        <v>29221</v>
      </c>
      <c r="T389" s="20">
        <f t="shared" ca="1" si="6"/>
        <v>15246</v>
      </c>
      <c r="U389" s="16">
        <f t="shared" ref="U389:W389" si="384">D389-U$5</f>
        <v>108</v>
      </c>
      <c r="V389" s="16">
        <f t="shared" si="384"/>
        <v>30</v>
      </c>
      <c r="W389" s="16">
        <f t="shared" si="384"/>
        <v>1138</v>
      </c>
    </row>
    <row r="390" spans="1:23" ht="15.75" customHeight="1" x14ac:dyDescent="0.2">
      <c r="A390" s="2">
        <v>11088</v>
      </c>
      <c r="B390" s="2">
        <v>6</v>
      </c>
      <c r="C390" s="2">
        <v>5</v>
      </c>
      <c r="D390" s="2">
        <v>1978</v>
      </c>
      <c r="E390" s="2">
        <v>1998</v>
      </c>
      <c r="F390" s="2">
        <v>1707</v>
      </c>
      <c r="G390" s="2">
        <v>2</v>
      </c>
      <c r="H390" s="2">
        <v>3</v>
      </c>
      <c r="I390" s="2">
        <v>1</v>
      </c>
      <c r="J390" s="2">
        <v>2</v>
      </c>
      <c r="K390" s="2">
        <v>184000</v>
      </c>
      <c r="L390" s="2" t="s">
        <v>13</v>
      </c>
      <c r="M390" s="2" t="s">
        <v>18</v>
      </c>
      <c r="N390" s="16">
        <f t="shared" si="0"/>
        <v>107.79144698301113</v>
      </c>
      <c r="O390" s="16">
        <f t="shared" si="1"/>
        <v>8</v>
      </c>
      <c r="P390" s="17">
        <f t="shared" si="2"/>
        <v>23000</v>
      </c>
      <c r="Q390" s="18">
        <f t="shared" si="3"/>
        <v>0.25</v>
      </c>
      <c r="R390" s="16" t="str">
        <f t="shared" si="4"/>
        <v>NWAmesTA</v>
      </c>
      <c r="S390" s="19">
        <f t="shared" si="5"/>
        <v>28491</v>
      </c>
      <c r="T390" s="20">
        <f t="shared" ca="1" si="6"/>
        <v>15976</v>
      </c>
      <c r="U390" s="16">
        <f t="shared" ref="U390:W390" si="385">D390-U$5</f>
        <v>106</v>
      </c>
      <c r="V390" s="16">
        <f t="shared" si="385"/>
        <v>48</v>
      </c>
      <c r="W390" s="16">
        <f t="shared" si="385"/>
        <v>1373</v>
      </c>
    </row>
    <row r="391" spans="1:23" ht="15.75" customHeight="1" x14ac:dyDescent="0.2">
      <c r="A391" s="2">
        <v>9600</v>
      </c>
      <c r="B391" s="2">
        <v>8</v>
      </c>
      <c r="C391" s="2">
        <v>5</v>
      </c>
      <c r="D391" s="2">
        <v>1981</v>
      </c>
      <c r="E391" s="2">
        <v>1981</v>
      </c>
      <c r="F391" s="2">
        <v>2524</v>
      </c>
      <c r="G391" s="2">
        <v>2</v>
      </c>
      <c r="H391" s="2">
        <v>4</v>
      </c>
      <c r="I391" s="2">
        <v>1</v>
      </c>
      <c r="J391" s="2">
        <v>2</v>
      </c>
      <c r="K391" s="2">
        <v>278000</v>
      </c>
      <c r="L391" s="2" t="s">
        <v>13</v>
      </c>
      <c r="M391" s="2" t="s">
        <v>18</v>
      </c>
      <c r="N391" s="16">
        <f t="shared" si="0"/>
        <v>110.14263074484944</v>
      </c>
      <c r="O391" s="16">
        <f t="shared" si="1"/>
        <v>9</v>
      </c>
      <c r="P391" s="17">
        <f t="shared" si="2"/>
        <v>30888.888888888891</v>
      </c>
      <c r="Q391" s="18">
        <f t="shared" si="3"/>
        <v>0.22222222222222221</v>
      </c>
      <c r="R391" s="16" t="str">
        <f t="shared" si="4"/>
        <v>NWAmesTA</v>
      </c>
      <c r="S391" s="19">
        <f t="shared" si="5"/>
        <v>29587</v>
      </c>
      <c r="T391" s="20">
        <f t="shared" ca="1" si="6"/>
        <v>14880</v>
      </c>
      <c r="U391" s="16">
        <f t="shared" ref="U391:W391" si="386">D391-U$5</f>
        <v>109</v>
      </c>
      <c r="V391" s="16">
        <f t="shared" si="386"/>
        <v>31</v>
      </c>
      <c r="W391" s="16">
        <f t="shared" si="386"/>
        <v>2190</v>
      </c>
    </row>
    <row r="392" spans="1:23" ht="15.75" customHeight="1" x14ac:dyDescent="0.2">
      <c r="A392" s="2">
        <v>11880</v>
      </c>
      <c r="B392" s="2">
        <v>7</v>
      </c>
      <c r="C392" s="2">
        <v>5</v>
      </c>
      <c r="D392" s="2">
        <v>1978</v>
      </c>
      <c r="E392" s="2">
        <v>1978</v>
      </c>
      <c r="F392" s="2">
        <v>1601</v>
      </c>
      <c r="G392" s="2">
        <v>2</v>
      </c>
      <c r="H392" s="2">
        <v>3</v>
      </c>
      <c r="I392" s="2">
        <v>1</v>
      </c>
      <c r="J392" s="2">
        <v>2</v>
      </c>
      <c r="K392" s="2">
        <v>157000</v>
      </c>
      <c r="L392" s="2" t="s">
        <v>13</v>
      </c>
      <c r="M392" s="2" t="s">
        <v>18</v>
      </c>
      <c r="N392" s="16">
        <f t="shared" si="0"/>
        <v>98.063710181136784</v>
      </c>
      <c r="O392" s="16">
        <f t="shared" si="1"/>
        <v>8</v>
      </c>
      <c r="P392" s="17">
        <f t="shared" si="2"/>
        <v>19625</v>
      </c>
      <c r="Q392" s="18">
        <f t="shared" si="3"/>
        <v>0.25</v>
      </c>
      <c r="R392" s="16" t="str">
        <f t="shared" si="4"/>
        <v>NWAmesTA</v>
      </c>
      <c r="S392" s="19">
        <f t="shared" si="5"/>
        <v>28491</v>
      </c>
      <c r="T392" s="20">
        <f t="shared" ca="1" si="6"/>
        <v>15976</v>
      </c>
      <c r="U392" s="16">
        <f t="shared" ref="U392:W392" si="387">D392-U$5</f>
        <v>106</v>
      </c>
      <c r="V392" s="16">
        <f t="shared" si="387"/>
        <v>28</v>
      </c>
      <c r="W392" s="16">
        <f t="shared" si="387"/>
        <v>1267</v>
      </c>
    </row>
    <row r="393" spans="1:23" ht="15.75" customHeight="1" x14ac:dyDescent="0.2">
      <c r="A393" s="2">
        <v>10400</v>
      </c>
      <c r="B393" s="2">
        <v>7</v>
      </c>
      <c r="C393" s="2">
        <v>5</v>
      </c>
      <c r="D393" s="2">
        <v>1976</v>
      </c>
      <c r="E393" s="2">
        <v>1976</v>
      </c>
      <c r="F393" s="2">
        <v>1370</v>
      </c>
      <c r="G393" s="2">
        <v>2</v>
      </c>
      <c r="H393" s="2">
        <v>3</v>
      </c>
      <c r="I393" s="2">
        <v>1</v>
      </c>
      <c r="J393" s="2">
        <v>2</v>
      </c>
      <c r="K393" s="2">
        <v>152000</v>
      </c>
      <c r="L393" s="2" t="s">
        <v>13</v>
      </c>
      <c r="M393" s="2" t="s">
        <v>18</v>
      </c>
      <c r="N393" s="16">
        <f t="shared" si="0"/>
        <v>110.94890510948905</v>
      </c>
      <c r="O393" s="16">
        <f t="shared" si="1"/>
        <v>8</v>
      </c>
      <c r="P393" s="17">
        <f t="shared" si="2"/>
        <v>19000</v>
      </c>
      <c r="Q393" s="18">
        <f t="shared" si="3"/>
        <v>0.25</v>
      </c>
      <c r="R393" s="16" t="str">
        <f t="shared" si="4"/>
        <v>NWAmesTA</v>
      </c>
      <c r="S393" s="19">
        <f t="shared" si="5"/>
        <v>27760</v>
      </c>
      <c r="T393" s="20">
        <f t="shared" ca="1" si="6"/>
        <v>16707</v>
      </c>
      <c r="U393" s="16">
        <f t="shared" ref="U393:W393" si="388">D393-U$5</f>
        <v>104</v>
      </c>
      <c r="V393" s="16">
        <f t="shared" si="388"/>
        <v>26</v>
      </c>
      <c r="W393" s="16">
        <f t="shared" si="388"/>
        <v>1036</v>
      </c>
    </row>
    <row r="394" spans="1:23" ht="15.75" customHeight="1" x14ac:dyDescent="0.2">
      <c r="A394" s="2">
        <v>10304</v>
      </c>
      <c r="B394" s="2">
        <v>5</v>
      </c>
      <c r="C394" s="2">
        <v>7</v>
      </c>
      <c r="D394" s="2">
        <v>1976</v>
      </c>
      <c r="E394" s="2">
        <v>1976</v>
      </c>
      <c r="F394" s="2">
        <v>1868</v>
      </c>
      <c r="G394" s="2">
        <v>2</v>
      </c>
      <c r="H394" s="2">
        <v>4</v>
      </c>
      <c r="I394" s="2">
        <v>1</v>
      </c>
      <c r="J394" s="2">
        <v>2</v>
      </c>
      <c r="K394" s="2">
        <v>197500</v>
      </c>
      <c r="L394" s="2" t="s">
        <v>17</v>
      </c>
      <c r="M394" s="2" t="s">
        <v>18</v>
      </c>
      <c r="N394" s="16">
        <f t="shared" si="0"/>
        <v>105.72805139186295</v>
      </c>
      <c r="O394" s="16">
        <f t="shared" si="1"/>
        <v>9</v>
      </c>
      <c r="P394" s="17">
        <f t="shared" si="2"/>
        <v>21944.444444444445</v>
      </c>
      <c r="Q394" s="18">
        <f t="shared" si="3"/>
        <v>0.22222222222222221</v>
      </c>
      <c r="R394" s="16" t="str">
        <f t="shared" si="4"/>
        <v>NWAmesGd</v>
      </c>
      <c r="S394" s="19">
        <f t="shared" si="5"/>
        <v>27760</v>
      </c>
      <c r="T394" s="20">
        <f t="shared" ca="1" si="6"/>
        <v>16707</v>
      </c>
      <c r="U394" s="16">
        <f t="shared" ref="U394:W394" si="389">D394-U$5</f>
        <v>104</v>
      </c>
      <c r="V394" s="16">
        <f t="shared" si="389"/>
        <v>26</v>
      </c>
      <c r="W394" s="16">
        <f t="shared" si="389"/>
        <v>1534</v>
      </c>
    </row>
    <row r="395" spans="1:23" ht="15.75" customHeight="1" x14ac:dyDescent="0.2">
      <c r="A395" s="2">
        <v>7000</v>
      </c>
      <c r="B395" s="2">
        <v>7</v>
      </c>
      <c r="C395" s="2">
        <v>5</v>
      </c>
      <c r="D395" s="2">
        <v>2003</v>
      </c>
      <c r="E395" s="2">
        <v>2003</v>
      </c>
      <c r="F395" s="2">
        <v>1884</v>
      </c>
      <c r="G395" s="2">
        <v>2</v>
      </c>
      <c r="H395" s="2">
        <v>3</v>
      </c>
      <c r="I395" s="2">
        <v>1</v>
      </c>
      <c r="J395" s="2">
        <v>2</v>
      </c>
      <c r="K395" s="2">
        <v>240900</v>
      </c>
      <c r="L395" s="2" t="s">
        <v>13</v>
      </c>
      <c r="M395" s="2" t="s">
        <v>19</v>
      </c>
      <c r="N395" s="16">
        <f t="shared" si="0"/>
        <v>127.86624203821655</v>
      </c>
      <c r="O395" s="16">
        <f t="shared" si="1"/>
        <v>8</v>
      </c>
      <c r="P395" s="17">
        <f t="shared" si="2"/>
        <v>30112.5</v>
      </c>
      <c r="Q395" s="18">
        <f t="shared" si="3"/>
        <v>0.25</v>
      </c>
      <c r="R395" s="16" t="str">
        <f t="shared" si="4"/>
        <v>SomerstTA</v>
      </c>
      <c r="S395" s="19">
        <f t="shared" si="5"/>
        <v>37622</v>
      </c>
      <c r="T395" s="20">
        <f t="shared" ca="1" si="6"/>
        <v>6845</v>
      </c>
      <c r="U395" s="16">
        <f t="shared" ref="U395:W395" si="390">D395-U$5</f>
        <v>131</v>
      </c>
      <c r="V395" s="16">
        <f t="shared" si="390"/>
        <v>53</v>
      </c>
      <c r="W395" s="16">
        <f t="shared" si="390"/>
        <v>1550</v>
      </c>
    </row>
    <row r="396" spans="1:23" ht="15.75" customHeight="1" x14ac:dyDescent="0.2">
      <c r="A396" s="2">
        <v>8004</v>
      </c>
      <c r="B396" s="2">
        <v>8</v>
      </c>
      <c r="C396" s="2">
        <v>5</v>
      </c>
      <c r="D396" s="2">
        <v>2009</v>
      </c>
      <c r="E396" s="2">
        <v>2009</v>
      </c>
      <c r="F396" s="2">
        <v>1935</v>
      </c>
      <c r="G396" s="2">
        <v>2</v>
      </c>
      <c r="H396" s="2">
        <v>3</v>
      </c>
      <c r="I396" s="2">
        <v>0</v>
      </c>
      <c r="J396" s="2">
        <v>2</v>
      </c>
      <c r="K396" s="2">
        <v>263435</v>
      </c>
      <c r="L396" s="2" t="s">
        <v>13</v>
      </c>
      <c r="M396" s="2" t="s">
        <v>19</v>
      </c>
      <c r="N396" s="16">
        <f t="shared" si="0"/>
        <v>136.14211886304909</v>
      </c>
      <c r="O396" s="16">
        <f t="shared" si="1"/>
        <v>7</v>
      </c>
      <c r="P396" s="17">
        <f t="shared" si="2"/>
        <v>37633.571428571428</v>
      </c>
      <c r="Q396" s="18">
        <f t="shared" si="3"/>
        <v>0.2857142857142857</v>
      </c>
      <c r="R396" s="16" t="str">
        <f t="shared" si="4"/>
        <v>SomerstTA</v>
      </c>
      <c r="S396" s="19">
        <f t="shared" si="5"/>
        <v>39814</v>
      </c>
      <c r="T396" s="20">
        <f t="shared" ca="1" si="6"/>
        <v>4653</v>
      </c>
      <c r="U396" s="16">
        <f t="shared" ref="U396:W396" si="391">D396-U$5</f>
        <v>137</v>
      </c>
      <c r="V396" s="16">
        <f t="shared" si="391"/>
        <v>59</v>
      </c>
      <c r="W396" s="16">
        <f t="shared" si="391"/>
        <v>1601</v>
      </c>
    </row>
    <row r="397" spans="1:23" ht="15.75" customHeight="1" x14ac:dyDescent="0.2">
      <c r="A397" s="2">
        <v>7500</v>
      </c>
      <c r="B397" s="2">
        <v>8</v>
      </c>
      <c r="C397" s="2">
        <v>5</v>
      </c>
      <c r="D397" s="2">
        <v>2000</v>
      </c>
      <c r="E397" s="2">
        <v>2001</v>
      </c>
      <c r="F397" s="2">
        <v>1874</v>
      </c>
      <c r="G397" s="2">
        <v>2</v>
      </c>
      <c r="H397" s="2">
        <v>3</v>
      </c>
      <c r="I397" s="2">
        <v>1</v>
      </c>
      <c r="J397" s="2">
        <v>2</v>
      </c>
      <c r="K397" s="2">
        <v>220000</v>
      </c>
      <c r="L397" s="2" t="s">
        <v>13</v>
      </c>
      <c r="M397" s="2" t="s">
        <v>19</v>
      </c>
      <c r="N397" s="16">
        <f t="shared" si="0"/>
        <v>117.39594450373532</v>
      </c>
      <c r="O397" s="16">
        <f t="shared" si="1"/>
        <v>8</v>
      </c>
      <c r="P397" s="17">
        <f t="shared" si="2"/>
        <v>27500</v>
      </c>
      <c r="Q397" s="18">
        <f t="shared" si="3"/>
        <v>0.25</v>
      </c>
      <c r="R397" s="16" t="str">
        <f t="shared" si="4"/>
        <v>SomerstTA</v>
      </c>
      <c r="S397" s="19">
        <f t="shared" si="5"/>
        <v>36526</v>
      </c>
      <c r="T397" s="20">
        <f t="shared" ca="1" si="6"/>
        <v>7941</v>
      </c>
      <c r="U397" s="16">
        <f t="shared" ref="U397:W397" si="392">D397-U$5</f>
        <v>128</v>
      </c>
      <c r="V397" s="16">
        <f t="shared" si="392"/>
        <v>51</v>
      </c>
      <c r="W397" s="16">
        <f t="shared" si="392"/>
        <v>1540</v>
      </c>
    </row>
    <row r="398" spans="1:23" ht="15.75" customHeight="1" x14ac:dyDescent="0.2">
      <c r="A398" s="2">
        <v>8470</v>
      </c>
      <c r="B398" s="2">
        <v>8</v>
      </c>
      <c r="C398" s="2">
        <v>5</v>
      </c>
      <c r="D398" s="2">
        <v>2002</v>
      </c>
      <c r="E398" s="2">
        <v>2002</v>
      </c>
      <c r="F398" s="2">
        <v>1811</v>
      </c>
      <c r="G398" s="2">
        <v>2</v>
      </c>
      <c r="H398" s="2">
        <v>3</v>
      </c>
      <c r="I398" s="2">
        <v>1</v>
      </c>
      <c r="J398" s="2">
        <v>2</v>
      </c>
      <c r="K398" s="2">
        <v>235000</v>
      </c>
      <c r="L398" s="2" t="s">
        <v>13</v>
      </c>
      <c r="M398" s="2" t="s">
        <v>19</v>
      </c>
      <c r="N398" s="16">
        <f t="shared" si="0"/>
        <v>129.76256212037549</v>
      </c>
      <c r="O398" s="16">
        <f t="shared" si="1"/>
        <v>8</v>
      </c>
      <c r="P398" s="17">
        <f t="shared" si="2"/>
        <v>29375</v>
      </c>
      <c r="Q398" s="18">
        <f t="shared" si="3"/>
        <v>0.25</v>
      </c>
      <c r="R398" s="16" t="str">
        <f t="shared" si="4"/>
        <v>SomerstTA</v>
      </c>
      <c r="S398" s="19">
        <f t="shared" si="5"/>
        <v>37257</v>
      </c>
      <c r="T398" s="20">
        <f t="shared" ca="1" si="6"/>
        <v>7210</v>
      </c>
      <c r="U398" s="16">
        <f t="shared" ref="U398:W398" si="393">D398-U$5</f>
        <v>130</v>
      </c>
      <c r="V398" s="16">
        <f t="shared" si="393"/>
        <v>52</v>
      </c>
      <c r="W398" s="16">
        <f t="shared" si="393"/>
        <v>1477</v>
      </c>
    </row>
    <row r="399" spans="1:23" ht="15.75" customHeight="1" x14ac:dyDescent="0.2">
      <c r="A399" s="2">
        <v>9373</v>
      </c>
      <c r="B399" s="2">
        <v>5</v>
      </c>
      <c r="C399" s="2">
        <v>7</v>
      </c>
      <c r="D399" s="2">
        <v>1975</v>
      </c>
      <c r="E399" s="2">
        <v>1975</v>
      </c>
      <c r="F399" s="2">
        <v>1621</v>
      </c>
      <c r="G399" s="2">
        <v>2</v>
      </c>
      <c r="H399" s="2">
        <v>3</v>
      </c>
      <c r="I399" s="2">
        <v>2</v>
      </c>
      <c r="J399" s="2">
        <v>2</v>
      </c>
      <c r="K399" s="2">
        <v>213000</v>
      </c>
      <c r="L399" s="2" t="s">
        <v>13</v>
      </c>
      <c r="M399" s="2" t="s">
        <v>18</v>
      </c>
      <c r="N399" s="16">
        <f t="shared" si="0"/>
        <v>131.40037014188772</v>
      </c>
      <c r="O399" s="16">
        <f t="shared" si="1"/>
        <v>9</v>
      </c>
      <c r="P399" s="17">
        <f t="shared" si="2"/>
        <v>23666.666666666668</v>
      </c>
      <c r="Q399" s="18">
        <f t="shared" si="3"/>
        <v>0.22222222222222221</v>
      </c>
      <c r="R399" s="16" t="str">
        <f t="shared" si="4"/>
        <v>NWAmesTA</v>
      </c>
      <c r="S399" s="19">
        <f t="shared" si="5"/>
        <v>27395</v>
      </c>
      <c r="T399" s="20">
        <f t="shared" ca="1" si="6"/>
        <v>17072</v>
      </c>
      <c r="U399" s="16">
        <f t="shared" ref="U399:W399" si="394">D399-U$5</f>
        <v>103</v>
      </c>
      <c r="V399" s="16">
        <f t="shared" si="394"/>
        <v>25</v>
      </c>
      <c r="W399" s="16">
        <f t="shared" si="394"/>
        <v>1287</v>
      </c>
    </row>
    <row r="400" spans="1:23" ht="15.75" customHeight="1" x14ac:dyDescent="0.2">
      <c r="A400" s="2">
        <v>10140</v>
      </c>
      <c r="B400" s="2">
        <v>6</v>
      </c>
      <c r="C400" s="2">
        <v>6</v>
      </c>
      <c r="D400" s="2">
        <v>1974</v>
      </c>
      <c r="E400" s="2">
        <v>1974</v>
      </c>
      <c r="F400" s="2">
        <v>1116</v>
      </c>
      <c r="G400" s="2">
        <v>2</v>
      </c>
      <c r="H400" s="2">
        <v>3</v>
      </c>
      <c r="I400" s="2">
        <v>1</v>
      </c>
      <c r="J400" s="2">
        <v>2</v>
      </c>
      <c r="K400" s="2">
        <v>167900</v>
      </c>
      <c r="L400" s="2" t="s">
        <v>13</v>
      </c>
      <c r="M400" s="2" t="s">
        <v>18</v>
      </c>
      <c r="N400" s="16">
        <f t="shared" si="0"/>
        <v>150.44802867383513</v>
      </c>
      <c r="O400" s="16">
        <f t="shared" si="1"/>
        <v>8</v>
      </c>
      <c r="P400" s="17">
        <f t="shared" si="2"/>
        <v>20987.5</v>
      </c>
      <c r="Q400" s="18">
        <f t="shared" si="3"/>
        <v>0.25</v>
      </c>
      <c r="R400" s="16" t="str">
        <f t="shared" si="4"/>
        <v>NWAmesTA</v>
      </c>
      <c r="S400" s="19">
        <f t="shared" si="5"/>
        <v>27030</v>
      </c>
      <c r="T400" s="20">
        <f t="shared" ca="1" si="6"/>
        <v>17437</v>
      </c>
      <c r="U400" s="16">
        <f t="shared" ref="U400:W400" si="395">D400-U$5</f>
        <v>102</v>
      </c>
      <c r="V400" s="16">
        <f t="shared" si="395"/>
        <v>24</v>
      </c>
      <c r="W400" s="16">
        <f t="shared" si="395"/>
        <v>782</v>
      </c>
    </row>
    <row r="401" spans="1:23" ht="15.75" customHeight="1" x14ac:dyDescent="0.2">
      <c r="A401" s="2">
        <v>11050</v>
      </c>
      <c r="B401" s="2">
        <v>7</v>
      </c>
      <c r="C401" s="2">
        <v>5</v>
      </c>
      <c r="D401" s="2">
        <v>1975</v>
      </c>
      <c r="E401" s="2">
        <v>1975</v>
      </c>
      <c r="F401" s="2">
        <v>1193</v>
      </c>
      <c r="G401" s="2">
        <v>2</v>
      </c>
      <c r="H401" s="2">
        <v>3</v>
      </c>
      <c r="I401" s="2">
        <v>1</v>
      </c>
      <c r="J401" s="2">
        <v>2</v>
      </c>
      <c r="K401" s="2">
        <v>158000</v>
      </c>
      <c r="L401" s="2" t="s">
        <v>13</v>
      </c>
      <c r="M401" s="2" t="s">
        <v>18</v>
      </c>
      <c r="N401" s="16">
        <f t="shared" si="0"/>
        <v>132.43922883487008</v>
      </c>
      <c r="O401" s="16">
        <f t="shared" si="1"/>
        <v>8</v>
      </c>
      <c r="P401" s="17">
        <f t="shared" si="2"/>
        <v>19750</v>
      </c>
      <c r="Q401" s="18">
        <f t="shared" si="3"/>
        <v>0.25</v>
      </c>
      <c r="R401" s="16" t="str">
        <f t="shared" si="4"/>
        <v>NWAmesTA</v>
      </c>
      <c r="S401" s="19">
        <f t="shared" si="5"/>
        <v>27395</v>
      </c>
      <c r="T401" s="20">
        <f t="shared" ca="1" si="6"/>
        <v>17072</v>
      </c>
      <c r="U401" s="16">
        <f t="shared" ref="U401:W401" si="396">D401-U$5</f>
        <v>103</v>
      </c>
      <c r="V401" s="16">
        <f t="shared" si="396"/>
        <v>25</v>
      </c>
      <c r="W401" s="16">
        <f t="shared" si="396"/>
        <v>859</v>
      </c>
    </row>
    <row r="402" spans="1:23" ht="15.75" customHeight="1" x14ac:dyDescent="0.2">
      <c r="A402" s="2">
        <v>10140</v>
      </c>
      <c r="B402" s="2">
        <v>6</v>
      </c>
      <c r="C402" s="2">
        <v>5</v>
      </c>
      <c r="D402" s="2">
        <v>1974</v>
      </c>
      <c r="E402" s="2">
        <v>1974</v>
      </c>
      <c r="F402" s="2">
        <v>1350</v>
      </c>
      <c r="G402" s="2">
        <v>2</v>
      </c>
      <c r="H402" s="2">
        <v>3</v>
      </c>
      <c r="I402" s="2">
        <v>1</v>
      </c>
      <c r="J402" s="2">
        <v>2</v>
      </c>
      <c r="K402" s="2">
        <v>165000</v>
      </c>
      <c r="L402" s="2" t="s">
        <v>13</v>
      </c>
      <c r="M402" s="2" t="s">
        <v>18</v>
      </c>
      <c r="N402" s="16">
        <f t="shared" si="0"/>
        <v>122.22222222222223</v>
      </c>
      <c r="O402" s="16">
        <f t="shared" si="1"/>
        <v>8</v>
      </c>
      <c r="P402" s="17">
        <f t="shared" si="2"/>
        <v>20625</v>
      </c>
      <c r="Q402" s="18">
        <f t="shared" si="3"/>
        <v>0.25</v>
      </c>
      <c r="R402" s="16" t="str">
        <f t="shared" si="4"/>
        <v>NWAmesTA</v>
      </c>
      <c r="S402" s="19">
        <f t="shared" si="5"/>
        <v>27030</v>
      </c>
      <c r="T402" s="20">
        <f t="shared" ca="1" si="6"/>
        <v>17437</v>
      </c>
      <c r="U402" s="16">
        <f t="shared" ref="U402:W402" si="397">D402-U$5</f>
        <v>102</v>
      </c>
      <c r="V402" s="16">
        <f t="shared" si="397"/>
        <v>24</v>
      </c>
      <c r="W402" s="16">
        <f t="shared" si="397"/>
        <v>1016</v>
      </c>
    </row>
    <row r="403" spans="1:23" ht="15.75" customHeight="1" x14ac:dyDescent="0.2">
      <c r="A403" s="2">
        <v>10448</v>
      </c>
      <c r="B403" s="2">
        <v>6</v>
      </c>
      <c r="C403" s="2">
        <v>6</v>
      </c>
      <c r="D403" s="2">
        <v>1972</v>
      </c>
      <c r="E403" s="2">
        <v>1972</v>
      </c>
      <c r="F403" s="2">
        <v>2119</v>
      </c>
      <c r="G403" s="2">
        <v>2</v>
      </c>
      <c r="H403" s="2">
        <v>3</v>
      </c>
      <c r="I403" s="2">
        <v>1</v>
      </c>
      <c r="J403" s="2">
        <v>2</v>
      </c>
      <c r="K403" s="2">
        <v>158000</v>
      </c>
      <c r="L403" s="2" t="s">
        <v>13</v>
      </c>
      <c r="M403" s="2" t="s">
        <v>18</v>
      </c>
      <c r="N403" s="16">
        <f t="shared" si="0"/>
        <v>74.563473336479476</v>
      </c>
      <c r="O403" s="16">
        <f t="shared" si="1"/>
        <v>8</v>
      </c>
      <c r="P403" s="17">
        <f t="shared" si="2"/>
        <v>19750</v>
      </c>
      <c r="Q403" s="18">
        <f t="shared" si="3"/>
        <v>0.25</v>
      </c>
      <c r="R403" s="16" t="str">
        <f t="shared" si="4"/>
        <v>NWAmesTA</v>
      </c>
      <c r="S403" s="19">
        <f t="shared" si="5"/>
        <v>26299</v>
      </c>
      <c r="T403" s="20">
        <f t="shared" ca="1" si="6"/>
        <v>18168</v>
      </c>
      <c r="U403" s="16">
        <f t="shared" ref="U403:W403" si="398">D403-U$5</f>
        <v>100</v>
      </c>
      <c r="V403" s="16">
        <f t="shared" si="398"/>
        <v>22</v>
      </c>
      <c r="W403" s="16">
        <f t="shared" si="398"/>
        <v>1785</v>
      </c>
    </row>
    <row r="404" spans="1:23" ht="15.75" customHeight="1" x14ac:dyDescent="0.2">
      <c r="A404" s="2">
        <v>9000</v>
      </c>
      <c r="B404" s="2">
        <v>5</v>
      </c>
      <c r="C404" s="2">
        <v>5</v>
      </c>
      <c r="D404" s="2">
        <v>1974</v>
      </c>
      <c r="E404" s="2">
        <v>1974</v>
      </c>
      <c r="F404" s="2">
        <v>1792</v>
      </c>
      <c r="G404" s="2">
        <v>2</v>
      </c>
      <c r="H404" s="2">
        <v>4</v>
      </c>
      <c r="I404" s="2">
        <v>0</v>
      </c>
      <c r="J404" s="2">
        <v>0</v>
      </c>
      <c r="K404" s="2">
        <v>136000</v>
      </c>
      <c r="L404" s="2" t="s">
        <v>13</v>
      </c>
      <c r="M404" s="2" t="s">
        <v>14</v>
      </c>
      <c r="N404" s="16">
        <f t="shared" si="0"/>
        <v>75.892857142857139</v>
      </c>
      <c r="O404" s="16">
        <f t="shared" si="1"/>
        <v>6</v>
      </c>
      <c r="P404" s="17">
        <f t="shared" si="2"/>
        <v>22666.666666666668</v>
      </c>
      <c r="Q404" s="18">
        <f t="shared" si="3"/>
        <v>0.33333333333333331</v>
      </c>
      <c r="R404" s="16" t="str">
        <f t="shared" si="4"/>
        <v>NAmesTA</v>
      </c>
      <c r="S404" s="19">
        <f t="shared" si="5"/>
        <v>27030</v>
      </c>
      <c r="T404" s="20">
        <f t="shared" ca="1" si="6"/>
        <v>17437</v>
      </c>
      <c r="U404" s="16">
        <f t="shared" ref="U404:W404" si="399">D404-U$5</f>
        <v>102</v>
      </c>
      <c r="V404" s="16">
        <f t="shared" si="399"/>
        <v>24</v>
      </c>
      <c r="W404" s="16">
        <f t="shared" si="399"/>
        <v>1458</v>
      </c>
    </row>
    <row r="405" spans="1:23" ht="15.75" customHeight="1" x14ac:dyDescent="0.2">
      <c r="A405" s="2">
        <v>8750</v>
      </c>
      <c r="B405" s="2">
        <v>5</v>
      </c>
      <c r="C405" s="2">
        <v>6</v>
      </c>
      <c r="D405" s="2">
        <v>1970</v>
      </c>
      <c r="E405" s="2">
        <v>1970</v>
      </c>
      <c r="F405" s="2">
        <v>1002</v>
      </c>
      <c r="G405" s="2">
        <v>1</v>
      </c>
      <c r="H405" s="2">
        <v>3</v>
      </c>
      <c r="I405" s="2">
        <v>0</v>
      </c>
      <c r="J405" s="2">
        <v>2</v>
      </c>
      <c r="K405" s="2">
        <v>148500</v>
      </c>
      <c r="L405" s="2" t="s">
        <v>13</v>
      </c>
      <c r="M405" s="2" t="s">
        <v>14</v>
      </c>
      <c r="N405" s="16">
        <f t="shared" si="0"/>
        <v>148.20359281437126</v>
      </c>
      <c r="O405" s="16">
        <f t="shared" si="1"/>
        <v>6</v>
      </c>
      <c r="P405" s="17">
        <f t="shared" si="2"/>
        <v>24750</v>
      </c>
      <c r="Q405" s="18">
        <f t="shared" si="3"/>
        <v>0.16666666666666666</v>
      </c>
      <c r="R405" s="16" t="str">
        <f t="shared" si="4"/>
        <v>NAmesTA</v>
      </c>
      <c r="S405" s="19">
        <f t="shared" si="5"/>
        <v>25569</v>
      </c>
      <c r="T405" s="20">
        <f t="shared" ca="1" si="6"/>
        <v>18898</v>
      </c>
      <c r="U405" s="16">
        <f t="shared" ref="U405:W405" si="400">D405-U$5</f>
        <v>98</v>
      </c>
      <c r="V405" s="16">
        <f t="shared" si="400"/>
        <v>20</v>
      </c>
      <c r="W405" s="16">
        <f t="shared" si="400"/>
        <v>668</v>
      </c>
    </row>
    <row r="406" spans="1:23" ht="15.75" customHeight="1" x14ac:dyDescent="0.2">
      <c r="A406" s="2">
        <v>7930</v>
      </c>
      <c r="B406" s="2">
        <v>6</v>
      </c>
      <c r="C406" s="2">
        <v>8</v>
      </c>
      <c r="D406" s="2">
        <v>1969</v>
      </c>
      <c r="E406" s="2">
        <v>2005</v>
      </c>
      <c r="F406" s="2">
        <v>1026</v>
      </c>
      <c r="G406" s="2">
        <v>1</v>
      </c>
      <c r="H406" s="2">
        <v>3</v>
      </c>
      <c r="I406" s="2">
        <v>0</v>
      </c>
      <c r="J406" s="2">
        <v>2</v>
      </c>
      <c r="K406" s="2">
        <v>156000</v>
      </c>
      <c r="L406" s="2" t="s">
        <v>13</v>
      </c>
      <c r="M406" s="2" t="s">
        <v>14</v>
      </c>
      <c r="N406" s="16">
        <f t="shared" si="0"/>
        <v>152.046783625731</v>
      </c>
      <c r="O406" s="16">
        <f t="shared" si="1"/>
        <v>6</v>
      </c>
      <c r="P406" s="17">
        <f t="shared" si="2"/>
        <v>26000</v>
      </c>
      <c r="Q406" s="18">
        <f t="shared" si="3"/>
        <v>0.16666666666666666</v>
      </c>
      <c r="R406" s="16" t="str">
        <f t="shared" si="4"/>
        <v>NAmesTA</v>
      </c>
      <c r="S406" s="19">
        <f t="shared" si="5"/>
        <v>25204</v>
      </c>
      <c r="T406" s="20">
        <f t="shared" ca="1" si="6"/>
        <v>19263</v>
      </c>
      <c r="U406" s="16">
        <f t="shared" ref="U406:W406" si="401">D406-U$5</f>
        <v>97</v>
      </c>
      <c r="V406" s="16">
        <f t="shared" si="401"/>
        <v>55</v>
      </c>
      <c r="W406" s="16">
        <f t="shared" si="401"/>
        <v>692</v>
      </c>
    </row>
    <row r="407" spans="1:23" ht="15.75" customHeight="1" x14ac:dyDescent="0.2">
      <c r="A407" s="2">
        <v>7830</v>
      </c>
      <c r="B407" s="2">
        <v>5</v>
      </c>
      <c r="C407" s="2">
        <v>5</v>
      </c>
      <c r="D407" s="2">
        <v>1970</v>
      </c>
      <c r="E407" s="2">
        <v>1970</v>
      </c>
      <c r="F407" s="2">
        <v>1180</v>
      </c>
      <c r="G407" s="2">
        <v>1</v>
      </c>
      <c r="H407" s="2">
        <v>2</v>
      </c>
      <c r="I407" s="2">
        <v>0</v>
      </c>
      <c r="J407" s="2">
        <v>2</v>
      </c>
      <c r="K407" s="2">
        <v>128000</v>
      </c>
      <c r="L407" s="2" t="s">
        <v>13</v>
      </c>
      <c r="M407" s="2" t="s">
        <v>14</v>
      </c>
      <c r="N407" s="16">
        <f t="shared" si="0"/>
        <v>108.47457627118644</v>
      </c>
      <c r="O407" s="16">
        <f t="shared" si="1"/>
        <v>5</v>
      </c>
      <c r="P407" s="17">
        <f t="shared" si="2"/>
        <v>25600</v>
      </c>
      <c r="Q407" s="18">
        <f t="shared" si="3"/>
        <v>0.2</v>
      </c>
      <c r="R407" s="16" t="str">
        <f t="shared" si="4"/>
        <v>NAmesTA</v>
      </c>
      <c r="S407" s="19">
        <f t="shared" si="5"/>
        <v>25569</v>
      </c>
      <c r="T407" s="20">
        <f t="shared" ca="1" si="6"/>
        <v>18898</v>
      </c>
      <c r="U407" s="16">
        <f t="shared" ref="U407:W407" si="402">D407-U$5</f>
        <v>98</v>
      </c>
      <c r="V407" s="16">
        <f t="shared" si="402"/>
        <v>20</v>
      </c>
      <c r="W407" s="16">
        <f t="shared" si="402"/>
        <v>846</v>
      </c>
    </row>
    <row r="408" spans="1:23" ht="15.75" customHeight="1" x14ac:dyDescent="0.2">
      <c r="A408" s="2">
        <v>8510</v>
      </c>
      <c r="B408" s="2">
        <v>5</v>
      </c>
      <c r="C408" s="2">
        <v>7</v>
      </c>
      <c r="D408" s="2">
        <v>1971</v>
      </c>
      <c r="E408" s="2">
        <v>1971</v>
      </c>
      <c r="F408" s="2">
        <v>1050</v>
      </c>
      <c r="G408" s="2">
        <v>1</v>
      </c>
      <c r="H408" s="2">
        <v>3</v>
      </c>
      <c r="I408" s="2">
        <v>0</v>
      </c>
      <c r="J408" s="2">
        <v>1</v>
      </c>
      <c r="K408" s="2">
        <v>143000</v>
      </c>
      <c r="L408" s="2" t="s">
        <v>13</v>
      </c>
      <c r="M408" s="2" t="s">
        <v>14</v>
      </c>
      <c r="N408" s="16">
        <f t="shared" si="0"/>
        <v>136.1904761904762</v>
      </c>
      <c r="O408" s="16">
        <f t="shared" si="1"/>
        <v>5</v>
      </c>
      <c r="P408" s="17">
        <f t="shared" si="2"/>
        <v>28600</v>
      </c>
      <c r="Q408" s="18">
        <f t="shared" si="3"/>
        <v>0.2</v>
      </c>
      <c r="R408" s="16" t="str">
        <f t="shared" si="4"/>
        <v>NAmesTA</v>
      </c>
      <c r="S408" s="19">
        <f t="shared" si="5"/>
        <v>25934</v>
      </c>
      <c r="T408" s="20">
        <f t="shared" ca="1" si="6"/>
        <v>18533</v>
      </c>
      <c r="U408" s="16">
        <f t="shared" ref="U408:W408" si="403">D408-U$5</f>
        <v>99</v>
      </c>
      <c r="V408" s="16">
        <f t="shared" si="403"/>
        <v>21</v>
      </c>
      <c r="W408" s="16">
        <f t="shared" si="403"/>
        <v>716</v>
      </c>
    </row>
    <row r="409" spans="1:23" ht="15.75" customHeight="1" x14ac:dyDescent="0.2">
      <c r="A409" s="2">
        <v>7038</v>
      </c>
      <c r="B409" s="2">
        <v>4</v>
      </c>
      <c r="C409" s="2">
        <v>6</v>
      </c>
      <c r="D409" s="2">
        <v>1970</v>
      </c>
      <c r="E409" s="2">
        <v>1970</v>
      </c>
      <c r="F409" s="2">
        <v>864</v>
      </c>
      <c r="G409" s="2">
        <v>1</v>
      </c>
      <c r="H409" s="2">
        <v>3</v>
      </c>
      <c r="I409" s="2">
        <v>0</v>
      </c>
      <c r="J409" s="2">
        <v>2</v>
      </c>
      <c r="K409" s="2">
        <v>76500</v>
      </c>
      <c r="L409" s="2" t="s">
        <v>13</v>
      </c>
      <c r="M409" s="2" t="s">
        <v>14</v>
      </c>
      <c r="N409" s="16">
        <f t="shared" si="0"/>
        <v>88.541666666666671</v>
      </c>
      <c r="O409" s="16">
        <f t="shared" si="1"/>
        <v>6</v>
      </c>
      <c r="P409" s="17">
        <f t="shared" si="2"/>
        <v>12750</v>
      </c>
      <c r="Q409" s="18">
        <f t="shared" si="3"/>
        <v>0.16666666666666666</v>
      </c>
      <c r="R409" s="16" t="str">
        <f t="shared" si="4"/>
        <v>NAmesTA</v>
      </c>
      <c r="S409" s="19">
        <f t="shared" si="5"/>
        <v>25569</v>
      </c>
      <c r="T409" s="20">
        <f t="shared" ca="1" si="6"/>
        <v>18898</v>
      </c>
      <c r="U409" s="16">
        <f t="shared" ref="U409:W409" si="404">D409-U$5</f>
        <v>98</v>
      </c>
      <c r="V409" s="16">
        <f t="shared" si="404"/>
        <v>20</v>
      </c>
      <c r="W409" s="16">
        <f t="shared" si="404"/>
        <v>530</v>
      </c>
    </row>
    <row r="410" spans="1:23" ht="15.75" customHeight="1" x14ac:dyDescent="0.2">
      <c r="A410" s="2">
        <v>6960</v>
      </c>
      <c r="B410" s="2">
        <v>4</v>
      </c>
      <c r="C410" s="2">
        <v>6</v>
      </c>
      <c r="D410" s="2">
        <v>1970</v>
      </c>
      <c r="E410" s="2">
        <v>1970</v>
      </c>
      <c r="F410" s="2">
        <v>864</v>
      </c>
      <c r="G410" s="2">
        <v>1</v>
      </c>
      <c r="H410" s="2">
        <v>3</v>
      </c>
      <c r="I410" s="2">
        <v>0</v>
      </c>
      <c r="J410" s="2">
        <v>2</v>
      </c>
      <c r="K410" s="2">
        <v>120500</v>
      </c>
      <c r="L410" s="2" t="s">
        <v>13</v>
      </c>
      <c r="M410" s="2" t="s">
        <v>14</v>
      </c>
      <c r="N410" s="16">
        <f t="shared" si="0"/>
        <v>139.46759259259258</v>
      </c>
      <c r="O410" s="16">
        <f t="shared" si="1"/>
        <v>6</v>
      </c>
      <c r="P410" s="17">
        <f t="shared" si="2"/>
        <v>20083.333333333332</v>
      </c>
      <c r="Q410" s="18">
        <f t="shared" si="3"/>
        <v>0.16666666666666666</v>
      </c>
      <c r="R410" s="16" t="str">
        <f t="shared" si="4"/>
        <v>NAmesTA</v>
      </c>
      <c r="S410" s="19">
        <f t="shared" si="5"/>
        <v>25569</v>
      </c>
      <c r="T410" s="20">
        <f t="shared" ca="1" si="6"/>
        <v>18898</v>
      </c>
      <c r="U410" s="16">
        <f t="shared" ref="U410:W410" si="405">D410-U$5</f>
        <v>98</v>
      </c>
      <c r="V410" s="16">
        <f t="shared" si="405"/>
        <v>20</v>
      </c>
      <c r="W410" s="16">
        <f t="shared" si="405"/>
        <v>530</v>
      </c>
    </row>
    <row r="411" spans="1:23" ht="15.75" customHeight="1" x14ac:dyDescent="0.2">
      <c r="A411" s="2">
        <v>8120</v>
      </c>
      <c r="B411" s="2">
        <v>4</v>
      </c>
      <c r="C411" s="2">
        <v>7</v>
      </c>
      <c r="D411" s="2">
        <v>1970</v>
      </c>
      <c r="E411" s="2">
        <v>1970</v>
      </c>
      <c r="F411" s="2">
        <v>864</v>
      </c>
      <c r="G411" s="2">
        <v>1</v>
      </c>
      <c r="H411" s="2">
        <v>3</v>
      </c>
      <c r="I411" s="2">
        <v>0</v>
      </c>
      <c r="J411" s="2">
        <v>2</v>
      </c>
      <c r="K411" s="2">
        <v>124500</v>
      </c>
      <c r="L411" s="2" t="s">
        <v>17</v>
      </c>
      <c r="M411" s="2" t="s">
        <v>14</v>
      </c>
      <c r="N411" s="16">
        <f t="shared" si="0"/>
        <v>144.09722222222223</v>
      </c>
      <c r="O411" s="16">
        <f t="shared" si="1"/>
        <v>6</v>
      </c>
      <c r="P411" s="17">
        <f t="shared" si="2"/>
        <v>20750</v>
      </c>
      <c r="Q411" s="18">
        <f t="shared" si="3"/>
        <v>0.16666666666666666</v>
      </c>
      <c r="R411" s="16" t="str">
        <f t="shared" si="4"/>
        <v>NAmesGd</v>
      </c>
      <c r="S411" s="19">
        <f t="shared" si="5"/>
        <v>25569</v>
      </c>
      <c r="T411" s="20">
        <f t="shared" ca="1" si="6"/>
        <v>18898</v>
      </c>
      <c r="U411" s="16">
        <f t="shared" ref="U411:W411" si="406">D411-U$5</f>
        <v>98</v>
      </c>
      <c r="V411" s="16">
        <f t="shared" si="406"/>
        <v>20</v>
      </c>
      <c r="W411" s="16">
        <f t="shared" si="406"/>
        <v>530</v>
      </c>
    </row>
    <row r="412" spans="1:23" ht="15.75" customHeight="1" x14ac:dyDescent="0.2">
      <c r="A412" s="2">
        <v>10500</v>
      </c>
      <c r="B412" s="2">
        <v>4</v>
      </c>
      <c r="C412" s="2">
        <v>6</v>
      </c>
      <c r="D412" s="2">
        <v>1971</v>
      </c>
      <c r="E412" s="2">
        <v>1971</v>
      </c>
      <c r="F412" s="2">
        <v>864</v>
      </c>
      <c r="G412" s="2">
        <v>1</v>
      </c>
      <c r="H412" s="2">
        <v>2</v>
      </c>
      <c r="I412" s="2">
        <v>0</v>
      </c>
      <c r="J412" s="2">
        <v>2</v>
      </c>
      <c r="K412" s="2">
        <v>97000</v>
      </c>
      <c r="L412" s="2" t="s">
        <v>13</v>
      </c>
      <c r="M412" s="2" t="s">
        <v>14</v>
      </c>
      <c r="N412" s="16">
        <f t="shared" si="0"/>
        <v>112.26851851851852</v>
      </c>
      <c r="O412" s="16">
        <f t="shared" si="1"/>
        <v>5</v>
      </c>
      <c r="P412" s="17">
        <f t="shared" si="2"/>
        <v>19400</v>
      </c>
      <c r="Q412" s="18">
        <f t="shared" si="3"/>
        <v>0.2</v>
      </c>
      <c r="R412" s="16" t="str">
        <f t="shared" si="4"/>
        <v>NAmesTA</v>
      </c>
      <c r="S412" s="19">
        <f t="shared" si="5"/>
        <v>25934</v>
      </c>
      <c r="T412" s="20">
        <f t="shared" ca="1" si="6"/>
        <v>18533</v>
      </c>
      <c r="U412" s="16">
        <f t="shared" ref="U412:W412" si="407">D412-U$5</f>
        <v>99</v>
      </c>
      <c r="V412" s="16">
        <f t="shared" si="407"/>
        <v>21</v>
      </c>
      <c r="W412" s="16">
        <f t="shared" si="407"/>
        <v>530</v>
      </c>
    </row>
    <row r="413" spans="1:23" ht="15.75" customHeight="1" x14ac:dyDescent="0.2">
      <c r="A413" s="2">
        <v>9000</v>
      </c>
      <c r="B413" s="2">
        <v>4</v>
      </c>
      <c r="C413" s="2">
        <v>7</v>
      </c>
      <c r="D413" s="2">
        <v>1971</v>
      </c>
      <c r="E413" s="2">
        <v>2006</v>
      </c>
      <c r="F413" s="2">
        <v>864</v>
      </c>
      <c r="G413" s="2">
        <v>1</v>
      </c>
      <c r="H413" s="2">
        <v>3</v>
      </c>
      <c r="I413" s="2">
        <v>0</v>
      </c>
      <c r="J413" s="2">
        <v>2</v>
      </c>
      <c r="K413" s="2">
        <v>130000</v>
      </c>
      <c r="L413" s="2" t="s">
        <v>17</v>
      </c>
      <c r="M413" s="2" t="s">
        <v>14</v>
      </c>
      <c r="N413" s="16">
        <f t="shared" si="0"/>
        <v>150.46296296296296</v>
      </c>
      <c r="O413" s="16">
        <f t="shared" si="1"/>
        <v>6</v>
      </c>
      <c r="P413" s="17">
        <f t="shared" si="2"/>
        <v>21666.666666666668</v>
      </c>
      <c r="Q413" s="18">
        <f t="shared" si="3"/>
        <v>0.16666666666666666</v>
      </c>
      <c r="R413" s="16" t="str">
        <f t="shared" si="4"/>
        <v>NAmesGd</v>
      </c>
      <c r="S413" s="19">
        <f t="shared" si="5"/>
        <v>25934</v>
      </c>
      <c r="T413" s="20">
        <f t="shared" ca="1" si="6"/>
        <v>18533</v>
      </c>
      <c r="U413" s="16">
        <f t="shared" ref="U413:W413" si="408">D413-U$5</f>
        <v>99</v>
      </c>
      <c r="V413" s="16">
        <f t="shared" si="408"/>
        <v>56</v>
      </c>
      <c r="W413" s="16">
        <f t="shared" si="408"/>
        <v>530</v>
      </c>
    </row>
    <row r="414" spans="1:23" ht="15.75" customHeight="1" x14ac:dyDescent="0.2">
      <c r="A414" s="2">
        <v>1680</v>
      </c>
      <c r="B414" s="2">
        <v>6</v>
      </c>
      <c r="C414" s="2">
        <v>5</v>
      </c>
      <c r="D414" s="2">
        <v>1973</v>
      </c>
      <c r="E414" s="2">
        <v>1973</v>
      </c>
      <c r="F414" s="2">
        <v>987</v>
      </c>
      <c r="G414" s="2">
        <v>1</v>
      </c>
      <c r="H414" s="2">
        <v>2</v>
      </c>
      <c r="I414" s="2">
        <v>0</v>
      </c>
      <c r="J414" s="2">
        <v>1</v>
      </c>
      <c r="K414" s="2">
        <v>111000</v>
      </c>
      <c r="L414" s="2" t="s">
        <v>13</v>
      </c>
      <c r="M414" s="2" t="s">
        <v>20</v>
      </c>
      <c r="N414" s="16">
        <f t="shared" si="0"/>
        <v>112.46200607902736</v>
      </c>
      <c r="O414" s="16">
        <f t="shared" si="1"/>
        <v>4</v>
      </c>
      <c r="P414" s="17">
        <f t="shared" si="2"/>
        <v>27750</v>
      </c>
      <c r="Q414" s="18">
        <f t="shared" si="3"/>
        <v>0.25</v>
      </c>
      <c r="R414" s="16" t="str">
        <f t="shared" si="4"/>
        <v>BrDaleTA</v>
      </c>
      <c r="S414" s="19">
        <f t="shared" si="5"/>
        <v>26665</v>
      </c>
      <c r="T414" s="20">
        <f t="shared" ca="1" si="6"/>
        <v>17802</v>
      </c>
      <c r="U414" s="16">
        <f t="shared" ref="U414:W414" si="409">D414-U$5</f>
        <v>101</v>
      </c>
      <c r="V414" s="16">
        <f t="shared" si="409"/>
        <v>23</v>
      </c>
      <c r="W414" s="16">
        <f t="shared" si="409"/>
        <v>653</v>
      </c>
    </row>
    <row r="415" spans="1:23" ht="15.75" customHeight="1" x14ac:dyDescent="0.2">
      <c r="A415" s="2">
        <v>2368</v>
      </c>
      <c r="B415" s="2">
        <v>5</v>
      </c>
      <c r="C415" s="2">
        <v>6</v>
      </c>
      <c r="D415" s="2">
        <v>1970</v>
      </c>
      <c r="E415" s="2">
        <v>1970</v>
      </c>
      <c r="F415" s="2">
        <v>1365</v>
      </c>
      <c r="G415" s="2">
        <v>1</v>
      </c>
      <c r="H415" s="2">
        <v>3</v>
      </c>
      <c r="I415" s="2">
        <v>0</v>
      </c>
      <c r="J415" s="2">
        <v>2</v>
      </c>
      <c r="K415" s="2">
        <v>125000</v>
      </c>
      <c r="L415" s="2" t="s">
        <v>13</v>
      </c>
      <c r="M415" s="2" t="s">
        <v>20</v>
      </c>
      <c r="N415" s="16">
        <f t="shared" si="0"/>
        <v>91.575091575091577</v>
      </c>
      <c r="O415" s="16">
        <f t="shared" si="1"/>
        <v>6</v>
      </c>
      <c r="P415" s="17">
        <f t="shared" si="2"/>
        <v>20833.333333333332</v>
      </c>
      <c r="Q415" s="18">
        <f t="shared" si="3"/>
        <v>0.16666666666666666</v>
      </c>
      <c r="R415" s="16" t="str">
        <f t="shared" si="4"/>
        <v>BrDaleTA</v>
      </c>
      <c r="S415" s="19">
        <f t="shared" si="5"/>
        <v>25569</v>
      </c>
      <c r="T415" s="20">
        <f t="shared" ca="1" si="6"/>
        <v>18898</v>
      </c>
      <c r="U415" s="16">
        <f t="shared" ref="U415:W415" si="410">D415-U$5</f>
        <v>98</v>
      </c>
      <c r="V415" s="16">
        <f t="shared" si="410"/>
        <v>20</v>
      </c>
      <c r="W415" s="16">
        <f t="shared" si="410"/>
        <v>1031</v>
      </c>
    </row>
    <row r="416" spans="1:23" ht="15.75" customHeight="1" x14ac:dyDescent="0.2">
      <c r="A416" s="2">
        <v>1680</v>
      </c>
      <c r="B416" s="2">
        <v>5</v>
      </c>
      <c r="C416" s="2">
        <v>5</v>
      </c>
      <c r="D416" s="2">
        <v>1971</v>
      </c>
      <c r="E416" s="2">
        <v>1971</v>
      </c>
      <c r="F416" s="2">
        <v>1302</v>
      </c>
      <c r="G416" s="2">
        <v>2</v>
      </c>
      <c r="H416" s="2">
        <v>3</v>
      </c>
      <c r="I416" s="2">
        <v>0</v>
      </c>
      <c r="J416" s="2">
        <v>1</v>
      </c>
      <c r="K416" s="2">
        <v>112000</v>
      </c>
      <c r="L416" s="2" t="s">
        <v>13</v>
      </c>
      <c r="M416" s="2" t="s">
        <v>20</v>
      </c>
      <c r="N416" s="16">
        <f t="shared" si="0"/>
        <v>86.021505376344081</v>
      </c>
      <c r="O416" s="16">
        <f t="shared" si="1"/>
        <v>6</v>
      </c>
      <c r="P416" s="17">
        <f t="shared" si="2"/>
        <v>18666.666666666668</v>
      </c>
      <c r="Q416" s="18">
        <f t="shared" si="3"/>
        <v>0.33333333333333331</v>
      </c>
      <c r="R416" s="16" t="str">
        <f t="shared" si="4"/>
        <v>BrDaleTA</v>
      </c>
      <c r="S416" s="19">
        <f t="shared" si="5"/>
        <v>25934</v>
      </c>
      <c r="T416" s="20">
        <f t="shared" ca="1" si="6"/>
        <v>18533</v>
      </c>
      <c r="U416" s="16">
        <f t="shared" ref="U416:W416" si="411">D416-U$5</f>
        <v>99</v>
      </c>
      <c r="V416" s="16">
        <f t="shared" si="411"/>
        <v>21</v>
      </c>
      <c r="W416" s="16">
        <f t="shared" si="411"/>
        <v>968</v>
      </c>
    </row>
    <row r="417" spans="1:23" ht="15.75" customHeight="1" x14ac:dyDescent="0.2">
      <c r="A417" s="2">
        <v>1680</v>
      </c>
      <c r="B417" s="2">
        <v>6</v>
      </c>
      <c r="C417" s="2">
        <v>6</v>
      </c>
      <c r="D417" s="2">
        <v>1972</v>
      </c>
      <c r="E417" s="2">
        <v>1972</v>
      </c>
      <c r="F417" s="2">
        <v>987</v>
      </c>
      <c r="G417" s="2">
        <v>1</v>
      </c>
      <c r="H417" s="2">
        <v>2</v>
      </c>
      <c r="I417" s="2">
        <v>0</v>
      </c>
      <c r="J417" s="2">
        <v>1</v>
      </c>
      <c r="K417" s="2">
        <v>97000</v>
      </c>
      <c r="L417" s="2" t="s">
        <v>13</v>
      </c>
      <c r="M417" s="2" t="s">
        <v>20</v>
      </c>
      <c r="N417" s="16">
        <f t="shared" si="0"/>
        <v>98.277608915906782</v>
      </c>
      <c r="O417" s="16">
        <f t="shared" si="1"/>
        <v>4</v>
      </c>
      <c r="P417" s="17">
        <f t="shared" si="2"/>
        <v>24250</v>
      </c>
      <c r="Q417" s="18">
        <f t="shared" si="3"/>
        <v>0.25</v>
      </c>
      <c r="R417" s="16" t="str">
        <f t="shared" si="4"/>
        <v>BrDaleTA</v>
      </c>
      <c r="S417" s="19">
        <f t="shared" si="5"/>
        <v>26299</v>
      </c>
      <c r="T417" s="20">
        <f t="shared" ca="1" si="6"/>
        <v>18168</v>
      </c>
      <c r="U417" s="16">
        <f t="shared" ref="U417:W417" si="412">D417-U$5</f>
        <v>100</v>
      </c>
      <c r="V417" s="16">
        <f t="shared" si="412"/>
        <v>22</v>
      </c>
      <c r="W417" s="16">
        <f t="shared" si="412"/>
        <v>653</v>
      </c>
    </row>
    <row r="418" spans="1:23" ht="15.75" customHeight="1" x14ac:dyDescent="0.2">
      <c r="A418" s="2">
        <v>1680</v>
      </c>
      <c r="B418" s="2">
        <v>6</v>
      </c>
      <c r="C418" s="2">
        <v>8</v>
      </c>
      <c r="D418" s="2">
        <v>1972</v>
      </c>
      <c r="E418" s="2">
        <v>2007</v>
      </c>
      <c r="F418" s="2">
        <v>987</v>
      </c>
      <c r="G418" s="2">
        <v>1</v>
      </c>
      <c r="H418" s="2">
        <v>2</v>
      </c>
      <c r="I418" s="2">
        <v>0</v>
      </c>
      <c r="J418" s="2">
        <v>1</v>
      </c>
      <c r="K418" s="2">
        <v>118000</v>
      </c>
      <c r="L418" s="2" t="s">
        <v>13</v>
      </c>
      <c r="M418" s="2" t="s">
        <v>20</v>
      </c>
      <c r="N418" s="16">
        <f t="shared" si="0"/>
        <v>119.55420466058764</v>
      </c>
      <c r="O418" s="16">
        <f t="shared" si="1"/>
        <v>4</v>
      </c>
      <c r="P418" s="17">
        <f t="shared" si="2"/>
        <v>29500</v>
      </c>
      <c r="Q418" s="18">
        <f t="shared" si="3"/>
        <v>0.25</v>
      </c>
      <c r="R418" s="16" t="str">
        <f t="shared" si="4"/>
        <v>BrDaleTA</v>
      </c>
      <c r="S418" s="19">
        <f t="shared" si="5"/>
        <v>26299</v>
      </c>
      <c r="T418" s="20">
        <f t="shared" ca="1" si="6"/>
        <v>18168</v>
      </c>
      <c r="U418" s="16">
        <f t="shared" ref="U418:W418" si="413">D418-U$5</f>
        <v>100</v>
      </c>
      <c r="V418" s="16">
        <f t="shared" si="413"/>
        <v>57</v>
      </c>
      <c r="W418" s="16">
        <f t="shared" si="413"/>
        <v>653</v>
      </c>
    </row>
    <row r="419" spans="1:23" ht="15.75" customHeight="1" x14ac:dyDescent="0.2">
      <c r="A419" s="2">
        <v>1680</v>
      </c>
      <c r="B419" s="2">
        <v>5</v>
      </c>
      <c r="C419" s="2">
        <v>7</v>
      </c>
      <c r="D419" s="2">
        <v>1972</v>
      </c>
      <c r="E419" s="2">
        <v>1972</v>
      </c>
      <c r="F419" s="2">
        <v>1302</v>
      </c>
      <c r="G419" s="2">
        <v>2</v>
      </c>
      <c r="H419" s="2">
        <v>3</v>
      </c>
      <c r="I419" s="2">
        <v>0</v>
      </c>
      <c r="J419" s="2">
        <v>1</v>
      </c>
      <c r="K419" s="2">
        <v>119500</v>
      </c>
      <c r="L419" s="2" t="s">
        <v>13</v>
      </c>
      <c r="M419" s="2" t="s">
        <v>20</v>
      </c>
      <c r="N419" s="16">
        <f t="shared" si="0"/>
        <v>91.781874039938558</v>
      </c>
      <c r="O419" s="16">
        <f t="shared" si="1"/>
        <v>6</v>
      </c>
      <c r="P419" s="17">
        <f t="shared" si="2"/>
        <v>19916.666666666668</v>
      </c>
      <c r="Q419" s="18">
        <f t="shared" si="3"/>
        <v>0.33333333333333331</v>
      </c>
      <c r="R419" s="16" t="str">
        <f t="shared" si="4"/>
        <v>BrDaleTA</v>
      </c>
      <c r="S419" s="19">
        <f t="shared" si="5"/>
        <v>26299</v>
      </c>
      <c r="T419" s="20">
        <f t="shared" ca="1" si="6"/>
        <v>18168</v>
      </c>
      <c r="U419" s="16">
        <f t="shared" ref="U419:W419" si="414">D419-U$5</f>
        <v>100</v>
      </c>
      <c r="V419" s="16">
        <f t="shared" si="414"/>
        <v>22</v>
      </c>
      <c r="W419" s="16">
        <f t="shared" si="414"/>
        <v>968</v>
      </c>
    </row>
    <row r="420" spans="1:23" ht="15.75" customHeight="1" x14ac:dyDescent="0.2">
      <c r="A420" s="2">
        <v>4928</v>
      </c>
      <c r="B420" s="2">
        <v>6</v>
      </c>
      <c r="C420" s="2">
        <v>6</v>
      </c>
      <c r="D420" s="2">
        <v>1976</v>
      </c>
      <c r="E420" s="2">
        <v>1976</v>
      </c>
      <c r="F420" s="2">
        <v>958</v>
      </c>
      <c r="G420" s="2">
        <v>2</v>
      </c>
      <c r="H420" s="2">
        <v>2</v>
      </c>
      <c r="I420" s="2">
        <v>0</v>
      </c>
      <c r="J420" s="2">
        <v>2</v>
      </c>
      <c r="K420" s="2">
        <v>143750</v>
      </c>
      <c r="L420" s="2" t="s">
        <v>13</v>
      </c>
      <c r="M420" s="2" t="s">
        <v>21</v>
      </c>
      <c r="N420" s="16">
        <f t="shared" si="0"/>
        <v>150.05219206680584</v>
      </c>
      <c r="O420" s="16">
        <f t="shared" si="1"/>
        <v>6</v>
      </c>
      <c r="P420" s="17">
        <f t="shared" si="2"/>
        <v>23958.333333333332</v>
      </c>
      <c r="Q420" s="18">
        <f t="shared" si="3"/>
        <v>0.33333333333333331</v>
      </c>
      <c r="R420" s="16" t="str">
        <f t="shared" si="4"/>
        <v>NPkVillTA</v>
      </c>
      <c r="S420" s="19">
        <f t="shared" si="5"/>
        <v>27760</v>
      </c>
      <c r="T420" s="20">
        <f t="shared" ca="1" si="6"/>
        <v>16707</v>
      </c>
      <c r="U420" s="16">
        <f t="shared" ref="U420:W420" si="415">D420-U$5</f>
        <v>104</v>
      </c>
      <c r="V420" s="16">
        <f t="shared" si="415"/>
        <v>26</v>
      </c>
      <c r="W420" s="16">
        <f t="shared" si="415"/>
        <v>624</v>
      </c>
    </row>
    <row r="421" spans="1:23" ht="15.75" customHeight="1" x14ac:dyDescent="0.2">
      <c r="A421" s="2">
        <v>2308</v>
      </c>
      <c r="B421" s="2">
        <v>6</v>
      </c>
      <c r="C421" s="2">
        <v>5</v>
      </c>
      <c r="D421" s="2">
        <v>1976</v>
      </c>
      <c r="E421" s="2">
        <v>1976</v>
      </c>
      <c r="F421" s="2">
        <v>1548</v>
      </c>
      <c r="G421" s="2">
        <v>2</v>
      </c>
      <c r="H421" s="2">
        <v>3</v>
      </c>
      <c r="I421" s="2">
        <v>1</v>
      </c>
      <c r="J421" s="2">
        <v>2</v>
      </c>
      <c r="K421" s="2">
        <v>146000</v>
      </c>
      <c r="L421" s="2" t="s">
        <v>13</v>
      </c>
      <c r="M421" s="2" t="s">
        <v>21</v>
      </c>
      <c r="N421" s="16">
        <f t="shared" si="0"/>
        <v>94.315245478036175</v>
      </c>
      <c r="O421" s="16">
        <f t="shared" si="1"/>
        <v>8</v>
      </c>
      <c r="P421" s="17">
        <f t="shared" si="2"/>
        <v>18250</v>
      </c>
      <c r="Q421" s="18">
        <f t="shared" si="3"/>
        <v>0.25</v>
      </c>
      <c r="R421" s="16" t="str">
        <f t="shared" si="4"/>
        <v>NPkVillTA</v>
      </c>
      <c r="S421" s="19">
        <f t="shared" si="5"/>
        <v>27760</v>
      </c>
      <c r="T421" s="20">
        <f t="shared" ca="1" si="6"/>
        <v>16707</v>
      </c>
      <c r="U421" s="16">
        <f t="shared" ref="U421:W421" si="416">D421-U$5</f>
        <v>104</v>
      </c>
      <c r="V421" s="16">
        <f t="shared" si="416"/>
        <v>26</v>
      </c>
      <c r="W421" s="16">
        <f t="shared" si="416"/>
        <v>1214</v>
      </c>
    </row>
    <row r="422" spans="1:23" ht="15.75" customHeight="1" x14ac:dyDescent="0.2">
      <c r="A422" s="2">
        <v>2280</v>
      </c>
      <c r="B422" s="2">
        <v>6</v>
      </c>
      <c r="C422" s="2">
        <v>6</v>
      </c>
      <c r="D422" s="2">
        <v>1976</v>
      </c>
      <c r="E422" s="2">
        <v>1976</v>
      </c>
      <c r="F422" s="2">
        <v>1456</v>
      </c>
      <c r="G422" s="2">
        <v>2</v>
      </c>
      <c r="H422" s="2">
        <v>3</v>
      </c>
      <c r="I422" s="2">
        <v>1</v>
      </c>
      <c r="J422" s="2">
        <v>2</v>
      </c>
      <c r="K422" s="2">
        <v>148500</v>
      </c>
      <c r="L422" s="2" t="s">
        <v>13</v>
      </c>
      <c r="M422" s="2" t="s">
        <v>21</v>
      </c>
      <c r="N422" s="16">
        <f t="shared" si="0"/>
        <v>101.99175824175825</v>
      </c>
      <c r="O422" s="16">
        <f t="shared" si="1"/>
        <v>8</v>
      </c>
      <c r="P422" s="17">
        <f t="shared" si="2"/>
        <v>18562.5</v>
      </c>
      <c r="Q422" s="18">
        <f t="shared" si="3"/>
        <v>0.25</v>
      </c>
      <c r="R422" s="16" t="str">
        <f t="shared" si="4"/>
        <v>NPkVillTA</v>
      </c>
      <c r="S422" s="19">
        <f t="shared" si="5"/>
        <v>27760</v>
      </c>
      <c r="T422" s="20">
        <f t="shared" ca="1" si="6"/>
        <v>16707</v>
      </c>
      <c r="U422" s="16">
        <f t="shared" ref="U422:W422" si="417">D422-U$5</f>
        <v>104</v>
      </c>
      <c r="V422" s="16">
        <f t="shared" si="417"/>
        <v>26</v>
      </c>
      <c r="W422" s="16">
        <f t="shared" si="417"/>
        <v>1122</v>
      </c>
    </row>
    <row r="423" spans="1:23" ht="15.75" customHeight="1" x14ac:dyDescent="0.2">
      <c r="A423" s="2">
        <v>2280</v>
      </c>
      <c r="B423" s="2">
        <v>7</v>
      </c>
      <c r="C423" s="2">
        <v>5</v>
      </c>
      <c r="D423" s="2">
        <v>1975</v>
      </c>
      <c r="E423" s="2">
        <v>1975</v>
      </c>
      <c r="F423" s="2">
        <v>1055</v>
      </c>
      <c r="G423" s="2">
        <v>2</v>
      </c>
      <c r="H423" s="2">
        <v>2</v>
      </c>
      <c r="I423" s="2">
        <v>1</v>
      </c>
      <c r="J423" s="2">
        <v>2</v>
      </c>
      <c r="K423" s="2">
        <v>123000</v>
      </c>
      <c r="L423" s="2" t="s">
        <v>13</v>
      </c>
      <c r="M423" s="2" t="s">
        <v>21</v>
      </c>
      <c r="N423" s="16">
        <f t="shared" si="0"/>
        <v>116.58767772511848</v>
      </c>
      <c r="O423" s="16">
        <f t="shared" si="1"/>
        <v>7</v>
      </c>
      <c r="P423" s="17">
        <f t="shared" si="2"/>
        <v>17571.428571428572</v>
      </c>
      <c r="Q423" s="18">
        <f t="shared" si="3"/>
        <v>0.2857142857142857</v>
      </c>
      <c r="R423" s="16" t="str">
        <f t="shared" si="4"/>
        <v>NPkVillTA</v>
      </c>
      <c r="S423" s="19">
        <f t="shared" si="5"/>
        <v>27395</v>
      </c>
      <c r="T423" s="20">
        <f t="shared" ca="1" si="6"/>
        <v>17072</v>
      </c>
      <c r="U423" s="16">
        <f t="shared" ref="U423:W423" si="418">D423-U$5</f>
        <v>103</v>
      </c>
      <c r="V423" s="16">
        <f t="shared" si="418"/>
        <v>25</v>
      </c>
      <c r="W423" s="16">
        <f t="shared" si="418"/>
        <v>721</v>
      </c>
    </row>
    <row r="424" spans="1:23" ht="15.75" customHeight="1" x14ac:dyDescent="0.2">
      <c r="A424" s="2">
        <v>2308</v>
      </c>
      <c r="B424" s="2">
        <v>6</v>
      </c>
      <c r="C424" s="2">
        <v>5</v>
      </c>
      <c r="D424" s="2">
        <v>1974</v>
      </c>
      <c r="E424" s="2">
        <v>1974</v>
      </c>
      <c r="F424" s="2">
        <v>1322</v>
      </c>
      <c r="G424" s="2">
        <v>2</v>
      </c>
      <c r="H424" s="2">
        <v>3</v>
      </c>
      <c r="I424" s="2">
        <v>1</v>
      </c>
      <c r="J424" s="2">
        <v>2</v>
      </c>
      <c r="K424" s="2">
        <v>147000</v>
      </c>
      <c r="L424" s="2" t="s">
        <v>13</v>
      </c>
      <c r="M424" s="2" t="s">
        <v>21</v>
      </c>
      <c r="N424" s="16">
        <f t="shared" si="0"/>
        <v>111.19515885022693</v>
      </c>
      <c r="O424" s="16">
        <f t="shared" si="1"/>
        <v>8</v>
      </c>
      <c r="P424" s="17">
        <f t="shared" si="2"/>
        <v>18375</v>
      </c>
      <c r="Q424" s="18">
        <f t="shared" si="3"/>
        <v>0.25</v>
      </c>
      <c r="R424" s="16" t="str">
        <f t="shared" si="4"/>
        <v>NPkVillTA</v>
      </c>
      <c r="S424" s="19">
        <f t="shared" si="5"/>
        <v>27030</v>
      </c>
      <c r="T424" s="20">
        <f t="shared" ca="1" si="6"/>
        <v>17437</v>
      </c>
      <c r="U424" s="16">
        <f t="shared" ref="U424:W424" si="419">D424-U$5</f>
        <v>102</v>
      </c>
      <c r="V424" s="16">
        <f t="shared" si="419"/>
        <v>24</v>
      </c>
      <c r="W424" s="16">
        <f t="shared" si="419"/>
        <v>988</v>
      </c>
    </row>
    <row r="425" spans="1:23" ht="15.75" customHeight="1" x14ac:dyDescent="0.2">
      <c r="A425" s="2">
        <v>2349</v>
      </c>
      <c r="B425" s="2">
        <v>6</v>
      </c>
      <c r="C425" s="2">
        <v>5</v>
      </c>
      <c r="D425" s="2">
        <v>1977</v>
      </c>
      <c r="E425" s="2">
        <v>1977</v>
      </c>
      <c r="F425" s="2">
        <v>1456</v>
      </c>
      <c r="G425" s="2">
        <v>2</v>
      </c>
      <c r="H425" s="2">
        <v>3</v>
      </c>
      <c r="I425" s="2">
        <v>1</v>
      </c>
      <c r="J425" s="2">
        <v>2</v>
      </c>
      <c r="K425" s="2">
        <v>137900</v>
      </c>
      <c r="L425" s="2" t="s">
        <v>13</v>
      </c>
      <c r="M425" s="2" t="s">
        <v>21</v>
      </c>
      <c r="N425" s="16">
        <f t="shared" si="0"/>
        <v>94.711538461538467</v>
      </c>
      <c r="O425" s="16">
        <f t="shared" si="1"/>
        <v>8</v>
      </c>
      <c r="P425" s="17">
        <f t="shared" si="2"/>
        <v>17237.5</v>
      </c>
      <c r="Q425" s="18">
        <f t="shared" si="3"/>
        <v>0.25</v>
      </c>
      <c r="R425" s="16" t="str">
        <f t="shared" si="4"/>
        <v>NPkVillTA</v>
      </c>
      <c r="S425" s="19">
        <f t="shared" si="5"/>
        <v>28126</v>
      </c>
      <c r="T425" s="20">
        <f t="shared" ca="1" si="6"/>
        <v>16341</v>
      </c>
      <c r="U425" s="16">
        <f t="shared" ref="U425:W425" si="420">D425-U$5</f>
        <v>105</v>
      </c>
      <c r="V425" s="16">
        <f t="shared" si="420"/>
        <v>27</v>
      </c>
      <c r="W425" s="16">
        <f t="shared" si="420"/>
        <v>1122</v>
      </c>
    </row>
    <row r="426" spans="1:23" ht="15.75" customHeight="1" x14ac:dyDescent="0.2">
      <c r="A426" s="2">
        <v>2364</v>
      </c>
      <c r="B426" s="2">
        <v>6</v>
      </c>
      <c r="C426" s="2">
        <v>5</v>
      </c>
      <c r="D426" s="2">
        <v>1978</v>
      </c>
      <c r="E426" s="2">
        <v>1978</v>
      </c>
      <c r="F426" s="2">
        <v>1548</v>
      </c>
      <c r="G426" s="2">
        <v>2</v>
      </c>
      <c r="H426" s="2">
        <v>3</v>
      </c>
      <c r="I426" s="2">
        <v>1</v>
      </c>
      <c r="J426" s="2">
        <v>2</v>
      </c>
      <c r="K426" s="2">
        <v>147000</v>
      </c>
      <c r="L426" s="2" t="s">
        <v>13</v>
      </c>
      <c r="M426" s="2" t="s">
        <v>21</v>
      </c>
      <c r="N426" s="16">
        <f t="shared" si="0"/>
        <v>94.961240310077514</v>
      </c>
      <c r="O426" s="16">
        <f t="shared" si="1"/>
        <v>8</v>
      </c>
      <c r="P426" s="17">
        <f t="shared" si="2"/>
        <v>18375</v>
      </c>
      <c r="Q426" s="18">
        <f t="shared" si="3"/>
        <v>0.25</v>
      </c>
      <c r="R426" s="16" t="str">
        <f t="shared" si="4"/>
        <v>NPkVillTA</v>
      </c>
      <c r="S426" s="19">
        <f t="shared" si="5"/>
        <v>28491</v>
      </c>
      <c r="T426" s="20">
        <f t="shared" ca="1" si="6"/>
        <v>15976</v>
      </c>
      <c r="U426" s="16">
        <f t="shared" ref="U426:W426" si="421">D426-U$5</f>
        <v>106</v>
      </c>
      <c r="V426" s="16">
        <f t="shared" si="421"/>
        <v>28</v>
      </c>
      <c r="W426" s="16">
        <f t="shared" si="421"/>
        <v>1214</v>
      </c>
    </row>
    <row r="427" spans="1:23" ht="15.75" customHeight="1" x14ac:dyDescent="0.2">
      <c r="A427" s="2">
        <v>2289</v>
      </c>
      <c r="B427" s="2">
        <v>6</v>
      </c>
      <c r="C427" s="2">
        <v>6</v>
      </c>
      <c r="D427" s="2">
        <v>1978</v>
      </c>
      <c r="E427" s="2">
        <v>1978</v>
      </c>
      <c r="F427" s="2">
        <v>1441</v>
      </c>
      <c r="G427" s="2">
        <v>2</v>
      </c>
      <c r="H427" s="2">
        <v>3</v>
      </c>
      <c r="I427" s="2">
        <v>1</v>
      </c>
      <c r="J427" s="2">
        <v>2</v>
      </c>
      <c r="K427" s="2">
        <v>148500</v>
      </c>
      <c r="L427" s="2" t="s">
        <v>13</v>
      </c>
      <c r="M427" s="2" t="s">
        <v>21</v>
      </c>
      <c r="N427" s="16">
        <f t="shared" si="0"/>
        <v>103.05343511450381</v>
      </c>
      <c r="O427" s="16">
        <f t="shared" si="1"/>
        <v>8</v>
      </c>
      <c r="P427" s="17">
        <f t="shared" si="2"/>
        <v>18562.5</v>
      </c>
      <c r="Q427" s="18">
        <f t="shared" si="3"/>
        <v>0.25</v>
      </c>
      <c r="R427" s="16" t="str">
        <f t="shared" si="4"/>
        <v>NPkVillTA</v>
      </c>
      <c r="S427" s="19">
        <f t="shared" si="5"/>
        <v>28491</v>
      </c>
      <c r="T427" s="20">
        <f t="shared" ca="1" si="6"/>
        <v>15976</v>
      </c>
      <c r="U427" s="16">
        <f t="shared" ref="U427:W427" si="422">D427-U$5</f>
        <v>106</v>
      </c>
      <c r="V427" s="16">
        <f t="shared" si="422"/>
        <v>28</v>
      </c>
      <c r="W427" s="16">
        <f t="shared" si="422"/>
        <v>1107</v>
      </c>
    </row>
    <row r="428" spans="1:23" ht="15.75" customHeight="1" x14ac:dyDescent="0.2">
      <c r="A428" s="2">
        <v>2364</v>
      </c>
      <c r="B428" s="2">
        <v>6</v>
      </c>
      <c r="C428" s="2">
        <v>5</v>
      </c>
      <c r="D428" s="2">
        <v>1978</v>
      </c>
      <c r="E428" s="2">
        <v>1978</v>
      </c>
      <c r="F428" s="2">
        <v>1456</v>
      </c>
      <c r="G428" s="2">
        <v>2</v>
      </c>
      <c r="H428" s="2">
        <v>3</v>
      </c>
      <c r="I428" s="2">
        <v>1</v>
      </c>
      <c r="J428" s="2">
        <v>2</v>
      </c>
      <c r="K428" s="2">
        <v>138000</v>
      </c>
      <c r="L428" s="2" t="s">
        <v>13</v>
      </c>
      <c r="M428" s="2" t="s">
        <v>21</v>
      </c>
      <c r="N428" s="16">
        <f t="shared" si="0"/>
        <v>94.780219780219781</v>
      </c>
      <c r="O428" s="16">
        <f t="shared" si="1"/>
        <v>8</v>
      </c>
      <c r="P428" s="17">
        <f t="shared" si="2"/>
        <v>17250</v>
      </c>
      <c r="Q428" s="18">
        <f t="shared" si="3"/>
        <v>0.25</v>
      </c>
      <c r="R428" s="16" t="str">
        <f t="shared" si="4"/>
        <v>NPkVillTA</v>
      </c>
      <c r="S428" s="19">
        <f t="shared" si="5"/>
        <v>28491</v>
      </c>
      <c r="T428" s="20">
        <f t="shared" ca="1" si="6"/>
        <v>15976</v>
      </c>
      <c r="U428" s="16">
        <f t="shared" ref="U428:W428" si="423">D428-U$5</f>
        <v>106</v>
      </c>
      <c r="V428" s="16">
        <f t="shared" si="423"/>
        <v>28</v>
      </c>
      <c r="W428" s="16">
        <f t="shared" si="423"/>
        <v>1122</v>
      </c>
    </row>
    <row r="429" spans="1:23" ht="15.75" customHeight="1" x14ac:dyDescent="0.2">
      <c r="A429" s="2">
        <v>2104</v>
      </c>
      <c r="B429" s="2">
        <v>7</v>
      </c>
      <c r="C429" s="2">
        <v>6</v>
      </c>
      <c r="D429" s="2">
        <v>1976</v>
      </c>
      <c r="E429" s="2">
        <v>1976</v>
      </c>
      <c r="F429" s="2">
        <v>836</v>
      </c>
      <c r="G429" s="2">
        <v>1</v>
      </c>
      <c r="H429" s="2">
        <v>2</v>
      </c>
      <c r="I429" s="2">
        <v>0</v>
      </c>
      <c r="J429" s="2">
        <v>1</v>
      </c>
      <c r="K429" s="2">
        <v>128500</v>
      </c>
      <c r="L429" s="2" t="s">
        <v>13</v>
      </c>
      <c r="M429" s="2" t="s">
        <v>21</v>
      </c>
      <c r="N429" s="16">
        <f t="shared" si="0"/>
        <v>153.70813397129186</v>
      </c>
      <c r="O429" s="16">
        <f t="shared" si="1"/>
        <v>4</v>
      </c>
      <c r="P429" s="17">
        <f t="shared" si="2"/>
        <v>32125</v>
      </c>
      <c r="Q429" s="18">
        <f t="shared" si="3"/>
        <v>0.25</v>
      </c>
      <c r="R429" s="16" t="str">
        <f t="shared" si="4"/>
        <v>NPkVillTA</v>
      </c>
      <c r="S429" s="19">
        <f t="shared" si="5"/>
        <v>27760</v>
      </c>
      <c r="T429" s="20">
        <f t="shared" ca="1" si="6"/>
        <v>16707</v>
      </c>
      <c r="U429" s="16">
        <f t="shared" ref="U429:W429" si="424">D429-U$5</f>
        <v>104</v>
      </c>
      <c r="V429" s="16">
        <f t="shared" si="424"/>
        <v>26</v>
      </c>
      <c r="W429" s="16">
        <f t="shared" si="424"/>
        <v>502</v>
      </c>
    </row>
    <row r="430" spans="1:23" ht="15.75" customHeight="1" x14ac:dyDescent="0.2">
      <c r="A430" s="2">
        <v>7150</v>
      </c>
      <c r="B430" s="2">
        <v>5</v>
      </c>
      <c r="C430" s="2">
        <v>5</v>
      </c>
      <c r="D430" s="2">
        <v>1967</v>
      </c>
      <c r="E430" s="2">
        <v>1967</v>
      </c>
      <c r="F430" s="2">
        <v>892</v>
      </c>
      <c r="G430" s="2">
        <v>1</v>
      </c>
      <c r="H430" s="2">
        <v>3</v>
      </c>
      <c r="I430" s="2">
        <v>0</v>
      </c>
      <c r="J430" s="2">
        <v>1</v>
      </c>
      <c r="K430" s="2">
        <v>100000</v>
      </c>
      <c r="L430" s="2" t="s">
        <v>13</v>
      </c>
      <c r="M430" s="2" t="s">
        <v>14</v>
      </c>
      <c r="N430" s="16">
        <f t="shared" si="0"/>
        <v>112.10762331838565</v>
      </c>
      <c r="O430" s="16">
        <f t="shared" si="1"/>
        <v>5</v>
      </c>
      <c r="P430" s="17">
        <f t="shared" si="2"/>
        <v>20000</v>
      </c>
      <c r="Q430" s="18">
        <f t="shared" si="3"/>
        <v>0.2</v>
      </c>
      <c r="R430" s="16" t="str">
        <f t="shared" si="4"/>
        <v>NAmesTA</v>
      </c>
      <c r="S430" s="19">
        <f t="shared" si="5"/>
        <v>24473</v>
      </c>
      <c r="T430" s="20">
        <f t="shared" ca="1" si="6"/>
        <v>19994</v>
      </c>
      <c r="U430" s="16">
        <f t="shared" ref="U430:W430" si="425">D430-U$5</f>
        <v>95</v>
      </c>
      <c r="V430" s="16">
        <f t="shared" si="425"/>
        <v>17</v>
      </c>
      <c r="W430" s="16">
        <f t="shared" si="425"/>
        <v>558</v>
      </c>
    </row>
    <row r="431" spans="1:23" ht="15.75" customHeight="1" x14ac:dyDescent="0.2">
      <c r="A431" s="2">
        <v>10710</v>
      </c>
      <c r="B431" s="2">
        <v>5</v>
      </c>
      <c r="C431" s="2">
        <v>7</v>
      </c>
      <c r="D431" s="2">
        <v>1966</v>
      </c>
      <c r="E431" s="2">
        <v>2004</v>
      </c>
      <c r="F431" s="2">
        <v>1120</v>
      </c>
      <c r="G431" s="2">
        <v>1</v>
      </c>
      <c r="H431" s="2">
        <v>3</v>
      </c>
      <c r="I431" s="2">
        <v>1</v>
      </c>
      <c r="J431" s="2">
        <v>2</v>
      </c>
      <c r="K431" s="2">
        <v>148800</v>
      </c>
      <c r="L431" s="2" t="s">
        <v>13</v>
      </c>
      <c r="M431" s="2" t="s">
        <v>14</v>
      </c>
      <c r="N431" s="16">
        <f t="shared" si="0"/>
        <v>132.85714285714286</v>
      </c>
      <c r="O431" s="16">
        <f t="shared" si="1"/>
        <v>7</v>
      </c>
      <c r="P431" s="17">
        <f t="shared" si="2"/>
        <v>21257.142857142859</v>
      </c>
      <c r="Q431" s="18">
        <f t="shared" si="3"/>
        <v>0.14285714285714285</v>
      </c>
      <c r="R431" s="16" t="str">
        <f t="shared" si="4"/>
        <v>NAmesTA</v>
      </c>
      <c r="S431" s="19">
        <f t="shared" si="5"/>
        <v>24108</v>
      </c>
      <c r="T431" s="20">
        <f t="shared" ca="1" si="6"/>
        <v>20359</v>
      </c>
      <c r="U431" s="16">
        <f t="shared" ref="U431:W431" si="426">D431-U$5</f>
        <v>94</v>
      </c>
      <c r="V431" s="16">
        <f t="shared" si="426"/>
        <v>54</v>
      </c>
      <c r="W431" s="16">
        <f t="shared" si="426"/>
        <v>786</v>
      </c>
    </row>
    <row r="432" spans="1:23" ht="15.75" customHeight="1" x14ac:dyDescent="0.2">
      <c r="A432" s="2">
        <v>12456</v>
      </c>
      <c r="B432" s="2">
        <v>10</v>
      </c>
      <c r="C432" s="2">
        <v>5</v>
      </c>
      <c r="D432" s="2">
        <v>2006</v>
      </c>
      <c r="E432" s="2">
        <v>2007</v>
      </c>
      <c r="F432" s="2">
        <v>1718</v>
      </c>
      <c r="G432" s="2">
        <v>2</v>
      </c>
      <c r="H432" s="2">
        <v>3</v>
      </c>
      <c r="I432" s="2">
        <v>1</v>
      </c>
      <c r="J432" s="2">
        <v>3</v>
      </c>
      <c r="K432" s="2">
        <v>337500</v>
      </c>
      <c r="L432" s="2" t="s">
        <v>13</v>
      </c>
      <c r="M432" s="2" t="s">
        <v>22</v>
      </c>
      <c r="N432" s="16">
        <f t="shared" si="0"/>
        <v>196.44935972060534</v>
      </c>
      <c r="O432" s="16">
        <f t="shared" si="1"/>
        <v>9</v>
      </c>
      <c r="P432" s="17">
        <f t="shared" si="2"/>
        <v>37500</v>
      </c>
      <c r="Q432" s="18">
        <f t="shared" si="3"/>
        <v>0.22222222222222221</v>
      </c>
      <c r="R432" s="16" t="str">
        <f t="shared" si="4"/>
        <v>NridgHtTA</v>
      </c>
      <c r="S432" s="19">
        <f t="shared" si="5"/>
        <v>38718</v>
      </c>
      <c r="T432" s="20">
        <f t="shared" ca="1" si="6"/>
        <v>5749</v>
      </c>
      <c r="U432" s="16">
        <f t="shared" ref="U432:W432" si="427">D432-U$5</f>
        <v>134</v>
      </c>
      <c r="V432" s="16">
        <f t="shared" si="427"/>
        <v>57</v>
      </c>
      <c r="W432" s="16">
        <f t="shared" si="427"/>
        <v>1384</v>
      </c>
    </row>
    <row r="433" spans="1:23" ht="15.75" customHeight="1" x14ac:dyDescent="0.2">
      <c r="A433" s="2">
        <v>14257</v>
      </c>
      <c r="B433" s="2">
        <v>9</v>
      </c>
      <c r="C433" s="2">
        <v>5</v>
      </c>
      <c r="D433" s="2">
        <v>2007</v>
      </c>
      <c r="E433" s="2">
        <v>2007</v>
      </c>
      <c r="F433" s="2">
        <v>2772</v>
      </c>
      <c r="G433" s="2">
        <v>3</v>
      </c>
      <c r="H433" s="2">
        <v>4</v>
      </c>
      <c r="I433" s="2">
        <v>3</v>
      </c>
      <c r="J433" s="2">
        <v>3</v>
      </c>
      <c r="K433" s="2">
        <v>462000</v>
      </c>
      <c r="L433" s="2" t="s">
        <v>13</v>
      </c>
      <c r="M433" s="2" t="s">
        <v>22</v>
      </c>
      <c r="N433" s="16">
        <f t="shared" si="0"/>
        <v>166.66666666666666</v>
      </c>
      <c r="O433" s="16">
        <f t="shared" si="1"/>
        <v>13</v>
      </c>
      <c r="P433" s="17">
        <f t="shared" si="2"/>
        <v>35538.461538461539</v>
      </c>
      <c r="Q433" s="18">
        <f t="shared" si="3"/>
        <v>0.23076923076923078</v>
      </c>
      <c r="R433" s="16" t="str">
        <f t="shared" si="4"/>
        <v>NridgHtTA</v>
      </c>
      <c r="S433" s="19">
        <f t="shared" si="5"/>
        <v>39083</v>
      </c>
      <c r="T433" s="20">
        <f t="shared" ca="1" si="6"/>
        <v>5384</v>
      </c>
      <c r="U433" s="16">
        <f t="shared" ref="U433:W433" si="428">D433-U$5</f>
        <v>135</v>
      </c>
      <c r="V433" s="16">
        <f t="shared" si="428"/>
        <v>57</v>
      </c>
      <c r="W433" s="16">
        <f t="shared" si="428"/>
        <v>2438</v>
      </c>
    </row>
    <row r="434" spans="1:23" ht="15.75" customHeight="1" x14ac:dyDescent="0.2">
      <c r="A434" s="2">
        <v>13518</v>
      </c>
      <c r="B434" s="2">
        <v>9</v>
      </c>
      <c r="C434" s="2">
        <v>5</v>
      </c>
      <c r="D434" s="2">
        <v>2008</v>
      </c>
      <c r="E434" s="2">
        <v>2009</v>
      </c>
      <c r="F434" s="2">
        <v>3140</v>
      </c>
      <c r="G434" s="2">
        <v>3</v>
      </c>
      <c r="H434" s="2">
        <v>4</v>
      </c>
      <c r="I434" s="2">
        <v>2</v>
      </c>
      <c r="J434" s="2">
        <v>3</v>
      </c>
      <c r="K434" s="2">
        <v>485000</v>
      </c>
      <c r="L434" s="2" t="s">
        <v>13</v>
      </c>
      <c r="M434" s="2" t="s">
        <v>22</v>
      </c>
      <c r="N434" s="16">
        <f t="shared" si="0"/>
        <v>154.45859872611464</v>
      </c>
      <c r="O434" s="16">
        <f t="shared" si="1"/>
        <v>12</v>
      </c>
      <c r="P434" s="17">
        <f t="shared" si="2"/>
        <v>40416.666666666664</v>
      </c>
      <c r="Q434" s="18">
        <f t="shared" si="3"/>
        <v>0.25</v>
      </c>
      <c r="R434" s="16" t="str">
        <f t="shared" si="4"/>
        <v>NridgHtTA</v>
      </c>
      <c r="S434" s="19">
        <f t="shared" si="5"/>
        <v>39448</v>
      </c>
      <c r="T434" s="20">
        <f t="shared" ca="1" si="6"/>
        <v>5019</v>
      </c>
      <c r="U434" s="16">
        <f t="shared" ref="U434:W434" si="429">D434-U$5</f>
        <v>136</v>
      </c>
      <c r="V434" s="16">
        <f t="shared" si="429"/>
        <v>59</v>
      </c>
      <c r="W434" s="16">
        <f t="shared" si="429"/>
        <v>2806</v>
      </c>
    </row>
    <row r="435" spans="1:23" ht="15.75" customHeight="1" x14ac:dyDescent="0.2">
      <c r="A435" s="2">
        <v>15431</v>
      </c>
      <c r="B435" s="2">
        <v>10</v>
      </c>
      <c r="C435" s="2">
        <v>5</v>
      </c>
      <c r="D435" s="2">
        <v>2008</v>
      </c>
      <c r="E435" s="2">
        <v>2008</v>
      </c>
      <c r="F435" s="2">
        <v>2402</v>
      </c>
      <c r="G435" s="2">
        <v>2</v>
      </c>
      <c r="H435" s="2">
        <v>2</v>
      </c>
      <c r="I435" s="2">
        <v>2</v>
      </c>
      <c r="J435" s="2">
        <v>3</v>
      </c>
      <c r="K435" s="2">
        <v>555000</v>
      </c>
      <c r="L435" s="2" t="s">
        <v>13</v>
      </c>
      <c r="M435" s="2" t="s">
        <v>22</v>
      </c>
      <c r="N435" s="16">
        <f t="shared" si="0"/>
        <v>231.05745212323063</v>
      </c>
      <c r="O435" s="16">
        <f t="shared" si="1"/>
        <v>9</v>
      </c>
      <c r="P435" s="17">
        <f t="shared" si="2"/>
        <v>61666.666666666664</v>
      </c>
      <c r="Q435" s="18">
        <f t="shared" si="3"/>
        <v>0.22222222222222221</v>
      </c>
      <c r="R435" s="16" t="str">
        <f t="shared" si="4"/>
        <v>NridgHtTA</v>
      </c>
      <c r="S435" s="19">
        <f t="shared" si="5"/>
        <v>39448</v>
      </c>
      <c r="T435" s="20">
        <f t="shared" ca="1" si="6"/>
        <v>5019</v>
      </c>
      <c r="U435" s="16">
        <f t="shared" ref="U435:W435" si="430">D435-U$5</f>
        <v>136</v>
      </c>
      <c r="V435" s="16">
        <f t="shared" si="430"/>
        <v>58</v>
      </c>
      <c r="W435" s="16">
        <f t="shared" si="430"/>
        <v>2068</v>
      </c>
    </row>
    <row r="436" spans="1:23" ht="15.75" customHeight="1" x14ac:dyDescent="0.2">
      <c r="A436" s="2">
        <v>13173</v>
      </c>
      <c r="B436" s="2">
        <v>9</v>
      </c>
      <c r="C436" s="2">
        <v>5</v>
      </c>
      <c r="D436" s="2">
        <v>2006</v>
      </c>
      <c r="E436" s="2">
        <v>2007</v>
      </c>
      <c r="F436" s="2">
        <v>1652</v>
      </c>
      <c r="G436" s="2">
        <v>2</v>
      </c>
      <c r="H436" s="2">
        <v>2</v>
      </c>
      <c r="I436" s="2">
        <v>2</v>
      </c>
      <c r="J436" s="2">
        <v>2</v>
      </c>
      <c r="K436" s="2">
        <v>325000</v>
      </c>
      <c r="L436" s="2" t="s">
        <v>13</v>
      </c>
      <c r="M436" s="2" t="s">
        <v>22</v>
      </c>
      <c r="N436" s="16">
        <f t="shared" si="0"/>
        <v>196.73123486682809</v>
      </c>
      <c r="O436" s="16">
        <f t="shared" si="1"/>
        <v>8</v>
      </c>
      <c r="P436" s="17">
        <f t="shared" si="2"/>
        <v>40625</v>
      </c>
      <c r="Q436" s="18">
        <f t="shared" si="3"/>
        <v>0.25</v>
      </c>
      <c r="R436" s="16" t="str">
        <f t="shared" si="4"/>
        <v>NridgHtTA</v>
      </c>
      <c r="S436" s="19">
        <f t="shared" si="5"/>
        <v>38718</v>
      </c>
      <c r="T436" s="20">
        <f t="shared" ca="1" si="6"/>
        <v>5749</v>
      </c>
      <c r="U436" s="16">
        <f t="shared" ref="U436:W436" si="431">D436-U$5</f>
        <v>134</v>
      </c>
      <c r="V436" s="16">
        <f t="shared" si="431"/>
        <v>57</v>
      </c>
      <c r="W436" s="16">
        <f t="shared" si="431"/>
        <v>1318</v>
      </c>
    </row>
    <row r="437" spans="1:23" ht="15.75" customHeight="1" x14ac:dyDescent="0.2">
      <c r="A437" s="2">
        <v>14230</v>
      </c>
      <c r="B437" s="2">
        <v>8</v>
      </c>
      <c r="C437" s="2">
        <v>5</v>
      </c>
      <c r="D437" s="2">
        <v>2007</v>
      </c>
      <c r="E437" s="2">
        <v>2007</v>
      </c>
      <c r="F437" s="2">
        <v>1600</v>
      </c>
      <c r="G437" s="2">
        <v>2</v>
      </c>
      <c r="H437" s="2">
        <v>3</v>
      </c>
      <c r="I437" s="2">
        <v>1</v>
      </c>
      <c r="J437" s="2">
        <v>3</v>
      </c>
      <c r="K437" s="2">
        <v>256300</v>
      </c>
      <c r="L437" s="2" t="s">
        <v>13</v>
      </c>
      <c r="M437" s="2" t="s">
        <v>22</v>
      </c>
      <c r="N437" s="16">
        <f t="shared" si="0"/>
        <v>160.1875</v>
      </c>
      <c r="O437" s="16">
        <f t="shared" si="1"/>
        <v>9</v>
      </c>
      <c r="P437" s="17">
        <f t="shared" si="2"/>
        <v>28477.777777777777</v>
      </c>
      <c r="Q437" s="18">
        <f t="shared" si="3"/>
        <v>0.22222222222222221</v>
      </c>
      <c r="R437" s="16" t="str">
        <f t="shared" si="4"/>
        <v>NridgHtTA</v>
      </c>
      <c r="S437" s="19">
        <f t="shared" si="5"/>
        <v>39083</v>
      </c>
      <c r="T437" s="20">
        <f t="shared" ca="1" si="6"/>
        <v>5384</v>
      </c>
      <c r="U437" s="16">
        <f t="shared" ref="U437:W437" si="432">D437-U$5</f>
        <v>135</v>
      </c>
      <c r="V437" s="16">
        <f t="shared" si="432"/>
        <v>57</v>
      </c>
      <c r="W437" s="16">
        <f t="shared" si="432"/>
        <v>1266</v>
      </c>
    </row>
    <row r="438" spans="1:23" ht="15.75" customHeight="1" x14ac:dyDescent="0.2">
      <c r="A438" s="2">
        <v>12704</v>
      </c>
      <c r="B438" s="2">
        <v>8</v>
      </c>
      <c r="C438" s="2">
        <v>5</v>
      </c>
      <c r="D438" s="2">
        <v>2008</v>
      </c>
      <c r="E438" s="2">
        <v>2009</v>
      </c>
      <c r="F438" s="2">
        <v>2042</v>
      </c>
      <c r="G438" s="2">
        <v>2</v>
      </c>
      <c r="H438" s="2">
        <v>3</v>
      </c>
      <c r="I438" s="2">
        <v>1</v>
      </c>
      <c r="J438" s="2">
        <v>3</v>
      </c>
      <c r="K438" s="2">
        <v>253293</v>
      </c>
      <c r="L438" s="2" t="s">
        <v>13</v>
      </c>
      <c r="M438" s="2" t="s">
        <v>22</v>
      </c>
      <c r="N438" s="16">
        <f t="shared" si="0"/>
        <v>124.04162585700294</v>
      </c>
      <c r="O438" s="16">
        <f t="shared" si="1"/>
        <v>9</v>
      </c>
      <c r="P438" s="17">
        <f t="shared" si="2"/>
        <v>28143.666666666668</v>
      </c>
      <c r="Q438" s="18">
        <f t="shared" si="3"/>
        <v>0.22222222222222221</v>
      </c>
      <c r="R438" s="16" t="str">
        <f t="shared" si="4"/>
        <v>NridgHtTA</v>
      </c>
      <c r="S438" s="19">
        <f t="shared" si="5"/>
        <v>39448</v>
      </c>
      <c r="T438" s="20">
        <f t="shared" ca="1" si="6"/>
        <v>5019</v>
      </c>
      <c r="U438" s="16">
        <f t="shared" ref="U438:W438" si="433">D438-U$5</f>
        <v>136</v>
      </c>
      <c r="V438" s="16">
        <f t="shared" si="433"/>
        <v>59</v>
      </c>
      <c r="W438" s="16">
        <f t="shared" si="433"/>
        <v>1708</v>
      </c>
    </row>
    <row r="439" spans="1:23" ht="15.75" customHeight="1" x14ac:dyDescent="0.2">
      <c r="A439" s="2">
        <v>12350</v>
      </c>
      <c r="B439" s="2">
        <v>9</v>
      </c>
      <c r="C439" s="2">
        <v>5</v>
      </c>
      <c r="D439" s="2">
        <v>2009</v>
      </c>
      <c r="E439" s="2">
        <v>2009</v>
      </c>
      <c r="F439" s="2">
        <v>2690</v>
      </c>
      <c r="G439" s="2">
        <v>2</v>
      </c>
      <c r="H439" s="2">
        <v>3</v>
      </c>
      <c r="I439" s="2">
        <v>1</v>
      </c>
      <c r="J439" s="2">
        <v>3</v>
      </c>
      <c r="K439" s="2">
        <v>398800</v>
      </c>
      <c r="L439" s="2" t="s">
        <v>13</v>
      </c>
      <c r="M439" s="2" t="s">
        <v>22</v>
      </c>
      <c r="N439" s="16">
        <f t="shared" si="0"/>
        <v>148.25278810408921</v>
      </c>
      <c r="O439" s="16">
        <f t="shared" si="1"/>
        <v>9</v>
      </c>
      <c r="P439" s="17">
        <f t="shared" si="2"/>
        <v>44311.111111111109</v>
      </c>
      <c r="Q439" s="18">
        <f t="shared" si="3"/>
        <v>0.22222222222222221</v>
      </c>
      <c r="R439" s="16" t="str">
        <f t="shared" si="4"/>
        <v>NridgHtTA</v>
      </c>
      <c r="S439" s="19">
        <f t="shared" si="5"/>
        <v>39814</v>
      </c>
      <c r="T439" s="20">
        <f t="shared" ca="1" si="6"/>
        <v>4653</v>
      </c>
      <c r="U439" s="16">
        <f t="shared" ref="U439:W439" si="434">D439-U$5</f>
        <v>137</v>
      </c>
      <c r="V439" s="16">
        <f t="shared" si="434"/>
        <v>59</v>
      </c>
      <c r="W439" s="16">
        <f t="shared" si="434"/>
        <v>2356</v>
      </c>
    </row>
    <row r="440" spans="1:23" ht="15.75" customHeight="1" x14ac:dyDescent="0.2">
      <c r="A440" s="2">
        <v>11308</v>
      </c>
      <c r="B440" s="2">
        <v>9</v>
      </c>
      <c r="C440" s="2">
        <v>5</v>
      </c>
      <c r="D440" s="2">
        <v>2008</v>
      </c>
      <c r="E440" s="2">
        <v>2008</v>
      </c>
      <c r="F440" s="2">
        <v>2184</v>
      </c>
      <c r="G440" s="2">
        <v>2</v>
      </c>
      <c r="H440" s="2">
        <v>3</v>
      </c>
      <c r="I440" s="2">
        <v>1</v>
      </c>
      <c r="J440" s="2">
        <v>3</v>
      </c>
      <c r="K440" s="2">
        <v>335000</v>
      </c>
      <c r="L440" s="2" t="s">
        <v>13</v>
      </c>
      <c r="M440" s="2" t="s">
        <v>22</v>
      </c>
      <c r="N440" s="16">
        <f t="shared" si="0"/>
        <v>153.38827838827839</v>
      </c>
      <c r="O440" s="16">
        <f t="shared" si="1"/>
        <v>9</v>
      </c>
      <c r="P440" s="17">
        <f t="shared" si="2"/>
        <v>37222.222222222219</v>
      </c>
      <c r="Q440" s="18">
        <f t="shared" si="3"/>
        <v>0.22222222222222221</v>
      </c>
      <c r="R440" s="16" t="str">
        <f t="shared" si="4"/>
        <v>NridgHtTA</v>
      </c>
      <c r="S440" s="19">
        <f t="shared" si="5"/>
        <v>39448</v>
      </c>
      <c r="T440" s="20">
        <f t="shared" ca="1" si="6"/>
        <v>5019</v>
      </c>
      <c r="U440" s="16">
        <f t="shared" ref="U440:W440" si="435">D440-U$5</f>
        <v>136</v>
      </c>
      <c r="V440" s="16">
        <f t="shared" si="435"/>
        <v>58</v>
      </c>
      <c r="W440" s="16">
        <f t="shared" si="435"/>
        <v>1850</v>
      </c>
    </row>
    <row r="441" spans="1:23" ht="15.75" customHeight="1" x14ac:dyDescent="0.2">
      <c r="A441" s="2">
        <v>12350</v>
      </c>
      <c r="B441" s="2">
        <v>9</v>
      </c>
      <c r="C441" s="2">
        <v>5</v>
      </c>
      <c r="D441" s="2">
        <v>2008</v>
      </c>
      <c r="E441" s="2">
        <v>2008</v>
      </c>
      <c r="F441" s="2">
        <v>2020</v>
      </c>
      <c r="G441" s="2">
        <v>2</v>
      </c>
      <c r="H441" s="2">
        <v>3</v>
      </c>
      <c r="I441" s="2">
        <v>1</v>
      </c>
      <c r="J441" s="2">
        <v>3</v>
      </c>
      <c r="K441" s="2">
        <v>404000</v>
      </c>
      <c r="L441" s="2" t="s">
        <v>13</v>
      </c>
      <c r="M441" s="2" t="s">
        <v>22</v>
      </c>
      <c r="N441" s="16">
        <f t="shared" si="0"/>
        <v>200</v>
      </c>
      <c r="O441" s="16">
        <f t="shared" si="1"/>
        <v>9</v>
      </c>
      <c r="P441" s="17">
        <f t="shared" si="2"/>
        <v>44888.888888888891</v>
      </c>
      <c r="Q441" s="18">
        <f t="shared" si="3"/>
        <v>0.22222222222222221</v>
      </c>
      <c r="R441" s="16" t="str">
        <f t="shared" si="4"/>
        <v>NridgHtTA</v>
      </c>
      <c r="S441" s="19">
        <f t="shared" si="5"/>
        <v>39448</v>
      </c>
      <c r="T441" s="20">
        <f t="shared" ca="1" si="6"/>
        <v>5019</v>
      </c>
      <c r="U441" s="16">
        <f t="shared" ref="U441:W441" si="436">D441-U$5</f>
        <v>136</v>
      </c>
      <c r="V441" s="16">
        <f t="shared" si="436"/>
        <v>58</v>
      </c>
      <c r="W441" s="16">
        <f t="shared" si="436"/>
        <v>1686</v>
      </c>
    </row>
    <row r="442" spans="1:23" ht="15.75" customHeight="1" x14ac:dyDescent="0.2">
      <c r="A442" s="2">
        <v>12220</v>
      </c>
      <c r="B442" s="2">
        <v>10</v>
      </c>
      <c r="C442" s="2">
        <v>5</v>
      </c>
      <c r="D442" s="2">
        <v>2009</v>
      </c>
      <c r="E442" s="2">
        <v>2009</v>
      </c>
      <c r="F442" s="2">
        <v>2020</v>
      </c>
      <c r="G442" s="2">
        <v>2</v>
      </c>
      <c r="H442" s="2">
        <v>3</v>
      </c>
      <c r="I442" s="2">
        <v>1</v>
      </c>
      <c r="J442" s="2">
        <v>3</v>
      </c>
      <c r="K442" s="2">
        <v>402861</v>
      </c>
      <c r="L442" s="2" t="s">
        <v>13</v>
      </c>
      <c r="M442" s="2" t="s">
        <v>22</v>
      </c>
      <c r="N442" s="16">
        <f t="shared" si="0"/>
        <v>199.43613861386137</v>
      </c>
      <c r="O442" s="16">
        <f t="shared" si="1"/>
        <v>9</v>
      </c>
      <c r="P442" s="17">
        <f t="shared" si="2"/>
        <v>44762.333333333336</v>
      </c>
      <c r="Q442" s="18">
        <f t="shared" si="3"/>
        <v>0.22222222222222221</v>
      </c>
      <c r="R442" s="16" t="str">
        <f t="shared" si="4"/>
        <v>NridgHtTA</v>
      </c>
      <c r="S442" s="19">
        <f t="shared" si="5"/>
        <v>39814</v>
      </c>
      <c r="T442" s="20">
        <f t="shared" ca="1" si="6"/>
        <v>4653</v>
      </c>
      <c r="U442" s="16">
        <f t="shared" ref="U442:W442" si="437">D442-U$5</f>
        <v>137</v>
      </c>
      <c r="V442" s="16">
        <f t="shared" si="437"/>
        <v>59</v>
      </c>
      <c r="W442" s="16">
        <f t="shared" si="437"/>
        <v>1686</v>
      </c>
    </row>
    <row r="443" spans="1:23" ht="15.75" customHeight="1" x14ac:dyDescent="0.2">
      <c r="A443" s="2">
        <v>13478</v>
      </c>
      <c r="B443" s="2">
        <v>10</v>
      </c>
      <c r="C443" s="2">
        <v>5</v>
      </c>
      <c r="D443" s="2">
        <v>2008</v>
      </c>
      <c r="E443" s="2">
        <v>2008</v>
      </c>
      <c r="F443" s="2">
        <v>2296</v>
      </c>
      <c r="G443" s="2">
        <v>2</v>
      </c>
      <c r="H443" s="2">
        <v>3</v>
      </c>
      <c r="I443" s="2">
        <v>1</v>
      </c>
      <c r="J443" s="2">
        <v>3</v>
      </c>
      <c r="K443" s="2">
        <v>451950</v>
      </c>
      <c r="L443" s="2" t="s">
        <v>13</v>
      </c>
      <c r="M443" s="2" t="s">
        <v>22</v>
      </c>
      <c r="N443" s="16">
        <f t="shared" si="0"/>
        <v>196.84233449477352</v>
      </c>
      <c r="O443" s="16">
        <f t="shared" si="1"/>
        <v>9</v>
      </c>
      <c r="P443" s="17">
        <f t="shared" si="2"/>
        <v>50216.666666666664</v>
      </c>
      <c r="Q443" s="18">
        <f t="shared" si="3"/>
        <v>0.22222222222222221</v>
      </c>
      <c r="R443" s="16" t="str">
        <f t="shared" si="4"/>
        <v>NridgHtTA</v>
      </c>
      <c r="S443" s="19">
        <f t="shared" si="5"/>
        <v>39448</v>
      </c>
      <c r="T443" s="20">
        <f t="shared" ca="1" si="6"/>
        <v>5019</v>
      </c>
      <c r="U443" s="16">
        <f t="shared" ref="U443:W443" si="438">D443-U$5</f>
        <v>136</v>
      </c>
      <c r="V443" s="16">
        <f t="shared" si="438"/>
        <v>58</v>
      </c>
      <c r="W443" s="16">
        <f t="shared" si="438"/>
        <v>1962</v>
      </c>
    </row>
    <row r="444" spans="1:23" ht="15.75" customHeight="1" x14ac:dyDescent="0.2">
      <c r="A444" s="2">
        <v>13693</v>
      </c>
      <c r="B444" s="2">
        <v>10</v>
      </c>
      <c r="C444" s="2">
        <v>5</v>
      </c>
      <c r="D444" s="2">
        <v>2007</v>
      </c>
      <c r="E444" s="2">
        <v>2007</v>
      </c>
      <c r="F444" s="2">
        <v>2674</v>
      </c>
      <c r="G444" s="2">
        <v>2</v>
      </c>
      <c r="H444" s="2">
        <v>2</v>
      </c>
      <c r="I444" s="2">
        <v>2</v>
      </c>
      <c r="J444" s="2">
        <v>3</v>
      </c>
      <c r="K444" s="2">
        <v>610000</v>
      </c>
      <c r="L444" s="2" t="s">
        <v>13</v>
      </c>
      <c r="M444" s="2" t="s">
        <v>22</v>
      </c>
      <c r="N444" s="16">
        <f t="shared" si="0"/>
        <v>228.1226626776365</v>
      </c>
      <c r="O444" s="16">
        <f t="shared" si="1"/>
        <v>9</v>
      </c>
      <c r="P444" s="17">
        <f t="shared" si="2"/>
        <v>67777.777777777781</v>
      </c>
      <c r="Q444" s="18">
        <f t="shared" si="3"/>
        <v>0.22222222222222221</v>
      </c>
      <c r="R444" s="16" t="str">
        <f t="shared" si="4"/>
        <v>NridgHtTA</v>
      </c>
      <c r="S444" s="19">
        <f t="shared" si="5"/>
        <v>39083</v>
      </c>
      <c r="T444" s="20">
        <f t="shared" ca="1" si="6"/>
        <v>5384</v>
      </c>
      <c r="U444" s="16">
        <f t="shared" ref="U444:W444" si="439">D444-U$5</f>
        <v>135</v>
      </c>
      <c r="V444" s="16">
        <f t="shared" si="439"/>
        <v>57</v>
      </c>
      <c r="W444" s="16">
        <f t="shared" si="439"/>
        <v>2340</v>
      </c>
    </row>
    <row r="445" spans="1:23" ht="15.75" customHeight="1" x14ac:dyDescent="0.2">
      <c r="A445" s="2">
        <v>13891</v>
      </c>
      <c r="B445" s="2">
        <v>9</v>
      </c>
      <c r="C445" s="2">
        <v>5</v>
      </c>
      <c r="D445" s="2">
        <v>2008</v>
      </c>
      <c r="E445" s="2">
        <v>2009</v>
      </c>
      <c r="F445" s="2">
        <v>2822</v>
      </c>
      <c r="G445" s="2">
        <v>3</v>
      </c>
      <c r="H445" s="2">
        <v>4</v>
      </c>
      <c r="I445" s="2">
        <v>1</v>
      </c>
      <c r="J445" s="2">
        <v>3</v>
      </c>
      <c r="K445" s="2">
        <v>582933</v>
      </c>
      <c r="L445" s="2" t="s">
        <v>13</v>
      </c>
      <c r="M445" s="2" t="s">
        <v>22</v>
      </c>
      <c r="N445" s="16">
        <f t="shared" si="0"/>
        <v>206.56732813607371</v>
      </c>
      <c r="O445" s="16">
        <f t="shared" si="1"/>
        <v>11</v>
      </c>
      <c r="P445" s="17">
        <f t="shared" si="2"/>
        <v>52993.909090909088</v>
      </c>
      <c r="Q445" s="18">
        <f t="shared" si="3"/>
        <v>0.27272727272727271</v>
      </c>
      <c r="R445" s="16" t="str">
        <f t="shared" si="4"/>
        <v>NridgHtTA</v>
      </c>
      <c r="S445" s="19">
        <f t="shared" si="5"/>
        <v>39448</v>
      </c>
      <c r="T445" s="20">
        <f t="shared" ca="1" si="6"/>
        <v>5019</v>
      </c>
      <c r="U445" s="16">
        <f t="shared" ref="U445:W445" si="440">D445-U$5</f>
        <v>136</v>
      </c>
      <c r="V445" s="16">
        <f t="shared" si="440"/>
        <v>59</v>
      </c>
      <c r="W445" s="16">
        <f t="shared" si="440"/>
        <v>2488</v>
      </c>
    </row>
    <row r="446" spans="1:23" ht="15.75" customHeight="1" x14ac:dyDescent="0.2">
      <c r="A446" s="2">
        <v>11578</v>
      </c>
      <c r="B446" s="2">
        <v>9</v>
      </c>
      <c r="C446" s="2">
        <v>5</v>
      </c>
      <c r="D446" s="2">
        <v>2008</v>
      </c>
      <c r="E446" s="2">
        <v>2008</v>
      </c>
      <c r="F446" s="2">
        <v>1736</v>
      </c>
      <c r="G446" s="2">
        <v>2</v>
      </c>
      <c r="H446" s="2">
        <v>3</v>
      </c>
      <c r="I446" s="2">
        <v>1</v>
      </c>
      <c r="J446" s="2">
        <v>3</v>
      </c>
      <c r="K446" s="2">
        <v>360000</v>
      </c>
      <c r="L446" s="2" t="s">
        <v>13</v>
      </c>
      <c r="M446" s="2" t="s">
        <v>22</v>
      </c>
      <c r="N446" s="16">
        <f t="shared" si="0"/>
        <v>207.37327188940091</v>
      </c>
      <c r="O446" s="16">
        <f t="shared" si="1"/>
        <v>9</v>
      </c>
      <c r="P446" s="17">
        <f t="shared" si="2"/>
        <v>40000</v>
      </c>
      <c r="Q446" s="18">
        <f t="shared" si="3"/>
        <v>0.22222222222222221</v>
      </c>
      <c r="R446" s="16" t="str">
        <f t="shared" si="4"/>
        <v>NridgHtTA</v>
      </c>
      <c r="S446" s="19">
        <f t="shared" si="5"/>
        <v>39448</v>
      </c>
      <c r="T446" s="20">
        <f t="shared" ca="1" si="6"/>
        <v>5019</v>
      </c>
      <c r="U446" s="16">
        <f t="shared" ref="U446:W446" si="441">D446-U$5</f>
        <v>136</v>
      </c>
      <c r="V446" s="16">
        <f t="shared" si="441"/>
        <v>58</v>
      </c>
      <c r="W446" s="16">
        <f t="shared" si="441"/>
        <v>1402</v>
      </c>
    </row>
    <row r="447" spans="1:23" ht="15.75" customHeight="1" x14ac:dyDescent="0.2">
      <c r="A447" s="2">
        <v>16870</v>
      </c>
      <c r="B447" s="2">
        <v>8</v>
      </c>
      <c r="C447" s="2">
        <v>5</v>
      </c>
      <c r="D447" s="2">
        <v>2004</v>
      </c>
      <c r="E447" s="2">
        <v>2005</v>
      </c>
      <c r="F447" s="2">
        <v>1782</v>
      </c>
      <c r="G447" s="2">
        <v>2</v>
      </c>
      <c r="H447" s="2">
        <v>3</v>
      </c>
      <c r="I447" s="2">
        <v>2</v>
      </c>
      <c r="J447" s="2">
        <v>3</v>
      </c>
      <c r="K447" s="2">
        <v>296000</v>
      </c>
      <c r="L447" s="2" t="s">
        <v>13</v>
      </c>
      <c r="M447" s="2" t="s">
        <v>22</v>
      </c>
      <c r="N447" s="16">
        <f t="shared" si="0"/>
        <v>166.10549943883277</v>
      </c>
      <c r="O447" s="16">
        <f t="shared" si="1"/>
        <v>10</v>
      </c>
      <c r="P447" s="17">
        <f t="shared" si="2"/>
        <v>29600</v>
      </c>
      <c r="Q447" s="18">
        <f t="shared" si="3"/>
        <v>0.2</v>
      </c>
      <c r="R447" s="16" t="str">
        <f t="shared" si="4"/>
        <v>NridgHtTA</v>
      </c>
      <c r="S447" s="19">
        <f t="shared" si="5"/>
        <v>37987</v>
      </c>
      <c r="T447" s="20">
        <f t="shared" ca="1" si="6"/>
        <v>6480</v>
      </c>
      <c r="U447" s="16">
        <f t="shared" ref="U447:W447" si="442">D447-U$5</f>
        <v>132</v>
      </c>
      <c r="V447" s="16">
        <f t="shared" si="442"/>
        <v>55</v>
      </c>
      <c r="W447" s="16">
        <f t="shared" si="442"/>
        <v>1448</v>
      </c>
    </row>
    <row r="448" spans="1:23" ht="15.75" customHeight="1" x14ac:dyDescent="0.2">
      <c r="A448" s="2">
        <v>23303</v>
      </c>
      <c r="B448" s="2">
        <v>8</v>
      </c>
      <c r="C448" s="2">
        <v>5</v>
      </c>
      <c r="D448" s="2">
        <v>2007</v>
      </c>
      <c r="E448" s="2">
        <v>2007</v>
      </c>
      <c r="F448" s="2">
        <v>2520</v>
      </c>
      <c r="G448" s="2">
        <v>2</v>
      </c>
      <c r="H448" s="2">
        <v>5</v>
      </c>
      <c r="I448" s="2">
        <v>1</v>
      </c>
      <c r="J448" s="2">
        <v>3</v>
      </c>
      <c r="K448" s="2">
        <v>409900</v>
      </c>
      <c r="L448" s="2" t="s">
        <v>13</v>
      </c>
      <c r="M448" s="2" t="s">
        <v>22</v>
      </c>
      <c r="N448" s="16">
        <f t="shared" si="0"/>
        <v>162.65873015873015</v>
      </c>
      <c r="O448" s="16">
        <f t="shared" si="1"/>
        <v>11</v>
      </c>
      <c r="P448" s="17">
        <f t="shared" si="2"/>
        <v>37263.63636363636</v>
      </c>
      <c r="Q448" s="18">
        <f t="shared" si="3"/>
        <v>0.18181818181818182</v>
      </c>
      <c r="R448" s="16" t="str">
        <f t="shared" si="4"/>
        <v>NridgHtTA</v>
      </c>
      <c r="S448" s="19">
        <f t="shared" si="5"/>
        <v>39083</v>
      </c>
      <c r="T448" s="20">
        <f t="shared" ca="1" si="6"/>
        <v>5384</v>
      </c>
      <c r="U448" s="16">
        <f t="shared" ref="U448:W448" si="443">D448-U$5</f>
        <v>135</v>
      </c>
      <c r="V448" s="16">
        <f t="shared" si="443"/>
        <v>57</v>
      </c>
      <c r="W448" s="16">
        <f t="shared" si="443"/>
        <v>2186</v>
      </c>
    </row>
    <row r="449" spans="1:23" ht="15.75" customHeight="1" x14ac:dyDescent="0.2">
      <c r="A449" s="2">
        <v>11146</v>
      </c>
      <c r="B449" s="2">
        <v>8</v>
      </c>
      <c r="C449" s="2">
        <v>5</v>
      </c>
      <c r="D449" s="2">
        <v>2006</v>
      </c>
      <c r="E449" s="2">
        <v>2006</v>
      </c>
      <c r="F449" s="2">
        <v>1717</v>
      </c>
      <c r="G449" s="2">
        <v>2</v>
      </c>
      <c r="H449" s="2">
        <v>3</v>
      </c>
      <c r="I449" s="2">
        <v>1</v>
      </c>
      <c r="J449" s="2">
        <v>3</v>
      </c>
      <c r="K449" s="2">
        <v>255500</v>
      </c>
      <c r="L449" s="2" t="s">
        <v>13</v>
      </c>
      <c r="M449" s="2" t="s">
        <v>22</v>
      </c>
      <c r="N449" s="16">
        <f t="shared" si="0"/>
        <v>148.80605707629587</v>
      </c>
      <c r="O449" s="16">
        <f t="shared" si="1"/>
        <v>9</v>
      </c>
      <c r="P449" s="17">
        <f t="shared" si="2"/>
        <v>28388.888888888891</v>
      </c>
      <c r="Q449" s="18">
        <f t="shared" si="3"/>
        <v>0.22222222222222221</v>
      </c>
      <c r="R449" s="16" t="str">
        <f t="shared" si="4"/>
        <v>NridgHtTA</v>
      </c>
      <c r="S449" s="19">
        <f t="shared" si="5"/>
        <v>38718</v>
      </c>
      <c r="T449" s="20">
        <f t="shared" ca="1" si="6"/>
        <v>5749</v>
      </c>
      <c r="U449" s="16">
        <f t="shared" ref="U449:W449" si="444">D449-U$5</f>
        <v>134</v>
      </c>
      <c r="V449" s="16">
        <f t="shared" si="444"/>
        <v>56</v>
      </c>
      <c r="W449" s="16">
        <f t="shared" si="444"/>
        <v>1383</v>
      </c>
    </row>
    <row r="450" spans="1:23" ht="15.75" customHeight="1" x14ac:dyDescent="0.2">
      <c r="A450" s="2">
        <v>10367</v>
      </c>
      <c r="B450" s="2">
        <v>9</v>
      </c>
      <c r="C450" s="2">
        <v>5</v>
      </c>
      <c r="D450" s="2">
        <v>2008</v>
      </c>
      <c r="E450" s="2">
        <v>2008</v>
      </c>
      <c r="F450" s="2">
        <v>1743</v>
      </c>
      <c r="G450" s="2">
        <v>2</v>
      </c>
      <c r="H450" s="2">
        <v>3</v>
      </c>
      <c r="I450" s="2">
        <v>1</v>
      </c>
      <c r="J450" s="2">
        <v>3</v>
      </c>
      <c r="K450" s="2">
        <v>335000</v>
      </c>
      <c r="L450" s="2" t="s">
        <v>13</v>
      </c>
      <c r="M450" s="2" t="s">
        <v>22</v>
      </c>
      <c r="N450" s="16">
        <f t="shared" si="0"/>
        <v>192.19736087205968</v>
      </c>
      <c r="O450" s="16">
        <f t="shared" si="1"/>
        <v>9</v>
      </c>
      <c r="P450" s="17">
        <f t="shared" si="2"/>
        <v>37222.222222222219</v>
      </c>
      <c r="Q450" s="18">
        <f t="shared" si="3"/>
        <v>0.22222222222222221</v>
      </c>
      <c r="R450" s="16" t="str">
        <f t="shared" si="4"/>
        <v>NridgHtTA</v>
      </c>
      <c r="S450" s="19">
        <f t="shared" si="5"/>
        <v>39448</v>
      </c>
      <c r="T450" s="20">
        <f t="shared" ca="1" si="6"/>
        <v>5019</v>
      </c>
      <c r="U450" s="16">
        <f t="shared" ref="U450:W450" si="445">D450-U$5</f>
        <v>136</v>
      </c>
      <c r="V450" s="16">
        <f t="shared" si="445"/>
        <v>58</v>
      </c>
      <c r="W450" s="16">
        <f t="shared" si="445"/>
        <v>1409</v>
      </c>
    </row>
    <row r="451" spans="1:23" ht="15.75" customHeight="1" x14ac:dyDescent="0.2">
      <c r="A451" s="2">
        <v>9591</v>
      </c>
      <c r="B451" s="2">
        <v>8</v>
      </c>
      <c r="C451" s="2">
        <v>5</v>
      </c>
      <c r="D451" s="2">
        <v>2004</v>
      </c>
      <c r="E451" s="2">
        <v>2005</v>
      </c>
      <c r="F451" s="2">
        <v>1713</v>
      </c>
      <c r="G451" s="2">
        <v>2</v>
      </c>
      <c r="H451" s="2">
        <v>3</v>
      </c>
      <c r="I451" s="2">
        <v>1</v>
      </c>
      <c r="J451" s="2">
        <v>3</v>
      </c>
      <c r="K451" s="2">
        <v>274900</v>
      </c>
      <c r="L451" s="2" t="s">
        <v>13</v>
      </c>
      <c r="M451" s="2" t="s">
        <v>22</v>
      </c>
      <c r="N451" s="16">
        <f t="shared" si="0"/>
        <v>160.47869235259779</v>
      </c>
      <c r="O451" s="16">
        <f t="shared" si="1"/>
        <v>9</v>
      </c>
      <c r="P451" s="17">
        <f t="shared" si="2"/>
        <v>30544.444444444445</v>
      </c>
      <c r="Q451" s="18">
        <f t="shared" si="3"/>
        <v>0.22222222222222221</v>
      </c>
      <c r="R451" s="16" t="str">
        <f t="shared" si="4"/>
        <v>NridgHtTA</v>
      </c>
      <c r="S451" s="19">
        <f t="shared" si="5"/>
        <v>37987</v>
      </c>
      <c r="T451" s="20">
        <f t="shared" ca="1" si="6"/>
        <v>6480</v>
      </c>
      <c r="U451" s="16">
        <f t="shared" ref="U451:W451" si="446">D451-U$5</f>
        <v>132</v>
      </c>
      <c r="V451" s="16">
        <f t="shared" si="446"/>
        <v>55</v>
      </c>
      <c r="W451" s="16">
        <f t="shared" si="446"/>
        <v>1379</v>
      </c>
    </row>
    <row r="452" spans="1:23" ht="15.75" customHeight="1" x14ac:dyDescent="0.2">
      <c r="A452" s="2">
        <v>10872</v>
      </c>
      <c r="B452" s="2">
        <v>9</v>
      </c>
      <c r="C452" s="2">
        <v>5</v>
      </c>
      <c r="D452" s="2">
        <v>2006</v>
      </c>
      <c r="E452" s="2">
        <v>2006</v>
      </c>
      <c r="F452" s="2">
        <v>1531</v>
      </c>
      <c r="G452" s="2">
        <v>2</v>
      </c>
      <c r="H452" s="2">
        <v>2</v>
      </c>
      <c r="I452" s="2">
        <v>1</v>
      </c>
      <c r="J452" s="2">
        <v>3</v>
      </c>
      <c r="K452" s="2">
        <v>300000</v>
      </c>
      <c r="L452" s="2" t="s">
        <v>13</v>
      </c>
      <c r="M452" s="2" t="s">
        <v>22</v>
      </c>
      <c r="N452" s="16">
        <f t="shared" si="0"/>
        <v>195.95035924232528</v>
      </c>
      <c r="O452" s="16">
        <f t="shared" si="1"/>
        <v>8</v>
      </c>
      <c r="P452" s="17">
        <f t="shared" si="2"/>
        <v>37500</v>
      </c>
      <c r="Q452" s="18">
        <f t="shared" si="3"/>
        <v>0.25</v>
      </c>
      <c r="R452" s="16" t="str">
        <f t="shared" si="4"/>
        <v>NridgHtTA</v>
      </c>
      <c r="S452" s="19">
        <f t="shared" si="5"/>
        <v>38718</v>
      </c>
      <c r="T452" s="20">
        <f t="shared" ca="1" si="6"/>
        <v>5749</v>
      </c>
      <c r="U452" s="16">
        <f t="shared" ref="U452:W452" si="447">D452-U$5</f>
        <v>134</v>
      </c>
      <c r="V452" s="16">
        <f t="shared" si="447"/>
        <v>56</v>
      </c>
      <c r="W452" s="16">
        <f t="shared" si="447"/>
        <v>1197</v>
      </c>
    </row>
    <row r="453" spans="1:23" ht="15.75" customHeight="1" x14ac:dyDescent="0.2">
      <c r="A453" s="2">
        <v>13514</v>
      </c>
      <c r="B453" s="2">
        <v>9</v>
      </c>
      <c r="C453" s="2">
        <v>5</v>
      </c>
      <c r="D453" s="2">
        <v>2008</v>
      </c>
      <c r="E453" s="2">
        <v>2008</v>
      </c>
      <c r="F453" s="2">
        <v>1808</v>
      </c>
      <c r="G453" s="2">
        <v>2</v>
      </c>
      <c r="H453" s="2">
        <v>3</v>
      </c>
      <c r="I453" s="2">
        <v>1</v>
      </c>
      <c r="J453" s="2">
        <v>3</v>
      </c>
      <c r="K453" s="2">
        <v>324000</v>
      </c>
      <c r="L453" s="2" t="s">
        <v>13</v>
      </c>
      <c r="M453" s="2" t="s">
        <v>22</v>
      </c>
      <c r="N453" s="16">
        <f t="shared" si="0"/>
        <v>179.20353982300884</v>
      </c>
      <c r="O453" s="16">
        <f t="shared" si="1"/>
        <v>9</v>
      </c>
      <c r="P453" s="17">
        <f t="shared" si="2"/>
        <v>36000</v>
      </c>
      <c r="Q453" s="18">
        <f t="shared" si="3"/>
        <v>0.22222222222222221</v>
      </c>
      <c r="R453" s="16" t="str">
        <f t="shared" si="4"/>
        <v>NridgHtTA</v>
      </c>
      <c r="S453" s="19">
        <f t="shared" si="5"/>
        <v>39448</v>
      </c>
      <c r="T453" s="20">
        <f t="shared" ca="1" si="6"/>
        <v>5019</v>
      </c>
      <c r="U453" s="16">
        <f t="shared" ref="U453:W453" si="448">D453-U$5</f>
        <v>136</v>
      </c>
      <c r="V453" s="16">
        <f t="shared" si="448"/>
        <v>58</v>
      </c>
      <c r="W453" s="16">
        <f t="shared" si="448"/>
        <v>1474</v>
      </c>
    </row>
    <row r="454" spans="1:23" ht="15.75" customHeight="1" x14ac:dyDescent="0.2">
      <c r="A454" s="2">
        <v>8834</v>
      </c>
      <c r="B454" s="2">
        <v>9</v>
      </c>
      <c r="C454" s="2">
        <v>5</v>
      </c>
      <c r="D454" s="2">
        <v>2004</v>
      </c>
      <c r="E454" s="2">
        <v>2005</v>
      </c>
      <c r="F454" s="2">
        <v>2224</v>
      </c>
      <c r="G454" s="2">
        <v>2</v>
      </c>
      <c r="H454" s="2">
        <v>4</v>
      </c>
      <c r="I454" s="2">
        <v>1</v>
      </c>
      <c r="J454" s="2">
        <v>3</v>
      </c>
      <c r="K454" s="2">
        <v>350000</v>
      </c>
      <c r="L454" s="2" t="s">
        <v>13</v>
      </c>
      <c r="M454" s="2" t="s">
        <v>22</v>
      </c>
      <c r="N454" s="16">
        <f t="shared" si="0"/>
        <v>157.37410071942446</v>
      </c>
      <c r="O454" s="16">
        <f t="shared" si="1"/>
        <v>10</v>
      </c>
      <c r="P454" s="17">
        <f t="shared" si="2"/>
        <v>35000</v>
      </c>
      <c r="Q454" s="18">
        <f t="shared" si="3"/>
        <v>0.2</v>
      </c>
      <c r="R454" s="16" t="str">
        <f t="shared" si="4"/>
        <v>NridgHtTA</v>
      </c>
      <c r="S454" s="19">
        <f t="shared" si="5"/>
        <v>37987</v>
      </c>
      <c r="T454" s="20">
        <f t="shared" ca="1" si="6"/>
        <v>6480</v>
      </c>
      <c r="U454" s="16">
        <f t="shared" ref="U454:W454" si="449">D454-U$5</f>
        <v>132</v>
      </c>
      <c r="V454" s="16">
        <f t="shared" si="449"/>
        <v>55</v>
      </c>
      <c r="W454" s="16">
        <f t="shared" si="449"/>
        <v>1890</v>
      </c>
    </row>
    <row r="455" spans="1:23" ht="15.75" customHeight="1" x14ac:dyDescent="0.2">
      <c r="A455" s="2">
        <v>11362</v>
      </c>
      <c r="B455" s="2">
        <v>8</v>
      </c>
      <c r="C455" s="2">
        <v>5</v>
      </c>
      <c r="D455" s="2">
        <v>2004</v>
      </c>
      <c r="E455" s="2">
        <v>2005</v>
      </c>
      <c r="F455" s="2">
        <v>1836</v>
      </c>
      <c r="G455" s="2">
        <v>2</v>
      </c>
      <c r="H455" s="2">
        <v>3</v>
      </c>
      <c r="I455" s="2">
        <v>1</v>
      </c>
      <c r="J455" s="2">
        <v>3</v>
      </c>
      <c r="K455" s="2">
        <v>280000</v>
      </c>
      <c r="L455" s="2" t="s">
        <v>13</v>
      </c>
      <c r="M455" s="2" t="s">
        <v>22</v>
      </c>
      <c r="N455" s="16">
        <f t="shared" si="0"/>
        <v>152.50544662309369</v>
      </c>
      <c r="O455" s="16">
        <f t="shared" si="1"/>
        <v>9</v>
      </c>
      <c r="P455" s="17">
        <f t="shared" si="2"/>
        <v>31111.111111111109</v>
      </c>
      <c r="Q455" s="18">
        <f t="shared" si="3"/>
        <v>0.22222222222222221</v>
      </c>
      <c r="R455" s="16" t="str">
        <f t="shared" si="4"/>
        <v>NridgHtTA</v>
      </c>
      <c r="S455" s="19">
        <f t="shared" si="5"/>
        <v>37987</v>
      </c>
      <c r="T455" s="20">
        <f t="shared" ca="1" si="6"/>
        <v>6480</v>
      </c>
      <c r="U455" s="16">
        <f t="shared" ref="U455:W455" si="450">D455-U$5</f>
        <v>132</v>
      </c>
      <c r="V455" s="16">
        <f t="shared" si="450"/>
        <v>55</v>
      </c>
      <c r="W455" s="16">
        <f t="shared" si="450"/>
        <v>1502</v>
      </c>
    </row>
    <row r="456" spans="1:23" ht="15.75" customHeight="1" x14ac:dyDescent="0.2">
      <c r="A456" s="2">
        <v>10655</v>
      </c>
      <c r="B456" s="2">
        <v>8</v>
      </c>
      <c r="C456" s="2">
        <v>5</v>
      </c>
      <c r="D456" s="2">
        <v>2003</v>
      </c>
      <c r="E456" s="2">
        <v>2004</v>
      </c>
      <c r="F456" s="2">
        <v>1629</v>
      </c>
      <c r="G456" s="2">
        <v>2</v>
      </c>
      <c r="H456" s="2">
        <v>3</v>
      </c>
      <c r="I456" s="2">
        <v>1</v>
      </c>
      <c r="J456" s="2">
        <v>3</v>
      </c>
      <c r="K456" s="2">
        <v>284000</v>
      </c>
      <c r="L456" s="2" t="s">
        <v>13</v>
      </c>
      <c r="M456" s="2" t="s">
        <v>22</v>
      </c>
      <c r="N456" s="16">
        <f t="shared" si="0"/>
        <v>174.3400859422959</v>
      </c>
      <c r="O456" s="16">
        <f t="shared" si="1"/>
        <v>9</v>
      </c>
      <c r="P456" s="17">
        <f t="shared" si="2"/>
        <v>31555.555555555555</v>
      </c>
      <c r="Q456" s="18">
        <f t="shared" si="3"/>
        <v>0.22222222222222221</v>
      </c>
      <c r="R456" s="16" t="str">
        <f t="shared" si="4"/>
        <v>NridgHtTA</v>
      </c>
      <c r="S456" s="19">
        <f t="shared" si="5"/>
        <v>37622</v>
      </c>
      <c r="T456" s="20">
        <f t="shared" ca="1" si="6"/>
        <v>6845</v>
      </c>
      <c r="U456" s="16">
        <f t="shared" ref="U456:W456" si="451">D456-U$5</f>
        <v>131</v>
      </c>
      <c r="V456" s="16">
        <f t="shared" si="451"/>
        <v>54</v>
      </c>
      <c r="W456" s="16">
        <f t="shared" si="451"/>
        <v>1295</v>
      </c>
    </row>
    <row r="457" spans="1:23" ht="15.75" customHeight="1" x14ac:dyDescent="0.2">
      <c r="A457" s="2">
        <v>12878</v>
      </c>
      <c r="B457" s="2">
        <v>7</v>
      </c>
      <c r="C457" s="2">
        <v>5</v>
      </c>
      <c r="D457" s="2">
        <v>2003</v>
      </c>
      <c r="E457" s="2">
        <v>2004</v>
      </c>
      <c r="F457" s="2">
        <v>1760</v>
      </c>
      <c r="G457" s="2">
        <v>2</v>
      </c>
      <c r="H457" s="2">
        <v>3</v>
      </c>
      <c r="I457" s="2">
        <v>1</v>
      </c>
      <c r="J457" s="2">
        <v>2</v>
      </c>
      <c r="K457" s="2">
        <v>269500</v>
      </c>
      <c r="L457" s="2" t="s">
        <v>13</v>
      </c>
      <c r="M457" s="2" t="s">
        <v>22</v>
      </c>
      <c r="N457" s="16">
        <f t="shared" si="0"/>
        <v>153.125</v>
      </c>
      <c r="O457" s="16">
        <f t="shared" si="1"/>
        <v>8</v>
      </c>
      <c r="P457" s="17">
        <f t="shared" si="2"/>
        <v>33687.5</v>
      </c>
      <c r="Q457" s="18">
        <f t="shared" si="3"/>
        <v>0.25</v>
      </c>
      <c r="R457" s="16" t="str">
        <f t="shared" si="4"/>
        <v>NridgHtTA</v>
      </c>
      <c r="S457" s="19">
        <f t="shared" si="5"/>
        <v>37622</v>
      </c>
      <c r="T457" s="20">
        <f t="shared" ca="1" si="6"/>
        <v>6845</v>
      </c>
      <c r="U457" s="16">
        <f t="shared" ref="U457:W457" si="452">D457-U$5</f>
        <v>131</v>
      </c>
      <c r="V457" s="16">
        <f t="shared" si="452"/>
        <v>54</v>
      </c>
      <c r="W457" s="16">
        <f t="shared" si="452"/>
        <v>1426</v>
      </c>
    </row>
    <row r="458" spans="1:23" ht="15.75" customHeight="1" x14ac:dyDescent="0.2">
      <c r="A458" s="2">
        <v>9541</v>
      </c>
      <c r="B458" s="2">
        <v>7</v>
      </c>
      <c r="C458" s="2">
        <v>5</v>
      </c>
      <c r="D458" s="2">
        <v>2009</v>
      </c>
      <c r="E458" s="2">
        <v>2009</v>
      </c>
      <c r="F458" s="2">
        <v>1502</v>
      </c>
      <c r="G458" s="2">
        <v>2</v>
      </c>
      <c r="H458" s="2">
        <v>3</v>
      </c>
      <c r="I458" s="2">
        <v>0</v>
      </c>
      <c r="J458" s="2">
        <v>2</v>
      </c>
      <c r="K458" s="2">
        <v>233170</v>
      </c>
      <c r="L458" s="2" t="s">
        <v>13</v>
      </c>
      <c r="M458" s="2" t="s">
        <v>22</v>
      </c>
      <c r="N458" s="16">
        <f t="shared" si="0"/>
        <v>155.23968042609854</v>
      </c>
      <c r="O458" s="16">
        <f t="shared" si="1"/>
        <v>7</v>
      </c>
      <c r="P458" s="17">
        <f t="shared" si="2"/>
        <v>33310</v>
      </c>
      <c r="Q458" s="18">
        <f t="shared" si="3"/>
        <v>0.2857142857142857</v>
      </c>
      <c r="R458" s="16" t="str">
        <f t="shared" si="4"/>
        <v>NridgHtTA</v>
      </c>
      <c r="S458" s="19">
        <f t="shared" si="5"/>
        <v>39814</v>
      </c>
      <c r="T458" s="20">
        <f t="shared" ca="1" si="6"/>
        <v>4653</v>
      </c>
      <c r="U458" s="16">
        <f t="shared" ref="U458:W458" si="453">D458-U$5</f>
        <v>137</v>
      </c>
      <c r="V458" s="16">
        <f t="shared" si="453"/>
        <v>59</v>
      </c>
      <c r="W458" s="16">
        <f t="shared" si="453"/>
        <v>1168</v>
      </c>
    </row>
    <row r="459" spans="1:23" ht="15.75" customHeight="1" x14ac:dyDescent="0.2">
      <c r="A459" s="2">
        <v>13472</v>
      </c>
      <c r="B459" s="2">
        <v>10</v>
      </c>
      <c r="C459" s="2">
        <v>5</v>
      </c>
      <c r="D459" s="2">
        <v>2003</v>
      </c>
      <c r="E459" s="2">
        <v>2003</v>
      </c>
      <c r="F459" s="2">
        <v>2392</v>
      </c>
      <c r="G459" s="2">
        <v>2</v>
      </c>
      <c r="H459" s="2">
        <v>3</v>
      </c>
      <c r="I459" s="2">
        <v>1</v>
      </c>
      <c r="J459" s="2">
        <v>3</v>
      </c>
      <c r="K459" s="2">
        <v>386250</v>
      </c>
      <c r="L459" s="2" t="s">
        <v>13</v>
      </c>
      <c r="M459" s="2" t="s">
        <v>22</v>
      </c>
      <c r="N459" s="16">
        <f t="shared" si="0"/>
        <v>161.47575250836121</v>
      </c>
      <c r="O459" s="16">
        <f t="shared" si="1"/>
        <v>9</v>
      </c>
      <c r="P459" s="17">
        <f t="shared" si="2"/>
        <v>42916.666666666664</v>
      </c>
      <c r="Q459" s="18">
        <f t="shared" si="3"/>
        <v>0.22222222222222221</v>
      </c>
      <c r="R459" s="16" t="str">
        <f t="shared" si="4"/>
        <v>NridgHtTA</v>
      </c>
      <c r="S459" s="19">
        <f t="shared" si="5"/>
        <v>37622</v>
      </c>
      <c r="T459" s="20">
        <f t="shared" ca="1" si="6"/>
        <v>6845</v>
      </c>
      <c r="U459" s="16">
        <f t="shared" ref="U459:W459" si="454">D459-U$5</f>
        <v>131</v>
      </c>
      <c r="V459" s="16">
        <f t="shared" si="454"/>
        <v>53</v>
      </c>
      <c r="W459" s="16">
        <f t="shared" si="454"/>
        <v>2058</v>
      </c>
    </row>
    <row r="460" spans="1:23" ht="15.75" customHeight="1" x14ac:dyDescent="0.2">
      <c r="A460" s="2">
        <v>15274</v>
      </c>
      <c r="B460" s="2">
        <v>9</v>
      </c>
      <c r="C460" s="2">
        <v>5</v>
      </c>
      <c r="D460" s="2">
        <v>2003</v>
      </c>
      <c r="E460" s="2">
        <v>2003</v>
      </c>
      <c r="F460" s="2">
        <v>2452</v>
      </c>
      <c r="G460" s="2">
        <v>2</v>
      </c>
      <c r="H460" s="2">
        <v>3</v>
      </c>
      <c r="I460" s="2">
        <v>1</v>
      </c>
      <c r="J460" s="2">
        <v>3</v>
      </c>
      <c r="K460" s="2">
        <v>445000</v>
      </c>
      <c r="L460" s="2" t="s">
        <v>13</v>
      </c>
      <c r="M460" s="2" t="s">
        <v>22</v>
      </c>
      <c r="N460" s="16">
        <f t="shared" si="0"/>
        <v>181.48450244698205</v>
      </c>
      <c r="O460" s="16">
        <f t="shared" si="1"/>
        <v>9</v>
      </c>
      <c r="P460" s="17">
        <f t="shared" si="2"/>
        <v>49444.444444444445</v>
      </c>
      <c r="Q460" s="18">
        <f t="shared" si="3"/>
        <v>0.22222222222222221</v>
      </c>
      <c r="R460" s="16" t="str">
        <f t="shared" si="4"/>
        <v>NridgHtTA</v>
      </c>
      <c r="S460" s="19">
        <f t="shared" si="5"/>
        <v>37622</v>
      </c>
      <c r="T460" s="20">
        <f t="shared" ca="1" si="6"/>
        <v>6845</v>
      </c>
      <c r="U460" s="16">
        <f t="shared" ref="U460:W460" si="455">D460-U$5</f>
        <v>131</v>
      </c>
      <c r="V460" s="16">
        <f t="shared" si="455"/>
        <v>53</v>
      </c>
      <c r="W460" s="16">
        <f t="shared" si="455"/>
        <v>2118</v>
      </c>
    </row>
    <row r="461" spans="1:23" ht="15.75" customHeight="1" x14ac:dyDescent="0.2">
      <c r="A461" s="2">
        <v>13262</v>
      </c>
      <c r="B461" s="2">
        <v>8</v>
      </c>
      <c r="C461" s="2">
        <v>5</v>
      </c>
      <c r="D461" s="2">
        <v>2003</v>
      </c>
      <c r="E461" s="2">
        <v>2004</v>
      </c>
      <c r="F461" s="2">
        <v>2400</v>
      </c>
      <c r="G461" s="2">
        <v>3</v>
      </c>
      <c r="H461" s="2">
        <v>4</v>
      </c>
      <c r="I461" s="2">
        <v>1</v>
      </c>
      <c r="J461" s="2">
        <v>3</v>
      </c>
      <c r="K461" s="2">
        <v>290000</v>
      </c>
      <c r="L461" s="2" t="s">
        <v>13</v>
      </c>
      <c r="M461" s="2" t="s">
        <v>22</v>
      </c>
      <c r="N461" s="16">
        <f t="shared" si="0"/>
        <v>120.83333333333333</v>
      </c>
      <c r="O461" s="16">
        <f t="shared" si="1"/>
        <v>11</v>
      </c>
      <c r="P461" s="17">
        <f t="shared" si="2"/>
        <v>26363.636363636364</v>
      </c>
      <c r="Q461" s="18">
        <f t="shared" si="3"/>
        <v>0.27272727272727271</v>
      </c>
      <c r="R461" s="16" t="str">
        <f t="shared" si="4"/>
        <v>NridgHtTA</v>
      </c>
      <c r="S461" s="19">
        <f t="shared" si="5"/>
        <v>37622</v>
      </c>
      <c r="T461" s="20">
        <f t="shared" ca="1" si="6"/>
        <v>6845</v>
      </c>
      <c r="U461" s="16">
        <f t="shared" ref="U461:W461" si="456">D461-U$5</f>
        <v>131</v>
      </c>
      <c r="V461" s="16">
        <f t="shared" si="456"/>
        <v>54</v>
      </c>
      <c r="W461" s="16">
        <f t="shared" si="456"/>
        <v>2066</v>
      </c>
    </row>
    <row r="462" spans="1:23" ht="15.75" customHeight="1" x14ac:dyDescent="0.2">
      <c r="A462" s="2">
        <v>9658</v>
      </c>
      <c r="B462" s="2">
        <v>8</v>
      </c>
      <c r="C462" s="2">
        <v>5</v>
      </c>
      <c r="D462" s="2">
        <v>2006</v>
      </c>
      <c r="E462" s="2">
        <v>2006</v>
      </c>
      <c r="F462" s="2">
        <v>1606</v>
      </c>
      <c r="G462" s="2">
        <v>2</v>
      </c>
      <c r="H462" s="2">
        <v>3</v>
      </c>
      <c r="I462" s="2">
        <v>1</v>
      </c>
      <c r="J462" s="2">
        <v>3</v>
      </c>
      <c r="K462" s="2">
        <v>255900</v>
      </c>
      <c r="L462" s="2" t="s">
        <v>13</v>
      </c>
      <c r="M462" s="2" t="s">
        <v>22</v>
      </c>
      <c r="N462" s="16">
        <f t="shared" si="0"/>
        <v>159.33997509339974</v>
      </c>
      <c r="O462" s="16">
        <f t="shared" si="1"/>
        <v>9</v>
      </c>
      <c r="P462" s="17">
        <f t="shared" si="2"/>
        <v>28433.333333333332</v>
      </c>
      <c r="Q462" s="18">
        <f t="shared" si="3"/>
        <v>0.22222222222222221</v>
      </c>
      <c r="R462" s="16" t="str">
        <f t="shared" si="4"/>
        <v>NridgHtTA</v>
      </c>
      <c r="S462" s="19">
        <f t="shared" si="5"/>
        <v>38718</v>
      </c>
      <c r="T462" s="20">
        <f t="shared" ca="1" si="6"/>
        <v>5749</v>
      </c>
      <c r="U462" s="16">
        <f t="shared" ref="U462:W462" si="457">D462-U$5</f>
        <v>134</v>
      </c>
      <c r="V462" s="16">
        <f t="shared" si="457"/>
        <v>56</v>
      </c>
      <c r="W462" s="16">
        <f t="shared" si="457"/>
        <v>1272</v>
      </c>
    </row>
    <row r="463" spans="1:23" ht="15.75" customHeight="1" x14ac:dyDescent="0.2">
      <c r="A463" s="2">
        <v>6904</v>
      </c>
      <c r="B463" s="2">
        <v>6</v>
      </c>
      <c r="C463" s="2">
        <v>5</v>
      </c>
      <c r="D463" s="2">
        <v>2005</v>
      </c>
      <c r="E463" s="2">
        <v>2005</v>
      </c>
      <c r="F463" s="2">
        <v>1358</v>
      </c>
      <c r="G463" s="2">
        <v>2</v>
      </c>
      <c r="H463" s="2">
        <v>2</v>
      </c>
      <c r="I463" s="2">
        <v>1</v>
      </c>
      <c r="J463" s="2">
        <v>2</v>
      </c>
      <c r="K463" s="2">
        <v>213000</v>
      </c>
      <c r="L463" s="2" t="s">
        <v>13</v>
      </c>
      <c r="M463" s="2" t="s">
        <v>22</v>
      </c>
      <c r="N463" s="16">
        <f t="shared" si="0"/>
        <v>156.84830633284241</v>
      </c>
      <c r="O463" s="16">
        <f t="shared" si="1"/>
        <v>7</v>
      </c>
      <c r="P463" s="17">
        <f t="shared" si="2"/>
        <v>30428.571428571428</v>
      </c>
      <c r="Q463" s="18">
        <f t="shared" si="3"/>
        <v>0.2857142857142857</v>
      </c>
      <c r="R463" s="16" t="str">
        <f t="shared" si="4"/>
        <v>NridgHtTA</v>
      </c>
      <c r="S463" s="19">
        <f t="shared" si="5"/>
        <v>38353</v>
      </c>
      <c r="T463" s="20">
        <f t="shared" ca="1" si="6"/>
        <v>6114</v>
      </c>
      <c r="U463" s="16">
        <f t="shared" ref="U463:W463" si="458">D463-U$5</f>
        <v>133</v>
      </c>
      <c r="V463" s="16">
        <f t="shared" si="458"/>
        <v>55</v>
      </c>
      <c r="W463" s="16">
        <f t="shared" si="458"/>
        <v>1024</v>
      </c>
    </row>
    <row r="464" spans="1:23" ht="15.75" customHeight="1" x14ac:dyDescent="0.2">
      <c r="A464" s="2">
        <v>5381</v>
      </c>
      <c r="B464" s="2">
        <v>6</v>
      </c>
      <c r="C464" s="2">
        <v>5</v>
      </c>
      <c r="D464" s="2">
        <v>2005</v>
      </c>
      <c r="E464" s="2">
        <v>2005</v>
      </c>
      <c r="F464" s="2">
        <v>1306</v>
      </c>
      <c r="G464" s="2">
        <v>2</v>
      </c>
      <c r="H464" s="2">
        <v>1</v>
      </c>
      <c r="I464" s="2">
        <v>1</v>
      </c>
      <c r="J464" s="2">
        <v>2</v>
      </c>
      <c r="K464" s="2">
        <v>196000</v>
      </c>
      <c r="L464" s="2" t="s">
        <v>13</v>
      </c>
      <c r="M464" s="2" t="s">
        <v>22</v>
      </c>
      <c r="N464" s="16">
        <f t="shared" si="0"/>
        <v>150.07656967840734</v>
      </c>
      <c r="O464" s="16">
        <f t="shared" si="1"/>
        <v>6</v>
      </c>
      <c r="P464" s="17">
        <f t="shared" si="2"/>
        <v>32666.666666666668</v>
      </c>
      <c r="Q464" s="18">
        <f t="shared" si="3"/>
        <v>0.33333333333333331</v>
      </c>
      <c r="R464" s="16" t="str">
        <f t="shared" si="4"/>
        <v>NridgHtTA</v>
      </c>
      <c r="S464" s="19">
        <f t="shared" si="5"/>
        <v>38353</v>
      </c>
      <c r="T464" s="20">
        <f t="shared" ca="1" si="6"/>
        <v>6114</v>
      </c>
      <c r="U464" s="16">
        <f t="shared" ref="U464:W464" si="459">D464-U$5</f>
        <v>133</v>
      </c>
      <c r="V464" s="16">
        <f t="shared" si="459"/>
        <v>55</v>
      </c>
      <c r="W464" s="16">
        <f t="shared" si="459"/>
        <v>972</v>
      </c>
    </row>
    <row r="465" spans="1:23" ht="15.75" customHeight="1" x14ac:dyDescent="0.2">
      <c r="A465" s="2">
        <v>5122</v>
      </c>
      <c r="B465" s="2">
        <v>6</v>
      </c>
      <c r="C465" s="2">
        <v>5</v>
      </c>
      <c r="D465" s="2">
        <v>2005</v>
      </c>
      <c r="E465" s="2">
        <v>2005</v>
      </c>
      <c r="F465" s="2">
        <v>1306</v>
      </c>
      <c r="G465" s="2">
        <v>2</v>
      </c>
      <c r="H465" s="2">
        <v>1</v>
      </c>
      <c r="I465" s="2">
        <v>1</v>
      </c>
      <c r="J465" s="2">
        <v>2</v>
      </c>
      <c r="K465" s="2">
        <v>184500</v>
      </c>
      <c r="L465" s="2" t="s">
        <v>13</v>
      </c>
      <c r="M465" s="2" t="s">
        <v>22</v>
      </c>
      <c r="N465" s="16">
        <f t="shared" si="0"/>
        <v>141.27105666156203</v>
      </c>
      <c r="O465" s="16">
        <f t="shared" si="1"/>
        <v>6</v>
      </c>
      <c r="P465" s="17">
        <f t="shared" si="2"/>
        <v>30750</v>
      </c>
      <c r="Q465" s="18">
        <f t="shared" si="3"/>
        <v>0.33333333333333331</v>
      </c>
      <c r="R465" s="16" t="str">
        <f t="shared" si="4"/>
        <v>NridgHtTA</v>
      </c>
      <c r="S465" s="19">
        <f t="shared" si="5"/>
        <v>38353</v>
      </c>
      <c r="T465" s="20">
        <f t="shared" ca="1" si="6"/>
        <v>6114</v>
      </c>
      <c r="U465" s="16">
        <f t="shared" ref="U465:W465" si="460">D465-U$5</f>
        <v>133</v>
      </c>
      <c r="V465" s="16">
        <f t="shared" si="460"/>
        <v>55</v>
      </c>
      <c r="W465" s="16">
        <f t="shared" si="460"/>
        <v>972</v>
      </c>
    </row>
    <row r="466" spans="1:23" ht="15.75" customHeight="1" x14ac:dyDescent="0.2">
      <c r="A466" s="2">
        <v>10307</v>
      </c>
      <c r="B466" s="2">
        <v>7</v>
      </c>
      <c r="C466" s="2">
        <v>5</v>
      </c>
      <c r="D466" s="2">
        <v>2007</v>
      </c>
      <c r="E466" s="2">
        <v>2008</v>
      </c>
      <c r="F466" s="2">
        <v>1358</v>
      </c>
      <c r="G466" s="2">
        <v>2</v>
      </c>
      <c r="H466" s="2">
        <v>2</v>
      </c>
      <c r="I466" s="2">
        <v>1</v>
      </c>
      <c r="J466" s="2">
        <v>2</v>
      </c>
      <c r="K466" s="2">
        <v>212500</v>
      </c>
      <c r="L466" s="2" t="s">
        <v>13</v>
      </c>
      <c r="M466" s="2" t="s">
        <v>22</v>
      </c>
      <c r="N466" s="16">
        <f t="shared" si="0"/>
        <v>156.48011782032401</v>
      </c>
      <c r="O466" s="16">
        <f t="shared" si="1"/>
        <v>7</v>
      </c>
      <c r="P466" s="17">
        <f t="shared" si="2"/>
        <v>30357.142857142859</v>
      </c>
      <c r="Q466" s="18">
        <f t="shared" si="3"/>
        <v>0.2857142857142857</v>
      </c>
      <c r="R466" s="16" t="str">
        <f t="shared" si="4"/>
        <v>NridgHtTA</v>
      </c>
      <c r="S466" s="19">
        <f t="shared" si="5"/>
        <v>39083</v>
      </c>
      <c r="T466" s="20">
        <f t="shared" ca="1" si="6"/>
        <v>5384</v>
      </c>
      <c r="U466" s="16">
        <f t="shared" ref="U466:W466" si="461">D466-U$5</f>
        <v>135</v>
      </c>
      <c r="V466" s="16">
        <f t="shared" si="461"/>
        <v>58</v>
      </c>
      <c r="W466" s="16">
        <f t="shared" si="461"/>
        <v>1024</v>
      </c>
    </row>
    <row r="467" spans="1:23" ht="15.75" customHeight="1" x14ac:dyDescent="0.2">
      <c r="A467" s="2">
        <v>5001</v>
      </c>
      <c r="B467" s="2">
        <v>7</v>
      </c>
      <c r="C467" s="2">
        <v>5</v>
      </c>
      <c r="D467" s="2">
        <v>2007</v>
      </c>
      <c r="E467" s="2">
        <v>2008</v>
      </c>
      <c r="F467" s="2">
        <v>1314</v>
      </c>
      <c r="G467" s="2">
        <v>2</v>
      </c>
      <c r="H467" s="2">
        <v>2</v>
      </c>
      <c r="I467" s="2">
        <v>1</v>
      </c>
      <c r="J467" s="2">
        <v>2</v>
      </c>
      <c r="K467" s="2">
        <v>230000</v>
      </c>
      <c r="L467" s="2" t="s">
        <v>13</v>
      </c>
      <c r="M467" s="2" t="s">
        <v>22</v>
      </c>
      <c r="N467" s="16">
        <f t="shared" si="0"/>
        <v>175.0380517503805</v>
      </c>
      <c r="O467" s="16">
        <f t="shared" si="1"/>
        <v>7</v>
      </c>
      <c r="P467" s="17">
        <f t="shared" si="2"/>
        <v>32857.142857142855</v>
      </c>
      <c r="Q467" s="18">
        <f t="shared" si="3"/>
        <v>0.2857142857142857</v>
      </c>
      <c r="R467" s="16" t="str">
        <f t="shared" si="4"/>
        <v>NridgHtTA</v>
      </c>
      <c r="S467" s="19">
        <f t="shared" si="5"/>
        <v>39083</v>
      </c>
      <c r="T467" s="20">
        <f t="shared" ca="1" si="6"/>
        <v>5384</v>
      </c>
      <c r="U467" s="16">
        <f t="shared" ref="U467:W467" si="462">D467-U$5</f>
        <v>135</v>
      </c>
      <c r="V467" s="16">
        <f t="shared" si="462"/>
        <v>58</v>
      </c>
      <c r="W467" s="16">
        <f t="shared" si="462"/>
        <v>980</v>
      </c>
    </row>
    <row r="468" spans="1:23" ht="15.75" customHeight="1" x14ac:dyDescent="0.2">
      <c r="A468" s="2">
        <v>14836</v>
      </c>
      <c r="B468" s="2">
        <v>10</v>
      </c>
      <c r="C468" s="2">
        <v>5</v>
      </c>
      <c r="D468" s="2">
        <v>2004</v>
      </c>
      <c r="E468" s="2">
        <v>2005</v>
      </c>
      <c r="F468" s="2">
        <v>2492</v>
      </c>
      <c r="G468" s="2">
        <v>2</v>
      </c>
      <c r="H468" s="2">
        <v>2</v>
      </c>
      <c r="I468" s="2">
        <v>1</v>
      </c>
      <c r="J468" s="2">
        <v>3</v>
      </c>
      <c r="K468" s="2">
        <v>552000</v>
      </c>
      <c r="L468" s="2" t="s">
        <v>13</v>
      </c>
      <c r="M468" s="2" t="s">
        <v>22</v>
      </c>
      <c r="N468" s="16">
        <f t="shared" si="0"/>
        <v>221.50882825040128</v>
      </c>
      <c r="O468" s="16">
        <f t="shared" si="1"/>
        <v>8</v>
      </c>
      <c r="P468" s="17">
        <f t="shared" si="2"/>
        <v>69000</v>
      </c>
      <c r="Q468" s="18">
        <f t="shared" si="3"/>
        <v>0.25</v>
      </c>
      <c r="R468" s="16" t="str">
        <f t="shared" si="4"/>
        <v>NridgHtTA</v>
      </c>
      <c r="S468" s="19">
        <f t="shared" si="5"/>
        <v>37987</v>
      </c>
      <c r="T468" s="20">
        <f t="shared" ca="1" si="6"/>
        <v>6480</v>
      </c>
      <c r="U468" s="16">
        <f t="shared" ref="U468:W468" si="463">D468-U$5</f>
        <v>132</v>
      </c>
      <c r="V468" s="16">
        <f t="shared" si="463"/>
        <v>55</v>
      </c>
      <c r="W468" s="16">
        <f t="shared" si="463"/>
        <v>2158</v>
      </c>
    </row>
    <row r="469" spans="1:23" ht="15.75" customHeight="1" x14ac:dyDescent="0.2">
      <c r="A469" s="2">
        <v>15262</v>
      </c>
      <c r="B469" s="2">
        <v>8</v>
      </c>
      <c r="C469" s="2">
        <v>5</v>
      </c>
      <c r="D469" s="2">
        <v>2003</v>
      </c>
      <c r="E469" s="2">
        <v>2004</v>
      </c>
      <c r="F469" s="2">
        <v>2200</v>
      </c>
      <c r="G469" s="2">
        <v>2</v>
      </c>
      <c r="H469" s="2">
        <v>3</v>
      </c>
      <c r="I469" s="2">
        <v>1</v>
      </c>
      <c r="J469" s="2">
        <v>3</v>
      </c>
      <c r="K469" s="2">
        <v>382500</v>
      </c>
      <c r="L469" s="2" t="s">
        <v>13</v>
      </c>
      <c r="M469" s="2" t="s">
        <v>22</v>
      </c>
      <c r="N469" s="16">
        <f t="shared" si="0"/>
        <v>173.86363636363637</v>
      </c>
      <c r="O469" s="16">
        <f t="shared" si="1"/>
        <v>9</v>
      </c>
      <c r="P469" s="17">
        <f t="shared" si="2"/>
        <v>42500</v>
      </c>
      <c r="Q469" s="18">
        <f t="shared" si="3"/>
        <v>0.22222222222222221</v>
      </c>
      <c r="R469" s="16" t="str">
        <f t="shared" si="4"/>
        <v>NridgHtTA</v>
      </c>
      <c r="S469" s="19">
        <f t="shared" si="5"/>
        <v>37622</v>
      </c>
      <c r="T469" s="20">
        <f t="shared" ca="1" si="6"/>
        <v>6845</v>
      </c>
      <c r="U469" s="16">
        <f t="shared" ref="U469:W469" si="464">D469-U$5</f>
        <v>131</v>
      </c>
      <c r="V469" s="16">
        <f t="shared" si="464"/>
        <v>54</v>
      </c>
      <c r="W469" s="16">
        <f t="shared" si="464"/>
        <v>1866</v>
      </c>
    </row>
    <row r="470" spans="1:23" ht="15.75" customHeight="1" x14ac:dyDescent="0.2">
      <c r="A470" s="2">
        <v>7390</v>
      </c>
      <c r="B470" s="2">
        <v>9</v>
      </c>
      <c r="C470" s="2">
        <v>5</v>
      </c>
      <c r="D470" s="2">
        <v>2008</v>
      </c>
      <c r="E470" s="2">
        <v>2009</v>
      </c>
      <c r="F470" s="2">
        <v>1884</v>
      </c>
      <c r="G470" s="2">
        <v>2</v>
      </c>
      <c r="H470" s="2">
        <v>2</v>
      </c>
      <c r="I470" s="2">
        <v>1</v>
      </c>
      <c r="J470" s="2">
        <v>2</v>
      </c>
      <c r="K470" s="2">
        <v>320000</v>
      </c>
      <c r="L470" s="2" t="s">
        <v>13</v>
      </c>
      <c r="M470" s="2" t="s">
        <v>22</v>
      </c>
      <c r="N470" s="16">
        <f t="shared" si="0"/>
        <v>169.85138004246284</v>
      </c>
      <c r="O470" s="16">
        <f t="shared" si="1"/>
        <v>7</v>
      </c>
      <c r="P470" s="17">
        <f t="shared" si="2"/>
        <v>45714.285714285717</v>
      </c>
      <c r="Q470" s="18">
        <f t="shared" si="3"/>
        <v>0.2857142857142857</v>
      </c>
      <c r="R470" s="16" t="str">
        <f t="shared" si="4"/>
        <v>NridgHtTA</v>
      </c>
      <c r="S470" s="19">
        <f t="shared" si="5"/>
        <v>39448</v>
      </c>
      <c r="T470" s="20">
        <f t="shared" ca="1" si="6"/>
        <v>5019</v>
      </c>
      <c r="U470" s="16">
        <f t="shared" ref="U470:W470" si="465">D470-U$5</f>
        <v>136</v>
      </c>
      <c r="V470" s="16">
        <f t="shared" si="465"/>
        <v>59</v>
      </c>
      <c r="W470" s="16">
        <f t="shared" si="465"/>
        <v>1550</v>
      </c>
    </row>
    <row r="471" spans="1:23" ht="15.75" customHeight="1" x14ac:dyDescent="0.2">
      <c r="A471" s="2">
        <v>6472</v>
      </c>
      <c r="B471" s="2">
        <v>9</v>
      </c>
      <c r="C471" s="2">
        <v>5</v>
      </c>
      <c r="D471" s="2">
        <v>2008</v>
      </c>
      <c r="E471" s="2">
        <v>2008</v>
      </c>
      <c r="F471" s="2">
        <v>1456</v>
      </c>
      <c r="G471" s="2">
        <v>2</v>
      </c>
      <c r="H471" s="2">
        <v>2</v>
      </c>
      <c r="I471" s="2">
        <v>1</v>
      </c>
      <c r="J471" s="2">
        <v>2</v>
      </c>
      <c r="K471" s="2">
        <v>248500</v>
      </c>
      <c r="L471" s="2" t="s">
        <v>13</v>
      </c>
      <c r="M471" s="2" t="s">
        <v>22</v>
      </c>
      <c r="N471" s="16">
        <f t="shared" si="0"/>
        <v>170.67307692307693</v>
      </c>
      <c r="O471" s="16">
        <f t="shared" si="1"/>
        <v>7</v>
      </c>
      <c r="P471" s="17">
        <f t="shared" si="2"/>
        <v>35500</v>
      </c>
      <c r="Q471" s="18">
        <f t="shared" si="3"/>
        <v>0.2857142857142857</v>
      </c>
      <c r="R471" s="16" t="str">
        <f t="shared" si="4"/>
        <v>NridgHtTA</v>
      </c>
      <c r="S471" s="19">
        <f t="shared" si="5"/>
        <v>39448</v>
      </c>
      <c r="T471" s="20">
        <f t="shared" ca="1" si="6"/>
        <v>5019</v>
      </c>
      <c r="U471" s="16">
        <f t="shared" ref="U471:W471" si="466">D471-U$5</f>
        <v>136</v>
      </c>
      <c r="V471" s="16">
        <f t="shared" si="466"/>
        <v>58</v>
      </c>
      <c r="W471" s="16">
        <f t="shared" si="466"/>
        <v>1122</v>
      </c>
    </row>
    <row r="472" spans="1:23" ht="15.75" customHeight="1" x14ac:dyDescent="0.2">
      <c r="A472" s="2">
        <v>16770</v>
      </c>
      <c r="B472" s="2">
        <v>8</v>
      </c>
      <c r="C472" s="2">
        <v>5</v>
      </c>
      <c r="D472" s="2">
        <v>2002</v>
      </c>
      <c r="E472" s="2">
        <v>2003</v>
      </c>
      <c r="F472" s="2">
        <v>1712</v>
      </c>
      <c r="G472" s="2">
        <v>2</v>
      </c>
      <c r="H472" s="2">
        <v>3</v>
      </c>
      <c r="I472" s="2">
        <v>1</v>
      </c>
      <c r="J472" s="2">
        <v>3</v>
      </c>
      <c r="K472" s="2">
        <v>286500</v>
      </c>
      <c r="L472" s="2" t="s">
        <v>13</v>
      </c>
      <c r="M472" s="2" t="s">
        <v>22</v>
      </c>
      <c r="N472" s="16">
        <f t="shared" si="0"/>
        <v>167.3481308411215</v>
      </c>
      <c r="O472" s="16">
        <f t="shared" si="1"/>
        <v>9</v>
      </c>
      <c r="P472" s="17">
        <f t="shared" si="2"/>
        <v>31833.333333333332</v>
      </c>
      <c r="Q472" s="18">
        <f t="shared" si="3"/>
        <v>0.22222222222222221</v>
      </c>
      <c r="R472" s="16" t="str">
        <f t="shared" si="4"/>
        <v>NridgHtTA</v>
      </c>
      <c r="S472" s="19">
        <f t="shared" si="5"/>
        <v>37257</v>
      </c>
      <c r="T472" s="20">
        <f t="shared" ca="1" si="6"/>
        <v>7210</v>
      </c>
      <c r="U472" s="16">
        <f t="shared" ref="U472:W472" si="467">D472-U$5</f>
        <v>130</v>
      </c>
      <c r="V472" s="16">
        <f t="shared" si="467"/>
        <v>53</v>
      </c>
      <c r="W472" s="16">
        <f t="shared" si="467"/>
        <v>1378</v>
      </c>
    </row>
    <row r="473" spans="1:23" ht="15.75" customHeight="1" x14ac:dyDescent="0.2">
      <c r="A473" s="2">
        <v>6240</v>
      </c>
      <c r="B473" s="2">
        <v>8</v>
      </c>
      <c r="C473" s="2">
        <v>5</v>
      </c>
      <c r="D473" s="2">
        <v>2006</v>
      </c>
      <c r="E473" s="2">
        <v>2006</v>
      </c>
      <c r="F473" s="2">
        <v>1324</v>
      </c>
      <c r="G473" s="2">
        <v>2</v>
      </c>
      <c r="H473" s="2">
        <v>2</v>
      </c>
      <c r="I473" s="2">
        <v>1</v>
      </c>
      <c r="J473" s="2">
        <v>2</v>
      </c>
      <c r="K473" s="2">
        <v>254000</v>
      </c>
      <c r="L473" s="2" t="s">
        <v>13</v>
      </c>
      <c r="M473" s="2" t="s">
        <v>22</v>
      </c>
      <c r="N473" s="16">
        <f t="shared" si="0"/>
        <v>191.8429003021148</v>
      </c>
      <c r="O473" s="16">
        <f t="shared" si="1"/>
        <v>7</v>
      </c>
      <c r="P473" s="17">
        <f t="shared" si="2"/>
        <v>36285.714285714283</v>
      </c>
      <c r="Q473" s="18">
        <f t="shared" si="3"/>
        <v>0.2857142857142857</v>
      </c>
      <c r="R473" s="16" t="str">
        <f t="shared" si="4"/>
        <v>NridgHtTA</v>
      </c>
      <c r="S473" s="19">
        <f t="shared" si="5"/>
        <v>38718</v>
      </c>
      <c r="T473" s="20">
        <f t="shared" ca="1" si="6"/>
        <v>5749</v>
      </c>
      <c r="U473" s="16">
        <f t="shared" ref="U473:W473" si="468">D473-U$5</f>
        <v>134</v>
      </c>
      <c r="V473" s="16">
        <f t="shared" si="468"/>
        <v>56</v>
      </c>
      <c r="W473" s="16">
        <f t="shared" si="468"/>
        <v>990</v>
      </c>
    </row>
    <row r="474" spans="1:23" ht="15.75" customHeight="1" x14ac:dyDescent="0.2">
      <c r="A474" s="2">
        <v>3480</v>
      </c>
      <c r="B474" s="2">
        <v>7</v>
      </c>
      <c r="C474" s="2">
        <v>5</v>
      </c>
      <c r="D474" s="2">
        <v>2003</v>
      </c>
      <c r="E474" s="2">
        <v>2003</v>
      </c>
      <c r="F474" s="2">
        <v>1405</v>
      </c>
      <c r="G474" s="2">
        <v>2</v>
      </c>
      <c r="H474" s="2">
        <v>2</v>
      </c>
      <c r="I474" s="2">
        <v>1</v>
      </c>
      <c r="J474" s="2">
        <v>2</v>
      </c>
      <c r="K474" s="2">
        <v>173000</v>
      </c>
      <c r="L474" s="2" t="s">
        <v>13</v>
      </c>
      <c r="M474" s="2" t="s">
        <v>22</v>
      </c>
      <c r="N474" s="16">
        <f t="shared" si="0"/>
        <v>123.13167259786476</v>
      </c>
      <c r="O474" s="16">
        <f t="shared" si="1"/>
        <v>7</v>
      </c>
      <c r="P474" s="17">
        <f t="shared" si="2"/>
        <v>24714.285714285714</v>
      </c>
      <c r="Q474" s="18">
        <f t="shared" si="3"/>
        <v>0.2857142857142857</v>
      </c>
      <c r="R474" s="16" t="str">
        <f t="shared" si="4"/>
        <v>NridgHtTA</v>
      </c>
      <c r="S474" s="19">
        <f t="shared" si="5"/>
        <v>37622</v>
      </c>
      <c r="T474" s="20">
        <f t="shared" ca="1" si="6"/>
        <v>6845</v>
      </c>
      <c r="U474" s="16">
        <f t="shared" ref="U474:W474" si="469">D474-U$5</f>
        <v>131</v>
      </c>
      <c r="V474" s="16">
        <f t="shared" si="469"/>
        <v>53</v>
      </c>
      <c r="W474" s="16">
        <f t="shared" si="469"/>
        <v>1071</v>
      </c>
    </row>
    <row r="475" spans="1:23" ht="15.75" customHeight="1" x14ac:dyDescent="0.2">
      <c r="A475" s="2">
        <v>2268</v>
      </c>
      <c r="B475" s="2">
        <v>7</v>
      </c>
      <c r="C475" s="2">
        <v>5</v>
      </c>
      <c r="D475" s="2">
        <v>2003</v>
      </c>
      <c r="E475" s="2">
        <v>2004</v>
      </c>
      <c r="F475" s="2">
        <v>1626</v>
      </c>
      <c r="G475" s="2">
        <v>2</v>
      </c>
      <c r="H475" s="2">
        <v>2</v>
      </c>
      <c r="I475" s="2">
        <v>0</v>
      </c>
      <c r="J475" s="2">
        <v>2</v>
      </c>
      <c r="K475" s="2">
        <v>173000</v>
      </c>
      <c r="L475" s="2" t="s">
        <v>13</v>
      </c>
      <c r="M475" s="2" t="s">
        <v>22</v>
      </c>
      <c r="N475" s="16">
        <f t="shared" si="0"/>
        <v>106.39606396063961</v>
      </c>
      <c r="O475" s="16">
        <f t="shared" si="1"/>
        <v>6</v>
      </c>
      <c r="P475" s="17">
        <f t="shared" si="2"/>
        <v>28833.333333333332</v>
      </c>
      <c r="Q475" s="18">
        <f t="shared" si="3"/>
        <v>0.33333333333333331</v>
      </c>
      <c r="R475" s="16" t="str">
        <f t="shared" si="4"/>
        <v>NridgHtTA</v>
      </c>
      <c r="S475" s="19">
        <f t="shared" si="5"/>
        <v>37622</v>
      </c>
      <c r="T475" s="20">
        <f t="shared" ca="1" si="6"/>
        <v>6845</v>
      </c>
      <c r="U475" s="16">
        <f t="shared" ref="U475:W475" si="470">D475-U$5</f>
        <v>131</v>
      </c>
      <c r="V475" s="16">
        <f t="shared" si="470"/>
        <v>54</v>
      </c>
      <c r="W475" s="16">
        <f t="shared" si="470"/>
        <v>1292</v>
      </c>
    </row>
    <row r="476" spans="1:23" ht="15.75" customHeight="1" x14ac:dyDescent="0.2">
      <c r="A476" s="2">
        <v>10928</v>
      </c>
      <c r="B476" s="2">
        <v>7</v>
      </c>
      <c r="C476" s="2">
        <v>5</v>
      </c>
      <c r="D476" s="2">
        <v>2005</v>
      </c>
      <c r="E476" s="2">
        <v>2005</v>
      </c>
      <c r="F476" s="2">
        <v>1456</v>
      </c>
      <c r="G476" s="2">
        <v>2</v>
      </c>
      <c r="H476" s="2">
        <v>3</v>
      </c>
      <c r="I476" s="2">
        <v>1</v>
      </c>
      <c r="J476" s="2">
        <v>2</v>
      </c>
      <c r="K476" s="2">
        <v>184000</v>
      </c>
      <c r="L476" s="2" t="s">
        <v>13</v>
      </c>
      <c r="M476" s="2" t="s">
        <v>15</v>
      </c>
      <c r="N476" s="16">
        <f t="shared" si="0"/>
        <v>126.37362637362638</v>
      </c>
      <c r="O476" s="16">
        <f t="shared" si="1"/>
        <v>8</v>
      </c>
      <c r="P476" s="17">
        <f t="shared" si="2"/>
        <v>23000</v>
      </c>
      <c r="Q476" s="18">
        <f t="shared" si="3"/>
        <v>0.25</v>
      </c>
      <c r="R476" s="16" t="str">
        <f t="shared" si="4"/>
        <v>GilbertTA</v>
      </c>
      <c r="S476" s="19">
        <f t="shared" si="5"/>
        <v>38353</v>
      </c>
      <c r="T476" s="20">
        <f t="shared" ca="1" si="6"/>
        <v>6114</v>
      </c>
      <c r="U476" s="16">
        <f t="shared" ref="U476:W476" si="471">D476-U$5</f>
        <v>133</v>
      </c>
      <c r="V476" s="16">
        <f t="shared" si="471"/>
        <v>55</v>
      </c>
      <c r="W476" s="16">
        <f t="shared" si="471"/>
        <v>1122</v>
      </c>
    </row>
    <row r="477" spans="1:23" ht="15.75" customHeight="1" x14ac:dyDescent="0.2">
      <c r="A477" s="2">
        <v>8918</v>
      </c>
      <c r="B477" s="2">
        <v>6</v>
      </c>
      <c r="C477" s="2">
        <v>5</v>
      </c>
      <c r="D477" s="2">
        <v>2005</v>
      </c>
      <c r="E477" s="2">
        <v>2006</v>
      </c>
      <c r="F477" s="2">
        <v>1490</v>
      </c>
      <c r="G477" s="2">
        <v>2</v>
      </c>
      <c r="H477" s="2">
        <v>3</v>
      </c>
      <c r="I477" s="2">
        <v>1</v>
      </c>
      <c r="J477" s="2">
        <v>2</v>
      </c>
      <c r="K477" s="2">
        <v>167800</v>
      </c>
      <c r="L477" s="2" t="s">
        <v>13</v>
      </c>
      <c r="M477" s="2" t="s">
        <v>15</v>
      </c>
      <c r="N477" s="16">
        <f t="shared" si="0"/>
        <v>112.61744966442953</v>
      </c>
      <c r="O477" s="16">
        <f t="shared" si="1"/>
        <v>8</v>
      </c>
      <c r="P477" s="17">
        <f t="shared" si="2"/>
        <v>20975</v>
      </c>
      <c r="Q477" s="18">
        <f t="shared" si="3"/>
        <v>0.25</v>
      </c>
      <c r="R477" s="16" t="str">
        <f t="shared" si="4"/>
        <v>GilbertTA</v>
      </c>
      <c r="S477" s="19">
        <f t="shared" si="5"/>
        <v>38353</v>
      </c>
      <c r="T477" s="20">
        <f t="shared" ca="1" si="6"/>
        <v>6114</v>
      </c>
      <c r="U477" s="16">
        <f t="shared" ref="U477:W477" si="472">D477-U$5</f>
        <v>133</v>
      </c>
      <c r="V477" s="16">
        <f t="shared" si="472"/>
        <v>56</v>
      </c>
      <c r="W477" s="16">
        <f t="shared" si="472"/>
        <v>1156</v>
      </c>
    </row>
    <row r="478" spans="1:23" ht="15.75" customHeight="1" x14ac:dyDescent="0.2">
      <c r="A478" s="2">
        <v>12589</v>
      </c>
      <c r="B478" s="2">
        <v>6</v>
      </c>
      <c r="C478" s="2">
        <v>5</v>
      </c>
      <c r="D478" s="2">
        <v>2005</v>
      </c>
      <c r="E478" s="2">
        <v>2005</v>
      </c>
      <c r="F478" s="2">
        <v>1484</v>
      </c>
      <c r="G478" s="2">
        <v>2</v>
      </c>
      <c r="H478" s="2">
        <v>3</v>
      </c>
      <c r="I478" s="2">
        <v>1</v>
      </c>
      <c r="J478" s="2">
        <v>2</v>
      </c>
      <c r="K478" s="2">
        <v>174000</v>
      </c>
      <c r="L478" s="2" t="s">
        <v>13</v>
      </c>
      <c r="M478" s="2" t="s">
        <v>15</v>
      </c>
      <c r="N478" s="16">
        <f t="shared" si="0"/>
        <v>117.25067385444744</v>
      </c>
      <c r="O478" s="16">
        <f t="shared" si="1"/>
        <v>8</v>
      </c>
      <c r="P478" s="17">
        <f t="shared" si="2"/>
        <v>21750</v>
      </c>
      <c r="Q478" s="18">
        <f t="shared" si="3"/>
        <v>0.25</v>
      </c>
      <c r="R478" s="16" t="str">
        <f t="shared" si="4"/>
        <v>GilbertTA</v>
      </c>
      <c r="S478" s="19">
        <f t="shared" si="5"/>
        <v>38353</v>
      </c>
      <c r="T478" s="20">
        <f t="shared" ca="1" si="6"/>
        <v>6114</v>
      </c>
      <c r="U478" s="16">
        <f t="shared" ref="U478:W478" si="473">D478-U$5</f>
        <v>133</v>
      </c>
      <c r="V478" s="16">
        <f t="shared" si="473"/>
        <v>55</v>
      </c>
      <c r="W478" s="16">
        <f t="shared" si="473"/>
        <v>1150</v>
      </c>
    </row>
    <row r="479" spans="1:23" ht="15.75" customHeight="1" x14ac:dyDescent="0.2">
      <c r="A479" s="2">
        <v>11911</v>
      </c>
      <c r="B479" s="2">
        <v>6</v>
      </c>
      <c r="C479" s="2">
        <v>5</v>
      </c>
      <c r="D479" s="2">
        <v>2005</v>
      </c>
      <c r="E479" s="2">
        <v>2005</v>
      </c>
      <c r="F479" s="2">
        <v>1560</v>
      </c>
      <c r="G479" s="2">
        <v>2</v>
      </c>
      <c r="H479" s="2">
        <v>3</v>
      </c>
      <c r="I479" s="2">
        <v>1</v>
      </c>
      <c r="J479" s="2">
        <v>2</v>
      </c>
      <c r="K479" s="2">
        <v>174000</v>
      </c>
      <c r="L479" s="2" t="s">
        <v>13</v>
      </c>
      <c r="M479" s="2" t="s">
        <v>15</v>
      </c>
      <c r="N479" s="16">
        <f t="shared" si="0"/>
        <v>111.53846153846153</v>
      </c>
      <c r="O479" s="16">
        <f t="shared" si="1"/>
        <v>8</v>
      </c>
      <c r="P479" s="17">
        <f t="shared" si="2"/>
        <v>21750</v>
      </c>
      <c r="Q479" s="18">
        <f t="shared" si="3"/>
        <v>0.25</v>
      </c>
      <c r="R479" s="16" t="str">
        <f t="shared" si="4"/>
        <v>GilbertTA</v>
      </c>
      <c r="S479" s="19">
        <f t="shared" si="5"/>
        <v>38353</v>
      </c>
      <c r="T479" s="20">
        <f t="shared" ca="1" si="6"/>
        <v>6114</v>
      </c>
      <c r="U479" s="16">
        <f t="shared" ref="U479:W479" si="474">D479-U$5</f>
        <v>133</v>
      </c>
      <c r="V479" s="16">
        <f t="shared" si="474"/>
        <v>55</v>
      </c>
      <c r="W479" s="16">
        <f t="shared" si="474"/>
        <v>1226</v>
      </c>
    </row>
    <row r="480" spans="1:23" ht="15.75" customHeight="1" x14ac:dyDescent="0.2">
      <c r="A480" s="2">
        <v>3684</v>
      </c>
      <c r="B480" s="2">
        <v>7</v>
      </c>
      <c r="C480" s="2">
        <v>5</v>
      </c>
      <c r="D480" s="2">
        <v>2007</v>
      </c>
      <c r="E480" s="2">
        <v>2007</v>
      </c>
      <c r="F480" s="2">
        <v>1555</v>
      </c>
      <c r="G480" s="2">
        <v>2</v>
      </c>
      <c r="H480" s="2">
        <v>2</v>
      </c>
      <c r="I480" s="2">
        <v>1</v>
      </c>
      <c r="J480" s="2">
        <v>3</v>
      </c>
      <c r="K480" s="2">
        <v>174000</v>
      </c>
      <c r="L480" s="2" t="s">
        <v>13</v>
      </c>
      <c r="M480" s="2" t="s">
        <v>23</v>
      </c>
      <c r="N480" s="16">
        <f t="shared" si="0"/>
        <v>111.89710610932475</v>
      </c>
      <c r="O480" s="16">
        <f t="shared" si="1"/>
        <v>8</v>
      </c>
      <c r="P480" s="17">
        <f t="shared" si="2"/>
        <v>21750</v>
      </c>
      <c r="Q480" s="18">
        <f t="shared" si="3"/>
        <v>0.25</v>
      </c>
      <c r="R480" s="16" t="str">
        <f t="shared" si="4"/>
        <v>BlmngtnTA</v>
      </c>
      <c r="S480" s="19">
        <f t="shared" si="5"/>
        <v>39083</v>
      </c>
      <c r="T480" s="20">
        <f t="shared" ca="1" si="6"/>
        <v>5384</v>
      </c>
      <c r="U480" s="16">
        <f t="shared" ref="U480:W480" si="475">D480-U$5</f>
        <v>135</v>
      </c>
      <c r="V480" s="16">
        <f t="shared" si="475"/>
        <v>57</v>
      </c>
      <c r="W480" s="16">
        <f t="shared" si="475"/>
        <v>1221</v>
      </c>
    </row>
    <row r="481" spans="1:23" ht="15.75" customHeight="1" x14ac:dyDescent="0.2">
      <c r="A481" s="2">
        <v>3635</v>
      </c>
      <c r="B481" s="2">
        <v>7</v>
      </c>
      <c r="C481" s="2">
        <v>5</v>
      </c>
      <c r="D481" s="2">
        <v>2007</v>
      </c>
      <c r="E481" s="2">
        <v>2007</v>
      </c>
      <c r="F481" s="2">
        <v>1569</v>
      </c>
      <c r="G481" s="2">
        <v>2</v>
      </c>
      <c r="H481" s="2">
        <v>1</v>
      </c>
      <c r="I481" s="2">
        <v>1</v>
      </c>
      <c r="J481" s="2">
        <v>3</v>
      </c>
      <c r="K481" s="2">
        <v>175900</v>
      </c>
      <c r="L481" s="2" t="s">
        <v>13</v>
      </c>
      <c r="M481" s="2" t="s">
        <v>23</v>
      </c>
      <c r="N481" s="16">
        <f t="shared" si="0"/>
        <v>112.10962396430848</v>
      </c>
      <c r="O481" s="16">
        <f t="shared" si="1"/>
        <v>7</v>
      </c>
      <c r="P481" s="17">
        <f t="shared" si="2"/>
        <v>25128.571428571428</v>
      </c>
      <c r="Q481" s="18">
        <f t="shared" si="3"/>
        <v>0.2857142857142857</v>
      </c>
      <c r="R481" s="16" t="str">
        <f t="shared" si="4"/>
        <v>BlmngtnTA</v>
      </c>
      <c r="S481" s="19">
        <f t="shared" si="5"/>
        <v>39083</v>
      </c>
      <c r="T481" s="20">
        <f t="shared" ca="1" si="6"/>
        <v>5384</v>
      </c>
      <c r="U481" s="16">
        <f t="shared" ref="U481:W481" si="476">D481-U$5</f>
        <v>135</v>
      </c>
      <c r="V481" s="16">
        <f t="shared" si="476"/>
        <v>57</v>
      </c>
      <c r="W481" s="16">
        <f t="shared" si="476"/>
        <v>1235</v>
      </c>
    </row>
    <row r="482" spans="1:23" ht="15.75" customHeight="1" x14ac:dyDescent="0.2">
      <c r="A482" s="2">
        <v>3182</v>
      </c>
      <c r="B482" s="2">
        <v>7</v>
      </c>
      <c r="C482" s="2">
        <v>5</v>
      </c>
      <c r="D482" s="2">
        <v>2005</v>
      </c>
      <c r="E482" s="2">
        <v>2006</v>
      </c>
      <c r="F482" s="2">
        <v>1555</v>
      </c>
      <c r="G482" s="2">
        <v>2</v>
      </c>
      <c r="H482" s="2">
        <v>2</v>
      </c>
      <c r="I482" s="2">
        <v>1</v>
      </c>
      <c r="J482" s="2">
        <v>2</v>
      </c>
      <c r="K482" s="2">
        <v>192500</v>
      </c>
      <c r="L482" s="2" t="s">
        <v>13</v>
      </c>
      <c r="M482" s="2" t="s">
        <v>23</v>
      </c>
      <c r="N482" s="16">
        <f t="shared" si="0"/>
        <v>123.79421221864952</v>
      </c>
      <c r="O482" s="16">
        <f t="shared" si="1"/>
        <v>7</v>
      </c>
      <c r="P482" s="17">
        <f t="shared" si="2"/>
        <v>27500</v>
      </c>
      <c r="Q482" s="18">
        <f t="shared" si="3"/>
        <v>0.2857142857142857</v>
      </c>
      <c r="R482" s="16" t="str">
        <f t="shared" si="4"/>
        <v>BlmngtnTA</v>
      </c>
      <c r="S482" s="19">
        <f t="shared" si="5"/>
        <v>38353</v>
      </c>
      <c r="T482" s="20">
        <f t="shared" ca="1" si="6"/>
        <v>6114</v>
      </c>
      <c r="U482" s="16">
        <f t="shared" ref="U482:W482" si="477">D482-U$5</f>
        <v>133</v>
      </c>
      <c r="V482" s="16">
        <f t="shared" si="477"/>
        <v>56</v>
      </c>
      <c r="W482" s="16">
        <f t="shared" si="477"/>
        <v>1221</v>
      </c>
    </row>
    <row r="483" spans="1:23" ht="15.75" customHeight="1" x14ac:dyDescent="0.2">
      <c r="A483" s="2">
        <v>3182</v>
      </c>
      <c r="B483" s="2">
        <v>7</v>
      </c>
      <c r="C483" s="2">
        <v>5</v>
      </c>
      <c r="D483" s="2">
        <v>2005</v>
      </c>
      <c r="E483" s="2">
        <v>2006</v>
      </c>
      <c r="F483" s="2">
        <v>1504</v>
      </c>
      <c r="G483" s="2">
        <v>2</v>
      </c>
      <c r="H483" s="2">
        <v>1</v>
      </c>
      <c r="I483" s="2">
        <v>1</v>
      </c>
      <c r="J483" s="2">
        <v>2</v>
      </c>
      <c r="K483" s="2">
        <v>181000</v>
      </c>
      <c r="L483" s="2" t="s">
        <v>13</v>
      </c>
      <c r="M483" s="2" t="s">
        <v>23</v>
      </c>
      <c r="N483" s="16">
        <f t="shared" si="0"/>
        <v>120.34574468085107</v>
      </c>
      <c r="O483" s="16">
        <f t="shared" si="1"/>
        <v>6</v>
      </c>
      <c r="P483" s="17">
        <f t="shared" si="2"/>
        <v>30166.666666666668</v>
      </c>
      <c r="Q483" s="18">
        <f t="shared" si="3"/>
        <v>0.33333333333333331</v>
      </c>
      <c r="R483" s="16" t="str">
        <f t="shared" si="4"/>
        <v>BlmngtnTA</v>
      </c>
      <c r="S483" s="19">
        <f t="shared" si="5"/>
        <v>38353</v>
      </c>
      <c r="T483" s="20">
        <f t="shared" ca="1" si="6"/>
        <v>6114</v>
      </c>
      <c r="U483" s="16">
        <f t="shared" ref="U483:W483" si="478">D483-U$5</f>
        <v>133</v>
      </c>
      <c r="V483" s="16">
        <f t="shared" si="478"/>
        <v>56</v>
      </c>
      <c r="W483" s="16">
        <f t="shared" si="478"/>
        <v>1170</v>
      </c>
    </row>
    <row r="484" spans="1:23" ht="15.75" customHeight="1" x14ac:dyDescent="0.2">
      <c r="A484" s="2">
        <v>3182</v>
      </c>
      <c r="B484" s="2">
        <v>7</v>
      </c>
      <c r="C484" s="2">
        <v>5</v>
      </c>
      <c r="D484" s="2">
        <v>2005</v>
      </c>
      <c r="E484" s="2">
        <v>2006</v>
      </c>
      <c r="F484" s="2">
        <v>1220</v>
      </c>
      <c r="G484" s="2">
        <v>2</v>
      </c>
      <c r="H484" s="2">
        <v>2</v>
      </c>
      <c r="I484" s="2">
        <v>1</v>
      </c>
      <c r="J484" s="2">
        <v>2</v>
      </c>
      <c r="K484" s="2">
        <v>180000</v>
      </c>
      <c r="L484" s="2" t="s">
        <v>13</v>
      </c>
      <c r="M484" s="2" t="s">
        <v>23</v>
      </c>
      <c r="N484" s="16">
        <f t="shared" si="0"/>
        <v>147.54098360655738</v>
      </c>
      <c r="O484" s="16">
        <f t="shared" si="1"/>
        <v>7</v>
      </c>
      <c r="P484" s="17">
        <f t="shared" si="2"/>
        <v>25714.285714285714</v>
      </c>
      <c r="Q484" s="18">
        <f t="shared" si="3"/>
        <v>0.2857142857142857</v>
      </c>
      <c r="R484" s="16" t="str">
        <f t="shared" si="4"/>
        <v>BlmngtnTA</v>
      </c>
      <c r="S484" s="19">
        <f t="shared" si="5"/>
        <v>38353</v>
      </c>
      <c r="T484" s="20">
        <f t="shared" ca="1" si="6"/>
        <v>6114</v>
      </c>
      <c r="U484" s="16">
        <f t="shared" ref="U484:W484" si="479">D484-U$5</f>
        <v>133</v>
      </c>
      <c r="V484" s="16">
        <f t="shared" si="479"/>
        <v>56</v>
      </c>
      <c r="W484" s="16">
        <f t="shared" si="479"/>
        <v>886</v>
      </c>
    </row>
    <row r="485" spans="1:23" ht="15.75" customHeight="1" x14ac:dyDescent="0.2">
      <c r="A485" s="2">
        <v>3182</v>
      </c>
      <c r="B485" s="2">
        <v>7</v>
      </c>
      <c r="C485" s="2">
        <v>5</v>
      </c>
      <c r="D485" s="2">
        <v>2005</v>
      </c>
      <c r="E485" s="2">
        <v>2006</v>
      </c>
      <c r="F485" s="2">
        <v>1145</v>
      </c>
      <c r="G485" s="2">
        <v>2</v>
      </c>
      <c r="H485" s="2">
        <v>2</v>
      </c>
      <c r="I485" s="2">
        <v>1</v>
      </c>
      <c r="J485" s="2">
        <v>2</v>
      </c>
      <c r="K485" s="2">
        <v>160200</v>
      </c>
      <c r="L485" s="2" t="s">
        <v>13</v>
      </c>
      <c r="M485" s="2" t="s">
        <v>23</v>
      </c>
      <c r="N485" s="16">
        <f t="shared" si="0"/>
        <v>139.91266375545851</v>
      </c>
      <c r="O485" s="16">
        <f t="shared" si="1"/>
        <v>7</v>
      </c>
      <c r="P485" s="17">
        <f t="shared" si="2"/>
        <v>22885.714285714286</v>
      </c>
      <c r="Q485" s="18">
        <f t="shared" si="3"/>
        <v>0.2857142857142857</v>
      </c>
      <c r="R485" s="16" t="str">
        <f t="shared" si="4"/>
        <v>BlmngtnTA</v>
      </c>
      <c r="S485" s="19">
        <f t="shared" si="5"/>
        <v>38353</v>
      </c>
      <c r="T485" s="20">
        <f t="shared" ca="1" si="6"/>
        <v>6114</v>
      </c>
      <c r="U485" s="16">
        <f t="shared" ref="U485:W485" si="480">D485-U$5</f>
        <v>133</v>
      </c>
      <c r="V485" s="16">
        <f t="shared" si="480"/>
        <v>56</v>
      </c>
      <c r="W485" s="16">
        <f t="shared" si="480"/>
        <v>811</v>
      </c>
    </row>
    <row r="486" spans="1:23" ht="15.75" customHeight="1" x14ac:dyDescent="0.2">
      <c r="A486" s="2">
        <v>7795</v>
      </c>
      <c r="B486" s="2">
        <v>7</v>
      </c>
      <c r="C486" s="2">
        <v>5</v>
      </c>
      <c r="D486" s="2">
        <v>2004</v>
      </c>
      <c r="E486" s="2">
        <v>2005</v>
      </c>
      <c r="F486" s="2">
        <v>1432</v>
      </c>
      <c r="G486" s="2">
        <v>2</v>
      </c>
      <c r="H486" s="2">
        <v>3</v>
      </c>
      <c r="I486" s="2">
        <v>1</v>
      </c>
      <c r="J486" s="2">
        <v>2</v>
      </c>
      <c r="K486" s="2">
        <v>188500</v>
      </c>
      <c r="L486" s="2" t="s">
        <v>13</v>
      </c>
      <c r="M486" s="2" t="s">
        <v>15</v>
      </c>
      <c r="N486" s="16">
        <f t="shared" si="0"/>
        <v>131.63407821229049</v>
      </c>
      <c r="O486" s="16">
        <f t="shared" si="1"/>
        <v>8</v>
      </c>
      <c r="P486" s="17">
        <f t="shared" si="2"/>
        <v>23562.5</v>
      </c>
      <c r="Q486" s="18">
        <f t="shared" si="3"/>
        <v>0.25</v>
      </c>
      <c r="R486" s="16" t="str">
        <f t="shared" si="4"/>
        <v>GilbertTA</v>
      </c>
      <c r="S486" s="19">
        <f t="shared" si="5"/>
        <v>37987</v>
      </c>
      <c r="T486" s="20">
        <f t="shared" ca="1" si="6"/>
        <v>6480</v>
      </c>
      <c r="U486" s="16">
        <f t="shared" ref="U486:W486" si="481">D486-U$5</f>
        <v>132</v>
      </c>
      <c r="V486" s="16">
        <f t="shared" si="481"/>
        <v>55</v>
      </c>
      <c r="W486" s="16">
        <f t="shared" si="481"/>
        <v>1098</v>
      </c>
    </row>
    <row r="487" spans="1:23" ht="15.75" customHeight="1" x14ac:dyDescent="0.2">
      <c r="A487" s="2">
        <v>8068</v>
      </c>
      <c r="B487" s="2">
        <v>6</v>
      </c>
      <c r="C487" s="2">
        <v>5</v>
      </c>
      <c r="D487" s="2">
        <v>2002</v>
      </c>
      <c r="E487" s="2">
        <v>2002</v>
      </c>
      <c r="F487" s="2">
        <v>2267</v>
      </c>
      <c r="G487" s="2">
        <v>2</v>
      </c>
      <c r="H487" s="2">
        <v>4</v>
      </c>
      <c r="I487" s="2">
        <v>1</v>
      </c>
      <c r="J487" s="2">
        <v>2</v>
      </c>
      <c r="K487" s="2">
        <v>200000</v>
      </c>
      <c r="L487" s="2" t="s">
        <v>13</v>
      </c>
      <c r="M487" s="2" t="s">
        <v>15</v>
      </c>
      <c r="N487" s="16">
        <f t="shared" si="0"/>
        <v>88.222320247022495</v>
      </c>
      <c r="O487" s="16">
        <f t="shared" si="1"/>
        <v>9</v>
      </c>
      <c r="P487" s="17">
        <f t="shared" si="2"/>
        <v>22222.222222222223</v>
      </c>
      <c r="Q487" s="18">
        <f t="shared" si="3"/>
        <v>0.22222222222222221</v>
      </c>
      <c r="R487" s="16" t="str">
        <f t="shared" si="4"/>
        <v>GilbertTA</v>
      </c>
      <c r="S487" s="19">
        <f t="shared" si="5"/>
        <v>37257</v>
      </c>
      <c r="T487" s="20">
        <f t="shared" ca="1" si="6"/>
        <v>7210</v>
      </c>
      <c r="U487" s="16">
        <f t="shared" ref="U487:W487" si="482">D487-U$5</f>
        <v>130</v>
      </c>
      <c r="V487" s="16">
        <f t="shared" si="482"/>
        <v>52</v>
      </c>
      <c r="W487" s="16">
        <f t="shared" si="482"/>
        <v>1933</v>
      </c>
    </row>
    <row r="488" spans="1:23" ht="15.75" customHeight="1" x14ac:dyDescent="0.2">
      <c r="A488" s="2">
        <v>9434</v>
      </c>
      <c r="B488" s="2">
        <v>7</v>
      </c>
      <c r="C488" s="2">
        <v>5</v>
      </c>
      <c r="D488" s="2">
        <v>2004</v>
      </c>
      <c r="E488" s="2">
        <v>2005</v>
      </c>
      <c r="F488" s="2">
        <v>1374</v>
      </c>
      <c r="G488" s="2">
        <v>2</v>
      </c>
      <c r="H488" s="2">
        <v>3</v>
      </c>
      <c r="I488" s="2">
        <v>1</v>
      </c>
      <c r="J488" s="2">
        <v>2</v>
      </c>
      <c r="K488" s="2">
        <v>170000</v>
      </c>
      <c r="L488" s="2" t="s">
        <v>13</v>
      </c>
      <c r="M488" s="2" t="s">
        <v>15</v>
      </c>
      <c r="N488" s="16">
        <f t="shared" si="0"/>
        <v>123.72634643377002</v>
      </c>
      <c r="O488" s="16">
        <f t="shared" si="1"/>
        <v>8</v>
      </c>
      <c r="P488" s="17">
        <f t="shared" si="2"/>
        <v>21250</v>
      </c>
      <c r="Q488" s="18">
        <f t="shared" si="3"/>
        <v>0.25</v>
      </c>
      <c r="R488" s="16" t="str">
        <f t="shared" si="4"/>
        <v>GilbertTA</v>
      </c>
      <c r="S488" s="19">
        <f t="shared" si="5"/>
        <v>37987</v>
      </c>
      <c r="T488" s="20">
        <f t="shared" ca="1" si="6"/>
        <v>6480</v>
      </c>
      <c r="U488" s="16">
        <f t="shared" ref="U488:W488" si="483">D488-U$5</f>
        <v>132</v>
      </c>
      <c r="V488" s="16">
        <f t="shared" si="483"/>
        <v>55</v>
      </c>
      <c r="W488" s="16">
        <f t="shared" si="483"/>
        <v>1040</v>
      </c>
    </row>
    <row r="489" spans="1:23" ht="15.75" customHeight="1" x14ac:dyDescent="0.2">
      <c r="A489" s="2">
        <v>7984</v>
      </c>
      <c r="B489" s="2">
        <v>7</v>
      </c>
      <c r="C489" s="2">
        <v>5</v>
      </c>
      <c r="D489" s="2">
        <v>2004</v>
      </c>
      <c r="E489" s="2">
        <v>2005</v>
      </c>
      <c r="F489" s="2">
        <v>1630</v>
      </c>
      <c r="G489" s="2">
        <v>2</v>
      </c>
      <c r="H489" s="2">
        <v>3</v>
      </c>
      <c r="I489" s="2">
        <v>1</v>
      </c>
      <c r="J489" s="2">
        <v>2</v>
      </c>
      <c r="K489" s="2">
        <v>189500</v>
      </c>
      <c r="L489" s="2" t="s">
        <v>13</v>
      </c>
      <c r="M489" s="2" t="s">
        <v>15</v>
      </c>
      <c r="N489" s="16">
        <f t="shared" si="0"/>
        <v>116.25766871165644</v>
      </c>
      <c r="O489" s="16">
        <f t="shared" si="1"/>
        <v>8</v>
      </c>
      <c r="P489" s="17">
        <f t="shared" si="2"/>
        <v>23687.5</v>
      </c>
      <c r="Q489" s="18">
        <f t="shared" si="3"/>
        <v>0.25</v>
      </c>
      <c r="R489" s="16" t="str">
        <f t="shared" si="4"/>
        <v>GilbertTA</v>
      </c>
      <c r="S489" s="19">
        <f t="shared" si="5"/>
        <v>37987</v>
      </c>
      <c r="T489" s="20">
        <f t="shared" ca="1" si="6"/>
        <v>6480</v>
      </c>
      <c r="U489" s="16">
        <f t="shared" ref="U489:W489" si="484">D489-U$5</f>
        <v>132</v>
      </c>
      <c r="V489" s="16">
        <f t="shared" si="484"/>
        <v>55</v>
      </c>
      <c r="W489" s="16">
        <f t="shared" si="484"/>
        <v>1296</v>
      </c>
    </row>
    <row r="490" spans="1:23" ht="15.75" customHeight="1" x14ac:dyDescent="0.2">
      <c r="A490" s="2">
        <v>7750</v>
      </c>
      <c r="B490" s="2">
        <v>8</v>
      </c>
      <c r="C490" s="2">
        <v>5</v>
      </c>
      <c r="D490" s="2">
        <v>2002</v>
      </c>
      <c r="E490" s="2">
        <v>2002</v>
      </c>
      <c r="F490" s="2">
        <v>1419</v>
      </c>
      <c r="G490" s="2">
        <v>2</v>
      </c>
      <c r="H490" s="2">
        <v>3</v>
      </c>
      <c r="I490" s="2">
        <v>1</v>
      </c>
      <c r="J490" s="2">
        <v>2</v>
      </c>
      <c r="K490" s="2">
        <v>184100</v>
      </c>
      <c r="L490" s="2" t="s">
        <v>13</v>
      </c>
      <c r="M490" s="2" t="s">
        <v>15</v>
      </c>
      <c r="N490" s="16">
        <f t="shared" si="0"/>
        <v>129.73925299506695</v>
      </c>
      <c r="O490" s="16">
        <f t="shared" si="1"/>
        <v>8</v>
      </c>
      <c r="P490" s="17">
        <f t="shared" si="2"/>
        <v>23012.5</v>
      </c>
      <c r="Q490" s="18">
        <f t="shared" si="3"/>
        <v>0.25</v>
      </c>
      <c r="R490" s="16" t="str">
        <f t="shared" si="4"/>
        <v>GilbertTA</v>
      </c>
      <c r="S490" s="19">
        <f t="shared" si="5"/>
        <v>37257</v>
      </c>
      <c r="T490" s="20">
        <f t="shared" ca="1" si="6"/>
        <v>7210</v>
      </c>
      <c r="U490" s="16">
        <f t="shared" ref="U490:W490" si="485">D490-U$5</f>
        <v>130</v>
      </c>
      <c r="V490" s="16">
        <f t="shared" si="485"/>
        <v>52</v>
      </c>
      <c r="W490" s="16">
        <f t="shared" si="485"/>
        <v>1085</v>
      </c>
    </row>
    <row r="491" spans="1:23" ht="15.75" customHeight="1" x14ac:dyDescent="0.2">
      <c r="A491" s="2">
        <v>10125</v>
      </c>
      <c r="B491" s="2">
        <v>7</v>
      </c>
      <c r="C491" s="2">
        <v>5</v>
      </c>
      <c r="D491" s="2">
        <v>2004</v>
      </c>
      <c r="E491" s="2">
        <v>2004</v>
      </c>
      <c r="F491" s="2">
        <v>1594</v>
      </c>
      <c r="G491" s="2">
        <v>2</v>
      </c>
      <c r="H491" s="2">
        <v>3</v>
      </c>
      <c r="I491" s="2">
        <v>1</v>
      </c>
      <c r="J491" s="2">
        <v>2</v>
      </c>
      <c r="K491" s="2">
        <v>195500</v>
      </c>
      <c r="L491" s="2" t="s">
        <v>13</v>
      </c>
      <c r="M491" s="2" t="s">
        <v>15</v>
      </c>
      <c r="N491" s="16">
        <f t="shared" si="0"/>
        <v>122.64742785445421</v>
      </c>
      <c r="O491" s="16">
        <f t="shared" si="1"/>
        <v>8</v>
      </c>
      <c r="P491" s="17">
        <f t="shared" si="2"/>
        <v>24437.5</v>
      </c>
      <c r="Q491" s="18">
        <f t="shared" si="3"/>
        <v>0.25</v>
      </c>
      <c r="R491" s="16" t="str">
        <f t="shared" si="4"/>
        <v>GilbertTA</v>
      </c>
      <c r="S491" s="19">
        <f t="shared" si="5"/>
        <v>37987</v>
      </c>
      <c r="T491" s="20">
        <f t="shared" ca="1" si="6"/>
        <v>6480</v>
      </c>
      <c r="U491" s="16">
        <f t="shared" ref="U491:W491" si="486">D491-U$5</f>
        <v>132</v>
      </c>
      <c r="V491" s="16">
        <f t="shared" si="486"/>
        <v>54</v>
      </c>
      <c r="W491" s="16">
        <f t="shared" si="486"/>
        <v>1260</v>
      </c>
    </row>
    <row r="492" spans="1:23" ht="15.75" customHeight="1" x14ac:dyDescent="0.2">
      <c r="A492" s="2">
        <v>8965</v>
      </c>
      <c r="B492" s="2">
        <v>7</v>
      </c>
      <c r="C492" s="2">
        <v>5</v>
      </c>
      <c r="D492" s="2">
        <v>2003</v>
      </c>
      <c r="E492" s="2">
        <v>2003</v>
      </c>
      <c r="F492" s="2">
        <v>1489</v>
      </c>
      <c r="G492" s="2">
        <v>2</v>
      </c>
      <c r="H492" s="2">
        <v>3</v>
      </c>
      <c r="I492" s="2">
        <v>1</v>
      </c>
      <c r="J492" s="2">
        <v>2</v>
      </c>
      <c r="K492" s="2">
        <v>192000</v>
      </c>
      <c r="L492" s="2" t="s">
        <v>13</v>
      </c>
      <c r="M492" s="2" t="s">
        <v>15</v>
      </c>
      <c r="N492" s="16">
        <f t="shared" si="0"/>
        <v>128.94560107454669</v>
      </c>
      <c r="O492" s="16">
        <f t="shared" si="1"/>
        <v>8</v>
      </c>
      <c r="P492" s="17">
        <f t="shared" si="2"/>
        <v>24000</v>
      </c>
      <c r="Q492" s="18">
        <f t="shared" si="3"/>
        <v>0.25</v>
      </c>
      <c r="R492" s="16" t="str">
        <f t="shared" si="4"/>
        <v>GilbertTA</v>
      </c>
      <c r="S492" s="19">
        <f t="shared" si="5"/>
        <v>37622</v>
      </c>
      <c r="T492" s="20">
        <f t="shared" ca="1" si="6"/>
        <v>6845</v>
      </c>
      <c r="U492" s="16">
        <f t="shared" ref="U492:W492" si="487">D492-U$5</f>
        <v>131</v>
      </c>
      <c r="V492" s="16">
        <f t="shared" si="487"/>
        <v>53</v>
      </c>
      <c r="W492" s="16">
        <f t="shared" si="487"/>
        <v>1155</v>
      </c>
    </row>
    <row r="493" spans="1:23" ht="15.75" customHeight="1" x14ac:dyDescent="0.2">
      <c r="A493" s="2">
        <v>8174</v>
      </c>
      <c r="B493" s="2">
        <v>7</v>
      </c>
      <c r="C493" s="2">
        <v>5</v>
      </c>
      <c r="D493" s="2">
        <v>2003</v>
      </c>
      <c r="E493" s="2">
        <v>2003</v>
      </c>
      <c r="F493" s="2">
        <v>1342</v>
      </c>
      <c r="G493" s="2">
        <v>2</v>
      </c>
      <c r="H493" s="2">
        <v>3</v>
      </c>
      <c r="I493" s="2">
        <v>1</v>
      </c>
      <c r="J493" s="2">
        <v>2</v>
      </c>
      <c r="K493" s="2">
        <v>178000</v>
      </c>
      <c r="L493" s="2" t="s">
        <v>13</v>
      </c>
      <c r="M493" s="2" t="s">
        <v>15</v>
      </c>
      <c r="N493" s="16">
        <f t="shared" si="0"/>
        <v>132.63785394932935</v>
      </c>
      <c r="O493" s="16">
        <f t="shared" si="1"/>
        <v>8</v>
      </c>
      <c r="P493" s="17">
        <f t="shared" si="2"/>
        <v>22250</v>
      </c>
      <c r="Q493" s="18">
        <f t="shared" si="3"/>
        <v>0.25</v>
      </c>
      <c r="R493" s="16" t="str">
        <f t="shared" si="4"/>
        <v>GilbertTA</v>
      </c>
      <c r="S493" s="19">
        <f t="shared" si="5"/>
        <v>37622</v>
      </c>
      <c r="T493" s="20">
        <f t="shared" ca="1" si="6"/>
        <v>6845</v>
      </c>
      <c r="U493" s="16">
        <f t="shared" ref="U493:W493" si="488">D493-U$5</f>
        <v>131</v>
      </c>
      <c r="V493" s="16">
        <f t="shared" si="488"/>
        <v>53</v>
      </c>
      <c r="W493" s="16">
        <f t="shared" si="488"/>
        <v>1008</v>
      </c>
    </row>
    <row r="494" spans="1:23" ht="15.75" customHeight="1" x14ac:dyDescent="0.2">
      <c r="A494" s="2">
        <v>5063</v>
      </c>
      <c r="B494" s="2">
        <v>7</v>
      </c>
      <c r="C494" s="2">
        <v>5</v>
      </c>
      <c r="D494" s="2">
        <v>2007</v>
      </c>
      <c r="E494" s="2">
        <v>2008</v>
      </c>
      <c r="F494" s="2">
        <v>1314</v>
      </c>
      <c r="G494" s="2">
        <v>2</v>
      </c>
      <c r="H494" s="2">
        <v>2</v>
      </c>
      <c r="I494" s="2">
        <v>1</v>
      </c>
      <c r="J494" s="2">
        <v>2</v>
      </c>
      <c r="K494" s="2">
        <v>207500</v>
      </c>
      <c r="L494" s="2" t="s">
        <v>13</v>
      </c>
      <c r="M494" s="2" t="s">
        <v>22</v>
      </c>
      <c r="N494" s="16">
        <f t="shared" si="0"/>
        <v>157.91476407914763</v>
      </c>
      <c r="O494" s="16">
        <f t="shared" si="1"/>
        <v>7</v>
      </c>
      <c r="P494" s="17">
        <f t="shared" si="2"/>
        <v>29642.857142857141</v>
      </c>
      <c r="Q494" s="18">
        <f t="shared" si="3"/>
        <v>0.2857142857142857</v>
      </c>
      <c r="R494" s="16" t="str">
        <f t="shared" si="4"/>
        <v>NridgHtTA</v>
      </c>
      <c r="S494" s="19">
        <f t="shared" si="5"/>
        <v>39083</v>
      </c>
      <c r="T494" s="20">
        <f t="shared" ca="1" si="6"/>
        <v>5384</v>
      </c>
      <c r="U494" s="16">
        <f t="shared" ref="U494:W494" si="489">D494-U$5</f>
        <v>135</v>
      </c>
      <c r="V494" s="16">
        <f t="shared" si="489"/>
        <v>58</v>
      </c>
      <c r="W494" s="16">
        <f t="shared" si="489"/>
        <v>980</v>
      </c>
    </row>
    <row r="495" spans="1:23" ht="15.75" customHeight="1" x14ac:dyDescent="0.2">
      <c r="A495" s="2">
        <v>8795</v>
      </c>
      <c r="B495" s="2">
        <v>7</v>
      </c>
      <c r="C495" s="2">
        <v>5</v>
      </c>
      <c r="D495" s="2">
        <v>2000</v>
      </c>
      <c r="E495" s="2">
        <v>2000</v>
      </c>
      <c r="F495" s="2">
        <v>2256</v>
      </c>
      <c r="G495" s="2">
        <v>2</v>
      </c>
      <c r="H495" s="2">
        <v>4</v>
      </c>
      <c r="I495" s="2">
        <v>1</v>
      </c>
      <c r="J495" s="2">
        <v>2</v>
      </c>
      <c r="K495" s="2">
        <v>236000</v>
      </c>
      <c r="L495" s="2" t="s">
        <v>13</v>
      </c>
      <c r="M495" s="2" t="s">
        <v>15</v>
      </c>
      <c r="N495" s="16">
        <f t="shared" si="0"/>
        <v>104.60992907801419</v>
      </c>
      <c r="O495" s="16">
        <f t="shared" si="1"/>
        <v>9</v>
      </c>
      <c r="P495" s="17">
        <f t="shared" si="2"/>
        <v>26222.222222222223</v>
      </c>
      <c r="Q495" s="18">
        <f t="shared" si="3"/>
        <v>0.22222222222222221</v>
      </c>
      <c r="R495" s="16" t="str">
        <f t="shared" si="4"/>
        <v>GilbertTA</v>
      </c>
      <c r="S495" s="19">
        <f t="shared" si="5"/>
        <v>36526</v>
      </c>
      <c r="T495" s="20">
        <f t="shared" ca="1" si="6"/>
        <v>7941</v>
      </c>
      <c r="U495" s="16">
        <f t="shared" ref="U495:W495" si="490">D495-U$5</f>
        <v>128</v>
      </c>
      <c r="V495" s="16">
        <f t="shared" si="490"/>
        <v>50</v>
      </c>
      <c r="W495" s="16">
        <f t="shared" si="490"/>
        <v>1922</v>
      </c>
    </row>
    <row r="496" spans="1:23" ht="15.75" customHeight="1" x14ac:dyDescent="0.2">
      <c r="A496" s="2">
        <v>12891</v>
      </c>
      <c r="B496" s="2">
        <v>8</v>
      </c>
      <c r="C496" s="2">
        <v>5</v>
      </c>
      <c r="D496" s="2">
        <v>2002</v>
      </c>
      <c r="E496" s="2">
        <v>2002</v>
      </c>
      <c r="F496" s="2">
        <v>2004</v>
      </c>
      <c r="G496" s="2">
        <v>2</v>
      </c>
      <c r="H496" s="2">
        <v>4</v>
      </c>
      <c r="I496" s="2">
        <v>1</v>
      </c>
      <c r="J496" s="2">
        <v>3</v>
      </c>
      <c r="K496" s="2">
        <v>257500</v>
      </c>
      <c r="L496" s="2" t="s">
        <v>13</v>
      </c>
      <c r="M496" s="2" t="s">
        <v>15</v>
      </c>
      <c r="N496" s="16">
        <f t="shared" si="0"/>
        <v>128.49301397205588</v>
      </c>
      <c r="O496" s="16">
        <f t="shared" si="1"/>
        <v>10</v>
      </c>
      <c r="P496" s="17">
        <f t="shared" si="2"/>
        <v>25750</v>
      </c>
      <c r="Q496" s="18">
        <f t="shared" si="3"/>
        <v>0.2</v>
      </c>
      <c r="R496" s="16" t="str">
        <f t="shared" si="4"/>
        <v>GilbertTA</v>
      </c>
      <c r="S496" s="19">
        <f t="shared" si="5"/>
        <v>37257</v>
      </c>
      <c r="T496" s="20">
        <f t="shared" ca="1" si="6"/>
        <v>7210</v>
      </c>
      <c r="U496" s="16">
        <f t="shared" ref="U496:W496" si="491">D496-U$5</f>
        <v>130</v>
      </c>
      <c r="V496" s="16">
        <f t="shared" si="491"/>
        <v>52</v>
      </c>
      <c r="W496" s="16">
        <f t="shared" si="491"/>
        <v>1670</v>
      </c>
    </row>
    <row r="497" spans="1:23" ht="15.75" customHeight="1" x14ac:dyDescent="0.2">
      <c r="A497" s="2">
        <v>12224</v>
      </c>
      <c r="B497" s="2">
        <v>6</v>
      </c>
      <c r="C497" s="2">
        <v>5</v>
      </c>
      <c r="D497" s="2">
        <v>2000</v>
      </c>
      <c r="E497" s="2">
        <v>2000</v>
      </c>
      <c r="F497" s="2">
        <v>2054</v>
      </c>
      <c r="G497" s="2">
        <v>2</v>
      </c>
      <c r="H497" s="2">
        <v>3</v>
      </c>
      <c r="I497" s="2">
        <v>1</v>
      </c>
      <c r="J497" s="2">
        <v>2</v>
      </c>
      <c r="K497" s="2">
        <v>244000</v>
      </c>
      <c r="L497" s="2" t="s">
        <v>13</v>
      </c>
      <c r="M497" s="2" t="s">
        <v>15</v>
      </c>
      <c r="N497" s="16">
        <f t="shared" si="0"/>
        <v>118.79259980525804</v>
      </c>
      <c r="O497" s="16">
        <f t="shared" si="1"/>
        <v>8</v>
      </c>
      <c r="P497" s="17">
        <f t="shared" si="2"/>
        <v>30500</v>
      </c>
      <c r="Q497" s="18">
        <f t="shared" si="3"/>
        <v>0.25</v>
      </c>
      <c r="R497" s="16" t="str">
        <f t="shared" si="4"/>
        <v>GilbertTA</v>
      </c>
      <c r="S497" s="19">
        <f t="shared" si="5"/>
        <v>36526</v>
      </c>
      <c r="T497" s="20">
        <f t="shared" ca="1" si="6"/>
        <v>7941</v>
      </c>
      <c r="U497" s="16">
        <f t="shared" ref="U497:W497" si="492">D497-U$5</f>
        <v>128</v>
      </c>
      <c r="V497" s="16">
        <f t="shared" si="492"/>
        <v>50</v>
      </c>
      <c r="W497" s="16">
        <f t="shared" si="492"/>
        <v>1720</v>
      </c>
    </row>
    <row r="498" spans="1:23" ht="15.75" customHeight="1" x14ac:dyDescent="0.2">
      <c r="A498" s="2">
        <v>9734</v>
      </c>
      <c r="B498" s="2">
        <v>7</v>
      </c>
      <c r="C498" s="2">
        <v>5</v>
      </c>
      <c r="D498" s="2">
        <v>2004</v>
      </c>
      <c r="E498" s="2">
        <v>2004</v>
      </c>
      <c r="F498" s="2">
        <v>1374</v>
      </c>
      <c r="G498" s="2">
        <v>2</v>
      </c>
      <c r="H498" s="2">
        <v>3</v>
      </c>
      <c r="I498" s="2">
        <v>0</v>
      </c>
      <c r="J498" s="2">
        <v>2</v>
      </c>
      <c r="K498" s="2">
        <v>167000</v>
      </c>
      <c r="L498" s="2" t="s">
        <v>13</v>
      </c>
      <c r="M498" s="2" t="s">
        <v>15</v>
      </c>
      <c r="N498" s="16">
        <f t="shared" si="0"/>
        <v>121.5429403202329</v>
      </c>
      <c r="O498" s="16">
        <f t="shared" si="1"/>
        <v>7</v>
      </c>
      <c r="P498" s="17">
        <f t="shared" si="2"/>
        <v>23857.142857142859</v>
      </c>
      <c r="Q498" s="18">
        <f t="shared" si="3"/>
        <v>0.2857142857142857</v>
      </c>
      <c r="R498" s="16" t="str">
        <f t="shared" si="4"/>
        <v>GilbertTA</v>
      </c>
      <c r="S498" s="19">
        <f t="shared" si="5"/>
        <v>37987</v>
      </c>
      <c r="T498" s="20">
        <f t="shared" ca="1" si="6"/>
        <v>6480</v>
      </c>
      <c r="U498" s="16">
        <f t="shared" ref="U498:W498" si="493">D498-U$5</f>
        <v>132</v>
      </c>
      <c r="V498" s="16">
        <f t="shared" si="493"/>
        <v>54</v>
      </c>
      <c r="W498" s="16">
        <f t="shared" si="493"/>
        <v>1040</v>
      </c>
    </row>
    <row r="499" spans="1:23" ht="15.75" customHeight="1" x14ac:dyDescent="0.2">
      <c r="A499" s="2">
        <v>8123</v>
      </c>
      <c r="B499" s="2">
        <v>6</v>
      </c>
      <c r="C499" s="2">
        <v>5</v>
      </c>
      <c r="D499" s="2">
        <v>2000</v>
      </c>
      <c r="E499" s="2">
        <v>2000</v>
      </c>
      <c r="F499" s="2">
        <v>1800</v>
      </c>
      <c r="G499" s="2">
        <v>2</v>
      </c>
      <c r="H499" s="2">
        <v>3</v>
      </c>
      <c r="I499" s="2">
        <v>1</v>
      </c>
      <c r="J499" s="2">
        <v>2</v>
      </c>
      <c r="K499" s="2">
        <v>179000</v>
      </c>
      <c r="L499" s="2" t="s">
        <v>13</v>
      </c>
      <c r="M499" s="2" t="s">
        <v>15</v>
      </c>
      <c r="N499" s="16">
        <f t="shared" si="0"/>
        <v>99.444444444444443</v>
      </c>
      <c r="O499" s="16">
        <f t="shared" si="1"/>
        <v>8</v>
      </c>
      <c r="P499" s="17">
        <f t="shared" si="2"/>
        <v>22375</v>
      </c>
      <c r="Q499" s="18">
        <f t="shared" si="3"/>
        <v>0.25</v>
      </c>
      <c r="R499" s="16" t="str">
        <f t="shared" si="4"/>
        <v>GilbertTA</v>
      </c>
      <c r="S499" s="19">
        <f t="shared" si="5"/>
        <v>36526</v>
      </c>
      <c r="T499" s="20">
        <f t="shared" ca="1" si="6"/>
        <v>7941</v>
      </c>
      <c r="U499" s="16">
        <f t="shared" ref="U499:W499" si="494">D499-U$5</f>
        <v>128</v>
      </c>
      <c r="V499" s="16">
        <f t="shared" si="494"/>
        <v>50</v>
      </c>
      <c r="W499" s="16">
        <f t="shared" si="494"/>
        <v>1466</v>
      </c>
    </row>
    <row r="500" spans="1:23" ht="15.75" customHeight="1" x14ac:dyDescent="0.2">
      <c r="A500" s="2">
        <v>8433</v>
      </c>
      <c r="B500" s="2">
        <v>6</v>
      </c>
      <c r="C500" s="2">
        <v>5</v>
      </c>
      <c r="D500" s="2">
        <v>2000</v>
      </c>
      <c r="E500" s="2">
        <v>2000</v>
      </c>
      <c r="F500" s="2">
        <v>1514</v>
      </c>
      <c r="G500" s="2">
        <v>2</v>
      </c>
      <c r="H500" s="2">
        <v>3</v>
      </c>
      <c r="I500" s="2">
        <v>1</v>
      </c>
      <c r="J500" s="2">
        <v>2</v>
      </c>
      <c r="K500" s="2">
        <v>190000</v>
      </c>
      <c r="L500" s="2" t="s">
        <v>13</v>
      </c>
      <c r="M500" s="2" t="s">
        <v>15</v>
      </c>
      <c r="N500" s="16">
        <f t="shared" si="0"/>
        <v>125.49537648612946</v>
      </c>
      <c r="O500" s="16">
        <f t="shared" si="1"/>
        <v>8</v>
      </c>
      <c r="P500" s="17">
        <f t="shared" si="2"/>
        <v>23750</v>
      </c>
      <c r="Q500" s="18">
        <f t="shared" si="3"/>
        <v>0.25</v>
      </c>
      <c r="R500" s="16" t="str">
        <f t="shared" si="4"/>
        <v>GilbertTA</v>
      </c>
      <c r="S500" s="19">
        <f t="shared" si="5"/>
        <v>36526</v>
      </c>
      <c r="T500" s="20">
        <f t="shared" ca="1" si="6"/>
        <v>7941</v>
      </c>
      <c r="U500" s="16">
        <f t="shared" ref="U500:W500" si="495">D500-U$5</f>
        <v>128</v>
      </c>
      <c r="V500" s="16">
        <f t="shared" si="495"/>
        <v>50</v>
      </c>
      <c r="W500" s="16">
        <f t="shared" si="495"/>
        <v>1180</v>
      </c>
    </row>
    <row r="501" spans="1:23" ht="15.75" customHeight="1" x14ac:dyDescent="0.2">
      <c r="A501" s="2">
        <v>7750</v>
      </c>
      <c r="B501" s="2">
        <v>7</v>
      </c>
      <c r="C501" s="2">
        <v>5</v>
      </c>
      <c r="D501" s="2">
        <v>1999</v>
      </c>
      <c r="E501" s="2">
        <v>2000</v>
      </c>
      <c r="F501" s="2">
        <v>1430</v>
      </c>
      <c r="G501" s="2">
        <v>2</v>
      </c>
      <c r="H501" s="2">
        <v>3</v>
      </c>
      <c r="I501" s="2">
        <v>1</v>
      </c>
      <c r="J501" s="2">
        <v>2</v>
      </c>
      <c r="K501" s="2">
        <v>156000</v>
      </c>
      <c r="L501" s="2" t="s">
        <v>13</v>
      </c>
      <c r="M501" s="2" t="s">
        <v>15</v>
      </c>
      <c r="N501" s="16">
        <f t="shared" si="0"/>
        <v>109.09090909090909</v>
      </c>
      <c r="O501" s="16">
        <f t="shared" si="1"/>
        <v>8</v>
      </c>
      <c r="P501" s="17">
        <f t="shared" si="2"/>
        <v>19500</v>
      </c>
      <c r="Q501" s="18">
        <f t="shared" si="3"/>
        <v>0.25</v>
      </c>
      <c r="R501" s="16" t="str">
        <f t="shared" si="4"/>
        <v>GilbertTA</v>
      </c>
      <c r="S501" s="19">
        <f t="shared" si="5"/>
        <v>36161</v>
      </c>
      <c r="T501" s="20">
        <f t="shared" ca="1" si="6"/>
        <v>8306</v>
      </c>
      <c r="U501" s="16">
        <f t="shared" ref="U501:W501" si="496">D501-U$5</f>
        <v>127</v>
      </c>
      <c r="V501" s="16">
        <f t="shared" si="496"/>
        <v>50</v>
      </c>
      <c r="W501" s="16">
        <f t="shared" si="496"/>
        <v>1096</v>
      </c>
    </row>
    <row r="502" spans="1:23" ht="15.75" customHeight="1" x14ac:dyDescent="0.2">
      <c r="A502" s="2">
        <v>15896</v>
      </c>
      <c r="B502" s="2">
        <v>7</v>
      </c>
      <c r="C502" s="2">
        <v>5</v>
      </c>
      <c r="D502" s="2">
        <v>1999</v>
      </c>
      <c r="E502" s="2">
        <v>1999</v>
      </c>
      <c r="F502" s="2">
        <v>2312</v>
      </c>
      <c r="G502" s="2">
        <v>2</v>
      </c>
      <c r="H502" s="2">
        <v>4</v>
      </c>
      <c r="I502" s="2">
        <v>1</v>
      </c>
      <c r="J502" s="2">
        <v>3</v>
      </c>
      <c r="K502" s="2">
        <v>245000</v>
      </c>
      <c r="L502" s="2" t="s">
        <v>13</v>
      </c>
      <c r="M502" s="2" t="s">
        <v>15</v>
      </c>
      <c r="N502" s="16">
        <f t="shared" si="0"/>
        <v>105.96885813148789</v>
      </c>
      <c r="O502" s="16">
        <f t="shared" si="1"/>
        <v>10</v>
      </c>
      <c r="P502" s="17">
        <f t="shared" si="2"/>
        <v>24500</v>
      </c>
      <c r="Q502" s="18">
        <f t="shared" si="3"/>
        <v>0.2</v>
      </c>
      <c r="R502" s="16" t="str">
        <f t="shared" si="4"/>
        <v>GilbertTA</v>
      </c>
      <c r="S502" s="19">
        <f t="shared" si="5"/>
        <v>36161</v>
      </c>
      <c r="T502" s="20">
        <f t="shared" ca="1" si="6"/>
        <v>8306</v>
      </c>
      <c r="U502" s="16">
        <f t="shared" ref="U502:W502" si="497">D502-U$5</f>
        <v>127</v>
      </c>
      <c r="V502" s="16">
        <f t="shared" si="497"/>
        <v>49</v>
      </c>
      <c r="W502" s="16">
        <f t="shared" si="497"/>
        <v>1978</v>
      </c>
    </row>
    <row r="503" spans="1:23" ht="15.75" customHeight="1" x14ac:dyDescent="0.2">
      <c r="A503" s="2">
        <v>24682</v>
      </c>
      <c r="B503" s="2">
        <v>6</v>
      </c>
      <c r="C503" s="2">
        <v>5</v>
      </c>
      <c r="D503" s="2">
        <v>1999</v>
      </c>
      <c r="E503" s="2">
        <v>1999</v>
      </c>
      <c r="F503" s="2">
        <v>1675</v>
      </c>
      <c r="G503" s="2">
        <v>2</v>
      </c>
      <c r="H503" s="2">
        <v>3</v>
      </c>
      <c r="I503" s="2">
        <v>1</v>
      </c>
      <c r="J503" s="2">
        <v>2</v>
      </c>
      <c r="K503" s="2">
        <v>181000</v>
      </c>
      <c r="L503" s="2" t="s">
        <v>13</v>
      </c>
      <c r="M503" s="2" t="s">
        <v>15</v>
      </c>
      <c r="N503" s="16">
        <f t="shared" si="0"/>
        <v>108.05970149253731</v>
      </c>
      <c r="O503" s="16">
        <f t="shared" si="1"/>
        <v>8</v>
      </c>
      <c r="P503" s="17">
        <f t="shared" si="2"/>
        <v>22625</v>
      </c>
      <c r="Q503" s="18">
        <f t="shared" si="3"/>
        <v>0.25</v>
      </c>
      <c r="R503" s="16" t="str">
        <f t="shared" si="4"/>
        <v>GilbertTA</v>
      </c>
      <c r="S503" s="19">
        <f t="shared" si="5"/>
        <v>36161</v>
      </c>
      <c r="T503" s="20">
        <f t="shared" ca="1" si="6"/>
        <v>8306</v>
      </c>
      <c r="U503" s="16">
        <f t="shared" ref="U503:W503" si="498">D503-U$5</f>
        <v>127</v>
      </c>
      <c r="V503" s="16">
        <f t="shared" si="498"/>
        <v>49</v>
      </c>
      <c r="W503" s="16">
        <f t="shared" si="498"/>
        <v>1341</v>
      </c>
    </row>
    <row r="504" spans="1:23" ht="15.75" customHeight="1" x14ac:dyDescent="0.2">
      <c r="A504" s="2">
        <v>8755</v>
      </c>
      <c r="B504" s="2">
        <v>7</v>
      </c>
      <c r="C504" s="2">
        <v>5</v>
      </c>
      <c r="D504" s="2">
        <v>1999</v>
      </c>
      <c r="E504" s="2">
        <v>1999</v>
      </c>
      <c r="F504" s="2">
        <v>2060</v>
      </c>
      <c r="G504" s="2">
        <v>2</v>
      </c>
      <c r="H504" s="2">
        <v>3</v>
      </c>
      <c r="I504" s="2">
        <v>1</v>
      </c>
      <c r="J504" s="2">
        <v>2</v>
      </c>
      <c r="K504" s="2">
        <v>214000</v>
      </c>
      <c r="L504" s="2" t="s">
        <v>13</v>
      </c>
      <c r="M504" s="2" t="s">
        <v>15</v>
      </c>
      <c r="N504" s="16">
        <f t="shared" si="0"/>
        <v>103.88349514563107</v>
      </c>
      <c r="O504" s="16">
        <f t="shared" si="1"/>
        <v>8</v>
      </c>
      <c r="P504" s="17">
        <f t="shared" si="2"/>
        <v>26750</v>
      </c>
      <c r="Q504" s="18">
        <f t="shared" si="3"/>
        <v>0.25</v>
      </c>
      <c r="R504" s="16" t="str">
        <f t="shared" si="4"/>
        <v>GilbertTA</v>
      </c>
      <c r="S504" s="19">
        <f t="shared" si="5"/>
        <v>36161</v>
      </c>
      <c r="T504" s="20">
        <f t="shared" ca="1" si="6"/>
        <v>8306</v>
      </c>
      <c r="U504" s="16">
        <f t="shared" ref="U504:W504" si="499">D504-U$5</f>
        <v>127</v>
      </c>
      <c r="V504" s="16">
        <f t="shared" si="499"/>
        <v>49</v>
      </c>
      <c r="W504" s="16">
        <f t="shared" si="499"/>
        <v>1726</v>
      </c>
    </row>
    <row r="505" spans="1:23" ht="15.75" customHeight="1" x14ac:dyDescent="0.2">
      <c r="A505" s="2">
        <v>7848</v>
      </c>
      <c r="B505" s="2">
        <v>7</v>
      </c>
      <c r="C505" s="2">
        <v>6</v>
      </c>
      <c r="D505" s="2">
        <v>1999</v>
      </c>
      <c r="E505" s="2">
        <v>1999</v>
      </c>
      <c r="F505" s="2">
        <v>1430</v>
      </c>
      <c r="G505" s="2">
        <v>2</v>
      </c>
      <c r="H505" s="2">
        <v>3</v>
      </c>
      <c r="I505" s="2">
        <v>1</v>
      </c>
      <c r="J505" s="2">
        <v>2</v>
      </c>
      <c r="K505" s="2">
        <v>168000</v>
      </c>
      <c r="L505" s="2" t="s">
        <v>13</v>
      </c>
      <c r="M505" s="2" t="s">
        <v>15</v>
      </c>
      <c r="N505" s="16">
        <f t="shared" si="0"/>
        <v>117.48251748251748</v>
      </c>
      <c r="O505" s="16">
        <f t="shared" si="1"/>
        <v>8</v>
      </c>
      <c r="P505" s="17">
        <f t="shared" si="2"/>
        <v>21000</v>
      </c>
      <c r="Q505" s="18">
        <f t="shared" si="3"/>
        <v>0.25</v>
      </c>
      <c r="R505" s="16" t="str">
        <f t="shared" si="4"/>
        <v>GilbertTA</v>
      </c>
      <c r="S505" s="19">
        <f t="shared" si="5"/>
        <v>36161</v>
      </c>
      <c r="T505" s="20">
        <f t="shared" ca="1" si="6"/>
        <v>8306</v>
      </c>
      <c r="U505" s="16">
        <f t="shared" ref="U505:W505" si="500">D505-U$5</f>
        <v>127</v>
      </c>
      <c r="V505" s="16">
        <f t="shared" si="500"/>
        <v>49</v>
      </c>
      <c r="W505" s="16">
        <f t="shared" si="500"/>
        <v>1096</v>
      </c>
    </row>
    <row r="506" spans="1:23" ht="15.75" customHeight="1" x14ac:dyDescent="0.2">
      <c r="A506" s="2">
        <v>9430</v>
      </c>
      <c r="B506" s="2">
        <v>8</v>
      </c>
      <c r="C506" s="2">
        <v>5</v>
      </c>
      <c r="D506" s="2">
        <v>1999</v>
      </c>
      <c r="E506" s="2">
        <v>1999</v>
      </c>
      <c r="F506" s="2">
        <v>2365</v>
      </c>
      <c r="G506" s="2">
        <v>2</v>
      </c>
      <c r="H506" s="2">
        <v>3</v>
      </c>
      <c r="I506" s="2">
        <v>1</v>
      </c>
      <c r="J506" s="2">
        <v>3</v>
      </c>
      <c r="K506" s="2">
        <v>337000</v>
      </c>
      <c r="L506" s="2" t="s">
        <v>13</v>
      </c>
      <c r="M506" s="2" t="s">
        <v>24</v>
      </c>
      <c r="N506" s="16">
        <f t="shared" si="0"/>
        <v>142.49471458773783</v>
      </c>
      <c r="O506" s="16">
        <f t="shared" si="1"/>
        <v>9</v>
      </c>
      <c r="P506" s="17">
        <f t="shared" si="2"/>
        <v>37444.444444444445</v>
      </c>
      <c r="Q506" s="18">
        <f t="shared" si="3"/>
        <v>0.22222222222222221</v>
      </c>
      <c r="R506" s="16" t="str">
        <f t="shared" si="4"/>
        <v>NoRidgeTA</v>
      </c>
      <c r="S506" s="19">
        <f t="shared" si="5"/>
        <v>36161</v>
      </c>
      <c r="T506" s="20">
        <f t="shared" ca="1" si="6"/>
        <v>8306</v>
      </c>
      <c r="U506" s="16">
        <f t="shared" ref="U506:W506" si="501">D506-U$5</f>
        <v>127</v>
      </c>
      <c r="V506" s="16">
        <f t="shared" si="501"/>
        <v>49</v>
      </c>
      <c r="W506" s="16">
        <f t="shared" si="501"/>
        <v>2031</v>
      </c>
    </row>
    <row r="507" spans="1:23" ht="15.75" customHeight="1" x14ac:dyDescent="0.2">
      <c r="A507" s="2">
        <v>15138</v>
      </c>
      <c r="B507" s="2">
        <v>8</v>
      </c>
      <c r="C507" s="2">
        <v>5</v>
      </c>
      <c r="D507" s="2">
        <v>1995</v>
      </c>
      <c r="E507" s="2">
        <v>1996</v>
      </c>
      <c r="F507" s="2">
        <v>2794</v>
      </c>
      <c r="G507" s="2">
        <v>2</v>
      </c>
      <c r="H507" s="2">
        <v>4</v>
      </c>
      <c r="I507" s="2">
        <v>1</v>
      </c>
      <c r="J507" s="2">
        <v>3</v>
      </c>
      <c r="K507" s="2">
        <v>403000</v>
      </c>
      <c r="L507" s="2" t="s">
        <v>13</v>
      </c>
      <c r="M507" s="2" t="s">
        <v>24</v>
      </c>
      <c r="N507" s="16">
        <f t="shared" si="0"/>
        <v>144.23765211166787</v>
      </c>
      <c r="O507" s="16">
        <f t="shared" si="1"/>
        <v>10</v>
      </c>
      <c r="P507" s="17">
        <f t="shared" si="2"/>
        <v>40300</v>
      </c>
      <c r="Q507" s="18">
        <f t="shared" si="3"/>
        <v>0.2</v>
      </c>
      <c r="R507" s="16" t="str">
        <f t="shared" si="4"/>
        <v>NoRidgeTA</v>
      </c>
      <c r="S507" s="19">
        <f t="shared" si="5"/>
        <v>34700</v>
      </c>
      <c r="T507" s="20">
        <f t="shared" ca="1" si="6"/>
        <v>9767</v>
      </c>
      <c r="U507" s="16">
        <f t="shared" ref="U507:W507" si="502">D507-U$5</f>
        <v>123</v>
      </c>
      <c r="V507" s="16">
        <f t="shared" si="502"/>
        <v>46</v>
      </c>
      <c r="W507" s="16">
        <f t="shared" si="502"/>
        <v>2460</v>
      </c>
    </row>
    <row r="508" spans="1:23" ht="15.75" customHeight="1" x14ac:dyDescent="0.2">
      <c r="A508" s="2">
        <v>12720</v>
      </c>
      <c r="B508" s="2">
        <v>8</v>
      </c>
      <c r="C508" s="2">
        <v>5</v>
      </c>
      <c r="D508" s="2">
        <v>2000</v>
      </c>
      <c r="E508" s="2">
        <v>2000</v>
      </c>
      <c r="F508" s="2">
        <v>2687</v>
      </c>
      <c r="G508" s="2">
        <v>2</v>
      </c>
      <c r="H508" s="2">
        <v>4</v>
      </c>
      <c r="I508" s="2">
        <v>2</v>
      </c>
      <c r="J508" s="2">
        <v>3</v>
      </c>
      <c r="K508" s="2">
        <v>327000</v>
      </c>
      <c r="L508" s="2" t="s">
        <v>13</v>
      </c>
      <c r="M508" s="2" t="s">
        <v>24</v>
      </c>
      <c r="N508" s="16">
        <f t="shared" si="0"/>
        <v>121.6970599181243</v>
      </c>
      <c r="O508" s="16">
        <f t="shared" si="1"/>
        <v>11</v>
      </c>
      <c r="P508" s="17">
        <f t="shared" si="2"/>
        <v>29727.272727272728</v>
      </c>
      <c r="Q508" s="18">
        <f t="shared" si="3"/>
        <v>0.18181818181818182</v>
      </c>
      <c r="R508" s="16" t="str">
        <f t="shared" si="4"/>
        <v>NoRidgeTA</v>
      </c>
      <c r="S508" s="19">
        <f t="shared" si="5"/>
        <v>36526</v>
      </c>
      <c r="T508" s="20">
        <f t="shared" ca="1" si="6"/>
        <v>7941</v>
      </c>
      <c r="U508" s="16">
        <f t="shared" ref="U508:W508" si="503">D508-U$5</f>
        <v>128</v>
      </c>
      <c r="V508" s="16">
        <f t="shared" si="503"/>
        <v>50</v>
      </c>
      <c r="W508" s="16">
        <f t="shared" si="503"/>
        <v>2353</v>
      </c>
    </row>
    <row r="509" spans="1:23" ht="15.75" customHeight="1" x14ac:dyDescent="0.2">
      <c r="A509" s="2">
        <v>16545</v>
      </c>
      <c r="B509" s="2">
        <v>8</v>
      </c>
      <c r="C509" s="2">
        <v>5</v>
      </c>
      <c r="D509" s="2">
        <v>1998</v>
      </c>
      <c r="E509" s="2">
        <v>1998</v>
      </c>
      <c r="F509" s="2">
        <v>2450</v>
      </c>
      <c r="G509" s="2">
        <v>2</v>
      </c>
      <c r="H509" s="2">
        <v>3</v>
      </c>
      <c r="I509" s="2">
        <v>1</v>
      </c>
      <c r="J509" s="2">
        <v>3</v>
      </c>
      <c r="K509" s="2">
        <v>340000</v>
      </c>
      <c r="L509" s="2" t="s">
        <v>13</v>
      </c>
      <c r="M509" s="2" t="s">
        <v>24</v>
      </c>
      <c r="N509" s="16">
        <f t="shared" si="0"/>
        <v>138.77551020408163</v>
      </c>
      <c r="O509" s="16">
        <f t="shared" si="1"/>
        <v>9</v>
      </c>
      <c r="P509" s="17">
        <f t="shared" si="2"/>
        <v>37777.777777777781</v>
      </c>
      <c r="Q509" s="18">
        <f t="shared" si="3"/>
        <v>0.22222222222222221</v>
      </c>
      <c r="R509" s="16" t="str">
        <f t="shared" si="4"/>
        <v>NoRidgeTA</v>
      </c>
      <c r="S509" s="19">
        <f t="shared" si="5"/>
        <v>35796</v>
      </c>
      <c r="T509" s="20">
        <f t="shared" ca="1" si="6"/>
        <v>8671</v>
      </c>
      <c r="U509" s="16">
        <f t="shared" ref="U509:W509" si="504">D509-U$5</f>
        <v>126</v>
      </c>
      <c r="V509" s="16">
        <f t="shared" si="504"/>
        <v>48</v>
      </c>
      <c r="W509" s="16">
        <f t="shared" si="504"/>
        <v>2116</v>
      </c>
    </row>
    <row r="510" spans="1:23" ht="15.75" customHeight="1" x14ac:dyDescent="0.2">
      <c r="A510" s="2">
        <v>12203</v>
      </c>
      <c r="B510" s="2">
        <v>8</v>
      </c>
      <c r="C510" s="2">
        <v>5</v>
      </c>
      <c r="D510" s="2">
        <v>1998</v>
      </c>
      <c r="E510" s="2">
        <v>1999</v>
      </c>
      <c r="F510" s="2">
        <v>2612</v>
      </c>
      <c r="G510" s="2">
        <v>2</v>
      </c>
      <c r="H510" s="2">
        <v>4</v>
      </c>
      <c r="I510" s="2">
        <v>1</v>
      </c>
      <c r="J510" s="2">
        <v>3</v>
      </c>
      <c r="K510" s="2">
        <v>336000</v>
      </c>
      <c r="L510" s="2" t="s">
        <v>13</v>
      </c>
      <c r="M510" s="2" t="s">
        <v>24</v>
      </c>
      <c r="N510" s="16">
        <f t="shared" si="0"/>
        <v>128.63705972434917</v>
      </c>
      <c r="O510" s="16">
        <f t="shared" si="1"/>
        <v>10</v>
      </c>
      <c r="P510" s="17">
        <f t="shared" si="2"/>
        <v>33600</v>
      </c>
      <c r="Q510" s="18">
        <f t="shared" si="3"/>
        <v>0.2</v>
      </c>
      <c r="R510" s="16" t="str">
        <f t="shared" si="4"/>
        <v>NoRidgeTA</v>
      </c>
      <c r="S510" s="19">
        <f t="shared" si="5"/>
        <v>35796</v>
      </c>
      <c r="T510" s="20">
        <f t="shared" ca="1" si="6"/>
        <v>8671</v>
      </c>
      <c r="U510" s="16">
        <f t="shared" ref="U510:W510" si="505">D510-U$5</f>
        <v>126</v>
      </c>
      <c r="V510" s="16">
        <f t="shared" si="505"/>
        <v>49</v>
      </c>
      <c r="W510" s="16">
        <f t="shared" si="505"/>
        <v>2278</v>
      </c>
    </row>
    <row r="511" spans="1:23" ht="15.75" customHeight="1" x14ac:dyDescent="0.2">
      <c r="A511" s="2">
        <v>10208</v>
      </c>
      <c r="B511" s="2">
        <v>7</v>
      </c>
      <c r="C511" s="2">
        <v>5</v>
      </c>
      <c r="D511" s="2">
        <v>1996</v>
      </c>
      <c r="E511" s="2">
        <v>1997</v>
      </c>
      <c r="F511" s="2">
        <v>2344</v>
      </c>
      <c r="G511" s="2">
        <v>2</v>
      </c>
      <c r="H511" s="2">
        <v>3</v>
      </c>
      <c r="I511" s="2">
        <v>1</v>
      </c>
      <c r="J511" s="2">
        <v>3</v>
      </c>
      <c r="K511" s="2">
        <v>265000</v>
      </c>
      <c r="L511" s="2" t="s">
        <v>13</v>
      </c>
      <c r="M511" s="2" t="s">
        <v>24</v>
      </c>
      <c r="N511" s="16">
        <f t="shared" si="0"/>
        <v>113.05460750853243</v>
      </c>
      <c r="O511" s="16">
        <f t="shared" si="1"/>
        <v>9</v>
      </c>
      <c r="P511" s="17">
        <f t="shared" si="2"/>
        <v>29444.444444444445</v>
      </c>
      <c r="Q511" s="18">
        <f t="shared" si="3"/>
        <v>0.22222222222222221</v>
      </c>
      <c r="R511" s="16" t="str">
        <f t="shared" si="4"/>
        <v>NoRidgeTA</v>
      </c>
      <c r="S511" s="19">
        <f t="shared" si="5"/>
        <v>35065</v>
      </c>
      <c r="T511" s="20">
        <f t="shared" ca="1" si="6"/>
        <v>9402</v>
      </c>
      <c r="U511" s="16">
        <f t="shared" ref="U511:W511" si="506">D511-U$5</f>
        <v>124</v>
      </c>
      <c r="V511" s="16">
        <f t="shared" si="506"/>
        <v>47</v>
      </c>
      <c r="W511" s="16">
        <f t="shared" si="506"/>
        <v>2010</v>
      </c>
    </row>
    <row r="512" spans="1:23" ht="15.75" customHeight="1" x14ac:dyDescent="0.2">
      <c r="A512" s="2">
        <v>10750</v>
      </c>
      <c r="B512" s="2">
        <v>8</v>
      </c>
      <c r="C512" s="2">
        <v>5</v>
      </c>
      <c r="D512" s="2">
        <v>1994</v>
      </c>
      <c r="E512" s="2">
        <v>1995</v>
      </c>
      <c r="F512" s="2">
        <v>2063</v>
      </c>
      <c r="G512" s="2">
        <v>2</v>
      </c>
      <c r="H512" s="2">
        <v>3</v>
      </c>
      <c r="I512" s="2">
        <v>2</v>
      </c>
      <c r="J512" s="2">
        <v>3</v>
      </c>
      <c r="K512" s="2">
        <v>315000</v>
      </c>
      <c r="L512" s="2" t="s">
        <v>13</v>
      </c>
      <c r="M512" s="2" t="s">
        <v>24</v>
      </c>
      <c r="N512" s="16">
        <f t="shared" si="0"/>
        <v>152.6902569074164</v>
      </c>
      <c r="O512" s="16">
        <f t="shared" si="1"/>
        <v>10</v>
      </c>
      <c r="P512" s="17">
        <f t="shared" si="2"/>
        <v>31500</v>
      </c>
      <c r="Q512" s="18">
        <f t="shared" si="3"/>
        <v>0.2</v>
      </c>
      <c r="R512" s="16" t="str">
        <f t="shared" si="4"/>
        <v>NoRidgeTA</v>
      </c>
      <c r="S512" s="19">
        <f t="shared" si="5"/>
        <v>34335</v>
      </c>
      <c r="T512" s="20">
        <f t="shared" ca="1" si="6"/>
        <v>10132</v>
      </c>
      <c r="U512" s="16">
        <f t="shared" ref="U512:W512" si="507">D512-U$5</f>
        <v>122</v>
      </c>
      <c r="V512" s="16">
        <f t="shared" si="507"/>
        <v>45</v>
      </c>
      <c r="W512" s="16">
        <f t="shared" si="507"/>
        <v>1729</v>
      </c>
    </row>
    <row r="513" spans="1:23" ht="15.75" customHeight="1" x14ac:dyDescent="0.2">
      <c r="A513" s="2">
        <v>9900</v>
      </c>
      <c r="B513" s="2">
        <v>7</v>
      </c>
      <c r="C513" s="2">
        <v>5</v>
      </c>
      <c r="D513" s="2">
        <v>1993</v>
      </c>
      <c r="E513" s="2">
        <v>1993</v>
      </c>
      <c r="F513" s="2">
        <v>2646</v>
      </c>
      <c r="G513" s="2">
        <v>2</v>
      </c>
      <c r="H513" s="2">
        <v>4</v>
      </c>
      <c r="I513" s="2">
        <v>1</v>
      </c>
      <c r="J513" s="2">
        <v>3</v>
      </c>
      <c r="K513" s="2">
        <v>260000</v>
      </c>
      <c r="L513" s="2" t="s">
        <v>13</v>
      </c>
      <c r="M513" s="2" t="s">
        <v>24</v>
      </c>
      <c r="N513" s="16">
        <f t="shared" si="0"/>
        <v>98.261526832955411</v>
      </c>
      <c r="O513" s="16">
        <f t="shared" si="1"/>
        <v>10</v>
      </c>
      <c r="P513" s="17">
        <f t="shared" si="2"/>
        <v>26000</v>
      </c>
      <c r="Q513" s="18">
        <f t="shared" si="3"/>
        <v>0.2</v>
      </c>
      <c r="R513" s="16" t="str">
        <f t="shared" si="4"/>
        <v>NoRidgeTA</v>
      </c>
      <c r="S513" s="19">
        <f t="shared" si="5"/>
        <v>33970</v>
      </c>
      <c r="T513" s="20">
        <f t="shared" ca="1" si="6"/>
        <v>10497</v>
      </c>
      <c r="U513" s="16">
        <f t="shared" ref="U513:W513" si="508">D513-U$5</f>
        <v>121</v>
      </c>
      <c r="V513" s="16">
        <f t="shared" si="508"/>
        <v>43</v>
      </c>
      <c r="W513" s="16">
        <f t="shared" si="508"/>
        <v>2312</v>
      </c>
    </row>
    <row r="514" spans="1:23" ht="15.75" customHeight="1" x14ac:dyDescent="0.2">
      <c r="A514" s="2">
        <v>9085</v>
      </c>
      <c r="B514" s="2">
        <v>7</v>
      </c>
      <c r="C514" s="2">
        <v>5</v>
      </c>
      <c r="D514" s="2">
        <v>1995</v>
      </c>
      <c r="E514" s="2">
        <v>1996</v>
      </c>
      <c r="F514" s="2">
        <v>2061</v>
      </c>
      <c r="G514" s="2">
        <v>2</v>
      </c>
      <c r="H514" s="2">
        <v>3</v>
      </c>
      <c r="I514" s="2">
        <v>1</v>
      </c>
      <c r="J514" s="2">
        <v>2</v>
      </c>
      <c r="K514" s="2">
        <v>260000</v>
      </c>
      <c r="L514" s="2" t="s">
        <v>13</v>
      </c>
      <c r="M514" s="2" t="s">
        <v>24</v>
      </c>
      <c r="N514" s="16">
        <f t="shared" si="0"/>
        <v>126.15235322658903</v>
      </c>
      <c r="O514" s="16">
        <f t="shared" si="1"/>
        <v>8</v>
      </c>
      <c r="P514" s="17">
        <f t="shared" si="2"/>
        <v>32500</v>
      </c>
      <c r="Q514" s="18">
        <f t="shared" si="3"/>
        <v>0.25</v>
      </c>
      <c r="R514" s="16" t="str">
        <f t="shared" si="4"/>
        <v>NoRidgeTA</v>
      </c>
      <c r="S514" s="19">
        <f t="shared" si="5"/>
        <v>34700</v>
      </c>
      <c r="T514" s="20">
        <f t="shared" ca="1" si="6"/>
        <v>9767</v>
      </c>
      <c r="U514" s="16">
        <f t="shared" ref="U514:W514" si="509">D514-U$5</f>
        <v>123</v>
      </c>
      <c r="V514" s="16">
        <f t="shared" si="509"/>
        <v>46</v>
      </c>
      <c r="W514" s="16">
        <f t="shared" si="509"/>
        <v>1727</v>
      </c>
    </row>
    <row r="515" spans="1:23" ht="15.75" customHeight="1" x14ac:dyDescent="0.2">
      <c r="A515" s="2">
        <v>11692</v>
      </c>
      <c r="B515" s="2">
        <v>8</v>
      </c>
      <c r="C515" s="2">
        <v>5</v>
      </c>
      <c r="D515" s="2">
        <v>1993</v>
      </c>
      <c r="E515" s="2">
        <v>1994</v>
      </c>
      <c r="F515" s="2">
        <v>2232</v>
      </c>
      <c r="G515" s="2">
        <v>2</v>
      </c>
      <c r="H515" s="2">
        <v>3</v>
      </c>
      <c r="I515" s="2">
        <v>1</v>
      </c>
      <c r="J515" s="2">
        <v>2</v>
      </c>
      <c r="K515" s="2">
        <v>263550</v>
      </c>
      <c r="L515" s="2" t="s">
        <v>13</v>
      </c>
      <c r="M515" s="2" t="s">
        <v>24</v>
      </c>
      <c r="N515" s="16">
        <f t="shared" si="0"/>
        <v>118.07795698924731</v>
      </c>
      <c r="O515" s="16">
        <f t="shared" si="1"/>
        <v>8</v>
      </c>
      <c r="P515" s="17">
        <f t="shared" si="2"/>
        <v>32943.75</v>
      </c>
      <c r="Q515" s="18">
        <f t="shared" si="3"/>
        <v>0.25</v>
      </c>
      <c r="R515" s="16" t="str">
        <f t="shared" si="4"/>
        <v>NoRidgeTA</v>
      </c>
      <c r="S515" s="19">
        <f t="shared" si="5"/>
        <v>33970</v>
      </c>
      <c r="T515" s="20">
        <f t="shared" ca="1" si="6"/>
        <v>10497</v>
      </c>
      <c r="U515" s="16">
        <f t="shared" ref="U515:W515" si="510">D515-U$5</f>
        <v>121</v>
      </c>
      <c r="V515" s="16">
        <f t="shared" si="510"/>
        <v>44</v>
      </c>
      <c r="W515" s="16">
        <f t="shared" si="510"/>
        <v>1898</v>
      </c>
    </row>
    <row r="516" spans="1:23" ht="15.75" customHeight="1" x14ac:dyDescent="0.2">
      <c r="A516" s="2">
        <v>46589</v>
      </c>
      <c r="B516" s="2">
        <v>8</v>
      </c>
      <c r="C516" s="2">
        <v>7</v>
      </c>
      <c r="D516" s="2">
        <v>1994</v>
      </c>
      <c r="E516" s="2">
        <v>2005</v>
      </c>
      <c r="F516" s="2">
        <v>2448</v>
      </c>
      <c r="G516" s="2">
        <v>2</v>
      </c>
      <c r="H516" s="2">
        <v>4</v>
      </c>
      <c r="I516" s="2">
        <v>1</v>
      </c>
      <c r="J516" s="2">
        <v>3</v>
      </c>
      <c r="K516" s="2">
        <v>402000</v>
      </c>
      <c r="L516" s="2" t="s">
        <v>13</v>
      </c>
      <c r="M516" s="2" t="s">
        <v>24</v>
      </c>
      <c r="N516" s="16">
        <f t="shared" si="0"/>
        <v>164.21568627450981</v>
      </c>
      <c r="O516" s="16">
        <f t="shared" si="1"/>
        <v>10</v>
      </c>
      <c r="P516" s="17">
        <f t="shared" si="2"/>
        <v>40200</v>
      </c>
      <c r="Q516" s="18">
        <f t="shared" si="3"/>
        <v>0.2</v>
      </c>
      <c r="R516" s="16" t="str">
        <f t="shared" si="4"/>
        <v>NoRidgeTA</v>
      </c>
      <c r="S516" s="19">
        <f t="shared" si="5"/>
        <v>34335</v>
      </c>
      <c r="T516" s="20">
        <f t="shared" ca="1" si="6"/>
        <v>10132</v>
      </c>
      <c r="U516" s="16">
        <f t="shared" ref="U516:W516" si="511">D516-U$5</f>
        <v>122</v>
      </c>
      <c r="V516" s="16">
        <f t="shared" si="511"/>
        <v>55</v>
      </c>
      <c r="W516" s="16">
        <f t="shared" si="511"/>
        <v>2114</v>
      </c>
    </row>
    <row r="517" spans="1:23" ht="15.75" customHeight="1" x14ac:dyDescent="0.2">
      <c r="A517" s="2">
        <v>29959</v>
      </c>
      <c r="B517" s="2">
        <v>7</v>
      </c>
      <c r="C517" s="2">
        <v>6</v>
      </c>
      <c r="D517" s="2">
        <v>1994</v>
      </c>
      <c r="E517" s="2">
        <v>1994</v>
      </c>
      <c r="F517" s="2">
        <v>1850</v>
      </c>
      <c r="G517" s="2">
        <v>2</v>
      </c>
      <c r="H517" s="2">
        <v>3</v>
      </c>
      <c r="I517" s="2">
        <v>1</v>
      </c>
      <c r="J517" s="2">
        <v>2</v>
      </c>
      <c r="K517" s="2">
        <v>248000</v>
      </c>
      <c r="L517" s="2" t="s">
        <v>13</v>
      </c>
      <c r="M517" s="2" t="s">
        <v>24</v>
      </c>
      <c r="N517" s="16">
        <f t="shared" si="0"/>
        <v>134.05405405405406</v>
      </c>
      <c r="O517" s="16">
        <f t="shared" si="1"/>
        <v>8</v>
      </c>
      <c r="P517" s="17">
        <f t="shared" si="2"/>
        <v>31000</v>
      </c>
      <c r="Q517" s="18">
        <f t="shared" si="3"/>
        <v>0.25</v>
      </c>
      <c r="R517" s="16" t="str">
        <f t="shared" si="4"/>
        <v>NoRidgeTA</v>
      </c>
      <c r="S517" s="19">
        <f t="shared" si="5"/>
        <v>34335</v>
      </c>
      <c r="T517" s="20">
        <f t="shared" ca="1" si="6"/>
        <v>10132</v>
      </c>
      <c r="U517" s="16">
        <f t="shared" ref="U517:W517" si="512">D517-U$5</f>
        <v>122</v>
      </c>
      <c r="V517" s="16">
        <f t="shared" si="512"/>
        <v>44</v>
      </c>
      <c r="W517" s="16">
        <f t="shared" si="512"/>
        <v>1516</v>
      </c>
    </row>
    <row r="518" spans="1:23" ht="15.75" customHeight="1" x14ac:dyDescent="0.2">
      <c r="A518" s="2">
        <v>9612</v>
      </c>
      <c r="B518" s="2">
        <v>8</v>
      </c>
      <c r="C518" s="2">
        <v>5</v>
      </c>
      <c r="D518" s="2">
        <v>2008</v>
      </c>
      <c r="E518" s="2">
        <v>2009</v>
      </c>
      <c r="F518" s="2">
        <v>1468</v>
      </c>
      <c r="G518" s="2">
        <v>2</v>
      </c>
      <c r="H518" s="2">
        <v>3</v>
      </c>
      <c r="I518" s="2">
        <v>1</v>
      </c>
      <c r="J518" s="2">
        <v>3</v>
      </c>
      <c r="K518" s="2">
        <v>244600</v>
      </c>
      <c r="L518" s="2" t="s">
        <v>13</v>
      </c>
      <c r="M518" s="2" t="s">
        <v>19</v>
      </c>
      <c r="N518" s="16">
        <f t="shared" si="0"/>
        <v>166.62125340599454</v>
      </c>
      <c r="O518" s="16">
        <f t="shared" si="1"/>
        <v>9</v>
      </c>
      <c r="P518" s="17">
        <f t="shared" si="2"/>
        <v>27177.777777777777</v>
      </c>
      <c r="Q518" s="18">
        <f t="shared" si="3"/>
        <v>0.22222222222222221</v>
      </c>
      <c r="R518" s="16" t="str">
        <f t="shared" si="4"/>
        <v>SomerstTA</v>
      </c>
      <c r="S518" s="19">
        <f t="shared" si="5"/>
        <v>39448</v>
      </c>
      <c r="T518" s="20">
        <f t="shared" ca="1" si="6"/>
        <v>5019</v>
      </c>
      <c r="U518" s="16">
        <f t="shared" ref="U518:W518" si="513">D518-U$5</f>
        <v>136</v>
      </c>
      <c r="V518" s="16">
        <f t="shared" si="513"/>
        <v>59</v>
      </c>
      <c r="W518" s="16">
        <f t="shared" si="513"/>
        <v>1134</v>
      </c>
    </row>
    <row r="519" spans="1:23" ht="15.75" customHeight="1" x14ac:dyDescent="0.2">
      <c r="A519" s="2">
        <v>11194</v>
      </c>
      <c r="B519" s="2">
        <v>8</v>
      </c>
      <c r="C519" s="2">
        <v>5</v>
      </c>
      <c r="D519" s="2">
        <v>2008</v>
      </c>
      <c r="E519" s="2">
        <v>2008</v>
      </c>
      <c r="F519" s="2">
        <v>1696</v>
      </c>
      <c r="G519" s="2">
        <v>2</v>
      </c>
      <c r="H519" s="2">
        <v>3</v>
      </c>
      <c r="I519" s="2">
        <v>0</v>
      </c>
      <c r="J519" s="2">
        <v>3</v>
      </c>
      <c r="K519" s="2">
        <v>275000</v>
      </c>
      <c r="L519" s="2" t="s">
        <v>13</v>
      </c>
      <c r="M519" s="2" t="s">
        <v>19</v>
      </c>
      <c r="N519" s="16">
        <f t="shared" si="0"/>
        <v>162.14622641509433</v>
      </c>
      <c r="O519" s="16">
        <f t="shared" si="1"/>
        <v>8</v>
      </c>
      <c r="P519" s="17">
        <f t="shared" si="2"/>
        <v>34375</v>
      </c>
      <c r="Q519" s="18">
        <f t="shared" si="3"/>
        <v>0.25</v>
      </c>
      <c r="R519" s="16" t="str">
        <f t="shared" si="4"/>
        <v>SomerstTA</v>
      </c>
      <c r="S519" s="19">
        <f t="shared" si="5"/>
        <v>39448</v>
      </c>
      <c r="T519" s="20">
        <f t="shared" ca="1" si="6"/>
        <v>5019</v>
      </c>
      <c r="U519" s="16">
        <f t="shared" ref="U519:W519" si="514">D519-U$5</f>
        <v>136</v>
      </c>
      <c r="V519" s="16">
        <f t="shared" si="514"/>
        <v>58</v>
      </c>
      <c r="W519" s="16">
        <f t="shared" si="514"/>
        <v>1362</v>
      </c>
    </row>
    <row r="520" spans="1:23" ht="15.75" customHeight="1" x14ac:dyDescent="0.2">
      <c r="A520" s="2">
        <v>10206</v>
      </c>
      <c r="B520" s="2">
        <v>8</v>
      </c>
      <c r="C520" s="2">
        <v>5</v>
      </c>
      <c r="D520" s="2">
        <v>2008</v>
      </c>
      <c r="E520" s="2">
        <v>2008</v>
      </c>
      <c r="F520" s="2">
        <v>1658</v>
      </c>
      <c r="G520" s="2">
        <v>2</v>
      </c>
      <c r="H520" s="2">
        <v>3</v>
      </c>
      <c r="I520" s="2">
        <v>1</v>
      </c>
      <c r="J520" s="2">
        <v>3</v>
      </c>
      <c r="K520" s="2">
        <v>257500</v>
      </c>
      <c r="L520" s="2" t="s">
        <v>13</v>
      </c>
      <c r="M520" s="2" t="s">
        <v>19</v>
      </c>
      <c r="N520" s="16">
        <f t="shared" si="0"/>
        <v>155.30759951749096</v>
      </c>
      <c r="O520" s="16">
        <f t="shared" si="1"/>
        <v>9</v>
      </c>
      <c r="P520" s="17">
        <f t="shared" si="2"/>
        <v>28611.111111111109</v>
      </c>
      <c r="Q520" s="18">
        <f t="shared" si="3"/>
        <v>0.22222222222222221</v>
      </c>
      <c r="R520" s="16" t="str">
        <f t="shared" si="4"/>
        <v>SomerstTA</v>
      </c>
      <c r="S520" s="19">
        <f t="shared" si="5"/>
        <v>39448</v>
      </c>
      <c r="T520" s="20">
        <f t="shared" ca="1" si="6"/>
        <v>5019</v>
      </c>
      <c r="U520" s="16">
        <f t="shared" ref="U520:W520" si="515">D520-U$5</f>
        <v>136</v>
      </c>
      <c r="V520" s="16">
        <f t="shared" si="515"/>
        <v>58</v>
      </c>
      <c r="W520" s="16">
        <f t="shared" si="515"/>
        <v>1324</v>
      </c>
    </row>
    <row r="521" spans="1:23" ht="15.75" customHeight="1" x14ac:dyDescent="0.2">
      <c r="A521" s="2">
        <v>9262</v>
      </c>
      <c r="B521" s="2">
        <v>8</v>
      </c>
      <c r="C521" s="2">
        <v>5</v>
      </c>
      <c r="D521" s="2">
        <v>2008</v>
      </c>
      <c r="E521" s="2">
        <v>2009</v>
      </c>
      <c r="F521" s="2">
        <v>1578</v>
      </c>
      <c r="G521" s="2">
        <v>2</v>
      </c>
      <c r="H521" s="2">
        <v>3</v>
      </c>
      <c r="I521" s="2">
        <v>1</v>
      </c>
      <c r="J521" s="2">
        <v>3</v>
      </c>
      <c r="K521" s="2">
        <v>287090</v>
      </c>
      <c r="L521" s="2" t="s">
        <v>13</v>
      </c>
      <c r="M521" s="2" t="s">
        <v>19</v>
      </c>
      <c r="N521" s="16">
        <f t="shared" si="0"/>
        <v>181.93282636248415</v>
      </c>
      <c r="O521" s="16">
        <f t="shared" si="1"/>
        <v>9</v>
      </c>
      <c r="P521" s="17">
        <f t="shared" si="2"/>
        <v>31898.888888888891</v>
      </c>
      <c r="Q521" s="18">
        <f t="shared" si="3"/>
        <v>0.22222222222222221</v>
      </c>
      <c r="R521" s="16" t="str">
        <f t="shared" si="4"/>
        <v>SomerstTA</v>
      </c>
      <c r="S521" s="19">
        <f t="shared" si="5"/>
        <v>39448</v>
      </c>
      <c r="T521" s="20">
        <f t="shared" ca="1" si="6"/>
        <v>5019</v>
      </c>
      <c r="U521" s="16">
        <f t="shared" ref="U521:W521" si="516">D521-U$5</f>
        <v>136</v>
      </c>
      <c r="V521" s="16">
        <f t="shared" si="516"/>
        <v>59</v>
      </c>
      <c r="W521" s="16">
        <f t="shared" si="516"/>
        <v>1244</v>
      </c>
    </row>
    <row r="522" spans="1:23" ht="15.75" customHeight="1" x14ac:dyDescent="0.2">
      <c r="A522" s="2">
        <v>10130</v>
      </c>
      <c r="B522" s="2">
        <v>8</v>
      </c>
      <c r="C522" s="2">
        <v>5</v>
      </c>
      <c r="D522" s="2">
        <v>2007</v>
      </c>
      <c r="E522" s="2">
        <v>2007</v>
      </c>
      <c r="F522" s="2">
        <v>1702</v>
      </c>
      <c r="G522" s="2">
        <v>2</v>
      </c>
      <c r="H522" s="2">
        <v>3</v>
      </c>
      <c r="I522" s="2">
        <v>1</v>
      </c>
      <c r="J522" s="2">
        <v>3</v>
      </c>
      <c r="K522" s="2">
        <v>275500</v>
      </c>
      <c r="L522" s="2" t="s">
        <v>13</v>
      </c>
      <c r="M522" s="2" t="s">
        <v>19</v>
      </c>
      <c r="N522" s="16">
        <f t="shared" si="0"/>
        <v>161.86839012925969</v>
      </c>
      <c r="O522" s="16">
        <f t="shared" si="1"/>
        <v>9</v>
      </c>
      <c r="P522" s="17">
        <f t="shared" si="2"/>
        <v>30611.111111111109</v>
      </c>
      <c r="Q522" s="18">
        <f t="shared" si="3"/>
        <v>0.22222222222222221</v>
      </c>
      <c r="R522" s="16" t="str">
        <f t="shared" si="4"/>
        <v>SomerstTA</v>
      </c>
      <c r="S522" s="19">
        <f t="shared" si="5"/>
        <v>39083</v>
      </c>
      <c r="T522" s="20">
        <f t="shared" ca="1" si="6"/>
        <v>5384</v>
      </c>
      <c r="U522" s="16">
        <f t="shared" ref="U522:W522" si="517">D522-U$5</f>
        <v>135</v>
      </c>
      <c r="V522" s="16">
        <f t="shared" si="517"/>
        <v>57</v>
      </c>
      <c r="W522" s="16">
        <f t="shared" si="517"/>
        <v>1368</v>
      </c>
    </row>
    <row r="523" spans="1:23" ht="15.75" customHeight="1" x14ac:dyDescent="0.2">
      <c r="A523" s="2">
        <v>9139</v>
      </c>
      <c r="B523" s="2">
        <v>8</v>
      </c>
      <c r="C523" s="2">
        <v>5</v>
      </c>
      <c r="D523" s="2">
        <v>2006</v>
      </c>
      <c r="E523" s="2">
        <v>2006</v>
      </c>
      <c r="F523" s="2">
        <v>1432</v>
      </c>
      <c r="G523" s="2">
        <v>2</v>
      </c>
      <c r="H523" s="2">
        <v>3</v>
      </c>
      <c r="I523" s="2">
        <v>1</v>
      </c>
      <c r="J523" s="2">
        <v>2</v>
      </c>
      <c r="K523" s="2">
        <v>245000</v>
      </c>
      <c r="L523" s="2" t="s">
        <v>13</v>
      </c>
      <c r="M523" s="2" t="s">
        <v>19</v>
      </c>
      <c r="N523" s="16">
        <f t="shared" si="0"/>
        <v>171.08938547486034</v>
      </c>
      <c r="O523" s="16">
        <f t="shared" si="1"/>
        <v>8</v>
      </c>
      <c r="P523" s="17">
        <f t="shared" si="2"/>
        <v>30625</v>
      </c>
      <c r="Q523" s="18">
        <f t="shared" si="3"/>
        <v>0.25</v>
      </c>
      <c r="R523" s="16" t="str">
        <f t="shared" si="4"/>
        <v>SomerstTA</v>
      </c>
      <c r="S523" s="19">
        <f t="shared" si="5"/>
        <v>38718</v>
      </c>
      <c r="T523" s="20">
        <f t="shared" ca="1" si="6"/>
        <v>5749</v>
      </c>
      <c r="U523" s="16">
        <f t="shared" ref="U523:W523" si="518">D523-U$5</f>
        <v>134</v>
      </c>
      <c r="V523" s="16">
        <f t="shared" si="518"/>
        <v>56</v>
      </c>
      <c r="W523" s="16">
        <f t="shared" si="518"/>
        <v>1098</v>
      </c>
    </row>
    <row r="524" spans="1:23" ht="15.75" customHeight="1" x14ac:dyDescent="0.2">
      <c r="A524" s="2">
        <v>9675</v>
      </c>
      <c r="B524" s="2">
        <v>7</v>
      </c>
      <c r="C524" s="2">
        <v>5</v>
      </c>
      <c r="D524" s="2">
        <v>2005</v>
      </c>
      <c r="E524" s="2">
        <v>2005</v>
      </c>
      <c r="F524" s="2">
        <v>1971</v>
      </c>
      <c r="G524" s="2">
        <v>2</v>
      </c>
      <c r="H524" s="2">
        <v>3</v>
      </c>
      <c r="I524" s="2">
        <v>1</v>
      </c>
      <c r="J524" s="2">
        <v>2</v>
      </c>
      <c r="K524" s="2">
        <v>253000</v>
      </c>
      <c r="L524" s="2" t="s">
        <v>13</v>
      </c>
      <c r="M524" s="2" t="s">
        <v>19</v>
      </c>
      <c r="N524" s="16">
        <f t="shared" si="0"/>
        <v>128.36123795027905</v>
      </c>
      <c r="O524" s="16">
        <f t="shared" si="1"/>
        <v>8</v>
      </c>
      <c r="P524" s="17">
        <f t="shared" si="2"/>
        <v>31625</v>
      </c>
      <c r="Q524" s="18">
        <f t="shared" si="3"/>
        <v>0.25</v>
      </c>
      <c r="R524" s="16" t="str">
        <f t="shared" si="4"/>
        <v>SomerstTA</v>
      </c>
      <c r="S524" s="19">
        <f t="shared" si="5"/>
        <v>38353</v>
      </c>
      <c r="T524" s="20">
        <f t="shared" ca="1" si="6"/>
        <v>6114</v>
      </c>
      <c r="U524" s="16">
        <f t="shared" ref="U524:W524" si="519">D524-U$5</f>
        <v>133</v>
      </c>
      <c r="V524" s="16">
        <f t="shared" si="519"/>
        <v>55</v>
      </c>
      <c r="W524" s="16">
        <f t="shared" si="519"/>
        <v>1637</v>
      </c>
    </row>
    <row r="525" spans="1:23" ht="15.75" customHeight="1" x14ac:dyDescent="0.2">
      <c r="A525" s="2">
        <v>11128</v>
      </c>
      <c r="B525" s="2">
        <v>9</v>
      </c>
      <c r="C525" s="2">
        <v>5</v>
      </c>
      <c r="D525" s="2">
        <v>2005</v>
      </c>
      <c r="E525" s="2">
        <v>2006</v>
      </c>
      <c r="F525" s="2">
        <v>2490</v>
      </c>
      <c r="G525" s="2">
        <v>2</v>
      </c>
      <c r="H525" s="2">
        <v>2</v>
      </c>
      <c r="I525" s="2">
        <v>2</v>
      </c>
      <c r="J525" s="2">
        <v>3</v>
      </c>
      <c r="K525" s="2">
        <v>468000</v>
      </c>
      <c r="L525" s="2" t="s">
        <v>13</v>
      </c>
      <c r="M525" s="2" t="s">
        <v>19</v>
      </c>
      <c r="N525" s="16">
        <f t="shared" si="0"/>
        <v>187.95180722891567</v>
      </c>
      <c r="O525" s="16">
        <f t="shared" si="1"/>
        <v>9</v>
      </c>
      <c r="P525" s="17">
        <f t="shared" si="2"/>
        <v>52000</v>
      </c>
      <c r="Q525" s="18">
        <f t="shared" si="3"/>
        <v>0.22222222222222221</v>
      </c>
      <c r="R525" s="16" t="str">
        <f t="shared" si="4"/>
        <v>SomerstTA</v>
      </c>
      <c r="S525" s="19">
        <f t="shared" si="5"/>
        <v>38353</v>
      </c>
      <c r="T525" s="20">
        <f t="shared" ca="1" si="6"/>
        <v>6114</v>
      </c>
      <c r="U525" s="16">
        <f t="shared" ref="U525:W525" si="520">D525-U$5</f>
        <v>133</v>
      </c>
      <c r="V525" s="16">
        <f t="shared" si="520"/>
        <v>56</v>
      </c>
      <c r="W525" s="16">
        <f t="shared" si="520"/>
        <v>2156</v>
      </c>
    </row>
    <row r="526" spans="1:23" ht="15.75" customHeight="1" x14ac:dyDescent="0.2">
      <c r="A526" s="2">
        <v>8640</v>
      </c>
      <c r="B526" s="2">
        <v>7</v>
      </c>
      <c r="C526" s="2">
        <v>5</v>
      </c>
      <c r="D526" s="2">
        <v>2009</v>
      </c>
      <c r="E526" s="2">
        <v>2009</v>
      </c>
      <c r="F526" s="2">
        <v>1852</v>
      </c>
      <c r="G526" s="2">
        <v>2</v>
      </c>
      <c r="H526" s="2">
        <v>3</v>
      </c>
      <c r="I526" s="2">
        <v>1</v>
      </c>
      <c r="J526" s="2">
        <v>2</v>
      </c>
      <c r="K526" s="2">
        <v>252678</v>
      </c>
      <c r="L526" s="2" t="s">
        <v>13</v>
      </c>
      <c r="M526" s="2" t="s">
        <v>19</v>
      </c>
      <c r="N526" s="16">
        <f t="shared" si="0"/>
        <v>136.43520518358531</v>
      </c>
      <c r="O526" s="16">
        <f t="shared" si="1"/>
        <v>8</v>
      </c>
      <c r="P526" s="17">
        <f t="shared" si="2"/>
        <v>31584.75</v>
      </c>
      <c r="Q526" s="18">
        <f t="shared" si="3"/>
        <v>0.25</v>
      </c>
      <c r="R526" s="16" t="str">
        <f t="shared" si="4"/>
        <v>SomerstTA</v>
      </c>
      <c r="S526" s="19">
        <f t="shared" si="5"/>
        <v>39814</v>
      </c>
      <c r="T526" s="20">
        <f t="shared" ca="1" si="6"/>
        <v>4653</v>
      </c>
      <c r="U526" s="16">
        <f t="shared" ref="U526:W526" si="521">D526-U$5</f>
        <v>137</v>
      </c>
      <c r="V526" s="16">
        <f t="shared" si="521"/>
        <v>59</v>
      </c>
      <c r="W526" s="16">
        <f t="shared" si="521"/>
        <v>1518</v>
      </c>
    </row>
    <row r="527" spans="1:23" ht="15.75" customHeight="1" x14ac:dyDescent="0.2">
      <c r="A527" s="2">
        <v>9000</v>
      </c>
      <c r="B527" s="2">
        <v>8</v>
      </c>
      <c r="C527" s="2">
        <v>5</v>
      </c>
      <c r="D527" s="2">
        <v>2008</v>
      </c>
      <c r="E527" s="2">
        <v>2008</v>
      </c>
      <c r="F527" s="2">
        <v>1590</v>
      </c>
      <c r="G527" s="2">
        <v>2</v>
      </c>
      <c r="H527" s="2">
        <v>3</v>
      </c>
      <c r="I527" s="2">
        <v>0</v>
      </c>
      <c r="J527" s="2">
        <v>2</v>
      </c>
      <c r="K527" s="2">
        <v>210000</v>
      </c>
      <c r="L527" s="2" t="s">
        <v>13</v>
      </c>
      <c r="M527" s="2" t="s">
        <v>19</v>
      </c>
      <c r="N527" s="16">
        <f t="shared" si="0"/>
        <v>132.0754716981132</v>
      </c>
      <c r="O527" s="16">
        <f t="shared" si="1"/>
        <v>7</v>
      </c>
      <c r="P527" s="17">
        <f t="shared" si="2"/>
        <v>30000</v>
      </c>
      <c r="Q527" s="18">
        <f t="shared" si="3"/>
        <v>0.2857142857142857</v>
      </c>
      <c r="R527" s="16" t="str">
        <f t="shared" si="4"/>
        <v>SomerstTA</v>
      </c>
      <c r="S527" s="19">
        <f t="shared" si="5"/>
        <v>39448</v>
      </c>
      <c r="T527" s="20">
        <f t="shared" ca="1" si="6"/>
        <v>5019</v>
      </c>
      <c r="U527" s="16">
        <f t="shared" ref="U527:W527" si="522">D527-U$5</f>
        <v>136</v>
      </c>
      <c r="V527" s="16">
        <f t="shared" si="522"/>
        <v>58</v>
      </c>
      <c r="W527" s="16">
        <f t="shared" si="522"/>
        <v>1256</v>
      </c>
    </row>
    <row r="528" spans="1:23" ht="15.75" customHeight="1" x14ac:dyDescent="0.2">
      <c r="A528" s="2">
        <v>7862</v>
      </c>
      <c r="B528" s="2">
        <v>6</v>
      </c>
      <c r="C528" s="2">
        <v>5</v>
      </c>
      <c r="D528" s="2">
        <v>2009</v>
      </c>
      <c r="E528" s="2">
        <v>2009</v>
      </c>
      <c r="F528" s="2">
        <v>1218</v>
      </c>
      <c r="G528" s="2">
        <v>2</v>
      </c>
      <c r="H528" s="2">
        <v>2</v>
      </c>
      <c r="I528" s="2">
        <v>0</v>
      </c>
      <c r="J528" s="2">
        <v>2</v>
      </c>
      <c r="K528" s="2">
        <v>208300</v>
      </c>
      <c r="L528" s="2" t="s">
        <v>13</v>
      </c>
      <c r="M528" s="2" t="s">
        <v>19</v>
      </c>
      <c r="N528" s="16">
        <f t="shared" si="0"/>
        <v>171.01806239737274</v>
      </c>
      <c r="O528" s="16">
        <f t="shared" si="1"/>
        <v>6</v>
      </c>
      <c r="P528" s="17">
        <f t="shared" si="2"/>
        <v>34716.666666666664</v>
      </c>
      <c r="Q528" s="18">
        <f t="shared" si="3"/>
        <v>0.33333333333333331</v>
      </c>
      <c r="R528" s="16" t="str">
        <f t="shared" si="4"/>
        <v>SomerstTA</v>
      </c>
      <c r="S528" s="19">
        <f t="shared" si="5"/>
        <v>39814</v>
      </c>
      <c r="T528" s="20">
        <f t="shared" ca="1" si="6"/>
        <v>4653</v>
      </c>
      <c r="U528" s="16">
        <f t="shared" ref="U528:W528" si="523">D528-U$5</f>
        <v>137</v>
      </c>
      <c r="V528" s="16">
        <f t="shared" si="523"/>
        <v>59</v>
      </c>
      <c r="W528" s="16">
        <f t="shared" si="523"/>
        <v>884</v>
      </c>
    </row>
    <row r="529" spans="1:23" ht="15.75" customHeight="1" x14ac:dyDescent="0.2">
      <c r="A529" s="2">
        <v>7993</v>
      </c>
      <c r="B529" s="2">
        <v>7</v>
      </c>
      <c r="C529" s="2">
        <v>5</v>
      </c>
      <c r="D529" s="2">
        <v>2008</v>
      </c>
      <c r="E529" s="2">
        <v>2009</v>
      </c>
      <c r="F529" s="2">
        <v>1436</v>
      </c>
      <c r="G529" s="2">
        <v>2</v>
      </c>
      <c r="H529" s="2">
        <v>3</v>
      </c>
      <c r="I529" s="2">
        <v>0</v>
      </c>
      <c r="J529" s="2">
        <v>2</v>
      </c>
      <c r="K529" s="2">
        <v>225000</v>
      </c>
      <c r="L529" s="2" t="s">
        <v>13</v>
      </c>
      <c r="M529" s="2" t="s">
        <v>19</v>
      </c>
      <c r="N529" s="16">
        <f t="shared" si="0"/>
        <v>156.68523676880224</v>
      </c>
      <c r="O529" s="16">
        <f t="shared" si="1"/>
        <v>7</v>
      </c>
      <c r="P529" s="17">
        <f t="shared" si="2"/>
        <v>32142.857142857141</v>
      </c>
      <c r="Q529" s="18">
        <f t="shared" si="3"/>
        <v>0.2857142857142857</v>
      </c>
      <c r="R529" s="16" t="str">
        <f t="shared" si="4"/>
        <v>SomerstTA</v>
      </c>
      <c r="S529" s="19">
        <f t="shared" si="5"/>
        <v>39448</v>
      </c>
      <c r="T529" s="20">
        <f t="shared" ca="1" si="6"/>
        <v>5019</v>
      </c>
      <c r="U529" s="16">
        <f t="shared" ref="U529:W529" si="524">D529-U$5</f>
        <v>136</v>
      </c>
      <c r="V529" s="16">
        <f t="shared" si="524"/>
        <v>59</v>
      </c>
      <c r="W529" s="16">
        <f t="shared" si="524"/>
        <v>1102</v>
      </c>
    </row>
    <row r="530" spans="1:23" ht="15.75" customHeight="1" x14ac:dyDescent="0.2">
      <c r="A530" s="2">
        <v>8640</v>
      </c>
      <c r="B530" s="2">
        <v>8</v>
      </c>
      <c r="C530" s="2">
        <v>5</v>
      </c>
      <c r="D530" s="2">
        <v>2009</v>
      </c>
      <c r="E530" s="2">
        <v>2009</v>
      </c>
      <c r="F530" s="2">
        <v>1314</v>
      </c>
      <c r="G530" s="2">
        <v>2</v>
      </c>
      <c r="H530" s="2">
        <v>3</v>
      </c>
      <c r="I530" s="2">
        <v>0</v>
      </c>
      <c r="J530" s="2">
        <v>2</v>
      </c>
      <c r="K530" s="2">
        <v>229456</v>
      </c>
      <c r="L530" s="2" t="s">
        <v>13</v>
      </c>
      <c r="M530" s="2" t="s">
        <v>19</v>
      </c>
      <c r="N530" s="16">
        <f t="shared" si="0"/>
        <v>174.6240487062405</v>
      </c>
      <c r="O530" s="16">
        <f t="shared" si="1"/>
        <v>7</v>
      </c>
      <c r="P530" s="17">
        <f t="shared" si="2"/>
        <v>32779.428571428572</v>
      </c>
      <c r="Q530" s="18">
        <f t="shared" si="3"/>
        <v>0.2857142857142857</v>
      </c>
      <c r="R530" s="16" t="str">
        <f t="shared" si="4"/>
        <v>SomerstTA</v>
      </c>
      <c r="S530" s="19">
        <f t="shared" si="5"/>
        <v>39814</v>
      </c>
      <c r="T530" s="20">
        <f t="shared" ca="1" si="6"/>
        <v>4653</v>
      </c>
      <c r="U530" s="16">
        <f t="shared" ref="U530:W530" si="525">D530-U$5</f>
        <v>137</v>
      </c>
      <c r="V530" s="16">
        <f t="shared" si="525"/>
        <v>59</v>
      </c>
      <c r="W530" s="16">
        <f t="shared" si="525"/>
        <v>980</v>
      </c>
    </row>
    <row r="531" spans="1:23" ht="15.75" customHeight="1" x14ac:dyDescent="0.2">
      <c r="A531" s="2">
        <v>8640</v>
      </c>
      <c r="B531" s="2">
        <v>7</v>
      </c>
      <c r="C531" s="2">
        <v>5</v>
      </c>
      <c r="D531" s="2">
        <v>2008</v>
      </c>
      <c r="E531" s="2">
        <v>2008</v>
      </c>
      <c r="F531" s="2">
        <v>1402</v>
      </c>
      <c r="G531" s="2">
        <v>2</v>
      </c>
      <c r="H531" s="2">
        <v>3</v>
      </c>
      <c r="I531" s="2">
        <v>0</v>
      </c>
      <c r="J531" s="2">
        <v>2</v>
      </c>
      <c r="K531" s="2">
        <v>229800</v>
      </c>
      <c r="L531" s="2" t="s">
        <v>13</v>
      </c>
      <c r="M531" s="2" t="s">
        <v>19</v>
      </c>
      <c r="N531" s="16">
        <f t="shared" si="0"/>
        <v>163.90870185449359</v>
      </c>
      <c r="O531" s="16">
        <f t="shared" si="1"/>
        <v>7</v>
      </c>
      <c r="P531" s="17">
        <f t="shared" si="2"/>
        <v>32828.571428571428</v>
      </c>
      <c r="Q531" s="18">
        <f t="shared" si="3"/>
        <v>0.2857142857142857</v>
      </c>
      <c r="R531" s="16" t="str">
        <f t="shared" si="4"/>
        <v>SomerstTA</v>
      </c>
      <c r="S531" s="19">
        <f t="shared" si="5"/>
        <v>39448</v>
      </c>
      <c r="T531" s="20">
        <f t="shared" ca="1" si="6"/>
        <v>5019</v>
      </c>
      <c r="U531" s="16">
        <f t="shared" ref="U531:W531" si="526">D531-U$5</f>
        <v>136</v>
      </c>
      <c r="V531" s="16">
        <f t="shared" si="526"/>
        <v>58</v>
      </c>
      <c r="W531" s="16">
        <f t="shared" si="526"/>
        <v>1068</v>
      </c>
    </row>
    <row r="532" spans="1:23" ht="15.75" customHeight="1" x14ac:dyDescent="0.2">
      <c r="A532" s="2">
        <v>12606</v>
      </c>
      <c r="B532" s="2">
        <v>9</v>
      </c>
      <c r="C532" s="2">
        <v>5</v>
      </c>
      <c r="D532" s="2">
        <v>2007</v>
      </c>
      <c r="E532" s="2">
        <v>2008</v>
      </c>
      <c r="F532" s="2">
        <v>1530</v>
      </c>
      <c r="G532" s="2">
        <v>2</v>
      </c>
      <c r="H532" s="2">
        <v>3</v>
      </c>
      <c r="I532" s="2">
        <v>1</v>
      </c>
      <c r="J532" s="2">
        <v>3</v>
      </c>
      <c r="K532" s="2">
        <v>250000</v>
      </c>
      <c r="L532" s="2" t="s">
        <v>13</v>
      </c>
      <c r="M532" s="2" t="s">
        <v>19</v>
      </c>
      <c r="N532" s="16">
        <f t="shared" si="0"/>
        <v>163.3986928104575</v>
      </c>
      <c r="O532" s="16">
        <f t="shared" si="1"/>
        <v>9</v>
      </c>
      <c r="P532" s="17">
        <f t="shared" si="2"/>
        <v>27777.777777777777</v>
      </c>
      <c r="Q532" s="18">
        <f t="shared" si="3"/>
        <v>0.22222222222222221</v>
      </c>
      <c r="R532" s="16" t="str">
        <f t="shared" si="4"/>
        <v>SomerstTA</v>
      </c>
      <c r="S532" s="19">
        <f t="shared" si="5"/>
        <v>39083</v>
      </c>
      <c r="T532" s="20">
        <f t="shared" ca="1" si="6"/>
        <v>5384</v>
      </c>
      <c r="U532" s="16">
        <f t="shared" ref="U532:W532" si="527">D532-U$5</f>
        <v>135</v>
      </c>
      <c r="V532" s="16">
        <f t="shared" si="527"/>
        <v>58</v>
      </c>
      <c r="W532" s="16">
        <f t="shared" si="527"/>
        <v>1196</v>
      </c>
    </row>
    <row r="533" spans="1:23" ht="15.75" customHeight="1" x14ac:dyDescent="0.2">
      <c r="A533" s="2">
        <v>9187</v>
      </c>
      <c r="B533" s="2">
        <v>9</v>
      </c>
      <c r="C533" s="2">
        <v>5</v>
      </c>
      <c r="D533" s="2">
        <v>2009</v>
      </c>
      <c r="E533" s="2">
        <v>2009</v>
      </c>
      <c r="F533" s="2">
        <v>1766</v>
      </c>
      <c r="G533" s="2">
        <v>2</v>
      </c>
      <c r="H533" s="2">
        <v>2</v>
      </c>
      <c r="I533" s="2">
        <v>1</v>
      </c>
      <c r="J533" s="2">
        <v>3</v>
      </c>
      <c r="K533" s="2">
        <v>370878</v>
      </c>
      <c r="L533" s="2" t="s">
        <v>13</v>
      </c>
      <c r="M533" s="2" t="s">
        <v>19</v>
      </c>
      <c r="N533" s="16">
        <f t="shared" si="0"/>
        <v>210.0101925254813</v>
      </c>
      <c r="O533" s="16">
        <f t="shared" si="1"/>
        <v>8</v>
      </c>
      <c r="P533" s="17">
        <f t="shared" si="2"/>
        <v>46359.75</v>
      </c>
      <c r="Q533" s="18">
        <f t="shared" si="3"/>
        <v>0.25</v>
      </c>
      <c r="R533" s="16" t="str">
        <f t="shared" si="4"/>
        <v>SomerstTA</v>
      </c>
      <c r="S533" s="19">
        <f t="shared" si="5"/>
        <v>39814</v>
      </c>
      <c r="T533" s="20">
        <f t="shared" ca="1" si="6"/>
        <v>4653</v>
      </c>
      <c r="U533" s="16">
        <f t="shared" ref="U533:W533" si="528">D533-U$5</f>
        <v>137</v>
      </c>
      <c r="V533" s="16">
        <f t="shared" si="528"/>
        <v>59</v>
      </c>
      <c r="W533" s="16">
        <f t="shared" si="528"/>
        <v>1432</v>
      </c>
    </row>
    <row r="534" spans="1:23" ht="15.75" customHeight="1" x14ac:dyDescent="0.2">
      <c r="A534" s="2">
        <v>7500</v>
      </c>
      <c r="B534" s="2">
        <v>8</v>
      </c>
      <c r="C534" s="2">
        <v>5</v>
      </c>
      <c r="D534" s="2">
        <v>2006</v>
      </c>
      <c r="E534" s="2">
        <v>2007</v>
      </c>
      <c r="F534" s="2">
        <v>1448</v>
      </c>
      <c r="G534" s="2">
        <v>2</v>
      </c>
      <c r="H534" s="2">
        <v>2</v>
      </c>
      <c r="I534" s="2">
        <v>1</v>
      </c>
      <c r="J534" s="2">
        <v>2</v>
      </c>
      <c r="K534" s="2">
        <v>238500</v>
      </c>
      <c r="L534" s="2" t="s">
        <v>13</v>
      </c>
      <c r="M534" s="2" t="s">
        <v>19</v>
      </c>
      <c r="N534" s="16">
        <f t="shared" si="0"/>
        <v>164.70994475138122</v>
      </c>
      <c r="O534" s="16">
        <f t="shared" si="1"/>
        <v>7</v>
      </c>
      <c r="P534" s="17">
        <f t="shared" si="2"/>
        <v>34071.428571428572</v>
      </c>
      <c r="Q534" s="18">
        <f t="shared" si="3"/>
        <v>0.2857142857142857</v>
      </c>
      <c r="R534" s="16" t="str">
        <f t="shared" si="4"/>
        <v>SomerstTA</v>
      </c>
      <c r="S534" s="19">
        <f t="shared" si="5"/>
        <v>38718</v>
      </c>
      <c r="T534" s="20">
        <f t="shared" ca="1" si="6"/>
        <v>5749</v>
      </c>
      <c r="U534" s="16">
        <f t="shared" ref="U534:W534" si="529">D534-U$5</f>
        <v>134</v>
      </c>
      <c r="V534" s="16">
        <f t="shared" si="529"/>
        <v>57</v>
      </c>
      <c r="W534" s="16">
        <f t="shared" si="529"/>
        <v>1114</v>
      </c>
    </row>
    <row r="535" spans="1:23" ht="15.75" customHeight="1" x14ac:dyDescent="0.2">
      <c r="A535" s="2">
        <v>11003</v>
      </c>
      <c r="B535" s="2">
        <v>10</v>
      </c>
      <c r="C535" s="2">
        <v>5</v>
      </c>
      <c r="D535" s="2">
        <v>2008</v>
      </c>
      <c r="E535" s="2">
        <v>2008</v>
      </c>
      <c r="F535" s="2">
        <v>2007</v>
      </c>
      <c r="G535" s="2">
        <v>2</v>
      </c>
      <c r="H535" s="2">
        <v>3</v>
      </c>
      <c r="I535" s="2">
        <v>1</v>
      </c>
      <c r="J535" s="2">
        <v>3</v>
      </c>
      <c r="K535" s="2">
        <v>310000</v>
      </c>
      <c r="L535" s="2" t="s">
        <v>13</v>
      </c>
      <c r="M535" s="2" t="s">
        <v>19</v>
      </c>
      <c r="N535" s="16">
        <f t="shared" si="0"/>
        <v>154.45939212755357</v>
      </c>
      <c r="O535" s="16">
        <f t="shared" si="1"/>
        <v>9</v>
      </c>
      <c r="P535" s="17">
        <f t="shared" si="2"/>
        <v>34444.444444444445</v>
      </c>
      <c r="Q535" s="18">
        <f t="shared" si="3"/>
        <v>0.22222222222222221</v>
      </c>
      <c r="R535" s="16" t="str">
        <f t="shared" si="4"/>
        <v>SomerstTA</v>
      </c>
      <c r="S535" s="19">
        <f t="shared" si="5"/>
        <v>39448</v>
      </c>
      <c r="T535" s="20">
        <f t="shared" ca="1" si="6"/>
        <v>5019</v>
      </c>
      <c r="U535" s="16">
        <f t="shared" ref="U535:W535" si="530">D535-U$5</f>
        <v>136</v>
      </c>
      <c r="V535" s="16">
        <f t="shared" si="530"/>
        <v>58</v>
      </c>
      <c r="W535" s="16">
        <f t="shared" si="530"/>
        <v>1673</v>
      </c>
    </row>
    <row r="536" spans="1:23" ht="15.75" customHeight="1" x14ac:dyDescent="0.2">
      <c r="A536" s="2">
        <v>10603</v>
      </c>
      <c r="B536" s="2">
        <v>8</v>
      </c>
      <c r="C536" s="2">
        <v>5</v>
      </c>
      <c r="D536" s="2">
        <v>2006</v>
      </c>
      <c r="E536" s="2">
        <v>2006</v>
      </c>
      <c r="F536" s="2">
        <v>1795</v>
      </c>
      <c r="G536" s="2">
        <v>2</v>
      </c>
      <c r="H536" s="2">
        <v>3</v>
      </c>
      <c r="I536" s="2">
        <v>1</v>
      </c>
      <c r="J536" s="2">
        <v>3</v>
      </c>
      <c r="K536" s="2">
        <v>270000</v>
      </c>
      <c r="L536" s="2" t="s">
        <v>13</v>
      </c>
      <c r="M536" s="2" t="s">
        <v>19</v>
      </c>
      <c r="N536" s="16">
        <f t="shared" si="0"/>
        <v>150.41782729805013</v>
      </c>
      <c r="O536" s="16">
        <f t="shared" si="1"/>
        <v>9</v>
      </c>
      <c r="P536" s="17">
        <f t="shared" si="2"/>
        <v>30000</v>
      </c>
      <c r="Q536" s="18">
        <f t="shared" si="3"/>
        <v>0.22222222222222221</v>
      </c>
      <c r="R536" s="16" t="str">
        <f t="shared" si="4"/>
        <v>SomerstTA</v>
      </c>
      <c r="S536" s="19">
        <f t="shared" si="5"/>
        <v>38718</v>
      </c>
      <c r="T536" s="20">
        <f t="shared" ca="1" si="6"/>
        <v>5749</v>
      </c>
      <c r="U536" s="16">
        <f t="shared" ref="U536:W536" si="531">D536-U$5</f>
        <v>134</v>
      </c>
      <c r="V536" s="16">
        <f t="shared" si="531"/>
        <v>56</v>
      </c>
      <c r="W536" s="16">
        <f t="shared" si="531"/>
        <v>1461</v>
      </c>
    </row>
    <row r="537" spans="1:23" ht="15.75" customHeight="1" x14ac:dyDescent="0.2">
      <c r="A537" s="2">
        <v>10574</v>
      </c>
      <c r="B537" s="2">
        <v>8</v>
      </c>
      <c r="C537" s="2">
        <v>5</v>
      </c>
      <c r="D537" s="2">
        <v>2005</v>
      </c>
      <c r="E537" s="2">
        <v>2006</v>
      </c>
      <c r="F537" s="2">
        <v>1953</v>
      </c>
      <c r="G537" s="2">
        <v>2</v>
      </c>
      <c r="H537" s="2">
        <v>3</v>
      </c>
      <c r="I537" s="2">
        <v>1</v>
      </c>
      <c r="J537" s="2">
        <v>3</v>
      </c>
      <c r="K537" s="2">
        <v>252000</v>
      </c>
      <c r="L537" s="2" t="s">
        <v>13</v>
      </c>
      <c r="M537" s="2" t="s">
        <v>19</v>
      </c>
      <c r="N537" s="16">
        <f t="shared" si="0"/>
        <v>129.03225806451613</v>
      </c>
      <c r="O537" s="16">
        <f t="shared" si="1"/>
        <v>9</v>
      </c>
      <c r="P537" s="17">
        <f t="shared" si="2"/>
        <v>28000</v>
      </c>
      <c r="Q537" s="18">
        <f t="shared" si="3"/>
        <v>0.22222222222222221</v>
      </c>
      <c r="R537" s="16" t="str">
        <f t="shared" si="4"/>
        <v>SomerstTA</v>
      </c>
      <c r="S537" s="19">
        <f t="shared" si="5"/>
        <v>38353</v>
      </c>
      <c r="T537" s="20">
        <f t="shared" ca="1" si="6"/>
        <v>6114</v>
      </c>
      <c r="U537" s="16">
        <f t="shared" ref="U537:W537" si="532">D537-U$5</f>
        <v>133</v>
      </c>
      <c r="V537" s="16">
        <f t="shared" si="532"/>
        <v>56</v>
      </c>
      <c r="W537" s="16">
        <f t="shared" si="532"/>
        <v>1619</v>
      </c>
    </row>
    <row r="538" spans="1:23" ht="15.75" customHeight="1" x14ac:dyDescent="0.2">
      <c r="A538" s="2">
        <v>8125</v>
      </c>
      <c r="B538" s="2">
        <v>7</v>
      </c>
      <c r="C538" s="2">
        <v>5</v>
      </c>
      <c r="D538" s="2">
        <v>2006</v>
      </c>
      <c r="E538" s="2">
        <v>2007</v>
      </c>
      <c r="F538" s="2">
        <v>1550</v>
      </c>
      <c r="G538" s="2">
        <v>2</v>
      </c>
      <c r="H538" s="2">
        <v>2</v>
      </c>
      <c r="I538" s="2">
        <v>0</v>
      </c>
      <c r="J538" s="2">
        <v>2</v>
      </c>
      <c r="K538" s="2">
        <v>241000</v>
      </c>
      <c r="L538" s="2" t="s">
        <v>13</v>
      </c>
      <c r="M538" s="2" t="s">
        <v>19</v>
      </c>
      <c r="N538" s="16">
        <f t="shared" si="0"/>
        <v>155.48387096774192</v>
      </c>
      <c r="O538" s="16">
        <f t="shared" si="1"/>
        <v>6</v>
      </c>
      <c r="P538" s="17">
        <f t="shared" si="2"/>
        <v>40166.666666666664</v>
      </c>
      <c r="Q538" s="18">
        <f t="shared" si="3"/>
        <v>0.33333333333333331</v>
      </c>
      <c r="R538" s="16" t="str">
        <f t="shared" si="4"/>
        <v>SomerstTA</v>
      </c>
      <c r="S538" s="19">
        <f t="shared" si="5"/>
        <v>38718</v>
      </c>
      <c r="T538" s="20">
        <f t="shared" ca="1" si="6"/>
        <v>5749</v>
      </c>
      <c r="U538" s="16">
        <f t="shared" ref="U538:W538" si="533">D538-U$5</f>
        <v>134</v>
      </c>
      <c r="V538" s="16">
        <f t="shared" si="533"/>
        <v>57</v>
      </c>
      <c r="W538" s="16">
        <f t="shared" si="533"/>
        <v>1216</v>
      </c>
    </row>
    <row r="539" spans="1:23" ht="15.75" customHeight="1" x14ac:dyDescent="0.2">
      <c r="A539" s="2">
        <v>8125</v>
      </c>
      <c r="B539" s="2">
        <v>8</v>
      </c>
      <c r="C539" s="2">
        <v>5</v>
      </c>
      <c r="D539" s="2">
        <v>2008</v>
      </c>
      <c r="E539" s="2">
        <v>2009</v>
      </c>
      <c r="F539" s="2">
        <v>1836</v>
      </c>
      <c r="G539" s="2">
        <v>2</v>
      </c>
      <c r="H539" s="2">
        <v>3</v>
      </c>
      <c r="I539" s="2">
        <v>1</v>
      </c>
      <c r="J539" s="2">
        <v>2</v>
      </c>
      <c r="K539" s="2">
        <v>264500</v>
      </c>
      <c r="L539" s="2" t="s">
        <v>13</v>
      </c>
      <c r="M539" s="2" t="s">
        <v>19</v>
      </c>
      <c r="N539" s="16">
        <f t="shared" si="0"/>
        <v>144.0631808278867</v>
      </c>
      <c r="O539" s="16">
        <f t="shared" si="1"/>
        <v>8</v>
      </c>
      <c r="P539" s="17">
        <f t="shared" si="2"/>
        <v>33062.5</v>
      </c>
      <c r="Q539" s="18">
        <f t="shared" si="3"/>
        <v>0.25</v>
      </c>
      <c r="R539" s="16" t="str">
        <f t="shared" si="4"/>
        <v>SomerstTA</v>
      </c>
      <c r="S539" s="19">
        <f t="shared" si="5"/>
        <v>39448</v>
      </c>
      <c r="T539" s="20">
        <f t="shared" ca="1" si="6"/>
        <v>5019</v>
      </c>
      <c r="U539" s="16">
        <f t="shared" ref="U539:W539" si="534">D539-U$5</f>
        <v>136</v>
      </c>
      <c r="V539" s="16">
        <f t="shared" si="534"/>
        <v>59</v>
      </c>
      <c r="W539" s="16">
        <f t="shared" si="534"/>
        <v>1502</v>
      </c>
    </row>
    <row r="540" spans="1:23" ht="15.75" customHeight="1" x14ac:dyDescent="0.2">
      <c r="A540" s="2">
        <v>10625</v>
      </c>
      <c r="B540" s="2">
        <v>7</v>
      </c>
      <c r="C540" s="2">
        <v>5</v>
      </c>
      <c r="D540" s="2">
        <v>2006</v>
      </c>
      <c r="E540" s="2">
        <v>2007</v>
      </c>
      <c r="F540" s="2">
        <v>1662</v>
      </c>
      <c r="G540" s="2">
        <v>2</v>
      </c>
      <c r="H540" s="2">
        <v>3</v>
      </c>
      <c r="I540" s="2">
        <v>1</v>
      </c>
      <c r="J540" s="2">
        <v>3</v>
      </c>
      <c r="K540" s="2">
        <v>291000</v>
      </c>
      <c r="L540" s="2" t="s">
        <v>13</v>
      </c>
      <c r="M540" s="2" t="s">
        <v>19</v>
      </c>
      <c r="N540" s="16">
        <f t="shared" si="0"/>
        <v>175.09025270758121</v>
      </c>
      <c r="O540" s="16">
        <f t="shared" si="1"/>
        <v>9</v>
      </c>
      <c r="P540" s="17">
        <f t="shared" si="2"/>
        <v>32333.333333333332</v>
      </c>
      <c r="Q540" s="18">
        <f t="shared" si="3"/>
        <v>0.22222222222222221</v>
      </c>
      <c r="R540" s="16" t="str">
        <f t="shared" si="4"/>
        <v>SomerstTA</v>
      </c>
      <c r="S540" s="19">
        <f t="shared" si="5"/>
        <v>38718</v>
      </c>
      <c r="T540" s="20">
        <f t="shared" ca="1" si="6"/>
        <v>5749</v>
      </c>
      <c r="U540" s="16">
        <f t="shared" ref="U540:W540" si="535">D540-U$5</f>
        <v>134</v>
      </c>
      <c r="V540" s="16">
        <f t="shared" si="535"/>
        <v>57</v>
      </c>
      <c r="W540" s="16">
        <f t="shared" si="535"/>
        <v>1328</v>
      </c>
    </row>
    <row r="541" spans="1:23" ht="15.75" customHeight="1" x14ac:dyDescent="0.2">
      <c r="A541" s="2">
        <v>9375</v>
      </c>
      <c r="B541" s="2">
        <v>7</v>
      </c>
      <c r="C541" s="2">
        <v>5</v>
      </c>
      <c r="D541" s="2">
        <v>2003</v>
      </c>
      <c r="E541" s="2">
        <v>2004</v>
      </c>
      <c r="F541" s="2">
        <v>2094</v>
      </c>
      <c r="G541" s="2">
        <v>2</v>
      </c>
      <c r="H541" s="2">
        <v>4</v>
      </c>
      <c r="I541" s="2">
        <v>1</v>
      </c>
      <c r="J541" s="2">
        <v>2</v>
      </c>
      <c r="K541" s="2">
        <v>263000</v>
      </c>
      <c r="L541" s="2" t="s">
        <v>13</v>
      </c>
      <c r="M541" s="2" t="s">
        <v>19</v>
      </c>
      <c r="N541" s="16">
        <f t="shared" si="0"/>
        <v>125.59694364851958</v>
      </c>
      <c r="O541" s="16">
        <f t="shared" si="1"/>
        <v>9</v>
      </c>
      <c r="P541" s="17">
        <f t="shared" si="2"/>
        <v>29222.222222222223</v>
      </c>
      <c r="Q541" s="18">
        <f t="shared" si="3"/>
        <v>0.22222222222222221</v>
      </c>
      <c r="R541" s="16" t="str">
        <f t="shared" si="4"/>
        <v>SomerstTA</v>
      </c>
      <c r="S541" s="19">
        <f t="shared" si="5"/>
        <v>37622</v>
      </c>
      <c r="T541" s="20">
        <f t="shared" ca="1" si="6"/>
        <v>6845</v>
      </c>
      <c r="U541" s="16">
        <f t="shared" ref="U541:W541" si="536">D541-U$5</f>
        <v>131</v>
      </c>
      <c r="V541" s="16">
        <f t="shared" si="536"/>
        <v>54</v>
      </c>
      <c r="W541" s="16">
        <f t="shared" si="536"/>
        <v>1760</v>
      </c>
    </row>
    <row r="542" spans="1:23" ht="15.75" customHeight="1" x14ac:dyDescent="0.2">
      <c r="A542" s="2">
        <v>7500</v>
      </c>
      <c r="B542" s="2">
        <v>7</v>
      </c>
      <c r="C542" s="2">
        <v>5</v>
      </c>
      <c r="D542" s="2">
        <v>2004</v>
      </c>
      <c r="E542" s="2">
        <v>2005</v>
      </c>
      <c r="F542" s="2">
        <v>1221</v>
      </c>
      <c r="G542" s="2">
        <v>2</v>
      </c>
      <c r="H542" s="2">
        <v>2</v>
      </c>
      <c r="I542" s="2">
        <v>0</v>
      </c>
      <c r="J542" s="2">
        <v>2</v>
      </c>
      <c r="K542" s="2">
        <v>185000</v>
      </c>
      <c r="L542" s="2" t="s">
        <v>13</v>
      </c>
      <c r="M542" s="2" t="s">
        <v>19</v>
      </c>
      <c r="N542" s="16">
        <f t="shared" si="0"/>
        <v>151.5151515151515</v>
      </c>
      <c r="O542" s="16">
        <f t="shared" si="1"/>
        <v>6</v>
      </c>
      <c r="P542" s="17">
        <f t="shared" si="2"/>
        <v>30833.333333333332</v>
      </c>
      <c r="Q542" s="18">
        <f t="shared" si="3"/>
        <v>0.33333333333333331</v>
      </c>
      <c r="R542" s="16" t="str">
        <f t="shared" si="4"/>
        <v>SomerstTA</v>
      </c>
      <c r="S542" s="19">
        <f t="shared" si="5"/>
        <v>37987</v>
      </c>
      <c r="T542" s="20">
        <f t="shared" ca="1" si="6"/>
        <v>6480</v>
      </c>
      <c r="U542" s="16">
        <f t="shared" ref="U542:W542" si="537">D542-U$5</f>
        <v>132</v>
      </c>
      <c r="V542" s="16">
        <f t="shared" si="537"/>
        <v>55</v>
      </c>
      <c r="W542" s="16">
        <f t="shared" si="537"/>
        <v>887</v>
      </c>
    </row>
    <row r="543" spans="1:23" ht="15.75" customHeight="1" x14ac:dyDescent="0.2">
      <c r="A543" s="2">
        <v>8736</v>
      </c>
      <c r="B543" s="2">
        <v>7</v>
      </c>
      <c r="C543" s="2">
        <v>5</v>
      </c>
      <c r="D543" s="2">
        <v>2003</v>
      </c>
      <c r="E543" s="2">
        <v>2004</v>
      </c>
      <c r="F543" s="2">
        <v>1553</v>
      </c>
      <c r="G543" s="2">
        <v>2</v>
      </c>
      <c r="H543" s="2">
        <v>3</v>
      </c>
      <c r="I543" s="2">
        <v>0</v>
      </c>
      <c r="J543" s="2">
        <v>2</v>
      </c>
      <c r="K543" s="2">
        <v>234500</v>
      </c>
      <c r="L543" s="2" t="s">
        <v>13</v>
      </c>
      <c r="M543" s="2" t="s">
        <v>19</v>
      </c>
      <c r="N543" s="16">
        <f t="shared" si="0"/>
        <v>150.99806825499033</v>
      </c>
      <c r="O543" s="16">
        <f t="shared" si="1"/>
        <v>7</v>
      </c>
      <c r="P543" s="17">
        <f t="shared" si="2"/>
        <v>33500</v>
      </c>
      <c r="Q543" s="18">
        <f t="shared" si="3"/>
        <v>0.2857142857142857</v>
      </c>
      <c r="R543" s="16" t="str">
        <f t="shared" si="4"/>
        <v>SomerstTA</v>
      </c>
      <c r="S543" s="19">
        <f t="shared" si="5"/>
        <v>37622</v>
      </c>
      <c r="T543" s="20">
        <f t="shared" ca="1" si="6"/>
        <v>6845</v>
      </c>
      <c r="U543" s="16">
        <f t="shared" ref="U543:W543" si="538">D543-U$5</f>
        <v>131</v>
      </c>
      <c r="V543" s="16">
        <f t="shared" si="538"/>
        <v>54</v>
      </c>
      <c r="W543" s="16">
        <f t="shared" si="538"/>
        <v>1219</v>
      </c>
    </row>
    <row r="544" spans="1:23" ht="15.75" customHeight="1" x14ac:dyDescent="0.2">
      <c r="A544" s="2">
        <v>8127</v>
      </c>
      <c r="B544" s="2">
        <v>7</v>
      </c>
      <c r="C544" s="2">
        <v>5</v>
      </c>
      <c r="D544" s="2">
        <v>2003</v>
      </c>
      <c r="E544" s="2">
        <v>2003</v>
      </c>
      <c r="F544" s="2">
        <v>1653</v>
      </c>
      <c r="G544" s="2">
        <v>2</v>
      </c>
      <c r="H544" s="2">
        <v>3</v>
      </c>
      <c r="I544" s="2">
        <v>0</v>
      </c>
      <c r="J544" s="2">
        <v>2</v>
      </c>
      <c r="K544" s="2">
        <v>209000</v>
      </c>
      <c r="L544" s="2" t="s">
        <v>13</v>
      </c>
      <c r="M544" s="2" t="s">
        <v>19</v>
      </c>
      <c r="N544" s="16">
        <f t="shared" si="0"/>
        <v>126.43678160919541</v>
      </c>
      <c r="O544" s="16">
        <f t="shared" si="1"/>
        <v>7</v>
      </c>
      <c r="P544" s="17">
        <f t="shared" si="2"/>
        <v>29857.142857142859</v>
      </c>
      <c r="Q544" s="18">
        <f t="shared" si="3"/>
        <v>0.2857142857142857</v>
      </c>
      <c r="R544" s="16" t="str">
        <f t="shared" si="4"/>
        <v>SomerstTA</v>
      </c>
      <c r="S544" s="19">
        <f t="shared" si="5"/>
        <v>37622</v>
      </c>
      <c r="T544" s="20">
        <f t="shared" ca="1" si="6"/>
        <v>6845</v>
      </c>
      <c r="U544" s="16">
        <f t="shared" ref="U544:W544" si="539">D544-U$5</f>
        <v>131</v>
      </c>
      <c r="V544" s="16">
        <f t="shared" si="539"/>
        <v>53</v>
      </c>
      <c r="W544" s="16">
        <f t="shared" si="539"/>
        <v>1319</v>
      </c>
    </row>
    <row r="545" spans="1:23" ht="15.75" customHeight="1" x14ac:dyDescent="0.2">
      <c r="A545" s="2">
        <v>9605</v>
      </c>
      <c r="B545" s="2">
        <v>7</v>
      </c>
      <c r="C545" s="2">
        <v>6</v>
      </c>
      <c r="D545" s="2">
        <v>2007</v>
      </c>
      <c r="E545" s="2">
        <v>2007</v>
      </c>
      <c r="F545" s="2">
        <v>1218</v>
      </c>
      <c r="G545" s="2">
        <v>1</v>
      </c>
      <c r="H545" s="2">
        <v>3</v>
      </c>
      <c r="I545" s="2">
        <v>0</v>
      </c>
      <c r="J545" s="2">
        <v>2</v>
      </c>
      <c r="K545" s="2">
        <v>159000</v>
      </c>
      <c r="L545" s="2" t="s">
        <v>13</v>
      </c>
      <c r="M545" s="2" t="s">
        <v>25</v>
      </c>
      <c r="N545" s="16">
        <f t="shared" si="0"/>
        <v>130.54187192118226</v>
      </c>
      <c r="O545" s="16">
        <f t="shared" si="1"/>
        <v>6</v>
      </c>
      <c r="P545" s="17">
        <f t="shared" si="2"/>
        <v>26500</v>
      </c>
      <c r="Q545" s="18">
        <f t="shared" si="3"/>
        <v>0.16666666666666666</v>
      </c>
      <c r="R545" s="16" t="str">
        <f t="shared" si="4"/>
        <v>SawyerWTA</v>
      </c>
      <c r="S545" s="19">
        <f t="shared" si="5"/>
        <v>39083</v>
      </c>
      <c r="T545" s="20">
        <f t="shared" ca="1" si="6"/>
        <v>5384</v>
      </c>
      <c r="U545" s="16">
        <f t="shared" ref="U545:W545" si="540">D545-U$5</f>
        <v>135</v>
      </c>
      <c r="V545" s="16">
        <f t="shared" si="540"/>
        <v>57</v>
      </c>
      <c r="W545" s="16">
        <f t="shared" si="540"/>
        <v>884</v>
      </c>
    </row>
    <row r="546" spans="1:23" ht="15.75" customHeight="1" x14ac:dyDescent="0.2">
      <c r="A546" s="2">
        <v>7500</v>
      </c>
      <c r="B546" s="2">
        <v>7</v>
      </c>
      <c r="C546" s="2">
        <v>5</v>
      </c>
      <c r="D546" s="2">
        <v>2006</v>
      </c>
      <c r="E546" s="2">
        <v>2006</v>
      </c>
      <c r="F546" s="2">
        <v>1141</v>
      </c>
      <c r="G546" s="2">
        <v>1</v>
      </c>
      <c r="H546" s="2">
        <v>3</v>
      </c>
      <c r="I546" s="2">
        <v>0</v>
      </c>
      <c r="J546" s="2">
        <v>2</v>
      </c>
      <c r="K546" s="2">
        <v>152000</v>
      </c>
      <c r="L546" s="2" t="s">
        <v>13</v>
      </c>
      <c r="M546" s="2" t="s">
        <v>25</v>
      </c>
      <c r="N546" s="16">
        <f t="shared" si="0"/>
        <v>133.21647677475897</v>
      </c>
      <c r="O546" s="16">
        <f t="shared" si="1"/>
        <v>6</v>
      </c>
      <c r="P546" s="17">
        <f t="shared" si="2"/>
        <v>25333.333333333332</v>
      </c>
      <c r="Q546" s="18">
        <f t="shared" si="3"/>
        <v>0.16666666666666666</v>
      </c>
      <c r="R546" s="16" t="str">
        <f t="shared" si="4"/>
        <v>SawyerWTA</v>
      </c>
      <c r="S546" s="19">
        <f t="shared" si="5"/>
        <v>38718</v>
      </c>
      <c r="T546" s="20">
        <f t="shared" ca="1" si="6"/>
        <v>5749</v>
      </c>
      <c r="U546" s="16">
        <f t="shared" ref="U546:W546" si="541">D546-U$5</f>
        <v>134</v>
      </c>
      <c r="V546" s="16">
        <f t="shared" si="541"/>
        <v>56</v>
      </c>
      <c r="W546" s="16">
        <f t="shared" si="541"/>
        <v>807</v>
      </c>
    </row>
    <row r="547" spans="1:23" ht="15.75" customHeight="1" x14ac:dyDescent="0.2">
      <c r="A547" s="2">
        <v>7500</v>
      </c>
      <c r="B547" s="2">
        <v>6</v>
      </c>
      <c r="C547" s="2">
        <v>5</v>
      </c>
      <c r="D547" s="2">
        <v>2004</v>
      </c>
      <c r="E547" s="2">
        <v>2004</v>
      </c>
      <c r="F547" s="2">
        <v>1158</v>
      </c>
      <c r="G547" s="2">
        <v>1</v>
      </c>
      <c r="H547" s="2">
        <v>3</v>
      </c>
      <c r="I547" s="2">
        <v>0</v>
      </c>
      <c r="J547" s="2">
        <v>0</v>
      </c>
      <c r="K547" s="2">
        <v>143500</v>
      </c>
      <c r="L547" s="2" t="s">
        <v>13</v>
      </c>
      <c r="M547" s="2" t="s">
        <v>25</v>
      </c>
      <c r="N547" s="16">
        <f t="shared" si="0"/>
        <v>123.92055267702936</v>
      </c>
      <c r="O547" s="16">
        <f t="shared" si="1"/>
        <v>4</v>
      </c>
      <c r="P547" s="17">
        <f t="shared" si="2"/>
        <v>35875</v>
      </c>
      <c r="Q547" s="18">
        <f t="shared" si="3"/>
        <v>0.25</v>
      </c>
      <c r="R547" s="16" t="str">
        <f t="shared" si="4"/>
        <v>SawyerWTA</v>
      </c>
      <c r="S547" s="19">
        <f t="shared" si="5"/>
        <v>37987</v>
      </c>
      <c r="T547" s="20">
        <f t="shared" ca="1" si="6"/>
        <v>6480</v>
      </c>
      <c r="U547" s="16">
        <f t="shared" ref="U547:W547" si="542">D547-U$5</f>
        <v>132</v>
      </c>
      <c r="V547" s="16">
        <f t="shared" si="542"/>
        <v>54</v>
      </c>
      <c r="W547" s="16">
        <f t="shared" si="542"/>
        <v>824</v>
      </c>
    </row>
    <row r="548" spans="1:23" ht="15.75" customHeight="1" x14ac:dyDescent="0.2">
      <c r="A548" s="2">
        <v>10628</v>
      </c>
      <c r="B548" s="2">
        <v>7</v>
      </c>
      <c r="C548" s="2">
        <v>5</v>
      </c>
      <c r="D548" s="2">
        <v>2004</v>
      </c>
      <c r="E548" s="2">
        <v>2004</v>
      </c>
      <c r="F548" s="2">
        <v>1812</v>
      </c>
      <c r="G548" s="2">
        <v>2</v>
      </c>
      <c r="H548" s="2">
        <v>3</v>
      </c>
      <c r="I548" s="2">
        <v>0</v>
      </c>
      <c r="J548" s="2">
        <v>2</v>
      </c>
      <c r="K548" s="2">
        <v>193000</v>
      </c>
      <c r="L548" s="2" t="s">
        <v>13</v>
      </c>
      <c r="M548" s="2" t="s">
        <v>25</v>
      </c>
      <c r="N548" s="16">
        <f t="shared" si="0"/>
        <v>106.51214128035321</v>
      </c>
      <c r="O548" s="16">
        <f t="shared" si="1"/>
        <v>7</v>
      </c>
      <c r="P548" s="17">
        <f t="shared" si="2"/>
        <v>27571.428571428572</v>
      </c>
      <c r="Q548" s="18">
        <f t="shared" si="3"/>
        <v>0.2857142857142857</v>
      </c>
      <c r="R548" s="16" t="str">
        <f t="shared" si="4"/>
        <v>SawyerWTA</v>
      </c>
      <c r="S548" s="19">
        <f t="shared" si="5"/>
        <v>37987</v>
      </c>
      <c r="T548" s="20">
        <f t="shared" ca="1" si="6"/>
        <v>6480</v>
      </c>
      <c r="U548" s="16">
        <f t="shared" ref="U548:W548" si="543">D548-U$5</f>
        <v>132</v>
      </c>
      <c r="V548" s="16">
        <f t="shared" si="543"/>
        <v>54</v>
      </c>
      <c r="W548" s="16">
        <f t="shared" si="543"/>
        <v>1478</v>
      </c>
    </row>
    <row r="549" spans="1:23" ht="15.75" customHeight="1" x14ac:dyDescent="0.2">
      <c r="A549" s="2">
        <v>10141</v>
      </c>
      <c r="B549" s="2">
        <v>8</v>
      </c>
      <c r="C549" s="2">
        <v>5</v>
      </c>
      <c r="D549" s="2">
        <v>2004</v>
      </c>
      <c r="E549" s="2">
        <v>2004</v>
      </c>
      <c r="F549" s="2">
        <v>1512</v>
      </c>
      <c r="G549" s="2">
        <v>2</v>
      </c>
      <c r="H549" s="2">
        <v>3</v>
      </c>
      <c r="I549" s="2">
        <v>0</v>
      </c>
      <c r="J549" s="2">
        <v>3</v>
      </c>
      <c r="K549" s="2">
        <v>203000</v>
      </c>
      <c r="L549" s="2" t="s">
        <v>13</v>
      </c>
      <c r="M549" s="2" t="s">
        <v>25</v>
      </c>
      <c r="N549" s="16">
        <f t="shared" si="0"/>
        <v>134.25925925925927</v>
      </c>
      <c r="O549" s="16">
        <f t="shared" si="1"/>
        <v>8</v>
      </c>
      <c r="P549" s="17">
        <f t="shared" si="2"/>
        <v>25375</v>
      </c>
      <c r="Q549" s="18">
        <f t="shared" si="3"/>
        <v>0.25</v>
      </c>
      <c r="R549" s="16" t="str">
        <f t="shared" si="4"/>
        <v>SawyerWTA</v>
      </c>
      <c r="S549" s="19">
        <f t="shared" si="5"/>
        <v>37987</v>
      </c>
      <c r="T549" s="20">
        <f t="shared" ca="1" si="6"/>
        <v>6480</v>
      </c>
      <c r="U549" s="16">
        <f t="shared" ref="U549:W549" si="544">D549-U$5</f>
        <v>132</v>
      </c>
      <c r="V549" s="16">
        <f t="shared" si="544"/>
        <v>54</v>
      </c>
      <c r="W549" s="16">
        <f t="shared" si="544"/>
        <v>1178</v>
      </c>
    </row>
    <row r="550" spans="1:23" ht="15.75" customHeight="1" x14ac:dyDescent="0.2">
      <c r="A550" s="2">
        <v>10083</v>
      </c>
      <c r="B550" s="2">
        <v>7</v>
      </c>
      <c r="C550" s="2">
        <v>5</v>
      </c>
      <c r="D550" s="2">
        <v>2003</v>
      </c>
      <c r="E550" s="2">
        <v>2003</v>
      </c>
      <c r="F550" s="2">
        <v>1200</v>
      </c>
      <c r="G550" s="2">
        <v>2</v>
      </c>
      <c r="H550" s="2">
        <v>2</v>
      </c>
      <c r="I550" s="2">
        <v>0</v>
      </c>
      <c r="J550" s="2">
        <v>2</v>
      </c>
      <c r="K550" s="2">
        <v>184900</v>
      </c>
      <c r="L550" s="2" t="s">
        <v>13</v>
      </c>
      <c r="M550" s="2" t="s">
        <v>25</v>
      </c>
      <c r="N550" s="16">
        <f t="shared" si="0"/>
        <v>154.08333333333334</v>
      </c>
      <c r="O550" s="16">
        <f t="shared" si="1"/>
        <v>6</v>
      </c>
      <c r="P550" s="17">
        <f t="shared" si="2"/>
        <v>30816.666666666668</v>
      </c>
      <c r="Q550" s="18">
        <f t="shared" si="3"/>
        <v>0.33333333333333331</v>
      </c>
      <c r="R550" s="16" t="str">
        <f t="shared" si="4"/>
        <v>SawyerWTA</v>
      </c>
      <c r="S550" s="19">
        <f t="shared" si="5"/>
        <v>37622</v>
      </c>
      <c r="T550" s="20">
        <f t="shared" ca="1" si="6"/>
        <v>6845</v>
      </c>
      <c r="U550" s="16">
        <f t="shared" ref="U550:W550" si="545">D550-U$5</f>
        <v>131</v>
      </c>
      <c r="V550" s="16">
        <f t="shared" si="545"/>
        <v>53</v>
      </c>
      <c r="W550" s="16">
        <f t="shared" si="545"/>
        <v>866</v>
      </c>
    </row>
    <row r="551" spans="1:23" ht="15.75" customHeight="1" x14ac:dyDescent="0.2">
      <c r="A551" s="2">
        <v>13072</v>
      </c>
      <c r="B551" s="2">
        <v>7</v>
      </c>
      <c r="C551" s="2">
        <v>5</v>
      </c>
      <c r="D551" s="2">
        <v>2004</v>
      </c>
      <c r="E551" s="2">
        <v>2005</v>
      </c>
      <c r="F551" s="2">
        <v>1114</v>
      </c>
      <c r="G551" s="2">
        <v>1</v>
      </c>
      <c r="H551" s="2">
        <v>3</v>
      </c>
      <c r="I551" s="2">
        <v>0</v>
      </c>
      <c r="J551" s="2">
        <v>2</v>
      </c>
      <c r="K551" s="2">
        <v>159000</v>
      </c>
      <c r="L551" s="2" t="s">
        <v>13</v>
      </c>
      <c r="M551" s="2" t="s">
        <v>25</v>
      </c>
      <c r="N551" s="16">
        <f t="shared" si="0"/>
        <v>142.72890484739676</v>
      </c>
      <c r="O551" s="16">
        <f t="shared" si="1"/>
        <v>6</v>
      </c>
      <c r="P551" s="17">
        <f t="shared" si="2"/>
        <v>26500</v>
      </c>
      <c r="Q551" s="18">
        <f t="shared" si="3"/>
        <v>0.16666666666666666</v>
      </c>
      <c r="R551" s="16" t="str">
        <f t="shared" si="4"/>
        <v>SawyerWTA</v>
      </c>
      <c r="S551" s="19">
        <f t="shared" si="5"/>
        <v>37987</v>
      </c>
      <c r="T551" s="20">
        <f t="shared" ca="1" si="6"/>
        <v>6480</v>
      </c>
      <c r="U551" s="16">
        <f t="shared" ref="U551:W551" si="546">D551-U$5</f>
        <v>132</v>
      </c>
      <c r="V551" s="16">
        <f t="shared" si="546"/>
        <v>55</v>
      </c>
      <c r="W551" s="16">
        <f t="shared" si="546"/>
        <v>780</v>
      </c>
    </row>
    <row r="552" spans="1:23" ht="15.75" customHeight="1" x14ac:dyDescent="0.2">
      <c r="A552" s="2">
        <v>13072</v>
      </c>
      <c r="B552" s="2">
        <v>5</v>
      </c>
      <c r="C552" s="2">
        <v>5</v>
      </c>
      <c r="D552" s="2">
        <v>2004</v>
      </c>
      <c r="E552" s="2">
        <v>2004</v>
      </c>
      <c r="F552" s="2">
        <v>1114</v>
      </c>
      <c r="G552" s="2">
        <v>1</v>
      </c>
      <c r="H552" s="2">
        <v>3</v>
      </c>
      <c r="I552" s="2">
        <v>0</v>
      </c>
      <c r="J552" s="2">
        <v>0</v>
      </c>
      <c r="K552" s="2">
        <v>142000</v>
      </c>
      <c r="L552" s="2" t="s">
        <v>13</v>
      </c>
      <c r="M552" s="2" t="s">
        <v>25</v>
      </c>
      <c r="N552" s="16">
        <f t="shared" si="0"/>
        <v>127.46858168761221</v>
      </c>
      <c r="O552" s="16">
        <f t="shared" si="1"/>
        <v>4</v>
      </c>
      <c r="P552" s="17">
        <f t="shared" si="2"/>
        <v>35500</v>
      </c>
      <c r="Q552" s="18">
        <f t="shared" si="3"/>
        <v>0.25</v>
      </c>
      <c r="R552" s="16" t="str">
        <f t="shared" si="4"/>
        <v>SawyerWTA</v>
      </c>
      <c r="S552" s="19">
        <f t="shared" si="5"/>
        <v>37987</v>
      </c>
      <c r="T552" s="20">
        <f t="shared" ca="1" si="6"/>
        <v>6480</v>
      </c>
      <c r="U552" s="16">
        <f t="shared" ref="U552:W552" si="547">D552-U$5</f>
        <v>132</v>
      </c>
      <c r="V552" s="16">
        <f t="shared" si="547"/>
        <v>54</v>
      </c>
      <c r="W552" s="16">
        <f t="shared" si="547"/>
        <v>780</v>
      </c>
    </row>
    <row r="553" spans="1:23" ht="15.75" customHeight="1" x14ac:dyDescent="0.2">
      <c r="A553" s="2">
        <v>12450</v>
      </c>
      <c r="B553" s="2">
        <v>5</v>
      </c>
      <c r="C553" s="2">
        <v>5</v>
      </c>
      <c r="D553" s="2">
        <v>2003</v>
      </c>
      <c r="E553" s="2">
        <v>2004</v>
      </c>
      <c r="F553" s="2">
        <v>1114</v>
      </c>
      <c r="G553" s="2">
        <v>2</v>
      </c>
      <c r="H553" s="2">
        <v>3</v>
      </c>
      <c r="I553" s="2">
        <v>0</v>
      </c>
      <c r="J553" s="2">
        <v>2</v>
      </c>
      <c r="K553" s="2">
        <v>153000</v>
      </c>
      <c r="L553" s="2" t="s">
        <v>13</v>
      </c>
      <c r="M553" s="2" t="s">
        <v>25</v>
      </c>
      <c r="N553" s="16">
        <f t="shared" si="0"/>
        <v>137.34290843806104</v>
      </c>
      <c r="O553" s="16">
        <f t="shared" si="1"/>
        <v>7</v>
      </c>
      <c r="P553" s="17">
        <f t="shared" si="2"/>
        <v>21857.142857142859</v>
      </c>
      <c r="Q553" s="18">
        <f t="shared" si="3"/>
        <v>0.2857142857142857</v>
      </c>
      <c r="R553" s="16" t="str">
        <f t="shared" si="4"/>
        <v>SawyerWTA</v>
      </c>
      <c r="S553" s="19">
        <f t="shared" si="5"/>
        <v>37622</v>
      </c>
      <c r="T553" s="20">
        <f t="shared" ca="1" si="6"/>
        <v>6845</v>
      </c>
      <c r="U553" s="16">
        <f t="shared" ref="U553:W553" si="548">D553-U$5</f>
        <v>131</v>
      </c>
      <c r="V553" s="16">
        <f t="shared" si="548"/>
        <v>54</v>
      </c>
      <c r="W553" s="16">
        <f t="shared" si="548"/>
        <v>780</v>
      </c>
    </row>
    <row r="554" spans="1:23" ht="15.75" customHeight="1" x14ac:dyDescent="0.2">
      <c r="A554" s="2">
        <v>7328</v>
      </c>
      <c r="B554" s="2">
        <v>7</v>
      </c>
      <c r="C554" s="2">
        <v>5</v>
      </c>
      <c r="D554" s="2">
        <v>2008</v>
      </c>
      <c r="E554" s="2">
        <v>2009</v>
      </c>
      <c r="F554" s="2">
        <v>1450</v>
      </c>
      <c r="G554" s="2">
        <v>2</v>
      </c>
      <c r="H554" s="2">
        <v>2</v>
      </c>
      <c r="I554" s="2">
        <v>0</v>
      </c>
      <c r="J554" s="2">
        <v>3</v>
      </c>
      <c r="K554" s="2">
        <v>224243</v>
      </c>
      <c r="L554" s="2" t="s">
        <v>13</v>
      </c>
      <c r="M554" s="2" t="s">
        <v>25</v>
      </c>
      <c r="N554" s="16">
        <f t="shared" si="0"/>
        <v>154.6503448275862</v>
      </c>
      <c r="O554" s="16">
        <f t="shared" si="1"/>
        <v>7</v>
      </c>
      <c r="P554" s="17">
        <f t="shared" si="2"/>
        <v>32034.714285714286</v>
      </c>
      <c r="Q554" s="18">
        <f t="shared" si="3"/>
        <v>0.2857142857142857</v>
      </c>
      <c r="R554" s="16" t="str">
        <f t="shared" si="4"/>
        <v>SawyerWTA</v>
      </c>
      <c r="S554" s="19">
        <f t="shared" si="5"/>
        <v>39448</v>
      </c>
      <c r="T554" s="20">
        <f t="shared" ca="1" si="6"/>
        <v>5019</v>
      </c>
      <c r="U554" s="16">
        <f t="shared" ref="U554:W554" si="549">D554-U$5</f>
        <v>136</v>
      </c>
      <c r="V554" s="16">
        <f t="shared" si="549"/>
        <v>59</v>
      </c>
      <c r="W554" s="16">
        <f t="shared" si="549"/>
        <v>1116</v>
      </c>
    </row>
    <row r="555" spans="1:23" ht="15.75" customHeight="1" x14ac:dyDescent="0.2">
      <c r="A555" s="2">
        <v>11492</v>
      </c>
      <c r="B555" s="2">
        <v>7</v>
      </c>
      <c r="C555" s="2">
        <v>5</v>
      </c>
      <c r="D555" s="2">
        <v>1996</v>
      </c>
      <c r="E555" s="2">
        <v>1997</v>
      </c>
      <c r="F555" s="2">
        <v>2122</v>
      </c>
      <c r="G555" s="2">
        <v>2</v>
      </c>
      <c r="H555" s="2">
        <v>4</v>
      </c>
      <c r="I555" s="2">
        <v>1</v>
      </c>
      <c r="J555" s="2">
        <v>2</v>
      </c>
      <c r="K555" s="2">
        <v>220000</v>
      </c>
      <c r="L555" s="2" t="s">
        <v>13</v>
      </c>
      <c r="M555" s="2" t="s">
        <v>25</v>
      </c>
      <c r="N555" s="16">
        <f t="shared" si="0"/>
        <v>103.67577756833177</v>
      </c>
      <c r="O555" s="16">
        <f t="shared" si="1"/>
        <v>9</v>
      </c>
      <c r="P555" s="17">
        <f t="shared" si="2"/>
        <v>24444.444444444445</v>
      </c>
      <c r="Q555" s="18">
        <f t="shared" si="3"/>
        <v>0.22222222222222221</v>
      </c>
      <c r="R555" s="16" t="str">
        <f t="shared" si="4"/>
        <v>SawyerWTA</v>
      </c>
      <c r="S555" s="19">
        <f t="shared" si="5"/>
        <v>35065</v>
      </c>
      <c r="T555" s="20">
        <f t="shared" ca="1" si="6"/>
        <v>9402</v>
      </c>
      <c r="U555" s="16">
        <f t="shared" ref="U555:W555" si="550">D555-U$5</f>
        <v>124</v>
      </c>
      <c r="V555" s="16">
        <f t="shared" si="550"/>
        <v>47</v>
      </c>
      <c r="W555" s="16">
        <f t="shared" si="550"/>
        <v>1788</v>
      </c>
    </row>
    <row r="556" spans="1:23" ht="15.75" customHeight="1" x14ac:dyDescent="0.2">
      <c r="A556" s="2">
        <v>10994</v>
      </c>
      <c r="B556" s="2">
        <v>8</v>
      </c>
      <c r="C556" s="2">
        <v>5</v>
      </c>
      <c r="D556" s="2">
        <v>2005</v>
      </c>
      <c r="E556" s="2">
        <v>2006</v>
      </c>
      <c r="F556" s="2">
        <v>1844</v>
      </c>
      <c r="G556" s="2">
        <v>2</v>
      </c>
      <c r="H556" s="2">
        <v>2</v>
      </c>
      <c r="I556" s="2">
        <v>1</v>
      </c>
      <c r="J556" s="2">
        <v>2</v>
      </c>
      <c r="K556" s="2">
        <v>257000</v>
      </c>
      <c r="L556" s="2" t="s">
        <v>13</v>
      </c>
      <c r="M556" s="2" t="s">
        <v>25</v>
      </c>
      <c r="N556" s="16">
        <f t="shared" si="0"/>
        <v>139.3709327548807</v>
      </c>
      <c r="O556" s="16">
        <f t="shared" si="1"/>
        <v>7</v>
      </c>
      <c r="P556" s="17">
        <f t="shared" si="2"/>
        <v>36714.285714285717</v>
      </c>
      <c r="Q556" s="18">
        <f t="shared" si="3"/>
        <v>0.2857142857142857</v>
      </c>
      <c r="R556" s="16" t="str">
        <f t="shared" si="4"/>
        <v>SawyerWTA</v>
      </c>
      <c r="S556" s="19">
        <f t="shared" si="5"/>
        <v>38353</v>
      </c>
      <c r="T556" s="20">
        <f t="shared" ca="1" si="6"/>
        <v>6114</v>
      </c>
      <c r="U556" s="16">
        <f t="shared" ref="U556:W556" si="551">D556-U$5</f>
        <v>133</v>
      </c>
      <c r="V556" s="16">
        <f t="shared" si="551"/>
        <v>56</v>
      </c>
      <c r="W556" s="16">
        <f t="shared" si="551"/>
        <v>1510</v>
      </c>
    </row>
    <row r="557" spans="1:23" ht="15.75" customHeight="1" x14ac:dyDescent="0.2">
      <c r="A557" s="2">
        <v>8529</v>
      </c>
      <c r="B557" s="2">
        <v>7</v>
      </c>
      <c r="C557" s="2">
        <v>5</v>
      </c>
      <c r="D557" s="2">
        <v>2001</v>
      </c>
      <c r="E557" s="2">
        <v>2001</v>
      </c>
      <c r="F557" s="2">
        <v>1434</v>
      </c>
      <c r="G557" s="2">
        <v>2</v>
      </c>
      <c r="H557" s="2">
        <v>3</v>
      </c>
      <c r="I557" s="2">
        <v>1</v>
      </c>
      <c r="J557" s="2">
        <v>2</v>
      </c>
      <c r="K557" s="2">
        <v>189000</v>
      </c>
      <c r="L557" s="2" t="s">
        <v>13</v>
      </c>
      <c r="M557" s="2" t="s">
        <v>25</v>
      </c>
      <c r="N557" s="16">
        <f t="shared" si="0"/>
        <v>131.79916317991632</v>
      </c>
      <c r="O557" s="16">
        <f t="shared" si="1"/>
        <v>8</v>
      </c>
      <c r="P557" s="17">
        <f t="shared" si="2"/>
        <v>23625</v>
      </c>
      <c r="Q557" s="18">
        <f t="shared" si="3"/>
        <v>0.25</v>
      </c>
      <c r="R557" s="16" t="str">
        <f t="shared" si="4"/>
        <v>SawyerWTA</v>
      </c>
      <c r="S557" s="19">
        <f t="shared" si="5"/>
        <v>36892</v>
      </c>
      <c r="T557" s="20">
        <f t="shared" ca="1" si="6"/>
        <v>7575</v>
      </c>
      <c r="U557" s="16">
        <f t="shared" ref="U557:W557" si="552">D557-U$5</f>
        <v>129</v>
      </c>
      <c r="V557" s="16">
        <f t="shared" si="552"/>
        <v>51</v>
      </c>
      <c r="W557" s="16">
        <f t="shared" si="552"/>
        <v>1100</v>
      </c>
    </row>
    <row r="558" spans="1:23" ht="15.75" customHeight="1" x14ac:dyDescent="0.2">
      <c r="A558" s="2">
        <v>7703</v>
      </c>
      <c r="B558" s="2">
        <v>6</v>
      </c>
      <c r="C558" s="2">
        <v>6</v>
      </c>
      <c r="D558" s="2">
        <v>1992</v>
      </c>
      <c r="E558" s="2">
        <v>1992</v>
      </c>
      <c r="F558" s="2">
        <v>1730</v>
      </c>
      <c r="G558" s="2">
        <v>2</v>
      </c>
      <c r="H558" s="2">
        <v>3</v>
      </c>
      <c r="I558" s="2">
        <v>0</v>
      </c>
      <c r="J558" s="2">
        <v>2</v>
      </c>
      <c r="K558" s="2">
        <v>171500</v>
      </c>
      <c r="L558" s="2" t="s">
        <v>17</v>
      </c>
      <c r="M558" s="2" t="s">
        <v>25</v>
      </c>
      <c r="N558" s="16">
        <f t="shared" si="0"/>
        <v>99.132947976878611</v>
      </c>
      <c r="O558" s="16">
        <f t="shared" si="1"/>
        <v>7</v>
      </c>
      <c r="P558" s="17">
        <f t="shared" si="2"/>
        <v>24500</v>
      </c>
      <c r="Q558" s="18">
        <f t="shared" si="3"/>
        <v>0.2857142857142857</v>
      </c>
      <c r="R558" s="16" t="str">
        <f t="shared" si="4"/>
        <v>SawyerWGd</v>
      </c>
      <c r="S558" s="19">
        <f t="shared" si="5"/>
        <v>33604</v>
      </c>
      <c r="T558" s="20">
        <f t="shared" ca="1" si="6"/>
        <v>10863</v>
      </c>
      <c r="U558" s="16">
        <f t="shared" ref="U558:W558" si="553">D558-U$5</f>
        <v>120</v>
      </c>
      <c r="V558" s="16">
        <f t="shared" si="553"/>
        <v>42</v>
      </c>
      <c r="W558" s="16">
        <f t="shared" si="553"/>
        <v>1396</v>
      </c>
    </row>
    <row r="559" spans="1:23" ht="15.75" customHeight="1" x14ac:dyDescent="0.2">
      <c r="A559" s="2">
        <v>10762</v>
      </c>
      <c r="B559" s="2">
        <v>6</v>
      </c>
      <c r="C559" s="2">
        <v>6</v>
      </c>
      <c r="D559" s="2">
        <v>1980</v>
      </c>
      <c r="E559" s="2">
        <v>1980</v>
      </c>
      <c r="F559" s="2">
        <v>1217</v>
      </c>
      <c r="G559" s="2">
        <v>1</v>
      </c>
      <c r="H559" s="2">
        <v>3</v>
      </c>
      <c r="I559" s="2">
        <v>1</v>
      </c>
      <c r="J559" s="2">
        <v>1</v>
      </c>
      <c r="K559" s="2">
        <v>120000</v>
      </c>
      <c r="L559" s="2" t="s">
        <v>13</v>
      </c>
      <c r="M559" s="2" t="s">
        <v>25</v>
      </c>
      <c r="N559" s="16">
        <f t="shared" si="0"/>
        <v>98.603122432210355</v>
      </c>
      <c r="O559" s="16">
        <f t="shared" si="1"/>
        <v>6</v>
      </c>
      <c r="P559" s="17">
        <f t="shared" si="2"/>
        <v>20000</v>
      </c>
      <c r="Q559" s="18">
        <f t="shared" si="3"/>
        <v>0.16666666666666666</v>
      </c>
      <c r="R559" s="16" t="str">
        <f t="shared" si="4"/>
        <v>SawyerWTA</v>
      </c>
      <c r="S559" s="19">
        <f t="shared" si="5"/>
        <v>29221</v>
      </c>
      <c r="T559" s="20">
        <f t="shared" ca="1" si="6"/>
        <v>15246</v>
      </c>
      <c r="U559" s="16">
        <f t="shared" ref="U559:W559" si="554">D559-U$5</f>
        <v>108</v>
      </c>
      <c r="V559" s="16">
        <f t="shared" si="554"/>
        <v>30</v>
      </c>
      <c r="W559" s="16">
        <f t="shared" si="554"/>
        <v>883</v>
      </c>
    </row>
    <row r="560" spans="1:23" ht="15.75" customHeight="1" x14ac:dyDescent="0.2">
      <c r="A560" s="2">
        <v>7175</v>
      </c>
      <c r="B560" s="2">
        <v>6</v>
      </c>
      <c r="C560" s="2">
        <v>5</v>
      </c>
      <c r="D560" s="2">
        <v>1990</v>
      </c>
      <c r="E560" s="2">
        <v>1991</v>
      </c>
      <c r="F560" s="2">
        <v>1332</v>
      </c>
      <c r="G560" s="2">
        <v>2</v>
      </c>
      <c r="H560" s="2">
        <v>2</v>
      </c>
      <c r="I560" s="2">
        <v>0</v>
      </c>
      <c r="J560" s="2">
        <v>2</v>
      </c>
      <c r="K560" s="2">
        <v>145000</v>
      </c>
      <c r="L560" s="2" t="s">
        <v>13</v>
      </c>
      <c r="M560" s="2" t="s">
        <v>25</v>
      </c>
      <c r="N560" s="16">
        <f t="shared" si="0"/>
        <v>108.85885885885885</v>
      </c>
      <c r="O560" s="16">
        <f t="shared" si="1"/>
        <v>6</v>
      </c>
      <c r="P560" s="17">
        <f t="shared" si="2"/>
        <v>24166.666666666668</v>
      </c>
      <c r="Q560" s="18">
        <f t="shared" si="3"/>
        <v>0.33333333333333331</v>
      </c>
      <c r="R560" s="16" t="str">
        <f t="shared" si="4"/>
        <v>SawyerWTA</v>
      </c>
      <c r="S560" s="19">
        <f t="shared" si="5"/>
        <v>32874</v>
      </c>
      <c r="T560" s="20">
        <f t="shared" ca="1" si="6"/>
        <v>11593</v>
      </c>
      <c r="U560" s="16">
        <f t="shared" ref="U560:W560" si="555">D560-U$5</f>
        <v>118</v>
      </c>
      <c r="V560" s="16">
        <f t="shared" si="555"/>
        <v>41</v>
      </c>
      <c r="W560" s="16">
        <f t="shared" si="555"/>
        <v>998</v>
      </c>
    </row>
    <row r="561" spans="1:23" ht="15.75" customHeight="1" x14ac:dyDescent="0.2">
      <c r="A561" s="2">
        <v>9109</v>
      </c>
      <c r="B561" s="2">
        <v>7</v>
      </c>
      <c r="C561" s="2">
        <v>5</v>
      </c>
      <c r="D561" s="2">
        <v>1994</v>
      </c>
      <c r="E561" s="2">
        <v>1994</v>
      </c>
      <c r="F561" s="2">
        <v>1540</v>
      </c>
      <c r="G561" s="2">
        <v>2</v>
      </c>
      <c r="H561" s="2">
        <v>3</v>
      </c>
      <c r="I561" s="2">
        <v>0</v>
      </c>
      <c r="J561" s="2">
        <v>2</v>
      </c>
      <c r="K561" s="2">
        <v>184000</v>
      </c>
      <c r="L561" s="2" t="s">
        <v>13</v>
      </c>
      <c r="M561" s="2" t="s">
        <v>25</v>
      </c>
      <c r="N561" s="16">
        <f t="shared" si="0"/>
        <v>119.48051948051948</v>
      </c>
      <c r="O561" s="16">
        <f t="shared" si="1"/>
        <v>7</v>
      </c>
      <c r="P561" s="17">
        <f t="shared" si="2"/>
        <v>26285.714285714286</v>
      </c>
      <c r="Q561" s="18">
        <f t="shared" si="3"/>
        <v>0.2857142857142857</v>
      </c>
      <c r="R561" s="16" t="str">
        <f t="shared" si="4"/>
        <v>SawyerWTA</v>
      </c>
      <c r="S561" s="19">
        <f t="shared" si="5"/>
        <v>34335</v>
      </c>
      <c r="T561" s="20">
        <f t="shared" ca="1" si="6"/>
        <v>10132</v>
      </c>
      <c r="U561" s="16">
        <f t="shared" ref="U561:W561" si="556">D561-U$5</f>
        <v>122</v>
      </c>
      <c r="V561" s="16">
        <f t="shared" si="556"/>
        <v>44</v>
      </c>
      <c r="W561" s="16">
        <f t="shared" si="556"/>
        <v>1206</v>
      </c>
    </row>
    <row r="562" spans="1:23" ht="15.75" customHeight="1" x14ac:dyDescent="0.2">
      <c r="A562" s="2">
        <v>10274</v>
      </c>
      <c r="B562" s="2">
        <v>6</v>
      </c>
      <c r="C562" s="2">
        <v>7</v>
      </c>
      <c r="D562" s="2">
        <v>1986</v>
      </c>
      <c r="E562" s="2">
        <v>1986</v>
      </c>
      <c r="F562" s="2">
        <v>1400</v>
      </c>
      <c r="G562" s="2">
        <v>2</v>
      </c>
      <c r="H562" s="2">
        <v>3</v>
      </c>
      <c r="I562" s="2">
        <v>0</v>
      </c>
      <c r="J562" s="2">
        <v>2</v>
      </c>
      <c r="K562" s="2">
        <v>162000</v>
      </c>
      <c r="L562" s="2" t="s">
        <v>17</v>
      </c>
      <c r="M562" s="2" t="s">
        <v>25</v>
      </c>
      <c r="N562" s="16">
        <f t="shared" si="0"/>
        <v>115.71428571428571</v>
      </c>
      <c r="O562" s="16">
        <f t="shared" si="1"/>
        <v>7</v>
      </c>
      <c r="P562" s="17">
        <f t="shared" si="2"/>
        <v>23142.857142857141</v>
      </c>
      <c r="Q562" s="18">
        <f t="shared" si="3"/>
        <v>0.2857142857142857</v>
      </c>
      <c r="R562" s="16" t="str">
        <f t="shared" si="4"/>
        <v>SawyerWGd</v>
      </c>
      <c r="S562" s="19">
        <f t="shared" si="5"/>
        <v>31413</v>
      </c>
      <c r="T562" s="20">
        <f t="shared" ca="1" si="6"/>
        <v>13054</v>
      </c>
      <c r="U562" s="16">
        <f t="shared" ref="U562:W562" si="557">D562-U$5</f>
        <v>114</v>
      </c>
      <c r="V562" s="16">
        <f t="shared" si="557"/>
        <v>36</v>
      </c>
      <c r="W562" s="16">
        <f t="shared" si="557"/>
        <v>1066</v>
      </c>
    </row>
    <row r="563" spans="1:23" ht="15.75" customHeight="1" x14ac:dyDescent="0.2">
      <c r="A563" s="2">
        <v>8250</v>
      </c>
      <c r="B563" s="2">
        <v>6</v>
      </c>
      <c r="C563" s="2">
        <v>7</v>
      </c>
      <c r="D563" s="2">
        <v>1981</v>
      </c>
      <c r="E563" s="2">
        <v>1981</v>
      </c>
      <c r="F563" s="2">
        <v>1882</v>
      </c>
      <c r="G563" s="2">
        <v>2</v>
      </c>
      <c r="H563" s="2">
        <v>4</v>
      </c>
      <c r="I563" s="2">
        <v>2</v>
      </c>
      <c r="J563" s="2">
        <v>2</v>
      </c>
      <c r="K563" s="2">
        <v>160000</v>
      </c>
      <c r="L563" s="2" t="s">
        <v>13</v>
      </c>
      <c r="M563" s="2" t="s">
        <v>25</v>
      </c>
      <c r="N563" s="16">
        <f t="shared" si="0"/>
        <v>85.015940488841665</v>
      </c>
      <c r="O563" s="16">
        <f t="shared" si="1"/>
        <v>10</v>
      </c>
      <c r="P563" s="17">
        <f t="shared" si="2"/>
        <v>16000</v>
      </c>
      <c r="Q563" s="18">
        <f t="shared" si="3"/>
        <v>0.2</v>
      </c>
      <c r="R563" s="16" t="str">
        <f t="shared" si="4"/>
        <v>SawyerWTA</v>
      </c>
      <c r="S563" s="19">
        <f t="shared" si="5"/>
        <v>29587</v>
      </c>
      <c r="T563" s="20">
        <f t="shared" ca="1" si="6"/>
        <v>14880</v>
      </c>
      <c r="U563" s="16">
        <f t="shared" ref="U563:W563" si="558">D563-U$5</f>
        <v>109</v>
      </c>
      <c r="V563" s="16">
        <f t="shared" si="558"/>
        <v>31</v>
      </c>
      <c r="W563" s="16">
        <f t="shared" si="558"/>
        <v>1548</v>
      </c>
    </row>
    <row r="564" spans="1:23" ht="15.75" customHeight="1" x14ac:dyDescent="0.2">
      <c r="A564" s="2">
        <v>8400</v>
      </c>
      <c r="B564" s="2">
        <v>4</v>
      </c>
      <c r="C564" s="2">
        <v>4</v>
      </c>
      <c r="D564" s="2">
        <v>1950</v>
      </c>
      <c r="E564" s="2">
        <v>1950</v>
      </c>
      <c r="F564" s="2">
        <v>841</v>
      </c>
      <c r="G564" s="2">
        <v>1</v>
      </c>
      <c r="H564" s="2">
        <v>2</v>
      </c>
      <c r="I564" s="2">
        <v>0</v>
      </c>
      <c r="J564" s="2">
        <v>1</v>
      </c>
      <c r="K564" s="2">
        <v>82000</v>
      </c>
      <c r="L564" s="2" t="s">
        <v>26</v>
      </c>
      <c r="M564" s="2" t="s">
        <v>25</v>
      </c>
      <c r="N564" s="16">
        <f t="shared" si="0"/>
        <v>97.502972651605234</v>
      </c>
      <c r="O564" s="16">
        <f t="shared" si="1"/>
        <v>4</v>
      </c>
      <c r="P564" s="17">
        <f t="shared" si="2"/>
        <v>20500</v>
      </c>
      <c r="Q564" s="18">
        <f t="shared" si="3"/>
        <v>0.25</v>
      </c>
      <c r="R564" s="16" t="str">
        <f t="shared" si="4"/>
        <v>SawyerWFa</v>
      </c>
      <c r="S564" s="19">
        <f t="shared" si="5"/>
        <v>18264</v>
      </c>
      <c r="T564" s="20">
        <f t="shared" ca="1" si="6"/>
        <v>26203</v>
      </c>
      <c r="U564" s="16">
        <f t="shared" ref="U564:W564" si="559">D564-U$5</f>
        <v>78</v>
      </c>
      <c r="V564" s="16">
        <f t="shared" si="559"/>
        <v>0</v>
      </c>
      <c r="W564" s="16">
        <f t="shared" si="559"/>
        <v>507</v>
      </c>
    </row>
    <row r="565" spans="1:23" ht="15.75" customHeight="1" x14ac:dyDescent="0.2">
      <c r="A565" s="2">
        <v>9000</v>
      </c>
      <c r="B565" s="2">
        <v>6</v>
      </c>
      <c r="C565" s="2">
        <v>3</v>
      </c>
      <c r="D565" s="2">
        <v>1928</v>
      </c>
      <c r="E565" s="2">
        <v>1950</v>
      </c>
      <c r="F565" s="2">
        <v>784</v>
      </c>
      <c r="G565" s="2">
        <v>1</v>
      </c>
      <c r="H565" s="2">
        <v>2</v>
      </c>
      <c r="I565" s="2">
        <v>0</v>
      </c>
      <c r="J565" s="2">
        <v>2</v>
      </c>
      <c r="K565" s="2">
        <v>76000</v>
      </c>
      <c r="L565" s="2" t="s">
        <v>13</v>
      </c>
      <c r="M565" s="2" t="s">
        <v>25</v>
      </c>
      <c r="N565" s="16">
        <f t="shared" si="0"/>
        <v>96.938775510204081</v>
      </c>
      <c r="O565" s="16">
        <f t="shared" si="1"/>
        <v>5</v>
      </c>
      <c r="P565" s="17">
        <f t="shared" si="2"/>
        <v>15200</v>
      </c>
      <c r="Q565" s="18">
        <f t="shared" si="3"/>
        <v>0.2</v>
      </c>
      <c r="R565" s="16" t="str">
        <f t="shared" si="4"/>
        <v>SawyerWTA</v>
      </c>
      <c r="S565" s="19">
        <f t="shared" si="5"/>
        <v>10228</v>
      </c>
      <c r="T565" s="20">
        <f t="shared" ca="1" si="6"/>
        <v>34239</v>
      </c>
      <c r="U565" s="16">
        <f t="shared" ref="U565:W565" si="560">D565-U$5</f>
        <v>56</v>
      </c>
      <c r="V565" s="16">
        <f t="shared" si="560"/>
        <v>0</v>
      </c>
      <c r="W565" s="16">
        <f t="shared" si="560"/>
        <v>450</v>
      </c>
    </row>
    <row r="566" spans="1:23" ht="15.75" customHeight="1" x14ac:dyDescent="0.2">
      <c r="A566" s="2">
        <v>9750</v>
      </c>
      <c r="B566" s="2">
        <v>5</v>
      </c>
      <c r="C566" s="2">
        <v>5</v>
      </c>
      <c r="D566" s="2">
        <v>1962</v>
      </c>
      <c r="E566" s="2">
        <v>1962</v>
      </c>
      <c r="F566" s="2">
        <v>980</v>
      </c>
      <c r="G566" s="2">
        <v>1</v>
      </c>
      <c r="H566" s="2">
        <v>3</v>
      </c>
      <c r="I566" s="2">
        <v>0</v>
      </c>
      <c r="J566" s="2">
        <v>2</v>
      </c>
      <c r="K566" s="2">
        <v>110000</v>
      </c>
      <c r="L566" s="2" t="s">
        <v>13</v>
      </c>
      <c r="M566" s="2" t="s">
        <v>27</v>
      </c>
      <c r="N566" s="16">
        <f t="shared" si="0"/>
        <v>112.24489795918367</v>
      </c>
      <c r="O566" s="16">
        <f t="shared" si="1"/>
        <v>6</v>
      </c>
      <c r="P566" s="17">
        <f t="shared" si="2"/>
        <v>18333.333333333332</v>
      </c>
      <c r="Q566" s="18">
        <f t="shared" si="3"/>
        <v>0.16666666666666666</v>
      </c>
      <c r="R566" s="16" t="str">
        <f t="shared" si="4"/>
        <v>SawyerTA</v>
      </c>
      <c r="S566" s="19">
        <f t="shared" si="5"/>
        <v>22647</v>
      </c>
      <c r="T566" s="20">
        <f t="shared" ca="1" si="6"/>
        <v>21820</v>
      </c>
      <c r="U566" s="16">
        <f t="shared" ref="U566:W566" si="561">D566-U$5</f>
        <v>90</v>
      </c>
      <c r="V566" s="16">
        <f t="shared" si="561"/>
        <v>12</v>
      </c>
      <c r="W566" s="16">
        <f t="shared" si="561"/>
        <v>646</v>
      </c>
    </row>
    <row r="567" spans="1:23" ht="15.75" customHeight="1" x14ac:dyDescent="0.2">
      <c r="A567" s="2">
        <v>7064</v>
      </c>
      <c r="B567" s="2">
        <v>5</v>
      </c>
      <c r="C567" s="2">
        <v>6</v>
      </c>
      <c r="D567" s="2">
        <v>1977</v>
      </c>
      <c r="E567" s="2">
        <v>1977</v>
      </c>
      <c r="F567" s="2">
        <v>980</v>
      </c>
      <c r="G567" s="2">
        <v>1</v>
      </c>
      <c r="H567" s="2">
        <v>3</v>
      </c>
      <c r="I567" s="2">
        <v>0</v>
      </c>
      <c r="J567" s="2">
        <v>2</v>
      </c>
      <c r="K567" s="2">
        <v>135000</v>
      </c>
      <c r="L567" s="2" t="s">
        <v>13</v>
      </c>
      <c r="M567" s="2" t="s">
        <v>27</v>
      </c>
      <c r="N567" s="16">
        <f t="shared" si="0"/>
        <v>137.75510204081633</v>
      </c>
      <c r="O567" s="16">
        <f t="shared" si="1"/>
        <v>6</v>
      </c>
      <c r="P567" s="17">
        <f t="shared" si="2"/>
        <v>22500</v>
      </c>
      <c r="Q567" s="18">
        <f t="shared" si="3"/>
        <v>0.16666666666666666</v>
      </c>
      <c r="R567" s="16" t="str">
        <f t="shared" si="4"/>
        <v>SawyerTA</v>
      </c>
      <c r="S567" s="19">
        <f t="shared" si="5"/>
        <v>28126</v>
      </c>
      <c r="T567" s="20">
        <f t="shared" ca="1" si="6"/>
        <v>16341</v>
      </c>
      <c r="U567" s="16">
        <f t="shared" ref="U567:W567" si="562">D567-U$5</f>
        <v>105</v>
      </c>
      <c r="V567" s="16">
        <f t="shared" si="562"/>
        <v>27</v>
      </c>
      <c r="W567" s="16">
        <f t="shared" si="562"/>
        <v>646</v>
      </c>
    </row>
    <row r="568" spans="1:23" ht="15.75" customHeight="1" x14ac:dyDescent="0.2">
      <c r="A568" s="2">
        <v>8499</v>
      </c>
      <c r="B568" s="2">
        <v>5</v>
      </c>
      <c r="C568" s="2">
        <v>6</v>
      </c>
      <c r="D568" s="2">
        <v>1961</v>
      </c>
      <c r="E568" s="2">
        <v>1961</v>
      </c>
      <c r="F568" s="2">
        <v>864</v>
      </c>
      <c r="G568" s="2">
        <v>1</v>
      </c>
      <c r="H568" s="2">
        <v>3</v>
      </c>
      <c r="I568" s="2">
        <v>0</v>
      </c>
      <c r="J568" s="2">
        <v>2</v>
      </c>
      <c r="K568" s="2">
        <v>141000</v>
      </c>
      <c r="L568" s="2" t="s">
        <v>13</v>
      </c>
      <c r="M568" s="2" t="s">
        <v>27</v>
      </c>
      <c r="N568" s="16">
        <f t="shared" si="0"/>
        <v>163.19444444444446</v>
      </c>
      <c r="O568" s="16">
        <f t="shared" si="1"/>
        <v>6</v>
      </c>
      <c r="P568" s="17">
        <f t="shared" si="2"/>
        <v>23500</v>
      </c>
      <c r="Q568" s="18">
        <f t="shared" si="3"/>
        <v>0.16666666666666666</v>
      </c>
      <c r="R568" s="16" t="str">
        <f t="shared" si="4"/>
        <v>SawyerTA</v>
      </c>
      <c r="S568" s="19">
        <f t="shared" si="5"/>
        <v>22282</v>
      </c>
      <c r="T568" s="20">
        <f t="shared" ca="1" si="6"/>
        <v>22185</v>
      </c>
      <c r="U568" s="16">
        <f t="shared" ref="U568:W568" si="563">D568-U$5</f>
        <v>89</v>
      </c>
      <c r="V568" s="16">
        <f t="shared" si="563"/>
        <v>11</v>
      </c>
      <c r="W568" s="16">
        <f t="shared" si="563"/>
        <v>530</v>
      </c>
    </row>
    <row r="569" spans="1:23" ht="15.75" customHeight="1" x14ac:dyDescent="0.2">
      <c r="A569" s="2">
        <v>9079</v>
      </c>
      <c r="B569" s="2">
        <v>5</v>
      </c>
      <c r="C569" s="2">
        <v>5</v>
      </c>
      <c r="D569" s="2">
        <v>1961</v>
      </c>
      <c r="E569" s="2">
        <v>1961</v>
      </c>
      <c r="F569" s="2">
        <v>864</v>
      </c>
      <c r="G569" s="2">
        <v>1</v>
      </c>
      <c r="H569" s="2">
        <v>2</v>
      </c>
      <c r="I569" s="2">
        <v>0</v>
      </c>
      <c r="J569" s="2">
        <v>1</v>
      </c>
      <c r="K569" s="2">
        <v>122000</v>
      </c>
      <c r="L569" s="2" t="s">
        <v>13</v>
      </c>
      <c r="M569" s="2" t="s">
        <v>27</v>
      </c>
      <c r="N569" s="16">
        <f t="shared" si="0"/>
        <v>141.2037037037037</v>
      </c>
      <c r="O569" s="16">
        <f t="shared" si="1"/>
        <v>4</v>
      </c>
      <c r="P569" s="17">
        <f t="shared" si="2"/>
        <v>30500</v>
      </c>
      <c r="Q569" s="18">
        <f t="shared" si="3"/>
        <v>0.25</v>
      </c>
      <c r="R569" s="16" t="str">
        <f t="shared" si="4"/>
        <v>SawyerTA</v>
      </c>
      <c r="S569" s="19">
        <f t="shared" si="5"/>
        <v>22282</v>
      </c>
      <c r="T569" s="20">
        <f t="shared" ca="1" si="6"/>
        <v>22185</v>
      </c>
      <c r="U569" s="16">
        <f t="shared" ref="U569:W569" si="564">D569-U$5</f>
        <v>89</v>
      </c>
      <c r="V569" s="16">
        <f t="shared" si="564"/>
        <v>11</v>
      </c>
      <c r="W569" s="16">
        <f t="shared" si="564"/>
        <v>530</v>
      </c>
    </row>
    <row r="570" spans="1:23" ht="15.75" customHeight="1" x14ac:dyDescent="0.2">
      <c r="A570" s="2">
        <v>9316</v>
      </c>
      <c r="B570" s="2">
        <v>5</v>
      </c>
      <c r="C570" s="2">
        <v>5</v>
      </c>
      <c r="D570" s="2">
        <v>1965</v>
      </c>
      <c r="E570" s="2">
        <v>1965</v>
      </c>
      <c r="F570" s="2">
        <v>1020</v>
      </c>
      <c r="G570" s="2">
        <v>2</v>
      </c>
      <c r="H570" s="2">
        <v>3</v>
      </c>
      <c r="I570" s="2">
        <v>0</v>
      </c>
      <c r="J570" s="2">
        <v>1</v>
      </c>
      <c r="K570" s="2">
        <v>124100</v>
      </c>
      <c r="L570" s="2" t="s">
        <v>13</v>
      </c>
      <c r="M570" s="2" t="s">
        <v>27</v>
      </c>
      <c r="N570" s="16">
        <f t="shared" si="0"/>
        <v>121.66666666666667</v>
      </c>
      <c r="O570" s="16">
        <f t="shared" si="1"/>
        <v>6</v>
      </c>
      <c r="P570" s="17">
        <f t="shared" si="2"/>
        <v>20683.333333333332</v>
      </c>
      <c r="Q570" s="18">
        <f t="shared" si="3"/>
        <v>0.33333333333333331</v>
      </c>
      <c r="R570" s="16" t="str">
        <f t="shared" si="4"/>
        <v>SawyerTA</v>
      </c>
      <c r="S570" s="19">
        <f t="shared" si="5"/>
        <v>23743</v>
      </c>
      <c r="T570" s="20">
        <f t="shared" ca="1" si="6"/>
        <v>20724</v>
      </c>
      <c r="U570" s="16">
        <f t="shared" ref="U570:W570" si="565">D570-U$5</f>
        <v>93</v>
      </c>
      <c r="V570" s="16">
        <f t="shared" si="565"/>
        <v>15</v>
      </c>
      <c r="W570" s="16">
        <f t="shared" si="565"/>
        <v>686</v>
      </c>
    </row>
    <row r="571" spans="1:23" ht="15.75" customHeight="1" x14ac:dyDescent="0.2">
      <c r="A571" s="2">
        <v>7791</v>
      </c>
      <c r="B571" s="2">
        <v>5</v>
      </c>
      <c r="C571" s="2">
        <v>8</v>
      </c>
      <c r="D571" s="2">
        <v>1963</v>
      </c>
      <c r="E571" s="2">
        <v>1995</v>
      </c>
      <c r="F571" s="2">
        <v>912</v>
      </c>
      <c r="G571" s="2">
        <v>1</v>
      </c>
      <c r="H571" s="2">
        <v>3</v>
      </c>
      <c r="I571" s="2">
        <v>0</v>
      </c>
      <c r="J571" s="2">
        <v>1</v>
      </c>
      <c r="K571" s="2">
        <v>129000</v>
      </c>
      <c r="L571" s="2" t="s">
        <v>17</v>
      </c>
      <c r="M571" s="2" t="s">
        <v>27</v>
      </c>
      <c r="N571" s="16">
        <f t="shared" si="0"/>
        <v>141.44736842105263</v>
      </c>
      <c r="O571" s="16">
        <f t="shared" si="1"/>
        <v>5</v>
      </c>
      <c r="P571" s="17">
        <f t="shared" si="2"/>
        <v>25800</v>
      </c>
      <c r="Q571" s="18">
        <f t="shared" si="3"/>
        <v>0.2</v>
      </c>
      <c r="R571" s="16" t="str">
        <f t="shared" si="4"/>
        <v>SawyerGd</v>
      </c>
      <c r="S571" s="19">
        <f t="shared" si="5"/>
        <v>23012</v>
      </c>
      <c r="T571" s="20">
        <f t="shared" ca="1" si="6"/>
        <v>21455</v>
      </c>
      <c r="U571" s="16">
        <f t="shared" ref="U571:W571" si="566">D571-U$5</f>
        <v>91</v>
      </c>
      <c r="V571" s="16">
        <f t="shared" si="566"/>
        <v>45</v>
      </c>
      <c r="W571" s="16">
        <f t="shared" si="566"/>
        <v>578</v>
      </c>
    </row>
    <row r="572" spans="1:23" ht="15.75" customHeight="1" x14ac:dyDescent="0.2">
      <c r="A572" s="2">
        <v>10000</v>
      </c>
      <c r="B572" s="2">
        <v>5</v>
      </c>
      <c r="C572" s="2">
        <v>6</v>
      </c>
      <c r="D572" s="2">
        <v>1961</v>
      </c>
      <c r="E572" s="2">
        <v>1983</v>
      </c>
      <c r="F572" s="2">
        <v>1144</v>
      </c>
      <c r="G572" s="2">
        <v>1</v>
      </c>
      <c r="H572" s="2">
        <v>3</v>
      </c>
      <c r="I572" s="2">
        <v>1</v>
      </c>
      <c r="J572" s="2">
        <v>1</v>
      </c>
      <c r="K572" s="2">
        <v>131400</v>
      </c>
      <c r="L572" s="2" t="s">
        <v>13</v>
      </c>
      <c r="M572" s="2" t="s">
        <v>27</v>
      </c>
      <c r="N572" s="16">
        <f t="shared" si="0"/>
        <v>114.86013986013987</v>
      </c>
      <c r="O572" s="16">
        <f t="shared" si="1"/>
        <v>6</v>
      </c>
      <c r="P572" s="17">
        <f t="shared" si="2"/>
        <v>21900</v>
      </c>
      <c r="Q572" s="18">
        <f t="shared" si="3"/>
        <v>0.16666666666666666</v>
      </c>
      <c r="R572" s="16" t="str">
        <f t="shared" si="4"/>
        <v>SawyerTA</v>
      </c>
      <c r="S572" s="19">
        <f t="shared" si="5"/>
        <v>22282</v>
      </c>
      <c r="T572" s="20">
        <f t="shared" ca="1" si="6"/>
        <v>22185</v>
      </c>
      <c r="U572" s="16">
        <f t="shared" ref="U572:W572" si="567">D572-U$5</f>
        <v>89</v>
      </c>
      <c r="V572" s="16">
        <f t="shared" si="567"/>
        <v>33</v>
      </c>
      <c r="W572" s="16">
        <f t="shared" si="567"/>
        <v>810</v>
      </c>
    </row>
    <row r="573" spans="1:23" ht="15.75" customHeight="1" x14ac:dyDescent="0.2">
      <c r="A573" s="2">
        <v>8281</v>
      </c>
      <c r="B573" s="2">
        <v>5</v>
      </c>
      <c r="C573" s="2">
        <v>5</v>
      </c>
      <c r="D573" s="2">
        <v>1965</v>
      </c>
      <c r="E573" s="2">
        <v>1965</v>
      </c>
      <c r="F573" s="2">
        <v>864</v>
      </c>
      <c r="G573" s="2">
        <v>1</v>
      </c>
      <c r="H573" s="2">
        <v>3</v>
      </c>
      <c r="I573" s="2">
        <v>1</v>
      </c>
      <c r="J573" s="2">
        <v>1</v>
      </c>
      <c r="K573" s="2">
        <v>62383</v>
      </c>
      <c r="L573" s="2" t="s">
        <v>13</v>
      </c>
      <c r="M573" s="2" t="s">
        <v>27</v>
      </c>
      <c r="N573" s="16">
        <f t="shared" si="0"/>
        <v>72.202546296296291</v>
      </c>
      <c r="O573" s="16">
        <f t="shared" si="1"/>
        <v>6</v>
      </c>
      <c r="P573" s="17">
        <f t="shared" si="2"/>
        <v>10397.166666666666</v>
      </c>
      <c r="Q573" s="18">
        <f t="shared" si="3"/>
        <v>0.16666666666666666</v>
      </c>
      <c r="R573" s="16" t="str">
        <f t="shared" si="4"/>
        <v>SawyerTA</v>
      </c>
      <c r="S573" s="19">
        <f t="shared" si="5"/>
        <v>23743</v>
      </c>
      <c r="T573" s="20">
        <f t="shared" ca="1" si="6"/>
        <v>20724</v>
      </c>
      <c r="U573" s="16">
        <f t="shared" ref="U573:W573" si="568">D573-U$5</f>
        <v>93</v>
      </c>
      <c r="V573" s="16">
        <f t="shared" si="568"/>
        <v>15</v>
      </c>
      <c r="W573" s="16">
        <f t="shared" si="568"/>
        <v>530</v>
      </c>
    </row>
    <row r="574" spans="1:23" ht="15.75" customHeight="1" x14ac:dyDescent="0.2">
      <c r="A574" s="2">
        <v>7150</v>
      </c>
      <c r="B574" s="2">
        <v>5</v>
      </c>
      <c r="C574" s="2">
        <v>6</v>
      </c>
      <c r="D574" s="2">
        <v>1962</v>
      </c>
      <c r="E574" s="2">
        <v>1962</v>
      </c>
      <c r="F574" s="2">
        <v>912</v>
      </c>
      <c r="G574" s="2">
        <v>1</v>
      </c>
      <c r="H574" s="2">
        <v>3</v>
      </c>
      <c r="I574" s="2">
        <v>0</v>
      </c>
      <c r="J574" s="2">
        <v>1</v>
      </c>
      <c r="K574" s="2">
        <v>123000</v>
      </c>
      <c r="L574" s="2" t="s">
        <v>13</v>
      </c>
      <c r="M574" s="2" t="s">
        <v>27</v>
      </c>
      <c r="N574" s="16">
        <f t="shared" si="0"/>
        <v>134.86842105263159</v>
      </c>
      <c r="O574" s="16">
        <f t="shared" si="1"/>
        <v>5</v>
      </c>
      <c r="P574" s="17">
        <f t="shared" si="2"/>
        <v>24600</v>
      </c>
      <c r="Q574" s="18">
        <f t="shared" si="3"/>
        <v>0.2</v>
      </c>
      <c r="R574" s="16" t="str">
        <f t="shared" si="4"/>
        <v>SawyerTA</v>
      </c>
      <c r="S574" s="19">
        <f t="shared" si="5"/>
        <v>22647</v>
      </c>
      <c r="T574" s="20">
        <f t="shared" ca="1" si="6"/>
        <v>21820</v>
      </c>
      <c r="U574" s="16">
        <f t="shared" ref="U574:W574" si="569">D574-U$5</f>
        <v>90</v>
      </c>
      <c r="V574" s="16">
        <f t="shared" si="569"/>
        <v>12</v>
      </c>
      <c r="W574" s="16">
        <f t="shared" si="569"/>
        <v>578</v>
      </c>
    </row>
    <row r="575" spans="1:23" ht="15.75" customHeight="1" x14ac:dyDescent="0.2">
      <c r="A575" s="2">
        <v>15676</v>
      </c>
      <c r="B575" s="2">
        <v>8</v>
      </c>
      <c r="C575" s="2">
        <v>8</v>
      </c>
      <c r="D575" s="2">
        <v>1980</v>
      </c>
      <c r="E575" s="2">
        <v>1980</v>
      </c>
      <c r="F575" s="2">
        <v>2014</v>
      </c>
      <c r="G575" s="2">
        <v>2</v>
      </c>
      <c r="H575" s="2">
        <v>2</v>
      </c>
      <c r="I575" s="2">
        <v>2</v>
      </c>
      <c r="J575" s="2">
        <v>3</v>
      </c>
      <c r="K575" s="2">
        <v>275000</v>
      </c>
      <c r="L575" s="2" t="s">
        <v>17</v>
      </c>
      <c r="M575" s="2" t="s">
        <v>42</v>
      </c>
      <c r="N575" s="16">
        <f t="shared" si="0"/>
        <v>136.5441906653426</v>
      </c>
      <c r="O575" s="16">
        <f t="shared" si="1"/>
        <v>9</v>
      </c>
      <c r="P575" s="17">
        <f t="shared" si="2"/>
        <v>30555.555555555555</v>
      </c>
      <c r="Q575" s="18">
        <f t="shared" si="3"/>
        <v>0.22222222222222221</v>
      </c>
      <c r="R575" s="16" t="str">
        <f t="shared" si="4"/>
        <v>VeenkerGd</v>
      </c>
      <c r="S575" s="19">
        <f t="shared" si="5"/>
        <v>29221</v>
      </c>
      <c r="T575" s="20">
        <f t="shared" ca="1" si="6"/>
        <v>15246</v>
      </c>
      <c r="U575" s="16">
        <f t="shared" ref="U575:W575" si="570">D575-U$5</f>
        <v>108</v>
      </c>
      <c r="V575" s="16">
        <f t="shared" si="570"/>
        <v>30</v>
      </c>
      <c r="W575" s="16">
        <f t="shared" si="570"/>
        <v>1680</v>
      </c>
    </row>
    <row r="576" spans="1:23" ht="15.75" customHeight="1" x14ac:dyDescent="0.2">
      <c r="A576" s="2">
        <v>11949</v>
      </c>
      <c r="B576" s="2">
        <v>7</v>
      </c>
      <c r="C576" s="2">
        <v>8</v>
      </c>
      <c r="D576" s="2">
        <v>1991</v>
      </c>
      <c r="E576" s="2">
        <v>2008</v>
      </c>
      <c r="F576" s="2">
        <v>1755</v>
      </c>
      <c r="G576" s="2">
        <v>2</v>
      </c>
      <c r="H576" s="2">
        <v>3</v>
      </c>
      <c r="I576" s="2">
        <v>1</v>
      </c>
      <c r="J576" s="2">
        <v>2</v>
      </c>
      <c r="K576" s="2">
        <v>235000</v>
      </c>
      <c r="L576" s="2" t="s">
        <v>17</v>
      </c>
      <c r="M576" s="2" t="s">
        <v>24</v>
      </c>
      <c r="N576" s="16">
        <f t="shared" si="0"/>
        <v>133.90313390313389</v>
      </c>
      <c r="O576" s="16">
        <f t="shared" si="1"/>
        <v>8</v>
      </c>
      <c r="P576" s="17">
        <f t="shared" si="2"/>
        <v>29375</v>
      </c>
      <c r="Q576" s="18">
        <f t="shared" si="3"/>
        <v>0.25</v>
      </c>
      <c r="R576" s="16" t="str">
        <f t="shared" si="4"/>
        <v>NoRidgeGd</v>
      </c>
      <c r="S576" s="19">
        <f t="shared" si="5"/>
        <v>33239</v>
      </c>
      <c r="T576" s="20">
        <f t="shared" ca="1" si="6"/>
        <v>11228</v>
      </c>
      <c r="U576" s="16">
        <f t="shared" ref="U576:W576" si="571">D576-U$5</f>
        <v>119</v>
      </c>
      <c r="V576" s="16">
        <f t="shared" si="571"/>
        <v>58</v>
      </c>
      <c r="W576" s="16">
        <f t="shared" si="571"/>
        <v>1421</v>
      </c>
    </row>
    <row r="577" spans="1:23" ht="15.75" customHeight="1" x14ac:dyDescent="0.2">
      <c r="A577" s="2">
        <v>2880</v>
      </c>
      <c r="B577" s="2">
        <v>7</v>
      </c>
      <c r="C577" s="2">
        <v>5</v>
      </c>
      <c r="D577" s="2">
        <v>2004</v>
      </c>
      <c r="E577" s="2">
        <v>2005</v>
      </c>
      <c r="F577" s="2">
        <v>3005</v>
      </c>
      <c r="G577" s="2">
        <v>2</v>
      </c>
      <c r="H577" s="2">
        <v>3</v>
      </c>
      <c r="I577" s="2">
        <v>1</v>
      </c>
      <c r="J577" s="2">
        <v>3</v>
      </c>
      <c r="K577" s="2">
        <v>280750</v>
      </c>
      <c r="L577" s="2" t="s">
        <v>13</v>
      </c>
      <c r="M577" s="2" t="s">
        <v>19</v>
      </c>
      <c r="N577" s="16">
        <f t="shared" si="0"/>
        <v>93.427620632279528</v>
      </c>
      <c r="O577" s="16">
        <f t="shared" si="1"/>
        <v>9</v>
      </c>
      <c r="P577" s="17">
        <f t="shared" si="2"/>
        <v>31194.444444444445</v>
      </c>
      <c r="Q577" s="18">
        <f t="shared" si="3"/>
        <v>0.22222222222222221</v>
      </c>
      <c r="R577" s="16" t="str">
        <f t="shared" si="4"/>
        <v>SomerstTA</v>
      </c>
      <c r="S577" s="19">
        <f t="shared" si="5"/>
        <v>37987</v>
      </c>
      <c r="T577" s="20">
        <f t="shared" ca="1" si="6"/>
        <v>6480</v>
      </c>
      <c r="U577" s="16">
        <f t="shared" ref="U577:W577" si="572">D577-U$5</f>
        <v>132</v>
      </c>
      <c r="V577" s="16">
        <f t="shared" si="572"/>
        <v>55</v>
      </c>
      <c r="W577" s="16">
        <f t="shared" si="572"/>
        <v>2671</v>
      </c>
    </row>
    <row r="578" spans="1:23" ht="15.75" customHeight="1" x14ac:dyDescent="0.2">
      <c r="A578" s="2">
        <v>3951</v>
      </c>
      <c r="B578" s="2">
        <v>6</v>
      </c>
      <c r="C578" s="2">
        <v>5</v>
      </c>
      <c r="D578" s="2">
        <v>2009</v>
      </c>
      <c r="E578" s="2">
        <v>2009</v>
      </c>
      <c r="F578" s="2">
        <v>1224</v>
      </c>
      <c r="G578" s="2">
        <v>2</v>
      </c>
      <c r="H578" s="2">
        <v>2</v>
      </c>
      <c r="I578" s="2">
        <v>0</v>
      </c>
      <c r="J578" s="2">
        <v>2</v>
      </c>
      <c r="K578" s="2">
        <v>164500</v>
      </c>
      <c r="L578" s="2" t="s">
        <v>13</v>
      </c>
      <c r="M578" s="2" t="s">
        <v>19</v>
      </c>
      <c r="N578" s="16">
        <f t="shared" si="0"/>
        <v>134.39542483660131</v>
      </c>
      <c r="O578" s="16">
        <f t="shared" si="1"/>
        <v>6</v>
      </c>
      <c r="P578" s="17">
        <f t="shared" si="2"/>
        <v>27416.666666666668</v>
      </c>
      <c r="Q578" s="18">
        <f t="shared" si="3"/>
        <v>0.33333333333333331</v>
      </c>
      <c r="R578" s="16" t="str">
        <f t="shared" si="4"/>
        <v>SomerstTA</v>
      </c>
      <c r="S578" s="19">
        <f t="shared" si="5"/>
        <v>39814</v>
      </c>
      <c r="T578" s="20">
        <f t="shared" ca="1" si="6"/>
        <v>4653</v>
      </c>
      <c r="U578" s="16">
        <f t="shared" ref="U578:W578" si="573">D578-U$5</f>
        <v>137</v>
      </c>
      <c r="V578" s="16">
        <f t="shared" si="573"/>
        <v>59</v>
      </c>
      <c r="W578" s="16">
        <f t="shared" si="573"/>
        <v>890</v>
      </c>
    </row>
    <row r="579" spans="1:23" ht="15.75" customHeight="1" x14ac:dyDescent="0.2">
      <c r="A579" s="2">
        <v>3000</v>
      </c>
      <c r="B579" s="2">
        <v>6</v>
      </c>
      <c r="C579" s="2">
        <v>5</v>
      </c>
      <c r="D579" s="2">
        <v>2009</v>
      </c>
      <c r="E579" s="2">
        <v>2009</v>
      </c>
      <c r="F579" s="2">
        <v>1224</v>
      </c>
      <c r="G579" s="2">
        <v>2</v>
      </c>
      <c r="H579" s="2">
        <v>2</v>
      </c>
      <c r="I579" s="2">
        <v>0</v>
      </c>
      <c r="J579" s="2">
        <v>2</v>
      </c>
      <c r="K579" s="2">
        <v>173733</v>
      </c>
      <c r="L579" s="2" t="s">
        <v>13</v>
      </c>
      <c r="M579" s="2" t="s">
        <v>19</v>
      </c>
      <c r="N579" s="16">
        <f t="shared" si="0"/>
        <v>141.93872549019608</v>
      </c>
      <c r="O579" s="16">
        <f t="shared" si="1"/>
        <v>6</v>
      </c>
      <c r="P579" s="17">
        <f t="shared" si="2"/>
        <v>28955.5</v>
      </c>
      <c r="Q579" s="18">
        <f t="shared" si="3"/>
        <v>0.33333333333333331</v>
      </c>
      <c r="R579" s="16" t="str">
        <f t="shared" si="4"/>
        <v>SomerstTA</v>
      </c>
      <c r="S579" s="19">
        <f t="shared" si="5"/>
        <v>39814</v>
      </c>
      <c r="T579" s="20">
        <f t="shared" ca="1" si="6"/>
        <v>4653</v>
      </c>
      <c r="U579" s="16">
        <f t="shared" ref="U579:W579" si="574">D579-U$5</f>
        <v>137</v>
      </c>
      <c r="V579" s="16">
        <f t="shared" si="574"/>
        <v>59</v>
      </c>
      <c r="W579" s="16">
        <f t="shared" si="574"/>
        <v>890</v>
      </c>
    </row>
    <row r="580" spans="1:23" ht="15.75" customHeight="1" x14ac:dyDescent="0.2">
      <c r="A580" s="2">
        <v>3830</v>
      </c>
      <c r="B580" s="2">
        <v>6</v>
      </c>
      <c r="C580" s="2">
        <v>5</v>
      </c>
      <c r="D580" s="2">
        <v>2008</v>
      </c>
      <c r="E580" s="2">
        <v>2008</v>
      </c>
      <c r="F580" s="2">
        <v>1726</v>
      </c>
      <c r="G580" s="2">
        <v>2</v>
      </c>
      <c r="H580" s="2">
        <v>2</v>
      </c>
      <c r="I580" s="2">
        <v>1</v>
      </c>
      <c r="J580" s="2">
        <v>2</v>
      </c>
      <c r="K580" s="2">
        <v>222000</v>
      </c>
      <c r="L580" s="2" t="s">
        <v>13</v>
      </c>
      <c r="M580" s="2" t="s">
        <v>19</v>
      </c>
      <c r="N580" s="16">
        <f t="shared" si="0"/>
        <v>128.62108922363848</v>
      </c>
      <c r="O580" s="16">
        <f t="shared" si="1"/>
        <v>7</v>
      </c>
      <c r="P580" s="17">
        <f t="shared" si="2"/>
        <v>31714.285714285714</v>
      </c>
      <c r="Q580" s="18">
        <f t="shared" si="3"/>
        <v>0.2857142857142857</v>
      </c>
      <c r="R580" s="16" t="str">
        <f t="shared" si="4"/>
        <v>SomerstTA</v>
      </c>
      <c r="S580" s="19">
        <f t="shared" si="5"/>
        <v>39448</v>
      </c>
      <c r="T580" s="20">
        <f t="shared" ca="1" si="6"/>
        <v>5019</v>
      </c>
      <c r="U580" s="16">
        <f t="shared" ref="U580:W580" si="575">D580-U$5</f>
        <v>136</v>
      </c>
      <c r="V580" s="16">
        <f t="shared" si="575"/>
        <v>58</v>
      </c>
      <c r="W580" s="16">
        <f t="shared" si="575"/>
        <v>1392</v>
      </c>
    </row>
    <row r="581" spans="1:23" ht="15.75" customHeight="1" x14ac:dyDescent="0.2">
      <c r="A581" s="2">
        <v>4217</v>
      </c>
      <c r="B581" s="2">
        <v>6</v>
      </c>
      <c r="C581" s="2">
        <v>5</v>
      </c>
      <c r="D581" s="2">
        <v>2008</v>
      </c>
      <c r="E581" s="2">
        <v>2008</v>
      </c>
      <c r="F581" s="2">
        <v>1256</v>
      </c>
      <c r="G581" s="2">
        <v>1</v>
      </c>
      <c r="H581" s="2">
        <v>1</v>
      </c>
      <c r="I581" s="2">
        <v>1</v>
      </c>
      <c r="J581" s="2">
        <v>2</v>
      </c>
      <c r="K581" s="2">
        <v>195000</v>
      </c>
      <c r="L581" s="2" t="s">
        <v>13</v>
      </c>
      <c r="M581" s="2" t="s">
        <v>19</v>
      </c>
      <c r="N581" s="16">
        <f t="shared" si="0"/>
        <v>155.25477707006368</v>
      </c>
      <c r="O581" s="16">
        <f t="shared" si="1"/>
        <v>5</v>
      </c>
      <c r="P581" s="17">
        <f t="shared" si="2"/>
        <v>39000</v>
      </c>
      <c r="Q581" s="18">
        <f t="shared" si="3"/>
        <v>0.2</v>
      </c>
      <c r="R581" s="16" t="str">
        <f t="shared" si="4"/>
        <v>SomerstTA</v>
      </c>
      <c r="S581" s="19">
        <f t="shared" si="5"/>
        <v>39448</v>
      </c>
      <c r="T581" s="20">
        <f t="shared" ca="1" si="6"/>
        <v>5019</v>
      </c>
      <c r="U581" s="16">
        <f t="shared" ref="U581:W581" si="576">D581-U$5</f>
        <v>136</v>
      </c>
      <c r="V581" s="16">
        <f t="shared" si="576"/>
        <v>58</v>
      </c>
      <c r="W581" s="16">
        <f t="shared" si="576"/>
        <v>922</v>
      </c>
    </row>
    <row r="582" spans="1:23" ht="15.75" customHeight="1" x14ac:dyDescent="0.2">
      <c r="A582" s="2">
        <v>3230</v>
      </c>
      <c r="B582" s="2">
        <v>6</v>
      </c>
      <c r="C582" s="2">
        <v>5</v>
      </c>
      <c r="D582" s="2">
        <v>1999</v>
      </c>
      <c r="E582" s="2">
        <v>1999</v>
      </c>
      <c r="F582" s="2">
        <v>1471</v>
      </c>
      <c r="G582" s="2">
        <v>2</v>
      </c>
      <c r="H582" s="2">
        <v>3</v>
      </c>
      <c r="I582" s="2">
        <v>0</v>
      </c>
      <c r="J582" s="2">
        <v>2</v>
      </c>
      <c r="K582" s="2">
        <v>172500</v>
      </c>
      <c r="L582" s="2" t="s">
        <v>13</v>
      </c>
      <c r="M582" s="2" t="s">
        <v>19</v>
      </c>
      <c r="N582" s="16">
        <f t="shared" si="0"/>
        <v>117.26716519374575</v>
      </c>
      <c r="O582" s="16">
        <f t="shared" si="1"/>
        <v>7</v>
      </c>
      <c r="P582" s="17">
        <f t="shared" si="2"/>
        <v>24642.857142857141</v>
      </c>
      <c r="Q582" s="18">
        <f t="shared" si="3"/>
        <v>0.2857142857142857</v>
      </c>
      <c r="R582" s="16" t="str">
        <f t="shared" si="4"/>
        <v>SomerstTA</v>
      </c>
      <c r="S582" s="19">
        <f t="shared" si="5"/>
        <v>36161</v>
      </c>
      <c r="T582" s="20">
        <f t="shared" ca="1" si="6"/>
        <v>8306</v>
      </c>
      <c r="U582" s="16">
        <f t="shared" ref="U582:W582" si="577">D582-U$5</f>
        <v>127</v>
      </c>
      <c r="V582" s="16">
        <f t="shared" si="577"/>
        <v>49</v>
      </c>
      <c r="W582" s="16">
        <f t="shared" si="577"/>
        <v>1137</v>
      </c>
    </row>
    <row r="583" spans="1:23" ht="15.75" customHeight="1" x14ac:dyDescent="0.2">
      <c r="A583" s="2">
        <v>2998</v>
      </c>
      <c r="B583" s="2">
        <v>6</v>
      </c>
      <c r="C583" s="2">
        <v>5</v>
      </c>
      <c r="D583" s="2">
        <v>2000</v>
      </c>
      <c r="E583" s="2">
        <v>2000</v>
      </c>
      <c r="F583" s="2">
        <v>1512</v>
      </c>
      <c r="G583" s="2">
        <v>2</v>
      </c>
      <c r="H583" s="2">
        <v>2</v>
      </c>
      <c r="I583" s="2">
        <v>0</v>
      </c>
      <c r="J583" s="2">
        <v>2</v>
      </c>
      <c r="K583" s="2">
        <v>180000</v>
      </c>
      <c r="L583" s="2" t="s">
        <v>13</v>
      </c>
      <c r="M583" s="2" t="s">
        <v>19</v>
      </c>
      <c r="N583" s="16">
        <f t="shared" si="0"/>
        <v>119.04761904761905</v>
      </c>
      <c r="O583" s="16">
        <f t="shared" si="1"/>
        <v>6</v>
      </c>
      <c r="P583" s="17">
        <f t="shared" si="2"/>
        <v>30000</v>
      </c>
      <c r="Q583" s="18">
        <f t="shared" si="3"/>
        <v>0.33333333333333331</v>
      </c>
      <c r="R583" s="16" t="str">
        <f t="shared" si="4"/>
        <v>SomerstTA</v>
      </c>
      <c r="S583" s="19">
        <f t="shared" si="5"/>
        <v>36526</v>
      </c>
      <c r="T583" s="20">
        <f t="shared" ca="1" si="6"/>
        <v>7941</v>
      </c>
      <c r="U583" s="16">
        <f t="shared" ref="U583:W583" si="578">D583-U$5</f>
        <v>128</v>
      </c>
      <c r="V583" s="16">
        <f t="shared" si="578"/>
        <v>50</v>
      </c>
      <c r="W583" s="16">
        <f t="shared" si="578"/>
        <v>1178</v>
      </c>
    </row>
    <row r="584" spans="1:23" ht="15.75" customHeight="1" x14ac:dyDescent="0.2">
      <c r="A584" s="2">
        <v>3768</v>
      </c>
      <c r="B584" s="2">
        <v>7</v>
      </c>
      <c r="C584" s="2">
        <v>5</v>
      </c>
      <c r="D584" s="2">
        <v>1999</v>
      </c>
      <c r="E584" s="2">
        <v>1999</v>
      </c>
      <c r="F584" s="2">
        <v>1452</v>
      </c>
      <c r="G584" s="2">
        <v>2</v>
      </c>
      <c r="H584" s="2">
        <v>3</v>
      </c>
      <c r="I584" s="2">
        <v>0</v>
      </c>
      <c r="J584" s="2">
        <v>2</v>
      </c>
      <c r="K584" s="2">
        <v>156000</v>
      </c>
      <c r="L584" s="2" t="s">
        <v>13</v>
      </c>
      <c r="M584" s="2" t="s">
        <v>19</v>
      </c>
      <c r="N584" s="16">
        <f t="shared" si="0"/>
        <v>107.43801652892562</v>
      </c>
      <c r="O584" s="16">
        <f t="shared" si="1"/>
        <v>7</v>
      </c>
      <c r="P584" s="17">
        <f t="shared" si="2"/>
        <v>22285.714285714286</v>
      </c>
      <c r="Q584" s="18">
        <f t="shared" si="3"/>
        <v>0.2857142857142857</v>
      </c>
      <c r="R584" s="16" t="str">
        <f t="shared" si="4"/>
        <v>SomerstTA</v>
      </c>
      <c r="S584" s="19">
        <f t="shared" si="5"/>
        <v>36161</v>
      </c>
      <c r="T584" s="20">
        <f t="shared" ca="1" si="6"/>
        <v>8306</v>
      </c>
      <c r="U584" s="16">
        <f t="shared" ref="U584:W584" si="579">D584-U$5</f>
        <v>127</v>
      </c>
      <c r="V584" s="16">
        <f t="shared" si="579"/>
        <v>49</v>
      </c>
      <c r="W584" s="16">
        <f t="shared" si="579"/>
        <v>1118</v>
      </c>
    </row>
    <row r="585" spans="1:23" ht="15.75" customHeight="1" x14ac:dyDescent="0.2">
      <c r="A585" s="2">
        <v>2645</v>
      </c>
      <c r="B585" s="2">
        <v>8</v>
      </c>
      <c r="C585" s="2">
        <v>5</v>
      </c>
      <c r="D585" s="2">
        <v>1999</v>
      </c>
      <c r="E585" s="2">
        <v>2000</v>
      </c>
      <c r="F585" s="2">
        <v>1739</v>
      </c>
      <c r="G585" s="2">
        <v>2</v>
      </c>
      <c r="H585" s="2">
        <v>3</v>
      </c>
      <c r="I585" s="2">
        <v>0</v>
      </c>
      <c r="J585" s="2">
        <v>2</v>
      </c>
      <c r="K585" s="2">
        <v>172500</v>
      </c>
      <c r="L585" s="2" t="s">
        <v>13</v>
      </c>
      <c r="M585" s="2" t="s">
        <v>19</v>
      </c>
      <c r="N585" s="16">
        <f t="shared" si="0"/>
        <v>99.19493962047153</v>
      </c>
      <c r="O585" s="16">
        <f t="shared" si="1"/>
        <v>7</v>
      </c>
      <c r="P585" s="17">
        <f t="shared" si="2"/>
        <v>24642.857142857141</v>
      </c>
      <c r="Q585" s="18">
        <f t="shared" si="3"/>
        <v>0.2857142857142857</v>
      </c>
      <c r="R585" s="16" t="str">
        <f t="shared" si="4"/>
        <v>SomerstTA</v>
      </c>
      <c r="S585" s="19">
        <f t="shared" si="5"/>
        <v>36161</v>
      </c>
      <c r="T585" s="20">
        <f t="shared" ca="1" si="6"/>
        <v>8306</v>
      </c>
      <c r="U585" s="16">
        <f t="shared" ref="U585:W585" si="580">D585-U$5</f>
        <v>127</v>
      </c>
      <c r="V585" s="16">
        <f t="shared" si="580"/>
        <v>50</v>
      </c>
      <c r="W585" s="16">
        <f t="shared" si="580"/>
        <v>1405</v>
      </c>
    </row>
    <row r="586" spans="1:23" ht="15.75" customHeight="1" x14ac:dyDescent="0.2">
      <c r="A586" s="2">
        <v>14694</v>
      </c>
      <c r="B586" s="2">
        <v>8</v>
      </c>
      <c r="C586" s="2">
        <v>9</v>
      </c>
      <c r="D586" s="2">
        <v>1977</v>
      </c>
      <c r="E586" s="2">
        <v>2008</v>
      </c>
      <c r="F586" s="2">
        <v>1694</v>
      </c>
      <c r="G586" s="2">
        <v>2</v>
      </c>
      <c r="H586" s="2">
        <v>2</v>
      </c>
      <c r="I586" s="2">
        <v>1</v>
      </c>
      <c r="J586" s="2">
        <v>2</v>
      </c>
      <c r="K586" s="2">
        <v>318750</v>
      </c>
      <c r="L586" s="2" t="s">
        <v>43</v>
      </c>
      <c r="M586" s="2" t="s">
        <v>42</v>
      </c>
      <c r="N586" s="16">
        <f t="shared" si="0"/>
        <v>188.16410861865407</v>
      </c>
      <c r="O586" s="16">
        <f t="shared" si="1"/>
        <v>7</v>
      </c>
      <c r="P586" s="17">
        <f t="shared" si="2"/>
        <v>45535.714285714283</v>
      </c>
      <c r="Q586" s="18">
        <f t="shared" si="3"/>
        <v>0.2857142857142857</v>
      </c>
      <c r="R586" s="16" t="str">
        <f t="shared" si="4"/>
        <v>VeenkerEx</v>
      </c>
      <c r="S586" s="19">
        <f t="shared" si="5"/>
        <v>28126</v>
      </c>
      <c r="T586" s="20">
        <f t="shared" ca="1" si="6"/>
        <v>16341</v>
      </c>
      <c r="U586" s="16">
        <f t="shared" ref="U586:W586" si="581">D586-U$5</f>
        <v>105</v>
      </c>
      <c r="V586" s="16">
        <f t="shared" si="581"/>
        <v>58</v>
      </c>
      <c r="W586" s="16">
        <f t="shared" si="581"/>
        <v>1360</v>
      </c>
    </row>
    <row r="587" spans="1:23" ht="15.75" customHeight="1" x14ac:dyDescent="0.2">
      <c r="A587" s="2">
        <v>3782</v>
      </c>
      <c r="B587" s="2">
        <v>8</v>
      </c>
      <c r="C587" s="2">
        <v>5</v>
      </c>
      <c r="D587" s="2">
        <v>1981</v>
      </c>
      <c r="E587" s="2">
        <v>1981</v>
      </c>
      <c r="F587" s="2">
        <v>1226</v>
      </c>
      <c r="G587" s="2">
        <v>1</v>
      </c>
      <c r="H587" s="2">
        <v>1</v>
      </c>
      <c r="I587" s="2">
        <v>2</v>
      </c>
      <c r="J587" s="2">
        <v>2</v>
      </c>
      <c r="K587" s="2">
        <v>211500</v>
      </c>
      <c r="L587" s="2" t="s">
        <v>13</v>
      </c>
      <c r="M587" s="2" t="s">
        <v>28</v>
      </c>
      <c r="N587" s="16">
        <f t="shared" si="0"/>
        <v>172.51223491027733</v>
      </c>
      <c r="O587" s="16">
        <f t="shared" si="1"/>
        <v>6</v>
      </c>
      <c r="P587" s="17">
        <f t="shared" si="2"/>
        <v>35250</v>
      </c>
      <c r="Q587" s="18">
        <f t="shared" si="3"/>
        <v>0.16666666666666666</v>
      </c>
      <c r="R587" s="16" t="str">
        <f t="shared" si="4"/>
        <v>GreensTA</v>
      </c>
      <c r="S587" s="19">
        <f t="shared" si="5"/>
        <v>29587</v>
      </c>
      <c r="T587" s="20">
        <f t="shared" ca="1" si="6"/>
        <v>14880</v>
      </c>
      <c r="U587" s="16">
        <f t="shared" ref="U587:W587" si="582">D587-U$5</f>
        <v>109</v>
      </c>
      <c r="V587" s="16">
        <f t="shared" si="582"/>
        <v>31</v>
      </c>
      <c r="W587" s="16">
        <f t="shared" si="582"/>
        <v>892</v>
      </c>
    </row>
    <row r="588" spans="1:23" ht="15.75" customHeight="1" x14ac:dyDescent="0.2">
      <c r="A588" s="2">
        <v>15417</v>
      </c>
      <c r="B588" s="2">
        <v>7</v>
      </c>
      <c r="C588" s="2">
        <v>5</v>
      </c>
      <c r="D588" s="2">
        <v>1981</v>
      </c>
      <c r="E588" s="2">
        <v>1981</v>
      </c>
      <c r="F588" s="2">
        <v>1740</v>
      </c>
      <c r="G588" s="2">
        <v>1</v>
      </c>
      <c r="H588" s="2">
        <v>2</v>
      </c>
      <c r="I588" s="2">
        <v>0</v>
      </c>
      <c r="J588" s="2">
        <v>2</v>
      </c>
      <c r="K588" s="2">
        <v>241600</v>
      </c>
      <c r="L588" s="2" t="s">
        <v>13</v>
      </c>
      <c r="M588" s="2" t="s">
        <v>42</v>
      </c>
      <c r="N588" s="16">
        <f t="shared" si="0"/>
        <v>138.85057471264369</v>
      </c>
      <c r="O588" s="16">
        <f t="shared" si="1"/>
        <v>5</v>
      </c>
      <c r="P588" s="17">
        <f t="shared" si="2"/>
        <v>48320</v>
      </c>
      <c r="Q588" s="18">
        <f t="shared" si="3"/>
        <v>0.2</v>
      </c>
      <c r="R588" s="16" t="str">
        <f t="shared" si="4"/>
        <v>VeenkerTA</v>
      </c>
      <c r="S588" s="19">
        <f t="shared" si="5"/>
        <v>29587</v>
      </c>
      <c r="T588" s="20">
        <f t="shared" ca="1" si="6"/>
        <v>14880</v>
      </c>
      <c r="U588" s="16">
        <f t="shared" ref="U588:W588" si="583">D588-U$5</f>
        <v>109</v>
      </c>
      <c r="V588" s="16">
        <f t="shared" si="583"/>
        <v>31</v>
      </c>
      <c r="W588" s="16">
        <f t="shared" si="583"/>
        <v>1406</v>
      </c>
    </row>
    <row r="589" spans="1:23" ht="15.75" customHeight="1" x14ac:dyDescent="0.2">
      <c r="A589" s="2">
        <v>9600</v>
      </c>
      <c r="B589" s="2">
        <v>8</v>
      </c>
      <c r="C589" s="2">
        <v>5</v>
      </c>
      <c r="D589" s="2">
        <v>1976</v>
      </c>
      <c r="E589" s="2">
        <v>1976</v>
      </c>
      <c r="F589" s="2">
        <v>2499</v>
      </c>
      <c r="G589" s="2">
        <v>2</v>
      </c>
      <c r="H589" s="2">
        <v>4</v>
      </c>
      <c r="I589" s="2">
        <v>1</v>
      </c>
      <c r="J589" s="2">
        <v>2</v>
      </c>
      <c r="K589" s="2">
        <v>180500</v>
      </c>
      <c r="L589" s="2" t="s">
        <v>17</v>
      </c>
      <c r="M589" s="2" t="s">
        <v>42</v>
      </c>
      <c r="N589" s="16">
        <f t="shared" si="0"/>
        <v>72.228891556622642</v>
      </c>
      <c r="O589" s="16">
        <f t="shared" si="1"/>
        <v>9</v>
      </c>
      <c r="P589" s="17">
        <f t="shared" si="2"/>
        <v>20055.555555555555</v>
      </c>
      <c r="Q589" s="18">
        <f t="shared" si="3"/>
        <v>0.22222222222222221</v>
      </c>
      <c r="R589" s="16" t="str">
        <f t="shared" si="4"/>
        <v>VeenkerGd</v>
      </c>
      <c r="S589" s="19">
        <f t="shared" si="5"/>
        <v>27760</v>
      </c>
      <c r="T589" s="20">
        <f t="shared" ca="1" si="6"/>
        <v>16707</v>
      </c>
      <c r="U589" s="16">
        <f t="shared" ref="U589:W589" si="584">D589-U$5</f>
        <v>104</v>
      </c>
      <c r="V589" s="16">
        <f t="shared" si="584"/>
        <v>26</v>
      </c>
      <c r="W589" s="16">
        <f t="shared" si="584"/>
        <v>2165</v>
      </c>
    </row>
    <row r="590" spans="1:23" ht="15.75" customHeight="1" x14ac:dyDescent="0.2">
      <c r="A590" s="2">
        <v>9991</v>
      </c>
      <c r="B590" s="2">
        <v>4</v>
      </c>
      <c r="C590" s="2">
        <v>4</v>
      </c>
      <c r="D590" s="2">
        <v>1976</v>
      </c>
      <c r="E590" s="2">
        <v>1993</v>
      </c>
      <c r="F590" s="2">
        <v>1620</v>
      </c>
      <c r="G590" s="2">
        <v>2</v>
      </c>
      <c r="H590" s="2">
        <v>3</v>
      </c>
      <c r="I590" s="2">
        <v>1</v>
      </c>
      <c r="J590" s="2">
        <v>2</v>
      </c>
      <c r="K590" s="2">
        <v>150000</v>
      </c>
      <c r="L590" s="2" t="s">
        <v>13</v>
      </c>
      <c r="M590" s="2" t="s">
        <v>27</v>
      </c>
      <c r="N590" s="16">
        <f t="shared" si="0"/>
        <v>92.592592592592595</v>
      </c>
      <c r="O590" s="16">
        <f t="shared" si="1"/>
        <v>8</v>
      </c>
      <c r="P590" s="17">
        <f t="shared" si="2"/>
        <v>18750</v>
      </c>
      <c r="Q590" s="18">
        <f t="shared" si="3"/>
        <v>0.25</v>
      </c>
      <c r="R590" s="16" t="str">
        <f t="shared" si="4"/>
        <v>SawyerTA</v>
      </c>
      <c r="S590" s="19">
        <f t="shared" si="5"/>
        <v>27760</v>
      </c>
      <c r="T590" s="20">
        <f t="shared" ca="1" si="6"/>
        <v>16707</v>
      </c>
      <c r="U590" s="16">
        <f t="shared" ref="U590:W590" si="585">D590-U$5</f>
        <v>104</v>
      </c>
      <c r="V590" s="16">
        <f t="shared" si="585"/>
        <v>43</v>
      </c>
      <c r="W590" s="16">
        <f t="shared" si="585"/>
        <v>1286</v>
      </c>
    </row>
    <row r="591" spans="1:23" ht="15.75" customHeight="1" x14ac:dyDescent="0.2">
      <c r="A591" s="2">
        <v>11700</v>
      </c>
      <c r="B591" s="2">
        <v>6</v>
      </c>
      <c r="C591" s="2">
        <v>6</v>
      </c>
      <c r="D591" s="2">
        <v>1968</v>
      </c>
      <c r="E591" s="2">
        <v>1968</v>
      </c>
      <c r="F591" s="2">
        <v>1556</v>
      </c>
      <c r="G591" s="2">
        <v>1</v>
      </c>
      <c r="H591" s="2">
        <v>4</v>
      </c>
      <c r="I591" s="2">
        <v>0</v>
      </c>
      <c r="J591" s="2">
        <v>2</v>
      </c>
      <c r="K591" s="2">
        <v>154000</v>
      </c>
      <c r="L591" s="2" t="s">
        <v>13</v>
      </c>
      <c r="M591" s="2" t="s">
        <v>18</v>
      </c>
      <c r="N591" s="16">
        <f t="shared" si="0"/>
        <v>98.971722365038559</v>
      </c>
      <c r="O591" s="16">
        <f t="shared" si="1"/>
        <v>7</v>
      </c>
      <c r="P591" s="17">
        <f t="shared" si="2"/>
        <v>22000</v>
      </c>
      <c r="Q591" s="18">
        <f t="shared" si="3"/>
        <v>0.14285714285714285</v>
      </c>
      <c r="R591" s="16" t="str">
        <f t="shared" si="4"/>
        <v>NWAmesTA</v>
      </c>
      <c r="S591" s="19">
        <f t="shared" si="5"/>
        <v>24838</v>
      </c>
      <c r="T591" s="20">
        <f t="shared" ca="1" si="6"/>
        <v>19629</v>
      </c>
      <c r="U591" s="16">
        <f t="shared" ref="U591:W591" si="586">D591-U$5</f>
        <v>96</v>
      </c>
      <c r="V591" s="16">
        <f t="shared" si="586"/>
        <v>18</v>
      </c>
      <c r="W591" s="16">
        <f t="shared" si="586"/>
        <v>1222</v>
      </c>
    </row>
    <row r="592" spans="1:23" ht="15.75" customHeight="1" x14ac:dyDescent="0.2">
      <c r="A592" s="2">
        <v>11717</v>
      </c>
      <c r="B592" s="2">
        <v>6</v>
      </c>
      <c r="C592" s="2">
        <v>6</v>
      </c>
      <c r="D592" s="2">
        <v>1970</v>
      </c>
      <c r="E592" s="2">
        <v>1970</v>
      </c>
      <c r="F592" s="2">
        <v>1442</v>
      </c>
      <c r="G592" s="2">
        <v>2</v>
      </c>
      <c r="H592" s="2">
        <v>2</v>
      </c>
      <c r="I592" s="2">
        <v>1</v>
      </c>
      <c r="J592" s="2">
        <v>2</v>
      </c>
      <c r="K592" s="2">
        <v>185000</v>
      </c>
      <c r="L592" s="2" t="s">
        <v>13</v>
      </c>
      <c r="M592" s="2" t="s">
        <v>18</v>
      </c>
      <c r="N592" s="16">
        <f t="shared" si="0"/>
        <v>128.29403606102636</v>
      </c>
      <c r="O592" s="16">
        <f t="shared" si="1"/>
        <v>7</v>
      </c>
      <c r="P592" s="17">
        <f t="shared" si="2"/>
        <v>26428.571428571428</v>
      </c>
      <c r="Q592" s="18">
        <f t="shared" si="3"/>
        <v>0.2857142857142857</v>
      </c>
      <c r="R592" s="16" t="str">
        <f t="shared" si="4"/>
        <v>NWAmesTA</v>
      </c>
      <c r="S592" s="19">
        <f t="shared" si="5"/>
        <v>25569</v>
      </c>
      <c r="T592" s="20">
        <f t="shared" ca="1" si="6"/>
        <v>18898</v>
      </c>
      <c r="U592" s="16">
        <f t="shared" ref="U592:W592" si="587">D592-U$5</f>
        <v>98</v>
      </c>
      <c r="V592" s="16">
        <f t="shared" si="587"/>
        <v>20</v>
      </c>
      <c r="W592" s="16">
        <f t="shared" si="587"/>
        <v>1108</v>
      </c>
    </row>
    <row r="593" spans="1:23" ht="15.75" customHeight="1" x14ac:dyDescent="0.2">
      <c r="A593" s="2">
        <v>9156</v>
      </c>
      <c r="B593" s="2">
        <v>6</v>
      </c>
      <c r="C593" s="2">
        <v>7</v>
      </c>
      <c r="D593" s="2">
        <v>1968</v>
      </c>
      <c r="E593" s="2">
        <v>1968</v>
      </c>
      <c r="F593" s="2">
        <v>1489</v>
      </c>
      <c r="G593" s="2">
        <v>2</v>
      </c>
      <c r="H593" s="2">
        <v>3</v>
      </c>
      <c r="I593" s="2">
        <v>1</v>
      </c>
      <c r="J593" s="2">
        <v>2</v>
      </c>
      <c r="K593" s="2">
        <v>185750</v>
      </c>
      <c r="L593" s="2" t="s">
        <v>13</v>
      </c>
      <c r="M593" s="2" t="s">
        <v>18</v>
      </c>
      <c r="N593" s="16">
        <f t="shared" si="0"/>
        <v>124.74815312290127</v>
      </c>
      <c r="O593" s="16">
        <f t="shared" si="1"/>
        <v>8</v>
      </c>
      <c r="P593" s="17">
        <f t="shared" si="2"/>
        <v>23218.75</v>
      </c>
      <c r="Q593" s="18">
        <f t="shared" si="3"/>
        <v>0.25</v>
      </c>
      <c r="R593" s="16" t="str">
        <f t="shared" si="4"/>
        <v>NWAmesTA</v>
      </c>
      <c r="S593" s="19">
        <f t="shared" si="5"/>
        <v>24838</v>
      </c>
      <c r="T593" s="20">
        <f t="shared" ca="1" si="6"/>
        <v>19629</v>
      </c>
      <c r="U593" s="16">
        <f t="shared" ref="U593:W593" si="588">D593-U$5</f>
        <v>96</v>
      </c>
      <c r="V593" s="16">
        <f t="shared" si="588"/>
        <v>18</v>
      </c>
      <c r="W593" s="16">
        <f t="shared" si="588"/>
        <v>1155</v>
      </c>
    </row>
    <row r="594" spans="1:23" ht="15.75" customHeight="1" x14ac:dyDescent="0.2">
      <c r="A594" s="2">
        <v>10382</v>
      </c>
      <c r="B594" s="2">
        <v>7</v>
      </c>
      <c r="C594" s="2">
        <v>6</v>
      </c>
      <c r="D594" s="2">
        <v>1973</v>
      </c>
      <c r="E594" s="2">
        <v>1973</v>
      </c>
      <c r="F594" s="2">
        <v>2090</v>
      </c>
      <c r="G594" s="2">
        <v>2</v>
      </c>
      <c r="H594" s="2">
        <v>3</v>
      </c>
      <c r="I594" s="2">
        <v>2</v>
      </c>
      <c r="J594" s="2">
        <v>2</v>
      </c>
      <c r="K594" s="2">
        <v>200000</v>
      </c>
      <c r="L594" s="2" t="s">
        <v>13</v>
      </c>
      <c r="M594" s="2" t="s">
        <v>18</v>
      </c>
      <c r="N594" s="16">
        <f t="shared" si="0"/>
        <v>95.693779904306226</v>
      </c>
      <c r="O594" s="16">
        <f t="shared" si="1"/>
        <v>9</v>
      </c>
      <c r="P594" s="17">
        <f t="shared" si="2"/>
        <v>22222.222222222223</v>
      </c>
      <c r="Q594" s="18">
        <f t="shared" si="3"/>
        <v>0.22222222222222221</v>
      </c>
      <c r="R594" s="16" t="str">
        <f t="shared" si="4"/>
        <v>NWAmesTA</v>
      </c>
      <c r="S594" s="19">
        <f t="shared" si="5"/>
        <v>26665</v>
      </c>
      <c r="T594" s="20">
        <f t="shared" ca="1" si="6"/>
        <v>17802</v>
      </c>
      <c r="U594" s="16">
        <f t="shared" ref="U594:W594" si="589">D594-U$5</f>
        <v>101</v>
      </c>
      <c r="V594" s="16">
        <f t="shared" si="589"/>
        <v>23</v>
      </c>
      <c r="W594" s="16">
        <f t="shared" si="589"/>
        <v>1756</v>
      </c>
    </row>
    <row r="595" spans="1:23" ht="15.75" customHeight="1" x14ac:dyDescent="0.2">
      <c r="A595" s="2">
        <v>12732</v>
      </c>
      <c r="B595" s="2">
        <v>7</v>
      </c>
      <c r="C595" s="2">
        <v>6</v>
      </c>
      <c r="D595" s="2">
        <v>1974</v>
      </c>
      <c r="E595" s="2">
        <v>1974</v>
      </c>
      <c r="F595" s="2">
        <v>2067</v>
      </c>
      <c r="G595" s="2">
        <v>2</v>
      </c>
      <c r="H595" s="2">
        <v>3</v>
      </c>
      <c r="I595" s="2">
        <v>2</v>
      </c>
      <c r="J595" s="2">
        <v>2</v>
      </c>
      <c r="K595" s="2">
        <v>206000</v>
      </c>
      <c r="L595" s="2" t="s">
        <v>13</v>
      </c>
      <c r="M595" s="2" t="s">
        <v>18</v>
      </c>
      <c r="N595" s="16">
        <f t="shared" si="0"/>
        <v>99.661344944363819</v>
      </c>
      <c r="O595" s="16">
        <f t="shared" si="1"/>
        <v>9</v>
      </c>
      <c r="P595" s="17">
        <f t="shared" si="2"/>
        <v>22888.888888888891</v>
      </c>
      <c r="Q595" s="18">
        <f t="shared" si="3"/>
        <v>0.22222222222222221</v>
      </c>
      <c r="R595" s="16" t="str">
        <f t="shared" si="4"/>
        <v>NWAmesTA</v>
      </c>
      <c r="S595" s="19">
        <f t="shared" si="5"/>
        <v>27030</v>
      </c>
      <c r="T595" s="20">
        <f t="shared" ca="1" si="6"/>
        <v>17437</v>
      </c>
      <c r="U595" s="16">
        <f t="shared" ref="U595:W595" si="590">D595-U$5</f>
        <v>102</v>
      </c>
      <c r="V595" s="16">
        <f t="shared" si="590"/>
        <v>24</v>
      </c>
      <c r="W595" s="16">
        <f t="shared" si="590"/>
        <v>1733</v>
      </c>
    </row>
    <row r="596" spans="1:23" ht="15.75" customHeight="1" x14ac:dyDescent="0.2">
      <c r="A596" s="2">
        <v>12936</v>
      </c>
      <c r="B596" s="2">
        <v>6</v>
      </c>
      <c r="C596" s="2">
        <v>6</v>
      </c>
      <c r="D596" s="2">
        <v>1972</v>
      </c>
      <c r="E596" s="2">
        <v>1972</v>
      </c>
      <c r="F596" s="2">
        <v>1395</v>
      </c>
      <c r="G596" s="2">
        <v>1</v>
      </c>
      <c r="H596" s="2">
        <v>3</v>
      </c>
      <c r="I596" s="2">
        <v>1</v>
      </c>
      <c r="J596" s="2">
        <v>2</v>
      </c>
      <c r="K596" s="2">
        <v>162000</v>
      </c>
      <c r="L596" s="2" t="s">
        <v>13</v>
      </c>
      <c r="M596" s="2" t="s">
        <v>18</v>
      </c>
      <c r="N596" s="16">
        <f t="shared" si="0"/>
        <v>116.12903225806451</v>
      </c>
      <c r="O596" s="16">
        <f t="shared" si="1"/>
        <v>7</v>
      </c>
      <c r="P596" s="17">
        <f t="shared" si="2"/>
        <v>23142.857142857141</v>
      </c>
      <c r="Q596" s="18">
        <f t="shared" si="3"/>
        <v>0.14285714285714285</v>
      </c>
      <c r="R596" s="16" t="str">
        <f t="shared" si="4"/>
        <v>NWAmesTA</v>
      </c>
      <c r="S596" s="19">
        <f t="shared" si="5"/>
        <v>26299</v>
      </c>
      <c r="T596" s="20">
        <f t="shared" ca="1" si="6"/>
        <v>18168</v>
      </c>
      <c r="U596" s="16">
        <f t="shared" ref="U596:W596" si="591">D596-U$5</f>
        <v>100</v>
      </c>
      <c r="V596" s="16">
        <f t="shared" si="591"/>
        <v>22</v>
      </c>
      <c r="W596" s="16">
        <f t="shared" si="591"/>
        <v>1061</v>
      </c>
    </row>
    <row r="597" spans="1:23" ht="15.75" customHeight="1" x14ac:dyDescent="0.2">
      <c r="A597" s="2">
        <v>10400</v>
      </c>
      <c r="B597" s="2">
        <v>6</v>
      </c>
      <c r="C597" s="2">
        <v>7</v>
      </c>
      <c r="D597" s="2">
        <v>1967</v>
      </c>
      <c r="E597" s="2">
        <v>1997</v>
      </c>
      <c r="F597" s="2">
        <v>2640</v>
      </c>
      <c r="G597" s="2">
        <v>2</v>
      </c>
      <c r="H597" s="2">
        <v>5</v>
      </c>
      <c r="I597" s="2">
        <v>1</v>
      </c>
      <c r="J597" s="2">
        <v>2</v>
      </c>
      <c r="K597" s="2">
        <v>256900</v>
      </c>
      <c r="L597" s="2" t="s">
        <v>13</v>
      </c>
      <c r="M597" s="2" t="s">
        <v>18</v>
      </c>
      <c r="N597" s="16">
        <f t="shared" si="0"/>
        <v>97.310606060606062</v>
      </c>
      <c r="O597" s="16">
        <f t="shared" si="1"/>
        <v>10</v>
      </c>
      <c r="P597" s="17">
        <f t="shared" si="2"/>
        <v>25690</v>
      </c>
      <c r="Q597" s="18">
        <f t="shared" si="3"/>
        <v>0.2</v>
      </c>
      <c r="R597" s="16" t="str">
        <f t="shared" si="4"/>
        <v>NWAmesTA</v>
      </c>
      <c r="S597" s="19">
        <f t="shared" si="5"/>
        <v>24473</v>
      </c>
      <c r="T597" s="20">
        <f t="shared" ca="1" si="6"/>
        <v>19994</v>
      </c>
      <c r="U597" s="16">
        <f t="shared" ref="U597:W597" si="592">D597-U$5</f>
        <v>95</v>
      </c>
      <c r="V597" s="16">
        <f t="shared" si="592"/>
        <v>47</v>
      </c>
      <c r="W597" s="16">
        <f t="shared" si="592"/>
        <v>2306</v>
      </c>
    </row>
    <row r="598" spans="1:23" ht="15.75" customHeight="1" x14ac:dyDescent="0.2">
      <c r="A598" s="2">
        <v>17871</v>
      </c>
      <c r="B598" s="2">
        <v>6</v>
      </c>
      <c r="C598" s="2">
        <v>5</v>
      </c>
      <c r="D598" s="2">
        <v>1967</v>
      </c>
      <c r="E598" s="2">
        <v>1976</v>
      </c>
      <c r="F598" s="2">
        <v>1724</v>
      </c>
      <c r="G598" s="2">
        <v>1</v>
      </c>
      <c r="H598" s="2">
        <v>3</v>
      </c>
      <c r="I598" s="2">
        <v>1</v>
      </c>
      <c r="J598" s="2">
        <v>2</v>
      </c>
      <c r="K598" s="2">
        <v>197900</v>
      </c>
      <c r="L598" s="2" t="s">
        <v>13</v>
      </c>
      <c r="M598" s="2" t="s">
        <v>18</v>
      </c>
      <c r="N598" s="16">
        <f t="shared" si="0"/>
        <v>114.79118329466357</v>
      </c>
      <c r="O598" s="16">
        <f t="shared" si="1"/>
        <v>7</v>
      </c>
      <c r="P598" s="17">
        <f t="shared" si="2"/>
        <v>28271.428571428572</v>
      </c>
      <c r="Q598" s="18">
        <f t="shared" si="3"/>
        <v>0.14285714285714285</v>
      </c>
      <c r="R598" s="16" t="str">
        <f t="shared" si="4"/>
        <v>NWAmesTA</v>
      </c>
      <c r="S598" s="19">
        <f t="shared" si="5"/>
        <v>24473</v>
      </c>
      <c r="T598" s="20">
        <f t="shared" ca="1" si="6"/>
        <v>19994</v>
      </c>
      <c r="U598" s="16">
        <f t="shared" ref="U598:W598" si="593">D598-U$5</f>
        <v>95</v>
      </c>
      <c r="V598" s="16">
        <f t="shared" si="593"/>
        <v>26</v>
      </c>
      <c r="W598" s="16">
        <f t="shared" si="593"/>
        <v>1390</v>
      </c>
    </row>
    <row r="599" spans="1:23" ht="15.75" customHeight="1" x14ac:dyDescent="0.2">
      <c r="A599" s="2">
        <v>9600</v>
      </c>
      <c r="B599" s="2">
        <v>5</v>
      </c>
      <c r="C599" s="2">
        <v>5</v>
      </c>
      <c r="D599" s="2">
        <v>1969</v>
      </c>
      <c r="E599" s="2">
        <v>1969</v>
      </c>
      <c r="F599" s="2">
        <v>1336</v>
      </c>
      <c r="G599" s="2">
        <v>2</v>
      </c>
      <c r="H599" s="2">
        <v>3</v>
      </c>
      <c r="I599" s="2">
        <v>1</v>
      </c>
      <c r="J599" s="2">
        <v>2</v>
      </c>
      <c r="K599" s="2">
        <v>163000</v>
      </c>
      <c r="L599" s="2" t="s">
        <v>13</v>
      </c>
      <c r="M599" s="2" t="s">
        <v>18</v>
      </c>
      <c r="N599" s="16">
        <f t="shared" si="0"/>
        <v>122.0059880239521</v>
      </c>
      <c r="O599" s="16">
        <f t="shared" si="1"/>
        <v>8</v>
      </c>
      <c r="P599" s="17">
        <f t="shared" si="2"/>
        <v>20375</v>
      </c>
      <c r="Q599" s="18">
        <f t="shared" si="3"/>
        <v>0.25</v>
      </c>
      <c r="R599" s="16" t="str">
        <f t="shared" si="4"/>
        <v>NWAmesTA</v>
      </c>
      <c r="S599" s="19">
        <f t="shared" si="5"/>
        <v>25204</v>
      </c>
      <c r="T599" s="20">
        <f t="shared" ca="1" si="6"/>
        <v>19263</v>
      </c>
      <c r="U599" s="16">
        <f t="shared" ref="U599:W599" si="594">D599-U$5</f>
        <v>97</v>
      </c>
      <c r="V599" s="16">
        <f t="shared" si="594"/>
        <v>19</v>
      </c>
      <c r="W599" s="16">
        <f t="shared" si="594"/>
        <v>1002</v>
      </c>
    </row>
    <row r="600" spans="1:23" ht="15.75" customHeight="1" x14ac:dyDescent="0.2">
      <c r="A600" s="2">
        <v>9000</v>
      </c>
      <c r="B600" s="2">
        <v>6</v>
      </c>
      <c r="C600" s="2">
        <v>5</v>
      </c>
      <c r="D600" s="2">
        <v>1969</v>
      </c>
      <c r="E600" s="2">
        <v>1969</v>
      </c>
      <c r="F600" s="2">
        <v>1216</v>
      </c>
      <c r="G600" s="2">
        <v>1</v>
      </c>
      <c r="H600" s="2">
        <v>3</v>
      </c>
      <c r="I600" s="2">
        <v>0</v>
      </c>
      <c r="J600" s="2">
        <v>1</v>
      </c>
      <c r="K600" s="2">
        <v>113000</v>
      </c>
      <c r="L600" s="2" t="s">
        <v>13</v>
      </c>
      <c r="M600" s="2" t="s">
        <v>18</v>
      </c>
      <c r="N600" s="16">
        <f t="shared" si="0"/>
        <v>92.92763157894737</v>
      </c>
      <c r="O600" s="16">
        <f t="shared" si="1"/>
        <v>5</v>
      </c>
      <c r="P600" s="17">
        <f t="shared" si="2"/>
        <v>22600</v>
      </c>
      <c r="Q600" s="18">
        <f t="shared" si="3"/>
        <v>0.2</v>
      </c>
      <c r="R600" s="16" t="str">
        <f t="shared" si="4"/>
        <v>NWAmesTA</v>
      </c>
      <c r="S600" s="19">
        <f t="shared" si="5"/>
        <v>25204</v>
      </c>
      <c r="T600" s="20">
        <f t="shared" ca="1" si="6"/>
        <v>19263</v>
      </c>
      <c r="U600" s="16">
        <f t="shared" ref="U600:W600" si="595">D600-U$5</f>
        <v>97</v>
      </c>
      <c r="V600" s="16">
        <f t="shared" si="595"/>
        <v>19</v>
      </c>
      <c r="W600" s="16">
        <f t="shared" si="595"/>
        <v>882</v>
      </c>
    </row>
    <row r="601" spans="1:23" ht="15.75" customHeight="1" x14ac:dyDescent="0.2">
      <c r="A601" s="2">
        <v>13774</v>
      </c>
      <c r="B601" s="2">
        <v>7</v>
      </c>
      <c r="C601" s="2">
        <v>7</v>
      </c>
      <c r="D601" s="2">
        <v>1977</v>
      </c>
      <c r="E601" s="2">
        <v>1992</v>
      </c>
      <c r="F601" s="2">
        <v>2288</v>
      </c>
      <c r="G601" s="2">
        <v>1</v>
      </c>
      <c r="H601" s="2">
        <v>4</v>
      </c>
      <c r="I601" s="2">
        <v>2</v>
      </c>
      <c r="J601" s="2">
        <v>2</v>
      </c>
      <c r="K601" s="2">
        <v>230000</v>
      </c>
      <c r="L601" s="2" t="s">
        <v>17</v>
      </c>
      <c r="M601" s="2" t="s">
        <v>18</v>
      </c>
      <c r="N601" s="16">
        <f t="shared" si="0"/>
        <v>100.52447552447552</v>
      </c>
      <c r="O601" s="16">
        <f t="shared" si="1"/>
        <v>9</v>
      </c>
      <c r="P601" s="17">
        <f t="shared" si="2"/>
        <v>25555.555555555555</v>
      </c>
      <c r="Q601" s="18">
        <f t="shared" si="3"/>
        <v>0.1111111111111111</v>
      </c>
      <c r="R601" s="16" t="str">
        <f t="shared" si="4"/>
        <v>NWAmesGd</v>
      </c>
      <c r="S601" s="19">
        <f t="shared" si="5"/>
        <v>28126</v>
      </c>
      <c r="T601" s="20">
        <f t="shared" ca="1" si="6"/>
        <v>16341</v>
      </c>
      <c r="U601" s="16">
        <f t="shared" ref="U601:W601" si="596">D601-U$5</f>
        <v>105</v>
      </c>
      <c r="V601" s="16">
        <f t="shared" si="596"/>
        <v>42</v>
      </c>
      <c r="W601" s="16">
        <f t="shared" si="596"/>
        <v>1954</v>
      </c>
    </row>
    <row r="602" spans="1:23" ht="15.75" customHeight="1" x14ac:dyDescent="0.2">
      <c r="A602" s="2">
        <v>9650</v>
      </c>
      <c r="B602" s="2">
        <v>6</v>
      </c>
      <c r="C602" s="2">
        <v>5</v>
      </c>
      <c r="D602" s="2">
        <v>1977</v>
      </c>
      <c r="E602" s="2">
        <v>1977</v>
      </c>
      <c r="F602" s="2">
        <v>1334</v>
      </c>
      <c r="G602" s="2">
        <v>2</v>
      </c>
      <c r="H602" s="2">
        <v>2</v>
      </c>
      <c r="I602" s="2">
        <v>1</v>
      </c>
      <c r="J602" s="2">
        <v>2</v>
      </c>
      <c r="K602" s="2">
        <v>167900</v>
      </c>
      <c r="L602" s="2" t="s">
        <v>13</v>
      </c>
      <c r="M602" s="2" t="s">
        <v>18</v>
      </c>
      <c r="N602" s="16">
        <f t="shared" si="0"/>
        <v>125.86206896551724</v>
      </c>
      <c r="O602" s="16">
        <f t="shared" si="1"/>
        <v>7</v>
      </c>
      <c r="P602" s="17">
        <f t="shared" si="2"/>
        <v>23985.714285714286</v>
      </c>
      <c r="Q602" s="18">
        <f t="shared" si="3"/>
        <v>0.2857142857142857</v>
      </c>
      <c r="R602" s="16" t="str">
        <f t="shared" si="4"/>
        <v>NWAmesTA</v>
      </c>
      <c r="S602" s="19">
        <f t="shared" si="5"/>
        <v>28126</v>
      </c>
      <c r="T602" s="20">
        <f t="shared" ca="1" si="6"/>
        <v>16341</v>
      </c>
      <c r="U602" s="16">
        <f t="shared" ref="U602:W602" si="597">D602-U$5</f>
        <v>105</v>
      </c>
      <c r="V602" s="16">
        <f t="shared" si="597"/>
        <v>27</v>
      </c>
      <c r="W602" s="16">
        <f t="shared" si="597"/>
        <v>1000</v>
      </c>
    </row>
    <row r="603" spans="1:23" ht="15.75" customHeight="1" x14ac:dyDescent="0.2">
      <c r="A603" s="2">
        <v>10140</v>
      </c>
      <c r="B603" s="2">
        <v>7</v>
      </c>
      <c r="C603" s="2">
        <v>5</v>
      </c>
      <c r="D603" s="2">
        <v>1998</v>
      </c>
      <c r="E603" s="2">
        <v>1999</v>
      </c>
      <c r="F603" s="2">
        <v>1680</v>
      </c>
      <c r="G603" s="2">
        <v>2</v>
      </c>
      <c r="H603" s="2">
        <v>3</v>
      </c>
      <c r="I603" s="2">
        <v>1</v>
      </c>
      <c r="J603" s="2">
        <v>2</v>
      </c>
      <c r="K603" s="2">
        <v>213250</v>
      </c>
      <c r="L603" s="2" t="s">
        <v>13</v>
      </c>
      <c r="M603" s="2" t="s">
        <v>18</v>
      </c>
      <c r="N603" s="16">
        <f t="shared" si="0"/>
        <v>126.93452380952381</v>
      </c>
      <c r="O603" s="16">
        <f t="shared" si="1"/>
        <v>8</v>
      </c>
      <c r="P603" s="17">
        <f t="shared" si="2"/>
        <v>26656.25</v>
      </c>
      <c r="Q603" s="18">
        <f t="shared" si="3"/>
        <v>0.25</v>
      </c>
      <c r="R603" s="16" t="str">
        <f t="shared" si="4"/>
        <v>NWAmesTA</v>
      </c>
      <c r="S603" s="19">
        <f t="shared" si="5"/>
        <v>35796</v>
      </c>
      <c r="T603" s="20">
        <f t="shared" ca="1" si="6"/>
        <v>8671</v>
      </c>
      <c r="U603" s="16">
        <f t="shared" ref="U603:W603" si="598">D603-U$5</f>
        <v>126</v>
      </c>
      <c r="V603" s="16">
        <f t="shared" si="598"/>
        <v>49</v>
      </c>
      <c r="W603" s="16">
        <f t="shared" si="598"/>
        <v>1346</v>
      </c>
    </row>
    <row r="604" spans="1:23" ht="15.75" customHeight="1" x14ac:dyDescent="0.2">
      <c r="A604" s="2">
        <v>8400</v>
      </c>
      <c r="B604" s="2">
        <v>8</v>
      </c>
      <c r="C604" s="2">
        <v>6</v>
      </c>
      <c r="D604" s="2">
        <v>2001</v>
      </c>
      <c r="E604" s="2">
        <v>2001</v>
      </c>
      <c r="F604" s="2">
        <v>1665</v>
      </c>
      <c r="G604" s="2">
        <v>2</v>
      </c>
      <c r="H604" s="2">
        <v>3</v>
      </c>
      <c r="I604" s="2">
        <v>0</v>
      </c>
      <c r="J604" s="2">
        <v>2</v>
      </c>
      <c r="K604" s="2">
        <v>227000</v>
      </c>
      <c r="L604" s="2" t="s">
        <v>13</v>
      </c>
      <c r="M604" s="2" t="s">
        <v>18</v>
      </c>
      <c r="N604" s="16">
        <f t="shared" si="0"/>
        <v>136.33633633633633</v>
      </c>
      <c r="O604" s="16">
        <f t="shared" si="1"/>
        <v>7</v>
      </c>
      <c r="P604" s="17">
        <f t="shared" si="2"/>
        <v>32428.571428571428</v>
      </c>
      <c r="Q604" s="18">
        <f t="shared" si="3"/>
        <v>0.2857142857142857</v>
      </c>
      <c r="R604" s="16" t="str">
        <f t="shared" si="4"/>
        <v>NWAmesTA</v>
      </c>
      <c r="S604" s="19">
        <f t="shared" si="5"/>
        <v>36892</v>
      </c>
      <c r="T604" s="20">
        <f t="shared" ca="1" si="6"/>
        <v>7575</v>
      </c>
      <c r="U604" s="16">
        <f t="shared" ref="U604:W604" si="599">D604-U$5</f>
        <v>129</v>
      </c>
      <c r="V604" s="16">
        <f t="shared" si="599"/>
        <v>51</v>
      </c>
      <c r="W604" s="16">
        <f t="shared" si="599"/>
        <v>1331</v>
      </c>
    </row>
    <row r="605" spans="1:23" ht="15.75" customHeight="1" x14ac:dyDescent="0.2">
      <c r="A605" s="2">
        <v>7130</v>
      </c>
      <c r="B605" s="2">
        <v>5</v>
      </c>
      <c r="C605" s="2">
        <v>6</v>
      </c>
      <c r="D605" s="2">
        <v>1967</v>
      </c>
      <c r="E605" s="2">
        <v>1967</v>
      </c>
      <c r="F605" s="2">
        <v>864</v>
      </c>
      <c r="G605" s="2">
        <v>1</v>
      </c>
      <c r="H605" s="2">
        <v>2</v>
      </c>
      <c r="I605" s="2">
        <v>0</v>
      </c>
      <c r="J605" s="2">
        <v>1</v>
      </c>
      <c r="K605" s="2">
        <v>130000</v>
      </c>
      <c r="L605" s="2" t="s">
        <v>13</v>
      </c>
      <c r="M605" s="2" t="s">
        <v>14</v>
      </c>
      <c r="N605" s="16">
        <f t="shared" si="0"/>
        <v>150.46296296296296</v>
      </c>
      <c r="O605" s="16">
        <f t="shared" si="1"/>
        <v>4</v>
      </c>
      <c r="P605" s="17">
        <f t="shared" si="2"/>
        <v>32500</v>
      </c>
      <c r="Q605" s="18">
        <f t="shared" si="3"/>
        <v>0.25</v>
      </c>
      <c r="R605" s="16" t="str">
        <f t="shared" si="4"/>
        <v>NAmesTA</v>
      </c>
      <c r="S605" s="19">
        <f t="shared" si="5"/>
        <v>24473</v>
      </c>
      <c r="T605" s="20">
        <f t="shared" ca="1" si="6"/>
        <v>19994</v>
      </c>
      <c r="U605" s="16">
        <f t="shared" ref="U605:W605" si="600">D605-U$5</f>
        <v>95</v>
      </c>
      <c r="V605" s="16">
        <f t="shared" si="600"/>
        <v>17</v>
      </c>
      <c r="W605" s="16">
        <f t="shared" si="600"/>
        <v>530</v>
      </c>
    </row>
    <row r="606" spans="1:23" ht="15.75" customHeight="1" x14ac:dyDescent="0.2">
      <c r="A606" s="2">
        <v>9600</v>
      </c>
      <c r="B606" s="2">
        <v>5</v>
      </c>
      <c r="C606" s="2">
        <v>5</v>
      </c>
      <c r="D606" s="2">
        <v>1967</v>
      </c>
      <c r="E606" s="2">
        <v>1967</v>
      </c>
      <c r="F606" s="2">
        <v>1568</v>
      </c>
      <c r="G606" s="2">
        <v>1</v>
      </c>
      <c r="H606" s="2">
        <v>3</v>
      </c>
      <c r="I606" s="2">
        <v>0</v>
      </c>
      <c r="J606" s="2">
        <v>2</v>
      </c>
      <c r="K606" s="2">
        <v>143000</v>
      </c>
      <c r="L606" s="2" t="s">
        <v>13</v>
      </c>
      <c r="M606" s="2" t="s">
        <v>14</v>
      </c>
      <c r="N606" s="16">
        <f t="shared" si="0"/>
        <v>91.198979591836732</v>
      </c>
      <c r="O606" s="16">
        <f t="shared" si="1"/>
        <v>6</v>
      </c>
      <c r="P606" s="17">
        <f t="shared" si="2"/>
        <v>23833.333333333332</v>
      </c>
      <c r="Q606" s="18">
        <f t="shared" si="3"/>
        <v>0.16666666666666666</v>
      </c>
      <c r="R606" s="16" t="str">
        <f t="shared" si="4"/>
        <v>NAmesTA</v>
      </c>
      <c r="S606" s="19">
        <f t="shared" si="5"/>
        <v>24473</v>
      </c>
      <c r="T606" s="20">
        <f t="shared" ca="1" si="6"/>
        <v>19994</v>
      </c>
      <c r="U606" s="16">
        <f t="shared" ref="U606:W606" si="601">D606-U$5</f>
        <v>95</v>
      </c>
      <c r="V606" s="16">
        <f t="shared" si="601"/>
        <v>17</v>
      </c>
      <c r="W606" s="16">
        <f t="shared" si="601"/>
        <v>1234</v>
      </c>
    </row>
    <row r="607" spans="1:23" ht="15.75" customHeight="1" x14ac:dyDescent="0.2">
      <c r="A607" s="2">
        <v>9100</v>
      </c>
      <c r="B607" s="2">
        <v>5</v>
      </c>
      <c r="C607" s="2">
        <v>6</v>
      </c>
      <c r="D607" s="2">
        <v>1965</v>
      </c>
      <c r="E607" s="2">
        <v>1965</v>
      </c>
      <c r="F607" s="2">
        <v>925</v>
      </c>
      <c r="G607" s="2">
        <v>1</v>
      </c>
      <c r="H607" s="2">
        <v>2</v>
      </c>
      <c r="I607" s="2">
        <v>0</v>
      </c>
      <c r="J607" s="2">
        <v>1</v>
      </c>
      <c r="K607" s="2">
        <v>117500</v>
      </c>
      <c r="L607" s="2" t="s">
        <v>13</v>
      </c>
      <c r="M607" s="2" t="s">
        <v>14</v>
      </c>
      <c r="N607" s="16">
        <f t="shared" si="0"/>
        <v>127.02702702702703</v>
      </c>
      <c r="O607" s="16">
        <f t="shared" si="1"/>
        <v>4</v>
      </c>
      <c r="P607" s="17">
        <f t="shared" si="2"/>
        <v>29375</v>
      </c>
      <c r="Q607" s="18">
        <f t="shared" si="3"/>
        <v>0.25</v>
      </c>
      <c r="R607" s="16" t="str">
        <f t="shared" si="4"/>
        <v>NAmesTA</v>
      </c>
      <c r="S607" s="19">
        <f t="shared" si="5"/>
        <v>23743</v>
      </c>
      <c r="T607" s="20">
        <f t="shared" ca="1" si="6"/>
        <v>20724</v>
      </c>
      <c r="U607" s="16">
        <f t="shared" ref="U607:W607" si="602">D607-U$5</f>
        <v>93</v>
      </c>
      <c r="V607" s="16">
        <f t="shared" si="602"/>
        <v>15</v>
      </c>
      <c r="W607" s="16">
        <f t="shared" si="602"/>
        <v>591</v>
      </c>
    </row>
    <row r="608" spans="1:23" ht="15.75" customHeight="1" x14ac:dyDescent="0.2">
      <c r="A608" s="2">
        <v>9600</v>
      </c>
      <c r="B608" s="2">
        <v>7</v>
      </c>
      <c r="C608" s="2">
        <v>5</v>
      </c>
      <c r="D608" s="2">
        <v>1974</v>
      </c>
      <c r="E608" s="2">
        <v>1974</v>
      </c>
      <c r="F608" s="2">
        <v>2061</v>
      </c>
      <c r="G608" s="2">
        <v>2</v>
      </c>
      <c r="H608" s="2">
        <v>4</v>
      </c>
      <c r="I608" s="2">
        <v>1</v>
      </c>
      <c r="J608" s="2">
        <v>2</v>
      </c>
      <c r="K608" s="2">
        <v>168500</v>
      </c>
      <c r="L608" s="2" t="s">
        <v>13</v>
      </c>
      <c r="M608" s="2" t="s">
        <v>18</v>
      </c>
      <c r="N608" s="16">
        <f t="shared" si="0"/>
        <v>81.756428918000964</v>
      </c>
      <c r="O608" s="16">
        <f t="shared" si="1"/>
        <v>9</v>
      </c>
      <c r="P608" s="17">
        <f t="shared" si="2"/>
        <v>18722.222222222223</v>
      </c>
      <c r="Q608" s="18">
        <f t="shared" si="3"/>
        <v>0.22222222222222221</v>
      </c>
      <c r="R608" s="16" t="str">
        <f t="shared" si="4"/>
        <v>NWAmesTA</v>
      </c>
      <c r="S608" s="19">
        <f t="shared" si="5"/>
        <v>27030</v>
      </c>
      <c r="T608" s="20">
        <f t="shared" ca="1" si="6"/>
        <v>17437</v>
      </c>
      <c r="U608" s="16">
        <f t="shared" ref="U608:W608" si="603">D608-U$5</f>
        <v>102</v>
      </c>
      <c r="V608" s="16">
        <f t="shared" si="603"/>
        <v>24</v>
      </c>
      <c r="W608" s="16">
        <f t="shared" si="603"/>
        <v>1727</v>
      </c>
    </row>
    <row r="609" spans="1:23" ht="15.75" customHeight="1" x14ac:dyDescent="0.2">
      <c r="A609" s="2">
        <v>16500</v>
      </c>
      <c r="B609" s="2">
        <v>6</v>
      </c>
      <c r="C609" s="2">
        <v>5</v>
      </c>
      <c r="D609" s="2">
        <v>1971</v>
      </c>
      <c r="E609" s="2">
        <v>1971</v>
      </c>
      <c r="F609" s="2">
        <v>1320</v>
      </c>
      <c r="G609" s="2">
        <v>2</v>
      </c>
      <c r="H609" s="2">
        <v>3</v>
      </c>
      <c r="I609" s="2">
        <v>1</v>
      </c>
      <c r="J609" s="2">
        <v>2</v>
      </c>
      <c r="K609" s="2">
        <v>172500</v>
      </c>
      <c r="L609" s="2" t="s">
        <v>13</v>
      </c>
      <c r="M609" s="2" t="s">
        <v>18</v>
      </c>
      <c r="N609" s="16">
        <f t="shared" si="0"/>
        <v>130.68181818181819</v>
      </c>
      <c r="O609" s="16">
        <f t="shared" si="1"/>
        <v>8</v>
      </c>
      <c r="P609" s="17">
        <f t="shared" si="2"/>
        <v>21562.5</v>
      </c>
      <c r="Q609" s="18">
        <f t="shared" si="3"/>
        <v>0.25</v>
      </c>
      <c r="R609" s="16" t="str">
        <f t="shared" si="4"/>
        <v>NWAmesTA</v>
      </c>
      <c r="S609" s="19">
        <f t="shared" si="5"/>
        <v>25934</v>
      </c>
      <c r="T609" s="20">
        <f t="shared" ca="1" si="6"/>
        <v>18533</v>
      </c>
      <c r="U609" s="16">
        <f t="shared" ref="U609:W609" si="604">D609-U$5</f>
        <v>99</v>
      </c>
      <c r="V609" s="16">
        <f t="shared" si="604"/>
        <v>21</v>
      </c>
      <c r="W609" s="16">
        <f t="shared" si="604"/>
        <v>986</v>
      </c>
    </row>
    <row r="610" spans="1:23" ht="15.75" customHeight="1" x14ac:dyDescent="0.2">
      <c r="A610" s="2">
        <v>9790</v>
      </c>
      <c r="B610" s="2">
        <v>6</v>
      </c>
      <c r="C610" s="2">
        <v>5</v>
      </c>
      <c r="D610" s="2">
        <v>1967</v>
      </c>
      <c r="E610" s="2">
        <v>1967</v>
      </c>
      <c r="F610" s="2">
        <v>1342</v>
      </c>
      <c r="G610" s="2">
        <v>2</v>
      </c>
      <c r="H610" s="2">
        <v>3</v>
      </c>
      <c r="I610" s="2">
        <v>1</v>
      </c>
      <c r="J610" s="2">
        <v>2</v>
      </c>
      <c r="K610" s="2">
        <v>161500</v>
      </c>
      <c r="L610" s="2" t="s">
        <v>13</v>
      </c>
      <c r="M610" s="2" t="s">
        <v>18</v>
      </c>
      <c r="N610" s="16">
        <f t="shared" si="0"/>
        <v>120.34277198211625</v>
      </c>
      <c r="O610" s="16">
        <f t="shared" si="1"/>
        <v>8</v>
      </c>
      <c r="P610" s="17">
        <f t="shared" si="2"/>
        <v>20187.5</v>
      </c>
      <c r="Q610" s="18">
        <f t="shared" si="3"/>
        <v>0.25</v>
      </c>
      <c r="R610" s="16" t="str">
        <f t="shared" si="4"/>
        <v>NWAmesTA</v>
      </c>
      <c r="S610" s="19">
        <f t="shared" si="5"/>
        <v>24473</v>
      </c>
      <c r="T610" s="20">
        <f t="shared" ca="1" si="6"/>
        <v>19994</v>
      </c>
      <c r="U610" s="16">
        <f t="shared" ref="U610:W610" si="605">D610-U$5</f>
        <v>95</v>
      </c>
      <c r="V610" s="16">
        <f t="shared" si="605"/>
        <v>17</v>
      </c>
      <c r="W610" s="16">
        <f t="shared" si="605"/>
        <v>1008</v>
      </c>
    </row>
    <row r="611" spans="1:23" ht="15.75" customHeight="1" x14ac:dyDescent="0.2">
      <c r="A611" s="2">
        <v>7436</v>
      </c>
      <c r="B611" s="2">
        <v>4</v>
      </c>
      <c r="C611" s="2">
        <v>7</v>
      </c>
      <c r="D611" s="2">
        <v>1960</v>
      </c>
      <c r="E611" s="2">
        <v>1960</v>
      </c>
      <c r="F611" s="2">
        <v>894</v>
      </c>
      <c r="G611" s="2">
        <v>1</v>
      </c>
      <c r="H611" s="2">
        <v>2</v>
      </c>
      <c r="I611" s="2">
        <v>1</v>
      </c>
      <c r="J611" s="2">
        <v>2</v>
      </c>
      <c r="K611" s="2">
        <v>141500</v>
      </c>
      <c r="L611" s="2" t="s">
        <v>13</v>
      </c>
      <c r="M611" s="2" t="s">
        <v>14</v>
      </c>
      <c r="N611" s="16">
        <f t="shared" si="0"/>
        <v>158.27740492170022</v>
      </c>
      <c r="O611" s="16">
        <f t="shared" si="1"/>
        <v>6</v>
      </c>
      <c r="P611" s="17">
        <f t="shared" si="2"/>
        <v>23583.333333333332</v>
      </c>
      <c r="Q611" s="18">
        <f t="shared" si="3"/>
        <v>0.16666666666666666</v>
      </c>
      <c r="R611" s="16" t="str">
        <f t="shared" si="4"/>
        <v>NAmesTA</v>
      </c>
      <c r="S611" s="19">
        <f t="shared" si="5"/>
        <v>21916</v>
      </c>
      <c r="T611" s="20">
        <f t="shared" ca="1" si="6"/>
        <v>22551</v>
      </c>
      <c r="U611" s="16">
        <f t="shared" ref="U611:W611" si="606">D611-U$5</f>
        <v>88</v>
      </c>
      <c r="V611" s="16">
        <f t="shared" si="606"/>
        <v>10</v>
      </c>
      <c r="W611" s="16">
        <f t="shared" si="606"/>
        <v>560</v>
      </c>
    </row>
    <row r="612" spans="1:23" ht="15.75" customHeight="1" x14ac:dyDescent="0.2">
      <c r="A612" s="2">
        <v>8125</v>
      </c>
      <c r="B612" s="2">
        <v>5</v>
      </c>
      <c r="C612" s="2">
        <v>7</v>
      </c>
      <c r="D612" s="2">
        <v>1959</v>
      </c>
      <c r="E612" s="2">
        <v>1959</v>
      </c>
      <c r="F612" s="2">
        <v>864</v>
      </c>
      <c r="G612" s="2">
        <v>1</v>
      </c>
      <c r="H612" s="2">
        <v>3</v>
      </c>
      <c r="I612" s="2">
        <v>0</v>
      </c>
      <c r="J612" s="2">
        <v>1</v>
      </c>
      <c r="K612" s="2">
        <v>118000</v>
      </c>
      <c r="L612" s="2" t="s">
        <v>13</v>
      </c>
      <c r="M612" s="2" t="s">
        <v>14</v>
      </c>
      <c r="N612" s="16">
        <f t="shared" si="0"/>
        <v>136.57407407407408</v>
      </c>
      <c r="O612" s="16">
        <f t="shared" si="1"/>
        <v>5</v>
      </c>
      <c r="P612" s="17">
        <f t="shared" si="2"/>
        <v>23600</v>
      </c>
      <c r="Q612" s="18">
        <f t="shared" si="3"/>
        <v>0.2</v>
      </c>
      <c r="R612" s="16" t="str">
        <f t="shared" si="4"/>
        <v>NAmesTA</v>
      </c>
      <c r="S612" s="19">
        <f t="shared" si="5"/>
        <v>21551</v>
      </c>
      <c r="T612" s="20">
        <f t="shared" ca="1" si="6"/>
        <v>22916</v>
      </c>
      <c r="U612" s="16">
        <f t="shared" ref="U612:W612" si="607">D612-U$5</f>
        <v>87</v>
      </c>
      <c r="V612" s="16">
        <f t="shared" si="607"/>
        <v>9</v>
      </c>
      <c r="W612" s="16">
        <f t="shared" si="607"/>
        <v>530</v>
      </c>
    </row>
    <row r="613" spans="1:23" ht="15.75" customHeight="1" x14ac:dyDescent="0.2">
      <c r="A613" s="2">
        <v>9100</v>
      </c>
      <c r="B613" s="2">
        <v>6</v>
      </c>
      <c r="C613" s="2">
        <v>6</v>
      </c>
      <c r="D613" s="2">
        <v>1959</v>
      </c>
      <c r="E613" s="2">
        <v>1959</v>
      </c>
      <c r="F613" s="2">
        <v>864</v>
      </c>
      <c r="G613" s="2">
        <v>1</v>
      </c>
      <c r="H613" s="2">
        <v>2</v>
      </c>
      <c r="I613" s="2">
        <v>0</v>
      </c>
      <c r="J613" s="2">
        <v>1</v>
      </c>
      <c r="K613" s="2">
        <v>127500</v>
      </c>
      <c r="L613" s="2" t="s">
        <v>13</v>
      </c>
      <c r="M613" s="2" t="s">
        <v>14</v>
      </c>
      <c r="N613" s="16">
        <f t="shared" si="0"/>
        <v>147.56944444444446</v>
      </c>
      <c r="O613" s="16">
        <f t="shared" si="1"/>
        <v>4</v>
      </c>
      <c r="P613" s="17">
        <f t="shared" si="2"/>
        <v>31875</v>
      </c>
      <c r="Q613" s="18">
        <f t="shared" si="3"/>
        <v>0.25</v>
      </c>
      <c r="R613" s="16" t="str">
        <f t="shared" si="4"/>
        <v>NAmesTA</v>
      </c>
      <c r="S613" s="19">
        <f t="shared" si="5"/>
        <v>21551</v>
      </c>
      <c r="T613" s="20">
        <f t="shared" ca="1" si="6"/>
        <v>22916</v>
      </c>
      <c r="U613" s="16">
        <f t="shared" ref="U613:W613" si="608">D613-U$5</f>
        <v>87</v>
      </c>
      <c r="V613" s="16">
        <f t="shared" si="608"/>
        <v>9</v>
      </c>
      <c r="W613" s="16">
        <f t="shared" si="608"/>
        <v>530</v>
      </c>
    </row>
    <row r="614" spans="1:23" ht="15.75" customHeight="1" x14ac:dyDescent="0.2">
      <c r="A614" s="2">
        <v>9450</v>
      </c>
      <c r="B614" s="2">
        <v>4</v>
      </c>
      <c r="C614" s="2">
        <v>5</v>
      </c>
      <c r="D614" s="2">
        <v>1957</v>
      </c>
      <c r="E614" s="2">
        <v>1957</v>
      </c>
      <c r="F614" s="2">
        <v>1362</v>
      </c>
      <c r="G614" s="2">
        <v>1</v>
      </c>
      <c r="H614" s="2">
        <v>3</v>
      </c>
      <c r="I614" s="2">
        <v>1</v>
      </c>
      <c r="J614" s="2">
        <v>3</v>
      </c>
      <c r="K614" s="2">
        <v>140000</v>
      </c>
      <c r="L614" s="2" t="s">
        <v>13</v>
      </c>
      <c r="M614" s="2" t="s">
        <v>14</v>
      </c>
      <c r="N614" s="16">
        <f t="shared" si="0"/>
        <v>102.79001468428781</v>
      </c>
      <c r="O614" s="16">
        <f t="shared" si="1"/>
        <v>8</v>
      </c>
      <c r="P614" s="17">
        <f t="shared" si="2"/>
        <v>17500</v>
      </c>
      <c r="Q614" s="18">
        <f t="shared" si="3"/>
        <v>0.125</v>
      </c>
      <c r="R614" s="16" t="str">
        <f t="shared" si="4"/>
        <v>NAmesTA</v>
      </c>
      <c r="S614" s="19">
        <f t="shared" si="5"/>
        <v>20821</v>
      </c>
      <c r="T614" s="20">
        <f t="shared" ca="1" si="6"/>
        <v>23646</v>
      </c>
      <c r="U614" s="16">
        <f t="shared" ref="U614:W614" si="609">D614-U$5</f>
        <v>85</v>
      </c>
      <c r="V614" s="16">
        <f t="shared" si="609"/>
        <v>7</v>
      </c>
      <c r="W614" s="16">
        <f t="shared" si="609"/>
        <v>1028</v>
      </c>
    </row>
    <row r="615" spans="1:23" ht="15.75" customHeight="1" x14ac:dyDescent="0.2">
      <c r="A615" s="2">
        <v>13495</v>
      </c>
      <c r="B615" s="2">
        <v>5</v>
      </c>
      <c r="C615" s="2">
        <v>6</v>
      </c>
      <c r="D615" s="2">
        <v>1956</v>
      </c>
      <c r="E615" s="2">
        <v>1956</v>
      </c>
      <c r="F615" s="2">
        <v>1728</v>
      </c>
      <c r="G615" s="2">
        <v>2</v>
      </c>
      <c r="H615" s="2">
        <v>3</v>
      </c>
      <c r="I615" s="2">
        <v>1</v>
      </c>
      <c r="J615" s="2">
        <v>2</v>
      </c>
      <c r="K615" s="2">
        <v>177625</v>
      </c>
      <c r="L615" s="2" t="s">
        <v>17</v>
      </c>
      <c r="M615" s="2" t="s">
        <v>14</v>
      </c>
      <c r="N615" s="16">
        <f t="shared" si="0"/>
        <v>102.79224537037037</v>
      </c>
      <c r="O615" s="16">
        <f t="shared" si="1"/>
        <v>8</v>
      </c>
      <c r="P615" s="17">
        <f t="shared" si="2"/>
        <v>22203.125</v>
      </c>
      <c r="Q615" s="18">
        <f t="shared" si="3"/>
        <v>0.25</v>
      </c>
      <c r="R615" s="16" t="str">
        <f t="shared" si="4"/>
        <v>NAmesGd</v>
      </c>
      <c r="S615" s="19">
        <f t="shared" si="5"/>
        <v>20455</v>
      </c>
      <c r="T615" s="20">
        <f t="shared" ca="1" si="6"/>
        <v>24012</v>
      </c>
      <c r="U615" s="16">
        <f t="shared" ref="U615:W615" si="610">D615-U$5</f>
        <v>84</v>
      </c>
      <c r="V615" s="16">
        <f t="shared" si="610"/>
        <v>6</v>
      </c>
      <c r="W615" s="16">
        <f t="shared" si="610"/>
        <v>1394</v>
      </c>
    </row>
    <row r="616" spans="1:23" ht="15.75" customHeight="1" x14ac:dyDescent="0.2">
      <c r="A616" s="2">
        <v>11475</v>
      </c>
      <c r="B616" s="2">
        <v>5</v>
      </c>
      <c r="C616" s="2">
        <v>5</v>
      </c>
      <c r="D616" s="2">
        <v>1958</v>
      </c>
      <c r="E616" s="2">
        <v>1958</v>
      </c>
      <c r="F616" s="2">
        <v>1776</v>
      </c>
      <c r="G616" s="2">
        <v>2</v>
      </c>
      <c r="H616" s="2">
        <v>4</v>
      </c>
      <c r="I616" s="2">
        <v>0</v>
      </c>
      <c r="J616" s="2">
        <v>3</v>
      </c>
      <c r="K616" s="2">
        <v>110000</v>
      </c>
      <c r="L616" s="2" t="s">
        <v>13</v>
      </c>
      <c r="M616" s="2" t="s">
        <v>14</v>
      </c>
      <c r="N616" s="16">
        <f t="shared" si="0"/>
        <v>61.936936936936938</v>
      </c>
      <c r="O616" s="16">
        <f t="shared" si="1"/>
        <v>9</v>
      </c>
      <c r="P616" s="17">
        <f t="shared" si="2"/>
        <v>12222.222222222223</v>
      </c>
      <c r="Q616" s="18">
        <f t="shared" si="3"/>
        <v>0.22222222222222221</v>
      </c>
      <c r="R616" s="16" t="str">
        <f t="shared" si="4"/>
        <v>NAmesTA</v>
      </c>
      <c r="S616" s="19">
        <f t="shared" si="5"/>
        <v>21186</v>
      </c>
      <c r="T616" s="20">
        <f t="shared" ca="1" si="6"/>
        <v>23281</v>
      </c>
      <c r="U616" s="16">
        <f t="shared" ref="U616:W616" si="611">D616-U$5</f>
        <v>86</v>
      </c>
      <c r="V616" s="16">
        <f t="shared" si="611"/>
        <v>8</v>
      </c>
      <c r="W616" s="16">
        <f t="shared" si="611"/>
        <v>1442</v>
      </c>
    </row>
    <row r="617" spans="1:23" ht="15.75" customHeight="1" x14ac:dyDescent="0.2">
      <c r="A617" s="2">
        <v>10004</v>
      </c>
      <c r="B617" s="2">
        <v>6</v>
      </c>
      <c r="C617" s="2">
        <v>6</v>
      </c>
      <c r="D617" s="2">
        <v>1964</v>
      </c>
      <c r="E617" s="2">
        <v>1964</v>
      </c>
      <c r="F617" s="2">
        <v>1516</v>
      </c>
      <c r="G617" s="2">
        <v>1</v>
      </c>
      <c r="H617" s="2">
        <v>3</v>
      </c>
      <c r="I617" s="2">
        <v>0</v>
      </c>
      <c r="J617" s="2">
        <v>2</v>
      </c>
      <c r="K617" s="2">
        <v>167000</v>
      </c>
      <c r="L617" s="2" t="s">
        <v>13</v>
      </c>
      <c r="M617" s="2" t="s">
        <v>14</v>
      </c>
      <c r="N617" s="16">
        <f t="shared" si="0"/>
        <v>110.15831134564644</v>
      </c>
      <c r="O617" s="16">
        <f t="shared" si="1"/>
        <v>6</v>
      </c>
      <c r="P617" s="17">
        <f t="shared" si="2"/>
        <v>27833.333333333332</v>
      </c>
      <c r="Q617" s="18">
        <f t="shared" si="3"/>
        <v>0.16666666666666666</v>
      </c>
      <c r="R617" s="16" t="str">
        <f t="shared" si="4"/>
        <v>NAmesTA</v>
      </c>
      <c r="S617" s="19">
        <f t="shared" si="5"/>
        <v>23377</v>
      </c>
      <c r="T617" s="20">
        <f t="shared" ca="1" si="6"/>
        <v>21090</v>
      </c>
      <c r="U617" s="16">
        <f t="shared" ref="U617:W617" si="612">D617-U$5</f>
        <v>92</v>
      </c>
      <c r="V617" s="16">
        <f t="shared" si="612"/>
        <v>14</v>
      </c>
      <c r="W617" s="16">
        <f t="shared" si="612"/>
        <v>1182</v>
      </c>
    </row>
    <row r="618" spans="1:23" ht="15.75" customHeight="1" x14ac:dyDescent="0.2">
      <c r="A618" s="2">
        <v>9350</v>
      </c>
      <c r="B618" s="2">
        <v>5</v>
      </c>
      <c r="C618" s="2">
        <v>6</v>
      </c>
      <c r="D618" s="2">
        <v>1961</v>
      </c>
      <c r="E618" s="2">
        <v>1995</v>
      </c>
      <c r="F618" s="2">
        <v>1313</v>
      </c>
      <c r="G618" s="2">
        <v>1</v>
      </c>
      <c r="H618" s="2">
        <v>3</v>
      </c>
      <c r="I618" s="2">
        <v>1</v>
      </c>
      <c r="J618" s="2">
        <v>2</v>
      </c>
      <c r="K618" s="2">
        <v>153000</v>
      </c>
      <c r="L618" s="2" t="s">
        <v>13</v>
      </c>
      <c r="M618" s="2" t="s">
        <v>14</v>
      </c>
      <c r="N618" s="16">
        <f t="shared" si="0"/>
        <v>116.52703731911653</v>
      </c>
      <c r="O618" s="16">
        <f t="shared" si="1"/>
        <v>7</v>
      </c>
      <c r="P618" s="17">
        <f t="shared" si="2"/>
        <v>21857.142857142859</v>
      </c>
      <c r="Q618" s="18">
        <f t="shared" si="3"/>
        <v>0.14285714285714285</v>
      </c>
      <c r="R618" s="16" t="str">
        <f t="shared" si="4"/>
        <v>NAmesTA</v>
      </c>
      <c r="S618" s="19">
        <f t="shared" si="5"/>
        <v>22282</v>
      </c>
      <c r="T618" s="20">
        <f t="shared" ca="1" si="6"/>
        <v>22185</v>
      </c>
      <c r="U618" s="16">
        <f t="shared" ref="U618:W618" si="613">D618-U$5</f>
        <v>89</v>
      </c>
      <c r="V618" s="16">
        <f t="shared" si="613"/>
        <v>45</v>
      </c>
      <c r="W618" s="16">
        <f t="shared" si="613"/>
        <v>979</v>
      </c>
    </row>
    <row r="619" spans="1:23" ht="15.75" customHeight="1" x14ac:dyDescent="0.2">
      <c r="A619" s="2">
        <v>10500</v>
      </c>
      <c r="B619" s="2">
        <v>5</v>
      </c>
      <c r="C619" s="2">
        <v>5</v>
      </c>
      <c r="D619" s="2">
        <v>1964</v>
      </c>
      <c r="E619" s="2">
        <v>1964</v>
      </c>
      <c r="F619" s="2">
        <v>1292</v>
      </c>
      <c r="G619" s="2">
        <v>1</v>
      </c>
      <c r="H619" s="2">
        <v>3</v>
      </c>
      <c r="I619" s="2">
        <v>2</v>
      </c>
      <c r="J619" s="2">
        <v>2</v>
      </c>
      <c r="K619" s="2">
        <v>145100</v>
      </c>
      <c r="L619" s="2" t="s">
        <v>17</v>
      </c>
      <c r="M619" s="2" t="s">
        <v>14</v>
      </c>
      <c r="N619" s="16">
        <f t="shared" si="0"/>
        <v>112.30650154798762</v>
      </c>
      <c r="O619" s="16">
        <f t="shared" si="1"/>
        <v>8</v>
      </c>
      <c r="P619" s="17">
        <f t="shared" si="2"/>
        <v>18137.5</v>
      </c>
      <c r="Q619" s="18">
        <f t="shared" si="3"/>
        <v>0.125</v>
      </c>
      <c r="R619" s="16" t="str">
        <f t="shared" si="4"/>
        <v>NAmesGd</v>
      </c>
      <c r="S619" s="19">
        <f t="shared" si="5"/>
        <v>23377</v>
      </c>
      <c r="T619" s="20">
        <f t="shared" ca="1" si="6"/>
        <v>21090</v>
      </c>
      <c r="U619" s="16">
        <f t="shared" ref="U619:W619" si="614">D619-U$5</f>
        <v>92</v>
      </c>
      <c r="V619" s="16">
        <f t="shared" si="614"/>
        <v>14</v>
      </c>
      <c r="W619" s="16">
        <f t="shared" si="614"/>
        <v>958</v>
      </c>
    </row>
    <row r="620" spans="1:23" ht="15.75" customHeight="1" x14ac:dyDescent="0.2">
      <c r="A620" s="2">
        <v>11000</v>
      </c>
      <c r="B620" s="2">
        <v>5</v>
      </c>
      <c r="C620" s="2">
        <v>6</v>
      </c>
      <c r="D620" s="2">
        <v>1966</v>
      </c>
      <c r="E620" s="2">
        <v>1966</v>
      </c>
      <c r="F620" s="2">
        <v>1154</v>
      </c>
      <c r="G620" s="2">
        <v>1</v>
      </c>
      <c r="H620" s="2">
        <v>3</v>
      </c>
      <c r="I620" s="2">
        <v>1</v>
      </c>
      <c r="J620" s="2">
        <v>2</v>
      </c>
      <c r="K620" s="2">
        <v>154000</v>
      </c>
      <c r="L620" s="2" t="s">
        <v>13</v>
      </c>
      <c r="M620" s="2" t="s">
        <v>14</v>
      </c>
      <c r="N620" s="16">
        <f t="shared" si="0"/>
        <v>133.44887348353552</v>
      </c>
      <c r="O620" s="16">
        <f t="shared" si="1"/>
        <v>7</v>
      </c>
      <c r="P620" s="17">
        <f t="shared" si="2"/>
        <v>22000</v>
      </c>
      <c r="Q620" s="18">
        <f t="shared" si="3"/>
        <v>0.14285714285714285</v>
      </c>
      <c r="R620" s="16" t="str">
        <f t="shared" si="4"/>
        <v>NAmesTA</v>
      </c>
      <c r="S620" s="19">
        <f t="shared" si="5"/>
        <v>24108</v>
      </c>
      <c r="T620" s="20">
        <f t="shared" ca="1" si="6"/>
        <v>20359</v>
      </c>
      <c r="U620" s="16">
        <f t="shared" ref="U620:W620" si="615">D620-U$5</f>
        <v>94</v>
      </c>
      <c r="V620" s="16">
        <f t="shared" si="615"/>
        <v>16</v>
      </c>
      <c r="W620" s="16">
        <f t="shared" si="615"/>
        <v>820</v>
      </c>
    </row>
    <row r="621" spans="1:23" ht="15.75" customHeight="1" x14ac:dyDescent="0.2">
      <c r="A621" s="2">
        <v>8970</v>
      </c>
      <c r="B621" s="2">
        <v>5</v>
      </c>
      <c r="C621" s="2">
        <v>6</v>
      </c>
      <c r="D621" s="2">
        <v>1965</v>
      </c>
      <c r="E621" s="2">
        <v>1965</v>
      </c>
      <c r="F621" s="2">
        <v>2140</v>
      </c>
      <c r="G621" s="2">
        <v>2</v>
      </c>
      <c r="H621" s="2">
        <v>4</v>
      </c>
      <c r="I621" s="2">
        <v>1</v>
      </c>
      <c r="J621" s="2">
        <v>2</v>
      </c>
      <c r="K621" s="2">
        <v>177500</v>
      </c>
      <c r="L621" s="2" t="s">
        <v>17</v>
      </c>
      <c r="M621" s="2" t="s">
        <v>14</v>
      </c>
      <c r="N621" s="16">
        <f t="shared" si="0"/>
        <v>82.943925233644862</v>
      </c>
      <c r="O621" s="16">
        <f t="shared" si="1"/>
        <v>9</v>
      </c>
      <c r="P621" s="17">
        <f t="shared" si="2"/>
        <v>19722.222222222223</v>
      </c>
      <c r="Q621" s="18">
        <f t="shared" si="3"/>
        <v>0.22222222222222221</v>
      </c>
      <c r="R621" s="16" t="str">
        <f t="shared" si="4"/>
        <v>NAmesGd</v>
      </c>
      <c r="S621" s="19">
        <f t="shared" si="5"/>
        <v>23743</v>
      </c>
      <c r="T621" s="20">
        <f t="shared" ca="1" si="6"/>
        <v>20724</v>
      </c>
      <c r="U621" s="16">
        <f t="shared" ref="U621:W621" si="616">D621-U$5</f>
        <v>93</v>
      </c>
      <c r="V621" s="16">
        <f t="shared" si="616"/>
        <v>15</v>
      </c>
      <c r="W621" s="16">
        <f t="shared" si="616"/>
        <v>1806</v>
      </c>
    </row>
    <row r="622" spans="1:23" ht="15.75" customHeight="1" x14ac:dyDescent="0.2">
      <c r="A622" s="2">
        <v>12095</v>
      </c>
      <c r="B622" s="2">
        <v>6</v>
      </c>
      <c r="C622" s="2">
        <v>6</v>
      </c>
      <c r="D622" s="2">
        <v>1964</v>
      </c>
      <c r="E622" s="2">
        <v>1964</v>
      </c>
      <c r="F622" s="2">
        <v>1445</v>
      </c>
      <c r="G622" s="2">
        <v>1</v>
      </c>
      <c r="H622" s="2">
        <v>3</v>
      </c>
      <c r="I622" s="2">
        <v>1</v>
      </c>
      <c r="J622" s="2">
        <v>2</v>
      </c>
      <c r="K622" s="2">
        <v>158000</v>
      </c>
      <c r="L622" s="2" t="s">
        <v>17</v>
      </c>
      <c r="M622" s="2" t="s">
        <v>14</v>
      </c>
      <c r="N622" s="16">
        <f t="shared" si="0"/>
        <v>109.34256055363322</v>
      </c>
      <c r="O622" s="16">
        <f t="shared" si="1"/>
        <v>7</v>
      </c>
      <c r="P622" s="17">
        <f t="shared" si="2"/>
        <v>22571.428571428572</v>
      </c>
      <c r="Q622" s="18">
        <f t="shared" si="3"/>
        <v>0.14285714285714285</v>
      </c>
      <c r="R622" s="16" t="str">
        <f t="shared" si="4"/>
        <v>NAmesGd</v>
      </c>
      <c r="S622" s="19">
        <f t="shared" si="5"/>
        <v>23377</v>
      </c>
      <c r="T622" s="20">
        <f t="shared" ca="1" si="6"/>
        <v>21090</v>
      </c>
      <c r="U622" s="16">
        <f t="shared" ref="U622:W622" si="617">D622-U$5</f>
        <v>92</v>
      </c>
      <c r="V622" s="16">
        <f t="shared" si="617"/>
        <v>14</v>
      </c>
      <c r="W622" s="16">
        <f t="shared" si="617"/>
        <v>1111</v>
      </c>
    </row>
    <row r="623" spans="1:23" ht="15.75" customHeight="1" x14ac:dyDescent="0.2">
      <c r="A623" s="2">
        <v>9600</v>
      </c>
      <c r="B623" s="2">
        <v>5</v>
      </c>
      <c r="C623" s="2">
        <v>6</v>
      </c>
      <c r="D623" s="2">
        <v>1959</v>
      </c>
      <c r="E623" s="2">
        <v>1959</v>
      </c>
      <c r="F623" s="2">
        <v>1041</v>
      </c>
      <c r="G623" s="2">
        <v>1</v>
      </c>
      <c r="H623" s="2">
        <v>3</v>
      </c>
      <c r="I623" s="2">
        <v>0</v>
      </c>
      <c r="J623" s="2">
        <v>1</v>
      </c>
      <c r="K623" s="2">
        <v>124500</v>
      </c>
      <c r="L623" s="2" t="s">
        <v>13</v>
      </c>
      <c r="M623" s="2" t="s">
        <v>14</v>
      </c>
      <c r="N623" s="16">
        <f t="shared" si="0"/>
        <v>119.59654178674351</v>
      </c>
      <c r="O623" s="16">
        <f t="shared" si="1"/>
        <v>5</v>
      </c>
      <c r="P623" s="17">
        <f t="shared" si="2"/>
        <v>24900</v>
      </c>
      <c r="Q623" s="18">
        <f t="shared" si="3"/>
        <v>0.2</v>
      </c>
      <c r="R623" s="16" t="str">
        <f t="shared" si="4"/>
        <v>NAmesTA</v>
      </c>
      <c r="S623" s="19">
        <f t="shared" si="5"/>
        <v>21551</v>
      </c>
      <c r="T623" s="20">
        <f t="shared" ca="1" si="6"/>
        <v>22916</v>
      </c>
      <c r="U623" s="16">
        <f t="shared" ref="U623:W623" si="618">D623-U$5</f>
        <v>87</v>
      </c>
      <c r="V623" s="16">
        <f t="shared" si="618"/>
        <v>9</v>
      </c>
      <c r="W623" s="16">
        <f t="shared" si="618"/>
        <v>707</v>
      </c>
    </row>
    <row r="624" spans="1:23" ht="15.75" customHeight="1" x14ac:dyDescent="0.2">
      <c r="A624" s="2">
        <v>11475</v>
      </c>
      <c r="B624" s="2">
        <v>6</v>
      </c>
      <c r="C624" s="2">
        <v>6</v>
      </c>
      <c r="D624" s="2">
        <v>1961</v>
      </c>
      <c r="E624" s="2">
        <v>1961</v>
      </c>
      <c r="F624" s="2">
        <v>1576</v>
      </c>
      <c r="G624" s="2">
        <v>1</v>
      </c>
      <c r="H624" s="2">
        <v>4</v>
      </c>
      <c r="I624" s="2">
        <v>1</v>
      </c>
      <c r="J624" s="2">
        <v>2</v>
      </c>
      <c r="K624" s="2">
        <v>174500</v>
      </c>
      <c r="L624" s="2" t="s">
        <v>13</v>
      </c>
      <c r="M624" s="2" t="s">
        <v>14</v>
      </c>
      <c r="N624" s="16">
        <f t="shared" si="0"/>
        <v>110.72335025380711</v>
      </c>
      <c r="O624" s="16">
        <f t="shared" si="1"/>
        <v>8</v>
      </c>
      <c r="P624" s="17">
        <f t="shared" si="2"/>
        <v>21812.5</v>
      </c>
      <c r="Q624" s="18">
        <f t="shared" si="3"/>
        <v>0.125</v>
      </c>
      <c r="R624" s="16" t="str">
        <f t="shared" si="4"/>
        <v>NAmesTA</v>
      </c>
      <c r="S624" s="19">
        <f t="shared" si="5"/>
        <v>22282</v>
      </c>
      <c r="T624" s="20">
        <f t="shared" ca="1" si="6"/>
        <v>22185</v>
      </c>
      <c r="U624" s="16">
        <f t="shared" ref="U624:W624" si="619">D624-U$5</f>
        <v>89</v>
      </c>
      <c r="V624" s="16">
        <f t="shared" si="619"/>
        <v>11</v>
      </c>
      <c r="W624" s="16">
        <f t="shared" si="619"/>
        <v>1242</v>
      </c>
    </row>
    <row r="625" spans="1:23" ht="15.75" customHeight="1" x14ac:dyDescent="0.2">
      <c r="A625" s="2">
        <v>9768</v>
      </c>
      <c r="B625" s="2">
        <v>5</v>
      </c>
      <c r="C625" s="2">
        <v>5</v>
      </c>
      <c r="D625" s="2">
        <v>1955</v>
      </c>
      <c r="E625" s="2">
        <v>1955</v>
      </c>
      <c r="F625" s="2">
        <v>960</v>
      </c>
      <c r="G625" s="2">
        <v>1</v>
      </c>
      <c r="H625" s="2">
        <v>2</v>
      </c>
      <c r="I625" s="2">
        <v>0</v>
      </c>
      <c r="J625" s="2">
        <v>1</v>
      </c>
      <c r="K625" s="2">
        <v>122000</v>
      </c>
      <c r="L625" s="2" t="s">
        <v>13</v>
      </c>
      <c r="M625" s="2" t="s">
        <v>14</v>
      </c>
      <c r="N625" s="16">
        <f t="shared" si="0"/>
        <v>127.08333333333333</v>
      </c>
      <c r="O625" s="16">
        <f t="shared" si="1"/>
        <v>4</v>
      </c>
      <c r="P625" s="17">
        <f t="shared" si="2"/>
        <v>30500</v>
      </c>
      <c r="Q625" s="18">
        <f t="shared" si="3"/>
        <v>0.25</v>
      </c>
      <c r="R625" s="16" t="str">
        <f t="shared" si="4"/>
        <v>NAmesTA</v>
      </c>
      <c r="S625" s="19">
        <f t="shared" si="5"/>
        <v>20090</v>
      </c>
      <c r="T625" s="20">
        <f t="shared" ca="1" si="6"/>
        <v>24377</v>
      </c>
      <c r="U625" s="16">
        <f t="shared" ref="U625:W625" si="620">D625-U$5</f>
        <v>83</v>
      </c>
      <c r="V625" s="16">
        <f t="shared" si="620"/>
        <v>5</v>
      </c>
      <c r="W625" s="16">
        <f t="shared" si="620"/>
        <v>626</v>
      </c>
    </row>
    <row r="626" spans="1:23" ht="15.75" customHeight="1" x14ac:dyDescent="0.2">
      <c r="A626" s="2">
        <v>5330</v>
      </c>
      <c r="B626" s="2">
        <v>4</v>
      </c>
      <c r="C626" s="2">
        <v>7</v>
      </c>
      <c r="D626" s="2">
        <v>1940</v>
      </c>
      <c r="E626" s="2">
        <v>1950</v>
      </c>
      <c r="F626" s="2">
        <v>708</v>
      </c>
      <c r="G626" s="2">
        <v>1</v>
      </c>
      <c r="H626" s="2">
        <v>2</v>
      </c>
      <c r="I626" s="2">
        <v>0</v>
      </c>
      <c r="J626" s="2">
        <v>0</v>
      </c>
      <c r="K626" s="2">
        <v>82500</v>
      </c>
      <c r="L626" s="2" t="s">
        <v>13</v>
      </c>
      <c r="M626" s="2" t="s">
        <v>29</v>
      </c>
      <c r="N626" s="16">
        <f t="shared" si="0"/>
        <v>116.52542372881356</v>
      </c>
      <c r="O626" s="16">
        <f t="shared" si="1"/>
        <v>3</v>
      </c>
      <c r="P626" s="17">
        <f t="shared" si="2"/>
        <v>27500</v>
      </c>
      <c r="Q626" s="18">
        <f t="shared" si="3"/>
        <v>0.33333333333333331</v>
      </c>
      <c r="R626" s="16" t="str">
        <f t="shared" si="4"/>
        <v>BrkSideTA</v>
      </c>
      <c r="S626" s="19">
        <f t="shared" si="5"/>
        <v>14611</v>
      </c>
      <c r="T626" s="20">
        <f t="shared" ca="1" si="6"/>
        <v>29856</v>
      </c>
      <c r="U626" s="16">
        <f t="shared" ref="U626:W626" si="621">D626-U$5</f>
        <v>68</v>
      </c>
      <c r="V626" s="16">
        <f t="shared" si="621"/>
        <v>0</v>
      </c>
      <c r="W626" s="16">
        <f t="shared" si="621"/>
        <v>374</v>
      </c>
    </row>
    <row r="627" spans="1:23" ht="15.75" customHeight="1" x14ac:dyDescent="0.2">
      <c r="A627" s="2">
        <v>7015</v>
      </c>
      <c r="B627" s="2">
        <v>5</v>
      </c>
      <c r="C627" s="2">
        <v>4</v>
      </c>
      <c r="D627" s="2">
        <v>1950</v>
      </c>
      <c r="E627" s="2">
        <v>1950</v>
      </c>
      <c r="F627" s="2">
        <v>1203</v>
      </c>
      <c r="G627" s="2">
        <v>1</v>
      </c>
      <c r="H627" s="2">
        <v>3</v>
      </c>
      <c r="I627" s="2">
        <v>1</v>
      </c>
      <c r="J627" s="2">
        <v>1</v>
      </c>
      <c r="K627" s="2">
        <v>110000</v>
      </c>
      <c r="L627" s="2" t="s">
        <v>13</v>
      </c>
      <c r="M627" s="2" t="s">
        <v>29</v>
      </c>
      <c r="N627" s="16">
        <f t="shared" si="0"/>
        <v>91.4380714879468</v>
      </c>
      <c r="O627" s="16">
        <f t="shared" si="1"/>
        <v>6</v>
      </c>
      <c r="P627" s="17">
        <f t="shared" si="2"/>
        <v>18333.333333333332</v>
      </c>
      <c r="Q627" s="18">
        <f t="shared" si="3"/>
        <v>0.16666666666666666</v>
      </c>
      <c r="R627" s="16" t="str">
        <f t="shared" si="4"/>
        <v>BrkSideTA</v>
      </c>
      <c r="S627" s="19">
        <f t="shared" si="5"/>
        <v>18264</v>
      </c>
      <c r="T627" s="20">
        <f t="shared" ca="1" si="6"/>
        <v>26203</v>
      </c>
      <c r="U627" s="16">
        <f t="shared" ref="U627:W627" si="622">D627-U$5</f>
        <v>78</v>
      </c>
      <c r="V627" s="16">
        <f t="shared" si="622"/>
        <v>0</v>
      </c>
      <c r="W627" s="16">
        <f t="shared" si="622"/>
        <v>869</v>
      </c>
    </row>
    <row r="628" spans="1:23" ht="15.75" customHeight="1" x14ac:dyDescent="0.2">
      <c r="A628" s="2">
        <v>12160</v>
      </c>
      <c r="B628" s="2">
        <v>6</v>
      </c>
      <c r="C628" s="2">
        <v>4</v>
      </c>
      <c r="D628" s="2">
        <v>1953</v>
      </c>
      <c r="E628" s="2">
        <v>1953</v>
      </c>
      <c r="F628" s="2">
        <v>1505</v>
      </c>
      <c r="G628" s="2">
        <v>1</v>
      </c>
      <c r="H628" s="2">
        <v>2</v>
      </c>
      <c r="I628" s="2">
        <v>1</v>
      </c>
      <c r="J628" s="2">
        <v>2</v>
      </c>
      <c r="K628" s="2">
        <v>149500</v>
      </c>
      <c r="L628" s="2" t="s">
        <v>13</v>
      </c>
      <c r="M628" s="2" t="s">
        <v>14</v>
      </c>
      <c r="N628" s="16">
        <f t="shared" si="0"/>
        <v>99.33554817275747</v>
      </c>
      <c r="O628" s="16">
        <f t="shared" si="1"/>
        <v>6</v>
      </c>
      <c r="P628" s="17">
        <f t="shared" si="2"/>
        <v>24916.666666666668</v>
      </c>
      <c r="Q628" s="18">
        <f t="shared" si="3"/>
        <v>0.16666666666666666</v>
      </c>
      <c r="R628" s="16" t="str">
        <f t="shared" si="4"/>
        <v>NAmesTA</v>
      </c>
      <c r="S628" s="19">
        <f t="shared" si="5"/>
        <v>19360</v>
      </c>
      <c r="T628" s="20">
        <f t="shared" ca="1" si="6"/>
        <v>25107</v>
      </c>
      <c r="U628" s="16">
        <f t="shared" ref="U628:W628" si="623">D628-U$5</f>
        <v>81</v>
      </c>
      <c r="V628" s="16">
        <f t="shared" si="623"/>
        <v>3</v>
      </c>
      <c r="W628" s="16">
        <f t="shared" si="623"/>
        <v>1171</v>
      </c>
    </row>
    <row r="629" spans="1:23" ht="15.75" customHeight="1" x14ac:dyDescent="0.2">
      <c r="A629" s="2">
        <v>9900</v>
      </c>
      <c r="B629" s="2">
        <v>6</v>
      </c>
      <c r="C629" s="2">
        <v>5</v>
      </c>
      <c r="D629" s="2">
        <v>1967</v>
      </c>
      <c r="E629" s="2">
        <v>1967</v>
      </c>
      <c r="F629" s="2">
        <v>1691</v>
      </c>
      <c r="G629" s="2">
        <v>1</v>
      </c>
      <c r="H629" s="2">
        <v>2</v>
      </c>
      <c r="I629" s="2">
        <v>0</v>
      </c>
      <c r="J629" s="2">
        <v>2</v>
      </c>
      <c r="K629" s="2">
        <v>175000</v>
      </c>
      <c r="L629" s="2" t="s">
        <v>13</v>
      </c>
      <c r="M629" s="2" t="s">
        <v>14</v>
      </c>
      <c r="N629" s="16">
        <f t="shared" si="0"/>
        <v>103.48905972797161</v>
      </c>
      <c r="O629" s="16">
        <f t="shared" si="1"/>
        <v>5</v>
      </c>
      <c r="P629" s="17">
        <f t="shared" si="2"/>
        <v>35000</v>
      </c>
      <c r="Q629" s="18">
        <f t="shared" si="3"/>
        <v>0.2</v>
      </c>
      <c r="R629" s="16" t="str">
        <f t="shared" si="4"/>
        <v>NAmesTA</v>
      </c>
      <c r="S629" s="19">
        <f t="shared" si="5"/>
        <v>24473</v>
      </c>
      <c r="T629" s="20">
        <f t="shared" ca="1" si="6"/>
        <v>19994</v>
      </c>
      <c r="U629" s="16">
        <f t="shared" ref="U629:W629" si="624">D629-U$5</f>
        <v>95</v>
      </c>
      <c r="V629" s="16">
        <f t="shared" si="624"/>
        <v>17</v>
      </c>
      <c r="W629" s="16">
        <f t="shared" si="624"/>
        <v>1357</v>
      </c>
    </row>
    <row r="630" spans="1:23" ht="15.75" customHeight="1" x14ac:dyDescent="0.2">
      <c r="A630" s="2">
        <v>9600</v>
      </c>
      <c r="B630" s="2">
        <v>6</v>
      </c>
      <c r="C630" s="2">
        <v>5</v>
      </c>
      <c r="D630" s="2">
        <v>1953</v>
      </c>
      <c r="E630" s="2">
        <v>1953</v>
      </c>
      <c r="F630" s="2">
        <v>1644</v>
      </c>
      <c r="G630" s="2">
        <v>1</v>
      </c>
      <c r="H630" s="2">
        <v>3</v>
      </c>
      <c r="I630" s="2">
        <v>2</v>
      </c>
      <c r="J630" s="2">
        <v>2</v>
      </c>
      <c r="K630" s="2">
        <v>167000</v>
      </c>
      <c r="L630" s="2" t="s">
        <v>13</v>
      </c>
      <c r="M630" s="2" t="s">
        <v>14</v>
      </c>
      <c r="N630" s="16">
        <f t="shared" si="0"/>
        <v>101.58150851581509</v>
      </c>
      <c r="O630" s="16">
        <f t="shared" si="1"/>
        <v>8</v>
      </c>
      <c r="P630" s="17">
        <f t="shared" si="2"/>
        <v>20875</v>
      </c>
      <c r="Q630" s="18">
        <f t="shared" si="3"/>
        <v>0.125</v>
      </c>
      <c r="R630" s="16" t="str">
        <f t="shared" si="4"/>
        <v>NAmesTA</v>
      </c>
      <c r="S630" s="19">
        <f t="shared" si="5"/>
        <v>19360</v>
      </c>
      <c r="T630" s="20">
        <f t="shared" ca="1" si="6"/>
        <v>25107</v>
      </c>
      <c r="U630" s="16">
        <f t="shared" ref="U630:W630" si="625">D630-U$5</f>
        <v>81</v>
      </c>
      <c r="V630" s="16">
        <f t="shared" si="625"/>
        <v>3</v>
      </c>
      <c r="W630" s="16">
        <f t="shared" si="625"/>
        <v>1310</v>
      </c>
    </row>
    <row r="631" spans="1:23" ht="15.75" customHeight="1" x14ac:dyDescent="0.2">
      <c r="A631" s="2">
        <v>9600</v>
      </c>
      <c r="B631" s="2">
        <v>5</v>
      </c>
      <c r="C631" s="2">
        <v>6</v>
      </c>
      <c r="D631" s="2">
        <v>1956</v>
      </c>
      <c r="E631" s="2">
        <v>1956</v>
      </c>
      <c r="F631" s="2">
        <v>1050</v>
      </c>
      <c r="G631" s="2">
        <v>1</v>
      </c>
      <c r="H631" s="2">
        <v>2</v>
      </c>
      <c r="I631" s="2">
        <v>0</v>
      </c>
      <c r="J631" s="2">
        <v>1</v>
      </c>
      <c r="K631" s="2">
        <v>128900</v>
      </c>
      <c r="L631" s="2" t="s">
        <v>13</v>
      </c>
      <c r="M631" s="2" t="s">
        <v>14</v>
      </c>
      <c r="N631" s="16">
        <f t="shared" si="0"/>
        <v>122.76190476190476</v>
      </c>
      <c r="O631" s="16">
        <f t="shared" si="1"/>
        <v>4</v>
      </c>
      <c r="P631" s="17">
        <f t="shared" si="2"/>
        <v>32225</v>
      </c>
      <c r="Q631" s="18">
        <f t="shared" si="3"/>
        <v>0.25</v>
      </c>
      <c r="R631" s="16" t="str">
        <f t="shared" si="4"/>
        <v>NAmesTA</v>
      </c>
      <c r="S631" s="19">
        <f t="shared" si="5"/>
        <v>20455</v>
      </c>
      <c r="T631" s="20">
        <f t="shared" ca="1" si="6"/>
        <v>24012</v>
      </c>
      <c r="U631" s="16">
        <f t="shared" ref="U631:W631" si="626">D631-U$5</f>
        <v>84</v>
      </c>
      <c r="V631" s="16">
        <f t="shared" si="626"/>
        <v>6</v>
      </c>
      <c r="W631" s="16">
        <f t="shared" si="626"/>
        <v>716</v>
      </c>
    </row>
    <row r="632" spans="1:23" ht="15.75" customHeight="1" x14ac:dyDescent="0.2">
      <c r="A632" s="2">
        <v>9600</v>
      </c>
      <c r="B632" s="2">
        <v>6</v>
      </c>
      <c r="C632" s="2">
        <v>8</v>
      </c>
      <c r="D632" s="2">
        <v>1950</v>
      </c>
      <c r="E632" s="2">
        <v>2005</v>
      </c>
      <c r="F632" s="2">
        <v>1668</v>
      </c>
      <c r="G632" s="2">
        <v>1</v>
      </c>
      <c r="H632" s="2">
        <v>3</v>
      </c>
      <c r="I632" s="2">
        <v>0</v>
      </c>
      <c r="J632" s="2">
        <v>1</v>
      </c>
      <c r="K632" s="2">
        <v>140000</v>
      </c>
      <c r="L632" s="2" t="s">
        <v>17</v>
      </c>
      <c r="M632" s="2" t="s">
        <v>14</v>
      </c>
      <c r="N632" s="16">
        <f t="shared" si="0"/>
        <v>83.932853717026376</v>
      </c>
      <c r="O632" s="16">
        <f t="shared" si="1"/>
        <v>5</v>
      </c>
      <c r="P632" s="17">
        <f t="shared" si="2"/>
        <v>28000</v>
      </c>
      <c r="Q632" s="18">
        <f t="shared" si="3"/>
        <v>0.2</v>
      </c>
      <c r="R632" s="16" t="str">
        <f t="shared" si="4"/>
        <v>NAmesGd</v>
      </c>
      <c r="S632" s="19">
        <f t="shared" si="5"/>
        <v>18264</v>
      </c>
      <c r="T632" s="20">
        <f t="shared" ca="1" si="6"/>
        <v>26203</v>
      </c>
      <c r="U632" s="16">
        <f t="shared" ref="U632:W632" si="627">D632-U$5</f>
        <v>78</v>
      </c>
      <c r="V632" s="16">
        <f t="shared" si="627"/>
        <v>55</v>
      </c>
      <c r="W632" s="16">
        <f t="shared" si="627"/>
        <v>1334</v>
      </c>
    </row>
    <row r="633" spans="1:23" ht="15.75" customHeight="1" x14ac:dyDescent="0.2">
      <c r="A633" s="2">
        <v>9600</v>
      </c>
      <c r="B633" s="2">
        <v>5</v>
      </c>
      <c r="C633" s="2">
        <v>7</v>
      </c>
      <c r="D633" s="2">
        <v>1950</v>
      </c>
      <c r="E633" s="2">
        <v>2007</v>
      </c>
      <c r="F633" s="2">
        <v>1113</v>
      </c>
      <c r="G633" s="2">
        <v>1</v>
      </c>
      <c r="H633" s="2">
        <v>3</v>
      </c>
      <c r="I633" s="2">
        <v>1</v>
      </c>
      <c r="J633" s="2">
        <v>1</v>
      </c>
      <c r="K633" s="2">
        <v>147000</v>
      </c>
      <c r="L633" s="2" t="s">
        <v>13</v>
      </c>
      <c r="M633" s="2" t="s">
        <v>14</v>
      </c>
      <c r="N633" s="16">
        <f t="shared" si="0"/>
        <v>132.0754716981132</v>
      </c>
      <c r="O633" s="16">
        <f t="shared" si="1"/>
        <v>6</v>
      </c>
      <c r="P633" s="17">
        <f t="shared" si="2"/>
        <v>24500</v>
      </c>
      <c r="Q633" s="18">
        <f t="shared" si="3"/>
        <v>0.16666666666666666</v>
      </c>
      <c r="R633" s="16" t="str">
        <f t="shared" si="4"/>
        <v>NAmesTA</v>
      </c>
      <c r="S633" s="19">
        <f t="shared" si="5"/>
        <v>18264</v>
      </c>
      <c r="T633" s="20">
        <f t="shared" ca="1" si="6"/>
        <v>26203</v>
      </c>
      <c r="U633" s="16">
        <f t="shared" ref="U633:W633" si="628">D633-U$5</f>
        <v>78</v>
      </c>
      <c r="V633" s="16">
        <f t="shared" si="628"/>
        <v>57</v>
      </c>
      <c r="W633" s="16">
        <f t="shared" si="628"/>
        <v>779</v>
      </c>
    </row>
    <row r="634" spans="1:23" ht="15.75" customHeight="1" x14ac:dyDescent="0.2">
      <c r="A634" s="2">
        <v>8944</v>
      </c>
      <c r="B634" s="2">
        <v>5</v>
      </c>
      <c r="C634" s="2">
        <v>5</v>
      </c>
      <c r="D634" s="2">
        <v>1967</v>
      </c>
      <c r="E634" s="2">
        <v>1967</v>
      </c>
      <c r="F634" s="2">
        <v>1584</v>
      </c>
      <c r="G634" s="2">
        <v>2</v>
      </c>
      <c r="H634" s="2">
        <v>4</v>
      </c>
      <c r="I634" s="2">
        <v>0</v>
      </c>
      <c r="J634" s="2">
        <v>3</v>
      </c>
      <c r="K634" s="2">
        <v>124000</v>
      </c>
      <c r="L634" s="2" t="s">
        <v>13</v>
      </c>
      <c r="M634" s="2" t="s">
        <v>14</v>
      </c>
      <c r="N634" s="16">
        <f t="shared" si="0"/>
        <v>78.282828282828277</v>
      </c>
      <c r="O634" s="16">
        <f t="shared" si="1"/>
        <v>9</v>
      </c>
      <c r="P634" s="17">
        <f t="shared" si="2"/>
        <v>13777.777777777777</v>
      </c>
      <c r="Q634" s="18">
        <f t="shared" si="3"/>
        <v>0.22222222222222221</v>
      </c>
      <c r="R634" s="16" t="str">
        <f t="shared" si="4"/>
        <v>NAmesTA</v>
      </c>
      <c r="S634" s="19">
        <f t="shared" si="5"/>
        <v>24473</v>
      </c>
      <c r="T634" s="20">
        <f t="shared" ca="1" si="6"/>
        <v>19994</v>
      </c>
      <c r="U634" s="16">
        <f t="shared" ref="U634:W634" si="629">D634-U$5</f>
        <v>95</v>
      </c>
      <c r="V634" s="16">
        <f t="shared" si="629"/>
        <v>17</v>
      </c>
      <c r="W634" s="16">
        <f t="shared" si="629"/>
        <v>1250</v>
      </c>
    </row>
    <row r="635" spans="1:23" ht="15.75" customHeight="1" x14ac:dyDescent="0.2">
      <c r="A635" s="2">
        <v>10573</v>
      </c>
      <c r="B635" s="2">
        <v>6</v>
      </c>
      <c r="C635" s="2">
        <v>6</v>
      </c>
      <c r="D635" s="2">
        <v>1961</v>
      </c>
      <c r="E635" s="2">
        <v>1961</v>
      </c>
      <c r="F635" s="2">
        <v>1453</v>
      </c>
      <c r="G635" s="2">
        <v>2</v>
      </c>
      <c r="H635" s="2">
        <v>3</v>
      </c>
      <c r="I635" s="2">
        <v>1</v>
      </c>
      <c r="J635" s="2">
        <v>2</v>
      </c>
      <c r="K635" s="2">
        <v>187500</v>
      </c>
      <c r="L635" s="2" t="s">
        <v>13</v>
      </c>
      <c r="M635" s="2" t="s">
        <v>14</v>
      </c>
      <c r="N635" s="16">
        <f t="shared" si="0"/>
        <v>129.04335856847902</v>
      </c>
      <c r="O635" s="16">
        <f t="shared" si="1"/>
        <v>8</v>
      </c>
      <c r="P635" s="17">
        <f t="shared" si="2"/>
        <v>23437.5</v>
      </c>
      <c r="Q635" s="18">
        <f t="shared" si="3"/>
        <v>0.25</v>
      </c>
      <c r="R635" s="16" t="str">
        <f t="shared" si="4"/>
        <v>NAmesTA</v>
      </c>
      <c r="S635" s="19">
        <f t="shared" si="5"/>
        <v>22282</v>
      </c>
      <c r="T635" s="20">
        <f t="shared" ca="1" si="6"/>
        <v>22185</v>
      </c>
      <c r="U635" s="16">
        <f t="shared" ref="U635:W635" si="630">D635-U$5</f>
        <v>89</v>
      </c>
      <c r="V635" s="16">
        <f t="shared" si="630"/>
        <v>11</v>
      </c>
      <c r="W635" s="16">
        <f t="shared" si="630"/>
        <v>1119</v>
      </c>
    </row>
    <row r="636" spans="1:23" ht="15.75" customHeight="1" x14ac:dyDescent="0.2">
      <c r="A636" s="2">
        <v>9500</v>
      </c>
      <c r="B636" s="2">
        <v>6</v>
      </c>
      <c r="C636" s="2">
        <v>5</v>
      </c>
      <c r="D636" s="2">
        <v>1963</v>
      </c>
      <c r="E636" s="2">
        <v>1963</v>
      </c>
      <c r="F636" s="2">
        <v>1394</v>
      </c>
      <c r="G636" s="2">
        <v>1</v>
      </c>
      <c r="H636" s="2">
        <v>3</v>
      </c>
      <c r="I636" s="2">
        <v>2</v>
      </c>
      <c r="J636" s="2">
        <v>2</v>
      </c>
      <c r="K636" s="2">
        <v>159000</v>
      </c>
      <c r="L636" s="2" t="s">
        <v>13</v>
      </c>
      <c r="M636" s="2" t="s">
        <v>14</v>
      </c>
      <c r="N636" s="16">
        <f t="shared" si="0"/>
        <v>114.06025824964132</v>
      </c>
      <c r="O636" s="16">
        <f t="shared" si="1"/>
        <v>8</v>
      </c>
      <c r="P636" s="17">
        <f t="shared" si="2"/>
        <v>19875</v>
      </c>
      <c r="Q636" s="18">
        <f t="shared" si="3"/>
        <v>0.125</v>
      </c>
      <c r="R636" s="16" t="str">
        <f t="shared" si="4"/>
        <v>NAmesTA</v>
      </c>
      <c r="S636" s="19">
        <f t="shared" si="5"/>
        <v>23012</v>
      </c>
      <c r="T636" s="20">
        <f t="shared" ca="1" si="6"/>
        <v>21455</v>
      </c>
      <c r="U636" s="16">
        <f t="shared" ref="U636:W636" si="631">D636-U$5</f>
        <v>91</v>
      </c>
      <c r="V636" s="16">
        <f t="shared" si="631"/>
        <v>13</v>
      </c>
      <c r="W636" s="16">
        <f t="shared" si="631"/>
        <v>1060</v>
      </c>
    </row>
    <row r="637" spans="1:23" ht="15.75" customHeight="1" x14ac:dyDescent="0.2">
      <c r="A637" s="2">
        <v>14695</v>
      </c>
      <c r="B637" s="2">
        <v>6</v>
      </c>
      <c r="C637" s="2">
        <v>8</v>
      </c>
      <c r="D637" s="2">
        <v>1966</v>
      </c>
      <c r="E637" s="2">
        <v>2008</v>
      </c>
      <c r="F637" s="2">
        <v>1567</v>
      </c>
      <c r="G637" s="2">
        <v>2</v>
      </c>
      <c r="H637" s="2">
        <v>2</v>
      </c>
      <c r="I637" s="2">
        <v>2</v>
      </c>
      <c r="J637" s="2">
        <v>2</v>
      </c>
      <c r="K637" s="2">
        <v>256000</v>
      </c>
      <c r="L637" s="2" t="s">
        <v>17</v>
      </c>
      <c r="M637" s="2" t="s">
        <v>14</v>
      </c>
      <c r="N637" s="16">
        <f t="shared" si="0"/>
        <v>163.3694958519464</v>
      </c>
      <c r="O637" s="16">
        <f t="shared" si="1"/>
        <v>8</v>
      </c>
      <c r="P637" s="17">
        <f t="shared" si="2"/>
        <v>32000</v>
      </c>
      <c r="Q637" s="18">
        <f t="shared" si="3"/>
        <v>0.25</v>
      </c>
      <c r="R637" s="16" t="str">
        <f t="shared" si="4"/>
        <v>NAmesGd</v>
      </c>
      <c r="S637" s="19">
        <f t="shared" si="5"/>
        <v>24108</v>
      </c>
      <c r="T637" s="20">
        <f t="shared" ca="1" si="6"/>
        <v>20359</v>
      </c>
      <c r="U637" s="16">
        <f t="shared" ref="U637:W637" si="632">D637-U$5</f>
        <v>94</v>
      </c>
      <c r="V637" s="16">
        <f t="shared" si="632"/>
        <v>58</v>
      </c>
      <c r="W637" s="16">
        <f t="shared" si="632"/>
        <v>1233</v>
      </c>
    </row>
    <row r="638" spans="1:23" ht="15.75" customHeight="1" x14ac:dyDescent="0.2">
      <c r="A638" s="2">
        <v>13600</v>
      </c>
      <c r="B638" s="2">
        <v>7</v>
      </c>
      <c r="C638" s="2">
        <v>6</v>
      </c>
      <c r="D638" s="2">
        <v>1965</v>
      </c>
      <c r="E638" s="2">
        <v>1990</v>
      </c>
      <c r="F638" s="2">
        <v>1986</v>
      </c>
      <c r="G638" s="2">
        <v>2</v>
      </c>
      <c r="H638" s="2">
        <v>3</v>
      </c>
      <c r="I638" s="2">
        <v>3</v>
      </c>
      <c r="J638" s="2">
        <v>2</v>
      </c>
      <c r="K638" s="2">
        <v>205000</v>
      </c>
      <c r="L638" s="2" t="s">
        <v>13</v>
      </c>
      <c r="M638" s="2" t="s">
        <v>14</v>
      </c>
      <c r="N638" s="16">
        <f t="shared" si="0"/>
        <v>103.22255790533737</v>
      </c>
      <c r="O638" s="16">
        <f t="shared" si="1"/>
        <v>10</v>
      </c>
      <c r="P638" s="17">
        <f t="shared" si="2"/>
        <v>20500</v>
      </c>
      <c r="Q638" s="18">
        <f t="shared" si="3"/>
        <v>0.2</v>
      </c>
      <c r="R638" s="16" t="str">
        <f t="shared" si="4"/>
        <v>NAmesTA</v>
      </c>
      <c r="S638" s="19">
        <f t="shared" si="5"/>
        <v>23743</v>
      </c>
      <c r="T638" s="20">
        <f t="shared" ca="1" si="6"/>
        <v>20724</v>
      </c>
      <c r="U638" s="16">
        <f t="shared" ref="U638:W638" si="633">D638-U$5</f>
        <v>93</v>
      </c>
      <c r="V638" s="16">
        <f t="shared" si="633"/>
        <v>40</v>
      </c>
      <c r="W638" s="16">
        <f t="shared" si="633"/>
        <v>1652</v>
      </c>
    </row>
    <row r="639" spans="1:23" ht="15.75" customHeight="1" x14ac:dyDescent="0.2">
      <c r="A639" s="2">
        <v>13000</v>
      </c>
      <c r="B639" s="2">
        <v>6</v>
      </c>
      <c r="C639" s="2">
        <v>6</v>
      </c>
      <c r="D639" s="2">
        <v>1968</v>
      </c>
      <c r="E639" s="2">
        <v>1968</v>
      </c>
      <c r="F639" s="2">
        <v>2142</v>
      </c>
      <c r="G639" s="2">
        <v>2</v>
      </c>
      <c r="H639" s="2">
        <v>4</v>
      </c>
      <c r="I639" s="2">
        <v>1</v>
      </c>
      <c r="J639" s="2">
        <v>1</v>
      </c>
      <c r="K639" s="2">
        <v>193500</v>
      </c>
      <c r="L639" s="2" t="s">
        <v>17</v>
      </c>
      <c r="M639" s="2" t="s">
        <v>14</v>
      </c>
      <c r="N639" s="16">
        <f t="shared" si="0"/>
        <v>90.336134453781511</v>
      </c>
      <c r="O639" s="16">
        <f t="shared" si="1"/>
        <v>8</v>
      </c>
      <c r="P639" s="17">
        <f t="shared" si="2"/>
        <v>24187.5</v>
      </c>
      <c r="Q639" s="18">
        <f t="shared" si="3"/>
        <v>0.25</v>
      </c>
      <c r="R639" s="16" t="str">
        <f t="shared" si="4"/>
        <v>NAmesGd</v>
      </c>
      <c r="S639" s="19">
        <f t="shared" si="5"/>
        <v>24838</v>
      </c>
      <c r="T639" s="20">
        <f t="shared" ca="1" si="6"/>
        <v>19629</v>
      </c>
      <c r="U639" s="16">
        <f t="shared" ref="U639:W639" si="634">D639-U$5</f>
        <v>96</v>
      </c>
      <c r="V639" s="16">
        <f t="shared" si="634"/>
        <v>18</v>
      </c>
      <c r="W639" s="16">
        <f t="shared" si="634"/>
        <v>1808</v>
      </c>
    </row>
    <row r="640" spans="1:23" ht="15.75" customHeight="1" x14ac:dyDescent="0.2">
      <c r="A640" s="2">
        <v>13560</v>
      </c>
      <c r="B640" s="2">
        <v>6</v>
      </c>
      <c r="C640" s="2">
        <v>3</v>
      </c>
      <c r="D640" s="2">
        <v>1968</v>
      </c>
      <c r="E640" s="2">
        <v>1968</v>
      </c>
      <c r="F640" s="2">
        <v>1392</v>
      </c>
      <c r="G640" s="2">
        <v>1</v>
      </c>
      <c r="H640" s="2">
        <v>2</v>
      </c>
      <c r="I640" s="2">
        <v>2</v>
      </c>
      <c r="J640" s="2">
        <v>2</v>
      </c>
      <c r="K640" s="2">
        <v>110000</v>
      </c>
      <c r="L640" s="2" t="s">
        <v>13</v>
      </c>
      <c r="M640" s="2" t="s">
        <v>14</v>
      </c>
      <c r="N640" s="16">
        <f t="shared" si="0"/>
        <v>79.022988505747122</v>
      </c>
      <c r="O640" s="16">
        <f t="shared" si="1"/>
        <v>7</v>
      </c>
      <c r="P640" s="17">
        <f t="shared" si="2"/>
        <v>15714.285714285714</v>
      </c>
      <c r="Q640" s="18">
        <f t="shared" si="3"/>
        <v>0.14285714285714285</v>
      </c>
      <c r="R640" s="16" t="str">
        <f t="shared" si="4"/>
        <v>NAmesTA</v>
      </c>
      <c r="S640" s="19">
        <f t="shared" si="5"/>
        <v>24838</v>
      </c>
      <c r="T640" s="20">
        <f t="shared" ca="1" si="6"/>
        <v>19629</v>
      </c>
      <c r="U640" s="16">
        <f t="shared" ref="U640:W640" si="635">D640-U$5</f>
        <v>96</v>
      </c>
      <c r="V640" s="16">
        <f t="shared" si="635"/>
        <v>18</v>
      </c>
      <c r="W640" s="16">
        <f t="shared" si="635"/>
        <v>1058</v>
      </c>
    </row>
    <row r="641" spans="1:23" ht="15.75" customHeight="1" x14ac:dyDescent="0.2">
      <c r="A641" s="2">
        <v>12513</v>
      </c>
      <c r="B641" s="2">
        <v>4</v>
      </c>
      <c r="C641" s="2">
        <v>4</v>
      </c>
      <c r="D641" s="2">
        <v>1920</v>
      </c>
      <c r="E641" s="2">
        <v>2007</v>
      </c>
      <c r="F641" s="2">
        <v>1738</v>
      </c>
      <c r="G641" s="2">
        <v>2</v>
      </c>
      <c r="H641" s="2">
        <v>4</v>
      </c>
      <c r="I641" s="2">
        <v>1</v>
      </c>
      <c r="J641" s="2">
        <v>1</v>
      </c>
      <c r="K641" s="2">
        <v>104900</v>
      </c>
      <c r="L641" s="2" t="s">
        <v>17</v>
      </c>
      <c r="M641" s="2" t="s">
        <v>14</v>
      </c>
      <c r="N641" s="16">
        <f t="shared" si="0"/>
        <v>60.35673187571922</v>
      </c>
      <c r="O641" s="16">
        <f t="shared" si="1"/>
        <v>8</v>
      </c>
      <c r="P641" s="17">
        <f t="shared" si="2"/>
        <v>13112.5</v>
      </c>
      <c r="Q641" s="18">
        <f t="shared" si="3"/>
        <v>0.25</v>
      </c>
      <c r="R641" s="16" t="str">
        <f t="shared" si="4"/>
        <v>NAmesGd</v>
      </c>
      <c r="S641" s="19">
        <f t="shared" si="5"/>
        <v>7306</v>
      </c>
      <c r="T641" s="20">
        <f t="shared" ca="1" si="6"/>
        <v>37161</v>
      </c>
      <c r="U641" s="16">
        <f t="shared" ref="U641:W641" si="636">D641-U$5</f>
        <v>48</v>
      </c>
      <c r="V641" s="16">
        <f t="shared" si="636"/>
        <v>57</v>
      </c>
      <c r="W641" s="16">
        <f t="shared" si="636"/>
        <v>1404</v>
      </c>
    </row>
    <row r="642" spans="1:23" ht="15.75" customHeight="1" x14ac:dyDescent="0.2">
      <c r="A642" s="2">
        <v>8760</v>
      </c>
      <c r="B642" s="2">
        <v>5</v>
      </c>
      <c r="C642" s="2">
        <v>7</v>
      </c>
      <c r="D642" s="2">
        <v>1956</v>
      </c>
      <c r="E642" s="2">
        <v>1956</v>
      </c>
      <c r="F642" s="2">
        <v>1144</v>
      </c>
      <c r="G642" s="2">
        <v>1</v>
      </c>
      <c r="H642" s="2">
        <v>3</v>
      </c>
      <c r="I642" s="2">
        <v>0</v>
      </c>
      <c r="J642" s="2">
        <v>1</v>
      </c>
      <c r="K642" s="2">
        <v>150000</v>
      </c>
      <c r="L642" s="2" t="s">
        <v>13</v>
      </c>
      <c r="M642" s="2" t="s">
        <v>14</v>
      </c>
      <c r="N642" s="16">
        <f t="shared" si="0"/>
        <v>131.11888111888112</v>
      </c>
      <c r="O642" s="16">
        <f t="shared" si="1"/>
        <v>5</v>
      </c>
      <c r="P642" s="17">
        <f t="shared" si="2"/>
        <v>30000</v>
      </c>
      <c r="Q642" s="18">
        <f t="shared" si="3"/>
        <v>0.2</v>
      </c>
      <c r="R642" s="16" t="str">
        <f t="shared" si="4"/>
        <v>NAmesTA</v>
      </c>
      <c r="S642" s="19">
        <f t="shared" si="5"/>
        <v>20455</v>
      </c>
      <c r="T642" s="20">
        <f t="shared" ca="1" si="6"/>
        <v>24012</v>
      </c>
      <c r="U642" s="16">
        <f t="shared" ref="U642:W642" si="637">D642-U$5</f>
        <v>84</v>
      </c>
      <c r="V642" s="16">
        <f t="shared" si="637"/>
        <v>6</v>
      </c>
      <c r="W642" s="16">
        <f t="shared" si="637"/>
        <v>810</v>
      </c>
    </row>
    <row r="643" spans="1:23" ht="15.75" customHeight="1" x14ac:dyDescent="0.2">
      <c r="A643" s="2">
        <v>8400</v>
      </c>
      <c r="B643" s="2">
        <v>6</v>
      </c>
      <c r="C643" s="2">
        <v>3</v>
      </c>
      <c r="D643" s="2">
        <v>1957</v>
      </c>
      <c r="E643" s="2">
        <v>1957</v>
      </c>
      <c r="F643" s="2">
        <v>1478</v>
      </c>
      <c r="G643" s="2">
        <v>1</v>
      </c>
      <c r="H643" s="2">
        <v>3</v>
      </c>
      <c r="I643" s="2">
        <v>2</v>
      </c>
      <c r="J643" s="2">
        <v>2</v>
      </c>
      <c r="K643" s="2">
        <v>156500</v>
      </c>
      <c r="L643" s="2" t="s">
        <v>13</v>
      </c>
      <c r="M643" s="2" t="s">
        <v>14</v>
      </c>
      <c r="N643" s="16">
        <f t="shared" si="0"/>
        <v>105.88633288227334</v>
      </c>
      <c r="O643" s="16">
        <f t="shared" si="1"/>
        <v>8</v>
      </c>
      <c r="P643" s="17">
        <f t="shared" si="2"/>
        <v>19562.5</v>
      </c>
      <c r="Q643" s="18">
        <f t="shared" si="3"/>
        <v>0.125</v>
      </c>
      <c r="R643" s="16" t="str">
        <f t="shared" si="4"/>
        <v>NAmesTA</v>
      </c>
      <c r="S643" s="19">
        <f t="shared" si="5"/>
        <v>20821</v>
      </c>
      <c r="T643" s="20">
        <f t="shared" ca="1" si="6"/>
        <v>23646</v>
      </c>
      <c r="U643" s="16">
        <f t="shared" ref="U643:W643" si="638">D643-U$5</f>
        <v>85</v>
      </c>
      <c r="V643" s="16">
        <f t="shared" si="638"/>
        <v>7</v>
      </c>
      <c r="W643" s="16">
        <f t="shared" si="638"/>
        <v>1144</v>
      </c>
    </row>
    <row r="644" spans="1:23" ht="15.75" customHeight="1" x14ac:dyDescent="0.2">
      <c r="A644" s="2">
        <v>12285</v>
      </c>
      <c r="B644" s="2">
        <v>7</v>
      </c>
      <c r="C644" s="2">
        <v>6</v>
      </c>
      <c r="D644" s="2">
        <v>1960</v>
      </c>
      <c r="E644" s="2">
        <v>1960</v>
      </c>
      <c r="F644" s="2">
        <v>1329</v>
      </c>
      <c r="G644" s="2">
        <v>1</v>
      </c>
      <c r="H644" s="2">
        <v>3</v>
      </c>
      <c r="I644" s="2">
        <v>2</v>
      </c>
      <c r="J644" s="2">
        <v>2</v>
      </c>
      <c r="K644" s="2">
        <v>176000</v>
      </c>
      <c r="L644" s="2" t="s">
        <v>13</v>
      </c>
      <c r="M644" s="2" t="s">
        <v>14</v>
      </c>
      <c r="N644" s="16">
        <f t="shared" si="0"/>
        <v>132.43039879608727</v>
      </c>
      <c r="O644" s="16">
        <f t="shared" si="1"/>
        <v>8</v>
      </c>
      <c r="P644" s="17">
        <f t="shared" si="2"/>
        <v>22000</v>
      </c>
      <c r="Q644" s="18">
        <f t="shared" si="3"/>
        <v>0.125</v>
      </c>
      <c r="R644" s="16" t="str">
        <f t="shared" si="4"/>
        <v>NAmesTA</v>
      </c>
      <c r="S644" s="19">
        <f t="shared" si="5"/>
        <v>21916</v>
      </c>
      <c r="T644" s="20">
        <f t="shared" ca="1" si="6"/>
        <v>22551</v>
      </c>
      <c r="U644" s="16">
        <f t="shared" ref="U644:W644" si="639">D644-U$5</f>
        <v>88</v>
      </c>
      <c r="V644" s="16">
        <f t="shared" si="639"/>
        <v>10</v>
      </c>
      <c r="W644" s="16">
        <f t="shared" si="639"/>
        <v>995</v>
      </c>
    </row>
    <row r="645" spans="1:23" ht="15.75" customHeight="1" x14ac:dyDescent="0.2">
      <c r="A645" s="2">
        <v>9240</v>
      </c>
      <c r="B645" s="2">
        <v>6</v>
      </c>
      <c r="C645" s="2">
        <v>8</v>
      </c>
      <c r="D645" s="2">
        <v>1959</v>
      </c>
      <c r="E645" s="2">
        <v>1998</v>
      </c>
      <c r="F645" s="2">
        <v>988</v>
      </c>
      <c r="G645" s="2">
        <v>2</v>
      </c>
      <c r="H645" s="2">
        <v>3</v>
      </c>
      <c r="I645" s="2">
        <v>0</v>
      </c>
      <c r="J645" s="2">
        <v>1</v>
      </c>
      <c r="K645" s="2">
        <v>149500</v>
      </c>
      <c r="L645" s="2" t="s">
        <v>13</v>
      </c>
      <c r="M645" s="2" t="s">
        <v>14</v>
      </c>
      <c r="N645" s="16">
        <f t="shared" si="0"/>
        <v>151.31578947368422</v>
      </c>
      <c r="O645" s="16">
        <f t="shared" si="1"/>
        <v>6</v>
      </c>
      <c r="P645" s="17">
        <f t="shared" si="2"/>
        <v>24916.666666666668</v>
      </c>
      <c r="Q645" s="18">
        <f t="shared" si="3"/>
        <v>0.33333333333333331</v>
      </c>
      <c r="R645" s="16" t="str">
        <f t="shared" si="4"/>
        <v>NAmesTA</v>
      </c>
      <c r="S645" s="19">
        <f t="shared" si="5"/>
        <v>21551</v>
      </c>
      <c r="T645" s="20">
        <f t="shared" ca="1" si="6"/>
        <v>22916</v>
      </c>
      <c r="U645" s="16">
        <f t="shared" ref="U645:W645" si="640">D645-U$5</f>
        <v>87</v>
      </c>
      <c r="V645" s="16">
        <f t="shared" si="640"/>
        <v>48</v>
      </c>
      <c r="W645" s="16">
        <f t="shared" si="640"/>
        <v>654</v>
      </c>
    </row>
    <row r="646" spans="1:23" ht="15.75" customHeight="1" x14ac:dyDescent="0.2">
      <c r="A646" s="2">
        <v>9600</v>
      </c>
      <c r="B646" s="2">
        <v>6</v>
      </c>
      <c r="C646" s="2">
        <v>6</v>
      </c>
      <c r="D646" s="2">
        <v>1958</v>
      </c>
      <c r="E646" s="2">
        <v>1988</v>
      </c>
      <c r="F646" s="2">
        <v>1632</v>
      </c>
      <c r="G646" s="2">
        <v>2</v>
      </c>
      <c r="H646" s="2">
        <v>3</v>
      </c>
      <c r="I646" s="2">
        <v>1</v>
      </c>
      <c r="J646" s="2">
        <v>1</v>
      </c>
      <c r="K646" s="2">
        <v>139000</v>
      </c>
      <c r="L646" s="2" t="s">
        <v>13</v>
      </c>
      <c r="M646" s="2" t="s">
        <v>14</v>
      </c>
      <c r="N646" s="16">
        <f t="shared" si="0"/>
        <v>85.171568627450981</v>
      </c>
      <c r="O646" s="16">
        <f t="shared" si="1"/>
        <v>7</v>
      </c>
      <c r="P646" s="17">
        <f t="shared" si="2"/>
        <v>19857.142857142859</v>
      </c>
      <c r="Q646" s="18">
        <f t="shared" si="3"/>
        <v>0.2857142857142857</v>
      </c>
      <c r="R646" s="16" t="str">
        <f t="shared" si="4"/>
        <v>NAmesTA</v>
      </c>
      <c r="S646" s="19">
        <f t="shared" si="5"/>
        <v>21186</v>
      </c>
      <c r="T646" s="20">
        <f t="shared" ca="1" si="6"/>
        <v>23281</v>
      </c>
      <c r="U646" s="16">
        <f t="shared" ref="U646:W646" si="641">D646-U$5</f>
        <v>86</v>
      </c>
      <c r="V646" s="16">
        <f t="shared" si="641"/>
        <v>38</v>
      </c>
      <c r="W646" s="16">
        <f t="shared" si="641"/>
        <v>1298</v>
      </c>
    </row>
    <row r="647" spans="1:23" ht="15.75" customHeight="1" x14ac:dyDescent="0.2">
      <c r="A647" s="2">
        <v>12400</v>
      </c>
      <c r="B647" s="2">
        <v>6</v>
      </c>
      <c r="C647" s="2">
        <v>7</v>
      </c>
      <c r="D647" s="2">
        <v>1958</v>
      </c>
      <c r="E647" s="2">
        <v>1998</v>
      </c>
      <c r="F647" s="2">
        <v>1215</v>
      </c>
      <c r="G647" s="2">
        <v>1</v>
      </c>
      <c r="H647" s="2">
        <v>3</v>
      </c>
      <c r="I647" s="2">
        <v>0</v>
      </c>
      <c r="J647" s="2">
        <v>1</v>
      </c>
      <c r="K647" s="2">
        <v>155000</v>
      </c>
      <c r="L647" s="2" t="s">
        <v>13</v>
      </c>
      <c r="M647" s="2" t="s">
        <v>14</v>
      </c>
      <c r="N647" s="16">
        <f t="shared" si="0"/>
        <v>127.57201646090535</v>
      </c>
      <c r="O647" s="16">
        <f t="shared" si="1"/>
        <v>5</v>
      </c>
      <c r="P647" s="17">
        <f t="shared" si="2"/>
        <v>31000</v>
      </c>
      <c r="Q647" s="18">
        <f t="shared" si="3"/>
        <v>0.2</v>
      </c>
      <c r="R647" s="16" t="str">
        <f t="shared" si="4"/>
        <v>NAmesTA</v>
      </c>
      <c r="S647" s="19">
        <f t="shared" si="5"/>
        <v>21186</v>
      </c>
      <c r="T647" s="20">
        <f t="shared" ca="1" si="6"/>
        <v>23281</v>
      </c>
      <c r="U647" s="16">
        <f t="shared" ref="U647:W647" si="642">D647-U$5</f>
        <v>86</v>
      </c>
      <c r="V647" s="16">
        <f t="shared" si="642"/>
        <v>48</v>
      </c>
      <c r="W647" s="16">
        <f t="shared" si="642"/>
        <v>881</v>
      </c>
    </row>
    <row r="648" spans="1:23" ht="15.75" customHeight="1" x14ac:dyDescent="0.2">
      <c r="A648" s="2">
        <v>8750</v>
      </c>
      <c r="B648" s="2">
        <v>5</v>
      </c>
      <c r="C648" s="2">
        <v>5</v>
      </c>
      <c r="D648" s="2">
        <v>1956</v>
      </c>
      <c r="E648" s="2">
        <v>1956</v>
      </c>
      <c r="F648" s="2">
        <v>1202</v>
      </c>
      <c r="G648" s="2">
        <v>1</v>
      </c>
      <c r="H648" s="2">
        <v>3</v>
      </c>
      <c r="I648" s="2">
        <v>0</v>
      </c>
      <c r="J648" s="2">
        <v>1</v>
      </c>
      <c r="K648" s="2">
        <v>120000</v>
      </c>
      <c r="L648" s="2" t="s">
        <v>13</v>
      </c>
      <c r="M648" s="2" t="s">
        <v>14</v>
      </c>
      <c r="N648" s="16">
        <f t="shared" si="0"/>
        <v>99.833610648918466</v>
      </c>
      <c r="O648" s="16">
        <f t="shared" si="1"/>
        <v>5</v>
      </c>
      <c r="P648" s="17">
        <f t="shared" si="2"/>
        <v>24000</v>
      </c>
      <c r="Q648" s="18">
        <f t="shared" si="3"/>
        <v>0.2</v>
      </c>
      <c r="R648" s="16" t="str">
        <f t="shared" si="4"/>
        <v>NAmesTA</v>
      </c>
      <c r="S648" s="19">
        <f t="shared" si="5"/>
        <v>20455</v>
      </c>
      <c r="T648" s="20">
        <f t="shared" ca="1" si="6"/>
        <v>24012</v>
      </c>
      <c r="U648" s="16">
        <f t="shared" ref="U648:W648" si="643">D648-U$5</f>
        <v>84</v>
      </c>
      <c r="V648" s="16">
        <f t="shared" si="643"/>
        <v>6</v>
      </c>
      <c r="W648" s="16">
        <f t="shared" si="643"/>
        <v>868</v>
      </c>
    </row>
    <row r="649" spans="1:23" ht="15.75" customHeight="1" x14ac:dyDescent="0.2">
      <c r="A649" s="2">
        <v>8750</v>
      </c>
      <c r="B649" s="2">
        <v>5</v>
      </c>
      <c r="C649" s="2">
        <v>5</v>
      </c>
      <c r="D649" s="2">
        <v>1955</v>
      </c>
      <c r="E649" s="2">
        <v>1955</v>
      </c>
      <c r="F649" s="2">
        <v>1382</v>
      </c>
      <c r="G649" s="2">
        <v>1</v>
      </c>
      <c r="H649" s="2">
        <v>3</v>
      </c>
      <c r="I649" s="2">
        <v>0</v>
      </c>
      <c r="J649" s="2">
        <v>1</v>
      </c>
      <c r="K649" s="2">
        <v>153000</v>
      </c>
      <c r="L649" s="2" t="s">
        <v>13</v>
      </c>
      <c r="M649" s="2" t="s">
        <v>14</v>
      </c>
      <c r="N649" s="16">
        <f t="shared" si="0"/>
        <v>110.70911722141824</v>
      </c>
      <c r="O649" s="16">
        <f t="shared" si="1"/>
        <v>5</v>
      </c>
      <c r="P649" s="17">
        <f t="shared" si="2"/>
        <v>30600</v>
      </c>
      <c r="Q649" s="18">
        <f t="shared" si="3"/>
        <v>0.2</v>
      </c>
      <c r="R649" s="16" t="str">
        <f t="shared" si="4"/>
        <v>NAmesTA</v>
      </c>
      <c r="S649" s="19">
        <f t="shared" si="5"/>
        <v>20090</v>
      </c>
      <c r="T649" s="20">
        <f t="shared" ca="1" si="6"/>
        <v>24377</v>
      </c>
      <c r="U649" s="16">
        <f t="shared" ref="U649:W649" si="644">D649-U$5</f>
        <v>83</v>
      </c>
      <c r="V649" s="16">
        <f t="shared" si="644"/>
        <v>5</v>
      </c>
      <c r="W649" s="16">
        <f t="shared" si="644"/>
        <v>1048</v>
      </c>
    </row>
    <row r="650" spans="1:23" ht="15.75" customHeight="1" x14ac:dyDescent="0.2">
      <c r="A650" s="2">
        <v>10400</v>
      </c>
      <c r="B650" s="2">
        <v>4</v>
      </c>
      <c r="C650" s="2">
        <v>5</v>
      </c>
      <c r="D650" s="2">
        <v>1956</v>
      </c>
      <c r="E650" s="2">
        <v>1956</v>
      </c>
      <c r="F650" s="2">
        <v>1200</v>
      </c>
      <c r="G650" s="2">
        <v>1</v>
      </c>
      <c r="H650" s="2">
        <v>3</v>
      </c>
      <c r="I650" s="2">
        <v>2</v>
      </c>
      <c r="J650" s="2">
        <v>1</v>
      </c>
      <c r="K650" s="2">
        <v>144000</v>
      </c>
      <c r="L650" s="2" t="s">
        <v>13</v>
      </c>
      <c r="M650" s="2" t="s">
        <v>14</v>
      </c>
      <c r="N650" s="16">
        <f t="shared" si="0"/>
        <v>120</v>
      </c>
      <c r="O650" s="16">
        <f t="shared" si="1"/>
        <v>7</v>
      </c>
      <c r="P650" s="17">
        <f t="shared" si="2"/>
        <v>20571.428571428572</v>
      </c>
      <c r="Q650" s="18">
        <f t="shared" si="3"/>
        <v>0.14285714285714285</v>
      </c>
      <c r="R650" s="16" t="str">
        <f t="shared" si="4"/>
        <v>NAmesTA</v>
      </c>
      <c r="S650" s="19">
        <f t="shared" si="5"/>
        <v>20455</v>
      </c>
      <c r="T650" s="20">
        <f t="shared" ca="1" si="6"/>
        <v>24012</v>
      </c>
      <c r="U650" s="16">
        <f t="shared" ref="U650:W650" si="645">D650-U$5</f>
        <v>84</v>
      </c>
      <c r="V650" s="16">
        <f t="shared" si="645"/>
        <v>6</v>
      </c>
      <c r="W650" s="16">
        <f t="shared" si="645"/>
        <v>866</v>
      </c>
    </row>
    <row r="651" spans="1:23" ht="15.75" customHeight="1" x14ac:dyDescent="0.2">
      <c r="A651" s="2">
        <v>19296</v>
      </c>
      <c r="B651" s="2">
        <v>6</v>
      </c>
      <c r="C651" s="2">
        <v>5</v>
      </c>
      <c r="D651" s="2">
        <v>1962</v>
      </c>
      <c r="E651" s="2">
        <v>1962</v>
      </c>
      <c r="F651" s="2">
        <v>1382</v>
      </c>
      <c r="G651" s="2">
        <v>1</v>
      </c>
      <c r="H651" s="2">
        <v>3</v>
      </c>
      <c r="I651" s="2">
        <v>1</v>
      </c>
      <c r="J651" s="2">
        <v>2</v>
      </c>
      <c r="K651" s="2">
        <v>176000</v>
      </c>
      <c r="L651" s="2" t="s">
        <v>13</v>
      </c>
      <c r="M651" s="2" t="s">
        <v>14</v>
      </c>
      <c r="N651" s="16">
        <f t="shared" si="0"/>
        <v>127.35166425470332</v>
      </c>
      <c r="O651" s="16">
        <f t="shared" si="1"/>
        <v>7</v>
      </c>
      <c r="P651" s="17">
        <f t="shared" si="2"/>
        <v>25142.857142857141</v>
      </c>
      <c r="Q651" s="18">
        <f t="shared" si="3"/>
        <v>0.14285714285714285</v>
      </c>
      <c r="R651" s="16" t="str">
        <f t="shared" si="4"/>
        <v>NAmesTA</v>
      </c>
      <c r="S651" s="19">
        <f t="shared" si="5"/>
        <v>22647</v>
      </c>
      <c r="T651" s="20">
        <f t="shared" ca="1" si="6"/>
        <v>21820</v>
      </c>
      <c r="U651" s="16">
        <f t="shared" ref="U651:W651" si="646">D651-U$5</f>
        <v>90</v>
      </c>
      <c r="V651" s="16">
        <f t="shared" si="646"/>
        <v>12</v>
      </c>
      <c r="W651" s="16">
        <f t="shared" si="646"/>
        <v>1048</v>
      </c>
    </row>
    <row r="652" spans="1:23" ht="15.75" customHeight="1" x14ac:dyDescent="0.2">
      <c r="A652" s="2">
        <v>8532</v>
      </c>
      <c r="B652" s="2">
        <v>5</v>
      </c>
      <c r="C652" s="2">
        <v>6</v>
      </c>
      <c r="D652" s="2">
        <v>1954</v>
      </c>
      <c r="E652" s="2">
        <v>1990</v>
      </c>
      <c r="F652" s="2">
        <v>1297</v>
      </c>
      <c r="G652" s="2">
        <v>1</v>
      </c>
      <c r="H652" s="2">
        <v>3</v>
      </c>
      <c r="I652" s="2">
        <v>1</v>
      </c>
      <c r="J652" s="2">
        <v>2</v>
      </c>
      <c r="K652" s="2">
        <v>153000</v>
      </c>
      <c r="L652" s="2" t="s">
        <v>13</v>
      </c>
      <c r="M652" s="2" t="s">
        <v>14</v>
      </c>
      <c r="N652" s="16">
        <f t="shared" si="0"/>
        <v>117.96453353893601</v>
      </c>
      <c r="O652" s="16">
        <f t="shared" si="1"/>
        <v>7</v>
      </c>
      <c r="P652" s="17">
        <f t="shared" si="2"/>
        <v>21857.142857142859</v>
      </c>
      <c r="Q652" s="18">
        <f t="shared" si="3"/>
        <v>0.14285714285714285</v>
      </c>
      <c r="R652" s="16" t="str">
        <f t="shared" si="4"/>
        <v>NAmesTA</v>
      </c>
      <c r="S652" s="19">
        <f t="shared" si="5"/>
        <v>19725</v>
      </c>
      <c r="T652" s="20">
        <f t="shared" ca="1" si="6"/>
        <v>24742</v>
      </c>
      <c r="U652" s="16">
        <f t="shared" ref="U652:W652" si="647">D652-U$5</f>
        <v>82</v>
      </c>
      <c r="V652" s="16">
        <f t="shared" si="647"/>
        <v>40</v>
      </c>
      <c r="W652" s="16">
        <f t="shared" si="647"/>
        <v>963</v>
      </c>
    </row>
    <row r="653" spans="1:23" ht="15.75" customHeight="1" x14ac:dyDescent="0.2">
      <c r="A653" s="2">
        <v>9482</v>
      </c>
      <c r="B653" s="2">
        <v>5</v>
      </c>
      <c r="C653" s="2">
        <v>4</v>
      </c>
      <c r="D653" s="2">
        <v>1958</v>
      </c>
      <c r="E653" s="2">
        <v>1958</v>
      </c>
      <c r="F653" s="2">
        <v>1866</v>
      </c>
      <c r="G653" s="2">
        <v>2</v>
      </c>
      <c r="H653" s="2">
        <v>4</v>
      </c>
      <c r="I653" s="2">
        <v>0</v>
      </c>
      <c r="J653" s="2">
        <v>2</v>
      </c>
      <c r="K653" s="2">
        <v>135000</v>
      </c>
      <c r="L653" s="2" t="s">
        <v>13</v>
      </c>
      <c r="M653" s="2" t="s">
        <v>14</v>
      </c>
      <c r="N653" s="16">
        <f t="shared" si="0"/>
        <v>72.347266881028943</v>
      </c>
      <c r="O653" s="16">
        <f t="shared" si="1"/>
        <v>8</v>
      </c>
      <c r="P653" s="17">
        <f t="shared" si="2"/>
        <v>16875</v>
      </c>
      <c r="Q653" s="18">
        <f t="shared" si="3"/>
        <v>0.25</v>
      </c>
      <c r="R653" s="16" t="str">
        <f t="shared" si="4"/>
        <v>NAmesTA</v>
      </c>
      <c r="S653" s="19">
        <f t="shared" si="5"/>
        <v>21186</v>
      </c>
      <c r="T653" s="20">
        <f t="shared" ca="1" si="6"/>
        <v>23281</v>
      </c>
      <c r="U653" s="16">
        <f t="shared" ref="U653:W653" si="648">D653-U$5</f>
        <v>86</v>
      </c>
      <c r="V653" s="16">
        <f t="shared" si="648"/>
        <v>8</v>
      </c>
      <c r="W653" s="16">
        <f t="shared" si="648"/>
        <v>1532</v>
      </c>
    </row>
    <row r="654" spans="1:23" ht="15.75" customHeight="1" x14ac:dyDescent="0.2">
      <c r="A654" s="2">
        <v>8128</v>
      </c>
      <c r="B654" s="2">
        <v>6</v>
      </c>
      <c r="C654" s="2">
        <v>7</v>
      </c>
      <c r="D654" s="2">
        <v>1954</v>
      </c>
      <c r="E654" s="2">
        <v>1954</v>
      </c>
      <c r="F654" s="2">
        <v>1062</v>
      </c>
      <c r="G654" s="2">
        <v>1</v>
      </c>
      <c r="H654" s="2">
        <v>3</v>
      </c>
      <c r="I654" s="2">
        <v>0</v>
      </c>
      <c r="J654" s="2">
        <v>1</v>
      </c>
      <c r="K654" s="2">
        <v>131000</v>
      </c>
      <c r="L654" s="2" t="s">
        <v>13</v>
      </c>
      <c r="M654" s="2" t="s">
        <v>14</v>
      </c>
      <c r="N654" s="16">
        <f t="shared" si="0"/>
        <v>123.35216572504709</v>
      </c>
      <c r="O654" s="16">
        <f t="shared" si="1"/>
        <v>5</v>
      </c>
      <c r="P654" s="17">
        <f t="shared" si="2"/>
        <v>26200</v>
      </c>
      <c r="Q654" s="18">
        <f t="shared" si="3"/>
        <v>0.2</v>
      </c>
      <c r="R654" s="16" t="str">
        <f t="shared" si="4"/>
        <v>NAmesTA</v>
      </c>
      <c r="S654" s="19">
        <f t="shared" si="5"/>
        <v>19725</v>
      </c>
      <c r="T654" s="20">
        <f t="shared" ca="1" si="6"/>
        <v>24742</v>
      </c>
      <c r="U654" s="16">
        <f t="shared" ref="U654:W654" si="649">D654-U$5</f>
        <v>82</v>
      </c>
      <c r="V654" s="16">
        <f t="shared" si="649"/>
        <v>4</v>
      </c>
      <c r="W654" s="16">
        <f t="shared" si="649"/>
        <v>728</v>
      </c>
    </row>
    <row r="655" spans="1:23" ht="15.75" customHeight="1" x14ac:dyDescent="0.2">
      <c r="A655" s="2">
        <v>10634</v>
      </c>
      <c r="B655" s="2">
        <v>5</v>
      </c>
      <c r="C655" s="2">
        <v>6</v>
      </c>
      <c r="D655" s="2">
        <v>1953</v>
      </c>
      <c r="E655" s="2">
        <v>1953</v>
      </c>
      <c r="F655" s="2">
        <v>1319</v>
      </c>
      <c r="G655" s="2">
        <v>1</v>
      </c>
      <c r="H655" s="2">
        <v>3</v>
      </c>
      <c r="I655" s="2">
        <v>0</v>
      </c>
      <c r="J655" s="2">
        <v>1</v>
      </c>
      <c r="K655" s="2">
        <v>123000</v>
      </c>
      <c r="L655" s="2" t="s">
        <v>13</v>
      </c>
      <c r="M655" s="2" t="s">
        <v>14</v>
      </c>
      <c r="N655" s="16">
        <f t="shared" si="0"/>
        <v>93.252463987869604</v>
      </c>
      <c r="O655" s="16">
        <f t="shared" si="1"/>
        <v>5</v>
      </c>
      <c r="P655" s="17">
        <f t="shared" si="2"/>
        <v>24600</v>
      </c>
      <c r="Q655" s="18">
        <f t="shared" si="3"/>
        <v>0.2</v>
      </c>
      <c r="R655" s="16" t="str">
        <f t="shared" si="4"/>
        <v>NAmesTA</v>
      </c>
      <c r="S655" s="19">
        <f t="shared" si="5"/>
        <v>19360</v>
      </c>
      <c r="T655" s="20">
        <f t="shared" ca="1" si="6"/>
        <v>25107</v>
      </c>
      <c r="U655" s="16">
        <f t="shared" ref="U655:W655" si="650">D655-U$5</f>
        <v>81</v>
      </c>
      <c r="V655" s="16">
        <f t="shared" si="650"/>
        <v>3</v>
      </c>
      <c r="W655" s="16">
        <f t="shared" si="650"/>
        <v>985</v>
      </c>
    </row>
    <row r="656" spans="1:23" ht="15.75" customHeight="1" x14ac:dyDescent="0.2">
      <c r="A656" s="2">
        <v>13070</v>
      </c>
      <c r="B656" s="2">
        <v>5</v>
      </c>
      <c r="C656" s="2">
        <v>5</v>
      </c>
      <c r="D656" s="2">
        <v>1951</v>
      </c>
      <c r="E656" s="2">
        <v>1951</v>
      </c>
      <c r="F656" s="2">
        <v>1112</v>
      </c>
      <c r="G656" s="2">
        <v>1</v>
      </c>
      <c r="H656" s="2">
        <v>2</v>
      </c>
      <c r="I656" s="2">
        <v>0</v>
      </c>
      <c r="J656" s="2">
        <v>2</v>
      </c>
      <c r="K656" s="2">
        <v>126000</v>
      </c>
      <c r="L656" s="2" t="s">
        <v>13</v>
      </c>
      <c r="M656" s="2" t="s">
        <v>14</v>
      </c>
      <c r="N656" s="16">
        <f t="shared" si="0"/>
        <v>113.30935251798562</v>
      </c>
      <c r="O656" s="16">
        <f t="shared" si="1"/>
        <v>5</v>
      </c>
      <c r="P656" s="17">
        <f t="shared" si="2"/>
        <v>25200</v>
      </c>
      <c r="Q656" s="18">
        <f t="shared" si="3"/>
        <v>0.2</v>
      </c>
      <c r="R656" s="16" t="str">
        <f t="shared" si="4"/>
        <v>NAmesTA</v>
      </c>
      <c r="S656" s="19">
        <f t="shared" si="5"/>
        <v>18629</v>
      </c>
      <c r="T656" s="20">
        <f t="shared" ca="1" si="6"/>
        <v>25838</v>
      </c>
      <c r="U656" s="16">
        <f t="shared" ref="U656:W656" si="651">D656-U$5</f>
        <v>79</v>
      </c>
      <c r="V656" s="16">
        <f t="shared" si="651"/>
        <v>1</v>
      </c>
      <c r="W656" s="16">
        <f t="shared" si="651"/>
        <v>778</v>
      </c>
    </row>
    <row r="657" spans="1:23" ht="15.75" customHeight="1" x14ac:dyDescent="0.2">
      <c r="A657" s="2">
        <v>10434</v>
      </c>
      <c r="B657" s="2">
        <v>4</v>
      </c>
      <c r="C657" s="2">
        <v>5</v>
      </c>
      <c r="D657" s="2">
        <v>1955</v>
      </c>
      <c r="E657" s="2">
        <v>1955</v>
      </c>
      <c r="F657" s="2">
        <v>1005</v>
      </c>
      <c r="G657" s="2">
        <v>1</v>
      </c>
      <c r="H657" s="2">
        <v>2</v>
      </c>
      <c r="I657" s="2">
        <v>1</v>
      </c>
      <c r="J657" s="2">
        <v>2</v>
      </c>
      <c r="K657" s="2">
        <v>115000</v>
      </c>
      <c r="L657" s="2" t="s">
        <v>13</v>
      </c>
      <c r="M657" s="2" t="s">
        <v>14</v>
      </c>
      <c r="N657" s="16">
        <f t="shared" si="0"/>
        <v>114.42786069651741</v>
      </c>
      <c r="O657" s="16">
        <f t="shared" si="1"/>
        <v>6</v>
      </c>
      <c r="P657" s="17">
        <f t="shared" si="2"/>
        <v>19166.666666666668</v>
      </c>
      <c r="Q657" s="18">
        <f t="shared" si="3"/>
        <v>0.16666666666666666</v>
      </c>
      <c r="R657" s="16" t="str">
        <f t="shared" si="4"/>
        <v>NAmesTA</v>
      </c>
      <c r="S657" s="19">
        <f t="shared" si="5"/>
        <v>20090</v>
      </c>
      <c r="T657" s="20">
        <f t="shared" ca="1" si="6"/>
        <v>24377</v>
      </c>
      <c r="U657" s="16">
        <f t="shared" ref="U657:W657" si="652">D657-U$5</f>
        <v>83</v>
      </c>
      <c r="V657" s="16">
        <f t="shared" si="652"/>
        <v>5</v>
      </c>
      <c r="W657" s="16">
        <f t="shared" si="652"/>
        <v>671</v>
      </c>
    </row>
    <row r="658" spans="1:23" ht="15.75" customHeight="1" x14ac:dyDescent="0.2">
      <c r="A658" s="2">
        <v>14559</v>
      </c>
      <c r="B658" s="2">
        <v>5</v>
      </c>
      <c r="C658" s="2">
        <v>7</v>
      </c>
      <c r="D658" s="2">
        <v>1951</v>
      </c>
      <c r="E658" s="2">
        <v>2000</v>
      </c>
      <c r="F658" s="2">
        <v>1363</v>
      </c>
      <c r="G658" s="2">
        <v>1</v>
      </c>
      <c r="H658" s="2">
        <v>2</v>
      </c>
      <c r="I658" s="2">
        <v>2</v>
      </c>
      <c r="J658" s="2">
        <v>1</v>
      </c>
      <c r="K658" s="2">
        <v>164900</v>
      </c>
      <c r="L658" s="2" t="s">
        <v>13</v>
      </c>
      <c r="M658" s="2" t="s">
        <v>14</v>
      </c>
      <c r="N658" s="16">
        <f t="shared" si="0"/>
        <v>120.98312545854732</v>
      </c>
      <c r="O658" s="16">
        <f t="shared" si="1"/>
        <v>6</v>
      </c>
      <c r="P658" s="17">
        <f t="shared" si="2"/>
        <v>27483.333333333332</v>
      </c>
      <c r="Q658" s="18">
        <f t="shared" si="3"/>
        <v>0.16666666666666666</v>
      </c>
      <c r="R658" s="16" t="str">
        <f t="shared" si="4"/>
        <v>NAmesTA</v>
      </c>
      <c r="S658" s="19">
        <f t="shared" si="5"/>
        <v>18629</v>
      </c>
      <c r="T658" s="20">
        <f t="shared" ca="1" si="6"/>
        <v>25838</v>
      </c>
      <c r="U658" s="16">
        <f t="shared" ref="U658:W658" si="653">D658-U$5</f>
        <v>79</v>
      </c>
      <c r="V658" s="16">
        <f t="shared" si="653"/>
        <v>50</v>
      </c>
      <c r="W658" s="16">
        <f t="shared" si="653"/>
        <v>1029</v>
      </c>
    </row>
    <row r="659" spans="1:23" ht="15.75" customHeight="1" x14ac:dyDescent="0.2">
      <c r="A659" s="2">
        <v>8480</v>
      </c>
      <c r="B659" s="2">
        <v>5</v>
      </c>
      <c r="C659" s="2">
        <v>6</v>
      </c>
      <c r="D659" s="2">
        <v>1945</v>
      </c>
      <c r="E659" s="2">
        <v>1950</v>
      </c>
      <c r="F659" s="2">
        <v>793</v>
      </c>
      <c r="G659" s="2">
        <v>1</v>
      </c>
      <c r="H659" s="2">
        <v>2</v>
      </c>
      <c r="I659" s="2">
        <v>0</v>
      </c>
      <c r="J659" s="2">
        <v>1</v>
      </c>
      <c r="K659" s="2">
        <v>113000</v>
      </c>
      <c r="L659" s="2" t="s">
        <v>17</v>
      </c>
      <c r="M659" s="2" t="s">
        <v>14</v>
      </c>
      <c r="N659" s="16">
        <f t="shared" si="0"/>
        <v>142.49684741488019</v>
      </c>
      <c r="O659" s="16">
        <f t="shared" si="1"/>
        <v>4</v>
      </c>
      <c r="P659" s="17">
        <f t="shared" si="2"/>
        <v>28250</v>
      </c>
      <c r="Q659" s="18">
        <f t="shared" si="3"/>
        <v>0.25</v>
      </c>
      <c r="R659" s="16" t="str">
        <f t="shared" si="4"/>
        <v>NAmesGd</v>
      </c>
      <c r="S659" s="19">
        <f t="shared" si="5"/>
        <v>16438</v>
      </c>
      <c r="T659" s="20">
        <f t="shared" ca="1" si="6"/>
        <v>28029</v>
      </c>
      <c r="U659" s="16">
        <f t="shared" ref="U659:W659" si="654">D659-U$5</f>
        <v>73</v>
      </c>
      <c r="V659" s="16">
        <f t="shared" si="654"/>
        <v>0</v>
      </c>
      <c r="W659" s="16">
        <f t="shared" si="654"/>
        <v>459</v>
      </c>
    </row>
    <row r="660" spans="1:23" ht="15.75" customHeight="1" x14ac:dyDescent="0.2">
      <c r="A660" s="2">
        <v>7626</v>
      </c>
      <c r="B660" s="2">
        <v>5</v>
      </c>
      <c r="C660" s="2">
        <v>8</v>
      </c>
      <c r="D660" s="2">
        <v>1952</v>
      </c>
      <c r="E660" s="2">
        <v>2005</v>
      </c>
      <c r="F660" s="2">
        <v>1031</v>
      </c>
      <c r="G660" s="2">
        <v>1</v>
      </c>
      <c r="H660" s="2">
        <v>2</v>
      </c>
      <c r="I660" s="2">
        <v>0</v>
      </c>
      <c r="J660" s="2">
        <v>1</v>
      </c>
      <c r="K660" s="2">
        <v>145500</v>
      </c>
      <c r="L660" s="2" t="s">
        <v>13</v>
      </c>
      <c r="M660" s="2" t="s">
        <v>14</v>
      </c>
      <c r="N660" s="16">
        <f t="shared" si="0"/>
        <v>141.12512124151309</v>
      </c>
      <c r="O660" s="16">
        <f t="shared" si="1"/>
        <v>4</v>
      </c>
      <c r="P660" s="17">
        <f t="shared" si="2"/>
        <v>36375</v>
      </c>
      <c r="Q660" s="18">
        <f t="shared" si="3"/>
        <v>0.25</v>
      </c>
      <c r="R660" s="16" t="str">
        <f t="shared" si="4"/>
        <v>NAmesTA</v>
      </c>
      <c r="S660" s="19">
        <f t="shared" si="5"/>
        <v>18994</v>
      </c>
      <c r="T660" s="20">
        <f t="shared" ca="1" si="6"/>
        <v>25473</v>
      </c>
      <c r="U660" s="16">
        <f t="shared" ref="U660:W660" si="655">D660-U$5</f>
        <v>80</v>
      </c>
      <c r="V660" s="16">
        <f t="shared" si="655"/>
        <v>55</v>
      </c>
      <c r="W660" s="16">
        <f t="shared" si="655"/>
        <v>697</v>
      </c>
    </row>
    <row r="661" spans="1:23" ht="15.75" customHeight="1" x14ac:dyDescent="0.2">
      <c r="A661" s="2">
        <v>9533</v>
      </c>
      <c r="B661" s="2">
        <v>5</v>
      </c>
      <c r="C661" s="2">
        <v>5</v>
      </c>
      <c r="D661" s="2">
        <v>1953</v>
      </c>
      <c r="E661" s="2">
        <v>1953</v>
      </c>
      <c r="F661" s="2">
        <v>1210</v>
      </c>
      <c r="G661" s="2">
        <v>1</v>
      </c>
      <c r="H661" s="2">
        <v>2</v>
      </c>
      <c r="I661" s="2">
        <v>0</v>
      </c>
      <c r="J661" s="2">
        <v>1</v>
      </c>
      <c r="K661" s="2">
        <v>102900</v>
      </c>
      <c r="L661" s="2" t="s">
        <v>13</v>
      </c>
      <c r="M661" s="2" t="s">
        <v>14</v>
      </c>
      <c r="N661" s="16">
        <f t="shared" si="0"/>
        <v>85.04132231404958</v>
      </c>
      <c r="O661" s="16">
        <f t="shared" si="1"/>
        <v>4</v>
      </c>
      <c r="P661" s="17">
        <f t="shared" si="2"/>
        <v>25725</v>
      </c>
      <c r="Q661" s="18">
        <f t="shared" si="3"/>
        <v>0.25</v>
      </c>
      <c r="R661" s="16" t="str">
        <f t="shared" si="4"/>
        <v>NAmesTA</v>
      </c>
      <c r="S661" s="19">
        <f t="shared" si="5"/>
        <v>19360</v>
      </c>
      <c r="T661" s="20">
        <f t="shared" ca="1" si="6"/>
        <v>25107</v>
      </c>
      <c r="U661" s="16">
        <f t="shared" ref="U661:W661" si="656">D661-U$5</f>
        <v>81</v>
      </c>
      <c r="V661" s="16">
        <f t="shared" si="656"/>
        <v>3</v>
      </c>
      <c r="W661" s="16">
        <f t="shared" si="656"/>
        <v>876</v>
      </c>
    </row>
    <row r="662" spans="1:23" ht="15.75" customHeight="1" x14ac:dyDescent="0.2">
      <c r="A662" s="2">
        <v>10615</v>
      </c>
      <c r="B662" s="2">
        <v>3</v>
      </c>
      <c r="C662" s="2">
        <v>5</v>
      </c>
      <c r="D662" s="2">
        <v>1900</v>
      </c>
      <c r="E662" s="2">
        <v>1970</v>
      </c>
      <c r="F662" s="2">
        <v>1699</v>
      </c>
      <c r="G662" s="2">
        <v>2</v>
      </c>
      <c r="H662" s="2">
        <v>3</v>
      </c>
      <c r="I662" s="2">
        <v>0</v>
      </c>
      <c r="J662" s="2">
        <v>2</v>
      </c>
      <c r="K662" s="2">
        <v>95000</v>
      </c>
      <c r="L662" s="2" t="s">
        <v>13</v>
      </c>
      <c r="M662" s="2" t="s">
        <v>31</v>
      </c>
      <c r="N662" s="16">
        <f t="shared" si="0"/>
        <v>55.915244261330194</v>
      </c>
      <c r="O662" s="16">
        <f t="shared" si="1"/>
        <v>7</v>
      </c>
      <c r="P662" s="17">
        <f t="shared" si="2"/>
        <v>13571.428571428571</v>
      </c>
      <c r="Q662" s="18">
        <f t="shared" si="3"/>
        <v>0.2857142857142857</v>
      </c>
      <c r="R662" s="16" t="str">
        <f t="shared" si="4"/>
        <v>OldTownTA</v>
      </c>
      <c r="S662" s="19">
        <f t="shared" si="5"/>
        <v>1</v>
      </c>
      <c r="T662" s="20">
        <f t="shared" ca="1" si="6"/>
        <v>44466</v>
      </c>
      <c r="U662" s="16">
        <f t="shared" ref="U662:W662" si="657">D662-U$5</f>
        <v>28</v>
      </c>
      <c r="V662" s="16">
        <f t="shared" si="657"/>
        <v>20</v>
      </c>
      <c r="W662" s="16">
        <f t="shared" si="657"/>
        <v>1365</v>
      </c>
    </row>
    <row r="663" spans="1:23" ht="15.75" customHeight="1" x14ac:dyDescent="0.2">
      <c r="A663" s="2">
        <v>11419</v>
      </c>
      <c r="B663" s="2">
        <v>7</v>
      </c>
      <c r="C663" s="2">
        <v>7</v>
      </c>
      <c r="D663" s="2">
        <v>1948</v>
      </c>
      <c r="E663" s="2">
        <v>1999</v>
      </c>
      <c r="F663" s="2">
        <v>1527</v>
      </c>
      <c r="G663" s="2">
        <v>1</v>
      </c>
      <c r="H663" s="2">
        <v>3</v>
      </c>
      <c r="I663" s="2">
        <v>1</v>
      </c>
      <c r="J663" s="2">
        <v>2</v>
      </c>
      <c r="K663" s="2">
        <v>152500</v>
      </c>
      <c r="L663" s="2" t="s">
        <v>13</v>
      </c>
      <c r="M663" s="2" t="s">
        <v>14</v>
      </c>
      <c r="N663" s="16">
        <f t="shared" si="0"/>
        <v>99.869024230517354</v>
      </c>
      <c r="O663" s="16">
        <f t="shared" si="1"/>
        <v>7</v>
      </c>
      <c r="P663" s="17">
        <f t="shared" si="2"/>
        <v>21785.714285714286</v>
      </c>
      <c r="Q663" s="18">
        <f t="shared" si="3"/>
        <v>0.14285714285714285</v>
      </c>
      <c r="R663" s="16" t="str">
        <f t="shared" si="4"/>
        <v>NAmesTA</v>
      </c>
      <c r="S663" s="19">
        <f t="shared" si="5"/>
        <v>17533</v>
      </c>
      <c r="T663" s="20">
        <f t="shared" ca="1" si="6"/>
        <v>26934</v>
      </c>
      <c r="U663" s="16">
        <f t="shared" ref="U663:W663" si="658">D663-U$5</f>
        <v>76</v>
      </c>
      <c r="V663" s="16">
        <f t="shared" si="658"/>
        <v>49</v>
      </c>
      <c r="W663" s="16">
        <f t="shared" si="658"/>
        <v>1193</v>
      </c>
    </row>
    <row r="664" spans="1:23" ht="15.75" customHeight="1" x14ac:dyDescent="0.2">
      <c r="A664" s="2">
        <v>9600</v>
      </c>
      <c r="B664" s="2">
        <v>5</v>
      </c>
      <c r="C664" s="2">
        <v>6</v>
      </c>
      <c r="D664" s="2">
        <v>1950</v>
      </c>
      <c r="E664" s="2">
        <v>1950</v>
      </c>
      <c r="F664" s="2">
        <v>1200</v>
      </c>
      <c r="G664" s="2">
        <v>1</v>
      </c>
      <c r="H664" s="2">
        <v>3</v>
      </c>
      <c r="I664" s="2">
        <v>0</v>
      </c>
      <c r="J664" s="2">
        <v>1</v>
      </c>
      <c r="K664" s="2">
        <v>129900</v>
      </c>
      <c r="L664" s="2" t="s">
        <v>13</v>
      </c>
      <c r="M664" s="2" t="s">
        <v>14</v>
      </c>
      <c r="N664" s="16">
        <f t="shared" si="0"/>
        <v>108.25</v>
      </c>
      <c r="O664" s="16">
        <f t="shared" si="1"/>
        <v>5</v>
      </c>
      <c r="P664" s="17">
        <f t="shared" si="2"/>
        <v>25980</v>
      </c>
      <c r="Q664" s="18">
        <f t="shared" si="3"/>
        <v>0.2</v>
      </c>
      <c r="R664" s="16" t="str">
        <f t="shared" si="4"/>
        <v>NAmesTA</v>
      </c>
      <c r="S664" s="19">
        <f t="shared" si="5"/>
        <v>18264</v>
      </c>
      <c r="T664" s="20">
        <f t="shared" ca="1" si="6"/>
        <v>26203</v>
      </c>
      <c r="U664" s="16">
        <f t="shared" ref="U664:W664" si="659">D664-U$5</f>
        <v>78</v>
      </c>
      <c r="V664" s="16">
        <f t="shared" si="659"/>
        <v>0</v>
      </c>
      <c r="W664" s="16">
        <f t="shared" si="659"/>
        <v>866</v>
      </c>
    </row>
    <row r="665" spans="1:23" ht="15.75" customHeight="1" x14ac:dyDescent="0.2">
      <c r="A665" s="2">
        <v>8000</v>
      </c>
      <c r="B665" s="2">
        <v>6</v>
      </c>
      <c r="C665" s="2">
        <v>6</v>
      </c>
      <c r="D665" s="2">
        <v>1948</v>
      </c>
      <c r="E665" s="2">
        <v>2002</v>
      </c>
      <c r="F665" s="2">
        <v>972</v>
      </c>
      <c r="G665" s="2">
        <v>1</v>
      </c>
      <c r="H665" s="2">
        <v>2</v>
      </c>
      <c r="I665" s="2">
        <v>1</v>
      </c>
      <c r="J665" s="2">
        <v>1</v>
      </c>
      <c r="K665" s="2">
        <v>132000</v>
      </c>
      <c r="L665" s="2" t="s">
        <v>17</v>
      </c>
      <c r="M665" s="2" t="s">
        <v>14</v>
      </c>
      <c r="N665" s="16">
        <f t="shared" si="0"/>
        <v>135.80246913580248</v>
      </c>
      <c r="O665" s="16">
        <f t="shared" si="1"/>
        <v>5</v>
      </c>
      <c r="P665" s="17">
        <f t="shared" si="2"/>
        <v>26400</v>
      </c>
      <c r="Q665" s="18">
        <f t="shared" si="3"/>
        <v>0.2</v>
      </c>
      <c r="R665" s="16" t="str">
        <f t="shared" si="4"/>
        <v>NAmesGd</v>
      </c>
      <c r="S665" s="19">
        <f t="shared" si="5"/>
        <v>17533</v>
      </c>
      <c r="T665" s="20">
        <f t="shared" ca="1" si="6"/>
        <v>26934</v>
      </c>
      <c r="U665" s="16">
        <f t="shared" ref="U665:W665" si="660">D665-U$5</f>
        <v>76</v>
      </c>
      <c r="V665" s="16">
        <f t="shared" si="660"/>
        <v>52</v>
      </c>
      <c r="W665" s="16">
        <f t="shared" si="660"/>
        <v>638</v>
      </c>
    </row>
    <row r="666" spans="1:23" ht="15.75" customHeight="1" x14ac:dyDescent="0.2">
      <c r="A666" s="2">
        <v>5470</v>
      </c>
      <c r="B666" s="2">
        <v>3</v>
      </c>
      <c r="C666" s="2">
        <v>5</v>
      </c>
      <c r="D666" s="2">
        <v>1958</v>
      </c>
      <c r="E666" s="2">
        <v>1958</v>
      </c>
      <c r="F666" s="2">
        <v>792</v>
      </c>
      <c r="G666" s="2">
        <v>1</v>
      </c>
      <c r="H666" s="2">
        <v>2</v>
      </c>
      <c r="I666" s="2">
        <v>0</v>
      </c>
      <c r="J666" s="2">
        <v>1</v>
      </c>
      <c r="K666" s="2">
        <v>99900</v>
      </c>
      <c r="L666" s="2" t="s">
        <v>13</v>
      </c>
      <c r="M666" s="2" t="s">
        <v>31</v>
      </c>
      <c r="N666" s="16">
        <f t="shared" si="0"/>
        <v>126.13636363636364</v>
      </c>
      <c r="O666" s="16">
        <f t="shared" si="1"/>
        <v>4</v>
      </c>
      <c r="P666" s="17">
        <f t="shared" si="2"/>
        <v>24975</v>
      </c>
      <c r="Q666" s="18">
        <f t="shared" si="3"/>
        <v>0.25</v>
      </c>
      <c r="R666" s="16" t="str">
        <f t="shared" si="4"/>
        <v>OldTownTA</v>
      </c>
      <c r="S666" s="19">
        <f t="shared" si="5"/>
        <v>21186</v>
      </c>
      <c r="T666" s="20">
        <f t="shared" ca="1" si="6"/>
        <v>23281</v>
      </c>
      <c r="U666" s="16">
        <f t="shared" ref="U666:W666" si="661">D666-U$5</f>
        <v>86</v>
      </c>
      <c r="V666" s="16">
        <f t="shared" si="661"/>
        <v>8</v>
      </c>
      <c r="W666" s="16">
        <f t="shared" si="661"/>
        <v>458</v>
      </c>
    </row>
    <row r="667" spans="1:23" ht="15.75" customHeight="1" x14ac:dyDescent="0.2">
      <c r="A667" s="2">
        <v>10410</v>
      </c>
      <c r="B667" s="2">
        <v>5</v>
      </c>
      <c r="C667" s="2">
        <v>7</v>
      </c>
      <c r="D667" s="2">
        <v>1916</v>
      </c>
      <c r="E667" s="2">
        <v>1987</v>
      </c>
      <c r="F667" s="2">
        <v>1656</v>
      </c>
      <c r="G667" s="2">
        <v>2</v>
      </c>
      <c r="H667" s="2">
        <v>3</v>
      </c>
      <c r="I667" s="2">
        <v>0</v>
      </c>
      <c r="J667" s="2">
        <v>1</v>
      </c>
      <c r="K667" s="2">
        <v>135000</v>
      </c>
      <c r="L667" s="2" t="s">
        <v>13</v>
      </c>
      <c r="M667" s="2" t="s">
        <v>31</v>
      </c>
      <c r="N667" s="16">
        <f t="shared" si="0"/>
        <v>81.521739130434781</v>
      </c>
      <c r="O667" s="16">
        <f t="shared" si="1"/>
        <v>6</v>
      </c>
      <c r="P667" s="17">
        <f t="shared" si="2"/>
        <v>22500</v>
      </c>
      <c r="Q667" s="18">
        <f t="shared" si="3"/>
        <v>0.33333333333333331</v>
      </c>
      <c r="R667" s="16" t="str">
        <f t="shared" si="4"/>
        <v>OldTownTA</v>
      </c>
      <c r="S667" s="19">
        <f t="shared" si="5"/>
        <v>5845</v>
      </c>
      <c r="T667" s="20">
        <f t="shared" ca="1" si="6"/>
        <v>38622</v>
      </c>
      <c r="U667" s="16">
        <f t="shared" ref="U667:W667" si="662">D667-U$5</f>
        <v>44</v>
      </c>
      <c r="V667" s="16">
        <f t="shared" si="662"/>
        <v>37</v>
      </c>
      <c r="W667" s="16">
        <f t="shared" si="662"/>
        <v>1322</v>
      </c>
    </row>
    <row r="668" spans="1:23" ht="15.75" customHeight="1" x14ac:dyDescent="0.2">
      <c r="A668" s="2">
        <v>10800</v>
      </c>
      <c r="B668" s="2">
        <v>5</v>
      </c>
      <c r="C668" s="2">
        <v>7</v>
      </c>
      <c r="D668" s="2">
        <v>1939</v>
      </c>
      <c r="E668" s="2">
        <v>2006</v>
      </c>
      <c r="F668" s="2">
        <v>1352</v>
      </c>
      <c r="G668" s="2">
        <v>2</v>
      </c>
      <c r="H668" s="2">
        <v>4</v>
      </c>
      <c r="I668" s="2">
        <v>0</v>
      </c>
      <c r="J668" s="2">
        <v>2</v>
      </c>
      <c r="K668" s="2">
        <v>149000</v>
      </c>
      <c r="L668" s="2" t="s">
        <v>17</v>
      </c>
      <c r="M668" s="2" t="s">
        <v>31</v>
      </c>
      <c r="N668" s="16">
        <f t="shared" si="0"/>
        <v>110.20710059171597</v>
      </c>
      <c r="O668" s="16">
        <f t="shared" si="1"/>
        <v>8</v>
      </c>
      <c r="P668" s="17">
        <f t="shared" si="2"/>
        <v>18625</v>
      </c>
      <c r="Q668" s="18">
        <f t="shared" si="3"/>
        <v>0.25</v>
      </c>
      <c r="R668" s="16" t="str">
        <f t="shared" si="4"/>
        <v>OldTownGd</v>
      </c>
      <c r="S668" s="19">
        <f t="shared" si="5"/>
        <v>14246</v>
      </c>
      <c r="T668" s="20">
        <f t="shared" ca="1" si="6"/>
        <v>30221</v>
      </c>
      <c r="U668" s="16">
        <f t="shared" ref="U668:W668" si="663">D668-U$5</f>
        <v>67</v>
      </c>
      <c r="V668" s="16">
        <f t="shared" si="663"/>
        <v>56</v>
      </c>
      <c r="W668" s="16">
        <f t="shared" si="663"/>
        <v>1018</v>
      </c>
    </row>
    <row r="669" spans="1:23" ht="15.75" customHeight="1" x14ac:dyDescent="0.2">
      <c r="A669" s="2">
        <v>8146</v>
      </c>
      <c r="B669" s="2">
        <v>4</v>
      </c>
      <c r="C669" s="2">
        <v>8</v>
      </c>
      <c r="D669" s="2">
        <v>1900</v>
      </c>
      <c r="E669" s="2">
        <v>2003</v>
      </c>
      <c r="F669" s="2">
        <v>1039</v>
      </c>
      <c r="G669" s="2">
        <v>1</v>
      </c>
      <c r="H669" s="2">
        <v>2</v>
      </c>
      <c r="I669" s="2">
        <v>0</v>
      </c>
      <c r="J669" s="2">
        <v>1</v>
      </c>
      <c r="K669" s="2">
        <v>114000</v>
      </c>
      <c r="L669" s="2" t="s">
        <v>17</v>
      </c>
      <c r="M669" s="2" t="s">
        <v>31</v>
      </c>
      <c r="N669" s="16">
        <f t="shared" si="0"/>
        <v>109.720885466795</v>
      </c>
      <c r="O669" s="16">
        <f t="shared" si="1"/>
        <v>4</v>
      </c>
      <c r="P669" s="17">
        <f t="shared" si="2"/>
        <v>28500</v>
      </c>
      <c r="Q669" s="18">
        <f t="shared" si="3"/>
        <v>0.25</v>
      </c>
      <c r="R669" s="16" t="str">
        <f t="shared" si="4"/>
        <v>OldTownGd</v>
      </c>
      <c r="S669" s="19">
        <f t="shared" si="5"/>
        <v>1</v>
      </c>
      <c r="T669" s="20">
        <f t="shared" ca="1" si="6"/>
        <v>44466</v>
      </c>
      <c r="U669" s="16">
        <f t="shared" ref="U669:W669" si="664">D669-U$5</f>
        <v>28</v>
      </c>
      <c r="V669" s="16">
        <f t="shared" si="664"/>
        <v>53</v>
      </c>
      <c r="W669" s="16">
        <f t="shared" si="664"/>
        <v>705</v>
      </c>
    </row>
    <row r="670" spans="1:23" ht="15.75" customHeight="1" x14ac:dyDescent="0.2">
      <c r="A670" s="2">
        <v>9022</v>
      </c>
      <c r="B670" s="2">
        <v>5</v>
      </c>
      <c r="C670" s="2">
        <v>8</v>
      </c>
      <c r="D670" s="2">
        <v>1924</v>
      </c>
      <c r="E670" s="2">
        <v>2006</v>
      </c>
      <c r="F670" s="2">
        <v>792</v>
      </c>
      <c r="G670" s="2">
        <v>1</v>
      </c>
      <c r="H670" s="2">
        <v>2</v>
      </c>
      <c r="I670" s="2">
        <v>0</v>
      </c>
      <c r="J670" s="2">
        <v>1</v>
      </c>
      <c r="K670" s="2">
        <v>109500</v>
      </c>
      <c r="L670" s="2" t="s">
        <v>13</v>
      </c>
      <c r="M670" s="2" t="s">
        <v>31</v>
      </c>
      <c r="N670" s="16">
        <f t="shared" si="0"/>
        <v>138.25757575757575</v>
      </c>
      <c r="O670" s="16">
        <f t="shared" si="1"/>
        <v>4</v>
      </c>
      <c r="P670" s="17">
        <f t="shared" si="2"/>
        <v>27375</v>
      </c>
      <c r="Q670" s="18">
        <f t="shared" si="3"/>
        <v>0.25</v>
      </c>
      <c r="R670" s="16" t="str">
        <f t="shared" si="4"/>
        <v>OldTownTA</v>
      </c>
      <c r="S670" s="19">
        <f t="shared" si="5"/>
        <v>8767</v>
      </c>
      <c r="T670" s="20">
        <f t="shared" ca="1" si="6"/>
        <v>35700</v>
      </c>
      <c r="U670" s="16">
        <f t="shared" ref="U670:W670" si="665">D670-U$5</f>
        <v>52</v>
      </c>
      <c r="V670" s="16">
        <f t="shared" si="665"/>
        <v>56</v>
      </c>
      <c r="W670" s="16">
        <f t="shared" si="665"/>
        <v>458</v>
      </c>
    </row>
    <row r="671" spans="1:23" ht="15.75" customHeight="1" x14ac:dyDescent="0.2">
      <c r="A671" s="2">
        <v>10230</v>
      </c>
      <c r="B671" s="2">
        <v>5</v>
      </c>
      <c r="C671" s="2">
        <v>7</v>
      </c>
      <c r="D671" s="2">
        <v>1925</v>
      </c>
      <c r="E671" s="2">
        <v>1950</v>
      </c>
      <c r="F671" s="2">
        <v>1078</v>
      </c>
      <c r="G671" s="2">
        <v>1</v>
      </c>
      <c r="H671" s="2">
        <v>3</v>
      </c>
      <c r="I671" s="2">
        <v>0</v>
      </c>
      <c r="J671" s="2">
        <v>1</v>
      </c>
      <c r="K671" s="2">
        <v>125000</v>
      </c>
      <c r="L671" s="2" t="s">
        <v>13</v>
      </c>
      <c r="M671" s="2" t="s">
        <v>31</v>
      </c>
      <c r="N671" s="16">
        <f t="shared" si="0"/>
        <v>115.95547309833024</v>
      </c>
      <c r="O671" s="16">
        <f t="shared" si="1"/>
        <v>5</v>
      </c>
      <c r="P671" s="17">
        <f t="shared" si="2"/>
        <v>25000</v>
      </c>
      <c r="Q671" s="18">
        <f t="shared" si="3"/>
        <v>0.2</v>
      </c>
      <c r="R671" s="16" t="str">
        <f t="shared" si="4"/>
        <v>OldTownTA</v>
      </c>
      <c r="S671" s="19">
        <f t="shared" si="5"/>
        <v>9133</v>
      </c>
      <c r="T671" s="20">
        <f t="shared" ca="1" si="6"/>
        <v>35334</v>
      </c>
      <c r="U671" s="16">
        <f t="shared" ref="U671:W671" si="666">D671-U$5</f>
        <v>53</v>
      </c>
      <c r="V671" s="16">
        <f t="shared" si="666"/>
        <v>0</v>
      </c>
      <c r="W671" s="16">
        <f t="shared" si="666"/>
        <v>744</v>
      </c>
    </row>
    <row r="672" spans="1:23" ht="15.75" customHeight="1" x14ac:dyDescent="0.2">
      <c r="A672" s="2">
        <v>10410</v>
      </c>
      <c r="B672" s="2">
        <v>4</v>
      </c>
      <c r="C672" s="2">
        <v>5</v>
      </c>
      <c r="D672" s="2">
        <v>1915</v>
      </c>
      <c r="E672" s="2">
        <v>1950</v>
      </c>
      <c r="F672" s="2">
        <v>2377</v>
      </c>
      <c r="G672" s="2">
        <v>2</v>
      </c>
      <c r="H672" s="2">
        <v>3</v>
      </c>
      <c r="I672" s="2">
        <v>1</v>
      </c>
      <c r="J672" s="2">
        <v>2</v>
      </c>
      <c r="K672" s="2">
        <v>142900</v>
      </c>
      <c r="L672" s="2" t="s">
        <v>13</v>
      </c>
      <c r="M672" s="2" t="s">
        <v>31</v>
      </c>
      <c r="N672" s="16">
        <f t="shared" si="0"/>
        <v>60.117795540597392</v>
      </c>
      <c r="O672" s="16">
        <f t="shared" si="1"/>
        <v>8</v>
      </c>
      <c r="P672" s="17">
        <f t="shared" si="2"/>
        <v>17862.5</v>
      </c>
      <c r="Q672" s="18">
        <f t="shared" si="3"/>
        <v>0.25</v>
      </c>
      <c r="R672" s="16" t="str">
        <f t="shared" si="4"/>
        <v>OldTownTA</v>
      </c>
      <c r="S672" s="19">
        <f t="shared" si="5"/>
        <v>5480</v>
      </c>
      <c r="T672" s="20">
        <f t="shared" ca="1" si="6"/>
        <v>38987</v>
      </c>
      <c r="U672" s="16">
        <f t="shared" ref="U672:W672" si="667">D672-U$5</f>
        <v>43</v>
      </c>
      <c r="V672" s="16">
        <f t="shared" si="667"/>
        <v>0</v>
      </c>
      <c r="W672" s="16">
        <f t="shared" si="667"/>
        <v>2043</v>
      </c>
    </row>
    <row r="673" spans="1:23" ht="15.75" customHeight="1" x14ac:dyDescent="0.2">
      <c r="A673" s="2">
        <v>7200</v>
      </c>
      <c r="B673" s="2">
        <v>7</v>
      </c>
      <c r="C673" s="2">
        <v>9</v>
      </c>
      <c r="D673" s="2">
        <v>1910</v>
      </c>
      <c r="E673" s="2">
        <v>2008</v>
      </c>
      <c r="F673" s="2">
        <v>1690</v>
      </c>
      <c r="G673" s="2">
        <v>2</v>
      </c>
      <c r="H673" s="2">
        <v>4</v>
      </c>
      <c r="I673" s="2">
        <v>0</v>
      </c>
      <c r="J673" s="2">
        <v>2</v>
      </c>
      <c r="K673" s="2">
        <v>156500</v>
      </c>
      <c r="L673" s="2" t="s">
        <v>17</v>
      </c>
      <c r="M673" s="2" t="s">
        <v>31</v>
      </c>
      <c r="N673" s="16">
        <f t="shared" si="0"/>
        <v>92.603550295857985</v>
      </c>
      <c r="O673" s="16">
        <f t="shared" si="1"/>
        <v>8</v>
      </c>
      <c r="P673" s="17">
        <f t="shared" si="2"/>
        <v>19562.5</v>
      </c>
      <c r="Q673" s="18">
        <f t="shared" si="3"/>
        <v>0.25</v>
      </c>
      <c r="R673" s="16" t="str">
        <f t="shared" si="4"/>
        <v>OldTownGd</v>
      </c>
      <c r="S673" s="19">
        <f t="shared" si="5"/>
        <v>3654</v>
      </c>
      <c r="T673" s="20">
        <f t="shared" ca="1" si="6"/>
        <v>40813</v>
      </c>
      <c r="U673" s="16">
        <f t="shared" ref="U673:W673" si="668">D673-U$5</f>
        <v>38</v>
      </c>
      <c r="V673" s="16">
        <f t="shared" si="668"/>
        <v>58</v>
      </c>
      <c r="W673" s="16">
        <f t="shared" si="668"/>
        <v>1356</v>
      </c>
    </row>
    <row r="674" spans="1:23" ht="15.75" customHeight="1" x14ac:dyDescent="0.2">
      <c r="A674" s="2">
        <v>5400</v>
      </c>
      <c r="B674" s="2">
        <v>2</v>
      </c>
      <c r="C674" s="2">
        <v>5</v>
      </c>
      <c r="D674" s="2">
        <v>1940</v>
      </c>
      <c r="E674" s="2">
        <v>1950</v>
      </c>
      <c r="F674" s="2">
        <v>599</v>
      </c>
      <c r="G674" s="2">
        <v>1</v>
      </c>
      <c r="H674" s="2">
        <v>2</v>
      </c>
      <c r="I674" s="2">
        <v>0</v>
      </c>
      <c r="J674" s="2">
        <v>0</v>
      </c>
      <c r="K674" s="2">
        <v>59000</v>
      </c>
      <c r="L674" s="2" t="s">
        <v>13</v>
      </c>
      <c r="M674" s="2" t="s">
        <v>31</v>
      </c>
      <c r="N674" s="16">
        <f t="shared" si="0"/>
        <v>98.497495826377289</v>
      </c>
      <c r="O674" s="16">
        <f t="shared" si="1"/>
        <v>3</v>
      </c>
      <c r="P674" s="17">
        <f t="shared" si="2"/>
        <v>19666.666666666668</v>
      </c>
      <c r="Q674" s="18">
        <f t="shared" si="3"/>
        <v>0.33333333333333331</v>
      </c>
      <c r="R674" s="16" t="str">
        <f t="shared" si="4"/>
        <v>OldTownTA</v>
      </c>
      <c r="S674" s="19">
        <f t="shared" si="5"/>
        <v>14611</v>
      </c>
      <c r="T674" s="20">
        <f t="shared" ca="1" si="6"/>
        <v>29856</v>
      </c>
      <c r="U674" s="16">
        <f t="shared" ref="U674:W674" si="669">D674-U$5</f>
        <v>68</v>
      </c>
      <c r="V674" s="16">
        <f t="shared" si="669"/>
        <v>0</v>
      </c>
      <c r="W674" s="16">
        <f t="shared" si="669"/>
        <v>265</v>
      </c>
    </row>
    <row r="675" spans="1:23" ht="15.75" customHeight="1" x14ac:dyDescent="0.2">
      <c r="A675" s="2">
        <v>5400</v>
      </c>
      <c r="B675" s="2">
        <v>4</v>
      </c>
      <c r="C675" s="2">
        <v>6</v>
      </c>
      <c r="D675" s="2">
        <v>1920</v>
      </c>
      <c r="E675" s="2">
        <v>1950</v>
      </c>
      <c r="F675" s="2">
        <v>1374</v>
      </c>
      <c r="G675" s="2">
        <v>1</v>
      </c>
      <c r="H675" s="2">
        <v>2</v>
      </c>
      <c r="I675" s="2">
        <v>0</v>
      </c>
      <c r="J675" s="2">
        <v>1</v>
      </c>
      <c r="K675" s="2">
        <v>105000</v>
      </c>
      <c r="L675" s="2" t="s">
        <v>13</v>
      </c>
      <c r="M675" s="2" t="s">
        <v>31</v>
      </c>
      <c r="N675" s="16">
        <f t="shared" si="0"/>
        <v>76.419213973799131</v>
      </c>
      <c r="O675" s="16">
        <f t="shared" si="1"/>
        <v>4</v>
      </c>
      <c r="P675" s="17">
        <f t="shared" si="2"/>
        <v>26250</v>
      </c>
      <c r="Q675" s="18">
        <f t="shared" si="3"/>
        <v>0.25</v>
      </c>
      <c r="R675" s="16" t="str">
        <f t="shared" si="4"/>
        <v>OldTownTA</v>
      </c>
      <c r="S675" s="19">
        <f t="shared" si="5"/>
        <v>7306</v>
      </c>
      <c r="T675" s="20">
        <f t="shared" ca="1" si="6"/>
        <v>37161</v>
      </c>
      <c r="U675" s="16">
        <f t="shared" ref="U675:W675" si="670">D675-U$5</f>
        <v>48</v>
      </c>
      <c r="V675" s="16">
        <f t="shared" si="670"/>
        <v>0</v>
      </c>
      <c r="W675" s="16">
        <f t="shared" si="670"/>
        <v>1040</v>
      </c>
    </row>
    <row r="676" spans="1:23" ht="15.75" customHeight="1" x14ac:dyDescent="0.2">
      <c r="A676" s="2">
        <v>10800</v>
      </c>
      <c r="B676" s="2">
        <v>5</v>
      </c>
      <c r="C676" s="2">
        <v>7</v>
      </c>
      <c r="D676" s="2">
        <v>1920</v>
      </c>
      <c r="E676" s="2">
        <v>1950</v>
      </c>
      <c r="F676" s="2">
        <v>846</v>
      </c>
      <c r="G676" s="2">
        <v>1</v>
      </c>
      <c r="H676" s="2">
        <v>2</v>
      </c>
      <c r="I676" s="2">
        <v>0</v>
      </c>
      <c r="J676" s="2">
        <v>2</v>
      </c>
      <c r="K676" s="2">
        <v>106000</v>
      </c>
      <c r="L676" s="2" t="s">
        <v>13</v>
      </c>
      <c r="M676" s="2" t="s">
        <v>31</v>
      </c>
      <c r="N676" s="16">
        <f t="shared" si="0"/>
        <v>125.29550827423168</v>
      </c>
      <c r="O676" s="16">
        <f t="shared" si="1"/>
        <v>5</v>
      </c>
      <c r="P676" s="17">
        <f t="shared" si="2"/>
        <v>21200</v>
      </c>
      <c r="Q676" s="18">
        <f t="shared" si="3"/>
        <v>0.2</v>
      </c>
      <c r="R676" s="16" t="str">
        <f t="shared" si="4"/>
        <v>OldTownTA</v>
      </c>
      <c r="S676" s="19">
        <f t="shared" si="5"/>
        <v>7306</v>
      </c>
      <c r="T676" s="20">
        <f t="shared" ca="1" si="6"/>
        <v>37161</v>
      </c>
      <c r="U676" s="16">
        <f t="shared" ref="U676:W676" si="671">D676-U$5</f>
        <v>48</v>
      </c>
      <c r="V676" s="16">
        <f t="shared" si="671"/>
        <v>0</v>
      </c>
      <c r="W676" s="16">
        <f t="shared" si="671"/>
        <v>512</v>
      </c>
    </row>
    <row r="677" spans="1:23" ht="15.75" customHeight="1" x14ac:dyDescent="0.2">
      <c r="A677" s="2">
        <v>10800</v>
      </c>
      <c r="B677" s="2">
        <v>3</v>
      </c>
      <c r="C677" s="2">
        <v>5</v>
      </c>
      <c r="D677" s="2">
        <v>1890</v>
      </c>
      <c r="E677" s="2">
        <v>1998</v>
      </c>
      <c r="F677" s="2">
        <v>725</v>
      </c>
      <c r="G677" s="2">
        <v>1</v>
      </c>
      <c r="H677" s="2">
        <v>1</v>
      </c>
      <c r="I677" s="2">
        <v>0</v>
      </c>
      <c r="J677" s="2">
        <v>1</v>
      </c>
      <c r="K677" s="2">
        <v>78500</v>
      </c>
      <c r="L677" s="2" t="s">
        <v>13</v>
      </c>
      <c r="M677" s="2" t="s">
        <v>31</v>
      </c>
      <c r="N677" s="16">
        <f t="shared" si="0"/>
        <v>108.27586206896552</v>
      </c>
      <c r="O677" s="16">
        <f t="shared" si="1"/>
        <v>3</v>
      </c>
      <c r="P677" s="17">
        <f t="shared" si="2"/>
        <v>26166.666666666668</v>
      </c>
      <c r="Q677" s="18">
        <f t="shared" si="3"/>
        <v>0.33333333333333331</v>
      </c>
      <c r="R677" s="16" t="str">
        <f t="shared" si="4"/>
        <v>OldTownTA</v>
      </c>
      <c r="S677" s="19">
        <f t="shared" si="5"/>
        <v>690311</v>
      </c>
      <c r="T677" s="20">
        <f t="shared" ca="1" si="6"/>
        <v>-645844</v>
      </c>
      <c r="U677" s="16">
        <f t="shared" ref="U677:W677" si="672">D677-U$5</f>
        <v>18</v>
      </c>
      <c r="V677" s="16">
        <f t="shared" si="672"/>
        <v>48</v>
      </c>
      <c r="W677" s="16">
        <f t="shared" si="672"/>
        <v>391</v>
      </c>
    </row>
    <row r="678" spans="1:23" ht="15.75" customHeight="1" x14ac:dyDescent="0.2">
      <c r="A678" s="2">
        <v>9671</v>
      </c>
      <c r="B678" s="2">
        <v>6</v>
      </c>
      <c r="C678" s="2">
        <v>5</v>
      </c>
      <c r="D678" s="2">
        <v>1969</v>
      </c>
      <c r="E678" s="2">
        <v>1969</v>
      </c>
      <c r="F678" s="2">
        <v>2544</v>
      </c>
      <c r="G678" s="2">
        <v>2</v>
      </c>
      <c r="H678" s="2">
        <v>6</v>
      </c>
      <c r="I678" s="2">
        <v>0</v>
      </c>
      <c r="J678" s="2">
        <v>3</v>
      </c>
      <c r="K678" s="2">
        <v>190000</v>
      </c>
      <c r="L678" s="2" t="s">
        <v>13</v>
      </c>
      <c r="M678" s="2" t="s">
        <v>14</v>
      </c>
      <c r="N678" s="16">
        <f t="shared" si="0"/>
        <v>74.685534591194966</v>
      </c>
      <c r="O678" s="16">
        <f t="shared" si="1"/>
        <v>11</v>
      </c>
      <c r="P678" s="17">
        <f t="shared" si="2"/>
        <v>17272.727272727272</v>
      </c>
      <c r="Q678" s="18">
        <f t="shared" si="3"/>
        <v>0.18181818181818182</v>
      </c>
      <c r="R678" s="16" t="str">
        <f t="shared" si="4"/>
        <v>NAmesTA</v>
      </c>
      <c r="S678" s="19">
        <f t="shared" si="5"/>
        <v>25204</v>
      </c>
      <c r="T678" s="20">
        <f t="shared" ca="1" si="6"/>
        <v>19263</v>
      </c>
      <c r="U678" s="16">
        <f t="shared" ref="U678:W678" si="673">D678-U$5</f>
        <v>97</v>
      </c>
      <c r="V678" s="16">
        <f t="shared" si="673"/>
        <v>19</v>
      </c>
      <c r="W678" s="16">
        <f t="shared" si="673"/>
        <v>2210</v>
      </c>
    </row>
    <row r="679" spans="1:23" ht="15.75" customHeight="1" x14ac:dyDescent="0.2">
      <c r="A679" s="2">
        <v>10143</v>
      </c>
      <c r="B679" s="2">
        <v>6</v>
      </c>
      <c r="C679" s="2">
        <v>7</v>
      </c>
      <c r="D679" s="2">
        <v>1963</v>
      </c>
      <c r="E679" s="2">
        <v>1963</v>
      </c>
      <c r="F679" s="2">
        <v>1380</v>
      </c>
      <c r="G679" s="2">
        <v>1</v>
      </c>
      <c r="H679" s="2">
        <v>3</v>
      </c>
      <c r="I679" s="2">
        <v>0</v>
      </c>
      <c r="J679" s="2">
        <v>1</v>
      </c>
      <c r="K679" s="2">
        <v>154000</v>
      </c>
      <c r="L679" s="2" t="s">
        <v>13</v>
      </c>
      <c r="M679" s="2" t="s">
        <v>14</v>
      </c>
      <c r="N679" s="16">
        <f t="shared" si="0"/>
        <v>111.59420289855072</v>
      </c>
      <c r="O679" s="16">
        <f t="shared" si="1"/>
        <v>5</v>
      </c>
      <c r="P679" s="17">
        <f t="shared" si="2"/>
        <v>30800</v>
      </c>
      <c r="Q679" s="18">
        <f t="shared" si="3"/>
        <v>0.2</v>
      </c>
      <c r="R679" s="16" t="str">
        <f t="shared" si="4"/>
        <v>NAmesTA</v>
      </c>
      <c r="S679" s="19">
        <f t="shared" si="5"/>
        <v>23012</v>
      </c>
      <c r="T679" s="20">
        <f t="shared" ca="1" si="6"/>
        <v>21455</v>
      </c>
      <c r="U679" s="16">
        <f t="shared" ref="U679:W679" si="674">D679-U$5</f>
        <v>91</v>
      </c>
      <c r="V679" s="16">
        <f t="shared" si="674"/>
        <v>13</v>
      </c>
      <c r="W679" s="16">
        <f t="shared" si="674"/>
        <v>1046</v>
      </c>
    </row>
    <row r="680" spans="1:23" ht="15.75" customHeight="1" x14ac:dyDescent="0.2">
      <c r="A680" s="2">
        <v>11500</v>
      </c>
      <c r="B680" s="2">
        <v>6</v>
      </c>
      <c r="C680" s="2">
        <v>4</v>
      </c>
      <c r="D680" s="2">
        <v>1967</v>
      </c>
      <c r="E680" s="2">
        <v>1967</v>
      </c>
      <c r="F680" s="2">
        <v>1040</v>
      </c>
      <c r="G680" s="2">
        <v>1</v>
      </c>
      <c r="H680" s="2">
        <v>3</v>
      </c>
      <c r="I680" s="2">
        <v>1</v>
      </c>
      <c r="J680" s="2">
        <v>2</v>
      </c>
      <c r="K680" s="2">
        <v>163000</v>
      </c>
      <c r="L680" s="2" t="s">
        <v>13</v>
      </c>
      <c r="M680" s="2" t="s">
        <v>14</v>
      </c>
      <c r="N680" s="16">
        <f t="shared" si="0"/>
        <v>156.73076923076923</v>
      </c>
      <c r="O680" s="16">
        <f t="shared" si="1"/>
        <v>7</v>
      </c>
      <c r="P680" s="17">
        <f t="shared" si="2"/>
        <v>23285.714285714286</v>
      </c>
      <c r="Q680" s="18">
        <f t="shared" si="3"/>
        <v>0.14285714285714285</v>
      </c>
      <c r="R680" s="16" t="str">
        <f t="shared" si="4"/>
        <v>NAmesTA</v>
      </c>
      <c r="S680" s="19">
        <f t="shared" si="5"/>
        <v>24473</v>
      </c>
      <c r="T680" s="20">
        <f t="shared" ca="1" si="6"/>
        <v>19994</v>
      </c>
      <c r="U680" s="16">
        <f t="shared" ref="U680:W680" si="675">D680-U$5</f>
        <v>95</v>
      </c>
      <c r="V680" s="16">
        <f t="shared" si="675"/>
        <v>17</v>
      </c>
      <c r="W680" s="16">
        <f t="shared" si="675"/>
        <v>706</v>
      </c>
    </row>
    <row r="681" spans="1:23" ht="15.75" customHeight="1" x14ac:dyDescent="0.2">
      <c r="A681" s="2">
        <v>11643</v>
      </c>
      <c r="B681" s="2">
        <v>5</v>
      </c>
      <c r="C681" s="2">
        <v>5</v>
      </c>
      <c r="D681" s="2">
        <v>1969</v>
      </c>
      <c r="E681" s="2">
        <v>1969</v>
      </c>
      <c r="F681" s="2">
        <v>2634</v>
      </c>
      <c r="G681" s="2">
        <v>2</v>
      </c>
      <c r="H681" s="2">
        <v>6</v>
      </c>
      <c r="I681" s="2">
        <v>0</v>
      </c>
      <c r="J681" s="2">
        <v>4</v>
      </c>
      <c r="K681" s="2">
        <v>200000</v>
      </c>
      <c r="L681" s="2" t="s">
        <v>13</v>
      </c>
      <c r="M681" s="2" t="s">
        <v>14</v>
      </c>
      <c r="N681" s="16">
        <f t="shared" si="0"/>
        <v>75.930144267274102</v>
      </c>
      <c r="O681" s="16">
        <f t="shared" si="1"/>
        <v>12</v>
      </c>
      <c r="P681" s="17">
        <f t="shared" si="2"/>
        <v>16666.666666666668</v>
      </c>
      <c r="Q681" s="18">
        <f t="shared" si="3"/>
        <v>0.16666666666666666</v>
      </c>
      <c r="R681" s="16" t="str">
        <f t="shared" si="4"/>
        <v>NAmesTA</v>
      </c>
      <c r="S681" s="19">
        <f t="shared" si="5"/>
        <v>25204</v>
      </c>
      <c r="T681" s="20">
        <f t="shared" ca="1" si="6"/>
        <v>19263</v>
      </c>
      <c r="U681" s="16">
        <f t="shared" ref="U681:W681" si="676">D681-U$5</f>
        <v>97</v>
      </c>
      <c r="V681" s="16">
        <f t="shared" si="676"/>
        <v>19</v>
      </c>
      <c r="W681" s="16">
        <f t="shared" si="676"/>
        <v>2300</v>
      </c>
    </row>
    <row r="682" spans="1:23" ht="15.75" customHeight="1" x14ac:dyDescent="0.2">
      <c r="A682" s="2">
        <v>8010</v>
      </c>
      <c r="B682" s="2">
        <v>6</v>
      </c>
      <c r="C682" s="2">
        <v>9</v>
      </c>
      <c r="D682" s="2">
        <v>1958</v>
      </c>
      <c r="E682" s="2">
        <v>2007</v>
      </c>
      <c r="F682" s="2">
        <v>951</v>
      </c>
      <c r="G682" s="2">
        <v>1</v>
      </c>
      <c r="H682" s="2">
        <v>2</v>
      </c>
      <c r="I682" s="2">
        <v>0</v>
      </c>
      <c r="J682" s="2">
        <v>2</v>
      </c>
      <c r="K682" s="2">
        <v>143500</v>
      </c>
      <c r="L682" s="2" t="s">
        <v>17</v>
      </c>
      <c r="M682" s="2" t="s">
        <v>14</v>
      </c>
      <c r="N682" s="16">
        <f t="shared" si="0"/>
        <v>150.89379600420611</v>
      </c>
      <c r="O682" s="16">
        <f t="shared" si="1"/>
        <v>5</v>
      </c>
      <c r="P682" s="17">
        <f t="shared" si="2"/>
        <v>28700</v>
      </c>
      <c r="Q682" s="18">
        <f t="shared" si="3"/>
        <v>0.2</v>
      </c>
      <c r="R682" s="16" t="str">
        <f t="shared" si="4"/>
        <v>NAmesGd</v>
      </c>
      <c r="S682" s="19">
        <f t="shared" si="5"/>
        <v>21186</v>
      </c>
      <c r="T682" s="20">
        <f t="shared" ca="1" si="6"/>
        <v>23281</v>
      </c>
      <c r="U682" s="16">
        <f t="shared" ref="U682:W682" si="677">D682-U$5</f>
        <v>86</v>
      </c>
      <c r="V682" s="16">
        <f t="shared" si="677"/>
        <v>57</v>
      </c>
      <c r="W682" s="16">
        <f t="shared" si="677"/>
        <v>617</v>
      </c>
    </row>
    <row r="683" spans="1:23" ht="15.75" customHeight="1" x14ac:dyDescent="0.2">
      <c r="A683" s="2">
        <v>10454</v>
      </c>
      <c r="B683" s="2">
        <v>6</v>
      </c>
      <c r="C683" s="2">
        <v>6</v>
      </c>
      <c r="D683" s="2">
        <v>1957</v>
      </c>
      <c r="E683" s="2">
        <v>1957</v>
      </c>
      <c r="F683" s="2">
        <v>1105</v>
      </c>
      <c r="G683" s="2">
        <v>1</v>
      </c>
      <c r="H683" s="2">
        <v>3</v>
      </c>
      <c r="I683" s="2">
        <v>0</v>
      </c>
      <c r="J683" s="2">
        <v>1</v>
      </c>
      <c r="K683" s="2">
        <v>135000</v>
      </c>
      <c r="L683" s="2" t="s">
        <v>13</v>
      </c>
      <c r="M683" s="2" t="s">
        <v>14</v>
      </c>
      <c r="N683" s="16">
        <f t="shared" si="0"/>
        <v>122.17194570135747</v>
      </c>
      <c r="O683" s="16">
        <f t="shared" si="1"/>
        <v>5</v>
      </c>
      <c r="P683" s="17">
        <f t="shared" si="2"/>
        <v>27000</v>
      </c>
      <c r="Q683" s="18">
        <f t="shared" si="3"/>
        <v>0.2</v>
      </c>
      <c r="R683" s="16" t="str">
        <f t="shared" si="4"/>
        <v>NAmesTA</v>
      </c>
      <c r="S683" s="19">
        <f t="shared" si="5"/>
        <v>20821</v>
      </c>
      <c r="T683" s="20">
        <f t="shared" ca="1" si="6"/>
        <v>23646</v>
      </c>
      <c r="U683" s="16">
        <f t="shared" ref="U683:W683" si="678">D683-U$5</f>
        <v>85</v>
      </c>
      <c r="V683" s="16">
        <f t="shared" si="678"/>
        <v>7</v>
      </c>
      <c r="W683" s="16">
        <f t="shared" si="678"/>
        <v>771</v>
      </c>
    </row>
    <row r="684" spans="1:23" ht="15.75" customHeight="1" x14ac:dyDescent="0.2">
      <c r="A684" s="2">
        <v>8712</v>
      </c>
      <c r="B684" s="2">
        <v>5</v>
      </c>
      <c r="C684" s="2">
        <v>7</v>
      </c>
      <c r="D684" s="2">
        <v>1957</v>
      </c>
      <c r="E684" s="2">
        <v>2000</v>
      </c>
      <c r="F684" s="2">
        <v>1306</v>
      </c>
      <c r="G684" s="2">
        <v>1</v>
      </c>
      <c r="H684" s="2">
        <v>2</v>
      </c>
      <c r="I684" s="2">
        <v>0</v>
      </c>
      <c r="J684" s="2">
        <v>1</v>
      </c>
      <c r="K684" s="2">
        <v>153000</v>
      </c>
      <c r="L684" s="2" t="s">
        <v>17</v>
      </c>
      <c r="M684" s="2" t="s">
        <v>14</v>
      </c>
      <c r="N684" s="16">
        <f t="shared" si="0"/>
        <v>117.15160796324655</v>
      </c>
      <c r="O684" s="16">
        <f t="shared" si="1"/>
        <v>4</v>
      </c>
      <c r="P684" s="17">
        <f t="shared" si="2"/>
        <v>38250</v>
      </c>
      <c r="Q684" s="18">
        <f t="shared" si="3"/>
        <v>0.25</v>
      </c>
      <c r="R684" s="16" t="str">
        <f t="shared" si="4"/>
        <v>NAmesGd</v>
      </c>
      <c r="S684" s="19">
        <f t="shared" si="5"/>
        <v>20821</v>
      </c>
      <c r="T684" s="20">
        <f t="shared" ca="1" si="6"/>
        <v>23646</v>
      </c>
      <c r="U684" s="16">
        <f t="shared" ref="U684:W684" si="679">D684-U$5</f>
        <v>85</v>
      </c>
      <c r="V684" s="16">
        <f t="shared" si="679"/>
        <v>50</v>
      </c>
      <c r="W684" s="16">
        <f t="shared" si="679"/>
        <v>972</v>
      </c>
    </row>
    <row r="685" spans="1:23" ht="15.75" customHeight="1" x14ac:dyDescent="0.2">
      <c r="A685" s="2">
        <v>17600</v>
      </c>
      <c r="B685" s="2">
        <v>6</v>
      </c>
      <c r="C685" s="2">
        <v>5</v>
      </c>
      <c r="D685" s="2">
        <v>1960</v>
      </c>
      <c r="E685" s="2">
        <v>1960</v>
      </c>
      <c r="F685" s="2">
        <v>1478</v>
      </c>
      <c r="G685" s="2">
        <v>2</v>
      </c>
      <c r="H685" s="2">
        <v>3</v>
      </c>
      <c r="I685" s="2">
        <v>2</v>
      </c>
      <c r="J685" s="2">
        <v>2</v>
      </c>
      <c r="K685" s="2">
        <v>157500</v>
      </c>
      <c r="L685" s="2" t="s">
        <v>13</v>
      </c>
      <c r="M685" s="2" t="s">
        <v>14</v>
      </c>
      <c r="N685" s="16">
        <f t="shared" si="0"/>
        <v>106.56292286874154</v>
      </c>
      <c r="O685" s="16">
        <f t="shared" si="1"/>
        <v>9</v>
      </c>
      <c r="P685" s="17">
        <f t="shared" si="2"/>
        <v>17500</v>
      </c>
      <c r="Q685" s="18">
        <f t="shared" si="3"/>
        <v>0.22222222222222221</v>
      </c>
      <c r="R685" s="16" t="str">
        <f t="shared" si="4"/>
        <v>NAmesTA</v>
      </c>
      <c r="S685" s="19">
        <f t="shared" si="5"/>
        <v>21916</v>
      </c>
      <c r="T685" s="20">
        <f t="shared" ca="1" si="6"/>
        <v>22551</v>
      </c>
      <c r="U685" s="16">
        <f t="shared" ref="U685:W685" si="680">D685-U$5</f>
        <v>88</v>
      </c>
      <c r="V685" s="16">
        <f t="shared" si="680"/>
        <v>10</v>
      </c>
      <c r="W685" s="16">
        <f t="shared" si="680"/>
        <v>1144</v>
      </c>
    </row>
    <row r="686" spans="1:23" ht="15.75" customHeight="1" x14ac:dyDescent="0.2">
      <c r="A686" s="2">
        <v>9000</v>
      </c>
      <c r="B686" s="2">
        <v>6</v>
      </c>
      <c r="C686" s="2">
        <v>6</v>
      </c>
      <c r="D686" s="2">
        <v>1958</v>
      </c>
      <c r="E686" s="2">
        <v>1958</v>
      </c>
      <c r="F686" s="2">
        <v>1142</v>
      </c>
      <c r="G686" s="2">
        <v>1</v>
      </c>
      <c r="H686" s="2">
        <v>2</v>
      </c>
      <c r="I686" s="2">
        <v>1</v>
      </c>
      <c r="J686" s="2">
        <v>1</v>
      </c>
      <c r="K686" s="2">
        <v>113500</v>
      </c>
      <c r="L686" s="2" t="s">
        <v>13</v>
      </c>
      <c r="M686" s="2" t="s">
        <v>14</v>
      </c>
      <c r="N686" s="16">
        <f t="shared" si="0"/>
        <v>99.387040280210158</v>
      </c>
      <c r="O686" s="16">
        <f t="shared" si="1"/>
        <v>5</v>
      </c>
      <c r="P686" s="17">
        <f t="shared" si="2"/>
        <v>22700</v>
      </c>
      <c r="Q686" s="18">
        <f t="shared" si="3"/>
        <v>0.2</v>
      </c>
      <c r="R686" s="16" t="str">
        <f t="shared" si="4"/>
        <v>NAmesTA</v>
      </c>
      <c r="S686" s="19">
        <f t="shared" si="5"/>
        <v>21186</v>
      </c>
      <c r="T686" s="20">
        <f t="shared" ca="1" si="6"/>
        <v>23281</v>
      </c>
      <c r="U686" s="16">
        <f t="shared" ref="U686:W686" si="681">D686-U$5</f>
        <v>86</v>
      </c>
      <c r="V686" s="16">
        <f t="shared" si="681"/>
        <v>8</v>
      </c>
      <c r="W686" s="16">
        <f t="shared" si="681"/>
        <v>808</v>
      </c>
    </row>
    <row r="687" spans="1:23" ht="15.75" customHeight="1" x14ac:dyDescent="0.2">
      <c r="A687" s="2">
        <v>12144</v>
      </c>
      <c r="B687" s="2">
        <v>5</v>
      </c>
      <c r="C687" s="2">
        <v>7</v>
      </c>
      <c r="D687" s="2">
        <v>1949</v>
      </c>
      <c r="E687" s="2">
        <v>1950</v>
      </c>
      <c r="F687" s="2">
        <v>1268</v>
      </c>
      <c r="G687" s="2">
        <v>1</v>
      </c>
      <c r="H687" s="2">
        <v>3</v>
      </c>
      <c r="I687" s="2">
        <v>1</v>
      </c>
      <c r="J687" s="2">
        <v>1</v>
      </c>
      <c r="K687" s="2">
        <v>133000</v>
      </c>
      <c r="L687" s="2" t="s">
        <v>13</v>
      </c>
      <c r="M687" s="2" t="s">
        <v>14</v>
      </c>
      <c r="N687" s="16">
        <f t="shared" si="0"/>
        <v>104.88958990536278</v>
      </c>
      <c r="O687" s="16">
        <f t="shared" si="1"/>
        <v>6</v>
      </c>
      <c r="P687" s="17">
        <f t="shared" si="2"/>
        <v>22166.666666666668</v>
      </c>
      <c r="Q687" s="18">
        <f t="shared" si="3"/>
        <v>0.16666666666666666</v>
      </c>
      <c r="R687" s="16" t="str">
        <f t="shared" si="4"/>
        <v>NAmesTA</v>
      </c>
      <c r="S687" s="19">
        <f t="shared" si="5"/>
        <v>17899</v>
      </c>
      <c r="T687" s="20">
        <f t="shared" ca="1" si="6"/>
        <v>26568</v>
      </c>
      <c r="U687" s="16">
        <f t="shared" ref="U687:W687" si="682">D687-U$5</f>
        <v>77</v>
      </c>
      <c r="V687" s="16">
        <f t="shared" si="682"/>
        <v>0</v>
      </c>
      <c r="W687" s="16">
        <f t="shared" si="682"/>
        <v>934</v>
      </c>
    </row>
    <row r="688" spans="1:23" ht="15.75" customHeight="1" x14ac:dyDescent="0.2">
      <c r="A688" s="2">
        <v>8544</v>
      </c>
      <c r="B688" s="2">
        <v>3</v>
      </c>
      <c r="C688" s="2">
        <v>4</v>
      </c>
      <c r="D688" s="2">
        <v>1950</v>
      </c>
      <c r="E688" s="2">
        <v>1950</v>
      </c>
      <c r="F688" s="2">
        <v>1040</v>
      </c>
      <c r="G688" s="2">
        <v>2</v>
      </c>
      <c r="H688" s="2">
        <v>2</v>
      </c>
      <c r="I688" s="2">
        <v>0</v>
      </c>
      <c r="J688" s="2">
        <v>2</v>
      </c>
      <c r="K688" s="2">
        <v>92900</v>
      </c>
      <c r="L688" s="2" t="s">
        <v>13</v>
      </c>
      <c r="M688" s="2" t="s">
        <v>14</v>
      </c>
      <c r="N688" s="16">
        <f t="shared" si="0"/>
        <v>89.32692307692308</v>
      </c>
      <c r="O688" s="16">
        <f t="shared" si="1"/>
        <v>6</v>
      </c>
      <c r="P688" s="17">
        <f t="shared" si="2"/>
        <v>15483.333333333334</v>
      </c>
      <c r="Q688" s="18">
        <f t="shared" si="3"/>
        <v>0.33333333333333331</v>
      </c>
      <c r="R688" s="16" t="str">
        <f t="shared" si="4"/>
        <v>NAmesTA</v>
      </c>
      <c r="S688" s="19">
        <f t="shared" si="5"/>
        <v>18264</v>
      </c>
      <c r="T688" s="20">
        <f t="shared" ca="1" si="6"/>
        <v>26203</v>
      </c>
      <c r="U688" s="16">
        <f t="shared" ref="U688:W688" si="683">D688-U$5</f>
        <v>78</v>
      </c>
      <c r="V688" s="16">
        <f t="shared" si="683"/>
        <v>0</v>
      </c>
      <c r="W688" s="16">
        <f t="shared" si="683"/>
        <v>706</v>
      </c>
    </row>
    <row r="689" spans="1:23" ht="15.75" customHeight="1" x14ac:dyDescent="0.2">
      <c r="A689" s="2">
        <v>8064</v>
      </c>
      <c r="B689" s="2">
        <v>6</v>
      </c>
      <c r="C689" s="2">
        <v>5</v>
      </c>
      <c r="D689" s="2">
        <v>1950</v>
      </c>
      <c r="E689" s="2">
        <v>1950</v>
      </c>
      <c r="F689" s="2">
        <v>1133</v>
      </c>
      <c r="G689" s="2">
        <v>1</v>
      </c>
      <c r="H689" s="2">
        <v>3</v>
      </c>
      <c r="I689" s="2">
        <v>0</v>
      </c>
      <c r="J689" s="2">
        <v>2</v>
      </c>
      <c r="K689" s="2">
        <v>128500</v>
      </c>
      <c r="L689" s="2" t="s">
        <v>13</v>
      </c>
      <c r="M689" s="2" t="s">
        <v>14</v>
      </c>
      <c r="N689" s="16">
        <f t="shared" si="0"/>
        <v>113.41571050308914</v>
      </c>
      <c r="O689" s="16">
        <f t="shared" si="1"/>
        <v>6</v>
      </c>
      <c r="P689" s="17">
        <f t="shared" si="2"/>
        <v>21416.666666666668</v>
      </c>
      <c r="Q689" s="18">
        <f t="shared" si="3"/>
        <v>0.16666666666666666</v>
      </c>
      <c r="R689" s="16" t="str">
        <f t="shared" si="4"/>
        <v>NAmesTA</v>
      </c>
      <c r="S689" s="19">
        <f t="shared" si="5"/>
        <v>18264</v>
      </c>
      <c r="T689" s="20">
        <f t="shared" ca="1" si="6"/>
        <v>26203</v>
      </c>
      <c r="U689" s="16">
        <f t="shared" ref="U689:W689" si="684">D689-U$5</f>
        <v>78</v>
      </c>
      <c r="V689" s="16">
        <f t="shared" si="684"/>
        <v>0</v>
      </c>
      <c r="W689" s="16">
        <f t="shared" si="684"/>
        <v>799</v>
      </c>
    </row>
    <row r="690" spans="1:23" ht="15.75" customHeight="1" x14ac:dyDescent="0.2">
      <c r="A690" s="2">
        <v>7200</v>
      </c>
      <c r="B690" s="2">
        <v>4</v>
      </c>
      <c r="C690" s="2">
        <v>5</v>
      </c>
      <c r="D690" s="2">
        <v>1949</v>
      </c>
      <c r="E690" s="2">
        <v>1950</v>
      </c>
      <c r="F690" s="2">
        <v>1040</v>
      </c>
      <c r="G690" s="2">
        <v>2</v>
      </c>
      <c r="H690" s="2">
        <v>2</v>
      </c>
      <c r="I690" s="2">
        <v>0</v>
      </c>
      <c r="J690" s="2">
        <v>2</v>
      </c>
      <c r="K690" s="2">
        <v>90000</v>
      </c>
      <c r="L690" s="2" t="s">
        <v>13</v>
      </c>
      <c r="M690" s="2" t="s">
        <v>14</v>
      </c>
      <c r="N690" s="16">
        <f t="shared" si="0"/>
        <v>86.538461538461533</v>
      </c>
      <c r="O690" s="16">
        <f t="shared" si="1"/>
        <v>6</v>
      </c>
      <c r="P690" s="17">
        <f t="shared" si="2"/>
        <v>15000</v>
      </c>
      <c r="Q690" s="18">
        <f t="shared" si="3"/>
        <v>0.33333333333333331</v>
      </c>
      <c r="R690" s="16" t="str">
        <f t="shared" si="4"/>
        <v>NAmesTA</v>
      </c>
      <c r="S690" s="19">
        <f t="shared" si="5"/>
        <v>17899</v>
      </c>
      <c r="T690" s="20">
        <f t="shared" ca="1" si="6"/>
        <v>26568</v>
      </c>
      <c r="U690" s="16">
        <f t="shared" ref="U690:W690" si="685">D690-U$5</f>
        <v>77</v>
      </c>
      <c r="V690" s="16">
        <f t="shared" si="685"/>
        <v>0</v>
      </c>
      <c r="W690" s="16">
        <f t="shared" si="685"/>
        <v>706</v>
      </c>
    </row>
    <row r="691" spans="1:23" ht="15.75" customHeight="1" x14ac:dyDescent="0.2">
      <c r="A691" s="2">
        <v>7200</v>
      </c>
      <c r="B691" s="2">
        <v>5</v>
      </c>
      <c r="C691" s="2">
        <v>4</v>
      </c>
      <c r="D691" s="2">
        <v>1950</v>
      </c>
      <c r="E691" s="2">
        <v>1982</v>
      </c>
      <c r="F691" s="2">
        <v>1904</v>
      </c>
      <c r="G691" s="2">
        <v>1</v>
      </c>
      <c r="H691" s="2">
        <v>3</v>
      </c>
      <c r="I691" s="2">
        <v>0</v>
      </c>
      <c r="J691" s="2">
        <v>1</v>
      </c>
      <c r="K691" s="2">
        <v>138000</v>
      </c>
      <c r="L691" s="2" t="s">
        <v>13</v>
      </c>
      <c r="M691" s="2" t="s">
        <v>14</v>
      </c>
      <c r="N691" s="16">
        <f t="shared" si="0"/>
        <v>72.47899159663865</v>
      </c>
      <c r="O691" s="16">
        <f t="shared" si="1"/>
        <v>5</v>
      </c>
      <c r="P691" s="17">
        <f t="shared" si="2"/>
        <v>27600</v>
      </c>
      <c r="Q691" s="18">
        <f t="shared" si="3"/>
        <v>0.2</v>
      </c>
      <c r="R691" s="16" t="str">
        <f t="shared" si="4"/>
        <v>NAmesTA</v>
      </c>
      <c r="S691" s="19">
        <f t="shared" si="5"/>
        <v>18264</v>
      </c>
      <c r="T691" s="20">
        <f t="shared" ca="1" si="6"/>
        <v>26203</v>
      </c>
      <c r="U691" s="16">
        <f t="shared" ref="U691:W691" si="686">D691-U$5</f>
        <v>78</v>
      </c>
      <c r="V691" s="16">
        <f t="shared" si="686"/>
        <v>32</v>
      </c>
      <c r="W691" s="16">
        <f t="shared" si="686"/>
        <v>1570</v>
      </c>
    </row>
    <row r="692" spans="1:23" ht="15.75" customHeight="1" x14ac:dyDescent="0.2">
      <c r="A692" s="2">
        <v>7350</v>
      </c>
      <c r="B692" s="2">
        <v>5</v>
      </c>
      <c r="C692" s="2">
        <v>6</v>
      </c>
      <c r="D692" s="2">
        <v>1958</v>
      </c>
      <c r="E692" s="2">
        <v>1958</v>
      </c>
      <c r="F692" s="2">
        <v>1041</v>
      </c>
      <c r="G692" s="2">
        <v>1</v>
      </c>
      <c r="H692" s="2">
        <v>3</v>
      </c>
      <c r="I692" s="2">
        <v>0</v>
      </c>
      <c r="J692" s="2">
        <v>1</v>
      </c>
      <c r="K692" s="2">
        <v>128000</v>
      </c>
      <c r="L692" s="2" t="s">
        <v>13</v>
      </c>
      <c r="M692" s="2" t="s">
        <v>14</v>
      </c>
      <c r="N692" s="16">
        <f t="shared" si="0"/>
        <v>122.95869356388089</v>
      </c>
      <c r="O692" s="16">
        <f t="shared" si="1"/>
        <v>5</v>
      </c>
      <c r="P692" s="17">
        <f t="shared" si="2"/>
        <v>25600</v>
      </c>
      <c r="Q692" s="18">
        <f t="shared" si="3"/>
        <v>0.2</v>
      </c>
      <c r="R692" s="16" t="str">
        <f t="shared" si="4"/>
        <v>NAmesTA</v>
      </c>
      <c r="S692" s="19">
        <f t="shared" si="5"/>
        <v>21186</v>
      </c>
      <c r="T692" s="20">
        <f t="shared" ca="1" si="6"/>
        <v>23281</v>
      </c>
      <c r="U692" s="16">
        <f t="shared" ref="U692:W692" si="687">D692-U$5</f>
        <v>86</v>
      </c>
      <c r="V692" s="16">
        <f t="shared" si="687"/>
        <v>8</v>
      </c>
      <c r="W692" s="16">
        <f t="shared" si="687"/>
        <v>707</v>
      </c>
    </row>
    <row r="693" spans="1:23" ht="15.75" customHeight="1" x14ac:dyDescent="0.2">
      <c r="A693" s="2">
        <v>7560</v>
      </c>
      <c r="B693" s="2">
        <v>5</v>
      </c>
      <c r="C693" s="2">
        <v>6</v>
      </c>
      <c r="D693" s="2">
        <v>1958</v>
      </c>
      <c r="E693" s="2">
        <v>1965</v>
      </c>
      <c r="F693" s="2">
        <v>1339</v>
      </c>
      <c r="G693" s="2">
        <v>1</v>
      </c>
      <c r="H693" s="2">
        <v>3</v>
      </c>
      <c r="I693" s="2">
        <v>0</v>
      </c>
      <c r="J693" s="2">
        <v>1</v>
      </c>
      <c r="K693" s="2">
        <v>139000</v>
      </c>
      <c r="L693" s="2" t="s">
        <v>13</v>
      </c>
      <c r="M693" s="2" t="s">
        <v>14</v>
      </c>
      <c r="N693" s="16">
        <f t="shared" si="0"/>
        <v>103.80881254667662</v>
      </c>
      <c r="O693" s="16">
        <f t="shared" si="1"/>
        <v>5</v>
      </c>
      <c r="P693" s="17">
        <f t="shared" si="2"/>
        <v>27800</v>
      </c>
      <c r="Q693" s="18">
        <f t="shared" si="3"/>
        <v>0.2</v>
      </c>
      <c r="R693" s="16" t="str">
        <f t="shared" si="4"/>
        <v>NAmesTA</v>
      </c>
      <c r="S693" s="19">
        <f t="shared" si="5"/>
        <v>21186</v>
      </c>
      <c r="T693" s="20">
        <f t="shared" ca="1" si="6"/>
        <v>23281</v>
      </c>
      <c r="U693" s="16">
        <f t="shared" ref="U693:W693" si="688">D693-U$5</f>
        <v>86</v>
      </c>
      <c r="V693" s="16">
        <f t="shared" si="688"/>
        <v>15</v>
      </c>
      <c r="W693" s="16">
        <f t="shared" si="688"/>
        <v>1005</v>
      </c>
    </row>
    <row r="694" spans="1:23" ht="15.75" customHeight="1" x14ac:dyDescent="0.2">
      <c r="A694" s="2">
        <v>7200</v>
      </c>
      <c r="B694" s="2">
        <v>5</v>
      </c>
      <c r="C694" s="2">
        <v>7</v>
      </c>
      <c r="D694" s="2">
        <v>1952</v>
      </c>
      <c r="E694" s="2">
        <v>1952</v>
      </c>
      <c r="F694" s="2">
        <v>732</v>
      </c>
      <c r="G694" s="2">
        <v>1</v>
      </c>
      <c r="H694" s="2">
        <v>2</v>
      </c>
      <c r="I694" s="2">
        <v>0</v>
      </c>
      <c r="J694" s="2">
        <v>1</v>
      </c>
      <c r="K694" s="2">
        <v>118900</v>
      </c>
      <c r="L694" s="2" t="s">
        <v>17</v>
      </c>
      <c r="M694" s="2" t="s">
        <v>14</v>
      </c>
      <c r="N694" s="16">
        <f t="shared" si="0"/>
        <v>162.43169398907105</v>
      </c>
      <c r="O694" s="16">
        <f t="shared" si="1"/>
        <v>4</v>
      </c>
      <c r="P694" s="17">
        <f t="shared" si="2"/>
        <v>29725</v>
      </c>
      <c r="Q694" s="18">
        <f t="shared" si="3"/>
        <v>0.25</v>
      </c>
      <c r="R694" s="16" t="str">
        <f t="shared" si="4"/>
        <v>NAmesGd</v>
      </c>
      <c r="S694" s="19">
        <f t="shared" si="5"/>
        <v>18994</v>
      </c>
      <c r="T694" s="20">
        <f t="shared" ca="1" si="6"/>
        <v>25473</v>
      </c>
      <c r="U694" s="16">
        <f t="shared" ref="U694:W694" si="689">D694-U$5</f>
        <v>80</v>
      </c>
      <c r="V694" s="16">
        <f t="shared" si="689"/>
        <v>2</v>
      </c>
      <c r="W694" s="16">
        <f t="shared" si="689"/>
        <v>398</v>
      </c>
    </row>
    <row r="695" spans="1:23" ht="15.75" customHeight="1" x14ac:dyDescent="0.2">
      <c r="A695" s="2">
        <v>8000</v>
      </c>
      <c r="B695" s="2">
        <v>5</v>
      </c>
      <c r="C695" s="2">
        <v>5</v>
      </c>
      <c r="D695" s="2">
        <v>1959</v>
      </c>
      <c r="E695" s="2">
        <v>1959</v>
      </c>
      <c r="F695" s="2">
        <v>1183</v>
      </c>
      <c r="G695" s="2">
        <v>1</v>
      </c>
      <c r="H695" s="2">
        <v>3</v>
      </c>
      <c r="I695" s="2">
        <v>0</v>
      </c>
      <c r="J695" s="2">
        <v>1</v>
      </c>
      <c r="K695" s="2">
        <v>138000</v>
      </c>
      <c r="L695" s="2" t="s">
        <v>13</v>
      </c>
      <c r="M695" s="2" t="s">
        <v>14</v>
      </c>
      <c r="N695" s="16">
        <f t="shared" si="0"/>
        <v>116.65257819103972</v>
      </c>
      <c r="O695" s="16">
        <f t="shared" si="1"/>
        <v>5</v>
      </c>
      <c r="P695" s="17">
        <f t="shared" si="2"/>
        <v>27600</v>
      </c>
      <c r="Q695" s="18">
        <f t="shared" si="3"/>
        <v>0.2</v>
      </c>
      <c r="R695" s="16" t="str">
        <f t="shared" si="4"/>
        <v>NAmesTA</v>
      </c>
      <c r="S695" s="19">
        <f t="shared" si="5"/>
        <v>21551</v>
      </c>
      <c r="T695" s="20">
        <f t="shared" ca="1" si="6"/>
        <v>22916</v>
      </c>
      <c r="U695" s="16">
        <f t="shared" ref="U695:W695" si="690">D695-U$5</f>
        <v>87</v>
      </c>
      <c r="V695" s="16">
        <f t="shared" si="690"/>
        <v>9</v>
      </c>
      <c r="W695" s="16">
        <f t="shared" si="690"/>
        <v>849</v>
      </c>
    </row>
    <row r="696" spans="1:23" ht="15.75" customHeight="1" x14ac:dyDescent="0.2">
      <c r="A696" s="2">
        <v>7931</v>
      </c>
      <c r="B696" s="2">
        <v>5</v>
      </c>
      <c r="C696" s="2">
        <v>5</v>
      </c>
      <c r="D696" s="2">
        <v>1959</v>
      </c>
      <c r="E696" s="2">
        <v>1959</v>
      </c>
      <c r="F696" s="2">
        <v>1148</v>
      </c>
      <c r="G696" s="2">
        <v>1</v>
      </c>
      <c r="H696" s="2">
        <v>3</v>
      </c>
      <c r="I696" s="2">
        <v>0</v>
      </c>
      <c r="J696" s="2">
        <v>1</v>
      </c>
      <c r="K696" s="2">
        <v>132500</v>
      </c>
      <c r="L696" s="2" t="s">
        <v>13</v>
      </c>
      <c r="M696" s="2" t="s">
        <v>14</v>
      </c>
      <c r="N696" s="16">
        <f t="shared" si="0"/>
        <v>115.41811846689896</v>
      </c>
      <c r="O696" s="16">
        <f t="shared" si="1"/>
        <v>5</v>
      </c>
      <c r="P696" s="17">
        <f t="shared" si="2"/>
        <v>26500</v>
      </c>
      <c r="Q696" s="18">
        <f t="shared" si="3"/>
        <v>0.2</v>
      </c>
      <c r="R696" s="16" t="str">
        <f t="shared" si="4"/>
        <v>NAmesTA</v>
      </c>
      <c r="S696" s="19">
        <f t="shared" si="5"/>
        <v>21551</v>
      </c>
      <c r="T696" s="20">
        <f t="shared" ca="1" si="6"/>
        <v>22916</v>
      </c>
      <c r="U696" s="16">
        <f t="shared" ref="U696:W696" si="691">D696-U$5</f>
        <v>87</v>
      </c>
      <c r="V696" s="16">
        <f t="shared" si="691"/>
        <v>9</v>
      </c>
      <c r="W696" s="16">
        <f t="shared" si="691"/>
        <v>814</v>
      </c>
    </row>
    <row r="697" spans="1:23" ht="15.75" customHeight="1" x14ac:dyDescent="0.2">
      <c r="A697" s="2">
        <v>10800</v>
      </c>
      <c r="B697" s="2">
        <v>4</v>
      </c>
      <c r="C697" s="2">
        <v>7</v>
      </c>
      <c r="D697" s="2">
        <v>1949</v>
      </c>
      <c r="E697" s="2">
        <v>1996</v>
      </c>
      <c r="F697" s="2">
        <v>1461</v>
      </c>
      <c r="G697" s="2">
        <v>2</v>
      </c>
      <c r="H697" s="2">
        <v>4</v>
      </c>
      <c r="I697" s="2">
        <v>0</v>
      </c>
      <c r="J697" s="2">
        <v>1</v>
      </c>
      <c r="K697" s="2">
        <v>133500</v>
      </c>
      <c r="L697" s="2" t="s">
        <v>13</v>
      </c>
      <c r="M697" s="2" t="s">
        <v>14</v>
      </c>
      <c r="N697" s="16">
        <f t="shared" si="0"/>
        <v>91.375770020533878</v>
      </c>
      <c r="O697" s="16">
        <f t="shared" si="1"/>
        <v>7</v>
      </c>
      <c r="P697" s="17">
        <f t="shared" si="2"/>
        <v>19071.428571428572</v>
      </c>
      <c r="Q697" s="18">
        <f t="shared" si="3"/>
        <v>0.2857142857142857</v>
      </c>
      <c r="R697" s="16" t="str">
        <f t="shared" si="4"/>
        <v>NAmesTA</v>
      </c>
      <c r="S697" s="19">
        <f t="shared" si="5"/>
        <v>17899</v>
      </c>
      <c r="T697" s="20">
        <f t="shared" ca="1" si="6"/>
        <v>26568</v>
      </c>
      <c r="U697" s="16">
        <f t="shared" ref="U697:W697" si="692">D697-U$5</f>
        <v>77</v>
      </c>
      <c r="V697" s="16">
        <f t="shared" si="692"/>
        <v>46</v>
      </c>
      <c r="W697" s="16">
        <f t="shared" si="692"/>
        <v>1127</v>
      </c>
    </row>
    <row r="698" spans="1:23" ht="15.75" customHeight="1" x14ac:dyDescent="0.2">
      <c r="A698" s="2">
        <v>8064</v>
      </c>
      <c r="B698" s="2">
        <v>6</v>
      </c>
      <c r="C698" s="2">
        <v>7</v>
      </c>
      <c r="D698" s="2">
        <v>1948</v>
      </c>
      <c r="E698" s="2">
        <v>1994</v>
      </c>
      <c r="F698" s="2">
        <v>1495</v>
      </c>
      <c r="G698" s="2">
        <v>1</v>
      </c>
      <c r="H698" s="2">
        <v>3</v>
      </c>
      <c r="I698" s="2">
        <v>0</v>
      </c>
      <c r="J698" s="2">
        <v>2</v>
      </c>
      <c r="K698" s="2">
        <v>135000</v>
      </c>
      <c r="L698" s="2" t="s">
        <v>13</v>
      </c>
      <c r="M698" s="2" t="s">
        <v>14</v>
      </c>
      <c r="N698" s="16">
        <f t="shared" si="0"/>
        <v>90.3010033444816</v>
      </c>
      <c r="O698" s="16">
        <f t="shared" si="1"/>
        <v>6</v>
      </c>
      <c r="P698" s="17">
        <f t="shared" si="2"/>
        <v>22500</v>
      </c>
      <c r="Q698" s="18">
        <f t="shared" si="3"/>
        <v>0.16666666666666666</v>
      </c>
      <c r="R698" s="16" t="str">
        <f t="shared" si="4"/>
        <v>NAmesTA</v>
      </c>
      <c r="S698" s="19">
        <f t="shared" si="5"/>
        <v>17533</v>
      </c>
      <c r="T698" s="20">
        <f t="shared" ca="1" si="6"/>
        <v>26934</v>
      </c>
      <c r="U698" s="16">
        <f t="shared" ref="U698:W698" si="693">D698-U$5</f>
        <v>76</v>
      </c>
      <c r="V698" s="16">
        <f t="shared" si="693"/>
        <v>44</v>
      </c>
      <c r="W698" s="16">
        <f t="shared" si="693"/>
        <v>1161</v>
      </c>
    </row>
    <row r="699" spans="1:23" ht="15.75" customHeight="1" x14ac:dyDescent="0.2">
      <c r="A699" s="2">
        <v>7570</v>
      </c>
      <c r="B699" s="2">
        <v>6</v>
      </c>
      <c r="C699" s="2">
        <v>5</v>
      </c>
      <c r="D699" s="2">
        <v>1964</v>
      </c>
      <c r="E699" s="2">
        <v>1964</v>
      </c>
      <c r="F699" s="2">
        <v>1806</v>
      </c>
      <c r="G699" s="2">
        <v>1</v>
      </c>
      <c r="H699" s="2">
        <v>4</v>
      </c>
      <c r="I699" s="2">
        <v>0</v>
      </c>
      <c r="J699" s="2">
        <v>2</v>
      </c>
      <c r="K699" s="2">
        <v>144750</v>
      </c>
      <c r="L699" s="2" t="s">
        <v>13</v>
      </c>
      <c r="M699" s="2" t="s">
        <v>14</v>
      </c>
      <c r="N699" s="16">
        <f t="shared" si="0"/>
        <v>80.149501661129563</v>
      </c>
      <c r="O699" s="16">
        <f t="shared" si="1"/>
        <v>7</v>
      </c>
      <c r="P699" s="17">
        <f t="shared" si="2"/>
        <v>20678.571428571428</v>
      </c>
      <c r="Q699" s="18">
        <f t="shared" si="3"/>
        <v>0.14285714285714285</v>
      </c>
      <c r="R699" s="16" t="str">
        <f t="shared" si="4"/>
        <v>NAmesTA</v>
      </c>
      <c r="S699" s="19">
        <f t="shared" si="5"/>
        <v>23377</v>
      </c>
      <c r="T699" s="20">
        <f t="shared" ca="1" si="6"/>
        <v>21090</v>
      </c>
      <c r="U699" s="16">
        <f t="shared" ref="U699:W699" si="694">D699-U$5</f>
        <v>92</v>
      </c>
      <c r="V699" s="16">
        <f t="shared" si="694"/>
        <v>14</v>
      </c>
      <c r="W699" s="16">
        <f t="shared" si="694"/>
        <v>1472</v>
      </c>
    </row>
    <row r="700" spans="1:23" ht="15.75" customHeight="1" x14ac:dyDescent="0.2">
      <c r="A700" s="2">
        <v>8604</v>
      </c>
      <c r="B700" s="2">
        <v>5</v>
      </c>
      <c r="C700" s="2">
        <v>7</v>
      </c>
      <c r="D700" s="2">
        <v>1978</v>
      </c>
      <c r="E700" s="2">
        <v>1978</v>
      </c>
      <c r="F700" s="2">
        <v>941</v>
      </c>
      <c r="G700" s="2">
        <v>1</v>
      </c>
      <c r="H700" s="2">
        <v>2</v>
      </c>
      <c r="I700" s="2">
        <v>0</v>
      </c>
      <c r="J700" s="2">
        <v>2</v>
      </c>
      <c r="K700" s="2">
        <v>145000</v>
      </c>
      <c r="L700" s="2" t="s">
        <v>17</v>
      </c>
      <c r="M700" s="2" t="s">
        <v>14</v>
      </c>
      <c r="N700" s="16">
        <f t="shared" si="0"/>
        <v>154.09139213602552</v>
      </c>
      <c r="O700" s="16">
        <f t="shared" si="1"/>
        <v>5</v>
      </c>
      <c r="P700" s="17">
        <f t="shared" si="2"/>
        <v>29000</v>
      </c>
      <c r="Q700" s="18">
        <f t="shared" si="3"/>
        <v>0.2</v>
      </c>
      <c r="R700" s="16" t="str">
        <f t="shared" si="4"/>
        <v>NAmesGd</v>
      </c>
      <c r="S700" s="19">
        <f t="shared" si="5"/>
        <v>28491</v>
      </c>
      <c r="T700" s="20">
        <f t="shared" ca="1" si="6"/>
        <v>15976</v>
      </c>
      <c r="U700" s="16">
        <f t="shared" ref="U700:W700" si="695">D700-U$5</f>
        <v>106</v>
      </c>
      <c r="V700" s="16">
        <f t="shared" si="695"/>
        <v>28</v>
      </c>
      <c r="W700" s="16">
        <f t="shared" si="695"/>
        <v>607</v>
      </c>
    </row>
    <row r="701" spans="1:23" ht="15.75" customHeight="1" x14ac:dyDescent="0.2">
      <c r="A701" s="2">
        <v>7936</v>
      </c>
      <c r="B701" s="2">
        <v>6</v>
      </c>
      <c r="C701" s="2">
        <v>6</v>
      </c>
      <c r="D701" s="2">
        <v>1963</v>
      </c>
      <c r="E701" s="2">
        <v>1963</v>
      </c>
      <c r="F701" s="2">
        <v>1045</v>
      </c>
      <c r="G701" s="2">
        <v>1</v>
      </c>
      <c r="H701" s="2">
        <v>3</v>
      </c>
      <c r="I701" s="2">
        <v>1</v>
      </c>
      <c r="J701" s="2">
        <v>1</v>
      </c>
      <c r="K701" s="2">
        <v>127000</v>
      </c>
      <c r="L701" s="2" t="s">
        <v>13</v>
      </c>
      <c r="M701" s="2" t="s">
        <v>14</v>
      </c>
      <c r="N701" s="16">
        <f t="shared" si="0"/>
        <v>121.5311004784689</v>
      </c>
      <c r="O701" s="16">
        <f t="shared" si="1"/>
        <v>6</v>
      </c>
      <c r="P701" s="17">
        <f t="shared" si="2"/>
        <v>21166.666666666668</v>
      </c>
      <c r="Q701" s="18">
        <f t="shared" si="3"/>
        <v>0.16666666666666666</v>
      </c>
      <c r="R701" s="16" t="str">
        <f t="shared" si="4"/>
        <v>NAmesTA</v>
      </c>
      <c r="S701" s="19">
        <f t="shared" si="5"/>
        <v>23012</v>
      </c>
      <c r="T701" s="20">
        <f t="shared" ca="1" si="6"/>
        <v>21455</v>
      </c>
      <c r="U701" s="16">
        <f t="shared" ref="U701:W701" si="696">D701-U$5</f>
        <v>91</v>
      </c>
      <c r="V701" s="16">
        <f t="shared" si="696"/>
        <v>13</v>
      </c>
      <c r="W701" s="16">
        <f t="shared" si="696"/>
        <v>711</v>
      </c>
    </row>
    <row r="702" spans="1:23" ht="15.75" customHeight="1" x14ac:dyDescent="0.2">
      <c r="A702" s="2">
        <v>6600</v>
      </c>
      <c r="B702" s="2">
        <v>5</v>
      </c>
      <c r="C702" s="2">
        <v>5</v>
      </c>
      <c r="D702" s="2">
        <v>1962</v>
      </c>
      <c r="E702" s="2">
        <v>1962</v>
      </c>
      <c r="F702" s="2">
        <v>894</v>
      </c>
      <c r="G702" s="2">
        <v>1</v>
      </c>
      <c r="H702" s="2">
        <v>2</v>
      </c>
      <c r="I702" s="2">
        <v>0</v>
      </c>
      <c r="J702" s="2">
        <v>1</v>
      </c>
      <c r="K702" s="2">
        <v>109500</v>
      </c>
      <c r="L702" s="2" t="s">
        <v>13</v>
      </c>
      <c r="M702" s="2" t="s">
        <v>14</v>
      </c>
      <c r="N702" s="16">
        <f t="shared" si="0"/>
        <v>122.48322147651007</v>
      </c>
      <c r="O702" s="16">
        <f t="shared" si="1"/>
        <v>4</v>
      </c>
      <c r="P702" s="17">
        <f t="shared" si="2"/>
        <v>27375</v>
      </c>
      <c r="Q702" s="18">
        <f t="shared" si="3"/>
        <v>0.25</v>
      </c>
      <c r="R702" s="16" t="str">
        <f t="shared" si="4"/>
        <v>NAmesTA</v>
      </c>
      <c r="S702" s="19">
        <f t="shared" si="5"/>
        <v>22647</v>
      </c>
      <c r="T702" s="20">
        <f t="shared" ca="1" si="6"/>
        <v>21820</v>
      </c>
      <c r="U702" s="16">
        <f t="shared" ref="U702:W702" si="697">D702-U$5</f>
        <v>90</v>
      </c>
      <c r="V702" s="16">
        <f t="shared" si="697"/>
        <v>12</v>
      </c>
      <c r="W702" s="16">
        <f t="shared" si="697"/>
        <v>560</v>
      </c>
    </row>
    <row r="703" spans="1:23" ht="15.75" customHeight="1" x14ac:dyDescent="0.2">
      <c r="A703" s="2">
        <v>3950</v>
      </c>
      <c r="B703" s="2">
        <v>6</v>
      </c>
      <c r="C703" s="2">
        <v>8</v>
      </c>
      <c r="D703" s="2">
        <v>1926</v>
      </c>
      <c r="E703" s="2">
        <v>2004</v>
      </c>
      <c r="F703" s="2">
        <v>1224</v>
      </c>
      <c r="G703" s="2">
        <v>1</v>
      </c>
      <c r="H703" s="2">
        <v>3</v>
      </c>
      <c r="I703" s="2">
        <v>0</v>
      </c>
      <c r="J703" s="2">
        <v>1</v>
      </c>
      <c r="K703" s="2">
        <v>115000</v>
      </c>
      <c r="L703" s="2" t="s">
        <v>13</v>
      </c>
      <c r="M703" s="2" t="s">
        <v>31</v>
      </c>
      <c r="N703" s="16">
        <f t="shared" si="0"/>
        <v>93.954248366013076</v>
      </c>
      <c r="O703" s="16">
        <f t="shared" si="1"/>
        <v>5</v>
      </c>
      <c r="P703" s="17">
        <f t="shared" si="2"/>
        <v>23000</v>
      </c>
      <c r="Q703" s="18">
        <f t="shared" si="3"/>
        <v>0.2</v>
      </c>
      <c r="R703" s="16" t="str">
        <f t="shared" si="4"/>
        <v>OldTownTA</v>
      </c>
      <c r="S703" s="19">
        <f t="shared" si="5"/>
        <v>9498</v>
      </c>
      <c r="T703" s="20">
        <f t="shared" ca="1" si="6"/>
        <v>34969</v>
      </c>
      <c r="U703" s="16">
        <f t="shared" ref="U703:W703" si="698">D703-U$5</f>
        <v>54</v>
      </c>
      <c r="V703" s="16">
        <f t="shared" si="698"/>
        <v>54</v>
      </c>
      <c r="W703" s="16">
        <f t="shared" si="698"/>
        <v>890</v>
      </c>
    </row>
    <row r="704" spans="1:23" ht="15.75" customHeight="1" x14ac:dyDescent="0.2">
      <c r="A704" s="2">
        <v>10440</v>
      </c>
      <c r="B704" s="2">
        <v>5</v>
      </c>
      <c r="C704" s="2">
        <v>6</v>
      </c>
      <c r="D704" s="2">
        <v>1910</v>
      </c>
      <c r="E704" s="2">
        <v>1981</v>
      </c>
      <c r="F704" s="2">
        <v>1230</v>
      </c>
      <c r="G704" s="2">
        <v>1</v>
      </c>
      <c r="H704" s="2">
        <v>2</v>
      </c>
      <c r="I704" s="2">
        <v>0</v>
      </c>
      <c r="J704" s="2">
        <v>2</v>
      </c>
      <c r="K704" s="2">
        <v>110000</v>
      </c>
      <c r="L704" s="2" t="s">
        <v>13</v>
      </c>
      <c r="M704" s="2" t="s">
        <v>31</v>
      </c>
      <c r="N704" s="16">
        <f t="shared" si="0"/>
        <v>89.430894308943095</v>
      </c>
      <c r="O704" s="16">
        <f t="shared" si="1"/>
        <v>5</v>
      </c>
      <c r="P704" s="17">
        <f t="shared" si="2"/>
        <v>22000</v>
      </c>
      <c r="Q704" s="18">
        <f t="shared" si="3"/>
        <v>0.2</v>
      </c>
      <c r="R704" s="16" t="str">
        <f t="shared" si="4"/>
        <v>OldTownTA</v>
      </c>
      <c r="S704" s="19">
        <f t="shared" si="5"/>
        <v>3654</v>
      </c>
      <c r="T704" s="20">
        <f t="shared" ca="1" si="6"/>
        <v>40813</v>
      </c>
      <c r="U704" s="16">
        <f t="shared" ref="U704:W704" si="699">D704-U$5</f>
        <v>38</v>
      </c>
      <c r="V704" s="16">
        <f t="shared" si="699"/>
        <v>31</v>
      </c>
      <c r="W704" s="16">
        <f t="shared" si="699"/>
        <v>896</v>
      </c>
    </row>
    <row r="705" spans="1:23" ht="15.75" customHeight="1" x14ac:dyDescent="0.2">
      <c r="A705" s="2">
        <v>4080</v>
      </c>
      <c r="B705" s="2">
        <v>6</v>
      </c>
      <c r="C705" s="2">
        <v>8</v>
      </c>
      <c r="D705" s="2">
        <v>1935</v>
      </c>
      <c r="E705" s="2">
        <v>1998</v>
      </c>
      <c r="F705" s="2">
        <v>1378</v>
      </c>
      <c r="G705" s="2">
        <v>1</v>
      </c>
      <c r="H705" s="2">
        <v>3</v>
      </c>
      <c r="I705" s="2">
        <v>0</v>
      </c>
      <c r="J705" s="2">
        <v>1</v>
      </c>
      <c r="K705" s="2">
        <v>128900</v>
      </c>
      <c r="L705" s="2" t="s">
        <v>13</v>
      </c>
      <c r="M705" s="2" t="s">
        <v>31</v>
      </c>
      <c r="N705" s="16">
        <f t="shared" si="0"/>
        <v>93.541364296081284</v>
      </c>
      <c r="O705" s="16">
        <f t="shared" si="1"/>
        <v>5</v>
      </c>
      <c r="P705" s="17">
        <f t="shared" si="2"/>
        <v>25780</v>
      </c>
      <c r="Q705" s="18">
        <f t="shared" si="3"/>
        <v>0.2</v>
      </c>
      <c r="R705" s="16" t="str">
        <f t="shared" si="4"/>
        <v>OldTownTA</v>
      </c>
      <c r="S705" s="19">
        <f t="shared" si="5"/>
        <v>12785</v>
      </c>
      <c r="T705" s="20">
        <f t="shared" ca="1" si="6"/>
        <v>31682</v>
      </c>
      <c r="U705" s="16">
        <f t="shared" ref="U705:W705" si="700">D705-U$5</f>
        <v>63</v>
      </c>
      <c r="V705" s="16">
        <f t="shared" si="700"/>
        <v>48</v>
      </c>
      <c r="W705" s="16">
        <f t="shared" si="700"/>
        <v>1044</v>
      </c>
    </row>
    <row r="706" spans="1:23" ht="15.75" customHeight="1" x14ac:dyDescent="0.2">
      <c r="A706" s="2">
        <v>10307</v>
      </c>
      <c r="B706" s="2">
        <v>6</v>
      </c>
      <c r="C706" s="2">
        <v>5</v>
      </c>
      <c r="D706" s="2">
        <v>1910</v>
      </c>
      <c r="E706" s="2">
        <v>1950</v>
      </c>
      <c r="F706" s="2">
        <v>1944</v>
      </c>
      <c r="G706" s="2">
        <v>2</v>
      </c>
      <c r="H706" s="2">
        <v>4</v>
      </c>
      <c r="I706" s="2">
        <v>0</v>
      </c>
      <c r="J706" s="2">
        <v>2</v>
      </c>
      <c r="K706" s="2">
        <v>103500</v>
      </c>
      <c r="L706" s="2" t="s">
        <v>13</v>
      </c>
      <c r="M706" s="2" t="s">
        <v>31</v>
      </c>
      <c r="N706" s="16">
        <f t="shared" si="0"/>
        <v>53.24074074074074</v>
      </c>
      <c r="O706" s="16">
        <f t="shared" si="1"/>
        <v>8</v>
      </c>
      <c r="P706" s="17">
        <f t="shared" si="2"/>
        <v>12937.5</v>
      </c>
      <c r="Q706" s="18">
        <f t="shared" si="3"/>
        <v>0.25</v>
      </c>
      <c r="R706" s="16" t="str">
        <f t="shared" si="4"/>
        <v>OldTownTA</v>
      </c>
      <c r="S706" s="19">
        <f t="shared" si="5"/>
        <v>3654</v>
      </c>
      <c r="T706" s="20">
        <f t="shared" ca="1" si="6"/>
        <v>40813</v>
      </c>
      <c r="U706" s="16">
        <f t="shared" ref="U706:W706" si="701">D706-U$5</f>
        <v>38</v>
      </c>
      <c r="V706" s="16">
        <f t="shared" si="701"/>
        <v>0</v>
      </c>
      <c r="W706" s="16">
        <f t="shared" si="701"/>
        <v>1610</v>
      </c>
    </row>
    <row r="707" spans="1:23" ht="15.75" customHeight="1" x14ac:dyDescent="0.2">
      <c r="A707" s="2">
        <v>5720</v>
      </c>
      <c r="B707" s="2">
        <v>5</v>
      </c>
      <c r="C707" s="2">
        <v>6</v>
      </c>
      <c r="D707" s="2">
        <v>1941</v>
      </c>
      <c r="E707" s="2">
        <v>1950</v>
      </c>
      <c r="F707" s="2">
        <v>1131</v>
      </c>
      <c r="G707" s="2">
        <v>1</v>
      </c>
      <c r="H707" s="2">
        <v>3</v>
      </c>
      <c r="I707" s="2">
        <v>0</v>
      </c>
      <c r="J707" s="2">
        <v>1</v>
      </c>
      <c r="K707" s="2">
        <v>66500</v>
      </c>
      <c r="L707" s="2" t="s">
        <v>13</v>
      </c>
      <c r="M707" s="2" t="s">
        <v>31</v>
      </c>
      <c r="N707" s="16">
        <f t="shared" si="0"/>
        <v>58.797524314765695</v>
      </c>
      <c r="O707" s="16">
        <f t="shared" si="1"/>
        <v>5</v>
      </c>
      <c r="P707" s="17">
        <f t="shared" si="2"/>
        <v>13300</v>
      </c>
      <c r="Q707" s="18">
        <f t="shared" si="3"/>
        <v>0.2</v>
      </c>
      <c r="R707" s="16" t="str">
        <f t="shared" si="4"/>
        <v>OldTownTA</v>
      </c>
      <c r="S707" s="19">
        <f t="shared" si="5"/>
        <v>14977</v>
      </c>
      <c r="T707" s="20">
        <f t="shared" ca="1" si="6"/>
        <v>29490</v>
      </c>
      <c r="U707" s="16">
        <f t="shared" ref="U707:W707" si="702">D707-U$5</f>
        <v>69</v>
      </c>
      <c r="V707" s="16">
        <f t="shared" si="702"/>
        <v>0</v>
      </c>
      <c r="W707" s="16">
        <f t="shared" si="702"/>
        <v>797</v>
      </c>
    </row>
    <row r="708" spans="1:23" ht="15.75" customHeight="1" x14ac:dyDescent="0.2">
      <c r="A708" s="2">
        <v>15660</v>
      </c>
      <c r="B708" s="2">
        <v>5</v>
      </c>
      <c r="C708" s="2">
        <v>8</v>
      </c>
      <c r="D708" s="2">
        <v>1910</v>
      </c>
      <c r="E708" s="2">
        <v>2003</v>
      </c>
      <c r="F708" s="2">
        <v>1306</v>
      </c>
      <c r="G708" s="2">
        <v>1</v>
      </c>
      <c r="H708" s="2">
        <v>3</v>
      </c>
      <c r="I708" s="2">
        <v>0</v>
      </c>
      <c r="J708" s="2">
        <v>2</v>
      </c>
      <c r="K708" s="2">
        <v>130000</v>
      </c>
      <c r="L708" s="2" t="s">
        <v>17</v>
      </c>
      <c r="M708" s="2" t="s">
        <v>31</v>
      </c>
      <c r="N708" s="16">
        <f t="shared" si="0"/>
        <v>99.540581929555898</v>
      </c>
      <c r="O708" s="16">
        <f t="shared" si="1"/>
        <v>6</v>
      </c>
      <c r="P708" s="17">
        <f t="shared" si="2"/>
        <v>21666.666666666668</v>
      </c>
      <c r="Q708" s="18">
        <f t="shared" si="3"/>
        <v>0.16666666666666666</v>
      </c>
      <c r="R708" s="16" t="str">
        <f t="shared" si="4"/>
        <v>OldTownGd</v>
      </c>
      <c r="S708" s="19">
        <f t="shared" si="5"/>
        <v>3654</v>
      </c>
      <c r="T708" s="20">
        <f t="shared" ca="1" si="6"/>
        <v>40813</v>
      </c>
      <c r="U708" s="16">
        <f t="shared" ref="U708:W708" si="703">D708-U$5</f>
        <v>38</v>
      </c>
      <c r="V708" s="16">
        <f t="shared" si="703"/>
        <v>53</v>
      </c>
      <c r="W708" s="16">
        <f t="shared" si="703"/>
        <v>972</v>
      </c>
    </row>
    <row r="709" spans="1:23" ht="15.75" customHeight="1" x14ac:dyDescent="0.2">
      <c r="A709" s="2">
        <v>9900</v>
      </c>
      <c r="B709" s="2">
        <v>5</v>
      </c>
      <c r="C709" s="2">
        <v>8</v>
      </c>
      <c r="D709" s="2">
        <v>1910</v>
      </c>
      <c r="E709" s="2">
        <v>2002</v>
      </c>
      <c r="F709" s="2">
        <v>1464</v>
      </c>
      <c r="G709" s="2">
        <v>2</v>
      </c>
      <c r="H709" s="2">
        <v>3</v>
      </c>
      <c r="I709" s="2">
        <v>0</v>
      </c>
      <c r="J709" s="2">
        <v>0</v>
      </c>
      <c r="K709" s="2">
        <v>129000</v>
      </c>
      <c r="L709" s="2" t="s">
        <v>13</v>
      </c>
      <c r="M709" s="2" t="s">
        <v>31</v>
      </c>
      <c r="N709" s="16">
        <f t="shared" si="0"/>
        <v>88.114754098360649</v>
      </c>
      <c r="O709" s="16">
        <f t="shared" si="1"/>
        <v>5</v>
      </c>
      <c r="P709" s="17">
        <f t="shared" si="2"/>
        <v>25800</v>
      </c>
      <c r="Q709" s="18">
        <f t="shared" si="3"/>
        <v>0.4</v>
      </c>
      <c r="R709" s="16" t="str">
        <f t="shared" si="4"/>
        <v>OldTownTA</v>
      </c>
      <c r="S709" s="19">
        <f t="shared" si="5"/>
        <v>3654</v>
      </c>
      <c r="T709" s="20">
        <f t="shared" ca="1" si="6"/>
        <v>40813</v>
      </c>
      <c r="U709" s="16">
        <f t="shared" ref="U709:W709" si="704">D709-U$5</f>
        <v>38</v>
      </c>
      <c r="V709" s="16">
        <f t="shared" si="704"/>
        <v>52</v>
      </c>
      <c r="W709" s="16">
        <f t="shared" si="704"/>
        <v>1130</v>
      </c>
    </row>
    <row r="710" spans="1:23" ht="15.75" customHeight="1" x14ac:dyDescent="0.2">
      <c r="A710" s="2">
        <v>6406</v>
      </c>
      <c r="B710" s="2">
        <v>5</v>
      </c>
      <c r="C710" s="2">
        <v>6</v>
      </c>
      <c r="D710" s="2">
        <v>1939</v>
      </c>
      <c r="E710" s="2">
        <v>1950</v>
      </c>
      <c r="F710" s="2">
        <v>1558</v>
      </c>
      <c r="G710" s="2">
        <v>1</v>
      </c>
      <c r="H710" s="2">
        <v>3</v>
      </c>
      <c r="I710" s="2">
        <v>1</v>
      </c>
      <c r="J710" s="2">
        <v>2</v>
      </c>
      <c r="K710" s="2">
        <v>150000</v>
      </c>
      <c r="L710" s="2" t="s">
        <v>13</v>
      </c>
      <c r="M710" s="2" t="s">
        <v>31</v>
      </c>
      <c r="N710" s="16">
        <f t="shared" si="0"/>
        <v>96.277278562259312</v>
      </c>
      <c r="O710" s="16">
        <f t="shared" si="1"/>
        <v>7</v>
      </c>
      <c r="P710" s="17">
        <f t="shared" si="2"/>
        <v>21428.571428571428</v>
      </c>
      <c r="Q710" s="18">
        <f t="shared" si="3"/>
        <v>0.14285714285714285</v>
      </c>
      <c r="R710" s="16" t="str">
        <f t="shared" si="4"/>
        <v>OldTownTA</v>
      </c>
      <c r="S710" s="19">
        <f t="shared" si="5"/>
        <v>14246</v>
      </c>
      <c r="T710" s="20">
        <f t="shared" ca="1" si="6"/>
        <v>30221</v>
      </c>
      <c r="U710" s="16">
        <f t="shared" ref="U710:W710" si="705">D710-U$5</f>
        <v>67</v>
      </c>
      <c r="V710" s="16">
        <f t="shared" si="705"/>
        <v>0</v>
      </c>
      <c r="W710" s="16">
        <f t="shared" si="705"/>
        <v>1224</v>
      </c>
    </row>
    <row r="711" spans="1:23" ht="15.75" customHeight="1" x14ac:dyDescent="0.2">
      <c r="A711" s="2">
        <v>6600</v>
      </c>
      <c r="B711" s="2">
        <v>5</v>
      </c>
      <c r="C711" s="2">
        <v>4</v>
      </c>
      <c r="D711" s="2">
        <v>1892</v>
      </c>
      <c r="E711" s="2">
        <v>1965</v>
      </c>
      <c r="F711" s="2">
        <v>2372</v>
      </c>
      <c r="G711" s="2">
        <v>2</v>
      </c>
      <c r="H711" s="2">
        <v>4</v>
      </c>
      <c r="I711" s="2">
        <v>0</v>
      </c>
      <c r="J711" s="2">
        <v>1</v>
      </c>
      <c r="K711" s="2">
        <v>107500</v>
      </c>
      <c r="L711" s="2" t="s">
        <v>13</v>
      </c>
      <c r="M711" s="2" t="s">
        <v>31</v>
      </c>
      <c r="N711" s="16">
        <f t="shared" si="0"/>
        <v>45.320404721753796</v>
      </c>
      <c r="O711" s="16">
        <f t="shared" si="1"/>
        <v>7</v>
      </c>
      <c r="P711" s="17">
        <f t="shared" si="2"/>
        <v>15357.142857142857</v>
      </c>
      <c r="Q711" s="18">
        <f t="shared" si="3"/>
        <v>0.2857142857142857</v>
      </c>
      <c r="R711" s="16" t="str">
        <f t="shared" si="4"/>
        <v>OldTownTA</v>
      </c>
      <c r="S711" s="19">
        <f t="shared" si="5"/>
        <v>691041</v>
      </c>
      <c r="T711" s="20">
        <f t="shared" ca="1" si="6"/>
        <v>-646574</v>
      </c>
      <c r="U711" s="16">
        <f t="shared" ref="U711:W711" si="706">D711-U$5</f>
        <v>20</v>
      </c>
      <c r="V711" s="16">
        <f t="shared" si="706"/>
        <v>15</v>
      </c>
      <c r="W711" s="16">
        <f t="shared" si="706"/>
        <v>2038</v>
      </c>
    </row>
    <row r="712" spans="1:23" ht="15.75" customHeight="1" x14ac:dyDescent="0.2">
      <c r="A712" s="2">
        <v>7627</v>
      </c>
      <c r="B712" s="2">
        <v>4</v>
      </c>
      <c r="C712" s="2">
        <v>6</v>
      </c>
      <c r="D712" s="2">
        <v>1920</v>
      </c>
      <c r="E712" s="2">
        <v>1950</v>
      </c>
      <c r="F712" s="2">
        <v>1701</v>
      </c>
      <c r="G712" s="2">
        <v>2</v>
      </c>
      <c r="H712" s="2">
        <v>4</v>
      </c>
      <c r="I712" s="2">
        <v>0</v>
      </c>
      <c r="J712" s="2">
        <v>0</v>
      </c>
      <c r="K712" s="2">
        <v>94550</v>
      </c>
      <c r="L712" s="2" t="s">
        <v>13</v>
      </c>
      <c r="M712" s="2" t="s">
        <v>31</v>
      </c>
      <c r="N712" s="16">
        <f t="shared" si="0"/>
        <v>55.584950029394477</v>
      </c>
      <c r="O712" s="16">
        <f t="shared" si="1"/>
        <v>6</v>
      </c>
      <c r="P712" s="17">
        <f t="shared" si="2"/>
        <v>15758.333333333334</v>
      </c>
      <c r="Q712" s="18">
        <f t="shared" si="3"/>
        <v>0.33333333333333331</v>
      </c>
      <c r="R712" s="16" t="str">
        <f t="shared" si="4"/>
        <v>OldTownTA</v>
      </c>
      <c r="S712" s="19">
        <f t="shared" si="5"/>
        <v>7306</v>
      </c>
      <c r="T712" s="20">
        <f t="shared" ca="1" si="6"/>
        <v>37161</v>
      </c>
      <c r="U712" s="16">
        <f t="shared" ref="U712:W712" si="707">D712-U$5</f>
        <v>48</v>
      </c>
      <c r="V712" s="16">
        <f t="shared" si="707"/>
        <v>0</v>
      </c>
      <c r="W712" s="16">
        <f t="shared" si="707"/>
        <v>1367</v>
      </c>
    </row>
    <row r="713" spans="1:23" ht="15.75" customHeight="1" x14ac:dyDescent="0.2">
      <c r="A713" s="2">
        <v>7596</v>
      </c>
      <c r="B713" s="2">
        <v>5</v>
      </c>
      <c r="C713" s="2">
        <v>5</v>
      </c>
      <c r="D713" s="2">
        <v>1952</v>
      </c>
      <c r="E713" s="2">
        <v>1952</v>
      </c>
      <c r="F713" s="2">
        <v>1960</v>
      </c>
      <c r="G713" s="2">
        <v>2</v>
      </c>
      <c r="H713" s="2">
        <v>4</v>
      </c>
      <c r="I713" s="2">
        <v>0</v>
      </c>
      <c r="J713" s="2">
        <v>2</v>
      </c>
      <c r="K713" s="2">
        <v>124500</v>
      </c>
      <c r="L713" s="2" t="s">
        <v>13</v>
      </c>
      <c r="M713" s="2" t="s">
        <v>31</v>
      </c>
      <c r="N713" s="16">
        <f t="shared" si="0"/>
        <v>63.520408163265309</v>
      </c>
      <c r="O713" s="16">
        <f t="shared" si="1"/>
        <v>8</v>
      </c>
      <c r="P713" s="17">
        <f t="shared" si="2"/>
        <v>15562.5</v>
      </c>
      <c r="Q713" s="18">
        <f t="shared" si="3"/>
        <v>0.25</v>
      </c>
      <c r="R713" s="16" t="str">
        <f t="shared" si="4"/>
        <v>OldTownTA</v>
      </c>
      <c r="S713" s="19">
        <f t="shared" si="5"/>
        <v>18994</v>
      </c>
      <c r="T713" s="20">
        <f t="shared" ca="1" si="6"/>
        <v>25473</v>
      </c>
      <c r="U713" s="16">
        <f t="shared" ref="U713:W713" si="708">D713-U$5</f>
        <v>80</v>
      </c>
      <c r="V713" s="16">
        <f t="shared" si="708"/>
        <v>2</v>
      </c>
      <c r="W713" s="16">
        <f t="shared" si="708"/>
        <v>1626</v>
      </c>
    </row>
    <row r="714" spans="1:23" ht="15.75" customHeight="1" x14ac:dyDescent="0.2">
      <c r="A714" s="2">
        <v>3378</v>
      </c>
      <c r="B714" s="2">
        <v>7</v>
      </c>
      <c r="C714" s="2">
        <v>8</v>
      </c>
      <c r="D714" s="2">
        <v>1946</v>
      </c>
      <c r="E714" s="2">
        <v>1992</v>
      </c>
      <c r="F714" s="2">
        <v>1389</v>
      </c>
      <c r="G714" s="2">
        <v>1</v>
      </c>
      <c r="H714" s="2">
        <v>3</v>
      </c>
      <c r="I714" s="2">
        <v>2</v>
      </c>
      <c r="J714" s="2">
        <v>1</v>
      </c>
      <c r="K714" s="2">
        <v>135000</v>
      </c>
      <c r="L714" s="2" t="s">
        <v>17</v>
      </c>
      <c r="M714" s="2" t="s">
        <v>31</v>
      </c>
      <c r="N714" s="16">
        <f t="shared" si="0"/>
        <v>97.192224622030238</v>
      </c>
      <c r="O714" s="16">
        <f t="shared" si="1"/>
        <v>7</v>
      </c>
      <c r="P714" s="17">
        <f t="shared" si="2"/>
        <v>19285.714285714286</v>
      </c>
      <c r="Q714" s="18">
        <f t="shared" si="3"/>
        <v>0.14285714285714285</v>
      </c>
      <c r="R714" s="16" t="str">
        <f t="shared" si="4"/>
        <v>OldTownGd</v>
      </c>
      <c r="S714" s="19">
        <f t="shared" si="5"/>
        <v>16803</v>
      </c>
      <c r="T714" s="20">
        <f t="shared" ca="1" si="6"/>
        <v>27664</v>
      </c>
      <c r="U714" s="16">
        <f t="shared" ref="U714:W714" si="709">D714-U$5</f>
        <v>74</v>
      </c>
      <c r="V714" s="16">
        <f t="shared" si="709"/>
        <v>42</v>
      </c>
      <c r="W714" s="16">
        <f t="shared" si="709"/>
        <v>1055</v>
      </c>
    </row>
    <row r="715" spans="1:23" ht="15.75" customHeight="1" x14ac:dyDescent="0.2">
      <c r="A715" s="2">
        <v>10134</v>
      </c>
      <c r="B715" s="2">
        <v>5</v>
      </c>
      <c r="C715" s="2">
        <v>5</v>
      </c>
      <c r="D715" s="2">
        <v>1910</v>
      </c>
      <c r="E715" s="2">
        <v>1950</v>
      </c>
      <c r="F715" s="2">
        <v>1447</v>
      </c>
      <c r="G715" s="2">
        <v>1</v>
      </c>
      <c r="H715" s="2">
        <v>3</v>
      </c>
      <c r="I715" s="2">
        <v>0</v>
      </c>
      <c r="J715" s="2">
        <v>0</v>
      </c>
      <c r="K715" s="2">
        <v>103000</v>
      </c>
      <c r="L715" s="2" t="s">
        <v>13</v>
      </c>
      <c r="M715" s="2" t="s">
        <v>31</v>
      </c>
      <c r="N715" s="16">
        <f t="shared" si="0"/>
        <v>71.181755355908777</v>
      </c>
      <c r="O715" s="16">
        <f t="shared" si="1"/>
        <v>4</v>
      </c>
      <c r="P715" s="17">
        <f t="shared" si="2"/>
        <v>25750</v>
      </c>
      <c r="Q715" s="18">
        <f t="shared" si="3"/>
        <v>0.25</v>
      </c>
      <c r="R715" s="16" t="str">
        <f t="shared" si="4"/>
        <v>OldTownTA</v>
      </c>
      <c r="S715" s="19">
        <f t="shared" si="5"/>
        <v>3654</v>
      </c>
      <c r="T715" s="20">
        <f t="shared" ca="1" si="6"/>
        <v>40813</v>
      </c>
      <c r="U715" s="16">
        <f t="shared" ref="U715:W715" si="710">D715-U$5</f>
        <v>38</v>
      </c>
      <c r="V715" s="16">
        <f t="shared" si="710"/>
        <v>0</v>
      </c>
      <c r="W715" s="16">
        <f t="shared" si="710"/>
        <v>1113</v>
      </c>
    </row>
    <row r="716" spans="1:23" ht="15.75" customHeight="1" x14ac:dyDescent="0.2">
      <c r="A716" s="2">
        <v>6000</v>
      </c>
      <c r="B716" s="2">
        <v>4</v>
      </c>
      <c r="C716" s="2">
        <v>4</v>
      </c>
      <c r="D716" s="2">
        <v>1953</v>
      </c>
      <c r="E716" s="2">
        <v>1953</v>
      </c>
      <c r="F716" s="2">
        <v>936</v>
      </c>
      <c r="G716" s="2">
        <v>1</v>
      </c>
      <c r="H716" s="2">
        <v>2</v>
      </c>
      <c r="I716" s="2">
        <v>0</v>
      </c>
      <c r="J716" s="2">
        <v>2</v>
      </c>
      <c r="K716" s="2">
        <v>93000</v>
      </c>
      <c r="L716" s="2" t="s">
        <v>13</v>
      </c>
      <c r="M716" s="2" t="s">
        <v>31</v>
      </c>
      <c r="N716" s="16">
        <f t="shared" si="0"/>
        <v>99.358974358974365</v>
      </c>
      <c r="O716" s="16">
        <f t="shared" si="1"/>
        <v>5</v>
      </c>
      <c r="P716" s="17">
        <f t="shared" si="2"/>
        <v>18600</v>
      </c>
      <c r="Q716" s="18">
        <f t="shared" si="3"/>
        <v>0.2</v>
      </c>
      <c r="R716" s="16" t="str">
        <f t="shared" si="4"/>
        <v>OldTownTA</v>
      </c>
      <c r="S716" s="19">
        <f t="shared" si="5"/>
        <v>19360</v>
      </c>
      <c r="T716" s="20">
        <f t="shared" ca="1" si="6"/>
        <v>25107</v>
      </c>
      <c r="U716" s="16">
        <f t="shared" ref="U716:W716" si="711">D716-U$5</f>
        <v>81</v>
      </c>
      <c r="V716" s="16">
        <f t="shared" si="711"/>
        <v>3</v>
      </c>
      <c r="W716" s="16">
        <f t="shared" si="711"/>
        <v>602</v>
      </c>
    </row>
    <row r="717" spans="1:23" ht="15.75" customHeight="1" x14ac:dyDescent="0.2">
      <c r="A717" s="2">
        <v>6000</v>
      </c>
      <c r="B717" s="2">
        <v>5</v>
      </c>
      <c r="C717" s="2">
        <v>7</v>
      </c>
      <c r="D717" s="2">
        <v>1950</v>
      </c>
      <c r="E717" s="2">
        <v>1970</v>
      </c>
      <c r="F717" s="2">
        <v>1328</v>
      </c>
      <c r="G717" s="2">
        <v>1</v>
      </c>
      <c r="H717" s="2">
        <v>3</v>
      </c>
      <c r="I717" s="2">
        <v>0</v>
      </c>
      <c r="J717" s="2">
        <v>1</v>
      </c>
      <c r="K717" s="2">
        <v>129500</v>
      </c>
      <c r="L717" s="2" t="s">
        <v>43</v>
      </c>
      <c r="M717" s="2" t="s">
        <v>31</v>
      </c>
      <c r="N717" s="16">
        <f t="shared" si="0"/>
        <v>97.515060240963862</v>
      </c>
      <c r="O717" s="16">
        <f t="shared" si="1"/>
        <v>5</v>
      </c>
      <c r="P717" s="17">
        <f t="shared" si="2"/>
        <v>25900</v>
      </c>
      <c r="Q717" s="18">
        <f t="shared" si="3"/>
        <v>0.2</v>
      </c>
      <c r="R717" s="16" t="str">
        <f t="shared" si="4"/>
        <v>OldTownEx</v>
      </c>
      <c r="S717" s="19">
        <f t="shared" si="5"/>
        <v>18264</v>
      </c>
      <c r="T717" s="20">
        <f t="shared" ca="1" si="6"/>
        <v>26203</v>
      </c>
      <c r="U717" s="16">
        <f t="shared" ref="U717:W717" si="712">D717-U$5</f>
        <v>78</v>
      </c>
      <c r="V717" s="16">
        <f t="shared" si="712"/>
        <v>20</v>
      </c>
      <c r="W717" s="16">
        <f t="shared" si="712"/>
        <v>994</v>
      </c>
    </row>
    <row r="718" spans="1:23" ht="15.75" customHeight="1" x14ac:dyDescent="0.2">
      <c r="A718" s="2">
        <v>6000</v>
      </c>
      <c r="B718" s="2">
        <v>5</v>
      </c>
      <c r="C718" s="2">
        <v>4</v>
      </c>
      <c r="D718" s="2">
        <v>1954</v>
      </c>
      <c r="E718" s="2">
        <v>1954</v>
      </c>
      <c r="F718" s="2">
        <v>1387</v>
      </c>
      <c r="G718" s="2">
        <v>2</v>
      </c>
      <c r="H718" s="2">
        <v>3</v>
      </c>
      <c r="I718" s="2">
        <v>0</v>
      </c>
      <c r="J718" s="2">
        <v>1</v>
      </c>
      <c r="K718" s="2">
        <v>93000</v>
      </c>
      <c r="L718" s="2" t="s">
        <v>13</v>
      </c>
      <c r="M718" s="2" t="s">
        <v>31</v>
      </c>
      <c r="N718" s="16">
        <f t="shared" si="0"/>
        <v>67.051189617880311</v>
      </c>
      <c r="O718" s="16">
        <f t="shared" si="1"/>
        <v>6</v>
      </c>
      <c r="P718" s="17">
        <f t="shared" si="2"/>
        <v>15500</v>
      </c>
      <c r="Q718" s="18">
        <f t="shared" si="3"/>
        <v>0.33333333333333331</v>
      </c>
      <c r="R718" s="16" t="str">
        <f t="shared" si="4"/>
        <v>OldTownTA</v>
      </c>
      <c r="S718" s="19">
        <f t="shared" si="5"/>
        <v>19725</v>
      </c>
      <c r="T718" s="20">
        <f t="shared" ca="1" si="6"/>
        <v>24742</v>
      </c>
      <c r="U718" s="16">
        <f t="shared" ref="U718:W718" si="713">D718-U$5</f>
        <v>82</v>
      </c>
      <c r="V718" s="16">
        <f t="shared" si="713"/>
        <v>4</v>
      </c>
      <c r="W718" s="16">
        <f t="shared" si="713"/>
        <v>1053</v>
      </c>
    </row>
    <row r="719" spans="1:23" ht="15.75" customHeight="1" x14ac:dyDescent="0.2">
      <c r="A719" s="2">
        <v>7404</v>
      </c>
      <c r="B719" s="2">
        <v>4</v>
      </c>
      <c r="C719" s="2">
        <v>6</v>
      </c>
      <c r="D719" s="2">
        <v>1920</v>
      </c>
      <c r="E719" s="2">
        <v>1950</v>
      </c>
      <c r="F719" s="2">
        <v>861</v>
      </c>
      <c r="G719" s="2">
        <v>1</v>
      </c>
      <c r="H719" s="2">
        <v>2</v>
      </c>
      <c r="I719" s="2">
        <v>0</v>
      </c>
      <c r="J719" s="2">
        <v>2</v>
      </c>
      <c r="K719" s="2">
        <v>80000</v>
      </c>
      <c r="L719" s="2" t="s">
        <v>13</v>
      </c>
      <c r="M719" s="2" t="s">
        <v>31</v>
      </c>
      <c r="N719" s="16">
        <f t="shared" si="0"/>
        <v>92.915214866434383</v>
      </c>
      <c r="O719" s="16">
        <f t="shared" si="1"/>
        <v>5</v>
      </c>
      <c r="P719" s="17">
        <f t="shared" si="2"/>
        <v>16000</v>
      </c>
      <c r="Q719" s="18">
        <f t="shared" si="3"/>
        <v>0.2</v>
      </c>
      <c r="R719" s="16" t="str">
        <f t="shared" si="4"/>
        <v>OldTownTA</v>
      </c>
      <c r="S719" s="19">
        <f t="shared" si="5"/>
        <v>7306</v>
      </c>
      <c r="T719" s="20">
        <f t="shared" ca="1" si="6"/>
        <v>37161</v>
      </c>
      <c r="U719" s="16">
        <f t="shared" ref="U719:W719" si="714">D719-U$5</f>
        <v>48</v>
      </c>
      <c r="V719" s="16">
        <f t="shared" si="714"/>
        <v>0</v>
      </c>
      <c r="W719" s="16">
        <f t="shared" si="714"/>
        <v>527</v>
      </c>
    </row>
    <row r="720" spans="1:23" ht="15.75" customHeight="1" x14ac:dyDescent="0.2">
      <c r="A720" s="2">
        <v>5925</v>
      </c>
      <c r="B720" s="2">
        <v>2</v>
      </c>
      <c r="C720" s="2">
        <v>4</v>
      </c>
      <c r="D720" s="2">
        <v>1940</v>
      </c>
      <c r="E720" s="2">
        <v>1950</v>
      </c>
      <c r="F720" s="2">
        <v>612</v>
      </c>
      <c r="G720" s="2">
        <v>1</v>
      </c>
      <c r="H720" s="2">
        <v>1</v>
      </c>
      <c r="I720" s="2">
        <v>0</v>
      </c>
      <c r="J720" s="2">
        <v>1</v>
      </c>
      <c r="K720" s="2">
        <v>45000</v>
      </c>
      <c r="L720" s="2" t="s">
        <v>17</v>
      </c>
      <c r="M720" s="2" t="s">
        <v>31</v>
      </c>
      <c r="N720" s="16">
        <f t="shared" si="0"/>
        <v>73.529411764705884</v>
      </c>
      <c r="O720" s="16">
        <f t="shared" si="1"/>
        <v>3</v>
      </c>
      <c r="P720" s="17">
        <f t="shared" si="2"/>
        <v>15000</v>
      </c>
      <c r="Q720" s="18">
        <f t="shared" si="3"/>
        <v>0.33333333333333331</v>
      </c>
      <c r="R720" s="16" t="str">
        <f t="shared" si="4"/>
        <v>OldTownGd</v>
      </c>
      <c r="S720" s="19">
        <f t="shared" si="5"/>
        <v>14611</v>
      </c>
      <c r="T720" s="20">
        <f t="shared" ca="1" si="6"/>
        <v>29856</v>
      </c>
      <c r="U720" s="16">
        <f t="shared" ref="U720:W720" si="715">D720-U$5</f>
        <v>68</v>
      </c>
      <c r="V720" s="16">
        <f t="shared" si="715"/>
        <v>0</v>
      </c>
      <c r="W720" s="16">
        <f t="shared" si="715"/>
        <v>278</v>
      </c>
    </row>
    <row r="721" spans="1:23" ht="15.75" customHeight="1" x14ac:dyDescent="0.2">
      <c r="A721" s="2">
        <v>5925</v>
      </c>
      <c r="B721" s="2">
        <v>3</v>
      </c>
      <c r="C721" s="2">
        <v>6</v>
      </c>
      <c r="D721" s="2">
        <v>1910</v>
      </c>
      <c r="E721" s="2">
        <v>1950</v>
      </c>
      <c r="F721" s="2">
        <v>968</v>
      </c>
      <c r="G721" s="2">
        <v>1</v>
      </c>
      <c r="H721" s="2">
        <v>2</v>
      </c>
      <c r="I721" s="2">
        <v>0</v>
      </c>
      <c r="J721" s="2">
        <v>0</v>
      </c>
      <c r="K721" s="2">
        <v>37900</v>
      </c>
      <c r="L721" s="2" t="s">
        <v>13</v>
      </c>
      <c r="M721" s="2" t="s">
        <v>31</v>
      </c>
      <c r="N721" s="16">
        <f t="shared" si="0"/>
        <v>39.152892561983471</v>
      </c>
      <c r="O721" s="16">
        <f t="shared" si="1"/>
        <v>3</v>
      </c>
      <c r="P721" s="17">
        <f t="shared" si="2"/>
        <v>12633.333333333334</v>
      </c>
      <c r="Q721" s="18">
        <f t="shared" si="3"/>
        <v>0.33333333333333331</v>
      </c>
      <c r="R721" s="16" t="str">
        <f t="shared" si="4"/>
        <v>OldTownTA</v>
      </c>
      <c r="S721" s="19">
        <f t="shared" si="5"/>
        <v>3654</v>
      </c>
      <c r="T721" s="20">
        <f t="shared" ca="1" si="6"/>
        <v>40813</v>
      </c>
      <c r="U721" s="16">
        <f t="shared" ref="U721:W721" si="716">D721-U$5</f>
        <v>38</v>
      </c>
      <c r="V721" s="16">
        <f t="shared" si="716"/>
        <v>0</v>
      </c>
      <c r="W721" s="16">
        <f t="shared" si="716"/>
        <v>634</v>
      </c>
    </row>
    <row r="722" spans="1:23" ht="15.75" customHeight="1" x14ac:dyDescent="0.2">
      <c r="A722" s="2">
        <v>5784</v>
      </c>
      <c r="B722" s="2">
        <v>5</v>
      </c>
      <c r="C722" s="2">
        <v>8</v>
      </c>
      <c r="D722" s="2">
        <v>1938</v>
      </c>
      <c r="E722" s="2">
        <v>1996</v>
      </c>
      <c r="F722" s="2">
        <v>886</v>
      </c>
      <c r="G722" s="2">
        <v>1</v>
      </c>
      <c r="H722" s="2">
        <v>2</v>
      </c>
      <c r="I722" s="2">
        <v>0</v>
      </c>
      <c r="J722" s="2">
        <v>1</v>
      </c>
      <c r="K722" s="2">
        <v>91300</v>
      </c>
      <c r="L722" s="2" t="s">
        <v>13</v>
      </c>
      <c r="M722" s="2" t="s">
        <v>31</v>
      </c>
      <c r="N722" s="16">
        <f t="shared" si="0"/>
        <v>103.04740406320542</v>
      </c>
      <c r="O722" s="16">
        <f t="shared" si="1"/>
        <v>4</v>
      </c>
      <c r="P722" s="17">
        <f t="shared" si="2"/>
        <v>22825</v>
      </c>
      <c r="Q722" s="18">
        <f t="shared" si="3"/>
        <v>0.25</v>
      </c>
      <c r="R722" s="16" t="str">
        <f t="shared" si="4"/>
        <v>OldTownTA</v>
      </c>
      <c r="S722" s="19">
        <f t="shared" si="5"/>
        <v>13881</v>
      </c>
      <c r="T722" s="20">
        <f t="shared" ca="1" si="6"/>
        <v>30586</v>
      </c>
      <c r="U722" s="16">
        <f t="shared" ref="U722:W722" si="717">D722-U$5</f>
        <v>66</v>
      </c>
      <c r="V722" s="16">
        <f t="shared" si="717"/>
        <v>46</v>
      </c>
      <c r="W722" s="16">
        <f t="shared" si="717"/>
        <v>552</v>
      </c>
    </row>
    <row r="723" spans="1:23" ht="15.75" customHeight="1" x14ac:dyDescent="0.2">
      <c r="A723" s="2">
        <v>8520</v>
      </c>
      <c r="B723" s="2">
        <v>5</v>
      </c>
      <c r="C723" s="2">
        <v>8</v>
      </c>
      <c r="D723" s="2">
        <v>1923</v>
      </c>
      <c r="E723" s="2">
        <v>1950</v>
      </c>
      <c r="F723" s="2">
        <v>792</v>
      </c>
      <c r="G723" s="2">
        <v>1</v>
      </c>
      <c r="H723" s="2">
        <v>2</v>
      </c>
      <c r="I723" s="2">
        <v>0</v>
      </c>
      <c r="J723" s="2">
        <v>1</v>
      </c>
      <c r="K723" s="2">
        <v>99500</v>
      </c>
      <c r="L723" s="2" t="s">
        <v>13</v>
      </c>
      <c r="M723" s="2" t="s">
        <v>31</v>
      </c>
      <c r="N723" s="16">
        <f t="shared" si="0"/>
        <v>125.63131313131314</v>
      </c>
      <c r="O723" s="16">
        <f t="shared" si="1"/>
        <v>4</v>
      </c>
      <c r="P723" s="17">
        <f t="shared" si="2"/>
        <v>24875</v>
      </c>
      <c r="Q723" s="18">
        <f t="shared" si="3"/>
        <v>0.25</v>
      </c>
      <c r="R723" s="16" t="str">
        <f t="shared" si="4"/>
        <v>OldTownTA</v>
      </c>
      <c r="S723" s="19">
        <f t="shared" si="5"/>
        <v>8402</v>
      </c>
      <c r="T723" s="20">
        <f t="shared" ca="1" si="6"/>
        <v>36065</v>
      </c>
      <c r="U723" s="16">
        <f t="shared" ref="U723:W723" si="718">D723-U$5</f>
        <v>51</v>
      </c>
      <c r="V723" s="16">
        <f t="shared" si="718"/>
        <v>0</v>
      </c>
      <c r="W723" s="16">
        <f t="shared" si="718"/>
        <v>458</v>
      </c>
    </row>
    <row r="724" spans="1:23" ht="15.75" customHeight="1" x14ac:dyDescent="0.2">
      <c r="A724" s="2">
        <v>4456</v>
      </c>
      <c r="B724" s="2">
        <v>4</v>
      </c>
      <c r="C724" s="2">
        <v>5</v>
      </c>
      <c r="D724" s="2">
        <v>1920</v>
      </c>
      <c r="E724" s="2">
        <v>2008</v>
      </c>
      <c r="F724" s="2">
        <v>1452</v>
      </c>
      <c r="G724" s="2">
        <v>2</v>
      </c>
      <c r="H724" s="2">
        <v>2</v>
      </c>
      <c r="I724" s="2">
        <v>0</v>
      </c>
      <c r="J724" s="2">
        <v>0</v>
      </c>
      <c r="K724" s="2">
        <v>113000</v>
      </c>
      <c r="L724" s="2" t="s">
        <v>13</v>
      </c>
      <c r="M724" s="2" t="s">
        <v>31</v>
      </c>
      <c r="N724" s="16">
        <f t="shared" si="0"/>
        <v>77.823691460055102</v>
      </c>
      <c r="O724" s="16">
        <f t="shared" si="1"/>
        <v>4</v>
      </c>
      <c r="P724" s="17">
        <f t="shared" si="2"/>
        <v>28250</v>
      </c>
      <c r="Q724" s="18">
        <f t="shared" si="3"/>
        <v>0.5</v>
      </c>
      <c r="R724" s="16" t="str">
        <f t="shared" si="4"/>
        <v>OldTownTA</v>
      </c>
      <c r="S724" s="19">
        <f t="shared" si="5"/>
        <v>7306</v>
      </c>
      <c r="T724" s="20">
        <f t="shared" ca="1" si="6"/>
        <v>37161</v>
      </c>
      <c r="U724" s="16">
        <f t="shared" ref="U724:W724" si="719">D724-U$5</f>
        <v>48</v>
      </c>
      <c r="V724" s="16">
        <f t="shared" si="719"/>
        <v>58</v>
      </c>
      <c r="W724" s="16">
        <f t="shared" si="719"/>
        <v>1118</v>
      </c>
    </row>
    <row r="725" spans="1:23" ht="15.75" customHeight="1" x14ac:dyDescent="0.2">
      <c r="A725" s="2">
        <v>9600</v>
      </c>
      <c r="B725" s="2">
        <v>4</v>
      </c>
      <c r="C725" s="2">
        <v>4</v>
      </c>
      <c r="D725" s="2">
        <v>1910</v>
      </c>
      <c r="E725" s="2">
        <v>1950</v>
      </c>
      <c r="F725" s="2">
        <v>1510</v>
      </c>
      <c r="G725" s="2">
        <v>2</v>
      </c>
      <c r="H725" s="2">
        <v>3</v>
      </c>
      <c r="I725" s="2">
        <v>0</v>
      </c>
      <c r="J725" s="2">
        <v>2</v>
      </c>
      <c r="K725" s="2">
        <v>87500</v>
      </c>
      <c r="L725" s="2" t="s">
        <v>17</v>
      </c>
      <c r="M725" s="2" t="s">
        <v>31</v>
      </c>
      <c r="N725" s="16">
        <f t="shared" si="0"/>
        <v>57.94701986754967</v>
      </c>
      <c r="O725" s="16">
        <f t="shared" si="1"/>
        <v>7</v>
      </c>
      <c r="P725" s="17">
        <f t="shared" si="2"/>
        <v>12500</v>
      </c>
      <c r="Q725" s="18">
        <f t="shared" si="3"/>
        <v>0.2857142857142857</v>
      </c>
      <c r="R725" s="16" t="str">
        <f t="shared" si="4"/>
        <v>OldTownGd</v>
      </c>
      <c r="S725" s="19">
        <f t="shared" si="5"/>
        <v>3654</v>
      </c>
      <c r="T725" s="20">
        <f t="shared" ca="1" si="6"/>
        <v>40813</v>
      </c>
      <c r="U725" s="16">
        <f t="shared" ref="U725:W725" si="720">D725-U$5</f>
        <v>38</v>
      </c>
      <c r="V725" s="16">
        <f t="shared" si="720"/>
        <v>0</v>
      </c>
      <c r="W725" s="16">
        <f t="shared" si="720"/>
        <v>1176</v>
      </c>
    </row>
    <row r="726" spans="1:23" ht="15.75" customHeight="1" x14ac:dyDescent="0.2">
      <c r="A726" s="2">
        <v>3500</v>
      </c>
      <c r="B726" s="2">
        <v>5</v>
      </c>
      <c r="C726" s="2">
        <v>7</v>
      </c>
      <c r="D726" s="2">
        <v>1947</v>
      </c>
      <c r="E726" s="2">
        <v>1950</v>
      </c>
      <c r="F726" s="2">
        <v>1284</v>
      </c>
      <c r="G726" s="2">
        <v>1</v>
      </c>
      <c r="H726" s="2">
        <v>2</v>
      </c>
      <c r="I726" s="2">
        <v>0</v>
      </c>
      <c r="J726" s="2">
        <v>1</v>
      </c>
      <c r="K726" s="2">
        <v>110000</v>
      </c>
      <c r="L726" s="2" t="s">
        <v>13</v>
      </c>
      <c r="M726" s="2" t="s">
        <v>31</v>
      </c>
      <c r="N726" s="16">
        <f t="shared" si="0"/>
        <v>85.669781931464172</v>
      </c>
      <c r="O726" s="16">
        <f t="shared" si="1"/>
        <v>4</v>
      </c>
      <c r="P726" s="17">
        <f t="shared" si="2"/>
        <v>27500</v>
      </c>
      <c r="Q726" s="18">
        <f t="shared" si="3"/>
        <v>0.25</v>
      </c>
      <c r="R726" s="16" t="str">
        <f t="shared" si="4"/>
        <v>OldTownTA</v>
      </c>
      <c r="S726" s="19">
        <f t="shared" si="5"/>
        <v>17168</v>
      </c>
      <c r="T726" s="20">
        <f t="shared" ca="1" si="6"/>
        <v>27299</v>
      </c>
      <c r="U726" s="16">
        <f t="shared" ref="U726:W726" si="721">D726-U$5</f>
        <v>75</v>
      </c>
      <c r="V726" s="16">
        <f t="shared" si="721"/>
        <v>0</v>
      </c>
      <c r="W726" s="16">
        <f t="shared" si="721"/>
        <v>950</v>
      </c>
    </row>
    <row r="727" spans="1:23" ht="15.75" customHeight="1" x14ac:dyDescent="0.2">
      <c r="A727" s="2">
        <v>8100</v>
      </c>
      <c r="B727" s="2">
        <v>5</v>
      </c>
      <c r="C727" s="2">
        <v>5</v>
      </c>
      <c r="D727" s="2">
        <v>1898</v>
      </c>
      <c r="E727" s="2">
        <v>1965</v>
      </c>
      <c r="F727" s="2">
        <v>2138</v>
      </c>
      <c r="G727" s="2">
        <v>2</v>
      </c>
      <c r="H727" s="2">
        <v>2</v>
      </c>
      <c r="I727" s="2">
        <v>0</v>
      </c>
      <c r="J727" s="2">
        <v>2</v>
      </c>
      <c r="K727" s="2">
        <v>106000</v>
      </c>
      <c r="L727" s="2" t="s">
        <v>13</v>
      </c>
      <c r="M727" s="2" t="s">
        <v>31</v>
      </c>
      <c r="N727" s="16">
        <f t="shared" si="0"/>
        <v>49.579045837231057</v>
      </c>
      <c r="O727" s="16">
        <f t="shared" si="1"/>
        <v>6</v>
      </c>
      <c r="P727" s="17">
        <f t="shared" si="2"/>
        <v>17666.666666666668</v>
      </c>
      <c r="Q727" s="18">
        <f t="shared" si="3"/>
        <v>0.33333333333333331</v>
      </c>
      <c r="R727" s="16" t="str">
        <f t="shared" si="4"/>
        <v>OldTownTA</v>
      </c>
      <c r="S727" s="19">
        <f t="shared" si="5"/>
        <v>693233</v>
      </c>
      <c r="T727" s="20">
        <f t="shared" ca="1" si="6"/>
        <v>-648766</v>
      </c>
      <c r="U727" s="16">
        <f t="shared" ref="U727:W727" si="722">D727-U$5</f>
        <v>26</v>
      </c>
      <c r="V727" s="16">
        <f t="shared" si="722"/>
        <v>15</v>
      </c>
      <c r="W727" s="16">
        <f t="shared" si="722"/>
        <v>1804</v>
      </c>
    </row>
    <row r="728" spans="1:23" ht="15.75" customHeight="1" x14ac:dyDescent="0.2">
      <c r="A728" s="2">
        <v>11700</v>
      </c>
      <c r="B728" s="2">
        <v>7</v>
      </c>
      <c r="C728" s="2">
        <v>7</v>
      </c>
      <c r="D728" s="2">
        <v>1880</v>
      </c>
      <c r="E728" s="2">
        <v>2003</v>
      </c>
      <c r="F728" s="2">
        <v>2640</v>
      </c>
      <c r="G728" s="2">
        <v>1</v>
      </c>
      <c r="H728" s="2">
        <v>4</v>
      </c>
      <c r="I728" s="2">
        <v>1</v>
      </c>
      <c r="J728" s="2">
        <v>4</v>
      </c>
      <c r="K728" s="2">
        <v>265979</v>
      </c>
      <c r="L728" s="2" t="s">
        <v>13</v>
      </c>
      <c r="M728" s="2" t="s">
        <v>31</v>
      </c>
      <c r="N728" s="16">
        <f t="shared" si="0"/>
        <v>100.74962121212121</v>
      </c>
      <c r="O728" s="16">
        <f t="shared" si="1"/>
        <v>10</v>
      </c>
      <c r="P728" s="17">
        <f t="shared" si="2"/>
        <v>26597.9</v>
      </c>
      <c r="Q728" s="18">
        <f t="shared" si="3"/>
        <v>0.1</v>
      </c>
      <c r="R728" s="16" t="str">
        <f t="shared" si="4"/>
        <v>OldTownTA</v>
      </c>
      <c r="S728" s="19">
        <f t="shared" si="5"/>
        <v>686658</v>
      </c>
      <c r="T728" s="20">
        <f t="shared" ca="1" si="6"/>
        <v>-642191</v>
      </c>
      <c r="U728" s="16">
        <f t="shared" ref="U728:W728" si="723">D728-U$5</f>
        <v>8</v>
      </c>
      <c r="V728" s="16">
        <f t="shared" si="723"/>
        <v>53</v>
      </c>
      <c r="W728" s="16">
        <f t="shared" si="723"/>
        <v>2306</v>
      </c>
    </row>
    <row r="729" spans="1:23" ht="15.75" customHeight="1" x14ac:dyDescent="0.2">
      <c r="A729" s="2">
        <v>8400</v>
      </c>
      <c r="B729" s="2">
        <v>6</v>
      </c>
      <c r="C729" s="2">
        <v>7</v>
      </c>
      <c r="D729" s="2">
        <v>1900</v>
      </c>
      <c r="E729" s="2">
        <v>1950</v>
      </c>
      <c r="F729" s="2">
        <v>2007</v>
      </c>
      <c r="G729" s="2">
        <v>2</v>
      </c>
      <c r="H729" s="2">
        <v>3</v>
      </c>
      <c r="I729" s="2">
        <v>0</v>
      </c>
      <c r="J729" s="2">
        <v>1</v>
      </c>
      <c r="K729" s="2">
        <v>160000</v>
      </c>
      <c r="L729" s="2" t="s">
        <v>13</v>
      </c>
      <c r="M729" s="2" t="s">
        <v>31</v>
      </c>
      <c r="N729" s="16">
        <f t="shared" si="0"/>
        <v>79.720976581963129</v>
      </c>
      <c r="O729" s="16">
        <f t="shared" si="1"/>
        <v>6</v>
      </c>
      <c r="P729" s="17">
        <f t="shared" si="2"/>
        <v>26666.666666666668</v>
      </c>
      <c r="Q729" s="18">
        <f t="shared" si="3"/>
        <v>0.33333333333333331</v>
      </c>
      <c r="R729" s="16" t="str">
        <f t="shared" si="4"/>
        <v>OldTownTA</v>
      </c>
      <c r="S729" s="19">
        <f t="shared" si="5"/>
        <v>1</v>
      </c>
      <c r="T729" s="20">
        <f t="shared" ca="1" si="6"/>
        <v>44466</v>
      </c>
      <c r="U729" s="16">
        <f t="shared" ref="U729:W729" si="724">D729-U$5</f>
        <v>28</v>
      </c>
      <c r="V729" s="16">
        <f t="shared" si="724"/>
        <v>0</v>
      </c>
      <c r="W729" s="16">
        <f t="shared" si="724"/>
        <v>1673</v>
      </c>
    </row>
    <row r="730" spans="1:23" ht="15.75" customHeight="1" x14ac:dyDescent="0.2">
      <c r="A730" s="2">
        <v>3600</v>
      </c>
      <c r="B730" s="2">
        <v>6</v>
      </c>
      <c r="C730" s="2">
        <v>7</v>
      </c>
      <c r="D730" s="2">
        <v>1917</v>
      </c>
      <c r="E730" s="2">
        <v>2007</v>
      </c>
      <c r="F730" s="2">
        <v>1288</v>
      </c>
      <c r="G730" s="2">
        <v>1</v>
      </c>
      <c r="H730" s="2">
        <v>3</v>
      </c>
      <c r="I730" s="2">
        <v>1</v>
      </c>
      <c r="J730" s="2">
        <v>1</v>
      </c>
      <c r="K730" s="2">
        <v>119000</v>
      </c>
      <c r="L730" s="2" t="s">
        <v>13</v>
      </c>
      <c r="M730" s="2" t="s">
        <v>31</v>
      </c>
      <c r="N730" s="16">
        <f t="shared" si="0"/>
        <v>92.391304347826093</v>
      </c>
      <c r="O730" s="16">
        <f t="shared" si="1"/>
        <v>6</v>
      </c>
      <c r="P730" s="17">
        <f t="shared" si="2"/>
        <v>19833.333333333332</v>
      </c>
      <c r="Q730" s="18">
        <f t="shared" si="3"/>
        <v>0.16666666666666666</v>
      </c>
      <c r="R730" s="16" t="str">
        <f t="shared" si="4"/>
        <v>OldTownTA</v>
      </c>
      <c r="S730" s="19">
        <f t="shared" si="5"/>
        <v>6211</v>
      </c>
      <c r="T730" s="20">
        <f t="shared" ca="1" si="6"/>
        <v>38256</v>
      </c>
      <c r="U730" s="16">
        <f t="shared" ref="U730:W730" si="725">D730-U$5</f>
        <v>45</v>
      </c>
      <c r="V730" s="16">
        <f t="shared" si="725"/>
        <v>57</v>
      </c>
      <c r="W730" s="16">
        <f t="shared" si="725"/>
        <v>954</v>
      </c>
    </row>
    <row r="731" spans="1:23" ht="15.75" customHeight="1" x14ac:dyDescent="0.2">
      <c r="A731" s="2">
        <v>17671</v>
      </c>
      <c r="B731" s="2">
        <v>8</v>
      </c>
      <c r="C731" s="2">
        <v>9</v>
      </c>
      <c r="D731" s="2">
        <v>1882</v>
      </c>
      <c r="E731" s="2">
        <v>1986</v>
      </c>
      <c r="F731" s="2">
        <v>1742</v>
      </c>
      <c r="G731" s="2">
        <v>1</v>
      </c>
      <c r="H731" s="2">
        <v>4</v>
      </c>
      <c r="I731" s="2">
        <v>1</v>
      </c>
      <c r="J731" s="2">
        <v>2</v>
      </c>
      <c r="K731" s="2">
        <v>168000</v>
      </c>
      <c r="L731" s="2" t="s">
        <v>17</v>
      </c>
      <c r="M731" s="2" t="s">
        <v>31</v>
      </c>
      <c r="N731" s="16">
        <f t="shared" si="0"/>
        <v>96.440872560275551</v>
      </c>
      <c r="O731" s="16">
        <f t="shared" si="1"/>
        <v>8</v>
      </c>
      <c r="P731" s="17">
        <f t="shared" si="2"/>
        <v>21000</v>
      </c>
      <c r="Q731" s="18">
        <f t="shared" si="3"/>
        <v>0.125</v>
      </c>
      <c r="R731" s="16" t="str">
        <f t="shared" si="4"/>
        <v>OldTownGd</v>
      </c>
      <c r="S731" s="19">
        <f t="shared" si="5"/>
        <v>687389</v>
      </c>
      <c r="T731" s="20">
        <f t="shared" ca="1" si="6"/>
        <v>-642922</v>
      </c>
      <c r="U731" s="16">
        <f t="shared" ref="U731:W731" si="726">D731-U$5</f>
        <v>10</v>
      </c>
      <c r="V731" s="16">
        <f t="shared" si="726"/>
        <v>36</v>
      </c>
      <c r="W731" s="16">
        <f t="shared" si="726"/>
        <v>1408</v>
      </c>
    </row>
    <row r="732" spans="1:23" ht="15.75" customHeight="1" x14ac:dyDescent="0.2">
      <c r="A732" s="2">
        <v>3300</v>
      </c>
      <c r="B732" s="2">
        <v>4</v>
      </c>
      <c r="C732" s="2">
        <v>3</v>
      </c>
      <c r="D732" s="2">
        <v>1910</v>
      </c>
      <c r="E732" s="2">
        <v>1950</v>
      </c>
      <c r="F732" s="2">
        <v>816</v>
      </c>
      <c r="G732" s="2">
        <v>1</v>
      </c>
      <c r="H732" s="2">
        <v>2</v>
      </c>
      <c r="I732" s="2">
        <v>1</v>
      </c>
      <c r="J732" s="2">
        <v>0</v>
      </c>
      <c r="K732" s="2">
        <v>58500</v>
      </c>
      <c r="L732" s="2" t="s">
        <v>13</v>
      </c>
      <c r="M732" s="2" t="s">
        <v>31</v>
      </c>
      <c r="N732" s="16">
        <f t="shared" si="0"/>
        <v>71.691176470588232</v>
      </c>
      <c r="O732" s="16">
        <f t="shared" si="1"/>
        <v>4</v>
      </c>
      <c r="P732" s="17">
        <f t="shared" si="2"/>
        <v>14625</v>
      </c>
      <c r="Q732" s="18">
        <f t="shared" si="3"/>
        <v>0.25</v>
      </c>
      <c r="R732" s="16" t="str">
        <f t="shared" si="4"/>
        <v>OldTownTA</v>
      </c>
      <c r="S732" s="19">
        <f t="shared" si="5"/>
        <v>3654</v>
      </c>
      <c r="T732" s="20">
        <f t="shared" ca="1" si="6"/>
        <v>40813</v>
      </c>
      <c r="U732" s="16">
        <f t="shared" ref="U732:W732" si="727">D732-U$5</f>
        <v>38</v>
      </c>
      <c r="V732" s="16">
        <f t="shared" si="727"/>
        <v>0</v>
      </c>
      <c r="W732" s="16">
        <f t="shared" si="727"/>
        <v>482</v>
      </c>
    </row>
    <row r="733" spans="1:23" ht="15.75" customHeight="1" x14ac:dyDescent="0.2">
      <c r="A733" s="2">
        <v>9000</v>
      </c>
      <c r="B733" s="2">
        <v>7</v>
      </c>
      <c r="C733" s="2">
        <v>9</v>
      </c>
      <c r="D733" s="2">
        <v>1920</v>
      </c>
      <c r="E733" s="2">
        <v>1988</v>
      </c>
      <c r="F733" s="2">
        <v>1482</v>
      </c>
      <c r="G733" s="2">
        <v>1</v>
      </c>
      <c r="H733" s="2">
        <v>3</v>
      </c>
      <c r="I733" s="2">
        <v>0</v>
      </c>
      <c r="J733" s="2">
        <v>2</v>
      </c>
      <c r="K733" s="2">
        <v>143000</v>
      </c>
      <c r="L733" s="2" t="s">
        <v>17</v>
      </c>
      <c r="M733" s="2" t="s">
        <v>31</v>
      </c>
      <c r="N733" s="16">
        <f t="shared" si="0"/>
        <v>96.491228070175438</v>
      </c>
      <c r="O733" s="16">
        <f t="shared" si="1"/>
        <v>6</v>
      </c>
      <c r="P733" s="17">
        <f t="shared" si="2"/>
        <v>23833.333333333332</v>
      </c>
      <c r="Q733" s="18">
        <f t="shared" si="3"/>
        <v>0.16666666666666666</v>
      </c>
      <c r="R733" s="16" t="str">
        <f t="shared" si="4"/>
        <v>OldTownGd</v>
      </c>
      <c r="S733" s="19">
        <f t="shared" si="5"/>
        <v>7306</v>
      </c>
      <c r="T733" s="20">
        <f t="shared" ca="1" si="6"/>
        <v>37161</v>
      </c>
      <c r="U733" s="16">
        <f t="shared" ref="U733:W733" si="728">D733-U$5</f>
        <v>48</v>
      </c>
      <c r="V733" s="16">
        <f t="shared" si="728"/>
        <v>38</v>
      </c>
      <c r="W733" s="16">
        <f t="shared" si="728"/>
        <v>1148</v>
      </c>
    </row>
    <row r="734" spans="1:23" ht="15.75" customHeight="1" x14ac:dyDescent="0.2">
      <c r="A734" s="2">
        <v>7200</v>
      </c>
      <c r="B734" s="2">
        <v>5</v>
      </c>
      <c r="C734" s="2">
        <v>4</v>
      </c>
      <c r="D734" s="2">
        <v>1910</v>
      </c>
      <c r="E734" s="2">
        <v>2006</v>
      </c>
      <c r="F734" s="2">
        <v>1022</v>
      </c>
      <c r="G734" s="2">
        <v>1</v>
      </c>
      <c r="H734" s="2">
        <v>2</v>
      </c>
      <c r="I734" s="2">
        <v>0</v>
      </c>
      <c r="J734" s="2">
        <v>1</v>
      </c>
      <c r="K734" s="2">
        <v>85000</v>
      </c>
      <c r="L734" s="2" t="s">
        <v>13</v>
      </c>
      <c r="M734" s="2" t="s">
        <v>31</v>
      </c>
      <c r="N734" s="16">
        <f t="shared" si="0"/>
        <v>83.170254403131111</v>
      </c>
      <c r="O734" s="16">
        <f t="shared" si="1"/>
        <v>4</v>
      </c>
      <c r="P734" s="17">
        <f t="shared" si="2"/>
        <v>21250</v>
      </c>
      <c r="Q734" s="18">
        <f t="shared" si="3"/>
        <v>0.25</v>
      </c>
      <c r="R734" s="16" t="str">
        <f t="shared" si="4"/>
        <v>OldTownTA</v>
      </c>
      <c r="S734" s="19">
        <f t="shared" si="5"/>
        <v>3654</v>
      </c>
      <c r="T734" s="20">
        <f t="shared" ca="1" si="6"/>
        <v>40813</v>
      </c>
      <c r="U734" s="16">
        <f t="shared" ref="U734:W734" si="729">D734-U$5</f>
        <v>38</v>
      </c>
      <c r="V734" s="16">
        <f t="shared" si="729"/>
        <v>56</v>
      </c>
      <c r="W734" s="16">
        <f t="shared" si="729"/>
        <v>688</v>
      </c>
    </row>
    <row r="735" spans="1:23" ht="15.75" customHeight="1" x14ac:dyDescent="0.2">
      <c r="A735" s="2">
        <v>8820</v>
      </c>
      <c r="B735" s="2">
        <v>5</v>
      </c>
      <c r="C735" s="2">
        <v>6</v>
      </c>
      <c r="D735" s="2">
        <v>1890</v>
      </c>
      <c r="E735" s="2">
        <v>1996</v>
      </c>
      <c r="F735" s="2">
        <v>1869</v>
      </c>
      <c r="G735" s="2">
        <v>1</v>
      </c>
      <c r="H735" s="2">
        <v>2</v>
      </c>
      <c r="I735" s="2">
        <v>0</v>
      </c>
      <c r="J735" s="2">
        <v>2</v>
      </c>
      <c r="K735" s="2">
        <v>124900</v>
      </c>
      <c r="L735" s="2" t="s">
        <v>13</v>
      </c>
      <c r="M735" s="2" t="s">
        <v>31</v>
      </c>
      <c r="N735" s="16">
        <f t="shared" si="0"/>
        <v>66.827180310326384</v>
      </c>
      <c r="O735" s="16">
        <f t="shared" si="1"/>
        <v>5</v>
      </c>
      <c r="P735" s="17">
        <f t="shared" si="2"/>
        <v>24980</v>
      </c>
      <c r="Q735" s="18">
        <f t="shared" si="3"/>
        <v>0.2</v>
      </c>
      <c r="R735" s="16" t="str">
        <f t="shared" si="4"/>
        <v>OldTownTA</v>
      </c>
      <c r="S735" s="19">
        <f t="shared" si="5"/>
        <v>690311</v>
      </c>
      <c r="T735" s="20">
        <f t="shared" ca="1" si="6"/>
        <v>-645844</v>
      </c>
      <c r="U735" s="16">
        <f t="shared" ref="U735:W735" si="730">D735-U$5</f>
        <v>18</v>
      </c>
      <c r="V735" s="16">
        <f t="shared" si="730"/>
        <v>46</v>
      </c>
      <c r="W735" s="16">
        <f t="shared" si="730"/>
        <v>1535</v>
      </c>
    </row>
    <row r="736" spans="1:23" ht="15.75" customHeight="1" x14ac:dyDescent="0.2">
      <c r="A736" s="2">
        <v>5400</v>
      </c>
      <c r="B736" s="2">
        <v>6</v>
      </c>
      <c r="C736" s="2">
        <v>6</v>
      </c>
      <c r="D736" s="2">
        <v>1920</v>
      </c>
      <c r="E736" s="2">
        <v>1950</v>
      </c>
      <c r="F736" s="2">
        <v>1480</v>
      </c>
      <c r="G736" s="2">
        <v>1</v>
      </c>
      <c r="H736" s="2">
        <v>3</v>
      </c>
      <c r="I736" s="2">
        <v>0</v>
      </c>
      <c r="J736" s="2">
        <v>1</v>
      </c>
      <c r="K736" s="2">
        <v>119000</v>
      </c>
      <c r="L736" s="2" t="s">
        <v>13</v>
      </c>
      <c r="M736" s="2" t="s">
        <v>31</v>
      </c>
      <c r="N736" s="16">
        <f t="shared" si="0"/>
        <v>80.405405405405403</v>
      </c>
      <c r="O736" s="16">
        <f t="shared" si="1"/>
        <v>5</v>
      </c>
      <c r="P736" s="17">
        <f t="shared" si="2"/>
        <v>23800</v>
      </c>
      <c r="Q736" s="18">
        <f t="shared" si="3"/>
        <v>0.2</v>
      </c>
      <c r="R736" s="16" t="str">
        <f t="shared" si="4"/>
        <v>OldTownTA</v>
      </c>
      <c r="S736" s="19">
        <f t="shared" si="5"/>
        <v>7306</v>
      </c>
      <c r="T736" s="20">
        <f t="shared" ca="1" si="6"/>
        <v>37161</v>
      </c>
      <c r="U736" s="16">
        <f t="shared" ref="U736:W736" si="731">D736-U$5</f>
        <v>48</v>
      </c>
      <c r="V736" s="16">
        <f t="shared" si="731"/>
        <v>0</v>
      </c>
      <c r="W736" s="16">
        <f t="shared" si="731"/>
        <v>1146</v>
      </c>
    </row>
    <row r="737" spans="1:23" ht="15.75" customHeight="1" x14ac:dyDescent="0.2">
      <c r="A737" s="2">
        <v>9720</v>
      </c>
      <c r="B737" s="2">
        <v>6</v>
      </c>
      <c r="C737" s="2">
        <v>7</v>
      </c>
      <c r="D737" s="2">
        <v>1910</v>
      </c>
      <c r="E737" s="2">
        <v>2002</v>
      </c>
      <c r="F737" s="2">
        <v>1521</v>
      </c>
      <c r="G737" s="2">
        <v>1</v>
      </c>
      <c r="H737" s="2">
        <v>4</v>
      </c>
      <c r="I737" s="2">
        <v>0</v>
      </c>
      <c r="J737" s="2">
        <v>3</v>
      </c>
      <c r="K737" s="2">
        <v>146500</v>
      </c>
      <c r="L737" s="2" t="s">
        <v>13</v>
      </c>
      <c r="M737" s="2" t="s">
        <v>31</v>
      </c>
      <c r="N737" s="16">
        <f t="shared" si="0"/>
        <v>96.318211702827085</v>
      </c>
      <c r="O737" s="16">
        <f t="shared" si="1"/>
        <v>8</v>
      </c>
      <c r="P737" s="17">
        <f t="shared" si="2"/>
        <v>18312.5</v>
      </c>
      <c r="Q737" s="18">
        <f t="shared" si="3"/>
        <v>0.125</v>
      </c>
      <c r="R737" s="16" t="str">
        <f t="shared" si="4"/>
        <v>OldTownTA</v>
      </c>
      <c r="S737" s="19">
        <f t="shared" si="5"/>
        <v>3654</v>
      </c>
      <c r="T737" s="20">
        <f t="shared" ca="1" si="6"/>
        <v>40813</v>
      </c>
      <c r="U737" s="16">
        <f t="shared" ref="U737:W737" si="732">D737-U$5</f>
        <v>38</v>
      </c>
      <c r="V737" s="16">
        <f t="shared" si="732"/>
        <v>52</v>
      </c>
      <c r="W737" s="16">
        <f t="shared" si="732"/>
        <v>1187</v>
      </c>
    </row>
    <row r="738" spans="1:23" ht="15.75" customHeight="1" x14ac:dyDescent="0.2">
      <c r="A738" s="2">
        <v>7879</v>
      </c>
      <c r="B738" s="2">
        <v>4</v>
      </c>
      <c r="C738" s="2">
        <v>5</v>
      </c>
      <c r="D738" s="2">
        <v>1920</v>
      </c>
      <c r="E738" s="2">
        <v>1950</v>
      </c>
      <c r="F738" s="2">
        <v>720</v>
      </c>
      <c r="G738" s="2">
        <v>1</v>
      </c>
      <c r="H738" s="2">
        <v>2</v>
      </c>
      <c r="I738" s="2">
        <v>0</v>
      </c>
      <c r="J738" s="2">
        <v>0</v>
      </c>
      <c r="K738" s="2">
        <v>34900</v>
      </c>
      <c r="L738" s="2" t="s">
        <v>13</v>
      </c>
      <c r="M738" s="2" t="s">
        <v>32</v>
      </c>
      <c r="N738" s="16">
        <f t="shared" si="0"/>
        <v>48.472222222222221</v>
      </c>
      <c r="O738" s="16">
        <f t="shared" si="1"/>
        <v>3</v>
      </c>
      <c r="P738" s="17">
        <f t="shared" si="2"/>
        <v>11633.333333333334</v>
      </c>
      <c r="Q738" s="18">
        <f t="shared" si="3"/>
        <v>0.33333333333333331</v>
      </c>
      <c r="R738" s="16" t="str">
        <f t="shared" si="4"/>
        <v>IDOTRRTA</v>
      </c>
      <c r="S738" s="19">
        <f t="shared" si="5"/>
        <v>7306</v>
      </c>
      <c r="T738" s="20">
        <f t="shared" ca="1" si="6"/>
        <v>37161</v>
      </c>
      <c r="U738" s="16">
        <f t="shared" ref="U738:W738" si="733">D738-U$5</f>
        <v>48</v>
      </c>
      <c r="V738" s="16">
        <f t="shared" si="733"/>
        <v>0</v>
      </c>
      <c r="W738" s="16">
        <f t="shared" si="733"/>
        <v>386</v>
      </c>
    </row>
    <row r="739" spans="1:23" ht="15.75" customHeight="1" x14ac:dyDescent="0.2">
      <c r="A739" s="2">
        <v>9392</v>
      </c>
      <c r="B739" s="2">
        <v>3</v>
      </c>
      <c r="C739" s="2">
        <v>3</v>
      </c>
      <c r="D739" s="2">
        <v>1900</v>
      </c>
      <c r="E739" s="2">
        <v>1950</v>
      </c>
      <c r="F739" s="2">
        <v>797</v>
      </c>
      <c r="G739" s="2">
        <v>1</v>
      </c>
      <c r="H739" s="2">
        <v>2</v>
      </c>
      <c r="I739" s="2">
        <v>0</v>
      </c>
      <c r="J739" s="2">
        <v>0</v>
      </c>
      <c r="K739" s="2">
        <v>44000</v>
      </c>
      <c r="L739" s="2" t="s">
        <v>26</v>
      </c>
      <c r="M739" s="2" t="s">
        <v>32</v>
      </c>
      <c r="N739" s="16">
        <f t="shared" si="0"/>
        <v>55.207026348808029</v>
      </c>
      <c r="O739" s="16">
        <f t="shared" si="1"/>
        <v>3</v>
      </c>
      <c r="P739" s="17">
        <f t="shared" si="2"/>
        <v>14666.666666666666</v>
      </c>
      <c r="Q739" s="18">
        <f t="shared" si="3"/>
        <v>0.33333333333333331</v>
      </c>
      <c r="R739" s="16" t="str">
        <f t="shared" si="4"/>
        <v>IDOTRRFa</v>
      </c>
      <c r="S739" s="19">
        <f t="shared" si="5"/>
        <v>1</v>
      </c>
      <c r="T739" s="20">
        <f t="shared" ca="1" si="6"/>
        <v>44466</v>
      </c>
      <c r="U739" s="16">
        <f t="shared" ref="U739:W739" si="734">D739-U$5</f>
        <v>28</v>
      </c>
      <c r="V739" s="16">
        <f t="shared" si="734"/>
        <v>0</v>
      </c>
      <c r="W739" s="16">
        <f t="shared" si="734"/>
        <v>463</v>
      </c>
    </row>
    <row r="740" spans="1:23" ht="15.75" customHeight="1" x14ac:dyDescent="0.2">
      <c r="A740" s="2">
        <v>21384</v>
      </c>
      <c r="B740" s="2">
        <v>5</v>
      </c>
      <c r="C740" s="2">
        <v>6</v>
      </c>
      <c r="D740" s="2">
        <v>1923</v>
      </c>
      <c r="E740" s="2">
        <v>2004</v>
      </c>
      <c r="F740" s="2">
        <v>1576</v>
      </c>
      <c r="G740" s="2">
        <v>1</v>
      </c>
      <c r="H740" s="2">
        <v>3</v>
      </c>
      <c r="I740" s="2">
        <v>1</v>
      </c>
      <c r="J740" s="2">
        <v>2</v>
      </c>
      <c r="K740" s="2">
        <v>223500</v>
      </c>
      <c r="L740" s="2" t="s">
        <v>13</v>
      </c>
      <c r="M740" s="2" t="s">
        <v>29</v>
      </c>
      <c r="N740" s="16">
        <f t="shared" si="0"/>
        <v>141.81472081218274</v>
      </c>
      <c r="O740" s="16">
        <f t="shared" si="1"/>
        <v>7</v>
      </c>
      <c r="P740" s="17">
        <f t="shared" si="2"/>
        <v>31928.571428571428</v>
      </c>
      <c r="Q740" s="18">
        <f t="shared" si="3"/>
        <v>0.14285714285714285</v>
      </c>
      <c r="R740" s="16" t="str">
        <f t="shared" si="4"/>
        <v>BrkSideTA</v>
      </c>
      <c r="S740" s="19">
        <f t="shared" si="5"/>
        <v>8402</v>
      </c>
      <c r="T740" s="20">
        <f t="shared" ca="1" si="6"/>
        <v>36065</v>
      </c>
      <c r="U740" s="16">
        <f t="shared" ref="U740:W740" si="735">D740-U$5</f>
        <v>51</v>
      </c>
      <c r="V740" s="16">
        <f t="shared" si="735"/>
        <v>54</v>
      </c>
      <c r="W740" s="16">
        <f t="shared" si="735"/>
        <v>1242</v>
      </c>
    </row>
    <row r="741" spans="1:23" ht="15.75" customHeight="1" x14ac:dyDescent="0.2">
      <c r="A741" s="2">
        <v>6615</v>
      </c>
      <c r="B741" s="2">
        <v>6</v>
      </c>
      <c r="C741" s="2">
        <v>6</v>
      </c>
      <c r="D741" s="2">
        <v>1923</v>
      </c>
      <c r="E741" s="2">
        <v>1950</v>
      </c>
      <c r="F741" s="2">
        <v>1432</v>
      </c>
      <c r="G741" s="2">
        <v>1</v>
      </c>
      <c r="H741" s="2">
        <v>3</v>
      </c>
      <c r="I741" s="2">
        <v>1</v>
      </c>
      <c r="J741" s="2">
        <v>1</v>
      </c>
      <c r="K741" s="2">
        <v>149000</v>
      </c>
      <c r="L741" s="2" t="s">
        <v>13</v>
      </c>
      <c r="M741" s="2" t="s">
        <v>29</v>
      </c>
      <c r="N741" s="16">
        <f t="shared" si="0"/>
        <v>104.05027932960894</v>
      </c>
      <c r="O741" s="16">
        <f t="shared" si="1"/>
        <v>6</v>
      </c>
      <c r="P741" s="17">
        <f t="shared" si="2"/>
        <v>24833.333333333332</v>
      </c>
      <c r="Q741" s="18">
        <f t="shared" si="3"/>
        <v>0.16666666666666666</v>
      </c>
      <c r="R741" s="16" t="str">
        <f t="shared" si="4"/>
        <v>BrkSideTA</v>
      </c>
      <c r="S741" s="19">
        <f t="shared" si="5"/>
        <v>8402</v>
      </c>
      <c r="T741" s="20">
        <f t="shared" ca="1" si="6"/>
        <v>36065</v>
      </c>
      <c r="U741" s="16">
        <f t="shared" ref="U741:W741" si="736">D741-U$5</f>
        <v>51</v>
      </c>
      <c r="V741" s="16">
        <f t="shared" si="736"/>
        <v>0</v>
      </c>
      <c r="W741" s="16">
        <f t="shared" si="736"/>
        <v>1098</v>
      </c>
    </row>
    <row r="742" spans="1:23" ht="15.75" customHeight="1" x14ac:dyDescent="0.2">
      <c r="A742" s="2">
        <v>7264</v>
      </c>
      <c r="B742" s="2">
        <v>7</v>
      </c>
      <c r="C742" s="2">
        <v>7</v>
      </c>
      <c r="D742" s="2">
        <v>1925</v>
      </c>
      <c r="E742" s="2">
        <v>2007</v>
      </c>
      <c r="F742" s="2">
        <v>1548</v>
      </c>
      <c r="G742" s="2">
        <v>2</v>
      </c>
      <c r="H742" s="2">
        <v>3</v>
      </c>
      <c r="I742" s="2">
        <v>0</v>
      </c>
      <c r="J742" s="2">
        <v>2</v>
      </c>
      <c r="K742" s="2">
        <v>205000</v>
      </c>
      <c r="L742" s="2" t="s">
        <v>17</v>
      </c>
      <c r="M742" s="2" t="s">
        <v>29</v>
      </c>
      <c r="N742" s="16">
        <f t="shared" si="0"/>
        <v>132.42894056847544</v>
      </c>
      <c r="O742" s="16">
        <f t="shared" si="1"/>
        <v>7</v>
      </c>
      <c r="P742" s="17">
        <f t="shared" si="2"/>
        <v>29285.714285714286</v>
      </c>
      <c r="Q742" s="18">
        <f t="shared" si="3"/>
        <v>0.2857142857142857</v>
      </c>
      <c r="R742" s="16" t="str">
        <f t="shared" si="4"/>
        <v>BrkSideGd</v>
      </c>
      <c r="S742" s="19">
        <f t="shared" si="5"/>
        <v>9133</v>
      </c>
      <c r="T742" s="20">
        <f t="shared" ca="1" si="6"/>
        <v>35334</v>
      </c>
      <c r="U742" s="16">
        <f t="shared" ref="U742:W742" si="737">D742-U$5</f>
        <v>53</v>
      </c>
      <c r="V742" s="16">
        <f t="shared" si="737"/>
        <v>57</v>
      </c>
      <c r="W742" s="16">
        <f t="shared" si="737"/>
        <v>1214</v>
      </c>
    </row>
    <row r="743" spans="1:23" ht="15.75" customHeight="1" x14ac:dyDescent="0.2">
      <c r="A743" s="2">
        <v>4960</v>
      </c>
      <c r="B743" s="2">
        <v>5</v>
      </c>
      <c r="C743" s="2">
        <v>7</v>
      </c>
      <c r="D743" s="2">
        <v>1930</v>
      </c>
      <c r="E743" s="2">
        <v>1982</v>
      </c>
      <c r="F743" s="2">
        <v>1654</v>
      </c>
      <c r="G743" s="2">
        <v>2</v>
      </c>
      <c r="H743" s="2">
        <v>3</v>
      </c>
      <c r="I743" s="2">
        <v>1</v>
      </c>
      <c r="J743" s="2">
        <v>1</v>
      </c>
      <c r="K743" s="2">
        <v>137000</v>
      </c>
      <c r="L743" s="2" t="s">
        <v>13</v>
      </c>
      <c r="M743" s="2" t="s">
        <v>29</v>
      </c>
      <c r="N743" s="16">
        <f t="shared" si="0"/>
        <v>82.829504232164453</v>
      </c>
      <c r="O743" s="16">
        <f t="shared" si="1"/>
        <v>7</v>
      </c>
      <c r="P743" s="17">
        <f t="shared" si="2"/>
        <v>19571.428571428572</v>
      </c>
      <c r="Q743" s="18">
        <f t="shared" si="3"/>
        <v>0.2857142857142857</v>
      </c>
      <c r="R743" s="16" t="str">
        <f t="shared" si="4"/>
        <v>BrkSideTA</v>
      </c>
      <c r="S743" s="19">
        <f t="shared" si="5"/>
        <v>10959</v>
      </c>
      <c r="T743" s="20">
        <f t="shared" ca="1" si="6"/>
        <v>33508</v>
      </c>
      <c r="U743" s="16">
        <f t="shared" ref="U743:W743" si="738">D743-U$5</f>
        <v>58</v>
      </c>
      <c r="V743" s="16">
        <f t="shared" si="738"/>
        <v>32</v>
      </c>
      <c r="W743" s="16">
        <f t="shared" si="738"/>
        <v>1320</v>
      </c>
    </row>
    <row r="744" spans="1:23" ht="15.75" customHeight="1" x14ac:dyDescent="0.2">
      <c r="A744" s="2">
        <v>8854</v>
      </c>
      <c r="B744" s="2">
        <v>6</v>
      </c>
      <c r="C744" s="2">
        <v>6</v>
      </c>
      <c r="D744" s="2">
        <v>1916</v>
      </c>
      <c r="E744" s="2">
        <v>1950</v>
      </c>
      <c r="F744" s="2">
        <v>952</v>
      </c>
      <c r="G744" s="2">
        <v>1</v>
      </c>
      <c r="H744" s="2">
        <v>2</v>
      </c>
      <c r="I744" s="2">
        <v>1</v>
      </c>
      <c r="J744" s="2">
        <v>1</v>
      </c>
      <c r="K744" s="2">
        <v>121000</v>
      </c>
      <c r="L744" s="2" t="s">
        <v>13</v>
      </c>
      <c r="M744" s="2" t="s">
        <v>29</v>
      </c>
      <c r="N744" s="16">
        <f t="shared" si="0"/>
        <v>127.10084033613445</v>
      </c>
      <c r="O744" s="16">
        <f t="shared" si="1"/>
        <v>5</v>
      </c>
      <c r="P744" s="17">
        <f t="shared" si="2"/>
        <v>24200</v>
      </c>
      <c r="Q744" s="18">
        <f t="shared" si="3"/>
        <v>0.2</v>
      </c>
      <c r="R744" s="16" t="str">
        <f t="shared" si="4"/>
        <v>BrkSideTA</v>
      </c>
      <c r="S744" s="19">
        <f t="shared" si="5"/>
        <v>5845</v>
      </c>
      <c r="T744" s="20">
        <f t="shared" ca="1" si="6"/>
        <v>38622</v>
      </c>
      <c r="U744" s="16">
        <f t="shared" ref="U744:W744" si="739">D744-U$5</f>
        <v>44</v>
      </c>
      <c r="V744" s="16">
        <f t="shared" si="739"/>
        <v>0</v>
      </c>
      <c r="W744" s="16">
        <f t="shared" si="739"/>
        <v>618</v>
      </c>
    </row>
    <row r="745" spans="1:23" ht="15.75" customHeight="1" x14ac:dyDescent="0.2">
      <c r="A745" s="2">
        <v>6000</v>
      </c>
      <c r="B745" s="2">
        <v>4</v>
      </c>
      <c r="C745" s="2">
        <v>6</v>
      </c>
      <c r="D745" s="2">
        <v>1936</v>
      </c>
      <c r="E745" s="2">
        <v>1950</v>
      </c>
      <c r="F745" s="2">
        <v>1324</v>
      </c>
      <c r="G745" s="2">
        <v>1</v>
      </c>
      <c r="H745" s="2">
        <v>3</v>
      </c>
      <c r="I745" s="2">
        <v>0</v>
      </c>
      <c r="J745" s="2">
        <v>1</v>
      </c>
      <c r="K745" s="2">
        <v>128000</v>
      </c>
      <c r="L745" s="2" t="s">
        <v>13</v>
      </c>
      <c r="M745" s="2" t="s">
        <v>29</v>
      </c>
      <c r="N745" s="16">
        <f t="shared" si="0"/>
        <v>96.676737160120851</v>
      </c>
      <c r="O745" s="16">
        <f t="shared" si="1"/>
        <v>5</v>
      </c>
      <c r="P745" s="17">
        <f t="shared" si="2"/>
        <v>25600</v>
      </c>
      <c r="Q745" s="18">
        <f t="shared" si="3"/>
        <v>0.2</v>
      </c>
      <c r="R745" s="16" t="str">
        <f t="shared" si="4"/>
        <v>BrkSideTA</v>
      </c>
      <c r="S745" s="19">
        <f t="shared" si="5"/>
        <v>13150</v>
      </c>
      <c r="T745" s="20">
        <f t="shared" ca="1" si="6"/>
        <v>31317</v>
      </c>
      <c r="U745" s="16">
        <f t="shared" ref="U745:W745" si="740">D745-U$5</f>
        <v>64</v>
      </c>
      <c r="V745" s="16">
        <f t="shared" si="740"/>
        <v>0</v>
      </c>
      <c r="W745" s="16">
        <f t="shared" si="740"/>
        <v>990</v>
      </c>
    </row>
    <row r="746" spans="1:23" ht="15.75" customHeight="1" x14ac:dyDescent="0.2">
      <c r="A746" s="2">
        <v>6000</v>
      </c>
      <c r="B746" s="2">
        <v>6</v>
      </c>
      <c r="C746" s="2">
        <v>9</v>
      </c>
      <c r="D746" s="2">
        <v>1937</v>
      </c>
      <c r="E746" s="2">
        <v>2000</v>
      </c>
      <c r="F746" s="2">
        <v>1176</v>
      </c>
      <c r="G746" s="2">
        <v>1</v>
      </c>
      <c r="H746" s="2">
        <v>2</v>
      </c>
      <c r="I746" s="2">
        <v>0</v>
      </c>
      <c r="J746" s="2">
        <v>2</v>
      </c>
      <c r="K746" s="2">
        <v>134900</v>
      </c>
      <c r="L746" s="2" t="s">
        <v>13</v>
      </c>
      <c r="M746" s="2" t="s">
        <v>29</v>
      </c>
      <c r="N746" s="16">
        <f t="shared" si="0"/>
        <v>114.71088435374149</v>
      </c>
      <c r="O746" s="16">
        <f t="shared" si="1"/>
        <v>5</v>
      </c>
      <c r="P746" s="17">
        <f t="shared" si="2"/>
        <v>26980</v>
      </c>
      <c r="Q746" s="18">
        <f t="shared" si="3"/>
        <v>0.2</v>
      </c>
      <c r="R746" s="16" t="str">
        <f t="shared" si="4"/>
        <v>BrkSideTA</v>
      </c>
      <c r="S746" s="19">
        <f t="shared" si="5"/>
        <v>13516</v>
      </c>
      <c r="T746" s="20">
        <f t="shared" ca="1" si="6"/>
        <v>30951</v>
      </c>
      <c r="U746" s="16">
        <f t="shared" ref="U746:W746" si="741">D746-U$5</f>
        <v>65</v>
      </c>
      <c r="V746" s="16">
        <f t="shared" si="741"/>
        <v>50</v>
      </c>
      <c r="W746" s="16">
        <f t="shared" si="741"/>
        <v>842</v>
      </c>
    </row>
    <row r="747" spans="1:23" ht="15.75" customHeight="1" x14ac:dyDescent="0.2">
      <c r="A747" s="2">
        <v>6000</v>
      </c>
      <c r="B747" s="2">
        <v>5</v>
      </c>
      <c r="C747" s="2">
        <v>8</v>
      </c>
      <c r="D747" s="2">
        <v>1925</v>
      </c>
      <c r="E747" s="2">
        <v>1997</v>
      </c>
      <c r="F747" s="2">
        <v>1348</v>
      </c>
      <c r="G747" s="2">
        <v>1</v>
      </c>
      <c r="H747" s="2">
        <v>3</v>
      </c>
      <c r="I747" s="2">
        <v>1</v>
      </c>
      <c r="J747" s="2">
        <v>1</v>
      </c>
      <c r="K747" s="2">
        <v>117000</v>
      </c>
      <c r="L747" s="2" t="s">
        <v>13</v>
      </c>
      <c r="M747" s="2" t="s">
        <v>29</v>
      </c>
      <c r="N747" s="16">
        <f t="shared" si="0"/>
        <v>86.795252225519292</v>
      </c>
      <c r="O747" s="16">
        <f t="shared" si="1"/>
        <v>6</v>
      </c>
      <c r="P747" s="17">
        <f t="shared" si="2"/>
        <v>19500</v>
      </c>
      <c r="Q747" s="18">
        <f t="shared" si="3"/>
        <v>0.16666666666666666</v>
      </c>
      <c r="R747" s="16" t="str">
        <f t="shared" si="4"/>
        <v>BrkSideTA</v>
      </c>
      <c r="S747" s="19">
        <f t="shared" si="5"/>
        <v>9133</v>
      </c>
      <c r="T747" s="20">
        <f t="shared" ca="1" si="6"/>
        <v>35334</v>
      </c>
      <c r="U747" s="16">
        <f t="shared" ref="U747:W747" si="742">D747-U$5</f>
        <v>53</v>
      </c>
      <c r="V747" s="16">
        <f t="shared" si="742"/>
        <v>47</v>
      </c>
      <c r="W747" s="16">
        <f t="shared" si="742"/>
        <v>1014</v>
      </c>
    </row>
    <row r="748" spans="1:23" ht="15.75" customHeight="1" x14ac:dyDescent="0.2">
      <c r="A748" s="2">
        <v>6000</v>
      </c>
      <c r="B748" s="2">
        <v>6</v>
      </c>
      <c r="C748" s="2">
        <v>6</v>
      </c>
      <c r="D748" s="2">
        <v>1939</v>
      </c>
      <c r="E748" s="2">
        <v>1950</v>
      </c>
      <c r="F748" s="2">
        <v>1412</v>
      </c>
      <c r="G748" s="2">
        <v>1</v>
      </c>
      <c r="H748" s="2">
        <v>4</v>
      </c>
      <c r="I748" s="2">
        <v>1</v>
      </c>
      <c r="J748" s="2">
        <v>1</v>
      </c>
      <c r="K748" s="2">
        <v>132500</v>
      </c>
      <c r="L748" s="2" t="s">
        <v>26</v>
      </c>
      <c r="M748" s="2" t="s">
        <v>29</v>
      </c>
      <c r="N748" s="16">
        <f t="shared" si="0"/>
        <v>93.838526912181308</v>
      </c>
      <c r="O748" s="16">
        <f t="shared" si="1"/>
        <v>7</v>
      </c>
      <c r="P748" s="17">
        <f t="shared" si="2"/>
        <v>18928.571428571428</v>
      </c>
      <c r="Q748" s="18">
        <f t="shared" si="3"/>
        <v>0.14285714285714285</v>
      </c>
      <c r="R748" s="16" t="str">
        <f t="shared" si="4"/>
        <v>BrkSideFa</v>
      </c>
      <c r="S748" s="19">
        <f t="shared" si="5"/>
        <v>14246</v>
      </c>
      <c r="T748" s="20">
        <f t="shared" ca="1" si="6"/>
        <v>30221</v>
      </c>
      <c r="U748" s="16">
        <f t="shared" ref="U748:W748" si="743">D748-U$5</f>
        <v>67</v>
      </c>
      <c r="V748" s="16">
        <f t="shared" si="743"/>
        <v>0</v>
      </c>
      <c r="W748" s="16">
        <f t="shared" si="743"/>
        <v>1078</v>
      </c>
    </row>
    <row r="749" spans="1:23" ht="15.75" customHeight="1" x14ac:dyDescent="0.2">
      <c r="A749" s="2">
        <v>6000</v>
      </c>
      <c r="B749" s="2">
        <v>5</v>
      </c>
      <c r="C749" s="2">
        <v>5</v>
      </c>
      <c r="D749" s="2">
        <v>1924</v>
      </c>
      <c r="E749" s="2">
        <v>1950</v>
      </c>
      <c r="F749" s="2">
        <v>1142</v>
      </c>
      <c r="G749" s="2">
        <v>1</v>
      </c>
      <c r="H749" s="2">
        <v>3</v>
      </c>
      <c r="I749" s="2">
        <v>0</v>
      </c>
      <c r="J749" s="2">
        <v>1</v>
      </c>
      <c r="K749" s="2">
        <v>93000</v>
      </c>
      <c r="L749" s="2" t="s">
        <v>13</v>
      </c>
      <c r="M749" s="2" t="s">
        <v>29</v>
      </c>
      <c r="N749" s="16">
        <f t="shared" si="0"/>
        <v>81.436077057793341</v>
      </c>
      <c r="O749" s="16">
        <f t="shared" si="1"/>
        <v>5</v>
      </c>
      <c r="P749" s="17">
        <f t="shared" si="2"/>
        <v>18600</v>
      </c>
      <c r="Q749" s="18">
        <f t="shared" si="3"/>
        <v>0.2</v>
      </c>
      <c r="R749" s="16" t="str">
        <f t="shared" si="4"/>
        <v>BrkSideTA</v>
      </c>
      <c r="S749" s="19">
        <f t="shared" si="5"/>
        <v>8767</v>
      </c>
      <c r="T749" s="20">
        <f t="shared" ca="1" si="6"/>
        <v>35700</v>
      </c>
      <c r="U749" s="16">
        <f t="shared" ref="U749:W749" si="744">D749-U$5</f>
        <v>52</v>
      </c>
      <c r="V749" s="16">
        <f t="shared" si="744"/>
        <v>0</v>
      </c>
      <c r="W749" s="16">
        <f t="shared" si="744"/>
        <v>808</v>
      </c>
    </row>
    <row r="750" spans="1:23" ht="15.75" customHeight="1" x14ac:dyDescent="0.2">
      <c r="A750" s="2">
        <v>6000</v>
      </c>
      <c r="B750" s="2">
        <v>6</v>
      </c>
      <c r="C750" s="2">
        <v>7</v>
      </c>
      <c r="D750" s="2">
        <v>1926</v>
      </c>
      <c r="E750" s="2">
        <v>2004</v>
      </c>
      <c r="F750" s="2">
        <v>904</v>
      </c>
      <c r="G750" s="2">
        <v>1</v>
      </c>
      <c r="H750" s="2">
        <v>2</v>
      </c>
      <c r="I750" s="2">
        <v>0</v>
      </c>
      <c r="J750" s="2">
        <v>1</v>
      </c>
      <c r="K750" s="2">
        <v>119000</v>
      </c>
      <c r="L750" s="2" t="s">
        <v>13</v>
      </c>
      <c r="M750" s="2" t="s">
        <v>29</v>
      </c>
      <c r="N750" s="16">
        <f t="shared" si="0"/>
        <v>131.63716814159292</v>
      </c>
      <c r="O750" s="16">
        <f t="shared" si="1"/>
        <v>4</v>
      </c>
      <c r="P750" s="17">
        <f t="shared" si="2"/>
        <v>29750</v>
      </c>
      <c r="Q750" s="18">
        <f t="shared" si="3"/>
        <v>0.25</v>
      </c>
      <c r="R750" s="16" t="str">
        <f t="shared" si="4"/>
        <v>BrkSideTA</v>
      </c>
      <c r="S750" s="19">
        <f t="shared" si="5"/>
        <v>9498</v>
      </c>
      <c r="T750" s="20">
        <f t="shared" ca="1" si="6"/>
        <v>34969</v>
      </c>
      <c r="U750" s="16">
        <f t="shared" ref="U750:W750" si="745">D750-U$5</f>
        <v>54</v>
      </c>
      <c r="V750" s="16">
        <f t="shared" si="745"/>
        <v>54</v>
      </c>
      <c r="W750" s="16">
        <f t="shared" si="745"/>
        <v>570</v>
      </c>
    </row>
    <row r="751" spans="1:23" ht="15.75" customHeight="1" x14ac:dyDescent="0.2">
      <c r="A751" s="2">
        <v>6911</v>
      </c>
      <c r="B751" s="2">
        <v>5</v>
      </c>
      <c r="C751" s="2">
        <v>5</v>
      </c>
      <c r="D751" s="2">
        <v>1924</v>
      </c>
      <c r="E751" s="2">
        <v>1950</v>
      </c>
      <c r="F751" s="2">
        <v>1301</v>
      </c>
      <c r="G751" s="2">
        <v>1</v>
      </c>
      <c r="H751" s="2">
        <v>2</v>
      </c>
      <c r="I751" s="2">
        <v>0</v>
      </c>
      <c r="J751" s="2">
        <v>2</v>
      </c>
      <c r="K751" s="2">
        <v>100000</v>
      </c>
      <c r="L751" s="2" t="s">
        <v>13</v>
      </c>
      <c r="M751" s="2" t="s">
        <v>29</v>
      </c>
      <c r="N751" s="16">
        <f t="shared" si="0"/>
        <v>76.86395080707149</v>
      </c>
      <c r="O751" s="16">
        <f t="shared" si="1"/>
        <v>5</v>
      </c>
      <c r="P751" s="17">
        <f t="shared" si="2"/>
        <v>20000</v>
      </c>
      <c r="Q751" s="18">
        <f t="shared" si="3"/>
        <v>0.2</v>
      </c>
      <c r="R751" s="16" t="str">
        <f t="shared" si="4"/>
        <v>BrkSideTA</v>
      </c>
      <c r="S751" s="19">
        <f t="shared" si="5"/>
        <v>8767</v>
      </c>
      <c r="T751" s="20">
        <f t="shared" ca="1" si="6"/>
        <v>35700</v>
      </c>
      <c r="U751" s="16">
        <f t="shared" ref="U751:W751" si="746">D751-U$5</f>
        <v>52</v>
      </c>
      <c r="V751" s="16">
        <f t="shared" si="746"/>
        <v>0</v>
      </c>
      <c r="W751" s="16">
        <f t="shared" si="746"/>
        <v>967</v>
      </c>
    </row>
    <row r="752" spans="1:23" ht="15.75" customHeight="1" x14ac:dyDescent="0.2">
      <c r="A752" s="2">
        <v>6120</v>
      </c>
      <c r="B752" s="2">
        <v>5</v>
      </c>
      <c r="C752" s="2">
        <v>6</v>
      </c>
      <c r="D752" s="2">
        <v>1936</v>
      </c>
      <c r="E752" s="2">
        <v>1950</v>
      </c>
      <c r="F752" s="2">
        <v>1539</v>
      </c>
      <c r="G752" s="2">
        <v>1</v>
      </c>
      <c r="H752" s="2">
        <v>3</v>
      </c>
      <c r="I752" s="2">
        <v>0</v>
      </c>
      <c r="J752" s="2">
        <v>2</v>
      </c>
      <c r="K752" s="2">
        <v>141500</v>
      </c>
      <c r="L752" s="2" t="s">
        <v>26</v>
      </c>
      <c r="M752" s="2" t="s">
        <v>29</v>
      </c>
      <c r="N752" s="16">
        <f t="shared" si="0"/>
        <v>91.942820012995455</v>
      </c>
      <c r="O752" s="16">
        <f t="shared" si="1"/>
        <v>6</v>
      </c>
      <c r="P752" s="17">
        <f t="shared" si="2"/>
        <v>23583.333333333332</v>
      </c>
      <c r="Q752" s="18">
        <f t="shared" si="3"/>
        <v>0.16666666666666666</v>
      </c>
      <c r="R752" s="16" t="str">
        <f t="shared" si="4"/>
        <v>BrkSideFa</v>
      </c>
      <c r="S752" s="19">
        <f t="shared" si="5"/>
        <v>13150</v>
      </c>
      <c r="T752" s="20">
        <f t="shared" ca="1" si="6"/>
        <v>31317</v>
      </c>
      <c r="U752" s="16">
        <f t="shared" ref="U752:W752" si="747">D752-U$5</f>
        <v>64</v>
      </c>
      <c r="V752" s="16">
        <f t="shared" si="747"/>
        <v>0</v>
      </c>
      <c r="W752" s="16">
        <f t="shared" si="747"/>
        <v>1205</v>
      </c>
    </row>
    <row r="753" spans="1:23" ht="15.75" customHeight="1" x14ac:dyDescent="0.2">
      <c r="A753" s="2">
        <v>6120</v>
      </c>
      <c r="B753" s="2">
        <v>4</v>
      </c>
      <c r="C753" s="2">
        <v>7</v>
      </c>
      <c r="D753" s="2">
        <v>1935</v>
      </c>
      <c r="E753" s="2">
        <v>1995</v>
      </c>
      <c r="F753" s="2">
        <v>1573</v>
      </c>
      <c r="G753" s="2">
        <v>1</v>
      </c>
      <c r="H753" s="2">
        <v>3</v>
      </c>
      <c r="I753" s="2">
        <v>0</v>
      </c>
      <c r="J753" s="2">
        <v>1</v>
      </c>
      <c r="K753" s="2">
        <v>133000</v>
      </c>
      <c r="L753" s="2" t="s">
        <v>13</v>
      </c>
      <c r="M753" s="2" t="s">
        <v>29</v>
      </c>
      <c r="N753" s="16">
        <f t="shared" si="0"/>
        <v>84.551811824539101</v>
      </c>
      <c r="O753" s="16">
        <f t="shared" si="1"/>
        <v>5</v>
      </c>
      <c r="P753" s="17">
        <f t="shared" si="2"/>
        <v>26600</v>
      </c>
      <c r="Q753" s="18">
        <f t="shared" si="3"/>
        <v>0.2</v>
      </c>
      <c r="R753" s="16" t="str">
        <f t="shared" si="4"/>
        <v>BrkSideTA</v>
      </c>
      <c r="S753" s="19">
        <f t="shared" si="5"/>
        <v>12785</v>
      </c>
      <c r="T753" s="20">
        <f t="shared" ca="1" si="6"/>
        <v>31682</v>
      </c>
      <c r="U753" s="16">
        <f t="shared" ref="U753:W753" si="748">D753-U$5</f>
        <v>63</v>
      </c>
      <c r="V753" s="16">
        <f t="shared" si="748"/>
        <v>45</v>
      </c>
      <c r="W753" s="16">
        <f t="shared" si="748"/>
        <v>1239</v>
      </c>
    </row>
    <row r="754" spans="1:23" ht="15.75" customHeight="1" x14ac:dyDescent="0.2">
      <c r="A754" s="2">
        <v>6120</v>
      </c>
      <c r="B754" s="2">
        <v>2</v>
      </c>
      <c r="C754" s="2">
        <v>3</v>
      </c>
      <c r="D754" s="2">
        <v>1936</v>
      </c>
      <c r="E754" s="2">
        <v>1950</v>
      </c>
      <c r="F754" s="2">
        <v>800</v>
      </c>
      <c r="G754" s="2">
        <v>1</v>
      </c>
      <c r="H754" s="2">
        <v>1</v>
      </c>
      <c r="I754" s="2">
        <v>1</v>
      </c>
      <c r="J754" s="2">
        <v>0</v>
      </c>
      <c r="K754" s="2">
        <v>60000</v>
      </c>
      <c r="L754" s="2" t="s">
        <v>26</v>
      </c>
      <c r="M754" s="2" t="s">
        <v>29</v>
      </c>
      <c r="N754" s="16">
        <f t="shared" si="0"/>
        <v>75</v>
      </c>
      <c r="O754" s="16">
        <f t="shared" si="1"/>
        <v>3</v>
      </c>
      <c r="P754" s="17">
        <f t="shared" si="2"/>
        <v>20000</v>
      </c>
      <c r="Q754" s="18">
        <f t="shared" si="3"/>
        <v>0.33333333333333331</v>
      </c>
      <c r="R754" s="16" t="str">
        <f t="shared" si="4"/>
        <v>BrkSideFa</v>
      </c>
      <c r="S754" s="19">
        <f t="shared" si="5"/>
        <v>13150</v>
      </c>
      <c r="T754" s="20">
        <f t="shared" ca="1" si="6"/>
        <v>31317</v>
      </c>
      <c r="U754" s="16">
        <f t="shared" ref="U754:W754" si="749">D754-U$5</f>
        <v>64</v>
      </c>
      <c r="V754" s="16">
        <f t="shared" si="749"/>
        <v>0</v>
      </c>
      <c r="W754" s="16">
        <f t="shared" si="749"/>
        <v>466</v>
      </c>
    </row>
    <row r="755" spans="1:23" ht="15.75" customHeight="1" x14ac:dyDescent="0.2">
      <c r="A755" s="2">
        <v>6120</v>
      </c>
      <c r="B755" s="2">
        <v>5</v>
      </c>
      <c r="C755" s="2">
        <v>7</v>
      </c>
      <c r="D755" s="2">
        <v>1931</v>
      </c>
      <c r="E755" s="2">
        <v>1993</v>
      </c>
      <c r="F755" s="2">
        <v>875</v>
      </c>
      <c r="G755" s="2">
        <v>1</v>
      </c>
      <c r="H755" s="2">
        <v>2</v>
      </c>
      <c r="I755" s="2">
        <v>0</v>
      </c>
      <c r="J755" s="2">
        <v>1</v>
      </c>
      <c r="K755" s="2">
        <v>105000</v>
      </c>
      <c r="L755" s="2" t="s">
        <v>13</v>
      </c>
      <c r="M755" s="2" t="s">
        <v>29</v>
      </c>
      <c r="N755" s="16">
        <f t="shared" si="0"/>
        <v>120</v>
      </c>
      <c r="O755" s="16">
        <f t="shared" si="1"/>
        <v>4</v>
      </c>
      <c r="P755" s="17">
        <f t="shared" si="2"/>
        <v>26250</v>
      </c>
      <c r="Q755" s="18">
        <f t="shared" si="3"/>
        <v>0.25</v>
      </c>
      <c r="R755" s="16" t="str">
        <f t="shared" si="4"/>
        <v>BrkSideTA</v>
      </c>
      <c r="S755" s="19">
        <f t="shared" si="5"/>
        <v>11324</v>
      </c>
      <c r="T755" s="20">
        <f t="shared" ca="1" si="6"/>
        <v>33143</v>
      </c>
      <c r="U755" s="16">
        <f t="shared" ref="U755:W755" si="750">D755-U$5</f>
        <v>59</v>
      </c>
      <c r="V755" s="16">
        <f t="shared" si="750"/>
        <v>43</v>
      </c>
      <c r="W755" s="16">
        <f t="shared" si="750"/>
        <v>541</v>
      </c>
    </row>
    <row r="756" spans="1:23" ht="15.75" customHeight="1" x14ac:dyDescent="0.2">
      <c r="A756" s="2">
        <v>6120</v>
      </c>
      <c r="B756" s="2">
        <v>5</v>
      </c>
      <c r="C756" s="2">
        <v>6</v>
      </c>
      <c r="D756" s="2">
        <v>1925</v>
      </c>
      <c r="E756" s="2">
        <v>1999</v>
      </c>
      <c r="F756" s="2">
        <v>995</v>
      </c>
      <c r="G756" s="2">
        <v>1</v>
      </c>
      <c r="H756" s="2">
        <v>2</v>
      </c>
      <c r="I756" s="2">
        <v>0</v>
      </c>
      <c r="J756" s="2">
        <v>1</v>
      </c>
      <c r="K756" s="2">
        <v>115000</v>
      </c>
      <c r="L756" s="2" t="s">
        <v>13</v>
      </c>
      <c r="M756" s="2" t="s">
        <v>29</v>
      </c>
      <c r="N756" s="16">
        <f t="shared" si="0"/>
        <v>115.57788944723617</v>
      </c>
      <c r="O756" s="16">
        <f t="shared" si="1"/>
        <v>4</v>
      </c>
      <c r="P756" s="17">
        <f t="shared" si="2"/>
        <v>28750</v>
      </c>
      <c r="Q756" s="18">
        <f t="shared" si="3"/>
        <v>0.25</v>
      </c>
      <c r="R756" s="16" t="str">
        <f t="shared" si="4"/>
        <v>BrkSideTA</v>
      </c>
      <c r="S756" s="19">
        <f t="shared" si="5"/>
        <v>9133</v>
      </c>
      <c r="T756" s="20">
        <f t="shared" ca="1" si="6"/>
        <v>35334</v>
      </c>
      <c r="U756" s="16">
        <f t="shared" ref="U756:W756" si="751">D756-U$5</f>
        <v>53</v>
      </c>
      <c r="V756" s="16">
        <f t="shared" si="751"/>
        <v>49</v>
      </c>
      <c r="W756" s="16">
        <f t="shared" si="751"/>
        <v>661</v>
      </c>
    </row>
    <row r="757" spans="1:23" ht="15.75" customHeight="1" x14ac:dyDescent="0.2">
      <c r="A757" s="2">
        <v>6120</v>
      </c>
      <c r="B757" s="2">
        <v>5</v>
      </c>
      <c r="C757" s="2">
        <v>6</v>
      </c>
      <c r="D757" s="2">
        <v>1938</v>
      </c>
      <c r="E757" s="2">
        <v>1950</v>
      </c>
      <c r="F757" s="2">
        <v>1582</v>
      </c>
      <c r="G757" s="2">
        <v>2</v>
      </c>
      <c r="H757" s="2">
        <v>3</v>
      </c>
      <c r="I757" s="2">
        <v>1</v>
      </c>
      <c r="J757" s="2">
        <v>1</v>
      </c>
      <c r="K757" s="2">
        <v>150000</v>
      </c>
      <c r="L757" s="2" t="s">
        <v>13</v>
      </c>
      <c r="M757" s="2" t="s">
        <v>29</v>
      </c>
      <c r="N757" s="16">
        <f t="shared" si="0"/>
        <v>94.816687737041718</v>
      </c>
      <c r="O757" s="16">
        <f t="shared" si="1"/>
        <v>7</v>
      </c>
      <c r="P757" s="17">
        <f t="shared" si="2"/>
        <v>21428.571428571428</v>
      </c>
      <c r="Q757" s="18">
        <f t="shared" si="3"/>
        <v>0.2857142857142857</v>
      </c>
      <c r="R757" s="16" t="str">
        <f t="shared" si="4"/>
        <v>BrkSideTA</v>
      </c>
      <c r="S757" s="19">
        <f t="shared" si="5"/>
        <v>13881</v>
      </c>
      <c r="T757" s="20">
        <f t="shared" ca="1" si="6"/>
        <v>30586</v>
      </c>
      <c r="U757" s="16">
        <f t="shared" ref="U757:W757" si="752">D757-U$5</f>
        <v>66</v>
      </c>
      <c r="V757" s="16">
        <f t="shared" si="752"/>
        <v>0</v>
      </c>
      <c r="W757" s="16">
        <f t="shared" si="752"/>
        <v>1248</v>
      </c>
    </row>
    <row r="758" spans="1:23" ht="15.75" customHeight="1" x14ac:dyDescent="0.2">
      <c r="A758" s="2">
        <v>8635</v>
      </c>
      <c r="B758" s="2">
        <v>5</v>
      </c>
      <c r="C758" s="2">
        <v>5</v>
      </c>
      <c r="D758" s="2">
        <v>1925</v>
      </c>
      <c r="E758" s="2">
        <v>1950</v>
      </c>
      <c r="F758" s="2">
        <v>1072</v>
      </c>
      <c r="G758" s="2">
        <v>1</v>
      </c>
      <c r="H758" s="2">
        <v>2</v>
      </c>
      <c r="I758" s="2">
        <v>0</v>
      </c>
      <c r="J758" s="2">
        <v>5</v>
      </c>
      <c r="K758" s="2">
        <v>126500</v>
      </c>
      <c r="L758" s="2" t="s">
        <v>26</v>
      </c>
      <c r="M758" s="2" t="s">
        <v>29</v>
      </c>
      <c r="N758" s="16">
        <f t="shared" si="0"/>
        <v>118.00373134328358</v>
      </c>
      <c r="O758" s="16">
        <f t="shared" si="1"/>
        <v>8</v>
      </c>
      <c r="P758" s="17">
        <f t="shared" si="2"/>
        <v>15812.5</v>
      </c>
      <c r="Q758" s="18">
        <f t="shared" si="3"/>
        <v>0.125</v>
      </c>
      <c r="R758" s="16" t="str">
        <f t="shared" si="4"/>
        <v>BrkSideFa</v>
      </c>
      <c r="S758" s="19">
        <f t="shared" si="5"/>
        <v>9133</v>
      </c>
      <c r="T758" s="20">
        <f t="shared" ca="1" si="6"/>
        <v>35334</v>
      </c>
      <c r="U758" s="16">
        <f t="shared" ref="U758:W758" si="753">D758-U$5</f>
        <v>53</v>
      </c>
      <c r="V758" s="16">
        <f t="shared" si="753"/>
        <v>0</v>
      </c>
      <c r="W758" s="16">
        <f t="shared" si="753"/>
        <v>738</v>
      </c>
    </row>
    <row r="759" spans="1:23" ht="15.75" customHeight="1" x14ac:dyDescent="0.2">
      <c r="A759" s="2">
        <v>11888</v>
      </c>
      <c r="B759" s="2">
        <v>6</v>
      </c>
      <c r="C759" s="2">
        <v>6</v>
      </c>
      <c r="D759" s="2">
        <v>1916</v>
      </c>
      <c r="E759" s="2">
        <v>1994</v>
      </c>
      <c r="F759" s="2">
        <v>2134</v>
      </c>
      <c r="G759" s="2">
        <v>2</v>
      </c>
      <c r="H759" s="2">
        <v>5</v>
      </c>
      <c r="I759" s="2">
        <v>0</v>
      </c>
      <c r="J759" s="2">
        <v>2</v>
      </c>
      <c r="K759" s="2">
        <v>214500</v>
      </c>
      <c r="L759" s="2" t="s">
        <v>13</v>
      </c>
      <c r="M759" s="2" t="s">
        <v>29</v>
      </c>
      <c r="N759" s="16">
        <f t="shared" si="0"/>
        <v>100.51546391752578</v>
      </c>
      <c r="O759" s="16">
        <f t="shared" si="1"/>
        <v>9</v>
      </c>
      <c r="P759" s="17">
        <f t="shared" si="2"/>
        <v>23833.333333333332</v>
      </c>
      <c r="Q759" s="18">
        <f t="shared" si="3"/>
        <v>0.22222222222222221</v>
      </c>
      <c r="R759" s="16" t="str">
        <f t="shared" si="4"/>
        <v>BrkSideTA</v>
      </c>
      <c r="S759" s="19">
        <f t="shared" si="5"/>
        <v>5845</v>
      </c>
      <c r="T759" s="20">
        <f t="shared" ca="1" si="6"/>
        <v>38622</v>
      </c>
      <c r="U759" s="16">
        <f t="shared" ref="U759:W759" si="754">D759-U$5</f>
        <v>44</v>
      </c>
      <c r="V759" s="16">
        <f t="shared" si="754"/>
        <v>44</v>
      </c>
      <c r="W759" s="16">
        <f t="shared" si="754"/>
        <v>1800</v>
      </c>
    </row>
    <row r="760" spans="1:23" ht="15.75" customHeight="1" x14ac:dyDescent="0.2">
      <c r="A760" s="2">
        <v>11414</v>
      </c>
      <c r="B760" s="2">
        <v>7</v>
      </c>
      <c r="C760" s="2">
        <v>8</v>
      </c>
      <c r="D760" s="2">
        <v>1910</v>
      </c>
      <c r="E760" s="2">
        <v>1993</v>
      </c>
      <c r="F760" s="2">
        <v>2019</v>
      </c>
      <c r="G760" s="2">
        <v>1</v>
      </c>
      <c r="H760" s="2">
        <v>3</v>
      </c>
      <c r="I760" s="2">
        <v>0</v>
      </c>
      <c r="J760" s="2">
        <v>2</v>
      </c>
      <c r="K760" s="2">
        <v>167500</v>
      </c>
      <c r="L760" s="2" t="s">
        <v>17</v>
      </c>
      <c r="M760" s="2" t="s">
        <v>29</v>
      </c>
      <c r="N760" s="16">
        <f t="shared" si="0"/>
        <v>82.961862308073307</v>
      </c>
      <c r="O760" s="16">
        <f t="shared" si="1"/>
        <v>6</v>
      </c>
      <c r="P760" s="17">
        <f t="shared" si="2"/>
        <v>27916.666666666668</v>
      </c>
      <c r="Q760" s="18">
        <f t="shared" si="3"/>
        <v>0.16666666666666666</v>
      </c>
      <c r="R760" s="16" t="str">
        <f t="shared" si="4"/>
        <v>BrkSideGd</v>
      </c>
      <c r="S760" s="19">
        <f t="shared" si="5"/>
        <v>3654</v>
      </c>
      <c r="T760" s="20">
        <f t="shared" ca="1" si="6"/>
        <v>40813</v>
      </c>
      <c r="U760" s="16">
        <f t="shared" ref="U760:W760" si="755">D760-U$5</f>
        <v>38</v>
      </c>
      <c r="V760" s="16">
        <f t="shared" si="755"/>
        <v>43</v>
      </c>
      <c r="W760" s="16">
        <f t="shared" si="755"/>
        <v>1685</v>
      </c>
    </row>
    <row r="761" spans="1:23" ht="15.75" customHeight="1" x14ac:dyDescent="0.2">
      <c r="A761" s="2">
        <v>8094</v>
      </c>
      <c r="B761" s="2">
        <v>6</v>
      </c>
      <c r="C761" s="2">
        <v>6</v>
      </c>
      <c r="D761" s="2">
        <v>1915</v>
      </c>
      <c r="E761" s="2">
        <v>1950</v>
      </c>
      <c r="F761" s="2">
        <v>1768</v>
      </c>
      <c r="G761" s="2">
        <v>2</v>
      </c>
      <c r="H761" s="2">
        <v>3</v>
      </c>
      <c r="I761" s="2">
        <v>0</v>
      </c>
      <c r="J761" s="2">
        <v>2</v>
      </c>
      <c r="K761" s="2">
        <v>155000</v>
      </c>
      <c r="L761" s="2" t="s">
        <v>13</v>
      </c>
      <c r="M761" s="2" t="s">
        <v>31</v>
      </c>
      <c r="N761" s="16">
        <f t="shared" si="0"/>
        <v>87.66968325791855</v>
      </c>
      <c r="O761" s="16">
        <f t="shared" si="1"/>
        <v>7</v>
      </c>
      <c r="P761" s="17">
        <f t="shared" si="2"/>
        <v>22142.857142857141</v>
      </c>
      <c r="Q761" s="18">
        <f t="shared" si="3"/>
        <v>0.2857142857142857</v>
      </c>
      <c r="R761" s="16" t="str">
        <f t="shared" si="4"/>
        <v>OldTownTA</v>
      </c>
      <c r="S761" s="19">
        <f t="shared" si="5"/>
        <v>5480</v>
      </c>
      <c r="T761" s="20">
        <f t="shared" ca="1" si="6"/>
        <v>38987</v>
      </c>
      <c r="U761" s="16">
        <f t="shared" ref="U761:W761" si="756">D761-U$5</f>
        <v>43</v>
      </c>
      <c r="V761" s="16">
        <f t="shared" si="756"/>
        <v>0</v>
      </c>
      <c r="W761" s="16">
        <f t="shared" si="756"/>
        <v>1434</v>
      </c>
    </row>
    <row r="762" spans="1:23" ht="15.75" customHeight="1" x14ac:dyDescent="0.2">
      <c r="A762" s="2">
        <v>2500</v>
      </c>
      <c r="B762" s="2">
        <v>7</v>
      </c>
      <c r="C762" s="2">
        <v>8</v>
      </c>
      <c r="D762" s="2">
        <v>1915</v>
      </c>
      <c r="E762" s="2">
        <v>2005</v>
      </c>
      <c r="F762" s="2">
        <v>1826</v>
      </c>
      <c r="G762" s="2">
        <v>1</v>
      </c>
      <c r="H762" s="2">
        <v>4</v>
      </c>
      <c r="I762" s="2">
        <v>1</v>
      </c>
      <c r="J762" s="2">
        <v>1</v>
      </c>
      <c r="K762" s="2">
        <v>155000</v>
      </c>
      <c r="L762" s="2" t="s">
        <v>13</v>
      </c>
      <c r="M762" s="2" t="s">
        <v>31</v>
      </c>
      <c r="N762" s="16">
        <f t="shared" si="0"/>
        <v>84.884994523548741</v>
      </c>
      <c r="O762" s="16">
        <f t="shared" si="1"/>
        <v>7</v>
      </c>
      <c r="P762" s="17">
        <f t="shared" si="2"/>
        <v>22142.857142857141</v>
      </c>
      <c r="Q762" s="18">
        <f t="shared" si="3"/>
        <v>0.14285714285714285</v>
      </c>
      <c r="R762" s="16" t="str">
        <f t="shared" si="4"/>
        <v>OldTownTA</v>
      </c>
      <c r="S762" s="19">
        <f t="shared" si="5"/>
        <v>5480</v>
      </c>
      <c r="T762" s="20">
        <f t="shared" ca="1" si="6"/>
        <v>38987</v>
      </c>
      <c r="U762" s="16">
        <f t="shared" ref="U762:W762" si="757">D762-U$5</f>
        <v>43</v>
      </c>
      <c r="V762" s="16">
        <f t="shared" si="757"/>
        <v>55</v>
      </c>
      <c r="W762" s="16">
        <f t="shared" si="757"/>
        <v>1492</v>
      </c>
    </row>
    <row r="763" spans="1:23" ht="15.75" customHeight="1" x14ac:dyDescent="0.2">
      <c r="A763" s="2">
        <v>9928</v>
      </c>
      <c r="B763" s="2">
        <v>7</v>
      </c>
      <c r="C763" s="2">
        <v>8</v>
      </c>
      <c r="D763" s="2">
        <v>1915</v>
      </c>
      <c r="E763" s="2">
        <v>1994</v>
      </c>
      <c r="F763" s="2">
        <v>1944</v>
      </c>
      <c r="G763" s="2">
        <v>2</v>
      </c>
      <c r="H763" s="2">
        <v>3</v>
      </c>
      <c r="I763" s="2">
        <v>0</v>
      </c>
      <c r="J763" s="2">
        <v>1</v>
      </c>
      <c r="K763" s="2">
        <v>179900</v>
      </c>
      <c r="L763" s="2" t="s">
        <v>17</v>
      </c>
      <c r="M763" s="2" t="s">
        <v>31</v>
      </c>
      <c r="N763" s="16">
        <f t="shared" si="0"/>
        <v>92.541152263374485</v>
      </c>
      <c r="O763" s="16">
        <f t="shared" si="1"/>
        <v>6</v>
      </c>
      <c r="P763" s="17">
        <f t="shared" si="2"/>
        <v>29983.333333333332</v>
      </c>
      <c r="Q763" s="18">
        <f t="shared" si="3"/>
        <v>0.33333333333333331</v>
      </c>
      <c r="R763" s="16" t="str">
        <f t="shared" si="4"/>
        <v>OldTownGd</v>
      </c>
      <c r="S763" s="19">
        <f t="shared" si="5"/>
        <v>5480</v>
      </c>
      <c r="T763" s="20">
        <f t="shared" ca="1" si="6"/>
        <v>38987</v>
      </c>
      <c r="U763" s="16">
        <f t="shared" ref="U763:W763" si="758">D763-U$5</f>
        <v>43</v>
      </c>
      <c r="V763" s="16">
        <f t="shared" si="758"/>
        <v>44</v>
      </c>
      <c r="W763" s="16">
        <f t="shared" si="758"/>
        <v>1610</v>
      </c>
    </row>
    <row r="764" spans="1:23" ht="15.75" customHeight="1" x14ac:dyDescent="0.2">
      <c r="A764" s="2">
        <v>5520</v>
      </c>
      <c r="B764" s="2">
        <v>6</v>
      </c>
      <c r="C764" s="2">
        <v>6</v>
      </c>
      <c r="D764" s="2">
        <v>1912</v>
      </c>
      <c r="E764" s="2">
        <v>1950</v>
      </c>
      <c r="F764" s="2">
        <v>2229</v>
      </c>
      <c r="G764" s="2">
        <v>1</v>
      </c>
      <c r="H764" s="2">
        <v>5</v>
      </c>
      <c r="I764" s="2">
        <v>0</v>
      </c>
      <c r="J764" s="2">
        <v>0</v>
      </c>
      <c r="K764" s="2">
        <v>104000</v>
      </c>
      <c r="L764" s="2" t="s">
        <v>13</v>
      </c>
      <c r="M764" s="2" t="s">
        <v>31</v>
      </c>
      <c r="N764" s="16">
        <f t="shared" si="0"/>
        <v>46.657694033198744</v>
      </c>
      <c r="O764" s="16">
        <f t="shared" si="1"/>
        <v>6</v>
      </c>
      <c r="P764" s="17">
        <f t="shared" si="2"/>
        <v>17333.333333333332</v>
      </c>
      <c r="Q764" s="18">
        <f t="shared" si="3"/>
        <v>0.16666666666666666</v>
      </c>
      <c r="R764" s="16" t="str">
        <f t="shared" si="4"/>
        <v>OldTownTA</v>
      </c>
      <c r="S764" s="19">
        <f t="shared" si="5"/>
        <v>4384</v>
      </c>
      <c r="T764" s="20">
        <f t="shared" ca="1" si="6"/>
        <v>40083</v>
      </c>
      <c r="U764" s="16">
        <f t="shared" ref="U764:W764" si="759">D764-U$5</f>
        <v>40</v>
      </c>
      <c r="V764" s="16">
        <f t="shared" si="759"/>
        <v>0</v>
      </c>
      <c r="W764" s="16">
        <f t="shared" si="759"/>
        <v>1895</v>
      </c>
    </row>
    <row r="765" spans="1:23" ht="15.75" customHeight="1" x14ac:dyDescent="0.2">
      <c r="A765" s="2">
        <v>3000</v>
      </c>
      <c r="B765" s="2">
        <v>5</v>
      </c>
      <c r="C765" s="2">
        <v>1</v>
      </c>
      <c r="D765" s="2">
        <v>1922</v>
      </c>
      <c r="E765" s="2">
        <v>1950</v>
      </c>
      <c r="F765" s="2">
        <v>2128</v>
      </c>
      <c r="G765" s="2">
        <v>2</v>
      </c>
      <c r="H765" s="2">
        <v>4</v>
      </c>
      <c r="I765" s="2">
        <v>0</v>
      </c>
      <c r="J765" s="2">
        <v>0</v>
      </c>
      <c r="K765" s="2">
        <v>62500</v>
      </c>
      <c r="L765" s="2" t="s">
        <v>13</v>
      </c>
      <c r="M765" s="2" t="s">
        <v>31</v>
      </c>
      <c r="N765" s="16">
        <f t="shared" si="0"/>
        <v>29.3703007518797</v>
      </c>
      <c r="O765" s="16">
        <f t="shared" si="1"/>
        <v>6</v>
      </c>
      <c r="P765" s="17">
        <f t="shared" si="2"/>
        <v>10416.666666666666</v>
      </c>
      <c r="Q765" s="18">
        <f t="shared" si="3"/>
        <v>0.33333333333333331</v>
      </c>
      <c r="R765" s="16" t="str">
        <f t="shared" si="4"/>
        <v>OldTownTA</v>
      </c>
      <c r="S765" s="19">
        <f t="shared" si="5"/>
        <v>8037</v>
      </c>
      <c r="T765" s="20">
        <f t="shared" ca="1" si="6"/>
        <v>36430</v>
      </c>
      <c r="U765" s="16">
        <f t="shared" ref="U765:W765" si="760">D765-U$5</f>
        <v>50</v>
      </c>
      <c r="V765" s="16">
        <f t="shared" si="760"/>
        <v>0</v>
      </c>
      <c r="W765" s="16">
        <f t="shared" si="760"/>
        <v>1794</v>
      </c>
    </row>
    <row r="766" spans="1:23" ht="15.75" customHeight="1" x14ac:dyDescent="0.2">
      <c r="A766" s="2">
        <v>6876</v>
      </c>
      <c r="B766" s="2">
        <v>6</v>
      </c>
      <c r="C766" s="2">
        <v>5</v>
      </c>
      <c r="D766" s="2">
        <v>1927</v>
      </c>
      <c r="E766" s="2">
        <v>1950</v>
      </c>
      <c r="F766" s="2">
        <v>1930</v>
      </c>
      <c r="G766" s="2">
        <v>2</v>
      </c>
      <c r="H766" s="2">
        <v>4</v>
      </c>
      <c r="I766" s="2">
        <v>0</v>
      </c>
      <c r="J766" s="2">
        <v>1</v>
      </c>
      <c r="K766" s="2">
        <v>149000</v>
      </c>
      <c r="L766" s="2" t="s">
        <v>13</v>
      </c>
      <c r="M766" s="2" t="s">
        <v>32</v>
      </c>
      <c r="N766" s="16">
        <f t="shared" si="0"/>
        <v>77.202072538860108</v>
      </c>
      <c r="O766" s="16">
        <f t="shared" si="1"/>
        <v>7</v>
      </c>
      <c r="P766" s="17">
        <f t="shared" si="2"/>
        <v>21285.714285714286</v>
      </c>
      <c r="Q766" s="18">
        <f t="shared" si="3"/>
        <v>0.2857142857142857</v>
      </c>
      <c r="R766" s="16" t="str">
        <f t="shared" si="4"/>
        <v>IDOTRRTA</v>
      </c>
      <c r="S766" s="19">
        <f t="shared" si="5"/>
        <v>9863</v>
      </c>
      <c r="T766" s="20">
        <f t="shared" ca="1" si="6"/>
        <v>34604</v>
      </c>
      <c r="U766" s="16">
        <f t="shared" ref="U766:W766" si="761">D766-U$5</f>
        <v>55</v>
      </c>
      <c r="V766" s="16">
        <f t="shared" si="761"/>
        <v>0</v>
      </c>
      <c r="W766" s="16">
        <f t="shared" si="761"/>
        <v>1596</v>
      </c>
    </row>
    <row r="767" spans="1:23" ht="15.75" customHeight="1" x14ac:dyDescent="0.2">
      <c r="A767" s="2">
        <v>6240</v>
      </c>
      <c r="B767" s="2">
        <v>4</v>
      </c>
      <c r="C767" s="2">
        <v>5</v>
      </c>
      <c r="D767" s="2">
        <v>1925</v>
      </c>
      <c r="E767" s="2">
        <v>1950</v>
      </c>
      <c r="F767" s="2">
        <v>1208</v>
      </c>
      <c r="G767" s="2">
        <v>1</v>
      </c>
      <c r="H767" s="2">
        <v>2</v>
      </c>
      <c r="I767" s="2">
        <v>0</v>
      </c>
      <c r="J767" s="2">
        <v>2</v>
      </c>
      <c r="K767" s="2">
        <v>103000</v>
      </c>
      <c r="L767" s="2" t="s">
        <v>13</v>
      </c>
      <c r="M767" s="2" t="s">
        <v>32</v>
      </c>
      <c r="N767" s="16">
        <f t="shared" si="0"/>
        <v>85.264900662251662</v>
      </c>
      <c r="O767" s="16">
        <f t="shared" si="1"/>
        <v>5</v>
      </c>
      <c r="P767" s="17">
        <f t="shared" si="2"/>
        <v>20600</v>
      </c>
      <c r="Q767" s="18">
        <f t="shared" si="3"/>
        <v>0.2</v>
      </c>
      <c r="R767" s="16" t="str">
        <f t="shared" si="4"/>
        <v>IDOTRRTA</v>
      </c>
      <c r="S767" s="19">
        <f t="shared" si="5"/>
        <v>9133</v>
      </c>
      <c r="T767" s="20">
        <f t="shared" ca="1" si="6"/>
        <v>35334</v>
      </c>
      <c r="U767" s="16">
        <f t="shared" ref="U767:W767" si="762">D767-U$5</f>
        <v>53</v>
      </c>
      <c r="V767" s="16">
        <f t="shared" si="762"/>
        <v>0</v>
      </c>
      <c r="W767" s="16">
        <f t="shared" si="762"/>
        <v>874</v>
      </c>
    </row>
    <row r="768" spans="1:23" ht="15.75" customHeight="1" x14ac:dyDescent="0.2">
      <c r="A768" s="2">
        <v>5775</v>
      </c>
      <c r="B768" s="2">
        <v>6</v>
      </c>
      <c r="C768" s="2">
        <v>7</v>
      </c>
      <c r="D768" s="2">
        <v>1915</v>
      </c>
      <c r="E768" s="2">
        <v>2002</v>
      </c>
      <c r="F768" s="2">
        <v>1427</v>
      </c>
      <c r="G768" s="2">
        <v>1</v>
      </c>
      <c r="H768" s="2">
        <v>3</v>
      </c>
      <c r="I768" s="2">
        <v>0</v>
      </c>
      <c r="J768" s="2">
        <v>1</v>
      </c>
      <c r="K768" s="2">
        <v>123000</v>
      </c>
      <c r="L768" s="2" t="s">
        <v>13</v>
      </c>
      <c r="M768" s="2" t="s">
        <v>31</v>
      </c>
      <c r="N768" s="16">
        <f t="shared" si="0"/>
        <v>86.194814295725294</v>
      </c>
      <c r="O768" s="16">
        <f t="shared" si="1"/>
        <v>5</v>
      </c>
      <c r="P768" s="17">
        <f t="shared" si="2"/>
        <v>24600</v>
      </c>
      <c r="Q768" s="18">
        <f t="shared" si="3"/>
        <v>0.2</v>
      </c>
      <c r="R768" s="16" t="str">
        <f t="shared" si="4"/>
        <v>OldTownTA</v>
      </c>
      <c r="S768" s="19">
        <f t="shared" si="5"/>
        <v>5480</v>
      </c>
      <c r="T768" s="20">
        <f t="shared" ca="1" si="6"/>
        <v>38987</v>
      </c>
      <c r="U768" s="16">
        <f t="shared" ref="U768:W768" si="763">D768-U$5</f>
        <v>43</v>
      </c>
      <c r="V768" s="16">
        <f t="shared" si="763"/>
        <v>52</v>
      </c>
      <c r="W768" s="16">
        <f t="shared" si="763"/>
        <v>1093</v>
      </c>
    </row>
    <row r="769" spans="1:23" ht="15.75" customHeight="1" x14ac:dyDescent="0.2">
      <c r="A769" s="2">
        <v>5852</v>
      </c>
      <c r="B769" s="2">
        <v>7</v>
      </c>
      <c r="C769" s="2">
        <v>5</v>
      </c>
      <c r="D769" s="2">
        <v>1902</v>
      </c>
      <c r="E769" s="2">
        <v>2000</v>
      </c>
      <c r="F769" s="2">
        <v>1864</v>
      </c>
      <c r="G769" s="2">
        <v>2</v>
      </c>
      <c r="H769" s="2">
        <v>6</v>
      </c>
      <c r="I769" s="2">
        <v>0</v>
      </c>
      <c r="J769" s="2">
        <v>0</v>
      </c>
      <c r="K769" s="2">
        <v>97500</v>
      </c>
      <c r="L769" s="2" t="s">
        <v>26</v>
      </c>
      <c r="M769" s="2" t="s">
        <v>31</v>
      </c>
      <c r="N769" s="16">
        <f t="shared" si="0"/>
        <v>52.306866952789697</v>
      </c>
      <c r="O769" s="16">
        <f t="shared" si="1"/>
        <v>8</v>
      </c>
      <c r="P769" s="17">
        <f t="shared" si="2"/>
        <v>12187.5</v>
      </c>
      <c r="Q769" s="18">
        <f t="shared" si="3"/>
        <v>0.25</v>
      </c>
      <c r="R769" s="16" t="str">
        <f t="shared" si="4"/>
        <v>OldTownFa</v>
      </c>
      <c r="S769" s="19">
        <f t="shared" si="5"/>
        <v>732</v>
      </c>
      <c r="T769" s="20">
        <f t="shared" ca="1" si="6"/>
        <v>43735</v>
      </c>
      <c r="U769" s="16">
        <f t="shared" ref="U769:W769" si="764">D769-U$5</f>
        <v>30</v>
      </c>
      <c r="V769" s="16">
        <f t="shared" si="764"/>
        <v>50</v>
      </c>
      <c r="W769" s="16">
        <f t="shared" si="764"/>
        <v>1530</v>
      </c>
    </row>
    <row r="770" spans="1:23" ht="15.75" customHeight="1" x14ac:dyDescent="0.2">
      <c r="A770" s="2">
        <v>5160</v>
      </c>
      <c r="B770" s="2">
        <v>6</v>
      </c>
      <c r="C770" s="2">
        <v>6</v>
      </c>
      <c r="D770" s="2">
        <v>1927</v>
      </c>
      <c r="E770" s="2">
        <v>1950</v>
      </c>
      <c r="F770" s="2">
        <v>1666</v>
      </c>
      <c r="G770" s="2">
        <v>1</v>
      </c>
      <c r="H770" s="2">
        <v>3</v>
      </c>
      <c r="I770" s="2">
        <v>0</v>
      </c>
      <c r="J770" s="2">
        <v>1</v>
      </c>
      <c r="K770" s="2">
        <v>135000</v>
      </c>
      <c r="L770" s="2" t="s">
        <v>26</v>
      </c>
      <c r="M770" s="2" t="s">
        <v>32</v>
      </c>
      <c r="N770" s="16">
        <f t="shared" si="0"/>
        <v>81.032412965186069</v>
      </c>
      <c r="O770" s="16">
        <f t="shared" si="1"/>
        <v>5</v>
      </c>
      <c r="P770" s="17">
        <f t="shared" si="2"/>
        <v>27000</v>
      </c>
      <c r="Q770" s="18">
        <f t="shared" si="3"/>
        <v>0.2</v>
      </c>
      <c r="R770" s="16" t="str">
        <f t="shared" si="4"/>
        <v>IDOTRRFa</v>
      </c>
      <c r="S770" s="19">
        <f t="shared" si="5"/>
        <v>9863</v>
      </c>
      <c r="T770" s="20">
        <f t="shared" ca="1" si="6"/>
        <v>34604</v>
      </c>
      <c r="U770" s="16">
        <f t="shared" ref="U770:W770" si="765">D770-U$5</f>
        <v>55</v>
      </c>
      <c r="V770" s="16">
        <f t="shared" si="765"/>
        <v>0</v>
      </c>
      <c r="W770" s="16">
        <f t="shared" si="765"/>
        <v>1332</v>
      </c>
    </row>
    <row r="771" spans="1:23" ht="15.75" customHeight="1" x14ac:dyDescent="0.2">
      <c r="A771" s="2">
        <v>5160</v>
      </c>
      <c r="B771" s="2">
        <v>4</v>
      </c>
      <c r="C771" s="2">
        <v>6</v>
      </c>
      <c r="D771" s="2">
        <v>1923</v>
      </c>
      <c r="E771" s="2">
        <v>1950</v>
      </c>
      <c r="F771" s="2">
        <v>892</v>
      </c>
      <c r="G771" s="2">
        <v>1</v>
      </c>
      <c r="H771" s="2">
        <v>1</v>
      </c>
      <c r="I771" s="2">
        <v>0</v>
      </c>
      <c r="J771" s="2">
        <v>0</v>
      </c>
      <c r="K771" s="2">
        <v>70000</v>
      </c>
      <c r="L771" s="2" t="s">
        <v>17</v>
      </c>
      <c r="M771" s="2" t="s">
        <v>32</v>
      </c>
      <c r="N771" s="16">
        <f t="shared" si="0"/>
        <v>78.47533632286995</v>
      </c>
      <c r="O771" s="16">
        <f t="shared" si="1"/>
        <v>2</v>
      </c>
      <c r="P771" s="17">
        <f t="shared" si="2"/>
        <v>35000</v>
      </c>
      <c r="Q771" s="18">
        <f t="shared" si="3"/>
        <v>0.5</v>
      </c>
      <c r="R771" s="16" t="str">
        <f t="shared" si="4"/>
        <v>IDOTRRGd</v>
      </c>
      <c r="S771" s="19">
        <f t="shared" si="5"/>
        <v>8402</v>
      </c>
      <c r="T771" s="20">
        <f t="shared" ca="1" si="6"/>
        <v>36065</v>
      </c>
      <c r="U771" s="16">
        <f t="shared" ref="U771:W771" si="766">D771-U$5</f>
        <v>51</v>
      </c>
      <c r="V771" s="16">
        <f t="shared" si="766"/>
        <v>0</v>
      </c>
      <c r="W771" s="16">
        <f t="shared" si="766"/>
        <v>558</v>
      </c>
    </row>
    <row r="772" spans="1:23" ht="15.75" customHeight="1" x14ac:dyDescent="0.2">
      <c r="A772" s="2">
        <v>10320</v>
      </c>
      <c r="B772" s="2">
        <v>6</v>
      </c>
      <c r="C772" s="2">
        <v>7</v>
      </c>
      <c r="D772" s="2">
        <v>1915</v>
      </c>
      <c r="E772" s="2">
        <v>1965</v>
      </c>
      <c r="F772" s="2">
        <v>1403</v>
      </c>
      <c r="G772" s="2">
        <v>1</v>
      </c>
      <c r="H772" s="2">
        <v>3</v>
      </c>
      <c r="I772" s="2">
        <v>0</v>
      </c>
      <c r="J772" s="2">
        <v>1</v>
      </c>
      <c r="K772" s="2">
        <v>116000</v>
      </c>
      <c r="L772" s="2" t="s">
        <v>17</v>
      </c>
      <c r="M772" s="2" t="s">
        <v>32</v>
      </c>
      <c r="N772" s="16">
        <f t="shared" si="0"/>
        <v>82.679971489665007</v>
      </c>
      <c r="O772" s="16">
        <f t="shared" si="1"/>
        <v>5</v>
      </c>
      <c r="P772" s="17">
        <f t="shared" si="2"/>
        <v>23200</v>
      </c>
      <c r="Q772" s="18">
        <f t="shared" si="3"/>
        <v>0.2</v>
      </c>
      <c r="R772" s="16" t="str">
        <f t="shared" si="4"/>
        <v>IDOTRRGd</v>
      </c>
      <c r="S772" s="19">
        <f t="shared" si="5"/>
        <v>5480</v>
      </c>
      <c r="T772" s="20">
        <f t="shared" ca="1" si="6"/>
        <v>38987</v>
      </c>
      <c r="U772" s="16">
        <f t="shared" ref="U772:W772" si="767">D772-U$5</f>
        <v>43</v>
      </c>
      <c r="V772" s="16">
        <f t="shared" si="767"/>
        <v>15</v>
      </c>
      <c r="W772" s="16">
        <f t="shared" si="767"/>
        <v>1069</v>
      </c>
    </row>
    <row r="773" spans="1:23" ht="15.75" customHeight="1" x14ac:dyDescent="0.2">
      <c r="A773" s="2">
        <v>4280</v>
      </c>
      <c r="B773" s="2">
        <v>4</v>
      </c>
      <c r="C773" s="2">
        <v>9</v>
      </c>
      <c r="D773" s="2">
        <v>1946</v>
      </c>
      <c r="E773" s="2">
        <v>2001</v>
      </c>
      <c r="F773" s="2">
        <v>704</v>
      </c>
      <c r="G773" s="2">
        <v>1</v>
      </c>
      <c r="H773" s="2">
        <v>2</v>
      </c>
      <c r="I773" s="2">
        <v>0</v>
      </c>
      <c r="J773" s="2">
        <v>1</v>
      </c>
      <c r="K773" s="2">
        <v>88750</v>
      </c>
      <c r="L773" s="2" t="s">
        <v>17</v>
      </c>
      <c r="M773" s="2" t="s">
        <v>27</v>
      </c>
      <c r="N773" s="16">
        <f t="shared" si="0"/>
        <v>126.06534090909091</v>
      </c>
      <c r="O773" s="16">
        <f t="shared" si="1"/>
        <v>4</v>
      </c>
      <c r="P773" s="17">
        <f t="shared" si="2"/>
        <v>22187.5</v>
      </c>
      <c r="Q773" s="18">
        <f t="shared" si="3"/>
        <v>0.25</v>
      </c>
      <c r="R773" s="16" t="str">
        <f t="shared" si="4"/>
        <v>SawyerGd</v>
      </c>
      <c r="S773" s="19">
        <f t="shared" si="5"/>
        <v>16803</v>
      </c>
      <c r="T773" s="20">
        <f t="shared" ca="1" si="6"/>
        <v>27664</v>
      </c>
      <c r="U773" s="16">
        <f t="shared" ref="U773:W773" si="768">D773-U$5</f>
        <v>74</v>
      </c>
      <c r="V773" s="16">
        <f t="shared" si="768"/>
        <v>51</v>
      </c>
      <c r="W773" s="16">
        <f t="shared" si="768"/>
        <v>370</v>
      </c>
    </row>
    <row r="774" spans="1:23" ht="15.75" customHeight="1" x14ac:dyDescent="0.2">
      <c r="A774" s="2">
        <v>10800</v>
      </c>
      <c r="B774" s="2">
        <v>5</v>
      </c>
      <c r="C774" s="2">
        <v>5</v>
      </c>
      <c r="D774" s="2">
        <v>1987</v>
      </c>
      <c r="E774" s="2">
        <v>1988</v>
      </c>
      <c r="F774" s="2">
        <v>1200</v>
      </c>
      <c r="G774" s="2">
        <v>3</v>
      </c>
      <c r="H774" s="2">
        <v>3</v>
      </c>
      <c r="I774" s="2">
        <v>0</v>
      </c>
      <c r="J774" s="2">
        <v>0</v>
      </c>
      <c r="K774" s="2">
        <v>179000</v>
      </c>
      <c r="L774" s="2" t="s">
        <v>13</v>
      </c>
      <c r="M774" s="2" t="s">
        <v>35</v>
      </c>
      <c r="N774" s="16">
        <f t="shared" si="0"/>
        <v>149.16666666666666</v>
      </c>
      <c r="O774" s="16">
        <f t="shared" si="1"/>
        <v>6</v>
      </c>
      <c r="P774" s="17">
        <f t="shared" si="2"/>
        <v>29833.333333333332</v>
      </c>
      <c r="Q774" s="18">
        <f t="shared" si="3"/>
        <v>0.5</v>
      </c>
      <c r="R774" s="16" t="str">
        <f t="shared" si="4"/>
        <v>EdwardsTA</v>
      </c>
      <c r="S774" s="19">
        <f t="shared" si="5"/>
        <v>31778</v>
      </c>
      <c r="T774" s="20">
        <f t="shared" ca="1" si="6"/>
        <v>12689</v>
      </c>
      <c r="U774" s="16">
        <f t="shared" ref="U774:W774" si="769">D774-U$5</f>
        <v>115</v>
      </c>
      <c r="V774" s="16">
        <f t="shared" si="769"/>
        <v>38</v>
      </c>
      <c r="W774" s="16">
        <f t="shared" si="769"/>
        <v>866</v>
      </c>
    </row>
    <row r="775" spans="1:23" ht="15.75" customHeight="1" x14ac:dyDescent="0.2">
      <c r="A775" s="2">
        <v>10800</v>
      </c>
      <c r="B775" s="2">
        <v>5</v>
      </c>
      <c r="C775" s="2">
        <v>5</v>
      </c>
      <c r="D775" s="2">
        <v>1987</v>
      </c>
      <c r="E775" s="2">
        <v>1988</v>
      </c>
      <c r="F775" s="2">
        <v>1200</v>
      </c>
      <c r="G775" s="2">
        <v>3</v>
      </c>
      <c r="H775" s="2">
        <v>3</v>
      </c>
      <c r="I775" s="2">
        <v>0</v>
      </c>
      <c r="J775" s="2">
        <v>0</v>
      </c>
      <c r="K775" s="2">
        <v>179000</v>
      </c>
      <c r="L775" s="2" t="s">
        <v>17</v>
      </c>
      <c r="M775" s="2" t="s">
        <v>35</v>
      </c>
      <c r="N775" s="16">
        <f t="shared" si="0"/>
        <v>149.16666666666666</v>
      </c>
      <c r="O775" s="16">
        <f t="shared" si="1"/>
        <v>6</v>
      </c>
      <c r="P775" s="17">
        <f t="shared" si="2"/>
        <v>29833.333333333332</v>
      </c>
      <c r="Q775" s="18">
        <f t="shared" si="3"/>
        <v>0.5</v>
      </c>
      <c r="R775" s="16" t="str">
        <f t="shared" si="4"/>
        <v>EdwardsGd</v>
      </c>
      <c r="S775" s="19">
        <f t="shared" si="5"/>
        <v>31778</v>
      </c>
      <c r="T775" s="20">
        <f t="shared" ca="1" si="6"/>
        <v>12689</v>
      </c>
      <c r="U775" s="16">
        <f t="shared" ref="U775:W775" si="770">D775-U$5</f>
        <v>115</v>
      </c>
      <c r="V775" s="16">
        <f t="shared" si="770"/>
        <v>38</v>
      </c>
      <c r="W775" s="16">
        <f t="shared" si="770"/>
        <v>866</v>
      </c>
    </row>
    <row r="776" spans="1:23" ht="15.75" customHeight="1" x14ac:dyDescent="0.2">
      <c r="A776" s="2">
        <v>10547</v>
      </c>
      <c r="B776" s="2">
        <v>5</v>
      </c>
      <c r="C776" s="2">
        <v>5</v>
      </c>
      <c r="D776" s="2">
        <v>1978</v>
      </c>
      <c r="E776" s="2">
        <v>1978</v>
      </c>
      <c r="F776" s="2">
        <v>1152</v>
      </c>
      <c r="G776" s="2">
        <v>2</v>
      </c>
      <c r="H776" s="2">
        <v>2</v>
      </c>
      <c r="I776" s="2">
        <v>0</v>
      </c>
      <c r="J776" s="2">
        <v>1</v>
      </c>
      <c r="K776" s="2">
        <v>159900</v>
      </c>
      <c r="L776" s="2" t="s">
        <v>13</v>
      </c>
      <c r="M776" s="2" t="s">
        <v>35</v>
      </c>
      <c r="N776" s="16">
        <f t="shared" si="0"/>
        <v>138.80208333333334</v>
      </c>
      <c r="O776" s="16">
        <f t="shared" si="1"/>
        <v>5</v>
      </c>
      <c r="P776" s="17">
        <f t="shared" si="2"/>
        <v>31980</v>
      </c>
      <c r="Q776" s="18">
        <f t="shared" si="3"/>
        <v>0.4</v>
      </c>
      <c r="R776" s="16" t="str">
        <f t="shared" si="4"/>
        <v>EdwardsTA</v>
      </c>
      <c r="S776" s="19">
        <f t="shared" si="5"/>
        <v>28491</v>
      </c>
      <c r="T776" s="20">
        <f t="shared" ca="1" si="6"/>
        <v>15976</v>
      </c>
      <c r="U776" s="16">
        <f t="shared" ref="U776:W776" si="771">D776-U$5</f>
        <v>106</v>
      </c>
      <c r="V776" s="16">
        <f t="shared" si="771"/>
        <v>28</v>
      </c>
      <c r="W776" s="16">
        <f t="shared" si="771"/>
        <v>818</v>
      </c>
    </row>
    <row r="777" spans="1:23" ht="15.75" customHeight="1" x14ac:dyDescent="0.2">
      <c r="A777" s="2">
        <v>10020</v>
      </c>
      <c r="B777" s="2">
        <v>1</v>
      </c>
      <c r="C777" s="2">
        <v>1</v>
      </c>
      <c r="D777" s="2">
        <v>1922</v>
      </c>
      <c r="E777" s="2">
        <v>1950</v>
      </c>
      <c r="F777" s="2">
        <v>904</v>
      </c>
      <c r="G777" s="2">
        <v>0</v>
      </c>
      <c r="H777" s="2">
        <v>1</v>
      </c>
      <c r="I777" s="2">
        <v>0</v>
      </c>
      <c r="J777" s="2">
        <v>0</v>
      </c>
      <c r="K777" s="2">
        <v>61000</v>
      </c>
      <c r="L777" s="2" t="s">
        <v>26</v>
      </c>
      <c r="M777" s="2" t="s">
        <v>35</v>
      </c>
      <c r="N777" s="16">
        <f t="shared" si="0"/>
        <v>67.477876106194685</v>
      </c>
      <c r="O777" s="16">
        <f t="shared" si="1"/>
        <v>1</v>
      </c>
      <c r="P777" s="17">
        <f t="shared" si="2"/>
        <v>61000</v>
      </c>
      <c r="Q777" s="18">
        <f t="shared" si="3"/>
        <v>0</v>
      </c>
      <c r="R777" s="16" t="str">
        <f t="shared" si="4"/>
        <v>EdwardsFa</v>
      </c>
      <c r="S777" s="19">
        <f t="shared" si="5"/>
        <v>8037</v>
      </c>
      <c r="T777" s="20">
        <f t="shared" ca="1" si="6"/>
        <v>36430</v>
      </c>
      <c r="U777" s="16">
        <f t="shared" ref="U777:W777" si="772">D777-U$5</f>
        <v>50</v>
      </c>
      <c r="V777" s="16">
        <f t="shared" si="772"/>
        <v>0</v>
      </c>
      <c r="W777" s="16">
        <f t="shared" si="772"/>
        <v>570</v>
      </c>
    </row>
    <row r="778" spans="1:23" ht="15.75" customHeight="1" x14ac:dyDescent="0.2">
      <c r="A778" s="2">
        <v>6629</v>
      </c>
      <c r="B778" s="2">
        <v>6</v>
      </c>
      <c r="C778" s="2">
        <v>6</v>
      </c>
      <c r="D778" s="2">
        <v>1925</v>
      </c>
      <c r="E778" s="2">
        <v>1950</v>
      </c>
      <c r="F778" s="2">
        <v>1369</v>
      </c>
      <c r="G778" s="2">
        <v>2</v>
      </c>
      <c r="H778" s="2">
        <v>3</v>
      </c>
      <c r="I778" s="2">
        <v>0</v>
      </c>
      <c r="J778" s="2">
        <v>1</v>
      </c>
      <c r="K778" s="2">
        <v>103600</v>
      </c>
      <c r="L778" s="2" t="s">
        <v>17</v>
      </c>
      <c r="M778" s="2" t="s">
        <v>35</v>
      </c>
      <c r="N778" s="16">
        <f t="shared" si="0"/>
        <v>75.675675675675677</v>
      </c>
      <c r="O778" s="16">
        <f t="shared" si="1"/>
        <v>6</v>
      </c>
      <c r="P778" s="17">
        <f t="shared" si="2"/>
        <v>17266.666666666668</v>
      </c>
      <c r="Q778" s="18">
        <f t="shared" si="3"/>
        <v>0.33333333333333331</v>
      </c>
      <c r="R778" s="16" t="str">
        <f t="shared" si="4"/>
        <v>EdwardsGd</v>
      </c>
      <c r="S778" s="19">
        <f t="shared" si="5"/>
        <v>9133</v>
      </c>
      <c r="T778" s="20">
        <f t="shared" ca="1" si="6"/>
        <v>35334</v>
      </c>
      <c r="U778" s="16">
        <f t="shared" ref="U778:W778" si="773">D778-U$5</f>
        <v>53</v>
      </c>
      <c r="V778" s="16">
        <f t="shared" si="773"/>
        <v>0</v>
      </c>
      <c r="W778" s="16">
        <f t="shared" si="773"/>
        <v>1035</v>
      </c>
    </row>
    <row r="779" spans="1:23" ht="15.75" customHeight="1" x14ac:dyDescent="0.2">
      <c r="A779" s="2">
        <v>9780</v>
      </c>
      <c r="B779" s="2">
        <v>5</v>
      </c>
      <c r="C779" s="2">
        <v>3</v>
      </c>
      <c r="D779" s="2">
        <v>1934</v>
      </c>
      <c r="E779" s="2">
        <v>1950</v>
      </c>
      <c r="F779" s="2">
        <v>1112</v>
      </c>
      <c r="G779" s="2">
        <v>2</v>
      </c>
      <c r="H779" s="2">
        <v>4</v>
      </c>
      <c r="I779" s="2">
        <v>0</v>
      </c>
      <c r="J779" s="2">
        <v>1</v>
      </c>
      <c r="K779" s="2">
        <v>63000</v>
      </c>
      <c r="L779" s="2" t="s">
        <v>13</v>
      </c>
      <c r="M779" s="2" t="s">
        <v>35</v>
      </c>
      <c r="N779" s="16">
        <f t="shared" si="0"/>
        <v>56.654676258992808</v>
      </c>
      <c r="O779" s="16">
        <f t="shared" si="1"/>
        <v>7</v>
      </c>
      <c r="P779" s="17">
        <f t="shared" si="2"/>
        <v>9000</v>
      </c>
      <c r="Q779" s="18">
        <f t="shared" si="3"/>
        <v>0.2857142857142857</v>
      </c>
      <c r="R779" s="16" t="str">
        <f t="shared" si="4"/>
        <v>EdwardsTA</v>
      </c>
      <c r="S779" s="19">
        <f t="shared" si="5"/>
        <v>12420</v>
      </c>
      <c r="T779" s="20">
        <f t="shared" ca="1" si="6"/>
        <v>32047</v>
      </c>
      <c r="U779" s="16">
        <f t="shared" ref="U779:W779" si="774">D779-U$5</f>
        <v>62</v>
      </c>
      <c r="V779" s="16">
        <f t="shared" si="774"/>
        <v>0</v>
      </c>
      <c r="W779" s="16">
        <f t="shared" si="774"/>
        <v>778</v>
      </c>
    </row>
    <row r="780" spans="1:23" ht="15.75" customHeight="1" x14ac:dyDescent="0.2">
      <c r="A780" s="2">
        <v>12886</v>
      </c>
      <c r="B780" s="2">
        <v>5</v>
      </c>
      <c r="C780" s="2">
        <v>6</v>
      </c>
      <c r="D780" s="2">
        <v>1963</v>
      </c>
      <c r="E780" s="2">
        <v>1999</v>
      </c>
      <c r="F780" s="2">
        <v>1464</v>
      </c>
      <c r="G780" s="2">
        <v>2</v>
      </c>
      <c r="H780" s="2">
        <v>3</v>
      </c>
      <c r="I780" s="2">
        <v>1</v>
      </c>
      <c r="J780" s="2">
        <v>2</v>
      </c>
      <c r="K780" s="2">
        <v>175000</v>
      </c>
      <c r="L780" s="2" t="s">
        <v>13</v>
      </c>
      <c r="M780" s="2" t="s">
        <v>27</v>
      </c>
      <c r="N780" s="16">
        <f t="shared" si="0"/>
        <v>119.53551912568307</v>
      </c>
      <c r="O780" s="16">
        <f t="shared" si="1"/>
        <v>8</v>
      </c>
      <c r="P780" s="17">
        <f t="shared" si="2"/>
        <v>21875</v>
      </c>
      <c r="Q780" s="18">
        <f t="shared" si="3"/>
        <v>0.25</v>
      </c>
      <c r="R780" s="16" t="str">
        <f t="shared" si="4"/>
        <v>SawyerTA</v>
      </c>
      <c r="S780" s="19">
        <f t="shared" si="5"/>
        <v>23012</v>
      </c>
      <c r="T780" s="20">
        <f t="shared" ca="1" si="6"/>
        <v>21455</v>
      </c>
      <c r="U780" s="16">
        <f t="shared" ref="U780:W780" si="775">D780-U$5</f>
        <v>91</v>
      </c>
      <c r="V780" s="16">
        <f t="shared" si="775"/>
        <v>49</v>
      </c>
      <c r="W780" s="16">
        <f t="shared" si="775"/>
        <v>1130</v>
      </c>
    </row>
    <row r="781" spans="1:23" ht="15.75" customHeight="1" x14ac:dyDescent="0.2">
      <c r="A781" s="2">
        <v>8816</v>
      </c>
      <c r="B781" s="2">
        <v>5</v>
      </c>
      <c r="C781" s="2">
        <v>6</v>
      </c>
      <c r="D781" s="2">
        <v>1963</v>
      </c>
      <c r="E781" s="2">
        <v>1963</v>
      </c>
      <c r="F781" s="2">
        <v>1121</v>
      </c>
      <c r="G781" s="2">
        <v>1</v>
      </c>
      <c r="H781" s="2">
        <v>3</v>
      </c>
      <c r="I781" s="2">
        <v>0</v>
      </c>
      <c r="J781" s="2">
        <v>2</v>
      </c>
      <c r="K781" s="2">
        <v>139000</v>
      </c>
      <c r="L781" s="2" t="s">
        <v>13</v>
      </c>
      <c r="M781" s="2" t="s">
        <v>27</v>
      </c>
      <c r="N781" s="16">
        <f t="shared" si="0"/>
        <v>123.9964317573595</v>
      </c>
      <c r="O781" s="16">
        <f t="shared" si="1"/>
        <v>6</v>
      </c>
      <c r="P781" s="17">
        <f t="shared" si="2"/>
        <v>23166.666666666668</v>
      </c>
      <c r="Q781" s="18">
        <f t="shared" si="3"/>
        <v>0.16666666666666666</v>
      </c>
      <c r="R781" s="16" t="str">
        <f t="shared" si="4"/>
        <v>SawyerTA</v>
      </c>
      <c r="S781" s="19">
        <f t="shared" si="5"/>
        <v>23012</v>
      </c>
      <c r="T781" s="20">
        <f t="shared" ca="1" si="6"/>
        <v>21455</v>
      </c>
      <c r="U781" s="16">
        <f t="shared" ref="U781:W781" si="776">D781-U$5</f>
        <v>91</v>
      </c>
      <c r="V781" s="16">
        <f t="shared" si="776"/>
        <v>13</v>
      </c>
      <c r="W781" s="16">
        <f t="shared" si="776"/>
        <v>787</v>
      </c>
    </row>
    <row r="782" spans="1:23" ht="15.75" customHeight="1" x14ac:dyDescent="0.2">
      <c r="A782" s="2">
        <v>11184</v>
      </c>
      <c r="B782" s="2">
        <v>6</v>
      </c>
      <c r="C782" s="2">
        <v>5</v>
      </c>
      <c r="D782" s="2">
        <v>1978</v>
      </c>
      <c r="E782" s="2">
        <v>1978</v>
      </c>
      <c r="F782" s="2">
        <v>1683</v>
      </c>
      <c r="G782" s="2">
        <v>2</v>
      </c>
      <c r="H782" s="2">
        <v>3</v>
      </c>
      <c r="I782" s="2">
        <v>1</v>
      </c>
      <c r="J782" s="2">
        <v>2</v>
      </c>
      <c r="K782" s="2">
        <v>172500</v>
      </c>
      <c r="L782" s="2" t="s">
        <v>13</v>
      </c>
      <c r="M782" s="2" t="s">
        <v>27</v>
      </c>
      <c r="N782" s="16">
        <f t="shared" si="0"/>
        <v>102.49554367201426</v>
      </c>
      <c r="O782" s="16">
        <f t="shared" si="1"/>
        <v>8</v>
      </c>
      <c r="P782" s="17">
        <f t="shared" si="2"/>
        <v>21562.5</v>
      </c>
      <c r="Q782" s="18">
        <f t="shared" si="3"/>
        <v>0.25</v>
      </c>
      <c r="R782" s="16" t="str">
        <f t="shared" si="4"/>
        <v>SawyerTA</v>
      </c>
      <c r="S782" s="19">
        <f t="shared" si="5"/>
        <v>28491</v>
      </c>
      <c r="T782" s="20">
        <f t="shared" ca="1" si="6"/>
        <v>15976</v>
      </c>
      <c r="U782" s="16">
        <f t="shared" ref="U782:W782" si="777">D782-U$5</f>
        <v>106</v>
      </c>
      <c r="V782" s="16">
        <f t="shared" si="777"/>
        <v>28</v>
      </c>
      <c r="W782" s="16">
        <f t="shared" si="777"/>
        <v>1349</v>
      </c>
    </row>
    <row r="783" spans="1:23" ht="15.75" customHeight="1" x14ac:dyDescent="0.2">
      <c r="A783" s="2">
        <v>11625</v>
      </c>
      <c r="B783" s="2">
        <v>5</v>
      </c>
      <c r="C783" s="2">
        <v>6</v>
      </c>
      <c r="D783" s="2">
        <v>1967</v>
      </c>
      <c r="E783" s="2">
        <v>1967</v>
      </c>
      <c r="F783" s="2">
        <v>1052</v>
      </c>
      <c r="G783" s="2">
        <v>1</v>
      </c>
      <c r="H783" s="2">
        <v>3</v>
      </c>
      <c r="I783" s="2">
        <v>1</v>
      </c>
      <c r="J783" s="2">
        <v>1</v>
      </c>
      <c r="K783" s="2">
        <v>113500</v>
      </c>
      <c r="L783" s="2" t="s">
        <v>13</v>
      </c>
      <c r="M783" s="2" t="s">
        <v>27</v>
      </c>
      <c r="N783" s="16">
        <f t="shared" si="0"/>
        <v>107.88973384030419</v>
      </c>
      <c r="O783" s="16">
        <f t="shared" si="1"/>
        <v>6</v>
      </c>
      <c r="P783" s="17">
        <f t="shared" si="2"/>
        <v>18916.666666666668</v>
      </c>
      <c r="Q783" s="18">
        <f t="shared" si="3"/>
        <v>0.16666666666666666</v>
      </c>
      <c r="R783" s="16" t="str">
        <f t="shared" si="4"/>
        <v>SawyerTA</v>
      </c>
      <c r="S783" s="19">
        <f t="shared" si="5"/>
        <v>24473</v>
      </c>
      <c r="T783" s="20">
        <f t="shared" ca="1" si="6"/>
        <v>19994</v>
      </c>
      <c r="U783" s="16">
        <f t="shared" ref="U783:W783" si="778">D783-U$5</f>
        <v>95</v>
      </c>
      <c r="V783" s="16">
        <f t="shared" si="778"/>
        <v>17</v>
      </c>
      <c r="W783" s="16">
        <f t="shared" si="778"/>
        <v>718</v>
      </c>
    </row>
    <row r="784" spans="1:23" ht="15.75" customHeight="1" x14ac:dyDescent="0.2">
      <c r="A784" s="2">
        <v>7800</v>
      </c>
      <c r="B784" s="2">
        <v>5</v>
      </c>
      <c r="C784" s="2">
        <v>7</v>
      </c>
      <c r="D784" s="2">
        <v>1967</v>
      </c>
      <c r="E784" s="2">
        <v>2004</v>
      </c>
      <c r="F784" s="2">
        <v>899</v>
      </c>
      <c r="G784" s="2">
        <v>1</v>
      </c>
      <c r="H784" s="2">
        <v>3</v>
      </c>
      <c r="I784" s="2">
        <v>0</v>
      </c>
      <c r="J784" s="2">
        <v>1</v>
      </c>
      <c r="K784" s="2">
        <v>130000</v>
      </c>
      <c r="L784" s="2" t="s">
        <v>13</v>
      </c>
      <c r="M784" s="2" t="s">
        <v>27</v>
      </c>
      <c r="N784" s="16">
        <f t="shared" si="0"/>
        <v>144.60511679644048</v>
      </c>
      <c r="O784" s="16">
        <f t="shared" si="1"/>
        <v>5</v>
      </c>
      <c r="P784" s="17">
        <f t="shared" si="2"/>
        <v>26000</v>
      </c>
      <c r="Q784" s="18">
        <f t="shared" si="3"/>
        <v>0.2</v>
      </c>
      <c r="R784" s="16" t="str">
        <f t="shared" si="4"/>
        <v>SawyerTA</v>
      </c>
      <c r="S784" s="19">
        <f t="shared" si="5"/>
        <v>24473</v>
      </c>
      <c r="T784" s="20">
        <f t="shared" ca="1" si="6"/>
        <v>19994</v>
      </c>
      <c r="U784" s="16">
        <f t="shared" ref="U784:W784" si="779">D784-U$5</f>
        <v>95</v>
      </c>
      <c r="V784" s="16">
        <f t="shared" si="779"/>
        <v>54</v>
      </c>
      <c r="W784" s="16">
        <f t="shared" si="779"/>
        <v>565</v>
      </c>
    </row>
    <row r="785" spans="1:23" ht="15.75" customHeight="1" x14ac:dyDescent="0.2">
      <c r="A785" s="2">
        <v>8014</v>
      </c>
      <c r="B785" s="2">
        <v>6</v>
      </c>
      <c r="C785" s="2">
        <v>5</v>
      </c>
      <c r="D785" s="2">
        <v>1978</v>
      </c>
      <c r="E785" s="2">
        <v>1978</v>
      </c>
      <c r="F785" s="2">
        <v>1034</v>
      </c>
      <c r="G785" s="2">
        <v>1</v>
      </c>
      <c r="H785" s="2">
        <v>3</v>
      </c>
      <c r="I785" s="2">
        <v>1</v>
      </c>
      <c r="J785" s="2">
        <v>2</v>
      </c>
      <c r="K785" s="2">
        <v>149900</v>
      </c>
      <c r="L785" s="2" t="s">
        <v>13</v>
      </c>
      <c r="M785" s="2" t="s">
        <v>27</v>
      </c>
      <c r="N785" s="16">
        <f t="shared" si="0"/>
        <v>144.97098646034817</v>
      </c>
      <c r="O785" s="16">
        <f t="shared" si="1"/>
        <v>7</v>
      </c>
      <c r="P785" s="17">
        <f t="shared" si="2"/>
        <v>21414.285714285714</v>
      </c>
      <c r="Q785" s="18">
        <f t="shared" si="3"/>
        <v>0.14285714285714285</v>
      </c>
      <c r="R785" s="16" t="str">
        <f t="shared" si="4"/>
        <v>SawyerTA</v>
      </c>
      <c r="S785" s="19">
        <f t="shared" si="5"/>
        <v>28491</v>
      </c>
      <c r="T785" s="20">
        <f t="shared" ca="1" si="6"/>
        <v>15976</v>
      </c>
      <c r="U785" s="16">
        <f t="shared" ref="U785:W785" si="780">D785-U$5</f>
        <v>106</v>
      </c>
      <c r="V785" s="16">
        <f t="shared" si="780"/>
        <v>28</v>
      </c>
      <c r="W785" s="16">
        <f t="shared" si="780"/>
        <v>700</v>
      </c>
    </row>
    <row r="786" spans="1:23" ht="15.75" customHeight="1" x14ac:dyDescent="0.2">
      <c r="A786" s="2">
        <v>7252</v>
      </c>
      <c r="B786" s="2">
        <v>5</v>
      </c>
      <c r="C786" s="2">
        <v>5</v>
      </c>
      <c r="D786" s="2">
        <v>1982</v>
      </c>
      <c r="E786" s="2">
        <v>1982</v>
      </c>
      <c r="F786" s="2">
        <v>858</v>
      </c>
      <c r="G786" s="2">
        <v>1</v>
      </c>
      <c r="H786" s="2">
        <v>2</v>
      </c>
      <c r="I786" s="2">
        <v>0</v>
      </c>
      <c r="J786" s="2">
        <v>2</v>
      </c>
      <c r="K786" s="2">
        <v>134900</v>
      </c>
      <c r="L786" s="2" t="s">
        <v>13</v>
      </c>
      <c r="M786" s="2" t="s">
        <v>27</v>
      </c>
      <c r="N786" s="16">
        <f t="shared" si="0"/>
        <v>157.22610722610722</v>
      </c>
      <c r="O786" s="16">
        <f t="shared" si="1"/>
        <v>5</v>
      </c>
      <c r="P786" s="17">
        <f t="shared" si="2"/>
        <v>26980</v>
      </c>
      <c r="Q786" s="18">
        <f t="shared" si="3"/>
        <v>0.2</v>
      </c>
      <c r="R786" s="16" t="str">
        <f t="shared" si="4"/>
        <v>SawyerTA</v>
      </c>
      <c r="S786" s="19">
        <f t="shared" si="5"/>
        <v>29952</v>
      </c>
      <c r="T786" s="20">
        <f t="shared" ca="1" si="6"/>
        <v>14515</v>
      </c>
      <c r="U786" s="16">
        <f t="shared" ref="U786:W786" si="781">D786-U$5</f>
        <v>110</v>
      </c>
      <c r="V786" s="16">
        <f t="shared" si="781"/>
        <v>32</v>
      </c>
      <c r="W786" s="16">
        <f t="shared" si="781"/>
        <v>524</v>
      </c>
    </row>
    <row r="787" spans="1:23" ht="15.75" customHeight="1" x14ac:dyDescent="0.2">
      <c r="A787" s="2">
        <v>8740</v>
      </c>
      <c r="B787" s="2">
        <v>5</v>
      </c>
      <c r="C787" s="2">
        <v>6</v>
      </c>
      <c r="D787" s="2">
        <v>1982</v>
      </c>
      <c r="E787" s="2">
        <v>1982</v>
      </c>
      <c r="F787" s="2">
        <v>860</v>
      </c>
      <c r="G787" s="2">
        <v>1</v>
      </c>
      <c r="H787" s="2">
        <v>2</v>
      </c>
      <c r="I787" s="2">
        <v>0</v>
      </c>
      <c r="J787" s="2">
        <v>2</v>
      </c>
      <c r="K787" s="2">
        <v>137000</v>
      </c>
      <c r="L787" s="2" t="s">
        <v>13</v>
      </c>
      <c r="M787" s="2" t="s">
        <v>27</v>
      </c>
      <c r="N787" s="16">
        <f t="shared" si="0"/>
        <v>159.30232558139534</v>
      </c>
      <c r="O787" s="16">
        <f t="shared" si="1"/>
        <v>5</v>
      </c>
      <c r="P787" s="17">
        <f t="shared" si="2"/>
        <v>27400</v>
      </c>
      <c r="Q787" s="18">
        <f t="shared" si="3"/>
        <v>0.2</v>
      </c>
      <c r="R787" s="16" t="str">
        <f t="shared" si="4"/>
        <v>SawyerTA</v>
      </c>
      <c r="S787" s="19">
        <f t="shared" si="5"/>
        <v>29952</v>
      </c>
      <c r="T787" s="20">
        <f t="shared" ca="1" si="6"/>
        <v>14515</v>
      </c>
      <c r="U787" s="16">
        <f t="shared" ref="U787:W787" si="782">D787-U$5</f>
        <v>110</v>
      </c>
      <c r="V787" s="16">
        <f t="shared" si="782"/>
        <v>32</v>
      </c>
      <c r="W787" s="16">
        <f t="shared" si="782"/>
        <v>526</v>
      </c>
    </row>
    <row r="788" spans="1:23" ht="15.75" customHeight="1" x14ac:dyDescent="0.2">
      <c r="A788" s="2">
        <v>11616</v>
      </c>
      <c r="B788" s="2">
        <v>5</v>
      </c>
      <c r="C788" s="2">
        <v>5</v>
      </c>
      <c r="D788" s="2">
        <v>1962</v>
      </c>
      <c r="E788" s="2">
        <v>1962</v>
      </c>
      <c r="F788" s="2">
        <v>1092</v>
      </c>
      <c r="G788" s="2">
        <v>1</v>
      </c>
      <c r="H788" s="2">
        <v>3</v>
      </c>
      <c r="I788" s="2">
        <v>1</v>
      </c>
      <c r="J788" s="2">
        <v>1</v>
      </c>
      <c r="K788" s="2">
        <v>139000</v>
      </c>
      <c r="L788" s="2" t="s">
        <v>13</v>
      </c>
      <c r="M788" s="2" t="s">
        <v>27</v>
      </c>
      <c r="N788" s="16">
        <f t="shared" si="0"/>
        <v>127.28937728937728</v>
      </c>
      <c r="O788" s="16">
        <f t="shared" si="1"/>
        <v>6</v>
      </c>
      <c r="P788" s="17">
        <f t="shared" si="2"/>
        <v>23166.666666666668</v>
      </c>
      <c r="Q788" s="18">
        <f t="shared" si="3"/>
        <v>0.16666666666666666</v>
      </c>
      <c r="R788" s="16" t="str">
        <f t="shared" si="4"/>
        <v>SawyerTA</v>
      </c>
      <c r="S788" s="19">
        <f t="shared" si="5"/>
        <v>22647</v>
      </c>
      <c r="T788" s="20">
        <f t="shared" ca="1" si="6"/>
        <v>21820</v>
      </c>
      <c r="U788" s="16">
        <f t="shared" ref="U788:W788" si="783">D788-U$5</f>
        <v>90</v>
      </c>
      <c r="V788" s="16">
        <f t="shared" si="783"/>
        <v>12</v>
      </c>
      <c r="W788" s="16">
        <f t="shared" si="783"/>
        <v>758</v>
      </c>
    </row>
    <row r="789" spans="1:23" ht="15.75" customHeight="1" x14ac:dyDescent="0.2">
      <c r="A789" s="2">
        <v>15400</v>
      </c>
      <c r="B789" s="2">
        <v>5</v>
      </c>
      <c r="C789" s="2">
        <v>5</v>
      </c>
      <c r="D789" s="2">
        <v>1961</v>
      </c>
      <c r="E789" s="2">
        <v>1961</v>
      </c>
      <c r="F789" s="2">
        <v>1774</v>
      </c>
      <c r="G789" s="2">
        <v>2</v>
      </c>
      <c r="H789" s="2">
        <v>4</v>
      </c>
      <c r="I789" s="2">
        <v>1</v>
      </c>
      <c r="J789" s="2">
        <v>1</v>
      </c>
      <c r="K789" s="2">
        <v>165000</v>
      </c>
      <c r="L789" s="2" t="s">
        <v>13</v>
      </c>
      <c r="M789" s="2" t="s">
        <v>27</v>
      </c>
      <c r="N789" s="16">
        <f t="shared" si="0"/>
        <v>93.010146561443065</v>
      </c>
      <c r="O789" s="16">
        <f t="shared" si="1"/>
        <v>8</v>
      </c>
      <c r="P789" s="17">
        <f t="shared" si="2"/>
        <v>20625</v>
      </c>
      <c r="Q789" s="18">
        <f t="shared" si="3"/>
        <v>0.25</v>
      </c>
      <c r="R789" s="16" t="str">
        <f t="shared" si="4"/>
        <v>SawyerTA</v>
      </c>
      <c r="S789" s="19">
        <f t="shared" si="5"/>
        <v>22282</v>
      </c>
      <c r="T789" s="20">
        <f t="shared" ca="1" si="6"/>
        <v>22185</v>
      </c>
      <c r="U789" s="16">
        <f t="shared" ref="U789:W789" si="784">D789-U$5</f>
        <v>89</v>
      </c>
      <c r="V789" s="16">
        <f t="shared" si="784"/>
        <v>11</v>
      </c>
      <c r="W789" s="16">
        <f t="shared" si="784"/>
        <v>1440</v>
      </c>
    </row>
    <row r="790" spans="1:23" ht="15.75" customHeight="1" x14ac:dyDescent="0.2">
      <c r="A790" s="2">
        <v>15312</v>
      </c>
      <c r="B790" s="2">
        <v>6</v>
      </c>
      <c r="C790" s="2">
        <v>5</v>
      </c>
      <c r="D790" s="2">
        <v>1960</v>
      </c>
      <c r="E790" s="2">
        <v>1960</v>
      </c>
      <c r="F790" s="2">
        <v>1138</v>
      </c>
      <c r="G790" s="2">
        <v>1</v>
      </c>
      <c r="H790" s="2">
        <v>3</v>
      </c>
      <c r="I790" s="2">
        <v>1</v>
      </c>
      <c r="J790" s="2">
        <v>2</v>
      </c>
      <c r="K790" s="2">
        <v>148000</v>
      </c>
      <c r="L790" s="2" t="s">
        <v>13</v>
      </c>
      <c r="M790" s="2" t="s">
        <v>27</v>
      </c>
      <c r="N790" s="16">
        <f t="shared" si="0"/>
        <v>130.05272407732863</v>
      </c>
      <c r="O790" s="16">
        <f t="shared" si="1"/>
        <v>7</v>
      </c>
      <c r="P790" s="17">
        <f t="shared" si="2"/>
        <v>21142.857142857141</v>
      </c>
      <c r="Q790" s="18">
        <f t="shared" si="3"/>
        <v>0.14285714285714285</v>
      </c>
      <c r="R790" s="16" t="str">
        <f t="shared" si="4"/>
        <v>SawyerTA</v>
      </c>
      <c r="S790" s="19">
        <f t="shared" si="5"/>
        <v>21916</v>
      </c>
      <c r="T790" s="20">
        <f t="shared" ca="1" si="6"/>
        <v>22551</v>
      </c>
      <c r="U790" s="16">
        <f t="shared" ref="U790:W790" si="785">D790-U$5</f>
        <v>88</v>
      </c>
      <c r="V790" s="16">
        <f t="shared" si="785"/>
        <v>10</v>
      </c>
      <c r="W790" s="16">
        <f t="shared" si="785"/>
        <v>804</v>
      </c>
    </row>
    <row r="791" spans="1:23" ht="15.75" customHeight="1" x14ac:dyDescent="0.2">
      <c r="A791" s="2">
        <v>15584</v>
      </c>
      <c r="B791" s="2">
        <v>5</v>
      </c>
      <c r="C791" s="2">
        <v>5</v>
      </c>
      <c r="D791" s="2">
        <v>1956</v>
      </c>
      <c r="E791" s="2">
        <v>1956</v>
      </c>
      <c r="F791" s="2">
        <v>2071</v>
      </c>
      <c r="G791" s="2">
        <v>1</v>
      </c>
      <c r="H791" s="2">
        <v>4</v>
      </c>
      <c r="I791" s="2">
        <v>1</v>
      </c>
      <c r="J791" s="2">
        <v>1</v>
      </c>
      <c r="K791" s="2">
        <v>165000</v>
      </c>
      <c r="L791" s="2" t="s">
        <v>13</v>
      </c>
      <c r="M791" s="2" t="s">
        <v>33</v>
      </c>
      <c r="N791" s="16">
        <f t="shared" si="0"/>
        <v>79.671656204732017</v>
      </c>
      <c r="O791" s="16">
        <f t="shared" si="1"/>
        <v>7</v>
      </c>
      <c r="P791" s="17">
        <f t="shared" si="2"/>
        <v>23571.428571428572</v>
      </c>
      <c r="Q791" s="18">
        <f t="shared" si="3"/>
        <v>0.14285714285714285</v>
      </c>
      <c r="R791" s="16" t="str">
        <f t="shared" si="4"/>
        <v>ClearCrTA</v>
      </c>
      <c r="S791" s="19">
        <f t="shared" si="5"/>
        <v>20455</v>
      </c>
      <c r="T791" s="20">
        <f t="shared" ca="1" si="6"/>
        <v>24012</v>
      </c>
      <c r="U791" s="16">
        <f t="shared" ref="U791:W791" si="786">D791-U$5</f>
        <v>84</v>
      </c>
      <c r="V791" s="16">
        <f t="shared" si="786"/>
        <v>6</v>
      </c>
      <c r="W791" s="16">
        <f t="shared" si="786"/>
        <v>1737</v>
      </c>
    </row>
    <row r="792" spans="1:23" ht="15.75" customHeight="1" x14ac:dyDescent="0.2">
      <c r="A792" s="2">
        <v>9000</v>
      </c>
      <c r="B792" s="2">
        <v>2</v>
      </c>
      <c r="C792" s="2">
        <v>2</v>
      </c>
      <c r="D792" s="2">
        <v>1947</v>
      </c>
      <c r="E792" s="2">
        <v>1950</v>
      </c>
      <c r="F792" s="2">
        <v>660</v>
      </c>
      <c r="G792" s="2">
        <v>1</v>
      </c>
      <c r="H792" s="2">
        <v>2</v>
      </c>
      <c r="I792" s="2">
        <v>0</v>
      </c>
      <c r="J792" s="2">
        <v>0</v>
      </c>
      <c r="K792" s="2">
        <v>63900</v>
      </c>
      <c r="L792" s="2" t="s">
        <v>13</v>
      </c>
      <c r="M792" s="2" t="s">
        <v>27</v>
      </c>
      <c r="N792" s="16">
        <f t="shared" si="0"/>
        <v>96.818181818181813</v>
      </c>
      <c r="O792" s="16">
        <f t="shared" si="1"/>
        <v>3</v>
      </c>
      <c r="P792" s="17">
        <f t="shared" si="2"/>
        <v>21300</v>
      </c>
      <c r="Q792" s="18">
        <f t="shared" si="3"/>
        <v>0.33333333333333331</v>
      </c>
      <c r="R792" s="16" t="str">
        <f t="shared" si="4"/>
        <v>SawyerTA</v>
      </c>
      <c r="S792" s="19">
        <f t="shared" si="5"/>
        <v>17168</v>
      </c>
      <c r="T792" s="20">
        <f t="shared" ca="1" si="6"/>
        <v>27299</v>
      </c>
      <c r="U792" s="16">
        <f t="shared" ref="U792:W792" si="787">D792-U$5</f>
        <v>75</v>
      </c>
      <c r="V792" s="16">
        <f t="shared" si="787"/>
        <v>0</v>
      </c>
      <c r="W792" s="16">
        <f t="shared" si="787"/>
        <v>326</v>
      </c>
    </row>
    <row r="793" spans="1:23" ht="15.75" customHeight="1" x14ac:dyDescent="0.2">
      <c r="A793" s="2">
        <v>11250</v>
      </c>
      <c r="B793" s="2">
        <v>4</v>
      </c>
      <c r="C793" s="2">
        <v>5</v>
      </c>
      <c r="D793" s="2">
        <v>1957</v>
      </c>
      <c r="E793" s="2">
        <v>1989</v>
      </c>
      <c r="F793" s="2">
        <v>1788</v>
      </c>
      <c r="G793" s="2">
        <v>1</v>
      </c>
      <c r="H793" s="2">
        <v>5</v>
      </c>
      <c r="I793" s="2">
        <v>2</v>
      </c>
      <c r="J793" s="2">
        <v>1</v>
      </c>
      <c r="K793" s="2">
        <v>161500</v>
      </c>
      <c r="L793" s="2" t="s">
        <v>13</v>
      </c>
      <c r="M793" s="2" t="s">
        <v>33</v>
      </c>
      <c r="N793" s="16">
        <f t="shared" si="0"/>
        <v>90.324384787472042</v>
      </c>
      <c r="O793" s="16">
        <f t="shared" si="1"/>
        <v>9</v>
      </c>
      <c r="P793" s="17">
        <f t="shared" si="2"/>
        <v>17944.444444444445</v>
      </c>
      <c r="Q793" s="18">
        <f t="shared" si="3"/>
        <v>0.1111111111111111</v>
      </c>
      <c r="R793" s="16" t="str">
        <f t="shared" si="4"/>
        <v>ClearCrTA</v>
      </c>
      <c r="S793" s="19">
        <f t="shared" si="5"/>
        <v>20821</v>
      </c>
      <c r="T793" s="20">
        <f t="shared" ca="1" si="6"/>
        <v>23646</v>
      </c>
      <c r="U793" s="16">
        <f t="shared" ref="U793:W793" si="788">D793-U$5</f>
        <v>85</v>
      </c>
      <c r="V793" s="16">
        <f t="shared" si="788"/>
        <v>39</v>
      </c>
      <c r="W793" s="16">
        <f t="shared" si="788"/>
        <v>1454</v>
      </c>
    </row>
    <row r="794" spans="1:23" ht="15.75" customHeight="1" x14ac:dyDescent="0.2">
      <c r="A794" s="2">
        <v>25095</v>
      </c>
      <c r="B794" s="2">
        <v>5</v>
      </c>
      <c r="C794" s="2">
        <v>8</v>
      </c>
      <c r="D794" s="2">
        <v>1968</v>
      </c>
      <c r="E794" s="2">
        <v>2003</v>
      </c>
      <c r="F794" s="2">
        <v>1473</v>
      </c>
      <c r="G794" s="2">
        <v>1</v>
      </c>
      <c r="H794" s="2">
        <v>1</v>
      </c>
      <c r="I794" s="2">
        <v>2</v>
      </c>
      <c r="J794" s="2">
        <v>1</v>
      </c>
      <c r="K794" s="2">
        <v>143000</v>
      </c>
      <c r="L794" s="2" t="s">
        <v>13</v>
      </c>
      <c r="M794" s="2" t="s">
        <v>33</v>
      </c>
      <c r="N794" s="16">
        <f t="shared" si="0"/>
        <v>97.080787508486083</v>
      </c>
      <c r="O794" s="16">
        <f t="shared" si="1"/>
        <v>5</v>
      </c>
      <c r="P794" s="17">
        <f t="shared" si="2"/>
        <v>28600</v>
      </c>
      <c r="Q794" s="18">
        <f t="shared" si="3"/>
        <v>0.2</v>
      </c>
      <c r="R794" s="16" t="str">
        <f t="shared" si="4"/>
        <v>ClearCrTA</v>
      </c>
      <c r="S794" s="19">
        <f t="shared" si="5"/>
        <v>24838</v>
      </c>
      <c r="T794" s="20">
        <f t="shared" ca="1" si="6"/>
        <v>19629</v>
      </c>
      <c r="U794" s="16">
        <f t="shared" ref="U794:W794" si="789">D794-U$5</f>
        <v>96</v>
      </c>
      <c r="V794" s="16">
        <f t="shared" si="789"/>
        <v>53</v>
      </c>
      <c r="W794" s="16">
        <f t="shared" si="789"/>
        <v>1139</v>
      </c>
    </row>
    <row r="795" spans="1:23" ht="15.75" customHeight="1" x14ac:dyDescent="0.2">
      <c r="A795" s="2">
        <v>17140</v>
      </c>
      <c r="B795" s="2">
        <v>4</v>
      </c>
      <c r="C795" s="2">
        <v>6</v>
      </c>
      <c r="D795" s="2">
        <v>1956</v>
      </c>
      <c r="E795" s="2">
        <v>1956</v>
      </c>
      <c r="F795" s="2">
        <v>1229</v>
      </c>
      <c r="G795" s="2">
        <v>1</v>
      </c>
      <c r="H795" s="2">
        <v>3</v>
      </c>
      <c r="I795" s="2">
        <v>0</v>
      </c>
      <c r="J795" s="2">
        <v>1</v>
      </c>
      <c r="K795" s="2">
        <v>135000</v>
      </c>
      <c r="L795" s="2" t="s">
        <v>13</v>
      </c>
      <c r="M795" s="2" t="s">
        <v>35</v>
      </c>
      <c r="N795" s="16">
        <f t="shared" si="0"/>
        <v>109.84540276647681</v>
      </c>
      <c r="O795" s="16">
        <f t="shared" si="1"/>
        <v>5</v>
      </c>
      <c r="P795" s="17">
        <f t="shared" si="2"/>
        <v>27000</v>
      </c>
      <c r="Q795" s="18">
        <f t="shared" si="3"/>
        <v>0.2</v>
      </c>
      <c r="R795" s="16" t="str">
        <f t="shared" si="4"/>
        <v>EdwardsTA</v>
      </c>
      <c r="S795" s="19">
        <f t="shared" si="5"/>
        <v>20455</v>
      </c>
      <c r="T795" s="20">
        <f t="shared" ca="1" si="6"/>
        <v>24012</v>
      </c>
      <c r="U795" s="16">
        <f t="shared" ref="U795:W795" si="790">D795-U$5</f>
        <v>84</v>
      </c>
      <c r="V795" s="16">
        <f t="shared" si="790"/>
        <v>6</v>
      </c>
      <c r="W795" s="16">
        <f t="shared" si="790"/>
        <v>895</v>
      </c>
    </row>
    <row r="796" spans="1:23" ht="15.75" customHeight="1" x14ac:dyDescent="0.2">
      <c r="A796" s="2">
        <v>12342</v>
      </c>
      <c r="B796" s="2">
        <v>4</v>
      </c>
      <c r="C796" s="2">
        <v>5</v>
      </c>
      <c r="D796" s="2">
        <v>1940</v>
      </c>
      <c r="E796" s="2">
        <v>1950</v>
      </c>
      <c r="F796" s="2">
        <v>861</v>
      </c>
      <c r="G796" s="2">
        <v>1</v>
      </c>
      <c r="H796" s="2">
        <v>1</v>
      </c>
      <c r="I796" s="2">
        <v>0</v>
      </c>
      <c r="J796" s="2">
        <v>2</v>
      </c>
      <c r="K796" s="2">
        <v>82500</v>
      </c>
      <c r="L796" s="2" t="s">
        <v>13</v>
      </c>
      <c r="M796" s="2" t="s">
        <v>35</v>
      </c>
      <c r="N796" s="16">
        <f t="shared" si="0"/>
        <v>95.818815331010455</v>
      </c>
      <c r="O796" s="16">
        <f t="shared" si="1"/>
        <v>4</v>
      </c>
      <c r="P796" s="17">
        <f t="shared" si="2"/>
        <v>20625</v>
      </c>
      <c r="Q796" s="18">
        <f t="shared" si="3"/>
        <v>0.25</v>
      </c>
      <c r="R796" s="16" t="str">
        <f t="shared" si="4"/>
        <v>EdwardsTA</v>
      </c>
      <c r="S796" s="19">
        <f t="shared" si="5"/>
        <v>14611</v>
      </c>
      <c r="T796" s="20">
        <f t="shared" ca="1" si="6"/>
        <v>29856</v>
      </c>
      <c r="U796" s="16">
        <f t="shared" ref="U796:W796" si="791">D796-U$5</f>
        <v>68</v>
      </c>
      <c r="V796" s="16">
        <f t="shared" si="791"/>
        <v>0</v>
      </c>
      <c r="W796" s="16">
        <f t="shared" si="791"/>
        <v>527</v>
      </c>
    </row>
    <row r="797" spans="1:23" ht="15.75" customHeight="1" x14ac:dyDescent="0.2">
      <c r="A797" s="2">
        <v>10708</v>
      </c>
      <c r="B797" s="2">
        <v>5</v>
      </c>
      <c r="C797" s="2">
        <v>5</v>
      </c>
      <c r="D797" s="2">
        <v>1955</v>
      </c>
      <c r="E797" s="2">
        <v>1993</v>
      </c>
      <c r="F797" s="2">
        <v>1867</v>
      </c>
      <c r="G797" s="2">
        <v>1</v>
      </c>
      <c r="H797" s="2">
        <v>2</v>
      </c>
      <c r="I797" s="2">
        <v>3</v>
      </c>
      <c r="J797" s="2">
        <v>1</v>
      </c>
      <c r="K797" s="2">
        <v>190000</v>
      </c>
      <c r="L797" s="2" t="s">
        <v>13</v>
      </c>
      <c r="M797" s="2" t="s">
        <v>33</v>
      </c>
      <c r="N797" s="16">
        <f t="shared" si="0"/>
        <v>101.76754151044456</v>
      </c>
      <c r="O797" s="16">
        <f t="shared" si="1"/>
        <v>7</v>
      </c>
      <c r="P797" s="17">
        <f t="shared" si="2"/>
        <v>27142.857142857141</v>
      </c>
      <c r="Q797" s="18">
        <f t="shared" si="3"/>
        <v>0.14285714285714285</v>
      </c>
      <c r="R797" s="16" t="str">
        <f t="shared" si="4"/>
        <v>ClearCrTA</v>
      </c>
      <c r="S797" s="19">
        <f t="shared" si="5"/>
        <v>20090</v>
      </c>
      <c r="T797" s="20">
        <f t="shared" ca="1" si="6"/>
        <v>24377</v>
      </c>
      <c r="U797" s="16">
        <f t="shared" ref="U797:W797" si="792">D797-U$5</f>
        <v>83</v>
      </c>
      <c r="V797" s="16">
        <f t="shared" si="792"/>
        <v>43</v>
      </c>
      <c r="W797" s="16">
        <f t="shared" si="792"/>
        <v>1533</v>
      </c>
    </row>
    <row r="798" spans="1:23" ht="15.75" customHeight="1" x14ac:dyDescent="0.2">
      <c r="A798" s="2">
        <v>13680</v>
      </c>
      <c r="B798" s="2">
        <v>3</v>
      </c>
      <c r="C798" s="2">
        <v>5</v>
      </c>
      <c r="D798" s="2">
        <v>1955</v>
      </c>
      <c r="E798" s="2">
        <v>1955</v>
      </c>
      <c r="F798" s="2">
        <v>1733</v>
      </c>
      <c r="G798" s="2">
        <v>2</v>
      </c>
      <c r="H798" s="2">
        <v>4</v>
      </c>
      <c r="I798" s="2">
        <v>1</v>
      </c>
      <c r="J798" s="2">
        <v>2</v>
      </c>
      <c r="K798" s="2">
        <v>139600</v>
      </c>
      <c r="L798" s="2" t="s">
        <v>13</v>
      </c>
      <c r="M798" s="2" t="s">
        <v>35</v>
      </c>
      <c r="N798" s="16">
        <f t="shared" si="0"/>
        <v>80.553952683208308</v>
      </c>
      <c r="O798" s="16">
        <f t="shared" si="1"/>
        <v>9</v>
      </c>
      <c r="P798" s="17">
        <f t="shared" si="2"/>
        <v>15511.111111111111</v>
      </c>
      <c r="Q798" s="18">
        <f t="shared" si="3"/>
        <v>0.22222222222222221</v>
      </c>
      <c r="R798" s="16" t="str">
        <f t="shared" si="4"/>
        <v>EdwardsTA</v>
      </c>
      <c r="S798" s="19">
        <f t="shared" si="5"/>
        <v>20090</v>
      </c>
      <c r="T798" s="20">
        <f t="shared" ca="1" si="6"/>
        <v>24377</v>
      </c>
      <c r="U798" s="16">
        <f t="shared" ref="U798:W798" si="793">D798-U$5</f>
        <v>83</v>
      </c>
      <c r="V798" s="16">
        <f t="shared" si="793"/>
        <v>5</v>
      </c>
      <c r="W798" s="16">
        <f t="shared" si="793"/>
        <v>1399</v>
      </c>
    </row>
    <row r="799" spans="1:23" ht="15.75" customHeight="1" x14ac:dyDescent="0.2">
      <c r="A799" s="2">
        <v>15635</v>
      </c>
      <c r="B799" s="2">
        <v>4</v>
      </c>
      <c r="C799" s="2">
        <v>5</v>
      </c>
      <c r="D799" s="2">
        <v>1954</v>
      </c>
      <c r="E799" s="2">
        <v>1954</v>
      </c>
      <c r="F799" s="2">
        <v>1383</v>
      </c>
      <c r="G799" s="2">
        <v>1</v>
      </c>
      <c r="H799" s="2">
        <v>2</v>
      </c>
      <c r="I799" s="2">
        <v>0</v>
      </c>
      <c r="J799" s="2">
        <v>2</v>
      </c>
      <c r="K799" s="2">
        <v>122000</v>
      </c>
      <c r="L799" s="2" t="s">
        <v>13</v>
      </c>
      <c r="M799" s="2" t="s">
        <v>35</v>
      </c>
      <c r="N799" s="16">
        <f t="shared" si="0"/>
        <v>88.214027476500362</v>
      </c>
      <c r="O799" s="16">
        <f t="shared" si="1"/>
        <v>5</v>
      </c>
      <c r="P799" s="17">
        <f t="shared" si="2"/>
        <v>24400</v>
      </c>
      <c r="Q799" s="18">
        <f t="shared" si="3"/>
        <v>0.2</v>
      </c>
      <c r="R799" s="16" t="str">
        <f t="shared" si="4"/>
        <v>EdwardsTA</v>
      </c>
      <c r="S799" s="19">
        <f t="shared" si="5"/>
        <v>19725</v>
      </c>
      <c r="T799" s="20">
        <f t="shared" ca="1" si="6"/>
        <v>24742</v>
      </c>
      <c r="U799" s="16">
        <f t="shared" ref="U799:W799" si="794">D799-U$5</f>
        <v>82</v>
      </c>
      <c r="V799" s="16">
        <f t="shared" si="794"/>
        <v>4</v>
      </c>
      <c r="W799" s="16">
        <f t="shared" si="794"/>
        <v>1049</v>
      </c>
    </row>
    <row r="800" spans="1:23" ht="15.75" customHeight="1" x14ac:dyDescent="0.2">
      <c r="A800" s="2">
        <v>9855</v>
      </c>
      <c r="B800" s="2">
        <v>6</v>
      </c>
      <c r="C800" s="2">
        <v>5</v>
      </c>
      <c r="D800" s="2">
        <v>1956</v>
      </c>
      <c r="E800" s="2">
        <v>1956</v>
      </c>
      <c r="F800" s="2">
        <v>1689</v>
      </c>
      <c r="G800" s="2">
        <v>1</v>
      </c>
      <c r="H800" s="2">
        <v>3</v>
      </c>
      <c r="I800" s="2">
        <v>1</v>
      </c>
      <c r="J800" s="2">
        <v>2</v>
      </c>
      <c r="K800" s="2">
        <v>127500</v>
      </c>
      <c r="L800" s="2" t="s">
        <v>13</v>
      </c>
      <c r="M800" s="2" t="s">
        <v>35</v>
      </c>
      <c r="N800" s="16">
        <f t="shared" si="0"/>
        <v>75.488454706927172</v>
      </c>
      <c r="O800" s="16">
        <f t="shared" si="1"/>
        <v>7</v>
      </c>
      <c r="P800" s="17">
        <f t="shared" si="2"/>
        <v>18214.285714285714</v>
      </c>
      <c r="Q800" s="18">
        <f t="shared" si="3"/>
        <v>0.14285714285714285</v>
      </c>
      <c r="R800" s="16" t="str">
        <f t="shared" si="4"/>
        <v>EdwardsTA</v>
      </c>
      <c r="S800" s="19">
        <f t="shared" si="5"/>
        <v>20455</v>
      </c>
      <c r="T800" s="20">
        <f t="shared" ca="1" si="6"/>
        <v>24012</v>
      </c>
      <c r="U800" s="16">
        <f t="shared" ref="U800:W800" si="795">D800-U$5</f>
        <v>84</v>
      </c>
      <c r="V800" s="16">
        <f t="shared" si="795"/>
        <v>6</v>
      </c>
      <c r="W800" s="16">
        <f t="shared" si="795"/>
        <v>1355</v>
      </c>
    </row>
    <row r="801" spans="1:23" ht="15.75" customHeight="1" x14ac:dyDescent="0.2">
      <c r="A801" s="2">
        <v>9571</v>
      </c>
      <c r="B801" s="2">
        <v>5</v>
      </c>
      <c r="C801" s="2">
        <v>5</v>
      </c>
      <c r="D801" s="2">
        <v>1956</v>
      </c>
      <c r="E801" s="2">
        <v>1956</v>
      </c>
      <c r="F801" s="2">
        <v>1073</v>
      </c>
      <c r="G801" s="2">
        <v>1</v>
      </c>
      <c r="H801" s="2">
        <v>2</v>
      </c>
      <c r="I801" s="2">
        <v>0</v>
      </c>
      <c r="J801" s="2">
        <v>1</v>
      </c>
      <c r="K801" s="2">
        <v>121500</v>
      </c>
      <c r="L801" s="2" t="s">
        <v>13</v>
      </c>
      <c r="M801" s="2" t="s">
        <v>35</v>
      </c>
      <c r="N801" s="16">
        <f t="shared" si="0"/>
        <v>113.23392357875116</v>
      </c>
      <c r="O801" s="16">
        <f t="shared" si="1"/>
        <v>4</v>
      </c>
      <c r="P801" s="17">
        <f t="shared" si="2"/>
        <v>30375</v>
      </c>
      <c r="Q801" s="18">
        <f t="shared" si="3"/>
        <v>0.25</v>
      </c>
      <c r="R801" s="16" t="str">
        <f t="shared" si="4"/>
        <v>EdwardsTA</v>
      </c>
      <c r="S801" s="19">
        <f t="shared" si="5"/>
        <v>20455</v>
      </c>
      <c r="T801" s="20">
        <f t="shared" ca="1" si="6"/>
        <v>24012</v>
      </c>
      <c r="U801" s="16">
        <f t="shared" ref="U801:W801" si="796">D801-U$5</f>
        <v>84</v>
      </c>
      <c r="V801" s="16">
        <f t="shared" si="796"/>
        <v>6</v>
      </c>
      <c r="W801" s="16">
        <f t="shared" si="796"/>
        <v>739</v>
      </c>
    </row>
    <row r="802" spans="1:23" ht="15.75" customHeight="1" x14ac:dyDescent="0.2">
      <c r="A802" s="2">
        <v>9571</v>
      </c>
      <c r="B802" s="2">
        <v>5</v>
      </c>
      <c r="C802" s="2">
        <v>3</v>
      </c>
      <c r="D802" s="2">
        <v>1958</v>
      </c>
      <c r="E802" s="2">
        <v>1958</v>
      </c>
      <c r="F802" s="2">
        <v>1276</v>
      </c>
      <c r="G802" s="2">
        <v>1</v>
      </c>
      <c r="H802" s="2">
        <v>3</v>
      </c>
      <c r="I802" s="2">
        <v>0</v>
      </c>
      <c r="J802" s="2">
        <v>1</v>
      </c>
      <c r="K802" s="2">
        <v>60000</v>
      </c>
      <c r="L802" s="2" t="s">
        <v>26</v>
      </c>
      <c r="M802" s="2" t="s">
        <v>35</v>
      </c>
      <c r="N802" s="16">
        <f t="shared" si="0"/>
        <v>47.021943573667713</v>
      </c>
      <c r="O802" s="16">
        <f t="shared" si="1"/>
        <v>5</v>
      </c>
      <c r="P802" s="17">
        <f t="shared" si="2"/>
        <v>12000</v>
      </c>
      <c r="Q802" s="18">
        <f t="shared" si="3"/>
        <v>0.2</v>
      </c>
      <c r="R802" s="16" t="str">
        <f t="shared" si="4"/>
        <v>EdwardsFa</v>
      </c>
      <c r="S802" s="19">
        <f t="shared" si="5"/>
        <v>21186</v>
      </c>
      <c r="T802" s="20">
        <f t="shared" ca="1" si="6"/>
        <v>23281</v>
      </c>
      <c r="U802" s="16">
        <f t="shared" ref="U802:W802" si="797">D802-U$5</f>
        <v>86</v>
      </c>
      <c r="V802" s="16">
        <f t="shared" si="797"/>
        <v>8</v>
      </c>
      <c r="W802" s="16">
        <f t="shared" si="797"/>
        <v>942</v>
      </c>
    </row>
    <row r="803" spans="1:23" ht="15.75" customHeight="1" x14ac:dyDescent="0.2">
      <c r="A803" s="2">
        <v>9350</v>
      </c>
      <c r="B803" s="2">
        <v>6</v>
      </c>
      <c r="C803" s="2">
        <v>7</v>
      </c>
      <c r="D803" s="2">
        <v>1946</v>
      </c>
      <c r="E803" s="2">
        <v>1950</v>
      </c>
      <c r="F803" s="2">
        <v>1639</v>
      </c>
      <c r="G803" s="2">
        <v>1</v>
      </c>
      <c r="H803" s="2">
        <v>3</v>
      </c>
      <c r="I803" s="2">
        <v>1</v>
      </c>
      <c r="J803" s="2">
        <v>1</v>
      </c>
      <c r="K803" s="2">
        <v>154400</v>
      </c>
      <c r="L803" s="2" t="s">
        <v>13</v>
      </c>
      <c r="M803" s="2" t="s">
        <v>35</v>
      </c>
      <c r="N803" s="16">
        <f t="shared" si="0"/>
        <v>94.203782794386825</v>
      </c>
      <c r="O803" s="16">
        <f t="shared" si="1"/>
        <v>6</v>
      </c>
      <c r="P803" s="17">
        <f t="shared" si="2"/>
        <v>25733.333333333332</v>
      </c>
      <c r="Q803" s="18">
        <f t="shared" si="3"/>
        <v>0.16666666666666666</v>
      </c>
      <c r="R803" s="16" t="str">
        <f t="shared" si="4"/>
        <v>EdwardsTA</v>
      </c>
      <c r="S803" s="19">
        <f t="shared" si="5"/>
        <v>16803</v>
      </c>
      <c r="T803" s="20">
        <f t="shared" ca="1" si="6"/>
        <v>27664</v>
      </c>
      <c r="U803" s="16">
        <f t="shared" ref="U803:W803" si="798">D803-U$5</f>
        <v>74</v>
      </c>
      <c r="V803" s="16">
        <f t="shared" si="798"/>
        <v>0</v>
      </c>
      <c r="W803" s="16">
        <f t="shared" si="798"/>
        <v>1305</v>
      </c>
    </row>
    <row r="804" spans="1:23" ht="15.75" customHeight="1" x14ac:dyDescent="0.2">
      <c r="A804" s="2">
        <v>9340</v>
      </c>
      <c r="B804" s="2">
        <v>4</v>
      </c>
      <c r="C804" s="2">
        <v>6</v>
      </c>
      <c r="D804" s="2">
        <v>1941</v>
      </c>
      <c r="E804" s="2">
        <v>1950</v>
      </c>
      <c r="F804" s="2">
        <v>672</v>
      </c>
      <c r="G804" s="2">
        <v>1</v>
      </c>
      <c r="H804" s="2">
        <v>2</v>
      </c>
      <c r="I804" s="2">
        <v>0</v>
      </c>
      <c r="J804" s="2">
        <v>1</v>
      </c>
      <c r="K804" s="2">
        <v>113000</v>
      </c>
      <c r="L804" s="2" t="s">
        <v>13</v>
      </c>
      <c r="M804" s="2" t="s">
        <v>35</v>
      </c>
      <c r="N804" s="16">
        <f t="shared" si="0"/>
        <v>168.1547619047619</v>
      </c>
      <c r="O804" s="16">
        <f t="shared" si="1"/>
        <v>4</v>
      </c>
      <c r="P804" s="17">
        <f t="shared" si="2"/>
        <v>28250</v>
      </c>
      <c r="Q804" s="18">
        <f t="shared" si="3"/>
        <v>0.25</v>
      </c>
      <c r="R804" s="16" t="str">
        <f t="shared" si="4"/>
        <v>EdwardsTA</v>
      </c>
      <c r="S804" s="19">
        <f t="shared" si="5"/>
        <v>14977</v>
      </c>
      <c r="T804" s="20">
        <f t="shared" ca="1" si="6"/>
        <v>29490</v>
      </c>
      <c r="U804" s="16">
        <f t="shared" ref="U804:W804" si="799">D804-U$5</f>
        <v>69</v>
      </c>
      <c r="V804" s="16">
        <f t="shared" si="799"/>
        <v>0</v>
      </c>
      <c r="W804" s="16">
        <f t="shared" si="799"/>
        <v>338</v>
      </c>
    </row>
    <row r="805" spans="1:23" ht="15.75" customHeight="1" x14ac:dyDescent="0.2">
      <c r="A805" s="2">
        <v>7440</v>
      </c>
      <c r="B805" s="2">
        <v>5</v>
      </c>
      <c r="C805" s="2">
        <v>6</v>
      </c>
      <c r="D805" s="2">
        <v>1954</v>
      </c>
      <c r="E805" s="2">
        <v>1954</v>
      </c>
      <c r="F805" s="2">
        <v>1089</v>
      </c>
      <c r="G805" s="2">
        <v>1</v>
      </c>
      <c r="H805" s="2">
        <v>3</v>
      </c>
      <c r="I805" s="2">
        <v>1</v>
      </c>
      <c r="J805" s="2">
        <v>1</v>
      </c>
      <c r="K805" s="2">
        <v>125000</v>
      </c>
      <c r="L805" s="2" t="s">
        <v>13</v>
      </c>
      <c r="M805" s="2" t="s">
        <v>35</v>
      </c>
      <c r="N805" s="16">
        <f t="shared" si="0"/>
        <v>114.7842056932966</v>
      </c>
      <c r="O805" s="16">
        <f t="shared" si="1"/>
        <v>6</v>
      </c>
      <c r="P805" s="17">
        <f t="shared" si="2"/>
        <v>20833.333333333332</v>
      </c>
      <c r="Q805" s="18">
        <f t="shared" si="3"/>
        <v>0.16666666666666666</v>
      </c>
      <c r="R805" s="16" t="str">
        <f t="shared" si="4"/>
        <v>EdwardsTA</v>
      </c>
      <c r="S805" s="19">
        <f t="shared" si="5"/>
        <v>19725</v>
      </c>
      <c r="T805" s="20">
        <f t="shared" ca="1" si="6"/>
        <v>24742</v>
      </c>
      <c r="U805" s="16">
        <f t="shared" ref="U805:W805" si="800">D805-U$5</f>
        <v>82</v>
      </c>
      <c r="V805" s="16">
        <f t="shared" si="800"/>
        <v>4</v>
      </c>
      <c r="W805" s="16">
        <f t="shared" si="800"/>
        <v>755</v>
      </c>
    </row>
    <row r="806" spans="1:23" ht="15.75" customHeight="1" x14ac:dyDescent="0.2">
      <c r="A806" s="2">
        <v>11500</v>
      </c>
      <c r="B806" s="2">
        <v>4</v>
      </c>
      <c r="C806" s="2">
        <v>3</v>
      </c>
      <c r="D806" s="2">
        <v>1957</v>
      </c>
      <c r="E806" s="2">
        <v>1957</v>
      </c>
      <c r="F806" s="2">
        <v>845</v>
      </c>
      <c r="G806" s="2">
        <v>1</v>
      </c>
      <c r="H806" s="2">
        <v>3</v>
      </c>
      <c r="I806" s="2">
        <v>0</v>
      </c>
      <c r="J806" s="2">
        <v>1</v>
      </c>
      <c r="K806" s="2">
        <v>84000</v>
      </c>
      <c r="L806" s="2" t="s">
        <v>17</v>
      </c>
      <c r="M806" s="2" t="s">
        <v>35</v>
      </c>
      <c r="N806" s="16">
        <f t="shared" si="0"/>
        <v>99.408284023668642</v>
      </c>
      <c r="O806" s="16">
        <f t="shared" si="1"/>
        <v>5</v>
      </c>
      <c r="P806" s="17">
        <f t="shared" si="2"/>
        <v>16800</v>
      </c>
      <c r="Q806" s="18">
        <f t="shared" si="3"/>
        <v>0.2</v>
      </c>
      <c r="R806" s="16" t="str">
        <f t="shared" si="4"/>
        <v>EdwardsGd</v>
      </c>
      <c r="S806" s="19">
        <f t="shared" si="5"/>
        <v>20821</v>
      </c>
      <c r="T806" s="20">
        <f t="shared" ca="1" si="6"/>
        <v>23646</v>
      </c>
      <c r="U806" s="16">
        <f t="shared" ref="U806:W806" si="801">D806-U$5</f>
        <v>85</v>
      </c>
      <c r="V806" s="16">
        <f t="shared" si="801"/>
        <v>7</v>
      </c>
      <c r="W806" s="16">
        <f t="shared" si="801"/>
        <v>511</v>
      </c>
    </row>
    <row r="807" spans="1:23" ht="15.75" customHeight="1" x14ac:dyDescent="0.2">
      <c r="A807" s="2">
        <v>4235</v>
      </c>
      <c r="B807" s="2">
        <v>5</v>
      </c>
      <c r="C807" s="2">
        <v>5</v>
      </c>
      <c r="D807" s="2">
        <v>1984</v>
      </c>
      <c r="E807" s="2">
        <v>1984</v>
      </c>
      <c r="F807" s="2">
        <v>1049</v>
      </c>
      <c r="G807" s="2">
        <v>2</v>
      </c>
      <c r="H807" s="2">
        <v>2</v>
      </c>
      <c r="I807" s="2">
        <v>0</v>
      </c>
      <c r="J807" s="2">
        <v>1</v>
      </c>
      <c r="K807" s="2">
        <v>139500</v>
      </c>
      <c r="L807" s="2" t="s">
        <v>13</v>
      </c>
      <c r="M807" s="2" t="s">
        <v>35</v>
      </c>
      <c r="N807" s="16">
        <f t="shared" si="0"/>
        <v>132.98379408960915</v>
      </c>
      <c r="O807" s="16">
        <f t="shared" si="1"/>
        <v>5</v>
      </c>
      <c r="P807" s="17">
        <f t="shared" si="2"/>
        <v>27900</v>
      </c>
      <c r="Q807" s="18">
        <f t="shared" si="3"/>
        <v>0.4</v>
      </c>
      <c r="R807" s="16" t="str">
        <f t="shared" si="4"/>
        <v>EdwardsTA</v>
      </c>
      <c r="S807" s="19">
        <f t="shared" si="5"/>
        <v>30682</v>
      </c>
      <c r="T807" s="20">
        <f t="shared" ca="1" si="6"/>
        <v>13785</v>
      </c>
      <c r="U807" s="16">
        <f t="shared" ref="U807:W807" si="802">D807-U$5</f>
        <v>112</v>
      </c>
      <c r="V807" s="16">
        <f t="shared" si="802"/>
        <v>34</v>
      </c>
      <c r="W807" s="16">
        <f t="shared" si="802"/>
        <v>715</v>
      </c>
    </row>
    <row r="808" spans="1:23" ht="15.75" customHeight="1" x14ac:dyDescent="0.2">
      <c r="A808" s="2">
        <v>11409</v>
      </c>
      <c r="B808" s="2">
        <v>5</v>
      </c>
      <c r="C808" s="2">
        <v>4</v>
      </c>
      <c r="D808" s="2">
        <v>1949</v>
      </c>
      <c r="E808" s="2">
        <v>2008</v>
      </c>
      <c r="F808" s="2">
        <v>1716</v>
      </c>
      <c r="G808" s="2">
        <v>1</v>
      </c>
      <c r="H808" s="2">
        <v>3</v>
      </c>
      <c r="I808" s="2">
        <v>1</v>
      </c>
      <c r="J808" s="2">
        <v>1</v>
      </c>
      <c r="K808" s="2">
        <v>131000</v>
      </c>
      <c r="L808" s="2" t="s">
        <v>13</v>
      </c>
      <c r="M808" s="2" t="s">
        <v>35</v>
      </c>
      <c r="N808" s="16">
        <f t="shared" si="0"/>
        <v>76.340326340326342</v>
      </c>
      <c r="O808" s="16">
        <f t="shared" si="1"/>
        <v>6</v>
      </c>
      <c r="P808" s="17">
        <f t="shared" si="2"/>
        <v>21833.333333333332</v>
      </c>
      <c r="Q808" s="18">
        <f t="shared" si="3"/>
        <v>0.16666666666666666</v>
      </c>
      <c r="R808" s="16" t="str">
        <f t="shared" si="4"/>
        <v>EdwardsTA</v>
      </c>
      <c r="S808" s="19">
        <f t="shared" si="5"/>
        <v>17899</v>
      </c>
      <c r="T808" s="20">
        <f t="shared" ca="1" si="6"/>
        <v>26568</v>
      </c>
      <c r="U808" s="16">
        <f t="shared" ref="U808:W808" si="803">D808-U$5</f>
        <v>77</v>
      </c>
      <c r="V808" s="16">
        <f t="shared" si="803"/>
        <v>58</v>
      </c>
      <c r="W808" s="16">
        <f t="shared" si="803"/>
        <v>1382</v>
      </c>
    </row>
    <row r="809" spans="1:23" ht="15.75" customHeight="1" x14ac:dyDescent="0.2">
      <c r="A809" s="2">
        <v>9060</v>
      </c>
      <c r="B809" s="2">
        <v>6</v>
      </c>
      <c r="C809" s="2">
        <v>5</v>
      </c>
      <c r="D809" s="2">
        <v>1939</v>
      </c>
      <c r="E809" s="2">
        <v>1950</v>
      </c>
      <c r="F809" s="2">
        <v>1258</v>
      </c>
      <c r="G809" s="2">
        <v>1</v>
      </c>
      <c r="H809" s="2">
        <v>2</v>
      </c>
      <c r="I809" s="2">
        <v>0</v>
      </c>
      <c r="J809" s="2">
        <v>1</v>
      </c>
      <c r="K809" s="2">
        <v>105000</v>
      </c>
      <c r="L809" s="2" t="s">
        <v>13</v>
      </c>
      <c r="M809" s="2" t="s">
        <v>35</v>
      </c>
      <c r="N809" s="16">
        <f t="shared" si="0"/>
        <v>83.465818759936411</v>
      </c>
      <c r="O809" s="16">
        <f t="shared" si="1"/>
        <v>4</v>
      </c>
      <c r="P809" s="17">
        <f t="shared" si="2"/>
        <v>26250</v>
      </c>
      <c r="Q809" s="18">
        <f t="shared" si="3"/>
        <v>0.25</v>
      </c>
      <c r="R809" s="16" t="str">
        <f t="shared" si="4"/>
        <v>EdwardsTA</v>
      </c>
      <c r="S809" s="19">
        <f t="shared" si="5"/>
        <v>14246</v>
      </c>
      <c r="T809" s="20">
        <f t="shared" ca="1" si="6"/>
        <v>30221</v>
      </c>
      <c r="U809" s="16">
        <f t="shared" ref="U809:W809" si="804">D809-U$5</f>
        <v>67</v>
      </c>
      <c r="V809" s="16">
        <f t="shared" si="804"/>
        <v>0</v>
      </c>
      <c r="W809" s="16">
        <f t="shared" si="804"/>
        <v>924</v>
      </c>
    </row>
    <row r="810" spans="1:23" ht="15.75" customHeight="1" x14ac:dyDescent="0.2">
      <c r="A810" s="2">
        <v>9084</v>
      </c>
      <c r="B810" s="2">
        <v>4</v>
      </c>
      <c r="C810" s="2">
        <v>5</v>
      </c>
      <c r="D810" s="2">
        <v>1940</v>
      </c>
      <c r="E810" s="2">
        <v>1950</v>
      </c>
      <c r="F810" s="2">
        <v>1510</v>
      </c>
      <c r="G810" s="2">
        <v>1</v>
      </c>
      <c r="H810" s="2">
        <v>4</v>
      </c>
      <c r="I810" s="2">
        <v>1</v>
      </c>
      <c r="J810" s="2">
        <v>1</v>
      </c>
      <c r="K810" s="2">
        <v>108000</v>
      </c>
      <c r="L810" s="2" t="s">
        <v>13</v>
      </c>
      <c r="M810" s="2" t="s">
        <v>35</v>
      </c>
      <c r="N810" s="16">
        <f t="shared" si="0"/>
        <v>71.523178807947019</v>
      </c>
      <c r="O810" s="16">
        <f t="shared" si="1"/>
        <v>7</v>
      </c>
      <c r="P810" s="17">
        <f t="shared" si="2"/>
        <v>15428.571428571429</v>
      </c>
      <c r="Q810" s="18">
        <f t="shared" si="3"/>
        <v>0.14285714285714285</v>
      </c>
      <c r="R810" s="16" t="str">
        <f t="shared" si="4"/>
        <v>EdwardsTA</v>
      </c>
      <c r="S810" s="19">
        <f t="shared" si="5"/>
        <v>14611</v>
      </c>
      <c r="T810" s="20">
        <f t="shared" ca="1" si="6"/>
        <v>29856</v>
      </c>
      <c r="U810" s="16">
        <f t="shared" ref="U810:W810" si="805">D810-U$5</f>
        <v>68</v>
      </c>
      <c r="V810" s="16">
        <f t="shared" si="805"/>
        <v>0</v>
      </c>
      <c r="W810" s="16">
        <f t="shared" si="805"/>
        <v>1176</v>
      </c>
    </row>
    <row r="811" spans="1:23" ht="15.75" customHeight="1" x14ac:dyDescent="0.2">
      <c r="A811" s="2">
        <v>10778</v>
      </c>
      <c r="B811" s="2">
        <v>7</v>
      </c>
      <c r="C811" s="2">
        <v>6</v>
      </c>
      <c r="D811" s="2">
        <v>1990</v>
      </c>
      <c r="E811" s="2">
        <v>1991</v>
      </c>
      <c r="F811" s="2">
        <v>1061</v>
      </c>
      <c r="G811" s="2">
        <v>1</v>
      </c>
      <c r="H811" s="2">
        <v>1</v>
      </c>
      <c r="I811" s="2">
        <v>0</v>
      </c>
      <c r="J811" s="2">
        <v>2</v>
      </c>
      <c r="K811" s="2">
        <v>162000</v>
      </c>
      <c r="L811" s="2" t="s">
        <v>13</v>
      </c>
      <c r="M811" s="2" t="s">
        <v>25</v>
      </c>
      <c r="N811" s="16">
        <f t="shared" si="0"/>
        <v>152.68614514608859</v>
      </c>
      <c r="O811" s="16">
        <f t="shared" si="1"/>
        <v>4</v>
      </c>
      <c r="P811" s="17">
        <f t="shared" si="2"/>
        <v>40500</v>
      </c>
      <c r="Q811" s="18">
        <f t="shared" si="3"/>
        <v>0.25</v>
      </c>
      <c r="R811" s="16" t="str">
        <f t="shared" si="4"/>
        <v>SawyerWTA</v>
      </c>
      <c r="S811" s="19">
        <f t="shared" si="5"/>
        <v>32874</v>
      </c>
      <c r="T811" s="20">
        <f t="shared" ca="1" si="6"/>
        <v>11593</v>
      </c>
      <c r="U811" s="16">
        <f t="shared" ref="U811:W811" si="806">D811-U$5</f>
        <v>118</v>
      </c>
      <c r="V811" s="16">
        <f t="shared" si="806"/>
        <v>41</v>
      </c>
      <c r="W811" s="16">
        <f t="shared" si="806"/>
        <v>727</v>
      </c>
    </row>
    <row r="812" spans="1:23" ht="15.75" customHeight="1" x14ac:dyDescent="0.2">
      <c r="A812" s="2">
        <v>19255</v>
      </c>
      <c r="B812" s="2">
        <v>6</v>
      </c>
      <c r="C812" s="2">
        <v>5</v>
      </c>
      <c r="D812" s="2">
        <v>1983</v>
      </c>
      <c r="E812" s="2">
        <v>1983</v>
      </c>
      <c r="F812" s="2">
        <v>1338</v>
      </c>
      <c r="G812" s="2">
        <v>1</v>
      </c>
      <c r="H812" s="2">
        <v>2</v>
      </c>
      <c r="I812" s="2">
        <v>1</v>
      </c>
      <c r="J812" s="2">
        <v>2</v>
      </c>
      <c r="K812" s="2">
        <v>156500</v>
      </c>
      <c r="L812" s="2" t="s">
        <v>13</v>
      </c>
      <c r="M812" s="2" t="s">
        <v>25</v>
      </c>
      <c r="N812" s="16">
        <f t="shared" si="0"/>
        <v>116.96562032884903</v>
      </c>
      <c r="O812" s="16">
        <f t="shared" si="1"/>
        <v>6</v>
      </c>
      <c r="P812" s="17">
        <f t="shared" si="2"/>
        <v>26083.333333333332</v>
      </c>
      <c r="Q812" s="18">
        <f t="shared" si="3"/>
        <v>0.16666666666666666</v>
      </c>
      <c r="R812" s="16" t="str">
        <f t="shared" si="4"/>
        <v>SawyerWTA</v>
      </c>
      <c r="S812" s="19">
        <f t="shared" si="5"/>
        <v>30317</v>
      </c>
      <c r="T812" s="20">
        <f t="shared" ca="1" si="6"/>
        <v>14150</v>
      </c>
      <c r="U812" s="16">
        <f t="shared" ref="U812:W812" si="807">D812-U$5</f>
        <v>111</v>
      </c>
      <c r="V812" s="16">
        <f t="shared" si="807"/>
        <v>33</v>
      </c>
      <c r="W812" s="16">
        <f t="shared" si="807"/>
        <v>1004</v>
      </c>
    </row>
    <row r="813" spans="1:23" ht="15.75" customHeight="1" x14ac:dyDescent="0.2">
      <c r="A813" s="2">
        <v>12327</v>
      </c>
      <c r="B813" s="2">
        <v>8</v>
      </c>
      <c r="C813" s="2">
        <v>8</v>
      </c>
      <c r="D813" s="2">
        <v>1983</v>
      </c>
      <c r="E813" s="2">
        <v>2009</v>
      </c>
      <c r="F813" s="2">
        <v>2132</v>
      </c>
      <c r="G813" s="2">
        <v>1</v>
      </c>
      <c r="H813" s="2">
        <v>1</v>
      </c>
      <c r="I813" s="2">
        <v>1</v>
      </c>
      <c r="J813" s="2">
        <v>2</v>
      </c>
      <c r="K813" s="2">
        <v>316600</v>
      </c>
      <c r="L813" s="2" t="s">
        <v>13</v>
      </c>
      <c r="M813" s="2" t="s">
        <v>25</v>
      </c>
      <c r="N813" s="16">
        <f t="shared" si="0"/>
        <v>148.49906191369607</v>
      </c>
      <c r="O813" s="16">
        <f t="shared" si="1"/>
        <v>5</v>
      </c>
      <c r="P813" s="17">
        <f t="shared" si="2"/>
        <v>63320</v>
      </c>
      <c r="Q813" s="18">
        <f t="shared" si="3"/>
        <v>0.2</v>
      </c>
      <c r="R813" s="16" t="str">
        <f t="shared" si="4"/>
        <v>SawyerWTA</v>
      </c>
      <c r="S813" s="19">
        <f t="shared" si="5"/>
        <v>30317</v>
      </c>
      <c r="T813" s="20">
        <f t="shared" ca="1" si="6"/>
        <v>14150</v>
      </c>
      <c r="U813" s="16">
        <f t="shared" ref="U813:W813" si="808">D813-U$5</f>
        <v>111</v>
      </c>
      <c r="V813" s="16">
        <f t="shared" si="808"/>
        <v>59</v>
      </c>
      <c r="W813" s="16">
        <f t="shared" si="808"/>
        <v>1798</v>
      </c>
    </row>
    <row r="814" spans="1:23" ht="15.75" customHeight="1" x14ac:dyDescent="0.2">
      <c r="A814" s="2">
        <v>14684</v>
      </c>
      <c r="B814" s="2">
        <v>7</v>
      </c>
      <c r="C814" s="2">
        <v>7</v>
      </c>
      <c r="D814" s="2">
        <v>1990</v>
      </c>
      <c r="E814" s="2">
        <v>1991</v>
      </c>
      <c r="F814" s="2">
        <v>2196</v>
      </c>
      <c r="G814" s="2">
        <v>2</v>
      </c>
      <c r="H814" s="2">
        <v>3</v>
      </c>
      <c r="I814" s="2">
        <v>1</v>
      </c>
      <c r="J814" s="2">
        <v>3</v>
      </c>
      <c r="K814" s="2">
        <v>271900</v>
      </c>
      <c r="L814" s="2" t="s">
        <v>13</v>
      </c>
      <c r="M814" s="2" t="s">
        <v>25</v>
      </c>
      <c r="N814" s="16">
        <f t="shared" si="0"/>
        <v>123.81602914389799</v>
      </c>
      <c r="O814" s="16">
        <f t="shared" si="1"/>
        <v>9</v>
      </c>
      <c r="P814" s="17">
        <f t="shared" si="2"/>
        <v>30211.111111111109</v>
      </c>
      <c r="Q814" s="18">
        <f t="shared" si="3"/>
        <v>0.22222222222222221</v>
      </c>
      <c r="R814" s="16" t="str">
        <f t="shared" si="4"/>
        <v>SawyerWTA</v>
      </c>
      <c r="S814" s="19">
        <f t="shared" si="5"/>
        <v>32874</v>
      </c>
      <c r="T814" s="20">
        <f t="shared" ca="1" si="6"/>
        <v>11593</v>
      </c>
      <c r="U814" s="16">
        <f t="shared" ref="U814:W814" si="809">D814-U$5</f>
        <v>118</v>
      </c>
      <c r="V814" s="16">
        <f t="shared" si="809"/>
        <v>41</v>
      </c>
      <c r="W814" s="16">
        <f t="shared" si="809"/>
        <v>1862</v>
      </c>
    </row>
    <row r="815" spans="1:23" ht="15.75" customHeight="1" x14ac:dyDescent="0.2">
      <c r="A815" s="2">
        <v>9317</v>
      </c>
      <c r="B815" s="2">
        <v>7</v>
      </c>
      <c r="C815" s="2">
        <v>5</v>
      </c>
      <c r="D815" s="2">
        <v>1993</v>
      </c>
      <c r="E815" s="2">
        <v>1993</v>
      </c>
      <c r="F815" s="2">
        <v>1775</v>
      </c>
      <c r="G815" s="2">
        <v>2</v>
      </c>
      <c r="H815" s="2">
        <v>3</v>
      </c>
      <c r="I815" s="2">
        <v>1</v>
      </c>
      <c r="J815" s="2">
        <v>2</v>
      </c>
      <c r="K815" s="2">
        <v>213000</v>
      </c>
      <c r="L815" s="2" t="s">
        <v>13</v>
      </c>
      <c r="M815" s="2" t="s">
        <v>25</v>
      </c>
      <c r="N815" s="16">
        <f t="shared" si="0"/>
        <v>120</v>
      </c>
      <c r="O815" s="16">
        <f t="shared" si="1"/>
        <v>8</v>
      </c>
      <c r="P815" s="17">
        <f t="shared" si="2"/>
        <v>26625</v>
      </c>
      <c r="Q815" s="18">
        <f t="shared" si="3"/>
        <v>0.25</v>
      </c>
      <c r="R815" s="16" t="str">
        <f t="shared" si="4"/>
        <v>SawyerWTA</v>
      </c>
      <c r="S815" s="19">
        <f t="shared" si="5"/>
        <v>33970</v>
      </c>
      <c r="T815" s="20">
        <f t="shared" ca="1" si="6"/>
        <v>10497</v>
      </c>
      <c r="U815" s="16">
        <f t="shared" ref="U815:W815" si="810">D815-U$5</f>
        <v>121</v>
      </c>
      <c r="V815" s="16">
        <f t="shared" si="810"/>
        <v>43</v>
      </c>
      <c r="W815" s="16">
        <f t="shared" si="810"/>
        <v>1441</v>
      </c>
    </row>
    <row r="816" spans="1:23" ht="15.75" customHeight="1" x14ac:dyDescent="0.2">
      <c r="A816" s="2">
        <v>10560</v>
      </c>
      <c r="B816" s="2">
        <v>7</v>
      </c>
      <c r="C816" s="2">
        <v>5</v>
      </c>
      <c r="D816" s="2">
        <v>1993</v>
      </c>
      <c r="E816" s="2">
        <v>1994</v>
      </c>
      <c r="F816" s="2">
        <v>1879</v>
      </c>
      <c r="G816" s="2">
        <v>2</v>
      </c>
      <c r="H816" s="2">
        <v>3</v>
      </c>
      <c r="I816" s="2">
        <v>1</v>
      </c>
      <c r="J816" s="2">
        <v>2</v>
      </c>
      <c r="K816" s="2">
        <v>239900</v>
      </c>
      <c r="L816" s="2" t="s">
        <v>17</v>
      </c>
      <c r="M816" s="2" t="s">
        <v>25</v>
      </c>
      <c r="N816" s="16">
        <f t="shared" si="0"/>
        <v>127.67429483767961</v>
      </c>
      <c r="O816" s="16">
        <f t="shared" si="1"/>
        <v>8</v>
      </c>
      <c r="P816" s="17">
        <f t="shared" si="2"/>
        <v>29987.5</v>
      </c>
      <c r="Q816" s="18">
        <f t="shared" si="3"/>
        <v>0.25</v>
      </c>
      <c r="R816" s="16" t="str">
        <f t="shared" si="4"/>
        <v>SawyerWGd</v>
      </c>
      <c r="S816" s="19">
        <f t="shared" si="5"/>
        <v>33970</v>
      </c>
      <c r="T816" s="20">
        <f t="shared" ca="1" si="6"/>
        <v>10497</v>
      </c>
      <c r="U816" s="16">
        <f t="shared" ref="U816:W816" si="811">D816-U$5</f>
        <v>121</v>
      </c>
      <c r="V816" s="16">
        <f t="shared" si="811"/>
        <v>44</v>
      </c>
      <c r="W816" s="16">
        <f t="shared" si="811"/>
        <v>1545</v>
      </c>
    </row>
    <row r="817" spans="1:23" ht="15.75" customHeight="1" x14ac:dyDescent="0.2">
      <c r="A817" s="2">
        <v>9828</v>
      </c>
      <c r="B817" s="2">
        <v>8</v>
      </c>
      <c r="C817" s="2">
        <v>5</v>
      </c>
      <c r="D817" s="2">
        <v>1995</v>
      </c>
      <c r="E817" s="2">
        <v>1995</v>
      </c>
      <c r="F817" s="2">
        <v>2020</v>
      </c>
      <c r="G817" s="2">
        <v>2</v>
      </c>
      <c r="H817" s="2">
        <v>3</v>
      </c>
      <c r="I817" s="2">
        <v>1</v>
      </c>
      <c r="J817" s="2">
        <v>2</v>
      </c>
      <c r="K817" s="2">
        <v>239500</v>
      </c>
      <c r="L817" s="2" t="s">
        <v>13</v>
      </c>
      <c r="M817" s="2" t="s">
        <v>25</v>
      </c>
      <c r="N817" s="16">
        <f t="shared" si="0"/>
        <v>118.56435643564356</v>
      </c>
      <c r="O817" s="16">
        <f t="shared" si="1"/>
        <v>8</v>
      </c>
      <c r="P817" s="17">
        <f t="shared" si="2"/>
        <v>29937.5</v>
      </c>
      <c r="Q817" s="18">
        <f t="shared" si="3"/>
        <v>0.25</v>
      </c>
      <c r="R817" s="16" t="str">
        <f t="shared" si="4"/>
        <v>SawyerWTA</v>
      </c>
      <c r="S817" s="19">
        <f t="shared" si="5"/>
        <v>34700</v>
      </c>
      <c r="T817" s="20">
        <f t="shared" ca="1" si="6"/>
        <v>9767</v>
      </c>
      <c r="U817" s="16">
        <f t="shared" ref="U817:W817" si="812">D817-U$5</f>
        <v>123</v>
      </c>
      <c r="V817" s="16">
        <f t="shared" si="812"/>
        <v>45</v>
      </c>
      <c r="W817" s="16">
        <f t="shared" si="812"/>
        <v>1686</v>
      </c>
    </row>
    <row r="818" spans="1:23" ht="15.75" customHeight="1" x14ac:dyDescent="0.2">
      <c r="A818" s="2">
        <v>26400</v>
      </c>
      <c r="B818" s="2">
        <v>5</v>
      </c>
      <c r="C818" s="2">
        <v>7</v>
      </c>
      <c r="D818" s="2">
        <v>1880</v>
      </c>
      <c r="E818" s="2">
        <v>2007</v>
      </c>
      <c r="F818" s="2">
        <v>2016</v>
      </c>
      <c r="G818" s="2">
        <v>1</v>
      </c>
      <c r="H818" s="2">
        <v>4</v>
      </c>
      <c r="I818" s="2">
        <v>1</v>
      </c>
      <c r="J818" s="2">
        <v>2</v>
      </c>
      <c r="K818" s="2">
        <v>131000</v>
      </c>
      <c r="L818" s="2" t="s">
        <v>13</v>
      </c>
      <c r="M818" s="2" t="s">
        <v>25</v>
      </c>
      <c r="N818" s="16">
        <f t="shared" si="0"/>
        <v>64.980158730158735</v>
      </c>
      <c r="O818" s="16">
        <f t="shared" si="1"/>
        <v>8</v>
      </c>
      <c r="P818" s="17">
        <f t="shared" si="2"/>
        <v>16375</v>
      </c>
      <c r="Q818" s="18">
        <f t="shared" si="3"/>
        <v>0.125</v>
      </c>
      <c r="R818" s="16" t="str">
        <f t="shared" si="4"/>
        <v>SawyerWTA</v>
      </c>
      <c r="S818" s="19">
        <f t="shared" si="5"/>
        <v>686658</v>
      </c>
      <c r="T818" s="20">
        <f t="shared" ca="1" si="6"/>
        <v>-642191</v>
      </c>
      <c r="U818" s="16">
        <f t="shared" ref="U818:W818" si="813">D818-U$5</f>
        <v>8</v>
      </c>
      <c r="V818" s="16">
        <f t="shared" si="813"/>
        <v>57</v>
      </c>
      <c r="W818" s="16">
        <f t="shared" si="813"/>
        <v>1682</v>
      </c>
    </row>
    <row r="819" spans="1:23" ht="15.75" customHeight="1" x14ac:dyDescent="0.2">
      <c r="A819" s="2">
        <v>7018</v>
      </c>
      <c r="B819" s="2">
        <v>5</v>
      </c>
      <c r="C819" s="2">
        <v>5</v>
      </c>
      <c r="D819" s="2">
        <v>1979</v>
      </c>
      <c r="E819" s="2">
        <v>1979</v>
      </c>
      <c r="F819" s="2">
        <v>1535</v>
      </c>
      <c r="G819" s="2">
        <v>2</v>
      </c>
      <c r="H819" s="2">
        <v>4</v>
      </c>
      <c r="I819" s="2">
        <v>0</v>
      </c>
      <c r="J819" s="2">
        <v>2</v>
      </c>
      <c r="K819" s="2">
        <v>118964</v>
      </c>
      <c r="L819" s="2" t="s">
        <v>26</v>
      </c>
      <c r="M819" s="2" t="s">
        <v>25</v>
      </c>
      <c r="N819" s="16">
        <f t="shared" si="0"/>
        <v>77.500977198697072</v>
      </c>
      <c r="O819" s="16">
        <f t="shared" si="1"/>
        <v>8</v>
      </c>
      <c r="P819" s="17">
        <f t="shared" si="2"/>
        <v>14870.5</v>
      </c>
      <c r="Q819" s="18">
        <f t="shared" si="3"/>
        <v>0.25</v>
      </c>
      <c r="R819" s="16" t="str">
        <f t="shared" si="4"/>
        <v>SawyerWFa</v>
      </c>
      <c r="S819" s="19">
        <f t="shared" si="5"/>
        <v>28856</v>
      </c>
      <c r="T819" s="20">
        <f t="shared" ca="1" si="6"/>
        <v>15611</v>
      </c>
      <c r="U819" s="16">
        <f t="shared" ref="U819:W819" si="814">D819-U$5</f>
        <v>107</v>
      </c>
      <c r="V819" s="16">
        <f t="shared" si="814"/>
        <v>29</v>
      </c>
      <c r="W819" s="16">
        <f t="shared" si="814"/>
        <v>1201</v>
      </c>
    </row>
    <row r="820" spans="1:23" ht="15.75" customHeight="1" x14ac:dyDescent="0.2">
      <c r="A820" s="2">
        <v>7018</v>
      </c>
      <c r="B820" s="2">
        <v>5</v>
      </c>
      <c r="C820" s="2">
        <v>5</v>
      </c>
      <c r="D820" s="2">
        <v>1979</v>
      </c>
      <c r="E820" s="2">
        <v>1979</v>
      </c>
      <c r="F820" s="2">
        <v>1224</v>
      </c>
      <c r="G820" s="2">
        <v>0</v>
      </c>
      <c r="H820" s="2">
        <v>2</v>
      </c>
      <c r="I820" s="2">
        <v>2</v>
      </c>
      <c r="J820" s="2">
        <v>2</v>
      </c>
      <c r="K820" s="2">
        <v>153337</v>
      </c>
      <c r="L820" s="2" t="s">
        <v>13</v>
      </c>
      <c r="M820" s="2" t="s">
        <v>25</v>
      </c>
      <c r="N820" s="16">
        <f t="shared" si="0"/>
        <v>125.27532679738562</v>
      </c>
      <c r="O820" s="16">
        <f t="shared" si="1"/>
        <v>6</v>
      </c>
      <c r="P820" s="17">
        <f t="shared" si="2"/>
        <v>25556.166666666668</v>
      </c>
      <c r="Q820" s="18">
        <f t="shared" si="3"/>
        <v>0</v>
      </c>
      <c r="R820" s="16" t="str">
        <f t="shared" si="4"/>
        <v>SawyerWTA</v>
      </c>
      <c r="S820" s="19">
        <f t="shared" si="5"/>
        <v>28856</v>
      </c>
      <c r="T820" s="20">
        <f t="shared" ca="1" si="6"/>
        <v>15611</v>
      </c>
      <c r="U820" s="16">
        <f t="shared" ref="U820:W820" si="815">D820-U$5</f>
        <v>107</v>
      </c>
      <c r="V820" s="16">
        <f t="shared" si="815"/>
        <v>29</v>
      </c>
      <c r="W820" s="16">
        <f t="shared" si="815"/>
        <v>890</v>
      </c>
    </row>
    <row r="821" spans="1:23" ht="15.75" customHeight="1" x14ac:dyDescent="0.2">
      <c r="A821" s="2">
        <v>7018</v>
      </c>
      <c r="B821" s="2">
        <v>5</v>
      </c>
      <c r="C821" s="2">
        <v>5</v>
      </c>
      <c r="D821" s="2">
        <v>1979</v>
      </c>
      <c r="E821" s="2">
        <v>1979</v>
      </c>
      <c r="F821" s="2">
        <v>2228</v>
      </c>
      <c r="G821" s="2">
        <v>2</v>
      </c>
      <c r="H821" s="2">
        <v>6</v>
      </c>
      <c r="I821" s="2">
        <v>0</v>
      </c>
      <c r="J821" s="2">
        <v>2</v>
      </c>
      <c r="K821" s="2">
        <v>147983</v>
      </c>
      <c r="L821" s="2" t="s">
        <v>13</v>
      </c>
      <c r="M821" s="2" t="s">
        <v>25</v>
      </c>
      <c r="N821" s="16">
        <f t="shared" si="0"/>
        <v>66.419658886894069</v>
      </c>
      <c r="O821" s="16">
        <f t="shared" si="1"/>
        <v>10</v>
      </c>
      <c r="P821" s="17">
        <f t="shared" si="2"/>
        <v>14798.3</v>
      </c>
      <c r="Q821" s="18">
        <f t="shared" si="3"/>
        <v>0.2</v>
      </c>
      <c r="R821" s="16" t="str">
        <f t="shared" si="4"/>
        <v>SawyerWTA</v>
      </c>
      <c r="S821" s="19">
        <f t="shared" si="5"/>
        <v>28856</v>
      </c>
      <c r="T821" s="20">
        <f t="shared" ca="1" si="6"/>
        <v>15611</v>
      </c>
      <c r="U821" s="16">
        <f t="shared" ref="U821:W821" si="816">D821-U$5</f>
        <v>107</v>
      </c>
      <c r="V821" s="16">
        <f t="shared" si="816"/>
        <v>29</v>
      </c>
      <c r="W821" s="16">
        <f t="shared" si="816"/>
        <v>1894</v>
      </c>
    </row>
    <row r="822" spans="1:23" ht="15.75" customHeight="1" x14ac:dyDescent="0.2">
      <c r="A822" s="2">
        <v>7018</v>
      </c>
      <c r="B822" s="2">
        <v>5</v>
      </c>
      <c r="C822" s="2">
        <v>5</v>
      </c>
      <c r="D822" s="2">
        <v>1979</v>
      </c>
      <c r="E822" s="2">
        <v>1979</v>
      </c>
      <c r="F822" s="2">
        <v>1535</v>
      </c>
      <c r="G822" s="2">
        <v>2</v>
      </c>
      <c r="H822" s="2">
        <v>4</v>
      </c>
      <c r="I822" s="2">
        <v>0</v>
      </c>
      <c r="J822" s="2">
        <v>2</v>
      </c>
      <c r="K822" s="2">
        <v>118858</v>
      </c>
      <c r="L822" s="2" t="s">
        <v>13</v>
      </c>
      <c r="M822" s="2" t="s">
        <v>25</v>
      </c>
      <c r="N822" s="16">
        <f t="shared" si="0"/>
        <v>77.431921824104236</v>
      </c>
      <c r="O822" s="16">
        <f t="shared" si="1"/>
        <v>8</v>
      </c>
      <c r="P822" s="17">
        <f t="shared" si="2"/>
        <v>14857.25</v>
      </c>
      <c r="Q822" s="18">
        <f t="shared" si="3"/>
        <v>0.25</v>
      </c>
      <c r="R822" s="16" t="str">
        <f t="shared" si="4"/>
        <v>SawyerWTA</v>
      </c>
      <c r="S822" s="19">
        <f t="shared" si="5"/>
        <v>28856</v>
      </c>
      <c r="T822" s="20">
        <f t="shared" ca="1" si="6"/>
        <v>15611</v>
      </c>
      <c r="U822" s="16">
        <f t="shared" ref="U822:W822" si="817">D822-U$5</f>
        <v>107</v>
      </c>
      <c r="V822" s="16">
        <f t="shared" si="817"/>
        <v>29</v>
      </c>
      <c r="W822" s="16">
        <f t="shared" si="817"/>
        <v>1201</v>
      </c>
    </row>
    <row r="823" spans="1:23" ht="15.75" customHeight="1" x14ac:dyDescent="0.2">
      <c r="A823" s="2">
        <v>7018</v>
      </c>
      <c r="B823" s="2">
        <v>5</v>
      </c>
      <c r="C823" s="2">
        <v>5</v>
      </c>
      <c r="D823" s="2">
        <v>1979</v>
      </c>
      <c r="E823" s="2">
        <v>1979</v>
      </c>
      <c r="F823" s="2">
        <v>1535</v>
      </c>
      <c r="G823" s="2">
        <v>2</v>
      </c>
      <c r="H823" s="2">
        <v>4</v>
      </c>
      <c r="I823" s="2">
        <v>0</v>
      </c>
      <c r="J823" s="2">
        <v>2</v>
      </c>
      <c r="K823" s="2">
        <v>118858</v>
      </c>
      <c r="L823" s="2" t="s">
        <v>13</v>
      </c>
      <c r="M823" s="2" t="s">
        <v>25</v>
      </c>
      <c r="N823" s="16">
        <f t="shared" si="0"/>
        <v>77.431921824104236</v>
      </c>
      <c r="O823" s="16">
        <f t="shared" si="1"/>
        <v>8</v>
      </c>
      <c r="P823" s="17">
        <f t="shared" si="2"/>
        <v>14857.25</v>
      </c>
      <c r="Q823" s="18">
        <f t="shared" si="3"/>
        <v>0.25</v>
      </c>
      <c r="R823" s="16" t="str">
        <f t="shared" si="4"/>
        <v>SawyerWTA</v>
      </c>
      <c r="S823" s="19">
        <f t="shared" si="5"/>
        <v>28856</v>
      </c>
      <c r="T823" s="20">
        <f t="shared" ca="1" si="6"/>
        <v>15611</v>
      </c>
      <c r="U823" s="16">
        <f t="shared" ref="U823:W823" si="818">D823-U$5</f>
        <v>107</v>
      </c>
      <c r="V823" s="16">
        <f t="shared" si="818"/>
        <v>29</v>
      </c>
      <c r="W823" s="16">
        <f t="shared" si="818"/>
        <v>1201</v>
      </c>
    </row>
    <row r="824" spans="1:23" ht="15.75" customHeight="1" x14ac:dyDescent="0.2">
      <c r="A824" s="2">
        <v>7018</v>
      </c>
      <c r="B824" s="2">
        <v>5</v>
      </c>
      <c r="C824" s="2">
        <v>5</v>
      </c>
      <c r="D824" s="2">
        <v>1979</v>
      </c>
      <c r="E824" s="2">
        <v>1979</v>
      </c>
      <c r="F824" s="2">
        <v>2240</v>
      </c>
      <c r="G824" s="2">
        <v>2</v>
      </c>
      <c r="H824" s="2">
        <v>6</v>
      </c>
      <c r="I824" s="2">
        <v>0</v>
      </c>
      <c r="J824" s="2">
        <v>2</v>
      </c>
      <c r="K824" s="2">
        <v>142953</v>
      </c>
      <c r="L824" s="2" t="s">
        <v>13</v>
      </c>
      <c r="M824" s="2" t="s">
        <v>25</v>
      </c>
      <c r="N824" s="16">
        <f t="shared" si="0"/>
        <v>63.818303571428572</v>
      </c>
      <c r="O824" s="16">
        <f t="shared" si="1"/>
        <v>10</v>
      </c>
      <c r="P824" s="17">
        <f t="shared" si="2"/>
        <v>14295.3</v>
      </c>
      <c r="Q824" s="18">
        <f t="shared" si="3"/>
        <v>0.2</v>
      </c>
      <c r="R824" s="16" t="str">
        <f t="shared" si="4"/>
        <v>SawyerWTA</v>
      </c>
      <c r="S824" s="19">
        <f t="shared" si="5"/>
        <v>28856</v>
      </c>
      <c r="T824" s="20">
        <f t="shared" ca="1" si="6"/>
        <v>15611</v>
      </c>
      <c r="U824" s="16">
        <f t="shared" ref="U824:W824" si="819">D824-U$5</f>
        <v>107</v>
      </c>
      <c r="V824" s="16">
        <f t="shared" si="819"/>
        <v>29</v>
      </c>
      <c r="W824" s="16">
        <f t="shared" si="819"/>
        <v>1906</v>
      </c>
    </row>
    <row r="825" spans="1:23" ht="15.75" customHeight="1" x14ac:dyDescent="0.2">
      <c r="A825" s="2">
        <v>7040</v>
      </c>
      <c r="B825" s="2">
        <v>5</v>
      </c>
      <c r="C825" s="2">
        <v>5</v>
      </c>
      <c r="D825" s="2">
        <v>1979</v>
      </c>
      <c r="E825" s="2">
        <v>1979</v>
      </c>
      <c r="F825" s="2">
        <v>1229</v>
      </c>
      <c r="G825" s="2">
        <v>0</v>
      </c>
      <c r="H825" s="2">
        <v>2</v>
      </c>
      <c r="I825" s="2">
        <v>2</v>
      </c>
      <c r="J825" s="2">
        <v>2</v>
      </c>
      <c r="K825" s="2">
        <v>148325</v>
      </c>
      <c r="L825" s="2" t="s">
        <v>13</v>
      </c>
      <c r="M825" s="2" t="s">
        <v>25</v>
      </c>
      <c r="N825" s="16">
        <f t="shared" si="0"/>
        <v>120.68755085435313</v>
      </c>
      <c r="O825" s="16">
        <f t="shared" si="1"/>
        <v>6</v>
      </c>
      <c r="P825" s="17">
        <f t="shared" si="2"/>
        <v>24720.833333333332</v>
      </c>
      <c r="Q825" s="18">
        <f t="shared" si="3"/>
        <v>0</v>
      </c>
      <c r="R825" s="16" t="str">
        <f t="shared" si="4"/>
        <v>SawyerWTA</v>
      </c>
      <c r="S825" s="19">
        <f t="shared" si="5"/>
        <v>28856</v>
      </c>
      <c r="T825" s="20">
        <f t="shared" ca="1" si="6"/>
        <v>15611</v>
      </c>
      <c r="U825" s="16">
        <f t="shared" ref="U825:W825" si="820">D825-U$5</f>
        <v>107</v>
      </c>
      <c r="V825" s="16">
        <f t="shared" si="820"/>
        <v>29</v>
      </c>
      <c r="W825" s="16">
        <f t="shared" si="820"/>
        <v>895</v>
      </c>
    </row>
    <row r="826" spans="1:23" ht="15.75" customHeight="1" x14ac:dyDescent="0.2">
      <c r="A826" s="2">
        <v>7007</v>
      </c>
      <c r="B826" s="2">
        <v>5</v>
      </c>
      <c r="C826" s="2">
        <v>5</v>
      </c>
      <c r="D826" s="2">
        <v>1979</v>
      </c>
      <c r="E826" s="2">
        <v>1979</v>
      </c>
      <c r="F826" s="2">
        <v>1513</v>
      </c>
      <c r="G826" s="2">
        <v>2</v>
      </c>
      <c r="H826" s="2">
        <v>4</v>
      </c>
      <c r="I826" s="2">
        <v>0</v>
      </c>
      <c r="J826" s="2">
        <v>2</v>
      </c>
      <c r="K826" s="2">
        <v>113722</v>
      </c>
      <c r="L826" s="2" t="s">
        <v>13</v>
      </c>
      <c r="M826" s="2" t="s">
        <v>25</v>
      </c>
      <c r="N826" s="16">
        <f t="shared" si="0"/>
        <v>75.163251817580971</v>
      </c>
      <c r="O826" s="16">
        <f t="shared" si="1"/>
        <v>8</v>
      </c>
      <c r="P826" s="17">
        <f t="shared" si="2"/>
        <v>14215.25</v>
      </c>
      <c r="Q826" s="18">
        <f t="shared" si="3"/>
        <v>0.25</v>
      </c>
      <c r="R826" s="16" t="str">
        <f t="shared" si="4"/>
        <v>SawyerWTA</v>
      </c>
      <c r="S826" s="19">
        <f t="shared" si="5"/>
        <v>28856</v>
      </c>
      <c r="T826" s="20">
        <f t="shared" ca="1" si="6"/>
        <v>15611</v>
      </c>
      <c r="U826" s="16">
        <f t="shared" ref="U826:W826" si="821">D826-U$5</f>
        <v>107</v>
      </c>
      <c r="V826" s="16">
        <f t="shared" si="821"/>
        <v>29</v>
      </c>
      <c r="W826" s="16">
        <f t="shared" si="821"/>
        <v>1179</v>
      </c>
    </row>
    <row r="827" spans="1:23" ht="15.75" customHeight="1" x14ac:dyDescent="0.2">
      <c r="A827" s="2">
        <v>11855</v>
      </c>
      <c r="B827" s="2">
        <v>7</v>
      </c>
      <c r="C827" s="2">
        <v>5</v>
      </c>
      <c r="D827" s="2">
        <v>2000</v>
      </c>
      <c r="E827" s="2">
        <v>2000</v>
      </c>
      <c r="F827" s="2">
        <v>2787</v>
      </c>
      <c r="G827" s="2">
        <v>4</v>
      </c>
      <c r="H827" s="2">
        <v>6</v>
      </c>
      <c r="I827" s="2">
        <v>2</v>
      </c>
      <c r="J827" s="2">
        <v>4</v>
      </c>
      <c r="K827" s="2">
        <v>269500</v>
      </c>
      <c r="L827" s="2" t="s">
        <v>13</v>
      </c>
      <c r="M827" s="2" t="s">
        <v>25</v>
      </c>
      <c r="N827" s="16">
        <f t="shared" si="0"/>
        <v>96.698959454610687</v>
      </c>
      <c r="O827" s="16">
        <f t="shared" si="1"/>
        <v>16</v>
      </c>
      <c r="P827" s="17">
        <f t="shared" si="2"/>
        <v>16843.75</v>
      </c>
      <c r="Q827" s="18">
        <f t="shared" si="3"/>
        <v>0.25</v>
      </c>
      <c r="R827" s="16" t="str">
        <f t="shared" si="4"/>
        <v>SawyerWTA</v>
      </c>
      <c r="S827" s="19">
        <f t="shared" si="5"/>
        <v>36526</v>
      </c>
      <c r="T827" s="20">
        <f t="shared" ca="1" si="6"/>
        <v>7941</v>
      </c>
      <c r="U827" s="16">
        <f t="shared" ref="U827:W827" si="822">D827-U$5</f>
        <v>128</v>
      </c>
      <c r="V827" s="16">
        <f t="shared" si="822"/>
        <v>50</v>
      </c>
      <c r="W827" s="16">
        <f t="shared" si="822"/>
        <v>2453</v>
      </c>
    </row>
    <row r="828" spans="1:23" ht="15.75" customHeight="1" x14ac:dyDescent="0.2">
      <c r="A828" s="2">
        <v>7939</v>
      </c>
      <c r="B828" s="2">
        <v>7</v>
      </c>
      <c r="C828" s="2">
        <v>5</v>
      </c>
      <c r="D828" s="2">
        <v>2000</v>
      </c>
      <c r="E828" s="2">
        <v>2000</v>
      </c>
      <c r="F828" s="2">
        <v>2787</v>
      </c>
      <c r="G828" s="2">
        <v>4</v>
      </c>
      <c r="H828" s="2">
        <v>6</v>
      </c>
      <c r="I828" s="2">
        <v>2</v>
      </c>
      <c r="J828" s="2">
        <v>4</v>
      </c>
      <c r="K828" s="2">
        <v>269500</v>
      </c>
      <c r="L828" s="2" t="s">
        <v>13</v>
      </c>
      <c r="M828" s="2" t="s">
        <v>25</v>
      </c>
      <c r="N828" s="16">
        <f t="shared" si="0"/>
        <v>96.698959454610687</v>
      </c>
      <c r="O828" s="16">
        <f t="shared" si="1"/>
        <v>16</v>
      </c>
      <c r="P828" s="17">
        <f t="shared" si="2"/>
        <v>16843.75</v>
      </c>
      <c r="Q828" s="18">
        <f t="shared" si="3"/>
        <v>0.25</v>
      </c>
      <c r="R828" s="16" t="str">
        <f t="shared" si="4"/>
        <v>SawyerWTA</v>
      </c>
      <c r="S828" s="19">
        <f t="shared" si="5"/>
        <v>36526</v>
      </c>
      <c r="T828" s="20">
        <f t="shared" ca="1" si="6"/>
        <v>7941</v>
      </c>
      <c r="U828" s="16">
        <f t="shared" ref="U828:W828" si="823">D828-U$5</f>
        <v>128</v>
      </c>
      <c r="V828" s="16">
        <f t="shared" si="823"/>
        <v>50</v>
      </c>
      <c r="W828" s="16">
        <f t="shared" si="823"/>
        <v>2453</v>
      </c>
    </row>
    <row r="829" spans="1:23" ht="15.75" customHeight="1" x14ac:dyDescent="0.2">
      <c r="A829" s="2">
        <v>7976</v>
      </c>
      <c r="B829" s="2">
        <v>7</v>
      </c>
      <c r="C829" s="2">
        <v>5</v>
      </c>
      <c r="D829" s="2">
        <v>2000</v>
      </c>
      <c r="E829" s="2">
        <v>2000</v>
      </c>
      <c r="F829" s="2">
        <v>2787</v>
      </c>
      <c r="G829" s="2">
        <v>4</v>
      </c>
      <c r="H829" s="2">
        <v>6</v>
      </c>
      <c r="I829" s="2">
        <v>2</v>
      </c>
      <c r="J829" s="2">
        <v>4</v>
      </c>
      <c r="K829" s="2">
        <v>269500</v>
      </c>
      <c r="L829" s="2" t="s">
        <v>13</v>
      </c>
      <c r="M829" s="2" t="s">
        <v>25</v>
      </c>
      <c r="N829" s="16">
        <f t="shared" si="0"/>
        <v>96.698959454610687</v>
      </c>
      <c r="O829" s="16">
        <f t="shared" si="1"/>
        <v>16</v>
      </c>
      <c r="P829" s="17">
        <f t="shared" si="2"/>
        <v>16843.75</v>
      </c>
      <c r="Q829" s="18">
        <f t="shared" si="3"/>
        <v>0.25</v>
      </c>
      <c r="R829" s="16" t="str">
        <f t="shared" si="4"/>
        <v>SawyerWTA</v>
      </c>
      <c r="S829" s="19">
        <f t="shared" si="5"/>
        <v>36526</v>
      </c>
      <c r="T829" s="20">
        <f t="shared" ca="1" si="6"/>
        <v>7941</v>
      </c>
      <c r="U829" s="16">
        <f t="shared" ref="U829:W829" si="824">D829-U$5</f>
        <v>128</v>
      </c>
      <c r="V829" s="16">
        <f t="shared" si="824"/>
        <v>50</v>
      </c>
      <c r="W829" s="16">
        <f t="shared" si="824"/>
        <v>2453</v>
      </c>
    </row>
    <row r="830" spans="1:23" ht="15.75" customHeight="1" x14ac:dyDescent="0.2">
      <c r="A830" s="2">
        <v>10933</v>
      </c>
      <c r="B830" s="2">
        <v>9</v>
      </c>
      <c r="C830" s="2">
        <v>5</v>
      </c>
      <c r="D830" s="2">
        <v>2009</v>
      </c>
      <c r="E830" s="2">
        <v>2009</v>
      </c>
      <c r="F830" s="2">
        <v>1680</v>
      </c>
      <c r="G830" s="2">
        <v>1</v>
      </c>
      <c r="H830" s="2">
        <v>1</v>
      </c>
      <c r="I830" s="2">
        <v>1</v>
      </c>
      <c r="J830" s="2">
        <v>3</v>
      </c>
      <c r="K830" s="2">
        <v>323262</v>
      </c>
      <c r="L830" s="2" t="s">
        <v>13</v>
      </c>
      <c r="M830" s="2" t="s">
        <v>36</v>
      </c>
      <c r="N830" s="16">
        <f t="shared" si="0"/>
        <v>192.41785714285714</v>
      </c>
      <c r="O830" s="16">
        <f t="shared" si="1"/>
        <v>6</v>
      </c>
      <c r="P830" s="17">
        <f t="shared" si="2"/>
        <v>53877</v>
      </c>
      <c r="Q830" s="18">
        <f t="shared" si="3"/>
        <v>0.16666666666666666</v>
      </c>
      <c r="R830" s="16" t="str">
        <f t="shared" si="4"/>
        <v>CollgCrTA</v>
      </c>
      <c r="S830" s="19">
        <f t="shared" si="5"/>
        <v>39814</v>
      </c>
      <c r="T830" s="20">
        <f t="shared" ca="1" si="6"/>
        <v>4653</v>
      </c>
      <c r="U830" s="16">
        <f t="shared" ref="U830:W830" si="825">D830-U$5</f>
        <v>137</v>
      </c>
      <c r="V830" s="16">
        <f t="shared" si="825"/>
        <v>59</v>
      </c>
      <c r="W830" s="16">
        <f t="shared" si="825"/>
        <v>1346</v>
      </c>
    </row>
    <row r="831" spans="1:23" ht="15.75" customHeight="1" x14ac:dyDescent="0.2">
      <c r="A831" s="2">
        <v>10637</v>
      </c>
      <c r="B831" s="2">
        <v>8</v>
      </c>
      <c r="C831" s="2">
        <v>5</v>
      </c>
      <c r="D831" s="2">
        <v>2007</v>
      </c>
      <c r="E831" s="2">
        <v>2008</v>
      </c>
      <c r="F831" s="2">
        <v>1718</v>
      </c>
      <c r="G831" s="2">
        <v>2</v>
      </c>
      <c r="H831" s="2">
        <v>3</v>
      </c>
      <c r="I831" s="2">
        <v>1</v>
      </c>
      <c r="J831" s="2">
        <v>3</v>
      </c>
      <c r="K831" s="2">
        <v>297000</v>
      </c>
      <c r="L831" s="2" t="s">
        <v>13</v>
      </c>
      <c r="M831" s="2" t="s">
        <v>36</v>
      </c>
      <c r="N831" s="16">
        <f t="shared" si="0"/>
        <v>172.8754365541327</v>
      </c>
      <c r="O831" s="16">
        <f t="shared" si="1"/>
        <v>9</v>
      </c>
      <c r="P831" s="17">
        <f t="shared" si="2"/>
        <v>33000</v>
      </c>
      <c r="Q831" s="18">
        <f t="shared" si="3"/>
        <v>0.22222222222222221</v>
      </c>
      <c r="R831" s="16" t="str">
        <f t="shared" si="4"/>
        <v>CollgCrTA</v>
      </c>
      <c r="S831" s="19">
        <f t="shared" si="5"/>
        <v>39083</v>
      </c>
      <c r="T831" s="20">
        <f t="shared" ca="1" si="6"/>
        <v>5384</v>
      </c>
      <c r="U831" s="16">
        <f t="shared" ref="U831:W831" si="826">D831-U$5</f>
        <v>135</v>
      </c>
      <c r="V831" s="16">
        <f t="shared" si="826"/>
        <v>58</v>
      </c>
      <c r="W831" s="16">
        <f t="shared" si="826"/>
        <v>1384</v>
      </c>
    </row>
    <row r="832" spans="1:23" ht="15.75" customHeight="1" x14ac:dyDescent="0.2">
      <c r="A832" s="2">
        <v>10226</v>
      </c>
      <c r="B832" s="2">
        <v>8</v>
      </c>
      <c r="C832" s="2">
        <v>5</v>
      </c>
      <c r="D832" s="2">
        <v>2008</v>
      </c>
      <c r="E832" s="2">
        <v>2008</v>
      </c>
      <c r="F832" s="2">
        <v>1630</v>
      </c>
      <c r="G832" s="2">
        <v>2</v>
      </c>
      <c r="H832" s="2">
        <v>3</v>
      </c>
      <c r="I832" s="2">
        <v>1</v>
      </c>
      <c r="J832" s="2">
        <v>3</v>
      </c>
      <c r="K832" s="2">
        <v>295493</v>
      </c>
      <c r="L832" s="2" t="s">
        <v>13</v>
      </c>
      <c r="M832" s="2" t="s">
        <v>36</v>
      </c>
      <c r="N832" s="16">
        <f t="shared" si="0"/>
        <v>181.2840490797546</v>
      </c>
      <c r="O832" s="16">
        <f t="shared" si="1"/>
        <v>9</v>
      </c>
      <c r="P832" s="17">
        <f t="shared" si="2"/>
        <v>32832.555555555555</v>
      </c>
      <c r="Q832" s="18">
        <f t="shared" si="3"/>
        <v>0.22222222222222221</v>
      </c>
      <c r="R832" s="16" t="str">
        <f t="shared" si="4"/>
        <v>CollgCrTA</v>
      </c>
      <c r="S832" s="19">
        <f t="shared" si="5"/>
        <v>39448</v>
      </c>
      <c r="T832" s="20">
        <f t="shared" ca="1" si="6"/>
        <v>5019</v>
      </c>
      <c r="U832" s="16">
        <f t="shared" ref="U832:W832" si="827">D832-U$5</f>
        <v>136</v>
      </c>
      <c r="V832" s="16">
        <f t="shared" si="827"/>
        <v>58</v>
      </c>
      <c r="W832" s="16">
        <f t="shared" si="827"/>
        <v>1296</v>
      </c>
    </row>
    <row r="833" spans="1:23" ht="15.75" customHeight="1" x14ac:dyDescent="0.2">
      <c r="A833" s="2">
        <v>10816</v>
      </c>
      <c r="B833" s="2">
        <v>9</v>
      </c>
      <c r="C833" s="2">
        <v>5</v>
      </c>
      <c r="D833" s="2">
        <v>2008</v>
      </c>
      <c r="E833" s="2">
        <v>2008</v>
      </c>
      <c r="F833" s="2">
        <v>1720</v>
      </c>
      <c r="G833" s="2">
        <v>2</v>
      </c>
      <c r="H833" s="2">
        <v>3</v>
      </c>
      <c r="I833" s="2">
        <v>1</v>
      </c>
      <c r="J833" s="2">
        <v>3</v>
      </c>
      <c r="K833" s="2">
        <v>332000</v>
      </c>
      <c r="L833" s="2" t="s">
        <v>13</v>
      </c>
      <c r="M833" s="2" t="s">
        <v>36</v>
      </c>
      <c r="N833" s="16">
        <f t="shared" si="0"/>
        <v>193.02325581395348</v>
      </c>
      <c r="O833" s="16">
        <f t="shared" si="1"/>
        <v>9</v>
      </c>
      <c r="P833" s="17">
        <f t="shared" si="2"/>
        <v>36888.888888888891</v>
      </c>
      <c r="Q833" s="18">
        <f t="shared" si="3"/>
        <v>0.22222222222222221</v>
      </c>
      <c r="R833" s="16" t="str">
        <f t="shared" si="4"/>
        <v>CollgCrTA</v>
      </c>
      <c r="S833" s="19">
        <f t="shared" si="5"/>
        <v>39448</v>
      </c>
      <c r="T833" s="20">
        <f t="shared" ca="1" si="6"/>
        <v>5019</v>
      </c>
      <c r="U833" s="16">
        <f t="shared" ref="U833:W833" si="828">D833-U$5</f>
        <v>136</v>
      </c>
      <c r="V833" s="16">
        <f t="shared" si="828"/>
        <v>58</v>
      </c>
      <c r="W833" s="16">
        <f t="shared" si="828"/>
        <v>1386</v>
      </c>
    </row>
    <row r="834" spans="1:23" ht="15.75" customHeight="1" x14ac:dyDescent="0.2">
      <c r="A834" s="2">
        <v>9178</v>
      </c>
      <c r="B834" s="2">
        <v>8</v>
      </c>
      <c r="C834" s="2">
        <v>5</v>
      </c>
      <c r="D834" s="2">
        <v>2008</v>
      </c>
      <c r="E834" s="2">
        <v>2008</v>
      </c>
      <c r="F834" s="2">
        <v>1468</v>
      </c>
      <c r="G834" s="2">
        <v>2</v>
      </c>
      <c r="H834" s="2">
        <v>3</v>
      </c>
      <c r="I834" s="2">
        <v>1</v>
      </c>
      <c r="J834" s="2">
        <v>3</v>
      </c>
      <c r="K834" s="2">
        <v>239900</v>
      </c>
      <c r="L834" s="2" t="s">
        <v>13</v>
      </c>
      <c r="M834" s="2" t="s">
        <v>36</v>
      </c>
      <c r="N834" s="16">
        <f t="shared" si="0"/>
        <v>163.41961852861036</v>
      </c>
      <c r="O834" s="16">
        <f t="shared" si="1"/>
        <v>9</v>
      </c>
      <c r="P834" s="17">
        <f t="shared" si="2"/>
        <v>26655.555555555555</v>
      </c>
      <c r="Q834" s="18">
        <f t="shared" si="3"/>
        <v>0.22222222222222221</v>
      </c>
      <c r="R834" s="16" t="str">
        <f t="shared" si="4"/>
        <v>CollgCrTA</v>
      </c>
      <c r="S834" s="19">
        <f t="shared" si="5"/>
        <v>39448</v>
      </c>
      <c r="T834" s="20">
        <f t="shared" ca="1" si="6"/>
        <v>5019</v>
      </c>
      <c r="U834" s="16">
        <f t="shared" ref="U834:W834" si="829">D834-U$5</f>
        <v>136</v>
      </c>
      <c r="V834" s="16">
        <f t="shared" si="829"/>
        <v>58</v>
      </c>
      <c r="W834" s="16">
        <f t="shared" si="829"/>
        <v>1134</v>
      </c>
    </row>
    <row r="835" spans="1:23" ht="15.75" customHeight="1" x14ac:dyDescent="0.2">
      <c r="A835" s="2">
        <v>10769</v>
      </c>
      <c r="B835" s="2">
        <v>8</v>
      </c>
      <c r="C835" s="2">
        <v>5</v>
      </c>
      <c r="D835" s="2">
        <v>2007</v>
      </c>
      <c r="E835" s="2">
        <v>2007</v>
      </c>
      <c r="F835" s="2">
        <v>1768</v>
      </c>
      <c r="G835" s="2">
        <v>2</v>
      </c>
      <c r="H835" s="2">
        <v>3</v>
      </c>
      <c r="I835" s="2">
        <v>0</v>
      </c>
      <c r="J835" s="2">
        <v>2</v>
      </c>
      <c r="K835" s="2">
        <v>212000</v>
      </c>
      <c r="L835" s="2" t="s">
        <v>13</v>
      </c>
      <c r="M835" s="2" t="s">
        <v>36</v>
      </c>
      <c r="N835" s="16">
        <f t="shared" si="0"/>
        <v>119.90950226244344</v>
      </c>
      <c r="O835" s="16">
        <f t="shared" si="1"/>
        <v>7</v>
      </c>
      <c r="P835" s="17">
        <f t="shared" si="2"/>
        <v>30285.714285714286</v>
      </c>
      <c r="Q835" s="18">
        <f t="shared" si="3"/>
        <v>0.2857142857142857</v>
      </c>
      <c r="R835" s="16" t="str">
        <f t="shared" si="4"/>
        <v>CollgCrTA</v>
      </c>
      <c r="S835" s="19">
        <f t="shared" si="5"/>
        <v>39083</v>
      </c>
      <c r="T835" s="20">
        <f t="shared" ca="1" si="6"/>
        <v>5384</v>
      </c>
      <c r="U835" s="16">
        <f t="shared" ref="U835:W835" si="830">D835-U$5</f>
        <v>135</v>
      </c>
      <c r="V835" s="16">
        <f t="shared" si="830"/>
        <v>57</v>
      </c>
      <c r="W835" s="16">
        <f t="shared" si="830"/>
        <v>1434</v>
      </c>
    </row>
    <row r="836" spans="1:23" ht="15.75" customHeight="1" x14ac:dyDescent="0.2">
      <c r="A836" s="2">
        <v>11422</v>
      </c>
      <c r="B836" s="2">
        <v>8</v>
      </c>
      <c r="C836" s="2">
        <v>5</v>
      </c>
      <c r="D836" s="2">
        <v>2007</v>
      </c>
      <c r="E836" s="2">
        <v>2008</v>
      </c>
      <c r="F836" s="2">
        <v>1838</v>
      </c>
      <c r="G836" s="2">
        <v>2</v>
      </c>
      <c r="H836" s="2">
        <v>3</v>
      </c>
      <c r="I836" s="2">
        <v>2</v>
      </c>
      <c r="J836" s="2">
        <v>2</v>
      </c>
      <c r="K836" s="2">
        <v>272500</v>
      </c>
      <c r="L836" s="2" t="s">
        <v>13</v>
      </c>
      <c r="M836" s="2" t="s">
        <v>36</v>
      </c>
      <c r="N836" s="16">
        <f t="shared" si="0"/>
        <v>148.25897714907509</v>
      </c>
      <c r="O836" s="16">
        <f t="shared" si="1"/>
        <v>9</v>
      </c>
      <c r="P836" s="17">
        <f t="shared" si="2"/>
        <v>30277.777777777777</v>
      </c>
      <c r="Q836" s="18">
        <f t="shared" si="3"/>
        <v>0.22222222222222221</v>
      </c>
      <c r="R836" s="16" t="str">
        <f t="shared" si="4"/>
        <v>CollgCrTA</v>
      </c>
      <c r="S836" s="19">
        <f t="shared" si="5"/>
        <v>39083</v>
      </c>
      <c r="T836" s="20">
        <f t="shared" ca="1" si="6"/>
        <v>5384</v>
      </c>
      <c r="U836" s="16">
        <f t="shared" ref="U836:W836" si="831">D836-U$5</f>
        <v>135</v>
      </c>
      <c r="V836" s="16">
        <f t="shared" si="831"/>
        <v>58</v>
      </c>
      <c r="W836" s="16">
        <f t="shared" si="831"/>
        <v>1504</v>
      </c>
    </row>
    <row r="837" spans="1:23" ht="15.75" customHeight="1" x14ac:dyDescent="0.2">
      <c r="A837" s="2">
        <v>11923</v>
      </c>
      <c r="B837" s="2">
        <v>9</v>
      </c>
      <c r="C837" s="2">
        <v>5</v>
      </c>
      <c r="D837" s="2">
        <v>2007</v>
      </c>
      <c r="E837" s="2">
        <v>2007</v>
      </c>
      <c r="F837" s="2">
        <v>1800</v>
      </c>
      <c r="G837" s="2">
        <v>2</v>
      </c>
      <c r="H837" s="2">
        <v>2</v>
      </c>
      <c r="I837" s="2">
        <v>0</v>
      </c>
      <c r="J837" s="2">
        <v>2</v>
      </c>
      <c r="K837" s="2">
        <v>239000</v>
      </c>
      <c r="L837" s="2" t="s">
        <v>13</v>
      </c>
      <c r="M837" s="2" t="s">
        <v>36</v>
      </c>
      <c r="N837" s="16">
        <f t="shared" si="0"/>
        <v>132.77777777777777</v>
      </c>
      <c r="O837" s="16">
        <f t="shared" si="1"/>
        <v>6</v>
      </c>
      <c r="P837" s="17">
        <f t="shared" si="2"/>
        <v>39833.333333333336</v>
      </c>
      <c r="Q837" s="18">
        <f t="shared" si="3"/>
        <v>0.33333333333333331</v>
      </c>
      <c r="R837" s="16" t="str">
        <f t="shared" si="4"/>
        <v>CollgCrTA</v>
      </c>
      <c r="S837" s="19">
        <f t="shared" si="5"/>
        <v>39083</v>
      </c>
      <c r="T837" s="20">
        <f t="shared" ca="1" si="6"/>
        <v>5384</v>
      </c>
      <c r="U837" s="16">
        <f t="shared" ref="U837:W837" si="832">D837-U$5</f>
        <v>135</v>
      </c>
      <c r="V837" s="16">
        <f t="shared" si="832"/>
        <v>57</v>
      </c>
      <c r="W837" s="16">
        <f t="shared" si="832"/>
        <v>1466</v>
      </c>
    </row>
    <row r="838" spans="1:23" ht="15.75" customHeight="1" x14ac:dyDescent="0.2">
      <c r="A838" s="2">
        <v>8814</v>
      </c>
      <c r="B838" s="2">
        <v>7</v>
      </c>
      <c r="C838" s="2">
        <v>5</v>
      </c>
      <c r="D838" s="2">
        <v>2006</v>
      </c>
      <c r="E838" s="2">
        <v>2006</v>
      </c>
      <c r="F838" s="2">
        <v>1604</v>
      </c>
      <c r="G838" s="2">
        <v>2</v>
      </c>
      <c r="H838" s="2">
        <v>3</v>
      </c>
      <c r="I838" s="2">
        <v>1</v>
      </c>
      <c r="J838" s="2">
        <v>2</v>
      </c>
      <c r="K838" s="2">
        <v>220000</v>
      </c>
      <c r="L838" s="2" t="s">
        <v>13</v>
      </c>
      <c r="M838" s="2" t="s">
        <v>36</v>
      </c>
      <c r="N838" s="16">
        <f t="shared" si="0"/>
        <v>137.15710723192021</v>
      </c>
      <c r="O838" s="16">
        <f t="shared" si="1"/>
        <v>8</v>
      </c>
      <c r="P838" s="17">
        <f t="shared" si="2"/>
        <v>27500</v>
      </c>
      <c r="Q838" s="18">
        <f t="shared" si="3"/>
        <v>0.25</v>
      </c>
      <c r="R838" s="16" t="str">
        <f t="shared" si="4"/>
        <v>CollgCrTA</v>
      </c>
      <c r="S838" s="19">
        <f t="shared" si="5"/>
        <v>38718</v>
      </c>
      <c r="T838" s="20">
        <f t="shared" ca="1" si="6"/>
        <v>5749</v>
      </c>
      <c r="U838" s="16">
        <f t="shared" ref="U838:W838" si="833">D838-U$5</f>
        <v>134</v>
      </c>
      <c r="V838" s="16">
        <f t="shared" si="833"/>
        <v>56</v>
      </c>
      <c r="W838" s="16">
        <f t="shared" si="833"/>
        <v>1270</v>
      </c>
    </row>
    <row r="839" spans="1:23" ht="15.75" customHeight="1" x14ac:dyDescent="0.2">
      <c r="A839" s="2">
        <v>6762</v>
      </c>
      <c r="B839" s="2">
        <v>7</v>
      </c>
      <c r="C839" s="2">
        <v>5</v>
      </c>
      <c r="D839" s="2">
        <v>2007</v>
      </c>
      <c r="E839" s="2">
        <v>2007</v>
      </c>
      <c r="F839" s="2">
        <v>1290</v>
      </c>
      <c r="G839" s="2">
        <v>2</v>
      </c>
      <c r="H839" s="2">
        <v>2</v>
      </c>
      <c r="I839" s="2">
        <v>1</v>
      </c>
      <c r="J839" s="2">
        <v>2</v>
      </c>
      <c r="K839" s="2">
        <v>200000</v>
      </c>
      <c r="L839" s="2" t="s">
        <v>13</v>
      </c>
      <c r="M839" s="2" t="s">
        <v>36</v>
      </c>
      <c r="N839" s="16">
        <f t="shared" si="0"/>
        <v>155.03875968992247</v>
      </c>
      <c r="O839" s="16">
        <f t="shared" si="1"/>
        <v>7</v>
      </c>
      <c r="P839" s="17">
        <f t="shared" si="2"/>
        <v>28571.428571428572</v>
      </c>
      <c r="Q839" s="18">
        <f t="shared" si="3"/>
        <v>0.2857142857142857</v>
      </c>
      <c r="R839" s="16" t="str">
        <f t="shared" si="4"/>
        <v>CollgCrTA</v>
      </c>
      <c r="S839" s="19">
        <f t="shared" si="5"/>
        <v>39083</v>
      </c>
      <c r="T839" s="20">
        <f t="shared" ca="1" si="6"/>
        <v>5384</v>
      </c>
      <c r="U839" s="16">
        <f t="shared" ref="U839:W839" si="834">D839-U$5</f>
        <v>135</v>
      </c>
      <c r="V839" s="16">
        <f t="shared" si="834"/>
        <v>57</v>
      </c>
      <c r="W839" s="16">
        <f t="shared" si="834"/>
        <v>956</v>
      </c>
    </row>
    <row r="840" spans="1:23" ht="15.75" customHeight="1" x14ac:dyDescent="0.2">
      <c r="A840" s="2">
        <v>10324</v>
      </c>
      <c r="B840" s="2">
        <v>8</v>
      </c>
      <c r="C840" s="2">
        <v>5</v>
      </c>
      <c r="D840" s="2">
        <v>2008</v>
      </c>
      <c r="E840" s="2">
        <v>2008</v>
      </c>
      <c r="F840" s="2">
        <v>1254</v>
      </c>
      <c r="G840" s="2">
        <v>2</v>
      </c>
      <c r="H840" s="2">
        <v>2</v>
      </c>
      <c r="I840" s="2">
        <v>0</v>
      </c>
      <c r="J840" s="2">
        <v>3</v>
      </c>
      <c r="K840" s="2">
        <v>221800</v>
      </c>
      <c r="L840" s="2" t="s">
        <v>13</v>
      </c>
      <c r="M840" s="2" t="s">
        <v>36</v>
      </c>
      <c r="N840" s="16">
        <f t="shared" si="0"/>
        <v>176.87400318979266</v>
      </c>
      <c r="O840" s="16">
        <f t="shared" si="1"/>
        <v>7</v>
      </c>
      <c r="P840" s="17">
        <f t="shared" si="2"/>
        <v>31685.714285714286</v>
      </c>
      <c r="Q840" s="18">
        <f t="shared" si="3"/>
        <v>0.2857142857142857</v>
      </c>
      <c r="R840" s="16" t="str">
        <f t="shared" si="4"/>
        <v>CollgCrTA</v>
      </c>
      <c r="S840" s="19">
        <f t="shared" si="5"/>
        <v>39448</v>
      </c>
      <c r="T840" s="20">
        <f t="shared" ca="1" si="6"/>
        <v>5019</v>
      </c>
      <c r="U840" s="16">
        <f t="shared" ref="U840:W840" si="835">D840-U$5</f>
        <v>136</v>
      </c>
      <c r="V840" s="16">
        <f t="shared" si="835"/>
        <v>58</v>
      </c>
      <c r="W840" s="16">
        <f t="shared" si="835"/>
        <v>920</v>
      </c>
    </row>
    <row r="841" spans="1:23" ht="15.75" customHeight="1" x14ac:dyDescent="0.2">
      <c r="A841" s="2">
        <v>7314</v>
      </c>
      <c r="B841" s="2">
        <v>7</v>
      </c>
      <c r="C841" s="2">
        <v>5</v>
      </c>
      <c r="D841" s="2">
        <v>2007</v>
      </c>
      <c r="E841" s="2">
        <v>2007</v>
      </c>
      <c r="F841" s="2">
        <v>1232</v>
      </c>
      <c r="G841" s="2">
        <v>2</v>
      </c>
      <c r="H841" s="2">
        <v>2</v>
      </c>
      <c r="I841" s="2">
        <v>0</v>
      </c>
      <c r="J841" s="2">
        <v>2</v>
      </c>
      <c r="K841" s="2">
        <v>194500</v>
      </c>
      <c r="L841" s="2" t="s">
        <v>13</v>
      </c>
      <c r="M841" s="2" t="s">
        <v>36</v>
      </c>
      <c r="N841" s="16">
        <f t="shared" si="0"/>
        <v>157.87337662337663</v>
      </c>
      <c r="O841" s="16">
        <f t="shared" si="1"/>
        <v>6</v>
      </c>
      <c r="P841" s="17">
        <f t="shared" si="2"/>
        <v>32416.666666666668</v>
      </c>
      <c r="Q841" s="18">
        <f t="shared" si="3"/>
        <v>0.33333333333333331</v>
      </c>
      <c r="R841" s="16" t="str">
        <f t="shared" si="4"/>
        <v>CollgCrTA</v>
      </c>
      <c r="S841" s="19">
        <f t="shared" si="5"/>
        <v>39083</v>
      </c>
      <c r="T841" s="20">
        <f t="shared" ca="1" si="6"/>
        <v>5384</v>
      </c>
      <c r="U841" s="16">
        <f t="shared" ref="U841:W841" si="836">D841-U$5</f>
        <v>135</v>
      </c>
      <c r="V841" s="16">
        <f t="shared" si="836"/>
        <v>57</v>
      </c>
      <c r="W841" s="16">
        <f t="shared" si="836"/>
        <v>898</v>
      </c>
    </row>
    <row r="842" spans="1:23" ht="15.75" customHeight="1" x14ac:dyDescent="0.2">
      <c r="A842" s="2">
        <v>11645</v>
      </c>
      <c r="B842" s="2">
        <v>8</v>
      </c>
      <c r="C842" s="2">
        <v>5</v>
      </c>
      <c r="D842" s="2">
        <v>2005</v>
      </c>
      <c r="E842" s="2">
        <v>2006</v>
      </c>
      <c r="F842" s="2">
        <v>1498</v>
      </c>
      <c r="G842" s="2">
        <v>2</v>
      </c>
      <c r="H842" s="2">
        <v>3</v>
      </c>
      <c r="I842" s="2">
        <v>1</v>
      </c>
      <c r="J842" s="2">
        <v>3</v>
      </c>
      <c r="K842" s="2">
        <v>237000</v>
      </c>
      <c r="L842" s="2" t="s">
        <v>13</v>
      </c>
      <c r="M842" s="2" t="s">
        <v>36</v>
      </c>
      <c r="N842" s="16">
        <f t="shared" si="0"/>
        <v>158.21094793057409</v>
      </c>
      <c r="O842" s="16">
        <f t="shared" si="1"/>
        <v>9</v>
      </c>
      <c r="P842" s="17">
        <f t="shared" si="2"/>
        <v>26333.333333333332</v>
      </c>
      <c r="Q842" s="18">
        <f t="shared" si="3"/>
        <v>0.22222222222222221</v>
      </c>
      <c r="R842" s="16" t="str">
        <f t="shared" si="4"/>
        <v>CollgCrTA</v>
      </c>
      <c r="S842" s="19">
        <f t="shared" si="5"/>
        <v>38353</v>
      </c>
      <c r="T842" s="20">
        <f t="shared" ca="1" si="6"/>
        <v>6114</v>
      </c>
      <c r="U842" s="16">
        <f t="shared" ref="U842:W842" si="837">D842-U$5</f>
        <v>133</v>
      </c>
      <c r="V842" s="16">
        <f t="shared" si="837"/>
        <v>56</v>
      </c>
      <c r="W842" s="16">
        <f t="shared" si="837"/>
        <v>1164</v>
      </c>
    </row>
    <row r="843" spans="1:23" ht="15.75" customHeight="1" x14ac:dyDescent="0.2">
      <c r="A843" s="2">
        <v>11646</v>
      </c>
      <c r="B843" s="2">
        <v>6</v>
      </c>
      <c r="C843" s="2">
        <v>5</v>
      </c>
      <c r="D843" s="2">
        <v>2005</v>
      </c>
      <c r="E843" s="2">
        <v>2006</v>
      </c>
      <c r="F843" s="2">
        <v>1422</v>
      </c>
      <c r="G843" s="2">
        <v>2</v>
      </c>
      <c r="H843" s="2">
        <v>3</v>
      </c>
      <c r="I843" s="2">
        <v>1</v>
      </c>
      <c r="J843" s="2">
        <v>2</v>
      </c>
      <c r="K843" s="2">
        <v>173000</v>
      </c>
      <c r="L843" s="2" t="s">
        <v>13</v>
      </c>
      <c r="M843" s="2" t="s">
        <v>36</v>
      </c>
      <c r="N843" s="16">
        <f t="shared" si="0"/>
        <v>121.65963431786217</v>
      </c>
      <c r="O843" s="16">
        <f t="shared" si="1"/>
        <v>8</v>
      </c>
      <c r="P843" s="17">
        <f t="shared" si="2"/>
        <v>21625</v>
      </c>
      <c r="Q843" s="18">
        <f t="shared" si="3"/>
        <v>0.25</v>
      </c>
      <c r="R843" s="16" t="str">
        <f t="shared" si="4"/>
        <v>CollgCrTA</v>
      </c>
      <c r="S843" s="19">
        <f t="shared" si="5"/>
        <v>38353</v>
      </c>
      <c r="T843" s="20">
        <f t="shared" ca="1" si="6"/>
        <v>6114</v>
      </c>
      <c r="U843" s="16">
        <f t="shared" ref="U843:W843" si="838">D843-U$5</f>
        <v>133</v>
      </c>
      <c r="V843" s="16">
        <f t="shared" si="838"/>
        <v>56</v>
      </c>
      <c r="W843" s="16">
        <f t="shared" si="838"/>
        <v>1088</v>
      </c>
    </row>
    <row r="844" spans="1:23" ht="15.75" customHeight="1" x14ac:dyDescent="0.2">
      <c r="A844" s="2">
        <v>12800</v>
      </c>
      <c r="B844" s="2">
        <v>7</v>
      </c>
      <c r="C844" s="2">
        <v>5</v>
      </c>
      <c r="D844" s="2">
        <v>1989</v>
      </c>
      <c r="E844" s="2">
        <v>1989</v>
      </c>
      <c r="F844" s="2">
        <v>1644</v>
      </c>
      <c r="G844" s="2">
        <v>2</v>
      </c>
      <c r="H844" s="2">
        <v>2</v>
      </c>
      <c r="I844" s="2">
        <v>1</v>
      </c>
      <c r="J844" s="2">
        <v>2</v>
      </c>
      <c r="K844" s="2">
        <v>275000</v>
      </c>
      <c r="L844" s="2" t="s">
        <v>13</v>
      </c>
      <c r="M844" s="2" t="s">
        <v>25</v>
      </c>
      <c r="N844" s="16">
        <f t="shared" si="0"/>
        <v>167.27493917274938</v>
      </c>
      <c r="O844" s="16">
        <f t="shared" si="1"/>
        <v>7</v>
      </c>
      <c r="P844" s="17">
        <f t="shared" si="2"/>
        <v>39285.714285714283</v>
      </c>
      <c r="Q844" s="18">
        <f t="shared" si="3"/>
        <v>0.2857142857142857</v>
      </c>
      <c r="R844" s="16" t="str">
        <f t="shared" si="4"/>
        <v>SawyerWTA</v>
      </c>
      <c r="S844" s="19">
        <f t="shared" si="5"/>
        <v>32509</v>
      </c>
      <c r="T844" s="20">
        <f t="shared" ca="1" si="6"/>
        <v>11958</v>
      </c>
      <c r="U844" s="16">
        <f t="shared" ref="U844:W844" si="839">D844-U$5</f>
        <v>117</v>
      </c>
      <c r="V844" s="16">
        <f t="shared" si="839"/>
        <v>39</v>
      </c>
      <c r="W844" s="16">
        <f t="shared" si="839"/>
        <v>1310</v>
      </c>
    </row>
    <row r="845" spans="1:23" ht="15.75" customHeight="1" x14ac:dyDescent="0.2">
      <c r="A845" s="2">
        <v>16698</v>
      </c>
      <c r="B845" s="2">
        <v>7</v>
      </c>
      <c r="C845" s="2">
        <v>5</v>
      </c>
      <c r="D845" s="2">
        <v>1992</v>
      </c>
      <c r="E845" s="2">
        <v>1993</v>
      </c>
      <c r="F845" s="2">
        <v>1759</v>
      </c>
      <c r="G845" s="2">
        <v>2</v>
      </c>
      <c r="H845" s="2">
        <v>3</v>
      </c>
      <c r="I845" s="2">
        <v>1</v>
      </c>
      <c r="J845" s="2">
        <v>2</v>
      </c>
      <c r="K845" s="2">
        <v>233500</v>
      </c>
      <c r="L845" s="2" t="s">
        <v>13</v>
      </c>
      <c r="M845" s="2" t="s">
        <v>33</v>
      </c>
      <c r="N845" s="16">
        <f t="shared" si="0"/>
        <v>132.74587833996588</v>
      </c>
      <c r="O845" s="16">
        <f t="shared" si="1"/>
        <v>8</v>
      </c>
      <c r="P845" s="17">
        <f t="shared" si="2"/>
        <v>29187.5</v>
      </c>
      <c r="Q845" s="18">
        <f t="shared" si="3"/>
        <v>0.25</v>
      </c>
      <c r="R845" s="16" t="str">
        <f t="shared" si="4"/>
        <v>ClearCrTA</v>
      </c>
      <c r="S845" s="19">
        <f t="shared" si="5"/>
        <v>33604</v>
      </c>
      <c r="T845" s="20">
        <f t="shared" ca="1" si="6"/>
        <v>10863</v>
      </c>
      <c r="U845" s="16">
        <f t="shared" ref="U845:W845" si="840">D845-U$5</f>
        <v>120</v>
      </c>
      <c r="V845" s="16">
        <f t="shared" si="840"/>
        <v>43</v>
      </c>
      <c r="W845" s="16">
        <f t="shared" si="840"/>
        <v>1425</v>
      </c>
    </row>
    <row r="846" spans="1:23" ht="15.75" customHeight="1" x14ac:dyDescent="0.2">
      <c r="A846" s="2">
        <v>28698</v>
      </c>
      <c r="B846" s="2">
        <v>5</v>
      </c>
      <c r="C846" s="2">
        <v>5</v>
      </c>
      <c r="D846" s="2">
        <v>1967</v>
      </c>
      <c r="E846" s="2">
        <v>1967</v>
      </c>
      <c r="F846" s="2">
        <v>2126</v>
      </c>
      <c r="G846" s="2">
        <v>2</v>
      </c>
      <c r="H846" s="2">
        <v>3</v>
      </c>
      <c r="I846" s="2">
        <v>0</v>
      </c>
      <c r="J846" s="2">
        <v>2</v>
      </c>
      <c r="K846" s="2">
        <v>185000</v>
      </c>
      <c r="L846" s="2" t="s">
        <v>13</v>
      </c>
      <c r="M846" s="2" t="s">
        <v>33</v>
      </c>
      <c r="N846" s="16">
        <f t="shared" si="0"/>
        <v>87.017873941674509</v>
      </c>
      <c r="O846" s="16">
        <f t="shared" si="1"/>
        <v>7</v>
      </c>
      <c r="P846" s="17">
        <f t="shared" si="2"/>
        <v>26428.571428571428</v>
      </c>
      <c r="Q846" s="18">
        <f t="shared" si="3"/>
        <v>0.2857142857142857</v>
      </c>
      <c r="R846" s="16" t="str">
        <f t="shared" si="4"/>
        <v>ClearCrTA</v>
      </c>
      <c r="S846" s="19">
        <f t="shared" si="5"/>
        <v>24473</v>
      </c>
      <c r="T846" s="20">
        <f t="shared" ca="1" si="6"/>
        <v>19994</v>
      </c>
      <c r="U846" s="16">
        <f t="shared" ref="U846:W846" si="841">D846-U$5</f>
        <v>95</v>
      </c>
      <c r="V846" s="16">
        <f t="shared" si="841"/>
        <v>17</v>
      </c>
      <c r="W846" s="16">
        <f t="shared" si="841"/>
        <v>1792</v>
      </c>
    </row>
    <row r="847" spans="1:23" ht="15.75" customHeight="1" x14ac:dyDescent="0.2">
      <c r="A847" s="2">
        <v>12464</v>
      </c>
      <c r="B847" s="2">
        <v>5</v>
      </c>
      <c r="C847" s="2">
        <v>5</v>
      </c>
      <c r="D847" s="2">
        <v>1996</v>
      </c>
      <c r="E847" s="2">
        <v>1996</v>
      </c>
      <c r="F847" s="2">
        <v>1040</v>
      </c>
      <c r="G847" s="2">
        <v>1</v>
      </c>
      <c r="H847" s="2">
        <v>3</v>
      </c>
      <c r="I847" s="2">
        <v>0</v>
      </c>
      <c r="J847" s="2">
        <v>2</v>
      </c>
      <c r="K847" s="2">
        <v>152000</v>
      </c>
      <c r="L847" s="2" t="s">
        <v>17</v>
      </c>
      <c r="M847" s="2" t="s">
        <v>36</v>
      </c>
      <c r="N847" s="16">
        <f t="shared" si="0"/>
        <v>146.15384615384616</v>
      </c>
      <c r="O847" s="16">
        <f t="shared" si="1"/>
        <v>6</v>
      </c>
      <c r="P847" s="17">
        <f t="shared" si="2"/>
        <v>25333.333333333332</v>
      </c>
      <c r="Q847" s="18">
        <f t="shared" si="3"/>
        <v>0.16666666666666666</v>
      </c>
      <c r="R847" s="16" t="str">
        <f t="shared" si="4"/>
        <v>CollgCrGd</v>
      </c>
      <c r="S847" s="19">
        <f t="shared" si="5"/>
        <v>35065</v>
      </c>
      <c r="T847" s="20">
        <f t="shared" ca="1" si="6"/>
        <v>9402</v>
      </c>
      <c r="U847" s="16">
        <f t="shared" ref="U847:W847" si="842">D847-U$5</f>
        <v>124</v>
      </c>
      <c r="V847" s="16">
        <f t="shared" si="842"/>
        <v>46</v>
      </c>
      <c r="W847" s="16">
        <f t="shared" si="842"/>
        <v>706</v>
      </c>
    </row>
    <row r="848" spans="1:23" ht="15.75" customHeight="1" x14ac:dyDescent="0.2">
      <c r="A848" s="2">
        <v>9757</v>
      </c>
      <c r="B848" s="2">
        <v>5</v>
      </c>
      <c r="C848" s="2">
        <v>7</v>
      </c>
      <c r="D848" s="2">
        <v>1994</v>
      </c>
      <c r="E848" s="2">
        <v>1994</v>
      </c>
      <c r="F848" s="2">
        <v>990</v>
      </c>
      <c r="G848" s="2">
        <v>1</v>
      </c>
      <c r="H848" s="2">
        <v>3</v>
      </c>
      <c r="I848" s="2">
        <v>0</v>
      </c>
      <c r="J848" s="2">
        <v>1</v>
      </c>
      <c r="K848" s="2">
        <v>143000</v>
      </c>
      <c r="L848" s="2" t="s">
        <v>17</v>
      </c>
      <c r="M848" s="2" t="s">
        <v>36</v>
      </c>
      <c r="N848" s="16">
        <f t="shared" si="0"/>
        <v>144.44444444444446</v>
      </c>
      <c r="O848" s="16">
        <f t="shared" si="1"/>
        <v>5</v>
      </c>
      <c r="P848" s="17">
        <f t="shared" si="2"/>
        <v>28600</v>
      </c>
      <c r="Q848" s="18">
        <f t="shared" si="3"/>
        <v>0.2</v>
      </c>
      <c r="R848" s="16" t="str">
        <f t="shared" si="4"/>
        <v>CollgCrGd</v>
      </c>
      <c r="S848" s="19">
        <f t="shared" si="5"/>
        <v>34335</v>
      </c>
      <c r="T848" s="20">
        <f t="shared" ca="1" si="6"/>
        <v>10132</v>
      </c>
      <c r="U848" s="16">
        <f t="shared" ref="U848:W848" si="843">D848-U$5</f>
        <v>122</v>
      </c>
      <c r="V848" s="16">
        <f t="shared" si="843"/>
        <v>44</v>
      </c>
      <c r="W848" s="16">
        <f t="shared" si="843"/>
        <v>656</v>
      </c>
    </row>
    <row r="849" spans="1:23" ht="15.75" customHeight="1" x14ac:dyDescent="0.2">
      <c r="A849" s="2">
        <v>15426</v>
      </c>
      <c r="B849" s="2">
        <v>6</v>
      </c>
      <c r="C849" s="2">
        <v>5</v>
      </c>
      <c r="D849" s="2">
        <v>1997</v>
      </c>
      <c r="E849" s="2">
        <v>1997</v>
      </c>
      <c r="F849" s="2">
        <v>1764</v>
      </c>
      <c r="G849" s="2">
        <v>2</v>
      </c>
      <c r="H849" s="2">
        <v>3</v>
      </c>
      <c r="I849" s="2">
        <v>0</v>
      </c>
      <c r="J849" s="2">
        <v>2</v>
      </c>
      <c r="K849" s="2">
        <v>231500</v>
      </c>
      <c r="L849" s="2" t="s">
        <v>13</v>
      </c>
      <c r="M849" s="2" t="s">
        <v>36</v>
      </c>
      <c r="N849" s="16">
        <f t="shared" si="0"/>
        <v>131.2358276643991</v>
      </c>
      <c r="O849" s="16">
        <f t="shared" si="1"/>
        <v>7</v>
      </c>
      <c r="P849" s="17">
        <f t="shared" si="2"/>
        <v>33071.428571428572</v>
      </c>
      <c r="Q849" s="18">
        <f t="shared" si="3"/>
        <v>0.2857142857142857</v>
      </c>
      <c r="R849" s="16" t="str">
        <f t="shared" si="4"/>
        <v>CollgCrTA</v>
      </c>
      <c r="S849" s="19">
        <f t="shared" si="5"/>
        <v>35431</v>
      </c>
      <c r="T849" s="20">
        <f t="shared" ca="1" si="6"/>
        <v>9036</v>
      </c>
      <c r="U849" s="16">
        <f t="shared" ref="U849:W849" si="844">D849-U$5</f>
        <v>125</v>
      </c>
      <c r="V849" s="16">
        <f t="shared" si="844"/>
        <v>47</v>
      </c>
      <c r="W849" s="16">
        <f t="shared" si="844"/>
        <v>1430</v>
      </c>
    </row>
    <row r="850" spans="1:23" ht="15.75" customHeight="1" x14ac:dyDescent="0.2">
      <c r="A850" s="2">
        <v>10667</v>
      </c>
      <c r="B850" s="2">
        <v>7</v>
      </c>
      <c r="C850" s="2">
        <v>6</v>
      </c>
      <c r="D850" s="2">
        <v>1996</v>
      </c>
      <c r="E850" s="2">
        <v>1996</v>
      </c>
      <c r="F850" s="2">
        <v>1661</v>
      </c>
      <c r="G850" s="2">
        <v>2</v>
      </c>
      <c r="H850" s="2">
        <v>3</v>
      </c>
      <c r="I850" s="2">
        <v>1</v>
      </c>
      <c r="J850" s="2">
        <v>2</v>
      </c>
      <c r="K850" s="2">
        <v>212000</v>
      </c>
      <c r="L850" s="2" t="s">
        <v>13</v>
      </c>
      <c r="M850" s="2" t="s">
        <v>36</v>
      </c>
      <c r="N850" s="16">
        <f t="shared" si="0"/>
        <v>127.63395544852499</v>
      </c>
      <c r="O850" s="16">
        <f t="shared" si="1"/>
        <v>8</v>
      </c>
      <c r="P850" s="17">
        <f t="shared" si="2"/>
        <v>26500</v>
      </c>
      <c r="Q850" s="18">
        <f t="shared" si="3"/>
        <v>0.25</v>
      </c>
      <c r="R850" s="16" t="str">
        <f t="shared" si="4"/>
        <v>CollgCrTA</v>
      </c>
      <c r="S850" s="19">
        <f t="shared" si="5"/>
        <v>35065</v>
      </c>
      <c r="T850" s="20">
        <f t="shared" ca="1" si="6"/>
        <v>9402</v>
      </c>
      <c r="U850" s="16">
        <f t="shared" ref="U850:W850" si="845">D850-U$5</f>
        <v>124</v>
      </c>
      <c r="V850" s="16">
        <f t="shared" si="845"/>
        <v>46</v>
      </c>
      <c r="W850" s="16">
        <f t="shared" si="845"/>
        <v>1327</v>
      </c>
    </row>
    <row r="851" spans="1:23" ht="15.75" customHeight="1" x14ac:dyDescent="0.2">
      <c r="A851" s="2">
        <v>14753</v>
      </c>
      <c r="B851" s="2">
        <v>7</v>
      </c>
      <c r="C851" s="2">
        <v>5</v>
      </c>
      <c r="D851" s="2">
        <v>1998</v>
      </c>
      <c r="E851" s="2">
        <v>1998</v>
      </c>
      <c r="F851" s="2">
        <v>1463</v>
      </c>
      <c r="G851" s="2">
        <v>2</v>
      </c>
      <c r="H851" s="2">
        <v>3</v>
      </c>
      <c r="I851" s="2">
        <v>0</v>
      </c>
      <c r="J851" s="2">
        <v>2</v>
      </c>
      <c r="K851" s="2">
        <v>207000</v>
      </c>
      <c r="L851" s="2" t="s">
        <v>13</v>
      </c>
      <c r="M851" s="2" t="s">
        <v>36</v>
      </c>
      <c r="N851" s="16">
        <f t="shared" si="0"/>
        <v>141.49008885850992</v>
      </c>
      <c r="O851" s="16">
        <f t="shared" si="1"/>
        <v>7</v>
      </c>
      <c r="P851" s="17">
        <f t="shared" si="2"/>
        <v>29571.428571428572</v>
      </c>
      <c r="Q851" s="18">
        <f t="shared" si="3"/>
        <v>0.2857142857142857</v>
      </c>
      <c r="R851" s="16" t="str">
        <f t="shared" si="4"/>
        <v>CollgCrTA</v>
      </c>
      <c r="S851" s="19">
        <f t="shared" si="5"/>
        <v>35796</v>
      </c>
      <c r="T851" s="20">
        <f t="shared" ca="1" si="6"/>
        <v>8671</v>
      </c>
      <c r="U851" s="16">
        <f t="shared" ref="U851:W851" si="846">D851-U$5</f>
        <v>126</v>
      </c>
      <c r="V851" s="16">
        <f t="shared" si="846"/>
        <v>48</v>
      </c>
      <c r="W851" s="16">
        <f t="shared" si="846"/>
        <v>1129</v>
      </c>
    </row>
    <row r="852" spans="1:23" ht="15.75" customHeight="1" x14ac:dyDescent="0.2">
      <c r="A852" s="2">
        <v>10859</v>
      </c>
      <c r="B852" s="2">
        <v>5</v>
      </c>
      <c r="C852" s="2">
        <v>5</v>
      </c>
      <c r="D852" s="2">
        <v>1994</v>
      </c>
      <c r="E852" s="2">
        <v>1995</v>
      </c>
      <c r="F852" s="2">
        <v>1097</v>
      </c>
      <c r="G852" s="2">
        <v>1</v>
      </c>
      <c r="H852" s="2">
        <v>3</v>
      </c>
      <c r="I852" s="2">
        <v>0</v>
      </c>
      <c r="J852" s="2">
        <v>2</v>
      </c>
      <c r="K852" s="2">
        <v>145000</v>
      </c>
      <c r="L852" s="2" t="s">
        <v>13</v>
      </c>
      <c r="M852" s="2" t="s">
        <v>36</v>
      </c>
      <c r="N852" s="16">
        <f t="shared" si="0"/>
        <v>132.17866909753874</v>
      </c>
      <c r="O852" s="16">
        <f t="shared" si="1"/>
        <v>6</v>
      </c>
      <c r="P852" s="17">
        <f t="shared" si="2"/>
        <v>24166.666666666668</v>
      </c>
      <c r="Q852" s="18">
        <f t="shared" si="3"/>
        <v>0.16666666666666666</v>
      </c>
      <c r="R852" s="16" t="str">
        <f t="shared" si="4"/>
        <v>CollgCrTA</v>
      </c>
      <c r="S852" s="19">
        <f t="shared" si="5"/>
        <v>34335</v>
      </c>
      <c r="T852" s="20">
        <f t="shared" ca="1" si="6"/>
        <v>10132</v>
      </c>
      <c r="U852" s="16">
        <f t="shared" ref="U852:W852" si="847">D852-U$5</f>
        <v>122</v>
      </c>
      <c r="V852" s="16">
        <f t="shared" si="847"/>
        <v>45</v>
      </c>
      <c r="W852" s="16">
        <f t="shared" si="847"/>
        <v>763</v>
      </c>
    </row>
    <row r="853" spans="1:23" ht="15.75" customHeight="1" x14ac:dyDescent="0.2">
      <c r="A853" s="2">
        <v>8072</v>
      </c>
      <c r="B853" s="2">
        <v>5</v>
      </c>
      <c r="C853" s="2">
        <v>5</v>
      </c>
      <c r="D853" s="2">
        <v>1994</v>
      </c>
      <c r="E853" s="2">
        <v>1995</v>
      </c>
      <c r="F853" s="2">
        <v>990</v>
      </c>
      <c r="G853" s="2">
        <v>1</v>
      </c>
      <c r="H853" s="2">
        <v>3</v>
      </c>
      <c r="I853" s="2">
        <v>0</v>
      </c>
      <c r="J853" s="2">
        <v>2</v>
      </c>
      <c r="K853" s="2">
        <v>138000</v>
      </c>
      <c r="L853" s="2" t="s">
        <v>17</v>
      </c>
      <c r="M853" s="2" t="s">
        <v>36</v>
      </c>
      <c r="N853" s="16">
        <f t="shared" si="0"/>
        <v>139.39393939393941</v>
      </c>
      <c r="O853" s="16">
        <f t="shared" si="1"/>
        <v>6</v>
      </c>
      <c r="P853" s="17">
        <f t="shared" si="2"/>
        <v>23000</v>
      </c>
      <c r="Q853" s="18">
        <f t="shared" si="3"/>
        <v>0.16666666666666666</v>
      </c>
      <c r="R853" s="16" t="str">
        <f t="shared" si="4"/>
        <v>CollgCrGd</v>
      </c>
      <c r="S853" s="19">
        <f t="shared" si="5"/>
        <v>34335</v>
      </c>
      <c r="T853" s="20">
        <f t="shared" ca="1" si="6"/>
        <v>10132</v>
      </c>
      <c r="U853" s="16">
        <f t="shared" ref="U853:W853" si="848">D853-U$5</f>
        <v>122</v>
      </c>
      <c r="V853" s="16">
        <f t="shared" si="848"/>
        <v>45</v>
      </c>
      <c r="W853" s="16">
        <f t="shared" si="848"/>
        <v>656</v>
      </c>
    </row>
    <row r="854" spans="1:23" ht="15.75" customHeight="1" x14ac:dyDescent="0.2">
      <c r="A854" s="2">
        <v>10400</v>
      </c>
      <c r="B854" s="2">
        <v>7</v>
      </c>
      <c r="C854" s="2">
        <v>5</v>
      </c>
      <c r="D854" s="2">
        <v>1998</v>
      </c>
      <c r="E854" s="2">
        <v>1998</v>
      </c>
      <c r="F854" s="2">
        <v>1779</v>
      </c>
      <c r="G854" s="2">
        <v>2</v>
      </c>
      <c r="H854" s="2">
        <v>3</v>
      </c>
      <c r="I854" s="2">
        <v>0</v>
      </c>
      <c r="J854" s="2">
        <v>2</v>
      </c>
      <c r="K854" s="2">
        <v>197900</v>
      </c>
      <c r="L854" s="2" t="s">
        <v>13</v>
      </c>
      <c r="M854" s="2" t="s">
        <v>36</v>
      </c>
      <c r="N854" s="16">
        <f t="shared" si="0"/>
        <v>111.24227093872962</v>
      </c>
      <c r="O854" s="16">
        <f t="shared" si="1"/>
        <v>7</v>
      </c>
      <c r="P854" s="17">
        <f t="shared" si="2"/>
        <v>28271.428571428572</v>
      </c>
      <c r="Q854" s="18">
        <f t="shared" si="3"/>
        <v>0.2857142857142857</v>
      </c>
      <c r="R854" s="16" t="str">
        <f t="shared" si="4"/>
        <v>CollgCrTA</v>
      </c>
      <c r="S854" s="19">
        <f t="shared" si="5"/>
        <v>35796</v>
      </c>
      <c r="T854" s="20">
        <f t="shared" ca="1" si="6"/>
        <v>8671</v>
      </c>
      <c r="U854" s="16">
        <f t="shared" ref="U854:W854" si="849">D854-U$5</f>
        <v>126</v>
      </c>
      <c r="V854" s="16">
        <f t="shared" si="849"/>
        <v>48</v>
      </c>
      <c r="W854" s="16">
        <f t="shared" si="849"/>
        <v>1445</v>
      </c>
    </row>
    <row r="855" spans="1:23" ht="15.75" customHeight="1" x14ac:dyDescent="0.2">
      <c r="A855" s="2">
        <v>10335</v>
      </c>
      <c r="B855" s="2">
        <v>7</v>
      </c>
      <c r="C855" s="2">
        <v>5</v>
      </c>
      <c r="D855" s="2">
        <v>1999</v>
      </c>
      <c r="E855" s="2">
        <v>1999</v>
      </c>
      <c r="F855" s="2">
        <v>1501</v>
      </c>
      <c r="G855" s="2">
        <v>2</v>
      </c>
      <c r="H855" s="2">
        <v>3</v>
      </c>
      <c r="I855" s="2">
        <v>0</v>
      </c>
      <c r="J855" s="2">
        <v>2</v>
      </c>
      <c r="K855" s="2">
        <v>204000</v>
      </c>
      <c r="L855" s="2" t="s">
        <v>13</v>
      </c>
      <c r="M855" s="2" t="s">
        <v>36</v>
      </c>
      <c r="N855" s="16">
        <f t="shared" si="0"/>
        <v>135.90939373750834</v>
      </c>
      <c r="O855" s="16">
        <f t="shared" si="1"/>
        <v>7</v>
      </c>
      <c r="P855" s="17">
        <f t="shared" si="2"/>
        <v>29142.857142857141</v>
      </c>
      <c r="Q855" s="18">
        <f t="shared" si="3"/>
        <v>0.2857142857142857</v>
      </c>
      <c r="R855" s="16" t="str">
        <f t="shared" si="4"/>
        <v>CollgCrTA</v>
      </c>
      <c r="S855" s="19">
        <f t="shared" si="5"/>
        <v>36161</v>
      </c>
      <c r="T855" s="20">
        <f t="shared" ca="1" si="6"/>
        <v>8306</v>
      </c>
      <c r="U855" s="16">
        <f t="shared" ref="U855:W855" si="850">D855-U$5</f>
        <v>127</v>
      </c>
      <c r="V855" s="16">
        <f t="shared" si="850"/>
        <v>49</v>
      </c>
      <c r="W855" s="16">
        <f t="shared" si="850"/>
        <v>1167</v>
      </c>
    </row>
    <row r="856" spans="1:23" ht="15.75" customHeight="1" x14ac:dyDescent="0.2">
      <c r="A856" s="2">
        <v>9017</v>
      </c>
      <c r="B856" s="2">
        <v>7</v>
      </c>
      <c r="C856" s="2">
        <v>5</v>
      </c>
      <c r="D856" s="2">
        <v>1999</v>
      </c>
      <c r="E856" s="2">
        <v>1999</v>
      </c>
      <c r="F856" s="2">
        <v>1431</v>
      </c>
      <c r="G856" s="2">
        <v>2</v>
      </c>
      <c r="H856" s="2">
        <v>3</v>
      </c>
      <c r="I856" s="2">
        <v>0</v>
      </c>
      <c r="J856" s="2">
        <v>2</v>
      </c>
      <c r="K856" s="2">
        <v>192000</v>
      </c>
      <c r="L856" s="2" t="s">
        <v>13</v>
      </c>
      <c r="M856" s="2" t="s">
        <v>36</v>
      </c>
      <c r="N856" s="16">
        <f t="shared" si="0"/>
        <v>134.17190775681343</v>
      </c>
      <c r="O856" s="16">
        <f t="shared" si="1"/>
        <v>7</v>
      </c>
      <c r="P856" s="17">
        <f t="shared" si="2"/>
        <v>27428.571428571428</v>
      </c>
      <c r="Q856" s="18">
        <f t="shared" si="3"/>
        <v>0.2857142857142857</v>
      </c>
      <c r="R856" s="16" t="str">
        <f t="shared" si="4"/>
        <v>CollgCrTA</v>
      </c>
      <c r="S856" s="19">
        <f t="shared" si="5"/>
        <v>36161</v>
      </c>
      <c r="T856" s="20">
        <f t="shared" ca="1" si="6"/>
        <v>8306</v>
      </c>
      <c r="U856" s="16">
        <f t="shared" ref="U856:W856" si="851">D856-U$5</f>
        <v>127</v>
      </c>
      <c r="V856" s="16">
        <f t="shared" si="851"/>
        <v>49</v>
      </c>
      <c r="W856" s="16">
        <f t="shared" si="851"/>
        <v>1097</v>
      </c>
    </row>
    <row r="857" spans="1:23" ht="15.75" customHeight="1" x14ac:dyDescent="0.2">
      <c r="A857" s="2">
        <v>8750</v>
      </c>
      <c r="B857" s="2">
        <v>6</v>
      </c>
      <c r="C857" s="2">
        <v>5</v>
      </c>
      <c r="D857" s="2">
        <v>1998</v>
      </c>
      <c r="E857" s="2">
        <v>1998</v>
      </c>
      <c r="F857" s="2">
        <v>1772</v>
      </c>
      <c r="G857" s="2">
        <v>2</v>
      </c>
      <c r="H857" s="2">
        <v>3</v>
      </c>
      <c r="I857" s="2">
        <v>1</v>
      </c>
      <c r="J857" s="2">
        <v>2</v>
      </c>
      <c r="K857" s="2">
        <v>200000</v>
      </c>
      <c r="L857" s="2" t="s">
        <v>13</v>
      </c>
      <c r="M857" s="2" t="s">
        <v>36</v>
      </c>
      <c r="N857" s="16">
        <f t="shared" si="0"/>
        <v>112.86681715575621</v>
      </c>
      <c r="O857" s="16">
        <f t="shared" si="1"/>
        <v>8</v>
      </c>
      <c r="P857" s="17">
        <f t="shared" si="2"/>
        <v>25000</v>
      </c>
      <c r="Q857" s="18">
        <f t="shared" si="3"/>
        <v>0.25</v>
      </c>
      <c r="R857" s="16" t="str">
        <f t="shared" si="4"/>
        <v>CollgCrTA</v>
      </c>
      <c r="S857" s="19">
        <f t="shared" si="5"/>
        <v>35796</v>
      </c>
      <c r="T857" s="20">
        <f t="shared" ca="1" si="6"/>
        <v>8671</v>
      </c>
      <c r="U857" s="16">
        <f t="shared" ref="U857:W857" si="852">D857-U$5</f>
        <v>126</v>
      </c>
      <c r="V857" s="16">
        <f t="shared" si="852"/>
        <v>48</v>
      </c>
      <c r="W857" s="16">
        <f t="shared" si="852"/>
        <v>1438</v>
      </c>
    </row>
    <row r="858" spans="1:23" ht="15.75" customHeight="1" x14ac:dyDescent="0.2">
      <c r="A858" s="2">
        <v>8935</v>
      </c>
      <c r="B858" s="2">
        <v>7</v>
      </c>
      <c r="C858" s="2">
        <v>5</v>
      </c>
      <c r="D858" s="2">
        <v>2002</v>
      </c>
      <c r="E858" s="2">
        <v>2002</v>
      </c>
      <c r="F858" s="2">
        <v>1660</v>
      </c>
      <c r="G858" s="2">
        <v>2</v>
      </c>
      <c r="H858" s="2">
        <v>3</v>
      </c>
      <c r="I858" s="2">
        <v>0</v>
      </c>
      <c r="J858" s="2">
        <v>2</v>
      </c>
      <c r="K858" s="2">
        <v>195000</v>
      </c>
      <c r="L858" s="2" t="s">
        <v>13</v>
      </c>
      <c r="M858" s="2" t="s">
        <v>36</v>
      </c>
      <c r="N858" s="16">
        <f t="shared" si="0"/>
        <v>117.46987951807229</v>
      </c>
      <c r="O858" s="16">
        <f t="shared" si="1"/>
        <v>7</v>
      </c>
      <c r="P858" s="17">
        <f t="shared" si="2"/>
        <v>27857.142857142859</v>
      </c>
      <c r="Q858" s="18">
        <f t="shared" si="3"/>
        <v>0.2857142857142857</v>
      </c>
      <c r="R858" s="16" t="str">
        <f t="shared" si="4"/>
        <v>CollgCrTA</v>
      </c>
      <c r="S858" s="19">
        <f t="shared" si="5"/>
        <v>37257</v>
      </c>
      <c r="T858" s="20">
        <f t="shared" ca="1" si="6"/>
        <v>7210</v>
      </c>
      <c r="U858" s="16">
        <f t="shared" ref="U858:W858" si="853">D858-U$5</f>
        <v>130</v>
      </c>
      <c r="V858" s="16">
        <f t="shared" si="853"/>
        <v>52</v>
      </c>
      <c r="W858" s="16">
        <f t="shared" si="853"/>
        <v>1326</v>
      </c>
    </row>
    <row r="859" spans="1:23" ht="15.75" customHeight="1" x14ac:dyDescent="0.2">
      <c r="A859" s="2">
        <v>9808</v>
      </c>
      <c r="B859" s="2">
        <v>7</v>
      </c>
      <c r="C859" s="2">
        <v>5</v>
      </c>
      <c r="D859" s="2">
        <v>2002</v>
      </c>
      <c r="E859" s="2">
        <v>2002</v>
      </c>
      <c r="F859" s="2">
        <v>1573</v>
      </c>
      <c r="G859" s="2">
        <v>2</v>
      </c>
      <c r="H859" s="2">
        <v>3</v>
      </c>
      <c r="I859" s="2">
        <v>0</v>
      </c>
      <c r="J859" s="2">
        <v>2</v>
      </c>
      <c r="K859" s="2">
        <v>227000</v>
      </c>
      <c r="L859" s="2" t="s">
        <v>13</v>
      </c>
      <c r="M859" s="2" t="s">
        <v>36</v>
      </c>
      <c r="N859" s="16">
        <f t="shared" si="0"/>
        <v>144.31023521932613</v>
      </c>
      <c r="O859" s="16">
        <f t="shared" si="1"/>
        <v>7</v>
      </c>
      <c r="P859" s="17">
        <f t="shared" si="2"/>
        <v>32428.571428571428</v>
      </c>
      <c r="Q859" s="18">
        <f t="shared" si="3"/>
        <v>0.2857142857142857</v>
      </c>
      <c r="R859" s="16" t="str">
        <f t="shared" si="4"/>
        <v>CollgCrTA</v>
      </c>
      <c r="S859" s="19">
        <f t="shared" si="5"/>
        <v>37257</v>
      </c>
      <c r="T859" s="20">
        <f t="shared" ca="1" si="6"/>
        <v>7210</v>
      </c>
      <c r="U859" s="16">
        <f t="shared" ref="U859:W859" si="854">D859-U$5</f>
        <v>130</v>
      </c>
      <c r="V859" s="16">
        <f t="shared" si="854"/>
        <v>52</v>
      </c>
      <c r="W859" s="16">
        <f t="shared" si="854"/>
        <v>1239</v>
      </c>
    </row>
    <row r="860" spans="1:23" ht="15.75" customHeight="1" x14ac:dyDescent="0.2">
      <c r="A860" s="2">
        <v>12420</v>
      </c>
      <c r="B860" s="2">
        <v>7</v>
      </c>
      <c r="C860" s="2">
        <v>5</v>
      </c>
      <c r="D860" s="2">
        <v>2001</v>
      </c>
      <c r="E860" s="2">
        <v>2001</v>
      </c>
      <c r="F860" s="2">
        <v>1840</v>
      </c>
      <c r="G860" s="2">
        <v>2</v>
      </c>
      <c r="H860" s="2">
        <v>3</v>
      </c>
      <c r="I860" s="2">
        <v>0</v>
      </c>
      <c r="J860" s="2">
        <v>2</v>
      </c>
      <c r="K860" s="2">
        <v>230000</v>
      </c>
      <c r="L860" s="2" t="s">
        <v>13</v>
      </c>
      <c r="M860" s="2" t="s">
        <v>36</v>
      </c>
      <c r="N860" s="16">
        <f t="shared" si="0"/>
        <v>125</v>
      </c>
      <c r="O860" s="16">
        <f t="shared" si="1"/>
        <v>7</v>
      </c>
      <c r="P860" s="17">
        <f t="shared" si="2"/>
        <v>32857.142857142855</v>
      </c>
      <c r="Q860" s="18">
        <f t="shared" si="3"/>
        <v>0.2857142857142857</v>
      </c>
      <c r="R860" s="16" t="str">
        <f t="shared" si="4"/>
        <v>CollgCrTA</v>
      </c>
      <c r="S860" s="19">
        <f t="shared" si="5"/>
        <v>36892</v>
      </c>
      <c r="T860" s="20">
        <f t="shared" ca="1" si="6"/>
        <v>7575</v>
      </c>
      <c r="U860" s="16">
        <f t="shared" ref="U860:W860" si="855">D860-U$5</f>
        <v>129</v>
      </c>
      <c r="V860" s="16">
        <f t="shared" si="855"/>
        <v>51</v>
      </c>
      <c r="W860" s="16">
        <f t="shared" si="855"/>
        <v>1506</v>
      </c>
    </row>
    <row r="861" spans="1:23" ht="15.75" customHeight="1" x14ac:dyDescent="0.2">
      <c r="A861" s="2">
        <v>16285</v>
      </c>
      <c r="B861" s="2">
        <v>7</v>
      </c>
      <c r="C861" s="2">
        <v>5</v>
      </c>
      <c r="D861" s="2">
        <v>2001</v>
      </c>
      <c r="E861" s="2">
        <v>2002</v>
      </c>
      <c r="F861" s="2">
        <v>1430</v>
      </c>
      <c r="G861" s="2">
        <v>2</v>
      </c>
      <c r="H861" s="2">
        <v>3</v>
      </c>
      <c r="I861" s="2">
        <v>0</v>
      </c>
      <c r="J861" s="2">
        <v>2</v>
      </c>
      <c r="K861" s="2">
        <v>187100</v>
      </c>
      <c r="L861" s="2" t="s">
        <v>13</v>
      </c>
      <c r="M861" s="2" t="s">
        <v>36</v>
      </c>
      <c r="N861" s="16">
        <f t="shared" si="0"/>
        <v>130.83916083916083</v>
      </c>
      <c r="O861" s="16">
        <f t="shared" si="1"/>
        <v>7</v>
      </c>
      <c r="P861" s="17">
        <f t="shared" si="2"/>
        <v>26728.571428571428</v>
      </c>
      <c r="Q861" s="18">
        <f t="shared" si="3"/>
        <v>0.2857142857142857</v>
      </c>
      <c r="R861" s="16" t="str">
        <f t="shared" si="4"/>
        <v>CollgCrTA</v>
      </c>
      <c r="S861" s="19">
        <f t="shared" si="5"/>
        <v>36892</v>
      </c>
      <c r="T861" s="20">
        <f t="shared" ca="1" si="6"/>
        <v>7575</v>
      </c>
      <c r="U861" s="16">
        <f t="shared" ref="U861:W861" si="856">D861-U$5</f>
        <v>129</v>
      </c>
      <c r="V861" s="16">
        <f t="shared" si="856"/>
        <v>52</v>
      </c>
      <c r="W861" s="16">
        <f t="shared" si="856"/>
        <v>1096</v>
      </c>
    </row>
    <row r="862" spans="1:23" ht="15.75" customHeight="1" x14ac:dyDescent="0.2">
      <c r="A862" s="2">
        <v>10739</v>
      </c>
      <c r="B862" s="2">
        <v>7</v>
      </c>
      <c r="C862" s="2">
        <v>5</v>
      </c>
      <c r="D862" s="2">
        <v>2002</v>
      </c>
      <c r="E862" s="2">
        <v>2001</v>
      </c>
      <c r="F862" s="2">
        <v>1444</v>
      </c>
      <c r="G862" s="2">
        <v>2</v>
      </c>
      <c r="H862" s="2">
        <v>3</v>
      </c>
      <c r="I862" s="2">
        <v>0</v>
      </c>
      <c r="J862" s="2">
        <v>2</v>
      </c>
      <c r="K862" s="2">
        <v>203000</v>
      </c>
      <c r="L862" s="2" t="s">
        <v>13</v>
      </c>
      <c r="M862" s="2" t="s">
        <v>36</v>
      </c>
      <c r="N862" s="16">
        <f t="shared" si="0"/>
        <v>140.58171745152356</v>
      </c>
      <c r="O862" s="16">
        <f t="shared" si="1"/>
        <v>7</v>
      </c>
      <c r="P862" s="17">
        <f t="shared" si="2"/>
        <v>29000</v>
      </c>
      <c r="Q862" s="18">
        <f t="shared" si="3"/>
        <v>0.2857142857142857</v>
      </c>
      <c r="R862" s="16" t="str">
        <f t="shared" si="4"/>
        <v>CollgCrTA</v>
      </c>
      <c r="S862" s="19">
        <f t="shared" si="5"/>
        <v>37257</v>
      </c>
      <c r="T862" s="20">
        <f t="shared" ca="1" si="6"/>
        <v>7210</v>
      </c>
      <c r="U862" s="16">
        <f t="shared" ref="U862:W862" si="857">D862-U$5</f>
        <v>130</v>
      </c>
      <c r="V862" s="16">
        <f t="shared" si="857"/>
        <v>51</v>
      </c>
      <c r="W862" s="16">
        <f t="shared" si="857"/>
        <v>1110</v>
      </c>
    </row>
    <row r="863" spans="1:23" ht="15.75" customHeight="1" x14ac:dyDescent="0.2">
      <c r="A863" s="2">
        <v>11166</v>
      </c>
      <c r="B863" s="2">
        <v>7</v>
      </c>
      <c r="C863" s="2">
        <v>5</v>
      </c>
      <c r="D863" s="2">
        <v>2001</v>
      </c>
      <c r="E863" s="2">
        <v>2001</v>
      </c>
      <c r="F863" s="2">
        <v>1492</v>
      </c>
      <c r="G863" s="2">
        <v>2</v>
      </c>
      <c r="H863" s="2">
        <v>3</v>
      </c>
      <c r="I863" s="2">
        <v>1</v>
      </c>
      <c r="J863" s="2">
        <v>2</v>
      </c>
      <c r="K863" s="2">
        <v>201000</v>
      </c>
      <c r="L863" s="2" t="s">
        <v>13</v>
      </c>
      <c r="M863" s="2" t="s">
        <v>36</v>
      </c>
      <c r="N863" s="16">
        <f t="shared" si="0"/>
        <v>134.71849865951742</v>
      </c>
      <c r="O863" s="16">
        <f t="shared" si="1"/>
        <v>8</v>
      </c>
      <c r="P863" s="17">
        <f t="shared" si="2"/>
        <v>25125</v>
      </c>
      <c r="Q863" s="18">
        <f t="shared" si="3"/>
        <v>0.25</v>
      </c>
      <c r="R863" s="16" t="str">
        <f t="shared" si="4"/>
        <v>CollgCrTA</v>
      </c>
      <c r="S863" s="19">
        <f t="shared" si="5"/>
        <v>36892</v>
      </c>
      <c r="T863" s="20">
        <f t="shared" ca="1" si="6"/>
        <v>7575</v>
      </c>
      <c r="U863" s="16">
        <f t="shared" ref="U863:W863" si="858">D863-U$5</f>
        <v>129</v>
      </c>
      <c r="V863" s="16">
        <f t="shared" si="858"/>
        <v>51</v>
      </c>
      <c r="W863" s="16">
        <f t="shared" si="858"/>
        <v>1158</v>
      </c>
    </row>
    <row r="864" spans="1:23" ht="15.75" customHeight="1" x14ac:dyDescent="0.2">
      <c r="A864" s="2">
        <v>8430</v>
      </c>
      <c r="B864" s="2">
        <v>5</v>
      </c>
      <c r="C864" s="2">
        <v>5</v>
      </c>
      <c r="D864" s="2">
        <v>1978</v>
      </c>
      <c r="E864" s="2">
        <v>1978</v>
      </c>
      <c r="F864" s="2">
        <v>1040</v>
      </c>
      <c r="G864" s="2">
        <v>2</v>
      </c>
      <c r="H864" s="2">
        <v>3</v>
      </c>
      <c r="I864" s="2">
        <v>0</v>
      </c>
      <c r="J864" s="2">
        <v>0</v>
      </c>
      <c r="K864" s="2">
        <v>124000</v>
      </c>
      <c r="L864" s="2" t="s">
        <v>13</v>
      </c>
      <c r="M864" s="2" t="s">
        <v>36</v>
      </c>
      <c r="N864" s="16">
        <f t="shared" si="0"/>
        <v>119.23076923076923</v>
      </c>
      <c r="O864" s="16">
        <f t="shared" si="1"/>
        <v>5</v>
      </c>
      <c r="P864" s="17">
        <f t="shared" si="2"/>
        <v>24800</v>
      </c>
      <c r="Q864" s="18">
        <f t="shared" si="3"/>
        <v>0.4</v>
      </c>
      <c r="R864" s="16" t="str">
        <f t="shared" si="4"/>
        <v>CollgCrTA</v>
      </c>
      <c r="S864" s="19">
        <f t="shared" si="5"/>
        <v>28491</v>
      </c>
      <c r="T864" s="20">
        <f t="shared" ca="1" si="6"/>
        <v>15976</v>
      </c>
      <c r="U864" s="16">
        <f t="shared" ref="U864:W864" si="859">D864-U$5</f>
        <v>106</v>
      </c>
      <c r="V864" s="16">
        <f t="shared" si="859"/>
        <v>28</v>
      </c>
      <c r="W864" s="16">
        <f t="shared" si="859"/>
        <v>706</v>
      </c>
    </row>
    <row r="865" spans="1:23" ht="15.75" customHeight="1" x14ac:dyDescent="0.2">
      <c r="A865" s="2">
        <v>16269</v>
      </c>
      <c r="B865" s="2">
        <v>5</v>
      </c>
      <c r="C865" s="2">
        <v>5</v>
      </c>
      <c r="D865" s="2">
        <v>1978</v>
      </c>
      <c r="E865" s="2">
        <v>1978</v>
      </c>
      <c r="F865" s="2">
        <v>907</v>
      </c>
      <c r="G865" s="2">
        <v>1</v>
      </c>
      <c r="H865" s="2">
        <v>3</v>
      </c>
      <c r="I865" s="2">
        <v>0</v>
      </c>
      <c r="J865" s="2">
        <v>1</v>
      </c>
      <c r="K865" s="2">
        <v>140000</v>
      </c>
      <c r="L865" s="2" t="s">
        <v>13</v>
      </c>
      <c r="M865" s="2" t="s">
        <v>36</v>
      </c>
      <c r="N865" s="16">
        <f t="shared" si="0"/>
        <v>154.35501653803749</v>
      </c>
      <c r="O865" s="16">
        <f t="shared" si="1"/>
        <v>5</v>
      </c>
      <c r="P865" s="17">
        <f t="shared" si="2"/>
        <v>28000</v>
      </c>
      <c r="Q865" s="18">
        <f t="shared" si="3"/>
        <v>0.2</v>
      </c>
      <c r="R865" s="16" t="str">
        <f t="shared" si="4"/>
        <v>CollgCrTA</v>
      </c>
      <c r="S865" s="19">
        <f t="shared" si="5"/>
        <v>28491</v>
      </c>
      <c r="T865" s="20">
        <f t="shared" ca="1" si="6"/>
        <v>15976</v>
      </c>
      <c r="U865" s="16">
        <f t="shared" ref="U865:W865" si="860">D865-U$5</f>
        <v>106</v>
      </c>
      <c r="V865" s="16">
        <f t="shared" si="860"/>
        <v>28</v>
      </c>
      <c r="W865" s="16">
        <f t="shared" si="860"/>
        <v>573</v>
      </c>
    </row>
    <row r="866" spans="1:23" ht="15.75" customHeight="1" x14ac:dyDescent="0.2">
      <c r="A866" s="2">
        <v>6950</v>
      </c>
      <c r="B866" s="2">
        <v>5</v>
      </c>
      <c r="C866" s="2">
        <v>7</v>
      </c>
      <c r="D866" s="2">
        <v>1979</v>
      </c>
      <c r="E866" s="2">
        <v>1979</v>
      </c>
      <c r="F866" s="2">
        <v>914</v>
      </c>
      <c r="G866" s="2">
        <v>1</v>
      </c>
      <c r="H866" s="2">
        <v>2</v>
      </c>
      <c r="I866" s="2">
        <v>0</v>
      </c>
      <c r="J866" s="2">
        <v>2</v>
      </c>
      <c r="K866" s="2">
        <v>134900</v>
      </c>
      <c r="L866" s="2" t="s">
        <v>13</v>
      </c>
      <c r="M866" s="2" t="s">
        <v>36</v>
      </c>
      <c r="N866" s="16">
        <f t="shared" si="0"/>
        <v>147.59299781181619</v>
      </c>
      <c r="O866" s="16">
        <f t="shared" si="1"/>
        <v>5</v>
      </c>
      <c r="P866" s="17">
        <f t="shared" si="2"/>
        <v>26980</v>
      </c>
      <c r="Q866" s="18">
        <f t="shared" si="3"/>
        <v>0.2</v>
      </c>
      <c r="R866" s="16" t="str">
        <f t="shared" si="4"/>
        <v>CollgCrTA</v>
      </c>
      <c r="S866" s="19">
        <f t="shared" si="5"/>
        <v>28856</v>
      </c>
      <c r="T866" s="20">
        <f t="shared" ca="1" si="6"/>
        <v>15611</v>
      </c>
      <c r="U866" s="16">
        <f t="shared" ref="U866:W866" si="861">D866-U$5</f>
        <v>107</v>
      </c>
      <c r="V866" s="16">
        <f t="shared" si="861"/>
        <v>29</v>
      </c>
      <c r="W866" s="16">
        <f t="shared" si="861"/>
        <v>580</v>
      </c>
    </row>
    <row r="867" spans="1:23" ht="15.75" customHeight="1" x14ac:dyDescent="0.2">
      <c r="A867" s="2">
        <v>8800</v>
      </c>
      <c r="B867" s="2">
        <v>5</v>
      </c>
      <c r="C867" s="2">
        <v>7</v>
      </c>
      <c r="D867" s="2">
        <v>1977</v>
      </c>
      <c r="E867" s="2">
        <v>2008</v>
      </c>
      <c r="F867" s="2">
        <v>1040</v>
      </c>
      <c r="G867" s="2">
        <v>2</v>
      </c>
      <c r="H867" s="2">
        <v>3</v>
      </c>
      <c r="I867" s="2">
        <v>0</v>
      </c>
      <c r="J867" s="2">
        <v>2</v>
      </c>
      <c r="K867" s="2">
        <v>150500</v>
      </c>
      <c r="L867" s="2" t="s">
        <v>13</v>
      </c>
      <c r="M867" s="2" t="s">
        <v>36</v>
      </c>
      <c r="N867" s="16">
        <f t="shared" si="0"/>
        <v>144.71153846153845</v>
      </c>
      <c r="O867" s="16">
        <f t="shared" si="1"/>
        <v>7</v>
      </c>
      <c r="P867" s="17">
        <f t="shared" si="2"/>
        <v>21500</v>
      </c>
      <c r="Q867" s="18">
        <f t="shared" si="3"/>
        <v>0.2857142857142857</v>
      </c>
      <c r="R867" s="16" t="str">
        <f t="shared" si="4"/>
        <v>CollgCrTA</v>
      </c>
      <c r="S867" s="19">
        <f t="shared" si="5"/>
        <v>28126</v>
      </c>
      <c r="T867" s="20">
        <f t="shared" ca="1" si="6"/>
        <v>16341</v>
      </c>
      <c r="U867" s="16">
        <f t="shared" ref="U867:W867" si="862">D867-U$5</f>
        <v>105</v>
      </c>
      <c r="V867" s="16">
        <f t="shared" si="862"/>
        <v>58</v>
      </c>
      <c r="W867" s="16">
        <f t="shared" si="862"/>
        <v>706</v>
      </c>
    </row>
    <row r="868" spans="1:23" ht="15.75" customHeight="1" x14ac:dyDescent="0.2">
      <c r="A868" s="2">
        <v>7000</v>
      </c>
      <c r="B868" s="2">
        <v>5</v>
      </c>
      <c r="C868" s="2">
        <v>8</v>
      </c>
      <c r="D868" s="2">
        <v>1978</v>
      </c>
      <c r="E868" s="2">
        <v>2005</v>
      </c>
      <c r="F868" s="2">
        <v>864</v>
      </c>
      <c r="G868" s="2">
        <v>1</v>
      </c>
      <c r="H868" s="2">
        <v>3</v>
      </c>
      <c r="I868" s="2">
        <v>0</v>
      </c>
      <c r="J868" s="2">
        <v>1</v>
      </c>
      <c r="K868" s="2">
        <v>136500</v>
      </c>
      <c r="L868" s="2" t="s">
        <v>17</v>
      </c>
      <c r="M868" s="2" t="s">
        <v>36</v>
      </c>
      <c r="N868" s="16">
        <f t="shared" si="0"/>
        <v>157.98611111111111</v>
      </c>
      <c r="O868" s="16">
        <f t="shared" si="1"/>
        <v>5</v>
      </c>
      <c r="P868" s="17">
        <f t="shared" si="2"/>
        <v>27300</v>
      </c>
      <c r="Q868" s="18">
        <f t="shared" si="3"/>
        <v>0.2</v>
      </c>
      <c r="R868" s="16" t="str">
        <f t="shared" si="4"/>
        <v>CollgCrGd</v>
      </c>
      <c r="S868" s="19">
        <f t="shared" si="5"/>
        <v>28491</v>
      </c>
      <c r="T868" s="20">
        <f t="shared" ca="1" si="6"/>
        <v>15976</v>
      </c>
      <c r="U868" s="16">
        <f t="shared" ref="U868:W868" si="863">D868-U$5</f>
        <v>106</v>
      </c>
      <c r="V868" s="16">
        <f t="shared" si="863"/>
        <v>55</v>
      </c>
      <c r="W868" s="16">
        <f t="shared" si="863"/>
        <v>530</v>
      </c>
    </row>
    <row r="869" spans="1:23" ht="15.75" customHeight="1" x14ac:dyDescent="0.2">
      <c r="A869" s="2">
        <v>9286</v>
      </c>
      <c r="B869" s="2">
        <v>5</v>
      </c>
      <c r="C869" s="2">
        <v>7</v>
      </c>
      <c r="D869" s="2">
        <v>1977</v>
      </c>
      <c r="E869" s="2">
        <v>1989</v>
      </c>
      <c r="F869" s="2">
        <v>1268</v>
      </c>
      <c r="G869" s="2">
        <v>1</v>
      </c>
      <c r="H869" s="2">
        <v>3</v>
      </c>
      <c r="I869" s="2">
        <v>0</v>
      </c>
      <c r="J869" s="2">
        <v>1</v>
      </c>
      <c r="K869" s="2">
        <v>143500</v>
      </c>
      <c r="L869" s="2" t="s">
        <v>13</v>
      </c>
      <c r="M869" s="2" t="s">
        <v>36</v>
      </c>
      <c r="N869" s="16">
        <f t="shared" si="0"/>
        <v>113.17034700315457</v>
      </c>
      <c r="O869" s="16">
        <f t="shared" si="1"/>
        <v>5</v>
      </c>
      <c r="P869" s="17">
        <f t="shared" si="2"/>
        <v>28700</v>
      </c>
      <c r="Q869" s="18">
        <f t="shared" si="3"/>
        <v>0.2</v>
      </c>
      <c r="R869" s="16" t="str">
        <f t="shared" si="4"/>
        <v>CollgCrTA</v>
      </c>
      <c r="S869" s="19">
        <f t="shared" si="5"/>
        <v>28126</v>
      </c>
      <c r="T869" s="20">
        <f t="shared" ca="1" si="6"/>
        <v>16341</v>
      </c>
      <c r="U869" s="16">
        <f t="shared" ref="U869:W869" si="864">D869-U$5</f>
        <v>105</v>
      </c>
      <c r="V869" s="16">
        <f t="shared" si="864"/>
        <v>39</v>
      </c>
      <c r="W869" s="16">
        <f t="shared" si="864"/>
        <v>934</v>
      </c>
    </row>
    <row r="870" spans="1:23" ht="15.75" customHeight="1" x14ac:dyDescent="0.2">
      <c r="A870" s="2">
        <v>15523</v>
      </c>
      <c r="B870" s="2">
        <v>5</v>
      </c>
      <c r="C870" s="2">
        <v>6</v>
      </c>
      <c r="D870" s="2">
        <v>1972</v>
      </c>
      <c r="E870" s="2">
        <v>1972</v>
      </c>
      <c r="F870" s="2">
        <v>864</v>
      </c>
      <c r="G870" s="2">
        <v>1</v>
      </c>
      <c r="H870" s="2">
        <v>3</v>
      </c>
      <c r="I870" s="2">
        <v>1</v>
      </c>
      <c r="J870" s="2">
        <v>1</v>
      </c>
      <c r="K870" s="2">
        <v>133500</v>
      </c>
      <c r="L870" s="2" t="s">
        <v>13</v>
      </c>
      <c r="M870" s="2" t="s">
        <v>36</v>
      </c>
      <c r="N870" s="16">
        <f t="shared" si="0"/>
        <v>154.51388888888889</v>
      </c>
      <c r="O870" s="16">
        <f t="shared" si="1"/>
        <v>6</v>
      </c>
      <c r="P870" s="17">
        <f t="shared" si="2"/>
        <v>22250</v>
      </c>
      <c r="Q870" s="18">
        <f t="shared" si="3"/>
        <v>0.16666666666666666</v>
      </c>
      <c r="R870" s="16" t="str">
        <f t="shared" si="4"/>
        <v>CollgCrTA</v>
      </c>
      <c r="S870" s="19">
        <f t="shared" si="5"/>
        <v>26299</v>
      </c>
      <c r="T870" s="20">
        <f t="shared" ca="1" si="6"/>
        <v>18168</v>
      </c>
      <c r="U870" s="16">
        <f t="shared" ref="U870:W870" si="865">D870-U$5</f>
        <v>100</v>
      </c>
      <c r="V870" s="16">
        <f t="shared" si="865"/>
        <v>22</v>
      </c>
      <c r="W870" s="16">
        <f t="shared" si="865"/>
        <v>530</v>
      </c>
    </row>
    <row r="871" spans="1:23" ht="15.75" customHeight="1" x14ac:dyDescent="0.2">
      <c r="A871" s="2">
        <v>7200</v>
      </c>
      <c r="B871" s="2">
        <v>5</v>
      </c>
      <c r="C871" s="2">
        <v>5</v>
      </c>
      <c r="D871" s="2">
        <v>1972</v>
      </c>
      <c r="E871" s="2">
        <v>1972</v>
      </c>
      <c r="F871" s="2">
        <v>894</v>
      </c>
      <c r="G871" s="2">
        <v>1</v>
      </c>
      <c r="H871" s="2">
        <v>2</v>
      </c>
      <c r="I871" s="2">
        <v>0</v>
      </c>
      <c r="J871" s="2">
        <v>2</v>
      </c>
      <c r="K871" s="2">
        <v>123000</v>
      </c>
      <c r="L871" s="2" t="s">
        <v>13</v>
      </c>
      <c r="M871" s="2" t="s">
        <v>36</v>
      </c>
      <c r="N871" s="16">
        <f t="shared" si="0"/>
        <v>137.58389261744966</v>
      </c>
      <c r="O871" s="16">
        <f t="shared" si="1"/>
        <v>5</v>
      </c>
      <c r="P871" s="17">
        <f t="shared" si="2"/>
        <v>24600</v>
      </c>
      <c r="Q871" s="18">
        <f t="shared" si="3"/>
        <v>0.2</v>
      </c>
      <c r="R871" s="16" t="str">
        <f t="shared" si="4"/>
        <v>CollgCrTA</v>
      </c>
      <c r="S871" s="19">
        <f t="shared" si="5"/>
        <v>26299</v>
      </c>
      <c r="T871" s="20">
        <f t="shared" ca="1" si="6"/>
        <v>18168</v>
      </c>
      <c r="U871" s="16">
        <f t="shared" ref="U871:W871" si="866">D871-U$5</f>
        <v>100</v>
      </c>
      <c r="V871" s="16">
        <f t="shared" si="866"/>
        <v>22</v>
      </c>
      <c r="W871" s="16">
        <f t="shared" si="866"/>
        <v>560</v>
      </c>
    </row>
    <row r="872" spans="1:23" ht="15.75" customHeight="1" x14ac:dyDescent="0.2">
      <c r="A872" s="2">
        <v>7200</v>
      </c>
      <c r="B872" s="2">
        <v>5</v>
      </c>
      <c r="C872" s="2">
        <v>8</v>
      </c>
      <c r="D872" s="2">
        <v>1972</v>
      </c>
      <c r="E872" s="2">
        <v>2003</v>
      </c>
      <c r="F872" s="2">
        <v>768</v>
      </c>
      <c r="G872" s="2">
        <v>1</v>
      </c>
      <c r="H872" s="2">
        <v>2</v>
      </c>
      <c r="I872" s="2">
        <v>0</v>
      </c>
      <c r="J872" s="2">
        <v>1</v>
      </c>
      <c r="K872" s="2">
        <v>133900</v>
      </c>
      <c r="L872" s="2" t="s">
        <v>17</v>
      </c>
      <c r="M872" s="2" t="s">
        <v>36</v>
      </c>
      <c r="N872" s="16">
        <f t="shared" si="0"/>
        <v>174.34895833333334</v>
      </c>
      <c r="O872" s="16">
        <f t="shared" si="1"/>
        <v>4</v>
      </c>
      <c r="P872" s="17">
        <f t="shared" si="2"/>
        <v>33475</v>
      </c>
      <c r="Q872" s="18">
        <f t="shared" si="3"/>
        <v>0.25</v>
      </c>
      <c r="R872" s="16" t="str">
        <f t="shared" si="4"/>
        <v>CollgCrGd</v>
      </c>
      <c r="S872" s="19">
        <f t="shared" si="5"/>
        <v>26299</v>
      </c>
      <c r="T872" s="20">
        <f t="shared" ca="1" si="6"/>
        <v>18168</v>
      </c>
      <c r="U872" s="16">
        <f t="shared" ref="U872:W872" si="867">D872-U$5</f>
        <v>100</v>
      </c>
      <c r="V872" s="16">
        <f t="shared" si="867"/>
        <v>53</v>
      </c>
      <c r="W872" s="16">
        <f t="shared" si="867"/>
        <v>434</v>
      </c>
    </row>
    <row r="873" spans="1:23" ht="15.75" customHeight="1" x14ac:dyDescent="0.2">
      <c r="A873" s="2">
        <v>8445</v>
      </c>
      <c r="B873" s="2">
        <v>5</v>
      </c>
      <c r="C873" s="2">
        <v>7</v>
      </c>
      <c r="D873" s="2">
        <v>1972</v>
      </c>
      <c r="E873" s="2">
        <v>2007</v>
      </c>
      <c r="F873" s="2">
        <v>768</v>
      </c>
      <c r="G873" s="2">
        <v>1</v>
      </c>
      <c r="H873" s="2">
        <v>2</v>
      </c>
      <c r="I873" s="2">
        <v>0</v>
      </c>
      <c r="J873" s="2">
        <v>2</v>
      </c>
      <c r="K873" s="2">
        <v>133000</v>
      </c>
      <c r="L873" s="2" t="s">
        <v>13</v>
      </c>
      <c r="M873" s="2" t="s">
        <v>36</v>
      </c>
      <c r="N873" s="16">
        <f t="shared" si="0"/>
        <v>173.17708333333334</v>
      </c>
      <c r="O873" s="16">
        <f t="shared" si="1"/>
        <v>5</v>
      </c>
      <c r="P873" s="17">
        <f t="shared" si="2"/>
        <v>26600</v>
      </c>
      <c r="Q873" s="18">
        <f t="shared" si="3"/>
        <v>0.2</v>
      </c>
      <c r="R873" s="16" t="str">
        <f t="shared" si="4"/>
        <v>CollgCrTA</v>
      </c>
      <c r="S873" s="19">
        <f t="shared" si="5"/>
        <v>26299</v>
      </c>
      <c r="T873" s="20">
        <f t="shared" ca="1" si="6"/>
        <v>18168</v>
      </c>
      <c r="U873" s="16">
        <f t="shared" ref="U873:W873" si="868">D873-U$5</f>
        <v>100</v>
      </c>
      <c r="V873" s="16">
        <f t="shared" si="868"/>
        <v>57</v>
      </c>
      <c r="W873" s="16">
        <f t="shared" si="868"/>
        <v>434</v>
      </c>
    </row>
    <row r="874" spans="1:23" ht="15.75" customHeight="1" x14ac:dyDescent="0.2">
      <c r="A874" s="2">
        <v>11664</v>
      </c>
      <c r="B874" s="2">
        <v>7</v>
      </c>
      <c r="C874" s="2">
        <v>5</v>
      </c>
      <c r="D874" s="2">
        <v>2002</v>
      </c>
      <c r="E874" s="2">
        <v>2002</v>
      </c>
      <c r="F874" s="2">
        <v>1611</v>
      </c>
      <c r="G874" s="2">
        <v>2</v>
      </c>
      <c r="H874" s="2">
        <v>3</v>
      </c>
      <c r="I874" s="2">
        <v>0</v>
      </c>
      <c r="J874" s="2">
        <v>3</v>
      </c>
      <c r="K874" s="2">
        <v>250000</v>
      </c>
      <c r="L874" s="2" t="s">
        <v>13</v>
      </c>
      <c r="M874" s="2" t="s">
        <v>36</v>
      </c>
      <c r="N874" s="16">
        <f t="shared" si="0"/>
        <v>155.18311607697083</v>
      </c>
      <c r="O874" s="16">
        <f t="shared" si="1"/>
        <v>8</v>
      </c>
      <c r="P874" s="17">
        <f t="shared" si="2"/>
        <v>31250</v>
      </c>
      <c r="Q874" s="18">
        <f t="shared" si="3"/>
        <v>0.25</v>
      </c>
      <c r="R874" s="16" t="str">
        <f t="shared" si="4"/>
        <v>CollgCrTA</v>
      </c>
      <c r="S874" s="19">
        <f t="shared" si="5"/>
        <v>37257</v>
      </c>
      <c r="T874" s="20">
        <f t="shared" ca="1" si="6"/>
        <v>7210</v>
      </c>
      <c r="U874" s="16">
        <f t="shared" ref="U874:W874" si="869">D874-U$5</f>
        <v>130</v>
      </c>
      <c r="V874" s="16">
        <f t="shared" si="869"/>
        <v>52</v>
      </c>
      <c r="W874" s="16">
        <f t="shared" si="869"/>
        <v>1277</v>
      </c>
    </row>
    <row r="875" spans="1:23" ht="15.75" customHeight="1" x14ac:dyDescent="0.2">
      <c r="A875" s="2">
        <v>12334</v>
      </c>
      <c r="B875" s="2">
        <v>8</v>
      </c>
      <c r="C875" s="2">
        <v>5</v>
      </c>
      <c r="D875" s="2">
        <v>2003</v>
      </c>
      <c r="E875" s="2">
        <v>2003</v>
      </c>
      <c r="F875" s="2">
        <v>2184</v>
      </c>
      <c r="G875" s="2">
        <v>2</v>
      </c>
      <c r="H875" s="2">
        <v>4</v>
      </c>
      <c r="I875" s="2">
        <v>1</v>
      </c>
      <c r="J875" s="2">
        <v>2</v>
      </c>
      <c r="K875" s="2">
        <v>254750</v>
      </c>
      <c r="L875" s="2" t="s">
        <v>13</v>
      </c>
      <c r="M875" s="2" t="s">
        <v>36</v>
      </c>
      <c r="N875" s="16">
        <f t="shared" si="0"/>
        <v>116.64377289377289</v>
      </c>
      <c r="O875" s="16">
        <f t="shared" si="1"/>
        <v>9</v>
      </c>
      <c r="P875" s="17">
        <f t="shared" si="2"/>
        <v>28305.555555555555</v>
      </c>
      <c r="Q875" s="18">
        <f t="shared" si="3"/>
        <v>0.22222222222222221</v>
      </c>
      <c r="R875" s="16" t="str">
        <f t="shared" si="4"/>
        <v>CollgCrTA</v>
      </c>
      <c r="S875" s="19">
        <f t="shared" si="5"/>
        <v>37622</v>
      </c>
      <c r="T875" s="20">
        <f t="shared" ca="1" si="6"/>
        <v>6845</v>
      </c>
      <c r="U875" s="16">
        <f t="shared" ref="U875:W875" si="870">D875-U$5</f>
        <v>131</v>
      </c>
      <c r="V875" s="16">
        <f t="shared" si="870"/>
        <v>53</v>
      </c>
      <c r="W875" s="16">
        <f t="shared" si="870"/>
        <v>1850</v>
      </c>
    </row>
    <row r="876" spans="1:23" ht="15.75" customHeight="1" x14ac:dyDescent="0.2">
      <c r="A876" s="2">
        <v>11838</v>
      </c>
      <c r="B876" s="2">
        <v>8</v>
      </c>
      <c r="C876" s="2">
        <v>5</v>
      </c>
      <c r="D876" s="2">
        <v>2001</v>
      </c>
      <c r="E876" s="2">
        <v>2001</v>
      </c>
      <c r="F876" s="2">
        <v>1788</v>
      </c>
      <c r="G876" s="2">
        <v>2</v>
      </c>
      <c r="H876" s="2">
        <v>3</v>
      </c>
      <c r="I876" s="2">
        <v>1</v>
      </c>
      <c r="J876" s="2">
        <v>2</v>
      </c>
      <c r="K876" s="2">
        <v>236500</v>
      </c>
      <c r="L876" s="2" t="s">
        <v>13</v>
      </c>
      <c r="M876" s="2" t="s">
        <v>36</v>
      </c>
      <c r="N876" s="16">
        <f t="shared" si="0"/>
        <v>132.27069351230426</v>
      </c>
      <c r="O876" s="16">
        <f t="shared" si="1"/>
        <v>8</v>
      </c>
      <c r="P876" s="17">
        <f t="shared" si="2"/>
        <v>29562.5</v>
      </c>
      <c r="Q876" s="18">
        <f t="shared" si="3"/>
        <v>0.25</v>
      </c>
      <c r="R876" s="16" t="str">
        <f t="shared" si="4"/>
        <v>CollgCrTA</v>
      </c>
      <c r="S876" s="19">
        <f t="shared" si="5"/>
        <v>36892</v>
      </c>
      <c r="T876" s="20">
        <f t="shared" ca="1" si="6"/>
        <v>7575</v>
      </c>
      <c r="U876" s="16">
        <f t="shared" ref="U876:W876" si="871">D876-U$5</f>
        <v>129</v>
      </c>
      <c r="V876" s="16">
        <f t="shared" si="871"/>
        <v>51</v>
      </c>
      <c r="W876" s="16">
        <f t="shared" si="871"/>
        <v>1454</v>
      </c>
    </row>
    <row r="877" spans="1:23" ht="15.75" customHeight="1" x14ac:dyDescent="0.2">
      <c r="A877" s="2">
        <v>11885</v>
      </c>
      <c r="B877" s="2">
        <v>8</v>
      </c>
      <c r="C877" s="2">
        <v>5</v>
      </c>
      <c r="D877" s="2">
        <v>2001</v>
      </c>
      <c r="E877" s="2">
        <v>2001</v>
      </c>
      <c r="F877" s="2">
        <v>1872</v>
      </c>
      <c r="G877" s="2">
        <v>2</v>
      </c>
      <c r="H877" s="2">
        <v>3</v>
      </c>
      <c r="I877" s="2">
        <v>1</v>
      </c>
      <c r="J877" s="2">
        <v>2</v>
      </c>
      <c r="K877" s="2">
        <v>261500</v>
      </c>
      <c r="L877" s="2" t="s">
        <v>13</v>
      </c>
      <c r="M877" s="2" t="s">
        <v>36</v>
      </c>
      <c r="N877" s="16">
        <f t="shared" si="0"/>
        <v>139.69017094017093</v>
      </c>
      <c r="O877" s="16">
        <f t="shared" si="1"/>
        <v>8</v>
      </c>
      <c r="P877" s="17">
        <f t="shared" si="2"/>
        <v>32687.5</v>
      </c>
      <c r="Q877" s="18">
        <f t="shared" si="3"/>
        <v>0.25</v>
      </c>
      <c r="R877" s="16" t="str">
        <f t="shared" si="4"/>
        <v>CollgCrTA</v>
      </c>
      <c r="S877" s="19">
        <f t="shared" si="5"/>
        <v>36892</v>
      </c>
      <c r="T877" s="20">
        <f t="shared" ca="1" si="6"/>
        <v>7575</v>
      </c>
      <c r="U877" s="16">
        <f t="shared" ref="U877:W877" si="872">D877-U$5</f>
        <v>129</v>
      </c>
      <c r="V877" s="16">
        <f t="shared" si="872"/>
        <v>51</v>
      </c>
      <c r="W877" s="16">
        <f t="shared" si="872"/>
        <v>1538</v>
      </c>
    </row>
    <row r="878" spans="1:23" ht="15.75" customHeight="1" x14ac:dyDescent="0.2">
      <c r="A878" s="2">
        <v>11050</v>
      </c>
      <c r="B878" s="2">
        <v>9</v>
      </c>
      <c r="C878" s="2">
        <v>5</v>
      </c>
      <c r="D878" s="2">
        <v>2000</v>
      </c>
      <c r="E878" s="2">
        <v>2000</v>
      </c>
      <c r="F878" s="2">
        <v>2153</v>
      </c>
      <c r="G878" s="2">
        <v>2</v>
      </c>
      <c r="H878" s="2">
        <v>3</v>
      </c>
      <c r="I878" s="2">
        <v>2</v>
      </c>
      <c r="J878" s="2">
        <v>3</v>
      </c>
      <c r="K878" s="2">
        <v>313000</v>
      </c>
      <c r="L878" s="2" t="s">
        <v>13</v>
      </c>
      <c r="M878" s="2" t="s">
        <v>36</v>
      </c>
      <c r="N878" s="16">
        <f t="shared" si="0"/>
        <v>145.37854156990247</v>
      </c>
      <c r="O878" s="16">
        <f t="shared" si="1"/>
        <v>10</v>
      </c>
      <c r="P878" s="17">
        <f t="shared" si="2"/>
        <v>31300</v>
      </c>
      <c r="Q878" s="18">
        <f t="shared" si="3"/>
        <v>0.2</v>
      </c>
      <c r="R878" s="16" t="str">
        <f t="shared" si="4"/>
        <v>CollgCrTA</v>
      </c>
      <c r="S878" s="19">
        <f t="shared" si="5"/>
        <v>36526</v>
      </c>
      <c r="T878" s="20">
        <f t="shared" ca="1" si="6"/>
        <v>7941</v>
      </c>
      <c r="U878" s="16">
        <f t="shared" ref="U878:W878" si="873">D878-U$5</f>
        <v>128</v>
      </c>
      <c r="V878" s="16">
        <f t="shared" si="873"/>
        <v>50</v>
      </c>
      <c r="W878" s="16">
        <f t="shared" si="873"/>
        <v>1819</v>
      </c>
    </row>
    <row r="879" spans="1:23" ht="15.75" customHeight="1" x14ac:dyDescent="0.2">
      <c r="A879" s="2">
        <v>8749</v>
      </c>
      <c r="B879" s="2">
        <v>7</v>
      </c>
      <c r="C879" s="2">
        <v>5</v>
      </c>
      <c r="D879" s="2">
        <v>2002</v>
      </c>
      <c r="E879" s="2">
        <v>2002</v>
      </c>
      <c r="F879" s="2">
        <v>1725</v>
      </c>
      <c r="G879" s="2">
        <v>2</v>
      </c>
      <c r="H879" s="2">
        <v>3</v>
      </c>
      <c r="I879" s="2">
        <v>0</v>
      </c>
      <c r="J879" s="2">
        <v>2</v>
      </c>
      <c r="K879" s="2">
        <v>198500</v>
      </c>
      <c r="L879" s="2" t="s">
        <v>13</v>
      </c>
      <c r="M879" s="2" t="s">
        <v>36</v>
      </c>
      <c r="N879" s="16">
        <f t="shared" si="0"/>
        <v>115.07246376811594</v>
      </c>
      <c r="O879" s="16">
        <f t="shared" si="1"/>
        <v>7</v>
      </c>
      <c r="P879" s="17">
        <f t="shared" si="2"/>
        <v>28357.142857142859</v>
      </c>
      <c r="Q879" s="18">
        <f t="shared" si="3"/>
        <v>0.2857142857142857</v>
      </c>
      <c r="R879" s="16" t="str">
        <f t="shared" si="4"/>
        <v>CollgCrTA</v>
      </c>
      <c r="S879" s="19">
        <f t="shared" si="5"/>
        <v>37257</v>
      </c>
      <c r="T879" s="20">
        <f t="shared" ca="1" si="6"/>
        <v>7210</v>
      </c>
      <c r="U879" s="16">
        <f t="shared" ref="U879:W879" si="874">D879-U$5</f>
        <v>130</v>
      </c>
      <c r="V879" s="16">
        <f t="shared" si="874"/>
        <v>52</v>
      </c>
      <c r="W879" s="16">
        <f t="shared" si="874"/>
        <v>1391</v>
      </c>
    </row>
    <row r="880" spans="1:23" ht="15.75" customHeight="1" x14ac:dyDescent="0.2">
      <c r="A880" s="2">
        <v>11250</v>
      </c>
      <c r="B880" s="2">
        <v>7</v>
      </c>
      <c r="C880" s="2">
        <v>5</v>
      </c>
      <c r="D880" s="2">
        <v>2001</v>
      </c>
      <c r="E880" s="2">
        <v>2001</v>
      </c>
      <c r="F880" s="2">
        <v>1870</v>
      </c>
      <c r="G880" s="2">
        <v>2</v>
      </c>
      <c r="H880" s="2">
        <v>3</v>
      </c>
      <c r="I880" s="2">
        <v>0</v>
      </c>
      <c r="J880" s="2">
        <v>2</v>
      </c>
      <c r="K880" s="2">
        <v>211000</v>
      </c>
      <c r="L880" s="2" t="s">
        <v>13</v>
      </c>
      <c r="M880" s="2" t="s">
        <v>36</v>
      </c>
      <c r="N880" s="16">
        <f t="shared" si="0"/>
        <v>112.83422459893048</v>
      </c>
      <c r="O880" s="16">
        <f t="shared" si="1"/>
        <v>7</v>
      </c>
      <c r="P880" s="17">
        <f t="shared" si="2"/>
        <v>30142.857142857141</v>
      </c>
      <c r="Q880" s="18">
        <f t="shared" si="3"/>
        <v>0.2857142857142857</v>
      </c>
      <c r="R880" s="16" t="str">
        <f t="shared" si="4"/>
        <v>CollgCrTA</v>
      </c>
      <c r="S880" s="19">
        <f t="shared" si="5"/>
        <v>36892</v>
      </c>
      <c r="T880" s="20">
        <f t="shared" ca="1" si="6"/>
        <v>7575</v>
      </c>
      <c r="U880" s="16">
        <f t="shared" ref="U880:W880" si="875">D880-U$5</f>
        <v>129</v>
      </c>
      <c r="V880" s="16">
        <f t="shared" si="875"/>
        <v>51</v>
      </c>
      <c r="W880" s="16">
        <f t="shared" si="875"/>
        <v>1536</v>
      </c>
    </row>
    <row r="881" spans="1:23" ht="15.75" customHeight="1" x14ac:dyDescent="0.2">
      <c r="A881" s="2">
        <v>15750</v>
      </c>
      <c r="B881" s="2">
        <v>8</v>
      </c>
      <c r="C881" s="2">
        <v>5</v>
      </c>
      <c r="D881" s="2">
        <v>1999</v>
      </c>
      <c r="E881" s="2">
        <v>2000</v>
      </c>
      <c r="F881" s="2">
        <v>1513</v>
      </c>
      <c r="G881" s="2">
        <v>2</v>
      </c>
      <c r="H881" s="2">
        <v>2</v>
      </c>
      <c r="I881" s="2">
        <v>1</v>
      </c>
      <c r="J881" s="2">
        <v>2</v>
      </c>
      <c r="K881" s="2">
        <v>220000</v>
      </c>
      <c r="L881" s="2" t="s">
        <v>13</v>
      </c>
      <c r="M881" s="2" t="s">
        <v>36</v>
      </c>
      <c r="N881" s="16">
        <f t="shared" si="0"/>
        <v>145.40647719762063</v>
      </c>
      <c r="O881" s="16">
        <f t="shared" si="1"/>
        <v>7</v>
      </c>
      <c r="P881" s="17">
        <f t="shared" si="2"/>
        <v>31428.571428571428</v>
      </c>
      <c r="Q881" s="18">
        <f t="shared" si="3"/>
        <v>0.2857142857142857</v>
      </c>
      <c r="R881" s="16" t="str">
        <f t="shared" si="4"/>
        <v>CollgCrTA</v>
      </c>
      <c r="S881" s="19">
        <f t="shared" si="5"/>
        <v>36161</v>
      </c>
      <c r="T881" s="20">
        <f t="shared" ca="1" si="6"/>
        <v>8306</v>
      </c>
      <c r="U881" s="16">
        <f t="shared" ref="U881:W881" si="876">D881-U$5</f>
        <v>127</v>
      </c>
      <c r="V881" s="16">
        <f t="shared" si="876"/>
        <v>50</v>
      </c>
      <c r="W881" s="16">
        <f t="shared" si="876"/>
        <v>1179</v>
      </c>
    </row>
    <row r="882" spans="1:23" ht="15.75" customHeight="1" x14ac:dyDescent="0.2">
      <c r="A882" s="2">
        <v>11883</v>
      </c>
      <c r="B882" s="2">
        <v>7</v>
      </c>
      <c r="C882" s="2">
        <v>5</v>
      </c>
      <c r="D882" s="2">
        <v>1996</v>
      </c>
      <c r="E882" s="2">
        <v>1996</v>
      </c>
      <c r="F882" s="2">
        <v>1504</v>
      </c>
      <c r="G882" s="2">
        <v>2</v>
      </c>
      <c r="H882" s="2">
        <v>3</v>
      </c>
      <c r="I882" s="2">
        <v>1</v>
      </c>
      <c r="J882" s="2">
        <v>2</v>
      </c>
      <c r="K882" s="2">
        <v>203000</v>
      </c>
      <c r="L882" s="2" t="s">
        <v>13</v>
      </c>
      <c r="M882" s="2" t="s">
        <v>36</v>
      </c>
      <c r="N882" s="16">
        <f t="shared" si="0"/>
        <v>134.97340425531914</v>
      </c>
      <c r="O882" s="16">
        <f t="shared" si="1"/>
        <v>8</v>
      </c>
      <c r="P882" s="17">
        <f t="shared" si="2"/>
        <v>25375</v>
      </c>
      <c r="Q882" s="18">
        <f t="shared" si="3"/>
        <v>0.25</v>
      </c>
      <c r="R882" s="16" t="str">
        <f t="shared" si="4"/>
        <v>CollgCrTA</v>
      </c>
      <c r="S882" s="19">
        <f t="shared" si="5"/>
        <v>35065</v>
      </c>
      <c r="T882" s="20">
        <f t="shared" ca="1" si="6"/>
        <v>9402</v>
      </c>
      <c r="U882" s="16">
        <f t="shared" ref="U882:W882" si="877">D882-U$5</f>
        <v>124</v>
      </c>
      <c r="V882" s="16">
        <f t="shared" si="877"/>
        <v>46</v>
      </c>
      <c r="W882" s="16">
        <f t="shared" si="877"/>
        <v>1170</v>
      </c>
    </row>
    <row r="883" spans="1:23" ht="15.75" customHeight="1" x14ac:dyDescent="0.2">
      <c r="A883" s="2">
        <v>12782</v>
      </c>
      <c r="B883" s="2">
        <v>8</v>
      </c>
      <c r="C883" s="2">
        <v>5</v>
      </c>
      <c r="D883" s="2">
        <v>2002</v>
      </c>
      <c r="E883" s="2">
        <v>2003</v>
      </c>
      <c r="F883" s="2">
        <v>1828</v>
      </c>
      <c r="G883" s="2">
        <v>2</v>
      </c>
      <c r="H883" s="2">
        <v>3</v>
      </c>
      <c r="I883" s="2">
        <v>1</v>
      </c>
      <c r="J883" s="2">
        <v>2</v>
      </c>
      <c r="K883" s="2">
        <v>279500</v>
      </c>
      <c r="L883" s="2" t="s">
        <v>13</v>
      </c>
      <c r="M883" s="2" t="s">
        <v>36</v>
      </c>
      <c r="N883" s="16">
        <f t="shared" si="0"/>
        <v>152.89934354485777</v>
      </c>
      <c r="O883" s="16">
        <f t="shared" si="1"/>
        <v>8</v>
      </c>
      <c r="P883" s="17">
        <f t="shared" si="2"/>
        <v>34937.5</v>
      </c>
      <c r="Q883" s="18">
        <f t="shared" si="3"/>
        <v>0.25</v>
      </c>
      <c r="R883" s="16" t="str">
        <f t="shared" si="4"/>
        <v>CollgCrTA</v>
      </c>
      <c r="S883" s="19">
        <f t="shared" si="5"/>
        <v>37257</v>
      </c>
      <c r="T883" s="20">
        <f t="shared" ca="1" si="6"/>
        <v>7210</v>
      </c>
      <c r="U883" s="16">
        <f t="shared" ref="U883:W883" si="878">D883-U$5</f>
        <v>130</v>
      </c>
      <c r="V883" s="16">
        <f t="shared" si="878"/>
        <v>53</v>
      </c>
      <c r="W883" s="16">
        <f t="shared" si="878"/>
        <v>1494</v>
      </c>
    </row>
    <row r="884" spans="1:23" ht="15.75" customHeight="1" x14ac:dyDescent="0.2">
      <c r="A884" s="2">
        <v>8750</v>
      </c>
      <c r="B884" s="2">
        <v>7</v>
      </c>
      <c r="C884" s="2">
        <v>5</v>
      </c>
      <c r="D884" s="2">
        <v>1997</v>
      </c>
      <c r="E884" s="2">
        <v>1998</v>
      </c>
      <c r="F884" s="2">
        <v>1417</v>
      </c>
      <c r="G884" s="2">
        <v>2</v>
      </c>
      <c r="H884" s="2">
        <v>3</v>
      </c>
      <c r="I884" s="2">
        <v>1</v>
      </c>
      <c r="J884" s="2">
        <v>2</v>
      </c>
      <c r="K884" s="2">
        <v>210000</v>
      </c>
      <c r="L884" s="2" t="s">
        <v>13</v>
      </c>
      <c r="M884" s="2" t="s">
        <v>36</v>
      </c>
      <c r="N884" s="16">
        <f t="shared" si="0"/>
        <v>148.20042342978124</v>
      </c>
      <c r="O884" s="16">
        <f t="shared" si="1"/>
        <v>8</v>
      </c>
      <c r="P884" s="17">
        <f t="shared" si="2"/>
        <v>26250</v>
      </c>
      <c r="Q884" s="18">
        <f t="shared" si="3"/>
        <v>0.25</v>
      </c>
      <c r="R884" s="16" t="str">
        <f t="shared" si="4"/>
        <v>CollgCrTA</v>
      </c>
      <c r="S884" s="19">
        <f t="shared" si="5"/>
        <v>35431</v>
      </c>
      <c r="T884" s="20">
        <f t="shared" ca="1" si="6"/>
        <v>9036</v>
      </c>
      <c r="U884" s="16">
        <f t="shared" ref="U884:W884" si="879">D884-U$5</f>
        <v>125</v>
      </c>
      <c r="V884" s="16">
        <f t="shared" si="879"/>
        <v>48</v>
      </c>
      <c r="W884" s="16">
        <f t="shared" si="879"/>
        <v>1083</v>
      </c>
    </row>
    <row r="885" spans="1:23" ht="15.75" customHeight="1" x14ac:dyDescent="0.2">
      <c r="A885" s="2">
        <v>9375</v>
      </c>
      <c r="B885" s="2">
        <v>7</v>
      </c>
      <c r="C885" s="2">
        <v>5</v>
      </c>
      <c r="D885" s="2">
        <v>1997</v>
      </c>
      <c r="E885" s="2">
        <v>1998</v>
      </c>
      <c r="F885" s="2">
        <v>2034</v>
      </c>
      <c r="G885" s="2">
        <v>2</v>
      </c>
      <c r="H885" s="2">
        <v>3</v>
      </c>
      <c r="I885" s="2">
        <v>0</v>
      </c>
      <c r="J885" s="2">
        <v>2</v>
      </c>
      <c r="K885" s="2">
        <v>219500</v>
      </c>
      <c r="L885" s="2" t="s">
        <v>13</v>
      </c>
      <c r="M885" s="2" t="s">
        <v>36</v>
      </c>
      <c r="N885" s="16">
        <f t="shared" si="0"/>
        <v>107.91543756145526</v>
      </c>
      <c r="O885" s="16">
        <f t="shared" si="1"/>
        <v>7</v>
      </c>
      <c r="P885" s="17">
        <f t="shared" si="2"/>
        <v>31357.142857142859</v>
      </c>
      <c r="Q885" s="18">
        <f t="shared" si="3"/>
        <v>0.2857142857142857</v>
      </c>
      <c r="R885" s="16" t="str">
        <f t="shared" si="4"/>
        <v>CollgCrTA</v>
      </c>
      <c r="S885" s="19">
        <f t="shared" si="5"/>
        <v>35431</v>
      </c>
      <c r="T885" s="20">
        <f t="shared" ca="1" si="6"/>
        <v>9036</v>
      </c>
      <c r="U885" s="16">
        <f t="shared" ref="U885:W885" si="880">D885-U$5</f>
        <v>125</v>
      </c>
      <c r="V885" s="16">
        <f t="shared" si="880"/>
        <v>48</v>
      </c>
      <c r="W885" s="16">
        <f t="shared" si="880"/>
        <v>1700</v>
      </c>
    </row>
    <row r="886" spans="1:23" ht="15.75" customHeight="1" x14ac:dyDescent="0.2">
      <c r="A886" s="2">
        <v>8750</v>
      </c>
      <c r="B886" s="2">
        <v>7</v>
      </c>
      <c r="C886" s="2">
        <v>5</v>
      </c>
      <c r="D886" s="2">
        <v>1996</v>
      </c>
      <c r="E886" s="2">
        <v>1996</v>
      </c>
      <c r="F886" s="2">
        <v>1716</v>
      </c>
      <c r="G886" s="2">
        <v>2</v>
      </c>
      <c r="H886" s="2">
        <v>2</v>
      </c>
      <c r="I886" s="2">
        <v>1</v>
      </c>
      <c r="J886" s="2">
        <v>2</v>
      </c>
      <c r="K886" s="2">
        <v>191000</v>
      </c>
      <c r="L886" s="2" t="s">
        <v>13</v>
      </c>
      <c r="M886" s="2" t="s">
        <v>36</v>
      </c>
      <c r="N886" s="16">
        <f t="shared" si="0"/>
        <v>111.3053613053613</v>
      </c>
      <c r="O886" s="16">
        <f t="shared" si="1"/>
        <v>7</v>
      </c>
      <c r="P886" s="17">
        <f t="shared" si="2"/>
        <v>27285.714285714286</v>
      </c>
      <c r="Q886" s="18">
        <f t="shared" si="3"/>
        <v>0.2857142857142857</v>
      </c>
      <c r="R886" s="16" t="str">
        <f t="shared" si="4"/>
        <v>CollgCrTA</v>
      </c>
      <c r="S886" s="19">
        <f t="shared" si="5"/>
        <v>35065</v>
      </c>
      <c r="T886" s="20">
        <f t="shared" ca="1" si="6"/>
        <v>9402</v>
      </c>
      <c r="U886" s="16">
        <f t="shared" ref="U886:W886" si="881">D886-U$5</f>
        <v>124</v>
      </c>
      <c r="V886" s="16">
        <f t="shared" si="881"/>
        <v>46</v>
      </c>
      <c r="W886" s="16">
        <f t="shared" si="881"/>
        <v>1382</v>
      </c>
    </row>
    <row r="887" spans="1:23" ht="15.75" customHeight="1" x14ac:dyDescent="0.2">
      <c r="A887" s="2">
        <v>9100</v>
      </c>
      <c r="B887" s="2">
        <v>7</v>
      </c>
      <c r="C887" s="2">
        <v>5</v>
      </c>
      <c r="D887" s="2">
        <v>2001</v>
      </c>
      <c r="E887" s="2">
        <v>2001</v>
      </c>
      <c r="F887" s="2">
        <v>1212</v>
      </c>
      <c r="G887" s="2">
        <v>2</v>
      </c>
      <c r="H887" s="2">
        <v>3</v>
      </c>
      <c r="I887" s="2">
        <v>0</v>
      </c>
      <c r="J887" s="2">
        <v>2</v>
      </c>
      <c r="K887" s="2">
        <v>178000</v>
      </c>
      <c r="L887" s="2" t="s">
        <v>13</v>
      </c>
      <c r="M887" s="2" t="s">
        <v>36</v>
      </c>
      <c r="N887" s="16">
        <f t="shared" si="0"/>
        <v>146.86468646864685</v>
      </c>
      <c r="O887" s="16">
        <f t="shared" si="1"/>
        <v>7</v>
      </c>
      <c r="P887" s="17">
        <f t="shared" si="2"/>
        <v>25428.571428571428</v>
      </c>
      <c r="Q887" s="18">
        <f t="shared" si="3"/>
        <v>0.2857142857142857</v>
      </c>
      <c r="R887" s="16" t="str">
        <f t="shared" si="4"/>
        <v>CollgCrTA</v>
      </c>
      <c r="S887" s="19">
        <f t="shared" si="5"/>
        <v>36892</v>
      </c>
      <c r="T887" s="20">
        <f t="shared" ca="1" si="6"/>
        <v>7575</v>
      </c>
      <c r="U887" s="16">
        <f t="shared" ref="U887:W887" si="882">D887-U$5</f>
        <v>129</v>
      </c>
      <c r="V887" s="16">
        <f t="shared" si="882"/>
        <v>51</v>
      </c>
      <c r="W887" s="16">
        <f t="shared" si="882"/>
        <v>878</v>
      </c>
    </row>
    <row r="888" spans="1:23" ht="15.75" customHeight="1" x14ac:dyDescent="0.2">
      <c r="A888" s="2">
        <v>9750</v>
      </c>
      <c r="B888" s="2">
        <v>7</v>
      </c>
      <c r="C888" s="2">
        <v>5</v>
      </c>
      <c r="D888" s="2">
        <v>2000</v>
      </c>
      <c r="E888" s="2">
        <v>2001</v>
      </c>
      <c r="F888" s="2">
        <v>1630</v>
      </c>
      <c r="G888" s="2">
        <v>2</v>
      </c>
      <c r="H888" s="2">
        <v>3</v>
      </c>
      <c r="I888" s="2">
        <v>1</v>
      </c>
      <c r="J888" s="2">
        <v>2</v>
      </c>
      <c r="K888" s="2">
        <v>213000</v>
      </c>
      <c r="L888" s="2" t="s">
        <v>13</v>
      </c>
      <c r="M888" s="2" t="s">
        <v>36</v>
      </c>
      <c r="N888" s="16">
        <f t="shared" si="0"/>
        <v>130.67484662576686</v>
      </c>
      <c r="O888" s="16">
        <f t="shared" si="1"/>
        <v>8</v>
      </c>
      <c r="P888" s="17">
        <f t="shared" si="2"/>
        <v>26625</v>
      </c>
      <c r="Q888" s="18">
        <f t="shared" si="3"/>
        <v>0.25</v>
      </c>
      <c r="R888" s="16" t="str">
        <f t="shared" si="4"/>
        <v>CollgCrTA</v>
      </c>
      <c r="S888" s="19">
        <f t="shared" si="5"/>
        <v>36526</v>
      </c>
      <c r="T888" s="20">
        <f t="shared" ca="1" si="6"/>
        <v>7941</v>
      </c>
      <c r="U888" s="16">
        <f t="shared" ref="U888:W888" si="883">D888-U$5</f>
        <v>128</v>
      </c>
      <c r="V888" s="16">
        <f t="shared" si="883"/>
        <v>51</v>
      </c>
      <c r="W888" s="16">
        <f t="shared" si="883"/>
        <v>1296</v>
      </c>
    </row>
    <row r="889" spans="1:23" ht="15.75" customHeight="1" x14ac:dyDescent="0.2">
      <c r="A889" s="2">
        <v>4435</v>
      </c>
      <c r="B889" s="2">
        <v>6</v>
      </c>
      <c r="C889" s="2">
        <v>5</v>
      </c>
      <c r="D889" s="2">
        <v>2003</v>
      </c>
      <c r="E889" s="2">
        <v>2004</v>
      </c>
      <c r="F889" s="2">
        <v>848</v>
      </c>
      <c r="G889" s="2">
        <v>1</v>
      </c>
      <c r="H889" s="2">
        <v>1</v>
      </c>
      <c r="I889" s="2">
        <v>0</v>
      </c>
      <c r="J889" s="2">
        <v>2</v>
      </c>
      <c r="K889" s="2">
        <v>144000</v>
      </c>
      <c r="L889" s="2" t="s">
        <v>13</v>
      </c>
      <c r="M889" s="2" t="s">
        <v>36</v>
      </c>
      <c r="N889" s="16">
        <f t="shared" si="0"/>
        <v>169.81132075471697</v>
      </c>
      <c r="O889" s="16">
        <f t="shared" si="1"/>
        <v>4</v>
      </c>
      <c r="P889" s="17">
        <f t="shared" si="2"/>
        <v>36000</v>
      </c>
      <c r="Q889" s="18">
        <f t="shared" si="3"/>
        <v>0.25</v>
      </c>
      <c r="R889" s="16" t="str">
        <f t="shared" si="4"/>
        <v>CollgCrTA</v>
      </c>
      <c r="S889" s="19">
        <f t="shared" si="5"/>
        <v>37622</v>
      </c>
      <c r="T889" s="20">
        <f t="shared" ca="1" si="6"/>
        <v>6845</v>
      </c>
      <c r="U889" s="16">
        <f t="shared" ref="U889:W889" si="884">D889-U$5</f>
        <v>131</v>
      </c>
      <c r="V889" s="16">
        <f t="shared" si="884"/>
        <v>54</v>
      </c>
      <c r="W889" s="16">
        <f t="shared" si="884"/>
        <v>514</v>
      </c>
    </row>
    <row r="890" spans="1:23" ht="15.75" customHeight="1" x14ac:dyDescent="0.2">
      <c r="A890" s="2">
        <v>4435</v>
      </c>
      <c r="B890" s="2">
        <v>6</v>
      </c>
      <c r="C890" s="2">
        <v>5</v>
      </c>
      <c r="D890" s="2">
        <v>2003</v>
      </c>
      <c r="E890" s="2">
        <v>2003</v>
      </c>
      <c r="F890" s="2">
        <v>848</v>
      </c>
      <c r="G890" s="2">
        <v>1</v>
      </c>
      <c r="H890" s="2">
        <v>1</v>
      </c>
      <c r="I890" s="2">
        <v>0</v>
      </c>
      <c r="J890" s="2">
        <v>2</v>
      </c>
      <c r="K890" s="2">
        <v>140000</v>
      </c>
      <c r="L890" s="2" t="s">
        <v>13</v>
      </c>
      <c r="M890" s="2" t="s">
        <v>36</v>
      </c>
      <c r="N890" s="16">
        <f t="shared" si="0"/>
        <v>165.09433962264151</v>
      </c>
      <c r="O890" s="16">
        <f t="shared" si="1"/>
        <v>4</v>
      </c>
      <c r="P890" s="17">
        <f t="shared" si="2"/>
        <v>35000</v>
      </c>
      <c r="Q890" s="18">
        <f t="shared" si="3"/>
        <v>0.25</v>
      </c>
      <c r="R890" s="16" t="str">
        <f t="shared" si="4"/>
        <v>CollgCrTA</v>
      </c>
      <c r="S890" s="19">
        <f t="shared" si="5"/>
        <v>37622</v>
      </c>
      <c r="T890" s="20">
        <f t="shared" ca="1" si="6"/>
        <v>6845</v>
      </c>
      <c r="U890" s="16">
        <f t="shared" ref="U890:W890" si="885">D890-U$5</f>
        <v>131</v>
      </c>
      <c r="V890" s="16">
        <f t="shared" si="885"/>
        <v>53</v>
      </c>
      <c r="W890" s="16">
        <f t="shared" si="885"/>
        <v>514</v>
      </c>
    </row>
    <row r="891" spans="1:23" ht="15.75" customHeight="1" x14ac:dyDescent="0.2">
      <c r="A891" s="2">
        <v>10200</v>
      </c>
      <c r="B891" s="2">
        <v>8</v>
      </c>
      <c r="C891" s="2">
        <v>5</v>
      </c>
      <c r="D891" s="2">
        <v>2007</v>
      </c>
      <c r="E891" s="2">
        <v>2007</v>
      </c>
      <c r="F891" s="2">
        <v>1602</v>
      </c>
      <c r="G891" s="2">
        <v>2</v>
      </c>
      <c r="H891" s="2">
        <v>3</v>
      </c>
      <c r="I891" s="2">
        <v>1</v>
      </c>
      <c r="J891" s="2">
        <v>3</v>
      </c>
      <c r="K891" s="2">
        <v>293200</v>
      </c>
      <c r="L891" s="2" t="s">
        <v>13</v>
      </c>
      <c r="M891" s="2" t="s">
        <v>36</v>
      </c>
      <c r="N891" s="16">
        <f t="shared" si="0"/>
        <v>183.02122347066168</v>
      </c>
      <c r="O891" s="16">
        <f t="shared" si="1"/>
        <v>9</v>
      </c>
      <c r="P891" s="17">
        <f t="shared" si="2"/>
        <v>32577.777777777777</v>
      </c>
      <c r="Q891" s="18">
        <f t="shared" si="3"/>
        <v>0.22222222222222221</v>
      </c>
      <c r="R891" s="16" t="str">
        <f t="shared" si="4"/>
        <v>CollgCrTA</v>
      </c>
      <c r="S891" s="19">
        <f t="shared" si="5"/>
        <v>39083</v>
      </c>
      <c r="T891" s="20">
        <f t="shared" ca="1" si="6"/>
        <v>5384</v>
      </c>
      <c r="U891" s="16">
        <f t="shared" ref="U891:W891" si="886">D891-U$5</f>
        <v>135</v>
      </c>
      <c r="V891" s="16">
        <f t="shared" si="886"/>
        <v>57</v>
      </c>
      <c r="W891" s="16">
        <f t="shared" si="886"/>
        <v>1268</v>
      </c>
    </row>
    <row r="892" spans="1:23" ht="15.75" customHeight="1" x14ac:dyDescent="0.2">
      <c r="A892" s="2">
        <v>9313</v>
      </c>
      <c r="B892" s="2">
        <v>7</v>
      </c>
      <c r="C892" s="2">
        <v>5</v>
      </c>
      <c r="D892" s="2">
        <v>2004</v>
      </c>
      <c r="E892" s="2">
        <v>2004</v>
      </c>
      <c r="F892" s="2">
        <v>1728</v>
      </c>
      <c r="G892" s="2">
        <v>2</v>
      </c>
      <c r="H892" s="2">
        <v>3</v>
      </c>
      <c r="I892" s="2">
        <v>0</v>
      </c>
      <c r="J892" s="2">
        <v>2</v>
      </c>
      <c r="K892" s="2">
        <v>190000</v>
      </c>
      <c r="L892" s="2" t="s">
        <v>13</v>
      </c>
      <c r="M892" s="2" t="s">
        <v>36</v>
      </c>
      <c r="N892" s="16">
        <f t="shared" si="0"/>
        <v>109.95370370370371</v>
      </c>
      <c r="O892" s="16">
        <f t="shared" si="1"/>
        <v>7</v>
      </c>
      <c r="P892" s="17">
        <f t="shared" si="2"/>
        <v>27142.857142857141</v>
      </c>
      <c r="Q892" s="18">
        <f t="shared" si="3"/>
        <v>0.2857142857142857</v>
      </c>
      <c r="R892" s="16" t="str">
        <f t="shared" si="4"/>
        <v>CollgCrTA</v>
      </c>
      <c r="S892" s="19">
        <f t="shared" si="5"/>
        <v>37987</v>
      </c>
      <c r="T892" s="20">
        <f t="shared" ca="1" si="6"/>
        <v>6480</v>
      </c>
      <c r="U892" s="16">
        <f t="shared" ref="U892:W892" si="887">D892-U$5</f>
        <v>132</v>
      </c>
      <c r="V892" s="16">
        <f t="shared" si="887"/>
        <v>54</v>
      </c>
      <c r="W892" s="16">
        <f t="shared" si="887"/>
        <v>1394</v>
      </c>
    </row>
    <row r="893" spans="1:23" ht="15.75" customHeight="1" x14ac:dyDescent="0.2">
      <c r="A893" s="2">
        <v>8487</v>
      </c>
      <c r="B893" s="2">
        <v>7</v>
      </c>
      <c r="C893" s="2">
        <v>5</v>
      </c>
      <c r="D893" s="2">
        <v>2004</v>
      </c>
      <c r="E893" s="2">
        <v>2004</v>
      </c>
      <c r="F893" s="2">
        <v>1500</v>
      </c>
      <c r="G893" s="2">
        <v>2</v>
      </c>
      <c r="H893" s="2">
        <v>3</v>
      </c>
      <c r="I893" s="2">
        <v>0</v>
      </c>
      <c r="J893" s="2">
        <v>2</v>
      </c>
      <c r="K893" s="2">
        <v>190000</v>
      </c>
      <c r="L893" s="2" t="s">
        <v>13</v>
      </c>
      <c r="M893" s="2" t="s">
        <v>36</v>
      </c>
      <c r="N893" s="16">
        <f t="shared" si="0"/>
        <v>126.66666666666667</v>
      </c>
      <c r="O893" s="16">
        <f t="shared" si="1"/>
        <v>7</v>
      </c>
      <c r="P893" s="17">
        <f t="shared" si="2"/>
        <v>27142.857142857141</v>
      </c>
      <c r="Q893" s="18">
        <f t="shared" si="3"/>
        <v>0.2857142857142857</v>
      </c>
      <c r="R893" s="16" t="str">
        <f t="shared" si="4"/>
        <v>CollgCrTA</v>
      </c>
      <c r="S893" s="19">
        <f t="shared" si="5"/>
        <v>37987</v>
      </c>
      <c r="T893" s="20">
        <f t="shared" ca="1" si="6"/>
        <v>6480</v>
      </c>
      <c r="U893" s="16">
        <f t="shared" ref="U893:W893" si="888">D893-U$5</f>
        <v>132</v>
      </c>
      <c r="V893" s="16">
        <f t="shared" si="888"/>
        <v>54</v>
      </c>
      <c r="W893" s="16">
        <f t="shared" si="888"/>
        <v>1166</v>
      </c>
    </row>
    <row r="894" spans="1:23" ht="15.75" customHeight="1" x14ac:dyDescent="0.2">
      <c r="A894" s="2">
        <v>8633</v>
      </c>
      <c r="B894" s="2">
        <v>6</v>
      </c>
      <c r="C894" s="2">
        <v>5</v>
      </c>
      <c r="D894" s="2">
        <v>2005</v>
      </c>
      <c r="E894" s="2">
        <v>2005</v>
      </c>
      <c r="F894" s="2">
        <v>1476</v>
      </c>
      <c r="G894" s="2">
        <v>2</v>
      </c>
      <c r="H894" s="2">
        <v>3</v>
      </c>
      <c r="I894" s="2">
        <v>0</v>
      </c>
      <c r="J894" s="2">
        <v>2</v>
      </c>
      <c r="K894" s="2">
        <v>173500</v>
      </c>
      <c r="L894" s="2" t="s">
        <v>13</v>
      </c>
      <c r="M894" s="2" t="s">
        <v>36</v>
      </c>
      <c r="N894" s="16">
        <f t="shared" si="0"/>
        <v>117.54742547425474</v>
      </c>
      <c r="O894" s="16">
        <f t="shared" si="1"/>
        <v>7</v>
      </c>
      <c r="P894" s="17">
        <f t="shared" si="2"/>
        <v>24785.714285714286</v>
      </c>
      <c r="Q894" s="18">
        <f t="shared" si="3"/>
        <v>0.2857142857142857</v>
      </c>
      <c r="R894" s="16" t="str">
        <f t="shared" si="4"/>
        <v>CollgCrTA</v>
      </c>
      <c r="S894" s="19">
        <f t="shared" si="5"/>
        <v>38353</v>
      </c>
      <c r="T894" s="20">
        <f t="shared" ca="1" si="6"/>
        <v>6114</v>
      </c>
      <c r="U894" s="16">
        <f t="shared" ref="U894:W894" si="889">D894-U$5</f>
        <v>133</v>
      </c>
      <c r="V894" s="16">
        <f t="shared" si="889"/>
        <v>55</v>
      </c>
      <c r="W894" s="16">
        <f t="shared" si="889"/>
        <v>1142</v>
      </c>
    </row>
    <row r="895" spans="1:23" ht="15.75" customHeight="1" x14ac:dyDescent="0.2">
      <c r="A895" s="2">
        <v>11069</v>
      </c>
      <c r="B895" s="2">
        <v>6</v>
      </c>
      <c r="C895" s="2">
        <v>5</v>
      </c>
      <c r="D895" s="2">
        <v>2007</v>
      </c>
      <c r="E895" s="2">
        <v>2007</v>
      </c>
      <c r="F895" s="2">
        <v>1396</v>
      </c>
      <c r="G895" s="2">
        <v>2</v>
      </c>
      <c r="H895" s="2">
        <v>3</v>
      </c>
      <c r="I895" s="2">
        <v>1</v>
      </c>
      <c r="J895" s="2">
        <v>2</v>
      </c>
      <c r="K895" s="2">
        <v>170000</v>
      </c>
      <c r="L895" s="2" t="s">
        <v>13</v>
      </c>
      <c r="M895" s="2" t="s">
        <v>36</v>
      </c>
      <c r="N895" s="16">
        <f t="shared" si="0"/>
        <v>121.77650429799426</v>
      </c>
      <c r="O895" s="16">
        <f t="shared" si="1"/>
        <v>8</v>
      </c>
      <c r="P895" s="17">
        <f t="shared" si="2"/>
        <v>21250</v>
      </c>
      <c r="Q895" s="18">
        <f t="shared" si="3"/>
        <v>0.25</v>
      </c>
      <c r="R895" s="16" t="str">
        <f t="shared" si="4"/>
        <v>CollgCrTA</v>
      </c>
      <c r="S895" s="19">
        <f t="shared" si="5"/>
        <v>39083</v>
      </c>
      <c r="T895" s="20">
        <f t="shared" ca="1" si="6"/>
        <v>5384</v>
      </c>
      <c r="U895" s="16">
        <f t="shared" ref="U895:W895" si="890">D895-U$5</f>
        <v>135</v>
      </c>
      <c r="V895" s="16">
        <f t="shared" si="890"/>
        <v>57</v>
      </c>
      <c r="W895" s="16">
        <f t="shared" si="890"/>
        <v>1062</v>
      </c>
    </row>
    <row r="896" spans="1:23" ht="15.75" customHeight="1" x14ac:dyDescent="0.2">
      <c r="A896" s="2">
        <v>8777</v>
      </c>
      <c r="B896" s="2">
        <v>4</v>
      </c>
      <c r="C896" s="2">
        <v>5</v>
      </c>
      <c r="D896" s="2">
        <v>1949</v>
      </c>
      <c r="E896" s="2">
        <v>2003</v>
      </c>
      <c r="F896" s="2">
        <v>1126</v>
      </c>
      <c r="G896" s="2">
        <v>2</v>
      </c>
      <c r="H896" s="2">
        <v>2</v>
      </c>
      <c r="I896" s="2">
        <v>0</v>
      </c>
      <c r="J896" s="2">
        <v>2</v>
      </c>
      <c r="K896" s="2">
        <v>108000</v>
      </c>
      <c r="L896" s="2" t="s">
        <v>13</v>
      </c>
      <c r="M896" s="2" t="s">
        <v>35</v>
      </c>
      <c r="N896" s="16">
        <f t="shared" si="0"/>
        <v>95.914742451154524</v>
      </c>
      <c r="O896" s="16">
        <f t="shared" si="1"/>
        <v>6</v>
      </c>
      <c r="P896" s="17">
        <f t="shared" si="2"/>
        <v>18000</v>
      </c>
      <c r="Q896" s="18">
        <f t="shared" si="3"/>
        <v>0.33333333333333331</v>
      </c>
      <c r="R896" s="16" t="str">
        <f t="shared" si="4"/>
        <v>EdwardsTA</v>
      </c>
      <c r="S896" s="19">
        <f t="shared" si="5"/>
        <v>17899</v>
      </c>
      <c r="T896" s="20">
        <f t="shared" ca="1" si="6"/>
        <v>26568</v>
      </c>
      <c r="U896" s="16">
        <f t="shared" ref="U896:W896" si="891">D896-U$5</f>
        <v>77</v>
      </c>
      <c r="V896" s="16">
        <f t="shared" si="891"/>
        <v>53</v>
      </c>
      <c r="W896" s="16">
        <f t="shared" si="891"/>
        <v>792</v>
      </c>
    </row>
    <row r="897" spans="1:23" ht="15.75" customHeight="1" x14ac:dyDescent="0.2">
      <c r="A897" s="2">
        <v>9937</v>
      </c>
      <c r="B897" s="2">
        <v>5</v>
      </c>
      <c r="C897" s="2">
        <v>7</v>
      </c>
      <c r="D897" s="2">
        <v>1964</v>
      </c>
      <c r="E897" s="2">
        <v>1999</v>
      </c>
      <c r="F897" s="2">
        <v>1486</v>
      </c>
      <c r="G897" s="2">
        <v>1</v>
      </c>
      <c r="H897" s="2">
        <v>3</v>
      </c>
      <c r="I897" s="2">
        <v>0</v>
      </c>
      <c r="J897" s="2">
        <v>2</v>
      </c>
      <c r="K897" s="2">
        <v>167000</v>
      </c>
      <c r="L897" s="2" t="s">
        <v>17</v>
      </c>
      <c r="M897" s="2" t="s">
        <v>35</v>
      </c>
      <c r="N897" s="16">
        <f t="shared" si="0"/>
        <v>112.38223418573351</v>
      </c>
      <c r="O897" s="16">
        <f t="shared" si="1"/>
        <v>6</v>
      </c>
      <c r="P897" s="17">
        <f t="shared" si="2"/>
        <v>27833.333333333332</v>
      </c>
      <c r="Q897" s="18">
        <f t="shared" si="3"/>
        <v>0.16666666666666666</v>
      </c>
      <c r="R897" s="16" t="str">
        <f t="shared" si="4"/>
        <v>EdwardsGd</v>
      </c>
      <c r="S897" s="19">
        <f t="shared" si="5"/>
        <v>23377</v>
      </c>
      <c r="T897" s="20">
        <f t="shared" ca="1" si="6"/>
        <v>21090</v>
      </c>
      <c r="U897" s="16">
        <f t="shared" ref="U897:W897" si="892">D897-U$5</f>
        <v>92</v>
      </c>
      <c r="V897" s="16">
        <f t="shared" si="892"/>
        <v>49</v>
      </c>
      <c r="W897" s="16">
        <f t="shared" si="892"/>
        <v>1152</v>
      </c>
    </row>
    <row r="898" spans="1:23" ht="15.75" customHeight="1" x14ac:dyDescent="0.2">
      <c r="A898" s="2">
        <v>8877</v>
      </c>
      <c r="B898" s="2">
        <v>4</v>
      </c>
      <c r="C898" s="2">
        <v>6</v>
      </c>
      <c r="D898" s="2">
        <v>1938</v>
      </c>
      <c r="E898" s="2">
        <v>1958</v>
      </c>
      <c r="F898" s="2">
        <v>816</v>
      </c>
      <c r="G898" s="2">
        <v>1</v>
      </c>
      <c r="H898" s="2">
        <v>2</v>
      </c>
      <c r="I898" s="2">
        <v>1</v>
      </c>
      <c r="J898" s="2">
        <v>1</v>
      </c>
      <c r="K898" s="2">
        <v>100000</v>
      </c>
      <c r="L898" s="2" t="s">
        <v>13</v>
      </c>
      <c r="M898" s="2" t="s">
        <v>35</v>
      </c>
      <c r="N898" s="16">
        <f t="shared" si="0"/>
        <v>122.54901960784314</v>
      </c>
      <c r="O898" s="16">
        <f t="shared" si="1"/>
        <v>5</v>
      </c>
      <c r="P898" s="17">
        <f t="shared" si="2"/>
        <v>20000</v>
      </c>
      <c r="Q898" s="18">
        <f t="shared" si="3"/>
        <v>0.2</v>
      </c>
      <c r="R898" s="16" t="str">
        <f t="shared" si="4"/>
        <v>EdwardsTA</v>
      </c>
      <c r="S898" s="19">
        <f t="shared" si="5"/>
        <v>13881</v>
      </c>
      <c r="T898" s="20">
        <f t="shared" ca="1" si="6"/>
        <v>30586</v>
      </c>
      <c r="U898" s="16">
        <f t="shared" ref="U898:W898" si="893">D898-U$5</f>
        <v>66</v>
      </c>
      <c r="V898" s="16">
        <f t="shared" si="893"/>
        <v>8</v>
      </c>
      <c r="W898" s="16">
        <f t="shared" si="893"/>
        <v>482</v>
      </c>
    </row>
    <row r="899" spans="1:23" ht="15.75" customHeight="1" x14ac:dyDescent="0.2">
      <c r="A899" s="2">
        <v>7301</v>
      </c>
      <c r="B899" s="2">
        <v>7</v>
      </c>
      <c r="C899" s="2">
        <v>5</v>
      </c>
      <c r="D899" s="2">
        <v>2003</v>
      </c>
      <c r="E899" s="2">
        <v>2003</v>
      </c>
      <c r="F899" s="2">
        <v>1922</v>
      </c>
      <c r="G899" s="2">
        <v>3</v>
      </c>
      <c r="H899" s="2">
        <v>4</v>
      </c>
      <c r="I899" s="2">
        <v>1</v>
      </c>
      <c r="J899" s="2">
        <v>2</v>
      </c>
      <c r="K899" s="2">
        <v>198500</v>
      </c>
      <c r="L899" s="2" t="s">
        <v>13</v>
      </c>
      <c r="M899" s="2" t="s">
        <v>35</v>
      </c>
      <c r="N899" s="16">
        <f t="shared" si="0"/>
        <v>103.27783558792925</v>
      </c>
      <c r="O899" s="16">
        <f t="shared" si="1"/>
        <v>10</v>
      </c>
      <c r="P899" s="17">
        <f t="shared" si="2"/>
        <v>19850</v>
      </c>
      <c r="Q899" s="18">
        <f t="shared" si="3"/>
        <v>0.3</v>
      </c>
      <c r="R899" s="16" t="str">
        <f t="shared" si="4"/>
        <v>EdwardsTA</v>
      </c>
      <c r="S899" s="19">
        <f t="shared" si="5"/>
        <v>37622</v>
      </c>
      <c r="T899" s="20">
        <f t="shared" ca="1" si="6"/>
        <v>6845</v>
      </c>
      <c r="U899" s="16">
        <f t="shared" ref="U899:W899" si="894">D899-U$5</f>
        <v>131</v>
      </c>
      <c r="V899" s="16">
        <f t="shared" si="894"/>
        <v>53</v>
      </c>
      <c r="W899" s="16">
        <f t="shared" si="894"/>
        <v>1588</v>
      </c>
    </row>
    <row r="900" spans="1:23" ht="15.75" customHeight="1" x14ac:dyDescent="0.2">
      <c r="A900" s="2">
        <v>7950</v>
      </c>
      <c r="B900" s="2">
        <v>6</v>
      </c>
      <c r="C900" s="2">
        <v>6</v>
      </c>
      <c r="D900" s="2">
        <v>1977</v>
      </c>
      <c r="E900" s="2">
        <v>1977</v>
      </c>
      <c r="F900" s="2">
        <v>1426</v>
      </c>
      <c r="G900" s="2">
        <v>1</v>
      </c>
      <c r="H900" s="2">
        <v>3</v>
      </c>
      <c r="I900" s="2">
        <v>0</v>
      </c>
      <c r="J900" s="2">
        <v>2</v>
      </c>
      <c r="K900" s="2">
        <v>159500</v>
      </c>
      <c r="L900" s="2" t="s">
        <v>13</v>
      </c>
      <c r="M900" s="2" t="s">
        <v>35</v>
      </c>
      <c r="N900" s="16">
        <f t="shared" si="0"/>
        <v>111.85133239831697</v>
      </c>
      <c r="O900" s="16">
        <f t="shared" si="1"/>
        <v>6</v>
      </c>
      <c r="P900" s="17">
        <f t="shared" si="2"/>
        <v>26583.333333333332</v>
      </c>
      <c r="Q900" s="18">
        <f t="shared" si="3"/>
        <v>0.16666666666666666</v>
      </c>
      <c r="R900" s="16" t="str">
        <f t="shared" si="4"/>
        <v>EdwardsTA</v>
      </c>
      <c r="S900" s="19">
        <f t="shared" si="5"/>
        <v>28126</v>
      </c>
      <c r="T900" s="20">
        <f t="shared" ca="1" si="6"/>
        <v>16341</v>
      </c>
      <c r="U900" s="16">
        <f t="shared" ref="U900:W900" si="895">D900-U$5</f>
        <v>105</v>
      </c>
      <c r="V900" s="16">
        <f t="shared" si="895"/>
        <v>27</v>
      </c>
      <c r="W900" s="16">
        <f t="shared" si="895"/>
        <v>1092</v>
      </c>
    </row>
    <row r="901" spans="1:23" ht="15.75" customHeight="1" x14ac:dyDescent="0.2">
      <c r="A901" s="2">
        <v>10682</v>
      </c>
      <c r="B901" s="2">
        <v>4</v>
      </c>
      <c r="C901" s="2">
        <v>6</v>
      </c>
      <c r="D901" s="2">
        <v>1960</v>
      </c>
      <c r="E901" s="2">
        <v>1971</v>
      </c>
      <c r="F901" s="2">
        <v>1149</v>
      </c>
      <c r="G901" s="2">
        <v>1</v>
      </c>
      <c r="H901" s="2">
        <v>3</v>
      </c>
      <c r="I901" s="2">
        <v>0</v>
      </c>
      <c r="J901" s="2">
        <v>1</v>
      </c>
      <c r="K901" s="2">
        <v>127000</v>
      </c>
      <c r="L901" s="2" t="s">
        <v>13</v>
      </c>
      <c r="M901" s="2" t="s">
        <v>35</v>
      </c>
      <c r="N901" s="16">
        <f t="shared" si="0"/>
        <v>110.53089643167972</v>
      </c>
      <c r="O901" s="16">
        <f t="shared" si="1"/>
        <v>5</v>
      </c>
      <c r="P901" s="17">
        <f t="shared" si="2"/>
        <v>25400</v>
      </c>
      <c r="Q901" s="18">
        <f t="shared" si="3"/>
        <v>0.2</v>
      </c>
      <c r="R901" s="16" t="str">
        <f t="shared" si="4"/>
        <v>EdwardsTA</v>
      </c>
      <c r="S901" s="19">
        <f t="shared" si="5"/>
        <v>21916</v>
      </c>
      <c r="T901" s="20">
        <f t="shared" ca="1" si="6"/>
        <v>22551</v>
      </c>
      <c r="U901" s="16">
        <f t="shared" ref="U901:W901" si="896">D901-U$5</f>
        <v>88</v>
      </c>
      <c r="V901" s="16">
        <f t="shared" si="896"/>
        <v>21</v>
      </c>
      <c r="W901" s="16">
        <f t="shared" si="896"/>
        <v>815</v>
      </c>
    </row>
    <row r="902" spans="1:23" ht="15.75" customHeight="1" x14ac:dyDescent="0.2">
      <c r="A902" s="2">
        <v>7200</v>
      </c>
      <c r="B902" s="2">
        <v>6</v>
      </c>
      <c r="C902" s="2">
        <v>6</v>
      </c>
      <c r="D902" s="2">
        <v>1976</v>
      </c>
      <c r="E902" s="2">
        <v>1976</v>
      </c>
      <c r="F902" s="2">
        <v>1125</v>
      </c>
      <c r="G902" s="2">
        <v>1</v>
      </c>
      <c r="H902" s="2">
        <v>3</v>
      </c>
      <c r="I902" s="2">
        <v>1</v>
      </c>
      <c r="J902" s="2">
        <v>1</v>
      </c>
      <c r="K902" s="2">
        <v>125000</v>
      </c>
      <c r="L902" s="2" t="s">
        <v>13</v>
      </c>
      <c r="M902" s="2" t="s">
        <v>35</v>
      </c>
      <c r="N902" s="16">
        <f t="shared" si="0"/>
        <v>111.11111111111111</v>
      </c>
      <c r="O902" s="16">
        <f t="shared" si="1"/>
        <v>6</v>
      </c>
      <c r="P902" s="17">
        <f t="shared" si="2"/>
        <v>20833.333333333332</v>
      </c>
      <c r="Q902" s="18">
        <f t="shared" si="3"/>
        <v>0.16666666666666666</v>
      </c>
      <c r="R902" s="16" t="str">
        <f t="shared" si="4"/>
        <v>EdwardsTA</v>
      </c>
      <c r="S902" s="19">
        <f t="shared" si="5"/>
        <v>27760</v>
      </c>
      <c r="T902" s="20">
        <f t="shared" ca="1" si="6"/>
        <v>16707</v>
      </c>
      <c r="U902" s="16">
        <f t="shared" ref="U902:W902" si="897">D902-U$5</f>
        <v>104</v>
      </c>
      <c r="V902" s="16">
        <f t="shared" si="897"/>
        <v>26</v>
      </c>
      <c r="W902" s="16">
        <f t="shared" si="897"/>
        <v>791</v>
      </c>
    </row>
    <row r="903" spans="1:23" ht="15.75" customHeight="1" x14ac:dyDescent="0.2">
      <c r="A903" s="2">
        <v>13286</v>
      </c>
      <c r="B903" s="2">
        <v>9</v>
      </c>
      <c r="C903" s="2">
        <v>5</v>
      </c>
      <c r="D903" s="2">
        <v>2007</v>
      </c>
      <c r="E903" s="2">
        <v>2008</v>
      </c>
      <c r="F903" s="2">
        <v>1698</v>
      </c>
      <c r="G903" s="2">
        <v>2</v>
      </c>
      <c r="H903" s="2">
        <v>3</v>
      </c>
      <c r="I903" s="2">
        <v>1</v>
      </c>
      <c r="J903" s="2">
        <v>3</v>
      </c>
      <c r="K903" s="2">
        <v>320000</v>
      </c>
      <c r="L903" s="2" t="s">
        <v>13</v>
      </c>
      <c r="M903" s="2" t="s">
        <v>35</v>
      </c>
      <c r="N903" s="16">
        <f t="shared" si="0"/>
        <v>188.45700824499411</v>
      </c>
      <c r="O903" s="16">
        <f t="shared" si="1"/>
        <v>9</v>
      </c>
      <c r="P903" s="17">
        <f t="shared" si="2"/>
        <v>35555.555555555555</v>
      </c>
      <c r="Q903" s="18">
        <f t="shared" si="3"/>
        <v>0.22222222222222221</v>
      </c>
      <c r="R903" s="16" t="str">
        <f t="shared" si="4"/>
        <v>EdwardsTA</v>
      </c>
      <c r="S903" s="19">
        <f t="shared" si="5"/>
        <v>39083</v>
      </c>
      <c r="T903" s="20">
        <f t="shared" ca="1" si="6"/>
        <v>5384</v>
      </c>
      <c r="U903" s="16">
        <f t="shared" ref="U903:W903" si="898">D903-U$5</f>
        <v>135</v>
      </c>
      <c r="V903" s="16">
        <f t="shared" si="898"/>
        <v>58</v>
      </c>
      <c r="W903" s="16">
        <f t="shared" si="898"/>
        <v>1364</v>
      </c>
    </row>
    <row r="904" spans="1:23" ht="15.75" customHeight="1" x14ac:dyDescent="0.2">
      <c r="A904" s="2">
        <v>3675</v>
      </c>
      <c r="B904" s="2">
        <v>6</v>
      </c>
      <c r="C904" s="2">
        <v>5</v>
      </c>
      <c r="D904" s="2">
        <v>2005</v>
      </c>
      <c r="E904" s="2">
        <v>2006</v>
      </c>
      <c r="F904" s="2">
        <v>1072</v>
      </c>
      <c r="G904" s="2">
        <v>1</v>
      </c>
      <c r="H904" s="2">
        <v>2</v>
      </c>
      <c r="I904" s="2">
        <v>0</v>
      </c>
      <c r="J904" s="2">
        <v>2</v>
      </c>
      <c r="K904" s="2">
        <v>145500</v>
      </c>
      <c r="L904" s="2" t="s">
        <v>13</v>
      </c>
      <c r="M904" s="2" t="s">
        <v>35</v>
      </c>
      <c r="N904" s="16">
        <f t="shared" si="0"/>
        <v>135.72761194029852</v>
      </c>
      <c r="O904" s="16">
        <f t="shared" si="1"/>
        <v>5</v>
      </c>
      <c r="P904" s="17">
        <f t="shared" si="2"/>
        <v>29100</v>
      </c>
      <c r="Q904" s="18">
        <f t="shared" si="3"/>
        <v>0.2</v>
      </c>
      <c r="R904" s="16" t="str">
        <f t="shared" si="4"/>
        <v>EdwardsTA</v>
      </c>
      <c r="S904" s="19">
        <f t="shared" si="5"/>
        <v>38353</v>
      </c>
      <c r="T904" s="20">
        <f t="shared" ca="1" si="6"/>
        <v>6114</v>
      </c>
      <c r="U904" s="16">
        <f t="shared" ref="U904:W904" si="899">D904-U$5</f>
        <v>133</v>
      </c>
      <c r="V904" s="16">
        <f t="shared" si="899"/>
        <v>56</v>
      </c>
      <c r="W904" s="16">
        <f t="shared" si="899"/>
        <v>738</v>
      </c>
    </row>
    <row r="905" spans="1:23" ht="15.75" customHeight="1" x14ac:dyDescent="0.2">
      <c r="A905" s="2">
        <v>9405</v>
      </c>
      <c r="B905" s="2">
        <v>5</v>
      </c>
      <c r="C905" s="2">
        <v>9</v>
      </c>
      <c r="D905" s="2">
        <v>1947</v>
      </c>
      <c r="E905" s="2">
        <v>2008</v>
      </c>
      <c r="F905" s="2">
        <v>698</v>
      </c>
      <c r="G905" s="2">
        <v>1</v>
      </c>
      <c r="H905" s="2">
        <v>2</v>
      </c>
      <c r="I905" s="2">
        <v>0</v>
      </c>
      <c r="J905" s="2">
        <v>0</v>
      </c>
      <c r="K905" s="2">
        <v>118000</v>
      </c>
      <c r="L905" s="2" t="s">
        <v>43</v>
      </c>
      <c r="M905" s="2" t="s">
        <v>35</v>
      </c>
      <c r="N905" s="16">
        <f t="shared" si="0"/>
        <v>169.05444126074499</v>
      </c>
      <c r="O905" s="16">
        <f t="shared" si="1"/>
        <v>3</v>
      </c>
      <c r="P905" s="17">
        <f t="shared" si="2"/>
        <v>39333.333333333336</v>
      </c>
      <c r="Q905" s="18">
        <f t="shared" si="3"/>
        <v>0.33333333333333331</v>
      </c>
      <c r="R905" s="16" t="str">
        <f t="shared" si="4"/>
        <v>EdwardsEx</v>
      </c>
      <c r="S905" s="19">
        <f t="shared" si="5"/>
        <v>17168</v>
      </c>
      <c r="T905" s="20">
        <f t="shared" ca="1" si="6"/>
        <v>27299</v>
      </c>
      <c r="U905" s="16">
        <f t="shared" ref="U905:W905" si="900">D905-U$5</f>
        <v>75</v>
      </c>
      <c r="V905" s="16">
        <f t="shared" si="900"/>
        <v>58</v>
      </c>
      <c r="W905" s="16">
        <f t="shared" si="900"/>
        <v>364</v>
      </c>
    </row>
    <row r="906" spans="1:23" ht="15.75" customHeight="1" x14ac:dyDescent="0.2">
      <c r="A906" s="2">
        <v>6410</v>
      </c>
      <c r="B906" s="2">
        <v>4</v>
      </c>
      <c r="C906" s="2">
        <v>5</v>
      </c>
      <c r="D906" s="2">
        <v>1959</v>
      </c>
      <c r="E906" s="2">
        <v>1959</v>
      </c>
      <c r="F906" s="2">
        <v>876</v>
      </c>
      <c r="G906" s="2">
        <v>1</v>
      </c>
      <c r="H906" s="2">
        <v>3</v>
      </c>
      <c r="I906" s="2">
        <v>0</v>
      </c>
      <c r="J906" s="2">
        <v>1</v>
      </c>
      <c r="K906" s="2">
        <v>85000</v>
      </c>
      <c r="L906" s="2" t="s">
        <v>13</v>
      </c>
      <c r="M906" s="2" t="s">
        <v>35</v>
      </c>
      <c r="N906" s="16">
        <f t="shared" si="0"/>
        <v>97.031963470319639</v>
      </c>
      <c r="O906" s="16">
        <f t="shared" si="1"/>
        <v>5</v>
      </c>
      <c r="P906" s="17">
        <f t="shared" si="2"/>
        <v>17000</v>
      </c>
      <c r="Q906" s="18">
        <f t="shared" si="3"/>
        <v>0.2</v>
      </c>
      <c r="R906" s="16" t="str">
        <f t="shared" si="4"/>
        <v>EdwardsTA</v>
      </c>
      <c r="S906" s="19">
        <f t="shared" si="5"/>
        <v>21551</v>
      </c>
      <c r="T906" s="20">
        <f t="shared" ca="1" si="6"/>
        <v>22916</v>
      </c>
      <c r="U906" s="16">
        <f t="shared" ref="U906:W906" si="901">D906-U$5</f>
        <v>87</v>
      </c>
      <c r="V906" s="16">
        <f t="shared" si="901"/>
        <v>9</v>
      </c>
      <c r="W906" s="16">
        <f t="shared" si="901"/>
        <v>542</v>
      </c>
    </row>
    <row r="907" spans="1:23" ht="15.75" customHeight="1" x14ac:dyDescent="0.2">
      <c r="A907" s="2">
        <v>11767</v>
      </c>
      <c r="B907" s="2">
        <v>5</v>
      </c>
      <c r="C907" s="2">
        <v>5</v>
      </c>
      <c r="D907" s="2">
        <v>1950</v>
      </c>
      <c r="E907" s="2">
        <v>1950</v>
      </c>
      <c r="F907" s="2">
        <v>1368</v>
      </c>
      <c r="G907" s="2">
        <v>1</v>
      </c>
      <c r="H907" s="2">
        <v>3</v>
      </c>
      <c r="I907" s="2">
        <v>0</v>
      </c>
      <c r="J907" s="2">
        <v>1</v>
      </c>
      <c r="K907" s="2">
        <v>120000</v>
      </c>
      <c r="L907" s="2" t="s">
        <v>13</v>
      </c>
      <c r="M907" s="2" t="s">
        <v>35</v>
      </c>
      <c r="N907" s="16">
        <f t="shared" si="0"/>
        <v>87.719298245614041</v>
      </c>
      <c r="O907" s="16">
        <f t="shared" si="1"/>
        <v>5</v>
      </c>
      <c r="P907" s="17">
        <f t="shared" si="2"/>
        <v>24000</v>
      </c>
      <c r="Q907" s="18">
        <f t="shared" si="3"/>
        <v>0.2</v>
      </c>
      <c r="R907" s="16" t="str">
        <f t="shared" si="4"/>
        <v>EdwardsTA</v>
      </c>
      <c r="S907" s="19">
        <f t="shared" si="5"/>
        <v>18264</v>
      </c>
      <c r="T907" s="20">
        <f t="shared" ca="1" si="6"/>
        <v>26203</v>
      </c>
      <c r="U907" s="16">
        <f t="shared" ref="U907:W907" si="902">D907-U$5</f>
        <v>78</v>
      </c>
      <c r="V907" s="16">
        <f t="shared" si="902"/>
        <v>0</v>
      </c>
      <c r="W907" s="16">
        <f t="shared" si="902"/>
        <v>1034</v>
      </c>
    </row>
    <row r="908" spans="1:23" ht="15.75" customHeight="1" x14ac:dyDescent="0.2">
      <c r="A908" s="2">
        <v>8405</v>
      </c>
      <c r="B908" s="2">
        <v>4</v>
      </c>
      <c r="C908" s="2">
        <v>3</v>
      </c>
      <c r="D908" s="2">
        <v>1945</v>
      </c>
      <c r="E908" s="2">
        <v>1950</v>
      </c>
      <c r="F908" s="2">
        <v>1529</v>
      </c>
      <c r="G908" s="2">
        <v>2</v>
      </c>
      <c r="H908" s="2">
        <v>4</v>
      </c>
      <c r="I908" s="2">
        <v>0</v>
      </c>
      <c r="J908" s="2">
        <v>1</v>
      </c>
      <c r="K908" s="2">
        <v>98000</v>
      </c>
      <c r="L908" s="2" t="s">
        <v>13</v>
      </c>
      <c r="M908" s="2" t="s">
        <v>35</v>
      </c>
      <c r="N908" s="16">
        <f t="shared" si="0"/>
        <v>64.094179202092874</v>
      </c>
      <c r="O908" s="16">
        <f t="shared" si="1"/>
        <v>7</v>
      </c>
      <c r="P908" s="17">
        <f t="shared" si="2"/>
        <v>14000</v>
      </c>
      <c r="Q908" s="18">
        <f t="shared" si="3"/>
        <v>0.2857142857142857</v>
      </c>
      <c r="R908" s="16" t="str">
        <f t="shared" si="4"/>
        <v>EdwardsTA</v>
      </c>
      <c r="S908" s="19">
        <f t="shared" si="5"/>
        <v>16438</v>
      </c>
      <c r="T908" s="20">
        <f t="shared" ca="1" si="6"/>
        <v>28029</v>
      </c>
      <c r="U908" s="16">
        <f t="shared" ref="U908:W908" si="903">D908-U$5</f>
        <v>73</v>
      </c>
      <c r="V908" s="16">
        <f t="shared" si="903"/>
        <v>0</v>
      </c>
      <c r="W908" s="16">
        <f t="shared" si="903"/>
        <v>1195</v>
      </c>
    </row>
    <row r="909" spans="1:23" ht="15.75" customHeight="1" x14ac:dyDescent="0.2">
      <c r="A909" s="2">
        <v>4060</v>
      </c>
      <c r="B909" s="2">
        <v>5</v>
      </c>
      <c r="C909" s="2">
        <v>8</v>
      </c>
      <c r="D909" s="2">
        <v>1922</v>
      </c>
      <c r="E909" s="2">
        <v>1950</v>
      </c>
      <c r="F909" s="2">
        <v>864</v>
      </c>
      <c r="G909" s="2">
        <v>1</v>
      </c>
      <c r="H909" s="2">
        <v>2</v>
      </c>
      <c r="I909" s="2">
        <v>0</v>
      </c>
      <c r="J909" s="2">
        <v>0</v>
      </c>
      <c r="K909" s="2">
        <v>99900</v>
      </c>
      <c r="L909" s="2" t="s">
        <v>13</v>
      </c>
      <c r="M909" s="2" t="s">
        <v>35</v>
      </c>
      <c r="N909" s="16">
        <f t="shared" si="0"/>
        <v>115.625</v>
      </c>
      <c r="O909" s="16">
        <f t="shared" si="1"/>
        <v>3</v>
      </c>
      <c r="P909" s="17">
        <f t="shared" si="2"/>
        <v>33300</v>
      </c>
      <c r="Q909" s="18">
        <f t="shared" si="3"/>
        <v>0.33333333333333331</v>
      </c>
      <c r="R909" s="16" t="str">
        <f t="shared" si="4"/>
        <v>EdwardsTA</v>
      </c>
      <c r="S909" s="19">
        <f t="shared" si="5"/>
        <v>8037</v>
      </c>
      <c r="T909" s="20">
        <f t="shared" ca="1" si="6"/>
        <v>36430</v>
      </c>
      <c r="U909" s="16">
        <f t="shared" ref="U909:W909" si="904">D909-U$5</f>
        <v>50</v>
      </c>
      <c r="V909" s="16">
        <f t="shared" si="904"/>
        <v>0</v>
      </c>
      <c r="W909" s="16">
        <f t="shared" si="904"/>
        <v>530</v>
      </c>
    </row>
    <row r="910" spans="1:23" ht="15.75" customHeight="1" x14ac:dyDescent="0.2">
      <c r="A910" s="2">
        <v>10206</v>
      </c>
      <c r="B910" s="2">
        <v>3</v>
      </c>
      <c r="C910" s="2">
        <v>3</v>
      </c>
      <c r="D910" s="2">
        <v>1952</v>
      </c>
      <c r="E910" s="2">
        <v>1952</v>
      </c>
      <c r="F910" s="2">
        <v>944</v>
      </c>
      <c r="G910" s="2">
        <v>1</v>
      </c>
      <c r="H910" s="2">
        <v>2</v>
      </c>
      <c r="I910" s="2">
        <v>0</v>
      </c>
      <c r="J910" s="2">
        <v>2</v>
      </c>
      <c r="K910" s="2">
        <v>82000</v>
      </c>
      <c r="L910" s="2" t="s">
        <v>13</v>
      </c>
      <c r="M910" s="2" t="s">
        <v>35</v>
      </c>
      <c r="N910" s="16">
        <f t="shared" si="0"/>
        <v>86.86440677966101</v>
      </c>
      <c r="O910" s="16">
        <f t="shared" si="1"/>
        <v>5</v>
      </c>
      <c r="P910" s="17">
        <f t="shared" si="2"/>
        <v>16400</v>
      </c>
      <c r="Q910" s="18">
        <f t="shared" si="3"/>
        <v>0.2</v>
      </c>
      <c r="R910" s="16" t="str">
        <f t="shared" si="4"/>
        <v>EdwardsTA</v>
      </c>
      <c r="S910" s="19">
        <f t="shared" si="5"/>
        <v>18994</v>
      </c>
      <c r="T910" s="20">
        <f t="shared" ca="1" si="6"/>
        <v>25473</v>
      </c>
      <c r="U910" s="16">
        <f t="shared" ref="U910:W910" si="905">D910-U$5</f>
        <v>80</v>
      </c>
      <c r="V910" s="16">
        <f t="shared" si="905"/>
        <v>2</v>
      </c>
      <c r="W910" s="16">
        <f t="shared" si="905"/>
        <v>610</v>
      </c>
    </row>
    <row r="911" spans="1:23" ht="15.75" customHeight="1" x14ac:dyDescent="0.2">
      <c r="A911" s="2">
        <v>10926</v>
      </c>
      <c r="B911" s="2">
        <v>5</v>
      </c>
      <c r="C911" s="2">
        <v>5</v>
      </c>
      <c r="D911" s="2">
        <v>1959</v>
      </c>
      <c r="E911" s="2">
        <v>1959</v>
      </c>
      <c r="F911" s="2">
        <v>1678</v>
      </c>
      <c r="G911" s="2">
        <v>2</v>
      </c>
      <c r="H911" s="2">
        <v>6</v>
      </c>
      <c r="I911" s="2">
        <v>0</v>
      </c>
      <c r="J911" s="2">
        <v>0</v>
      </c>
      <c r="K911" s="2">
        <v>119900</v>
      </c>
      <c r="L911" s="2" t="s">
        <v>13</v>
      </c>
      <c r="M911" s="2" t="s">
        <v>35</v>
      </c>
      <c r="N911" s="16">
        <f t="shared" si="0"/>
        <v>71.45411203814065</v>
      </c>
      <c r="O911" s="16">
        <f t="shared" si="1"/>
        <v>8</v>
      </c>
      <c r="P911" s="17">
        <f t="shared" si="2"/>
        <v>14987.5</v>
      </c>
      <c r="Q911" s="18">
        <f t="shared" si="3"/>
        <v>0.25</v>
      </c>
      <c r="R911" s="16" t="str">
        <f t="shared" si="4"/>
        <v>EdwardsTA</v>
      </c>
      <c r="S911" s="19">
        <f t="shared" si="5"/>
        <v>21551</v>
      </c>
      <c r="T911" s="20">
        <f t="shared" ca="1" si="6"/>
        <v>22916</v>
      </c>
      <c r="U911" s="16">
        <f t="shared" ref="U911:W911" si="906">D911-U$5</f>
        <v>87</v>
      </c>
      <c r="V911" s="16">
        <f t="shared" si="906"/>
        <v>9</v>
      </c>
      <c r="W911" s="16">
        <f t="shared" si="906"/>
        <v>1344</v>
      </c>
    </row>
    <row r="912" spans="1:23" ht="15.75" customHeight="1" x14ac:dyDescent="0.2">
      <c r="A912" s="2">
        <v>11767</v>
      </c>
      <c r="B912" s="2">
        <v>5</v>
      </c>
      <c r="C912" s="2">
        <v>5</v>
      </c>
      <c r="D912" s="2">
        <v>1956</v>
      </c>
      <c r="E912" s="2">
        <v>1956</v>
      </c>
      <c r="F912" s="2">
        <v>1560</v>
      </c>
      <c r="G912" s="2">
        <v>1</v>
      </c>
      <c r="H912" s="2">
        <v>2</v>
      </c>
      <c r="I912" s="2">
        <v>1</v>
      </c>
      <c r="J912" s="2">
        <v>1</v>
      </c>
      <c r="K912" s="2">
        <v>103500</v>
      </c>
      <c r="L912" s="2" t="s">
        <v>13</v>
      </c>
      <c r="M912" s="2" t="s">
        <v>35</v>
      </c>
      <c r="N912" s="16">
        <f t="shared" si="0"/>
        <v>66.34615384615384</v>
      </c>
      <c r="O912" s="16">
        <f t="shared" si="1"/>
        <v>5</v>
      </c>
      <c r="P912" s="17">
        <f t="shared" si="2"/>
        <v>20700</v>
      </c>
      <c r="Q912" s="18">
        <f t="shared" si="3"/>
        <v>0.2</v>
      </c>
      <c r="R912" s="16" t="str">
        <f t="shared" si="4"/>
        <v>EdwardsTA</v>
      </c>
      <c r="S912" s="19">
        <f t="shared" si="5"/>
        <v>20455</v>
      </c>
      <c r="T912" s="20">
        <f t="shared" ca="1" si="6"/>
        <v>24012</v>
      </c>
      <c r="U912" s="16">
        <f t="shared" ref="U912:W912" si="907">D912-U$5</f>
        <v>84</v>
      </c>
      <c r="V912" s="16">
        <f t="shared" si="907"/>
        <v>6</v>
      </c>
      <c r="W912" s="16">
        <f t="shared" si="907"/>
        <v>1226</v>
      </c>
    </row>
    <row r="913" spans="1:23" ht="15.75" customHeight="1" x14ac:dyDescent="0.2">
      <c r="A913" s="2">
        <v>8926</v>
      </c>
      <c r="B913" s="2">
        <v>4</v>
      </c>
      <c r="C913" s="2">
        <v>3</v>
      </c>
      <c r="D913" s="2">
        <v>1956</v>
      </c>
      <c r="E913" s="2">
        <v>1956</v>
      </c>
      <c r="F913" s="2">
        <v>960</v>
      </c>
      <c r="G913" s="2">
        <v>1</v>
      </c>
      <c r="H913" s="2">
        <v>3</v>
      </c>
      <c r="I913" s="2">
        <v>0</v>
      </c>
      <c r="J913" s="2">
        <v>1</v>
      </c>
      <c r="K913" s="2">
        <v>112000</v>
      </c>
      <c r="L913" s="2" t="s">
        <v>13</v>
      </c>
      <c r="M913" s="2" t="s">
        <v>35</v>
      </c>
      <c r="N913" s="16">
        <f t="shared" si="0"/>
        <v>116.66666666666667</v>
      </c>
      <c r="O913" s="16">
        <f t="shared" si="1"/>
        <v>5</v>
      </c>
      <c r="P913" s="17">
        <f t="shared" si="2"/>
        <v>22400</v>
      </c>
      <c r="Q913" s="18">
        <f t="shared" si="3"/>
        <v>0.2</v>
      </c>
      <c r="R913" s="16" t="str">
        <f t="shared" si="4"/>
        <v>EdwardsTA</v>
      </c>
      <c r="S913" s="19">
        <f t="shared" si="5"/>
        <v>20455</v>
      </c>
      <c r="T913" s="20">
        <f t="shared" ca="1" si="6"/>
        <v>24012</v>
      </c>
      <c r="U913" s="16">
        <f t="shared" ref="U913:W913" si="908">D913-U$5</f>
        <v>84</v>
      </c>
      <c r="V913" s="16">
        <f t="shared" si="908"/>
        <v>6</v>
      </c>
      <c r="W913" s="16">
        <f t="shared" si="908"/>
        <v>626</v>
      </c>
    </row>
    <row r="914" spans="1:23" ht="15.75" customHeight="1" x14ac:dyDescent="0.2">
      <c r="A914" s="2">
        <v>12354</v>
      </c>
      <c r="B914" s="2">
        <v>6</v>
      </c>
      <c r="C914" s="2">
        <v>8</v>
      </c>
      <c r="D914" s="2">
        <v>1920</v>
      </c>
      <c r="E914" s="2">
        <v>2000</v>
      </c>
      <c r="F914" s="2">
        <v>1196</v>
      </c>
      <c r="G914" s="2">
        <v>1</v>
      </c>
      <c r="H914" s="2">
        <v>3</v>
      </c>
      <c r="I914" s="2">
        <v>0</v>
      </c>
      <c r="J914" s="2">
        <v>2</v>
      </c>
      <c r="K914" s="2">
        <v>110000</v>
      </c>
      <c r="L914" s="2" t="s">
        <v>13</v>
      </c>
      <c r="M914" s="2" t="s">
        <v>35</v>
      </c>
      <c r="N914" s="16">
        <f t="shared" si="0"/>
        <v>91.973244147157189</v>
      </c>
      <c r="O914" s="16">
        <f t="shared" si="1"/>
        <v>6</v>
      </c>
      <c r="P914" s="17">
        <f t="shared" si="2"/>
        <v>18333.333333333332</v>
      </c>
      <c r="Q914" s="18">
        <f t="shared" si="3"/>
        <v>0.16666666666666666</v>
      </c>
      <c r="R914" s="16" t="str">
        <f t="shared" si="4"/>
        <v>EdwardsTA</v>
      </c>
      <c r="S914" s="19">
        <f t="shared" si="5"/>
        <v>7306</v>
      </c>
      <c r="T914" s="20">
        <f t="shared" ca="1" si="6"/>
        <v>37161</v>
      </c>
      <c r="U914" s="16">
        <f t="shared" ref="U914:W914" si="909">D914-U$5</f>
        <v>48</v>
      </c>
      <c r="V914" s="16">
        <f t="shared" si="909"/>
        <v>50</v>
      </c>
      <c r="W914" s="16">
        <f t="shared" si="909"/>
        <v>862</v>
      </c>
    </row>
    <row r="915" spans="1:23" ht="15.75" customHeight="1" x14ac:dyDescent="0.2">
      <c r="A915" s="2">
        <v>8212</v>
      </c>
      <c r="B915" s="2">
        <v>5</v>
      </c>
      <c r="C915" s="2">
        <v>6</v>
      </c>
      <c r="D915" s="2">
        <v>1941</v>
      </c>
      <c r="E915" s="2">
        <v>1950</v>
      </c>
      <c r="F915" s="2">
        <v>1298</v>
      </c>
      <c r="G915" s="2">
        <v>1</v>
      </c>
      <c r="H915" s="2">
        <v>3</v>
      </c>
      <c r="I915" s="2">
        <v>2</v>
      </c>
      <c r="J915" s="2">
        <v>1</v>
      </c>
      <c r="K915" s="2">
        <v>122000</v>
      </c>
      <c r="L915" s="2" t="s">
        <v>13</v>
      </c>
      <c r="M915" s="2" t="s">
        <v>35</v>
      </c>
      <c r="N915" s="16">
        <f t="shared" si="0"/>
        <v>93.990755007704166</v>
      </c>
      <c r="O915" s="16">
        <f t="shared" si="1"/>
        <v>7</v>
      </c>
      <c r="P915" s="17">
        <f t="shared" si="2"/>
        <v>17428.571428571428</v>
      </c>
      <c r="Q915" s="18">
        <f t="shared" si="3"/>
        <v>0.14285714285714285</v>
      </c>
      <c r="R915" s="16" t="str">
        <f t="shared" si="4"/>
        <v>EdwardsTA</v>
      </c>
      <c r="S915" s="19">
        <f t="shared" si="5"/>
        <v>14977</v>
      </c>
      <c r="T915" s="20">
        <f t="shared" ca="1" si="6"/>
        <v>29490</v>
      </c>
      <c r="U915" s="16">
        <f t="shared" ref="U915:W915" si="910">D915-U$5</f>
        <v>69</v>
      </c>
      <c r="V915" s="16">
        <f t="shared" si="910"/>
        <v>0</v>
      </c>
      <c r="W915" s="16">
        <f t="shared" si="910"/>
        <v>964</v>
      </c>
    </row>
    <row r="916" spans="1:23" ht="15.75" customHeight="1" x14ac:dyDescent="0.2">
      <c r="A916" s="2">
        <v>10998</v>
      </c>
      <c r="B916" s="2">
        <v>5</v>
      </c>
      <c r="C916" s="2">
        <v>5</v>
      </c>
      <c r="D916" s="2">
        <v>1941</v>
      </c>
      <c r="E916" s="2">
        <v>1960</v>
      </c>
      <c r="F916" s="2">
        <v>1604</v>
      </c>
      <c r="G916" s="2">
        <v>2</v>
      </c>
      <c r="H916" s="2">
        <v>3</v>
      </c>
      <c r="I916" s="2">
        <v>0</v>
      </c>
      <c r="J916" s="2">
        <v>2</v>
      </c>
      <c r="K916" s="2">
        <v>117000</v>
      </c>
      <c r="L916" s="2" t="s">
        <v>13</v>
      </c>
      <c r="M916" s="2" t="s">
        <v>35</v>
      </c>
      <c r="N916" s="16">
        <f t="shared" si="0"/>
        <v>72.942643391521202</v>
      </c>
      <c r="O916" s="16">
        <f t="shared" si="1"/>
        <v>7</v>
      </c>
      <c r="P916" s="17">
        <f t="shared" si="2"/>
        <v>16714.285714285714</v>
      </c>
      <c r="Q916" s="18">
        <f t="shared" si="3"/>
        <v>0.2857142857142857</v>
      </c>
      <c r="R916" s="16" t="str">
        <f t="shared" si="4"/>
        <v>EdwardsTA</v>
      </c>
      <c r="S916" s="19">
        <f t="shared" si="5"/>
        <v>14977</v>
      </c>
      <c r="T916" s="20">
        <f t="shared" ca="1" si="6"/>
        <v>29490</v>
      </c>
      <c r="U916" s="16">
        <f t="shared" ref="U916:W916" si="911">D916-U$5</f>
        <v>69</v>
      </c>
      <c r="V916" s="16">
        <f t="shared" si="911"/>
        <v>10</v>
      </c>
      <c r="W916" s="16">
        <f t="shared" si="911"/>
        <v>1270</v>
      </c>
    </row>
    <row r="917" spans="1:23" ht="15.75" customHeight="1" x14ac:dyDescent="0.2">
      <c r="A917" s="2">
        <v>6300</v>
      </c>
      <c r="B917" s="2">
        <v>5</v>
      </c>
      <c r="C917" s="2">
        <v>4</v>
      </c>
      <c r="D917" s="2">
        <v>1938</v>
      </c>
      <c r="E917" s="2">
        <v>1950</v>
      </c>
      <c r="F917" s="2">
        <v>1268</v>
      </c>
      <c r="G917" s="2">
        <v>1</v>
      </c>
      <c r="H917" s="2">
        <v>3</v>
      </c>
      <c r="I917" s="2">
        <v>2</v>
      </c>
      <c r="J917" s="2">
        <v>1</v>
      </c>
      <c r="K917" s="2">
        <v>160000</v>
      </c>
      <c r="L917" s="2" t="s">
        <v>13</v>
      </c>
      <c r="M917" s="2" t="s">
        <v>34</v>
      </c>
      <c r="N917" s="16">
        <f t="shared" si="0"/>
        <v>126.18296529968454</v>
      </c>
      <c r="O917" s="16">
        <f t="shared" si="1"/>
        <v>7</v>
      </c>
      <c r="P917" s="17">
        <f t="shared" si="2"/>
        <v>22857.142857142859</v>
      </c>
      <c r="Q917" s="18">
        <f t="shared" si="3"/>
        <v>0.14285714285714285</v>
      </c>
      <c r="R917" s="16" t="str">
        <f t="shared" si="4"/>
        <v>SWISUTA</v>
      </c>
      <c r="S917" s="19">
        <f t="shared" si="5"/>
        <v>13881</v>
      </c>
      <c r="T917" s="20">
        <f t="shared" ca="1" si="6"/>
        <v>30586</v>
      </c>
      <c r="U917" s="16">
        <f t="shared" ref="U917:W917" si="912">D917-U$5</f>
        <v>66</v>
      </c>
      <c r="V917" s="16">
        <f t="shared" si="912"/>
        <v>0</v>
      </c>
      <c r="W917" s="16">
        <f t="shared" si="912"/>
        <v>934</v>
      </c>
    </row>
    <row r="918" spans="1:23" ht="15.75" customHeight="1" x14ac:dyDescent="0.2">
      <c r="A918" s="2">
        <v>4500</v>
      </c>
      <c r="B918" s="2">
        <v>5</v>
      </c>
      <c r="C918" s="2">
        <v>5</v>
      </c>
      <c r="D918" s="2">
        <v>1932</v>
      </c>
      <c r="E918" s="2">
        <v>2000</v>
      </c>
      <c r="F918" s="2">
        <v>1520</v>
      </c>
      <c r="G918" s="2">
        <v>1</v>
      </c>
      <c r="H918" s="2">
        <v>3</v>
      </c>
      <c r="I918" s="2">
        <v>0</v>
      </c>
      <c r="J918" s="2">
        <v>1</v>
      </c>
      <c r="K918" s="2">
        <v>159434</v>
      </c>
      <c r="L918" s="2" t="s">
        <v>13</v>
      </c>
      <c r="M918" s="2" t="s">
        <v>34</v>
      </c>
      <c r="N918" s="16">
        <f t="shared" si="0"/>
        <v>104.89078947368421</v>
      </c>
      <c r="O918" s="16">
        <f t="shared" si="1"/>
        <v>5</v>
      </c>
      <c r="P918" s="17">
        <f t="shared" si="2"/>
        <v>31886.799999999999</v>
      </c>
      <c r="Q918" s="18">
        <f t="shared" si="3"/>
        <v>0.2</v>
      </c>
      <c r="R918" s="16" t="str">
        <f t="shared" si="4"/>
        <v>SWISUTA</v>
      </c>
      <c r="S918" s="19">
        <f t="shared" si="5"/>
        <v>11689</v>
      </c>
      <c r="T918" s="20">
        <f t="shared" ca="1" si="6"/>
        <v>32778</v>
      </c>
      <c r="U918" s="16">
        <f t="shared" ref="U918:W918" si="913">D918-U$5</f>
        <v>60</v>
      </c>
      <c r="V918" s="16">
        <f t="shared" si="913"/>
        <v>50</v>
      </c>
      <c r="W918" s="16">
        <f t="shared" si="913"/>
        <v>1186</v>
      </c>
    </row>
    <row r="919" spans="1:23" ht="15.75" customHeight="1" x14ac:dyDescent="0.2">
      <c r="A919" s="2">
        <v>8400</v>
      </c>
      <c r="B919" s="2">
        <v>2</v>
      </c>
      <c r="C919" s="2">
        <v>5</v>
      </c>
      <c r="D919" s="2">
        <v>1920</v>
      </c>
      <c r="E919" s="2">
        <v>1950</v>
      </c>
      <c r="F919" s="2">
        <v>438</v>
      </c>
      <c r="G919" s="2">
        <v>1</v>
      </c>
      <c r="H919" s="2">
        <v>1</v>
      </c>
      <c r="I919" s="2">
        <v>0</v>
      </c>
      <c r="J919" s="2">
        <v>1</v>
      </c>
      <c r="K919" s="2">
        <v>60000</v>
      </c>
      <c r="L919" s="2" t="s">
        <v>13</v>
      </c>
      <c r="M919" s="2" t="s">
        <v>34</v>
      </c>
      <c r="N919" s="16">
        <f t="shared" si="0"/>
        <v>136.98630136986301</v>
      </c>
      <c r="O919" s="16">
        <f t="shared" si="1"/>
        <v>3</v>
      </c>
      <c r="P919" s="17">
        <f t="shared" si="2"/>
        <v>20000</v>
      </c>
      <c r="Q919" s="18">
        <f t="shared" si="3"/>
        <v>0.33333333333333331</v>
      </c>
      <c r="R919" s="16" t="str">
        <f t="shared" si="4"/>
        <v>SWISUTA</v>
      </c>
      <c r="S919" s="19">
        <f t="shared" si="5"/>
        <v>7306</v>
      </c>
      <c r="T919" s="20">
        <f t="shared" ca="1" si="6"/>
        <v>37161</v>
      </c>
      <c r="U919" s="16">
        <f t="shared" ref="U919:W919" si="914">D919-U$5</f>
        <v>48</v>
      </c>
      <c r="V919" s="16">
        <f t="shared" si="914"/>
        <v>0</v>
      </c>
      <c r="W919" s="16">
        <f t="shared" si="914"/>
        <v>104</v>
      </c>
    </row>
    <row r="920" spans="1:23" ht="15.75" customHeight="1" x14ac:dyDescent="0.2">
      <c r="A920" s="2">
        <v>9900</v>
      </c>
      <c r="B920" s="2">
        <v>6</v>
      </c>
      <c r="C920" s="2">
        <v>7</v>
      </c>
      <c r="D920" s="2">
        <v>1940</v>
      </c>
      <c r="E920" s="2">
        <v>1950</v>
      </c>
      <c r="F920" s="2">
        <v>1489</v>
      </c>
      <c r="G920" s="2">
        <v>2</v>
      </c>
      <c r="H920" s="2">
        <v>3</v>
      </c>
      <c r="I920" s="2">
        <v>1</v>
      </c>
      <c r="J920" s="2">
        <v>1</v>
      </c>
      <c r="K920" s="2">
        <v>139500</v>
      </c>
      <c r="L920" s="2" t="s">
        <v>13</v>
      </c>
      <c r="M920" s="2" t="s">
        <v>34</v>
      </c>
      <c r="N920" s="16">
        <f t="shared" si="0"/>
        <v>93.687038280725318</v>
      </c>
      <c r="O920" s="16">
        <f t="shared" si="1"/>
        <v>7</v>
      </c>
      <c r="P920" s="17">
        <f t="shared" si="2"/>
        <v>19928.571428571428</v>
      </c>
      <c r="Q920" s="18">
        <f t="shared" si="3"/>
        <v>0.2857142857142857</v>
      </c>
      <c r="R920" s="16" t="str">
        <f t="shared" si="4"/>
        <v>SWISUTA</v>
      </c>
      <c r="S920" s="19">
        <f t="shared" si="5"/>
        <v>14611</v>
      </c>
      <c r="T920" s="20">
        <f t="shared" ca="1" si="6"/>
        <v>29856</v>
      </c>
      <c r="U920" s="16">
        <f t="shared" ref="U920:W920" si="915">D920-U$5</f>
        <v>68</v>
      </c>
      <c r="V920" s="16">
        <f t="shared" si="915"/>
        <v>0</v>
      </c>
      <c r="W920" s="16">
        <f t="shared" si="915"/>
        <v>1155</v>
      </c>
    </row>
    <row r="921" spans="1:23" ht="15.75" customHeight="1" x14ac:dyDescent="0.2">
      <c r="A921" s="2">
        <v>15863</v>
      </c>
      <c r="B921" s="2">
        <v>7</v>
      </c>
      <c r="C921" s="2">
        <v>3</v>
      </c>
      <c r="D921" s="2">
        <v>1920</v>
      </c>
      <c r="E921" s="2">
        <v>1970</v>
      </c>
      <c r="F921" s="2">
        <v>3082</v>
      </c>
      <c r="G921" s="2">
        <v>2</v>
      </c>
      <c r="H921" s="2">
        <v>5</v>
      </c>
      <c r="I921" s="2">
        <v>2</v>
      </c>
      <c r="J921" s="2">
        <v>2</v>
      </c>
      <c r="K921" s="2">
        <v>197000</v>
      </c>
      <c r="L921" s="2" t="s">
        <v>13</v>
      </c>
      <c r="M921" s="2" t="s">
        <v>34</v>
      </c>
      <c r="N921" s="16">
        <f t="shared" si="0"/>
        <v>63.919532770927972</v>
      </c>
      <c r="O921" s="16">
        <f t="shared" si="1"/>
        <v>11</v>
      </c>
      <c r="P921" s="17">
        <f t="shared" si="2"/>
        <v>17909.090909090908</v>
      </c>
      <c r="Q921" s="18">
        <f t="shared" si="3"/>
        <v>0.18181818181818182</v>
      </c>
      <c r="R921" s="16" t="str">
        <f t="shared" si="4"/>
        <v>SWISUTA</v>
      </c>
      <c r="S921" s="19">
        <f t="shared" si="5"/>
        <v>7306</v>
      </c>
      <c r="T921" s="20">
        <f t="shared" ca="1" si="6"/>
        <v>37161</v>
      </c>
      <c r="U921" s="16">
        <f t="shared" ref="U921:W921" si="916">D921-U$5</f>
        <v>48</v>
      </c>
      <c r="V921" s="16">
        <f t="shared" si="916"/>
        <v>20</v>
      </c>
      <c r="W921" s="16">
        <f t="shared" si="916"/>
        <v>2748</v>
      </c>
    </row>
    <row r="922" spans="1:23" ht="15.75" customHeight="1" x14ac:dyDescent="0.2">
      <c r="A922" s="2">
        <v>5707</v>
      </c>
      <c r="B922" s="2">
        <v>6</v>
      </c>
      <c r="C922" s="2">
        <v>6</v>
      </c>
      <c r="D922" s="2">
        <v>1935</v>
      </c>
      <c r="E922" s="2">
        <v>1950</v>
      </c>
      <c r="F922" s="2">
        <v>1242</v>
      </c>
      <c r="G922" s="2">
        <v>1</v>
      </c>
      <c r="H922" s="2">
        <v>3</v>
      </c>
      <c r="I922" s="2">
        <v>1</v>
      </c>
      <c r="J922" s="2">
        <v>1</v>
      </c>
      <c r="K922" s="2">
        <v>105000</v>
      </c>
      <c r="L922" s="2" t="s">
        <v>13</v>
      </c>
      <c r="M922" s="2" t="s">
        <v>34</v>
      </c>
      <c r="N922" s="16">
        <f t="shared" si="0"/>
        <v>84.54106280193237</v>
      </c>
      <c r="O922" s="16">
        <f t="shared" si="1"/>
        <v>6</v>
      </c>
      <c r="P922" s="17">
        <f t="shared" si="2"/>
        <v>17500</v>
      </c>
      <c r="Q922" s="18">
        <f t="shared" si="3"/>
        <v>0.16666666666666666</v>
      </c>
      <c r="R922" s="16" t="str">
        <f t="shared" si="4"/>
        <v>SWISUTA</v>
      </c>
      <c r="S922" s="19">
        <f t="shared" si="5"/>
        <v>12785</v>
      </c>
      <c r="T922" s="20">
        <f t="shared" ca="1" si="6"/>
        <v>31682</v>
      </c>
      <c r="U922" s="16">
        <f t="shared" ref="U922:W922" si="917">D922-U$5</f>
        <v>63</v>
      </c>
      <c r="V922" s="16">
        <f t="shared" si="917"/>
        <v>0</v>
      </c>
      <c r="W922" s="16">
        <f t="shared" si="917"/>
        <v>908</v>
      </c>
    </row>
    <row r="923" spans="1:23" ht="15.75" customHeight="1" x14ac:dyDescent="0.2">
      <c r="A923" s="2">
        <v>7804</v>
      </c>
      <c r="B923" s="2">
        <v>4</v>
      </c>
      <c r="C923" s="2">
        <v>3</v>
      </c>
      <c r="D923" s="2">
        <v>1928</v>
      </c>
      <c r="E923" s="2">
        <v>1950</v>
      </c>
      <c r="F923" s="2">
        <v>1981</v>
      </c>
      <c r="G923" s="2">
        <v>2</v>
      </c>
      <c r="H923" s="2">
        <v>4</v>
      </c>
      <c r="I923" s="2">
        <v>2</v>
      </c>
      <c r="J923" s="2">
        <v>2</v>
      </c>
      <c r="K923" s="2">
        <v>135000</v>
      </c>
      <c r="L923" s="2" t="s">
        <v>13</v>
      </c>
      <c r="M923" s="2" t="s">
        <v>34</v>
      </c>
      <c r="N923" s="16">
        <f t="shared" si="0"/>
        <v>68.14740030287733</v>
      </c>
      <c r="O923" s="16">
        <f t="shared" si="1"/>
        <v>10</v>
      </c>
      <c r="P923" s="17">
        <f t="shared" si="2"/>
        <v>13500</v>
      </c>
      <c r="Q923" s="18">
        <f t="shared" si="3"/>
        <v>0.2</v>
      </c>
      <c r="R923" s="16" t="str">
        <f t="shared" si="4"/>
        <v>SWISUTA</v>
      </c>
      <c r="S923" s="19">
        <f t="shared" si="5"/>
        <v>10228</v>
      </c>
      <c r="T923" s="20">
        <f t="shared" ca="1" si="6"/>
        <v>34239</v>
      </c>
      <c r="U923" s="16">
        <f t="shared" ref="U923:W923" si="918">D923-U$5</f>
        <v>56</v>
      </c>
      <c r="V923" s="16">
        <f t="shared" si="918"/>
        <v>0</v>
      </c>
      <c r="W923" s="16">
        <f t="shared" si="918"/>
        <v>1647</v>
      </c>
    </row>
    <row r="924" spans="1:23" ht="15.75" customHeight="1" x14ac:dyDescent="0.2">
      <c r="A924" s="2">
        <v>8574</v>
      </c>
      <c r="B924" s="2">
        <v>6</v>
      </c>
      <c r="C924" s="2">
        <v>8</v>
      </c>
      <c r="D924" s="2">
        <v>1916</v>
      </c>
      <c r="E924" s="2">
        <v>2000</v>
      </c>
      <c r="F924" s="2">
        <v>1232</v>
      </c>
      <c r="G924" s="2">
        <v>1</v>
      </c>
      <c r="H924" s="2">
        <v>3</v>
      </c>
      <c r="I924" s="2">
        <v>1</v>
      </c>
      <c r="J924" s="2">
        <v>2</v>
      </c>
      <c r="K924" s="2">
        <v>147500</v>
      </c>
      <c r="L924" s="2" t="s">
        <v>13</v>
      </c>
      <c r="M924" s="2" t="s">
        <v>37</v>
      </c>
      <c r="N924" s="16">
        <f t="shared" si="0"/>
        <v>119.72402597402598</v>
      </c>
      <c r="O924" s="16">
        <f t="shared" si="1"/>
        <v>7</v>
      </c>
      <c r="P924" s="17">
        <f t="shared" si="2"/>
        <v>21071.428571428572</v>
      </c>
      <c r="Q924" s="18">
        <f t="shared" si="3"/>
        <v>0.14285714285714285</v>
      </c>
      <c r="R924" s="16" t="str">
        <f t="shared" si="4"/>
        <v>CrawforTA</v>
      </c>
      <c r="S924" s="19">
        <f t="shared" si="5"/>
        <v>5845</v>
      </c>
      <c r="T924" s="20">
        <f t="shared" ca="1" si="6"/>
        <v>38622</v>
      </c>
      <c r="U924" s="16">
        <f t="shared" ref="U924:W924" si="919">D924-U$5</f>
        <v>44</v>
      </c>
      <c r="V924" s="16">
        <f t="shared" si="919"/>
        <v>50</v>
      </c>
      <c r="W924" s="16">
        <f t="shared" si="919"/>
        <v>898</v>
      </c>
    </row>
    <row r="925" spans="1:23" ht="15.75" customHeight="1" x14ac:dyDescent="0.2">
      <c r="A925" s="2">
        <v>6171</v>
      </c>
      <c r="B925" s="2">
        <v>6</v>
      </c>
      <c r="C925" s="2">
        <v>6</v>
      </c>
      <c r="D925" s="2">
        <v>1925</v>
      </c>
      <c r="E925" s="2">
        <v>1990</v>
      </c>
      <c r="F925" s="2">
        <v>1608</v>
      </c>
      <c r="G925" s="2">
        <v>2</v>
      </c>
      <c r="H925" s="2">
        <v>3</v>
      </c>
      <c r="I925" s="2">
        <v>1</v>
      </c>
      <c r="J925" s="2">
        <v>1</v>
      </c>
      <c r="K925" s="2">
        <v>137450</v>
      </c>
      <c r="L925" s="2" t="s">
        <v>13</v>
      </c>
      <c r="M925" s="2" t="s">
        <v>34</v>
      </c>
      <c r="N925" s="16">
        <f t="shared" si="0"/>
        <v>85.478855721393032</v>
      </c>
      <c r="O925" s="16">
        <f t="shared" si="1"/>
        <v>7</v>
      </c>
      <c r="P925" s="17">
        <f t="shared" si="2"/>
        <v>19635.714285714286</v>
      </c>
      <c r="Q925" s="18">
        <f t="shared" si="3"/>
        <v>0.2857142857142857</v>
      </c>
      <c r="R925" s="16" t="str">
        <f t="shared" si="4"/>
        <v>SWISUTA</v>
      </c>
      <c r="S925" s="19">
        <f t="shared" si="5"/>
        <v>9133</v>
      </c>
      <c r="T925" s="20">
        <f t="shared" ca="1" si="6"/>
        <v>35334</v>
      </c>
      <c r="U925" s="16">
        <f t="shared" ref="U925:W925" si="920">D925-U$5</f>
        <v>53</v>
      </c>
      <c r="V925" s="16">
        <f t="shared" si="920"/>
        <v>40</v>
      </c>
      <c r="W925" s="16">
        <f t="shared" si="920"/>
        <v>1274</v>
      </c>
    </row>
    <row r="926" spans="1:23" ht="15.75" customHeight="1" x14ac:dyDescent="0.2">
      <c r="A926" s="2">
        <v>7200</v>
      </c>
      <c r="B926" s="2">
        <v>7</v>
      </c>
      <c r="C926" s="2">
        <v>9</v>
      </c>
      <c r="D926" s="2">
        <v>1936</v>
      </c>
      <c r="E926" s="2">
        <v>2007</v>
      </c>
      <c r="F926" s="2">
        <v>1135</v>
      </c>
      <c r="G926" s="2">
        <v>1</v>
      </c>
      <c r="H926" s="2">
        <v>3</v>
      </c>
      <c r="I926" s="2">
        <v>0</v>
      </c>
      <c r="J926" s="2">
        <v>2</v>
      </c>
      <c r="K926" s="2">
        <v>155000</v>
      </c>
      <c r="L926" s="2" t="s">
        <v>17</v>
      </c>
      <c r="M926" s="2" t="s">
        <v>34</v>
      </c>
      <c r="N926" s="16">
        <f t="shared" si="0"/>
        <v>136.56387665198238</v>
      </c>
      <c r="O926" s="16">
        <f t="shared" si="1"/>
        <v>6</v>
      </c>
      <c r="P926" s="17">
        <f t="shared" si="2"/>
        <v>25833.333333333332</v>
      </c>
      <c r="Q926" s="18">
        <f t="shared" si="3"/>
        <v>0.16666666666666666</v>
      </c>
      <c r="R926" s="16" t="str">
        <f t="shared" si="4"/>
        <v>SWISUGd</v>
      </c>
      <c r="S926" s="19">
        <f t="shared" si="5"/>
        <v>13150</v>
      </c>
      <c r="T926" s="20">
        <f t="shared" ca="1" si="6"/>
        <v>31317</v>
      </c>
      <c r="U926" s="16">
        <f t="shared" ref="U926:W926" si="921">D926-U$5</f>
        <v>64</v>
      </c>
      <c r="V926" s="16">
        <f t="shared" si="921"/>
        <v>57</v>
      </c>
      <c r="W926" s="16">
        <f t="shared" si="921"/>
        <v>801</v>
      </c>
    </row>
    <row r="927" spans="1:23" ht="15.75" customHeight="1" x14ac:dyDescent="0.2">
      <c r="A927" s="2">
        <v>7558</v>
      </c>
      <c r="B927" s="2">
        <v>6</v>
      </c>
      <c r="C927" s="2">
        <v>6</v>
      </c>
      <c r="D927" s="2">
        <v>1928</v>
      </c>
      <c r="E927" s="2">
        <v>1950</v>
      </c>
      <c r="F927" s="2">
        <v>1913</v>
      </c>
      <c r="G927" s="2">
        <v>1</v>
      </c>
      <c r="H927" s="2">
        <v>3</v>
      </c>
      <c r="I927" s="2">
        <v>1</v>
      </c>
      <c r="J927" s="2">
        <v>2</v>
      </c>
      <c r="K927" s="2">
        <v>177000</v>
      </c>
      <c r="L927" s="2" t="s">
        <v>13</v>
      </c>
      <c r="M927" s="2" t="s">
        <v>37</v>
      </c>
      <c r="N927" s="16">
        <f t="shared" si="0"/>
        <v>92.524830109775223</v>
      </c>
      <c r="O927" s="16">
        <f t="shared" si="1"/>
        <v>7</v>
      </c>
      <c r="P927" s="17">
        <f t="shared" si="2"/>
        <v>25285.714285714286</v>
      </c>
      <c r="Q927" s="18">
        <f t="shared" si="3"/>
        <v>0.14285714285714285</v>
      </c>
      <c r="R927" s="16" t="str">
        <f t="shared" si="4"/>
        <v>CrawforTA</v>
      </c>
      <c r="S927" s="19">
        <f t="shared" si="5"/>
        <v>10228</v>
      </c>
      <c r="T927" s="20">
        <f t="shared" ca="1" si="6"/>
        <v>34239</v>
      </c>
      <c r="U927" s="16">
        <f t="shared" ref="U927:W927" si="922">D927-U$5</f>
        <v>56</v>
      </c>
      <c r="V927" s="16">
        <f t="shared" si="922"/>
        <v>0</v>
      </c>
      <c r="W927" s="16">
        <f t="shared" si="922"/>
        <v>1579</v>
      </c>
    </row>
    <row r="928" spans="1:23" ht="15.75" customHeight="1" x14ac:dyDescent="0.2">
      <c r="A928" s="2">
        <v>6292</v>
      </c>
      <c r="B928" s="2">
        <v>7</v>
      </c>
      <c r="C928" s="2">
        <v>7</v>
      </c>
      <c r="D928" s="2">
        <v>1928</v>
      </c>
      <c r="E928" s="2">
        <v>1950</v>
      </c>
      <c r="F928" s="2">
        <v>1477</v>
      </c>
      <c r="G928" s="2">
        <v>2</v>
      </c>
      <c r="H928" s="2">
        <v>3</v>
      </c>
      <c r="I928" s="2">
        <v>1</v>
      </c>
      <c r="J928" s="2">
        <v>1</v>
      </c>
      <c r="K928" s="2">
        <v>145000</v>
      </c>
      <c r="L928" s="2" t="s">
        <v>13</v>
      </c>
      <c r="M928" s="2" t="s">
        <v>34</v>
      </c>
      <c r="N928" s="16">
        <f t="shared" si="0"/>
        <v>98.171970209884904</v>
      </c>
      <c r="O928" s="16">
        <f t="shared" si="1"/>
        <v>7</v>
      </c>
      <c r="P928" s="17">
        <f t="shared" si="2"/>
        <v>20714.285714285714</v>
      </c>
      <c r="Q928" s="18">
        <f t="shared" si="3"/>
        <v>0.2857142857142857</v>
      </c>
      <c r="R928" s="16" t="str">
        <f t="shared" si="4"/>
        <v>SWISUTA</v>
      </c>
      <c r="S928" s="19">
        <f t="shared" si="5"/>
        <v>10228</v>
      </c>
      <c r="T928" s="20">
        <f t="shared" ca="1" si="6"/>
        <v>34239</v>
      </c>
      <c r="U928" s="16">
        <f t="shared" ref="U928:W928" si="923">D928-U$5</f>
        <v>56</v>
      </c>
      <c r="V928" s="16">
        <f t="shared" si="923"/>
        <v>0</v>
      </c>
      <c r="W928" s="16">
        <f t="shared" si="923"/>
        <v>1143</v>
      </c>
    </row>
    <row r="929" spans="1:23" ht="15.75" customHeight="1" x14ac:dyDescent="0.2">
      <c r="A929" s="2">
        <v>7155</v>
      </c>
      <c r="B929" s="2">
        <v>7</v>
      </c>
      <c r="C929" s="2">
        <v>8</v>
      </c>
      <c r="D929" s="2">
        <v>1918</v>
      </c>
      <c r="E929" s="2">
        <v>1990</v>
      </c>
      <c r="F929" s="2">
        <v>1228</v>
      </c>
      <c r="G929" s="2">
        <v>1</v>
      </c>
      <c r="H929" s="2">
        <v>3</v>
      </c>
      <c r="I929" s="2">
        <v>1</v>
      </c>
      <c r="J929" s="2">
        <v>1</v>
      </c>
      <c r="K929" s="2">
        <v>137000</v>
      </c>
      <c r="L929" s="2" t="s">
        <v>13</v>
      </c>
      <c r="M929" s="2" t="s">
        <v>37</v>
      </c>
      <c r="N929" s="16">
        <f t="shared" si="0"/>
        <v>111.56351791530945</v>
      </c>
      <c r="O929" s="16">
        <f t="shared" si="1"/>
        <v>6</v>
      </c>
      <c r="P929" s="17">
        <f t="shared" si="2"/>
        <v>22833.333333333332</v>
      </c>
      <c r="Q929" s="18">
        <f t="shared" si="3"/>
        <v>0.16666666666666666</v>
      </c>
      <c r="R929" s="16" t="str">
        <f t="shared" si="4"/>
        <v>CrawforTA</v>
      </c>
      <c r="S929" s="19">
        <f t="shared" si="5"/>
        <v>6576</v>
      </c>
      <c r="T929" s="20">
        <f t="shared" ca="1" si="6"/>
        <v>37891</v>
      </c>
      <c r="U929" s="16">
        <f t="shared" ref="U929:W929" si="924">D929-U$5</f>
        <v>46</v>
      </c>
      <c r="V929" s="16">
        <f t="shared" si="924"/>
        <v>40</v>
      </c>
      <c r="W929" s="16">
        <f t="shared" si="924"/>
        <v>894</v>
      </c>
    </row>
    <row r="930" spans="1:23" ht="15.75" customHeight="1" x14ac:dyDescent="0.2">
      <c r="A930" s="2">
        <v>10918</v>
      </c>
      <c r="B930" s="2">
        <v>7</v>
      </c>
      <c r="C930" s="2">
        <v>9</v>
      </c>
      <c r="D930" s="2">
        <v>1926</v>
      </c>
      <c r="E930" s="2">
        <v>2004</v>
      </c>
      <c r="F930" s="2">
        <v>2080</v>
      </c>
      <c r="G930" s="2">
        <v>1</v>
      </c>
      <c r="H930" s="2">
        <v>3</v>
      </c>
      <c r="I930" s="2">
        <v>2</v>
      </c>
      <c r="J930" s="2">
        <v>1</v>
      </c>
      <c r="K930" s="2">
        <v>234000</v>
      </c>
      <c r="L930" s="2" t="s">
        <v>13</v>
      </c>
      <c r="M930" s="2" t="s">
        <v>37</v>
      </c>
      <c r="N930" s="16">
        <f t="shared" si="0"/>
        <v>112.5</v>
      </c>
      <c r="O930" s="16">
        <f t="shared" si="1"/>
        <v>7</v>
      </c>
      <c r="P930" s="17">
        <f t="shared" si="2"/>
        <v>33428.571428571428</v>
      </c>
      <c r="Q930" s="18">
        <f t="shared" si="3"/>
        <v>0.14285714285714285</v>
      </c>
      <c r="R930" s="16" t="str">
        <f t="shared" si="4"/>
        <v>CrawforTA</v>
      </c>
      <c r="S930" s="19">
        <f t="shared" si="5"/>
        <v>9498</v>
      </c>
      <c r="T930" s="20">
        <f t="shared" ca="1" si="6"/>
        <v>34969</v>
      </c>
      <c r="U930" s="16">
        <f t="shared" ref="U930:W930" si="925">D930-U$5</f>
        <v>54</v>
      </c>
      <c r="V930" s="16">
        <f t="shared" si="925"/>
        <v>54</v>
      </c>
      <c r="W930" s="16">
        <f t="shared" si="925"/>
        <v>1746</v>
      </c>
    </row>
    <row r="931" spans="1:23" ht="15.75" customHeight="1" x14ac:dyDescent="0.2">
      <c r="A931" s="2">
        <v>13680</v>
      </c>
      <c r="B931" s="2">
        <v>5</v>
      </c>
      <c r="C931" s="2">
        <v>6</v>
      </c>
      <c r="D931" s="2">
        <v>1940</v>
      </c>
      <c r="E931" s="2">
        <v>1950</v>
      </c>
      <c r="F931" s="2">
        <v>1567</v>
      </c>
      <c r="G931" s="2">
        <v>1</v>
      </c>
      <c r="H931" s="2">
        <v>2</v>
      </c>
      <c r="I931" s="2">
        <v>2</v>
      </c>
      <c r="J931" s="2">
        <v>2</v>
      </c>
      <c r="K931" s="2">
        <v>205000</v>
      </c>
      <c r="L931" s="2" t="s">
        <v>13</v>
      </c>
      <c r="M931" s="2" t="s">
        <v>37</v>
      </c>
      <c r="N931" s="16">
        <f t="shared" si="0"/>
        <v>130.82322910019144</v>
      </c>
      <c r="O931" s="16">
        <f t="shared" si="1"/>
        <v>7</v>
      </c>
      <c r="P931" s="17">
        <f t="shared" si="2"/>
        <v>29285.714285714286</v>
      </c>
      <c r="Q931" s="18">
        <f t="shared" si="3"/>
        <v>0.14285714285714285</v>
      </c>
      <c r="R931" s="16" t="str">
        <f t="shared" si="4"/>
        <v>CrawforTA</v>
      </c>
      <c r="S931" s="19">
        <f t="shared" si="5"/>
        <v>14611</v>
      </c>
      <c r="T931" s="20">
        <f t="shared" ca="1" si="6"/>
        <v>29856</v>
      </c>
      <c r="U931" s="16">
        <f t="shared" ref="U931:W931" si="926">D931-U$5</f>
        <v>68</v>
      </c>
      <c r="V931" s="16">
        <f t="shared" si="926"/>
        <v>0</v>
      </c>
      <c r="W931" s="16">
        <f t="shared" si="926"/>
        <v>1233</v>
      </c>
    </row>
    <row r="932" spans="1:23" ht="15.75" customHeight="1" x14ac:dyDescent="0.2">
      <c r="A932" s="2">
        <v>7500</v>
      </c>
      <c r="B932" s="2">
        <v>6</v>
      </c>
      <c r="C932" s="2">
        <v>7</v>
      </c>
      <c r="D932" s="2">
        <v>1942</v>
      </c>
      <c r="E932" s="2">
        <v>1950</v>
      </c>
      <c r="F932" s="2">
        <v>1494</v>
      </c>
      <c r="G932" s="2">
        <v>1</v>
      </c>
      <c r="H932" s="2">
        <v>3</v>
      </c>
      <c r="I932" s="2">
        <v>2</v>
      </c>
      <c r="J932" s="2">
        <v>1</v>
      </c>
      <c r="K932" s="2">
        <v>177500</v>
      </c>
      <c r="L932" s="2" t="s">
        <v>13</v>
      </c>
      <c r="M932" s="2" t="s">
        <v>37</v>
      </c>
      <c r="N932" s="16">
        <f t="shared" si="0"/>
        <v>118.80856760374833</v>
      </c>
      <c r="O932" s="16">
        <f t="shared" si="1"/>
        <v>7</v>
      </c>
      <c r="P932" s="17">
        <f t="shared" si="2"/>
        <v>25357.142857142859</v>
      </c>
      <c r="Q932" s="18">
        <f t="shared" si="3"/>
        <v>0.14285714285714285</v>
      </c>
      <c r="R932" s="16" t="str">
        <f t="shared" si="4"/>
        <v>CrawforTA</v>
      </c>
      <c r="S932" s="19">
        <f t="shared" si="5"/>
        <v>15342</v>
      </c>
      <c r="T932" s="20">
        <f t="shared" ca="1" si="6"/>
        <v>29125</v>
      </c>
      <c r="U932" s="16">
        <f t="shared" ref="U932:W932" si="927">D932-U$5</f>
        <v>70</v>
      </c>
      <c r="V932" s="16">
        <f t="shared" si="927"/>
        <v>0</v>
      </c>
      <c r="W932" s="16">
        <f t="shared" si="927"/>
        <v>1160</v>
      </c>
    </row>
    <row r="933" spans="1:23" ht="15.75" customHeight="1" x14ac:dyDescent="0.2">
      <c r="A933" s="2">
        <v>9600</v>
      </c>
      <c r="B933" s="2">
        <v>5</v>
      </c>
      <c r="C933" s="2">
        <v>7</v>
      </c>
      <c r="D933" s="2">
        <v>1940</v>
      </c>
      <c r="E933" s="2">
        <v>1950</v>
      </c>
      <c r="F933" s="2">
        <v>1308</v>
      </c>
      <c r="G933" s="2">
        <v>1</v>
      </c>
      <c r="H933" s="2">
        <v>2</v>
      </c>
      <c r="I933" s="2">
        <v>2</v>
      </c>
      <c r="J933" s="2">
        <v>1</v>
      </c>
      <c r="K933" s="2">
        <v>160000</v>
      </c>
      <c r="L933" s="2" t="s">
        <v>17</v>
      </c>
      <c r="M933" s="2" t="s">
        <v>37</v>
      </c>
      <c r="N933" s="16">
        <f t="shared" si="0"/>
        <v>122.32415902140673</v>
      </c>
      <c r="O933" s="16">
        <f t="shared" si="1"/>
        <v>6</v>
      </c>
      <c r="P933" s="17">
        <f t="shared" si="2"/>
        <v>26666.666666666668</v>
      </c>
      <c r="Q933" s="18">
        <f t="shared" si="3"/>
        <v>0.16666666666666666</v>
      </c>
      <c r="R933" s="16" t="str">
        <f t="shared" si="4"/>
        <v>CrawforGd</v>
      </c>
      <c r="S933" s="19">
        <f t="shared" si="5"/>
        <v>14611</v>
      </c>
      <c r="T933" s="20">
        <f t="shared" ca="1" si="6"/>
        <v>29856</v>
      </c>
      <c r="U933" s="16">
        <f t="shared" ref="U933:W933" si="928">D933-U$5</f>
        <v>68</v>
      </c>
      <c r="V933" s="16">
        <f t="shared" si="928"/>
        <v>0</v>
      </c>
      <c r="W933" s="16">
        <f t="shared" si="928"/>
        <v>974</v>
      </c>
    </row>
    <row r="934" spans="1:23" ht="15.75" customHeight="1" x14ac:dyDescent="0.2">
      <c r="A934" s="2">
        <v>14680</v>
      </c>
      <c r="B934" s="2">
        <v>5</v>
      </c>
      <c r="C934" s="2">
        <v>4</v>
      </c>
      <c r="D934" s="2">
        <v>1960</v>
      </c>
      <c r="E934" s="2">
        <v>1960</v>
      </c>
      <c r="F934" s="2">
        <v>1273</v>
      </c>
      <c r="G934" s="2">
        <v>1</v>
      </c>
      <c r="H934" s="2">
        <v>2</v>
      </c>
      <c r="I934" s="2">
        <v>0</v>
      </c>
      <c r="J934" s="2">
        <v>1</v>
      </c>
      <c r="K934" s="2">
        <v>155000</v>
      </c>
      <c r="L934" s="2" t="s">
        <v>13</v>
      </c>
      <c r="M934" s="2" t="s">
        <v>37</v>
      </c>
      <c r="N934" s="16">
        <f t="shared" si="0"/>
        <v>121.75962293794187</v>
      </c>
      <c r="O934" s="16">
        <f t="shared" si="1"/>
        <v>4</v>
      </c>
      <c r="P934" s="17">
        <f t="shared" si="2"/>
        <v>38750</v>
      </c>
      <c r="Q934" s="18">
        <f t="shared" si="3"/>
        <v>0.25</v>
      </c>
      <c r="R934" s="16" t="str">
        <f t="shared" si="4"/>
        <v>CrawforTA</v>
      </c>
      <c r="S934" s="19">
        <f t="shared" si="5"/>
        <v>21916</v>
      </c>
      <c r="T934" s="20">
        <f t="shared" ca="1" si="6"/>
        <v>22551</v>
      </c>
      <c r="U934" s="16">
        <f t="shared" ref="U934:W934" si="929">D934-U$5</f>
        <v>88</v>
      </c>
      <c r="V934" s="16">
        <f t="shared" si="929"/>
        <v>10</v>
      </c>
      <c r="W934" s="16">
        <f t="shared" si="929"/>
        <v>939</v>
      </c>
    </row>
    <row r="935" spans="1:23" ht="15.75" customHeight="1" x14ac:dyDescent="0.2">
      <c r="A935" s="2">
        <v>13360</v>
      </c>
      <c r="B935" s="2">
        <v>5</v>
      </c>
      <c r="C935" s="2">
        <v>7</v>
      </c>
      <c r="D935" s="2">
        <v>1921</v>
      </c>
      <c r="E935" s="2">
        <v>2006</v>
      </c>
      <c r="F935" s="2">
        <v>964</v>
      </c>
      <c r="G935" s="2">
        <v>1</v>
      </c>
      <c r="H935" s="2">
        <v>2</v>
      </c>
      <c r="I935" s="2">
        <v>0</v>
      </c>
      <c r="J935" s="2">
        <v>2</v>
      </c>
      <c r="K935" s="2">
        <v>163500</v>
      </c>
      <c r="L935" s="2" t="s">
        <v>17</v>
      </c>
      <c r="M935" s="2" t="s">
        <v>37</v>
      </c>
      <c r="N935" s="16">
        <f t="shared" si="0"/>
        <v>169.60580912863071</v>
      </c>
      <c r="O935" s="16">
        <f t="shared" si="1"/>
        <v>5</v>
      </c>
      <c r="P935" s="17">
        <f t="shared" si="2"/>
        <v>32700</v>
      </c>
      <c r="Q935" s="18">
        <f t="shared" si="3"/>
        <v>0.2</v>
      </c>
      <c r="R935" s="16" t="str">
        <f t="shared" si="4"/>
        <v>CrawforGd</v>
      </c>
      <c r="S935" s="19">
        <f t="shared" si="5"/>
        <v>7672</v>
      </c>
      <c r="T935" s="20">
        <f t="shared" ca="1" si="6"/>
        <v>36795</v>
      </c>
      <c r="U935" s="16">
        <f t="shared" ref="U935:W935" si="930">D935-U$5</f>
        <v>49</v>
      </c>
      <c r="V935" s="16">
        <f t="shared" si="930"/>
        <v>56</v>
      </c>
      <c r="W935" s="16">
        <f t="shared" si="930"/>
        <v>630</v>
      </c>
    </row>
    <row r="936" spans="1:23" ht="15.75" customHeight="1" x14ac:dyDescent="0.2">
      <c r="A936" s="2">
        <v>7681</v>
      </c>
      <c r="B936" s="2">
        <v>5</v>
      </c>
      <c r="C936" s="2">
        <v>6</v>
      </c>
      <c r="D936" s="2">
        <v>1921</v>
      </c>
      <c r="E936" s="2">
        <v>1950</v>
      </c>
      <c r="F936" s="2">
        <v>1343</v>
      </c>
      <c r="G936" s="2">
        <v>1</v>
      </c>
      <c r="H936" s="2">
        <v>3</v>
      </c>
      <c r="I936" s="2">
        <v>1</v>
      </c>
      <c r="J936" s="2">
        <v>1</v>
      </c>
      <c r="K936" s="2">
        <v>154900</v>
      </c>
      <c r="L936" s="2" t="s">
        <v>13</v>
      </c>
      <c r="M936" s="2" t="s">
        <v>37</v>
      </c>
      <c r="N936" s="16">
        <f t="shared" si="0"/>
        <v>115.33879374534624</v>
      </c>
      <c r="O936" s="16">
        <f t="shared" si="1"/>
        <v>6</v>
      </c>
      <c r="P936" s="17">
        <f t="shared" si="2"/>
        <v>25816.666666666668</v>
      </c>
      <c r="Q936" s="18">
        <f t="shared" si="3"/>
        <v>0.16666666666666666</v>
      </c>
      <c r="R936" s="16" t="str">
        <f t="shared" si="4"/>
        <v>CrawforTA</v>
      </c>
      <c r="S936" s="19">
        <f t="shared" si="5"/>
        <v>7672</v>
      </c>
      <c r="T936" s="20">
        <f t="shared" ca="1" si="6"/>
        <v>36795</v>
      </c>
      <c r="U936" s="16">
        <f t="shared" ref="U936:W936" si="931">D936-U$5</f>
        <v>49</v>
      </c>
      <c r="V936" s="16">
        <f t="shared" si="931"/>
        <v>0</v>
      </c>
      <c r="W936" s="16">
        <f t="shared" si="931"/>
        <v>1009</v>
      </c>
    </row>
    <row r="937" spans="1:23" ht="15.75" customHeight="1" x14ac:dyDescent="0.2">
      <c r="A937" s="2">
        <v>8145</v>
      </c>
      <c r="B937" s="2">
        <v>7</v>
      </c>
      <c r="C937" s="2">
        <v>6</v>
      </c>
      <c r="D937" s="2">
        <v>1940</v>
      </c>
      <c r="E937" s="2">
        <v>1950</v>
      </c>
      <c r="F937" s="2">
        <v>2480</v>
      </c>
      <c r="G937" s="2">
        <v>2</v>
      </c>
      <c r="H937" s="2">
        <v>5</v>
      </c>
      <c r="I937" s="2">
        <v>2</v>
      </c>
      <c r="J937" s="2">
        <v>2</v>
      </c>
      <c r="K937" s="2">
        <v>205000</v>
      </c>
      <c r="L937" s="2" t="s">
        <v>13</v>
      </c>
      <c r="M937" s="2" t="s">
        <v>37</v>
      </c>
      <c r="N937" s="16">
        <f t="shared" si="0"/>
        <v>82.661290322580641</v>
      </c>
      <c r="O937" s="16">
        <f t="shared" si="1"/>
        <v>11</v>
      </c>
      <c r="P937" s="17">
        <f t="shared" si="2"/>
        <v>18636.363636363636</v>
      </c>
      <c r="Q937" s="18">
        <f t="shared" si="3"/>
        <v>0.18181818181818182</v>
      </c>
      <c r="R937" s="16" t="str">
        <f t="shared" si="4"/>
        <v>CrawforTA</v>
      </c>
      <c r="S937" s="19">
        <f t="shared" si="5"/>
        <v>14611</v>
      </c>
      <c r="T937" s="20">
        <f t="shared" ca="1" si="6"/>
        <v>29856</v>
      </c>
      <c r="U937" s="16">
        <f t="shared" ref="U937:W937" si="932">D937-U$5</f>
        <v>68</v>
      </c>
      <c r="V937" s="16">
        <f t="shared" si="932"/>
        <v>0</v>
      </c>
      <c r="W937" s="16">
        <f t="shared" si="932"/>
        <v>2146</v>
      </c>
    </row>
    <row r="938" spans="1:23" ht="15.75" customHeight="1" x14ac:dyDescent="0.2">
      <c r="A938" s="2">
        <v>9100</v>
      </c>
      <c r="B938" s="2">
        <v>5</v>
      </c>
      <c r="C938" s="2">
        <v>6</v>
      </c>
      <c r="D938" s="2">
        <v>1954</v>
      </c>
      <c r="E938" s="2">
        <v>1954</v>
      </c>
      <c r="F938" s="2">
        <v>1112</v>
      </c>
      <c r="G938" s="2">
        <v>1</v>
      </c>
      <c r="H938" s="2">
        <v>2</v>
      </c>
      <c r="I938" s="2">
        <v>1</v>
      </c>
      <c r="J938" s="2">
        <v>1</v>
      </c>
      <c r="K938" s="2">
        <v>144800</v>
      </c>
      <c r="L938" s="2" t="s">
        <v>17</v>
      </c>
      <c r="M938" s="2" t="s">
        <v>37</v>
      </c>
      <c r="N938" s="16">
        <f t="shared" si="0"/>
        <v>130.21582733812949</v>
      </c>
      <c r="O938" s="16">
        <f t="shared" si="1"/>
        <v>5</v>
      </c>
      <c r="P938" s="17">
        <f t="shared" si="2"/>
        <v>28960</v>
      </c>
      <c r="Q938" s="18">
        <f t="shared" si="3"/>
        <v>0.2</v>
      </c>
      <c r="R938" s="16" t="str">
        <f t="shared" si="4"/>
        <v>CrawforGd</v>
      </c>
      <c r="S938" s="19">
        <f t="shared" si="5"/>
        <v>19725</v>
      </c>
      <c r="T938" s="20">
        <f t="shared" ca="1" si="6"/>
        <v>24742</v>
      </c>
      <c r="U938" s="16">
        <f t="shared" ref="U938:W938" si="933">D938-U$5</f>
        <v>82</v>
      </c>
      <c r="V938" s="16">
        <f t="shared" si="933"/>
        <v>4</v>
      </c>
      <c r="W938" s="16">
        <f t="shared" si="933"/>
        <v>778</v>
      </c>
    </row>
    <row r="939" spans="1:23" ht="15.75" customHeight="1" x14ac:dyDescent="0.2">
      <c r="A939" s="2">
        <v>12000</v>
      </c>
      <c r="B939" s="2">
        <v>7</v>
      </c>
      <c r="C939" s="2">
        <v>7</v>
      </c>
      <c r="D939" s="2">
        <v>1941</v>
      </c>
      <c r="E939" s="2">
        <v>1950</v>
      </c>
      <c r="F939" s="2">
        <v>1564</v>
      </c>
      <c r="G939" s="2">
        <v>1</v>
      </c>
      <c r="H939" s="2">
        <v>3</v>
      </c>
      <c r="I939" s="2">
        <v>1</v>
      </c>
      <c r="J939" s="2">
        <v>1</v>
      </c>
      <c r="K939" s="2">
        <v>174500</v>
      </c>
      <c r="L939" s="2" t="s">
        <v>13</v>
      </c>
      <c r="M939" s="2" t="s">
        <v>37</v>
      </c>
      <c r="N939" s="16">
        <f t="shared" si="0"/>
        <v>111.57289002557545</v>
      </c>
      <c r="O939" s="16">
        <f t="shared" si="1"/>
        <v>6</v>
      </c>
      <c r="P939" s="17">
        <f t="shared" si="2"/>
        <v>29083.333333333332</v>
      </c>
      <c r="Q939" s="18">
        <f t="shared" si="3"/>
        <v>0.16666666666666666</v>
      </c>
      <c r="R939" s="16" t="str">
        <f t="shared" si="4"/>
        <v>CrawforTA</v>
      </c>
      <c r="S939" s="19">
        <f t="shared" si="5"/>
        <v>14977</v>
      </c>
      <c r="T939" s="20">
        <f t="shared" ca="1" si="6"/>
        <v>29490</v>
      </c>
      <c r="U939" s="16">
        <f t="shared" ref="U939:W939" si="934">D939-U$5</f>
        <v>69</v>
      </c>
      <c r="V939" s="16">
        <f t="shared" si="934"/>
        <v>0</v>
      </c>
      <c r="W939" s="16">
        <f t="shared" si="934"/>
        <v>1230</v>
      </c>
    </row>
    <row r="940" spans="1:23" ht="15.75" customHeight="1" x14ac:dyDescent="0.2">
      <c r="A940" s="2">
        <v>13339</v>
      </c>
      <c r="B940" s="2">
        <v>6</v>
      </c>
      <c r="C940" s="2">
        <v>6</v>
      </c>
      <c r="D940" s="2">
        <v>1960</v>
      </c>
      <c r="E940" s="2">
        <v>1960</v>
      </c>
      <c r="F940" s="2">
        <v>1561</v>
      </c>
      <c r="G940" s="2">
        <v>2</v>
      </c>
      <c r="H940" s="2">
        <v>3</v>
      </c>
      <c r="I940" s="2">
        <v>1</v>
      </c>
      <c r="J940" s="2">
        <v>2</v>
      </c>
      <c r="K940" s="2">
        <v>193000</v>
      </c>
      <c r="L940" s="2" t="s">
        <v>13</v>
      </c>
      <c r="M940" s="2" t="s">
        <v>37</v>
      </c>
      <c r="N940" s="16">
        <f t="shared" si="0"/>
        <v>123.63869314541961</v>
      </c>
      <c r="O940" s="16">
        <f t="shared" si="1"/>
        <v>8</v>
      </c>
      <c r="P940" s="17">
        <f t="shared" si="2"/>
        <v>24125</v>
      </c>
      <c r="Q940" s="18">
        <f t="shared" si="3"/>
        <v>0.25</v>
      </c>
      <c r="R940" s="16" t="str">
        <f t="shared" si="4"/>
        <v>CrawforTA</v>
      </c>
      <c r="S940" s="19">
        <f t="shared" si="5"/>
        <v>21916</v>
      </c>
      <c r="T940" s="20">
        <f t="shared" ca="1" si="6"/>
        <v>22551</v>
      </c>
      <c r="U940" s="16">
        <f t="shared" ref="U940:W940" si="935">D940-U$5</f>
        <v>88</v>
      </c>
      <c r="V940" s="16">
        <f t="shared" si="935"/>
        <v>10</v>
      </c>
      <c r="W940" s="16">
        <f t="shared" si="935"/>
        <v>1227</v>
      </c>
    </row>
    <row r="941" spans="1:23" ht="15.75" customHeight="1" x14ac:dyDescent="0.2">
      <c r="A941" s="2">
        <v>15600</v>
      </c>
      <c r="B941" s="2">
        <v>5</v>
      </c>
      <c r="C941" s="2">
        <v>7</v>
      </c>
      <c r="D941" s="2">
        <v>1949</v>
      </c>
      <c r="E941" s="2">
        <v>2005</v>
      </c>
      <c r="F941" s="2">
        <v>1523</v>
      </c>
      <c r="G941" s="2">
        <v>2</v>
      </c>
      <c r="H941" s="2">
        <v>3</v>
      </c>
      <c r="I941" s="2">
        <v>1</v>
      </c>
      <c r="J941" s="2">
        <v>1</v>
      </c>
      <c r="K941" s="2">
        <v>158000</v>
      </c>
      <c r="L941" s="2" t="s">
        <v>13</v>
      </c>
      <c r="M941" s="2" t="s">
        <v>37</v>
      </c>
      <c r="N941" s="16">
        <f t="shared" si="0"/>
        <v>103.74261326329612</v>
      </c>
      <c r="O941" s="16">
        <f t="shared" si="1"/>
        <v>7</v>
      </c>
      <c r="P941" s="17">
        <f t="shared" si="2"/>
        <v>22571.428571428572</v>
      </c>
      <c r="Q941" s="18">
        <f t="shared" si="3"/>
        <v>0.2857142857142857</v>
      </c>
      <c r="R941" s="16" t="str">
        <f t="shared" si="4"/>
        <v>CrawforTA</v>
      </c>
      <c r="S941" s="19">
        <f t="shared" si="5"/>
        <v>17899</v>
      </c>
      <c r="T941" s="20">
        <f t="shared" ca="1" si="6"/>
        <v>26568</v>
      </c>
      <c r="U941" s="16">
        <f t="shared" ref="U941:W941" si="936">D941-U$5</f>
        <v>77</v>
      </c>
      <c r="V941" s="16">
        <f t="shared" si="936"/>
        <v>55</v>
      </c>
      <c r="W941" s="16">
        <f t="shared" si="936"/>
        <v>1189</v>
      </c>
    </row>
    <row r="942" spans="1:23" ht="15.75" customHeight="1" x14ac:dyDescent="0.2">
      <c r="A942" s="2">
        <v>14000</v>
      </c>
      <c r="B942" s="2">
        <v>6</v>
      </c>
      <c r="C942" s="2">
        <v>8</v>
      </c>
      <c r="D942" s="2">
        <v>1950</v>
      </c>
      <c r="E942" s="2">
        <v>2004</v>
      </c>
      <c r="F942" s="2">
        <v>1152</v>
      </c>
      <c r="G942" s="2">
        <v>1</v>
      </c>
      <c r="H942" s="2">
        <v>3</v>
      </c>
      <c r="I942" s="2">
        <v>1</v>
      </c>
      <c r="J942" s="2">
        <v>1</v>
      </c>
      <c r="K942" s="2">
        <v>158500</v>
      </c>
      <c r="L942" s="2" t="s">
        <v>17</v>
      </c>
      <c r="M942" s="2" t="s">
        <v>37</v>
      </c>
      <c r="N942" s="16">
        <f t="shared" si="0"/>
        <v>137.58680555555554</v>
      </c>
      <c r="O942" s="16">
        <f t="shared" si="1"/>
        <v>6</v>
      </c>
      <c r="P942" s="17">
        <f t="shared" si="2"/>
        <v>26416.666666666668</v>
      </c>
      <c r="Q942" s="18">
        <f t="shared" si="3"/>
        <v>0.16666666666666666</v>
      </c>
      <c r="R942" s="16" t="str">
        <f t="shared" si="4"/>
        <v>CrawforGd</v>
      </c>
      <c r="S942" s="19">
        <f t="shared" si="5"/>
        <v>18264</v>
      </c>
      <c r="T942" s="20">
        <f t="shared" ca="1" si="6"/>
        <v>26203</v>
      </c>
      <c r="U942" s="16">
        <f t="shared" ref="U942:W942" si="937">D942-U$5</f>
        <v>78</v>
      </c>
      <c r="V942" s="16">
        <f t="shared" si="937"/>
        <v>54</v>
      </c>
      <c r="W942" s="16">
        <f t="shared" si="937"/>
        <v>818</v>
      </c>
    </row>
    <row r="943" spans="1:23" ht="15.75" customHeight="1" x14ac:dyDescent="0.2">
      <c r="A943" s="2">
        <v>17500</v>
      </c>
      <c r="B943" s="2">
        <v>6</v>
      </c>
      <c r="C943" s="2">
        <v>5</v>
      </c>
      <c r="D943" s="2">
        <v>1954</v>
      </c>
      <c r="E943" s="2">
        <v>1954</v>
      </c>
      <c r="F943" s="2">
        <v>1906</v>
      </c>
      <c r="G943" s="2">
        <v>1</v>
      </c>
      <c r="H943" s="2">
        <v>3</v>
      </c>
      <c r="I943" s="2">
        <v>2</v>
      </c>
      <c r="J943" s="2">
        <v>2</v>
      </c>
      <c r="K943" s="2">
        <v>224000</v>
      </c>
      <c r="L943" s="2" t="s">
        <v>13</v>
      </c>
      <c r="M943" s="2" t="s">
        <v>37</v>
      </c>
      <c r="N943" s="16">
        <f t="shared" si="0"/>
        <v>117.52360965372507</v>
      </c>
      <c r="O943" s="16">
        <f t="shared" si="1"/>
        <v>8</v>
      </c>
      <c r="P943" s="17">
        <f t="shared" si="2"/>
        <v>28000</v>
      </c>
      <c r="Q943" s="18">
        <f t="shared" si="3"/>
        <v>0.125</v>
      </c>
      <c r="R943" s="16" t="str">
        <f t="shared" si="4"/>
        <v>CrawforTA</v>
      </c>
      <c r="S943" s="19">
        <f t="shared" si="5"/>
        <v>19725</v>
      </c>
      <c r="T943" s="20">
        <f t="shared" ca="1" si="6"/>
        <v>24742</v>
      </c>
      <c r="U943" s="16">
        <f t="shared" ref="U943:W943" si="938">D943-U$5</f>
        <v>82</v>
      </c>
      <c r="V943" s="16">
        <f t="shared" si="938"/>
        <v>4</v>
      </c>
      <c r="W943" s="16">
        <f t="shared" si="938"/>
        <v>1572</v>
      </c>
    </row>
    <row r="944" spans="1:23" ht="15.75" customHeight="1" x14ac:dyDescent="0.2">
      <c r="A944" s="2">
        <v>1733</v>
      </c>
      <c r="B944" s="2">
        <v>6</v>
      </c>
      <c r="C944" s="2">
        <v>6</v>
      </c>
      <c r="D944" s="2">
        <v>1980</v>
      </c>
      <c r="E944" s="2">
        <v>1980</v>
      </c>
      <c r="F944" s="2">
        <v>1032</v>
      </c>
      <c r="G944" s="2">
        <v>1</v>
      </c>
      <c r="H944" s="2">
        <v>2</v>
      </c>
      <c r="I944" s="2">
        <v>1</v>
      </c>
      <c r="J944" s="2">
        <v>2</v>
      </c>
      <c r="K944" s="2">
        <v>115000</v>
      </c>
      <c r="L944" s="2" t="s">
        <v>13</v>
      </c>
      <c r="M944" s="2" t="s">
        <v>38</v>
      </c>
      <c r="N944" s="16">
        <f t="shared" si="0"/>
        <v>111.43410852713178</v>
      </c>
      <c r="O944" s="16">
        <f t="shared" si="1"/>
        <v>6</v>
      </c>
      <c r="P944" s="17">
        <f t="shared" si="2"/>
        <v>19166.666666666668</v>
      </c>
      <c r="Q944" s="18">
        <f t="shared" si="3"/>
        <v>0.16666666666666666</v>
      </c>
      <c r="R944" s="16" t="str">
        <f t="shared" si="4"/>
        <v>BluesteTA</v>
      </c>
      <c r="S944" s="19">
        <f t="shared" si="5"/>
        <v>29221</v>
      </c>
      <c r="T944" s="20">
        <f t="shared" ca="1" si="6"/>
        <v>15246</v>
      </c>
      <c r="U944" s="16">
        <f t="shared" ref="U944:W944" si="939">D944-U$5</f>
        <v>108</v>
      </c>
      <c r="V944" s="16">
        <f t="shared" si="939"/>
        <v>30</v>
      </c>
      <c r="W944" s="16">
        <f t="shared" si="939"/>
        <v>698</v>
      </c>
    </row>
    <row r="945" spans="1:23" ht="15.75" customHeight="1" x14ac:dyDescent="0.2">
      <c r="A945" s="2">
        <v>1488</v>
      </c>
      <c r="B945" s="2">
        <v>6</v>
      </c>
      <c r="C945" s="2">
        <v>6</v>
      </c>
      <c r="D945" s="2">
        <v>1980</v>
      </c>
      <c r="E945" s="2">
        <v>1992</v>
      </c>
      <c r="F945" s="2">
        <v>1229</v>
      </c>
      <c r="G945" s="2">
        <v>1</v>
      </c>
      <c r="H945" s="2">
        <v>2</v>
      </c>
      <c r="I945" s="2">
        <v>1</v>
      </c>
      <c r="J945" s="2">
        <v>2</v>
      </c>
      <c r="K945" s="2">
        <v>137000</v>
      </c>
      <c r="L945" s="2" t="s">
        <v>17</v>
      </c>
      <c r="M945" s="2" t="s">
        <v>38</v>
      </c>
      <c r="N945" s="16">
        <f t="shared" si="0"/>
        <v>111.47274206672091</v>
      </c>
      <c r="O945" s="16">
        <f t="shared" si="1"/>
        <v>6</v>
      </c>
      <c r="P945" s="17">
        <f t="shared" si="2"/>
        <v>22833.333333333332</v>
      </c>
      <c r="Q945" s="18">
        <f t="shared" si="3"/>
        <v>0.16666666666666666</v>
      </c>
      <c r="R945" s="16" t="str">
        <f t="shared" si="4"/>
        <v>BluesteGd</v>
      </c>
      <c r="S945" s="19">
        <f t="shared" si="5"/>
        <v>29221</v>
      </c>
      <c r="T945" s="20">
        <f t="shared" ca="1" si="6"/>
        <v>15246</v>
      </c>
      <c r="U945" s="16">
        <f t="shared" ref="U945:W945" si="940">D945-U$5</f>
        <v>108</v>
      </c>
      <c r="V945" s="16">
        <f t="shared" si="940"/>
        <v>42</v>
      </c>
      <c r="W945" s="16">
        <f t="shared" si="940"/>
        <v>895</v>
      </c>
    </row>
    <row r="946" spans="1:23" ht="15.75" customHeight="1" x14ac:dyDescent="0.2">
      <c r="A946" s="2">
        <v>1612</v>
      </c>
      <c r="B946" s="2">
        <v>6</v>
      </c>
      <c r="C946" s="2">
        <v>6</v>
      </c>
      <c r="D946" s="2">
        <v>1980</v>
      </c>
      <c r="E946" s="2">
        <v>1980</v>
      </c>
      <c r="F946" s="2">
        <v>1229</v>
      </c>
      <c r="G946" s="2">
        <v>1</v>
      </c>
      <c r="H946" s="2">
        <v>2</v>
      </c>
      <c r="I946" s="2">
        <v>1</v>
      </c>
      <c r="J946" s="2">
        <v>2</v>
      </c>
      <c r="K946" s="2">
        <v>121000</v>
      </c>
      <c r="L946" s="2" t="s">
        <v>13</v>
      </c>
      <c r="M946" s="2" t="s">
        <v>38</v>
      </c>
      <c r="N946" s="16">
        <f t="shared" si="0"/>
        <v>98.454027664768105</v>
      </c>
      <c r="O946" s="16">
        <f t="shared" si="1"/>
        <v>6</v>
      </c>
      <c r="P946" s="17">
        <f t="shared" si="2"/>
        <v>20166.666666666668</v>
      </c>
      <c r="Q946" s="18">
        <f t="shared" si="3"/>
        <v>0.16666666666666666</v>
      </c>
      <c r="R946" s="16" t="str">
        <f t="shared" si="4"/>
        <v>BluesteTA</v>
      </c>
      <c r="S946" s="19">
        <f t="shared" si="5"/>
        <v>29221</v>
      </c>
      <c r="T946" s="20">
        <f t="shared" ca="1" si="6"/>
        <v>15246</v>
      </c>
      <c r="U946" s="16">
        <f t="shared" ref="U946:W946" si="941">D946-U$5</f>
        <v>108</v>
      </c>
      <c r="V946" s="16">
        <f t="shared" si="941"/>
        <v>30</v>
      </c>
      <c r="W946" s="16">
        <f t="shared" si="941"/>
        <v>895</v>
      </c>
    </row>
    <row r="947" spans="1:23" ht="15.75" customHeight="1" x14ac:dyDescent="0.2">
      <c r="A947" s="2">
        <v>1300</v>
      </c>
      <c r="B947" s="2">
        <v>6</v>
      </c>
      <c r="C947" s="2">
        <v>6</v>
      </c>
      <c r="D947" s="2">
        <v>1980</v>
      </c>
      <c r="E947" s="2">
        <v>1980</v>
      </c>
      <c r="F947" s="2">
        <v>1229</v>
      </c>
      <c r="G947" s="2">
        <v>1</v>
      </c>
      <c r="H947" s="2">
        <v>2</v>
      </c>
      <c r="I947" s="2">
        <v>1</v>
      </c>
      <c r="J947" s="2">
        <v>2</v>
      </c>
      <c r="K947" s="2">
        <v>124000</v>
      </c>
      <c r="L947" s="2" t="s">
        <v>13</v>
      </c>
      <c r="M947" s="2" t="s">
        <v>38</v>
      </c>
      <c r="N947" s="16">
        <f t="shared" si="0"/>
        <v>100.89503661513426</v>
      </c>
      <c r="O947" s="16">
        <f t="shared" si="1"/>
        <v>6</v>
      </c>
      <c r="P947" s="17">
        <f t="shared" si="2"/>
        <v>20666.666666666668</v>
      </c>
      <c r="Q947" s="18">
        <f t="shared" si="3"/>
        <v>0.16666666666666666</v>
      </c>
      <c r="R947" s="16" t="str">
        <f t="shared" si="4"/>
        <v>BluesteTA</v>
      </c>
      <c r="S947" s="19">
        <f t="shared" si="5"/>
        <v>29221</v>
      </c>
      <c r="T947" s="20">
        <f t="shared" ca="1" si="6"/>
        <v>15246</v>
      </c>
      <c r="U947" s="16">
        <f t="shared" ref="U947:W947" si="942">D947-U$5</f>
        <v>108</v>
      </c>
      <c r="V947" s="16">
        <f t="shared" si="942"/>
        <v>30</v>
      </c>
      <c r="W947" s="16">
        <f t="shared" si="942"/>
        <v>895</v>
      </c>
    </row>
    <row r="948" spans="1:23" ht="15.75" customHeight="1" x14ac:dyDescent="0.2">
      <c r="A948" s="2">
        <v>13607</v>
      </c>
      <c r="B948" s="2">
        <v>6</v>
      </c>
      <c r="C948" s="2">
        <v>6</v>
      </c>
      <c r="D948" s="2">
        <v>1986</v>
      </c>
      <c r="E948" s="2">
        <v>1986</v>
      </c>
      <c r="F948" s="2">
        <v>1982</v>
      </c>
      <c r="G948" s="2">
        <v>2</v>
      </c>
      <c r="H948" s="2">
        <v>3</v>
      </c>
      <c r="I948" s="2">
        <v>1</v>
      </c>
      <c r="J948" s="2">
        <v>2</v>
      </c>
      <c r="K948" s="2">
        <v>208000</v>
      </c>
      <c r="L948" s="2" t="s">
        <v>17</v>
      </c>
      <c r="M948" s="2" t="s">
        <v>37</v>
      </c>
      <c r="N948" s="16">
        <f t="shared" si="0"/>
        <v>104.94450050454087</v>
      </c>
      <c r="O948" s="16">
        <f t="shared" si="1"/>
        <v>8</v>
      </c>
      <c r="P948" s="17">
        <f t="shared" si="2"/>
        <v>26000</v>
      </c>
      <c r="Q948" s="18">
        <f t="shared" si="3"/>
        <v>0.25</v>
      </c>
      <c r="R948" s="16" t="str">
        <f t="shared" si="4"/>
        <v>CrawforGd</v>
      </c>
      <c r="S948" s="19">
        <f t="shared" si="5"/>
        <v>31413</v>
      </c>
      <c r="T948" s="20">
        <f t="shared" ca="1" si="6"/>
        <v>13054</v>
      </c>
      <c r="U948" s="16">
        <f t="shared" ref="U948:W948" si="943">D948-U$5</f>
        <v>114</v>
      </c>
      <c r="V948" s="16">
        <f t="shared" si="943"/>
        <v>36</v>
      </c>
      <c r="W948" s="16">
        <f t="shared" si="943"/>
        <v>1648</v>
      </c>
    </row>
    <row r="949" spans="1:23" ht="15.75" customHeight="1" x14ac:dyDescent="0.2">
      <c r="A949" s="2">
        <v>17597</v>
      </c>
      <c r="B949" s="2">
        <v>7</v>
      </c>
      <c r="C949" s="2">
        <v>9</v>
      </c>
      <c r="D949" s="2">
        <v>1971</v>
      </c>
      <c r="E949" s="2">
        <v>2009</v>
      </c>
      <c r="F949" s="2">
        <v>2365</v>
      </c>
      <c r="G949" s="2">
        <v>2</v>
      </c>
      <c r="H949" s="2">
        <v>3</v>
      </c>
      <c r="I949" s="2">
        <v>2</v>
      </c>
      <c r="J949" s="2">
        <v>2</v>
      </c>
      <c r="K949" s="2">
        <v>315000</v>
      </c>
      <c r="L949" s="2" t="s">
        <v>17</v>
      </c>
      <c r="M949" s="2" t="s">
        <v>37</v>
      </c>
      <c r="N949" s="16">
        <f t="shared" si="0"/>
        <v>133.19238900634249</v>
      </c>
      <c r="O949" s="16">
        <f t="shared" si="1"/>
        <v>9</v>
      </c>
      <c r="P949" s="17">
        <f t="shared" si="2"/>
        <v>35000</v>
      </c>
      <c r="Q949" s="18">
        <f t="shared" si="3"/>
        <v>0.22222222222222221</v>
      </c>
      <c r="R949" s="16" t="str">
        <f t="shared" si="4"/>
        <v>CrawforGd</v>
      </c>
      <c r="S949" s="19">
        <f t="shared" si="5"/>
        <v>25934</v>
      </c>
      <c r="T949" s="20">
        <f t="shared" ca="1" si="6"/>
        <v>18533</v>
      </c>
      <c r="U949" s="16">
        <f t="shared" ref="U949:W949" si="944">D949-U$5</f>
        <v>99</v>
      </c>
      <c r="V949" s="16">
        <f t="shared" si="944"/>
        <v>59</v>
      </c>
      <c r="W949" s="16">
        <f t="shared" si="944"/>
        <v>2031</v>
      </c>
    </row>
    <row r="950" spans="1:23" ht="15.75" customHeight="1" x14ac:dyDescent="0.2">
      <c r="A950" s="2">
        <v>21695</v>
      </c>
      <c r="B950" s="2">
        <v>6</v>
      </c>
      <c r="C950" s="2">
        <v>9</v>
      </c>
      <c r="D950" s="2">
        <v>1988</v>
      </c>
      <c r="E950" s="2">
        <v>2007</v>
      </c>
      <c r="F950" s="2">
        <v>1680</v>
      </c>
      <c r="G950" s="2">
        <v>2</v>
      </c>
      <c r="H950" s="2">
        <v>3</v>
      </c>
      <c r="I950" s="2">
        <v>1</v>
      </c>
      <c r="J950" s="2">
        <v>2</v>
      </c>
      <c r="K950" s="2">
        <v>222000</v>
      </c>
      <c r="L950" s="2" t="s">
        <v>17</v>
      </c>
      <c r="M950" s="2" t="s">
        <v>37</v>
      </c>
      <c r="N950" s="16">
        <f t="shared" si="0"/>
        <v>132.14285714285714</v>
      </c>
      <c r="O950" s="16">
        <f t="shared" si="1"/>
        <v>8</v>
      </c>
      <c r="P950" s="17">
        <f t="shared" si="2"/>
        <v>27750</v>
      </c>
      <c r="Q950" s="18">
        <f t="shared" si="3"/>
        <v>0.25</v>
      </c>
      <c r="R950" s="16" t="str">
        <f t="shared" si="4"/>
        <v>CrawforGd</v>
      </c>
      <c r="S950" s="19">
        <f t="shared" si="5"/>
        <v>32143</v>
      </c>
      <c r="T950" s="20">
        <f t="shared" ca="1" si="6"/>
        <v>12324</v>
      </c>
      <c r="U950" s="16">
        <f t="shared" ref="U950:W950" si="945">D950-U$5</f>
        <v>116</v>
      </c>
      <c r="V950" s="16">
        <f t="shared" si="945"/>
        <v>57</v>
      </c>
      <c r="W950" s="16">
        <f t="shared" si="945"/>
        <v>1346</v>
      </c>
    </row>
    <row r="951" spans="1:23" ht="15.75" customHeight="1" x14ac:dyDescent="0.2">
      <c r="A951" s="2">
        <v>10690</v>
      </c>
      <c r="B951" s="2">
        <v>5</v>
      </c>
      <c r="C951" s="2">
        <v>7</v>
      </c>
      <c r="D951" s="2">
        <v>1920</v>
      </c>
      <c r="E951" s="2">
        <v>1997</v>
      </c>
      <c r="F951" s="2">
        <v>1344</v>
      </c>
      <c r="G951" s="2">
        <v>1</v>
      </c>
      <c r="H951" s="2">
        <v>3</v>
      </c>
      <c r="I951" s="2">
        <v>0</v>
      </c>
      <c r="J951" s="2">
        <v>1</v>
      </c>
      <c r="K951" s="2">
        <v>147000</v>
      </c>
      <c r="L951" s="2" t="s">
        <v>17</v>
      </c>
      <c r="M951" s="2" t="s">
        <v>32</v>
      </c>
      <c r="N951" s="16">
        <f t="shared" si="0"/>
        <v>109.375</v>
      </c>
      <c r="O951" s="16">
        <f t="shared" si="1"/>
        <v>5</v>
      </c>
      <c r="P951" s="17">
        <f t="shared" si="2"/>
        <v>29400</v>
      </c>
      <c r="Q951" s="18">
        <f t="shared" si="3"/>
        <v>0.2</v>
      </c>
      <c r="R951" s="16" t="str">
        <f t="shared" si="4"/>
        <v>IDOTRRGd</v>
      </c>
      <c r="S951" s="19">
        <f t="shared" si="5"/>
        <v>7306</v>
      </c>
      <c r="T951" s="20">
        <f t="shared" ca="1" si="6"/>
        <v>37161</v>
      </c>
      <c r="U951" s="16">
        <f t="shared" ref="U951:W951" si="946">D951-U$5</f>
        <v>48</v>
      </c>
      <c r="V951" s="16">
        <f t="shared" si="946"/>
        <v>47</v>
      </c>
      <c r="W951" s="16">
        <f t="shared" si="946"/>
        <v>1010</v>
      </c>
    </row>
    <row r="952" spans="1:23" ht="15.75" customHeight="1" x14ac:dyDescent="0.2">
      <c r="A952" s="2">
        <v>8660</v>
      </c>
      <c r="B952" s="2">
        <v>5</v>
      </c>
      <c r="C952" s="2">
        <v>6</v>
      </c>
      <c r="D952" s="2">
        <v>1900</v>
      </c>
      <c r="E952" s="2">
        <v>1993</v>
      </c>
      <c r="F952" s="2">
        <v>2168</v>
      </c>
      <c r="G952" s="2">
        <v>2</v>
      </c>
      <c r="H952" s="2">
        <v>5</v>
      </c>
      <c r="I952" s="2">
        <v>0</v>
      </c>
      <c r="J952" s="2">
        <v>2</v>
      </c>
      <c r="K952" s="2">
        <v>123000</v>
      </c>
      <c r="L952" s="2" t="s">
        <v>13</v>
      </c>
      <c r="M952" s="2" t="s">
        <v>32</v>
      </c>
      <c r="N952" s="16">
        <f t="shared" si="0"/>
        <v>56.73431734317343</v>
      </c>
      <c r="O952" s="16">
        <f t="shared" si="1"/>
        <v>9</v>
      </c>
      <c r="P952" s="17">
        <f t="shared" si="2"/>
        <v>13666.666666666666</v>
      </c>
      <c r="Q952" s="18">
        <f t="shared" si="3"/>
        <v>0.22222222222222221</v>
      </c>
      <c r="R952" s="16" t="str">
        <f t="shared" si="4"/>
        <v>IDOTRRTA</v>
      </c>
      <c r="S952" s="19">
        <f t="shared" si="5"/>
        <v>1</v>
      </c>
      <c r="T952" s="20">
        <f t="shared" ca="1" si="6"/>
        <v>44466</v>
      </c>
      <c r="U952" s="16">
        <f t="shared" ref="U952:W952" si="947">D952-U$5</f>
        <v>28</v>
      </c>
      <c r="V952" s="16">
        <f t="shared" si="947"/>
        <v>43</v>
      </c>
      <c r="W952" s="16">
        <f t="shared" si="947"/>
        <v>1834</v>
      </c>
    </row>
    <row r="953" spans="1:23" ht="15.75" customHeight="1" x14ac:dyDescent="0.2">
      <c r="A953" s="2">
        <v>6402</v>
      </c>
      <c r="B953" s="2">
        <v>5</v>
      </c>
      <c r="C953" s="2">
        <v>5</v>
      </c>
      <c r="D953" s="2">
        <v>1920</v>
      </c>
      <c r="E953" s="2">
        <v>1950</v>
      </c>
      <c r="F953" s="2">
        <v>1192</v>
      </c>
      <c r="G953" s="2">
        <v>1</v>
      </c>
      <c r="H953" s="2">
        <v>3</v>
      </c>
      <c r="I953" s="2">
        <v>0</v>
      </c>
      <c r="J953" s="2">
        <v>1</v>
      </c>
      <c r="K953" s="2">
        <v>78000</v>
      </c>
      <c r="L953" s="2" t="s">
        <v>13</v>
      </c>
      <c r="M953" s="2" t="s">
        <v>32</v>
      </c>
      <c r="N953" s="16">
        <f t="shared" si="0"/>
        <v>65.43624161073825</v>
      </c>
      <c r="O953" s="16">
        <f t="shared" si="1"/>
        <v>5</v>
      </c>
      <c r="P953" s="17">
        <f t="shared" si="2"/>
        <v>15600</v>
      </c>
      <c r="Q953" s="18">
        <f t="shared" si="3"/>
        <v>0.2</v>
      </c>
      <c r="R953" s="16" t="str">
        <f t="shared" si="4"/>
        <v>IDOTRRTA</v>
      </c>
      <c r="S953" s="19">
        <f t="shared" si="5"/>
        <v>7306</v>
      </c>
      <c r="T953" s="20">
        <f t="shared" ca="1" si="6"/>
        <v>37161</v>
      </c>
      <c r="U953" s="16">
        <f t="shared" ref="U953:W953" si="948">D953-U$5</f>
        <v>48</v>
      </c>
      <c r="V953" s="16">
        <f t="shared" si="948"/>
        <v>0</v>
      </c>
      <c r="W953" s="16">
        <f t="shared" si="948"/>
        <v>858</v>
      </c>
    </row>
    <row r="954" spans="1:23" ht="15.75" customHeight="1" x14ac:dyDescent="0.2">
      <c r="A954" s="2">
        <v>8470</v>
      </c>
      <c r="B954" s="2">
        <v>3</v>
      </c>
      <c r="C954" s="2">
        <v>2</v>
      </c>
      <c r="D954" s="2">
        <v>1915</v>
      </c>
      <c r="E954" s="2">
        <v>1982</v>
      </c>
      <c r="F954" s="2">
        <v>1526</v>
      </c>
      <c r="G954" s="2">
        <v>1</v>
      </c>
      <c r="H954" s="2">
        <v>2</v>
      </c>
      <c r="I954" s="2">
        <v>0</v>
      </c>
      <c r="J954" s="2">
        <v>0</v>
      </c>
      <c r="K954" s="2">
        <v>85000</v>
      </c>
      <c r="L954" s="2" t="s">
        <v>26</v>
      </c>
      <c r="M954" s="2" t="s">
        <v>32</v>
      </c>
      <c r="N954" s="16">
        <f t="shared" si="0"/>
        <v>55.701179554390563</v>
      </c>
      <c r="O954" s="16">
        <f t="shared" si="1"/>
        <v>3</v>
      </c>
      <c r="P954" s="17">
        <f t="shared" si="2"/>
        <v>28333.333333333332</v>
      </c>
      <c r="Q954" s="18">
        <f t="shared" si="3"/>
        <v>0.33333333333333331</v>
      </c>
      <c r="R954" s="16" t="str">
        <f t="shared" si="4"/>
        <v>IDOTRRFa</v>
      </c>
      <c r="S954" s="19">
        <f t="shared" si="5"/>
        <v>5480</v>
      </c>
      <c r="T954" s="20">
        <f t="shared" ca="1" si="6"/>
        <v>38987</v>
      </c>
      <c r="U954" s="16">
        <f t="shared" ref="U954:W954" si="949">D954-U$5</f>
        <v>43</v>
      </c>
      <c r="V954" s="16">
        <f t="shared" si="949"/>
        <v>32</v>
      </c>
      <c r="W954" s="16">
        <f t="shared" si="949"/>
        <v>1192</v>
      </c>
    </row>
    <row r="955" spans="1:23" ht="15.75" customHeight="1" x14ac:dyDescent="0.2">
      <c r="A955" s="2">
        <v>10200</v>
      </c>
      <c r="B955" s="2">
        <v>4</v>
      </c>
      <c r="C955" s="2">
        <v>6</v>
      </c>
      <c r="D955" s="2">
        <v>1925</v>
      </c>
      <c r="E955" s="2">
        <v>1950</v>
      </c>
      <c r="F955" s="2">
        <v>572</v>
      </c>
      <c r="G955" s="2">
        <v>1</v>
      </c>
      <c r="H955" s="2">
        <v>2</v>
      </c>
      <c r="I955" s="2">
        <v>0</v>
      </c>
      <c r="J955" s="2">
        <v>1</v>
      </c>
      <c r="K955" s="2">
        <v>75000</v>
      </c>
      <c r="L955" s="2" t="s">
        <v>13</v>
      </c>
      <c r="M955" s="2" t="s">
        <v>32</v>
      </c>
      <c r="N955" s="16">
        <f t="shared" si="0"/>
        <v>131.11888111888112</v>
      </c>
      <c r="O955" s="16">
        <f t="shared" si="1"/>
        <v>4</v>
      </c>
      <c r="P955" s="17">
        <f t="shared" si="2"/>
        <v>18750</v>
      </c>
      <c r="Q955" s="18">
        <f t="shared" si="3"/>
        <v>0.25</v>
      </c>
      <c r="R955" s="16" t="str">
        <f t="shared" si="4"/>
        <v>IDOTRRTA</v>
      </c>
      <c r="S955" s="19">
        <f t="shared" si="5"/>
        <v>9133</v>
      </c>
      <c r="T955" s="20">
        <f t="shared" ca="1" si="6"/>
        <v>35334</v>
      </c>
      <c r="U955" s="16">
        <f t="shared" ref="U955:W955" si="950">D955-U$5</f>
        <v>53</v>
      </c>
      <c r="V955" s="16">
        <f t="shared" si="950"/>
        <v>0</v>
      </c>
      <c r="W955" s="16">
        <f t="shared" si="950"/>
        <v>238</v>
      </c>
    </row>
    <row r="956" spans="1:23" ht="15.75" customHeight="1" x14ac:dyDescent="0.2">
      <c r="A956" s="2">
        <v>3843</v>
      </c>
      <c r="B956" s="2">
        <v>8</v>
      </c>
      <c r="C956" s="2">
        <v>5</v>
      </c>
      <c r="D956" s="2">
        <v>2007</v>
      </c>
      <c r="E956" s="2">
        <v>2008</v>
      </c>
      <c r="F956" s="2">
        <v>1648</v>
      </c>
      <c r="G956" s="2">
        <v>2</v>
      </c>
      <c r="H956" s="2">
        <v>2</v>
      </c>
      <c r="I956" s="2">
        <v>1</v>
      </c>
      <c r="J956" s="2">
        <v>2</v>
      </c>
      <c r="K956" s="2">
        <v>230000</v>
      </c>
      <c r="L956" s="2" t="s">
        <v>13</v>
      </c>
      <c r="M956" s="2" t="s">
        <v>37</v>
      </c>
      <c r="N956" s="16">
        <f t="shared" si="0"/>
        <v>139.5631067961165</v>
      </c>
      <c r="O956" s="16">
        <f t="shared" si="1"/>
        <v>7</v>
      </c>
      <c r="P956" s="17">
        <f t="shared" si="2"/>
        <v>32857.142857142855</v>
      </c>
      <c r="Q956" s="18">
        <f t="shared" si="3"/>
        <v>0.2857142857142857</v>
      </c>
      <c r="R956" s="16" t="str">
        <f t="shared" si="4"/>
        <v>CrawforTA</v>
      </c>
      <c r="S956" s="19">
        <f t="shared" si="5"/>
        <v>39083</v>
      </c>
      <c r="T956" s="20">
        <f t="shared" ca="1" si="6"/>
        <v>5384</v>
      </c>
      <c r="U956" s="16">
        <f t="shared" ref="U956:W956" si="951">D956-U$5</f>
        <v>135</v>
      </c>
      <c r="V956" s="16">
        <f t="shared" si="951"/>
        <v>58</v>
      </c>
      <c r="W956" s="16">
        <f t="shared" si="951"/>
        <v>1314</v>
      </c>
    </row>
    <row r="957" spans="1:23" ht="15.75" customHeight="1" x14ac:dyDescent="0.2">
      <c r="A957" s="2">
        <v>21780</v>
      </c>
      <c r="B957" s="2">
        <v>2</v>
      </c>
      <c r="C957" s="2">
        <v>4</v>
      </c>
      <c r="D957" s="2">
        <v>1910</v>
      </c>
      <c r="E957" s="2">
        <v>1950</v>
      </c>
      <c r="F957" s="2">
        <v>810</v>
      </c>
      <c r="G957" s="2">
        <v>1</v>
      </c>
      <c r="H957" s="2">
        <v>1</v>
      </c>
      <c r="I957" s="2">
        <v>0</v>
      </c>
      <c r="J957" s="2">
        <v>1</v>
      </c>
      <c r="K957" s="2">
        <v>57625</v>
      </c>
      <c r="L957" s="2" t="s">
        <v>26</v>
      </c>
      <c r="M957" s="2" t="s">
        <v>32</v>
      </c>
      <c r="N957" s="16">
        <f t="shared" si="0"/>
        <v>71.141975308641975</v>
      </c>
      <c r="O957" s="16">
        <f t="shared" si="1"/>
        <v>3</v>
      </c>
      <c r="P957" s="17">
        <f t="shared" si="2"/>
        <v>19208.333333333332</v>
      </c>
      <c r="Q957" s="18">
        <f t="shared" si="3"/>
        <v>0.33333333333333331</v>
      </c>
      <c r="R957" s="16" t="str">
        <f t="shared" si="4"/>
        <v>IDOTRRFa</v>
      </c>
      <c r="S957" s="19">
        <f t="shared" si="5"/>
        <v>3654</v>
      </c>
      <c r="T957" s="20">
        <f t="shared" ca="1" si="6"/>
        <v>40813</v>
      </c>
      <c r="U957" s="16">
        <f t="shared" ref="U957:W957" si="952">D957-U$5</f>
        <v>38</v>
      </c>
      <c r="V957" s="16">
        <f t="shared" si="952"/>
        <v>0</v>
      </c>
      <c r="W957" s="16">
        <f t="shared" si="952"/>
        <v>476</v>
      </c>
    </row>
    <row r="958" spans="1:23" ht="15.75" customHeight="1" x14ac:dyDescent="0.2">
      <c r="A958" s="2">
        <v>10125</v>
      </c>
      <c r="B958" s="2">
        <v>8</v>
      </c>
      <c r="C958" s="2">
        <v>5</v>
      </c>
      <c r="D958" s="2">
        <v>2000</v>
      </c>
      <c r="E958" s="2">
        <v>2001</v>
      </c>
      <c r="F958" s="2">
        <v>2052</v>
      </c>
      <c r="G958" s="2">
        <v>2</v>
      </c>
      <c r="H958" s="2">
        <v>3</v>
      </c>
      <c r="I958" s="2">
        <v>1</v>
      </c>
      <c r="J958" s="2">
        <v>3</v>
      </c>
      <c r="K958" s="2">
        <v>251000</v>
      </c>
      <c r="L958" s="2" t="s">
        <v>13</v>
      </c>
      <c r="M958" s="2" t="s">
        <v>39</v>
      </c>
      <c r="N958" s="16">
        <f t="shared" si="0"/>
        <v>122.31968810916179</v>
      </c>
      <c r="O958" s="16">
        <f t="shared" si="1"/>
        <v>9</v>
      </c>
      <c r="P958" s="17">
        <f t="shared" si="2"/>
        <v>27888.888888888891</v>
      </c>
      <c r="Q958" s="18">
        <f t="shared" si="3"/>
        <v>0.22222222222222221</v>
      </c>
      <c r="R958" s="16" t="str">
        <f t="shared" si="4"/>
        <v>MitchelTA</v>
      </c>
      <c r="S958" s="19">
        <f t="shared" si="5"/>
        <v>36526</v>
      </c>
      <c r="T958" s="20">
        <f t="shared" ca="1" si="6"/>
        <v>7941</v>
      </c>
      <c r="U958" s="16">
        <f t="shared" ref="U958:W958" si="953">D958-U$5</f>
        <v>128</v>
      </c>
      <c r="V958" s="16">
        <f t="shared" si="953"/>
        <v>51</v>
      </c>
      <c r="W958" s="16">
        <f t="shared" si="953"/>
        <v>1718</v>
      </c>
    </row>
    <row r="959" spans="1:23" ht="15.75" customHeight="1" x14ac:dyDescent="0.2">
      <c r="A959" s="2">
        <v>12822</v>
      </c>
      <c r="B959" s="2">
        <v>7</v>
      </c>
      <c r="C959" s="2">
        <v>5</v>
      </c>
      <c r="D959" s="2">
        <v>2003</v>
      </c>
      <c r="E959" s="2">
        <v>2003</v>
      </c>
      <c r="F959" s="2">
        <v>2149</v>
      </c>
      <c r="G959" s="2">
        <v>1</v>
      </c>
      <c r="H959" s="2">
        <v>1</v>
      </c>
      <c r="I959" s="2">
        <v>1</v>
      </c>
      <c r="J959" s="2">
        <v>2</v>
      </c>
      <c r="K959" s="2">
        <v>239686</v>
      </c>
      <c r="L959" s="2" t="s">
        <v>13</v>
      </c>
      <c r="M959" s="2" t="s">
        <v>39</v>
      </c>
      <c r="N959" s="16">
        <f t="shared" si="0"/>
        <v>111.53373662168451</v>
      </c>
      <c r="O959" s="16">
        <f t="shared" si="1"/>
        <v>5</v>
      </c>
      <c r="P959" s="17">
        <f t="shared" si="2"/>
        <v>47937.2</v>
      </c>
      <c r="Q959" s="18">
        <f t="shared" si="3"/>
        <v>0.2</v>
      </c>
      <c r="R959" s="16" t="str">
        <f t="shared" si="4"/>
        <v>MitchelTA</v>
      </c>
      <c r="S959" s="19">
        <f t="shared" si="5"/>
        <v>37622</v>
      </c>
      <c r="T959" s="20">
        <f t="shared" ca="1" si="6"/>
        <v>6845</v>
      </c>
      <c r="U959" s="16">
        <f t="shared" ref="U959:W959" si="954">D959-U$5</f>
        <v>131</v>
      </c>
      <c r="V959" s="16">
        <f t="shared" si="954"/>
        <v>53</v>
      </c>
      <c r="W959" s="16">
        <f t="shared" si="954"/>
        <v>1815</v>
      </c>
    </row>
    <row r="960" spans="1:23" ht="15.75" customHeight="1" x14ac:dyDescent="0.2">
      <c r="A960" s="2">
        <v>12118</v>
      </c>
      <c r="B960" s="2">
        <v>7</v>
      </c>
      <c r="C960" s="2">
        <v>5</v>
      </c>
      <c r="D960" s="2">
        <v>2004</v>
      </c>
      <c r="E960" s="2">
        <v>2005</v>
      </c>
      <c r="F960" s="2">
        <v>1710</v>
      </c>
      <c r="G960" s="2">
        <v>2</v>
      </c>
      <c r="H960" s="2">
        <v>3</v>
      </c>
      <c r="I960" s="2">
        <v>1</v>
      </c>
      <c r="J960" s="2">
        <v>2</v>
      </c>
      <c r="K960" s="2">
        <v>240000</v>
      </c>
      <c r="L960" s="2" t="s">
        <v>13</v>
      </c>
      <c r="M960" s="2" t="s">
        <v>39</v>
      </c>
      <c r="N960" s="16">
        <f t="shared" si="0"/>
        <v>140.35087719298247</v>
      </c>
      <c r="O960" s="16">
        <f t="shared" si="1"/>
        <v>8</v>
      </c>
      <c r="P960" s="17">
        <f t="shared" si="2"/>
        <v>30000</v>
      </c>
      <c r="Q960" s="18">
        <f t="shared" si="3"/>
        <v>0.25</v>
      </c>
      <c r="R960" s="16" t="str">
        <f t="shared" si="4"/>
        <v>MitchelTA</v>
      </c>
      <c r="S960" s="19">
        <f t="shared" si="5"/>
        <v>37987</v>
      </c>
      <c r="T960" s="20">
        <f t="shared" ca="1" si="6"/>
        <v>6480</v>
      </c>
      <c r="U960" s="16">
        <f t="shared" ref="U960:W960" si="955">D960-U$5</f>
        <v>132</v>
      </c>
      <c r="V960" s="16">
        <f t="shared" si="955"/>
        <v>55</v>
      </c>
      <c r="W960" s="16">
        <f t="shared" si="955"/>
        <v>1376</v>
      </c>
    </row>
    <row r="961" spans="1:23" ht="15.75" customHeight="1" x14ac:dyDescent="0.2">
      <c r="A961" s="2">
        <v>12209</v>
      </c>
      <c r="B961" s="2">
        <v>6</v>
      </c>
      <c r="C961" s="2">
        <v>5</v>
      </c>
      <c r="D961" s="2">
        <v>2001</v>
      </c>
      <c r="E961" s="2">
        <v>2002</v>
      </c>
      <c r="F961" s="2">
        <v>1961</v>
      </c>
      <c r="G961" s="2">
        <v>2</v>
      </c>
      <c r="H961" s="2">
        <v>3</v>
      </c>
      <c r="I961" s="2">
        <v>1</v>
      </c>
      <c r="J961" s="2">
        <v>2</v>
      </c>
      <c r="K961" s="2">
        <v>215000</v>
      </c>
      <c r="L961" s="2" t="s">
        <v>13</v>
      </c>
      <c r="M961" s="2" t="s">
        <v>39</v>
      </c>
      <c r="N961" s="16">
        <f t="shared" si="0"/>
        <v>109.63793982661907</v>
      </c>
      <c r="O961" s="16">
        <f t="shared" si="1"/>
        <v>8</v>
      </c>
      <c r="P961" s="17">
        <f t="shared" si="2"/>
        <v>26875</v>
      </c>
      <c r="Q961" s="18">
        <f t="shared" si="3"/>
        <v>0.25</v>
      </c>
      <c r="R961" s="16" t="str">
        <f t="shared" si="4"/>
        <v>MitchelTA</v>
      </c>
      <c r="S961" s="19">
        <f t="shared" si="5"/>
        <v>36892</v>
      </c>
      <c r="T961" s="20">
        <f t="shared" ca="1" si="6"/>
        <v>7575</v>
      </c>
      <c r="U961" s="16">
        <f t="shared" ref="U961:W961" si="956">D961-U$5</f>
        <v>129</v>
      </c>
      <c r="V961" s="16">
        <f t="shared" si="956"/>
        <v>52</v>
      </c>
      <c r="W961" s="16">
        <f t="shared" si="956"/>
        <v>1627</v>
      </c>
    </row>
    <row r="962" spans="1:23" ht="15.75" customHeight="1" x14ac:dyDescent="0.2">
      <c r="A962" s="2">
        <v>9750</v>
      </c>
      <c r="B962" s="2">
        <v>6</v>
      </c>
      <c r="C962" s="2">
        <v>6</v>
      </c>
      <c r="D962" s="2">
        <v>1977</v>
      </c>
      <c r="E962" s="2">
        <v>1977</v>
      </c>
      <c r="F962" s="2">
        <v>926</v>
      </c>
      <c r="G962" s="2">
        <v>1</v>
      </c>
      <c r="H962" s="2">
        <v>2</v>
      </c>
      <c r="I962" s="2">
        <v>1</v>
      </c>
      <c r="J962" s="2">
        <v>1</v>
      </c>
      <c r="K962" s="2">
        <v>156450</v>
      </c>
      <c r="L962" s="2" t="s">
        <v>13</v>
      </c>
      <c r="M962" s="2" t="s">
        <v>39</v>
      </c>
      <c r="N962" s="16">
        <f t="shared" si="0"/>
        <v>168.9524838012959</v>
      </c>
      <c r="O962" s="16">
        <f t="shared" si="1"/>
        <v>5</v>
      </c>
      <c r="P962" s="17">
        <f t="shared" si="2"/>
        <v>31290</v>
      </c>
      <c r="Q962" s="18">
        <f t="shared" si="3"/>
        <v>0.2</v>
      </c>
      <c r="R962" s="16" t="str">
        <f t="shared" si="4"/>
        <v>MitchelTA</v>
      </c>
      <c r="S962" s="19">
        <f t="shared" si="5"/>
        <v>28126</v>
      </c>
      <c r="T962" s="20">
        <f t="shared" ca="1" si="6"/>
        <v>16341</v>
      </c>
      <c r="U962" s="16">
        <f t="shared" ref="U962:W962" si="957">D962-U$5</f>
        <v>105</v>
      </c>
      <c r="V962" s="16">
        <f t="shared" si="957"/>
        <v>27</v>
      </c>
      <c r="W962" s="16">
        <f t="shared" si="957"/>
        <v>592</v>
      </c>
    </row>
    <row r="963" spans="1:23" ht="15.75" customHeight="1" x14ac:dyDescent="0.2">
      <c r="A963" s="2">
        <v>9360</v>
      </c>
      <c r="B963" s="2">
        <v>6</v>
      </c>
      <c r="C963" s="2">
        <v>7</v>
      </c>
      <c r="D963" s="2">
        <v>1977</v>
      </c>
      <c r="E963" s="2">
        <v>1977</v>
      </c>
      <c r="F963" s="2">
        <v>1287</v>
      </c>
      <c r="G963" s="2">
        <v>1</v>
      </c>
      <c r="H963" s="2">
        <v>2</v>
      </c>
      <c r="I963" s="2">
        <v>2</v>
      </c>
      <c r="J963" s="2">
        <v>2</v>
      </c>
      <c r="K963" s="2">
        <v>173000</v>
      </c>
      <c r="L963" s="2" t="s">
        <v>13</v>
      </c>
      <c r="M963" s="2" t="s">
        <v>39</v>
      </c>
      <c r="N963" s="16">
        <f t="shared" si="0"/>
        <v>134.42113442113441</v>
      </c>
      <c r="O963" s="16">
        <f t="shared" si="1"/>
        <v>7</v>
      </c>
      <c r="P963" s="17">
        <f t="shared" si="2"/>
        <v>24714.285714285714</v>
      </c>
      <c r="Q963" s="18">
        <f t="shared" si="3"/>
        <v>0.14285714285714285</v>
      </c>
      <c r="R963" s="16" t="str">
        <f t="shared" si="4"/>
        <v>MitchelTA</v>
      </c>
      <c r="S963" s="19">
        <f t="shared" si="5"/>
        <v>28126</v>
      </c>
      <c r="T963" s="20">
        <f t="shared" ca="1" si="6"/>
        <v>16341</v>
      </c>
      <c r="U963" s="16">
        <f t="shared" ref="U963:W963" si="958">D963-U$5</f>
        <v>105</v>
      </c>
      <c r="V963" s="16">
        <f t="shared" si="958"/>
        <v>27</v>
      </c>
      <c r="W963" s="16">
        <f t="shared" si="958"/>
        <v>953</v>
      </c>
    </row>
    <row r="964" spans="1:23" ht="15.75" customHeight="1" x14ac:dyDescent="0.2">
      <c r="A964" s="2">
        <v>10125</v>
      </c>
      <c r="B964" s="2">
        <v>5</v>
      </c>
      <c r="C964" s="2">
        <v>5</v>
      </c>
      <c r="D964" s="2">
        <v>1977</v>
      </c>
      <c r="E964" s="2">
        <v>1977</v>
      </c>
      <c r="F964" s="2">
        <v>1734</v>
      </c>
      <c r="G964" s="2">
        <v>2</v>
      </c>
      <c r="H964" s="2">
        <v>4</v>
      </c>
      <c r="I964" s="2">
        <v>0</v>
      </c>
      <c r="J964" s="2">
        <v>2</v>
      </c>
      <c r="K964" s="2">
        <v>126000</v>
      </c>
      <c r="L964" s="2" t="s">
        <v>13</v>
      </c>
      <c r="M964" s="2" t="s">
        <v>39</v>
      </c>
      <c r="N964" s="16">
        <f t="shared" si="0"/>
        <v>72.664359861591691</v>
      </c>
      <c r="O964" s="16">
        <f t="shared" si="1"/>
        <v>8</v>
      </c>
      <c r="P964" s="17">
        <f t="shared" si="2"/>
        <v>15750</v>
      </c>
      <c r="Q964" s="18">
        <f t="shared" si="3"/>
        <v>0.25</v>
      </c>
      <c r="R964" s="16" t="str">
        <f t="shared" si="4"/>
        <v>MitchelTA</v>
      </c>
      <c r="S964" s="19">
        <f t="shared" si="5"/>
        <v>28126</v>
      </c>
      <c r="T964" s="20">
        <f t="shared" ca="1" si="6"/>
        <v>16341</v>
      </c>
      <c r="U964" s="16">
        <f t="shared" ref="U964:W964" si="959">D964-U$5</f>
        <v>105</v>
      </c>
      <c r="V964" s="16">
        <f t="shared" si="959"/>
        <v>27</v>
      </c>
      <c r="W964" s="16">
        <f t="shared" si="959"/>
        <v>1400</v>
      </c>
    </row>
    <row r="965" spans="1:23" ht="15.75" customHeight="1" x14ac:dyDescent="0.2">
      <c r="A965" s="2">
        <v>9947</v>
      </c>
      <c r="B965" s="2">
        <v>7</v>
      </c>
      <c r="C965" s="2">
        <v>5</v>
      </c>
      <c r="D965" s="2">
        <v>1990</v>
      </c>
      <c r="E965" s="2">
        <v>1991</v>
      </c>
      <c r="F965" s="2">
        <v>1217</v>
      </c>
      <c r="G965" s="2">
        <v>2</v>
      </c>
      <c r="H965" s="2">
        <v>3</v>
      </c>
      <c r="I965" s="2">
        <v>0</v>
      </c>
      <c r="J965" s="2">
        <v>2</v>
      </c>
      <c r="K965" s="2">
        <v>173000</v>
      </c>
      <c r="L965" s="2" t="s">
        <v>13</v>
      </c>
      <c r="M965" s="2" t="s">
        <v>39</v>
      </c>
      <c r="N965" s="16">
        <f t="shared" si="0"/>
        <v>142.15283483976992</v>
      </c>
      <c r="O965" s="16">
        <f t="shared" si="1"/>
        <v>7</v>
      </c>
      <c r="P965" s="17">
        <f t="shared" si="2"/>
        <v>24714.285714285714</v>
      </c>
      <c r="Q965" s="18">
        <f t="shared" si="3"/>
        <v>0.2857142857142857</v>
      </c>
      <c r="R965" s="16" t="str">
        <f t="shared" si="4"/>
        <v>MitchelTA</v>
      </c>
      <c r="S965" s="19">
        <f t="shared" si="5"/>
        <v>32874</v>
      </c>
      <c r="T965" s="20">
        <f t="shared" ca="1" si="6"/>
        <v>11593</v>
      </c>
      <c r="U965" s="16">
        <f t="shared" ref="U965:W965" si="960">D965-U$5</f>
        <v>118</v>
      </c>
      <c r="V965" s="16">
        <f t="shared" si="960"/>
        <v>41</v>
      </c>
      <c r="W965" s="16">
        <f t="shared" si="960"/>
        <v>883</v>
      </c>
    </row>
    <row r="966" spans="1:23" ht="15.75" customHeight="1" x14ac:dyDescent="0.2">
      <c r="A966" s="2">
        <v>11070</v>
      </c>
      <c r="B966" s="2">
        <v>5</v>
      </c>
      <c r="C966" s="2">
        <v>5</v>
      </c>
      <c r="D966" s="2">
        <v>1991</v>
      </c>
      <c r="E966" s="2">
        <v>1991</v>
      </c>
      <c r="F966" s="2">
        <v>1595</v>
      </c>
      <c r="G966" s="2">
        <v>2</v>
      </c>
      <c r="H966" s="2">
        <v>2</v>
      </c>
      <c r="I966" s="2">
        <v>0</v>
      </c>
      <c r="J966" s="2">
        <v>2</v>
      </c>
      <c r="K966" s="2">
        <v>152000</v>
      </c>
      <c r="L966" s="2" t="s">
        <v>13</v>
      </c>
      <c r="M966" s="2" t="s">
        <v>39</v>
      </c>
      <c r="N966" s="16">
        <f t="shared" si="0"/>
        <v>95.297805642633236</v>
      </c>
      <c r="O966" s="16">
        <f t="shared" si="1"/>
        <v>6</v>
      </c>
      <c r="P966" s="17">
        <f t="shared" si="2"/>
        <v>25333.333333333332</v>
      </c>
      <c r="Q966" s="18">
        <f t="shared" si="3"/>
        <v>0.33333333333333331</v>
      </c>
      <c r="R966" s="16" t="str">
        <f t="shared" si="4"/>
        <v>MitchelTA</v>
      </c>
      <c r="S966" s="19">
        <f t="shared" si="5"/>
        <v>33239</v>
      </c>
      <c r="T966" s="20">
        <f t="shared" ca="1" si="6"/>
        <v>11228</v>
      </c>
      <c r="U966" s="16">
        <f t="shared" ref="U966:W966" si="961">D966-U$5</f>
        <v>119</v>
      </c>
      <c r="V966" s="16">
        <f t="shared" si="961"/>
        <v>41</v>
      </c>
      <c r="W966" s="16">
        <f t="shared" si="961"/>
        <v>1261</v>
      </c>
    </row>
    <row r="967" spans="1:23" ht="15.75" customHeight="1" x14ac:dyDescent="0.2">
      <c r="A967" s="2">
        <v>14375</v>
      </c>
      <c r="B967" s="2">
        <v>6</v>
      </c>
      <c r="C967" s="2">
        <v>6</v>
      </c>
      <c r="D967" s="2">
        <v>1958</v>
      </c>
      <c r="E967" s="2">
        <v>1958</v>
      </c>
      <c r="F967" s="2">
        <v>1344</v>
      </c>
      <c r="G967" s="2">
        <v>1</v>
      </c>
      <c r="H967" s="2">
        <v>3</v>
      </c>
      <c r="I967" s="2">
        <v>1</v>
      </c>
      <c r="J967" s="2">
        <v>2</v>
      </c>
      <c r="K967" s="2">
        <v>137500</v>
      </c>
      <c r="L967" s="2" t="s">
        <v>13</v>
      </c>
      <c r="M967" s="2" t="s">
        <v>40</v>
      </c>
      <c r="N967" s="16">
        <f t="shared" si="0"/>
        <v>102.30654761904762</v>
      </c>
      <c r="O967" s="16">
        <f t="shared" si="1"/>
        <v>7</v>
      </c>
      <c r="P967" s="17">
        <f t="shared" si="2"/>
        <v>19642.857142857141</v>
      </c>
      <c r="Q967" s="18">
        <f t="shared" si="3"/>
        <v>0.14285714285714285</v>
      </c>
      <c r="R967" s="16" t="str">
        <f t="shared" si="4"/>
        <v>TimberTA</v>
      </c>
      <c r="S967" s="19">
        <f t="shared" si="5"/>
        <v>21186</v>
      </c>
      <c r="T967" s="20">
        <f t="shared" ca="1" si="6"/>
        <v>23281</v>
      </c>
      <c r="U967" s="16">
        <f t="shared" ref="U967:W967" si="962">D967-U$5</f>
        <v>86</v>
      </c>
      <c r="V967" s="16">
        <f t="shared" si="962"/>
        <v>8</v>
      </c>
      <c r="W967" s="16">
        <f t="shared" si="962"/>
        <v>1010</v>
      </c>
    </row>
    <row r="968" spans="1:23" ht="15.75" customHeight="1" x14ac:dyDescent="0.2">
      <c r="A968" s="2">
        <v>215245</v>
      </c>
      <c r="B968" s="2">
        <v>7</v>
      </c>
      <c r="C968" s="2">
        <v>5</v>
      </c>
      <c r="D968" s="2">
        <v>1965</v>
      </c>
      <c r="E968" s="2">
        <v>1965</v>
      </c>
      <c r="F968" s="2">
        <v>2036</v>
      </c>
      <c r="G968" s="2">
        <v>2</v>
      </c>
      <c r="H968" s="2">
        <v>3</v>
      </c>
      <c r="I968" s="2">
        <v>2</v>
      </c>
      <c r="J968" s="2">
        <v>2</v>
      </c>
      <c r="K968" s="2">
        <v>375000</v>
      </c>
      <c r="L968" s="2" t="s">
        <v>13</v>
      </c>
      <c r="M968" s="2" t="s">
        <v>40</v>
      </c>
      <c r="N968" s="16">
        <f t="shared" si="0"/>
        <v>184.18467583497053</v>
      </c>
      <c r="O968" s="16">
        <f t="shared" si="1"/>
        <v>9</v>
      </c>
      <c r="P968" s="17">
        <f t="shared" si="2"/>
        <v>41666.666666666664</v>
      </c>
      <c r="Q968" s="18">
        <f t="shared" si="3"/>
        <v>0.22222222222222221</v>
      </c>
      <c r="R968" s="16" t="str">
        <f t="shared" si="4"/>
        <v>TimberTA</v>
      </c>
      <c r="S968" s="19">
        <f t="shared" si="5"/>
        <v>23743</v>
      </c>
      <c r="T968" s="20">
        <f t="shared" ca="1" si="6"/>
        <v>20724</v>
      </c>
      <c r="U968" s="16">
        <f t="shared" ref="U968:W968" si="963">D968-U$5</f>
        <v>93</v>
      </c>
      <c r="V968" s="16">
        <f t="shared" si="963"/>
        <v>15</v>
      </c>
      <c r="W968" s="16">
        <f t="shared" si="963"/>
        <v>1702</v>
      </c>
    </row>
    <row r="969" spans="1:23" ht="15.75" customHeight="1" x14ac:dyDescent="0.2">
      <c r="A969" s="2">
        <v>12898</v>
      </c>
      <c r="B969" s="2">
        <v>9</v>
      </c>
      <c r="C969" s="2">
        <v>5</v>
      </c>
      <c r="D969" s="2">
        <v>2007</v>
      </c>
      <c r="E969" s="2">
        <v>2008</v>
      </c>
      <c r="F969" s="2">
        <v>1620</v>
      </c>
      <c r="G969" s="2">
        <v>2</v>
      </c>
      <c r="H969" s="2">
        <v>2</v>
      </c>
      <c r="I969" s="2">
        <v>1</v>
      </c>
      <c r="J969" s="2">
        <v>3</v>
      </c>
      <c r="K969" s="2">
        <v>315500</v>
      </c>
      <c r="L969" s="2" t="s">
        <v>13</v>
      </c>
      <c r="M969" s="2" t="s">
        <v>40</v>
      </c>
      <c r="N969" s="16">
        <f t="shared" si="0"/>
        <v>194.75308641975309</v>
      </c>
      <c r="O969" s="16">
        <f t="shared" si="1"/>
        <v>8</v>
      </c>
      <c r="P969" s="17">
        <f t="shared" si="2"/>
        <v>39437.5</v>
      </c>
      <c r="Q969" s="18">
        <f t="shared" si="3"/>
        <v>0.25</v>
      </c>
      <c r="R969" s="16" t="str">
        <f t="shared" si="4"/>
        <v>TimberTA</v>
      </c>
      <c r="S969" s="19">
        <f t="shared" si="5"/>
        <v>39083</v>
      </c>
      <c r="T969" s="20">
        <f t="shared" ca="1" si="6"/>
        <v>5384</v>
      </c>
      <c r="U969" s="16">
        <f t="shared" ref="U969:W969" si="964">D969-U$5</f>
        <v>135</v>
      </c>
      <c r="V969" s="16">
        <f t="shared" si="964"/>
        <v>58</v>
      </c>
      <c r="W969" s="16">
        <f t="shared" si="964"/>
        <v>1286</v>
      </c>
    </row>
    <row r="970" spans="1:23" ht="15.75" customHeight="1" x14ac:dyDescent="0.2">
      <c r="A970" s="2">
        <v>13159</v>
      </c>
      <c r="B970" s="2">
        <v>7</v>
      </c>
      <c r="C970" s="2">
        <v>5</v>
      </c>
      <c r="D970" s="2">
        <v>2009</v>
      </c>
      <c r="E970" s="2">
        <v>2009</v>
      </c>
      <c r="F970" s="2">
        <v>1692</v>
      </c>
      <c r="G970" s="2">
        <v>2</v>
      </c>
      <c r="H970" s="2">
        <v>3</v>
      </c>
      <c r="I970" s="2">
        <v>0</v>
      </c>
      <c r="J970" s="2">
        <v>2</v>
      </c>
      <c r="K970" s="2">
        <v>224500</v>
      </c>
      <c r="L970" s="2" t="s">
        <v>13</v>
      </c>
      <c r="M970" s="2" t="s">
        <v>40</v>
      </c>
      <c r="N970" s="16">
        <f t="shared" si="0"/>
        <v>132.68321513002365</v>
      </c>
      <c r="O970" s="16">
        <f t="shared" si="1"/>
        <v>7</v>
      </c>
      <c r="P970" s="17">
        <f t="shared" si="2"/>
        <v>32071.428571428572</v>
      </c>
      <c r="Q970" s="18">
        <f t="shared" si="3"/>
        <v>0.2857142857142857</v>
      </c>
      <c r="R970" s="16" t="str">
        <f t="shared" si="4"/>
        <v>TimberTA</v>
      </c>
      <c r="S970" s="19">
        <f t="shared" si="5"/>
        <v>39814</v>
      </c>
      <c r="T970" s="20">
        <f t="shared" ca="1" si="6"/>
        <v>4653</v>
      </c>
      <c r="U970" s="16">
        <f t="shared" ref="U970:W970" si="965">D970-U$5</f>
        <v>137</v>
      </c>
      <c r="V970" s="16">
        <f t="shared" si="965"/>
        <v>59</v>
      </c>
      <c r="W970" s="16">
        <f t="shared" si="965"/>
        <v>1358</v>
      </c>
    </row>
    <row r="971" spans="1:23" ht="15.75" customHeight="1" x14ac:dyDescent="0.2">
      <c r="A971" s="2">
        <v>13438</v>
      </c>
      <c r="B971" s="2">
        <v>9</v>
      </c>
      <c r="C971" s="2">
        <v>5</v>
      </c>
      <c r="D971" s="2">
        <v>2008</v>
      </c>
      <c r="E971" s="2">
        <v>2008</v>
      </c>
      <c r="F971" s="2">
        <v>2036</v>
      </c>
      <c r="G971" s="2">
        <v>2</v>
      </c>
      <c r="H971" s="2">
        <v>3</v>
      </c>
      <c r="I971" s="2">
        <v>1</v>
      </c>
      <c r="J971" s="2">
        <v>3</v>
      </c>
      <c r="K971" s="2">
        <v>410000</v>
      </c>
      <c r="L971" s="2" t="s">
        <v>13</v>
      </c>
      <c r="M971" s="2" t="s">
        <v>40</v>
      </c>
      <c r="N971" s="16">
        <f t="shared" si="0"/>
        <v>201.37524557956777</v>
      </c>
      <c r="O971" s="16">
        <f t="shared" si="1"/>
        <v>9</v>
      </c>
      <c r="P971" s="17">
        <f t="shared" si="2"/>
        <v>45555.555555555555</v>
      </c>
      <c r="Q971" s="18">
        <f t="shared" si="3"/>
        <v>0.22222222222222221</v>
      </c>
      <c r="R971" s="16" t="str">
        <f t="shared" si="4"/>
        <v>TimberTA</v>
      </c>
      <c r="S971" s="19">
        <f t="shared" si="5"/>
        <v>39448</v>
      </c>
      <c r="T971" s="20">
        <f t="shared" ca="1" si="6"/>
        <v>5019</v>
      </c>
      <c r="U971" s="16">
        <f t="shared" ref="U971:W971" si="966">D971-U$5</f>
        <v>136</v>
      </c>
      <c r="V971" s="16">
        <f t="shared" si="966"/>
        <v>58</v>
      </c>
      <c r="W971" s="16">
        <f t="shared" si="966"/>
        <v>1702</v>
      </c>
    </row>
    <row r="972" spans="1:23" ht="15.75" customHeight="1" x14ac:dyDescent="0.2">
      <c r="A972" s="2">
        <v>14463</v>
      </c>
      <c r="B972" s="2">
        <v>9</v>
      </c>
      <c r="C972" s="2">
        <v>5</v>
      </c>
      <c r="D972" s="2">
        <v>2008</v>
      </c>
      <c r="E972" s="2">
        <v>2008</v>
      </c>
      <c r="F972" s="2">
        <v>1641</v>
      </c>
      <c r="G972" s="2">
        <v>2</v>
      </c>
      <c r="H972" s="2">
        <v>3</v>
      </c>
      <c r="I972" s="2">
        <v>0</v>
      </c>
      <c r="J972" s="2">
        <v>3</v>
      </c>
      <c r="K972" s="2">
        <v>316500</v>
      </c>
      <c r="L972" s="2" t="s">
        <v>13</v>
      </c>
      <c r="M972" s="2" t="s">
        <v>40</v>
      </c>
      <c r="N972" s="16">
        <f t="shared" si="0"/>
        <v>192.87020109689215</v>
      </c>
      <c r="O972" s="16">
        <f t="shared" si="1"/>
        <v>8</v>
      </c>
      <c r="P972" s="17">
        <f t="shared" si="2"/>
        <v>39562.5</v>
      </c>
      <c r="Q972" s="18">
        <f t="shared" si="3"/>
        <v>0.25</v>
      </c>
      <c r="R972" s="16" t="str">
        <f t="shared" si="4"/>
        <v>TimberTA</v>
      </c>
      <c r="S972" s="19">
        <f t="shared" si="5"/>
        <v>39448</v>
      </c>
      <c r="T972" s="20">
        <f t="shared" ca="1" si="6"/>
        <v>5019</v>
      </c>
      <c r="U972" s="16">
        <f t="shared" ref="U972:W972" si="967">D972-U$5</f>
        <v>136</v>
      </c>
      <c r="V972" s="16">
        <f t="shared" si="967"/>
        <v>58</v>
      </c>
      <c r="W972" s="16">
        <f t="shared" si="967"/>
        <v>1307</v>
      </c>
    </row>
    <row r="973" spans="1:23" ht="15.75" customHeight="1" x14ac:dyDescent="0.2">
      <c r="A973" s="2">
        <v>8925</v>
      </c>
      <c r="B973" s="2">
        <v>8</v>
      </c>
      <c r="C973" s="2">
        <v>5</v>
      </c>
      <c r="D973" s="2">
        <v>2007</v>
      </c>
      <c r="E973" s="2">
        <v>2007</v>
      </c>
      <c r="F973" s="2">
        <v>1466</v>
      </c>
      <c r="G973" s="2">
        <v>2</v>
      </c>
      <c r="H973" s="2">
        <v>3</v>
      </c>
      <c r="I973" s="2">
        <v>0</v>
      </c>
      <c r="J973" s="2">
        <v>3</v>
      </c>
      <c r="K973" s="2">
        <v>201000</v>
      </c>
      <c r="L973" s="2" t="s">
        <v>13</v>
      </c>
      <c r="M973" s="2" t="s">
        <v>40</v>
      </c>
      <c r="N973" s="16">
        <f t="shared" si="0"/>
        <v>137.10777626193723</v>
      </c>
      <c r="O973" s="16">
        <f t="shared" si="1"/>
        <v>8</v>
      </c>
      <c r="P973" s="17">
        <f t="shared" si="2"/>
        <v>25125</v>
      </c>
      <c r="Q973" s="18">
        <f t="shared" si="3"/>
        <v>0.25</v>
      </c>
      <c r="R973" s="16" t="str">
        <f t="shared" si="4"/>
        <v>TimberTA</v>
      </c>
      <c r="S973" s="19">
        <f t="shared" si="5"/>
        <v>39083</v>
      </c>
      <c r="T973" s="20">
        <f t="shared" ca="1" si="6"/>
        <v>5384</v>
      </c>
      <c r="U973" s="16">
        <f t="shared" ref="U973:W973" si="968">D973-U$5</f>
        <v>135</v>
      </c>
      <c r="V973" s="16">
        <f t="shared" si="968"/>
        <v>57</v>
      </c>
      <c r="W973" s="16">
        <f t="shared" si="968"/>
        <v>1132</v>
      </c>
    </row>
    <row r="974" spans="1:23" ht="15.75" customHeight="1" x14ac:dyDescent="0.2">
      <c r="A974" s="2">
        <v>11457</v>
      </c>
      <c r="B974" s="2">
        <v>6</v>
      </c>
      <c r="C974" s="2">
        <v>5</v>
      </c>
      <c r="D974" s="2">
        <v>1988</v>
      </c>
      <c r="E974" s="2">
        <v>1988</v>
      </c>
      <c r="F974" s="2">
        <v>1412</v>
      </c>
      <c r="G974" s="2">
        <v>2</v>
      </c>
      <c r="H974" s="2">
        <v>3</v>
      </c>
      <c r="I974" s="2">
        <v>1</v>
      </c>
      <c r="J974" s="2">
        <v>2</v>
      </c>
      <c r="K974" s="2">
        <v>175000</v>
      </c>
      <c r="L974" s="2" t="s">
        <v>13</v>
      </c>
      <c r="M974" s="2" t="s">
        <v>40</v>
      </c>
      <c r="N974" s="16">
        <f t="shared" si="0"/>
        <v>123.93767705382436</v>
      </c>
      <c r="O974" s="16">
        <f t="shared" si="1"/>
        <v>8</v>
      </c>
      <c r="P974" s="17">
        <f t="shared" si="2"/>
        <v>21875</v>
      </c>
      <c r="Q974" s="18">
        <f t="shared" si="3"/>
        <v>0.25</v>
      </c>
      <c r="R974" s="16" t="str">
        <f t="shared" si="4"/>
        <v>TimberTA</v>
      </c>
      <c r="S974" s="19">
        <f t="shared" si="5"/>
        <v>32143</v>
      </c>
      <c r="T974" s="20">
        <f t="shared" ca="1" si="6"/>
        <v>12324</v>
      </c>
      <c r="U974" s="16">
        <f t="shared" ref="U974:W974" si="969">D974-U$5</f>
        <v>116</v>
      </c>
      <c r="V974" s="16">
        <f t="shared" si="969"/>
        <v>38</v>
      </c>
      <c r="W974" s="16">
        <f t="shared" si="969"/>
        <v>1078</v>
      </c>
    </row>
    <row r="975" spans="1:23" ht="15.75" customHeight="1" x14ac:dyDescent="0.2">
      <c r="A975" s="2">
        <v>9839</v>
      </c>
      <c r="B975" s="2">
        <v>6</v>
      </c>
      <c r="C975" s="2">
        <v>8</v>
      </c>
      <c r="D975" s="2">
        <v>1980</v>
      </c>
      <c r="E975" s="2">
        <v>2006</v>
      </c>
      <c r="F975" s="2">
        <v>2237</v>
      </c>
      <c r="G975" s="2">
        <v>2</v>
      </c>
      <c r="H975" s="2">
        <v>3</v>
      </c>
      <c r="I975" s="2">
        <v>1</v>
      </c>
      <c r="J975" s="2">
        <v>2</v>
      </c>
      <c r="K975" s="2">
        <v>204000</v>
      </c>
      <c r="L975" s="2" t="s">
        <v>17</v>
      </c>
      <c r="M975" s="2" t="s">
        <v>40</v>
      </c>
      <c r="N975" s="16">
        <f t="shared" si="0"/>
        <v>91.193562807331247</v>
      </c>
      <c r="O975" s="16">
        <f t="shared" si="1"/>
        <v>8</v>
      </c>
      <c r="P975" s="17">
        <f t="shared" si="2"/>
        <v>25500</v>
      </c>
      <c r="Q975" s="18">
        <f t="shared" si="3"/>
        <v>0.25</v>
      </c>
      <c r="R975" s="16" t="str">
        <f t="shared" si="4"/>
        <v>TimberGd</v>
      </c>
      <c r="S975" s="19">
        <f t="shared" si="5"/>
        <v>29221</v>
      </c>
      <c r="T975" s="20">
        <f t="shared" ca="1" si="6"/>
        <v>15246</v>
      </c>
      <c r="U975" s="16">
        <f t="shared" ref="U975:W975" si="970">D975-U$5</f>
        <v>108</v>
      </c>
      <c r="V975" s="16">
        <f t="shared" si="970"/>
        <v>56</v>
      </c>
      <c r="W975" s="16">
        <f t="shared" si="970"/>
        <v>1903</v>
      </c>
    </row>
    <row r="976" spans="1:23" ht="15.75" customHeight="1" x14ac:dyDescent="0.2">
      <c r="A976" s="2">
        <v>14419</v>
      </c>
      <c r="B976" s="2">
        <v>7</v>
      </c>
      <c r="C976" s="2">
        <v>5</v>
      </c>
      <c r="D976" s="2">
        <v>1987</v>
      </c>
      <c r="E976" s="2">
        <v>1989</v>
      </c>
      <c r="F976" s="2">
        <v>1479</v>
      </c>
      <c r="G976" s="2">
        <v>2</v>
      </c>
      <c r="H976" s="2">
        <v>3</v>
      </c>
      <c r="I976" s="2">
        <v>1</v>
      </c>
      <c r="J976" s="2">
        <v>2</v>
      </c>
      <c r="K976" s="2">
        <v>213500</v>
      </c>
      <c r="L976" s="2" t="s">
        <v>13</v>
      </c>
      <c r="M976" s="2" t="s">
        <v>40</v>
      </c>
      <c r="N976" s="16">
        <f t="shared" si="0"/>
        <v>144.35429344151453</v>
      </c>
      <c r="O976" s="16">
        <f t="shared" si="1"/>
        <v>8</v>
      </c>
      <c r="P976" s="17">
        <f t="shared" si="2"/>
        <v>26687.5</v>
      </c>
      <c r="Q976" s="18">
        <f t="shared" si="3"/>
        <v>0.25</v>
      </c>
      <c r="R976" s="16" t="str">
        <f t="shared" si="4"/>
        <v>TimberTA</v>
      </c>
      <c r="S976" s="19">
        <f t="shared" si="5"/>
        <v>31778</v>
      </c>
      <c r="T976" s="20">
        <f t="shared" ca="1" si="6"/>
        <v>12689</v>
      </c>
      <c r="U976" s="16">
        <f t="shared" ref="U976:W976" si="971">D976-U$5</f>
        <v>115</v>
      </c>
      <c r="V976" s="16">
        <f t="shared" si="971"/>
        <v>39</v>
      </c>
      <c r="W976" s="16">
        <f t="shared" si="971"/>
        <v>1145</v>
      </c>
    </row>
    <row r="977" spans="1:23" ht="15.75" customHeight="1" x14ac:dyDescent="0.2">
      <c r="A977" s="2">
        <v>6853</v>
      </c>
      <c r="B977" s="2">
        <v>8</v>
      </c>
      <c r="C977" s="2">
        <v>5</v>
      </c>
      <c r="D977" s="2">
        <v>2001</v>
      </c>
      <c r="E977" s="2">
        <v>2002</v>
      </c>
      <c r="F977" s="2">
        <v>1296</v>
      </c>
      <c r="G977" s="2">
        <v>2</v>
      </c>
      <c r="H977" s="2">
        <v>2</v>
      </c>
      <c r="I977" s="2">
        <v>0</v>
      </c>
      <c r="J977" s="2">
        <v>2</v>
      </c>
      <c r="K977" s="2">
        <v>220000</v>
      </c>
      <c r="L977" s="2" t="s">
        <v>13</v>
      </c>
      <c r="M977" s="2" t="s">
        <v>40</v>
      </c>
      <c r="N977" s="16">
        <f t="shared" si="0"/>
        <v>169.75308641975309</v>
      </c>
      <c r="O977" s="16">
        <f t="shared" si="1"/>
        <v>6</v>
      </c>
      <c r="P977" s="17">
        <f t="shared" si="2"/>
        <v>36666.666666666664</v>
      </c>
      <c r="Q977" s="18">
        <f t="shared" si="3"/>
        <v>0.33333333333333331</v>
      </c>
      <c r="R977" s="16" t="str">
        <f t="shared" si="4"/>
        <v>TimberTA</v>
      </c>
      <c r="S977" s="19">
        <f t="shared" si="5"/>
        <v>36892</v>
      </c>
      <c r="T977" s="20">
        <f t="shared" ca="1" si="6"/>
        <v>7575</v>
      </c>
      <c r="U977" s="16">
        <f t="shared" ref="U977:W977" si="972">D977-U$5</f>
        <v>129</v>
      </c>
      <c r="V977" s="16">
        <f t="shared" si="972"/>
        <v>52</v>
      </c>
      <c r="W977" s="16">
        <f t="shared" si="972"/>
        <v>962</v>
      </c>
    </row>
    <row r="978" spans="1:23" ht="15.75" customHeight="1" x14ac:dyDescent="0.2">
      <c r="A978" s="2">
        <v>9157</v>
      </c>
      <c r="B978" s="2">
        <v>7</v>
      </c>
      <c r="C978" s="2">
        <v>5</v>
      </c>
      <c r="D978" s="2">
        <v>2003</v>
      </c>
      <c r="E978" s="2">
        <v>2003</v>
      </c>
      <c r="F978" s="2">
        <v>2014</v>
      </c>
      <c r="G978" s="2">
        <v>2</v>
      </c>
      <c r="H978" s="2">
        <v>3</v>
      </c>
      <c r="I978" s="2">
        <v>0</v>
      </c>
      <c r="J978" s="2">
        <v>2</v>
      </c>
      <c r="K978" s="2">
        <v>170000</v>
      </c>
      <c r="L978" s="2" t="s">
        <v>13</v>
      </c>
      <c r="M978" s="2" t="s">
        <v>40</v>
      </c>
      <c r="N978" s="16">
        <f t="shared" si="0"/>
        <v>84.409136047666337</v>
      </c>
      <c r="O978" s="16">
        <f t="shared" si="1"/>
        <v>7</v>
      </c>
      <c r="P978" s="17">
        <f t="shared" si="2"/>
        <v>24285.714285714286</v>
      </c>
      <c r="Q978" s="18">
        <f t="shared" si="3"/>
        <v>0.2857142857142857</v>
      </c>
      <c r="R978" s="16" t="str">
        <f t="shared" si="4"/>
        <v>TimberTA</v>
      </c>
      <c r="S978" s="19">
        <f t="shared" si="5"/>
        <v>37622</v>
      </c>
      <c r="T978" s="20">
        <f t="shared" ca="1" si="6"/>
        <v>6845</v>
      </c>
      <c r="U978" s="16">
        <f t="shared" ref="U978:W978" si="973">D978-U$5</f>
        <v>131</v>
      </c>
      <c r="V978" s="16">
        <f t="shared" si="973"/>
        <v>53</v>
      </c>
      <c r="W978" s="16">
        <f t="shared" si="973"/>
        <v>1680</v>
      </c>
    </row>
    <row r="979" spans="1:23" ht="15.75" customHeight="1" x14ac:dyDescent="0.2">
      <c r="A979" s="2">
        <v>14601</v>
      </c>
      <c r="B979" s="2">
        <v>9</v>
      </c>
      <c r="C979" s="2">
        <v>5</v>
      </c>
      <c r="D979" s="2">
        <v>2006</v>
      </c>
      <c r="E979" s="2">
        <v>2006</v>
      </c>
      <c r="F979" s="2">
        <v>1838</v>
      </c>
      <c r="G979" s="2">
        <v>2</v>
      </c>
      <c r="H979" s="2">
        <v>2</v>
      </c>
      <c r="I979" s="2">
        <v>1</v>
      </c>
      <c r="J979" s="2">
        <v>3</v>
      </c>
      <c r="K979" s="2">
        <v>315000</v>
      </c>
      <c r="L979" s="2" t="s">
        <v>13</v>
      </c>
      <c r="M979" s="2" t="s">
        <v>40</v>
      </c>
      <c r="N979" s="16">
        <f t="shared" si="0"/>
        <v>171.38193688792165</v>
      </c>
      <c r="O979" s="16">
        <f t="shared" si="1"/>
        <v>8</v>
      </c>
      <c r="P979" s="17">
        <f t="shared" si="2"/>
        <v>39375</v>
      </c>
      <c r="Q979" s="18">
        <f t="shared" si="3"/>
        <v>0.25</v>
      </c>
      <c r="R979" s="16" t="str">
        <f t="shared" si="4"/>
        <v>TimberTA</v>
      </c>
      <c r="S979" s="19">
        <f t="shared" si="5"/>
        <v>38718</v>
      </c>
      <c r="T979" s="20">
        <f t="shared" ca="1" si="6"/>
        <v>5749</v>
      </c>
      <c r="U979" s="16">
        <f t="shared" ref="U979:W979" si="974">D979-U$5</f>
        <v>134</v>
      </c>
      <c r="V979" s="16">
        <f t="shared" si="974"/>
        <v>56</v>
      </c>
      <c r="W979" s="16">
        <f t="shared" si="974"/>
        <v>1504</v>
      </c>
    </row>
    <row r="980" spans="1:23" ht="15.75" customHeight="1" x14ac:dyDescent="0.2">
      <c r="A980" s="2">
        <v>12633</v>
      </c>
      <c r="B980" s="2">
        <v>9</v>
      </c>
      <c r="C980" s="2">
        <v>5</v>
      </c>
      <c r="D980" s="2">
        <v>2007</v>
      </c>
      <c r="E980" s="2">
        <v>2007</v>
      </c>
      <c r="F980" s="2">
        <v>1978</v>
      </c>
      <c r="G980" s="2">
        <v>2</v>
      </c>
      <c r="H980" s="2">
        <v>2</v>
      </c>
      <c r="I980" s="2">
        <v>1</v>
      </c>
      <c r="J980" s="2">
        <v>3</v>
      </c>
      <c r="K980" s="2">
        <v>425000</v>
      </c>
      <c r="L980" s="2" t="s">
        <v>13</v>
      </c>
      <c r="M980" s="2" t="s">
        <v>40</v>
      </c>
      <c r="N980" s="16">
        <f t="shared" si="0"/>
        <v>214.86349848331648</v>
      </c>
      <c r="O980" s="16">
        <f t="shared" si="1"/>
        <v>8</v>
      </c>
      <c r="P980" s="17">
        <f t="shared" si="2"/>
        <v>53125</v>
      </c>
      <c r="Q980" s="18">
        <f t="shared" si="3"/>
        <v>0.25</v>
      </c>
      <c r="R980" s="16" t="str">
        <f t="shared" si="4"/>
        <v>TimberTA</v>
      </c>
      <c r="S980" s="19">
        <f t="shared" si="5"/>
        <v>39083</v>
      </c>
      <c r="T980" s="20">
        <f t="shared" ca="1" si="6"/>
        <v>5384</v>
      </c>
      <c r="U980" s="16">
        <f t="shared" ref="U980:W980" si="975">D980-U$5</f>
        <v>135</v>
      </c>
      <c r="V980" s="16">
        <f t="shared" si="975"/>
        <v>57</v>
      </c>
      <c r="W980" s="16">
        <f t="shared" si="975"/>
        <v>1644</v>
      </c>
    </row>
    <row r="981" spans="1:23" ht="15.75" customHeight="1" x14ac:dyDescent="0.2">
      <c r="A981" s="2">
        <v>12518</v>
      </c>
      <c r="B981" s="2">
        <v>5</v>
      </c>
      <c r="C981" s="2">
        <v>7</v>
      </c>
      <c r="D981" s="2">
        <v>1968</v>
      </c>
      <c r="E981" s="2">
        <v>1968</v>
      </c>
      <c r="F981" s="2">
        <v>1008</v>
      </c>
      <c r="G981" s="2">
        <v>1</v>
      </c>
      <c r="H981" s="2">
        <v>3</v>
      </c>
      <c r="I981" s="2">
        <v>0</v>
      </c>
      <c r="J981" s="2">
        <v>1</v>
      </c>
      <c r="K981" s="2">
        <v>139500</v>
      </c>
      <c r="L981" s="2" t="s">
        <v>13</v>
      </c>
      <c r="M981" s="2" t="s">
        <v>39</v>
      </c>
      <c r="N981" s="16">
        <f t="shared" si="0"/>
        <v>138.39285714285714</v>
      </c>
      <c r="O981" s="16">
        <f t="shared" si="1"/>
        <v>5</v>
      </c>
      <c r="P981" s="17">
        <f t="shared" si="2"/>
        <v>27900</v>
      </c>
      <c r="Q981" s="18">
        <f t="shared" si="3"/>
        <v>0.2</v>
      </c>
      <c r="R981" s="16" t="str">
        <f t="shared" si="4"/>
        <v>MitchelTA</v>
      </c>
      <c r="S981" s="19">
        <f t="shared" si="5"/>
        <v>24838</v>
      </c>
      <c r="T981" s="20">
        <f t="shared" ca="1" si="6"/>
        <v>19629</v>
      </c>
      <c r="U981" s="16">
        <f t="shared" ref="U981:W981" si="976">D981-U$5</f>
        <v>96</v>
      </c>
      <c r="V981" s="16">
        <f t="shared" si="976"/>
        <v>18</v>
      </c>
      <c r="W981" s="16">
        <f t="shared" si="976"/>
        <v>674</v>
      </c>
    </row>
    <row r="982" spans="1:23" ht="15.75" customHeight="1" x14ac:dyDescent="0.2">
      <c r="A982" s="2">
        <v>21750</v>
      </c>
      <c r="B982" s="2">
        <v>5</v>
      </c>
      <c r="C982" s="2">
        <v>4</v>
      </c>
      <c r="D982" s="2">
        <v>1960</v>
      </c>
      <c r="E982" s="2">
        <v>2006</v>
      </c>
      <c r="F982" s="2">
        <v>1771</v>
      </c>
      <c r="G982" s="2">
        <v>1</v>
      </c>
      <c r="H982" s="2">
        <v>3</v>
      </c>
      <c r="I982" s="2">
        <v>1</v>
      </c>
      <c r="J982" s="2">
        <v>2</v>
      </c>
      <c r="K982" s="2">
        <v>115000</v>
      </c>
      <c r="L982" s="2" t="s">
        <v>26</v>
      </c>
      <c r="M982" s="2" t="s">
        <v>39</v>
      </c>
      <c r="N982" s="16">
        <f t="shared" si="0"/>
        <v>64.935064935064929</v>
      </c>
      <c r="O982" s="16">
        <f t="shared" si="1"/>
        <v>7</v>
      </c>
      <c r="P982" s="17">
        <f t="shared" si="2"/>
        <v>16428.571428571428</v>
      </c>
      <c r="Q982" s="18">
        <f t="shared" si="3"/>
        <v>0.14285714285714285</v>
      </c>
      <c r="R982" s="16" t="str">
        <f t="shared" si="4"/>
        <v>MitchelFa</v>
      </c>
      <c r="S982" s="19">
        <f t="shared" si="5"/>
        <v>21916</v>
      </c>
      <c r="T982" s="20">
        <f t="shared" ca="1" si="6"/>
        <v>22551</v>
      </c>
      <c r="U982" s="16">
        <f t="shared" ref="U982:W982" si="977">D982-U$5</f>
        <v>88</v>
      </c>
      <c r="V982" s="16">
        <f t="shared" si="977"/>
        <v>56</v>
      </c>
      <c r="W982" s="16">
        <f t="shared" si="977"/>
        <v>1437</v>
      </c>
    </row>
    <row r="983" spans="1:23" ht="15.75" customHeight="1" x14ac:dyDescent="0.2">
      <c r="A983" s="2">
        <v>4500</v>
      </c>
      <c r="B983" s="2">
        <v>6</v>
      </c>
      <c r="C983" s="2">
        <v>5</v>
      </c>
      <c r="D983" s="2">
        <v>1998</v>
      </c>
      <c r="E983" s="2">
        <v>1998</v>
      </c>
      <c r="F983" s="2">
        <v>1204</v>
      </c>
      <c r="G983" s="2">
        <v>2</v>
      </c>
      <c r="H983" s="2">
        <v>2</v>
      </c>
      <c r="I983" s="2">
        <v>0</v>
      </c>
      <c r="J983" s="2">
        <v>2</v>
      </c>
      <c r="K983" s="2">
        <v>162000</v>
      </c>
      <c r="L983" s="2" t="s">
        <v>13</v>
      </c>
      <c r="M983" s="2" t="s">
        <v>39</v>
      </c>
      <c r="N983" s="16">
        <f t="shared" si="0"/>
        <v>134.55149501661128</v>
      </c>
      <c r="O983" s="16">
        <f t="shared" si="1"/>
        <v>6</v>
      </c>
      <c r="P983" s="17">
        <f t="shared" si="2"/>
        <v>27000</v>
      </c>
      <c r="Q983" s="18">
        <f t="shared" si="3"/>
        <v>0.33333333333333331</v>
      </c>
      <c r="R983" s="16" t="str">
        <f t="shared" si="4"/>
        <v>MitchelTA</v>
      </c>
      <c r="S983" s="19">
        <f t="shared" si="5"/>
        <v>35796</v>
      </c>
      <c r="T983" s="20">
        <f t="shared" ca="1" si="6"/>
        <v>8671</v>
      </c>
      <c r="U983" s="16">
        <f t="shared" ref="U983:W983" si="978">D983-U$5</f>
        <v>126</v>
      </c>
      <c r="V983" s="16">
        <f t="shared" si="978"/>
        <v>48</v>
      </c>
      <c r="W983" s="16">
        <f t="shared" si="978"/>
        <v>870</v>
      </c>
    </row>
    <row r="984" spans="1:23" ht="15.75" customHeight="1" x14ac:dyDescent="0.2">
      <c r="A984" s="2">
        <v>4500</v>
      </c>
      <c r="B984" s="2">
        <v>6</v>
      </c>
      <c r="C984" s="2">
        <v>5</v>
      </c>
      <c r="D984" s="2">
        <v>1999</v>
      </c>
      <c r="E984" s="2">
        <v>1999</v>
      </c>
      <c r="F984" s="2">
        <v>1224</v>
      </c>
      <c r="G984" s="2">
        <v>2</v>
      </c>
      <c r="H984" s="2">
        <v>2</v>
      </c>
      <c r="I984" s="2">
        <v>0</v>
      </c>
      <c r="J984" s="2">
        <v>2</v>
      </c>
      <c r="K984" s="2">
        <v>165000</v>
      </c>
      <c r="L984" s="2" t="s">
        <v>13</v>
      </c>
      <c r="M984" s="2" t="s">
        <v>39</v>
      </c>
      <c r="N984" s="16">
        <f t="shared" si="0"/>
        <v>134.80392156862746</v>
      </c>
      <c r="O984" s="16">
        <f t="shared" si="1"/>
        <v>6</v>
      </c>
      <c r="P984" s="17">
        <f t="shared" si="2"/>
        <v>27500</v>
      </c>
      <c r="Q984" s="18">
        <f t="shared" si="3"/>
        <v>0.33333333333333331</v>
      </c>
      <c r="R984" s="16" t="str">
        <f t="shared" si="4"/>
        <v>MitchelTA</v>
      </c>
      <c r="S984" s="19">
        <f t="shared" si="5"/>
        <v>36161</v>
      </c>
      <c r="T984" s="20">
        <f t="shared" ca="1" si="6"/>
        <v>8306</v>
      </c>
      <c r="U984" s="16">
        <f t="shared" ref="U984:W984" si="979">D984-U$5</f>
        <v>127</v>
      </c>
      <c r="V984" s="16">
        <f t="shared" si="979"/>
        <v>49</v>
      </c>
      <c r="W984" s="16">
        <f t="shared" si="979"/>
        <v>890</v>
      </c>
    </row>
    <row r="985" spans="1:23" ht="15.75" customHeight="1" x14ac:dyDescent="0.2">
      <c r="A985" s="2">
        <v>1596</v>
      </c>
      <c r="B985" s="2">
        <v>4</v>
      </c>
      <c r="C985" s="2">
        <v>5</v>
      </c>
      <c r="D985" s="2">
        <v>1973</v>
      </c>
      <c r="E985" s="2">
        <v>1973</v>
      </c>
      <c r="F985" s="2">
        <v>988</v>
      </c>
      <c r="G985" s="2">
        <v>1</v>
      </c>
      <c r="H985" s="2">
        <v>2</v>
      </c>
      <c r="I985" s="2">
        <v>0</v>
      </c>
      <c r="J985" s="2">
        <v>1</v>
      </c>
      <c r="K985" s="2">
        <v>91000</v>
      </c>
      <c r="L985" s="2" t="s">
        <v>13</v>
      </c>
      <c r="M985" s="2" t="s">
        <v>41</v>
      </c>
      <c r="N985" s="16">
        <f t="shared" si="0"/>
        <v>92.10526315789474</v>
      </c>
      <c r="O985" s="16">
        <f t="shared" si="1"/>
        <v>4</v>
      </c>
      <c r="P985" s="17">
        <f t="shared" si="2"/>
        <v>22750</v>
      </c>
      <c r="Q985" s="18">
        <f t="shared" si="3"/>
        <v>0.25</v>
      </c>
      <c r="R985" s="16" t="str">
        <f t="shared" si="4"/>
        <v>MeadowVTA</v>
      </c>
      <c r="S985" s="19">
        <f t="shared" si="5"/>
        <v>26665</v>
      </c>
      <c r="T985" s="20">
        <f t="shared" ca="1" si="6"/>
        <v>17802</v>
      </c>
      <c r="U985" s="16">
        <f t="shared" ref="U985:W985" si="980">D985-U$5</f>
        <v>101</v>
      </c>
      <c r="V985" s="16">
        <f t="shared" si="980"/>
        <v>23</v>
      </c>
      <c r="W985" s="16">
        <f t="shared" si="980"/>
        <v>654</v>
      </c>
    </row>
    <row r="986" spans="1:23" ht="15.75" customHeight="1" x14ac:dyDescent="0.2">
      <c r="A986" s="2">
        <v>9858</v>
      </c>
      <c r="B986" s="2">
        <v>5</v>
      </c>
      <c r="C986" s="2">
        <v>6</v>
      </c>
      <c r="D986" s="2">
        <v>1968</v>
      </c>
      <c r="E986" s="2">
        <v>1968</v>
      </c>
      <c r="F986" s="2">
        <v>874</v>
      </c>
      <c r="G986" s="2">
        <v>1</v>
      </c>
      <c r="H986" s="2">
        <v>3</v>
      </c>
      <c r="I986" s="2">
        <v>0</v>
      </c>
      <c r="J986" s="2">
        <v>1</v>
      </c>
      <c r="K986" s="2">
        <v>130000</v>
      </c>
      <c r="L986" s="2" t="s">
        <v>13</v>
      </c>
      <c r="M986" s="2" t="s">
        <v>39</v>
      </c>
      <c r="N986" s="16">
        <f t="shared" si="0"/>
        <v>148.74141876430207</v>
      </c>
      <c r="O986" s="16">
        <f t="shared" si="1"/>
        <v>5</v>
      </c>
      <c r="P986" s="17">
        <f t="shared" si="2"/>
        <v>26000</v>
      </c>
      <c r="Q986" s="18">
        <f t="shared" si="3"/>
        <v>0.2</v>
      </c>
      <c r="R986" s="16" t="str">
        <f t="shared" si="4"/>
        <v>MitchelTA</v>
      </c>
      <c r="S986" s="19">
        <f t="shared" si="5"/>
        <v>24838</v>
      </c>
      <c r="T986" s="20">
        <f t="shared" ca="1" si="6"/>
        <v>19629</v>
      </c>
      <c r="U986" s="16">
        <f t="shared" ref="U986:W986" si="981">D986-U$5</f>
        <v>96</v>
      </c>
      <c r="V986" s="16">
        <f t="shared" si="981"/>
        <v>18</v>
      </c>
      <c r="W986" s="16">
        <f t="shared" si="981"/>
        <v>540</v>
      </c>
    </row>
    <row r="987" spans="1:23" ht="15.75" customHeight="1" x14ac:dyDescent="0.2">
      <c r="A987" s="2">
        <v>1526</v>
      </c>
      <c r="B987" s="2">
        <v>4</v>
      </c>
      <c r="C987" s="2">
        <v>8</v>
      </c>
      <c r="D987" s="2">
        <v>1970</v>
      </c>
      <c r="E987" s="2">
        <v>2002</v>
      </c>
      <c r="F987" s="2">
        <v>630</v>
      </c>
      <c r="G987" s="2">
        <v>1</v>
      </c>
      <c r="H987" s="2">
        <v>1</v>
      </c>
      <c r="I987" s="2">
        <v>0</v>
      </c>
      <c r="J987" s="2">
        <v>1</v>
      </c>
      <c r="K987" s="2">
        <v>86000</v>
      </c>
      <c r="L987" s="2" t="s">
        <v>17</v>
      </c>
      <c r="M987" s="2" t="s">
        <v>41</v>
      </c>
      <c r="N987" s="16">
        <f t="shared" si="0"/>
        <v>136.50793650793651</v>
      </c>
      <c r="O987" s="16">
        <f t="shared" si="1"/>
        <v>3</v>
      </c>
      <c r="P987" s="17">
        <f t="shared" si="2"/>
        <v>28666.666666666668</v>
      </c>
      <c r="Q987" s="18">
        <f t="shared" si="3"/>
        <v>0.33333333333333331</v>
      </c>
      <c r="R987" s="16" t="str">
        <f t="shared" si="4"/>
        <v>MeadowVGd</v>
      </c>
      <c r="S987" s="19">
        <f t="shared" si="5"/>
        <v>25569</v>
      </c>
      <c r="T987" s="20">
        <f t="shared" ca="1" si="6"/>
        <v>18898</v>
      </c>
      <c r="U987" s="16">
        <f t="shared" ref="U987:W987" si="982">D987-U$5</f>
        <v>98</v>
      </c>
      <c r="V987" s="16">
        <f t="shared" si="982"/>
        <v>52</v>
      </c>
      <c r="W987" s="16">
        <f t="shared" si="982"/>
        <v>296</v>
      </c>
    </row>
    <row r="988" spans="1:23" ht="15.75" customHeight="1" x14ac:dyDescent="0.2">
      <c r="A988" s="2">
        <v>13383</v>
      </c>
      <c r="B988" s="2">
        <v>5</v>
      </c>
      <c r="C988" s="2">
        <v>5</v>
      </c>
      <c r="D988" s="2">
        <v>1969</v>
      </c>
      <c r="E988" s="2">
        <v>2000</v>
      </c>
      <c r="F988" s="2">
        <v>1404</v>
      </c>
      <c r="G988" s="2">
        <v>2</v>
      </c>
      <c r="H988" s="2">
        <v>3</v>
      </c>
      <c r="I988" s="2">
        <v>1</v>
      </c>
      <c r="J988" s="2">
        <v>2</v>
      </c>
      <c r="K988" s="2">
        <v>160000</v>
      </c>
      <c r="L988" s="2" t="s">
        <v>13</v>
      </c>
      <c r="M988" s="2" t="s">
        <v>39</v>
      </c>
      <c r="N988" s="16">
        <f t="shared" si="0"/>
        <v>113.96011396011396</v>
      </c>
      <c r="O988" s="16">
        <f t="shared" si="1"/>
        <v>8</v>
      </c>
      <c r="P988" s="17">
        <f t="shared" si="2"/>
        <v>20000</v>
      </c>
      <c r="Q988" s="18">
        <f t="shared" si="3"/>
        <v>0.25</v>
      </c>
      <c r="R988" s="16" t="str">
        <f t="shared" si="4"/>
        <v>MitchelTA</v>
      </c>
      <c r="S988" s="19">
        <f t="shared" si="5"/>
        <v>25204</v>
      </c>
      <c r="T988" s="20">
        <f t="shared" ca="1" si="6"/>
        <v>19263</v>
      </c>
      <c r="U988" s="16">
        <f t="shared" ref="U988:W988" si="983">D988-U$5</f>
        <v>97</v>
      </c>
      <c r="V988" s="16">
        <f t="shared" si="983"/>
        <v>50</v>
      </c>
      <c r="W988" s="16">
        <f t="shared" si="983"/>
        <v>1070</v>
      </c>
    </row>
    <row r="989" spans="1:23" ht="15.75" customHeight="1" x14ac:dyDescent="0.2">
      <c r="A989" s="2">
        <v>1477</v>
      </c>
      <c r="B989" s="2">
        <v>4</v>
      </c>
      <c r="C989" s="2">
        <v>4</v>
      </c>
      <c r="D989" s="2">
        <v>1970</v>
      </c>
      <c r="E989" s="2">
        <v>1970</v>
      </c>
      <c r="F989" s="2">
        <v>630</v>
      </c>
      <c r="G989" s="2">
        <v>1</v>
      </c>
      <c r="H989" s="2">
        <v>1</v>
      </c>
      <c r="I989" s="2">
        <v>0</v>
      </c>
      <c r="J989" s="2">
        <v>1</v>
      </c>
      <c r="K989" s="2">
        <v>80000</v>
      </c>
      <c r="L989" s="2" t="s">
        <v>13</v>
      </c>
      <c r="M989" s="2" t="s">
        <v>41</v>
      </c>
      <c r="N989" s="16">
        <f t="shared" si="0"/>
        <v>126.98412698412699</v>
      </c>
      <c r="O989" s="16">
        <f t="shared" si="1"/>
        <v>3</v>
      </c>
      <c r="P989" s="17">
        <f t="shared" si="2"/>
        <v>26666.666666666668</v>
      </c>
      <c r="Q989" s="18">
        <f t="shared" si="3"/>
        <v>0.33333333333333331</v>
      </c>
      <c r="R989" s="16" t="str">
        <f t="shared" si="4"/>
        <v>MeadowVTA</v>
      </c>
      <c r="S989" s="19">
        <f t="shared" si="5"/>
        <v>25569</v>
      </c>
      <c r="T989" s="20">
        <f t="shared" ca="1" si="6"/>
        <v>18898</v>
      </c>
      <c r="U989" s="16">
        <f t="shared" ref="U989:W989" si="984">D989-U$5</f>
        <v>98</v>
      </c>
      <c r="V989" s="16">
        <f t="shared" si="984"/>
        <v>20</v>
      </c>
      <c r="W989" s="16">
        <f t="shared" si="984"/>
        <v>296</v>
      </c>
    </row>
    <row r="990" spans="1:23" ht="15.75" customHeight="1" x14ac:dyDescent="0.2">
      <c r="A990" s="2">
        <v>1533</v>
      </c>
      <c r="B990" s="2">
        <v>4</v>
      </c>
      <c r="C990" s="2">
        <v>6</v>
      </c>
      <c r="D990" s="2">
        <v>1970</v>
      </c>
      <c r="E990" s="2">
        <v>2008</v>
      </c>
      <c r="F990" s="2">
        <v>1344</v>
      </c>
      <c r="G990" s="2">
        <v>1</v>
      </c>
      <c r="H990" s="2">
        <v>3</v>
      </c>
      <c r="I990" s="2">
        <v>1</v>
      </c>
      <c r="J990" s="2">
        <v>0</v>
      </c>
      <c r="K990" s="2">
        <v>97000</v>
      </c>
      <c r="L990" s="2" t="s">
        <v>13</v>
      </c>
      <c r="M990" s="2" t="s">
        <v>41</v>
      </c>
      <c r="N990" s="16">
        <f t="shared" si="0"/>
        <v>72.172619047619051</v>
      </c>
      <c r="O990" s="16">
        <f t="shared" si="1"/>
        <v>5</v>
      </c>
      <c r="P990" s="17">
        <f t="shared" si="2"/>
        <v>19400</v>
      </c>
      <c r="Q990" s="18">
        <f t="shared" si="3"/>
        <v>0.2</v>
      </c>
      <c r="R990" s="16" t="str">
        <f t="shared" si="4"/>
        <v>MeadowVTA</v>
      </c>
      <c r="S990" s="19">
        <f t="shared" si="5"/>
        <v>25569</v>
      </c>
      <c r="T990" s="20">
        <f t="shared" ca="1" si="6"/>
        <v>18898</v>
      </c>
      <c r="U990" s="16">
        <f t="shared" ref="U990:W990" si="985">D990-U$5</f>
        <v>98</v>
      </c>
      <c r="V990" s="16">
        <f t="shared" si="985"/>
        <v>58</v>
      </c>
      <c r="W990" s="16">
        <f t="shared" si="985"/>
        <v>1010</v>
      </c>
    </row>
    <row r="991" spans="1:23" ht="15.75" customHeight="1" x14ac:dyDescent="0.2">
      <c r="A991" s="2">
        <v>2217</v>
      </c>
      <c r="B991" s="2">
        <v>4</v>
      </c>
      <c r="C991" s="2">
        <v>4</v>
      </c>
      <c r="D991" s="2">
        <v>1970</v>
      </c>
      <c r="E991" s="2">
        <v>1970</v>
      </c>
      <c r="F991" s="2">
        <v>1092</v>
      </c>
      <c r="G991" s="2">
        <v>1</v>
      </c>
      <c r="H991" s="2">
        <v>3</v>
      </c>
      <c r="I991" s="2">
        <v>0</v>
      </c>
      <c r="J991" s="2">
        <v>1</v>
      </c>
      <c r="K991" s="2">
        <v>88000</v>
      </c>
      <c r="L991" s="2" t="s">
        <v>13</v>
      </c>
      <c r="M991" s="2" t="s">
        <v>41</v>
      </c>
      <c r="N991" s="16">
        <f t="shared" si="0"/>
        <v>80.586080586080584</v>
      </c>
      <c r="O991" s="16">
        <f t="shared" si="1"/>
        <v>5</v>
      </c>
      <c r="P991" s="17">
        <f t="shared" si="2"/>
        <v>17600</v>
      </c>
      <c r="Q991" s="18">
        <f t="shared" si="3"/>
        <v>0.2</v>
      </c>
      <c r="R991" s="16" t="str">
        <f t="shared" si="4"/>
        <v>MeadowVTA</v>
      </c>
      <c r="S991" s="19">
        <f t="shared" si="5"/>
        <v>25569</v>
      </c>
      <c r="T991" s="20">
        <f t="shared" ca="1" si="6"/>
        <v>18898</v>
      </c>
      <c r="U991" s="16">
        <f t="shared" ref="U991:W991" si="986">D991-U$5</f>
        <v>98</v>
      </c>
      <c r="V991" s="16">
        <f t="shared" si="986"/>
        <v>20</v>
      </c>
      <c r="W991" s="16">
        <f t="shared" si="986"/>
        <v>758</v>
      </c>
    </row>
    <row r="992" spans="1:23" ht="15.75" customHeight="1" x14ac:dyDescent="0.2">
      <c r="A992" s="2">
        <v>7689</v>
      </c>
      <c r="B992" s="2">
        <v>5</v>
      </c>
      <c r="C992" s="2">
        <v>8</v>
      </c>
      <c r="D992" s="2">
        <v>1972</v>
      </c>
      <c r="E992" s="2">
        <v>1972</v>
      </c>
      <c r="F992" s="2">
        <v>796</v>
      </c>
      <c r="G992" s="2">
        <v>1</v>
      </c>
      <c r="H992" s="2">
        <v>2</v>
      </c>
      <c r="I992" s="2">
        <v>0</v>
      </c>
      <c r="J992" s="2">
        <v>1</v>
      </c>
      <c r="K992" s="2">
        <v>131900</v>
      </c>
      <c r="L992" s="2" t="s">
        <v>13</v>
      </c>
      <c r="M992" s="2" t="s">
        <v>39</v>
      </c>
      <c r="N992" s="16">
        <f t="shared" si="0"/>
        <v>165.7035175879397</v>
      </c>
      <c r="O992" s="16">
        <f t="shared" si="1"/>
        <v>4</v>
      </c>
      <c r="P992" s="17">
        <f t="shared" si="2"/>
        <v>32975</v>
      </c>
      <c r="Q992" s="18">
        <f t="shared" si="3"/>
        <v>0.25</v>
      </c>
      <c r="R992" s="16" t="str">
        <f t="shared" si="4"/>
        <v>MitchelTA</v>
      </c>
      <c r="S992" s="19">
        <f t="shared" si="5"/>
        <v>26299</v>
      </c>
      <c r="T992" s="20">
        <f t="shared" ca="1" si="6"/>
        <v>18168</v>
      </c>
      <c r="U992" s="16">
        <f t="shared" ref="U992:W992" si="987">D992-U$5</f>
        <v>100</v>
      </c>
      <c r="V992" s="16">
        <f t="shared" si="987"/>
        <v>22</v>
      </c>
      <c r="W992" s="16">
        <f t="shared" si="987"/>
        <v>462</v>
      </c>
    </row>
    <row r="993" spans="1:23" ht="15.75" customHeight="1" x14ac:dyDescent="0.2">
      <c r="A993" s="2">
        <v>7706</v>
      </c>
      <c r="B993" s="2">
        <v>6</v>
      </c>
      <c r="C993" s="2">
        <v>5</v>
      </c>
      <c r="D993" s="2">
        <v>1993</v>
      </c>
      <c r="E993" s="2">
        <v>1996</v>
      </c>
      <c r="F993" s="2">
        <v>1091</v>
      </c>
      <c r="G993" s="2">
        <v>1</v>
      </c>
      <c r="H993" s="2">
        <v>2</v>
      </c>
      <c r="I993" s="2">
        <v>0</v>
      </c>
      <c r="J993" s="2">
        <v>1</v>
      </c>
      <c r="K993" s="2">
        <v>131250</v>
      </c>
      <c r="L993" s="2" t="s">
        <v>17</v>
      </c>
      <c r="M993" s="2" t="s">
        <v>39</v>
      </c>
      <c r="N993" s="16">
        <f t="shared" si="0"/>
        <v>120.30247479376719</v>
      </c>
      <c r="O993" s="16">
        <f t="shared" si="1"/>
        <v>4</v>
      </c>
      <c r="P993" s="17">
        <f t="shared" si="2"/>
        <v>32812.5</v>
      </c>
      <c r="Q993" s="18">
        <f t="shared" si="3"/>
        <v>0.25</v>
      </c>
      <c r="R993" s="16" t="str">
        <f t="shared" si="4"/>
        <v>MitchelGd</v>
      </c>
      <c r="S993" s="19">
        <f t="shared" si="5"/>
        <v>33970</v>
      </c>
      <c r="T993" s="20">
        <f t="shared" ca="1" si="6"/>
        <v>10497</v>
      </c>
      <c r="U993" s="16">
        <f t="shared" ref="U993:W993" si="988">D993-U$5</f>
        <v>121</v>
      </c>
      <c r="V993" s="16">
        <f t="shared" si="988"/>
        <v>46</v>
      </c>
      <c r="W993" s="16">
        <f t="shared" si="988"/>
        <v>757</v>
      </c>
    </row>
    <row r="994" spans="1:23" ht="15.75" customHeight="1" x14ac:dyDescent="0.2">
      <c r="A994" s="2">
        <v>9101</v>
      </c>
      <c r="B994" s="2">
        <v>5</v>
      </c>
      <c r="C994" s="2">
        <v>6</v>
      </c>
      <c r="D994" s="2">
        <v>1978</v>
      </c>
      <c r="E994" s="2">
        <v>1978</v>
      </c>
      <c r="F994" s="2">
        <v>1110</v>
      </c>
      <c r="G994" s="2">
        <v>1</v>
      </c>
      <c r="H994" s="2">
        <v>1</v>
      </c>
      <c r="I994" s="2">
        <v>1</v>
      </c>
      <c r="J994" s="2">
        <v>2</v>
      </c>
      <c r="K994" s="2">
        <v>165500</v>
      </c>
      <c r="L994" s="2" t="s">
        <v>17</v>
      </c>
      <c r="M994" s="2" t="s">
        <v>39</v>
      </c>
      <c r="N994" s="16">
        <f t="shared" si="0"/>
        <v>149.09909909909911</v>
      </c>
      <c r="O994" s="16">
        <f t="shared" si="1"/>
        <v>5</v>
      </c>
      <c r="P994" s="17">
        <f t="shared" si="2"/>
        <v>33100</v>
      </c>
      <c r="Q994" s="18">
        <f t="shared" si="3"/>
        <v>0.2</v>
      </c>
      <c r="R994" s="16" t="str">
        <f t="shared" si="4"/>
        <v>MitchelGd</v>
      </c>
      <c r="S994" s="19">
        <f t="shared" si="5"/>
        <v>28491</v>
      </c>
      <c r="T994" s="20">
        <f t="shared" ca="1" si="6"/>
        <v>15976</v>
      </c>
      <c r="U994" s="16">
        <f t="shared" ref="U994:W994" si="989">D994-U$5</f>
        <v>106</v>
      </c>
      <c r="V994" s="16">
        <f t="shared" si="989"/>
        <v>28</v>
      </c>
      <c r="W994" s="16">
        <f t="shared" si="989"/>
        <v>776</v>
      </c>
    </row>
    <row r="995" spans="1:23" ht="15.75" customHeight="1" x14ac:dyDescent="0.2">
      <c r="A995" s="2">
        <v>8780</v>
      </c>
      <c r="B995" s="2">
        <v>5</v>
      </c>
      <c r="C995" s="2">
        <v>5</v>
      </c>
      <c r="D995" s="2">
        <v>1985</v>
      </c>
      <c r="E995" s="2">
        <v>1985</v>
      </c>
      <c r="F995" s="2">
        <v>833</v>
      </c>
      <c r="G995" s="2">
        <v>1</v>
      </c>
      <c r="H995" s="2">
        <v>3</v>
      </c>
      <c r="I995" s="2">
        <v>0</v>
      </c>
      <c r="J995" s="2">
        <v>0</v>
      </c>
      <c r="K995" s="2">
        <v>112000</v>
      </c>
      <c r="L995" s="2" t="s">
        <v>13</v>
      </c>
      <c r="M995" s="2" t="s">
        <v>39</v>
      </c>
      <c r="N995" s="16">
        <f t="shared" si="0"/>
        <v>134.45378151260505</v>
      </c>
      <c r="O995" s="16">
        <f t="shared" si="1"/>
        <v>4</v>
      </c>
      <c r="P995" s="17">
        <f t="shared" si="2"/>
        <v>28000</v>
      </c>
      <c r="Q995" s="18">
        <f t="shared" si="3"/>
        <v>0.25</v>
      </c>
      <c r="R995" s="16" t="str">
        <f t="shared" si="4"/>
        <v>MitchelTA</v>
      </c>
      <c r="S995" s="19">
        <f t="shared" si="5"/>
        <v>31048</v>
      </c>
      <c r="T995" s="20">
        <f t="shared" ca="1" si="6"/>
        <v>13419</v>
      </c>
      <c r="U995" s="16">
        <f t="shared" ref="U995:W995" si="990">D995-U$5</f>
        <v>113</v>
      </c>
      <c r="V995" s="16">
        <f t="shared" si="990"/>
        <v>35</v>
      </c>
      <c r="W995" s="16">
        <f t="shared" si="990"/>
        <v>499</v>
      </c>
    </row>
    <row r="996" spans="1:23" ht="15.75" customHeight="1" x14ac:dyDescent="0.2">
      <c r="A996" s="2">
        <v>7669</v>
      </c>
      <c r="B996" s="2">
        <v>5</v>
      </c>
      <c r="C996" s="2">
        <v>6</v>
      </c>
      <c r="D996" s="2">
        <v>1992</v>
      </c>
      <c r="E996" s="2">
        <v>1993</v>
      </c>
      <c r="F996" s="2">
        <v>883</v>
      </c>
      <c r="G996" s="2">
        <v>1</v>
      </c>
      <c r="H996" s="2">
        <v>2</v>
      </c>
      <c r="I996" s="2">
        <v>1</v>
      </c>
      <c r="J996" s="2">
        <v>2</v>
      </c>
      <c r="K996" s="2">
        <v>149000</v>
      </c>
      <c r="L996" s="2" t="s">
        <v>13</v>
      </c>
      <c r="M996" s="2" t="s">
        <v>39</v>
      </c>
      <c r="N996" s="16">
        <f t="shared" si="0"/>
        <v>168.74292185730465</v>
      </c>
      <c r="O996" s="16">
        <f t="shared" si="1"/>
        <v>6</v>
      </c>
      <c r="P996" s="17">
        <f t="shared" si="2"/>
        <v>24833.333333333332</v>
      </c>
      <c r="Q996" s="18">
        <f t="shared" si="3"/>
        <v>0.16666666666666666</v>
      </c>
      <c r="R996" s="16" t="str">
        <f t="shared" si="4"/>
        <v>MitchelTA</v>
      </c>
      <c r="S996" s="19">
        <f t="shared" si="5"/>
        <v>33604</v>
      </c>
      <c r="T996" s="20">
        <f t="shared" ca="1" si="6"/>
        <v>10863</v>
      </c>
      <c r="U996" s="16">
        <f t="shared" ref="U996:W996" si="991">D996-U$5</f>
        <v>120</v>
      </c>
      <c r="V996" s="16">
        <f t="shared" si="991"/>
        <v>43</v>
      </c>
      <c r="W996" s="16">
        <f t="shared" si="991"/>
        <v>549</v>
      </c>
    </row>
    <row r="997" spans="1:23" ht="15.75" customHeight="1" x14ac:dyDescent="0.2">
      <c r="A997" s="2">
        <v>14115</v>
      </c>
      <c r="B997" s="2">
        <v>5</v>
      </c>
      <c r="C997" s="2">
        <v>5</v>
      </c>
      <c r="D997" s="2">
        <v>1993</v>
      </c>
      <c r="E997" s="2">
        <v>1995</v>
      </c>
      <c r="F997" s="2">
        <v>1362</v>
      </c>
      <c r="G997" s="2">
        <v>1</v>
      </c>
      <c r="H997" s="2">
        <v>1</v>
      </c>
      <c r="I997" s="2">
        <v>0</v>
      </c>
      <c r="J997" s="2">
        <v>2</v>
      </c>
      <c r="K997" s="2">
        <v>143000</v>
      </c>
      <c r="L997" s="2" t="s">
        <v>13</v>
      </c>
      <c r="M997" s="2" t="s">
        <v>39</v>
      </c>
      <c r="N997" s="16">
        <f t="shared" si="0"/>
        <v>104.99265785609398</v>
      </c>
      <c r="O997" s="16">
        <f t="shared" si="1"/>
        <v>4</v>
      </c>
      <c r="P997" s="17">
        <f t="shared" si="2"/>
        <v>35750</v>
      </c>
      <c r="Q997" s="18">
        <f t="shared" si="3"/>
        <v>0.25</v>
      </c>
      <c r="R997" s="16" t="str">
        <f t="shared" si="4"/>
        <v>MitchelTA</v>
      </c>
      <c r="S997" s="19">
        <f t="shared" si="5"/>
        <v>33970</v>
      </c>
      <c r="T997" s="20">
        <f t="shared" ca="1" si="6"/>
        <v>10497</v>
      </c>
      <c r="U997" s="16">
        <f t="shared" ref="U997:W997" si="992">D997-U$5</f>
        <v>121</v>
      </c>
      <c r="V997" s="16">
        <f t="shared" si="992"/>
        <v>45</v>
      </c>
      <c r="W997" s="16">
        <f t="shared" si="992"/>
        <v>1028</v>
      </c>
    </row>
    <row r="998" spans="1:23" ht="15.75" customHeight="1" x14ac:dyDescent="0.2">
      <c r="A998" s="2">
        <v>10429</v>
      </c>
      <c r="B998" s="2">
        <v>5</v>
      </c>
      <c r="C998" s="2">
        <v>5</v>
      </c>
      <c r="D998" s="2">
        <v>1992</v>
      </c>
      <c r="E998" s="2">
        <v>1992</v>
      </c>
      <c r="F998" s="2">
        <v>1287</v>
      </c>
      <c r="G998" s="2">
        <v>1</v>
      </c>
      <c r="H998" s="2">
        <v>3</v>
      </c>
      <c r="I998" s="2">
        <v>0</v>
      </c>
      <c r="J998" s="2">
        <v>2</v>
      </c>
      <c r="K998" s="2">
        <v>130000</v>
      </c>
      <c r="L998" s="2" t="s">
        <v>13</v>
      </c>
      <c r="M998" s="2" t="s">
        <v>39</v>
      </c>
      <c r="N998" s="16">
        <f t="shared" si="0"/>
        <v>101.01010101010101</v>
      </c>
      <c r="O998" s="16">
        <f t="shared" si="1"/>
        <v>6</v>
      </c>
      <c r="P998" s="17">
        <f t="shared" si="2"/>
        <v>21666.666666666668</v>
      </c>
      <c r="Q998" s="18">
        <f t="shared" si="3"/>
        <v>0.16666666666666666</v>
      </c>
      <c r="R998" s="16" t="str">
        <f t="shared" si="4"/>
        <v>MitchelTA</v>
      </c>
      <c r="S998" s="19">
        <f t="shared" si="5"/>
        <v>33604</v>
      </c>
      <c r="T998" s="20">
        <f t="shared" ca="1" si="6"/>
        <v>10863</v>
      </c>
      <c r="U998" s="16">
        <f t="shared" ref="U998:W998" si="993">D998-U$5</f>
        <v>120</v>
      </c>
      <c r="V998" s="16">
        <f t="shared" si="993"/>
        <v>42</v>
      </c>
      <c r="W998" s="16">
        <f t="shared" si="993"/>
        <v>953</v>
      </c>
    </row>
    <row r="999" spans="1:23" ht="15.75" customHeight="1" x14ac:dyDescent="0.2">
      <c r="A999" s="2">
        <v>9819</v>
      </c>
      <c r="B999" s="2">
        <v>6</v>
      </c>
      <c r="C999" s="2">
        <v>5</v>
      </c>
      <c r="D999" s="2">
        <v>1977</v>
      </c>
      <c r="E999" s="2">
        <v>1977</v>
      </c>
      <c r="F999" s="2">
        <v>1567</v>
      </c>
      <c r="G999" s="2">
        <v>2</v>
      </c>
      <c r="H999" s="2">
        <v>2</v>
      </c>
      <c r="I999" s="2">
        <v>2</v>
      </c>
      <c r="J999" s="2">
        <v>2</v>
      </c>
      <c r="K999" s="2">
        <v>196000</v>
      </c>
      <c r="L999" s="2" t="s">
        <v>13</v>
      </c>
      <c r="M999" s="2" t="s">
        <v>39</v>
      </c>
      <c r="N999" s="16">
        <f t="shared" si="0"/>
        <v>125.07977026164646</v>
      </c>
      <c r="O999" s="16">
        <f t="shared" si="1"/>
        <v>8</v>
      </c>
      <c r="P999" s="17">
        <f t="shared" si="2"/>
        <v>24500</v>
      </c>
      <c r="Q999" s="18">
        <f t="shared" si="3"/>
        <v>0.25</v>
      </c>
      <c r="R999" s="16" t="str">
        <f t="shared" si="4"/>
        <v>MitchelTA</v>
      </c>
      <c r="S999" s="19">
        <f t="shared" si="5"/>
        <v>28126</v>
      </c>
      <c r="T999" s="20">
        <f t="shared" ca="1" si="6"/>
        <v>16341</v>
      </c>
      <c r="U999" s="16">
        <f t="shared" ref="U999:W999" si="994">D999-U$5</f>
        <v>105</v>
      </c>
      <c r="V999" s="16">
        <f t="shared" si="994"/>
        <v>27</v>
      </c>
      <c r="W999" s="16">
        <f t="shared" si="994"/>
        <v>1233</v>
      </c>
    </row>
    <row r="1000" spans="1:23" ht="15.75" customHeight="1" x14ac:dyDescent="0.2">
      <c r="A1000" s="2">
        <v>10457</v>
      </c>
      <c r="B1000" s="2">
        <v>5</v>
      </c>
      <c r="C1000" s="2">
        <v>7</v>
      </c>
      <c r="D1000" s="2">
        <v>1969</v>
      </c>
      <c r="E1000" s="2">
        <v>1969</v>
      </c>
      <c r="F1000" s="2">
        <v>1632</v>
      </c>
      <c r="G1000" s="2">
        <v>1</v>
      </c>
      <c r="H1000" s="2">
        <v>4</v>
      </c>
      <c r="I1000" s="2">
        <v>1</v>
      </c>
      <c r="J1000" s="2">
        <v>2</v>
      </c>
      <c r="K1000" s="2">
        <v>173000</v>
      </c>
      <c r="L1000" s="2" t="s">
        <v>43</v>
      </c>
      <c r="M1000" s="2" t="s">
        <v>39</v>
      </c>
      <c r="N1000" s="16">
        <f t="shared" si="0"/>
        <v>106.00490196078431</v>
      </c>
      <c r="O1000" s="16">
        <f t="shared" si="1"/>
        <v>8</v>
      </c>
      <c r="P1000" s="17">
        <f t="shared" si="2"/>
        <v>21625</v>
      </c>
      <c r="Q1000" s="18">
        <f t="shared" si="3"/>
        <v>0.125</v>
      </c>
      <c r="R1000" s="16" t="str">
        <f t="shared" si="4"/>
        <v>MitchelEx</v>
      </c>
      <c r="S1000" s="19">
        <f t="shared" si="5"/>
        <v>25204</v>
      </c>
      <c r="T1000" s="20">
        <f t="shared" ca="1" si="6"/>
        <v>19263</v>
      </c>
      <c r="U1000" s="16">
        <f t="shared" ref="U1000:W1000" si="995">D1000-U$5</f>
        <v>97</v>
      </c>
      <c r="V1000" s="16">
        <f t="shared" si="995"/>
        <v>19</v>
      </c>
      <c r="W1000" s="16">
        <f t="shared" si="995"/>
        <v>1298</v>
      </c>
    </row>
    <row r="1001" spans="1:23" ht="15.75" customHeight="1" x14ac:dyDescent="0.2">
      <c r="A1001" s="2">
        <v>11029</v>
      </c>
      <c r="B1001" s="2">
        <v>6</v>
      </c>
      <c r="C1001" s="2">
        <v>8</v>
      </c>
      <c r="D1001" s="2">
        <v>1958</v>
      </c>
      <c r="E1001" s="2">
        <v>2002</v>
      </c>
      <c r="F1001" s="2">
        <v>1414</v>
      </c>
      <c r="G1001" s="2">
        <v>1</v>
      </c>
      <c r="H1001" s="2">
        <v>3</v>
      </c>
      <c r="I1001" s="2">
        <v>1</v>
      </c>
      <c r="J1001" s="2">
        <v>2</v>
      </c>
      <c r="K1001" s="2">
        <v>176500</v>
      </c>
      <c r="L1001" s="2" t="s">
        <v>13</v>
      </c>
      <c r="M1001" s="2" t="s">
        <v>14</v>
      </c>
      <c r="N1001" s="16">
        <f t="shared" si="0"/>
        <v>124.82319660537482</v>
      </c>
      <c r="O1001" s="16">
        <f t="shared" si="1"/>
        <v>7</v>
      </c>
      <c r="P1001" s="17">
        <f t="shared" si="2"/>
        <v>25214.285714285714</v>
      </c>
      <c r="Q1001" s="18">
        <f t="shared" si="3"/>
        <v>0.14285714285714285</v>
      </c>
      <c r="R1001" s="16" t="str">
        <f t="shared" si="4"/>
        <v>NAmesTA</v>
      </c>
      <c r="S1001" s="19">
        <f t="shared" si="5"/>
        <v>21186</v>
      </c>
      <c r="T1001" s="20">
        <f t="shared" ca="1" si="6"/>
        <v>23281</v>
      </c>
      <c r="U1001" s="16">
        <f t="shared" ref="U1001:W1001" si="996">D1001-U$5</f>
        <v>86</v>
      </c>
      <c r="V1001" s="16">
        <f t="shared" si="996"/>
        <v>52</v>
      </c>
      <c r="W1001" s="16">
        <f t="shared" si="996"/>
        <v>1080</v>
      </c>
    </row>
    <row r="1002" spans="1:23" ht="15.75" customHeight="1" x14ac:dyDescent="0.2">
      <c r="A1002" s="2">
        <v>12925</v>
      </c>
      <c r="B1002" s="2">
        <v>6</v>
      </c>
      <c r="C1002" s="2">
        <v>7</v>
      </c>
      <c r="D1002" s="2">
        <v>1970</v>
      </c>
      <c r="E1002" s="2">
        <v>1970</v>
      </c>
      <c r="F1002" s="2">
        <v>2117</v>
      </c>
      <c r="G1002" s="2">
        <v>2</v>
      </c>
      <c r="H1002" s="2">
        <v>4</v>
      </c>
      <c r="I1002" s="2">
        <v>2</v>
      </c>
      <c r="J1002" s="2">
        <v>2</v>
      </c>
      <c r="K1002" s="2">
        <v>237500</v>
      </c>
      <c r="L1002" s="2" t="s">
        <v>13</v>
      </c>
      <c r="M1002" s="2" t="s">
        <v>14</v>
      </c>
      <c r="N1002" s="16">
        <f t="shared" si="0"/>
        <v>112.18705715635333</v>
      </c>
      <c r="O1002" s="16">
        <f t="shared" si="1"/>
        <v>10</v>
      </c>
      <c r="P1002" s="17">
        <f t="shared" si="2"/>
        <v>23750</v>
      </c>
      <c r="Q1002" s="18">
        <f t="shared" si="3"/>
        <v>0.2</v>
      </c>
      <c r="R1002" s="16" t="str">
        <f t="shared" si="4"/>
        <v>NAmesTA</v>
      </c>
      <c r="S1002" s="19">
        <f t="shared" si="5"/>
        <v>25569</v>
      </c>
      <c r="T1002" s="20">
        <f t="shared" ca="1" si="6"/>
        <v>18898</v>
      </c>
      <c r="U1002" s="16">
        <f t="shared" ref="U1002:W1002" si="997">D1002-U$5</f>
        <v>98</v>
      </c>
      <c r="V1002" s="16">
        <f t="shared" si="997"/>
        <v>20</v>
      </c>
      <c r="W1002" s="16">
        <f t="shared" si="997"/>
        <v>1783</v>
      </c>
    </row>
    <row r="1003" spans="1:23" ht="15.75" customHeight="1" x14ac:dyDescent="0.2">
      <c r="A1003" s="2">
        <v>11075</v>
      </c>
      <c r="B1003" s="2">
        <v>6</v>
      </c>
      <c r="C1003" s="2">
        <v>5</v>
      </c>
      <c r="D1003" s="2">
        <v>1969</v>
      </c>
      <c r="E1003" s="2">
        <v>1969</v>
      </c>
      <c r="F1003" s="2">
        <v>2112</v>
      </c>
      <c r="G1003" s="2">
        <v>2</v>
      </c>
      <c r="H1003" s="2">
        <v>4</v>
      </c>
      <c r="I1003" s="2">
        <v>2</v>
      </c>
      <c r="J1003" s="2">
        <v>2</v>
      </c>
      <c r="K1003" s="2">
        <v>206900</v>
      </c>
      <c r="L1003" s="2" t="s">
        <v>13</v>
      </c>
      <c r="M1003" s="2" t="s">
        <v>14</v>
      </c>
      <c r="N1003" s="16">
        <f t="shared" si="0"/>
        <v>97.964015151515156</v>
      </c>
      <c r="O1003" s="16">
        <f t="shared" si="1"/>
        <v>10</v>
      </c>
      <c r="P1003" s="17">
        <f t="shared" si="2"/>
        <v>20690</v>
      </c>
      <c r="Q1003" s="18">
        <f t="shared" si="3"/>
        <v>0.2</v>
      </c>
      <c r="R1003" s="16" t="str">
        <f t="shared" si="4"/>
        <v>NAmesTA</v>
      </c>
      <c r="S1003" s="19">
        <f t="shared" si="5"/>
        <v>25204</v>
      </c>
      <c r="T1003" s="20">
        <f t="shared" ca="1" si="6"/>
        <v>19263</v>
      </c>
      <c r="U1003" s="16">
        <f t="shared" ref="U1003:W1003" si="998">D1003-U$5</f>
        <v>97</v>
      </c>
      <c r="V1003" s="16">
        <f t="shared" si="998"/>
        <v>19</v>
      </c>
      <c r="W1003" s="16">
        <f t="shared" si="998"/>
        <v>1778</v>
      </c>
    </row>
    <row r="1004" spans="1:23" ht="15.75" customHeight="1" x14ac:dyDescent="0.2">
      <c r="A1004" s="2">
        <v>8702</v>
      </c>
      <c r="B1004" s="2">
        <v>6</v>
      </c>
      <c r="C1004" s="2">
        <v>5</v>
      </c>
      <c r="D1004" s="2">
        <v>1997</v>
      </c>
      <c r="E1004" s="2">
        <v>1998</v>
      </c>
      <c r="F1004" s="2">
        <v>1604</v>
      </c>
      <c r="G1004" s="2">
        <v>2</v>
      </c>
      <c r="H1004" s="2">
        <v>3</v>
      </c>
      <c r="I1004" s="2">
        <v>1</v>
      </c>
      <c r="J1004" s="2">
        <v>2</v>
      </c>
      <c r="K1004" s="2">
        <v>187500</v>
      </c>
      <c r="L1004" s="2" t="s">
        <v>13</v>
      </c>
      <c r="M1004" s="2" t="s">
        <v>15</v>
      </c>
      <c r="N1004" s="16">
        <f t="shared" si="0"/>
        <v>116.89526184538653</v>
      </c>
      <c r="O1004" s="16">
        <f t="shared" si="1"/>
        <v>8</v>
      </c>
      <c r="P1004" s="17">
        <f t="shared" si="2"/>
        <v>23437.5</v>
      </c>
      <c r="Q1004" s="18">
        <f t="shared" si="3"/>
        <v>0.25</v>
      </c>
      <c r="R1004" s="16" t="str">
        <f t="shared" si="4"/>
        <v>GilbertTA</v>
      </c>
      <c r="S1004" s="19">
        <f t="shared" si="5"/>
        <v>35431</v>
      </c>
      <c r="T1004" s="20">
        <f t="shared" ca="1" si="6"/>
        <v>9036</v>
      </c>
      <c r="U1004" s="16">
        <f t="shared" ref="U1004:W1004" si="999">D1004-U$5</f>
        <v>125</v>
      </c>
      <c r="V1004" s="16">
        <f t="shared" si="999"/>
        <v>48</v>
      </c>
      <c r="W1004" s="16">
        <f t="shared" si="999"/>
        <v>1270</v>
      </c>
    </row>
    <row r="1005" spans="1:23" ht="15.75" customHeight="1" x14ac:dyDescent="0.2">
      <c r="A1005" s="2">
        <v>8139</v>
      </c>
      <c r="B1005" s="2">
        <v>6</v>
      </c>
      <c r="C1005" s="2">
        <v>5</v>
      </c>
      <c r="D1005" s="2">
        <v>1995</v>
      </c>
      <c r="E1005" s="2">
        <v>1996</v>
      </c>
      <c r="F1005" s="2">
        <v>1470</v>
      </c>
      <c r="G1005" s="2">
        <v>2</v>
      </c>
      <c r="H1005" s="2">
        <v>3</v>
      </c>
      <c r="I1005" s="2">
        <v>1</v>
      </c>
      <c r="J1005" s="2">
        <v>2</v>
      </c>
      <c r="K1005" s="2">
        <v>165000</v>
      </c>
      <c r="L1005" s="2" t="s">
        <v>13</v>
      </c>
      <c r="M1005" s="2" t="s">
        <v>15</v>
      </c>
      <c r="N1005" s="16">
        <f t="shared" si="0"/>
        <v>112.24489795918367</v>
      </c>
      <c r="O1005" s="16">
        <f t="shared" si="1"/>
        <v>8</v>
      </c>
      <c r="P1005" s="17">
        <f t="shared" si="2"/>
        <v>20625</v>
      </c>
      <c r="Q1005" s="18">
        <f t="shared" si="3"/>
        <v>0.25</v>
      </c>
      <c r="R1005" s="16" t="str">
        <f t="shared" si="4"/>
        <v>GilbertTA</v>
      </c>
      <c r="S1005" s="19">
        <f t="shared" si="5"/>
        <v>34700</v>
      </c>
      <c r="T1005" s="20">
        <f t="shared" ca="1" si="6"/>
        <v>9767</v>
      </c>
      <c r="U1005" s="16">
        <f t="shared" ref="U1005:W1005" si="1000">D1005-U$5</f>
        <v>123</v>
      </c>
      <c r="V1005" s="16">
        <f t="shared" si="1000"/>
        <v>46</v>
      </c>
      <c r="W1005" s="16">
        <f t="shared" si="1000"/>
        <v>1136</v>
      </c>
    </row>
    <row r="1006" spans="1:23" ht="15.75" customHeight="1" x14ac:dyDescent="0.2">
      <c r="A1006" s="2">
        <v>9535</v>
      </c>
      <c r="B1006" s="2">
        <v>6</v>
      </c>
      <c r="C1006" s="2">
        <v>5</v>
      </c>
      <c r="D1006" s="2">
        <v>1998</v>
      </c>
      <c r="E1006" s="2">
        <v>1998</v>
      </c>
      <c r="F1006" s="2">
        <v>1604</v>
      </c>
      <c r="G1006" s="2">
        <v>2</v>
      </c>
      <c r="H1006" s="2">
        <v>3</v>
      </c>
      <c r="I1006" s="2">
        <v>0</v>
      </c>
      <c r="J1006" s="2">
        <v>2</v>
      </c>
      <c r="K1006" s="2">
        <v>195500</v>
      </c>
      <c r="L1006" s="2" t="s">
        <v>13</v>
      </c>
      <c r="M1006" s="2" t="s">
        <v>15</v>
      </c>
      <c r="N1006" s="16">
        <f t="shared" si="0"/>
        <v>121.88279301745636</v>
      </c>
      <c r="O1006" s="16">
        <f t="shared" si="1"/>
        <v>7</v>
      </c>
      <c r="P1006" s="17">
        <f t="shared" si="2"/>
        <v>27928.571428571428</v>
      </c>
      <c r="Q1006" s="18">
        <f t="shared" si="3"/>
        <v>0.2857142857142857</v>
      </c>
      <c r="R1006" s="16" t="str">
        <f t="shared" si="4"/>
        <v>GilbertTA</v>
      </c>
      <c r="S1006" s="19">
        <f t="shared" si="5"/>
        <v>35796</v>
      </c>
      <c r="T1006" s="20">
        <f t="shared" ca="1" si="6"/>
        <v>8671</v>
      </c>
      <c r="U1006" s="16">
        <f t="shared" ref="U1006:W1006" si="1001">D1006-U$5</f>
        <v>126</v>
      </c>
      <c r="V1006" s="16">
        <f t="shared" si="1001"/>
        <v>48</v>
      </c>
      <c r="W1006" s="16">
        <f t="shared" si="1001"/>
        <v>1270</v>
      </c>
    </row>
    <row r="1007" spans="1:23" ht="15.75" customHeight="1" x14ac:dyDescent="0.2">
      <c r="A1007" s="2">
        <v>9042</v>
      </c>
      <c r="B1007" s="2">
        <v>6</v>
      </c>
      <c r="C1007" s="2">
        <v>5</v>
      </c>
      <c r="D1007" s="2">
        <v>1998</v>
      </c>
      <c r="E1007" s="2">
        <v>1998</v>
      </c>
      <c r="F1007" s="2">
        <v>1638</v>
      </c>
      <c r="G1007" s="2">
        <v>2</v>
      </c>
      <c r="H1007" s="2">
        <v>3</v>
      </c>
      <c r="I1007" s="2">
        <v>2</v>
      </c>
      <c r="J1007" s="2">
        <v>2</v>
      </c>
      <c r="K1007" s="2">
        <v>192000</v>
      </c>
      <c r="L1007" s="2" t="s">
        <v>13</v>
      </c>
      <c r="M1007" s="2" t="s">
        <v>15</v>
      </c>
      <c r="N1007" s="16">
        <f t="shared" si="0"/>
        <v>117.21611721611721</v>
      </c>
      <c r="O1007" s="16">
        <f t="shared" si="1"/>
        <v>9</v>
      </c>
      <c r="P1007" s="17">
        <f t="shared" si="2"/>
        <v>21333.333333333332</v>
      </c>
      <c r="Q1007" s="18">
        <f t="shared" si="3"/>
        <v>0.22222222222222221</v>
      </c>
      <c r="R1007" s="16" t="str">
        <f t="shared" si="4"/>
        <v>GilbertTA</v>
      </c>
      <c r="S1007" s="19">
        <f t="shared" si="5"/>
        <v>35796</v>
      </c>
      <c r="T1007" s="20">
        <f t="shared" ca="1" si="6"/>
        <v>8671</v>
      </c>
      <c r="U1007" s="16">
        <f t="shared" ref="U1007:W1007" si="1002">D1007-U$5</f>
        <v>126</v>
      </c>
      <c r="V1007" s="16">
        <f t="shared" si="1002"/>
        <v>48</v>
      </c>
      <c r="W1007" s="16">
        <f t="shared" si="1002"/>
        <v>1304</v>
      </c>
    </row>
    <row r="1008" spans="1:23" ht="15.75" customHeight="1" x14ac:dyDescent="0.2">
      <c r="A1008" s="2">
        <v>15038</v>
      </c>
      <c r="B1008" s="2">
        <v>6</v>
      </c>
      <c r="C1008" s="2">
        <v>5</v>
      </c>
      <c r="D1008" s="2">
        <v>1996</v>
      </c>
      <c r="E1008" s="2">
        <v>1996</v>
      </c>
      <c r="F1008" s="2">
        <v>1636</v>
      </c>
      <c r="G1008" s="2">
        <v>2</v>
      </c>
      <c r="H1008" s="2">
        <v>3</v>
      </c>
      <c r="I1008" s="2">
        <v>1</v>
      </c>
      <c r="J1008" s="2">
        <v>2</v>
      </c>
      <c r="K1008" s="2">
        <v>173000</v>
      </c>
      <c r="L1008" s="2" t="s">
        <v>13</v>
      </c>
      <c r="M1008" s="2" t="s">
        <v>15</v>
      </c>
      <c r="N1008" s="16">
        <f t="shared" si="0"/>
        <v>105.74572127139365</v>
      </c>
      <c r="O1008" s="16">
        <f t="shared" si="1"/>
        <v>8</v>
      </c>
      <c r="P1008" s="17">
        <f t="shared" si="2"/>
        <v>21625</v>
      </c>
      <c r="Q1008" s="18">
        <f t="shared" si="3"/>
        <v>0.25</v>
      </c>
      <c r="R1008" s="16" t="str">
        <f t="shared" si="4"/>
        <v>GilbertTA</v>
      </c>
      <c r="S1008" s="19">
        <f t="shared" si="5"/>
        <v>35065</v>
      </c>
      <c r="T1008" s="20">
        <f t="shared" ca="1" si="6"/>
        <v>9402</v>
      </c>
      <c r="U1008" s="16">
        <f t="shared" ref="U1008:W1008" si="1003">D1008-U$5</f>
        <v>124</v>
      </c>
      <c r="V1008" s="16">
        <f t="shared" si="1003"/>
        <v>46</v>
      </c>
      <c r="W1008" s="16">
        <f t="shared" si="1003"/>
        <v>1302</v>
      </c>
    </row>
    <row r="1009" spans="1:23" ht="15.75" customHeight="1" x14ac:dyDescent="0.2">
      <c r="A1009" s="2">
        <v>14137</v>
      </c>
      <c r="B1009" s="2">
        <v>5</v>
      </c>
      <c r="C1009" s="2">
        <v>5</v>
      </c>
      <c r="D1009" s="2">
        <v>1996</v>
      </c>
      <c r="E1009" s="2">
        <v>1997</v>
      </c>
      <c r="F1009" s="2">
        <v>1384</v>
      </c>
      <c r="G1009" s="2">
        <v>2</v>
      </c>
      <c r="H1009" s="2">
        <v>3</v>
      </c>
      <c r="I1009" s="2">
        <v>0</v>
      </c>
      <c r="J1009" s="2">
        <v>2</v>
      </c>
      <c r="K1009" s="2">
        <v>177900</v>
      </c>
      <c r="L1009" s="2" t="s">
        <v>13</v>
      </c>
      <c r="M1009" s="2" t="s">
        <v>15</v>
      </c>
      <c r="N1009" s="16">
        <f t="shared" si="0"/>
        <v>128.54046242774567</v>
      </c>
      <c r="O1009" s="16">
        <f t="shared" si="1"/>
        <v>7</v>
      </c>
      <c r="P1009" s="17">
        <f t="shared" si="2"/>
        <v>25414.285714285714</v>
      </c>
      <c r="Q1009" s="18">
        <f t="shared" si="3"/>
        <v>0.2857142857142857</v>
      </c>
      <c r="R1009" s="16" t="str">
        <f t="shared" si="4"/>
        <v>GilbertTA</v>
      </c>
      <c r="S1009" s="19">
        <f t="shared" si="5"/>
        <v>35065</v>
      </c>
      <c r="T1009" s="20">
        <f t="shared" ca="1" si="6"/>
        <v>9402</v>
      </c>
      <c r="U1009" s="16">
        <f t="shared" ref="U1009:W1009" si="1004">D1009-U$5</f>
        <v>124</v>
      </c>
      <c r="V1009" s="16">
        <f t="shared" si="1004"/>
        <v>47</v>
      </c>
      <c r="W1009" s="16">
        <f t="shared" si="1004"/>
        <v>1050</v>
      </c>
    </row>
    <row r="1010" spans="1:23" ht="15.75" customHeight="1" x14ac:dyDescent="0.2">
      <c r="A1010" s="2">
        <v>21872</v>
      </c>
      <c r="B1010" s="2">
        <v>7</v>
      </c>
      <c r="C1010" s="2">
        <v>5</v>
      </c>
      <c r="D1010" s="2">
        <v>1996</v>
      </c>
      <c r="E1010" s="2">
        <v>1997</v>
      </c>
      <c r="F1010" s="2">
        <v>1446</v>
      </c>
      <c r="G1010" s="2">
        <v>2</v>
      </c>
      <c r="H1010" s="2">
        <v>3</v>
      </c>
      <c r="I1010" s="2">
        <v>1</v>
      </c>
      <c r="J1010" s="2">
        <v>2</v>
      </c>
      <c r="K1010" s="2">
        <v>175000</v>
      </c>
      <c r="L1010" s="2" t="s">
        <v>13</v>
      </c>
      <c r="M1010" s="2" t="s">
        <v>15</v>
      </c>
      <c r="N1010" s="16">
        <f t="shared" si="0"/>
        <v>121.02351313969571</v>
      </c>
      <c r="O1010" s="16">
        <f t="shared" si="1"/>
        <v>8</v>
      </c>
      <c r="P1010" s="17">
        <f t="shared" si="2"/>
        <v>21875</v>
      </c>
      <c r="Q1010" s="18">
        <f t="shared" si="3"/>
        <v>0.25</v>
      </c>
      <c r="R1010" s="16" t="str">
        <f t="shared" si="4"/>
        <v>GilbertTA</v>
      </c>
      <c r="S1010" s="19">
        <f t="shared" si="5"/>
        <v>35065</v>
      </c>
      <c r="T1010" s="20">
        <f t="shared" ca="1" si="6"/>
        <v>9402</v>
      </c>
      <c r="U1010" s="16">
        <f t="shared" ref="U1010:W1010" si="1005">D1010-U$5</f>
        <v>124</v>
      </c>
      <c r="V1010" s="16">
        <f t="shared" si="1005"/>
        <v>47</v>
      </c>
      <c r="W1010" s="16">
        <f t="shared" si="1005"/>
        <v>1112</v>
      </c>
    </row>
    <row r="1011" spans="1:23" ht="15.75" customHeight="1" x14ac:dyDescent="0.2">
      <c r="A1011" s="2">
        <v>4923</v>
      </c>
      <c r="B1011" s="2">
        <v>8</v>
      </c>
      <c r="C1011" s="2">
        <v>5</v>
      </c>
      <c r="D1011" s="2">
        <v>2001</v>
      </c>
      <c r="E1011" s="2">
        <v>2002</v>
      </c>
      <c r="F1011" s="2">
        <v>1593</v>
      </c>
      <c r="G1011" s="2">
        <v>1</v>
      </c>
      <c r="H1011" s="2">
        <v>0</v>
      </c>
      <c r="I1011" s="2">
        <v>1</v>
      </c>
      <c r="J1011" s="2">
        <v>2</v>
      </c>
      <c r="K1011" s="2">
        <v>286000</v>
      </c>
      <c r="L1011" s="2" t="s">
        <v>13</v>
      </c>
      <c r="M1011" s="2" t="s">
        <v>16</v>
      </c>
      <c r="N1011" s="16">
        <f t="shared" si="0"/>
        <v>179.5354676710609</v>
      </c>
      <c r="O1011" s="16">
        <f t="shared" si="1"/>
        <v>4</v>
      </c>
      <c r="P1011" s="17">
        <f t="shared" si="2"/>
        <v>71500</v>
      </c>
      <c r="Q1011" s="18">
        <f t="shared" si="3"/>
        <v>0.25</v>
      </c>
      <c r="R1011" s="16" t="str">
        <f t="shared" si="4"/>
        <v>StoneBrTA</v>
      </c>
      <c r="S1011" s="19">
        <f t="shared" si="5"/>
        <v>36892</v>
      </c>
      <c r="T1011" s="20">
        <f t="shared" ca="1" si="6"/>
        <v>7575</v>
      </c>
      <c r="U1011" s="16">
        <f t="shared" ref="U1011:W1011" si="1006">D1011-U$5</f>
        <v>129</v>
      </c>
      <c r="V1011" s="16">
        <f t="shared" si="1006"/>
        <v>52</v>
      </c>
      <c r="W1011" s="16">
        <f t="shared" si="1006"/>
        <v>1259</v>
      </c>
    </row>
    <row r="1012" spans="1:23" ht="15.75" customHeight="1" x14ac:dyDescent="0.2">
      <c r="A1012" s="2">
        <v>6264</v>
      </c>
      <c r="B1012" s="2">
        <v>8</v>
      </c>
      <c r="C1012" s="2">
        <v>5</v>
      </c>
      <c r="D1012" s="2">
        <v>1997</v>
      </c>
      <c r="E1012" s="2">
        <v>1997</v>
      </c>
      <c r="F1012" s="2">
        <v>1682</v>
      </c>
      <c r="G1012" s="2">
        <v>1</v>
      </c>
      <c r="H1012" s="2">
        <v>1</v>
      </c>
      <c r="I1012" s="2">
        <v>1</v>
      </c>
      <c r="J1012" s="2">
        <v>2</v>
      </c>
      <c r="K1012" s="2">
        <v>247900</v>
      </c>
      <c r="L1012" s="2" t="s">
        <v>13</v>
      </c>
      <c r="M1012" s="2" t="s">
        <v>16</v>
      </c>
      <c r="N1012" s="16">
        <f t="shared" si="0"/>
        <v>147.38406658739595</v>
      </c>
      <c r="O1012" s="16">
        <f t="shared" si="1"/>
        <v>5</v>
      </c>
      <c r="P1012" s="17">
        <f t="shared" si="2"/>
        <v>49580</v>
      </c>
      <c r="Q1012" s="18">
        <f t="shared" si="3"/>
        <v>0.2</v>
      </c>
      <c r="R1012" s="16" t="str">
        <f t="shared" si="4"/>
        <v>StoneBrTA</v>
      </c>
      <c r="S1012" s="19">
        <f t="shared" si="5"/>
        <v>35431</v>
      </c>
      <c r="T1012" s="20">
        <f t="shared" ca="1" si="6"/>
        <v>9036</v>
      </c>
      <c r="U1012" s="16">
        <f t="shared" ref="U1012:W1012" si="1007">D1012-U$5</f>
        <v>125</v>
      </c>
      <c r="V1012" s="16">
        <f t="shared" si="1007"/>
        <v>47</v>
      </c>
      <c r="W1012" s="16">
        <f t="shared" si="1007"/>
        <v>1348</v>
      </c>
    </row>
    <row r="1013" spans="1:23" ht="15.75" customHeight="1" x14ac:dyDescent="0.2">
      <c r="A1013" s="2">
        <v>5395</v>
      </c>
      <c r="B1013" s="2">
        <v>8</v>
      </c>
      <c r="C1013" s="2">
        <v>5</v>
      </c>
      <c r="D1013" s="2">
        <v>1993</v>
      </c>
      <c r="E1013" s="2">
        <v>1993</v>
      </c>
      <c r="F1013" s="2">
        <v>1337</v>
      </c>
      <c r="G1013" s="2">
        <v>2</v>
      </c>
      <c r="H1013" s="2">
        <v>2</v>
      </c>
      <c r="I1013" s="2">
        <v>1</v>
      </c>
      <c r="J1013" s="2">
        <v>2</v>
      </c>
      <c r="K1013" s="2">
        <v>180000</v>
      </c>
      <c r="L1013" s="2" t="s">
        <v>13</v>
      </c>
      <c r="M1013" s="2" t="s">
        <v>16</v>
      </c>
      <c r="N1013" s="16">
        <f t="shared" si="0"/>
        <v>134.62976813762154</v>
      </c>
      <c r="O1013" s="16">
        <f t="shared" si="1"/>
        <v>7</v>
      </c>
      <c r="P1013" s="17">
        <f t="shared" si="2"/>
        <v>25714.285714285714</v>
      </c>
      <c r="Q1013" s="18">
        <f t="shared" si="3"/>
        <v>0.2857142857142857</v>
      </c>
      <c r="R1013" s="16" t="str">
        <f t="shared" si="4"/>
        <v>StoneBrTA</v>
      </c>
      <c r="S1013" s="19">
        <f t="shared" si="5"/>
        <v>33970</v>
      </c>
      <c r="T1013" s="20">
        <f t="shared" ca="1" si="6"/>
        <v>10497</v>
      </c>
      <c r="U1013" s="16">
        <f t="shared" ref="U1013:W1013" si="1008">D1013-U$5</f>
        <v>121</v>
      </c>
      <c r="V1013" s="16">
        <f t="shared" si="1008"/>
        <v>43</v>
      </c>
      <c r="W1013" s="16">
        <f t="shared" si="1008"/>
        <v>1003</v>
      </c>
    </row>
    <row r="1014" spans="1:23" ht="15.75" customHeight="1" x14ac:dyDescent="0.2">
      <c r="A1014" s="2">
        <v>5070</v>
      </c>
      <c r="B1014" s="2">
        <v>8</v>
      </c>
      <c r="C1014" s="2">
        <v>5</v>
      </c>
      <c r="D1014" s="2">
        <v>1992</v>
      </c>
      <c r="E1014" s="2">
        <v>1992</v>
      </c>
      <c r="F1014" s="2">
        <v>1280</v>
      </c>
      <c r="G1014" s="2">
        <v>2</v>
      </c>
      <c r="H1014" s="2">
        <v>2</v>
      </c>
      <c r="I1014" s="2">
        <v>0</v>
      </c>
      <c r="J1014" s="2">
        <v>2</v>
      </c>
      <c r="K1014" s="2">
        <v>180000</v>
      </c>
      <c r="L1014" s="2" t="s">
        <v>13</v>
      </c>
      <c r="M1014" s="2" t="s">
        <v>16</v>
      </c>
      <c r="N1014" s="16">
        <f t="shared" si="0"/>
        <v>140.625</v>
      </c>
      <c r="O1014" s="16">
        <f t="shared" si="1"/>
        <v>6</v>
      </c>
      <c r="P1014" s="17">
        <f t="shared" si="2"/>
        <v>30000</v>
      </c>
      <c r="Q1014" s="18">
        <f t="shared" si="3"/>
        <v>0.33333333333333331</v>
      </c>
      <c r="R1014" s="16" t="str">
        <f t="shared" si="4"/>
        <v>StoneBrTA</v>
      </c>
      <c r="S1014" s="19">
        <f t="shared" si="5"/>
        <v>33604</v>
      </c>
      <c r="T1014" s="20">
        <f t="shared" ca="1" si="6"/>
        <v>10863</v>
      </c>
      <c r="U1014" s="16">
        <f t="shared" ref="U1014:W1014" si="1009">D1014-U$5</f>
        <v>120</v>
      </c>
      <c r="V1014" s="16">
        <f t="shared" si="1009"/>
        <v>42</v>
      </c>
      <c r="W1014" s="16">
        <f t="shared" si="1009"/>
        <v>946</v>
      </c>
    </row>
    <row r="1015" spans="1:23" ht="15.75" customHeight="1" x14ac:dyDescent="0.2">
      <c r="A1015" s="2">
        <v>10839</v>
      </c>
      <c r="B1015" s="2">
        <v>6</v>
      </c>
      <c r="C1015" s="2">
        <v>5</v>
      </c>
      <c r="D1015" s="2">
        <v>1997</v>
      </c>
      <c r="E1015" s="2">
        <v>1998</v>
      </c>
      <c r="F1015" s="2">
        <v>1604</v>
      </c>
      <c r="G1015" s="2">
        <v>2</v>
      </c>
      <c r="H1015" s="2">
        <v>3</v>
      </c>
      <c r="I1015" s="2">
        <v>1</v>
      </c>
      <c r="J1015" s="2">
        <v>2</v>
      </c>
      <c r="K1015" s="2">
        <v>181000</v>
      </c>
      <c r="L1015" s="2" t="s">
        <v>13</v>
      </c>
      <c r="M1015" s="2" t="s">
        <v>15</v>
      </c>
      <c r="N1015" s="16">
        <f t="shared" si="0"/>
        <v>112.84289276807981</v>
      </c>
      <c r="O1015" s="16">
        <f t="shared" si="1"/>
        <v>8</v>
      </c>
      <c r="P1015" s="17">
        <f t="shared" si="2"/>
        <v>22625</v>
      </c>
      <c r="Q1015" s="18">
        <f t="shared" si="3"/>
        <v>0.25</v>
      </c>
      <c r="R1015" s="16" t="str">
        <f t="shared" si="4"/>
        <v>GilbertTA</v>
      </c>
      <c r="S1015" s="19">
        <f t="shared" si="5"/>
        <v>35431</v>
      </c>
      <c r="T1015" s="20">
        <f t="shared" ca="1" si="6"/>
        <v>9036</v>
      </c>
      <c r="U1015" s="16">
        <f t="shared" ref="U1015:W1015" si="1010">D1015-U$5</f>
        <v>125</v>
      </c>
      <c r="V1015" s="16">
        <f t="shared" si="1010"/>
        <v>48</v>
      </c>
      <c r="W1015" s="16">
        <f t="shared" si="1010"/>
        <v>1270</v>
      </c>
    </row>
    <row r="1016" spans="1:23" ht="15.75" customHeight="1" x14ac:dyDescent="0.2">
      <c r="A1016" s="2">
        <v>11184</v>
      </c>
      <c r="B1016" s="2">
        <v>6</v>
      </c>
      <c r="C1016" s="2">
        <v>5</v>
      </c>
      <c r="D1016" s="2">
        <v>1998</v>
      </c>
      <c r="E1016" s="2">
        <v>1998</v>
      </c>
      <c r="F1016" s="2">
        <v>1633</v>
      </c>
      <c r="G1016" s="2">
        <v>2</v>
      </c>
      <c r="H1016" s="2">
        <v>3</v>
      </c>
      <c r="I1016" s="2">
        <v>1</v>
      </c>
      <c r="J1016" s="2">
        <v>2</v>
      </c>
      <c r="K1016" s="2">
        <v>183000</v>
      </c>
      <c r="L1016" s="2" t="s">
        <v>13</v>
      </c>
      <c r="M1016" s="2" t="s">
        <v>15</v>
      </c>
      <c r="N1016" s="16">
        <f t="shared" si="0"/>
        <v>112.06368646662584</v>
      </c>
      <c r="O1016" s="16">
        <f t="shared" si="1"/>
        <v>8</v>
      </c>
      <c r="P1016" s="17">
        <f t="shared" si="2"/>
        <v>22875</v>
      </c>
      <c r="Q1016" s="18">
        <f t="shared" si="3"/>
        <v>0.25</v>
      </c>
      <c r="R1016" s="16" t="str">
        <f t="shared" si="4"/>
        <v>GilbertTA</v>
      </c>
      <c r="S1016" s="19">
        <f t="shared" si="5"/>
        <v>35796</v>
      </c>
      <c r="T1016" s="20">
        <f t="shared" ca="1" si="6"/>
        <v>8671</v>
      </c>
      <c r="U1016" s="16">
        <f t="shared" ref="U1016:W1016" si="1011">D1016-U$5</f>
        <v>126</v>
      </c>
      <c r="V1016" s="16">
        <f t="shared" si="1011"/>
        <v>48</v>
      </c>
      <c r="W1016" s="16">
        <f t="shared" si="1011"/>
        <v>1299</v>
      </c>
    </row>
    <row r="1017" spans="1:23" ht="15.75" customHeight="1" x14ac:dyDescent="0.2">
      <c r="A1017" s="2">
        <v>8000</v>
      </c>
      <c r="B1017" s="2">
        <v>6</v>
      </c>
      <c r="C1017" s="2">
        <v>5</v>
      </c>
      <c r="D1017" s="2">
        <v>1995</v>
      </c>
      <c r="E1017" s="2">
        <v>1996</v>
      </c>
      <c r="F1017" s="2">
        <v>1658</v>
      </c>
      <c r="G1017" s="2">
        <v>2</v>
      </c>
      <c r="H1017" s="2">
        <v>3</v>
      </c>
      <c r="I1017" s="2">
        <v>1</v>
      </c>
      <c r="J1017" s="2">
        <v>2</v>
      </c>
      <c r="K1017" s="2">
        <v>188000</v>
      </c>
      <c r="L1017" s="2" t="s">
        <v>13</v>
      </c>
      <c r="M1017" s="2" t="s">
        <v>15</v>
      </c>
      <c r="N1017" s="16">
        <f t="shared" si="0"/>
        <v>113.38962605548853</v>
      </c>
      <c r="O1017" s="16">
        <f t="shared" si="1"/>
        <v>8</v>
      </c>
      <c r="P1017" s="17">
        <f t="shared" si="2"/>
        <v>23500</v>
      </c>
      <c r="Q1017" s="18">
        <f t="shared" si="3"/>
        <v>0.25</v>
      </c>
      <c r="R1017" s="16" t="str">
        <f t="shared" si="4"/>
        <v>GilbertTA</v>
      </c>
      <c r="S1017" s="19">
        <f t="shared" si="5"/>
        <v>34700</v>
      </c>
      <c r="T1017" s="20">
        <f t="shared" ca="1" si="6"/>
        <v>9767</v>
      </c>
      <c r="U1017" s="16">
        <f t="shared" ref="U1017:W1017" si="1012">D1017-U$5</f>
        <v>123</v>
      </c>
      <c r="V1017" s="16">
        <f t="shared" si="1012"/>
        <v>46</v>
      </c>
      <c r="W1017" s="16">
        <f t="shared" si="1012"/>
        <v>1324</v>
      </c>
    </row>
    <row r="1018" spans="1:23" ht="15.75" customHeight="1" x14ac:dyDescent="0.2">
      <c r="A1018" s="2">
        <v>10832</v>
      </c>
      <c r="B1018" s="2">
        <v>7</v>
      </c>
      <c r="C1018" s="2">
        <v>5</v>
      </c>
      <c r="D1018" s="2">
        <v>1994</v>
      </c>
      <c r="E1018" s="2">
        <v>1996</v>
      </c>
      <c r="F1018" s="2">
        <v>1895</v>
      </c>
      <c r="G1018" s="2">
        <v>2</v>
      </c>
      <c r="H1018" s="2">
        <v>3</v>
      </c>
      <c r="I1018" s="2">
        <v>1</v>
      </c>
      <c r="J1018" s="2">
        <v>2</v>
      </c>
      <c r="K1018" s="2">
        <v>194500</v>
      </c>
      <c r="L1018" s="2" t="s">
        <v>13</v>
      </c>
      <c r="M1018" s="2" t="s">
        <v>15</v>
      </c>
      <c r="N1018" s="16">
        <f t="shared" si="0"/>
        <v>102.63852242744063</v>
      </c>
      <c r="O1018" s="16">
        <f t="shared" si="1"/>
        <v>8</v>
      </c>
      <c r="P1018" s="17">
        <f t="shared" si="2"/>
        <v>24312.5</v>
      </c>
      <c r="Q1018" s="18">
        <f t="shared" si="3"/>
        <v>0.25</v>
      </c>
      <c r="R1018" s="16" t="str">
        <f t="shared" si="4"/>
        <v>GilbertTA</v>
      </c>
      <c r="S1018" s="19">
        <f t="shared" si="5"/>
        <v>34335</v>
      </c>
      <c r="T1018" s="20">
        <f t="shared" ca="1" si="6"/>
        <v>10132</v>
      </c>
      <c r="U1018" s="16">
        <f t="shared" ref="U1018:W1018" si="1013">D1018-U$5</f>
        <v>122</v>
      </c>
      <c r="V1018" s="16">
        <f t="shared" si="1013"/>
        <v>46</v>
      </c>
      <c r="W1018" s="16">
        <f t="shared" si="1013"/>
        <v>1561</v>
      </c>
    </row>
    <row r="1019" spans="1:23" ht="15.75" customHeight="1" x14ac:dyDescent="0.2">
      <c r="A1019" s="2">
        <v>14067</v>
      </c>
      <c r="B1019" s="2">
        <v>6</v>
      </c>
      <c r="C1019" s="2">
        <v>5</v>
      </c>
      <c r="D1019" s="2">
        <v>1991</v>
      </c>
      <c r="E1019" s="2">
        <v>1991</v>
      </c>
      <c r="F1019" s="2">
        <v>1709</v>
      </c>
      <c r="G1019" s="2">
        <v>2</v>
      </c>
      <c r="H1019" s="2">
        <v>3</v>
      </c>
      <c r="I1019" s="2">
        <v>0</v>
      </c>
      <c r="J1019" s="2">
        <v>2</v>
      </c>
      <c r="K1019" s="2">
        <v>185000</v>
      </c>
      <c r="L1019" s="2" t="s">
        <v>13</v>
      </c>
      <c r="M1019" s="2" t="s">
        <v>15</v>
      </c>
      <c r="N1019" s="16">
        <f t="shared" si="0"/>
        <v>108.25043885313049</v>
      </c>
      <c r="O1019" s="16">
        <f t="shared" si="1"/>
        <v>7</v>
      </c>
      <c r="P1019" s="17">
        <f t="shared" si="2"/>
        <v>26428.571428571428</v>
      </c>
      <c r="Q1019" s="18">
        <f t="shared" si="3"/>
        <v>0.2857142857142857</v>
      </c>
      <c r="R1019" s="16" t="str">
        <f t="shared" si="4"/>
        <v>GilbertTA</v>
      </c>
      <c r="S1019" s="19">
        <f t="shared" si="5"/>
        <v>33239</v>
      </c>
      <c r="T1019" s="20">
        <f t="shared" ca="1" si="6"/>
        <v>11228</v>
      </c>
      <c r="U1019" s="16">
        <f t="shared" ref="U1019:W1019" si="1014">D1019-U$5</f>
        <v>119</v>
      </c>
      <c r="V1019" s="16">
        <f t="shared" si="1014"/>
        <v>41</v>
      </c>
      <c r="W1019" s="16">
        <f t="shared" si="1014"/>
        <v>1375</v>
      </c>
    </row>
    <row r="1020" spans="1:23" ht="15.75" customHeight="1" x14ac:dyDescent="0.2">
      <c r="A1020" s="2">
        <v>4671</v>
      </c>
      <c r="B1020" s="2">
        <v>8</v>
      </c>
      <c r="C1020" s="2">
        <v>5</v>
      </c>
      <c r="D1020" s="2">
        <v>1988</v>
      </c>
      <c r="E1020" s="2">
        <v>1989</v>
      </c>
      <c r="F1020" s="2">
        <v>1228</v>
      </c>
      <c r="G1020" s="2">
        <v>2</v>
      </c>
      <c r="H1020" s="2">
        <v>2</v>
      </c>
      <c r="I1020" s="2">
        <v>1</v>
      </c>
      <c r="J1020" s="2">
        <v>2</v>
      </c>
      <c r="K1020" s="2">
        <v>189000</v>
      </c>
      <c r="L1020" s="2" t="s">
        <v>13</v>
      </c>
      <c r="M1020" s="2" t="s">
        <v>16</v>
      </c>
      <c r="N1020" s="16">
        <f t="shared" si="0"/>
        <v>153.90879478827361</v>
      </c>
      <c r="O1020" s="16">
        <f t="shared" si="1"/>
        <v>7</v>
      </c>
      <c r="P1020" s="17">
        <f t="shared" si="2"/>
        <v>27000</v>
      </c>
      <c r="Q1020" s="18">
        <f t="shared" si="3"/>
        <v>0.2857142857142857</v>
      </c>
      <c r="R1020" s="16" t="str">
        <f t="shared" si="4"/>
        <v>StoneBrTA</v>
      </c>
      <c r="S1020" s="19">
        <f t="shared" si="5"/>
        <v>32143</v>
      </c>
      <c r="T1020" s="20">
        <f t="shared" ca="1" si="6"/>
        <v>12324</v>
      </c>
      <c r="U1020" s="16">
        <f t="shared" ref="U1020:W1020" si="1015">D1020-U$5</f>
        <v>116</v>
      </c>
      <c r="V1020" s="16">
        <f t="shared" si="1015"/>
        <v>39</v>
      </c>
      <c r="W1020" s="16">
        <f t="shared" si="1015"/>
        <v>894</v>
      </c>
    </row>
    <row r="1021" spans="1:23" ht="15.75" customHeight="1" x14ac:dyDescent="0.2">
      <c r="A1021" s="2">
        <v>5950</v>
      </c>
      <c r="B1021" s="2">
        <v>8</v>
      </c>
      <c r="C1021" s="2">
        <v>5</v>
      </c>
      <c r="D1021" s="2">
        <v>1989</v>
      </c>
      <c r="E1021" s="2">
        <v>1989</v>
      </c>
      <c r="F1021" s="2">
        <v>1337</v>
      </c>
      <c r="G1021" s="2">
        <v>2</v>
      </c>
      <c r="H1021" s="2">
        <v>2</v>
      </c>
      <c r="I1021" s="2">
        <v>1</v>
      </c>
      <c r="J1021" s="2">
        <v>2</v>
      </c>
      <c r="K1021" s="2">
        <v>188500</v>
      </c>
      <c r="L1021" s="2" t="s">
        <v>13</v>
      </c>
      <c r="M1021" s="2" t="s">
        <v>16</v>
      </c>
      <c r="N1021" s="16">
        <f t="shared" si="0"/>
        <v>140.98728496634257</v>
      </c>
      <c r="O1021" s="16">
        <f t="shared" si="1"/>
        <v>7</v>
      </c>
      <c r="P1021" s="17">
        <f t="shared" si="2"/>
        <v>26928.571428571428</v>
      </c>
      <c r="Q1021" s="18">
        <f t="shared" si="3"/>
        <v>0.2857142857142857</v>
      </c>
      <c r="R1021" s="16" t="str">
        <f t="shared" si="4"/>
        <v>StoneBrTA</v>
      </c>
      <c r="S1021" s="19">
        <f t="shared" si="5"/>
        <v>32509</v>
      </c>
      <c r="T1021" s="20">
        <f t="shared" ca="1" si="6"/>
        <v>11958</v>
      </c>
      <c r="U1021" s="16">
        <f t="shared" ref="U1021:W1021" si="1016">D1021-U$5</f>
        <v>117</v>
      </c>
      <c r="V1021" s="16">
        <f t="shared" si="1016"/>
        <v>39</v>
      </c>
      <c r="W1021" s="16">
        <f t="shared" si="1016"/>
        <v>1003</v>
      </c>
    </row>
    <row r="1022" spans="1:23" ht="15.75" customHeight="1" x14ac:dyDescent="0.2">
      <c r="A1022" s="2">
        <v>13543</v>
      </c>
      <c r="B1022" s="2">
        <v>8</v>
      </c>
      <c r="C1022" s="2">
        <v>5</v>
      </c>
      <c r="D1022" s="2">
        <v>2005</v>
      </c>
      <c r="E1022" s="2">
        <v>2005</v>
      </c>
      <c r="F1022" s="2">
        <v>2500</v>
      </c>
      <c r="G1022" s="2">
        <v>3</v>
      </c>
      <c r="H1022" s="2">
        <v>5</v>
      </c>
      <c r="I1022" s="2">
        <v>1</v>
      </c>
      <c r="J1022" s="2">
        <v>3</v>
      </c>
      <c r="K1022" s="2">
        <v>355000</v>
      </c>
      <c r="L1022" s="2" t="s">
        <v>13</v>
      </c>
      <c r="M1022" s="2" t="s">
        <v>16</v>
      </c>
      <c r="N1022" s="16">
        <f t="shared" si="0"/>
        <v>142</v>
      </c>
      <c r="O1022" s="16">
        <f t="shared" si="1"/>
        <v>12</v>
      </c>
      <c r="P1022" s="17">
        <f t="shared" si="2"/>
        <v>29583.333333333332</v>
      </c>
      <c r="Q1022" s="18">
        <f t="shared" si="3"/>
        <v>0.25</v>
      </c>
      <c r="R1022" s="16" t="str">
        <f t="shared" si="4"/>
        <v>StoneBrTA</v>
      </c>
      <c r="S1022" s="19">
        <f t="shared" si="5"/>
        <v>38353</v>
      </c>
      <c r="T1022" s="20">
        <f t="shared" ca="1" si="6"/>
        <v>6114</v>
      </c>
      <c r="U1022" s="16">
        <f t="shared" ref="U1022:W1022" si="1017">D1022-U$5</f>
        <v>133</v>
      </c>
      <c r="V1022" s="16">
        <f t="shared" si="1017"/>
        <v>55</v>
      </c>
      <c r="W1022" s="16">
        <f t="shared" si="1017"/>
        <v>2166</v>
      </c>
    </row>
    <row r="1023" spans="1:23" ht="15.75" customHeight="1" x14ac:dyDescent="0.2">
      <c r="A1023" s="2">
        <v>11198</v>
      </c>
      <c r="B1023" s="2">
        <v>9</v>
      </c>
      <c r="C1023" s="2">
        <v>5</v>
      </c>
      <c r="D1023" s="2">
        <v>2005</v>
      </c>
      <c r="E1023" s="2">
        <v>2007</v>
      </c>
      <c r="F1023" s="2">
        <v>2504</v>
      </c>
      <c r="G1023" s="2">
        <v>2</v>
      </c>
      <c r="H1023" s="2">
        <v>4</v>
      </c>
      <c r="I1023" s="2">
        <v>1</v>
      </c>
      <c r="J1023" s="2">
        <v>3</v>
      </c>
      <c r="K1023" s="2">
        <v>325000</v>
      </c>
      <c r="L1023" s="2" t="s">
        <v>13</v>
      </c>
      <c r="M1023" s="2" t="s">
        <v>16</v>
      </c>
      <c r="N1023" s="16">
        <f t="shared" si="0"/>
        <v>129.79233226837061</v>
      </c>
      <c r="O1023" s="16">
        <f t="shared" si="1"/>
        <v>10</v>
      </c>
      <c r="P1023" s="17">
        <f t="shared" si="2"/>
        <v>32500</v>
      </c>
      <c r="Q1023" s="18">
        <f t="shared" si="3"/>
        <v>0.2</v>
      </c>
      <c r="R1023" s="16" t="str">
        <f t="shared" si="4"/>
        <v>StoneBrTA</v>
      </c>
      <c r="S1023" s="19">
        <f t="shared" si="5"/>
        <v>38353</v>
      </c>
      <c r="T1023" s="20">
        <f t="shared" ca="1" si="6"/>
        <v>6114</v>
      </c>
      <c r="U1023" s="16">
        <f t="shared" ref="U1023:W1023" si="1018">D1023-U$5</f>
        <v>133</v>
      </c>
      <c r="V1023" s="16">
        <f t="shared" si="1018"/>
        <v>57</v>
      </c>
      <c r="W1023" s="16">
        <f t="shared" si="1018"/>
        <v>2170</v>
      </c>
    </row>
    <row r="1024" spans="1:23" ht="15.75" customHeight="1" x14ac:dyDescent="0.2">
      <c r="A1024" s="2">
        <v>15401</v>
      </c>
      <c r="B1024" s="2">
        <v>9</v>
      </c>
      <c r="C1024" s="2">
        <v>5</v>
      </c>
      <c r="D1024" s="2">
        <v>2004</v>
      </c>
      <c r="E1024" s="2">
        <v>2004</v>
      </c>
      <c r="F1024" s="2">
        <v>1884</v>
      </c>
      <c r="G1024" s="2">
        <v>2</v>
      </c>
      <c r="H1024" s="2">
        <v>2</v>
      </c>
      <c r="I1024" s="2">
        <v>1</v>
      </c>
      <c r="J1024" s="2">
        <v>3</v>
      </c>
      <c r="K1024" s="2">
        <v>387000</v>
      </c>
      <c r="L1024" s="2" t="s">
        <v>13</v>
      </c>
      <c r="M1024" s="2" t="s">
        <v>16</v>
      </c>
      <c r="N1024" s="16">
        <f t="shared" si="0"/>
        <v>205.4140127388535</v>
      </c>
      <c r="O1024" s="16">
        <f t="shared" si="1"/>
        <v>8</v>
      </c>
      <c r="P1024" s="17">
        <f t="shared" si="2"/>
        <v>48375</v>
      </c>
      <c r="Q1024" s="18">
        <f t="shared" si="3"/>
        <v>0.25</v>
      </c>
      <c r="R1024" s="16" t="str">
        <f t="shared" si="4"/>
        <v>StoneBrTA</v>
      </c>
      <c r="S1024" s="19">
        <f t="shared" si="5"/>
        <v>37987</v>
      </c>
      <c r="T1024" s="20">
        <f t="shared" ca="1" si="6"/>
        <v>6480</v>
      </c>
      <c r="U1024" s="16">
        <f t="shared" ref="U1024:W1024" si="1019">D1024-U$5</f>
        <v>132</v>
      </c>
      <c r="V1024" s="16">
        <f t="shared" si="1019"/>
        <v>54</v>
      </c>
      <c r="W1024" s="16">
        <f t="shared" si="1019"/>
        <v>1550</v>
      </c>
    </row>
    <row r="1025" spans="1:23" ht="15.75" customHeight="1" x14ac:dyDescent="0.2">
      <c r="A1025" s="2">
        <v>31220</v>
      </c>
      <c r="B1025" s="2">
        <v>6</v>
      </c>
      <c r="C1025" s="2">
        <v>2</v>
      </c>
      <c r="D1025" s="2">
        <v>1952</v>
      </c>
      <c r="E1025" s="2">
        <v>1952</v>
      </c>
      <c r="F1025" s="2">
        <v>1474</v>
      </c>
      <c r="G1025" s="2">
        <v>1</v>
      </c>
      <c r="H1025" s="2">
        <v>3</v>
      </c>
      <c r="I1025" s="2">
        <v>2</v>
      </c>
      <c r="J1025" s="2">
        <v>2</v>
      </c>
      <c r="K1025" s="2">
        <v>115000</v>
      </c>
      <c r="L1025" s="2" t="s">
        <v>13</v>
      </c>
      <c r="M1025" s="2" t="s">
        <v>15</v>
      </c>
      <c r="N1025" s="16">
        <f t="shared" si="0"/>
        <v>78.01899592944369</v>
      </c>
      <c r="O1025" s="16">
        <f t="shared" si="1"/>
        <v>8</v>
      </c>
      <c r="P1025" s="17">
        <f t="shared" si="2"/>
        <v>14375</v>
      </c>
      <c r="Q1025" s="18">
        <f t="shared" si="3"/>
        <v>0.125</v>
      </c>
      <c r="R1025" s="16" t="str">
        <f t="shared" si="4"/>
        <v>GilbertTA</v>
      </c>
      <c r="S1025" s="19">
        <f t="shared" si="5"/>
        <v>18994</v>
      </c>
      <c r="T1025" s="20">
        <f t="shared" ca="1" si="6"/>
        <v>25473</v>
      </c>
      <c r="U1025" s="16">
        <f t="shared" ref="U1025:W1025" si="1020">D1025-U$5</f>
        <v>80</v>
      </c>
      <c r="V1025" s="16">
        <f t="shared" si="1020"/>
        <v>2</v>
      </c>
      <c r="W1025" s="16">
        <f t="shared" si="1020"/>
        <v>1140</v>
      </c>
    </row>
    <row r="1026" spans="1:23" ht="15.75" customHeight="1" x14ac:dyDescent="0.2">
      <c r="A1026" s="2">
        <v>8118</v>
      </c>
      <c r="B1026" s="2">
        <v>9</v>
      </c>
      <c r="C1026" s="2">
        <v>5</v>
      </c>
      <c r="D1026" s="2">
        <v>2007</v>
      </c>
      <c r="E1026" s="2">
        <v>2007</v>
      </c>
      <c r="F1026" s="2">
        <v>1710</v>
      </c>
      <c r="G1026" s="2">
        <v>2</v>
      </c>
      <c r="H1026" s="2">
        <v>2</v>
      </c>
      <c r="I1026" s="2">
        <v>1</v>
      </c>
      <c r="J1026" s="2">
        <v>2</v>
      </c>
      <c r="K1026" s="2">
        <v>334000</v>
      </c>
      <c r="L1026" s="2" t="s">
        <v>13</v>
      </c>
      <c r="M1026" s="2" t="s">
        <v>16</v>
      </c>
      <c r="N1026" s="16">
        <f t="shared" si="0"/>
        <v>195.32163742690059</v>
      </c>
      <c r="O1026" s="16">
        <f t="shared" si="1"/>
        <v>7</v>
      </c>
      <c r="P1026" s="17">
        <f t="shared" si="2"/>
        <v>47714.285714285717</v>
      </c>
      <c r="Q1026" s="18">
        <f t="shared" si="3"/>
        <v>0.2857142857142857</v>
      </c>
      <c r="R1026" s="16" t="str">
        <f t="shared" si="4"/>
        <v>StoneBrTA</v>
      </c>
      <c r="S1026" s="19">
        <f t="shared" si="5"/>
        <v>39083</v>
      </c>
      <c r="T1026" s="20">
        <f t="shared" ca="1" si="6"/>
        <v>5384</v>
      </c>
      <c r="U1026" s="16">
        <f t="shared" ref="U1026:W1026" si="1021">D1026-U$5</f>
        <v>135</v>
      </c>
      <c r="V1026" s="16">
        <f t="shared" si="1021"/>
        <v>57</v>
      </c>
      <c r="W1026" s="16">
        <f t="shared" si="1021"/>
        <v>1376</v>
      </c>
    </row>
    <row r="1027" spans="1:23" ht="15.75" customHeight="1" x14ac:dyDescent="0.2">
      <c r="A1027" s="2">
        <v>47280</v>
      </c>
      <c r="B1027" s="2">
        <v>6</v>
      </c>
      <c r="C1027" s="2">
        <v>5</v>
      </c>
      <c r="D1027" s="2">
        <v>1950</v>
      </c>
      <c r="E1027" s="2">
        <v>1950</v>
      </c>
      <c r="F1027" s="2">
        <v>1488</v>
      </c>
      <c r="G1027" s="2">
        <v>2</v>
      </c>
      <c r="H1027" s="2">
        <v>3</v>
      </c>
      <c r="I1027" s="2">
        <v>1</v>
      </c>
      <c r="J1027" s="2">
        <v>2</v>
      </c>
      <c r="K1027" s="2">
        <v>133000</v>
      </c>
      <c r="L1027" s="2" t="s">
        <v>13</v>
      </c>
      <c r="M1027" s="2" t="s">
        <v>15</v>
      </c>
      <c r="N1027" s="16">
        <f t="shared" si="0"/>
        <v>89.381720430107521</v>
      </c>
      <c r="O1027" s="16">
        <f t="shared" si="1"/>
        <v>8</v>
      </c>
      <c r="P1027" s="17">
        <f t="shared" si="2"/>
        <v>16625</v>
      </c>
      <c r="Q1027" s="18">
        <f t="shared" si="3"/>
        <v>0.25</v>
      </c>
      <c r="R1027" s="16" t="str">
        <f t="shared" si="4"/>
        <v>GilbertTA</v>
      </c>
      <c r="S1027" s="19">
        <f t="shared" si="5"/>
        <v>18264</v>
      </c>
      <c r="T1027" s="20">
        <f t="shared" ca="1" si="6"/>
        <v>26203</v>
      </c>
      <c r="U1027" s="16">
        <f t="shared" ref="U1027:W1027" si="1022">D1027-U$5</f>
        <v>78</v>
      </c>
      <c r="V1027" s="16">
        <f t="shared" si="1022"/>
        <v>0</v>
      </c>
      <c r="W1027" s="16">
        <f t="shared" si="1022"/>
        <v>1154</v>
      </c>
    </row>
    <row r="1028" spans="1:23" ht="15.75" customHeight="1" x14ac:dyDescent="0.2">
      <c r="A1028" s="2">
        <v>20544</v>
      </c>
      <c r="B1028" s="2">
        <v>7</v>
      </c>
      <c r="C1028" s="2">
        <v>6</v>
      </c>
      <c r="D1028" s="2">
        <v>1986</v>
      </c>
      <c r="E1028" s="2">
        <v>1991</v>
      </c>
      <c r="F1028" s="2">
        <v>2093</v>
      </c>
      <c r="G1028" s="2">
        <v>2</v>
      </c>
      <c r="H1028" s="2">
        <v>3</v>
      </c>
      <c r="I1028" s="2">
        <v>1</v>
      </c>
      <c r="J1028" s="2">
        <v>2</v>
      </c>
      <c r="K1028" s="2">
        <v>215000</v>
      </c>
      <c r="L1028" s="2" t="s">
        <v>17</v>
      </c>
      <c r="M1028" s="2" t="s">
        <v>18</v>
      </c>
      <c r="N1028" s="16">
        <f t="shared" si="0"/>
        <v>102.72336359292881</v>
      </c>
      <c r="O1028" s="16">
        <f t="shared" si="1"/>
        <v>8</v>
      </c>
      <c r="P1028" s="17">
        <f t="shared" si="2"/>
        <v>26875</v>
      </c>
      <c r="Q1028" s="18">
        <f t="shared" si="3"/>
        <v>0.25</v>
      </c>
      <c r="R1028" s="16" t="str">
        <f t="shared" si="4"/>
        <v>NWAmesGd</v>
      </c>
      <c r="S1028" s="19">
        <f t="shared" si="5"/>
        <v>31413</v>
      </c>
      <c r="T1028" s="20">
        <f t="shared" ca="1" si="6"/>
        <v>13054</v>
      </c>
      <c r="U1028" s="16">
        <f t="shared" ref="U1028:W1028" si="1023">D1028-U$5</f>
        <v>114</v>
      </c>
      <c r="V1028" s="16">
        <f t="shared" si="1023"/>
        <v>41</v>
      </c>
      <c r="W1028" s="16">
        <f t="shared" si="1023"/>
        <v>1759</v>
      </c>
    </row>
    <row r="1029" spans="1:23" ht="15.75" customHeight="1" x14ac:dyDescent="0.2">
      <c r="A1029" s="2">
        <v>12680</v>
      </c>
      <c r="B1029" s="2">
        <v>7</v>
      </c>
      <c r="C1029" s="2">
        <v>6</v>
      </c>
      <c r="D1029" s="2">
        <v>1988</v>
      </c>
      <c r="E1029" s="2">
        <v>1988</v>
      </c>
      <c r="F1029" s="2">
        <v>1688</v>
      </c>
      <c r="G1029" s="2">
        <v>2</v>
      </c>
      <c r="H1029" s="2">
        <v>2</v>
      </c>
      <c r="I1029" s="2">
        <v>1</v>
      </c>
      <c r="J1029" s="2">
        <v>2</v>
      </c>
      <c r="K1029" s="2">
        <v>226500</v>
      </c>
      <c r="L1029" s="2" t="s">
        <v>13</v>
      </c>
      <c r="M1029" s="2" t="s">
        <v>18</v>
      </c>
      <c r="N1029" s="16">
        <f t="shared" si="0"/>
        <v>134.1824644549763</v>
      </c>
      <c r="O1029" s="16">
        <f t="shared" si="1"/>
        <v>7</v>
      </c>
      <c r="P1029" s="17">
        <f t="shared" si="2"/>
        <v>32357.142857142859</v>
      </c>
      <c r="Q1029" s="18">
        <f t="shared" si="3"/>
        <v>0.2857142857142857</v>
      </c>
      <c r="R1029" s="16" t="str">
        <f t="shared" si="4"/>
        <v>NWAmesTA</v>
      </c>
      <c r="S1029" s="19">
        <f t="shared" si="5"/>
        <v>32143</v>
      </c>
      <c r="T1029" s="20">
        <f t="shared" ca="1" si="6"/>
        <v>12324</v>
      </c>
      <c r="U1029" s="16">
        <f t="shared" ref="U1029:W1029" si="1024">D1029-U$5</f>
        <v>116</v>
      </c>
      <c r="V1029" s="16">
        <f t="shared" si="1024"/>
        <v>38</v>
      </c>
      <c r="W1029" s="16">
        <f t="shared" si="1024"/>
        <v>1354</v>
      </c>
    </row>
    <row r="1030" spans="1:23" ht="15.75" customHeight="1" x14ac:dyDescent="0.2">
      <c r="A1030" s="2">
        <v>12090</v>
      </c>
      <c r="B1030" s="2">
        <v>6</v>
      </c>
      <c r="C1030" s="2">
        <v>6</v>
      </c>
      <c r="D1030" s="2">
        <v>1981</v>
      </c>
      <c r="E1030" s="2">
        <v>1981</v>
      </c>
      <c r="F1030" s="2">
        <v>1422</v>
      </c>
      <c r="G1030" s="2">
        <v>2</v>
      </c>
      <c r="H1030" s="2">
        <v>3</v>
      </c>
      <c r="I1030" s="2">
        <v>1</v>
      </c>
      <c r="J1030" s="2">
        <v>2</v>
      </c>
      <c r="K1030" s="2">
        <v>175500</v>
      </c>
      <c r="L1030" s="2" t="s">
        <v>17</v>
      </c>
      <c r="M1030" s="2" t="s">
        <v>18</v>
      </c>
      <c r="N1030" s="16">
        <f t="shared" si="0"/>
        <v>123.41772151898734</v>
      </c>
      <c r="O1030" s="16">
        <f t="shared" si="1"/>
        <v>8</v>
      </c>
      <c r="P1030" s="17">
        <f t="shared" si="2"/>
        <v>21937.5</v>
      </c>
      <c r="Q1030" s="18">
        <f t="shared" si="3"/>
        <v>0.25</v>
      </c>
      <c r="R1030" s="16" t="str">
        <f t="shared" si="4"/>
        <v>NWAmesGd</v>
      </c>
      <c r="S1030" s="19">
        <f t="shared" si="5"/>
        <v>29587</v>
      </c>
      <c r="T1030" s="20">
        <f t="shared" ca="1" si="6"/>
        <v>14880</v>
      </c>
      <c r="U1030" s="16">
        <f t="shared" ref="U1030:W1030" si="1025">D1030-U$5</f>
        <v>109</v>
      </c>
      <c r="V1030" s="16">
        <f t="shared" si="1025"/>
        <v>31</v>
      </c>
      <c r="W1030" s="16">
        <f t="shared" si="1025"/>
        <v>1088</v>
      </c>
    </row>
    <row r="1031" spans="1:23" ht="15.75" customHeight="1" x14ac:dyDescent="0.2">
      <c r="A1031" s="2">
        <v>10825</v>
      </c>
      <c r="B1031" s="2">
        <v>7</v>
      </c>
      <c r="C1031" s="2">
        <v>7</v>
      </c>
      <c r="D1031" s="2">
        <v>1983</v>
      </c>
      <c r="E1031" s="2">
        <v>1983</v>
      </c>
      <c r="F1031" s="2">
        <v>1260</v>
      </c>
      <c r="G1031" s="2">
        <v>2</v>
      </c>
      <c r="H1031" s="2">
        <v>3</v>
      </c>
      <c r="I1031" s="2">
        <v>0</v>
      </c>
      <c r="J1031" s="2">
        <v>2</v>
      </c>
      <c r="K1031" s="2">
        <v>181900</v>
      </c>
      <c r="L1031" s="2" t="s">
        <v>13</v>
      </c>
      <c r="M1031" s="2" t="s">
        <v>18</v>
      </c>
      <c r="N1031" s="16">
        <f t="shared" si="0"/>
        <v>144.36507936507937</v>
      </c>
      <c r="O1031" s="16">
        <f t="shared" si="1"/>
        <v>7</v>
      </c>
      <c r="P1031" s="17">
        <f t="shared" si="2"/>
        <v>25985.714285714286</v>
      </c>
      <c r="Q1031" s="18">
        <f t="shared" si="3"/>
        <v>0.2857142857142857</v>
      </c>
      <c r="R1031" s="16" t="str">
        <f t="shared" si="4"/>
        <v>NWAmesTA</v>
      </c>
      <c r="S1031" s="19">
        <f t="shared" si="5"/>
        <v>30317</v>
      </c>
      <c r="T1031" s="20">
        <f t="shared" ca="1" si="6"/>
        <v>14150</v>
      </c>
      <c r="U1031" s="16">
        <f t="shared" ref="U1031:W1031" si="1026">D1031-U$5</f>
        <v>111</v>
      </c>
      <c r="V1031" s="16">
        <f t="shared" si="1026"/>
        <v>33</v>
      </c>
      <c r="W1031" s="16">
        <f t="shared" si="1026"/>
        <v>926</v>
      </c>
    </row>
    <row r="1032" spans="1:23" ht="15.75" customHeight="1" x14ac:dyDescent="0.2">
      <c r="A1032" s="2">
        <v>18559</v>
      </c>
      <c r="B1032" s="2">
        <v>7</v>
      </c>
      <c r="C1032" s="2">
        <v>5</v>
      </c>
      <c r="D1032" s="2">
        <v>1978</v>
      </c>
      <c r="E1032" s="2">
        <v>1978</v>
      </c>
      <c r="F1032" s="2">
        <v>2064</v>
      </c>
      <c r="G1032" s="2">
        <v>2</v>
      </c>
      <c r="H1032" s="2">
        <v>3</v>
      </c>
      <c r="I1032" s="2">
        <v>2</v>
      </c>
      <c r="J1032" s="2">
        <v>2</v>
      </c>
      <c r="K1032" s="2">
        <v>235000</v>
      </c>
      <c r="L1032" s="2" t="s">
        <v>17</v>
      </c>
      <c r="M1032" s="2" t="s">
        <v>18</v>
      </c>
      <c r="N1032" s="16">
        <f t="shared" si="0"/>
        <v>113.85658914728683</v>
      </c>
      <c r="O1032" s="16">
        <f t="shared" si="1"/>
        <v>9</v>
      </c>
      <c r="P1032" s="17">
        <f t="shared" si="2"/>
        <v>26111.111111111109</v>
      </c>
      <c r="Q1032" s="18">
        <f t="shared" si="3"/>
        <v>0.22222222222222221</v>
      </c>
      <c r="R1032" s="16" t="str">
        <f t="shared" si="4"/>
        <v>NWAmesGd</v>
      </c>
      <c r="S1032" s="19">
        <f t="shared" si="5"/>
        <v>28491</v>
      </c>
      <c r="T1032" s="20">
        <f t="shared" ca="1" si="6"/>
        <v>15976</v>
      </c>
      <c r="U1032" s="16">
        <f t="shared" ref="U1032:W1032" si="1027">D1032-U$5</f>
        <v>106</v>
      </c>
      <c r="V1032" s="16">
        <f t="shared" si="1027"/>
        <v>28</v>
      </c>
      <c r="W1032" s="16">
        <f t="shared" si="1027"/>
        <v>1730</v>
      </c>
    </row>
    <row r="1033" spans="1:23" ht="15.75" customHeight="1" x14ac:dyDescent="0.2">
      <c r="A1033" s="2">
        <v>14450</v>
      </c>
      <c r="B1033" s="2">
        <v>7</v>
      </c>
      <c r="C1033" s="2">
        <v>5</v>
      </c>
      <c r="D1033" s="2">
        <v>1979</v>
      </c>
      <c r="E1033" s="2">
        <v>1979</v>
      </c>
      <c r="F1033" s="2">
        <v>1782</v>
      </c>
      <c r="G1033" s="2">
        <v>2</v>
      </c>
      <c r="H1033" s="2">
        <v>3</v>
      </c>
      <c r="I1033" s="2">
        <v>1</v>
      </c>
      <c r="J1033" s="2">
        <v>2</v>
      </c>
      <c r="K1033" s="2">
        <v>220000</v>
      </c>
      <c r="L1033" s="2" t="s">
        <v>13</v>
      </c>
      <c r="M1033" s="2" t="s">
        <v>18</v>
      </c>
      <c r="N1033" s="16">
        <f t="shared" si="0"/>
        <v>123.45679012345678</v>
      </c>
      <c r="O1033" s="16">
        <f t="shared" si="1"/>
        <v>8</v>
      </c>
      <c r="P1033" s="17">
        <f t="shared" si="2"/>
        <v>27500</v>
      </c>
      <c r="Q1033" s="18">
        <f t="shared" si="3"/>
        <v>0.25</v>
      </c>
      <c r="R1033" s="16" t="str">
        <f t="shared" si="4"/>
        <v>NWAmesTA</v>
      </c>
      <c r="S1033" s="19">
        <f t="shared" si="5"/>
        <v>28856</v>
      </c>
      <c r="T1033" s="20">
        <f t="shared" ca="1" si="6"/>
        <v>15611</v>
      </c>
      <c r="U1033" s="16">
        <f t="shared" ref="U1033:W1033" si="1028">D1033-U$5</f>
        <v>107</v>
      </c>
      <c r="V1033" s="16">
        <f t="shared" si="1028"/>
        <v>29</v>
      </c>
      <c r="W1033" s="16">
        <f t="shared" si="1028"/>
        <v>1448</v>
      </c>
    </row>
    <row r="1034" spans="1:23" ht="15.75" customHeight="1" x14ac:dyDescent="0.2">
      <c r="A1034" s="2">
        <v>12227</v>
      </c>
      <c r="B1034" s="2">
        <v>6</v>
      </c>
      <c r="C1034" s="2">
        <v>7</v>
      </c>
      <c r="D1034" s="2">
        <v>1977</v>
      </c>
      <c r="E1034" s="2">
        <v>1995</v>
      </c>
      <c r="F1034" s="2">
        <v>2872</v>
      </c>
      <c r="G1034" s="2">
        <v>2</v>
      </c>
      <c r="H1034" s="2">
        <v>4</v>
      </c>
      <c r="I1034" s="2">
        <v>1</v>
      </c>
      <c r="J1034" s="2">
        <v>2</v>
      </c>
      <c r="K1034" s="2">
        <v>272000</v>
      </c>
      <c r="L1034" s="2" t="s">
        <v>17</v>
      </c>
      <c r="M1034" s="2" t="s">
        <v>18</v>
      </c>
      <c r="N1034" s="16">
        <f t="shared" si="0"/>
        <v>94.707520891364908</v>
      </c>
      <c r="O1034" s="16">
        <f t="shared" si="1"/>
        <v>9</v>
      </c>
      <c r="P1034" s="17">
        <f t="shared" si="2"/>
        <v>30222.222222222223</v>
      </c>
      <c r="Q1034" s="18">
        <f t="shared" si="3"/>
        <v>0.22222222222222221</v>
      </c>
      <c r="R1034" s="16" t="str">
        <f t="shared" si="4"/>
        <v>NWAmesGd</v>
      </c>
      <c r="S1034" s="19">
        <f t="shared" si="5"/>
        <v>28126</v>
      </c>
      <c r="T1034" s="20">
        <f t="shared" ca="1" si="6"/>
        <v>16341</v>
      </c>
      <c r="U1034" s="16">
        <f t="shared" ref="U1034:W1034" si="1029">D1034-U$5</f>
        <v>105</v>
      </c>
      <c r="V1034" s="16">
        <f t="shared" si="1029"/>
        <v>45</v>
      </c>
      <c r="W1034" s="16">
        <f t="shared" si="1029"/>
        <v>2538</v>
      </c>
    </row>
    <row r="1035" spans="1:23" ht="15.75" customHeight="1" x14ac:dyDescent="0.2">
      <c r="A1035" s="2">
        <v>13068</v>
      </c>
      <c r="B1035" s="2">
        <v>6</v>
      </c>
      <c r="C1035" s="2">
        <v>5</v>
      </c>
      <c r="D1035" s="2">
        <v>1976</v>
      </c>
      <c r="E1035" s="2">
        <v>1976</v>
      </c>
      <c r="F1035" s="2">
        <v>1211</v>
      </c>
      <c r="G1035" s="2">
        <v>2</v>
      </c>
      <c r="H1035" s="2">
        <v>3</v>
      </c>
      <c r="I1035" s="2">
        <v>1</v>
      </c>
      <c r="J1035" s="2">
        <v>2</v>
      </c>
      <c r="K1035" s="2">
        <v>161000</v>
      </c>
      <c r="L1035" s="2" t="s">
        <v>13</v>
      </c>
      <c r="M1035" s="2" t="s">
        <v>18</v>
      </c>
      <c r="N1035" s="16">
        <f t="shared" si="0"/>
        <v>132.94797687861271</v>
      </c>
      <c r="O1035" s="16">
        <f t="shared" si="1"/>
        <v>8</v>
      </c>
      <c r="P1035" s="17">
        <f t="shared" si="2"/>
        <v>20125</v>
      </c>
      <c r="Q1035" s="18">
        <f t="shared" si="3"/>
        <v>0.25</v>
      </c>
      <c r="R1035" s="16" t="str">
        <f t="shared" si="4"/>
        <v>NWAmesTA</v>
      </c>
      <c r="S1035" s="19">
        <f t="shared" si="5"/>
        <v>27760</v>
      </c>
      <c r="T1035" s="20">
        <f t="shared" ca="1" si="6"/>
        <v>16707</v>
      </c>
      <c r="U1035" s="16">
        <f t="shared" ref="U1035:W1035" si="1030">D1035-U$5</f>
        <v>104</v>
      </c>
      <c r="V1035" s="16">
        <f t="shared" si="1030"/>
        <v>26</v>
      </c>
      <c r="W1035" s="16">
        <f t="shared" si="1030"/>
        <v>877</v>
      </c>
    </row>
    <row r="1036" spans="1:23" ht="15.75" customHeight="1" x14ac:dyDescent="0.2">
      <c r="A1036" s="2">
        <v>15611</v>
      </c>
      <c r="B1036" s="2">
        <v>5</v>
      </c>
      <c r="C1036" s="2">
        <v>6</v>
      </c>
      <c r="D1036" s="2">
        <v>1977</v>
      </c>
      <c r="E1036" s="2">
        <v>1977</v>
      </c>
      <c r="F1036" s="2">
        <v>1126</v>
      </c>
      <c r="G1036" s="2">
        <v>2</v>
      </c>
      <c r="H1036" s="2">
        <v>3</v>
      </c>
      <c r="I1036" s="2">
        <v>0</v>
      </c>
      <c r="J1036" s="2">
        <v>2</v>
      </c>
      <c r="K1036" s="2">
        <v>175000</v>
      </c>
      <c r="L1036" s="2" t="s">
        <v>13</v>
      </c>
      <c r="M1036" s="2" t="s">
        <v>18</v>
      </c>
      <c r="N1036" s="16">
        <f t="shared" si="0"/>
        <v>155.41740674955594</v>
      </c>
      <c r="O1036" s="16">
        <f t="shared" si="1"/>
        <v>7</v>
      </c>
      <c r="P1036" s="17">
        <f t="shared" si="2"/>
        <v>25000</v>
      </c>
      <c r="Q1036" s="18">
        <f t="shared" si="3"/>
        <v>0.2857142857142857</v>
      </c>
      <c r="R1036" s="16" t="str">
        <f t="shared" si="4"/>
        <v>NWAmesTA</v>
      </c>
      <c r="S1036" s="19">
        <f t="shared" si="5"/>
        <v>28126</v>
      </c>
      <c r="T1036" s="20">
        <f t="shared" ca="1" si="6"/>
        <v>16341</v>
      </c>
      <c r="U1036" s="16">
        <f t="shared" ref="U1036:W1036" si="1031">D1036-U$5</f>
        <v>105</v>
      </c>
      <c r="V1036" s="16">
        <f t="shared" si="1031"/>
        <v>27</v>
      </c>
      <c r="W1036" s="16">
        <f t="shared" si="1031"/>
        <v>792</v>
      </c>
    </row>
    <row r="1037" spans="1:23" ht="15.75" customHeight="1" x14ac:dyDescent="0.2">
      <c r="A1037" s="2">
        <v>10400</v>
      </c>
      <c r="B1037" s="2">
        <v>7</v>
      </c>
      <c r="C1037" s="2">
        <v>6</v>
      </c>
      <c r="D1037" s="2">
        <v>1980</v>
      </c>
      <c r="E1037" s="2">
        <v>1988</v>
      </c>
      <c r="F1037" s="2">
        <v>2044</v>
      </c>
      <c r="G1037" s="2">
        <v>2</v>
      </c>
      <c r="H1037" s="2">
        <v>3</v>
      </c>
      <c r="I1037" s="2">
        <v>1</v>
      </c>
      <c r="J1037" s="2">
        <v>2</v>
      </c>
      <c r="K1037" s="2">
        <v>185000</v>
      </c>
      <c r="L1037" s="2" t="s">
        <v>13</v>
      </c>
      <c r="M1037" s="2" t="s">
        <v>18</v>
      </c>
      <c r="N1037" s="16">
        <f t="shared" si="0"/>
        <v>90.50880626223092</v>
      </c>
      <c r="O1037" s="16">
        <f t="shared" si="1"/>
        <v>8</v>
      </c>
      <c r="P1037" s="17">
        <f t="shared" si="2"/>
        <v>23125</v>
      </c>
      <c r="Q1037" s="18">
        <f t="shared" si="3"/>
        <v>0.25</v>
      </c>
      <c r="R1037" s="16" t="str">
        <f t="shared" si="4"/>
        <v>NWAmesTA</v>
      </c>
      <c r="S1037" s="19">
        <f t="shared" si="5"/>
        <v>29221</v>
      </c>
      <c r="T1037" s="20">
        <f t="shared" ca="1" si="6"/>
        <v>15246</v>
      </c>
      <c r="U1037" s="16">
        <f t="shared" ref="U1037:W1037" si="1032">D1037-U$5</f>
        <v>108</v>
      </c>
      <c r="V1037" s="16">
        <f t="shared" si="1032"/>
        <v>38</v>
      </c>
      <c r="W1037" s="16">
        <f t="shared" si="1032"/>
        <v>1710</v>
      </c>
    </row>
    <row r="1038" spans="1:23" ht="15.75" customHeight="1" x14ac:dyDescent="0.2">
      <c r="A1038" s="2">
        <v>9743</v>
      </c>
      <c r="B1038" s="2">
        <v>5</v>
      </c>
      <c r="C1038" s="2">
        <v>6</v>
      </c>
      <c r="D1038" s="2">
        <v>1969</v>
      </c>
      <c r="E1038" s="2">
        <v>1969</v>
      </c>
      <c r="F1038" s="2">
        <v>1308</v>
      </c>
      <c r="G1038" s="2">
        <v>1</v>
      </c>
      <c r="H1038" s="2">
        <v>3</v>
      </c>
      <c r="I1038" s="2">
        <v>0</v>
      </c>
      <c r="J1038" s="2">
        <v>2</v>
      </c>
      <c r="K1038" s="2">
        <v>146900</v>
      </c>
      <c r="L1038" s="2" t="s">
        <v>13</v>
      </c>
      <c r="M1038" s="2" t="s">
        <v>18</v>
      </c>
      <c r="N1038" s="16">
        <f t="shared" si="0"/>
        <v>112.30886850152905</v>
      </c>
      <c r="O1038" s="16">
        <f t="shared" si="1"/>
        <v>6</v>
      </c>
      <c r="P1038" s="17">
        <f t="shared" si="2"/>
        <v>24483.333333333332</v>
      </c>
      <c r="Q1038" s="18">
        <f t="shared" si="3"/>
        <v>0.16666666666666666</v>
      </c>
      <c r="R1038" s="16" t="str">
        <f t="shared" si="4"/>
        <v>NWAmesTA</v>
      </c>
      <c r="S1038" s="19">
        <f t="shared" si="5"/>
        <v>25204</v>
      </c>
      <c r="T1038" s="20">
        <f t="shared" ca="1" si="6"/>
        <v>19263</v>
      </c>
      <c r="U1038" s="16">
        <f t="shared" ref="U1038:W1038" si="1033">D1038-U$5</f>
        <v>97</v>
      </c>
      <c r="V1038" s="16">
        <f t="shared" si="1033"/>
        <v>19</v>
      </c>
      <c r="W1038" s="16">
        <f t="shared" si="1033"/>
        <v>974</v>
      </c>
    </row>
    <row r="1039" spans="1:23" ht="15.75" customHeight="1" x14ac:dyDescent="0.2">
      <c r="A1039" s="2">
        <v>12511</v>
      </c>
      <c r="B1039" s="2">
        <v>7</v>
      </c>
      <c r="C1039" s="2">
        <v>7</v>
      </c>
      <c r="D1039" s="2">
        <v>1978</v>
      </c>
      <c r="E1039" s="2">
        <v>1978</v>
      </c>
      <c r="F1039" s="2">
        <v>2840</v>
      </c>
      <c r="G1039" s="2">
        <v>2</v>
      </c>
      <c r="H1039" s="2">
        <v>4</v>
      </c>
      <c r="I1039" s="2">
        <v>2</v>
      </c>
      <c r="J1039" s="2">
        <v>4</v>
      </c>
      <c r="K1039" s="2">
        <v>292500</v>
      </c>
      <c r="L1039" s="2" t="s">
        <v>13</v>
      </c>
      <c r="M1039" s="2" t="s">
        <v>18</v>
      </c>
      <c r="N1039" s="16">
        <f t="shared" si="0"/>
        <v>102.99295774647888</v>
      </c>
      <c r="O1039" s="16">
        <f t="shared" si="1"/>
        <v>12</v>
      </c>
      <c r="P1039" s="17">
        <f t="shared" si="2"/>
        <v>24375</v>
      </c>
      <c r="Q1039" s="18">
        <f t="shared" si="3"/>
        <v>0.16666666666666666</v>
      </c>
      <c r="R1039" s="16" t="str">
        <f t="shared" si="4"/>
        <v>NWAmesTA</v>
      </c>
      <c r="S1039" s="19">
        <f t="shared" si="5"/>
        <v>28491</v>
      </c>
      <c r="T1039" s="20">
        <f t="shared" ca="1" si="6"/>
        <v>15976</v>
      </c>
      <c r="U1039" s="16">
        <f t="shared" ref="U1039:W1039" si="1034">D1039-U$5</f>
        <v>106</v>
      </c>
      <c r="V1039" s="16">
        <f t="shared" si="1034"/>
        <v>28</v>
      </c>
      <c r="W1039" s="16">
        <f t="shared" si="1034"/>
        <v>2506</v>
      </c>
    </row>
    <row r="1040" spans="1:23" ht="15.75" customHeight="1" x14ac:dyDescent="0.2">
      <c r="A1040" s="2">
        <v>11361</v>
      </c>
      <c r="B1040" s="2">
        <v>6</v>
      </c>
      <c r="C1040" s="2">
        <v>5</v>
      </c>
      <c r="D1040" s="2">
        <v>1976</v>
      </c>
      <c r="E1040" s="2">
        <v>1976</v>
      </c>
      <c r="F1040" s="2">
        <v>1523</v>
      </c>
      <c r="G1040" s="2">
        <v>2</v>
      </c>
      <c r="H1040" s="2">
        <v>3</v>
      </c>
      <c r="I1040" s="2">
        <v>1</v>
      </c>
      <c r="J1040" s="2">
        <v>2</v>
      </c>
      <c r="K1040" s="2">
        <v>180000</v>
      </c>
      <c r="L1040" s="2" t="s">
        <v>13</v>
      </c>
      <c r="M1040" s="2" t="s">
        <v>18</v>
      </c>
      <c r="N1040" s="16">
        <f t="shared" si="0"/>
        <v>118.18778726198293</v>
      </c>
      <c r="O1040" s="16">
        <f t="shared" si="1"/>
        <v>8</v>
      </c>
      <c r="P1040" s="17">
        <f t="shared" si="2"/>
        <v>22500</v>
      </c>
      <c r="Q1040" s="18">
        <f t="shared" si="3"/>
        <v>0.25</v>
      </c>
      <c r="R1040" s="16" t="str">
        <f t="shared" si="4"/>
        <v>NWAmesTA</v>
      </c>
      <c r="S1040" s="19">
        <f t="shared" si="5"/>
        <v>27760</v>
      </c>
      <c r="T1040" s="20">
        <f t="shared" ca="1" si="6"/>
        <v>16707</v>
      </c>
      <c r="U1040" s="16">
        <f t="shared" ref="U1040:W1040" si="1035">D1040-U$5</f>
        <v>104</v>
      </c>
      <c r="V1040" s="16">
        <f t="shared" si="1035"/>
        <v>26</v>
      </c>
      <c r="W1040" s="16">
        <f t="shared" si="1035"/>
        <v>1189</v>
      </c>
    </row>
    <row r="1041" spans="1:23" ht="15.75" customHeight="1" x14ac:dyDescent="0.2">
      <c r="A1041" s="2">
        <v>10400</v>
      </c>
      <c r="B1041" s="2">
        <v>6</v>
      </c>
      <c r="C1041" s="2">
        <v>5</v>
      </c>
      <c r="D1041" s="2">
        <v>1976</v>
      </c>
      <c r="E1041" s="2">
        <v>1976</v>
      </c>
      <c r="F1041" s="2">
        <v>1444</v>
      </c>
      <c r="G1041" s="2">
        <v>2</v>
      </c>
      <c r="H1041" s="2">
        <v>2</v>
      </c>
      <c r="I1041" s="2">
        <v>1</v>
      </c>
      <c r="J1041" s="2">
        <v>2</v>
      </c>
      <c r="K1041" s="2">
        <v>159900</v>
      </c>
      <c r="L1041" s="2" t="s">
        <v>13</v>
      </c>
      <c r="M1041" s="2" t="s">
        <v>18</v>
      </c>
      <c r="N1041" s="16">
        <f t="shared" si="0"/>
        <v>110.73407202216066</v>
      </c>
      <c r="O1041" s="16">
        <f t="shared" si="1"/>
        <v>7</v>
      </c>
      <c r="P1041" s="17">
        <f t="shared" si="2"/>
        <v>22842.857142857141</v>
      </c>
      <c r="Q1041" s="18">
        <f t="shared" si="3"/>
        <v>0.2857142857142857</v>
      </c>
      <c r="R1041" s="16" t="str">
        <f t="shared" si="4"/>
        <v>NWAmesTA</v>
      </c>
      <c r="S1041" s="19">
        <f t="shared" si="5"/>
        <v>27760</v>
      </c>
      <c r="T1041" s="20">
        <f t="shared" ca="1" si="6"/>
        <v>16707</v>
      </c>
      <c r="U1041" s="16">
        <f t="shared" ref="U1041:W1041" si="1036">D1041-U$5</f>
        <v>104</v>
      </c>
      <c r="V1041" s="16">
        <f t="shared" si="1036"/>
        <v>26</v>
      </c>
      <c r="W1041" s="16">
        <f t="shared" si="1036"/>
        <v>1110</v>
      </c>
    </row>
    <row r="1042" spans="1:23" ht="15.75" customHeight="1" x14ac:dyDescent="0.2">
      <c r="A1042" s="2">
        <v>10480</v>
      </c>
      <c r="B1042" s="2">
        <v>7</v>
      </c>
      <c r="C1042" s="2">
        <v>6</v>
      </c>
      <c r="D1042" s="2">
        <v>1976</v>
      </c>
      <c r="E1042" s="2">
        <v>1976</v>
      </c>
      <c r="F1042" s="2">
        <v>1964</v>
      </c>
      <c r="G1042" s="2">
        <v>2</v>
      </c>
      <c r="H1042" s="2">
        <v>4</v>
      </c>
      <c r="I1042" s="2">
        <v>1</v>
      </c>
      <c r="J1042" s="2">
        <v>2</v>
      </c>
      <c r="K1042" s="2">
        <v>205000</v>
      </c>
      <c r="L1042" s="2" t="s">
        <v>13</v>
      </c>
      <c r="M1042" s="2" t="s">
        <v>18</v>
      </c>
      <c r="N1042" s="16">
        <f t="shared" si="0"/>
        <v>104.37881873727088</v>
      </c>
      <c r="O1042" s="16">
        <f t="shared" si="1"/>
        <v>9</v>
      </c>
      <c r="P1042" s="17">
        <f t="shared" si="2"/>
        <v>22777.777777777777</v>
      </c>
      <c r="Q1042" s="18">
        <f t="shared" si="3"/>
        <v>0.22222222222222221</v>
      </c>
      <c r="R1042" s="16" t="str">
        <f t="shared" si="4"/>
        <v>NWAmesTA</v>
      </c>
      <c r="S1042" s="19">
        <f t="shared" si="5"/>
        <v>27760</v>
      </c>
      <c r="T1042" s="20">
        <f t="shared" ca="1" si="6"/>
        <v>16707</v>
      </c>
      <c r="U1042" s="16">
        <f t="shared" ref="U1042:W1042" si="1037">D1042-U$5</f>
        <v>104</v>
      </c>
      <c r="V1042" s="16">
        <f t="shared" si="1037"/>
        <v>26</v>
      </c>
      <c r="W1042" s="16">
        <f t="shared" si="1037"/>
        <v>1630</v>
      </c>
    </row>
    <row r="1043" spans="1:23" ht="15.75" customHeight="1" x14ac:dyDescent="0.2">
      <c r="A1043" s="2">
        <v>10000</v>
      </c>
      <c r="B1043" s="2">
        <v>5</v>
      </c>
      <c r="C1043" s="2">
        <v>6</v>
      </c>
      <c r="D1043" s="2">
        <v>1973</v>
      </c>
      <c r="E1043" s="2">
        <v>2000</v>
      </c>
      <c r="F1043" s="2">
        <v>1178</v>
      </c>
      <c r="G1043" s="2">
        <v>1</v>
      </c>
      <c r="H1043" s="2">
        <v>3</v>
      </c>
      <c r="I1043" s="2">
        <v>1</v>
      </c>
      <c r="J1043" s="2">
        <v>2</v>
      </c>
      <c r="K1043" s="2">
        <v>157000</v>
      </c>
      <c r="L1043" s="2" t="s">
        <v>13</v>
      </c>
      <c r="M1043" s="2" t="s">
        <v>18</v>
      </c>
      <c r="N1043" s="16">
        <f t="shared" si="0"/>
        <v>133.276740237691</v>
      </c>
      <c r="O1043" s="16">
        <f t="shared" si="1"/>
        <v>7</v>
      </c>
      <c r="P1043" s="17">
        <f t="shared" si="2"/>
        <v>22428.571428571428</v>
      </c>
      <c r="Q1043" s="18">
        <f t="shared" si="3"/>
        <v>0.14285714285714285</v>
      </c>
      <c r="R1043" s="16" t="str">
        <f t="shared" si="4"/>
        <v>NWAmesTA</v>
      </c>
      <c r="S1043" s="19">
        <f t="shared" si="5"/>
        <v>26665</v>
      </c>
      <c r="T1043" s="20">
        <f t="shared" ca="1" si="6"/>
        <v>17802</v>
      </c>
      <c r="U1043" s="16">
        <f t="shared" ref="U1043:W1043" si="1038">D1043-U$5</f>
        <v>101</v>
      </c>
      <c r="V1043" s="16">
        <f t="shared" si="1038"/>
        <v>50</v>
      </c>
      <c r="W1043" s="16">
        <f t="shared" si="1038"/>
        <v>844</v>
      </c>
    </row>
    <row r="1044" spans="1:23" ht="15.75" customHeight="1" x14ac:dyDescent="0.2">
      <c r="A1044" s="2">
        <v>14311</v>
      </c>
      <c r="B1044" s="2">
        <v>8</v>
      </c>
      <c r="C1044" s="2">
        <v>5</v>
      </c>
      <c r="D1044" s="2">
        <v>1996</v>
      </c>
      <c r="E1044" s="2">
        <v>1996</v>
      </c>
      <c r="F1044" s="2">
        <v>2340</v>
      </c>
      <c r="G1044" s="2">
        <v>2</v>
      </c>
      <c r="H1044" s="2">
        <v>4</v>
      </c>
      <c r="I1044" s="2">
        <v>1</v>
      </c>
      <c r="J1044" s="2">
        <v>3</v>
      </c>
      <c r="K1044" s="2">
        <v>306000</v>
      </c>
      <c r="L1044" s="2" t="s">
        <v>13</v>
      </c>
      <c r="M1044" s="2" t="s">
        <v>18</v>
      </c>
      <c r="N1044" s="16">
        <f t="shared" si="0"/>
        <v>130.76923076923077</v>
      </c>
      <c r="O1044" s="16">
        <f t="shared" si="1"/>
        <v>10</v>
      </c>
      <c r="P1044" s="17">
        <f t="shared" si="2"/>
        <v>30600</v>
      </c>
      <c r="Q1044" s="18">
        <f t="shared" si="3"/>
        <v>0.2</v>
      </c>
      <c r="R1044" s="16" t="str">
        <f t="shared" si="4"/>
        <v>NWAmesTA</v>
      </c>
      <c r="S1044" s="19">
        <f t="shared" si="5"/>
        <v>35065</v>
      </c>
      <c r="T1044" s="20">
        <f t="shared" ca="1" si="6"/>
        <v>9402</v>
      </c>
      <c r="U1044" s="16">
        <f t="shared" ref="U1044:W1044" si="1039">D1044-U$5</f>
        <v>124</v>
      </c>
      <c r="V1044" s="16">
        <f t="shared" si="1039"/>
        <v>46</v>
      </c>
      <c r="W1044" s="16">
        <f t="shared" si="1039"/>
        <v>2006</v>
      </c>
    </row>
    <row r="1045" spans="1:23" ht="15.75" customHeight="1" x14ac:dyDescent="0.2">
      <c r="A1045" s="2">
        <v>9000</v>
      </c>
      <c r="B1045" s="2">
        <v>5</v>
      </c>
      <c r="C1045" s="2">
        <v>5</v>
      </c>
      <c r="D1045" s="2">
        <v>1974</v>
      </c>
      <c r="E1045" s="2">
        <v>1974</v>
      </c>
      <c r="F1045" s="2">
        <v>1792</v>
      </c>
      <c r="G1045" s="2">
        <v>2</v>
      </c>
      <c r="H1045" s="2">
        <v>4</v>
      </c>
      <c r="I1045" s="2">
        <v>0</v>
      </c>
      <c r="J1045" s="2">
        <v>2</v>
      </c>
      <c r="K1045" s="2">
        <v>133000</v>
      </c>
      <c r="L1045" s="2" t="s">
        <v>13</v>
      </c>
      <c r="M1045" s="2" t="s">
        <v>14</v>
      </c>
      <c r="N1045" s="16">
        <f t="shared" si="0"/>
        <v>74.21875</v>
      </c>
      <c r="O1045" s="16">
        <f t="shared" si="1"/>
        <v>8</v>
      </c>
      <c r="P1045" s="17">
        <f t="shared" si="2"/>
        <v>16625</v>
      </c>
      <c r="Q1045" s="18">
        <f t="shared" si="3"/>
        <v>0.25</v>
      </c>
      <c r="R1045" s="16" t="str">
        <f t="shared" si="4"/>
        <v>NAmesTA</v>
      </c>
      <c r="S1045" s="19">
        <f t="shared" si="5"/>
        <v>27030</v>
      </c>
      <c r="T1045" s="20">
        <f t="shared" ca="1" si="6"/>
        <v>17437</v>
      </c>
      <c r="U1045" s="16">
        <f t="shared" ref="U1045:W1045" si="1040">D1045-U$5</f>
        <v>102</v>
      </c>
      <c r="V1045" s="16">
        <f t="shared" si="1040"/>
        <v>24</v>
      </c>
      <c r="W1045" s="16">
        <f t="shared" si="1040"/>
        <v>1458</v>
      </c>
    </row>
    <row r="1046" spans="1:23" ht="15.75" customHeight="1" x14ac:dyDescent="0.2">
      <c r="A1046" s="2">
        <v>9750</v>
      </c>
      <c r="B1046" s="2">
        <v>6</v>
      </c>
      <c r="C1046" s="2">
        <v>8</v>
      </c>
      <c r="D1046" s="2">
        <v>1969</v>
      </c>
      <c r="E1046" s="2">
        <v>1969</v>
      </c>
      <c r="F1046" s="2">
        <v>1054</v>
      </c>
      <c r="G1046" s="2">
        <v>1</v>
      </c>
      <c r="H1046" s="2">
        <v>3</v>
      </c>
      <c r="I1046" s="2">
        <v>0</v>
      </c>
      <c r="J1046" s="2">
        <v>2</v>
      </c>
      <c r="K1046" s="2">
        <v>151000</v>
      </c>
      <c r="L1046" s="2" t="s">
        <v>13</v>
      </c>
      <c r="M1046" s="2" t="s">
        <v>14</v>
      </c>
      <c r="N1046" s="16">
        <f t="shared" si="0"/>
        <v>143.26375711574951</v>
      </c>
      <c r="O1046" s="16">
        <f t="shared" si="1"/>
        <v>6</v>
      </c>
      <c r="P1046" s="17">
        <f t="shared" si="2"/>
        <v>25166.666666666668</v>
      </c>
      <c r="Q1046" s="18">
        <f t="shared" si="3"/>
        <v>0.16666666666666666</v>
      </c>
      <c r="R1046" s="16" t="str">
        <f t="shared" si="4"/>
        <v>NAmesTA</v>
      </c>
      <c r="S1046" s="19">
        <f t="shared" si="5"/>
        <v>25204</v>
      </c>
      <c r="T1046" s="20">
        <f t="shared" ca="1" si="6"/>
        <v>19263</v>
      </c>
      <c r="U1046" s="16">
        <f t="shared" ref="U1046:W1046" si="1041">D1046-U$5</f>
        <v>97</v>
      </c>
      <c r="V1046" s="16">
        <f t="shared" si="1041"/>
        <v>19</v>
      </c>
      <c r="W1046" s="16">
        <f t="shared" si="1041"/>
        <v>720</v>
      </c>
    </row>
    <row r="1047" spans="1:23" ht="15.75" customHeight="1" x14ac:dyDescent="0.2">
      <c r="A1047" s="2">
        <v>10295</v>
      </c>
      <c r="B1047" s="2">
        <v>4</v>
      </c>
      <c r="C1047" s="2">
        <v>6</v>
      </c>
      <c r="D1047" s="2">
        <v>1969</v>
      </c>
      <c r="E1047" s="2">
        <v>1969</v>
      </c>
      <c r="F1047" s="2">
        <v>936</v>
      </c>
      <c r="G1047" s="2">
        <v>1</v>
      </c>
      <c r="H1047" s="2">
        <v>2</v>
      </c>
      <c r="I1047" s="2">
        <v>0</v>
      </c>
      <c r="J1047" s="2">
        <v>1</v>
      </c>
      <c r="K1047" s="2">
        <v>111900</v>
      </c>
      <c r="L1047" s="2" t="s">
        <v>13</v>
      </c>
      <c r="M1047" s="2" t="s">
        <v>14</v>
      </c>
      <c r="N1047" s="16">
        <f t="shared" si="0"/>
        <v>119.55128205128206</v>
      </c>
      <c r="O1047" s="16">
        <f t="shared" si="1"/>
        <v>4</v>
      </c>
      <c r="P1047" s="17">
        <f t="shared" si="2"/>
        <v>27975</v>
      </c>
      <c r="Q1047" s="18">
        <f t="shared" si="3"/>
        <v>0.25</v>
      </c>
      <c r="R1047" s="16" t="str">
        <f t="shared" si="4"/>
        <v>NAmesTA</v>
      </c>
      <c r="S1047" s="19">
        <f t="shared" si="5"/>
        <v>25204</v>
      </c>
      <c r="T1047" s="20">
        <f t="shared" ca="1" si="6"/>
        <v>19263</v>
      </c>
      <c r="U1047" s="16">
        <f t="shared" ref="U1047:W1047" si="1042">D1047-U$5</f>
        <v>97</v>
      </c>
      <c r="V1047" s="16">
        <f t="shared" si="1042"/>
        <v>19</v>
      </c>
      <c r="W1047" s="16">
        <f t="shared" si="1042"/>
        <v>602</v>
      </c>
    </row>
    <row r="1048" spans="1:23" ht="15.75" customHeight="1" x14ac:dyDescent="0.2">
      <c r="A1048" s="2">
        <v>7560</v>
      </c>
      <c r="B1048" s="2">
        <v>5</v>
      </c>
      <c r="C1048" s="2">
        <v>5</v>
      </c>
      <c r="D1048" s="2">
        <v>1971</v>
      </c>
      <c r="E1048" s="2">
        <v>1971</v>
      </c>
      <c r="F1048" s="2">
        <v>864</v>
      </c>
      <c r="G1048" s="2">
        <v>1</v>
      </c>
      <c r="H1048" s="2">
        <v>3</v>
      </c>
      <c r="I1048" s="2">
        <v>0</v>
      </c>
      <c r="J1048" s="2">
        <v>2</v>
      </c>
      <c r="K1048" s="2">
        <v>123000</v>
      </c>
      <c r="L1048" s="2" t="s">
        <v>13</v>
      </c>
      <c r="M1048" s="2" t="s">
        <v>14</v>
      </c>
      <c r="N1048" s="16">
        <f t="shared" si="0"/>
        <v>142.36111111111111</v>
      </c>
      <c r="O1048" s="16">
        <f t="shared" si="1"/>
        <v>6</v>
      </c>
      <c r="P1048" s="17">
        <f t="shared" si="2"/>
        <v>20500</v>
      </c>
      <c r="Q1048" s="18">
        <f t="shared" si="3"/>
        <v>0.16666666666666666</v>
      </c>
      <c r="R1048" s="16" t="str">
        <f t="shared" si="4"/>
        <v>NAmesTA</v>
      </c>
      <c r="S1048" s="19">
        <f t="shared" si="5"/>
        <v>25934</v>
      </c>
      <c r="T1048" s="20">
        <f t="shared" ca="1" si="6"/>
        <v>18533</v>
      </c>
      <c r="U1048" s="16">
        <f t="shared" ref="U1048:W1048" si="1043">D1048-U$5</f>
        <v>99</v>
      </c>
      <c r="V1048" s="16">
        <f t="shared" si="1043"/>
        <v>21</v>
      </c>
      <c r="W1048" s="16">
        <f t="shared" si="1043"/>
        <v>530</v>
      </c>
    </row>
    <row r="1049" spans="1:23" ht="15.75" customHeight="1" x14ac:dyDescent="0.2">
      <c r="A1049" s="2">
        <v>12735</v>
      </c>
      <c r="B1049" s="2">
        <v>4</v>
      </c>
      <c r="C1049" s="2">
        <v>5</v>
      </c>
      <c r="D1049" s="2">
        <v>1972</v>
      </c>
      <c r="E1049" s="2">
        <v>1972</v>
      </c>
      <c r="F1049" s="2">
        <v>864</v>
      </c>
      <c r="G1049" s="2">
        <v>1</v>
      </c>
      <c r="H1049" s="2">
        <v>3</v>
      </c>
      <c r="I1049" s="2">
        <v>0</v>
      </c>
      <c r="J1049" s="2">
        <v>2</v>
      </c>
      <c r="K1049" s="2">
        <v>111250</v>
      </c>
      <c r="L1049" s="2" t="s">
        <v>13</v>
      </c>
      <c r="M1049" s="2" t="s">
        <v>14</v>
      </c>
      <c r="N1049" s="16">
        <f t="shared" si="0"/>
        <v>128.76157407407408</v>
      </c>
      <c r="O1049" s="16">
        <f t="shared" si="1"/>
        <v>6</v>
      </c>
      <c r="P1049" s="17">
        <f t="shared" si="2"/>
        <v>18541.666666666668</v>
      </c>
      <c r="Q1049" s="18">
        <f t="shared" si="3"/>
        <v>0.16666666666666666</v>
      </c>
      <c r="R1049" s="16" t="str">
        <f t="shared" si="4"/>
        <v>NAmesTA</v>
      </c>
      <c r="S1049" s="19">
        <f t="shared" si="5"/>
        <v>26299</v>
      </c>
      <c r="T1049" s="20">
        <f t="shared" ca="1" si="6"/>
        <v>18168</v>
      </c>
      <c r="U1049" s="16">
        <f t="shared" ref="U1049:W1049" si="1044">D1049-U$5</f>
        <v>100</v>
      </c>
      <c r="V1049" s="16">
        <f t="shared" si="1044"/>
        <v>22</v>
      </c>
      <c r="W1049" s="16">
        <f t="shared" si="1044"/>
        <v>530</v>
      </c>
    </row>
    <row r="1050" spans="1:23" ht="15.75" customHeight="1" x14ac:dyDescent="0.2">
      <c r="A1050" s="2">
        <v>4060</v>
      </c>
      <c r="B1050" s="2">
        <v>6</v>
      </c>
      <c r="C1050" s="2">
        <v>5</v>
      </c>
      <c r="D1050" s="2">
        <v>1998</v>
      </c>
      <c r="E1050" s="2">
        <v>1999</v>
      </c>
      <c r="F1050" s="2">
        <v>1337</v>
      </c>
      <c r="G1050" s="2">
        <v>2</v>
      </c>
      <c r="H1050" s="2">
        <v>2</v>
      </c>
      <c r="I1050" s="2">
        <v>0</v>
      </c>
      <c r="J1050" s="2">
        <v>2</v>
      </c>
      <c r="K1050" s="2">
        <v>181000</v>
      </c>
      <c r="L1050" s="2" t="s">
        <v>13</v>
      </c>
      <c r="M1050" s="2" t="s">
        <v>14</v>
      </c>
      <c r="N1050" s="16">
        <f t="shared" si="0"/>
        <v>135.37771129394167</v>
      </c>
      <c r="O1050" s="16">
        <f t="shared" si="1"/>
        <v>6</v>
      </c>
      <c r="P1050" s="17">
        <f t="shared" si="2"/>
        <v>30166.666666666668</v>
      </c>
      <c r="Q1050" s="18">
        <f t="shared" si="3"/>
        <v>0.33333333333333331</v>
      </c>
      <c r="R1050" s="16" t="str">
        <f t="shared" si="4"/>
        <v>NAmesTA</v>
      </c>
      <c r="S1050" s="19">
        <f t="shared" si="5"/>
        <v>35796</v>
      </c>
      <c r="T1050" s="20">
        <f t="shared" ca="1" si="6"/>
        <v>8671</v>
      </c>
      <c r="U1050" s="16">
        <f t="shared" ref="U1050:W1050" si="1045">D1050-U$5</f>
        <v>126</v>
      </c>
      <c r="V1050" s="16">
        <f t="shared" si="1045"/>
        <v>49</v>
      </c>
      <c r="W1050" s="16">
        <f t="shared" si="1045"/>
        <v>1003</v>
      </c>
    </row>
    <row r="1051" spans="1:23" ht="15.75" customHeight="1" x14ac:dyDescent="0.2">
      <c r="A1051" s="2">
        <v>1680</v>
      </c>
      <c r="B1051" s="2">
        <v>6</v>
      </c>
      <c r="C1051" s="2">
        <v>5</v>
      </c>
      <c r="D1051" s="2">
        <v>1973</v>
      </c>
      <c r="E1051" s="2">
        <v>1973</v>
      </c>
      <c r="F1051" s="2">
        <v>987</v>
      </c>
      <c r="G1051" s="2">
        <v>1</v>
      </c>
      <c r="H1051" s="2">
        <v>2</v>
      </c>
      <c r="I1051" s="2">
        <v>0</v>
      </c>
      <c r="J1051" s="2">
        <v>1</v>
      </c>
      <c r="K1051" s="2">
        <v>103400</v>
      </c>
      <c r="L1051" s="2" t="s">
        <v>13</v>
      </c>
      <c r="M1051" s="2" t="s">
        <v>20</v>
      </c>
      <c r="N1051" s="16">
        <f t="shared" si="0"/>
        <v>104.76190476190476</v>
      </c>
      <c r="O1051" s="16">
        <f t="shared" si="1"/>
        <v>4</v>
      </c>
      <c r="P1051" s="17">
        <f t="shared" si="2"/>
        <v>25850</v>
      </c>
      <c r="Q1051" s="18">
        <f t="shared" si="3"/>
        <v>0.25</v>
      </c>
      <c r="R1051" s="16" t="str">
        <f t="shared" si="4"/>
        <v>BrDaleTA</v>
      </c>
      <c r="S1051" s="19">
        <f t="shared" si="5"/>
        <v>26665</v>
      </c>
      <c r="T1051" s="20">
        <f t="shared" ca="1" si="6"/>
        <v>17802</v>
      </c>
      <c r="U1051" s="16">
        <f t="shared" ref="U1051:W1051" si="1046">D1051-U$5</f>
        <v>101</v>
      </c>
      <c r="V1051" s="16">
        <f t="shared" si="1046"/>
        <v>23</v>
      </c>
      <c r="W1051" s="16">
        <f t="shared" si="1046"/>
        <v>653</v>
      </c>
    </row>
    <row r="1052" spans="1:23" ht="15.75" customHeight="1" x14ac:dyDescent="0.2">
      <c r="A1052" s="2">
        <v>1680</v>
      </c>
      <c r="B1052" s="2">
        <v>6</v>
      </c>
      <c r="C1052" s="2">
        <v>5</v>
      </c>
      <c r="D1052" s="2">
        <v>1973</v>
      </c>
      <c r="E1052" s="2">
        <v>1973</v>
      </c>
      <c r="F1052" s="2">
        <v>987</v>
      </c>
      <c r="G1052" s="2">
        <v>1</v>
      </c>
      <c r="H1052" s="2">
        <v>2</v>
      </c>
      <c r="I1052" s="2">
        <v>0</v>
      </c>
      <c r="J1052" s="2">
        <v>1</v>
      </c>
      <c r="K1052" s="2">
        <v>100000</v>
      </c>
      <c r="L1052" s="2" t="s">
        <v>13</v>
      </c>
      <c r="M1052" s="2" t="s">
        <v>20</v>
      </c>
      <c r="N1052" s="16">
        <f t="shared" si="0"/>
        <v>101.31712259371834</v>
      </c>
      <c r="O1052" s="16">
        <f t="shared" si="1"/>
        <v>4</v>
      </c>
      <c r="P1052" s="17">
        <f t="shared" si="2"/>
        <v>25000</v>
      </c>
      <c r="Q1052" s="18">
        <f t="shared" si="3"/>
        <v>0.25</v>
      </c>
      <c r="R1052" s="16" t="str">
        <f t="shared" si="4"/>
        <v>BrDaleTA</v>
      </c>
      <c r="S1052" s="19">
        <f t="shared" si="5"/>
        <v>26665</v>
      </c>
      <c r="T1052" s="20">
        <f t="shared" ca="1" si="6"/>
        <v>17802</v>
      </c>
      <c r="U1052" s="16">
        <f t="shared" ref="U1052:W1052" si="1047">D1052-U$5</f>
        <v>101</v>
      </c>
      <c r="V1052" s="16">
        <f t="shared" si="1047"/>
        <v>23</v>
      </c>
      <c r="W1052" s="16">
        <f t="shared" si="1047"/>
        <v>653</v>
      </c>
    </row>
    <row r="1053" spans="1:23" ht="15.75" customHeight="1" x14ac:dyDescent="0.2">
      <c r="A1053" s="2">
        <v>1890</v>
      </c>
      <c r="B1053" s="2">
        <v>6</v>
      </c>
      <c r="C1053" s="2">
        <v>6</v>
      </c>
      <c r="D1053" s="2">
        <v>1972</v>
      </c>
      <c r="E1053" s="2">
        <v>1972</v>
      </c>
      <c r="F1053" s="2">
        <v>987</v>
      </c>
      <c r="G1053" s="2">
        <v>1</v>
      </c>
      <c r="H1053" s="2">
        <v>2</v>
      </c>
      <c r="I1053" s="2">
        <v>0</v>
      </c>
      <c r="J1053" s="2">
        <v>1</v>
      </c>
      <c r="K1053" s="2">
        <v>100500</v>
      </c>
      <c r="L1053" s="2" t="s">
        <v>13</v>
      </c>
      <c r="M1053" s="2" t="s">
        <v>20</v>
      </c>
      <c r="N1053" s="16">
        <f t="shared" si="0"/>
        <v>101.82370820668693</v>
      </c>
      <c r="O1053" s="16">
        <f t="shared" si="1"/>
        <v>4</v>
      </c>
      <c r="P1053" s="17">
        <f t="shared" si="2"/>
        <v>25125</v>
      </c>
      <c r="Q1053" s="18">
        <f t="shared" si="3"/>
        <v>0.25</v>
      </c>
      <c r="R1053" s="16" t="str">
        <f t="shared" si="4"/>
        <v>BrDaleTA</v>
      </c>
      <c r="S1053" s="19">
        <f t="shared" si="5"/>
        <v>26299</v>
      </c>
      <c r="T1053" s="20">
        <f t="shared" ca="1" si="6"/>
        <v>18168</v>
      </c>
      <c r="U1053" s="16">
        <f t="shared" ref="U1053:W1053" si="1048">D1053-U$5</f>
        <v>100</v>
      </c>
      <c r="V1053" s="16">
        <f t="shared" si="1048"/>
        <v>22</v>
      </c>
      <c r="W1053" s="16">
        <f t="shared" si="1048"/>
        <v>653</v>
      </c>
    </row>
    <row r="1054" spans="1:23" ht="15.75" customHeight="1" x14ac:dyDescent="0.2">
      <c r="A1054" s="2">
        <v>1869</v>
      </c>
      <c r="B1054" s="2">
        <v>6</v>
      </c>
      <c r="C1054" s="2">
        <v>6</v>
      </c>
      <c r="D1054" s="2">
        <v>1970</v>
      </c>
      <c r="E1054" s="2">
        <v>1970</v>
      </c>
      <c r="F1054" s="2">
        <v>987</v>
      </c>
      <c r="G1054" s="2">
        <v>1</v>
      </c>
      <c r="H1054" s="2">
        <v>2</v>
      </c>
      <c r="I1054" s="2">
        <v>0</v>
      </c>
      <c r="J1054" s="2">
        <v>1</v>
      </c>
      <c r="K1054" s="2">
        <v>106000</v>
      </c>
      <c r="L1054" s="2" t="s">
        <v>13</v>
      </c>
      <c r="M1054" s="2" t="s">
        <v>20</v>
      </c>
      <c r="N1054" s="16">
        <f t="shared" si="0"/>
        <v>107.39614994934144</v>
      </c>
      <c r="O1054" s="16">
        <f t="shared" si="1"/>
        <v>4</v>
      </c>
      <c r="P1054" s="17">
        <f t="shared" si="2"/>
        <v>26500</v>
      </c>
      <c r="Q1054" s="18">
        <f t="shared" si="3"/>
        <v>0.25</v>
      </c>
      <c r="R1054" s="16" t="str">
        <f t="shared" si="4"/>
        <v>BrDaleTA</v>
      </c>
      <c r="S1054" s="19">
        <f t="shared" si="5"/>
        <v>25569</v>
      </c>
      <c r="T1054" s="20">
        <f t="shared" ca="1" si="6"/>
        <v>18898</v>
      </c>
      <c r="U1054" s="16">
        <f t="shared" ref="U1054:W1054" si="1049">D1054-U$5</f>
        <v>98</v>
      </c>
      <c r="V1054" s="16">
        <f t="shared" si="1049"/>
        <v>20</v>
      </c>
      <c r="W1054" s="16">
        <f t="shared" si="1049"/>
        <v>653</v>
      </c>
    </row>
    <row r="1055" spans="1:23" ht="15.75" customHeight="1" x14ac:dyDescent="0.2">
      <c r="A1055" s="2">
        <v>1680</v>
      </c>
      <c r="B1055" s="2">
        <v>6</v>
      </c>
      <c r="C1055" s="2">
        <v>5</v>
      </c>
      <c r="D1055" s="2">
        <v>1971</v>
      </c>
      <c r="E1055" s="2">
        <v>1971</v>
      </c>
      <c r="F1055" s="2">
        <v>987</v>
      </c>
      <c r="G1055" s="2">
        <v>1</v>
      </c>
      <c r="H1055" s="2">
        <v>2</v>
      </c>
      <c r="I1055" s="2">
        <v>0</v>
      </c>
      <c r="J1055" s="2">
        <v>1</v>
      </c>
      <c r="K1055" s="2">
        <v>85400</v>
      </c>
      <c r="L1055" s="2" t="s">
        <v>13</v>
      </c>
      <c r="M1055" s="2" t="s">
        <v>20</v>
      </c>
      <c r="N1055" s="16">
        <f t="shared" si="0"/>
        <v>86.524822695035468</v>
      </c>
      <c r="O1055" s="16">
        <f t="shared" si="1"/>
        <v>4</v>
      </c>
      <c r="P1055" s="17">
        <f t="shared" si="2"/>
        <v>21350</v>
      </c>
      <c r="Q1055" s="18">
        <f t="shared" si="3"/>
        <v>0.25</v>
      </c>
      <c r="R1055" s="16" t="str">
        <f t="shared" si="4"/>
        <v>BrDaleTA</v>
      </c>
      <c r="S1055" s="19">
        <f t="shared" si="5"/>
        <v>25934</v>
      </c>
      <c r="T1055" s="20">
        <f t="shared" ca="1" si="6"/>
        <v>18533</v>
      </c>
      <c r="U1055" s="16">
        <f t="shared" ref="U1055:W1055" si="1050">D1055-U$5</f>
        <v>99</v>
      </c>
      <c r="V1055" s="16">
        <f t="shared" si="1050"/>
        <v>21</v>
      </c>
      <c r="W1055" s="16">
        <f t="shared" si="1050"/>
        <v>653</v>
      </c>
    </row>
    <row r="1056" spans="1:23" ht="15.75" customHeight="1" x14ac:dyDescent="0.2">
      <c r="A1056" s="2">
        <v>1680</v>
      </c>
      <c r="B1056" s="2">
        <v>6</v>
      </c>
      <c r="C1056" s="2">
        <v>3</v>
      </c>
      <c r="D1056" s="2">
        <v>1971</v>
      </c>
      <c r="E1056" s="2">
        <v>1971</v>
      </c>
      <c r="F1056" s="2">
        <v>987</v>
      </c>
      <c r="G1056" s="2">
        <v>1</v>
      </c>
      <c r="H1056" s="2">
        <v>2</v>
      </c>
      <c r="I1056" s="2">
        <v>0</v>
      </c>
      <c r="J1056" s="2">
        <v>1</v>
      </c>
      <c r="K1056" s="2">
        <v>89500</v>
      </c>
      <c r="L1056" s="2" t="s">
        <v>13</v>
      </c>
      <c r="M1056" s="2" t="s">
        <v>20</v>
      </c>
      <c r="N1056" s="16">
        <f t="shared" si="0"/>
        <v>90.678824721377907</v>
      </c>
      <c r="O1056" s="16">
        <f t="shared" si="1"/>
        <v>4</v>
      </c>
      <c r="P1056" s="17">
        <f t="shared" si="2"/>
        <v>22375</v>
      </c>
      <c r="Q1056" s="18">
        <f t="shared" si="3"/>
        <v>0.25</v>
      </c>
      <c r="R1056" s="16" t="str">
        <f t="shared" si="4"/>
        <v>BrDaleTA</v>
      </c>
      <c r="S1056" s="19">
        <f t="shared" si="5"/>
        <v>25934</v>
      </c>
      <c r="T1056" s="20">
        <f t="shared" ca="1" si="6"/>
        <v>18533</v>
      </c>
      <c r="U1056" s="16">
        <f t="shared" ref="U1056:W1056" si="1051">D1056-U$5</f>
        <v>99</v>
      </c>
      <c r="V1056" s="16">
        <f t="shared" si="1051"/>
        <v>21</v>
      </c>
      <c r="W1056" s="16">
        <f t="shared" si="1051"/>
        <v>653</v>
      </c>
    </row>
    <row r="1057" spans="1:23" ht="15.75" customHeight="1" x14ac:dyDescent="0.2">
      <c r="A1057" s="2">
        <v>1680</v>
      </c>
      <c r="B1057" s="2">
        <v>5</v>
      </c>
      <c r="C1057" s="2">
        <v>5</v>
      </c>
      <c r="D1057" s="2">
        <v>1972</v>
      </c>
      <c r="E1057" s="2">
        <v>1972</v>
      </c>
      <c r="F1057" s="2">
        <v>1302</v>
      </c>
      <c r="G1057" s="2">
        <v>2</v>
      </c>
      <c r="H1057" s="2">
        <v>3</v>
      </c>
      <c r="I1057" s="2">
        <v>0</v>
      </c>
      <c r="J1057" s="2">
        <v>1</v>
      </c>
      <c r="K1057" s="2">
        <v>111750</v>
      </c>
      <c r="L1057" s="2" t="s">
        <v>13</v>
      </c>
      <c r="M1057" s="2" t="s">
        <v>20</v>
      </c>
      <c r="N1057" s="16">
        <f t="shared" si="0"/>
        <v>85.829493087557609</v>
      </c>
      <c r="O1057" s="16">
        <f t="shared" si="1"/>
        <v>6</v>
      </c>
      <c r="P1057" s="17">
        <f t="shared" si="2"/>
        <v>18625</v>
      </c>
      <c r="Q1057" s="18">
        <f t="shared" si="3"/>
        <v>0.33333333333333331</v>
      </c>
      <c r="R1057" s="16" t="str">
        <f t="shared" si="4"/>
        <v>BrDaleTA</v>
      </c>
      <c r="S1057" s="19">
        <f t="shared" si="5"/>
        <v>26299</v>
      </c>
      <c r="T1057" s="20">
        <f t="shared" ca="1" si="6"/>
        <v>18168</v>
      </c>
      <c r="U1057" s="16">
        <f t="shared" ref="U1057:W1057" si="1052">D1057-U$5</f>
        <v>100</v>
      </c>
      <c r="V1057" s="16">
        <f t="shared" si="1052"/>
        <v>22</v>
      </c>
      <c r="W1057" s="16">
        <f t="shared" si="1052"/>
        <v>968</v>
      </c>
    </row>
    <row r="1058" spans="1:23" ht="15.75" customHeight="1" x14ac:dyDescent="0.2">
      <c r="A1058" s="2">
        <v>4043</v>
      </c>
      <c r="B1058" s="2">
        <v>6</v>
      </c>
      <c r="C1058" s="2">
        <v>6</v>
      </c>
      <c r="D1058" s="2">
        <v>1977</v>
      </c>
      <c r="E1058" s="2">
        <v>1977</v>
      </c>
      <c r="F1058" s="2">
        <v>1069</v>
      </c>
      <c r="G1058" s="2">
        <v>2</v>
      </c>
      <c r="H1058" s="2">
        <v>2</v>
      </c>
      <c r="I1058" s="2">
        <v>0</v>
      </c>
      <c r="J1058" s="2">
        <v>2</v>
      </c>
      <c r="K1058" s="2">
        <v>140000</v>
      </c>
      <c r="L1058" s="2" t="s">
        <v>13</v>
      </c>
      <c r="M1058" s="2" t="s">
        <v>21</v>
      </c>
      <c r="N1058" s="16">
        <f t="shared" si="0"/>
        <v>130.96351730589336</v>
      </c>
      <c r="O1058" s="16">
        <f t="shared" si="1"/>
        <v>6</v>
      </c>
      <c r="P1058" s="17">
        <f t="shared" si="2"/>
        <v>23333.333333333332</v>
      </c>
      <c r="Q1058" s="18">
        <f t="shared" si="3"/>
        <v>0.33333333333333331</v>
      </c>
      <c r="R1058" s="16" t="str">
        <f t="shared" si="4"/>
        <v>NPkVillTA</v>
      </c>
      <c r="S1058" s="19">
        <f t="shared" si="5"/>
        <v>28126</v>
      </c>
      <c r="T1058" s="20">
        <f t="shared" ca="1" si="6"/>
        <v>16341</v>
      </c>
      <c r="U1058" s="16">
        <f t="shared" ref="U1058:W1058" si="1053">D1058-U$5</f>
        <v>105</v>
      </c>
      <c r="V1058" s="16">
        <f t="shared" si="1053"/>
        <v>27</v>
      </c>
      <c r="W1058" s="16">
        <f t="shared" si="1053"/>
        <v>735</v>
      </c>
    </row>
    <row r="1059" spans="1:23" ht="15.75" customHeight="1" x14ac:dyDescent="0.2">
      <c r="A1059" s="2">
        <v>2308</v>
      </c>
      <c r="B1059" s="2">
        <v>6</v>
      </c>
      <c r="C1059" s="2">
        <v>6</v>
      </c>
      <c r="D1059" s="2">
        <v>1975</v>
      </c>
      <c r="E1059" s="2">
        <v>1975</v>
      </c>
      <c r="F1059" s="2">
        <v>1456</v>
      </c>
      <c r="G1059" s="2">
        <v>2</v>
      </c>
      <c r="H1059" s="2">
        <v>4</v>
      </c>
      <c r="I1059" s="2">
        <v>0</v>
      </c>
      <c r="J1059" s="2">
        <v>2</v>
      </c>
      <c r="K1059" s="2">
        <v>143000</v>
      </c>
      <c r="L1059" s="2" t="s">
        <v>13</v>
      </c>
      <c r="M1059" s="2" t="s">
        <v>21</v>
      </c>
      <c r="N1059" s="16">
        <f t="shared" si="0"/>
        <v>98.214285714285708</v>
      </c>
      <c r="O1059" s="16">
        <f t="shared" si="1"/>
        <v>8</v>
      </c>
      <c r="P1059" s="17">
        <f t="shared" si="2"/>
        <v>17875</v>
      </c>
      <c r="Q1059" s="18">
        <f t="shared" si="3"/>
        <v>0.25</v>
      </c>
      <c r="R1059" s="16" t="str">
        <f t="shared" si="4"/>
        <v>NPkVillTA</v>
      </c>
      <c r="S1059" s="19">
        <f t="shared" si="5"/>
        <v>27395</v>
      </c>
      <c r="T1059" s="20">
        <f t="shared" ca="1" si="6"/>
        <v>17072</v>
      </c>
      <c r="U1059" s="16">
        <f t="shared" ref="U1059:W1059" si="1054">D1059-U$5</f>
        <v>103</v>
      </c>
      <c r="V1059" s="16">
        <f t="shared" si="1054"/>
        <v>25</v>
      </c>
      <c r="W1059" s="16">
        <f t="shared" si="1054"/>
        <v>1122</v>
      </c>
    </row>
    <row r="1060" spans="1:23" ht="15.75" customHeight="1" x14ac:dyDescent="0.2">
      <c r="A1060" s="2">
        <v>2529</v>
      </c>
      <c r="B1060" s="2">
        <v>7</v>
      </c>
      <c r="C1060" s="2">
        <v>6</v>
      </c>
      <c r="D1060" s="2">
        <v>1977</v>
      </c>
      <c r="E1060" s="2">
        <v>1977</v>
      </c>
      <c r="F1060" s="2">
        <v>1055</v>
      </c>
      <c r="G1060" s="2">
        <v>2</v>
      </c>
      <c r="H1060" s="2">
        <v>2</v>
      </c>
      <c r="I1060" s="2">
        <v>0</v>
      </c>
      <c r="J1060" s="2">
        <v>2</v>
      </c>
      <c r="K1060" s="2">
        <v>148500</v>
      </c>
      <c r="L1060" s="2" t="s">
        <v>13</v>
      </c>
      <c r="M1060" s="2" t="s">
        <v>21</v>
      </c>
      <c r="N1060" s="16">
        <f t="shared" si="0"/>
        <v>140.75829383886256</v>
      </c>
      <c r="O1060" s="16">
        <f t="shared" si="1"/>
        <v>6</v>
      </c>
      <c r="P1060" s="17">
        <f t="shared" si="2"/>
        <v>24750</v>
      </c>
      <c r="Q1060" s="18">
        <f t="shared" si="3"/>
        <v>0.33333333333333331</v>
      </c>
      <c r="R1060" s="16" t="str">
        <f t="shared" si="4"/>
        <v>NPkVillTA</v>
      </c>
      <c r="S1060" s="19">
        <f t="shared" si="5"/>
        <v>28126</v>
      </c>
      <c r="T1060" s="20">
        <f t="shared" ca="1" si="6"/>
        <v>16341</v>
      </c>
      <c r="U1060" s="16">
        <f t="shared" ref="U1060:W1060" si="1055">D1060-U$5</f>
        <v>105</v>
      </c>
      <c r="V1060" s="16">
        <f t="shared" si="1055"/>
        <v>27</v>
      </c>
      <c r="W1060" s="16">
        <f t="shared" si="1055"/>
        <v>721</v>
      </c>
    </row>
    <row r="1061" spans="1:23" ht="15.75" customHeight="1" x14ac:dyDescent="0.2">
      <c r="A1061" s="2">
        <v>9477</v>
      </c>
      <c r="B1061" s="2">
        <v>5</v>
      </c>
      <c r="C1061" s="2">
        <v>5</v>
      </c>
      <c r="D1061" s="2">
        <v>1966</v>
      </c>
      <c r="E1061" s="2">
        <v>1966</v>
      </c>
      <c r="F1061" s="2">
        <v>892</v>
      </c>
      <c r="G1061" s="2">
        <v>1</v>
      </c>
      <c r="H1061" s="2">
        <v>3</v>
      </c>
      <c r="I1061" s="2">
        <v>0</v>
      </c>
      <c r="J1061" s="2">
        <v>1</v>
      </c>
      <c r="K1061" s="2">
        <v>110000</v>
      </c>
      <c r="L1061" s="2" t="s">
        <v>13</v>
      </c>
      <c r="M1061" s="2" t="s">
        <v>14</v>
      </c>
      <c r="N1061" s="16">
        <f t="shared" si="0"/>
        <v>123.31838565022422</v>
      </c>
      <c r="O1061" s="16">
        <f t="shared" si="1"/>
        <v>5</v>
      </c>
      <c r="P1061" s="17">
        <f t="shared" si="2"/>
        <v>22000</v>
      </c>
      <c r="Q1061" s="18">
        <f t="shared" si="3"/>
        <v>0.2</v>
      </c>
      <c r="R1061" s="16" t="str">
        <f t="shared" si="4"/>
        <v>NAmesTA</v>
      </c>
      <c r="S1061" s="19">
        <f t="shared" si="5"/>
        <v>24108</v>
      </c>
      <c r="T1061" s="20">
        <f t="shared" ca="1" si="6"/>
        <v>20359</v>
      </c>
      <c r="U1061" s="16">
        <f t="shared" ref="U1061:W1061" si="1056">D1061-U$5</f>
        <v>94</v>
      </c>
      <c r="V1061" s="16">
        <f t="shared" si="1056"/>
        <v>16</v>
      </c>
      <c r="W1061" s="16">
        <f t="shared" si="1056"/>
        <v>558</v>
      </c>
    </row>
    <row r="1062" spans="1:23" ht="15.75" customHeight="1" x14ac:dyDescent="0.2">
      <c r="A1062" s="2">
        <v>12444</v>
      </c>
      <c r="B1062" s="2">
        <v>8</v>
      </c>
      <c r="C1062" s="2">
        <v>5</v>
      </c>
      <c r="D1062" s="2">
        <v>2008</v>
      </c>
      <c r="E1062" s="2">
        <v>2008</v>
      </c>
      <c r="F1062" s="2">
        <v>1932</v>
      </c>
      <c r="G1062" s="2">
        <v>2</v>
      </c>
      <c r="H1062" s="2">
        <v>2</v>
      </c>
      <c r="I1062" s="2">
        <v>1</v>
      </c>
      <c r="J1062" s="2">
        <v>3</v>
      </c>
      <c r="K1062" s="2">
        <v>394617</v>
      </c>
      <c r="L1062" s="2" t="s">
        <v>13</v>
      </c>
      <c r="M1062" s="2" t="s">
        <v>22</v>
      </c>
      <c r="N1062" s="16">
        <f t="shared" si="0"/>
        <v>204.25310559006212</v>
      </c>
      <c r="O1062" s="16">
        <f t="shared" si="1"/>
        <v>8</v>
      </c>
      <c r="P1062" s="17">
        <f t="shared" si="2"/>
        <v>49327.125</v>
      </c>
      <c r="Q1062" s="18">
        <f t="shared" si="3"/>
        <v>0.25</v>
      </c>
      <c r="R1062" s="16" t="str">
        <f t="shared" si="4"/>
        <v>NridgHtTA</v>
      </c>
      <c r="S1062" s="19">
        <f t="shared" si="5"/>
        <v>39448</v>
      </c>
      <c r="T1062" s="20">
        <f t="shared" ca="1" si="6"/>
        <v>5019</v>
      </c>
      <c r="U1062" s="16">
        <f t="shared" ref="U1062:W1062" si="1057">D1062-U$5</f>
        <v>136</v>
      </c>
      <c r="V1062" s="16">
        <f t="shared" si="1057"/>
        <v>58</v>
      </c>
      <c r="W1062" s="16">
        <f t="shared" si="1057"/>
        <v>1598</v>
      </c>
    </row>
    <row r="1063" spans="1:23" ht="15.75" customHeight="1" x14ac:dyDescent="0.2">
      <c r="A1063" s="2">
        <v>12474</v>
      </c>
      <c r="B1063" s="2">
        <v>10</v>
      </c>
      <c r="C1063" s="2">
        <v>5</v>
      </c>
      <c r="D1063" s="2">
        <v>2007</v>
      </c>
      <c r="E1063" s="2">
        <v>2008</v>
      </c>
      <c r="F1063" s="2">
        <v>2332</v>
      </c>
      <c r="G1063" s="2">
        <v>2</v>
      </c>
      <c r="H1063" s="2">
        <v>3</v>
      </c>
      <c r="I1063" s="2">
        <v>1</v>
      </c>
      <c r="J1063" s="2">
        <v>3</v>
      </c>
      <c r="K1063" s="2">
        <v>426000</v>
      </c>
      <c r="L1063" s="2" t="s">
        <v>13</v>
      </c>
      <c r="M1063" s="2" t="s">
        <v>22</v>
      </c>
      <c r="N1063" s="16">
        <f t="shared" si="0"/>
        <v>182.67581475128645</v>
      </c>
      <c r="O1063" s="16">
        <f t="shared" si="1"/>
        <v>9</v>
      </c>
      <c r="P1063" s="17">
        <f t="shared" si="2"/>
        <v>47333.333333333336</v>
      </c>
      <c r="Q1063" s="18">
        <f t="shared" si="3"/>
        <v>0.22222222222222221</v>
      </c>
      <c r="R1063" s="16" t="str">
        <f t="shared" si="4"/>
        <v>NridgHtTA</v>
      </c>
      <c r="S1063" s="19">
        <f t="shared" si="5"/>
        <v>39083</v>
      </c>
      <c r="T1063" s="20">
        <f t="shared" ca="1" si="6"/>
        <v>5384</v>
      </c>
      <c r="U1063" s="16">
        <f t="shared" ref="U1063:W1063" si="1058">D1063-U$5</f>
        <v>135</v>
      </c>
      <c r="V1063" s="16">
        <f t="shared" si="1058"/>
        <v>58</v>
      </c>
      <c r="W1063" s="16">
        <f t="shared" si="1058"/>
        <v>1998</v>
      </c>
    </row>
    <row r="1064" spans="1:23" ht="15.75" customHeight="1" x14ac:dyDescent="0.2">
      <c r="A1064" s="2">
        <v>14803</v>
      </c>
      <c r="B1064" s="2">
        <v>10</v>
      </c>
      <c r="C1064" s="2">
        <v>5</v>
      </c>
      <c r="D1064" s="2">
        <v>2007</v>
      </c>
      <c r="E1064" s="2">
        <v>2008</v>
      </c>
      <c r="F1064" s="2">
        <v>2084</v>
      </c>
      <c r="G1064" s="2">
        <v>2</v>
      </c>
      <c r="H1064" s="2">
        <v>2</v>
      </c>
      <c r="I1064" s="2">
        <v>1</v>
      </c>
      <c r="J1064" s="2">
        <v>3</v>
      </c>
      <c r="K1064" s="2">
        <v>385000</v>
      </c>
      <c r="L1064" s="2" t="s">
        <v>13</v>
      </c>
      <c r="M1064" s="2" t="s">
        <v>22</v>
      </c>
      <c r="N1064" s="16">
        <f t="shared" si="0"/>
        <v>184.74088291746642</v>
      </c>
      <c r="O1064" s="16">
        <f t="shared" si="1"/>
        <v>8</v>
      </c>
      <c r="P1064" s="17">
        <f t="shared" si="2"/>
        <v>48125</v>
      </c>
      <c r="Q1064" s="18">
        <f t="shared" si="3"/>
        <v>0.25</v>
      </c>
      <c r="R1064" s="16" t="str">
        <f t="shared" si="4"/>
        <v>NridgHtTA</v>
      </c>
      <c r="S1064" s="19">
        <f t="shared" si="5"/>
        <v>39083</v>
      </c>
      <c r="T1064" s="20">
        <f t="shared" ca="1" si="6"/>
        <v>5384</v>
      </c>
      <c r="U1064" s="16">
        <f t="shared" ref="U1064:W1064" si="1059">D1064-U$5</f>
        <v>135</v>
      </c>
      <c r="V1064" s="16">
        <f t="shared" si="1059"/>
        <v>58</v>
      </c>
      <c r="W1064" s="16">
        <f t="shared" si="1059"/>
        <v>1750</v>
      </c>
    </row>
    <row r="1065" spans="1:23" ht="15.75" customHeight="1" x14ac:dyDescent="0.2">
      <c r="A1065" s="2">
        <v>14948</v>
      </c>
      <c r="B1065" s="2">
        <v>9</v>
      </c>
      <c r="C1065" s="2">
        <v>5</v>
      </c>
      <c r="D1065" s="2">
        <v>2008</v>
      </c>
      <c r="E1065" s="2">
        <v>2008</v>
      </c>
      <c r="F1065" s="2">
        <v>2713</v>
      </c>
      <c r="G1065" s="2">
        <v>2</v>
      </c>
      <c r="H1065" s="2">
        <v>3</v>
      </c>
      <c r="I1065" s="2">
        <v>1</v>
      </c>
      <c r="J1065" s="2">
        <v>3</v>
      </c>
      <c r="K1065" s="2">
        <v>446261</v>
      </c>
      <c r="L1065" s="2" t="s">
        <v>13</v>
      </c>
      <c r="M1065" s="2" t="s">
        <v>22</v>
      </c>
      <c r="N1065" s="16">
        <f t="shared" si="0"/>
        <v>164.48986361960928</v>
      </c>
      <c r="O1065" s="16">
        <f t="shared" si="1"/>
        <v>9</v>
      </c>
      <c r="P1065" s="17">
        <f t="shared" si="2"/>
        <v>49584.555555555555</v>
      </c>
      <c r="Q1065" s="18">
        <f t="shared" si="3"/>
        <v>0.22222222222222221</v>
      </c>
      <c r="R1065" s="16" t="str">
        <f t="shared" si="4"/>
        <v>NridgHtTA</v>
      </c>
      <c r="S1065" s="19">
        <f t="shared" si="5"/>
        <v>39448</v>
      </c>
      <c r="T1065" s="20">
        <f t="shared" ca="1" si="6"/>
        <v>5019</v>
      </c>
      <c r="U1065" s="16">
        <f t="shared" ref="U1065:W1065" si="1060">D1065-U$5</f>
        <v>136</v>
      </c>
      <c r="V1065" s="16">
        <f t="shared" si="1060"/>
        <v>58</v>
      </c>
      <c r="W1065" s="16">
        <f t="shared" si="1060"/>
        <v>2379</v>
      </c>
    </row>
    <row r="1066" spans="1:23" ht="15.75" customHeight="1" x14ac:dyDescent="0.2">
      <c r="A1066" s="2">
        <v>12704</v>
      </c>
      <c r="B1066" s="2">
        <v>8</v>
      </c>
      <c r="C1066" s="2">
        <v>5</v>
      </c>
      <c r="D1066" s="2">
        <v>2007</v>
      </c>
      <c r="E1066" s="2">
        <v>2007</v>
      </c>
      <c r="F1066" s="2">
        <v>1582</v>
      </c>
      <c r="G1066" s="2">
        <v>2</v>
      </c>
      <c r="H1066" s="2">
        <v>3</v>
      </c>
      <c r="I1066" s="2">
        <v>0</v>
      </c>
      <c r="J1066" s="2">
        <v>3</v>
      </c>
      <c r="K1066" s="2">
        <v>317500</v>
      </c>
      <c r="L1066" s="2" t="s">
        <v>13</v>
      </c>
      <c r="M1066" s="2" t="s">
        <v>22</v>
      </c>
      <c r="N1066" s="16">
        <f t="shared" si="0"/>
        <v>200.69532237673832</v>
      </c>
      <c r="O1066" s="16">
        <f t="shared" si="1"/>
        <v>8</v>
      </c>
      <c r="P1066" s="17">
        <f t="shared" si="2"/>
        <v>39687.5</v>
      </c>
      <c r="Q1066" s="18">
        <f t="shared" si="3"/>
        <v>0.25</v>
      </c>
      <c r="R1066" s="16" t="str">
        <f t="shared" si="4"/>
        <v>NridgHtTA</v>
      </c>
      <c r="S1066" s="19">
        <f t="shared" si="5"/>
        <v>39083</v>
      </c>
      <c r="T1066" s="20">
        <f t="shared" ca="1" si="6"/>
        <v>5384</v>
      </c>
      <c r="U1066" s="16">
        <f t="shared" ref="U1066:W1066" si="1061">D1066-U$5</f>
        <v>135</v>
      </c>
      <c r="V1066" s="16">
        <f t="shared" si="1061"/>
        <v>57</v>
      </c>
      <c r="W1066" s="16">
        <f t="shared" si="1061"/>
        <v>1248</v>
      </c>
    </row>
    <row r="1067" spans="1:23" ht="15.75" customHeight="1" x14ac:dyDescent="0.2">
      <c r="A1067" s="2">
        <v>13891</v>
      </c>
      <c r="B1067" s="2">
        <v>8</v>
      </c>
      <c r="C1067" s="2">
        <v>5</v>
      </c>
      <c r="D1067" s="2">
        <v>2007</v>
      </c>
      <c r="E1067" s="2">
        <v>2008</v>
      </c>
      <c r="F1067" s="2">
        <v>1710</v>
      </c>
      <c r="G1067" s="2">
        <v>2</v>
      </c>
      <c r="H1067" s="2">
        <v>2</v>
      </c>
      <c r="I1067" s="2">
        <v>1</v>
      </c>
      <c r="J1067" s="2">
        <v>3</v>
      </c>
      <c r="K1067" s="2">
        <v>372402</v>
      </c>
      <c r="L1067" s="2" t="s">
        <v>13</v>
      </c>
      <c r="M1067" s="2" t="s">
        <v>22</v>
      </c>
      <c r="N1067" s="16">
        <f t="shared" si="0"/>
        <v>217.77894736842106</v>
      </c>
      <c r="O1067" s="16">
        <f t="shared" si="1"/>
        <v>8</v>
      </c>
      <c r="P1067" s="17">
        <f t="shared" si="2"/>
        <v>46550.25</v>
      </c>
      <c r="Q1067" s="18">
        <f t="shared" si="3"/>
        <v>0.25</v>
      </c>
      <c r="R1067" s="16" t="str">
        <f t="shared" si="4"/>
        <v>NridgHtTA</v>
      </c>
      <c r="S1067" s="19">
        <f t="shared" si="5"/>
        <v>39083</v>
      </c>
      <c r="T1067" s="20">
        <f t="shared" ca="1" si="6"/>
        <v>5384</v>
      </c>
      <c r="U1067" s="16">
        <f t="shared" ref="U1067:W1067" si="1062">D1067-U$5</f>
        <v>135</v>
      </c>
      <c r="V1067" s="16">
        <f t="shared" si="1062"/>
        <v>58</v>
      </c>
      <c r="W1067" s="16">
        <f t="shared" si="1062"/>
        <v>1376</v>
      </c>
    </row>
    <row r="1068" spans="1:23" ht="15.75" customHeight="1" x14ac:dyDescent="0.2">
      <c r="A1068" s="2">
        <v>13693</v>
      </c>
      <c r="B1068" s="2">
        <v>8</v>
      </c>
      <c r="C1068" s="2">
        <v>5</v>
      </c>
      <c r="D1068" s="2">
        <v>2007</v>
      </c>
      <c r="E1068" s="2">
        <v>2007</v>
      </c>
      <c r="F1068" s="2">
        <v>2464</v>
      </c>
      <c r="G1068" s="2">
        <v>2</v>
      </c>
      <c r="H1068" s="2">
        <v>4</v>
      </c>
      <c r="I1068" s="2">
        <v>1</v>
      </c>
      <c r="J1068" s="2">
        <v>3</v>
      </c>
      <c r="K1068" s="2">
        <v>417500</v>
      </c>
      <c r="L1068" s="2" t="s">
        <v>13</v>
      </c>
      <c r="M1068" s="2" t="s">
        <v>22</v>
      </c>
      <c r="N1068" s="16">
        <f t="shared" si="0"/>
        <v>169.43993506493507</v>
      </c>
      <c r="O1068" s="16">
        <f t="shared" si="1"/>
        <v>10</v>
      </c>
      <c r="P1068" s="17">
        <f t="shared" si="2"/>
        <v>41750</v>
      </c>
      <c r="Q1068" s="18">
        <f t="shared" si="3"/>
        <v>0.2</v>
      </c>
      <c r="R1068" s="16" t="str">
        <f t="shared" si="4"/>
        <v>NridgHtTA</v>
      </c>
      <c r="S1068" s="19">
        <f t="shared" si="5"/>
        <v>39083</v>
      </c>
      <c r="T1068" s="20">
        <f t="shared" ca="1" si="6"/>
        <v>5384</v>
      </c>
      <c r="U1068" s="16">
        <f t="shared" ref="U1068:W1068" si="1063">D1068-U$5</f>
        <v>135</v>
      </c>
      <c r="V1068" s="16">
        <f t="shared" si="1063"/>
        <v>57</v>
      </c>
      <c r="W1068" s="16">
        <f t="shared" si="1063"/>
        <v>2130</v>
      </c>
    </row>
    <row r="1069" spans="1:23" ht="15.75" customHeight="1" x14ac:dyDescent="0.2">
      <c r="A1069" s="2">
        <v>14418</v>
      </c>
      <c r="B1069" s="2">
        <v>9</v>
      </c>
      <c r="C1069" s="2">
        <v>5</v>
      </c>
      <c r="D1069" s="2">
        <v>2007</v>
      </c>
      <c r="E1069" s="2">
        <v>2007</v>
      </c>
      <c r="F1069" s="2">
        <v>1950</v>
      </c>
      <c r="G1069" s="2">
        <v>2</v>
      </c>
      <c r="H1069" s="2">
        <v>2</v>
      </c>
      <c r="I1069" s="2">
        <v>1</v>
      </c>
      <c r="J1069" s="2">
        <v>3</v>
      </c>
      <c r="K1069" s="2">
        <v>383000</v>
      </c>
      <c r="L1069" s="2" t="s">
        <v>13</v>
      </c>
      <c r="M1069" s="2" t="s">
        <v>22</v>
      </c>
      <c r="N1069" s="16">
        <f t="shared" si="0"/>
        <v>196.41025641025641</v>
      </c>
      <c r="O1069" s="16">
        <f t="shared" si="1"/>
        <v>8</v>
      </c>
      <c r="P1069" s="17">
        <f t="shared" si="2"/>
        <v>47875</v>
      </c>
      <c r="Q1069" s="18">
        <f t="shared" si="3"/>
        <v>0.25</v>
      </c>
      <c r="R1069" s="16" t="str">
        <f t="shared" si="4"/>
        <v>NridgHtTA</v>
      </c>
      <c r="S1069" s="19">
        <f t="shared" si="5"/>
        <v>39083</v>
      </c>
      <c r="T1069" s="20">
        <f t="shared" ca="1" si="6"/>
        <v>5384</v>
      </c>
      <c r="U1069" s="16">
        <f t="shared" ref="U1069:W1069" si="1064">D1069-U$5</f>
        <v>135</v>
      </c>
      <c r="V1069" s="16">
        <f t="shared" si="1064"/>
        <v>57</v>
      </c>
      <c r="W1069" s="16">
        <f t="shared" si="1064"/>
        <v>1616</v>
      </c>
    </row>
    <row r="1070" spans="1:23" ht="15.75" customHeight="1" x14ac:dyDescent="0.2">
      <c r="A1070" s="2">
        <v>13418</v>
      </c>
      <c r="B1070" s="2">
        <v>9</v>
      </c>
      <c r="C1070" s="2">
        <v>5</v>
      </c>
      <c r="D1070" s="2">
        <v>2006</v>
      </c>
      <c r="E1070" s="2">
        <v>2006</v>
      </c>
      <c r="F1070" s="2">
        <v>2748</v>
      </c>
      <c r="G1070" s="2">
        <v>2</v>
      </c>
      <c r="H1070" s="2">
        <v>4</v>
      </c>
      <c r="I1070" s="2">
        <v>1</v>
      </c>
      <c r="J1070" s="2">
        <v>3</v>
      </c>
      <c r="K1070" s="2">
        <v>390000</v>
      </c>
      <c r="L1070" s="2" t="s">
        <v>13</v>
      </c>
      <c r="M1070" s="2" t="s">
        <v>22</v>
      </c>
      <c r="N1070" s="16">
        <f t="shared" si="0"/>
        <v>141.92139737991266</v>
      </c>
      <c r="O1070" s="16">
        <f t="shared" si="1"/>
        <v>10</v>
      </c>
      <c r="P1070" s="17">
        <f t="shared" si="2"/>
        <v>39000</v>
      </c>
      <c r="Q1070" s="18">
        <f t="shared" si="3"/>
        <v>0.2</v>
      </c>
      <c r="R1070" s="16" t="str">
        <f t="shared" si="4"/>
        <v>NridgHtTA</v>
      </c>
      <c r="S1070" s="19">
        <f t="shared" si="5"/>
        <v>38718</v>
      </c>
      <c r="T1070" s="20">
        <f t="shared" ca="1" si="6"/>
        <v>5749</v>
      </c>
      <c r="U1070" s="16">
        <f t="shared" ref="U1070:W1070" si="1065">D1070-U$5</f>
        <v>134</v>
      </c>
      <c r="V1070" s="16">
        <f t="shared" si="1065"/>
        <v>56</v>
      </c>
      <c r="W1070" s="16">
        <f t="shared" si="1065"/>
        <v>2414</v>
      </c>
    </row>
    <row r="1071" spans="1:23" ht="15.75" customHeight="1" x14ac:dyDescent="0.2">
      <c r="A1071" s="2">
        <v>12539</v>
      </c>
      <c r="B1071" s="2">
        <v>10</v>
      </c>
      <c r="C1071" s="2">
        <v>5</v>
      </c>
      <c r="D1071" s="2">
        <v>2005</v>
      </c>
      <c r="E1071" s="2">
        <v>2006</v>
      </c>
      <c r="F1071" s="2">
        <v>2790</v>
      </c>
      <c r="G1071" s="2">
        <v>2</v>
      </c>
      <c r="H1071" s="2">
        <v>4</v>
      </c>
      <c r="I1071" s="2">
        <v>1</v>
      </c>
      <c r="J1071" s="2">
        <v>4</v>
      </c>
      <c r="K1071" s="2">
        <v>460000</v>
      </c>
      <c r="L1071" s="2" t="s">
        <v>13</v>
      </c>
      <c r="M1071" s="2" t="s">
        <v>22</v>
      </c>
      <c r="N1071" s="16">
        <f t="shared" si="0"/>
        <v>164.87455197132616</v>
      </c>
      <c r="O1071" s="16">
        <f t="shared" si="1"/>
        <v>11</v>
      </c>
      <c r="P1071" s="17">
        <f t="shared" si="2"/>
        <v>41818.181818181816</v>
      </c>
      <c r="Q1071" s="18">
        <f t="shared" si="3"/>
        <v>0.18181818181818182</v>
      </c>
      <c r="R1071" s="16" t="str">
        <f t="shared" si="4"/>
        <v>NridgHtTA</v>
      </c>
      <c r="S1071" s="19">
        <f t="shared" si="5"/>
        <v>38353</v>
      </c>
      <c r="T1071" s="20">
        <f t="shared" ca="1" si="6"/>
        <v>6114</v>
      </c>
      <c r="U1071" s="16">
        <f t="shared" ref="U1071:W1071" si="1066">D1071-U$5</f>
        <v>133</v>
      </c>
      <c r="V1071" s="16">
        <f t="shared" si="1066"/>
        <v>56</v>
      </c>
      <c r="W1071" s="16">
        <f t="shared" si="1066"/>
        <v>2456</v>
      </c>
    </row>
    <row r="1072" spans="1:23" ht="15.75" customHeight="1" x14ac:dyDescent="0.2">
      <c r="A1072" s="2">
        <v>12151</v>
      </c>
      <c r="B1072" s="2">
        <v>9</v>
      </c>
      <c r="C1072" s="2">
        <v>5</v>
      </c>
      <c r="D1072" s="2">
        <v>2005</v>
      </c>
      <c r="E1072" s="2">
        <v>2005</v>
      </c>
      <c r="F1072" s="2">
        <v>2331</v>
      </c>
      <c r="G1072" s="2">
        <v>2</v>
      </c>
      <c r="H1072" s="2">
        <v>3</v>
      </c>
      <c r="I1072" s="2">
        <v>1</v>
      </c>
      <c r="J1072" s="2">
        <v>3</v>
      </c>
      <c r="K1072" s="2">
        <v>379000</v>
      </c>
      <c r="L1072" s="2" t="s">
        <v>13</v>
      </c>
      <c r="M1072" s="2" t="s">
        <v>22</v>
      </c>
      <c r="N1072" s="16">
        <f t="shared" si="0"/>
        <v>162.5911625911626</v>
      </c>
      <c r="O1072" s="16">
        <f t="shared" si="1"/>
        <v>9</v>
      </c>
      <c r="P1072" s="17">
        <f t="shared" si="2"/>
        <v>42111.111111111109</v>
      </c>
      <c r="Q1072" s="18">
        <f t="shared" si="3"/>
        <v>0.22222222222222221</v>
      </c>
      <c r="R1072" s="16" t="str">
        <f t="shared" si="4"/>
        <v>NridgHtTA</v>
      </c>
      <c r="S1072" s="19">
        <f t="shared" si="5"/>
        <v>38353</v>
      </c>
      <c r="T1072" s="20">
        <f t="shared" ca="1" si="6"/>
        <v>6114</v>
      </c>
      <c r="U1072" s="16">
        <f t="shared" ref="U1072:W1072" si="1067">D1072-U$5</f>
        <v>133</v>
      </c>
      <c r="V1072" s="16">
        <f t="shared" si="1067"/>
        <v>55</v>
      </c>
      <c r="W1072" s="16">
        <f t="shared" si="1067"/>
        <v>1997</v>
      </c>
    </row>
    <row r="1073" spans="1:23" ht="15.75" customHeight="1" x14ac:dyDescent="0.2">
      <c r="A1073" s="2">
        <v>8899</v>
      </c>
      <c r="B1073" s="2">
        <v>8</v>
      </c>
      <c r="C1073" s="2">
        <v>5</v>
      </c>
      <c r="D1073" s="2">
        <v>2007</v>
      </c>
      <c r="E1073" s="2">
        <v>2007</v>
      </c>
      <c r="F1073" s="2">
        <v>2088</v>
      </c>
      <c r="G1073" s="2">
        <v>2</v>
      </c>
      <c r="H1073" s="2">
        <v>4</v>
      </c>
      <c r="I1073" s="2">
        <v>1</v>
      </c>
      <c r="J1073" s="2">
        <v>3</v>
      </c>
      <c r="K1073" s="2">
        <v>250000</v>
      </c>
      <c r="L1073" s="2" t="s">
        <v>13</v>
      </c>
      <c r="M1073" s="2" t="s">
        <v>22</v>
      </c>
      <c r="N1073" s="16">
        <f t="shared" si="0"/>
        <v>119.73180076628353</v>
      </c>
      <c r="O1073" s="16">
        <f t="shared" si="1"/>
        <v>10</v>
      </c>
      <c r="P1073" s="17">
        <f t="shared" si="2"/>
        <v>25000</v>
      </c>
      <c r="Q1073" s="18">
        <f t="shared" si="3"/>
        <v>0.2</v>
      </c>
      <c r="R1073" s="16" t="str">
        <f t="shared" si="4"/>
        <v>NridgHtTA</v>
      </c>
      <c r="S1073" s="19">
        <f t="shared" si="5"/>
        <v>39083</v>
      </c>
      <c r="T1073" s="20">
        <f t="shared" ca="1" si="6"/>
        <v>5384</v>
      </c>
      <c r="U1073" s="16">
        <f t="shared" ref="U1073:W1073" si="1068">D1073-U$5</f>
        <v>135</v>
      </c>
      <c r="V1073" s="16">
        <f t="shared" si="1068"/>
        <v>57</v>
      </c>
      <c r="W1073" s="16">
        <f t="shared" si="1068"/>
        <v>1754</v>
      </c>
    </row>
    <row r="1074" spans="1:23" ht="15.75" customHeight="1" x14ac:dyDescent="0.2">
      <c r="A1074" s="2">
        <v>10574</v>
      </c>
      <c r="B1074" s="2">
        <v>8</v>
      </c>
      <c r="C1074" s="2">
        <v>5</v>
      </c>
      <c r="D1074" s="2">
        <v>2004</v>
      </c>
      <c r="E1074" s="2">
        <v>2004</v>
      </c>
      <c r="F1074" s="2">
        <v>2332</v>
      </c>
      <c r="G1074" s="2">
        <v>2</v>
      </c>
      <c r="H1074" s="2">
        <v>4</v>
      </c>
      <c r="I1074" s="2">
        <v>1</v>
      </c>
      <c r="J1074" s="2">
        <v>3</v>
      </c>
      <c r="K1074" s="2">
        <v>316000</v>
      </c>
      <c r="L1074" s="2" t="s">
        <v>13</v>
      </c>
      <c r="M1074" s="2" t="s">
        <v>22</v>
      </c>
      <c r="N1074" s="16">
        <f t="shared" si="0"/>
        <v>135.50600343053173</v>
      </c>
      <c r="O1074" s="16">
        <f t="shared" si="1"/>
        <v>10</v>
      </c>
      <c r="P1074" s="17">
        <f t="shared" si="2"/>
        <v>31600</v>
      </c>
      <c r="Q1074" s="18">
        <f t="shared" si="3"/>
        <v>0.2</v>
      </c>
      <c r="R1074" s="16" t="str">
        <f t="shared" si="4"/>
        <v>NridgHtTA</v>
      </c>
      <c r="S1074" s="19">
        <f t="shared" si="5"/>
        <v>37987</v>
      </c>
      <c r="T1074" s="20">
        <f t="shared" ca="1" si="6"/>
        <v>6480</v>
      </c>
      <c r="U1074" s="16">
        <f t="shared" ref="U1074:W1074" si="1069">D1074-U$5</f>
        <v>132</v>
      </c>
      <c r="V1074" s="16">
        <f t="shared" si="1069"/>
        <v>54</v>
      </c>
      <c r="W1074" s="16">
        <f t="shared" si="1069"/>
        <v>1998</v>
      </c>
    </row>
    <row r="1075" spans="1:23" ht="15.75" customHeight="1" x14ac:dyDescent="0.2">
      <c r="A1075" s="2">
        <v>12720</v>
      </c>
      <c r="B1075" s="2">
        <v>10</v>
      </c>
      <c r="C1075" s="2">
        <v>5</v>
      </c>
      <c r="D1075" s="2">
        <v>2003</v>
      </c>
      <c r="E1075" s="2">
        <v>2003</v>
      </c>
      <c r="F1075" s="2">
        <v>2470</v>
      </c>
      <c r="G1075" s="2">
        <v>1</v>
      </c>
      <c r="H1075" s="2">
        <v>1</v>
      </c>
      <c r="I1075" s="2">
        <v>2</v>
      </c>
      <c r="J1075" s="2">
        <v>3</v>
      </c>
      <c r="K1075" s="2">
        <v>615000</v>
      </c>
      <c r="L1075" s="2" t="s">
        <v>13</v>
      </c>
      <c r="M1075" s="2" t="s">
        <v>22</v>
      </c>
      <c r="N1075" s="16">
        <f t="shared" si="0"/>
        <v>248.98785425101215</v>
      </c>
      <c r="O1075" s="16">
        <f t="shared" si="1"/>
        <v>7</v>
      </c>
      <c r="P1075" s="17">
        <f t="shared" si="2"/>
        <v>87857.142857142855</v>
      </c>
      <c r="Q1075" s="18">
        <f t="shared" si="3"/>
        <v>0.14285714285714285</v>
      </c>
      <c r="R1075" s="16" t="str">
        <f t="shared" si="4"/>
        <v>NridgHtTA</v>
      </c>
      <c r="S1075" s="19">
        <f t="shared" si="5"/>
        <v>37622</v>
      </c>
      <c r="T1075" s="20">
        <f t="shared" ca="1" si="6"/>
        <v>6845</v>
      </c>
      <c r="U1075" s="16">
        <f t="shared" ref="U1075:W1075" si="1070">D1075-U$5</f>
        <v>131</v>
      </c>
      <c r="V1075" s="16">
        <f t="shared" si="1070"/>
        <v>53</v>
      </c>
      <c r="W1075" s="16">
        <f t="shared" si="1070"/>
        <v>2136</v>
      </c>
    </row>
    <row r="1076" spans="1:23" ht="15.75" customHeight="1" x14ac:dyDescent="0.2">
      <c r="A1076" s="2">
        <v>13688</v>
      </c>
      <c r="B1076" s="2">
        <v>9</v>
      </c>
      <c r="C1076" s="2">
        <v>5</v>
      </c>
      <c r="D1076" s="2">
        <v>2003</v>
      </c>
      <c r="E1076" s="2">
        <v>2004</v>
      </c>
      <c r="F1076" s="2">
        <v>2668</v>
      </c>
      <c r="G1076" s="2">
        <v>2</v>
      </c>
      <c r="H1076" s="2">
        <v>3</v>
      </c>
      <c r="I1076" s="2">
        <v>2</v>
      </c>
      <c r="J1076" s="2">
        <v>3</v>
      </c>
      <c r="K1076" s="2">
        <v>412500</v>
      </c>
      <c r="L1076" s="2" t="s">
        <v>13</v>
      </c>
      <c r="M1076" s="2" t="s">
        <v>22</v>
      </c>
      <c r="N1076" s="16">
        <f t="shared" si="0"/>
        <v>154.61019490254873</v>
      </c>
      <c r="O1076" s="16">
        <f t="shared" si="1"/>
        <v>10</v>
      </c>
      <c r="P1076" s="17">
        <f t="shared" si="2"/>
        <v>41250</v>
      </c>
      <c r="Q1076" s="18">
        <f t="shared" si="3"/>
        <v>0.2</v>
      </c>
      <c r="R1076" s="16" t="str">
        <f t="shared" si="4"/>
        <v>NridgHtTA</v>
      </c>
      <c r="S1076" s="19">
        <f t="shared" si="5"/>
        <v>37622</v>
      </c>
      <c r="T1076" s="20">
        <f t="shared" ca="1" si="6"/>
        <v>6845</v>
      </c>
      <c r="U1076" s="16">
        <f t="shared" ref="U1076:W1076" si="1071">D1076-U$5</f>
        <v>131</v>
      </c>
      <c r="V1076" s="16">
        <f t="shared" si="1071"/>
        <v>54</v>
      </c>
      <c r="W1076" s="16">
        <f t="shared" si="1071"/>
        <v>2334</v>
      </c>
    </row>
    <row r="1077" spans="1:23" ht="15.75" customHeight="1" x14ac:dyDescent="0.2">
      <c r="A1077" s="2">
        <v>10625</v>
      </c>
      <c r="B1077" s="2">
        <v>7</v>
      </c>
      <c r="C1077" s="2">
        <v>5</v>
      </c>
      <c r="D1077" s="2">
        <v>2003</v>
      </c>
      <c r="E1077" s="2">
        <v>2004</v>
      </c>
      <c r="F1077" s="2">
        <v>2046</v>
      </c>
      <c r="G1077" s="2">
        <v>2</v>
      </c>
      <c r="H1077" s="2">
        <v>3</v>
      </c>
      <c r="I1077" s="2">
        <v>1</v>
      </c>
      <c r="J1077" s="2">
        <v>3</v>
      </c>
      <c r="K1077" s="2">
        <v>284000</v>
      </c>
      <c r="L1077" s="2" t="s">
        <v>13</v>
      </c>
      <c r="M1077" s="2" t="s">
        <v>22</v>
      </c>
      <c r="N1077" s="16">
        <f t="shared" si="0"/>
        <v>138.80742913000978</v>
      </c>
      <c r="O1077" s="16">
        <f t="shared" si="1"/>
        <v>9</v>
      </c>
      <c r="P1077" s="17">
        <f t="shared" si="2"/>
        <v>31555.555555555555</v>
      </c>
      <c r="Q1077" s="18">
        <f t="shared" si="3"/>
        <v>0.22222222222222221</v>
      </c>
      <c r="R1077" s="16" t="str">
        <f t="shared" si="4"/>
        <v>NridgHtTA</v>
      </c>
      <c r="S1077" s="19">
        <f t="shared" si="5"/>
        <v>37622</v>
      </c>
      <c r="T1077" s="20">
        <f t="shared" ca="1" si="6"/>
        <v>6845</v>
      </c>
      <c r="U1077" s="16">
        <f t="shared" ref="U1077:W1077" si="1072">D1077-U$5</f>
        <v>131</v>
      </c>
      <c r="V1077" s="16">
        <f t="shared" si="1072"/>
        <v>54</v>
      </c>
      <c r="W1077" s="16">
        <f t="shared" si="1072"/>
        <v>1712</v>
      </c>
    </row>
    <row r="1078" spans="1:23" ht="15.75" customHeight="1" x14ac:dyDescent="0.2">
      <c r="A1078" s="2">
        <v>10845</v>
      </c>
      <c r="B1078" s="2">
        <v>8</v>
      </c>
      <c r="C1078" s="2">
        <v>5</v>
      </c>
      <c r="D1078" s="2">
        <v>2003</v>
      </c>
      <c r="E1078" s="2">
        <v>2004</v>
      </c>
      <c r="F1078" s="2">
        <v>1575</v>
      </c>
      <c r="G1078" s="2">
        <v>2</v>
      </c>
      <c r="H1078" s="2">
        <v>2</v>
      </c>
      <c r="I1078" s="2">
        <v>1</v>
      </c>
      <c r="J1078" s="2">
        <v>3</v>
      </c>
      <c r="K1078" s="2">
        <v>284000</v>
      </c>
      <c r="L1078" s="2" t="s">
        <v>13</v>
      </c>
      <c r="M1078" s="2" t="s">
        <v>22</v>
      </c>
      <c r="N1078" s="16">
        <f t="shared" si="0"/>
        <v>180.31746031746033</v>
      </c>
      <c r="O1078" s="16">
        <f t="shared" si="1"/>
        <v>8</v>
      </c>
      <c r="P1078" s="17">
        <f t="shared" si="2"/>
        <v>35500</v>
      </c>
      <c r="Q1078" s="18">
        <f t="shared" si="3"/>
        <v>0.25</v>
      </c>
      <c r="R1078" s="16" t="str">
        <f t="shared" si="4"/>
        <v>NridgHtTA</v>
      </c>
      <c r="S1078" s="19">
        <f t="shared" si="5"/>
        <v>37622</v>
      </c>
      <c r="T1078" s="20">
        <f t="shared" ca="1" si="6"/>
        <v>6845</v>
      </c>
      <c r="U1078" s="16">
        <f t="shared" ref="U1078:W1078" si="1073">D1078-U$5</f>
        <v>131</v>
      </c>
      <c r="V1078" s="16">
        <f t="shared" si="1073"/>
        <v>54</v>
      </c>
      <c r="W1078" s="16">
        <f t="shared" si="1073"/>
        <v>1241</v>
      </c>
    </row>
    <row r="1079" spans="1:23" ht="15.75" customHeight="1" x14ac:dyDescent="0.2">
      <c r="A1079" s="2">
        <v>16900</v>
      </c>
      <c r="B1079" s="2">
        <v>8</v>
      </c>
      <c r="C1079" s="2">
        <v>5</v>
      </c>
      <c r="D1079" s="2">
        <v>2001</v>
      </c>
      <c r="E1079" s="2">
        <v>2002</v>
      </c>
      <c r="F1079" s="2">
        <v>2649</v>
      </c>
      <c r="G1079" s="2">
        <v>2</v>
      </c>
      <c r="H1079" s="2">
        <v>4</v>
      </c>
      <c r="I1079" s="2">
        <v>1</v>
      </c>
      <c r="J1079" s="2">
        <v>3</v>
      </c>
      <c r="K1079" s="2">
        <v>421250</v>
      </c>
      <c r="L1079" s="2" t="s">
        <v>13</v>
      </c>
      <c r="M1079" s="2" t="s">
        <v>22</v>
      </c>
      <c r="N1079" s="16">
        <f t="shared" si="0"/>
        <v>159.02227255568138</v>
      </c>
      <c r="O1079" s="16">
        <f t="shared" si="1"/>
        <v>10</v>
      </c>
      <c r="P1079" s="17">
        <f t="shared" si="2"/>
        <v>42125</v>
      </c>
      <c r="Q1079" s="18">
        <f t="shared" si="3"/>
        <v>0.2</v>
      </c>
      <c r="R1079" s="16" t="str">
        <f t="shared" si="4"/>
        <v>NridgHtTA</v>
      </c>
      <c r="S1079" s="19">
        <f t="shared" si="5"/>
        <v>36892</v>
      </c>
      <c r="T1079" s="20">
        <f t="shared" ca="1" si="6"/>
        <v>7575</v>
      </c>
      <c r="U1079" s="16">
        <f t="shared" ref="U1079:W1079" si="1074">D1079-U$5</f>
        <v>129</v>
      </c>
      <c r="V1079" s="16">
        <f t="shared" si="1074"/>
        <v>52</v>
      </c>
      <c r="W1079" s="16">
        <f t="shared" si="1074"/>
        <v>2315</v>
      </c>
    </row>
    <row r="1080" spans="1:23" ht="15.75" customHeight="1" x14ac:dyDescent="0.2">
      <c r="A1080" s="2">
        <v>16451</v>
      </c>
      <c r="B1080" s="2">
        <v>8</v>
      </c>
      <c r="C1080" s="2">
        <v>5</v>
      </c>
      <c r="D1080" s="2">
        <v>2003</v>
      </c>
      <c r="E1080" s="2">
        <v>2003</v>
      </c>
      <c r="F1080" s="2">
        <v>2690</v>
      </c>
      <c r="G1080" s="2">
        <v>2</v>
      </c>
      <c r="H1080" s="2">
        <v>4</v>
      </c>
      <c r="I1080" s="2">
        <v>1</v>
      </c>
      <c r="J1080" s="2">
        <v>3</v>
      </c>
      <c r="K1080" s="2">
        <v>370000</v>
      </c>
      <c r="L1080" s="2" t="s">
        <v>13</v>
      </c>
      <c r="M1080" s="2" t="s">
        <v>22</v>
      </c>
      <c r="N1080" s="16">
        <f t="shared" si="0"/>
        <v>137.54646840148698</v>
      </c>
      <c r="O1080" s="16">
        <f t="shared" si="1"/>
        <v>10</v>
      </c>
      <c r="P1080" s="17">
        <f t="shared" si="2"/>
        <v>37000</v>
      </c>
      <c r="Q1080" s="18">
        <f t="shared" si="3"/>
        <v>0.2</v>
      </c>
      <c r="R1080" s="16" t="str">
        <f t="shared" si="4"/>
        <v>NridgHtTA</v>
      </c>
      <c r="S1080" s="19">
        <f t="shared" si="5"/>
        <v>37622</v>
      </c>
      <c r="T1080" s="20">
        <f t="shared" ca="1" si="6"/>
        <v>6845</v>
      </c>
      <c r="U1080" s="16">
        <f t="shared" ref="U1080:W1080" si="1075">D1080-U$5</f>
        <v>131</v>
      </c>
      <c r="V1080" s="16">
        <f t="shared" si="1075"/>
        <v>53</v>
      </c>
      <c r="W1080" s="16">
        <f t="shared" si="1075"/>
        <v>2356</v>
      </c>
    </row>
    <row r="1081" spans="1:23" ht="15.75" customHeight="1" x14ac:dyDescent="0.2">
      <c r="A1081" s="2">
        <v>10110</v>
      </c>
      <c r="B1081" s="2">
        <v>9</v>
      </c>
      <c r="C1081" s="2">
        <v>5</v>
      </c>
      <c r="D1081" s="2">
        <v>2008</v>
      </c>
      <c r="E1081" s="2">
        <v>2008</v>
      </c>
      <c r="F1081" s="2">
        <v>1866</v>
      </c>
      <c r="G1081" s="2">
        <v>2</v>
      </c>
      <c r="H1081" s="2">
        <v>2</v>
      </c>
      <c r="I1081" s="2">
        <v>1</v>
      </c>
      <c r="J1081" s="2">
        <v>3</v>
      </c>
      <c r="K1081" s="2">
        <v>336860</v>
      </c>
      <c r="L1081" s="2" t="s">
        <v>13</v>
      </c>
      <c r="M1081" s="2" t="s">
        <v>22</v>
      </c>
      <c r="N1081" s="16">
        <f t="shared" si="0"/>
        <v>180.52518756698822</v>
      </c>
      <c r="O1081" s="16">
        <f t="shared" si="1"/>
        <v>8</v>
      </c>
      <c r="P1081" s="17">
        <f t="shared" si="2"/>
        <v>42107.5</v>
      </c>
      <c r="Q1081" s="18">
        <f t="shared" si="3"/>
        <v>0.25</v>
      </c>
      <c r="R1081" s="16" t="str">
        <f t="shared" si="4"/>
        <v>NridgHtTA</v>
      </c>
      <c r="S1081" s="19">
        <f t="shared" si="5"/>
        <v>39448</v>
      </c>
      <c r="T1081" s="20">
        <f t="shared" ca="1" si="6"/>
        <v>5019</v>
      </c>
      <c r="U1081" s="16">
        <f t="shared" ref="U1081:W1081" si="1076">D1081-U$5</f>
        <v>136</v>
      </c>
      <c r="V1081" s="16">
        <f t="shared" si="1076"/>
        <v>58</v>
      </c>
      <c r="W1081" s="16">
        <f t="shared" si="1076"/>
        <v>1532</v>
      </c>
    </row>
    <row r="1082" spans="1:23" ht="15.75" customHeight="1" x14ac:dyDescent="0.2">
      <c r="A1082" s="2">
        <v>8769</v>
      </c>
      <c r="B1082" s="2">
        <v>9</v>
      </c>
      <c r="C1082" s="2">
        <v>5</v>
      </c>
      <c r="D1082" s="2">
        <v>2008</v>
      </c>
      <c r="E1082" s="2">
        <v>2008</v>
      </c>
      <c r="F1082" s="2">
        <v>1702</v>
      </c>
      <c r="G1082" s="2">
        <v>1</v>
      </c>
      <c r="H1082" s="2">
        <v>1</v>
      </c>
      <c r="I1082" s="2">
        <v>1</v>
      </c>
      <c r="J1082" s="2">
        <v>3</v>
      </c>
      <c r="K1082" s="2">
        <v>367294</v>
      </c>
      <c r="L1082" s="2" t="s">
        <v>13</v>
      </c>
      <c r="M1082" s="2" t="s">
        <v>22</v>
      </c>
      <c r="N1082" s="16">
        <f t="shared" si="0"/>
        <v>215.80141010575792</v>
      </c>
      <c r="O1082" s="16">
        <f t="shared" si="1"/>
        <v>6</v>
      </c>
      <c r="P1082" s="17">
        <f t="shared" si="2"/>
        <v>61215.666666666664</v>
      </c>
      <c r="Q1082" s="18">
        <f t="shared" si="3"/>
        <v>0.16666666666666666</v>
      </c>
      <c r="R1082" s="16" t="str">
        <f t="shared" si="4"/>
        <v>NridgHtTA</v>
      </c>
      <c r="S1082" s="19">
        <f t="shared" si="5"/>
        <v>39448</v>
      </c>
      <c r="T1082" s="20">
        <f t="shared" ca="1" si="6"/>
        <v>5019</v>
      </c>
      <c r="U1082" s="16">
        <f t="shared" ref="U1082:W1082" si="1077">D1082-U$5</f>
        <v>136</v>
      </c>
      <c r="V1082" s="16">
        <f t="shared" si="1077"/>
        <v>58</v>
      </c>
      <c r="W1082" s="16">
        <f t="shared" si="1077"/>
        <v>1368</v>
      </c>
    </row>
    <row r="1083" spans="1:23" ht="15.75" customHeight="1" x14ac:dyDescent="0.2">
      <c r="A1083" s="2">
        <v>12304</v>
      </c>
      <c r="B1083" s="2">
        <v>7</v>
      </c>
      <c r="C1083" s="2">
        <v>5</v>
      </c>
      <c r="D1083" s="2">
        <v>2005</v>
      </c>
      <c r="E1083" s="2">
        <v>2005</v>
      </c>
      <c r="F1083" s="2">
        <v>1367</v>
      </c>
      <c r="G1083" s="2">
        <v>2</v>
      </c>
      <c r="H1083" s="2">
        <v>2</v>
      </c>
      <c r="I1083" s="2">
        <v>1</v>
      </c>
      <c r="J1083" s="2">
        <v>2</v>
      </c>
      <c r="K1083" s="2">
        <v>192000</v>
      </c>
      <c r="L1083" s="2" t="s">
        <v>13</v>
      </c>
      <c r="M1083" s="2" t="s">
        <v>22</v>
      </c>
      <c r="N1083" s="16">
        <f t="shared" si="0"/>
        <v>140.45354791514265</v>
      </c>
      <c r="O1083" s="16">
        <f t="shared" si="1"/>
        <v>7</v>
      </c>
      <c r="P1083" s="17">
        <f t="shared" si="2"/>
        <v>27428.571428571428</v>
      </c>
      <c r="Q1083" s="18">
        <f t="shared" si="3"/>
        <v>0.2857142857142857</v>
      </c>
      <c r="R1083" s="16" t="str">
        <f t="shared" si="4"/>
        <v>NridgHtTA</v>
      </c>
      <c r="S1083" s="19">
        <f t="shared" si="5"/>
        <v>38353</v>
      </c>
      <c r="T1083" s="20">
        <f t="shared" ca="1" si="6"/>
        <v>6114</v>
      </c>
      <c r="U1083" s="16">
        <f t="shared" ref="U1083:W1083" si="1078">D1083-U$5</f>
        <v>133</v>
      </c>
      <c r="V1083" s="16">
        <f t="shared" si="1078"/>
        <v>55</v>
      </c>
      <c r="W1083" s="16">
        <f t="shared" si="1078"/>
        <v>1033</v>
      </c>
    </row>
    <row r="1084" spans="1:23" ht="15.75" customHeight="1" x14ac:dyDescent="0.2">
      <c r="A1084" s="2">
        <v>12677</v>
      </c>
      <c r="B1084" s="2">
        <v>8</v>
      </c>
      <c r="C1084" s="2">
        <v>5</v>
      </c>
      <c r="D1084" s="2">
        <v>2003</v>
      </c>
      <c r="E1084" s="2">
        <v>2004</v>
      </c>
      <c r="F1084" s="2">
        <v>1518</v>
      </c>
      <c r="G1084" s="2">
        <v>1</v>
      </c>
      <c r="H1084" s="2">
        <v>1</v>
      </c>
      <c r="I1084" s="2">
        <v>1</v>
      </c>
      <c r="J1084" s="2">
        <v>2</v>
      </c>
      <c r="K1084" s="2">
        <v>274000</v>
      </c>
      <c r="L1084" s="2" t="s">
        <v>13</v>
      </c>
      <c r="M1084" s="2" t="s">
        <v>22</v>
      </c>
      <c r="N1084" s="16">
        <f t="shared" si="0"/>
        <v>180.50065876152831</v>
      </c>
      <c r="O1084" s="16">
        <f t="shared" si="1"/>
        <v>5</v>
      </c>
      <c r="P1084" s="17">
        <f t="shared" si="2"/>
        <v>54800</v>
      </c>
      <c r="Q1084" s="18">
        <f t="shared" si="3"/>
        <v>0.2</v>
      </c>
      <c r="R1084" s="16" t="str">
        <f t="shared" si="4"/>
        <v>NridgHtTA</v>
      </c>
      <c r="S1084" s="19">
        <f t="shared" si="5"/>
        <v>37622</v>
      </c>
      <c r="T1084" s="20">
        <f t="shared" ca="1" si="6"/>
        <v>6845</v>
      </c>
      <c r="U1084" s="16">
        <f t="shared" ref="U1084:W1084" si="1079">D1084-U$5</f>
        <v>131</v>
      </c>
      <c r="V1084" s="16">
        <f t="shared" si="1079"/>
        <v>54</v>
      </c>
      <c r="W1084" s="16">
        <f t="shared" si="1079"/>
        <v>1184</v>
      </c>
    </row>
    <row r="1085" spans="1:23" ht="15.75" customHeight="1" x14ac:dyDescent="0.2">
      <c r="A1085" s="2">
        <v>8849</v>
      </c>
      <c r="B1085" s="2">
        <v>9</v>
      </c>
      <c r="C1085" s="2">
        <v>5</v>
      </c>
      <c r="D1085" s="2">
        <v>2005</v>
      </c>
      <c r="E1085" s="2">
        <v>2005</v>
      </c>
      <c r="F1085" s="2">
        <v>1684</v>
      </c>
      <c r="G1085" s="2">
        <v>2</v>
      </c>
      <c r="H1085" s="2">
        <v>2</v>
      </c>
      <c r="I1085" s="2">
        <v>1</v>
      </c>
      <c r="J1085" s="2">
        <v>2</v>
      </c>
      <c r="K1085" s="2">
        <v>266000</v>
      </c>
      <c r="L1085" s="2" t="s">
        <v>13</v>
      </c>
      <c r="M1085" s="2" t="s">
        <v>22</v>
      </c>
      <c r="N1085" s="16">
        <f t="shared" si="0"/>
        <v>157.95724465558195</v>
      </c>
      <c r="O1085" s="16">
        <f t="shared" si="1"/>
        <v>7</v>
      </c>
      <c r="P1085" s="17">
        <f t="shared" si="2"/>
        <v>38000</v>
      </c>
      <c r="Q1085" s="18">
        <f t="shared" si="3"/>
        <v>0.2857142857142857</v>
      </c>
      <c r="R1085" s="16" t="str">
        <f t="shared" si="4"/>
        <v>NridgHtTA</v>
      </c>
      <c r="S1085" s="19">
        <f t="shared" si="5"/>
        <v>38353</v>
      </c>
      <c r="T1085" s="20">
        <f t="shared" ca="1" si="6"/>
        <v>6114</v>
      </c>
      <c r="U1085" s="16">
        <f t="shared" ref="U1085:W1085" si="1080">D1085-U$5</f>
        <v>133</v>
      </c>
      <c r="V1085" s="16">
        <f t="shared" si="1080"/>
        <v>55</v>
      </c>
      <c r="W1085" s="16">
        <f t="shared" si="1080"/>
        <v>1350</v>
      </c>
    </row>
    <row r="1086" spans="1:23" ht="15.75" customHeight="1" x14ac:dyDescent="0.2">
      <c r="A1086" s="2">
        <v>8232</v>
      </c>
      <c r="B1086" s="2">
        <v>9</v>
      </c>
      <c r="C1086" s="2">
        <v>5</v>
      </c>
      <c r="D1086" s="2">
        <v>2007</v>
      </c>
      <c r="E1086" s="2">
        <v>2008</v>
      </c>
      <c r="F1086" s="2">
        <v>1800</v>
      </c>
      <c r="G1086" s="2">
        <v>2</v>
      </c>
      <c r="H1086" s="2">
        <v>2</v>
      </c>
      <c r="I1086" s="2">
        <v>1</v>
      </c>
      <c r="J1086" s="2">
        <v>3</v>
      </c>
      <c r="K1086" s="2">
        <v>370967</v>
      </c>
      <c r="L1086" s="2" t="s">
        <v>13</v>
      </c>
      <c r="M1086" s="2" t="s">
        <v>22</v>
      </c>
      <c r="N1086" s="16">
        <f t="shared" si="0"/>
        <v>206.09277777777777</v>
      </c>
      <c r="O1086" s="16">
        <f t="shared" si="1"/>
        <v>8</v>
      </c>
      <c r="P1086" s="17">
        <f t="shared" si="2"/>
        <v>46370.875</v>
      </c>
      <c r="Q1086" s="18">
        <f t="shared" si="3"/>
        <v>0.25</v>
      </c>
      <c r="R1086" s="16" t="str">
        <f t="shared" si="4"/>
        <v>NridgHtTA</v>
      </c>
      <c r="S1086" s="19">
        <f t="shared" si="5"/>
        <v>39083</v>
      </c>
      <c r="T1086" s="20">
        <f t="shared" ca="1" si="6"/>
        <v>5384</v>
      </c>
      <c r="U1086" s="16">
        <f t="shared" ref="U1086:W1086" si="1081">D1086-U$5</f>
        <v>135</v>
      </c>
      <c r="V1086" s="16">
        <f t="shared" si="1081"/>
        <v>58</v>
      </c>
      <c r="W1086" s="16">
        <f t="shared" si="1081"/>
        <v>1466</v>
      </c>
    </row>
    <row r="1087" spans="1:23" ht="15.75" customHeight="1" x14ac:dyDescent="0.2">
      <c r="A1087" s="2">
        <v>6240</v>
      </c>
      <c r="B1087" s="2">
        <v>8</v>
      </c>
      <c r="C1087" s="2">
        <v>5</v>
      </c>
      <c r="D1087" s="2">
        <v>2006</v>
      </c>
      <c r="E1087" s="2">
        <v>2007</v>
      </c>
      <c r="F1087" s="2">
        <v>1342</v>
      </c>
      <c r="G1087" s="2">
        <v>2</v>
      </c>
      <c r="H1087" s="2">
        <v>2</v>
      </c>
      <c r="I1087" s="2">
        <v>1</v>
      </c>
      <c r="J1087" s="2">
        <v>2</v>
      </c>
      <c r="K1087" s="2">
        <v>234250</v>
      </c>
      <c r="L1087" s="2" t="s">
        <v>13</v>
      </c>
      <c r="M1087" s="2" t="s">
        <v>22</v>
      </c>
      <c r="N1087" s="16">
        <f t="shared" si="0"/>
        <v>174.55290611028315</v>
      </c>
      <c r="O1087" s="16">
        <f t="shared" si="1"/>
        <v>7</v>
      </c>
      <c r="P1087" s="17">
        <f t="shared" si="2"/>
        <v>33464.285714285717</v>
      </c>
      <c r="Q1087" s="18">
        <f t="shared" si="3"/>
        <v>0.2857142857142857</v>
      </c>
      <c r="R1087" s="16" t="str">
        <f t="shared" si="4"/>
        <v>NridgHtTA</v>
      </c>
      <c r="S1087" s="19">
        <f t="shared" si="5"/>
        <v>38718</v>
      </c>
      <c r="T1087" s="20">
        <f t="shared" ca="1" si="6"/>
        <v>5749</v>
      </c>
      <c r="U1087" s="16">
        <f t="shared" ref="U1087:W1087" si="1082">D1087-U$5</f>
        <v>134</v>
      </c>
      <c r="V1087" s="16">
        <f t="shared" si="1082"/>
        <v>57</v>
      </c>
      <c r="W1087" s="16">
        <f t="shared" si="1082"/>
        <v>1008</v>
      </c>
    </row>
    <row r="1088" spans="1:23" ht="15.75" customHeight="1" x14ac:dyDescent="0.2">
      <c r="A1088" s="2">
        <v>6240</v>
      </c>
      <c r="B1088" s="2">
        <v>8</v>
      </c>
      <c r="C1088" s="2">
        <v>5</v>
      </c>
      <c r="D1088" s="2">
        <v>2006</v>
      </c>
      <c r="E1088" s="2">
        <v>2007</v>
      </c>
      <c r="F1088" s="2">
        <v>1342</v>
      </c>
      <c r="G1088" s="2">
        <v>2</v>
      </c>
      <c r="H1088" s="2">
        <v>2</v>
      </c>
      <c r="I1088" s="2">
        <v>1</v>
      </c>
      <c r="J1088" s="2">
        <v>2</v>
      </c>
      <c r="K1088" s="2">
        <v>219500</v>
      </c>
      <c r="L1088" s="2" t="s">
        <v>13</v>
      </c>
      <c r="M1088" s="2" t="s">
        <v>22</v>
      </c>
      <c r="N1088" s="16">
        <f t="shared" si="0"/>
        <v>163.56184798807749</v>
      </c>
      <c r="O1088" s="16">
        <f t="shared" si="1"/>
        <v>7</v>
      </c>
      <c r="P1088" s="17">
        <f t="shared" si="2"/>
        <v>31357.142857142859</v>
      </c>
      <c r="Q1088" s="18">
        <f t="shared" si="3"/>
        <v>0.2857142857142857</v>
      </c>
      <c r="R1088" s="16" t="str">
        <f t="shared" si="4"/>
        <v>NridgHtTA</v>
      </c>
      <c r="S1088" s="19">
        <f t="shared" si="5"/>
        <v>38718</v>
      </c>
      <c r="T1088" s="20">
        <f t="shared" ca="1" si="6"/>
        <v>5749</v>
      </c>
      <c r="U1088" s="16">
        <f t="shared" ref="U1088:W1088" si="1083">D1088-U$5</f>
        <v>134</v>
      </c>
      <c r="V1088" s="16">
        <f t="shared" si="1083"/>
        <v>57</v>
      </c>
      <c r="W1088" s="16">
        <f t="shared" si="1083"/>
        <v>1008</v>
      </c>
    </row>
    <row r="1089" spans="1:23" ht="15.75" customHeight="1" x14ac:dyDescent="0.2">
      <c r="A1089" s="2">
        <v>2448</v>
      </c>
      <c r="B1089" s="2">
        <v>7</v>
      </c>
      <c r="C1089" s="2">
        <v>5</v>
      </c>
      <c r="D1089" s="2">
        <v>2003</v>
      </c>
      <c r="E1089" s="2">
        <v>2004</v>
      </c>
      <c r="F1089" s="2">
        <v>1626</v>
      </c>
      <c r="G1089" s="2">
        <v>2</v>
      </c>
      <c r="H1089" s="2">
        <v>2</v>
      </c>
      <c r="I1089" s="2">
        <v>0</v>
      </c>
      <c r="J1089" s="2">
        <v>2</v>
      </c>
      <c r="K1089" s="2">
        <v>155000</v>
      </c>
      <c r="L1089" s="2" t="s">
        <v>13</v>
      </c>
      <c r="M1089" s="2" t="s">
        <v>22</v>
      </c>
      <c r="N1089" s="16">
        <f t="shared" si="0"/>
        <v>95.325953259532596</v>
      </c>
      <c r="O1089" s="16">
        <f t="shared" si="1"/>
        <v>6</v>
      </c>
      <c r="P1089" s="17">
        <f t="shared" si="2"/>
        <v>25833.333333333332</v>
      </c>
      <c r="Q1089" s="18">
        <f t="shared" si="3"/>
        <v>0.33333333333333331</v>
      </c>
      <c r="R1089" s="16" t="str">
        <f t="shared" si="4"/>
        <v>NridgHtTA</v>
      </c>
      <c r="S1089" s="19">
        <f t="shared" si="5"/>
        <v>37622</v>
      </c>
      <c r="T1089" s="20">
        <f t="shared" ca="1" si="6"/>
        <v>6845</v>
      </c>
      <c r="U1089" s="16">
        <f t="shared" ref="U1089:W1089" si="1084">D1089-U$5</f>
        <v>131</v>
      </c>
      <c r="V1089" s="16">
        <f t="shared" si="1084"/>
        <v>54</v>
      </c>
      <c r="W1089" s="16">
        <f t="shared" si="1084"/>
        <v>1292</v>
      </c>
    </row>
    <row r="1090" spans="1:23" ht="15.75" customHeight="1" x14ac:dyDescent="0.2">
      <c r="A1090" s="2">
        <v>2448</v>
      </c>
      <c r="B1090" s="2">
        <v>7</v>
      </c>
      <c r="C1090" s="2">
        <v>5</v>
      </c>
      <c r="D1090" s="2">
        <v>2003</v>
      </c>
      <c r="E1090" s="2">
        <v>2004</v>
      </c>
      <c r="F1090" s="2">
        <v>1626</v>
      </c>
      <c r="G1090" s="2">
        <v>2</v>
      </c>
      <c r="H1090" s="2">
        <v>2</v>
      </c>
      <c r="I1090" s="2">
        <v>0</v>
      </c>
      <c r="J1090" s="2">
        <v>2</v>
      </c>
      <c r="K1090" s="2">
        <v>154000</v>
      </c>
      <c r="L1090" s="2" t="s">
        <v>13</v>
      </c>
      <c r="M1090" s="2" t="s">
        <v>22</v>
      </c>
      <c r="N1090" s="16">
        <f t="shared" si="0"/>
        <v>94.710947109471093</v>
      </c>
      <c r="O1090" s="16">
        <f t="shared" si="1"/>
        <v>6</v>
      </c>
      <c r="P1090" s="17">
        <f t="shared" si="2"/>
        <v>25666.666666666668</v>
      </c>
      <c r="Q1090" s="18">
        <f t="shared" si="3"/>
        <v>0.33333333333333331</v>
      </c>
      <c r="R1090" s="16" t="str">
        <f t="shared" si="4"/>
        <v>NridgHtTA</v>
      </c>
      <c r="S1090" s="19">
        <f t="shared" si="5"/>
        <v>37622</v>
      </c>
      <c r="T1090" s="20">
        <f t="shared" ca="1" si="6"/>
        <v>6845</v>
      </c>
      <c r="U1090" s="16">
        <f t="shared" ref="U1090:W1090" si="1085">D1090-U$5</f>
        <v>131</v>
      </c>
      <c r="V1090" s="16">
        <f t="shared" si="1085"/>
        <v>54</v>
      </c>
      <c r="W1090" s="16">
        <f t="shared" si="1085"/>
        <v>1292</v>
      </c>
    </row>
    <row r="1091" spans="1:23" ht="15.75" customHeight="1" x14ac:dyDescent="0.2">
      <c r="A1091" s="2">
        <v>8198</v>
      </c>
      <c r="B1091" s="2">
        <v>7</v>
      </c>
      <c r="C1091" s="2">
        <v>5</v>
      </c>
      <c r="D1091" s="2">
        <v>2004</v>
      </c>
      <c r="E1091" s="2">
        <v>2004</v>
      </c>
      <c r="F1091" s="2">
        <v>1358</v>
      </c>
      <c r="G1091" s="2">
        <v>2</v>
      </c>
      <c r="H1091" s="2">
        <v>2</v>
      </c>
      <c r="I1091" s="2">
        <v>1</v>
      </c>
      <c r="J1091" s="2">
        <v>2</v>
      </c>
      <c r="K1091" s="2">
        <v>207000</v>
      </c>
      <c r="L1091" s="2" t="s">
        <v>13</v>
      </c>
      <c r="M1091" s="2" t="s">
        <v>22</v>
      </c>
      <c r="N1091" s="16">
        <f t="shared" si="0"/>
        <v>152.43004418262151</v>
      </c>
      <c r="O1091" s="16">
        <f t="shared" si="1"/>
        <v>7</v>
      </c>
      <c r="P1091" s="17">
        <f t="shared" si="2"/>
        <v>29571.428571428572</v>
      </c>
      <c r="Q1091" s="18">
        <f t="shared" si="3"/>
        <v>0.2857142857142857</v>
      </c>
      <c r="R1091" s="16" t="str">
        <f t="shared" si="4"/>
        <v>NridgHtTA</v>
      </c>
      <c r="S1091" s="19">
        <f t="shared" si="5"/>
        <v>37987</v>
      </c>
      <c r="T1091" s="20">
        <f t="shared" ca="1" si="6"/>
        <v>6480</v>
      </c>
      <c r="U1091" s="16">
        <f t="shared" ref="U1091:W1091" si="1086">D1091-U$5</f>
        <v>132</v>
      </c>
      <c r="V1091" s="16">
        <f t="shared" si="1086"/>
        <v>54</v>
      </c>
      <c r="W1091" s="16">
        <f t="shared" si="1086"/>
        <v>1024</v>
      </c>
    </row>
    <row r="1092" spans="1:23" ht="15.75" customHeight="1" x14ac:dyDescent="0.2">
      <c r="A1092" s="2">
        <v>3940</v>
      </c>
      <c r="B1092" s="2">
        <v>7</v>
      </c>
      <c r="C1092" s="2">
        <v>5</v>
      </c>
      <c r="D1092" s="2">
        <v>2003</v>
      </c>
      <c r="E1092" s="2">
        <v>2003</v>
      </c>
      <c r="F1092" s="2">
        <v>1455</v>
      </c>
      <c r="G1092" s="2">
        <v>2</v>
      </c>
      <c r="H1092" s="2">
        <v>2</v>
      </c>
      <c r="I1092" s="2">
        <v>1</v>
      </c>
      <c r="J1092" s="2">
        <v>3</v>
      </c>
      <c r="K1092" s="2">
        <v>195000</v>
      </c>
      <c r="L1092" s="2" t="s">
        <v>13</v>
      </c>
      <c r="M1092" s="2" t="s">
        <v>23</v>
      </c>
      <c r="N1092" s="16">
        <f t="shared" si="0"/>
        <v>134.02061855670104</v>
      </c>
      <c r="O1092" s="16">
        <f t="shared" si="1"/>
        <v>8</v>
      </c>
      <c r="P1092" s="17">
        <f t="shared" si="2"/>
        <v>24375</v>
      </c>
      <c r="Q1092" s="18">
        <f t="shared" si="3"/>
        <v>0.25</v>
      </c>
      <c r="R1092" s="16" t="str">
        <f t="shared" si="4"/>
        <v>BlmngtnTA</v>
      </c>
      <c r="S1092" s="19">
        <f t="shared" si="5"/>
        <v>37622</v>
      </c>
      <c r="T1092" s="20">
        <f t="shared" ca="1" si="6"/>
        <v>6845</v>
      </c>
      <c r="U1092" s="16">
        <f t="shared" ref="U1092:W1092" si="1087">D1092-U$5</f>
        <v>131</v>
      </c>
      <c r="V1092" s="16">
        <f t="shared" si="1087"/>
        <v>53</v>
      </c>
      <c r="W1092" s="16">
        <f t="shared" si="1087"/>
        <v>1121</v>
      </c>
    </row>
    <row r="1093" spans="1:23" ht="15.75" customHeight="1" x14ac:dyDescent="0.2">
      <c r="A1093" s="2">
        <v>3940</v>
      </c>
      <c r="B1093" s="2">
        <v>7</v>
      </c>
      <c r="C1093" s="2">
        <v>5</v>
      </c>
      <c r="D1093" s="2">
        <v>2004</v>
      </c>
      <c r="E1093" s="2">
        <v>2004</v>
      </c>
      <c r="F1093" s="2">
        <v>1576</v>
      </c>
      <c r="G1093" s="2">
        <v>2</v>
      </c>
      <c r="H1093" s="2">
        <v>2</v>
      </c>
      <c r="I1093" s="2">
        <v>1</v>
      </c>
      <c r="J1093" s="2">
        <v>3</v>
      </c>
      <c r="K1093" s="2">
        <v>219990</v>
      </c>
      <c r="L1093" s="2" t="s">
        <v>13</v>
      </c>
      <c r="M1093" s="2" t="s">
        <v>23</v>
      </c>
      <c r="N1093" s="16">
        <f t="shared" si="0"/>
        <v>139.58756345177665</v>
      </c>
      <c r="O1093" s="16">
        <f t="shared" si="1"/>
        <v>8</v>
      </c>
      <c r="P1093" s="17">
        <f t="shared" si="2"/>
        <v>27498.75</v>
      </c>
      <c r="Q1093" s="18">
        <f t="shared" si="3"/>
        <v>0.25</v>
      </c>
      <c r="R1093" s="16" t="str">
        <f t="shared" si="4"/>
        <v>BlmngtnTA</v>
      </c>
      <c r="S1093" s="19">
        <f t="shared" si="5"/>
        <v>37987</v>
      </c>
      <c r="T1093" s="20">
        <f t="shared" ca="1" si="6"/>
        <v>6480</v>
      </c>
      <c r="U1093" s="16">
        <f t="shared" ref="U1093:W1093" si="1088">D1093-U$5</f>
        <v>132</v>
      </c>
      <c r="V1093" s="16">
        <f t="shared" si="1088"/>
        <v>54</v>
      </c>
      <c r="W1093" s="16">
        <f t="shared" si="1088"/>
        <v>1242</v>
      </c>
    </row>
    <row r="1094" spans="1:23" ht="15.75" customHeight="1" x14ac:dyDescent="0.2">
      <c r="A1094" s="2">
        <v>3182</v>
      </c>
      <c r="B1094" s="2">
        <v>7</v>
      </c>
      <c r="C1094" s="2">
        <v>5</v>
      </c>
      <c r="D1094" s="2">
        <v>2005</v>
      </c>
      <c r="E1094" s="2">
        <v>2006</v>
      </c>
      <c r="F1094" s="2">
        <v>1504</v>
      </c>
      <c r="G1094" s="2">
        <v>2</v>
      </c>
      <c r="H1094" s="2">
        <v>2</v>
      </c>
      <c r="I1094" s="2">
        <v>1</v>
      </c>
      <c r="J1094" s="2">
        <v>2</v>
      </c>
      <c r="K1094" s="2">
        <v>191000</v>
      </c>
      <c r="L1094" s="2" t="s">
        <v>13</v>
      </c>
      <c r="M1094" s="2" t="s">
        <v>23</v>
      </c>
      <c r="N1094" s="16">
        <f t="shared" si="0"/>
        <v>126.99468085106383</v>
      </c>
      <c r="O1094" s="16">
        <f t="shared" si="1"/>
        <v>7</v>
      </c>
      <c r="P1094" s="17">
        <f t="shared" si="2"/>
        <v>27285.714285714286</v>
      </c>
      <c r="Q1094" s="18">
        <f t="shared" si="3"/>
        <v>0.2857142857142857</v>
      </c>
      <c r="R1094" s="16" t="str">
        <f t="shared" si="4"/>
        <v>BlmngtnTA</v>
      </c>
      <c r="S1094" s="19">
        <f t="shared" si="5"/>
        <v>38353</v>
      </c>
      <c r="T1094" s="20">
        <f t="shared" ca="1" si="6"/>
        <v>6114</v>
      </c>
      <c r="U1094" s="16">
        <f t="shared" ref="U1094:W1094" si="1089">D1094-U$5</f>
        <v>133</v>
      </c>
      <c r="V1094" s="16">
        <f t="shared" si="1089"/>
        <v>56</v>
      </c>
      <c r="W1094" s="16">
        <f t="shared" si="1089"/>
        <v>1170</v>
      </c>
    </row>
    <row r="1095" spans="1:23" ht="15.75" customHeight="1" x14ac:dyDescent="0.2">
      <c r="A1095" s="2">
        <v>3182</v>
      </c>
      <c r="B1095" s="2">
        <v>7</v>
      </c>
      <c r="C1095" s="2">
        <v>5</v>
      </c>
      <c r="D1095" s="2">
        <v>2007</v>
      </c>
      <c r="E1095" s="2">
        <v>2007</v>
      </c>
      <c r="F1095" s="2">
        <v>1266</v>
      </c>
      <c r="G1095" s="2">
        <v>2</v>
      </c>
      <c r="H1095" s="2">
        <v>2</v>
      </c>
      <c r="I1095" s="2">
        <v>1</v>
      </c>
      <c r="J1095" s="2">
        <v>2</v>
      </c>
      <c r="K1095" s="2">
        <v>159895</v>
      </c>
      <c r="L1095" s="2" t="s">
        <v>13</v>
      </c>
      <c r="M1095" s="2" t="s">
        <v>23</v>
      </c>
      <c r="N1095" s="16">
        <f t="shared" si="0"/>
        <v>126.29936808846762</v>
      </c>
      <c r="O1095" s="16">
        <f t="shared" si="1"/>
        <v>7</v>
      </c>
      <c r="P1095" s="17">
        <f t="shared" si="2"/>
        <v>22842.142857142859</v>
      </c>
      <c r="Q1095" s="18">
        <f t="shared" si="3"/>
        <v>0.2857142857142857</v>
      </c>
      <c r="R1095" s="16" t="str">
        <f t="shared" si="4"/>
        <v>BlmngtnTA</v>
      </c>
      <c r="S1095" s="19">
        <f t="shared" si="5"/>
        <v>39083</v>
      </c>
      <c r="T1095" s="20">
        <f t="shared" ca="1" si="6"/>
        <v>5384</v>
      </c>
      <c r="U1095" s="16">
        <f t="shared" ref="U1095:W1095" si="1090">D1095-U$5</f>
        <v>135</v>
      </c>
      <c r="V1095" s="16">
        <f t="shared" si="1090"/>
        <v>57</v>
      </c>
      <c r="W1095" s="16">
        <f t="shared" si="1090"/>
        <v>932</v>
      </c>
    </row>
    <row r="1096" spans="1:23" ht="15.75" customHeight="1" x14ac:dyDescent="0.2">
      <c r="A1096" s="2">
        <v>3710</v>
      </c>
      <c r="B1096" s="2">
        <v>7</v>
      </c>
      <c r="C1096" s="2">
        <v>5</v>
      </c>
      <c r="D1096" s="2">
        <v>2007</v>
      </c>
      <c r="E1096" s="2">
        <v>2008</v>
      </c>
      <c r="F1096" s="2">
        <v>1246</v>
      </c>
      <c r="G1096" s="2">
        <v>2</v>
      </c>
      <c r="H1096" s="2">
        <v>2</v>
      </c>
      <c r="I1096" s="2">
        <v>1</v>
      </c>
      <c r="J1096" s="2">
        <v>2</v>
      </c>
      <c r="K1096" s="2">
        <v>187687</v>
      </c>
      <c r="L1096" s="2" t="s">
        <v>13</v>
      </c>
      <c r="M1096" s="2" t="s">
        <v>23</v>
      </c>
      <c r="N1096" s="16">
        <f t="shared" si="0"/>
        <v>150.63162118780096</v>
      </c>
      <c r="O1096" s="16">
        <f t="shared" si="1"/>
        <v>7</v>
      </c>
      <c r="P1096" s="17">
        <f t="shared" si="2"/>
        <v>26812.428571428572</v>
      </c>
      <c r="Q1096" s="18">
        <f t="shared" si="3"/>
        <v>0.2857142857142857</v>
      </c>
      <c r="R1096" s="16" t="str">
        <f t="shared" si="4"/>
        <v>BlmngtnTA</v>
      </c>
      <c r="S1096" s="19">
        <f t="shared" si="5"/>
        <v>39083</v>
      </c>
      <c r="T1096" s="20">
        <f t="shared" ca="1" si="6"/>
        <v>5384</v>
      </c>
      <c r="U1096" s="16">
        <f t="shared" ref="U1096:W1096" si="1091">D1096-U$5</f>
        <v>135</v>
      </c>
      <c r="V1096" s="16">
        <f t="shared" si="1091"/>
        <v>58</v>
      </c>
      <c r="W1096" s="16">
        <f t="shared" si="1091"/>
        <v>912</v>
      </c>
    </row>
    <row r="1097" spans="1:23" ht="15.75" customHeight="1" x14ac:dyDescent="0.2">
      <c r="A1097" s="2">
        <v>9024</v>
      </c>
      <c r="B1097" s="2">
        <v>6</v>
      </c>
      <c r="C1097" s="2">
        <v>5</v>
      </c>
      <c r="D1097" s="2">
        <v>2004</v>
      </c>
      <c r="E1097" s="2">
        <v>2004</v>
      </c>
      <c r="F1097" s="2">
        <v>1515</v>
      </c>
      <c r="G1097" s="2">
        <v>2</v>
      </c>
      <c r="H1097" s="2">
        <v>3</v>
      </c>
      <c r="I1097" s="2">
        <v>1</v>
      </c>
      <c r="J1097" s="2">
        <v>2</v>
      </c>
      <c r="K1097" s="2">
        <v>179000</v>
      </c>
      <c r="L1097" s="2" t="s">
        <v>13</v>
      </c>
      <c r="M1097" s="2" t="s">
        <v>15</v>
      </c>
      <c r="N1097" s="16">
        <f t="shared" si="0"/>
        <v>118.15181518151815</v>
      </c>
      <c r="O1097" s="16">
        <f t="shared" si="1"/>
        <v>8</v>
      </c>
      <c r="P1097" s="17">
        <f t="shared" si="2"/>
        <v>22375</v>
      </c>
      <c r="Q1097" s="18">
        <f t="shared" si="3"/>
        <v>0.25</v>
      </c>
      <c r="R1097" s="16" t="str">
        <f t="shared" si="4"/>
        <v>GilbertTA</v>
      </c>
      <c r="S1097" s="19">
        <f t="shared" si="5"/>
        <v>37987</v>
      </c>
      <c r="T1097" s="20">
        <f t="shared" ca="1" si="6"/>
        <v>6480</v>
      </c>
      <c r="U1097" s="16">
        <f t="shared" ref="U1097:W1097" si="1092">D1097-U$5</f>
        <v>132</v>
      </c>
      <c r="V1097" s="16">
        <f t="shared" si="1092"/>
        <v>54</v>
      </c>
      <c r="W1097" s="16">
        <f t="shared" si="1092"/>
        <v>1181</v>
      </c>
    </row>
    <row r="1098" spans="1:23" ht="15.75" customHeight="1" x14ac:dyDescent="0.2">
      <c r="A1098" s="2">
        <v>7415</v>
      </c>
      <c r="B1098" s="2">
        <v>6</v>
      </c>
      <c r="C1098" s="2">
        <v>5</v>
      </c>
      <c r="D1098" s="2">
        <v>2004</v>
      </c>
      <c r="E1098" s="2">
        <v>2004</v>
      </c>
      <c r="F1098" s="2">
        <v>1593</v>
      </c>
      <c r="G1098" s="2">
        <v>2</v>
      </c>
      <c r="H1098" s="2">
        <v>3</v>
      </c>
      <c r="I1098" s="2">
        <v>1</v>
      </c>
      <c r="J1098" s="2">
        <v>2</v>
      </c>
      <c r="K1098" s="2">
        <v>193000</v>
      </c>
      <c r="L1098" s="2" t="s">
        <v>13</v>
      </c>
      <c r="M1098" s="2" t="s">
        <v>15</v>
      </c>
      <c r="N1098" s="16">
        <f t="shared" si="0"/>
        <v>121.15505335844318</v>
      </c>
      <c r="O1098" s="16">
        <f t="shared" si="1"/>
        <v>8</v>
      </c>
      <c r="P1098" s="17">
        <f t="shared" si="2"/>
        <v>24125</v>
      </c>
      <c r="Q1098" s="18">
        <f t="shared" si="3"/>
        <v>0.25</v>
      </c>
      <c r="R1098" s="16" t="str">
        <f t="shared" si="4"/>
        <v>GilbertTA</v>
      </c>
      <c r="S1098" s="19">
        <f t="shared" si="5"/>
        <v>37987</v>
      </c>
      <c r="T1098" s="20">
        <f t="shared" ca="1" si="6"/>
        <v>6480</v>
      </c>
      <c r="U1098" s="16">
        <f t="shared" ref="U1098:W1098" si="1093">D1098-U$5</f>
        <v>132</v>
      </c>
      <c r="V1098" s="16">
        <f t="shared" si="1093"/>
        <v>54</v>
      </c>
      <c r="W1098" s="16">
        <f t="shared" si="1093"/>
        <v>1259</v>
      </c>
    </row>
    <row r="1099" spans="1:23" ht="15.75" customHeight="1" x14ac:dyDescent="0.2">
      <c r="A1099" s="2">
        <v>9587</v>
      </c>
      <c r="B1099" s="2">
        <v>7</v>
      </c>
      <c r="C1099" s="2">
        <v>5</v>
      </c>
      <c r="D1099" s="2">
        <v>2005</v>
      </c>
      <c r="E1099" s="2">
        <v>2005</v>
      </c>
      <c r="F1099" s="2">
        <v>1166</v>
      </c>
      <c r="G1099" s="2">
        <v>2</v>
      </c>
      <c r="H1099" s="2">
        <v>2</v>
      </c>
      <c r="I1099" s="2">
        <v>0</v>
      </c>
      <c r="J1099" s="2">
        <v>2</v>
      </c>
      <c r="K1099" s="2">
        <v>190000</v>
      </c>
      <c r="L1099" s="2" t="s">
        <v>13</v>
      </c>
      <c r="M1099" s="2" t="s">
        <v>15</v>
      </c>
      <c r="N1099" s="16">
        <f t="shared" si="0"/>
        <v>162.95025728987994</v>
      </c>
      <c r="O1099" s="16">
        <f t="shared" si="1"/>
        <v>6</v>
      </c>
      <c r="P1099" s="17">
        <f t="shared" si="2"/>
        <v>31666.666666666668</v>
      </c>
      <c r="Q1099" s="18">
        <f t="shared" si="3"/>
        <v>0.33333333333333331</v>
      </c>
      <c r="R1099" s="16" t="str">
        <f t="shared" si="4"/>
        <v>GilbertTA</v>
      </c>
      <c r="S1099" s="19">
        <f t="shared" si="5"/>
        <v>38353</v>
      </c>
      <c r="T1099" s="20">
        <f t="shared" ca="1" si="6"/>
        <v>6114</v>
      </c>
      <c r="U1099" s="16">
        <f t="shared" ref="U1099:W1099" si="1094">D1099-U$5</f>
        <v>133</v>
      </c>
      <c r="V1099" s="16">
        <f t="shared" si="1094"/>
        <v>55</v>
      </c>
      <c r="W1099" s="16">
        <f t="shared" si="1094"/>
        <v>832</v>
      </c>
    </row>
    <row r="1100" spans="1:23" ht="15.75" customHeight="1" x14ac:dyDescent="0.2">
      <c r="A1100" s="2">
        <v>8029</v>
      </c>
      <c r="B1100" s="2">
        <v>6</v>
      </c>
      <c r="C1100" s="2">
        <v>5</v>
      </c>
      <c r="D1100" s="2">
        <v>2005</v>
      </c>
      <c r="E1100" s="2">
        <v>2005</v>
      </c>
      <c r="F1100" s="2">
        <v>1456</v>
      </c>
      <c r="G1100" s="2">
        <v>2</v>
      </c>
      <c r="H1100" s="2">
        <v>3</v>
      </c>
      <c r="I1100" s="2">
        <v>0</v>
      </c>
      <c r="J1100" s="2">
        <v>2</v>
      </c>
      <c r="K1100" s="2">
        <v>176000</v>
      </c>
      <c r="L1100" s="2" t="s">
        <v>13</v>
      </c>
      <c r="M1100" s="2" t="s">
        <v>15</v>
      </c>
      <c r="N1100" s="16">
        <f t="shared" si="0"/>
        <v>120.87912087912088</v>
      </c>
      <c r="O1100" s="16">
        <f t="shared" si="1"/>
        <v>7</v>
      </c>
      <c r="P1100" s="17">
        <f t="shared" si="2"/>
        <v>25142.857142857141</v>
      </c>
      <c r="Q1100" s="18">
        <f t="shared" si="3"/>
        <v>0.2857142857142857</v>
      </c>
      <c r="R1100" s="16" t="str">
        <f t="shared" si="4"/>
        <v>GilbertTA</v>
      </c>
      <c r="S1100" s="19">
        <f t="shared" si="5"/>
        <v>38353</v>
      </c>
      <c r="T1100" s="20">
        <f t="shared" ca="1" si="6"/>
        <v>6114</v>
      </c>
      <c r="U1100" s="16">
        <f t="shared" ref="U1100:W1100" si="1095">D1100-U$5</f>
        <v>133</v>
      </c>
      <c r="V1100" s="16">
        <f t="shared" si="1095"/>
        <v>55</v>
      </c>
      <c r="W1100" s="16">
        <f t="shared" si="1095"/>
        <v>1122</v>
      </c>
    </row>
    <row r="1101" spans="1:23" ht="15.75" customHeight="1" x14ac:dyDescent="0.2">
      <c r="A1101" s="2">
        <v>8010</v>
      </c>
      <c r="B1101" s="2">
        <v>7</v>
      </c>
      <c r="C1101" s="2">
        <v>5</v>
      </c>
      <c r="D1101" s="2">
        <v>2002</v>
      </c>
      <c r="E1101" s="2">
        <v>2003</v>
      </c>
      <c r="F1101" s="2">
        <v>1720</v>
      </c>
      <c r="G1101" s="2">
        <v>2</v>
      </c>
      <c r="H1101" s="2">
        <v>3</v>
      </c>
      <c r="I1101" s="2">
        <v>1</v>
      </c>
      <c r="J1101" s="2">
        <v>2</v>
      </c>
      <c r="K1101" s="2">
        <v>188000</v>
      </c>
      <c r="L1101" s="2" t="s">
        <v>13</v>
      </c>
      <c r="M1101" s="2" t="s">
        <v>15</v>
      </c>
      <c r="N1101" s="16">
        <f t="shared" si="0"/>
        <v>109.30232558139535</v>
      </c>
      <c r="O1101" s="16">
        <f t="shared" si="1"/>
        <v>8</v>
      </c>
      <c r="P1101" s="17">
        <f t="shared" si="2"/>
        <v>23500</v>
      </c>
      <c r="Q1101" s="18">
        <f t="shared" si="3"/>
        <v>0.25</v>
      </c>
      <c r="R1101" s="16" t="str">
        <f t="shared" si="4"/>
        <v>GilbertTA</v>
      </c>
      <c r="S1101" s="19">
        <f t="shared" si="5"/>
        <v>37257</v>
      </c>
      <c r="T1101" s="20">
        <f t="shared" ca="1" si="6"/>
        <v>7210</v>
      </c>
      <c r="U1101" s="16">
        <f t="shared" ref="U1101:W1101" si="1096">D1101-U$5</f>
        <v>130</v>
      </c>
      <c r="V1101" s="16">
        <f t="shared" si="1096"/>
        <v>53</v>
      </c>
      <c r="W1101" s="16">
        <f t="shared" si="1096"/>
        <v>1386</v>
      </c>
    </row>
    <row r="1102" spans="1:23" ht="15.75" customHeight="1" x14ac:dyDescent="0.2">
      <c r="A1102" s="2">
        <v>8396</v>
      </c>
      <c r="B1102" s="2">
        <v>7</v>
      </c>
      <c r="C1102" s="2">
        <v>5</v>
      </c>
      <c r="D1102" s="2">
        <v>2003</v>
      </c>
      <c r="E1102" s="2">
        <v>2003</v>
      </c>
      <c r="F1102" s="2">
        <v>1986</v>
      </c>
      <c r="G1102" s="2">
        <v>2</v>
      </c>
      <c r="H1102" s="2">
        <v>4</v>
      </c>
      <c r="I1102" s="2">
        <v>1</v>
      </c>
      <c r="J1102" s="2">
        <v>2</v>
      </c>
      <c r="K1102" s="2">
        <v>213000</v>
      </c>
      <c r="L1102" s="2" t="s">
        <v>13</v>
      </c>
      <c r="M1102" s="2" t="s">
        <v>15</v>
      </c>
      <c r="N1102" s="16">
        <f t="shared" si="0"/>
        <v>107.25075528700906</v>
      </c>
      <c r="O1102" s="16">
        <f t="shared" si="1"/>
        <v>9</v>
      </c>
      <c r="P1102" s="17">
        <f t="shared" si="2"/>
        <v>23666.666666666668</v>
      </c>
      <c r="Q1102" s="18">
        <f t="shared" si="3"/>
        <v>0.22222222222222221</v>
      </c>
      <c r="R1102" s="16" t="str">
        <f t="shared" si="4"/>
        <v>GilbertTA</v>
      </c>
      <c r="S1102" s="19">
        <f t="shared" si="5"/>
        <v>37622</v>
      </c>
      <c r="T1102" s="20">
        <f t="shared" ca="1" si="6"/>
        <v>6845</v>
      </c>
      <c r="U1102" s="16">
        <f t="shared" ref="U1102:W1102" si="1097">D1102-U$5</f>
        <v>131</v>
      </c>
      <c r="V1102" s="16">
        <f t="shared" si="1097"/>
        <v>53</v>
      </c>
      <c r="W1102" s="16">
        <f t="shared" si="1097"/>
        <v>1652</v>
      </c>
    </row>
    <row r="1103" spans="1:23" ht="15.75" customHeight="1" x14ac:dyDescent="0.2">
      <c r="A1103" s="2">
        <v>7301</v>
      </c>
      <c r="B1103" s="2">
        <v>7</v>
      </c>
      <c r="C1103" s="2">
        <v>6</v>
      </c>
      <c r="D1103" s="2">
        <v>2007</v>
      </c>
      <c r="E1103" s="2">
        <v>2008</v>
      </c>
      <c r="F1103" s="2">
        <v>1358</v>
      </c>
      <c r="G1103" s="2">
        <v>2</v>
      </c>
      <c r="H1103" s="2">
        <v>2</v>
      </c>
      <c r="I1103" s="2">
        <v>1</v>
      </c>
      <c r="J1103" s="2">
        <v>2</v>
      </c>
      <c r="K1103" s="2">
        <v>217300</v>
      </c>
      <c r="L1103" s="2" t="s">
        <v>13</v>
      </c>
      <c r="M1103" s="2" t="s">
        <v>22</v>
      </c>
      <c r="N1103" s="16">
        <f t="shared" si="0"/>
        <v>160.01472754050073</v>
      </c>
      <c r="O1103" s="16">
        <f t="shared" si="1"/>
        <v>7</v>
      </c>
      <c r="P1103" s="17">
        <f t="shared" si="2"/>
        <v>31042.857142857141</v>
      </c>
      <c r="Q1103" s="18">
        <f t="shared" si="3"/>
        <v>0.2857142857142857</v>
      </c>
      <c r="R1103" s="16" t="str">
        <f t="shared" si="4"/>
        <v>NridgHtTA</v>
      </c>
      <c r="S1103" s="19">
        <f t="shared" si="5"/>
        <v>39083</v>
      </c>
      <c r="T1103" s="20">
        <f t="shared" ca="1" si="6"/>
        <v>5384</v>
      </c>
      <c r="U1103" s="16">
        <f t="shared" ref="U1103:W1103" si="1098">D1103-U$5</f>
        <v>135</v>
      </c>
      <c r="V1103" s="16">
        <f t="shared" si="1098"/>
        <v>58</v>
      </c>
      <c r="W1103" s="16">
        <f t="shared" si="1098"/>
        <v>1024</v>
      </c>
    </row>
    <row r="1104" spans="1:23" ht="15.75" customHeight="1" x14ac:dyDescent="0.2">
      <c r="A1104" s="2">
        <v>10261</v>
      </c>
      <c r="B1104" s="2">
        <v>6</v>
      </c>
      <c r="C1104" s="2">
        <v>5</v>
      </c>
      <c r="D1104" s="2">
        <v>2000</v>
      </c>
      <c r="E1104" s="2">
        <v>2000</v>
      </c>
      <c r="F1104" s="2">
        <v>1792</v>
      </c>
      <c r="G1104" s="2">
        <v>2</v>
      </c>
      <c r="H1104" s="2">
        <v>3</v>
      </c>
      <c r="I1104" s="2">
        <v>1</v>
      </c>
      <c r="J1104" s="2">
        <v>2</v>
      </c>
      <c r="K1104" s="2">
        <v>186500</v>
      </c>
      <c r="L1104" s="2" t="s">
        <v>13</v>
      </c>
      <c r="M1104" s="2" t="s">
        <v>15</v>
      </c>
      <c r="N1104" s="16">
        <f t="shared" si="0"/>
        <v>104.07366071428571</v>
      </c>
      <c r="O1104" s="16">
        <f t="shared" si="1"/>
        <v>8</v>
      </c>
      <c r="P1104" s="17">
        <f t="shared" si="2"/>
        <v>23312.5</v>
      </c>
      <c r="Q1104" s="18">
        <f t="shared" si="3"/>
        <v>0.25</v>
      </c>
      <c r="R1104" s="16" t="str">
        <f t="shared" si="4"/>
        <v>GilbertTA</v>
      </c>
      <c r="S1104" s="19">
        <f t="shared" si="5"/>
        <v>36526</v>
      </c>
      <c r="T1104" s="20">
        <f t="shared" ca="1" si="6"/>
        <v>7941</v>
      </c>
      <c r="U1104" s="16">
        <f t="shared" ref="U1104:W1104" si="1099">D1104-U$5</f>
        <v>128</v>
      </c>
      <c r="V1104" s="16">
        <f t="shared" si="1099"/>
        <v>50</v>
      </c>
      <c r="W1104" s="16">
        <f t="shared" si="1099"/>
        <v>1458</v>
      </c>
    </row>
    <row r="1105" spans="1:23" ht="15.75" customHeight="1" x14ac:dyDescent="0.2">
      <c r="A1105" s="2">
        <v>8220</v>
      </c>
      <c r="B1105" s="2">
        <v>7</v>
      </c>
      <c r="C1105" s="2">
        <v>5</v>
      </c>
      <c r="D1105" s="2">
        <v>2000</v>
      </c>
      <c r="E1105" s="2">
        <v>2001</v>
      </c>
      <c r="F1105" s="2">
        <v>1892</v>
      </c>
      <c r="G1105" s="2">
        <v>2</v>
      </c>
      <c r="H1105" s="2">
        <v>3</v>
      </c>
      <c r="I1105" s="2">
        <v>1</v>
      </c>
      <c r="J1105" s="2">
        <v>2</v>
      </c>
      <c r="K1105" s="2">
        <v>226750</v>
      </c>
      <c r="L1105" s="2" t="s">
        <v>13</v>
      </c>
      <c r="M1105" s="2" t="s">
        <v>15</v>
      </c>
      <c r="N1105" s="16">
        <f t="shared" si="0"/>
        <v>119.84672304439746</v>
      </c>
      <c r="O1105" s="16">
        <f t="shared" si="1"/>
        <v>8</v>
      </c>
      <c r="P1105" s="17">
        <f t="shared" si="2"/>
        <v>28343.75</v>
      </c>
      <c r="Q1105" s="18">
        <f t="shared" si="3"/>
        <v>0.25</v>
      </c>
      <c r="R1105" s="16" t="str">
        <f t="shared" si="4"/>
        <v>GilbertTA</v>
      </c>
      <c r="S1105" s="19">
        <f t="shared" si="5"/>
        <v>36526</v>
      </c>
      <c r="T1105" s="20">
        <f t="shared" ca="1" si="6"/>
        <v>7941</v>
      </c>
      <c r="U1105" s="16">
        <f t="shared" ref="U1105:W1105" si="1100">D1105-U$5</f>
        <v>128</v>
      </c>
      <c r="V1105" s="16">
        <f t="shared" si="1100"/>
        <v>51</v>
      </c>
      <c r="W1105" s="16">
        <f t="shared" si="1100"/>
        <v>1558</v>
      </c>
    </row>
    <row r="1106" spans="1:23" ht="15.75" customHeight="1" x14ac:dyDescent="0.2">
      <c r="A1106" s="2">
        <v>15384</v>
      </c>
      <c r="B1106" s="2">
        <v>7</v>
      </c>
      <c r="C1106" s="2">
        <v>5</v>
      </c>
      <c r="D1106" s="2">
        <v>2004</v>
      </c>
      <c r="E1106" s="2">
        <v>2005</v>
      </c>
      <c r="F1106" s="2">
        <v>1490</v>
      </c>
      <c r="G1106" s="2">
        <v>2</v>
      </c>
      <c r="H1106" s="2">
        <v>3</v>
      </c>
      <c r="I1106" s="2">
        <v>1</v>
      </c>
      <c r="J1106" s="2">
        <v>2</v>
      </c>
      <c r="K1106" s="2">
        <v>184000</v>
      </c>
      <c r="L1106" s="2" t="s">
        <v>13</v>
      </c>
      <c r="M1106" s="2" t="s">
        <v>15</v>
      </c>
      <c r="N1106" s="16">
        <f t="shared" si="0"/>
        <v>123.48993288590604</v>
      </c>
      <c r="O1106" s="16">
        <f t="shared" si="1"/>
        <v>8</v>
      </c>
      <c r="P1106" s="17">
        <f t="shared" si="2"/>
        <v>23000</v>
      </c>
      <c r="Q1106" s="18">
        <f t="shared" si="3"/>
        <v>0.25</v>
      </c>
      <c r="R1106" s="16" t="str">
        <f t="shared" si="4"/>
        <v>GilbertTA</v>
      </c>
      <c r="S1106" s="19">
        <f t="shared" si="5"/>
        <v>37987</v>
      </c>
      <c r="T1106" s="20">
        <f t="shared" ca="1" si="6"/>
        <v>6480</v>
      </c>
      <c r="U1106" s="16">
        <f t="shared" ref="U1106:W1106" si="1101">D1106-U$5</f>
        <v>132</v>
      </c>
      <c r="V1106" s="16">
        <f t="shared" si="1101"/>
        <v>55</v>
      </c>
      <c r="W1106" s="16">
        <f t="shared" si="1101"/>
        <v>1156</v>
      </c>
    </row>
    <row r="1107" spans="1:23" ht="15.75" customHeight="1" x14ac:dyDescent="0.2">
      <c r="A1107" s="2">
        <v>7750</v>
      </c>
      <c r="B1107" s="2">
        <v>7</v>
      </c>
      <c r="C1107" s="2">
        <v>5</v>
      </c>
      <c r="D1107" s="2">
        <v>2002</v>
      </c>
      <c r="E1107" s="2">
        <v>2002</v>
      </c>
      <c r="F1107" s="2">
        <v>1414</v>
      </c>
      <c r="G1107" s="2">
        <v>2</v>
      </c>
      <c r="H1107" s="2">
        <v>3</v>
      </c>
      <c r="I1107" s="2">
        <v>1</v>
      </c>
      <c r="J1107" s="2">
        <v>2</v>
      </c>
      <c r="K1107" s="2">
        <v>176000</v>
      </c>
      <c r="L1107" s="2" t="s">
        <v>13</v>
      </c>
      <c r="M1107" s="2" t="s">
        <v>15</v>
      </c>
      <c r="N1107" s="16">
        <f t="shared" si="0"/>
        <v>124.46958981612447</v>
      </c>
      <c r="O1107" s="16">
        <f t="shared" si="1"/>
        <v>8</v>
      </c>
      <c r="P1107" s="17">
        <f t="shared" si="2"/>
        <v>22000</v>
      </c>
      <c r="Q1107" s="18">
        <f t="shared" si="3"/>
        <v>0.25</v>
      </c>
      <c r="R1107" s="16" t="str">
        <f t="shared" si="4"/>
        <v>GilbertTA</v>
      </c>
      <c r="S1107" s="19">
        <f t="shared" si="5"/>
        <v>37257</v>
      </c>
      <c r="T1107" s="20">
        <f t="shared" ca="1" si="6"/>
        <v>7210</v>
      </c>
      <c r="U1107" s="16">
        <f t="shared" ref="U1107:W1107" si="1102">D1107-U$5</f>
        <v>130</v>
      </c>
      <c r="V1107" s="16">
        <f t="shared" si="1102"/>
        <v>52</v>
      </c>
      <c r="W1107" s="16">
        <f t="shared" si="1102"/>
        <v>1080</v>
      </c>
    </row>
    <row r="1108" spans="1:23" ht="15.75" customHeight="1" x14ac:dyDescent="0.2">
      <c r="A1108" s="2">
        <v>12460</v>
      </c>
      <c r="B1108" s="2">
        <v>7</v>
      </c>
      <c r="C1108" s="2">
        <v>5</v>
      </c>
      <c r="D1108" s="2">
        <v>1999</v>
      </c>
      <c r="E1108" s="2">
        <v>2000</v>
      </c>
      <c r="F1108" s="2">
        <v>2322</v>
      </c>
      <c r="G1108" s="2">
        <v>2</v>
      </c>
      <c r="H1108" s="2">
        <v>4</v>
      </c>
      <c r="I1108" s="2">
        <v>1</v>
      </c>
      <c r="J1108" s="2">
        <v>2</v>
      </c>
      <c r="K1108" s="2">
        <v>225000</v>
      </c>
      <c r="L1108" s="2" t="s">
        <v>13</v>
      </c>
      <c r="M1108" s="2" t="s">
        <v>15</v>
      </c>
      <c r="N1108" s="16">
        <f t="shared" si="0"/>
        <v>96.899224806201545</v>
      </c>
      <c r="O1108" s="16">
        <f t="shared" si="1"/>
        <v>9</v>
      </c>
      <c r="P1108" s="17">
        <f t="shared" si="2"/>
        <v>25000</v>
      </c>
      <c r="Q1108" s="18">
        <f t="shared" si="3"/>
        <v>0.22222222222222221</v>
      </c>
      <c r="R1108" s="16" t="str">
        <f t="shared" si="4"/>
        <v>GilbertTA</v>
      </c>
      <c r="S1108" s="19">
        <f t="shared" si="5"/>
        <v>36161</v>
      </c>
      <c r="T1108" s="20">
        <f t="shared" ca="1" si="6"/>
        <v>8306</v>
      </c>
      <c r="U1108" s="16">
        <f t="shared" ref="U1108:W1108" si="1103">D1108-U$5</f>
        <v>127</v>
      </c>
      <c r="V1108" s="16">
        <f t="shared" si="1103"/>
        <v>50</v>
      </c>
      <c r="W1108" s="16">
        <f t="shared" si="1103"/>
        <v>1988</v>
      </c>
    </row>
    <row r="1109" spans="1:23" ht="15.75" customHeight="1" x14ac:dyDescent="0.2">
      <c r="A1109" s="2">
        <v>8390</v>
      </c>
      <c r="B1109" s="2">
        <v>7</v>
      </c>
      <c r="C1109" s="2">
        <v>5</v>
      </c>
      <c r="D1109" s="2">
        <v>1999</v>
      </c>
      <c r="E1109" s="2">
        <v>1999</v>
      </c>
      <c r="F1109" s="2">
        <v>1651</v>
      </c>
      <c r="G1109" s="2">
        <v>2</v>
      </c>
      <c r="H1109" s="2">
        <v>3</v>
      </c>
      <c r="I1109" s="2">
        <v>1</v>
      </c>
      <c r="J1109" s="2">
        <v>2</v>
      </c>
      <c r="K1109" s="2">
        <v>185900</v>
      </c>
      <c r="L1109" s="2" t="s">
        <v>13</v>
      </c>
      <c r="M1109" s="2" t="s">
        <v>15</v>
      </c>
      <c r="N1109" s="16">
        <f t="shared" si="0"/>
        <v>112.5984251968504</v>
      </c>
      <c r="O1109" s="16">
        <f t="shared" si="1"/>
        <v>8</v>
      </c>
      <c r="P1109" s="17">
        <f t="shared" si="2"/>
        <v>23237.5</v>
      </c>
      <c r="Q1109" s="18">
        <f t="shared" si="3"/>
        <v>0.25</v>
      </c>
      <c r="R1109" s="16" t="str">
        <f t="shared" si="4"/>
        <v>GilbertTA</v>
      </c>
      <c r="S1109" s="19">
        <f t="shared" si="5"/>
        <v>36161</v>
      </c>
      <c r="T1109" s="20">
        <f t="shared" ca="1" si="6"/>
        <v>8306</v>
      </c>
      <c r="U1109" s="16">
        <f t="shared" ref="U1109:W1109" si="1104">D1109-U$5</f>
        <v>127</v>
      </c>
      <c r="V1109" s="16">
        <f t="shared" si="1104"/>
        <v>49</v>
      </c>
      <c r="W1109" s="16">
        <f t="shared" si="1104"/>
        <v>1317</v>
      </c>
    </row>
    <row r="1110" spans="1:23" ht="15.75" customHeight="1" x14ac:dyDescent="0.2">
      <c r="A1110" s="2">
        <v>9660</v>
      </c>
      <c r="B1110" s="2">
        <v>8</v>
      </c>
      <c r="C1110" s="2">
        <v>5</v>
      </c>
      <c r="D1110" s="2">
        <v>1997</v>
      </c>
      <c r="E1110" s="2">
        <v>1997</v>
      </c>
      <c r="F1110" s="2">
        <v>2199</v>
      </c>
      <c r="G1110" s="2">
        <v>2</v>
      </c>
      <c r="H1110" s="2">
        <v>3</v>
      </c>
      <c r="I1110" s="2">
        <v>1</v>
      </c>
      <c r="J1110" s="2">
        <v>2</v>
      </c>
      <c r="K1110" s="2">
        <v>284500</v>
      </c>
      <c r="L1110" s="2" t="s">
        <v>13</v>
      </c>
      <c r="M1110" s="2" t="s">
        <v>24</v>
      </c>
      <c r="N1110" s="16">
        <f t="shared" si="0"/>
        <v>129.37698954070032</v>
      </c>
      <c r="O1110" s="16">
        <f t="shared" si="1"/>
        <v>8</v>
      </c>
      <c r="P1110" s="17">
        <f t="shared" si="2"/>
        <v>35562.5</v>
      </c>
      <c r="Q1110" s="18">
        <f t="shared" si="3"/>
        <v>0.25</v>
      </c>
      <c r="R1110" s="16" t="str">
        <f t="shared" si="4"/>
        <v>NoRidgeTA</v>
      </c>
      <c r="S1110" s="19">
        <f t="shared" si="5"/>
        <v>35431</v>
      </c>
      <c r="T1110" s="20">
        <f t="shared" ca="1" si="6"/>
        <v>9036</v>
      </c>
      <c r="U1110" s="16">
        <f t="shared" ref="U1110:W1110" si="1105">D1110-U$5</f>
        <v>125</v>
      </c>
      <c r="V1110" s="16">
        <f t="shared" si="1105"/>
        <v>47</v>
      </c>
      <c r="W1110" s="16">
        <f t="shared" si="1105"/>
        <v>1865</v>
      </c>
    </row>
    <row r="1111" spans="1:23" ht="15.75" customHeight="1" x14ac:dyDescent="0.2">
      <c r="A1111" s="2">
        <v>9200</v>
      </c>
      <c r="B1111" s="2">
        <v>8</v>
      </c>
      <c r="C1111" s="2">
        <v>5</v>
      </c>
      <c r="D1111" s="2">
        <v>1998</v>
      </c>
      <c r="E1111" s="2">
        <v>1998</v>
      </c>
      <c r="F1111" s="2">
        <v>2630</v>
      </c>
      <c r="G1111" s="2">
        <v>2</v>
      </c>
      <c r="H1111" s="2">
        <v>4</v>
      </c>
      <c r="I1111" s="2">
        <v>1</v>
      </c>
      <c r="J1111" s="2">
        <v>3</v>
      </c>
      <c r="K1111" s="2">
        <v>315000</v>
      </c>
      <c r="L1111" s="2" t="s">
        <v>13</v>
      </c>
      <c r="M1111" s="2" t="s">
        <v>24</v>
      </c>
      <c r="N1111" s="16">
        <f t="shared" si="0"/>
        <v>119.77186311787072</v>
      </c>
      <c r="O1111" s="16">
        <f t="shared" si="1"/>
        <v>10</v>
      </c>
      <c r="P1111" s="17">
        <f t="shared" si="2"/>
        <v>31500</v>
      </c>
      <c r="Q1111" s="18">
        <f t="shared" si="3"/>
        <v>0.2</v>
      </c>
      <c r="R1111" s="16" t="str">
        <f t="shared" si="4"/>
        <v>NoRidgeTA</v>
      </c>
      <c r="S1111" s="19">
        <f t="shared" si="5"/>
        <v>35796</v>
      </c>
      <c r="T1111" s="20">
        <f t="shared" ca="1" si="6"/>
        <v>8671</v>
      </c>
      <c r="U1111" s="16">
        <f t="shared" ref="U1111:W1111" si="1106">D1111-U$5</f>
        <v>126</v>
      </c>
      <c r="V1111" s="16">
        <f t="shared" si="1106"/>
        <v>48</v>
      </c>
      <c r="W1111" s="16">
        <f t="shared" si="1106"/>
        <v>2296</v>
      </c>
    </row>
    <row r="1112" spans="1:23" ht="15.75" customHeight="1" x14ac:dyDescent="0.2">
      <c r="A1112" s="2">
        <v>14260</v>
      </c>
      <c r="B1112" s="2">
        <v>8</v>
      </c>
      <c r="C1112" s="2">
        <v>5</v>
      </c>
      <c r="D1112" s="2">
        <v>2000</v>
      </c>
      <c r="E1112" s="2">
        <v>2000</v>
      </c>
      <c r="F1112" s="2">
        <v>2198</v>
      </c>
      <c r="G1112" s="2">
        <v>2</v>
      </c>
      <c r="H1112" s="2">
        <v>4</v>
      </c>
      <c r="I1112" s="2">
        <v>1</v>
      </c>
      <c r="J1112" s="2">
        <v>3</v>
      </c>
      <c r="K1112" s="2">
        <v>250000</v>
      </c>
      <c r="L1112" s="2" t="s">
        <v>13</v>
      </c>
      <c r="M1112" s="2" t="s">
        <v>24</v>
      </c>
      <c r="N1112" s="16">
        <f t="shared" si="0"/>
        <v>113.73976342129208</v>
      </c>
      <c r="O1112" s="16">
        <f t="shared" si="1"/>
        <v>10</v>
      </c>
      <c r="P1112" s="17">
        <f t="shared" si="2"/>
        <v>25000</v>
      </c>
      <c r="Q1112" s="18">
        <f t="shared" si="3"/>
        <v>0.2</v>
      </c>
      <c r="R1112" s="16" t="str">
        <f t="shared" si="4"/>
        <v>NoRidgeTA</v>
      </c>
      <c r="S1112" s="19">
        <f t="shared" si="5"/>
        <v>36526</v>
      </c>
      <c r="T1112" s="20">
        <f t="shared" ca="1" si="6"/>
        <v>7941</v>
      </c>
      <c r="U1112" s="16">
        <f t="shared" ref="U1112:W1112" si="1107">D1112-U$5</f>
        <v>128</v>
      </c>
      <c r="V1112" s="16">
        <f t="shared" si="1107"/>
        <v>50</v>
      </c>
      <c r="W1112" s="16">
        <f t="shared" si="1107"/>
        <v>1864</v>
      </c>
    </row>
    <row r="1113" spans="1:23" ht="15.75" customHeight="1" x14ac:dyDescent="0.2">
      <c r="A1113" s="2">
        <v>11000</v>
      </c>
      <c r="B1113" s="2">
        <v>9</v>
      </c>
      <c r="C1113" s="2">
        <v>5</v>
      </c>
      <c r="D1113" s="2">
        <v>2000</v>
      </c>
      <c r="E1113" s="2">
        <v>2000</v>
      </c>
      <c r="F1113" s="2">
        <v>2172</v>
      </c>
      <c r="G1113" s="2">
        <v>2</v>
      </c>
      <c r="H1113" s="2">
        <v>4</v>
      </c>
      <c r="I1113" s="2">
        <v>1</v>
      </c>
      <c r="J1113" s="2">
        <v>3</v>
      </c>
      <c r="K1113" s="2">
        <v>291000</v>
      </c>
      <c r="L1113" s="2" t="s">
        <v>13</v>
      </c>
      <c r="M1113" s="2" t="s">
        <v>24</v>
      </c>
      <c r="N1113" s="16">
        <f t="shared" si="0"/>
        <v>133.97790055248618</v>
      </c>
      <c r="O1113" s="16">
        <f t="shared" si="1"/>
        <v>10</v>
      </c>
      <c r="P1113" s="17">
        <f t="shared" si="2"/>
        <v>29100</v>
      </c>
      <c r="Q1113" s="18">
        <f t="shared" si="3"/>
        <v>0.2</v>
      </c>
      <c r="R1113" s="16" t="str">
        <f t="shared" si="4"/>
        <v>NoRidgeTA</v>
      </c>
      <c r="S1113" s="19">
        <f t="shared" si="5"/>
        <v>36526</v>
      </c>
      <c r="T1113" s="20">
        <f t="shared" ca="1" si="6"/>
        <v>7941</v>
      </c>
      <c r="U1113" s="16">
        <f t="shared" ref="U1113:W1113" si="1108">D1113-U$5</f>
        <v>128</v>
      </c>
      <c r="V1113" s="16">
        <f t="shared" si="1108"/>
        <v>50</v>
      </c>
      <c r="W1113" s="16">
        <f t="shared" si="1108"/>
        <v>1838</v>
      </c>
    </row>
    <row r="1114" spans="1:23" ht="15.75" customHeight="1" x14ac:dyDescent="0.2">
      <c r="A1114" s="2">
        <v>11675</v>
      </c>
      <c r="B1114" s="2">
        <v>8</v>
      </c>
      <c r="C1114" s="2">
        <v>5</v>
      </c>
      <c r="D1114" s="2">
        <v>1998</v>
      </c>
      <c r="E1114" s="2">
        <v>1998</v>
      </c>
      <c r="F1114" s="2">
        <v>2006</v>
      </c>
      <c r="G1114" s="2">
        <v>2</v>
      </c>
      <c r="H1114" s="2">
        <v>2</v>
      </c>
      <c r="I1114" s="2">
        <v>1</v>
      </c>
      <c r="J1114" s="2">
        <v>3</v>
      </c>
      <c r="K1114" s="2">
        <v>350000</v>
      </c>
      <c r="L1114" s="2" t="s">
        <v>13</v>
      </c>
      <c r="M1114" s="2" t="s">
        <v>24</v>
      </c>
      <c r="N1114" s="16">
        <f t="shared" si="0"/>
        <v>174.47657028913261</v>
      </c>
      <c r="O1114" s="16">
        <f t="shared" si="1"/>
        <v>8</v>
      </c>
      <c r="P1114" s="17">
        <f t="shared" si="2"/>
        <v>43750</v>
      </c>
      <c r="Q1114" s="18">
        <f t="shared" si="3"/>
        <v>0.25</v>
      </c>
      <c r="R1114" s="16" t="str">
        <f t="shared" si="4"/>
        <v>NoRidgeTA</v>
      </c>
      <c r="S1114" s="19">
        <f t="shared" si="5"/>
        <v>35796</v>
      </c>
      <c r="T1114" s="20">
        <f t="shared" ca="1" si="6"/>
        <v>8671</v>
      </c>
      <c r="U1114" s="16">
        <f t="shared" ref="U1114:W1114" si="1109">D1114-U$5</f>
        <v>126</v>
      </c>
      <c r="V1114" s="16">
        <f t="shared" si="1109"/>
        <v>48</v>
      </c>
      <c r="W1114" s="16">
        <f t="shared" si="1109"/>
        <v>1672</v>
      </c>
    </row>
    <row r="1115" spans="1:23" ht="15.75" customHeight="1" x14ac:dyDescent="0.2">
      <c r="A1115" s="2">
        <v>10990</v>
      </c>
      <c r="B1115" s="2">
        <v>7</v>
      </c>
      <c r="C1115" s="2">
        <v>5</v>
      </c>
      <c r="D1115" s="2">
        <v>1996</v>
      </c>
      <c r="E1115" s="2">
        <v>1997</v>
      </c>
      <c r="F1115" s="2">
        <v>2125</v>
      </c>
      <c r="G1115" s="2">
        <v>2</v>
      </c>
      <c r="H1115" s="2">
        <v>4</v>
      </c>
      <c r="I1115" s="2">
        <v>2</v>
      </c>
      <c r="J1115" s="2">
        <v>2</v>
      </c>
      <c r="K1115" s="2">
        <v>279500</v>
      </c>
      <c r="L1115" s="2" t="s">
        <v>13</v>
      </c>
      <c r="M1115" s="2" t="s">
        <v>24</v>
      </c>
      <c r="N1115" s="16">
        <f t="shared" si="0"/>
        <v>131.52941176470588</v>
      </c>
      <c r="O1115" s="16">
        <f t="shared" si="1"/>
        <v>10</v>
      </c>
      <c r="P1115" s="17">
        <f t="shared" si="2"/>
        <v>27950</v>
      </c>
      <c r="Q1115" s="18">
        <f t="shared" si="3"/>
        <v>0.2</v>
      </c>
      <c r="R1115" s="16" t="str">
        <f t="shared" si="4"/>
        <v>NoRidgeTA</v>
      </c>
      <c r="S1115" s="19">
        <f t="shared" si="5"/>
        <v>35065</v>
      </c>
      <c r="T1115" s="20">
        <f t="shared" ca="1" si="6"/>
        <v>9402</v>
      </c>
      <c r="U1115" s="16">
        <f t="shared" ref="U1115:W1115" si="1110">D1115-U$5</f>
        <v>124</v>
      </c>
      <c r="V1115" s="16">
        <f t="shared" si="1110"/>
        <v>47</v>
      </c>
      <c r="W1115" s="16">
        <f t="shared" si="1110"/>
        <v>1791</v>
      </c>
    </row>
    <row r="1116" spans="1:23" ht="15.75" customHeight="1" x14ac:dyDescent="0.2">
      <c r="A1116" s="2">
        <v>11929</v>
      </c>
      <c r="B1116" s="2">
        <v>8</v>
      </c>
      <c r="C1116" s="2">
        <v>7</v>
      </c>
      <c r="D1116" s="2">
        <v>1995</v>
      </c>
      <c r="E1116" s="2">
        <v>1995</v>
      </c>
      <c r="F1116" s="2">
        <v>2501</v>
      </c>
      <c r="G1116" s="2">
        <v>2</v>
      </c>
      <c r="H1116" s="2">
        <v>4</v>
      </c>
      <c r="I1116" s="2">
        <v>1</v>
      </c>
      <c r="J1116" s="2">
        <v>3</v>
      </c>
      <c r="K1116" s="2">
        <v>290000</v>
      </c>
      <c r="L1116" s="2" t="s">
        <v>13</v>
      </c>
      <c r="M1116" s="2" t="s">
        <v>24</v>
      </c>
      <c r="N1116" s="16">
        <f t="shared" si="0"/>
        <v>115.95361855257897</v>
      </c>
      <c r="O1116" s="16">
        <f t="shared" si="1"/>
        <v>10</v>
      </c>
      <c r="P1116" s="17">
        <f t="shared" si="2"/>
        <v>29000</v>
      </c>
      <c r="Q1116" s="18">
        <f t="shared" si="3"/>
        <v>0.2</v>
      </c>
      <c r="R1116" s="16" t="str">
        <f t="shared" si="4"/>
        <v>NoRidgeTA</v>
      </c>
      <c r="S1116" s="19">
        <f t="shared" si="5"/>
        <v>34700</v>
      </c>
      <c r="T1116" s="20">
        <f t="shared" ca="1" si="6"/>
        <v>9767</v>
      </c>
      <c r="U1116" s="16">
        <f t="shared" ref="U1116:W1116" si="1111">D1116-U$5</f>
        <v>123</v>
      </c>
      <c r="V1116" s="16">
        <f t="shared" si="1111"/>
        <v>45</v>
      </c>
      <c r="W1116" s="16">
        <f t="shared" si="1111"/>
        <v>2167</v>
      </c>
    </row>
    <row r="1117" spans="1:23" ht="15.75" customHeight="1" x14ac:dyDescent="0.2">
      <c r="A1117" s="2">
        <v>10437</v>
      </c>
      <c r="B1117" s="2">
        <v>8</v>
      </c>
      <c r="C1117" s="2">
        <v>6</v>
      </c>
      <c r="D1117" s="2">
        <v>1995</v>
      </c>
      <c r="E1117" s="2">
        <v>1995</v>
      </c>
      <c r="F1117" s="2">
        <v>2113</v>
      </c>
      <c r="G1117" s="2">
        <v>2</v>
      </c>
      <c r="H1117" s="2">
        <v>2</v>
      </c>
      <c r="I1117" s="2">
        <v>1</v>
      </c>
      <c r="J1117" s="2">
        <v>3</v>
      </c>
      <c r="K1117" s="2">
        <v>350000</v>
      </c>
      <c r="L1117" s="2" t="s">
        <v>17</v>
      </c>
      <c r="M1117" s="2" t="s">
        <v>24</v>
      </c>
      <c r="N1117" s="16">
        <f t="shared" si="0"/>
        <v>165.6412683388547</v>
      </c>
      <c r="O1117" s="16">
        <f t="shared" si="1"/>
        <v>8</v>
      </c>
      <c r="P1117" s="17">
        <f t="shared" si="2"/>
        <v>43750</v>
      </c>
      <c r="Q1117" s="18">
        <f t="shared" si="3"/>
        <v>0.25</v>
      </c>
      <c r="R1117" s="16" t="str">
        <f t="shared" si="4"/>
        <v>NoRidgeGd</v>
      </c>
      <c r="S1117" s="19">
        <f t="shared" si="5"/>
        <v>34700</v>
      </c>
      <c r="T1117" s="20">
        <f t="shared" ca="1" si="6"/>
        <v>9767</v>
      </c>
      <c r="U1117" s="16">
        <f t="shared" ref="U1117:W1117" si="1112">D1117-U$5</f>
        <v>123</v>
      </c>
      <c r="V1117" s="16">
        <f t="shared" si="1112"/>
        <v>45</v>
      </c>
      <c r="W1117" s="16">
        <f t="shared" si="1112"/>
        <v>1779</v>
      </c>
    </row>
    <row r="1118" spans="1:23" ht="15.75" customHeight="1" x14ac:dyDescent="0.2">
      <c r="A1118" s="2">
        <v>10542</v>
      </c>
      <c r="B1118" s="2">
        <v>7</v>
      </c>
      <c r="C1118" s="2">
        <v>5</v>
      </c>
      <c r="D1118" s="2">
        <v>1993</v>
      </c>
      <c r="E1118" s="2">
        <v>1994</v>
      </c>
      <c r="F1118" s="2">
        <v>2418</v>
      </c>
      <c r="G1118" s="2">
        <v>2</v>
      </c>
      <c r="H1118" s="2">
        <v>3</v>
      </c>
      <c r="I1118" s="2">
        <v>1</v>
      </c>
      <c r="J1118" s="2">
        <v>3</v>
      </c>
      <c r="K1118" s="2">
        <v>341000</v>
      </c>
      <c r="L1118" s="2" t="s">
        <v>13</v>
      </c>
      <c r="M1118" s="2" t="s">
        <v>24</v>
      </c>
      <c r="N1118" s="16">
        <f t="shared" si="0"/>
        <v>141.02564102564102</v>
      </c>
      <c r="O1118" s="16">
        <f t="shared" si="1"/>
        <v>9</v>
      </c>
      <c r="P1118" s="17">
        <f t="shared" si="2"/>
        <v>37888.888888888891</v>
      </c>
      <c r="Q1118" s="18">
        <f t="shared" si="3"/>
        <v>0.22222222222222221</v>
      </c>
      <c r="R1118" s="16" t="str">
        <f t="shared" si="4"/>
        <v>NoRidgeTA</v>
      </c>
      <c r="S1118" s="19">
        <f t="shared" si="5"/>
        <v>33970</v>
      </c>
      <c r="T1118" s="20">
        <f t="shared" ca="1" si="6"/>
        <v>10497</v>
      </c>
      <c r="U1118" s="16">
        <f t="shared" ref="U1118:W1118" si="1113">D1118-U$5</f>
        <v>121</v>
      </c>
      <c r="V1118" s="16">
        <f t="shared" si="1113"/>
        <v>44</v>
      </c>
      <c r="W1118" s="16">
        <f t="shared" si="1113"/>
        <v>2084</v>
      </c>
    </row>
    <row r="1119" spans="1:23" ht="15.75" customHeight="1" x14ac:dyDescent="0.2">
      <c r="A1119" s="2">
        <v>10010</v>
      </c>
      <c r="B1119" s="2">
        <v>7</v>
      </c>
      <c r="C1119" s="2">
        <v>5</v>
      </c>
      <c r="D1119" s="2">
        <v>1993</v>
      </c>
      <c r="E1119" s="2">
        <v>1994</v>
      </c>
      <c r="F1119" s="2">
        <v>2197</v>
      </c>
      <c r="G1119" s="2">
        <v>2</v>
      </c>
      <c r="H1119" s="2">
        <v>4</v>
      </c>
      <c r="I1119" s="2">
        <v>1</v>
      </c>
      <c r="J1119" s="2">
        <v>3</v>
      </c>
      <c r="K1119" s="2">
        <v>287500</v>
      </c>
      <c r="L1119" s="2" t="s">
        <v>13</v>
      </c>
      <c r="M1119" s="2" t="s">
        <v>24</v>
      </c>
      <c r="N1119" s="16">
        <f t="shared" si="0"/>
        <v>130.86026399635867</v>
      </c>
      <c r="O1119" s="16">
        <f t="shared" si="1"/>
        <v>10</v>
      </c>
      <c r="P1119" s="17">
        <f t="shared" si="2"/>
        <v>28750</v>
      </c>
      <c r="Q1119" s="18">
        <f t="shared" si="3"/>
        <v>0.2</v>
      </c>
      <c r="R1119" s="16" t="str">
        <f t="shared" si="4"/>
        <v>NoRidgeTA</v>
      </c>
      <c r="S1119" s="19">
        <f t="shared" si="5"/>
        <v>33970</v>
      </c>
      <c r="T1119" s="20">
        <f t="shared" ca="1" si="6"/>
        <v>10497</v>
      </c>
      <c r="U1119" s="16">
        <f t="shared" ref="U1119:W1119" si="1114">D1119-U$5</f>
        <v>121</v>
      </c>
      <c r="V1119" s="16">
        <f t="shared" si="1114"/>
        <v>44</v>
      </c>
      <c r="W1119" s="16">
        <f t="shared" si="1114"/>
        <v>1863</v>
      </c>
    </row>
    <row r="1120" spans="1:23" ht="15.75" customHeight="1" x14ac:dyDescent="0.2">
      <c r="A1120" s="2">
        <v>10944</v>
      </c>
      <c r="B1120" s="2">
        <v>7</v>
      </c>
      <c r="C1120" s="2">
        <v>5</v>
      </c>
      <c r="D1120" s="2">
        <v>1994</v>
      </c>
      <c r="E1120" s="2">
        <v>1994</v>
      </c>
      <c r="F1120" s="2">
        <v>2127</v>
      </c>
      <c r="G1120" s="2">
        <v>2</v>
      </c>
      <c r="H1120" s="2">
        <v>3</v>
      </c>
      <c r="I1120" s="2">
        <v>2</v>
      </c>
      <c r="J1120" s="2">
        <v>2</v>
      </c>
      <c r="K1120" s="2">
        <v>271000</v>
      </c>
      <c r="L1120" s="2" t="s">
        <v>13</v>
      </c>
      <c r="M1120" s="2" t="s">
        <v>24</v>
      </c>
      <c r="N1120" s="16">
        <f t="shared" si="0"/>
        <v>127.40949694405266</v>
      </c>
      <c r="O1120" s="16">
        <f t="shared" si="1"/>
        <v>9</v>
      </c>
      <c r="P1120" s="17">
        <f t="shared" si="2"/>
        <v>30111.111111111109</v>
      </c>
      <c r="Q1120" s="18">
        <f t="shared" si="3"/>
        <v>0.22222222222222221</v>
      </c>
      <c r="R1120" s="16" t="str">
        <f t="shared" si="4"/>
        <v>NoRidgeTA</v>
      </c>
      <c r="S1120" s="19">
        <f t="shared" si="5"/>
        <v>34335</v>
      </c>
      <c r="T1120" s="20">
        <f t="shared" ca="1" si="6"/>
        <v>10132</v>
      </c>
      <c r="U1120" s="16">
        <f t="shared" ref="U1120:W1120" si="1115">D1120-U$5</f>
        <v>122</v>
      </c>
      <c r="V1120" s="16">
        <f t="shared" si="1115"/>
        <v>44</v>
      </c>
      <c r="W1120" s="16">
        <f t="shared" si="1115"/>
        <v>1793</v>
      </c>
    </row>
    <row r="1121" spans="1:23" ht="15.75" customHeight="1" x14ac:dyDescent="0.2">
      <c r="A1121" s="2">
        <v>14303</v>
      </c>
      <c r="B1121" s="2">
        <v>8</v>
      </c>
      <c r="C1121" s="2">
        <v>5</v>
      </c>
      <c r="D1121" s="2">
        <v>1994</v>
      </c>
      <c r="E1121" s="2">
        <v>1994</v>
      </c>
      <c r="F1121" s="2">
        <v>1987</v>
      </c>
      <c r="G1121" s="2">
        <v>2</v>
      </c>
      <c r="H1121" s="2">
        <v>2</v>
      </c>
      <c r="I1121" s="2">
        <v>1</v>
      </c>
      <c r="J1121" s="2">
        <v>2</v>
      </c>
      <c r="K1121" s="2">
        <v>301500</v>
      </c>
      <c r="L1121" s="2" t="s">
        <v>13</v>
      </c>
      <c r="M1121" s="2" t="s">
        <v>24</v>
      </c>
      <c r="N1121" s="16">
        <f t="shared" si="0"/>
        <v>151.73628585807751</v>
      </c>
      <c r="O1121" s="16">
        <f t="shared" si="1"/>
        <v>7</v>
      </c>
      <c r="P1121" s="17">
        <f t="shared" si="2"/>
        <v>43071.428571428572</v>
      </c>
      <c r="Q1121" s="18">
        <f t="shared" si="3"/>
        <v>0.2857142857142857</v>
      </c>
      <c r="R1121" s="16" t="str">
        <f t="shared" si="4"/>
        <v>NoRidgeTA</v>
      </c>
      <c r="S1121" s="19">
        <f t="shared" si="5"/>
        <v>34335</v>
      </c>
      <c r="T1121" s="20">
        <f t="shared" ca="1" si="6"/>
        <v>10132</v>
      </c>
      <c r="U1121" s="16">
        <f t="shared" ref="U1121:W1121" si="1116">D1121-U$5</f>
        <v>122</v>
      </c>
      <c r="V1121" s="16">
        <f t="shared" si="1116"/>
        <v>44</v>
      </c>
      <c r="W1121" s="16">
        <f t="shared" si="1116"/>
        <v>1653</v>
      </c>
    </row>
    <row r="1122" spans="1:23" ht="15.75" customHeight="1" x14ac:dyDescent="0.2">
      <c r="A1122" s="2">
        <v>11932</v>
      </c>
      <c r="B1122" s="2">
        <v>8</v>
      </c>
      <c r="C1122" s="2">
        <v>5</v>
      </c>
      <c r="D1122" s="2">
        <v>2007</v>
      </c>
      <c r="E1122" s="2">
        <v>2008</v>
      </c>
      <c r="F1122" s="2">
        <v>1580</v>
      </c>
      <c r="G1122" s="2">
        <v>2</v>
      </c>
      <c r="H1122" s="2">
        <v>3</v>
      </c>
      <c r="I1122" s="2">
        <v>0</v>
      </c>
      <c r="J1122" s="2">
        <v>3</v>
      </c>
      <c r="K1122" s="2">
        <v>235128</v>
      </c>
      <c r="L1122" s="2" t="s">
        <v>13</v>
      </c>
      <c r="M1122" s="2" t="s">
        <v>19</v>
      </c>
      <c r="N1122" s="16">
        <f t="shared" si="0"/>
        <v>148.81518987341772</v>
      </c>
      <c r="O1122" s="16">
        <f t="shared" si="1"/>
        <v>8</v>
      </c>
      <c r="P1122" s="17">
        <f t="shared" si="2"/>
        <v>29391</v>
      </c>
      <c r="Q1122" s="18">
        <f t="shared" si="3"/>
        <v>0.25</v>
      </c>
      <c r="R1122" s="16" t="str">
        <f t="shared" si="4"/>
        <v>SomerstTA</v>
      </c>
      <c r="S1122" s="19">
        <f t="shared" si="5"/>
        <v>39083</v>
      </c>
      <c r="T1122" s="20">
        <f t="shared" ca="1" si="6"/>
        <v>5384</v>
      </c>
      <c r="U1122" s="16">
        <f t="shared" ref="U1122:W1122" si="1117">D1122-U$5</f>
        <v>135</v>
      </c>
      <c r="V1122" s="16">
        <f t="shared" si="1117"/>
        <v>58</v>
      </c>
      <c r="W1122" s="16">
        <f t="shared" si="1117"/>
        <v>1246</v>
      </c>
    </row>
    <row r="1123" spans="1:23" ht="15.75" customHeight="1" x14ac:dyDescent="0.2">
      <c r="A1123" s="2">
        <v>14598</v>
      </c>
      <c r="B1123" s="2">
        <v>6</v>
      </c>
      <c r="C1123" s="2">
        <v>5</v>
      </c>
      <c r="D1123" s="2">
        <v>2007</v>
      </c>
      <c r="E1123" s="2">
        <v>2007</v>
      </c>
      <c r="F1123" s="2">
        <v>1933</v>
      </c>
      <c r="G1123" s="2">
        <v>2</v>
      </c>
      <c r="H1123" s="2">
        <v>4</v>
      </c>
      <c r="I1123" s="2">
        <v>1</v>
      </c>
      <c r="J1123" s="2">
        <v>3</v>
      </c>
      <c r="K1123" s="2">
        <v>214000</v>
      </c>
      <c r="L1123" s="2" t="s">
        <v>13</v>
      </c>
      <c r="M1123" s="2" t="s">
        <v>19</v>
      </c>
      <c r="N1123" s="16">
        <f t="shared" si="0"/>
        <v>110.7087428867046</v>
      </c>
      <c r="O1123" s="16">
        <f t="shared" si="1"/>
        <v>10</v>
      </c>
      <c r="P1123" s="17">
        <f t="shared" si="2"/>
        <v>21400</v>
      </c>
      <c r="Q1123" s="18">
        <f t="shared" si="3"/>
        <v>0.2</v>
      </c>
      <c r="R1123" s="16" t="str">
        <f t="shared" si="4"/>
        <v>SomerstTA</v>
      </c>
      <c r="S1123" s="19">
        <f t="shared" si="5"/>
        <v>39083</v>
      </c>
      <c r="T1123" s="20">
        <f t="shared" ca="1" si="6"/>
        <v>5384</v>
      </c>
      <c r="U1123" s="16">
        <f t="shared" ref="U1123:W1123" si="1118">D1123-U$5</f>
        <v>135</v>
      </c>
      <c r="V1123" s="16">
        <f t="shared" si="1118"/>
        <v>57</v>
      </c>
      <c r="W1123" s="16">
        <f t="shared" si="1118"/>
        <v>1599</v>
      </c>
    </row>
    <row r="1124" spans="1:23" ht="15.75" customHeight="1" x14ac:dyDescent="0.2">
      <c r="A1124" s="2">
        <v>11957</v>
      </c>
      <c r="B1124" s="2">
        <v>8</v>
      </c>
      <c r="C1124" s="2">
        <v>5</v>
      </c>
      <c r="D1124" s="2">
        <v>2006</v>
      </c>
      <c r="E1124" s="2">
        <v>2006</v>
      </c>
      <c r="F1124" s="2">
        <v>1574</v>
      </c>
      <c r="G1124" s="2">
        <v>2</v>
      </c>
      <c r="H1124" s="2">
        <v>3</v>
      </c>
      <c r="I1124" s="2">
        <v>1</v>
      </c>
      <c r="J1124" s="2">
        <v>3</v>
      </c>
      <c r="K1124" s="2">
        <v>232000</v>
      </c>
      <c r="L1124" s="2" t="s">
        <v>13</v>
      </c>
      <c r="M1124" s="2" t="s">
        <v>19</v>
      </c>
      <c r="N1124" s="16">
        <f t="shared" si="0"/>
        <v>147.39517153748412</v>
      </c>
      <c r="O1124" s="16">
        <f t="shared" si="1"/>
        <v>9</v>
      </c>
      <c r="P1124" s="17">
        <f t="shared" si="2"/>
        <v>25777.777777777777</v>
      </c>
      <c r="Q1124" s="18">
        <f t="shared" si="3"/>
        <v>0.22222222222222221</v>
      </c>
      <c r="R1124" s="16" t="str">
        <f t="shared" si="4"/>
        <v>SomerstTA</v>
      </c>
      <c r="S1124" s="19">
        <f t="shared" si="5"/>
        <v>38718</v>
      </c>
      <c r="T1124" s="20">
        <f t="shared" ca="1" si="6"/>
        <v>5749</v>
      </c>
      <c r="U1124" s="16">
        <f t="shared" ref="U1124:W1124" si="1119">D1124-U$5</f>
        <v>134</v>
      </c>
      <c r="V1124" s="16">
        <f t="shared" si="1119"/>
        <v>56</v>
      </c>
      <c r="W1124" s="16">
        <f t="shared" si="1119"/>
        <v>1240</v>
      </c>
    </row>
    <row r="1125" spans="1:23" ht="15.75" customHeight="1" x14ac:dyDescent="0.2">
      <c r="A1125" s="2">
        <v>13253</v>
      </c>
      <c r="B1125" s="2">
        <v>7</v>
      </c>
      <c r="C1125" s="2">
        <v>5</v>
      </c>
      <c r="D1125" s="2">
        <v>2006</v>
      </c>
      <c r="E1125" s="2">
        <v>2006</v>
      </c>
      <c r="F1125" s="2">
        <v>1578</v>
      </c>
      <c r="G1125" s="2">
        <v>2</v>
      </c>
      <c r="H1125" s="2">
        <v>3</v>
      </c>
      <c r="I1125" s="2">
        <v>1</v>
      </c>
      <c r="J1125" s="2">
        <v>3</v>
      </c>
      <c r="K1125" s="2">
        <v>240000</v>
      </c>
      <c r="L1125" s="2" t="s">
        <v>13</v>
      </c>
      <c r="M1125" s="2" t="s">
        <v>19</v>
      </c>
      <c r="N1125" s="16">
        <f t="shared" si="0"/>
        <v>152.09125475285171</v>
      </c>
      <c r="O1125" s="16">
        <f t="shared" si="1"/>
        <v>9</v>
      </c>
      <c r="P1125" s="17">
        <f t="shared" si="2"/>
        <v>26666.666666666668</v>
      </c>
      <c r="Q1125" s="18">
        <f t="shared" si="3"/>
        <v>0.22222222222222221</v>
      </c>
      <c r="R1125" s="16" t="str">
        <f t="shared" si="4"/>
        <v>SomerstTA</v>
      </c>
      <c r="S1125" s="19">
        <f t="shared" si="5"/>
        <v>38718</v>
      </c>
      <c r="T1125" s="20">
        <f t="shared" ca="1" si="6"/>
        <v>5749</v>
      </c>
      <c r="U1125" s="16">
        <f t="shared" ref="U1125:W1125" si="1120">D1125-U$5</f>
        <v>134</v>
      </c>
      <c r="V1125" s="16">
        <f t="shared" si="1120"/>
        <v>56</v>
      </c>
      <c r="W1125" s="16">
        <f t="shared" si="1120"/>
        <v>1244</v>
      </c>
    </row>
    <row r="1126" spans="1:23" ht="15.75" customHeight="1" x14ac:dyDescent="0.2">
      <c r="A1126" s="2">
        <v>14587</v>
      </c>
      <c r="B1126" s="2">
        <v>9</v>
      </c>
      <c r="C1126" s="2">
        <v>5</v>
      </c>
      <c r="D1126" s="2">
        <v>2008</v>
      </c>
      <c r="E1126" s="2">
        <v>2008</v>
      </c>
      <c r="F1126" s="2">
        <v>1506</v>
      </c>
      <c r="G1126" s="2">
        <v>2</v>
      </c>
      <c r="H1126" s="2">
        <v>2</v>
      </c>
      <c r="I1126" s="2">
        <v>1</v>
      </c>
      <c r="J1126" s="2">
        <v>2</v>
      </c>
      <c r="K1126" s="2">
        <v>264132</v>
      </c>
      <c r="L1126" s="2" t="s">
        <v>13</v>
      </c>
      <c r="M1126" s="2" t="s">
        <v>19</v>
      </c>
      <c r="N1126" s="16">
        <f t="shared" si="0"/>
        <v>175.38645418326692</v>
      </c>
      <c r="O1126" s="16">
        <f t="shared" si="1"/>
        <v>7</v>
      </c>
      <c r="P1126" s="17">
        <f t="shared" si="2"/>
        <v>37733.142857142855</v>
      </c>
      <c r="Q1126" s="18">
        <f t="shared" si="3"/>
        <v>0.2857142857142857</v>
      </c>
      <c r="R1126" s="16" t="str">
        <f t="shared" si="4"/>
        <v>SomerstTA</v>
      </c>
      <c r="S1126" s="19">
        <f t="shared" si="5"/>
        <v>39448</v>
      </c>
      <c r="T1126" s="20">
        <f t="shared" ca="1" si="6"/>
        <v>5019</v>
      </c>
      <c r="U1126" s="16">
        <f t="shared" ref="U1126:W1126" si="1121">D1126-U$5</f>
        <v>136</v>
      </c>
      <c r="V1126" s="16">
        <f t="shared" si="1121"/>
        <v>58</v>
      </c>
      <c r="W1126" s="16">
        <f t="shared" si="1121"/>
        <v>1172</v>
      </c>
    </row>
    <row r="1127" spans="1:23" ht="15.75" customHeight="1" x14ac:dyDescent="0.2">
      <c r="A1127" s="2">
        <v>10206</v>
      </c>
      <c r="B1127" s="2">
        <v>8</v>
      </c>
      <c r="C1127" s="2">
        <v>5</v>
      </c>
      <c r="D1127" s="2">
        <v>2007</v>
      </c>
      <c r="E1127" s="2">
        <v>2007</v>
      </c>
      <c r="F1127" s="2">
        <v>1563</v>
      </c>
      <c r="G1127" s="2">
        <v>2</v>
      </c>
      <c r="H1127" s="2">
        <v>3</v>
      </c>
      <c r="I1127" s="2">
        <v>1</v>
      </c>
      <c r="J1127" s="2">
        <v>3</v>
      </c>
      <c r="K1127" s="2">
        <v>245000</v>
      </c>
      <c r="L1127" s="2" t="s">
        <v>13</v>
      </c>
      <c r="M1127" s="2" t="s">
        <v>19</v>
      </c>
      <c r="N1127" s="16">
        <f t="shared" si="0"/>
        <v>156.74984005118361</v>
      </c>
      <c r="O1127" s="16">
        <f t="shared" si="1"/>
        <v>9</v>
      </c>
      <c r="P1127" s="17">
        <f t="shared" si="2"/>
        <v>27222.222222222223</v>
      </c>
      <c r="Q1127" s="18">
        <f t="shared" si="3"/>
        <v>0.22222222222222221</v>
      </c>
      <c r="R1127" s="16" t="str">
        <f t="shared" si="4"/>
        <v>SomerstTA</v>
      </c>
      <c r="S1127" s="19">
        <f t="shared" si="5"/>
        <v>39083</v>
      </c>
      <c r="T1127" s="20">
        <f t="shared" ca="1" si="6"/>
        <v>5384</v>
      </c>
      <c r="U1127" s="16">
        <f t="shared" ref="U1127:W1127" si="1122">D1127-U$5</f>
        <v>135</v>
      </c>
      <c r="V1127" s="16">
        <f t="shared" si="1122"/>
        <v>57</v>
      </c>
      <c r="W1127" s="16">
        <f t="shared" si="1122"/>
        <v>1229</v>
      </c>
    </row>
    <row r="1128" spans="1:23" ht="15.75" customHeight="1" x14ac:dyDescent="0.2">
      <c r="A1128" s="2">
        <v>12274</v>
      </c>
      <c r="B1128" s="2">
        <v>7</v>
      </c>
      <c r="C1128" s="2">
        <v>5</v>
      </c>
      <c r="D1128" s="2">
        <v>2008</v>
      </c>
      <c r="E1128" s="2">
        <v>2008</v>
      </c>
      <c r="F1128" s="2">
        <v>1428</v>
      </c>
      <c r="G1128" s="2">
        <v>2</v>
      </c>
      <c r="H1128" s="2">
        <v>3</v>
      </c>
      <c r="I1128" s="2">
        <v>0</v>
      </c>
      <c r="J1128" s="2">
        <v>2</v>
      </c>
      <c r="K1128" s="2">
        <v>227680</v>
      </c>
      <c r="L1128" s="2" t="s">
        <v>13</v>
      </c>
      <c r="M1128" s="2" t="s">
        <v>19</v>
      </c>
      <c r="N1128" s="16">
        <f t="shared" si="0"/>
        <v>159.43977591036415</v>
      </c>
      <c r="O1128" s="16">
        <f t="shared" si="1"/>
        <v>7</v>
      </c>
      <c r="P1128" s="17">
        <f t="shared" si="2"/>
        <v>32525.714285714286</v>
      </c>
      <c r="Q1128" s="18">
        <f t="shared" si="3"/>
        <v>0.2857142857142857</v>
      </c>
      <c r="R1128" s="16" t="str">
        <f t="shared" si="4"/>
        <v>SomerstTA</v>
      </c>
      <c r="S1128" s="19">
        <f t="shared" si="5"/>
        <v>39448</v>
      </c>
      <c r="T1128" s="20">
        <f t="shared" ca="1" si="6"/>
        <v>5019</v>
      </c>
      <c r="U1128" s="16">
        <f t="shared" ref="U1128:W1128" si="1123">D1128-U$5</f>
        <v>136</v>
      </c>
      <c r="V1128" s="16">
        <f t="shared" si="1123"/>
        <v>58</v>
      </c>
      <c r="W1128" s="16">
        <f t="shared" si="1123"/>
        <v>1094</v>
      </c>
    </row>
    <row r="1129" spans="1:23" ht="15.75" customHeight="1" x14ac:dyDescent="0.2">
      <c r="A1129" s="2">
        <v>9801</v>
      </c>
      <c r="B1129" s="2">
        <v>8</v>
      </c>
      <c r="C1129" s="2">
        <v>5</v>
      </c>
      <c r="D1129" s="2">
        <v>2007</v>
      </c>
      <c r="E1129" s="2">
        <v>2007</v>
      </c>
      <c r="F1129" s="2">
        <v>1861</v>
      </c>
      <c r="G1129" s="2">
        <v>3</v>
      </c>
      <c r="H1129" s="2">
        <v>3</v>
      </c>
      <c r="I1129" s="2">
        <v>1</v>
      </c>
      <c r="J1129" s="2">
        <v>3</v>
      </c>
      <c r="K1129" s="2">
        <v>257000</v>
      </c>
      <c r="L1129" s="2" t="s">
        <v>13</v>
      </c>
      <c r="M1129" s="2" t="s">
        <v>19</v>
      </c>
      <c r="N1129" s="16">
        <f t="shared" si="0"/>
        <v>138.09779688339603</v>
      </c>
      <c r="O1129" s="16">
        <f t="shared" si="1"/>
        <v>10</v>
      </c>
      <c r="P1129" s="17">
        <f t="shared" si="2"/>
        <v>25700</v>
      </c>
      <c r="Q1129" s="18">
        <f t="shared" si="3"/>
        <v>0.3</v>
      </c>
      <c r="R1129" s="16" t="str">
        <f t="shared" si="4"/>
        <v>SomerstTA</v>
      </c>
      <c r="S1129" s="19">
        <f t="shared" si="5"/>
        <v>39083</v>
      </c>
      <c r="T1129" s="20">
        <f t="shared" ca="1" si="6"/>
        <v>5384</v>
      </c>
      <c r="U1129" s="16">
        <f t="shared" ref="U1129:W1129" si="1124">D1129-U$5</f>
        <v>135</v>
      </c>
      <c r="V1129" s="16">
        <f t="shared" si="1124"/>
        <v>57</v>
      </c>
      <c r="W1129" s="16">
        <f t="shared" si="1124"/>
        <v>1527</v>
      </c>
    </row>
    <row r="1130" spans="1:23" ht="15.75" customHeight="1" x14ac:dyDescent="0.2">
      <c r="A1130" s="2">
        <v>9428</v>
      </c>
      <c r="B1130" s="2">
        <v>8</v>
      </c>
      <c r="C1130" s="2">
        <v>5</v>
      </c>
      <c r="D1130" s="2">
        <v>2007</v>
      </c>
      <c r="E1130" s="2">
        <v>2008</v>
      </c>
      <c r="F1130" s="2">
        <v>1874</v>
      </c>
      <c r="G1130" s="2">
        <v>2</v>
      </c>
      <c r="H1130" s="2">
        <v>3</v>
      </c>
      <c r="I1130" s="2">
        <v>1</v>
      </c>
      <c r="J1130" s="2">
        <v>3</v>
      </c>
      <c r="K1130" s="2">
        <v>297900</v>
      </c>
      <c r="L1130" s="2" t="s">
        <v>13</v>
      </c>
      <c r="M1130" s="2" t="s">
        <v>19</v>
      </c>
      <c r="N1130" s="16">
        <f t="shared" si="0"/>
        <v>158.96478121664887</v>
      </c>
      <c r="O1130" s="16">
        <f t="shared" si="1"/>
        <v>9</v>
      </c>
      <c r="P1130" s="17">
        <f t="shared" si="2"/>
        <v>33100</v>
      </c>
      <c r="Q1130" s="18">
        <f t="shared" si="3"/>
        <v>0.22222222222222221</v>
      </c>
      <c r="R1130" s="16" t="str">
        <f t="shared" si="4"/>
        <v>SomerstTA</v>
      </c>
      <c r="S1130" s="19">
        <f t="shared" si="5"/>
        <v>39083</v>
      </c>
      <c r="T1130" s="20">
        <f t="shared" ca="1" si="6"/>
        <v>5384</v>
      </c>
      <c r="U1130" s="16">
        <f t="shared" ref="U1130:W1130" si="1125">D1130-U$5</f>
        <v>135</v>
      </c>
      <c r="V1130" s="16">
        <f t="shared" si="1125"/>
        <v>58</v>
      </c>
      <c r="W1130" s="16">
        <f t="shared" si="1125"/>
        <v>1540</v>
      </c>
    </row>
    <row r="1131" spans="1:23" ht="15.75" customHeight="1" x14ac:dyDescent="0.2">
      <c r="A1131" s="2">
        <v>10037</v>
      </c>
      <c r="B1131" s="2">
        <v>8</v>
      </c>
      <c r="C1131" s="2">
        <v>5</v>
      </c>
      <c r="D1131" s="2">
        <v>2006</v>
      </c>
      <c r="E1131" s="2">
        <v>2007</v>
      </c>
      <c r="F1131" s="2">
        <v>1460</v>
      </c>
      <c r="G1131" s="2">
        <v>2</v>
      </c>
      <c r="H1131" s="2">
        <v>3</v>
      </c>
      <c r="I1131" s="2">
        <v>1</v>
      </c>
      <c r="J1131" s="2">
        <v>2</v>
      </c>
      <c r="K1131" s="2">
        <v>247000</v>
      </c>
      <c r="L1131" s="2" t="s">
        <v>13</v>
      </c>
      <c r="M1131" s="2" t="s">
        <v>19</v>
      </c>
      <c r="N1131" s="16">
        <f t="shared" si="0"/>
        <v>169.17808219178082</v>
      </c>
      <c r="O1131" s="16">
        <f t="shared" si="1"/>
        <v>8</v>
      </c>
      <c r="P1131" s="17">
        <f t="shared" si="2"/>
        <v>30875</v>
      </c>
      <c r="Q1131" s="18">
        <f t="shared" si="3"/>
        <v>0.25</v>
      </c>
      <c r="R1131" s="16" t="str">
        <f t="shared" si="4"/>
        <v>SomerstTA</v>
      </c>
      <c r="S1131" s="19">
        <f t="shared" si="5"/>
        <v>38718</v>
      </c>
      <c r="T1131" s="20">
        <f t="shared" ca="1" si="6"/>
        <v>5749</v>
      </c>
      <c r="U1131" s="16">
        <f t="shared" ref="U1131:W1131" si="1126">D1131-U$5</f>
        <v>134</v>
      </c>
      <c r="V1131" s="16">
        <f t="shared" si="1126"/>
        <v>57</v>
      </c>
      <c r="W1131" s="16">
        <f t="shared" si="1126"/>
        <v>1126</v>
      </c>
    </row>
    <row r="1132" spans="1:23" ht="15.75" customHeight="1" x14ac:dyDescent="0.2">
      <c r="A1132" s="2">
        <v>8640</v>
      </c>
      <c r="B1132" s="2">
        <v>8</v>
      </c>
      <c r="C1132" s="2">
        <v>5</v>
      </c>
      <c r="D1132" s="2">
        <v>2007</v>
      </c>
      <c r="E1132" s="2">
        <v>2008</v>
      </c>
      <c r="F1132" s="2">
        <v>1372</v>
      </c>
      <c r="G1132" s="2">
        <v>2</v>
      </c>
      <c r="H1132" s="2">
        <v>3</v>
      </c>
      <c r="I1132" s="2">
        <v>0</v>
      </c>
      <c r="J1132" s="2">
        <v>2</v>
      </c>
      <c r="K1132" s="2">
        <v>212700</v>
      </c>
      <c r="L1132" s="2" t="s">
        <v>13</v>
      </c>
      <c r="M1132" s="2" t="s">
        <v>19</v>
      </c>
      <c r="N1132" s="16">
        <f t="shared" si="0"/>
        <v>155.02915451895043</v>
      </c>
      <c r="O1132" s="16">
        <f t="shared" si="1"/>
        <v>7</v>
      </c>
      <c r="P1132" s="17">
        <f t="shared" si="2"/>
        <v>30385.714285714286</v>
      </c>
      <c r="Q1132" s="18">
        <f t="shared" si="3"/>
        <v>0.2857142857142857</v>
      </c>
      <c r="R1132" s="16" t="str">
        <f t="shared" si="4"/>
        <v>SomerstTA</v>
      </c>
      <c r="S1132" s="19">
        <f t="shared" si="5"/>
        <v>39083</v>
      </c>
      <c r="T1132" s="20">
        <f t="shared" ca="1" si="6"/>
        <v>5384</v>
      </c>
      <c r="U1132" s="16">
        <f t="shared" ref="U1132:W1132" si="1127">D1132-U$5</f>
        <v>135</v>
      </c>
      <c r="V1132" s="16">
        <f t="shared" si="1127"/>
        <v>58</v>
      </c>
      <c r="W1132" s="16">
        <f t="shared" si="1127"/>
        <v>1038</v>
      </c>
    </row>
    <row r="1133" spans="1:23" ht="15.75" customHeight="1" x14ac:dyDescent="0.2">
      <c r="A1133" s="2">
        <v>8640</v>
      </c>
      <c r="B1133" s="2">
        <v>7</v>
      </c>
      <c r="C1133" s="2">
        <v>5</v>
      </c>
      <c r="D1133" s="2">
        <v>2007</v>
      </c>
      <c r="E1133" s="2">
        <v>2008</v>
      </c>
      <c r="F1133" s="2">
        <v>1372</v>
      </c>
      <c r="G1133" s="2">
        <v>2</v>
      </c>
      <c r="H1133" s="2">
        <v>3</v>
      </c>
      <c r="I1133" s="2">
        <v>0</v>
      </c>
      <c r="J1133" s="2">
        <v>2</v>
      </c>
      <c r="K1133" s="2">
        <v>250580</v>
      </c>
      <c r="L1133" s="2" t="s">
        <v>13</v>
      </c>
      <c r="M1133" s="2" t="s">
        <v>19</v>
      </c>
      <c r="N1133" s="16">
        <f t="shared" si="0"/>
        <v>182.63848396501459</v>
      </c>
      <c r="O1133" s="16">
        <f t="shared" si="1"/>
        <v>7</v>
      </c>
      <c r="P1133" s="17">
        <f t="shared" si="2"/>
        <v>35797.142857142855</v>
      </c>
      <c r="Q1133" s="18">
        <f t="shared" si="3"/>
        <v>0.2857142857142857</v>
      </c>
      <c r="R1133" s="16" t="str">
        <f t="shared" si="4"/>
        <v>SomerstTA</v>
      </c>
      <c r="S1133" s="19">
        <f t="shared" si="5"/>
        <v>39083</v>
      </c>
      <c r="T1133" s="20">
        <f t="shared" ca="1" si="6"/>
        <v>5384</v>
      </c>
      <c r="U1133" s="16">
        <f t="shared" ref="U1133:W1133" si="1128">D1133-U$5</f>
        <v>135</v>
      </c>
      <c r="V1133" s="16">
        <f t="shared" si="1128"/>
        <v>58</v>
      </c>
      <c r="W1133" s="16">
        <f t="shared" si="1128"/>
        <v>1038</v>
      </c>
    </row>
    <row r="1134" spans="1:23" ht="15.75" customHeight="1" x14ac:dyDescent="0.2">
      <c r="A1134" s="2">
        <v>11639</v>
      </c>
      <c r="B1134" s="2">
        <v>7</v>
      </c>
      <c r="C1134" s="2">
        <v>5</v>
      </c>
      <c r="D1134" s="2">
        <v>2007</v>
      </c>
      <c r="E1134" s="2">
        <v>2008</v>
      </c>
      <c r="F1134" s="2">
        <v>1428</v>
      </c>
      <c r="G1134" s="2">
        <v>2</v>
      </c>
      <c r="H1134" s="2">
        <v>3</v>
      </c>
      <c r="I1134" s="2">
        <v>0</v>
      </c>
      <c r="J1134" s="2">
        <v>2</v>
      </c>
      <c r="K1134" s="2">
        <v>182000</v>
      </c>
      <c r="L1134" s="2" t="s">
        <v>13</v>
      </c>
      <c r="M1134" s="2" t="s">
        <v>19</v>
      </c>
      <c r="N1134" s="16">
        <f t="shared" si="0"/>
        <v>127.45098039215686</v>
      </c>
      <c r="O1134" s="16">
        <f t="shared" si="1"/>
        <v>7</v>
      </c>
      <c r="P1134" s="17">
        <f t="shared" si="2"/>
        <v>26000</v>
      </c>
      <c r="Q1134" s="18">
        <f t="shared" si="3"/>
        <v>0.2857142857142857</v>
      </c>
      <c r="R1134" s="16" t="str">
        <f t="shared" si="4"/>
        <v>SomerstTA</v>
      </c>
      <c r="S1134" s="19">
        <f t="shared" si="5"/>
        <v>39083</v>
      </c>
      <c r="T1134" s="20">
        <f t="shared" ca="1" si="6"/>
        <v>5384</v>
      </c>
      <c r="U1134" s="16">
        <f t="shared" ref="U1134:W1134" si="1129">D1134-U$5</f>
        <v>135</v>
      </c>
      <c r="V1134" s="16">
        <f t="shared" si="1129"/>
        <v>58</v>
      </c>
      <c r="W1134" s="16">
        <f t="shared" si="1129"/>
        <v>1094</v>
      </c>
    </row>
    <row r="1135" spans="1:23" ht="15.75" customHeight="1" x14ac:dyDescent="0.2">
      <c r="A1135" s="2">
        <v>9803</v>
      </c>
      <c r="B1135" s="2">
        <v>7</v>
      </c>
      <c r="C1135" s="2">
        <v>5</v>
      </c>
      <c r="D1135" s="2">
        <v>2005</v>
      </c>
      <c r="E1135" s="2">
        <v>2005</v>
      </c>
      <c r="F1135" s="2">
        <v>1768</v>
      </c>
      <c r="G1135" s="2">
        <v>2</v>
      </c>
      <c r="H1135" s="2">
        <v>3</v>
      </c>
      <c r="I1135" s="2">
        <v>0</v>
      </c>
      <c r="J1135" s="2">
        <v>2</v>
      </c>
      <c r="K1135" s="2">
        <v>226700</v>
      </c>
      <c r="L1135" s="2" t="s">
        <v>13</v>
      </c>
      <c r="M1135" s="2" t="s">
        <v>19</v>
      </c>
      <c r="N1135" s="16">
        <f t="shared" si="0"/>
        <v>128.22398190045249</v>
      </c>
      <c r="O1135" s="16">
        <f t="shared" si="1"/>
        <v>7</v>
      </c>
      <c r="P1135" s="17">
        <f t="shared" si="2"/>
        <v>32385.714285714286</v>
      </c>
      <c r="Q1135" s="18">
        <f t="shared" si="3"/>
        <v>0.2857142857142857</v>
      </c>
      <c r="R1135" s="16" t="str">
        <f t="shared" si="4"/>
        <v>SomerstTA</v>
      </c>
      <c r="S1135" s="19">
        <f t="shared" si="5"/>
        <v>38353</v>
      </c>
      <c r="T1135" s="20">
        <f t="shared" ca="1" si="6"/>
        <v>6114</v>
      </c>
      <c r="U1135" s="16">
        <f t="shared" ref="U1135:W1135" si="1130">D1135-U$5</f>
        <v>133</v>
      </c>
      <c r="V1135" s="16">
        <f t="shared" si="1130"/>
        <v>55</v>
      </c>
      <c r="W1135" s="16">
        <f t="shared" si="1130"/>
        <v>1434</v>
      </c>
    </row>
    <row r="1136" spans="1:23" ht="15.75" customHeight="1" x14ac:dyDescent="0.2">
      <c r="A1136" s="2">
        <v>9375</v>
      </c>
      <c r="B1136" s="2">
        <v>8</v>
      </c>
      <c r="C1136" s="2">
        <v>5</v>
      </c>
      <c r="D1136" s="2">
        <v>2003</v>
      </c>
      <c r="E1136" s="2">
        <v>2004</v>
      </c>
      <c r="F1136" s="2">
        <v>1992</v>
      </c>
      <c r="G1136" s="2">
        <v>2</v>
      </c>
      <c r="H1136" s="2">
        <v>3</v>
      </c>
      <c r="I1136" s="2">
        <v>1</v>
      </c>
      <c r="J1136" s="2">
        <v>2</v>
      </c>
      <c r="K1136" s="2">
        <v>250000</v>
      </c>
      <c r="L1136" s="2" t="s">
        <v>13</v>
      </c>
      <c r="M1136" s="2" t="s">
        <v>19</v>
      </c>
      <c r="N1136" s="16">
        <f t="shared" si="0"/>
        <v>125.50200803212851</v>
      </c>
      <c r="O1136" s="16">
        <f t="shared" si="1"/>
        <v>8</v>
      </c>
      <c r="P1136" s="17">
        <f t="shared" si="2"/>
        <v>31250</v>
      </c>
      <c r="Q1136" s="18">
        <f t="shared" si="3"/>
        <v>0.25</v>
      </c>
      <c r="R1136" s="16" t="str">
        <f t="shared" si="4"/>
        <v>SomerstTA</v>
      </c>
      <c r="S1136" s="19">
        <f t="shared" si="5"/>
        <v>37622</v>
      </c>
      <c r="T1136" s="20">
        <f t="shared" ca="1" si="6"/>
        <v>6845</v>
      </c>
      <c r="U1136" s="16">
        <f t="shared" ref="U1136:W1136" si="1131">D1136-U$5</f>
        <v>131</v>
      </c>
      <c r="V1136" s="16">
        <f t="shared" si="1131"/>
        <v>54</v>
      </c>
      <c r="W1136" s="16">
        <f t="shared" si="1131"/>
        <v>1658</v>
      </c>
    </row>
    <row r="1137" spans="1:23" ht="15.75" customHeight="1" x14ac:dyDescent="0.2">
      <c r="A1137" s="2">
        <v>10625</v>
      </c>
      <c r="B1137" s="2">
        <v>7</v>
      </c>
      <c r="C1137" s="2">
        <v>5</v>
      </c>
      <c r="D1137" s="2">
        <v>2005</v>
      </c>
      <c r="E1137" s="2">
        <v>2005</v>
      </c>
      <c r="F1137" s="2">
        <v>1958</v>
      </c>
      <c r="G1137" s="2">
        <v>2</v>
      </c>
      <c r="H1137" s="2">
        <v>3</v>
      </c>
      <c r="I1137" s="2">
        <v>1</v>
      </c>
      <c r="J1137" s="2">
        <v>3</v>
      </c>
      <c r="K1137" s="2">
        <v>250000</v>
      </c>
      <c r="L1137" s="2" t="s">
        <v>13</v>
      </c>
      <c r="M1137" s="2" t="s">
        <v>19</v>
      </c>
      <c r="N1137" s="16">
        <f t="shared" si="0"/>
        <v>127.68130745658836</v>
      </c>
      <c r="O1137" s="16">
        <f t="shared" si="1"/>
        <v>9</v>
      </c>
      <c r="P1137" s="17">
        <f t="shared" si="2"/>
        <v>27777.777777777777</v>
      </c>
      <c r="Q1137" s="18">
        <f t="shared" si="3"/>
        <v>0.22222222222222221</v>
      </c>
      <c r="R1137" s="16" t="str">
        <f t="shared" si="4"/>
        <v>SomerstTA</v>
      </c>
      <c r="S1137" s="19">
        <f t="shared" si="5"/>
        <v>38353</v>
      </c>
      <c r="T1137" s="20">
        <f t="shared" ca="1" si="6"/>
        <v>6114</v>
      </c>
      <c r="U1137" s="16">
        <f t="shared" ref="U1137:W1137" si="1132">D1137-U$5</f>
        <v>133</v>
      </c>
      <c r="V1137" s="16">
        <f t="shared" si="1132"/>
        <v>55</v>
      </c>
      <c r="W1137" s="16">
        <f t="shared" si="1132"/>
        <v>1624</v>
      </c>
    </row>
    <row r="1138" spans="1:23" ht="15.75" customHeight="1" x14ac:dyDescent="0.2">
      <c r="A1138" s="2">
        <v>10800</v>
      </c>
      <c r="B1138" s="2">
        <v>8</v>
      </c>
      <c r="C1138" s="2">
        <v>5</v>
      </c>
      <c r="D1138" s="2">
        <v>2007</v>
      </c>
      <c r="E1138" s="2">
        <v>2008</v>
      </c>
      <c r="F1138" s="2">
        <v>2078</v>
      </c>
      <c r="G1138" s="2">
        <v>2</v>
      </c>
      <c r="H1138" s="2">
        <v>3</v>
      </c>
      <c r="I1138" s="2">
        <v>1</v>
      </c>
      <c r="J1138" s="2">
        <v>3</v>
      </c>
      <c r="K1138" s="2">
        <v>339750</v>
      </c>
      <c r="L1138" s="2" t="s">
        <v>13</v>
      </c>
      <c r="M1138" s="2" t="s">
        <v>19</v>
      </c>
      <c r="N1138" s="16">
        <f t="shared" si="0"/>
        <v>163.49855630413859</v>
      </c>
      <c r="O1138" s="16">
        <f t="shared" si="1"/>
        <v>9</v>
      </c>
      <c r="P1138" s="17">
        <f t="shared" si="2"/>
        <v>37750</v>
      </c>
      <c r="Q1138" s="18">
        <f t="shared" si="3"/>
        <v>0.22222222222222221</v>
      </c>
      <c r="R1138" s="16" t="str">
        <f t="shared" si="4"/>
        <v>SomerstTA</v>
      </c>
      <c r="S1138" s="19">
        <f t="shared" si="5"/>
        <v>39083</v>
      </c>
      <c r="T1138" s="20">
        <f t="shared" ca="1" si="6"/>
        <v>5384</v>
      </c>
      <c r="U1138" s="16">
        <f t="shared" ref="U1138:W1138" si="1133">D1138-U$5</f>
        <v>135</v>
      </c>
      <c r="V1138" s="16">
        <f t="shared" si="1133"/>
        <v>58</v>
      </c>
      <c r="W1138" s="16">
        <f t="shared" si="1133"/>
        <v>1744</v>
      </c>
    </row>
    <row r="1139" spans="1:23" ht="15.75" customHeight="1" x14ac:dyDescent="0.2">
      <c r="A1139" s="2">
        <v>8125</v>
      </c>
      <c r="B1139" s="2">
        <v>7</v>
      </c>
      <c r="C1139" s="2">
        <v>6</v>
      </c>
      <c r="D1139" s="2">
        <v>2007</v>
      </c>
      <c r="E1139" s="2">
        <v>2007</v>
      </c>
      <c r="F1139" s="2">
        <v>1665</v>
      </c>
      <c r="G1139" s="2">
        <v>2</v>
      </c>
      <c r="H1139" s="2">
        <v>3</v>
      </c>
      <c r="I1139" s="2">
        <v>0</v>
      </c>
      <c r="J1139" s="2">
        <v>2</v>
      </c>
      <c r="K1139" s="2">
        <v>205950</v>
      </c>
      <c r="L1139" s="2" t="s">
        <v>13</v>
      </c>
      <c r="M1139" s="2" t="s">
        <v>19</v>
      </c>
      <c r="N1139" s="16">
        <f t="shared" si="0"/>
        <v>123.69369369369369</v>
      </c>
      <c r="O1139" s="16">
        <f t="shared" si="1"/>
        <v>7</v>
      </c>
      <c r="P1139" s="17">
        <f t="shared" si="2"/>
        <v>29421.428571428572</v>
      </c>
      <c r="Q1139" s="18">
        <f t="shared" si="3"/>
        <v>0.2857142857142857</v>
      </c>
      <c r="R1139" s="16" t="str">
        <f t="shared" si="4"/>
        <v>SomerstTA</v>
      </c>
      <c r="S1139" s="19">
        <f t="shared" si="5"/>
        <v>39083</v>
      </c>
      <c r="T1139" s="20">
        <f t="shared" ca="1" si="6"/>
        <v>5384</v>
      </c>
      <c r="U1139" s="16">
        <f t="shared" ref="U1139:W1139" si="1134">D1139-U$5</f>
        <v>135</v>
      </c>
      <c r="V1139" s="16">
        <f t="shared" si="1134"/>
        <v>57</v>
      </c>
      <c r="W1139" s="16">
        <f t="shared" si="1134"/>
        <v>1331</v>
      </c>
    </row>
    <row r="1140" spans="1:23" ht="15.75" customHeight="1" x14ac:dyDescent="0.2">
      <c r="A1140" s="2">
        <v>10625</v>
      </c>
      <c r="B1140" s="2">
        <v>8</v>
      </c>
      <c r="C1140" s="2">
        <v>5</v>
      </c>
      <c r="D1140" s="2">
        <v>2007</v>
      </c>
      <c r="E1140" s="2">
        <v>2007</v>
      </c>
      <c r="F1140" s="2">
        <v>1660</v>
      </c>
      <c r="G1140" s="2">
        <v>2</v>
      </c>
      <c r="H1140" s="2">
        <v>3</v>
      </c>
      <c r="I1140" s="2">
        <v>1</v>
      </c>
      <c r="J1140" s="2">
        <v>3</v>
      </c>
      <c r="K1140" s="2">
        <v>256000</v>
      </c>
      <c r="L1140" s="2" t="s">
        <v>13</v>
      </c>
      <c r="M1140" s="2" t="s">
        <v>19</v>
      </c>
      <c r="N1140" s="16">
        <f t="shared" si="0"/>
        <v>154.21686746987953</v>
      </c>
      <c r="O1140" s="16">
        <f t="shared" si="1"/>
        <v>9</v>
      </c>
      <c r="P1140" s="17">
        <f t="shared" si="2"/>
        <v>28444.444444444445</v>
      </c>
      <c r="Q1140" s="18">
        <f t="shared" si="3"/>
        <v>0.22222222222222221</v>
      </c>
      <c r="R1140" s="16" t="str">
        <f t="shared" si="4"/>
        <v>SomerstTA</v>
      </c>
      <c r="S1140" s="19">
        <f t="shared" si="5"/>
        <v>39083</v>
      </c>
      <c r="T1140" s="20">
        <f t="shared" ca="1" si="6"/>
        <v>5384</v>
      </c>
      <c r="U1140" s="16">
        <f t="shared" ref="U1140:W1140" si="1135">D1140-U$5</f>
        <v>135</v>
      </c>
      <c r="V1140" s="16">
        <f t="shared" si="1135"/>
        <v>57</v>
      </c>
      <c r="W1140" s="16">
        <f t="shared" si="1135"/>
        <v>1326</v>
      </c>
    </row>
    <row r="1141" spans="1:23" ht="15.75" customHeight="1" x14ac:dyDescent="0.2">
      <c r="A1141" s="2">
        <v>7500</v>
      </c>
      <c r="B1141" s="2">
        <v>7</v>
      </c>
      <c r="C1141" s="2">
        <v>5</v>
      </c>
      <c r="D1141" s="2">
        <v>2007</v>
      </c>
      <c r="E1141" s="2">
        <v>2008</v>
      </c>
      <c r="F1141" s="2">
        <v>1218</v>
      </c>
      <c r="G1141" s="2">
        <v>2</v>
      </c>
      <c r="H1141" s="2">
        <v>2</v>
      </c>
      <c r="I1141" s="2">
        <v>0</v>
      </c>
      <c r="J1141" s="2">
        <v>2</v>
      </c>
      <c r="K1141" s="2">
        <v>230348</v>
      </c>
      <c r="L1141" s="2" t="s">
        <v>13</v>
      </c>
      <c r="M1141" s="2" t="s">
        <v>19</v>
      </c>
      <c r="N1141" s="16">
        <f t="shared" si="0"/>
        <v>189.11986863711002</v>
      </c>
      <c r="O1141" s="16">
        <f t="shared" si="1"/>
        <v>6</v>
      </c>
      <c r="P1141" s="17">
        <f t="shared" si="2"/>
        <v>38391.333333333336</v>
      </c>
      <c r="Q1141" s="18">
        <f t="shared" si="3"/>
        <v>0.33333333333333331</v>
      </c>
      <c r="R1141" s="16" t="str">
        <f t="shared" si="4"/>
        <v>SomerstTA</v>
      </c>
      <c r="S1141" s="19">
        <f t="shared" si="5"/>
        <v>39083</v>
      </c>
      <c r="T1141" s="20">
        <f t="shared" ca="1" si="6"/>
        <v>5384</v>
      </c>
      <c r="U1141" s="16">
        <f t="shared" ref="U1141:W1141" si="1136">D1141-U$5</f>
        <v>135</v>
      </c>
      <c r="V1141" s="16">
        <f t="shared" si="1136"/>
        <v>58</v>
      </c>
      <c r="W1141" s="16">
        <f t="shared" si="1136"/>
        <v>884</v>
      </c>
    </row>
    <row r="1142" spans="1:23" ht="15.75" customHeight="1" x14ac:dyDescent="0.2">
      <c r="A1142" s="2">
        <v>8791</v>
      </c>
      <c r="B1142" s="2">
        <v>6</v>
      </c>
      <c r="C1142" s="2">
        <v>5</v>
      </c>
      <c r="D1142" s="2">
        <v>2003</v>
      </c>
      <c r="E1142" s="2">
        <v>2003</v>
      </c>
      <c r="F1142" s="2">
        <v>1728</v>
      </c>
      <c r="G1142" s="2">
        <v>2</v>
      </c>
      <c r="H1142" s="2">
        <v>3</v>
      </c>
      <c r="I1142" s="2">
        <v>0</v>
      </c>
      <c r="J1142" s="2">
        <v>2</v>
      </c>
      <c r="K1142" s="2">
        <v>207500</v>
      </c>
      <c r="L1142" s="2" t="s">
        <v>13</v>
      </c>
      <c r="M1142" s="2" t="s">
        <v>19</v>
      </c>
      <c r="N1142" s="16">
        <f t="shared" si="0"/>
        <v>120.08101851851852</v>
      </c>
      <c r="O1142" s="16">
        <f t="shared" si="1"/>
        <v>7</v>
      </c>
      <c r="P1142" s="17">
        <f t="shared" si="2"/>
        <v>29642.857142857141</v>
      </c>
      <c r="Q1142" s="18">
        <f t="shared" si="3"/>
        <v>0.2857142857142857</v>
      </c>
      <c r="R1142" s="16" t="str">
        <f t="shared" si="4"/>
        <v>SomerstTA</v>
      </c>
      <c r="S1142" s="19">
        <f t="shared" si="5"/>
        <v>37622</v>
      </c>
      <c r="T1142" s="20">
        <f t="shared" ca="1" si="6"/>
        <v>6845</v>
      </c>
      <c r="U1142" s="16">
        <f t="shared" ref="U1142:W1142" si="1137">D1142-U$5</f>
        <v>131</v>
      </c>
      <c r="V1142" s="16">
        <f t="shared" si="1137"/>
        <v>53</v>
      </c>
      <c r="W1142" s="16">
        <f t="shared" si="1137"/>
        <v>1394</v>
      </c>
    </row>
    <row r="1143" spans="1:23" ht="15.75" customHeight="1" x14ac:dyDescent="0.2">
      <c r="A1143" s="2">
        <v>7500</v>
      </c>
      <c r="B1143" s="2">
        <v>7</v>
      </c>
      <c r="C1143" s="2">
        <v>5</v>
      </c>
      <c r="D1143" s="2">
        <v>2004</v>
      </c>
      <c r="E1143" s="2">
        <v>2005</v>
      </c>
      <c r="F1143" s="2">
        <v>1080</v>
      </c>
      <c r="G1143" s="2">
        <v>1</v>
      </c>
      <c r="H1143" s="2">
        <v>3</v>
      </c>
      <c r="I1143" s="2">
        <v>0</v>
      </c>
      <c r="J1143" s="2">
        <v>0</v>
      </c>
      <c r="K1143" s="2">
        <v>141000</v>
      </c>
      <c r="L1143" s="2" t="s">
        <v>13</v>
      </c>
      <c r="M1143" s="2" t="s">
        <v>25</v>
      </c>
      <c r="N1143" s="16">
        <f t="shared" si="0"/>
        <v>130.55555555555554</v>
      </c>
      <c r="O1143" s="16">
        <f t="shared" si="1"/>
        <v>4</v>
      </c>
      <c r="P1143" s="17">
        <f t="shared" si="2"/>
        <v>35250</v>
      </c>
      <c r="Q1143" s="18">
        <f t="shared" si="3"/>
        <v>0.25</v>
      </c>
      <c r="R1143" s="16" t="str">
        <f t="shared" si="4"/>
        <v>SawyerWTA</v>
      </c>
      <c r="S1143" s="19">
        <f t="shared" si="5"/>
        <v>37987</v>
      </c>
      <c r="T1143" s="20">
        <f t="shared" ca="1" si="6"/>
        <v>6480</v>
      </c>
      <c r="U1143" s="16">
        <f t="shared" ref="U1143:W1143" si="1138">D1143-U$5</f>
        <v>132</v>
      </c>
      <c r="V1143" s="16">
        <f t="shared" si="1138"/>
        <v>55</v>
      </c>
      <c r="W1143" s="16">
        <f t="shared" si="1138"/>
        <v>746</v>
      </c>
    </row>
    <row r="1144" spans="1:23" ht="15.75" customHeight="1" x14ac:dyDescent="0.2">
      <c r="A1144" s="2">
        <v>10110</v>
      </c>
      <c r="B1144" s="2">
        <v>6</v>
      </c>
      <c r="C1144" s="2">
        <v>5</v>
      </c>
      <c r="D1144" s="2">
        <v>2003</v>
      </c>
      <c r="E1144" s="2">
        <v>2003</v>
      </c>
      <c r="F1144" s="2">
        <v>1696</v>
      </c>
      <c r="G1144" s="2">
        <v>2</v>
      </c>
      <c r="H1144" s="2">
        <v>3</v>
      </c>
      <c r="I1144" s="2">
        <v>0</v>
      </c>
      <c r="J1144" s="2">
        <v>2</v>
      </c>
      <c r="K1144" s="2">
        <v>188000</v>
      </c>
      <c r="L1144" s="2" t="s">
        <v>13</v>
      </c>
      <c r="M1144" s="2" t="s">
        <v>25</v>
      </c>
      <c r="N1144" s="16">
        <f t="shared" si="0"/>
        <v>110.84905660377359</v>
      </c>
      <c r="O1144" s="16">
        <f t="shared" si="1"/>
        <v>7</v>
      </c>
      <c r="P1144" s="17">
        <f t="shared" si="2"/>
        <v>26857.142857142859</v>
      </c>
      <c r="Q1144" s="18">
        <f t="shared" si="3"/>
        <v>0.2857142857142857</v>
      </c>
      <c r="R1144" s="16" t="str">
        <f t="shared" si="4"/>
        <v>SawyerWTA</v>
      </c>
      <c r="S1144" s="19">
        <f t="shared" si="5"/>
        <v>37622</v>
      </c>
      <c r="T1144" s="20">
        <f t="shared" ca="1" si="6"/>
        <v>6845</v>
      </c>
      <c r="U1144" s="16">
        <f t="shared" ref="U1144:W1144" si="1139">D1144-U$5</f>
        <v>131</v>
      </c>
      <c r="V1144" s="16">
        <f t="shared" si="1139"/>
        <v>53</v>
      </c>
      <c r="W1144" s="16">
        <f t="shared" si="1139"/>
        <v>1362</v>
      </c>
    </row>
    <row r="1145" spans="1:23" ht="15.75" customHeight="1" x14ac:dyDescent="0.2">
      <c r="A1145" s="2">
        <v>12774</v>
      </c>
      <c r="B1145" s="2">
        <v>7</v>
      </c>
      <c r="C1145" s="2">
        <v>5</v>
      </c>
      <c r="D1145" s="2">
        <v>2003</v>
      </c>
      <c r="E1145" s="2">
        <v>2004</v>
      </c>
      <c r="F1145" s="2">
        <v>1663</v>
      </c>
      <c r="G1145" s="2">
        <v>2</v>
      </c>
      <c r="H1145" s="2">
        <v>3</v>
      </c>
      <c r="I1145" s="2">
        <v>0</v>
      </c>
      <c r="J1145" s="2">
        <v>2</v>
      </c>
      <c r="K1145" s="2">
        <v>192500</v>
      </c>
      <c r="L1145" s="2" t="s">
        <v>13</v>
      </c>
      <c r="M1145" s="2" t="s">
        <v>25</v>
      </c>
      <c r="N1145" s="16">
        <f t="shared" si="0"/>
        <v>115.75466025255562</v>
      </c>
      <c r="O1145" s="16">
        <f t="shared" si="1"/>
        <v>7</v>
      </c>
      <c r="P1145" s="17">
        <f t="shared" si="2"/>
        <v>27500</v>
      </c>
      <c r="Q1145" s="18">
        <f t="shared" si="3"/>
        <v>0.2857142857142857</v>
      </c>
      <c r="R1145" s="16" t="str">
        <f t="shared" si="4"/>
        <v>SawyerWTA</v>
      </c>
      <c r="S1145" s="19">
        <f t="shared" si="5"/>
        <v>37622</v>
      </c>
      <c r="T1145" s="20">
        <f t="shared" ca="1" si="6"/>
        <v>6845</v>
      </c>
      <c r="U1145" s="16">
        <f t="shared" ref="U1145:W1145" si="1140">D1145-U$5</f>
        <v>131</v>
      </c>
      <c r="V1145" s="16">
        <f t="shared" si="1140"/>
        <v>54</v>
      </c>
      <c r="W1145" s="16">
        <f t="shared" si="1140"/>
        <v>1329</v>
      </c>
    </row>
    <row r="1146" spans="1:23" ht="15.75" customHeight="1" x14ac:dyDescent="0.2">
      <c r="A1146" s="2">
        <v>13072</v>
      </c>
      <c r="B1146" s="2">
        <v>6</v>
      </c>
      <c r="C1146" s="2">
        <v>5</v>
      </c>
      <c r="D1146" s="2">
        <v>2005</v>
      </c>
      <c r="E1146" s="2">
        <v>2006</v>
      </c>
      <c r="F1146" s="2">
        <v>1175</v>
      </c>
      <c r="G1146" s="2">
        <v>1</v>
      </c>
      <c r="H1146" s="2">
        <v>3</v>
      </c>
      <c r="I1146" s="2">
        <v>0</v>
      </c>
      <c r="J1146" s="2">
        <v>0</v>
      </c>
      <c r="K1146" s="2">
        <v>146000</v>
      </c>
      <c r="L1146" s="2" t="s">
        <v>13</v>
      </c>
      <c r="M1146" s="2" t="s">
        <v>25</v>
      </c>
      <c r="N1146" s="16">
        <f t="shared" si="0"/>
        <v>124.25531914893617</v>
      </c>
      <c r="O1146" s="16">
        <f t="shared" si="1"/>
        <v>4</v>
      </c>
      <c r="P1146" s="17">
        <f t="shared" si="2"/>
        <v>36500</v>
      </c>
      <c r="Q1146" s="18">
        <f t="shared" si="3"/>
        <v>0.25</v>
      </c>
      <c r="R1146" s="16" t="str">
        <f t="shared" si="4"/>
        <v>SawyerWTA</v>
      </c>
      <c r="S1146" s="19">
        <f t="shared" si="5"/>
        <v>38353</v>
      </c>
      <c r="T1146" s="20">
        <f t="shared" ca="1" si="6"/>
        <v>6114</v>
      </c>
      <c r="U1146" s="16">
        <f t="shared" ref="U1146:W1146" si="1141">D1146-U$5</f>
        <v>133</v>
      </c>
      <c r="V1146" s="16">
        <f t="shared" si="1141"/>
        <v>56</v>
      </c>
      <c r="W1146" s="16">
        <f t="shared" si="1141"/>
        <v>841</v>
      </c>
    </row>
    <row r="1147" spans="1:23" ht="15.75" customHeight="1" x14ac:dyDescent="0.2">
      <c r="A1147" s="2">
        <v>13695</v>
      </c>
      <c r="B1147" s="2">
        <v>5</v>
      </c>
      <c r="C1147" s="2">
        <v>5</v>
      </c>
      <c r="D1147" s="2">
        <v>2004</v>
      </c>
      <c r="E1147" s="2">
        <v>2004</v>
      </c>
      <c r="F1147" s="2">
        <v>1114</v>
      </c>
      <c r="G1147" s="2">
        <v>1</v>
      </c>
      <c r="H1147" s="2">
        <v>3</v>
      </c>
      <c r="I1147" s="2">
        <v>0</v>
      </c>
      <c r="J1147" s="2">
        <v>2</v>
      </c>
      <c r="K1147" s="2">
        <v>159000</v>
      </c>
      <c r="L1147" s="2" t="s">
        <v>13</v>
      </c>
      <c r="M1147" s="2" t="s">
        <v>25</v>
      </c>
      <c r="N1147" s="16">
        <f t="shared" si="0"/>
        <v>142.72890484739676</v>
      </c>
      <c r="O1147" s="16">
        <f t="shared" si="1"/>
        <v>6</v>
      </c>
      <c r="P1147" s="17">
        <f t="shared" si="2"/>
        <v>26500</v>
      </c>
      <c r="Q1147" s="18">
        <f t="shared" si="3"/>
        <v>0.16666666666666666</v>
      </c>
      <c r="R1147" s="16" t="str">
        <f t="shared" si="4"/>
        <v>SawyerWTA</v>
      </c>
      <c r="S1147" s="19">
        <f t="shared" si="5"/>
        <v>37987</v>
      </c>
      <c r="T1147" s="20">
        <f t="shared" ca="1" si="6"/>
        <v>6480</v>
      </c>
      <c r="U1147" s="16">
        <f t="shared" ref="U1147:W1147" si="1142">D1147-U$5</f>
        <v>132</v>
      </c>
      <c r="V1147" s="16">
        <f t="shared" si="1142"/>
        <v>54</v>
      </c>
      <c r="W1147" s="16">
        <f t="shared" si="1142"/>
        <v>780</v>
      </c>
    </row>
    <row r="1148" spans="1:23" ht="15.75" customHeight="1" x14ac:dyDescent="0.2">
      <c r="A1148" s="2">
        <v>13695</v>
      </c>
      <c r="B1148" s="2">
        <v>6</v>
      </c>
      <c r="C1148" s="2">
        <v>5</v>
      </c>
      <c r="D1148" s="2">
        <v>2003</v>
      </c>
      <c r="E1148" s="2">
        <v>2004</v>
      </c>
      <c r="F1148" s="2">
        <v>1114</v>
      </c>
      <c r="G1148" s="2">
        <v>1</v>
      </c>
      <c r="H1148" s="2">
        <v>3</v>
      </c>
      <c r="I1148" s="2">
        <v>0</v>
      </c>
      <c r="J1148" s="2">
        <v>2</v>
      </c>
      <c r="K1148" s="2">
        <v>155000</v>
      </c>
      <c r="L1148" s="2" t="s">
        <v>13</v>
      </c>
      <c r="M1148" s="2" t="s">
        <v>25</v>
      </c>
      <c r="N1148" s="16">
        <f t="shared" si="0"/>
        <v>139.13824057450628</v>
      </c>
      <c r="O1148" s="16">
        <f t="shared" si="1"/>
        <v>6</v>
      </c>
      <c r="P1148" s="17">
        <f t="shared" si="2"/>
        <v>25833.333333333332</v>
      </c>
      <c r="Q1148" s="18">
        <f t="shared" si="3"/>
        <v>0.16666666666666666</v>
      </c>
      <c r="R1148" s="16" t="str">
        <f t="shared" si="4"/>
        <v>SawyerWTA</v>
      </c>
      <c r="S1148" s="19">
        <f t="shared" si="5"/>
        <v>37622</v>
      </c>
      <c r="T1148" s="20">
        <f t="shared" ca="1" si="6"/>
        <v>6845</v>
      </c>
      <c r="U1148" s="16">
        <f t="shared" ref="U1148:W1148" si="1143">D1148-U$5</f>
        <v>131</v>
      </c>
      <c r="V1148" s="16">
        <f t="shared" si="1143"/>
        <v>54</v>
      </c>
      <c r="W1148" s="16">
        <f t="shared" si="1143"/>
        <v>780</v>
      </c>
    </row>
    <row r="1149" spans="1:23" ht="15.75" customHeight="1" x14ac:dyDescent="0.2">
      <c r="A1149" s="2">
        <v>8366</v>
      </c>
      <c r="B1149" s="2">
        <v>6</v>
      </c>
      <c r="C1149" s="2">
        <v>5</v>
      </c>
      <c r="D1149" s="2">
        <v>2004</v>
      </c>
      <c r="E1149" s="2">
        <v>2004</v>
      </c>
      <c r="F1149" s="2">
        <v>1640</v>
      </c>
      <c r="G1149" s="2">
        <v>2</v>
      </c>
      <c r="H1149" s="2">
        <v>3</v>
      </c>
      <c r="I1149" s="2">
        <v>0</v>
      </c>
      <c r="J1149" s="2">
        <v>2</v>
      </c>
      <c r="K1149" s="2">
        <v>173000</v>
      </c>
      <c r="L1149" s="2" t="s">
        <v>13</v>
      </c>
      <c r="M1149" s="2" t="s">
        <v>25</v>
      </c>
      <c r="N1149" s="16">
        <f t="shared" si="0"/>
        <v>105.48780487804878</v>
      </c>
      <c r="O1149" s="16">
        <f t="shared" si="1"/>
        <v>7</v>
      </c>
      <c r="P1149" s="17">
        <f t="shared" si="2"/>
        <v>24714.285714285714</v>
      </c>
      <c r="Q1149" s="18">
        <f t="shared" si="3"/>
        <v>0.2857142857142857</v>
      </c>
      <c r="R1149" s="16" t="str">
        <f t="shared" si="4"/>
        <v>SawyerWTA</v>
      </c>
      <c r="S1149" s="19">
        <f t="shared" si="5"/>
        <v>37987</v>
      </c>
      <c r="T1149" s="20">
        <f t="shared" ca="1" si="6"/>
        <v>6480</v>
      </c>
      <c r="U1149" s="16">
        <f t="shared" ref="U1149:W1149" si="1144">D1149-U$5</f>
        <v>132</v>
      </c>
      <c r="V1149" s="16">
        <f t="shared" si="1144"/>
        <v>54</v>
      </c>
      <c r="W1149" s="16">
        <f t="shared" si="1144"/>
        <v>1306</v>
      </c>
    </row>
    <row r="1150" spans="1:23" ht="15.75" customHeight="1" x14ac:dyDescent="0.2">
      <c r="A1150" s="2">
        <v>9260</v>
      </c>
      <c r="B1150" s="2">
        <v>7</v>
      </c>
      <c r="C1150" s="2">
        <v>5</v>
      </c>
      <c r="D1150" s="2">
        <v>2007</v>
      </c>
      <c r="E1150" s="2">
        <v>2007</v>
      </c>
      <c r="F1150" s="2">
        <v>1162</v>
      </c>
      <c r="G1150" s="2">
        <v>2</v>
      </c>
      <c r="H1150" s="2">
        <v>3</v>
      </c>
      <c r="I1150" s="2">
        <v>0</v>
      </c>
      <c r="J1150" s="2">
        <v>2</v>
      </c>
      <c r="K1150" s="2">
        <v>170000</v>
      </c>
      <c r="L1150" s="2" t="s">
        <v>13</v>
      </c>
      <c r="M1150" s="2" t="s">
        <v>25</v>
      </c>
      <c r="N1150" s="16">
        <f t="shared" si="0"/>
        <v>146.29948364888125</v>
      </c>
      <c r="O1150" s="16">
        <f t="shared" si="1"/>
        <v>7</v>
      </c>
      <c r="P1150" s="17">
        <f t="shared" si="2"/>
        <v>24285.714285714286</v>
      </c>
      <c r="Q1150" s="18">
        <f t="shared" si="3"/>
        <v>0.2857142857142857</v>
      </c>
      <c r="R1150" s="16" t="str">
        <f t="shared" si="4"/>
        <v>SawyerWTA</v>
      </c>
      <c r="S1150" s="19">
        <f t="shared" si="5"/>
        <v>39083</v>
      </c>
      <c r="T1150" s="20">
        <f t="shared" ca="1" si="6"/>
        <v>5384</v>
      </c>
      <c r="U1150" s="16">
        <f t="shared" ref="U1150:W1150" si="1145">D1150-U$5</f>
        <v>135</v>
      </c>
      <c r="V1150" s="16">
        <f t="shared" si="1145"/>
        <v>57</v>
      </c>
      <c r="W1150" s="16">
        <f t="shared" si="1145"/>
        <v>828</v>
      </c>
    </row>
    <row r="1151" spans="1:23" ht="15.75" customHeight="1" x14ac:dyDescent="0.2">
      <c r="A1151" s="2">
        <v>8453</v>
      </c>
      <c r="B1151" s="2">
        <v>6</v>
      </c>
      <c r="C1151" s="2">
        <v>5</v>
      </c>
      <c r="D1151" s="2">
        <v>1995</v>
      </c>
      <c r="E1151" s="2">
        <v>1995</v>
      </c>
      <c r="F1151" s="2">
        <v>1609</v>
      </c>
      <c r="G1151" s="2">
        <v>2</v>
      </c>
      <c r="H1151" s="2">
        <v>3</v>
      </c>
      <c r="I1151" s="2">
        <v>0</v>
      </c>
      <c r="J1151" s="2">
        <v>2</v>
      </c>
      <c r="K1151" s="2">
        <v>182000</v>
      </c>
      <c r="L1151" s="2" t="s">
        <v>13</v>
      </c>
      <c r="M1151" s="2" t="s">
        <v>25</v>
      </c>
      <c r="N1151" s="16">
        <f t="shared" si="0"/>
        <v>113.11373523927905</v>
      </c>
      <c r="O1151" s="16">
        <f t="shared" si="1"/>
        <v>7</v>
      </c>
      <c r="P1151" s="17">
        <f t="shared" si="2"/>
        <v>26000</v>
      </c>
      <c r="Q1151" s="18">
        <f t="shared" si="3"/>
        <v>0.2857142857142857</v>
      </c>
      <c r="R1151" s="16" t="str">
        <f t="shared" si="4"/>
        <v>SawyerWTA</v>
      </c>
      <c r="S1151" s="19">
        <f t="shared" si="5"/>
        <v>34700</v>
      </c>
      <c r="T1151" s="20">
        <f t="shared" ca="1" si="6"/>
        <v>9767</v>
      </c>
      <c r="U1151" s="16">
        <f t="shared" ref="U1151:W1151" si="1146">D1151-U$5</f>
        <v>123</v>
      </c>
      <c r="V1151" s="16">
        <f t="shared" si="1146"/>
        <v>45</v>
      </c>
      <c r="W1151" s="16">
        <f t="shared" si="1146"/>
        <v>1275</v>
      </c>
    </row>
    <row r="1152" spans="1:23" ht="15.75" customHeight="1" x14ac:dyDescent="0.2">
      <c r="A1152" s="2">
        <v>8480</v>
      </c>
      <c r="B1152" s="2">
        <v>6</v>
      </c>
      <c r="C1152" s="2">
        <v>5</v>
      </c>
      <c r="D1152" s="2">
        <v>1993</v>
      </c>
      <c r="E1152" s="2">
        <v>1994</v>
      </c>
      <c r="F1152" s="2">
        <v>1680</v>
      </c>
      <c r="G1152" s="2">
        <v>2</v>
      </c>
      <c r="H1152" s="2">
        <v>3</v>
      </c>
      <c r="I1152" s="2">
        <v>0</v>
      </c>
      <c r="J1152" s="2">
        <v>2</v>
      </c>
      <c r="K1152" s="2">
        <v>163000</v>
      </c>
      <c r="L1152" s="2" t="s">
        <v>13</v>
      </c>
      <c r="M1152" s="2" t="s">
        <v>25</v>
      </c>
      <c r="N1152" s="16">
        <f t="shared" si="0"/>
        <v>97.023809523809518</v>
      </c>
      <c r="O1152" s="16">
        <f t="shared" si="1"/>
        <v>7</v>
      </c>
      <c r="P1152" s="17">
        <f t="shared" si="2"/>
        <v>23285.714285714286</v>
      </c>
      <c r="Q1152" s="18">
        <f t="shared" si="3"/>
        <v>0.2857142857142857</v>
      </c>
      <c r="R1152" s="16" t="str">
        <f t="shared" si="4"/>
        <v>SawyerWTA</v>
      </c>
      <c r="S1152" s="19">
        <f t="shared" si="5"/>
        <v>33970</v>
      </c>
      <c r="T1152" s="20">
        <f t="shared" ca="1" si="6"/>
        <v>10497</v>
      </c>
      <c r="U1152" s="16">
        <f t="shared" ref="U1152:W1152" si="1147">D1152-U$5</f>
        <v>121</v>
      </c>
      <c r="V1152" s="16">
        <f t="shared" si="1147"/>
        <v>44</v>
      </c>
      <c r="W1152" s="16">
        <f t="shared" si="1147"/>
        <v>1346</v>
      </c>
    </row>
    <row r="1153" spans="1:23" ht="15.75" customHeight="1" x14ac:dyDescent="0.2">
      <c r="A1153" s="2">
        <v>8125</v>
      </c>
      <c r="B1153" s="2">
        <v>6</v>
      </c>
      <c r="C1153" s="2">
        <v>5</v>
      </c>
      <c r="D1153" s="2">
        <v>1994</v>
      </c>
      <c r="E1153" s="2">
        <v>1998</v>
      </c>
      <c r="F1153" s="2">
        <v>1679</v>
      </c>
      <c r="G1153" s="2">
        <v>2</v>
      </c>
      <c r="H1153" s="2">
        <v>3</v>
      </c>
      <c r="I1153" s="2">
        <v>1</v>
      </c>
      <c r="J1153" s="2">
        <v>2</v>
      </c>
      <c r="K1153" s="2">
        <v>193500</v>
      </c>
      <c r="L1153" s="2" t="s">
        <v>13</v>
      </c>
      <c r="M1153" s="2" t="s">
        <v>25</v>
      </c>
      <c r="N1153" s="16">
        <f t="shared" si="0"/>
        <v>115.2471709350804</v>
      </c>
      <c r="O1153" s="16">
        <f t="shared" si="1"/>
        <v>8</v>
      </c>
      <c r="P1153" s="17">
        <f t="shared" si="2"/>
        <v>24187.5</v>
      </c>
      <c r="Q1153" s="18">
        <f t="shared" si="3"/>
        <v>0.25</v>
      </c>
      <c r="R1153" s="16" t="str">
        <f t="shared" si="4"/>
        <v>SawyerWTA</v>
      </c>
      <c r="S1153" s="19">
        <f t="shared" si="5"/>
        <v>34335</v>
      </c>
      <c r="T1153" s="20">
        <f t="shared" ca="1" si="6"/>
        <v>10132</v>
      </c>
      <c r="U1153" s="16">
        <f t="shared" ref="U1153:W1153" si="1148">D1153-U$5</f>
        <v>122</v>
      </c>
      <c r="V1153" s="16">
        <f t="shared" si="1148"/>
        <v>48</v>
      </c>
      <c r="W1153" s="16">
        <f t="shared" si="1148"/>
        <v>1345</v>
      </c>
    </row>
    <row r="1154" spans="1:23" ht="15.75" customHeight="1" x14ac:dyDescent="0.2">
      <c r="A1154" s="2">
        <v>14565</v>
      </c>
      <c r="B1154" s="2">
        <v>7</v>
      </c>
      <c r="C1154" s="2">
        <v>5</v>
      </c>
      <c r="D1154" s="2">
        <v>1994</v>
      </c>
      <c r="E1154" s="2">
        <v>1995</v>
      </c>
      <c r="F1154" s="2">
        <v>1657</v>
      </c>
      <c r="G1154" s="2">
        <v>2</v>
      </c>
      <c r="H1154" s="2">
        <v>3</v>
      </c>
      <c r="I1154" s="2">
        <v>0</v>
      </c>
      <c r="J1154" s="2">
        <v>2</v>
      </c>
      <c r="K1154" s="2">
        <v>189000</v>
      </c>
      <c r="L1154" s="2" t="s">
        <v>13</v>
      </c>
      <c r="M1154" s="2" t="s">
        <v>25</v>
      </c>
      <c r="N1154" s="16">
        <f t="shared" si="0"/>
        <v>114.06155703077852</v>
      </c>
      <c r="O1154" s="16">
        <f t="shared" si="1"/>
        <v>7</v>
      </c>
      <c r="P1154" s="17">
        <f t="shared" si="2"/>
        <v>27000</v>
      </c>
      <c r="Q1154" s="18">
        <f t="shared" si="3"/>
        <v>0.2857142857142857</v>
      </c>
      <c r="R1154" s="16" t="str">
        <f t="shared" si="4"/>
        <v>SawyerWTA</v>
      </c>
      <c r="S1154" s="19">
        <f t="shared" si="5"/>
        <v>34335</v>
      </c>
      <c r="T1154" s="20">
        <f t="shared" ca="1" si="6"/>
        <v>10132</v>
      </c>
      <c r="U1154" s="16">
        <f t="shared" ref="U1154:W1154" si="1149">D1154-U$5</f>
        <v>122</v>
      </c>
      <c r="V1154" s="16">
        <f t="shared" si="1149"/>
        <v>45</v>
      </c>
      <c r="W1154" s="16">
        <f t="shared" si="1149"/>
        <v>1323</v>
      </c>
    </row>
    <row r="1155" spans="1:23" ht="15.75" customHeight="1" x14ac:dyDescent="0.2">
      <c r="A1155" s="2">
        <v>8450</v>
      </c>
      <c r="B1155" s="2">
        <v>6</v>
      </c>
      <c r="C1155" s="2">
        <v>5</v>
      </c>
      <c r="D1155" s="2">
        <v>2001</v>
      </c>
      <c r="E1155" s="2">
        <v>2001</v>
      </c>
      <c r="F1155" s="2">
        <v>1677</v>
      </c>
      <c r="G1155" s="2">
        <v>2</v>
      </c>
      <c r="H1155" s="2">
        <v>3</v>
      </c>
      <c r="I1155" s="2">
        <v>0</v>
      </c>
      <c r="J1155" s="2">
        <v>2</v>
      </c>
      <c r="K1155" s="2">
        <v>190500</v>
      </c>
      <c r="L1155" s="2" t="s">
        <v>13</v>
      </c>
      <c r="M1155" s="2" t="s">
        <v>25</v>
      </c>
      <c r="N1155" s="16">
        <f t="shared" si="0"/>
        <v>113.59570661896244</v>
      </c>
      <c r="O1155" s="16">
        <f t="shared" si="1"/>
        <v>7</v>
      </c>
      <c r="P1155" s="17">
        <f t="shared" si="2"/>
        <v>27214.285714285714</v>
      </c>
      <c r="Q1155" s="18">
        <f t="shared" si="3"/>
        <v>0.2857142857142857</v>
      </c>
      <c r="R1155" s="16" t="str">
        <f t="shared" si="4"/>
        <v>SawyerWTA</v>
      </c>
      <c r="S1155" s="19">
        <f t="shared" si="5"/>
        <v>36892</v>
      </c>
      <c r="T1155" s="20">
        <f t="shared" ca="1" si="6"/>
        <v>7575</v>
      </c>
      <c r="U1155" s="16">
        <f t="shared" ref="U1155:W1155" si="1150">D1155-U$5</f>
        <v>129</v>
      </c>
      <c r="V1155" s="16">
        <f t="shared" si="1150"/>
        <v>51</v>
      </c>
      <c r="W1155" s="16">
        <f t="shared" si="1150"/>
        <v>1343</v>
      </c>
    </row>
    <row r="1156" spans="1:23" ht="15.75" customHeight="1" x14ac:dyDescent="0.2">
      <c r="A1156" s="2">
        <v>8285</v>
      </c>
      <c r="B1156" s="2">
        <v>7</v>
      </c>
      <c r="C1156" s="2">
        <v>5</v>
      </c>
      <c r="D1156" s="2">
        <v>1992</v>
      </c>
      <c r="E1156" s="2">
        <v>1992</v>
      </c>
      <c r="F1156" s="2">
        <v>1737</v>
      </c>
      <c r="G1156" s="2">
        <v>2</v>
      </c>
      <c r="H1156" s="2">
        <v>3</v>
      </c>
      <c r="I1156" s="2">
        <v>0</v>
      </c>
      <c r="J1156" s="2">
        <v>2</v>
      </c>
      <c r="K1156" s="2">
        <v>175000</v>
      </c>
      <c r="L1156" s="2" t="s">
        <v>13</v>
      </c>
      <c r="M1156" s="2" t="s">
        <v>25</v>
      </c>
      <c r="N1156" s="16">
        <f t="shared" si="0"/>
        <v>100.74841681059297</v>
      </c>
      <c r="O1156" s="16">
        <f t="shared" si="1"/>
        <v>7</v>
      </c>
      <c r="P1156" s="17">
        <f t="shared" si="2"/>
        <v>25000</v>
      </c>
      <c r="Q1156" s="18">
        <f t="shared" si="3"/>
        <v>0.2857142857142857</v>
      </c>
      <c r="R1156" s="16" t="str">
        <f t="shared" si="4"/>
        <v>SawyerWTA</v>
      </c>
      <c r="S1156" s="19">
        <f t="shared" si="5"/>
        <v>33604</v>
      </c>
      <c r="T1156" s="20">
        <f t="shared" ca="1" si="6"/>
        <v>10863</v>
      </c>
      <c r="U1156" s="16">
        <f t="shared" ref="U1156:W1156" si="1151">D1156-U$5</f>
        <v>120</v>
      </c>
      <c r="V1156" s="16">
        <f t="shared" si="1151"/>
        <v>42</v>
      </c>
      <c r="W1156" s="16">
        <f t="shared" si="1151"/>
        <v>1403</v>
      </c>
    </row>
    <row r="1157" spans="1:23" ht="15.75" customHeight="1" x14ac:dyDescent="0.2">
      <c r="A1157" s="2">
        <v>7153</v>
      </c>
      <c r="B1157" s="2">
        <v>6</v>
      </c>
      <c r="C1157" s="2">
        <v>5</v>
      </c>
      <c r="D1157" s="2">
        <v>1991</v>
      </c>
      <c r="E1157" s="2">
        <v>1991</v>
      </c>
      <c r="F1157" s="2">
        <v>1294</v>
      </c>
      <c r="G1157" s="2">
        <v>2</v>
      </c>
      <c r="H1157" s="2">
        <v>3</v>
      </c>
      <c r="I1157" s="2">
        <v>0</v>
      </c>
      <c r="J1157" s="2">
        <v>2</v>
      </c>
      <c r="K1157" s="2">
        <v>179200</v>
      </c>
      <c r="L1157" s="2" t="s">
        <v>13</v>
      </c>
      <c r="M1157" s="2" t="s">
        <v>25</v>
      </c>
      <c r="N1157" s="16">
        <f t="shared" si="0"/>
        <v>138.48531684698608</v>
      </c>
      <c r="O1157" s="16">
        <f t="shared" si="1"/>
        <v>7</v>
      </c>
      <c r="P1157" s="17">
        <f t="shared" si="2"/>
        <v>25600</v>
      </c>
      <c r="Q1157" s="18">
        <f t="shared" si="3"/>
        <v>0.2857142857142857</v>
      </c>
      <c r="R1157" s="16" t="str">
        <f t="shared" si="4"/>
        <v>SawyerWTA</v>
      </c>
      <c r="S1157" s="19">
        <f t="shared" si="5"/>
        <v>33239</v>
      </c>
      <c r="T1157" s="20">
        <f t="shared" ca="1" si="6"/>
        <v>11228</v>
      </c>
      <c r="U1157" s="16">
        <f t="shared" ref="U1157:W1157" si="1152">D1157-U$5</f>
        <v>119</v>
      </c>
      <c r="V1157" s="16">
        <f t="shared" si="1152"/>
        <v>41</v>
      </c>
      <c r="W1157" s="16">
        <f t="shared" si="1152"/>
        <v>960</v>
      </c>
    </row>
    <row r="1158" spans="1:23" ht="15.75" customHeight="1" x14ac:dyDescent="0.2">
      <c r="A1158" s="2">
        <v>9291</v>
      </c>
      <c r="B1158" s="2">
        <v>6</v>
      </c>
      <c r="C1158" s="2">
        <v>5</v>
      </c>
      <c r="D1158" s="2">
        <v>1993</v>
      </c>
      <c r="E1158" s="2">
        <v>1993</v>
      </c>
      <c r="F1158" s="2">
        <v>1710</v>
      </c>
      <c r="G1158" s="2">
        <v>2</v>
      </c>
      <c r="H1158" s="2">
        <v>3</v>
      </c>
      <c r="I1158" s="2">
        <v>0</v>
      </c>
      <c r="J1158" s="2">
        <v>2</v>
      </c>
      <c r="K1158" s="2">
        <v>187000</v>
      </c>
      <c r="L1158" s="2" t="s">
        <v>13</v>
      </c>
      <c r="M1158" s="2" t="s">
        <v>25</v>
      </c>
      <c r="N1158" s="16">
        <f t="shared" si="0"/>
        <v>109.35672514619883</v>
      </c>
      <c r="O1158" s="16">
        <f t="shared" si="1"/>
        <v>7</v>
      </c>
      <c r="P1158" s="17">
        <f t="shared" si="2"/>
        <v>26714.285714285714</v>
      </c>
      <c r="Q1158" s="18">
        <f t="shared" si="3"/>
        <v>0.2857142857142857</v>
      </c>
      <c r="R1158" s="16" t="str">
        <f t="shared" si="4"/>
        <v>SawyerWTA</v>
      </c>
      <c r="S1158" s="19">
        <f t="shared" si="5"/>
        <v>33970</v>
      </c>
      <c r="T1158" s="20">
        <f t="shared" ca="1" si="6"/>
        <v>10497</v>
      </c>
      <c r="U1158" s="16">
        <f t="shared" ref="U1158:W1158" si="1153">D1158-U$5</f>
        <v>121</v>
      </c>
      <c r="V1158" s="16">
        <f t="shared" si="1153"/>
        <v>43</v>
      </c>
      <c r="W1158" s="16">
        <f t="shared" si="1153"/>
        <v>1376</v>
      </c>
    </row>
    <row r="1159" spans="1:23" ht="15.75" customHeight="1" x14ac:dyDescent="0.2">
      <c r="A1159" s="2">
        <v>8012</v>
      </c>
      <c r="B1159" s="2">
        <v>6</v>
      </c>
      <c r="C1159" s="2">
        <v>5</v>
      </c>
      <c r="D1159" s="2">
        <v>1993</v>
      </c>
      <c r="E1159" s="2">
        <v>1994</v>
      </c>
      <c r="F1159" s="2">
        <v>1617</v>
      </c>
      <c r="G1159" s="2">
        <v>2</v>
      </c>
      <c r="H1159" s="2">
        <v>2</v>
      </c>
      <c r="I1159" s="2">
        <v>1</v>
      </c>
      <c r="J1159" s="2">
        <v>2</v>
      </c>
      <c r="K1159" s="2">
        <v>193000</v>
      </c>
      <c r="L1159" s="2" t="s">
        <v>13</v>
      </c>
      <c r="M1159" s="2" t="s">
        <v>25</v>
      </c>
      <c r="N1159" s="16">
        <f t="shared" si="0"/>
        <v>119.35683364254793</v>
      </c>
      <c r="O1159" s="16">
        <f t="shared" si="1"/>
        <v>7</v>
      </c>
      <c r="P1159" s="17">
        <f t="shared" si="2"/>
        <v>27571.428571428572</v>
      </c>
      <c r="Q1159" s="18">
        <f t="shared" si="3"/>
        <v>0.2857142857142857</v>
      </c>
      <c r="R1159" s="16" t="str">
        <f t="shared" si="4"/>
        <v>SawyerWTA</v>
      </c>
      <c r="S1159" s="19">
        <f t="shared" si="5"/>
        <v>33970</v>
      </c>
      <c r="T1159" s="20">
        <f t="shared" ca="1" si="6"/>
        <v>10497</v>
      </c>
      <c r="U1159" s="16">
        <f t="shared" ref="U1159:W1159" si="1154">D1159-U$5</f>
        <v>121</v>
      </c>
      <c r="V1159" s="16">
        <f t="shared" si="1154"/>
        <v>44</v>
      </c>
      <c r="W1159" s="16">
        <f t="shared" si="1154"/>
        <v>1283</v>
      </c>
    </row>
    <row r="1160" spans="1:23" ht="15.75" customHeight="1" x14ac:dyDescent="0.2">
      <c r="A1160" s="2">
        <v>7892</v>
      </c>
      <c r="B1160" s="2">
        <v>6</v>
      </c>
      <c r="C1160" s="2">
        <v>5</v>
      </c>
      <c r="D1160" s="2">
        <v>1993</v>
      </c>
      <c r="E1160" s="2">
        <v>1993</v>
      </c>
      <c r="F1160" s="2">
        <v>1199</v>
      </c>
      <c r="G1160" s="2">
        <v>2</v>
      </c>
      <c r="H1160" s="2">
        <v>2</v>
      </c>
      <c r="I1160" s="2">
        <v>0</v>
      </c>
      <c r="J1160" s="2">
        <v>2</v>
      </c>
      <c r="K1160" s="2">
        <v>153900</v>
      </c>
      <c r="L1160" s="2" t="s">
        <v>13</v>
      </c>
      <c r="M1160" s="2" t="s">
        <v>25</v>
      </c>
      <c r="N1160" s="16">
        <f t="shared" si="0"/>
        <v>128.35696413678065</v>
      </c>
      <c r="O1160" s="16">
        <f t="shared" si="1"/>
        <v>6</v>
      </c>
      <c r="P1160" s="17">
        <f t="shared" si="2"/>
        <v>25650</v>
      </c>
      <c r="Q1160" s="18">
        <f t="shared" si="3"/>
        <v>0.33333333333333331</v>
      </c>
      <c r="R1160" s="16" t="str">
        <f t="shared" si="4"/>
        <v>SawyerWTA</v>
      </c>
      <c r="S1160" s="19">
        <f t="shared" si="5"/>
        <v>33970</v>
      </c>
      <c r="T1160" s="20">
        <f t="shared" ca="1" si="6"/>
        <v>10497</v>
      </c>
      <c r="U1160" s="16">
        <f t="shared" ref="U1160:W1160" si="1155">D1160-U$5</f>
        <v>121</v>
      </c>
      <c r="V1160" s="16">
        <f t="shared" si="1155"/>
        <v>43</v>
      </c>
      <c r="W1160" s="16">
        <f t="shared" si="1155"/>
        <v>865</v>
      </c>
    </row>
    <row r="1161" spans="1:23" ht="15.75" customHeight="1" x14ac:dyDescent="0.2">
      <c r="A1161" s="2">
        <v>9100</v>
      </c>
      <c r="B1161" s="2">
        <v>5</v>
      </c>
      <c r="C1161" s="2">
        <v>5</v>
      </c>
      <c r="D1161" s="2">
        <v>1963</v>
      </c>
      <c r="E1161" s="2">
        <v>1963</v>
      </c>
      <c r="F1161" s="2">
        <v>984</v>
      </c>
      <c r="G1161" s="2">
        <v>1</v>
      </c>
      <c r="H1161" s="2">
        <v>3</v>
      </c>
      <c r="I1161" s="2">
        <v>1</v>
      </c>
      <c r="J1161" s="2">
        <v>1</v>
      </c>
      <c r="K1161" s="2">
        <v>128000</v>
      </c>
      <c r="L1161" s="2" t="s">
        <v>13</v>
      </c>
      <c r="M1161" s="2" t="s">
        <v>27</v>
      </c>
      <c r="N1161" s="16">
        <f t="shared" si="0"/>
        <v>130.08130081300814</v>
      </c>
      <c r="O1161" s="16">
        <f t="shared" si="1"/>
        <v>6</v>
      </c>
      <c r="P1161" s="17">
        <f t="shared" si="2"/>
        <v>21333.333333333332</v>
      </c>
      <c r="Q1161" s="18">
        <f t="shared" si="3"/>
        <v>0.16666666666666666</v>
      </c>
      <c r="R1161" s="16" t="str">
        <f t="shared" si="4"/>
        <v>SawyerTA</v>
      </c>
      <c r="S1161" s="19">
        <f t="shared" si="5"/>
        <v>23012</v>
      </c>
      <c r="T1161" s="20">
        <f t="shared" ca="1" si="6"/>
        <v>21455</v>
      </c>
      <c r="U1161" s="16">
        <f t="shared" ref="U1161:W1161" si="1156">D1161-U$5</f>
        <v>91</v>
      </c>
      <c r="V1161" s="16">
        <f t="shared" si="1156"/>
        <v>13</v>
      </c>
      <c r="W1161" s="16">
        <f t="shared" si="1156"/>
        <v>650</v>
      </c>
    </row>
    <row r="1162" spans="1:23" ht="15.75" customHeight="1" x14ac:dyDescent="0.2">
      <c r="A1162" s="2">
        <v>12968</v>
      </c>
      <c r="B1162" s="2">
        <v>5</v>
      </c>
      <c r="C1162" s="2">
        <v>6</v>
      </c>
      <c r="D1162" s="2">
        <v>1962</v>
      </c>
      <c r="E1162" s="2">
        <v>1962</v>
      </c>
      <c r="F1162" s="2">
        <v>912</v>
      </c>
      <c r="G1162" s="2">
        <v>1</v>
      </c>
      <c r="H1162" s="2">
        <v>2</v>
      </c>
      <c r="I1162" s="2">
        <v>0</v>
      </c>
      <c r="J1162" s="2">
        <v>1</v>
      </c>
      <c r="K1162" s="2">
        <v>144000</v>
      </c>
      <c r="L1162" s="2" t="s">
        <v>13</v>
      </c>
      <c r="M1162" s="2" t="s">
        <v>27</v>
      </c>
      <c r="N1162" s="16">
        <f t="shared" si="0"/>
        <v>157.89473684210526</v>
      </c>
      <c r="O1162" s="16">
        <f t="shared" si="1"/>
        <v>4</v>
      </c>
      <c r="P1162" s="17">
        <f t="shared" si="2"/>
        <v>36000</v>
      </c>
      <c r="Q1162" s="18">
        <f t="shared" si="3"/>
        <v>0.25</v>
      </c>
      <c r="R1162" s="16" t="str">
        <f t="shared" si="4"/>
        <v>SawyerTA</v>
      </c>
      <c r="S1162" s="19">
        <f t="shared" si="5"/>
        <v>22647</v>
      </c>
      <c r="T1162" s="20">
        <f t="shared" ca="1" si="6"/>
        <v>21820</v>
      </c>
      <c r="U1162" s="16">
        <f t="shared" ref="U1162:W1162" si="1157">D1162-U$5</f>
        <v>90</v>
      </c>
      <c r="V1162" s="16">
        <f t="shared" si="1157"/>
        <v>12</v>
      </c>
      <c r="W1162" s="16">
        <f t="shared" si="1157"/>
        <v>578</v>
      </c>
    </row>
    <row r="1163" spans="1:23" ht="15.75" customHeight="1" x14ac:dyDescent="0.2">
      <c r="A1163" s="2">
        <v>8100</v>
      </c>
      <c r="B1163" s="2">
        <v>5</v>
      </c>
      <c r="C1163" s="2">
        <v>8</v>
      </c>
      <c r="D1163" s="2">
        <v>1961</v>
      </c>
      <c r="E1163" s="2">
        <v>2007</v>
      </c>
      <c r="F1163" s="2">
        <v>864</v>
      </c>
      <c r="G1163" s="2">
        <v>1</v>
      </c>
      <c r="H1163" s="2">
        <v>3</v>
      </c>
      <c r="I1163" s="2">
        <v>1</v>
      </c>
      <c r="J1163" s="2">
        <v>1</v>
      </c>
      <c r="K1163" s="2">
        <v>135000</v>
      </c>
      <c r="L1163" s="2" t="s">
        <v>17</v>
      </c>
      <c r="M1163" s="2" t="s">
        <v>27</v>
      </c>
      <c r="N1163" s="16">
        <f t="shared" si="0"/>
        <v>156.25</v>
      </c>
      <c r="O1163" s="16">
        <f t="shared" si="1"/>
        <v>6</v>
      </c>
      <c r="P1163" s="17">
        <f t="shared" si="2"/>
        <v>22500</v>
      </c>
      <c r="Q1163" s="18">
        <f t="shared" si="3"/>
        <v>0.16666666666666666</v>
      </c>
      <c r="R1163" s="16" t="str">
        <f t="shared" si="4"/>
        <v>SawyerGd</v>
      </c>
      <c r="S1163" s="19">
        <f t="shared" si="5"/>
        <v>22282</v>
      </c>
      <c r="T1163" s="20">
        <f t="shared" ca="1" si="6"/>
        <v>22185</v>
      </c>
      <c r="U1163" s="16">
        <f t="shared" ref="U1163:W1163" si="1158">D1163-U$5</f>
        <v>89</v>
      </c>
      <c r="V1163" s="16">
        <f t="shared" si="1158"/>
        <v>57</v>
      </c>
      <c r="W1163" s="16">
        <f t="shared" si="1158"/>
        <v>530</v>
      </c>
    </row>
    <row r="1164" spans="1:23" ht="15.75" customHeight="1" x14ac:dyDescent="0.2">
      <c r="A1164" s="2">
        <v>8450</v>
      </c>
      <c r="B1164" s="2">
        <v>5</v>
      </c>
      <c r="C1164" s="2">
        <v>5</v>
      </c>
      <c r="D1164" s="2">
        <v>1968</v>
      </c>
      <c r="E1164" s="2">
        <v>1968</v>
      </c>
      <c r="F1164" s="2">
        <v>890</v>
      </c>
      <c r="G1164" s="2">
        <v>1</v>
      </c>
      <c r="H1164" s="2">
        <v>3</v>
      </c>
      <c r="I1164" s="2">
        <v>0</v>
      </c>
      <c r="J1164" s="2">
        <v>1</v>
      </c>
      <c r="K1164" s="2">
        <v>115000</v>
      </c>
      <c r="L1164" s="2" t="s">
        <v>13</v>
      </c>
      <c r="M1164" s="2" t="s">
        <v>27</v>
      </c>
      <c r="N1164" s="16">
        <f t="shared" si="0"/>
        <v>129.2134831460674</v>
      </c>
      <c r="O1164" s="16">
        <f t="shared" si="1"/>
        <v>5</v>
      </c>
      <c r="P1164" s="17">
        <f t="shared" si="2"/>
        <v>23000</v>
      </c>
      <c r="Q1164" s="18">
        <f t="shared" si="3"/>
        <v>0.2</v>
      </c>
      <c r="R1164" s="16" t="str">
        <f t="shared" si="4"/>
        <v>SawyerTA</v>
      </c>
      <c r="S1164" s="19">
        <f t="shared" si="5"/>
        <v>24838</v>
      </c>
      <c r="T1164" s="20">
        <f t="shared" ca="1" si="6"/>
        <v>19629</v>
      </c>
      <c r="U1164" s="16">
        <f t="shared" ref="U1164:W1164" si="1159">D1164-U$5</f>
        <v>96</v>
      </c>
      <c r="V1164" s="16">
        <f t="shared" si="1159"/>
        <v>18</v>
      </c>
      <c r="W1164" s="16">
        <f t="shared" si="1159"/>
        <v>556</v>
      </c>
    </row>
    <row r="1165" spans="1:23" ht="15.75" customHeight="1" x14ac:dyDescent="0.2">
      <c r="A1165" s="2">
        <v>6360</v>
      </c>
      <c r="B1165" s="2">
        <v>5</v>
      </c>
      <c r="C1165" s="2">
        <v>5</v>
      </c>
      <c r="D1165" s="2">
        <v>1963</v>
      </c>
      <c r="E1165" s="2">
        <v>1963</v>
      </c>
      <c r="F1165" s="2">
        <v>864</v>
      </c>
      <c r="G1165" s="2">
        <v>1</v>
      </c>
      <c r="H1165" s="2">
        <v>3</v>
      </c>
      <c r="I1165" s="2">
        <v>0</v>
      </c>
      <c r="J1165" s="2">
        <v>1</v>
      </c>
      <c r="K1165" s="2">
        <v>119916</v>
      </c>
      <c r="L1165" s="2" t="s">
        <v>13</v>
      </c>
      <c r="M1165" s="2" t="s">
        <v>27</v>
      </c>
      <c r="N1165" s="16">
        <f t="shared" si="0"/>
        <v>138.79166666666666</v>
      </c>
      <c r="O1165" s="16">
        <f t="shared" si="1"/>
        <v>5</v>
      </c>
      <c r="P1165" s="17">
        <f t="shared" si="2"/>
        <v>23983.200000000001</v>
      </c>
      <c r="Q1165" s="18">
        <f t="shared" si="3"/>
        <v>0.2</v>
      </c>
      <c r="R1165" s="16" t="str">
        <f t="shared" si="4"/>
        <v>SawyerTA</v>
      </c>
      <c r="S1165" s="19">
        <f t="shared" si="5"/>
        <v>23012</v>
      </c>
      <c r="T1165" s="20">
        <f t="shared" ca="1" si="6"/>
        <v>21455</v>
      </c>
      <c r="U1165" s="16">
        <f t="shared" ref="U1165:W1165" si="1160">D1165-U$5</f>
        <v>91</v>
      </c>
      <c r="V1165" s="16">
        <f t="shared" si="1160"/>
        <v>13</v>
      </c>
      <c r="W1165" s="16">
        <f t="shared" si="1160"/>
        <v>530</v>
      </c>
    </row>
    <row r="1166" spans="1:23" ht="15.75" customHeight="1" x14ac:dyDescent="0.2">
      <c r="A1166" s="2">
        <v>6768</v>
      </c>
      <c r="B1166" s="2">
        <v>6</v>
      </c>
      <c r="C1166" s="2">
        <v>8</v>
      </c>
      <c r="D1166" s="2">
        <v>1961</v>
      </c>
      <c r="E1166" s="2">
        <v>1996</v>
      </c>
      <c r="F1166" s="2">
        <v>912</v>
      </c>
      <c r="G1166" s="2">
        <v>1</v>
      </c>
      <c r="H1166" s="2">
        <v>3</v>
      </c>
      <c r="I1166" s="2">
        <v>0</v>
      </c>
      <c r="J1166" s="2">
        <v>1</v>
      </c>
      <c r="K1166" s="2">
        <v>142000</v>
      </c>
      <c r="L1166" s="2" t="s">
        <v>17</v>
      </c>
      <c r="M1166" s="2" t="s">
        <v>27</v>
      </c>
      <c r="N1166" s="16">
        <f t="shared" si="0"/>
        <v>155.7017543859649</v>
      </c>
      <c r="O1166" s="16">
        <f t="shared" si="1"/>
        <v>5</v>
      </c>
      <c r="P1166" s="17">
        <f t="shared" si="2"/>
        <v>28400</v>
      </c>
      <c r="Q1166" s="18">
        <f t="shared" si="3"/>
        <v>0.2</v>
      </c>
      <c r="R1166" s="16" t="str">
        <f t="shared" si="4"/>
        <v>SawyerGd</v>
      </c>
      <c r="S1166" s="19">
        <f t="shared" si="5"/>
        <v>22282</v>
      </c>
      <c r="T1166" s="20">
        <f t="shared" ca="1" si="6"/>
        <v>22185</v>
      </c>
      <c r="U1166" s="16">
        <f t="shared" ref="U1166:W1166" si="1161">D1166-U$5</f>
        <v>89</v>
      </c>
      <c r="V1166" s="16">
        <f t="shared" si="1161"/>
        <v>46</v>
      </c>
      <c r="W1166" s="16">
        <f t="shared" si="1161"/>
        <v>578</v>
      </c>
    </row>
    <row r="1167" spans="1:23" ht="15.75" customHeight="1" x14ac:dyDescent="0.2">
      <c r="A1167" s="2">
        <v>19508</v>
      </c>
      <c r="B1167" s="2">
        <v>6</v>
      </c>
      <c r="C1167" s="2">
        <v>5</v>
      </c>
      <c r="D1167" s="2">
        <v>1974</v>
      </c>
      <c r="E1167" s="2">
        <v>1974</v>
      </c>
      <c r="F1167" s="2">
        <v>1430</v>
      </c>
      <c r="G1167" s="2">
        <v>2</v>
      </c>
      <c r="H1167" s="2">
        <v>3</v>
      </c>
      <c r="I1167" s="2">
        <v>2</v>
      </c>
      <c r="J1167" s="2">
        <v>2</v>
      </c>
      <c r="K1167" s="2">
        <v>192000</v>
      </c>
      <c r="L1167" s="2" t="s">
        <v>13</v>
      </c>
      <c r="M1167" s="2" t="s">
        <v>42</v>
      </c>
      <c r="N1167" s="16">
        <f t="shared" si="0"/>
        <v>134.26573426573427</v>
      </c>
      <c r="O1167" s="16">
        <f t="shared" si="1"/>
        <v>9</v>
      </c>
      <c r="P1167" s="17">
        <f t="shared" si="2"/>
        <v>21333.333333333332</v>
      </c>
      <c r="Q1167" s="18">
        <f t="shared" si="3"/>
        <v>0.22222222222222221</v>
      </c>
      <c r="R1167" s="16" t="str">
        <f t="shared" si="4"/>
        <v>VeenkerTA</v>
      </c>
      <c r="S1167" s="19">
        <f t="shared" si="5"/>
        <v>27030</v>
      </c>
      <c r="T1167" s="20">
        <f t="shared" ca="1" si="6"/>
        <v>17437</v>
      </c>
      <c r="U1167" s="16">
        <f t="shared" ref="U1167:W1167" si="1162">D1167-U$5</f>
        <v>102</v>
      </c>
      <c r="V1167" s="16">
        <f t="shared" si="1162"/>
        <v>24</v>
      </c>
      <c r="W1167" s="16">
        <f t="shared" si="1162"/>
        <v>1096</v>
      </c>
    </row>
    <row r="1168" spans="1:23" ht="15.75" customHeight="1" x14ac:dyDescent="0.2">
      <c r="A1168" s="2">
        <v>10759</v>
      </c>
      <c r="B1168" s="2">
        <v>5</v>
      </c>
      <c r="C1168" s="2">
        <v>4</v>
      </c>
      <c r="D1168" s="2">
        <v>1972</v>
      </c>
      <c r="E1168" s="2">
        <v>1972</v>
      </c>
      <c r="F1168" s="2">
        <v>1641</v>
      </c>
      <c r="G1168" s="2">
        <v>2</v>
      </c>
      <c r="H1168" s="2">
        <v>4</v>
      </c>
      <c r="I1168" s="2">
        <v>1</v>
      </c>
      <c r="J1168" s="2">
        <v>2</v>
      </c>
      <c r="K1168" s="2">
        <v>140000</v>
      </c>
      <c r="L1168" s="2" t="s">
        <v>17</v>
      </c>
      <c r="M1168" s="2" t="s">
        <v>27</v>
      </c>
      <c r="N1168" s="16">
        <f t="shared" si="0"/>
        <v>85.313833028641071</v>
      </c>
      <c r="O1168" s="16">
        <f t="shared" si="1"/>
        <v>9</v>
      </c>
      <c r="P1168" s="17">
        <f t="shared" si="2"/>
        <v>15555.555555555555</v>
      </c>
      <c r="Q1168" s="18">
        <f t="shared" si="3"/>
        <v>0.22222222222222221</v>
      </c>
      <c r="R1168" s="16" t="str">
        <f t="shared" si="4"/>
        <v>SawyerGd</v>
      </c>
      <c r="S1168" s="19">
        <f t="shared" si="5"/>
        <v>26299</v>
      </c>
      <c r="T1168" s="20">
        <f t="shared" ca="1" si="6"/>
        <v>18168</v>
      </c>
      <c r="U1168" s="16">
        <f t="shared" ref="U1168:W1168" si="1163">D1168-U$5</f>
        <v>100</v>
      </c>
      <c r="V1168" s="16">
        <f t="shared" si="1163"/>
        <v>22</v>
      </c>
      <c r="W1168" s="16">
        <f t="shared" si="1163"/>
        <v>1307</v>
      </c>
    </row>
    <row r="1169" spans="1:23" ht="15.75" customHeight="1" x14ac:dyDescent="0.2">
      <c r="A1169" s="2">
        <v>9205</v>
      </c>
      <c r="B1169" s="2">
        <v>6</v>
      </c>
      <c r="C1169" s="2">
        <v>5</v>
      </c>
      <c r="D1169" s="2">
        <v>1990</v>
      </c>
      <c r="E1169" s="2">
        <v>1991</v>
      </c>
      <c r="F1169" s="2">
        <v>2683</v>
      </c>
      <c r="G1169" s="2">
        <v>2</v>
      </c>
      <c r="H1169" s="2">
        <v>4</v>
      </c>
      <c r="I1169" s="2">
        <v>2</v>
      </c>
      <c r="J1169" s="2">
        <v>2</v>
      </c>
      <c r="K1169" s="2">
        <v>290000</v>
      </c>
      <c r="L1169" s="2" t="s">
        <v>13</v>
      </c>
      <c r="M1169" s="2" t="s">
        <v>24</v>
      </c>
      <c r="N1169" s="16">
        <f t="shared" si="0"/>
        <v>108.0879612374208</v>
      </c>
      <c r="O1169" s="16">
        <f t="shared" si="1"/>
        <v>10</v>
      </c>
      <c r="P1169" s="17">
        <f t="shared" si="2"/>
        <v>29000</v>
      </c>
      <c r="Q1169" s="18">
        <f t="shared" si="3"/>
        <v>0.2</v>
      </c>
      <c r="R1169" s="16" t="str">
        <f t="shared" si="4"/>
        <v>NoRidgeTA</v>
      </c>
      <c r="S1169" s="19">
        <f t="shared" si="5"/>
        <v>32874</v>
      </c>
      <c r="T1169" s="20">
        <f t="shared" ca="1" si="6"/>
        <v>11593</v>
      </c>
      <c r="U1169" s="16">
        <f t="shared" ref="U1169:W1169" si="1164">D1169-U$5</f>
        <v>118</v>
      </c>
      <c r="V1169" s="16">
        <f t="shared" si="1164"/>
        <v>41</v>
      </c>
      <c r="W1169" s="16">
        <f t="shared" si="1164"/>
        <v>2349</v>
      </c>
    </row>
    <row r="1170" spans="1:23" ht="15.75" customHeight="1" x14ac:dyDescent="0.2">
      <c r="A1170" s="2">
        <v>11025</v>
      </c>
      <c r="B1170" s="2">
        <v>9</v>
      </c>
      <c r="C1170" s="2">
        <v>5</v>
      </c>
      <c r="D1170" s="2">
        <v>1993</v>
      </c>
      <c r="E1170" s="2">
        <v>1994</v>
      </c>
      <c r="F1170" s="2">
        <v>2786</v>
      </c>
      <c r="G1170" s="2">
        <v>2</v>
      </c>
      <c r="H1170" s="2">
        <v>4</v>
      </c>
      <c r="I1170" s="2">
        <v>1</v>
      </c>
      <c r="J1170" s="2">
        <v>2</v>
      </c>
      <c r="K1170" s="2">
        <v>372500</v>
      </c>
      <c r="L1170" s="2" t="s">
        <v>13</v>
      </c>
      <c r="M1170" s="2" t="s">
        <v>24</v>
      </c>
      <c r="N1170" s="16">
        <f t="shared" si="0"/>
        <v>133.70423546302942</v>
      </c>
      <c r="O1170" s="16">
        <f t="shared" si="1"/>
        <v>9</v>
      </c>
      <c r="P1170" s="17">
        <f t="shared" si="2"/>
        <v>41388.888888888891</v>
      </c>
      <c r="Q1170" s="18">
        <f t="shared" si="3"/>
        <v>0.22222222222222221</v>
      </c>
      <c r="R1170" s="16" t="str">
        <f t="shared" si="4"/>
        <v>NoRidgeTA</v>
      </c>
      <c r="S1170" s="19">
        <f t="shared" si="5"/>
        <v>33970</v>
      </c>
      <c r="T1170" s="20">
        <f t="shared" ca="1" si="6"/>
        <v>10497</v>
      </c>
      <c r="U1170" s="16">
        <f t="shared" ref="U1170:W1170" si="1165">D1170-U$5</f>
        <v>121</v>
      </c>
      <c r="V1170" s="16">
        <f t="shared" si="1165"/>
        <v>44</v>
      </c>
      <c r="W1170" s="16">
        <f t="shared" si="1165"/>
        <v>2452</v>
      </c>
    </row>
    <row r="1171" spans="1:23" ht="15.75" customHeight="1" x14ac:dyDescent="0.2">
      <c r="A1171" s="2">
        <v>4282</v>
      </c>
      <c r="B1171" s="2">
        <v>7</v>
      </c>
      <c r="C1171" s="2">
        <v>5</v>
      </c>
      <c r="D1171" s="2">
        <v>2004</v>
      </c>
      <c r="E1171" s="2">
        <v>2004</v>
      </c>
      <c r="F1171" s="2">
        <v>1391</v>
      </c>
      <c r="G1171" s="2">
        <v>2</v>
      </c>
      <c r="H1171" s="2">
        <v>2</v>
      </c>
      <c r="I1171" s="2">
        <v>0</v>
      </c>
      <c r="J1171" s="2">
        <v>2</v>
      </c>
      <c r="K1171" s="2">
        <v>196000</v>
      </c>
      <c r="L1171" s="2" t="s">
        <v>13</v>
      </c>
      <c r="M1171" s="2" t="s">
        <v>19</v>
      </c>
      <c r="N1171" s="16">
        <f t="shared" si="0"/>
        <v>140.90582314881379</v>
      </c>
      <c r="O1171" s="16">
        <f t="shared" si="1"/>
        <v>6</v>
      </c>
      <c r="P1171" s="17">
        <f t="shared" si="2"/>
        <v>32666.666666666668</v>
      </c>
      <c r="Q1171" s="18">
        <f t="shared" si="3"/>
        <v>0.33333333333333331</v>
      </c>
      <c r="R1171" s="16" t="str">
        <f t="shared" si="4"/>
        <v>SomerstTA</v>
      </c>
      <c r="S1171" s="19">
        <f t="shared" si="5"/>
        <v>37987</v>
      </c>
      <c r="T1171" s="20">
        <f t="shared" ca="1" si="6"/>
        <v>6480</v>
      </c>
      <c r="U1171" s="16">
        <f t="shared" ref="U1171:W1171" si="1166">D1171-U$5</f>
        <v>132</v>
      </c>
      <c r="V1171" s="16">
        <f t="shared" si="1166"/>
        <v>54</v>
      </c>
      <c r="W1171" s="16">
        <f t="shared" si="1166"/>
        <v>1057</v>
      </c>
    </row>
    <row r="1172" spans="1:23" ht="15.75" customHeight="1" x14ac:dyDescent="0.2">
      <c r="A1172" s="2">
        <v>4017</v>
      </c>
      <c r="B1172" s="2">
        <v>7</v>
      </c>
      <c r="C1172" s="2">
        <v>5</v>
      </c>
      <c r="D1172" s="2">
        <v>2006</v>
      </c>
      <c r="E1172" s="2">
        <v>2007</v>
      </c>
      <c r="F1172" s="2">
        <v>1250</v>
      </c>
      <c r="G1172" s="2">
        <v>2</v>
      </c>
      <c r="H1172" s="2">
        <v>2</v>
      </c>
      <c r="I1172" s="2">
        <v>0</v>
      </c>
      <c r="J1172" s="2">
        <v>2</v>
      </c>
      <c r="K1172" s="2">
        <v>171900</v>
      </c>
      <c r="L1172" s="2" t="s">
        <v>13</v>
      </c>
      <c r="M1172" s="2" t="s">
        <v>19</v>
      </c>
      <c r="N1172" s="16">
        <f t="shared" si="0"/>
        <v>137.52000000000001</v>
      </c>
      <c r="O1172" s="16">
        <f t="shared" si="1"/>
        <v>6</v>
      </c>
      <c r="P1172" s="17">
        <f t="shared" si="2"/>
        <v>28650</v>
      </c>
      <c r="Q1172" s="18">
        <f t="shared" si="3"/>
        <v>0.33333333333333331</v>
      </c>
      <c r="R1172" s="16" t="str">
        <f t="shared" si="4"/>
        <v>SomerstTA</v>
      </c>
      <c r="S1172" s="19">
        <f t="shared" si="5"/>
        <v>38718</v>
      </c>
      <c r="T1172" s="20">
        <f t="shared" ca="1" si="6"/>
        <v>5749</v>
      </c>
      <c r="U1172" s="16">
        <f t="shared" ref="U1172:W1172" si="1167">D1172-U$5</f>
        <v>134</v>
      </c>
      <c r="V1172" s="16">
        <f t="shared" si="1167"/>
        <v>57</v>
      </c>
      <c r="W1172" s="16">
        <f t="shared" si="1167"/>
        <v>916</v>
      </c>
    </row>
    <row r="1173" spans="1:23" ht="15.75" customHeight="1" x14ac:dyDescent="0.2">
      <c r="A1173" s="2">
        <v>3435</v>
      </c>
      <c r="B1173" s="2">
        <v>7</v>
      </c>
      <c r="C1173" s="2">
        <v>5</v>
      </c>
      <c r="D1173" s="2">
        <v>2004</v>
      </c>
      <c r="E1173" s="2">
        <v>2005</v>
      </c>
      <c r="F1173" s="2">
        <v>1245</v>
      </c>
      <c r="G1173" s="2">
        <v>2</v>
      </c>
      <c r="H1173" s="2">
        <v>1</v>
      </c>
      <c r="I1173" s="2">
        <v>0</v>
      </c>
      <c r="J1173" s="2">
        <v>2</v>
      </c>
      <c r="K1173" s="2">
        <v>178000</v>
      </c>
      <c r="L1173" s="2" t="s">
        <v>13</v>
      </c>
      <c r="M1173" s="2" t="s">
        <v>19</v>
      </c>
      <c r="N1173" s="16">
        <f t="shared" si="0"/>
        <v>142.97188755020079</v>
      </c>
      <c r="O1173" s="16">
        <f t="shared" si="1"/>
        <v>5</v>
      </c>
      <c r="P1173" s="17">
        <f t="shared" si="2"/>
        <v>35600</v>
      </c>
      <c r="Q1173" s="18">
        <f t="shared" si="3"/>
        <v>0.4</v>
      </c>
      <c r="R1173" s="16" t="str">
        <f t="shared" si="4"/>
        <v>SomerstTA</v>
      </c>
      <c r="S1173" s="19">
        <f t="shared" si="5"/>
        <v>37987</v>
      </c>
      <c r="T1173" s="20">
        <f t="shared" ca="1" si="6"/>
        <v>6480</v>
      </c>
      <c r="U1173" s="16">
        <f t="shared" ref="U1173:W1173" si="1168">D1173-U$5</f>
        <v>132</v>
      </c>
      <c r="V1173" s="16">
        <f t="shared" si="1168"/>
        <v>55</v>
      </c>
      <c r="W1173" s="16">
        <f t="shared" si="1168"/>
        <v>911</v>
      </c>
    </row>
    <row r="1174" spans="1:23" ht="15.75" customHeight="1" x14ac:dyDescent="0.2">
      <c r="A1174" s="2">
        <v>3180</v>
      </c>
      <c r="B1174" s="2">
        <v>6</v>
      </c>
      <c r="C1174" s="2">
        <v>5</v>
      </c>
      <c r="D1174" s="2">
        <v>2005</v>
      </c>
      <c r="E1174" s="2">
        <v>2005</v>
      </c>
      <c r="F1174" s="2">
        <v>1200</v>
      </c>
      <c r="G1174" s="2">
        <v>2</v>
      </c>
      <c r="H1174" s="2">
        <v>2</v>
      </c>
      <c r="I1174" s="2">
        <v>0</v>
      </c>
      <c r="J1174" s="2">
        <v>2</v>
      </c>
      <c r="K1174" s="2">
        <v>165000</v>
      </c>
      <c r="L1174" s="2" t="s">
        <v>13</v>
      </c>
      <c r="M1174" s="2" t="s">
        <v>19</v>
      </c>
      <c r="N1174" s="16">
        <f t="shared" si="0"/>
        <v>137.5</v>
      </c>
      <c r="O1174" s="16">
        <f t="shared" si="1"/>
        <v>6</v>
      </c>
      <c r="P1174" s="17">
        <f t="shared" si="2"/>
        <v>27500</v>
      </c>
      <c r="Q1174" s="18">
        <f t="shared" si="3"/>
        <v>0.33333333333333331</v>
      </c>
      <c r="R1174" s="16" t="str">
        <f t="shared" si="4"/>
        <v>SomerstTA</v>
      </c>
      <c r="S1174" s="19">
        <f t="shared" si="5"/>
        <v>38353</v>
      </c>
      <c r="T1174" s="20">
        <f t="shared" ca="1" si="6"/>
        <v>6114</v>
      </c>
      <c r="U1174" s="16">
        <f t="shared" ref="U1174:W1174" si="1169">D1174-U$5</f>
        <v>133</v>
      </c>
      <c r="V1174" s="16">
        <f t="shared" si="1169"/>
        <v>55</v>
      </c>
      <c r="W1174" s="16">
        <f t="shared" si="1169"/>
        <v>866</v>
      </c>
    </row>
    <row r="1175" spans="1:23" ht="15.75" customHeight="1" x14ac:dyDescent="0.2">
      <c r="A1175" s="2">
        <v>3180</v>
      </c>
      <c r="B1175" s="2">
        <v>7</v>
      </c>
      <c r="C1175" s="2">
        <v>5</v>
      </c>
      <c r="D1175" s="2">
        <v>2007</v>
      </c>
      <c r="E1175" s="2">
        <v>2007</v>
      </c>
      <c r="F1175" s="2">
        <v>1392</v>
      </c>
      <c r="G1175" s="2">
        <v>2</v>
      </c>
      <c r="H1175" s="2">
        <v>2</v>
      </c>
      <c r="I1175" s="2">
        <v>0</v>
      </c>
      <c r="J1175" s="2">
        <v>2</v>
      </c>
      <c r="K1175" s="2">
        <v>146000</v>
      </c>
      <c r="L1175" s="2" t="s">
        <v>13</v>
      </c>
      <c r="M1175" s="2" t="s">
        <v>19</v>
      </c>
      <c r="N1175" s="16">
        <f t="shared" si="0"/>
        <v>104.88505747126437</v>
      </c>
      <c r="O1175" s="16">
        <f t="shared" si="1"/>
        <v>6</v>
      </c>
      <c r="P1175" s="17">
        <f t="shared" si="2"/>
        <v>24333.333333333332</v>
      </c>
      <c r="Q1175" s="18">
        <f t="shared" si="3"/>
        <v>0.33333333333333331</v>
      </c>
      <c r="R1175" s="16" t="str">
        <f t="shared" si="4"/>
        <v>SomerstTA</v>
      </c>
      <c r="S1175" s="19">
        <f t="shared" si="5"/>
        <v>39083</v>
      </c>
      <c r="T1175" s="20">
        <f t="shared" ca="1" si="6"/>
        <v>5384</v>
      </c>
      <c r="U1175" s="16">
        <f t="shared" ref="U1175:W1175" si="1170">D1175-U$5</f>
        <v>135</v>
      </c>
      <c r="V1175" s="16">
        <f t="shared" si="1170"/>
        <v>57</v>
      </c>
      <c r="W1175" s="16">
        <f t="shared" si="1170"/>
        <v>1058</v>
      </c>
    </row>
    <row r="1176" spans="1:23" ht="15.75" customHeight="1" x14ac:dyDescent="0.2">
      <c r="A1176" s="2">
        <v>3604</v>
      </c>
      <c r="B1176" s="2">
        <v>7</v>
      </c>
      <c r="C1176" s="2">
        <v>5</v>
      </c>
      <c r="D1176" s="2">
        <v>2007</v>
      </c>
      <c r="E1176" s="2">
        <v>2007</v>
      </c>
      <c r="F1176" s="2">
        <v>1392</v>
      </c>
      <c r="G1176" s="2">
        <v>2</v>
      </c>
      <c r="H1176" s="2">
        <v>2</v>
      </c>
      <c r="I1176" s="2">
        <v>0</v>
      </c>
      <c r="J1176" s="2">
        <v>2</v>
      </c>
      <c r="K1176" s="2">
        <v>146000</v>
      </c>
      <c r="L1176" s="2" t="s">
        <v>13</v>
      </c>
      <c r="M1176" s="2" t="s">
        <v>19</v>
      </c>
      <c r="N1176" s="16">
        <f t="shared" si="0"/>
        <v>104.88505747126437</v>
      </c>
      <c r="O1176" s="16">
        <f t="shared" si="1"/>
        <v>6</v>
      </c>
      <c r="P1176" s="17">
        <f t="shared" si="2"/>
        <v>24333.333333333332</v>
      </c>
      <c r="Q1176" s="18">
        <f t="shared" si="3"/>
        <v>0.33333333333333331</v>
      </c>
      <c r="R1176" s="16" t="str">
        <f t="shared" si="4"/>
        <v>SomerstTA</v>
      </c>
      <c r="S1176" s="19">
        <f t="shared" si="5"/>
        <v>39083</v>
      </c>
      <c r="T1176" s="20">
        <f t="shared" ca="1" si="6"/>
        <v>5384</v>
      </c>
      <c r="U1176" s="16">
        <f t="shared" ref="U1176:W1176" si="1171">D1176-U$5</f>
        <v>135</v>
      </c>
      <c r="V1176" s="16">
        <f t="shared" si="1171"/>
        <v>57</v>
      </c>
      <c r="W1176" s="16">
        <f t="shared" si="1171"/>
        <v>1058</v>
      </c>
    </row>
    <row r="1177" spans="1:23" ht="15.75" customHeight="1" x14ac:dyDescent="0.2">
      <c r="A1177" s="2">
        <v>2280</v>
      </c>
      <c r="B1177" s="2">
        <v>7</v>
      </c>
      <c r="C1177" s="2">
        <v>5</v>
      </c>
      <c r="D1177" s="2">
        <v>1999</v>
      </c>
      <c r="E1177" s="2">
        <v>1999</v>
      </c>
      <c r="F1177" s="2">
        <v>1501</v>
      </c>
      <c r="G1177" s="2">
        <v>2</v>
      </c>
      <c r="H1177" s="2">
        <v>3</v>
      </c>
      <c r="I1177" s="2">
        <v>0</v>
      </c>
      <c r="J1177" s="2">
        <v>2</v>
      </c>
      <c r="K1177" s="2">
        <v>179400</v>
      </c>
      <c r="L1177" s="2" t="s">
        <v>13</v>
      </c>
      <c r="M1177" s="2" t="s">
        <v>19</v>
      </c>
      <c r="N1177" s="16">
        <f t="shared" si="0"/>
        <v>119.5203197868088</v>
      </c>
      <c r="O1177" s="16">
        <f t="shared" si="1"/>
        <v>7</v>
      </c>
      <c r="P1177" s="17">
        <f t="shared" si="2"/>
        <v>25628.571428571428</v>
      </c>
      <c r="Q1177" s="18">
        <f t="shared" si="3"/>
        <v>0.2857142857142857</v>
      </c>
      <c r="R1177" s="16" t="str">
        <f t="shared" si="4"/>
        <v>SomerstTA</v>
      </c>
      <c r="S1177" s="19">
        <f t="shared" si="5"/>
        <v>36161</v>
      </c>
      <c r="T1177" s="20">
        <f t="shared" ca="1" si="6"/>
        <v>8306</v>
      </c>
      <c r="U1177" s="16">
        <f t="shared" ref="U1177:W1177" si="1172">D1177-U$5</f>
        <v>127</v>
      </c>
      <c r="V1177" s="16">
        <f t="shared" si="1172"/>
        <v>49</v>
      </c>
      <c r="W1177" s="16">
        <f t="shared" si="1172"/>
        <v>1167</v>
      </c>
    </row>
    <row r="1178" spans="1:23" ht="15.75" customHeight="1" x14ac:dyDescent="0.2">
      <c r="A1178" s="2">
        <v>2280</v>
      </c>
      <c r="B1178" s="2">
        <v>6</v>
      </c>
      <c r="C1178" s="2">
        <v>5</v>
      </c>
      <c r="D1178" s="2">
        <v>1999</v>
      </c>
      <c r="E1178" s="2">
        <v>1999</v>
      </c>
      <c r="F1178" s="2">
        <v>1549</v>
      </c>
      <c r="G1178" s="2">
        <v>2</v>
      </c>
      <c r="H1178" s="2">
        <v>3</v>
      </c>
      <c r="I1178" s="2">
        <v>0</v>
      </c>
      <c r="J1178" s="2">
        <v>2</v>
      </c>
      <c r="K1178" s="2">
        <v>172900</v>
      </c>
      <c r="L1178" s="2" t="s">
        <v>13</v>
      </c>
      <c r="M1178" s="2" t="s">
        <v>19</v>
      </c>
      <c r="N1178" s="16">
        <f t="shared" si="0"/>
        <v>111.62040025823111</v>
      </c>
      <c r="O1178" s="16">
        <f t="shared" si="1"/>
        <v>7</v>
      </c>
      <c r="P1178" s="17">
        <f t="shared" si="2"/>
        <v>24700</v>
      </c>
      <c r="Q1178" s="18">
        <f t="shared" si="3"/>
        <v>0.2857142857142857</v>
      </c>
      <c r="R1178" s="16" t="str">
        <f t="shared" si="4"/>
        <v>SomerstTA</v>
      </c>
      <c r="S1178" s="19">
        <f t="shared" si="5"/>
        <v>36161</v>
      </c>
      <c r="T1178" s="20">
        <f t="shared" ca="1" si="6"/>
        <v>8306</v>
      </c>
      <c r="U1178" s="16">
        <f t="shared" ref="U1178:W1178" si="1173">D1178-U$5</f>
        <v>127</v>
      </c>
      <c r="V1178" s="16">
        <f t="shared" si="1173"/>
        <v>49</v>
      </c>
      <c r="W1178" s="16">
        <f t="shared" si="1173"/>
        <v>1215</v>
      </c>
    </row>
    <row r="1179" spans="1:23" ht="15.75" customHeight="1" x14ac:dyDescent="0.2">
      <c r="A1179" s="2">
        <v>4765</v>
      </c>
      <c r="B1179" s="2">
        <v>9</v>
      </c>
      <c r="C1179" s="2">
        <v>5</v>
      </c>
      <c r="D1179" s="2">
        <v>2000</v>
      </c>
      <c r="E1179" s="2">
        <v>2000</v>
      </c>
      <c r="F1179" s="2">
        <v>1638</v>
      </c>
      <c r="G1179" s="2">
        <v>2</v>
      </c>
      <c r="H1179" s="2">
        <v>2</v>
      </c>
      <c r="I1179" s="2">
        <v>1</v>
      </c>
      <c r="J1179" s="2">
        <v>2</v>
      </c>
      <c r="K1179" s="2">
        <v>300000</v>
      </c>
      <c r="L1179" s="2" t="s">
        <v>13</v>
      </c>
      <c r="M1179" s="2" t="s">
        <v>19</v>
      </c>
      <c r="N1179" s="16">
        <f t="shared" si="0"/>
        <v>183.15018315018315</v>
      </c>
      <c r="O1179" s="16">
        <f t="shared" si="1"/>
        <v>7</v>
      </c>
      <c r="P1179" s="17">
        <f t="shared" si="2"/>
        <v>42857.142857142855</v>
      </c>
      <c r="Q1179" s="18">
        <f t="shared" si="3"/>
        <v>0.2857142857142857</v>
      </c>
      <c r="R1179" s="16" t="str">
        <f t="shared" si="4"/>
        <v>SomerstTA</v>
      </c>
      <c r="S1179" s="19">
        <f t="shared" si="5"/>
        <v>36526</v>
      </c>
      <c r="T1179" s="20">
        <f t="shared" ca="1" si="6"/>
        <v>7941</v>
      </c>
      <c r="U1179" s="16">
        <f t="shared" ref="U1179:W1179" si="1174">D1179-U$5</f>
        <v>128</v>
      </c>
      <c r="V1179" s="16">
        <f t="shared" si="1174"/>
        <v>50</v>
      </c>
      <c r="W1179" s="16">
        <f t="shared" si="1174"/>
        <v>1304</v>
      </c>
    </row>
    <row r="1180" spans="1:23" ht="15.75" customHeight="1" x14ac:dyDescent="0.2">
      <c r="A1180" s="2">
        <v>4538</v>
      </c>
      <c r="B1180" s="2">
        <v>9</v>
      </c>
      <c r="C1180" s="2">
        <v>5</v>
      </c>
      <c r="D1180" s="2">
        <v>2001</v>
      </c>
      <c r="E1180" s="2">
        <v>2001</v>
      </c>
      <c r="F1180" s="2">
        <v>1310</v>
      </c>
      <c r="G1180" s="2">
        <v>1</v>
      </c>
      <c r="H1180" s="2">
        <v>1</v>
      </c>
      <c r="I1180" s="2">
        <v>1</v>
      </c>
      <c r="J1180" s="2">
        <v>2</v>
      </c>
      <c r="K1180" s="2">
        <v>285000</v>
      </c>
      <c r="L1180" s="2" t="s">
        <v>13</v>
      </c>
      <c r="M1180" s="2" t="s">
        <v>19</v>
      </c>
      <c r="N1180" s="16">
        <f t="shared" si="0"/>
        <v>217.55725190839695</v>
      </c>
      <c r="O1180" s="16">
        <f t="shared" si="1"/>
        <v>5</v>
      </c>
      <c r="P1180" s="17">
        <f t="shared" si="2"/>
        <v>57000</v>
      </c>
      <c r="Q1180" s="18">
        <f t="shared" si="3"/>
        <v>0.2</v>
      </c>
      <c r="R1180" s="16" t="str">
        <f t="shared" si="4"/>
        <v>SomerstTA</v>
      </c>
      <c r="S1180" s="19">
        <f t="shared" si="5"/>
        <v>36892</v>
      </c>
      <c r="T1180" s="20">
        <f t="shared" ca="1" si="6"/>
        <v>7575</v>
      </c>
      <c r="U1180" s="16">
        <f t="shared" ref="U1180:W1180" si="1175">D1180-U$5</f>
        <v>129</v>
      </c>
      <c r="V1180" s="16">
        <f t="shared" si="1175"/>
        <v>51</v>
      </c>
      <c r="W1180" s="16">
        <f t="shared" si="1175"/>
        <v>976</v>
      </c>
    </row>
    <row r="1181" spans="1:23" ht="15.75" customHeight="1" x14ac:dyDescent="0.2">
      <c r="A1181" s="2">
        <v>4385</v>
      </c>
      <c r="B1181" s="2">
        <v>9</v>
      </c>
      <c r="C1181" s="2">
        <v>5</v>
      </c>
      <c r="D1181" s="2">
        <v>2001</v>
      </c>
      <c r="E1181" s="2">
        <v>2001</v>
      </c>
      <c r="F1181" s="2">
        <v>1419</v>
      </c>
      <c r="G1181" s="2">
        <v>1</v>
      </c>
      <c r="H1181" s="2">
        <v>2</v>
      </c>
      <c r="I1181" s="2">
        <v>1</v>
      </c>
      <c r="J1181" s="2">
        <v>2</v>
      </c>
      <c r="K1181" s="2">
        <v>290000</v>
      </c>
      <c r="L1181" s="2" t="s">
        <v>13</v>
      </c>
      <c r="M1181" s="2" t="s">
        <v>19</v>
      </c>
      <c r="N1181" s="16">
        <f t="shared" si="0"/>
        <v>204.369274136716</v>
      </c>
      <c r="O1181" s="16">
        <f t="shared" si="1"/>
        <v>6</v>
      </c>
      <c r="P1181" s="17">
        <f t="shared" si="2"/>
        <v>48333.333333333336</v>
      </c>
      <c r="Q1181" s="18">
        <f t="shared" si="3"/>
        <v>0.16666666666666666</v>
      </c>
      <c r="R1181" s="16" t="str">
        <f t="shared" si="4"/>
        <v>SomerstTA</v>
      </c>
      <c r="S1181" s="19">
        <f t="shared" si="5"/>
        <v>36892</v>
      </c>
      <c r="T1181" s="20">
        <f t="shared" ca="1" si="6"/>
        <v>7575</v>
      </c>
      <c r="U1181" s="16">
        <f t="shared" ref="U1181:W1181" si="1176">D1181-U$5</f>
        <v>129</v>
      </c>
      <c r="V1181" s="16">
        <f t="shared" si="1176"/>
        <v>51</v>
      </c>
      <c r="W1181" s="16">
        <f t="shared" si="1176"/>
        <v>1085</v>
      </c>
    </row>
    <row r="1182" spans="1:23" ht="15.75" customHeight="1" x14ac:dyDescent="0.2">
      <c r="A1182" s="2">
        <v>4109</v>
      </c>
      <c r="B1182" s="2">
        <v>9</v>
      </c>
      <c r="C1182" s="2">
        <v>5</v>
      </c>
      <c r="D1182" s="2">
        <v>1999</v>
      </c>
      <c r="E1182" s="2">
        <v>2000</v>
      </c>
      <c r="F1182" s="2">
        <v>1557</v>
      </c>
      <c r="G1182" s="2">
        <v>2</v>
      </c>
      <c r="H1182" s="2">
        <v>2</v>
      </c>
      <c r="I1182" s="2">
        <v>1</v>
      </c>
      <c r="J1182" s="2">
        <v>2</v>
      </c>
      <c r="K1182" s="2">
        <v>305000</v>
      </c>
      <c r="L1182" s="2" t="s">
        <v>13</v>
      </c>
      <c r="M1182" s="2" t="s">
        <v>19</v>
      </c>
      <c r="N1182" s="16">
        <f t="shared" si="0"/>
        <v>195.88953114964676</v>
      </c>
      <c r="O1182" s="16">
        <f t="shared" si="1"/>
        <v>7</v>
      </c>
      <c r="P1182" s="17">
        <f t="shared" si="2"/>
        <v>43571.428571428572</v>
      </c>
      <c r="Q1182" s="18">
        <f t="shared" si="3"/>
        <v>0.2857142857142857</v>
      </c>
      <c r="R1182" s="16" t="str">
        <f t="shared" si="4"/>
        <v>SomerstTA</v>
      </c>
      <c r="S1182" s="19">
        <f t="shared" si="5"/>
        <v>36161</v>
      </c>
      <c r="T1182" s="20">
        <f t="shared" ca="1" si="6"/>
        <v>8306</v>
      </c>
      <c r="U1182" s="16">
        <f t="shared" ref="U1182:W1182" si="1177">D1182-U$5</f>
        <v>127</v>
      </c>
      <c r="V1182" s="16">
        <f t="shared" si="1177"/>
        <v>50</v>
      </c>
      <c r="W1182" s="16">
        <f t="shared" si="1177"/>
        <v>1223</v>
      </c>
    </row>
    <row r="1183" spans="1:23" ht="15.75" customHeight="1" x14ac:dyDescent="0.2">
      <c r="A1183" s="2">
        <v>5119</v>
      </c>
      <c r="B1183" s="2">
        <v>9</v>
      </c>
      <c r="C1183" s="2">
        <v>5</v>
      </c>
      <c r="D1183" s="2">
        <v>1999</v>
      </c>
      <c r="E1183" s="2">
        <v>2000</v>
      </c>
      <c r="F1183" s="2">
        <v>1709</v>
      </c>
      <c r="G1183" s="2">
        <v>2</v>
      </c>
      <c r="H1183" s="2">
        <v>2</v>
      </c>
      <c r="I1183" s="2">
        <v>1</v>
      </c>
      <c r="J1183" s="2">
        <v>2</v>
      </c>
      <c r="K1183" s="2">
        <v>328900</v>
      </c>
      <c r="L1183" s="2" t="s">
        <v>13</v>
      </c>
      <c r="M1183" s="2" t="s">
        <v>19</v>
      </c>
      <c r="N1183" s="16">
        <f t="shared" si="0"/>
        <v>192.45172615564658</v>
      </c>
      <c r="O1183" s="16">
        <f t="shared" si="1"/>
        <v>7</v>
      </c>
      <c r="P1183" s="17">
        <f t="shared" si="2"/>
        <v>46985.714285714283</v>
      </c>
      <c r="Q1183" s="18">
        <f t="shared" si="3"/>
        <v>0.2857142857142857</v>
      </c>
      <c r="R1183" s="16" t="str">
        <f t="shared" si="4"/>
        <v>SomerstTA</v>
      </c>
      <c r="S1183" s="19">
        <f t="shared" si="5"/>
        <v>36161</v>
      </c>
      <c r="T1183" s="20">
        <f t="shared" ca="1" si="6"/>
        <v>8306</v>
      </c>
      <c r="U1183" s="16">
        <f t="shared" ref="U1183:W1183" si="1178">D1183-U$5</f>
        <v>127</v>
      </c>
      <c r="V1183" s="16">
        <f t="shared" si="1178"/>
        <v>50</v>
      </c>
      <c r="W1183" s="16">
        <f t="shared" si="1178"/>
        <v>1375</v>
      </c>
    </row>
    <row r="1184" spans="1:23" ht="15.75" customHeight="1" x14ac:dyDescent="0.2">
      <c r="A1184" s="2">
        <v>2160</v>
      </c>
      <c r="B1184" s="2">
        <v>7</v>
      </c>
      <c r="C1184" s="2">
        <v>5</v>
      </c>
      <c r="D1184" s="2">
        <v>1999</v>
      </c>
      <c r="E1184" s="2">
        <v>2000</v>
      </c>
      <c r="F1184" s="2">
        <v>1252</v>
      </c>
      <c r="G1184" s="2">
        <v>2</v>
      </c>
      <c r="H1184" s="2">
        <v>2</v>
      </c>
      <c r="I1184" s="2">
        <v>0</v>
      </c>
      <c r="J1184" s="2">
        <v>2</v>
      </c>
      <c r="K1184" s="2">
        <v>160000</v>
      </c>
      <c r="L1184" s="2" t="s">
        <v>13</v>
      </c>
      <c r="M1184" s="2" t="s">
        <v>19</v>
      </c>
      <c r="N1184" s="16">
        <f t="shared" si="0"/>
        <v>127.79552715654953</v>
      </c>
      <c r="O1184" s="16">
        <f t="shared" si="1"/>
        <v>6</v>
      </c>
      <c r="P1184" s="17">
        <f t="shared" si="2"/>
        <v>26666.666666666668</v>
      </c>
      <c r="Q1184" s="18">
        <f t="shared" si="3"/>
        <v>0.33333333333333331</v>
      </c>
      <c r="R1184" s="16" t="str">
        <f t="shared" si="4"/>
        <v>SomerstTA</v>
      </c>
      <c r="S1184" s="19">
        <f t="shared" si="5"/>
        <v>36161</v>
      </c>
      <c r="T1184" s="20">
        <f t="shared" ca="1" si="6"/>
        <v>8306</v>
      </c>
      <c r="U1184" s="16">
        <f t="shared" ref="U1184:W1184" si="1179">D1184-U$5</f>
        <v>127</v>
      </c>
      <c r="V1184" s="16">
        <f t="shared" si="1179"/>
        <v>50</v>
      </c>
      <c r="W1184" s="16">
        <f t="shared" si="1179"/>
        <v>918</v>
      </c>
    </row>
    <row r="1185" spans="1:23" ht="15.75" customHeight="1" x14ac:dyDescent="0.2">
      <c r="A1185" s="2">
        <v>2160</v>
      </c>
      <c r="B1185" s="2">
        <v>7</v>
      </c>
      <c r="C1185" s="2">
        <v>5</v>
      </c>
      <c r="D1185" s="2">
        <v>1999</v>
      </c>
      <c r="E1185" s="2">
        <v>2000</v>
      </c>
      <c r="F1185" s="2">
        <v>1404</v>
      </c>
      <c r="G1185" s="2">
        <v>2</v>
      </c>
      <c r="H1185" s="2">
        <v>3</v>
      </c>
      <c r="I1185" s="2">
        <v>0</v>
      </c>
      <c r="J1185" s="2">
        <v>2</v>
      </c>
      <c r="K1185" s="2">
        <v>170000</v>
      </c>
      <c r="L1185" s="2" t="s">
        <v>13</v>
      </c>
      <c r="M1185" s="2" t="s">
        <v>19</v>
      </c>
      <c r="N1185" s="16">
        <f t="shared" si="0"/>
        <v>121.08262108262109</v>
      </c>
      <c r="O1185" s="16">
        <f t="shared" si="1"/>
        <v>7</v>
      </c>
      <c r="P1185" s="17">
        <f t="shared" si="2"/>
        <v>24285.714285714286</v>
      </c>
      <c r="Q1185" s="18">
        <f t="shared" si="3"/>
        <v>0.2857142857142857</v>
      </c>
      <c r="R1185" s="16" t="str">
        <f t="shared" si="4"/>
        <v>SomerstTA</v>
      </c>
      <c r="S1185" s="19">
        <f t="shared" si="5"/>
        <v>36161</v>
      </c>
      <c r="T1185" s="20">
        <f t="shared" ca="1" si="6"/>
        <v>8306</v>
      </c>
      <c r="U1185" s="16">
        <f t="shared" ref="U1185:W1185" si="1180">D1185-U$5</f>
        <v>127</v>
      </c>
      <c r="V1185" s="16">
        <f t="shared" si="1180"/>
        <v>50</v>
      </c>
      <c r="W1185" s="16">
        <f t="shared" si="1180"/>
        <v>1070</v>
      </c>
    </row>
    <row r="1186" spans="1:23" ht="15.75" customHeight="1" x14ac:dyDescent="0.2">
      <c r="A1186" s="2">
        <v>10646</v>
      </c>
      <c r="B1186" s="2">
        <v>7</v>
      </c>
      <c r="C1186" s="2">
        <v>5</v>
      </c>
      <c r="D1186" s="2">
        <v>2001</v>
      </c>
      <c r="E1186" s="2">
        <v>2001</v>
      </c>
      <c r="F1186" s="2">
        <v>1789</v>
      </c>
      <c r="G1186" s="2">
        <v>2</v>
      </c>
      <c r="H1186" s="2">
        <v>3</v>
      </c>
      <c r="I1186" s="2">
        <v>1</v>
      </c>
      <c r="J1186" s="2">
        <v>2</v>
      </c>
      <c r="K1186" s="2">
        <v>223000</v>
      </c>
      <c r="L1186" s="2" t="s">
        <v>13</v>
      </c>
      <c r="M1186" s="2" t="s">
        <v>19</v>
      </c>
      <c r="N1186" s="16">
        <f t="shared" si="0"/>
        <v>124.65064281721632</v>
      </c>
      <c r="O1186" s="16">
        <f t="shared" si="1"/>
        <v>8</v>
      </c>
      <c r="P1186" s="17">
        <f t="shared" si="2"/>
        <v>27875</v>
      </c>
      <c r="Q1186" s="18">
        <f t="shared" si="3"/>
        <v>0.25</v>
      </c>
      <c r="R1186" s="16" t="str">
        <f t="shared" si="4"/>
        <v>SomerstTA</v>
      </c>
      <c r="S1186" s="19">
        <f t="shared" si="5"/>
        <v>36892</v>
      </c>
      <c r="T1186" s="20">
        <f t="shared" ca="1" si="6"/>
        <v>7575</v>
      </c>
      <c r="U1186" s="16">
        <f t="shared" ref="U1186:W1186" si="1181">D1186-U$5</f>
        <v>129</v>
      </c>
      <c r="V1186" s="16">
        <f t="shared" si="1181"/>
        <v>51</v>
      </c>
      <c r="W1186" s="16">
        <f t="shared" si="1181"/>
        <v>1455</v>
      </c>
    </row>
    <row r="1187" spans="1:23" ht="15.75" customHeight="1" x14ac:dyDescent="0.2">
      <c r="A1187" s="2">
        <v>2645</v>
      </c>
      <c r="B1187" s="2">
        <v>8</v>
      </c>
      <c r="C1187" s="2">
        <v>5</v>
      </c>
      <c r="D1187" s="2">
        <v>1999</v>
      </c>
      <c r="E1187" s="2">
        <v>1999</v>
      </c>
      <c r="F1187" s="2">
        <v>1586</v>
      </c>
      <c r="G1187" s="2">
        <v>2</v>
      </c>
      <c r="H1187" s="2">
        <v>3</v>
      </c>
      <c r="I1187" s="2">
        <v>0</v>
      </c>
      <c r="J1187" s="2">
        <v>2</v>
      </c>
      <c r="K1187" s="2">
        <v>170000</v>
      </c>
      <c r="L1187" s="2" t="s">
        <v>13</v>
      </c>
      <c r="M1187" s="2" t="s">
        <v>19</v>
      </c>
      <c r="N1187" s="16">
        <f t="shared" si="0"/>
        <v>107.18789407313997</v>
      </c>
      <c r="O1187" s="16">
        <f t="shared" si="1"/>
        <v>7</v>
      </c>
      <c r="P1187" s="17">
        <f t="shared" si="2"/>
        <v>24285.714285714286</v>
      </c>
      <c r="Q1187" s="18">
        <f t="shared" si="3"/>
        <v>0.2857142857142857</v>
      </c>
      <c r="R1187" s="16" t="str">
        <f t="shared" si="4"/>
        <v>SomerstTA</v>
      </c>
      <c r="S1187" s="19">
        <f t="shared" si="5"/>
        <v>36161</v>
      </c>
      <c r="T1187" s="20">
        <f t="shared" ca="1" si="6"/>
        <v>8306</v>
      </c>
      <c r="U1187" s="16">
        <f t="shared" ref="U1187:W1187" si="1182">D1187-U$5</f>
        <v>127</v>
      </c>
      <c r="V1187" s="16">
        <f t="shared" si="1182"/>
        <v>49</v>
      </c>
      <c r="W1187" s="16">
        <f t="shared" si="1182"/>
        <v>1252</v>
      </c>
    </row>
    <row r="1188" spans="1:23" ht="15.75" customHeight="1" x14ac:dyDescent="0.2">
      <c r="A1188" s="2">
        <v>2645</v>
      </c>
      <c r="B1188" s="2">
        <v>8</v>
      </c>
      <c r="C1188" s="2">
        <v>5</v>
      </c>
      <c r="D1188" s="2">
        <v>1999</v>
      </c>
      <c r="E1188" s="2">
        <v>2000</v>
      </c>
      <c r="F1188" s="2">
        <v>1607</v>
      </c>
      <c r="G1188" s="2">
        <v>2</v>
      </c>
      <c r="H1188" s="2">
        <v>3</v>
      </c>
      <c r="I1188" s="2">
        <v>0</v>
      </c>
      <c r="J1188" s="2">
        <v>2</v>
      </c>
      <c r="K1188" s="2">
        <v>200000</v>
      </c>
      <c r="L1188" s="2" t="s">
        <v>13</v>
      </c>
      <c r="M1188" s="2" t="s">
        <v>19</v>
      </c>
      <c r="N1188" s="16">
        <f t="shared" si="0"/>
        <v>124.45550715619166</v>
      </c>
      <c r="O1188" s="16">
        <f t="shared" si="1"/>
        <v>7</v>
      </c>
      <c r="P1188" s="17">
        <f t="shared" si="2"/>
        <v>28571.428571428572</v>
      </c>
      <c r="Q1188" s="18">
        <f t="shared" si="3"/>
        <v>0.2857142857142857</v>
      </c>
      <c r="R1188" s="16" t="str">
        <f t="shared" si="4"/>
        <v>SomerstTA</v>
      </c>
      <c r="S1188" s="19">
        <f t="shared" si="5"/>
        <v>36161</v>
      </c>
      <c r="T1188" s="20">
        <f t="shared" ca="1" si="6"/>
        <v>8306</v>
      </c>
      <c r="U1188" s="16">
        <f t="shared" ref="U1188:W1188" si="1183">D1188-U$5</f>
        <v>127</v>
      </c>
      <c r="V1188" s="16">
        <f t="shared" si="1183"/>
        <v>50</v>
      </c>
      <c r="W1188" s="16">
        <f t="shared" si="1183"/>
        <v>1273</v>
      </c>
    </row>
    <row r="1189" spans="1:23" ht="15.75" customHeight="1" x14ac:dyDescent="0.2">
      <c r="A1189" s="2">
        <v>3951</v>
      </c>
      <c r="B1189" s="2">
        <v>10</v>
      </c>
      <c r="C1189" s="2">
        <v>5</v>
      </c>
      <c r="D1189" s="2">
        <v>1998</v>
      </c>
      <c r="E1189" s="2">
        <v>1999</v>
      </c>
      <c r="F1189" s="2">
        <v>2393</v>
      </c>
      <c r="G1189" s="2">
        <v>2</v>
      </c>
      <c r="H1189" s="2">
        <v>2</v>
      </c>
      <c r="I1189" s="2">
        <v>1</v>
      </c>
      <c r="J1189" s="2">
        <v>2</v>
      </c>
      <c r="K1189" s="2">
        <v>345000</v>
      </c>
      <c r="L1189" s="2" t="s">
        <v>13</v>
      </c>
      <c r="M1189" s="2" t="s">
        <v>19</v>
      </c>
      <c r="N1189" s="16">
        <f t="shared" si="0"/>
        <v>144.17049728374425</v>
      </c>
      <c r="O1189" s="16">
        <f t="shared" si="1"/>
        <v>7</v>
      </c>
      <c r="P1189" s="17">
        <f t="shared" si="2"/>
        <v>49285.714285714283</v>
      </c>
      <c r="Q1189" s="18">
        <f t="shared" si="3"/>
        <v>0.2857142857142857</v>
      </c>
      <c r="R1189" s="16" t="str">
        <f t="shared" si="4"/>
        <v>SomerstTA</v>
      </c>
      <c r="S1189" s="19">
        <f t="shared" si="5"/>
        <v>35796</v>
      </c>
      <c r="T1189" s="20">
        <f t="shared" ca="1" si="6"/>
        <v>8671</v>
      </c>
      <c r="U1189" s="16">
        <f t="shared" ref="U1189:W1189" si="1184">D1189-U$5</f>
        <v>126</v>
      </c>
      <c r="V1189" s="16">
        <f t="shared" si="1184"/>
        <v>49</v>
      </c>
      <c r="W1189" s="16">
        <f t="shared" si="1184"/>
        <v>2059</v>
      </c>
    </row>
    <row r="1190" spans="1:23" ht="15.75" customHeight="1" x14ac:dyDescent="0.2">
      <c r="A1190" s="2">
        <v>14963</v>
      </c>
      <c r="B1190" s="2">
        <v>8</v>
      </c>
      <c r="C1190" s="2">
        <v>5</v>
      </c>
      <c r="D1190" s="2">
        <v>1996</v>
      </c>
      <c r="E1190" s="2">
        <v>1996</v>
      </c>
      <c r="F1190" s="2">
        <v>1288</v>
      </c>
      <c r="G1190" s="2">
        <v>1</v>
      </c>
      <c r="H1190" s="2">
        <v>1</v>
      </c>
      <c r="I1190" s="2">
        <v>2</v>
      </c>
      <c r="J1190" s="2">
        <v>2</v>
      </c>
      <c r="K1190" s="2">
        <v>245500</v>
      </c>
      <c r="L1190" s="2" t="s">
        <v>13</v>
      </c>
      <c r="M1190" s="2" t="s">
        <v>42</v>
      </c>
      <c r="N1190" s="16">
        <f t="shared" si="0"/>
        <v>190.60559006211179</v>
      </c>
      <c r="O1190" s="16">
        <f t="shared" si="1"/>
        <v>6</v>
      </c>
      <c r="P1190" s="17">
        <f t="shared" si="2"/>
        <v>40916.666666666664</v>
      </c>
      <c r="Q1190" s="18">
        <f t="shared" si="3"/>
        <v>0.16666666666666666</v>
      </c>
      <c r="R1190" s="16" t="str">
        <f t="shared" si="4"/>
        <v>VeenkerTA</v>
      </c>
      <c r="S1190" s="19">
        <f t="shared" si="5"/>
        <v>35065</v>
      </c>
      <c r="T1190" s="20">
        <f t="shared" ca="1" si="6"/>
        <v>9402</v>
      </c>
      <c r="U1190" s="16">
        <f t="shared" ref="U1190:W1190" si="1185">D1190-U$5</f>
        <v>124</v>
      </c>
      <c r="V1190" s="16">
        <f t="shared" si="1185"/>
        <v>46</v>
      </c>
      <c r="W1190" s="16">
        <f t="shared" si="1185"/>
        <v>954</v>
      </c>
    </row>
    <row r="1191" spans="1:23" ht="15.75" customHeight="1" x14ac:dyDescent="0.2">
      <c r="A1191" s="2">
        <v>11064</v>
      </c>
      <c r="B1191" s="2">
        <v>8</v>
      </c>
      <c r="C1191" s="2">
        <v>5</v>
      </c>
      <c r="D1191" s="2">
        <v>1995</v>
      </c>
      <c r="E1191" s="2">
        <v>1995</v>
      </c>
      <c r="F1191" s="2">
        <v>1239</v>
      </c>
      <c r="G1191" s="2">
        <v>1</v>
      </c>
      <c r="H1191" s="2">
        <v>1</v>
      </c>
      <c r="I1191" s="2">
        <v>1</v>
      </c>
      <c r="J1191" s="2">
        <v>2</v>
      </c>
      <c r="K1191" s="2">
        <v>217500</v>
      </c>
      <c r="L1191" s="2" t="s">
        <v>13</v>
      </c>
      <c r="M1191" s="2" t="s">
        <v>42</v>
      </c>
      <c r="N1191" s="16">
        <f t="shared" si="0"/>
        <v>175.544794188862</v>
      </c>
      <c r="O1191" s="16">
        <f t="shared" si="1"/>
        <v>5</v>
      </c>
      <c r="P1191" s="17">
        <f t="shared" si="2"/>
        <v>43500</v>
      </c>
      <c r="Q1191" s="18">
        <f t="shared" si="3"/>
        <v>0.2</v>
      </c>
      <c r="R1191" s="16" t="str">
        <f t="shared" si="4"/>
        <v>VeenkerTA</v>
      </c>
      <c r="S1191" s="19">
        <f t="shared" si="5"/>
        <v>34700</v>
      </c>
      <c r="T1191" s="20">
        <f t="shared" ca="1" si="6"/>
        <v>9767</v>
      </c>
      <c r="U1191" s="16">
        <f t="shared" ref="U1191:W1191" si="1186">D1191-U$5</f>
        <v>123</v>
      </c>
      <c r="V1191" s="16">
        <f t="shared" si="1186"/>
        <v>45</v>
      </c>
      <c r="W1191" s="16">
        <f t="shared" si="1186"/>
        <v>905</v>
      </c>
    </row>
    <row r="1192" spans="1:23" ht="15.75" customHeight="1" x14ac:dyDescent="0.2">
      <c r="A1192" s="2">
        <v>10846</v>
      </c>
      <c r="B1192" s="2">
        <v>8</v>
      </c>
      <c r="C1192" s="2">
        <v>5</v>
      </c>
      <c r="D1192" s="2">
        <v>1993</v>
      </c>
      <c r="E1192" s="2">
        <v>1993</v>
      </c>
      <c r="F1192" s="2">
        <v>1719</v>
      </c>
      <c r="G1192" s="2">
        <v>1</v>
      </c>
      <c r="H1192" s="2">
        <v>1</v>
      </c>
      <c r="I1192" s="2">
        <v>2</v>
      </c>
      <c r="J1192" s="2">
        <v>2</v>
      </c>
      <c r="K1192" s="2">
        <v>324000</v>
      </c>
      <c r="L1192" s="2" t="s">
        <v>13</v>
      </c>
      <c r="M1192" s="2" t="s">
        <v>42</v>
      </c>
      <c r="N1192" s="16">
        <f t="shared" si="0"/>
        <v>188.48167539267016</v>
      </c>
      <c r="O1192" s="16">
        <f t="shared" si="1"/>
        <v>6</v>
      </c>
      <c r="P1192" s="17">
        <f t="shared" si="2"/>
        <v>54000</v>
      </c>
      <c r="Q1192" s="18">
        <f t="shared" si="3"/>
        <v>0.16666666666666666</v>
      </c>
      <c r="R1192" s="16" t="str">
        <f t="shared" si="4"/>
        <v>VeenkerTA</v>
      </c>
      <c r="S1192" s="19">
        <f t="shared" si="5"/>
        <v>33970</v>
      </c>
      <c r="T1192" s="20">
        <f t="shared" ca="1" si="6"/>
        <v>10497</v>
      </c>
      <c r="U1192" s="16">
        <f t="shared" ref="U1192:W1192" si="1187">D1192-U$5</f>
        <v>121</v>
      </c>
      <c r="V1192" s="16">
        <f t="shared" si="1187"/>
        <v>43</v>
      </c>
      <c r="W1192" s="16">
        <f t="shared" si="1187"/>
        <v>1385</v>
      </c>
    </row>
    <row r="1193" spans="1:23" ht="15.75" customHeight="1" x14ac:dyDescent="0.2">
      <c r="A1193" s="2">
        <v>11120</v>
      </c>
      <c r="B1193" s="2">
        <v>6</v>
      </c>
      <c r="C1193" s="2">
        <v>6</v>
      </c>
      <c r="D1193" s="2">
        <v>1984</v>
      </c>
      <c r="E1193" s="2">
        <v>1984</v>
      </c>
      <c r="F1193" s="2">
        <v>1232</v>
      </c>
      <c r="G1193" s="2">
        <v>2</v>
      </c>
      <c r="H1193" s="2">
        <v>3</v>
      </c>
      <c r="I1193" s="2">
        <v>0</v>
      </c>
      <c r="J1193" s="2">
        <v>2</v>
      </c>
      <c r="K1193" s="2">
        <v>162500</v>
      </c>
      <c r="L1193" s="2" t="s">
        <v>13</v>
      </c>
      <c r="M1193" s="2" t="s">
        <v>42</v>
      </c>
      <c r="N1193" s="16">
        <f t="shared" si="0"/>
        <v>131.89935064935065</v>
      </c>
      <c r="O1193" s="16">
        <f t="shared" si="1"/>
        <v>7</v>
      </c>
      <c r="P1193" s="17">
        <f t="shared" si="2"/>
        <v>23214.285714285714</v>
      </c>
      <c r="Q1193" s="18">
        <f t="shared" si="3"/>
        <v>0.2857142857142857</v>
      </c>
      <c r="R1193" s="16" t="str">
        <f t="shared" si="4"/>
        <v>VeenkerTA</v>
      </c>
      <c r="S1193" s="19">
        <f t="shared" si="5"/>
        <v>30682</v>
      </c>
      <c r="T1193" s="20">
        <f t="shared" ca="1" si="6"/>
        <v>13785</v>
      </c>
      <c r="U1193" s="16">
        <f t="shared" ref="U1193:W1193" si="1188">D1193-U$5</f>
        <v>112</v>
      </c>
      <c r="V1193" s="16">
        <f t="shared" si="1188"/>
        <v>34</v>
      </c>
      <c r="W1193" s="16">
        <f t="shared" si="1188"/>
        <v>898</v>
      </c>
    </row>
    <row r="1194" spans="1:23" ht="15.75" customHeight="1" x14ac:dyDescent="0.2">
      <c r="A1194" s="2">
        <v>24572</v>
      </c>
      <c r="B1194" s="2">
        <v>9</v>
      </c>
      <c r="C1194" s="2">
        <v>3</v>
      </c>
      <c r="D1194" s="2">
        <v>1977</v>
      </c>
      <c r="E1194" s="2">
        <v>1977</v>
      </c>
      <c r="F1194" s="2">
        <v>2944</v>
      </c>
      <c r="G1194" s="2">
        <v>2</v>
      </c>
      <c r="H1194" s="2">
        <v>3</v>
      </c>
      <c r="I1194" s="2">
        <v>1</v>
      </c>
      <c r="J1194" s="2">
        <v>3</v>
      </c>
      <c r="K1194" s="2">
        <v>150000</v>
      </c>
      <c r="L1194" s="2" t="s">
        <v>17</v>
      </c>
      <c r="M1194" s="2" t="s">
        <v>42</v>
      </c>
      <c r="N1194" s="16">
        <f t="shared" si="0"/>
        <v>50.951086956521742</v>
      </c>
      <c r="O1194" s="16">
        <f t="shared" si="1"/>
        <v>9</v>
      </c>
      <c r="P1194" s="17">
        <f t="shared" si="2"/>
        <v>16666.666666666668</v>
      </c>
      <c r="Q1194" s="18">
        <f t="shared" si="3"/>
        <v>0.22222222222222221</v>
      </c>
      <c r="R1194" s="16" t="str">
        <f t="shared" si="4"/>
        <v>VeenkerGd</v>
      </c>
      <c r="S1194" s="19">
        <f t="shared" si="5"/>
        <v>28126</v>
      </c>
      <c r="T1194" s="20">
        <f t="shared" ca="1" si="6"/>
        <v>16341</v>
      </c>
      <c r="U1194" s="16">
        <f t="shared" ref="U1194:W1194" si="1189">D1194-U$5</f>
        <v>105</v>
      </c>
      <c r="V1194" s="16">
        <f t="shared" si="1189"/>
        <v>27</v>
      </c>
      <c r="W1194" s="16">
        <f t="shared" si="1189"/>
        <v>2610</v>
      </c>
    </row>
    <row r="1195" spans="1:23" ht="15.75" customHeight="1" x14ac:dyDescent="0.2">
      <c r="A1195" s="2">
        <v>16280</v>
      </c>
      <c r="B1195" s="2">
        <v>8</v>
      </c>
      <c r="C1195" s="2">
        <v>9</v>
      </c>
      <c r="D1195" s="2">
        <v>1976</v>
      </c>
      <c r="E1195" s="2">
        <v>2007</v>
      </c>
      <c r="F1195" s="2">
        <v>1671</v>
      </c>
      <c r="G1195" s="2">
        <v>3</v>
      </c>
      <c r="H1195" s="2">
        <v>3</v>
      </c>
      <c r="I1195" s="2">
        <v>1</v>
      </c>
      <c r="J1195" s="2">
        <v>2</v>
      </c>
      <c r="K1195" s="2">
        <v>290000</v>
      </c>
      <c r="L1195" s="2" t="s">
        <v>43</v>
      </c>
      <c r="M1195" s="2" t="s">
        <v>42</v>
      </c>
      <c r="N1195" s="16">
        <f t="shared" si="0"/>
        <v>173.54877318970676</v>
      </c>
      <c r="O1195" s="16">
        <f t="shared" si="1"/>
        <v>9</v>
      </c>
      <c r="P1195" s="17">
        <f t="shared" si="2"/>
        <v>32222.222222222223</v>
      </c>
      <c r="Q1195" s="18">
        <f t="shared" si="3"/>
        <v>0.33333333333333331</v>
      </c>
      <c r="R1195" s="16" t="str">
        <f t="shared" si="4"/>
        <v>VeenkerEx</v>
      </c>
      <c r="S1195" s="19">
        <f t="shared" si="5"/>
        <v>27760</v>
      </c>
      <c r="T1195" s="20">
        <f t="shared" ca="1" si="6"/>
        <v>16707</v>
      </c>
      <c r="U1195" s="16">
        <f t="shared" ref="U1195:W1195" si="1190">D1195-U$5</f>
        <v>104</v>
      </c>
      <c r="V1195" s="16">
        <f t="shared" si="1190"/>
        <v>57</v>
      </c>
      <c r="W1195" s="16">
        <f t="shared" si="1190"/>
        <v>1337</v>
      </c>
    </row>
    <row r="1196" spans="1:23" ht="15.75" customHeight="1" x14ac:dyDescent="0.2">
      <c r="A1196" s="2">
        <v>7500</v>
      </c>
      <c r="B1196" s="2">
        <v>7</v>
      </c>
      <c r="C1196" s="2">
        <v>5</v>
      </c>
      <c r="D1196" s="2">
        <v>2002</v>
      </c>
      <c r="E1196" s="2">
        <v>2002</v>
      </c>
      <c r="F1196" s="2">
        <v>1812</v>
      </c>
      <c r="G1196" s="2">
        <v>2</v>
      </c>
      <c r="H1196" s="2">
        <v>3</v>
      </c>
      <c r="I1196" s="2">
        <v>1</v>
      </c>
      <c r="J1196" s="2">
        <v>2</v>
      </c>
      <c r="K1196" s="2">
        <v>205000</v>
      </c>
      <c r="L1196" s="2" t="s">
        <v>13</v>
      </c>
      <c r="M1196" s="2" t="s">
        <v>19</v>
      </c>
      <c r="N1196" s="16">
        <f t="shared" si="0"/>
        <v>113.13465783664459</v>
      </c>
      <c r="O1196" s="16">
        <f t="shared" si="1"/>
        <v>8</v>
      </c>
      <c r="P1196" s="17">
        <f t="shared" si="2"/>
        <v>25625</v>
      </c>
      <c r="Q1196" s="18">
        <f t="shared" si="3"/>
        <v>0.25</v>
      </c>
      <c r="R1196" s="16" t="str">
        <f t="shared" si="4"/>
        <v>SomerstTA</v>
      </c>
      <c r="S1196" s="19">
        <f t="shared" si="5"/>
        <v>37257</v>
      </c>
      <c r="T1196" s="20">
        <f t="shared" ca="1" si="6"/>
        <v>7210</v>
      </c>
      <c r="U1196" s="16">
        <f t="shared" ref="U1196:W1196" si="1191">D1196-U$5</f>
        <v>130</v>
      </c>
      <c r="V1196" s="16">
        <f t="shared" si="1191"/>
        <v>52</v>
      </c>
      <c r="W1196" s="16">
        <f t="shared" si="1191"/>
        <v>1478</v>
      </c>
    </row>
    <row r="1197" spans="1:23" ht="15.75" customHeight="1" x14ac:dyDescent="0.2">
      <c r="A1197" s="2">
        <v>10400</v>
      </c>
      <c r="B1197" s="2">
        <v>7</v>
      </c>
      <c r="C1197" s="2">
        <v>6</v>
      </c>
      <c r="D1197" s="2">
        <v>1970</v>
      </c>
      <c r="E1197" s="2">
        <v>1970</v>
      </c>
      <c r="F1197" s="2">
        <v>1682</v>
      </c>
      <c r="G1197" s="2">
        <v>2</v>
      </c>
      <c r="H1197" s="2">
        <v>3</v>
      </c>
      <c r="I1197" s="2">
        <v>1</v>
      </c>
      <c r="J1197" s="2">
        <v>2</v>
      </c>
      <c r="K1197" s="2">
        <v>174000</v>
      </c>
      <c r="L1197" s="2" t="s">
        <v>13</v>
      </c>
      <c r="M1197" s="2" t="s">
        <v>18</v>
      </c>
      <c r="N1197" s="16">
        <f t="shared" si="0"/>
        <v>103.44827586206897</v>
      </c>
      <c r="O1197" s="16">
        <f t="shared" si="1"/>
        <v>8</v>
      </c>
      <c r="P1197" s="17">
        <f t="shared" si="2"/>
        <v>21750</v>
      </c>
      <c r="Q1197" s="18">
        <f t="shared" si="3"/>
        <v>0.25</v>
      </c>
      <c r="R1197" s="16" t="str">
        <f t="shared" si="4"/>
        <v>NWAmesTA</v>
      </c>
      <c r="S1197" s="19">
        <f t="shared" si="5"/>
        <v>25569</v>
      </c>
      <c r="T1197" s="20">
        <f t="shared" ca="1" si="6"/>
        <v>18898</v>
      </c>
      <c r="U1197" s="16">
        <f t="shared" ref="U1197:W1197" si="1192">D1197-U$5</f>
        <v>98</v>
      </c>
      <c r="V1197" s="16">
        <f t="shared" si="1192"/>
        <v>20</v>
      </c>
      <c r="W1197" s="16">
        <f t="shared" si="1192"/>
        <v>1348</v>
      </c>
    </row>
    <row r="1198" spans="1:23" ht="15.75" customHeight="1" x14ac:dyDescent="0.2">
      <c r="A1198" s="2">
        <v>11104</v>
      </c>
      <c r="B1198" s="2">
        <v>6</v>
      </c>
      <c r="C1198" s="2">
        <v>6</v>
      </c>
      <c r="D1198" s="2">
        <v>1969</v>
      </c>
      <c r="E1198" s="2">
        <v>1969</v>
      </c>
      <c r="F1198" s="2">
        <v>1427</v>
      </c>
      <c r="G1198" s="2">
        <v>2</v>
      </c>
      <c r="H1198" s="2">
        <v>4</v>
      </c>
      <c r="I1198" s="2">
        <v>0</v>
      </c>
      <c r="J1198" s="2">
        <v>2</v>
      </c>
      <c r="K1198" s="2">
        <v>183000</v>
      </c>
      <c r="L1198" s="2" t="s">
        <v>13</v>
      </c>
      <c r="M1198" s="2" t="s">
        <v>18</v>
      </c>
      <c r="N1198" s="16">
        <f t="shared" si="0"/>
        <v>128.24106517168886</v>
      </c>
      <c r="O1198" s="16">
        <f t="shared" si="1"/>
        <v>8</v>
      </c>
      <c r="P1198" s="17">
        <f t="shared" si="2"/>
        <v>22875</v>
      </c>
      <c r="Q1198" s="18">
        <f t="shared" si="3"/>
        <v>0.25</v>
      </c>
      <c r="R1198" s="16" t="str">
        <f t="shared" si="4"/>
        <v>NWAmesTA</v>
      </c>
      <c r="S1198" s="19">
        <f t="shared" si="5"/>
        <v>25204</v>
      </c>
      <c r="T1198" s="20">
        <f t="shared" ca="1" si="6"/>
        <v>19263</v>
      </c>
      <c r="U1198" s="16">
        <f t="shared" ref="U1198:W1198" si="1193">D1198-U$5</f>
        <v>97</v>
      </c>
      <c r="V1198" s="16">
        <f t="shared" si="1193"/>
        <v>19</v>
      </c>
      <c r="W1198" s="16">
        <f t="shared" si="1193"/>
        <v>1093</v>
      </c>
    </row>
    <row r="1199" spans="1:23" ht="15.75" customHeight="1" x14ac:dyDescent="0.2">
      <c r="A1199" s="2">
        <v>11050</v>
      </c>
      <c r="B1199" s="2">
        <v>6</v>
      </c>
      <c r="C1199" s="2">
        <v>5</v>
      </c>
      <c r="D1199" s="2">
        <v>1968</v>
      </c>
      <c r="E1199" s="2">
        <v>1968</v>
      </c>
      <c r="F1199" s="2">
        <v>1740</v>
      </c>
      <c r="G1199" s="2">
        <v>1</v>
      </c>
      <c r="H1199" s="2">
        <v>4</v>
      </c>
      <c r="I1199" s="2">
        <v>1</v>
      </c>
      <c r="J1199" s="2">
        <v>2</v>
      </c>
      <c r="K1199" s="2">
        <v>150000</v>
      </c>
      <c r="L1199" s="2" t="s">
        <v>13</v>
      </c>
      <c r="M1199" s="2" t="s">
        <v>18</v>
      </c>
      <c r="N1199" s="16">
        <f t="shared" si="0"/>
        <v>86.206896551724142</v>
      </c>
      <c r="O1199" s="16">
        <f t="shared" si="1"/>
        <v>8</v>
      </c>
      <c r="P1199" s="17">
        <f t="shared" si="2"/>
        <v>18750</v>
      </c>
      <c r="Q1199" s="18">
        <f t="shared" si="3"/>
        <v>0.125</v>
      </c>
      <c r="R1199" s="16" t="str">
        <f t="shared" si="4"/>
        <v>NWAmesTA</v>
      </c>
      <c r="S1199" s="19">
        <f t="shared" si="5"/>
        <v>24838</v>
      </c>
      <c r="T1199" s="20">
        <f t="shared" ca="1" si="6"/>
        <v>19629</v>
      </c>
      <c r="U1199" s="16">
        <f t="shared" ref="U1199:W1199" si="1194">D1199-U$5</f>
        <v>96</v>
      </c>
      <c r="V1199" s="16">
        <f t="shared" si="1194"/>
        <v>18</v>
      </c>
      <c r="W1199" s="16">
        <f t="shared" si="1194"/>
        <v>1406</v>
      </c>
    </row>
    <row r="1200" spans="1:23" ht="15.75" customHeight="1" x14ac:dyDescent="0.2">
      <c r="A1200" s="2">
        <v>11040</v>
      </c>
      <c r="B1200" s="2">
        <v>6</v>
      </c>
      <c r="C1200" s="2">
        <v>7</v>
      </c>
      <c r="D1200" s="2">
        <v>1971</v>
      </c>
      <c r="E1200" s="2">
        <v>2004</v>
      </c>
      <c r="F1200" s="2">
        <v>1258</v>
      </c>
      <c r="G1200" s="2">
        <v>2</v>
      </c>
      <c r="H1200" s="2">
        <v>3</v>
      </c>
      <c r="I1200" s="2">
        <v>0</v>
      </c>
      <c r="J1200" s="2">
        <v>2</v>
      </c>
      <c r="K1200" s="2">
        <v>145000</v>
      </c>
      <c r="L1200" s="2" t="s">
        <v>17</v>
      </c>
      <c r="M1200" s="2" t="s">
        <v>18</v>
      </c>
      <c r="N1200" s="16">
        <f t="shared" si="0"/>
        <v>115.26232114467409</v>
      </c>
      <c r="O1200" s="16">
        <f t="shared" si="1"/>
        <v>7</v>
      </c>
      <c r="P1200" s="17">
        <f t="shared" si="2"/>
        <v>20714.285714285714</v>
      </c>
      <c r="Q1200" s="18">
        <f t="shared" si="3"/>
        <v>0.2857142857142857</v>
      </c>
      <c r="R1200" s="16" t="str">
        <f t="shared" si="4"/>
        <v>NWAmesGd</v>
      </c>
      <c r="S1200" s="19">
        <f t="shared" si="5"/>
        <v>25934</v>
      </c>
      <c r="T1200" s="20">
        <f t="shared" ca="1" si="6"/>
        <v>18533</v>
      </c>
      <c r="U1200" s="16">
        <f t="shared" ref="U1200:W1200" si="1195">D1200-U$5</f>
        <v>99</v>
      </c>
      <c r="V1200" s="16">
        <f t="shared" si="1195"/>
        <v>54</v>
      </c>
      <c r="W1200" s="16">
        <f t="shared" si="1195"/>
        <v>924</v>
      </c>
    </row>
    <row r="1201" spans="1:23" ht="15.75" customHeight="1" x14ac:dyDescent="0.2">
      <c r="A1201" s="2">
        <v>15387</v>
      </c>
      <c r="B1201" s="2">
        <v>7</v>
      </c>
      <c r="C1201" s="2">
        <v>7</v>
      </c>
      <c r="D1201" s="2">
        <v>1967</v>
      </c>
      <c r="E1201" s="2">
        <v>1967</v>
      </c>
      <c r="F1201" s="2">
        <v>1620</v>
      </c>
      <c r="G1201" s="2">
        <v>2</v>
      </c>
      <c r="H1201" s="2">
        <v>4</v>
      </c>
      <c r="I1201" s="2">
        <v>1</v>
      </c>
      <c r="J1201" s="2">
        <v>2</v>
      </c>
      <c r="K1201" s="2">
        <v>215000</v>
      </c>
      <c r="L1201" s="2" t="s">
        <v>13</v>
      </c>
      <c r="M1201" s="2" t="s">
        <v>18</v>
      </c>
      <c r="N1201" s="16">
        <f t="shared" si="0"/>
        <v>132.71604938271605</v>
      </c>
      <c r="O1201" s="16">
        <f t="shared" si="1"/>
        <v>9</v>
      </c>
      <c r="P1201" s="17">
        <f t="shared" si="2"/>
        <v>23888.888888888891</v>
      </c>
      <c r="Q1201" s="18">
        <f t="shared" si="3"/>
        <v>0.22222222222222221</v>
      </c>
      <c r="R1201" s="16" t="str">
        <f t="shared" si="4"/>
        <v>NWAmesTA</v>
      </c>
      <c r="S1201" s="19">
        <f t="shared" si="5"/>
        <v>24473</v>
      </c>
      <c r="T1201" s="20">
        <f t="shared" ca="1" si="6"/>
        <v>19994</v>
      </c>
      <c r="U1201" s="16">
        <f t="shared" ref="U1201:W1201" si="1196">D1201-U$5</f>
        <v>95</v>
      </c>
      <c r="V1201" s="16">
        <f t="shared" si="1196"/>
        <v>17</v>
      </c>
      <c r="W1201" s="16">
        <f t="shared" si="1196"/>
        <v>1286</v>
      </c>
    </row>
    <row r="1202" spans="1:23" ht="15.75" customHeight="1" x14ac:dyDescent="0.2">
      <c r="A1202" s="2">
        <v>9750</v>
      </c>
      <c r="B1202" s="2">
        <v>5</v>
      </c>
      <c r="C1202" s="2">
        <v>6</v>
      </c>
      <c r="D1202" s="2">
        <v>1965</v>
      </c>
      <c r="E1202" s="2">
        <v>1965</v>
      </c>
      <c r="F1202" s="2">
        <v>1625</v>
      </c>
      <c r="G1202" s="2">
        <v>2</v>
      </c>
      <c r="H1202" s="2">
        <v>4</v>
      </c>
      <c r="I1202" s="2">
        <v>0</v>
      </c>
      <c r="J1202" s="2">
        <v>2</v>
      </c>
      <c r="K1202" s="2">
        <v>140500</v>
      </c>
      <c r="L1202" s="2" t="s">
        <v>13</v>
      </c>
      <c r="M1202" s="2" t="s">
        <v>18</v>
      </c>
      <c r="N1202" s="16">
        <f t="shared" si="0"/>
        <v>86.461538461538467</v>
      </c>
      <c r="O1202" s="16">
        <f t="shared" si="1"/>
        <v>8</v>
      </c>
      <c r="P1202" s="17">
        <f t="shared" si="2"/>
        <v>17562.5</v>
      </c>
      <c r="Q1202" s="18">
        <f t="shared" si="3"/>
        <v>0.25</v>
      </c>
      <c r="R1202" s="16" t="str">
        <f t="shared" si="4"/>
        <v>NWAmesTA</v>
      </c>
      <c r="S1202" s="19">
        <f t="shared" si="5"/>
        <v>23743</v>
      </c>
      <c r="T1202" s="20">
        <f t="shared" ca="1" si="6"/>
        <v>20724</v>
      </c>
      <c r="U1202" s="16">
        <f t="shared" ref="U1202:W1202" si="1197">D1202-U$5</f>
        <v>93</v>
      </c>
      <c r="V1202" s="16">
        <f t="shared" si="1197"/>
        <v>15</v>
      </c>
      <c r="W1202" s="16">
        <f t="shared" si="1197"/>
        <v>1291</v>
      </c>
    </row>
    <row r="1203" spans="1:23" ht="15.75" customHeight="1" x14ac:dyDescent="0.2">
      <c r="A1203" s="2">
        <v>10800</v>
      </c>
      <c r="B1203" s="2">
        <v>6</v>
      </c>
      <c r="C1203" s="2">
        <v>7</v>
      </c>
      <c r="D1203" s="2">
        <v>1974</v>
      </c>
      <c r="E1203" s="2">
        <v>1997</v>
      </c>
      <c r="F1203" s="2">
        <v>2614</v>
      </c>
      <c r="G1203" s="2">
        <v>2</v>
      </c>
      <c r="H1203" s="2">
        <v>4</v>
      </c>
      <c r="I1203" s="2">
        <v>1</v>
      </c>
      <c r="J1203" s="2">
        <v>2</v>
      </c>
      <c r="K1203" s="2">
        <v>240000</v>
      </c>
      <c r="L1203" s="2" t="s">
        <v>13</v>
      </c>
      <c r="M1203" s="2" t="s">
        <v>18</v>
      </c>
      <c r="N1203" s="16">
        <f t="shared" si="0"/>
        <v>91.813312930374906</v>
      </c>
      <c r="O1203" s="16">
        <f t="shared" si="1"/>
        <v>9</v>
      </c>
      <c r="P1203" s="17">
        <f t="shared" si="2"/>
        <v>26666.666666666668</v>
      </c>
      <c r="Q1203" s="18">
        <f t="shared" si="3"/>
        <v>0.22222222222222221</v>
      </c>
      <c r="R1203" s="16" t="str">
        <f t="shared" si="4"/>
        <v>NWAmesTA</v>
      </c>
      <c r="S1203" s="19">
        <f t="shared" si="5"/>
        <v>27030</v>
      </c>
      <c r="T1203" s="20">
        <f t="shared" ca="1" si="6"/>
        <v>17437</v>
      </c>
      <c r="U1203" s="16">
        <f t="shared" ref="U1203:W1203" si="1198">D1203-U$5</f>
        <v>102</v>
      </c>
      <c r="V1203" s="16">
        <f t="shared" si="1198"/>
        <v>47</v>
      </c>
      <c r="W1203" s="16">
        <f t="shared" si="1198"/>
        <v>2280</v>
      </c>
    </row>
    <row r="1204" spans="1:23" ht="15.75" customHeight="1" x14ac:dyDescent="0.2">
      <c r="A1204" s="2">
        <v>8814</v>
      </c>
      <c r="B1204" s="2">
        <v>5</v>
      </c>
      <c r="C1204" s="2">
        <v>6</v>
      </c>
      <c r="D1204" s="2">
        <v>1968</v>
      </c>
      <c r="E1204" s="2">
        <v>1968</v>
      </c>
      <c r="F1204" s="2">
        <v>1464</v>
      </c>
      <c r="G1204" s="2">
        <v>1</v>
      </c>
      <c r="H1204" s="2">
        <v>4</v>
      </c>
      <c r="I1204" s="2">
        <v>0</v>
      </c>
      <c r="J1204" s="2">
        <v>2</v>
      </c>
      <c r="K1204" s="2">
        <v>141000</v>
      </c>
      <c r="L1204" s="2" t="s">
        <v>13</v>
      </c>
      <c r="M1204" s="2" t="s">
        <v>14</v>
      </c>
      <c r="N1204" s="16">
        <f t="shared" si="0"/>
        <v>96.311475409836063</v>
      </c>
      <c r="O1204" s="16">
        <f t="shared" si="1"/>
        <v>7</v>
      </c>
      <c r="P1204" s="17">
        <f t="shared" si="2"/>
        <v>20142.857142857141</v>
      </c>
      <c r="Q1204" s="18">
        <f t="shared" si="3"/>
        <v>0.14285714285714285</v>
      </c>
      <c r="R1204" s="16" t="str">
        <f t="shared" si="4"/>
        <v>NAmesTA</v>
      </c>
      <c r="S1204" s="19">
        <f t="shared" si="5"/>
        <v>24838</v>
      </c>
      <c r="T1204" s="20">
        <f t="shared" ca="1" si="6"/>
        <v>19629</v>
      </c>
      <c r="U1204" s="16">
        <f t="shared" ref="U1204:W1204" si="1199">D1204-U$5</f>
        <v>96</v>
      </c>
      <c r="V1204" s="16">
        <f t="shared" si="1199"/>
        <v>18</v>
      </c>
      <c r="W1204" s="16">
        <f t="shared" si="1199"/>
        <v>1130</v>
      </c>
    </row>
    <row r="1205" spans="1:23" ht="15.75" customHeight="1" x14ac:dyDescent="0.2">
      <c r="A1205" s="2">
        <v>8872</v>
      </c>
      <c r="B1205" s="2">
        <v>5</v>
      </c>
      <c r="C1205" s="2">
        <v>8</v>
      </c>
      <c r="D1205" s="2">
        <v>1965</v>
      </c>
      <c r="E1205" s="2">
        <v>2008</v>
      </c>
      <c r="F1205" s="2">
        <v>912</v>
      </c>
      <c r="G1205" s="2">
        <v>1</v>
      </c>
      <c r="H1205" s="2">
        <v>2</v>
      </c>
      <c r="I1205" s="2">
        <v>0</v>
      </c>
      <c r="J1205" s="2">
        <v>2</v>
      </c>
      <c r="K1205" s="2">
        <v>147000</v>
      </c>
      <c r="L1205" s="2" t="s">
        <v>13</v>
      </c>
      <c r="M1205" s="2" t="s">
        <v>14</v>
      </c>
      <c r="N1205" s="16">
        <f t="shared" si="0"/>
        <v>161.18421052631578</v>
      </c>
      <c r="O1205" s="16">
        <f t="shared" si="1"/>
        <v>5</v>
      </c>
      <c r="P1205" s="17">
        <f t="shared" si="2"/>
        <v>29400</v>
      </c>
      <c r="Q1205" s="18">
        <f t="shared" si="3"/>
        <v>0.2</v>
      </c>
      <c r="R1205" s="16" t="str">
        <f t="shared" si="4"/>
        <v>NAmesTA</v>
      </c>
      <c r="S1205" s="19">
        <f t="shared" si="5"/>
        <v>23743</v>
      </c>
      <c r="T1205" s="20">
        <f t="shared" ca="1" si="6"/>
        <v>20724</v>
      </c>
      <c r="U1205" s="16">
        <f t="shared" ref="U1205:W1205" si="1200">D1205-U$5</f>
        <v>93</v>
      </c>
      <c r="V1205" s="16">
        <f t="shared" si="1200"/>
        <v>58</v>
      </c>
      <c r="W1205" s="16">
        <f t="shared" si="1200"/>
        <v>578</v>
      </c>
    </row>
    <row r="1206" spans="1:23" ht="15.75" customHeight="1" x14ac:dyDescent="0.2">
      <c r="A1206" s="2">
        <v>8125</v>
      </c>
      <c r="B1206" s="2">
        <v>5</v>
      </c>
      <c r="C1206" s="2">
        <v>7</v>
      </c>
      <c r="D1206" s="2">
        <v>1965</v>
      </c>
      <c r="E1206" s="2">
        <v>2005</v>
      </c>
      <c r="F1206" s="2">
        <v>925</v>
      </c>
      <c r="G1206" s="2">
        <v>1</v>
      </c>
      <c r="H1206" s="2">
        <v>3</v>
      </c>
      <c r="I1206" s="2">
        <v>0</v>
      </c>
      <c r="J1206" s="2">
        <v>2</v>
      </c>
      <c r="K1206" s="2">
        <v>135000</v>
      </c>
      <c r="L1206" s="2" t="s">
        <v>13</v>
      </c>
      <c r="M1206" s="2" t="s">
        <v>14</v>
      </c>
      <c r="N1206" s="16">
        <f t="shared" si="0"/>
        <v>145.94594594594594</v>
      </c>
      <c r="O1206" s="16">
        <f t="shared" si="1"/>
        <v>6</v>
      </c>
      <c r="P1206" s="17">
        <f t="shared" si="2"/>
        <v>22500</v>
      </c>
      <c r="Q1206" s="18">
        <f t="shared" si="3"/>
        <v>0.16666666666666666</v>
      </c>
      <c r="R1206" s="16" t="str">
        <f t="shared" si="4"/>
        <v>NAmesTA</v>
      </c>
      <c r="S1206" s="19">
        <f t="shared" si="5"/>
        <v>23743</v>
      </c>
      <c r="T1206" s="20">
        <f t="shared" ca="1" si="6"/>
        <v>20724</v>
      </c>
      <c r="U1206" s="16">
        <f t="shared" ref="U1206:W1206" si="1201">D1206-U$5</f>
        <v>93</v>
      </c>
      <c r="V1206" s="16">
        <f t="shared" si="1201"/>
        <v>55</v>
      </c>
      <c r="W1206" s="16">
        <f t="shared" si="1201"/>
        <v>591</v>
      </c>
    </row>
    <row r="1207" spans="1:23" ht="15.75" customHeight="1" x14ac:dyDescent="0.2">
      <c r="A1207" s="2">
        <v>11072</v>
      </c>
      <c r="B1207" s="2">
        <v>5</v>
      </c>
      <c r="C1207" s="2">
        <v>5</v>
      </c>
      <c r="D1207" s="2">
        <v>1965</v>
      </c>
      <c r="E1207" s="2">
        <v>1965</v>
      </c>
      <c r="F1207" s="2">
        <v>1728</v>
      </c>
      <c r="G1207" s="2">
        <v>2</v>
      </c>
      <c r="H1207" s="2">
        <v>6</v>
      </c>
      <c r="I1207" s="2">
        <v>0</v>
      </c>
      <c r="J1207" s="2">
        <v>2</v>
      </c>
      <c r="K1207" s="2">
        <v>145000</v>
      </c>
      <c r="L1207" s="2" t="s">
        <v>13</v>
      </c>
      <c r="M1207" s="2" t="s">
        <v>14</v>
      </c>
      <c r="N1207" s="16">
        <f t="shared" si="0"/>
        <v>83.912037037037038</v>
      </c>
      <c r="O1207" s="16">
        <f t="shared" si="1"/>
        <v>10</v>
      </c>
      <c r="P1207" s="17">
        <f t="shared" si="2"/>
        <v>14500</v>
      </c>
      <c r="Q1207" s="18">
        <f t="shared" si="3"/>
        <v>0.2</v>
      </c>
      <c r="R1207" s="16" t="str">
        <f t="shared" si="4"/>
        <v>NAmesTA</v>
      </c>
      <c r="S1207" s="19">
        <f t="shared" si="5"/>
        <v>23743</v>
      </c>
      <c r="T1207" s="20">
        <f t="shared" ca="1" si="6"/>
        <v>20724</v>
      </c>
      <c r="U1207" s="16">
        <f t="shared" ref="U1207:W1207" si="1202">D1207-U$5</f>
        <v>93</v>
      </c>
      <c r="V1207" s="16">
        <f t="shared" si="1202"/>
        <v>15</v>
      </c>
      <c r="W1207" s="16">
        <f t="shared" si="1202"/>
        <v>1394</v>
      </c>
    </row>
    <row r="1208" spans="1:23" ht="15.75" customHeight="1" x14ac:dyDescent="0.2">
      <c r="A1208" s="2">
        <v>13101</v>
      </c>
      <c r="B1208" s="2">
        <v>5</v>
      </c>
      <c r="C1208" s="2">
        <v>5</v>
      </c>
      <c r="D1208" s="2">
        <v>1965</v>
      </c>
      <c r="E1208" s="2">
        <v>1965</v>
      </c>
      <c r="F1208" s="2">
        <v>1728</v>
      </c>
      <c r="G1208" s="2">
        <v>2</v>
      </c>
      <c r="H1208" s="2">
        <v>6</v>
      </c>
      <c r="I1208" s="2">
        <v>0</v>
      </c>
      <c r="J1208" s="2">
        <v>2</v>
      </c>
      <c r="K1208" s="2">
        <v>142600</v>
      </c>
      <c r="L1208" s="2" t="s">
        <v>13</v>
      </c>
      <c r="M1208" s="2" t="s">
        <v>14</v>
      </c>
      <c r="N1208" s="16">
        <f t="shared" si="0"/>
        <v>82.523148148148152</v>
      </c>
      <c r="O1208" s="16">
        <f t="shared" si="1"/>
        <v>10</v>
      </c>
      <c r="P1208" s="17">
        <f t="shared" si="2"/>
        <v>14260</v>
      </c>
      <c r="Q1208" s="18">
        <f t="shared" si="3"/>
        <v>0.2</v>
      </c>
      <c r="R1208" s="16" t="str">
        <f t="shared" si="4"/>
        <v>NAmesTA</v>
      </c>
      <c r="S1208" s="19">
        <f t="shared" si="5"/>
        <v>23743</v>
      </c>
      <c r="T1208" s="20">
        <f t="shared" ca="1" si="6"/>
        <v>20724</v>
      </c>
      <c r="U1208" s="16">
        <f t="shared" ref="U1208:W1208" si="1203">D1208-U$5</f>
        <v>93</v>
      </c>
      <c r="V1208" s="16">
        <f t="shared" si="1203"/>
        <v>15</v>
      </c>
      <c r="W1208" s="16">
        <f t="shared" si="1203"/>
        <v>1394</v>
      </c>
    </row>
    <row r="1209" spans="1:23" ht="15.75" customHeight="1" x14ac:dyDescent="0.2">
      <c r="A1209" s="2">
        <v>9246</v>
      </c>
      <c r="B1209" s="2">
        <v>5</v>
      </c>
      <c r="C1209" s="2">
        <v>5</v>
      </c>
      <c r="D1209" s="2">
        <v>1973</v>
      </c>
      <c r="E1209" s="2">
        <v>1973</v>
      </c>
      <c r="F1209" s="2">
        <v>1656</v>
      </c>
      <c r="G1209" s="2">
        <v>2</v>
      </c>
      <c r="H1209" s="2">
        <v>4</v>
      </c>
      <c r="I1209" s="2">
        <v>0</v>
      </c>
      <c r="J1209" s="2">
        <v>2</v>
      </c>
      <c r="K1209" s="2">
        <v>135000</v>
      </c>
      <c r="L1209" s="2" t="s">
        <v>13</v>
      </c>
      <c r="M1209" s="2" t="s">
        <v>18</v>
      </c>
      <c r="N1209" s="16">
        <f t="shared" si="0"/>
        <v>81.521739130434781</v>
      </c>
      <c r="O1209" s="16">
        <f t="shared" si="1"/>
        <v>8</v>
      </c>
      <c r="P1209" s="17">
        <f t="shared" si="2"/>
        <v>16875</v>
      </c>
      <c r="Q1209" s="18">
        <f t="shared" si="3"/>
        <v>0.25</v>
      </c>
      <c r="R1209" s="16" t="str">
        <f t="shared" si="4"/>
        <v>NWAmesTA</v>
      </c>
      <c r="S1209" s="19">
        <f t="shared" si="5"/>
        <v>26665</v>
      </c>
      <c r="T1209" s="20">
        <f t="shared" ca="1" si="6"/>
        <v>17802</v>
      </c>
      <c r="U1209" s="16">
        <f t="shared" ref="U1209:W1209" si="1204">D1209-U$5</f>
        <v>101</v>
      </c>
      <c r="V1209" s="16">
        <f t="shared" si="1204"/>
        <v>23</v>
      </c>
      <c r="W1209" s="16">
        <f t="shared" si="1204"/>
        <v>1322</v>
      </c>
    </row>
    <row r="1210" spans="1:23" ht="15.75" customHeight="1" x14ac:dyDescent="0.2">
      <c r="A1210" s="2">
        <v>13355</v>
      </c>
      <c r="B1210" s="2">
        <v>7</v>
      </c>
      <c r="C1210" s="2">
        <v>6</v>
      </c>
      <c r="D1210" s="2">
        <v>1971</v>
      </c>
      <c r="E1210" s="2">
        <v>1971</v>
      </c>
      <c r="F1210" s="2">
        <v>1670</v>
      </c>
      <c r="G1210" s="2">
        <v>1</v>
      </c>
      <c r="H1210" s="2">
        <v>4</v>
      </c>
      <c r="I1210" s="2">
        <v>0</v>
      </c>
      <c r="J1210" s="2">
        <v>2</v>
      </c>
      <c r="K1210" s="2">
        <v>170000</v>
      </c>
      <c r="L1210" s="2" t="s">
        <v>13</v>
      </c>
      <c r="M1210" s="2" t="s">
        <v>18</v>
      </c>
      <c r="N1210" s="16">
        <f t="shared" si="0"/>
        <v>101.79640718562874</v>
      </c>
      <c r="O1210" s="16">
        <f t="shared" si="1"/>
        <v>7</v>
      </c>
      <c r="P1210" s="17">
        <f t="shared" si="2"/>
        <v>24285.714285714286</v>
      </c>
      <c r="Q1210" s="18">
        <f t="shared" si="3"/>
        <v>0.14285714285714285</v>
      </c>
      <c r="R1210" s="16" t="str">
        <f t="shared" si="4"/>
        <v>NWAmesTA</v>
      </c>
      <c r="S1210" s="19">
        <f t="shared" si="5"/>
        <v>25934</v>
      </c>
      <c r="T1210" s="20">
        <f t="shared" ca="1" si="6"/>
        <v>18533</v>
      </c>
      <c r="U1210" s="16">
        <f t="shared" ref="U1210:W1210" si="1205">D1210-U$5</f>
        <v>99</v>
      </c>
      <c r="V1210" s="16">
        <f t="shared" si="1205"/>
        <v>21</v>
      </c>
      <c r="W1210" s="16">
        <f t="shared" si="1205"/>
        <v>1336</v>
      </c>
    </row>
    <row r="1211" spans="1:23" ht="15.75" customHeight="1" x14ac:dyDescent="0.2">
      <c r="A1211" s="2">
        <v>8963</v>
      </c>
      <c r="B1211" s="2">
        <v>8</v>
      </c>
      <c r="C1211" s="2">
        <v>9</v>
      </c>
      <c r="D1211" s="2">
        <v>1976</v>
      </c>
      <c r="E1211" s="2">
        <v>1996</v>
      </c>
      <c r="F1211" s="2">
        <v>2715</v>
      </c>
      <c r="G1211" s="2">
        <v>3</v>
      </c>
      <c r="H1211" s="2">
        <v>4</v>
      </c>
      <c r="I1211" s="2">
        <v>2</v>
      </c>
      <c r="J1211" s="2">
        <v>2</v>
      </c>
      <c r="K1211" s="2">
        <v>299800</v>
      </c>
      <c r="L1211" s="2" t="s">
        <v>17</v>
      </c>
      <c r="M1211" s="2" t="s">
        <v>18</v>
      </c>
      <c r="N1211" s="16">
        <f t="shared" si="0"/>
        <v>110.42357274401473</v>
      </c>
      <c r="O1211" s="16">
        <f t="shared" si="1"/>
        <v>11</v>
      </c>
      <c r="P1211" s="17">
        <f t="shared" si="2"/>
        <v>27254.545454545456</v>
      </c>
      <c r="Q1211" s="18">
        <f t="shared" si="3"/>
        <v>0.27272727272727271</v>
      </c>
      <c r="R1211" s="16" t="str">
        <f t="shared" si="4"/>
        <v>NWAmesGd</v>
      </c>
      <c r="S1211" s="19">
        <f t="shared" si="5"/>
        <v>27760</v>
      </c>
      <c r="T1211" s="20">
        <f t="shared" ca="1" si="6"/>
        <v>16707</v>
      </c>
      <c r="U1211" s="16">
        <f t="shared" ref="U1211:W1211" si="1206">D1211-U$5</f>
        <v>104</v>
      </c>
      <c r="V1211" s="16">
        <f t="shared" si="1206"/>
        <v>46</v>
      </c>
      <c r="W1211" s="16">
        <f t="shared" si="1206"/>
        <v>2381</v>
      </c>
    </row>
    <row r="1212" spans="1:23" ht="15.75" customHeight="1" x14ac:dyDescent="0.2">
      <c r="A1212" s="2">
        <v>9120</v>
      </c>
      <c r="B1212" s="2">
        <v>6</v>
      </c>
      <c r="C1212" s="2">
        <v>6</v>
      </c>
      <c r="D1212" s="2">
        <v>1974</v>
      </c>
      <c r="E1212" s="2">
        <v>1974</v>
      </c>
      <c r="F1212" s="2">
        <v>1876</v>
      </c>
      <c r="G1212" s="2">
        <v>2</v>
      </c>
      <c r="H1212" s="2">
        <v>4</v>
      </c>
      <c r="I1212" s="2">
        <v>1</v>
      </c>
      <c r="J1212" s="2">
        <v>2</v>
      </c>
      <c r="K1212" s="2">
        <v>185000</v>
      </c>
      <c r="L1212" s="2" t="s">
        <v>13</v>
      </c>
      <c r="M1212" s="2" t="s">
        <v>18</v>
      </c>
      <c r="N1212" s="16">
        <f t="shared" si="0"/>
        <v>98.614072494669514</v>
      </c>
      <c r="O1212" s="16">
        <f t="shared" si="1"/>
        <v>9</v>
      </c>
      <c r="P1212" s="17">
        <f t="shared" si="2"/>
        <v>20555.555555555555</v>
      </c>
      <c r="Q1212" s="18">
        <f t="shared" si="3"/>
        <v>0.22222222222222221</v>
      </c>
      <c r="R1212" s="16" t="str">
        <f t="shared" si="4"/>
        <v>NWAmesTA</v>
      </c>
      <c r="S1212" s="19">
        <f t="shared" si="5"/>
        <v>27030</v>
      </c>
      <c r="T1212" s="20">
        <f t="shared" ca="1" si="6"/>
        <v>17437</v>
      </c>
      <c r="U1212" s="16">
        <f t="shared" ref="U1212:W1212" si="1207">D1212-U$5</f>
        <v>102</v>
      </c>
      <c r="V1212" s="16">
        <f t="shared" si="1207"/>
        <v>24</v>
      </c>
      <c r="W1212" s="16">
        <f t="shared" si="1207"/>
        <v>1542</v>
      </c>
    </row>
    <row r="1213" spans="1:23" ht="15.75" customHeight="1" x14ac:dyDescent="0.2">
      <c r="A1213" s="2">
        <v>9130</v>
      </c>
      <c r="B1213" s="2">
        <v>6</v>
      </c>
      <c r="C1213" s="2">
        <v>8</v>
      </c>
      <c r="D1213" s="2">
        <v>1966</v>
      </c>
      <c r="E1213" s="2">
        <v>2000</v>
      </c>
      <c r="F1213" s="2">
        <v>1632</v>
      </c>
      <c r="G1213" s="2">
        <v>1</v>
      </c>
      <c r="H1213" s="2">
        <v>4</v>
      </c>
      <c r="I1213" s="2">
        <v>0</v>
      </c>
      <c r="J1213" s="2">
        <v>2</v>
      </c>
      <c r="K1213" s="2">
        <v>173000</v>
      </c>
      <c r="L1213" s="2" t="s">
        <v>13</v>
      </c>
      <c r="M1213" s="2" t="s">
        <v>18</v>
      </c>
      <c r="N1213" s="16">
        <f t="shared" si="0"/>
        <v>106.00490196078431</v>
      </c>
      <c r="O1213" s="16">
        <f t="shared" si="1"/>
        <v>7</v>
      </c>
      <c r="P1213" s="17">
        <f t="shared" si="2"/>
        <v>24714.285714285714</v>
      </c>
      <c r="Q1213" s="18">
        <f t="shared" si="3"/>
        <v>0.14285714285714285</v>
      </c>
      <c r="R1213" s="16" t="str">
        <f t="shared" si="4"/>
        <v>NWAmesTA</v>
      </c>
      <c r="S1213" s="19">
        <f t="shared" si="5"/>
        <v>24108</v>
      </c>
      <c r="T1213" s="20">
        <f t="shared" ca="1" si="6"/>
        <v>20359</v>
      </c>
      <c r="U1213" s="16">
        <f t="shared" ref="U1213:W1213" si="1208">D1213-U$5</f>
        <v>94</v>
      </c>
      <c r="V1213" s="16">
        <f t="shared" si="1208"/>
        <v>50</v>
      </c>
      <c r="W1213" s="16">
        <f t="shared" si="1208"/>
        <v>1298</v>
      </c>
    </row>
    <row r="1214" spans="1:23" ht="15.75" customHeight="1" x14ac:dyDescent="0.2">
      <c r="A1214" s="2">
        <v>12122</v>
      </c>
      <c r="B1214" s="2">
        <v>7</v>
      </c>
      <c r="C1214" s="2">
        <v>9</v>
      </c>
      <c r="D1214" s="2">
        <v>1961</v>
      </c>
      <c r="E1214" s="2">
        <v>2007</v>
      </c>
      <c r="F1214" s="2">
        <v>999</v>
      </c>
      <c r="G1214" s="2">
        <v>1</v>
      </c>
      <c r="H1214" s="2">
        <v>3</v>
      </c>
      <c r="I1214" s="2">
        <v>0</v>
      </c>
      <c r="J1214" s="2">
        <v>2</v>
      </c>
      <c r="K1214" s="2">
        <v>178400</v>
      </c>
      <c r="L1214" s="2" t="s">
        <v>13</v>
      </c>
      <c r="M1214" s="2" t="s">
        <v>14</v>
      </c>
      <c r="N1214" s="16">
        <f t="shared" si="0"/>
        <v>178.57857857857857</v>
      </c>
      <c r="O1214" s="16">
        <f t="shared" si="1"/>
        <v>6</v>
      </c>
      <c r="P1214" s="17">
        <f t="shared" si="2"/>
        <v>29733.333333333332</v>
      </c>
      <c r="Q1214" s="18">
        <f t="shared" si="3"/>
        <v>0.16666666666666666</v>
      </c>
      <c r="R1214" s="16" t="str">
        <f t="shared" si="4"/>
        <v>NAmesTA</v>
      </c>
      <c r="S1214" s="19">
        <f t="shared" si="5"/>
        <v>22282</v>
      </c>
      <c r="T1214" s="20">
        <f t="shared" ca="1" si="6"/>
        <v>22185</v>
      </c>
      <c r="U1214" s="16">
        <f t="shared" ref="U1214:W1214" si="1209">D1214-U$5</f>
        <v>89</v>
      </c>
      <c r="V1214" s="16">
        <f t="shared" si="1209"/>
        <v>57</v>
      </c>
      <c r="W1214" s="16">
        <f t="shared" si="1209"/>
        <v>665</v>
      </c>
    </row>
    <row r="1215" spans="1:23" ht="15.75" customHeight="1" x14ac:dyDescent="0.2">
      <c r="A1215" s="2">
        <v>9900</v>
      </c>
      <c r="B1215" s="2">
        <v>7</v>
      </c>
      <c r="C1215" s="2">
        <v>5</v>
      </c>
      <c r="D1215" s="2">
        <v>1968</v>
      </c>
      <c r="E1215" s="2">
        <v>1968</v>
      </c>
      <c r="F1215" s="2">
        <v>1978</v>
      </c>
      <c r="G1215" s="2">
        <v>2</v>
      </c>
      <c r="H1215" s="2">
        <v>4</v>
      </c>
      <c r="I1215" s="2">
        <v>1</v>
      </c>
      <c r="J1215" s="2">
        <v>2</v>
      </c>
      <c r="K1215" s="2">
        <v>176000</v>
      </c>
      <c r="L1215" s="2" t="s">
        <v>13</v>
      </c>
      <c r="M1215" s="2" t="s">
        <v>18</v>
      </c>
      <c r="N1215" s="16">
        <f t="shared" si="0"/>
        <v>88.978766430738119</v>
      </c>
      <c r="O1215" s="16">
        <f t="shared" si="1"/>
        <v>9</v>
      </c>
      <c r="P1215" s="17">
        <f t="shared" si="2"/>
        <v>19555.555555555555</v>
      </c>
      <c r="Q1215" s="18">
        <f t="shared" si="3"/>
        <v>0.22222222222222221</v>
      </c>
      <c r="R1215" s="16" t="str">
        <f t="shared" si="4"/>
        <v>NWAmesTA</v>
      </c>
      <c r="S1215" s="19">
        <f t="shared" si="5"/>
        <v>24838</v>
      </c>
      <c r="T1215" s="20">
        <f t="shared" ca="1" si="6"/>
        <v>19629</v>
      </c>
      <c r="U1215" s="16">
        <f t="shared" ref="U1215:W1215" si="1210">D1215-U$5</f>
        <v>96</v>
      </c>
      <c r="V1215" s="16">
        <f t="shared" si="1210"/>
        <v>18</v>
      </c>
      <c r="W1215" s="16">
        <f t="shared" si="1210"/>
        <v>1644</v>
      </c>
    </row>
    <row r="1216" spans="1:23" ht="15.75" customHeight="1" x14ac:dyDescent="0.2">
      <c r="A1216" s="2">
        <v>7785</v>
      </c>
      <c r="B1216" s="2">
        <v>5</v>
      </c>
      <c r="C1216" s="2">
        <v>5</v>
      </c>
      <c r="D1216" s="2">
        <v>1956</v>
      </c>
      <c r="E1216" s="2">
        <v>1956</v>
      </c>
      <c r="F1216" s="2">
        <v>1014</v>
      </c>
      <c r="G1216" s="2">
        <v>1</v>
      </c>
      <c r="H1216" s="2">
        <v>2</v>
      </c>
      <c r="I1216" s="2">
        <v>0</v>
      </c>
      <c r="J1216" s="2">
        <v>1</v>
      </c>
      <c r="K1216" s="2">
        <v>98000</v>
      </c>
      <c r="L1216" s="2" t="s">
        <v>13</v>
      </c>
      <c r="M1216" s="2" t="s">
        <v>14</v>
      </c>
      <c r="N1216" s="16">
        <f t="shared" si="0"/>
        <v>96.646942800788949</v>
      </c>
      <c r="O1216" s="16">
        <f t="shared" si="1"/>
        <v>4</v>
      </c>
      <c r="P1216" s="17">
        <f t="shared" si="2"/>
        <v>24500</v>
      </c>
      <c r="Q1216" s="18">
        <f t="shared" si="3"/>
        <v>0.25</v>
      </c>
      <c r="R1216" s="16" t="str">
        <f t="shared" si="4"/>
        <v>NAmesTA</v>
      </c>
      <c r="S1216" s="19">
        <f t="shared" si="5"/>
        <v>20455</v>
      </c>
      <c r="T1216" s="20">
        <f t="shared" ca="1" si="6"/>
        <v>24012</v>
      </c>
      <c r="U1216" s="16">
        <f t="shared" ref="U1216:W1216" si="1211">D1216-U$5</f>
        <v>84</v>
      </c>
      <c r="V1216" s="16">
        <f t="shared" si="1211"/>
        <v>6</v>
      </c>
      <c r="W1216" s="16">
        <f t="shared" si="1211"/>
        <v>680</v>
      </c>
    </row>
    <row r="1217" spans="1:23" ht="15.75" customHeight="1" x14ac:dyDescent="0.2">
      <c r="A1217" s="2">
        <v>8593</v>
      </c>
      <c r="B1217" s="2">
        <v>4</v>
      </c>
      <c r="C1217" s="2">
        <v>6</v>
      </c>
      <c r="D1217" s="2">
        <v>1957</v>
      </c>
      <c r="E1217" s="2">
        <v>1957</v>
      </c>
      <c r="F1217" s="2">
        <v>907</v>
      </c>
      <c r="G1217" s="2">
        <v>1</v>
      </c>
      <c r="H1217" s="2">
        <v>3</v>
      </c>
      <c r="I1217" s="2">
        <v>0</v>
      </c>
      <c r="J1217" s="2">
        <v>1</v>
      </c>
      <c r="K1217" s="2">
        <v>109008</v>
      </c>
      <c r="L1217" s="2" t="s">
        <v>13</v>
      </c>
      <c r="M1217" s="2" t="s">
        <v>14</v>
      </c>
      <c r="N1217" s="16">
        <f t="shared" si="0"/>
        <v>120.18522601984564</v>
      </c>
      <c r="O1217" s="16">
        <f t="shared" si="1"/>
        <v>5</v>
      </c>
      <c r="P1217" s="17">
        <f t="shared" si="2"/>
        <v>21801.599999999999</v>
      </c>
      <c r="Q1217" s="18">
        <f t="shared" si="3"/>
        <v>0.2</v>
      </c>
      <c r="R1217" s="16" t="str">
        <f t="shared" si="4"/>
        <v>NAmesTA</v>
      </c>
      <c r="S1217" s="19">
        <f t="shared" si="5"/>
        <v>20821</v>
      </c>
      <c r="T1217" s="20">
        <f t="shared" ca="1" si="6"/>
        <v>23646</v>
      </c>
      <c r="U1217" s="16">
        <f t="shared" ref="U1217:W1217" si="1212">D1217-U$5</f>
        <v>85</v>
      </c>
      <c r="V1217" s="16">
        <f t="shared" si="1212"/>
        <v>7</v>
      </c>
      <c r="W1217" s="16">
        <f t="shared" si="1212"/>
        <v>573</v>
      </c>
    </row>
    <row r="1218" spans="1:23" ht="15.75" customHeight="1" x14ac:dyDescent="0.2">
      <c r="A1218" s="2">
        <v>8475</v>
      </c>
      <c r="B1218" s="2">
        <v>4</v>
      </c>
      <c r="C1218" s="2">
        <v>7</v>
      </c>
      <c r="D1218" s="2">
        <v>1956</v>
      </c>
      <c r="E1218" s="2">
        <v>1956</v>
      </c>
      <c r="F1218" s="2">
        <v>952</v>
      </c>
      <c r="G1218" s="2">
        <v>1</v>
      </c>
      <c r="H1218" s="2">
        <v>2</v>
      </c>
      <c r="I1218" s="2">
        <v>0</v>
      </c>
      <c r="J1218" s="2">
        <v>1</v>
      </c>
      <c r="K1218" s="2">
        <v>135750</v>
      </c>
      <c r="L1218" s="2" t="s">
        <v>13</v>
      </c>
      <c r="M1218" s="2" t="s">
        <v>14</v>
      </c>
      <c r="N1218" s="16">
        <f t="shared" si="0"/>
        <v>142.59453781512605</v>
      </c>
      <c r="O1218" s="16">
        <f t="shared" si="1"/>
        <v>4</v>
      </c>
      <c r="P1218" s="17">
        <f t="shared" si="2"/>
        <v>33937.5</v>
      </c>
      <c r="Q1218" s="18">
        <f t="shared" si="3"/>
        <v>0.25</v>
      </c>
      <c r="R1218" s="16" t="str">
        <f t="shared" si="4"/>
        <v>NAmesTA</v>
      </c>
      <c r="S1218" s="19">
        <f t="shared" si="5"/>
        <v>20455</v>
      </c>
      <c r="T1218" s="20">
        <f t="shared" ca="1" si="6"/>
        <v>24012</v>
      </c>
      <c r="U1218" s="16">
        <f t="shared" ref="U1218:W1218" si="1213">D1218-U$5</f>
        <v>84</v>
      </c>
      <c r="V1218" s="16">
        <f t="shared" si="1213"/>
        <v>6</v>
      </c>
      <c r="W1218" s="16">
        <f t="shared" si="1213"/>
        <v>618</v>
      </c>
    </row>
    <row r="1219" spans="1:23" ht="15.75" customHeight="1" x14ac:dyDescent="0.2">
      <c r="A1219" s="2">
        <v>8700</v>
      </c>
      <c r="B1219" s="2">
        <v>5</v>
      </c>
      <c r="C1219" s="2">
        <v>6</v>
      </c>
      <c r="D1219" s="2">
        <v>1963</v>
      </c>
      <c r="E1219" s="2">
        <v>1963</v>
      </c>
      <c r="F1219" s="2">
        <v>1128</v>
      </c>
      <c r="G1219" s="2">
        <v>2</v>
      </c>
      <c r="H1219" s="2">
        <v>3</v>
      </c>
      <c r="I1219" s="2">
        <v>0</v>
      </c>
      <c r="J1219" s="2">
        <v>2</v>
      </c>
      <c r="K1219" s="2">
        <v>155000</v>
      </c>
      <c r="L1219" s="2" t="s">
        <v>17</v>
      </c>
      <c r="M1219" s="2" t="s">
        <v>14</v>
      </c>
      <c r="N1219" s="16">
        <f t="shared" si="0"/>
        <v>137.41134751773049</v>
      </c>
      <c r="O1219" s="16">
        <f t="shared" si="1"/>
        <v>7</v>
      </c>
      <c r="P1219" s="17">
        <f t="shared" si="2"/>
        <v>22142.857142857141</v>
      </c>
      <c r="Q1219" s="18">
        <f t="shared" si="3"/>
        <v>0.2857142857142857</v>
      </c>
      <c r="R1219" s="16" t="str">
        <f t="shared" si="4"/>
        <v>NAmesGd</v>
      </c>
      <c r="S1219" s="19">
        <f t="shared" si="5"/>
        <v>23012</v>
      </c>
      <c r="T1219" s="20">
        <f t="shared" ca="1" si="6"/>
        <v>21455</v>
      </c>
      <c r="U1219" s="16">
        <f t="shared" ref="U1219:W1219" si="1214">D1219-U$5</f>
        <v>91</v>
      </c>
      <c r="V1219" s="16">
        <f t="shared" si="1214"/>
        <v>13</v>
      </c>
      <c r="W1219" s="16">
        <f t="shared" si="1214"/>
        <v>794</v>
      </c>
    </row>
    <row r="1220" spans="1:23" ht="15.75" customHeight="1" x14ac:dyDescent="0.2">
      <c r="A1220" s="2">
        <v>10175</v>
      </c>
      <c r="B1220" s="2">
        <v>6</v>
      </c>
      <c r="C1220" s="2">
        <v>5</v>
      </c>
      <c r="D1220" s="2">
        <v>1964</v>
      </c>
      <c r="E1220" s="2">
        <v>1964</v>
      </c>
      <c r="F1220" s="2">
        <v>1425</v>
      </c>
      <c r="G1220" s="2">
        <v>2</v>
      </c>
      <c r="H1220" s="2">
        <v>3</v>
      </c>
      <c r="I1220" s="2">
        <v>1</v>
      </c>
      <c r="J1220" s="2">
        <v>2</v>
      </c>
      <c r="K1220" s="2">
        <v>180500</v>
      </c>
      <c r="L1220" s="2" t="s">
        <v>13</v>
      </c>
      <c r="M1220" s="2" t="s">
        <v>14</v>
      </c>
      <c r="N1220" s="16">
        <f t="shared" si="0"/>
        <v>126.66666666666667</v>
      </c>
      <c r="O1220" s="16">
        <f t="shared" si="1"/>
        <v>8</v>
      </c>
      <c r="P1220" s="17">
        <f t="shared" si="2"/>
        <v>22562.5</v>
      </c>
      <c r="Q1220" s="18">
        <f t="shared" si="3"/>
        <v>0.25</v>
      </c>
      <c r="R1220" s="16" t="str">
        <f t="shared" si="4"/>
        <v>NAmesTA</v>
      </c>
      <c r="S1220" s="19">
        <f t="shared" si="5"/>
        <v>23377</v>
      </c>
      <c r="T1220" s="20">
        <f t="shared" ca="1" si="6"/>
        <v>21090</v>
      </c>
      <c r="U1220" s="16">
        <f t="shared" ref="U1220:W1220" si="1215">D1220-U$5</f>
        <v>92</v>
      </c>
      <c r="V1220" s="16">
        <f t="shared" si="1215"/>
        <v>14</v>
      </c>
      <c r="W1220" s="16">
        <f t="shared" si="1215"/>
        <v>1091</v>
      </c>
    </row>
    <row r="1221" spans="1:23" ht="15.75" customHeight="1" x14ac:dyDescent="0.2">
      <c r="A1221" s="2">
        <v>9020</v>
      </c>
      <c r="B1221" s="2">
        <v>6</v>
      </c>
      <c r="C1221" s="2">
        <v>7</v>
      </c>
      <c r="D1221" s="2">
        <v>1966</v>
      </c>
      <c r="E1221" s="2">
        <v>1966</v>
      </c>
      <c r="F1221" s="2">
        <v>1165</v>
      </c>
      <c r="G1221" s="2">
        <v>1</v>
      </c>
      <c r="H1221" s="2">
        <v>3</v>
      </c>
      <c r="I1221" s="2">
        <v>0</v>
      </c>
      <c r="J1221" s="2">
        <v>2</v>
      </c>
      <c r="K1221" s="2">
        <v>174900</v>
      </c>
      <c r="L1221" s="2" t="s">
        <v>13</v>
      </c>
      <c r="M1221" s="2" t="s">
        <v>14</v>
      </c>
      <c r="N1221" s="16">
        <f t="shared" si="0"/>
        <v>150.12875536480686</v>
      </c>
      <c r="O1221" s="16">
        <f t="shared" si="1"/>
        <v>6</v>
      </c>
      <c r="P1221" s="17">
        <f t="shared" si="2"/>
        <v>29150</v>
      </c>
      <c r="Q1221" s="18">
        <f t="shared" si="3"/>
        <v>0.16666666666666666</v>
      </c>
      <c r="R1221" s="16" t="str">
        <f t="shared" si="4"/>
        <v>NAmesTA</v>
      </c>
      <c r="S1221" s="19">
        <f t="shared" si="5"/>
        <v>24108</v>
      </c>
      <c r="T1221" s="20">
        <f t="shared" ca="1" si="6"/>
        <v>20359</v>
      </c>
      <c r="U1221" s="16">
        <f t="shared" ref="U1221:W1221" si="1216">D1221-U$5</f>
        <v>94</v>
      </c>
      <c r="V1221" s="16">
        <f t="shared" si="1216"/>
        <v>16</v>
      </c>
      <c r="W1221" s="16">
        <f t="shared" si="1216"/>
        <v>831</v>
      </c>
    </row>
    <row r="1222" spans="1:23" ht="15.75" customHeight="1" x14ac:dyDescent="0.2">
      <c r="A1222" s="2">
        <v>9200</v>
      </c>
      <c r="B1222" s="2">
        <v>6</v>
      </c>
      <c r="C1222" s="2">
        <v>6</v>
      </c>
      <c r="D1222" s="2">
        <v>1965</v>
      </c>
      <c r="E1222" s="2">
        <v>1965</v>
      </c>
      <c r="F1222" s="2">
        <v>1136</v>
      </c>
      <c r="G1222" s="2">
        <v>1</v>
      </c>
      <c r="H1222" s="2">
        <v>3</v>
      </c>
      <c r="I1222" s="2">
        <v>1</v>
      </c>
      <c r="J1222" s="2">
        <v>1</v>
      </c>
      <c r="K1222" s="2">
        <v>140000</v>
      </c>
      <c r="L1222" s="2" t="s">
        <v>13</v>
      </c>
      <c r="M1222" s="2" t="s">
        <v>14</v>
      </c>
      <c r="N1222" s="16">
        <f t="shared" si="0"/>
        <v>123.2394366197183</v>
      </c>
      <c r="O1222" s="16">
        <f t="shared" si="1"/>
        <v>6</v>
      </c>
      <c r="P1222" s="17">
        <f t="shared" si="2"/>
        <v>23333.333333333332</v>
      </c>
      <c r="Q1222" s="18">
        <f t="shared" si="3"/>
        <v>0.16666666666666666</v>
      </c>
      <c r="R1222" s="16" t="str">
        <f t="shared" si="4"/>
        <v>NAmesTA</v>
      </c>
      <c r="S1222" s="19">
        <f t="shared" si="5"/>
        <v>23743</v>
      </c>
      <c r="T1222" s="20">
        <f t="shared" ca="1" si="6"/>
        <v>20724</v>
      </c>
      <c r="U1222" s="16">
        <f t="shared" ref="U1222:W1222" si="1217">D1222-U$5</f>
        <v>93</v>
      </c>
      <c r="V1222" s="16">
        <f t="shared" si="1217"/>
        <v>15</v>
      </c>
      <c r="W1222" s="16">
        <f t="shared" si="1217"/>
        <v>802</v>
      </c>
    </row>
    <row r="1223" spans="1:23" ht="15.75" customHeight="1" x14ac:dyDescent="0.2">
      <c r="A1223" s="2">
        <v>8250</v>
      </c>
      <c r="B1223" s="2">
        <v>6</v>
      </c>
      <c r="C1223" s="2">
        <v>7</v>
      </c>
      <c r="D1223" s="2">
        <v>1964</v>
      </c>
      <c r="E1223" s="2">
        <v>1964</v>
      </c>
      <c r="F1223" s="2">
        <v>1092</v>
      </c>
      <c r="G1223" s="2">
        <v>1</v>
      </c>
      <c r="H1223" s="2">
        <v>3</v>
      </c>
      <c r="I1223" s="2">
        <v>0</v>
      </c>
      <c r="J1223" s="2">
        <v>2</v>
      </c>
      <c r="K1223" s="2">
        <v>145000</v>
      </c>
      <c r="L1223" s="2" t="s">
        <v>13</v>
      </c>
      <c r="M1223" s="2" t="s">
        <v>14</v>
      </c>
      <c r="N1223" s="16">
        <f t="shared" si="0"/>
        <v>132.78388278388277</v>
      </c>
      <c r="O1223" s="16">
        <f t="shared" si="1"/>
        <v>6</v>
      </c>
      <c r="P1223" s="17">
        <f t="shared" si="2"/>
        <v>24166.666666666668</v>
      </c>
      <c r="Q1223" s="18">
        <f t="shared" si="3"/>
        <v>0.16666666666666666</v>
      </c>
      <c r="R1223" s="16" t="str">
        <f t="shared" si="4"/>
        <v>NAmesTA</v>
      </c>
      <c r="S1223" s="19">
        <f t="shared" si="5"/>
        <v>23377</v>
      </c>
      <c r="T1223" s="20">
        <f t="shared" ca="1" si="6"/>
        <v>21090</v>
      </c>
      <c r="U1223" s="16">
        <f t="shared" ref="U1223:W1223" si="1218">D1223-U$5</f>
        <v>92</v>
      </c>
      <c r="V1223" s="16">
        <f t="shared" si="1218"/>
        <v>14</v>
      </c>
      <c r="W1223" s="16">
        <f t="shared" si="1218"/>
        <v>758</v>
      </c>
    </row>
    <row r="1224" spans="1:23" ht="15.75" customHeight="1" x14ac:dyDescent="0.2">
      <c r="A1224" s="2">
        <v>9350</v>
      </c>
      <c r="B1224" s="2">
        <v>5</v>
      </c>
      <c r="C1224" s="2">
        <v>8</v>
      </c>
      <c r="D1224" s="2">
        <v>1965</v>
      </c>
      <c r="E1224" s="2">
        <v>1999</v>
      </c>
      <c r="F1224" s="2">
        <v>1265</v>
      </c>
      <c r="G1224" s="2">
        <v>2</v>
      </c>
      <c r="H1224" s="2">
        <v>3</v>
      </c>
      <c r="I1224" s="2">
        <v>1</v>
      </c>
      <c r="J1224" s="2">
        <v>2</v>
      </c>
      <c r="K1224" s="2">
        <v>179900</v>
      </c>
      <c r="L1224" s="2" t="s">
        <v>17</v>
      </c>
      <c r="M1224" s="2" t="s">
        <v>14</v>
      </c>
      <c r="N1224" s="16">
        <f t="shared" si="0"/>
        <v>142.21343873517787</v>
      </c>
      <c r="O1224" s="16">
        <f t="shared" si="1"/>
        <v>8</v>
      </c>
      <c r="P1224" s="17">
        <f t="shared" si="2"/>
        <v>22487.5</v>
      </c>
      <c r="Q1224" s="18">
        <f t="shared" si="3"/>
        <v>0.25</v>
      </c>
      <c r="R1224" s="16" t="str">
        <f t="shared" si="4"/>
        <v>NAmesGd</v>
      </c>
      <c r="S1224" s="19">
        <f t="shared" si="5"/>
        <v>23743</v>
      </c>
      <c r="T1224" s="20">
        <f t="shared" ca="1" si="6"/>
        <v>20724</v>
      </c>
      <c r="U1224" s="16">
        <f t="shared" ref="U1224:W1224" si="1219">D1224-U$5</f>
        <v>93</v>
      </c>
      <c r="V1224" s="16">
        <f t="shared" si="1219"/>
        <v>49</v>
      </c>
      <c r="W1224" s="16">
        <f t="shared" si="1219"/>
        <v>931</v>
      </c>
    </row>
    <row r="1225" spans="1:23" ht="15.75" customHeight="1" x14ac:dyDescent="0.2">
      <c r="A1225" s="2">
        <v>9020</v>
      </c>
      <c r="B1225" s="2">
        <v>6</v>
      </c>
      <c r="C1225" s="2">
        <v>5</v>
      </c>
      <c r="D1225" s="2">
        <v>1964</v>
      </c>
      <c r="E1225" s="2">
        <v>1964</v>
      </c>
      <c r="F1225" s="2">
        <v>1350</v>
      </c>
      <c r="G1225" s="2">
        <v>1</v>
      </c>
      <c r="H1225" s="2">
        <v>3</v>
      </c>
      <c r="I1225" s="2">
        <v>0</v>
      </c>
      <c r="J1225" s="2">
        <v>2</v>
      </c>
      <c r="K1225" s="2">
        <v>168500</v>
      </c>
      <c r="L1225" s="2" t="s">
        <v>13</v>
      </c>
      <c r="M1225" s="2" t="s">
        <v>14</v>
      </c>
      <c r="N1225" s="16">
        <f t="shared" si="0"/>
        <v>124.81481481481481</v>
      </c>
      <c r="O1225" s="16">
        <f t="shared" si="1"/>
        <v>6</v>
      </c>
      <c r="P1225" s="17">
        <f t="shared" si="2"/>
        <v>28083.333333333332</v>
      </c>
      <c r="Q1225" s="18">
        <f t="shared" si="3"/>
        <v>0.16666666666666666</v>
      </c>
      <c r="R1225" s="16" t="str">
        <f t="shared" si="4"/>
        <v>NAmesTA</v>
      </c>
      <c r="S1225" s="19">
        <f t="shared" si="5"/>
        <v>23377</v>
      </c>
      <c r="T1225" s="20">
        <f t="shared" ca="1" si="6"/>
        <v>21090</v>
      </c>
      <c r="U1225" s="16">
        <f t="shared" ref="U1225:W1225" si="1220">D1225-U$5</f>
        <v>92</v>
      </c>
      <c r="V1225" s="16">
        <f t="shared" si="1220"/>
        <v>14</v>
      </c>
      <c r="W1225" s="16">
        <f t="shared" si="1220"/>
        <v>1016</v>
      </c>
    </row>
    <row r="1226" spans="1:23" ht="15.75" customHeight="1" x14ac:dyDescent="0.2">
      <c r="A1226" s="2">
        <v>9900</v>
      </c>
      <c r="B1226" s="2">
        <v>5</v>
      </c>
      <c r="C1226" s="2">
        <v>5</v>
      </c>
      <c r="D1226" s="2">
        <v>1961</v>
      </c>
      <c r="E1226" s="2">
        <v>1961</v>
      </c>
      <c r="F1226" s="2">
        <v>1114</v>
      </c>
      <c r="G1226" s="2">
        <v>1</v>
      </c>
      <c r="H1226" s="2">
        <v>3</v>
      </c>
      <c r="I1226" s="2">
        <v>0</v>
      </c>
      <c r="J1226" s="2">
        <v>2</v>
      </c>
      <c r="K1226" s="2">
        <v>140000</v>
      </c>
      <c r="L1226" s="2" t="s">
        <v>17</v>
      </c>
      <c r="M1226" s="2" t="s">
        <v>14</v>
      </c>
      <c r="N1226" s="16">
        <f t="shared" si="0"/>
        <v>125.67324955116696</v>
      </c>
      <c r="O1226" s="16">
        <f t="shared" si="1"/>
        <v>6</v>
      </c>
      <c r="P1226" s="17">
        <f t="shared" si="2"/>
        <v>23333.333333333332</v>
      </c>
      <c r="Q1226" s="18">
        <f t="shared" si="3"/>
        <v>0.16666666666666666</v>
      </c>
      <c r="R1226" s="16" t="str">
        <f t="shared" si="4"/>
        <v>NAmesGd</v>
      </c>
      <c r="S1226" s="19">
        <f t="shared" si="5"/>
        <v>22282</v>
      </c>
      <c r="T1226" s="20">
        <f t="shared" ca="1" si="6"/>
        <v>22185</v>
      </c>
      <c r="U1226" s="16">
        <f t="shared" ref="U1226:W1226" si="1221">D1226-U$5</f>
        <v>89</v>
      </c>
      <c r="V1226" s="16">
        <f t="shared" si="1221"/>
        <v>11</v>
      </c>
      <c r="W1226" s="16">
        <f t="shared" si="1221"/>
        <v>780</v>
      </c>
    </row>
    <row r="1227" spans="1:23" ht="15.75" customHeight="1" x14ac:dyDescent="0.2">
      <c r="A1227" s="2">
        <v>10007</v>
      </c>
      <c r="B1227" s="2">
        <v>5</v>
      </c>
      <c r="C1227" s="2">
        <v>7</v>
      </c>
      <c r="D1227" s="2">
        <v>1959</v>
      </c>
      <c r="E1227" s="2">
        <v>2006</v>
      </c>
      <c r="F1227" s="2">
        <v>1053</v>
      </c>
      <c r="G1227" s="2">
        <v>1</v>
      </c>
      <c r="H1227" s="2">
        <v>3</v>
      </c>
      <c r="I1227" s="2">
        <v>0</v>
      </c>
      <c r="J1227" s="2">
        <v>1</v>
      </c>
      <c r="K1227" s="2">
        <v>145500</v>
      </c>
      <c r="L1227" s="2" t="s">
        <v>13</v>
      </c>
      <c r="M1227" s="2" t="s">
        <v>14</v>
      </c>
      <c r="N1227" s="16">
        <f t="shared" si="0"/>
        <v>138.17663817663816</v>
      </c>
      <c r="O1227" s="16">
        <f t="shared" si="1"/>
        <v>5</v>
      </c>
      <c r="P1227" s="17">
        <f t="shared" si="2"/>
        <v>29100</v>
      </c>
      <c r="Q1227" s="18">
        <f t="shared" si="3"/>
        <v>0.2</v>
      </c>
      <c r="R1227" s="16" t="str">
        <f t="shared" si="4"/>
        <v>NAmesTA</v>
      </c>
      <c r="S1227" s="19">
        <f t="shared" si="5"/>
        <v>21551</v>
      </c>
      <c r="T1227" s="20">
        <f t="shared" ca="1" si="6"/>
        <v>22916</v>
      </c>
      <c r="U1227" s="16">
        <f t="shared" ref="U1227:W1227" si="1222">D1227-U$5</f>
        <v>87</v>
      </c>
      <c r="V1227" s="16">
        <f t="shared" si="1222"/>
        <v>56</v>
      </c>
      <c r="W1227" s="16">
        <f t="shared" si="1222"/>
        <v>719</v>
      </c>
    </row>
    <row r="1228" spans="1:23" ht="15.75" customHeight="1" x14ac:dyDescent="0.2">
      <c r="A1228" s="2">
        <v>10721</v>
      </c>
      <c r="B1228" s="2">
        <v>6</v>
      </c>
      <c r="C1228" s="2">
        <v>6</v>
      </c>
      <c r="D1228" s="2">
        <v>1959</v>
      </c>
      <c r="E1228" s="2">
        <v>1959</v>
      </c>
      <c r="F1228" s="2">
        <v>1252</v>
      </c>
      <c r="G1228" s="2">
        <v>1</v>
      </c>
      <c r="H1228" s="2">
        <v>3</v>
      </c>
      <c r="I1228" s="2">
        <v>0</v>
      </c>
      <c r="J1228" s="2">
        <v>2</v>
      </c>
      <c r="K1228" s="2">
        <v>142000</v>
      </c>
      <c r="L1228" s="2" t="s">
        <v>13</v>
      </c>
      <c r="M1228" s="2" t="s">
        <v>14</v>
      </c>
      <c r="N1228" s="16">
        <f t="shared" si="0"/>
        <v>113.4185303514377</v>
      </c>
      <c r="O1228" s="16">
        <f t="shared" si="1"/>
        <v>6</v>
      </c>
      <c r="P1228" s="17">
        <f t="shared" si="2"/>
        <v>23666.666666666668</v>
      </c>
      <c r="Q1228" s="18">
        <f t="shared" si="3"/>
        <v>0.16666666666666666</v>
      </c>
      <c r="R1228" s="16" t="str">
        <f t="shared" si="4"/>
        <v>NAmesTA</v>
      </c>
      <c r="S1228" s="19">
        <f t="shared" si="5"/>
        <v>21551</v>
      </c>
      <c r="T1228" s="20">
        <f t="shared" ca="1" si="6"/>
        <v>22916</v>
      </c>
      <c r="U1228" s="16">
        <f t="shared" ref="U1228:W1228" si="1223">D1228-U$5</f>
        <v>87</v>
      </c>
      <c r="V1228" s="16">
        <f t="shared" si="1223"/>
        <v>9</v>
      </c>
      <c r="W1228" s="16">
        <f t="shared" si="1223"/>
        <v>918</v>
      </c>
    </row>
    <row r="1229" spans="1:23" ht="15.75" customHeight="1" x14ac:dyDescent="0.2">
      <c r="A1229" s="2">
        <v>12493</v>
      </c>
      <c r="B1229" s="2">
        <v>4</v>
      </c>
      <c r="C1229" s="2">
        <v>5</v>
      </c>
      <c r="D1229" s="2">
        <v>1960</v>
      </c>
      <c r="E1229" s="2">
        <v>1960</v>
      </c>
      <c r="F1229" s="2">
        <v>1100</v>
      </c>
      <c r="G1229" s="2">
        <v>1</v>
      </c>
      <c r="H1229" s="2">
        <v>3</v>
      </c>
      <c r="I1229" s="2">
        <v>1</v>
      </c>
      <c r="J1229" s="2">
        <v>1</v>
      </c>
      <c r="K1229" s="2">
        <v>141000</v>
      </c>
      <c r="L1229" s="2" t="s">
        <v>13</v>
      </c>
      <c r="M1229" s="2" t="s">
        <v>14</v>
      </c>
      <c r="N1229" s="16">
        <f t="shared" si="0"/>
        <v>128.18181818181819</v>
      </c>
      <c r="O1229" s="16">
        <f t="shared" si="1"/>
        <v>6</v>
      </c>
      <c r="P1229" s="17">
        <f t="shared" si="2"/>
        <v>23500</v>
      </c>
      <c r="Q1229" s="18">
        <f t="shared" si="3"/>
        <v>0.16666666666666666</v>
      </c>
      <c r="R1229" s="16" t="str">
        <f t="shared" si="4"/>
        <v>NAmesTA</v>
      </c>
      <c r="S1229" s="19">
        <f t="shared" si="5"/>
        <v>21916</v>
      </c>
      <c r="T1229" s="20">
        <f t="shared" ca="1" si="6"/>
        <v>22551</v>
      </c>
      <c r="U1229" s="16">
        <f t="shared" ref="U1229:W1229" si="1224">D1229-U$5</f>
        <v>88</v>
      </c>
      <c r="V1229" s="16">
        <f t="shared" si="1224"/>
        <v>10</v>
      </c>
      <c r="W1229" s="16">
        <f t="shared" si="1224"/>
        <v>766</v>
      </c>
    </row>
    <row r="1230" spans="1:23" ht="15.75" customHeight="1" x14ac:dyDescent="0.2">
      <c r="A1230" s="2">
        <v>11332</v>
      </c>
      <c r="B1230" s="2">
        <v>5</v>
      </c>
      <c r="C1230" s="2">
        <v>7</v>
      </c>
      <c r="D1230" s="2">
        <v>1960</v>
      </c>
      <c r="E1230" s="2">
        <v>2000</v>
      </c>
      <c r="F1230" s="2">
        <v>1118</v>
      </c>
      <c r="G1230" s="2">
        <v>1</v>
      </c>
      <c r="H1230" s="2">
        <v>3</v>
      </c>
      <c r="I1230" s="2">
        <v>0</v>
      </c>
      <c r="J1230" s="2">
        <v>1</v>
      </c>
      <c r="K1230" s="2">
        <v>153000</v>
      </c>
      <c r="L1230" s="2" t="s">
        <v>13</v>
      </c>
      <c r="M1230" s="2" t="s">
        <v>14</v>
      </c>
      <c r="N1230" s="16">
        <f t="shared" si="0"/>
        <v>136.8515205724508</v>
      </c>
      <c r="O1230" s="16">
        <f t="shared" si="1"/>
        <v>5</v>
      </c>
      <c r="P1230" s="17">
        <f t="shared" si="2"/>
        <v>30600</v>
      </c>
      <c r="Q1230" s="18">
        <f t="shared" si="3"/>
        <v>0.2</v>
      </c>
      <c r="R1230" s="16" t="str">
        <f t="shared" si="4"/>
        <v>NAmesTA</v>
      </c>
      <c r="S1230" s="19">
        <f t="shared" si="5"/>
        <v>21916</v>
      </c>
      <c r="T1230" s="20">
        <f t="shared" ca="1" si="6"/>
        <v>22551</v>
      </c>
      <c r="U1230" s="16">
        <f t="shared" ref="U1230:W1230" si="1225">D1230-U$5</f>
        <v>88</v>
      </c>
      <c r="V1230" s="16">
        <f t="shared" si="1225"/>
        <v>50</v>
      </c>
      <c r="W1230" s="16">
        <f t="shared" si="1225"/>
        <v>784</v>
      </c>
    </row>
    <row r="1231" spans="1:23" ht="15.75" customHeight="1" x14ac:dyDescent="0.2">
      <c r="A1231" s="2">
        <v>6627</v>
      </c>
      <c r="B1231" s="2">
        <v>3</v>
      </c>
      <c r="C1231" s="2">
        <v>6</v>
      </c>
      <c r="D1231" s="2">
        <v>1949</v>
      </c>
      <c r="E1231" s="2">
        <v>1950</v>
      </c>
      <c r="F1231" s="2">
        <v>720</v>
      </c>
      <c r="G1231" s="2">
        <v>1</v>
      </c>
      <c r="H1231" s="2">
        <v>2</v>
      </c>
      <c r="I1231" s="2">
        <v>0</v>
      </c>
      <c r="J1231" s="2">
        <v>1</v>
      </c>
      <c r="K1231" s="2">
        <v>72500</v>
      </c>
      <c r="L1231" s="2" t="s">
        <v>13</v>
      </c>
      <c r="M1231" s="2" t="s">
        <v>29</v>
      </c>
      <c r="N1231" s="16">
        <f t="shared" si="0"/>
        <v>100.69444444444444</v>
      </c>
      <c r="O1231" s="16">
        <f t="shared" si="1"/>
        <v>4</v>
      </c>
      <c r="P1231" s="17">
        <f t="shared" si="2"/>
        <v>18125</v>
      </c>
      <c r="Q1231" s="18">
        <f t="shared" si="3"/>
        <v>0.25</v>
      </c>
      <c r="R1231" s="16" t="str">
        <f t="shared" si="4"/>
        <v>BrkSideTA</v>
      </c>
      <c r="S1231" s="19">
        <f t="shared" si="5"/>
        <v>17899</v>
      </c>
      <c r="T1231" s="20">
        <f t="shared" ca="1" si="6"/>
        <v>26568</v>
      </c>
      <c r="U1231" s="16">
        <f t="shared" ref="U1231:W1231" si="1226">D1231-U$5</f>
        <v>77</v>
      </c>
      <c r="V1231" s="16">
        <f t="shared" si="1226"/>
        <v>0</v>
      </c>
      <c r="W1231" s="16">
        <f t="shared" si="1226"/>
        <v>386</v>
      </c>
    </row>
    <row r="1232" spans="1:23" ht="15.75" customHeight="1" x14ac:dyDescent="0.2">
      <c r="A1232" s="2">
        <v>4130</v>
      </c>
      <c r="B1232" s="2">
        <v>3</v>
      </c>
      <c r="C1232" s="2">
        <v>6</v>
      </c>
      <c r="D1232" s="2">
        <v>1935</v>
      </c>
      <c r="E1232" s="2">
        <v>2003</v>
      </c>
      <c r="F1232" s="2">
        <v>729</v>
      </c>
      <c r="G1232" s="2">
        <v>1</v>
      </c>
      <c r="H1232" s="2">
        <v>2</v>
      </c>
      <c r="I1232" s="2">
        <v>0</v>
      </c>
      <c r="J1232" s="2">
        <v>0</v>
      </c>
      <c r="K1232" s="2">
        <v>52000</v>
      </c>
      <c r="L1232" s="2" t="s">
        <v>13</v>
      </c>
      <c r="M1232" s="2" t="s">
        <v>29</v>
      </c>
      <c r="N1232" s="16">
        <f t="shared" si="0"/>
        <v>71.330589849108364</v>
      </c>
      <c r="O1232" s="16">
        <f t="shared" si="1"/>
        <v>3</v>
      </c>
      <c r="P1232" s="17">
        <f t="shared" si="2"/>
        <v>17333.333333333332</v>
      </c>
      <c r="Q1232" s="18">
        <f t="shared" si="3"/>
        <v>0.33333333333333331</v>
      </c>
      <c r="R1232" s="16" t="str">
        <f t="shared" si="4"/>
        <v>BrkSideTA</v>
      </c>
      <c r="S1232" s="19">
        <f t="shared" si="5"/>
        <v>12785</v>
      </c>
      <c r="T1232" s="20">
        <f t="shared" ca="1" si="6"/>
        <v>31682</v>
      </c>
      <c r="U1232" s="16">
        <f t="shared" ref="U1232:W1232" si="1227">D1232-U$5</f>
        <v>63</v>
      </c>
      <c r="V1232" s="16">
        <f t="shared" si="1227"/>
        <v>53</v>
      </c>
      <c r="W1232" s="16">
        <f t="shared" si="1227"/>
        <v>395</v>
      </c>
    </row>
    <row r="1233" spans="1:23" ht="15.75" customHeight="1" x14ac:dyDescent="0.2">
      <c r="A1233" s="2">
        <v>7420</v>
      </c>
      <c r="B1233" s="2">
        <v>5</v>
      </c>
      <c r="C1233" s="2">
        <v>6</v>
      </c>
      <c r="D1233" s="2">
        <v>1939</v>
      </c>
      <c r="E1233" s="2">
        <v>1950</v>
      </c>
      <c r="F1233" s="2">
        <v>1077</v>
      </c>
      <c r="G1233" s="2">
        <v>1</v>
      </c>
      <c r="H1233" s="2">
        <v>2</v>
      </c>
      <c r="I1233" s="2">
        <v>2</v>
      </c>
      <c r="J1233" s="2">
        <v>1</v>
      </c>
      <c r="K1233" s="2">
        <v>118000</v>
      </c>
      <c r="L1233" s="2" t="s">
        <v>13</v>
      </c>
      <c r="M1233" s="2" t="s">
        <v>29</v>
      </c>
      <c r="N1233" s="16">
        <f t="shared" si="0"/>
        <v>109.5636025998143</v>
      </c>
      <c r="O1233" s="16">
        <f t="shared" si="1"/>
        <v>6</v>
      </c>
      <c r="P1233" s="17">
        <f t="shared" si="2"/>
        <v>19666.666666666668</v>
      </c>
      <c r="Q1233" s="18">
        <f t="shared" si="3"/>
        <v>0.16666666666666666</v>
      </c>
      <c r="R1233" s="16" t="str">
        <f t="shared" si="4"/>
        <v>BrkSideTA</v>
      </c>
      <c r="S1233" s="19">
        <f t="shared" si="5"/>
        <v>14246</v>
      </c>
      <c r="T1233" s="20">
        <f t="shared" ca="1" si="6"/>
        <v>30221</v>
      </c>
      <c r="U1233" s="16">
        <f t="shared" ref="U1233:W1233" si="1228">D1233-U$5</f>
        <v>67</v>
      </c>
      <c r="V1233" s="16">
        <f t="shared" si="1228"/>
        <v>0</v>
      </c>
      <c r="W1233" s="16">
        <f t="shared" si="1228"/>
        <v>743</v>
      </c>
    </row>
    <row r="1234" spans="1:23" ht="15.75" customHeight="1" x14ac:dyDescent="0.2">
      <c r="A1234" s="2">
        <v>4882</v>
      </c>
      <c r="B1234" s="2">
        <v>4</v>
      </c>
      <c r="C1234" s="2">
        <v>7</v>
      </c>
      <c r="D1234" s="2">
        <v>1937</v>
      </c>
      <c r="E1234" s="2">
        <v>1950</v>
      </c>
      <c r="F1234" s="2">
        <v>906</v>
      </c>
      <c r="G1234" s="2">
        <v>1</v>
      </c>
      <c r="H1234" s="2">
        <v>2</v>
      </c>
      <c r="I1234" s="2">
        <v>0</v>
      </c>
      <c r="J1234" s="2">
        <v>1</v>
      </c>
      <c r="K1234" s="2">
        <v>87000</v>
      </c>
      <c r="L1234" s="2" t="s">
        <v>13</v>
      </c>
      <c r="M1234" s="2" t="s">
        <v>29</v>
      </c>
      <c r="N1234" s="16">
        <f t="shared" si="0"/>
        <v>96.026490066225165</v>
      </c>
      <c r="O1234" s="16">
        <f t="shared" si="1"/>
        <v>4</v>
      </c>
      <c r="P1234" s="17">
        <f t="shared" si="2"/>
        <v>21750</v>
      </c>
      <c r="Q1234" s="18">
        <f t="shared" si="3"/>
        <v>0.25</v>
      </c>
      <c r="R1234" s="16" t="str">
        <f t="shared" si="4"/>
        <v>BrkSideTA</v>
      </c>
      <c r="S1234" s="19">
        <f t="shared" si="5"/>
        <v>13516</v>
      </c>
      <c r="T1234" s="20">
        <f t="shared" ca="1" si="6"/>
        <v>30951</v>
      </c>
      <c r="U1234" s="16">
        <f t="shared" ref="U1234:W1234" si="1229">D1234-U$5</f>
        <v>65</v>
      </c>
      <c r="V1234" s="16">
        <f t="shared" si="1229"/>
        <v>0</v>
      </c>
      <c r="W1234" s="16">
        <f t="shared" si="1229"/>
        <v>572</v>
      </c>
    </row>
    <row r="1235" spans="1:23" ht="15.75" customHeight="1" x14ac:dyDescent="0.2">
      <c r="A1235" s="2">
        <v>9600</v>
      </c>
      <c r="B1235" s="2">
        <v>5</v>
      </c>
      <c r="C1235" s="2">
        <v>6</v>
      </c>
      <c r="D1235" s="2">
        <v>1960</v>
      </c>
      <c r="E1235" s="2">
        <v>1960</v>
      </c>
      <c r="F1235" s="2">
        <v>1496</v>
      </c>
      <c r="G1235" s="2">
        <v>2</v>
      </c>
      <c r="H1235" s="2">
        <v>3</v>
      </c>
      <c r="I1235" s="2">
        <v>0</v>
      </c>
      <c r="J1235" s="2">
        <v>2</v>
      </c>
      <c r="K1235" s="2">
        <v>141500</v>
      </c>
      <c r="L1235" s="2" t="s">
        <v>26</v>
      </c>
      <c r="M1235" s="2" t="s">
        <v>14</v>
      </c>
      <c r="N1235" s="16">
        <f t="shared" si="0"/>
        <v>94.585561497326196</v>
      </c>
      <c r="O1235" s="16">
        <f t="shared" si="1"/>
        <v>7</v>
      </c>
      <c r="P1235" s="17">
        <f t="shared" si="2"/>
        <v>20214.285714285714</v>
      </c>
      <c r="Q1235" s="18">
        <f t="shared" si="3"/>
        <v>0.2857142857142857</v>
      </c>
      <c r="R1235" s="16" t="str">
        <f t="shared" si="4"/>
        <v>NAmesFa</v>
      </c>
      <c r="S1235" s="19">
        <f t="shared" si="5"/>
        <v>21916</v>
      </c>
      <c r="T1235" s="20">
        <f t="shared" ca="1" si="6"/>
        <v>22551</v>
      </c>
      <c r="U1235" s="16">
        <f t="shared" ref="U1235:W1235" si="1230">D1235-U$5</f>
        <v>88</v>
      </c>
      <c r="V1235" s="16">
        <f t="shared" si="1230"/>
        <v>10</v>
      </c>
      <c r="W1235" s="16">
        <f t="shared" si="1230"/>
        <v>1162</v>
      </c>
    </row>
    <row r="1236" spans="1:23" ht="15.75" customHeight="1" x14ac:dyDescent="0.2">
      <c r="A1236" s="2">
        <v>9600</v>
      </c>
      <c r="B1236" s="2">
        <v>6</v>
      </c>
      <c r="C1236" s="2">
        <v>5</v>
      </c>
      <c r="D1236" s="2">
        <v>1950</v>
      </c>
      <c r="E1236" s="2">
        <v>1950</v>
      </c>
      <c r="F1236" s="2">
        <v>1252</v>
      </c>
      <c r="G1236" s="2">
        <v>1</v>
      </c>
      <c r="H1236" s="2">
        <v>3</v>
      </c>
      <c r="I1236" s="2">
        <v>0</v>
      </c>
      <c r="J1236" s="2">
        <v>1</v>
      </c>
      <c r="K1236" s="2">
        <v>119000</v>
      </c>
      <c r="L1236" s="2" t="s">
        <v>13</v>
      </c>
      <c r="M1236" s="2" t="s">
        <v>14</v>
      </c>
      <c r="N1236" s="16">
        <f t="shared" si="0"/>
        <v>95.047923322683701</v>
      </c>
      <c r="O1236" s="16">
        <f t="shared" si="1"/>
        <v>5</v>
      </c>
      <c r="P1236" s="17">
        <f t="shared" si="2"/>
        <v>23800</v>
      </c>
      <c r="Q1236" s="18">
        <f t="shared" si="3"/>
        <v>0.2</v>
      </c>
      <c r="R1236" s="16" t="str">
        <f t="shared" si="4"/>
        <v>NAmesTA</v>
      </c>
      <c r="S1236" s="19">
        <f t="shared" si="5"/>
        <v>18264</v>
      </c>
      <c r="T1236" s="20">
        <f t="shared" ca="1" si="6"/>
        <v>26203</v>
      </c>
      <c r="U1236" s="16">
        <f t="shared" ref="U1236:W1236" si="1231">D1236-U$5</f>
        <v>78</v>
      </c>
      <c r="V1236" s="16">
        <f t="shared" si="1231"/>
        <v>0</v>
      </c>
      <c r="W1236" s="16">
        <f t="shared" si="1231"/>
        <v>918</v>
      </c>
    </row>
    <row r="1237" spans="1:23" ht="15.75" customHeight="1" x14ac:dyDescent="0.2">
      <c r="A1237" s="2">
        <v>9600</v>
      </c>
      <c r="B1237" s="2">
        <v>5</v>
      </c>
      <c r="C1237" s="2">
        <v>8</v>
      </c>
      <c r="D1237" s="2">
        <v>1950</v>
      </c>
      <c r="E1237" s="2">
        <v>2006</v>
      </c>
      <c r="F1237" s="2">
        <v>1337</v>
      </c>
      <c r="G1237" s="2">
        <v>1</v>
      </c>
      <c r="H1237" s="2">
        <v>3</v>
      </c>
      <c r="I1237" s="2">
        <v>1</v>
      </c>
      <c r="J1237" s="2">
        <v>1</v>
      </c>
      <c r="K1237" s="2">
        <v>141500</v>
      </c>
      <c r="L1237" s="2" t="s">
        <v>17</v>
      </c>
      <c r="M1237" s="2" t="s">
        <v>14</v>
      </c>
      <c r="N1237" s="16">
        <f t="shared" si="0"/>
        <v>105.83395661929693</v>
      </c>
      <c r="O1237" s="16">
        <f t="shared" si="1"/>
        <v>6</v>
      </c>
      <c r="P1237" s="17">
        <f t="shared" si="2"/>
        <v>23583.333333333332</v>
      </c>
      <c r="Q1237" s="18">
        <f t="shared" si="3"/>
        <v>0.16666666666666666</v>
      </c>
      <c r="R1237" s="16" t="str">
        <f t="shared" si="4"/>
        <v>NAmesGd</v>
      </c>
      <c r="S1237" s="19">
        <f t="shared" si="5"/>
        <v>18264</v>
      </c>
      <c r="T1237" s="20">
        <f t="shared" ca="1" si="6"/>
        <v>26203</v>
      </c>
      <c r="U1237" s="16">
        <f t="shared" ref="U1237:W1237" si="1232">D1237-U$5</f>
        <v>78</v>
      </c>
      <c r="V1237" s="16">
        <f t="shared" si="1232"/>
        <v>56</v>
      </c>
      <c r="W1237" s="16">
        <f t="shared" si="1232"/>
        <v>1003</v>
      </c>
    </row>
    <row r="1238" spans="1:23" ht="15.75" customHeight="1" x14ac:dyDescent="0.2">
      <c r="A1238" s="2">
        <v>9600</v>
      </c>
      <c r="B1238" s="2">
        <v>6</v>
      </c>
      <c r="C1238" s="2">
        <v>6</v>
      </c>
      <c r="D1238" s="2">
        <v>1955</v>
      </c>
      <c r="E1238" s="2">
        <v>1996</v>
      </c>
      <c r="F1238" s="2">
        <v>1661</v>
      </c>
      <c r="G1238" s="2">
        <v>1</v>
      </c>
      <c r="H1238" s="2">
        <v>3</v>
      </c>
      <c r="I1238" s="2">
        <v>1</v>
      </c>
      <c r="J1238" s="2">
        <v>1</v>
      </c>
      <c r="K1238" s="2">
        <v>165500</v>
      </c>
      <c r="L1238" s="2" t="s">
        <v>13</v>
      </c>
      <c r="M1238" s="2" t="s">
        <v>14</v>
      </c>
      <c r="N1238" s="16">
        <f t="shared" si="0"/>
        <v>99.638771824202294</v>
      </c>
      <c r="O1238" s="16">
        <f t="shared" si="1"/>
        <v>6</v>
      </c>
      <c r="P1238" s="17">
        <f t="shared" si="2"/>
        <v>27583.333333333332</v>
      </c>
      <c r="Q1238" s="18">
        <f t="shared" si="3"/>
        <v>0.16666666666666666</v>
      </c>
      <c r="R1238" s="16" t="str">
        <f t="shared" si="4"/>
        <v>NAmesTA</v>
      </c>
      <c r="S1238" s="19">
        <f t="shared" si="5"/>
        <v>20090</v>
      </c>
      <c r="T1238" s="20">
        <f t="shared" ca="1" si="6"/>
        <v>24377</v>
      </c>
      <c r="U1238" s="16">
        <f t="shared" ref="U1238:W1238" si="1233">D1238-U$5</f>
        <v>83</v>
      </c>
      <c r="V1238" s="16">
        <f t="shared" si="1233"/>
        <v>46</v>
      </c>
      <c r="W1238" s="16">
        <f t="shared" si="1233"/>
        <v>1327</v>
      </c>
    </row>
    <row r="1239" spans="1:23" ht="15.75" customHeight="1" x14ac:dyDescent="0.2">
      <c r="A1239" s="2">
        <v>7584</v>
      </c>
      <c r="B1239" s="2">
        <v>5</v>
      </c>
      <c r="C1239" s="2">
        <v>5</v>
      </c>
      <c r="D1239" s="2">
        <v>1953</v>
      </c>
      <c r="E1239" s="2">
        <v>1953</v>
      </c>
      <c r="F1239" s="2">
        <v>1036</v>
      </c>
      <c r="G1239" s="2">
        <v>1</v>
      </c>
      <c r="H1239" s="2">
        <v>3</v>
      </c>
      <c r="I1239" s="2">
        <v>0</v>
      </c>
      <c r="J1239" s="2">
        <v>1</v>
      </c>
      <c r="K1239" s="2">
        <v>112900</v>
      </c>
      <c r="L1239" s="2" t="s">
        <v>13</v>
      </c>
      <c r="M1239" s="2" t="s">
        <v>14</v>
      </c>
      <c r="N1239" s="16">
        <f t="shared" si="0"/>
        <v>108.97683397683397</v>
      </c>
      <c r="O1239" s="16">
        <f t="shared" si="1"/>
        <v>5</v>
      </c>
      <c r="P1239" s="17">
        <f t="shared" si="2"/>
        <v>22580</v>
      </c>
      <c r="Q1239" s="18">
        <f t="shared" si="3"/>
        <v>0.2</v>
      </c>
      <c r="R1239" s="16" t="str">
        <f t="shared" si="4"/>
        <v>NAmesTA</v>
      </c>
      <c r="S1239" s="19">
        <f t="shared" si="5"/>
        <v>19360</v>
      </c>
      <c r="T1239" s="20">
        <f t="shared" ca="1" si="6"/>
        <v>25107</v>
      </c>
      <c r="U1239" s="16">
        <f t="shared" ref="U1239:W1239" si="1234">D1239-U$5</f>
        <v>81</v>
      </c>
      <c r="V1239" s="16">
        <f t="shared" si="1234"/>
        <v>3</v>
      </c>
      <c r="W1239" s="16">
        <f t="shared" si="1234"/>
        <v>702</v>
      </c>
    </row>
    <row r="1240" spans="1:23" ht="15.75" customHeight="1" x14ac:dyDescent="0.2">
      <c r="A1240" s="2">
        <v>13700</v>
      </c>
      <c r="B1240" s="2">
        <v>7</v>
      </c>
      <c r="C1240" s="2">
        <v>6</v>
      </c>
      <c r="D1240" s="2">
        <v>1965</v>
      </c>
      <c r="E1240" s="2">
        <v>1988</v>
      </c>
      <c r="F1240" s="2">
        <v>1820</v>
      </c>
      <c r="G1240" s="2">
        <v>1</v>
      </c>
      <c r="H1240" s="2">
        <v>4</v>
      </c>
      <c r="I1240" s="2">
        <v>2</v>
      </c>
      <c r="J1240" s="2">
        <v>2</v>
      </c>
      <c r="K1240" s="2">
        <v>201800</v>
      </c>
      <c r="L1240" s="2" t="s">
        <v>13</v>
      </c>
      <c r="M1240" s="2" t="s">
        <v>14</v>
      </c>
      <c r="N1240" s="16">
        <f t="shared" si="0"/>
        <v>110.87912087912088</v>
      </c>
      <c r="O1240" s="16">
        <f t="shared" si="1"/>
        <v>9</v>
      </c>
      <c r="P1240" s="17">
        <f t="shared" si="2"/>
        <v>22422.222222222223</v>
      </c>
      <c r="Q1240" s="18">
        <f t="shared" si="3"/>
        <v>0.1111111111111111</v>
      </c>
      <c r="R1240" s="16" t="str">
        <f t="shared" si="4"/>
        <v>NAmesTA</v>
      </c>
      <c r="S1240" s="19">
        <f t="shared" si="5"/>
        <v>23743</v>
      </c>
      <c r="T1240" s="20">
        <f t="shared" ca="1" si="6"/>
        <v>20724</v>
      </c>
      <c r="U1240" s="16">
        <f t="shared" ref="U1240:W1240" si="1235">D1240-U$5</f>
        <v>93</v>
      </c>
      <c r="V1240" s="16">
        <f t="shared" si="1235"/>
        <v>38</v>
      </c>
      <c r="W1240" s="16">
        <f t="shared" si="1235"/>
        <v>1486</v>
      </c>
    </row>
    <row r="1241" spans="1:23" ht="15.75" customHeight="1" x14ac:dyDescent="0.2">
      <c r="A1241" s="2">
        <v>10197</v>
      </c>
      <c r="B1241" s="2">
        <v>6</v>
      </c>
      <c r="C1241" s="2">
        <v>5</v>
      </c>
      <c r="D1241" s="2">
        <v>1961</v>
      </c>
      <c r="E1241" s="2">
        <v>1961</v>
      </c>
      <c r="F1241" s="2">
        <v>1362</v>
      </c>
      <c r="G1241" s="2">
        <v>1</v>
      </c>
      <c r="H1241" s="2">
        <v>3</v>
      </c>
      <c r="I1241" s="2">
        <v>1</v>
      </c>
      <c r="J1241" s="2">
        <v>2</v>
      </c>
      <c r="K1241" s="2">
        <v>163000</v>
      </c>
      <c r="L1241" s="2" t="s">
        <v>13</v>
      </c>
      <c r="M1241" s="2" t="s">
        <v>14</v>
      </c>
      <c r="N1241" s="16">
        <f t="shared" si="0"/>
        <v>119.67694566813509</v>
      </c>
      <c r="O1241" s="16">
        <f t="shared" si="1"/>
        <v>7</v>
      </c>
      <c r="P1241" s="17">
        <f t="shared" si="2"/>
        <v>23285.714285714286</v>
      </c>
      <c r="Q1241" s="18">
        <f t="shared" si="3"/>
        <v>0.14285714285714285</v>
      </c>
      <c r="R1241" s="16" t="str">
        <f t="shared" si="4"/>
        <v>NAmesTA</v>
      </c>
      <c r="S1241" s="19">
        <f t="shared" si="5"/>
        <v>22282</v>
      </c>
      <c r="T1241" s="20">
        <f t="shared" ca="1" si="6"/>
        <v>22185</v>
      </c>
      <c r="U1241" s="16">
        <f t="shared" ref="U1241:W1241" si="1236">D1241-U$5</f>
        <v>89</v>
      </c>
      <c r="V1241" s="16">
        <f t="shared" si="1236"/>
        <v>11</v>
      </c>
      <c r="W1241" s="16">
        <f t="shared" si="1236"/>
        <v>1028</v>
      </c>
    </row>
    <row r="1242" spans="1:23" ht="15.75" customHeight="1" x14ac:dyDescent="0.2">
      <c r="A1242" s="2">
        <v>7875</v>
      </c>
      <c r="B1242" s="2">
        <v>5</v>
      </c>
      <c r="C1242" s="2">
        <v>6</v>
      </c>
      <c r="D1242" s="2">
        <v>1961</v>
      </c>
      <c r="E1242" s="2">
        <v>1961</v>
      </c>
      <c r="F1242" s="2">
        <v>1144</v>
      </c>
      <c r="G1242" s="2">
        <v>1</v>
      </c>
      <c r="H1242" s="2">
        <v>3</v>
      </c>
      <c r="I1242" s="2">
        <v>0</v>
      </c>
      <c r="J1242" s="2">
        <v>2</v>
      </c>
      <c r="K1242" s="2">
        <v>139950</v>
      </c>
      <c r="L1242" s="2" t="s">
        <v>13</v>
      </c>
      <c r="M1242" s="2" t="s">
        <v>14</v>
      </c>
      <c r="N1242" s="16">
        <f t="shared" si="0"/>
        <v>122.33391608391608</v>
      </c>
      <c r="O1242" s="16">
        <f t="shared" si="1"/>
        <v>6</v>
      </c>
      <c r="P1242" s="17">
        <f t="shared" si="2"/>
        <v>23325</v>
      </c>
      <c r="Q1242" s="18">
        <f t="shared" si="3"/>
        <v>0.16666666666666666</v>
      </c>
      <c r="R1242" s="16" t="str">
        <f t="shared" si="4"/>
        <v>NAmesTA</v>
      </c>
      <c r="S1242" s="19">
        <f t="shared" si="5"/>
        <v>22282</v>
      </c>
      <c r="T1242" s="20">
        <f t="shared" ca="1" si="6"/>
        <v>22185</v>
      </c>
      <c r="U1242" s="16">
        <f t="shared" ref="U1242:W1242" si="1237">D1242-U$5</f>
        <v>89</v>
      </c>
      <c r="V1242" s="16">
        <f t="shared" si="1237"/>
        <v>11</v>
      </c>
      <c r="W1242" s="16">
        <f t="shared" si="1237"/>
        <v>810</v>
      </c>
    </row>
    <row r="1243" spans="1:23" ht="15.75" customHeight="1" x14ac:dyDescent="0.2">
      <c r="A1243" s="2">
        <v>8400</v>
      </c>
      <c r="B1243" s="2">
        <v>6</v>
      </c>
      <c r="C1243" s="2">
        <v>9</v>
      </c>
      <c r="D1243" s="2">
        <v>1962</v>
      </c>
      <c r="E1243" s="2">
        <v>2005</v>
      </c>
      <c r="F1243" s="2">
        <v>1537</v>
      </c>
      <c r="G1243" s="2">
        <v>1</v>
      </c>
      <c r="H1243" s="2">
        <v>3</v>
      </c>
      <c r="I1243" s="2">
        <v>1</v>
      </c>
      <c r="J1243" s="2">
        <v>2</v>
      </c>
      <c r="K1243" s="2">
        <v>174000</v>
      </c>
      <c r="L1243" s="2" t="s">
        <v>17</v>
      </c>
      <c r="M1243" s="2" t="s">
        <v>14</v>
      </c>
      <c r="N1243" s="16">
        <f t="shared" si="0"/>
        <v>113.20754716981132</v>
      </c>
      <c r="O1243" s="16">
        <f t="shared" si="1"/>
        <v>7</v>
      </c>
      <c r="P1243" s="17">
        <f t="shared" si="2"/>
        <v>24857.142857142859</v>
      </c>
      <c r="Q1243" s="18">
        <f t="shared" si="3"/>
        <v>0.14285714285714285</v>
      </c>
      <c r="R1243" s="16" t="str">
        <f t="shared" si="4"/>
        <v>NAmesGd</v>
      </c>
      <c r="S1243" s="19">
        <f t="shared" si="5"/>
        <v>22647</v>
      </c>
      <c r="T1243" s="20">
        <f t="shared" ca="1" si="6"/>
        <v>21820</v>
      </c>
      <c r="U1243" s="16">
        <f t="shared" ref="U1243:W1243" si="1238">D1243-U$5</f>
        <v>90</v>
      </c>
      <c r="V1243" s="16">
        <f t="shared" si="1238"/>
        <v>55</v>
      </c>
      <c r="W1243" s="16">
        <f t="shared" si="1238"/>
        <v>1203</v>
      </c>
    </row>
    <row r="1244" spans="1:23" ht="15.75" customHeight="1" x14ac:dyDescent="0.2">
      <c r="A1244" s="2">
        <v>9150</v>
      </c>
      <c r="B1244" s="2">
        <v>6</v>
      </c>
      <c r="C1244" s="2">
        <v>5</v>
      </c>
      <c r="D1244" s="2">
        <v>1962</v>
      </c>
      <c r="E1244" s="2">
        <v>1962</v>
      </c>
      <c r="F1244" s="2">
        <v>1431</v>
      </c>
      <c r="G1244" s="2">
        <v>1</v>
      </c>
      <c r="H1244" s="2">
        <v>3</v>
      </c>
      <c r="I1244" s="2">
        <v>1</v>
      </c>
      <c r="J1244" s="2">
        <v>1</v>
      </c>
      <c r="K1244" s="2">
        <v>165000</v>
      </c>
      <c r="L1244" s="2" t="s">
        <v>13</v>
      </c>
      <c r="M1244" s="2" t="s">
        <v>14</v>
      </c>
      <c r="N1244" s="16">
        <f t="shared" si="0"/>
        <v>115.30398322851153</v>
      </c>
      <c r="O1244" s="16">
        <f t="shared" si="1"/>
        <v>6</v>
      </c>
      <c r="P1244" s="17">
        <f t="shared" si="2"/>
        <v>27500</v>
      </c>
      <c r="Q1244" s="18">
        <f t="shared" si="3"/>
        <v>0.16666666666666666</v>
      </c>
      <c r="R1244" s="16" t="str">
        <f t="shared" si="4"/>
        <v>NAmesTA</v>
      </c>
      <c r="S1244" s="19">
        <f t="shared" si="5"/>
        <v>22647</v>
      </c>
      <c r="T1244" s="20">
        <f t="shared" ca="1" si="6"/>
        <v>21820</v>
      </c>
      <c r="U1244" s="16">
        <f t="shared" ref="U1244:W1244" si="1239">D1244-U$5</f>
        <v>90</v>
      </c>
      <c r="V1244" s="16">
        <f t="shared" si="1239"/>
        <v>12</v>
      </c>
      <c r="W1244" s="16">
        <f t="shared" si="1239"/>
        <v>1097</v>
      </c>
    </row>
    <row r="1245" spans="1:23" ht="15.75" customHeight="1" x14ac:dyDescent="0.2">
      <c r="A1245" s="2">
        <v>14670</v>
      </c>
      <c r="B1245" s="2">
        <v>6</v>
      </c>
      <c r="C1245" s="2">
        <v>7</v>
      </c>
      <c r="D1245" s="2">
        <v>1966</v>
      </c>
      <c r="E1245" s="2">
        <v>1999</v>
      </c>
      <c r="F1245" s="2">
        <v>1988</v>
      </c>
      <c r="G1245" s="2">
        <v>2</v>
      </c>
      <c r="H1245" s="2">
        <v>4</v>
      </c>
      <c r="I1245" s="2">
        <v>1</v>
      </c>
      <c r="J1245" s="2">
        <v>2</v>
      </c>
      <c r="K1245" s="2">
        <v>227000</v>
      </c>
      <c r="L1245" s="2" t="s">
        <v>17</v>
      </c>
      <c r="M1245" s="2" t="s">
        <v>14</v>
      </c>
      <c r="N1245" s="16">
        <f t="shared" si="0"/>
        <v>114.18511066398391</v>
      </c>
      <c r="O1245" s="16">
        <f t="shared" si="1"/>
        <v>9</v>
      </c>
      <c r="P1245" s="17">
        <f t="shared" si="2"/>
        <v>25222.222222222223</v>
      </c>
      <c r="Q1245" s="18">
        <f t="shared" si="3"/>
        <v>0.22222222222222221</v>
      </c>
      <c r="R1245" s="16" t="str">
        <f t="shared" si="4"/>
        <v>NAmesGd</v>
      </c>
      <c r="S1245" s="19">
        <f t="shared" si="5"/>
        <v>24108</v>
      </c>
      <c r="T1245" s="20">
        <f t="shared" ca="1" si="6"/>
        <v>20359</v>
      </c>
      <c r="U1245" s="16">
        <f t="shared" ref="U1245:W1245" si="1240">D1245-U$5</f>
        <v>94</v>
      </c>
      <c r="V1245" s="16">
        <f t="shared" si="1240"/>
        <v>49</v>
      </c>
      <c r="W1245" s="16">
        <f t="shared" si="1240"/>
        <v>1654</v>
      </c>
    </row>
    <row r="1246" spans="1:23" ht="15.75" customHeight="1" x14ac:dyDescent="0.2">
      <c r="A1246" s="2">
        <v>7390</v>
      </c>
      <c r="B1246" s="2">
        <v>5</v>
      </c>
      <c r="C1246" s="2">
        <v>7</v>
      </c>
      <c r="D1246" s="2">
        <v>1955</v>
      </c>
      <c r="E1246" s="2">
        <v>1955</v>
      </c>
      <c r="F1246" s="2">
        <v>1098</v>
      </c>
      <c r="G1246" s="2">
        <v>1</v>
      </c>
      <c r="H1246" s="2">
        <v>3</v>
      </c>
      <c r="I1246" s="2">
        <v>0</v>
      </c>
      <c r="J1246" s="2">
        <v>1</v>
      </c>
      <c r="K1246" s="2">
        <v>135000</v>
      </c>
      <c r="L1246" s="2" t="s">
        <v>13</v>
      </c>
      <c r="M1246" s="2" t="s">
        <v>14</v>
      </c>
      <c r="N1246" s="16">
        <f t="shared" si="0"/>
        <v>122.95081967213115</v>
      </c>
      <c r="O1246" s="16">
        <f t="shared" si="1"/>
        <v>5</v>
      </c>
      <c r="P1246" s="17">
        <f t="shared" si="2"/>
        <v>27000</v>
      </c>
      <c r="Q1246" s="18">
        <f t="shared" si="3"/>
        <v>0.2</v>
      </c>
      <c r="R1246" s="16" t="str">
        <f t="shared" si="4"/>
        <v>NAmesTA</v>
      </c>
      <c r="S1246" s="19">
        <f t="shared" si="5"/>
        <v>20090</v>
      </c>
      <c r="T1246" s="20">
        <f t="shared" ca="1" si="6"/>
        <v>24377</v>
      </c>
      <c r="U1246" s="16">
        <f t="shared" ref="U1246:W1246" si="1241">D1246-U$5</f>
        <v>83</v>
      </c>
      <c r="V1246" s="16">
        <f t="shared" si="1241"/>
        <v>5</v>
      </c>
      <c r="W1246" s="16">
        <f t="shared" si="1241"/>
        <v>764</v>
      </c>
    </row>
    <row r="1247" spans="1:23" ht="15.75" customHeight="1" x14ac:dyDescent="0.2">
      <c r="A1247" s="2">
        <v>9204</v>
      </c>
      <c r="B1247" s="2">
        <v>5</v>
      </c>
      <c r="C1247" s="2">
        <v>5</v>
      </c>
      <c r="D1247" s="2">
        <v>1963</v>
      </c>
      <c r="E1247" s="2">
        <v>1963</v>
      </c>
      <c r="F1247" s="2">
        <v>1144</v>
      </c>
      <c r="G1247" s="2">
        <v>1</v>
      </c>
      <c r="H1247" s="2">
        <v>3</v>
      </c>
      <c r="I1247" s="2">
        <v>0</v>
      </c>
      <c r="J1247" s="2">
        <v>1</v>
      </c>
      <c r="K1247" s="2">
        <v>124000</v>
      </c>
      <c r="L1247" s="2" t="s">
        <v>13</v>
      </c>
      <c r="M1247" s="2" t="s">
        <v>14</v>
      </c>
      <c r="N1247" s="16">
        <f t="shared" si="0"/>
        <v>108.39160839160839</v>
      </c>
      <c r="O1247" s="16">
        <f t="shared" si="1"/>
        <v>5</v>
      </c>
      <c r="P1247" s="17">
        <f t="shared" si="2"/>
        <v>24800</v>
      </c>
      <c r="Q1247" s="18">
        <f t="shared" si="3"/>
        <v>0.2</v>
      </c>
      <c r="R1247" s="16" t="str">
        <f t="shared" si="4"/>
        <v>NAmesTA</v>
      </c>
      <c r="S1247" s="19">
        <f t="shared" si="5"/>
        <v>23012</v>
      </c>
      <c r="T1247" s="20">
        <f t="shared" ca="1" si="6"/>
        <v>21455</v>
      </c>
      <c r="U1247" s="16">
        <f t="shared" ref="U1247:W1247" si="1242">D1247-U$5</f>
        <v>91</v>
      </c>
      <c r="V1247" s="16">
        <f t="shared" si="1242"/>
        <v>13</v>
      </c>
      <c r="W1247" s="16">
        <f t="shared" si="1242"/>
        <v>810</v>
      </c>
    </row>
    <row r="1248" spans="1:23" ht="15.75" customHeight="1" x14ac:dyDescent="0.2">
      <c r="A1248" s="2">
        <v>7763</v>
      </c>
      <c r="B1248" s="2">
        <v>5</v>
      </c>
      <c r="C1248" s="2">
        <v>7</v>
      </c>
      <c r="D1248" s="2">
        <v>1962</v>
      </c>
      <c r="E1248" s="2">
        <v>1980</v>
      </c>
      <c r="F1248" s="2">
        <v>1283</v>
      </c>
      <c r="G1248" s="2">
        <v>1</v>
      </c>
      <c r="H1248" s="2">
        <v>3</v>
      </c>
      <c r="I1248" s="2">
        <v>0</v>
      </c>
      <c r="J1248" s="2">
        <v>2</v>
      </c>
      <c r="K1248" s="2">
        <v>140000</v>
      </c>
      <c r="L1248" s="2" t="s">
        <v>17</v>
      </c>
      <c r="M1248" s="2" t="s">
        <v>14</v>
      </c>
      <c r="N1248" s="16">
        <f t="shared" si="0"/>
        <v>109.11925175370226</v>
      </c>
      <c r="O1248" s="16">
        <f t="shared" si="1"/>
        <v>6</v>
      </c>
      <c r="P1248" s="17">
        <f t="shared" si="2"/>
        <v>23333.333333333332</v>
      </c>
      <c r="Q1248" s="18">
        <f t="shared" si="3"/>
        <v>0.16666666666666666</v>
      </c>
      <c r="R1248" s="16" t="str">
        <f t="shared" si="4"/>
        <v>NAmesGd</v>
      </c>
      <c r="S1248" s="19">
        <f t="shared" si="5"/>
        <v>22647</v>
      </c>
      <c r="T1248" s="20">
        <f t="shared" ca="1" si="6"/>
        <v>21820</v>
      </c>
      <c r="U1248" s="16">
        <f t="shared" ref="U1248:W1248" si="1243">D1248-U$5</f>
        <v>90</v>
      </c>
      <c r="V1248" s="16">
        <f t="shared" si="1243"/>
        <v>30</v>
      </c>
      <c r="W1248" s="16">
        <f t="shared" si="1243"/>
        <v>949</v>
      </c>
    </row>
    <row r="1249" spans="1:23" ht="15.75" customHeight="1" x14ac:dyDescent="0.2">
      <c r="A1249" s="2">
        <v>8856</v>
      </c>
      <c r="B1249" s="2">
        <v>5</v>
      </c>
      <c r="C1249" s="2">
        <v>4</v>
      </c>
      <c r="D1249" s="2">
        <v>1957</v>
      </c>
      <c r="E1249" s="2">
        <v>1957</v>
      </c>
      <c r="F1249" s="2">
        <v>1176</v>
      </c>
      <c r="G1249" s="2">
        <v>1</v>
      </c>
      <c r="H1249" s="2">
        <v>3</v>
      </c>
      <c r="I1249" s="2">
        <v>2</v>
      </c>
      <c r="J1249" s="2">
        <v>1</v>
      </c>
      <c r="K1249" s="2">
        <v>136500</v>
      </c>
      <c r="L1249" s="2" t="s">
        <v>13</v>
      </c>
      <c r="M1249" s="2" t="s">
        <v>14</v>
      </c>
      <c r="N1249" s="16">
        <f t="shared" si="0"/>
        <v>116.07142857142857</v>
      </c>
      <c r="O1249" s="16">
        <f t="shared" si="1"/>
        <v>7</v>
      </c>
      <c r="P1249" s="17">
        <f t="shared" si="2"/>
        <v>19500</v>
      </c>
      <c r="Q1249" s="18">
        <f t="shared" si="3"/>
        <v>0.14285714285714285</v>
      </c>
      <c r="R1249" s="16" t="str">
        <f t="shared" si="4"/>
        <v>NAmesTA</v>
      </c>
      <c r="S1249" s="19">
        <f t="shared" si="5"/>
        <v>20821</v>
      </c>
      <c r="T1249" s="20">
        <f t="shared" ca="1" si="6"/>
        <v>23646</v>
      </c>
      <c r="U1249" s="16">
        <f t="shared" ref="U1249:W1249" si="1244">D1249-U$5</f>
        <v>85</v>
      </c>
      <c r="V1249" s="16">
        <f t="shared" si="1244"/>
        <v>7</v>
      </c>
      <c r="W1249" s="16">
        <f t="shared" si="1244"/>
        <v>842</v>
      </c>
    </row>
    <row r="1250" spans="1:23" ht="15.75" customHeight="1" x14ac:dyDescent="0.2">
      <c r="A1250" s="2">
        <v>9840</v>
      </c>
      <c r="B1250" s="2">
        <v>5</v>
      </c>
      <c r="C1250" s="2">
        <v>7</v>
      </c>
      <c r="D1250" s="2">
        <v>1959</v>
      </c>
      <c r="E1250" s="2">
        <v>1998</v>
      </c>
      <c r="F1250" s="2">
        <v>1440</v>
      </c>
      <c r="G1250" s="2">
        <v>2</v>
      </c>
      <c r="H1250" s="2">
        <v>2</v>
      </c>
      <c r="I1250" s="2">
        <v>0</v>
      </c>
      <c r="J1250" s="2">
        <v>1</v>
      </c>
      <c r="K1250" s="2">
        <v>185000</v>
      </c>
      <c r="L1250" s="2" t="s">
        <v>13</v>
      </c>
      <c r="M1250" s="2" t="s">
        <v>14</v>
      </c>
      <c r="N1250" s="16">
        <f t="shared" si="0"/>
        <v>128.47222222222223</v>
      </c>
      <c r="O1250" s="16">
        <f t="shared" si="1"/>
        <v>5</v>
      </c>
      <c r="P1250" s="17">
        <f t="shared" si="2"/>
        <v>37000</v>
      </c>
      <c r="Q1250" s="18">
        <f t="shared" si="3"/>
        <v>0.4</v>
      </c>
      <c r="R1250" s="16" t="str">
        <f t="shared" si="4"/>
        <v>NAmesTA</v>
      </c>
      <c r="S1250" s="19">
        <f t="shared" si="5"/>
        <v>21551</v>
      </c>
      <c r="T1250" s="20">
        <f t="shared" ca="1" si="6"/>
        <v>22916</v>
      </c>
      <c r="U1250" s="16">
        <f t="shared" ref="U1250:W1250" si="1245">D1250-U$5</f>
        <v>87</v>
      </c>
      <c r="V1250" s="16">
        <f t="shared" si="1245"/>
        <v>48</v>
      </c>
      <c r="W1250" s="16">
        <f t="shared" si="1245"/>
        <v>1106</v>
      </c>
    </row>
    <row r="1251" spans="1:23" ht="15.75" customHeight="1" x14ac:dyDescent="0.2">
      <c r="A1251" s="2">
        <v>9120</v>
      </c>
      <c r="B1251" s="2">
        <v>6</v>
      </c>
      <c r="C1251" s="2">
        <v>6</v>
      </c>
      <c r="D1251" s="2">
        <v>1958</v>
      </c>
      <c r="E1251" s="2">
        <v>1958</v>
      </c>
      <c r="F1251" s="2">
        <v>1261</v>
      </c>
      <c r="G1251" s="2">
        <v>1</v>
      </c>
      <c r="H1251" s="2">
        <v>3</v>
      </c>
      <c r="I1251" s="2">
        <v>1</v>
      </c>
      <c r="J1251" s="2">
        <v>2</v>
      </c>
      <c r="K1251" s="2">
        <v>163000</v>
      </c>
      <c r="L1251" s="2" t="s">
        <v>13</v>
      </c>
      <c r="M1251" s="2" t="s">
        <v>14</v>
      </c>
      <c r="N1251" s="16">
        <f t="shared" si="0"/>
        <v>129.26249008723235</v>
      </c>
      <c r="O1251" s="16">
        <f t="shared" si="1"/>
        <v>7</v>
      </c>
      <c r="P1251" s="17">
        <f t="shared" si="2"/>
        <v>23285.714285714286</v>
      </c>
      <c r="Q1251" s="18">
        <f t="shared" si="3"/>
        <v>0.14285714285714285</v>
      </c>
      <c r="R1251" s="16" t="str">
        <f t="shared" si="4"/>
        <v>NAmesTA</v>
      </c>
      <c r="S1251" s="19">
        <f t="shared" si="5"/>
        <v>21186</v>
      </c>
      <c r="T1251" s="20">
        <f t="shared" ca="1" si="6"/>
        <v>23281</v>
      </c>
      <c r="U1251" s="16">
        <f t="shared" ref="U1251:W1251" si="1246">D1251-U$5</f>
        <v>86</v>
      </c>
      <c r="V1251" s="16">
        <f t="shared" si="1246"/>
        <v>8</v>
      </c>
      <c r="W1251" s="16">
        <f t="shared" si="1246"/>
        <v>927</v>
      </c>
    </row>
    <row r="1252" spans="1:23" ht="15.75" customHeight="1" x14ac:dyDescent="0.2">
      <c r="A1252" s="2">
        <v>13200</v>
      </c>
      <c r="B1252" s="2">
        <v>6</v>
      </c>
      <c r="C1252" s="2">
        <v>6</v>
      </c>
      <c r="D1252" s="2">
        <v>1958</v>
      </c>
      <c r="E1252" s="2">
        <v>1958</v>
      </c>
      <c r="F1252" s="2">
        <v>1570</v>
      </c>
      <c r="G1252" s="2">
        <v>1</v>
      </c>
      <c r="H1252" s="2">
        <v>3</v>
      </c>
      <c r="I1252" s="2">
        <v>1</v>
      </c>
      <c r="J1252" s="2">
        <v>2</v>
      </c>
      <c r="K1252" s="2">
        <v>166800</v>
      </c>
      <c r="L1252" s="2" t="s">
        <v>13</v>
      </c>
      <c r="M1252" s="2" t="s">
        <v>14</v>
      </c>
      <c r="N1252" s="16">
        <f t="shared" si="0"/>
        <v>106.24203821656052</v>
      </c>
      <c r="O1252" s="16">
        <f t="shared" si="1"/>
        <v>7</v>
      </c>
      <c r="P1252" s="17">
        <f t="shared" si="2"/>
        <v>23828.571428571428</v>
      </c>
      <c r="Q1252" s="18">
        <f t="shared" si="3"/>
        <v>0.14285714285714285</v>
      </c>
      <c r="R1252" s="16" t="str">
        <f t="shared" si="4"/>
        <v>NAmesTA</v>
      </c>
      <c r="S1252" s="19">
        <f t="shared" si="5"/>
        <v>21186</v>
      </c>
      <c r="T1252" s="20">
        <f t="shared" ca="1" si="6"/>
        <v>23281</v>
      </c>
      <c r="U1252" s="16">
        <f t="shared" ref="U1252:W1252" si="1247">D1252-U$5</f>
        <v>86</v>
      </c>
      <c r="V1252" s="16">
        <f t="shared" si="1247"/>
        <v>8</v>
      </c>
      <c r="W1252" s="16">
        <f t="shared" si="1247"/>
        <v>1236</v>
      </c>
    </row>
    <row r="1253" spans="1:23" ht="15.75" customHeight="1" x14ac:dyDescent="0.2">
      <c r="A1253" s="2">
        <v>9000</v>
      </c>
      <c r="B1253" s="2">
        <v>6</v>
      </c>
      <c r="C1253" s="2">
        <v>5</v>
      </c>
      <c r="D1253" s="2">
        <v>1956</v>
      </c>
      <c r="E1253" s="2">
        <v>1956</v>
      </c>
      <c r="F1253" s="2">
        <v>1196</v>
      </c>
      <c r="G1253" s="2">
        <v>1</v>
      </c>
      <c r="H1253" s="2">
        <v>2</v>
      </c>
      <c r="I1253" s="2">
        <v>1</v>
      </c>
      <c r="J1253" s="2">
        <v>1</v>
      </c>
      <c r="K1253" s="2">
        <v>139000</v>
      </c>
      <c r="L1253" s="2" t="s">
        <v>13</v>
      </c>
      <c r="M1253" s="2" t="s">
        <v>14</v>
      </c>
      <c r="N1253" s="16">
        <f t="shared" si="0"/>
        <v>116.22073578595318</v>
      </c>
      <c r="O1253" s="16">
        <f t="shared" si="1"/>
        <v>5</v>
      </c>
      <c r="P1253" s="17">
        <f t="shared" si="2"/>
        <v>27800</v>
      </c>
      <c r="Q1253" s="18">
        <f t="shared" si="3"/>
        <v>0.2</v>
      </c>
      <c r="R1253" s="16" t="str">
        <f t="shared" si="4"/>
        <v>NAmesTA</v>
      </c>
      <c r="S1253" s="19">
        <f t="shared" si="5"/>
        <v>20455</v>
      </c>
      <c r="T1253" s="20">
        <f t="shared" ca="1" si="6"/>
        <v>24012</v>
      </c>
      <c r="U1253" s="16">
        <f t="shared" ref="U1253:W1253" si="1248">D1253-U$5</f>
        <v>84</v>
      </c>
      <c r="V1253" s="16">
        <f t="shared" si="1248"/>
        <v>6</v>
      </c>
      <c r="W1253" s="16">
        <f t="shared" si="1248"/>
        <v>862</v>
      </c>
    </row>
    <row r="1254" spans="1:23" ht="15.75" customHeight="1" x14ac:dyDescent="0.2">
      <c r="A1254" s="2">
        <v>11900</v>
      </c>
      <c r="B1254" s="2">
        <v>6</v>
      </c>
      <c r="C1254" s="2">
        <v>5</v>
      </c>
      <c r="D1254" s="2">
        <v>1957</v>
      </c>
      <c r="E1254" s="2">
        <v>1957</v>
      </c>
      <c r="F1254" s="2">
        <v>1392</v>
      </c>
      <c r="G1254" s="2">
        <v>1</v>
      </c>
      <c r="H1254" s="2">
        <v>3</v>
      </c>
      <c r="I1254" s="2">
        <v>2</v>
      </c>
      <c r="J1254" s="2">
        <v>2</v>
      </c>
      <c r="K1254" s="2">
        <v>166000</v>
      </c>
      <c r="L1254" s="2" t="s">
        <v>13</v>
      </c>
      <c r="M1254" s="2" t="s">
        <v>14</v>
      </c>
      <c r="N1254" s="16">
        <f t="shared" si="0"/>
        <v>119.25287356321839</v>
      </c>
      <c r="O1254" s="16">
        <f t="shared" si="1"/>
        <v>8</v>
      </c>
      <c r="P1254" s="17">
        <f t="shared" si="2"/>
        <v>20750</v>
      </c>
      <c r="Q1254" s="18">
        <f t="shared" si="3"/>
        <v>0.125</v>
      </c>
      <c r="R1254" s="16" t="str">
        <f t="shared" si="4"/>
        <v>NAmesTA</v>
      </c>
      <c r="S1254" s="19">
        <f t="shared" si="5"/>
        <v>20821</v>
      </c>
      <c r="T1254" s="20">
        <f t="shared" ca="1" si="6"/>
        <v>23646</v>
      </c>
      <c r="U1254" s="16">
        <f t="shared" ref="U1254:W1254" si="1249">D1254-U$5</f>
        <v>85</v>
      </c>
      <c r="V1254" s="16">
        <f t="shared" si="1249"/>
        <v>7</v>
      </c>
      <c r="W1254" s="16">
        <f t="shared" si="1249"/>
        <v>1058</v>
      </c>
    </row>
    <row r="1255" spans="1:23" ht="15.75" customHeight="1" x14ac:dyDescent="0.2">
      <c r="A1255" s="2">
        <v>9464</v>
      </c>
      <c r="B1255" s="2">
        <v>6</v>
      </c>
      <c r="C1255" s="2">
        <v>7</v>
      </c>
      <c r="D1255" s="2">
        <v>1958</v>
      </c>
      <c r="E1255" s="2">
        <v>1958</v>
      </c>
      <c r="F1255" s="2">
        <v>1080</v>
      </c>
      <c r="G1255" s="2">
        <v>1</v>
      </c>
      <c r="H1255" s="2">
        <v>3</v>
      </c>
      <c r="I1255" s="2">
        <v>0</v>
      </c>
      <c r="J1255" s="2">
        <v>1</v>
      </c>
      <c r="K1255" s="2">
        <v>136000</v>
      </c>
      <c r="L1255" s="2" t="s">
        <v>17</v>
      </c>
      <c r="M1255" s="2" t="s">
        <v>14</v>
      </c>
      <c r="N1255" s="16">
        <f t="shared" si="0"/>
        <v>125.92592592592592</v>
      </c>
      <c r="O1255" s="16">
        <f t="shared" si="1"/>
        <v>5</v>
      </c>
      <c r="P1255" s="17">
        <f t="shared" si="2"/>
        <v>27200</v>
      </c>
      <c r="Q1255" s="18">
        <f t="shared" si="3"/>
        <v>0.2</v>
      </c>
      <c r="R1255" s="16" t="str">
        <f t="shared" si="4"/>
        <v>NAmesGd</v>
      </c>
      <c r="S1255" s="19">
        <f t="shared" si="5"/>
        <v>21186</v>
      </c>
      <c r="T1255" s="20">
        <f t="shared" ca="1" si="6"/>
        <v>23281</v>
      </c>
      <c r="U1255" s="16">
        <f t="shared" ref="U1255:W1255" si="1250">D1255-U$5</f>
        <v>86</v>
      </c>
      <c r="V1255" s="16">
        <f t="shared" si="1250"/>
        <v>8</v>
      </c>
      <c r="W1255" s="16">
        <f t="shared" si="1250"/>
        <v>746</v>
      </c>
    </row>
    <row r="1256" spans="1:23" ht="15.75" customHeight="1" x14ac:dyDescent="0.2">
      <c r="A1256" s="2">
        <v>10425</v>
      </c>
      <c r="B1256" s="2">
        <v>5</v>
      </c>
      <c r="C1256" s="2">
        <v>5</v>
      </c>
      <c r="D1256" s="2">
        <v>1956</v>
      </c>
      <c r="E1256" s="2">
        <v>1958</v>
      </c>
      <c r="F1256" s="2">
        <v>1104</v>
      </c>
      <c r="G1256" s="2">
        <v>1</v>
      </c>
      <c r="H1256" s="2">
        <v>3</v>
      </c>
      <c r="I1256" s="2">
        <v>0</v>
      </c>
      <c r="J1256" s="2">
        <v>1</v>
      </c>
      <c r="K1256" s="2">
        <v>133000</v>
      </c>
      <c r="L1256" s="2" t="s">
        <v>13</v>
      </c>
      <c r="M1256" s="2" t="s">
        <v>14</v>
      </c>
      <c r="N1256" s="16">
        <f t="shared" si="0"/>
        <v>120.47101449275362</v>
      </c>
      <c r="O1256" s="16">
        <f t="shared" si="1"/>
        <v>5</v>
      </c>
      <c r="P1256" s="17">
        <f t="shared" si="2"/>
        <v>26600</v>
      </c>
      <c r="Q1256" s="18">
        <f t="shared" si="3"/>
        <v>0.2</v>
      </c>
      <c r="R1256" s="16" t="str">
        <f t="shared" si="4"/>
        <v>NAmesTA</v>
      </c>
      <c r="S1256" s="19">
        <f t="shared" si="5"/>
        <v>20455</v>
      </c>
      <c r="T1256" s="20">
        <f t="shared" ca="1" si="6"/>
        <v>24012</v>
      </c>
      <c r="U1256" s="16">
        <f t="shared" ref="U1256:W1256" si="1251">D1256-U$5</f>
        <v>84</v>
      </c>
      <c r="V1256" s="16">
        <f t="shared" si="1251"/>
        <v>8</v>
      </c>
      <c r="W1256" s="16">
        <f t="shared" si="1251"/>
        <v>770</v>
      </c>
    </row>
    <row r="1257" spans="1:23" ht="15.75" customHeight="1" x14ac:dyDescent="0.2">
      <c r="A1257" s="2">
        <v>11556</v>
      </c>
      <c r="B1257" s="2">
        <v>5</v>
      </c>
      <c r="C1257" s="2">
        <v>6</v>
      </c>
      <c r="D1257" s="2">
        <v>1952</v>
      </c>
      <c r="E1257" s="2">
        <v>1952</v>
      </c>
      <c r="F1257" s="2">
        <v>882</v>
      </c>
      <c r="G1257" s="2">
        <v>1</v>
      </c>
      <c r="H1257" s="2">
        <v>2</v>
      </c>
      <c r="I1257" s="2">
        <v>0</v>
      </c>
      <c r="J1257" s="2">
        <v>1</v>
      </c>
      <c r="K1257" s="2">
        <v>116000</v>
      </c>
      <c r="L1257" s="2" t="s">
        <v>13</v>
      </c>
      <c r="M1257" s="2" t="s">
        <v>14</v>
      </c>
      <c r="N1257" s="16">
        <f t="shared" si="0"/>
        <v>131.51927437641723</v>
      </c>
      <c r="O1257" s="16">
        <f t="shared" si="1"/>
        <v>4</v>
      </c>
      <c r="P1257" s="17">
        <f t="shared" si="2"/>
        <v>29000</v>
      </c>
      <c r="Q1257" s="18">
        <f t="shared" si="3"/>
        <v>0.25</v>
      </c>
      <c r="R1257" s="16" t="str">
        <f t="shared" si="4"/>
        <v>NAmesTA</v>
      </c>
      <c r="S1257" s="19">
        <f t="shared" si="5"/>
        <v>18994</v>
      </c>
      <c r="T1257" s="20">
        <f t="shared" ca="1" si="6"/>
        <v>25473</v>
      </c>
      <c r="U1257" s="16">
        <f t="shared" ref="U1257:W1257" si="1252">D1257-U$5</f>
        <v>80</v>
      </c>
      <c r="V1257" s="16">
        <f t="shared" si="1252"/>
        <v>2</v>
      </c>
      <c r="W1257" s="16">
        <f t="shared" si="1252"/>
        <v>548</v>
      </c>
    </row>
    <row r="1258" spans="1:23" ht="15.75" customHeight="1" x14ac:dyDescent="0.2">
      <c r="A1258" s="2">
        <v>9373</v>
      </c>
      <c r="B1258" s="2">
        <v>5</v>
      </c>
      <c r="C1258" s="2">
        <v>6</v>
      </c>
      <c r="D1258" s="2">
        <v>1953</v>
      </c>
      <c r="E1258" s="2">
        <v>1953</v>
      </c>
      <c r="F1258" s="2">
        <v>1152</v>
      </c>
      <c r="G1258" s="2">
        <v>1</v>
      </c>
      <c r="H1258" s="2">
        <v>3</v>
      </c>
      <c r="I1258" s="2">
        <v>0</v>
      </c>
      <c r="J1258" s="2">
        <v>2</v>
      </c>
      <c r="K1258" s="2">
        <v>137500</v>
      </c>
      <c r="L1258" s="2" t="s">
        <v>13</v>
      </c>
      <c r="M1258" s="2" t="s">
        <v>14</v>
      </c>
      <c r="N1258" s="16">
        <f t="shared" si="0"/>
        <v>119.35763888888889</v>
      </c>
      <c r="O1258" s="16">
        <f t="shared" si="1"/>
        <v>6</v>
      </c>
      <c r="P1258" s="17">
        <f t="shared" si="2"/>
        <v>22916.666666666668</v>
      </c>
      <c r="Q1258" s="18">
        <f t="shared" si="3"/>
        <v>0.16666666666666666</v>
      </c>
      <c r="R1258" s="16" t="str">
        <f t="shared" si="4"/>
        <v>NAmesTA</v>
      </c>
      <c r="S1258" s="19">
        <f t="shared" si="5"/>
        <v>19360</v>
      </c>
      <c r="T1258" s="20">
        <f t="shared" ca="1" si="6"/>
        <v>25107</v>
      </c>
      <c r="U1258" s="16">
        <f t="shared" ref="U1258:W1258" si="1253">D1258-U$5</f>
        <v>81</v>
      </c>
      <c r="V1258" s="16">
        <f t="shared" si="1253"/>
        <v>3</v>
      </c>
      <c r="W1258" s="16">
        <f t="shared" si="1253"/>
        <v>818</v>
      </c>
    </row>
    <row r="1259" spans="1:23" ht="15.75" customHeight="1" x14ac:dyDescent="0.2">
      <c r="A1259" s="2">
        <v>12774</v>
      </c>
      <c r="B1259" s="2">
        <v>5</v>
      </c>
      <c r="C1259" s="2">
        <v>5</v>
      </c>
      <c r="D1259" s="2">
        <v>1953</v>
      </c>
      <c r="E1259" s="2">
        <v>1953</v>
      </c>
      <c r="F1259" s="2">
        <v>950</v>
      </c>
      <c r="G1259" s="2">
        <v>1</v>
      </c>
      <c r="H1259" s="2">
        <v>2</v>
      </c>
      <c r="I1259" s="2">
        <v>0</v>
      </c>
      <c r="J1259" s="2">
        <v>2</v>
      </c>
      <c r="K1259" s="2">
        <v>130000</v>
      </c>
      <c r="L1259" s="2" t="s">
        <v>13</v>
      </c>
      <c r="M1259" s="2" t="s">
        <v>14</v>
      </c>
      <c r="N1259" s="16">
        <f t="shared" si="0"/>
        <v>136.84210526315789</v>
      </c>
      <c r="O1259" s="16">
        <f t="shared" si="1"/>
        <v>5</v>
      </c>
      <c r="P1259" s="17">
        <f t="shared" si="2"/>
        <v>26000</v>
      </c>
      <c r="Q1259" s="18">
        <f t="shared" si="3"/>
        <v>0.2</v>
      </c>
      <c r="R1259" s="16" t="str">
        <f t="shared" si="4"/>
        <v>NAmesTA</v>
      </c>
      <c r="S1259" s="19">
        <f t="shared" si="5"/>
        <v>19360</v>
      </c>
      <c r="T1259" s="20">
        <f t="shared" ca="1" si="6"/>
        <v>25107</v>
      </c>
      <c r="U1259" s="16">
        <f t="shared" ref="U1259:W1259" si="1254">D1259-U$5</f>
        <v>81</v>
      </c>
      <c r="V1259" s="16">
        <f t="shared" si="1254"/>
        <v>3</v>
      </c>
      <c r="W1259" s="16">
        <f t="shared" si="1254"/>
        <v>616</v>
      </c>
    </row>
    <row r="1260" spans="1:23" ht="15.75" customHeight="1" x14ac:dyDescent="0.2">
      <c r="A1260" s="2">
        <v>14250</v>
      </c>
      <c r="B1260" s="2">
        <v>6</v>
      </c>
      <c r="C1260" s="2">
        <v>5</v>
      </c>
      <c r="D1260" s="2">
        <v>1957</v>
      </c>
      <c r="E1260" s="2">
        <v>1957</v>
      </c>
      <c r="F1260" s="2">
        <v>1790</v>
      </c>
      <c r="G1260" s="2">
        <v>2</v>
      </c>
      <c r="H1260" s="2">
        <v>3</v>
      </c>
      <c r="I1260" s="2">
        <v>2</v>
      </c>
      <c r="J1260" s="2">
        <v>2</v>
      </c>
      <c r="K1260" s="2">
        <v>180000</v>
      </c>
      <c r="L1260" s="2" t="s">
        <v>13</v>
      </c>
      <c r="M1260" s="2" t="s">
        <v>14</v>
      </c>
      <c r="N1260" s="16">
        <f t="shared" si="0"/>
        <v>100.55865921787709</v>
      </c>
      <c r="O1260" s="16">
        <f t="shared" si="1"/>
        <v>9</v>
      </c>
      <c r="P1260" s="17">
        <f t="shared" si="2"/>
        <v>20000</v>
      </c>
      <c r="Q1260" s="18">
        <f t="shared" si="3"/>
        <v>0.22222222222222221</v>
      </c>
      <c r="R1260" s="16" t="str">
        <f t="shared" si="4"/>
        <v>NAmesTA</v>
      </c>
      <c r="S1260" s="19">
        <f t="shared" si="5"/>
        <v>20821</v>
      </c>
      <c r="T1260" s="20">
        <f t="shared" ca="1" si="6"/>
        <v>23646</v>
      </c>
      <c r="U1260" s="16">
        <f t="shared" ref="U1260:W1260" si="1255">D1260-U$5</f>
        <v>85</v>
      </c>
      <c r="V1260" s="16">
        <f t="shared" si="1255"/>
        <v>7</v>
      </c>
      <c r="W1260" s="16">
        <f t="shared" si="1255"/>
        <v>1456</v>
      </c>
    </row>
    <row r="1261" spans="1:23" ht="15.75" customHeight="1" x14ac:dyDescent="0.2">
      <c r="A1261" s="2">
        <v>7350</v>
      </c>
      <c r="B1261" s="2">
        <v>5</v>
      </c>
      <c r="C1261" s="2">
        <v>7</v>
      </c>
      <c r="D1261" s="2">
        <v>1951</v>
      </c>
      <c r="E1261" s="2">
        <v>1951</v>
      </c>
      <c r="F1261" s="2">
        <v>952</v>
      </c>
      <c r="G1261" s="2">
        <v>1</v>
      </c>
      <c r="H1261" s="2">
        <v>2</v>
      </c>
      <c r="I1261" s="2">
        <v>0</v>
      </c>
      <c r="J1261" s="2">
        <v>2</v>
      </c>
      <c r="K1261" s="2">
        <v>139000</v>
      </c>
      <c r="L1261" s="2" t="s">
        <v>13</v>
      </c>
      <c r="M1261" s="2" t="s">
        <v>14</v>
      </c>
      <c r="N1261" s="16">
        <f t="shared" si="0"/>
        <v>146.00840336134453</v>
      </c>
      <c r="O1261" s="16">
        <f t="shared" si="1"/>
        <v>5</v>
      </c>
      <c r="P1261" s="17">
        <f t="shared" si="2"/>
        <v>27800</v>
      </c>
      <c r="Q1261" s="18">
        <f t="shared" si="3"/>
        <v>0.2</v>
      </c>
      <c r="R1261" s="16" t="str">
        <f t="shared" si="4"/>
        <v>NAmesTA</v>
      </c>
      <c r="S1261" s="19">
        <f t="shared" si="5"/>
        <v>18629</v>
      </c>
      <c r="T1261" s="20">
        <f t="shared" ca="1" si="6"/>
        <v>25838</v>
      </c>
      <c r="U1261" s="16">
        <f t="shared" ref="U1261:W1261" si="1256">D1261-U$5</f>
        <v>79</v>
      </c>
      <c r="V1261" s="16">
        <f t="shared" si="1256"/>
        <v>1</v>
      </c>
      <c r="W1261" s="16">
        <f t="shared" si="1256"/>
        <v>618</v>
      </c>
    </row>
    <row r="1262" spans="1:23" ht="15.75" customHeight="1" x14ac:dyDescent="0.2">
      <c r="A1262" s="2">
        <v>7677</v>
      </c>
      <c r="B1262" s="2">
        <v>5</v>
      </c>
      <c r="C1262" s="2">
        <v>5</v>
      </c>
      <c r="D1262" s="2">
        <v>1953</v>
      </c>
      <c r="E1262" s="2">
        <v>1953</v>
      </c>
      <c r="F1262" s="2">
        <v>773</v>
      </c>
      <c r="G1262" s="2">
        <v>1</v>
      </c>
      <c r="H1262" s="2">
        <v>2</v>
      </c>
      <c r="I1262" s="2">
        <v>0</v>
      </c>
      <c r="J1262" s="2">
        <v>1</v>
      </c>
      <c r="K1262" s="2">
        <v>110000</v>
      </c>
      <c r="L1262" s="2" t="s">
        <v>13</v>
      </c>
      <c r="M1262" s="2" t="s">
        <v>14</v>
      </c>
      <c r="N1262" s="16">
        <f t="shared" si="0"/>
        <v>142.30271668822769</v>
      </c>
      <c r="O1262" s="16">
        <f t="shared" si="1"/>
        <v>4</v>
      </c>
      <c r="P1262" s="17">
        <f t="shared" si="2"/>
        <v>27500</v>
      </c>
      <c r="Q1262" s="18">
        <f t="shared" si="3"/>
        <v>0.25</v>
      </c>
      <c r="R1262" s="16" t="str">
        <f t="shared" si="4"/>
        <v>NAmesTA</v>
      </c>
      <c r="S1262" s="19">
        <f t="shared" si="5"/>
        <v>19360</v>
      </c>
      <c r="T1262" s="20">
        <f t="shared" ca="1" si="6"/>
        <v>25107</v>
      </c>
      <c r="U1262" s="16">
        <f t="shared" ref="U1262:W1262" si="1257">D1262-U$5</f>
        <v>81</v>
      </c>
      <c r="V1262" s="16">
        <f t="shared" si="1257"/>
        <v>3</v>
      </c>
      <c r="W1262" s="16">
        <f t="shared" si="1257"/>
        <v>439</v>
      </c>
    </row>
    <row r="1263" spans="1:23" ht="15.75" customHeight="1" x14ac:dyDescent="0.2">
      <c r="A1263" s="2">
        <v>8838</v>
      </c>
      <c r="B1263" s="2">
        <v>5</v>
      </c>
      <c r="C1263" s="2">
        <v>3</v>
      </c>
      <c r="D1263" s="2">
        <v>1957</v>
      </c>
      <c r="E1263" s="2">
        <v>1982</v>
      </c>
      <c r="F1263" s="2">
        <v>1764</v>
      </c>
      <c r="G1263" s="2">
        <v>2</v>
      </c>
      <c r="H1263" s="2">
        <v>4</v>
      </c>
      <c r="I1263" s="2">
        <v>1</v>
      </c>
      <c r="J1263" s="2">
        <v>1</v>
      </c>
      <c r="K1263" s="2">
        <v>100000</v>
      </c>
      <c r="L1263" s="2" t="s">
        <v>13</v>
      </c>
      <c r="M1263" s="2" t="s">
        <v>14</v>
      </c>
      <c r="N1263" s="16">
        <f t="shared" si="0"/>
        <v>56.689342403628117</v>
      </c>
      <c r="O1263" s="16">
        <f t="shared" si="1"/>
        <v>8</v>
      </c>
      <c r="P1263" s="17">
        <f t="shared" si="2"/>
        <v>12500</v>
      </c>
      <c r="Q1263" s="18">
        <f t="shared" si="3"/>
        <v>0.25</v>
      </c>
      <c r="R1263" s="16" t="str">
        <f t="shared" si="4"/>
        <v>NAmesTA</v>
      </c>
      <c r="S1263" s="19">
        <f t="shared" si="5"/>
        <v>20821</v>
      </c>
      <c r="T1263" s="20">
        <f t="shared" ca="1" si="6"/>
        <v>23646</v>
      </c>
      <c r="U1263" s="16">
        <f t="shared" ref="U1263:W1263" si="1258">D1263-U$5</f>
        <v>85</v>
      </c>
      <c r="V1263" s="16">
        <f t="shared" si="1258"/>
        <v>32</v>
      </c>
      <c r="W1263" s="16">
        <f t="shared" si="1258"/>
        <v>1430</v>
      </c>
    </row>
    <row r="1264" spans="1:23" ht="15.75" customHeight="1" x14ac:dyDescent="0.2">
      <c r="A1264" s="2">
        <v>8480</v>
      </c>
      <c r="B1264" s="2">
        <v>5</v>
      </c>
      <c r="C1264" s="2">
        <v>5</v>
      </c>
      <c r="D1264" s="2">
        <v>1947</v>
      </c>
      <c r="E1264" s="2">
        <v>1950</v>
      </c>
      <c r="F1264" s="2">
        <v>1216</v>
      </c>
      <c r="G1264" s="2">
        <v>1</v>
      </c>
      <c r="H1264" s="2">
        <v>2</v>
      </c>
      <c r="I1264" s="2">
        <v>0</v>
      </c>
      <c r="J1264" s="2">
        <v>1</v>
      </c>
      <c r="K1264" s="2">
        <v>118500</v>
      </c>
      <c r="L1264" s="2" t="s">
        <v>13</v>
      </c>
      <c r="M1264" s="2" t="s">
        <v>14</v>
      </c>
      <c r="N1264" s="16">
        <f t="shared" si="0"/>
        <v>97.450657894736835</v>
      </c>
      <c r="O1264" s="16">
        <f t="shared" si="1"/>
        <v>4</v>
      </c>
      <c r="P1264" s="17">
        <f t="shared" si="2"/>
        <v>29625</v>
      </c>
      <c r="Q1264" s="18">
        <f t="shared" si="3"/>
        <v>0.25</v>
      </c>
      <c r="R1264" s="16" t="str">
        <f t="shared" si="4"/>
        <v>NAmesTA</v>
      </c>
      <c r="S1264" s="19">
        <f t="shared" si="5"/>
        <v>17168</v>
      </c>
      <c r="T1264" s="20">
        <f t="shared" ca="1" si="6"/>
        <v>27299</v>
      </c>
      <c r="U1264" s="16">
        <f t="shared" ref="U1264:W1264" si="1259">D1264-U$5</f>
        <v>75</v>
      </c>
      <c r="V1264" s="16">
        <f t="shared" si="1259"/>
        <v>0</v>
      </c>
      <c r="W1264" s="16">
        <f t="shared" si="1259"/>
        <v>882</v>
      </c>
    </row>
    <row r="1265" spans="1:23" ht="15.75" customHeight="1" x14ac:dyDescent="0.2">
      <c r="A1265" s="2">
        <v>12436</v>
      </c>
      <c r="B1265" s="2">
        <v>5</v>
      </c>
      <c r="C1265" s="2">
        <v>5</v>
      </c>
      <c r="D1265" s="2">
        <v>1957</v>
      </c>
      <c r="E1265" s="2">
        <v>1957</v>
      </c>
      <c r="F1265" s="2">
        <v>1824</v>
      </c>
      <c r="G1265" s="2">
        <v>2</v>
      </c>
      <c r="H1265" s="2">
        <v>5</v>
      </c>
      <c r="I1265" s="2">
        <v>0</v>
      </c>
      <c r="J1265" s="2">
        <v>2</v>
      </c>
      <c r="K1265" s="2">
        <v>146000</v>
      </c>
      <c r="L1265" s="2" t="s">
        <v>13</v>
      </c>
      <c r="M1265" s="2" t="s">
        <v>14</v>
      </c>
      <c r="N1265" s="16">
        <f t="shared" si="0"/>
        <v>80.043859649122808</v>
      </c>
      <c r="O1265" s="16">
        <f t="shared" si="1"/>
        <v>9</v>
      </c>
      <c r="P1265" s="17">
        <f t="shared" si="2"/>
        <v>16222.222222222223</v>
      </c>
      <c r="Q1265" s="18">
        <f t="shared" si="3"/>
        <v>0.22222222222222221</v>
      </c>
      <c r="R1265" s="16" t="str">
        <f t="shared" si="4"/>
        <v>NAmesTA</v>
      </c>
      <c r="S1265" s="19">
        <f t="shared" si="5"/>
        <v>20821</v>
      </c>
      <c r="T1265" s="20">
        <f t="shared" ca="1" si="6"/>
        <v>23646</v>
      </c>
      <c r="U1265" s="16">
        <f t="shared" ref="U1265:W1265" si="1260">D1265-U$5</f>
        <v>85</v>
      </c>
      <c r="V1265" s="16">
        <f t="shared" si="1260"/>
        <v>7</v>
      </c>
      <c r="W1265" s="16">
        <f t="shared" si="1260"/>
        <v>1490</v>
      </c>
    </row>
    <row r="1266" spans="1:23" ht="15.75" customHeight="1" x14ac:dyDescent="0.2">
      <c r="A1266" s="2">
        <v>10122</v>
      </c>
      <c r="B1266" s="2">
        <v>4</v>
      </c>
      <c r="C1266" s="2">
        <v>6</v>
      </c>
      <c r="D1266" s="2">
        <v>1948</v>
      </c>
      <c r="E1266" s="2">
        <v>1950</v>
      </c>
      <c r="F1266" s="2">
        <v>869</v>
      </c>
      <c r="G1266" s="2">
        <v>1</v>
      </c>
      <c r="H1266" s="2">
        <v>1</v>
      </c>
      <c r="I1266" s="2">
        <v>0</v>
      </c>
      <c r="J1266" s="2">
        <v>1</v>
      </c>
      <c r="K1266" s="2">
        <v>89900</v>
      </c>
      <c r="L1266" s="2" t="s">
        <v>13</v>
      </c>
      <c r="M1266" s="2" t="s">
        <v>31</v>
      </c>
      <c r="N1266" s="16">
        <f t="shared" si="0"/>
        <v>103.45224395857308</v>
      </c>
      <c r="O1266" s="16">
        <f t="shared" si="1"/>
        <v>3</v>
      </c>
      <c r="P1266" s="17">
        <f t="shared" si="2"/>
        <v>29966.666666666668</v>
      </c>
      <c r="Q1266" s="18">
        <f t="shared" si="3"/>
        <v>0.33333333333333331</v>
      </c>
      <c r="R1266" s="16" t="str">
        <f t="shared" si="4"/>
        <v>OldTownTA</v>
      </c>
      <c r="S1266" s="19">
        <f t="shared" si="5"/>
        <v>17533</v>
      </c>
      <c r="T1266" s="20">
        <f t="shared" ca="1" si="6"/>
        <v>26934</v>
      </c>
      <c r="U1266" s="16">
        <f t="shared" ref="U1266:W1266" si="1261">D1266-U$5</f>
        <v>76</v>
      </c>
      <c r="V1266" s="16">
        <f t="shared" si="1261"/>
        <v>0</v>
      </c>
      <c r="W1266" s="16">
        <f t="shared" si="1261"/>
        <v>535</v>
      </c>
    </row>
    <row r="1267" spans="1:23" ht="15.75" customHeight="1" x14ac:dyDescent="0.2">
      <c r="A1267" s="2">
        <v>7506</v>
      </c>
      <c r="B1267" s="2">
        <v>5</v>
      </c>
      <c r="C1267" s="2">
        <v>8</v>
      </c>
      <c r="D1267" s="2">
        <v>1925</v>
      </c>
      <c r="E1267" s="2">
        <v>1950</v>
      </c>
      <c r="F1267" s="2">
        <v>1159</v>
      </c>
      <c r="G1267" s="2">
        <v>1</v>
      </c>
      <c r="H1267" s="2">
        <v>3</v>
      </c>
      <c r="I1267" s="2">
        <v>0</v>
      </c>
      <c r="J1267" s="2">
        <v>1</v>
      </c>
      <c r="K1267" s="2">
        <v>114000</v>
      </c>
      <c r="L1267" s="2" t="s">
        <v>17</v>
      </c>
      <c r="M1267" s="2" t="s">
        <v>31</v>
      </c>
      <c r="N1267" s="16">
        <f t="shared" si="0"/>
        <v>98.360655737704917</v>
      </c>
      <c r="O1267" s="16">
        <f t="shared" si="1"/>
        <v>5</v>
      </c>
      <c r="P1267" s="17">
        <f t="shared" si="2"/>
        <v>22800</v>
      </c>
      <c r="Q1267" s="18">
        <f t="shared" si="3"/>
        <v>0.2</v>
      </c>
      <c r="R1267" s="16" t="str">
        <f t="shared" si="4"/>
        <v>OldTownGd</v>
      </c>
      <c r="S1267" s="19">
        <f t="shared" si="5"/>
        <v>9133</v>
      </c>
      <c r="T1267" s="20">
        <f t="shared" ca="1" si="6"/>
        <v>35334</v>
      </c>
      <c r="U1267" s="16">
        <f t="shared" ref="U1267:W1267" si="1262">D1267-U$5</f>
        <v>53</v>
      </c>
      <c r="V1267" s="16">
        <f t="shared" si="1262"/>
        <v>0</v>
      </c>
      <c r="W1267" s="16">
        <f t="shared" si="1262"/>
        <v>825</v>
      </c>
    </row>
    <row r="1268" spans="1:23" ht="15.75" customHeight="1" x14ac:dyDescent="0.2">
      <c r="A1268" s="2">
        <v>10930</v>
      </c>
      <c r="B1268" s="2">
        <v>5</v>
      </c>
      <c r="C1268" s="2">
        <v>6</v>
      </c>
      <c r="D1268" s="2">
        <v>1945</v>
      </c>
      <c r="E1268" s="2">
        <v>1950</v>
      </c>
      <c r="F1268" s="2">
        <v>1558</v>
      </c>
      <c r="G1268" s="2">
        <v>1</v>
      </c>
      <c r="H1268" s="2">
        <v>3</v>
      </c>
      <c r="I1268" s="2">
        <v>1</v>
      </c>
      <c r="J1268" s="2">
        <v>1</v>
      </c>
      <c r="K1268" s="2">
        <v>140000</v>
      </c>
      <c r="L1268" s="2" t="s">
        <v>13</v>
      </c>
      <c r="M1268" s="2" t="s">
        <v>14</v>
      </c>
      <c r="N1268" s="16">
        <f t="shared" si="0"/>
        <v>89.858793324775348</v>
      </c>
      <c r="O1268" s="16">
        <f t="shared" si="1"/>
        <v>6</v>
      </c>
      <c r="P1268" s="17">
        <f t="shared" si="2"/>
        <v>23333.333333333332</v>
      </c>
      <c r="Q1268" s="18">
        <f t="shared" si="3"/>
        <v>0.16666666666666666</v>
      </c>
      <c r="R1268" s="16" t="str">
        <f t="shared" si="4"/>
        <v>NAmesTA</v>
      </c>
      <c r="S1268" s="19">
        <f t="shared" si="5"/>
        <v>16438</v>
      </c>
      <c r="T1268" s="20">
        <f t="shared" ca="1" si="6"/>
        <v>28029</v>
      </c>
      <c r="U1268" s="16">
        <f t="shared" ref="U1268:W1268" si="1263">D1268-U$5</f>
        <v>73</v>
      </c>
      <c r="V1268" s="16">
        <f t="shared" si="1263"/>
        <v>0</v>
      </c>
      <c r="W1268" s="16">
        <f t="shared" si="1263"/>
        <v>1224</v>
      </c>
    </row>
    <row r="1269" spans="1:23" ht="15.75" customHeight="1" x14ac:dyDescent="0.2">
      <c r="A1269" s="2">
        <v>5400</v>
      </c>
      <c r="B1269" s="2">
        <v>4</v>
      </c>
      <c r="C1269" s="2">
        <v>7</v>
      </c>
      <c r="D1269" s="2">
        <v>1940</v>
      </c>
      <c r="E1269" s="2">
        <v>2005</v>
      </c>
      <c r="F1269" s="2">
        <v>672</v>
      </c>
      <c r="G1269" s="2">
        <v>1</v>
      </c>
      <c r="H1269" s="2">
        <v>2</v>
      </c>
      <c r="I1269" s="2">
        <v>0</v>
      </c>
      <c r="J1269" s="2">
        <v>1</v>
      </c>
      <c r="K1269" s="2">
        <v>86900</v>
      </c>
      <c r="L1269" s="2" t="s">
        <v>13</v>
      </c>
      <c r="M1269" s="2" t="s">
        <v>31</v>
      </c>
      <c r="N1269" s="16">
        <f t="shared" si="0"/>
        <v>129.3154761904762</v>
      </c>
      <c r="O1269" s="16">
        <f t="shared" si="1"/>
        <v>4</v>
      </c>
      <c r="P1269" s="17">
        <f t="shared" si="2"/>
        <v>21725</v>
      </c>
      <c r="Q1269" s="18">
        <f t="shared" si="3"/>
        <v>0.25</v>
      </c>
      <c r="R1269" s="16" t="str">
        <f t="shared" si="4"/>
        <v>OldTownTA</v>
      </c>
      <c r="S1269" s="19">
        <f t="shared" si="5"/>
        <v>14611</v>
      </c>
      <c r="T1269" s="20">
        <f t="shared" ca="1" si="6"/>
        <v>29856</v>
      </c>
      <c r="U1269" s="16">
        <f t="shared" ref="U1269:W1269" si="1264">D1269-U$5</f>
        <v>68</v>
      </c>
      <c r="V1269" s="16">
        <f t="shared" si="1264"/>
        <v>55</v>
      </c>
      <c r="W1269" s="16">
        <f t="shared" si="1264"/>
        <v>338</v>
      </c>
    </row>
    <row r="1270" spans="1:23" ht="15.75" customHeight="1" x14ac:dyDescent="0.2">
      <c r="A1270" s="2">
        <v>10836</v>
      </c>
      <c r="B1270" s="2">
        <v>5</v>
      </c>
      <c r="C1270" s="2">
        <v>5</v>
      </c>
      <c r="D1270" s="2">
        <v>1922</v>
      </c>
      <c r="E1270" s="2">
        <v>1950</v>
      </c>
      <c r="F1270" s="2">
        <v>1436</v>
      </c>
      <c r="G1270" s="2">
        <v>1</v>
      </c>
      <c r="H1270" s="2">
        <v>3</v>
      </c>
      <c r="I1270" s="2">
        <v>1</v>
      </c>
      <c r="J1270" s="2">
        <v>4</v>
      </c>
      <c r="K1270" s="2">
        <v>139000</v>
      </c>
      <c r="L1270" s="2" t="s">
        <v>13</v>
      </c>
      <c r="M1270" s="2" t="s">
        <v>31</v>
      </c>
      <c r="N1270" s="16">
        <f t="shared" si="0"/>
        <v>96.796657381615603</v>
      </c>
      <c r="O1270" s="16">
        <f t="shared" si="1"/>
        <v>9</v>
      </c>
      <c r="P1270" s="17">
        <f t="shared" si="2"/>
        <v>15444.444444444445</v>
      </c>
      <c r="Q1270" s="18">
        <f t="shared" si="3"/>
        <v>0.1111111111111111</v>
      </c>
      <c r="R1270" s="16" t="str">
        <f t="shared" si="4"/>
        <v>OldTownTA</v>
      </c>
      <c r="S1270" s="19">
        <f t="shared" si="5"/>
        <v>8037</v>
      </c>
      <c r="T1270" s="20">
        <f t="shared" ca="1" si="6"/>
        <v>36430</v>
      </c>
      <c r="U1270" s="16">
        <f t="shared" ref="U1270:W1270" si="1265">D1270-U$5</f>
        <v>50</v>
      </c>
      <c r="V1270" s="16">
        <f t="shared" si="1265"/>
        <v>0</v>
      </c>
      <c r="W1270" s="16">
        <f t="shared" si="1265"/>
        <v>1102</v>
      </c>
    </row>
    <row r="1271" spans="1:23" ht="15.75" customHeight="1" x14ac:dyDescent="0.2">
      <c r="A1271" s="2">
        <v>10800</v>
      </c>
      <c r="B1271" s="2">
        <v>4</v>
      </c>
      <c r="C1271" s="2">
        <v>7</v>
      </c>
      <c r="D1271" s="2">
        <v>1900</v>
      </c>
      <c r="E1271" s="2">
        <v>2000</v>
      </c>
      <c r="F1271" s="2">
        <v>1294</v>
      </c>
      <c r="G1271" s="2">
        <v>2</v>
      </c>
      <c r="H1271" s="2">
        <v>3</v>
      </c>
      <c r="I1271" s="2">
        <v>0</v>
      </c>
      <c r="J1271" s="2">
        <v>0</v>
      </c>
      <c r="K1271" s="2">
        <v>106250</v>
      </c>
      <c r="L1271" s="2" t="s">
        <v>13</v>
      </c>
      <c r="M1271" s="2" t="s">
        <v>31</v>
      </c>
      <c r="N1271" s="16">
        <f t="shared" si="0"/>
        <v>82.109737248840801</v>
      </c>
      <c r="O1271" s="16">
        <f t="shared" si="1"/>
        <v>5</v>
      </c>
      <c r="P1271" s="17">
        <f t="shared" si="2"/>
        <v>21250</v>
      </c>
      <c r="Q1271" s="18">
        <f t="shared" si="3"/>
        <v>0.4</v>
      </c>
      <c r="R1271" s="16" t="str">
        <f t="shared" si="4"/>
        <v>OldTownTA</v>
      </c>
      <c r="S1271" s="19">
        <f t="shared" si="5"/>
        <v>1</v>
      </c>
      <c r="T1271" s="20">
        <f t="shared" ca="1" si="6"/>
        <v>44466</v>
      </c>
      <c r="U1271" s="16">
        <f t="shared" ref="U1271:W1271" si="1266">D1271-U$5</f>
        <v>28</v>
      </c>
      <c r="V1271" s="16">
        <f t="shared" si="1266"/>
        <v>50</v>
      </c>
      <c r="W1271" s="16">
        <f t="shared" si="1266"/>
        <v>960</v>
      </c>
    </row>
    <row r="1272" spans="1:23" ht="15.75" customHeight="1" x14ac:dyDescent="0.2">
      <c r="A1272" s="2">
        <v>9247</v>
      </c>
      <c r="B1272" s="2">
        <v>6</v>
      </c>
      <c r="C1272" s="2">
        <v>6</v>
      </c>
      <c r="D1272" s="2">
        <v>1962</v>
      </c>
      <c r="E1272" s="2">
        <v>1962</v>
      </c>
      <c r="F1272" s="2">
        <v>1716</v>
      </c>
      <c r="G1272" s="2">
        <v>1</v>
      </c>
      <c r="H1272" s="2">
        <v>4</v>
      </c>
      <c r="I1272" s="2">
        <v>1</v>
      </c>
      <c r="J1272" s="2">
        <v>2</v>
      </c>
      <c r="K1272" s="2">
        <v>171000</v>
      </c>
      <c r="L1272" s="2" t="s">
        <v>13</v>
      </c>
      <c r="M1272" s="2" t="s">
        <v>14</v>
      </c>
      <c r="N1272" s="16">
        <f t="shared" si="0"/>
        <v>99.650349650349654</v>
      </c>
      <c r="O1272" s="16">
        <f t="shared" si="1"/>
        <v>8</v>
      </c>
      <c r="P1272" s="17">
        <f t="shared" si="2"/>
        <v>21375</v>
      </c>
      <c r="Q1272" s="18">
        <f t="shared" si="3"/>
        <v>0.125</v>
      </c>
      <c r="R1272" s="16" t="str">
        <f t="shared" si="4"/>
        <v>NAmesTA</v>
      </c>
      <c r="S1272" s="19">
        <f t="shared" si="5"/>
        <v>22647</v>
      </c>
      <c r="T1272" s="20">
        <f t="shared" ca="1" si="6"/>
        <v>21820</v>
      </c>
      <c r="U1272" s="16">
        <f t="shared" ref="U1272:W1272" si="1267">D1272-U$5</f>
        <v>90</v>
      </c>
      <c r="V1272" s="16">
        <f t="shared" si="1267"/>
        <v>12</v>
      </c>
      <c r="W1272" s="16">
        <f t="shared" si="1267"/>
        <v>1382</v>
      </c>
    </row>
    <row r="1273" spans="1:23" ht="15.75" customHeight="1" x14ac:dyDescent="0.2">
      <c r="A1273" s="2">
        <v>10180</v>
      </c>
      <c r="B1273" s="2">
        <v>5</v>
      </c>
      <c r="C1273" s="2">
        <v>6</v>
      </c>
      <c r="D1273" s="2">
        <v>1968</v>
      </c>
      <c r="E1273" s="2">
        <v>1968</v>
      </c>
      <c r="F1273" s="2">
        <v>1044</v>
      </c>
      <c r="G1273" s="2">
        <v>1</v>
      </c>
      <c r="H1273" s="2">
        <v>3</v>
      </c>
      <c r="I1273" s="2">
        <v>1</v>
      </c>
      <c r="J1273" s="2">
        <v>2</v>
      </c>
      <c r="K1273" s="2">
        <v>139000</v>
      </c>
      <c r="L1273" s="2" t="s">
        <v>13</v>
      </c>
      <c r="M1273" s="2" t="s">
        <v>14</v>
      </c>
      <c r="N1273" s="16">
        <f t="shared" si="0"/>
        <v>133.14176245210729</v>
      </c>
      <c r="O1273" s="16">
        <f t="shared" si="1"/>
        <v>7</v>
      </c>
      <c r="P1273" s="17">
        <f t="shared" si="2"/>
        <v>19857.142857142859</v>
      </c>
      <c r="Q1273" s="18">
        <f t="shared" si="3"/>
        <v>0.14285714285714285</v>
      </c>
      <c r="R1273" s="16" t="str">
        <f t="shared" si="4"/>
        <v>NAmesTA</v>
      </c>
      <c r="S1273" s="19">
        <f t="shared" si="5"/>
        <v>24838</v>
      </c>
      <c r="T1273" s="20">
        <f t="shared" ca="1" si="6"/>
        <v>19629</v>
      </c>
      <c r="U1273" s="16">
        <f t="shared" ref="U1273:W1273" si="1268">D1273-U$5</f>
        <v>96</v>
      </c>
      <c r="V1273" s="16">
        <f t="shared" si="1268"/>
        <v>18</v>
      </c>
      <c r="W1273" s="16">
        <f t="shared" si="1268"/>
        <v>710</v>
      </c>
    </row>
    <row r="1274" spans="1:23" ht="15.75" customHeight="1" x14ac:dyDescent="0.2">
      <c r="A1274" s="2">
        <v>11355</v>
      </c>
      <c r="B1274" s="2">
        <v>7</v>
      </c>
      <c r="C1274" s="2">
        <v>7</v>
      </c>
      <c r="D1274" s="2">
        <v>1958</v>
      </c>
      <c r="E1274" s="2">
        <v>2001</v>
      </c>
      <c r="F1274" s="2">
        <v>1312</v>
      </c>
      <c r="G1274" s="2">
        <v>1</v>
      </c>
      <c r="H1274" s="2">
        <v>3</v>
      </c>
      <c r="I1274" s="2">
        <v>1</v>
      </c>
      <c r="J1274" s="2">
        <v>2</v>
      </c>
      <c r="K1274" s="2">
        <v>186000</v>
      </c>
      <c r="L1274" s="2" t="s">
        <v>13</v>
      </c>
      <c r="M1274" s="2" t="s">
        <v>14</v>
      </c>
      <c r="N1274" s="16">
        <f t="shared" si="0"/>
        <v>141.76829268292684</v>
      </c>
      <c r="O1274" s="16">
        <f t="shared" si="1"/>
        <v>7</v>
      </c>
      <c r="P1274" s="17">
        <f t="shared" si="2"/>
        <v>26571.428571428572</v>
      </c>
      <c r="Q1274" s="18">
        <f t="shared" si="3"/>
        <v>0.14285714285714285</v>
      </c>
      <c r="R1274" s="16" t="str">
        <f t="shared" si="4"/>
        <v>NAmesTA</v>
      </c>
      <c r="S1274" s="19">
        <f t="shared" si="5"/>
        <v>21186</v>
      </c>
      <c r="T1274" s="20">
        <f t="shared" ca="1" si="6"/>
        <v>23281</v>
      </c>
      <c r="U1274" s="16">
        <f t="shared" ref="U1274:W1274" si="1269">D1274-U$5</f>
        <v>86</v>
      </c>
      <c r="V1274" s="16">
        <f t="shared" si="1269"/>
        <v>51</v>
      </c>
      <c r="W1274" s="16">
        <f t="shared" si="1269"/>
        <v>978</v>
      </c>
    </row>
    <row r="1275" spans="1:23" ht="15.75" customHeight="1" x14ac:dyDescent="0.2">
      <c r="A1275" s="2">
        <v>10920</v>
      </c>
      <c r="B1275" s="2">
        <v>6</v>
      </c>
      <c r="C1275" s="2">
        <v>5</v>
      </c>
      <c r="D1275" s="2">
        <v>1960</v>
      </c>
      <c r="E1275" s="2">
        <v>1960</v>
      </c>
      <c r="F1275" s="2">
        <v>1253</v>
      </c>
      <c r="G1275" s="2">
        <v>1</v>
      </c>
      <c r="H1275" s="2">
        <v>2</v>
      </c>
      <c r="I1275" s="2">
        <v>1</v>
      </c>
      <c r="J1275" s="2">
        <v>1</v>
      </c>
      <c r="K1275" s="2">
        <v>157000</v>
      </c>
      <c r="L1275" s="2" t="s">
        <v>13</v>
      </c>
      <c r="M1275" s="2" t="s">
        <v>14</v>
      </c>
      <c r="N1275" s="16">
        <f t="shared" si="0"/>
        <v>125.29928172386273</v>
      </c>
      <c r="O1275" s="16">
        <f t="shared" si="1"/>
        <v>5</v>
      </c>
      <c r="P1275" s="17">
        <f t="shared" si="2"/>
        <v>31400</v>
      </c>
      <c r="Q1275" s="18">
        <f t="shared" si="3"/>
        <v>0.2</v>
      </c>
      <c r="R1275" s="16" t="str">
        <f t="shared" si="4"/>
        <v>NAmesTA</v>
      </c>
      <c r="S1275" s="19">
        <f t="shared" si="5"/>
        <v>21916</v>
      </c>
      <c r="T1275" s="20">
        <f t="shared" ca="1" si="6"/>
        <v>22551</v>
      </c>
      <c r="U1275" s="16">
        <f t="shared" ref="U1275:W1275" si="1270">D1275-U$5</f>
        <v>88</v>
      </c>
      <c r="V1275" s="16">
        <f t="shared" si="1270"/>
        <v>10</v>
      </c>
      <c r="W1275" s="16">
        <f t="shared" si="1270"/>
        <v>919</v>
      </c>
    </row>
    <row r="1276" spans="1:23" ht="15.75" customHeight="1" x14ac:dyDescent="0.2">
      <c r="A1276" s="2">
        <v>12929</v>
      </c>
      <c r="B1276" s="2">
        <v>6</v>
      </c>
      <c r="C1276" s="2">
        <v>6</v>
      </c>
      <c r="D1276" s="2">
        <v>1960</v>
      </c>
      <c r="E1276" s="2">
        <v>1993</v>
      </c>
      <c r="F1276" s="2">
        <v>1081</v>
      </c>
      <c r="G1276" s="2">
        <v>1</v>
      </c>
      <c r="H1276" s="2">
        <v>3</v>
      </c>
      <c r="I1276" s="2">
        <v>0</v>
      </c>
      <c r="J1276" s="2">
        <v>1</v>
      </c>
      <c r="K1276" s="2">
        <v>148000</v>
      </c>
      <c r="L1276" s="2" t="s">
        <v>13</v>
      </c>
      <c r="M1276" s="2" t="s">
        <v>14</v>
      </c>
      <c r="N1276" s="16">
        <f t="shared" si="0"/>
        <v>136.91026827012027</v>
      </c>
      <c r="O1276" s="16">
        <f t="shared" si="1"/>
        <v>5</v>
      </c>
      <c r="P1276" s="17">
        <f t="shared" si="2"/>
        <v>29600</v>
      </c>
      <c r="Q1276" s="18">
        <f t="shared" si="3"/>
        <v>0.2</v>
      </c>
      <c r="R1276" s="16" t="str">
        <f t="shared" si="4"/>
        <v>NAmesTA</v>
      </c>
      <c r="S1276" s="19">
        <f t="shared" si="5"/>
        <v>21916</v>
      </c>
      <c r="T1276" s="20">
        <f t="shared" ca="1" si="6"/>
        <v>22551</v>
      </c>
      <c r="U1276" s="16">
        <f t="shared" ref="U1276:W1276" si="1271">D1276-U$5</f>
        <v>88</v>
      </c>
      <c r="V1276" s="16">
        <f t="shared" si="1271"/>
        <v>43</v>
      </c>
      <c r="W1276" s="16">
        <f t="shared" si="1271"/>
        <v>747</v>
      </c>
    </row>
    <row r="1277" spans="1:23" ht="15.75" customHeight="1" x14ac:dyDescent="0.2">
      <c r="A1277" s="2">
        <v>27650</v>
      </c>
      <c r="B1277" s="2">
        <v>7</v>
      </c>
      <c r="C1277" s="2">
        <v>7</v>
      </c>
      <c r="D1277" s="2">
        <v>1960</v>
      </c>
      <c r="E1277" s="2">
        <v>2007</v>
      </c>
      <c r="F1277" s="2">
        <v>2069</v>
      </c>
      <c r="G1277" s="2">
        <v>2</v>
      </c>
      <c r="H1277" s="2">
        <v>4</v>
      </c>
      <c r="I1277" s="2">
        <v>1</v>
      </c>
      <c r="J1277" s="2">
        <v>2</v>
      </c>
      <c r="K1277" s="2">
        <v>242000</v>
      </c>
      <c r="L1277" s="2" t="s">
        <v>13</v>
      </c>
      <c r="M1277" s="2" t="s">
        <v>14</v>
      </c>
      <c r="N1277" s="16">
        <f t="shared" si="0"/>
        <v>116.96471725471243</v>
      </c>
      <c r="O1277" s="16">
        <f t="shared" si="1"/>
        <v>9</v>
      </c>
      <c r="P1277" s="17">
        <f t="shared" si="2"/>
        <v>26888.888888888891</v>
      </c>
      <c r="Q1277" s="18">
        <f t="shared" si="3"/>
        <v>0.22222222222222221</v>
      </c>
      <c r="R1277" s="16" t="str">
        <f t="shared" si="4"/>
        <v>NAmesTA</v>
      </c>
      <c r="S1277" s="19">
        <f t="shared" si="5"/>
        <v>21916</v>
      </c>
      <c r="T1277" s="20">
        <f t="shared" ca="1" si="6"/>
        <v>22551</v>
      </c>
      <c r="U1277" s="16">
        <f t="shared" ref="U1277:W1277" si="1272">D1277-U$5</f>
        <v>88</v>
      </c>
      <c r="V1277" s="16">
        <f t="shared" si="1272"/>
        <v>57</v>
      </c>
      <c r="W1277" s="16">
        <f t="shared" si="1272"/>
        <v>1735</v>
      </c>
    </row>
    <row r="1278" spans="1:23" ht="15.75" customHeight="1" x14ac:dyDescent="0.2">
      <c r="A1278" s="2">
        <v>8892</v>
      </c>
      <c r="B1278" s="2">
        <v>5</v>
      </c>
      <c r="C1278" s="2">
        <v>7</v>
      </c>
      <c r="D1278" s="2">
        <v>1953</v>
      </c>
      <c r="E1278" s="2">
        <v>1996</v>
      </c>
      <c r="F1278" s="2">
        <v>910</v>
      </c>
      <c r="G1278" s="2">
        <v>1</v>
      </c>
      <c r="H1278" s="2">
        <v>3</v>
      </c>
      <c r="I1278" s="2">
        <v>0</v>
      </c>
      <c r="J1278" s="2">
        <v>2</v>
      </c>
      <c r="K1278" s="2">
        <v>116000</v>
      </c>
      <c r="L1278" s="2" t="s">
        <v>13</v>
      </c>
      <c r="M1278" s="2" t="s">
        <v>14</v>
      </c>
      <c r="N1278" s="16">
        <f t="shared" si="0"/>
        <v>127.47252747252747</v>
      </c>
      <c r="O1278" s="16">
        <f t="shared" si="1"/>
        <v>6</v>
      </c>
      <c r="P1278" s="17">
        <f t="shared" si="2"/>
        <v>19333.333333333332</v>
      </c>
      <c r="Q1278" s="18">
        <f t="shared" si="3"/>
        <v>0.16666666666666666</v>
      </c>
      <c r="R1278" s="16" t="str">
        <f t="shared" si="4"/>
        <v>NAmesTA</v>
      </c>
      <c r="S1278" s="19">
        <f t="shared" si="5"/>
        <v>19360</v>
      </c>
      <c r="T1278" s="20">
        <f t="shared" ca="1" si="6"/>
        <v>25107</v>
      </c>
      <c r="U1278" s="16">
        <f t="shared" ref="U1278:W1278" si="1273">D1278-U$5</f>
        <v>81</v>
      </c>
      <c r="V1278" s="16">
        <f t="shared" si="1273"/>
        <v>46</v>
      </c>
      <c r="W1278" s="16">
        <f t="shared" si="1273"/>
        <v>576</v>
      </c>
    </row>
    <row r="1279" spans="1:23" ht="15.75" customHeight="1" x14ac:dyDescent="0.2">
      <c r="A1279" s="2">
        <v>7200</v>
      </c>
      <c r="B1279" s="2">
        <v>5</v>
      </c>
      <c r="C1279" s="2">
        <v>7</v>
      </c>
      <c r="D1279" s="2">
        <v>1951</v>
      </c>
      <c r="E1279" s="2">
        <v>1951</v>
      </c>
      <c r="F1279" s="2">
        <v>876</v>
      </c>
      <c r="G1279" s="2">
        <v>1</v>
      </c>
      <c r="H1279" s="2">
        <v>2</v>
      </c>
      <c r="I1279" s="2">
        <v>1</v>
      </c>
      <c r="J1279" s="2">
        <v>2</v>
      </c>
      <c r="K1279" s="2">
        <v>94000</v>
      </c>
      <c r="L1279" s="2" t="s">
        <v>13</v>
      </c>
      <c r="M1279" s="2" t="s">
        <v>14</v>
      </c>
      <c r="N1279" s="16">
        <f t="shared" si="0"/>
        <v>107.30593607305936</v>
      </c>
      <c r="O1279" s="16">
        <f t="shared" si="1"/>
        <v>6</v>
      </c>
      <c r="P1279" s="17">
        <f t="shared" si="2"/>
        <v>15666.666666666666</v>
      </c>
      <c r="Q1279" s="18">
        <f t="shared" si="3"/>
        <v>0.16666666666666666</v>
      </c>
      <c r="R1279" s="16" t="str">
        <f t="shared" si="4"/>
        <v>NAmesTA</v>
      </c>
      <c r="S1279" s="19">
        <f t="shared" si="5"/>
        <v>18629</v>
      </c>
      <c r="T1279" s="20">
        <f t="shared" ca="1" si="6"/>
        <v>25838</v>
      </c>
      <c r="U1279" s="16">
        <f t="shared" ref="U1279:W1279" si="1274">D1279-U$5</f>
        <v>79</v>
      </c>
      <c r="V1279" s="16">
        <f t="shared" si="1274"/>
        <v>1</v>
      </c>
      <c r="W1279" s="16">
        <f t="shared" si="1274"/>
        <v>542</v>
      </c>
    </row>
    <row r="1280" spans="1:23" ht="15.75" customHeight="1" x14ac:dyDescent="0.2">
      <c r="A1280" s="2">
        <v>7200</v>
      </c>
      <c r="B1280" s="2">
        <v>5</v>
      </c>
      <c r="C1280" s="2">
        <v>5</v>
      </c>
      <c r="D1280" s="2">
        <v>1950</v>
      </c>
      <c r="E1280" s="2">
        <v>1950</v>
      </c>
      <c r="F1280" s="2">
        <v>1048</v>
      </c>
      <c r="G1280" s="2">
        <v>1</v>
      </c>
      <c r="H1280" s="2">
        <v>3</v>
      </c>
      <c r="I1280" s="2">
        <v>0</v>
      </c>
      <c r="J1280" s="2">
        <v>2</v>
      </c>
      <c r="K1280" s="2">
        <v>98300</v>
      </c>
      <c r="L1280" s="2" t="s">
        <v>13</v>
      </c>
      <c r="M1280" s="2" t="s">
        <v>14</v>
      </c>
      <c r="N1280" s="16">
        <f t="shared" si="0"/>
        <v>93.797709923664115</v>
      </c>
      <c r="O1280" s="16">
        <f t="shared" si="1"/>
        <v>6</v>
      </c>
      <c r="P1280" s="17">
        <f t="shared" si="2"/>
        <v>16383.333333333334</v>
      </c>
      <c r="Q1280" s="18">
        <f t="shared" si="3"/>
        <v>0.16666666666666666</v>
      </c>
      <c r="R1280" s="16" t="str">
        <f t="shared" si="4"/>
        <v>NAmesTA</v>
      </c>
      <c r="S1280" s="19">
        <f t="shared" si="5"/>
        <v>18264</v>
      </c>
      <c r="T1280" s="20">
        <f t="shared" ca="1" si="6"/>
        <v>26203</v>
      </c>
      <c r="U1280" s="16">
        <f t="shared" ref="U1280:W1280" si="1275">D1280-U$5</f>
        <v>78</v>
      </c>
      <c r="V1280" s="16">
        <f t="shared" si="1275"/>
        <v>0</v>
      </c>
      <c r="W1280" s="16">
        <f t="shared" si="1275"/>
        <v>714</v>
      </c>
    </row>
    <row r="1281" spans="1:23" ht="15.75" customHeight="1" x14ac:dyDescent="0.2">
      <c r="A1281" s="2">
        <v>7910</v>
      </c>
      <c r="B1281" s="2">
        <v>5</v>
      </c>
      <c r="C1281" s="2">
        <v>5</v>
      </c>
      <c r="D1281" s="2">
        <v>1960</v>
      </c>
      <c r="E1281" s="2">
        <v>1960</v>
      </c>
      <c r="F1281" s="2">
        <v>1507</v>
      </c>
      <c r="G1281" s="2">
        <v>2</v>
      </c>
      <c r="H1281" s="2">
        <v>4</v>
      </c>
      <c r="I1281" s="2">
        <v>0</v>
      </c>
      <c r="J1281" s="2">
        <v>1</v>
      </c>
      <c r="K1281" s="2">
        <v>127000</v>
      </c>
      <c r="L1281" s="2" t="s">
        <v>13</v>
      </c>
      <c r="M1281" s="2" t="s">
        <v>14</v>
      </c>
      <c r="N1281" s="16">
        <f t="shared" si="0"/>
        <v>84.273390842733903</v>
      </c>
      <c r="O1281" s="16">
        <f t="shared" si="1"/>
        <v>7</v>
      </c>
      <c r="P1281" s="17">
        <f t="shared" si="2"/>
        <v>18142.857142857141</v>
      </c>
      <c r="Q1281" s="18">
        <f t="shared" si="3"/>
        <v>0.2857142857142857</v>
      </c>
      <c r="R1281" s="16" t="str">
        <f t="shared" si="4"/>
        <v>NAmesTA</v>
      </c>
      <c r="S1281" s="19">
        <f t="shared" si="5"/>
        <v>21916</v>
      </c>
      <c r="T1281" s="20">
        <f t="shared" ca="1" si="6"/>
        <v>22551</v>
      </c>
      <c r="U1281" s="16">
        <f t="shared" ref="U1281:W1281" si="1276">D1281-U$5</f>
        <v>88</v>
      </c>
      <c r="V1281" s="16">
        <f t="shared" si="1276"/>
        <v>10</v>
      </c>
      <c r="W1281" s="16">
        <f t="shared" si="1276"/>
        <v>1173</v>
      </c>
    </row>
    <row r="1282" spans="1:23" ht="15.75" customHeight="1" x14ac:dyDescent="0.2">
      <c r="A1282" s="2">
        <v>8000</v>
      </c>
      <c r="B1282" s="2">
        <v>5</v>
      </c>
      <c r="C1282" s="2">
        <v>6</v>
      </c>
      <c r="D1282" s="2">
        <v>1959</v>
      </c>
      <c r="E1282" s="2">
        <v>1959</v>
      </c>
      <c r="F1282" s="2">
        <v>1256</v>
      </c>
      <c r="G1282" s="2">
        <v>1</v>
      </c>
      <c r="H1282" s="2">
        <v>3</v>
      </c>
      <c r="I1282" s="2">
        <v>0</v>
      </c>
      <c r="J1282" s="2">
        <v>1</v>
      </c>
      <c r="K1282" s="2">
        <v>159000</v>
      </c>
      <c r="L1282" s="2" t="s">
        <v>13</v>
      </c>
      <c r="M1282" s="2" t="s">
        <v>14</v>
      </c>
      <c r="N1282" s="16">
        <f t="shared" si="0"/>
        <v>126.59235668789809</v>
      </c>
      <c r="O1282" s="16">
        <f t="shared" si="1"/>
        <v>5</v>
      </c>
      <c r="P1282" s="17">
        <f t="shared" si="2"/>
        <v>31800</v>
      </c>
      <c r="Q1282" s="18">
        <f t="shared" si="3"/>
        <v>0.2</v>
      </c>
      <c r="R1282" s="16" t="str">
        <f t="shared" si="4"/>
        <v>NAmesTA</v>
      </c>
      <c r="S1282" s="19">
        <f t="shared" si="5"/>
        <v>21551</v>
      </c>
      <c r="T1282" s="20">
        <f t="shared" ca="1" si="6"/>
        <v>22916</v>
      </c>
      <c r="U1282" s="16">
        <f t="shared" ref="U1282:W1282" si="1277">D1282-U$5</f>
        <v>87</v>
      </c>
      <c r="V1282" s="16">
        <f t="shared" si="1277"/>
        <v>9</v>
      </c>
      <c r="W1282" s="16">
        <f t="shared" si="1277"/>
        <v>922</v>
      </c>
    </row>
    <row r="1283" spans="1:23" ht="15.75" customHeight="1" x14ac:dyDescent="0.2">
      <c r="A1283" s="2">
        <v>8000</v>
      </c>
      <c r="B1283" s="2">
        <v>5</v>
      </c>
      <c r="C1283" s="2">
        <v>5</v>
      </c>
      <c r="D1283" s="2">
        <v>1962</v>
      </c>
      <c r="E1283" s="2">
        <v>1962</v>
      </c>
      <c r="F1283" s="2">
        <v>1027</v>
      </c>
      <c r="G1283" s="2">
        <v>1</v>
      </c>
      <c r="H1283" s="2">
        <v>3</v>
      </c>
      <c r="I1283" s="2">
        <v>0</v>
      </c>
      <c r="J1283" s="2">
        <v>1</v>
      </c>
      <c r="K1283" s="2">
        <v>125900</v>
      </c>
      <c r="L1283" s="2" t="s">
        <v>13</v>
      </c>
      <c r="M1283" s="2" t="s">
        <v>14</v>
      </c>
      <c r="N1283" s="16">
        <f t="shared" si="0"/>
        <v>122.59006815968841</v>
      </c>
      <c r="O1283" s="16">
        <f t="shared" si="1"/>
        <v>5</v>
      </c>
      <c r="P1283" s="17">
        <f t="shared" si="2"/>
        <v>25180</v>
      </c>
      <c r="Q1283" s="18">
        <f t="shared" si="3"/>
        <v>0.2</v>
      </c>
      <c r="R1283" s="16" t="str">
        <f t="shared" si="4"/>
        <v>NAmesTA</v>
      </c>
      <c r="S1283" s="19">
        <f t="shared" si="5"/>
        <v>22647</v>
      </c>
      <c r="T1283" s="20">
        <f t="shared" ca="1" si="6"/>
        <v>21820</v>
      </c>
      <c r="U1283" s="16">
        <f t="shared" ref="U1283:W1283" si="1278">D1283-U$5</f>
        <v>90</v>
      </c>
      <c r="V1283" s="16">
        <f t="shared" si="1278"/>
        <v>12</v>
      </c>
      <c r="W1283" s="16">
        <f t="shared" si="1278"/>
        <v>693</v>
      </c>
    </row>
    <row r="1284" spans="1:23" ht="15.75" customHeight="1" x14ac:dyDescent="0.2">
      <c r="A1284" s="2">
        <v>7931</v>
      </c>
      <c r="B1284" s="2">
        <v>5</v>
      </c>
      <c r="C1284" s="2">
        <v>6</v>
      </c>
      <c r="D1284" s="2">
        <v>1960</v>
      </c>
      <c r="E1284" s="2">
        <v>1960</v>
      </c>
      <c r="F1284" s="2">
        <v>1269</v>
      </c>
      <c r="G1284" s="2">
        <v>1</v>
      </c>
      <c r="H1284" s="2">
        <v>3</v>
      </c>
      <c r="I1284" s="2">
        <v>1</v>
      </c>
      <c r="J1284" s="2">
        <v>1</v>
      </c>
      <c r="K1284" s="2">
        <v>155000</v>
      </c>
      <c r="L1284" s="2" t="s">
        <v>13</v>
      </c>
      <c r="M1284" s="2" t="s">
        <v>14</v>
      </c>
      <c r="N1284" s="16">
        <f t="shared" si="0"/>
        <v>122.14342001576044</v>
      </c>
      <c r="O1284" s="16">
        <f t="shared" si="1"/>
        <v>6</v>
      </c>
      <c r="P1284" s="17">
        <f t="shared" si="2"/>
        <v>25833.333333333332</v>
      </c>
      <c r="Q1284" s="18">
        <f t="shared" si="3"/>
        <v>0.16666666666666666</v>
      </c>
      <c r="R1284" s="16" t="str">
        <f t="shared" si="4"/>
        <v>NAmesTA</v>
      </c>
      <c r="S1284" s="19">
        <f t="shared" si="5"/>
        <v>21916</v>
      </c>
      <c r="T1284" s="20">
        <f t="shared" ca="1" si="6"/>
        <v>22551</v>
      </c>
      <c r="U1284" s="16">
        <f t="shared" ref="U1284:W1284" si="1279">D1284-U$5</f>
        <v>88</v>
      </c>
      <c r="V1284" s="16">
        <f t="shared" si="1279"/>
        <v>10</v>
      </c>
      <c r="W1284" s="16">
        <f t="shared" si="1279"/>
        <v>935</v>
      </c>
    </row>
    <row r="1285" spans="1:23" ht="15.75" customHeight="1" x14ac:dyDescent="0.2">
      <c r="A1285" s="2">
        <v>8064</v>
      </c>
      <c r="B1285" s="2">
        <v>6</v>
      </c>
      <c r="C1285" s="2">
        <v>6</v>
      </c>
      <c r="D1285" s="2">
        <v>1948</v>
      </c>
      <c r="E1285" s="2">
        <v>1950</v>
      </c>
      <c r="F1285" s="2">
        <v>1320</v>
      </c>
      <c r="G1285" s="2">
        <v>2</v>
      </c>
      <c r="H1285" s="2">
        <v>3</v>
      </c>
      <c r="I1285" s="2">
        <v>0</v>
      </c>
      <c r="J1285" s="2">
        <v>2</v>
      </c>
      <c r="K1285" s="2">
        <v>138000</v>
      </c>
      <c r="L1285" s="2" t="s">
        <v>13</v>
      </c>
      <c r="M1285" s="2" t="s">
        <v>14</v>
      </c>
      <c r="N1285" s="16">
        <f t="shared" si="0"/>
        <v>104.54545454545455</v>
      </c>
      <c r="O1285" s="16">
        <f t="shared" si="1"/>
        <v>7</v>
      </c>
      <c r="P1285" s="17">
        <f t="shared" si="2"/>
        <v>19714.285714285714</v>
      </c>
      <c r="Q1285" s="18">
        <f t="shared" si="3"/>
        <v>0.2857142857142857</v>
      </c>
      <c r="R1285" s="16" t="str">
        <f t="shared" si="4"/>
        <v>NAmesTA</v>
      </c>
      <c r="S1285" s="19">
        <f t="shared" si="5"/>
        <v>17533</v>
      </c>
      <c r="T1285" s="20">
        <f t="shared" ca="1" si="6"/>
        <v>26934</v>
      </c>
      <c r="U1285" s="16">
        <f t="shared" ref="U1285:W1285" si="1280">D1285-U$5</f>
        <v>76</v>
      </c>
      <c r="V1285" s="16">
        <f t="shared" si="1280"/>
        <v>0</v>
      </c>
      <c r="W1285" s="16">
        <f t="shared" si="1280"/>
        <v>986</v>
      </c>
    </row>
    <row r="1286" spans="1:23" ht="15.75" customHeight="1" x14ac:dyDescent="0.2">
      <c r="A1286" s="2">
        <v>6390</v>
      </c>
      <c r="B1286" s="2">
        <v>6</v>
      </c>
      <c r="C1286" s="2">
        <v>7</v>
      </c>
      <c r="D1286" s="2">
        <v>1954</v>
      </c>
      <c r="E1286" s="2">
        <v>1954</v>
      </c>
      <c r="F1286" s="2">
        <v>984</v>
      </c>
      <c r="G1286" s="2">
        <v>1</v>
      </c>
      <c r="H1286" s="2">
        <v>2</v>
      </c>
      <c r="I1286" s="2">
        <v>0</v>
      </c>
      <c r="J1286" s="2">
        <v>1</v>
      </c>
      <c r="K1286" s="2">
        <v>112500</v>
      </c>
      <c r="L1286" s="2" t="s">
        <v>13</v>
      </c>
      <c r="M1286" s="2" t="s">
        <v>14</v>
      </c>
      <c r="N1286" s="16">
        <f t="shared" si="0"/>
        <v>114.32926829268293</v>
      </c>
      <c r="O1286" s="16">
        <f t="shared" si="1"/>
        <v>4</v>
      </c>
      <c r="P1286" s="17">
        <f t="shared" si="2"/>
        <v>28125</v>
      </c>
      <c r="Q1286" s="18">
        <f t="shared" si="3"/>
        <v>0.25</v>
      </c>
      <c r="R1286" s="16" t="str">
        <f t="shared" si="4"/>
        <v>NAmesTA</v>
      </c>
      <c r="S1286" s="19">
        <f t="shared" si="5"/>
        <v>19725</v>
      </c>
      <c r="T1286" s="20">
        <f t="shared" ca="1" si="6"/>
        <v>24742</v>
      </c>
      <c r="U1286" s="16">
        <f t="shared" ref="U1286:W1286" si="1281">D1286-U$5</f>
        <v>82</v>
      </c>
      <c r="V1286" s="16">
        <f t="shared" si="1281"/>
        <v>4</v>
      </c>
      <c r="W1286" s="16">
        <f t="shared" si="1281"/>
        <v>650</v>
      </c>
    </row>
    <row r="1287" spans="1:23" ht="15.75" customHeight="1" x14ac:dyDescent="0.2">
      <c r="A1287" s="2">
        <v>7227</v>
      </c>
      <c r="B1287" s="2">
        <v>6</v>
      </c>
      <c r="C1287" s="2">
        <v>6</v>
      </c>
      <c r="D1287" s="2">
        <v>1954</v>
      </c>
      <c r="E1287" s="2">
        <v>1954</v>
      </c>
      <c r="F1287" s="2">
        <v>832</v>
      </c>
      <c r="G1287" s="2">
        <v>1</v>
      </c>
      <c r="H1287" s="2">
        <v>2</v>
      </c>
      <c r="I1287" s="2">
        <v>0</v>
      </c>
      <c r="J1287" s="2">
        <v>2</v>
      </c>
      <c r="K1287" s="2">
        <v>105500</v>
      </c>
      <c r="L1287" s="2" t="s">
        <v>13</v>
      </c>
      <c r="M1287" s="2" t="s">
        <v>14</v>
      </c>
      <c r="N1287" s="16">
        <f t="shared" si="0"/>
        <v>126.80288461538461</v>
      </c>
      <c r="O1287" s="16">
        <f t="shared" si="1"/>
        <v>5</v>
      </c>
      <c r="P1287" s="17">
        <f t="shared" si="2"/>
        <v>21100</v>
      </c>
      <c r="Q1287" s="18">
        <f t="shared" si="3"/>
        <v>0.2</v>
      </c>
      <c r="R1287" s="16" t="str">
        <f t="shared" si="4"/>
        <v>NAmesTA</v>
      </c>
      <c r="S1287" s="19">
        <f t="shared" si="5"/>
        <v>19725</v>
      </c>
      <c r="T1287" s="20">
        <f t="shared" ca="1" si="6"/>
        <v>24742</v>
      </c>
      <c r="U1287" s="16">
        <f t="shared" ref="U1287:W1287" si="1282">D1287-U$5</f>
        <v>82</v>
      </c>
      <c r="V1287" s="16">
        <f t="shared" si="1282"/>
        <v>4</v>
      </c>
      <c r="W1287" s="16">
        <f t="shared" si="1282"/>
        <v>498</v>
      </c>
    </row>
    <row r="1288" spans="1:23" ht="15.75" customHeight="1" x14ac:dyDescent="0.2">
      <c r="A1288" s="2">
        <v>7200</v>
      </c>
      <c r="B1288" s="2">
        <v>6</v>
      </c>
      <c r="C1288" s="2">
        <v>5</v>
      </c>
      <c r="D1288" s="2">
        <v>1954</v>
      </c>
      <c r="E1288" s="2">
        <v>1954</v>
      </c>
      <c r="F1288" s="2">
        <v>1278</v>
      </c>
      <c r="G1288" s="2">
        <v>1</v>
      </c>
      <c r="H1288" s="2">
        <v>4</v>
      </c>
      <c r="I1288" s="2">
        <v>0</v>
      </c>
      <c r="J1288" s="2">
        <v>1</v>
      </c>
      <c r="K1288" s="2">
        <v>127500</v>
      </c>
      <c r="L1288" s="2" t="s">
        <v>13</v>
      </c>
      <c r="M1288" s="2" t="s">
        <v>14</v>
      </c>
      <c r="N1288" s="16">
        <f t="shared" si="0"/>
        <v>99.765258215962447</v>
      </c>
      <c r="O1288" s="16">
        <f t="shared" si="1"/>
        <v>6</v>
      </c>
      <c r="P1288" s="17">
        <f t="shared" si="2"/>
        <v>21250</v>
      </c>
      <c r="Q1288" s="18">
        <f t="shared" si="3"/>
        <v>0.16666666666666666</v>
      </c>
      <c r="R1288" s="16" t="str">
        <f t="shared" si="4"/>
        <v>NAmesTA</v>
      </c>
      <c r="S1288" s="19">
        <f t="shared" si="5"/>
        <v>19725</v>
      </c>
      <c r="T1288" s="20">
        <f t="shared" ca="1" si="6"/>
        <v>24742</v>
      </c>
      <c r="U1288" s="16">
        <f t="shared" ref="U1288:W1288" si="1283">D1288-U$5</f>
        <v>82</v>
      </c>
      <c r="V1288" s="16">
        <f t="shared" si="1283"/>
        <v>4</v>
      </c>
      <c r="W1288" s="16">
        <f t="shared" si="1283"/>
        <v>944</v>
      </c>
    </row>
    <row r="1289" spans="1:23" ht="15.75" customHeight="1" x14ac:dyDescent="0.2">
      <c r="A1289" s="2">
        <v>8513</v>
      </c>
      <c r="B1289" s="2">
        <v>5</v>
      </c>
      <c r="C1289" s="2">
        <v>5</v>
      </c>
      <c r="D1289" s="2">
        <v>1961</v>
      </c>
      <c r="E1289" s="2">
        <v>1961</v>
      </c>
      <c r="F1289" s="2">
        <v>1800</v>
      </c>
      <c r="G1289" s="2">
        <v>2</v>
      </c>
      <c r="H1289" s="2">
        <v>6</v>
      </c>
      <c r="I1289" s="2">
        <v>0</v>
      </c>
      <c r="J1289" s="2">
        <v>0</v>
      </c>
      <c r="K1289" s="2">
        <v>130000</v>
      </c>
      <c r="L1289" s="2" t="s">
        <v>13</v>
      </c>
      <c r="M1289" s="2" t="s">
        <v>14</v>
      </c>
      <c r="N1289" s="16">
        <f t="shared" si="0"/>
        <v>72.222222222222229</v>
      </c>
      <c r="O1289" s="16">
        <f t="shared" si="1"/>
        <v>8</v>
      </c>
      <c r="P1289" s="17">
        <f t="shared" si="2"/>
        <v>16250</v>
      </c>
      <c r="Q1289" s="18">
        <f t="shared" si="3"/>
        <v>0.25</v>
      </c>
      <c r="R1289" s="16" t="str">
        <f t="shared" si="4"/>
        <v>NAmesTA</v>
      </c>
      <c r="S1289" s="19">
        <f t="shared" si="5"/>
        <v>22282</v>
      </c>
      <c r="T1289" s="20">
        <f t="shared" ca="1" si="6"/>
        <v>22185</v>
      </c>
      <c r="U1289" s="16">
        <f t="shared" ref="U1289:W1289" si="1284">D1289-U$5</f>
        <v>89</v>
      </c>
      <c r="V1289" s="16">
        <f t="shared" si="1284"/>
        <v>11</v>
      </c>
      <c r="W1289" s="16">
        <f t="shared" si="1284"/>
        <v>1466</v>
      </c>
    </row>
    <row r="1290" spans="1:23" ht="15.75" customHeight="1" x14ac:dyDescent="0.2">
      <c r="A1290" s="2">
        <v>7200</v>
      </c>
      <c r="B1290" s="2">
        <v>5</v>
      </c>
      <c r="C1290" s="2">
        <v>6</v>
      </c>
      <c r="D1290" s="2">
        <v>1955</v>
      </c>
      <c r="E1290" s="2">
        <v>1967</v>
      </c>
      <c r="F1290" s="2">
        <v>1588</v>
      </c>
      <c r="G1290" s="2">
        <v>1</v>
      </c>
      <c r="H1290" s="2">
        <v>3</v>
      </c>
      <c r="I1290" s="2">
        <v>0</v>
      </c>
      <c r="J1290" s="2">
        <v>2</v>
      </c>
      <c r="K1290" s="2">
        <v>150000</v>
      </c>
      <c r="L1290" s="2" t="s">
        <v>17</v>
      </c>
      <c r="M1290" s="2" t="s">
        <v>14</v>
      </c>
      <c r="N1290" s="16">
        <f t="shared" si="0"/>
        <v>94.458438287153655</v>
      </c>
      <c r="O1290" s="16">
        <f t="shared" si="1"/>
        <v>6</v>
      </c>
      <c r="P1290" s="17">
        <f t="shared" si="2"/>
        <v>25000</v>
      </c>
      <c r="Q1290" s="18">
        <f t="shared" si="3"/>
        <v>0.16666666666666666</v>
      </c>
      <c r="R1290" s="16" t="str">
        <f t="shared" si="4"/>
        <v>NAmesGd</v>
      </c>
      <c r="S1290" s="19">
        <f t="shared" si="5"/>
        <v>20090</v>
      </c>
      <c r="T1290" s="20">
        <f t="shared" ca="1" si="6"/>
        <v>24377</v>
      </c>
      <c r="U1290" s="16">
        <f t="shared" ref="U1290:W1290" si="1285">D1290-U$5</f>
        <v>83</v>
      </c>
      <c r="V1290" s="16">
        <f t="shared" si="1285"/>
        <v>17</v>
      </c>
      <c r="W1290" s="16">
        <f t="shared" si="1285"/>
        <v>1254</v>
      </c>
    </row>
    <row r="1291" spans="1:23" ht="15.75" customHeight="1" x14ac:dyDescent="0.2">
      <c r="A1291" s="2">
        <v>7200</v>
      </c>
      <c r="B1291" s="2">
        <v>5</v>
      </c>
      <c r="C1291" s="2">
        <v>7</v>
      </c>
      <c r="D1291" s="2">
        <v>1954</v>
      </c>
      <c r="E1291" s="2">
        <v>1954</v>
      </c>
      <c r="F1291" s="2">
        <v>825</v>
      </c>
      <c r="G1291" s="2">
        <v>1</v>
      </c>
      <c r="H1291" s="2">
        <v>2</v>
      </c>
      <c r="I1291" s="2">
        <v>0</v>
      </c>
      <c r="J1291" s="2">
        <v>1</v>
      </c>
      <c r="K1291" s="2">
        <v>109500</v>
      </c>
      <c r="L1291" s="2" t="s">
        <v>13</v>
      </c>
      <c r="M1291" s="2" t="s">
        <v>14</v>
      </c>
      <c r="N1291" s="16">
        <f t="shared" si="0"/>
        <v>132.72727272727272</v>
      </c>
      <c r="O1291" s="16">
        <f t="shared" si="1"/>
        <v>4</v>
      </c>
      <c r="P1291" s="17">
        <f t="shared" si="2"/>
        <v>27375</v>
      </c>
      <c r="Q1291" s="18">
        <f t="shared" si="3"/>
        <v>0.25</v>
      </c>
      <c r="R1291" s="16" t="str">
        <f t="shared" si="4"/>
        <v>NAmesTA</v>
      </c>
      <c r="S1291" s="19">
        <f t="shared" si="5"/>
        <v>19725</v>
      </c>
      <c r="T1291" s="20">
        <f t="shared" ca="1" si="6"/>
        <v>24742</v>
      </c>
      <c r="U1291" s="16">
        <f t="shared" ref="U1291:W1291" si="1286">D1291-U$5</f>
        <v>82</v>
      </c>
      <c r="V1291" s="16">
        <f t="shared" si="1286"/>
        <v>4</v>
      </c>
      <c r="W1291" s="16">
        <f t="shared" si="1286"/>
        <v>491</v>
      </c>
    </row>
    <row r="1292" spans="1:23" ht="15.75" customHeight="1" x14ac:dyDescent="0.2">
      <c r="A1292" s="2">
        <v>7056</v>
      </c>
      <c r="B1292" s="2">
        <v>6</v>
      </c>
      <c r="C1292" s="2">
        <v>5</v>
      </c>
      <c r="D1292" s="2">
        <v>1963</v>
      </c>
      <c r="E1292" s="2">
        <v>1963</v>
      </c>
      <c r="F1292" s="2">
        <v>1796</v>
      </c>
      <c r="G1292" s="2">
        <v>1</v>
      </c>
      <c r="H1292" s="2">
        <v>4</v>
      </c>
      <c r="I1292" s="2">
        <v>1</v>
      </c>
      <c r="J1292" s="2">
        <v>2</v>
      </c>
      <c r="K1292" s="2">
        <v>140000</v>
      </c>
      <c r="L1292" s="2" t="s">
        <v>13</v>
      </c>
      <c r="M1292" s="2" t="s">
        <v>14</v>
      </c>
      <c r="N1292" s="16">
        <f t="shared" si="0"/>
        <v>77.951002227171486</v>
      </c>
      <c r="O1292" s="16">
        <f t="shared" si="1"/>
        <v>8</v>
      </c>
      <c r="P1292" s="17">
        <f t="shared" si="2"/>
        <v>17500</v>
      </c>
      <c r="Q1292" s="18">
        <f t="shared" si="3"/>
        <v>0.125</v>
      </c>
      <c r="R1292" s="16" t="str">
        <f t="shared" si="4"/>
        <v>NAmesTA</v>
      </c>
      <c r="S1292" s="19">
        <f t="shared" si="5"/>
        <v>23012</v>
      </c>
      <c r="T1292" s="20">
        <f t="shared" ca="1" si="6"/>
        <v>21455</v>
      </c>
      <c r="U1292" s="16">
        <f t="shared" ref="U1292:W1292" si="1287">D1292-U$5</f>
        <v>91</v>
      </c>
      <c r="V1292" s="16">
        <f t="shared" si="1287"/>
        <v>13</v>
      </c>
      <c r="W1292" s="16">
        <f t="shared" si="1287"/>
        <v>1462</v>
      </c>
    </row>
    <row r="1293" spans="1:23" ht="15.75" customHeight="1" x14ac:dyDescent="0.2">
      <c r="A1293" s="2">
        <v>9760</v>
      </c>
      <c r="B1293" s="2">
        <v>6</v>
      </c>
      <c r="C1293" s="2">
        <v>6</v>
      </c>
      <c r="D1293" s="2">
        <v>1964</v>
      </c>
      <c r="E1293" s="2">
        <v>1964</v>
      </c>
      <c r="F1293" s="2">
        <v>1611</v>
      </c>
      <c r="G1293" s="2">
        <v>1</v>
      </c>
      <c r="H1293" s="2">
        <v>4</v>
      </c>
      <c r="I1293" s="2">
        <v>0</v>
      </c>
      <c r="J1293" s="2">
        <v>2</v>
      </c>
      <c r="K1293" s="2">
        <v>167900</v>
      </c>
      <c r="L1293" s="2" t="s">
        <v>13</v>
      </c>
      <c r="M1293" s="2" t="s">
        <v>14</v>
      </c>
      <c r="N1293" s="16">
        <f t="shared" si="0"/>
        <v>104.2209807572936</v>
      </c>
      <c r="O1293" s="16">
        <f t="shared" si="1"/>
        <v>7</v>
      </c>
      <c r="P1293" s="17">
        <f t="shared" si="2"/>
        <v>23985.714285714286</v>
      </c>
      <c r="Q1293" s="18">
        <f t="shared" si="3"/>
        <v>0.14285714285714285</v>
      </c>
      <c r="R1293" s="16" t="str">
        <f t="shared" si="4"/>
        <v>NAmesTA</v>
      </c>
      <c r="S1293" s="19">
        <f t="shared" si="5"/>
        <v>23377</v>
      </c>
      <c r="T1293" s="20">
        <f t="shared" ca="1" si="6"/>
        <v>21090</v>
      </c>
      <c r="U1293" s="16">
        <f t="shared" ref="U1293:W1293" si="1288">D1293-U$5</f>
        <v>92</v>
      </c>
      <c r="V1293" s="16">
        <f t="shared" si="1288"/>
        <v>14</v>
      </c>
      <c r="W1293" s="16">
        <f t="shared" si="1288"/>
        <v>1277</v>
      </c>
    </row>
    <row r="1294" spans="1:23" ht="15.75" customHeight="1" x14ac:dyDescent="0.2">
      <c r="A1294" s="2">
        <v>7590</v>
      </c>
      <c r="B1294" s="2">
        <v>5</v>
      </c>
      <c r="C1294" s="2">
        <v>5</v>
      </c>
      <c r="D1294" s="2">
        <v>1963</v>
      </c>
      <c r="E1294" s="2">
        <v>1963</v>
      </c>
      <c r="F1294" s="2">
        <v>1117</v>
      </c>
      <c r="G1294" s="2">
        <v>1</v>
      </c>
      <c r="H1294" s="2">
        <v>3</v>
      </c>
      <c r="I1294" s="2">
        <v>0</v>
      </c>
      <c r="J1294" s="2">
        <v>1</v>
      </c>
      <c r="K1294" s="2">
        <v>136870</v>
      </c>
      <c r="L1294" s="2" t="s">
        <v>13</v>
      </c>
      <c r="M1294" s="2" t="s">
        <v>14</v>
      </c>
      <c r="N1294" s="16">
        <f t="shared" si="0"/>
        <v>122.53357206803939</v>
      </c>
      <c r="O1294" s="16">
        <f t="shared" si="1"/>
        <v>5</v>
      </c>
      <c r="P1294" s="17">
        <f t="shared" si="2"/>
        <v>27374</v>
      </c>
      <c r="Q1294" s="18">
        <f t="shared" si="3"/>
        <v>0.2</v>
      </c>
      <c r="R1294" s="16" t="str">
        <f t="shared" si="4"/>
        <v>NAmesTA</v>
      </c>
      <c r="S1294" s="19">
        <f t="shared" si="5"/>
        <v>23012</v>
      </c>
      <c r="T1294" s="20">
        <f t="shared" ca="1" si="6"/>
        <v>21455</v>
      </c>
      <c r="U1294" s="16">
        <f t="shared" ref="U1294:W1294" si="1289">D1294-U$5</f>
        <v>91</v>
      </c>
      <c r="V1294" s="16">
        <f t="shared" si="1289"/>
        <v>13</v>
      </c>
      <c r="W1294" s="16">
        <f t="shared" si="1289"/>
        <v>783</v>
      </c>
    </row>
    <row r="1295" spans="1:23" ht="15.75" customHeight="1" x14ac:dyDescent="0.2">
      <c r="A1295" s="2">
        <v>9836</v>
      </c>
      <c r="B1295" s="2">
        <v>6</v>
      </c>
      <c r="C1295" s="2">
        <v>5</v>
      </c>
      <c r="D1295" s="2">
        <v>2008</v>
      </c>
      <c r="E1295" s="2">
        <v>2008</v>
      </c>
      <c r="F1295" s="2">
        <v>1133</v>
      </c>
      <c r="G1295" s="2">
        <v>1</v>
      </c>
      <c r="H1295" s="2">
        <v>3</v>
      </c>
      <c r="I1295" s="2">
        <v>0</v>
      </c>
      <c r="J1295" s="2">
        <v>1</v>
      </c>
      <c r="K1295" s="2">
        <v>143000</v>
      </c>
      <c r="L1295" s="2" t="s">
        <v>13</v>
      </c>
      <c r="M1295" s="2" t="s">
        <v>31</v>
      </c>
      <c r="N1295" s="16">
        <f t="shared" si="0"/>
        <v>126.21359223300971</v>
      </c>
      <c r="O1295" s="16">
        <f t="shared" si="1"/>
        <v>5</v>
      </c>
      <c r="P1295" s="17">
        <f t="shared" si="2"/>
        <v>28600</v>
      </c>
      <c r="Q1295" s="18">
        <f t="shared" si="3"/>
        <v>0.2</v>
      </c>
      <c r="R1295" s="16" t="str">
        <f t="shared" si="4"/>
        <v>OldTownTA</v>
      </c>
      <c r="S1295" s="19">
        <f t="shared" si="5"/>
        <v>39448</v>
      </c>
      <c r="T1295" s="20">
        <f t="shared" ca="1" si="6"/>
        <v>5019</v>
      </c>
      <c r="U1295" s="16">
        <f t="shared" ref="U1295:W1295" si="1290">D1295-U$5</f>
        <v>136</v>
      </c>
      <c r="V1295" s="16">
        <f t="shared" si="1290"/>
        <v>58</v>
      </c>
      <c r="W1295" s="16">
        <f t="shared" si="1290"/>
        <v>799</v>
      </c>
    </row>
    <row r="1296" spans="1:23" ht="15.75" customHeight="1" x14ac:dyDescent="0.2">
      <c r="A1296" s="2">
        <v>5232</v>
      </c>
      <c r="B1296" s="2">
        <v>5</v>
      </c>
      <c r="C1296" s="2">
        <v>5</v>
      </c>
      <c r="D1296" s="2">
        <v>1925</v>
      </c>
      <c r="E1296" s="2">
        <v>2004</v>
      </c>
      <c r="F1296" s="2">
        <v>764</v>
      </c>
      <c r="G1296" s="2">
        <v>1</v>
      </c>
      <c r="H1296" s="2">
        <v>2</v>
      </c>
      <c r="I1296" s="2">
        <v>0</v>
      </c>
      <c r="J1296" s="2">
        <v>2</v>
      </c>
      <c r="K1296" s="2">
        <v>73000</v>
      </c>
      <c r="L1296" s="2" t="s">
        <v>13</v>
      </c>
      <c r="M1296" s="2" t="s">
        <v>31</v>
      </c>
      <c r="N1296" s="16">
        <f t="shared" si="0"/>
        <v>95.549738219895289</v>
      </c>
      <c r="O1296" s="16">
        <f t="shared" si="1"/>
        <v>5</v>
      </c>
      <c r="P1296" s="17">
        <f t="shared" si="2"/>
        <v>14600</v>
      </c>
      <c r="Q1296" s="18">
        <f t="shared" si="3"/>
        <v>0.2</v>
      </c>
      <c r="R1296" s="16" t="str">
        <f t="shared" si="4"/>
        <v>OldTownTA</v>
      </c>
      <c r="S1296" s="19">
        <f t="shared" si="5"/>
        <v>9133</v>
      </c>
      <c r="T1296" s="20">
        <f t="shared" ca="1" si="6"/>
        <v>35334</v>
      </c>
      <c r="U1296" s="16">
        <f t="shared" ref="U1296:W1296" si="1291">D1296-U$5</f>
        <v>53</v>
      </c>
      <c r="V1296" s="16">
        <f t="shared" si="1291"/>
        <v>54</v>
      </c>
      <c r="W1296" s="16">
        <f t="shared" si="1291"/>
        <v>430</v>
      </c>
    </row>
    <row r="1297" spans="1:23" ht="15.75" customHeight="1" x14ac:dyDescent="0.2">
      <c r="A1297" s="2">
        <v>10440</v>
      </c>
      <c r="B1297" s="2">
        <v>5</v>
      </c>
      <c r="C1297" s="2">
        <v>8</v>
      </c>
      <c r="D1297" s="2">
        <v>1904</v>
      </c>
      <c r="E1297" s="2">
        <v>2002</v>
      </c>
      <c r="F1297" s="2">
        <v>1539</v>
      </c>
      <c r="G1297" s="2">
        <v>2</v>
      </c>
      <c r="H1297" s="2">
        <v>3</v>
      </c>
      <c r="I1297" s="2">
        <v>1</v>
      </c>
      <c r="J1297" s="2">
        <v>2</v>
      </c>
      <c r="K1297" s="2">
        <v>157500</v>
      </c>
      <c r="L1297" s="2" t="s">
        <v>13</v>
      </c>
      <c r="M1297" s="2" t="s">
        <v>31</v>
      </c>
      <c r="N1297" s="16">
        <f t="shared" si="0"/>
        <v>102.3391812865497</v>
      </c>
      <c r="O1297" s="16">
        <f t="shared" si="1"/>
        <v>8</v>
      </c>
      <c r="P1297" s="17">
        <f t="shared" si="2"/>
        <v>19687.5</v>
      </c>
      <c r="Q1297" s="18">
        <f t="shared" si="3"/>
        <v>0.25</v>
      </c>
      <c r="R1297" s="16" t="str">
        <f t="shared" si="4"/>
        <v>OldTownTA</v>
      </c>
      <c r="S1297" s="19">
        <f t="shared" si="5"/>
        <v>1462</v>
      </c>
      <c r="T1297" s="20">
        <f t="shared" ca="1" si="6"/>
        <v>43005</v>
      </c>
      <c r="U1297" s="16">
        <f t="shared" ref="U1297:W1297" si="1292">D1297-U$5</f>
        <v>32</v>
      </c>
      <c r="V1297" s="16">
        <f t="shared" si="1292"/>
        <v>52</v>
      </c>
      <c r="W1297" s="16">
        <f t="shared" si="1292"/>
        <v>1205</v>
      </c>
    </row>
    <row r="1298" spans="1:23" ht="15.75" customHeight="1" x14ac:dyDescent="0.2">
      <c r="A1298" s="2">
        <v>9184</v>
      </c>
      <c r="B1298" s="2">
        <v>5</v>
      </c>
      <c r="C1298" s="2">
        <v>7</v>
      </c>
      <c r="D1298" s="2">
        <v>1948</v>
      </c>
      <c r="E1298" s="2">
        <v>2005</v>
      </c>
      <c r="F1298" s="2">
        <v>1323</v>
      </c>
      <c r="G1298" s="2">
        <v>1</v>
      </c>
      <c r="H1298" s="2">
        <v>3</v>
      </c>
      <c r="I1298" s="2">
        <v>0</v>
      </c>
      <c r="J1298" s="2">
        <v>2</v>
      </c>
      <c r="K1298" s="2">
        <v>122600</v>
      </c>
      <c r="L1298" s="2" t="s">
        <v>13</v>
      </c>
      <c r="M1298" s="2" t="s">
        <v>31</v>
      </c>
      <c r="N1298" s="16">
        <f t="shared" si="0"/>
        <v>92.668178382464092</v>
      </c>
      <c r="O1298" s="16">
        <f t="shared" si="1"/>
        <v>6</v>
      </c>
      <c r="P1298" s="17">
        <f t="shared" si="2"/>
        <v>20433.333333333332</v>
      </c>
      <c r="Q1298" s="18">
        <f t="shared" si="3"/>
        <v>0.16666666666666666</v>
      </c>
      <c r="R1298" s="16" t="str">
        <f t="shared" si="4"/>
        <v>OldTownTA</v>
      </c>
      <c r="S1298" s="19">
        <f t="shared" si="5"/>
        <v>17533</v>
      </c>
      <c r="T1298" s="20">
        <f t="shared" ca="1" si="6"/>
        <v>26934</v>
      </c>
      <c r="U1298" s="16">
        <f t="shared" ref="U1298:W1298" si="1293">D1298-U$5</f>
        <v>76</v>
      </c>
      <c r="V1298" s="16">
        <f t="shared" si="1293"/>
        <v>55</v>
      </c>
      <c r="W1298" s="16">
        <f t="shared" si="1293"/>
        <v>989</v>
      </c>
    </row>
    <row r="1299" spans="1:23" ht="15.75" customHeight="1" x14ac:dyDescent="0.2">
      <c r="A1299" s="2">
        <v>4800</v>
      </c>
      <c r="B1299" s="2">
        <v>5</v>
      </c>
      <c r="C1299" s="2">
        <v>5</v>
      </c>
      <c r="D1299" s="2">
        <v>1910</v>
      </c>
      <c r="E1299" s="2">
        <v>2003</v>
      </c>
      <c r="F1299" s="2">
        <v>1360</v>
      </c>
      <c r="G1299" s="2">
        <v>1</v>
      </c>
      <c r="H1299" s="2">
        <v>2</v>
      </c>
      <c r="I1299" s="2">
        <v>0</v>
      </c>
      <c r="J1299" s="2">
        <v>1</v>
      </c>
      <c r="K1299" s="2">
        <v>111000</v>
      </c>
      <c r="L1299" s="2" t="s">
        <v>13</v>
      </c>
      <c r="M1299" s="2" t="s">
        <v>31</v>
      </c>
      <c r="N1299" s="16">
        <f t="shared" si="0"/>
        <v>81.617647058823536</v>
      </c>
      <c r="O1299" s="16">
        <f t="shared" si="1"/>
        <v>4</v>
      </c>
      <c r="P1299" s="17">
        <f t="shared" si="2"/>
        <v>27750</v>
      </c>
      <c r="Q1299" s="18">
        <f t="shared" si="3"/>
        <v>0.25</v>
      </c>
      <c r="R1299" s="16" t="str">
        <f t="shared" si="4"/>
        <v>OldTownTA</v>
      </c>
      <c r="S1299" s="19">
        <f t="shared" si="5"/>
        <v>3654</v>
      </c>
      <c r="T1299" s="20">
        <f t="shared" ca="1" si="6"/>
        <v>40813</v>
      </c>
      <c r="U1299" s="16">
        <f t="shared" ref="U1299:W1299" si="1294">D1299-U$5</f>
        <v>38</v>
      </c>
      <c r="V1299" s="16">
        <f t="shared" si="1294"/>
        <v>53</v>
      </c>
      <c r="W1299" s="16">
        <f t="shared" si="1294"/>
        <v>1026</v>
      </c>
    </row>
    <row r="1300" spans="1:23" ht="15.75" customHeight="1" x14ac:dyDescent="0.2">
      <c r="A1300" s="2">
        <v>10440</v>
      </c>
      <c r="B1300" s="2">
        <v>6</v>
      </c>
      <c r="C1300" s="2">
        <v>7</v>
      </c>
      <c r="D1300" s="2">
        <v>1920</v>
      </c>
      <c r="E1300" s="2">
        <v>1950</v>
      </c>
      <c r="F1300" s="2">
        <v>2792</v>
      </c>
      <c r="G1300" s="2">
        <v>2</v>
      </c>
      <c r="H1300" s="2">
        <v>5</v>
      </c>
      <c r="I1300" s="2">
        <v>2</v>
      </c>
      <c r="J1300" s="2">
        <v>2</v>
      </c>
      <c r="K1300" s="2">
        <v>256000</v>
      </c>
      <c r="L1300" s="2" t="s">
        <v>17</v>
      </c>
      <c r="M1300" s="2" t="s">
        <v>31</v>
      </c>
      <c r="N1300" s="16">
        <f t="shared" si="0"/>
        <v>91.690544412607451</v>
      </c>
      <c r="O1300" s="16">
        <f t="shared" si="1"/>
        <v>11</v>
      </c>
      <c r="P1300" s="17">
        <f t="shared" si="2"/>
        <v>23272.727272727272</v>
      </c>
      <c r="Q1300" s="18">
        <f t="shared" si="3"/>
        <v>0.18181818181818182</v>
      </c>
      <c r="R1300" s="16" t="str">
        <f t="shared" si="4"/>
        <v>OldTownGd</v>
      </c>
      <c r="S1300" s="19">
        <f t="shared" si="5"/>
        <v>7306</v>
      </c>
      <c r="T1300" s="20">
        <f t="shared" ca="1" si="6"/>
        <v>37161</v>
      </c>
      <c r="U1300" s="16">
        <f t="shared" ref="U1300:W1300" si="1295">D1300-U$5</f>
        <v>48</v>
      </c>
      <c r="V1300" s="16">
        <f t="shared" si="1295"/>
        <v>0</v>
      </c>
      <c r="W1300" s="16">
        <f t="shared" si="1295"/>
        <v>2458</v>
      </c>
    </row>
    <row r="1301" spans="1:23" ht="15.75" customHeight="1" x14ac:dyDescent="0.2">
      <c r="A1301" s="2">
        <v>4800</v>
      </c>
      <c r="B1301" s="2">
        <v>5</v>
      </c>
      <c r="C1301" s="2">
        <v>4</v>
      </c>
      <c r="D1301" s="2">
        <v>1940</v>
      </c>
      <c r="E1301" s="2">
        <v>1950</v>
      </c>
      <c r="F1301" s="2">
        <v>672</v>
      </c>
      <c r="G1301" s="2">
        <v>1</v>
      </c>
      <c r="H1301" s="2">
        <v>2</v>
      </c>
      <c r="I1301" s="2">
        <v>0</v>
      </c>
      <c r="J1301" s="2">
        <v>1</v>
      </c>
      <c r="K1301" s="2">
        <v>64000</v>
      </c>
      <c r="L1301" s="2" t="s">
        <v>13</v>
      </c>
      <c r="M1301" s="2" t="s">
        <v>31</v>
      </c>
      <c r="N1301" s="16">
        <f t="shared" si="0"/>
        <v>95.238095238095241</v>
      </c>
      <c r="O1301" s="16">
        <f t="shared" si="1"/>
        <v>4</v>
      </c>
      <c r="P1301" s="17">
        <f t="shared" si="2"/>
        <v>16000</v>
      </c>
      <c r="Q1301" s="18">
        <f t="shared" si="3"/>
        <v>0.25</v>
      </c>
      <c r="R1301" s="16" t="str">
        <f t="shared" si="4"/>
        <v>OldTownTA</v>
      </c>
      <c r="S1301" s="19">
        <f t="shared" si="5"/>
        <v>14611</v>
      </c>
      <c r="T1301" s="20">
        <f t="shared" ca="1" si="6"/>
        <v>29856</v>
      </c>
      <c r="U1301" s="16">
        <f t="shared" ref="U1301:W1301" si="1296">D1301-U$5</f>
        <v>68</v>
      </c>
      <c r="V1301" s="16">
        <f t="shared" si="1296"/>
        <v>0</v>
      </c>
      <c r="W1301" s="16">
        <f t="shared" si="1296"/>
        <v>338</v>
      </c>
    </row>
    <row r="1302" spans="1:23" ht="15.75" customHeight="1" x14ac:dyDescent="0.2">
      <c r="A1302" s="2">
        <v>6000</v>
      </c>
      <c r="B1302" s="2">
        <v>6</v>
      </c>
      <c r="C1302" s="2">
        <v>7</v>
      </c>
      <c r="D1302" s="2">
        <v>1915</v>
      </c>
      <c r="E1302" s="2">
        <v>2005</v>
      </c>
      <c r="F1302" s="2">
        <v>1456</v>
      </c>
      <c r="G1302" s="2">
        <v>1</v>
      </c>
      <c r="H1302" s="2">
        <v>4</v>
      </c>
      <c r="I1302" s="2">
        <v>0</v>
      </c>
      <c r="J1302" s="2">
        <v>1</v>
      </c>
      <c r="K1302" s="2">
        <v>139500</v>
      </c>
      <c r="L1302" s="2" t="s">
        <v>13</v>
      </c>
      <c r="M1302" s="2" t="s">
        <v>31</v>
      </c>
      <c r="N1302" s="16">
        <f t="shared" si="0"/>
        <v>95.810439560439562</v>
      </c>
      <c r="O1302" s="16">
        <f t="shared" si="1"/>
        <v>6</v>
      </c>
      <c r="P1302" s="17">
        <f t="shared" si="2"/>
        <v>23250</v>
      </c>
      <c r="Q1302" s="18">
        <f t="shared" si="3"/>
        <v>0.16666666666666666</v>
      </c>
      <c r="R1302" s="16" t="str">
        <f t="shared" si="4"/>
        <v>OldTownTA</v>
      </c>
      <c r="S1302" s="19">
        <f t="shared" si="5"/>
        <v>5480</v>
      </c>
      <c r="T1302" s="20">
        <f t="shared" ca="1" si="6"/>
        <v>38987</v>
      </c>
      <c r="U1302" s="16">
        <f t="shared" ref="U1302:W1302" si="1297">D1302-U$5</f>
        <v>43</v>
      </c>
      <c r="V1302" s="16">
        <f t="shared" si="1297"/>
        <v>55</v>
      </c>
      <c r="W1302" s="16">
        <f t="shared" si="1297"/>
        <v>1122</v>
      </c>
    </row>
    <row r="1303" spans="1:23" ht="15.75" customHeight="1" x14ac:dyDescent="0.2">
      <c r="A1303" s="2">
        <v>11426</v>
      </c>
      <c r="B1303" s="2">
        <v>4</v>
      </c>
      <c r="C1303" s="2">
        <v>6</v>
      </c>
      <c r="D1303" s="2">
        <v>1910</v>
      </c>
      <c r="E1303" s="2">
        <v>1996</v>
      </c>
      <c r="F1303" s="2">
        <v>1594</v>
      </c>
      <c r="G1303" s="2">
        <v>2</v>
      </c>
      <c r="H1303" s="2">
        <v>3</v>
      </c>
      <c r="I1303" s="2">
        <v>0</v>
      </c>
      <c r="J1303" s="2">
        <v>0</v>
      </c>
      <c r="K1303" s="2">
        <v>118000</v>
      </c>
      <c r="L1303" s="2" t="s">
        <v>13</v>
      </c>
      <c r="M1303" s="2" t="s">
        <v>31</v>
      </c>
      <c r="N1303" s="16">
        <f t="shared" si="0"/>
        <v>74.027603513174398</v>
      </c>
      <c r="O1303" s="16">
        <f t="shared" si="1"/>
        <v>5</v>
      </c>
      <c r="P1303" s="17">
        <f t="shared" si="2"/>
        <v>23600</v>
      </c>
      <c r="Q1303" s="18">
        <f t="shared" si="3"/>
        <v>0.4</v>
      </c>
      <c r="R1303" s="16" t="str">
        <f t="shared" si="4"/>
        <v>OldTownTA</v>
      </c>
      <c r="S1303" s="19">
        <f t="shared" si="5"/>
        <v>3654</v>
      </c>
      <c r="T1303" s="20">
        <f t="shared" ca="1" si="6"/>
        <v>40813</v>
      </c>
      <c r="U1303" s="16">
        <f t="shared" ref="U1303:W1303" si="1298">D1303-U$5</f>
        <v>38</v>
      </c>
      <c r="V1303" s="16">
        <f t="shared" si="1298"/>
        <v>46</v>
      </c>
      <c r="W1303" s="16">
        <f t="shared" si="1298"/>
        <v>1260</v>
      </c>
    </row>
    <row r="1304" spans="1:23" ht="15.75" customHeight="1" x14ac:dyDescent="0.2">
      <c r="A1304" s="2">
        <v>11426</v>
      </c>
      <c r="B1304" s="2">
        <v>7</v>
      </c>
      <c r="C1304" s="2">
        <v>5</v>
      </c>
      <c r="D1304" s="2">
        <v>2003</v>
      </c>
      <c r="E1304" s="2">
        <v>2003</v>
      </c>
      <c r="F1304" s="2">
        <v>2082</v>
      </c>
      <c r="G1304" s="2">
        <v>2</v>
      </c>
      <c r="H1304" s="2">
        <v>3</v>
      </c>
      <c r="I1304" s="2">
        <v>0</v>
      </c>
      <c r="J1304" s="2">
        <v>2</v>
      </c>
      <c r="K1304" s="2">
        <v>200000</v>
      </c>
      <c r="L1304" s="2" t="s">
        <v>13</v>
      </c>
      <c r="M1304" s="2" t="s">
        <v>31</v>
      </c>
      <c r="N1304" s="16">
        <f t="shared" si="0"/>
        <v>96.061479346781937</v>
      </c>
      <c r="O1304" s="16">
        <f t="shared" si="1"/>
        <v>7</v>
      </c>
      <c r="P1304" s="17">
        <f t="shared" si="2"/>
        <v>28571.428571428572</v>
      </c>
      <c r="Q1304" s="18">
        <f t="shared" si="3"/>
        <v>0.2857142857142857</v>
      </c>
      <c r="R1304" s="16" t="str">
        <f t="shared" si="4"/>
        <v>OldTownTA</v>
      </c>
      <c r="S1304" s="19">
        <f t="shared" si="5"/>
        <v>37622</v>
      </c>
      <c r="T1304" s="20">
        <f t="shared" ca="1" si="6"/>
        <v>6845</v>
      </c>
      <c r="U1304" s="16">
        <f t="shared" ref="U1304:W1304" si="1299">D1304-U$5</f>
        <v>131</v>
      </c>
      <c r="V1304" s="16">
        <f t="shared" si="1299"/>
        <v>53</v>
      </c>
      <c r="W1304" s="16">
        <f t="shared" si="1299"/>
        <v>1748</v>
      </c>
    </row>
    <row r="1305" spans="1:23" ht="15.75" customHeight="1" x14ac:dyDescent="0.2">
      <c r="A1305" s="2">
        <v>7628</v>
      </c>
      <c r="B1305" s="2">
        <v>4</v>
      </c>
      <c r="C1305" s="2">
        <v>6</v>
      </c>
      <c r="D1305" s="2">
        <v>1940</v>
      </c>
      <c r="E1305" s="2">
        <v>1985</v>
      </c>
      <c r="F1305" s="2">
        <v>1656</v>
      </c>
      <c r="G1305" s="2">
        <v>2</v>
      </c>
      <c r="H1305" s="2">
        <v>2</v>
      </c>
      <c r="I1305" s="2">
        <v>0</v>
      </c>
      <c r="J1305" s="2">
        <v>2</v>
      </c>
      <c r="K1305" s="2">
        <v>119164</v>
      </c>
      <c r="L1305" s="2" t="s">
        <v>17</v>
      </c>
      <c r="M1305" s="2" t="s">
        <v>31</v>
      </c>
      <c r="N1305" s="16">
        <f t="shared" si="0"/>
        <v>71.95893719806763</v>
      </c>
      <c r="O1305" s="16">
        <f t="shared" si="1"/>
        <v>6</v>
      </c>
      <c r="P1305" s="17">
        <f t="shared" si="2"/>
        <v>19860.666666666668</v>
      </c>
      <c r="Q1305" s="18">
        <f t="shared" si="3"/>
        <v>0.33333333333333331</v>
      </c>
      <c r="R1305" s="16" t="str">
        <f t="shared" si="4"/>
        <v>OldTownGd</v>
      </c>
      <c r="S1305" s="19">
        <f t="shared" si="5"/>
        <v>14611</v>
      </c>
      <c r="T1305" s="20">
        <f t="shared" ca="1" si="6"/>
        <v>29856</v>
      </c>
      <c r="U1305" s="16">
        <f t="shared" ref="U1305:W1305" si="1300">D1305-U$5</f>
        <v>68</v>
      </c>
      <c r="V1305" s="16">
        <f t="shared" si="1300"/>
        <v>35</v>
      </c>
      <c r="W1305" s="16">
        <f t="shared" si="1300"/>
        <v>1322</v>
      </c>
    </row>
    <row r="1306" spans="1:23" ht="15.75" customHeight="1" x14ac:dyDescent="0.2">
      <c r="A1306" s="2">
        <v>7308</v>
      </c>
      <c r="B1306" s="2">
        <v>5</v>
      </c>
      <c r="C1306" s="2">
        <v>5</v>
      </c>
      <c r="D1306" s="2">
        <v>1920</v>
      </c>
      <c r="E1306" s="2">
        <v>1950</v>
      </c>
      <c r="F1306" s="2">
        <v>1740</v>
      </c>
      <c r="G1306" s="2">
        <v>1</v>
      </c>
      <c r="H1306" s="2">
        <v>2</v>
      </c>
      <c r="I1306" s="2">
        <v>1</v>
      </c>
      <c r="J1306" s="2">
        <v>1</v>
      </c>
      <c r="K1306" s="2">
        <v>122250</v>
      </c>
      <c r="L1306" s="2" t="s">
        <v>26</v>
      </c>
      <c r="M1306" s="2" t="s">
        <v>31</v>
      </c>
      <c r="N1306" s="16">
        <f t="shared" si="0"/>
        <v>70.258620689655174</v>
      </c>
      <c r="O1306" s="16">
        <f t="shared" si="1"/>
        <v>5</v>
      </c>
      <c r="P1306" s="17">
        <f t="shared" si="2"/>
        <v>24450</v>
      </c>
      <c r="Q1306" s="18">
        <f t="shared" si="3"/>
        <v>0.2</v>
      </c>
      <c r="R1306" s="16" t="str">
        <f t="shared" si="4"/>
        <v>OldTownFa</v>
      </c>
      <c r="S1306" s="19">
        <f t="shared" si="5"/>
        <v>7306</v>
      </c>
      <c r="T1306" s="20">
        <f t="shared" ca="1" si="6"/>
        <v>37161</v>
      </c>
      <c r="U1306" s="16">
        <f t="shared" ref="U1306:W1306" si="1301">D1306-U$5</f>
        <v>48</v>
      </c>
      <c r="V1306" s="16">
        <f t="shared" si="1301"/>
        <v>0</v>
      </c>
      <c r="W1306" s="16">
        <f t="shared" si="1301"/>
        <v>1406</v>
      </c>
    </row>
    <row r="1307" spans="1:23" ht="15.75" customHeight="1" x14ac:dyDescent="0.2">
      <c r="A1307" s="2">
        <v>5400</v>
      </c>
      <c r="B1307" s="2">
        <v>7</v>
      </c>
      <c r="C1307" s="2">
        <v>6</v>
      </c>
      <c r="D1307" s="2">
        <v>1920</v>
      </c>
      <c r="E1307" s="2">
        <v>2006</v>
      </c>
      <c r="F1307" s="2">
        <v>1027</v>
      </c>
      <c r="G1307" s="2">
        <v>1</v>
      </c>
      <c r="H1307" s="2">
        <v>2</v>
      </c>
      <c r="I1307" s="2">
        <v>1</v>
      </c>
      <c r="J1307" s="2">
        <v>0</v>
      </c>
      <c r="K1307" s="2">
        <v>120000</v>
      </c>
      <c r="L1307" s="2" t="s">
        <v>13</v>
      </c>
      <c r="M1307" s="2" t="s">
        <v>31</v>
      </c>
      <c r="N1307" s="16">
        <f t="shared" si="0"/>
        <v>116.84518013631937</v>
      </c>
      <c r="O1307" s="16">
        <f t="shared" si="1"/>
        <v>4</v>
      </c>
      <c r="P1307" s="17">
        <f t="shared" si="2"/>
        <v>30000</v>
      </c>
      <c r="Q1307" s="18">
        <f t="shared" si="3"/>
        <v>0.25</v>
      </c>
      <c r="R1307" s="16" t="str">
        <f t="shared" si="4"/>
        <v>OldTownTA</v>
      </c>
      <c r="S1307" s="19">
        <f t="shared" si="5"/>
        <v>7306</v>
      </c>
      <c r="T1307" s="20">
        <f t="shared" ca="1" si="6"/>
        <v>37161</v>
      </c>
      <c r="U1307" s="16">
        <f t="shared" ref="U1307:W1307" si="1302">D1307-U$5</f>
        <v>48</v>
      </c>
      <c r="V1307" s="16">
        <f t="shared" si="1302"/>
        <v>56</v>
      </c>
      <c r="W1307" s="16">
        <f t="shared" si="1302"/>
        <v>693</v>
      </c>
    </row>
    <row r="1308" spans="1:23" ht="15.75" customHeight="1" x14ac:dyDescent="0.2">
      <c r="A1308" s="2">
        <v>10800</v>
      </c>
      <c r="B1308" s="2">
        <v>6</v>
      </c>
      <c r="C1308" s="2">
        <v>6</v>
      </c>
      <c r="D1308" s="2">
        <v>1940</v>
      </c>
      <c r="E1308" s="2">
        <v>1950</v>
      </c>
      <c r="F1308" s="2">
        <v>1436</v>
      </c>
      <c r="G1308" s="2">
        <v>2</v>
      </c>
      <c r="H1308" s="2">
        <v>3</v>
      </c>
      <c r="I1308" s="2">
        <v>2</v>
      </c>
      <c r="J1308" s="2">
        <v>2</v>
      </c>
      <c r="K1308" s="2">
        <v>155000</v>
      </c>
      <c r="L1308" s="2" t="s">
        <v>13</v>
      </c>
      <c r="M1308" s="2" t="s">
        <v>31</v>
      </c>
      <c r="N1308" s="16">
        <f t="shared" si="0"/>
        <v>107.93871866295265</v>
      </c>
      <c r="O1308" s="16">
        <f t="shared" si="1"/>
        <v>9</v>
      </c>
      <c r="P1308" s="17">
        <f t="shared" si="2"/>
        <v>17222.222222222223</v>
      </c>
      <c r="Q1308" s="18">
        <f t="shared" si="3"/>
        <v>0.22222222222222221</v>
      </c>
      <c r="R1308" s="16" t="str">
        <f t="shared" si="4"/>
        <v>OldTownTA</v>
      </c>
      <c r="S1308" s="19">
        <f t="shared" si="5"/>
        <v>14611</v>
      </c>
      <c r="T1308" s="20">
        <f t="shared" ca="1" si="6"/>
        <v>29856</v>
      </c>
      <c r="U1308" s="16">
        <f t="shared" ref="U1308:W1308" si="1303">D1308-U$5</f>
        <v>68</v>
      </c>
      <c r="V1308" s="16">
        <f t="shared" si="1303"/>
        <v>0</v>
      </c>
      <c r="W1308" s="16">
        <f t="shared" si="1303"/>
        <v>1102</v>
      </c>
    </row>
    <row r="1309" spans="1:23" ht="15.75" customHeight="1" x14ac:dyDescent="0.2">
      <c r="A1309" s="2">
        <v>6756</v>
      </c>
      <c r="B1309" s="2">
        <v>5</v>
      </c>
      <c r="C1309" s="2">
        <v>6</v>
      </c>
      <c r="D1309" s="2">
        <v>1910</v>
      </c>
      <c r="E1309" s="2">
        <v>1950</v>
      </c>
      <c r="F1309" s="2">
        <v>899</v>
      </c>
      <c r="G1309" s="2">
        <v>1</v>
      </c>
      <c r="H1309" s="2">
        <v>2</v>
      </c>
      <c r="I1309" s="2">
        <v>0</v>
      </c>
      <c r="J1309" s="2">
        <v>1</v>
      </c>
      <c r="K1309" s="2">
        <v>78000</v>
      </c>
      <c r="L1309" s="2" t="s">
        <v>13</v>
      </c>
      <c r="M1309" s="2" t="s">
        <v>31</v>
      </c>
      <c r="N1309" s="16">
        <f t="shared" si="0"/>
        <v>86.763070077864299</v>
      </c>
      <c r="O1309" s="16">
        <f t="shared" si="1"/>
        <v>4</v>
      </c>
      <c r="P1309" s="17">
        <f t="shared" si="2"/>
        <v>19500</v>
      </c>
      <c r="Q1309" s="18">
        <f t="shared" si="3"/>
        <v>0.25</v>
      </c>
      <c r="R1309" s="16" t="str">
        <f t="shared" si="4"/>
        <v>OldTownTA</v>
      </c>
      <c r="S1309" s="19">
        <f t="shared" si="5"/>
        <v>3654</v>
      </c>
      <c r="T1309" s="20">
        <f t="shared" ca="1" si="6"/>
        <v>40813</v>
      </c>
      <c r="U1309" s="16">
        <f t="shared" ref="U1309:W1309" si="1304">D1309-U$5</f>
        <v>38</v>
      </c>
      <c r="V1309" s="16">
        <f t="shared" si="1304"/>
        <v>0</v>
      </c>
      <c r="W1309" s="16">
        <f t="shared" si="1304"/>
        <v>565</v>
      </c>
    </row>
    <row r="1310" spans="1:23" ht="15.75" customHeight="1" x14ac:dyDescent="0.2">
      <c r="A1310" s="2">
        <v>5914</v>
      </c>
      <c r="B1310" s="2">
        <v>5</v>
      </c>
      <c r="C1310" s="2">
        <v>9</v>
      </c>
      <c r="D1310" s="2">
        <v>1890</v>
      </c>
      <c r="E1310" s="2">
        <v>1996</v>
      </c>
      <c r="F1310" s="2">
        <v>1080</v>
      </c>
      <c r="G1310" s="2">
        <v>1</v>
      </c>
      <c r="H1310" s="2">
        <v>3</v>
      </c>
      <c r="I1310" s="2">
        <v>0</v>
      </c>
      <c r="J1310" s="2">
        <v>0</v>
      </c>
      <c r="K1310" s="2">
        <v>95000</v>
      </c>
      <c r="L1310" s="2" t="s">
        <v>13</v>
      </c>
      <c r="M1310" s="2" t="s">
        <v>31</v>
      </c>
      <c r="N1310" s="16">
        <f t="shared" si="0"/>
        <v>87.962962962962962</v>
      </c>
      <c r="O1310" s="16">
        <f t="shared" si="1"/>
        <v>4</v>
      </c>
      <c r="P1310" s="17">
        <f t="shared" si="2"/>
        <v>23750</v>
      </c>
      <c r="Q1310" s="18">
        <f t="shared" si="3"/>
        <v>0.25</v>
      </c>
      <c r="R1310" s="16" t="str">
        <f t="shared" si="4"/>
        <v>OldTownTA</v>
      </c>
      <c r="S1310" s="19">
        <f t="shared" si="5"/>
        <v>690311</v>
      </c>
      <c r="T1310" s="20">
        <f t="shared" ca="1" si="6"/>
        <v>-645844</v>
      </c>
      <c r="U1310" s="16">
        <f t="shared" ref="U1310:W1310" si="1305">D1310-U$5</f>
        <v>18</v>
      </c>
      <c r="V1310" s="16">
        <f t="shared" si="1305"/>
        <v>46</v>
      </c>
      <c r="W1310" s="16">
        <f t="shared" si="1305"/>
        <v>746</v>
      </c>
    </row>
    <row r="1311" spans="1:23" ht="15.75" customHeight="1" x14ac:dyDescent="0.2">
      <c r="A1311" s="2">
        <v>6000</v>
      </c>
      <c r="B1311" s="2">
        <v>5</v>
      </c>
      <c r="C1311" s="2">
        <v>5</v>
      </c>
      <c r="D1311" s="2">
        <v>1948</v>
      </c>
      <c r="E1311" s="2">
        <v>1950</v>
      </c>
      <c r="F1311" s="2">
        <v>789</v>
      </c>
      <c r="G1311" s="2">
        <v>1</v>
      </c>
      <c r="H1311" s="2">
        <v>2</v>
      </c>
      <c r="I1311" s="2">
        <v>0</v>
      </c>
      <c r="J1311" s="2">
        <v>1</v>
      </c>
      <c r="K1311" s="2">
        <v>115000</v>
      </c>
      <c r="L1311" s="2" t="s">
        <v>13</v>
      </c>
      <c r="M1311" s="2" t="s">
        <v>31</v>
      </c>
      <c r="N1311" s="16">
        <f t="shared" si="0"/>
        <v>145.75411913814955</v>
      </c>
      <c r="O1311" s="16">
        <f t="shared" si="1"/>
        <v>4</v>
      </c>
      <c r="P1311" s="17">
        <f t="shared" si="2"/>
        <v>28750</v>
      </c>
      <c r="Q1311" s="18">
        <f t="shared" si="3"/>
        <v>0.25</v>
      </c>
      <c r="R1311" s="16" t="str">
        <f t="shared" si="4"/>
        <v>OldTownTA</v>
      </c>
      <c r="S1311" s="19">
        <f t="shared" si="5"/>
        <v>17533</v>
      </c>
      <c r="T1311" s="20">
        <f t="shared" ca="1" si="6"/>
        <v>26934</v>
      </c>
      <c r="U1311" s="16">
        <f t="shared" ref="U1311:W1311" si="1306">D1311-U$5</f>
        <v>76</v>
      </c>
      <c r="V1311" s="16">
        <f t="shared" si="1306"/>
        <v>0</v>
      </c>
      <c r="W1311" s="16">
        <f t="shared" si="1306"/>
        <v>455</v>
      </c>
    </row>
    <row r="1312" spans="1:23" ht="15.75" customHeight="1" x14ac:dyDescent="0.2">
      <c r="A1312" s="2">
        <v>12000</v>
      </c>
      <c r="B1312" s="2">
        <v>5</v>
      </c>
      <c r="C1312" s="2">
        <v>7</v>
      </c>
      <c r="D1312" s="2">
        <v>1948</v>
      </c>
      <c r="E1312" s="2">
        <v>2005</v>
      </c>
      <c r="F1312" s="2">
        <v>1122</v>
      </c>
      <c r="G1312" s="2">
        <v>1</v>
      </c>
      <c r="H1312" s="2">
        <v>2</v>
      </c>
      <c r="I1312" s="2">
        <v>0</v>
      </c>
      <c r="J1312" s="2">
        <v>2</v>
      </c>
      <c r="K1312" s="2">
        <v>147000</v>
      </c>
      <c r="L1312" s="2" t="s">
        <v>13</v>
      </c>
      <c r="M1312" s="2" t="s">
        <v>31</v>
      </c>
      <c r="N1312" s="16">
        <f t="shared" si="0"/>
        <v>131.01604278074868</v>
      </c>
      <c r="O1312" s="16">
        <f t="shared" si="1"/>
        <v>5</v>
      </c>
      <c r="P1312" s="17">
        <f t="shared" si="2"/>
        <v>29400</v>
      </c>
      <c r="Q1312" s="18">
        <f t="shared" si="3"/>
        <v>0.2</v>
      </c>
      <c r="R1312" s="16" t="str">
        <f t="shared" si="4"/>
        <v>OldTownTA</v>
      </c>
      <c r="S1312" s="19">
        <f t="shared" si="5"/>
        <v>17533</v>
      </c>
      <c r="T1312" s="20">
        <f t="shared" ca="1" si="6"/>
        <v>26934</v>
      </c>
      <c r="U1312" s="16">
        <f t="shared" ref="U1312:W1312" si="1307">D1312-U$5</f>
        <v>76</v>
      </c>
      <c r="V1312" s="16">
        <f t="shared" si="1307"/>
        <v>55</v>
      </c>
      <c r="W1312" s="16">
        <f t="shared" si="1307"/>
        <v>788</v>
      </c>
    </row>
    <row r="1313" spans="1:23" ht="15.75" customHeight="1" x14ac:dyDescent="0.2">
      <c r="A1313" s="2">
        <v>9000</v>
      </c>
      <c r="B1313" s="2">
        <v>5</v>
      </c>
      <c r="C1313" s="2">
        <v>6</v>
      </c>
      <c r="D1313" s="2">
        <v>1946</v>
      </c>
      <c r="E1313" s="2">
        <v>1950</v>
      </c>
      <c r="F1313" s="2">
        <v>1499</v>
      </c>
      <c r="G1313" s="2">
        <v>1</v>
      </c>
      <c r="H1313" s="2">
        <v>3</v>
      </c>
      <c r="I1313" s="2">
        <v>1</v>
      </c>
      <c r="J1313" s="2">
        <v>3</v>
      </c>
      <c r="K1313" s="2">
        <v>140000</v>
      </c>
      <c r="L1313" s="2" t="s">
        <v>13</v>
      </c>
      <c r="M1313" s="2" t="s">
        <v>31</v>
      </c>
      <c r="N1313" s="16">
        <f t="shared" si="0"/>
        <v>93.395597064709804</v>
      </c>
      <c r="O1313" s="16">
        <f t="shared" si="1"/>
        <v>8</v>
      </c>
      <c r="P1313" s="17">
        <f t="shared" si="2"/>
        <v>17500</v>
      </c>
      <c r="Q1313" s="18">
        <f t="shared" si="3"/>
        <v>0.125</v>
      </c>
      <c r="R1313" s="16" t="str">
        <f t="shared" si="4"/>
        <v>OldTownTA</v>
      </c>
      <c r="S1313" s="19">
        <f t="shared" si="5"/>
        <v>16803</v>
      </c>
      <c r="T1313" s="20">
        <f t="shared" ca="1" si="6"/>
        <v>27664</v>
      </c>
      <c r="U1313" s="16">
        <f t="shared" ref="U1313:W1313" si="1308">D1313-U$5</f>
        <v>74</v>
      </c>
      <c r="V1313" s="16">
        <f t="shared" si="1308"/>
        <v>0</v>
      </c>
      <c r="W1313" s="16">
        <f t="shared" si="1308"/>
        <v>1165</v>
      </c>
    </row>
    <row r="1314" spans="1:23" ht="15.75" customHeight="1" x14ac:dyDescent="0.2">
      <c r="A1314" s="2">
        <v>7311</v>
      </c>
      <c r="B1314" s="2">
        <v>2</v>
      </c>
      <c r="C1314" s="2">
        <v>5</v>
      </c>
      <c r="D1314" s="2">
        <v>1946</v>
      </c>
      <c r="E1314" s="2">
        <v>1950</v>
      </c>
      <c r="F1314" s="2">
        <v>407</v>
      </c>
      <c r="G1314" s="2">
        <v>1</v>
      </c>
      <c r="H1314" s="2">
        <v>1</v>
      </c>
      <c r="I1314" s="2">
        <v>0</v>
      </c>
      <c r="J1314" s="2">
        <v>1</v>
      </c>
      <c r="K1314" s="2">
        <v>46500</v>
      </c>
      <c r="L1314" s="2" t="s">
        <v>17</v>
      </c>
      <c r="M1314" s="2" t="s">
        <v>31</v>
      </c>
      <c r="N1314" s="16">
        <f t="shared" si="0"/>
        <v>114.25061425061425</v>
      </c>
      <c r="O1314" s="16">
        <f t="shared" si="1"/>
        <v>3</v>
      </c>
      <c r="P1314" s="17">
        <f t="shared" si="2"/>
        <v>15500</v>
      </c>
      <c r="Q1314" s="18">
        <f t="shared" si="3"/>
        <v>0.33333333333333331</v>
      </c>
      <c r="R1314" s="16" t="str">
        <f t="shared" si="4"/>
        <v>OldTownGd</v>
      </c>
      <c r="S1314" s="19">
        <f t="shared" si="5"/>
        <v>16803</v>
      </c>
      <c r="T1314" s="20">
        <f t="shared" ca="1" si="6"/>
        <v>27664</v>
      </c>
      <c r="U1314" s="16">
        <f t="shared" ref="U1314:W1314" si="1309">D1314-U$5</f>
        <v>74</v>
      </c>
      <c r="V1314" s="16">
        <f t="shared" si="1309"/>
        <v>0</v>
      </c>
      <c r="W1314" s="16">
        <f t="shared" si="1309"/>
        <v>73</v>
      </c>
    </row>
    <row r="1315" spans="1:23" ht="15.75" customHeight="1" x14ac:dyDescent="0.2">
      <c r="A1315" s="2">
        <v>6000</v>
      </c>
      <c r="B1315" s="2">
        <v>5</v>
      </c>
      <c r="C1315" s="2">
        <v>6</v>
      </c>
      <c r="D1315" s="2">
        <v>1957</v>
      </c>
      <c r="E1315" s="2">
        <v>1957</v>
      </c>
      <c r="F1315" s="2">
        <v>928</v>
      </c>
      <c r="G1315" s="2">
        <v>1</v>
      </c>
      <c r="H1315" s="2">
        <v>3</v>
      </c>
      <c r="I1315" s="2">
        <v>0</v>
      </c>
      <c r="J1315" s="2">
        <v>1</v>
      </c>
      <c r="K1315" s="2">
        <v>112500</v>
      </c>
      <c r="L1315" s="2" t="s">
        <v>13</v>
      </c>
      <c r="M1315" s="2" t="s">
        <v>31</v>
      </c>
      <c r="N1315" s="16">
        <f t="shared" si="0"/>
        <v>121.22844827586206</v>
      </c>
      <c r="O1315" s="16">
        <f t="shared" si="1"/>
        <v>5</v>
      </c>
      <c r="P1315" s="17">
        <f t="shared" si="2"/>
        <v>22500</v>
      </c>
      <c r="Q1315" s="18">
        <f t="shared" si="3"/>
        <v>0.2</v>
      </c>
      <c r="R1315" s="16" t="str">
        <f t="shared" si="4"/>
        <v>OldTownTA</v>
      </c>
      <c r="S1315" s="19">
        <f t="shared" si="5"/>
        <v>20821</v>
      </c>
      <c r="T1315" s="20">
        <f t="shared" ca="1" si="6"/>
        <v>23646</v>
      </c>
      <c r="U1315" s="16">
        <f t="shared" ref="U1315:W1315" si="1310">D1315-U$5</f>
        <v>85</v>
      </c>
      <c r="V1315" s="16">
        <f t="shared" si="1310"/>
        <v>7</v>
      </c>
      <c r="W1315" s="16">
        <f t="shared" si="1310"/>
        <v>594</v>
      </c>
    </row>
    <row r="1316" spans="1:23" ht="15.75" customHeight="1" x14ac:dyDescent="0.2">
      <c r="A1316" s="2">
        <v>6000</v>
      </c>
      <c r="B1316" s="2">
        <v>4</v>
      </c>
      <c r="C1316" s="2">
        <v>7</v>
      </c>
      <c r="D1316" s="2">
        <v>1954</v>
      </c>
      <c r="E1316" s="2">
        <v>2000</v>
      </c>
      <c r="F1316" s="2">
        <v>901</v>
      </c>
      <c r="G1316" s="2">
        <v>1</v>
      </c>
      <c r="H1316" s="2">
        <v>2</v>
      </c>
      <c r="I1316" s="2">
        <v>0</v>
      </c>
      <c r="J1316" s="2">
        <v>1</v>
      </c>
      <c r="K1316" s="2">
        <v>107900</v>
      </c>
      <c r="L1316" s="2" t="s">
        <v>13</v>
      </c>
      <c r="M1316" s="2" t="s">
        <v>31</v>
      </c>
      <c r="N1316" s="16">
        <f t="shared" si="0"/>
        <v>119.7558268590455</v>
      </c>
      <c r="O1316" s="16">
        <f t="shared" si="1"/>
        <v>4</v>
      </c>
      <c r="P1316" s="17">
        <f t="shared" si="2"/>
        <v>26975</v>
      </c>
      <c r="Q1316" s="18">
        <f t="shared" si="3"/>
        <v>0.25</v>
      </c>
      <c r="R1316" s="16" t="str">
        <f t="shared" si="4"/>
        <v>OldTownTA</v>
      </c>
      <c r="S1316" s="19">
        <f t="shared" si="5"/>
        <v>19725</v>
      </c>
      <c r="T1316" s="20">
        <f t="shared" ca="1" si="6"/>
        <v>24742</v>
      </c>
      <c r="U1316" s="16">
        <f t="shared" ref="U1316:W1316" si="1311">D1316-U$5</f>
        <v>82</v>
      </c>
      <c r="V1316" s="16">
        <f t="shared" si="1311"/>
        <v>50</v>
      </c>
      <c r="W1316" s="16">
        <f t="shared" si="1311"/>
        <v>567</v>
      </c>
    </row>
    <row r="1317" spans="1:23" ht="15.75" customHeight="1" x14ac:dyDescent="0.2">
      <c r="A1317" s="2">
        <v>12205</v>
      </c>
      <c r="B1317" s="2">
        <v>3</v>
      </c>
      <c r="C1317" s="2">
        <v>1</v>
      </c>
      <c r="D1317" s="2">
        <v>1949</v>
      </c>
      <c r="E1317" s="2">
        <v>1992</v>
      </c>
      <c r="F1317" s="2">
        <v>1588</v>
      </c>
      <c r="G1317" s="2">
        <v>2</v>
      </c>
      <c r="H1317" s="2">
        <v>5</v>
      </c>
      <c r="I1317" s="2">
        <v>0</v>
      </c>
      <c r="J1317" s="2">
        <v>0</v>
      </c>
      <c r="K1317" s="2">
        <v>65000</v>
      </c>
      <c r="L1317" s="2" t="s">
        <v>13</v>
      </c>
      <c r="M1317" s="2" t="s">
        <v>31</v>
      </c>
      <c r="N1317" s="16">
        <f t="shared" si="0"/>
        <v>40.931989924433246</v>
      </c>
      <c r="O1317" s="16">
        <f t="shared" si="1"/>
        <v>7</v>
      </c>
      <c r="P1317" s="17">
        <f t="shared" si="2"/>
        <v>9285.7142857142862</v>
      </c>
      <c r="Q1317" s="18">
        <f t="shared" si="3"/>
        <v>0.2857142857142857</v>
      </c>
      <c r="R1317" s="16" t="str">
        <f t="shared" si="4"/>
        <v>OldTownTA</v>
      </c>
      <c r="S1317" s="19">
        <f t="shared" si="5"/>
        <v>17899</v>
      </c>
      <c r="T1317" s="20">
        <f t="shared" ca="1" si="6"/>
        <v>26568</v>
      </c>
      <c r="U1317" s="16">
        <f t="shared" ref="U1317:W1317" si="1312">D1317-U$5</f>
        <v>77</v>
      </c>
      <c r="V1317" s="16">
        <f t="shared" si="1312"/>
        <v>42</v>
      </c>
      <c r="W1317" s="16">
        <f t="shared" si="1312"/>
        <v>1254</v>
      </c>
    </row>
    <row r="1318" spans="1:23" ht="15.75" customHeight="1" x14ac:dyDescent="0.2">
      <c r="A1318" s="2">
        <v>18386</v>
      </c>
      <c r="B1318" s="2">
        <v>7</v>
      </c>
      <c r="C1318" s="2">
        <v>9</v>
      </c>
      <c r="D1318" s="2">
        <v>1880</v>
      </c>
      <c r="E1318" s="2">
        <v>2002</v>
      </c>
      <c r="F1318" s="2">
        <v>3493</v>
      </c>
      <c r="G1318" s="2">
        <v>3</v>
      </c>
      <c r="H1318" s="2">
        <v>3</v>
      </c>
      <c r="I1318" s="2">
        <v>1</v>
      </c>
      <c r="J1318" s="2">
        <v>3</v>
      </c>
      <c r="K1318" s="2">
        <v>295000</v>
      </c>
      <c r="L1318" s="2" t="s">
        <v>13</v>
      </c>
      <c r="M1318" s="2" t="s">
        <v>31</v>
      </c>
      <c r="N1318" s="16">
        <f t="shared" si="0"/>
        <v>84.454623532779848</v>
      </c>
      <c r="O1318" s="16">
        <f t="shared" si="1"/>
        <v>10</v>
      </c>
      <c r="P1318" s="17">
        <f t="shared" si="2"/>
        <v>29500</v>
      </c>
      <c r="Q1318" s="18">
        <f t="shared" si="3"/>
        <v>0.3</v>
      </c>
      <c r="R1318" s="16" t="str">
        <f t="shared" si="4"/>
        <v>OldTownTA</v>
      </c>
      <c r="S1318" s="19">
        <f t="shared" si="5"/>
        <v>686658</v>
      </c>
      <c r="T1318" s="20">
        <f t="shared" ca="1" si="6"/>
        <v>-642191</v>
      </c>
      <c r="U1318" s="16">
        <f t="shared" ref="U1318:W1318" si="1313">D1318-U$5</f>
        <v>8</v>
      </c>
      <c r="V1318" s="16">
        <f t="shared" si="1313"/>
        <v>52</v>
      </c>
      <c r="W1318" s="16">
        <f t="shared" si="1313"/>
        <v>3159</v>
      </c>
    </row>
    <row r="1319" spans="1:23" ht="15.75" customHeight="1" x14ac:dyDescent="0.2">
      <c r="A1319" s="2">
        <v>9142</v>
      </c>
      <c r="B1319" s="2">
        <v>5</v>
      </c>
      <c r="C1319" s="2">
        <v>5</v>
      </c>
      <c r="D1319" s="2">
        <v>1900</v>
      </c>
      <c r="E1319" s="2">
        <v>2006</v>
      </c>
      <c r="F1319" s="2">
        <v>1627</v>
      </c>
      <c r="G1319" s="2">
        <v>2</v>
      </c>
      <c r="H1319" s="2">
        <v>4</v>
      </c>
      <c r="I1319" s="2">
        <v>0</v>
      </c>
      <c r="J1319" s="2">
        <v>2</v>
      </c>
      <c r="K1319" s="2">
        <v>139500</v>
      </c>
      <c r="L1319" s="2" t="s">
        <v>26</v>
      </c>
      <c r="M1319" s="2" t="s">
        <v>31</v>
      </c>
      <c r="N1319" s="16">
        <f t="shared" si="0"/>
        <v>85.74062692071297</v>
      </c>
      <c r="O1319" s="16">
        <f t="shared" si="1"/>
        <v>8</v>
      </c>
      <c r="P1319" s="17">
        <f t="shared" si="2"/>
        <v>17437.5</v>
      </c>
      <c r="Q1319" s="18">
        <f t="shared" si="3"/>
        <v>0.25</v>
      </c>
      <c r="R1319" s="16" t="str">
        <f t="shared" si="4"/>
        <v>OldTownFa</v>
      </c>
      <c r="S1319" s="19">
        <f t="shared" si="5"/>
        <v>1</v>
      </c>
      <c r="T1319" s="20">
        <f t="shared" ca="1" si="6"/>
        <v>44466</v>
      </c>
      <c r="U1319" s="16">
        <f t="shared" ref="U1319:W1319" si="1314">D1319-U$5</f>
        <v>28</v>
      </c>
      <c r="V1319" s="16">
        <f t="shared" si="1314"/>
        <v>56</v>
      </c>
      <c r="W1319" s="16">
        <f t="shared" si="1314"/>
        <v>1293</v>
      </c>
    </row>
    <row r="1320" spans="1:23" ht="15.75" customHeight="1" x14ac:dyDescent="0.2">
      <c r="A1320" s="2">
        <v>12665</v>
      </c>
      <c r="B1320" s="2">
        <v>5</v>
      </c>
      <c r="C1320" s="2">
        <v>8</v>
      </c>
      <c r="D1320" s="2">
        <v>1915</v>
      </c>
      <c r="E1320" s="2">
        <v>1950</v>
      </c>
      <c r="F1320" s="2">
        <v>1416</v>
      </c>
      <c r="G1320" s="2">
        <v>1</v>
      </c>
      <c r="H1320" s="2">
        <v>4</v>
      </c>
      <c r="I1320" s="2">
        <v>1</v>
      </c>
      <c r="J1320" s="2">
        <v>3</v>
      </c>
      <c r="K1320" s="2">
        <v>153900</v>
      </c>
      <c r="L1320" s="2" t="s">
        <v>13</v>
      </c>
      <c r="M1320" s="2" t="s">
        <v>31</v>
      </c>
      <c r="N1320" s="16">
        <f t="shared" si="0"/>
        <v>108.6864406779661</v>
      </c>
      <c r="O1320" s="16">
        <f t="shared" si="1"/>
        <v>9</v>
      </c>
      <c r="P1320" s="17">
        <f t="shared" si="2"/>
        <v>17100</v>
      </c>
      <c r="Q1320" s="18">
        <f t="shared" si="3"/>
        <v>0.1111111111111111</v>
      </c>
      <c r="R1320" s="16" t="str">
        <f t="shared" si="4"/>
        <v>OldTownTA</v>
      </c>
      <c r="S1320" s="19">
        <f t="shared" si="5"/>
        <v>5480</v>
      </c>
      <c r="T1320" s="20">
        <f t="shared" ca="1" si="6"/>
        <v>38987</v>
      </c>
      <c r="U1320" s="16">
        <f t="shared" ref="U1320:W1320" si="1315">D1320-U$5</f>
        <v>43</v>
      </c>
      <c r="V1320" s="16">
        <f t="shared" si="1315"/>
        <v>0</v>
      </c>
      <c r="W1320" s="16">
        <f t="shared" si="1315"/>
        <v>1082</v>
      </c>
    </row>
    <row r="1321" spans="1:23" ht="15.75" customHeight="1" x14ac:dyDescent="0.2">
      <c r="A1321" s="2">
        <v>5350</v>
      </c>
      <c r="B1321" s="2">
        <v>7</v>
      </c>
      <c r="C1321" s="2">
        <v>8</v>
      </c>
      <c r="D1321" s="2">
        <v>1920</v>
      </c>
      <c r="E1321" s="2">
        <v>1965</v>
      </c>
      <c r="F1321" s="2">
        <v>1450</v>
      </c>
      <c r="G1321" s="2">
        <v>1</v>
      </c>
      <c r="H1321" s="2">
        <v>3</v>
      </c>
      <c r="I1321" s="2">
        <v>0</v>
      </c>
      <c r="J1321" s="2">
        <v>1</v>
      </c>
      <c r="K1321" s="2">
        <v>132000</v>
      </c>
      <c r="L1321" s="2" t="s">
        <v>13</v>
      </c>
      <c r="M1321" s="2" t="s">
        <v>31</v>
      </c>
      <c r="N1321" s="16">
        <f t="shared" si="0"/>
        <v>91.034482758620683</v>
      </c>
      <c r="O1321" s="16">
        <f t="shared" si="1"/>
        <v>5</v>
      </c>
      <c r="P1321" s="17">
        <f t="shared" si="2"/>
        <v>26400</v>
      </c>
      <c r="Q1321" s="18">
        <f t="shared" si="3"/>
        <v>0.2</v>
      </c>
      <c r="R1321" s="16" t="str">
        <f t="shared" si="4"/>
        <v>OldTownTA</v>
      </c>
      <c r="S1321" s="19">
        <f t="shared" si="5"/>
        <v>7306</v>
      </c>
      <c r="T1321" s="20">
        <f t="shared" ca="1" si="6"/>
        <v>37161</v>
      </c>
      <c r="U1321" s="16">
        <f t="shared" ref="U1321:W1321" si="1316">D1321-U$5</f>
        <v>48</v>
      </c>
      <c r="V1321" s="16">
        <f t="shared" si="1316"/>
        <v>15</v>
      </c>
      <c r="W1321" s="16">
        <f t="shared" si="1316"/>
        <v>1116</v>
      </c>
    </row>
    <row r="1322" spans="1:23" ht="15.75" customHeight="1" x14ac:dyDescent="0.2">
      <c r="A1322" s="2">
        <v>4571</v>
      </c>
      <c r="B1322" s="2">
        <v>5</v>
      </c>
      <c r="C1322" s="2">
        <v>5</v>
      </c>
      <c r="D1322" s="2">
        <v>1916</v>
      </c>
      <c r="E1322" s="2">
        <v>1950</v>
      </c>
      <c r="F1322" s="2">
        <v>1344</v>
      </c>
      <c r="G1322" s="2">
        <v>1</v>
      </c>
      <c r="H1322" s="2">
        <v>4</v>
      </c>
      <c r="I1322" s="2">
        <v>0</v>
      </c>
      <c r="J1322" s="2">
        <v>3</v>
      </c>
      <c r="K1322" s="2">
        <v>98000</v>
      </c>
      <c r="L1322" s="2" t="s">
        <v>13</v>
      </c>
      <c r="M1322" s="2" t="s">
        <v>31</v>
      </c>
      <c r="N1322" s="16">
        <f t="shared" si="0"/>
        <v>72.916666666666671</v>
      </c>
      <c r="O1322" s="16">
        <f t="shared" si="1"/>
        <v>8</v>
      </c>
      <c r="P1322" s="17">
        <f t="shared" si="2"/>
        <v>12250</v>
      </c>
      <c r="Q1322" s="18">
        <f t="shared" si="3"/>
        <v>0.125</v>
      </c>
      <c r="R1322" s="16" t="str">
        <f t="shared" si="4"/>
        <v>OldTownTA</v>
      </c>
      <c r="S1322" s="19">
        <f t="shared" si="5"/>
        <v>5845</v>
      </c>
      <c r="T1322" s="20">
        <f t="shared" ca="1" si="6"/>
        <v>38622</v>
      </c>
      <c r="U1322" s="16">
        <f t="shared" ref="U1322:W1322" si="1317">D1322-U$5</f>
        <v>44</v>
      </c>
      <c r="V1322" s="16">
        <f t="shared" si="1317"/>
        <v>0</v>
      </c>
      <c r="W1322" s="16">
        <f t="shared" si="1317"/>
        <v>1010</v>
      </c>
    </row>
    <row r="1323" spans="1:23" ht="15.75" customHeight="1" x14ac:dyDescent="0.2">
      <c r="A1323" s="2">
        <v>9143</v>
      </c>
      <c r="B1323" s="2">
        <v>5</v>
      </c>
      <c r="C1323" s="2">
        <v>7</v>
      </c>
      <c r="D1323" s="2">
        <v>1900</v>
      </c>
      <c r="E1323" s="2">
        <v>2003</v>
      </c>
      <c r="F1323" s="2">
        <v>1017</v>
      </c>
      <c r="G1323" s="2">
        <v>1</v>
      </c>
      <c r="H1323" s="2">
        <v>2</v>
      </c>
      <c r="I1323" s="2">
        <v>0</v>
      </c>
      <c r="J1323" s="2">
        <v>1</v>
      </c>
      <c r="K1323" s="2">
        <v>114000</v>
      </c>
      <c r="L1323" s="2" t="s">
        <v>13</v>
      </c>
      <c r="M1323" s="2" t="s">
        <v>31</v>
      </c>
      <c r="N1323" s="16">
        <f t="shared" si="0"/>
        <v>112.09439528023599</v>
      </c>
      <c r="O1323" s="16">
        <f t="shared" si="1"/>
        <v>4</v>
      </c>
      <c r="P1323" s="17">
        <f t="shared" si="2"/>
        <v>28500</v>
      </c>
      <c r="Q1323" s="18">
        <f t="shared" si="3"/>
        <v>0.25</v>
      </c>
      <c r="R1323" s="16" t="str">
        <f t="shared" si="4"/>
        <v>OldTownTA</v>
      </c>
      <c r="S1323" s="19">
        <f t="shared" si="5"/>
        <v>1</v>
      </c>
      <c r="T1323" s="20">
        <f t="shared" ca="1" si="6"/>
        <v>44466</v>
      </c>
      <c r="U1323" s="16">
        <f t="shared" ref="U1323:W1323" si="1318">D1323-U$5</f>
        <v>28</v>
      </c>
      <c r="V1323" s="16">
        <f t="shared" si="1318"/>
        <v>53</v>
      </c>
      <c r="W1323" s="16">
        <f t="shared" si="1318"/>
        <v>683</v>
      </c>
    </row>
    <row r="1324" spans="1:23" ht="15.75" customHeight="1" x14ac:dyDescent="0.2">
      <c r="A1324" s="2">
        <v>9600</v>
      </c>
      <c r="B1324" s="2">
        <v>5</v>
      </c>
      <c r="C1324" s="2">
        <v>5</v>
      </c>
      <c r="D1324" s="2">
        <v>1920</v>
      </c>
      <c r="E1324" s="2">
        <v>1960</v>
      </c>
      <c r="F1324" s="2">
        <v>2350</v>
      </c>
      <c r="G1324" s="2">
        <v>2</v>
      </c>
      <c r="H1324" s="2">
        <v>4</v>
      </c>
      <c r="I1324" s="2">
        <v>0</v>
      </c>
      <c r="J1324" s="2">
        <v>2</v>
      </c>
      <c r="K1324" s="2">
        <v>130000</v>
      </c>
      <c r="L1324" s="2" t="s">
        <v>13</v>
      </c>
      <c r="M1324" s="2" t="s">
        <v>31</v>
      </c>
      <c r="N1324" s="16">
        <f t="shared" si="0"/>
        <v>55.319148936170215</v>
      </c>
      <c r="O1324" s="16">
        <f t="shared" si="1"/>
        <v>8</v>
      </c>
      <c r="P1324" s="17">
        <f t="shared" si="2"/>
        <v>16250</v>
      </c>
      <c r="Q1324" s="18">
        <f t="shared" si="3"/>
        <v>0.25</v>
      </c>
      <c r="R1324" s="16" t="str">
        <f t="shared" si="4"/>
        <v>OldTownTA</v>
      </c>
      <c r="S1324" s="19">
        <f t="shared" si="5"/>
        <v>7306</v>
      </c>
      <c r="T1324" s="20">
        <f t="shared" ca="1" si="6"/>
        <v>37161</v>
      </c>
      <c r="U1324" s="16">
        <f t="shared" ref="U1324:W1324" si="1319">D1324-U$5</f>
        <v>48</v>
      </c>
      <c r="V1324" s="16">
        <f t="shared" si="1319"/>
        <v>10</v>
      </c>
      <c r="W1324" s="16">
        <f t="shared" si="1319"/>
        <v>2016</v>
      </c>
    </row>
    <row r="1325" spans="1:23" ht="15.75" customHeight="1" x14ac:dyDescent="0.2">
      <c r="A1325" s="2">
        <v>9600</v>
      </c>
      <c r="B1325" s="2">
        <v>6</v>
      </c>
      <c r="C1325" s="2">
        <v>5</v>
      </c>
      <c r="D1325" s="2">
        <v>1917</v>
      </c>
      <c r="E1325" s="2">
        <v>1950</v>
      </c>
      <c r="F1325" s="2">
        <v>2058</v>
      </c>
      <c r="G1325" s="2">
        <v>1</v>
      </c>
      <c r="H1325" s="2">
        <v>3</v>
      </c>
      <c r="I1325" s="2">
        <v>1</v>
      </c>
      <c r="J1325" s="2">
        <v>2</v>
      </c>
      <c r="K1325" s="2">
        <v>129500</v>
      </c>
      <c r="L1325" s="2" t="s">
        <v>13</v>
      </c>
      <c r="M1325" s="2" t="s">
        <v>31</v>
      </c>
      <c r="N1325" s="16">
        <f t="shared" si="0"/>
        <v>62.925170068027214</v>
      </c>
      <c r="O1325" s="16">
        <f t="shared" si="1"/>
        <v>7</v>
      </c>
      <c r="P1325" s="17">
        <f t="shared" si="2"/>
        <v>18500</v>
      </c>
      <c r="Q1325" s="18">
        <f t="shared" si="3"/>
        <v>0.14285714285714285</v>
      </c>
      <c r="R1325" s="16" t="str">
        <f t="shared" si="4"/>
        <v>OldTownTA</v>
      </c>
      <c r="S1325" s="19">
        <f t="shared" si="5"/>
        <v>6211</v>
      </c>
      <c r="T1325" s="20">
        <f t="shared" ca="1" si="6"/>
        <v>38256</v>
      </c>
      <c r="U1325" s="16">
        <f t="shared" ref="U1325:W1325" si="1320">D1325-U$5</f>
        <v>45</v>
      </c>
      <c r="V1325" s="16">
        <f t="shared" si="1320"/>
        <v>0</v>
      </c>
      <c r="W1325" s="16">
        <f t="shared" si="1320"/>
        <v>1724</v>
      </c>
    </row>
    <row r="1326" spans="1:23" ht="15.75" customHeight="1" x14ac:dyDescent="0.2">
      <c r="A1326" s="2">
        <v>6000</v>
      </c>
      <c r="B1326" s="2">
        <v>5</v>
      </c>
      <c r="C1326" s="2">
        <v>9</v>
      </c>
      <c r="D1326" s="2">
        <v>1905</v>
      </c>
      <c r="E1326" s="2">
        <v>2005</v>
      </c>
      <c r="F1326" s="2">
        <v>1540</v>
      </c>
      <c r="G1326" s="2">
        <v>1</v>
      </c>
      <c r="H1326" s="2">
        <v>3</v>
      </c>
      <c r="I1326" s="2">
        <v>0</v>
      </c>
      <c r="J1326" s="2">
        <v>0</v>
      </c>
      <c r="K1326" s="2">
        <v>129400</v>
      </c>
      <c r="L1326" s="2" t="s">
        <v>13</v>
      </c>
      <c r="M1326" s="2" t="s">
        <v>31</v>
      </c>
      <c r="N1326" s="16">
        <f t="shared" si="0"/>
        <v>84.025974025974023</v>
      </c>
      <c r="O1326" s="16">
        <f t="shared" si="1"/>
        <v>4</v>
      </c>
      <c r="P1326" s="17">
        <f t="shared" si="2"/>
        <v>32350</v>
      </c>
      <c r="Q1326" s="18">
        <f t="shared" si="3"/>
        <v>0.25</v>
      </c>
      <c r="R1326" s="16" t="str">
        <f t="shared" si="4"/>
        <v>OldTownTA</v>
      </c>
      <c r="S1326" s="19">
        <f t="shared" si="5"/>
        <v>1828</v>
      </c>
      <c r="T1326" s="20">
        <f t="shared" ca="1" si="6"/>
        <v>42639</v>
      </c>
      <c r="U1326" s="16">
        <f t="shared" ref="U1326:W1326" si="1321">D1326-U$5</f>
        <v>33</v>
      </c>
      <c r="V1326" s="16">
        <f t="shared" si="1321"/>
        <v>55</v>
      </c>
      <c r="W1326" s="16">
        <f t="shared" si="1321"/>
        <v>1206</v>
      </c>
    </row>
    <row r="1327" spans="1:23" ht="15.75" customHeight="1" x14ac:dyDescent="0.2">
      <c r="A1327" s="2">
        <v>9600</v>
      </c>
      <c r="B1327" s="2">
        <v>7</v>
      </c>
      <c r="C1327" s="2">
        <v>9</v>
      </c>
      <c r="D1327" s="2">
        <v>1928</v>
      </c>
      <c r="E1327" s="2">
        <v>2005</v>
      </c>
      <c r="F1327" s="2">
        <v>1378</v>
      </c>
      <c r="G1327" s="2">
        <v>2</v>
      </c>
      <c r="H1327" s="2">
        <v>3</v>
      </c>
      <c r="I1327" s="2">
        <v>1</v>
      </c>
      <c r="J1327" s="2">
        <v>2</v>
      </c>
      <c r="K1327" s="2">
        <v>161000</v>
      </c>
      <c r="L1327" s="2" t="s">
        <v>43</v>
      </c>
      <c r="M1327" s="2" t="s">
        <v>31</v>
      </c>
      <c r="N1327" s="16">
        <f t="shared" si="0"/>
        <v>116.83599419448475</v>
      </c>
      <c r="O1327" s="16">
        <f t="shared" si="1"/>
        <v>8</v>
      </c>
      <c r="P1327" s="17">
        <f t="shared" si="2"/>
        <v>20125</v>
      </c>
      <c r="Q1327" s="18">
        <f t="shared" si="3"/>
        <v>0.25</v>
      </c>
      <c r="R1327" s="16" t="str">
        <f t="shared" si="4"/>
        <v>OldTownEx</v>
      </c>
      <c r="S1327" s="19">
        <f t="shared" si="5"/>
        <v>10228</v>
      </c>
      <c r="T1327" s="20">
        <f t="shared" ca="1" si="6"/>
        <v>34239</v>
      </c>
      <c r="U1327" s="16">
        <f t="shared" ref="U1327:W1327" si="1322">D1327-U$5</f>
        <v>56</v>
      </c>
      <c r="V1327" s="16">
        <f t="shared" si="1322"/>
        <v>55</v>
      </c>
      <c r="W1327" s="16">
        <f t="shared" si="1322"/>
        <v>1044</v>
      </c>
    </row>
    <row r="1328" spans="1:23" ht="15.75" customHeight="1" x14ac:dyDescent="0.2">
      <c r="A1328" s="2">
        <v>10800</v>
      </c>
      <c r="B1328" s="2">
        <v>6</v>
      </c>
      <c r="C1328" s="2">
        <v>7</v>
      </c>
      <c r="D1328" s="2">
        <v>1905</v>
      </c>
      <c r="E1328" s="2">
        <v>2000</v>
      </c>
      <c r="F1328" s="2">
        <v>1912</v>
      </c>
      <c r="G1328" s="2">
        <v>2</v>
      </c>
      <c r="H1328" s="2">
        <v>3</v>
      </c>
      <c r="I1328" s="2">
        <v>1</v>
      </c>
      <c r="J1328" s="2">
        <v>2</v>
      </c>
      <c r="K1328" s="2">
        <v>163000</v>
      </c>
      <c r="L1328" s="2" t="s">
        <v>13</v>
      </c>
      <c r="M1328" s="2" t="s">
        <v>31</v>
      </c>
      <c r="N1328" s="16">
        <f t="shared" si="0"/>
        <v>85.2510460251046</v>
      </c>
      <c r="O1328" s="16">
        <f t="shared" si="1"/>
        <v>8</v>
      </c>
      <c r="P1328" s="17">
        <f t="shared" si="2"/>
        <v>20375</v>
      </c>
      <c r="Q1328" s="18">
        <f t="shared" si="3"/>
        <v>0.25</v>
      </c>
      <c r="R1328" s="16" t="str">
        <f t="shared" si="4"/>
        <v>OldTownTA</v>
      </c>
      <c r="S1328" s="19">
        <f t="shared" si="5"/>
        <v>1828</v>
      </c>
      <c r="T1328" s="20">
        <f t="shared" ca="1" si="6"/>
        <v>42639</v>
      </c>
      <c r="U1328" s="16">
        <f t="shared" ref="U1328:W1328" si="1323">D1328-U$5</f>
        <v>33</v>
      </c>
      <c r="V1328" s="16">
        <f t="shared" si="1323"/>
        <v>50</v>
      </c>
      <c r="W1328" s="16">
        <f t="shared" si="1323"/>
        <v>1578</v>
      </c>
    </row>
    <row r="1329" spans="1:23" ht="15.75" customHeight="1" x14ac:dyDescent="0.2">
      <c r="A1329" s="2">
        <v>6300</v>
      </c>
      <c r="B1329" s="2">
        <v>6</v>
      </c>
      <c r="C1329" s="2">
        <v>6</v>
      </c>
      <c r="D1329" s="2">
        <v>1914</v>
      </c>
      <c r="E1329" s="2">
        <v>2001</v>
      </c>
      <c r="F1329" s="2">
        <v>1484</v>
      </c>
      <c r="G1329" s="2">
        <v>2</v>
      </c>
      <c r="H1329" s="2">
        <v>3</v>
      </c>
      <c r="I1329" s="2">
        <v>1</v>
      </c>
      <c r="J1329" s="2">
        <v>0</v>
      </c>
      <c r="K1329" s="2">
        <v>128000</v>
      </c>
      <c r="L1329" s="2" t="s">
        <v>13</v>
      </c>
      <c r="M1329" s="2" t="s">
        <v>31</v>
      </c>
      <c r="N1329" s="16">
        <f t="shared" si="0"/>
        <v>86.253369272237194</v>
      </c>
      <c r="O1329" s="16">
        <f t="shared" si="1"/>
        <v>6</v>
      </c>
      <c r="P1329" s="17">
        <f t="shared" si="2"/>
        <v>21333.333333333332</v>
      </c>
      <c r="Q1329" s="18">
        <f t="shared" si="3"/>
        <v>0.33333333333333331</v>
      </c>
      <c r="R1329" s="16" t="str">
        <f t="shared" si="4"/>
        <v>OldTownTA</v>
      </c>
      <c r="S1329" s="19">
        <f t="shared" si="5"/>
        <v>5115</v>
      </c>
      <c r="T1329" s="20">
        <f t="shared" ca="1" si="6"/>
        <v>39352</v>
      </c>
      <c r="U1329" s="16">
        <f t="shared" ref="U1329:W1329" si="1324">D1329-U$5</f>
        <v>42</v>
      </c>
      <c r="V1329" s="16">
        <f t="shared" si="1324"/>
        <v>51</v>
      </c>
      <c r="W1329" s="16">
        <f t="shared" si="1324"/>
        <v>1150</v>
      </c>
    </row>
    <row r="1330" spans="1:23" ht="15.75" customHeight="1" x14ac:dyDescent="0.2">
      <c r="A1330" s="2">
        <v>5250</v>
      </c>
      <c r="B1330" s="2">
        <v>8</v>
      </c>
      <c r="C1330" s="2">
        <v>5</v>
      </c>
      <c r="D1330" s="2">
        <v>1872</v>
      </c>
      <c r="E1330" s="2">
        <v>1987</v>
      </c>
      <c r="F1330" s="2">
        <v>2358</v>
      </c>
      <c r="G1330" s="2">
        <v>2</v>
      </c>
      <c r="H1330" s="2">
        <v>4</v>
      </c>
      <c r="I1330" s="2">
        <v>0</v>
      </c>
      <c r="J1330" s="2">
        <v>0</v>
      </c>
      <c r="K1330" s="2">
        <v>122000</v>
      </c>
      <c r="L1330" s="2" t="s">
        <v>17</v>
      </c>
      <c r="M1330" s="2" t="s">
        <v>31</v>
      </c>
      <c r="N1330" s="16">
        <f t="shared" si="0"/>
        <v>51.738761662425787</v>
      </c>
      <c r="O1330" s="16">
        <f t="shared" si="1"/>
        <v>6</v>
      </c>
      <c r="P1330" s="17">
        <f t="shared" si="2"/>
        <v>20333.333333333332</v>
      </c>
      <c r="Q1330" s="18">
        <f t="shared" si="3"/>
        <v>0.33333333333333331</v>
      </c>
      <c r="R1330" s="16" t="str">
        <f t="shared" si="4"/>
        <v>OldTownGd</v>
      </c>
      <c r="S1330" s="19">
        <f t="shared" si="5"/>
        <v>683736</v>
      </c>
      <c r="T1330" s="20">
        <f t="shared" ca="1" si="6"/>
        <v>-639269</v>
      </c>
      <c r="U1330" s="16">
        <f t="shared" ref="U1330:W1330" si="1325">D1330-U$5</f>
        <v>0</v>
      </c>
      <c r="V1330" s="16">
        <f t="shared" si="1325"/>
        <v>37</v>
      </c>
      <c r="W1330" s="16">
        <f t="shared" si="1325"/>
        <v>2024</v>
      </c>
    </row>
    <row r="1331" spans="1:23" ht="15.75" customHeight="1" x14ac:dyDescent="0.2">
      <c r="A1331" s="2">
        <v>5700</v>
      </c>
      <c r="B1331" s="2">
        <v>7</v>
      </c>
      <c r="C1331" s="2">
        <v>7</v>
      </c>
      <c r="D1331" s="2">
        <v>1926</v>
      </c>
      <c r="E1331" s="2">
        <v>1950</v>
      </c>
      <c r="F1331" s="2">
        <v>1111</v>
      </c>
      <c r="G1331" s="2">
        <v>1</v>
      </c>
      <c r="H1331" s="2">
        <v>2</v>
      </c>
      <c r="I1331" s="2">
        <v>1</v>
      </c>
      <c r="J1331" s="2">
        <v>1</v>
      </c>
      <c r="K1331" s="2">
        <v>116900</v>
      </c>
      <c r="L1331" s="2" t="s">
        <v>13</v>
      </c>
      <c r="M1331" s="2" t="s">
        <v>31</v>
      </c>
      <c r="N1331" s="16">
        <f t="shared" si="0"/>
        <v>105.22052205220523</v>
      </c>
      <c r="O1331" s="16">
        <f t="shared" si="1"/>
        <v>5</v>
      </c>
      <c r="P1331" s="17">
        <f t="shared" si="2"/>
        <v>23380</v>
      </c>
      <c r="Q1331" s="18">
        <f t="shared" si="3"/>
        <v>0.2</v>
      </c>
      <c r="R1331" s="16" t="str">
        <f t="shared" si="4"/>
        <v>OldTownTA</v>
      </c>
      <c r="S1331" s="19">
        <f t="shared" si="5"/>
        <v>9498</v>
      </c>
      <c r="T1331" s="20">
        <f t="shared" ca="1" si="6"/>
        <v>34969</v>
      </c>
      <c r="U1331" s="16">
        <f t="shared" ref="U1331:W1331" si="1326">D1331-U$5</f>
        <v>54</v>
      </c>
      <c r="V1331" s="16">
        <f t="shared" si="1326"/>
        <v>0</v>
      </c>
      <c r="W1331" s="16">
        <f t="shared" si="1326"/>
        <v>777</v>
      </c>
    </row>
    <row r="1332" spans="1:23" ht="15.75" customHeight="1" x14ac:dyDescent="0.2">
      <c r="A1332" s="2">
        <v>13500</v>
      </c>
      <c r="B1332" s="2">
        <v>10</v>
      </c>
      <c r="C1332" s="2">
        <v>9</v>
      </c>
      <c r="D1332" s="2">
        <v>1893</v>
      </c>
      <c r="E1332" s="2">
        <v>2000</v>
      </c>
      <c r="F1332" s="2">
        <v>2775</v>
      </c>
      <c r="G1332" s="2">
        <v>3</v>
      </c>
      <c r="H1332" s="2">
        <v>3</v>
      </c>
      <c r="I1332" s="2">
        <v>1</v>
      </c>
      <c r="J1332" s="2">
        <v>2</v>
      </c>
      <c r="K1332" s="2">
        <v>325000</v>
      </c>
      <c r="L1332" s="2" t="s">
        <v>43</v>
      </c>
      <c r="M1332" s="2" t="s">
        <v>31</v>
      </c>
      <c r="N1332" s="16">
        <f t="shared" si="0"/>
        <v>117.11711711711712</v>
      </c>
      <c r="O1332" s="16">
        <f t="shared" si="1"/>
        <v>9</v>
      </c>
      <c r="P1332" s="17">
        <f t="shared" si="2"/>
        <v>36111.111111111109</v>
      </c>
      <c r="Q1332" s="18">
        <f t="shared" si="3"/>
        <v>0.33333333333333331</v>
      </c>
      <c r="R1332" s="16" t="str">
        <f t="shared" si="4"/>
        <v>OldTownEx</v>
      </c>
      <c r="S1332" s="19">
        <f t="shared" si="5"/>
        <v>691407</v>
      </c>
      <c r="T1332" s="20">
        <f t="shared" ca="1" si="6"/>
        <v>-646940</v>
      </c>
      <c r="U1332" s="16">
        <f t="shared" ref="U1332:W1332" si="1327">D1332-U$5</f>
        <v>21</v>
      </c>
      <c r="V1332" s="16">
        <f t="shared" si="1327"/>
        <v>50</v>
      </c>
      <c r="W1332" s="16">
        <f t="shared" si="1327"/>
        <v>2441</v>
      </c>
    </row>
    <row r="1333" spans="1:23" ht="15.75" customHeight="1" x14ac:dyDescent="0.2">
      <c r="A1333" s="2">
        <v>11340</v>
      </c>
      <c r="B1333" s="2">
        <v>2</v>
      </c>
      <c r="C1333" s="2">
        <v>1</v>
      </c>
      <c r="D1333" s="2">
        <v>1920</v>
      </c>
      <c r="E1333" s="2">
        <v>1950</v>
      </c>
      <c r="F1333" s="2">
        <v>1086</v>
      </c>
      <c r="G1333" s="2">
        <v>1</v>
      </c>
      <c r="H1333" s="2">
        <v>2</v>
      </c>
      <c r="I1333" s="2">
        <v>0</v>
      </c>
      <c r="J1333" s="2">
        <v>2</v>
      </c>
      <c r="K1333" s="2">
        <v>55000</v>
      </c>
      <c r="L1333" s="2" t="s">
        <v>26</v>
      </c>
      <c r="M1333" s="2" t="s">
        <v>31</v>
      </c>
      <c r="N1333" s="16">
        <f t="shared" si="0"/>
        <v>50.644567219152854</v>
      </c>
      <c r="O1333" s="16">
        <f t="shared" si="1"/>
        <v>5</v>
      </c>
      <c r="P1333" s="17">
        <f t="shared" si="2"/>
        <v>11000</v>
      </c>
      <c r="Q1333" s="18">
        <f t="shared" si="3"/>
        <v>0.2</v>
      </c>
      <c r="R1333" s="16" t="str">
        <f t="shared" si="4"/>
        <v>OldTownFa</v>
      </c>
      <c r="S1333" s="19">
        <f t="shared" si="5"/>
        <v>7306</v>
      </c>
      <c r="T1333" s="20">
        <f t="shared" ca="1" si="6"/>
        <v>37161</v>
      </c>
      <c r="U1333" s="16">
        <f t="shared" ref="U1333:W1333" si="1328">D1333-U$5</f>
        <v>48</v>
      </c>
      <c r="V1333" s="16">
        <f t="shared" si="1328"/>
        <v>0</v>
      </c>
      <c r="W1333" s="16">
        <f t="shared" si="1328"/>
        <v>752</v>
      </c>
    </row>
    <row r="1334" spans="1:23" ht="15.75" customHeight="1" x14ac:dyDescent="0.2">
      <c r="A1334" s="2">
        <v>10800</v>
      </c>
      <c r="B1334" s="2">
        <v>7</v>
      </c>
      <c r="C1334" s="2">
        <v>7</v>
      </c>
      <c r="D1334" s="2">
        <v>1890</v>
      </c>
      <c r="E1334" s="2">
        <v>1999</v>
      </c>
      <c r="F1334" s="2">
        <v>2495</v>
      </c>
      <c r="G1334" s="2">
        <v>2</v>
      </c>
      <c r="H1334" s="2">
        <v>5</v>
      </c>
      <c r="I1334" s="2">
        <v>1</v>
      </c>
      <c r="J1334" s="2">
        <v>2</v>
      </c>
      <c r="K1334" s="2">
        <v>184000</v>
      </c>
      <c r="L1334" s="2" t="s">
        <v>13</v>
      </c>
      <c r="M1334" s="2" t="s">
        <v>31</v>
      </c>
      <c r="N1334" s="16">
        <f t="shared" si="0"/>
        <v>73.747494989979955</v>
      </c>
      <c r="O1334" s="16">
        <f t="shared" si="1"/>
        <v>10</v>
      </c>
      <c r="P1334" s="17">
        <f t="shared" si="2"/>
        <v>18400</v>
      </c>
      <c r="Q1334" s="18">
        <f t="shared" si="3"/>
        <v>0.2</v>
      </c>
      <c r="R1334" s="16" t="str">
        <f t="shared" si="4"/>
        <v>OldTownTA</v>
      </c>
      <c r="S1334" s="19">
        <f t="shared" si="5"/>
        <v>690311</v>
      </c>
      <c r="T1334" s="20">
        <f t="shared" ca="1" si="6"/>
        <v>-645844</v>
      </c>
      <c r="U1334" s="16">
        <f t="shared" ref="U1334:W1334" si="1329">D1334-U$5</f>
        <v>18</v>
      </c>
      <c r="V1334" s="16">
        <f t="shared" si="1329"/>
        <v>49</v>
      </c>
      <c r="W1334" s="16">
        <f t="shared" si="1329"/>
        <v>2161</v>
      </c>
    </row>
    <row r="1335" spans="1:23" ht="15.75" customHeight="1" x14ac:dyDescent="0.2">
      <c r="A1335" s="2">
        <v>9750</v>
      </c>
      <c r="B1335" s="2">
        <v>5</v>
      </c>
      <c r="C1335" s="2">
        <v>6</v>
      </c>
      <c r="D1335" s="2">
        <v>1959</v>
      </c>
      <c r="E1335" s="2">
        <v>1959</v>
      </c>
      <c r="F1335" s="2">
        <v>984</v>
      </c>
      <c r="G1335" s="2">
        <v>1</v>
      </c>
      <c r="H1335" s="2">
        <v>2</v>
      </c>
      <c r="I1335" s="2">
        <v>0</v>
      </c>
      <c r="J1335" s="2">
        <v>1</v>
      </c>
      <c r="K1335" s="2">
        <v>110000</v>
      </c>
      <c r="L1335" s="2" t="s">
        <v>13</v>
      </c>
      <c r="M1335" s="2" t="s">
        <v>31</v>
      </c>
      <c r="N1335" s="16">
        <f t="shared" si="0"/>
        <v>111.78861788617886</v>
      </c>
      <c r="O1335" s="16">
        <f t="shared" si="1"/>
        <v>4</v>
      </c>
      <c r="P1335" s="17">
        <f t="shared" si="2"/>
        <v>27500</v>
      </c>
      <c r="Q1335" s="18">
        <f t="shared" si="3"/>
        <v>0.25</v>
      </c>
      <c r="R1335" s="16" t="str">
        <f t="shared" si="4"/>
        <v>OldTownTA</v>
      </c>
      <c r="S1335" s="19">
        <f t="shared" si="5"/>
        <v>21551</v>
      </c>
      <c r="T1335" s="20">
        <f t="shared" ca="1" si="6"/>
        <v>22916</v>
      </c>
      <c r="U1335" s="16">
        <f t="shared" ref="U1335:W1335" si="1330">D1335-U$5</f>
        <v>87</v>
      </c>
      <c r="V1335" s="16">
        <f t="shared" si="1330"/>
        <v>9</v>
      </c>
      <c r="W1335" s="16">
        <f t="shared" si="1330"/>
        <v>650</v>
      </c>
    </row>
    <row r="1336" spans="1:23" ht="15.75" customHeight="1" x14ac:dyDescent="0.2">
      <c r="A1336" s="2">
        <v>12150</v>
      </c>
      <c r="B1336" s="2">
        <v>5</v>
      </c>
      <c r="C1336" s="2">
        <v>5</v>
      </c>
      <c r="D1336" s="2">
        <v>1954</v>
      </c>
      <c r="E1336" s="2">
        <v>1954</v>
      </c>
      <c r="F1336" s="2">
        <v>1795</v>
      </c>
      <c r="G1336" s="2">
        <v>2</v>
      </c>
      <c r="H1336" s="2">
        <v>4</v>
      </c>
      <c r="I1336" s="2">
        <v>0</v>
      </c>
      <c r="J1336" s="2">
        <v>1</v>
      </c>
      <c r="K1336" s="2">
        <v>131500</v>
      </c>
      <c r="L1336" s="2" t="s">
        <v>13</v>
      </c>
      <c r="M1336" s="2" t="s">
        <v>31</v>
      </c>
      <c r="N1336" s="16">
        <f t="shared" si="0"/>
        <v>73.259052924791092</v>
      </c>
      <c r="O1336" s="16">
        <f t="shared" si="1"/>
        <v>7</v>
      </c>
      <c r="P1336" s="17">
        <f t="shared" si="2"/>
        <v>18785.714285714286</v>
      </c>
      <c r="Q1336" s="18">
        <f t="shared" si="3"/>
        <v>0.2857142857142857</v>
      </c>
      <c r="R1336" s="16" t="str">
        <f t="shared" si="4"/>
        <v>OldTownTA</v>
      </c>
      <c r="S1336" s="19">
        <f t="shared" si="5"/>
        <v>19725</v>
      </c>
      <c r="T1336" s="20">
        <f t="shared" ca="1" si="6"/>
        <v>24742</v>
      </c>
      <c r="U1336" s="16">
        <f t="shared" ref="U1336:W1336" si="1331">D1336-U$5</f>
        <v>82</v>
      </c>
      <c r="V1336" s="16">
        <f t="shared" si="1331"/>
        <v>4</v>
      </c>
      <c r="W1336" s="16">
        <f t="shared" si="1331"/>
        <v>1461</v>
      </c>
    </row>
    <row r="1337" spans="1:23" ht="15.75" customHeight="1" x14ac:dyDescent="0.2">
      <c r="A1337" s="2">
        <v>12702</v>
      </c>
      <c r="B1337" s="2">
        <v>5</v>
      </c>
      <c r="C1337" s="2">
        <v>5</v>
      </c>
      <c r="D1337" s="2">
        <v>1956</v>
      </c>
      <c r="E1337" s="2">
        <v>1956</v>
      </c>
      <c r="F1337" s="2">
        <v>882</v>
      </c>
      <c r="G1337" s="2">
        <v>1</v>
      </c>
      <c r="H1337" s="2">
        <v>2</v>
      </c>
      <c r="I1337" s="2">
        <v>0</v>
      </c>
      <c r="J1337" s="2">
        <v>1</v>
      </c>
      <c r="K1337" s="2">
        <v>97000</v>
      </c>
      <c r="L1337" s="2" t="s">
        <v>13</v>
      </c>
      <c r="M1337" s="2" t="s">
        <v>31</v>
      </c>
      <c r="N1337" s="16">
        <f t="shared" si="0"/>
        <v>109.97732426303855</v>
      </c>
      <c r="O1337" s="16">
        <f t="shared" si="1"/>
        <v>4</v>
      </c>
      <c r="P1337" s="17">
        <f t="shared" si="2"/>
        <v>24250</v>
      </c>
      <c r="Q1337" s="18">
        <f t="shared" si="3"/>
        <v>0.25</v>
      </c>
      <c r="R1337" s="16" t="str">
        <f t="shared" si="4"/>
        <v>OldTownTA</v>
      </c>
      <c r="S1337" s="19">
        <f t="shared" si="5"/>
        <v>20455</v>
      </c>
      <c r="T1337" s="20">
        <f t="shared" ca="1" si="6"/>
        <v>24012</v>
      </c>
      <c r="U1337" s="16">
        <f t="shared" ref="U1337:W1337" si="1332">D1337-U$5</f>
        <v>84</v>
      </c>
      <c r="V1337" s="16">
        <f t="shared" si="1332"/>
        <v>6</v>
      </c>
      <c r="W1337" s="16">
        <f t="shared" si="1332"/>
        <v>548</v>
      </c>
    </row>
    <row r="1338" spans="1:23" ht="15.75" customHeight="1" x14ac:dyDescent="0.2">
      <c r="A1338" s="2">
        <v>8516</v>
      </c>
      <c r="B1338" s="2">
        <v>4</v>
      </c>
      <c r="C1338" s="2">
        <v>6</v>
      </c>
      <c r="D1338" s="2">
        <v>1958</v>
      </c>
      <c r="E1338" s="2">
        <v>2006</v>
      </c>
      <c r="F1338" s="2">
        <v>1093</v>
      </c>
      <c r="G1338" s="2">
        <v>1</v>
      </c>
      <c r="H1338" s="2">
        <v>2</v>
      </c>
      <c r="I1338" s="2">
        <v>0</v>
      </c>
      <c r="J1338" s="2">
        <v>1</v>
      </c>
      <c r="K1338" s="2">
        <v>115500</v>
      </c>
      <c r="L1338" s="2" t="s">
        <v>13</v>
      </c>
      <c r="M1338" s="2" t="s">
        <v>31</v>
      </c>
      <c r="N1338" s="16">
        <f t="shared" si="0"/>
        <v>105.67246111619396</v>
      </c>
      <c r="O1338" s="16">
        <f t="shared" si="1"/>
        <v>4</v>
      </c>
      <c r="P1338" s="17">
        <f t="shared" si="2"/>
        <v>28875</v>
      </c>
      <c r="Q1338" s="18">
        <f t="shared" si="3"/>
        <v>0.25</v>
      </c>
      <c r="R1338" s="16" t="str">
        <f t="shared" si="4"/>
        <v>OldTownTA</v>
      </c>
      <c r="S1338" s="19">
        <f t="shared" si="5"/>
        <v>21186</v>
      </c>
      <c r="T1338" s="20">
        <f t="shared" ca="1" si="6"/>
        <v>23281</v>
      </c>
      <c r="U1338" s="16">
        <f t="shared" ref="U1338:W1338" si="1333">D1338-U$5</f>
        <v>86</v>
      </c>
      <c r="V1338" s="16">
        <f t="shared" si="1333"/>
        <v>56</v>
      </c>
      <c r="W1338" s="16">
        <f t="shared" si="1333"/>
        <v>759</v>
      </c>
    </row>
    <row r="1339" spans="1:23" ht="15.75" customHeight="1" x14ac:dyDescent="0.2">
      <c r="A1339" s="2">
        <v>7111</v>
      </c>
      <c r="B1339" s="2">
        <v>5</v>
      </c>
      <c r="C1339" s="2">
        <v>7</v>
      </c>
      <c r="D1339" s="2">
        <v>1928</v>
      </c>
      <c r="E1339" s="2">
        <v>1983</v>
      </c>
      <c r="F1339" s="2">
        <v>1143</v>
      </c>
      <c r="G1339" s="2">
        <v>1</v>
      </c>
      <c r="H1339" s="2">
        <v>2</v>
      </c>
      <c r="I1339" s="2">
        <v>1</v>
      </c>
      <c r="J1339" s="2">
        <v>1</v>
      </c>
      <c r="K1339" s="2">
        <v>138000</v>
      </c>
      <c r="L1339" s="2" t="s">
        <v>17</v>
      </c>
      <c r="M1339" s="2" t="s">
        <v>29</v>
      </c>
      <c r="N1339" s="16">
        <f t="shared" si="0"/>
        <v>120.73490813648294</v>
      </c>
      <c r="O1339" s="16">
        <f t="shared" si="1"/>
        <v>5</v>
      </c>
      <c r="P1339" s="17">
        <f t="shared" si="2"/>
        <v>27600</v>
      </c>
      <c r="Q1339" s="18">
        <f t="shared" si="3"/>
        <v>0.2</v>
      </c>
      <c r="R1339" s="16" t="str">
        <f t="shared" si="4"/>
        <v>BrkSideGd</v>
      </c>
      <c r="S1339" s="19">
        <f t="shared" si="5"/>
        <v>10228</v>
      </c>
      <c r="T1339" s="20">
        <f t="shared" ca="1" si="6"/>
        <v>34239</v>
      </c>
      <c r="U1339" s="16">
        <f t="shared" ref="U1339:W1339" si="1334">D1339-U$5</f>
        <v>56</v>
      </c>
      <c r="V1339" s="16">
        <f t="shared" si="1334"/>
        <v>33</v>
      </c>
      <c r="W1339" s="16">
        <f t="shared" si="1334"/>
        <v>809</v>
      </c>
    </row>
    <row r="1340" spans="1:23" ht="15.75" customHeight="1" x14ac:dyDescent="0.2">
      <c r="A1340" s="2">
        <v>7425</v>
      </c>
      <c r="B1340" s="2">
        <v>7</v>
      </c>
      <c r="C1340" s="2">
        <v>7</v>
      </c>
      <c r="D1340" s="2">
        <v>1945</v>
      </c>
      <c r="E1340" s="2">
        <v>1950</v>
      </c>
      <c r="F1340" s="2">
        <v>1668</v>
      </c>
      <c r="G1340" s="2">
        <v>1</v>
      </c>
      <c r="H1340" s="2">
        <v>3</v>
      </c>
      <c r="I1340" s="2">
        <v>0</v>
      </c>
      <c r="J1340" s="2">
        <v>1</v>
      </c>
      <c r="K1340" s="2">
        <v>108000</v>
      </c>
      <c r="L1340" s="2" t="s">
        <v>13</v>
      </c>
      <c r="M1340" s="2" t="s">
        <v>29</v>
      </c>
      <c r="N1340" s="16">
        <f t="shared" si="0"/>
        <v>64.748201438848923</v>
      </c>
      <c r="O1340" s="16">
        <f t="shared" si="1"/>
        <v>5</v>
      </c>
      <c r="P1340" s="17">
        <f t="shared" si="2"/>
        <v>21600</v>
      </c>
      <c r="Q1340" s="18">
        <f t="shared" si="3"/>
        <v>0.2</v>
      </c>
      <c r="R1340" s="16" t="str">
        <f t="shared" si="4"/>
        <v>BrkSideTA</v>
      </c>
      <c r="S1340" s="19">
        <f t="shared" si="5"/>
        <v>16438</v>
      </c>
      <c r="T1340" s="20">
        <f t="shared" ca="1" si="6"/>
        <v>28029</v>
      </c>
      <c r="U1340" s="16">
        <f t="shared" ref="U1340:W1340" si="1335">D1340-U$5</f>
        <v>73</v>
      </c>
      <c r="V1340" s="16">
        <f t="shared" si="1335"/>
        <v>0</v>
      </c>
      <c r="W1340" s="16">
        <f t="shared" si="1335"/>
        <v>1334</v>
      </c>
    </row>
    <row r="1341" spans="1:23" ht="15.75" customHeight="1" x14ac:dyDescent="0.2">
      <c r="A1341" s="2">
        <v>9100</v>
      </c>
      <c r="B1341" s="2">
        <v>5</v>
      </c>
      <c r="C1341" s="2">
        <v>6</v>
      </c>
      <c r="D1341" s="2">
        <v>1930</v>
      </c>
      <c r="E1341" s="2">
        <v>1960</v>
      </c>
      <c r="F1341" s="2">
        <v>935</v>
      </c>
      <c r="G1341" s="2">
        <v>1</v>
      </c>
      <c r="H1341" s="2">
        <v>2</v>
      </c>
      <c r="I1341" s="2">
        <v>0</v>
      </c>
      <c r="J1341" s="2">
        <v>1</v>
      </c>
      <c r="K1341" s="2">
        <v>79500</v>
      </c>
      <c r="L1341" s="2" t="s">
        <v>13</v>
      </c>
      <c r="M1341" s="2" t="s">
        <v>29</v>
      </c>
      <c r="N1341" s="16">
        <f t="shared" si="0"/>
        <v>85.026737967914443</v>
      </c>
      <c r="O1341" s="16">
        <f t="shared" si="1"/>
        <v>4</v>
      </c>
      <c r="P1341" s="17">
        <f t="shared" si="2"/>
        <v>19875</v>
      </c>
      <c r="Q1341" s="18">
        <f t="shared" si="3"/>
        <v>0.25</v>
      </c>
      <c r="R1341" s="16" t="str">
        <f t="shared" si="4"/>
        <v>BrkSideTA</v>
      </c>
      <c r="S1341" s="19">
        <f t="shared" si="5"/>
        <v>10959</v>
      </c>
      <c r="T1341" s="20">
        <f t="shared" ca="1" si="6"/>
        <v>33508</v>
      </c>
      <c r="U1341" s="16">
        <f t="shared" ref="U1341:W1341" si="1336">D1341-U$5</f>
        <v>58</v>
      </c>
      <c r="V1341" s="16">
        <f t="shared" si="1336"/>
        <v>10</v>
      </c>
      <c r="W1341" s="16">
        <f t="shared" si="1336"/>
        <v>601</v>
      </c>
    </row>
    <row r="1342" spans="1:23" ht="15.75" customHeight="1" x14ac:dyDescent="0.2">
      <c r="A1342" s="2">
        <v>7010</v>
      </c>
      <c r="B1342" s="2">
        <v>5</v>
      </c>
      <c r="C1342" s="2">
        <v>5</v>
      </c>
      <c r="D1342" s="2">
        <v>1935</v>
      </c>
      <c r="E1342" s="2">
        <v>1950</v>
      </c>
      <c r="F1342" s="2">
        <v>1738</v>
      </c>
      <c r="G1342" s="2">
        <v>2</v>
      </c>
      <c r="H1342" s="2">
        <v>3</v>
      </c>
      <c r="I1342" s="2">
        <v>1</v>
      </c>
      <c r="J1342" s="2">
        <v>1</v>
      </c>
      <c r="K1342" s="2">
        <v>153000</v>
      </c>
      <c r="L1342" s="2" t="s">
        <v>13</v>
      </c>
      <c r="M1342" s="2" t="s">
        <v>29</v>
      </c>
      <c r="N1342" s="16">
        <f t="shared" si="0"/>
        <v>88.032220943613353</v>
      </c>
      <c r="O1342" s="16">
        <f t="shared" si="1"/>
        <v>7</v>
      </c>
      <c r="P1342" s="17">
        <f t="shared" si="2"/>
        <v>21857.142857142859</v>
      </c>
      <c r="Q1342" s="18">
        <f t="shared" si="3"/>
        <v>0.2857142857142857</v>
      </c>
      <c r="R1342" s="16" t="str">
        <f t="shared" si="4"/>
        <v>BrkSideTA</v>
      </c>
      <c r="S1342" s="19">
        <f t="shared" si="5"/>
        <v>12785</v>
      </c>
      <c r="T1342" s="20">
        <f t="shared" ca="1" si="6"/>
        <v>31682</v>
      </c>
      <c r="U1342" s="16">
        <f t="shared" ref="U1342:W1342" si="1337">D1342-U$5</f>
        <v>63</v>
      </c>
      <c r="V1342" s="16">
        <f t="shared" si="1337"/>
        <v>0</v>
      </c>
      <c r="W1342" s="16">
        <f t="shared" si="1337"/>
        <v>1404</v>
      </c>
    </row>
    <row r="1343" spans="1:23" ht="15.75" customHeight="1" x14ac:dyDescent="0.2">
      <c r="A1343" s="2">
        <v>6130</v>
      </c>
      <c r="B1343" s="2">
        <v>5</v>
      </c>
      <c r="C1343" s="2">
        <v>6</v>
      </c>
      <c r="D1343" s="2">
        <v>1924</v>
      </c>
      <c r="E1343" s="2">
        <v>1950</v>
      </c>
      <c r="F1343" s="2">
        <v>784</v>
      </c>
      <c r="G1343" s="2">
        <v>1</v>
      </c>
      <c r="H1343" s="2">
        <v>2</v>
      </c>
      <c r="I1343" s="2">
        <v>0</v>
      </c>
      <c r="J1343" s="2">
        <v>0</v>
      </c>
      <c r="K1343" s="2">
        <v>109500</v>
      </c>
      <c r="L1343" s="2" t="s">
        <v>13</v>
      </c>
      <c r="M1343" s="2" t="s">
        <v>29</v>
      </c>
      <c r="N1343" s="16">
        <f t="shared" si="0"/>
        <v>139.66836734693877</v>
      </c>
      <c r="O1343" s="16">
        <f t="shared" si="1"/>
        <v>3</v>
      </c>
      <c r="P1343" s="17">
        <f t="shared" si="2"/>
        <v>36500</v>
      </c>
      <c r="Q1343" s="18">
        <f t="shared" si="3"/>
        <v>0.33333333333333331</v>
      </c>
      <c r="R1343" s="16" t="str">
        <f t="shared" si="4"/>
        <v>BrkSideTA</v>
      </c>
      <c r="S1343" s="19">
        <f t="shared" si="5"/>
        <v>8767</v>
      </c>
      <c r="T1343" s="20">
        <f t="shared" ca="1" si="6"/>
        <v>35700</v>
      </c>
      <c r="U1343" s="16">
        <f t="shared" ref="U1343:W1343" si="1338">D1343-U$5</f>
        <v>52</v>
      </c>
      <c r="V1343" s="16">
        <f t="shared" si="1338"/>
        <v>0</v>
      </c>
      <c r="W1343" s="16">
        <f t="shared" si="1338"/>
        <v>450</v>
      </c>
    </row>
    <row r="1344" spans="1:23" ht="15.75" customHeight="1" x14ac:dyDescent="0.2">
      <c r="A1344" s="2">
        <v>5000</v>
      </c>
      <c r="B1344" s="2">
        <v>5</v>
      </c>
      <c r="C1344" s="2">
        <v>7</v>
      </c>
      <c r="D1344" s="2">
        <v>1941</v>
      </c>
      <c r="E1344" s="2">
        <v>2006</v>
      </c>
      <c r="F1344" s="2">
        <v>1210</v>
      </c>
      <c r="G1344" s="2">
        <v>1</v>
      </c>
      <c r="H1344" s="2">
        <v>3</v>
      </c>
      <c r="I1344" s="2">
        <v>0</v>
      </c>
      <c r="J1344" s="2">
        <v>1</v>
      </c>
      <c r="K1344" s="2">
        <v>124000</v>
      </c>
      <c r="L1344" s="2" t="s">
        <v>17</v>
      </c>
      <c r="M1344" s="2" t="s">
        <v>29</v>
      </c>
      <c r="N1344" s="16">
        <f t="shared" si="0"/>
        <v>102.47933884297521</v>
      </c>
      <c r="O1344" s="16">
        <f t="shared" si="1"/>
        <v>5</v>
      </c>
      <c r="P1344" s="17">
        <f t="shared" si="2"/>
        <v>24800</v>
      </c>
      <c r="Q1344" s="18">
        <f t="shared" si="3"/>
        <v>0.2</v>
      </c>
      <c r="R1344" s="16" t="str">
        <f t="shared" si="4"/>
        <v>BrkSideGd</v>
      </c>
      <c r="S1344" s="19">
        <f t="shared" si="5"/>
        <v>14977</v>
      </c>
      <c r="T1344" s="20">
        <f t="shared" ca="1" si="6"/>
        <v>29490</v>
      </c>
      <c r="U1344" s="16">
        <f t="shared" ref="U1344:W1344" si="1339">D1344-U$5</f>
        <v>69</v>
      </c>
      <c r="V1344" s="16">
        <f t="shared" si="1339"/>
        <v>56</v>
      </c>
      <c r="W1344" s="16">
        <f t="shared" si="1339"/>
        <v>876</v>
      </c>
    </row>
    <row r="1345" spans="1:23" ht="15.75" customHeight="1" x14ac:dyDescent="0.2">
      <c r="A1345" s="2">
        <v>5870</v>
      </c>
      <c r="B1345" s="2">
        <v>6</v>
      </c>
      <c r="C1345" s="2">
        <v>9</v>
      </c>
      <c r="D1345" s="2">
        <v>1900</v>
      </c>
      <c r="E1345" s="2">
        <v>2000</v>
      </c>
      <c r="F1345" s="2">
        <v>1290</v>
      </c>
      <c r="G1345" s="2">
        <v>1</v>
      </c>
      <c r="H1345" s="2">
        <v>3</v>
      </c>
      <c r="I1345" s="2">
        <v>0</v>
      </c>
      <c r="J1345" s="2">
        <v>1</v>
      </c>
      <c r="K1345" s="2">
        <v>106900</v>
      </c>
      <c r="L1345" s="2" t="s">
        <v>17</v>
      </c>
      <c r="M1345" s="2" t="s">
        <v>29</v>
      </c>
      <c r="N1345" s="16">
        <f t="shared" si="0"/>
        <v>82.868217054263567</v>
      </c>
      <c r="O1345" s="16">
        <f t="shared" si="1"/>
        <v>5</v>
      </c>
      <c r="P1345" s="17">
        <f t="shared" si="2"/>
        <v>21380</v>
      </c>
      <c r="Q1345" s="18">
        <f t="shared" si="3"/>
        <v>0.2</v>
      </c>
      <c r="R1345" s="16" t="str">
        <f t="shared" si="4"/>
        <v>BrkSideGd</v>
      </c>
      <c r="S1345" s="19">
        <f t="shared" si="5"/>
        <v>1</v>
      </c>
      <c r="T1345" s="20">
        <f t="shared" ca="1" si="6"/>
        <v>44466</v>
      </c>
      <c r="U1345" s="16">
        <f t="shared" ref="U1345:W1345" si="1340">D1345-U$5</f>
        <v>28</v>
      </c>
      <c r="V1345" s="16">
        <f t="shared" si="1340"/>
        <v>50</v>
      </c>
      <c r="W1345" s="16">
        <f t="shared" si="1340"/>
        <v>956</v>
      </c>
    </row>
    <row r="1346" spans="1:23" ht="15.75" customHeight="1" x14ac:dyDescent="0.2">
      <c r="A1346" s="2">
        <v>6000</v>
      </c>
      <c r="B1346" s="2">
        <v>6</v>
      </c>
      <c r="C1346" s="2">
        <v>7</v>
      </c>
      <c r="D1346" s="2">
        <v>1940</v>
      </c>
      <c r="E1346" s="2">
        <v>1989</v>
      </c>
      <c r="F1346" s="2">
        <v>1672</v>
      </c>
      <c r="G1346" s="2">
        <v>1</v>
      </c>
      <c r="H1346" s="2">
        <v>3</v>
      </c>
      <c r="I1346" s="2">
        <v>1</v>
      </c>
      <c r="J1346" s="2">
        <v>1</v>
      </c>
      <c r="K1346" s="2">
        <v>164900</v>
      </c>
      <c r="L1346" s="2" t="s">
        <v>13</v>
      </c>
      <c r="M1346" s="2" t="s">
        <v>29</v>
      </c>
      <c r="N1346" s="16">
        <f t="shared" si="0"/>
        <v>98.624401913875602</v>
      </c>
      <c r="O1346" s="16">
        <f t="shared" si="1"/>
        <v>6</v>
      </c>
      <c r="P1346" s="17">
        <f t="shared" si="2"/>
        <v>27483.333333333332</v>
      </c>
      <c r="Q1346" s="18">
        <f t="shared" si="3"/>
        <v>0.16666666666666666</v>
      </c>
      <c r="R1346" s="16" t="str">
        <f t="shared" si="4"/>
        <v>BrkSideTA</v>
      </c>
      <c r="S1346" s="19">
        <f t="shared" si="5"/>
        <v>14611</v>
      </c>
      <c r="T1346" s="20">
        <f t="shared" ca="1" si="6"/>
        <v>29856</v>
      </c>
      <c r="U1346" s="16">
        <f t="shared" ref="U1346:W1346" si="1341">D1346-U$5</f>
        <v>68</v>
      </c>
      <c r="V1346" s="16">
        <f t="shared" si="1341"/>
        <v>39</v>
      </c>
      <c r="W1346" s="16">
        <f t="shared" si="1341"/>
        <v>1338</v>
      </c>
    </row>
    <row r="1347" spans="1:23" ht="15.75" customHeight="1" x14ac:dyDescent="0.2">
      <c r="A1347" s="2">
        <v>6000</v>
      </c>
      <c r="B1347" s="2">
        <v>5</v>
      </c>
      <c r="C1347" s="2">
        <v>7</v>
      </c>
      <c r="D1347" s="2">
        <v>1924</v>
      </c>
      <c r="E1347" s="2">
        <v>2003</v>
      </c>
      <c r="F1347" s="2">
        <v>949</v>
      </c>
      <c r="G1347" s="2">
        <v>1</v>
      </c>
      <c r="H1347" s="2">
        <v>2</v>
      </c>
      <c r="I1347" s="2">
        <v>1</v>
      </c>
      <c r="J1347" s="2">
        <v>2</v>
      </c>
      <c r="K1347" s="2">
        <v>119000</v>
      </c>
      <c r="L1347" s="2" t="s">
        <v>26</v>
      </c>
      <c r="M1347" s="2" t="s">
        <v>29</v>
      </c>
      <c r="N1347" s="16">
        <f t="shared" si="0"/>
        <v>125.39515279241307</v>
      </c>
      <c r="O1347" s="16">
        <f t="shared" si="1"/>
        <v>6</v>
      </c>
      <c r="P1347" s="17">
        <f t="shared" si="2"/>
        <v>19833.333333333332</v>
      </c>
      <c r="Q1347" s="18">
        <f t="shared" si="3"/>
        <v>0.16666666666666666</v>
      </c>
      <c r="R1347" s="16" t="str">
        <f t="shared" si="4"/>
        <v>BrkSideFa</v>
      </c>
      <c r="S1347" s="19">
        <f t="shared" si="5"/>
        <v>8767</v>
      </c>
      <c r="T1347" s="20">
        <f t="shared" ca="1" si="6"/>
        <v>35700</v>
      </c>
      <c r="U1347" s="16">
        <f t="shared" ref="U1347:W1347" si="1342">D1347-U$5</f>
        <v>52</v>
      </c>
      <c r="V1347" s="16">
        <f t="shared" si="1342"/>
        <v>53</v>
      </c>
      <c r="W1347" s="16">
        <f t="shared" si="1342"/>
        <v>615</v>
      </c>
    </row>
    <row r="1348" spans="1:23" ht="15.75" customHeight="1" x14ac:dyDescent="0.2">
      <c r="A1348" s="2">
        <v>6000</v>
      </c>
      <c r="B1348" s="2">
        <v>6</v>
      </c>
      <c r="C1348" s="2">
        <v>7</v>
      </c>
      <c r="D1348" s="2">
        <v>1929</v>
      </c>
      <c r="E1348" s="2">
        <v>1950</v>
      </c>
      <c r="F1348" s="2">
        <v>1158</v>
      </c>
      <c r="G1348" s="2">
        <v>1</v>
      </c>
      <c r="H1348" s="2">
        <v>3</v>
      </c>
      <c r="I1348" s="2">
        <v>1</v>
      </c>
      <c r="J1348" s="2">
        <v>1</v>
      </c>
      <c r="K1348" s="2">
        <v>120000</v>
      </c>
      <c r="L1348" s="2" t="s">
        <v>13</v>
      </c>
      <c r="M1348" s="2" t="s">
        <v>29</v>
      </c>
      <c r="N1348" s="16">
        <f t="shared" si="0"/>
        <v>103.62694300518135</v>
      </c>
      <c r="O1348" s="16">
        <f t="shared" si="1"/>
        <v>6</v>
      </c>
      <c r="P1348" s="17">
        <f t="shared" si="2"/>
        <v>20000</v>
      </c>
      <c r="Q1348" s="18">
        <f t="shared" si="3"/>
        <v>0.16666666666666666</v>
      </c>
      <c r="R1348" s="16" t="str">
        <f t="shared" si="4"/>
        <v>BrkSideTA</v>
      </c>
      <c r="S1348" s="19">
        <f t="shared" si="5"/>
        <v>10594</v>
      </c>
      <c r="T1348" s="20">
        <f t="shared" ca="1" si="6"/>
        <v>33873</v>
      </c>
      <c r="U1348" s="16">
        <f t="shared" ref="U1348:W1348" si="1343">D1348-U$5</f>
        <v>57</v>
      </c>
      <c r="V1348" s="16">
        <f t="shared" si="1343"/>
        <v>0</v>
      </c>
      <c r="W1348" s="16">
        <f t="shared" si="1343"/>
        <v>824</v>
      </c>
    </row>
    <row r="1349" spans="1:23" ht="15.75" customHeight="1" x14ac:dyDescent="0.2">
      <c r="A1349" s="2">
        <v>6000</v>
      </c>
      <c r="B1349" s="2">
        <v>6</v>
      </c>
      <c r="C1349" s="2">
        <v>7</v>
      </c>
      <c r="D1349" s="2">
        <v>1937</v>
      </c>
      <c r="E1349" s="2">
        <v>2000</v>
      </c>
      <c r="F1349" s="2">
        <v>1497</v>
      </c>
      <c r="G1349" s="2">
        <v>2</v>
      </c>
      <c r="H1349" s="2">
        <v>3</v>
      </c>
      <c r="I1349" s="2">
        <v>0</v>
      </c>
      <c r="J1349" s="2">
        <v>1</v>
      </c>
      <c r="K1349" s="2">
        <v>157000</v>
      </c>
      <c r="L1349" s="2" t="s">
        <v>17</v>
      </c>
      <c r="M1349" s="2" t="s">
        <v>29</v>
      </c>
      <c r="N1349" s="16">
        <f t="shared" si="0"/>
        <v>104.87641950567803</v>
      </c>
      <c r="O1349" s="16">
        <f t="shared" si="1"/>
        <v>6</v>
      </c>
      <c r="P1349" s="17">
        <f t="shared" si="2"/>
        <v>26166.666666666668</v>
      </c>
      <c r="Q1349" s="18">
        <f t="shared" si="3"/>
        <v>0.33333333333333331</v>
      </c>
      <c r="R1349" s="16" t="str">
        <f t="shared" si="4"/>
        <v>BrkSideGd</v>
      </c>
      <c r="S1349" s="19">
        <f t="shared" si="5"/>
        <v>13516</v>
      </c>
      <c r="T1349" s="20">
        <f t="shared" ca="1" si="6"/>
        <v>30951</v>
      </c>
      <c r="U1349" s="16">
        <f t="shared" ref="U1349:W1349" si="1344">D1349-U$5</f>
        <v>65</v>
      </c>
      <c r="V1349" s="16">
        <f t="shared" si="1344"/>
        <v>50</v>
      </c>
      <c r="W1349" s="16">
        <f t="shared" si="1344"/>
        <v>1163</v>
      </c>
    </row>
    <row r="1350" spans="1:23" ht="15.75" customHeight="1" x14ac:dyDescent="0.2">
      <c r="A1350" s="2">
        <v>6000</v>
      </c>
      <c r="B1350" s="2">
        <v>6</v>
      </c>
      <c r="C1350" s="2">
        <v>5</v>
      </c>
      <c r="D1350" s="2">
        <v>1939</v>
      </c>
      <c r="E1350" s="2">
        <v>1950</v>
      </c>
      <c r="F1350" s="2">
        <v>1342</v>
      </c>
      <c r="G1350" s="2">
        <v>2</v>
      </c>
      <c r="H1350" s="2">
        <v>2</v>
      </c>
      <c r="I1350" s="2">
        <v>1</v>
      </c>
      <c r="J1350" s="2">
        <v>1</v>
      </c>
      <c r="K1350" s="2">
        <v>105000</v>
      </c>
      <c r="L1350" s="2" t="s">
        <v>13</v>
      </c>
      <c r="M1350" s="2" t="s">
        <v>29</v>
      </c>
      <c r="N1350" s="16">
        <f t="shared" si="0"/>
        <v>78.241430700447097</v>
      </c>
      <c r="O1350" s="16">
        <f t="shared" si="1"/>
        <v>6</v>
      </c>
      <c r="P1350" s="17">
        <f t="shared" si="2"/>
        <v>17500</v>
      </c>
      <c r="Q1350" s="18">
        <f t="shared" si="3"/>
        <v>0.33333333333333331</v>
      </c>
      <c r="R1350" s="16" t="str">
        <f t="shared" si="4"/>
        <v>BrkSideTA</v>
      </c>
      <c r="S1350" s="19">
        <f t="shared" si="5"/>
        <v>14246</v>
      </c>
      <c r="T1350" s="20">
        <f t="shared" ca="1" si="6"/>
        <v>30221</v>
      </c>
      <c r="U1350" s="16">
        <f t="shared" ref="U1350:W1350" si="1345">D1350-U$5</f>
        <v>67</v>
      </c>
      <c r="V1350" s="16">
        <f t="shared" si="1345"/>
        <v>0</v>
      </c>
      <c r="W1350" s="16">
        <f t="shared" si="1345"/>
        <v>1008</v>
      </c>
    </row>
    <row r="1351" spans="1:23" ht="15.75" customHeight="1" x14ac:dyDescent="0.2">
      <c r="A1351" s="2">
        <v>5000</v>
      </c>
      <c r="B1351" s="2">
        <v>6</v>
      </c>
      <c r="C1351" s="2">
        <v>7</v>
      </c>
      <c r="D1351" s="2">
        <v>1926</v>
      </c>
      <c r="E1351" s="2">
        <v>1950</v>
      </c>
      <c r="F1351" s="2">
        <v>1013</v>
      </c>
      <c r="G1351" s="2">
        <v>1</v>
      </c>
      <c r="H1351" s="2">
        <v>3</v>
      </c>
      <c r="I1351" s="2">
        <v>0</v>
      </c>
      <c r="J1351" s="2">
        <v>1</v>
      </c>
      <c r="K1351" s="2">
        <v>113000</v>
      </c>
      <c r="L1351" s="2" t="s">
        <v>13</v>
      </c>
      <c r="M1351" s="2" t="s">
        <v>29</v>
      </c>
      <c r="N1351" s="16">
        <f t="shared" si="0"/>
        <v>111.54985192497531</v>
      </c>
      <c r="O1351" s="16">
        <f t="shared" si="1"/>
        <v>5</v>
      </c>
      <c r="P1351" s="17">
        <f t="shared" si="2"/>
        <v>22600</v>
      </c>
      <c r="Q1351" s="18">
        <f t="shared" si="3"/>
        <v>0.2</v>
      </c>
      <c r="R1351" s="16" t="str">
        <f t="shared" si="4"/>
        <v>BrkSideTA</v>
      </c>
      <c r="S1351" s="19">
        <f t="shared" si="5"/>
        <v>9498</v>
      </c>
      <c r="T1351" s="20">
        <f t="shared" ca="1" si="6"/>
        <v>34969</v>
      </c>
      <c r="U1351" s="16">
        <f t="shared" ref="U1351:W1351" si="1346">D1351-U$5</f>
        <v>54</v>
      </c>
      <c r="V1351" s="16">
        <f t="shared" si="1346"/>
        <v>0</v>
      </c>
      <c r="W1351" s="16">
        <f t="shared" si="1346"/>
        <v>679</v>
      </c>
    </row>
    <row r="1352" spans="1:23" ht="15.75" customHeight="1" x14ac:dyDescent="0.2">
      <c r="A1352" s="2">
        <v>5520</v>
      </c>
      <c r="B1352" s="2">
        <v>5</v>
      </c>
      <c r="C1352" s="2">
        <v>7</v>
      </c>
      <c r="D1352" s="2">
        <v>1920</v>
      </c>
      <c r="E1352" s="2">
        <v>1997</v>
      </c>
      <c r="F1352" s="2">
        <v>1216</v>
      </c>
      <c r="G1352" s="2">
        <v>1</v>
      </c>
      <c r="H1352" s="2">
        <v>3</v>
      </c>
      <c r="I1352" s="2">
        <v>1</v>
      </c>
      <c r="J1352" s="2">
        <v>1</v>
      </c>
      <c r="K1352" s="2">
        <v>115000</v>
      </c>
      <c r="L1352" s="2" t="s">
        <v>17</v>
      </c>
      <c r="M1352" s="2" t="s">
        <v>29</v>
      </c>
      <c r="N1352" s="16">
        <f t="shared" si="0"/>
        <v>94.57236842105263</v>
      </c>
      <c r="O1352" s="16">
        <f t="shared" si="1"/>
        <v>6</v>
      </c>
      <c r="P1352" s="17">
        <f t="shared" si="2"/>
        <v>19166.666666666668</v>
      </c>
      <c r="Q1352" s="18">
        <f t="shared" si="3"/>
        <v>0.16666666666666666</v>
      </c>
      <c r="R1352" s="16" t="str">
        <f t="shared" si="4"/>
        <v>BrkSideGd</v>
      </c>
      <c r="S1352" s="19">
        <f t="shared" si="5"/>
        <v>7306</v>
      </c>
      <c r="T1352" s="20">
        <f t="shared" ca="1" si="6"/>
        <v>37161</v>
      </c>
      <c r="U1352" s="16">
        <f t="shared" ref="U1352:W1352" si="1347">D1352-U$5</f>
        <v>48</v>
      </c>
      <c r="V1352" s="16">
        <f t="shared" si="1347"/>
        <v>47</v>
      </c>
      <c r="W1352" s="16">
        <f t="shared" si="1347"/>
        <v>882</v>
      </c>
    </row>
    <row r="1353" spans="1:23" ht="15.75" customHeight="1" x14ac:dyDescent="0.2">
      <c r="A1353" s="2">
        <v>5940</v>
      </c>
      <c r="B1353" s="2">
        <v>4</v>
      </c>
      <c r="C1353" s="2">
        <v>7</v>
      </c>
      <c r="D1353" s="2">
        <v>1946</v>
      </c>
      <c r="E1353" s="2">
        <v>1950</v>
      </c>
      <c r="F1353" s="2">
        <v>896</v>
      </c>
      <c r="G1353" s="2">
        <v>1</v>
      </c>
      <c r="H1353" s="2">
        <v>2</v>
      </c>
      <c r="I1353" s="2">
        <v>0</v>
      </c>
      <c r="J1353" s="2">
        <v>1</v>
      </c>
      <c r="K1353" s="2">
        <v>79000</v>
      </c>
      <c r="L1353" s="2" t="s">
        <v>13</v>
      </c>
      <c r="M1353" s="2" t="s">
        <v>29</v>
      </c>
      <c r="N1353" s="16">
        <f t="shared" si="0"/>
        <v>88.169642857142861</v>
      </c>
      <c r="O1353" s="16">
        <f t="shared" si="1"/>
        <v>4</v>
      </c>
      <c r="P1353" s="17">
        <f t="shared" si="2"/>
        <v>19750</v>
      </c>
      <c r="Q1353" s="18">
        <f t="shared" si="3"/>
        <v>0.25</v>
      </c>
      <c r="R1353" s="16" t="str">
        <f t="shared" si="4"/>
        <v>BrkSideTA</v>
      </c>
      <c r="S1353" s="19">
        <f t="shared" si="5"/>
        <v>16803</v>
      </c>
      <c r="T1353" s="20">
        <f t="shared" ca="1" si="6"/>
        <v>27664</v>
      </c>
      <c r="U1353" s="16">
        <f t="shared" ref="U1353:W1353" si="1348">D1353-U$5</f>
        <v>74</v>
      </c>
      <c r="V1353" s="16">
        <f t="shared" si="1348"/>
        <v>0</v>
      </c>
      <c r="W1353" s="16">
        <f t="shared" si="1348"/>
        <v>562</v>
      </c>
    </row>
    <row r="1354" spans="1:23" ht="15.75" customHeight="1" x14ac:dyDescent="0.2">
      <c r="A1354" s="2">
        <v>6240</v>
      </c>
      <c r="B1354" s="2">
        <v>4</v>
      </c>
      <c r="C1354" s="2">
        <v>7</v>
      </c>
      <c r="D1354" s="2">
        <v>1929</v>
      </c>
      <c r="E1354" s="2">
        <v>1950</v>
      </c>
      <c r="F1354" s="2">
        <v>1136</v>
      </c>
      <c r="G1354" s="2">
        <v>1</v>
      </c>
      <c r="H1354" s="2">
        <v>2</v>
      </c>
      <c r="I1354" s="2">
        <v>0</v>
      </c>
      <c r="J1354" s="2">
        <v>1</v>
      </c>
      <c r="K1354" s="2">
        <v>123000</v>
      </c>
      <c r="L1354" s="2" t="s">
        <v>13</v>
      </c>
      <c r="M1354" s="2" t="s">
        <v>29</v>
      </c>
      <c r="N1354" s="16">
        <f t="shared" si="0"/>
        <v>108.27464788732394</v>
      </c>
      <c r="O1354" s="16">
        <f t="shared" si="1"/>
        <v>4</v>
      </c>
      <c r="P1354" s="17">
        <f t="shared" si="2"/>
        <v>30750</v>
      </c>
      <c r="Q1354" s="18">
        <f t="shared" si="3"/>
        <v>0.25</v>
      </c>
      <c r="R1354" s="16" t="str">
        <f t="shared" si="4"/>
        <v>BrkSideTA</v>
      </c>
      <c r="S1354" s="19">
        <f t="shared" si="5"/>
        <v>10594</v>
      </c>
      <c r="T1354" s="20">
        <f t="shared" ca="1" si="6"/>
        <v>33873</v>
      </c>
      <c r="U1354" s="16">
        <f t="shared" ref="U1354:W1354" si="1349">D1354-U$5</f>
        <v>57</v>
      </c>
      <c r="V1354" s="16">
        <f t="shared" si="1349"/>
        <v>0</v>
      </c>
      <c r="W1354" s="16">
        <f t="shared" si="1349"/>
        <v>802</v>
      </c>
    </row>
    <row r="1355" spans="1:23" ht="15.75" customHeight="1" x14ac:dyDescent="0.2">
      <c r="A1355" s="2">
        <v>6120</v>
      </c>
      <c r="B1355" s="2">
        <v>5</v>
      </c>
      <c r="C1355" s="2">
        <v>6</v>
      </c>
      <c r="D1355" s="2">
        <v>1945</v>
      </c>
      <c r="E1355" s="2">
        <v>1995</v>
      </c>
      <c r="F1355" s="2">
        <v>808</v>
      </c>
      <c r="G1355" s="2">
        <v>1</v>
      </c>
      <c r="H1355" s="2">
        <v>1</v>
      </c>
      <c r="I1355" s="2">
        <v>0</v>
      </c>
      <c r="J1355" s="2">
        <v>1</v>
      </c>
      <c r="K1355" s="2">
        <v>81300</v>
      </c>
      <c r="L1355" s="2" t="s">
        <v>17</v>
      </c>
      <c r="M1355" s="2" t="s">
        <v>29</v>
      </c>
      <c r="N1355" s="16">
        <f t="shared" si="0"/>
        <v>100.61881188118812</v>
      </c>
      <c r="O1355" s="16">
        <f t="shared" si="1"/>
        <v>3</v>
      </c>
      <c r="P1355" s="17">
        <f t="shared" si="2"/>
        <v>27100</v>
      </c>
      <c r="Q1355" s="18">
        <f t="shared" si="3"/>
        <v>0.33333333333333331</v>
      </c>
      <c r="R1355" s="16" t="str">
        <f t="shared" si="4"/>
        <v>BrkSideGd</v>
      </c>
      <c r="S1355" s="19">
        <f t="shared" si="5"/>
        <v>16438</v>
      </c>
      <c r="T1355" s="20">
        <f t="shared" ca="1" si="6"/>
        <v>28029</v>
      </c>
      <c r="U1355" s="16">
        <f t="shared" ref="U1355:W1355" si="1350">D1355-U$5</f>
        <v>73</v>
      </c>
      <c r="V1355" s="16">
        <f t="shared" si="1350"/>
        <v>45</v>
      </c>
      <c r="W1355" s="16">
        <f t="shared" si="1350"/>
        <v>474</v>
      </c>
    </row>
    <row r="1356" spans="1:23" ht="15.75" customHeight="1" x14ac:dyDescent="0.2">
      <c r="A1356" s="2">
        <v>6240</v>
      </c>
      <c r="B1356" s="2">
        <v>5</v>
      </c>
      <c r="C1356" s="2">
        <v>7</v>
      </c>
      <c r="D1356" s="2">
        <v>1930</v>
      </c>
      <c r="E1356" s="2">
        <v>1992</v>
      </c>
      <c r="F1356" s="2">
        <v>1573</v>
      </c>
      <c r="G1356" s="2">
        <v>2</v>
      </c>
      <c r="H1356" s="2">
        <v>3</v>
      </c>
      <c r="I1356" s="2">
        <v>1</v>
      </c>
      <c r="J1356" s="2">
        <v>2</v>
      </c>
      <c r="K1356" s="2">
        <v>162900</v>
      </c>
      <c r="L1356" s="2" t="s">
        <v>13</v>
      </c>
      <c r="M1356" s="2" t="s">
        <v>29</v>
      </c>
      <c r="N1356" s="16">
        <f t="shared" si="0"/>
        <v>103.56007628734902</v>
      </c>
      <c r="O1356" s="16">
        <f t="shared" si="1"/>
        <v>8</v>
      </c>
      <c r="P1356" s="17">
        <f t="shared" si="2"/>
        <v>20362.5</v>
      </c>
      <c r="Q1356" s="18">
        <f t="shared" si="3"/>
        <v>0.25</v>
      </c>
      <c r="R1356" s="16" t="str">
        <f t="shared" si="4"/>
        <v>BrkSideTA</v>
      </c>
      <c r="S1356" s="19">
        <f t="shared" si="5"/>
        <v>10959</v>
      </c>
      <c r="T1356" s="20">
        <f t="shared" ca="1" si="6"/>
        <v>33508</v>
      </c>
      <c r="U1356" s="16">
        <f t="shared" ref="U1356:W1356" si="1351">D1356-U$5</f>
        <v>58</v>
      </c>
      <c r="V1356" s="16">
        <f t="shared" si="1351"/>
        <v>42</v>
      </c>
      <c r="W1356" s="16">
        <f t="shared" si="1351"/>
        <v>1239</v>
      </c>
    </row>
    <row r="1357" spans="1:23" ht="15.75" customHeight="1" x14ac:dyDescent="0.2">
      <c r="A1357" s="2">
        <v>6240</v>
      </c>
      <c r="B1357" s="2">
        <v>7</v>
      </c>
      <c r="C1357" s="2">
        <v>5</v>
      </c>
      <c r="D1357" s="2">
        <v>1939</v>
      </c>
      <c r="E1357" s="2">
        <v>1950</v>
      </c>
      <c r="F1357" s="2">
        <v>2009</v>
      </c>
      <c r="G1357" s="2">
        <v>2</v>
      </c>
      <c r="H1357" s="2">
        <v>4</v>
      </c>
      <c r="I1357" s="2">
        <v>1</v>
      </c>
      <c r="J1357" s="2">
        <v>2</v>
      </c>
      <c r="K1357" s="2">
        <v>150000</v>
      </c>
      <c r="L1357" s="2" t="s">
        <v>13</v>
      </c>
      <c r="M1357" s="2" t="s">
        <v>29</v>
      </c>
      <c r="N1357" s="16">
        <f t="shared" si="0"/>
        <v>74.664011946241914</v>
      </c>
      <c r="O1357" s="16">
        <f t="shared" si="1"/>
        <v>9</v>
      </c>
      <c r="P1357" s="17">
        <f t="shared" si="2"/>
        <v>16666.666666666668</v>
      </c>
      <c r="Q1357" s="18">
        <f t="shared" si="3"/>
        <v>0.22222222222222221</v>
      </c>
      <c r="R1357" s="16" t="str">
        <f t="shared" si="4"/>
        <v>BrkSideTA</v>
      </c>
      <c r="S1357" s="19">
        <f t="shared" si="5"/>
        <v>14246</v>
      </c>
      <c r="T1357" s="20">
        <f t="shared" ca="1" si="6"/>
        <v>30221</v>
      </c>
      <c r="U1357" s="16">
        <f t="shared" ref="U1357:W1357" si="1352">D1357-U$5</f>
        <v>67</v>
      </c>
      <c r="V1357" s="16">
        <f t="shared" si="1352"/>
        <v>0</v>
      </c>
      <c r="W1357" s="16">
        <f t="shared" si="1352"/>
        <v>1675</v>
      </c>
    </row>
    <row r="1358" spans="1:23" ht="15.75" customHeight="1" x14ac:dyDescent="0.2">
      <c r="A1358" s="2">
        <v>6120</v>
      </c>
      <c r="B1358" s="2">
        <v>5</v>
      </c>
      <c r="C1358" s="2">
        <v>5</v>
      </c>
      <c r="D1358" s="2">
        <v>1923</v>
      </c>
      <c r="E1358" s="2">
        <v>1950</v>
      </c>
      <c r="F1358" s="2">
        <v>1902</v>
      </c>
      <c r="G1358" s="2">
        <v>2</v>
      </c>
      <c r="H1358" s="2">
        <v>4</v>
      </c>
      <c r="I1358" s="2">
        <v>0</v>
      </c>
      <c r="J1358" s="2">
        <v>2</v>
      </c>
      <c r="K1358" s="2">
        <v>123500</v>
      </c>
      <c r="L1358" s="2" t="s">
        <v>13</v>
      </c>
      <c r="M1358" s="2" t="s">
        <v>31</v>
      </c>
      <c r="N1358" s="16">
        <f t="shared" si="0"/>
        <v>64.931650893796004</v>
      </c>
      <c r="O1358" s="16">
        <f t="shared" si="1"/>
        <v>8</v>
      </c>
      <c r="P1358" s="17">
        <f t="shared" si="2"/>
        <v>15437.5</v>
      </c>
      <c r="Q1358" s="18">
        <f t="shared" si="3"/>
        <v>0.25</v>
      </c>
      <c r="R1358" s="16" t="str">
        <f t="shared" si="4"/>
        <v>OldTownTA</v>
      </c>
      <c r="S1358" s="19">
        <f t="shared" si="5"/>
        <v>8402</v>
      </c>
      <c r="T1358" s="20">
        <f t="shared" ca="1" si="6"/>
        <v>36065</v>
      </c>
      <c r="U1358" s="16">
        <f t="shared" ref="U1358:W1358" si="1353">D1358-U$5</f>
        <v>51</v>
      </c>
      <c r="V1358" s="16">
        <f t="shared" si="1353"/>
        <v>0</v>
      </c>
      <c r="W1358" s="16">
        <f t="shared" si="1353"/>
        <v>1568</v>
      </c>
    </row>
    <row r="1359" spans="1:23" ht="15.75" customHeight="1" x14ac:dyDescent="0.2">
      <c r="A1359" s="2">
        <v>6120</v>
      </c>
      <c r="B1359" s="2">
        <v>7</v>
      </c>
      <c r="C1359" s="2">
        <v>5</v>
      </c>
      <c r="D1359" s="2">
        <v>1931</v>
      </c>
      <c r="E1359" s="2">
        <v>1950</v>
      </c>
      <c r="F1359" s="2">
        <v>1774</v>
      </c>
      <c r="G1359" s="2">
        <v>2</v>
      </c>
      <c r="H1359" s="2">
        <v>2</v>
      </c>
      <c r="I1359" s="2">
        <v>2</v>
      </c>
      <c r="J1359" s="2">
        <v>2</v>
      </c>
      <c r="K1359" s="2">
        <v>129900</v>
      </c>
      <c r="L1359" s="2" t="s">
        <v>13</v>
      </c>
      <c r="M1359" s="2" t="s">
        <v>31</v>
      </c>
      <c r="N1359" s="16">
        <f t="shared" si="0"/>
        <v>73.224351747463359</v>
      </c>
      <c r="O1359" s="16">
        <f t="shared" si="1"/>
        <v>8</v>
      </c>
      <c r="P1359" s="17">
        <f t="shared" si="2"/>
        <v>16237.5</v>
      </c>
      <c r="Q1359" s="18">
        <f t="shared" si="3"/>
        <v>0.25</v>
      </c>
      <c r="R1359" s="16" t="str">
        <f t="shared" si="4"/>
        <v>OldTownTA</v>
      </c>
      <c r="S1359" s="19">
        <f t="shared" si="5"/>
        <v>11324</v>
      </c>
      <c r="T1359" s="20">
        <f t="shared" ca="1" si="6"/>
        <v>33143</v>
      </c>
      <c r="U1359" s="16">
        <f t="shared" ref="U1359:W1359" si="1354">D1359-U$5</f>
        <v>59</v>
      </c>
      <c r="V1359" s="16">
        <f t="shared" si="1354"/>
        <v>0</v>
      </c>
      <c r="W1359" s="16">
        <f t="shared" si="1354"/>
        <v>1440</v>
      </c>
    </row>
    <row r="1360" spans="1:23" ht="15.75" customHeight="1" x14ac:dyDescent="0.2">
      <c r="A1360" s="2">
        <v>6155</v>
      </c>
      <c r="B1360" s="2">
        <v>6</v>
      </c>
      <c r="C1360" s="2">
        <v>8</v>
      </c>
      <c r="D1360" s="2">
        <v>1920</v>
      </c>
      <c r="E1360" s="2">
        <v>1999</v>
      </c>
      <c r="F1360" s="2">
        <v>1362</v>
      </c>
      <c r="G1360" s="2">
        <v>2</v>
      </c>
      <c r="H1360" s="2">
        <v>3</v>
      </c>
      <c r="I1360" s="2">
        <v>0</v>
      </c>
      <c r="J1360" s="2">
        <v>2</v>
      </c>
      <c r="K1360" s="2">
        <v>128000</v>
      </c>
      <c r="L1360" s="2" t="s">
        <v>13</v>
      </c>
      <c r="M1360" s="2" t="s">
        <v>29</v>
      </c>
      <c r="N1360" s="16">
        <f t="shared" si="0"/>
        <v>93.979441997063148</v>
      </c>
      <c r="O1360" s="16">
        <f t="shared" si="1"/>
        <v>7</v>
      </c>
      <c r="P1360" s="17">
        <f t="shared" si="2"/>
        <v>18285.714285714286</v>
      </c>
      <c r="Q1360" s="18">
        <f t="shared" si="3"/>
        <v>0.2857142857142857</v>
      </c>
      <c r="R1360" s="16" t="str">
        <f t="shared" si="4"/>
        <v>BrkSideTA</v>
      </c>
      <c r="S1360" s="19">
        <f t="shared" si="5"/>
        <v>7306</v>
      </c>
      <c r="T1360" s="20">
        <f t="shared" ca="1" si="6"/>
        <v>37161</v>
      </c>
      <c r="U1360" s="16">
        <f t="shared" ref="U1360:W1360" si="1355">D1360-U$5</f>
        <v>48</v>
      </c>
      <c r="V1360" s="16">
        <f t="shared" si="1355"/>
        <v>49</v>
      </c>
      <c r="W1360" s="16">
        <f t="shared" si="1355"/>
        <v>1028</v>
      </c>
    </row>
    <row r="1361" spans="1:23" ht="15.75" customHeight="1" x14ac:dyDescent="0.2">
      <c r="A1361" s="2">
        <v>6324</v>
      </c>
      <c r="B1361" s="2">
        <v>4</v>
      </c>
      <c r="C1361" s="2">
        <v>6</v>
      </c>
      <c r="D1361" s="2">
        <v>1927</v>
      </c>
      <c r="E1361" s="2">
        <v>1950</v>
      </c>
      <c r="F1361" s="2">
        <v>520</v>
      </c>
      <c r="G1361" s="2">
        <v>1</v>
      </c>
      <c r="H1361" s="2">
        <v>1</v>
      </c>
      <c r="I1361" s="2">
        <v>0</v>
      </c>
      <c r="J1361" s="2">
        <v>1</v>
      </c>
      <c r="K1361" s="2">
        <v>68500</v>
      </c>
      <c r="L1361" s="2" t="s">
        <v>13</v>
      </c>
      <c r="M1361" s="2" t="s">
        <v>29</v>
      </c>
      <c r="N1361" s="16">
        <f t="shared" si="0"/>
        <v>131.73076923076923</v>
      </c>
      <c r="O1361" s="16">
        <f t="shared" si="1"/>
        <v>3</v>
      </c>
      <c r="P1361" s="17">
        <f t="shared" si="2"/>
        <v>22833.333333333332</v>
      </c>
      <c r="Q1361" s="18">
        <f t="shared" si="3"/>
        <v>0.33333333333333331</v>
      </c>
      <c r="R1361" s="16" t="str">
        <f t="shared" si="4"/>
        <v>BrkSideTA</v>
      </c>
      <c r="S1361" s="19">
        <f t="shared" si="5"/>
        <v>9863</v>
      </c>
      <c r="T1361" s="20">
        <f t="shared" ca="1" si="6"/>
        <v>34604</v>
      </c>
      <c r="U1361" s="16">
        <f t="shared" ref="U1361:W1361" si="1356">D1361-U$5</f>
        <v>55</v>
      </c>
      <c r="V1361" s="16">
        <f t="shared" si="1356"/>
        <v>0</v>
      </c>
      <c r="W1361" s="16">
        <f t="shared" si="1356"/>
        <v>186</v>
      </c>
    </row>
    <row r="1362" spans="1:23" ht="15.75" customHeight="1" x14ac:dyDescent="0.2">
      <c r="A1362" s="2">
        <v>8635</v>
      </c>
      <c r="B1362" s="2">
        <v>5</v>
      </c>
      <c r="C1362" s="2">
        <v>5</v>
      </c>
      <c r="D1362" s="2">
        <v>1948</v>
      </c>
      <c r="E1362" s="2">
        <v>2001</v>
      </c>
      <c r="F1362" s="2">
        <v>1285</v>
      </c>
      <c r="G1362" s="2">
        <v>1</v>
      </c>
      <c r="H1362" s="2">
        <v>2</v>
      </c>
      <c r="I1362" s="2">
        <v>0</v>
      </c>
      <c r="J1362" s="2">
        <v>1</v>
      </c>
      <c r="K1362" s="2">
        <v>127000</v>
      </c>
      <c r="L1362" s="2" t="s">
        <v>13</v>
      </c>
      <c r="M1362" s="2" t="s">
        <v>29</v>
      </c>
      <c r="N1362" s="16">
        <f t="shared" si="0"/>
        <v>98.832684824902728</v>
      </c>
      <c r="O1362" s="16">
        <f t="shared" si="1"/>
        <v>4</v>
      </c>
      <c r="P1362" s="17">
        <f t="shared" si="2"/>
        <v>31750</v>
      </c>
      <c r="Q1362" s="18">
        <f t="shared" si="3"/>
        <v>0.25</v>
      </c>
      <c r="R1362" s="16" t="str">
        <f t="shared" si="4"/>
        <v>BrkSideTA</v>
      </c>
      <c r="S1362" s="19">
        <f t="shared" si="5"/>
        <v>17533</v>
      </c>
      <c r="T1362" s="20">
        <f t="shared" ca="1" si="6"/>
        <v>26934</v>
      </c>
      <c r="U1362" s="16">
        <f t="shared" ref="U1362:W1362" si="1357">D1362-U$5</f>
        <v>76</v>
      </c>
      <c r="V1362" s="16">
        <f t="shared" si="1357"/>
        <v>51</v>
      </c>
      <c r="W1362" s="16">
        <f t="shared" si="1357"/>
        <v>951</v>
      </c>
    </row>
    <row r="1363" spans="1:23" ht="15.75" customHeight="1" x14ac:dyDescent="0.2">
      <c r="A1363" s="2">
        <v>13053</v>
      </c>
      <c r="B1363" s="2">
        <v>6</v>
      </c>
      <c r="C1363" s="2">
        <v>7</v>
      </c>
      <c r="D1363" s="2">
        <v>1923</v>
      </c>
      <c r="E1363" s="2">
        <v>2000</v>
      </c>
      <c r="F1363" s="2">
        <v>1848</v>
      </c>
      <c r="G1363" s="2">
        <v>1</v>
      </c>
      <c r="H1363" s="2">
        <v>4</v>
      </c>
      <c r="I1363" s="2">
        <v>1</v>
      </c>
      <c r="J1363" s="2">
        <v>2</v>
      </c>
      <c r="K1363" s="2">
        <v>207000</v>
      </c>
      <c r="L1363" s="2" t="s">
        <v>13</v>
      </c>
      <c r="M1363" s="2" t="s">
        <v>29</v>
      </c>
      <c r="N1363" s="16">
        <f t="shared" si="0"/>
        <v>112.01298701298701</v>
      </c>
      <c r="O1363" s="16">
        <f t="shared" si="1"/>
        <v>8</v>
      </c>
      <c r="P1363" s="17">
        <f t="shared" si="2"/>
        <v>25875</v>
      </c>
      <c r="Q1363" s="18">
        <f t="shared" si="3"/>
        <v>0.125</v>
      </c>
      <c r="R1363" s="16" t="str">
        <f t="shared" si="4"/>
        <v>BrkSideTA</v>
      </c>
      <c r="S1363" s="19">
        <f t="shared" si="5"/>
        <v>8402</v>
      </c>
      <c r="T1363" s="20">
        <f t="shared" ca="1" si="6"/>
        <v>36065</v>
      </c>
      <c r="U1363" s="16">
        <f t="shared" ref="U1363:W1363" si="1358">D1363-U$5</f>
        <v>51</v>
      </c>
      <c r="V1363" s="16">
        <f t="shared" si="1358"/>
        <v>50</v>
      </c>
      <c r="W1363" s="16">
        <f t="shared" si="1358"/>
        <v>1514</v>
      </c>
    </row>
    <row r="1364" spans="1:23" ht="15.75" customHeight="1" x14ac:dyDescent="0.2">
      <c r="A1364" s="2">
        <v>9120</v>
      </c>
      <c r="B1364" s="2">
        <v>7</v>
      </c>
      <c r="C1364" s="2">
        <v>6</v>
      </c>
      <c r="D1364" s="2">
        <v>1925</v>
      </c>
      <c r="E1364" s="2">
        <v>1950</v>
      </c>
      <c r="F1364" s="2">
        <v>1820</v>
      </c>
      <c r="G1364" s="2">
        <v>2</v>
      </c>
      <c r="H1364" s="2">
        <v>4</v>
      </c>
      <c r="I1364" s="2">
        <v>0</v>
      </c>
      <c r="J1364" s="2">
        <v>1</v>
      </c>
      <c r="K1364" s="2">
        <v>184000</v>
      </c>
      <c r="L1364" s="2" t="s">
        <v>17</v>
      </c>
      <c r="M1364" s="2" t="s">
        <v>29</v>
      </c>
      <c r="N1364" s="16">
        <f t="shared" si="0"/>
        <v>101.09890109890109</v>
      </c>
      <c r="O1364" s="16">
        <f t="shared" si="1"/>
        <v>7</v>
      </c>
      <c r="P1364" s="17">
        <f t="shared" si="2"/>
        <v>26285.714285714286</v>
      </c>
      <c r="Q1364" s="18">
        <f t="shared" si="3"/>
        <v>0.2857142857142857</v>
      </c>
      <c r="R1364" s="16" t="str">
        <f t="shared" si="4"/>
        <v>BrkSideGd</v>
      </c>
      <c r="S1364" s="19">
        <f t="shared" si="5"/>
        <v>9133</v>
      </c>
      <c r="T1364" s="20">
        <f t="shared" ca="1" si="6"/>
        <v>35334</v>
      </c>
      <c r="U1364" s="16">
        <f t="shared" ref="U1364:W1364" si="1359">D1364-U$5</f>
        <v>53</v>
      </c>
      <c r="V1364" s="16">
        <f t="shared" si="1359"/>
        <v>0</v>
      </c>
      <c r="W1364" s="16">
        <f t="shared" si="1359"/>
        <v>1486</v>
      </c>
    </row>
    <row r="1365" spans="1:23" ht="15.75" customHeight="1" x14ac:dyDescent="0.2">
      <c r="A1365" s="2">
        <v>9144</v>
      </c>
      <c r="B1365" s="2">
        <v>6</v>
      </c>
      <c r="C1365" s="2">
        <v>4</v>
      </c>
      <c r="D1365" s="2">
        <v>1915</v>
      </c>
      <c r="E1365" s="2">
        <v>2004</v>
      </c>
      <c r="F1365" s="2">
        <v>1716</v>
      </c>
      <c r="G1365" s="2">
        <v>2</v>
      </c>
      <c r="H1365" s="2">
        <v>4</v>
      </c>
      <c r="I1365" s="2">
        <v>0</v>
      </c>
      <c r="J1365" s="2">
        <v>2</v>
      </c>
      <c r="K1365" s="2">
        <v>162500</v>
      </c>
      <c r="L1365" s="2" t="s">
        <v>17</v>
      </c>
      <c r="M1365" s="2" t="s">
        <v>29</v>
      </c>
      <c r="N1365" s="16">
        <f t="shared" si="0"/>
        <v>94.696969696969703</v>
      </c>
      <c r="O1365" s="16">
        <f t="shared" si="1"/>
        <v>8</v>
      </c>
      <c r="P1365" s="17">
        <f t="shared" si="2"/>
        <v>20312.5</v>
      </c>
      <c r="Q1365" s="18">
        <f t="shared" si="3"/>
        <v>0.25</v>
      </c>
      <c r="R1365" s="16" t="str">
        <f t="shared" si="4"/>
        <v>BrkSideGd</v>
      </c>
      <c r="S1365" s="19">
        <f t="shared" si="5"/>
        <v>5480</v>
      </c>
      <c r="T1365" s="20">
        <f t="shared" ca="1" si="6"/>
        <v>38987</v>
      </c>
      <c r="U1365" s="16">
        <f t="shared" ref="U1365:W1365" si="1360">D1365-U$5</f>
        <v>43</v>
      </c>
      <c r="V1365" s="16">
        <f t="shared" si="1360"/>
        <v>54</v>
      </c>
      <c r="W1365" s="16">
        <f t="shared" si="1360"/>
        <v>1382</v>
      </c>
    </row>
    <row r="1366" spans="1:23" ht="15.75" customHeight="1" x14ac:dyDescent="0.2">
      <c r="A1366" s="2">
        <v>9144</v>
      </c>
      <c r="B1366" s="2">
        <v>5</v>
      </c>
      <c r="C1366" s="2">
        <v>5</v>
      </c>
      <c r="D1366" s="2">
        <v>1940</v>
      </c>
      <c r="E1366" s="2">
        <v>1982</v>
      </c>
      <c r="F1366" s="2">
        <v>1505</v>
      </c>
      <c r="G1366" s="2">
        <v>1</v>
      </c>
      <c r="H1366" s="2">
        <v>3</v>
      </c>
      <c r="I1366" s="2">
        <v>0</v>
      </c>
      <c r="J1366" s="2">
        <v>1</v>
      </c>
      <c r="K1366" s="2">
        <v>145000</v>
      </c>
      <c r="L1366" s="2" t="s">
        <v>13</v>
      </c>
      <c r="M1366" s="2" t="s">
        <v>29</v>
      </c>
      <c r="N1366" s="16">
        <f t="shared" si="0"/>
        <v>96.34551495016612</v>
      </c>
      <c r="O1366" s="16">
        <f t="shared" si="1"/>
        <v>5</v>
      </c>
      <c r="P1366" s="17">
        <f t="shared" si="2"/>
        <v>29000</v>
      </c>
      <c r="Q1366" s="18">
        <f t="shared" si="3"/>
        <v>0.2</v>
      </c>
      <c r="R1366" s="16" t="str">
        <f t="shared" si="4"/>
        <v>BrkSideTA</v>
      </c>
      <c r="S1366" s="19">
        <f t="shared" si="5"/>
        <v>14611</v>
      </c>
      <c r="T1366" s="20">
        <f t="shared" ca="1" si="6"/>
        <v>29856</v>
      </c>
      <c r="U1366" s="16">
        <f t="shared" ref="U1366:W1366" si="1361">D1366-U$5</f>
        <v>68</v>
      </c>
      <c r="V1366" s="16">
        <f t="shared" si="1361"/>
        <v>32</v>
      </c>
      <c r="W1366" s="16">
        <f t="shared" si="1361"/>
        <v>1171</v>
      </c>
    </row>
    <row r="1367" spans="1:23" ht="15.75" customHeight="1" x14ac:dyDescent="0.2">
      <c r="A1367" s="2">
        <v>10267</v>
      </c>
      <c r="B1367" s="2">
        <v>6</v>
      </c>
      <c r="C1367" s="2">
        <v>7</v>
      </c>
      <c r="D1367" s="2">
        <v>1918</v>
      </c>
      <c r="E1367" s="2">
        <v>2000</v>
      </c>
      <c r="F1367" s="2">
        <v>838</v>
      </c>
      <c r="G1367" s="2">
        <v>1</v>
      </c>
      <c r="H1367" s="2">
        <v>2</v>
      </c>
      <c r="I1367" s="2">
        <v>0</v>
      </c>
      <c r="J1367" s="2">
        <v>1</v>
      </c>
      <c r="K1367" s="2">
        <v>130000</v>
      </c>
      <c r="L1367" s="2" t="s">
        <v>17</v>
      </c>
      <c r="M1367" s="2" t="s">
        <v>29</v>
      </c>
      <c r="N1367" s="16">
        <f t="shared" si="0"/>
        <v>155.13126491646779</v>
      </c>
      <c r="O1367" s="16">
        <f t="shared" si="1"/>
        <v>4</v>
      </c>
      <c r="P1367" s="17">
        <f t="shared" si="2"/>
        <v>32500</v>
      </c>
      <c r="Q1367" s="18">
        <f t="shared" si="3"/>
        <v>0.25</v>
      </c>
      <c r="R1367" s="16" t="str">
        <f t="shared" si="4"/>
        <v>BrkSideGd</v>
      </c>
      <c r="S1367" s="19">
        <f t="shared" si="5"/>
        <v>6576</v>
      </c>
      <c r="T1367" s="20">
        <f t="shared" ca="1" si="6"/>
        <v>37891</v>
      </c>
      <c r="U1367" s="16">
        <f t="shared" ref="U1367:W1367" si="1362">D1367-U$5</f>
        <v>46</v>
      </c>
      <c r="V1367" s="16">
        <f t="shared" si="1362"/>
        <v>50</v>
      </c>
      <c r="W1367" s="16">
        <f t="shared" si="1362"/>
        <v>504</v>
      </c>
    </row>
    <row r="1368" spans="1:23" ht="15.75" customHeight="1" x14ac:dyDescent="0.2">
      <c r="A1368" s="2">
        <v>8094</v>
      </c>
      <c r="B1368" s="2">
        <v>6</v>
      </c>
      <c r="C1368" s="2">
        <v>8</v>
      </c>
      <c r="D1368" s="2">
        <v>1910</v>
      </c>
      <c r="E1368" s="2">
        <v>1983</v>
      </c>
      <c r="F1368" s="2">
        <v>1984</v>
      </c>
      <c r="G1368" s="2">
        <v>2</v>
      </c>
      <c r="H1368" s="2">
        <v>5</v>
      </c>
      <c r="I1368" s="2">
        <v>0</v>
      </c>
      <c r="J1368" s="2">
        <v>1</v>
      </c>
      <c r="K1368" s="2">
        <v>160000</v>
      </c>
      <c r="L1368" s="2" t="s">
        <v>13</v>
      </c>
      <c r="M1368" s="2" t="s">
        <v>31</v>
      </c>
      <c r="N1368" s="16">
        <f t="shared" si="0"/>
        <v>80.645161290322577</v>
      </c>
      <c r="O1368" s="16">
        <f t="shared" si="1"/>
        <v>8</v>
      </c>
      <c r="P1368" s="17">
        <f t="shared" si="2"/>
        <v>20000</v>
      </c>
      <c r="Q1368" s="18">
        <f t="shared" si="3"/>
        <v>0.25</v>
      </c>
      <c r="R1368" s="16" t="str">
        <f t="shared" si="4"/>
        <v>OldTownTA</v>
      </c>
      <c r="S1368" s="19">
        <f t="shared" si="5"/>
        <v>3654</v>
      </c>
      <c r="T1368" s="20">
        <f t="shared" ca="1" si="6"/>
        <v>40813</v>
      </c>
      <c r="U1368" s="16">
        <f t="shared" ref="U1368:W1368" si="1363">D1368-U$5</f>
        <v>38</v>
      </c>
      <c r="V1368" s="16">
        <f t="shared" si="1363"/>
        <v>33</v>
      </c>
      <c r="W1368" s="16">
        <f t="shared" si="1363"/>
        <v>1650</v>
      </c>
    </row>
    <row r="1369" spans="1:23" ht="15.75" customHeight="1" x14ac:dyDescent="0.2">
      <c r="A1369" s="2">
        <v>5100</v>
      </c>
      <c r="B1369" s="2">
        <v>8</v>
      </c>
      <c r="C1369" s="2">
        <v>7</v>
      </c>
      <c r="D1369" s="2">
        <v>1925</v>
      </c>
      <c r="E1369" s="2">
        <v>1996</v>
      </c>
      <c r="F1369" s="2">
        <v>1666</v>
      </c>
      <c r="G1369" s="2">
        <v>1</v>
      </c>
      <c r="H1369" s="2">
        <v>3</v>
      </c>
      <c r="I1369" s="2">
        <v>1</v>
      </c>
      <c r="J1369" s="2">
        <v>1</v>
      </c>
      <c r="K1369" s="2">
        <v>161000</v>
      </c>
      <c r="L1369" s="2" t="s">
        <v>17</v>
      </c>
      <c r="M1369" s="2" t="s">
        <v>31</v>
      </c>
      <c r="N1369" s="16">
        <f t="shared" si="0"/>
        <v>96.638655462184872</v>
      </c>
      <c r="O1369" s="16">
        <f t="shared" si="1"/>
        <v>6</v>
      </c>
      <c r="P1369" s="17">
        <f t="shared" si="2"/>
        <v>26833.333333333332</v>
      </c>
      <c r="Q1369" s="18">
        <f t="shared" si="3"/>
        <v>0.16666666666666666</v>
      </c>
      <c r="R1369" s="16" t="str">
        <f t="shared" si="4"/>
        <v>OldTownGd</v>
      </c>
      <c r="S1369" s="19">
        <f t="shared" si="5"/>
        <v>9133</v>
      </c>
      <c r="T1369" s="20">
        <f t="shared" ca="1" si="6"/>
        <v>35334</v>
      </c>
      <c r="U1369" s="16">
        <f t="shared" ref="U1369:W1369" si="1364">D1369-U$5</f>
        <v>53</v>
      </c>
      <c r="V1369" s="16">
        <f t="shared" si="1364"/>
        <v>46</v>
      </c>
      <c r="W1369" s="16">
        <f t="shared" si="1364"/>
        <v>1332</v>
      </c>
    </row>
    <row r="1370" spans="1:23" ht="15.75" customHeight="1" x14ac:dyDescent="0.2">
      <c r="A1370" s="2">
        <v>4347</v>
      </c>
      <c r="B1370" s="2">
        <v>6</v>
      </c>
      <c r="C1370" s="2">
        <v>8</v>
      </c>
      <c r="D1370" s="2">
        <v>1910</v>
      </c>
      <c r="E1370" s="2">
        <v>1950</v>
      </c>
      <c r="F1370" s="2">
        <v>1609</v>
      </c>
      <c r="G1370" s="2">
        <v>1</v>
      </c>
      <c r="H1370" s="2">
        <v>3</v>
      </c>
      <c r="I1370" s="2">
        <v>0</v>
      </c>
      <c r="J1370" s="2">
        <v>1</v>
      </c>
      <c r="K1370" s="2">
        <v>127500</v>
      </c>
      <c r="L1370" s="2" t="s">
        <v>13</v>
      </c>
      <c r="M1370" s="2" t="s">
        <v>31</v>
      </c>
      <c r="N1370" s="16">
        <f t="shared" si="0"/>
        <v>79.241765071472969</v>
      </c>
      <c r="O1370" s="16">
        <f t="shared" si="1"/>
        <v>5</v>
      </c>
      <c r="P1370" s="17">
        <f t="shared" si="2"/>
        <v>25500</v>
      </c>
      <c r="Q1370" s="18">
        <f t="shared" si="3"/>
        <v>0.2</v>
      </c>
      <c r="R1370" s="16" t="str">
        <f t="shared" si="4"/>
        <v>OldTownTA</v>
      </c>
      <c r="S1370" s="19">
        <f t="shared" si="5"/>
        <v>3654</v>
      </c>
      <c r="T1370" s="20">
        <f t="shared" ca="1" si="6"/>
        <v>40813</v>
      </c>
      <c r="U1370" s="16">
        <f t="shared" ref="U1370:W1370" si="1365">D1370-U$5</f>
        <v>38</v>
      </c>
      <c r="V1370" s="16">
        <f t="shared" si="1365"/>
        <v>0</v>
      </c>
      <c r="W1370" s="16">
        <f t="shared" si="1365"/>
        <v>1275</v>
      </c>
    </row>
    <row r="1371" spans="1:23" ht="15.75" customHeight="1" x14ac:dyDescent="0.2">
      <c r="A1371" s="2">
        <v>6291</v>
      </c>
      <c r="B1371" s="2">
        <v>6</v>
      </c>
      <c r="C1371" s="2">
        <v>6</v>
      </c>
      <c r="D1371" s="2">
        <v>1930</v>
      </c>
      <c r="E1371" s="2">
        <v>1950</v>
      </c>
      <c r="F1371" s="2">
        <v>768</v>
      </c>
      <c r="G1371" s="2">
        <v>1</v>
      </c>
      <c r="H1371" s="2">
        <v>1</v>
      </c>
      <c r="I1371" s="2">
        <v>0</v>
      </c>
      <c r="J1371" s="2">
        <v>2</v>
      </c>
      <c r="K1371" s="2">
        <v>93850</v>
      </c>
      <c r="L1371" s="2" t="s">
        <v>17</v>
      </c>
      <c r="M1371" s="2" t="s">
        <v>32</v>
      </c>
      <c r="N1371" s="16">
        <f t="shared" si="0"/>
        <v>122.20052083333333</v>
      </c>
      <c r="O1371" s="16">
        <f t="shared" si="1"/>
        <v>4</v>
      </c>
      <c r="P1371" s="17">
        <f t="shared" si="2"/>
        <v>23462.5</v>
      </c>
      <c r="Q1371" s="18">
        <f t="shared" si="3"/>
        <v>0.25</v>
      </c>
      <c r="R1371" s="16" t="str">
        <f t="shared" si="4"/>
        <v>IDOTRRGd</v>
      </c>
      <c r="S1371" s="19">
        <f t="shared" si="5"/>
        <v>10959</v>
      </c>
      <c r="T1371" s="20">
        <f t="shared" ca="1" si="6"/>
        <v>33508</v>
      </c>
      <c r="U1371" s="16">
        <f t="shared" ref="U1371:W1371" si="1366">D1371-U$5</f>
        <v>58</v>
      </c>
      <c r="V1371" s="16">
        <f t="shared" si="1366"/>
        <v>0</v>
      </c>
      <c r="W1371" s="16">
        <f t="shared" si="1366"/>
        <v>434</v>
      </c>
    </row>
    <row r="1372" spans="1:23" ht="15.75" customHeight="1" x14ac:dyDescent="0.2">
      <c r="A1372" s="2">
        <v>10266</v>
      </c>
      <c r="B1372" s="2">
        <v>6</v>
      </c>
      <c r="C1372" s="2">
        <v>6</v>
      </c>
      <c r="D1372" s="2">
        <v>1952</v>
      </c>
      <c r="E1372" s="2">
        <v>1952</v>
      </c>
      <c r="F1372" s="2">
        <v>1536</v>
      </c>
      <c r="G1372" s="2">
        <v>1</v>
      </c>
      <c r="H1372" s="2">
        <v>4</v>
      </c>
      <c r="I1372" s="2">
        <v>0</v>
      </c>
      <c r="J1372" s="2">
        <v>1</v>
      </c>
      <c r="K1372" s="2">
        <v>136000</v>
      </c>
      <c r="L1372" s="2" t="s">
        <v>13</v>
      </c>
      <c r="M1372" s="2" t="s">
        <v>32</v>
      </c>
      <c r="N1372" s="16">
        <f t="shared" si="0"/>
        <v>88.541666666666671</v>
      </c>
      <c r="O1372" s="16">
        <f t="shared" si="1"/>
        <v>6</v>
      </c>
      <c r="P1372" s="17">
        <f t="shared" si="2"/>
        <v>22666.666666666668</v>
      </c>
      <c r="Q1372" s="18">
        <f t="shared" si="3"/>
        <v>0.16666666666666666</v>
      </c>
      <c r="R1372" s="16" t="str">
        <f t="shared" si="4"/>
        <v>IDOTRRTA</v>
      </c>
      <c r="S1372" s="19">
        <f t="shared" si="5"/>
        <v>18994</v>
      </c>
      <c r="T1372" s="20">
        <f t="shared" ca="1" si="6"/>
        <v>25473</v>
      </c>
      <c r="U1372" s="16">
        <f t="shared" ref="U1372:W1372" si="1367">D1372-U$5</f>
        <v>80</v>
      </c>
      <c r="V1372" s="16">
        <f t="shared" si="1367"/>
        <v>2</v>
      </c>
      <c r="W1372" s="16">
        <f t="shared" si="1367"/>
        <v>1202</v>
      </c>
    </row>
    <row r="1373" spans="1:23" ht="15.75" customHeight="1" x14ac:dyDescent="0.2">
      <c r="A1373" s="2">
        <v>6876</v>
      </c>
      <c r="B1373" s="2">
        <v>6</v>
      </c>
      <c r="C1373" s="2">
        <v>6</v>
      </c>
      <c r="D1373" s="2">
        <v>1938</v>
      </c>
      <c r="E1373" s="2">
        <v>1958</v>
      </c>
      <c r="F1373" s="2">
        <v>1969</v>
      </c>
      <c r="G1373" s="2">
        <v>2</v>
      </c>
      <c r="H1373" s="2">
        <v>4</v>
      </c>
      <c r="I1373" s="2">
        <v>1</v>
      </c>
      <c r="J1373" s="2">
        <v>2</v>
      </c>
      <c r="K1373" s="2">
        <v>141000</v>
      </c>
      <c r="L1373" s="2" t="s">
        <v>13</v>
      </c>
      <c r="M1373" s="2" t="s">
        <v>32</v>
      </c>
      <c r="N1373" s="16">
        <f t="shared" si="0"/>
        <v>71.609954291518534</v>
      </c>
      <c r="O1373" s="16">
        <f t="shared" si="1"/>
        <v>9</v>
      </c>
      <c r="P1373" s="17">
        <f t="shared" si="2"/>
        <v>15666.666666666666</v>
      </c>
      <c r="Q1373" s="18">
        <f t="shared" si="3"/>
        <v>0.22222222222222221</v>
      </c>
      <c r="R1373" s="16" t="str">
        <f t="shared" si="4"/>
        <v>IDOTRRTA</v>
      </c>
      <c r="S1373" s="19">
        <f t="shared" si="5"/>
        <v>13881</v>
      </c>
      <c r="T1373" s="20">
        <f t="shared" ca="1" si="6"/>
        <v>30586</v>
      </c>
      <c r="U1373" s="16">
        <f t="shared" ref="U1373:W1373" si="1368">D1373-U$5</f>
        <v>66</v>
      </c>
      <c r="V1373" s="16">
        <f t="shared" si="1368"/>
        <v>8</v>
      </c>
      <c r="W1373" s="16">
        <f t="shared" si="1368"/>
        <v>1635</v>
      </c>
    </row>
    <row r="1374" spans="1:23" ht="15.75" customHeight="1" x14ac:dyDescent="0.2">
      <c r="A1374" s="2">
        <v>10320</v>
      </c>
      <c r="B1374" s="2">
        <v>5</v>
      </c>
      <c r="C1374" s="2">
        <v>6</v>
      </c>
      <c r="D1374" s="2">
        <v>1915</v>
      </c>
      <c r="E1374" s="2">
        <v>1978</v>
      </c>
      <c r="F1374" s="2">
        <v>1308</v>
      </c>
      <c r="G1374" s="2">
        <v>2</v>
      </c>
      <c r="H1374" s="2">
        <v>2</v>
      </c>
      <c r="I1374" s="2">
        <v>0</v>
      </c>
      <c r="J1374" s="2">
        <v>2</v>
      </c>
      <c r="K1374" s="2">
        <v>120000</v>
      </c>
      <c r="L1374" s="2" t="s">
        <v>26</v>
      </c>
      <c r="M1374" s="2" t="s">
        <v>32</v>
      </c>
      <c r="N1374" s="16">
        <f t="shared" si="0"/>
        <v>91.743119266055047</v>
      </c>
      <c r="O1374" s="16">
        <f t="shared" si="1"/>
        <v>6</v>
      </c>
      <c r="P1374" s="17">
        <f t="shared" si="2"/>
        <v>20000</v>
      </c>
      <c r="Q1374" s="18">
        <f t="shared" si="3"/>
        <v>0.33333333333333331</v>
      </c>
      <c r="R1374" s="16" t="str">
        <f t="shared" si="4"/>
        <v>IDOTRRFa</v>
      </c>
      <c r="S1374" s="19">
        <f t="shared" si="5"/>
        <v>5480</v>
      </c>
      <c r="T1374" s="20">
        <f t="shared" ca="1" si="6"/>
        <v>38987</v>
      </c>
      <c r="U1374" s="16">
        <f t="shared" ref="U1374:W1374" si="1369">D1374-U$5</f>
        <v>43</v>
      </c>
      <c r="V1374" s="16">
        <f t="shared" si="1369"/>
        <v>28</v>
      </c>
      <c r="W1374" s="16">
        <f t="shared" si="1369"/>
        <v>974</v>
      </c>
    </row>
    <row r="1375" spans="1:23" ht="15.75" customHeight="1" x14ac:dyDescent="0.2">
      <c r="A1375" s="2">
        <v>7200</v>
      </c>
      <c r="B1375" s="2">
        <v>6</v>
      </c>
      <c r="C1375" s="2">
        <v>7</v>
      </c>
      <c r="D1375" s="2">
        <v>1925</v>
      </c>
      <c r="E1375" s="2">
        <v>1992</v>
      </c>
      <c r="F1375" s="2">
        <v>1040</v>
      </c>
      <c r="G1375" s="2">
        <v>1</v>
      </c>
      <c r="H1375" s="2">
        <v>2</v>
      </c>
      <c r="I1375" s="2">
        <v>0</v>
      </c>
      <c r="J1375" s="2">
        <v>2</v>
      </c>
      <c r="K1375" s="2">
        <v>127500</v>
      </c>
      <c r="L1375" s="2" t="s">
        <v>13</v>
      </c>
      <c r="M1375" s="2" t="s">
        <v>32</v>
      </c>
      <c r="N1375" s="16">
        <f t="shared" si="0"/>
        <v>122.59615384615384</v>
      </c>
      <c r="O1375" s="16">
        <f t="shared" si="1"/>
        <v>5</v>
      </c>
      <c r="P1375" s="17">
        <f t="shared" si="2"/>
        <v>25500</v>
      </c>
      <c r="Q1375" s="18">
        <f t="shared" si="3"/>
        <v>0.2</v>
      </c>
      <c r="R1375" s="16" t="str">
        <f t="shared" si="4"/>
        <v>IDOTRRTA</v>
      </c>
      <c r="S1375" s="19">
        <f t="shared" si="5"/>
        <v>9133</v>
      </c>
      <c r="T1375" s="20">
        <f t="shared" ca="1" si="6"/>
        <v>35334</v>
      </c>
      <c r="U1375" s="16">
        <f t="shared" ref="U1375:W1375" si="1370">D1375-U$5</f>
        <v>53</v>
      </c>
      <c r="V1375" s="16">
        <f t="shared" si="1370"/>
        <v>42</v>
      </c>
      <c r="W1375" s="16">
        <f t="shared" si="1370"/>
        <v>706</v>
      </c>
    </row>
    <row r="1376" spans="1:23" ht="15.75" customHeight="1" x14ac:dyDescent="0.2">
      <c r="A1376" s="2">
        <v>7006</v>
      </c>
      <c r="B1376" s="2">
        <v>6</v>
      </c>
      <c r="C1376" s="2">
        <v>6</v>
      </c>
      <c r="D1376" s="2">
        <v>1925</v>
      </c>
      <c r="E1376" s="2">
        <v>1950</v>
      </c>
      <c r="F1376" s="2">
        <v>1236</v>
      </c>
      <c r="G1376" s="2">
        <v>2</v>
      </c>
      <c r="H1376" s="2">
        <v>3</v>
      </c>
      <c r="I1376" s="2">
        <v>1</v>
      </c>
      <c r="J1376" s="2">
        <v>1</v>
      </c>
      <c r="K1376" s="2">
        <v>127000</v>
      </c>
      <c r="L1376" s="2" t="s">
        <v>13</v>
      </c>
      <c r="M1376" s="2" t="s">
        <v>32</v>
      </c>
      <c r="N1376" s="16">
        <f t="shared" si="0"/>
        <v>102.75080906148867</v>
      </c>
      <c r="O1376" s="16">
        <f t="shared" si="1"/>
        <v>7</v>
      </c>
      <c r="P1376" s="17">
        <f t="shared" si="2"/>
        <v>18142.857142857141</v>
      </c>
      <c r="Q1376" s="18">
        <f t="shared" si="3"/>
        <v>0.2857142857142857</v>
      </c>
      <c r="R1376" s="16" t="str">
        <f t="shared" si="4"/>
        <v>IDOTRRTA</v>
      </c>
      <c r="S1376" s="19">
        <f t="shared" si="5"/>
        <v>9133</v>
      </c>
      <c r="T1376" s="20">
        <f t="shared" ca="1" si="6"/>
        <v>35334</v>
      </c>
      <c r="U1376" s="16">
        <f t="shared" ref="U1376:W1376" si="1371">D1376-U$5</f>
        <v>53</v>
      </c>
      <c r="V1376" s="16">
        <f t="shared" si="1371"/>
        <v>0</v>
      </c>
      <c r="W1376" s="16">
        <f t="shared" si="1371"/>
        <v>902</v>
      </c>
    </row>
    <row r="1377" spans="1:23" ht="15.75" customHeight="1" x14ac:dyDescent="0.2">
      <c r="A1377" s="2">
        <v>7920</v>
      </c>
      <c r="B1377" s="2">
        <v>6</v>
      </c>
      <c r="C1377" s="2">
        <v>7</v>
      </c>
      <c r="D1377" s="2">
        <v>1920</v>
      </c>
      <c r="E1377" s="2">
        <v>1950</v>
      </c>
      <c r="F1377" s="2">
        <v>1406</v>
      </c>
      <c r="G1377" s="2">
        <v>1</v>
      </c>
      <c r="H1377" s="2">
        <v>3</v>
      </c>
      <c r="I1377" s="2">
        <v>0</v>
      </c>
      <c r="J1377" s="2">
        <v>0</v>
      </c>
      <c r="K1377" s="2">
        <v>89500</v>
      </c>
      <c r="L1377" s="2" t="s">
        <v>26</v>
      </c>
      <c r="M1377" s="2" t="s">
        <v>32</v>
      </c>
      <c r="N1377" s="16">
        <f t="shared" si="0"/>
        <v>63.655761024182077</v>
      </c>
      <c r="O1377" s="16">
        <f t="shared" si="1"/>
        <v>4</v>
      </c>
      <c r="P1377" s="17">
        <f t="shared" si="2"/>
        <v>22375</v>
      </c>
      <c r="Q1377" s="18">
        <f t="shared" si="3"/>
        <v>0.25</v>
      </c>
      <c r="R1377" s="16" t="str">
        <f t="shared" si="4"/>
        <v>IDOTRRFa</v>
      </c>
      <c r="S1377" s="19">
        <f t="shared" si="5"/>
        <v>7306</v>
      </c>
      <c r="T1377" s="20">
        <f t="shared" ca="1" si="6"/>
        <v>37161</v>
      </c>
      <c r="U1377" s="16">
        <f t="shared" ref="U1377:W1377" si="1372">D1377-U$5</f>
        <v>48</v>
      </c>
      <c r="V1377" s="16">
        <f t="shared" si="1372"/>
        <v>0</v>
      </c>
      <c r="W1377" s="16">
        <f t="shared" si="1372"/>
        <v>1072</v>
      </c>
    </row>
    <row r="1378" spans="1:23" ht="15.75" customHeight="1" x14ac:dyDescent="0.2">
      <c r="A1378" s="2">
        <v>8235</v>
      </c>
      <c r="B1378" s="2">
        <v>5</v>
      </c>
      <c r="C1378" s="2">
        <v>7</v>
      </c>
      <c r="D1378" s="2">
        <v>1955</v>
      </c>
      <c r="E1378" s="2">
        <v>1995</v>
      </c>
      <c r="F1378" s="2">
        <v>825</v>
      </c>
      <c r="G1378" s="2">
        <v>1</v>
      </c>
      <c r="H1378" s="2">
        <v>2</v>
      </c>
      <c r="I1378" s="2">
        <v>0</v>
      </c>
      <c r="J1378" s="2">
        <v>2</v>
      </c>
      <c r="K1378" s="2">
        <v>125000</v>
      </c>
      <c r="L1378" s="2" t="s">
        <v>17</v>
      </c>
      <c r="M1378" s="2" t="s">
        <v>31</v>
      </c>
      <c r="N1378" s="16">
        <f t="shared" si="0"/>
        <v>151.5151515151515</v>
      </c>
      <c r="O1378" s="16">
        <f t="shared" si="1"/>
        <v>5</v>
      </c>
      <c r="P1378" s="17">
        <f t="shared" si="2"/>
        <v>25000</v>
      </c>
      <c r="Q1378" s="18">
        <f t="shared" si="3"/>
        <v>0.2</v>
      </c>
      <c r="R1378" s="16" t="str">
        <f t="shared" si="4"/>
        <v>OldTownGd</v>
      </c>
      <c r="S1378" s="19">
        <f t="shared" si="5"/>
        <v>20090</v>
      </c>
      <c r="T1378" s="20">
        <f t="shared" ca="1" si="6"/>
        <v>24377</v>
      </c>
      <c r="U1378" s="16">
        <f t="shared" ref="U1378:W1378" si="1373">D1378-U$5</f>
        <v>83</v>
      </c>
      <c r="V1378" s="16">
        <f t="shared" si="1373"/>
        <v>45</v>
      </c>
      <c r="W1378" s="16">
        <f t="shared" si="1373"/>
        <v>491</v>
      </c>
    </row>
    <row r="1379" spans="1:23" ht="15.75" customHeight="1" x14ac:dyDescent="0.2">
      <c r="A1379" s="2">
        <v>5586</v>
      </c>
      <c r="B1379" s="2">
        <v>6</v>
      </c>
      <c r="C1379" s="2">
        <v>7</v>
      </c>
      <c r="D1379" s="2">
        <v>1920</v>
      </c>
      <c r="E1379" s="2">
        <v>1998</v>
      </c>
      <c r="F1379" s="2">
        <v>1198</v>
      </c>
      <c r="G1379" s="2">
        <v>1</v>
      </c>
      <c r="H1379" s="2">
        <v>4</v>
      </c>
      <c r="I1379" s="2">
        <v>0</v>
      </c>
      <c r="J1379" s="2">
        <v>0</v>
      </c>
      <c r="K1379" s="2">
        <v>79900</v>
      </c>
      <c r="L1379" s="2" t="s">
        <v>13</v>
      </c>
      <c r="M1379" s="2" t="s">
        <v>31</v>
      </c>
      <c r="N1379" s="16">
        <f t="shared" si="0"/>
        <v>66.694490818030047</v>
      </c>
      <c r="O1379" s="16">
        <f t="shared" si="1"/>
        <v>5</v>
      </c>
      <c r="P1379" s="17">
        <f t="shared" si="2"/>
        <v>15980</v>
      </c>
      <c r="Q1379" s="18">
        <f t="shared" si="3"/>
        <v>0.2</v>
      </c>
      <c r="R1379" s="16" t="str">
        <f t="shared" si="4"/>
        <v>OldTownTA</v>
      </c>
      <c r="S1379" s="19">
        <f t="shared" si="5"/>
        <v>7306</v>
      </c>
      <c r="T1379" s="20">
        <f t="shared" ca="1" si="6"/>
        <v>37161</v>
      </c>
      <c r="U1379" s="16">
        <f t="shared" ref="U1379:W1379" si="1374">D1379-U$5</f>
        <v>48</v>
      </c>
      <c r="V1379" s="16">
        <f t="shared" si="1374"/>
        <v>48</v>
      </c>
      <c r="W1379" s="16">
        <f t="shared" si="1374"/>
        <v>864</v>
      </c>
    </row>
    <row r="1380" spans="1:23" ht="15.75" customHeight="1" x14ac:dyDescent="0.2">
      <c r="A1380" s="2">
        <v>10320</v>
      </c>
      <c r="B1380" s="2">
        <v>5</v>
      </c>
      <c r="C1380" s="2">
        <v>8</v>
      </c>
      <c r="D1380" s="2">
        <v>1912</v>
      </c>
      <c r="E1380" s="2">
        <v>1991</v>
      </c>
      <c r="F1380" s="2">
        <v>759</v>
      </c>
      <c r="G1380" s="2">
        <v>1</v>
      </c>
      <c r="H1380" s="2">
        <v>1</v>
      </c>
      <c r="I1380" s="2">
        <v>0</v>
      </c>
      <c r="J1380" s="2">
        <v>2</v>
      </c>
      <c r="K1380" s="2">
        <v>85000</v>
      </c>
      <c r="L1380" s="2" t="s">
        <v>13</v>
      </c>
      <c r="M1380" s="2" t="s">
        <v>32</v>
      </c>
      <c r="N1380" s="16">
        <f t="shared" si="0"/>
        <v>111.98945981554677</v>
      </c>
      <c r="O1380" s="16">
        <f t="shared" si="1"/>
        <v>4</v>
      </c>
      <c r="P1380" s="17">
        <f t="shared" si="2"/>
        <v>21250</v>
      </c>
      <c r="Q1380" s="18">
        <f t="shared" si="3"/>
        <v>0.25</v>
      </c>
      <c r="R1380" s="16" t="str">
        <f t="shared" si="4"/>
        <v>IDOTRRTA</v>
      </c>
      <c r="S1380" s="19">
        <f t="shared" si="5"/>
        <v>4384</v>
      </c>
      <c r="T1380" s="20">
        <f t="shared" ca="1" si="6"/>
        <v>40083</v>
      </c>
      <c r="U1380" s="16">
        <f t="shared" ref="U1380:W1380" si="1375">D1380-U$5</f>
        <v>40</v>
      </c>
      <c r="V1380" s="16">
        <f t="shared" si="1375"/>
        <v>41</v>
      </c>
      <c r="W1380" s="16">
        <f t="shared" si="1375"/>
        <v>425</v>
      </c>
    </row>
    <row r="1381" spans="1:23" ht="15.75" customHeight="1" x14ac:dyDescent="0.2">
      <c r="A1381" s="2">
        <v>10320</v>
      </c>
      <c r="B1381" s="2">
        <v>3</v>
      </c>
      <c r="C1381" s="2">
        <v>3</v>
      </c>
      <c r="D1381" s="2">
        <v>1915</v>
      </c>
      <c r="E1381" s="2">
        <v>1950</v>
      </c>
      <c r="F1381" s="2">
        <v>1344</v>
      </c>
      <c r="G1381" s="2">
        <v>2</v>
      </c>
      <c r="H1381" s="2">
        <v>3</v>
      </c>
      <c r="I1381" s="2">
        <v>0</v>
      </c>
      <c r="J1381" s="2">
        <v>0</v>
      </c>
      <c r="K1381" s="2">
        <v>82375</v>
      </c>
      <c r="L1381" s="2" t="s">
        <v>26</v>
      </c>
      <c r="M1381" s="2" t="s">
        <v>32</v>
      </c>
      <c r="N1381" s="16">
        <f t="shared" si="0"/>
        <v>61.29092261904762</v>
      </c>
      <c r="O1381" s="16">
        <f t="shared" si="1"/>
        <v>5</v>
      </c>
      <c r="P1381" s="17">
        <f t="shared" si="2"/>
        <v>16475</v>
      </c>
      <c r="Q1381" s="18">
        <f t="shared" si="3"/>
        <v>0.4</v>
      </c>
      <c r="R1381" s="16" t="str">
        <f t="shared" si="4"/>
        <v>IDOTRRFa</v>
      </c>
      <c r="S1381" s="19">
        <f t="shared" si="5"/>
        <v>5480</v>
      </c>
      <c r="T1381" s="20">
        <f t="shared" ca="1" si="6"/>
        <v>38987</v>
      </c>
      <c r="U1381" s="16">
        <f t="shared" ref="U1381:W1381" si="1376">D1381-U$5</f>
        <v>43</v>
      </c>
      <c r="V1381" s="16">
        <f t="shared" si="1376"/>
        <v>0</v>
      </c>
      <c r="W1381" s="16">
        <f t="shared" si="1376"/>
        <v>1010</v>
      </c>
    </row>
    <row r="1382" spans="1:23" ht="15.75" customHeight="1" x14ac:dyDescent="0.2">
      <c r="A1382" s="2">
        <v>10320</v>
      </c>
      <c r="B1382" s="2">
        <v>6</v>
      </c>
      <c r="C1382" s="2">
        <v>7</v>
      </c>
      <c r="D1382" s="2">
        <v>1906</v>
      </c>
      <c r="E1382" s="2">
        <v>1995</v>
      </c>
      <c r="F1382" s="2">
        <v>1469</v>
      </c>
      <c r="G1382" s="2">
        <v>1</v>
      </c>
      <c r="H1382" s="2">
        <v>3</v>
      </c>
      <c r="I1382" s="2">
        <v>0</v>
      </c>
      <c r="J1382" s="2">
        <v>1</v>
      </c>
      <c r="K1382" s="2">
        <v>135000</v>
      </c>
      <c r="L1382" s="2" t="s">
        <v>13</v>
      </c>
      <c r="M1382" s="2" t="s">
        <v>32</v>
      </c>
      <c r="N1382" s="16">
        <f t="shared" si="0"/>
        <v>91.899251191286595</v>
      </c>
      <c r="O1382" s="16">
        <f t="shared" si="1"/>
        <v>5</v>
      </c>
      <c r="P1382" s="17">
        <f t="shared" si="2"/>
        <v>27000</v>
      </c>
      <c r="Q1382" s="18">
        <f t="shared" si="3"/>
        <v>0.2</v>
      </c>
      <c r="R1382" s="16" t="str">
        <f t="shared" si="4"/>
        <v>IDOTRRTA</v>
      </c>
      <c r="S1382" s="19">
        <f t="shared" si="5"/>
        <v>2193</v>
      </c>
      <c r="T1382" s="20">
        <f t="shared" ca="1" si="6"/>
        <v>42274</v>
      </c>
      <c r="U1382" s="16">
        <f t="shared" ref="U1382:W1382" si="1377">D1382-U$5</f>
        <v>34</v>
      </c>
      <c r="V1382" s="16">
        <f t="shared" si="1377"/>
        <v>45</v>
      </c>
      <c r="W1382" s="16">
        <f t="shared" si="1377"/>
        <v>1135</v>
      </c>
    </row>
    <row r="1383" spans="1:23" ht="15.75" customHeight="1" x14ac:dyDescent="0.2">
      <c r="A1383" s="2">
        <v>9488</v>
      </c>
      <c r="B1383" s="2">
        <v>5</v>
      </c>
      <c r="C1383" s="2">
        <v>6</v>
      </c>
      <c r="D1383" s="2">
        <v>1947</v>
      </c>
      <c r="E1383" s="2">
        <v>1993</v>
      </c>
      <c r="F1383" s="2">
        <v>1054</v>
      </c>
      <c r="G1383" s="2">
        <v>1</v>
      </c>
      <c r="H1383" s="2">
        <v>3</v>
      </c>
      <c r="I1383" s="2">
        <v>0</v>
      </c>
      <c r="J1383" s="2">
        <v>1</v>
      </c>
      <c r="K1383" s="2">
        <v>124000</v>
      </c>
      <c r="L1383" s="2" t="s">
        <v>13</v>
      </c>
      <c r="M1383" s="2" t="s">
        <v>27</v>
      </c>
      <c r="N1383" s="16">
        <f t="shared" si="0"/>
        <v>117.64705882352941</v>
      </c>
      <c r="O1383" s="16">
        <f t="shared" si="1"/>
        <v>5</v>
      </c>
      <c r="P1383" s="17">
        <f t="shared" si="2"/>
        <v>24800</v>
      </c>
      <c r="Q1383" s="18">
        <f t="shared" si="3"/>
        <v>0.2</v>
      </c>
      <c r="R1383" s="16" t="str">
        <f t="shared" si="4"/>
        <v>SawyerTA</v>
      </c>
      <c r="S1383" s="19">
        <f t="shared" si="5"/>
        <v>17168</v>
      </c>
      <c r="T1383" s="20">
        <f t="shared" ca="1" si="6"/>
        <v>27299</v>
      </c>
      <c r="U1383" s="16">
        <f t="shared" ref="U1383:W1383" si="1378">D1383-U$5</f>
        <v>75</v>
      </c>
      <c r="V1383" s="16">
        <f t="shared" si="1378"/>
        <v>43</v>
      </c>
      <c r="W1383" s="16">
        <f t="shared" si="1378"/>
        <v>720</v>
      </c>
    </row>
    <row r="1384" spans="1:23" ht="15.75" customHeight="1" x14ac:dyDescent="0.2">
      <c r="A1384" s="2">
        <v>8250</v>
      </c>
      <c r="B1384" s="2">
        <v>5</v>
      </c>
      <c r="C1384" s="2">
        <v>5</v>
      </c>
      <c r="D1384" s="2">
        <v>1968</v>
      </c>
      <c r="E1384" s="2">
        <v>1968</v>
      </c>
      <c r="F1384" s="2">
        <v>1211</v>
      </c>
      <c r="G1384" s="2">
        <v>1</v>
      </c>
      <c r="H1384" s="2">
        <v>3</v>
      </c>
      <c r="I1384" s="2">
        <v>1</v>
      </c>
      <c r="J1384" s="2">
        <v>1</v>
      </c>
      <c r="K1384" s="2">
        <v>134000</v>
      </c>
      <c r="L1384" s="2" t="s">
        <v>13</v>
      </c>
      <c r="M1384" s="2" t="s">
        <v>27</v>
      </c>
      <c r="N1384" s="16">
        <f t="shared" si="0"/>
        <v>110.6523534269199</v>
      </c>
      <c r="O1384" s="16">
        <f t="shared" si="1"/>
        <v>6</v>
      </c>
      <c r="P1384" s="17">
        <f t="shared" si="2"/>
        <v>22333.333333333332</v>
      </c>
      <c r="Q1384" s="18">
        <f t="shared" si="3"/>
        <v>0.16666666666666666</v>
      </c>
      <c r="R1384" s="16" t="str">
        <f t="shared" si="4"/>
        <v>SawyerTA</v>
      </c>
      <c r="S1384" s="19">
        <f t="shared" si="5"/>
        <v>24838</v>
      </c>
      <c r="T1384" s="20">
        <f t="shared" ca="1" si="6"/>
        <v>19629</v>
      </c>
      <c r="U1384" s="16">
        <f t="shared" ref="U1384:W1384" si="1379">D1384-U$5</f>
        <v>96</v>
      </c>
      <c r="V1384" s="16">
        <f t="shared" si="1379"/>
        <v>18</v>
      </c>
      <c r="W1384" s="16">
        <f t="shared" si="1379"/>
        <v>877</v>
      </c>
    </row>
    <row r="1385" spans="1:23" ht="15.75" customHeight="1" x14ac:dyDescent="0.2">
      <c r="A1385" s="2">
        <v>21286</v>
      </c>
      <c r="B1385" s="2">
        <v>5</v>
      </c>
      <c r="C1385" s="2">
        <v>5</v>
      </c>
      <c r="D1385" s="2">
        <v>1948</v>
      </c>
      <c r="E1385" s="2">
        <v>1950</v>
      </c>
      <c r="F1385" s="2">
        <v>1271</v>
      </c>
      <c r="G1385" s="2">
        <v>2</v>
      </c>
      <c r="H1385" s="2">
        <v>4</v>
      </c>
      <c r="I1385" s="2">
        <v>1</v>
      </c>
      <c r="J1385" s="2">
        <v>1</v>
      </c>
      <c r="K1385" s="2">
        <v>135000</v>
      </c>
      <c r="L1385" s="2" t="s">
        <v>13</v>
      </c>
      <c r="M1385" s="2" t="s">
        <v>27</v>
      </c>
      <c r="N1385" s="16">
        <f t="shared" si="0"/>
        <v>106.21557828481511</v>
      </c>
      <c r="O1385" s="16">
        <f t="shared" si="1"/>
        <v>8</v>
      </c>
      <c r="P1385" s="17">
        <f t="shared" si="2"/>
        <v>16875</v>
      </c>
      <c r="Q1385" s="18">
        <f t="shared" si="3"/>
        <v>0.25</v>
      </c>
      <c r="R1385" s="16" t="str">
        <f t="shared" si="4"/>
        <v>SawyerTA</v>
      </c>
      <c r="S1385" s="19">
        <f t="shared" si="5"/>
        <v>17533</v>
      </c>
      <c r="T1385" s="20">
        <f t="shared" ca="1" si="6"/>
        <v>26934</v>
      </c>
      <c r="U1385" s="16">
        <f t="shared" ref="U1385:W1385" si="1380">D1385-U$5</f>
        <v>76</v>
      </c>
      <c r="V1385" s="16">
        <f t="shared" si="1380"/>
        <v>0</v>
      </c>
      <c r="W1385" s="16">
        <f t="shared" si="1380"/>
        <v>937</v>
      </c>
    </row>
    <row r="1386" spans="1:23" ht="15.75" customHeight="1" x14ac:dyDescent="0.2">
      <c r="A1386" s="2">
        <v>17120</v>
      </c>
      <c r="B1386" s="2">
        <v>4</v>
      </c>
      <c r="C1386" s="2">
        <v>4</v>
      </c>
      <c r="D1386" s="2">
        <v>1959</v>
      </c>
      <c r="E1386" s="2">
        <v>1959</v>
      </c>
      <c r="F1386" s="2">
        <v>1588</v>
      </c>
      <c r="G1386" s="2">
        <v>2</v>
      </c>
      <c r="H1386" s="2">
        <v>4</v>
      </c>
      <c r="I1386" s="2">
        <v>1</v>
      </c>
      <c r="J1386" s="2">
        <v>2</v>
      </c>
      <c r="K1386" s="2">
        <v>134432</v>
      </c>
      <c r="L1386" s="2" t="s">
        <v>13</v>
      </c>
      <c r="M1386" s="2" t="s">
        <v>33</v>
      </c>
      <c r="N1386" s="16">
        <f t="shared" si="0"/>
        <v>84.654911838790937</v>
      </c>
      <c r="O1386" s="16">
        <f t="shared" si="1"/>
        <v>9</v>
      </c>
      <c r="P1386" s="17">
        <f t="shared" si="2"/>
        <v>14936.888888888889</v>
      </c>
      <c r="Q1386" s="18">
        <f t="shared" si="3"/>
        <v>0.22222222222222221</v>
      </c>
      <c r="R1386" s="16" t="str">
        <f t="shared" si="4"/>
        <v>ClearCrTA</v>
      </c>
      <c r="S1386" s="19">
        <f t="shared" si="5"/>
        <v>21551</v>
      </c>
      <c r="T1386" s="20">
        <f t="shared" ca="1" si="6"/>
        <v>22916</v>
      </c>
      <c r="U1386" s="16">
        <f t="shared" ref="U1386:W1386" si="1381">D1386-U$5</f>
        <v>87</v>
      </c>
      <c r="V1386" s="16">
        <f t="shared" si="1381"/>
        <v>9</v>
      </c>
      <c r="W1386" s="16">
        <f t="shared" si="1381"/>
        <v>1254</v>
      </c>
    </row>
    <row r="1387" spans="1:23" ht="15.75" customHeight="1" x14ac:dyDescent="0.2">
      <c r="A1387" s="2">
        <v>10106</v>
      </c>
      <c r="B1387" s="2">
        <v>5</v>
      </c>
      <c r="C1387" s="2">
        <v>7</v>
      </c>
      <c r="D1387" s="2">
        <v>1940</v>
      </c>
      <c r="E1387" s="2">
        <v>1999</v>
      </c>
      <c r="F1387" s="2">
        <v>1355</v>
      </c>
      <c r="G1387" s="2">
        <v>2</v>
      </c>
      <c r="H1387" s="2">
        <v>4</v>
      </c>
      <c r="I1387" s="2">
        <v>0</v>
      </c>
      <c r="J1387" s="2">
        <v>0</v>
      </c>
      <c r="K1387" s="2">
        <v>127500</v>
      </c>
      <c r="L1387" s="2" t="s">
        <v>17</v>
      </c>
      <c r="M1387" s="2" t="s">
        <v>35</v>
      </c>
      <c r="N1387" s="16">
        <f t="shared" si="0"/>
        <v>94.095940959409589</v>
      </c>
      <c r="O1387" s="16">
        <f t="shared" si="1"/>
        <v>6</v>
      </c>
      <c r="P1387" s="17">
        <f t="shared" si="2"/>
        <v>21250</v>
      </c>
      <c r="Q1387" s="18">
        <f t="shared" si="3"/>
        <v>0.33333333333333331</v>
      </c>
      <c r="R1387" s="16" t="str">
        <f t="shared" si="4"/>
        <v>EdwardsGd</v>
      </c>
      <c r="S1387" s="19">
        <f t="shared" si="5"/>
        <v>14611</v>
      </c>
      <c r="T1387" s="20">
        <f t="shared" ca="1" si="6"/>
        <v>29856</v>
      </c>
      <c r="U1387" s="16">
        <f t="shared" ref="U1387:W1387" si="1382">D1387-U$5</f>
        <v>68</v>
      </c>
      <c r="V1387" s="16">
        <f t="shared" si="1382"/>
        <v>49</v>
      </c>
      <c r="W1387" s="16">
        <f t="shared" si="1382"/>
        <v>1021</v>
      </c>
    </row>
    <row r="1388" spans="1:23" ht="15.75" customHeight="1" x14ac:dyDescent="0.2">
      <c r="A1388" s="2">
        <v>11235</v>
      </c>
      <c r="B1388" s="2">
        <v>5</v>
      </c>
      <c r="C1388" s="2">
        <v>6</v>
      </c>
      <c r="D1388" s="2">
        <v>1963</v>
      </c>
      <c r="E1388" s="2">
        <v>1963</v>
      </c>
      <c r="F1388" s="2">
        <v>1075</v>
      </c>
      <c r="G1388" s="2">
        <v>1</v>
      </c>
      <c r="H1388" s="2">
        <v>3</v>
      </c>
      <c r="I1388" s="2">
        <v>0</v>
      </c>
      <c r="J1388" s="2">
        <v>2</v>
      </c>
      <c r="K1388" s="2">
        <v>148000</v>
      </c>
      <c r="L1388" s="2" t="s">
        <v>13</v>
      </c>
      <c r="M1388" s="2" t="s">
        <v>27</v>
      </c>
      <c r="N1388" s="16">
        <f t="shared" si="0"/>
        <v>137.67441860465115</v>
      </c>
      <c r="O1388" s="16">
        <f t="shared" si="1"/>
        <v>6</v>
      </c>
      <c r="P1388" s="17">
        <f t="shared" si="2"/>
        <v>24666.666666666668</v>
      </c>
      <c r="Q1388" s="18">
        <f t="shared" si="3"/>
        <v>0.16666666666666666</v>
      </c>
      <c r="R1388" s="16" t="str">
        <f t="shared" si="4"/>
        <v>SawyerTA</v>
      </c>
      <c r="S1388" s="19">
        <f t="shared" si="5"/>
        <v>23012</v>
      </c>
      <c r="T1388" s="20">
        <f t="shared" ca="1" si="6"/>
        <v>21455</v>
      </c>
      <c r="U1388" s="16">
        <f t="shared" ref="U1388:W1388" si="1383">D1388-U$5</f>
        <v>91</v>
      </c>
      <c r="V1388" s="16">
        <f t="shared" si="1383"/>
        <v>13</v>
      </c>
      <c r="W1388" s="16">
        <f t="shared" si="1383"/>
        <v>741</v>
      </c>
    </row>
    <row r="1389" spans="1:23" ht="15.75" customHeight="1" x14ac:dyDescent="0.2">
      <c r="A1389" s="2">
        <v>11200</v>
      </c>
      <c r="B1389" s="2">
        <v>5</v>
      </c>
      <c r="C1389" s="2">
        <v>5</v>
      </c>
      <c r="D1389" s="2">
        <v>1965</v>
      </c>
      <c r="E1389" s="2">
        <v>1965</v>
      </c>
      <c r="F1389" s="2">
        <v>1040</v>
      </c>
      <c r="G1389" s="2">
        <v>1</v>
      </c>
      <c r="H1389" s="2">
        <v>3</v>
      </c>
      <c r="I1389" s="2">
        <v>0</v>
      </c>
      <c r="J1389" s="2">
        <v>1</v>
      </c>
      <c r="K1389" s="2">
        <v>129500</v>
      </c>
      <c r="L1389" s="2" t="s">
        <v>13</v>
      </c>
      <c r="M1389" s="2" t="s">
        <v>27</v>
      </c>
      <c r="N1389" s="16">
        <f t="shared" si="0"/>
        <v>124.51923076923077</v>
      </c>
      <c r="O1389" s="16">
        <f t="shared" si="1"/>
        <v>5</v>
      </c>
      <c r="P1389" s="17">
        <f t="shared" si="2"/>
        <v>25900</v>
      </c>
      <c r="Q1389" s="18">
        <f t="shared" si="3"/>
        <v>0.2</v>
      </c>
      <c r="R1389" s="16" t="str">
        <f t="shared" si="4"/>
        <v>SawyerTA</v>
      </c>
      <c r="S1389" s="19">
        <f t="shared" si="5"/>
        <v>23743</v>
      </c>
      <c r="T1389" s="20">
        <f t="shared" ca="1" si="6"/>
        <v>20724</v>
      </c>
      <c r="U1389" s="16">
        <f t="shared" ref="U1389:W1389" si="1384">D1389-U$5</f>
        <v>93</v>
      </c>
      <c r="V1389" s="16">
        <f t="shared" si="1384"/>
        <v>15</v>
      </c>
      <c r="W1389" s="16">
        <f t="shared" si="1384"/>
        <v>706</v>
      </c>
    </row>
    <row r="1390" spans="1:23" ht="15.75" customHeight="1" x14ac:dyDescent="0.2">
      <c r="A1390" s="2">
        <v>13014</v>
      </c>
      <c r="B1390" s="2">
        <v>6</v>
      </c>
      <c r="C1390" s="2">
        <v>5</v>
      </c>
      <c r="D1390" s="2">
        <v>1978</v>
      </c>
      <c r="E1390" s="2">
        <v>1978</v>
      </c>
      <c r="F1390" s="2">
        <v>1096</v>
      </c>
      <c r="G1390" s="2">
        <v>1</v>
      </c>
      <c r="H1390" s="2">
        <v>3</v>
      </c>
      <c r="I1390" s="2">
        <v>1</v>
      </c>
      <c r="J1390" s="2">
        <v>2</v>
      </c>
      <c r="K1390" s="2">
        <v>157500</v>
      </c>
      <c r="L1390" s="2" t="s">
        <v>13</v>
      </c>
      <c r="M1390" s="2" t="s">
        <v>27</v>
      </c>
      <c r="N1390" s="16">
        <f t="shared" si="0"/>
        <v>143.70437956204378</v>
      </c>
      <c r="O1390" s="16">
        <f t="shared" si="1"/>
        <v>7</v>
      </c>
      <c r="P1390" s="17">
        <f t="shared" si="2"/>
        <v>22500</v>
      </c>
      <c r="Q1390" s="18">
        <f t="shared" si="3"/>
        <v>0.14285714285714285</v>
      </c>
      <c r="R1390" s="16" t="str">
        <f t="shared" si="4"/>
        <v>SawyerTA</v>
      </c>
      <c r="S1390" s="19">
        <f t="shared" si="5"/>
        <v>28491</v>
      </c>
      <c r="T1390" s="20">
        <f t="shared" ca="1" si="6"/>
        <v>15976</v>
      </c>
      <c r="U1390" s="16">
        <f t="shared" ref="U1390:W1390" si="1385">D1390-U$5</f>
        <v>106</v>
      </c>
      <c r="V1390" s="16">
        <f t="shared" si="1385"/>
        <v>28</v>
      </c>
      <c r="W1390" s="16">
        <f t="shared" si="1385"/>
        <v>762</v>
      </c>
    </row>
    <row r="1391" spans="1:23" ht="15.75" customHeight="1" x14ac:dyDescent="0.2">
      <c r="A1391" s="2">
        <v>7162</v>
      </c>
      <c r="B1391" s="2">
        <v>5</v>
      </c>
      <c r="C1391" s="2">
        <v>7</v>
      </c>
      <c r="D1391" s="2">
        <v>1966</v>
      </c>
      <c r="E1391" s="2">
        <v>1966</v>
      </c>
      <c r="F1391" s="2">
        <v>904</v>
      </c>
      <c r="G1391" s="2">
        <v>1</v>
      </c>
      <c r="H1391" s="2">
        <v>3</v>
      </c>
      <c r="I1391" s="2">
        <v>0</v>
      </c>
      <c r="J1391" s="2">
        <v>1</v>
      </c>
      <c r="K1391" s="2">
        <v>109900</v>
      </c>
      <c r="L1391" s="2" t="s">
        <v>13</v>
      </c>
      <c r="M1391" s="2" t="s">
        <v>27</v>
      </c>
      <c r="N1391" s="16">
        <f t="shared" si="0"/>
        <v>121.57079646017699</v>
      </c>
      <c r="O1391" s="16">
        <f t="shared" si="1"/>
        <v>5</v>
      </c>
      <c r="P1391" s="17">
        <f t="shared" si="2"/>
        <v>21980</v>
      </c>
      <c r="Q1391" s="18">
        <f t="shared" si="3"/>
        <v>0.2</v>
      </c>
      <c r="R1391" s="16" t="str">
        <f t="shared" si="4"/>
        <v>SawyerTA</v>
      </c>
      <c r="S1391" s="19">
        <f t="shared" si="5"/>
        <v>24108</v>
      </c>
      <c r="T1391" s="20">
        <f t="shared" ca="1" si="6"/>
        <v>20359</v>
      </c>
      <c r="U1391" s="16">
        <f t="shared" ref="U1391:W1391" si="1386">D1391-U$5</f>
        <v>94</v>
      </c>
      <c r="V1391" s="16">
        <f t="shared" si="1386"/>
        <v>16</v>
      </c>
      <c r="W1391" s="16">
        <f t="shared" si="1386"/>
        <v>570</v>
      </c>
    </row>
    <row r="1392" spans="1:23" ht="15.75" customHeight="1" x14ac:dyDescent="0.2">
      <c r="A1392" s="2">
        <v>10265</v>
      </c>
      <c r="B1392" s="2">
        <v>5</v>
      </c>
      <c r="C1392" s="2">
        <v>7</v>
      </c>
      <c r="D1392" s="2">
        <v>1967</v>
      </c>
      <c r="E1392" s="2">
        <v>2005</v>
      </c>
      <c r="F1392" s="2">
        <v>992</v>
      </c>
      <c r="G1392" s="2">
        <v>1</v>
      </c>
      <c r="H1392" s="2">
        <v>3</v>
      </c>
      <c r="I1392" s="2">
        <v>0</v>
      </c>
      <c r="J1392" s="2">
        <v>1</v>
      </c>
      <c r="K1392" s="2">
        <v>145000</v>
      </c>
      <c r="L1392" s="2" t="s">
        <v>26</v>
      </c>
      <c r="M1392" s="2" t="s">
        <v>27</v>
      </c>
      <c r="N1392" s="16">
        <f t="shared" si="0"/>
        <v>146.16935483870967</v>
      </c>
      <c r="O1392" s="16">
        <f t="shared" si="1"/>
        <v>5</v>
      </c>
      <c r="P1392" s="17">
        <f t="shared" si="2"/>
        <v>29000</v>
      </c>
      <c r="Q1392" s="18">
        <f t="shared" si="3"/>
        <v>0.2</v>
      </c>
      <c r="R1392" s="16" t="str">
        <f t="shared" si="4"/>
        <v>SawyerFa</v>
      </c>
      <c r="S1392" s="19">
        <f t="shared" si="5"/>
        <v>24473</v>
      </c>
      <c r="T1392" s="20">
        <f t="shared" ca="1" si="6"/>
        <v>19994</v>
      </c>
      <c r="U1392" s="16">
        <f t="shared" ref="U1392:W1392" si="1387">D1392-U$5</f>
        <v>95</v>
      </c>
      <c r="V1392" s="16">
        <f t="shared" si="1387"/>
        <v>55</v>
      </c>
      <c r="W1392" s="16">
        <f t="shared" si="1387"/>
        <v>658</v>
      </c>
    </row>
    <row r="1393" spans="1:23" ht="15.75" customHeight="1" x14ac:dyDescent="0.2">
      <c r="A1393" s="2">
        <v>9764</v>
      </c>
      <c r="B1393" s="2">
        <v>5</v>
      </c>
      <c r="C1393" s="2">
        <v>7</v>
      </c>
      <c r="D1393" s="2">
        <v>1967</v>
      </c>
      <c r="E1393" s="2">
        <v>2003</v>
      </c>
      <c r="F1393" s="2">
        <v>894</v>
      </c>
      <c r="G1393" s="2">
        <v>1</v>
      </c>
      <c r="H1393" s="2">
        <v>3</v>
      </c>
      <c r="I1393" s="2">
        <v>0</v>
      </c>
      <c r="J1393" s="2">
        <v>2</v>
      </c>
      <c r="K1393" s="2">
        <v>130000</v>
      </c>
      <c r="L1393" s="2" t="s">
        <v>13</v>
      </c>
      <c r="M1393" s="2" t="s">
        <v>27</v>
      </c>
      <c r="N1393" s="16">
        <f t="shared" si="0"/>
        <v>145.413870246085</v>
      </c>
      <c r="O1393" s="16">
        <f t="shared" si="1"/>
        <v>6</v>
      </c>
      <c r="P1393" s="17">
        <f t="shared" si="2"/>
        <v>21666.666666666668</v>
      </c>
      <c r="Q1393" s="18">
        <f t="shared" si="3"/>
        <v>0.16666666666666666</v>
      </c>
      <c r="R1393" s="16" t="str">
        <f t="shared" si="4"/>
        <v>SawyerTA</v>
      </c>
      <c r="S1393" s="19">
        <f t="shared" si="5"/>
        <v>24473</v>
      </c>
      <c r="T1393" s="20">
        <f t="shared" ca="1" si="6"/>
        <v>19994</v>
      </c>
      <c r="U1393" s="16">
        <f t="shared" ref="U1393:W1393" si="1388">D1393-U$5</f>
        <v>95</v>
      </c>
      <c r="V1393" s="16">
        <f t="shared" si="1388"/>
        <v>53</v>
      </c>
      <c r="W1393" s="16">
        <f t="shared" si="1388"/>
        <v>560</v>
      </c>
    </row>
    <row r="1394" spans="1:23" ht="15.75" customHeight="1" x14ac:dyDescent="0.2">
      <c r="A1394" s="2">
        <v>7703</v>
      </c>
      <c r="B1394" s="2">
        <v>6</v>
      </c>
      <c r="C1394" s="2">
        <v>8</v>
      </c>
      <c r="D1394" s="2">
        <v>1978</v>
      </c>
      <c r="E1394" s="2">
        <v>1978</v>
      </c>
      <c r="F1394" s="2">
        <v>1034</v>
      </c>
      <c r="G1394" s="2">
        <v>1</v>
      </c>
      <c r="H1394" s="2">
        <v>3</v>
      </c>
      <c r="I1394" s="2">
        <v>1</v>
      </c>
      <c r="J1394" s="2">
        <v>2</v>
      </c>
      <c r="K1394" s="2">
        <v>153000</v>
      </c>
      <c r="L1394" s="2" t="s">
        <v>13</v>
      </c>
      <c r="M1394" s="2" t="s">
        <v>27</v>
      </c>
      <c r="N1394" s="16">
        <f t="shared" si="0"/>
        <v>147.96905222437138</v>
      </c>
      <c r="O1394" s="16">
        <f t="shared" si="1"/>
        <v>7</v>
      </c>
      <c r="P1394" s="17">
        <f t="shared" si="2"/>
        <v>21857.142857142859</v>
      </c>
      <c r="Q1394" s="18">
        <f t="shared" si="3"/>
        <v>0.14285714285714285</v>
      </c>
      <c r="R1394" s="16" t="str">
        <f t="shared" si="4"/>
        <v>SawyerTA</v>
      </c>
      <c r="S1394" s="19">
        <f t="shared" si="5"/>
        <v>28491</v>
      </c>
      <c r="T1394" s="20">
        <f t="shared" ca="1" si="6"/>
        <v>15976</v>
      </c>
      <c r="U1394" s="16">
        <f t="shared" ref="U1394:W1394" si="1389">D1394-U$5</f>
        <v>106</v>
      </c>
      <c r="V1394" s="16">
        <f t="shared" si="1389"/>
        <v>28</v>
      </c>
      <c r="W1394" s="16">
        <f t="shared" si="1389"/>
        <v>700</v>
      </c>
    </row>
    <row r="1395" spans="1:23" ht="15.75" customHeight="1" x14ac:dyDescent="0.2">
      <c r="A1395" s="2">
        <v>9981</v>
      </c>
      <c r="B1395" s="2">
        <v>5</v>
      </c>
      <c r="C1395" s="2">
        <v>5</v>
      </c>
      <c r="D1395" s="2">
        <v>1967</v>
      </c>
      <c r="E1395" s="2">
        <v>1967</v>
      </c>
      <c r="F1395" s="2">
        <v>1073</v>
      </c>
      <c r="G1395" s="2">
        <v>1</v>
      </c>
      <c r="H1395" s="2">
        <v>3</v>
      </c>
      <c r="I1395" s="2">
        <v>0</v>
      </c>
      <c r="J1395" s="2">
        <v>1</v>
      </c>
      <c r="K1395" s="2">
        <v>120000</v>
      </c>
      <c r="L1395" s="2" t="s">
        <v>13</v>
      </c>
      <c r="M1395" s="2" t="s">
        <v>27</v>
      </c>
      <c r="N1395" s="16">
        <f t="shared" si="0"/>
        <v>111.83597390493942</v>
      </c>
      <c r="O1395" s="16">
        <f t="shared" si="1"/>
        <v>5</v>
      </c>
      <c r="P1395" s="17">
        <f t="shared" si="2"/>
        <v>24000</v>
      </c>
      <c r="Q1395" s="18">
        <f t="shared" si="3"/>
        <v>0.2</v>
      </c>
      <c r="R1395" s="16" t="str">
        <f t="shared" si="4"/>
        <v>SawyerTA</v>
      </c>
      <c r="S1395" s="19">
        <f t="shared" si="5"/>
        <v>24473</v>
      </c>
      <c r="T1395" s="20">
        <f t="shared" ca="1" si="6"/>
        <v>19994</v>
      </c>
      <c r="U1395" s="16">
        <f t="shared" ref="U1395:W1395" si="1390">D1395-U$5</f>
        <v>95</v>
      </c>
      <c r="V1395" s="16">
        <f t="shared" si="1390"/>
        <v>17</v>
      </c>
      <c r="W1395" s="16">
        <f t="shared" si="1390"/>
        <v>739</v>
      </c>
    </row>
    <row r="1396" spans="1:23" ht="15.75" customHeight="1" x14ac:dyDescent="0.2">
      <c r="A1396" s="2">
        <v>7400</v>
      </c>
      <c r="B1396" s="2">
        <v>5</v>
      </c>
      <c r="C1396" s="2">
        <v>5</v>
      </c>
      <c r="D1396" s="2">
        <v>1984</v>
      </c>
      <c r="E1396" s="2">
        <v>1984</v>
      </c>
      <c r="F1396" s="2">
        <v>1126</v>
      </c>
      <c r="G1396" s="2">
        <v>1</v>
      </c>
      <c r="H1396" s="2">
        <v>2</v>
      </c>
      <c r="I1396" s="2">
        <v>0</v>
      </c>
      <c r="J1396" s="2">
        <v>2</v>
      </c>
      <c r="K1396" s="2">
        <v>152000</v>
      </c>
      <c r="L1396" s="2" t="s">
        <v>13</v>
      </c>
      <c r="M1396" s="2" t="s">
        <v>27</v>
      </c>
      <c r="N1396" s="16">
        <f t="shared" si="0"/>
        <v>134.99111900532858</v>
      </c>
      <c r="O1396" s="16">
        <f t="shared" si="1"/>
        <v>5</v>
      </c>
      <c r="P1396" s="17">
        <f t="shared" si="2"/>
        <v>30400</v>
      </c>
      <c r="Q1396" s="18">
        <f t="shared" si="3"/>
        <v>0.2</v>
      </c>
      <c r="R1396" s="16" t="str">
        <f t="shared" si="4"/>
        <v>SawyerTA</v>
      </c>
      <c r="S1396" s="19">
        <f t="shared" si="5"/>
        <v>30682</v>
      </c>
      <c r="T1396" s="20">
        <f t="shared" ca="1" si="6"/>
        <v>13785</v>
      </c>
      <c r="U1396" s="16">
        <f t="shared" ref="U1396:W1396" si="1391">D1396-U$5</f>
        <v>112</v>
      </c>
      <c r="V1396" s="16">
        <f t="shared" si="1391"/>
        <v>34</v>
      </c>
      <c r="W1396" s="16">
        <f t="shared" si="1391"/>
        <v>792</v>
      </c>
    </row>
    <row r="1397" spans="1:23" ht="15.75" customHeight="1" x14ac:dyDescent="0.2">
      <c r="A1397" s="2">
        <v>12900</v>
      </c>
      <c r="B1397" s="2">
        <v>4</v>
      </c>
      <c r="C1397" s="2">
        <v>4</v>
      </c>
      <c r="D1397" s="2">
        <v>1969</v>
      </c>
      <c r="E1397" s="2">
        <v>1969</v>
      </c>
      <c r="F1397" s="2">
        <v>1258</v>
      </c>
      <c r="G1397" s="2">
        <v>0</v>
      </c>
      <c r="H1397" s="2">
        <v>0</v>
      </c>
      <c r="I1397" s="2">
        <v>0</v>
      </c>
      <c r="J1397" s="2">
        <v>2</v>
      </c>
      <c r="K1397" s="2">
        <v>108959</v>
      </c>
      <c r="L1397" s="2" t="s">
        <v>13</v>
      </c>
      <c r="M1397" s="2" t="s">
        <v>27</v>
      </c>
      <c r="N1397" s="16">
        <f t="shared" si="0"/>
        <v>86.612877583465817</v>
      </c>
      <c r="O1397" s="16">
        <f t="shared" si="1"/>
        <v>2</v>
      </c>
      <c r="P1397" s="17">
        <f t="shared" si="2"/>
        <v>54479.5</v>
      </c>
      <c r="Q1397" s="18">
        <f t="shared" si="3"/>
        <v>0</v>
      </c>
      <c r="R1397" s="16" t="str">
        <f t="shared" si="4"/>
        <v>SawyerTA</v>
      </c>
      <c r="S1397" s="19">
        <f t="shared" si="5"/>
        <v>25204</v>
      </c>
      <c r="T1397" s="20">
        <f t="shared" ca="1" si="6"/>
        <v>19263</v>
      </c>
      <c r="U1397" s="16">
        <f t="shared" ref="U1397:W1397" si="1392">D1397-U$5</f>
        <v>97</v>
      </c>
      <c r="V1397" s="16">
        <f t="shared" si="1392"/>
        <v>19</v>
      </c>
      <c r="W1397" s="16">
        <f t="shared" si="1392"/>
        <v>924</v>
      </c>
    </row>
    <row r="1398" spans="1:23" ht="15.75" customHeight="1" x14ac:dyDescent="0.2">
      <c r="A1398" s="2">
        <v>12900</v>
      </c>
      <c r="B1398" s="2">
        <v>5</v>
      </c>
      <c r="C1398" s="2">
        <v>4</v>
      </c>
      <c r="D1398" s="2">
        <v>1920</v>
      </c>
      <c r="E1398" s="2">
        <v>1950</v>
      </c>
      <c r="F1398" s="2">
        <v>1140</v>
      </c>
      <c r="G1398" s="2">
        <v>1</v>
      </c>
      <c r="H1398" s="2">
        <v>3</v>
      </c>
      <c r="I1398" s="2">
        <v>0</v>
      </c>
      <c r="J1398" s="2">
        <v>2</v>
      </c>
      <c r="K1398" s="2">
        <v>95541</v>
      </c>
      <c r="L1398" s="2" t="s">
        <v>13</v>
      </c>
      <c r="M1398" s="2" t="s">
        <v>27</v>
      </c>
      <c r="N1398" s="16">
        <f t="shared" si="0"/>
        <v>83.807894736842101</v>
      </c>
      <c r="O1398" s="16">
        <f t="shared" si="1"/>
        <v>6</v>
      </c>
      <c r="P1398" s="17">
        <f t="shared" si="2"/>
        <v>15923.5</v>
      </c>
      <c r="Q1398" s="18">
        <f t="shared" si="3"/>
        <v>0.16666666666666666</v>
      </c>
      <c r="R1398" s="16" t="str">
        <f t="shared" si="4"/>
        <v>SawyerTA</v>
      </c>
      <c r="S1398" s="19">
        <f t="shared" si="5"/>
        <v>7306</v>
      </c>
      <c r="T1398" s="20">
        <f t="shared" ca="1" si="6"/>
        <v>37161</v>
      </c>
      <c r="U1398" s="16">
        <f t="shared" ref="U1398:W1398" si="1393">D1398-U$5</f>
        <v>48</v>
      </c>
      <c r="V1398" s="16">
        <f t="shared" si="1393"/>
        <v>0</v>
      </c>
      <c r="W1398" s="16">
        <f t="shared" si="1393"/>
        <v>806</v>
      </c>
    </row>
    <row r="1399" spans="1:23" ht="15.75" customHeight="1" x14ac:dyDescent="0.2">
      <c r="A1399" s="2">
        <v>9000</v>
      </c>
      <c r="B1399" s="2">
        <v>5</v>
      </c>
      <c r="C1399" s="2">
        <v>3</v>
      </c>
      <c r="D1399" s="2">
        <v>1959</v>
      </c>
      <c r="E1399" s="2">
        <v>1959</v>
      </c>
      <c r="F1399" s="2">
        <v>1006</v>
      </c>
      <c r="G1399" s="2">
        <v>1</v>
      </c>
      <c r="H1399" s="2">
        <v>3</v>
      </c>
      <c r="I1399" s="2">
        <v>0</v>
      </c>
      <c r="J1399" s="2">
        <v>0</v>
      </c>
      <c r="K1399" s="2">
        <v>80000</v>
      </c>
      <c r="L1399" s="2" t="s">
        <v>13</v>
      </c>
      <c r="M1399" s="2" t="s">
        <v>27</v>
      </c>
      <c r="N1399" s="16">
        <f t="shared" si="0"/>
        <v>79.522862823061629</v>
      </c>
      <c r="O1399" s="16">
        <f t="shared" si="1"/>
        <v>4</v>
      </c>
      <c r="P1399" s="17">
        <f t="shared" si="2"/>
        <v>20000</v>
      </c>
      <c r="Q1399" s="18">
        <f t="shared" si="3"/>
        <v>0.25</v>
      </c>
      <c r="R1399" s="16" t="str">
        <f t="shared" si="4"/>
        <v>SawyerTA</v>
      </c>
      <c r="S1399" s="19">
        <f t="shared" si="5"/>
        <v>21551</v>
      </c>
      <c r="T1399" s="20">
        <f t="shared" ca="1" si="6"/>
        <v>22916</v>
      </c>
      <c r="U1399" s="16">
        <f t="shared" ref="U1399:W1399" si="1394">D1399-U$5</f>
        <v>87</v>
      </c>
      <c r="V1399" s="16">
        <f t="shared" si="1394"/>
        <v>9</v>
      </c>
      <c r="W1399" s="16">
        <f t="shared" si="1394"/>
        <v>672</v>
      </c>
    </row>
    <row r="1400" spans="1:23" ht="15.75" customHeight="1" x14ac:dyDescent="0.2">
      <c r="A1400" s="2">
        <v>8544</v>
      </c>
      <c r="B1400" s="2">
        <v>5</v>
      </c>
      <c r="C1400" s="2">
        <v>6</v>
      </c>
      <c r="D1400" s="2">
        <v>1966</v>
      </c>
      <c r="E1400" s="2">
        <v>2006</v>
      </c>
      <c r="F1400" s="2">
        <v>1228</v>
      </c>
      <c r="G1400" s="2">
        <v>1</v>
      </c>
      <c r="H1400" s="2">
        <v>3</v>
      </c>
      <c r="I1400" s="2">
        <v>0</v>
      </c>
      <c r="J1400" s="2">
        <v>1</v>
      </c>
      <c r="K1400" s="2">
        <v>149350</v>
      </c>
      <c r="L1400" s="2" t="s">
        <v>13</v>
      </c>
      <c r="M1400" s="2" t="s">
        <v>27</v>
      </c>
      <c r="N1400" s="16">
        <f t="shared" si="0"/>
        <v>121.62052117263843</v>
      </c>
      <c r="O1400" s="16">
        <f t="shared" si="1"/>
        <v>5</v>
      </c>
      <c r="P1400" s="17">
        <f t="shared" si="2"/>
        <v>29870</v>
      </c>
      <c r="Q1400" s="18">
        <f t="shared" si="3"/>
        <v>0.2</v>
      </c>
      <c r="R1400" s="16" t="str">
        <f t="shared" si="4"/>
        <v>SawyerTA</v>
      </c>
      <c r="S1400" s="19">
        <f t="shared" si="5"/>
        <v>24108</v>
      </c>
      <c r="T1400" s="20">
        <f t="shared" ca="1" si="6"/>
        <v>20359</v>
      </c>
      <c r="U1400" s="16">
        <f t="shared" ref="U1400:W1400" si="1395">D1400-U$5</f>
        <v>94</v>
      </c>
      <c r="V1400" s="16">
        <f t="shared" si="1395"/>
        <v>56</v>
      </c>
      <c r="W1400" s="16">
        <f t="shared" si="1395"/>
        <v>894</v>
      </c>
    </row>
    <row r="1401" spans="1:23" ht="15.75" customHeight="1" x14ac:dyDescent="0.2">
      <c r="A1401" s="2">
        <v>9239</v>
      </c>
      <c r="B1401" s="2">
        <v>5</v>
      </c>
      <c r="C1401" s="2">
        <v>8</v>
      </c>
      <c r="D1401" s="2">
        <v>1963</v>
      </c>
      <c r="E1401" s="2">
        <v>2003</v>
      </c>
      <c r="F1401" s="2">
        <v>960</v>
      </c>
      <c r="G1401" s="2">
        <v>1</v>
      </c>
      <c r="H1401" s="2">
        <v>3</v>
      </c>
      <c r="I1401" s="2">
        <v>0</v>
      </c>
      <c r="J1401" s="2">
        <v>1</v>
      </c>
      <c r="K1401" s="2">
        <v>144900</v>
      </c>
      <c r="L1401" s="2" t="s">
        <v>17</v>
      </c>
      <c r="M1401" s="2" t="s">
        <v>27</v>
      </c>
      <c r="N1401" s="16">
        <f t="shared" si="0"/>
        <v>150.9375</v>
      </c>
      <c r="O1401" s="16">
        <f t="shared" si="1"/>
        <v>5</v>
      </c>
      <c r="P1401" s="17">
        <f t="shared" si="2"/>
        <v>28980</v>
      </c>
      <c r="Q1401" s="18">
        <f t="shared" si="3"/>
        <v>0.2</v>
      </c>
      <c r="R1401" s="16" t="str">
        <f t="shared" si="4"/>
        <v>SawyerGd</v>
      </c>
      <c r="S1401" s="19">
        <f t="shared" si="5"/>
        <v>23012</v>
      </c>
      <c r="T1401" s="20">
        <f t="shared" ca="1" si="6"/>
        <v>21455</v>
      </c>
      <c r="U1401" s="16">
        <f t="shared" ref="U1401:W1401" si="1396">D1401-U$5</f>
        <v>91</v>
      </c>
      <c r="V1401" s="16">
        <f t="shared" si="1396"/>
        <v>53</v>
      </c>
      <c r="W1401" s="16">
        <f t="shared" si="1396"/>
        <v>626</v>
      </c>
    </row>
    <row r="1402" spans="1:23" ht="15.75" customHeight="1" x14ac:dyDescent="0.2">
      <c r="A1402" s="2">
        <v>14175</v>
      </c>
      <c r="B1402" s="2">
        <v>6</v>
      </c>
      <c r="C1402" s="2">
        <v>8</v>
      </c>
      <c r="D1402" s="2">
        <v>1956</v>
      </c>
      <c r="E1402" s="2">
        <v>1956</v>
      </c>
      <c r="F1402" s="2">
        <v>1188</v>
      </c>
      <c r="G1402" s="2">
        <v>1</v>
      </c>
      <c r="H1402" s="2">
        <v>1</v>
      </c>
      <c r="I1402" s="2">
        <v>1</v>
      </c>
      <c r="J1402" s="2">
        <v>2</v>
      </c>
      <c r="K1402" s="2">
        <v>185000</v>
      </c>
      <c r="L1402" s="2" t="s">
        <v>13</v>
      </c>
      <c r="M1402" s="2" t="s">
        <v>27</v>
      </c>
      <c r="N1402" s="16">
        <f t="shared" si="0"/>
        <v>155.72390572390572</v>
      </c>
      <c r="O1402" s="16">
        <f t="shared" si="1"/>
        <v>5</v>
      </c>
      <c r="P1402" s="17">
        <f t="shared" si="2"/>
        <v>37000</v>
      </c>
      <c r="Q1402" s="18">
        <f t="shared" si="3"/>
        <v>0.2</v>
      </c>
      <c r="R1402" s="16" t="str">
        <f t="shared" si="4"/>
        <v>SawyerTA</v>
      </c>
      <c r="S1402" s="19">
        <f t="shared" si="5"/>
        <v>20455</v>
      </c>
      <c r="T1402" s="20">
        <f t="shared" ca="1" si="6"/>
        <v>24012</v>
      </c>
      <c r="U1402" s="16">
        <f t="shared" ref="U1402:W1402" si="1397">D1402-U$5</f>
        <v>84</v>
      </c>
      <c r="V1402" s="16">
        <f t="shared" si="1397"/>
        <v>6</v>
      </c>
      <c r="W1402" s="16">
        <f t="shared" si="1397"/>
        <v>854</v>
      </c>
    </row>
    <row r="1403" spans="1:23" ht="15.75" customHeight="1" x14ac:dyDescent="0.2">
      <c r="A1403" s="2">
        <v>13284</v>
      </c>
      <c r="B1403" s="2">
        <v>5</v>
      </c>
      <c r="C1403" s="2">
        <v>5</v>
      </c>
      <c r="D1403" s="2">
        <v>1954</v>
      </c>
      <c r="E1403" s="2">
        <v>1954</v>
      </c>
      <c r="F1403" s="2">
        <v>1383</v>
      </c>
      <c r="G1403" s="2">
        <v>1</v>
      </c>
      <c r="H1403" s="2">
        <v>3</v>
      </c>
      <c r="I1403" s="2">
        <v>1</v>
      </c>
      <c r="J1403" s="2">
        <v>1</v>
      </c>
      <c r="K1403" s="2">
        <v>165000</v>
      </c>
      <c r="L1403" s="2" t="s">
        <v>13</v>
      </c>
      <c r="M1403" s="2" t="s">
        <v>27</v>
      </c>
      <c r="N1403" s="16">
        <f t="shared" si="0"/>
        <v>119.3058568329718</v>
      </c>
      <c r="O1403" s="16">
        <f t="shared" si="1"/>
        <v>6</v>
      </c>
      <c r="P1403" s="17">
        <f t="shared" si="2"/>
        <v>27500</v>
      </c>
      <c r="Q1403" s="18">
        <f t="shared" si="3"/>
        <v>0.16666666666666666</v>
      </c>
      <c r="R1403" s="16" t="str">
        <f t="shared" si="4"/>
        <v>SawyerTA</v>
      </c>
      <c r="S1403" s="19">
        <f t="shared" si="5"/>
        <v>19725</v>
      </c>
      <c r="T1403" s="20">
        <f t="shared" ca="1" si="6"/>
        <v>24742</v>
      </c>
      <c r="U1403" s="16">
        <f t="shared" ref="U1403:W1403" si="1398">D1403-U$5</f>
        <v>82</v>
      </c>
      <c r="V1403" s="16">
        <f t="shared" si="1398"/>
        <v>4</v>
      </c>
      <c r="W1403" s="16">
        <f t="shared" si="1398"/>
        <v>1049</v>
      </c>
    </row>
    <row r="1404" spans="1:23" ht="15.75" customHeight="1" x14ac:dyDescent="0.2">
      <c r="A1404" s="2">
        <v>13500</v>
      </c>
      <c r="B1404" s="2">
        <v>6</v>
      </c>
      <c r="C1404" s="2">
        <v>7</v>
      </c>
      <c r="D1404" s="2">
        <v>1960</v>
      </c>
      <c r="E1404" s="2">
        <v>1975</v>
      </c>
      <c r="F1404" s="2">
        <v>1252</v>
      </c>
      <c r="G1404" s="2">
        <v>1</v>
      </c>
      <c r="H1404" s="2">
        <v>1</v>
      </c>
      <c r="I1404" s="2">
        <v>1</v>
      </c>
      <c r="J1404" s="2">
        <v>2</v>
      </c>
      <c r="K1404" s="2">
        <v>235000</v>
      </c>
      <c r="L1404" s="2" t="s">
        <v>13</v>
      </c>
      <c r="M1404" s="2" t="s">
        <v>33</v>
      </c>
      <c r="N1404" s="16">
        <f t="shared" si="0"/>
        <v>187.69968051118209</v>
      </c>
      <c r="O1404" s="16">
        <f t="shared" si="1"/>
        <v>5</v>
      </c>
      <c r="P1404" s="17">
        <f t="shared" si="2"/>
        <v>47000</v>
      </c>
      <c r="Q1404" s="18">
        <f t="shared" si="3"/>
        <v>0.2</v>
      </c>
      <c r="R1404" s="16" t="str">
        <f t="shared" si="4"/>
        <v>ClearCrTA</v>
      </c>
      <c r="S1404" s="19">
        <f t="shared" si="5"/>
        <v>21916</v>
      </c>
      <c r="T1404" s="20">
        <f t="shared" ca="1" si="6"/>
        <v>22551</v>
      </c>
      <c r="U1404" s="16">
        <f t="shared" ref="U1404:W1404" si="1399">D1404-U$5</f>
        <v>88</v>
      </c>
      <c r="V1404" s="16">
        <f t="shared" si="1399"/>
        <v>25</v>
      </c>
      <c r="W1404" s="16">
        <f t="shared" si="1399"/>
        <v>918</v>
      </c>
    </row>
    <row r="1405" spans="1:23" ht="15.75" customHeight="1" x14ac:dyDescent="0.2">
      <c r="A1405" s="2">
        <v>13825</v>
      </c>
      <c r="B1405" s="2">
        <v>5</v>
      </c>
      <c r="C1405" s="2">
        <v>6</v>
      </c>
      <c r="D1405" s="2">
        <v>1958</v>
      </c>
      <c r="E1405" s="2">
        <v>1987</v>
      </c>
      <c r="F1405" s="2">
        <v>1601</v>
      </c>
      <c r="G1405" s="2">
        <v>1</v>
      </c>
      <c r="H1405" s="2">
        <v>3</v>
      </c>
      <c r="I1405" s="2">
        <v>0</v>
      </c>
      <c r="J1405" s="2">
        <v>1</v>
      </c>
      <c r="K1405" s="2">
        <v>140000</v>
      </c>
      <c r="L1405" s="2" t="s">
        <v>17</v>
      </c>
      <c r="M1405" s="2" t="s">
        <v>27</v>
      </c>
      <c r="N1405" s="16">
        <f t="shared" si="0"/>
        <v>87.445346658338536</v>
      </c>
      <c r="O1405" s="16">
        <f t="shared" si="1"/>
        <v>5</v>
      </c>
      <c r="P1405" s="17">
        <f t="shared" si="2"/>
        <v>28000</v>
      </c>
      <c r="Q1405" s="18">
        <f t="shared" si="3"/>
        <v>0.2</v>
      </c>
      <c r="R1405" s="16" t="str">
        <f t="shared" si="4"/>
        <v>SawyerGd</v>
      </c>
      <c r="S1405" s="19">
        <f t="shared" si="5"/>
        <v>21186</v>
      </c>
      <c r="T1405" s="20">
        <f t="shared" ca="1" si="6"/>
        <v>23281</v>
      </c>
      <c r="U1405" s="16">
        <f t="shared" ref="U1405:W1405" si="1400">D1405-U$5</f>
        <v>86</v>
      </c>
      <c r="V1405" s="16">
        <f t="shared" si="1400"/>
        <v>37</v>
      </c>
      <c r="W1405" s="16">
        <f t="shared" si="1400"/>
        <v>1267</v>
      </c>
    </row>
    <row r="1406" spans="1:23" ht="15.75" customHeight="1" x14ac:dyDescent="0.2">
      <c r="A1406" s="2">
        <v>10200</v>
      </c>
      <c r="B1406" s="2">
        <v>5</v>
      </c>
      <c r="C1406" s="2">
        <v>8</v>
      </c>
      <c r="D1406" s="2">
        <v>1940</v>
      </c>
      <c r="E1406" s="2">
        <v>1997</v>
      </c>
      <c r="F1406" s="2">
        <v>672</v>
      </c>
      <c r="G1406" s="2">
        <v>1</v>
      </c>
      <c r="H1406" s="2">
        <v>2</v>
      </c>
      <c r="I1406" s="2">
        <v>0</v>
      </c>
      <c r="J1406" s="2">
        <v>1</v>
      </c>
      <c r="K1406" s="2">
        <v>108000</v>
      </c>
      <c r="L1406" s="2" t="s">
        <v>13</v>
      </c>
      <c r="M1406" s="2" t="s">
        <v>27</v>
      </c>
      <c r="N1406" s="16">
        <f t="shared" si="0"/>
        <v>160.71428571428572</v>
      </c>
      <c r="O1406" s="16">
        <f t="shared" si="1"/>
        <v>4</v>
      </c>
      <c r="P1406" s="17">
        <f t="shared" si="2"/>
        <v>27000</v>
      </c>
      <c r="Q1406" s="18">
        <f t="shared" si="3"/>
        <v>0.25</v>
      </c>
      <c r="R1406" s="16" t="str">
        <f t="shared" si="4"/>
        <v>SawyerTA</v>
      </c>
      <c r="S1406" s="19">
        <f t="shared" si="5"/>
        <v>14611</v>
      </c>
      <c r="T1406" s="20">
        <f t="shared" ca="1" si="6"/>
        <v>29856</v>
      </c>
      <c r="U1406" s="16">
        <f t="shared" ref="U1406:W1406" si="1401">D1406-U$5</f>
        <v>68</v>
      </c>
      <c r="V1406" s="16">
        <f t="shared" si="1401"/>
        <v>47</v>
      </c>
      <c r="W1406" s="16">
        <f t="shared" si="1401"/>
        <v>338</v>
      </c>
    </row>
    <row r="1407" spans="1:23" ht="15.75" customHeight="1" x14ac:dyDescent="0.2">
      <c r="A1407" s="2">
        <v>10532</v>
      </c>
      <c r="B1407" s="2">
        <v>5</v>
      </c>
      <c r="C1407" s="2">
        <v>3</v>
      </c>
      <c r="D1407" s="2">
        <v>1960</v>
      </c>
      <c r="E1407" s="2">
        <v>1960</v>
      </c>
      <c r="F1407" s="2">
        <v>1721</v>
      </c>
      <c r="G1407" s="2">
        <v>2</v>
      </c>
      <c r="H1407" s="2">
        <v>3</v>
      </c>
      <c r="I1407" s="2">
        <v>2</v>
      </c>
      <c r="J1407" s="2">
        <v>2</v>
      </c>
      <c r="K1407" s="2">
        <v>145000</v>
      </c>
      <c r="L1407" s="2" t="s">
        <v>13</v>
      </c>
      <c r="M1407" s="2" t="s">
        <v>33</v>
      </c>
      <c r="N1407" s="16">
        <f t="shared" si="0"/>
        <v>84.253341080767001</v>
      </c>
      <c r="O1407" s="16">
        <f t="shared" si="1"/>
        <v>9</v>
      </c>
      <c r="P1407" s="17">
        <f t="shared" si="2"/>
        <v>16111.111111111111</v>
      </c>
      <c r="Q1407" s="18">
        <f t="shared" si="3"/>
        <v>0.22222222222222221</v>
      </c>
      <c r="R1407" s="16" t="str">
        <f t="shared" si="4"/>
        <v>ClearCrTA</v>
      </c>
      <c r="S1407" s="19">
        <f t="shared" si="5"/>
        <v>21916</v>
      </c>
      <c r="T1407" s="20">
        <f t="shared" ca="1" si="6"/>
        <v>22551</v>
      </c>
      <c r="U1407" s="16">
        <f t="shared" ref="U1407:W1407" si="1402">D1407-U$5</f>
        <v>88</v>
      </c>
      <c r="V1407" s="16">
        <f t="shared" si="1402"/>
        <v>10</v>
      </c>
      <c r="W1407" s="16">
        <f t="shared" si="1402"/>
        <v>1387</v>
      </c>
    </row>
    <row r="1408" spans="1:23" ht="15.75" customHeight="1" x14ac:dyDescent="0.2">
      <c r="A1408" s="2">
        <v>8375</v>
      </c>
      <c r="B1408" s="2">
        <v>5</v>
      </c>
      <c r="C1408" s="2">
        <v>7</v>
      </c>
      <c r="D1408" s="2">
        <v>1941</v>
      </c>
      <c r="E1408" s="2">
        <v>1973</v>
      </c>
      <c r="F1408" s="2">
        <v>1350</v>
      </c>
      <c r="G1408" s="2">
        <v>1</v>
      </c>
      <c r="H1408" s="2">
        <v>2</v>
      </c>
      <c r="I1408" s="2">
        <v>0</v>
      </c>
      <c r="J1408" s="2">
        <v>3</v>
      </c>
      <c r="K1408" s="2">
        <v>152400</v>
      </c>
      <c r="L1408" s="2" t="s">
        <v>13</v>
      </c>
      <c r="M1408" s="2" t="s">
        <v>27</v>
      </c>
      <c r="N1408" s="16">
        <f t="shared" si="0"/>
        <v>112.88888888888889</v>
      </c>
      <c r="O1408" s="16">
        <f t="shared" si="1"/>
        <v>6</v>
      </c>
      <c r="P1408" s="17">
        <f t="shared" si="2"/>
        <v>25400</v>
      </c>
      <c r="Q1408" s="18">
        <f t="shared" si="3"/>
        <v>0.16666666666666666</v>
      </c>
      <c r="R1408" s="16" t="str">
        <f t="shared" si="4"/>
        <v>SawyerTA</v>
      </c>
      <c r="S1408" s="19">
        <f t="shared" si="5"/>
        <v>14977</v>
      </c>
      <c r="T1408" s="20">
        <f t="shared" ca="1" si="6"/>
        <v>29490</v>
      </c>
      <c r="U1408" s="16">
        <f t="shared" ref="U1408:W1408" si="1403">D1408-U$5</f>
        <v>69</v>
      </c>
      <c r="V1408" s="16">
        <f t="shared" si="1403"/>
        <v>23</v>
      </c>
      <c r="W1408" s="16">
        <f t="shared" si="1403"/>
        <v>1016</v>
      </c>
    </row>
    <row r="1409" spans="1:23" ht="15.75" customHeight="1" x14ac:dyDescent="0.2">
      <c r="A1409" s="2">
        <v>10200</v>
      </c>
      <c r="B1409" s="2">
        <v>5</v>
      </c>
      <c r="C1409" s="2">
        <v>8</v>
      </c>
      <c r="D1409" s="2">
        <v>1970</v>
      </c>
      <c r="E1409" s="2">
        <v>1970</v>
      </c>
      <c r="F1409" s="2">
        <v>904</v>
      </c>
      <c r="G1409" s="2">
        <v>1</v>
      </c>
      <c r="H1409" s="2">
        <v>3</v>
      </c>
      <c r="I1409" s="2">
        <v>0</v>
      </c>
      <c r="J1409" s="2">
        <v>3</v>
      </c>
      <c r="K1409" s="2">
        <v>144000</v>
      </c>
      <c r="L1409" s="2" t="s">
        <v>17</v>
      </c>
      <c r="M1409" s="2" t="s">
        <v>27</v>
      </c>
      <c r="N1409" s="16">
        <f t="shared" si="0"/>
        <v>159.2920353982301</v>
      </c>
      <c r="O1409" s="16">
        <f t="shared" si="1"/>
        <v>7</v>
      </c>
      <c r="P1409" s="17">
        <f t="shared" si="2"/>
        <v>20571.428571428572</v>
      </c>
      <c r="Q1409" s="18">
        <f t="shared" si="3"/>
        <v>0.14285714285714285</v>
      </c>
      <c r="R1409" s="16" t="str">
        <f t="shared" si="4"/>
        <v>SawyerGd</v>
      </c>
      <c r="S1409" s="19">
        <f t="shared" si="5"/>
        <v>25569</v>
      </c>
      <c r="T1409" s="20">
        <f t="shared" ca="1" si="6"/>
        <v>18898</v>
      </c>
      <c r="U1409" s="16">
        <f t="shared" ref="U1409:W1409" si="1404">D1409-U$5</f>
        <v>98</v>
      </c>
      <c r="V1409" s="16">
        <f t="shared" si="1404"/>
        <v>20</v>
      </c>
      <c r="W1409" s="16">
        <f t="shared" si="1404"/>
        <v>570</v>
      </c>
    </row>
    <row r="1410" spans="1:23" ht="15.75" customHeight="1" x14ac:dyDescent="0.2">
      <c r="A1410" s="2">
        <v>2887</v>
      </c>
      <c r="B1410" s="2">
        <v>6</v>
      </c>
      <c r="C1410" s="2">
        <v>5</v>
      </c>
      <c r="D1410" s="2">
        <v>1996</v>
      </c>
      <c r="E1410" s="2">
        <v>1997</v>
      </c>
      <c r="F1410" s="2">
        <v>1291</v>
      </c>
      <c r="G1410" s="2">
        <v>1</v>
      </c>
      <c r="H1410" s="2">
        <v>2</v>
      </c>
      <c r="I1410" s="2">
        <v>1</v>
      </c>
      <c r="J1410" s="2">
        <v>2</v>
      </c>
      <c r="K1410" s="2">
        <v>173000</v>
      </c>
      <c r="L1410" s="2" t="s">
        <v>13</v>
      </c>
      <c r="M1410" s="2" t="s">
        <v>33</v>
      </c>
      <c r="N1410" s="16">
        <f t="shared" si="0"/>
        <v>134.00464756003097</v>
      </c>
      <c r="O1410" s="16">
        <f t="shared" si="1"/>
        <v>6</v>
      </c>
      <c r="P1410" s="17">
        <f t="shared" si="2"/>
        <v>28833.333333333332</v>
      </c>
      <c r="Q1410" s="18">
        <f t="shared" si="3"/>
        <v>0.16666666666666666</v>
      </c>
      <c r="R1410" s="16" t="str">
        <f t="shared" si="4"/>
        <v>ClearCrTA</v>
      </c>
      <c r="S1410" s="19">
        <f t="shared" si="5"/>
        <v>35065</v>
      </c>
      <c r="T1410" s="20">
        <f t="shared" ca="1" si="6"/>
        <v>9402</v>
      </c>
      <c r="U1410" s="16">
        <f t="shared" ref="U1410:W1410" si="1405">D1410-U$5</f>
        <v>124</v>
      </c>
      <c r="V1410" s="16">
        <f t="shared" si="1405"/>
        <v>47</v>
      </c>
      <c r="W1410" s="16">
        <f t="shared" si="1405"/>
        <v>957</v>
      </c>
    </row>
    <row r="1411" spans="1:23" ht="15.75" customHeight="1" x14ac:dyDescent="0.2">
      <c r="A1411" s="2">
        <v>10005</v>
      </c>
      <c r="B1411" s="2">
        <v>7</v>
      </c>
      <c r="C1411" s="2">
        <v>5</v>
      </c>
      <c r="D1411" s="2">
        <v>1977</v>
      </c>
      <c r="E1411" s="2">
        <v>1977</v>
      </c>
      <c r="F1411" s="2">
        <v>2022</v>
      </c>
      <c r="G1411" s="2">
        <v>2</v>
      </c>
      <c r="H1411" s="2">
        <v>4</v>
      </c>
      <c r="I1411" s="2">
        <v>1</v>
      </c>
      <c r="J1411" s="2">
        <v>2</v>
      </c>
      <c r="K1411" s="2">
        <v>192000</v>
      </c>
      <c r="L1411" s="2" t="s">
        <v>13</v>
      </c>
      <c r="M1411" s="2" t="s">
        <v>33</v>
      </c>
      <c r="N1411" s="16">
        <f t="shared" si="0"/>
        <v>94.955489614243319</v>
      </c>
      <c r="O1411" s="16">
        <f t="shared" si="1"/>
        <v>9</v>
      </c>
      <c r="P1411" s="17">
        <f t="shared" si="2"/>
        <v>21333.333333333332</v>
      </c>
      <c r="Q1411" s="18">
        <f t="shared" si="3"/>
        <v>0.22222222222222221</v>
      </c>
      <c r="R1411" s="16" t="str">
        <f t="shared" si="4"/>
        <v>ClearCrTA</v>
      </c>
      <c r="S1411" s="19">
        <f t="shared" si="5"/>
        <v>28126</v>
      </c>
      <c r="T1411" s="20">
        <f t="shared" ca="1" si="6"/>
        <v>16341</v>
      </c>
      <c r="U1411" s="16">
        <f t="shared" ref="U1411:W1411" si="1406">D1411-U$5</f>
        <v>105</v>
      </c>
      <c r="V1411" s="16">
        <f t="shared" si="1406"/>
        <v>27</v>
      </c>
      <c r="W1411" s="16">
        <f t="shared" si="1406"/>
        <v>1688</v>
      </c>
    </row>
    <row r="1412" spans="1:23" ht="15.75" customHeight="1" x14ac:dyDescent="0.2">
      <c r="A1412" s="2">
        <v>20270</v>
      </c>
      <c r="B1412" s="2">
        <v>7</v>
      </c>
      <c r="C1412" s="2">
        <v>6</v>
      </c>
      <c r="D1412" s="2">
        <v>1979</v>
      </c>
      <c r="E1412" s="2">
        <v>1979</v>
      </c>
      <c r="F1412" s="2">
        <v>1524</v>
      </c>
      <c r="G1412" s="2">
        <v>2</v>
      </c>
      <c r="H1412" s="2">
        <v>3</v>
      </c>
      <c r="I1412" s="2">
        <v>2</v>
      </c>
      <c r="J1412" s="2">
        <v>2</v>
      </c>
      <c r="K1412" s="2">
        <v>245000</v>
      </c>
      <c r="L1412" s="2" t="s">
        <v>13</v>
      </c>
      <c r="M1412" s="2" t="s">
        <v>33</v>
      </c>
      <c r="N1412" s="16">
        <f t="shared" si="0"/>
        <v>160.76115485564304</v>
      </c>
      <c r="O1412" s="16">
        <f t="shared" si="1"/>
        <v>9</v>
      </c>
      <c r="P1412" s="17">
        <f t="shared" si="2"/>
        <v>27222.222222222223</v>
      </c>
      <c r="Q1412" s="18">
        <f t="shared" si="3"/>
        <v>0.22222222222222221</v>
      </c>
      <c r="R1412" s="16" t="str">
        <f t="shared" si="4"/>
        <v>ClearCrTA</v>
      </c>
      <c r="S1412" s="19">
        <f t="shared" si="5"/>
        <v>28856</v>
      </c>
      <c r="T1412" s="20">
        <f t="shared" ca="1" si="6"/>
        <v>15611</v>
      </c>
      <c r="U1412" s="16">
        <f t="shared" ref="U1412:W1412" si="1407">D1412-U$5</f>
        <v>107</v>
      </c>
      <c r="V1412" s="16">
        <f t="shared" si="1407"/>
        <v>29</v>
      </c>
      <c r="W1412" s="16">
        <f t="shared" si="1407"/>
        <v>1190</v>
      </c>
    </row>
    <row r="1413" spans="1:23" ht="15.75" customHeight="1" x14ac:dyDescent="0.2">
      <c r="A1413" s="2">
        <v>39104</v>
      </c>
      <c r="B1413" s="2">
        <v>7</v>
      </c>
      <c r="C1413" s="2">
        <v>7</v>
      </c>
      <c r="D1413" s="2">
        <v>1954</v>
      </c>
      <c r="E1413" s="2">
        <v>2005</v>
      </c>
      <c r="F1413" s="2">
        <v>1363</v>
      </c>
      <c r="G1413" s="2">
        <v>1</v>
      </c>
      <c r="H1413" s="2">
        <v>2</v>
      </c>
      <c r="I1413" s="2">
        <v>2</v>
      </c>
      <c r="J1413" s="2">
        <v>2</v>
      </c>
      <c r="K1413" s="2">
        <v>241500</v>
      </c>
      <c r="L1413" s="2" t="s">
        <v>13</v>
      </c>
      <c r="M1413" s="2" t="s">
        <v>33</v>
      </c>
      <c r="N1413" s="16">
        <f t="shared" si="0"/>
        <v>177.18268525311811</v>
      </c>
      <c r="O1413" s="16">
        <f t="shared" si="1"/>
        <v>7</v>
      </c>
      <c r="P1413" s="17">
        <f t="shared" si="2"/>
        <v>34500</v>
      </c>
      <c r="Q1413" s="18">
        <f t="shared" si="3"/>
        <v>0.14285714285714285</v>
      </c>
      <c r="R1413" s="16" t="str">
        <f t="shared" si="4"/>
        <v>ClearCrTA</v>
      </c>
      <c r="S1413" s="19">
        <f t="shared" si="5"/>
        <v>19725</v>
      </c>
      <c r="T1413" s="20">
        <f t="shared" ca="1" si="6"/>
        <v>24742</v>
      </c>
      <c r="U1413" s="16">
        <f t="shared" ref="U1413:W1413" si="1408">D1413-U$5</f>
        <v>82</v>
      </c>
      <c r="V1413" s="16">
        <f t="shared" si="1408"/>
        <v>55</v>
      </c>
      <c r="W1413" s="16">
        <f t="shared" si="1408"/>
        <v>1029</v>
      </c>
    </row>
    <row r="1414" spans="1:23" ht="15.75" customHeight="1" x14ac:dyDescent="0.2">
      <c r="A1414" s="2">
        <v>53227</v>
      </c>
      <c r="B1414" s="2">
        <v>4</v>
      </c>
      <c r="C1414" s="2">
        <v>6</v>
      </c>
      <c r="D1414" s="2">
        <v>1954</v>
      </c>
      <c r="E1414" s="2">
        <v>1994</v>
      </c>
      <c r="F1414" s="2">
        <v>1663</v>
      </c>
      <c r="G1414" s="2">
        <v>1</v>
      </c>
      <c r="H1414" s="2">
        <v>2</v>
      </c>
      <c r="I1414" s="2">
        <v>2</v>
      </c>
      <c r="J1414" s="2">
        <v>2</v>
      </c>
      <c r="K1414" s="2">
        <v>256000</v>
      </c>
      <c r="L1414" s="2" t="s">
        <v>13</v>
      </c>
      <c r="M1414" s="2" t="s">
        <v>33</v>
      </c>
      <c r="N1414" s="16">
        <f t="shared" si="0"/>
        <v>153.9386650631389</v>
      </c>
      <c r="O1414" s="16">
        <f t="shared" si="1"/>
        <v>7</v>
      </c>
      <c r="P1414" s="17">
        <f t="shared" si="2"/>
        <v>36571.428571428572</v>
      </c>
      <c r="Q1414" s="18">
        <f t="shared" si="3"/>
        <v>0.14285714285714285</v>
      </c>
      <c r="R1414" s="16" t="str">
        <f t="shared" si="4"/>
        <v>ClearCrTA</v>
      </c>
      <c r="S1414" s="19">
        <f t="shared" si="5"/>
        <v>19725</v>
      </c>
      <c r="T1414" s="20">
        <f t="shared" ca="1" si="6"/>
        <v>24742</v>
      </c>
      <c r="U1414" s="16">
        <f t="shared" ref="U1414:W1414" si="1409">D1414-U$5</f>
        <v>82</v>
      </c>
      <c r="V1414" s="16">
        <f t="shared" si="1409"/>
        <v>44</v>
      </c>
      <c r="W1414" s="16">
        <f t="shared" si="1409"/>
        <v>1329</v>
      </c>
    </row>
    <row r="1415" spans="1:23" ht="15.75" customHeight="1" x14ac:dyDescent="0.2">
      <c r="A1415" s="2">
        <v>11512</v>
      </c>
      <c r="B1415" s="2">
        <v>6</v>
      </c>
      <c r="C1415" s="2">
        <v>7</v>
      </c>
      <c r="D1415" s="2">
        <v>1959</v>
      </c>
      <c r="E1415" s="2">
        <v>2006</v>
      </c>
      <c r="F1415" s="2">
        <v>1357</v>
      </c>
      <c r="G1415" s="2">
        <v>1</v>
      </c>
      <c r="H1415" s="2">
        <v>2</v>
      </c>
      <c r="I1415" s="2">
        <v>1</v>
      </c>
      <c r="J1415" s="2">
        <v>1</v>
      </c>
      <c r="K1415" s="2">
        <v>177000</v>
      </c>
      <c r="L1415" s="2" t="s">
        <v>13</v>
      </c>
      <c r="M1415" s="2" t="s">
        <v>35</v>
      </c>
      <c r="N1415" s="16">
        <f t="shared" si="0"/>
        <v>130.43478260869566</v>
      </c>
      <c r="O1415" s="16">
        <f t="shared" si="1"/>
        <v>5</v>
      </c>
      <c r="P1415" s="17">
        <f t="shared" si="2"/>
        <v>35400</v>
      </c>
      <c r="Q1415" s="18">
        <f t="shared" si="3"/>
        <v>0.2</v>
      </c>
      <c r="R1415" s="16" t="str">
        <f t="shared" si="4"/>
        <v>EdwardsTA</v>
      </c>
      <c r="S1415" s="19">
        <f t="shared" si="5"/>
        <v>21551</v>
      </c>
      <c r="T1415" s="20">
        <f t="shared" ca="1" si="6"/>
        <v>22916</v>
      </c>
      <c r="U1415" s="16">
        <f t="shared" ref="U1415:W1415" si="1410">D1415-U$5</f>
        <v>87</v>
      </c>
      <c r="V1415" s="16">
        <f t="shared" si="1410"/>
        <v>56</v>
      </c>
      <c r="W1415" s="16">
        <f t="shared" si="1410"/>
        <v>1023</v>
      </c>
    </row>
    <row r="1416" spans="1:23" ht="15.75" customHeight="1" x14ac:dyDescent="0.2">
      <c r="A1416" s="2">
        <v>5190</v>
      </c>
      <c r="B1416" s="2">
        <v>7</v>
      </c>
      <c r="C1416" s="2">
        <v>5</v>
      </c>
      <c r="D1416" s="2">
        <v>1948</v>
      </c>
      <c r="E1416" s="2">
        <v>1950</v>
      </c>
      <c r="F1416" s="2">
        <v>1079</v>
      </c>
      <c r="G1416" s="2">
        <v>1</v>
      </c>
      <c r="H1416" s="2">
        <v>2</v>
      </c>
      <c r="I1416" s="2">
        <v>1</v>
      </c>
      <c r="J1416" s="2">
        <v>1</v>
      </c>
      <c r="K1416" s="2">
        <v>125600</v>
      </c>
      <c r="L1416" s="2" t="s">
        <v>13</v>
      </c>
      <c r="M1416" s="2" t="s">
        <v>35</v>
      </c>
      <c r="N1416" s="16">
        <f t="shared" si="0"/>
        <v>116.40407784986098</v>
      </c>
      <c r="O1416" s="16">
        <f t="shared" si="1"/>
        <v>5</v>
      </c>
      <c r="P1416" s="17">
        <f t="shared" si="2"/>
        <v>25120</v>
      </c>
      <c r="Q1416" s="18">
        <f t="shared" si="3"/>
        <v>0.2</v>
      </c>
      <c r="R1416" s="16" t="str">
        <f t="shared" si="4"/>
        <v>EdwardsTA</v>
      </c>
      <c r="S1416" s="19">
        <f t="shared" si="5"/>
        <v>17533</v>
      </c>
      <c r="T1416" s="20">
        <f t="shared" ca="1" si="6"/>
        <v>26934</v>
      </c>
      <c r="U1416" s="16">
        <f t="shared" ref="U1416:W1416" si="1411">D1416-U$5</f>
        <v>76</v>
      </c>
      <c r="V1416" s="16">
        <f t="shared" si="1411"/>
        <v>0</v>
      </c>
      <c r="W1416" s="16">
        <f t="shared" si="1411"/>
        <v>745</v>
      </c>
    </row>
    <row r="1417" spans="1:23" ht="15.75" customHeight="1" x14ac:dyDescent="0.2">
      <c r="A1417" s="2">
        <v>10452</v>
      </c>
      <c r="B1417" s="2">
        <v>6</v>
      </c>
      <c r="C1417" s="2">
        <v>5</v>
      </c>
      <c r="D1417" s="2">
        <v>1953</v>
      </c>
      <c r="E1417" s="2">
        <v>1953</v>
      </c>
      <c r="F1417" s="2">
        <v>1094</v>
      </c>
      <c r="G1417" s="2">
        <v>1</v>
      </c>
      <c r="H1417" s="2">
        <v>3</v>
      </c>
      <c r="I1417" s="2">
        <v>2</v>
      </c>
      <c r="J1417" s="2">
        <v>2</v>
      </c>
      <c r="K1417" s="2">
        <v>155000</v>
      </c>
      <c r="L1417" s="2" t="s">
        <v>13</v>
      </c>
      <c r="M1417" s="2" t="s">
        <v>35</v>
      </c>
      <c r="N1417" s="16">
        <f t="shared" si="0"/>
        <v>141.68190127970749</v>
      </c>
      <c r="O1417" s="16">
        <f t="shared" si="1"/>
        <v>8</v>
      </c>
      <c r="P1417" s="17">
        <f t="shared" si="2"/>
        <v>19375</v>
      </c>
      <c r="Q1417" s="18">
        <f t="shared" si="3"/>
        <v>0.125</v>
      </c>
      <c r="R1417" s="16" t="str">
        <f t="shared" si="4"/>
        <v>EdwardsTA</v>
      </c>
      <c r="S1417" s="19">
        <f t="shared" si="5"/>
        <v>19360</v>
      </c>
      <c r="T1417" s="20">
        <f t="shared" ca="1" si="6"/>
        <v>25107</v>
      </c>
      <c r="U1417" s="16">
        <f t="shared" ref="U1417:W1417" si="1412">D1417-U$5</f>
        <v>81</v>
      </c>
      <c r="V1417" s="16">
        <f t="shared" si="1412"/>
        <v>3</v>
      </c>
      <c r="W1417" s="16">
        <f t="shared" si="1412"/>
        <v>760</v>
      </c>
    </row>
    <row r="1418" spans="1:23" ht="15.75" customHeight="1" x14ac:dyDescent="0.2">
      <c r="A1418" s="2">
        <v>45600</v>
      </c>
      <c r="B1418" s="2">
        <v>6</v>
      </c>
      <c r="C1418" s="2">
        <v>8</v>
      </c>
      <c r="D1418" s="2">
        <v>1908</v>
      </c>
      <c r="E1418" s="2">
        <v>1997</v>
      </c>
      <c r="F1418" s="2">
        <v>2358</v>
      </c>
      <c r="G1418" s="2">
        <v>3</v>
      </c>
      <c r="H1418" s="2">
        <v>5</v>
      </c>
      <c r="I1418" s="2">
        <v>1</v>
      </c>
      <c r="J1418" s="2">
        <v>2</v>
      </c>
      <c r="K1418" s="2">
        <v>240000</v>
      </c>
      <c r="L1418" s="2" t="s">
        <v>13</v>
      </c>
      <c r="M1418" s="2" t="s">
        <v>33</v>
      </c>
      <c r="N1418" s="16">
        <f t="shared" si="0"/>
        <v>101.78117048346056</v>
      </c>
      <c r="O1418" s="16">
        <f t="shared" si="1"/>
        <v>11</v>
      </c>
      <c r="P1418" s="17">
        <f t="shared" si="2"/>
        <v>21818.18181818182</v>
      </c>
      <c r="Q1418" s="18">
        <f t="shared" si="3"/>
        <v>0.27272727272727271</v>
      </c>
      <c r="R1418" s="16" t="str">
        <f t="shared" si="4"/>
        <v>ClearCrTA</v>
      </c>
      <c r="S1418" s="19">
        <f t="shared" si="5"/>
        <v>2923</v>
      </c>
      <c r="T1418" s="20">
        <f t="shared" ca="1" si="6"/>
        <v>41544</v>
      </c>
      <c r="U1418" s="16">
        <f t="shared" ref="U1418:W1418" si="1413">D1418-U$5</f>
        <v>36</v>
      </c>
      <c r="V1418" s="16">
        <f t="shared" si="1413"/>
        <v>47</v>
      </c>
      <c r="W1418" s="16">
        <f t="shared" si="1413"/>
        <v>2024</v>
      </c>
    </row>
    <row r="1419" spans="1:23" ht="15.75" customHeight="1" x14ac:dyDescent="0.2">
      <c r="A1419" s="2">
        <v>19550</v>
      </c>
      <c r="B1419" s="2">
        <v>5</v>
      </c>
      <c r="C1419" s="2">
        <v>7</v>
      </c>
      <c r="D1419" s="2">
        <v>1940</v>
      </c>
      <c r="E1419" s="2">
        <v>2007</v>
      </c>
      <c r="F1419" s="2">
        <v>1518</v>
      </c>
      <c r="G1419" s="2">
        <v>1</v>
      </c>
      <c r="H1419" s="2">
        <v>2</v>
      </c>
      <c r="I1419" s="2">
        <v>2</v>
      </c>
      <c r="J1419" s="2">
        <v>0</v>
      </c>
      <c r="K1419" s="2">
        <v>260000</v>
      </c>
      <c r="L1419" s="2" t="s">
        <v>13</v>
      </c>
      <c r="M1419" s="2" t="s">
        <v>35</v>
      </c>
      <c r="N1419" s="16">
        <f t="shared" si="0"/>
        <v>171.27799736495388</v>
      </c>
      <c r="O1419" s="16">
        <f t="shared" si="1"/>
        <v>5</v>
      </c>
      <c r="P1419" s="17">
        <f t="shared" si="2"/>
        <v>52000</v>
      </c>
      <c r="Q1419" s="18">
        <f t="shared" si="3"/>
        <v>0.2</v>
      </c>
      <c r="R1419" s="16" t="str">
        <f t="shared" si="4"/>
        <v>EdwardsTA</v>
      </c>
      <c r="S1419" s="19">
        <f t="shared" si="5"/>
        <v>14611</v>
      </c>
      <c r="T1419" s="20">
        <f t="shared" ca="1" si="6"/>
        <v>29856</v>
      </c>
      <c r="U1419" s="16">
        <f t="shared" ref="U1419:W1419" si="1414">D1419-U$5</f>
        <v>68</v>
      </c>
      <c r="V1419" s="16">
        <f t="shared" si="1414"/>
        <v>57</v>
      </c>
      <c r="W1419" s="16">
        <f t="shared" si="1414"/>
        <v>1184</v>
      </c>
    </row>
    <row r="1420" spans="1:23" ht="15.75" customHeight="1" x14ac:dyDescent="0.2">
      <c r="A1420" s="2">
        <v>21780</v>
      </c>
      <c r="B1420" s="2">
        <v>6</v>
      </c>
      <c r="C1420" s="2">
        <v>7</v>
      </c>
      <c r="D1420" s="2">
        <v>1918</v>
      </c>
      <c r="E1420" s="2">
        <v>1950</v>
      </c>
      <c r="F1420" s="2">
        <v>1674</v>
      </c>
      <c r="G1420" s="2">
        <v>2</v>
      </c>
      <c r="H1420" s="2">
        <v>4</v>
      </c>
      <c r="I1420" s="2">
        <v>1</v>
      </c>
      <c r="J1420" s="2">
        <v>2</v>
      </c>
      <c r="K1420" s="2">
        <v>185000</v>
      </c>
      <c r="L1420" s="2" t="s">
        <v>13</v>
      </c>
      <c r="M1420" s="2" t="s">
        <v>35</v>
      </c>
      <c r="N1420" s="16">
        <f t="shared" si="0"/>
        <v>110.51373954599761</v>
      </c>
      <c r="O1420" s="16">
        <f t="shared" si="1"/>
        <v>9</v>
      </c>
      <c r="P1420" s="17">
        <f t="shared" si="2"/>
        <v>20555.555555555555</v>
      </c>
      <c r="Q1420" s="18">
        <f t="shared" si="3"/>
        <v>0.22222222222222221</v>
      </c>
      <c r="R1420" s="16" t="str">
        <f t="shared" si="4"/>
        <v>EdwardsTA</v>
      </c>
      <c r="S1420" s="19">
        <f t="shared" si="5"/>
        <v>6576</v>
      </c>
      <c r="T1420" s="20">
        <f t="shared" ca="1" si="6"/>
        <v>37891</v>
      </c>
      <c r="U1420" s="16">
        <f t="shared" ref="U1420:W1420" si="1415">D1420-U$5</f>
        <v>46</v>
      </c>
      <c r="V1420" s="16">
        <f t="shared" si="1415"/>
        <v>0</v>
      </c>
      <c r="W1420" s="16">
        <f t="shared" si="1415"/>
        <v>1340</v>
      </c>
    </row>
    <row r="1421" spans="1:23" ht="15.75" customHeight="1" x14ac:dyDescent="0.2">
      <c r="A1421" s="2">
        <v>13728</v>
      </c>
      <c r="B1421" s="2">
        <v>6</v>
      </c>
      <c r="C1421" s="2">
        <v>7</v>
      </c>
      <c r="D1421" s="2">
        <v>1935</v>
      </c>
      <c r="E1421" s="2">
        <v>1986</v>
      </c>
      <c r="F1421" s="2">
        <v>2108</v>
      </c>
      <c r="G1421" s="2">
        <v>2</v>
      </c>
      <c r="H1421" s="2">
        <v>4</v>
      </c>
      <c r="I1421" s="2">
        <v>2</v>
      </c>
      <c r="J1421" s="2">
        <v>2</v>
      </c>
      <c r="K1421" s="2">
        <v>235000</v>
      </c>
      <c r="L1421" s="2" t="s">
        <v>13</v>
      </c>
      <c r="M1421" s="2" t="s">
        <v>35</v>
      </c>
      <c r="N1421" s="16">
        <f t="shared" si="0"/>
        <v>111.48007590132828</v>
      </c>
      <c r="O1421" s="16">
        <f t="shared" si="1"/>
        <v>10</v>
      </c>
      <c r="P1421" s="17">
        <f t="shared" si="2"/>
        <v>23500</v>
      </c>
      <c r="Q1421" s="18">
        <f t="shared" si="3"/>
        <v>0.2</v>
      </c>
      <c r="R1421" s="16" t="str">
        <f t="shared" si="4"/>
        <v>EdwardsTA</v>
      </c>
      <c r="S1421" s="19">
        <f t="shared" si="5"/>
        <v>12785</v>
      </c>
      <c r="T1421" s="20">
        <f t="shared" ca="1" si="6"/>
        <v>31682</v>
      </c>
      <c r="U1421" s="16">
        <f t="shared" ref="U1421:W1421" si="1416">D1421-U$5</f>
        <v>63</v>
      </c>
      <c r="V1421" s="16">
        <f t="shared" si="1416"/>
        <v>36</v>
      </c>
      <c r="W1421" s="16">
        <f t="shared" si="1416"/>
        <v>1774</v>
      </c>
    </row>
    <row r="1422" spans="1:23" ht="15.75" customHeight="1" x14ac:dyDescent="0.2">
      <c r="A1422" s="2">
        <v>9571</v>
      </c>
      <c r="B1422" s="2">
        <v>5</v>
      </c>
      <c r="C1422" s="2">
        <v>6</v>
      </c>
      <c r="D1422" s="2">
        <v>1956</v>
      </c>
      <c r="E1422" s="2">
        <v>1956</v>
      </c>
      <c r="F1422" s="2">
        <v>1509</v>
      </c>
      <c r="G1422" s="2">
        <v>1</v>
      </c>
      <c r="H1422" s="2">
        <v>3</v>
      </c>
      <c r="I1422" s="2">
        <v>1</v>
      </c>
      <c r="J1422" s="2">
        <v>1</v>
      </c>
      <c r="K1422" s="2">
        <v>159900</v>
      </c>
      <c r="L1422" s="2" t="s">
        <v>13</v>
      </c>
      <c r="M1422" s="2" t="s">
        <v>35</v>
      </c>
      <c r="N1422" s="16">
        <f t="shared" si="0"/>
        <v>105.96421471172962</v>
      </c>
      <c r="O1422" s="16">
        <f t="shared" si="1"/>
        <v>6</v>
      </c>
      <c r="P1422" s="17">
        <f t="shared" si="2"/>
        <v>26650</v>
      </c>
      <c r="Q1422" s="18">
        <f t="shared" si="3"/>
        <v>0.16666666666666666</v>
      </c>
      <c r="R1422" s="16" t="str">
        <f t="shared" si="4"/>
        <v>EdwardsTA</v>
      </c>
      <c r="S1422" s="19">
        <f t="shared" si="5"/>
        <v>20455</v>
      </c>
      <c r="T1422" s="20">
        <f t="shared" ca="1" si="6"/>
        <v>24012</v>
      </c>
      <c r="U1422" s="16">
        <f t="shared" ref="U1422:W1422" si="1417">D1422-U$5</f>
        <v>84</v>
      </c>
      <c r="V1422" s="16">
        <f t="shared" si="1417"/>
        <v>6</v>
      </c>
      <c r="W1422" s="16">
        <f t="shared" si="1417"/>
        <v>1175</v>
      </c>
    </row>
    <row r="1423" spans="1:23" ht="15.75" customHeight="1" x14ac:dyDescent="0.2">
      <c r="A1423" s="2">
        <v>9350</v>
      </c>
      <c r="B1423" s="2">
        <v>5</v>
      </c>
      <c r="C1423" s="2">
        <v>5</v>
      </c>
      <c r="D1423" s="2">
        <v>1975</v>
      </c>
      <c r="E1423" s="2">
        <v>1975</v>
      </c>
      <c r="F1423" s="2">
        <v>864</v>
      </c>
      <c r="G1423" s="2">
        <v>1</v>
      </c>
      <c r="H1423" s="2">
        <v>2</v>
      </c>
      <c r="I1423" s="2">
        <v>0</v>
      </c>
      <c r="J1423" s="2">
        <v>0</v>
      </c>
      <c r="K1423" s="2">
        <v>99600</v>
      </c>
      <c r="L1423" s="2" t="s">
        <v>13</v>
      </c>
      <c r="M1423" s="2" t="s">
        <v>35</v>
      </c>
      <c r="N1423" s="16">
        <f t="shared" si="0"/>
        <v>115.27777777777777</v>
      </c>
      <c r="O1423" s="16">
        <f t="shared" si="1"/>
        <v>3</v>
      </c>
      <c r="P1423" s="17">
        <f t="shared" si="2"/>
        <v>33200</v>
      </c>
      <c r="Q1423" s="18">
        <f t="shared" si="3"/>
        <v>0.33333333333333331</v>
      </c>
      <c r="R1423" s="16" t="str">
        <f t="shared" si="4"/>
        <v>EdwardsTA</v>
      </c>
      <c r="S1423" s="19">
        <f t="shared" si="5"/>
        <v>27395</v>
      </c>
      <c r="T1423" s="20">
        <f t="shared" ca="1" si="6"/>
        <v>17072</v>
      </c>
      <c r="U1423" s="16">
        <f t="shared" ref="U1423:W1423" si="1418">D1423-U$5</f>
        <v>103</v>
      </c>
      <c r="V1423" s="16">
        <f t="shared" si="1418"/>
        <v>25</v>
      </c>
      <c r="W1423" s="16">
        <f t="shared" si="1418"/>
        <v>530</v>
      </c>
    </row>
    <row r="1424" spans="1:23" ht="15.75" customHeight="1" x14ac:dyDescent="0.2">
      <c r="A1424" s="2">
        <v>9360</v>
      </c>
      <c r="B1424" s="2">
        <v>6</v>
      </c>
      <c r="C1424" s="2">
        <v>8</v>
      </c>
      <c r="D1424" s="2">
        <v>1962</v>
      </c>
      <c r="E1424" s="2">
        <v>2001</v>
      </c>
      <c r="F1424" s="2">
        <v>1269</v>
      </c>
      <c r="G1424" s="2">
        <v>1</v>
      </c>
      <c r="H1424" s="2">
        <v>3</v>
      </c>
      <c r="I1424" s="2">
        <v>0</v>
      </c>
      <c r="J1424" s="2">
        <v>1</v>
      </c>
      <c r="K1424" s="2">
        <v>134500</v>
      </c>
      <c r="L1424" s="2" t="s">
        <v>13</v>
      </c>
      <c r="M1424" s="2" t="s">
        <v>35</v>
      </c>
      <c r="N1424" s="16">
        <f t="shared" si="0"/>
        <v>105.98896769109535</v>
      </c>
      <c r="O1424" s="16">
        <f t="shared" si="1"/>
        <v>5</v>
      </c>
      <c r="P1424" s="17">
        <f t="shared" si="2"/>
        <v>26900</v>
      </c>
      <c r="Q1424" s="18">
        <f t="shared" si="3"/>
        <v>0.2</v>
      </c>
      <c r="R1424" s="16" t="str">
        <f t="shared" si="4"/>
        <v>EdwardsTA</v>
      </c>
      <c r="S1424" s="19">
        <f t="shared" si="5"/>
        <v>22647</v>
      </c>
      <c r="T1424" s="20">
        <f t="shared" ca="1" si="6"/>
        <v>21820</v>
      </c>
      <c r="U1424" s="16">
        <f t="shared" ref="U1424:W1424" si="1419">D1424-U$5</f>
        <v>90</v>
      </c>
      <c r="V1424" s="16">
        <f t="shared" si="1419"/>
        <v>51</v>
      </c>
      <c r="W1424" s="16">
        <f t="shared" si="1419"/>
        <v>935</v>
      </c>
    </row>
    <row r="1425" spans="1:23" ht="15.75" customHeight="1" x14ac:dyDescent="0.2">
      <c r="A1425" s="2">
        <v>8405</v>
      </c>
      <c r="B1425" s="2">
        <v>5</v>
      </c>
      <c r="C1425" s="2">
        <v>8</v>
      </c>
      <c r="D1425" s="2">
        <v>1900</v>
      </c>
      <c r="E1425" s="2">
        <v>1950</v>
      </c>
      <c r="F1425" s="2">
        <v>1367</v>
      </c>
      <c r="G1425" s="2">
        <v>1</v>
      </c>
      <c r="H1425" s="2">
        <v>4</v>
      </c>
      <c r="I1425" s="2">
        <v>0</v>
      </c>
      <c r="J1425" s="2">
        <v>1</v>
      </c>
      <c r="K1425" s="2">
        <v>119000</v>
      </c>
      <c r="L1425" s="2" t="s">
        <v>13</v>
      </c>
      <c r="M1425" s="2" t="s">
        <v>35</v>
      </c>
      <c r="N1425" s="16">
        <f t="shared" si="0"/>
        <v>87.051938551572789</v>
      </c>
      <c r="O1425" s="16">
        <f t="shared" si="1"/>
        <v>6</v>
      </c>
      <c r="P1425" s="17">
        <f t="shared" si="2"/>
        <v>19833.333333333332</v>
      </c>
      <c r="Q1425" s="18">
        <f t="shared" si="3"/>
        <v>0.16666666666666666</v>
      </c>
      <c r="R1425" s="16" t="str">
        <f t="shared" si="4"/>
        <v>EdwardsTA</v>
      </c>
      <c r="S1425" s="19">
        <f t="shared" si="5"/>
        <v>1</v>
      </c>
      <c r="T1425" s="20">
        <f t="shared" ca="1" si="6"/>
        <v>44466</v>
      </c>
      <c r="U1425" s="16">
        <f t="shared" ref="U1425:W1425" si="1420">D1425-U$5</f>
        <v>28</v>
      </c>
      <c r="V1425" s="16">
        <f t="shared" si="1420"/>
        <v>0</v>
      </c>
      <c r="W1425" s="16">
        <f t="shared" si="1420"/>
        <v>1033</v>
      </c>
    </row>
    <row r="1426" spans="1:23" ht="15.75" customHeight="1" x14ac:dyDescent="0.2">
      <c r="A1426" s="2">
        <v>7000</v>
      </c>
      <c r="B1426" s="2">
        <v>5</v>
      </c>
      <c r="C1426" s="2">
        <v>7</v>
      </c>
      <c r="D1426" s="2">
        <v>1910</v>
      </c>
      <c r="E1426" s="2">
        <v>1991</v>
      </c>
      <c r="F1426" s="2">
        <v>1347</v>
      </c>
      <c r="G1426" s="2">
        <v>1</v>
      </c>
      <c r="H1426" s="2">
        <v>3</v>
      </c>
      <c r="I1426" s="2">
        <v>0</v>
      </c>
      <c r="J1426" s="2">
        <v>0</v>
      </c>
      <c r="K1426" s="2">
        <v>107500</v>
      </c>
      <c r="L1426" s="2" t="s">
        <v>13</v>
      </c>
      <c r="M1426" s="2" t="s">
        <v>35</v>
      </c>
      <c r="N1426" s="16">
        <f t="shared" si="0"/>
        <v>79.806978470675574</v>
      </c>
      <c r="O1426" s="16">
        <f t="shared" si="1"/>
        <v>4</v>
      </c>
      <c r="P1426" s="17">
        <f t="shared" si="2"/>
        <v>26875</v>
      </c>
      <c r="Q1426" s="18">
        <f t="shared" si="3"/>
        <v>0.25</v>
      </c>
      <c r="R1426" s="16" t="str">
        <f t="shared" si="4"/>
        <v>EdwardsTA</v>
      </c>
      <c r="S1426" s="19">
        <f t="shared" si="5"/>
        <v>3654</v>
      </c>
      <c r="T1426" s="20">
        <f t="shared" ca="1" si="6"/>
        <v>40813</v>
      </c>
      <c r="U1426" s="16">
        <f t="shared" ref="U1426:W1426" si="1421">D1426-U$5</f>
        <v>38</v>
      </c>
      <c r="V1426" s="16">
        <f t="shared" si="1421"/>
        <v>41</v>
      </c>
      <c r="W1426" s="16">
        <f t="shared" si="1421"/>
        <v>1013</v>
      </c>
    </row>
    <row r="1427" spans="1:23" ht="15.75" customHeight="1" x14ac:dyDescent="0.2">
      <c r="A1427" s="2">
        <v>10880</v>
      </c>
      <c r="B1427" s="2">
        <v>5</v>
      </c>
      <c r="C1427" s="2">
        <v>5</v>
      </c>
      <c r="D1427" s="2">
        <v>1950</v>
      </c>
      <c r="E1427" s="2">
        <v>1950</v>
      </c>
      <c r="F1427" s="2">
        <v>1164</v>
      </c>
      <c r="G1427" s="2">
        <v>1</v>
      </c>
      <c r="H1427" s="2">
        <v>3</v>
      </c>
      <c r="I1427" s="2">
        <v>0</v>
      </c>
      <c r="J1427" s="2">
        <v>1</v>
      </c>
      <c r="K1427" s="2">
        <v>125000</v>
      </c>
      <c r="L1427" s="2" t="s">
        <v>13</v>
      </c>
      <c r="M1427" s="2" t="s">
        <v>35</v>
      </c>
      <c r="N1427" s="16">
        <f t="shared" si="0"/>
        <v>107.38831615120274</v>
      </c>
      <c r="O1427" s="16">
        <f t="shared" si="1"/>
        <v>5</v>
      </c>
      <c r="P1427" s="17">
        <f t="shared" si="2"/>
        <v>25000</v>
      </c>
      <c r="Q1427" s="18">
        <f t="shared" si="3"/>
        <v>0.2</v>
      </c>
      <c r="R1427" s="16" t="str">
        <f t="shared" si="4"/>
        <v>EdwardsTA</v>
      </c>
      <c r="S1427" s="19">
        <f t="shared" si="5"/>
        <v>18264</v>
      </c>
      <c r="T1427" s="20">
        <f t="shared" ca="1" si="6"/>
        <v>26203</v>
      </c>
      <c r="U1427" s="16">
        <f t="shared" ref="U1427:W1427" si="1422">D1427-U$5</f>
        <v>78</v>
      </c>
      <c r="V1427" s="16">
        <f t="shared" si="1422"/>
        <v>0</v>
      </c>
      <c r="W1427" s="16">
        <f t="shared" si="1422"/>
        <v>830</v>
      </c>
    </row>
    <row r="1428" spans="1:23" ht="15.75" customHeight="1" x14ac:dyDescent="0.2">
      <c r="A1428" s="2">
        <v>9600</v>
      </c>
      <c r="B1428" s="2">
        <v>6</v>
      </c>
      <c r="C1428" s="2">
        <v>5</v>
      </c>
      <c r="D1428" s="2">
        <v>1924</v>
      </c>
      <c r="E1428" s="2">
        <v>1950</v>
      </c>
      <c r="F1428" s="2">
        <v>1096</v>
      </c>
      <c r="G1428" s="2">
        <v>1</v>
      </c>
      <c r="H1428" s="2">
        <v>2</v>
      </c>
      <c r="I1428" s="2">
        <v>0</v>
      </c>
      <c r="J1428" s="2">
        <v>0</v>
      </c>
      <c r="K1428" s="2">
        <v>79000</v>
      </c>
      <c r="L1428" s="2" t="s">
        <v>13</v>
      </c>
      <c r="M1428" s="2" t="s">
        <v>35</v>
      </c>
      <c r="N1428" s="16">
        <f t="shared" si="0"/>
        <v>72.080291970802918</v>
      </c>
      <c r="O1428" s="16">
        <f t="shared" si="1"/>
        <v>3</v>
      </c>
      <c r="P1428" s="17">
        <f t="shared" si="2"/>
        <v>26333.333333333332</v>
      </c>
      <c r="Q1428" s="18">
        <f t="shared" si="3"/>
        <v>0.33333333333333331</v>
      </c>
      <c r="R1428" s="16" t="str">
        <f t="shared" si="4"/>
        <v>EdwardsTA</v>
      </c>
      <c r="S1428" s="19">
        <f t="shared" si="5"/>
        <v>8767</v>
      </c>
      <c r="T1428" s="20">
        <f t="shared" ca="1" si="6"/>
        <v>35700</v>
      </c>
      <c r="U1428" s="16">
        <f t="shared" ref="U1428:W1428" si="1423">D1428-U$5</f>
        <v>52</v>
      </c>
      <c r="V1428" s="16">
        <f t="shared" si="1423"/>
        <v>0</v>
      </c>
      <c r="W1428" s="16">
        <f t="shared" si="1423"/>
        <v>762</v>
      </c>
    </row>
    <row r="1429" spans="1:23" ht="15.75" customHeight="1" x14ac:dyDescent="0.2">
      <c r="A1429" s="2">
        <v>9084</v>
      </c>
      <c r="B1429" s="2">
        <v>5</v>
      </c>
      <c r="C1429" s="2">
        <v>6</v>
      </c>
      <c r="D1429" s="2">
        <v>1941</v>
      </c>
      <c r="E1429" s="2">
        <v>1950</v>
      </c>
      <c r="F1429" s="2">
        <v>1111</v>
      </c>
      <c r="G1429" s="2">
        <v>1</v>
      </c>
      <c r="H1429" s="2">
        <v>3</v>
      </c>
      <c r="I1429" s="2">
        <v>0</v>
      </c>
      <c r="J1429" s="2">
        <v>1</v>
      </c>
      <c r="K1429" s="2">
        <v>95000</v>
      </c>
      <c r="L1429" s="2" t="s">
        <v>13</v>
      </c>
      <c r="M1429" s="2" t="s">
        <v>35</v>
      </c>
      <c r="N1429" s="16">
        <f t="shared" si="0"/>
        <v>85.508550855085502</v>
      </c>
      <c r="O1429" s="16">
        <f t="shared" si="1"/>
        <v>5</v>
      </c>
      <c r="P1429" s="17">
        <f t="shared" si="2"/>
        <v>19000</v>
      </c>
      <c r="Q1429" s="18">
        <f t="shared" si="3"/>
        <v>0.2</v>
      </c>
      <c r="R1429" s="16" t="str">
        <f t="shared" si="4"/>
        <v>EdwardsTA</v>
      </c>
      <c r="S1429" s="19">
        <f t="shared" si="5"/>
        <v>14977</v>
      </c>
      <c r="T1429" s="20">
        <f t="shared" ca="1" si="6"/>
        <v>29490</v>
      </c>
      <c r="U1429" s="16">
        <f t="shared" ref="U1429:W1429" si="1424">D1429-U$5</f>
        <v>69</v>
      </c>
      <c r="V1429" s="16">
        <f t="shared" si="1424"/>
        <v>0</v>
      </c>
      <c r="W1429" s="16">
        <f t="shared" si="1424"/>
        <v>777</v>
      </c>
    </row>
    <row r="1430" spans="1:23" ht="15.75" customHeight="1" x14ac:dyDescent="0.2">
      <c r="A1430" s="2">
        <v>11839</v>
      </c>
      <c r="B1430" s="2">
        <v>7</v>
      </c>
      <c r="C1430" s="2">
        <v>5</v>
      </c>
      <c r="D1430" s="2">
        <v>1990</v>
      </c>
      <c r="E1430" s="2">
        <v>1990</v>
      </c>
      <c r="F1430" s="2">
        <v>2329</v>
      </c>
      <c r="G1430" s="2">
        <v>2</v>
      </c>
      <c r="H1430" s="2">
        <v>4</v>
      </c>
      <c r="I1430" s="2">
        <v>1</v>
      </c>
      <c r="J1430" s="2">
        <v>2</v>
      </c>
      <c r="K1430" s="2">
        <v>262280</v>
      </c>
      <c r="L1430" s="2" t="s">
        <v>13</v>
      </c>
      <c r="M1430" s="2" t="s">
        <v>25</v>
      </c>
      <c r="N1430" s="16">
        <f t="shared" si="0"/>
        <v>112.61485616144267</v>
      </c>
      <c r="O1430" s="16">
        <f t="shared" si="1"/>
        <v>9</v>
      </c>
      <c r="P1430" s="17">
        <f t="shared" si="2"/>
        <v>29142.222222222223</v>
      </c>
      <c r="Q1430" s="18">
        <f t="shared" si="3"/>
        <v>0.22222222222222221</v>
      </c>
      <c r="R1430" s="16" t="str">
        <f t="shared" si="4"/>
        <v>SawyerWTA</v>
      </c>
      <c r="S1430" s="19">
        <f t="shared" si="5"/>
        <v>32874</v>
      </c>
      <c r="T1430" s="20">
        <f t="shared" ca="1" si="6"/>
        <v>11593</v>
      </c>
      <c r="U1430" s="16">
        <f t="shared" ref="U1430:W1430" si="1425">D1430-U$5</f>
        <v>118</v>
      </c>
      <c r="V1430" s="16">
        <f t="shared" si="1425"/>
        <v>40</v>
      </c>
      <c r="W1430" s="16">
        <f t="shared" si="1425"/>
        <v>1995</v>
      </c>
    </row>
    <row r="1431" spans="1:23" ht="15.75" customHeight="1" x14ac:dyDescent="0.2">
      <c r="A1431" s="2">
        <v>9771</v>
      </c>
      <c r="B1431" s="2">
        <v>6</v>
      </c>
      <c r="C1431" s="2">
        <v>5</v>
      </c>
      <c r="D1431" s="2">
        <v>1995</v>
      </c>
      <c r="E1431" s="2">
        <v>2002</v>
      </c>
      <c r="F1431" s="2">
        <v>2814</v>
      </c>
      <c r="G1431" s="2">
        <v>2</v>
      </c>
      <c r="H1431" s="2">
        <v>4</v>
      </c>
      <c r="I1431" s="2">
        <v>1</v>
      </c>
      <c r="J1431" s="2">
        <v>2</v>
      </c>
      <c r="K1431" s="2">
        <v>260000</v>
      </c>
      <c r="L1431" s="2" t="s">
        <v>13</v>
      </c>
      <c r="M1431" s="2" t="s">
        <v>25</v>
      </c>
      <c r="N1431" s="16">
        <f t="shared" si="0"/>
        <v>92.395167022032695</v>
      </c>
      <c r="O1431" s="16">
        <f t="shared" si="1"/>
        <v>9</v>
      </c>
      <c r="P1431" s="17">
        <f t="shared" si="2"/>
        <v>28888.888888888891</v>
      </c>
      <c r="Q1431" s="18">
        <f t="shared" si="3"/>
        <v>0.22222222222222221</v>
      </c>
      <c r="R1431" s="16" t="str">
        <f t="shared" si="4"/>
        <v>SawyerWTA</v>
      </c>
      <c r="S1431" s="19">
        <f t="shared" si="5"/>
        <v>34700</v>
      </c>
      <c r="T1431" s="20">
        <f t="shared" ca="1" si="6"/>
        <v>9767</v>
      </c>
      <c r="U1431" s="16">
        <f t="shared" ref="U1431:W1431" si="1426">D1431-U$5</f>
        <v>123</v>
      </c>
      <c r="V1431" s="16">
        <f t="shared" si="1426"/>
        <v>52</v>
      </c>
      <c r="W1431" s="16">
        <f t="shared" si="1426"/>
        <v>2480</v>
      </c>
    </row>
    <row r="1432" spans="1:23" ht="15.75" customHeight="1" x14ac:dyDescent="0.2">
      <c r="A1432" s="2">
        <v>9938</v>
      </c>
      <c r="B1432" s="2">
        <v>7</v>
      </c>
      <c r="C1432" s="2">
        <v>5</v>
      </c>
      <c r="D1432" s="2">
        <v>1994</v>
      </c>
      <c r="E1432" s="2">
        <v>1994</v>
      </c>
      <c r="F1432" s="2">
        <v>1626</v>
      </c>
      <c r="G1432" s="2">
        <v>2</v>
      </c>
      <c r="H1432" s="2">
        <v>3</v>
      </c>
      <c r="I1432" s="2">
        <v>1</v>
      </c>
      <c r="J1432" s="2">
        <v>2</v>
      </c>
      <c r="K1432" s="2">
        <v>226500</v>
      </c>
      <c r="L1432" s="2" t="s">
        <v>13</v>
      </c>
      <c r="M1432" s="2" t="s">
        <v>25</v>
      </c>
      <c r="N1432" s="16">
        <f t="shared" si="0"/>
        <v>139.29889298892988</v>
      </c>
      <c r="O1432" s="16">
        <f t="shared" si="1"/>
        <v>8</v>
      </c>
      <c r="P1432" s="17">
        <f t="shared" si="2"/>
        <v>28312.5</v>
      </c>
      <c r="Q1432" s="18">
        <f t="shared" si="3"/>
        <v>0.25</v>
      </c>
      <c r="R1432" s="16" t="str">
        <f t="shared" si="4"/>
        <v>SawyerWTA</v>
      </c>
      <c r="S1432" s="19">
        <f t="shared" si="5"/>
        <v>34335</v>
      </c>
      <c r="T1432" s="20">
        <f t="shared" ca="1" si="6"/>
        <v>10132</v>
      </c>
      <c r="U1432" s="16">
        <f t="shared" ref="U1432:W1432" si="1427">D1432-U$5</f>
        <v>122</v>
      </c>
      <c r="V1432" s="16">
        <f t="shared" si="1427"/>
        <v>44</v>
      </c>
      <c r="W1432" s="16">
        <f t="shared" si="1427"/>
        <v>1292</v>
      </c>
    </row>
    <row r="1433" spans="1:23" ht="15.75" customHeight="1" x14ac:dyDescent="0.2">
      <c r="A1433" s="2">
        <v>14171</v>
      </c>
      <c r="B1433" s="2">
        <v>7</v>
      </c>
      <c r="C1433" s="2">
        <v>5</v>
      </c>
      <c r="D1433" s="2">
        <v>1993</v>
      </c>
      <c r="E1433" s="2">
        <v>1994</v>
      </c>
      <c r="F1433" s="2">
        <v>2200</v>
      </c>
      <c r="G1433" s="2">
        <v>2</v>
      </c>
      <c r="H1433" s="2">
        <v>4</v>
      </c>
      <c r="I1433" s="2">
        <v>1</v>
      </c>
      <c r="J1433" s="2">
        <v>2</v>
      </c>
      <c r="K1433" s="2">
        <v>225000</v>
      </c>
      <c r="L1433" s="2" t="s">
        <v>13</v>
      </c>
      <c r="M1433" s="2" t="s">
        <v>25</v>
      </c>
      <c r="N1433" s="16">
        <f t="shared" si="0"/>
        <v>102.27272727272727</v>
      </c>
      <c r="O1433" s="16">
        <f t="shared" si="1"/>
        <v>9</v>
      </c>
      <c r="P1433" s="17">
        <f t="shared" si="2"/>
        <v>25000</v>
      </c>
      <c r="Q1433" s="18">
        <f t="shared" si="3"/>
        <v>0.22222222222222221</v>
      </c>
      <c r="R1433" s="16" t="str">
        <f t="shared" si="4"/>
        <v>SawyerWTA</v>
      </c>
      <c r="S1433" s="19">
        <f t="shared" si="5"/>
        <v>33970</v>
      </c>
      <c r="T1433" s="20">
        <f t="shared" ca="1" si="6"/>
        <v>10497</v>
      </c>
      <c r="U1433" s="16">
        <f t="shared" ref="U1433:W1433" si="1428">D1433-U$5</f>
        <v>121</v>
      </c>
      <c r="V1433" s="16">
        <f t="shared" si="1428"/>
        <v>44</v>
      </c>
      <c r="W1433" s="16">
        <f t="shared" si="1428"/>
        <v>1866</v>
      </c>
    </row>
    <row r="1434" spans="1:23" ht="15.75" customHeight="1" x14ac:dyDescent="0.2">
      <c r="A1434" s="2">
        <v>10541</v>
      </c>
      <c r="B1434" s="2">
        <v>7</v>
      </c>
      <c r="C1434" s="2">
        <v>5</v>
      </c>
      <c r="D1434" s="2">
        <v>1996</v>
      </c>
      <c r="E1434" s="2">
        <v>1996</v>
      </c>
      <c r="F1434" s="2">
        <v>2037</v>
      </c>
      <c r="G1434" s="2">
        <v>2</v>
      </c>
      <c r="H1434" s="2">
        <v>3</v>
      </c>
      <c r="I1434" s="2">
        <v>1</v>
      </c>
      <c r="J1434" s="2">
        <v>2</v>
      </c>
      <c r="K1434" s="2">
        <v>229000</v>
      </c>
      <c r="L1434" s="2" t="s">
        <v>13</v>
      </c>
      <c r="M1434" s="2" t="s">
        <v>25</v>
      </c>
      <c r="N1434" s="16">
        <f t="shared" si="0"/>
        <v>112.42022582228768</v>
      </c>
      <c r="O1434" s="16">
        <f t="shared" si="1"/>
        <v>8</v>
      </c>
      <c r="P1434" s="17">
        <f t="shared" si="2"/>
        <v>28625</v>
      </c>
      <c r="Q1434" s="18">
        <f t="shared" si="3"/>
        <v>0.25</v>
      </c>
      <c r="R1434" s="16" t="str">
        <f t="shared" si="4"/>
        <v>SawyerWTA</v>
      </c>
      <c r="S1434" s="19">
        <f t="shared" si="5"/>
        <v>35065</v>
      </c>
      <c r="T1434" s="20">
        <f t="shared" ca="1" si="6"/>
        <v>9402</v>
      </c>
      <c r="U1434" s="16">
        <f t="shared" ref="U1434:W1434" si="1429">D1434-U$5</f>
        <v>124</v>
      </c>
      <c r="V1434" s="16">
        <f t="shared" si="1429"/>
        <v>46</v>
      </c>
      <c r="W1434" s="16">
        <f t="shared" si="1429"/>
        <v>1703</v>
      </c>
    </row>
    <row r="1435" spans="1:23" ht="15.75" customHeight="1" x14ac:dyDescent="0.2">
      <c r="A1435" s="2">
        <v>10616</v>
      </c>
      <c r="B1435" s="2">
        <v>7</v>
      </c>
      <c r="C1435" s="2">
        <v>5</v>
      </c>
      <c r="D1435" s="2">
        <v>2007</v>
      </c>
      <c r="E1435" s="2">
        <v>2007</v>
      </c>
      <c r="F1435" s="2">
        <v>1356</v>
      </c>
      <c r="G1435" s="2">
        <v>2</v>
      </c>
      <c r="H1435" s="2">
        <v>3</v>
      </c>
      <c r="I1435" s="2">
        <v>1</v>
      </c>
      <c r="J1435" s="2">
        <v>2</v>
      </c>
      <c r="K1435" s="2">
        <v>177439</v>
      </c>
      <c r="L1435" s="2" t="s">
        <v>13</v>
      </c>
      <c r="M1435" s="2" t="s">
        <v>36</v>
      </c>
      <c r="N1435" s="16">
        <f t="shared" si="0"/>
        <v>130.8547197640118</v>
      </c>
      <c r="O1435" s="16">
        <f t="shared" si="1"/>
        <v>8</v>
      </c>
      <c r="P1435" s="17">
        <f t="shared" si="2"/>
        <v>22179.875</v>
      </c>
      <c r="Q1435" s="18">
        <f t="shared" si="3"/>
        <v>0.25</v>
      </c>
      <c r="R1435" s="16" t="str">
        <f t="shared" si="4"/>
        <v>CollgCrTA</v>
      </c>
      <c r="S1435" s="19">
        <f t="shared" si="5"/>
        <v>39083</v>
      </c>
      <c r="T1435" s="20">
        <f t="shared" ca="1" si="6"/>
        <v>5384</v>
      </c>
      <c r="U1435" s="16">
        <f t="shared" ref="U1435:W1435" si="1430">D1435-U$5</f>
        <v>135</v>
      </c>
      <c r="V1435" s="16">
        <f t="shared" si="1430"/>
        <v>57</v>
      </c>
      <c r="W1435" s="16">
        <f t="shared" si="1430"/>
        <v>1022</v>
      </c>
    </row>
    <row r="1436" spans="1:23" ht="15.75" customHeight="1" x14ac:dyDescent="0.2">
      <c r="A1436" s="2">
        <v>9345</v>
      </c>
      <c r="B1436" s="2">
        <v>8</v>
      </c>
      <c r="C1436" s="2">
        <v>5</v>
      </c>
      <c r="D1436" s="2">
        <v>2007</v>
      </c>
      <c r="E1436" s="2">
        <v>2007</v>
      </c>
      <c r="F1436" s="2">
        <v>1615</v>
      </c>
      <c r="G1436" s="2">
        <v>2</v>
      </c>
      <c r="H1436" s="2">
        <v>3</v>
      </c>
      <c r="I1436" s="2">
        <v>1</v>
      </c>
      <c r="J1436" s="2">
        <v>3</v>
      </c>
      <c r="K1436" s="2">
        <v>248500</v>
      </c>
      <c r="L1436" s="2" t="s">
        <v>13</v>
      </c>
      <c r="M1436" s="2" t="s">
        <v>36</v>
      </c>
      <c r="N1436" s="16">
        <f t="shared" si="0"/>
        <v>153.86996904024767</v>
      </c>
      <c r="O1436" s="16">
        <f t="shared" si="1"/>
        <v>9</v>
      </c>
      <c r="P1436" s="17">
        <f t="shared" si="2"/>
        <v>27611.111111111109</v>
      </c>
      <c r="Q1436" s="18">
        <f t="shared" si="3"/>
        <v>0.22222222222222221</v>
      </c>
      <c r="R1436" s="16" t="str">
        <f t="shared" si="4"/>
        <v>CollgCrTA</v>
      </c>
      <c r="S1436" s="19">
        <f t="shared" si="5"/>
        <v>39083</v>
      </c>
      <c r="T1436" s="20">
        <f t="shared" ca="1" si="6"/>
        <v>5384</v>
      </c>
      <c r="U1436" s="16">
        <f t="shared" ref="U1436:W1436" si="1431">D1436-U$5</f>
        <v>135</v>
      </c>
      <c r="V1436" s="16">
        <f t="shared" si="1431"/>
        <v>57</v>
      </c>
      <c r="W1436" s="16">
        <f t="shared" si="1431"/>
        <v>1281</v>
      </c>
    </row>
    <row r="1437" spans="1:23" ht="15.75" customHeight="1" x14ac:dyDescent="0.2">
      <c r="A1437" s="2">
        <v>11778</v>
      </c>
      <c r="B1437" s="2">
        <v>9</v>
      </c>
      <c r="C1437" s="2">
        <v>5</v>
      </c>
      <c r="D1437" s="2">
        <v>2008</v>
      </c>
      <c r="E1437" s="2">
        <v>2008</v>
      </c>
      <c r="F1437" s="2">
        <v>2276</v>
      </c>
      <c r="G1437" s="2">
        <v>2</v>
      </c>
      <c r="H1437" s="2">
        <v>3</v>
      </c>
      <c r="I1437" s="2">
        <v>2</v>
      </c>
      <c r="J1437" s="2">
        <v>3</v>
      </c>
      <c r="K1437" s="2">
        <v>475000</v>
      </c>
      <c r="L1437" s="2" t="s">
        <v>13</v>
      </c>
      <c r="M1437" s="2" t="s">
        <v>36</v>
      </c>
      <c r="N1437" s="16">
        <f t="shared" si="0"/>
        <v>208.69947275922672</v>
      </c>
      <c r="O1437" s="16">
        <f t="shared" si="1"/>
        <v>10</v>
      </c>
      <c r="P1437" s="17">
        <f t="shared" si="2"/>
        <v>47500</v>
      </c>
      <c r="Q1437" s="18">
        <f t="shared" si="3"/>
        <v>0.2</v>
      </c>
      <c r="R1437" s="16" t="str">
        <f t="shared" si="4"/>
        <v>CollgCrTA</v>
      </c>
      <c r="S1437" s="19">
        <f t="shared" si="5"/>
        <v>39448</v>
      </c>
      <c r="T1437" s="20">
        <f t="shared" ca="1" si="6"/>
        <v>5019</v>
      </c>
      <c r="U1437" s="16">
        <f t="shared" ref="U1437:W1437" si="1432">D1437-U$5</f>
        <v>136</v>
      </c>
      <c r="V1437" s="16">
        <f t="shared" si="1432"/>
        <v>58</v>
      </c>
      <c r="W1437" s="16">
        <f t="shared" si="1432"/>
        <v>1942</v>
      </c>
    </row>
    <row r="1438" spans="1:23" ht="15.75" customHeight="1" x14ac:dyDescent="0.2">
      <c r="A1438" s="2">
        <v>11778</v>
      </c>
      <c r="B1438" s="2">
        <v>9</v>
      </c>
      <c r="C1438" s="2">
        <v>5</v>
      </c>
      <c r="D1438" s="2">
        <v>2008</v>
      </c>
      <c r="E1438" s="2">
        <v>2008</v>
      </c>
      <c r="F1438" s="2">
        <v>1766</v>
      </c>
      <c r="G1438" s="2">
        <v>2</v>
      </c>
      <c r="H1438" s="2">
        <v>3</v>
      </c>
      <c r="I1438" s="2">
        <v>2</v>
      </c>
      <c r="J1438" s="2">
        <v>3</v>
      </c>
      <c r="K1438" s="2">
        <v>395039</v>
      </c>
      <c r="L1438" s="2" t="s">
        <v>13</v>
      </c>
      <c r="M1438" s="2" t="s">
        <v>36</v>
      </c>
      <c r="N1438" s="16">
        <f t="shared" si="0"/>
        <v>223.69139297848244</v>
      </c>
      <c r="O1438" s="16">
        <f t="shared" si="1"/>
        <v>10</v>
      </c>
      <c r="P1438" s="17">
        <f t="shared" si="2"/>
        <v>39503.9</v>
      </c>
      <c r="Q1438" s="18">
        <f t="shared" si="3"/>
        <v>0.2</v>
      </c>
      <c r="R1438" s="16" t="str">
        <f t="shared" si="4"/>
        <v>CollgCrTA</v>
      </c>
      <c r="S1438" s="19">
        <f t="shared" si="5"/>
        <v>39448</v>
      </c>
      <c r="T1438" s="20">
        <f t="shared" ca="1" si="6"/>
        <v>5019</v>
      </c>
      <c r="U1438" s="16">
        <f t="shared" ref="U1438:W1438" si="1433">D1438-U$5</f>
        <v>136</v>
      </c>
      <c r="V1438" s="16">
        <f t="shared" si="1433"/>
        <v>58</v>
      </c>
      <c r="W1438" s="16">
        <f t="shared" si="1433"/>
        <v>1432</v>
      </c>
    </row>
    <row r="1439" spans="1:23" ht="15.75" customHeight="1" x14ac:dyDescent="0.2">
      <c r="A1439" s="2">
        <v>11228</v>
      </c>
      <c r="B1439" s="2">
        <v>7</v>
      </c>
      <c r="C1439" s="2">
        <v>5</v>
      </c>
      <c r="D1439" s="2">
        <v>1993</v>
      </c>
      <c r="E1439" s="2">
        <v>1993</v>
      </c>
      <c r="F1439" s="2">
        <v>2097</v>
      </c>
      <c r="G1439" s="2">
        <v>2</v>
      </c>
      <c r="H1439" s="2">
        <v>3</v>
      </c>
      <c r="I1439" s="2">
        <v>1</v>
      </c>
      <c r="J1439" s="2">
        <v>3</v>
      </c>
      <c r="K1439" s="2">
        <v>228000</v>
      </c>
      <c r="L1439" s="2" t="s">
        <v>13</v>
      </c>
      <c r="M1439" s="2" t="s">
        <v>25</v>
      </c>
      <c r="N1439" s="16">
        <f t="shared" si="0"/>
        <v>108.72675250357653</v>
      </c>
      <c r="O1439" s="16">
        <f t="shared" si="1"/>
        <v>9</v>
      </c>
      <c r="P1439" s="17">
        <f t="shared" si="2"/>
        <v>25333.333333333332</v>
      </c>
      <c r="Q1439" s="18">
        <f t="shared" si="3"/>
        <v>0.22222222222222221</v>
      </c>
      <c r="R1439" s="16" t="str">
        <f t="shared" si="4"/>
        <v>SawyerWTA</v>
      </c>
      <c r="S1439" s="19">
        <f t="shared" si="5"/>
        <v>33970</v>
      </c>
      <c r="T1439" s="20">
        <f t="shared" ca="1" si="6"/>
        <v>10497</v>
      </c>
      <c r="U1439" s="16">
        <f t="shared" ref="U1439:W1439" si="1434">D1439-U$5</f>
        <v>121</v>
      </c>
      <c r="V1439" s="16">
        <f t="shared" si="1434"/>
        <v>43</v>
      </c>
      <c r="W1439" s="16">
        <f t="shared" si="1434"/>
        <v>1763</v>
      </c>
    </row>
    <row r="1440" spans="1:23" ht="15.75" customHeight="1" x14ac:dyDescent="0.2">
      <c r="A1440" s="2">
        <v>11454</v>
      </c>
      <c r="B1440" s="2">
        <v>8</v>
      </c>
      <c r="C1440" s="2">
        <v>5</v>
      </c>
      <c r="D1440" s="2">
        <v>1995</v>
      </c>
      <c r="E1440" s="2">
        <v>1995</v>
      </c>
      <c r="F1440" s="2">
        <v>1511</v>
      </c>
      <c r="G1440" s="2">
        <v>2</v>
      </c>
      <c r="H1440" s="2">
        <v>3</v>
      </c>
      <c r="I1440" s="2">
        <v>1</v>
      </c>
      <c r="J1440" s="2">
        <v>3</v>
      </c>
      <c r="K1440" s="2">
        <v>225000</v>
      </c>
      <c r="L1440" s="2" t="s">
        <v>13</v>
      </c>
      <c r="M1440" s="2" t="s">
        <v>25</v>
      </c>
      <c r="N1440" s="16">
        <f t="shared" si="0"/>
        <v>148.90800794176042</v>
      </c>
      <c r="O1440" s="16">
        <f t="shared" si="1"/>
        <v>9</v>
      </c>
      <c r="P1440" s="17">
        <f t="shared" si="2"/>
        <v>25000</v>
      </c>
      <c r="Q1440" s="18">
        <f t="shared" si="3"/>
        <v>0.22222222222222221</v>
      </c>
      <c r="R1440" s="16" t="str">
        <f t="shared" si="4"/>
        <v>SawyerWTA</v>
      </c>
      <c r="S1440" s="19">
        <f t="shared" si="5"/>
        <v>34700</v>
      </c>
      <c r="T1440" s="20">
        <f t="shared" ca="1" si="6"/>
        <v>9767</v>
      </c>
      <c r="U1440" s="16">
        <f t="shared" ref="U1440:W1440" si="1435">D1440-U$5</f>
        <v>123</v>
      </c>
      <c r="V1440" s="16">
        <f t="shared" si="1435"/>
        <v>45</v>
      </c>
      <c r="W1440" s="16">
        <f t="shared" si="1435"/>
        <v>1177</v>
      </c>
    </row>
    <row r="1441" spans="1:23" ht="15.75" customHeight="1" x14ac:dyDescent="0.2">
      <c r="A1441" s="2">
        <v>11500</v>
      </c>
      <c r="B1441" s="2">
        <v>6</v>
      </c>
      <c r="C1441" s="2">
        <v>6</v>
      </c>
      <c r="D1441" s="2">
        <v>1966</v>
      </c>
      <c r="E1441" s="2">
        <v>1966</v>
      </c>
      <c r="F1441" s="2">
        <v>1643</v>
      </c>
      <c r="G1441" s="2">
        <v>2</v>
      </c>
      <c r="H1441" s="2">
        <v>2</v>
      </c>
      <c r="I1441" s="2">
        <v>1</v>
      </c>
      <c r="J1441" s="2">
        <v>2</v>
      </c>
      <c r="K1441" s="2">
        <v>195000</v>
      </c>
      <c r="L1441" s="2" t="s">
        <v>13</v>
      </c>
      <c r="M1441" s="2" t="s">
        <v>33</v>
      </c>
      <c r="N1441" s="16">
        <f t="shared" si="0"/>
        <v>118.68533171028606</v>
      </c>
      <c r="O1441" s="16">
        <f t="shared" si="1"/>
        <v>7</v>
      </c>
      <c r="P1441" s="17">
        <f t="shared" si="2"/>
        <v>27857.142857142859</v>
      </c>
      <c r="Q1441" s="18">
        <f t="shared" si="3"/>
        <v>0.2857142857142857</v>
      </c>
      <c r="R1441" s="16" t="str">
        <f t="shared" si="4"/>
        <v>ClearCrTA</v>
      </c>
      <c r="S1441" s="19">
        <f t="shared" si="5"/>
        <v>24108</v>
      </c>
      <c r="T1441" s="20">
        <f t="shared" ca="1" si="6"/>
        <v>20359</v>
      </c>
      <c r="U1441" s="16">
        <f t="shared" ref="U1441:W1441" si="1436">D1441-U$5</f>
        <v>94</v>
      </c>
      <c r="V1441" s="16">
        <f t="shared" si="1436"/>
        <v>16</v>
      </c>
      <c r="W1441" s="16">
        <f t="shared" si="1436"/>
        <v>1309</v>
      </c>
    </row>
    <row r="1442" spans="1:23" ht="15.75" customHeight="1" x14ac:dyDescent="0.2">
      <c r="A1442" s="2">
        <v>12798</v>
      </c>
      <c r="B1442" s="2">
        <v>6</v>
      </c>
      <c r="C1442" s="2">
        <v>5</v>
      </c>
      <c r="D1442" s="2">
        <v>1997</v>
      </c>
      <c r="E1442" s="2">
        <v>1997</v>
      </c>
      <c r="F1442" s="2">
        <v>1688</v>
      </c>
      <c r="G1442" s="2">
        <v>2</v>
      </c>
      <c r="H1442" s="2">
        <v>4</v>
      </c>
      <c r="I1442" s="2">
        <v>0</v>
      </c>
      <c r="J1442" s="2">
        <v>2</v>
      </c>
      <c r="K1442" s="2">
        <v>200000</v>
      </c>
      <c r="L1442" s="2" t="s">
        <v>13</v>
      </c>
      <c r="M1442" s="2" t="s">
        <v>33</v>
      </c>
      <c r="N1442" s="16">
        <f t="shared" si="0"/>
        <v>118.48341232227489</v>
      </c>
      <c r="O1442" s="16">
        <f t="shared" si="1"/>
        <v>8</v>
      </c>
      <c r="P1442" s="17">
        <f t="shared" si="2"/>
        <v>25000</v>
      </c>
      <c r="Q1442" s="18">
        <f t="shared" si="3"/>
        <v>0.25</v>
      </c>
      <c r="R1442" s="16" t="str">
        <f t="shared" si="4"/>
        <v>ClearCrTA</v>
      </c>
      <c r="S1442" s="19">
        <f t="shared" si="5"/>
        <v>35431</v>
      </c>
      <c r="T1442" s="20">
        <f t="shared" ca="1" si="6"/>
        <v>9036</v>
      </c>
      <c r="U1442" s="16">
        <f t="shared" ref="U1442:W1442" si="1437">D1442-U$5</f>
        <v>125</v>
      </c>
      <c r="V1442" s="16">
        <f t="shared" si="1437"/>
        <v>47</v>
      </c>
      <c r="W1442" s="16">
        <f t="shared" si="1437"/>
        <v>1354</v>
      </c>
    </row>
    <row r="1443" spans="1:23" ht="15.75" customHeight="1" x14ac:dyDescent="0.2">
      <c r="A1443" s="2">
        <v>9750</v>
      </c>
      <c r="B1443" s="2">
        <v>5</v>
      </c>
      <c r="C1443" s="2">
        <v>7</v>
      </c>
      <c r="D1443" s="2">
        <v>1994</v>
      </c>
      <c r="E1443" s="2">
        <v>1994</v>
      </c>
      <c r="F1443" s="2">
        <v>990</v>
      </c>
      <c r="G1443" s="2">
        <v>1</v>
      </c>
      <c r="H1443" s="2">
        <v>3</v>
      </c>
      <c r="I1443" s="2">
        <v>0</v>
      </c>
      <c r="J1443" s="2">
        <v>2</v>
      </c>
      <c r="K1443" s="2">
        <v>155000</v>
      </c>
      <c r="L1443" s="2" t="s">
        <v>13</v>
      </c>
      <c r="M1443" s="2" t="s">
        <v>36</v>
      </c>
      <c r="N1443" s="16">
        <f t="shared" si="0"/>
        <v>156.56565656565655</v>
      </c>
      <c r="O1443" s="16">
        <f t="shared" si="1"/>
        <v>6</v>
      </c>
      <c r="P1443" s="17">
        <f t="shared" si="2"/>
        <v>25833.333333333332</v>
      </c>
      <c r="Q1443" s="18">
        <f t="shared" si="3"/>
        <v>0.16666666666666666</v>
      </c>
      <c r="R1443" s="16" t="str">
        <f t="shared" si="4"/>
        <v>CollgCrTA</v>
      </c>
      <c r="S1443" s="19">
        <f t="shared" si="5"/>
        <v>34335</v>
      </c>
      <c r="T1443" s="20">
        <f t="shared" ca="1" si="6"/>
        <v>10132</v>
      </c>
      <c r="U1443" s="16">
        <f t="shared" ref="U1443:W1443" si="1438">D1443-U$5</f>
        <v>122</v>
      </c>
      <c r="V1443" s="16">
        <f t="shared" si="1438"/>
        <v>44</v>
      </c>
      <c r="W1443" s="16">
        <f t="shared" si="1438"/>
        <v>656</v>
      </c>
    </row>
    <row r="1444" spans="1:23" ht="15.75" customHeight="1" x14ac:dyDescent="0.2">
      <c r="A1444" s="2">
        <v>9525</v>
      </c>
      <c r="B1444" s="2">
        <v>5</v>
      </c>
      <c r="C1444" s="2">
        <v>6</v>
      </c>
      <c r="D1444" s="2">
        <v>1995</v>
      </c>
      <c r="E1444" s="2">
        <v>2006</v>
      </c>
      <c r="F1444" s="2">
        <v>1099</v>
      </c>
      <c r="G1444" s="2">
        <v>1</v>
      </c>
      <c r="H1444" s="2">
        <v>3</v>
      </c>
      <c r="I1444" s="2">
        <v>0</v>
      </c>
      <c r="J1444" s="2">
        <v>1</v>
      </c>
      <c r="K1444" s="2">
        <v>144000</v>
      </c>
      <c r="L1444" s="2" t="s">
        <v>13</v>
      </c>
      <c r="M1444" s="2" t="s">
        <v>36</v>
      </c>
      <c r="N1444" s="16">
        <f t="shared" si="0"/>
        <v>131.02820746132849</v>
      </c>
      <c r="O1444" s="16">
        <f t="shared" si="1"/>
        <v>5</v>
      </c>
      <c r="P1444" s="17">
        <f t="shared" si="2"/>
        <v>28800</v>
      </c>
      <c r="Q1444" s="18">
        <f t="shared" si="3"/>
        <v>0.2</v>
      </c>
      <c r="R1444" s="16" t="str">
        <f t="shared" si="4"/>
        <v>CollgCrTA</v>
      </c>
      <c r="S1444" s="19">
        <f t="shared" si="5"/>
        <v>34700</v>
      </c>
      <c r="T1444" s="20">
        <f t="shared" ca="1" si="6"/>
        <v>9767</v>
      </c>
      <c r="U1444" s="16">
        <f t="shared" ref="U1444:W1444" si="1439">D1444-U$5</f>
        <v>123</v>
      </c>
      <c r="V1444" s="16">
        <f t="shared" si="1439"/>
        <v>56</v>
      </c>
      <c r="W1444" s="16">
        <f t="shared" si="1439"/>
        <v>765</v>
      </c>
    </row>
    <row r="1445" spans="1:23" ht="15.75" customHeight="1" x14ac:dyDescent="0.2">
      <c r="A1445" s="2">
        <v>9245</v>
      </c>
      <c r="B1445" s="2">
        <v>5</v>
      </c>
      <c r="C1445" s="2">
        <v>5</v>
      </c>
      <c r="D1445" s="2">
        <v>1994</v>
      </c>
      <c r="E1445" s="2">
        <v>1995</v>
      </c>
      <c r="F1445" s="2">
        <v>990</v>
      </c>
      <c r="G1445" s="2">
        <v>1</v>
      </c>
      <c r="H1445" s="2">
        <v>3</v>
      </c>
      <c r="I1445" s="2">
        <v>0</v>
      </c>
      <c r="J1445" s="2">
        <v>2</v>
      </c>
      <c r="K1445" s="2">
        <v>145000</v>
      </c>
      <c r="L1445" s="2" t="s">
        <v>13</v>
      </c>
      <c r="M1445" s="2" t="s">
        <v>36</v>
      </c>
      <c r="N1445" s="16">
        <f t="shared" si="0"/>
        <v>146.46464646464648</v>
      </c>
      <c r="O1445" s="16">
        <f t="shared" si="1"/>
        <v>6</v>
      </c>
      <c r="P1445" s="17">
        <f t="shared" si="2"/>
        <v>24166.666666666668</v>
      </c>
      <c r="Q1445" s="18">
        <f t="shared" si="3"/>
        <v>0.16666666666666666</v>
      </c>
      <c r="R1445" s="16" t="str">
        <f t="shared" si="4"/>
        <v>CollgCrTA</v>
      </c>
      <c r="S1445" s="19">
        <f t="shared" si="5"/>
        <v>34335</v>
      </c>
      <c r="T1445" s="20">
        <f t="shared" ca="1" si="6"/>
        <v>10132</v>
      </c>
      <c r="U1445" s="16">
        <f t="shared" ref="U1445:W1445" si="1440">D1445-U$5</f>
        <v>122</v>
      </c>
      <c r="V1445" s="16">
        <f t="shared" si="1440"/>
        <v>45</v>
      </c>
      <c r="W1445" s="16">
        <f t="shared" si="1440"/>
        <v>656</v>
      </c>
    </row>
    <row r="1446" spans="1:23" ht="15.75" customHeight="1" x14ac:dyDescent="0.2">
      <c r="A1446" s="2">
        <v>8696</v>
      </c>
      <c r="B1446" s="2">
        <v>7</v>
      </c>
      <c r="C1446" s="2">
        <v>5</v>
      </c>
      <c r="D1446" s="2">
        <v>1997</v>
      </c>
      <c r="E1446" s="2">
        <v>1998</v>
      </c>
      <c r="F1446" s="2">
        <v>1418</v>
      </c>
      <c r="G1446" s="2">
        <v>2</v>
      </c>
      <c r="H1446" s="2">
        <v>3</v>
      </c>
      <c r="I1446" s="2">
        <v>1</v>
      </c>
      <c r="J1446" s="2">
        <v>2</v>
      </c>
      <c r="K1446" s="2">
        <v>226001</v>
      </c>
      <c r="L1446" s="2" t="s">
        <v>13</v>
      </c>
      <c r="M1446" s="2" t="s">
        <v>36</v>
      </c>
      <c r="N1446" s="16">
        <f t="shared" si="0"/>
        <v>159.38011283497883</v>
      </c>
      <c r="O1446" s="16">
        <f t="shared" si="1"/>
        <v>8</v>
      </c>
      <c r="P1446" s="17">
        <f t="shared" si="2"/>
        <v>28250.125</v>
      </c>
      <c r="Q1446" s="18">
        <f t="shared" si="3"/>
        <v>0.25</v>
      </c>
      <c r="R1446" s="16" t="str">
        <f t="shared" si="4"/>
        <v>CollgCrTA</v>
      </c>
      <c r="S1446" s="19">
        <f t="shared" si="5"/>
        <v>35431</v>
      </c>
      <c r="T1446" s="20">
        <f t="shared" ca="1" si="6"/>
        <v>9036</v>
      </c>
      <c r="U1446" s="16">
        <f t="shared" ref="U1446:W1446" si="1441">D1446-U$5</f>
        <v>125</v>
      </c>
      <c r="V1446" s="16">
        <f t="shared" si="1441"/>
        <v>48</v>
      </c>
      <c r="W1446" s="16">
        <f t="shared" si="1441"/>
        <v>1084</v>
      </c>
    </row>
    <row r="1447" spans="1:23" ht="15.75" customHeight="1" x14ac:dyDescent="0.2">
      <c r="A1447" s="2">
        <v>13142</v>
      </c>
      <c r="B1447" s="2">
        <v>6</v>
      </c>
      <c r="C1447" s="2">
        <v>5</v>
      </c>
      <c r="D1447" s="2">
        <v>1997</v>
      </c>
      <c r="E1447" s="2">
        <v>1997</v>
      </c>
      <c r="F1447" s="2">
        <v>1771</v>
      </c>
      <c r="G1447" s="2">
        <v>2</v>
      </c>
      <c r="H1447" s="2">
        <v>3</v>
      </c>
      <c r="I1447" s="2">
        <v>0</v>
      </c>
      <c r="J1447" s="2">
        <v>2</v>
      </c>
      <c r="K1447" s="2">
        <v>215700</v>
      </c>
      <c r="L1447" s="2" t="s">
        <v>13</v>
      </c>
      <c r="M1447" s="2" t="s">
        <v>36</v>
      </c>
      <c r="N1447" s="16">
        <f t="shared" si="0"/>
        <v>121.79559570863918</v>
      </c>
      <c r="O1447" s="16">
        <f t="shared" si="1"/>
        <v>7</v>
      </c>
      <c r="P1447" s="17">
        <f t="shared" si="2"/>
        <v>30814.285714285714</v>
      </c>
      <c r="Q1447" s="18">
        <f t="shared" si="3"/>
        <v>0.2857142857142857</v>
      </c>
      <c r="R1447" s="16" t="str">
        <f t="shared" si="4"/>
        <v>CollgCrTA</v>
      </c>
      <c r="S1447" s="19">
        <f t="shared" si="5"/>
        <v>35431</v>
      </c>
      <c r="T1447" s="20">
        <f t="shared" ca="1" si="6"/>
        <v>9036</v>
      </c>
      <c r="U1447" s="16">
        <f t="shared" ref="U1447:W1447" si="1442">D1447-U$5</f>
        <v>125</v>
      </c>
      <c r="V1447" s="16">
        <f t="shared" si="1442"/>
        <v>47</v>
      </c>
      <c r="W1447" s="16">
        <f t="shared" si="1442"/>
        <v>1437</v>
      </c>
    </row>
    <row r="1448" spans="1:23" ht="15.75" customHeight="1" x14ac:dyDescent="0.2">
      <c r="A1448" s="2">
        <v>8998</v>
      </c>
      <c r="B1448" s="2">
        <v>7</v>
      </c>
      <c r="C1448" s="2">
        <v>5</v>
      </c>
      <c r="D1448" s="2">
        <v>2000</v>
      </c>
      <c r="E1448" s="2">
        <v>2000</v>
      </c>
      <c r="F1448" s="2">
        <v>1652</v>
      </c>
      <c r="G1448" s="2">
        <v>2</v>
      </c>
      <c r="H1448" s="2">
        <v>3</v>
      </c>
      <c r="I1448" s="2">
        <v>0</v>
      </c>
      <c r="J1448" s="2">
        <v>2</v>
      </c>
      <c r="K1448" s="2">
        <v>207500</v>
      </c>
      <c r="L1448" s="2" t="s">
        <v>13</v>
      </c>
      <c r="M1448" s="2" t="s">
        <v>36</v>
      </c>
      <c r="N1448" s="16">
        <f t="shared" si="0"/>
        <v>125.60532687651332</v>
      </c>
      <c r="O1448" s="16">
        <f t="shared" si="1"/>
        <v>7</v>
      </c>
      <c r="P1448" s="17">
        <f t="shared" si="2"/>
        <v>29642.857142857141</v>
      </c>
      <c r="Q1448" s="18">
        <f t="shared" si="3"/>
        <v>0.2857142857142857</v>
      </c>
      <c r="R1448" s="16" t="str">
        <f t="shared" si="4"/>
        <v>CollgCrTA</v>
      </c>
      <c r="S1448" s="19">
        <f t="shared" si="5"/>
        <v>36526</v>
      </c>
      <c r="T1448" s="20">
        <f t="shared" ca="1" si="6"/>
        <v>7941</v>
      </c>
      <c r="U1448" s="16">
        <f t="shared" ref="U1448:W1448" si="1443">D1448-U$5</f>
        <v>128</v>
      </c>
      <c r="V1448" s="16">
        <f t="shared" si="1443"/>
        <v>50</v>
      </c>
      <c r="W1448" s="16">
        <f t="shared" si="1443"/>
        <v>1318</v>
      </c>
    </row>
    <row r="1449" spans="1:23" ht="15.75" customHeight="1" x14ac:dyDescent="0.2">
      <c r="A1449" s="2">
        <v>9179</v>
      </c>
      <c r="B1449" s="2">
        <v>7</v>
      </c>
      <c r="C1449" s="2">
        <v>5</v>
      </c>
      <c r="D1449" s="2">
        <v>1999</v>
      </c>
      <c r="E1449" s="2">
        <v>1999</v>
      </c>
      <c r="F1449" s="2">
        <v>1790</v>
      </c>
      <c r="G1449" s="2">
        <v>2</v>
      </c>
      <c r="H1449" s="2">
        <v>3</v>
      </c>
      <c r="I1449" s="2">
        <v>0</v>
      </c>
      <c r="J1449" s="2">
        <v>2</v>
      </c>
      <c r="K1449" s="2">
        <v>193000</v>
      </c>
      <c r="L1449" s="2" t="s">
        <v>13</v>
      </c>
      <c r="M1449" s="2" t="s">
        <v>36</v>
      </c>
      <c r="N1449" s="16">
        <f t="shared" si="0"/>
        <v>107.82122905027933</v>
      </c>
      <c r="O1449" s="16">
        <f t="shared" si="1"/>
        <v>7</v>
      </c>
      <c r="P1449" s="17">
        <f t="shared" si="2"/>
        <v>27571.428571428572</v>
      </c>
      <c r="Q1449" s="18">
        <f t="shared" si="3"/>
        <v>0.2857142857142857</v>
      </c>
      <c r="R1449" s="16" t="str">
        <f t="shared" si="4"/>
        <v>CollgCrTA</v>
      </c>
      <c r="S1449" s="19">
        <f t="shared" si="5"/>
        <v>36161</v>
      </c>
      <c r="T1449" s="20">
        <f t="shared" ca="1" si="6"/>
        <v>8306</v>
      </c>
      <c r="U1449" s="16">
        <f t="shared" ref="U1449:W1449" si="1444">D1449-U$5</f>
        <v>127</v>
      </c>
      <c r="V1449" s="16">
        <f t="shared" si="1444"/>
        <v>49</v>
      </c>
      <c r="W1449" s="16">
        <f t="shared" si="1444"/>
        <v>1456</v>
      </c>
    </row>
    <row r="1450" spans="1:23" ht="15.75" customHeight="1" x14ac:dyDescent="0.2">
      <c r="A1450" s="2">
        <v>8924</v>
      </c>
      <c r="B1450" s="2">
        <v>7</v>
      </c>
      <c r="C1450" s="2">
        <v>5</v>
      </c>
      <c r="D1450" s="2">
        <v>1998</v>
      </c>
      <c r="E1450" s="2">
        <v>1999</v>
      </c>
      <c r="F1450" s="2">
        <v>1724</v>
      </c>
      <c r="G1450" s="2">
        <v>2</v>
      </c>
      <c r="H1450" s="2">
        <v>3</v>
      </c>
      <c r="I1450" s="2">
        <v>0</v>
      </c>
      <c r="J1450" s="2">
        <v>2</v>
      </c>
      <c r="K1450" s="2">
        <v>188000</v>
      </c>
      <c r="L1450" s="2" t="s">
        <v>13</v>
      </c>
      <c r="M1450" s="2" t="s">
        <v>36</v>
      </c>
      <c r="N1450" s="16">
        <f t="shared" si="0"/>
        <v>109.04872389791183</v>
      </c>
      <c r="O1450" s="16">
        <f t="shared" si="1"/>
        <v>7</v>
      </c>
      <c r="P1450" s="17">
        <f t="shared" si="2"/>
        <v>26857.142857142859</v>
      </c>
      <c r="Q1450" s="18">
        <f t="shared" si="3"/>
        <v>0.2857142857142857</v>
      </c>
      <c r="R1450" s="16" t="str">
        <f t="shared" si="4"/>
        <v>CollgCrTA</v>
      </c>
      <c r="S1450" s="19">
        <f t="shared" si="5"/>
        <v>35796</v>
      </c>
      <c r="T1450" s="20">
        <f t="shared" ca="1" si="6"/>
        <v>8671</v>
      </c>
      <c r="U1450" s="16">
        <f t="shared" ref="U1450:W1450" si="1445">D1450-U$5</f>
        <v>126</v>
      </c>
      <c r="V1450" s="16">
        <f t="shared" si="1445"/>
        <v>49</v>
      </c>
      <c r="W1450" s="16">
        <f t="shared" si="1445"/>
        <v>1390</v>
      </c>
    </row>
    <row r="1451" spans="1:23" ht="15.75" customHeight="1" x14ac:dyDescent="0.2">
      <c r="A1451" s="2">
        <v>9382</v>
      </c>
      <c r="B1451" s="2">
        <v>7</v>
      </c>
      <c r="C1451" s="2">
        <v>5</v>
      </c>
      <c r="D1451" s="2">
        <v>1999</v>
      </c>
      <c r="E1451" s="2">
        <v>2000</v>
      </c>
      <c r="F1451" s="2">
        <v>1479</v>
      </c>
      <c r="G1451" s="2">
        <v>2</v>
      </c>
      <c r="H1451" s="2">
        <v>3</v>
      </c>
      <c r="I1451" s="2">
        <v>0</v>
      </c>
      <c r="J1451" s="2">
        <v>2</v>
      </c>
      <c r="K1451" s="2">
        <v>191000</v>
      </c>
      <c r="L1451" s="2" t="s">
        <v>13</v>
      </c>
      <c r="M1451" s="2" t="s">
        <v>36</v>
      </c>
      <c r="N1451" s="16">
        <f t="shared" si="0"/>
        <v>129.14131169709262</v>
      </c>
      <c r="O1451" s="16">
        <f t="shared" si="1"/>
        <v>7</v>
      </c>
      <c r="P1451" s="17">
        <f t="shared" si="2"/>
        <v>27285.714285714286</v>
      </c>
      <c r="Q1451" s="18">
        <f t="shared" si="3"/>
        <v>0.2857142857142857</v>
      </c>
      <c r="R1451" s="16" t="str">
        <f t="shared" si="4"/>
        <v>CollgCrTA</v>
      </c>
      <c r="S1451" s="19">
        <f t="shared" si="5"/>
        <v>36161</v>
      </c>
      <c r="T1451" s="20">
        <f t="shared" ca="1" si="6"/>
        <v>8306</v>
      </c>
      <c r="U1451" s="16">
        <f t="shared" ref="U1451:W1451" si="1446">D1451-U$5</f>
        <v>127</v>
      </c>
      <c r="V1451" s="16">
        <f t="shared" si="1446"/>
        <v>50</v>
      </c>
      <c r="W1451" s="16">
        <f t="shared" si="1446"/>
        <v>1145</v>
      </c>
    </row>
    <row r="1452" spans="1:23" ht="15.75" customHeight="1" x14ac:dyDescent="0.2">
      <c r="A1452" s="2">
        <v>12803</v>
      </c>
      <c r="B1452" s="2">
        <v>7</v>
      </c>
      <c r="C1452" s="2">
        <v>5</v>
      </c>
      <c r="D1452" s="2">
        <v>2002</v>
      </c>
      <c r="E1452" s="2">
        <v>2002</v>
      </c>
      <c r="F1452" s="2">
        <v>1494</v>
      </c>
      <c r="G1452" s="2">
        <v>2</v>
      </c>
      <c r="H1452" s="2">
        <v>3</v>
      </c>
      <c r="I1452" s="2">
        <v>1</v>
      </c>
      <c r="J1452" s="2">
        <v>2</v>
      </c>
      <c r="K1452" s="2">
        <v>221000</v>
      </c>
      <c r="L1452" s="2" t="s">
        <v>13</v>
      </c>
      <c r="M1452" s="2" t="s">
        <v>36</v>
      </c>
      <c r="N1452" s="16">
        <f t="shared" si="0"/>
        <v>147.92503346720216</v>
      </c>
      <c r="O1452" s="16">
        <f t="shared" si="1"/>
        <v>8</v>
      </c>
      <c r="P1452" s="17">
        <f t="shared" si="2"/>
        <v>27625</v>
      </c>
      <c r="Q1452" s="18">
        <f t="shared" si="3"/>
        <v>0.25</v>
      </c>
      <c r="R1452" s="16" t="str">
        <f t="shared" si="4"/>
        <v>CollgCrTA</v>
      </c>
      <c r="S1452" s="19">
        <f t="shared" si="5"/>
        <v>37257</v>
      </c>
      <c r="T1452" s="20">
        <f t="shared" ca="1" si="6"/>
        <v>7210</v>
      </c>
      <c r="U1452" s="16">
        <f t="shared" ref="U1452:W1452" si="1447">D1452-U$5</f>
        <v>130</v>
      </c>
      <c r="V1452" s="16">
        <f t="shared" si="1447"/>
        <v>52</v>
      </c>
      <c r="W1452" s="16">
        <f t="shared" si="1447"/>
        <v>1160</v>
      </c>
    </row>
    <row r="1453" spans="1:23" ht="15.75" customHeight="1" x14ac:dyDescent="0.2">
      <c r="A1453" s="2">
        <v>12435</v>
      </c>
      <c r="B1453" s="2">
        <v>7</v>
      </c>
      <c r="C1453" s="2">
        <v>5</v>
      </c>
      <c r="D1453" s="2">
        <v>2001</v>
      </c>
      <c r="E1453" s="2">
        <v>2001</v>
      </c>
      <c r="F1453" s="2">
        <v>1792</v>
      </c>
      <c r="G1453" s="2">
        <v>2</v>
      </c>
      <c r="H1453" s="2">
        <v>3</v>
      </c>
      <c r="I1453" s="2">
        <v>1</v>
      </c>
      <c r="J1453" s="2">
        <v>2</v>
      </c>
      <c r="K1453" s="2">
        <v>231500</v>
      </c>
      <c r="L1453" s="2" t="s">
        <v>13</v>
      </c>
      <c r="M1453" s="2" t="s">
        <v>36</v>
      </c>
      <c r="N1453" s="16">
        <f t="shared" si="0"/>
        <v>129.18526785714286</v>
      </c>
      <c r="O1453" s="16">
        <f t="shared" si="1"/>
        <v>8</v>
      </c>
      <c r="P1453" s="17">
        <f t="shared" si="2"/>
        <v>28937.5</v>
      </c>
      <c r="Q1453" s="18">
        <f t="shared" si="3"/>
        <v>0.25</v>
      </c>
      <c r="R1453" s="16" t="str">
        <f t="shared" si="4"/>
        <v>CollgCrTA</v>
      </c>
      <c r="S1453" s="19">
        <f t="shared" si="5"/>
        <v>36892</v>
      </c>
      <c r="T1453" s="20">
        <f t="shared" ca="1" si="6"/>
        <v>7575</v>
      </c>
      <c r="U1453" s="16">
        <f t="shared" ref="U1453:W1453" si="1448">D1453-U$5</f>
        <v>129</v>
      </c>
      <c r="V1453" s="16">
        <f t="shared" si="1448"/>
        <v>51</v>
      </c>
      <c r="W1453" s="16">
        <f t="shared" si="1448"/>
        <v>1458</v>
      </c>
    </row>
    <row r="1454" spans="1:23" ht="15.75" customHeight="1" x14ac:dyDescent="0.2">
      <c r="A1454" s="2">
        <v>12192</v>
      </c>
      <c r="B1454" s="2">
        <v>7</v>
      </c>
      <c r="C1454" s="2">
        <v>5</v>
      </c>
      <c r="D1454" s="2">
        <v>2000</v>
      </c>
      <c r="E1454" s="2">
        <v>2001</v>
      </c>
      <c r="F1454" s="2">
        <v>1823</v>
      </c>
      <c r="G1454" s="2">
        <v>2</v>
      </c>
      <c r="H1454" s="2">
        <v>3</v>
      </c>
      <c r="I1454" s="2">
        <v>0</v>
      </c>
      <c r="J1454" s="2">
        <v>2</v>
      </c>
      <c r="K1454" s="2">
        <v>235000</v>
      </c>
      <c r="L1454" s="2" t="s">
        <v>13</v>
      </c>
      <c r="M1454" s="2" t="s">
        <v>36</v>
      </c>
      <c r="N1454" s="16">
        <f t="shared" si="0"/>
        <v>128.90839275918816</v>
      </c>
      <c r="O1454" s="16">
        <f t="shared" si="1"/>
        <v>7</v>
      </c>
      <c r="P1454" s="17">
        <f t="shared" si="2"/>
        <v>33571.428571428572</v>
      </c>
      <c r="Q1454" s="18">
        <f t="shared" si="3"/>
        <v>0.2857142857142857</v>
      </c>
      <c r="R1454" s="16" t="str">
        <f t="shared" si="4"/>
        <v>CollgCrTA</v>
      </c>
      <c r="S1454" s="19">
        <f t="shared" si="5"/>
        <v>36526</v>
      </c>
      <c r="T1454" s="20">
        <f t="shared" ca="1" si="6"/>
        <v>7941</v>
      </c>
      <c r="U1454" s="16">
        <f t="shared" ref="U1454:W1454" si="1449">D1454-U$5</f>
        <v>128</v>
      </c>
      <c r="V1454" s="16">
        <f t="shared" si="1449"/>
        <v>51</v>
      </c>
      <c r="W1454" s="16">
        <f t="shared" si="1449"/>
        <v>1489</v>
      </c>
    </row>
    <row r="1455" spans="1:23" ht="15.75" customHeight="1" x14ac:dyDescent="0.2">
      <c r="A1455" s="2">
        <v>11250</v>
      </c>
      <c r="B1455" s="2">
        <v>7</v>
      </c>
      <c r="C1455" s="2">
        <v>5</v>
      </c>
      <c r="D1455" s="2">
        <v>2001</v>
      </c>
      <c r="E1455" s="2">
        <v>2002</v>
      </c>
      <c r="F1455" s="2">
        <v>1786</v>
      </c>
      <c r="G1455" s="2">
        <v>2</v>
      </c>
      <c r="H1455" s="2">
        <v>3</v>
      </c>
      <c r="I1455" s="2">
        <v>1</v>
      </c>
      <c r="J1455" s="2">
        <v>2</v>
      </c>
      <c r="K1455" s="2">
        <v>223500</v>
      </c>
      <c r="L1455" s="2" t="s">
        <v>13</v>
      </c>
      <c r="M1455" s="2" t="s">
        <v>36</v>
      </c>
      <c r="N1455" s="16">
        <f t="shared" si="0"/>
        <v>125.13997760358343</v>
      </c>
      <c r="O1455" s="16">
        <f t="shared" si="1"/>
        <v>8</v>
      </c>
      <c r="P1455" s="17">
        <f t="shared" si="2"/>
        <v>27937.5</v>
      </c>
      <c r="Q1455" s="18">
        <f t="shared" si="3"/>
        <v>0.25</v>
      </c>
      <c r="R1455" s="16" t="str">
        <f t="shared" si="4"/>
        <v>CollgCrTA</v>
      </c>
      <c r="S1455" s="19">
        <f t="shared" si="5"/>
        <v>36892</v>
      </c>
      <c r="T1455" s="20">
        <f t="shared" ca="1" si="6"/>
        <v>7575</v>
      </c>
      <c r="U1455" s="16">
        <f t="shared" ref="U1455:W1455" si="1450">D1455-U$5</f>
        <v>129</v>
      </c>
      <c r="V1455" s="16">
        <f t="shared" si="1450"/>
        <v>52</v>
      </c>
      <c r="W1455" s="16">
        <f t="shared" si="1450"/>
        <v>1452</v>
      </c>
    </row>
    <row r="1456" spans="1:23" ht="15.75" customHeight="1" x14ac:dyDescent="0.2">
      <c r="A1456" s="2">
        <v>9200</v>
      </c>
      <c r="B1456" s="2">
        <v>5</v>
      </c>
      <c r="C1456" s="2">
        <v>6</v>
      </c>
      <c r="D1456" s="2">
        <v>1975</v>
      </c>
      <c r="E1456" s="2">
        <v>1980</v>
      </c>
      <c r="F1456" s="2">
        <v>938</v>
      </c>
      <c r="G1456" s="2">
        <v>1</v>
      </c>
      <c r="H1456" s="2">
        <v>3</v>
      </c>
      <c r="I1456" s="2">
        <v>0</v>
      </c>
      <c r="J1456" s="2">
        <v>1</v>
      </c>
      <c r="K1456" s="2">
        <v>130250</v>
      </c>
      <c r="L1456" s="2" t="s">
        <v>13</v>
      </c>
      <c r="M1456" s="2" t="s">
        <v>36</v>
      </c>
      <c r="N1456" s="16">
        <f t="shared" si="0"/>
        <v>138.85927505330491</v>
      </c>
      <c r="O1456" s="16">
        <f t="shared" si="1"/>
        <v>5</v>
      </c>
      <c r="P1456" s="17">
        <f t="shared" si="2"/>
        <v>26050</v>
      </c>
      <c r="Q1456" s="18">
        <f t="shared" si="3"/>
        <v>0.2</v>
      </c>
      <c r="R1456" s="16" t="str">
        <f t="shared" si="4"/>
        <v>CollgCrTA</v>
      </c>
      <c r="S1456" s="19">
        <f t="shared" si="5"/>
        <v>27395</v>
      </c>
      <c r="T1456" s="20">
        <f t="shared" ca="1" si="6"/>
        <v>17072</v>
      </c>
      <c r="U1456" s="16">
        <f t="shared" ref="U1456:W1456" si="1451">D1456-U$5</f>
        <v>103</v>
      </c>
      <c r="V1456" s="16">
        <f t="shared" si="1451"/>
        <v>30</v>
      </c>
      <c r="W1456" s="16">
        <f t="shared" si="1451"/>
        <v>604</v>
      </c>
    </row>
    <row r="1457" spans="1:23" ht="15.75" customHeight="1" x14ac:dyDescent="0.2">
      <c r="A1457" s="2">
        <v>8385</v>
      </c>
      <c r="B1457" s="2">
        <v>5</v>
      </c>
      <c r="C1457" s="2">
        <v>8</v>
      </c>
      <c r="D1457" s="2">
        <v>1977</v>
      </c>
      <c r="E1457" s="2">
        <v>1977</v>
      </c>
      <c r="F1457" s="2">
        <v>985</v>
      </c>
      <c r="G1457" s="2">
        <v>2</v>
      </c>
      <c r="H1457" s="2">
        <v>3</v>
      </c>
      <c r="I1457" s="2">
        <v>0</v>
      </c>
      <c r="J1457" s="2">
        <v>1</v>
      </c>
      <c r="K1457" s="2">
        <v>149900</v>
      </c>
      <c r="L1457" s="2" t="s">
        <v>13</v>
      </c>
      <c r="M1457" s="2" t="s">
        <v>36</v>
      </c>
      <c r="N1457" s="16">
        <f t="shared" si="0"/>
        <v>152.18274111675126</v>
      </c>
      <c r="O1457" s="16">
        <f t="shared" si="1"/>
        <v>6</v>
      </c>
      <c r="P1457" s="17">
        <f t="shared" si="2"/>
        <v>24983.333333333332</v>
      </c>
      <c r="Q1457" s="18">
        <f t="shared" si="3"/>
        <v>0.33333333333333331</v>
      </c>
      <c r="R1457" s="16" t="str">
        <f t="shared" si="4"/>
        <v>CollgCrTA</v>
      </c>
      <c r="S1457" s="19">
        <f t="shared" si="5"/>
        <v>28126</v>
      </c>
      <c r="T1457" s="20">
        <f t="shared" ca="1" si="6"/>
        <v>16341</v>
      </c>
      <c r="U1457" s="16">
        <f t="shared" ref="U1457:W1457" si="1452">D1457-U$5</f>
        <v>105</v>
      </c>
      <c r="V1457" s="16">
        <f t="shared" si="1452"/>
        <v>27</v>
      </c>
      <c r="W1457" s="16">
        <f t="shared" si="1452"/>
        <v>651</v>
      </c>
    </row>
    <row r="1458" spans="1:23" ht="15.75" customHeight="1" x14ac:dyDescent="0.2">
      <c r="A1458" s="2">
        <v>12250</v>
      </c>
      <c r="B1458" s="2">
        <v>5</v>
      </c>
      <c r="C1458" s="2">
        <v>6</v>
      </c>
      <c r="D1458" s="2">
        <v>1978</v>
      </c>
      <c r="E1458" s="2">
        <v>1978</v>
      </c>
      <c r="F1458" s="2">
        <v>1174</v>
      </c>
      <c r="G1458" s="2">
        <v>1</v>
      </c>
      <c r="H1458" s="2">
        <v>3</v>
      </c>
      <c r="I1458" s="2">
        <v>0</v>
      </c>
      <c r="J1458" s="2">
        <v>2</v>
      </c>
      <c r="K1458" s="2">
        <v>158000</v>
      </c>
      <c r="L1458" s="2" t="s">
        <v>13</v>
      </c>
      <c r="M1458" s="2" t="s">
        <v>36</v>
      </c>
      <c r="N1458" s="16">
        <f t="shared" si="0"/>
        <v>134.58262350936968</v>
      </c>
      <c r="O1458" s="16">
        <f t="shared" si="1"/>
        <v>6</v>
      </c>
      <c r="P1458" s="17">
        <f t="shared" si="2"/>
        <v>26333.333333333332</v>
      </c>
      <c r="Q1458" s="18">
        <f t="shared" si="3"/>
        <v>0.16666666666666666</v>
      </c>
      <c r="R1458" s="16" t="str">
        <f t="shared" si="4"/>
        <v>CollgCrTA</v>
      </c>
      <c r="S1458" s="19">
        <f t="shared" si="5"/>
        <v>28491</v>
      </c>
      <c r="T1458" s="20">
        <f t="shared" ca="1" si="6"/>
        <v>15976</v>
      </c>
      <c r="U1458" s="16">
        <f t="shared" ref="U1458:W1458" si="1453">D1458-U$5</f>
        <v>106</v>
      </c>
      <c r="V1458" s="16">
        <f t="shared" si="1453"/>
        <v>28</v>
      </c>
      <c r="W1458" s="16">
        <f t="shared" si="1453"/>
        <v>840</v>
      </c>
    </row>
    <row r="1459" spans="1:23" ht="15.75" customHeight="1" x14ac:dyDescent="0.2">
      <c r="A1459" s="2">
        <v>10970</v>
      </c>
      <c r="B1459" s="2">
        <v>6</v>
      </c>
      <c r="C1459" s="2">
        <v>6</v>
      </c>
      <c r="D1459" s="2">
        <v>1978</v>
      </c>
      <c r="E1459" s="2">
        <v>1978</v>
      </c>
      <c r="F1459" s="2">
        <v>1026</v>
      </c>
      <c r="G1459" s="2">
        <v>1</v>
      </c>
      <c r="H1459" s="2">
        <v>3</v>
      </c>
      <c r="I1459" s="2">
        <v>0</v>
      </c>
      <c r="J1459" s="2">
        <v>2</v>
      </c>
      <c r="K1459" s="2">
        <v>147000</v>
      </c>
      <c r="L1459" s="2" t="s">
        <v>13</v>
      </c>
      <c r="M1459" s="2" t="s">
        <v>36</v>
      </c>
      <c r="N1459" s="16">
        <f t="shared" si="0"/>
        <v>143.2748538011696</v>
      </c>
      <c r="O1459" s="16">
        <f t="shared" si="1"/>
        <v>6</v>
      </c>
      <c r="P1459" s="17">
        <f t="shared" si="2"/>
        <v>24500</v>
      </c>
      <c r="Q1459" s="18">
        <f t="shared" si="3"/>
        <v>0.16666666666666666</v>
      </c>
      <c r="R1459" s="16" t="str">
        <f t="shared" si="4"/>
        <v>CollgCrTA</v>
      </c>
      <c r="S1459" s="19">
        <f t="shared" si="5"/>
        <v>28491</v>
      </c>
      <c r="T1459" s="20">
        <f t="shared" ca="1" si="6"/>
        <v>15976</v>
      </c>
      <c r="U1459" s="16">
        <f t="shared" ref="U1459:W1459" si="1454">D1459-U$5</f>
        <v>106</v>
      </c>
      <c r="V1459" s="16">
        <f t="shared" si="1454"/>
        <v>28</v>
      </c>
      <c r="W1459" s="16">
        <f t="shared" si="1454"/>
        <v>692</v>
      </c>
    </row>
    <row r="1460" spans="1:23" ht="15.75" customHeight="1" x14ac:dyDescent="0.2">
      <c r="A1460" s="2">
        <v>9216</v>
      </c>
      <c r="B1460" s="2">
        <v>5</v>
      </c>
      <c r="C1460" s="2">
        <v>6</v>
      </c>
      <c r="D1460" s="2">
        <v>1975</v>
      </c>
      <c r="E1460" s="2">
        <v>1975</v>
      </c>
      <c r="F1460" s="2">
        <v>1076</v>
      </c>
      <c r="G1460" s="2">
        <v>1</v>
      </c>
      <c r="H1460" s="2">
        <v>3</v>
      </c>
      <c r="I1460" s="2">
        <v>1</v>
      </c>
      <c r="J1460" s="2">
        <v>2</v>
      </c>
      <c r="K1460" s="2">
        <v>143195</v>
      </c>
      <c r="L1460" s="2" t="s">
        <v>13</v>
      </c>
      <c r="M1460" s="2" t="s">
        <v>36</v>
      </c>
      <c r="N1460" s="16">
        <f t="shared" si="0"/>
        <v>133.08085501858736</v>
      </c>
      <c r="O1460" s="16">
        <f t="shared" si="1"/>
        <v>7</v>
      </c>
      <c r="P1460" s="17">
        <f t="shared" si="2"/>
        <v>20456.428571428572</v>
      </c>
      <c r="Q1460" s="18">
        <f t="shared" si="3"/>
        <v>0.14285714285714285</v>
      </c>
      <c r="R1460" s="16" t="str">
        <f t="shared" si="4"/>
        <v>CollgCrTA</v>
      </c>
      <c r="S1460" s="19">
        <f t="shared" si="5"/>
        <v>27395</v>
      </c>
      <c r="T1460" s="20">
        <f t="shared" ca="1" si="6"/>
        <v>17072</v>
      </c>
      <c r="U1460" s="16">
        <f t="shared" ref="U1460:W1460" si="1455">D1460-U$5</f>
        <v>103</v>
      </c>
      <c r="V1460" s="16">
        <f t="shared" si="1455"/>
        <v>25</v>
      </c>
      <c r="W1460" s="16">
        <f t="shared" si="1455"/>
        <v>742</v>
      </c>
    </row>
    <row r="1461" spans="1:23" ht="15.75" customHeight="1" x14ac:dyDescent="0.2">
      <c r="A1461" s="2">
        <v>14330</v>
      </c>
      <c r="B1461" s="2">
        <v>5</v>
      </c>
      <c r="C1461" s="2">
        <v>6</v>
      </c>
      <c r="D1461" s="2">
        <v>1975</v>
      </c>
      <c r="E1461" s="2">
        <v>2001</v>
      </c>
      <c r="F1461" s="2">
        <v>1558</v>
      </c>
      <c r="G1461" s="2">
        <v>2</v>
      </c>
      <c r="H1461" s="2">
        <v>2</v>
      </c>
      <c r="I1461" s="2">
        <v>0</v>
      </c>
      <c r="J1461" s="2">
        <v>2</v>
      </c>
      <c r="K1461" s="2">
        <v>163000</v>
      </c>
      <c r="L1461" s="2" t="s">
        <v>13</v>
      </c>
      <c r="M1461" s="2" t="s">
        <v>36</v>
      </c>
      <c r="N1461" s="16">
        <f t="shared" si="0"/>
        <v>104.62130937098844</v>
      </c>
      <c r="O1461" s="16">
        <f t="shared" si="1"/>
        <v>6</v>
      </c>
      <c r="P1461" s="17">
        <f t="shared" si="2"/>
        <v>27166.666666666668</v>
      </c>
      <c r="Q1461" s="18">
        <f t="shared" si="3"/>
        <v>0.33333333333333331</v>
      </c>
      <c r="R1461" s="16" t="str">
        <f t="shared" si="4"/>
        <v>CollgCrTA</v>
      </c>
      <c r="S1461" s="19">
        <f t="shared" si="5"/>
        <v>27395</v>
      </c>
      <c r="T1461" s="20">
        <f t="shared" ca="1" si="6"/>
        <v>17072</v>
      </c>
      <c r="U1461" s="16">
        <f t="shared" ref="U1461:W1461" si="1456">D1461-U$5</f>
        <v>103</v>
      </c>
      <c r="V1461" s="16">
        <f t="shared" si="1456"/>
        <v>51</v>
      </c>
      <c r="W1461" s="16">
        <f t="shared" si="1456"/>
        <v>1224</v>
      </c>
    </row>
    <row r="1462" spans="1:23" ht="15.75" customHeight="1" x14ac:dyDescent="0.2">
      <c r="A1462" s="2">
        <v>7990</v>
      </c>
      <c r="B1462" s="2">
        <v>5</v>
      </c>
      <c r="C1462" s="2">
        <v>6</v>
      </c>
      <c r="D1462" s="2">
        <v>1975</v>
      </c>
      <c r="E1462" s="2">
        <v>1975</v>
      </c>
      <c r="F1462" s="2">
        <v>924</v>
      </c>
      <c r="G1462" s="2">
        <v>1</v>
      </c>
      <c r="H1462" s="2">
        <v>3</v>
      </c>
      <c r="I1462" s="2">
        <v>0</v>
      </c>
      <c r="J1462" s="2">
        <v>1</v>
      </c>
      <c r="K1462" s="2">
        <v>110000</v>
      </c>
      <c r="L1462" s="2" t="s">
        <v>13</v>
      </c>
      <c r="M1462" s="2" t="s">
        <v>36</v>
      </c>
      <c r="N1462" s="16">
        <f t="shared" si="0"/>
        <v>119.04761904761905</v>
      </c>
      <c r="O1462" s="16">
        <f t="shared" si="1"/>
        <v>5</v>
      </c>
      <c r="P1462" s="17">
        <f t="shared" si="2"/>
        <v>22000</v>
      </c>
      <c r="Q1462" s="18">
        <f t="shared" si="3"/>
        <v>0.2</v>
      </c>
      <c r="R1462" s="16" t="str">
        <f t="shared" si="4"/>
        <v>CollgCrTA</v>
      </c>
      <c r="S1462" s="19">
        <f t="shared" si="5"/>
        <v>27395</v>
      </c>
      <c r="T1462" s="20">
        <f t="shared" ca="1" si="6"/>
        <v>17072</v>
      </c>
      <c r="U1462" s="16">
        <f t="shared" ref="U1462:W1462" si="1457">D1462-U$5</f>
        <v>103</v>
      </c>
      <c r="V1462" s="16">
        <f t="shared" si="1457"/>
        <v>25</v>
      </c>
      <c r="W1462" s="16">
        <f t="shared" si="1457"/>
        <v>590</v>
      </c>
    </row>
    <row r="1463" spans="1:23" ht="15.75" customHeight="1" x14ac:dyDescent="0.2">
      <c r="A1463" s="2">
        <v>7180</v>
      </c>
      <c r="B1463" s="2">
        <v>5</v>
      </c>
      <c r="C1463" s="2">
        <v>7</v>
      </c>
      <c r="D1463" s="2">
        <v>1972</v>
      </c>
      <c r="E1463" s="2">
        <v>1972</v>
      </c>
      <c r="F1463" s="2">
        <v>864</v>
      </c>
      <c r="G1463" s="2">
        <v>1</v>
      </c>
      <c r="H1463" s="2">
        <v>3</v>
      </c>
      <c r="I1463" s="2">
        <v>0</v>
      </c>
      <c r="J1463" s="2">
        <v>1</v>
      </c>
      <c r="K1463" s="2">
        <v>127000</v>
      </c>
      <c r="L1463" s="2" t="s">
        <v>13</v>
      </c>
      <c r="M1463" s="2" t="s">
        <v>36</v>
      </c>
      <c r="N1463" s="16">
        <f t="shared" si="0"/>
        <v>146.99074074074073</v>
      </c>
      <c r="O1463" s="16">
        <f t="shared" si="1"/>
        <v>5</v>
      </c>
      <c r="P1463" s="17">
        <f t="shared" si="2"/>
        <v>25400</v>
      </c>
      <c r="Q1463" s="18">
        <f t="shared" si="3"/>
        <v>0.2</v>
      </c>
      <c r="R1463" s="16" t="str">
        <f t="shared" si="4"/>
        <v>CollgCrTA</v>
      </c>
      <c r="S1463" s="19">
        <f t="shared" si="5"/>
        <v>26299</v>
      </c>
      <c r="T1463" s="20">
        <f t="shared" ca="1" si="6"/>
        <v>18168</v>
      </c>
      <c r="U1463" s="16">
        <f t="shared" ref="U1463:W1463" si="1458">D1463-U$5</f>
        <v>100</v>
      </c>
      <c r="V1463" s="16">
        <f t="shared" si="1458"/>
        <v>22</v>
      </c>
      <c r="W1463" s="16">
        <f t="shared" si="1458"/>
        <v>530</v>
      </c>
    </row>
    <row r="1464" spans="1:23" ht="15.75" customHeight="1" x14ac:dyDescent="0.2">
      <c r="A1464" s="2">
        <v>7200</v>
      </c>
      <c r="B1464" s="2">
        <v>5</v>
      </c>
      <c r="C1464" s="2">
        <v>7</v>
      </c>
      <c r="D1464" s="2">
        <v>1972</v>
      </c>
      <c r="E1464" s="2">
        <v>1972</v>
      </c>
      <c r="F1464" s="2">
        <v>780</v>
      </c>
      <c r="G1464" s="2">
        <v>1</v>
      </c>
      <c r="H1464" s="2">
        <v>2</v>
      </c>
      <c r="I1464" s="2">
        <v>0</v>
      </c>
      <c r="J1464" s="2">
        <v>1</v>
      </c>
      <c r="K1464" s="2">
        <v>124900</v>
      </c>
      <c r="L1464" s="2" t="s">
        <v>13</v>
      </c>
      <c r="M1464" s="2" t="s">
        <v>36</v>
      </c>
      <c r="N1464" s="16">
        <f t="shared" si="0"/>
        <v>160.12820512820514</v>
      </c>
      <c r="O1464" s="16">
        <f t="shared" si="1"/>
        <v>4</v>
      </c>
      <c r="P1464" s="17">
        <f t="shared" si="2"/>
        <v>31225</v>
      </c>
      <c r="Q1464" s="18">
        <f t="shared" si="3"/>
        <v>0.25</v>
      </c>
      <c r="R1464" s="16" t="str">
        <f t="shared" si="4"/>
        <v>CollgCrTA</v>
      </c>
      <c r="S1464" s="19">
        <f t="shared" si="5"/>
        <v>26299</v>
      </c>
      <c r="T1464" s="20">
        <f t="shared" ca="1" si="6"/>
        <v>18168</v>
      </c>
      <c r="U1464" s="16">
        <f t="shared" ref="U1464:W1464" si="1459">D1464-U$5</f>
        <v>100</v>
      </c>
      <c r="V1464" s="16">
        <f t="shared" si="1459"/>
        <v>22</v>
      </c>
      <c r="W1464" s="16">
        <f t="shared" si="1459"/>
        <v>446</v>
      </c>
    </row>
    <row r="1465" spans="1:23" ht="15.75" customHeight="1" x14ac:dyDescent="0.2">
      <c r="A1465" s="2">
        <v>9742</v>
      </c>
      <c r="B1465" s="2">
        <v>8</v>
      </c>
      <c r="C1465" s="2">
        <v>5</v>
      </c>
      <c r="D1465" s="2">
        <v>2002</v>
      </c>
      <c r="E1465" s="2">
        <v>2002</v>
      </c>
      <c r="F1465" s="2">
        <v>1795</v>
      </c>
      <c r="G1465" s="2">
        <v>2</v>
      </c>
      <c r="H1465" s="2">
        <v>3</v>
      </c>
      <c r="I1465" s="2">
        <v>1</v>
      </c>
      <c r="J1465" s="2">
        <v>2</v>
      </c>
      <c r="K1465" s="2">
        <v>230000</v>
      </c>
      <c r="L1465" s="2" t="s">
        <v>13</v>
      </c>
      <c r="M1465" s="2" t="s">
        <v>36</v>
      </c>
      <c r="N1465" s="16">
        <f t="shared" si="0"/>
        <v>128.13370473537606</v>
      </c>
      <c r="O1465" s="16">
        <f t="shared" si="1"/>
        <v>8</v>
      </c>
      <c r="P1465" s="17">
        <f t="shared" si="2"/>
        <v>28750</v>
      </c>
      <c r="Q1465" s="18">
        <f t="shared" si="3"/>
        <v>0.25</v>
      </c>
      <c r="R1465" s="16" t="str">
        <f t="shared" si="4"/>
        <v>CollgCrTA</v>
      </c>
      <c r="S1465" s="19">
        <f t="shared" si="5"/>
        <v>37257</v>
      </c>
      <c r="T1465" s="20">
        <f t="shared" ca="1" si="6"/>
        <v>7210</v>
      </c>
      <c r="U1465" s="16">
        <f t="shared" ref="U1465:W1465" si="1460">D1465-U$5</f>
        <v>130</v>
      </c>
      <c r="V1465" s="16">
        <f t="shared" si="1460"/>
        <v>52</v>
      </c>
      <c r="W1465" s="16">
        <f t="shared" si="1460"/>
        <v>1461</v>
      </c>
    </row>
    <row r="1466" spans="1:23" ht="15.75" customHeight="1" x14ac:dyDescent="0.2">
      <c r="A1466" s="2">
        <v>9473</v>
      </c>
      <c r="B1466" s="2">
        <v>8</v>
      </c>
      <c r="C1466" s="2">
        <v>5</v>
      </c>
      <c r="D1466" s="2">
        <v>2002</v>
      </c>
      <c r="E1466" s="2">
        <v>2002</v>
      </c>
      <c r="F1466" s="2">
        <v>2031</v>
      </c>
      <c r="G1466" s="2">
        <v>2</v>
      </c>
      <c r="H1466" s="2">
        <v>3</v>
      </c>
      <c r="I1466" s="2">
        <v>1</v>
      </c>
      <c r="J1466" s="2">
        <v>2</v>
      </c>
      <c r="K1466" s="2">
        <v>237000</v>
      </c>
      <c r="L1466" s="2" t="s">
        <v>13</v>
      </c>
      <c r="M1466" s="2" t="s">
        <v>36</v>
      </c>
      <c r="N1466" s="16">
        <f t="shared" si="0"/>
        <v>116.69128508124076</v>
      </c>
      <c r="O1466" s="16">
        <f t="shared" si="1"/>
        <v>8</v>
      </c>
      <c r="P1466" s="17">
        <f t="shared" si="2"/>
        <v>29625</v>
      </c>
      <c r="Q1466" s="18">
        <f t="shared" si="3"/>
        <v>0.25</v>
      </c>
      <c r="R1466" s="16" t="str">
        <f t="shared" si="4"/>
        <v>CollgCrTA</v>
      </c>
      <c r="S1466" s="19">
        <f t="shared" si="5"/>
        <v>37257</v>
      </c>
      <c r="T1466" s="20">
        <f t="shared" ca="1" si="6"/>
        <v>7210</v>
      </c>
      <c r="U1466" s="16">
        <f t="shared" ref="U1466:W1466" si="1461">D1466-U$5</f>
        <v>130</v>
      </c>
      <c r="V1466" s="16">
        <f t="shared" si="1461"/>
        <v>52</v>
      </c>
      <c r="W1466" s="16">
        <f t="shared" si="1461"/>
        <v>1697</v>
      </c>
    </row>
    <row r="1467" spans="1:23" ht="15.75" customHeight="1" x14ac:dyDescent="0.2">
      <c r="A1467" s="2">
        <v>10316</v>
      </c>
      <c r="B1467" s="2">
        <v>7</v>
      </c>
      <c r="C1467" s="2">
        <v>5</v>
      </c>
      <c r="D1467" s="2">
        <v>2000</v>
      </c>
      <c r="E1467" s="2">
        <v>2000</v>
      </c>
      <c r="F1467" s="2">
        <v>1865</v>
      </c>
      <c r="G1467" s="2">
        <v>2</v>
      </c>
      <c r="H1467" s="2">
        <v>3</v>
      </c>
      <c r="I1467" s="2">
        <v>1</v>
      </c>
      <c r="J1467" s="2">
        <v>3</v>
      </c>
      <c r="K1467" s="2">
        <v>235000</v>
      </c>
      <c r="L1467" s="2" t="s">
        <v>13</v>
      </c>
      <c r="M1467" s="2" t="s">
        <v>36</v>
      </c>
      <c r="N1467" s="16">
        <f t="shared" si="0"/>
        <v>126.00536193029491</v>
      </c>
      <c r="O1467" s="16">
        <f t="shared" si="1"/>
        <v>9</v>
      </c>
      <c r="P1467" s="17">
        <f t="shared" si="2"/>
        <v>26111.111111111109</v>
      </c>
      <c r="Q1467" s="18">
        <f t="shared" si="3"/>
        <v>0.22222222222222221</v>
      </c>
      <c r="R1467" s="16" t="str">
        <f t="shared" si="4"/>
        <v>CollgCrTA</v>
      </c>
      <c r="S1467" s="19">
        <f t="shared" si="5"/>
        <v>36526</v>
      </c>
      <c r="T1467" s="20">
        <f t="shared" ca="1" si="6"/>
        <v>7941</v>
      </c>
      <c r="U1467" s="16">
        <f t="shared" ref="U1467:W1467" si="1462">D1467-U$5</f>
        <v>128</v>
      </c>
      <c r="V1467" s="16">
        <f t="shared" si="1462"/>
        <v>50</v>
      </c>
      <c r="W1467" s="16">
        <f t="shared" si="1462"/>
        <v>1531</v>
      </c>
    </row>
    <row r="1468" spans="1:23" ht="15.75" customHeight="1" x14ac:dyDescent="0.2">
      <c r="A1468" s="2">
        <v>10400</v>
      </c>
      <c r="B1468" s="2">
        <v>7</v>
      </c>
      <c r="C1468" s="2">
        <v>5</v>
      </c>
      <c r="D1468" s="2">
        <v>2001</v>
      </c>
      <c r="E1468" s="2">
        <v>2001</v>
      </c>
      <c r="F1468" s="2">
        <v>2161</v>
      </c>
      <c r="G1468" s="2">
        <v>2</v>
      </c>
      <c r="H1468" s="2">
        <v>3</v>
      </c>
      <c r="I1468" s="2">
        <v>1</v>
      </c>
      <c r="J1468" s="2">
        <v>2</v>
      </c>
      <c r="K1468" s="2">
        <v>230500</v>
      </c>
      <c r="L1468" s="2" t="s">
        <v>13</v>
      </c>
      <c r="M1468" s="2" t="s">
        <v>36</v>
      </c>
      <c r="N1468" s="16">
        <f t="shared" si="0"/>
        <v>106.6635816751504</v>
      </c>
      <c r="O1468" s="16">
        <f t="shared" si="1"/>
        <v>8</v>
      </c>
      <c r="P1468" s="17">
        <f t="shared" si="2"/>
        <v>28812.5</v>
      </c>
      <c r="Q1468" s="18">
        <f t="shared" si="3"/>
        <v>0.25</v>
      </c>
      <c r="R1468" s="16" t="str">
        <f t="shared" si="4"/>
        <v>CollgCrTA</v>
      </c>
      <c r="S1468" s="19">
        <f t="shared" si="5"/>
        <v>36892</v>
      </c>
      <c r="T1468" s="20">
        <f t="shared" ca="1" si="6"/>
        <v>7575</v>
      </c>
      <c r="U1468" s="16">
        <f t="shared" ref="U1468:W1468" si="1463">D1468-U$5</f>
        <v>129</v>
      </c>
      <c r="V1468" s="16">
        <f t="shared" si="1463"/>
        <v>51</v>
      </c>
      <c r="W1468" s="16">
        <f t="shared" si="1463"/>
        <v>1827</v>
      </c>
    </row>
    <row r="1469" spans="1:23" ht="15.75" customHeight="1" x14ac:dyDescent="0.2">
      <c r="A1469" s="2">
        <v>9066</v>
      </c>
      <c r="B1469" s="2">
        <v>8</v>
      </c>
      <c r="C1469" s="2">
        <v>5</v>
      </c>
      <c r="D1469" s="2">
        <v>1999</v>
      </c>
      <c r="E1469" s="2">
        <v>2000</v>
      </c>
      <c r="F1469" s="2">
        <v>1852</v>
      </c>
      <c r="G1469" s="2">
        <v>2</v>
      </c>
      <c r="H1469" s="2">
        <v>3</v>
      </c>
      <c r="I1469" s="2">
        <v>2</v>
      </c>
      <c r="J1469" s="2">
        <v>3</v>
      </c>
      <c r="K1469" s="2">
        <v>230000</v>
      </c>
      <c r="L1469" s="2" t="s">
        <v>13</v>
      </c>
      <c r="M1469" s="2" t="s">
        <v>36</v>
      </c>
      <c r="N1469" s="16">
        <f t="shared" si="0"/>
        <v>124.19006479481641</v>
      </c>
      <c r="O1469" s="16">
        <f t="shared" si="1"/>
        <v>10</v>
      </c>
      <c r="P1469" s="17">
        <f t="shared" si="2"/>
        <v>23000</v>
      </c>
      <c r="Q1469" s="18">
        <f t="shared" si="3"/>
        <v>0.2</v>
      </c>
      <c r="R1469" s="16" t="str">
        <f t="shared" si="4"/>
        <v>CollgCrTA</v>
      </c>
      <c r="S1469" s="19">
        <f t="shared" si="5"/>
        <v>36161</v>
      </c>
      <c r="T1469" s="20">
        <f t="shared" ca="1" si="6"/>
        <v>8306</v>
      </c>
      <c r="U1469" s="16">
        <f t="shared" ref="U1469:W1469" si="1464">D1469-U$5</f>
        <v>127</v>
      </c>
      <c r="V1469" s="16">
        <f t="shared" si="1464"/>
        <v>50</v>
      </c>
      <c r="W1469" s="16">
        <f t="shared" si="1464"/>
        <v>1518</v>
      </c>
    </row>
    <row r="1470" spans="1:23" ht="15.75" customHeight="1" x14ac:dyDescent="0.2">
      <c r="A1470" s="2">
        <v>11404</v>
      </c>
      <c r="B1470" s="2">
        <v>7</v>
      </c>
      <c r="C1470" s="2">
        <v>5</v>
      </c>
      <c r="D1470" s="2">
        <v>1998</v>
      </c>
      <c r="E1470" s="2">
        <v>1999</v>
      </c>
      <c r="F1470" s="2">
        <v>2031</v>
      </c>
      <c r="G1470" s="2">
        <v>2</v>
      </c>
      <c r="H1470" s="2">
        <v>3</v>
      </c>
      <c r="I1470" s="2">
        <v>1</v>
      </c>
      <c r="J1470" s="2">
        <v>2</v>
      </c>
      <c r="K1470" s="2">
        <v>222500</v>
      </c>
      <c r="L1470" s="2" t="s">
        <v>13</v>
      </c>
      <c r="M1470" s="2" t="s">
        <v>36</v>
      </c>
      <c r="N1470" s="16">
        <f t="shared" si="0"/>
        <v>109.55194485475135</v>
      </c>
      <c r="O1470" s="16">
        <f t="shared" si="1"/>
        <v>8</v>
      </c>
      <c r="P1470" s="17">
        <f t="shared" si="2"/>
        <v>27812.5</v>
      </c>
      <c r="Q1470" s="18">
        <f t="shared" si="3"/>
        <v>0.25</v>
      </c>
      <c r="R1470" s="16" t="str">
        <f t="shared" si="4"/>
        <v>CollgCrTA</v>
      </c>
      <c r="S1470" s="19">
        <f t="shared" si="5"/>
        <v>35796</v>
      </c>
      <c r="T1470" s="20">
        <f t="shared" ca="1" si="6"/>
        <v>8671</v>
      </c>
      <c r="U1470" s="16">
        <f t="shared" ref="U1470:W1470" si="1465">D1470-U$5</f>
        <v>126</v>
      </c>
      <c r="V1470" s="16">
        <f t="shared" si="1465"/>
        <v>49</v>
      </c>
      <c r="W1470" s="16">
        <f t="shared" si="1465"/>
        <v>1697</v>
      </c>
    </row>
    <row r="1471" spans="1:23" ht="15.75" customHeight="1" x14ac:dyDescent="0.2">
      <c r="A1471" s="2">
        <v>9240</v>
      </c>
      <c r="B1471" s="2">
        <v>8</v>
      </c>
      <c r="C1471" s="2">
        <v>5</v>
      </c>
      <c r="D1471" s="2">
        <v>2001</v>
      </c>
      <c r="E1471" s="2">
        <v>2002</v>
      </c>
      <c r="F1471" s="2">
        <v>2263</v>
      </c>
      <c r="G1471" s="2">
        <v>2</v>
      </c>
      <c r="H1471" s="2">
        <v>3</v>
      </c>
      <c r="I1471" s="2">
        <v>1</v>
      </c>
      <c r="J1471" s="2">
        <v>2</v>
      </c>
      <c r="K1471" s="2">
        <v>287000</v>
      </c>
      <c r="L1471" s="2" t="s">
        <v>13</v>
      </c>
      <c r="M1471" s="2" t="s">
        <v>36</v>
      </c>
      <c r="N1471" s="16">
        <f t="shared" si="0"/>
        <v>126.82280159080867</v>
      </c>
      <c r="O1471" s="16">
        <f t="shared" si="1"/>
        <v>8</v>
      </c>
      <c r="P1471" s="17">
        <f t="shared" si="2"/>
        <v>35875</v>
      </c>
      <c r="Q1471" s="18">
        <f t="shared" si="3"/>
        <v>0.25</v>
      </c>
      <c r="R1471" s="16" t="str">
        <f t="shared" si="4"/>
        <v>CollgCrTA</v>
      </c>
      <c r="S1471" s="19">
        <f t="shared" si="5"/>
        <v>36892</v>
      </c>
      <c r="T1471" s="20">
        <f t="shared" ca="1" si="6"/>
        <v>7575</v>
      </c>
      <c r="U1471" s="16">
        <f t="shared" ref="U1471:W1471" si="1466">D1471-U$5</f>
        <v>129</v>
      </c>
      <c r="V1471" s="16">
        <f t="shared" si="1466"/>
        <v>52</v>
      </c>
      <c r="W1471" s="16">
        <f t="shared" si="1466"/>
        <v>1929</v>
      </c>
    </row>
    <row r="1472" spans="1:23" ht="15.75" customHeight="1" x14ac:dyDescent="0.2">
      <c r="A1472" s="2">
        <v>9720</v>
      </c>
      <c r="B1472" s="2">
        <v>9</v>
      </c>
      <c r="C1472" s="2">
        <v>5</v>
      </c>
      <c r="D1472" s="2">
        <v>2001</v>
      </c>
      <c r="E1472" s="2">
        <v>2002</v>
      </c>
      <c r="F1472" s="2">
        <v>1947</v>
      </c>
      <c r="G1472" s="2">
        <v>2</v>
      </c>
      <c r="H1472" s="2">
        <v>3</v>
      </c>
      <c r="I1472" s="2">
        <v>1</v>
      </c>
      <c r="J1472" s="2">
        <v>3</v>
      </c>
      <c r="K1472" s="2">
        <v>274000</v>
      </c>
      <c r="L1472" s="2" t="s">
        <v>13</v>
      </c>
      <c r="M1472" s="2" t="s">
        <v>36</v>
      </c>
      <c r="N1472" s="16">
        <f t="shared" si="0"/>
        <v>140.72932717000515</v>
      </c>
      <c r="O1472" s="16">
        <f t="shared" si="1"/>
        <v>9</v>
      </c>
      <c r="P1472" s="17">
        <f t="shared" si="2"/>
        <v>30444.444444444445</v>
      </c>
      <c r="Q1472" s="18">
        <f t="shared" si="3"/>
        <v>0.22222222222222221</v>
      </c>
      <c r="R1472" s="16" t="str">
        <f t="shared" si="4"/>
        <v>CollgCrTA</v>
      </c>
      <c r="S1472" s="19">
        <f t="shared" si="5"/>
        <v>36892</v>
      </c>
      <c r="T1472" s="20">
        <f t="shared" ca="1" si="6"/>
        <v>7575</v>
      </c>
      <c r="U1472" s="16">
        <f t="shared" ref="U1472:W1472" si="1467">D1472-U$5</f>
        <v>129</v>
      </c>
      <c r="V1472" s="16">
        <f t="shared" si="1467"/>
        <v>52</v>
      </c>
      <c r="W1472" s="16">
        <f t="shared" si="1467"/>
        <v>1613</v>
      </c>
    </row>
    <row r="1473" spans="1:23" ht="15.75" customHeight="1" x14ac:dyDescent="0.2">
      <c r="A1473" s="2">
        <v>14860</v>
      </c>
      <c r="B1473" s="2">
        <v>8</v>
      </c>
      <c r="C1473" s="2">
        <v>5</v>
      </c>
      <c r="D1473" s="2">
        <v>2002</v>
      </c>
      <c r="E1473" s="2">
        <v>2003</v>
      </c>
      <c r="F1473" s="2">
        <v>1786</v>
      </c>
      <c r="G1473" s="2">
        <v>2</v>
      </c>
      <c r="H1473" s="2">
        <v>3</v>
      </c>
      <c r="I1473" s="2">
        <v>1</v>
      </c>
      <c r="J1473" s="2">
        <v>3</v>
      </c>
      <c r="K1473" s="2">
        <v>300000</v>
      </c>
      <c r="L1473" s="2" t="s">
        <v>13</v>
      </c>
      <c r="M1473" s="2" t="s">
        <v>36</v>
      </c>
      <c r="N1473" s="16">
        <f t="shared" si="0"/>
        <v>167.97312430011198</v>
      </c>
      <c r="O1473" s="16">
        <f t="shared" si="1"/>
        <v>9</v>
      </c>
      <c r="P1473" s="17">
        <f t="shared" si="2"/>
        <v>33333.333333333336</v>
      </c>
      <c r="Q1473" s="18">
        <f t="shared" si="3"/>
        <v>0.22222222222222221</v>
      </c>
      <c r="R1473" s="16" t="str">
        <f t="shared" si="4"/>
        <v>CollgCrTA</v>
      </c>
      <c r="S1473" s="19">
        <f t="shared" si="5"/>
        <v>37257</v>
      </c>
      <c r="T1473" s="20">
        <f t="shared" ca="1" si="6"/>
        <v>7210</v>
      </c>
      <c r="U1473" s="16">
        <f t="shared" ref="U1473:W1473" si="1468">D1473-U$5</f>
        <v>130</v>
      </c>
      <c r="V1473" s="16">
        <f t="shared" si="1468"/>
        <v>53</v>
      </c>
      <c r="W1473" s="16">
        <f t="shared" si="1468"/>
        <v>1452</v>
      </c>
    </row>
    <row r="1474" spans="1:23" ht="15.75" customHeight="1" x14ac:dyDescent="0.2">
      <c r="A1474" s="2">
        <v>11250</v>
      </c>
      <c r="B1474" s="2">
        <v>8</v>
      </c>
      <c r="C1474" s="2">
        <v>5</v>
      </c>
      <c r="D1474" s="2">
        <v>2002</v>
      </c>
      <c r="E1474" s="2">
        <v>2002</v>
      </c>
      <c r="F1474" s="2">
        <v>2290</v>
      </c>
      <c r="G1474" s="2">
        <v>2</v>
      </c>
      <c r="H1474" s="2">
        <v>4</v>
      </c>
      <c r="I1474" s="2">
        <v>1</v>
      </c>
      <c r="J1474" s="2">
        <v>2</v>
      </c>
      <c r="K1474" s="2">
        <v>255900</v>
      </c>
      <c r="L1474" s="2" t="s">
        <v>13</v>
      </c>
      <c r="M1474" s="2" t="s">
        <v>36</v>
      </c>
      <c r="N1474" s="16">
        <f t="shared" si="0"/>
        <v>111.7467248908297</v>
      </c>
      <c r="O1474" s="16">
        <f t="shared" si="1"/>
        <v>9</v>
      </c>
      <c r="P1474" s="17">
        <f t="shared" si="2"/>
        <v>28433.333333333332</v>
      </c>
      <c r="Q1474" s="18">
        <f t="shared" si="3"/>
        <v>0.22222222222222221</v>
      </c>
      <c r="R1474" s="16" t="str">
        <f t="shared" si="4"/>
        <v>CollgCrTA</v>
      </c>
      <c r="S1474" s="19">
        <f t="shared" si="5"/>
        <v>37257</v>
      </c>
      <c r="T1474" s="20">
        <f t="shared" ca="1" si="6"/>
        <v>7210</v>
      </c>
      <c r="U1474" s="16">
        <f t="shared" ref="U1474:W1474" si="1469">D1474-U$5</f>
        <v>130</v>
      </c>
      <c r="V1474" s="16">
        <f t="shared" si="1469"/>
        <v>52</v>
      </c>
      <c r="W1474" s="16">
        <f t="shared" si="1469"/>
        <v>1956</v>
      </c>
    </row>
    <row r="1475" spans="1:23" ht="15.75" customHeight="1" x14ac:dyDescent="0.2">
      <c r="A1475" s="2">
        <v>8158</v>
      </c>
      <c r="B1475" s="2">
        <v>7</v>
      </c>
      <c r="C1475" s="2">
        <v>5</v>
      </c>
      <c r="D1475" s="2">
        <v>2003</v>
      </c>
      <c r="E1475" s="2">
        <v>2003</v>
      </c>
      <c r="F1475" s="2">
        <v>1768</v>
      </c>
      <c r="G1475" s="2">
        <v>2</v>
      </c>
      <c r="H1475" s="2">
        <v>3</v>
      </c>
      <c r="I1475" s="2">
        <v>0</v>
      </c>
      <c r="J1475" s="2">
        <v>2</v>
      </c>
      <c r="K1475" s="2">
        <v>224900</v>
      </c>
      <c r="L1475" s="2" t="s">
        <v>13</v>
      </c>
      <c r="M1475" s="2" t="s">
        <v>36</v>
      </c>
      <c r="N1475" s="16">
        <f t="shared" si="0"/>
        <v>127.20588235294117</v>
      </c>
      <c r="O1475" s="16">
        <f t="shared" si="1"/>
        <v>7</v>
      </c>
      <c r="P1475" s="17">
        <f t="shared" si="2"/>
        <v>32128.571428571428</v>
      </c>
      <c r="Q1475" s="18">
        <f t="shared" si="3"/>
        <v>0.2857142857142857</v>
      </c>
      <c r="R1475" s="16" t="str">
        <f t="shared" si="4"/>
        <v>CollgCrTA</v>
      </c>
      <c r="S1475" s="19">
        <f t="shared" si="5"/>
        <v>37622</v>
      </c>
      <c r="T1475" s="20">
        <f t="shared" ca="1" si="6"/>
        <v>6845</v>
      </c>
      <c r="U1475" s="16">
        <f t="shared" ref="U1475:W1475" si="1470">D1475-U$5</f>
        <v>131</v>
      </c>
      <c r="V1475" s="16">
        <f t="shared" si="1470"/>
        <v>53</v>
      </c>
      <c r="W1475" s="16">
        <f t="shared" si="1470"/>
        <v>1434</v>
      </c>
    </row>
    <row r="1476" spans="1:23" ht="15.75" customHeight="1" x14ac:dyDescent="0.2">
      <c r="A1476" s="2">
        <v>10905</v>
      </c>
      <c r="B1476" s="2">
        <v>7</v>
      </c>
      <c r="C1476" s="2">
        <v>5</v>
      </c>
      <c r="D1476" s="2">
        <v>2003</v>
      </c>
      <c r="E1476" s="2">
        <v>2003</v>
      </c>
      <c r="F1476" s="2">
        <v>2327</v>
      </c>
      <c r="G1476" s="2">
        <v>2</v>
      </c>
      <c r="H1476" s="2">
        <v>4</v>
      </c>
      <c r="I1476" s="2">
        <v>1</v>
      </c>
      <c r="J1476" s="2">
        <v>2</v>
      </c>
      <c r="K1476" s="2">
        <v>240000</v>
      </c>
      <c r="L1476" s="2" t="s">
        <v>13</v>
      </c>
      <c r="M1476" s="2" t="s">
        <v>36</v>
      </c>
      <c r="N1476" s="16">
        <f t="shared" si="0"/>
        <v>103.13708637730984</v>
      </c>
      <c r="O1476" s="16">
        <f t="shared" si="1"/>
        <v>9</v>
      </c>
      <c r="P1476" s="17">
        <f t="shared" si="2"/>
        <v>26666.666666666668</v>
      </c>
      <c r="Q1476" s="18">
        <f t="shared" si="3"/>
        <v>0.22222222222222221</v>
      </c>
      <c r="R1476" s="16" t="str">
        <f t="shared" si="4"/>
        <v>CollgCrTA</v>
      </c>
      <c r="S1476" s="19">
        <f t="shared" si="5"/>
        <v>37622</v>
      </c>
      <c r="T1476" s="20">
        <f t="shared" ca="1" si="6"/>
        <v>6845</v>
      </c>
      <c r="U1476" s="16">
        <f t="shared" ref="U1476:W1476" si="1471">D1476-U$5</f>
        <v>131</v>
      </c>
      <c r="V1476" s="16">
        <f t="shared" si="1471"/>
        <v>53</v>
      </c>
      <c r="W1476" s="16">
        <f t="shared" si="1471"/>
        <v>1993</v>
      </c>
    </row>
    <row r="1477" spans="1:23" ht="15.75" customHeight="1" x14ac:dyDescent="0.2">
      <c r="A1477" s="2">
        <v>7226</v>
      </c>
      <c r="B1477" s="2">
        <v>7</v>
      </c>
      <c r="C1477" s="2">
        <v>5</v>
      </c>
      <c r="D1477" s="2">
        <v>2003</v>
      </c>
      <c r="E1477" s="2">
        <v>2003</v>
      </c>
      <c r="F1477" s="2">
        <v>1640</v>
      </c>
      <c r="G1477" s="2">
        <v>2</v>
      </c>
      <c r="H1477" s="2">
        <v>3</v>
      </c>
      <c r="I1477" s="2">
        <v>0</v>
      </c>
      <c r="J1477" s="2">
        <v>2</v>
      </c>
      <c r="K1477" s="2">
        <v>183000</v>
      </c>
      <c r="L1477" s="2" t="s">
        <v>13</v>
      </c>
      <c r="M1477" s="2" t="s">
        <v>36</v>
      </c>
      <c r="N1477" s="16">
        <f t="shared" si="0"/>
        <v>111.58536585365853</v>
      </c>
      <c r="O1477" s="16">
        <f t="shared" si="1"/>
        <v>7</v>
      </c>
      <c r="P1477" s="17">
        <f t="shared" si="2"/>
        <v>26142.857142857141</v>
      </c>
      <c r="Q1477" s="18">
        <f t="shared" si="3"/>
        <v>0.2857142857142857</v>
      </c>
      <c r="R1477" s="16" t="str">
        <f t="shared" si="4"/>
        <v>CollgCrTA</v>
      </c>
      <c r="S1477" s="19">
        <f t="shared" si="5"/>
        <v>37622</v>
      </c>
      <c r="T1477" s="20">
        <f t="shared" ca="1" si="6"/>
        <v>6845</v>
      </c>
      <c r="U1477" s="16">
        <f t="shared" ref="U1477:W1477" si="1472">D1477-U$5</f>
        <v>131</v>
      </c>
      <c r="V1477" s="16">
        <f t="shared" si="1472"/>
        <v>53</v>
      </c>
      <c r="W1477" s="16">
        <f t="shared" si="1472"/>
        <v>1306</v>
      </c>
    </row>
    <row r="1478" spans="1:23" ht="15.75" customHeight="1" x14ac:dyDescent="0.2">
      <c r="A1478" s="2">
        <v>11690</v>
      </c>
      <c r="B1478" s="2">
        <v>8</v>
      </c>
      <c r="C1478" s="2">
        <v>5</v>
      </c>
      <c r="D1478" s="2">
        <v>1999</v>
      </c>
      <c r="E1478" s="2">
        <v>2000</v>
      </c>
      <c r="F1478" s="2">
        <v>1764</v>
      </c>
      <c r="G1478" s="2">
        <v>2</v>
      </c>
      <c r="H1478" s="2">
        <v>3</v>
      </c>
      <c r="I1478" s="2">
        <v>1</v>
      </c>
      <c r="J1478" s="2">
        <v>2</v>
      </c>
      <c r="K1478" s="2">
        <v>207000</v>
      </c>
      <c r="L1478" s="2" t="s">
        <v>13</v>
      </c>
      <c r="M1478" s="2" t="s">
        <v>36</v>
      </c>
      <c r="N1478" s="16">
        <f t="shared" si="0"/>
        <v>117.34693877551021</v>
      </c>
      <c r="O1478" s="16">
        <f t="shared" si="1"/>
        <v>8</v>
      </c>
      <c r="P1478" s="17">
        <f t="shared" si="2"/>
        <v>25875</v>
      </c>
      <c r="Q1478" s="18">
        <f t="shared" si="3"/>
        <v>0.25</v>
      </c>
      <c r="R1478" s="16" t="str">
        <f t="shared" si="4"/>
        <v>CollgCrTA</v>
      </c>
      <c r="S1478" s="19">
        <f t="shared" si="5"/>
        <v>36161</v>
      </c>
      <c r="T1478" s="20">
        <f t="shared" ca="1" si="6"/>
        <v>8306</v>
      </c>
      <c r="U1478" s="16">
        <f t="shared" ref="U1478:W1478" si="1473">D1478-U$5</f>
        <v>127</v>
      </c>
      <c r="V1478" s="16">
        <f t="shared" si="1473"/>
        <v>50</v>
      </c>
      <c r="W1478" s="16">
        <f t="shared" si="1473"/>
        <v>1430</v>
      </c>
    </row>
    <row r="1479" spans="1:23" ht="15.75" customHeight="1" x14ac:dyDescent="0.2">
      <c r="A1479" s="2">
        <v>8750</v>
      </c>
      <c r="B1479" s="2">
        <v>7</v>
      </c>
      <c r="C1479" s="2">
        <v>5</v>
      </c>
      <c r="D1479" s="2">
        <v>1994</v>
      </c>
      <c r="E1479" s="2">
        <v>1995</v>
      </c>
      <c r="F1479" s="2">
        <v>1908</v>
      </c>
      <c r="G1479" s="2">
        <v>2</v>
      </c>
      <c r="H1479" s="2">
        <v>4</v>
      </c>
      <c r="I1479" s="2">
        <v>1</v>
      </c>
      <c r="J1479" s="2">
        <v>2</v>
      </c>
      <c r="K1479" s="2">
        <v>210000</v>
      </c>
      <c r="L1479" s="2" t="s">
        <v>17</v>
      </c>
      <c r="M1479" s="2" t="s">
        <v>36</v>
      </c>
      <c r="N1479" s="16">
        <f t="shared" si="0"/>
        <v>110.062893081761</v>
      </c>
      <c r="O1479" s="16">
        <f t="shared" si="1"/>
        <v>9</v>
      </c>
      <c r="P1479" s="17">
        <f t="shared" si="2"/>
        <v>23333.333333333332</v>
      </c>
      <c r="Q1479" s="18">
        <f t="shared" si="3"/>
        <v>0.22222222222222221</v>
      </c>
      <c r="R1479" s="16" t="str">
        <f t="shared" si="4"/>
        <v>CollgCrGd</v>
      </c>
      <c r="S1479" s="19">
        <f t="shared" si="5"/>
        <v>34335</v>
      </c>
      <c r="T1479" s="20">
        <f t="shared" ca="1" si="6"/>
        <v>10132</v>
      </c>
      <c r="U1479" s="16">
        <f t="shared" ref="U1479:W1479" si="1474">D1479-U$5</f>
        <v>122</v>
      </c>
      <c r="V1479" s="16">
        <f t="shared" si="1474"/>
        <v>45</v>
      </c>
      <c r="W1479" s="16">
        <f t="shared" si="1474"/>
        <v>1574</v>
      </c>
    </row>
    <row r="1480" spans="1:23" ht="15.75" customHeight="1" x14ac:dyDescent="0.2">
      <c r="A1480" s="2">
        <v>4435</v>
      </c>
      <c r="B1480" s="2">
        <v>6</v>
      </c>
      <c r="C1480" s="2">
        <v>5</v>
      </c>
      <c r="D1480" s="2">
        <v>2003</v>
      </c>
      <c r="E1480" s="2">
        <v>2003</v>
      </c>
      <c r="F1480" s="2">
        <v>848</v>
      </c>
      <c r="G1480" s="2">
        <v>1</v>
      </c>
      <c r="H1480" s="2">
        <v>1</v>
      </c>
      <c r="I1480" s="2">
        <v>0</v>
      </c>
      <c r="J1480" s="2">
        <v>2</v>
      </c>
      <c r="K1480" s="2">
        <v>136500</v>
      </c>
      <c r="L1480" s="2" t="s">
        <v>13</v>
      </c>
      <c r="M1480" s="2" t="s">
        <v>36</v>
      </c>
      <c r="N1480" s="16">
        <f t="shared" si="0"/>
        <v>160.96698113207546</v>
      </c>
      <c r="O1480" s="16">
        <f t="shared" si="1"/>
        <v>4</v>
      </c>
      <c r="P1480" s="17">
        <f t="shared" si="2"/>
        <v>34125</v>
      </c>
      <c r="Q1480" s="18">
        <f t="shared" si="3"/>
        <v>0.25</v>
      </c>
      <c r="R1480" s="16" t="str">
        <f t="shared" si="4"/>
        <v>CollgCrTA</v>
      </c>
      <c r="S1480" s="19">
        <f t="shared" si="5"/>
        <v>37622</v>
      </c>
      <c r="T1480" s="20">
        <f t="shared" ca="1" si="6"/>
        <v>6845</v>
      </c>
      <c r="U1480" s="16">
        <f t="shared" ref="U1480:W1480" si="1475">D1480-U$5</f>
        <v>131</v>
      </c>
      <c r="V1480" s="16">
        <f t="shared" si="1475"/>
        <v>53</v>
      </c>
      <c r="W1480" s="16">
        <f t="shared" si="1475"/>
        <v>514</v>
      </c>
    </row>
    <row r="1481" spans="1:23" ht="15.75" customHeight="1" x14ac:dyDescent="0.2">
      <c r="A1481" s="2">
        <v>4426</v>
      </c>
      <c r="B1481" s="2">
        <v>6</v>
      </c>
      <c r="C1481" s="2">
        <v>5</v>
      </c>
      <c r="D1481" s="2">
        <v>2004</v>
      </c>
      <c r="E1481" s="2">
        <v>2004</v>
      </c>
      <c r="F1481" s="2">
        <v>848</v>
      </c>
      <c r="G1481" s="2">
        <v>1</v>
      </c>
      <c r="H1481" s="2">
        <v>1</v>
      </c>
      <c r="I1481" s="2">
        <v>0</v>
      </c>
      <c r="J1481" s="2">
        <v>2</v>
      </c>
      <c r="K1481" s="2">
        <v>145000</v>
      </c>
      <c r="L1481" s="2" t="s">
        <v>13</v>
      </c>
      <c r="M1481" s="2" t="s">
        <v>36</v>
      </c>
      <c r="N1481" s="16">
        <f t="shared" si="0"/>
        <v>170.99056603773585</v>
      </c>
      <c r="O1481" s="16">
        <f t="shared" si="1"/>
        <v>4</v>
      </c>
      <c r="P1481" s="17">
        <f t="shared" si="2"/>
        <v>36250</v>
      </c>
      <c r="Q1481" s="18">
        <f t="shared" si="3"/>
        <v>0.25</v>
      </c>
      <c r="R1481" s="16" t="str">
        <f t="shared" si="4"/>
        <v>CollgCrTA</v>
      </c>
      <c r="S1481" s="19">
        <f t="shared" si="5"/>
        <v>37987</v>
      </c>
      <c r="T1481" s="20">
        <f t="shared" ca="1" si="6"/>
        <v>6480</v>
      </c>
      <c r="U1481" s="16">
        <f t="shared" ref="U1481:W1481" si="1476">D1481-U$5</f>
        <v>132</v>
      </c>
      <c r="V1481" s="16">
        <f t="shared" si="1476"/>
        <v>54</v>
      </c>
      <c r="W1481" s="16">
        <f t="shared" si="1476"/>
        <v>514</v>
      </c>
    </row>
    <row r="1482" spans="1:23" ht="15.75" customHeight="1" x14ac:dyDescent="0.2">
      <c r="A1482" s="2">
        <v>13125</v>
      </c>
      <c r="B1482" s="2">
        <v>6</v>
      </c>
      <c r="C1482" s="2">
        <v>5</v>
      </c>
      <c r="D1482" s="2">
        <v>1997</v>
      </c>
      <c r="E1482" s="2">
        <v>1998</v>
      </c>
      <c r="F1482" s="2">
        <v>1493</v>
      </c>
      <c r="G1482" s="2">
        <v>2</v>
      </c>
      <c r="H1482" s="2">
        <v>3</v>
      </c>
      <c r="I1482" s="2">
        <v>1</v>
      </c>
      <c r="J1482" s="2">
        <v>2</v>
      </c>
      <c r="K1482" s="2">
        <v>208900</v>
      </c>
      <c r="L1482" s="2" t="s">
        <v>13</v>
      </c>
      <c r="M1482" s="2" t="s">
        <v>36</v>
      </c>
      <c r="N1482" s="16">
        <f t="shared" si="0"/>
        <v>139.91962491627595</v>
      </c>
      <c r="O1482" s="16">
        <f t="shared" si="1"/>
        <v>8</v>
      </c>
      <c r="P1482" s="17">
        <f t="shared" si="2"/>
        <v>26112.5</v>
      </c>
      <c r="Q1482" s="18">
        <f t="shared" si="3"/>
        <v>0.25</v>
      </c>
      <c r="R1482" s="16" t="str">
        <f t="shared" si="4"/>
        <v>CollgCrTA</v>
      </c>
      <c r="S1482" s="19">
        <f t="shared" si="5"/>
        <v>35431</v>
      </c>
      <c r="T1482" s="20">
        <f t="shared" ca="1" si="6"/>
        <v>9036</v>
      </c>
      <c r="U1482" s="16">
        <f t="shared" ref="U1482:W1482" si="1477">D1482-U$5</f>
        <v>125</v>
      </c>
      <c r="V1482" s="16">
        <f t="shared" si="1477"/>
        <v>48</v>
      </c>
      <c r="W1482" s="16">
        <f t="shared" si="1477"/>
        <v>1159</v>
      </c>
    </row>
    <row r="1483" spans="1:23" ht="15.75" customHeight="1" x14ac:dyDescent="0.2">
      <c r="A1483" s="2">
        <v>10126</v>
      </c>
      <c r="B1483" s="2">
        <v>6</v>
      </c>
      <c r="C1483" s="2">
        <v>5</v>
      </c>
      <c r="D1483" s="2">
        <v>1997</v>
      </c>
      <c r="E1483" s="2">
        <v>1998</v>
      </c>
      <c r="F1483" s="2">
        <v>1838</v>
      </c>
      <c r="G1483" s="2">
        <v>2</v>
      </c>
      <c r="H1483" s="2">
        <v>2</v>
      </c>
      <c r="I1483" s="2">
        <v>0</v>
      </c>
      <c r="J1483" s="2">
        <v>3</v>
      </c>
      <c r="K1483" s="2">
        <v>185000</v>
      </c>
      <c r="L1483" s="2" t="s">
        <v>17</v>
      </c>
      <c r="M1483" s="2" t="s">
        <v>36</v>
      </c>
      <c r="N1483" s="16">
        <f t="shared" si="0"/>
        <v>100.65288356909684</v>
      </c>
      <c r="O1483" s="16">
        <f t="shared" si="1"/>
        <v>7</v>
      </c>
      <c r="P1483" s="17">
        <f t="shared" si="2"/>
        <v>26428.571428571428</v>
      </c>
      <c r="Q1483" s="18">
        <f t="shared" si="3"/>
        <v>0.2857142857142857</v>
      </c>
      <c r="R1483" s="16" t="str">
        <f t="shared" si="4"/>
        <v>CollgCrGd</v>
      </c>
      <c r="S1483" s="19">
        <f t="shared" si="5"/>
        <v>35431</v>
      </c>
      <c r="T1483" s="20">
        <f t="shared" ca="1" si="6"/>
        <v>9036</v>
      </c>
      <c r="U1483" s="16">
        <f t="shared" ref="U1483:W1483" si="1478">D1483-U$5</f>
        <v>125</v>
      </c>
      <c r="V1483" s="16">
        <f t="shared" si="1478"/>
        <v>48</v>
      </c>
      <c r="W1483" s="16">
        <f t="shared" si="1478"/>
        <v>1504</v>
      </c>
    </row>
    <row r="1484" spans="1:23" ht="15.75" customHeight="1" x14ac:dyDescent="0.2">
      <c r="A1484" s="2">
        <v>9135</v>
      </c>
      <c r="B1484" s="2">
        <v>7</v>
      </c>
      <c r="C1484" s="2">
        <v>5</v>
      </c>
      <c r="D1484" s="2">
        <v>2002</v>
      </c>
      <c r="E1484" s="2">
        <v>2003</v>
      </c>
      <c r="F1484" s="2">
        <v>1536</v>
      </c>
      <c r="G1484" s="2">
        <v>2</v>
      </c>
      <c r="H1484" s="2">
        <v>3</v>
      </c>
      <c r="I1484" s="2">
        <v>0</v>
      </c>
      <c r="J1484" s="2">
        <v>2</v>
      </c>
      <c r="K1484" s="2">
        <v>214000</v>
      </c>
      <c r="L1484" s="2" t="s">
        <v>13</v>
      </c>
      <c r="M1484" s="2" t="s">
        <v>36</v>
      </c>
      <c r="N1484" s="16">
        <f t="shared" si="0"/>
        <v>139.32291666666666</v>
      </c>
      <c r="O1484" s="16">
        <f t="shared" si="1"/>
        <v>7</v>
      </c>
      <c r="P1484" s="17">
        <f t="shared" si="2"/>
        <v>30571.428571428572</v>
      </c>
      <c r="Q1484" s="18">
        <f t="shared" si="3"/>
        <v>0.2857142857142857</v>
      </c>
      <c r="R1484" s="16" t="str">
        <f t="shared" si="4"/>
        <v>CollgCrTA</v>
      </c>
      <c r="S1484" s="19">
        <f t="shared" si="5"/>
        <v>37257</v>
      </c>
      <c r="T1484" s="20">
        <f t="shared" ca="1" si="6"/>
        <v>7210</v>
      </c>
      <c r="U1484" s="16">
        <f t="shared" ref="U1484:W1484" si="1479">D1484-U$5</f>
        <v>130</v>
      </c>
      <c r="V1484" s="16">
        <f t="shared" si="1479"/>
        <v>53</v>
      </c>
      <c r="W1484" s="16">
        <f t="shared" si="1479"/>
        <v>1202</v>
      </c>
    </row>
    <row r="1485" spans="1:23" ht="15.75" customHeight="1" x14ac:dyDescent="0.2">
      <c r="A1485" s="2">
        <v>8450</v>
      </c>
      <c r="B1485" s="2">
        <v>7</v>
      </c>
      <c r="C1485" s="2">
        <v>5</v>
      </c>
      <c r="D1485" s="2">
        <v>2003</v>
      </c>
      <c r="E1485" s="2">
        <v>2003</v>
      </c>
      <c r="F1485" s="2">
        <v>1710</v>
      </c>
      <c r="G1485" s="2">
        <v>2</v>
      </c>
      <c r="H1485" s="2">
        <v>3</v>
      </c>
      <c r="I1485" s="2">
        <v>0</v>
      </c>
      <c r="J1485" s="2">
        <v>2</v>
      </c>
      <c r="K1485" s="2">
        <v>208500</v>
      </c>
      <c r="L1485" s="2" t="s">
        <v>13</v>
      </c>
      <c r="M1485" s="2" t="s">
        <v>36</v>
      </c>
      <c r="N1485" s="16">
        <f t="shared" si="0"/>
        <v>121.92982456140351</v>
      </c>
      <c r="O1485" s="16">
        <f t="shared" si="1"/>
        <v>7</v>
      </c>
      <c r="P1485" s="17">
        <f t="shared" si="2"/>
        <v>29785.714285714286</v>
      </c>
      <c r="Q1485" s="18">
        <f t="shared" si="3"/>
        <v>0.2857142857142857</v>
      </c>
      <c r="R1485" s="16" t="str">
        <f t="shared" si="4"/>
        <v>CollgCrTA</v>
      </c>
      <c r="S1485" s="19">
        <f t="shared" si="5"/>
        <v>37622</v>
      </c>
      <c r="T1485" s="20">
        <f t="shared" ca="1" si="6"/>
        <v>6845</v>
      </c>
      <c r="U1485" s="16">
        <f t="shared" ref="U1485:W1485" si="1480">D1485-U$5</f>
        <v>131</v>
      </c>
      <c r="V1485" s="16">
        <f t="shared" si="1480"/>
        <v>53</v>
      </c>
      <c r="W1485" s="16">
        <f t="shared" si="1480"/>
        <v>1376</v>
      </c>
    </row>
    <row r="1486" spans="1:23" ht="15.75" customHeight="1" x14ac:dyDescent="0.2">
      <c r="A1486" s="2">
        <v>9750</v>
      </c>
      <c r="B1486" s="2">
        <v>7</v>
      </c>
      <c r="C1486" s="2">
        <v>5</v>
      </c>
      <c r="D1486" s="2">
        <v>2004</v>
      </c>
      <c r="E1486" s="2">
        <v>2004</v>
      </c>
      <c r="F1486" s="2">
        <v>1445</v>
      </c>
      <c r="G1486" s="2">
        <v>2</v>
      </c>
      <c r="H1486" s="2">
        <v>3</v>
      </c>
      <c r="I1486" s="2">
        <v>0</v>
      </c>
      <c r="J1486" s="2">
        <v>2</v>
      </c>
      <c r="K1486" s="2">
        <v>186500</v>
      </c>
      <c r="L1486" s="2" t="s">
        <v>13</v>
      </c>
      <c r="M1486" s="2" t="s">
        <v>36</v>
      </c>
      <c r="N1486" s="16">
        <f t="shared" si="0"/>
        <v>129.06574394463667</v>
      </c>
      <c r="O1486" s="16">
        <f t="shared" si="1"/>
        <v>7</v>
      </c>
      <c r="P1486" s="17">
        <f t="shared" si="2"/>
        <v>26642.857142857141</v>
      </c>
      <c r="Q1486" s="18">
        <f t="shared" si="3"/>
        <v>0.2857142857142857</v>
      </c>
      <c r="R1486" s="16" t="str">
        <f t="shared" si="4"/>
        <v>CollgCrTA</v>
      </c>
      <c r="S1486" s="19">
        <f t="shared" si="5"/>
        <v>37987</v>
      </c>
      <c r="T1486" s="20">
        <f t="shared" ca="1" si="6"/>
        <v>6480</v>
      </c>
      <c r="U1486" s="16">
        <f t="shared" ref="U1486:W1486" si="1481">D1486-U$5</f>
        <v>132</v>
      </c>
      <c r="V1486" s="16">
        <f t="shared" si="1481"/>
        <v>54</v>
      </c>
      <c r="W1486" s="16">
        <f t="shared" si="1481"/>
        <v>1111</v>
      </c>
    </row>
    <row r="1487" spans="1:23" ht="15.75" customHeight="1" x14ac:dyDescent="0.2">
      <c r="A1487" s="2">
        <v>8450</v>
      </c>
      <c r="B1487" s="2">
        <v>7</v>
      </c>
      <c r="C1487" s="2">
        <v>5</v>
      </c>
      <c r="D1487" s="2">
        <v>2004</v>
      </c>
      <c r="E1487" s="2">
        <v>2004</v>
      </c>
      <c r="F1487" s="2">
        <v>1436</v>
      </c>
      <c r="G1487" s="2">
        <v>2</v>
      </c>
      <c r="H1487" s="2">
        <v>3</v>
      </c>
      <c r="I1487" s="2">
        <v>0</v>
      </c>
      <c r="J1487" s="2">
        <v>2</v>
      </c>
      <c r="K1487" s="2">
        <v>210000</v>
      </c>
      <c r="L1487" s="2" t="s">
        <v>13</v>
      </c>
      <c r="M1487" s="2" t="s">
        <v>36</v>
      </c>
      <c r="N1487" s="16">
        <f t="shared" si="0"/>
        <v>146.23955431754874</v>
      </c>
      <c r="O1487" s="16">
        <f t="shared" si="1"/>
        <v>7</v>
      </c>
      <c r="P1487" s="17">
        <f t="shared" si="2"/>
        <v>30000</v>
      </c>
      <c r="Q1487" s="18">
        <f t="shared" si="3"/>
        <v>0.2857142857142857</v>
      </c>
      <c r="R1487" s="16" t="str">
        <f t="shared" si="4"/>
        <v>CollgCrTA</v>
      </c>
      <c r="S1487" s="19">
        <f t="shared" si="5"/>
        <v>37987</v>
      </c>
      <c r="T1487" s="20">
        <f t="shared" ca="1" si="6"/>
        <v>6480</v>
      </c>
      <c r="U1487" s="16">
        <f t="shared" ref="U1487:W1487" si="1482">D1487-U$5</f>
        <v>132</v>
      </c>
      <c r="V1487" s="16">
        <f t="shared" si="1482"/>
        <v>54</v>
      </c>
      <c r="W1487" s="16">
        <f t="shared" si="1482"/>
        <v>1102</v>
      </c>
    </row>
    <row r="1488" spans="1:23" ht="15.75" customHeight="1" x14ac:dyDescent="0.2">
      <c r="A1488" s="2">
        <v>8320</v>
      </c>
      <c r="B1488" s="2">
        <v>7</v>
      </c>
      <c r="C1488" s="2">
        <v>5</v>
      </c>
      <c r="D1488" s="2">
        <v>2004</v>
      </c>
      <c r="E1488" s="2">
        <v>2004</v>
      </c>
      <c r="F1488" s="2">
        <v>1582</v>
      </c>
      <c r="G1488" s="2">
        <v>2</v>
      </c>
      <c r="H1488" s="2">
        <v>3</v>
      </c>
      <c r="I1488" s="2">
        <v>0</v>
      </c>
      <c r="J1488" s="2">
        <v>2</v>
      </c>
      <c r="K1488" s="2">
        <v>185900</v>
      </c>
      <c r="L1488" s="2" t="s">
        <v>13</v>
      </c>
      <c r="M1488" s="2" t="s">
        <v>36</v>
      </c>
      <c r="N1488" s="16">
        <f t="shared" si="0"/>
        <v>117.5094816687737</v>
      </c>
      <c r="O1488" s="16">
        <f t="shared" si="1"/>
        <v>7</v>
      </c>
      <c r="P1488" s="17">
        <f t="shared" si="2"/>
        <v>26557.142857142859</v>
      </c>
      <c r="Q1488" s="18">
        <f t="shared" si="3"/>
        <v>0.2857142857142857</v>
      </c>
      <c r="R1488" s="16" t="str">
        <f t="shared" si="4"/>
        <v>CollgCrTA</v>
      </c>
      <c r="S1488" s="19">
        <f t="shared" si="5"/>
        <v>37987</v>
      </c>
      <c r="T1488" s="20">
        <f t="shared" ca="1" si="6"/>
        <v>6480</v>
      </c>
      <c r="U1488" s="16">
        <f t="shared" ref="U1488:W1488" si="1483">D1488-U$5</f>
        <v>132</v>
      </c>
      <c r="V1488" s="16">
        <f t="shared" si="1483"/>
        <v>54</v>
      </c>
      <c r="W1488" s="16">
        <f t="shared" si="1483"/>
        <v>1248</v>
      </c>
    </row>
    <row r="1489" spans="1:23" ht="15.75" customHeight="1" x14ac:dyDescent="0.2">
      <c r="A1489" s="2">
        <v>11049</v>
      </c>
      <c r="B1489" s="2">
        <v>8</v>
      </c>
      <c r="C1489" s="2">
        <v>5</v>
      </c>
      <c r="D1489" s="2">
        <v>2007</v>
      </c>
      <c r="E1489" s="2">
        <v>2007</v>
      </c>
      <c r="F1489" s="2">
        <v>1234</v>
      </c>
      <c r="G1489" s="2">
        <v>2</v>
      </c>
      <c r="H1489" s="2">
        <v>3</v>
      </c>
      <c r="I1489" s="2">
        <v>0</v>
      </c>
      <c r="J1489" s="2">
        <v>2</v>
      </c>
      <c r="K1489" s="2">
        <v>179900</v>
      </c>
      <c r="L1489" s="2" t="s">
        <v>13</v>
      </c>
      <c r="M1489" s="2" t="s">
        <v>36</v>
      </c>
      <c r="N1489" s="16">
        <f t="shared" si="0"/>
        <v>145.78606158833063</v>
      </c>
      <c r="O1489" s="16">
        <f t="shared" si="1"/>
        <v>7</v>
      </c>
      <c r="P1489" s="17">
        <f t="shared" si="2"/>
        <v>25700</v>
      </c>
      <c r="Q1489" s="18">
        <f t="shared" si="3"/>
        <v>0.2857142857142857</v>
      </c>
      <c r="R1489" s="16" t="str">
        <f t="shared" si="4"/>
        <v>CollgCrTA</v>
      </c>
      <c r="S1489" s="19">
        <f t="shared" si="5"/>
        <v>39083</v>
      </c>
      <c r="T1489" s="20">
        <f t="shared" ca="1" si="6"/>
        <v>5384</v>
      </c>
      <c r="U1489" s="16">
        <f t="shared" ref="U1489:W1489" si="1484">D1489-U$5</f>
        <v>135</v>
      </c>
      <c r="V1489" s="16">
        <f t="shared" si="1484"/>
        <v>57</v>
      </c>
      <c r="W1489" s="16">
        <f t="shared" si="1484"/>
        <v>900</v>
      </c>
    </row>
    <row r="1490" spans="1:23" ht="15.75" customHeight="1" x14ac:dyDescent="0.2">
      <c r="A1490" s="2">
        <v>11058</v>
      </c>
      <c r="B1490" s="2">
        <v>7</v>
      </c>
      <c r="C1490" s="2">
        <v>6</v>
      </c>
      <c r="D1490" s="2">
        <v>2007</v>
      </c>
      <c r="E1490" s="2">
        <v>2007</v>
      </c>
      <c r="F1490" s="2">
        <v>1564</v>
      </c>
      <c r="G1490" s="2">
        <v>2</v>
      </c>
      <c r="H1490" s="2">
        <v>3</v>
      </c>
      <c r="I1490" s="2">
        <v>0</v>
      </c>
      <c r="J1490" s="2">
        <v>3</v>
      </c>
      <c r="K1490" s="2">
        <v>218836</v>
      </c>
      <c r="L1490" s="2" t="s">
        <v>13</v>
      </c>
      <c r="M1490" s="2" t="s">
        <v>36</v>
      </c>
      <c r="N1490" s="16">
        <f t="shared" si="0"/>
        <v>139.92071611253198</v>
      </c>
      <c r="O1490" s="16">
        <f t="shared" si="1"/>
        <v>8</v>
      </c>
      <c r="P1490" s="17">
        <f t="shared" si="2"/>
        <v>27354.5</v>
      </c>
      <c r="Q1490" s="18">
        <f t="shared" si="3"/>
        <v>0.25</v>
      </c>
      <c r="R1490" s="16" t="str">
        <f t="shared" si="4"/>
        <v>CollgCrTA</v>
      </c>
      <c r="S1490" s="19">
        <f t="shared" si="5"/>
        <v>39083</v>
      </c>
      <c r="T1490" s="20">
        <f t="shared" ca="1" si="6"/>
        <v>5384</v>
      </c>
      <c r="U1490" s="16">
        <f t="shared" ref="U1490:W1490" si="1485">D1490-U$5</f>
        <v>135</v>
      </c>
      <c r="V1490" s="16">
        <f t="shared" si="1485"/>
        <v>57</v>
      </c>
      <c r="W1490" s="16">
        <f t="shared" si="1485"/>
        <v>1230</v>
      </c>
    </row>
    <row r="1491" spans="1:23" ht="15.75" customHeight="1" x14ac:dyDescent="0.2">
      <c r="A1491" s="2">
        <v>9627</v>
      </c>
      <c r="B1491" s="2">
        <v>7</v>
      </c>
      <c r="C1491" s="2">
        <v>5</v>
      </c>
      <c r="D1491" s="2">
        <v>2007</v>
      </c>
      <c r="E1491" s="2">
        <v>2007</v>
      </c>
      <c r="F1491" s="2">
        <v>1361</v>
      </c>
      <c r="G1491" s="2">
        <v>2</v>
      </c>
      <c r="H1491" s="2">
        <v>3</v>
      </c>
      <c r="I1491" s="2">
        <v>0</v>
      </c>
      <c r="J1491" s="2">
        <v>2</v>
      </c>
      <c r="K1491" s="2">
        <v>193000</v>
      </c>
      <c r="L1491" s="2" t="s">
        <v>13</v>
      </c>
      <c r="M1491" s="2" t="s">
        <v>36</v>
      </c>
      <c r="N1491" s="16">
        <f t="shared" si="0"/>
        <v>141.80749448934606</v>
      </c>
      <c r="O1491" s="16">
        <f t="shared" si="1"/>
        <v>7</v>
      </c>
      <c r="P1491" s="17">
        <f t="shared" si="2"/>
        <v>27571.428571428572</v>
      </c>
      <c r="Q1491" s="18">
        <f t="shared" si="3"/>
        <v>0.2857142857142857</v>
      </c>
      <c r="R1491" s="16" t="str">
        <f t="shared" si="4"/>
        <v>CollgCrTA</v>
      </c>
      <c r="S1491" s="19">
        <f t="shared" si="5"/>
        <v>39083</v>
      </c>
      <c r="T1491" s="20">
        <f t="shared" ca="1" si="6"/>
        <v>5384</v>
      </c>
      <c r="U1491" s="16">
        <f t="shared" ref="U1491:W1491" si="1486">D1491-U$5</f>
        <v>135</v>
      </c>
      <c r="V1491" s="16">
        <f t="shared" si="1486"/>
        <v>57</v>
      </c>
      <c r="W1491" s="16">
        <f t="shared" si="1486"/>
        <v>1027</v>
      </c>
    </row>
    <row r="1492" spans="1:23" ht="15.75" customHeight="1" x14ac:dyDescent="0.2">
      <c r="A1492" s="2">
        <v>8199</v>
      </c>
      <c r="B1492" s="2">
        <v>7</v>
      </c>
      <c r="C1492" s="2">
        <v>5</v>
      </c>
      <c r="D1492" s="2">
        <v>2005</v>
      </c>
      <c r="E1492" s="2">
        <v>2005</v>
      </c>
      <c r="F1492" s="2">
        <v>1456</v>
      </c>
      <c r="G1492" s="2">
        <v>2</v>
      </c>
      <c r="H1492" s="2">
        <v>3</v>
      </c>
      <c r="I1492" s="2">
        <v>1</v>
      </c>
      <c r="J1492" s="2">
        <v>2</v>
      </c>
      <c r="K1492" s="2">
        <v>189000</v>
      </c>
      <c r="L1492" s="2" t="s">
        <v>13</v>
      </c>
      <c r="M1492" s="2" t="s">
        <v>36</v>
      </c>
      <c r="N1492" s="16">
        <f t="shared" si="0"/>
        <v>129.80769230769232</v>
      </c>
      <c r="O1492" s="16">
        <f t="shared" si="1"/>
        <v>8</v>
      </c>
      <c r="P1492" s="17">
        <f t="shared" si="2"/>
        <v>23625</v>
      </c>
      <c r="Q1492" s="18">
        <f t="shared" si="3"/>
        <v>0.25</v>
      </c>
      <c r="R1492" s="16" t="str">
        <f t="shared" si="4"/>
        <v>CollgCrTA</v>
      </c>
      <c r="S1492" s="19">
        <f t="shared" si="5"/>
        <v>38353</v>
      </c>
      <c r="T1492" s="20">
        <f t="shared" ca="1" si="6"/>
        <v>6114</v>
      </c>
      <c r="U1492" s="16">
        <f t="shared" ref="U1492:W1492" si="1487">D1492-U$5</f>
        <v>133</v>
      </c>
      <c r="V1492" s="16">
        <f t="shared" si="1487"/>
        <v>55</v>
      </c>
      <c r="W1492" s="16">
        <f t="shared" si="1487"/>
        <v>1122</v>
      </c>
    </row>
    <row r="1493" spans="1:23" ht="15.75" customHeight="1" x14ac:dyDescent="0.2">
      <c r="A1493" s="2">
        <v>4426</v>
      </c>
      <c r="B1493" s="2">
        <v>6</v>
      </c>
      <c r="C1493" s="2">
        <v>5</v>
      </c>
      <c r="D1493" s="2">
        <v>2004</v>
      </c>
      <c r="E1493" s="2">
        <v>2004</v>
      </c>
      <c r="F1493" s="2">
        <v>848</v>
      </c>
      <c r="G1493" s="2">
        <v>1</v>
      </c>
      <c r="H1493" s="2">
        <v>1</v>
      </c>
      <c r="I1493" s="2">
        <v>1</v>
      </c>
      <c r="J1493" s="2">
        <v>2</v>
      </c>
      <c r="K1493" s="2">
        <v>149300</v>
      </c>
      <c r="L1493" s="2" t="s">
        <v>13</v>
      </c>
      <c r="M1493" s="2" t="s">
        <v>36</v>
      </c>
      <c r="N1493" s="16">
        <f t="shared" si="0"/>
        <v>176.06132075471697</v>
      </c>
      <c r="O1493" s="16">
        <f t="shared" si="1"/>
        <v>5</v>
      </c>
      <c r="P1493" s="17">
        <f t="shared" si="2"/>
        <v>29860</v>
      </c>
      <c r="Q1493" s="18">
        <f t="shared" si="3"/>
        <v>0.2</v>
      </c>
      <c r="R1493" s="16" t="str">
        <f t="shared" si="4"/>
        <v>CollgCrTA</v>
      </c>
      <c r="S1493" s="19">
        <f t="shared" si="5"/>
        <v>37987</v>
      </c>
      <c r="T1493" s="20">
        <f t="shared" ca="1" si="6"/>
        <v>6480</v>
      </c>
      <c r="U1493" s="16">
        <f t="shared" ref="U1493:W1493" si="1488">D1493-U$5</f>
        <v>132</v>
      </c>
      <c r="V1493" s="16">
        <f t="shared" si="1488"/>
        <v>54</v>
      </c>
      <c r="W1493" s="16">
        <f t="shared" si="1488"/>
        <v>514</v>
      </c>
    </row>
    <row r="1494" spans="1:23" ht="15.75" customHeight="1" x14ac:dyDescent="0.2">
      <c r="A1494" s="2">
        <v>4426</v>
      </c>
      <c r="B1494" s="2">
        <v>6</v>
      </c>
      <c r="C1494" s="2">
        <v>5</v>
      </c>
      <c r="D1494" s="2">
        <v>2004</v>
      </c>
      <c r="E1494" s="2">
        <v>2004</v>
      </c>
      <c r="F1494" s="2">
        <v>848</v>
      </c>
      <c r="G1494" s="2">
        <v>1</v>
      </c>
      <c r="H1494" s="2">
        <v>1</v>
      </c>
      <c r="I1494" s="2">
        <v>1</v>
      </c>
      <c r="J1494" s="2">
        <v>2</v>
      </c>
      <c r="K1494" s="2">
        <v>141000</v>
      </c>
      <c r="L1494" s="2" t="s">
        <v>13</v>
      </c>
      <c r="M1494" s="2" t="s">
        <v>36</v>
      </c>
      <c r="N1494" s="16">
        <f t="shared" si="0"/>
        <v>166.27358490566039</v>
      </c>
      <c r="O1494" s="16">
        <f t="shared" si="1"/>
        <v>5</v>
      </c>
      <c r="P1494" s="17">
        <f t="shared" si="2"/>
        <v>28200</v>
      </c>
      <c r="Q1494" s="18">
        <f t="shared" si="3"/>
        <v>0.2</v>
      </c>
      <c r="R1494" s="16" t="str">
        <f t="shared" si="4"/>
        <v>CollgCrTA</v>
      </c>
      <c r="S1494" s="19">
        <f t="shared" si="5"/>
        <v>37987</v>
      </c>
      <c r="T1494" s="20">
        <f t="shared" ca="1" si="6"/>
        <v>6480</v>
      </c>
      <c r="U1494" s="16">
        <f t="shared" ref="U1494:W1494" si="1489">D1494-U$5</f>
        <v>132</v>
      </c>
      <c r="V1494" s="16">
        <f t="shared" si="1489"/>
        <v>54</v>
      </c>
      <c r="W1494" s="16">
        <f t="shared" si="1489"/>
        <v>514</v>
      </c>
    </row>
    <row r="1495" spans="1:23" ht="15.75" customHeight="1" x14ac:dyDescent="0.2">
      <c r="A1495" s="2">
        <v>4438</v>
      </c>
      <c r="B1495" s="2">
        <v>6</v>
      </c>
      <c r="C1495" s="2">
        <v>5</v>
      </c>
      <c r="D1495" s="2">
        <v>2004</v>
      </c>
      <c r="E1495" s="2">
        <v>2004</v>
      </c>
      <c r="F1495" s="2">
        <v>848</v>
      </c>
      <c r="G1495" s="2">
        <v>1</v>
      </c>
      <c r="H1495" s="2">
        <v>1</v>
      </c>
      <c r="I1495" s="2">
        <v>1</v>
      </c>
      <c r="J1495" s="2">
        <v>2</v>
      </c>
      <c r="K1495" s="2">
        <v>149000</v>
      </c>
      <c r="L1495" s="2" t="s">
        <v>13</v>
      </c>
      <c r="M1495" s="2" t="s">
        <v>36</v>
      </c>
      <c r="N1495" s="16">
        <f t="shared" si="0"/>
        <v>175.70754716981133</v>
      </c>
      <c r="O1495" s="16">
        <f t="shared" si="1"/>
        <v>5</v>
      </c>
      <c r="P1495" s="17">
        <f t="shared" si="2"/>
        <v>29800</v>
      </c>
      <c r="Q1495" s="18">
        <f t="shared" si="3"/>
        <v>0.2</v>
      </c>
      <c r="R1495" s="16" t="str">
        <f t="shared" si="4"/>
        <v>CollgCrTA</v>
      </c>
      <c r="S1495" s="19">
        <f t="shared" si="5"/>
        <v>37987</v>
      </c>
      <c r="T1495" s="20">
        <f t="shared" ca="1" si="6"/>
        <v>6480</v>
      </c>
      <c r="U1495" s="16">
        <f t="shared" ref="U1495:W1495" si="1490">D1495-U$5</f>
        <v>132</v>
      </c>
      <c r="V1495" s="16">
        <f t="shared" si="1490"/>
        <v>54</v>
      </c>
      <c r="W1495" s="16">
        <f t="shared" si="1490"/>
        <v>514</v>
      </c>
    </row>
    <row r="1496" spans="1:23" ht="15.75" customHeight="1" x14ac:dyDescent="0.2">
      <c r="A1496" s="2">
        <v>4438</v>
      </c>
      <c r="B1496" s="2">
        <v>6</v>
      </c>
      <c r="C1496" s="2">
        <v>5</v>
      </c>
      <c r="D1496" s="2">
        <v>2004</v>
      </c>
      <c r="E1496" s="2">
        <v>2004</v>
      </c>
      <c r="F1496" s="2">
        <v>848</v>
      </c>
      <c r="G1496" s="2">
        <v>1</v>
      </c>
      <c r="H1496" s="2">
        <v>1</v>
      </c>
      <c r="I1496" s="2">
        <v>1</v>
      </c>
      <c r="J1496" s="2">
        <v>2</v>
      </c>
      <c r="K1496" s="2">
        <v>144500</v>
      </c>
      <c r="L1496" s="2" t="s">
        <v>13</v>
      </c>
      <c r="M1496" s="2" t="s">
        <v>36</v>
      </c>
      <c r="N1496" s="16">
        <f t="shared" si="0"/>
        <v>170.40094339622641</v>
      </c>
      <c r="O1496" s="16">
        <f t="shared" si="1"/>
        <v>5</v>
      </c>
      <c r="P1496" s="17">
        <f t="shared" si="2"/>
        <v>28900</v>
      </c>
      <c r="Q1496" s="18">
        <f t="shared" si="3"/>
        <v>0.2</v>
      </c>
      <c r="R1496" s="16" t="str">
        <f t="shared" si="4"/>
        <v>CollgCrTA</v>
      </c>
      <c r="S1496" s="19">
        <f t="shared" si="5"/>
        <v>37987</v>
      </c>
      <c r="T1496" s="20">
        <f t="shared" ca="1" si="6"/>
        <v>6480</v>
      </c>
      <c r="U1496" s="16">
        <f t="shared" ref="U1496:W1496" si="1491">D1496-U$5</f>
        <v>132</v>
      </c>
      <c r="V1496" s="16">
        <f t="shared" si="1491"/>
        <v>54</v>
      </c>
      <c r="W1496" s="16">
        <f t="shared" si="1491"/>
        <v>514</v>
      </c>
    </row>
    <row r="1497" spans="1:23" ht="15.75" customHeight="1" x14ac:dyDescent="0.2">
      <c r="A1497" s="2">
        <v>8777</v>
      </c>
      <c r="B1497" s="2">
        <v>5</v>
      </c>
      <c r="C1497" s="2">
        <v>7</v>
      </c>
      <c r="D1497" s="2">
        <v>1910</v>
      </c>
      <c r="E1497" s="2">
        <v>1950</v>
      </c>
      <c r="F1497" s="2">
        <v>796</v>
      </c>
      <c r="G1497" s="2">
        <v>1</v>
      </c>
      <c r="H1497" s="2">
        <v>2</v>
      </c>
      <c r="I1497" s="2">
        <v>0</v>
      </c>
      <c r="J1497" s="2">
        <v>0</v>
      </c>
      <c r="K1497" s="2">
        <v>85000</v>
      </c>
      <c r="L1497" s="2" t="s">
        <v>13</v>
      </c>
      <c r="M1497" s="2" t="s">
        <v>35</v>
      </c>
      <c r="N1497" s="16">
        <f t="shared" si="0"/>
        <v>106.78391959798995</v>
      </c>
      <c r="O1497" s="16">
        <f t="shared" si="1"/>
        <v>3</v>
      </c>
      <c r="P1497" s="17">
        <f t="shared" si="2"/>
        <v>28333.333333333332</v>
      </c>
      <c r="Q1497" s="18">
        <f t="shared" si="3"/>
        <v>0.33333333333333331</v>
      </c>
      <c r="R1497" s="16" t="str">
        <f t="shared" si="4"/>
        <v>EdwardsTA</v>
      </c>
      <c r="S1497" s="19">
        <f t="shared" si="5"/>
        <v>3654</v>
      </c>
      <c r="T1497" s="20">
        <f t="shared" ca="1" si="6"/>
        <v>40813</v>
      </c>
      <c r="U1497" s="16">
        <f t="shared" ref="U1497:W1497" si="1492">D1497-U$5</f>
        <v>38</v>
      </c>
      <c r="V1497" s="16">
        <f t="shared" si="1492"/>
        <v>0</v>
      </c>
      <c r="W1497" s="16">
        <f t="shared" si="1492"/>
        <v>462</v>
      </c>
    </row>
    <row r="1498" spans="1:23" ht="15.75" customHeight="1" x14ac:dyDescent="0.2">
      <c r="A1498" s="2">
        <v>8777</v>
      </c>
      <c r="B1498" s="2">
        <v>5</v>
      </c>
      <c r="C1498" s="2">
        <v>7</v>
      </c>
      <c r="D1498" s="2">
        <v>1900</v>
      </c>
      <c r="E1498" s="2">
        <v>2003</v>
      </c>
      <c r="F1498" s="2">
        <v>2200</v>
      </c>
      <c r="G1498" s="2">
        <v>2</v>
      </c>
      <c r="H1498" s="2">
        <v>4</v>
      </c>
      <c r="I1498" s="2">
        <v>0</v>
      </c>
      <c r="J1498" s="2">
        <v>0</v>
      </c>
      <c r="K1498" s="2">
        <v>145900</v>
      </c>
      <c r="L1498" s="2" t="s">
        <v>13</v>
      </c>
      <c r="M1498" s="2" t="s">
        <v>35</v>
      </c>
      <c r="N1498" s="16">
        <f t="shared" si="0"/>
        <v>66.318181818181813</v>
      </c>
      <c r="O1498" s="16">
        <f t="shared" si="1"/>
        <v>6</v>
      </c>
      <c r="P1498" s="17">
        <f t="shared" si="2"/>
        <v>24316.666666666668</v>
      </c>
      <c r="Q1498" s="18">
        <f t="shared" si="3"/>
        <v>0.33333333333333331</v>
      </c>
      <c r="R1498" s="16" t="str">
        <f t="shared" si="4"/>
        <v>EdwardsTA</v>
      </c>
      <c r="S1498" s="19">
        <f t="shared" si="5"/>
        <v>1</v>
      </c>
      <c r="T1498" s="20">
        <f t="shared" ca="1" si="6"/>
        <v>44466</v>
      </c>
      <c r="U1498" s="16">
        <f t="shared" ref="U1498:W1498" si="1493">D1498-U$5</f>
        <v>28</v>
      </c>
      <c r="V1498" s="16">
        <f t="shared" si="1493"/>
        <v>53</v>
      </c>
      <c r="W1498" s="16">
        <f t="shared" si="1493"/>
        <v>1866</v>
      </c>
    </row>
    <row r="1499" spans="1:23" ht="15.75" customHeight="1" x14ac:dyDescent="0.2">
      <c r="A1499" s="2">
        <v>9825</v>
      </c>
      <c r="B1499" s="2">
        <v>5</v>
      </c>
      <c r="C1499" s="2">
        <v>5</v>
      </c>
      <c r="D1499" s="2">
        <v>1966</v>
      </c>
      <c r="E1499" s="2">
        <v>1966</v>
      </c>
      <c r="F1499" s="2">
        <v>1092</v>
      </c>
      <c r="G1499" s="2">
        <v>1</v>
      </c>
      <c r="H1499" s="2">
        <v>3</v>
      </c>
      <c r="I1499" s="2">
        <v>0</v>
      </c>
      <c r="J1499" s="2">
        <v>1</v>
      </c>
      <c r="K1499" s="2">
        <v>123000</v>
      </c>
      <c r="L1499" s="2" t="s">
        <v>13</v>
      </c>
      <c r="M1499" s="2" t="s">
        <v>35</v>
      </c>
      <c r="N1499" s="16">
        <f t="shared" si="0"/>
        <v>112.63736263736264</v>
      </c>
      <c r="O1499" s="16">
        <f t="shared" si="1"/>
        <v>5</v>
      </c>
      <c r="P1499" s="17">
        <f t="shared" si="2"/>
        <v>24600</v>
      </c>
      <c r="Q1499" s="18">
        <f t="shared" si="3"/>
        <v>0.2</v>
      </c>
      <c r="R1499" s="16" t="str">
        <f t="shared" si="4"/>
        <v>EdwardsTA</v>
      </c>
      <c r="S1499" s="19">
        <f t="shared" si="5"/>
        <v>24108</v>
      </c>
      <c r="T1499" s="20">
        <f t="shared" ca="1" si="6"/>
        <v>20359</v>
      </c>
      <c r="U1499" s="16">
        <f t="shared" ref="U1499:W1499" si="1494">D1499-U$5</f>
        <v>94</v>
      </c>
      <c r="V1499" s="16">
        <f t="shared" si="1494"/>
        <v>16</v>
      </c>
      <c r="W1499" s="16">
        <f t="shared" si="1494"/>
        <v>758</v>
      </c>
    </row>
    <row r="1500" spans="1:23" ht="15.75" customHeight="1" x14ac:dyDescent="0.2">
      <c r="A1500" s="2">
        <v>9937</v>
      </c>
      <c r="B1500" s="2">
        <v>5</v>
      </c>
      <c r="C1500" s="2">
        <v>6</v>
      </c>
      <c r="D1500" s="2">
        <v>1965</v>
      </c>
      <c r="E1500" s="2">
        <v>1965</v>
      </c>
      <c r="F1500" s="2">
        <v>1256</v>
      </c>
      <c r="G1500" s="2">
        <v>1</v>
      </c>
      <c r="H1500" s="2">
        <v>3</v>
      </c>
      <c r="I1500" s="2">
        <v>0</v>
      </c>
      <c r="J1500" s="2">
        <v>1</v>
      </c>
      <c r="K1500" s="2">
        <v>147500</v>
      </c>
      <c r="L1500" s="2" t="s">
        <v>13</v>
      </c>
      <c r="M1500" s="2" t="s">
        <v>35</v>
      </c>
      <c r="N1500" s="16">
        <f t="shared" si="0"/>
        <v>117.43630573248407</v>
      </c>
      <c r="O1500" s="16">
        <f t="shared" si="1"/>
        <v>5</v>
      </c>
      <c r="P1500" s="17">
        <f t="shared" si="2"/>
        <v>29500</v>
      </c>
      <c r="Q1500" s="18">
        <f t="shared" si="3"/>
        <v>0.2</v>
      </c>
      <c r="R1500" s="16" t="str">
        <f t="shared" si="4"/>
        <v>EdwardsTA</v>
      </c>
      <c r="S1500" s="19">
        <f t="shared" si="5"/>
        <v>23743</v>
      </c>
      <c r="T1500" s="20">
        <f t="shared" ca="1" si="6"/>
        <v>20724</v>
      </c>
      <c r="U1500" s="16">
        <f t="shared" ref="U1500:W1500" si="1495">D1500-U$5</f>
        <v>93</v>
      </c>
      <c r="V1500" s="16">
        <f t="shared" si="1495"/>
        <v>15</v>
      </c>
      <c r="W1500" s="16">
        <f t="shared" si="1495"/>
        <v>922</v>
      </c>
    </row>
    <row r="1501" spans="1:23" ht="15.75" customHeight="1" x14ac:dyDescent="0.2">
      <c r="A1501" s="2">
        <v>12102</v>
      </c>
      <c r="B1501" s="2">
        <v>5</v>
      </c>
      <c r="C1501" s="2">
        <v>5</v>
      </c>
      <c r="D1501" s="2">
        <v>1976</v>
      </c>
      <c r="E1501" s="2">
        <v>1976</v>
      </c>
      <c r="F1501" s="2">
        <v>1033</v>
      </c>
      <c r="G1501" s="2">
        <v>1</v>
      </c>
      <c r="H1501" s="2">
        <v>3</v>
      </c>
      <c r="I1501" s="2">
        <v>0</v>
      </c>
      <c r="J1501" s="2">
        <v>2</v>
      </c>
      <c r="K1501" s="2">
        <v>165000</v>
      </c>
      <c r="L1501" s="2" t="s">
        <v>13</v>
      </c>
      <c r="M1501" s="2" t="s">
        <v>35</v>
      </c>
      <c r="N1501" s="16">
        <f t="shared" si="0"/>
        <v>159.72894482090996</v>
      </c>
      <c r="O1501" s="16">
        <f t="shared" si="1"/>
        <v>6</v>
      </c>
      <c r="P1501" s="17">
        <f t="shared" si="2"/>
        <v>27500</v>
      </c>
      <c r="Q1501" s="18">
        <f t="shared" si="3"/>
        <v>0.16666666666666666</v>
      </c>
      <c r="R1501" s="16" t="str">
        <f t="shared" si="4"/>
        <v>EdwardsTA</v>
      </c>
      <c r="S1501" s="19">
        <f t="shared" si="5"/>
        <v>27760</v>
      </c>
      <c r="T1501" s="20">
        <f t="shared" ca="1" si="6"/>
        <v>16707</v>
      </c>
      <c r="U1501" s="16">
        <f t="shared" ref="U1501:W1501" si="1496">D1501-U$5</f>
        <v>104</v>
      </c>
      <c r="V1501" s="16">
        <f t="shared" si="1496"/>
        <v>26</v>
      </c>
      <c r="W1501" s="16">
        <f t="shared" si="1496"/>
        <v>699</v>
      </c>
    </row>
    <row r="1502" spans="1:23" ht="15.75" customHeight="1" x14ac:dyDescent="0.2">
      <c r="A1502" s="2">
        <v>6500</v>
      </c>
      <c r="B1502" s="2">
        <v>6</v>
      </c>
      <c r="C1502" s="2">
        <v>6</v>
      </c>
      <c r="D1502" s="2">
        <v>1976</v>
      </c>
      <c r="E1502" s="2">
        <v>1976</v>
      </c>
      <c r="F1502" s="2">
        <v>1127</v>
      </c>
      <c r="G1502" s="2">
        <v>1</v>
      </c>
      <c r="H1502" s="2">
        <v>3</v>
      </c>
      <c r="I1502" s="2">
        <v>1</v>
      </c>
      <c r="J1502" s="2">
        <v>2</v>
      </c>
      <c r="K1502" s="2">
        <v>135000</v>
      </c>
      <c r="L1502" s="2" t="s">
        <v>13</v>
      </c>
      <c r="M1502" s="2" t="s">
        <v>35</v>
      </c>
      <c r="N1502" s="16">
        <f t="shared" si="0"/>
        <v>119.78704525288376</v>
      </c>
      <c r="O1502" s="16">
        <f t="shared" si="1"/>
        <v>7</v>
      </c>
      <c r="P1502" s="17">
        <f t="shared" si="2"/>
        <v>19285.714285714286</v>
      </c>
      <c r="Q1502" s="18">
        <f t="shared" si="3"/>
        <v>0.14285714285714285</v>
      </c>
      <c r="R1502" s="16" t="str">
        <f t="shared" si="4"/>
        <v>EdwardsTA</v>
      </c>
      <c r="S1502" s="19">
        <f t="shared" si="5"/>
        <v>27760</v>
      </c>
      <c r="T1502" s="20">
        <f t="shared" ca="1" si="6"/>
        <v>16707</v>
      </c>
      <c r="U1502" s="16">
        <f t="shared" ref="U1502:W1502" si="1497">D1502-U$5</f>
        <v>104</v>
      </c>
      <c r="V1502" s="16">
        <f t="shared" si="1497"/>
        <v>26</v>
      </c>
      <c r="W1502" s="16">
        <f t="shared" si="1497"/>
        <v>793</v>
      </c>
    </row>
    <row r="1503" spans="1:23" ht="15.75" customHeight="1" x14ac:dyDescent="0.2">
      <c r="A1503" s="2">
        <v>13907</v>
      </c>
      <c r="B1503" s="2">
        <v>5</v>
      </c>
      <c r="C1503" s="2">
        <v>6</v>
      </c>
      <c r="D1503" s="2">
        <v>1940</v>
      </c>
      <c r="E1503" s="2">
        <v>1969</v>
      </c>
      <c r="F1503" s="2">
        <v>996</v>
      </c>
      <c r="G1503" s="2">
        <v>1</v>
      </c>
      <c r="H1503" s="2">
        <v>3</v>
      </c>
      <c r="I1503" s="2">
        <v>1</v>
      </c>
      <c r="J1503" s="2">
        <v>0</v>
      </c>
      <c r="K1503" s="2">
        <v>108000</v>
      </c>
      <c r="L1503" s="2" t="s">
        <v>13</v>
      </c>
      <c r="M1503" s="2" t="s">
        <v>35</v>
      </c>
      <c r="N1503" s="16">
        <f t="shared" si="0"/>
        <v>108.43373493975903</v>
      </c>
      <c r="O1503" s="16">
        <f t="shared" si="1"/>
        <v>5</v>
      </c>
      <c r="P1503" s="17">
        <f t="shared" si="2"/>
        <v>21600</v>
      </c>
      <c r="Q1503" s="18">
        <f t="shared" si="3"/>
        <v>0.2</v>
      </c>
      <c r="R1503" s="16" t="str">
        <f t="shared" si="4"/>
        <v>EdwardsTA</v>
      </c>
      <c r="S1503" s="19">
        <f t="shared" si="5"/>
        <v>14611</v>
      </c>
      <c r="T1503" s="20">
        <f t="shared" ca="1" si="6"/>
        <v>29856</v>
      </c>
      <c r="U1503" s="16">
        <f t="shared" ref="U1503:W1503" si="1498">D1503-U$5</f>
        <v>68</v>
      </c>
      <c r="V1503" s="16">
        <f t="shared" si="1498"/>
        <v>19</v>
      </c>
      <c r="W1503" s="16">
        <f t="shared" si="1498"/>
        <v>662</v>
      </c>
    </row>
    <row r="1504" spans="1:23" ht="15.75" customHeight="1" x14ac:dyDescent="0.2">
      <c r="A1504" s="2">
        <v>10012</v>
      </c>
      <c r="B1504" s="2">
        <v>4</v>
      </c>
      <c r="C1504" s="2">
        <v>5</v>
      </c>
      <c r="D1504" s="2">
        <v>1972</v>
      </c>
      <c r="E1504" s="2">
        <v>1972</v>
      </c>
      <c r="F1504" s="2">
        <v>1181</v>
      </c>
      <c r="G1504" s="2">
        <v>2</v>
      </c>
      <c r="H1504" s="2">
        <v>3</v>
      </c>
      <c r="I1504" s="2">
        <v>0</v>
      </c>
      <c r="J1504" s="2">
        <v>2</v>
      </c>
      <c r="K1504" s="2">
        <v>137500</v>
      </c>
      <c r="L1504" s="2" t="s">
        <v>13</v>
      </c>
      <c r="M1504" s="2" t="s">
        <v>35</v>
      </c>
      <c r="N1504" s="16">
        <f t="shared" si="0"/>
        <v>116.42675698560542</v>
      </c>
      <c r="O1504" s="16">
        <f t="shared" si="1"/>
        <v>7</v>
      </c>
      <c r="P1504" s="17">
        <f t="shared" si="2"/>
        <v>19642.857142857141</v>
      </c>
      <c r="Q1504" s="18">
        <f t="shared" si="3"/>
        <v>0.2857142857142857</v>
      </c>
      <c r="R1504" s="16" t="str">
        <f t="shared" si="4"/>
        <v>EdwardsTA</v>
      </c>
      <c r="S1504" s="19">
        <f t="shared" si="5"/>
        <v>26299</v>
      </c>
      <c r="T1504" s="20">
        <f t="shared" ca="1" si="6"/>
        <v>18168</v>
      </c>
      <c r="U1504" s="16">
        <f t="shared" ref="U1504:W1504" si="1499">D1504-U$5</f>
        <v>100</v>
      </c>
      <c r="V1504" s="16">
        <f t="shared" si="1499"/>
        <v>22</v>
      </c>
      <c r="W1504" s="16">
        <f t="shared" si="1499"/>
        <v>847</v>
      </c>
    </row>
    <row r="1505" spans="1:23" ht="15.75" customHeight="1" x14ac:dyDescent="0.2">
      <c r="A1505" s="2">
        <v>6931</v>
      </c>
      <c r="B1505" s="2">
        <v>7</v>
      </c>
      <c r="C1505" s="2">
        <v>5</v>
      </c>
      <c r="D1505" s="2">
        <v>2003</v>
      </c>
      <c r="E1505" s="2">
        <v>2004</v>
      </c>
      <c r="F1505" s="2">
        <v>1656</v>
      </c>
      <c r="G1505" s="2">
        <v>2</v>
      </c>
      <c r="H1505" s="2">
        <v>3</v>
      </c>
      <c r="I1505" s="2">
        <v>1</v>
      </c>
      <c r="J1505" s="2">
        <v>2</v>
      </c>
      <c r="K1505" s="2">
        <v>165400</v>
      </c>
      <c r="L1505" s="2" t="s">
        <v>13</v>
      </c>
      <c r="M1505" s="2" t="s">
        <v>35</v>
      </c>
      <c r="N1505" s="16">
        <f t="shared" si="0"/>
        <v>99.879227053140099</v>
      </c>
      <c r="O1505" s="16">
        <f t="shared" si="1"/>
        <v>8</v>
      </c>
      <c r="P1505" s="17">
        <f t="shared" si="2"/>
        <v>20675</v>
      </c>
      <c r="Q1505" s="18">
        <f t="shared" si="3"/>
        <v>0.25</v>
      </c>
      <c r="R1505" s="16" t="str">
        <f t="shared" si="4"/>
        <v>EdwardsTA</v>
      </c>
      <c r="S1505" s="19">
        <f t="shared" si="5"/>
        <v>37622</v>
      </c>
      <c r="T1505" s="20">
        <f t="shared" ca="1" si="6"/>
        <v>6845</v>
      </c>
      <c r="U1505" s="16">
        <f t="shared" ref="U1505:W1505" si="1500">D1505-U$5</f>
        <v>131</v>
      </c>
      <c r="V1505" s="16">
        <f t="shared" si="1500"/>
        <v>54</v>
      </c>
      <c r="W1505" s="16">
        <f t="shared" si="1500"/>
        <v>1322</v>
      </c>
    </row>
    <row r="1506" spans="1:23" ht="15.75" customHeight="1" x14ac:dyDescent="0.2">
      <c r="A1506" s="2">
        <v>9638</v>
      </c>
      <c r="B1506" s="2">
        <v>6</v>
      </c>
      <c r="C1506" s="2">
        <v>6</v>
      </c>
      <c r="D1506" s="2">
        <v>1977</v>
      </c>
      <c r="E1506" s="2">
        <v>1977</v>
      </c>
      <c r="F1506" s="2">
        <v>1117</v>
      </c>
      <c r="G1506" s="2">
        <v>1</v>
      </c>
      <c r="H1506" s="2">
        <v>3</v>
      </c>
      <c r="I1506" s="2">
        <v>1</v>
      </c>
      <c r="J1506" s="2">
        <v>2</v>
      </c>
      <c r="K1506" s="2">
        <v>147000</v>
      </c>
      <c r="L1506" s="2" t="s">
        <v>13</v>
      </c>
      <c r="M1506" s="2" t="s">
        <v>35</v>
      </c>
      <c r="N1506" s="16">
        <f t="shared" si="0"/>
        <v>131.60250671441361</v>
      </c>
      <c r="O1506" s="16">
        <f t="shared" si="1"/>
        <v>7</v>
      </c>
      <c r="P1506" s="17">
        <f t="shared" si="2"/>
        <v>21000</v>
      </c>
      <c r="Q1506" s="18">
        <f t="shared" si="3"/>
        <v>0.14285714285714285</v>
      </c>
      <c r="R1506" s="16" t="str">
        <f t="shared" si="4"/>
        <v>EdwardsTA</v>
      </c>
      <c r="S1506" s="19">
        <f t="shared" si="5"/>
        <v>28126</v>
      </c>
      <c r="T1506" s="20">
        <f t="shared" ca="1" si="6"/>
        <v>16341</v>
      </c>
      <c r="U1506" s="16">
        <f t="shared" ref="U1506:W1506" si="1501">D1506-U$5</f>
        <v>105</v>
      </c>
      <c r="V1506" s="16">
        <f t="shared" si="1501"/>
        <v>27</v>
      </c>
      <c r="W1506" s="16">
        <f t="shared" si="1501"/>
        <v>783</v>
      </c>
    </row>
    <row r="1507" spans="1:23" ht="15.75" customHeight="1" x14ac:dyDescent="0.2">
      <c r="A1507" s="2">
        <v>7200</v>
      </c>
      <c r="B1507" s="2">
        <v>6</v>
      </c>
      <c r="C1507" s="2">
        <v>7</v>
      </c>
      <c r="D1507" s="2">
        <v>1976</v>
      </c>
      <c r="E1507" s="2">
        <v>2001</v>
      </c>
      <c r="F1507" s="2">
        <v>1398</v>
      </c>
      <c r="G1507" s="2">
        <v>1</v>
      </c>
      <c r="H1507" s="2">
        <v>3</v>
      </c>
      <c r="I1507" s="2">
        <v>1</v>
      </c>
      <c r="J1507" s="2">
        <v>2</v>
      </c>
      <c r="K1507" s="2">
        <v>160500</v>
      </c>
      <c r="L1507" s="2" t="s">
        <v>13</v>
      </c>
      <c r="M1507" s="2" t="s">
        <v>35</v>
      </c>
      <c r="N1507" s="16">
        <f t="shared" si="0"/>
        <v>114.8068669527897</v>
      </c>
      <c r="O1507" s="16">
        <f t="shared" si="1"/>
        <v>7</v>
      </c>
      <c r="P1507" s="17">
        <f t="shared" si="2"/>
        <v>22928.571428571428</v>
      </c>
      <c r="Q1507" s="18">
        <f t="shared" si="3"/>
        <v>0.14285714285714285</v>
      </c>
      <c r="R1507" s="16" t="str">
        <f t="shared" si="4"/>
        <v>EdwardsTA</v>
      </c>
      <c r="S1507" s="19">
        <f t="shared" si="5"/>
        <v>27760</v>
      </c>
      <c r="T1507" s="20">
        <f t="shared" ca="1" si="6"/>
        <v>16707</v>
      </c>
      <c r="U1507" s="16">
        <f t="shared" ref="U1507:W1507" si="1502">D1507-U$5</f>
        <v>104</v>
      </c>
      <c r="V1507" s="16">
        <f t="shared" si="1502"/>
        <v>51</v>
      </c>
      <c r="W1507" s="16">
        <f t="shared" si="1502"/>
        <v>1064</v>
      </c>
    </row>
    <row r="1508" spans="1:23" ht="15.75" customHeight="1" x14ac:dyDescent="0.2">
      <c r="A1508" s="2">
        <v>7024</v>
      </c>
      <c r="B1508" s="2">
        <v>4</v>
      </c>
      <c r="C1508" s="2">
        <v>5</v>
      </c>
      <c r="D1508" s="2">
        <v>2005</v>
      </c>
      <c r="E1508" s="2">
        <v>2005</v>
      </c>
      <c r="F1508" s="2">
        <v>1132</v>
      </c>
      <c r="G1508" s="2">
        <v>1</v>
      </c>
      <c r="H1508" s="2">
        <v>2</v>
      </c>
      <c r="I1508" s="2">
        <v>0</v>
      </c>
      <c r="J1508" s="2">
        <v>2</v>
      </c>
      <c r="K1508" s="2">
        <v>176000</v>
      </c>
      <c r="L1508" s="2" t="s">
        <v>13</v>
      </c>
      <c r="M1508" s="2" t="s">
        <v>35</v>
      </c>
      <c r="N1508" s="16">
        <f t="shared" si="0"/>
        <v>155.47703180212014</v>
      </c>
      <c r="O1508" s="16">
        <f t="shared" si="1"/>
        <v>5</v>
      </c>
      <c r="P1508" s="17">
        <f t="shared" si="2"/>
        <v>35200</v>
      </c>
      <c r="Q1508" s="18">
        <f t="shared" si="3"/>
        <v>0.2</v>
      </c>
      <c r="R1508" s="16" t="str">
        <f t="shared" si="4"/>
        <v>EdwardsTA</v>
      </c>
      <c r="S1508" s="19">
        <f t="shared" si="5"/>
        <v>38353</v>
      </c>
      <c r="T1508" s="20">
        <f t="shared" ca="1" si="6"/>
        <v>6114</v>
      </c>
      <c r="U1508" s="16">
        <f t="shared" ref="U1508:W1508" si="1503">D1508-U$5</f>
        <v>133</v>
      </c>
      <c r="V1508" s="16">
        <f t="shared" si="1503"/>
        <v>55</v>
      </c>
      <c r="W1508" s="16">
        <f t="shared" si="1503"/>
        <v>798</v>
      </c>
    </row>
    <row r="1509" spans="1:23" ht="15.75" customHeight="1" x14ac:dyDescent="0.2">
      <c r="A1509" s="2">
        <v>47007</v>
      </c>
      <c r="B1509" s="2">
        <v>5</v>
      </c>
      <c r="C1509" s="2">
        <v>7</v>
      </c>
      <c r="D1509" s="2">
        <v>1959</v>
      </c>
      <c r="E1509" s="2">
        <v>1996</v>
      </c>
      <c r="F1509" s="2">
        <v>3820</v>
      </c>
      <c r="G1509" s="2">
        <v>3</v>
      </c>
      <c r="H1509" s="2">
        <v>5</v>
      </c>
      <c r="I1509" s="2">
        <v>2</v>
      </c>
      <c r="J1509" s="2">
        <v>2</v>
      </c>
      <c r="K1509" s="2">
        <v>284700</v>
      </c>
      <c r="L1509" s="2" t="s">
        <v>13</v>
      </c>
      <c r="M1509" s="2" t="s">
        <v>35</v>
      </c>
      <c r="N1509" s="16">
        <f t="shared" si="0"/>
        <v>74.528795811518322</v>
      </c>
      <c r="O1509" s="16">
        <f t="shared" si="1"/>
        <v>12</v>
      </c>
      <c r="P1509" s="17">
        <f t="shared" si="2"/>
        <v>23725</v>
      </c>
      <c r="Q1509" s="18">
        <f t="shared" si="3"/>
        <v>0.25</v>
      </c>
      <c r="R1509" s="16" t="str">
        <f t="shared" si="4"/>
        <v>EdwardsTA</v>
      </c>
      <c r="S1509" s="19">
        <f t="shared" si="5"/>
        <v>21551</v>
      </c>
      <c r="T1509" s="20">
        <f t="shared" ca="1" si="6"/>
        <v>22916</v>
      </c>
      <c r="U1509" s="16">
        <f t="shared" ref="U1509:W1509" si="1504">D1509-U$5</f>
        <v>87</v>
      </c>
      <c r="V1509" s="16">
        <f t="shared" si="1504"/>
        <v>46</v>
      </c>
      <c r="W1509" s="16">
        <f t="shared" si="1504"/>
        <v>3486</v>
      </c>
    </row>
    <row r="1510" spans="1:23" ht="15.75" customHeight="1" x14ac:dyDescent="0.2">
      <c r="A1510" s="2">
        <v>3675</v>
      </c>
      <c r="B1510" s="2">
        <v>6</v>
      </c>
      <c r="C1510" s="2">
        <v>5</v>
      </c>
      <c r="D1510" s="2">
        <v>2005</v>
      </c>
      <c r="E1510" s="2">
        <v>2005</v>
      </c>
      <c r="F1510" s="2">
        <v>1072</v>
      </c>
      <c r="G1510" s="2">
        <v>1</v>
      </c>
      <c r="H1510" s="2">
        <v>2</v>
      </c>
      <c r="I1510" s="2">
        <v>0</v>
      </c>
      <c r="J1510" s="2">
        <v>2</v>
      </c>
      <c r="K1510" s="2">
        <v>148000</v>
      </c>
      <c r="L1510" s="2" t="s">
        <v>13</v>
      </c>
      <c r="M1510" s="2" t="s">
        <v>35</v>
      </c>
      <c r="N1510" s="16">
        <f t="shared" si="0"/>
        <v>138.0597014925373</v>
      </c>
      <c r="O1510" s="16">
        <f t="shared" si="1"/>
        <v>5</v>
      </c>
      <c r="P1510" s="17">
        <f t="shared" si="2"/>
        <v>29600</v>
      </c>
      <c r="Q1510" s="18">
        <f t="shared" si="3"/>
        <v>0.2</v>
      </c>
      <c r="R1510" s="16" t="str">
        <f t="shared" si="4"/>
        <v>EdwardsTA</v>
      </c>
      <c r="S1510" s="19">
        <f t="shared" si="5"/>
        <v>38353</v>
      </c>
      <c r="T1510" s="20">
        <f t="shared" ca="1" si="6"/>
        <v>6114</v>
      </c>
      <c r="U1510" s="16">
        <f t="shared" ref="U1510:W1510" si="1505">D1510-U$5</f>
        <v>133</v>
      </c>
      <c r="V1510" s="16">
        <f t="shared" si="1505"/>
        <v>55</v>
      </c>
      <c r="W1510" s="16">
        <f t="shared" si="1505"/>
        <v>738</v>
      </c>
    </row>
    <row r="1511" spans="1:23" ht="15.75" customHeight="1" x14ac:dyDescent="0.2">
      <c r="A1511" s="2">
        <v>6040</v>
      </c>
      <c r="B1511" s="2">
        <v>4</v>
      </c>
      <c r="C1511" s="2">
        <v>5</v>
      </c>
      <c r="D1511" s="2">
        <v>1955</v>
      </c>
      <c r="E1511" s="2">
        <v>1955</v>
      </c>
      <c r="F1511" s="2">
        <v>1152</v>
      </c>
      <c r="G1511" s="2">
        <v>2</v>
      </c>
      <c r="H1511" s="2">
        <v>2</v>
      </c>
      <c r="I1511" s="2">
        <v>0</v>
      </c>
      <c r="J1511" s="2">
        <v>0</v>
      </c>
      <c r="K1511" s="2">
        <v>82000</v>
      </c>
      <c r="L1511" s="2" t="s">
        <v>13</v>
      </c>
      <c r="M1511" s="2" t="s">
        <v>35</v>
      </c>
      <c r="N1511" s="16">
        <f t="shared" si="0"/>
        <v>71.180555555555557</v>
      </c>
      <c r="O1511" s="16">
        <f t="shared" si="1"/>
        <v>4</v>
      </c>
      <c r="P1511" s="17">
        <f t="shared" si="2"/>
        <v>20500</v>
      </c>
      <c r="Q1511" s="18">
        <f t="shared" si="3"/>
        <v>0.5</v>
      </c>
      <c r="R1511" s="16" t="str">
        <f t="shared" si="4"/>
        <v>EdwardsTA</v>
      </c>
      <c r="S1511" s="19">
        <f t="shared" si="5"/>
        <v>20090</v>
      </c>
      <c r="T1511" s="20">
        <f t="shared" ca="1" si="6"/>
        <v>24377</v>
      </c>
      <c r="U1511" s="16">
        <f t="shared" ref="U1511:W1511" si="1506">D1511-U$5</f>
        <v>83</v>
      </c>
      <c r="V1511" s="16">
        <f t="shared" si="1506"/>
        <v>5</v>
      </c>
      <c r="W1511" s="16">
        <f t="shared" si="1506"/>
        <v>818</v>
      </c>
    </row>
    <row r="1512" spans="1:23" ht="15.75" customHeight="1" x14ac:dyDescent="0.2">
      <c r="A1512" s="2">
        <v>6012</v>
      </c>
      <c r="B1512" s="2">
        <v>4</v>
      </c>
      <c r="C1512" s="2">
        <v>5</v>
      </c>
      <c r="D1512" s="2">
        <v>1955</v>
      </c>
      <c r="E1512" s="2">
        <v>1955</v>
      </c>
      <c r="F1512" s="2">
        <v>1152</v>
      </c>
      <c r="G1512" s="2">
        <v>2</v>
      </c>
      <c r="H1512" s="2">
        <v>2</v>
      </c>
      <c r="I1512" s="2">
        <v>0</v>
      </c>
      <c r="J1512" s="2">
        <v>0</v>
      </c>
      <c r="K1512" s="2">
        <v>82000</v>
      </c>
      <c r="L1512" s="2" t="s">
        <v>26</v>
      </c>
      <c r="M1512" s="2" t="s">
        <v>35</v>
      </c>
      <c r="N1512" s="16">
        <f t="shared" si="0"/>
        <v>71.180555555555557</v>
      </c>
      <c r="O1512" s="16">
        <f t="shared" si="1"/>
        <v>4</v>
      </c>
      <c r="P1512" s="17">
        <f t="shared" si="2"/>
        <v>20500</v>
      </c>
      <c r="Q1512" s="18">
        <f t="shared" si="3"/>
        <v>0.5</v>
      </c>
      <c r="R1512" s="16" t="str">
        <f t="shared" si="4"/>
        <v>EdwardsFa</v>
      </c>
      <c r="S1512" s="19">
        <f t="shared" si="5"/>
        <v>20090</v>
      </c>
      <c r="T1512" s="20">
        <f t="shared" ca="1" si="6"/>
        <v>24377</v>
      </c>
      <c r="U1512" s="16">
        <f t="shared" ref="U1512:W1512" si="1507">D1512-U$5</f>
        <v>83</v>
      </c>
      <c r="V1512" s="16">
        <f t="shared" si="1507"/>
        <v>5</v>
      </c>
      <c r="W1512" s="16">
        <f t="shared" si="1507"/>
        <v>818</v>
      </c>
    </row>
    <row r="1513" spans="1:23" ht="15.75" customHeight="1" x14ac:dyDescent="0.2">
      <c r="A1513" s="2">
        <v>12108</v>
      </c>
      <c r="B1513" s="2">
        <v>4</v>
      </c>
      <c r="C1513" s="2">
        <v>4</v>
      </c>
      <c r="D1513" s="2">
        <v>1955</v>
      </c>
      <c r="E1513" s="2">
        <v>1955</v>
      </c>
      <c r="F1513" s="2">
        <v>1440</v>
      </c>
      <c r="G1513" s="2">
        <v>2</v>
      </c>
      <c r="H1513" s="2">
        <v>4</v>
      </c>
      <c r="I1513" s="2">
        <v>0</v>
      </c>
      <c r="J1513" s="2">
        <v>0</v>
      </c>
      <c r="K1513" s="2">
        <v>118000</v>
      </c>
      <c r="L1513" s="2" t="s">
        <v>13</v>
      </c>
      <c r="M1513" s="2" t="s">
        <v>35</v>
      </c>
      <c r="N1513" s="16">
        <f t="shared" si="0"/>
        <v>81.944444444444443</v>
      </c>
      <c r="O1513" s="16">
        <f t="shared" si="1"/>
        <v>6</v>
      </c>
      <c r="P1513" s="17">
        <f t="shared" si="2"/>
        <v>19666.666666666668</v>
      </c>
      <c r="Q1513" s="18">
        <f t="shared" si="3"/>
        <v>0.33333333333333331</v>
      </c>
      <c r="R1513" s="16" t="str">
        <f t="shared" si="4"/>
        <v>EdwardsTA</v>
      </c>
      <c r="S1513" s="19">
        <f t="shared" si="5"/>
        <v>20090</v>
      </c>
      <c r="T1513" s="20">
        <f t="shared" ca="1" si="6"/>
        <v>24377</v>
      </c>
      <c r="U1513" s="16">
        <f t="shared" ref="U1513:W1513" si="1508">D1513-U$5</f>
        <v>83</v>
      </c>
      <c r="V1513" s="16">
        <f t="shared" si="1508"/>
        <v>5</v>
      </c>
      <c r="W1513" s="16">
        <f t="shared" si="1508"/>
        <v>1106</v>
      </c>
    </row>
    <row r="1514" spans="1:23" ht="15.75" customHeight="1" x14ac:dyDescent="0.2">
      <c r="A1514" s="2">
        <v>6845</v>
      </c>
      <c r="B1514" s="2">
        <v>4</v>
      </c>
      <c r="C1514" s="2">
        <v>5</v>
      </c>
      <c r="D1514" s="2">
        <v>1955</v>
      </c>
      <c r="E1514" s="2">
        <v>1955</v>
      </c>
      <c r="F1514" s="2">
        <v>1152</v>
      </c>
      <c r="G1514" s="2">
        <v>2</v>
      </c>
      <c r="H1514" s="2">
        <v>2</v>
      </c>
      <c r="I1514" s="2">
        <v>0</v>
      </c>
      <c r="J1514" s="2">
        <v>0</v>
      </c>
      <c r="K1514" s="2">
        <v>82500</v>
      </c>
      <c r="L1514" s="2" t="s">
        <v>13</v>
      </c>
      <c r="M1514" s="2" t="s">
        <v>35</v>
      </c>
      <c r="N1514" s="16">
        <f t="shared" si="0"/>
        <v>71.614583333333329</v>
      </c>
      <c r="O1514" s="16">
        <f t="shared" si="1"/>
        <v>4</v>
      </c>
      <c r="P1514" s="17">
        <f t="shared" si="2"/>
        <v>20625</v>
      </c>
      <c r="Q1514" s="18">
        <f t="shared" si="3"/>
        <v>0.5</v>
      </c>
      <c r="R1514" s="16" t="str">
        <f t="shared" si="4"/>
        <v>EdwardsTA</v>
      </c>
      <c r="S1514" s="19">
        <f t="shared" si="5"/>
        <v>20090</v>
      </c>
      <c r="T1514" s="20">
        <f t="shared" ca="1" si="6"/>
        <v>24377</v>
      </c>
      <c r="U1514" s="16">
        <f t="shared" ref="U1514:W1514" si="1509">D1514-U$5</f>
        <v>83</v>
      </c>
      <c r="V1514" s="16">
        <f t="shared" si="1509"/>
        <v>5</v>
      </c>
      <c r="W1514" s="16">
        <f t="shared" si="1509"/>
        <v>818</v>
      </c>
    </row>
    <row r="1515" spans="1:23" ht="15.75" customHeight="1" x14ac:dyDescent="0.2">
      <c r="A1515" s="2">
        <v>6931</v>
      </c>
      <c r="B1515" s="2">
        <v>4</v>
      </c>
      <c r="C1515" s="2">
        <v>5</v>
      </c>
      <c r="D1515" s="2">
        <v>1955</v>
      </c>
      <c r="E1515" s="2">
        <v>1955</v>
      </c>
      <c r="F1515" s="2">
        <v>784</v>
      </c>
      <c r="G1515" s="2">
        <v>1</v>
      </c>
      <c r="H1515" s="2">
        <v>2</v>
      </c>
      <c r="I1515" s="2">
        <v>0</v>
      </c>
      <c r="J1515" s="2">
        <v>0</v>
      </c>
      <c r="K1515" s="2">
        <v>91900</v>
      </c>
      <c r="L1515" s="2" t="s">
        <v>13</v>
      </c>
      <c r="M1515" s="2" t="s">
        <v>35</v>
      </c>
      <c r="N1515" s="16">
        <f t="shared" si="0"/>
        <v>117.21938775510205</v>
      </c>
      <c r="O1515" s="16">
        <f t="shared" si="1"/>
        <v>3</v>
      </c>
      <c r="P1515" s="17">
        <f t="shared" si="2"/>
        <v>30633.333333333332</v>
      </c>
      <c r="Q1515" s="18">
        <f t="shared" si="3"/>
        <v>0.33333333333333331</v>
      </c>
      <c r="R1515" s="16" t="str">
        <f t="shared" si="4"/>
        <v>EdwardsTA</v>
      </c>
      <c r="S1515" s="19">
        <f t="shared" si="5"/>
        <v>20090</v>
      </c>
      <c r="T1515" s="20">
        <f t="shared" ca="1" si="6"/>
        <v>24377</v>
      </c>
      <c r="U1515" s="16">
        <f t="shared" ref="U1515:W1515" si="1510">D1515-U$5</f>
        <v>83</v>
      </c>
      <c r="V1515" s="16">
        <f t="shared" si="1510"/>
        <v>5</v>
      </c>
      <c r="W1515" s="16">
        <f t="shared" si="1510"/>
        <v>450</v>
      </c>
    </row>
    <row r="1516" spans="1:23" ht="15.75" customHeight="1" x14ac:dyDescent="0.2">
      <c r="A1516" s="2">
        <v>12180</v>
      </c>
      <c r="B1516" s="2">
        <v>5</v>
      </c>
      <c r="C1516" s="2">
        <v>7</v>
      </c>
      <c r="D1516" s="2">
        <v>1938</v>
      </c>
      <c r="E1516" s="2">
        <v>2007</v>
      </c>
      <c r="F1516" s="2">
        <v>1053</v>
      </c>
      <c r="G1516" s="2">
        <v>1</v>
      </c>
      <c r="H1516" s="2">
        <v>2</v>
      </c>
      <c r="I1516" s="2">
        <v>0</v>
      </c>
      <c r="J1516" s="2">
        <v>0</v>
      </c>
      <c r="K1516" s="2">
        <v>120000</v>
      </c>
      <c r="L1516" s="2" t="s">
        <v>13</v>
      </c>
      <c r="M1516" s="2" t="s">
        <v>35</v>
      </c>
      <c r="N1516" s="16">
        <f t="shared" si="0"/>
        <v>113.96011396011396</v>
      </c>
      <c r="O1516" s="16">
        <f t="shared" si="1"/>
        <v>3</v>
      </c>
      <c r="P1516" s="17">
        <f t="shared" si="2"/>
        <v>40000</v>
      </c>
      <c r="Q1516" s="18">
        <f t="shared" si="3"/>
        <v>0.33333333333333331</v>
      </c>
      <c r="R1516" s="16" t="str">
        <f t="shared" si="4"/>
        <v>EdwardsTA</v>
      </c>
      <c r="S1516" s="19">
        <f t="shared" si="5"/>
        <v>13881</v>
      </c>
      <c r="T1516" s="20">
        <f t="shared" ca="1" si="6"/>
        <v>30586</v>
      </c>
      <c r="U1516" s="16">
        <f t="shared" ref="U1516:W1516" si="1511">D1516-U$5</f>
        <v>66</v>
      </c>
      <c r="V1516" s="16">
        <f t="shared" si="1511"/>
        <v>57</v>
      </c>
      <c r="W1516" s="16">
        <f t="shared" si="1511"/>
        <v>719</v>
      </c>
    </row>
    <row r="1517" spans="1:23" ht="15.75" customHeight="1" x14ac:dyDescent="0.2">
      <c r="A1517" s="2">
        <v>8050</v>
      </c>
      <c r="B1517" s="2">
        <v>5</v>
      </c>
      <c r="C1517" s="2">
        <v>8</v>
      </c>
      <c r="D1517" s="2">
        <v>1947</v>
      </c>
      <c r="E1517" s="2">
        <v>1993</v>
      </c>
      <c r="F1517" s="2">
        <v>1137</v>
      </c>
      <c r="G1517" s="2">
        <v>1</v>
      </c>
      <c r="H1517" s="2">
        <v>4</v>
      </c>
      <c r="I1517" s="2">
        <v>0</v>
      </c>
      <c r="J1517" s="2">
        <v>0</v>
      </c>
      <c r="K1517" s="2">
        <v>96000</v>
      </c>
      <c r="L1517" s="2" t="s">
        <v>17</v>
      </c>
      <c r="M1517" s="2" t="s">
        <v>35</v>
      </c>
      <c r="N1517" s="16">
        <f t="shared" si="0"/>
        <v>84.432717678100261</v>
      </c>
      <c r="O1517" s="16">
        <f t="shared" si="1"/>
        <v>5</v>
      </c>
      <c r="P1517" s="17">
        <f t="shared" si="2"/>
        <v>19200</v>
      </c>
      <c r="Q1517" s="18">
        <f t="shared" si="3"/>
        <v>0.2</v>
      </c>
      <c r="R1517" s="16" t="str">
        <f t="shared" si="4"/>
        <v>EdwardsGd</v>
      </c>
      <c r="S1517" s="19">
        <f t="shared" si="5"/>
        <v>17168</v>
      </c>
      <c r="T1517" s="20">
        <f t="shared" ca="1" si="6"/>
        <v>27299</v>
      </c>
      <c r="U1517" s="16">
        <f t="shared" ref="U1517:W1517" si="1512">D1517-U$5</f>
        <v>75</v>
      </c>
      <c r="V1517" s="16">
        <f t="shared" si="1512"/>
        <v>43</v>
      </c>
      <c r="W1517" s="16">
        <f t="shared" si="1512"/>
        <v>803</v>
      </c>
    </row>
    <row r="1518" spans="1:23" ht="15.75" customHeight="1" x14ac:dyDescent="0.2">
      <c r="A1518" s="2">
        <v>9520</v>
      </c>
      <c r="B1518" s="2">
        <v>4</v>
      </c>
      <c r="C1518" s="2">
        <v>5</v>
      </c>
      <c r="D1518" s="2">
        <v>1953</v>
      </c>
      <c r="E1518" s="2">
        <v>1953</v>
      </c>
      <c r="F1518" s="2">
        <v>930</v>
      </c>
      <c r="G1518" s="2">
        <v>1</v>
      </c>
      <c r="H1518" s="2">
        <v>2</v>
      </c>
      <c r="I1518" s="2">
        <v>0</v>
      </c>
      <c r="J1518" s="2">
        <v>1</v>
      </c>
      <c r="K1518" s="2">
        <v>99000</v>
      </c>
      <c r="L1518" s="2" t="s">
        <v>13</v>
      </c>
      <c r="M1518" s="2" t="s">
        <v>35</v>
      </c>
      <c r="N1518" s="16">
        <f t="shared" si="0"/>
        <v>106.45161290322581</v>
      </c>
      <c r="O1518" s="16">
        <f t="shared" si="1"/>
        <v>4</v>
      </c>
      <c r="P1518" s="17">
        <f t="shared" si="2"/>
        <v>24750</v>
      </c>
      <c r="Q1518" s="18">
        <f t="shared" si="3"/>
        <v>0.25</v>
      </c>
      <c r="R1518" s="16" t="str">
        <f t="shared" si="4"/>
        <v>EdwardsTA</v>
      </c>
      <c r="S1518" s="19">
        <f t="shared" si="5"/>
        <v>19360</v>
      </c>
      <c r="T1518" s="20">
        <f t="shared" ca="1" si="6"/>
        <v>25107</v>
      </c>
      <c r="U1518" s="16">
        <f t="shared" ref="U1518:W1518" si="1513">D1518-U$5</f>
        <v>81</v>
      </c>
      <c r="V1518" s="16">
        <f t="shared" si="1513"/>
        <v>3</v>
      </c>
      <c r="W1518" s="16">
        <f t="shared" si="1513"/>
        <v>596</v>
      </c>
    </row>
    <row r="1519" spans="1:23" ht="15.75" customHeight="1" x14ac:dyDescent="0.2">
      <c r="A1519" s="2">
        <v>11767</v>
      </c>
      <c r="B1519" s="2">
        <v>5</v>
      </c>
      <c r="C1519" s="2">
        <v>6</v>
      </c>
      <c r="D1519" s="2">
        <v>1946</v>
      </c>
      <c r="E1519" s="2">
        <v>1995</v>
      </c>
      <c r="F1519" s="2">
        <v>1200</v>
      </c>
      <c r="G1519" s="2">
        <v>1</v>
      </c>
      <c r="H1519" s="2">
        <v>3</v>
      </c>
      <c r="I1519" s="2">
        <v>0</v>
      </c>
      <c r="J1519" s="2">
        <v>1</v>
      </c>
      <c r="K1519" s="2">
        <v>130500</v>
      </c>
      <c r="L1519" s="2" t="s">
        <v>13</v>
      </c>
      <c r="M1519" s="2" t="s">
        <v>35</v>
      </c>
      <c r="N1519" s="16">
        <f t="shared" si="0"/>
        <v>108.75</v>
      </c>
      <c r="O1519" s="16">
        <f t="shared" si="1"/>
        <v>5</v>
      </c>
      <c r="P1519" s="17">
        <f t="shared" si="2"/>
        <v>26100</v>
      </c>
      <c r="Q1519" s="18">
        <f t="shared" si="3"/>
        <v>0.2</v>
      </c>
      <c r="R1519" s="16" t="str">
        <f t="shared" si="4"/>
        <v>EdwardsTA</v>
      </c>
      <c r="S1519" s="19">
        <f t="shared" si="5"/>
        <v>16803</v>
      </c>
      <c r="T1519" s="20">
        <f t="shared" ca="1" si="6"/>
        <v>27664</v>
      </c>
      <c r="U1519" s="16">
        <f t="shared" ref="U1519:W1519" si="1514">D1519-U$5</f>
        <v>74</v>
      </c>
      <c r="V1519" s="16">
        <f t="shared" si="1514"/>
        <v>45</v>
      </c>
      <c r="W1519" s="16">
        <f t="shared" si="1514"/>
        <v>866</v>
      </c>
    </row>
    <row r="1520" spans="1:23" ht="15.75" customHeight="1" x14ac:dyDescent="0.2">
      <c r="A1520" s="2">
        <v>8172</v>
      </c>
      <c r="B1520" s="2">
        <v>4</v>
      </c>
      <c r="C1520" s="2">
        <v>6</v>
      </c>
      <c r="D1520" s="2">
        <v>1954</v>
      </c>
      <c r="E1520" s="2">
        <v>1972</v>
      </c>
      <c r="F1520" s="2">
        <v>1470</v>
      </c>
      <c r="G1520" s="2">
        <v>2</v>
      </c>
      <c r="H1520" s="2">
        <v>4</v>
      </c>
      <c r="I1520" s="2">
        <v>0</v>
      </c>
      <c r="J1520" s="2">
        <v>1</v>
      </c>
      <c r="K1520" s="2">
        <v>135000</v>
      </c>
      <c r="L1520" s="2" t="s">
        <v>13</v>
      </c>
      <c r="M1520" s="2" t="s">
        <v>35</v>
      </c>
      <c r="N1520" s="16">
        <f t="shared" si="0"/>
        <v>91.836734693877546</v>
      </c>
      <c r="O1520" s="16">
        <f t="shared" si="1"/>
        <v>7</v>
      </c>
      <c r="P1520" s="17">
        <f t="shared" si="2"/>
        <v>19285.714285714286</v>
      </c>
      <c r="Q1520" s="18">
        <f t="shared" si="3"/>
        <v>0.2857142857142857</v>
      </c>
      <c r="R1520" s="16" t="str">
        <f t="shared" si="4"/>
        <v>EdwardsTA</v>
      </c>
      <c r="S1520" s="19">
        <f t="shared" si="5"/>
        <v>19725</v>
      </c>
      <c r="T1520" s="20">
        <f t="shared" ca="1" si="6"/>
        <v>24742</v>
      </c>
      <c r="U1520" s="16">
        <f t="shared" ref="U1520:W1520" si="1515">D1520-U$5</f>
        <v>82</v>
      </c>
      <c r="V1520" s="16">
        <f t="shared" si="1515"/>
        <v>22</v>
      </c>
      <c r="W1520" s="16">
        <f t="shared" si="1515"/>
        <v>1136</v>
      </c>
    </row>
    <row r="1521" spans="1:23" ht="15.75" customHeight="1" x14ac:dyDescent="0.2">
      <c r="A1521" s="2">
        <v>16466</v>
      </c>
      <c r="B1521" s="2">
        <v>5</v>
      </c>
      <c r="C1521" s="2">
        <v>7</v>
      </c>
      <c r="D1521" s="2">
        <v>1955</v>
      </c>
      <c r="E1521" s="2">
        <v>1955</v>
      </c>
      <c r="F1521" s="2">
        <v>1393</v>
      </c>
      <c r="G1521" s="2">
        <v>1</v>
      </c>
      <c r="H1521" s="2">
        <v>3</v>
      </c>
      <c r="I1521" s="2">
        <v>0</v>
      </c>
      <c r="J1521" s="2">
        <v>1</v>
      </c>
      <c r="K1521" s="2">
        <v>135500</v>
      </c>
      <c r="L1521" s="2" t="s">
        <v>17</v>
      </c>
      <c r="M1521" s="2" t="s">
        <v>35</v>
      </c>
      <c r="N1521" s="16">
        <f t="shared" si="0"/>
        <v>97.272074659009334</v>
      </c>
      <c r="O1521" s="16">
        <f t="shared" si="1"/>
        <v>5</v>
      </c>
      <c r="P1521" s="17">
        <f t="shared" si="2"/>
        <v>27100</v>
      </c>
      <c r="Q1521" s="18">
        <f t="shared" si="3"/>
        <v>0.2</v>
      </c>
      <c r="R1521" s="16" t="str">
        <f t="shared" si="4"/>
        <v>EdwardsGd</v>
      </c>
      <c r="S1521" s="19">
        <f t="shared" si="5"/>
        <v>20090</v>
      </c>
      <c r="T1521" s="20">
        <f t="shared" ca="1" si="6"/>
        <v>24377</v>
      </c>
      <c r="U1521" s="16">
        <f t="shared" ref="U1521:W1521" si="1516">D1521-U$5</f>
        <v>83</v>
      </c>
      <c r="V1521" s="16">
        <f t="shared" si="1516"/>
        <v>5</v>
      </c>
      <c r="W1521" s="16">
        <f t="shared" si="1516"/>
        <v>1059</v>
      </c>
    </row>
    <row r="1522" spans="1:23" ht="15.75" customHeight="1" x14ac:dyDescent="0.2">
      <c r="A1522" s="2">
        <v>7692</v>
      </c>
      <c r="B1522" s="2">
        <v>4</v>
      </c>
      <c r="C1522" s="2">
        <v>6</v>
      </c>
      <c r="D1522" s="2">
        <v>1954</v>
      </c>
      <c r="E1522" s="2">
        <v>1954</v>
      </c>
      <c r="F1522" s="2">
        <v>1204</v>
      </c>
      <c r="G1522" s="2">
        <v>1</v>
      </c>
      <c r="H1522" s="2">
        <v>3</v>
      </c>
      <c r="I1522" s="2">
        <v>0</v>
      </c>
      <c r="J1522" s="2">
        <v>1</v>
      </c>
      <c r="K1522" s="2">
        <v>100000</v>
      </c>
      <c r="L1522" s="2" t="s">
        <v>13</v>
      </c>
      <c r="M1522" s="2" t="s">
        <v>35</v>
      </c>
      <c r="N1522" s="16">
        <f t="shared" si="0"/>
        <v>83.056478405315616</v>
      </c>
      <c r="O1522" s="16">
        <f t="shared" si="1"/>
        <v>5</v>
      </c>
      <c r="P1522" s="17">
        <f t="shared" si="2"/>
        <v>20000</v>
      </c>
      <c r="Q1522" s="18">
        <f t="shared" si="3"/>
        <v>0.2</v>
      </c>
      <c r="R1522" s="16" t="str">
        <f t="shared" si="4"/>
        <v>EdwardsTA</v>
      </c>
      <c r="S1522" s="19">
        <f t="shared" si="5"/>
        <v>19725</v>
      </c>
      <c r="T1522" s="20">
        <f t="shared" ca="1" si="6"/>
        <v>24742</v>
      </c>
      <c r="U1522" s="16">
        <f t="shared" ref="U1522:W1522" si="1517">D1522-U$5</f>
        <v>82</v>
      </c>
      <c r="V1522" s="16">
        <f t="shared" si="1517"/>
        <v>4</v>
      </c>
      <c r="W1522" s="16">
        <f t="shared" si="1517"/>
        <v>870</v>
      </c>
    </row>
    <row r="1523" spans="1:23" ht="15.75" customHeight="1" x14ac:dyDescent="0.2">
      <c r="A1523" s="2">
        <v>5142</v>
      </c>
      <c r="B1523" s="2">
        <v>4</v>
      </c>
      <c r="C1523" s="2">
        <v>7</v>
      </c>
      <c r="D1523" s="2">
        <v>1923</v>
      </c>
      <c r="E1523" s="2">
        <v>2008</v>
      </c>
      <c r="F1523" s="2">
        <v>1292</v>
      </c>
      <c r="G1523" s="2">
        <v>1</v>
      </c>
      <c r="H1523" s="2">
        <v>3</v>
      </c>
      <c r="I1523" s="2">
        <v>0</v>
      </c>
      <c r="J1523" s="2">
        <v>1</v>
      </c>
      <c r="K1523" s="2">
        <v>108000</v>
      </c>
      <c r="L1523" s="2" t="s">
        <v>13</v>
      </c>
      <c r="M1523" s="2" t="s">
        <v>35</v>
      </c>
      <c r="N1523" s="16">
        <f t="shared" si="0"/>
        <v>83.591331269349851</v>
      </c>
      <c r="O1523" s="16">
        <f t="shared" si="1"/>
        <v>5</v>
      </c>
      <c r="P1523" s="17">
        <f t="shared" si="2"/>
        <v>21600</v>
      </c>
      <c r="Q1523" s="18">
        <f t="shared" si="3"/>
        <v>0.2</v>
      </c>
      <c r="R1523" s="16" t="str">
        <f t="shared" si="4"/>
        <v>EdwardsTA</v>
      </c>
      <c r="S1523" s="19">
        <f t="shared" si="5"/>
        <v>8402</v>
      </c>
      <c r="T1523" s="20">
        <f t="shared" ca="1" si="6"/>
        <v>36065</v>
      </c>
      <c r="U1523" s="16">
        <f t="shared" ref="U1523:W1523" si="1518">D1523-U$5</f>
        <v>51</v>
      </c>
      <c r="V1523" s="16">
        <f t="shared" si="1518"/>
        <v>58</v>
      </c>
      <c r="W1523" s="16">
        <f t="shared" si="1518"/>
        <v>958</v>
      </c>
    </row>
    <row r="1524" spans="1:23" ht="15.75" customHeight="1" x14ac:dyDescent="0.2">
      <c r="A1524" s="2">
        <v>5604</v>
      </c>
      <c r="B1524" s="2">
        <v>5</v>
      </c>
      <c r="C1524" s="2">
        <v>6</v>
      </c>
      <c r="D1524" s="2">
        <v>1925</v>
      </c>
      <c r="E1524" s="2">
        <v>1950</v>
      </c>
      <c r="F1524" s="2">
        <v>864</v>
      </c>
      <c r="G1524" s="2">
        <v>1</v>
      </c>
      <c r="H1524" s="2">
        <v>2</v>
      </c>
      <c r="I1524" s="2">
        <v>0</v>
      </c>
      <c r="J1524" s="2">
        <v>0</v>
      </c>
      <c r="K1524" s="2">
        <v>98000</v>
      </c>
      <c r="L1524" s="2" t="s">
        <v>13</v>
      </c>
      <c r="M1524" s="2" t="s">
        <v>35</v>
      </c>
      <c r="N1524" s="16">
        <f t="shared" si="0"/>
        <v>113.42592592592592</v>
      </c>
      <c r="O1524" s="16">
        <f t="shared" si="1"/>
        <v>3</v>
      </c>
      <c r="P1524" s="17">
        <f t="shared" si="2"/>
        <v>32666.666666666668</v>
      </c>
      <c r="Q1524" s="18">
        <f t="shared" si="3"/>
        <v>0.33333333333333331</v>
      </c>
      <c r="R1524" s="16" t="str">
        <f t="shared" si="4"/>
        <v>EdwardsTA</v>
      </c>
      <c r="S1524" s="19">
        <f t="shared" si="5"/>
        <v>9133</v>
      </c>
      <c r="T1524" s="20">
        <f t="shared" ca="1" si="6"/>
        <v>35334</v>
      </c>
      <c r="U1524" s="16">
        <f t="shared" ref="U1524:W1524" si="1519">D1524-U$5</f>
        <v>53</v>
      </c>
      <c r="V1524" s="16">
        <f t="shared" si="1519"/>
        <v>0</v>
      </c>
      <c r="W1524" s="16">
        <f t="shared" si="1519"/>
        <v>530</v>
      </c>
    </row>
    <row r="1525" spans="1:23" ht="15.75" customHeight="1" x14ac:dyDescent="0.2">
      <c r="A1525" s="2">
        <v>8248</v>
      </c>
      <c r="B1525" s="2">
        <v>3</v>
      </c>
      <c r="C1525" s="2">
        <v>3</v>
      </c>
      <c r="D1525" s="2">
        <v>1914</v>
      </c>
      <c r="E1525" s="2">
        <v>1950</v>
      </c>
      <c r="F1525" s="2">
        <v>864</v>
      </c>
      <c r="G1525" s="2">
        <v>1</v>
      </c>
      <c r="H1525" s="2">
        <v>2</v>
      </c>
      <c r="I1525" s="2">
        <v>0</v>
      </c>
      <c r="J1525" s="2">
        <v>0</v>
      </c>
      <c r="K1525" s="2">
        <v>67000</v>
      </c>
      <c r="L1525" s="2" t="s">
        <v>13</v>
      </c>
      <c r="M1525" s="2" t="s">
        <v>35</v>
      </c>
      <c r="N1525" s="16">
        <f t="shared" si="0"/>
        <v>77.546296296296291</v>
      </c>
      <c r="O1525" s="16">
        <f t="shared" si="1"/>
        <v>3</v>
      </c>
      <c r="P1525" s="17">
        <f t="shared" si="2"/>
        <v>22333.333333333332</v>
      </c>
      <c r="Q1525" s="18">
        <f t="shared" si="3"/>
        <v>0.33333333333333331</v>
      </c>
      <c r="R1525" s="16" t="str">
        <f t="shared" si="4"/>
        <v>EdwardsTA</v>
      </c>
      <c r="S1525" s="19">
        <f t="shared" si="5"/>
        <v>5115</v>
      </c>
      <c r="T1525" s="20">
        <f t="shared" ca="1" si="6"/>
        <v>39352</v>
      </c>
      <c r="U1525" s="16">
        <f t="shared" ref="U1525:W1525" si="1520">D1525-U$5</f>
        <v>42</v>
      </c>
      <c r="V1525" s="16">
        <f t="shared" si="1520"/>
        <v>0</v>
      </c>
      <c r="W1525" s="16">
        <f t="shared" si="1520"/>
        <v>530</v>
      </c>
    </row>
    <row r="1526" spans="1:23" ht="15.75" customHeight="1" x14ac:dyDescent="0.2">
      <c r="A1526" s="2">
        <v>5687</v>
      </c>
      <c r="B1526" s="2">
        <v>5</v>
      </c>
      <c r="C1526" s="2">
        <v>6</v>
      </c>
      <c r="D1526" s="2">
        <v>1912</v>
      </c>
      <c r="E1526" s="2">
        <v>2000</v>
      </c>
      <c r="F1526" s="2">
        <v>1716</v>
      </c>
      <c r="G1526" s="2">
        <v>2</v>
      </c>
      <c r="H1526" s="2">
        <v>6</v>
      </c>
      <c r="I1526" s="2">
        <v>0</v>
      </c>
      <c r="J1526" s="2">
        <v>0</v>
      </c>
      <c r="K1526" s="2">
        <v>135900</v>
      </c>
      <c r="L1526" s="2" t="s">
        <v>26</v>
      </c>
      <c r="M1526" s="2" t="s">
        <v>34</v>
      </c>
      <c r="N1526" s="16">
        <f t="shared" si="0"/>
        <v>79.1958041958042</v>
      </c>
      <c r="O1526" s="16">
        <f t="shared" si="1"/>
        <v>8</v>
      </c>
      <c r="P1526" s="17">
        <f t="shared" si="2"/>
        <v>16987.5</v>
      </c>
      <c r="Q1526" s="18">
        <f t="shared" si="3"/>
        <v>0.25</v>
      </c>
      <c r="R1526" s="16" t="str">
        <f t="shared" si="4"/>
        <v>SWISUFa</v>
      </c>
      <c r="S1526" s="19">
        <f t="shared" si="5"/>
        <v>4384</v>
      </c>
      <c r="T1526" s="20">
        <f t="shared" ca="1" si="6"/>
        <v>40083</v>
      </c>
      <c r="U1526" s="16">
        <f t="shared" ref="U1526:W1526" si="1521">D1526-U$5</f>
        <v>40</v>
      </c>
      <c r="V1526" s="16">
        <f t="shared" si="1521"/>
        <v>50</v>
      </c>
      <c r="W1526" s="16">
        <f t="shared" si="1521"/>
        <v>1382</v>
      </c>
    </row>
    <row r="1527" spans="1:23" ht="15.75" customHeight="1" x14ac:dyDescent="0.2">
      <c r="A1527" s="2">
        <v>12155</v>
      </c>
      <c r="B1527" s="2">
        <v>6</v>
      </c>
      <c r="C1527" s="2">
        <v>8</v>
      </c>
      <c r="D1527" s="2">
        <v>1925</v>
      </c>
      <c r="E1527" s="2">
        <v>1950</v>
      </c>
      <c r="F1527" s="2">
        <v>1482</v>
      </c>
      <c r="G1527" s="2">
        <v>2</v>
      </c>
      <c r="H1527" s="2">
        <v>4</v>
      </c>
      <c r="I1527" s="2">
        <v>0</v>
      </c>
      <c r="J1527" s="2">
        <v>1</v>
      </c>
      <c r="K1527" s="2">
        <v>140000</v>
      </c>
      <c r="L1527" s="2" t="s">
        <v>13</v>
      </c>
      <c r="M1527" s="2" t="s">
        <v>34</v>
      </c>
      <c r="N1527" s="16">
        <f t="shared" si="0"/>
        <v>94.466936572199728</v>
      </c>
      <c r="O1527" s="16">
        <f t="shared" si="1"/>
        <v>7</v>
      </c>
      <c r="P1527" s="17">
        <f t="shared" si="2"/>
        <v>20000</v>
      </c>
      <c r="Q1527" s="18">
        <f t="shared" si="3"/>
        <v>0.2857142857142857</v>
      </c>
      <c r="R1527" s="16" t="str">
        <f t="shared" si="4"/>
        <v>SWISUTA</v>
      </c>
      <c r="S1527" s="19">
        <f t="shared" si="5"/>
        <v>9133</v>
      </c>
      <c r="T1527" s="20">
        <f t="shared" ca="1" si="6"/>
        <v>35334</v>
      </c>
      <c r="U1527" s="16">
        <f t="shared" ref="U1527:W1527" si="1522">D1527-U$5</f>
        <v>53</v>
      </c>
      <c r="V1527" s="16">
        <f t="shared" si="1522"/>
        <v>0</v>
      </c>
      <c r="W1527" s="16">
        <f t="shared" si="1522"/>
        <v>1148</v>
      </c>
    </row>
    <row r="1528" spans="1:23" ht="15.75" customHeight="1" x14ac:dyDescent="0.2">
      <c r="A1528" s="2">
        <v>8400</v>
      </c>
      <c r="B1528" s="2">
        <v>5</v>
      </c>
      <c r="C1528" s="2">
        <v>8</v>
      </c>
      <c r="D1528" s="2">
        <v>1939</v>
      </c>
      <c r="E1528" s="2">
        <v>1997</v>
      </c>
      <c r="F1528" s="2">
        <v>2192</v>
      </c>
      <c r="G1528" s="2">
        <v>2</v>
      </c>
      <c r="H1528" s="2">
        <v>4</v>
      </c>
      <c r="I1528" s="2">
        <v>1</v>
      </c>
      <c r="J1528" s="2">
        <v>1</v>
      </c>
      <c r="K1528" s="2">
        <v>179500</v>
      </c>
      <c r="L1528" s="2" t="s">
        <v>13</v>
      </c>
      <c r="M1528" s="2" t="s">
        <v>34</v>
      </c>
      <c r="N1528" s="16">
        <f t="shared" si="0"/>
        <v>81.888686131386862</v>
      </c>
      <c r="O1528" s="16">
        <f t="shared" si="1"/>
        <v>8</v>
      </c>
      <c r="P1528" s="17">
        <f t="shared" si="2"/>
        <v>22437.5</v>
      </c>
      <c r="Q1528" s="18">
        <f t="shared" si="3"/>
        <v>0.25</v>
      </c>
      <c r="R1528" s="16" t="str">
        <f t="shared" si="4"/>
        <v>SWISUTA</v>
      </c>
      <c r="S1528" s="19">
        <f t="shared" si="5"/>
        <v>14246</v>
      </c>
      <c r="T1528" s="20">
        <f t="shared" ca="1" si="6"/>
        <v>30221</v>
      </c>
      <c r="U1528" s="16">
        <f t="shared" ref="U1528:W1528" si="1523">D1528-U$5</f>
        <v>67</v>
      </c>
      <c r="V1528" s="16">
        <f t="shared" si="1523"/>
        <v>47</v>
      </c>
      <c r="W1528" s="16">
        <f t="shared" si="1523"/>
        <v>1858</v>
      </c>
    </row>
    <row r="1529" spans="1:23" ht="15.75" customHeight="1" x14ac:dyDescent="0.2">
      <c r="A1529" s="2">
        <v>8400</v>
      </c>
      <c r="B1529" s="2">
        <v>6</v>
      </c>
      <c r="C1529" s="2">
        <v>5</v>
      </c>
      <c r="D1529" s="2">
        <v>1925</v>
      </c>
      <c r="E1529" s="2">
        <v>1950</v>
      </c>
      <c r="F1529" s="2">
        <v>1694</v>
      </c>
      <c r="G1529" s="2">
        <v>2</v>
      </c>
      <c r="H1529" s="2">
        <v>4</v>
      </c>
      <c r="I1529" s="2">
        <v>1</v>
      </c>
      <c r="J1529" s="2">
        <v>2</v>
      </c>
      <c r="K1529" s="2">
        <v>136500</v>
      </c>
      <c r="L1529" s="2" t="s">
        <v>13</v>
      </c>
      <c r="M1529" s="2" t="s">
        <v>34</v>
      </c>
      <c r="N1529" s="16">
        <f t="shared" si="0"/>
        <v>80.578512396694208</v>
      </c>
      <c r="O1529" s="16">
        <f t="shared" si="1"/>
        <v>9</v>
      </c>
      <c r="P1529" s="17">
        <f t="shared" si="2"/>
        <v>15166.666666666666</v>
      </c>
      <c r="Q1529" s="18">
        <f t="shared" si="3"/>
        <v>0.22222222222222221</v>
      </c>
      <c r="R1529" s="16" t="str">
        <f t="shared" si="4"/>
        <v>SWISUTA</v>
      </c>
      <c r="S1529" s="19">
        <f t="shared" si="5"/>
        <v>9133</v>
      </c>
      <c r="T1529" s="20">
        <f t="shared" ca="1" si="6"/>
        <v>35334</v>
      </c>
      <c r="U1529" s="16">
        <f t="shared" ref="U1529:W1529" si="1524">D1529-U$5</f>
        <v>53</v>
      </c>
      <c r="V1529" s="16">
        <f t="shared" si="1524"/>
        <v>0</v>
      </c>
      <c r="W1529" s="16">
        <f t="shared" si="1524"/>
        <v>1360</v>
      </c>
    </row>
    <row r="1530" spans="1:23" ht="15.75" customHeight="1" x14ac:dyDescent="0.2">
      <c r="A1530" s="2">
        <v>7290</v>
      </c>
      <c r="B1530" s="2">
        <v>7</v>
      </c>
      <c r="C1530" s="2">
        <v>8</v>
      </c>
      <c r="D1530" s="2">
        <v>1921</v>
      </c>
      <c r="E1530" s="2">
        <v>1950</v>
      </c>
      <c r="F1530" s="2">
        <v>1424</v>
      </c>
      <c r="G1530" s="2">
        <v>2</v>
      </c>
      <c r="H1530" s="2">
        <v>2</v>
      </c>
      <c r="I1530" s="2">
        <v>1</v>
      </c>
      <c r="J1530" s="2">
        <v>1</v>
      </c>
      <c r="K1530" s="2">
        <v>168000</v>
      </c>
      <c r="L1530" s="2" t="s">
        <v>13</v>
      </c>
      <c r="M1530" s="2" t="s">
        <v>34</v>
      </c>
      <c r="N1530" s="16">
        <f t="shared" si="0"/>
        <v>117.97752808988764</v>
      </c>
      <c r="O1530" s="16">
        <f t="shared" si="1"/>
        <v>6</v>
      </c>
      <c r="P1530" s="17">
        <f t="shared" si="2"/>
        <v>28000</v>
      </c>
      <c r="Q1530" s="18">
        <f t="shared" si="3"/>
        <v>0.33333333333333331</v>
      </c>
      <c r="R1530" s="16" t="str">
        <f t="shared" si="4"/>
        <v>SWISUTA</v>
      </c>
      <c r="S1530" s="19">
        <f t="shared" si="5"/>
        <v>7672</v>
      </c>
      <c r="T1530" s="20">
        <f t="shared" ca="1" si="6"/>
        <v>36795</v>
      </c>
      <c r="U1530" s="16">
        <f t="shared" ref="U1530:W1530" si="1525">D1530-U$5</f>
        <v>49</v>
      </c>
      <c r="V1530" s="16">
        <f t="shared" si="1525"/>
        <v>0</v>
      </c>
      <c r="W1530" s="16">
        <f t="shared" si="1525"/>
        <v>1090</v>
      </c>
    </row>
    <row r="1531" spans="1:23" ht="15.75" customHeight="1" x14ac:dyDescent="0.2">
      <c r="A1531" s="2">
        <v>8525</v>
      </c>
      <c r="B1531" s="2">
        <v>5</v>
      </c>
      <c r="C1531" s="2">
        <v>6</v>
      </c>
      <c r="D1531" s="2">
        <v>1911</v>
      </c>
      <c r="E1531" s="2">
        <v>1950</v>
      </c>
      <c r="F1531" s="2">
        <v>1964</v>
      </c>
      <c r="G1531" s="2">
        <v>1</v>
      </c>
      <c r="H1531" s="2">
        <v>4</v>
      </c>
      <c r="I1531" s="2">
        <v>0</v>
      </c>
      <c r="J1531" s="2">
        <v>0</v>
      </c>
      <c r="K1531" s="2">
        <v>130000</v>
      </c>
      <c r="L1531" s="2" t="s">
        <v>13</v>
      </c>
      <c r="M1531" s="2" t="s">
        <v>34</v>
      </c>
      <c r="N1531" s="16">
        <f t="shared" si="0"/>
        <v>66.191446028513241</v>
      </c>
      <c r="O1531" s="16">
        <f t="shared" si="1"/>
        <v>5</v>
      </c>
      <c r="P1531" s="17">
        <f t="shared" si="2"/>
        <v>26000</v>
      </c>
      <c r="Q1531" s="18">
        <f t="shared" si="3"/>
        <v>0.2</v>
      </c>
      <c r="R1531" s="16" t="str">
        <f t="shared" si="4"/>
        <v>SWISUTA</v>
      </c>
      <c r="S1531" s="19">
        <f t="shared" si="5"/>
        <v>4019</v>
      </c>
      <c r="T1531" s="20">
        <f t="shared" ca="1" si="6"/>
        <v>40448</v>
      </c>
      <c r="U1531" s="16">
        <f t="shared" ref="U1531:W1531" si="1526">D1531-U$5</f>
        <v>39</v>
      </c>
      <c r="V1531" s="16">
        <f t="shared" si="1526"/>
        <v>0</v>
      </c>
      <c r="W1531" s="16">
        <f t="shared" si="1526"/>
        <v>1630</v>
      </c>
    </row>
    <row r="1532" spans="1:23" ht="15.75" customHeight="1" x14ac:dyDescent="0.2">
      <c r="A1532" s="2">
        <v>9842</v>
      </c>
      <c r="B1532" s="2">
        <v>5</v>
      </c>
      <c r="C1532" s="2">
        <v>6</v>
      </c>
      <c r="D1532" s="2">
        <v>1921</v>
      </c>
      <c r="E1532" s="2">
        <v>1998</v>
      </c>
      <c r="F1532" s="2">
        <v>2601</v>
      </c>
      <c r="G1532" s="2">
        <v>3</v>
      </c>
      <c r="H1532" s="2">
        <v>4</v>
      </c>
      <c r="I1532" s="2">
        <v>0</v>
      </c>
      <c r="J1532" s="2">
        <v>2</v>
      </c>
      <c r="K1532" s="2">
        <v>189000</v>
      </c>
      <c r="L1532" s="2" t="s">
        <v>13</v>
      </c>
      <c r="M1532" s="2" t="s">
        <v>34</v>
      </c>
      <c r="N1532" s="16">
        <f t="shared" si="0"/>
        <v>72.664359861591691</v>
      </c>
      <c r="O1532" s="16">
        <f t="shared" si="1"/>
        <v>9</v>
      </c>
      <c r="P1532" s="17">
        <f t="shared" si="2"/>
        <v>21000</v>
      </c>
      <c r="Q1532" s="18">
        <f t="shared" si="3"/>
        <v>0.33333333333333331</v>
      </c>
      <c r="R1532" s="16" t="str">
        <f t="shared" si="4"/>
        <v>SWISUTA</v>
      </c>
      <c r="S1532" s="19">
        <f t="shared" si="5"/>
        <v>7672</v>
      </c>
      <c r="T1532" s="20">
        <f t="shared" ca="1" si="6"/>
        <v>36795</v>
      </c>
      <c r="U1532" s="16">
        <f t="shared" ref="U1532:W1532" si="1527">D1532-U$5</f>
        <v>49</v>
      </c>
      <c r="V1532" s="16">
        <f t="shared" si="1527"/>
        <v>48</v>
      </c>
      <c r="W1532" s="16">
        <f t="shared" si="1527"/>
        <v>2267</v>
      </c>
    </row>
    <row r="1533" spans="1:23" ht="15.75" customHeight="1" x14ac:dyDescent="0.2">
      <c r="A1533" s="2">
        <v>7804</v>
      </c>
      <c r="B1533" s="2">
        <v>6</v>
      </c>
      <c r="C1533" s="2">
        <v>7</v>
      </c>
      <c r="D1533" s="2">
        <v>1930</v>
      </c>
      <c r="E1533" s="2">
        <v>1950</v>
      </c>
      <c r="F1533" s="2">
        <v>1920</v>
      </c>
      <c r="G1533" s="2">
        <v>2</v>
      </c>
      <c r="H1533" s="2">
        <v>4</v>
      </c>
      <c r="I1533" s="2">
        <v>2</v>
      </c>
      <c r="J1533" s="2">
        <v>2</v>
      </c>
      <c r="K1533" s="2">
        <v>161900</v>
      </c>
      <c r="L1533" s="2" t="s">
        <v>13</v>
      </c>
      <c r="M1533" s="2" t="s">
        <v>34</v>
      </c>
      <c r="N1533" s="16">
        <f t="shared" si="0"/>
        <v>84.322916666666671</v>
      </c>
      <c r="O1533" s="16">
        <f t="shared" si="1"/>
        <v>10</v>
      </c>
      <c r="P1533" s="17">
        <f t="shared" si="2"/>
        <v>16190</v>
      </c>
      <c r="Q1533" s="18">
        <f t="shared" si="3"/>
        <v>0.2</v>
      </c>
      <c r="R1533" s="16" t="str">
        <f t="shared" si="4"/>
        <v>SWISUTA</v>
      </c>
      <c r="S1533" s="19">
        <f t="shared" si="5"/>
        <v>10959</v>
      </c>
      <c r="T1533" s="20">
        <f t="shared" ca="1" si="6"/>
        <v>33508</v>
      </c>
      <c r="U1533" s="16">
        <f t="shared" ref="U1533:W1533" si="1528">D1533-U$5</f>
        <v>58</v>
      </c>
      <c r="V1533" s="16">
        <f t="shared" si="1528"/>
        <v>0</v>
      </c>
      <c r="W1533" s="16">
        <f t="shared" si="1528"/>
        <v>1586</v>
      </c>
    </row>
    <row r="1534" spans="1:23" ht="15.75" customHeight="1" x14ac:dyDescent="0.2">
      <c r="A1534" s="2">
        <v>8969</v>
      </c>
      <c r="B1534" s="2">
        <v>6</v>
      </c>
      <c r="C1534" s="2">
        <v>6</v>
      </c>
      <c r="D1534" s="2">
        <v>1926</v>
      </c>
      <c r="E1534" s="2">
        <v>1950</v>
      </c>
      <c r="F1534" s="2">
        <v>1316</v>
      </c>
      <c r="G1534" s="2">
        <v>1</v>
      </c>
      <c r="H1534" s="2">
        <v>2</v>
      </c>
      <c r="I1534" s="2">
        <v>1</v>
      </c>
      <c r="J1534" s="2">
        <v>1</v>
      </c>
      <c r="K1534" s="2">
        <v>145000</v>
      </c>
      <c r="L1534" s="2" t="s">
        <v>13</v>
      </c>
      <c r="M1534" s="2" t="s">
        <v>37</v>
      </c>
      <c r="N1534" s="16">
        <f t="shared" si="0"/>
        <v>110.18237082066869</v>
      </c>
      <c r="O1534" s="16">
        <f t="shared" si="1"/>
        <v>5</v>
      </c>
      <c r="P1534" s="17">
        <f t="shared" si="2"/>
        <v>29000</v>
      </c>
      <c r="Q1534" s="18">
        <f t="shared" si="3"/>
        <v>0.2</v>
      </c>
      <c r="R1534" s="16" t="str">
        <f t="shared" si="4"/>
        <v>CrawforTA</v>
      </c>
      <c r="S1534" s="19">
        <f t="shared" si="5"/>
        <v>9498</v>
      </c>
      <c r="T1534" s="20">
        <f t="shared" ca="1" si="6"/>
        <v>34969</v>
      </c>
      <c r="U1534" s="16">
        <f t="shared" ref="U1534:W1534" si="1529">D1534-U$5</f>
        <v>54</v>
      </c>
      <c r="V1534" s="16">
        <f t="shared" si="1529"/>
        <v>0</v>
      </c>
      <c r="W1534" s="16">
        <f t="shared" si="1529"/>
        <v>982</v>
      </c>
    </row>
    <row r="1535" spans="1:23" ht="15.75" customHeight="1" x14ac:dyDescent="0.2">
      <c r="A1535" s="2">
        <v>11526</v>
      </c>
      <c r="B1535" s="2">
        <v>6</v>
      </c>
      <c r="C1535" s="2">
        <v>7</v>
      </c>
      <c r="D1535" s="2">
        <v>1922</v>
      </c>
      <c r="E1535" s="2">
        <v>1994</v>
      </c>
      <c r="F1535" s="2">
        <v>2555</v>
      </c>
      <c r="G1535" s="2">
        <v>2</v>
      </c>
      <c r="H1535" s="2">
        <v>3</v>
      </c>
      <c r="I1535" s="2">
        <v>1</v>
      </c>
      <c r="J1535" s="2">
        <v>2</v>
      </c>
      <c r="K1535" s="2">
        <v>191000</v>
      </c>
      <c r="L1535" s="2" t="s">
        <v>13</v>
      </c>
      <c r="M1535" s="2" t="s">
        <v>37</v>
      </c>
      <c r="N1535" s="16">
        <f t="shared" si="0"/>
        <v>74.75538160469668</v>
      </c>
      <c r="O1535" s="16">
        <f t="shared" si="1"/>
        <v>8</v>
      </c>
      <c r="P1535" s="17">
        <f t="shared" si="2"/>
        <v>23875</v>
      </c>
      <c r="Q1535" s="18">
        <f t="shared" si="3"/>
        <v>0.25</v>
      </c>
      <c r="R1535" s="16" t="str">
        <f t="shared" si="4"/>
        <v>CrawforTA</v>
      </c>
      <c r="S1535" s="19">
        <f t="shared" si="5"/>
        <v>8037</v>
      </c>
      <c r="T1535" s="20">
        <f t="shared" ca="1" si="6"/>
        <v>36430</v>
      </c>
      <c r="U1535" s="16">
        <f t="shared" ref="U1535:W1535" si="1530">D1535-U$5</f>
        <v>50</v>
      </c>
      <c r="V1535" s="16">
        <f t="shared" si="1530"/>
        <v>44</v>
      </c>
      <c r="W1535" s="16">
        <f t="shared" si="1530"/>
        <v>2221</v>
      </c>
    </row>
    <row r="1536" spans="1:23" ht="15.75" customHeight="1" x14ac:dyDescent="0.2">
      <c r="A1536" s="2">
        <v>15576</v>
      </c>
      <c r="B1536" s="2">
        <v>6</v>
      </c>
      <c r="C1536" s="2">
        <v>7</v>
      </c>
      <c r="D1536" s="2">
        <v>1915</v>
      </c>
      <c r="E1536" s="2">
        <v>1976</v>
      </c>
      <c r="F1536" s="2">
        <v>1680</v>
      </c>
      <c r="G1536" s="2">
        <v>2</v>
      </c>
      <c r="H1536" s="2">
        <v>4</v>
      </c>
      <c r="I1536" s="2">
        <v>0</v>
      </c>
      <c r="J1536" s="2">
        <v>1</v>
      </c>
      <c r="K1536" s="2">
        <v>177000</v>
      </c>
      <c r="L1536" s="2" t="s">
        <v>13</v>
      </c>
      <c r="M1536" s="2" t="s">
        <v>37</v>
      </c>
      <c r="N1536" s="16">
        <f t="shared" si="0"/>
        <v>105.35714285714286</v>
      </c>
      <c r="O1536" s="16">
        <f t="shared" si="1"/>
        <v>7</v>
      </c>
      <c r="P1536" s="17">
        <f t="shared" si="2"/>
        <v>25285.714285714286</v>
      </c>
      <c r="Q1536" s="18">
        <f t="shared" si="3"/>
        <v>0.2857142857142857</v>
      </c>
      <c r="R1536" s="16" t="str">
        <f t="shared" si="4"/>
        <v>CrawforTA</v>
      </c>
      <c r="S1536" s="19">
        <f t="shared" si="5"/>
        <v>5480</v>
      </c>
      <c r="T1536" s="20">
        <f t="shared" ca="1" si="6"/>
        <v>38987</v>
      </c>
      <c r="U1536" s="16">
        <f t="shared" ref="U1536:W1536" si="1531">D1536-U$5</f>
        <v>43</v>
      </c>
      <c r="V1536" s="16">
        <f t="shared" si="1531"/>
        <v>26</v>
      </c>
      <c r="W1536" s="16">
        <f t="shared" si="1531"/>
        <v>1346</v>
      </c>
    </row>
    <row r="1537" spans="1:23" ht="15.75" customHeight="1" x14ac:dyDescent="0.2">
      <c r="A1537" s="2">
        <v>15564</v>
      </c>
      <c r="B1537" s="2">
        <v>6</v>
      </c>
      <c r="C1537" s="2">
        <v>6</v>
      </c>
      <c r="D1537" s="2">
        <v>1914</v>
      </c>
      <c r="E1537" s="2">
        <v>1995</v>
      </c>
      <c r="F1537" s="2">
        <v>1264</v>
      </c>
      <c r="G1537" s="2">
        <v>1</v>
      </c>
      <c r="H1537" s="2">
        <v>3</v>
      </c>
      <c r="I1537" s="2">
        <v>0</v>
      </c>
      <c r="J1537" s="2">
        <v>2</v>
      </c>
      <c r="K1537" s="2">
        <v>147500</v>
      </c>
      <c r="L1537" s="2" t="s">
        <v>13</v>
      </c>
      <c r="M1537" s="2" t="s">
        <v>37</v>
      </c>
      <c r="N1537" s="16">
        <f t="shared" si="0"/>
        <v>116.69303797468355</v>
      </c>
      <c r="O1537" s="16">
        <f t="shared" si="1"/>
        <v>6</v>
      </c>
      <c r="P1537" s="17">
        <f t="shared" si="2"/>
        <v>24583.333333333332</v>
      </c>
      <c r="Q1537" s="18">
        <f t="shared" si="3"/>
        <v>0.16666666666666666</v>
      </c>
      <c r="R1537" s="16" t="str">
        <f t="shared" si="4"/>
        <v>CrawforTA</v>
      </c>
      <c r="S1537" s="19">
        <f t="shared" si="5"/>
        <v>5115</v>
      </c>
      <c r="T1537" s="20">
        <f t="shared" ca="1" si="6"/>
        <v>39352</v>
      </c>
      <c r="U1537" s="16">
        <f t="shared" ref="U1537:W1537" si="1532">D1537-U$5</f>
        <v>42</v>
      </c>
      <c r="V1537" s="16">
        <f t="shared" si="1532"/>
        <v>45</v>
      </c>
      <c r="W1537" s="16">
        <f t="shared" si="1532"/>
        <v>930</v>
      </c>
    </row>
    <row r="1538" spans="1:23" ht="15.75" customHeight="1" x14ac:dyDescent="0.2">
      <c r="A1538" s="2">
        <v>6292</v>
      </c>
      <c r="B1538" s="2">
        <v>6</v>
      </c>
      <c r="C1538" s="2">
        <v>5</v>
      </c>
      <c r="D1538" s="2">
        <v>1930</v>
      </c>
      <c r="E1538" s="2">
        <v>1950</v>
      </c>
      <c r="F1538" s="2">
        <v>790</v>
      </c>
      <c r="G1538" s="2">
        <v>1</v>
      </c>
      <c r="H1538" s="2">
        <v>2</v>
      </c>
      <c r="I1538" s="2">
        <v>0</v>
      </c>
      <c r="J1538" s="2">
        <v>1</v>
      </c>
      <c r="K1538" s="2">
        <v>91000</v>
      </c>
      <c r="L1538" s="2" t="s">
        <v>13</v>
      </c>
      <c r="M1538" s="2" t="s">
        <v>34</v>
      </c>
      <c r="N1538" s="16">
        <f t="shared" si="0"/>
        <v>115.18987341772151</v>
      </c>
      <c r="O1538" s="16">
        <f t="shared" si="1"/>
        <v>4</v>
      </c>
      <c r="P1538" s="17">
        <f t="shared" si="2"/>
        <v>22750</v>
      </c>
      <c r="Q1538" s="18">
        <f t="shared" si="3"/>
        <v>0.25</v>
      </c>
      <c r="R1538" s="16" t="str">
        <f t="shared" si="4"/>
        <v>SWISUTA</v>
      </c>
      <c r="S1538" s="19">
        <f t="shared" si="5"/>
        <v>10959</v>
      </c>
      <c r="T1538" s="20">
        <f t="shared" ca="1" si="6"/>
        <v>33508</v>
      </c>
      <c r="U1538" s="16">
        <f t="shared" ref="U1538:W1538" si="1533">D1538-U$5</f>
        <v>58</v>
      </c>
      <c r="V1538" s="16">
        <f t="shared" si="1533"/>
        <v>0</v>
      </c>
      <c r="W1538" s="16">
        <f t="shared" si="1533"/>
        <v>456</v>
      </c>
    </row>
    <row r="1539" spans="1:23" ht="15.75" customHeight="1" x14ac:dyDescent="0.2">
      <c r="A1539" s="2">
        <v>7609</v>
      </c>
      <c r="B1539" s="2">
        <v>8</v>
      </c>
      <c r="C1539" s="2">
        <v>9</v>
      </c>
      <c r="D1539" s="2">
        <v>1925</v>
      </c>
      <c r="E1539" s="2">
        <v>1997</v>
      </c>
      <c r="F1539" s="2">
        <v>1512</v>
      </c>
      <c r="G1539" s="2">
        <v>2</v>
      </c>
      <c r="H1539" s="2">
        <v>3</v>
      </c>
      <c r="I1539" s="2">
        <v>1</v>
      </c>
      <c r="J1539" s="2">
        <v>1</v>
      </c>
      <c r="K1539" s="2">
        <v>231000</v>
      </c>
      <c r="L1539" s="2" t="s">
        <v>17</v>
      </c>
      <c r="M1539" s="2" t="s">
        <v>37</v>
      </c>
      <c r="N1539" s="16">
        <f t="shared" si="0"/>
        <v>152.77777777777777</v>
      </c>
      <c r="O1539" s="16">
        <f t="shared" si="1"/>
        <v>7</v>
      </c>
      <c r="P1539" s="17">
        <f t="shared" si="2"/>
        <v>33000</v>
      </c>
      <c r="Q1539" s="18">
        <f t="shared" si="3"/>
        <v>0.2857142857142857</v>
      </c>
      <c r="R1539" s="16" t="str">
        <f t="shared" si="4"/>
        <v>CrawforGd</v>
      </c>
      <c r="S1539" s="19">
        <f t="shared" si="5"/>
        <v>9133</v>
      </c>
      <c r="T1539" s="20">
        <f t="shared" ca="1" si="6"/>
        <v>35334</v>
      </c>
      <c r="U1539" s="16">
        <f t="shared" ref="U1539:W1539" si="1534">D1539-U$5</f>
        <v>53</v>
      </c>
      <c r="V1539" s="16">
        <f t="shared" si="1534"/>
        <v>47</v>
      </c>
      <c r="W1539" s="16">
        <f t="shared" si="1534"/>
        <v>1178</v>
      </c>
    </row>
    <row r="1540" spans="1:23" ht="15.75" customHeight="1" x14ac:dyDescent="0.2">
      <c r="A1540" s="2">
        <v>10480</v>
      </c>
      <c r="B1540" s="2">
        <v>6</v>
      </c>
      <c r="C1540" s="2">
        <v>5</v>
      </c>
      <c r="D1540" s="2">
        <v>1936</v>
      </c>
      <c r="E1540" s="2">
        <v>1950</v>
      </c>
      <c r="F1540" s="2">
        <v>1639</v>
      </c>
      <c r="G1540" s="2">
        <v>1</v>
      </c>
      <c r="H1540" s="2">
        <v>3</v>
      </c>
      <c r="I1540" s="2">
        <v>0</v>
      </c>
      <c r="J1540" s="2">
        <v>1</v>
      </c>
      <c r="K1540" s="2">
        <v>115000</v>
      </c>
      <c r="L1540" s="2" t="s">
        <v>13</v>
      </c>
      <c r="M1540" s="2" t="s">
        <v>34</v>
      </c>
      <c r="N1540" s="16">
        <f t="shared" si="0"/>
        <v>70.1647345942648</v>
      </c>
      <c r="O1540" s="16">
        <f t="shared" si="1"/>
        <v>5</v>
      </c>
      <c r="P1540" s="17">
        <f t="shared" si="2"/>
        <v>23000</v>
      </c>
      <c r="Q1540" s="18">
        <f t="shared" si="3"/>
        <v>0.2</v>
      </c>
      <c r="R1540" s="16" t="str">
        <f t="shared" si="4"/>
        <v>SWISUTA</v>
      </c>
      <c r="S1540" s="19">
        <f t="shared" si="5"/>
        <v>13150</v>
      </c>
      <c r="T1540" s="20">
        <f t="shared" ca="1" si="6"/>
        <v>31317</v>
      </c>
      <c r="U1540" s="16">
        <f t="shared" ref="U1540:W1540" si="1535">D1540-U$5</f>
        <v>64</v>
      </c>
      <c r="V1540" s="16">
        <f t="shared" si="1535"/>
        <v>0</v>
      </c>
      <c r="W1540" s="16">
        <f t="shared" si="1535"/>
        <v>1305</v>
      </c>
    </row>
    <row r="1541" spans="1:23" ht="15.75" customHeight="1" x14ac:dyDescent="0.2">
      <c r="A1541" s="2">
        <v>9650</v>
      </c>
      <c r="B1541" s="2">
        <v>6</v>
      </c>
      <c r="C1541" s="2">
        <v>3</v>
      </c>
      <c r="D1541" s="2">
        <v>1923</v>
      </c>
      <c r="E1541" s="2">
        <v>1950</v>
      </c>
      <c r="F1541" s="2">
        <v>1603</v>
      </c>
      <c r="G1541" s="2">
        <v>1</v>
      </c>
      <c r="H1541" s="2">
        <v>4</v>
      </c>
      <c r="I1541" s="2">
        <v>1</v>
      </c>
      <c r="J1541" s="2">
        <v>2</v>
      </c>
      <c r="K1541" s="2">
        <v>138000</v>
      </c>
      <c r="L1541" s="2" t="s">
        <v>13</v>
      </c>
      <c r="M1541" s="2" t="s">
        <v>37</v>
      </c>
      <c r="N1541" s="16">
        <f t="shared" si="0"/>
        <v>86.088583905177785</v>
      </c>
      <c r="O1541" s="16">
        <f t="shared" si="1"/>
        <v>8</v>
      </c>
      <c r="P1541" s="17">
        <f t="shared" si="2"/>
        <v>17250</v>
      </c>
      <c r="Q1541" s="18">
        <f t="shared" si="3"/>
        <v>0.125</v>
      </c>
      <c r="R1541" s="16" t="str">
        <f t="shared" si="4"/>
        <v>CrawforTA</v>
      </c>
      <c r="S1541" s="19">
        <f t="shared" si="5"/>
        <v>8402</v>
      </c>
      <c r="T1541" s="20">
        <f t="shared" ca="1" si="6"/>
        <v>36065</v>
      </c>
      <c r="U1541" s="16">
        <f t="shared" ref="U1541:W1541" si="1536">D1541-U$5</f>
        <v>51</v>
      </c>
      <c r="V1541" s="16">
        <f t="shared" si="1536"/>
        <v>0</v>
      </c>
      <c r="W1541" s="16">
        <f t="shared" si="1536"/>
        <v>1269</v>
      </c>
    </row>
    <row r="1542" spans="1:23" ht="15.75" customHeight="1" x14ac:dyDescent="0.2">
      <c r="A1542" s="2">
        <v>7200</v>
      </c>
      <c r="B1542" s="2">
        <v>7</v>
      </c>
      <c r="C1542" s="2">
        <v>6</v>
      </c>
      <c r="D1542" s="2">
        <v>1931</v>
      </c>
      <c r="E1542" s="2">
        <v>2000</v>
      </c>
      <c r="F1542" s="2">
        <v>1502</v>
      </c>
      <c r="G1542" s="2">
        <v>1</v>
      </c>
      <c r="H1542" s="2">
        <v>3</v>
      </c>
      <c r="I1542" s="2">
        <v>1</v>
      </c>
      <c r="J1542" s="2">
        <v>1</v>
      </c>
      <c r="K1542" s="2">
        <v>149000</v>
      </c>
      <c r="L1542" s="2" t="s">
        <v>26</v>
      </c>
      <c r="M1542" s="2" t="s">
        <v>37</v>
      </c>
      <c r="N1542" s="16">
        <f t="shared" si="0"/>
        <v>99.201065246338217</v>
      </c>
      <c r="O1542" s="16">
        <f t="shared" si="1"/>
        <v>6</v>
      </c>
      <c r="P1542" s="17">
        <f t="shared" si="2"/>
        <v>24833.333333333332</v>
      </c>
      <c r="Q1542" s="18">
        <f t="shared" si="3"/>
        <v>0.16666666666666666</v>
      </c>
      <c r="R1542" s="16" t="str">
        <f t="shared" si="4"/>
        <v>CrawforFa</v>
      </c>
      <c r="S1542" s="19">
        <f t="shared" si="5"/>
        <v>11324</v>
      </c>
      <c r="T1542" s="20">
        <f t="shared" ca="1" si="6"/>
        <v>33143</v>
      </c>
      <c r="U1542" s="16">
        <f t="shared" ref="U1542:W1542" si="1537">D1542-U$5</f>
        <v>59</v>
      </c>
      <c r="V1542" s="16">
        <f t="shared" si="1537"/>
        <v>50</v>
      </c>
      <c r="W1542" s="16">
        <f t="shared" si="1537"/>
        <v>1168</v>
      </c>
    </row>
    <row r="1543" spans="1:23" ht="15.75" customHeight="1" x14ac:dyDescent="0.2">
      <c r="A1543" s="2">
        <v>11988</v>
      </c>
      <c r="B1543" s="2">
        <v>6</v>
      </c>
      <c r="C1543" s="2">
        <v>7</v>
      </c>
      <c r="D1543" s="2">
        <v>1934</v>
      </c>
      <c r="E1543" s="2">
        <v>1995</v>
      </c>
      <c r="F1543" s="2">
        <v>1660</v>
      </c>
      <c r="G1543" s="2">
        <v>1</v>
      </c>
      <c r="H1543" s="2">
        <v>3</v>
      </c>
      <c r="I1543" s="2">
        <v>1</v>
      </c>
      <c r="J1543" s="2">
        <v>1</v>
      </c>
      <c r="K1543" s="2">
        <v>188700</v>
      </c>
      <c r="L1543" s="2" t="s">
        <v>13</v>
      </c>
      <c r="M1543" s="2" t="s">
        <v>37</v>
      </c>
      <c r="N1543" s="16">
        <f t="shared" si="0"/>
        <v>113.67469879518072</v>
      </c>
      <c r="O1543" s="16">
        <f t="shared" si="1"/>
        <v>6</v>
      </c>
      <c r="P1543" s="17">
        <f t="shared" si="2"/>
        <v>31450</v>
      </c>
      <c r="Q1543" s="18">
        <f t="shared" si="3"/>
        <v>0.16666666666666666</v>
      </c>
      <c r="R1543" s="16" t="str">
        <f t="shared" si="4"/>
        <v>CrawforTA</v>
      </c>
      <c r="S1543" s="19">
        <f t="shared" si="5"/>
        <v>12420</v>
      </c>
      <c r="T1543" s="20">
        <f t="shared" ca="1" si="6"/>
        <v>32047</v>
      </c>
      <c r="U1543" s="16">
        <f t="shared" ref="U1543:W1543" si="1538">D1543-U$5</f>
        <v>62</v>
      </c>
      <c r="V1543" s="16">
        <f t="shared" si="1538"/>
        <v>45</v>
      </c>
      <c r="W1543" s="16">
        <f t="shared" si="1538"/>
        <v>1326</v>
      </c>
    </row>
    <row r="1544" spans="1:23" ht="15.75" customHeight="1" x14ac:dyDescent="0.2">
      <c r="A1544" s="2">
        <v>11700</v>
      </c>
      <c r="B1544" s="2">
        <v>5</v>
      </c>
      <c r="C1544" s="2">
        <v>6</v>
      </c>
      <c r="D1544" s="2">
        <v>1937</v>
      </c>
      <c r="E1544" s="2">
        <v>1995</v>
      </c>
      <c r="F1544" s="2">
        <v>1938</v>
      </c>
      <c r="G1544" s="2">
        <v>2</v>
      </c>
      <c r="H1544" s="2">
        <v>4</v>
      </c>
      <c r="I1544" s="2">
        <v>1</v>
      </c>
      <c r="J1544" s="2">
        <v>1</v>
      </c>
      <c r="K1544" s="2">
        <v>198000</v>
      </c>
      <c r="L1544" s="2" t="s">
        <v>13</v>
      </c>
      <c r="M1544" s="2" t="s">
        <v>37</v>
      </c>
      <c r="N1544" s="16">
        <f t="shared" si="0"/>
        <v>102.16718266253869</v>
      </c>
      <c r="O1544" s="16">
        <f t="shared" si="1"/>
        <v>8</v>
      </c>
      <c r="P1544" s="17">
        <f t="shared" si="2"/>
        <v>24750</v>
      </c>
      <c r="Q1544" s="18">
        <f t="shared" si="3"/>
        <v>0.25</v>
      </c>
      <c r="R1544" s="16" t="str">
        <f t="shared" si="4"/>
        <v>CrawforTA</v>
      </c>
      <c r="S1544" s="19">
        <f t="shared" si="5"/>
        <v>13516</v>
      </c>
      <c r="T1544" s="20">
        <f t="shared" ca="1" si="6"/>
        <v>30951</v>
      </c>
      <c r="U1544" s="16">
        <f t="shared" ref="U1544:W1544" si="1539">D1544-U$5</f>
        <v>65</v>
      </c>
      <c r="V1544" s="16">
        <f t="shared" si="1539"/>
        <v>45</v>
      </c>
      <c r="W1544" s="16">
        <f t="shared" si="1539"/>
        <v>1604</v>
      </c>
    </row>
    <row r="1545" spans="1:23" ht="15.75" customHeight="1" x14ac:dyDescent="0.2">
      <c r="A1545" s="2">
        <v>9260</v>
      </c>
      <c r="B1545" s="2">
        <v>5</v>
      </c>
      <c r="C1545" s="2">
        <v>4</v>
      </c>
      <c r="D1545" s="2">
        <v>1938</v>
      </c>
      <c r="E1545" s="2">
        <v>1950</v>
      </c>
      <c r="F1545" s="2">
        <v>1374</v>
      </c>
      <c r="G1545" s="2">
        <v>1</v>
      </c>
      <c r="H1545" s="2">
        <v>3</v>
      </c>
      <c r="I1545" s="2">
        <v>0</v>
      </c>
      <c r="J1545" s="2">
        <v>1</v>
      </c>
      <c r="K1545" s="2">
        <v>110000</v>
      </c>
      <c r="L1545" s="2" t="s">
        <v>13</v>
      </c>
      <c r="M1545" s="2" t="s">
        <v>37</v>
      </c>
      <c r="N1545" s="16">
        <f t="shared" si="0"/>
        <v>80.05822416302766</v>
      </c>
      <c r="O1545" s="16">
        <f t="shared" si="1"/>
        <v>5</v>
      </c>
      <c r="P1545" s="17">
        <f t="shared" si="2"/>
        <v>22000</v>
      </c>
      <c r="Q1545" s="18">
        <f t="shared" si="3"/>
        <v>0.2</v>
      </c>
      <c r="R1545" s="16" t="str">
        <f t="shared" si="4"/>
        <v>CrawforTA</v>
      </c>
      <c r="S1545" s="19">
        <f t="shared" si="5"/>
        <v>13881</v>
      </c>
      <c r="T1545" s="20">
        <f t="shared" ca="1" si="6"/>
        <v>30586</v>
      </c>
      <c r="U1545" s="16">
        <f t="shared" ref="U1545:W1545" si="1540">D1545-U$5</f>
        <v>66</v>
      </c>
      <c r="V1545" s="16">
        <f t="shared" si="1540"/>
        <v>0</v>
      </c>
      <c r="W1545" s="16">
        <f t="shared" si="1540"/>
        <v>1040</v>
      </c>
    </row>
    <row r="1546" spans="1:23" ht="15.75" customHeight="1" x14ac:dyDescent="0.2">
      <c r="A1546" s="2">
        <v>7801</v>
      </c>
      <c r="B1546" s="2">
        <v>6</v>
      </c>
      <c r="C1546" s="2">
        <v>5</v>
      </c>
      <c r="D1546" s="2">
        <v>1951</v>
      </c>
      <c r="E1546" s="2">
        <v>1951</v>
      </c>
      <c r="F1546" s="2">
        <v>1091</v>
      </c>
      <c r="G1546" s="2">
        <v>1</v>
      </c>
      <c r="H1546" s="2">
        <v>2</v>
      </c>
      <c r="I1546" s="2">
        <v>1</v>
      </c>
      <c r="J1546" s="2">
        <v>1</v>
      </c>
      <c r="K1546" s="2">
        <v>104000</v>
      </c>
      <c r="L1546" s="2" t="s">
        <v>26</v>
      </c>
      <c r="M1546" s="2" t="s">
        <v>37</v>
      </c>
      <c r="N1546" s="16">
        <f t="shared" si="0"/>
        <v>95.325389550870767</v>
      </c>
      <c r="O1546" s="16">
        <f t="shared" si="1"/>
        <v>5</v>
      </c>
      <c r="P1546" s="17">
        <f t="shared" si="2"/>
        <v>20800</v>
      </c>
      <c r="Q1546" s="18">
        <f t="shared" si="3"/>
        <v>0.2</v>
      </c>
      <c r="R1546" s="16" t="str">
        <f t="shared" si="4"/>
        <v>CrawforFa</v>
      </c>
      <c r="S1546" s="19">
        <f t="shared" si="5"/>
        <v>18629</v>
      </c>
      <c r="T1546" s="20">
        <f t="shared" ca="1" si="6"/>
        <v>25838</v>
      </c>
      <c r="U1546" s="16">
        <f t="shared" ref="U1546:W1546" si="1541">D1546-U$5</f>
        <v>79</v>
      </c>
      <c r="V1546" s="16">
        <f t="shared" si="1541"/>
        <v>1</v>
      </c>
      <c r="W1546" s="16">
        <f t="shared" si="1541"/>
        <v>757</v>
      </c>
    </row>
    <row r="1547" spans="1:23" ht="15.75" customHeight="1" x14ac:dyDescent="0.2">
      <c r="A1547" s="2">
        <v>9670</v>
      </c>
      <c r="B1547" s="2">
        <v>8</v>
      </c>
      <c r="C1547" s="2">
        <v>6</v>
      </c>
      <c r="D1547" s="2">
        <v>1935</v>
      </c>
      <c r="E1547" s="2">
        <v>1950</v>
      </c>
      <c r="F1547" s="2">
        <v>1873</v>
      </c>
      <c r="G1547" s="2">
        <v>1</v>
      </c>
      <c r="H1547" s="2">
        <v>4</v>
      </c>
      <c r="I1547" s="2">
        <v>2</v>
      </c>
      <c r="J1547" s="2">
        <v>2</v>
      </c>
      <c r="K1547" s="2">
        <v>257076</v>
      </c>
      <c r="L1547" s="2" t="s">
        <v>13</v>
      </c>
      <c r="M1547" s="2" t="s">
        <v>37</v>
      </c>
      <c r="N1547" s="16">
        <f t="shared" si="0"/>
        <v>137.25360384410038</v>
      </c>
      <c r="O1547" s="16">
        <f t="shared" si="1"/>
        <v>9</v>
      </c>
      <c r="P1547" s="17">
        <f t="shared" si="2"/>
        <v>28564</v>
      </c>
      <c r="Q1547" s="18">
        <f t="shared" si="3"/>
        <v>0.1111111111111111</v>
      </c>
      <c r="R1547" s="16" t="str">
        <f t="shared" si="4"/>
        <v>CrawforTA</v>
      </c>
      <c r="S1547" s="19">
        <f t="shared" si="5"/>
        <v>12785</v>
      </c>
      <c r="T1547" s="20">
        <f t="shared" ca="1" si="6"/>
        <v>31682</v>
      </c>
      <c r="U1547" s="16">
        <f t="shared" ref="U1547:W1547" si="1542">D1547-U$5</f>
        <v>63</v>
      </c>
      <c r="V1547" s="16">
        <f t="shared" si="1542"/>
        <v>0</v>
      </c>
      <c r="W1547" s="16">
        <f t="shared" si="1542"/>
        <v>1539</v>
      </c>
    </row>
    <row r="1548" spans="1:23" ht="15.75" customHeight="1" x14ac:dyDescent="0.2">
      <c r="A1548" s="2">
        <v>14100</v>
      </c>
      <c r="B1548" s="2">
        <v>8</v>
      </c>
      <c r="C1548" s="2">
        <v>9</v>
      </c>
      <c r="D1548" s="2">
        <v>1935</v>
      </c>
      <c r="E1548" s="2">
        <v>1997</v>
      </c>
      <c r="F1548" s="2">
        <v>3447</v>
      </c>
      <c r="G1548" s="2">
        <v>3</v>
      </c>
      <c r="H1548" s="2">
        <v>4</v>
      </c>
      <c r="I1548" s="2">
        <v>2</v>
      </c>
      <c r="J1548" s="2">
        <v>3</v>
      </c>
      <c r="K1548" s="2">
        <v>381000</v>
      </c>
      <c r="L1548" s="2" t="s">
        <v>17</v>
      </c>
      <c r="M1548" s="2" t="s">
        <v>37</v>
      </c>
      <c r="N1548" s="16">
        <f t="shared" si="0"/>
        <v>110.53089643167972</v>
      </c>
      <c r="O1548" s="16">
        <f t="shared" si="1"/>
        <v>12</v>
      </c>
      <c r="P1548" s="17">
        <f t="shared" si="2"/>
        <v>31750</v>
      </c>
      <c r="Q1548" s="18">
        <f t="shared" si="3"/>
        <v>0.25</v>
      </c>
      <c r="R1548" s="16" t="str">
        <f t="shared" si="4"/>
        <v>CrawforGd</v>
      </c>
      <c r="S1548" s="19">
        <f t="shared" si="5"/>
        <v>12785</v>
      </c>
      <c r="T1548" s="20">
        <f t="shared" ca="1" si="6"/>
        <v>31682</v>
      </c>
      <c r="U1548" s="16">
        <f t="shared" ref="U1548:W1548" si="1543">D1548-U$5</f>
        <v>63</v>
      </c>
      <c r="V1548" s="16">
        <f t="shared" si="1543"/>
        <v>47</v>
      </c>
      <c r="W1548" s="16">
        <f t="shared" si="1543"/>
        <v>3113</v>
      </c>
    </row>
    <row r="1549" spans="1:23" ht="15.75" customHeight="1" x14ac:dyDescent="0.2">
      <c r="A1549" s="2">
        <v>15660</v>
      </c>
      <c r="B1549" s="2">
        <v>7</v>
      </c>
      <c r="C1549" s="2">
        <v>9</v>
      </c>
      <c r="D1549" s="2">
        <v>1939</v>
      </c>
      <c r="E1549" s="2">
        <v>2006</v>
      </c>
      <c r="F1549" s="2">
        <v>1954</v>
      </c>
      <c r="G1549" s="2">
        <v>1</v>
      </c>
      <c r="H1549" s="2">
        <v>3</v>
      </c>
      <c r="I1549" s="2">
        <v>2</v>
      </c>
      <c r="J1549" s="2">
        <v>2</v>
      </c>
      <c r="K1549" s="2">
        <v>311500</v>
      </c>
      <c r="L1549" s="2" t="s">
        <v>17</v>
      </c>
      <c r="M1549" s="2" t="s">
        <v>37</v>
      </c>
      <c r="N1549" s="16">
        <f t="shared" si="0"/>
        <v>159.41658137154556</v>
      </c>
      <c r="O1549" s="16">
        <f t="shared" si="1"/>
        <v>8</v>
      </c>
      <c r="P1549" s="17">
        <f t="shared" si="2"/>
        <v>38937.5</v>
      </c>
      <c r="Q1549" s="18">
        <f t="shared" si="3"/>
        <v>0.125</v>
      </c>
      <c r="R1549" s="16" t="str">
        <f t="shared" si="4"/>
        <v>CrawforGd</v>
      </c>
      <c r="S1549" s="19">
        <f t="shared" si="5"/>
        <v>14246</v>
      </c>
      <c r="T1549" s="20">
        <f t="shared" ca="1" si="6"/>
        <v>30221</v>
      </c>
      <c r="U1549" s="16">
        <f t="shared" ref="U1549:W1549" si="1544">D1549-U$5</f>
        <v>67</v>
      </c>
      <c r="V1549" s="16">
        <f t="shared" si="1544"/>
        <v>56</v>
      </c>
      <c r="W1549" s="16">
        <f t="shared" si="1544"/>
        <v>1620</v>
      </c>
    </row>
    <row r="1550" spans="1:23" ht="15.75" customHeight="1" x14ac:dyDescent="0.2">
      <c r="A1550" s="2">
        <v>12392</v>
      </c>
      <c r="B1550" s="2">
        <v>7</v>
      </c>
      <c r="C1550" s="2">
        <v>9</v>
      </c>
      <c r="D1550" s="2">
        <v>1950</v>
      </c>
      <c r="E1550" s="2">
        <v>2000</v>
      </c>
      <c r="F1550" s="2">
        <v>2161</v>
      </c>
      <c r="G1550" s="2">
        <v>2</v>
      </c>
      <c r="H1550" s="2">
        <v>3</v>
      </c>
      <c r="I1550" s="2">
        <v>2</v>
      </c>
      <c r="J1550" s="2">
        <v>2</v>
      </c>
      <c r="K1550" s="2">
        <v>263400</v>
      </c>
      <c r="L1550" s="2" t="s">
        <v>17</v>
      </c>
      <c r="M1550" s="2" t="s">
        <v>37</v>
      </c>
      <c r="N1550" s="16">
        <f t="shared" si="0"/>
        <v>121.88801480795928</v>
      </c>
      <c r="O1550" s="16">
        <f t="shared" si="1"/>
        <v>9</v>
      </c>
      <c r="P1550" s="17">
        <f t="shared" si="2"/>
        <v>29266.666666666668</v>
      </c>
      <c r="Q1550" s="18">
        <f t="shared" si="3"/>
        <v>0.22222222222222221</v>
      </c>
      <c r="R1550" s="16" t="str">
        <f t="shared" si="4"/>
        <v>CrawforGd</v>
      </c>
      <c r="S1550" s="19">
        <f t="shared" si="5"/>
        <v>18264</v>
      </c>
      <c r="T1550" s="20">
        <f t="shared" ca="1" si="6"/>
        <v>26203</v>
      </c>
      <c r="U1550" s="16">
        <f t="shared" ref="U1550:W1550" si="1545">D1550-U$5</f>
        <v>78</v>
      </c>
      <c r="V1550" s="16">
        <f t="shared" si="1545"/>
        <v>50</v>
      </c>
      <c r="W1550" s="16">
        <f t="shared" si="1545"/>
        <v>1827</v>
      </c>
    </row>
    <row r="1551" spans="1:23" ht="15.75" customHeight="1" x14ac:dyDescent="0.2">
      <c r="A1551" s="2">
        <v>26073</v>
      </c>
      <c r="B1551" s="2">
        <v>5</v>
      </c>
      <c r="C1551" s="2">
        <v>5</v>
      </c>
      <c r="D1551" s="2">
        <v>1956</v>
      </c>
      <c r="E1551" s="2">
        <v>1956</v>
      </c>
      <c r="F1551" s="2">
        <v>1898</v>
      </c>
      <c r="G1551" s="2">
        <v>2</v>
      </c>
      <c r="H1551" s="2">
        <v>3</v>
      </c>
      <c r="I1551" s="2">
        <v>2</v>
      </c>
      <c r="J1551" s="2">
        <v>2</v>
      </c>
      <c r="K1551" s="2">
        <v>236500</v>
      </c>
      <c r="L1551" s="2" t="s">
        <v>13</v>
      </c>
      <c r="M1551" s="2" t="s">
        <v>37</v>
      </c>
      <c r="N1551" s="16">
        <f t="shared" si="0"/>
        <v>124.60484720758693</v>
      </c>
      <c r="O1551" s="16">
        <f t="shared" si="1"/>
        <v>9</v>
      </c>
      <c r="P1551" s="17">
        <f t="shared" si="2"/>
        <v>26277.777777777777</v>
      </c>
      <c r="Q1551" s="18">
        <f t="shared" si="3"/>
        <v>0.22222222222222221</v>
      </c>
      <c r="R1551" s="16" t="str">
        <f t="shared" si="4"/>
        <v>CrawforTA</v>
      </c>
      <c r="S1551" s="19">
        <f t="shared" si="5"/>
        <v>20455</v>
      </c>
      <c r="T1551" s="20">
        <f t="shared" ca="1" si="6"/>
        <v>24012</v>
      </c>
      <c r="U1551" s="16">
        <f t="shared" ref="U1551:W1551" si="1546">D1551-U$5</f>
        <v>84</v>
      </c>
      <c r="V1551" s="16">
        <f t="shared" si="1546"/>
        <v>6</v>
      </c>
      <c r="W1551" s="16">
        <f t="shared" si="1546"/>
        <v>1564</v>
      </c>
    </row>
    <row r="1552" spans="1:23" ht="15.75" customHeight="1" x14ac:dyDescent="0.2">
      <c r="A1552" s="2">
        <v>14778</v>
      </c>
      <c r="B1552" s="2">
        <v>6</v>
      </c>
      <c r="C1552" s="2">
        <v>7</v>
      </c>
      <c r="D1552" s="2">
        <v>1954</v>
      </c>
      <c r="E1552" s="2">
        <v>2006</v>
      </c>
      <c r="F1552" s="2">
        <v>1640</v>
      </c>
      <c r="G1552" s="2">
        <v>1</v>
      </c>
      <c r="H1552" s="2">
        <v>3</v>
      </c>
      <c r="I1552" s="2">
        <v>1</v>
      </c>
      <c r="J1552" s="2">
        <v>2</v>
      </c>
      <c r="K1552" s="2">
        <v>224000</v>
      </c>
      <c r="L1552" s="2" t="s">
        <v>13</v>
      </c>
      <c r="M1552" s="2" t="s">
        <v>37</v>
      </c>
      <c r="N1552" s="16">
        <f t="shared" si="0"/>
        <v>136.58536585365854</v>
      </c>
      <c r="O1552" s="16">
        <f t="shared" si="1"/>
        <v>7</v>
      </c>
      <c r="P1552" s="17">
        <f t="shared" si="2"/>
        <v>32000</v>
      </c>
      <c r="Q1552" s="18">
        <f t="shared" si="3"/>
        <v>0.14285714285714285</v>
      </c>
      <c r="R1552" s="16" t="str">
        <f t="shared" si="4"/>
        <v>CrawforTA</v>
      </c>
      <c r="S1552" s="19">
        <f t="shared" si="5"/>
        <v>19725</v>
      </c>
      <c r="T1552" s="20">
        <f t="shared" ca="1" si="6"/>
        <v>24742</v>
      </c>
      <c r="U1552" s="16">
        <f t="shared" ref="U1552:W1552" si="1547">D1552-U$5</f>
        <v>82</v>
      </c>
      <c r="V1552" s="16">
        <f t="shared" si="1547"/>
        <v>56</v>
      </c>
      <c r="W1552" s="16">
        <f t="shared" si="1547"/>
        <v>1306</v>
      </c>
    </row>
    <row r="1553" spans="1:23" ht="15.75" customHeight="1" x14ac:dyDescent="0.2">
      <c r="A1553" s="2">
        <v>1879</v>
      </c>
      <c r="B1553" s="2">
        <v>6</v>
      </c>
      <c r="C1553" s="2">
        <v>6</v>
      </c>
      <c r="D1553" s="2">
        <v>1980</v>
      </c>
      <c r="E1553" s="2">
        <v>1980</v>
      </c>
      <c r="F1553" s="2">
        <v>1032</v>
      </c>
      <c r="G1553" s="2">
        <v>1</v>
      </c>
      <c r="H1553" s="2">
        <v>2</v>
      </c>
      <c r="I1553" s="2">
        <v>1</v>
      </c>
      <c r="J1553" s="2">
        <v>2</v>
      </c>
      <c r="K1553" s="2">
        <v>116500</v>
      </c>
      <c r="L1553" s="2" t="s">
        <v>13</v>
      </c>
      <c r="M1553" s="2" t="s">
        <v>38</v>
      </c>
      <c r="N1553" s="16">
        <f t="shared" si="0"/>
        <v>112.8875968992248</v>
      </c>
      <c r="O1553" s="16">
        <f t="shared" si="1"/>
        <v>6</v>
      </c>
      <c r="P1553" s="17">
        <f t="shared" si="2"/>
        <v>19416.666666666668</v>
      </c>
      <c r="Q1553" s="18">
        <f t="shared" si="3"/>
        <v>0.16666666666666666</v>
      </c>
      <c r="R1553" s="16" t="str">
        <f t="shared" si="4"/>
        <v>BluesteTA</v>
      </c>
      <c r="S1553" s="19">
        <f t="shared" si="5"/>
        <v>29221</v>
      </c>
      <c r="T1553" s="20">
        <f t="shared" ca="1" si="6"/>
        <v>15246</v>
      </c>
      <c r="U1553" s="16">
        <f t="shared" ref="U1553:W1553" si="1548">D1553-U$5</f>
        <v>108</v>
      </c>
      <c r="V1553" s="16">
        <f t="shared" si="1548"/>
        <v>30</v>
      </c>
      <c r="W1553" s="16">
        <f t="shared" si="1548"/>
        <v>698</v>
      </c>
    </row>
    <row r="1554" spans="1:23" ht="15.75" customHeight="1" x14ac:dyDescent="0.2">
      <c r="A1554" s="2">
        <v>1950</v>
      </c>
      <c r="B1554" s="2">
        <v>6</v>
      </c>
      <c r="C1554" s="2">
        <v>6</v>
      </c>
      <c r="D1554" s="2">
        <v>1980</v>
      </c>
      <c r="E1554" s="2">
        <v>1980</v>
      </c>
      <c r="F1554" s="2">
        <v>1556</v>
      </c>
      <c r="G1554" s="2">
        <v>2</v>
      </c>
      <c r="H1554" s="2">
        <v>3</v>
      </c>
      <c r="I1554" s="2">
        <v>1</v>
      </c>
      <c r="J1554" s="2">
        <v>2</v>
      </c>
      <c r="K1554" s="2">
        <v>151000</v>
      </c>
      <c r="L1554" s="2" t="s">
        <v>17</v>
      </c>
      <c r="M1554" s="2" t="s">
        <v>38</v>
      </c>
      <c r="N1554" s="16">
        <f t="shared" si="0"/>
        <v>97.043701799485859</v>
      </c>
      <c r="O1554" s="16">
        <f t="shared" si="1"/>
        <v>8</v>
      </c>
      <c r="P1554" s="17">
        <f t="shared" si="2"/>
        <v>18875</v>
      </c>
      <c r="Q1554" s="18">
        <f t="shared" si="3"/>
        <v>0.25</v>
      </c>
      <c r="R1554" s="16" t="str">
        <f t="shared" si="4"/>
        <v>BluesteGd</v>
      </c>
      <c r="S1554" s="19">
        <f t="shared" si="5"/>
        <v>29221</v>
      </c>
      <c r="T1554" s="20">
        <f t="shared" ca="1" si="6"/>
        <v>15246</v>
      </c>
      <c r="U1554" s="16">
        <f t="shared" ref="U1554:W1554" si="1549">D1554-U$5</f>
        <v>108</v>
      </c>
      <c r="V1554" s="16">
        <f t="shared" si="1549"/>
        <v>30</v>
      </c>
      <c r="W1554" s="16">
        <f t="shared" si="1549"/>
        <v>1222</v>
      </c>
    </row>
    <row r="1555" spans="1:23" ht="15.75" customHeight="1" x14ac:dyDescent="0.2">
      <c r="A1555" s="2">
        <v>7000</v>
      </c>
      <c r="B1555" s="2">
        <v>6</v>
      </c>
      <c r="C1555" s="2">
        <v>8</v>
      </c>
      <c r="D1555" s="2">
        <v>1926</v>
      </c>
      <c r="E1555" s="2">
        <v>1998</v>
      </c>
      <c r="F1555" s="2">
        <v>919</v>
      </c>
      <c r="G1555" s="2">
        <v>1</v>
      </c>
      <c r="H1555" s="2">
        <v>2</v>
      </c>
      <c r="I1555" s="2">
        <v>0</v>
      </c>
      <c r="J1555" s="2">
        <v>1</v>
      </c>
      <c r="K1555" s="2">
        <v>126000</v>
      </c>
      <c r="L1555" s="2" t="s">
        <v>17</v>
      </c>
      <c r="M1555" s="2" t="s">
        <v>32</v>
      </c>
      <c r="N1555" s="16">
        <f t="shared" si="0"/>
        <v>137.10554951033731</v>
      </c>
      <c r="O1555" s="16">
        <f t="shared" si="1"/>
        <v>4</v>
      </c>
      <c r="P1555" s="17">
        <f t="shared" si="2"/>
        <v>31500</v>
      </c>
      <c r="Q1555" s="18">
        <f t="shared" si="3"/>
        <v>0.25</v>
      </c>
      <c r="R1555" s="16" t="str">
        <f t="shared" si="4"/>
        <v>IDOTRRGd</v>
      </c>
      <c r="S1555" s="19">
        <f t="shared" si="5"/>
        <v>9498</v>
      </c>
      <c r="T1555" s="20">
        <f t="shared" ca="1" si="6"/>
        <v>34969</v>
      </c>
      <c r="U1555" s="16">
        <f t="shared" ref="U1555:W1555" si="1550">D1555-U$5</f>
        <v>54</v>
      </c>
      <c r="V1555" s="16">
        <f t="shared" si="1550"/>
        <v>48</v>
      </c>
      <c r="W1555" s="16">
        <f t="shared" si="1550"/>
        <v>585</v>
      </c>
    </row>
    <row r="1556" spans="1:23" ht="15.75" customHeight="1" x14ac:dyDescent="0.2">
      <c r="A1556" s="2">
        <v>6000</v>
      </c>
      <c r="B1556" s="2">
        <v>6</v>
      </c>
      <c r="C1556" s="2">
        <v>8</v>
      </c>
      <c r="D1556" s="2">
        <v>1940</v>
      </c>
      <c r="E1556" s="2">
        <v>2006</v>
      </c>
      <c r="F1556" s="2">
        <v>1090</v>
      </c>
      <c r="G1556" s="2">
        <v>1</v>
      </c>
      <c r="H1556" s="2">
        <v>3</v>
      </c>
      <c r="I1556" s="2">
        <v>0</v>
      </c>
      <c r="J1556" s="2">
        <v>1</v>
      </c>
      <c r="K1556" s="2">
        <v>120000</v>
      </c>
      <c r="L1556" s="2" t="s">
        <v>13</v>
      </c>
      <c r="M1556" s="2" t="s">
        <v>32</v>
      </c>
      <c r="N1556" s="16">
        <f t="shared" si="0"/>
        <v>110.09174311926606</v>
      </c>
      <c r="O1556" s="16">
        <f t="shared" si="1"/>
        <v>5</v>
      </c>
      <c r="P1556" s="17">
        <f t="shared" si="2"/>
        <v>24000</v>
      </c>
      <c r="Q1556" s="18">
        <f t="shared" si="3"/>
        <v>0.2</v>
      </c>
      <c r="R1556" s="16" t="str">
        <f t="shared" si="4"/>
        <v>IDOTRRTA</v>
      </c>
      <c r="S1556" s="19">
        <f t="shared" si="5"/>
        <v>14611</v>
      </c>
      <c r="T1556" s="20">
        <f t="shared" ca="1" si="6"/>
        <v>29856</v>
      </c>
      <c r="U1556" s="16">
        <f t="shared" ref="U1556:W1556" si="1551">D1556-U$5</f>
        <v>68</v>
      </c>
      <c r="V1556" s="16">
        <f t="shared" si="1551"/>
        <v>56</v>
      </c>
      <c r="W1556" s="16">
        <f t="shared" si="1551"/>
        <v>756</v>
      </c>
    </row>
    <row r="1557" spans="1:23" ht="15.75" customHeight="1" x14ac:dyDescent="0.2">
      <c r="A1557" s="2">
        <v>3636</v>
      </c>
      <c r="B1557" s="2">
        <v>4</v>
      </c>
      <c r="C1557" s="2">
        <v>4</v>
      </c>
      <c r="D1557" s="2">
        <v>1922</v>
      </c>
      <c r="E1557" s="2">
        <v>1950</v>
      </c>
      <c r="F1557" s="2">
        <v>796</v>
      </c>
      <c r="G1557" s="2">
        <v>1</v>
      </c>
      <c r="H1557" s="2">
        <v>2</v>
      </c>
      <c r="I1557" s="2">
        <v>0</v>
      </c>
      <c r="J1557" s="2">
        <v>0</v>
      </c>
      <c r="K1557" s="2">
        <v>55000</v>
      </c>
      <c r="L1557" s="2" t="s">
        <v>13</v>
      </c>
      <c r="M1557" s="2" t="s">
        <v>32</v>
      </c>
      <c r="N1557" s="16">
        <f t="shared" si="0"/>
        <v>69.095477386934675</v>
      </c>
      <c r="O1557" s="16">
        <f t="shared" si="1"/>
        <v>3</v>
      </c>
      <c r="P1557" s="17">
        <f t="shared" si="2"/>
        <v>18333.333333333332</v>
      </c>
      <c r="Q1557" s="18">
        <f t="shared" si="3"/>
        <v>0.33333333333333331</v>
      </c>
      <c r="R1557" s="16" t="str">
        <f t="shared" si="4"/>
        <v>IDOTRRTA</v>
      </c>
      <c r="S1557" s="19">
        <f t="shared" si="5"/>
        <v>8037</v>
      </c>
      <c r="T1557" s="20">
        <f t="shared" ca="1" si="6"/>
        <v>36430</v>
      </c>
      <c r="U1557" s="16">
        <f t="shared" ref="U1557:W1557" si="1552">D1557-U$5</f>
        <v>50</v>
      </c>
      <c r="V1557" s="16">
        <f t="shared" si="1552"/>
        <v>0</v>
      </c>
      <c r="W1557" s="16">
        <f t="shared" si="1552"/>
        <v>462</v>
      </c>
    </row>
    <row r="1558" spans="1:23" ht="15.75" customHeight="1" x14ac:dyDescent="0.2">
      <c r="A1558" s="2">
        <v>5890</v>
      </c>
      <c r="B1558" s="2">
        <v>6</v>
      </c>
      <c r="C1558" s="2">
        <v>8</v>
      </c>
      <c r="D1558" s="2">
        <v>1930</v>
      </c>
      <c r="E1558" s="2">
        <v>2007</v>
      </c>
      <c r="F1558" s="2">
        <v>816</v>
      </c>
      <c r="G1558" s="2">
        <v>1</v>
      </c>
      <c r="H1558" s="2">
        <v>2</v>
      </c>
      <c r="I1558" s="2">
        <v>0</v>
      </c>
      <c r="J1558" s="2">
        <v>1</v>
      </c>
      <c r="K1558" s="2">
        <v>120500</v>
      </c>
      <c r="L1558" s="2" t="s">
        <v>17</v>
      </c>
      <c r="M1558" s="2" t="s">
        <v>32</v>
      </c>
      <c r="N1558" s="16">
        <f t="shared" si="0"/>
        <v>147.67156862745097</v>
      </c>
      <c r="O1558" s="16">
        <f t="shared" si="1"/>
        <v>4</v>
      </c>
      <c r="P1558" s="17">
        <f t="shared" si="2"/>
        <v>30125</v>
      </c>
      <c r="Q1558" s="18">
        <f t="shared" si="3"/>
        <v>0.25</v>
      </c>
      <c r="R1558" s="16" t="str">
        <f t="shared" si="4"/>
        <v>IDOTRRGd</v>
      </c>
      <c r="S1558" s="19">
        <f t="shared" si="5"/>
        <v>10959</v>
      </c>
      <c r="T1558" s="20">
        <f t="shared" ca="1" si="6"/>
        <v>33508</v>
      </c>
      <c r="U1558" s="16">
        <f t="shared" ref="U1558:W1558" si="1553">D1558-U$5</f>
        <v>58</v>
      </c>
      <c r="V1558" s="16">
        <f t="shared" si="1553"/>
        <v>57</v>
      </c>
      <c r="W1558" s="16">
        <f t="shared" si="1553"/>
        <v>482</v>
      </c>
    </row>
    <row r="1559" spans="1:23" ht="15.75" customHeight="1" x14ac:dyDescent="0.2">
      <c r="A1559" s="2">
        <v>6900</v>
      </c>
      <c r="B1559" s="2">
        <v>5</v>
      </c>
      <c r="C1559" s="2">
        <v>6</v>
      </c>
      <c r="D1559" s="2">
        <v>1940</v>
      </c>
      <c r="E1559" s="2">
        <v>1955</v>
      </c>
      <c r="F1559" s="2">
        <v>778</v>
      </c>
      <c r="G1559" s="2">
        <v>1</v>
      </c>
      <c r="H1559" s="2">
        <v>2</v>
      </c>
      <c r="I1559" s="2">
        <v>1</v>
      </c>
      <c r="J1559" s="2">
        <v>1</v>
      </c>
      <c r="K1559" s="2">
        <v>120500</v>
      </c>
      <c r="L1559" s="2" t="s">
        <v>13</v>
      </c>
      <c r="M1559" s="2" t="s">
        <v>32</v>
      </c>
      <c r="N1559" s="16">
        <f t="shared" si="0"/>
        <v>154.88431876606683</v>
      </c>
      <c r="O1559" s="16">
        <f t="shared" si="1"/>
        <v>5</v>
      </c>
      <c r="P1559" s="17">
        <f t="shared" si="2"/>
        <v>24100</v>
      </c>
      <c r="Q1559" s="18">
        <f t="shared" si="3"/>
        <v>0.2</v>
      </c>
      <c r="R1559" s="16" t="str">
        <f t="shared" si="4"/>
        <v>IDOTRRTA</v>
      </c>
      <c r="S1559" s="19">
        <f t="shared" si="5"/>
        <v>14611</v>
      </c>
      <c r="T1559" s="20">
        <f t="shared" ca="1" si="6"/>
        <v>29856</v>
      </c>
      <c r="U1559" s="16">
        <f t="shared" ref="U1559:W1559" si="1554">D1559-U$5</f>
        <v>68</v>
      </c>
      <c r="V1559" s="16">
        <f t="shared" si="1554"/>
        <v>5</v>
      </c>
      <c r="W1559" s="16">
        <f t="shared" si="1554"/>
        <v>444</v>
      </c>
    </row>
    <row r="1560" spans="1:23" ht="15.75" customHeight="1" x14ac:dyDescent="0.2">
      <c r="A1560" s="2">
        <v>8155</v>
      </c>
      <c r="B1560" s="2">
        <v>5</v>
      </c>
      <c r="C1560" s="2">
        <v>7</v>
      </c>
      <c r="D1560" s="2">
        <v>1930</v>
      </c>
      <c r="E1560" s="2">
        <v>1950</v>
      </c>
      <c r="F1560" s="2">
        <v>1200</v>
      </c>
      <c r="G1560" s="2">
        <v>1</v>
      </c>
      <c r="H1560" s="2">
        <v>4</v>
      </c>
      <c r="I1560" s="2">
        <v>0</v>
      </c>
      <c r="J1560" s="2">
        <v>0</v>
      </c>
      <c r="K1560" s="2">
        <v>119000</v>
      </c>
      <c r="L1560" s="2" t="s">
        <v>13</v>
      </c>
      <c r="M1560" s="2" t="s">
        <v>32</v>
      </c>
      <c r="N1560" s="16">
        <f t="shared" si="0"/>
        <v>99.166666666666671</v>
      </c>
      <c r="O1560" s="16">
        <f t="shared" si="1"/>
        <v>5</v>
      </c>
      <c r="P1560" s="17">
        <f t="shared" si="2"/>
        <v>23800</v>
      </c>
      <c r="Q1560" s="18">
        <f t="shared" si="3"/>
        <v>0.2</v>
      </c>
      <c r="R1560" s="16" t="str">
        <f t="shared" si="4"/>
        <v>IDOTRRTA</v>
      </c>
      <c r="S1560" s="19">
        <f t="shared" si="5"/>
        <v>10959</v>
      </c>
      <c r="T1560" s="20">
        <f t="shared" ca="1" si="6"/>
        <v>33508</v>
      </c>
      <c r="U1560" s="16">
        <f t="shared" ref="U1560:W1560" si="1555">D1560-U$5</f>
        <v>58</v>
      </c>
      <c r="V1560" s="16">
        <f t="shared" si="1555"/>
        <v>0</v>
      </c>
      <c r="W1560" s="16">
        <f t="shared" si="1555"/>
        <v>866</v>
      </c>
    </row>
    <row r="1561" spans="1:23" ht="15.75" customHeight="1" x14ac:dyDescent="0.2">
      <c r="A1561" s="2">
        <v>6000</v>
      </c>
      <c r="B1561" s="2">
        <v>5</v>
      </c>
      <c r="C1561" s="2">
        <v>5</v>
      </c>
      <c r="D1561" s="2">
        <v>1967</v>
      </c>
      <c r="E1561" s="2">
        <v>1967</v>
      </c>
      <c r="F1561" s="2">
        <v>1656</v>
      </c>
      <c r="G1561" s="2">
        <v>1</v>
      </c>
      <c r="H1561" s="2">
        <v>3</v>
      </c>
      <c r="I1561" s="2">
        <v>1</v>
      </c>
      <c r="J1561" s="2">
        <v>1</v>
      </c>
      <c r="K1561" s="2">
        <v>126000</v>
      </c>
      <c r="L1561" s="2" t="s">
        <v>13</v>
      </c>
      <c r="M1561" s="2" t="s">
        <v>32</v>
      </c>
      <c r="N1561" s="16">
        <f t="shared" si="0"/>
        <v>76.086956521739125</v>
      </c>
      <c r="O1561" s="16">
        <f t="shared" si="1"/>
        <v>6</v>
      </c>
      <c r="P1561" s="17">
        <f t="shared" si="2"/>
        <v>21000</v>
      </c>
      <c r="Q1561" s="18">
        <f t="shared" si="3"/>
        <v>0.16666666666666666</v>
      </c>
      <c r="R1561" s="16" t="str">
        <f t="shared" si="4"/>
        <v>IDOTRRTA</v>
      </c>
      <c r="S1561" s="19">
        <f t="shared" si="5"/>
        <v>24473</v>
      </c>
      <c r="T1561" s="20">
        <f t="shared" ca="1" si="6"/>
        <v>19994</v>
      </c>
      <c r="U1561" s="16">
        <f t="shared" ref="U1561:W1561" si="1556">D1561-U$5</f>
        <v>95</v>
      </c>
      <c r="V1561" s="16">
        <f t="shared" si="1556"/>
        <v>17</v>
      </c>
      <c r="W1561" s="16">
        <f t="shared" si="1556"/>
        <v>1322</v>
      </c>
    </row>
    <row r="1562" spans="1:23" ht="15.75" customHeight="1" x14ac:dyDescent="0.2">
      <c r="A1562" s="2">
        <v>7392</v>
      </c>
      <c r="B1562" s="2">
        <v>5</v>
      </c>
      <c r="C1562" s="2">
        <v>7</v>
      </c>
      <c r="D1562" s="2">
        <v>1930</v>
      </c>
      <c r="E1562" s="2">
        <v>1995</v>
      </c>
      <c r="F1562" s="2">
        <v>912</v>
      </c>
      <c r="G1562" s="2">
        <v>1</v>
      </c>
      <c r="H1562" s="2">
        <v>2</v>
      </c>
      <c r="I1562" s="2">
        <v>0</v>
      </c>
      <c r="J1562" s="2">
        <v>1</v>
      </c>
      <c r="K1562" s="2">
        <v>99500</v>
      </c>
      <c r="L1562" s="2" t="s">
        <v>13</v>
      </c>
      <c r="M1562" s="2" t="s">
        <v>32</v>
      </c>
      <c r="N1562" s="16">
        <f t="shared" si="0"/>
        <v>109.10087719298245</v>
      </c>
      <c r="O1562" s="16">
        <f t="shared" si="1"/>
        <v>4</v>
      </c>
      <c r="P1562" s="17">
        <f t="shared" si="2"/>
        <v>24875</v>
      </c>
      <c r="Q1562" s="18">
        <f t="shared" si="3"/>
        <v>0.25</v>
      </c>
      <c r="R1562" s="16" t="str">
        <f t="shared" si="4"/>
        <v>IDOTRRTA</v>
      </c>
      <c r="S1562" s="19">
        <f t="shared" si="5"/>
        <v>10959</v>
      </c>
      <c r="T1562" s="20">
        <f t="shared" ca="1" si="6"/>
        <v>33508</v>
      </c>
      <c r="U1562" s="16">
        <f t="shared" ref="U1562:W1562" si="1557">D1562-U$5</f>
        <v>58</v>
      </c>
      <c r="V1562" s="16">
        <f t="shared" si="1557"/>
        <v>45</v>
      </c>
      <c r="W1562" s="16">
        <f t="shared" si="1557"/>
        <v>578</v>
      </c>
    </row>
    <row r="1563" spans="1:23" ht="15.75" customHeight="1" x14ac:dyDescent="0.2">
      <c r="A1563" s="2">
        <v>9000</v>
      </c>
      <c r="B1563" s="2">
        <v>5</v>
      </c>
      <c r="C1563" s="2">
        <v>5</v>
      </c>
      <c r="D1563" s="2">
        <v>1958</v>
      </c>
      <c r="E1563" s="2">
        <v>1958</v>
      </c>
      <c r="F1563" s="2">
        <v>1955</v>
      </c>
      <c r="G1563" s="2">
        <v>2</v>
      </c>
      <c r="H1563" s="2">
        <v>4</v>
      </c>
      <c r="I1563" s="2">
        <v>0</v>
      </c>
      <c r="J1563" s="2">
        <v>1</v>
      </c>
      <c r="K1563" s="2">
        <v>165500</v>
      </c>
      <c r="L1563" s="2" t="s">
        <v>13</v>
      </c>
      <c r="M1563" s="2" t="s">
        <v>32</v>
      </c>
      <c r="N1563" s="16">
        <f t="shared" si="0"/>
        <v>84.654731457800509</v>
      </c>
      <c r="O1563" s="16">
        <f t="shared" si="1"/>
        <v>7</v>
      </c>
      <c r="P1563" s="17">
        <f t="shared" si="2"/>
        <v>23642.857142857141</v>
      </c>
      <c r="Q1563" s="18">
        <f t="shared" si="3"/>
        <v>0.2857142857142857</v>
      </c>
      <c r="R1563" s="16" t="str">
        <f t="shared" si="4"/>
        <v>IDOTRRTA</v>
      </c>
      <c r="S1563" s="19">
        <f t="shared" si="5"/>
        <v>21186</v>
      </c>
      <c r="T1563" s="20">
        <f t="shared" ca="1" si="6"/>
        <v>23281</v>
      </c>
      <c r="U1563" s="16">
        <f t="shared" ref="U1563:W1563" si="1558">D1563-U$5</f>
        <v>86</v>
      </c>
      <c r="V1563" s="16">
        <f t="shared" si="1558"/>
        <v>8</v>
      </c>
      <c r="W1563" s="16">
        <f t="shared" si="1558"/>
        <v>1621</v>
      </c>
    </row>
    <row r="1564" spans="1:23" ht="15.75" customHeight="1" x14ac:dyDescent="0.2">
      <c r="A1564" s="2">
        <v>14584</v>
      </c>
      <c r="B1564" s="2">
        <v>1</v>
      </c>
      <c r="C1564" s="2">
        <v>5</v>
      </c>
      <c r="D1564" s="2">
        <v>1952</v>
      </c>
      <c r="E1564" s="2">
        <v>1952</v>
      </c>
      <c r="F1564" s="2">
        <v>733</v>
      </c>
      <c r="G1564" s="2">
        <v>1</v>
      </c>
      <c r="H1564" s="2">
        <v>2</v>
      </c>
      <c r="I1564" s="2">
        <v>0</v>
      </c>
      <c r="J1564" s="2">
        <v>2</v>
      </c>
      <c r="K1564" s="2">
        <v>13100</v>
      </c>
      <c r="L1564" s="2" t="s">
        <v>30</v>
      </c>
      <c r="M1564" s="2" t="s">
        <v>32</v>
      </c>
      <c r="N1564" s="16">
        <f t="shared" si="0"/>
        <v>17.871759890859483</v>
      </c>
      <c r="O1564" s="16">
        <f t="shared" si="1"/>
        <v>5</v>
      </c>
      <c r="P1564" s="17">
        <f t="shared" si="2"/>
        <v>2620</v>
      </c>
      <c r="Q1564" s="18">
        <f t="shared" si="3"/>
        <v>0.2</v>
      </c>
      <c r="R1564" s="16" t="str">
        <f t="shared" si="4"/>
        <v>IDOTRRPo</v>
      </c>
      <c r="S1564" s="19">
        <f t="shared" si="5"/>
        <v>18994</v>
      </c>
      <c r="T1564" s="20">
        <f t="shared" ca="1" si="6"/>
        <v>25473</v>
      </c>
      <c r="U1564" s="16">
        <f t="shared" ref="U1564:W1564" si="1559">D1564-U$5</f>
        <v>80</v>
      </c>
      <c r="V1564" s="16">
        <f t="shared" si="1559"/>
        <v>2</v>
      </c>
      <c r="W1564" s="16">
        <f t="shared" si="1559"/>
        <v>399</v>
      </c>
    </row>
    <row r="1565" spans="1:23" ht="15.75" customHeight="1" x14ac:dyDescent="0.2">
      <c r="A1565" s="2">
        <v>5280</v>
      </c>
      <c r="B1565" s="2">
        <v>4</v>
      </c>
      <c r="C1565" s="2">
        <v>7</v>
      </c>
      <c r="D1565" s="2">
        <v>1895</v>
      </c>
      <c r="E1565" s="2">
        <v>1950</v>
      </c>
      <c r="F1565" s="2">
        <v>1361</v>
      </c>
      <c r="G1565" s="2">
        <v>1</v>
      </c>
      <c r="H1565" s="2">
        <v>2</v>
      </c>
      <c r="I1565" s="2">
        <v>0</v>
      </c>
      <c r="J1565" s="2">
        <v>1</v>
      </c>
      <c r="K1565" s="2">
        <v>89000</v>
      </c>
      <c r="L1565" s="2" t="s">
        <v>13</v>
      </c>
      <c r="M1565" s="2" t="s">
        <v>32</v>
      </c>
      <c r="N1565" s="16">
        <f t="shared" si="0"/>
        <v>65.393093313739897</v>
      </c>
      <c r="O1565" s="16">
        <f t="shared" si="1"/>
        <v>4</v>
      </c>
      <c r="P1565" s="17">
        <f t="shared" si="2"/>
        <v>22250</v>
      </c>
      <c r="Q1565" s="18">
        <f t="shared" si="3"/>
        <v>0.25</v>
      </c>
      <c r="R1565" s="16" t="str">
        <f t="shared" si="4"/>
        <v>IDOTRRTA</v>
      </c>
      <c r="S1565" s="19">
        <f t="shared" si="5"/>
        <v>692137</v>
      </c>
      <c r="T1565" s="20">
        <f t="shared" ca="1" si="6"/>
        <v>-647670</v>
      </c>
      <c r="U1565" s="16">
        <f t="shared" ref="U1565:W1565" si="1560">D1565-U$5</f>
        <v>23</v>
      </c>
      <c r="V1565" s="16">
        <f t="shared" si="1560"/>
        <v>0</v>
      </c>
      <c r="W1565" s="16">
        <f t="shared" si="1560"/>
        <v>1027</v>
      </c>
    </row>
    <row r="1566" spans="1:23" ht="15.75" customHeight="1" x14ac:dyDescent="0.2">
      <c r="A1566" s="2">
        <v>8500</v>
      </c>
      <c r="B1566" s="2">
        <v>4</v>
      </c>
      <c r="C1566" s="2">
        <v>4</v>
      </c>
      <c r="D1566" s="2">
        <v>1920</v>
      </c>
      <c r="E1566" s="2">
        <v>1950</v>
      </c>
      <c r="F1566" s="2">
        <v>1317</v>
      </c>
      <c r="G1566" s="2">
        <v>1</v>
      </c>
      <c r="H1566" s="2">
        <v>3</v>
      </c>
      <c r="I1566" s="2">
        <v>0</v>
      </c>
      <c r="J1566" s="2">
        <v>1</v>
      </c>
      <c r="K1566" s="2">
        <v>40000</v>
      </c>
      <c r="L1566" s="2" t="s">
        <v>26</v>
      </c>
      <c r="M1566" s="2" t="s">
        <v>32</v>
      </c>
      <c r="N1566" s="16">
        <f t="shared" si="0"/>
        <v>30.372057706909644</v>
      </c>
      <c r="O1566" s="16">
        <f t="shared" si="1"/>
        <v>5</v>
      </c>
      <c r="P1566" s="17">
        <f t="shared" si="2"/>
        <v>8000</v>
      </c>
      <c r="Q1566" s="18">
        <f t="shared" si="3"/>
        <v>0.2</v>
      </c>
      <c r="R1566" s="16" t="str">
        <f t="shared" si="4"/>
        <v>IDOTRRFa</v>
      </c>
      <c r="S1566" s="19">
        <f t="shared" si="5"/>
        <v>7306</v>
      </c>
      <c r="T1566" s="20">
        <f t="shared" ca="1" si="6"/>
        <v>37161</v>
      </c>
      <c r="U1566" s="16">
        <f t="shared" ref="U1566:W1566" si="1561">D1566-U$5</f>
        <v>48</v>
      </c>
      <c r="V1566" s="16">
        <f t="shared" si="1561"/>
        <v>0</v>
      </c>
      <c r="W1566" s="16">
        <f t="shared" si="1561"/>
        <v>983</v>
      </c>
    </row>
    <row r="1567" spans="1:23" ht="15.75" customHeight="1" x14ac:dyDescent="0.2">
      <c r="A1567" s="2">
        <v>5150</v>
      </c>
      <c r="B1567" s="2">
        <v>4</v>
      </c>
      <c r="C1567" s="2">
        <v>7</v>
      </c>
      <c r="D1567" s="2">
        <v>1910</v>
      </c>
      <c r="E1567" s="2">
        <v>2000</v>
      </c>
      <c r="F1567" s="2">
        <v>1049</v>
      </c>
      <c r="G1567" s="2">
        <v>1</v>
      </c>
      <c r="H1567" s="2">
        <v>2</v>
      </c>
      <c r="I1567" s="2">
        <v>0</v>
      </c>
      <c r="J1567" s="2">
        <v>1</v>
      </c>
      <c r="K1567" s="2">
        <v>80900</v>
      </c>
      <c r="L1567" s="2" t="s">
        <v>13</v>
      </c>
      <c r="M1567" s="2" t="s">
        <v>32</v>
      </c>
      <c r="N1567" s="16">
        <f t="shared" si="0"/>
        <v>77.121067683508102</v>
      </c>
      <c r="O1567" s="16">
        <f t="shared" si="1"/>
        <v>4</v>
      </c>
      <c r="P1567" s="17">
        <f t="shared" si="2"/>
        <v>20225</v>
      </c>
      <c r="Q1567" s="18">
        <f t="shared" si="3"/>
        <v>0.25</v>
      </c>
      <c r="R1567" s="16" t="str">
        <f t="shared" si="4"/>
        <v>IDOTRRTA</v>
      </c>
      <c r="S1567" s="19">
        <f t="shared" si="5"/>
        <v>3654</v>
      </c>
      <c r="T1567" s="20">
        <f t="shared" ca="1" si="6"/>
        <v>40813</v>
      </c>
      <c r="U1567" s="16">
        <f t="shared" ref="U1567:W1567" si="1562">D1567-U$5</f>
        <v>38</v>
      </c>
      <c r="V1567" s="16">
        <f t="shared" si="1562"/>
        <v>50</v>
      </c>
      <c r="W1567" s="16">
        <f t="shared" si="1562"/>
        <v>715</v>
      </c>
    </row>
    <row r="1568" spans="1:23" ht="15.75" customHeight="1" x14ac:dyDescent="0.2">
      <c r="A1568" s="2">
        <v>18000</v>
      </c>
      <c r="B1568" s="2">
        <v>3</v>
      </c>
      <c r="C1568" s="2">
        <v>4</v>
      </c>
      <c r="D1568" s="2">
        <v>1935</v>
      </c>
      <c r="E1568" s="2">
        <v>1950</v>
      </c>
      <c r="F1568" s="2">
        <v>894</v>
      </c>
      <c r="G1568" s="2">
        <v>1</v>
      </c>
      <c r="H1568" s="2">
        <v>2</v>
      </c>
      <c r="I1568" s="2">
        <v>0</v>
      </c>
      <c r="J1568" s="2">
        <v>3</v>
      </c>
      <c r="K1568" s="2">
        <v>81000</v>
      </c>
      <c r="L1568" s="2" t="s">
        <v>13</v>
      </c>
      <c r="M1568" s="2" t="s">
        <v>32</v>
      </c>
      <c r="N1568" s="16">
        <f t="shared" si="0"/>
        <v>90.604026845637577</v>
      </c>
      <c r="O1568" s="16">
        <f t="shared" si="1"/>
        <v>6</v>
      </c>
      <c r="P1568" s="17">
        <f t="shared" si="2"/>
        <v>13500</v>
      </c>
      <c r="Q1568" s="18">
        <f t="shared" si="3"/>
        <v>0.16666666666666666</v>
      </c>
      <c r="R1568" s="16" t="str">
        <f t="shared" si="4"/>
        <v>IDOTRRTA</v>
      </c>
      <c r="S1568" s="19">
        <f t="shared" si="5"/>
        <v>12785</v>
      </c>
      <c r="T1568" s="20">
        <f t="shared" ca="1" si="6"/>
        <v>31682</v>
      </c>
      <c r="U1568" s="16">
        <f t="shared" ref="U1568:W1568" si="1563">D1568-U$5</f>
        <v>63</v>
      </c>
      <c r="V1568" s="16">
        <f t="shared" si="1563"/>
        <v>0</v>
      </c>
      <c r="W1568" s="16">
        <f t="shared" si="1563"/>
        <v>560</v>
      </c>
    </row>
    <row r="1569" spans="1:23" ht="15.75" customHeight="1" x14ac:dyDescent="0.2">
      <c r="A1569" s="2">
        <v>9000</v>
      </c>
      <c r="B1569" s="2">
        <v>4</v>
      </c>
      <c r="C1569" s="2">
        <v>6</v>
      </c>
      <c r="D1569" s="2">
        <v>1920</v>
      </c>
      <c r="E1569" s="2">
        <v>1950</v>
      </c>
      <c r="F1569" s="2">
        <v>864</v>
      </c>
      <c r="G1569" s="2">
        <v>1</v>
      </c>
      <c r="H1569" s="2">
        <v>3</v>
      </c>
      <c r="I1569" s="2">
        <v>0</v>
      </c>
      <c r="J1569" s="2">
        <v>1</v>
      </c>
      <c r="K1569" s="2">
        <v>65000</v>
      </c>
      <c r="L1569" s="2" t="s">
        <v>13</v>
      </c>
      <c r="M1569" s="2" t="s">
        <v>32</v>
      </c>
      <c r="N1569" s="16">
        <f t="shared" si="0"/>
        <v>75.231481481481481</v>
      </c>
      <c r="O1569" s="16">
        <f t="shared" si="1"/>
        <v>5</v>
      </c>
      <c r="P1569" s="17">
        <f t="shared" si="2"/>
        <v>13000</v>
      </c>
      <c r="Q1569" s="18">
        <f t="shared" si="3"/>
        <v>0.2</v>
      </c>
      <c r="R1569" s="16" t="str">
        <f t="shared" si="4"/>
        <v>IDOTRRTA</v>
      </c>
      <c r="S1569" s="19">
        <f t="shared" si="5"/>
        <v>7306</v>
      </c>
      <c r="T1569" s="20">
        <f t="shared" ca="1" si="6"/>
        <v>37161</v>
      </c>
      <c r="U1569" s="16">
        <f t="shared" ref="U1569:W1569" si="1564">D1569-U$5</f>
        <v>48</v>
      </c>
      <c r="V1569" s="16">
        <f t="shared" si="1564"/>
        <v>0</v>
      </c>
      <c r="W1569" s="16">
        <f t="shared" si="1564"/>
        <v>530</v>
      </c>
    </row>
    <row r="1570" spans="1:23" ht="15.75" customHeight="1" x14ac:dyDescent="0.2">
      <c r="A1570" s="2">
        <v>5587</v>
      </c>
      <c r="B1570" s="2">
        <v>8</v>
      </c>
      <c r="C1570" s="2">
        <v>5</v>
      </c>
      <c r="D1570" s="2">
        <v>2008</v>
      </c>
      <c r="E1570" s="2">
        <v>2008</v>
      </c>
      <c r="F1570" s="2">
        <v>1652</v>
      </c>
      <c r="G1570" s="2">
        <v>2</v>
      </c>
      <c r="H1570" s="2">
        <v>2</v>
      </c>
      <c r="I1570" s="2">
        <v>1</v>
      </c>
      <c r="J1570" s="2">
        <v>2</v>
      </c>
      <c r="K1570" s="2">
        <v>392500</v>
      </c>
      <c r="L1570" s="2" t="s">
        <v>13</v>
      </c>
      <c r="M1570" s="2" t="s">
        <v>37</v>
      </c>
      <c r="N1570" s="16">
        <f t="shared" si="0"/>
        <v>237.59079903147699</v>
      </c>
      <c r="O1570" s="16">
        <f t="shared" si="1"/>
        <v>7</v>
      </c>
      <c r="P1570" s="17">
        <f t="shared" si="2"/>
        <v>56071.428571428572</v>
      </c>
      <c r="Q1570" s="18">
        <f t="shared" si="3"/>
        <v>0.2857142857142857</v>
      </c>
      <c r="R1570" s="16" t="str">
        <f t="shared" si="4"/>
        <v>CrawforTA</v>
      </c>
      <c r="S1570" s="19">
        <f t="shared" si="5"/>
        <v>39448</v>
      </c>
      <c r="T1570" s="20">
        <f t="shared" ca="1" si="6"/>
        <v>5019</v>
      </c>
      <c r="U1570" s="16">
        <f t="shared" ref="U1570:W1570" si="1565">D1570-U$5</f>
        <v>136</v>
      </c>
      <c r="V1570" s="16">
        <f t="shared" si="1565"/>
        <v>58</v>
      </c>
      <c r="W1570" s="16">
        <f t="shared" si="1565"/>
        <v>1318</v>
      </c>
    </row>
    <row r="1571" spans="1:23" ht="15.75" customHeight="1" x14ac:dyDescent="0.2">
      <c r="A1571" s="2">
        <v>3843</v>
      </c>
      <c r="B1571" s="2">
        <v>8</v>
      </c>
      <c r="C1571" s="2">
        <v>5</v>
      </c>
      <c r="D1571" s="2">
        <v>2007</v>
      </c>
      <c r="E1571" s="2">
        <v>2008</v>
      </c>
      <c r="F1571" s="2">
        <v>1648</v>
      </c>
      <c r="G1571" s="2">
        <v>2</v>
      </c>
      <c r="H1571" s="2">
        <v>2</v>
      </c>
      <c r="I1571" s="2">
        <v>1</v>
      </c>
      <c r="J1571" s="2">
        <v>2</v>
      </c>
      <c r="K1571" s="2">
        <v>294464</v>
      </c>
      <c r="L1571" s="2" t="s">
        <v>13</v>
      </c>
      <c r="M1571" s="2" t="s">
        <v>37</v>
      </c>
      <c r="N1571" s="16">
        <f t="shared" si="0"/>
        <v>178.67961165048544</v>
      </c>
      <c r="O1571" s="16">
        <f t="shared" si="1"/>
        <v>7</v>
      </c>
      <c r="P1571" s="17">
        <f t="shared" si="2"/>
        <v>42066.285714285717</v>
      </c>
      <c r="Q1571" s="18">
        <f t="shared" si="3"/>
        <v>0.2857142857142857</v>
      </c>
      <c r="R1571" s="16" t="str">
        <f t="shared" si="4"/>
        <v>CrawforTA</v>
      </c>
      <c r="S1571" s="19">
        <f t="shared" si="5"/>
        <v>39083</v>
      </c>
      <c r="T1571" s="20">
        <f t="shared" ca="1" si="6"/>
        <v>5384</v>
      </c>
      <c r="U1571" s="16">
        <f t="shared" ref="U1571:W1571" si="1566">D1571-U$5</f>
        <v>135</v>
      </c>
      <c r="V1571" s="16">
        <f t="shared" si="1566"/>
        <v>58</v>
      </c>
      <c r="W1571" s="16">
        <f t="shared" si="1566"/>
        <v>1314</v>
      </c>
    </row>
    <row r="1572" spans="1:23" ht="15.75" customHeight="1" x14ac:dyDescent="0.2">
      <c r="A1572" s="2">
        <v>3811</v>
      </c>
      <c r="B1572" s="2">
        <v>7</v>
      </c>
      <c r="C1572" s="2">
        <v>5</v>
      </c>
      <c r="D1572" s="2">
        <v>2004</v>
      </c>
      <c r="E1572" s="2">
        <v>2005</v>
      </c>
      <c r="F1572" s="2">
        <v>1646</v>
      </c>
      <c r="G1572" s="2">
        <v>2</v>
      </c>
      <c r="H1572" s="2">
        <v>2</v>
      </c>
      <c r="I1572" s="2">
        <v>1</v>
      </c>
      <c r="J1572" s="2">
        <v>2</v>
      </c>
      <c r="K1572" s="2">
        <v>250000</v>
      </c>
      <c r="L1572" s="2" t="s">
        <v>13</v>
      </c>
      <c r="M1572" s="2" t="s">
        <v>37</v>
      </c>
      <c r="N1572" s="16">
        <f t="shared" si="0"/>
        <v>151.88335358444715</v>
      </c>
      <c r="O1572" s="16">
        <f t="shared" si="1"/>
        <v>7</v>
      </c>
      <c r="P1572" s="17">
        <f t="shared" si="2"/>
        <v>35714.285714285717</v>
      </c>
      <c r="Q1572" s="18">
        <f t="shared" si="3"/>
        <v>0.2857142857142857</v>
      </c>
      <c r="R1572" s="16" t="str">
        <f t="shared" si="4"/>
        <v>CrawforTA</v>
      </c>
      <c r="S1572" s="19">
        <f t="shared" si="5"/>
        <v>37987</v>
      </c>
      <c r="T1572" s="20">
        <f t="shared" ca="1" si="6"/>
        <v>6480</v>
      </c>
      <c r="U1572" s="16">
        <f t="shared" ref="U1572:W1572" si="1567">D1572-U$5</f>
        <v>132</v>
      </c>
      <c r="V1572" s="16">
        <f t="shared" si="1567"/>
        <v>55</v>
      </c>
      <c r="W1572" s="16">
        <f t="shared" si="1567"/>
        <v>1312</v>
      </c>
    </row>
    <row r="1573" spans="1:23" ht="15.75" customHeight="1" x14ac:dyDescent="0.2">
      <c r="A1573" s="2">
        <v>3842</v>
      </c>
      <c r="B1573" s="2">
        <v>8</v>
      </c>
      <c r="C1573" s="2">
        <v>5</v>
      </c>
      <c r="D1573" s="2">
        <v>2004</v>
      </c>
      <c r="E1573" s="2">
        <v>2005</v>
      </c>
      <c r="F1573" s="2">
        <v>1646</v>
      </c>
      <c r="G1573" s="2">
        <v>2</v>
      </c>
      <c r="H1573" s="2">
        <v>2</v>
      </c>
      <c r="I1573" s="2">
        <v>1</v>
      </c>
      <c r="J1573" s="2">
        <v>2</v>
      </c>
      <c r="K1573" s="2">
        <v>275000</v>
      </c>
      <c r="L1573" s="2" t="s">
        <v>13</v>
      </c>
      <c r="M1573" s="2" t="s">
        <v>37</v>
      </c>
      <c r="N1573" s="16">
        <f t="shared" si="0"/>
        <v>167.07168894289185</v>
      </c>
      <c r="O1573" s="16">
        <f t="shared" si="1"/>
        <v>7</v>
      </c>
      <c r="P1573" s="17">
        <f t="shared" si="2"/>
        <v>39285.714285714283</v>
      </c>
      <c r="Q1573" s="18">
        <f t="shared" si="3"/>
        <v>0.2857142857142857</v>
      </c>
      <c r="R1573" s="16" t="str">
        <f t="shared" si="4"/>
        <v>CrawforTA</v>
      </c>
      <c r="S1573" s="19">
        <f t="shared" si="5"/>
        <v>37987</v>
      </c>
      <c r="T1573" s="20">
        <f t="shared" ca="1" si="6"/>
        <v>6480</v>
      </c>
      <c r="U1573" s="16">
        <f t="shared" ref="U1573:W1573" si="1568">D1573-U$5</f>
        <v>132</v>
      </c>
      <c r="V1573" s="16">
        <f t="shared" si="1568"/>
        <v>55</v>
      </c>
      <c r="W1573" s="16">
        <f t="shared" si="1568"/>
        <v>1312</v>
      </c>
    </row>
    <row r="1574" spans="1:23" ht="15.75" customHeight="1" x14ac:dyDescent="0.2">
      <c r="A1574" s="2">
        <v>23730</v>
      </c>
      <c r="B1574" s="2">
        <v>7</v>
      </c>
      <c r="C1574" s="2">
        <v>5</v>
      </c>
      <c r="D1574" s="2">
        <v>1996</v>
      </c>
      <c r="E1574" s="2">
        <v>1997</v>
      </c>
      <c r="F1574" s="2">
        <v>2032</v>
      </c>
      <c r="G1574" s="2">
        <v>3</v>
      </c>
      <c r="H1574" s="2">
        <v>3</v>
      </c>
      <c r="I1574" s="2">
        <v>0</v>
      </c>
      <c r="J1574" s="2">
        <v>3</v>
      </c>
      <c r="K1574" s="2">
        <v>300000</v>
      </c>
      <c r="L1574" s="2" t="s">
        <v>13</v>
      </c>
      <c r="M1574" s="2" t="s">
        <v>39</v>
      </c>
      <c r="N1574" s="16">
        <f t="shared" si="0"/>
        <v>147.63779527559055</v>
      </c>
      <c r="O1574" s="16">
        <f t="shared" si="1"/>
        <v>9</v>
      </c>
      <c r="P1574" s="17">
        <f t="shared" si="2"/>
        <v>33333.333333333336</v>
      </c>
      <c r="Q1574" s="18">
        <f t="shared" si="3"/>
        <v>0.33333333333333331</v>
      </c>
      <c r="R1574" s="16" t="str">
        <f t="shared" si="4"/>
        <v>MitchelTA</v>
      </c>
      <c r="S1574" s="19">
        <f t="shared" si="5"/>
        <v>35065</v>
      </c>
      <c r="T1574" s="20">
        <f t="shared" ca="1" si="6"/>
        <v>9402</v>
      </c>
      <c r="U1574" s="16">
        <f t="shared" ref="U1574:W1574" si="1569">D1574-U$5</f>
        <v>124</v>
      </c>
      <c r="V1574" s="16">
        <f t="shared" si="1569"/>
        <v>47</v>
      </c>
      <c r="W1574" s="16">
        <f t="shared" si="1569"/>
        <v>1698</v>
      </c>
    </row>
    <row r="1575" spans="1:23" ht="15.75" customHeight="1" x14ac:dyDescent="0.2">
      <c r="A1575" s="2">
        <v>13265</v>
      </c>
      <c r="B1575" s="2">
        <v>8</v>
      </c>
      <c r="C1575" s="2">
        <v>5</v>
      </c>
      <c r="D1575" s="2">
        <v>2002</v>
      </c>
      <c r="E1575" s="2">
        <v>2002</v>
      </c>
      <c r="F1575" s="2">
        <v>1689</v>
      </c>
      <c r="G1575" s="2">
        <v>2</v>
      </c>
      <c r="H1575" s="2">
        <v>3</v>
      </c>
      <c r="I1575" s="2">
        <v>2</v>
      </c>
      <c r="J1575" s="2">
        <v>3</v>
      </c>
      <c r="K1575" s="2">
        <v>271000</v>
      </c>
      <c r="L1575" s="2" t="s">
        <v>13</v>
      </c>
      <c r="M1575" s="2" t="s">
        <v>39</v>
      </c>
      <c r="N1575" s="16">
        <f t="shared" si="0"/>
        <v>160.44997039668442</v>
      </c>
      <c r="O1575" s="16">
        <f t="shared" si="1"/>
        <v>10</v>
      </c>
      <c r="P1575" s="17">
        <f t="shared" si="2"/>
        <v>27100</v>
      </c>
      <c r="Q1575" s="18">
        <f t="shared" si="3"/>
        <v>0.2</v>
      </c>
      <c r="R1575" s="16" t="str">
        <f t="shared" si="4"/>
        <v>MitchelTA</v>
      </c>
      <c r="S1575" s="19">
        <f t="shared" si="5"/>
        <v>37257</v>
      </c>
      <c r="T1575" s="20">
        <f t="shared" ca="1" si="6"/>
        <v>7210</v>
      </c>
      <c r="U1575" s="16">
        <f t="shared" ref="U1575:W1575" si="1570">D1575-U$5</f>
        <v>130</v>
      </c>
      <c r="V1575" s="16">
        <f t="shared" si="1570"/>
        <v>52</v>
      </c>
      <c r="W1575" s="16">
        <f t="shared" si="1570"/>
        <v>1355</v>
      </c>
    </row>
    <row r="1576" spans="1:23" ht="15.75" customHeight="1" x14ac:dyDescent="0.2">
      <c r="A1576" s="2">
        <v>11050</v>
      </c>
      <c r="B1576" s="2">
        <v>7</v>
      </c>
      <c r="C1576" s="2">
        <v>5</v>
      </c>
      <c r="D1576" s="2">
        <v>1996</v>
      </c>
      <c r="E1576" s="2">
        <v>1997</v>
      </c>
      <c r="F1576" s="2">
        <v>1820</v>
      </c>
      <c r="G1576" s="2">
        <v>2</v>
      </c>
      <c r="H1576" s="2">
        <v>3</v>
      </c>
      <c r="I1576" s="2">
        <v>1</v>
      </c>
      <c r="J1576" s="2">
        <v>3</v>
      </c>
      <c r="K1576" s="2">
        <v>213000</v>
      </c>
      <c r="L1576" s="2" t="s">
        <v>13</v>
      </c>
      <c r="M1576" s="2" t="s">
        <v>39</v>
      </c>
      <c r="N1576" s="16">
        <f t="shared" si="0"/>
        <v>117.03296703296704</v>
      </c>
      <c r="O1576" s="16">
        <f t="shared" si="1"/>
        <v>9</v>
      </c>
      <c r="P1576" s="17">
        <f t="shared" si="2"/>
        <v>23666.666666666668</v>
      </c>
      <c r="Q1576" s="18">
        <f t="shared" si="3"/>
        <v>0.22222222222222221</v>
      </c>
      <c r="R1576" s="16" t="str">
        <f t="shared" si="4"/>
        <v>MitchelTA</v>
      </c>
      <c r="S1576" s="19">
        <f t="shared" si="5"/>
        <v>35065</v>
      </c>
      <c r="T1576" s="20">
        <f t="shared" ca="1" si="6"/>
        <v>9402</v>
      </c>
      <c r="U1576" s="16">
        <f t="shared" ref="U1576:W1576" si="1571">D1576-U$5</f>
        <v>124</v>
      </c>
      <c r="V1576" s="16">
        <f t="shared" si="1571"/>
        <v>47</v>
      </c>
      <c r="W1576" s="16">
        <f t="shared" si="1571"/>
        <v>1486</v>
      </c>
    </row>
    <row r="1577" spans="1:23" ht="15.75" customHeight="1" x14ac:dyDescent="0.2">
      <c r="A1577" s="2">
        <v>9880</v>
      </c>
      <c r="B1577" s="2">
        <v>6</v>
      </c>
      <c r="C1577" s="2">
        <v>6</v>
      </c>
      <c r="D1577" s="2">
        <v>1977</v>
      </c>
      <c r="E1577" s="2">
        <v>1977</v>
      </c>
      <c r="F1577" s="2">
        <v>1118</v>
      </c>
      <c r="G1577" s="2">
        <v>1</v>
      </c>
      <c r="H1577" s="2">
        <v>3</v>
      </c>
      <c r="I1577" s="2">
        <v>1</v>
      </c>
      <c r="J1577" s="2">
        <v>1</v>
      </c>
      <c r="K1577" s="2">
        <v>171000</v>
      </c>
      <c r="L1577" s="2" t="s">
        <v>13</v>
      </c>
      <c r="M1577" s="2" t="s">
        <v>39</v>
      </c>
      <c r="N1577" s="16">
        <f t="shared" si="0"/>
        <v>152.95169946332737</v>
      </c>
      <c r="O1577" s="16">
        <f t="shared" si="1"/>
        <v>6</v>
      </c>
      <c r="P1577" s="17">
        <f t="shared" si="2"/>
        <v>28500</v>
      </c>
      <c r="Q1577" s="18">
        <f t="shared" si="3"/>
        <v>0.16666666666666666</v>
      </c>
      <c r="R1577" s="16" t="str">
        <f t="shared" si="4"/>
        <v>MitchelTA</v>
      </c>
      <c r="S1577" s="19">
        <f t="shared" si="5"/>
        <v>28126</v>
      </c>
      <c r="T1577" s="20">
        <f t="shared" ca="1" si="6"/>
        <v>16341</v>
      </c>
      <c r="U1577" s="16">
        <f t="shared" ref="U1577:W1577" si="1572">D1577-U$5</f>
        <v>105</v>
      </c>
      <c r="V1577" s="16">
        <f t="shared" si="1572"/>
        <v>27</v>
      </c>
      <c r="W1577" s="16">
        <f t="shared" si="1572"/>
        <v>784</v>
      </c>
    </row>
    <row r="1578" spans="1:23" ht="15.75" customHeight="1" x14ac:dyDescent="0.2">
      <c r="A1578" s="2">
        <v>10125</v>
      </c>
      <c r="B1578" s="2">
        <v>6</v>
      </c>
      <c r="C1578" s="2">
        <v>6</v>
      </c>
      <c r="D1578" s="2">
        <v>1977</v>
      </c>
      <c r="E1578" s="2">
        <v>1977</v>
      </c>
      <c r="F1578" s="2">
        <v>1279</v>
      </c>
      <c r="G1578" s="2">
        <v>2</v>
      </c>
      <c r="H1578" s="2">
        <v>3</v>
      </c>
      <c r="I1578" s="2">
        <v>2</v>
      </c>
      <c r="J1578" s="2">
        <v>2</v>
      </c>
      <c r="K1578" s="2">
        <v>171500</v>
      </c>
      <c r="L1578" s="2" t="s">
        <v>13</v>
      </c>
      <c r="M1578" s="2" t="s">
        <v>39</v>
      </c>
      <c r="N1578" s="16">
        <f t="shared" si="0"/>
        <v>134.08913213448005</v>
      </c>
      <c r="O1578" s="16">
        <f t="shared" si="1"/>
        <v>9</v>
      </c>
      <c r="P1578" s="17">
        <f t="shared" si="2"/>
        <v>19055.555555555555</v>
      </c>
      <c r="Q1578" s="18">
        <f t="shared" si="3"/>
        <v>0.22222222222222221</v>
      </c>
      <c r="R1578" s="16" t="str">
        <f t="shared" si="4"/>
        <v>MitchelTA</v>
      </c>
      <c r="S1578" s="19">
        <f t="shared" si="5"/>
        <v>28126</v>
      </c>
      <c r="T1578" s="20">
        <f t="shared" ca="1" si="6"/>
        <v>16341</v>
      </c>
      <c r="U1578" s="16">
        <f t="shared" ref="U1578:W1578" si="1573">D1578-U$5</f>
        <v>105</v>
      </c>
      <c r="V1578" s="16">
        <f t="shared" si="1573"/>
        <v>27</v>
      </c>
      <c r="W1578" s="16">
        <f t="shared" si="1573"/>
        <v>945</v>
      </c>
    </row>
    <row r="1579" spans="1:23" ht="15.75" customHeight="1" x14ac:dyDescent="0.2">
      <c r="A1579" s="2">
        <v>10260</v>
      </c>
      <c r="B1579" s="2">
        <v>5</v>
      </c>
      <c r="C1579" s="2">
        <v>4</v>
      </c>
      <c r="D1579" s="2">
        <v>1976</v>
      </c>
      <c r="E1579" s="2">
        <v>1976</v>
      </c>
      <c r="F1579" s="2">
        <v>1872</v>
      </c>
      <c r="G1579" s="2">
        <v>2</v>
      </c>
      <c r="H1579" s="2">
        <v>4</v>
      </c>
      <c r="I1579" s="2">
        <v>0</v>
      </c>
      <c r="J1579" s="2">
        <v>2</v>
      </c>
      <c r="K1579" s="2">
        <v>100000</v>
      </c>
      <c r="L1579" s="2" t="s">
        <v>13</v>
      </c>
      <c r="M1579" s="2" t="s">
        <v>39</v>
      </c>
      <c r="N1579" s="16">
        <f t="shared" si="0"/>
        <v>53.418803418803421</v>
      </c>
      <c r="O1579" s="16">
        <f t="shared" si="1"/>
        <v>8</v>
      </c>
      <c r="P1579" s="17">
        <f t="shared" si="2"/>
        <v>12500</v>
      </c>
      <c r="Q1579" s="18">
        <f t="shared" si="3"/>
        <v>0.25</v>
      </c>
      <c r="R1579" s="16" t="str">
        <f t="shared" si="4"/>
        <v>MitchelTA</v>
      </c>
      <c r="S1579" s="19">
        <f t="shared" si="5"/>
        <v>27760</v>
      </c>
      <c r="T1579" s="20">
        <f t="shared" ca="1" si="6"/>
        <v>16707</v>
      </c>
      <c r="U1579" s="16">
        <f t="shared" ref="U1579:W1579" si="1574">D1579-U$5</f>
        <v>104</v>
      </c>
      <c r="V1579" s="16">
        <f t="shared" si="1574"/>
        <v>26</v>
      </c>
      <c r="W1579" s="16">
        <f t="shared" si="1574"/>
        <v>1538</v>
      </c>
    </row>
    <row r="1580" spans="1:23" ht="15.75" customHeight="1" x14ac:dyDescent="0.2">
      <c r="A1580" s="2">
        <v>9990</v>
      </c>
      <c r="B1580" s="2">
        <v>4</v>
      </c>
      <c r="C1580" s="2">
        <v>5</v>
      </c>
      <c r="D1580" s="2">
        <v>1991</v>
      </c>
      <c r="E1580" s="2">
        <v>1991</v>
      </c>
      <c r="F1580" s="2">
        <v>1689</v>
      </c>
      <c r="G1580" s="2">
        <v>2</v>
      </c>
      <c r="H1580" s="2">
        <v>3</v>
      </c>
      <c r="I1580" s="2">
        <v>1</v>
      </c>
      <c r="J1580" s="2">
        <v>2</v>
      </c>
      <c r="K1580" s="2">
        <v>228500</v>
      </c>
      <c r="L1580" s="2" t="s">
        <v>13</v>
      </c>
      <c r="M1580" s="2" t="s">
        <v>39</v>
      </c>
      <c r="N1580" s="16">
        <f t="shared" si="0"/>
        <v>135.28715216104203</v>
      </c>
      <c r="O1580" s="16">
        <f t="shared" si="1"/>
        <v>8</v>
      </c>
      <c r="P1580" s="17">
        <f t="shared" si="2"/>
        <v>28562.5</v>
      </c>
      <c r="Q1580" s="18">
        <f t="shared" si="3"/>
        <v>0.25</v>
      </c>
      <c r="R1580" s="16" t="str">
        <f t="shared" si="4"/>
        <v>MitchelTA</v>
      </c>
      <c r="S1580" s="19">
        <f t="shared" si="5"/>
        <v>33239</v>
      </c>
      <c r="T1580" s="20">
        <f t="shared" ca="1" si="6"/>
        <v>11228</v>
      </c>
      <c r="U1580" s="16">
        <f t="shared" ref="U1580:W1580" si="1575">D1580-U$5</f>
        <v>119</v>
      </c>
      <c r="V1580" s="16">
        <f t="shared" si="1575"/>
        <v>41</v>
      </c>
      <c r="W1580" s="16">
        <f t="shared" si="1575"/>
        <v>1355</v>
      </c>
    </row>
    <row r="1581" spans="1:23" ht="15.75" customHeight="1" x14ac:dyDescent="0.2">
      <c r="A1581" s="2">
        <v>164660</v>
      </c>
      <c r="B1581" s="2">
        <v>5</v>
      </c>
      <c r="C1581" s="2">
        <v>6</v>
      </c>
      <c r="D1581" s="2">
        <v>1965</v>
      </c>
      <c r="E1581" s="2">
        <v>1965</v>
      </c>
      <c r="F1581" s="2">
        <v>1786</v>
      </c>
      <c r="G1581" s="2">
        <v>2</v>
      </c>
      <c r="H1581" s="2">
        <v>3</v>
      </c>
      <c r="I1581" s="2">
        <v>2</v>
      </c>
      <c r="J1581" s="2">
        <v>2</v>
      </c>
      <c r="K1581" s="2">
        <v>228950</v>
      </c>
      <c r="L1581" s="2" t="s">
        <v>13</v>
      </c>
      <c r="M1581" s="2" t="s">
        <v>40</v>
      </c>
      <c r="N1581" s="16">
        <f t="shared" si="0"/>
        <v>128.19148936170214</v>
      </c>
      <c r="O1581" s="16">
        <f t="shared" si="1"/>
        <v>9</v>
      </c>
      <c r="P1581" s="17">
        <f t="shared" si="2"/>
        <v>25438.888888888891</v>
      </c>
      <c r="Q1581" s="18">
        <f t="shared" si="3"/>
        <v>0.22222222222222221</v>
      </c>
      <c r="R1581" s="16" t="str">
        <f t="shared" si="4"/>
        <v>TimberTA</v>
      </c>
      <c r="S1581" s="19">
        <f t="shared" si="5"/>
        <v>23743</v>
      </c>
      <c r="T1581" s="20">
        <f t="shared" ca="1" si="6"/>
        <v>20724</v>
      </c>
      <c r="U1581" s="16">
        <f t="shared" ref="U1581:W1581" si="1576">D1581-U$5</f>
        <v>93</v>
      </c>
      <c r="V1581" s="16">
        <f t="shared" si="1576"/>
        <v>15</v>
      </c>
      <c r="W1581" s="16">
        <f t="shared" si="1576"/>
        <v>1452</v>
      </c>
    </row>
    <row r="1582" spans="1:23" ht="15.75" customHeight="1" x14ac:dyDescent="0.2">
      <c r="A1582" s="2">
        <v>4084</v>
      </c>
      <c r="B1582" s="2">
        <v>7</v>
      </c>
      <c r="C1582" s="2">
        <v>6</v>
      </c>
      <c r="D1582" s="2">
        <v>1986</v>
      </c>
      <c r="E1582" s="2">
        <v>1986</v>
      </c>
      <c r="F1582" s="2">
        <v>1501</v>
      </c>
      <c r="G1582" s="2">
        <v>2</v>
      </c>
      <c r="H1582" s="2">
        <v>2</v>
      </c>
      <c r="I1582" s="2">
        <v>1</v>
      </c>
      <c r="J1582" s="2">
        <v>2</v>
      </c>
      <c r="K1582" s="2">
        <v>241500</v>
      </c>
      <c r="L1582" s="2" t="s">
        <v>13</v>
      </c>
      <c r="M1582" s="2" t="s">
        <v>40</v>
      </c>
      <c r="N1582" s="16">
        <f t="shared" si="0"/>
        <v>160.89273817455029</v>
      </c>
      <c r="O1582" s="16">
        <f t="shared" si="1"/>
        <v>7</v>
      </c>
      <c r="P1582" s="17">
        <f t="shared" si="2"/>
        <v>34500</v>
      </c>
      <c r="Q1582" s="18">
        <f t="shared" si="3"/>
        <v>0.2857142857142857</v>
      </c>
      <c r="R1582" s="16" t="str">
        <f t="shared" si="4"/>
        <v>TimberTA</v>
      </c>
      <c r="S1582" s="19">
        <f t="shared" si="5"/>
        <v>31413</v>
      </c>
      <c r="T1582" s="20">
        <f t="shared" ca="1" si="6"/>
        <v>13054</v>
      </c>
      <c r="U1582" s="16">
        <f t="shared" ref="U1582:W1582" si="1577">D1582-U$5</f>
        <v>114</v>
      </c>
      <c r="V1582" s="16">
        <f t="shared" si="1577"/>
        <v>36</v>
      </c>
      <c r="W1582" s="16">
        <f t="shared" si="1577"/>
        <v>1167</v>
      </c>
    </row>
    <row r="1583" spans="1:23" ht="15.75" customHeight="1" x14ac:dyDescent="0.2">
      <c r="A1583" s="2">
        <v>15498</v>
      </c>
      <c r="B1583" s="2">
        <v>8</v>
      </c>
      <c r="C1583" s="2">
        <v>6</v>
      </c>
      <c r="D1583" s="2">
        <v>1976</v>
      </c>
      <c r="E1583" s="2">
        <v>1976</v>
      </c>
      <c r="F1583" s="2">
        <v>2898</v>
      </c>
      <c r="G1583" s="2">
        <v>2</v>
      </c>
      <c r="H1583" s="2">
        <v>2</v>
      </c>
      <c r="I1583" s="2">
        <v>1</v>
      </c>
      <c r="J1583" s="2">
        <v>2</v>
      </c>
      <c r="K1583" s="2">
        <v>287000</v>
      </c>
      <c r="L1583" s="2" t="s">
        <v>13</v>
      </c>
      <c r="M1583" s="2" t="s">
        <v>40</v>
      </c>
      <c r="N1583" s="16">
        <f t="shared" si="0"/>
        <v>99.033816425120776</v>
      </c>
      <c r="O1583" s="16">
        <f t="shared" si="1"/>
        <v>7</v>
      </c>
      <c r="P1583" s="17">
        <f t="shared" si="2"/>
        <v>41000</v>
      </c>
      <c r="Q1583" s="18">
        <f t="shared" si="3"/>
        <v>0.2857142857142857</v>
      </c>
      <c r="R1583" s="16" t="str">
        <f t="shared" si="4"/>
        <v>TimberTA</v>
      </c>
      <c r="S1583" s="19">
        <f t="shared" si="5"/>
        <v>27760</v>
      </c>
      <c r="T1583" s="20">
        <f t="shared" ca="1" si="6"/>
        <v>16707</v>
      </c>
      <c r="U1583" s="16">
        <f t="shared" ref="U1583:W1583" si="1578">D1583-U$5</f>
        <v>104</v>
      </c>
      <c r="V1583" s="16">
        <f t="shared" si="1578"/>
        <v>26</v>
      </c>
      <c r="W1583" s="16">
        <f t="shared" si="1578"/>
        <v>2564</v>
      </c>
    </row>
    <row r="1584" spans="1:23" ht="15.75" customHeight="1" x14ac:dyDescent="0.2">
      <c r="A1584" s="2">
        <v>11563</v>
      </c>
      <c r="B1584" s="2">
        <v>8</v>
      </c>
      <c r="C1584" s="2">
        <v>5</v>
      </c>
      <c r="D1584" s="2">
        <v>2006</v>
      </c>
      <c r="E1584" s="2">
        <v>2007</v>
      </c>
      <c r="F1584" s="2">
        <v>1537</v>
      </c>
      <c r="G1584" s="2">
        <v>2</v>
      </c>
      <c r="H1584" s="2">
        <v>3</v>
      </c>
      <c r="I1584" s="2">
        <v>0</v>
      </c>
      <c r="J1584" s="2">
        <v>3</v>
      </c>
      <c r="K1584" s="2">
        <v>294000</v>
      </c>
      <c r="L1584" s="2" t="s">
        <v>13</v>
      </c>
      <c r="M1584" s="2" t="s">
        <v>40</v>
      </c>
      <c r="N1584" s="16">
        <f t="shared" si="0"/>
        <v>191.28171763175015</v>
      </c>
      <c r="O1584" s="16">
        <f t="shared" si="1"/>
        <v>8</v>
      </c>
      <c r="P1584" s="17">
        <f t="shared" si="2"/>
        <v>36750</v>
      </c>
      <c r="Q1584" s="18">
        <f t="shared" si="3"/>
        <v>0.25</v>
      </c>
      <c r="R1584" s="16" t="str">
        <f t="shared" si="4"/>
        <v>TimberTA</v>
      </c>
      <c r="S1584" s="19">
        <f t="shared" si="5"/>
        <v>38718</v>
      </c>
      <c r="T1584" s="20">
        <f t="shared" ca="1" si="6"/>
        <v>5749</v>
      </c>
      <c r="U1584" s="16">
        <f t="shared" ref="U1584:W1584" si="1579">D1584-U$5</f>
        <v>134</v>
      </c>
      <c r="V1584" s="16">
        <f t="shared" si="1579"/>
        <v>57</v>
      </c>
      <c r="W1584" s="16">
        <f t="shared" si="1579"/>
        <v>1203</v>
      </c>
    </row>
    <row r="1585" spans="1:23" ht="15.75" customHeight="1" x14ac:dyDescent="0.2">
      <c r="A1585" s="2">
        <v>9520</v>
      </c>
      <c r="B1585" s="2">
        <v>8</v>
      </c>
      <c r="C1585" s="2">
        <v>5</v>
      </c>
      <c r="D1585" s="2">
        <v>2007</v>
      </c>
      <c r="E1585" s="2">
        <v>2008</v>
      </c>
      <c r="F1585" s="2">
        <v>1646</v>
      </c>
      <c r="G1585" s="2">
        <v>2</v>
      </c>
      <c r="H1585" s="2">
        <v>3</v>
      </c>
      <c r="I1585" s="2">
        <v>1</v>
      </c>
      <c r="J1585" s="2">
        <v>3</v>
      </c>
      <c r="K1585" s="2">
        <v>293077</v>
      </c>
      <c r="L1585" s="2" t="s">
        <v>13</v>
      </c>
      <c r="M1585" s="2" t="s">
        <v>40</v>
      </c>
      <c r="N1585" s="16">
        <f t="shared" si="0"/>
        <v>178.05407047387607</v>
      </c>
      <c r="O1585" s="16">
        <f t="shared" si="1"/>
        <v>9</v>
      </c>
      <c r="P1585" s="17">
        <f t="shared" si="2"/>
        <v>32564.111111111109</v>
      </c>
      <c r="Q1585" s="18">
        <f t="shared" si="3"/>
        <v>0.22222222222222221</v>
      </c>
      <c r="R1585" s="16" t="str">
        <f t="shared" si="4"/>
        <v>TimberTA</v>
      </c>
      <c r="S1585" s="19">
        <f t="shared" si="5"/>
        <v>39083</v>
      </c>
      <c r="T1585" s="20">
        <f t="shared" ca="1" si="6"/>
        <v>5384</v>
      </c>
      <c r="U1585" s="16">
        <f t="shared" ref="U1585:W1585" si="1580">D1585-U$5</f>
        <v>135</v>
      </c>
      <c r="V1585" s="16">
        <f t="shared" si="1580"/>
        <v>58</v>
      </c>
      <c r="W1585" s="16">
        <f t="shared" si="1580"/>
        <v>1312</v>
      </c>
    </row>
    <row r="1586" spans="1:23" ht="15.75" customHeight="1" x14ac:dyDescent="0.2">
      <c r="A1586" s="2">
        <v>12852</v>
      </c>
      <c r="B1586" s="2">
        <v>8</v>
      </c>
      <c r="C1586" s="2">
        <v>5</v>
      </c>
      <c r="D1586" s="2">
        <v>2007</v>
      </c>
      <c r="E1586" s="2">
        <v>2007</v>
      </c>
      <c r="F1586" s="2">
        <v>1780</v>
      </c>
      <c r="G1586" s="2">
        <v>2</v>
      </c>
      <c r="H1586" s="2">
        <v>3</v>
      </c>
      <c r="I1586" s="2">
        <v>1</v>
      </c>
      <c r="J1586" s="2">
        <v>2</v>
      </c>
      <c r="K1586" s="2">
        <v>264966</v>
      </c>
      <c r="L1586" s="2" t="s">
        <v>13</v>
      </c>
      <c r="M1586" s="2" t="s">
        <v>40</v>
      </c>
      <c r="N1586" s="16">
        <f t="shared" si="0"/>
        <v>148.85730337078652</v>
      </c>
      <c r="O1586" s="16">
        <f t="shared" si="1"/>
        <v>8</v>
      </c>
      <c r="P1586" s="17">
        <f t="shared" si="2"/>
        <v>33120.75</v>
      </c>
      <c r="Q1586" s="18">
        <f t="shared" si="3"/>
        <v>0.25</v>
      </c>
      <c r="R1586" s="16" t="str">
        <f t="shared" si="4"/>
        <v>TimberTA</v>
      </c>
      <c r="S1586" s="19">
        <f t="shared" si="5"/>
        <v>39083</v>
      </c>
      <c r="T1586" s="20">
        <f t="shared" ca="1" si="6"/>
        <v>5384</v>
      </c>
      <c r="U1586" s="16">
        <f t="shared" ref="U1586:W1586" si="1581">D1586-U$5</f>
        <v>135</v>
      </c>
      <c r="V1586" s="16">
        <f t="shared" si="1581"/>
        <v>57</v>
      </c>
      <c r="W1586" s="16">
        <f t="shared" si="1581"/>
        <v>1446</v>
      </c>
    </row>
    <row r="1587" spans="1:23" ht="15.75" customHeight="1" x14ac:dyDescent="0.2">
      <c r="A1587" s="2">
        <v>9802</v>
      </c>
      <c r="B1587" s="2">
        <v>5</v>
      </c>
      <c r="C1587" s="2">
        <v>5</v>
      </c>
      <c r="D1587" s="2">
        <v>2006</v>
      </c>
      <c r="E1587" s="2">
        <v>2007</v>
      </c>
      <c r="F1587" s="2">
        <v>1442</v>
      </c>
      <c r="G1587" s="2">
        <v>2</v>
      </c>
      <c r="H1587" s="2">
        <v>3</v>
      </c>
      <c r="I1587" s="2">
        <v>0</v>
      </c>
      <c r="J1587" s="2">
        <v>2</v>
      </c>
      <c r="K1587" s="2">
        <v>172500</v>
      </c>
      <c r="L1587" s="2" t="s">
        <v>13</v>
      </c>
      <c r="M1587" s="2" t="s">
        <v>40</v>
      </c>
      <c r="N1587" s="16">
        <f t="shared" si="0"/>
        <v>119.625520110957</v>
      </c>
      <c r="O1587" s="16">
        <f t="shared" si="1"/>
        <v>7</v>
      </c>
      <c r="P1587" s="17">
        <f t="shared" si="2"/>
        <v>24642.857142857141</v>
      </c>
      <c r="Q1587" s="18">
        <f t="shared" si="3"/>
        <v>0.2857142857142857</v>
      </c>
      <c r="R1587" s="16" t="str">
        <f t="shared" si="4"/>
        <v>TimberTA</v>
      </c>
      <c r="S1587" s="19">
        <f t="shared" si="5"/>
        <v>38718</v>
      </c>
      <c r="T1587" s="20">
        <f t="shared" ca="1" si="6"/>
        <v>5749</v>
      </c>
      <c r="U1587" s="16">
        <f t="shared" ref="U1587:W1587" si="1582">D1587-U$5</f>
        <v>134</v>
      </c>
      <c r="V1587" s="16">
        <f t="shared" si="1582"/>
        <v>57</v>
      </c>
      <c r="W1587" s="16">
        <f t="shared" si="1582"/>
        <v>1108</v>
      </c>
    </row>
    <row r="1588" spans="1:23" ht="15.75" customHeight="1" x14ac:dyDescent="0.2">
      <c r="A1588" s="2">
        <v>9735</v>
      </c>
      <c r="B1588" s="2">
        <v>5</v>
      </c>
      <c r="C1588" s="2">
        <v>5</v>
      </c>
      <c r="D1588" s="2">
        <v>2006</v>
      </c>
      <c r="E1588" s="2">
        <v>2007</v>
      </c>
      <c r="F1588" s="2">
        <v>1394</v>
      </c>
      <c r="G1588" s="2">
        <v>2</v>
      </c>
      <c r="H1588" s="2">
        <v>3</v>
      </c>
      <c r="I1588" s="2">
        <v>0</v>
      </c>
      <c r="J1588" s="2">
        <v>2</v>
      </c>
      <c r="K1588" s="2">
        <v>167500</v>
      </c>
      <c r="L1588" s="2" t="s">
        <v>13</v>
      </c>
      <c r="M1588" s="2" t="s">
        <v>40</v>
      </c>
      <c r="N1588" s="16">
        <f t="shared" si="0"/>
        <v>120.15781922525107</v>
      </c>
      <c r="O1588" s="16">
        <f t="shared" si="1"/>
        <v>7</v>
      </c>
      <c r="P1588" s="17">
        <f t="shared" si="2"/>
        <v>23928.571428571428</v>
      </c>
      <c r="Q1588" s="18">
        <f t="shared" si="3"/>
        <v>0.2857142857142857</v>
      </c>
      <c r="R1588" s="16" t="str">
        <f t="shared" si="4"/>
        <v>TimberTA</v>
      </c>
      <c r="S1588" s="19">
        <f t="shared" si="5"/>
        <v>38718</v>
      </c>
      <c r="T1588" s="20">
        <f t="shared" ca="1" si="6"/>
        <v>5749</v>
      </c>
      <c r="U1588" s="16">
        <f t="shared" ref="U1588:W1588" si="1583">D1588-U$5</f>
        <v>134</v>
      </c>
      <c r="V1588" s="16">
        <f t="shared" si="1583"/>
        <v>57</v>
      </c>
      <c r="W1588" s="16">
        <f t="shared" si="1583"/>
        <v>1060</v>
      </c>
    </row>
    <row r="1589" spans="1:23" ht="15.75" customHeight="1" x14ac:dyDescent="0.2">
      <c r="A1589" s="2">
        <v>12018</v>
      </c>
      <c r="B1589" s="2">
        <v>7</v>
      </c>
      <c r="C1589" s="2">
        <v>5</v>
      </c>
      <c r="D1589" s="2">
        <v>2008</v>
      </c>
      <c r="E1589" s="2">
        <v>2008</v>
      </c>
      <c r="F1589" s="2">
        <v>1612</v>
      </c>
      <c r="G1589" s="2">
        <v>2</v>
      </c>
      <c r="H1589" s="2">
        <v>3</v>
      </c>
      <c r="I1589" s="2">
        <v>0</v>
      </c>
      <c r="J1589" s="2">
        <v>3</v>
      </c>
      <c r="K1589" s="2">
        <v>218689</v>
      </c>
      <c r="L1589" s="2" t="s">
        <v>13</v>
      </c>
      <c r="M1589" s="2" t="s">
        <v>40</v>
      </c>
      <c r="N1589" s="16">
        <f t="shared" si="0"/>
        <v>135.66315136476427</v>
      </c>
      <c r="O1589" s="16">
        <f t="shared" si="1"/>
        <v>8</v>
      </c>
      <c r="P1589" s="17">
        <f t="shared" si="2"/>
        <v>27336.125</v>
      </c>
      <c r="Q1589" s="18">
        <f t="shared" si="3"/>
        <v>0.25</v>
      </c>
      <c r="R1589" s="16" t="str">
        <f t="shared" si="4"/>
        <v>TimberTA</v>
      </c>
      <c r="S1589" s="19">
        <f t="shared" si="5"/>
        <v>39448</v>
      </c>
      <c r="T1589" s="20">
        <f t="shared" ca="1" si="6"/>
        <v>5019</v>
      </c>
      <c r="U1589" s="16">
        <f t="shared" ref="U1589:W1589" si="1584">D1589-U$5</f>
        <v>136</v>
      </c>
      <c r="V1589" s="16">
        <f t="shared" si="1584"/>
        <v>58</v>
      </c>
      <c r="W1589" s="16">
        <f t="shared" si="1584"/>
        <v>1278</v>
      </c>
    </row>
    <row r="1590" spans="1:23" ht="15.75" customHeight="1" x14ac:dyDescent="0.2">
      <c r="A1590" s="2">
        <v>12890</v>
      </c>
      <c r="B1590" s="2">
        <v>6</v>
      </c>
      <c r="C1590" s="2">
        <v>5</v>
      </c>
      <c r="D1590" s="2">
        <v>1989</v>
      </c>
      <c r="E1590" s="2">
        <v>1989</v>
      </c>
      <c r="F1590" s="2">
        <v>1495</v>
      </c>
      <c r="G1590" s="2">
        <v>2</v>
      </c>
      <c r="H1590" s="2">
        <v>3</v>
      </c>
      <c r="I1590" s="2">
        <v>1</v>
      </c>
      <c r="J1590" s="2">
        <v>2</v>
      </c>
      <c r="K1590" s="2">
        <v>150000</v>
      </c>
      <c r="L1590" s="2" t="s">
        <v>13</v>
      </c>
      <c r="M1590" s="2" t="s">
        <v>40</v>
      </c>
      <c r="N1590" s="16">
        <f t="shared" si="0"/>
        <v>100.33444816053512</v>
      </c>
      <c r="O1590" s="16">
        <f t="shared" si="1"/>
        <v>8</v>
      </c>
      <c r="P1590" s="17">
        <f t="shared" si="2"/>
        <v>18750</v>
      </c>
      <c r="Q1590" s="18">
        <f t="shared" si="3"/>
        <v>0.25</v>
      </c>
      <c r="R1590" s="16" t="str">
        <f t="shared" si="4"/>
        <v>TimberTA</v>
      </c>
      <c r="S1590" s="19">
        <f t="shared" si="5"/>
        <v>32509</v>
      </c>
      <c r="T1590" s="20">
        <f t="shared" ca="1" si="6"/>
        <v>11958</v>
      </c>
      <c r="U1590" s="16">
        <f t="shared" ref="U1590:W1590" si="1585">D1590-U$5</f>
        <v>117</v>
      </c>
      <c r="V1590" s="16">
        <f t="shared" si="1585"/>
        <v>39</v>
      </c>
      <c r="W1590" s="16">
        <f t="shared" si="1585"/>
        <v>1161</v>
      </c>
    </row>
    <row r="1591" spans="1:23" ht="15.75" customHeight="1" x14ac:dyDescent="0.2">
      <c r="A1591" s="2">
        <v>12416</v>
      </c>
      <c r="B1591" s="2">
        <v>6</v>
      </c>
      <c r="C1591" s="2">
        <v>5</v>
      </c>
      <c r="D1591" s="2">
        <v>1986</v>
      </c>
      <c r="E1591" s="2">
        <v>1986</v>
      </c>
      <c r="F1591" s="2">
        <v>1651</v>
      </c>
      <c r="G1591" s="2">
        <v>2</v>
      </c>
      <c r="H1591" s="2">
        <v>3</v>
      </c>
      <c r="I1591" s="2">
        <v>1</v>
      </c>
      <c r="J1591" s="2">
        <v>2</v>
      </c>
      <c r="K1591" s="2">
        <v>184000</v>
      </c>
      <c r="L1591" s="2" t="s">
        <v>13</v>
      </c>
      <c r="M1591" s="2" t="s">
        <v>40</v>
      </c>
      <c r="N1591" s="16">
        <f t="shared" si="0"/>
        <v>111.44760751059964</v>
      </c>
      <c r="O1591" s="16">
        <f t="shared" si="1"/>
        <v>8</v>
      </c>
      <c r="P1591" s="17">
        <f t="shared" si="2"/>
        <v>23000</v>
      </c>
      <c r="Q1591" s="18">
        <f t="shared" si="3"/>
        <v>0.25</v>
      </c>
      <c r="R1591" s="16" t="str">
        <f t="shared" si="4"/>
        <v>TimberTA</v>
      </c>
      <c r="S1591" s="19">
        <f t="shared" si="5"/>
        <v>31413</v>
      </c>
      <c r="T1591" s="20">
        <f t="shared" ca="1" si="6"/>
        <v>13054</v>
      </c>
      <c r="U1591" s="16">
        <f t="shared" ref="U1591:W1591" si="1586">D1591-U$5</f>
        <v>114</v>
      </c>
      <c r="V1591" s="16">
        <f t="shared" si="1586"/>
        <v>36</v>
      </c>
      <c r="W1591" s="16">
        <f t="shared" si="1586"/>
        <v>1317</v>
      </c>
    </row>
    <row r="1592" spans="1:23" ht="15.75" customHeight="1" x14ac:dyDescent="0.2">
      <c r="A1592" s="2">
        <v>18265</v>
      </c>
      <c r="B1592" s="2">
        <v>6</v>
      </c>
      <c r="C1592" s="2">
        <v>5</v>
      </c>
      <c r="D1592" s="2">
        <v>1986</v>
      </c>
      <c r="E1592" s="2">
        <v>1986</v>
      </c>
      <c r="F1592" s="2">
        <v>1256</v>
      </c>
      <c r="G1592" s="2">
        <v>2</v>
      </c>
      <c r="H1592" s="2">
        <v>3</v>
      </c>
      <c r="I1592" s="2">
        <v>1</v>
      </c>
      <c r="J1592" s="2">
        <v>2</v>
      </c>
      <c r="K1592" s="2">
        <v>180000</v>
      </c>
      <c r="L1592" s="2" t="s">
        <v>17</v>
      </c>
      <c r="M1592" s="2" t="s">
        <v>40</v>
      </c>
      <c r="N1592" s="16">
        <f t="shared" si="0"/>
        <v>143.31210191082803</v>
      </c>
      <c r="O1592" s="16">
        <f t="shared" si="1"/>
        <v>8</v>
      </c>
      <c r="P1592" s="17">
        <f t="shared" si="2"/>
        <v>22500</v>
      </c>
      <c r="Q1592" s="18">
        <f t="shared" si="3"/>
        <v>0.25</v>
      </c>
      <c r="R1592" s="16" t="str">
        <f t="shared" si="4"/>
        <v>TimberGd</v>
      </c>
      <c r="S1592" s="19">
        <f t="shared" si="5"/>
        <v>31413</v>
      </c>
      <c r="T1592" s="20">
        <f t="shared" ca="1" si="6"/>
        <v>13054</v>
      </c>
      <c r="U1592" s="16">
        <f t="shared" ref="U1592:W1592" si="1587">D1592-U$5</f>
        <v>114</v>
      </c>
      <c r="V1592" s="16">
        <f t="shared" si="1587"/>
        <v>36</v>
      </c>
      <c r="W1592" s="16">
        <f t="shared" si="1587"/>
        <v>922</v>
      </c>
    </row>
    <row r="1593" spans="1:23" ht="15.75" customHeight="1" x14ac:dyDescent="0.2">
      <c r="A1593" s="2">
        <v>10200</v>
      </c>
      <c r="B1593" s="2">
        <v>6</v>
      </c>
      <c r="C1593" s="2">
        <v>5</v>
      </c>
      <c r="D1593" s="2">
        <v>1988</v>
      </c>
      <c r="E1593" s="2">
        <v>1989</v>
      </c>
      <c r="F1593" s="2">
        <v>1509</v>
      </c>
      <c r="G1593" s="2">
        <v>2</v>
      </c>
      <c r="H1593" s="2">
        <v>3</v>
      </c>
      <c r="I1593" s="2">
        <v>1</v>
      </c>
      <c r="J1593" s="2">
        <v>2</v>
      </c>
      <c r="K1593" s="2">
        <v>175000</v>
      </c>
      <c r="L1593" s="2" t="s">
        <v>13</v>
      </c>
      <c r="M1593" s="2" t="s">
        <v>40</v>
      </c>
      <c r="N1593" s="16">
        <f t="shared" si="0"/>
        <v>115.97084161696488</v>
      </c>
      <c r="O1593" s="16">
        <f t="shared" si="1"/>
        <v>8</v>
      </c>
      <c r="P1593" s="17">
        <f t="shared" si="2"/>
        <v>21875</v>
      </c>
      <c r="Q1593" s="18">
        <f t="shared" si="3"/>
        <v>0.25</v>
      </c>
      <c r="R1593" s="16" t="str">
        <f t="shared" si="4"/>
        <v>TimberTA</v>
      </c>
      <c r="S1593" s="19">
        <f t="shared" si="5"/>
        <v>32143</v>
      </c>
      <c r="T1593" s="20">
        <f t="shared" ca="1" si="6"/>
        <v>12324</v>
      </c>
      <c r="U1593" s="16">
        <f t="shared" ref="U1593:W1593" si="1588">D1593-U$5</f>
        <v>116</v>
      </c>
      <c r="V1593" s="16">
        <f t="shared" si="1588"/>
        <v>39</v>
      </c>
      <c r="W1593" s="16">
        <f t="shared" si="1588"/>
        <v>1175</v>
      </c>
    </row>
    <row r="1594" spans="1:23" ht="15.75" customHeight="1" x14ac:dyDescent="0.2">
      <c r="A1594" s="2">
        <v>11202</v>
      </c>
      <c r="B1594" s="2">
        <v>8</v>
      </c>
      <c r="C1594" s="2">
        <v>5</v>
      </c>
      <c r="D1594" s="2">
        <v>2003</v>
      </c>
      <c r="E1594" s="2">
        <v>2003</v>
      </c>
      <c r="F1594" s="2">
        <v>1440</v>
      </c>
      <c r="G1594" s="2">
        <v>2</v>
      </c>
      <c r="H1594" s="2">
        <v>3</v>
      </c>
      <c r="I1594" s="2">
        <v>1</v>
      </c>
      <c r="J1594" s="2">
        <v>2</v>
      </c>
      <c r="K1594" s="2">
        <v>232500</v>
      </c>
      <c r="L1594" s="2" t="s">
        <v>13</v>
      </c>
      <c r="M1594" s="2" t="s">
        <v>40</v>
      </c>
      <c r="N1594" s="16">
        <f t="shared" si="0"/>
        <v>161.45833333333334</v>
      </c>
      <c r="O1594" s="16">
        <f t="shared" si="1"/>
        <v>8</v>
      </c>
      <c r="P1594" s="17">
        <f t="shared" si="2"/>
        <v>29062.5</v>
      </c>
      <c r="Q1594" s="18">
        <f t="shared" si="3"/>
        <v>0.25</v>
      </c>
      <c r="R1594" s="16" t="str">
        <f t="shared" si="4"/>
        <v>TimberTA</v>
      </c>
      <c r="S1594" s="19">
        <f t="shared" si="5"/>
        <v>37622</v>
      </c>
      <c r="T1594" s="20">
        <f t="shared" ca="1" si="6"/>
        <v>6845</v>
      </c>
      <c r="U1594" s="16">
        <f t="shared" ref="U1594:W1594" si="1589">D1594-U$5</f>
        <v>131</v>
      </c>
      <c r="V1594" s="16">
        <f t="shared" si="1589"/>
        <v>53</v>
      </c>
      <c r="W1594" s="16">
        <f t="shared" si="1589"/>
        <v>1106</v>
      </c>
    </row>
    <row r="1595" spans="1:23" ht="15.75" customHeight="1" x14ac:dyDescent="0.2">
      <c r="A1595" s="2">
        <v>7915</v>
      </c>
      <c r="B1595" s="2">
        <v>6</v>
      </c>
      <c r="C1595" s="2">
        <v>5</v>
      </c>
      <c r="D1595" s="2">
        <v>1999</v>
      </c>
      <c r="E1595" s="2">
        <v>2000</v>
      </c>
      <c r="F1595" s="2">
        <v>1675</v>
      </c>
      <c r="G1595" s="2">
        <v>2</v>
      </c>
      <c r="H1595" s="2">
        <v>3</v>
      </c>
      <c r="I1595" s="2">
        <v>0</v>
      </c>
      <c r="J1595" s="2">
        <v>2</v>
      </c>
      <c r="K1595" s="2">
        <v>195000</v>
      </c>
      <c r="L1595" s="2" t="s">
        <v>13</v>
      </c>
      <c r="M1595" s="2" t="s">
        <v>40</v>
      </c>
      <c r="N1595" s="16">
        <f t="shared" si="0"/>
        <v>116.41791044776119</v>
      </c>
      <c r="O1595" s="16">
        <f t="shared" si="1"/>
        <v>7</v>
      </c>
      <c r="P1595" s="17">
        <f t="shared" si="2"/>
        <v>27857.142857142859</v>
      </c>
      <c r="Q1595" s="18">
        <f t="shared" si="3"/>
        <v>0.2857142857142857</v>
      </c>
      <c r="R1595" s="16" t="str">
        <f t="shared" si="4"/>
        <v>TimberTA</v>
      </c>
      <c r="S1595" s="19">
        <f t="shared" si="5"/>
        <v>36161</v>
      </c>
      <c r="T1595" s="20">
        <f t="shared" ca="1" si="6"/>
        <v>8306</v>
      </c>
      <c r="U1595" s="16">
        <f t="shared" ref="U1595:W1595" si="1590">D1595-U$5</f>
        <v>127</v>
      </c>
      <c r="V1595" s="16">
        <f t="shared" si="1590"/>
        <v>50</v>
      </c>
      <c r="W1595" s="16">
        <f t="shared" si="1590"/>
        <v>1341</v>
      </c>
    </row>
    <row r="1596" spans="1:23" ht="15.75" customHeight="1" x14ac:dyDescent="0.2">
      <c r="A1596" s="2">
        <v>12244</v>
      </c>
      <c r="B1596" s="2">
        <v>8</v>
      </c>
      <c r="C1596" s="2">
        <v>5</v>
      </c>
      <c r="D1596" s="2">
        <v>2003</v>
      </c>
      <c r="E1596" s="2">
        <v>2003</v>
      </c>
      <c r="F1596" s="2">
        <v>2262</v>
      </c>
      <c r="G1596" s="2">
        <v>2</v>
      </c>
      <c r="H1596" s="2">
        <v>4</v>
      </c>
      <c r="I1596" s="2">
        <v>2</v>
      </c>
      <c r="J1596" s="2">
        <v>3</v>
      </c>
      <c r="K1596" s="2">
        <v>305000</v>
      </c>
      <c r="L1596" s="2" t="s">
        <v>13</v>
      </c>
      <c r="M1596" s="2" t="s">
        <v>40</v>
      </c>
      <c r="N1596" s="16">
        <f t="shared" si="0"/>
        <v>134.83642793987622</v>
      </c>
      <c r="O1596" s="16">
        <f t="shared" si="1"/>
        <v>11</v>
      </c>
      <c r="P1596" s="17">
        <f t="shared" si="2"/>
        <v>27727.272727272728</v>
      </c>
      <c r="Q1596" s="18">
        <f t="shared" si="3"/>
        <v>0.18181818181818182</v>
      </c>
      <c r="R1596" s="16" t="str">
        <f t="shared" si="4"/>
        <v>TimberTA</v>
      </c>
      <c r="S1596" s="19">
        <f t="shared" si="5"/>
        <v>37622</v>
      </c>
      <c r="T1596" s="20">
        <f t="shared" ca="1" si="6"/>
        <v>6845</v>
      </c>
      <c r="U1596" s="16">
        <f t="shared" ref="U1596:W1596" si="1591">D1596-U$5</f>
        <v>131</v>
      </c>
      <c r="V1596" s="16">
        <f t="shared" si="1591"/>
        <v>53</v>
      </c>
      <c r="W1596" s="16">
        <f t="shared" si="1591"/>
        <v>1928</v>
      </c>
    </row>
    <row r="1597" spans="1:23" ht="15.75" customHeight="1" x14ac:dyDescent="0.2">
      <c r="A1597" s="2">
        <v>11449</v>
      </c>
      <c r="B1597" s="2">
        <v>8</v>
      </c>
      <c r="C1597" s="2">
        <v>5</v>
      </c>
      <c r="D1597" s="2">
        <v>2007</v>
      </c>
      <c r="E1597" s="2">
        <v>2007</v>
      </c>
      <c r="F1597" s="2">
        <v>1728</v>
      </c>
      <c r="G1597" s="2">
        <v>2</v>
      </c>
      <c r="H1597" s="2">
        <v>3</v>
      </c>
      <c r="I1597" s="2">
        <v>1</v>
      </c>
      <c r="J1597" s="2">
        <v>2</v>
      </c>
      <c r="K1597" s="2">
        <v>298751</v>
      </c>
      <c r="L1597" s="2" t="s">
        <v>13</v>
      </c>
      <c r="M1597" s="2" t="s">
        <v>40</v>
      </c>
      <c r="N1597" s="16">
        <f t="shared" si="0"/>
        <v>172.88831018518519</v>
      </c>
      <c r="O1597" s="16">
        <f t="shared" si="1"/>
        <v>8</v>
      </c>
      <c r="P1597" s="17">
        <f t="shared" si="2"/>
        <v>37343.875</v>
      </c>
      <c r="Q1597" s="18">
        <f t="shared" si="3"/>
        <v>0.25</v>
      </c>
      <c r="R1597" s="16" t="str">
        <f t="shared" si="4"/>
        <v>TimberTA</v>
      </c>
      <c r="S1597" s="19">
        <f t="shared" si="5"/>
        <v>39083</v>
      </c>
      <c r="T1597" s="20">
        <f t="shared" ca="1" si="6"/>
        <v>5384</v>
      </c>
      <c r="U1597" s="16">
        <f t="shared" ref="U1597:W1597" si="1592">D1597-U$5</f>
        <v>135</v>
      </c>
      <c r="V1597" s="16">
        <f t="shared" si="1592"/>
        <v>57</v>
      </c>
      <c r="W1597" s="16">
        <f t="shared" si="1592"/>
        <v>1394</v>
      </c>
    </row>
    <row r="1598" spans="1:23" ht="15.75" customHeight="1" x14ac:dyDescent="0.2">
      <c r="A1598" s="2">
        <v>11447</v>
      </c>
      <c r="B1598" s="2">
        <v>8</v>
      </c>
      <c r="C1598" s="2">
        <v>5</v>
      </c>
      <c r="D1598" s="2">
        <v>2005</v>
      </c>
      <c r="E1598" s="2">
        <v>2006</v>
      </c>
      <c r="F1598" s="2">
        <v>1964</v>
      </c>
      <c r="G1598" s="2">
        <v>2</v>
      </c>
      <c r="H1598" s="2">
        <v>3</v>
      </c>
      <c r="I1598" s="2">
        <v>1</v>
      </c>
      <c r="J1598" s="2">
        <v>3</v>
      </c>
      <c r="K1598" s="2">
        <v>370000</v>
      </c>
      <c r="L1598" s="2" t="s">
        <v>13</v>
      </c>
      <c r="M1598" s="2" t="s">
        <v>40</v>
      </c>
      <c r="N1598" s="16">
        <f t="shared" si="0"/>
        <v>188.39103869653769</v>
      </c>
      <c r="O1598" s="16">
        <f t="shared" si="1"/>
        <v>9</v>
      </c>
      <c r="P1598" s="17">
        <f t="shared" si="2"/>
        <v>41111.111111111109</v>
      </c>
      <c r="Q1598" s="18">
        <f t="shared" si="3"/>
        <v>0.22222222222222221</v>
      </c>
      <c r="R1598" s="16" t="str">
        <f t="shared" si="4"/>
        <v>TimberTA</v>
      </c>
      <c r="S1598" s="19">
        <f t="shared" si="5"/>
        <v>38353</v>
      </c>
      <c r="T1598" s="20">
        <f t="shared" ca="1" si="6"/>
        <v>6114</v>
      </c>
      <c r="U1598" s="16">
        <f t="shared" ref="U1598:W1598" si="1593">D1598-U$5</f>
        <v>133</v>
      </c>
      <c r="V1598" s="16">
        <f t="shared" si="1593"/>
        <v>56</v>
      </c>
      <c r="W1598" s="16">
        <f t="shared" si="1593"/>
        <v>1630</v>
      </c>
    </row>
    <row r="1599" spans="1:23" ht="15.75" customHeight="1" x14ac:dyDescent="0.2">
      <c r="A1599" s="2">
        <v>8940</v>
      </c>
      <c r="B1599" s="2">
        <v>7</v>
      </c>
      <c r="C1599" s="2">
        <v>5</v>
      </c>
      <c r="D1599" s="2">
        <v>1997</v>
      </c>
      <c r="E1599" s="2">
        <v>1998</v>
      </c>
      <c r="F1599" s="2">
        <v>1344</v>
      </c>
      <c r="G1599" s="2">
        <v>2</v>
      </c>
      <c r="H1599" s="2">
        <v>2</v>
      </c>
      <c r="I1599" s="2">
        <v>0</v>
      </c>
      <c r="J1599" s="2">
        <v>4</v>
      </c>
      <c r="K1599" s="2">
        <v>209200</v>
      </c>
      <c r="L1599" s="2" t="s">
        <v>17</v>
      </c>
      <c r="M1599" s="2" t="s">
        <v>39</v>
      </c>
      <c r="N1599" s="16">
        <f t="shared" si="0"/>
        <v>155.6547619047619</v>
      </c>
      <c r="O1599" s="16">
        <f t="shared" si="1"/>
        <v>8</v>
      </c>
      <c r="P1599" s="17">
        <f t="shared" si="2"/>
        <v>26150</v>
      </c>
      <c r="Q1599" s="18">
        <f t="shared" si="3"/>
        <v>0.25</v>
      </c>
      <c r="R1599" s="16" t="str">
        <f t="shared" si="4"/>
        <v>MitchelGd</v>
      </c>
      <c r="S1599" s="19">
        <f t="shared" si="5"/>
        <v>35431</v>
      </c>
      <c r="T1599" s="20">
        <f t="shared" ca="1" si="6"/>
        <v>9036</v>
      </c>
      <c r="U1599" s="16">
        <f t="shared" ref="U1599:W1599" si="1594">D1599-U$5</f>
        <v>125</v>
      </c>
      <c r="V1599" s="16">
        <f t="shared" si="1594"/>
        <v>48</v>
      </c>
      <c r="W1599" s="16">
        <f t="shared" si="1594"/>
        <v>1010</v>
      </c>
    </row>
    <row r="1600" spans="1:23" ht="15.75" customHeight="1" x14ac:dyDescent="0.2">
      <c r="A1600" s="2">
        <v>7060</v>
      </c>
      <c r="B1600" s="2">
        <v>7</v>
      </c>
      <c r="C1600" s="2">
        <v>5</v>
      </c>
      <c r="D1600" s="2">
        <v>1997</v>
      </c>
      <c r="E1600" s="2">
        <v>1998</v>
      </c>
      <c r="F1600" s="2">
        <v>1344</v>
      </c>
      <c r="G1600" s="2">
        <v>2</v>
      </c>
      <c r="H1600" s="2">
        <v>2</v>
      </c>
      <c r="I1600" s="2">
        <v>0</v>
      </c>
      <c r="J1600" s="2">
        <v>4</v>
      </c>
      <c r="K1600" s="2">
        <v>206300</v>
      </c>
      <c r="L1600" s="2" t="s">
        <v>17</v>
      </c>
      <c r="M1600" s="2" t="s">
        <v>39</v>
      </c>
      <c r="N1600" s="16">
        <f t="shared" si="0"/>
        <v>153.4970238095238</v>
      </c>
      <c r="O1600" s="16">
        <f t="shared" si="1"/>
        <v>8</v>
      </c>
      <c r="P1600" s="17">
        <f t="shared" si="2"/>
        <v>25787.5</v>
      </c>
      <c r="Q1600" s="18">
        <f t="shared" si="3"/>
        <v>0.25</v>
      </c>
      <c r="R1600" s="16" t="str">
        <f t="shared" si="4"/>
        <v>MitchelGd</v>
      </c>
      <c r="S1600" s="19">
        <f t="shared" si="5"/>
        <v>35431</v>
      </c>
      <c r="T1600" s="20">
        <f t="shared" ca="1" si="6"/>
        <v>9036</v>
      </c>
      <c r="U1600" s="16">
        <f t="shared" ref="U1600:W1600" si="1595">D1600-U$5</f>
        <v>125</v>
      </c>
      <c r="V1600" s="16">
        <f t="shared" si="1595"/>
        <v>48</v>
      </c>
      <c r="W1600" s="16">
        <f t="shared" si="1595"/>
        <v>1010</v>
      </c>
    </row>
    <row r="1601" spans="1:23" ht="15.75" customHeight="1" x14ac:dyDescent="0.2">
      <c r="A1601" s="2">
        <v>9278</v>
      </c>
      <c r="B1601" s="2">
        <v>5</v>
      </c>
      <c r="C1601" s="2">
        <v>5</v>
      </c>
      <c r="D1601" s="2">
        <v>2007</v>
      </c>
      <c r="E1601" s="2">
        <v>2008</v>
      </c>
      <c r="F1601" s="2">
        <v>1092</v>
      </c>
      <c r="G1601" s="2">
        <v>1</v>
      </c>
      <c r="H1601" s="2">
        <v>2</v>
      </c>
      <c r="I1601" s="2">
        <v>0</v>
      </c>
      <c r="J1601" s="2">
        <v>0</v>
      </c>
      <c r="K1601" s="2">
        <v>146000</v>
      </c>
      <c r="L1601" s="2" t="s">
        <v>13</v>
      </c>
      <c r="M1601" s="2" t="s">
        <v>39</v>
      </c>
      <c r="N1601" s="16">
        <f t="shared" si="0"/>
        <v>133.69963369963369</v>
      </c>
      <c r="O1601" s="16">
        <f t="shared" si="1"/>
        <v>3</v>
      </c>
      <c r="P1601" s="17">
        <f t="shared" si="2"/>
        <v>48666.666666666664</v>
      </c>
      <c r="Q1601" s="18">
        <f t="shared" si="3"/>
        <v>0.33333333333333331</v>
      </c>
      <c r="R1601" s="16" t="str">
        <f t="shared" si="4"/>
        <v>MitchelTA</v>
      </c>
      <c r="S1601" s="19">
        <f t="shared" si="5"/>
        <v>39083</v>
      </c>
      <c r="T1601" s="20">
        <f t="shared" ca="1" si="6"/>
        <v>5384</v>
      </c>
      <c r="U1601" s="16">
        <f t="shared" ref="U1601:W1601" si="1596">D1601-U$5</f>
        <v>135</v>
      </c>
      <c r="V1601" s="16">
        <f t="shared" si="1596"/>
        <v>58</v>
      </c>
      <c r="W1601" s="16">
        <f t="shared" si="1596"/>
        <v>758</v>
      </c>
    </row>
    <row r="1602" spans="1:23" ht="15.75" customHeight="1" x14ac:dyDescent="0.2">
      <c r="A1602" s="2">
        <v>4500</v>
      </c>
      <c r="B1602" s="2">
        <v>6</v>
      </c>
      <c r="C1602" s="2">
        <v>5</v>
      </c>
      <c r="D1602" s="2">
        <v>1997</v>
      </c>
      <c r="E1602" s="2">
        <v>1997</v>
      </c>
      <c r="F1602" s="2">
        <v>1189</v>
      </c>
      <c r="G1602" s="2">
        <v>2</v>
      </c>
      <c r="H1602" s="2">
        <v>2</v>
      </c>
      <c r="I1602" s="2">
        <v>0</v>
      </c>
      <c r="J1602" s="2">
        <v>2</v>
      </c>
      <c r="K1602" s="2">
        <v>160500</v>
      </c>
      <c r="L1602" s="2" t="s">
        <v>13</v>
      </c>
      <c r="M1602" s="2" t="s">
        <v>39</v>
      </c>
      <c r="N1602" s="16">
        <f t="shared" si="0"/>
        <v>134.98738435660218</v>
      </c>
      <c r="O1602" s="16">
        <f t="shared" si="1"/>
        <v>6</v>
      </c>
      <c r="P1602" s="17">
        <f t="shared" si="2"/>
        <v>26750</v>
      </c>
      <c r="Q1602" s="18">
        <f t="shared" si="3"/>
        <v>0.33333333333333331</v>
      </c>
      <c r="R1602" s="16" t="str">
        <f t="shared" si="4"/>
        <v>MitchelTA</v>
      </c>
      <c r="S1602" s="19">
        <f t="shared" si="5"/>
        <v>35431</v>
      </c>
      <c r="T1602" s="20">
        <f t="shared" ca="1" si="6"/>
        <v>9036</v>
      </c>
      <c r="U1602" s="16">
        <f t="shared" ref="U1602:W1602" si="1597">D1602-U$5</f>
        <v>125</v>
      </c>
      <c r="V1602" s="16">
        <f t="shared" si="1597"/>
        <v>47</v>
      </c>
      <c r="W1602" s="16">
        <f t="shared" si="1597"/>
        <v>855</v>
      </c>
    </row>
    <row r="1603" spans="1:23" ht="15.75" customHeight="1" x14ac:dyDescent="0.2">
      <c r="A1603" s="2">
        <v>14137</v>
      </c>
      <c r="B1603" s="2">
        <v>4</v>
      </c>
      <c r="C1603" s="2">
        <v>5</v>
      </c>
      <c r="D1603" s="2">
        <v>1964</v>
      </c>
      <c r="E1603" s="2">
        <v>1964</v>
      </c>
      <c r="F1603" s="2">
        <v>1200</v>
      </c>
      <c r="G1603" s="2">
        <v>1</v>
      </c>
      <c r="H1603" s="2">
        <v>3</v>
      </c>
      <c r="I1603" s="2">
        <v>0</v>
      </c>
      <c r="J1603" s="2">
        <v>3</v>
      </c>
      <c r="K1603" s="2">
        <v>173000</v>
      </c>
      <c r="L1603" s="2" t="s">
        <v>13</v>
      </c>
      <c r="M1603" s="2" t="s">
        <v>39</v>
      </c>
      <c r="N1603" s="16">
        <f t="shared" si="0"/>
        <v>144.16666666666666</v>
      </c>
      <c r="O1603" s="16">
        <f t="shared" si="1"/>
        <v>7</v>
      </c>
      <c r="P1603" s="17">
        <f t="shared" si="2"/>
        <v>24714.285714285714</v>
      </c>
      <c r="Q1603" s="18">
        <f t="shared" si="3"/>
        <v>0.14285714285714285</v>
      </c>
      <c r="R1603" s="16" t="str">
        <f t="shared" si="4"/>
        <v>MitchelTA</v>
      </c>
      <c r="S1603" s="19">
        <f t="shared" si="5"/>
        <v>23377</v>
      </c>
      <c r="T1603" s="20">
        <f t="shared" ca="1" si="6"/>
        <v>21090</v>
      </c>
      <c r="U1603" s="16">
        <f t="shared" ref="U1603:W1603" si="1598">D1603-U$5</f>
        <v>92</v>
      </c>
      <c r="V1603" s="16">
        <f t="shared" si="1598"/>
        <v>14</v>
      </c>
      <c r="W1603" s="16">
        <f t="shared" si="1598"/>
        <v>866</v>
      </c>
    </row>
    <row r="1604" spans="1:23" ht="15.75" customHeight="1" x14ac:dyDescent="0.2">
      <c r="A1604" s="2">
        <v>4224</v>
      </c>
      <c r="B1604" s="2">
        <v>5</v>
      </c>
      <c r="C1604" s="2">
        <v>6</v>
      </c>
      <c r="D1604" s="2">
        <v>1975</v>
      </c>
      <c r="E1604" s="2">
        <v>1975</v>
      </c>
      <c r="F1604" s="2">
        <v>1040</v>
      </c>
      <c r="G1604" s="2">
        <v>1</v>
      </c>
      <c r="H1604" s="2">
        <v>3</v>
      </c>
      <c r="I1604" s="2">
        <v>0</v>
      </c>
      <c r="J1604" s="2">
        <v>2</v>
      </c>
      <c r="K1604" s="2">
        <v>124000</v>
      </c>
      <c r="L1604" s="2" t="s">
        <v>13</v>
      </c>
      <c r="M1604" s="2" t="s">
        <v>41</v>
      </c>
      <c r="N1604" s="16">
        <f t="shared" si="0"/>
        <v>119.23076923076923</v>
      </c>
      <c r="O1604" s="16">
        <f t="shared" si="1"/>
        <v>6</v>
      </c>
      <c r="P1604" s="17">
        <f t="shared" si="2"/>
        <v>20666.666666666668</v>
      </c>
      <c r="Q1604" s="18">
        <f t="shared" si="3"/>
        <v>0.16666666666666666</v>
      </c>
      <c r="R1604" s="16" t="str">
        <f t="shared" si="4"/>
        <v>MeadowVTA</v>
      </c>
      <c r="S1604" s="19">
        <f t="shared" si="5"/>
        <v>27395</v>
      </c>
      <c r="T1604" s="20">
        <f t="shared" ca="1" si="6"/>
        <v>17072</v>
      </c>
      <c r="U1604" s="16">
        <f t="shared" ref="U1604:W1604" si="1599">D1604-U$5</f>
        <v>103</v>
      </c>
      <c r="V1604" s="16">
        <f t="shared" si="1599"/>
        <v>25</v>
      </c>
      <c r="W1604" s="16">
        <f t="shared" si="1599"/>
        <v>706</v>
      </c>
    </row>
    <row r="1605" spans="1:23" ht="15.75" customHeight="1" x14ac:dyDescent="0.2">
      <c r="A1605" s="2">
        <v>2665</v>
      </c>
      <c r="B1605" s="2">
        <v>5</v>
      </c>
      <c r="C1605" s="2">
        <v>6</v>
      </c>
      <c r="D1605" s="2">
        <v>1976</v>
      </c>
      <c r="E1605" s="2">
        <v>1976</v>
      </c>
      <c r="F1605" s="2">
        <v>1304</v>
      </c>
      <c r="G1605" s="2">
        <v>1</v>
      </c>
      <c r="H1605" s="2">
        <v>3</v>
      </c>
      <c r="I1605" s="2">
        <v>1</v>
      </c>
      <c r="J1605" s="2">
        <v>1</v>
      </c>
      <c r="K1605" s="2">
        <v>115000</v>
      </c>
      <c r="L1605" s="2" t="s">
        <v>13</v>
      </c>
      <c r="M1605" s="2" t="s">
        <v>41</v>
      </c>
      <c r="N1605" s="16">
        <f t="shared" si="0"/>
        <v>88.190184049079761</v>
      </c>
      <c r="O1605" s="16">
        <f t="shared" si="1"/>
        <v>6</v>
      </c>
      <c r="P1605" s="17">
        <f t="shared" si="2"/>
        <v>19166.666666666668</v>
      </c>
      <c r="Q1605" s="18">
        <f t="shared" si="3"/>
        <v>0.16666666666666666</v>
      </c>
      <c r="R1605" s="16" t="str">
        <f t="shared" si="4"/>
        <v>MeadowVTA</v>
      </c>
      <c r="S1605" s="19">
        <f t="shared" si="5"/>
        <v>27760</v>
      </c>
      <c r="T1605" s="20">
        <f t="shared" ca="1" si="6"/>
        <v>16707</v>
      </c>
      <c r="U1605" s="16">
        <f t="shared" ref="U1605:W1605" si="1600">D1605-U$5</f>
        <v>104</v>
      </c>
      <c r="V1605" s="16">
        <f t="shared" si="1600"/>
        <v>26</v>
      </c>
      <c r="W1605" s="16">
        <f t="shared" si="1600"/>
        <v>970</v>
      </c>
    </row>
    <row r="1606" spans="1:23" ht="15.75" customHeight="1" x14ac:dyDescent="0.2">
      <c r="A1606" s="2">
        <v>2665</v>
      </c>
      <c r="B1606" s="2">
        <v>5</v>
      </c>
      <c r="C1606" s="2">
        <v>7</v>
      </c>
      <c r="D1606" s="2">
        <v>1976</v>
      </c>
      <c r="E1606" s="2">
        <v>1976</v>
      </c>
      <c r="F1606" s="2">
        <v>1475</v>
      </c>
      <c r="G1606" s="2">
        <v>2</v>
      </c>
      <c r="H1606" s="2">
        <v>4</v>
      </c>
      <c r="I1606" s="2">
        <v>1</v>
      </c>
      <c r="J1606" s="2">
        <v>1</v>
      </c>
      <c r="K1606" s="2">
        <v>129500</v>
      </c>
      <c r="L1606" s="2" t="s">
        <v>13</v>
      </c>
      <c r="M1606" s="2" t="s">
        <v>41</v>
      </c>
      <c r="N1606" s="16">
        <f t="shared" si="0"/>
        <v>87.79661016949153</v>
      </c>
      <c r="O1606" s="16">
        <f t="shared" si="1"/>
        <v>8</v>
      </c>
      <c r="P1606" s="17">
        <f t="shared" si="2"/>
        <v>16187.5</v>
      </c>
      <c r="Q1606" s="18">
        <f t="shared" si="3"/>
        <v>0.25</v>
      </c>
      <c r="R1606" s="16" t="str">
        <f t="shared" si="4"/>
        <v>MeadowVTA</v>
      </c>
      <c r="S1606" s="19">
        <f t="shared" si="5"/>
        <v>27760</v>
      </c>
      <c r="T1606" s="20">
        <f t="shared" ca="1" si="6"/>
        <v>16707</v>
      </c>
      <c r="U1606" s="16">
        <f t="shared" ref="U1606:W1606" si="1601">D1606-U$5</f>
        <v>104</v>
      </c>
      <c r="V1606" s="16">
        <f t="shared" si="1601"/>
        <v>26</v>
      </c>
      <c r="W1606" s="16">
        <f t="shared" si="1601"/>
        <v>1141</v>
      </c>
    </row>
    <row r="1607" spans="1:23" ht="15.75" customHeight="1" x14ac:dyDescent="0.2">
      <c r="A1607" s="2">
        <v>1974</v>
      </c>
      <c r="B1607" s="2">
        <v>4</v>
      </c>
      <c r="C1607" s="2">
        <v>7</v>
      </c>
      <c r="D1607" s="2">
        <v>1973</v>
      </c>
      <c r="E1607" s="2">
        <v>2006</v>
      </c>
      <c r="F1607" s="2">
        <v>988</v>
      </c>
      <c r="G1607" s="2">
        <v>1</v>
      </c>
      <c r="H1607" s="2">
        <v>2</v>
      </c>
      <c r="I1607" s="2">
        <v>0</v>
      </c>
      <c r="J1607" s="2">
        <v>1</v>
      </c>
      <c r="K1607" s="2">
        <v>105000</v>
      </c>
      <c r="L1607" s="2" t="s">
        <v>17</v>
      </c>
      <c r="M1607" s="2" t="s">
        <v>41</v>
      </c>
      <c r="N1607" s="16">
        <f t="shared" si="0"/>
        <v>106.2753036437247</v>
      </c>
      <c r="O1607" s="16">
        <f t="shared" si="1"/>
        <v>4</v>
      </c>
      <c r="P1607" s="17">
        <f t="shared" si="2"/>
        <v>26250</v>
      </c>
      <c r="Q1607" s="18">
        <f t="shared" si="3"/>
        <v>0.25</v>
      </c>
      <c r="R1607" s="16" t="str">
        <f t="shared" si="4"/>
        <v>MeadowVGd</v>
      </c>
      <c r="S1607" s="19">
        <f t="shared" si="5"/>
        <v>26665</v>
      </c>
      <c r="T1607" s="20">
        <f t="shared" ca="1" si="6"/>
        <v>17802</v>
      </c>
      <c r="U1607" s="16">
        <f t="shared" ref="U1607:W1607" si="1602">D1607-U$5</f>
        <v>101</v>
      </c>
      <c r="V1607" s="16">
        <f t="shared" si="1602"/>
        <v>56</v>
      </c>
      <c r="W1607" s="16">
        <f t="shared" si="1602"/>
        <v>654</v>
      </c>
    </row>
    <row r="1608" spans="1:23" ht="15.75" customHeight="1" x14ac:dyDescent="0.2">
      <c r="A1608" s="2">
        <v>1596</v>
      </c>
      <c r="B1608" s="2">
        <v>4</v>
      </c>
      <c r="C1608" s="2">
        <v>6</v>
      </c>
      <c r="D1608" s="2">
        <v>1973</v>
      </c>
      <c r="E1608" s="2">
        <v>1973</v>
      </c>
      <c r="F1608" s="2">
        <v>988</v>
      </c>
      <c r="G1608" s="2">
        <v>1</v>
      </c>
      <c r="H1608" s="2">
        <v>1</v>
      </c>
      <c r="I1608" s="2">
        <v>1</v>
      </c>
      <c r="J1608" s="2">
        <v>1</v>
      </c>
      <c r="K1608" s="2">
        <v>94900</v>
      </c>
      <c r="L1608" s="2" t="s">
        <v>13</v>
      </c>
      <c r="M1608" s="2" t="s">
        <v>41</v>
      </c>
      <c r="N1608" s="16">
        <f t="shared" si="0"/>
        <v>96.05263157894737</v>
      </c>
      <c r="O1608" s="16">
        <f t="shared" si="1"/>
        <v>4</v>
      </c>
      <c r="P1608" s="17">
        <f t="shared" si="2"/>
        <v>23725</v>
      </c>
      <c r="Q1608" s="18">
        <f t="shared" si="3"/>
        <v>0.25</v>
      </c>
      <c r="R1608" s="16" t="str">
        <f t="shared" si="4"/>
        <v>MeadowVTA</v>
      </c>
      <c r="S1608" s="19">
        <f t="shared" si="5"/>
        <v>26665</v>
      </c>
      <c r="T1608" s="20">
        <f t="shared" ca="1" si="6"/>
        <v>17802</v>
      </c>
      <c r="U1608" s="16">
        <f t="shared" ref="U1608:W1608" si="1603">D1608-U$5</f>
        <v>101</v>
      </c>
      <c r="V1608" s="16">
        <f t="shared" si="1603"/>
        <v>23</v>
      </c>
      <c r="W1608" s="16">
        <f t="shared" si="1603"/>
        <v>654</v>
      </c>
    </row>
    <row r="1609" spans="1:23" ht="15.75" customHeight="1" x14ac:dyDescent="0.2">
      <c r="A1609" s="2">
        <v>17979</v>
      </c>
      <c r="B1609" s="2">
        <v>5</v>
      </c>
      <c r="C1609" s="2">
        <v>6</v>
      </c>
      <c r="D1609" s="2">
        <v>1968</v>
      </c>
      <c r="E1609" s="2">
        <v>1968</v>
      </c>
      <c r="F1609" s="2">
        <v>1160</v>
      </c>
      <c r="G1609" s="2">
        <v>1</v>
      </c>
      <c r="H1609" s="2">
        <v>3</v>
      </c>
      <c r="I1609" s="2">
        <v>0</v>
      </c>
      <c r="J1609" s="2">
        <v>1</v>
      </c>
      <c r="K1609" s="2">
        <v>152500</v>
      </c>
      <c r="L1609" s="2" t="s">
        <v>17</v>
      </c>
      <c r="M1609" s="2" t="s">
        <v>39</v>
      </c>
      <c r="N1609" s="16">
        <f t="shared" si="0"/>
        <v>131.4655172413793</v>
      </c>
      <c r="O1609" s="16">
        <f t="shared" si="1"/>
        <v>5</v>
      </c>
      <c r="P1609" s="17">
        <f t="shared" si="2"/>
        <v>30500</v>
      </c>
      <c r="Q1609" s="18">
        <f t="shared" si="3"/>
        <v>0.2</v>
      </c>
      <c r="R1609" s="16" t="str">
        <f t="shared" si="4"/>
        <v>MitchelGd</v>
      </c>
      <c r="S1609" s="19">
        <f t="shared" si="5"/>
        <v>24838</v>
      </c>
      <c r="T1609" s="20">
        <f t="shared" ca="1" si="6"/>
        <v>19629</v>
      </c>
      <c r="U1609" s="16">
        <f t="shared" ref="U1609:W1609" si="1604">D1609-U$5</f>
        <v>96</v>
      </c>
      <c r="V1609" s="16">
        <f t="shared" si="1604"/>
        <v>18</v>
      </c>
      <c r="W1609" s="16">
        <f t="shared" si="1604"/>
        <v>826</v>
      </c>
    </row>
    <row r="1610" spans="1:23" ht="15.75" customHeight="1" x14ac:dyDescent="0.2">
      <c r="A1610" s="2">
        <v>1477</v>
      </c>
      <c r="B1610" s="2">
        <v>6</v>
      </c>
      <c r="C1610" s="2">
        <v>9</v>
      </c>
      <c r="D1610" s="2">
        <v>1970</v>
      </c>
      <c r="E1610" s="2">
        <v>2007</v>
      </c>
      <c r="F1610" s="2">
        <v>1092</v>
      </c>
      <c r="G1610" s="2">
        <v>2</v>
      </c>
      <c r="H1610" s="2">
        <v>3</v>
      </c>
      <c r="I1610" s="2">
        <v>0</v>
      </c>
      <c r="J1610" s="2">
        <v>0</v>
      </c>
      <c r="K1610" s="2">
        <v>98000</v>
      </c>
      <c r="L1610" s="2" t="s">
        <v>17</v>
      </c>
      <c r="M1610" s="2" t="s">
        <v>41</v>
      </c>
      <c r="N1610" s="16">
        <f t="shared" si="0"/>
        <v>89.743589743589737</v>
      </c>
      <c r="O1610" s="16">
        <f t="shared" si="1"/>
        <v>5</v>
      </c>
      <c r="P1610" s="17">
        <f t="shared" si="2"/>
        <v>19600</v>
      </c>
      <c r="Q1610" s="18">
        <f t="shared" si="3"/>
        <v>0.4</v>
      </c>
      <c r="R1610" s="16" t="str">
        <f t="shared" si="4"/>
        <v>MeadowVGd</v>
      </c>
      <c r="S1610" s="19">
        <f t="shared" si="5"/>
        <v>25569</v>
      </c>
      <c r="T1610" s="20">
        <f t="shared" ca="1" si="6"/>
        <v>18898</v>
      </c>
      <c r="U1610" s="16">
        <f t="shared" ref="U1610:W1610" si="1605">D1610-U$5</f>
        <v>98</v>
      </c>
      <c r="V1610" s="16">
        <f t="shared" si="1605"/>
        <v>57</v>
      </c>
      <c r="W1610" s="16">
        <f t="shared" si="1605"/>
        <v>758</v>
      </c>
    </row>
    <row r="1611" spans="1:23" ht="15.75" customHeight="1" x14ac:dyDescent="0.2">
      <c r="A1611" s="2">
        <v>1890</v>
      </c>
      <c r="B1611" s="2">
        <v>4</v>
      </c>
      <c r="C1611" s="2">
        <v>7</v>
      </c>
      <c r="D1611" s="2">
        <v>1972</v>
      </c>
      <c r="E1611" s="2">
        <v>1972</v>
      </c>
      <c r="F1611" s="2">
        <v>630</v>
      </c>
      <c r="G1611" s="2">
        <v>1</v>
      </c>
      <c r="H1611" s="2">
        <v>1</v>
      </c>
      <c r="I1611" s="2">
        <v>0</v>
      </c>
      <c r="J1611" s="2">
        <v>0</v>
      </c>
      <c r="K1611" s="2">
        <v>81000</v>
      </c>
      <c r="L1611" s="2" t="s">
        <v>17</v>
      </c>
      <c r="M1611" s="2" t="s">
        <v>41</v>
      </c>
      <c r="N1611" s="16">
        <f t="shared" si="0"/>
        <v>128.57142857142858</v>
      </c>
      <c r="O1611" s="16">
        <f t="shared" si="1"/>
        <v>2</v>
      </c>
      <c r="P1611" s="17">
        <f t="shared" si="2"/>
        <v>40500</v>
      </c>
      <c r="Q1611" s="18">
        <f t="shared" si="3"/>
        <v>0.5</v>
      </c>
      <c r="R1611" s="16" t="str">
        <f t="shared" si="4"/>
        <v>MeadowVGd</v>
      </c>
      <c r="S1611" s="19">
        <f t="shared" si="5"/>
        <v>26299</v>
      </c>
      <c r="T1611" s="20">
        <f t="shared" ca="1" si="6"/>
        <v>18168</v>
      </c>
      <c r="U1611" s="16">
        <f t="shared" ref="U1611:W1611" si="1606">D1611-U$5</f>
        <v>100</v>
      </c>
      <c r="V1611" s="16">
        <f t="shared" si="1606"/>
        <v>22</v>
      </c>
      <c r="W1611" s="16">
        <f t="shared" si="1606"/>
        <v>296</v>
      </c>
    </row>
    <row r="1612" spans="1:23" ht="15.75" customHeight="1" x14ac:dyDescent="0.2">
      <c r="A1612" s="2">
        <v>21750</v>
      </c>
      <c r="B1612" s="2">
        <v>5</v>
      </c>
      <c r="C1612" s="2">
        <v>5</v>
      </c>
      <c r="D1612" s="2">
        <v>1954</v>
      </c>
      <c r="E1612" s="2">
        <v>1954</v>
      </c>
      <c r="F1612" s="2">
        <v>988</v>
      </c>
      <c r="G1612" s="2">
        <v>1</v>
      </c>
      <c r="H1612" s="2">
        <v>2</v>
      </c>
      <c r="I1612" s="2">
        <v>0</v>
      </c>
      <c r="J1612" s="2">
        <v>2</v>
      </c>
      <c r="K1612" s="2">
        <v>113000</v>
      </c>
      <c r="L1612" s="2" t="s">
        <v>13</v>
      </c>
      <c r="M1612" s="2" t="s">
        <v>39</v>
      </c>
      <c r="N1612" s="16">
        <f t="shared" si="0"/>
        <v>114.37246963562752</v>
      </c>
      <c r="O1612" s="16">
        <f t="shared" si="1"/>
        <v>5</v>
      </c>
      <c r="P1612" s="17">
        <f t="shared" si="2"/>
        <v>22600</v>
      </c>
      <c r="Q1612" s="18">
        <f t="shared" si="3"/>
        <v>0.2</v>
      </c>
      <c r="R1612" s="16" t="str">
        <f t="shared" si="4"/>
        <v>MitchelTA</v>
      </c>
      <c r="S1612" s="19">
        <f t="shared" si="5"/>
        <v>19725</v>
      </c>
      <c r="T1612" s="20">
        <f t="shared" ca="1" si="6"/>
        <v>24742</v>
      </c>
      <c r="U1612" s="16">
        <f t="shared" ref="U1612:W1612" si="1607">D1612-U$5</f>
        <v>82</v>
      </c>
      <c r="V1612" s="16">
        <f t="shared" si="1607"/>
        <v>4</v>
      </c>
      <c r="W1612" s="16">
        <f t="shared" si="1607"/>
        <v>654</v>
      </c>
    </row>
    <row r="1613" spans="1:23" ht="15.75" customHeight="1" x14ac:dyDescent="0.2">
      <c r="A1613" s="2">
        <v>6490</v>
      </c>
      <c r="B1613" s="2">
        <v>5</v>
      </c>
      <c r="C1613" s="2">
        <v>7</v>
      </c>
      <c r="D1613" s="2">
        <v>1983</v>
      </c>
      <c r="E1613" s="2">
        <v>1983</v>
      </c>
      <c r="F1613" s="2">
        <v>816</v>
      </c>
      <c r="G1613" s="2">
        <v>1</v>
      </c>
      <c r="H1613" s="2">
        <v>2</v>
      </c>
      <c r="I1613" s="2">
        <v>0</v>
      </c>
      <c r="J1613" s="2">
        <v>1</v>
      </c>
      <c r="K1613" s="2">
        <v>128500</v>
      </c>
      <c r="L1613" s="2" t="s">
        <v>17</v>
      </c>
      <c r="M1613" s="2" t="s">
        <v>39</v>
      </c>
      <c r="N1613" s="16">
        <f t="shared" si="0"/>
        <v>157.47549019607843</v>
      </c>
      <c r="O1613" s="16">
        <f t="shared" si="1"/>
        <v>4</v>
      </c>
      <c r="P1613" s="17">
        <f t="shared" si="2"/>
        <v>32125</v>
      </c>
      <c r="Q1613" s="18">
        <f t="shared" si="3"/>
        <v>0.25</v>
      </c>
      <c r="R1613" s="16" t="str">
        <f t="shared" si="4"/>
        <v>MitchelGd</v>
      </c>
      <c r="S1613" s="19">
        <f t="shared" si="5"/>
        <v>30317</v>
      </c>
      <c r="T1613" s="20">
        <f t="shared" ca="1" si="6"/>
        <v>14150</v>
      </c>
      <c r="U1613" s="16">
        <f t="shared" ref="U1613:W1613" si="1608">D1613-U$5</f>
        <v>111</v>
      </c>
      <c r="V1613" s="16">
        <f t="shared" si="1608"/>
        <v>33</v>
      </c>
      <c r="W1613" s="16">
        <f t="shared" si="1608"/>
        <v>482</v>
      </c>
    </row>
    <row r="1614" spans="1:23" ht="15.75" customHeight="1" x14ac:dyDescent="0.2">
      <c r="A1614" s="2">
        <v>6951</v>
      </c>
      <c r="B1614" s="2">
        <v>5</v>
      </c>
      <c r="C1614" s="2">
        <v>5</v>
      </c>
      <c r="D1614" s="2">
        <v>1984</v>
      </c>
      <c r="E1614" s="2">
        <v>1985</v>
      </c>
      <c r="F1614" s="2">
        <v>923</v>
      </c>
      <c r="G1614" s="2">
        <v>1</v>
      </c>
      <c r="H1614" s="2">
        <v>3</v>
      </c>
      <c r="I1614" s="2">
        <v>0</v>
      </c>
      <c r="J1614" s="2">
        <v>1</v>
      </c>
      <c r="K1614" s="2">
        <v>119500</v>
      </c>
      <c r="L1614" s="2" t="s">
        <v>13</v>
      </c>
      <c r="M1614" s="2" t="s">
        <v>39</v>
      </c>
      <c r="N1614" s="16">
        <f t="shared" si="0"/>
        <v>129.46912242686889</v>
      </c>
      <c r="O1614" s="16">
        <f t="shared" si="1"/>
        <v>5</v>
      </c>
      <c r="P1614" s="17">
        <f t="shared" si="2"/>
        <v>23900</v>
      </c>
      <c r="Q1614" s="18">
        <f t="shared" si="3"/>
        <v>0.2</v>
      </c>
      <c r="R1614" s="16" t="str">
        <f t="shared" si="4"/>
        <v>MitchelTA</v>
      </c>
      <c r="S1614" s="19">
        <f t="shared" si="5"/>
        <v>30682</v>
      </c>
      <c r="T1614" s="20">
        <f t="shared" ca="1" si="6"/>
        <v>13785</v>
      </c>
      <c r="U1614" s="16">
        <f t="shared" ref="U1614:W1614" si="1609">D1614-U$5</f>
        <v>112</v>
      </c>
      <c r="V1614" s="16">
        <f t="shared" si="1609"/>
        <v>35</v>
      </c>
      <c r="W1614" s="16">
        <f t="shared" si="1609"/>
        <v>589</v>
      </c>
    </row>
    <row r="1615" spans="1:23" ht="15.75" customHeight="1" x14ac:dyDescent="0.2">
      <c r="A1615" s="2">
        <v>6600</v>
      </c>
      <c r="B1615" s="2">
        <v>5</v>
      </c>
      <c r="C1615" s="2">
        <v>9</v>
      </c>
      <c r="D1615" s="2">
        <v>1982</v>
      </c>
      <c r="E1615" s="2">
        <v>2008</v>
      </c>
      <c r="F1615" s="2">
        <v>816</v>
      </c>
      <c r="G1615" s="2">
        <v>1</v>
      </c>
      <c r="H1615" s="2">
        <v>3</v>
      </c>
      <c r="I1615" s="2">
        <v>1</v>
      </c>
      <c r="J1615" s="2">
        <v>1</v>
      </c>
      <c r="K1615" s="2">
        <v>130500</v>
      </c>
      <c r="L1615" s="2" t="s">
        <v>17</v>
      </c>
      <c r="M1615" s="2" t="s">
        <v>39</v>
      </c>
      <c r="N1615" s="16">
        <f t="shared" si="0"/>
        <v>159.9264705882353</v>
      </c>
      <c r="O1615" s="16">
        <f t="shared" si="1"/>
        <v>6</v>
      </c>
      <c r="P1615" s="17">
        <f t="shared" si="2"/>
        <v>21750</v>
      </c>
      <c r="Q1615" s="18">
        <f t="shared" si="3"/>
        <v>0.16666666666666666</v>
      </c>
      <c r="R1615" s="16" t="str">
        <f t="shared" si="4"/>
        <v>MitchelGd</v>
      </c>
      <c r="S1615" s="19">
        <f t="shared" si="5"/>
        <v>29952</v>
      </c>
      <c r="T1615" s="20">
        <f t="shared" ca="1" si="6"/>
        <v>14515</v>
      </c>
      <c r="U1615" s="16">
        <f t="shared" ref="U1615:W1615" si="1610">D1615-U$5</f>
        <v>110</v>
      </c>
      <c r="V1615" s="16">
        <f t="shared" si="1610"/>
        <v>58</v>
      </c>
      <c r="W1615" s="16">
        <f t="shared" si="1610"/>
        <v>482</v>
      </c>
    </row>
    <row r="1616" spans="1:23" ht="15.75" customHeight="1" x14ac:dyDescent="0.2">
      <c r="A1616" s="2">
        <v>6600</v>
      </c>
      <c r="B1616" s="2">
        <v>5</v>
      </c>
      <c r="C1616" s="2">
        <v>8</v>
      </c>
      <c r="D1616" s="2">
        <v>1982</v>
      </c>
      <c r="E1616" s="2">
        <v>2003</v>
      </c>
      <c r="F1616" s="2">
        <v>816</v>
      </c>
      <c r="G1616" s="2">
        <v>1</v>
      </c>
      <c r="H1616" s="2">
        <v>2</v>
      </c>
      <c r="I1616" s="2">
        <v>0</v>
      </c>
      <c r="J1616" s="2">
        <v>2</v>
      </c>
      <c r="K1616" s="2">
        <v>138000</v>
      </c>
      <c r="L1616" s="2" t="s">
        <v>17</v>
      </c>
      <c r="M1616" s="2" t="s">
        <v>39</v>
      </c>
      <c r="N1616" s="16">
        <f t="shared" si="0"/>
        <v>169.11764705882354</v>
      </c>
      <c r="O1616" s="16">
        <f t="shared" si="1"/>
        <v>5</v>
      </c>
      <c r="P1616" s="17">
        <f t="shared" si="2"/>
        <v>27600</v>
      </c>
      <c r="Q1616" s="18">
        <f t="shared" si="3"/>
        <v>0.2</v>
      </c>
      <c r="R1616" s="16" t="str">
        <f t="shared" si="4"/>
        <v>MitchelGd</v>
      </c>
      <c r="S1616" s="19">
        <f t="shared" si="5"/>
        <v>29952</v>
      </c>
      <c r="T1616" s="20">
        <f t="shared" ca="1" si="6"/>
        <v>14515</v>
      </c>
      <c r="U1616" s="16">
        <f t="shared" ref="U1616:W1616" si="1611">D1616-U$5</f>
        <v>110</v>
      </c>
      <c r="V1616" s="16">
        <f t="shared" si="1611"/>
        <v>53</v>
      </c>
      <c r="W1616" s="16">
        <f t="shared" si="1611"/>
        <v>482</v>
      </c>
    </row>
    <row r="1617" spans="1:23" ht="15.75" customHeight="1" x14ac:dyDescent="0.2">
      <c r="A1617" s="2">
        <v>6600</v>
      </c>
      <c r="B1617" s="2">
        <v>5</v>
      </c>
      <c r="C1617" s="2">
        <v>6</v>
      </c>
      <c r="D1617" s="2">
        <v>1982</v>
      </c>
      <c r="E1617" s="2">
        <v>2005</v>
      </c>
      <c r="F1617" s="2">
        <v>845</v>
      </c>
      <c r="G1617" s="2">
        <v>1</v>
      </c>
      <c r="H1617" s="2">
        <v>3</v>
      </c>
      <c r="I1617" s="2">
        <v>0</v>
      </c>
      <c r="J1617" s="2">
        <v>1</v>
      </c>
      <c r="K1617" s="2">
        <v>134500</v>
      </c>
      <c r="L1617" s="2" t="s">
        <v>13</v>
      </c>
      <c r="M1617" s="2" t="s">
        <v>39</v>
      </c>
      <c r="N1617" s="16">
        <f t="shared" si="0"/>
        <v>159.17159763313609</v>
      </c>
      <c r="O1617" s="16">
        <f t="shared" si="1"/>
        <v>5</v>
      </c>
      <c r="P1617" s="17">
        <f t="shared" si="2"/>
        <v>26900</v>
      </c>
      <c r="Q1617" s="18">
        <f t="shared" si="3"/>
        <v>0.2</v>
      </c>
      <c r="R1617" s="16" t="str">
        <f t="shared" si="4"/>
        <v>MitchelTA</v>
      </c>
      <c r="S1617" s="19">
        <f t="shared" si="5"/>
        <v>29952</v>
      </c>
      <c r="T1617" s="20">
        <f t="shared" ca="1" si="6"/>
        <v>14515</v>
      </c>
      <c r="U1617" s="16">
        <f t="shared" ref="U1617:W1617" si="1612">D1617-U$5</f>
        <v>110</v>
      </c>
      <c r="V1617" s="16">
        <f t="shared" si="1612"/>
        <v>55</v>
      </c>
      <c r="W1617" s="16">
        <f t="shared" si="1612"/>
        <v>511</v>
      </c>
    </row>
    <row r="1618" spans="1:23" ht="15.75" customHeight="1" x14ac:dyDescent="0.2">
      <c r="A1618" s="2">
        <v>12508</v>
      </c>
      <c r="B1618" s="2">
        <v>6</v>
      </c>
      <c r="C1618" s="2">
        <v>7</v>
      </c>
      <c r="D1618" s="2">
        <v>1940</v>
      </c>
      <c r="E1618" s="2">
        <v>1985</v>
      </c>
      <c r="F1618" s="2">
        <v>1750</v>
      </c>
      <c r="G1618" s="2">
        <v>2</v>
      </c>
      <c r="H1618" s="2">
        <v>4</v>
      </c>
      <c r="I1618" s="2">
        <v>0</v>
      </c>
      <c r="J1618" s="2">
        <v>1</v>
      </c>
      <c r="K1618" s="2">
        <v>160000</v>
      </c>
      <c r="L1618" s="2" t="s">
        <v>13</v>
      </c>
      <c r="M1618" s="2" t="s">
        <v>39</v>
      </c>
      <c r="N1618" s="16">
        <f t="shared" si="0"/>
        <v>91.428571428571431</v>
      </c>
      <c r="O1618" s="16">
        <f t="shared" si="1"/>
        <v>7</v>
      </c>
      <c r="P1618" s="17">
        <f t="shared" si="2"/>
        <v>22857.142857142859</v>
      </c>
      <c r="Q1618" s="18">
        <f t="shared" si="3"/>
        <v>0.2857142857142857</v>
      </c>
      <c r="R1618" s="16" t="str">
        <f t="shared" si="4"/>
        <v>MitchelTA</v>
      </c>
      <c r="S1618" s="19">
        <f t="shared" si="5"/>
        <v>14611</v>
      </c>
      <c r="T1618" s="20">
        <f t="shared" ca="1" si="6"/>
        <v>29856</v>
      </c>
      <c r="U1618" s="16">
        <f t="shared" ref="U1618:W1618" si="1613">D1618-U$5</f>
        <v>68</v>
      </c>
      <c r="V1618" s="16">
        <f t="shared" si="1613"/>
        <v>35</v>
      </c>
      <c r="W1618" s="16">
        <f t="shared" si="1613"/>
        <v>1416</v>
      </c>
    </row>
    <row r="1619" spans="1:23" ht="15.75" customHeight="1" x14ac:dyDescent="0.2">
      <c r="A1619" s="2">
        <v>12395</v>
      </c>
      <c r="B1619" s="2">
        <v>5</v>
      </c>
      <c r="C1619" s="2">
        <v>6</v>
      </c>
      <c r="D1619" s="2">
        <v>1984</v>
      </c>
      <c r="E1619" s="2">
        <v>1984</v>
      </c>
      <c r="F1619" s="2">
        <v>889</v>
      </c>
      <c r="G1619" s="2">
        <v>1</v>
      </c>
      <c r="H1619" s="2">
        <v>3</v>
      </c>
      <c r="I1619" s="2">
        <v>0</v>
      </c>
      <c r="J1619" s="2">
        <v>2</v>
      </c>
      <c r="K1619" s="2">
        <v>137500</v>
      </c>
      <c r="L1619" s="2" t="s">
        <v>13</v>
      </c>
      <c r="M1619" s="2" t="s">
        <v>39</v>
      </c>
      <c r="N1619" s="16">
        <f t="shared" si="0"/>
        <v>154.66816647919009</v>
      </c>
      <c r="O1619" s="16">
        <f t="shared" si="1"/>
        <v>6</v>
      </c>
      <c r="P1619" s="17">
        <f t="shared" si="2"/>
        <v>22916.666666666668</v>
      </c>
      <c r="Q1619" s="18">
        <f t="shared" si="3"/>
        <v>0.16666666666666666</v>
      </c>
      <c r="R1619" s="16" t="str">
        <f t="shared" si="4"/>
        <v>MitchelTA</v>
      </c>
      <c r="S1619" s="19">
        <f t="shared" si="5"/>
        <v>30682</v>
      </c>
      <c r="T1619" s="20">
        <f t="shared" ca="1" si="6"/>
        <v>13785</v>
      </c>
      <c r="U1619" s="16">
        <f t="shared" ref="U1619:W1619" si="1614">D1619-U$5</f>
        <v>112</v>
      </c>
      <c r="V1619" s="16">
        <f t="shared" si="1614"/>
        <v>34</v>
      </c>
      <c r="W1619" s="16">
        <f t="shared" si="1614"/>
        <v>555</v>
      </c>
    </row>
    <row r="1620" spans="1:23" ht="15.75" customHeight="1" x14ac:dyDescent="0.2">
      <c r="A1620" s="2">
        <v>11075</v>
      </c>
      <c r="B1620" s="2">
        <v>5</v>
      </c>
      <c r="C1620" s="2">
        <v>4</v>
      </c>
      <c r="D1620" s="2">
        <v>1969</v>
      </c>
      <c r="E1620" s="2">
        <v>1969</v>
      </c>
      <c r="F1620" s="2">
        <v>1968</v>
      </c>
      <c r="G1620" s="2">
        <v>2</v>
      </c>
      <c r="H1620" s="2">
        <v>4</v>
      </c>
      <c r="I1620" s="2">
        <v>1</v>
      </c>
      <c r="J1620" s="2">
        <v>2</v>
      </c>
      <c r="K1620" s="2">
        <v>172000</v>
      </c>
      <c r="L1620" s="2" t="s">
        <v>13</v>
      </c>
      <c r="M1620" s="2" t="s">
        <v>39</v>
      </c>
      <c r="N1620" s="16">
        <f t="shared" si="0"/>
        <v>87.39837398373983</v>
      </c>
      <c r="O1620" s="16">
        <f t="shared" si="1"/>
        <v>9</v>
      </c>
      <c r="P1620" s="17">
        <f t="shared" si="2"/>
        <v>19111.111111111109</v>
      </c>
      <c r="Q1620" s="18">
        <f t="shared" si="3"/>
        <v>0.22222222222222221</v>
      </c>
      <c r="R1620" s="16" t="str">
        <f t="shared" si="4"/>
        <v>MitchelTA</v>
      </c>
      <c r="S1620" s="19">
        <f t="shared" si="5"/>
        <v>25204</v>
      </c>
      <c r="T1620" s="20">
        <f t="shared" ca="1" si="6"/>
        <v>19263</v>
      </c>
      <c r="U1620" s="16">
        <f t="shared" ref="U1620:W1620" si="1615">D1620-U$5</f>
        <v>97</v>
      </c>
      <c r="V1620" s="16">
        <f t="shared" si="1615"/>
        <v>19</v>
      </c>
      <c r="W1620" s="16">
        <f t="shared" si="1615"/>
        <v>1634</v>
      </c>
    </row>
    <row r="1621" spans="1:23" ht="15.75" customHeight="1" x14ac:dyDescent="0.2">
      <c r="A1621" s="2">
        <v>56600</v>
      </c>
      <c r="B1621" s="2">
        <v>5</v>
      </c>
      <c r="C1621" s="2">
        <v>1</v>
      </c>
      <c r="D1621" s="2">
        <v>1900</v>
      </c>
      <c r="E1621" s="2">
        <v>1950</v>
      </c>
      <c r="F1621" s="2">
        <v>1836</v>
      </c>
      <c r="G1621" s="2">
        <v>2</v>
      </c>
      <c r="H1621" s="2">
        <v>4</v>
      </c>
      <c r="I1621" s="2">
        <v>0</v>
      </c>
      <c r="J1621" s="2">
        <v>1</v>
      </c>
      <c r="K1621" s="2">
        <v>103000</v>
      </c>
      <c r="L1621" s="2" t="s">
        <v>13</v>
      </c>
      <c r="M1621" s="2" t="s">
        <v>32</v>
      </c>
      <c r="N1621" s="16">
        <f t="shared" si="0"/>
        <v>56.100217864923749</v>
      </c>
      <c r="O1621" s="16">
        <f t="shared" si="1"/>
        <v>7</v>
      </c>
      <c r="P1621" s="17">
        <f t="shared" si="2"/>
        <v>14714.285714285714</v>
      </c>
      <c r="Q1621" s="18">
        <f t="shared" si="3"/>
        <v>0.2857142857142857</v>
      </c>
      <c r="R1621" s="16" t="str">
        <f t="shared" si="4"/>
        <v>IDOTRRTA</v>
      </c>
      <c r="S1621" s="19">
        <f t="shared" si="5"/>
        <v>1</v>
      </c>
      <c r="T1621" s="20">
        <f t="shared" ca="1" si="6"/>
        <v>44466</v>
      </c>
      <c r="U1621" s="16">
        <f t="shared" ref="U1621:W1621" si="1616">D1621-U$5</f>
        <v>28</v>
      </c>
      <c r="V1621" s="16">
        <f t="shared" si="1616"/>
        <v>0</v>
      </c>
      <c r="W1621" s="16">
        <f t="shared" si="1616"/>
        <v>1502</v>
      </c>
    </row>
    <row r="1622" spans="1:23" ht="15.75" customHeight="1" x14ac:dyDescent="0.2">
      <c r="A1622" s="2">
        <v>10667</v>
      </c>
      <c r="B1622" s="2">
        <v>6</v>
      </c>
      <c r="C1622" s="2">
        <v>6</v>
      </c>
      <c r="D1622" s="2">
        <v>1971</v>
      </c>
      <c r="E1622" s="2">
        <v>1971</v>
      </c>
      <c r="F1622" s="2">
        <v>1587</v>
      </c>
      <c r="G1622" s="2">
        <v>2</v>
      </c>
      <c r="H1622" s="2">
        <v>3</v>
      </c>
      <c r="I1622" s="2">
        <v>1</v>
      </c>
      <c r="J1622" s="2">
        <v>2</v>
      </c>
      <c r="K1622" s="2">
        <v>167300</v>
      </c>
      <c r="L1622" s="2" t="s">
        <v>13</v>
      </c>
      <c r="M1622" s="2" t="s">
        <v>14</v>
      </c>
      <c r="N1622" s="16">
        <f t="shared" si="0"/>
        <v>105.41902961562697</v>
      </c>
      <c r="O1622" s="16">
        <f t="shared" si="1"/>
        <v>8</v>
      </c>
      <c r="P1622" s="17">
        <f t="shared" si="2"/>
        <v>20912.5</v>
      </c>
      <c r="Q1622" s="18">
        <f t="shared" si="3"/>
        <v>0.25</v>
      </c>
      <c r="R1622" s="16" t="str">
        <f t="shared" si="4"/>
        <v>NAmesTA</v>
      </c>
      <c r="S1622" s="19">
        <f t="shared" si="5"/>
        <v>25934</v>
      </c>
      <c r="T1622" s="20">
        <f t="shared" ca="1" si="6"/>
        <v>18533</v>
      </c>
      <c r="U1622" s="16">
        <f t="shared" ref="U1622:W1622" si="1617">D1622-U$5</f>
        <v>99</v>
      </c>
      <c r="V1622" s="16">
        <f t="shared" si="1617"/>
        <v>21</v>
      </c>
      <c r="W1622" s="16">
        <f t="shared" si="1617"/>
        <v>1253</v>
      </c>
    </row>
    <row r="1623" spans="1:23" ht="15.75" customHeight="1" x14ac:dyDescent="0.2">
      <c r="A1623" s="2">
        <v>10628</v>
      </c>
      <c r="B1623" s="2">
        <v>7</v>
      </c>
      <c r="C1623" s="2">
        <v>5</v>
      </c>
      <c r="D1623" s="2">
        <v>1970</v>
      </c>
      <c r="E1623" s="2">
        <v>1970</v>
      </c>
      <c r="F1623" s="2">
        <v>1277</v>
      </c>
      <c r="G1623" s="2">
        <v>1</v>
      </c>
      <c r="H1623" s="2">
        <v>2</v>
      </c>
      <c r="I1623" s="2">
        <v>1</v>
      </c>
      <c r="J1623" s="2">
        <v>2</v>
      </c>
      <c r="K1623" s="2">
        <v>167000</v>
      </c>
      <c r="L1623" s="2" t="s">
        <v>17</v>
      </c>
      <c r="M1623" s="2" t="s">
        <v>14</v>
      </c>
      <c r="N1623" s="16">
        <f t="shared" si="0"/>
        <v>130.77525450274081</v>
      </c>
      <c r="O1623" s="16">
        <f t="shared" si="1"/>
        <v>6</v>
      </c>
      <c r="P1623" s="17">
        <f t="shared" si="2"/>
        <v>27833.333333333332</v>
      </c>
      <c r="Q1623" s="18">
        <f t="shared" si="3"/>
        <v>0.16666666666666666</v>
      </c>
      <c r="R1623" s="16" t="str">
        <f t="shared" si="4"/>
        <v>NAmesGd</v>
      </c>
      <c r="S1623" s="19">
        <f t="shared" si="5"/>
        <v>25569</v>
      </c>
      <c r="T1623" s="20">
        <f t="shared" ca="1" si="6"/>
        <v>18898</v>
      </c>
      <c r="U1623" s="16">
        <f t="shared" ref="U1623:W1623" si="1618">D1623-U$5</f>
        <v>98</v>
      </c>
      <c r="V1623" s="16">
        <f t="shared" si="1618"/>
        <v>20</v>
      </c>
      <c r="W1623" s="16">
        <f t="shared" si="1618"/>
        <v>943</v>
      </c>
    </row>
    <row r="1624" spans="1:23" ht="15.75" customHeight="1" x14ac:dyDescent="0.2">
      <c r="A1624" s="2">
        <v>13651</v>
      </c>
      <c r="B1624" s="2">
        <v>7</v>
      </c>
      <c r="C1624" s="2">
        <v>6</v>
      </c>
      <c r="D1624" s="2">
        <v>1973</v>
      </c>
      <c r="E1624" s="2">
        <v>1973</v>
      </c>
      <c r="F1624" s="2">
        <v>2223</v>
      </c>
      <c r="G1624" s="2">
        <v>2</v>
      </c>
      <c r="H1624" s="2">
        <v>3</v>
      </c>
      <c r="I1624" s="2">
        <v>2</v>
      </c>
      <c r="J1624" s="2">
        <v>2</v>
      </c>
      <c r="K1624" s="2">
        <v>244000</v>
      </c>
      <c r="L1624" s="2" t="s">
        <v>17</v>
      </c>
      <c r="M1624" s="2" t="s">
        <v>14</v>
      </c>
      <c r="N1624" s="16">
        <f t="shared" si="0"/>
        <v>109.76158344579397</v>
      </c>
      <c r="O1624" s="16">
        <f t="shared" si="1"/>
        <v>9</v>
      </c>
      <c r="P1624" s="17">
        <f t="shared" si="2"/>
        <v>27111.111111111109</v>
      </c>
      <c r="Q1624" s="18">
        <f t="shared" si="3"/>
        <v>0.22222222222222221</v>
      </c>
      <c r="R1624" s="16" t="str">
        <f t="shared" si="4"/>
        <v>NAmesGd</v>
      </c>
      <c r="S1624" s="19">
        <f t="shared" si="5"/>
        <v>26665</v>
      </c>
      <c r="T1624" s="20">
        <f t="shared" ca="1" si="6"/>
        <v>17802</v>
      </c>
      <c r="U1624" s="16">
        <f t="shared" ref="U1624:W1624" si="1619">D1624-U$5</f>
        <v>101</v>
      </c>
      <c r="V1624" s="16">
        <f t="shared" si="1619"/>
        <v>23</v>
      </c>
      <c r="W1624" s="16">
        <f t="shared" si="1619"/>
        <v>1889</v>
      </c>
    </row>
    <row r="1625" spans="1:23" ht="15.75" customHeight="1" x14ac:dyDescent="0.2">
      <c r="A1625" s="2">
        <v>15865</v>
      </c>
      <c r="B1625" s="2">
        <v>8</v>
      </c>
      <c r="C1625" s="2">
        <v>6</v>
      </c>
      <c r="D1625" s="2">
        <v>1970</v>
      </c>
      <c r="E1625" s="2">
        <v>1970</v>
      </c>
      <c r="F1625" s="2">
        <v>2217</v>
      </c>
      <c r="G1625" s="2">
        <v>2</v>
      </c>
      <c r="H1625" s="2">
        <v>4</v>
      </c>
      <c r="I1625" s="2">
        <v>1</v>
      </c>
      <c r="J1625" s="2">
        <v>2</v>
      </c>
      <c r="K1625" s="2">
        <v>268000</v>
      </c>
      <c r="L1625" s="2" t="s">
        <v>17</v>
      </c>
      <c r="M1625" s="2" t="s">
        <v>14</v>
      </c>
      <c r="N1625" s="16">
        <f t="shared" si="0"/>
        <v>120.88407758231845</v>
      </c>
      <c r="O1625" s="16">
        <f t="shared" si="1"/>
        <v>9</v>
      </c>
      <c r="P1625" s="17">
        <f t="shared" si="2"/>
        <v>29777.777777777777</v>
      </c>
      <c r="Q1625" s="18">
        <f t="shared" si="3"/>
        <v>0.22222222222222221</v>
      </c>
      <c r="R1625" s="16" t="str">
        <f t="shared" si="4"/>
        <v>NAmesGd</v>
      </c>
      <c r="S1625" s="19">
        <f t="shared" si="5"/>
        <v>25569</v>
      </c>
      <c r="T1625" s="20">
        <f t="shared" ca="1" si="6"/>
        <v>18898</v>
      </c>
      <c r="U1625" s="16">
        <f t="shared" ref="U1625:W1625" si="1620">D1625-U$5</f>
        <v>98</v>
      </c>
      <c r="V1625" s="16">
        <f t="shared" si="1620"/>
        <v>20</v>
      </c>
      <c r="W1625" s="16">
        <f t="shared" si="1620"/>
        <v>1883</v>
      </c>
    </row>
    <row r="1626" spans="1:23" ht="15.75" customHeight="1" x14ac:dyDescent="0.2">
      <c r="A1626" s="2">
        <v>12394</v>
      </c>
      <c r="B1626" s="2">
        <v>7</v>
      </c>
      <c r="C1626" s="2">
        <v>5</v>
      </c>
      <c r="D1626" s="2">
        <v>2003</v>
      </c>
      <c r="E1626" s="2">
        <v>2003</v>
      </c>
      <c r="F1626" s="2">
        <v>1733</v>
      </c>
      <c r="G1626" s="2">
        <v>2</v>
      </c>
      <c r="H1626" s="2">
        <v>3</v>
      </c>
      <c r="I1626" s="2">
        <v>1</v>
      </c>
      <c r="J1626" s="2">
        <v>2</v>
      </c>
      <c r="K1626" s="2">
        <v>225000</v>
      </c>
      <c r="L1626" s="2" t="s">
        <v>13</v>
      </c>
      <c r="M1626" s="2" t="s">
        <v>15</v>
      </c>
      <c r="N1626" s="16">
        <f t="shared" si="0"/>
        <v>129.8326601269475</v>
      </c>
      <c r="O1626" s="16">
        <f t="shared" si="1"/>
        <v>8</v>
      </c>
      <c r="P1626" s="17">
        <f t="shared" si="2"/>
        <v>28125</v>
      </c>
      <c r="Q1626" s="18">
        <f t="shared" si="3"/>
        <v>0.25</v>
      </c>
      <c r="R1626" s="16" t="str">
        <f t="shared" si="4"/>
        <v>GilbertTA</v>
      </c>
      <c r="S1626" s="19">
        <f t="shared" si="5"/>
        <v>37622</v>
      </c>
      <c r="T1626" s="20">
        <f t="shared" ca="1" si="6"/>
        <v>6845</v>
      </c>
      <c r="U1626" s="16">
        <f t="shared" ref="U1626:W1626" si="1621">D1626-U$5</f>
        <v>131</v>
      </c>
      <c r="V1626" s="16">
        <f t="shared" si="1621"/>
        <v>53</v>
      </c>
      <c r="W1626" s="16">
        <f t="shared" si="1621"/>
        <v>1399</v>
      </c>
    </row>
    <row r="1627" spans="1:23" ht="15.75" customHeight="1" x14ac:dyDescent="0.2">
      <c r="A1627" s="2">
        <v>10364</v>
      </c>
      <c r="B1627" s="2">
        <v>6</v>
      </c>
      <c r="C1627" s="2">
        <v>5</v>
      </c>
      <c r="D1627" s="2">
        <v>1995</v>
      </c>
      <c r="E1627" s="2">
        <v>1996</v>
      </c>
      <c r="F1627" s="2">
        <v>1572</v>
      </c>
      <c r="G1627" s="2">
        <v>2</v>
      </c>
      <c r="H1627" s="2">
        <v>3</v>
      </c>
      <c r="I1627" s="2">
        <v>1</v>
      </c>
      <c r="J1627" s="2">
        <v>2</v>
      </c>
      <c r="K1627" s="2">
        <v>168000</v>
      </c>
      <c r="L1627" s="2" t="s">
        <v>13</v>
      </c>
      <c r="M1627" s="2" t="s">
        <v>15</v>
      </c>
      <c r="N1627" s="16">
        <f t="shared" si="0"/>
        <v>106.87022900763358</v>
      </c>
      <c r="O1627" s="16">
        <f t="shared" si="1"/>
        <v>8</v>
      </c>
      <c r="P1627" s="17">
        <f t="shared" si="2"/>
        <v>21000</v>
      </c>
      <c r="Q1627" s="18">
        <f t="shared" si="3"/>
        <v>0.25</v>
      </c>
      <c r="R1627" s="16" t="str">
        <f t="shared" si="4"/>
        <v>GilbertTA</v>
      </c>
      <c r="S1627" s="19">
        <f t="shared" si="5"/>
        <v>34700</v>
      </c>
      <c r="T1627" s="20">
        <f t="shared" ca="1" si="6"/>
        <v>9767</v>
      </c>
      <c r="U1627" s="16">
        <f t="shared" ref="U1627:W1627" si="1622">D1627-U$5</f>
        <v>123</v>
      </c>
      <c r="V1627" s="16">
        <f t="shared" si="1622"/>
        <v>46</v>
      </c>
      <c r="W1627" s="16">
        <f t="shared" si="1622"/>
        <v>1238</v>
      </c>
    </row>
    <row r="1628" spans="1:23" ht="15.75" customHeight="1" x14ac:dyDescent="0.2">
      <c r="A1628" s="2">
        <v>13869</v>
      </c>
      <c r="B1628" s="2">
        <v>6</v>
      </c>
      <c r="C1628" s="2">
        <v>6</v>
      </c>
      <c r="D1628" s="2">
        <v>1997</v>
      </c>
      <c r="E1628" s="2">
        <v>1997</v>
      </c>
      <c r="F1628" s="2">
        <v>1470</v>
      </c>
      <c r="G1628" s="2">
        <v>2</v>
      </c>
      <c r="H1628" s="2">
        <v>3</v>
      </c>
      <c r="I1628" s="2">
        <v>0</v>
      </c>
      <c r="J1628" s="2">
        <v>2</v>
      </c>
      <c r="K1628" s="2">
        <v>177000</v>
      </c>
      <c r="L1628" s="2" t="s">
        <v>13</v>
      </c>
      <c r="M1628" s="2" t="s">
        <v>15</v>
      </c>
      <c r="N1628" s="16">
        <f t="shared" si="0"/>
        <v>120.40816326530613</v>
      </c>
      <c r="O1628" s="16">
        <f t="shared" si="1"/>
        <v>7</v>
      </c>
      <c r="P1628" s="17">
        <f t="shared" si="2"/>
        <v>25285.714285714286</v>
      </c>
      <c r="Q1628" s="18">
        <f t="shared" si="3"/>
        <v>0.2857142857142857</v>
      </c>
      <c r="R1628" s="16" t="str">
        <f t="shared" si="4"/>
        <v>GilbertTA</v>
      </c>
      <c r="S1628" s="19">
        <f t="shared" si="5"/>
        <v>35431</v>
      </c>
      <c r="T1628" s="20">
        <f t="shared" ca="1" si="6"/>
        <v>9036</v>
      </c>
      <c r="U1628" s="16">
        <f t="shared" ref="U1628:W1628" si="1623">D1628-U$5</f>
        <v>125</v>
      </c>
      <c r="V1628" s="16">
        <f t="shared" si="1623"/>
        <v>47</v>
      </c>
      <c r="W1628" s="16">
        <f t="shared" si="1623"/>
        <v>1136</v>
      </c>
    </row>
    <row r="1629" spans="1:23" ht="15.75" customHeight="1" x14ac:dyDescent="0.2">
      <c r="A1629" s="2">
        <v>8773</v>
      </c>
      <c r="B1629" s="2">
        <v>6</v>
      </c>
      <c r="C1629" s="2">
        <v>5</v>
      </c>
      <c r="D1629" s="2">
        <v>1997</v>
      </c>
      <c r="E1629" s="2">
        <v>1997</v>
      </c>
      <c r="F1629" s="2">
        <v>1600</v>
      </c>
      <c r="G1629" s="2">
        <v>2</v>
      </c>
      <c r="H1629" s="2">
        <v>3</v>
      </c>
      <c r="I1629" s="2">
        <v>1</v>
      </c>
      <c r="J1629" s="2">
        <v>2</v>
      </c>
      <c r="K1629" s="2">
        <v>169000</v>
      </c>
      <c r="L1629" s="2" t="s">
        <v>13</v>
      </c>
      <c r="M1629" s="2" t="s">
        <v>15</v>
      </c>
      <c r="N1629" s="16">
        <f t="shared" si="0"/>
        <v>105.625</v>
      </c>
      <c r="O1629" s="16">
        <f t="shared" si="1"/>
        <v>8</v>
      </c>
      <c r="P1629" s="17">
        <f t="shared" si="2"/>
        <v>21125</v>
      </c>
      <c r="Q1629" s="18">
        <f t="shared" si="3"/>
        <v>0.25</v>
      </c>
      <c r="R1629" s="16" t="str">
        <f t="shared" si="4"/>
        <v>GilbertTA</v>
      </c>
      <c r="S1629" s="19">
        <f t="shared" si="5"/>
        <v>35431</v>
      </c>
      <c r="T1629" s="20">
        <f t="shared" ca="1" si="6"/>
        <v>9036</v>
      </c>
      <c r="U1629" s="16">
        <f t="shared" ref="U1629:W1629" si="1624">D1629-U$5</f>
        <v>125</v>
      </c>
      <c r="V1629" s="16">
        <f t="shared" si="1624"/>
        <v>47</v>
      </c>
      <c r="W1629" s="16">
        <f t="shared" si="1624"/>
        <v>1266</v>
      </c>
    </row>
    <row r="1630" spans="1:23" ht="15.75" customHeight="1" x14ac:dyDescent="0.2">
      <c r="A1630" s="2">
        <v>8872</v>
      </c>
      <c r="B1630" s="2">
        <v>6</v>
      </c>
      <c r="C1630" s="2">
        <v>5</v>
      </c>
      <c r="D1630" s="2">
        <v>1997</v>
      </c>
      <c r="E1630" s="2">
        <v>1997</v>
      </c>
      <c r="F1630" s="2">
        <v>1384</v>
      </c>
      <c r="G1630" s="2">
        <v>2</v>
      </c>
      <c r="H1630" s="2">
        <v>3</v>
      </c>
      <c r="I1630" s="2">
        <v>1</v>
      </c>
      <c r="J1630" s="2">
        <v>2</v>
      </c>
      <c r="K1630" s="2">
        <v>161500</v>
      </c>
      <c r="L1630" s="2" t="s">
        <v>13</v>
      </c>
      <c r="M1630" s="2" t="s">
        <v>15</v>
      </c>
      <c r="N1630" s="16">
        <f t="shared" si="0"/>
        <v>116.6907514450867</v>
      </c>
      <c r="O1630" s="16">
        <f t="shared" si="1"/>
        <v>8</v>
      </c>
      <c r="P1630" s="17">
        <f t="shared" si="2"/>
        <v>20187.5</v>
      </c>
      <c r="Q1630" s="18">
        <f t="shared" si="3"/>
        <v>0.25</v>
      </c>
      <c r="R1630" s="16" t="str">
        <f t="shared" si="4"/>
        <v>GilbertTA</v>
      </c>
      <c r="S1630" s="19">
        <f t="shared" si="5"/>
        <v>35431</v>
      </c>
      <c r="T1630" s="20">
        <f t="shared" ca="1" si="6"/>
        <v>9036</v>
      </c>
      <c r="U1630" s="16">
        <f t="shared" ref="U1630:W1630" si="1625">D1630-U$5</f>
        <v>125</v>
      </c>
      <c r="V1630" s="16">
        <f t="shared" si="1625"/>
        <v>47</v>
      </c>
      <c r="W1630" s="16">
        <f t="shared" si="1625"/>
        <v>1050</v>
      </c>
    </row>
    <row r="1631" spans="1:23" ht="15.75" customHeight="1" x14ac:dyDescent="0.2">
      <c r="A1631" s="2">
        <v>5330</v>
      </c>
      <c r="B1631" s="2">
        <v>8</v>
      </c>
      <c r="C1631" s="2">
        <v>5</v>
      </c>
      <c r="D1631" s="2">
        <v>2000</v>
      </c>
      <c r="E1631" s="2">
        <v>2000</v>
      </c>
      <c r="F1631" s="2">
        <v>1652</v>
      </c>
      <c r="G1631" s="2">
        <v>2</v>
      </c>
      <c r="H1631" s="2">
        <v>2</v>
      </c>
      <c r="I1631" s="2">
        <v>0</v>
      </c>
      <c r="J1631" s="2">
        <v>2</v>
      </c>
      <c r="K1631" s="2">
        <v>251000</v>
      </c>
      <c r="L1631" s="2" t="s">
        <v>13</v>
      </c>
      <c r="M1631" s="2" t="s">
        <v>16</v>
      </c>
      <c r="N1631" s="16">
        <f t="shared" si="0"/>
        <v>151.93704600484261</v>
      </c>
      <c r="O1631" s="16">
        <f t="shared" si="1"/>
        <v>6</v>
      </c>
      <c r="P1631" s="17">
        <f t="shared" si="2"/>
        <v>41833.333333333336</v>
      </c>
      <c r="Q1631" s="18">
        <f t="shared" si="3"/>
        <v>0.33333333333333331</v>
      </c>
      <c r="R1631" s="16" t="str">
        <f t="shared" si="4"/>
        <v>StoneBrTA</v>
      </c>
      <c r="S1631" s="19">
        <f t="shared" si="5"/>
        <v>36526</v>
      </c>
      <c r="T1631" s="20">
        <f t="shared" ca="1" si="6"/>
        <v>7941</v>
      </c>
      <c r="U1631" s="16">
        <f t="shared" ref="U1631:W1631" si="1626">D1631-U$5</f>
        <v>128</v>
      </c>
      <c r="V1631" s="16">
        <f t="shared" si="1626"/>
        <v>50</v>
      </c>
      <c r="W1631" s="16">
        <f t="shared" si="1626"/>
        <v>1318</v>
      </c>
    </row>
    <row r="1632" spans="1:23" ht="15.75" customHeight="1" x14ac:dyDescent="0.2">
      <c r="A1632" s="2">
        <v>10147</v>
      </c>
      <c r="B1632" s="2">
        <v>6</v>
      </c>
      <c r="C1632" s="2">
        <v>5</v>
      </c>
      <c r="D1632" s="2">
        <v>1994</v>
      </c>
      <c r="E1632" s="2">
        <v>1994</v>
      </c>
      <c r="F1632" s="2">
        <v>1694</v>
      </c>
      <c r="G1632" s="2">
        <v>2</v>
      </c>
      <c r="H1632" s="2">
        <v>3</v>
      </c>
      <c r="I1632" s="2">
        <v>1</v>
      </c>
      <c r="J1632" s="2">
        <v>2</v>
      </c>
      <c r="K1632" s="2">
        <v>160000</v>
      </c>
      <c r="L1632" s="2" t="s">
        <v>13</v>
      </c>
      <c r="M1632" s="2" t="s">
        <v>15</v>
      </c>
      <c r="N1632" s="16">
        <f t="shared" si="0"/>
        <v>94.451003541912627</v>
      </c>
      <c r="O1632" s="16">
        <f t="shared" si="1"/>
        <v>8</v>
      </c>
      <c r="P1632" s="17">
        <f t="shared" si="2"/>
        <v>20000</v>
      </c>
      <c r="Q1632" s="18">
        <f t="shared" si="3"/>
        <v>0.25</v>
      </c>
      <c r="R1632" s="16" t="str">
        <f t="shared" si="4"/>
        <v>GilbertTA</v>
      </c>
      <c r="S1632" s="19">
        <f t="shared" si="5"/>
        <v>34335</v>
      </c>
      <c r="T1632" s="20">
        <f t="shared" ca="1" si="6"/>
        <v>10132</v>
      </c>
      <c r="U1632" s="16">
        <f t="shared" ref="U1632:W1632" si="1627">D1632-U$5</f>
        <v>122</v>
      </c>
      <c r="V1632" s="16">
        <f t="shared" si="1627"/>
        <v>44</v>
      </c>
      <c r="W1632" s="16">
        <f t="shared" si="1627"/>
        <v>1360</v>
      </c>
    </row>
    <row r="1633" spans="1:23" ht="15.75" customHeight="1" x14ac:dyDescent="0.2">
      <c r="A1633" s="2">
        <v>8637</v>
      </c>
      <c r="B1633" s="2">
        <v>6</v>
      </c>
      <c r="C1633" s="2">
        <v>5</v>
      </c>
      <c r="D1633" s="2">
        <v>1999</v>
      </c>
      <c r="E1633" s="2">
        <v>2000</v>
      </c>
      <c r="F1633" s="2">
        <v>1714</v>
      </c>
      <c r="G1633" s="2">
        <v>2</v>
      </c>
      <c r="H1633" s="2">
        <v>3</v>
      </c>
      <c r="I1633" s="2">
        <v>1</v>
      </c>
      <c r="J1633" s="2">
        <v>2</v>
      </c>
      <c r="K1633" s="2">
        <v>180000</v>
      </c>
      <c r="L1633" s="2" t="s">
        <v>13</v>
      </c>
      <c r="M1633" s="2" t="s">
        <v>15</v>
      </c>
      <c r="N1633" s="16">
        <f t="shared" si="0"/>
        <v>105.01750291715285</v>
      </c>
      <c r="O1633" s="16">
        <f t="shared" si="1"/>
        <v>8</v>
      </c>
      <c r="P1633" s="17">
        <f t="shared" si="2"/>
        <v>22500</v>
      </c>
      <c r="Q1633" s="18">
        <f t="shared" si="3"/>
        <v>0.25</v>
      </c>
      <c r="R1633" s="16" t="str">
        <f t="shared" si="4"/>
        <v>GilbertTA</v>
      </c>
      <c r="S1633" s="19">
        <f t="shared" si="5"/>
        <v>36161</v>
      </c>
      <c r="T1633" s="20">
        <f t="shared" ca="1" si="6"/>
        <v>8306</v>
      </c>
      <c r="U1633" s="16">
        <f t="shared" ref="U1633:W1633" si="1628">D1633-U$5</f>
        <v>127</v>
      </c>
      <c r="V1633" s="16">
        <f t="shared" si="1628"/>
        <v>50</v>
      </c>
      <c r="W1633" s="16">
        <f t="shared" si="1628"/>
        <v>1380</v>
      </c>
    </row>
    <row r="1634" spans="1:23" ht="15.75" customHeight="1" x14ac:dyDescent="0.2">
      <c r="A1634" s="2">
        <v>7875</v>
      </c>
      <c r="B1634" s="2">
        <v>7</v>
      </c>
      <c r="C1634" s="2">
        <v>5</v>
      </c>
      <c r="D1634" s="2">
        <v>1996</v>
      </c>
      <c r="E1634" s="2">
        <v>1996</v>
      </c>
      <c r="F1634" s="2">
        <v>1553</v>
      </c>
      <c r="G1634" s="2">
        <v>2</v>
      </c>
      <c r="H1634" s="2">
        <v>3</v>
      </c>
      <c r="I1634" s="2">
        <v>0</v>
      </c>
      <c r="J1634" s="2">
        <v>2</v>
      </c>
      <c r="K1634" s="2">
        <v>178750</v>
      </c>
      <c r="L1634" s="2" t="s">
        <v>13</v>
      </c>
      <c r="M1634" s="2" t="s">
        <v>15</v>
      </c>
      <c r="N1634" s="16">
        <f t="shared" si="0"/>
        <v>115.09980682549903</v>
      </c>
      <c r="O1634" s="16">
        <f t="shared" si="1"/>
        <v>7</v>
      </c>
      <c r="P1634" s="17">
        <f t="shared" si="2"/>
        <v>25535.714285714286</v>
      </c>
      <c r="Q1634" s="18">
        <f t="shared" si="3"/>
        <v>0.2857142857142857</v>
      </c>
      <c r="R1634" s="16" t="str">
        <f t="shared" si="4"/>
        <v>GilbertTA</v>
      </c>
      <c r="S1634" s="19">
        <f t="shared" si="5"/>
        <v>35065</v>
      </c>
      <c r="T1634" s="20">
        <f t="shared" ca="1" si="6"/>
        <v>9402</v>
      </c>
      <c r="U1634" s="16">
        <f t="shared" ref="U1634:W1634" si="1629">D1634-U$5</f>
        <v>124</v>
      </c>
      <c r="V1634" s="16">
        <f t="shared" si="1629"/>
        <v>46</v>
      </c>
      <c r="W1634" s="16">
        <f t="shared" si="1629"/>
        <v>1219</v>
      </c>
    </row>
    <row r="1635" spans="1:23" ht="15.75" customHeight="1" x14ac:dyDescent="0.2">
      <c r="A1635" s="2">
        <v>7875</v>
      </c>
      <c r="B1635" s="2">
        <v>7</v>
      </c>
      <c r="C1635" s="2">
        <v>5</v>
      </c>
      <c r="D1635" s="2">
        <v>1995</v>
      </c>
      <c r="E1635" s="2">
        <v>1996</v>
      </c>
      <c r="F1635" s="2">
        <v>1253</v>
      </c>
      <c r="G1635" s="2">
        <v>2</v>
      </c>
      <c r="H1635" s="2">
        <v>3</v>
      </c>
      <c r="I1635" s="2">
        <v>1</v>
      </c>
      <c r="J1635" s="2">
        <v>2</v>
      </c>
      <c r="K1635" s="2">
        <v>176000</v>
      </c>
      <c r="L1635" s="2" t="s">
        <v>13</v>
      </c>
      <c r="M1635" s="2" t="s">
        <v>15</v>
      </c>
      <c r="N1635" s="16">
        <f t="shared" si="0"/>
        <v>140.46288906624102</v>
      </c>
      <c r="O1635" s="16">
        <f t="shared" si="1"/>
        <v>8</v>
      </c>
      <c r="P1635" s="17">
        <f t="shared" si="2"/>
        <v>22000</v>
      </c>
      <c r="Q1635" s="18">
        <f t="shared" si="3"/>
        <v>0.25</v>
      </c>
      <c r="R1635" s="16" t="str">
        <f t="shared" si="4"/>
        <v>GilbertTA</v>
      </c>
      <c r="S1635" s="19">
        <f t="shared" si="5"/>
        <v>34700</v>
      </c>
      <c r="T1635" s="20">
        <f t="shared" ca="1" si="6"/>
        <v>9767</v>
      </c>
      <c r="U1635" s="16">
        <f t="shared" ref="U1635:W1635" si="1630">D1635-U$5</f>
        <v>123</v>
      </c>
      <c r="V1635" s="16">
        <f t="shared" si="1630"/>
        <v>46</v>
      </c>
      <c r="W1635" s="16">
        <f t="shared" si="1630"/>
        <v>919</v>
      </c>
    </row>
    <row r="1636" spans="1:23" ht="15.75" customHeight="1" x14ac:dyDescent="0.2">
      <c r="A1636" s="2">
        <v>7500</v>
      </c>
      <c r="B1636" s="2">
        <v>6</v>
      </c>
      <c r="C1636" s="2">
        <v>5</v>
      </c>
      <c r="D1636" s="2">
        <v>1999</v>
      </c>
      <c r="E1636" s="2">
        <v>2003</v>
      </c>
      <c r="F1636" s="2">
        <v>2299</v>
      </c>
      <c r="G1636" s="2">
        <v>3</v>
      </c>
      <c r="H1636" s="2">
        <v>5</v>
      </c>
      <c r="I1636" s="2">
        <v>1</v>
      </c>
      <c r="J1636" s="2">
        <v>2</v>
      </c>
      <c r="K1636" s="2">
        <v>204000</v>
      </c>
      <c r="L1636" s="2" t="s">
        <v>13</v>
      </c>
      <c r="M1636" s="2" t="s">
        <v>15</v>
      </c>
      <c r="N1636" s="16">
        <f t="shared" si="0"/>
        <v>88.734232274902126</v>
      </c>
      <c r="O1636" s="16">
        <f t="shared" si="1"/>
        <v>11</v>
      </c>
      <c r="P1636" s="17">
        <f t="shared" si="2"/>
        <v>18545.454545454544</v>
      </c>
      <c r="Q1636" s="18">
        <f t="shared" si="3"/>
        <v>0.27272727272727271</v>
      </c>
      <c r="R1636" s="16" t="str">
        <f t="shared" si="4"/>
        <v>GilbertTA</v>
      </c>
      <c r="S1636" s="19">
        <f t="shared" si="5"/>
        <v>36161</v>
      </c>
      <c r="T1636" s="20">
        <f t="shared" ca="1" si="6"/>
        <v>8306</v>
      </c>
      <c r="U1636" s="16">
        <f t="shared" ref="U1636:W1636" si="1631">D1636-U$5</f>
        <v>127</v>
      </c>
      <c r="V1636" s="16">
        <f t="shared" si="1631"/>
        <v>53</v>
      </c>
      <c r="W1636" s="16">
        <f t="shared" si="1631"/>
        <v>1965</v>
      </c>
    </row>
    <row r="1637" spans="1:23" ht="15.75" customHeight="1" x14ac:dyDescent="0.2">
      <c r="A1637" s="2">
        <v>9556</v>
      </c>
      <c r="B1637" s="2">
        <v>7</v>
      </c>
      <c r="C1637" s="2">
        <v>5</v>
      </c>
      <c r="D1637" s="2">
        <v>1992</v>
      </c>
      <c r="E1637" s="2">
        <v>1993</v>
      </c>
      <c r="F1637" s="2">
        <v>1187</v>
      </c>
      <c r="G1637" s="2">
        <v>2</v>
      </c>
      <c r="H1637" s="2">
        <v>3</v>
      </c>
      <c r="I1637" s="2">
        <v>0</v>
      </c>
      <c r="J1637" s="2">
        <v>2</v>
      </c>
      <c r="K1637" s="2">
        <v>160000</v>
      </c>
      <c r="L1637" s="2" t="s">
        <v>13</v>
      </c>
      <c r="M1637" s="2" t="s">
        <v>15</v>
      </c>
      <c r="N1637" s="16">
        <f t="shared" si="0"/>
        <v>134.79359730412804</v>
      </c>
      <c r="O1637" s="16">
        <f t="shared" si="1"/>
        <v>7</v>
      </c>
      <c r="P1637" s="17">
        <f t="shared" si="2"/>
        <v>22857.142857142859</v>
      </c>
      <c r="Q1637" s="18">
        <f t="shared" si="3"/>
        <v>0.2857142857142857</v>
      </c>
      <c r="R1637" s="16" t="str">
        <f t="shared" si="4"/>
        <v>GilbertTA</v>
      </c>
      <c r="S1637" s="19">
        <f t="shared" si="5"/>
        <v>33604</v>
      </c>
      <c r="T1637" s="20">
        <f t="shared" ca="1" si="6"/>
        <v>10863</v>
      </c>
      <c r="U1637" s="16">
        <f t="shared" ref="U1637:W1637" si="1632">D1637-U$5</f>
        <v>120</v>
      </c>
      <c r="V1637" s="16">
        <f t="shared" si="1632"/>
        <v>43</v>
      </c>
      <c r="W1637" s="16">
        <f t="shared" si="1632"/>
        <v>853</v>
      </c>
    </row>
    <row r="1638" spans="1:23" ht="15.75" customHeight="1" x14ac:dyDescent="0.2">
      <c r="A1638" s="2">
        <v>10784</v>
      </c>
      <c r="B1638" s="2">
        <v>7</v>
      </c>
      <c r="C1638" s="2">
        <v>5</v>
      </c>
      <c r="D1638" s="2">
        <v>1991</v>
      </c>
      <c r="E1638" s="2">
        <v>1992</v>
      </c>
      <c r="F1638" s="2">
        <v>1472</v>
      </c>
      <c r="G1638" s="2">
        <v>2</v>
      </c>
      <c r="H1638" s="2">
        <v>3</v>
      </c>
      <c r="I1638" s="2">
        <v>1</v>
      </c>
      <c r="J1638" s="2">
        <v>2</v>
      </c>
      <c r="K1638" s="2">
        <v>160000</v>
      </c>
      <c r="L1638" s="2" t="s">
        <v>13</v>
      </c>
      <c r="M1638" s="2" t="s">
        <v>15</v>
      </c>
      <c r="N1638" s="16">
        <f t="shared" si="0"/>
        <v>108.69565217391305</v>
      </c>
      <c r="O1638" s="16">
        <f t="shared" si="1"/>
        <v>8</v>
      </c>
      <c r="P1638" s="17">
        <f t="shared" si="2"/>
        <v>20000</v>
      </c>
      <c r="Q1638" s="18">
        <f t="shared" si="3"/>
        <v>0.25</v>
      </c>
      <c r="R1638" s="16" t="str">
        <f t="shared" si="4"/>
        <v>GilbertTA</v>
      </c>
      <c r="S1638" s="19">
        <f t="shared" si="5"/>
        <v>33239</v>
      </c>
      <c r="T1638" s="20">
        <f t="shared" ca="1" si="6"/>
        <v>11228</v>
      </c>
      <c r="U1638" s="16">
        <f t="shared" ref="U1638:W1638" si="1633">D1638-U$5</f>
        <v>119</v>
      </c>
      <c r="V1638" s="16">
        <f t="shared" si="1633"/>
        <v>42</v>
      </c>
      <c r="W1638" s="16">
        <f t="shared" si="1633"/>
        <v>1138</v>
      </c>
    </row>
    <row r="1639" spans="1:23" ht="15.75" customHeight="1" x14ac:dyDescent="0.2">
      <c r="A1639" s="2">
        <v>9125</v>
      </c>
      <c r="B1639" s="2">
        <v>7</v>
      </c>
      <c r="C1639" s="2">
        <v>5</v>
      </c>
      <c r="D1639" s="2">
        <v>1992</v>
      </c>
      <c r="E1639" s="2">
        <v>1992</v>
      </c>
      <c r="F1639" s="2">
        <v>1482</v>
      </c>
      <c r="G1639" s="2">
        <v>2</v>
      </c>
      <c r="H1639" s="2">
        <v>3</v>
      </c>
      <c r="I1639" s="2">
        <v>1</v>
      </c>
      <c r="J1639" s="2">
        <v>2</v>
      </c>
      <c r="K1639" s="2">
        <v>163900</v>
      </c>
      <c r="L1639" s="2" t="s">
        <v>13</v>
      </c>
      <c r="M1639" s="2" t="s">
        <v>15</v>
      </c>
      <c r="N1639" s="16">
        <f t="shared" si="0"/>
        <v>110.59379217273954</v>
      </c>
      <c r="O1639" s="16">
        <f t="shared" si="1"/>
        <v>8</v>
      </c>
      <c r="P1639" s="17">
        <f t="shared" si="2"/>
        <v>20487.5</v>
      </c>
      <c r="Q1639" s="18">
        <f t="shared" si="3"/>
        <v>0.25</v>
      </c>
      <c r="R1639" s="16" t="str">
        <f t="shared" si="4"/>
        <v>GilbertTA</v>
      </c>
      <c r="S1639" s="19">
        <f t="shared" si="5"/>
        <v>33604</v>
      </c>
      <c r="T1639" s="20">
        <f t="shared" ca="1" si="6"/>
        <v>10863</v>
      </c>
      <c r="U1639" s="16">
        <f t="shared" ref="U1639:W1639" si="1634">D1639-U$5</f>
        <v>120</v>
      </c>
      <c r="V1639" s="16">
        <f t="shared" si="1634"/>
        <v>42</v>
      </c>
      <c r="W1639" s="16">
        <f t="shared" si="1634"/>
        <v>1148</v>
      </c>
    </row>
    <row r="1640" spans="1:23" ht="15.75" customHeight="1" x14ac:dyDescent="0.2">
      <c r="A1640" s="2">
        <v>7655</v>
      </c>
      <c r="B1640" s="2">
        <v>6</v>
      </c>
      <c r="C1640" s="2">
        <v>5</v>
      </c>
      <c r="D1640" s="2">
        <v>1993</v>
      </c>
      <c r="E1640" s="2">
        <v>1994</v>
      </c>
      <c r="F1640" s="2">
        <v>1642</v>
      </c>
      <c r="G1640" s="2">
        <v>2</v>
      </c>
      <c r="H1640" s="2">
        <v>3</v>
      </c>
      <c r="I1640" s="2">
        <v>1</v>
      </c>
      <c r="J1640" s="2">
        <v>2</v>
      </c>
      <c r="K1640" s="2">
        <v>168000</v>
      </c>
      <c r="L1640" s="2" t="s">
        <v>13</v>
      </c>
      <c r="M1640" s="2" t="s">
        <v>15</v>
      </c>
      <c r="N1640" s="16">
        <f t="shared" si="0"/>
        <v>102.3142509135201</v>
      </c>
      <c r="O1640" s="16">
        <f t="shared" si="1"/>
        <v>8</v>
      </c>
      <c r="P1640" s="17">
        <f t="shared" si="2"/>
        <v>21000</v>
      </c>
      <c r="Q1640" s="18">
        <f t="shared" si="3"/>
        <v>0.25</v>
      </c>
      <c r="R1640" s="16" t="str">
        <f t="shared" si="4"/>
        <v>GilbertTA</v>
      </c>
      <c r="S1640" s="19">
        <f t="shared" si="5"/>
        <v>33970</v>
      </c>
      <c r="T1640" s="20">
        <f t="shared" ca="1" si="6"/>
        <v>10497</v>
      </c>
      <c r="U1640" s="16">
        <f t="shared" ref="U1640:W1640" si="1635">D1640-U$5</f>
        <v>121</v>
      </c>
      <c r="V1640" s="16">
        <f t="shared" si="1635"/>
        <v>44</v>
      </c>
      <c r="W1640" s="16">
        <f t="shared" si="1635"/>
        <v>1308</v>
      </c>
    </row>
    <row r="1641" spans="1:23" ht="15.75" customHeight="1" x14ac:dyDescent="0.2">
      <c r="A1641" s="2">
        <v>18160</v>
      </c>
      <c r="B1641" s="2">
        <v>6</v>
      </c>
      <c r="C1641" s="2">
        <v>6</v>
      </c>
      <c r="D1641" s="2">
        <v>1964</v>
      </c>
      <c r="E1641" s="2">
        <v>1964</v>
      </c>
      <c r="F1641" s="2">
        <v>1128</v>
      </c>
      <c r="G1641" s="2">
        <v>1</v>
      </c>
      <c r="H1641" s="2">
        <v>3</v>
      </c>
      <c r="I1641" s="2">
        <v>1</v>
      </c>
      <c r="J1641" s="2">
        <v>2</v>
      </c>
      <c r="K1641" s="2">
        <v>154204</v>
      </c>
      <c r="L1641" s="2" t="s">
        <v>13</v>
      </c>
      <c r="M1641" s="2" t="s">
        <v>15</v>
      </c>
      <c r="N1641" s="16">
        <f t="shared" si="0"/>
        <v>136.70567375886526</v>
      </c>
      <c r="O1641" s="16">
        <f t="shared" si="1"/>
        <v>7</v>
      </c>
      <c r="P1641" s="17">
        <f t="shared" si="2"/>
        <v>22029.142857142859</v>
      </c>
      <c r="Q1641" s="18">
        <f t="shared" si="3"/>
        <v>0.14285714285714285</v>
      </c>
      <c r="R1641" s="16" t="str">
        <f t="shared" si="4"/>
        <v>GilbertTA</v>
      </c>
      <c r="S1641" s="19">
        <f t="shared" si="5"/>
        <v>23377</v>
      </c>
      <c r="T1641" s="20">
        <f t="shared" ca="1" si="6"/>
        <v>21090</v>
      </c>
      <c r="U1641" s="16">
        <f t="shared" ref="U1641:W1641" si="1636">D1641-U$5</f>
        <v>92</v>
      </c>
      <c r="V1641" s="16">
        <f t="shared" si="1636"/>
        <v>14</v>
      </c>
      <c r="W1641" s="16">
        <f t="shared" si="1636"/>
        <v>794</v>
      </c>
    </row>
    <row r="1642" spans="1:23" ht="15.75" customHeight="1" x14ac:dyDescent="0.2">
      <c r="A1642" s="2">
        <v>3696</v>
      </c>
      <c r="B1642" s="2">
        <v>8</v>
      </c>
      <c r="C1642" s="2">
        <v>5</v>
      </c>
      <c r="D1642" s="2">
        <v>1986</v>
      </c>
      <c r="E1642" s="2">
        <v>1986</v>
      </c>
      <c r="F1642" s="2">
        <v>1088</v>
      </c>
      <c r="G1642" s="2">
        <v>1</v>
      </c>
      <c r="H1642" s="2">
        <v>2</v>
      </c>
      <c r="I1642" s="2">
        <v>0</v>
      </c>
      <c r="J1642" s="2">
        <v>2</v>
      </c>
      <c r="K1642" s="2">
        <v>170000</v>
      </c>
      <c r="L1642" s="2" t="s">
        <v>13</v>
      </c>
      <c r="M1642" s="2" t="s">
        <v>16</v>
      </c>
      <c r="N1642" s="16">
        <f t="shared" si="0"/>
        <v>156.25</v>
      </c>
      <c r="O1642" s="16">
        <f t="shared" si="1"/>
        <v>5</v>
      </c>
      <c r="P1642" s="17">
        <f t="shared" si="2"/>
        <v>34000</v>
      </c>
      <c r="Q1642" s="18">
        <f t="shared" si="3"/>
        <v>0.2</v>
      </c>
      <c r="R1642" s="16" t="str">
        <f t="shared" si="4"/>
        <v>StoneBrTA</v>
      </c>
      <c r="S1642" s="19">
        <f t="shared" si="5"/>
        <v>31413</v>
      </c>
      <c r="T1642" s="20">
        <f t="shared" ca="1" si="6"/>
        <v>13054</v>
      </c>
      <c r="U1642" s="16">
        <f t="shared" ref="U1642:W1642" si="1637">D1642-U$5</f>
        <v>114</v>
      </c>
      <c r="V1642" s="16">
        <f t="shared" si="1637"/>
        <v>36</v>
      </c>
      <c r="W1642" s="16">
        <f t="shared" si="1637"/>
        <v>754</v>
      </c>
    </row>
    <row r="1643" spans="1:23" ht="15.75" customHeight="1" x14ac:dyDescent="0.2">
      <c r="A1643" s="2">
        <v>5062</v>
      </c>
      <c r="B1643" s="2">
        <v>7</v>
      </c>
      <c r="C1643" s="2">
        <v>5</v>
      </c>
      <c r="D1643" s="2">
        <v>1984</v>
      </c>
      <c r="E1643" s="2">
        <v>1984</v>
      </c>
      <c r="F1643" s="2">
        <v>2090</v>
      </c>
      <c r="G1643" s="2">
        <v>2</v>
      </c>
      <c r="H1643" s="2">
        <v>3</v>
      </c>
      <c r="I1643" s="2">
        <v>1</v>
      </c>
      <c r="J1643" s="2">
        <v>2</v>
      </c>
      <c r="K1643" s="2">
        <v>207500</v>
      </c>
      <c r="L1643" s="2" t="s">
        <v>13</v>
      </c>
      <c r="M1643" s="2" t="s">
        <v>16</v>
      </c>
      <c r="N1643" s="16">
        <f t="shared" si="0"/>
        <v>99.282296650717697</v>
      </c>
      <c r="O1643" s="16">
        <f t="shared" si="1"/>
        <v>8</v>
      </c>
      <c r="P1643" s="17">
        <f t="shared" si="2"/>
        <v>25937.5</v>
      </c>
      <c r="Q1643" s="18">
        <f t="shared" si="3"/>
        <v>0.25</v>
      </c>
      <c r="R1643" s="16" t="str">
        <f t="shared" si="4"/>
        <v>StoneBrTA</v>
      </c>
      <c r="S1643" s="19">
        <f t="shared" si="5"/>
        <v>30682</v>
      </c>
      <c r="T1643" s="20">
        <f t="shared" ca="1" si="6"/>
        <v>13785</v>
      </c>
      <c r="U1643" s="16">
        <f t="shared" ref="U1643:W1643" si="1638">D1643-U$5</f>
        <v>112</v>
      </c>
      <c r="V1643" s="16">
        <f t="shared" si="1638"/>
        <v>34</v>
      </c>
      <c r="W1643" s="16">
        <f t="shared" si="1638"/>
        <v>1756</v>
      </c>
    </row>
    <row r="1644" spans="1:23" ht="15.75" customHeight="1" x14ac:dyDescent="0.2">
      <c r="A1644" s="2">
        <v>4740</v>
      </c>
      <c r="B1644" s="2">
        <v>8</v>
      </c>
      <c r="C1644" s="2">
        <v>5</v>
      </c>
      <c r="D1644" s="2">
        <v>1988</v>
      </c>
      <c r="E1644" s="2">
        <v>1988</v>
      </c>
      <c r="F1644" s="2">
        <v>1179</v>
      </c>
      <c r="G1644" s="2">
        <v>2</v>
      </c>
      <c r="H1644" s="2">
        <v>2</v>
      </c>
      <c r="I1644" s="2">
        <v>0</v>
      </c>
      <c r="J1644" s="2">
        <v>2</v>
      </c>
      <c r="K1644" s="2">
        <v>182000</v>
      </c>
      <c r="L1644" s="2" t="s">
        <v>13</v>
      </c>
      <c r="M1644" s="2" t="s">
        <v>16</v>
      </c>
      <c r="N1644" s="16">
        <f t="shared" si="0"/>
        <v>154.36810856658184</v>
      </c>
      <c r="O1644" s="16">
        <f t="shared" si="1"/>
        <v>6</v>
      </c>
      <c r="P1644" s="17">
        <f t="shared" si="2"/>
        <v>30333.333333333332</v>
      </c>
      <c r="Q1644" s="18">
        <f t="shared" si="3"/>
        <v>0.33333333333333331</v>
      </c>
      <c r="R1644" s="16" t="str">
        <f t="shared" si="4"/>
        <v>StoneBrTA</v>
      </c>
      <c r="S1644" s="19">
        <f t="shared" si="5"/>
        <v>32143</v>
      </c>
      <c r="T1644" s="20">
        <f t="shared" ca="1" si="6"/>
        <v>12324</v>
      </c>
      <c r="U1644" s="16">
        <f t="shared" ref="U1644:W1644" si="1639">D1644-U$5</f>
        <v>116</v>
      </c>
      <c r="V1644" s="16">
        <f t="shared" si="1639"/>
        <v>38</v>
      </c>
      <c r="W1644" s="16">
        <f t="shared" si="1639"/>
        <v>845</v>
      </c>
    </row>
    <row r="1645" spans="1:23" ht="15.75" customHeight="1" x14ac:dyDescent="0.2">
      <c r="A1645" s="2">
        <v>5118</v>
      </c>
      <c r="B1645" s="2">
        <v>8</v>
      </c>
      <c r="C1645" s="2">
        <v>5</v>
      </c>
      <c r="D1645" s="2">
        <v>1990</v>
      </c>
      <c r="E1645" s="2">
        <v>1990</v>
      </c>
      <c r="F1645" s="2">
        <v>1321</v>
      </c>
      <c r="G1645" s="2">
        <v>1</v>
      </c>
      <c r="H1645" s="2">
        <v>1</v>
      </c>
      <c r="I1645" s="2">
        <v>1</v>
      </c>
      <c r="J1645" s="2">
        <v>2</v>
      </c>
      <c r="K1645" s="2">
        <v>212000</v>
      </c>
      <c r="L1645" s="2" t="s">
        <v>13</v>
      </c>
      <c r="M1645" s="2" t="s">
        <v>16</v>
      </c>
      <c r="N1645" s="16">
        <f t="shared" si="0"/>
        <v>160.48448145344437</v>
      </c>
      <c r="O1645" s="16">
        <f t="shared" si="1"/>
        <v>5</v>
      </c>
      <c r="P1645" s="17">
        <f t="shared" si="2"/>
        <v>42400</v>
      </c>
      <c r="Q1645" s="18">
        <f t="shared" si="3"/>
        <v>0.2</v>
      </c>
      <c r="R1645" s="16" t="str">
        <f t="shared" si="4"/>
        <v>StoneBrTA</v>
      </c>
      <c r="S1645" s="19">
        <f t="shared" si="5"/>
        <v>32874</v>
      </c>
      <c r="T1645" s="20">
        <f t="shared" ca="1" si="6"/>
        <v>11593</v>
      </c>
      <c r="U1645" s="16">
        <f t="shared" ref="U1645:W1645" si="1640">D1645-U$5</f>
        <v>118</v>
      </c>
      <c r="V1645" s="16">
        <f t="shared" si="1640"/>
        <v>40</v>
      </c>
      <c r="W1645" s="16">
        <f t="shared" si="1640"/>
        <v>987</v>
      </c>
    </row>
    <row r="1646" spans="1:23" ht="15.75" customHeight="1" x14ac:dyDescent="0.2">
      <c r="A1646" s="2">
        <v>14157</v>
      </c>
      <c r="B1646" s="2">
        <v>9</v>
      </c>
      <c r="C1646" s="2">
        <v>5</v>
      </c>
      <c r="D1646" s="2">
        <v>2005</v>
      </c>
      <c r="E1646" s="2">
        <v>2006</v>
      </c>
      <c r="F1646" s="2">
        <v>1922</v>
      </c>
      <c r="G1646" s="2">
        <v>2</v>
      </c>
      <c r="H1646" s="2">
        <v>3</v>
      </c>
      <c r="I1646" s="2">
        <v>1</v>
      </c>
      <c r="J1646" s="2">
        <v>3</v>
      </c>
      <c r="K1646" s="2">
        <v>377426</v>
      </c>
      <c r="L1646" s="2" t="s">
        <v>13</v>
      </c>
      <c r="M1646" s="2" t="s">
        <v>16</v>
      </c>
      <c r="N1646" s="16">
        <f t="shared" si="0"/>
        <v>196.37148803329865</v>
      </c>
      <c r="O1646" s="16">
        <f t="shared" si="1"/>
        <v>9</v>
      </c>
      <c r="P1646" s="17">
        <f t="shared" si="2"/>
        <v>41936.222222222219</v>
      </c>
      <c r="Q1646" s="18">
        <f t="shared" si="3"/>
        <v>0.22222222222222221</v>
      </c>
      <c r="R1646" s="16" t="str">
        <f t="shared" si="4"/>
        <v>StoneBrTA</v>
      </c>
      <c r="S1646" s="19">
        <f t="shared" si="5"/>
        <v>38353</v>
      </c>
      <c r="T1646" s="20">
        <f t="shared" ca="1" si="6"/>
        <v>6114</v>
      </c>
      <c r="U1646" s="16">
        <f t="shared" ref="U1646:W1646" si="1641">D1646-U$5</f>
        <v>133</v>
      </c>
      <c r="V1646" s="16">
        <f t="shared" si="1641"/>
        <v>56</v>
      </c>
      <c r="W1646" s="16">
        <f t="shared" si="1641"/>
        <v>1588</v>
      </c>
    </row>
    <row r="1647" spans="1:23" ht="15.75" customHeight="1" x14ac:dyDescent="0.2">
      <c r="A1647" s="2">
        <v>12328</v>
      </c>
      <c r="B1647" s="2">
        <v>8</v>
      </c>
      <c r="C1647" s="2">
        <v>5</v>
      </c>
      <c r="D1647" s="2">
        <v>2005</v>
      </c>
      <c r="E1647" s="2">
        <v>2005</v>
      </c>
      <c r="F1647" s="2">
        <v>2541</v>
      </c>
      <c r="G1647" s="2">
        <v>3</v>
      </c>
      <c r="H1647" s="2">
        <v>4</v>
      </c>
      <c r="I1647" s="2">
        <v>1</v>
      </c>
      <c r="J1647" s="2">
        <v>3</v>
      </c>
      <c r="K1647" s="2">
        <v>349265</v>
      </c>
      <c r="L1647" s="2" t="s">
        <v>13</v>
      </c>
      <c r="M1647" s="2" t="s">
        <v>16</v>
      </c>
      <c r="N1647" s="16">
        <f t="shared" si="0"/>
        <v>137.45179063360882</v>
      </c>
      <c r="O1647" s="16">
        <f t="shared" si="1"/>
        <v>11</v>
      </c>
      <c r="P1647" s="17">
        <f t="shared" si="2"/>
        <v>31751.363636363636</v>
      </c>
      <c r="Q1647" s="18">
        <f t="shared" si="3"/>
        <v>0.27272727272727271</v>
      </c>
      <c r="R1647" s="16" t="str">
        <f t="shared" si="4"/>
        <v>StoneBrTA</v>
      </c>
      <c r="S1647" s="19">
        <f t="shared" si="5"/>
        <v>38353</v>
      </c>
      <c r="T1647" s="20">
        <f t="shared" ca="1" si="6"/>
        <v>6114</v>
      </c>
      <c r="U1647" s="16">
        <f t="shared" ref="U1647:W1647" si="1642">D1647-U$5</f>
        <v>133</v>
      </c>
      <c r="V1647" s="16">
        <f t="shared" si="1642"/>
        <v>55</v>
      </c>
      <c r="W1647" s="16">
        <f t="shared" si="1642"/>
        <v>2207</v>
      </c>
    </row>
    <row r="1648" spans="1:23" ht="15.75" customHeight="1" x14ac:dyDescent="0.2">
      <c r="A1648" s="2">
        <v>51974</v>
      </c>
      <c r="B1648" s="2">
        <v>9</v>
      </c>
      <c r="C1648" s="2">
        <v>5</v>
      </c>
      <c r="D1648" s="2">
        <v>2006</v>
      </c>
      <c r="E1648" s="2">
        <v>2007</v>
      </c>
      <c r="F1648" s="2">
        <v>2338</v>
      </c>
      <c r="G1648" s="2">
        <v>2</v>
      </c>
      <c r="H1648" s="2">
        <v>4</v>
      </c>
      <c r="I1648" s="2">
        <v>2</v>
      </c>
      <c r="J1648" s="2">
        <v>3</v>
      </c>
      <c r="K1648" s="2">
        <v>591587</v>
      </c>
      <c r="L1648" s="2" t="s">
        <v>13</v>
      </c>
      <c r="M1648" s="2" t="s">
        <v>16</v>
      </c>
      <c r="N1648" s="16">
        <f t="shared" si="0"/>
        <v>253.03122326775022</v>
      </c>
      <c r="O1648" s="16">
        <f t="shared" si="1"/>
        <v>11</v>
      </c>
      <c r="P1648" s="17">
        <f t="shared" si="2"/>
        <v>53780.63636363636</v>
      </c>
      <c r="Q1648" s="18">
        <f t="shared" si="3"/>
        <v>0.18181818181818182</v>
      </c>
      <c r="R1648" s="16" t="str">
        <f t="shared" si="4"/>
        <v>StoneBrTA</v>
      </c>
      <c r="S1648" s="19">
        <f t="shared" si="5"/>
        <v>38718</v>
      </c>
      <c r="T1648" s="20">
        <f t="shared" ca="1" si="6"/>
        <v>5749</v>
      </c>
      <c r="U1648" s="16">
        <f t="shared" ref="U1648:W1648" si="1643">D1648-U$5</f>
        <v>134</v>
      </c>
      <c r="V1648" s="16">
        <f t="shared" si="1643"/>
        <v>57</v>
      </c>
      <c r="W1648" s="16">
        <f t="shared" si="1643"/>
        <v>2004</v>
      </c>
    </row>
    <row r="1649" spans="1:23" ht="15.75" customHeight="1" x14ac:dyDescent="0.2">
      <c r="A1649" s="2">
        <v>41600</v>
      </c>
      <c r="B1649" s="2">
        <v>5</v>
      </c>
      <c r="C1649" s="2">
        <v>5</v>
      </c>
      <c r="D1649" s="2">
        <v>1969</v>
      </c>
      <c r="E1649" s="2">
        <v>1990</v>
      </c>
      <c r="F1649" s="2">
        <v>1424</v>
      </c>
      <c r="G1649" s="2">
        <v>1</v>
      </c>
      <c r="H1649" s="2">
        <v>3</v>
      </c>
      <c r="I1649" s="2">
        <v>0</v>
      </c>
      <c r="J1649" s="2">
        <v>3</v>
      </c>
      <c r="K1649" s="2">
        <v>155000</v>
      </c>
      <c r="L1649" s="2" t="s">
        <v>13</v>
      </c>
      <c r="M1649" s="2" t="s">
        <v>15</v>
      </c>
      <c r="N1649" s="16">
        <f t="shared" si="0"/>
        <v>108.84831460674157</v>
      </c>
      <c r="O1649" s="16">
        <f t="shared" si="1"/>
        <v>7</v>
      </c>
      <c r="P1649" s="17">
        <f t="shared" si="2"/>
        <v>22142.857142857141</v>
      </c>
      <c r="Q1649" s="18">
        <f t="shared" si="3"/>
        <v>0.14285714285714285</v>
      </c>
      <c r="R1649" s="16" t="str">
        <f t="shared" si="4"/>
        <v>GilbertTA</v>
      </c>
      <c r="S1649" s="19">
        <f t="shared" si="5"/>
        <v>25204</v>
      </c>
      <c r="T1649" s="20">
        <f t="shared" ca="1" si="6"/>
        <v>19263</v>
      </c>
      <c r="U1649" s="16">
        <f t="shared" ref="U1649:W1649" si="1644">D1649-U$5</f>
        <v>97</v>
      </c>
      <c r="V1649" s="16">
        <f t="shared" si="1644"/>
        <v>40</v>
      </c>
      <c r="W1649" s="16">
        <f t="shared" si="1644"/>
        <v>1090</v>
      </c>
    </row>
    <row r="1650" spans="1:23" ht="15.75" customHeight="1" x14ac:dyDescent="0.2">
      <c r="A1650" s="2">
        <v>8035</v>
      </c>
      <c r="B1650" s="2">
        <v>9</v>
      </c>
      <c r="C1650" s="2">
        <v>5</v>
      </c>
      <c r="D1650" s="2">
        <v>2006</v>
      </c>
      <c r="E1650" s="2">
        <v>2006</v>
      </c>
      <c r="F1650" s="2">
        <v>1612</v>
      </c>
      <c r="G1650" s="2">
        <v>2</v>
      </c>
      <c r="H1650" s="2">
        <v>2</v>
      </c>
      <c r="I1650" s="2">
        <v>1</v>
      </c>
      <c r="J1650" s="2">
        <v>2</v>
      </c>
      <c r="K1650" s="2">
        <v>319900</v>
      </c>
      <c r="L1650" s="2" t="s">
        <v>13</v>
      </c>
      <c r="M1650" s="2" t="s">
        <v>16</v>
      </c>
      <c r="N1650" s="16">
        <f t="shared" si="0"/>
        <v>198.44913151364764</v>
      </c>
      <c r="O1650" s="16">
        <f t="shared" si="1"/>
        <v>7</v>
      </c>
      <c r="P1650" s="17">
        <f t="shared" si="2"/>
        <v>45700</v>
      </c>
      <c r="Q1650" s="18">
        <f t="shared" si="3"/>
        <v>0.2857142857142857</v>
      </c>
      <c r="R1650" s="16" t="str">
        <f t="shared" si="4"/>
        <v>StoneBrTA</v>
      </c>
      <c r="S1650" s="19">
        <f t="shared" si="5"/>
        <v>38718</v>
      </c>
      <c r="T1650" s="20">
        <f t="shared" ca="1" si="6"/>
        <v>5749</v>
      </c>
      <c r="U1650" s="16">
        <f t="shared" ref="U1650:W1650" si="1645">D1650-U$5</f>
        <v>134</v>
      </c>
      <c r="V1650" s="16">
        <f t="shared" si="1645"/>
        <v>56</v>
      </c>
      <c r="W1650" s="16">
        <f t="shared" si="1645"/>
        <v>1278</v>
      </c>
    </row>
    <row r="1651" spans="1:23" ht="15.75" customHeight="1" x14ac:dyDescent="0.2">
      <c r="A1651" s="2">
        <v>8089</v>
      </c>
      <c r="B1651" s="2">
        <v>8</v>
      </c>
      <c r="C1651" s="2">
        <v>6</v>
      </c>
      <c r="D1651" s="2">
        <v>2007</v>
      </c>
      <c r="E1651" s="2">
        <v>2007</v>
      </c>
      <c r="F1651" s="2">
        <v>1419</v>
      </c>
      <c r="G1651" s="2">
        <v>2</v>
      </c>
      <c r="H1651" s="2">
        <v>2</v>
      </c>
      <c r="I1651" s="2">
        <v>1</v>
      </c>
      <c r="J1651" s="2">
        <v>2</v>
      </c>
      <c r="K1651" s="2">
        <v>392000</v>
      </c>
      <c r="L1651" s="2" t="s">
        <v>13</v>
      </c>
      <c r="M1651" s="2" t="s">
        <v>16</v>
      </c>
      <c r="N1651" s="16">
        <f t="shared" si="0"/>
        <v>276.25088090204372</v>
      </c>
      <c r="O1651" s="16">
        <f t="shared" si="1"/>
        <v>7</v>
      </c>
      <c r="P1651" s="17">
        <f t="shared" si="2"/>
        <v>56000</v>
      </c>
      <c r="Q1651" s="18">
        <f t="shared" si="3"/>
        <v>0.2857142857142857</v>
      </c>
      <c r="R1651" s="16" t="str">
        <f t="shared" si="4"/>
        <v>StoneBrTA</v>
      </c>
      <c r="S1651" s="19">
        <f t="shared" si="5"/>
        <v>39083</v>
      </c>
      <c r="T1651" s="20">
        <f t="shared" ca="1" si="6"/>
        <v>5384</v>
      </c>
      <c r="U1651" s="16">
        <f t="shared" ref="U1651:W1651" si="1646">D1651-U$5</f>
        <v>135</v>
      </c>
      <c r="V1651" s="16">
        <f t="shared" si="1646"/>
        <v>57</v>
      </c>
      <c r="W1651" s="16">
        <f t="shared" si="1646"/>
        <v>1085</v>
      </c>
    </row>
    <row r="1652" spans="1:23" ht="15.75" customHeight="1" x14ac:dyDescent="0.2">
      <c r="A1652" s="2">
        <v>14082</v>
      </c>
      <c r="B1652" s="2">
        <v>8</v>
      </c>
      <c r="C1652" s="2">
        <v>5</v>
      </c>
      <c r="D1652" s="2">
        <v>2006</v>
      </c>
      <c r="E1652" s="2">
        <v>2006</v>
      </c>
      <c r="F1652" s="2">
        <v>2234</v>
      </c>
      <c r="G1652" s="2">
        <v>1</v>
      </c>
      <c r="H1652" s="2">
        <v>1</v>
      </c>
      <c r="I1652" s="2">
        <v>1</v>
      </c>
      <c r="J1652" s="2">
        <v>2</v>
      </c>
      <c r="K1652" s="2">
        <v>441929</v>
      </c>
      <c r="L1652" s="2" t="s">
        <v>13</v>
      </c>
      <c r="M1652" s="2" t="s">
        <v>16</v>
      </c>
      <c r="N1652" s="16">
        <f t="shared" si="0"/>
        <v>197.819606087735</v>
      </c>
      <c r="O1652" s="16">
        <f t="shared" si="1"/>
        <v>5</v>
      </c>
      <c r="P1652" s="17">
        <f t="shared" si="2"/>
        <v>88385.8</v>
      </c>
      <c r="Q1652" s="18">
        <f t="shared" si="3"/>
        <v>0.2</v>
      </c>
      <c r="R1652" s="16" t="str">
        <f t="shared" si="4"/>
        <v>StoneBrTA</v>
      </c>
      <c r="S1652" s="19">
        <f t="shared" si="5"/>
        <v>38718</v>
      </c>
      <c r="T1652" s="20">
        <f t="shared" ca="1" si="6"/>
        <v>5749</v>
      </c>
      <c r="U1652" s="16">
        <f t="shared" ref="U1652:W1652" si="1647">D1652-U$5</f>
        <v>134</v>
      </c>
      <c r="V1652" s="16">
        <f t="shared" si="1647"/>
        <v>56</v>
      </c>
      <c r="W1652" s="16">
        <f t="shared" si="1647"/>
        <v>1900</v>
      </c>
    </row>
    <row r="1653" spans="1:23" ht="15.75" customHeight="1" x14ac:dyDescent="0.2">
      <c r="A1653" s="2">
        <v>13870</v>
      </c>
      <c r="B1653" s="2">
        <v>10</v>
      </c>
      <c r="C1653" s="2">
        <v>5</v>
      </c>
      <c r="D1653" s="2">
        <v>2006</v>
      </c>
      <c r="E1653" s="2">
        <v>2007</v>
      </c>
      <c r="F1653" s="2">
        <v>2042</v>
      </c>
      <c r="G1653" s="2">
        <v>2</v>
      </c>
      <c r="H1653" s="2">
        <v>3</v>
      </c>
      <c r="I1653" s="2">
        <v>1</v>
      </c>
      <c r="J1653" s="2">
        <v>3</v>
      </c>
      <c r="K1653" s="2">
        <v>455000</v>
      </c>
      <c r="L1653" s="2" t="s">
        <v>13</v>
      </c>
      <c r="M1653" s="2" t="s">
        <v>16</v>
      </c>
      <c r="N1653" s="16">
        <f t="shared" si="0"/>
        <v>222.82076395690498</v>
      </c>
      <c r="O1653" s="16">
        <f t="shared" si="1"/>
        <v>9</v>
      </c>
      <c r="P1653" s="17">
        <f t="shared" si="2"/>
        <v>50555.555555555555</v>
      </c>
      <c r="Q1653" s="18">
        <f t="shared" si="3"/>
        <v>0.22222222222222221</v>
      </c>
      <c r="R1653" s="16" t="str">
        <f t="shared" si="4"/>
        <v>StoneBrTA</v>
      </c>
      <c r="S1653" s="19">
        <f t="shared" si="5"/>
        <v>38718</v>
      </c>
      <c r="T1653" s="20">
        <f t="shared" ca="1" si="6"/>
        <v>5749</v>
      </c>
      <c r="U1653" s="16">
        <f t="shared" ref="U1653:W1653" si="1648">D1653-U$5</f>
        <v>134</v>
      </c>
      <c r="V1653" s="16">
        <f t="shared" si="1648"/>
        <v>57</v>
      </c>
      <c r="W1653" s="16">
        <f t="shared" si="1648"/>
        <v>1708</v>
      </c>
    </row>
    <row r="1654" spans="1:23" ht="15.75" customHeight="1" x14ac:dyDescent="0.2">
      <c r="A1654" s="2">
        <v>12546</v>
      </c>
      <c r="B1654" s="2">
        <v>6</v>
      </c>
      <c r="C1654" s="2">
        <v>7</v>
      </c>
      <c r="D1654" s="2">
        <v>1981</v>
      </c>
      <c r="E1654" s="2">
        <v>1981</v>
      </c>
      <c r="F1654" s="2">
        <v>1440</v>
      </c>
      <c r="G1654" s="2">
        <v>2</v>
      </c>
      <c r="H1654" s="2">
        <v>3</v>
      </c>
      <c r="I1654" s="2">
        <v>1</v>
      </c>
      <c r="J1654" s="2">
        <v>2</v>
      </c>
      <c r="K1654" s="2">
        <v>182900</v>
      </c>
      <c r="L1654" s="2" t="s">
        <v>17</v>
      </c>
      <c r="M1654" s="2" t="s">
        <v>18</v>
      </c>
      <c r="N1654" s="16">
        <f t="shared" si="0"/>
        <v>127.01388888888889</v>
      </c>
      <c r="O1654" s="16">
        <f t="shared" si="1"/>
        <v>8</v>
      </c>
      <c r="P1654" s="17">
        <f t="shared" si="2"/>
        <v>22862.5</v>
      </c>
      <c r="Q1654" s="18">
        <f t="shared" si="3"/>
        <v>0.25</v>
      </c>
      <c r="R1654" s="16" t="str">
        <f t="shared" si="4"/>
        <v>NWAmesGd</v>
      </c>
      <c r="S1654" s="19">
        <f t="shared" si="5"/>
        <v>29587</v>
      </c>
      <c r="T1654" s="20">
        <f t="shared" ca="1" si="6"/>
        <v>14880</v>
      </c>
      <c r="U1654" s="16">
        <f t="shared" ref="U1654:W1654" si="1649">D1654-U$5</f>
        <v>109</v>
      </c>
      <c r="V1654" s="16">
        <f t="shared" si="1649"/>
        <v>31</v>
      </c>
      <c r="W1654" s="16">
        <f t="shared" si="1649"/>
        <v>1106</v>
      </c>
    </row>
    <row r="1655" spans="1:23" ht="15.75" customHeight="1" x14ac:dyDescent="0.2">
      <c r="A1655" s="2">
        <v>10960</v>
      </c>
      <c r="B1655" s="2">
        <v>6</v>
      </c>
      <c r="C1655" s="2">
        <v>5</v>
      </c>
      <c r="D1655" s="2">
        <v>1984</v>
      </c>
      <c r="E1655" s="2">
        <v>1984</v>
      </c>
      <c r="F1655" s="2">
        <v>1284</v>
      </c>
      <c r="G1655" s="2">
        <v>2</v>
      </c>
      <c r="H1655" s="2">
        <v>3</v>
      </c>
      <c r="I1655" s="2">
        <v>0</v>
      </c>
      <c r="J1655" s="2">
        <v>2</v>
      </c>
      <c r="K1655" s="2">
        <v>174000</v>
      </c>
      <c r="L1655" s="2" t="s">
        <v>13</v>
      </c>
      <c r="M1655" s="2" t="s">
        <v>18</v>
      </c>
      <c r="N1655" s="16">
        <f t="shared" si="0"/>
        <v>135.51401869158877</v>
      </c>
      <c r="O1655" s="16">
        <f t="shared" si="1"/>
        <v>7</v>
      </c>
      <c r="P1655" s="17">
        <f t="shared" si="2"/>
        <v>24857.142857142859</v>
      </c>
      <c r="Q1655" s="18">
        <f t="shared" si="3"/>
        <v>0.2857142857142857</v>
      </c>
      <c r="R1655" s="16" t="str">
        <f t="shared" si="4"/>
        <v>NWAmesTA</v>
      </c>
      <c r="S1655" s="19">
        <f t="shared" si="5"/>
        <v>30682</v>
      </c>
      <c r="T1655" s="20">
        <f t="shared" ca="1" si="6"/>
        <v>13785</v>
      </c>
      <c r="U1655" s="16">
        <f t="shared" ref="U1655:W1655" si="1650">D1655-U$5</f>
        <v>112</v>
      </c>
      <c r="V1655" s="16">
        <f t="shared" si="1650"/>
        <v>34</v>
      </c>
      <c r="W1655" s="16">
        <f t="shared" si="1650"/>
        <v>950</v>
      </c>
    </row>
    <row r="1656" spans="1:23" ht="15.75" customHeight="1" x14ac:dyDescent="0.2">
      <c r="A1656" s="2">
        <v>12090</v>
      </c>
      <c r="B1656" s="2">
        <v>6</v>
      </c>
      <c r="C1656" s="2">
        <v>7</v>
      </c>
      <c r="D1656" s="2">
        <v>1984</v>
      </c>
      <c r="E1656" s="2">
        <v>2003</v>
      </c>
      <c r="F1656" s="2">
        <v>1868</v>
      </c>
      <c r="G1656" s="2">
        <v>3</v>
      </c>
      <c r="H1656" s="2">
        <v>3</v>
      </c>
      <c r="I1656" s="2">
        <v>1</v>
      </c>
      <c r="J1656" s="2">
        <v>2</v>
      </c>
      <c r="K1656" s="2">
        <v>178000</v>
      </c>
      <c r="L1656" s="2" t="s">
        <v>13</v>
      </c>
      <c r="M1656" s="2" t="s">
        <v>18</v>
      </c>
      <c r="N1656" s="16">
        <f t="shared" si="0"/>
        <v>95.289079229122052</v>
      </c>
      <c r="O1656" s="16">
        <f t="shared" si="1"/>
        <v>9</v>
      </c>
      <c r="P1656" s="17">
        <f t="shared" si="2"/>
        <v>19777.777777777777</v>
      </c>
      <c r="Q1656" s="18">
        <f t="shared" si="3"/>
        <v>0.33333333333333331</v>
      </c>
      <c r="R1656" s="16" t="str">
        <f t="shared" si="4"/>
        <v>NWAmesTA</v>
      </c>
      <c r="S1656" s="19">
        <f t="shared" si="5"/>
        <v>30682</v>
      </c>
      <c r="T1656" s="20">
        <f t="shared" ca="1" si="6"/>
        <v>13785</v>
      </c>
      <c r="U1656" s="16">
        <f t="shared" ref="U1656:W1656" si="1651">D1656-U$5</f>
        <v>112</v>
      </c>
      <c r="V1656" s="16">
        <f t="shared" si="1651"/>
        <v>53</v>
      </c>
      <c r="W1656" s="16">
        <f t="shared" si="1651"/>
        <v>1534</v>
      </c>
    </row>
    <row r="1657" spans="1:23" ht="15.75" customHeight="1" x14ac:dyDescent="0.2">
      <c r="A1657" s="2">
        <v>12090</v>
      </c>
      <c r="B1657" s="2">
        <v>7</v>
      </c>
      <c r="C1657" s="2">
        <v>7</v>
      </c>
      <c r="D1657" s="2">
        <v>1981</v>
      </c>
      <c r="E1657" s="2">
        <v>2003</v>
      </c>
      <c r="F1657" s="2">
        <v>1479</v>
      </c>
      <c r="G1657" s="2">
        <v>2</v>
      </c>
      <c r="H1657" s="2">
        <v>3</v>
      </c>
      <c r="I1657" s="2">
        <v>1</v>
      </c>
      <c r="J1657" s="2">
        <v>2</v>
      </c>
      <c r="K1657" s="2">
        <v>176000</v>
      </c>
      <c r="L1657" s="2" t="s">
        <v>13</v>
      </c>
      <c r="M1657" s="2" t="s">
        <v>18</v>
      </c>
      <c r="N1657" s="16">
        <f t="shared" si="0"/>
        <v>118.99932386747803</v>
      </c>
      <c r="O1657" s="16">
        <f t="shared" si="1"/>
        <v>8</v>
      </c>
      <c r="P1657" s="17">
        <f t="shared" si="2"/>
        <v>22000</v>
      </c>
      <c r="Q1657" s="18">
        <f t="shared" si="3"/>
        <v>0.25</v>
      </c>
      <c r="R1657" s="16" t="str">
        <f t="shared" si="4"/>
        <v>NWAmesTA</v>
      </c>
      <c r="S1657" s="19">
        <f t="shared" si="5"/>
        <v>29587</v>
      </c>
      <c r="T1657" s="20">
        <f t="shared" ca="1" si="6"/>
        <v>14880</v>
      </c>
      <c r="U1657" s="16">
        <f t="shared" ref="U1657:W1657" si="1652">D1657-U$5</f>
        <v>109</v>
      </c>
      <c r="V1657" s="16">
        <f t="shared" si="1652"/>
        <v>53</v>
      </c>
      <c r="W1657" s="16">
        <f t="shared" si="1652"/>
        <v>1145</v>
      </c>
    </row>
    <row r="1658" spans="1:23" ht="15.75" customHeight="1" x14ac:dyDescent="0.2">
      <c r="A1658" s="2">
        <v>12299</v>
      </c>
      <c r="B1658" s="2">
        <v>7</v>
      </c>
      <c r="C1658" s="2">
        <v>6</v>
      </c>
      <c r="D1658" s="2">
        <v>1978</v>
      </c>
      <c r="E1658" s="2">
        <v>1985</v>
      </c>
      <c r="F1658" s="2">
        <v>1664</v>
      </c>
      <c r="G1658" s="2">
        <v>2</v>
      </c>
      <c r="H1658" s="2">
        <v>3</v>
      </c>
      <c r="I1658" s="2">
        <v>1</v>
      </c>
      <c r="J1658" s="2">
        <v>2</v>
      </c>
      <c r="K1658" s="2">
        <v>213000</v>
      </c>
      <c r="L1658" s="2" t="s">
        <v>13</v>
      </c>
      <c r="M1658" s="2" t="s">
        <v>18</v>
      </c>
      <c r="N1658" s="16">
        <f t="shared" si="0"/>
        <v>128.00480769230768</v>
      </c>
      <c r="O1658" s="16">
        <f t="shared" si="1"/>
        <v>8</v>
      </c>
      <c r="P1658" s="17">
        <f t="shared" si="2"/>
        <v>26625</v>
      </c>
      <c r="Q1658" s="18">
        <f t="shared" si="3"/>
        <v>0.25</v>
      </c>
      <c r="R1658" s="16" t="str">
        <f t="shared" si="4"/>
        <v>NWAmesTA</v>
      </c>
      <c r="S1658" s="19">
        <f t="shared" si="5"/>
        <v>28491</v>
      </c>
      <c r="T1658" s="20">
        <f t="shared" ca="1" si="6"/>
        <v>15976</v>
      </c>
      <c r="U1658" s="16">
        <f t="shared" ref="U1658:W1658" si="1653">D1658-U$5</f>
        <v>106</v>
      </c>
      <c r="V1658" s="16">
        <f t="shared" si="1653"/>
        <v>35</v>
      </c>
      <c r="W1658" s="16">
        <f t="shared" si="1653"/>
        <v>1330</v>
      </c>
    </row>
    <row r="1659" spans="1:23" ht="15.75" customHeight="1" x14ac:dyDescent="0.2">
      <c r="A1659" s="2">
        <v>11339</v>
      </c>
      <c r="B1659" s="2">
        <v>7</v>
      </c>
      <c r="C1659" s="2">
        <v>5</v>
      </c>
      <c r="D1659" s="2">
        <v>1979</v>
      </c>
      <c r="E1659" s="2">
        <v>1979</v>
      </c>
      <c r="F1659" s="2">
        <v>1930</v>
      </c>
      <c r="G1659" s="2">
        <v>2</v>
      </c>
      <c r="H1659" s="2">
        <v>4</v>
      </c>
      <c r="I1659" s="2">
        <v>1</v>
      </c>
      <c r="J1659" s="2">
        <v>2</v>
      </c>
      <c r="K1659" s="2">
        <v>192000</v>
      </c>
      <c r="L1659" s="2" t="s">
        <v>13</v>
      </c>
      <c r="M1659" s="2" t="s">
        <v>18</v>
      </c>
      <c r="N1659" s="16">
        <f t="shared" si="0"/>
        <v>99.481865284974091</v>
      </c>
      <c r="O1659" s="16">
        <f t="shared" si="1"/>
        <v>9</v>
      </c>
      <c r="P1659" s="17">
        <f t="shared" si="2"/>
        <v>21333.333333333332</v>
      </c>
      <c r="Q1659" s="18">
        <f t="shared" si="3"/>
        <v>0.22222222222222221</v>
      </c>
      <c r="R1659" s="16" t="str">
        <f t="shared" si="4"/>
        <v>NWAmesTA</v>
      </c>
      <c r="S1659" s="19">
        <f t="shared" si="5"/>
        <v>28856</v>
      </c>
      <c r="T1659" s="20">
        <f t="shared" ca="1" si="6"/>
        <v>15611</v>
      </c>
      <c r="U1659" s="16">
        <f t="shared" ref="U1659:W1659" si="1654">D1659-U$5</f>
        <v>107</v>
      </c>
      <c r="V1659" s="16">
        <f t="shared" si="1654"/>
        <v>29</v>
      </c>
      <c r="W1659" s="16">
        <f t="shared" si="1654"/>
        <v>1596</v>
      </c>
    </row>
    <row r="1660" spans="1:23" ht="15.75" customHeight="1" x14ac:dyDescent="0.2">
      <c r="A1660" s="2">
        <v>11952</v>
      </c>
      <c r="B1660" s="2">
        <v>7</v>
      </c>
      <c r="C1660" s="2">
        <v>6</v>
      </c>
      <c r="D1660" s="2">
        <v>1977</v>
      </c>
      <c r="E1660" s="2">
        <v>1977</v>
      </c>
      <c r="F1660" s="2">
        <v>1969</v>
      </c>
      <c r="G1660" s="2">
        <v>2</v>
      </c>
      <c r="H1660" s="2">
        <v>3</v>
      </c>
      <c r="I1660" s="2">
        <v>1</v>
      </c>
      <c r="J1660" s="2">
        <v>2</v>
      </c>
      <c r="K1660" s="2">
        <v>190000</v>
      </c>
      <c r="L1660" s="2" t="s">
        <v>13</v>
      </c>
      <c r="M1660" s="2" t="s">
        <v>18</v>
      </c>
      <c r="N1660" s="16">
        <f t="shared" si="0"/>
        <v>96.495683087861863</v>
      </c>
      <c r="O1660" s="16">
        <f t="shared" si="1"/>
        <v>8</v>
      </c>
      <c r="P1660" s="17">
        <f t="shared" si="2"/>
        <v>23750</v>
      </c>
      <c r="Q1660" s="18">
        <f t="shared" si="3"/>
        <v>0.25</v>
      </c>
      <c r="R1660" s="16" t="str">
        <f t="shared" si="4"/>
        <v>NWAmesTA</v>
      </c>
      <c r="S1660" s="19">
        <f t="shared" si="5"/>
        <v>28126</v>
      </c>
      <c r="T1660" s="20">
        <f t="shared" ca="1" si="6"/>
        <v>16341</v>
      </c>
      <c r="U1660" s="16">
        <f t="shared" ref="U1660:W1660" si="1655">D1660-U$5</f>
        <v>105</v>
      </c>
      <c r="V1660" s="16">
        <f t="shared" si="1655"/>
        <v>27</v>
      </c>
      <c r="W1660" s="16">
        <f t="shared" si="1655"/>
        <v>1635</v>
      </c>
    </row>
    <row r="1661" spans="1:23" ht="15.75" customHeight="1" x14ac:dyDescent="0.2">
      <c r="A1661" s="2">
        <v>12046</v>
      </c>
      <c r="B1661" s="2">
        <v>6</v>
      </c>
      <c r="C1661" s="2">
        <v>6</v>
      </c>
      <c r="D1661" s="2">
        <v>1976</v>
      </c>
      <c r="E1661" s="2">
        <v>1976</v>
      </c>
      <c r="F1661" s="2">
        <v>2030</v>
      </c>
      <c r="G1661" s="2">
        <v>2</v>
      </c>
      <c r="H1661" s="2">
        <v>4</v>
      </c>
      <c r="I1661" s="2">
        <v>1</v>
      </c>
      <c r="J1661" s="2">
        <v>2</v>
      </c>
      <c r="K1661" s="2">
        <v>195000</v>
      </c>
      <c r="L1661" s="2" t="s">
        <v>13</v>
      </c>
      <c r="M1661" s="2" t="s">
        <v>18</v>
      </c>
      <c r="N1661" s="16">
        <f t="shared" si="0"/>
        <v>96.059113300492612</v>
      </c>
      <c r="O1661" s="16">
        <f t="shared" si="1"/>
        <v>9</v>
      </c>
      <c r="P1661" s="17">
        <f t="shared" si="2"/>
        <v>21666.666666666668</v>
      </c>
      <c r="Q1661" s="18">
        <f t="shared" si="3"/>
        <v>0.22222222222222221</v>
      </c>
      <c r="R1661" s="16" t="str">
        <f t="shared" si="4"/>
        <v>NWAmesTA</v>
      </c>
      <c r="S1661" s="19">
        <f t="shared" si="5"/>
        <v>27760</v>
      </c>
      <c r="T1661" s="20">
        <f t="shared" ca="1" si="6"/>
        <v>16707</v>
      </c>
      <c r="U1661" s="16">
        <f t="shared" ref="U1661:W1661" si="1656">D1661-U$5</f>
        <v>104</v>
      </c>
      <c r="V1661" s="16">
        <f t="shared" si="1656"/>
        <v>26</v>
      </c>
      <c r="W1661" s="16">
        <f t="shared" si="1656"/>
        <v>1696</v>
      </c>
    </row>
    <row r="1662" spans="1:23" ht="15.75" customHeight="1" x14ac:dyDescent="0.2">
      <c r="A1662" s="2">
        <v>10395</v>
      </c>
      <c r="B1662" s="2">
        <v>6</v>
      </c>
      <c r="C1662" s="2">
        <v>6</v>
      </c>
      <c r="D1662" s="2">
        <v>1978</v>
      </c>
      <c r="E1662" s="2">
        <v>1978</v>
      </c>
      <c r="F1662" s="2">
        <v>1032</v>
      </c>
      <c r="G1662" s="2">
        <v>2</v>
      </c>
      <c r="H1662" s="2">
        <v>3</v>
      </c>
      <c r="I1662" s="2">
        <v>1</v>
      </c>
      <c r="J1662" s="2">
        <v>2</v>
      </c>
      <c r="K1662" s="2">
        <v>148000</v>
      </c>
      <c r="L1662" s="2" t="s">
        <v>13</v>
      </c>
      <c r="M1662" s="2" t="s">
        <v>18</v>
      </c>
      <c r="N1662" s="16">
        <f t="shared" si="0"/>
        <v>143.41085271317829</v>
      </c>
      <c r="O1662" s="16">
        <f t="shared" si="1"/>
        <v>8</v>
      </c>
      <c r="P1662" s="17">
        <f t="shared" si="2"/>
        <v>18500</v>
      </c>
      <c r="Q1662" s="18">
        <f t="shared" si="3"/>
        <v>0.25</v>
      </c>
      <c r="R1662" s="16" t="str">
        <f t="shared" si="4"/>
        <v>NWAmesTA</v>
      </c>
      <c r="S1662" s="19">
        <f t="shared" si="5"/>
        <v>28491</v>
      </c>
      <c r="T1662" s="20">
        <f t="shared" ca="1" si="6"/>
        <v>15976</v>
      </c>
      <c r="U1662" s="16">
        <f t="shared" ref="U1662:W1662" si="1657">D1662-U$5</f>
        <v>106</v>
      </c>
      <c r="V1662" s="16">
        <f t="shared" si="1657"/>
        <v>28</v>
      </c>
      <c r="W1662" s="16">
        <f t="shared" si="1657"/>
        <v>698</v>
      </c>
    </row>
    <row r="1663" spans="1:23" ht="15.75" customHeight="1" x14ac:dyDescent="0.2">
      <c r="A1663" s="2">
        <v>11850</v>
      </c>
      <c r="B1663" s="2">
        <v>6</v>
      </c>
      <c r="C1663" s="2">
        <v>6</v>
      </c>
      <c r="D1663" s="2">
        <v>1984</v>
      </c>
      <c r="E1663" s="2">
        <v>1984</v>
      </c>
      <c r="F1663" s="2">
        <v>1177</v>
      </c>
      <c r="G1663" s="2">
        <v>2</v>
      </c>
      <c r="H1663" s="2">
        <v>3</v>
      </c>
      <c r="I1663" s="2">
        <v>0</v>
      </c>
      <c r="J1663" s="2">
        <v>2</v>
      </c>
      <c r="K1663" s="2">
        <v>151500</v>
      </c>
      <c r="L1663" s="2" t="s">
        <v>13</v>
      </c>
      <c r="M1663" s="2" t="s">
        <v>18</v>
      </c>
      <c r="N1663" s="16">
        <f t="shared" si="0"/>
        <v>128.71707731520814</v>
      </c>
      <c r="O1663" s="16">
        <f t="shared" si="1"/>
        <v>7</v>
      </c>
      <c r="P1663" s="17">
        <f t="shared" si="2"/>
        <v>21642.857142857141</v>
      </c>
      <c r="Q1663" s="18">
        <f t="shared" si="3"/>
        <v>0.2857142857142857</v>
      </c>
      <c r="R1663" s="16" t="str">
        <f t="shared" si="4"/>
        <v>NWAmesTA</v>
      </c>
      <c r="S1663" s="19">
        <f t="shared" si="5"/>
        <v>30682</v>
      </c>
      <c r="T1663" s="20">
        <f t="shared" ca="1" si="6"/>
        <v>13785</v>
      </c>
      <c r="U1663" s="16">
        <f t="shared" ref="U1663:W1663" si="1658">D1663-U$5</f>
        <v>112</v>
      </c>
      <c r="V1663" s="16">
        <f t="shared" si="1658"/>
        <v>34</v>
      </c>
      <c r="W1663" s="16">
        <f t="shared" si="1658"/>
        <v>843</v>
      </c>
    </row>
    <row r="1664" spans="1:23" ht="15.75" customHeight="1" x14ac:dyDescent="0.2">
      <c r="A1664" s="2">
        <v>11584</v>
      </c>
      <c r="B1664" s="2">
        <v>7</v>
      </c>
      <c r="C1664" s="2">
        <v>6</v>
      </c>
      <c r="D1664" s="2">
        <v>1979</v>
      </c>
      <c r="E1664" s="2">
        <v>1979</v>
      </c>
      <c r="F1664" s="2">
        <v>1725</v>
      </c>
      <c r="G1664" s="2">
        <v>2</v>
      </c>
      <c r="H1664" s="2">
        <v>3</v>
      </c>
      <c r="I1664" s="2">
        <v>1</v>
      </c>
      <c r="J1664" s="2">
        <v>2</v>
      </c>
      <c r="K1664" s="2">
        <v>197000</v>
      </c>
      <c r="L1664" s="2" t="s">
        <v>13</v>
      </c>
      <c r="M1664" s="2" t="s">
        <v>18</v>
      </c>
      <c r="N1664" s="16">
        <f t="shared" si="0"/>
        <v>114.20289855072464</v>
      </c>
      <c r="O1664" s="16">
        <f t="shared" si="1"/>
        <v>8</v>
      </c>
      <c r="P1664" s="17">
        <f t="shared" si="2"/>
        <v>24625</v>
      </c>
      <c r="Q1664" s="18">
        <f t="shared" si="3"/>
        <v>0.25</v>
      </c>
      <c r="R1664" s="16" t="str">
        <f t="shared" si="4"/>
        <v>NWAmesTA</v>
      </c>
      <c r="S1664" s="19">
        <f t="shared" si="5"/>
        <v>28856</v>
      </c>
      <c r="T1664" s="20">
        <f t="shared" ca="1" si="6"/>
        <v>15611</v>
      </c>
      <c r="U1664" s="16">
        <f t="shared" ref="U1664:W1664" si="1659">D1664-U$5</f>
        <v>107</v>
      </c>
      <c r="V1664" s="16">
        <f t="shared" si="1659"/>
        <v>29</v>
      </c>
      <c r="W1664" s="16">
        <f t="shared" si="1659"/>
        <v>1391</v>
      </c>
    </row>
    <row r="1665" spans="1:23" ht="15.75" customHeight="1" x14ac:dyDescent="0.2">
      <c r="A1665" s="2">
        <v>10400</v>
      </c>
      <c r="B1665" s="2">
        <v>6</v>
      </c>
      <c r="C1665" s="2">
        <v>5</v>
      </c>
      <c r="D1665" s="2">
        <v>1979</v>
      </c>
      <c r="E1665" s="2">
        <v>1999</v>
      </c>
      <c r="F1665" s="2">
        <v>1353</v>
      </c>
      <c r="G1665" s="2">
        <v>2</v>
      </c>
      <c r="H1665" s="2">
        <v>2</v>
      </c>
      <c r="I1665" s="2">
        <v>1</v>
      </c>
      <c r="J1665" s="2">
        <v>2</v>
      </c>
      <c r="K1665" s="2">
        <v>192350</v>
      </c>
      <c r="L1665" s="2" t="s">
        <v>13</v>
      </c>
      <c r="M1665" s="2" t="s">
        <v>18</v>
      </c>
      <c r="N1665" s="16">
        <f t="shared" si="0"/>
        <v>142.16555801921655</v>
      </c>
      <c r="O1665" s="16">
        <f t="shared" si="1"/>
        <v>7</v>
      </c>
      <c r="P1665" s="17">
        <f t="shared" si="2"/>
        <v>27478.571428571428</v>
      </c>
      <c r="Q1665" s="18">
        <f t="shared" si="3"/>
        <v>0.2857142857142857</v>
      </c>
      <c r="R1665" s="16" t="str">
        <f t="shared" si="4"/>
        <v>NWAmesTA</v>
      </c>
      <c r="S1665" s="19">
        <f t="shared" si="5"/>
        <v>28856</v>
      </c>
      <c r="T1665" s="20">
        <f t="shared" ca="1" si="6"/>
        <v>15611</v>
      </c>
      <c r="U1665" s="16">
        <f t="shared" ref="U1665:W1665" si="1660">D1665-U$5</f>
        <v>107</v>
      </c>
      <c r="V1665" s="16">
        <f t="shared" si="1660"/>
        <v>49</v>
      </c>
      <c r="W1665" s="16">
        <f t="shared" si="1660"/>
        <v>1019</v>
      </c>
    </row>
    <row r="1666" spans="1:23" ht="15.75" customHeight="1" x14ac:dyDescent="0.2">
      <c r="A1666" s="2">
        <v>10793</v>
      </c>
      <c r="B1666" s="2">
        <v>5</v>
      </c>
      <c r="C1666" s="2">
        <v>5</v>
      </c>
      <c r="D1666" s="2">
        <v>1969</v>
      </c>
      <c r="E1666" s="2">
        <v>1969</v>
      </c>
      <c r="F1666" s="2">
        <v>1620</v>
      </c>
      <c r="G1666" s="2">
        <v>2</v>
      </c>
      <c r="H1666" s="2">
        <v>4</v>
      </c>
      <c r="I1666" s="2">
        <v>0</v>
      </c>
      <c r="J1666" s="2">
        <v>2</v>
      </c>
      <c r="K1666" s="2">
        <v>152000</v>
      </c>
      <c r="L1666" s="2" t="s">
        <v>13</v>
      </c>
      <c r="M1666" s="2" t="s">
        <v>18</v>
      </c>
      <c r="N1666" s="16">
        <f t="shared" si="0"/>
        <v>93.827160493827165</v>
      </c>
      <c r="O1666" s="16">
        <f t="shared" si="1"/>
        <v>8</v>
      </c>
      <c r="P1666" s="17">
        <f t="shared" si="2"/>
        <v>19000</v>
      </c>
      <c r="Q1666" s="18">
        <f t="shared" si="3"/>
        <v>0.25</v>
      </c>
      <c r="R1666" s="16" t="str">
        <f t="shared" si="4"/>
        <v>NWAmesTA</v>
      </c>
      <c r="S1666" s="19">
        <f t="shared" si="5"/>
        <v>25204</v>
      </c>
      <c r="T1666" s="20">
        <f t="shared" ca="1" si="6"/>
        <v>19263</v>
      </c>
      <c r="U1666" s="16">
        <f t="shared" ref="U1666:W1666" si="1661">D1666-U$5</f>
        <v>97</v>
      </c>
      <c r="V1666" s="16">
        <f t="shared" si="1661"/>
        <v>19</v>
      </c>
      <c r="W1666" s="16">
        <f t="shared" si="1661"/>
        <v>1286</v>
      </c>
    </row>
    <row r="1667" spans="1:23" ht="15.75" customHeight="1" x14ac:dyDescent="0.2">
      <c r="A1667" s="2">
        <v>13001</v>
      </c>
      <c r="B1667" s="2">
        <v>6</v>
      </c>
      <c r="C1667" s="2">
        <v>5</v>
      </c>
      <c r="D1667" s="2">
        <v>1971</v>
      </c>
      <c r="E1667" s="2">
        <v>1971</v>
      </c>
      <c r="F1667" s="2">
        <v>1220</v>
      </c>
      <c r="G1667" s="2">
        <v>2</v>
      </c>
      <c r="H1667" s="2">
        <v>2</v>
      </c>
      <c r="I1667" s="2">
        <v>1</v>
      </c>
      <c r="J1667" s="2">
        <v>2</v>
      </c>
      <c r="K1667" s="2">
        <v>170000</v>
      </c>
      <c r="L1667" s="2" t="s">
        <v>13</v>
      </c>
      <c r="M1667" s="2" t="s">
        <v>18</v>
      </c>
      <c r="N1667" s="16">
        <f t="shared" si="0"/>
        <v>139.34426229508196</v>
      </c>
      <c r="O1667" s="16">
        <f t="shared" si="1"/>
        <v>7</v>
      </c>
      <c r="P1667" s="17">
        <f t="shared" si="2"/>
        <v>24285.714285714286</v>
      </c>
      <c r="Q1667" s="18">
        <f t="shared" si="3"/>
        <v>0.2857142857142857</v>
      </c>
      <c r="R1667" s="16" t="str">
        <f t="shared" si="4"/>
        <v>NWAmesTA</v>
      </c>
      <c r="S1667" s="19">
        <f t="shared" si="5"/>
        <v>25934</v>
      </c>
      <c r="T1667" s="20">
        <f t="shared" ca="1" si="6"/>
        <v>18533</v>
      </c>
      <c r="U1667" s="16">
        <f t="shared" ref="U1667:W1667" si="1662">D1667-U$5</f>
        <v>99</v>
      </c>
      <c r="V1667" s="16">
        <f t="shared" si="1662"/>
        <v>21</v>
      </c>
      <c r="W1667" s="16">
        <f t="shared" si="1662"/>
        <v>886</v>
      </c>
    </row>
    <row r="1668" spans="1:23" ht="15.75" customHeight="1" x14ac:dyDescent="0.2">
      <c r="A1668" s="2">
        <v>12243</v>
      </c>
      <c r="B1668" s="2">
        <v>5</v>
      </c>
      <c r="C1668" s="2">
        <v>6</v>
      </c>
      <c r="D1668" s="2">
        <v>1971</v>
      </c>
      <c r="E1668" s="2">
        <v>1971</v>
      </c>
      <c r="F1668" s="2">
        <v>1484</v>
      </c>
      <c r="G1668" s="2">
        <v>2</v>
      </c>
      <c r="H1668" s="2">
        <v>3</v>
      </c>
      <c r="I1668" s="2">
        <v>1</v>
      </c>
      <c r="J1668" s="2">
        <v>2</v>
      </c>
      <c r="K1668" s="2">
        <v>175000</v>
      </c>
      <c r="L1668" s="2" t="s">
        <v>13</v>
      </c>
      <c r="M1668" s="2" t="s">
        <v>18</v>
      </c>
      <c r="N1668" s="16">
        <f t="shared" si="0"/>
        <v>117.9245283018868</v>
      </c>
      <c r="O1668" s="16">
        <f t="shared" si="1"/>
        <v>8</v>
      </c>
      <c r="P1668" s="17">
        <f t="shared" si="2"/>
        <v>21875</v>
      </c>
      <c r="Q1668" s="18">
        <f t="shared" si="3"/>
        <v>0.25</v>
      </c>
      <c r="R1668" s="16" t="str">
        <f t="shared" si="4"/>
        <v>NWAmesTA</v>
      </c>
      <c r="S1668" s="19">
        <f t="shared" si="5"/>
        <v>25934</v>
      </c>
      <c r="T1668" s="20">
        <f t="shared" ca="1" si="6"/>
        <v>18533</v>
      </c>
      <c r="U1668" s="16">
        <f t="shared" ref="U1668:W1668" si="1663">D1668-U$5</f>
        <v>99</v>
      </c>
      <c r="V1668" s="16">
        <f t="shared" si="1663"/>
        <v>21</v>
      </c>
      <c r="W1668" s="16">
        <f t="shared" si="1663"/>
        <v>1150</v>
      </c>
    </row>
    <row r="1669" spans="1:23" ht="15.75" customHeight="1" x14ac:dyDescent="0.2">
      <c r="A1669" s="2">
        <v>11700</v>
      </c>
      <c r="B1669" s="2">
        <v>6</v>
      </c>
      <c r="C1669" s="2">
        <v>6</v>
      </c>
      <c r="D1669" s="2">
        <v>1968</v>
      </c>
      <c r="E1669" s="2">
        <v>1968</v>
      </c>
      <c r="F1669" s="2">
        <v>1743</v>
      </c>
      <c r="G1669" s="2">
        <v>1</v>
      </c>
      <c r="H1669" s="2">
        <v>3</v>
      </c>
      <c r="I1669" s="2">
        <v>1</v>
      </c>
      <c r="J1669" s="2">
        <v>2</v>
      </c>
      <c r="K1669" s="2">
        <v>175000</v>
      </c>
      <c r="L1669" s="2" t="s">
        <v>13</v>
      </c>
      <c r="M1669" s="2" t="s">
        <v>18</v>
      </c>
      <c r="N1669" s="16">
        <f t="shared" si="0"/>
        <v>100.40160642570281</v>
      </c>
      <c r="O1669" s="16">
        <f t="shared" si="1"/>
        <v>7</v>
      </c>
      <c r="P1669" s="17">
        <f t="shared" si="2"/>
        <v>25000</v>
      </c>
      <c r="Q1669" s="18">
        <f t="shared" si="3"/>
        <v>0.14285714285714285</v>
      </c>
      <c r="R1669" s="16" t="str">
        <f t="shared" si="4"/>
        <v>NWAmesTA</v>
      </c>
      <c r="S1669" s="19">
        <f t="shared" si="5"/>
        <v>24838</v>
      </c>
      <c r="T1669" s="20">
        <f t="shared" ca="1" si="6"/>
        <v>19629</v>
      </c>
      <c r="U1669" s="16">
        <f t="shared" ref="U1669:W1669" si="1664">D1669-U$5</f>
        <v>96</v>
      </c>
      <c r="V1669" s="16">
        <f t="shared" si="1664"/>
        <v>18</v>
      </c>
      <c r="W1669" s="16">
        <f t="shared" si="1664"/>
        <v>1409</v>
      </c>
    </row>
    <row r="1670" spans="1:23" ht="15.75" customHeight="1" x14ac:dyDescent="0.2">
      <c r="A1670" s="2">
        <v>12384</v>
      </c>
      <c r="B1670" s="2">
        <v>7</v>
      </c>
      <c r="C1670" s="2">
        <v>7</v>
      </c>
      <c r="D1670" s="2">
        <v>1976</v>
      </c>
      <c r="E1670" s="2">
        <v>1976</v>
      </c>
      <c r="F1670" s="2">
        <v>1935</v>
      </c>
      <c r="G1670" s="2">
        <v>2</v>
      </c>
      <c r="H1670" s="2">
        <v>3</v>
      </c>
      <c r="I1670" s="2">
        <v>1</v>
      </c>
      <c r="J1670" s="2">
        <v>2</v>
      </c>
      <c r="K1670" s="2">
        <v>197900</v>
      </c>
      <c r="L1670" s="2" t="s">
        <v>13</v>
      </c>
      <c r="M1670" s="2" t="s">
        <v>18</v>
      </c>
      <c r="N1670" s="16">
        <f t="shared" si="0"/>
        <v>102.27390180878552</v>
      </c>
      <c r="O1670" s="16">
        <f t="shared" si="1"/>
        <v>8</v>
      </c>
      <c r="P1670" s="17">
        <f t="shared" si="2"/>
        <v>24737.5</v>
      </c>
      <c r="Q1670" s="18">
        <f t="shared" si="3"/>
        <v>0.25</v>
      </c>
      <c r="R1670" s="16" t="str">
        <f t="shared" si="4"/>
        <v>NWAmesTA</v>
      </c>
      <c r="S1670" s="19">
        <f t="shared" si="5"/>
        <v>27760</v>
      </c>
      <c r="T1670" s="20">
        <f t="shared" ca="1" si="6"/>
        <v>16707</v>
      </c>
      <c r="U1670" s="16">
        <f t="shared" ref="U1670:W1670" si="1665">D1670-U$5</f>
        <v>104</v>
      </c>
      <c r="V1670" s="16">
        <f t="shared" si="1665"/>
        <v>26</v>
      </c>
      <c r="W1670" s="16">
        <f t="shared" si="1665"/>
        <v>1601</v>
      </c>
    </row>
    <row r="1671" spans="1:23" ht="15.75" customHeight="1" x14ac:dyDescent="0.2">
      <c r="A1671" s="2">
        <v>8991</v>
      </c>
      <c r="B1671" s="2">
        <v>7</v>
      </c>
      <c r="C1671" s="2">
        <v>6</v>
      </c>
      <c r="D1671" s="2">
        <v>1976</v>
      </c>
      <c r="E1671" s="2">
        <v>1976</v>
      </c>
      <c r="F1671" s="2">
        <v>1324</v>
      </c>
      <c r="G1671" s="2">
        <v>2</v>
      </c>
      <c r="H1671" s="2">
        <v>3</v>
      </c>
      <c r="I1671" s="2">
        <v>1</v>
      </c>
      <c r="J1671" s="2">
        <v>2</v>
      </c>
      <c r="K1671" s="2">
        <v>174000</v>
      </c>
      <c r="L1671" s="2" t="s">
        <v>13</v>
      </c>
      <c r="M1671" s="2" t="s">
        <v>18</v>
      </c>
      <c r="N1671" s="16">
        <f t="shared" si="0"/>
        <v>131.41993957703929</v>
      </c>
      <c r="O1671" s="16">
        <f t="shared" si="1"/>
        <v>8</v>
      </c>
      <c r="P1671" s="17">
        <f t="shared" si="2"/>
        <v>21750</v>
      </c>
      <c r="Q1671" s="18">
        <f t="shared" si="3"/>
        <v>0.25</v>
      </c>
      <c r="R1671" s="16" t="str">
        <f t="shared" si="4"/>
        <v>NWAmesTA</v>
      </c>
      <c r="S1671" s="19">
        <f t="shared" si="5"/>
        <v>27760</v>
      </c>
      <c r="T1671" s="20">
        <f t="shared" ca="1" si="6"/>
        <v>16707</v>
      </c>
      <c r="U1671" s="16">
        <f t="shared" ref="U1671:W1671" si="1666">D1671-U$5</f>
        <v>104</v>
      </c>
      <c r="V1671" s="16">
        <f t="shared" si="1666"/>
        <v>26</v>
      </c>
      <c r="W1671" s="16">
        <f t="shared" si="1666"/>
        <v>990</v>
      </c>
    </row>
    <row r="1672" spans="1:23" ht="15.75" customHeight="1" x14ac:dyDescent="0.2">
      <c r="A1672" s="2">
        <v>8000</v>
      </c>
      <c r="B1672" s="2">
        <v>6</v>
      </c>
      <c r="C1672" s="2">
        <v>6</v>
      </c>
      <c r="D1672" s="2">
        <v>1974</v>
      </c>
      <c r="E1672" s="2">
        <v>1974</v>
      </c>
      <c r="F1672" s="2">
        <v>1877</v>
      </c>
      <c r="G1672" s="2">
        <v>2</v>
      </c>
      <c r="H1672" s="2">
        <v>4</v>
      </c>
      <c r="I1672" s="2">
        <v>1</v>
      </c>
      <c r="J1672" s="2">
        <v>2</v>
      </c>
      <c r="K1672" s="2">
        <v>178900</v>
      </c>
      <c r="L1672" s="2" t="s">
        <v>13</v>
      </c>
      <c r="M1672" s="2" t="s">
        <v>18</v>
      </c>
      <c r="N1672" s="16">
        <f t="shared" si="0"/>
        <v>95.31166755460842</v>
      </c>
      <c r="O1672" s="16">
        <f t="shared" si="1"/>
        <v>9</v>
      </c>
      <c r="P1672" s="17">
        <f t="shared" si="2"/>
        <v>19877.777777777777</v>
      </c>
      <c r="Q1672" s="18">
        <f t="shared" si="3"/>
        <v>0.22222222222222221</v>
      </c>
      <c r="R1672" s="16" t="str">
        <f t="shared" si="4"/>
        <v>NWAmesTA</v>
      </c>
      <c r="S1672" s="19">
        <f t="shared" si="5"/>
        <v>27030</v>
      </c>
      <c r="T1672" s="20">
        <f t="shared" ca="1" si="6"/>
        <v>17437</v>
      </c>
      <c r="U1672" s="16">
        <f t="shared" ref="U1672:W1672" si="1667">D1672-U$5</f>
        <v>102</v>
      </c>
      <c r="V1672" s="16">
        <f t="shared" si="1667"/>
        <v>24</v>
      </c>
      <c r="W1672" s="16">
        <f t="shared" si="1667"/>
        <v>1543</v>
      </c>
    </row>
    <row r="1673" spans="1:23" ht="15.75" customHeight="1" x14ac:dyDescent="0.2">
      <c r="A1673" s="2">
        <v>10500</v>
      </c>
      <c r="B1673" s="2">
        <v>5</v>
      </c>
      <c r="C1673" s="2">
        <v>7</v>
      </c>
      <c r="D1673" s="2">
        <v>1971</v>
      </c>
      <c r="E1673" s="2">
        <v>2005</v>
      </c>
      <c r="F1673" s="2">
        <v>1109</v>
      </c>
      <c r="G1673" s="2">
        <v>1</v>
      </c>
      <c r="H1673" s="2">
        <v>3</v>
      </c>
      <c r="I1673" s="2">
        <v>0</v>
      </c>
      <c r="J1673" s="2">
        <v>1</v>
      </c>
      <c r="K1673" s="2">
        <v>139000</v>
      </c>
      <c r="L1673" s="2" t="s">
        <v>13</v>
      </c>
      <c r="M1673" s="2" t="s">
        <v>14</v>
      </c>
      <c r="N1673" s="16">
        <f t="shared" si="0"/>
        <v>125.33814247069432</v>
      </c>
      <c r="O1673" s="16">
        <f t="shared" si="1"/>
        <v>5</v>
      </c>
      <c r="P1673" s="17">
        <f t="shared" si="2"/>
        <v>27800</v>
      </c>
      <c r="Q1673" s="18">
        <f t="shared" si="3"/>
        <v>0.2</v>
      </c>
      <c r="R1673" s="16" t="str">
        <f t="shared" si="4"/>
        <v>NAmesTA</v>
      </c>
      <c r="S1673" s="19">
        <f t="shared" si="5"/>
        <v>25934</v>
      </c>
      <c r="T1673" s="20">
        <f t="shared" ca="1" si="6"/>
        <v>18533</v>
      </c>
      <c r="U1673" s="16">
        <f t="shared" ref="U1673:W1673" si="1668">D1673-U$5</f>
        <v>99</v>
      </c>
      <c r="V1673" s="16">
        <f t="shared" si="1668"/>
        <v>55</v>
      </c>
      <c r="W1673" s="16">
        <f t="shared" si="1668"/>
        <v>775</v>
      </c>
    </row>
    <row r="1674" spans="1:23" ht="15.75" customHeight="1" x14ac:dyDescent="0.2">
      <c r="A1674" s="2">
        <v>10530</v>
      </c>
      <c r="B1674" s="2">
        <v>6</v>
      </c>
      <c r="C1674" s="2">
        <v>5</v>
      </c>
      <c r="D1674" s="2">
        <v>1971</v>
      </c>
      <c r="E1674" s="2">
        <v>1971</v>
      </c>
      <c r="F1674" s="2">
        <v>981</v>
      </c>
      <c r="G1674" s="2">
        <v>1</v>
      </c>
      <c r="H1674" s="2">
        <v>3</v>
      </c>
      <c r="I1674" s="2">
        <v>0</v>
      </c>
      <c r="J1674" s="2">
        <v>2</v>
      </c>
      <c r="K1674" s="2">
        <v>143250</v>
      </c>
      <c r="L1674" s="2" t="s">
        <v>13</v>
      </c>
      <c r="M1674" s="2" t="s">
        <v>14</v>
      </c>
      <c r="N1674" s="16">
        <f t="shared" si="0"/>
        <v>146.02446483180429</v>
      </c>
      <c r="O1674" s="16">
        <f t="shared" si="1"/>
        <v>6</v>
      </c>
      <c r="P1674" s="17">
        <f t="shared" si="2"/>
        <v>23875</v>
      </c>
      <c r="Q1674" s="18">
        <f t="shared" si="3"/>
        <v>0.16666666666666666</v>
      </c>
      <c r="R1674" s="16" t="str">
        <f t="shared" si="4"/>
        <v>NAmesTA</v>
      </c>
      <c r="S1674" s="19">
        <f t="shared" si="5"/>
        <v>25934</v>
      </c>
      <c r="T1674" s="20">
        <f t="shared" ca="1" si="6"/>
        <v>18533</v>
      </c>
      <c r="U1674" s="16">
        <f t="shared" ref="U1674:W1674" si="1669">D1674-U$5</f>
        <v>99</v>
      </c>
      <c r="V1674" s="16">
        <f t="shared" si="1669"/>
        <v>21</v>
      </c>
      <c r="W1674" s="16">
        <f t="shared" si="1669"/>
        <v>647</v>
      </c>
    </row>
    <row r="1675" spans="1:23" ht="15.75" customHeight="1" x14ac:dyDescent="0.2">
      <c r="A1675" s="2">
        <v>7472</v>
      </c>
      <c r="B1675" s="2">
        <v>7</v>
      </c>
      <c r="C1675" s="2">
        <v>9</v>
      </c>
      <c r="D1675" s="2">
        <v>1972</v>
      </c>
      <c r="E1675" s="2">
        <v>2004</v>
      </c>
      <c r="F1675" s="2">
        <v>1479</v>
      </c>
      <c r="G1675" s="2">
        <v>1</v>
      </c>
      <c r="H1675" s="2">
        <v>4</v>
      </c>
      <c r="I1675" s="2">
        <v>0</v>
      </c>
      <c r="J1675" s="2">
        <v>2</v>
      </c>
      <c r="K1675" s="2">
        <v>184000</v>
      </c>
      <c r="L1675" s="2" t="s">
        <v>13</v>
      </c>
      <c r="M1675" s="2" t="s">
        <v>14</v>
      </c>
      <c r="N1675" s="16">
        <f t="shared" si="0"/>
        <v>124.40838404327248</v>
      </c>
      <c r="O1675" s="16">
        <f t="shared" si="1"/>
        <v>7</v>
      </c>
      <c r="P1675" s="17">
        <f t="shared" si="2"/>
        <v>26285.714285714286</v>
      </c>
      <c r="Q1675" s="18">
        <f t="shared" si="3"/>
        <v>0.14285714285714285</v>
      </c>
      <c r="R1675" s="16" t="str">
        <f t="shared" si="4"/>
        <v>NAmesTA</v>
      </c>
      <c r="S1675" s="19">
        <f t="shared" si="5"/>
        <v>26299</v>
      </c>
      <c r="T1675" s="20">
        <f t="shared" ca="1" si="6"/>
        <v>18168</v>
      </c>
      <c r="U1675" s="16">
        <f t="shared" ref="U1675:W1675" si="1670">D1675-U$5</f>
        <v>100</v>
      </c>
      <c r="V1675" s="16">
        <f t="shared" si="1670"/>
        <v>54</v>
      </c>
      <c r="W1675" s="16">
        <f t="shared" si="1670"/>
        <v>1145</v>
      </c>
    </row>
    <row r="1676" spans="1:23" ht="15.75" customHeight="1" x14ac:dyDescent="0.2">
      <c r="A1676" s="2">
        <v>9457</v>
      </c>
      <c r="B1676" s="2">
        <v>5</v>
      </c>
      <c r="C1676" s="2">
        <v>6</v>
      </c>
      <c r="D1676" s="2">
        <v>1970</v>
      </c>
      <c r="E1676" s="2">
        <v>1990</v>
      </c>
      <c r="F1676" s="2">
        <v>1422</v>
      </c>
      <c r="G1676" s="2">
        <v>1</v>
      </c>
      <c r="H1676" s="2">
        <v>3</v>
      </c>
      <c r="I1676" s="2">
        <v>0</v>
      </c>
      <c r="J1676" s="2">
        <v>2</v>
      </c>
      <c r="K1676" s="2">
        <v>155000</v>
      </c>
      <c r="L1676" s="2" t="s">
        <v>13</v>
      </c>
      <c r="M1676" s="2" t="s">
        <v>14</v>
      </c>
      <c r="N1676" s="16">
        <f t="shared" si="0"/>
        <v>109.00140646976089</v>
      </c>
      <c r="O1676" s="16">
        <f t="shared" si="1"/>
        <v>6</v>
      </c>
      <c r="P1676" s="17">
        <f t="shared" si="2"/>
        <v>25833.333333333332</v>
      </c>
      <c r="Q1676" s="18">
        <f t="shared" si="3"/>
        <v>0.16666666666666666</v>
      </c>
      <c r="R1676" s="16" t="str">
        <f t="shared" si="4"/>
        <v>NAmesTA</v>
      </c>
      <c r="S1676" s="19">
        <f t="shared" si="5"/>
        <v>25569</v>
      </c>
      <c r="T1676" s="20">
        <f t="shared" ca="1" si="6"/>
        <v>18898</v>
      </c>
      <c r="U1676" s="16">
        <f t="shared" ref="U1676:W1676" si="1671">D1676-U$5</f>
        <v>98</v>
      </c>
      <c r="V1676" s="16">
        <f t="shared" si="1671"/>
        <v>40</v>
      </c>
      <c r="W1676" s="16">
        <f t="shared" si="1671"/>
        <v>1088</v>
      </c>
    </row>
    <row r="1677" spans="1:23" ht="15.75" customHeight="1" x14ac:dyDescent="0.2">
      <c r="A1677" s="2">
        <v>7920</v>
      </c>
      <c r="B1677" s="2">
        <v>5</v>
      </c>
      <c r="C1677" s="2">
        <v>5</v>
      </c>
      <c r="D1677" s="2">
        <v>1970</v>
      </c>
      <c r="E1677" s="2">
        <v>2002</v>
      </c>
      <c r="F1677" s="2">
        <v>914</v>
      </c>
      <c r="G1677" s="2">
        <v>1</v>
      </c>
      <c r="H1677" s="2">
        <v>3</v>
      </c>
      <c r="I1677" s="2">
        <v>0</v>
      </c>
      <c r="J1677" s="2">
        <v>1</v>
      </c>
      <c r="K1677" s="2">
        <v>133000</v>
      </c>
      <c r="L1677" s="2" t="s">
        <v>13</v>
      </c>
      <c r="M1677" s="2" t="s">
        <v>14</v>
      </c>
      <c r="N1677" s="16">
        <f t="shared" si="0"/>
        <v>145.51422319474835</v>
      </c>
      <c r="O1677" s="16">
        <f t="shared" si="1"/>
        <v>5</v>
      </c>
      <c r="P1677" s="17">
        <f t="shared" si="2"/>
        <v>26600</v>
      </c>
      <c r="Q1677" s="18">
        <f t="shared" si="3"/>
        <v>0.2</v>
      </c>
      <c r="R1677" s="16" t="str">
        <f t="shared" si="4"/>
        <v>NAmesTA</v>
      </c>
      <c r="S1677" s="19">
        <f t="shared" si="5"/>
        <v>25569</v>
      </c>
      <c r="T1677" s="20">
        <f t="shared" ca="1" si="6"/>
        <v>18898</v>
      </c>
      <c r="U1677" s="16">
        <f t="shared" ref="U1677:W1677" si="1672">D1677-U$5</f>
        <v>98</v>
      </c>
      <c r="V1677" s="16">
        <f t="shared" si="1672"/>
        <v>52</v>
      </c>
      <c r="W1677" s="16">
        <f t="shared" si="1672"/>
        <v>580</v>
      </c>
    </row>
    <row r="1678" spans="1:23" ht="15.75" customHeight="1" x14ac:dyDescent="0.2">
      <c r="A1678" s="2">
        <v>9758</v>
      </c>
      <c r="B1678" s="2">
        <v>5</v>
      </c>
      <c r="C1678" s="2">
        <v>5</v>
      </c>
      <c r="D1678" s="2">
        <v>1971</v>
      </c>
      <c r="E1678" s="2">
        <v>1971</v>
      </c>
      <c r="F1678" s="2">
        <v>950</v>
      </c>
      <c r="G1678" s="2">
        <v>1</v>
      </c>
      <c r="H1678" s="2">
        <v>3</v>
      </c>
      <c r="I1678" s="2">
        <v>0</v>
      </c>
      <c r="J1678" s="2">
        <v>1</v>
      </c>
      <c r="K1678" s="2">
        <v>119500</v>
      </c>
      <c r="L1678" s="2" t="s">
        <v>13</v>
      </c>
      <c r="M1678" s="2" t="s">
        <v>14</v>
      </c>
      <c r="N1678" s="16">
        <f t="shared" si="0"/>
        <v>125.78947368421052</v>
      </c>
      <c r="O1678" s="16">
        <f t="shared" si="1"/>
        <v>5</v>
      </c>
      <c r="P1678" s="17">
        <f t="shared" si="2"/>
        <v>23900</v>
      </c>
      <c r="Q1678" s="18">
        <f t="shared" si="3"/>
        <v>0.2</v>
      </c>
      <c r="R1678" s="16" t="str">
        <f t="shared" si="4"/>
        <v>NAmesTA</v>
      </c>
      <c r="S1678" s="19">
        <f t="shared" si="5"/>
        <v>25934</v>
      </c>
      <c r="T1678" s="20">
        <f t="shared" ca="1" si="6"/>
        <v>18533</v>
      </c>
      <c r="U1678" s="16">
        <f t="shared" ref="U1678:W1678" si="1673">D1678-U$5</f>
        <v>99</v>
      </c>
      <c r="V1678" s="16">
        <f t="shared" si="1673"/>
        <v>21</v>
      </c>
      <c r="W1678" s="16">
        <f t="shared" si="1673"/>
        <v>616</v>
      </c>
    </row>
    <row r="1679" spans="1:23" ht="15.75" customHeight="1" x14ac:dyDescent="0.2">
      <c r="A1679" s="2">
        <v>8294</v>
      </c>
      <c r="B1679" s="2">
        <v>4</v>
      </c>
      <c r="C1679" s="2">
        <v>5</v>
      </c>
      <c r="D1679" s="2">
        <v>1971</v>
      </c>
      <c r="E1679" s="2">
        <v>1971</v>
      </c>
      <c r="F1679" s="2">
        <v>872</v>
      </c>
      <c r="G1679" s="2">
        <v>1</v>
      </c>
      <c r="H1679" s="2">
        <v>3</v>
      </c>
      <c r="I1679" s="2">
        <v>0</v>
      </c>
      <c r="J1679" s="2">
        <v>4</v>
      </c>
      <c r="K1679" s="2">
        <v>123000</v>
      </c>
      <c r="L1679" s="2" t="s">
        <v>13</v>
      </c>
      <c r="M1679" s="2" t="s">
        <v>14</v>
      </c>
      <c r="N1679" s="16">
        <f t="shared" si="0"/>
        <v>141.05504587155963</v>
      </c>
      <c r="O1679" s="16">
        <f t="shared" si="1"/>
        <v>8</v>
      </c>
      <c r="P1679" s="17">
        <f t="shared" si="2"/>
        <v>15375</v>
      </c>
      <c r="Q1679" s="18">
        <f t="shared" si="3"/>
        <v>0.125</v>
      </c>
      <c r="R1679" s="16" t="str">
        <f t="shared" si="4"/>
        <v>NAmesTA</v>
      </c>
      <c r="S1679" s="19">
        <f t="shared" si="5"/>
        <v>25934</v>
      </c>
      <c r="T1679" s="20">
        <f t="shared" ca="1" si="6"/>
        <v>18533</v>
      </c>
      <c r="U1679" s="16">
        <f t="shared" ref="U1679:W1679" si="1674">D1679-U$5</f>
        <v>99</v>
      </c>
      <c r="V1679" s="16">
        <f t="shared" si="1674"/>
        <v>21</v>
      </c>
      <c r="W1679" s="16">
        <f t="shared" si="1674"/>
        <v>538</v>
      </c>
    </row>
    <row r="1680" spans="1:23" ht="15.75" customHeight="1" x14ac:dyDescent="0.2">
      <c r="A1680" s="2">
        <v>7340</v>
      </c>
      <c r="B1680" s="2">
        <v>4</v>
      </c>
      <c r="C1680" s="2">
        <v>6</v>
      </c>
      <c r="D1680" s="2">
        <v>1971</v>
      </c>
      <c r="E1680" s="2">
        <v>1971</v>
      </c>
      <c r="F1680" s="2">
        <v>858</v>
      </c>
      <c r="G1680" s="2">
        <v>1</v>
      </c>
      <c r="H1680" s="2">
        <v>2</v>
      </c>
      <c r="I1680" s="2">
        <v>0</v>
      </c>
      <c r="J1680" s="2">
        <v>1</v>
      </c>
      <c r="K1680" s="2">
        <v>110000</v>
      </c>
      <c r="L1680" s="2" t="s">
        <v>13</v>
      </c>
      <c r="M1680" s="2" t="s">
        <v>14</v>
      </c>
      <c r="N1680" s="16">
        <f t="shared" si="0"/>
        <v>128.2051282051282</v>
      </c>
      <c r="O1680" s="16">
        <f t="shared" si="1"/>
        <v>4</v>
      </c>
      <c r="P1680" s="17">
        <f t="shared" si="2"/>
        <v>27500</v>
      </c>
      <c r="Q1680" s="18">
        <f t="shared" si="3"/>
        <v>0.25</v>
      </c>
      <c r="R1680" s="16" t="str">
        <f t="shared" si="4"/>
        <v>NAmesTA</v>
      </c>
      <c r="S1680" s="19">
        <f t="shared" si="5"/>
        <v>25934</v>
      </c>
      <c r="T1680" s="20">
        <f t="shared" ca="1" si="6"/>
        <v>18533</v>
      </c>
      <c r="U1680" s="16">
        <f t="shared" ref="U1680:W1680" si="1675">D1680-U$5</f>
        <v>99</v>
      </c>
      <c r="V1680" s="16">
        <f t="shared" si="1675"/>
        <v>21</v>
      </c>
      <c r="W1680" s="16">
        <f t="shared" si="1675"/>
        <v>524</v>
      </c>
    </row>
    <row r="1681" spans="1:23" ht="15.75" customHeight="1" x14ac:dyDescent="0.2">
      <c r="A1681" s="2">
        <v>17199</v>
      </c>
      <c r="B1681" s="2">
        <v>4</v>
      </c>
      <c r="C1681" s="2">
        <v>7</v>
      </c>
      <c r="D1681" s="2">
        <v>1961</v>
      </c>
      <c r="E1681" s="2">
        <v>1961</v>
      </c>
      <c r="F1681" s="2">
        <v>914</v>
      </c>
      <c r="G1681" s="2">
        <v>1</v>
      </c>
      <c r="H1681" s="2">
        <v>2</v>
      </c>
      <c r="I1681" s="2">
        <v>0</v>
      </c>
      <c r="J1681" s="2">
        <v>1</v>
      </c>
      <c r="K1681" s="2">
        <v>128000</v>
      </c>
      <c r="L1681" s="2" t="s">
        <v>17</v>
      </c>
      <c r="M1681" s="2" t="s">
        <v>14</v>
      </c>
      <c r="N1681" s="16">
        <f t="shared" si="0"/>
        <v>140.04376367614879</v>
      </c>
      <c r="O1681" s="16">
        <f t="shared" si="1"/>
        <v>4</v>
      </c>
      <c r="P1681" s="17">
        <f t="shared" si="2"/>
        <v>32000</v>
      </c>
      <c r="Q1681" s="18">
        <f t="shared" si="3"/>
        <v>0.25</v>
      </c>
      <c r="R1681" s="16" t="str">
        <f t="shared" si="4"/>
        <v>NAmesGd</v>
      </c>
      <c r="S1681" s="19">
        <f t="shared" si="5"/>
        <v>22282</v>
      </c>
      <c r="T1681" s="20">
        <f t="shared" ca="1" si="6"/>
        <v>22185</v>
      </c>
      <c r="U1681" s="16">
        <f t="shared" ref="U1681:W1681" si="1676">D1681-U$5</f>
        <v>89</v>
      </c>
      <c r="V1681" s="16">
        <f t="shared" si="1676"/>
        <v>11</v>
      </c>
      <c r="W1681" s="16">
        <f t="shared" si="1676"/>
        <v>580</v>
      </c>
    </row>
    <row r="1682" spans="1:23" ht="15.75" customHeight="1" x14ac:dyDescent="0.2">
      <c r="A1682" s="2">
        <v>9000</v>
      </c>
      <c r="B1682" s="2">
        <v>4</v>
      </c>
      <c r="C1682" s="2">
        <v>6</v>
      </c>
      <c r="D1682" s="2">
        <v>1971</v>
      </c>
      <c r="E1682" s="2">
        <v>1971</v>
      </c>
      <c r="F1682" s="2">
        <v>864</v>
      </c>
      <c r="G1682" s="2">
        <v>1</v>
      </c>
      <c r="H1682" s="2">
        <v>3</v>
      </c>
      <c r="I1682" s="2">
        <v>0</v>
      </c>
      <c r="J1682" s="2">
        <v>2</v>
      </c>
      <c r="K1682" s="2">
        <v>120500</v>
      </c>
      <c r="L1682" s="2" t="s">
        <v>13</v>
      </c>
      <c r="M1682" s="2" t="s">
        <v>14</v>
      </c>
      <c r="N1682" s="16">
        <f t="shared" si="0"/>
        <v>139.46759259259258</v>
      </c>
      <c r="O1682" s="16">
        <f t="shared" si="1"/>
        <v>6</v>
      </c>
      <c r="P1682" s="17">
        <f t="shared" si="2"/>
        <v>20083.333333333332</v>
      </c>
      <c r="Q1682" s="18">
        <f t="shared" si="3"/>
        <v>0.16666666666666666</v>
      </c>
      <c r="R1682" s="16" t="str">
        <f t="shared" si="4"/>
        <v>NAmesTA</v>
      </c>
      <c r="S1682" s="19">
        <f t="shared" si="5"/>
        <v>25934</v>
      </c>
      <c r="T1682" s="20">
        <f t="shared" ca="1" si="6"/>
        <v>18533</v>
      </c>
      <c r="U1682" s="16">
        <f t="shared" ref="U1682:W1682" si="1677">D1682-U$5</f>
        <v>99</v>
      </c>
      <c r="V1682" s="16">
        <f t="shared" si="1677"/>
        <v>21</v>
      </c>
      <c r="W1682" s="16">
        <f t="shared" si="1677"/>
        <v>530</v>
      </c>
    </row>
    <row r="1683" spans="1:23" ht="15.75" customHeight="1" x14ac:dyDescent="0.2">
      <c r="A1683" s="2">
        <v>4058</v>
      </c>
      <c r="B1683" s="2">
        <v>7</v>
      </c>
      <c r="C1683" s="2">
        <v>5</v>
      </c>
      <c r="D1683" s="2">
        <v>1998</v>
      </c>
      <c r="E1683" s="2">
        <v>1998</v>
      </c>
      <c r="F1683" s="2">
        <v>767</v>
      </c>
      <c r="G1683" s="2">
        <v>1</v>
      </c>
      <c r="H1683" s="2">
        <v>1</v>
      </c>
      <c r="I1683" s="2">
        <v>0</v>
      </c>
      <c r="J1683" s="2">
        <v>1</v>
      </c>
      <c r="K1683" s="2">
        <v>133000</v>
      </c>
      <c r="L1683" s="2" t="s">
        <v>13</v>
      </c>
      <c r="M1683" s="2" t="s">
        <v>14</v>
      </c>
      <c r="N1683" s="16">
        <f t="shared" si="0"/>
        <v>173.40286831812256</v>
      </c>
      <c r="O1683" s="16">
        <f t="shared" si="1"/>
        <v>3</v>
      </c>
      <c r="P1683" s="17">
        <f t="shared" si="2"/>
        <v>44333.333333333336</v>
      </c>
      <c r="Q1683" s="18">
        <f t="shared" si="3"/>
        <v>0.33333333333333331</v>
      </c>
      <c r="R1683" s="16" t="str">
        <f t="shared" si="4"/>
        <v>NAmesTA</v>
      </c>
      <c r="S1683" s="19">
        <f t="shared" si="5"/>
        <v>35796</v>
      </c>
      <c r="T1683" s="20">
        <f t="shared" ca="1" si="6"/>
        <v>8671</v>
      </c>
      <c r="U1683" s="16">
        <f t="shared" ref="U1683:W1683" si="1678">D1683-U$5</f>
        <v>126</v>
      </c>
      <c r="V1683" s="16">
        <f t="shared" si="1678"/>
        <v>48</v>
      </c>
      <c r="W1683" s="16">
        <f t="shared" si="1678"/>
        <v>433</v>
      </c>
    </row>
    <row r="1684" spans="1:23" ht="15.75" customHeight="1" x14ac:dyDescent="0.2">
      <c r="A1684" s="2">
        <v>4113</v>
      </c>
      <c r="B1684" s="2">
        <v>6</v>
      </c>
      <c r="C1684" s="2">
        <v>5</v>
      </c>
      <c r="D1684" s="2">
        <v>2001</v>
      </c>
      <c r="E1684" s="2">
        <v>2001</v>
      </c>
      <c r="F1684" s="2">
        <v>1337</v>
      </c>
      <c r="G1684" s="2">
        <v>2</v>
      </c>
      <c r="H1684" s="2">
        <v>2</v>
      </c>
      <c r="I1684" s="2">
        <v>1</v>
      </c>
      <c r="J1684" s="2">
        <v>2</v>
      </c>
      <c r="K1684" s="2">
        <v>155000</v>
      </c>
      <c r="L1684" s="2" t="s">
        <v>13</v>
      </c>
      <c r="M1684" s="2" t="s">
        <v>14</v>
      </c>
      <c r="N1684" s="16">
        <f t="shared" si="0"/>
        <v>115.93118922961855</v>
      </c>
      <c r="O1684" s="16">
        <f t="shared" si="1"/>
        <v>7</v>
      </c>
      <c r="P1684" s="17">
        <f t="shared" si="2"/>
        <v>22142.857142857141</v>
      </c>
      <c r="Q1684" s="18">
        <f t="shared" si="3"/>
        <v>0.2857142857142857</v>
      </c>
      <c r="R1684" s="16" t="str">
        <f t="shared" si="4"/>
        <v>NAmesTA</v>
      </c>
      <c r="S1684" s="19">
        <f t="shared" si="5"/>
        <v>36892</v>
      </c>
      <c r="T1684" s="20">
        <f t="shared" ca="1" si="6"/>
        <v>7575</v>
      </c>
      <c r="U1684" s="16">
        <f t="shared" ref="U1684:W1684" si="1679">D1684-U$5</f>
        <v>129</v>
      </c>
      <c r="V1684" s="16">
        <f t="shared" si="1679"/>
        <v>51</v>
      </c>
      <c r="W1684" s="16">
        <f t="shared" si="1679"/>
        <v>1003</v>
      </c>
    </row>
    <row r="1685" spans="1:23" ht="15.75" customHeight="1" x14ac:dyDescent="0.2">
      <c r="A1685" s="2">
        <v>10943</v>
      </c>
      <c r="B1685" s="2">
        <v>6</v>
      </c>
      <c r="C1685" s="2">
        <v>5</v>
      </c>
      <c r="D1685" s="2">
        <v>1997</v>
      </c>
      <c r="E1685" s="2">
        <v>1998</v>
      </c>
      <c r="F1685" s="2">
        <v>1337</v>
      </c>
      <c r="G1685" s="2">
        <v>2</v>
      </c>
      <c r="H1685" s="2">
        <v>2</v>
      </c>
      <c r="I1685" s="2">
        <v>1</v>
      </c>
      <c r="J1685" s="2">
        <v>2</v>
      </c>
      <c r="K1685" s="2">
        <v>177000</v>
      </c>
      <c r="L1685" s="2" t="s">
        <v>13</v>
      </c>
      <c r="M1685" s="2" t="s">
        <v>14</v>
      </c>
      <c r="N1685" s="16">
        <f t="shared" si="0"/>
        <v>132.38593866866117</v>
      </c>
      <c r="O1685" s="16">
        <f t="shared" si="1"/>
        <v>7</v>
      </c>
      <c r="P1685" s="17">
        <f t="shared" si="2"/>
        <v>25285.714285714286</v>
      </c>
      <c r="Q1685" s="18">
        <f t="shared" si="3"/>
        <v>0.2857142857142857</v>
      </c>
      <c r="R1685" s="16" t="str">
        <f t="shared" si="4"/>
        <v>NAmesTA</v>
      </c>
      <c r="S1685" s="19">
        <f t="shared" si="5"/>
        <v>35431</v>
      </c>
      <c r="T1685" s="20">
        <f t="shared" ca="1" si="6"/>
        <v>9036</v>
      </c>
      <c r="U1685" s="16">
        <f t="shared" ref="U1685:W1685" si="1680">D1685-U$5</f>
        <v>125</v>
      </c>
      <c r="V1685" s="16">
        <f t="shared" si="1680"/>
        <v>48</v>
      </c>
      <c r="W1685" s="16">
        <f t="shared" si="1680"/>
        <v>1003</v>
      </c>
    </row>
    <row r="1686" spans="1:23" ht="15.75" customHeight="1" x14ac:dyDescent="0.2">
      <c r="A1686" s="2">
        <v>2205</v>
      </c>
      <c r="B1686" s="2">
        <v>6</v>
      </c>
      <c r="C1686" s="2">
        <v>6</v>
      </c>
      <c r="D1686" s="2">
        <v>1973</v>
      </c>
      <c r="E1686" s="2">
        <v>1973</v>
      </c>
      <c r="F1686" s="2">
        <v>1092</v>
      </c>
      <c r="G1686" s="2">
        <v>1</v>
      </c>
      <c r="H1686" s="2">
        <v>3</v>
      </c>
      <c r="I1686" s="2">
        <v>0</v>
      </c>
      <c r="J1686" s="2">
        <v>1</v>
      </c>
      <c r="K1686" s="2">
        <v>113500</v>
      </c>
      <c r="L1686" s="2" t="s">
        <v>13</v>
      </c>
      <c r="M1686" s="2" t="s">
        <v>20</v>
      </c>
      <c r="N1686" s="16">
        <f t="shared" si="0"/>
        <v>103.93772893772893</v>
      </c>
      <c r="O1686" s="16">
        <f t="shared" si="1"/>
        <v>5</v>
      </c>
      <c r="P1686" s="17">
        <f t="shared" si="2"/>
        <v>22700</v>
      </c>
      <c r="Q1686" s="18">
        <f t="shared" si="3"/>
        <v>0.2</v>
      </c>
      <c r="R1686" s="16" t="str">
        <f t="shared" si="4"/>
        <v>BrDaleTA</v>
      </c>
      <c r="S1686" s="19">
        <f t="shared" si="5"/>
        <v>26665</v>
      </c>
      <c r="T1686" s="20">
        <f t="shared" ca="1" si="6"/>
        <v>17802</v>
      </c>
      <c r="U1686" s="16">
        <f t="shared" ref="U1686:W1686" si="1681">D1686-U$5</f>
        <v>101</v>
      </c>
      <c r="V1686" s="16">
        <f t="shared" si="1681"/>
        <v>23</v>
      </c>
      <c r="W1686" s="16">
        <f t="shared" si="1681"/>
        <v>758</v>
      </c>
    </row>
    <row r="1687" spans="1:23" ht="15.75" customHeight="1" x14ac:dyDescent="0.2">
      <c r="A1687" s="2">
        <v>1890</v>
      </c>
      <c r="B1687" s="2">
        <v>6</v>
      </c>
      <c r="C1687" s="2">
        <v>5</v>
      </c>
      <c r="D1687" s="2">
        <v>1973</v>
      </c>
      <c r="E1687" s="2">
        <v>1973</v>
      </c>
      <c r="F1687" s="2">
        <v>1218</v>
      </c>
      <c r="G1687" s="2">
        <v>1</v>
      </c>
      <c r="H1687" s="2">
        <v>3</v>
      </c>
      <c r="I1687" s="2">
        <v>0</v>
      </c>
      <c r="J1687" s="2">
        <v>1</v>
      </c>
      <c r="K1687" s="2">
        <v>113000</v>
      </c>
      <c r="L1687" s="2" t="s">
        <v>13</v>
      </c>
      <c r="M1687" s="2" t="s">
        <v>20</v>
      </c>
      <c r="N1687" s="16">
        <f t="shared" si="0"/>
        <v>92.775041050903127</v>
      </c>
      <c r="O1687" s="16">
        <f t="shared" si="1"/>
        <v>5</v>
      </c>
      <c r="P1687" s="17">
        <f t="shared" si="2"/>
        <v>22600</v>
      </c>
      <c r="Q1687" s="18">
        <f t="shared" si="3"/>
        <v>0.2</v>
      </c>
      <c r="R1687" s="16" t="str">
        <f t="shared" si="4"/>
        <v>BrDaleTA</v>
      </c>
      <c r="S1687" s="19">
        <f t="shared" si="5"/>
        <v>26665</v>
      </c>
      <c r="T1687" s="20">
        <f t="shared" ca="1" si="6"/>
        <v>17802</v>
      </c>
      <c r="U1687" s="16">
        <f t="shared" ref="U1687:W1687" si="1682">D1687-U$5</f>
        <v>101</v>
      </c>
      <c r="V1687" s="16">
        <f t="shared" si="1682"/>
        <v>23</v>
      </c>
      <c r="W1687" s="16">
        <f t="shared" si="1682"/>
        <v>884</v>
      </c>
    </row>
    <row r="1688" spans="1:23" ht="15.75" customHeight="1" x14ac:dyDescent="0.2">
      <c r="A1688" s="2">
        <v>2058</v>
      </c>
      <c r="B1688" s="2">
        <v>6</v>
      </c>
      <c r="C1688" s="2">
        <v>5</v>
      </c>
      <c r="D1688" s="2">
        <v>1973</v>
      </c>
      <c r="E1688" s="2">
        <v>1973</v>
      </c>
      <c r="F1688" s="2">
        <v>1218</v>
      </c>
      <c r="G1688" s="2">
        <v>1</v>
      </c>
      <c r="H1688" s="2">
        <v>4</v>
      </c>
      <c r="I1688" s="2">
        <v>0</v>
      </c>
      <c r="J1688" s="2">
        <v>1</v>
      </c>
      <c r="K1688" s="2">
        <v>113700</v>
      </c>
      <c r="L1688" s="2" t="s">
        <v>13</v>
      </c>
      <c r="M1688" s="2" t="s">
        <v>20</v>
      </c>
      <c r="N1688" s="16">
        <f t="shared" si="0"/>
        <v>93.349753694581281</v>
      </c>
      <c r="O1688" s="16">
        <f t="shared" si="1"/>
        <v>6</v>
      </c>
      <c r="P1688" s="17">
        <f t="shared" si="2"/>
        <v>18950</v>
      </c>
      <c r="Q1688" s="18">
        <f t="shared" si="3"/>
        <v>0.16666666666666666</v>
      </c>
      <c r="R1688" s="16" t="str">
        <f t="shared" si="4"/>
        <v>BrDaleTA</v>
      </c>
      <c r="S1688" s="19">
        <f t="shared" si="5"/>
        <v>26665</v>
      </c>
      <c r="T1688" s="20">
        <f t="shared" ca="1" si="6"/>
        <v>17802</v>
      </c>
      <c r="U1688" s="16">
        <f t="shared" ref="U1688:W1688" si="1683">D1688-U$5</f>
        <v>101</v>
      </c>
      <c r="V1688" s="16">
        <f t="shared" si="1683"/>
        <v>23</v>
      </c>
      <c r="W1688" s="16">
        <f t="shared" si="1683"/>
        <v>884</v>
      </c>
    </row>
    <row r="1689" spans="1:23" ht="15.75" customHeight="1" x14ac:dyDescent="0.2">
      <c r="A1689" s="2">
        <v>2016</v>
      </c>
      <c r="B1689" s="2">
        <v>5</v>
      </c>
      <c r="C1689" s="2">
        <v>5</v>
      </c>
      <c r="D1689" s="2">
        <v>1970</v>
      </c>
      <c r="E1689" s="2">
        <v>1970</v>
      </c>
      <c r="F1689" s="2">
        <v>1302</v>
      </c>
      <c r="G1689" s="2">
        <v>2</v>
      </c>
      <c r="H1689" s="2">
        <v>3</v>
      </c>
      <c r="I1689" s="2">
        <v>0</v>
      </c>
      <c r="J1689" s="2">
        <v>2</v>
      </c>
      <c r="K1689" s="2">
        <v>106000</v>
      </c>
      <c r="L1689" s="2" t="s">
        <v>13</v>
      </c>
      <c r="M1689" s="2" t="s">
        <v>20</v>
      </c>
      <c r="N1689" s="16">
        <f t="shared" si="0"/>
        <v>81.413210445468508</v>
      </c>
      <c r="O1689" s="16">
        <f t="shared" si="1"/>
        <v>7</v>
      </c>
      <c r="P1689" s="17">
        <f t="shared" si="2"/>
        <v>15142.857142857143</v>
      </c>
      <c r="Q1689" s="18">
        <f t="shared" si="3"/>
        <v>0.2857142857142857</v>
      </c>
      <c r="R1689" s="16" t="str">
        <f t="shared" si="4"/>
        <v>BrDaleTA</v>
      </c>
      <c r="S1689" s="19">
        <f t="shared" si="5"/>
        <v>25569</v>
      </c>
      <c r="T1689" s="20">
        <f t="shared" ca="1" si="6"/>
        <v>18898</v>
      </c>
      <c r="U1689" s="16">
        <f t="shared" ref="U1689:W1689" si="1684">D1689-U$5</f>
        <v>98</v>
      </c>
      <c r="V1689" s="16">
        <f t="shared" si="1684"/>
        <v>20</v>
      </c>
      <c r="W1689" s="16">
        <f t="shared" si="1684"/>
        <v>968</v>
      </c>
    </row>
    <row r="1690" spans="1:23" ht="15.75" customHeight="1" x14ac:dyDescent="0.2">
      <c r="A1690" s="2">
        <v>1920</v>
      </c>
      <c r="B1690" s="2">
        <v>5</v>
      </c>
      <c r="C1690" s="2">
        <v>5</v>
      </c>
      <c r="D1690" s="2">
        <v>1971</v>
      </c>
      <c r="E1690" s="2">
        <v>1971</v>
      </c>
      <c r="F1690" s="2">
        <v>1365</v>
      </c>
      <c r="G1690" s="2">
        <v>1</v>
      </c>
      <c r="H1690" s="2">
        <v>2</v>
      </c>
      <c r="I1690" s="2">
        <v>0</v>
      </c>
      <c r="J1690" s="2">
        <v>2</v>
      </c>
      <c r="K1690" s="2">
        <v>122500</v>
      </c>
      <c r="L1690" s="2" t="s">
        <v>13</v>
      </c>
      <c r="M1690" s="2" t="s">
        <v>20</v>
      </c>
      <c r="N1690" s="16">
        <f t="shared" si="0"/>
        <v>89.743589743589737</v>
      </c>
      <c r="O1690" s="16">
        <f t="shared" si="1"/>
        <v>5</v>
      </c>
      <c r="P1690" s="17">
        <f t="shared" si="2"/>
        <v>24500</v>
      </c>
      <c r="Q1690" s="18">
        <f t="shared" si="3"/>
        <v>0.2</v>
      </c>
      <c r="R1690" s="16" t="str">
        <f t="shared" si="4"/>
        <v>BrDaleTA</v>
      </c>
      <c r="S1690" s="19">
        <f t="shared" si="5"/>
        <v>25934</v>
      </c>
      <c r="T1690" s="20">
        <f t="shared" ca="1" si="6"/>
        <v>18533</v>
      </c>
      <c r="U1690" s="16">
        <f t="shared" ref="U1690:W1690" si="1685">D1690-U$5</f>
        <v>99</v>
      </c>
      <c r="V1690" s="16">
        <f t="shared" si="1685"/>
        <v>21</v>
      </c>
      <c r="W1690" s="16">
        <f t="shared" si="1685"/>
        <v>1031</v>
      </c>
    </row>
    <row r="1691" spans="1:23" ht="15.75" customHeight="1" x14ac:dyDescent="0.2">
      <c r="A1691" s="2">
        <v>4928</v>
      </c>
      <c r="B1691" s="2">
        <v>6</v>
      </c>
      <c r="C1691" s="2">
        <v>5</v>
      </c>
      <c r="D1691" s="2">
        <v>1976</v>
      </c>
      <c r="E1691" s="2">
        <v>1976</v>
      </c>
      <c r="F1691" s="2">
        <v>958</v>
      </c>
      <c r="G1691" s="2">
        <v>2</v>
      </c>
      <c r="H1691" s="2">
        <v>2</v>
      </c>
      <c r="I1691" s="2">
        <v>1</v>
      </c>
      <c r="J1691" s="2">
        <v>2</v>
      </c>
      <c r="K1691" s="2">
        <v>128000</v>
      </c>
      <c r="L1691" s="2" t="s">
        <v>13</v>
      </c>
      <c r="M1691" s="2" t="s">
        <v>21</v>
      </c>
      <c r="N1691" s="16">
        <f t="shared" si="0"/>
        <v>133.61169102296452</v>
      </c>
      <c r="O1691" s="16">
        <f t="shared" si="1"/>
        <v>7</v>
      </c>
      <c r="P1691" s="17">
        <f t="shared" si="2"/>
        <v>18285.714285714286</v>
      </c>
      <c r="Q1691" s="18">
        <f t="shared" si="3"/>
        <v>0.2857142857142857</v>
      </c>
      <c r="R1691" s="16" t="str">
        <f t="shared" si="4"/>
        <v>NPkVillTA</v>
      </c>
      <c r="S1691" s="19">
        <f t="shared" si="5"/>
        <v>27760</v>
      </c>
      <c r="T1691" s="20">
        <f t="shared" ca="1" si="6"/>
        <v>16707</v>
      </c>
      <c r="U1691" s="16">
        <f t="shared" ref="U1691:W1691" si="1686">D1691-U$5</f>
        <v>104</v>
      </c>
      <c r="V1691" s="16">
        <f t="shared" si="1686"/>
        <v>26</v>
      </c>
      <c r="W1691" s="16">
        <f t="shared" si="1686"/>
        <v>624</v>
      </c>
    </row>
    <row r="1692" spans="1:23" ht="15.75" customHeight="1" x14ac:dyDescent="0.2">
      <c r="A1692" s="2">
        <v>2308</v>
      </c>
      <c r="B1692" s="2">
        <v>6</v>
      </c>
      <c r="C1692" s="2">
        <v>6</v>
      </c>
      <c r="D1692" s="2">
        <v>1976</v>
      </c>
      <c r="E1692" s="2">
        <v>1976</v>
      </c>
      <c r="F1692" s="2">
        <v>1548</v>
      </c>
      <c r="G1692" s="2">
        <v>2</v>
      </c>
      <c r="H1692" s="2">
        <v>3</v>
      </c>
      <c r="I1692" s="2">
        <v>1</v>
      </c>
      <c r="J1692" s="2">
        <v>2</v>
      </c>
      <c r="K1692" s="2">
        <v>155000</v>
      </c>
      <c r="L1692" s="2" t="s">
        <v>13</v>
      </c>
      <c r="M1692" s="2" t="s">
        <v>21</v>
      </c>
      <c r="N1692" s="16">
        <f t="shared" si="0"/>
        <v>100.12919896640827</v>
      </c>
      <c r="O1692" s="16">
        <f t="shared" si="1"/>
        <v>8</v>
      </c>
      <c r="P1692" s="17">
        <f t="shared" si="2"/>
        <v>19375</v>
      </c>
      <c r="Q1692" s="18">
        <f t="shared" si="3"/>
        <v>0.25</v>
      </c>
      <c r="R1692" s="16" t="str">
        <f t="shared" si="4"/>
        <v>NPkVillTA</v>
      </c>
      <c r="S1692" s="19">
        <f t="shared" si="5"/>
        <v>27760</v>
      </c>
      <c r="T1692" s="20">
        <f t="shared" ca="1" si="6"/>
        <v>16707</v>
      </c>
      <c r="U1692" s="16">
        <f t="shared" ref="U1692:W1692" si="1687">D1692-U$5</f>
        <v>104</v>
      </c>
      <c r="V1692" s="16">
        <f t="shared" si="1687"/>
        <v>26</v>
      </c>
      <c r="W1692" s="16">
        <f t="shared" si="1687"/>
        <v>1214</v>
      </c>
    </row>
    <row r="1693" spans="1:23" ht="15.75" customHeight="1" x14ac:dyDescent="0.2">
      <c r="A1693" s="2">
        <v>2304</v>
      </c>
      <c r="B1693" s="2">
        <v>7</v>
      </c>
      <c r="C1693" s="2">
        <v>7</v>
      </c>
      <c r="D1693" s="2">
        <v>1978</v>
      </c>
      <c r="E1693" s="2">
        <v>1978</v>
      </c>
      <c r="F1693" s="2">
        <v>1055</v>
      </c>
      <c r="G1693" s="2">
        <v>2</v>
      </c>
      <c r="H1693" s="2">
        <v>2</v>
      </c>
      <c r="I1693" s="2">
        <v>0</v>
      </c>
      <c r="J1693" s="2">
        <v>1</v>
      </c>
      <c r="K1693" s="2">
        <v>142500</v>
      </c>
      <c r="L1693" s="2" t="s">
        <v>13</v>
      </c>
      <c r="M1693" s="2" t="s">
        <v>21</v>
      </c>
      <c r="N1693" s="16">
        <f t="shared" si="0"/>
        <v>135.07109004739337</v>
      </c>
      <c r="O1693" s="16">
        <f t="shared" si="1"/>
        <v>5</v>
      </c>
      <c r="P1693" s="17">
        <f t="shared" si="2"/>
        <v>28500</v>
      </c>
      <c r="Q1693" s="18">
        <f t="shared" si="3"/>
        <v>0.4</v>
      </c>
      <c r="R1693" s="16" t="str">
        <f t="shared" si="4"/>
        <v>NPkVillTA</v>
      </c>
      <c r="S1693" s="19">
        <f t="shared" si="5"/>
        <v>28491</v>
      </c>
      <c r="T1693" s="20">
        <f t="shared" ca="1" si="6"/>
        <v>15976</v>
      </c>
      <c r="U1693" s="16">
        <f t="shared" ref="U1693:W1693" si="1688">D1693-U$5</f>
        <v>106</v>
      </c>
      <c r="V1693" s="16">
        <f t="shared" si="1688"/>
        <v>28</v>
      </c>
      <c r="W1693" s="16">
        <f t="shared" si="1688"/>
        <v>721</v>
      </c>
    </row>
    <row r="1694" spans="1:23" ht="15.75" customHeight="1" x14ac:dyDescent="0.2">
      <c r="A1694" s="2">
        <v>7150</v>
      </c>
      <c r="B1694" s="2">
        <v>5</v>
      </c>
      <c r="C1694" s="2">
        <v>6</v>
      </c>
      <c r="D1694" s="2">
        <v>1966</v>
      </c>
      <c r="E1694" s="2">
        <v>1966</v>
      </c>
      <c r="F1694" s="2">
        <v>988</v>
      </c>
      <c r="G1694" s="2">
        <v>1</v>
      </c>
      <c r="H1694" s="2">
        <v>3</v>
      </c>
      <c r="I1694" s="2">
        <v>0</v>
      </c>
      <c r="J1694" s="2">
        <v>1</v>
      </c>
      <c r="K1694" s="2">
        <v>129250</v>
      </c>
      <c r="L1694" s="2" t="s">
        <v>13</v>
      </c>
      <c r="M1694" s="2" t="s">
        <v>14</v>
      </c>
      <c r="N1694" s="16">
        <f t="shared" si="0"/>
        <v>130.81983805668017</v>
      </c>
      <c r="O1694" s="16">
        <f t="shared" si="1"/>
        <v>5</v>
      </c>
      <c r="P1694" s="17">
        <f t="shared" si="2"/>
        <v>25850</v>
      </c>
      <c r="Q1694" s="18">
        <f t="shared" si="3"/>
        <v>0.2</v>
      </c>
      <c r="R1694" s="16" t="str">
        <f t="shared" si="4"/>
        <v>NAmesTA</v>
      </c>
      <c r="S1694" s="19">
        <f t="shared" si="5"/>
        <v>24108</v>
      </c>
      <c r="T1694" s="20">
        <f t="shared" ca="1" si="6"/>
        <v>20359</v>
      </c>
      <c r="U1694" s="16">
        <f t="shared" ref="U1694:W1694" si="1689">D1694-U$5</f>
        <v>94</v>
      </c>
      <c r="V1694" s="16">
        <f t="shared" si="1689"/>
        <v>16</v>
      </c>
      <c r="W1694" s="16">
        <f t="shared" si="1689"/>
        <v>654</v>
      </c>
    </row>
    <row r="1695" spans="1:23" ht="15.75" customHeight="1" x14ac:dyDescent="0.2">
      <c r="A1695" s="2">
        <v>12469</v>
      </c>
      <c r="B1695" s="2">
        <v>9</v>
      </c>
      <c r="C1695" s="2">
        <v>5</v>
      </c>
      <c r="D1695" s="2">
        <v>2006</v>
      </c>
      <c r="E1695" s="2">
        <v>2007</v>
      </c>
      <c r="F1695" s="2">
        <v>1816</v>
      </c>
      <c r="G1695" s="2">
        <v>2</v>
      </c>
      <c r="H1695" s="2">
        <v>3</v>
      </c>
      <c r="I1695" s="2">
        <v>1</v>
      </c>
      <c r="J1695" s="2">
        <v>3</v>
      </c>
      <c r="K1695" s="2">
        <v>356000</v>
      </c>
      <c r="L1695" s="2" t="s">
        <v>13</v>
      </c>
      <c r="M1695" s="2" t="s">
        <v>22</v>
      </c>
      <c r="N1695" s="16">
        <f t="shared" si="0"/>
        <v>196.0352422907489</v>
      </c>
      <c r="O1695" s="16">
        <f t="shared" si="1"/>
        <v>9</v>
      </c>
      <c r="P1695" s="17">
        <f t="shared" si="2"/>
        <v>39555.555555555555</v>
      </c>
      <c r="Q1695" s="18">
        <f t="shared" si="3"/>
        <v>0.22222222222222221</v>
      </c>
      <c r="R1695" s="16" t="str">
        <f t="shared" si="4"/>
        <v>NridgHtTA</v>
      </c>
      <c r="S1695" s="19">
        <f t="shared" si="5"/>
        <v>38718</v>
      </c>
      <c r="T1695" s="20">
        <f t="shared" ca="1" si="6"/>
        <v>5749</v>
      </c>
      <c r="U1695" s="16">
        <f t="shared" ref="U1695:W1695" si="1690">D1695-U$5</f>
        <v>134</v>
      </c>
      <c r="V1695" s="16">
        <f t="shared" si="1690"/>
        <v>57</v>
      </c>
      <c r="W1695" s="16">
        <f t="shared" si="1690"/>
        <v>1482</v>
      </c>
    </row>
    <row r="1696" spans="1:23" ht="15.75" customHeight="1" x14ac:dyDescent="0.2">
      <c r="A1696" s="2">
        <v>11694</v>
      </c>
      <c r="B1696" s="2">
        <v>9</v>
      </c>
      <c r="C1696" s="2">
        <v>5</v>
      </c>
      <c r="D1696" s="2">
        <v>2007</v>
      </c>
      <c r="E1696" s="2">
        <v>2007</v>
      </c>
      <c r="F1696" s="2">
        <v>1828</v>
      </c>
      <c r="G1696" s="2">
        <v>2</v>
      </c>
      <c r="H1696" s="2">
        <v>3</v>
      </c>
      <c r="I1696" s="2">
        <v>1</v>
      </c>
      <c r="J1696" s="2">
        <v>3</v>
      </c>
      <c r="K1696" s="2">
        <v>314813</v>
      </c>
      <c r="L1696" s="2" t="s">
        <v>13</v>
      </c>
      <c r="M1696" s="2" t="s">
        <v>22</v>
      </c>
      <c r="N1696" s="16">
        <f t="shared" si="0"/>
        <v>172.2171772428884</v>
      </c>
      <c r="O1696" s="16">
        <f t="shared" si="1"/>
        <v>9</v>
      </c>
      <c r="P1696" s="17">
        <f t="shared" si="2"/>
        <v>34979.222222222219</v>
      </c>
      <c r="Q1696" s="18">
        <f t="shared" si="3"/>
        <v>0.22222222222222221</v>
      </c>
      <c r="R1696" s="16" t="str">
        <f t="shared" si="4"/>
        <v>NridgHtTA</v>
      </c>
      <c r="S1696" s="19">
        <f t="shared" si="5"/>
        <v>39083</v>
      </c>
      <c r="T1696" s="20">
        <f t="shared" ca="1" si="6"/>
        <v>5384</v>
      </c>
      <c r="U1696" s="16">
        <f t="shared" ref="U1696:W1696" si="1691">D1696-U$5</f>
        <v>135</v>
      </c>
      <c r="V1696" s="16">
        <f t="shared" si="1691"/>
        <v>57</v>
      </c>
      <c r="W1696" s="16">
        <f t="shared" si="1691"/>
        <v>1494</v>
      </c>
    </row>
    <row r="1697" spans="1:23" ht="15.75" customHeight="1" x14ac:dyDescent="0.2">
      <c r="A1697" s="2">
        <v>12030</v>
      </c>
      <c r="B1697" s="2">
        <v>8</v>
      </c>
      <c r="C1697" s="2">
        <v>5</v>
      </c>
      <c r="D1697" s="2">
        <v>2007</v>
      </c>
      <c r="E1697" s="2">
        <v>2007</v>
      </c>
      <c r="F1697" s="2">
        <v>1694</v>
      </c>
      <c r="G1697" s="2">
        <v>2</v>
      </c>
      <c r="H1697" s="2">
        <v>3</v>
      </c>
      <c r="I1697" s="2">
        <v>0</v>
      </c>
      <c r="J1697" s="2">
        <v>3</v>
      </c>
      <c r="K1697" s="2">
        <v>318000</v>
      </c>
      <c r="L1697" s="2" t="s">
        <v>13</v>
      </c>
      <c r="M1697" s="2" t="s">
        <v>22</v>
      </c>
      <c r="N1697" s="16">
        <f t="shared" si="0"/>
        <v>187.72136953955135</v>
      </c>
      <c r="O1697" s="16">
        <f t="shared" si="1"/>
        <v>8</v>
      </c>
      <c r="P1697" s="17">
        <f t="shared" si="2"/>
        <v>39750</v>
      </c>
      <c r="Q1697" s="18">
        <f t="shared" si="3"/>
        <v>0.25</v>
      </c>
      <c r="R1697" s="16" t="str">
        <f t="shared" si="4"/>
        <v>NridgHtTA</v>
      </c>
      <c r="S1697" s="19">
        <f t="shared" si="5"/>
        <v>39083</v>
      </c>
      <c r="T1697" s="20">
        <f t="shared" ca="1" si="6"/>
        <v>5384</v>
      </c>
      <c r="U1697" s="16">
        <f t="shared" ref="U1697:W1697" si="1692">D1697-U$5</f>
        <v>135</v>
      </c>
      <c r="V1697" s="16">
        <f t="shared" si="1692"/>
        <v>57</v>
      </c>
      <c r="W1697" s="16">
        <f t="shared" si="1692"/>
        <v>1360</v>
      </c>
    </row>
    <row r="1698" spans="1:23" ht="15.75" customHeight="1" x14ac:dyDescent="0.2">
      <c r="A1698" s="2">
        <v>11825</v>
      </c>
      <c r="B1698" s="2">
        <v>8</v>
      </c>
      <c r="C1698" s="2">
        <v>5</v>
      </c>
      <c r="D1698" s="2">
        <v>2006</v>
      </c>
      <c r="E1698" s="2">
        <v>2007</v>
      </c>
      <c r="F1698" s="2">
        <v>1694</v>
      </c>
      <c r="G1698" s="2">
        <v>2</v>
      </c>
      <c r="H1698" s="2">
        <v>3</v>
      </c>
      <c r="I1698" s="2">
        <v>1</v>
      </c>
      <c r="J1698" s="2">
        <v>3</v>
      </c>
      <c r="K1698" s="2">
        <v>322400</v>
      </c>
      <c r="L1698" s="2" t="s">
        <v>13</v>
      </c>
      <c r="M1698" s="2" t="s">
        <v>22</v>
      </c>
      <c r="N1698" s="16">
        <f t="shared" si="0"/>
        <v>190.31877213695395</v>
      </c>
      <c r="O1698" s="16">
        <f t="shared" si="1"/>
        <v>9</v>
      </c>
      <c r="P1698" s="17">
        <f t="shared" si="2"/>
        <v>35822.222222222219</v>
      </c>
      <c r="Q1698" s="18">
        <f t="shared" si="3"/>
        <v>0.22222222222222221</v>
      </c>
      <c r="R1698" s="16" t="str">
        <f t="shared" si="4"/>
        <v>NridgHtTA</v>
      </c>
      <c r="S1698" s="19">
        <f t="shared" si="5"/>
        <v>38718</v>
      </c>
      <c r="T1698" s="20">
        <f t="shared" ca="1" si="6"/>
        <v>5749</v>
      </c>
      <c r="U1698" s="16">
        <f t="shared" ref="U1698:W1698" si="1693">D1698-U$5</f>
        <v>134</v>
      </c>
      <c r="V1698" s="16">
        <f t="shared" si="1693"/>
        <v>57</v>
      </c>
      <c r="W1698" s="16">
        <f t="shared" si="1693"/>
        <v>1360</v>
      </c>
    </row>
    <row r="1699" spans="1:23" ht="15.75" customHeight="1" x14ac:dyDescent="0.2">
      <c r="A1699" s="2">
        <v>12085</v>
      </c>
      <c r="B1699" s="2">
        <v>8</v>
      </c>
      <c r="C1699" s="2">
        <v>5</v>
      </c>
      <c r="D1699" s="2">
        <v>2007</v>
      </c>
      <c r="E1699" s="2">
        <v>2007</v>
      </c>
      <c r="F1699" s="2">
        <v>1734</v>
      </c>
      <c r="G1699" s="2">
        <v>2</v>
      </c>
      <c r="H1699" s="2">
        <v>3</v>
      </c>
      <c r="I1699" s="2">
        <v>1</v>
      </c>
      <c r="J1699" s="2">
        <v>3</v>
      </c>
      <c r="K1699" s="2">
        <v>318000</v>
      </c>
      <c r="L1699" s="2" t="s">
        <v>13</v>
      </c>
      <c r="M1699" s="2" t="s">
        <v>22</v>
      </c>
      <c r="N1699" s="16">
        <f t="shared" si="0"/>
        <v>183.3910034602076</v>
      </c>
      <c r="O1699" s="16">
        <f t="shared" si="1"/>
        <v>9</v>
      </c>
      <c r="P1699" s="17">
        <f t="shared" si="2"/>
        <v>35333.333333333336</v>
      </c>
      <c r="Q1699" s="18">
        <f t="shared" si="3"/>
        <v>0.22222222222222221</v>
      </c>
      <c r="R1699" s="16" t="str">
        <f t="shared" si="4"/>
        <v>NridgHtTA</v>
      </c>
      <c r="S1699" s="19">
        <f t="shared" si="5"/>
        <v>39083</v>
      </c>
      <c r="T1699" s="20">
        <f t="shared" ca="1" si="6"/>
        <v>5384</v>
      </c>
      <c r="U1699" s="16">
        <f t="shared" ref="U1699:W1699" si="1694">D1699-U$5</f>
        <v>135</v>
      </c>
      <c r="V1699" s="16">
        <f t="shared" si="1694"/>
        <v>57</v>
      </c>
      <c r="W1699" s="16">
        <f t="shared" si="1694"/>
        <v>1400</v>
      </c>
    </row>
    <row r="1700" spans="1:23" ht="15.75" customHeight="1" x14ac:dyDescent="0.2">
      <c r="A1700" s="2">
        <v>14333</v>
      </c>
      <c r="B1700" s="2">
        <v>8</v>
      </c>
      <c r="C1700" s="2">
        <v>5</v>
      </c>
      <c r="D1700" s="2">
        <v>2007</v>
      </c>
      <c r="E1700" s="2">
        <v>2007</v>
      </c>
      <c r="F1700" s="2">
        <v>2122</v>
      </c>
      <c r="G1700" s="2">
        <v>2</v>
      </c>
      <c r="H1700" s="2">
        <v>2</v>
      </c>
      <c r="I1700" s="2">
        <v>1</v>
      </c>
      <c r="J1700" s="2">
        <v>3</v>
      </c>
      <c r="K1700" s="2">
        <v>345474</v>
      </c>
      <c r="L1700" s="2" t="s">
        <v>13</v>
      </c>
      <c r="M1700" s="2" t="s">
        <v>22</v>
      </c>
      <c r="N1700" s="16">
        <f t="shared" si="0"/>
        <v>162.80584354382657</v>
      </c>
      <c r="O1700" s="16">
        <f t="shared" si="1"/>
        <v>8</v>
      </c>
      <c r="P1700" s="17">
        <f t="shared" si="2"/>
        <v>43184.25</v>
      </c>
      <c r="Q1700" s="18">
        <f t="shared" si="3"/>
        <v>0.25</v>
      </c>
      <c r="R1700" s="16" t="str">
        <f t="shared" si="4"/>
        <v>NridgHtTA</v>
      </c>
      <c r="S1700" s="19">
        <f t="shared" si="5"/>
        <v>39083</v>
      </c>
      <c r="T1700" s="20">
        <f t="shared" ca="1" si="6"/>
        <v>5384</v>
      </c>
      <c r="U1700" s="16">
        <f t="shared" ref="U1700:W1700" si="1695">D1700-U$5</f>
        <v>135</v>
      </c>
      <c r="V1700" s="16">
        <f t="shared" si="1695"/>
        <v>57</v>
      </c>
      <c r="W1700" s="16">
        <f t="shared" si="1695"/>
        <v>1788</v>
      </c>
    </row>
    <row r="1701" spans="1:23" ht="15.75" customHeight="1" x14ac:dyDescent="0.2">
      <c r="A1701" s="2">
        <v>14450</v>
      </c>
      <c r="B1701" s="2">
        <v>9</v>
      </c>
      <c r="C1701" s="2">
        <v>5</v>
      </c>
      <c r="D1701" s="2">
        <v>2006</v>
      </c>
      <c r="E1701" s="2">
        <v>2007</v>
      </c>
      <c r="F1701" s="2">
        <v>2121</v>
      </c>
      <c r="G1701" s="2">
        <v>2</v>
      </c>
      <c r="H1701" s="2">
        <v>3</v>
      </c>
      <c r="I1701" s="2">
        <v>1</v>
      </c>
      <c r="J1701" s="2">
        <v>3</v>
      </c>
      <c r="K1701" s="2">
        <v>415298</v>
      </c>
      <c r="L1701" s="2" t="s">
        <v>13</v>
      </c>
      <c r="M1701" s="2" t="s">
        <v>22</v>
      </c>
      <c r="N1701" s="16">
        <f t="shared" si="0"/>
        <v>195.8029231494578</v>
      </c>
      <c r="O1701" s="16">
        <f t="shared" si="1"/>
        <v>9</v>
      </c>
      <c r="P1701" s="17">
        <f t="shared" si="2"/>
        <v>46144.222222222219</v>
      </c>
      <c r="Q1701" s="18">
        <f t="shared" si="3"/>
        <v>0.22222222222222221</v>
      </c>
      <c r="R1701" s="16" t="str">
        <f t="shared" si="4"/>
        <v>NridgHtTA</v>
      </c>
      <c r="S1701" s="19">
        <f t="shared" si="5"/>
        <v>38718</v>
      </c>
      <c r="T1701" s="20">
        <f t="shared" ca="1" si="6"/>
        <v>5749</v>
      </c>
      <c r="U1701" s="16">
        <f t="shared" ref="U1701:W1701" si="1696">D1701-U$5</f>
        <v>134</v>
      </c>
      <c r="V1701" s="16">
        <f t="shared" si="1696"/>
        <v>57</v>
      </c>
      <c r="W1701" s="16">
        <f t="shared" si="1696"/>
        <v>1787</v>
      </c>
    </row>
    <row r="1702" spans="1:23" ht="15.75" customHeight="1" x14ac:dyDescent="0.2">
      <c r="A1702" s="2">
        <v>13641</v>
      </c>
      <c r="B1702" s="2">
        <v>9</v>
      </c>
      <c r="C1702" s="2">
        <v>5</v>
      </c>
      <c r="D1702" s="2">
        <v>2007</v>
      </c>
      <c r="E1702" s="2">
        <v>2007</v>
      </c>
      <c r="F1702" s="2">
        <v>2656</v>
      </c>
      <c r="G1702" s="2">
        <v>2</v>
      </c>
      <c r="H1702" s="2">
        <v>3</v>
      </c>
      <c r="I1702" s="2">
        <v>1</v>
      </c>
      <c r="J1702" s="2">
        <v>3</v>
      </c>
      <c r="K1702" s="2">
        <v>492000</v>
      </c>
      <c r="L1702" s="2" t="s">
        <v>13</v>
      </c>
      <c r="M1702" s="2" t="s">
        <v>22</v>
      </c>
      <c r="N1702" s="16">
        <f t="shared" si="0"/>
        <v>185.24096385542168</v>
      </c>
      <c r="O1702" s="16">
        <f t="shared" si="1"/>
        <v>9</v>
      </c>
      <c r="P1702" s="17">
        <f t="shared" si="2"/>
        <v>54666.666666666664</v>
      </c>
      <c r="Q1702" s="18">
        <f t="shared" si="3"/>
        <v>0.22222222222222221</v>
      </c>
      <c r="R1702" s="16" t="str">
        <f t="shared" si="4"/>
        <v>NridgHtTA</v>
      </c>
      <c r="S1702" s="19">
        <f t="shared" si="5"/>
        <v>39083</v>
      </c>
      <c r="T1702" s="20">
        <f t="shared" ca="1" si="6"/>
        <v>5384</v>
      </c>
      <c r="U1702" s="16">
        <f t="shared" ref="U1702:W1702" si="1697">D1702-U$5</f>
        <v>135</v>
      </c>
      <c r="V1702" s="16">
        <f t="shared" si="1697"/>
        <v>57</v>
      </c>
      <c r="W1702" s="16">
        <f t="shared" si="1697"/>
        <v>2322</v>
      </c>
    </row>
    <row r="1703" spans="1:23" ht="15.75" customHeight="1" x14ac:dyDescent="0.2">
      <c r="A1703" s="2">
        <v>13440</v>
      </c>
      <c r="B1703" s="2">
        <v>8</v>
      </c>
      <c r="C1703" s="2">
        <v>5</v>
      </c>
      <c r="D1703" s="2">
        <v>2006</v>
      </c>
      <c r="E1703" s="2">
        <v>2007</v>
      </c>
      <c r="F1703" s="2">
        <v>2550</v>
      </c>
      <c r="G1703" s="2">
        <v>2</v>
      </c>
      <c r="H1703" s="2">
        <v>4</v>
      </c>
      <c r="I1703" s="2">
        <v>1</v>
      </c>
      <c r="J1703" s="2">
        <v>3</v>
      </c>
      <c r="K1703" s="2">
        <v>338931</v>
      </c>
      <c r="L1703" s="2" t="s">
        <v>13</v>
      </c>
      <c r="M1703" s="2" t="s">
        <v>22</v>
      </c>
      <c r="N1703" s="16">
        <f t="shared" si="0"/>
        <v>132.91411764705882</v>
      </c>
      <c r="O1703" s="16">
        <f t="shared" si="1"/>
        <v>10</v>
      </c>
      <c r="P1703" s="17">
        <f t="shared" si="2"/>
        <v>33893.1</v>
      </c>
      <c r="Q1703" s="18">
        <f t="shared" si="3"/>
        <v>0.2</v>
      </c>
      <c r="R1703" s="16" t="str">
        <f t="shared" si="4"/>
        <v>NridgHtTA</v>
      </c>
      <c r="S1703" s="19">
        <f t="shared" si="5"/>
        <v>38718</v>
      </c>
      <c r="T1703" s="20">
        <f t="shared" ca="1" si="6"/>
        <v>5749</v>
      </c>
      <c r="U1703" s="16">
        <f t="shared" ref="U1703:W1703" si="1698">D1703-U$5</f>
        <v>134</v>
      </c>
      <c r="V1703" s="16">
        <f t="shared" si="1698"/>
        <v>57</v>
      </c>
      <c r="W1703" s="16">
        <f t="shared" si="1698"/>
        <v>2216</v>
      </c>
    </row>
    <row r="1704" spans="1:23" ht="15.75" customHeight="1" x14ac:dyDescent="0.2">
      <c r="A1704" s="2">
        <v>15431</v>
      </c>
      <c r="B1704" s="2">
        <v>10</v>
      </c>
      <c r="C1704" s="2">
        <v>5</v>
      </c>
      <c r="D1704" s="2">
        <v>2005</v>
      </c>
      <c r="E1704" s="2">
        <v>2006</v>
      </c>
      <c r="F1704" s="2">
        <v>2046</v>
      </c>
      <c r="G1704" s="2">
        <v>2</v>
      </c>
      <c r="H1704" s="2">
        <v>2</v>
      </c>
      <c r="I1704" s="2">
        <v>2</v>
      </c>
      <c r="J1704" s="2">
        <v>3</v>
      </c>
      <c r="K1704" s="2">
        <v>450000</v>
      </c>
      <c r="L1704" s="2" t="s">
        <v>13</v>
      </c>
      <c r="M1704" s="2" t="s">
        <v>22</v>
      </c>
      <c r="N1704" s="16">
        <f t="shared" si="0"/>
        <v>219.94134897360703</v>
      </c>
      <c r="O1704" s="16">
        <f t="shared" si="1"/>
        <v>9</v>
      </c>
      <c r="P1704" s="17">
        <f t="shared" si="2"/>
        <v>50000</v>
      </c>
      <c r="Q1704" s="18">
        <f t="shared" si="3"/>
        <v>0.22222222222222221</v>
      </c>
      <c r="R1704" s="16" t="str">
        <f t="shared" si="4"/>
        <v>NridgHtTA</v>
      </c>
      <c r="S1704" s="19">
        <f t="shared" si="5"/>
        <v>38353</v>
      </c>
      <c r="T1704" s="20">
        <f t="shared" ca="1" si="6"/>
        <v>6114</v>
      </c>
      <c r="U1704" s="16">
        <f t="shared" ref="U1704:W1704" si="1699">D1704-U$5</f>
        <v>133</v>
      </c>
      <c r="V1704" s="16">
        <f t="shared" si="1699"/>
        <v>56</v>
      </c>
      <c r="W1704" s="16">
        <f t="shared" si="1699"/>
        <v>1712</v>
      </c>
    </row>
    <row r="1705" spans="1:23" ht="15.75" customHeight="1" x14ac:dyDescent="0.2">
      <c r="A1705" s="2">
        <v>14154</v>
      </c>
      <c r="B1705" s="2">
        <v>7</v>
      </c>
      <c r="C1705" s="2">
        <v>5</v>
      </c>
      <c r="D1705" s="2">
        <v>2006</v>
      </c>
      <c r="E1705" s="2">
        <v>2006</v>
      </c>
      <c r="F1705" s="2">
        <v>2172</v>
      </c>
      <c r="G1705" s="2">
        <v>2</v>
      </c>
      <c r="H1705" s="2">
        <v>3</v>
      </c>
      <c r="I1705" s="2">
        <v>1</v>
      </c>
      <c r="J1705" s="2">
        <v>3</v>
      </c>
      <c r="K1705" s="2">
        <v>280000</v>
      </c>
      <c r="L1705" s="2" t="s">
        <v>13</v>
      </c>
      <c r="M1705" s="2" t="s">
        <v>22</v>
      </c>
      <c r="N1705" s="16">
        <f t="shared" si="0"/>
        <v>128.91344383057091</v>
      </c>
      <c r="O1705" s="16">
        <f t="shared" si="1"/>
        <v>9</v>
      </c>
      <c r="P1705" s="17">
        <f t="shared" si="2"/>
        <v>31111.111111111109</v>
      </c>
      <c r="Q1705" s="18">
        <f t="shared" si="3"/>
        <v>0.22222222222222221</v>
      </c>
      <c r="R1705" s="16" t="str">
        <f t="shared" si="4"/>
        <v>NridgHtTA</v>
      </c>
      <c r="S1705" s="19">
        <f t="shared" si="5"/>
        <v>38718</v>
      </c>
      <c r="T1705" s="20">
        <f t="shared" ca="1" si="6"/>
        <v>5749</v>
      </c>
      <c r="U1705" s="16">
        <f t="shared" ref="U1705:W1705" si="1700">D1705-U$5</f>
        <v>134</v>
      </c>
      <c r="V1705" s="16">
        <f t="shared" si="1700"/>
        <v>56</v>
      </c>
      <c r="W1705" s="16">
        <f t="shared" si="1700"/>
        <v>1838</v>
      </c>
    </row>
    <row r="1706" spans="1:23" ht="15.75" customHeight="1" x14ac:dyDescent="0.2">
      <c r="A1706" s="2">
        <v>13891</v>
      </c>
      <c r="B1706" s="2">
        <v>9</v>
      </c>
      <c r="C1706" s="2">
        <v>5</v>
      </c>
      <c r="D1706" s="2">
        <v>2007</v>
      </c>
      <c r="E1706" s="2">
        <v>2007</v>
      </c>
      <c r="F1706" s="2">
        <v>2552</v>
      </c>
      <c r="G1706" s="2">
        <v>2</v>
      </c>
      <c r="H1706" s="2">
        <v>3</v>
      </c>
      <c r="I1706" s="2">
        <v>2</v>
      </c>
      <c r="J1706" s="2">
        <v>3</v>
      </c>
      <c r="K1706" s="2">
        <v>479069</v>
      </c>
      <c r="L1706" s="2" t="s">
        <v>13</v>
      </c>
      <c r="M1706" s="2" t="s">
        <v>22</v>
      </c>
      <c r="N1706" s="16">
        <f t="shared" si="0"/>
        <v>187.72296238244513</v>
      </c>
      <c r="O1706" s="16">
        <f t="shared" si="1"/>
        <v>10</v>
      </c>
      <c r="P1706" s="17">
        <f t="shared" si="2"/>
        <v>47906.9</v>
      </c>
      <c r="Q1706" s="18">
        <f t="shared" si="3"/>
        <v>0.2</v>
      </c>
      <c r="R1706" s="16" t="str">
        <f t="shared" si="4"/>
        <v>NridgHtTA</v>
      </c>
      <c r="S1706" s="19">
        <f t="shared" si="5"/>
        <v>39083</v>
      </c>
      <c r="T1706" s="20">
        <f t="shared" ca="1" si="6"/>
        <v>5384</v>
      </c>
      <c r="U1706" s="16">
        <f t="shared" ref="U1706:W1706" si="1701">D1706-U$5</f>
        <v>135</v>
      </c>
      <c r="V1706" s="16">
        <f t="shared" si="1701"/>
        <v>57</v>
      </c>
      <c r="W1706" s="16">
        <f t="shared" si="1701"/>
        <v>2218</v>
      </c>
    </row>
    <row r="1707" spans="1:23" ht="15.75" customHeight="1" x14ac:dyDescent="0.2">
      <c r="A1707" s="2">
        <v>14226</v>
      </c>
      <c r="B1707" s="2">
        <v>8</v>
      </c>
      <c r="C1707" s="2">
        <v>5</v>
      </c>
      <c r="D1707" s="2">
        <v>2006</v>
      </c>
      <c r="E1707" s="2">
        <v>2006</v>
      </c>
      <c r="F1707" s="2">
        <v>1973</v>
      </c>
      <c r="G1707" s="2">
        <v>2</v>
      </c>
      <c r="H1707" s="2">
        <v>3</v>
      </c>
      <c r="I1707" s="2">
        <v>1</v>
      </c>
      <c r="J1707" s="2">
        <v>3</v>
      </c>
      <c r="K1707" s="2">
        <v>395000</v>
      </c>
      <c r="L1707" s="2" t="s">
        <v>13</v>
      </c>
      <c r="M1707" s="2" t="s">
        <v>22</v>
      </c>
      <c r="N1707" s="16">
        <f t="shared" si="0"/>
        <v>200.20273694880893</v>
      </c>
      <c r="O1707" s="16">
        <f t="shared" si="1"/>
        <v>9</v>
      </c>
      <c r="P1707" s="17">
        <f t="shared" si="2"/>
        <v>43888.888888888891</v>
      </c>
      <c r="Q1707" s="18">
        <f t="shared" si="3"/>
        <v>0.22222222222222221</v>
      </c>
      <c r="R1707" s="16" t="str">
        <f t="shared" si="4"/>
        <v>NridgHtTA</v>
      </c>
      <c r="S1707" s="19">
        <f t="shared" si="5"/>
        <v>38718</v>
      </c>
      <c r="T1707" s="20">
        <f t="shared" ca="1" si="6"/>
        <v>5749</v>
      </c>
      <c r="U1707" s="16">
        <f t="shared" ref="U1707:W1707" si="1702">D1707-U$5</f>
        <v>134</v>
      </c>
      <c r="V1707" s="16">
        <f t="shared" si="1702"/>
        <v>56</v>
      </c>
      <c r="W1707" s="16">
        <f t="shared" si="1702"/>
        <v>1639</v>
      </c>
    </row>
    <row r="1708" spans="1:23" ht="15.75" customHeight="1" x14ac:dyDescent="0.2">
      <c r="A1708" s="2">
        <v>13693</v>
      </c>
      <c r="B1708" s="2">
        <v>9</v>
      </c>
      <c r="C1708" s="2">
        <v>5</v>
      </c>
      <c r="D1708" s="2">
        <v>2006</v>
      </c>
      <c r="E1708" s="2">
        <v>2006</v>
      </c>
      <c r="F1708" s="2">
        <v>2643</v>
      </c>
      <c r="G1708" s="2">
        <v>2</v>
      </c>
      <c r="H1708" s="2">
        <v>3</v>
      </c>
      <c r="I1708" s="2">
        <v>1</v>
      </c>
      <c r="J1708" s="2">
        <v>3</v>
      </c>
      <c r="K1708" s="2">
        <v>380000</v>
      </c>
      <c r="L1708" s="2" t="s">
        <v>13</v>
      </c>
      <c r="M1708" s="2" t="s">
        <v>22</v>
      </c>
      <c r="N1708" s="16">
        <f t="shared" si="0"/>
        <v>143.77601210745365</v>
      </c>
      <c r="O1708" s="16">
        <f t="shared" si="1"/>
        <v>9</v>
      </c>
      <c r="P1708" s="17">
        <f t="shared" si="2"/>
        <v>42222.222222222219</v>
      </c>
      <c r="Q1708" s="18">
        <f t="shared" si="3"/>
        <v>0.22222222222222221</v>
      </c>
      <c r="R1708" s="16" t="str">
        <f t="shared" si="4"/>
        <v>NridgHtTA</v>
      </c>
      <c r="S1708" s="19">
        <f t="shared" si="5"/>
        <v>38718</v>
      </c>
      <c r="T1708" s="20">
        <f t="shared" ca="1" si="6"/>
        <v>5749</v>
      </c>
      <c r="U1708" s="16">
        <f t="shared" ref="U1708:W1708" si="1703">D1708-U$5</f>
        <v>134</v>
      </c>
      <c r="V1708" s="16">
        <f t="shared" si="1703"/>
        <v>56</v>
      </c>
      <c r="W1708" s="16">
        <f t="shared" si="1703"/>
        <v>2309</v>
      </c>
    </row>
    <row r="1709" spans="1:23" ht="15.75" customHeight="1" x14ac:dyDescent="0.2">
      <c r="A1709" s="2">
        <v>11428</v>
      </c>
      <c r="B1709" s="2">
        <v>8</v>
      </c>
      <c r="C1709" s="2">
        <v>5</v>
      </c>
      <c r="D1709" s="2">
        <v>2006</v>
      </c>
      <c r="E1709" s="2">
        <v>2006</v>
      </c>
      <c r="F1709" s="2">
        <v>1634</v>
      </c>
      <c r="G1709" s="2">
        <v>2</v>
      </c>
      <c r="H1709" s="2">
        <v>3</v>
      </c>
      <c r="I1709" s="2">
        <v>1</v>
      </c>
      <c r="J1709" s="2">
        <v>3</v>
      </c>
      <c r="K1709" s="2">
        <v>250000</v>
      </c>
      <c r="L1709" s="2" t="s">
        <v>13</v>
      </c>
      <c r="M1709" s="2" t="s">
        <v>22</v>
      </c>
      <c r="N1709" s="16">
        <f t="shared" si="0"/>
        <v>152.99877600979192</v>
      </c>
      <c r="O1709" s="16">
        <f t="shared" si="1"/>
        <v>9</v>
      </c>
      <c r="P1709" s="17">
        <f t="shared" si="2"/>
        <v>27777.777777777777</v>
      </c>
      <c r="Q1709" s="18">
        <f t="shared" si="3"/>
        <v>0.22222222222222221</v>
      </c>
      <c r="R1709" s="16" t="str">
        <f t="shared" si="4"/>
        <v>NridgHtTA</v>
      </c>
      <c r="S1709" s="19">
        <f t="shared" si="5"/>
        <v>38718</v>
      </c>
      <c r="T1709" s="20">
        <f t="shared" ca="1" si="6"/>
        <v>5749</v>
      </c>
      <c r="U1709" s="16">
        <f t="shared" ref="U1709:W1709" si="1704">D1709-U$5</f>
        <v>134</v>
      </c>
      <c r="V1709" s="16">
        <f t="shared" si="1704"/>
        <v>56</v>
      </c>
      <c r="W1709" s="16">
        <f t="shared" si="1704"/>
        <v>1300</v>
      </c>
    </row>
    <row r="1710" spans="1:23" ht="15.75" customHeight="1" x14ac:dyDescent="0.2">
      <c r="A1710" s="2">
        <v>14977</v>
      </c>
      <c r="B1710" s="2">
        <v>8</v>
      </c>
      <c r="C1710" s="2">
        <v>5</v>
      </c>
      <c r="D1710" s="2">
        <v>2006</v>
      </c>
      <c r="E1710" s="2">
        <v>2007</v>
      </c>
      <c r="F1710" s="2">
        <v>1976</v>
      </c>
      <c r="G1710" s="2">
        <v>2</v>
      </c>
      <c r="H1710" s="2">
        <v>2</v>
      </c>
      <c r="I1710" s="2">
        <v>1</v>
      </c>
      <c r="J1710" s="2">
        <v>3</v>
      </c>
      <c r="K1710" s="2">
        <v>440000</v>
      </c>
      <c r="L1710" s="2" t="s">
        <v>13</v>
      </c>
      <c r="M1710" s="2" t="s">
        <v>22</v>
      </c>
      <c r="N1710" s="16">
        <f t="shared" si="0"/>
        <v>222.67206477732793</v>
      </c>
      <c r="O1710" s="16">
        <f t="shared" si="1"/>
        <v>8</v>
      </c>
      <c r="P1710" s="17">
        <f t="shared" si="2"/>
        <v>55000</v>
      </c>
      <c r="Q1710" s="18">
        <f t="shared" si="3"/>
        <v>0.25</v>
      </c>
      <c r="R1710" s="16" t="str">
        <f t="shared" si="4"/>
        <v>NridgHtTA</v>
      </c>
      <c r="S1710" s="19">
        <f t="shared" si="5"/>
        <v>38718</v>
      </c>
      <c r="T1710" s="20">
        <f t="shared" ca="1" si="6"/>
        <v>5749</v>
      </c>
      <c r="U1710" s="16">
        <f t="shared" ref="U1710:W1710" si="1705">D1710-U$5</f>
        <v>134</v>
      </c>
      <c r="V1710" s="16">
        <f t="shared" si="1705"/>
        <v>57</v>
      </c>
      <c r="W1710" s="16">
        <f t="shared" si="1705"/>
        <v>1642</v>
      </c>
    </row>
    <row r="1711" spans="1:23" ht="15.75" customHeight="1" x14ac:dyDescent="0.2">
      <c r="A1711" s="2">
        <v>13654</v>
      </c>
      <c r="B1711" s="2">
        <v>9</v>
      </c>
      <c r="C1711" s="2">
        <v>5</v>
      </c>
      <c r="D1711" s="2">
        <v>2005</v>
      </c>
      <c r="E1711" s="2">
        <v>2006</v>
      </c>
      <c r="F1711" s="2">
        <v>2758</v>
      </c>
      <c r="G1711" s="2">
        <v>2</v>
      </c>
      <c r="H1711" s="2">
        <v>4</v>
      </c>
      <c r="I1711" s="2">
        <v>1</v>
      </c>
      <c r="J1711" s="2">
        <v>3</v>
      </c>
      <c r="K1711" s="2">
        <v>418000</v>
      </c>
      <c r="L1711" s="2" t="s">
        <v>13</v>
      </c>
      <c r="M1711" s="2" t="s">
        <v>22</v>
      </c>
      <c r="N1711" s="16">
        <f t="shared" si="0"/>
        <v>151.55910079767949</v>
      </c>
      <c r="O1711" s="16">
        <f t="shared" si="1"/>
        <v>10</v>
      </c>
      <c r="P1711" s="17">
        <f t="shared" si="2"/>
        <v>41800</v>
      </c>
      <c r="Q1711" s="18">
        <f t="shared" si="3"/>
        <v>0.2</v>
      </c>
      <c r="R1711" s="16" t="str">
        <f t="shared" si="4"/>
        <v>NridgHtTA</v>
      </c>
      <c r="S1711" s="19">
        <f t="shared" si="5"/>
        <v>38353</v>
      </c>
      <c r="T1711" s="20">
        <f t="shared" ca="1" si="6"/>
        <v>6114</v>
      </c>
      <c r="U1711" s="16">
        <f t="shared" ref="U1711:W1711" si="1706">D1711-U$5</f>
        <v>133</v>
      </c>
      <c r="V1711" s="16">
        <f t="shared" si="1706"/>
        <v>56</v>
      </c>
      <c r="W1711" s="16">
        <f t="shared" si="1706"/>
        <v>2424</v>
      </c>
    </row>
    <row r="1712" spans="1:23" ht="15.75" customHeight="1" x14ac:dyDescent="0.2">
      <c r="A1712" s="2">
        <v>17169</v>
      </c>
      <c r="B1712" s="2">
        <v>10</v>
      </c>
      <c r="C1712" s="2">
        <v>5</v>
      </c>
      <c r="D1712" s="2">
        <v>2007</v>
      </c>
      <c r="E1712" s="2">
        <v>2007</v>
      </c>
      <c r="F1712" s="2">
        <v>2290</v>
      </c>
      <c r="G1712" s="2">
        <v>2</v>
      </c>
      <c r="H1712" s="2">
        <v>2</v>
      </c>
      <c r="I1712" s="2">
        <v>1</v>
      </c>
      <c r="J1712" s="2">
        <v>3</v>
      </c>
      <c r="K1712" s="2">
        <v>500067</v>
      </c>
      <c r="L1712" s="2" t="s">
        <v>13</v>
      </c>
      <c r="M1712" s="2" t="s">
        <v>22</v>
      </c>
      <c r="N1712" s="16">
        <f t="shared" si="0"/>
        <v>218.3698689956332</v>
      </c>
      <c r="O1712" s="16">
        <f t="shared" si="1"/>
        <v>8</v>
      </c>
      <c r="P1712" s="17">
        <f t="shared" si="2"/>
        <v>62508.375</v>
      </c>
      <c r="Q1712" s="18">
        <f t="shared" si="3"/>
        <v>0.25</v>
      </c>
      <c r="R1712" s="16" t="str">
        <f t="shared" si="4"/>
        <v>NridgHtTA</v>
      </c>
      <c r="S1712" s="19">
        <f t="shared" si="5"/>
        <v>39083</v>
      </c>
      <c r="T1712" s="20">
        <f t="shared" ca="1" si="6"/>
        <v>5384</v>
      </c>
      <c r="U1712" s="16">
        <f t="shared" ref="U1712:W1712" si="1707">D1712-U$5</f>
        <v>135</v>
      </c>
      <c r="V1712" s="16">
        <f t="shared" si="1707"/>
        <v>57</v>
      </c>
      <c r="W1712" s="16">
        <f t="shared" si="1707"/>
        <v>1956</v>
      </c>
    </row>
    <row r="1713" spans="1:23" ht="15.75" customHeight="1" x14ac:dyDescent="0.2">
      <c r="A1713" s="2">
        <v>16659</v>
      </c>
      <c r="B1713" s="2">
        <v>8</v>
      </c>
      <c r="C1713" s="2">
        <v>5</v>
      </c>
      <c r="D1713" s="2">
        <v>2007</v>
      </c>
      <c r="E1713" s="2">
        <v>2008</v>
      </c>
      <c r="F1713" s="2">
        <v>2152</v>
      </c>
      <c r="G1713" s="2">
        <v>2</v>
      </c>
      <c r="H1713" s="2">
        <v>3</v>
      </c>
      <c r="I1713" s="2">
        <v>1</v>
      </c>
      <c r="J1713" s="2">
        <v>2</v>
      </c>
      <c r="K1713" s="2">
        <v>260116</v>
      </c>
      <c r="L1713" s="2" t="s">
        <v>13</v>
      </c>
      <c r="M1713" s="2" t="s">
        <v>22</v>
      </c>
      <c r="N1713" s="16">
        <f t="shared" si="0"/>
        <v>120.87174721189591</v>
      </c>
      <c r="O1713" s="16">
        <f t="shared" si="1"/>
        <v>8</v>
      </c>
      <c r="P1713" s="17">
        <f t="shared" si="2"/>
        <v>32514.5</v>
      </c>
      <c r="Q1713" s="18">
        <f t="shared" si="3"/>
        <v>0.25</v>
      </c>
      <c r="R1713" s="16" t="str">
        <f t="shared" si="4"/>
        <v>NridgHtTA</v>
      </c>
      <c r="S1713" s="19">
        <f t="shared" si="5"/>
        <v>39083</v>
      </c>
      <c r="T1713" s="20">
        <f t="shared" ca="1" si="6"/>
        <v>5384</v>
      </c>
      <c r="U1713" s="16">
        <f t="shared" ref="U1713:W1713" si="1708">D1713-U$5</f>
        <v>135</v>
      </c>
      <c r="V1713" s="16">
        <f t="shared" si="1708"/>
        <v>58</v>
      </c>
      <c r="W1713" s="16">
        <f t="shared" si="1708"/>
        <v>1818</v>
      </c>
    </row>
    <row r="1714" spans="1:23" ht="15.75" customHeight="1" x14ac:dyDescent="0.2">
      <c r="A1714" s="2">
        <v>9591</v>
      </c>
      <c r="B1714" s="2">
        <v>8</v>
      </c>
      <c r="C1714" s="2">
        <v>5</v>
      </c>
      <c r="D1714" s="2">
        <v>2004</v>
      </c>
      <c r="E1714" s="2">
        <v>2005</v>
      </c>
      <c r="F1714" s="2">
        <v>2473</v>
      </c>
      <c r="G1714" s="2">
        <v>2</v>
      </c>
      <c r="H1714" s="2">
        <v>4</v>
      </c>
      <c r="I1714" s="2">
        <v>1</v>
      </c>
      <c r="J1714" s="2">
        <v>3</v>
      </c>
      <c r="K1714" s="2">
        <v>317000</v>
      </c>
      <c r="L1714" s="2" t="s">
        <v>13</v>
      </c>
      <c r="M1714" s="2" t="s">
        <v>22</v>
      </c>
      <c r="N1714" s="16">
        <f t="shared" si="0"/>
        <v>128.1843914274161</v>
      </c>
      <c r="O1714" s="16">
        <f t="shared" si="1"/>
        <v>10</v>
      </c>
      <c r="P1714" s="17">
        <f t="shared" si="2"/>
        <v>31700</v>
      </c>
      <c r="Q1714" s="18">
        <f t="shared" si="3"/>
        <v>0.2</v>
      </c>
      <c r="R1714" s="16" t="str">
        <f t="shared" si="4"/>
        <v>NridgHtTA</v>
      </c>
      <c r="S1714" s="19">
        <f t="shared" si="5"/>
        <v>37987</v>
      </c>
      <c r="T1714" s="20">
        <f t="shared" ca="1" si="6"/>
        <v>6480</v>
      </c>
      <c r="U1714" s="16">
        <f t="shared" ref="U1714:W1714" si="1709">D1714-U$5</f>
        <v>132</v>
      </c>
      <c r="V1714" s="16">
        <f t="shared" si="1709"/>
        <v>55</v>
      </c>
      <c r="W1714" s="16">
        <f t="shared" si="1709"/>
        <v>2139</v>
      </c>
    </row>
    <row r="1715" spans="1:23" ht="15.75" customHeight="1" x14ac:dyDescent="0.2">
      <c r="A1715" s="2">
        <v>9709</v>
      </c>
      <c r="B1715" s="2">
        <v>8</v>
      </c>
      <c r="C1715" s="2">
        <v>5</v>
      </c>
      <c r="D1715" s="2">
        <v>2007</v>
      </c>
      <c r="E1715" s="2">
        <v>2007</v>
      </c>
      <c r="F1715" s="2">
        <v>2100</v>
      </c>
      <c r="G1715" s="2">
        <v>2</v>
      </c>
      <c r="H1715" s="2">
        <v>3</v>
      </c>
      <c r="I1715" s="2">
        <v>2</v>
      </c>
      <c r="J1715" s="2">
        <v>3</v>
      </c>
      <c r="K1715" s="2">
        <v>319500</v>
      </c>
      <c r="L1715" s="2" t="s">
        <v>13</v>
      </c>
      <c r="M1715" s="2" t="s">
        <v>22</v>
      </c>
      <c r="N1715" s="16">
        <f t="shared" si="0"/>
        <v>152.14285714285714</v>
      </c>
      <c r="O1715" s="16">
        <f t="shared" si="1"/>
        <v>10</v>
      </c>
      <c r="P1715" s="17">
        <f t="shared" si="2"/>
        <v>31950</v>
      </c>
      <c r="Q1715" s="18">
        <f t="shared" si="3"/>
        <v>0.2</v>
      </c>
      <c r="R1715" s="16" t="str">
        <f t="shared" si="4"/>
        <v>NridgHtTA</v>
      </c>
      <c r="S1715" s="19">
        <f t="shared" si="5"/>
        <v>39083</v>
      </c>
      <c r="T1715" s="20">
        <f t="shared" ca="1" si="6"/>
        <v>5384</v>
      </c>
      <c r="U1715" s="16">
        <f t="shared" ref="U1715:W1715" si="1710">D1715-U$5</f>
        <v>135</v>
      </c>
      <c r="V1715" s="16">
        <f t="shared" si="1710"/>
        <v>57</v>
      </c>
      <c r="W1715" s="16">
        <f t="shared" si="1710"/>
        <v>1766</v>
      </c>
    </row>
    <row r="1716" spans="1:23" ht="15.75" customHeight="1" x14ac:dyDescent="0.2">
      <c r="A1716" s="2">
        <v>10562</v>
      </c>
      <c r="B1716" s="2">
        <v>8</v>
      </c>
      <c r="C1716" s="2">
        <v>5</v>
      </c>
      <c r="D1716" s="2">
        <v>2007</v>
      </c>
      <c r="E1716" s="2">
        <v>2007</v>
      </c>
      <c r="F1716" s="2">
        <v>2161</v>
      </c>
      <c r="G1716" s="2">
        <v>1</v>
      </c>
      <c r="H1716" s="2">
        <v>3</v>
      </c>
      <c r="I1716" s="2">
        <v>1</v>
      </c>
      <c r="J1716" s="2">
        <v>3</v>
      </c>
      <c r="K1716" s="2">
        <v>325624</v>
      </c>
      <c r="L1716" s="2" t="s">
        <v>13</v>
      </c>
      <c r="M1716" s="2" t="s">
        <v>22</v>
      </c>
      <c r="N1716" s="16">
        <f t="shared" si="0"/>
        <v>150.68209162424805</v>
      </c>
      <c r="O1716" s="16">
        <f t="shared" si="1"/>
        <v>8</v>
      </c>
      <c r="P1716" s="17">
        <f t="shared" si="2"/>
        <v>40703</v>
      </c>
      <c r="Q1716" s="18">
        <f t="shared" si="3"/>
        <v>0.125</v>
      </c>
      <c r="R1716" s="16" t="str">
        <f t="shared" si="4"/>
        <v>NridgHtTA</v>
      </c>
      <c r="S1716" s="19">
        <f t="shared" si="5"/>
        <v>39083</v>
      </c>
      <c r="T1716" s="20">
        <f t="shared" ca="1" si="6"/>
        <v>5384</v>
      </c>
      <c r="U1716" s="16">
        <f t="shared" ref="U1716:W1716" si="1711">D1716-U$5</f>
        <v>135</v>
      </c>
      <c r="V1716" s="16">
        <f t="shared" si="1711"/>
        <v>57</v>
      </c>
      <c r="W1716" s="16">
        <f t="shared" si="1711"/>
        <v>1827</v>
      </c>
    </row>
    <row r="1717" spans="1:23" ht="15.75" customHeight="1" x14ac:dyDescent="0.2">
      <c r="A1717" s="2">
        <v>13615</v>
      </c>
      <c r="B1717" s="2">
        <v>9</v>
      </c>
      <c r="C1717" s="2">
        <v>5</v>
      </c>
      <c r="D1717" s="2">
        <v>2006</v>
      </c>
      <c r="E1717" s="2">
        <v>2006</v>
      </c>
      <c r="F1717" s="2">
        <v>1802</v>
      </c>
      <c r="G1717" s="2">
        <v>2</v>
      </c>
      <c r="H1717" s="2">
        <v>3</v>
      </c>
      <c r="I1717" s="2">
        <v>1</v>
      </c>
      <c r="J1717" s="2">
        <v>3</v>
      </c>
      <c r="K1717" s="2">
        <v>372000</v>
      </c>
      <c r="L1717" s="2" t="s">
        <v>13</v>
      </c>
      <c r="M1717" s="2" t="s">
        <v>22</v>
      </c>
      <c r="N1717" s="16">
        <f t="shared" si="0"/>
        <v>206.43729189789124</v>
      </c>
      <c r="O1717" s="16">
        <f t="shared" si="1"/>
        <v>9</v>
      </c>
      <c r="P1717" s="17">
        <f t="shared" si="2"/>
        <v>41333.333333333336</v>
      </c>
      <c r="Q1717" s="18">
        <f t="shared" si="3"/>
        <v>0.22222222222222221</v>
      </c>
      <c r="R1717" s="16" t="str">
        <f t="shared" si="4"/>
        <v>NridgHtTA</v>
      </c>
      <c r="S1717" s="19">
        <f t="shared" si="5"/>
        <v>38718</v>
      </c>
      <c r="T1717" s="20">
        <f t="shared" ca="1" si="6"/>
        <v>5749</v>
      </c>
      <c r="U1717" s="16">
        <f t="shared" ref="U1717:W1717" si="1712">D1717-U$5</f>
        <v>134</v>
      </c>
      <c r="V1717" s="16">
        <f t="shared" si="1712"/>
        <v>56</v>
      </c>
      <c r="W1717" s="16">
        <f t="shared" si="1712"/>
        <v>1468</v>
      </c>
    </row>
    <row r="1718" spans="1:23" ht="15.75" customHeight="1" x14ac:dyDescent="0.2">
      <c r="A1718" s="2">
        <v>13069</v>
      </c>
      <c r="B1718" s="2">
        <v>8</v>
      </c>
      <c r="C1718" s="2">
        <v>5</v>
      </c>
      <c r="D1718" s="2">
        <v>2004</v>
      </c>
      <c r="E1718" s="2">
        <v>2004</v>
      </c>
      <c r="F1718" s="2">
        <v>2956</v>
      </c>
      <c r="G1718" s="2">
        <v>2</v>
      </c>
      <c r="H1718" s="2">
        <v>5</v>
      </c>
      <c r="I1718" s="2">
        <v>1</v>
      </c>
      <c r="J1718" s="2">
        <v>3</v>
      </c>
      <c r="K1718" s="2">
        <v>342000</v>
      </c>
      <c r="L1718" s="2" t="s">
        <v>13</v>
      </c>
      <c r="M1718" s="2" t="s">
        <v>22</v>
      </c>
      <c r="N1718" s="16">
        <f t="shared" si="0"/>
        <v>115.69688768606224</v>
      </c>
      <c r="O1718" s="16">
        <f t="shared" si="1"/>
        <v>11</v>
      </c>
      <c r="P1718" s="17">
        <f t="shared" si="2"/>
        <v>31090.909090909092</v>
      </c>
      <c r="Q1718" s="18">
        <f t="shared" si="3"/>
        <v>0.18181818181818182</v>
      </c>
      <c r="R1718" s="16" t="str">
        <f t="shared" si="4"/>
        <v>NridgHtTA</v>
      </c>
      <c r="S1718" s="19">
        <f t="shared" si="5"/>
        <v>37987</v>
      </c>
      <c r="T1718" s="20">
        <f t="shared" ca="1" si="6"/>
        <v>6480</v>
      </c>
      <c r="U1718" s="16">
        <f t="shared" ref="U1718:W1718" si="1713">D1718-U$5</f>
        <v>132</v>
      </c>
      <c r="V1718" s="16">
        <f t="shared" si="1713"/>
        <v>54</v>
      </c>
      <c r="W1718" s="16">
        <f t="shared" si="1713"/>
        <v>2622</v>
      </c>
    </row>
    <row r="1719" spans="1:23" ht="15.75" customHeight="1" x14ac:dyDescent="0.2">
      <c r="A1719" s="2">
        <v>12099</v>
      </c>
      <c r="B1719" s="2">
        <v>8</v>
      </c>
      <c r="C1719" s="2">
        <v>5</v>
      </c>
      <c r="D1719" s="2">
        <v>2004</v>
      </c>
      <c r="E1719" s="2">
        <v>2004</v>
      </c>
      <c r="F1719" s="2">
        <v>2468</v>
      </c>
      <c r="G1719" s="2">
        <v>2</v>
      </c>
      <c r="H1719" s="2">
        <v>4</v>
      </c>
      <c r="I1719" s="2">
        <v>1</v>
      </c>
      <c r="J1719" s="2">
        <v>3</v>
      </c>
      <c r="K1719" s="2">
        <v>354000</v>
      </c>
      <c r="L1719" s="2" t="s">
        <v>13</v>
      </c>
      <c r="M1719" s="2" t="s">
        <v>22</v>
      </c>
      <c r="N1719" s="16">
        <f t="shared" si="0"/>
        <v>143.43598055105349</v>
      </c>
      <c r="O1719" s="16">
        <f t="shared" si="1"/>
        <v>10</v>
      </c>
      <c r="P1719" s="17">
        <f t="shared" si="2"/>
        <v>35400</v>
      </c>
      <c r="Q1719" s="18">
        <f t="shared" si="3"/>
        <v>0.2</v>
      </c>
      <c r="R1719" s="16" t="str">
        <f t="shared" si="4"/>
        <v>NridgHtTA</v>
      </c>
      <c r="S1719" s="19">
        <f t="shared" si="5"/>
        <v>37987</v>
      </c>
      <c r="T1719" s="20">
        <f t="shared" ca="1" si="6"/>
        <v>6480</v>
      </c>
      <c r="U1719" s="16">
        <f t="shared" ref="U1719:W1719" si="1714">D1719-U$5</f>
        <v>132</v>
      </c>
      <c r="V1719" s="16">
        <f t="shared" si="1714"/>
        <v>54</v>
      </c>
      <c r="W1719" s="16">
        <f t="shared" si="1714"/>
        <v>2134</v>
      </c>
    </row>
    <row r="1720" spans="1:23" ht="15.75" customHeight="1" x14ac:dyDescent="0.2">
      <c r="A1720" s="2">
        <v>14277</v>
      </c>
      <c r="B1720" s="2">
        <v>8</v>
      </c>
      <c r="C1720" s="2">
        <v>5</v>
      </c>
      <c r="D1720" s="2">
        <v>2003</v>
      </c>
      <c r="E1720" s="2">
        <v>2003</v>
      </c>
      <c r="F1720" s="2">
        <v>2385</v>
      </c>
      <c r="G1720" s="2">
        <v>2</v>
      </c>
      <c r="H1720" s="2">
        <v>3</v>
      </c>
      <c r="I1720" s="2">
        <v>1</v>
      </c>
      <c r="J1720" s="2">
        <v>3</v>
      </c>
      <c r="K1720" s="2">
        <v>350000</v>
      </c>
      <c r="L1720" s="2" t="s">
        <v>13</v>
      </c>
      <c r="M1720" s="2" t="s">
        <v>22</v>
      </c>
      <c r="N1720" s="16">
        <f t="shared" si="0"/>
        <v>146.75052410901466</v>
      </c>
      <c r="O1720" s="16">
        <f t="shared" si="1"/>
        <v>9</v>
      </c>
      <c r="P1720" s="17">
        <f t="shared" si="2"/>
        <v>38888.888888888891</v>
      </c>
      <c r="Q1720" s="18">
        <f t="shared" si="3"/>
        <v>0.22222222222222221</v>
      </c>
      <c r="R1720" s="16" t="str">
        <f t="shared" si="4"/>
        <v>NridgHtTA</v>
      </c>
      <c r="S1720" s="19">
        <f t="shared" si="5"/>
        <v>37622</v>
      </c>
      <c r="T1720" s="20">
        <f t="shared" ca="1" si="6"/>
        <v>6845</v>
      </c>
      <c r="U1720" s="16">
        <f t="shared" ref="U1720:W1720" si="1715">D1720-U$5</f>
        <v>131</v>
      </c>
      <c r="V1720" s="16">
        <f t="shared" si="1715"/>
        <v>53</v>
      </c>
      <c r="W1720" s="16">
        <f t="shared" si="1715"/>
        <v>2051</v>
      </c>
    </row>
    <row r="1721" spans="1:23" ht="15.75" customHeight="1" x14ac:dyDescent="0.2">
      <c r="A1721" s="2">
        <v>11999</v>
      </c>
      <c r="B1721" s="2">
        <v>8</v>
      </c>
      <c r="C1721" s="2">
        <v>5</v>
      </c>
      <c r="D1721" s="2">
        <v>2003</v>
      </c>
      <c r="E1721" s="2">
        <v>2004</v>
      </c>
      <c r="F1721" s="2">
        <v>2374</v>
      </c>
      <c r="G1721" s="2">
        <v>2</v>
      </c>
      <c r="H1721" s="2">
        <v>4</v>
      </c>
      <c r="I1721" s="2">
        <v>1</v>
      </c>
      <c r="J1721" s="2">
        <v>3</v>
      </c>
      <c r="K1721" s="2">
        <v>285000</v>
      </c>
      <c r="L1721" s="2" t="s">
        <v>13</v>
      </c>
      <c r="M1721" s="2" t="s">
        <v>22</v>
      </c>
      <c r="N1721" s="16">
        <f t="shared" si="0"/>
        <v>120.05054759898904</v>
      </c>
      <c r="O1721" s="16">
        <f t="shared" si="1"/>
        <v>10</v>
      </c>
      <c r="P1721" s="17">
        <f t="shared" si="2"/>
        <v>28500</v>
      </c>
      <c r="Q1721" s="18">
        <f t="shared" si="3"/>
        <v>0.2</v>
      </c>
      <c r="R1721" s="16" t="str">
        <f t="shared" si="4"/>
        <v>NridgHtTA</v>
      </c>
      <c r="S1721" s="19">
        <f t="shared" si="5"/>
        <v>37622</v>
      </c>
      <c r="T1721" s="20">
        <f t="shared" ca="1" si="6"/>
        <v>6845</v>
      </c>
      <c r="U1721" s="16">
        <f t="shared" ref="U1721:W1721" si="1716">D1721-U$5</f>
        <v>131</v>
      </c>
      <c r="V1721" s="16">
        <f t="shared" si="1716"/>
        <v>54</v>
      </c>
      <c r="W1721" s="16">
        <f t="shared" si="1716"/>
        <v>2040</v>
      </c>
    </row>
    <row r="1722" spans="1:23" ht="15.75" customHeight="1" x14ac:dyDescent="0.2">
      <c r="A1722" s="2">
        <v>12568</v>
      </c>
      <c r="B1722" s="2">
        <v>8</v>
      </c>
      <c r="C1722" s="2">
        <v>5</v>
      </c>
      <c r="D1722" s="2">
        <v>2007</v>
      </c>
      <c r="E1722" s="2">
        <v>2007</v>
      </c>
      <c r="F1722" s="2">
        <v>1818</v>
      </c>
      <c r="G1722" s="2">
        <v>2</v>
      </c>
      <c r="H1722" s="2">
        <v>3</v>
      </c>
      <c r="I1722" s="2">
        <v>1</v>
      </c>
      <c r="J1722" s="2">
        <v>3</v>
      </c>
      <c r="K1722" s="2">
        <v>281500</v>
      </c>
      <c r="L1722" s="2" t="s">
        <v>13</v>
      </c>
      <c r="M1722" s="2" t="s">
        <v>22</v>
      </c>
      <c r="N1722" s="16">
        <f t="shared" si="0"/>
        <v>154.84048404840485</v>
      </c>
      <c r="O1722" s="16">
        <f t="shared" si="1"/>
        <v>9</v>
      </c>
      <c r="P1722" s="17">
        <f t="shared" si="2"/>
        <v>31277.777777777777</v>
      </c>
      <c r="Q1722" s="18">
        <f t="shared" si="3"/>
        <v>0.22222222222222221</v>
      </c>
      <c r="R1722" s="16" t="str">
        <f t="shared" si="4"/>
        <v>NridgHtTA</v>
      </c>
      <c r="S1722" s="19">
        <f t="shared" si="5"/>
        <v>39083</v>
      </c>
      <c r="T1722" s="20">
        <f t="shared" ca="1" si="6"/>
        <v>5384</v>
      </c>
      <c r="U1722" s="16">
        <f t="shared" ref="U1722:W1722" si="1717">D1722-U$5</f>
        <v>135</v>
      </c>
      <c r="V1722" s="16">
        <f t="shared" si="1717"/>
        <v>57</v>
      </c>
      <c r="W1722" s="16">
        <f t="shared" si="1717"/>
        <v>1484</v>
      </c>
    </row>
    <row r="1723" spans="1:23" ht="15.75" customHeight="1" x14ac:dyDescent="0.2">
      <c r="A1723" s="2">
        <v>9926</v>
      </c>
      <c r="B1723" s="2">
        <v>7</v>
      </c>
      <c r="C1723" s="2">
        <v>5</v>
      </c>
      <c r="D1723" s="2">
        <v>2005</v>
      </c>
      <c r="E1723" s="2">
        <v>2006</v>
      </c>
      <c r="F1723" s="2">
        <v>1614</v>
      </c>
      <c r="G1723" s="2">
        <v>2</v>
      </c>
      <c r="H1723" s="2">
        <v>3</v>
      </c>
      <c r="I1723" s="2">
        <v>0</v>
      </c>
      <c r="J1723" s="2">
        <v>3</v>
      </c>
      <c r="K1723" s="2">
        <v>245700</v>
      </c>
      <c r="L1723" s="2" t="s">
        <v>13</v>
      </c>
      <c r="M1723" s="2" t="s">
        <v>22</v>
      </c>
      <c r="N1723" s="16">
        <f t="shared" si="0"/>
        <v>152.23048327137548</v>
      </c>
      <c r="O1723" s="16">
        <f t="shared" si="1"/>
        <v>8</v>
      </c>
      <c r="P1723" s="17">
        <f t="shared" si="2"/>
        <v>30712.5</v>
      </c>
      <c r="Q1723" s="18">
        <f t="shared" si="3"/>
        <v>0.25</v>
      </c>
      <c r="R1723" s="16" t="str">
        <f t="shared" si="4"/>
        <v>NridgHtTA</v>
      </c>
      <c r="S1723" s="19">
        <f t="shared" si="5"/>
        <v>38353</v>
      </c>
      <c r="T1723" s="20">
        <f t="shared" ca="1" si="6"/>
        <v>6114</v>
      </c>
      <c r="U1723" s="16">
        <f t="shared" ref="U1723:W1723" si="1718">D1723-U$5</f>
        <v>133</v>
      </c>
      <c r="V1723" s="16">
        <f t="shared" si="1718"/>
        <v>56</v>
      </c>
      <c r="W1723" s="16">
        <f t="shared" si="1718"/>
        <v>1280</v>
      </c>
    </row>
    <row r="1724" spans="1:23" ht="15.75" customHeight="1" x14ac:dyDescent="0.2">
      <c r="A1724" s="2">
        <v>9254</v>
      </c>
      <c r="B1724" s="2">
        <v>8</v>
      </c>
      <c r="C1724" s="2">
        <v>5</v>
      </c>
      <c r="D1724" s="2">
        <v>2005</v>
      </c>
      <c r="E1724" s="2">
        <v>2005</v>
      </c>
      <c r="F1724" s="2">
        <v>1721</v>
      </c>
      <c r="G1724" s="2">
        <v>2</v>
      </c>
      <c r="H1724" s="2">
        <v>3</v>
      </c>
      <c r="I1724" s="2">
        <v>0</v>
      </c>
      <c r="J1724" s="2">
        <v>2</v>
      </c>
      <c r="K1724" s="2">
        <v>232698</v>
      </c>
      <c r="L1724" s="2" t="s">
        <v>13</v>
      </c>
      <c r="M1724" s="2" t="s">
        <v>22</v>
      </c>
      <c r="N1724" s="16">
        <f t="shared" si="0"/>
        <v>135.21092388146425</v>
      </c>
      <c r="O1724" s="16">
        <f t="shared" si="1"/>
        <v>7</v>
      </c>
      <c r="P1724" s="17">
        <f t="shared" si="2"/>
        <v>33242.571428571428</v>
      </c>
      <c r="Q1724" s="18">
        <f t="shared" si="3"/>
        <v>0.2857142857142857</v>
      </c>
      <c r="R1724" s="16" t="str">
        <f t="shared" si="4"/>
        <v>NridgHtTA</v>
      </c>
      <c r="S1724" s="19">
        <f t="shared" si="5"/>
        <v>38353</v>
      </c>
      <c r="T1724" s="20">
        <f t="shared" ca="1" si="6"/>
        <v>6114</v>
      </c>
      <c r="U1724" s="16">
        <f t="shared" ref="U1724:W1724" si="1719">D1724-U$5</f>
        <v>133</v>
      </c>
      <c r="V1724" s="16">
        <f t="shared" si="1719"/>
        <v>55</v>
      </c>
      <c r="W1724" s="16">
        <f t="shared" si="1719"/>
        <v>1387</v>
      </c>
    </row>
    <row r="1725" spans="1:23" ht="15.75" customHeight="1" x14ac:dyDescent="0.2">
      <c r="A1725" s="2">
        <v>10732</v>
      </c>
      <c r="B1725" s="2">
        <v>8</v>
      </c>
      <c r="C1725" s="2">
        <v>5</v>
      </c>
      <c r="D1725" s="2">
        <v>2006</v>
      </c>
      <c r="E1725" s="2">
        <v>2007</v>
      </c>
      <c r="F1725" s="2">
        <v>1828</v>
      </c>
      <c r="G1725" s="2">
        <v>2</v>
      </c>
      <c r="H1725" s="2">
        <v>3</v>
      </c>
      <c r="I1725" s="2">
        <v>0</v>
      </c>
      <c r="J1725" s="2">
        <v>3</v>
      </c>
      <c r="K1725" s="2">
        <v>250000</v>
      </c>
      <c r="L1725" s="2" t="s">
        <v>13</v>
      </c>
      <c r="M1725" s="2" t="s">
        <v>22</v>
      </c>
      <c r="N1725" s="16">
        <f t="shared" si="0"/>
        <v>136.76148796498907</v>
      </c>
      <c r="O1725" s="16">
        <f t="shared" si="1"/>
        <v>8</v>
      </c>
      <c r="P1725" s="17">
        <f t="shared" si="2"/>
        <v>31250</v>
      </c>
      <c r="Q1725" s="18">
        <f t="shared" si="3"/>
        <v>0.25</v>
      </c>
      <c r="R1725" s="16" t="str">
        <f t="shared" si="4"/>
        <v>NridgHtTA</v>
      </c>
      <c r="S1725" s="19">
        <f t="shared" si="5"/>
        <v>38718</v>
      </c>
      <c r="T1725" s="20">
        <f t="shared" ca="1" si="6"/>
        <v>5749</v>
      </c>
      <c r="U1725" s="16">
        <f t="shared" ref="U1725:W1725" si="1720">D1725-U$5</f>
        <v>134</v>
      </c>
      <c r="V1725" s="16">
        <f t="shared" si="1720"/>
        <v>57</v>
      </c>
      <c r="W1725" s="16">
        <f t="shared" si="1720"/>
        <v>1494</v>
      </c>
    </row>
    <row r="1726" spans="1:23" ht="15.75" customHeight="1" x14ac:dyDescent="0.2">
      <c r="A1726" s="2">
        <v>7577</v>
      </c>
      <c r="B1726" s="2">
        <v>6</v>
      </c>
      <c r="C1726" s="2">
        <v>5</v>
      </c>
      <c r="D1726" s="2">
        <v>2005</v>
      </c>
      <c r="E1726" s="2">
        <v>2006</v>
      </c>
      <c r="F1726" s="2">
        <v>1362</v>
      </c>
      <c r="G1726" s="2">
        <v>2</v>
      </c>
      <c r="H1726" s="2">
        <v>2</v>
      </c>
      <c r="I1726" s="2">
        <v>1</v>
      </c>
      <c r="J1726" s="2">
        <v>2</v>
      </c>
      <c r="K1726" s="2">
        <v>194700</v>
      </c>
      <c r="L1726" s="2" t="s">
        <v>13</v>
      </c>
      <c r="M1726" s="2" t="s">
        <v>22</v>
      </c>
      <c r="N1726" s="16">
        <f t="shared" si="0"/>
        <v>142.95154185022025</v>
      </c>
      <c r="O1726" s="16">
        <f t="shared" si="1"/>
        <v>7</v>
      </c>
      <c r="P1726" s="17">
        <f t="shared" si="2"/>
        <v>27814.285714285714</v>
      </c>
      <c r="Q1726" s="18">
        <f t="shared" si="3"/>
        <v>0.2857142857142857</v>
      </c>
      <c r="R1726" s="16" t="str">
        <f t="shared" si="4"/>
        <v>NridgHtTA</v>
      </c>
      <c r="S1726" s="19">
        <f t="shared" si="5"/>
        <v>38353</v>
      </c>
      <c r="T1726" s="20">
        <f t="shared" ca="1" si="6"/>
        <v>6114</v>
      </c>
      <c r="U1726" s="16">
        <f t="shared" ref="U1726:W1726" si="1721">D1726-U$5</f>
        <v>133</v>
      </c>
      <c r="V1726" s="16">
        <f t="shared" si="1721"/>
        <v>56</v>
      </c>
      <c r="W1726" s="16">
        <f t="shared" si="1721"/>
        <v>1028</v>
      </c>
    </row>
    <row r="1727" spans="1:23" ht="15.75" customHeight="1" x14ac:dyDescent="0.2">
      <c r="A1727" s="2">
        <v>3901</v>
      </c>
      <c r="B1727" s="2">
        <v>6</v>
      </c>
      <c r="C1727" s="2">
        <v>5</v>
      </c>
      <c r="D1727" s="2">
        <v>2005</v>
      </c>
      <c r="E1727" s="2">
        <v>2006</v>
      </c>
      <c r="F1727" s="2">
        <v>1302</v>
      </c>
      <c r="G1727" s="2">
        <v>1</v>
      </c>
      <c r="H1727" s="2">
        <v>1</v>
      </c>
      <c r="I1727" s="2">
        <v>1</v>
      </c>
      <c r="J1727" s="2">
        <v>2</v>
      </c>
      <c r="K1727" s="2">
        <v>204000</v>
      </c>
      <c r="L1727" s="2" t="s">
        <v>13</v>
      </c>
      <c r="M1727" s="2" t="s">
        <v>22</v>
      </c>
      <c r="N1727" s="16">
        <f t="shared" si="0"/>
        <v>156.68202764976959</v>
      </c>
      <c r="O1727" s="16">
        <f t="shared" si="1"/>
        <v>5</v>
      </c>
      <c r="P1727" s="17">
        <f t="shared" si="2"/>
        <v>40800</v>
      </c>
      <c r="Q1727" s="18">
        <f t="shared" si="3"/>
        <v>0.2</v>
      </c>
      <c r="R1727" s="16" t="str">
        <f t="shared" si="4"/>
        <v>NridgHtTA</v>
      </c>
      <c r="S1727" s="19">
        <f t="shared" si="5"/>
        <v>38353</v>
      </c>
      <c r="T1727" s="20">
        <f t="shared" ca="1" si="6"/>
        <v>6114</v>
      </c>
      <c r="U1727" s="16">
        <f t="shared" ref="U1727:W1727" si="1722">D1727-U$5</f>
        <v>133</v>
      </c>
      <c r="V1727" s="16">
        <f t="shared" si="1722"/>
        <v>56</v>
      </c>
      <c r="W1727" s="16">
        <f t="shared" si="1722"/>
        <v>968</v>
      </c>
    </row>
    <row r="1728" spans="1:23" ht="15.75" customHeight="1" x14ac:dyDescent="0.2">
      <c r="A1728" s="2">
        <v>3903</v>
      </c>
      <c r="B1728" s="2">
        <v>6</v>
      </c>
      <c r="C1728" s="2">
        <v>5</v>
      </c>
      <c r="D1728" s="2">
        <v>2005</v>
      </c>
      <c r="E1728" s="2">
        <v>2006</v>
      </c>
      <c r="F1728" s="2">
        <v>1302</v>
      </c>
      <c r="G1728" s="2">
        <v>1</v>
      </c>
      <c r="H1728" s="2">
        <v>1</v>
      </c>
      <c r="I1728" s="2">
        <v>1</v>
      </c>
      <c r="J1728" s="2">
        <v>2</v>
      </c>
      <c r="K1728" s="2">
        <v>200000</v>
      </c>
      <c r="L1728" s="2" t="s">
        <v>13</v>
      </c>
      <c r="M1728" s="2" t="s">
        <v>22</v>
      </c>
      <c r="N1728" s="16">
        <f t="shared" si="0"/>
        <v>153.60983102918587</v>
      </c>
      <c r="O1728" s="16">
        <f t="shared" si="1"/>
        <v>5</v>
      </c>
      <c r="P1728" s="17">
        <f t="shared" si="2"/>
        <v>40000</v>
      </c>
      <c r="Q1728" s="18">
        <f t="shared" si="3"/>
        <v>0.2</v>
      </c>
      <c r="R1728" s="16" t="str">
        <f t="shared" si="4"/>
        <v>NridgHtTA</v>
      </c>
      <c r="S1728" s="19">
        <f t="shared" si="5"/>
        <v>38353</v>
      </c>
      <c r="T1728" s="20">
        <f t="shared" ca="1" si="6"/>
        <v>6114</v>
      </c>
      <c r="U1728" s="16">
        <f t="shared" ref="U1728:W1728" si="1723">D1728-U$5</f>
        <v>133</v>
      </c>
      <c r="V1728" s="16">
        <f t="shared" si="1723"/>
        <v>56</v>
      </c>
      <c r="W1728" s="16">
        <f t="shared" si="1723"/>
        <v>968</v>
      </c>
    </row>
    <row r="1729" spans="1:23" ht="15.75" customHeight="1" x14ac:dyDescent="0.2">
      <c r="A1729" s="2">
        <v>6289</v>
      </c>
      <c r="B1729" s="2">
        <v>6</v>
      </c>
      <c r="C1729" s="2">
        <v>5</v>
      </c>
      <c r="D1729" s="2">
        <v>2005</v>
      </c>
      <c r="E1729" s="2">
        <v>2006</v>
      </c>
      <c r="F1729" s="2">
        <v>1362</v>
      </c>
      <c r="G1729" s="2">
        <v>2</v>
      </c>
      <c r="H1729" s="2">
        <v>2</v>
      </c>
      <c r="I1729" s="2">
        <v>1</v>
      </c>
      <c r="J1729" s="2">
        <v>2</v>
      </c>
      <c r="K1729" s="2">
        <v>207000</v>
      </c>
      <c r="L1729" s="2" t="s">
        <v>13</v>
      </c>
      <c r="M1729" s="2" t="s">
        <v>22</v>
      </c>
      <c r="N1729" s="16">
        <f t="shared" si="0"/>
        <v>151.98237885462555</v>
      </c>
      <c r="O1729" s="16">
        <f t="shared" si="1"/>
        <v>7</v>
      </c>
      <c r="P1729" s="17">
        <f t="shared" si="2"/>
        <v>29571.428571428572</v>
      </c>
      <c r="Q1729" s="18">
        <f t="shared" si="3"/>
        <v>0.2857142857142857</v>
      </c>
      <c r="R1729" s="16" t="str">
        <f t="shared" si="4"/>
        <v>NridgHtTA</v>
      </c>
      <c r="S1729" s="19">
        <f t="shared" si="5"/>
        <v>38353</v>
      </c>
      <c r="T1729" s="20">
        <f t="shared" ca="1" si="6"/>
        <v>6114</v>
      </c>
      <c r="U1729" s="16">
        <f t="shared" ref="U1729:W1729" si="1724">D1729-U$5</f>
        <v>133</v>
      </c>
      <c r="V1729" s="16">
        <f t="shared" si="1724"/>
        <v>56</v>
      </c>
      <c r="W1729" s="16">
        <f t="shared" si="1724"/>
        <v>1028</v>
      </c>
    </row>
    <row r="1730" spans="1:23" ht="15.75" customHeight="1" x14ac:dyDescent="0.2">
      <c r="A1730" s="2">
        <v>4590</v>
      </c>
      <c r="B1730" s="2">
        <v>8</v>
      </c>
      <c r="C1730" s="2">
        <v>5</v>
      </c>
      <c r="D1730" s="2">
        <v>2006</v>
      </c>
      <c r="E1730" s="2">
        <v>2006</v>
      </c>
      <c r="F1730" s="2">
        <v>1554</v>
      </c>
      <c r="G1730" s="2">
        <v>2</v>
      </c>
      <c r="H1730" s="2">
        <v>2</v>
      </c>
      <c r="I1730" s="2">
        <v>1</v>
      </c>
      <c r="J1730" s="2">
        <v>2</v>
      </c>
      <c r="K1730" s="2">
        <v>209500</v>
      </c>
      <c r="L1730" s="2" t="s">
        <v>13</v>
      </c>
      <c r="M1730" s="2" t="s">
        <v>22</v>
      </c>
      <c r="N1730" s="16">
        <f t="shared" si="0"/>
        <v>134.8133848133848</v>
      </c>
      <c r="O1730" s="16">
        <f t="shared" si="1"/>
        <v>7</v>
      </c>
      <c r="P1730" s="17">
        <f t="shared" si="2"/>
        <v>29928.571428571428</v>
      </c>
      <c r="Q1730" s="18">
        <f t="shared" si="3"/>
        <v>0.2857142857142857</v>
      </c>
      <c r="R1730" s="16" t="str">
        <f t="shared" si="4"/>
        <v>NridgHtTA</v>
      </c>
      <c r="S1730" s="19">
        <f t="shared" si="5"/>
        <v>38718</v>
      </c>
      <c r="T1730" s="20">
        <f t="shared" ca="1" si="6"/>
        <v>5749</v>
      </c>
      <c r="U1730" s="16">
        <f t="shared" ref="U1730:W1730" si="1725">D1730-U$5</f>
        <v>134</v>
      </c>
      <c r="V1730" s="16">
        <f t="shared" si="1725"/>
        <v>56</v>
      </c>
      <c r="W1730" s="16">
        <f t="shared" si="1725"/>
        <v>1220</v>
      </c>
    </row>
    <row r="1731" spans="1:23" ht="15.75" customHeight="1" x14ac:dyDescent="0.2">
      <c r="A1731" s="2">
        <v>4590</v>
      </c>
      <c r="B1731" s="2">
        <v>8</v>
      </c>
      <c r="C1731" s="2">
        <v>5</v>
      </c>
      <c r="D1731" s="2">
        <v>2006</v>
      </c>
      <c r="E1731" s="2">
        <v>2006</v>
      </c>
      <c r="F1731" s="2">
        <v>1554</v>
      </c>
      <c r="G1731" s="2">
        <v>2</v>
      </c>
      <c r="H1731" s="2">
        <v>2</v>
      </c>
      <c r="I1731" s="2">
        <v>1</v>
      </c>
      <c r="J1731" s="2">
        <v>2</v>
      </c>
      <c r="K1731" s="2">
        <v>209500</v>
      </c>
      <c r="L1731" s="2" t="s">
        <v>13</v>
      </c>
      <c r="M1731" s="2" t="s">
        <v>22</v>
      </c>
      <c r="N1731" s="16">
        <f t="shared" si="0"/>
        <v>134.8133848133848</v>
      </c>
      <c r="O1731" s="16">
        <f t="shared" si="1"/>
        <v>7</v>
      </c>
      <c r="P1731" s="17">
        <f t="shared" si="2"/>
        <v>29928.571428571428</v>
      </c>
      <c r="Q1731" s="18">
        <f t="shared" si="3"/>
        <v>0.2857142857142857</v>
      </c>
      <c r="R1731" s="16" t="str">
        <f t="shared" si="4"/>
        <v>NridgHtTA</v>
      </c>
      <c r="S1731" s="19">
        <f t="shared" si="5"/>
        <v>38718</v>
      </c>
      <c r="T1731" s="20">
        <f t="shared" ca="1" si="6"/>
        <v>5749</v>
      </c>
      <c r="U1731" s="16">
        <f t="shared" ref="U1731:W1731" si="1726">D1731-U$5</f>
        <v>134</v>
      </c>
      <c r="V1731" s="16">
        <f t="shared" si="1726"/>
        <v>56</v>
      </c>
      <c r="W1731" s="16">
        <f t="shared" si="1726"/>
        <v>1220</v>
      </c>
    </row>
    <row r="1732" spans="1:23" ht="15.75" customHeight="1" x14ac:dyDescent="0.2">
      <c r="A1732" s="2">
        <v>6442</v>
      </c>
      <c r="B1732" s="2">
        <v>8</v>
      </c>
      <c r="C1732" s="2">
        <v>5</v>
      </c>
      <c r="D1732" s="2">
        <v>2006</v>
      </c>
      <c r="E1732" s="2">
        <v>2006</v>
      </c>
      <c r="F1732" s="2">
        <v>1370</v>
      </c>
      <c r="G1732" s="2">
        <v>2</v>
      </c>
      <c r="H1732" s="2">
        <v>2</v>
      </c>
      <c r="I1732" s="2">
        <v>1</v>
      </c>
      <c r="J1732" s="2">
        <v>2</v>
      </c>
      <c r="K1732" s="2">
        <v>202500</v>
      </c>
      <c r="L1732" s="2" t="s">
        <v>13</v>
      </c>
      <c r="M1732" s="2" t="s">
        <v>22</v>
      </c>
      <c r="N1732" s="16">
        <f t="shared" si="0"/>
        <v>147.8102189781022</v>
      </c>
      <c r="O1732" s="16">
        <f t="shared" si="1"/>
        <v>7</v>
      </c>
      <c r="P1732" s="17">
        <f t="shared" si="2"/>
        <v>28928.571428571428</v>
      </c>
      <c r="Q1732" s="18">
        <f t="shared" si="3"/>
        <v>0.2857142857142857</v>
      </c>
      <c r="R1732" s="16" t="str">
        <f t="shared" si="4"/>
        <v>NridgHtTA</v>
      </c>
      <c r="S1732" s="19">
        <f t="shared" si="5"/>
        <v>38718</v>
      </c>
      <c r="T1732" s="20">
        <f t="shared" ca="1" si="6"/>
        <v>5749</v>
      </c>
      <c r="U1732" s="16">
        <f t="shared" ref="U1732:W1732" si="1727">D1732-U$5</f>
        <v>134</v>
      </c>
      <c r="V1732" s="16">
        <f t="shared" si="1727"/>
        <v>56</v>
      </c>
      <c r="W1732" s="16">
        <f t="shared" si="1727"/>
        <v>1036</v>
      </c>
    </row>
    <row r="1733" spans="1:23" ht="15.75" customHeight="1" x14ac:dyDescent="0.2">
      <c r="A1733" s="2">
        <v>7841</v>
      </c>
      <c r="B1733" s="2">
        <v>9</v>
      </c>
      <c r="C1733" s="2">
        <v>5</v>
      </c>
      <c r="D1733" s="2">
        <v>2005</v>
      </c>
      <c r="E1733" s="2">
        <v>2005</v>
      </c>
      <c r="F1733" s="2">
        <v>1577</v>
      </c>
      <c r="G1733" s="2">
        <v>2</v>
      </c>
      <c r="H1733" s="2">
        <v>2</v>
      </c>
      <c r="I1733" s="2">
        <v>1</v>
      </c>
      <c r="J1733" s="2">
        <v>2</v>
      </c>
      <c r="K1733" s="2">
        <v>280000</v>
      </c>
      <c r="L1733" s="2" t="s">
        <v>13</v>
      </c>
      <c r="M1733" s="2" t="s">
        <v>22</v>
      </c>
      <c r="N1733" s="16">
        <f t="shared" si="0"/>
        <v>177.55231452124286</v>
      </c>
      <c r="O1733" s="16">
        <f t="shared" si="1"/>
        <v>7</v>
      </c>
      <c r="P1733" s="17">
        <f t="shared" si="2"/>
        <v>40000</v>
      </c>
      <c r="Q1733" s="18">
        <f t="shared" si="3"/>
        <v>0.2857142857142857</v>
      </c>
      <c r="R1733" s="16" t="str">
        <f t="shared" si="4"/>
        <v>NridgHtTA</v>
      </c>
      <c r="S1733" s="19">
        <f t="shared" si="5"/>
        <v>38353</v>
      </c>
      <c r="T1733" s="20">
        <f t="shared" ca="1" si="6"/>
        <v>6114</v>
      </c>
      <c r="U1733" s="16">
        <f t="shared" ref="U1733:W1733" si="1728">D1733-U$5</f>
        <v>133</v>
      </c>
      <c r="V1733" s="16">
        <f t="shared" si="1728"/>
        <v>55</v>
      </c>
      <c r="W1733" s="16">
        <f t="shared" si="1728"/>
        <v>1243</v>
      </c>
    </row>
    <row r="1734" spans="1:23" ht="15.75" customHeight="1" x14ac:dyDescent="0.2">
      <c r="A1734" s="2">
        <v>7313</v>
      </c>
      <c r="B1734" s="2">
        <v>9</v>
      </c>
      <c r="C1734" s="2">
        <v>5</v>
      </c>
      <c r="D1734" s="2">
        <v>2005</v>
      </c>
      <c r="E1734" s="2">
        <v>2005</v>
      </c>
      <c r="F1734" s="2">
        <v>1561</v>
      </c>
      <c r="G1734" s="2">
        <v>2</v>
      </c>
      <c r="H1734" s="2">
        <v>2</v>
      </c>
      <c r="I1734" s="2">
        <v>1</v>
      </c>
      <c r="J1734" s="2">
        <v>2</v>
      </c>
      <c r="K1734" s="2">
        <v>277500</v>
      </c>
      <c r="L1734" s="2" t="s">
        <v>13</v>
      </c>
      <c r="M1734" s="2" t="s">
        <v>22</v>
      </c>
      <c r="N1734" s="16">
        <f t="shared" si="0"/>
        <v>177.77065983344011</v>
      </c>
      <c r="O1734" s="16">
        <f t="shared" si="1"/>
        <v>7</v>
      </c>
      <c r="P1734" s="17">
        <f t="shared" si="2"/>
        <v>39642.857142857145</v>
      </c>
      <c r="Q1734" s="18">
        <f t="shared" si="3"/>
        <v>0.2857142857142857</v>
      </c>
      <c r="R1734" s="16" t="str">
        <f t="shared" si="4"/>
        <v>NridgHtTA</v>
      </c>
      <c r="S1734" s="19">
        <f t="shared" si="5"/>
        <v>38353</v>
      </c>
      <c r="T1734" s="20">
        <f t="shared" ca="1" si="6"/>
        <v>6114</v>
      </c>
      <c r="U1734" s="16">
        <f t="shared" ref="U1734:W1734" si="1729">D1734-U$5</f>
        <v>133</v>
      </c>
      <c r="V1734" s="16">
        <f t="shared" si="1729"/>
        <v>55</v>
      </c>
      <c r="W1734" s="16">
        <f t="shared" si="1729"/>
        <v>1227</v>
      </c>
    </row>
    <row r="1735" spans="1:23" ht="15.75" customHeight="1" x14ac:dyDescent="0.2">
      <c r="A1735" s="2">
        <v>7820</v>
      </c>
      <c r="B1735" s="2">
        <v>9</v>
      </c>
      <c r="C1735" s="2">
        <v>5</v>
      </c>
      <c r="D1735" s="2">
        <v>2007</v>
      </c>
      <c r="E1735" s="2">
        <v>2007</v>
      </c>
      <c r="F1735" s="2">
        <v>1869</v>
      </c>
      <c r="G1735" s="2">
        <v>2</v>
      </c>
      <c r="H1735" s="2">
        <v>2</v>
      </c>
      <c r="I1735" s="2">
        <v>1</v>
      </c>
      <c r="J1735" s="2">
        <v>2</v>
      </c>
      <c r="K1735" s="2">
        <v>318061</v>
      </c>
      <c r="L1735" s="2" t="s">
        <v>13</v>
      </c>
      <c r="M1735" s="2" t="s">
        <v>22</v>
      </c>
      <c r="N1735" s="16">
        <f t="shared" si="0"/>
        <v>170.17710005350455</v>
      </c>
      <c r="O1735" s="16">
        <f t="shared" si="1"/>
        <v>7</v>
      </c>
      <c r="P1735" s="17">
        <f t="shared" si="2"/>
        <v>45437.285714285717</v>
      </c>
      <c r="Q1735" s="18">
        <f t="shared" si="3"/>
        <v>0.2857142857142857</v>
      </c>
      <c r="R1735" s="16" t="str">
        <f t="shared" si="4"/>
        <v>NridgHtTA</v>
      </c>
      <c r="S1735" s="19">
        <f t="shared" si="5"/>
        <v>39083</v>
      </c>
      <c r="T1735" s="20">
        <f t="shared" ca="1" si="6"/>
        <v>5384</v>
      </c>
      <c r="U1735" s="16">
        <f t="shared" ref="U1735:W1735" si="1730">D1735-U$5</f>
        <v>135</v>
      </c>
      <c r="V1735" s="16">
        <f t="shared" si="1730"/>
        <v>57</v>
      </c>
      <c r="W1735" s="16">
        <f t="shared" si="1730"/>
        <v>1535</v>
      </c>
    </row>
    <row r="1736" spans="1:23" ht="15.75" customHeight="1" x14ac:dyDescent="0.2">
      <c r="A1736" s="2">
        <v>6240</v>
      </c>
      <c r="B1736" s="2">
        <v>8</v>
      </c>
      <c r="C1736" s="2">
        <v>5</v>
      </c>
      <c r="D1736" s="2">
        <v>2006</v>
      </c>
      <c r="E1736" s="2">
        <v>2006</v>
      </c>
      <c r="F1736" s="2">
        <v>1324</v>
      </c>
      <c r="G1736" s="2">
        <v>2</v>
      </c>
      <c r="H1736" s="2">
        <v>2</v>
      </c>
      <c r="I1736" s="2">
        <v>1</v>
      </c>
      <c r="J1736" s="2">
        <v>2</v>
      </c>
      <c r="K1736" s="2">
        <v>221370</v>
      </c>
      <c r="L1736" s="2" t="s">
        <v>13</v>
      </c>
      <c r="M1736" s="2" t="s">
        <v>22</v>
      </c>
      <c r="N1736" s="16">
        <f t="shared" si="0"/>
        <v>167.19788519637461</v>
      </c>
      <c r="O1736" s="16">
        <f t="shared" si="1"/>
        <v>7</v>
      </c>
      <c r="P1736" s="17">
        <f t="shared" si="2"/>
        <v>31624.285714285714</v>
      </c>
      <c r="Q1736" s="18">
        <f t="shared" si="3"/>
        <v>0.2857142857142857</v>
      </c>
      <c r="R1736" s="16" t="str">
        <f t="shared" si="4"/>
        <v>NridgHtTA</v>
      </c>
      <c r="S1736" s="19">
        <f t="shared" si="5"/>
        <v>38718</v>
      </c>
      <c r="T1736" s="20">
        <f t="shared" ca="1" si="6"/>
        <v>5749</v>
      </c>
      <c r="U1736" s="16">
        <f t="shared" ref="U1736:W1736" si="1731">D1736-U$5</f>
        <v>134</v>
      </c>
      <c r="V1736" s="16">
        <f t="shared" si="1731"/>
        <v>56</v>
      </c>
      <c r="W1736" s="16">
        <f t="shared" si="1731"/>
        <v>990</v>
      </c>
    </row>
    <row r="1737" spans="1:23" ht="15.75" customHeight="1" x14ac:dyDescent="0.2">
      <c r="A1737" s="2">
        <v>3242</v>
      </c>
      <c r="B1737" s="2">
        <v>7</v>
      </c>
      <c r="C1737" s="2">
        <v>5</v>
      </c>
      <c r="D1737" s="2">
        <v>2003</v>
      </c>
      <c r="E1737" s="2">
        <v>2003</v>
      </c>
      <c r="F1737" s="2">
        <v>1405</v>
      </c>
      <c r="G1737" s="2">
        <v>2</v>
      </c>
      <c r="H1737" s="2">
        <v>2</v>
      </c>
      <c r="I1737" s="2">
        <v>1</v>
      </c>
      <c r="J1737" s="2">
        <v>2</v>
      </c>
      <c r="K1737" s="2">
        <v>200000</v>
      </c>
      <c r="L1737" s="2" t="s">
        <v>13</v>
      </c>
      <c r="M1737" s="2" t="s">
        <v>22</v>
      </c>
      <c r="N1737" s="16">
        <f t="shared" si="0"/>
        <v>142.34875444839858</v>
      </c>
      <c r="O1737" s="16">
        <f t="shared" si="1"/>
        <v>7</v>
      </c>
      <c r="P1737" s="17">
        <f t="shared" si="2"/>
        <v>28571.428571428572</v>
      </c>
      <c r="Q1737" s="18">
        <f t="shared" si="3"/>
        <v>0.2857142857142857</v>
      </c>
      <c r="R1737" s="16" t="str">
        <f t="shared" si="4"/>
        <v>NridgHtTA</v>
      </c>
      <c r="S1737" s="19">
        <f t="shared" si="5"/>
        <v>37622</v>
      </c>
      <c r="T1737" s="20">
        <f t="shared" ca="1" si="6"/>
        <v>6845</v>
      </c>
      <c r="U1737" s="16">
        <f t="shared" ref="U1737:W1737" si="1732">D1737-U$5</f>
        <v>131</v>
      </c>
      <c r="V1737" s="16">
        <f t="shared" si="1732"/>
        <v>53</v>
      </c>
      <c r="W1737" s="16">
        <f t="shared" si="1732"/>
        <v>1071</v>
      </c>
    </row>
    <row r="1738" spans="1:23" ht="15.75" customHeight="1" x14ac:dyDescent="0.2">
      <c r="A1738" s="2">
        <v>15810</v>
      </c>
      <c r="B1738" s="2">
        <v>6</v>
      </c>
      <c r="C1738" s="2">
        <v>5</v>
      </c>
      <c r="D1738" s="2">
        <v>2007</v>
      </c>
      <c r="E1738" s="2">
        <v>2007</v>
      </c>
      <c r="F1738" s="2">
        <v>1496</v>
      </c>
      <c r="G1738" s="2">
        <v>3</v>
      </c>
      <c r="H1738" s="2">
        <v>3</v>
      </c>
      <c r="I1738" s="2">
        <v>0</v>
      </c>
      <c r="J1738" s="2">
        <v>2</v>
      </c>
      <c r="K1738" s="2">
        <v>181755</v>
      </c>
      <c r="L1738" s="2" t="s">
        <v>13</v>
      </c>
      <c r="M1738" s="2" t="s">
        <v>15</v>
      </c>
      <c r="N1738" s="16">
        <f t="shared" si="0"/>
        <v>121.49398395721926</v>
      </c>
      <c r="O1738" s="16">
        <f t="shared" si="1"/>
        <v>8</v>
      </c>
      <c r="P1738" s="17">
        <f t="shared" si="2"/>
        <v>22719.375</v>
      </c>
      <c r="Q1738" s="18">
        <f t="shared" si="3"/>
        <v>0.375</v>
      </c>
      <c r="R1738" s="16" t="str">
        <f t="shared" si="4"/>
        <v>GilbertTA</v>
      </c>
      <c r="S1738" s="19">
        <f t="shared" si="5"/>
        <v>39083</v>
      </c>
      <c r="T1738" s="20">
        <f t="shared" ca="1" si="6"/>
        <v>5384</v>
      </c>
      <c r="U1738" s="16">
        <f t="shared" ref="U1738:W1738" si="1733">D1738-U$5</f>
        <v>135</v>
      </c>
      <c r="V1738" s="16">
        <f t="shared" si="1733"/>
        <v>57</v>
      </c>
      <c r="W1738" s="16">
        <f t="shared" si="1733"/>
        <v>1162</v>
      </c>
    </row>
    <row r="1739" spans="1:23" ht="15.75" customHeight="1" x14ac:dyDescent="0.2">
      <c r="A1739" s="2">
        <v>10237</v>
      </c>
      <c r="B1739" s="2">
        <v>6</v>
      </c>
      <c r="C1739" s="2">
        <v>5</v>
      </c>
      <c r="D1739" s="2">
        <v>2005</v>
      </c>
      <c r="E1739" s="2">
        <v>2006</v>
      </c>
      <c r="F1739" s="2">
        <v>1536</v>
      </c>
      <c r="G1739" s="2">
        <v>2</v>
      </c>
      <c r="H1739" s="2">
        <v>3</v>
      </c>
      <c r="I1739" s="2">
        <v>1</v>
      </c>
      <c r="J1739" s="2">
        <v>2</v>
      </c>
      <c r="K1739" s="2">
        <v>176000</v>
      </c>
      <c r="L1739" s="2" t="s">
        <v>13</v>
      </c>
      <c r="M1739" s="2" t="s">
        <v>15</v>
      </c>
      <c r="N1739" s="16">
        <f t="shared" si="0"/>
        <v>114.58333333333333</v>
      </c>
      <c r="O1739" s="16">
        <f t="shared" si="1"/>
        <v>8</v>
      </c>
      <c r="P1739" s="17">
        <f t="shared" si="2"/>
        <v>22000</v>
      </c>
      <c r="Q1739" s="18">
        <f t="shared" si="3"/>
        <v>0.25</v>
      </c>
      <c r="R1739" s="16" t="str">
        <f t="shared" si="4"/>
        <v>GilbertTA</v>
      </c>
      <c r="S1739" s="19">
        <f t="shared" si="5"/>
        <v>38353</v>
      </c>
      <c r="T1739" s="20">
        <f t="shared" ca="1" si="6"/>
        <v>6114</v>
      </c>
      <c r="U1739" s="16">
        <f t="shared" ref="U1739:W1739" si="1734">D1739-U$5</f>
        <v>133</v>
      </c>
      <c r="V1739" s="16">
        <f t="shared" si="1734"/>
        <v>56</v>
      </c>
      <c r="W1739" s="16">
        <f t="shared" si="1734"/>
        <v>1202</v>
      </c>
    </row>
    <row r="1740" spans="1:23" ht="15.75" customHeight="1" x14ac:dyDescent="0.2">
      <c r="A1740" s="2">
        <v>10237</v>
      </c>
      <c r="B1740" s="2">
        <v>6</v>
      </c>
      <c r="C1740" s="2">
        <v>5</v>
      </c>
      <c r="D1740" s="2">
        <v>2005</v>
      </c>
      <c r="E1740" s="2">
        <v>2007</v>
      </c>
      <c r="F1740" s="2">
        <v>1484</v>
      </c>
      <c r="G1740" s="2">
        <v>2</v>
      </c>
      <c r="H1740" s="2">
        <v>3</v>
      </c>
      <c r="I1740" s="2">
        <v>1</v>
      </c>
      <c r="J1740" s="2">
        <v>2</v>
      </c>
      <c r="K1740" s="2">
        <v>178900</v>
      </c>
      <c r="L1740" s="2" t="s">
        <v>13</v>
      </c>
      <c r="M1740" s="2" t="s">
        <v>15</v>
      </c>
      <c r="N1740" s="16">
        <f t="shared" si="0"/>
        <v>120.55256064690028</v>
      </c>
      <c r="O1740" s="16">
        <f t="shared" si="1"/>
        <v>8</v>
      </c>
      <c r="P1740" s="17">
        <f t="shared" si="2"/>
        <v>22362.5</v>
      </c>
      <c r="Q1740" s="18">
        <f t="shared" si="3"/>
        <v>0.25</v>
      </c>
      <c r="R1740" s="16" t="str">
        <f t="shared" si="4"/>
        <v>GilbertTA</v>
      </c>
      <c r="S1740" s="19">
        <f t="shared" si="5"/>
        <v>38353</v>
      </c>
      <c r="T1740" s="20">
        <f t="shared" ca="1" si="6"/>
        <v>6114</v>
      </c>
      <c r="U1740" s="16">
        <f t="shared" ref="U1740:W1740" si="1735">D1740-U$5</f>
        <v>133</v>
      </c>
      <c r="V1740" s="16">
        <f t="shared" si="1735"/>
        <v>57</v>
      </c>
      <c r="W1740" s="16">
        <f t="shared" si="1735"/>
        <v>1150</v>
      </c>
    </row>
    <row r="1741" spans="1:23" ht="15.75" customHeight="1" x14ac:dyDescent="0.2">
      <c r="A1741" s="2">
        <v>13204</v>
      </c>
      <c r="B1741" s="2">
        <v>7</v>
      </c>
      <c r="C1741" s="2">
        <v>5</v>
      </c>
      <c r="D1741" s="2">
        <v>2006</v>
      </c>
      <c r="E1741" s="2">
        <v>2007</v>
      </c>
      <c r="F1741" s="2">
        <v>1458</v>
      </c>
      <c r="G1741" s="2">
        <v>2</v>
      </c>
      <c r="H1741" s="2">
        <v>3</v>
      </c>
      <c r="I1741" s="2">
        <v>0</v>
      </c>
      <c r="J1741" s="2">
        <v>2</v>
      </c>
      <c r="K1741" s="2">
        <v>168165</v>
      </c>
      <c r="L1741" s="2" t="s">
        <v>13</v>
      </c>
      <c r="M1741" s="2" t="s">
        <v>15</v>
      </c>
      <c r="N1741" s="16">
        <f t="shared" si="0"/>
        <v>115.33950617283951</v>
      </c>
      <c r="O1741" s="16">
        <f t="shared" si="1"/>
        <v>7</v>
      </c>
      <c r="P1741" s="17">
        <f t="shared" si="2"/>
        <v>24023.571428571428</v>
      </c>
      <c r="Q1741" s="18">
        <f t="shared" si="3"/>
        <v>0.2857142857142857</v>
      </c>
      <c r="R1741" s="16" t="str">
        <f t="shared" si="4"/>
        <v>GilbertTA</v>
      </c>
      <c r="S1741" s="19">
        <f t="shared" si="5"/>
        <v>38718</v>
      </c>
      <c r="T1741" s="20">
        <f t="shared" ca="1" si="6"/>
        <v>5749</v>
      </c>
      <c r="U1741" s="16">
        <f t="shared" ref="U1741:W1741" si="1736">D1741-U$5</f>
        <v>134</v>
      </c>
      <c r="V1741" s="16">
        <f t="shared" si="1736"/>
        <v>57</v>
      </c>
      <c r="W1741" s="16">
        <f t="shared" si="1736"/>
        <v>1124</v>
      </c>
    </row>
    <row r="1742" spans="1:23" ht="15.75" customHeight="1" x14ac:dyDescent="0.2">
      <c r="A1742" s="2">
        <v>8857</v>
      </c>
      <c r="B1742" s="2">
        <v>6</v>
      </c>
      <c r="C1742" s="2">
        <v>5</v>
      </c>
      <c r="D1742" s="2">
        <v>2006</v>
      </c>
      <c r="E1742" s="2">
        <v>2006</v>
      </c>
      <c r="F1742" s="2">
        <v>1495</v>
      </c>
      <c r="G1742" s="2">
        <v>2</v>
      </c>
      <c r="H1742" s="2">
        <v>3</v>
      </c>
      <c r="I1742" s="2">
        <v>1</v>
      </c>
      <c r="J1742" s="2">
        <v>2</v>
      </c>
      <c r="K1742" s="2">
        <v>171925</v>
      </c>
      <c r="L1742" s="2" t="s">
        <v>13</v>
      </c>
      <c r="M1742" s="2" t="s">
        <v>15</v>
      </c>
      <c r="N1742" s="16">
        <f t="shared" si="0"/>
        <v>115</v>
      </c>
      <c r="O1742" s="16">
        <f t="shared" si="1"/>
        <v>8</v>
      </c>
      <c r="P1742" s="17">
        <f t="shared" si="2"/>
        <v>21490.625</v>
      </c>
      <c r="Q1742" s="18">
        <f t="shared" si="3"/>
        <v>0.25</v>
      </c>
      <c r="R1742" s="16" t="str">
        <f t="shared" si="4"/>
        <v>GilbertTA</v>
      </c>
      <c r="S1742" s="19">
        <f t="shared" si="5"/>
        <v>38718</v>
      </c>
      <c r="T1742" s="20">
        <f t="shared" ca="1" si="6"/>
        <v>5749</v>
      </c>
      <c r="U1742" s="16">
        <f t="shared" ref="U1742:W1742" si="1737">D1742-U$5</f>
        <v>134</v>
      </c>
      <c r="V1742" s="16">
        <f t="shared" si="1737"/>
        <v>56</v>
      </c>
      <c r="W1742" s="16">
        <f t="shared" si="1737"/>
        <v>1161</v>
      </c>
    </row>
    <row r="1743" spans="1:23" ht="15.75" customHeight="1" x14ac:dyDescent="0.2">
      <c r="A1743" s="2">
        <v>9729</v>
      </c>
      <c r="B1743" s="2">
        <v>6</v>
      </c>
      <c r="C1743" s="2">
        <v>5</v>
      </c>
      <c r="D1743" s="2">
        <v>2006</v>
      </c>
      <c r="E1743" s="2">
        <v>2007</v>
      </c>
      <c r="F1743" s="2">
        <v>1746</v>
      </c>
      <c r="G1743" s="2">
        <v>2</v>
      </c>
      <c r="H1743" s="2">
        <v>3</v>
      </c>
      <c r="I1743" s="2">
        <v>1</v>
      </c>
      <c r="J1743" s="2">
        <v>3</v>
      </c>
      <c r="K1743" s="2">
        <v>198444</v>
      </c>
      <c r="L1743" s="2" t="s">
        <v>13</v>
      </c>
      <c r="M1743" s="2" t="s">
        <v>15</v>
      </c>
      <c r="N1743" s="16">
        <f t="shared" si="0"/>
        <v>113.65635738831615</v>
      </c>
      <c r="O1743" s="16">
        <f t="shared" si="1"/>
        <v>9</v>
      </c>
      <c r="P1743" s="17">
        <f t="shared" si="2"/>
        <v>22049.333333333332</v>
      </c>
      <c r="Q1743" s="18">
        <f t="shared" si="3"/>
        <v>0.22222222222222221</v>
      </c>
      <c r="R1743" s="16" t="str">
        <f t="shared" si="4"/>
        <v>GilbertTA</v>
      </c>
      <c r="S1743" s="19">
        <f t="shared" si="5"/>
        <v>38718</v>
      </c>
      <c r="T1743" s="20">
        <f t="shared" ca="1" si="6"/>
        <v>5749</v>
      </c>
      <c r="U1743" s="16">
        <f t="shared" ref="U1743:W1743" si="1738">D1743-U$5</f>
        <v>134</v>
      </c>
      <c r="V1743" s="16">
        <f t="shared" si="1738"/>
        <v>57</v>
      </c>
      <c r="W1743" s="16">
        <f t="shared" si="1738"/>
        <v>1412</v>
      </c>
    </row>
    <row r="1744" spans="1:23" ht="15.75" customHeight="1" x14ac:dyDescent="0.2">
      <c r="A1744" s="2">
        <v>12216</v>
      </c>
      <c r="B1744" s="2">
        <v>6</v>
      </c>
      <c r="C1744" s="2">
        <v>5</v>
      </c>
      <c r="D1744" s="2">
        <v>2005</v>
      </c>
      <c r="E1744" s="2">
        <v>2005</v>
      </c>
      <c r="F1744" s="2">
        <v>1326</v>
      </c>
      <c r="G1744" s="2">
        <v>2</v>
      </c>
      <c r="H1744" s="2">
        <v>3</v>
      </c>
      <c r="I1744" s="2">
        <v>0</v>
      </c>
      <c r="J1744" s="2">
        <v>2</v>
      </c>
      <c r="K1744" s="2">
        <v>203000</v>
      </c>
      <c r="L1744" s="2" t="s">
        <v>13</v>
      </c>
      <c r="M1744" s="2" t="s">
        <v>15</v>
      </c>
      <c r="N1744" s="16">
        <f t="shared" si="0"/>
        <v>153.09200603318251</v>
      </c>
      <c r="O1744" s="16">
        <f t="shared" si="1"/>
        <v>7</v>
      </c>
      <c r="P1744" s="17">
        <f t="shared" si="2"/>
        <v>29000</v>
      </c>
      <c r="Q1744" s="18">
        <f t="shared" si="3"/>
        <v>0.2857142857142857</v>
      </c>
      <c r="R1744" s="16" t="str">
        <f t="shared" si="4"/>
        <v>GilbertTA</v>
      </c>
      <c r="S1744" s="19">
        <f t="shared" si="5"/>
        <v>38353</v>
      </c>
      <c r="T1744" s="20">
        <f t="shared" ca="1" si="6"/>
        <v>6114</v>
      </c>
      <c r="U1744" s="16">
        <f t="shared" ref="U1744:W1744" si="1739">D1744-U$5</f>
        <v>133</v>
      </c>
      <c r="V1744" s="16">
        <f t="shared" si="1739"/>
        <v>55</v>
      </c>
      <c r="W1744" s="16">
        <f t="shared" si="1739"/>
        <v>992</v>
      </c>
    </row>
    <row r="1745" spans="1:23" ht="15.75" customHeight="1" x14ac:dyDescent="0.2">
      <c r="A1745" s="2">
        <v>9018</v>
      </c>
      <c r="B1745" s="2">
        <v>7</v>
      </c>
      <c r="C1745" s="2">
        <v>5</v>
      </c>
      <c r="D1745" s="2">
        <v>2007</v>
      </c>
      <c r="E1745" s="2">
        <v>2007</v>
      </c>
      <c r="F1745" s="2">
        <v>1456</v>
      </c>
      <c r="G1745" s="2">
        <v>2</v>
      </c>
      <c r="H1745" s="2">
        <v>3</v>
      </c>
      <c r="I1745" s="2">
        <v>1</v>
      </c>
      <c r="J1745" s="2">
        <v>2</v>
      </c>
      <c r="K1745" s="2">
        <v>179540</v>
      </c>
      <c r="L1745" s="2" t="s">
        <v>13</v>
      </c>
      <c r="M1745" s="2" t="s">
        <v>15</v>
      </c>
      <c r="N1745" s="16">
        <f t="shared" si="0"/>
        <v>123.31043956043956</v>
      </c>
      <c r="O1745" s="16">
        <f t="shared" si="1"/>
        <v>8</v>
      </c>
      <c r="P1745" s="17">
        <f t="shared" si="2"/>
        <v>22442.5</v>
      </c>
      <c r="Q1745" s="18">
        <f t="shared" si="3"/>
        <v>0.25</v>
      </c>
      <c r="R1745" s="16" t="str">
        <f t="shared" si="4"/>
        <v>GilbertTA</v>
      </c>
      <c r="S1745" s="19">
        <f t="shared" si="5"/>
        <v>39083</v>
      </c>
      <c r="T1745" s="20">
        <f t="shared" ca="1" si="6"/>
        <v>5384</v>
      </c>
      <c r="U1745" s="16">
        <f t="shared" ref="U1745:W1745" si="1740">D1745-U$5</f>
        <v>135</v>
      </c>
      <c r="V1745" s="16">
        <f t="shared" si="1740"/>
        <v>57</v>
      </c>
      <c r="W1745" s="16">
        <f t="shared" si="1740"/>
        <v>1122</v>
      </c>
    </row>
    <row r="1746" spans="1:23" ht="15.75" customHeight="1" x14ac:dyDescent="0.2">
      <c r="A1746" s="2">
        <v>8993</v>
      </c>
      <c r="B1746" s="2">
        <v>7</v>
      </c>
      <c r="C1746" s="2">
        <v>5</v>
      </c>
      <c r="D1746" s="2">
        <v>2007</v>
      </c>
      <c r="E1746" s="2">
        <v>2007</v>
      </c>
      <c r="F1746" s="2">
        <v>1302</v>
      </c>
      <c r="G1746" s="2">
        <v>2</v>
      </c>
      <c r="H1746" s="2">
        <v>3</v>
      </c>
      <c r="I1746" s="2">
        <v>0</v>
      </c>
      <c r="J1746" s="2">
        <v>2</v>
      </c>
      <c r="K1746" s="2">
        <v>176485</v>
      </c>
      <c r="L1746" s="2" t="s">
        <v>13</v>
      </c>
      <c r="M1746" s="2" t="s">
        <v>15</v>
      </c>
      <c r="N1746" s="16">
        <f t="shared" si="0"/>
        <v>135.54915514592935</v>
      </c>
      <c r="O1746" s="16">
        <f t="shared" si="1"/>
        <v>7</v>
      </c>
      <c r="P1746" s="17">
        <f t="shared" si="2"/>
        <v>25212.142857142859</v>
      </c>
      <c r="Q1746" s="18">
        <f t="shared" si="3"/>
        <v>0.2857142857142857</v>
      </c>
      <c r="R1746" s="16" t="str">
        <f t="shared" si="4"/>
        <v>GilbertTA</v>
      </c>
      <c r="S1746" s="19">
        <f t="shared" si="5"/>
        <v>39083</v>
      </c>
      <c r="T1746" s="20">
        <f t="shared" ca="1" si="6"/>
        <v>5384</v>
      </c>
      <c r="U1746" s="16">
        <f t="shared" ref="U1746:W1746" si="1741">D1746-U$5</f>
        <v>135</v>
      </c>
      <c r="V1746" s="16">
        <f t="shared" si="1741"/>
        <v>57</v>
      </c>
      <c r="W1746" s="16">
        <f t="shared" si="1741"/>
        <v>968</v>
      </c>
    </row>
    <row r="1747" spans="1:23" ht="15.75" customHeight="1" x14ac:dyDescent="0.2">
      <c r="A1747" s="2">
        <v>8899</v>
      </c>
      <c r="B1747" s="2">
        <v>7</v>
      </c>
      <c r="C1747" s="2">
        <v>5</v>
      </c>
      <c r="D1747" s="2">
        <v>2007</v>
      </c>
      <c r="E1747" s="2">
        <v>2007</v>
      </c>
      <c r="F1747" s="2">
        <v>1340</v>
      </c>
      <c r="G1747" s="2">
        <v>2</v>
      </c>
      <c r="H1747" s="2">
        <v>3</v>
      </c>
      <c r="I1747" s="2">
        <v>0</v>
      </c>
      <c r="J1747" s="2">
        <v>2</v>
      </c>
      <c r="K1747" s="2">
        <v>181134</v>
      </c>
      <c r="L1747" s="2" t="s">
        <v>13</v>
      </c>
      <c r="M1747" s="2" t="s">
        <v>15</v>
      </c>
      <c r="N1747" s="16">
        <f t="shared" si="0"/>
        <v>135.17462686567166</v>
      </c>
      <c r="O1747" s="16">
        <f t="shared" si="1"/>
        <v>7</v>
      </c>
      <c r="P1747" s="17">
        <f t="shared" si="2"/>
        <v>25876.285714285714</v>
      </c>
      <c r="Q1747" s="18">
        <f t="shared" si="3"/>
        <v>0.2857142857142857</v>
      </c>
      <c r="R1747" s="16" t="str">
        <f t="shared" si="4"/>
        <v>GilbertTA</v>
      </c>
      <c r="S1747" s="19">
        <f t="shared" si="5"/>
        <v>39083</v>
      </c>
      <c r="T1747" s="20">
        <f t="shared" ca="1" si="6"/>
        <v>5384</v>
      </c>
      <c r="U1747" s="16">
        <f t="shared" ref="U1747:W1747" si="1742">D1747-U$5</f>
        <v>135</v>
      </c>
      <c r="V1747" s="16">
        <f t="shared" si="1742"/>
        <v>57</v>
      </c>
      <c r="W1747" s="16">
        <f t="shared" si="1742"/>
        <v>1006</v>
      </c>
    </row>
    <row r="1748" spans="1:23" ht="15.75" customHeight="1" x14ac:dyDescent="0.2">
      <c r="A1748" s="2">
        <v>8499</v>
      </c>
      <c r="B1748" s="2">
        <v>6</v>
      </c>
      <c r="C1748" s="2">
        <v>5</v>
      </c>
      <c r="D1748" s="2">
        <v>2006</v>
      </c>
      <c r="E1748" s="2">
        <v>2007</v>
      </c>
      <c r="F1748" s="2">
        <v>1412</v>
      </c>
      <c r="G1748" s="2">
        <v>2</v>
      </c>
      <c r="H1748" s="2">
        <v>3</v>
      </c>
      <c r="I1748" s="2">
        <v>1</v>
      </c>
      <c r="J1748" s="2">
        <v>2</v>
      </c>
      <c r="K1748" s="2">
        <v>156932</v>
      </c>
      <c r="L1748" s="2" t="s">
        <v>13</v>
      </c>
      <c r="M1748" s="2" t="s">
        <v>15</v>
      </c>
      <c r="N1748" s="16">
        <f t="shared" si="0"/>
        <v>111.14164305949008</v>
      </c>
      <c r="O1748" s="16">
        <f t="shared" si="1"/>
        <v>8</v>
      </c>
      <c r="P1748" s="17">
        <f t="shared" si="2"/>
        <v>19616.5</v>
      </c>
      <c r="Q1748" s="18">
        <f t="shared" si="3"/>
        <v>0.25</v>
      </c>
      <c r="R1748" s="16" t="str">
        <f t="shared" si="4"/>
        <v>GilbertTA</v>
      </c>
      <c r="S1748" s="19">
        <f t="shared" si="5"/>
        <v>38718</v>
      </c>
      <c r="T1748" s="20">
        <f t="shared" ca="1" si="6"/>
        <v>5749</v>
      </c>
      <c r="U1748" s="16">
        <f t="shared" ref="U1748:W1748" si="1743">D1748-U$5</f>
        <v>134</v>
      </c>
      <c r="V1748" s="16">
        <f t="shared" si="1743"/>
        <v>57</v>
      </c>
      <c r="W1748" s="16">
        <f t="shared" si="1743"/>
        <v>1078</v>
      </c>
    </row>
    <row r="1749" spans="1:23" ht="15.75" customHeight="1" x14ac:dyDescent="0.2">
      <c r="A1749" s="2">
        <v>8229</v>
      </c>
      <c r="B1749" s="2">
        <v>6</v>
      </c>
      <c r="C1749" s="2">
        <v>5</v>
      </c>
      <c r="D1749" s="2">
        <v>2007</v>
      </c>
      <c r="E1749" s="2">
        <v>2007</v>
      </c>
      <c r="F1749" s="2">
        <v>1504</v>
      </c>
      <c r="G1749" s="2">
        <v>2</v>
      </c>
      <c r="H1749" s="2">
        <v>3</v>
      </c>
      <c r="I1749" s="2">
        <v>0</v>
      </c>
      <c r="J1749" s="2">
        <v>2</v>
      </c>
      <c r="K1749" s="2">
        <v>166000</v>
      </c>
      <c r="L1749" s="2" t="s">
        <v>13</v>
      </c>
      <c r="M1749" s="2" t="s">
        <v>15</v>
      </c>
      <c r="N1749" s="16">
        <f t="shared" si="0"/>
        <v>110.37234042553192</v>
      </c>
      <c r="O1749" s="16">
        <f t="shared" si="1"/>
        <v>7</v>
      </c>
      <c r="P1749" s="17">
        <f t="shared" si="2"/>
        <v>23714.285714285714</v>
      </c>
      <c r="Q1749" s="18">
        <f t="shared" si="3"/>
        <v>0.2857142857142857</v>
      </c>
      <c r="R1749" s="16" t="str">
        <f t="shared" si="4"/>
        <v>GilbertTA</v>
      </c>
      <c r="S1749" s="19">
        <f t="shared" si="5"/>
        <v>39083</v>
      </c>
      <c r="T1749" s="20">
        <f t="shared" ca="1" si="6"/>
        <v>5384</v>
      </c>
      <c r="U1749" s="16">
        <f t="shared" ref="U1749:W1749" si="1744">D1749-U$5</f>
        <v>135</v>
      </c>
      <c r="V1749" s="16">
        <f t="shared" si="1744"/>
        <v>57</v>
      </c>
      <c r="W1749" s="16">
        <f t="shared" si="1744"/>
        <v>1170</v>
      </c>
    </row>
    <row r="1750" spans="1:23" ht="15.75" customHeight="1" x14ac:dyDescent="0.2">
      <c r="A1750" s="2">
        <v>7713</v>
      </c>
      <c r="B1750" s="2">
        <v>7</v>
      </c>
      <c r="C1750" s="2">
        <v>5</v>
      </c>
      <c r="D1750" s="2">
        <v>2007</v>
      </c>
      <c r="E1750" s="2">
        <v>2007</v>
      </c>
      <c r="F1750" s="2">
        <v>1456</v>
      </c>
      <c r="G1750" s="2">
        <v>2</v>
      </c>
      <c r="H1750" s="2">
        <v>3</v>
      </c>
      <c r="I1750" s="2">
        <v>0</v>
      </c>
      <c r="J1750" s="2">
        <v>2</v>
      </c>
      <c r="K1750" s="2">
        <v>177594</v>
      </c>
      <c r="L1750" s="2" t="s">
        <v>13</v>
      </c>
      <c r="M1750" s="2" t="s">
        <v>15</v>
      </c>
      <c r="N1750" s="16">
        <f t="shared" si="0"/>
        <v>121.97390109890109</v>
      </c>
      <c r="O1750" s="16">
        <f t="shared" si="1"/>
        <v>7</v>
      </c>
      <c r="P1750" s="17">
        <f t="shared" si="2"/>
        <v>25370.571428571428</v>
      </c>
      <c r="Q1750" s="18">
        <f t="shared" si="3"/>
        <v>0.2857142857142857</v>
      </c>
      <c r="R1750" s="16" t="str">
        <f t="shared" si="4"/>
        <v>GilbertTA</v>
      </c>
      <c r="S1750" s="19">
        <f t="shared" si="5"/>
        <v>39083</v>
      </c>
      <c r="T1750" s="20">
        <f t="shared" ca="1" si="6"/>
        <v>5384</v>
      </c>
      <c r="U1750" s="16">
        <f t="shared" ref="U1750:W1750" si="1745">D1750-U$5</f>
        <v>135</v>
      </c>
      <c r="V1750" s="16">
        <f t="shared" si="1745"/>
        <v>57</v>
      </c>
      <c r="W1750" s="16">
        <f t="shared" si="1745"/>
        <v>1122</v>
      </c>
    </row>
    <row r="1751" spans="1:23" ht="15.75" customHeight="1" x14ac:dyDescent="0.2">
      <c r="A1751" s="2">
        <v>7697</v>
      </c>
      <c r="B1751" s="2">
        <v>7</v>
      </c>
      <c r="C1751" s="2">
        <v>6</v>
      </c>
      <c r="D1751" s="2">
        <v>2007</v>
      </c>
      <c r="E1751" s="2">
        <v>2007</v>
      </c>
      <c r="F1751" s="2">
        <v>1258</v>
      </c>
      <c r="G1751" s="2">
        <v>2</v>
      </c>
      <c r="H1751" s="2">
        <v>3</v>
      </c>
      <c r="I1751" s="2">
        <v>0</v>
      </c>
      <c r="J1751" s="2">
        <v>2</v>
      </c>
      <c r="K1751" s="2">
        <v>173500</v>
      </c>
      <c r="L1751" s="2" t="s">
        <v>13</v>
      </c>
      <c r="M1751" s="2" t="s">
        <v>15</v>
      </c>
      <c r="N1751" s="16">
        <f t="shared" si="0"/>
        <v>137.91732909379968</v>
      </c>
      <c r="O1751" s="16">
        <f t="shared" si="1"/>
        <v>7</v>
      </c>
      <c r="P1751" s="17">
        <f t="shared" si="2"/>
        <v>24785.714285714286</v>
      </c>
      <c r="Q1751" s="18">
        <f t="shared" si="3"/>
        <v>0.2857142857142857</v>
      </c>
      <c r="R1751" s="16" t="str">
        <f t="shared" si="4"/>
        <v>GilbertTA</v>
      </c>
      <c r="S1751" s="19">
        <f t="shared" si="5"/>
        <v>39083</v>
      </c>
      <c r="T1751" s="20">
        <f t="shared" ca="1" si="6"/>
        <v>5384</v>
      </c>
      <c r="U1751" s="16">
        <f t="shared" ref="U1751:W1751" si="1746">D1751-U$5</f>
        <v>135</v>
      </c>
      <c r="V1751" s="16">
        <f t="shared" si="1746"/>
        <v>57</v>
      </c>
      <c r="W1751" s="16">
        <f t="shared" si="1746"/>
        <v>924</v>
      </c>
    </row>
    <row r="1752" spans="1:23" ht="15.75" customHeight="1" x14ac:dyDescent="0.2">
      <c r="A1752" s="2">
        <v>3922</v>
      </c>
      <c r="B1752" s="2">
        <v>7</v>
      </c>
      <c r="C1752" s="2">
        <v>5</v>
      </c>
      <c r="D1752" s="2">
        <v>2006</v>
      </c>
      <c r="E1752" s="2">
        <v>2007</v>
      </c>
      <c r="F1752" s="2">
        <v>1258</v>
      </c>
      <c r="G1752" s="2">
        <v>2</v>
      </c>
      <c r="H1752" s="2">
        <v>2</v>
      </c>
      <c r="I1752" s="2">
        <v>1</v>
      </c>
      <c r="J1752" s="2">
        <v>3</v>
      </c>
      <c r="K1752" s="2">
        <v>172500</v>
      </c>
      <c r="L1752" s="2" t="s">
        <v>13</v>
      </c>
      <c r="M1752" s="2" t="s">
        <v>23</v>
      </c>
      <c r="N1752" s="16">
        <f t="shared" si="0"/>
        <v>137.12241653418124</v>
      </c>
      <c r="O1752" s="16">
        <f t="shared" si="1"/>
        <v>8</v>
      </c>
      <c r="P1752" s="17">
        <f t="shared" si="2"/>
        <v>21562.5</v>
      </c>
      <c r="Q1752" s="18">
        <f t="shared" si="3"/>
        <v>0.25</v>
      </c>
      <c r="R1752" s="16" t="str">
        <f t="shared" si="4"/>
        <v>BlmngtnTA</v>
      </c>
      <c r="S1752" s="19">
        <f t="shared" si="5"/>
        <v>38718</v>
      </c>
      <c r="T1752" s="20">
        <f t="shared" ca="1" si="6"/>
        <v>5749</v>
      </c>
      <c r="U1752" s="16">
        <f t="shared" ref="U1752:W1752" si="1747">D1752-U$5</f>
        <v>134</v>
      </c>
      <c r="V1752" s="16">
        <f t="shared" si="1747"/>
        <v>57</v>
      </c>
      <c r="W1752" s="16">
        <f t="shared" si="1747"/>
        <v>924</v>
      </c>
    </row>
    <row r="1753" spans="1:23" ht="15.75" customHeight="1" x14ac:dyDescent="0.2">
      <c r="A1753" s="2">
        <v>3922</v>
      </c>
      <c r="B1753" s="2">
        <v>7</v>
      </c>
      <c r="C1753" s="2">
        <v>5</v>
      </c>
      <c r="D1753" s="2">
        <v>2006</v>
      </c>
      <c r="E1753" s="2">
        <v>2007</v>
      </c>
      <c r="F1753" s="2">
        <v>1402</v>
      </c>
      <c r="G1753" s="2">
        <v>0</v>
      </c>
      <c r="H1753" s="2">
        <v>2</v>
      </c>
      <c r="I1753" s="2">
        <v>1</v>
      </c>
      <c r="J1753" s="2">
        <v>3</v>
      </c>
      <c r="K1753" s="2">
        <v>194201</v>
      </c>
      <c r="L1753" s="2" t="s">
        <v>13</v>
      </c>
      <c r="M1753" s="2" t="s">
        <v>23</v>
      </c>
      <c r="N1753" s="16">
        <f t="shared" si="0"/>
        <v>138.51711840228245</v>
      </c>
      <c r="O1753" s="16">
        <f t="shared" si="1"/>
        <v>6</v>
      </c>
      <c r="P1753" s="17">
        <f t="shared" si="2"/>
        <v>32366.833333333332</v>
      </c>
      <c r="Q1753" s="18">
        <f t="shared" si="3"/>
        <v>0</v>
      </c>
      <c r="R1753" s="16" t="str">
        <f t="shared" si="4"/>
        <v>BlmngtnTA</v>
      </c>
      <c r="S1753" s="19">
        <f t="shared" si="5"/>
        <v>38718</v>
      </c>
      <c r="T1753" s="20">
        <f t="shared" ca="1" si="6"/>
        <v>5749</v>
      </c>
      <c r="U1753" s="16">
        <f t="shared" ref="U1753:W1753" si="1748">D1753-U$5</f>
        <v>134</v>
      </c>
      <c r="V1753" s="16">
        <f t="shared" si="1748"/>
        <v>57</v>
      </c>
      <c r="W1753" s="16">
        <f t="shared" si="1748"/>
        <v>1068</v>
      </c>
    </row>
    <row r="1754" spans="1:23" ht="15.75" customHeight="1" x14ac:dyDescent="0.2">
      <c r="A1754" s="2">
        <v>3621</v>
      </c>
      <c r="B1754" s="2">
        <v>8</v>
      </c>
      <c r="C1754" s="2">
        <v>5</v>
      </c>
      <c r="D1754" s="2">
        <v>2003</v>
      </c>
      <c r="E1754" s="2">
        <v>2003</v>
      </c>
      <c r="F1754" s="2">
        <v>1589</v>
      </c>
      <c r="G1754" s="2">
        <v>2</v>
      </c>
      <c r="H1754" s="2">
        <v>2</v>
      </c>
      <c r="I1754" s="2">
        <v>1</v>
      </c>
      <c r="J1754" s="2">
        <v>3</v>
      </c>
      <c r="K1754" s="2">
        <v>226500</v>
      </c>
      <c r="L1754" s="2" t="s">
        <v>13</v>
      </c>
      <c r="M1754" s="2" t="s">
        <v>23</v>
      </c>
      <c r="N1754" s="16">
        <f t="shared" si="0"/>
        <v>142.54247954688483</v>
      </c>
      <c r="O1754" s="16">
        <f t="shared" si="1"/>
        <v>8</v>
      </c>
      <c r="P1754" s="17">
        <f t="shared" si="2"/>
        <v>28312.5</v>
      </c>
      <c r="Q1754" s="18">
        <f t="shared" si="3"/>
        <v>0.25</v>
      </c>
      <c r="R1754" s="16" t="str">
        <f t="shared" si="4"/>
        <v>BlmngtnTA</v>
      </c>
      <c r="S1754" s="19">
        <f t="shared" si="5"/>
        <v>37622</v>
      </c>
      <c r="T1754" s="20">
        <f t="shared" ca="1" si="6"/>
        <v>6845</v>
      </c>
      <c r="U1754" s="16">
        <f t="shared" ref="U1754:W1754" si="1749">D1754-U$5</f>
        <v>131</v>
      </c>
      <c r="V1754" s="16">
        <f t="shared" si="1749"/>
        <v>53</v>
      </c>
      <c r="W1754" s="16">
        <f t="shared" si="1749"/>
        <v>1255</v>
      </c>
    </row>
    <row r="1755" spans="1:23" ht="15.75" customHeight="1" x14ac:dyDescent="0.2">
      <c r="A1755" s="2">
        <v>3710</v>
      </c>
      <c r="B1755" s="2">
        <v>7</v>
      </c>
      <c r="C1755" s="2">
        <v>5</v>
      </c>
      <c r="D1755" s="2">
        <v>2007</v>
      </c>
      <c r="E1755" s="2">
        <v>2007</v>
      </c>
      <c r="F1755" s="2">
        <v>1266</v>
      </c>
      <c r="G1755" s="2">
        <v>2</v>
      </c>
      <c r="H1755" s="2">
        <v>2</v>
      </c>
      <c r="I1755" s="2">
        <v>1</v>
      </c>
      <c r="J1755" s="2">
        <v>2</v>
      </c>
      <c r="K1755" s="2">
        <v>185485</v>
      </c>
      <c r="L1755" s="2" t="s">
        <v>13</v>
      </c>
      <c r="M1755" s="2" t="s">
        <v>23</v>
      </c>
      <c r="N1755" s="16">
        <f t="shared" si="0"/>
        <v>146.5126382306477</v>
      </c>
      <c r="O1755" s="16">
        <f t="shared" si="1"/>
        <v>7</v>
      </c>
      <c r="P1755" s="17">
        <f t="shared" si="2"/>
        <v>26497.857142857141</v>
      </c>
      <c r="Q1755" s="18">
        <f t="shared" si="3"/>
        <v>0.2857142857142857</v>
      </c>
      <c r="R1755" s="16" t="str">
        <f t="shared" si="4"/>
        <v>BlmngtnTA</v>
      </c>
      <c r="S1755" s="19">
        <f t="shared" si="5"/>
        <v>39083</v>
      </c>
      <c r="T1755" s="20">
        <f t="shared" ca="1" si="6"/>
        <v>5384</v>
      </c>
      <c r="U1755" s="16">
        <f t="shared" ref="U1755:W1755" si="1750">D1755-U$5</f>
        <v>135</v>
      </c>
      <c r="V1755" s="16">
        <f t="shared" si="1750"/>
        <v>57</v>
      </c>
      <c r="W1755" s="16">
        <f t="shared" si="1750"/>
        <v>932</v>
      </c>
    </row>
    <row r="1756" spans="1:23" ht="15.75" customHeight="1" x14ac:dyDescent="0.2">
      <c r="A1756" s="2">
        <v>14572</v>
      </c>
      <c r="B1756" s="2">
        <v>7</v>
      </c>
      <c r="C1756" s="2">
        <v>5</v>
      </c>
      <c r="D1756" s="2">
        <v>2004</v>
      </c>
      <c r="E1756" s="2">
        <v>2004</v>
      </c>
      <c r="F1756" s="2">
        <v>1530</v>
      </c>
      <c r="G1756" s="2">
        <v>2</v>
      </c>
      <c r="H1756" s="2">
        <v>3</v>
      </c>
      <c r="I1756" s="2">
        <v>1</v>
      </c>
      <c r="J1756" s="2">
        <v>3</v>
      </c>
      <c r="K1756" s="2">
        <v>259000</v>
      </c>
      <c r="L1756" s="2" t="s">
        <v>13</v>
      </c>
      <c r="M1756" s="2" t="s">
        <v>15</v>
      </c>
      <c r="N1756" s="16">
        <f t="shared" si="0"/>
        <v>169.281045751634</v>
      </c>
      <c r="O1756" s="16">
        <f t="shared" si="1"/>
        <v>9</v>
      </c>
      <c r="P1756" s="17">
        <f t="shared" si="2"/>
        <v>28777.777777777777</v>
      </c>
      <c r="Q1756" s="18">
        <f t="shared" si="3"/>
        <v>0.22222222222222221</v>
      </c>
      <c r="R1756" s="16" t="str">
        <f t="shared" si="4"/>
        <v>GilbertTA</v>
      </c>
      <c r="S1756" s="19">
        <f t="shared" si="5"/>
        <v>37987</v>
      </c>
      <c r="T1756" s="20">
        <f t="shared" ca="1" si="6"/>
        <v>6480</v>
      </c>
      <c r="U1756" s="16">
        <f t="shared" ref="U1756:W1756" si="1751">D1756-U$5</f>
        <v>132</v>
      </c>
      <c r="V1756" s="16">
        <f t="shared" si="1751"/>
        <v>54</v>
      </c>
      <c r="W1756" s="16">
        <f t="shared" si="1751"/>
        <v>1196</v>
      </c>
    </row>
    <row r="1757" spans="1:23" ht="15.75" customHeight="1" x14ac:dyDescent="0.2">
      <c r="A1757" s="2">
        <v>16219</v>
      </c>
      <c r="B1757" s="2">
        <v>7</v>
      </c>
      <c r="C1757" s="2">
        <v>5</v>
      </c>
      <c r="D1757" s="2">
        <v>2004</v>
      </c>
      <c r="E1757" s="2">
        <v>2005</v>
      </c>
      <c r="F1757" s="2">
        <v>1119</v>
      </c>
      <c r="G1757" s="2">
        <v>2</v>
      </c>
      <c r="H1757" s="2">
        <v>2</v>
      </c>
      <c r="I1757" s="2">
        <v>0</v>
      </c>
      <c r="J1757" s="2">
        <v>2</v>
      </c>
      <c r="K1757" s="2">
        <v>188500</v>
      </c>
      <c r="L1757" s="2" t="s">
        <v>13</v>
      </c>
      <c r="M1757" s="2" t="s">
        <v>15</v>
      </c>
      <c r="N1757" s="16">
        <f t="shared" si="0"/>
        <v>168.45397676496873</v>
      </c>
      <c r="O1757" s="16">
        <f t="shared" si="1"/>
        <v>6</v>
      </c>
      <c r="P1757" s="17">
        <f t="shared" si="2"/>
        <v>31416.666666666668</v>
      </c>
      <c r="Q1757" s="18">
        <f t="shared" si="3"/>
        <v>0.33333333333333331</v>
      </c>
      <c r="R1757" s="16" t="str">
        <f t="shared" si="4"/>
        <v>GilbertTA</v>
      </c>
      <c r="S1757" s="19">
        <f t="shared" si="5"/>
        <v>37987</v>
      </c>
      <c r="T1757" s="20">
        <f t="shared" ca="1" si="6"/>
        <v>6480</v>
      </c>
      <c r="U1757" s="16">
        <f t="shared" ref="U1757:W1757" si="1752">D1757-U$5</f>
        <v>132</v>
      </c>
      <c r="V1757" s="16">
        <f t="shared" si="1752"/>
        <v>55</v>
      </c>
      <c r="W1757" s="16">
        <f t="shared" si="1752"/>
        <v>785</v>
      </c>
    </row>
    <row r="1758" spans="1:23" ht="15.75" customHeight="1" x14ac:dyDescent="0.2">
      <c r="A1758" s="2">
        <v>11084</v>
      </c>
      <c r="B1758" s="2">
        <v>7</v>
      </c>
      <c r="C1758" s="2">
        <v>5</v>
      </c>
      <c r="D1758" s="2">
        <v>2004</v>
      </c>
      <c r="E1758" s="2">
        <v>2004</v>
      </c>
      <c r="F1758" s="2">
        <v>1374</v>
      </c>
      <c r="G1758" s="2">
        <v>2</v>
      </c>
      <c r="H1758" s="2">
        <v>3</v>
      </c>
      <c r="I1758" s="2">
        <v>1</v>
      </c>
      <c r="J1758" s="2">
        <v>2</v>
      </c>
      <c r="K1758" s="2">
        <v>175000</v>
      </c>
      <c r="L1758" s="2" t="s">
        <v>13</v>
      </c>
      <c r="M1758" s="2" t="s">
        <v>15</v>
      </c>
      <c r="N1758" s="16">
        <f t="shared" si="0"/>
        <v>127.36535662299855</v>
      </c>
      <c r="O1758" s="16">
        <f t="shared" si="1"/>
        <v>8</v>
      </c>
      <c r="P1758" s="17">
        <f t="shared" si="2"/>
        <v>21875</v>
      </c>
      <c r="Q1758" s="18">
        <f t="shared" si="3"/>
        <v>0.25</v>
      </c>
      <c r="R1758" s="16" t="str">
        <f t="shared" si="4"/>
        <v>GilbertTA</v>
      </c>
      <c r="S1758" s="19">
        <f t="shared" si="5"/>
        <v>37987</v>
      </c>
      <c r="T1758" s="20">
        <f t="shared" ca="1" si="6"/>
        <v>6480</v>
      </c>
      <c r="U1758" s="16">
        <f t="shared" ref="U1758:W1758" si="1753">D1758-U$5</f>
        <v>132</v>
      </c>
      <c r="V1758" s="16">
        <f t="shared" si="1753"/>
        <v>54</v>
      </c>
      <c r="W1758" s="16">
        <f t="shared" si="1753"/>
        <v>1040</v>
      </c>
    </row>
    <row r="1759" spans="1:23" ht="15.75" customHeight="1" x14ac:dyDescent="0.2">
      <c r="A1759" s="2">
        <v>11796</v>
      </c>
      <c r="B1759" s="2">
        <v>7</v>
      </c>
      <c r="C1759" s="2">
        <v>5</v>
      </c>
      <c r="D1759" s="2">
        <v>2004</v>
      </c>
      <c r="E1759" s="2">
        <v>2005</v>
      </c>
      <c r="F1759" s="2">
        <v>1959</v>
      </c>
      <c r="G1759" s="2">
        <v>2</v>
      </c>
      <c r="H1759" s="2">
        <v>4</v>
      </c>
      <c r="I1759" s="2">
        <v>1</v>
      </c>
      <c r="J1759" s="2">
        <v>2</v>
      </c>
      <c r="K1759" s="2">
        <v>215000</v>
      </c>
      <c r="L1759" s="2" t="s">
        <v>13</v>
      </c>
      <c r="M1759" s="2" t="s">
        <v>15</v>
      </c>
      <c r="N1759" s="16">
        <f t="shared" si="0"/>
        <v>109.74987238386932</v>
      </c>
      <c r="O1759" s="16">
        <f t="shared" si="1"/>
        <v>9</v>
      </c>
      <c r="P1759" s="17">
        <f t="shared" si="2"/>
        <v>23888.888888888891</v>
      </c>
      <c r="Q1759" s="18">
        <f t="shared" si="3"/>
        <v>0.22222222222222221</v>
      </c>
      <c r="R1759" s="16" t="str">
        <f t="shared" si="4"/>
        <v>GilbertTA</v>
      </c>
      <c r="S1759" s="19">
        <f t="shared" si="5"/>
        <v>37987</v>
      </c>
      <c r="T1759" s="20">
        <f t="shared" ca="1" si="6"/>
        <v>6480</v>
      </c>
      <c r="U1759" s="16">
        <f t="shared" ref="U1759:W1759" si="1754">D1759-U$5</f>
        <v>132</v>
      </c>
      <c r="V1759" s="16">
        <f t="shared" si="1754"/>
        <v>55</v>
      </c>
      <c r="W1759" s="16">
        <f t="shared" si="1754"/>
        <v>1625</v>
      </c>
    </row>
    <row r="1760" spans="1:23" ht="15.75" customHeight="1" x14ac:dyDescent="0.2">
      <c r="A1760" s="2">
        <v>10936</v>
      </c>
      <c r="B1760" s="2">
        <v>7</v>
      </c>
      <c r="C1760" s="2">
        <v>5</v>
      </c>
      <c r="D1760" s="2">
        <v>2006</v>
      </c>
      <c r="E1760" s="2">
        <v>2006</v>
      </c>
      <c r="F1760" s="2">
        <v>1525</v>
      </c>
      <c r="G1760" s="2">
        <v>2</v>
      </c>
      <c r="H1760" s="2">
        <v>3</v>
      </c>
      <c r="I1760" s="2">
        <v>1</v>
      </c>
      <c r="J1760" s="2">
        <v>2</v>
      </c>
      <c r="K1760" s="2">
        <v>206580</v>
      </c>
      <c r="L1760" s="2" t="s">
        <v>13</v>
      </c>
      <c r="M1760" s="2" t="s">
        <v>15</v>
      </c>
      <c r="N1760" s="16">
        <f t="shared" si="0"/>
        <v>135.46229508196723</v>
      </c>
      <c r="O1760" s="16">
        <f t="shared" si="1"/>
        <v>8</v>
      </c>
      <c r="P1760" s="17">
        <f t="shared" si="2"/>
        <v>25822.5</v>
      </c>
      <c r="Q1760" s="18">
        <f t="shared" si="3"/>
        <v>0.25</v>
      </c>
      <c r="R1760" s="16" t="str">
        <f t="shared" si="4"/>
        <v>GilbertTA</v>
      </c>
      <c r="S1760" s="19">
        <f t="shared" si="5"/>
        <v>38718</v>
      </c>
      <c r="T1760" s="20">
        <f t="shared" ca="1" si="6"/>
        <v>5749</v>
      </c>
      <c r="U1760" s="16">
        <f t="shared" ref="U1760:W1760" si="1755">D1760-U$5</f>
        <v>134</v>
      </c>
      <c r="V1760" s="16">
        <f t="shared" si="1755"/>
        <v>56</v>
      </c>
      <c r="W1760" s="16">
        <f t="shared" si="1755"/>
        <v>1191</v>
      </c>
    </row>
    <row r="1761" spans="1:23" ht="15.75" customHeight="1" x14ac:dyDescent="0.2">
      <c r="A1761" s="2">
        <v>8244</v>
      </c>
      <c r="B1761" s="2">
        <v>7</v>
      </c>
      <c r="C1761" s="2">
        <v>5</v>
      </c>
      <c r="D1761" s="2">
        <v>2004</v>
      </c>
      <c r="E1761" s="2">
        <v>2004</v>
      </c>
      <c r="F1761" s="2">
        <v>1720</v>
      </c>
      <c r="G1761" s="2">
        <v>2</v>
      </c>
      <c r="H1761" s="2">
        <v>3</v>
      </c>
      <c r="I1761" s="2">
        <v>1</v>
      </c>
      <c r="J1761" s="2">
        <v>2</v>
      </c>
      <c r="K1761" s="2">
        <v>183500</v>
      </c>
      <c r="L1761" s="2" t="s">
        <v>13</v>
      </c>
      <c r="M1761" s="2" t="s">
        <v>15</v>
      </c>
      <c r="N1761" s="16">
        <f t="shared" si="0"/>
        <v>106.68604651162791</v>
      </c>
      <c r="O1761" s="16">
        <f t="shared" si="1"/>
        <v>8</v>
      </c>
      <c r="P1761" s="17">
        <f t="shared" si="2"/>
        <v>22937.5</v>
      </c>
      <c r="Q1761" s="18">
        <f t="shared" si="3"/>
        <v>0.25</v>
      </c>
      <c r="R1761" s="16" t="str">
        <f t="shared" si="4"/>
        <v>GilbertTA</v>
      </c>
      <c r="S1761" s="19">
        <f t="shared" si="5"/>
        <v>37987</v>
      </c>
      <c r="T1761" s="20">
        <f t="shared" ca="1" si="6"/>
        <v>6480</v>
      </c>
      <c r="U1761" s="16">
        <f t="shared" ref="U1761:W1761" si="1756">D1761-U$5</f>
        <v>132</v>
      </c>
      <c r="V1761" s="16">
        <f t="shared" si="1756"/>
        <v>54</v>
      </c>
      <c r="W1761" s="16">
        <f t="shared" si="1756"/>
        <v>1386</v>
      </c>
    </row>
    <row r="1762" spans="1:23" ht="15.75" customHeight="1" x14ac:dyDescent="0.2">
      <c r="A1762" s="2">
        <v>11950</v>
      </c>
      <c r="B1762" s="2">
        <v>7</v>
      </c>
      <c r="C1762" s="2">
        <v>5</v>
      </c>
      <c r="D1762" s="2">
        <v>2003</v>
      </c>
      <c r="E1762" s="2">
        <v>2003</v>
      </c>
      <c r="F1762" s="2">
        <v>1394</v>
      </c>
      <c r="G1762" s="2">
        <v>2</v>
      </c>
      <c r="H1762" s="2">
        <v>3</v>
      </c>
      <c r="I1762" s="2">
        <v>1</v>
      </c>
      <c r="J1762" s="2">
        <v>2</v>
      </c>
      <c r="K1762" s="2">
        <v>165500</v>
      </c>
      <c r="L1762" s="2" t="s">
        <v>13</v>
      </c>
      <c r="M1762" s="2" t="s">
        <v>15</v>
      </c>
      <c r="N1762" s="16">
        <f t="shared" si="0"/>
        <v>118.72309899569584</v>
      </c>
      <c r="O1762" s="16">
        <f t="shared" si="1"/>
        <v>8</v>
      </c>
      <c r="P1762" s="17">
        <f t="shared" si="2"/>
        <v>20687.5</v>
      </c>
      <c r="Q1762" s="18">
        <f t="shared" si="3"/>
        <v>0.25</v>
      </c>
      <c r="R1762" s="16" t="str">
        <f t="shared" si="4"/>
        <v>GilbertTA</v>
      </c>
      <c r="S1762" s="19">
        <f t="shared" si="5"/>
        <v>37622</v>
      </c>
      <c r="T1762" s="20">
        <f t="shared" ca="1" si="6"/>
        <v>6845</v>
      </c>
      <c r="U1762" s="16">
        <f t="shared" ref="U1762:W1762" si="1757">D1762-U$5</f>
        <v>131</v>
      </c>
      <c r="V1762" s="16">
        <f t="shared" si="1757"/>
        <v>53</v>
      </c>
      <c r="W1762" s="16">
        <f t="shared" si="1757"/>
        <v>1060</v>
      </c>
    </row>
    <row r="1763" spans="1:23" ht="15.75" customHeight="1" x14ac:dyDescent="0.2">
      <c r="A1763" s="2">
        <v>7875</v>
      </c>
      <c r="B1763" s="2">
        <v>7</v>
      </c>
      <c r="C1763" s="2">
        <v>5</v>
      </c>
      <c r="D1763" s="2">
        <v>2003</v>
      </c>
      <c r="E1763" s="2">
        <v>2003</v>
      </c>
      <c r="F1763" s="2">
        <v>1948</v>
      </c>
      <c r="G1763" s="2">
        <v>2</v>
      </c>
      <c r="H1763" s="2">
        <v>4</v>
      </c>
      <c r="I1763" s="2">
        <v>1</v>
      </c>
      <c r="J1763" s="2">
        <v>2</v>
      </c>
      <c r="K1763" s="2">
        <v>211000</v>
      </c>
      <c r="L1763" s="2" t="s">
        <v>13</v>
      </c>
      <c r="M1763" s="2" t="s">
        <v>15</v>
      </c>
      <c r="N1763" s="16">
        <f t="shared" si="0"/>
        <v>108.31622176591375</v>
      </c>
      <c r="O1763" s="16">
        <f t="shared" si="1"/>
        <v>9</v>
      </c>
      <c r="P1763" s="17">
        <f t="shared" si="2"/>
        <v>23444.444444444445</v>
      </c>
      <c r="Q1763" s="18">
        <f t="shared" si="3"/>
        <v>0.22222222222222221</v>
      </c>
      <c r="R1763" s="16" t="str">
        <f t="shared" si="4"/>
        <v>GilbertTA</v>
      </c>
      <c r="S1763" s="19">
        <f t="shared" si="5"/>
        <v>37622</v>
      </c>
      <c r="T1763" s="20">
        <f t="shared" ca="1" si="6"/>
        <v>6845</v>
      </c>
      <c r="U1763" s="16">
        <f t="shared" ref="U1763:W1763" si="1758">D1763-U$5</f>
        <v>131</v>
      </c>
      <c r="V1763" s="16">
        <f t="shared" si="1758"/>
        <v>53</v>
      </c>
      <c r="W1763" s="16">
        <f t="shared" si="1758"/>
        <v>1614</v>
      </c>
    </row>
    <row r="1764" spans="1:23" ht="15.75" customHeight="1" x14ac:dyDescent="0.2">
      <c r="A1764" s="2">
        <v>8063</v>
      </c>
      <c r="B1764" s="2">
        <v>6</v>
      </c>
      <c r="C1764" s="2">
        <v>5</v>
      </c>
      <c r="D1764" s="2">
        <v>2000</v>
      </c>
      <c r="E1764" s="2">
        <v>2000</v>
      </c>
      <c r="F1764" s="2">
        <v>1690</v>
      </c>
      <c r="G1764" s="2">
        <v>2</v>
      </c>
      <c r="H1764" s="2">
        <v>3</v>
      </c>
      <c r="I1764" s="2">
        <v>1</v>
      </c>
      <c r="J1764" s="2">
        <v>2</v>
      </c>
      <c r="K1764" s="2">
        <v>181000</v>
      </c>
      <c r="L1764" s="2" t="s">
        <v>13</v>
      </c>
      <c r="M1764" s="2" t="s">
        <v>15</v>
      </c>
      <c r="N1764" s="16">
        <f t="shared" si="0"/>
        <v>107.10059171597634</v>
      </c>
      <c r="O1764" s="16">
        <f t="shared" si="1"/>
        <v>8</v>
      </c>
      <c r="P1764" s="17">
        <f t="shared" si="2"/>
        <v>22625</v>
      </c>
      <c r="Q1764" s="18">
        <f t="shared" si="3"/>
        <v>0.25</v>
      </c>
      <c r="R1764" s="16" t="str">
        <f t="shared" si="4"/>
        <v>GilbertTA</v>
      </c>
      <c r="S1764" s="19">
        <f t="shared" si="5"/>
        <v>36526</v>
      </c>
      <c r="T1764" s="20">
        <f t="shared" ca="1" si="6"/>
        <v>7941</v>
      </c>
      <c r="U1764" s="16">
        <f t="shared" ref="U1764:W1764" si="1759">D1764-U$5</f>
        <v>128</v>
      </c>
      <c r="V1764" s="16">
        <f t="shared" si="1759"/>
        <v>50</v>
      </c>
      <c r="W1764" s="16">
        <f t="shared" si="1759"/>
        <v>1356</v>
      </c>
    </row>
    <row r="1765" spans="1:23" ht="15.75" customHeight="1" x14ac:dyDescent="0.2">
      <c r="A1765" s="2">
        <v>8740</v>
      </c>
      <c r="B1765" s="2">
        <v>7</v>
      </c>
      <c r="C1765" s="2">
        <v>5</v>
      </c>
      <c r="D1765" s="2">
        <v>2002</v>
      </c>
      <c r="E1765" s="2">
        <v>2002</v>
      </c>
      <c r="F1765" s="2">
        <v>1995</v>
      </c>
      <c r="G1765" s="2">
        <v>2</v>
      </c>
      <c r="H1765" s="2">
        <v>4</v>
      </c>
      <c r="I1765" s="2">
        <v>1</v>
      </c>
      <c r="J1765" s="2">
        <v>2</v>
      </c>
      <c r="K1765" s="2">
        <v>219500</v>
      </c>
      <c r="L1765" s="2" t="s">
        <v>13</v>
      </c>
      <c r="M1765" s="2" t="s">
        <v>15</v>
      </c>
      <c r="N1765" s="16">
        <f t="shared" si="0"/>
        <v>110.02506265664161</v>
      </c>
      <c r="O1765" s="16">
        <f t="shared" si="1"/>
        <v>9</v>
      </c>
      <c r="P1765" s="17">
        <f t="shared" si="2"/>
        <v>24388.888888888891</v>
      </c>
      <c r="Q1765" s="18">
        <f t="shared" si="3"/>
        <v>0.22222222222222221</v>
      </c>
      <c r="R1765" s="16" t="str">
        <f t="shared" si="4"/>
        <v>GilbertTA</v>
      </c>
      <c r="S1765" s="19">
        <f t="shared" si="5"/>
        <v>37257</v>
      </c>
      <c r="T1765" s="20">
        <f t="shared" ca="1" si="6"/>
        <v>7210</v>
      </c>
      <c r="U1765" s="16">
        <f t="shared" ref="U1765:W1765" si="1760">D1765-U$5</f>
        <v>130</v>
      </c>
      <c r="V1765" s="16">
        <f t="shared" si="1760"/>
        <v>52</v>
      </c>
      <c r="W1765" s="16">
        <f t="shared" si="1760"/>
        <v>1661</v>
      </c>
    </row>
    <row r="1766" spans="1:23" ht="15.75" customHeight="1" x14ac:dyDescent="0.2">
      <c r="A1766" s="2">
        <v>7917</v>
      </c>
      <c r="B1766" s="2">
        <v>6</v>
      </c>
      <c r="C1766" s="2">
        <v>5</v>
      </c>
      <c r="D1766" s="2">
        <v>1999</v>
      </c>
      <c r="E1766" s="2">
        <v>2000</v>
      </c>
      <c r="F1766" s="2">
        <v>1647</v>
      </c>
      <c r="G1766" s="2">
        <v>2</v>
      </c>
      <c r="H1766" s="2">
        <v>3</v>
      </c>
      <c r="I1766" s="2">
        <v>1</v>
      </c>
      <c r="J1766" s="2">
        <v>2</v>
      </c>
      <c r="K1766" s="2">
        <v>175000</v>
      </c>
      <c r="L1766" s="2" t="s">
        <v>13</v>
      </c>
      <c r="M1766" s="2" t="s">
        <v>15</v>
      </c>
      <c r="N1766" s="16">
        <f t="shared" si="0"/>
        <v>106.25379477838494</v>
      </c>
      <c r="O1766" s="16">
        <f t="shared" si="1"/>
        <v>8</v>
      </c>
      <c r="P1766" s="17">
        <f t="shared" si="2"/>
        <v>21875</v>
      </c>
      <c r="Q1766" s="18">
        <f t="shared" si="3"/>
        <v>0.25</v>
      </c>
      <c r="R1766" s="16" t="str">
        <f t="shared" si="4"/>
        <v>GilbertTA</v>
      </c>
      <c r="S1766" s="19">
        <f t="shared" si="5"/>
        <v>36161</v>
      </c>
      <c r="T1766" s="20">
        <f t="shared" ca="1" si="6"/>
        <v>8306</v>
      </c>
      <c r="U1766" s="16">
        <f t="shared" ref="U1766:W1766" si="1761">D1766-U$5</f>
        <v>127</v>
      </c>
      <c r="V1766" s="16">
        <f t="shared" si="1761"/>
        <v>50</v>
      </c>
      <c r="W1766" s="16">
        <f t="shared" si="1761"/>
        <v>1313</v>
      </c>
    </row>
    <row r="1767" spans="1:23" ht="15.75" customHeight="1" x14ac:dyDescent="0.2">
      <c r="A1767" s="2">
        <v>9967</v>
      </c>
      <c r="B1767" s="2">
        <v>7</v>
      </c>
      <c r="C1767" s="2">
        <v>5</v>
      </c>
      <c r="D1767" s="2">
        <v>2000</v>
      </c>
      <c r="E1767" s="2">
        <v>2000</v>
      </c>
      <c r="F1767" s="2">
        <v>1430</v>
      </c>
      <c r="G1767" s="2">
        <v>2</v>
      </c>
      <c r="H1767" s="2">
        <v>3</v>
      </c>
      <c r="I1767" s="2">
        <v>1</v>
      </c>
      <c r="J1767" s="2">
        <v>2</v>
      </c>
      <c r="K1767" s="2">
        <v>170000</v>
      </c>
      <c r="L1767" s="2" t="s">
        <v>13</v>
      </c>
      <c r="M1767" s="2" t="s">
        <v>15</v>
      </c>
      <c r="N1767" s="16">
        <f t="shared" si="0"/>
        <v>118.88111888111888</v>
      </c>
      <c r="O1767" s="16">
        <f t="shared" si="1"/>
        <v>8</v>
      </c>
      <c r="P1767" s="17">
        <f t="shared" si="2"/>
        <v>21250</v>
      </c>
      <c r="Q1767" s="18">
        <f t="shared" si="3"/>
        <v>0.25</v>
      </c>
      <c r="R1767" s="16" t="str">
        <f t="shared" si="4"/>
        <v>GilbertTA</v>
      </c>
      <c r="S1767" s="19">
        <f t="shared" si="5"/>
        <v>36526</v>
      </c>
      <c r="T1767" s="20">
        <f t="shared" ca="1" si="6"/>
        <v>7941</v>
      </c>
      <c r="U1767" s="16">
        <f t="shared" ref="U1767:W1767" si="1762">D1767-U$5</f>
        <v>128</v>
      </c>
      <c r="V1767" s="16">
        <f t="shared" si="1762"/>
        <v>50</v>
      </c>
      <c r="W1767" s="16">
        <f t="shared" si="1762"/>
        <v>1096</v>
      </c>
    </row>
    <row r="1768" spans="1:23" ht="15.75" customHeight="1" x14ac:dyDescent="0.2">
      <c r="A1768" s="2">
        <v>7750</v>
      </c>
      <c r="B1768" s="2">
        <v>7</v>
      </c>
      <c r="C1768" s="2">
        <v>5</v>
      </c>
      <c r="D1768" s="2">
        <v>2003</v>
      </c>
      <c r="E1768" s="2">
        <v>2003</v>
      </c>
      <c r="F1768" s="2">
        <v>1320</v>
      </c>
      <c r="G1768" s="2">
        <v>2</v>
      </c>
      <c r="H1768" s="2">
        <v>3</v>
      </c>
      <c r="I1768" s="2">
        <v>0</v>
      </c>
      <c r="J1768" s="2">
        <v>2</v>
      </c>
      <c r="K1768" s="2">
        <v>162000</v>
      </c>
      <c r="L1768" s="2" t="s">
        <v>13</v>
      </c>
      <c r="M1768" s="2" t="s">
        <v>15</v>
      </c>
      <c r="N1768" s="16">
        <f t="shared" si="0"/>
        <v>122.72727272727273</v>
      </c>
      <c r="O1768" s="16">
        <f t="shared" si="1"/>
        <v>7</v>
      </c>
      <c r="P1768" s="17">
        <f t="shared" si="2"/>
        <v>23142.857142857141</v>
      </c>
      <c r="Q1768" s="18">
        <f t="shared" si="3"/>
        <v>0.2857142857142857</v>
      </c>
      <c r="R1768" s="16" t="str">
        <f t="shared" si="4"/>
        <v>GilbertTA</v>
      </c>
      <c r="S1768" s="19">
        <f t="shared" si="5"/>
        <v>37622</v>
      </c>
      <c r="T1768" s="20">
        <f t="shared" ca="1" si="6"/>
        <v>6845</v>
      </c>
      <c r="U1768" s="16">
        <f t="shared" ref="U1768:W1768" si="1763">D1768-U$5</f>
        <v>131</v>
      </c>
      <c r="V1768" s="16">
        <f t="shared" si="1763"/>
        <v>53</v>
      </c>
      <c r="W1768" s="16">
        <f t="shared" si="1763"/>
        <v>986</v>
      </c>
    </row>
    <row r="1769" spans="1:23" ht="15.75" customHeight="1" x14ac:dyDescent="0.2">
      <c r="A1769" s="2">
        <v>9487</v>
      </c>
      <c r="B1769" s="2">
        <v>6</v>
      </c>
      <c r="C1769" s="2">
        <v>5</v>
      </c>
      <c r="D1769" s="2">
        <v>2000</v>
      </c>
      <c r="E1769" s="2">
        <v>2000</v>
      </c>
      <c r="F1769" s="2">
        <v>1690</v>
      </c>
      <c r="G1769" s="2">
        <v>2</v>
      </c>
      <c r="H1769" s="2">
        <v>3</v>
      </c>
      <c r="I1769" s="2">
        <v>1</v>
      </c>
      <c r="J1769" s="2">
        <v>2</v>
      </c>
      <c r="K1769" s="2">
        <v>187000</v>
      </c>
      <c r="L1769" s="2" t="s">
        <v>13</v>
      </c>
      <c r="M1769" s="2" t="s">
        <v>15</v>
      </c>
      <c r="N1769" s="16">
        <f t="shared" si="0"/>
        <v>110.6508875739645</v>
      </c>
      <c r="O1769" s="16">
        <f t="shared" si="1"/>
        <v>8</v>
      </c>
      <c r="P1769" s="17">
        <f t="shared" si="2"/>
        <v>23375</v>
      </c>
      <c r="Q1769" s="18">
        <f t="shared" si="3"/>
        <v>0.25</v>
      </c>
      <c r="R1769" s="16" t="str">
        <f t="shared" si="4"/>
        <v>GilbertTA</v>
      </c>
      <c r="S1769" s="19">
        <f t="shared" si="5"/>
        <v>36526</v>
      </c>
      <c r="T1769" s="20">
        <f t="shared" ca="1" si="6"/>
        <v>7941</v>
      </c>
      <c r="U1769" s="16">
        <f t="shared" ref="U1769:W1769" si="1764">D1769-U$5</f>
        <v>128</v>
      </c>
      <c r="V1769" s="16">
        <f t="shared" si="1764"/>
        <v>50</v>
      </c>
      <c r="W1769" s="16">
        <f t="shared" si="1764"/>
        <v>1356</v>
      </c>
    </row>
    <row r="1770" spans="1:23" ht="15.75" customHeight="1" x14ac:dyDescent="0.2">
      <c r="A1770" s="2">
        <v>9649</v>
      </c>
      <c r="B1770" s="2">
        <v>6</v>
      </c>
      <c r="C1770" s="2">
        <v>5</v>
      </c>
      <c r="D1770" s="2">
        <v>1999</v>
      </c>
      <c r="E1770" s="2">
        <v>2000</v>
      </c>
      <c r="F1770" s="2">
        <v>1644</v>
      </c>
      <c r="G1770" s="2">
        <v>2</v>
      </c>
      <c r="H1770" s="2">
        <v>3</v>
      </c>
      <c r="I1770" s="2">
        <v>1</v>
      </c>
      <c r="J1770" s="2">
        <v>2</v>
      </c>
      <c r="K1770" s="2">
        <v>185000</v>
      </c>
      <c r="L1770" s="2" t="s">
        <v>13</v>
      </c>
      <c r="M1770" s="2" t="s">
        <v>15</v>
      </c>
      <c r="N1770" s="16">
        <f t="shared" si="0"/>
        <v>112.53041362530413</v>
      </c>
      <c r="O1770" s="16">
        <f t="shared" si="1"/>
        <v>8</v>
      </c>
      <c r="P1770" s="17">
        <f t="shared" si="2"/>
        <v>23125</v>
      </c>
      <c r="Q1770" s="18">
        <f t="shared" si="3"/>
        <v>0.25</v>
      </c>
      <c r="R1770" s="16" t="str">
        <f t="shared" si="4"/>
        <v>GilbertTA</v>
      </c>
      <c r="S1770" s="19">
        <f t="shared" si="5"/>
        <v>36161</v>
      </c>
      <c r="T1770" s="20">
        <f t="shared" ca="1" si="6"/>
        <v>8306</v>
      </c>
      <c r="U1770" s="16">
        <f t="shared" ref="U1770:W1770" si="1765">D1770-U$5</f>
        <v>127</v>
      </c>
      <c r="V1770" s="16">
        <f t="shared" si="1765"/>
        <v>50</v>
      </c>
      <c r="W1770" s="16">
        <f t="shared" si="1765"/>
        <v>1310</v>
      </c>
    </row>
    <row r="1771" spans="1:23" ht="15.75" customHeight="1" x14ac:dyDescent="0.2">
      <c r="A1771" s="2">
        <v>12191</v>
      </c>
      <c r="B1771" s="2">
        <v>8</v>
      </c>
      <c r="C1771" s="2">
        <v>5</v>
      </c>
      <c r="D1771" s="2">
        <v>1997</v>
      </c>
      <c r="E1771" s="2">
        <v>1998</v>
      </c>
      <c r="F1771" s="2">
        <v>2551</v>
      </c>
      <c r="G1771" s="2">
        <v>2</v>
      </c>
      <c r="H1771" s="2">
        <v>4</v>
      </c>
      <c r="I1771" s="2">
        <v>2</v>
      </c>
      <c r="J1771" s="2">
        <v>3</v>
      </c>
      <c r="K1771" s="2">
        <v>384500</v>
      </c>
      <c r="L1771" s="2" t="s">
        <v>13</v>
      </c>
      <c r="M1771" s="2" t="s">
        <v>24</v>
      </c>
      <c r="N1771" s="16">
        <f t="shared" si="0"/>
        <v>150.72520580164641</v>
      </c>
      <c r="O1771" s="16">
        <f t="shared" si="1"/>
        <v>11</v>
      </c>
      <c r="P1771" s="17">
        <f t="shared" si="2"/>
        <v>34954.545454545456</v>
      </c>
      <c r="Q1771" s="18">
        <f t="shared" si="3"/>
        <v>0.18181818181818182</v>
      </c>
      <c r="R1771" s="16" t="str">
        <f t="shared" si="4"/>
        <v>NoRidgeTA</v>
      </c>
      <c r="S1771" s="19">
        <f t="shared" si="5"/>
        <v>35431</v>
      </c>
      <c r="T1771" s="20">
        <f t="shared" ca="1" si="6"/>
        <v>9036</v>
      </c>
      <c r="U1771" s="16">
        <f t="shared" ref="U1771:W1771" si="1766">D1771-U$5</f>
        <v>125</v>
      </c>
      <c r="V1771" s="16">
        <f t="shared" si="1766"/>
        <v>48</v>
      </c>
      <c r="W1771" s="16">
        <f t="shared" si="1766"/>
        <v>2217</v>
      </c>
    </row>
    <row r="1772" spans="1:23" ht="15.75" customHeight="1" x14ac:dyDescent="0.2">
      <c r="A1772" s="2">
        <v>11000</v>
      </c>
      <c r="B1772" s="2">
        <v>8</v>
      </c>
      <c r="C1772" s="2">
        <v>5</v>
      </c>
      <c r="D1772" s="2">
        <v>2000</v>
      </c>
      <c r="E1772" s="2">
        <v>2000</v>
      </c>
      <c r="F1772" s="2">
        <v>2285</v>
      </c>
      <c r="G1772" s="2">
        <v>2</v>
      </c>
      <c r="H1772" s="2">
        <v>4</v>
      </c>
      <c r="I1772" s="2">
        <v>1</v>
      </c>
      <c r="J1772" s="2">
        <v>3</v>
      </c>
      <c r="K1772" s="2">
        <v>248000</v>
      </c>
      <c r="L1772" s="2" t="s">
        <v>13</v>
      </c>
      <c r="M1772" s="2" t="s">
        <v>24</v>
      </c>
      <c r="N1772" s="16">
        <f t="shared" si="0"/>
        <v>108.53391684901531</v>
      </c>
      <c r="O1772" s="16">
        <f t="shared" si="1"/>
        <v>10</v>
      </c>
      <c r="P1772" s="17">
        <f t="shared" si="2"/>
        <v>24800</v>
      </c>
      <c r="Q1772" s="18">
        <f t="shared" si="3"/>
        <v>0.2</v>
      </c>
      <c r="R1772" s="16" t="str">
        <f t="shared" si="4"/>
        <v>NoRidgeTA</v>
      </c>
      <c r="S1772" s="19">
        <f t="shared" si="5"/>
        <v>36526</v>
      </c>
      <c r="T1772" s="20">
        <f t="shared" ca="1" si="6"/>
        <v>7941</v>
      </c>
      <c r="U1772" s="16">
        <f t="shared" ref="U1772:W1772" si="1767">D1772-U$5</f>
        <v>128</v>
      </c>
      <c r="V1772" s="16">
        <f t="shared" si="1767"/>
        <v>50</v>
      </c>
      <c r="W1772" s="16">
        <f t="shared" si="1767"/>
        <v>1951</v>
      </c>
    </row>
    <row r="1773" spans="1:23" ht="15.75" customHeight="1" x14ac:dyDescent="0.2">
      <c r="A1773" s="2">
        <v>11400</v>
      </c>
      <c r="B1773" s="2">
        <v>10</v>
      </c>
      <c r="C1773" s="2">
        <v>5</v>
      </c>
      <c r="D1773" s="2">
        <v>2001</v>
      </c>
      <c r="E1773" s="2">
        <v>2002</v>
      </c>
      <c r="F1773" s="2">
        <v>2633</v>
      </c>
      <c r="G1773" s="2">
        <v>2</v>
      </c>
      <c r="H1773" s="2">
        <v>2</v>
      </c>
      <c r="I1773" s="2">
        <v>2</v>
      </c>
      <c r="J1773" s="2">
        <v>3</v>
      </c>
      <c r="K1773" s="2">
        <v>466500</v>
      </c>
      <c r="L1773" s="2" t="s">
        <v>13</v>
      </c>
      <c r="M1773" s="2" t="s">
        <v>24</v>
      </c>
      <c r="N1773" s="16">
        <f t="shared" si="0"/>
        <v>177.17432586403342</v>
      </c>
      <c r="O1773" s="16">
        <f t="shared" si="1"/>
        <v>9</v>
      </c>
      <c r="P1773" s="17">
        <f t="shared" si="2"/>
        <v>51833.333333333336</v>
      </c>
      <c r="Q1773" s="18">
        <f t="shared" si="3"/>
        <v>0.22222222222222221</v>
      </c>
      <c r="R1773" s="16" t="str">
        <f t="shared" si="4"/>
        <v>NoRidgeTA</v>
      </c>
      <c r="S1773" s="19">
        <f t="shared" si="5"/>
        <v>36892</v>
      </c>
      <c r="T1773" s="20">
        <f t="shared" ca="1" si="6"/>
        <v>7575</v>
      </c>
      <c r="U1773" s="16">
        <f t="shared" ref="U1773:W1773" si="1768">D1773-U$5</f>
        <v>129</v>
      </c>
      <c r="V1773" s="16">
        <f t="shared" si="1768"/>
        <v>52</v>
      </c>
      <c r="W1773" s="16">
        <f t="shared" si="1768"/>
        <v>2299</v>
      </c>
    </row>
    <row r="1774" spans="1:23" ht="15.75" customHeight="1" x14ac:dyDescent="0.2">
      <c r="A1774" s="2">
        <v>10557</v>
      </c>
      <c r="B1774" s="2">
        <v>9</v>
      </c>
      <c r="C1774" s="2">
        <v>5</v>
      </c>
      <c r="D1774" s="2">
        <v>1998</v>
      </c>
      <c r="E1774" s="2">
        <v>1998</v>
      </c>
      <c r="F1774" s="2">
        <v>3078</v>
      </c>
      <c r="G1774" s="2">
        <v>2</v>
      </c>
      <c r="H1774" s="2">
        <v>4</v>
      </c>
      <c r="I1774" s="2">
        <v>1</v>
      </c>
      <c r="J1774" s="2">
        <v>3</v>
      </c>
      <c r="K1774" s="2">
        <v>410000</v>
      </c>
      <c r="L1774" s="2" t="s">
        <v>13</v>
      </c>
      <c r="M1774" s="2" t="s">
        <v>24</v>
      </c>
      <c r="N1774" s="16">
        <f t="shared" si="0"/>
        <v>133.20337881741389</v>
      </c>
      <c r="O1774" s="16">
        <f t="shared" si="1"/>
        <v>10</v>
      </c>
      <c r="P1774" s="17">
        <f t="shared" si="2"/>
        <v>41000</v>
      </c>
      <c r="Q1774" s="18">
        <f t="shared" si="3"/>
        <v>0.2</v>
      </c>
      <c r="R1774" s="16" t="str">
        <f t="shared" si="4"/>
        <v>NoRidgeTA</v>
      </c>
      <c r="S1774" s="19">
        <f t="shared" si="5"/>
        <v>35796</v>
      </c>
      <c r="T1774" s="20">
        <f t="shared" ca="1" si="6"/>
        <v>8671</v>
      </c>
      <c r="U1774" s="16">
        <f t="shared" ref="U1774:W1774" si="1769">D1774-U$5</f>
        <v>126</v>
      </c>
      <c r="V1774" s="16">
        <f t="shared" si="1769"/>
        <v>48</v>
      </c>
      <c r="W1774" s="16">
        <f t="shared" si="1769"/>
        <v>2744</v>
      </c>
    </row>
    <row r="1775" spans="1:23" ht="15.75" customHeight="1" x14ac:dyDescent="0.2">
      <c r="A1775" s="2">
        <v>11002</v>
      </c>
      <c r="B1775" s="2">
        <v>8</v>
      </c>
      <c r="C1775" s="2">
        <v>5</v>
      </c>
      <c r="D1775" s="2">
        <v>1998</v>
      </c>
      <c r="E1775" s="2">
        <v>1999</v>
      </c>
      <c r="F1775" s="2">
        <v>2582</v>
      </c>
      <c r="G1775" s="2">
        <v>2</v>
      </c>
      <c r="H1775" s="2">
        <v>4</v>
      </c>
      <c r="I1775" s="2">
        <v>1</v>
      </c>
      <c r="J1775" s="2">
        <v>3</v>
      </c>
      <c r="K1775" s="2">
        <v>322500</v>
      </c>
      <c r="L1775" s="2" t="s">
        <v>13</v>
      </c>
      <c r="M1775" s="2" t="s">
        <v>24</v>
      </c>
      <c r="N1775" s="16">
        <f t="shared" si="0"/>
        <v>124.90317583268784</v>
      </c>
      <c r="O1775" s="16">
        <f t="shared" si="1"/>
        <v>10</v>
      </c>
      <c r="P1775" s="17">
        <f t="shared" si="2"/>
        <v>32250</v>
      </c>
      <c r="Q1775" s="18">
        <f t="shared" si="3"/>
        <v>0.2</v>
      </c>
      <c r="R1775" s="16" t="str">
        <f t="shared" si="4"/>
        <v>NoRidgeTA</v>
      </c>
      <c r="S1775" s="19">
        <f t="shared" si="5"/>
        <v>35796</v>
      </c>
      <c r="T1775" s="20">
        <f t="shared" ca="1" si="6"/>
        <v>8671</v>
      </c>
      <c r="U1775" s="16">
        <f t="shared" ref="U1775:W1775" si="1770">D1775-U$5</f>
        <v>126</v>
      </c>
      <c r="V1775" s="16">
        <f t="shared" si="1770"/>
        <v>49</v>
      </c>
      <c r="W1775" s="16">
        <f t="shared" si="1770"/>
        <v>2248</v>
      </c>
    </row>
    <row r="1776" spans="1:23" ht="15.75" customHeight="1" x14ac:dyDescent="0.2">
      <c r="A1776" s="2">
        <v>10790</v>
      </c>
      <c r="B1776" s="2">
        <v>7</v>
      </c>
      <c r="C1776" s="2">
        <v>5</v>
      </c>
      <c r="D1776" s="2">
        <v>1998</v>
      </c>
      <c r="E1776" s="2">
        <v>1998</v>
      </c>
      <c r="F1776" s="2">
        <v>2385</v>
      </c>
      <c r="G1776" s="2">
        <v>2</v>
      </c>
      <c r="H1776" s="2">
        <v>4</v>
      </c>
      <c r="I1776" s="2">
        <v>1</v>
      </c>
      <c r="J1776" s="2">
        <v>3</v>
      </c>
      <c r="K1776" s="2">
        <v>252000</v>
      </c>
      <c r="L1776" s="2" t="s">
        <v>13</v>
      </c>
      <c r="M1776" s="2" t="s">
        <v>24</v>
      </c>
      <c r="N1776" s="16">
        <f t="shared" si="0"/>
        <v>105.66037735849056</v>
      </c>
      <c r="O1776" s="16">
        <f t="shared" si="1"/>
        <v>10</v>
      </c>
      <c r="P1776" s="17">
        <f t="shared" si="2"/>
        <v>25200</v>
      </c>
      <c r="Q1776" s="18">
        <f t="shared" si="3"/>
        <v>0.2</v>
      </c>
      <c r="R1776" s="16" t="str">
        <f t="shared" si="4"/>
        <v>NoRidgeTA</v>
      </c>
      <c r="S1776" s="19">
        <f t="shared" si="5"/>
        <v>35796</v>
      </c>
      <c r="T1776" s="20">
        <f t="shared" ca="1" si="6"/>
        <v>8671</v>
      </c>
      <c r="U1776" s="16">
        <f t="shared" ref="U1776:W1776" si="1771">D1776-U$5</f>
        <v>126</v>
      </c>
      <c r="V1776" s="16">
        <f t="shared" si="1771"/>
        <v>48</v>
      </c>
      <c r="W1776" s="16">
        <f t="shared" si="1771"/>
        <v>2051</v>
      </c>
    </row>
    <row r="1777" spans="1:23" ht="15.75" customHeight="1" x14ac:dyDescent="0.2">
      <c r="A1777" s="2">
        <v>9920</v>
      </c>
      <c r="B1777" s="2">
        <v>7</v>
      </c>
      <c r="C1777" s="2">
        <v>5</v>
      </c>
      <c r="D1777" s="2">
        <v>1996</v>
      </c>
      <c r="E1777" s="2">
        <v>1997</v>
      </c>
      <c r="F1777" s="2">
        <v>2013</v>
      </c>
      <c r="G1777" s="2">
        <v>2</v>
      </c>
      <c r="H1777" s="2">
        <v>3</v>
      </c>
      <c r="I1777" s="2">
        <v>1</v>
      </c>
      <c r="J1777" s="2">
        <v>2</v>
      </c>
      <c r="K1777" s="2">
        <v>269790</v>
      </c>
      <c r="L1777" s="2" t="s">
        <v>13</v>
      </c>
      <c r="M1777" s="2" t="s">
        <v>24</v>
      </c>
      <c r="N1777" s="16">
        <f t="shared" si="0"/>
        <v>134.02384500745157</v>
      </c>
      <c r="O1777" s="16">
        <f t="shared" si="1"/>
        <v>8</v>
      </c>
      <c r="P1777" s="17">
        <f t="shared" si="2"/>
        <v>33723.75</v>
      </c>
      <c r="Q1777" s="18">
        <f t="shared" si="3"/>
        <v>0.25</v>
      </c>
      <c r="R1777" s="16" t="str">
        <f t="shared" si="4"/>
        <v>NoRidgeTA</v>
      </c>
      <c r="S1777" s="19">
        <f t="shared" si="5"/>
        <v>35065</v>
      </c>
      <c r="T1777" s="20">
        <f t="shared" ca="1" si="6"/>
        <v>9402</v>
      </c>
      <c r="U1777" s="16">
        <f t="shared" ref="U1777:W1777" si="1772">D1777-U$5</f>
        <v>124</v>
      </c>
      <c r="V1777" s="16">
        <f t="shared" si="1772"/>
        <v>47</v>
      </c>
      <c r="W1777" s="16">
        <f t="shared" si="1772"/>
        <v>1679</v>
      </c>
    </row>
    <row r="1778" spans="1:23" ht="15.75" customHeight="1" x14ac:dyDescent="0.2">
      <c r="A1778" s="2">
        <v>11787</v>
      </c>
      <c r="B1778" s="2">
        <v>7</v>
      </c>
      <c r="C1778" s="2">
        <v>5</v>
      </c>
      <c r="D1778" s="2">
        <v>1996</v>
      </c>
      <c r="E1778" s="2">
        <v>1997</v>
      </c>
      <c r="F1778" s="2">
        <v>2398</v>
      </c>
      <c r="G1778" s="2">
        <v>2</v>
      </c>
      <c r="H1778" s="2">
        <v>3</v>
      </c>
      <c r="I1778" s="2">
        <v>1</v>
      </c>
      <c r="J1778" s="2">
        <v>3</v>
      </c>
      <c r="K1778" s="2">
        <v>315750</v>
      </c>
      <c r="L1778" s="2" t="s">
        <v>13</v>
      </c>
      <c r="M1778" s="2" t="s">
        <v>24</v>
      </c>
      <c r="N1778" s="16">
        <f t="shared" si="0"/>
        <v>131.67222685571309</v>
      </c>
      <c r="O1778" s="16">
        <f t="shared" si="1"/>
        <v>9</v>
      </c>
      <c r="P1778" s="17">
        <f t="shared" si="2"/>
        <v>35083.333333333336</v>
      </c>
      <c r="Q1778" s="18">
        <f t="shared" si="3"/>
        <v>0.22222222222222221</v>
      </c>
      <c r="R1778" s="16" t="str">
        <f t="shared" si="4"/>
        <v>NoRidgeTA</v>
      </c>
      <c r="S1778" s="19">
        <f t="shared" si="5"/>
        <v>35065</v>
      </c>
      <c r="T1778" s="20">
        <f t="shared" ca="1" si="6"/>
        <v>9402</v>
      </c>
      <c r="U1778" s="16">
        <f t="shared" ref="U1778:W1778" si="1773">D1778-U$5</f>
        <v>124</v>
      </c>
      <c r="V1778" s="16">
        <f t="shared" si="1773"/>
        <v>47</v>
      </c>
      <c r="W1778" s="16">
        <f t="shared" si="1773"/>
        <v>2064</v>
      </c>
    </row>
    <row r="1779" spans="1:23" ht="15.75" customHeight="1" x14ac:dyDescent="0.2">
      <c r="A1779" s="2">
        <v>9950</v>
      </c>
      <c r="B1779" s="2">
        <v>7</v>
      </c>
      <c r="C1779" s="2">
        <v>5</v>
      </c>
      <c r="D1779" s="2">
        <v>1995</v>
      </c>
      <c r="E1779" s="2">
        <v>1995</v>
      </c>
      <c r="F1779" s="2">
        <v>2520</v>
      </c>
      <c r="G1779" s="2">
        <v>2</v>
      </c>
      <c r="H1779" s="2">
        <v>4</v>
      </c>
      <c r="I1779" s="2">
        <v>1</v>
      </c>
      <c r="J1779" s="2">
        <v>3</v>
      </c>
      <c r="K1779" s="2">
        <v>290000</v>
      </c>
      <c r="L1779" s="2" t="s">
        <v>13</v>
      </c>
      <c r="M1779" s="2" t="s">
        <v>24</v>
      </c>
      <c r="N1779" s="16">
        <f t="shared" si="0"/>
        <v>115.07936507936508</v>
      </c>
      <c r="O1779" s="16">
        <f t="shared" si="1"/>
        <v>10</v>
      </c>
      <c r="P1779" s="17">
        <f t="shared" si="2"/>
        <v>29000</v>
      </c>
      <c r="Q1779" s="18">
        <f t="shared" si="3"/>
        <v>0.2</v>
      </c>
      <c r="R1779" s="16" t="str">
        <f t="shared" si="4"/>
        <v>NoRidgeTA</v>
      </c>
      <c r="S1779" s="19">
        <f t="shared" si="5"/>
        <v>34700</v>
      </c>
      <c r="T1779" s="20">
        <f t="shared" ca="1" si="6"/>
        <v>9767</v>
      </c>
      <c r="U1779" s="16">
        <f t="shared" ref="U1779:W1779" si="1774">D1779-U$5</f>
        <v>123</v>
      </c>
      <c r="V1779" s="16">
        <f t="shared" si="1774"/>
        <v>45</v>
      </c>
      <c r="W1779" s="16">
        <f t="shared" si="1774"/>
        <v>2186</v>
      </c>
    </row>
    <row r="1780" spans="1:23" ht="15.75" customHeight="1" x14ac:dyDescent="0.2">
      <c r="A1780" s="2">
        <v>12257</v>
      </c>
      <c r="B1780" s="2">
        <v>8</v>
      </c>
      <c r="C1780" s="2">
        <v>5</v>
      </c>
      <c r="D1780" s="2">
        <v>1995</v>
      </c>
      <c r="E1780" s="2">
        <v>1995</v>
      </c>
      <c r="F1780" s="2">
        <v>2531</v>
      </c>
      <c r="G1780" s="2">
        <v>2</v>
      </c>
      <c r="H1780" s="2">
        <v>4</v>
      </c>
      <c r="I1780" s="2">
        <v>1</v>
      </c>
      <c r="J1780" s="2">
        <v>3</v>
      </c>
      <c r="K1780" s="2">
        <v>290000</v>
      </c>
      <c r="L1780" s="2" t="s">
        <v>13</v>
      </c>
      <c r="M1780" s="2" t="s">
        <v>24</v>
      </c>
      <c r="N1780" s="16">
        <f t="shared" si="0"/>
        <v>114.57921770051362</v>
      </c>
      <c r="O1780" s="16">
        <f t="shared" si="1"/>
        <v>10</v>
      </c>
      <c r="P1780" s="17">
        <f t="shared" si="2"/>
        <v>29000</v>
      </c>
      <c r="Q1780" s="18">
        <f t="shared" si="3"/>
        <v>0.2</v>
      </c>
      <c r="R1780" s="16" t="str">
        <f t="shared" si="4"/>
        <v>NoRidgeTA</v>
      </c>
      <c r="S1780" s="19">
        <f t="shared" si="5"/>
        <v>34700</v>
      </c>
      <c r="T1780" s="20">
        <f t="shared" ca="1" si="6"/>
        <v>9767</v>
      </c>
      <c r="U1780" s="16">
        <f t="shared" ref="U1780:W1780" si="1775">D1780-U$5</f>
        <v>123</v>
      </c>
      <c r="V1780" s="16">
        <f t="shared" si="1775"/>
        <v>45</v>
      </c>
      <c r="W1780" s="16">
        <f t="shared" si="1775"/>
        <v>2197</v>
      </c>
    </row>
    <row r="1781" spans="1:23" ht="15.75" customHeight="1" x14ac:dyDescent="0.2">
      <c r="A1781" s="2">
        <v>12692</v>
      </c>
      <c r="B1781" s="2">
        <v>8</v>
      </c>
      <c r="C1781" s="2">
        <v>5</v>
      </c>
      <c r="D1781" s="2">
        <v>1992</v>
      </c>
      <c r="E1781" s="2">
        <v>1993</v>
      </c>
      <c r="F1781" s="2">
        <v>3228</v>
      </c>
      <c r="G1781" s="2">
        <v>3</v>
      </c>
      <c r="H1781" s="2">
        <v>4</v>
      </c>
      <c r="I1781" s="2">
        <v>1</v>
      </c>
      <c r="J1781" s="2">
        <v>2</v>
      </c>
      <c r="K1781" s="2">
        <v>430000</v>
      </c>
      <c r="L1781" s="2" t="s">
        <v>13</v>
      </c>
      <c r="M1781" s="2" t="s">
        <v>24</v>
      </c>
      <c r="N1781" s="16">
        <f t="shared" si="0"/>
        <v>133.20941759603468</v>
      </c>
      <c r="O1781" s="16">
        <f t="shared" si="1"/>
        <v>10</v>
      </c>
      <c r="P1781" s="17">
        <f t="shared" si="2"/>
        <v>43000</v>
      </c>
      <c r="Q1781" s="18">
        <f t="shared" si="3"/>
        <v>0.3</v>
      </c>
      <c r="R1781" s="16" t="str">
        <f t="shared" si="4"/>
        <v>NoRidgeTA</v>
      </c>
      <c r="S1781" s="19">
        <f t="shared" si="5"/>
        <v>33604</v>
      </c>
      <c r="T1781" s="20">
        <f t="shared" ca="1" si="6"/>
        <v>10863</v>
      </c>
      <c r="U1781" s="16">
        <f t="shared" ref="U1781:W1781" si="1776">D1781-U$5</f>
        <v>120</v>
      </c>
      <c r="V1781" s="16">
        <f t="shared" si="1776"/>
        <v>43</v>
      </c>
      <c r="W1781" s="16">
        <f t="shared" si="1776"/>
        <v>2894</v>
      </c>
    </row>
    <row r="1782" spans="1:23" ht="15.75" customHeight="1" x14ac:dyDescent="0.2">
      <c r="A1782" s="2">
        <v>11762</v>
      </c>
      <c r="B1782" s="2">
        <v>8</v>
      </c>
      <c r="C1782" s="2">
        <v>5</v>
      </c>
      <c r="D1782" s="2">
        <v>1992</v>
      </c>
      <c r="E1782" s="2">
        <v>1993</v>
      </c>
      <c r="F1782" s="2">
        <v>2202</v>
      </c>
      <c r="G1782" s="2">
        <v>2</v>
      </c>
      <c r="H1782" s="2">
        <v>4</v>
      </c>
      <c r="I1782" s="2">
        <v>1</v>
      </c>
      <c r="J1782" s="2">
        <v>2</v>
      </c>
      <c r="K1782" s="2">
        <v>263000</v>
      </c>
      <c r="L1782" s="2" t="s">
        <v>13</v>
      </c>
      <c r="M1782" s="2" t="s">
        <v>24</v>
      </c>
      <c r="N1782" s="16">
        <f t="shared" si="0"/>
        <v>119.43687556766575</v>
      </c>
      <c r="O1782" s="16">
        <f t="shared" si="1"/>
        <v>9</v>
      </c>
      <c r="P1782" s="17">
        <f t="shared" si="2"/>
        <v>29222.222222222223</v>
      </c>
      <c r="Q1782" s="18">
        <f t="shared" si="3"/>
        <v>0.22222222222222221</v>
      </c>
      <c r="R1782" s="16" t="str">
        <f t="shared" si="4"/>
        <v>NoRidgeTA</v>
      </c>
      <c r="S1782" s="19">
        <f t="shared" si="5"/>
        <v>33604</v>
      </c>
      <c r="T1782" s="20">
        <f t="shared" ca="1" si="6"/>
        <v>10863</v>
      </c>
      <c r="U1782" s="16">
        <f t="shared" ref="U1782:W1782" si="1777">D1782-U$5</f>
        <v>120</v>
      </c>
      <c r="V1782" s="16">
        <f t="shared" si="1777"/>
        <v>43</v>
      </c>
      <c r="W1782" s="16">
        <f t="shared" si="1777"/>
        <v>1868</v>
      </c>
    </row>
    <row r="1783" spans="1:23" ht="15.75" customHeight="1" x14ac:dyDescent="0.2">
      <c r="A1783" s="2">
        <v>9044</v>
      </c>
      <c r="B1783" s="2">
        <v>8</v>
      </c>
      <c r="C1783" s="2">
        <v>5</v>
      </c>
      <c r="D1783" s="2">
        <v>1996</v>
      </c>
      <c r="E1783" s="2">
        <v>1997</v>
      </c>
      <c r="F1783" s="2">
        <v>2538</v>
      </c>
      <c r="G1783" s="2">
        <v>2</v>
      </c>
      <c r="H1783" s="2">
        <v>4</v>
      </c>
      <c r="I1783" s="2">
        <v>1</v>
      </c>
      <c r="J1783" s="2">
        <v>3</v>
      </c>
      <c r="K1783" s="2">
        <v>330000</v>
      </c>
      <c r="L1783" s="2" t="s">
        <v>17</v>
      </c>
      <c r="M1783" s="2" t="s">
        <v>24</v>
      </c>
      <c r="N1783" s="16">
        <f t="shared" si="0"/>
        <v>130.02364066193854</v>
      </c>
      <c r="O1783" s="16">
        <f t="shared" si="1"/>
        <v>10</v>
      </c>
      <c r="P1783" s="17">
        <f t="shared" si="2"/>
        <v>33000</v>
      </c>
      <c r="Q1783" s="18">
        <f t="shared" si="3"/>
        <v>0.2</v>
      </c>
      <c r="R1783" s="16" t="str">
        <f t="shared" si="4"/>
        <v>NoRidgeGd</v>
      </c>
      <c r="S1783" s="19">
        <f t="shared" si="5"/>
        <v>35065</v>
      </c>
      <c r="T1783" s="20">
        <f t="shared" ca="1" si="6"/>
        <v>9402</v>
      </c>
      <c r="U1783" s="16">
        <f t="shared" ref="U1783:W1783" si="1778">D1783-U$5</f>
        <v>124</v>
      </c>
      <c r="V1783" s="16">
        <f t="shared" si="1778"/>
        <v>47</v>
      </c>
      <c r="W1783" s="16">
        <f t="shared" si="1778"/>
        <v>2204</v>
      </c>
    </row>
    <row r="1784" spans="1:23" ht="15.75" customHeight="1" x14ac:dyDescent="0.2">
      <c r="A1784" s="2">
        <v>9910</v>
      </c>
      <c r="B1784" s="2">
        <v>7</v>
      </c>
      <c r="C1784" s="2">
        <v>6</v>
      </c>
      <c r="D1784" s="2">
        <v>2007</v>
      </c>
      <c r="E1784" s="2">
        <v>2007</v>
      </c>
      <c r="F1784" s="2">
        <v>1369</v>
      </c>
      <c r="G1784" s="2">
        <v>2</v>
      </c>
      <c r="H1784" s="2">
        <v>3</v>
      </c>
      <c r="I1784" s="2">
        <v>0</v>
      </c>
      <c r="J1784" s="2">
        <v>2</v>
      </c>
      <c r="K1784" s="2">
        <v>213133</v>
      </c>
      <c r="L1784" s="2" t="s">
        <v>13</v>
      </c>
      <c r="M1784" s="2" t="s">
        <v>19</v>
      </c>
      <c r="N1784" s="16">
        <f t="shared" si="0"/>
        <v>155.68517165814464</v>
      </c>
      <c r="O1784" s="16">
        <f t="shared" si="1"/>
        <v>7</v>
      </c>
      <c r="P1784" s="17">
        <f t="shared" si="2"/>
        <v>30447.571428571428</v>
      </c>
      <c r="Q1784" s="18">
        <f t="shared" si="3"/>
        <v>0.2857142857142857</v>
      </c>
      <c r="R1784" s="16" t="str">
        <f t="shared" si="4"/>
        <v>SomerstTA</v>
      </c>
      <c r="S1784" s="19">
        <f t="shared" si="5"/>
        <v>39083</v>
      </c>
      <c r="T1784" s="20">
        <f t="shared" ca="1" si="6"/>
        <v>5384</v>
      </c>
      <c r="U1784" s="16">
        <f t="shared" ref="U1784:W1784" si="1779">D1784-U$5</f>
        <v>135</v>
      </c>
      <c r="V1784" s="16">
        <f t="shared" si="1779"/>
        <v>57</v>
      </c>
      <c r="W1784" s="16">
        <f t="shared" si="1779"/>
        <v>1035</v>
      </c>
    </row>
    <row r="1785" spans="1:23" ht="15.75" customHeight="1" x14ac:dyDescent="0.2">
      <c r="A1785" s="2">
        <v>11830</v>
      </c>
      <c r="B1785" s="2">
        <v>8</v>
      </c>
      <c r="C1785" s="2">
        <v>5</v>
      </c>
      <c r="D1785" s="2">
        <v>2007</v>
      </c>
      <c r="E1785" s="2">
        <v>2007</v>
      </c>
      <c r="F1785" s="2">
        <v>1542</v>
      </c>
      <c r="G1785" s="2">
        <v>2</v>
      </c>
      <c r="H1785" s="2">
        <v>3</v>
      </c>
      <c r="I1785" s="2">
        <v>1</v>
      </c>
      <c r="J1785" s="2">
        <v>3</v>
      </c>
      <c r="K1785" s="2">
        <v>260261</v>
      </c>
      <c r="L1785" s="2" t="s">
        <v>13</v>
      </c>
      <c r="M1785" s="2" t="s">
        <v>19</v>
      </c>
      <c r="N1785" s="16">
        <f t="shared" si="0"/>
        <v>168.78145265888458</v>
      </c>
      <c r="O1785" s="16">
        <f t="shared" si="1"/>
        <v>9</v>
      </c>
      <c r="P1785" s="17">
        <f t="shared" si="2"/>
        <v>28917.888888888891</v>
      </c>
      <c r="Q1785" s="18">
        <f t="shared" si="3"/>
        <v>0.22222222222222221</v>
      </c>
      <c r="R1785" s="16" t="str">
        <f t="shared" si="4"/>
        <v>SomerstTA</v>
      </c>
      <c r="S1785" s="19">
        <f t="shared" si="5"/>
        <v>39083</v>
      </c>
      <c r="T1785" s="20">
        <f t="shared" ca="1" si="6"/>
        <v>5384</v>
      </c>
      <c r="U1785" s="16">
        <f t="shared" ref="U1785:W1785" si="1780">D1785-U$5</f>
        <v>135</v>
      </c>
      <c r="V1785" s="16">
        <f t="shared" si="1780"/>
        <v>57</v>
      </c>
      <c r="W1785" s="16">
        <f t="shared" si="1780"/>
        <v>1208</v>
      </c>
    </row>
    <row r="1786" spans="1:23" ht="15.75" customHeight="1" x14ac:dyDescent="0.2">
      <c r="A1786" s="2">
        <v>11670</v>
      </c>
      <c r="B1786" s="2">
        <v>9</v>
      </c>
      <c r="C1786" s="2">
        <v>5</v>
      </c>
      <c r="D1786" s="2">
        <v>2006</v>
      </c>
      <c r="E1786" s="2">
        <v>2006</v>
      </c>
      <c r="F1786" s="2">
        <v>1905</v>
      </c>
      <c r="G1786" s="2">
        <v>2</v>
      </c>
      <c r="H1786" s="2">
        <v>3</v>
      </c>
      <c r="I1786" s="2">
        <v>1</v>
      </c>
      <c r="J1786" s="2">
        <v>3</v>
      </c>
      <c r="K1786" s="2">
        <v>320000</v>
      </c>
      <c r="L1786" s="2" t="s">
        <v>13</v>
      </c>
      <c r="M1786" s="2" t="s">
        <v>19</v>
      </c>
      <c r="N1786" s="16">
        <f t="shared" si="0"/>
        <v>167.97900262467192</v>
      </c>
      <c r="O1786" s="16">
        <f t="shared" si="1"/>
        <v>9</v>
      </c>
      <c r="P1786" s="17">
        <f t="shared" si="2"/>
        <v>35555.555555555555</v>
      </c>
      <c r="Q1786" s="18">
        <f t="shared" si="3"/>
        <v>0.22222222222222221</v>
      </c>
      <c r="R1786" s="16" t="str">
        <f t="shared" si="4"/>
        <v>SomerstTA</v>
      </c>
      <c r="S1786" s="19">
        <f t="shared" si="5"/>
        <v>38718</v>
      </c>
      <c r="T1786" s="20">
        <f t="shared" ca="1" si="6"/>
        <v>5749</v>
      </c>
      <c r="U1786" s="16">
        <f t="shared" ref="U1786:W1786" si="1781">D1786-U$5</f>
        <v>134</v>
      </c>
      <c r="V1786" s="16">
        <f t="shared" si="1781"/>
        <v>56</v>
      </c>
      <c r="W1786" s="16">
        <f t="shared" si="1781"/>
        <v>1571</v>
      </c>
    </row>
    <row r="1787" spans="1:23" ht="15.75" customHeight="1" x14ac:dyDescent="0.2">
      <c r="A1787" s="2">
        <v>15256</v>
      </c>
      <c r="B1787" s="2">
        <v>8</v>
      </c>
      <c r="C1787" s="2">
        <v>5</v>
      </c>
      <c r="D1787" s="2">
        <v>2007</v>
      </c>
      <c r="E1787" s="2">
        <v>2007</v>
      </c>
      <c r="F1787" s="2">
        <v>1464</v>
      </c>
      <c r="G1787" s="2">
        <v>2</v>
      </c>
      <c r="H1787" s="2">
        <v>3</v>
      </c>
      <c r="I1787" s="2">
        <v>0</v>
      </c>
      <c r="J1787" s="2">
        <v>3</v>
      </c>
      <c r="K1787" s="2">
        <v>282922</v>
      </c>
      <c r="L1787" s="2" t="s">
        <v>13</v>
      </c>
      <c r="M1787" s="2" t="s">
        <v>19</v>
      </c>
      <c r="N1787" s="16">
        <f t="shared" si="0"/>
        <v>193.25273224043715</v>
      </c>
      <c r="O1787" s="16">
        <f t="shared" si="1"/>
        <v>8</v>
      </c>
      <c r="P1787" s="17">
        <f t="shared" si="2"/>
        <v>35365.25</v>
      </c>
      <c r="Q1787" s="18">
        <f t="shared" si="3"/>
        <v>0.25</v>
      </c>
      <c r="R1787" s="16" t="str">
        <f t="shared" si="4"/>
        <v>SomerstTA</v>
      </c>
      <c r="S1787" s="19">
        <f t="shared" si="5"/>
        <v>39083</v>
      </c>
      <c r="T1787" s="20">
        <f t="shared" ca="1" si="6"/>
        <v>5384</v>
      </c>
      <c r="U1787" s="16">
        <f t="shared" ref="U1787:W1787" si="1782">D1787-U$5</f>
        <v>135</v>
      </c>
      <c r="V1787" s="16">
        <f t="shared" si="1782"/>
        <v>57</v>
      </c>
      <c r="W1787" s="16">
        <f t="shared" si="1782"/>
        <v>1130</v>
      </c>
    </row>
    <row r="1788" spans="1:23" ht="15.75" customHeight="1" x14ac:dyDescent="0.2">
      <c r="A1788" s="2">
        <v>10612</v>
      </c>
      <c r="B1788" s="2">
        <v>8</v>
      </c>
      <c r="C1788" s="2">
        <v>5</v>
      </c>
      <c r="D1788" s="2">
        <v>2006</v>
      </c>
      <c r="E1788" s="2">
        <v>2006</v>
      </c>
      <c r="F1788" s="2">
        <v>1534</v>
      </c>
      <c r="G1788" s="2">
        <v>2</v>
      </c>
      <c r="H1788" s="2">
        <v>3</v>
      </c>
      <c r="I1788" s="2">
        <v>1</v>
      </c>
      <c r="J1788" s="2">
        <v>2</v>
      </c>
      <c r="K1788" s="2">
        <v>215000</v>
      </c>
      <c r="L1788" s="2" t="s">
        <v>13</v>
      </c>
      <c r="M1788" s="2" t="s">
        <v>19</v>
      </c>
      <c r="N1788" s="16">
        <f t="shared" si="0"/>
        <v>140.15645371577574</v>
      </c>
      <c r="O1788" s="16">
        <f t="shared" si="1"/>
        <v>8</v>
      </c>
      <c r="P1788" s="17">
        <f t="shared" si="2"/>
        <v>26875</v>
      </c>
      <c r="Q1788" s="18">
        <f t="shared" si="3"/>
        <v>0.25</v>
      </c>
      <c r="R1788" s="16" t="str">
        <f t="shared" si="4"/>
        <v>SomerstTA</v>
      </c>
      <c r="S1788" s="19">
        <f t="shared" si="5"/>
        <v>38718</v>
      </c>
      <c r="T1788" s="20">
        <f t="shared" ca="1" si="6"/>
        <v>5749</v>
      </c>
      <c r="U1788" s="16">
        <f t="shared" ref="U1788:W1788" si="1783">D1788-U$5</f>
        <v>134</v>
      </c>
      <c r="V1788" s="16">
        <f t="shared" si="1783"/>
        <v>56</v>
      </c>
      <c r="W1788" s="16">
        <f t="shared" si="1783"/>
        <v>1200</v>
      </c>
    </row>
    <row r="1789" spans="1:23" ht="15.75" customHeight="1" x14ac:dyDescent="0.2">
      <c r="A1789" s="2">
        <v>12291</v>
      </c>
      <c r="B1789" s="2">
        <v>10</v>
      </c>
      <c r="C1789" s="2">
        <v>5</v>
      </c>
      <c r="D1789" s="2">
        <v>2007</v>
      </c>
      <c r="E1789" s="2">
        <v>2007</v>
      </c>
      <c r="F1789" s="2">
        <v>1966</v>
      </c>
      <c r="G1789" s="2">
        <v>2</v>
      </c>
      <c r="H1789" s="2">
        <v>1</v>
      </c>
      <c r="I1789" s="2">
        <v>1</v>
      </c>
      <c r="J1789" s="2">
        <v>3</v>
      </c>
      <c r="K1789" s="2">
        <v>419005</v>
      </c>
      <c r="L1789" s="2" t="s">
        <v>13</v>
      </c>
      <c r="M1789" s="2" t="s">
        <v>19</v>
      </c>
      <c r="N1789" s="16">
        <f t="shared" si="0"/>
        <v>213.12563580874874</v>
      </c>
      <c r="O1789" s="16">
        <f t="shared" si="1"/>
        <v>7</v>
      </c>
      <c r="P1789" s="17">
        <f t="shared" si="2"/>
        <v>59857.857142857145</v>
      </c>
      <c r="Q1789" s="18">
        <f t="shared" si="3"/>
        <v>0.2857142857142857</v>
      </c>
      <c r="R1789" s="16" t="str">
        <f t="shared" si="4"/>
        <v>SomerstTA</v>
      </c>
      <c r="S1789" s="19">
        <f t="shared" si="5"/>
        <v>39083</v>
      </c>
      <c r="T1789" s="20">
        <f t="shared" ca="1" si="6"/>
        <v>5384</v>
      </c>
      <c r="U1789" s="16">
        <f t="shared" ref="U1789:W1789" si="1784">D1789-U$5</f>
        <v>135</v>
      </c>
      <c r="V1789" s="16">
        <f t="shared" si="1784"/>
        <v>57</v>
      </c>
      <c r="W1789" s="16">
        <f t="shared" si="1784"/>
        <v>1632</v>
      </c>
    </row>
    <row r="1790" spans="1:23" ht="15.75" customHeight="1" x14ac:dyDescent="0.2">
      <c r="A1790" s="2">
        <v>13501</v>
      </c>
      <c r="B1790" s="2">
        <v>8</v>
      </c>
      <c r="C1790" s="2">
        <v>5</v>
      </c>
      <c r="D1790" s="2">
        <v>2006</v>
      </c>
      <c r="E1790" s="2">
        <v>2006</v>
      </c>
      <c r="F1790" s="2">
        <v>1636</v>
      </c>
      <c r="G1790" s="2">
        <v>2</v>
      </c>
      <c r="H1790" s="2">
        <v>3</v>
      </c>
      <c r="I1790" s="2">
        <v>1</v>
      </c>
      <c r="J1790" s="2">
        <v>3</v>
      </c>
      <c r="K1790" s="2">
        <v>255000</v>
      </c>
      <c r="L1790" s="2" t="s">
        <v>13</v>
      </c>
      <c r="M1790" s="2" t="s">
        <v>19</v>
      </c>
      <c r="N1790" s="16">
        <f t="shared" si="0"/>
        <v>155.86797066014671</v>
      </c>
      <c r="O1790" s="16">
        <f t="shared" si="1"/>
        <v>9</v>
      </c>
      <c r="P1790" s="17">
        <f t="shared" si="2"/>
        <v>28333.333333333332</v>
      </c>
      <c r="Q1790" s="18">
        <f t="shared" si="3"/>
        <v>0.22222222222222221</v>
      </c>
      <c r="R1790" s="16" t="str">
        <f t="shared" si="4"/>
        <v>SomerstTA</v>
      </c>
      <c r="S1790" s="19">
        <f t="shared" si="5"/>
        <v>38718</v>
      </c>
      <c r="T1790" s="20">
        <f t="shared" ca="1" si="6"/>
        <v>5749</v>
      </c>
      <c r="U1790" s="16">
        <f t="shared" ref="U1790:W1790" si="1785">D1790-U$5</f>
        <v>134</v>
      </c>
      <c r="V1790" s="16">
        <f t="shared" si="1785"/>
        <v>56</v>
      </c>
      <c r="W1790" s="16">
        <f t="shared" si="1785"/>
        <v>1302</v>
      </c>
    </row>
    <row r="1791" spans="1:23" ht="15.75" customHeight="1" x14ac:dyDescent="0.2">
      <c r="A1791" s="2">
        <v>9986</v>
      </c>
      <c r="B1791" s="2">
        <v>8</v>
      </c>
      <c r="C1791" s="2">
        <v>5</v>
      </c>
      <c r="D1791" s="2">
        <v>2006</v>
      </c>
      <c r="E1791" s="2">
        <v>2007</v>
      </c>
      <c r="F1791" s="2">
        <v>1795</v>
      </c>
      <c r="G1791" s="2">
        <v>2</v>
      </c>
      <c r="H1791" s="2">
        <v>2</v>
      </c>
      <c r="I1791" s="2">
        <v>1</v>
      </c>
      <c r="J1791" s="2">
        <v>3</v>
      </c>
      <c r="K1791" s="2">
        <v>147000</v>
      </c>
      <c r="L1791" s="2" t="s">
        <v>13</v>
      </c>
      <c r="M1791" s="2" t="s">
        <v>19</v>
      </c>
      <c r="N1791" s="16">
        <f t="shared" si="0"/>
        <v>81.894150417827305</v>
      </c>
      <c r="O1791" s="16">
        <f t="shared" si="1"/>
        <v>8</v>
      </c>
      <c r="P1791" s="17">
        <f t="shared" si="2"/>
        <v>18375</v>
      </c>
      <c r="Q1791" s="18">
        <f t="shared" si="3"/>
        <v>0.25</v>
      </c>
      <c r="R1791" s="16" t="str">
        <f t="shared" si="4"/>
        <v>SomerstTA</v>
      </c>
      <c r="S1791" s="19">
        <f t="shared" si="5"/>
        <v>38718</v>
      </c>
      <c r="T1791" s="20">
        <f t="shared" ca="1" si="6"/>
        <v>5749</v>
      </c>
      <c r="U1791" s="16">
        <f t="shared" ref="U1791:W1791" si="1786">D1791-U$5</f>
        <v>134</v>
      </c>
      <c r="V1791" s="16">
        <f t="shared" si="1786"/>
        <v>57</v>
      </c>
      <c r="W1791" s="16">
        <f t="shared" si="1786"/>
        <v>1461</v>
      </c>
    </row>
    <row r="1792" spans="1:23" ht="15.75" customHeight="1" x14ac:dyDescent="0.2">
      <c r="A1792" s="2">
        <v>9965</v>
      </c>
      <c r="B1792" s="2">
        <v>7</v>
      </c>
      <c r="C1792" s="2">
        <v>5</v>
      </c>
      <c r="D1792" s="2">
        <v>2007</v>
      </c>
      <c r="E1792" s="2">
        <v>2007</v>
      </c>
      <c r="F1792" s="2">
        <v>1528</v>
      </c>
      <c r="G1792" s="2">
        <v>3</v>
      </c>
      <c r="H1792" s="2">
        <v>3</v>
      </c>
      <c r="I1792" s="2">
        <v>1</v>
      </c>
      <c r="J1792" s="2">
        <v>2</v>
      </c>
      <c r="K1792" s="2">
        <v>235876</v>
      </c>
      <c r="L1792" s="2" t="s">
        <v>13</v>
      </c>
      <c r="M1792" s="2" t="s">
        <v>19</v>
      </c>
      <c r="N1792" s="16">
        <f t="shared" si="0"/>
        <v>154.36910994764398</v>
      </c>
      <c r="O1792" s="16">
        <f t="shared" si="1"/>
        <v>9</v>
      </c>
      <c r="P1792" s="17">
        <f t="shared" si="2"/>
        <v>26208.444444444445</v>
      </c>
      <c r="Q1792" s="18">
        <f t="shared" si="3"/>
        <v>0.33333333333333331</v>
      </c>
      <c r="R1792" s="16" t="str">
        <f t="shared" si="4"/>
        <v>SomerstTA</v>
      </c>
      <c r="S1792" s="19">
        <f t="shared" si="5"/>
        <v>39083</v>
      </c>
      <c r="T1792" s="20">
        <f t="shared" ca="1" si="6"/>
        <v>5384</v>
      </c>
      <c r="U1792" s="16">
        <f t="shared" ref="U1792:W1792" si="1787">D1792-U$5</f>
        <v>135</v>
      </c>
      <c r="V1792" s="16">
        <f t="shared" si="1787"/>
        <v>57</v>
      </c>
      <c r="W1792" s="16">
        <f t="shared" si="1787"/>
        <v>1194</v>
      </c>
    </row>
    <row r="1793" spans="1:23" ht="15.75" customHeight="1" x14ac:dyDescent="0.2">
      <c r="A1793" s="2">
        <v>9416</v>
      </c>
      <c r="B1793" s="2">
        <v>7</v>
      </c>
      <c r="C1793" s="2">
        <v>5</v>
      </c>
      <c r="D1793" s="2">
        <v>2007</v>
      </c>
      <c r="E1793" s="2">
        <v>2007</v>
      </c>
      <c r="F1793" s="2">
        <v>1726</v>
      </c>
      <c r="G1793" s="2">
        <v>2</v>
      </c>
      <c r="H1793" s="2">
        <v>3</v>
      </c>
      <c r="I1793" s="2">
        <v>1</v>
      </c>
      <c r="J1793" s="2">
        <v>3</v>
      </c>
      <c r="K1793" s="2">
        <v>311872</v>
      </c>
      <c r="L1793" s="2" t="s">
        <v>13</v>
      </c>
      <c r="M1793" s="2" t="s">
        <v>19</v>
      </c>
      <c r="N1793" s="16">
        <f t="shared" si="0"/>
        <v>180.69061413673234</v>
      </c>
      <c r="O1793" s="16">
        <f t="shared" si="1"/>
        <v>9</v>
      </c>
      <c r="P1793" s="17">
        <f t="shared" si="2"/>
        <v>34652.444444444445</v>
      </c>
      <c r="Q1793" s="18">
        <f t="shared" si="3"/>
        <v>0.22222222222222221</v>
      </c>
      <c r="R1793" s="16" t="str">
        <f t="shared" si="4"/>
        <v>SomerstTA</v>
      </c>
      <c r="S1793" s="19">
        <f t="shared" si="5"/>
        <v>39083</v>
      </c>
      <c r="T1793" s="20">
        <f t="shared" ca="1" si="6"/>
        <v>5384</v>
      </c>
      <c r="U1793" s="16">
        <f t="shared" ref="U1793:W1793" si="1788">D1793-U$5</f>
        <v>135</v>
      </c>
      <c r="V1793" s="16">
        <f t="shared" si="1788"/>
        <v>57</v>
      </c>
      <c r="W1793" s="16">
        <f t="shared" si="1788"/>
        <v>1392</v>
      </c>
    </row>
    <row r="1794" spans="1:23" ht="15.75" customHeight="1" x14ac:dyDescent="0.2">
      <c r="A1794" s="2">
        <v>9849</v>
      </c>
      <c r="B1794" s="2">
        <v>7</v>
      </c>
      <c r="C1794" s="2">
        <v>6</v>
      </c>
      <c r="D1794" s="2">
        <v>2007</v>
      </c>
      <c r="E1794" s="2">
        <v>2007</v>
      </c>
      <c r="F1794" s="2">
        <v>1689</v>
      </c>
      <c r="G1794" s="2">
        <v>2</v>
      </c>
      <c r="H1794" s="2">
        <v>3</v>
      </c>
      <c r="I1794" s="2">
        <v>0</v>
      </c>
      <c r="J1794" s="2">
        <v>3</v>
      </c>
      <c r="K1794" s="2">
        <v>248328</v>
      </c>
      <c r="L1794" s="2" t="s">
        <v>13</v>
      </c>
      <c r="M1794" s="2" t="s">
        <v>19</v>
      </c>
      <c r="N1794" s="16">
        <f t="shared" si="0"/>
        <v>147.02664298401422</v>
      </c>
      <c r="O1794" s="16">
        <f t="shared" si="1"/>
        <v>8</v>
      </c>
      <c r="P1794" s="17">
        <f t="shared" si="2"/>
        <v>31041</v>
      </c>
      <c r="Q1794" s="18">
        <f t="shared" si="3"/>
        <v>0.25</v>
      </c>
      <c r="R1794" s="16" t="str">
        <f t="shared" si="4"/>
        <v>SomerstTA</v>
      </c>
      <c r="S1794" s="19">
        <f t="shared" si="5"/>
        <v>39083</v>
      </c>
      <c r="T1794" s="20">
        <f t="shared" ca="1" si="6"/>
        <v>5384</v>
      </c>
      <c r="U1794" s="16">
        <f t="shared" ref="U1794:W1794" si="1789">D1794-U$5</f>
        <v>135</v>
      </c>
      <c r="V1794" s="16">
        <f t="shared" si="1789"/>
        <v>57</v>
      </c>
      <c r="W1794" s="16">
        <f t="shared" si="1789"/>
        <v>1355</v>
      </c>
    </row>
    <row r="1795" spans="1:23" ht="15.75" customHeight="1" x14ac:dyDescent="0.2">
      <c r="A1795" s="2">
        <v>10000</v>
      </c>
      <c r="B1795" s="2">
        <v>8</v>
      </c>
      <c r="C1795" s="2">
        <v>5</v>
      </c>
      <c r="D1795" s="2">
        <v>2006</v>
      </c>
      <c r="E1795" s="2">
        <v>2006</v>
      </c>
      <c r="F1795" s="2">
        <v>1588</v>
      </c>
      <c r="G1795" s="2">
        <v>2</v>
      </c>
      <c r="H1795" s="2">
        <v>3</v>
      </c>
      <c r="I1795" s="2">
        <v>1</v>
      </c>
      <c r="J1795" s="2">
        <v>3</v>
      </c>
      <c r="K1795" s="2">
        <v>227000</v>
      </c>
      <c r="L1795" s="2" t="s">
        <v>13</v>
      </c>
      <c r="M1795" s="2" t="s">
        <v>19</v>
      </c>
      <c r="N1795" s="16">
        <f t="shared" si="0"/>
        <v>142.9471032745592</v>
      </c>
      <c r="O1795" s="16">
        <f t="shared" si="1"/>
        <v>9</v>
      </c>
      <c r="P1795" s="17">
        <f t="shared" si="2"/>
        <v>25222.222222222223</v>
      </c>
      <c r="Q1795" s="18">
        <f t="shared" si="3"/>
        <v>0.22222222222222221</v>
      </c>
      <c r="R1795" s="16" t="str">
        <f t="shared" si="4"/>
        <v>SomerstTA</v>
      </c>
      <c r="S1795" s="19">
        <f t="shared" si="5"/>
        <v>38718</v>
      </c>
      <c r="T1795" s="20">
        <f t="shared" ca="1" si="6"/>
        <v>5749</v>
      </c>
      <c r="U1795" s="16">
        <f t="shared" ref="U1795:W1795" si="1790">D1795-U$5</f>
        <v>134</v>
      </c>
      <c r="V1795" s="16">
        <f t="shared" si="1790"/>
        <v>56</v>
      </c>
      <c r="W1795" s="16">
        <f t="shared" si="1790"/>
        <v>1254</v>
      </c>
    </row>
    <row r="1796" spans="1:23" ht="15.75" customHeight="1" x14ac:dyDescent="0.2">
      <c r="A1796" s="2">
        <v>8847</v>
      </c>
      <c r="B1796" s="2">
        <v>8</v>
      </c>
      <c r="C1796" s="2">
        <v>5</v>
      </c>
      <c r="D1796" s="2">
        <v>2005</v>
      </c>
      <c r="E1796" s="2">
        <v>2005</v>
      </c>
      <c r="F1796" s="2">
        <v>1538</v>
      </c>
      <c r="G1796" s="2">
        <v>2</v>
      </c>
      <c r="H1796" s="2">
        <v>3</v>
      </c>
      <c r="I1796" s="2">
        <v>0</v>
      </c>
      <c r="J1796" s="2">
        <v>2</v>
      </c>
      <c r="K1796" s="2">
        <v>260000</v>
      </c>
      <c r="L1796" s="2" t="s">
        <v>13</v>
      </c>
      <c r="M1796" s="2" t="s">
        <v>19</v>
      </c>
      <c r="N1796" s="16">
        <f t="shared" si="0"/>
        <v>169.05071521456438</v>
      </c>
      <c r="O1796" s="16">
        <f t="shared" si="1"/>
        <v>7</v>
      </c>
      <c r="P1796" s="17">
        <f t="shared" si="2"/>
        <v>37142.857142857145</v>
      </c>
      <c r="Q1796" s="18">
        <f t="shared" si="3"/>
        <v>0.2857142857142857</v>
      </c>
      <c r="R1796" s="16" t="str">
        <f t="shared" si="4"/>
        <v>SomerstTA</v>
      </c>
      <c r="S1796" s="19">
        <f t="shared" si="5"/>
        <v>38353</v>
      </c>
      <c r="T1796" s="20">
        <f t="shared" ca="1" si="6"/>
        <v>6114</v>
      </c>
      <c r="U1796" s="16">
        <f t="shared" ref="U1796:W1796" si="1791">D1796-U$5</f>
        <v>133</v>
      </c>
      <c r="V1796" s="16">
        <f t="shared" si="1791"/>
        <v>55</v>
      </c>
      <c r="W1796" s="16">
        <f t="shared" si="1791"/>
        <v>1204</v>
      </c>
    </row>
    <row r="1797" spans="1:23" ht="15.75" customHeight="1" x14ac:dyDescent="0.2">
      <c r="A1797" s="2">
        <v>9158</v>
      </c>
      <c r="B1797" s="2">
        <v>8</v>
      </c>
      <c r="C1797" s="2">
        <v>5</v>
      </c>
      <c r="D1797" s="2">
        <v>2007</v>
      </c>
      <c r="E1797" s="2">
        <v>2007</v>
      </c>
      <c r="F1797" s="2">
        <v>1496</v>
      </c>
      <c r="G1797" s="2">
        <v>2</v>
      </c>
      <c r="H1797" s="2">
        <v>3</v>
      </c>
      <c r="I1797" s="2">
        <v>0</v>
      </c>
      <c r="J1797" s="2">
        <v>2</v>
      </c>
      <c r="K1797" s="2">
        <v>225000</v>
      </c>
      <c r="L1797" s="2" t="s">
        <v>13</v>
      </c>
      <c r="M1797" s="2" t="s">
        <v>19</v>
      </c>
      <c r="N1797" s="16">
        <f t="shared" si="0"/>
        <v>150.40106951871658</v>
      </c>
      <c r="O1797" s="16">
        <f t="shared" si="1"/>
        <v>7</v>
      </c>
      <c r="P1797" s="17">
        <f t="shared" si="2"/>
        <v>32142.857142857141</v>
      </c>
      <c r="Q1797" s="18">
        <f t="shared" si="3"/>
        <v>0.2857142857142857</v>
      </c>
      <c r="R1797" s="16" t="str">
        <f t="shared" si="4"/>
        <v>SomerstTA</v>
      </c>
      <c r="S1797" s="19">
        <f t="shared" si="5"/>
        <v>39083</v>
      </c>
      <c r="T1797" s="20">
        <f t="shared" ca="1" si="6"/>
        <v>5384</v>
      </c>
      <c r="U1797" s="16">
        <f t="shared" ref="U1797:W1797" si="1792">D1797-U$5</f>
        <v>135</v>
      </c>
      <c r="V1797" s="16">
        <f t="shared" si="1792"/>
        <v>57</v>
      </c>
      <c r="W1797" s="16">
        <f t="shared" si="1792"/>
        <v>1162</v>
      </c>
    </row>
    <row r="1798" spans="1:23" ht="15.75" customHeight="1" x14ac:dyDescent="0.2">
      <c r="A1798" s="2">
        <v>8251</v>
      </c>
      <c r="B1798" s="2">
        <v>7</v>
      </c>
      <c r="C1798" s="2">
        <v>5</v>
      </c>
      <c r="D1798" s="2">
        <v>2005</v>
      </c>
      <c r="E1798" s="2">
        <v>2006</v>
      </c>
      <c r="F1798" s="2">
        <v>1506</v>
      </c>
      <c r="G1798" s="2">
        <v>2</v>
      </c>
      <c r="H1798" s="2">
        <v>3</v>
      </c>
      <c r="I1798" s="2">
        <v>1</v>
      </c>
      <c r="J1798" s="2">
        <v>2</v>
      </c>
      <c r="K1798" s="2">
        <v>249000</v>
      </c>
      <c r="L1798" s="2" t="s">
        <v>13</v>
      </c>
      <c r="M1798" s="2" t="s">
        <v>19</v>
      </c>
      <c r="N1798" s="16">
        <f t="shared" si="0"/>
        <v>165.33864541832671</v>
      </c>
      <c r="O1798" s="16">
        <f t="shared" si="1"/>
        <v>8</v>
      </c>
      <c r="P1798" s="17">
        <f t="shared" si="2"/>
        <v>31125</v>
      </c>
      <c r="Q1798" s="18">
        <f t="shared" si="3"/>
        <v>0.25</v>
      </c>
      <c r="R1798" s="16" t="str">
        <f t="shared" si="4"/>
        <v>SomerstTA</v>
      </c>
      <c r="S1798" s="19">
        <f t="shared" si="5"/>
        <v>38353</v>
      </c>
      <c r="T1798" s="20">
        <f t="shared" ca="1" si="6"/>
        <v>6114</v>
      </c>
      <c r="U1798" s="16">
        <f t="shared" ref="U1798:W1798" si="1793">D1798-U$5</f>
        <v>133</v>
      </c>
      <c r="V1798" s="16">
        <f t="shared" si="1793"/>
        <v>56</v>
      </c>
      <c r="W1798" s="16">
        <f t="shared" si="1793"/>
        <v>1172</v>
      </c>
    </row>
    <row r="1799" spans="1:23" ht="15.75" customHeight="1" x14ac:dyDescent="0.2">
      <c r="A1799" s="2">
        <v>10084</v>
      </c>
      <c r="B1799" s="2">
        <v>8</v>
      </c>
      <c r="C1799" s="2">
        <v>5</v>
      </c>
      <c r="D1799" s="2">
        <v>2004</v>
      </c>
      <c r="E1799" s="2">
        <v>2005</v>
      </c>
      <c r="F1799" s="2">
        <v>1694</v>
      </c>
      <c r="G1799" s="2">
        <v>2</v>
      </c>
      <c r="H1799" s="2">
        <v>3</v>
      </c>
      <c r="I1799" s="2">
        <v>1</v>
      </c>
      <c r="J1799" s="2">
        <v>2</v>
      </c>
      <c r="K1799" s="2">
        <v>307000</v>
      </c>
      <c r="L1799" s="2" t="s">
        <v>13</v>
      </c>
      <c r="M1799" s="2" t="s">
        <v>19</v>
      </c>
      <c r="N1799" s="16">
        <f t="shared" si="0"/>
        <v>181.22786304604486</v>
      </c>
      <c r="O1799" s="16">
        <f t="shared" si="1"/>
        <v>8</v>
      </c>
      <c r="P1799" s="17">
        <f t="shared" si="2"/>
        <v>38375</v>
      </c>
      <c r="Q1799" s="18">
        <f t="shared" si="3"/>
        <v>0.25</v>
      </c>
      <c r="R1799" s="16" t="str">
        <f t="shared" si="4"/>
        <v>SomerstTA</v>
      </c>
      <c r="S1799" s="19">
        <f t="shared" si="5"/>
        <v>37987</v>
      </c>
      <c r="T1799" s="20">
        <f t="shared" ca="1" si="6"/>
        <v>6480</v>
      </c>
      <c r="U1799" s="16">
        <f t="shared" ref="U1799:W1799" si="1794">D1799-U$5</f>
        <v>132</v>
      </c>
      <c r="V1799" s="16">
        <f t="shared" si="1794"/>
        <v>55</v>
      </c>
      <c r="W1799" s="16">
        <f t="shared" si="1794"/>
        <v>1360</v>
      </c>
    </row>
    <row r="1800" spans="1:23" ht="15.75" customHeight="1" x14ac:dyDescent="0.2">
      <c r="A1800" s="2">
        <v>9605</v>
      </c>
      <c r="B1800" s="2">
        <v>7</v>
      </c>
      <c r="C1800" s="2">
        <v>5</v>
      </c>
      <c r="D1800" s="2">
        <v>2006</v>
      </c>
      <c r="E1800" s="2">
        <v>2006</v>
      </c>
      <c r="F1800" s="2">
        <v>1977</v>
      </c>
      <c r="G1800" s="2">
        <v>2</v>
      </c>
      <c r="H1800" s="2">
        <v>3</v>
      </c>
      <c r="I1800" s="2">
        <v>0</v>
      </c>
      <c r="J1800" s="2">
        <v>3</v>
      </c>
      <c r="K1800" s="2">
        <v>250000</v>
      </c>
      <c r="L1800" s="2" t="s">
        <v>13</v>
      </c>
      <c r="M1800" s="2" t="s">
        <v>19</v>
      </c>
      <c r="N1800" s="16">
        <f t="shared" si="0"/>
        <v>126.45422357106727</v>
      </c>
      <c r="O1800" s="16">
        <f t="shared" si="1"/>
        <v>8</v>
      </c>
      <c r="P1800" s="17">
        <f t="shared" si="2"/>
        <v>31250</v>
      </c>
      <c r="Q1800" s="18">
        <f t="shared" si="3"/>
        <v>0.25</v>
      </c>
      <c r="R1800" s="16" t="str">
        <f t="shared" si="4"/>
        <v>SomerstTA</v>
      </c>
      <c r="S1800" s="19">
        <f t="shared" si="5"/>
        <v>38718</v>
      </c>
      <c r="T1800" s="20">
        <f t="shared" ca="1" si="6"/>
        <v>5749</v>
      </c>
      <c r="U1800" s="16">
        <f t="shared" ref="U1800:W1800" si="1795">D1800-U$5</f>
        <v>134</v>
      </c>
      <c r="V1800" s="16">
        <f t="shared" si="1795"/>
        <v>56</v>
      </c>
      <c r="W1800" s="16">
        <f t="shared" si="1795"/>
        <v>1643</v>
      </c>
    </row>
    <row r="1801" spans="1:23" ht="15.75" customHeight="1" x14ac:dyDescent="0.2">
      <c r="A1801" s="2">
        <v>8778</v>
      </c>
      <c r="B1801" s="2">
        <v>8</v>
      </c>
      <c r="C1801" s="2">
        <v>5</v>
      </c>
      <c r="D1801" s="2">
        <v>2006</v>
      </c>
      <c r="E1801" s="2">
        <v>2006</v>
      </c>
      <c r="F1801" s="2">
        <v>1830</v>
      </c>
      <c r="G1801" s="2">
        <v>2</v>
      </c>
      <c r="H1801" s="2">
        <v>3</v>
      </c>
      <c r="I1801" s="2">
        <v>0</v>
      </c>
      <c r="J1801" s="2">
        <v>3</v>
      </c>
      <c r="K1801" s="2">
        <v>221300</v>
      </c>
      <c r="L1801" s="2" t="s">
        <v>13</v>
      </c>
      <c r="M1801" s="2" t="s">
        <v>19</v>
      </c>
      <c r="N1801" s="16">
        <f t="shared" si="0"/>
        <v>120.92896174863388</v>
      </c>
      <c r="O1801" s="16">
        <f t="shared" si="1"/>
        <v>8</v>
      </c>
      <c r="P1801" s="17">
        <f t="shared" si="2"/>
        <v>27662.5</v>
      </c>
      <c r="Q1801" s="18">
        <f t="shared" si="3"/>
        <v>0.25</v>
      </c>
      <c r="R1801" s="16" t="str">
        <f t="shared" si="4"/>
        <v>SomerstTA</v>
      </c>
      <c r="S1801" s="19">
        <f t="shared" si="5"/>
        <v>38718</v>
      </c>
      <c r="T1801" s="20">
        <f t="shared" ca="1" si="6"/>
        <v>5749</v>
      </c>
      <c r="U1801" s="16">
        <f t="shared" ref="U1801:W1801" si="1796">D1801-U$5</f>
        <v>134</v>
      </c>
      <c r="V1801" s="16">
        <f t="shared" si="1796"/>
        <v>56</v>
      </c>
      <c r="W1801" s="16">
        <f t="shared" si="1796"/>
        <v>1496</v>
      </c>
    </row>
    <row r="1802" spans="1:23" ht="15.75" customHeight="1" x14ac:dyDescent="0.2">
      <c r="A1802" s="2">
        <v>8640</v>
      </c>
      <c r="B1802" s="2">
        <v>8</v>
      </c>
      <c r="C1802" s="2">
        <v>5</v>
      </c>
      <c r="D1802" s="2">
        <v>2007</v>
      </c>
      <c r="E1802" s="2">
        <v>2007</v>
      </c>
      <c r="F1802" s="2">
        <v>1338</v>
      </c>
      <c r="G1802" s="2">
        <v>2</v>
      </c>
      <c r="H1802" s="2">
        <v>3</v>
      </c>
      <c r="I1802" s="2">
        <v>0</v>
      </c>
      <c r="J1802" s="2">
        <v>2</v>
      </c>
      <c r="K1802" s="2">
        <v>208900</v>
      </c>
      <c r="L1802" s="2" t="s">
        <v>13</v>
      </c>
      <c r="M1802" s="2" t="s">
        <v>19</v>
      </c>
      <c r="N1802" s="16">
        <f t="shared" si="0"/>
        <v>156.12855007473843</v>
      </c>
      <c r="O1802" s="16">
        <f t="shared" si="1"/>
        <v>7</v>
      </c>
      <c r="P1802" s="17">
        <f t="shared" si="2"/>
        <v>29842.857142857141</v>
      </c>
      <c r="Q1802" s="18">
        <f t="shared" si="3"/>
        <v>0.2857142857142857</v>
      </c>
      <c r="R1802" s="16" t="str">
        <f t="shared" si="4"/>
        <v>SomerstTA</v>
      </c>
      <c r="S1802" s="19">
        <f t="shared" si="5"/>
        <v>39083</v>
      </c>
      <c r="T1802" s="20">
        <f t="shared" ca="1" si="6"/>
        <v>5384</v>
      </c>
      <c r="U1802" s="16">
        <f t="shared" ref="U1802:W1802" si="1797">D1802-U$5</f>
        <v>135</v>
      </c>
      <c r="V1802" s="16">
        <f t="shared" si="1797"/>
        <v>57</v>
      </c>
      <c r="W1802" s="16">
        <f t="shared" si="1797"/>
        <v>1004</v>
      </c>
    </row>
    <row r="1803" spans="1:23" ht="15.75" customHeight="1" x14ac:dyDescent="0.2">
      <c r="A1803" s="2">
        <v>9000</v>
      </c>
      <c r="B1803" s="2">
        <v>7</v>
      </c>
      <c r="C1803" s="2">
        <v>5</v>
      </c>
      <c r="D1803" s="2">
        <v>2006</v>
      </c>
      <c r="E1803" s="2">
        <v>2007</v>
      </c>
      <c r="F1803" s="2">
        <v>1335</v>
      </c>
      <c r="G1803" s="2">
        <v>2</v>
      </c>
      <c r="H1803" s="2">
        <v>3</v>
      </c>
      <c r="I1803" s="2">
        <v>0</v>
      </c>
      <c r="J1803" s="2">
        <v>2</v>
      </c>
      <c r="K1803" s="2">
        <v>210400</v>
      </c>
      <c r="L1803" s="2" t="s">
        <v>13</v>
      </c>
      <c r="M1803" s="2" t="s">
        <v>19</v>
      </c>
      <c r="N1803" s="16">
        <f t="shared" si="0"/>
        <v>157.60299625468164</v>
      </c>
      <c r="O1803" s="16">
        <f t="shared" si="1"/>
        <v>7</v>
      </c>
      <c r="P1803" s="17">
        <f t="shared" si="2"/>
        <v>30057.142857142859</v>
      </c>
      <c r="Q1803" s="18">
        <f t="shared" si="3"/>
        <v>0.2857142857142857</v>
      </c>
      <c r="R1803" s="16" t="str">
        <f t="shared" si="4"/>
        <v>SomerstTA</v>
      </c>
      <c r="S1803" s="19">
        <f t="shared" si="5"/>
        <v>38718</v>
      </c>
      <c r="T1803" s="20">
        <f t="shared" ca="1" si="6"/>
        <v>5749</v>
      </c>
      <c r="U1803" s="16">
        <f t="shared" ref="U1803:W1803" si="1798">D1803-U$5</f>
        <v>134</v>
      </c>
      <c r="V1803" s="16">
        <f t="shared" si="1798"/>
        <v>57</v>
      </c>
      <c r="W1803" s="16">
        <f t="shared" si="1798"/>
        <v>1001</v>
      </c>
    </row>
    <row r="1804" spans="1:23" ht="15.75" customHeight="1" x14ac:dyDescent="0.2">
      <c r="A1804" s="2">
        <v>8640</v>
      </c>
      <c r="B1804" s="2">
        <v>8</v>
      </c>
      <c r="C1804" s="2">
        <v>5</v>
      </c>
      <c r="D1804" s="2">
        <v>2007</v>
      </c>
      <c r="E1804" s="2">
        <v>2007</v>
      </c>
      <c r="F1804" s="2">
        <v>1792</v>
      </c>
      <c r="G1804" s="2">
        <v>2</v>
      </c>
      <c r="H1804" s="2">
        <v>3</v>
      </c>
      <c r="I1804" s="2">
        <v>0</v>
      </c>
      <c r="J1804" s="2">
        <v>2</v>
      </c>
      <c r="K1804" s="2">
        <v>255000</v>
      </c>
      <c r="L1804" s="2" t="s">
        <v>13</v>
      </c>
      <c r="M1804" s="2" t="s">
        <v>19</v>
      </c>
      <c r="N1804" s="16">
        <f t="shared" si="0"/>
        <v>142.29910714285714</v>
      </c>
      <c r="O1804" s="16">
        <f t="shared" si="1"/>
        <v>7</v>
      </c>
      <c r="P1804" s="17">
        <f t="shared" si="2"/>
        <v>36428.571428571428</v>
      </c>
      <c r="Q1804" s="18">
        <f t="shared" si="3"/>
        <v>0.2857142857142857</v>
      </c>
      <c r="R1804" s="16" t="str">
        <f t="shared" si="4"/>
        <v>SomerstTA</v>
      </c>
      <c r="S1804" s="19">
        <f t="shared" si="5"/>
        <v>39083</v>
      </c>
      <c r="T1804" s="20">
        <f t="shared" ca="1" si="6"/>
        <v>5384</v>
      </c>
      <c r="U1804" s="16">
        <f t="shared" ref="U1804:W1804" si="1799">D1804-U$5</f>
        <v>135</v>
      </c>
      <c r="V1804" s="16">
        <f t="shared" si="1799"/>
        <v>57</v>
      </c>
      <c r="W1804" s="16">
        <f t="shared" si="1799"/>
        <v>1458</v>
      </c>
    </row>
    <row r="1805" spans="1:23" ht="15.75" customHeight="1" x14ac:dyDescent="0.2">
      <c r="A1805" s="2">
        <v>10411</v>
      </c>
      <c r="B1805" s="2">
        <v>5</v>
      </c>
      <c r="C1805" s="2">
        <v>5</v>
      </c>
      <c r="D1805" s="2">
        <v>2007</v>
      </c>
      <c r="E1805" s="2">
        <v>2007</v>
      </c>
      <c r="F1805" s="2">
        <v>1588</v>
      </c>
      <c r="G1805" s="2">
        <v>3</v>
      </c>
      <c r="H1805" s="2">
        <v>3</v>
      </c>
      <c r="I1805" s="2">
        <v>0</v>
      </c>
      <c r="J1805" s="2">
        <v>2</v>
      </c>
      <c r="K1805" s="2">
        <v>212109</v>
      </c>
      <c r="L1805" s="2" t="s">
        <v>13</v>
      </c>
      <c r="M1805" s="2" t="s">
        <v>19</v>
      </c>
      <c r="N1805" s="16">
        <f t="shared" si="0"/>
        <v>133.5698992443325</v>
      </c>
      <c r="O1805" s="16">
        <f t="shared" si="1"/>
        <v>8</v>
      </c>
      <c r="P1805" s="17">
        <f t="shared" si="2"/>
        <v>26513.625</v>
      </c>
      <c r="Q1805" s="18">
        <f t="shared" si="3"/>
        <v>0.375</v>
      </c>
      <c r="R1805" s="16" t="str">
        <f t="shared" si="4"/>
        <v>SomerstTA</v>
      </c>
      <c r="S1805" s="19">
        <f t="shared" si="5"/>
        <v>39083</v>
      </c>
      <c r="T1805" s="20">
        <f t="shared" ca="1" si="6"/>
        <v>5384</v>
      </c>
      <c r="U1805" s="16">
        <f t="shared" ref="U1805:W1805" si="1800">D1805-U$5</f>
        <v>135</v>
      </c>
      <c r="V1805" s="16">
        <f t="shared" si="1800"/>
        <v>57</v>
      </c>
      <c r="W1805" s="16">
        <f t="shared" si="1800"/>
        <v>1254</v>
      </c>
    </row>
    <row r="1806" spans="1:23" ht="15.75" customHeight="1" x14ac:dyDescent="0.2">
      <c r="A1806" s="2">
        <v>9000</v>
      </c>
      <c r="B1806" s="2">
        <v>8</v>
      </c>
      <c r="C1806" s="2">
        <v>5</v>
      </c>
      <c r="D1806" s="2">
        <v>2006</v>
      </c>
      <c r="E1806" s="2">
        <v>2006</v>
      </c>
      <c r="F1806" s="2">
        <v>1959</v>
      </c>
      <c r="G1806" s="2">
        <v>2</v>
      </c>
      <c r="H1806" s="2">
        <v>3</v>
      </c>
      <c r="I1806" s="2">
        <v>1</v>
      </c>
      <c r="J1806" s="2">
        <v>3</v>
      </c>
      <c r="K1806" s="2">
        <v>270000</v>
      </c>
      <c r="L1806" s="2" t="s">
        <v>13</v>
      </c>
      <c r="M1806" s="2" t="s">
        <v>19</v>
      </c>
      <c r="N1806" s="16">
        <f t="shared" si="0"/>
        <v>137.82542113323123</v>
      </c>
      <c r="O1806" s="16">
        <f t="shared" si="1"/>
        <v>9</v>
      </c>
      <c r="P1806" s="17">
        <f t="shared" si="2"/>
        <v>30000</v>
      </c>
      <c r="Q1806" s="18">
        <f t="shared" si="3"/>
        <v>0.22222222222222221</v>
      </c>
      <c r="R1806" s="16" t="str">
        <f t="shared" si="4"/>
        <v>SomerstTA</v>
      </c>
      <c r="S1806" s="19">
        <f t="shared" si="5"/>
        <v>38718</v>
      </c>
      <c r="T1806" s="20">
        <f t="shared" ca="1" si="6"/>
        <v>5749</v>
      </c>
      <c r="U1806" s="16">
        <f t="shared" ref="U1806:W1806" si="1801">D1806-U$5</f>
        <v>134</v>
      </c>
      <c r="V1806" s="16">
        <f t="shared" si="1801"/>
        <v>56</v>
      </c>
      <c r="W1806" s="16">
        <f t="shared" si="1801"/>
        <v>1625</v>
      </c>
    </row>
    <row r="1807" spans="1:23" ht="15.75" customHeight="1" x14ac:dyDescent="0.2">
      <c r="A1807" s="2">
        <v>9000</v>
      </c>
      <c r="B1807" s="2">
        <v>8</v>
      </c>
      <c r="C1807" s="2">
        <v>5</v>
      </c>
      <c r="D1807" s="2">
        <v>2007</v>
      </c>
      <c r="E1807" s="2">
        <v>2007</v>
      </c>
      <c r="F1807" s="2">
        <v>2610</v>
      </c>
      <c r="G1807" s="2">
        <v>2</v>
      </c>
      <c r="H1807" s="2">
        <v>4</v>
      </c>
      <c r="I1807" s="2">
        <v>1</v>
      </c>
      <c r="J1807" s="2">
        <v>2</v>
      </c>
      <c r="K1807" s="2">
        <v>303477</v>
      </c>
      <c r="L1807" s="2" t="s">
        <v>13</v>
      </c>
      <c r="M1807" s="2" t="s">
        <v>19</v>
      </c>
      <c r="N1807" s="16">
        <f t="shared" si="0"/>
        <v>116.27471264367816</v>
      </c>
      <c r="O1807" s="16">
        <f t="shared" si="1"/>
        <v>9</v>
      </c>
      <c r="P1807" s="17">
        <f t="shared" si="2"/>
        <v>33719.666666666664</v>
      </c>
      <c r="Q1807" s="18">
        <f t="shared" si="3"/>
        <v>0.22222222222222221</v>
      </c>
      <c r="R1807" s="16" t="str">
        <f t="shared" si="4"/>
        <v>SomerstTA</v>
      </c>
      <c r="S1807" s="19">
        <f t="shared" si="5"/>
        <v>39083</v>
      </c>
      <c r="T1807" s="20">
        <f t="shared" ca="1" si="6"/>
        <v>5384</v>
      </c>
      <c r="U1807" s="16">
        <f t="shared" ref="U1807:W1807" si="1802">D1807-U$5</f>
        <v>135</v>
      </c>
      <c r="V1807" s="16">
        <f t="shared" si="1802"/>
        <v>57</v>
      </c>
      <c r="W1807" s="16">
        <f t="shared" si="1802"/>
        <v>2276</v>
      </c>
    </row>
    <row r="1808" spans="1:23" ht="15.75" customHeight="1" x14ac:dyDescent="0.2">
      <c r="A1808" s="2">
        <v>12217</v>
      </c>
      <c r="B1808" s="2">
        <v>8</v>
      </c>
      <c r="C1808" s="2">
        <v>5</v>
      </c>
      <c r="D1808" s="2">
        <v>2007</v>
      </c>
      <c r="E1808" s="2">
        <v>2007</v>
      </c>
      <c r="F1808" s="2">
        <v>1880</v>
      </c>
      <c r="G1808" s="2">
        <v>2</v>
      </c>
      <c r="H1808" s="2">
        <v>3</v>
      </c>
      <c r="I1808" s="2">
        <v>1</v>
      </c>
      <c r="J1808" s="2">
        <v>3</v>
      </c>
      <c r="K1808" s="2">
        <v>310013</v>
      </c>
      <c r="L1808" s="2" t="s">
        <v>13</v>
      </c>
      <c r="M1808" s="2" t="s">
        <v>19</v>
      </c>
      <c r="N1808" s="16">
        <f t="shared" si="0"/>
        <v>164.90053191489361</v>
      </c>
      <c r="O1808" s="16">
        <f t="shared" si="1"/>
        <v>9</v>
      </c>
      <c r="P1808" s="17">
        <f t="shared" si="2"/>
        <v>34445.888888888891</v>
      </c>
      <c r="Q1808" s="18">
        <f t="shared" si="3"/>
        <v>0.22222222222222221</v>
      </c>
      <c r="R1808" s="16" t="str">
        <f t="shared" si="4"/>
        <v>SomerstTA</v>
      </c>
      <c r="S1808" s="19">
        <f t="shared" si="5"/>
        <v>39083</v>
      </c>
      <c r="T1808" s="20">
        <f t="shared" ca="1" si="6"/>
        <v>5384</v>
      </c>
      <c r="U1808" s="16">
        <f t="shared" ref="U1808:W1808" si="1803">D1808-U$5</f>
        <v>135</v>
      </c>
      <c r="V1808" s="16">
        <f t="shared" si="1803"/>
        <v>57</v>
      </c>
      <c r="W1808" s="16">
        <f t="shared" si="1803"/>
        <v>1546</v>
      </c>
    </row>
    <row r="1809" spans="1:23" ht="15.75" customHeight="1" x14ac:dyDescent="0.2">
      <c r="A1809" s="2">
        <v>11096</v>
      </c>
      <c r="B1809" s="2">
        <v>8</v>
      </c>
      <c r="C1809" s="2">
        <v>5</v>
      </c>
      <c r="D1809" s="2">
        <v>2006</v>
      </c>
      <c r="E1809" s="2">
        <v>2006</v>
      </c>
      <c r="F1809" s="2">
        <v>1656</v>
      </c>
      <c r="G1809" s="2">
        <v>2</v>
      </c>
      <c r="H1809" s="2">
        <v>3</v>
      </c>
      <c r="I1809" s="2">
        <v>0</v>
      </c>
      <c r="J1809" s="2">
        <v>3</v>
      </c>
      <c r="K1809" s="2">
        <v>249700</v>
      </c>
      <c r="L1809" s="2" t="s">
        <v>13</v>
      </c>
      <c r="M1809" s="2" t="s">
        <v>19</v>
      </c>
      <c r="N1809" s="16">
        <f t="shared" si="0"/>
        <v>150.78502415458937</v>
      </c>
      <c r="O1809" s="16">
        <f t="shared" si="1"/>
        <v>8</v>
      </c>
      <c r="P1809" s="17">
        <f t="shared" si="2"/>
        <v>31212.5</v>
      </c>
      <c r="Q1809" s="18">
        <f t="shared" si="3"/>
        <v>0.25</v>
      </c>
      <c r="R1809" s="16" t="str">
        <f t="shared" si="4"/>
        <v>SomerstTA</v>
      </c>
      <c r="S1809" s="19">
        <f t="shared" si="5"/>
        <v>38718</v>
      </c>
      <c r="T1809" s="20">
        <f t="shared" ca="1" si="6"/>
        <v>5749</v>
      </c>
      <c r="U1809" s="16">
        <f t="shared" ref="U1809:W1809" si="1804">D1809-U$5</f>
        <v>134</v>
      </c>
      <c r="V1809" s="16">
        <f t="shared" si="1804"/>
        <v>56</v>
      </c>
      <c r="W1809" s="16">
        <f t="shared" si="1804"/>
        <v>1322</v>
      </c>
    </row>
    <row r="1810" spans="1:23" ht="15.75" customHeight="1" x14ac:dyDescent="0.2">
      <c r="A1810" s="2">
        <v>10207</v>
      </c>
      <c r="B1810" s="2">
        <v>7</v>
      </c>
      <c r="C1810" s="2">
        <v>6</v>
      </c>
      <c r="D1810" s="2">
        <v>2007</v>
      </c>
      <c r="E1810" s="2">
        <v>2007</v>
      </c>
      <c r="F1810" s="2">
        <v>1761</v>
      </c>
      <c r="G1810" s="2">
        <v>3</v>
      </c>
      <c r="H1810" s="2">
        <v>3</v>
      </c>
      <c r="I1810" s="2">
        <v>0</v>
      </c>
      <c r="J1810" s="2">
        <v>2</v>
      </c>
      <c r="K1810" s="2">
        <v>227875</v>
      </c>
      <c r="L1810" s="2" t="s">
        <v>13</v>
      </c>
      <c r="M1810" s="2" t="s">
        <v>19</v>
      </c>
      <c r="N1810" s="16">
        <f t="shared" si="0"/>
        <v>129.40090857467348</v>
      </c>
      <c r="O1810" s="16">
        <f t="shared" si="1"/>
        <v>8</v>
      </c>
      <c r="P1810" s="17">
        <f t="shared" si="2"/>
        <v>28484.375</v>
      </c>
      <c r="Q1810" s="18">
        <f t="shared" si="3"/>
        <v>0.375</v>
      </c>
      <c r="R1810" s="16" t="str">
        <f t="shared" si="4"/>
        <v>SomerstTA</v>
      </c>
      <c r="S1810" s="19">
        <f t="shared" si="5"/>
        <v>39083</v>
      </c>
      <c r="T1810" s="20">
        <f t="shared" ca="1" si="6"/>
        <v>5384</v>
      </c>
      <c r="U1810" s="16">
        <f t="shared" ref="U1810:W1810" si="1805">D1810-U$5</f>
        <v>135</v>
      </c>
      <c r="V1810" s="16">
        <f t="shared" si="1805"/>
        <v>57</v>
      </c>
      <c r="W1810" s="16">
        <f t="shared" si="1805"/>
        <v>1427</v>
      </c>
    </row>
    <row r="1811" spans="1:23" ht="15.75" customHeight="1" x14ac:dyDescent="0.2">
      <c r="A1811" s="2">
        <v>10440</v>
      </c>
      <c r="B1811" s="2">
        <v>8</v>
      </c>
      <c r="C1811" s="2">
        <v>5</v>
      </c>
      <c r="D1811" s="2">
        <v>2007</v>
      </c>
      <c r="E1811" s="2">
        <v>2007</v>
      </c>
      <c r="F1811" s="2">
        <v>1584</v>
      </c>
      <c r="G1811" s="2">
        <v>2</v>
      </c>
      <c r="H1811" s="2">
        <v>2</v>
      </c>
      <c r="I1811" s="2">
        <v>1</v>
      </c>
      <c r="J1811" s="2">
        <v>2</v>
      </c>
      <c r="K1811" s="2">
        <v>261329</v>
      </c>
      <c r="L1811" s="2" t="s">
        <v>13</v>
      </c>
      <c r="M1811" s="2" t="s">
        <v>19</v>
      </c>
      <c r="N1811" s="16">
        <f t="shared" si="0"/>
        <v>164.9804292929293</v>
      </c>
      <c r="O1811" s="16">
        <f t="shared" si="1"/>
        <v>7</v>
      </c>
      <c r="P1811" s="17">
        <f t="shared" si="2"/>
        <v>37332.714285714283</v>
      </c>
      <c r="Q1811" s="18">
        <f t="shared" si="3"/>
        <v>0.2857142857142857</v>
      </c>
      <c r="R1811" s="16" t="str">
        <f t="shared" si="4"/>
        <v>SomerstTA</v>
      </c>
      <c r="S1811" s="19">
        <f t="shared" si="5"/>
        <v>39083</v>
      </c>
      <c r="T1811" s="20">
        <f t="shared" ca="1" si="6"/>
        <v>5384</v>
      </c>
      <c r="U1811" s="16">
        <f t="shared" ref="U1811:W1811" si="1806">D1811-U$5</f>
        <v>135</v>
      </c>
      <c r="V1811" s="16">
        <f t="shared" si="1806"/>
        <v>57</v>
      </c>
      <c r="W1811" s="16">
        <f t="shared" si="1806"/>
        <v>1250</v>
      </c>
    </row>
    <row r="1812" spans="1:23" ht="15.75" customHeight="1" x14ac:dyDescent="0.2">
      <c r="A1812" s="2">
        <v>11824</v>
      </c>
      <c r="B1812" s="2">
        <v>8</v>
      </c>
      <c r="C1812" s="2">
        <v>5</v>
      </c>
      <c r="D1812" s="2">
        <v>2006</v>
      </c>
      <c r="E1812" s="2">
        <v>2006</v>
      </c>
      <c r="F1812" s="2">
        <v>1685</v>
      </c>
      <c r="G1812" s="2">
        <v>2</v>
      </c>
      <c r="H1812" s="2">
        <v>2</v>
      </c>
      <c r="I1812" s="2">
        <v>1</v>
      </c>
      <c r="J1812" s="2">
        <v>3</v>
      </c>
      <c r="K1812" s="2">
        <v>253000</v>
      </c>
      <c r="L1812" s="2" t="s">
        <v>13</v>
      </c>
      <c r="M1812" s="2" t="s">
        <v>19</v>
      </c>
      <c r="N1812" s="16">
        <f t="shared" si="0"/>
        <v>150.14836795252225</v>
      </c>
      <c r="O1812" s="16">
        <f t="shared" si="1"/>
        <v>8</v>
      </c>
      <c r="P1812" s="17">
        <f t="shared" si="2"/>
        <v>31625</v>
      </c>
      <c r="Q1812" s="18">
        <f t="shared" si="3"/>
        <v>0.25</v>
      </c>
      <c r="R1812" s="16" t="str">
        <f t="shared" si="4"/>
        <v>SomerstTA</v>
      </c>
      <c r="S1812" s="19">
        <f t="shared" si="5"/>
        <v>38718</v>
      </c>
      <c r="T1812" s="20">
        <f t="shared" ca="1" si="6"/>
        <v>5749</v>
      </c>
      <c r="U1812" s="16">
        <f t="shared" ref="U1812:W1812" si="1807">D1812-U$5</f>
        <v>134</v>
      </c>
      <c r="V1812" s="16">
        <f t="shared" si="1807"/>
        <v>56</v>
      </c>
      <c r="W1812" s="16">
        <f t="shared" si="1807"/>
        <v>1351</v>
      </c>
    </row>
    <row r="1813" spans="1:23" ht="15.75" customHeight="1" x14ac:dyDescent="0.2">
      <c r="A1813" s="2">
        <v>10625</v>
      </c>
      <c r="B1813" s="2">
        <v>6</v>
      </c>
      <c r="C1813" s="2">
        <v>5</v>
      </c>
      <c r="D1813" s="2">
        <v>2004</v>
      </c>
      <c r="E1813" s="2">
        <v>2004</v>
      </c>
      <c r="F1813" s="2">
        <v>2443</v>
      </c>
      <c r="G1813" s="2">
        <v>2</v>
      </c>
      <c r="H1813" s="2">
        <v>4</v>
      </c>
      <c r="I1813" s="2">
        <v>1</v>
      </c>
      <c r="J1813" s="2">
        <v>3</v>
      </c>
      <c r="K1813" s="2">
        <v>265000</v>
      </c>
      <c r="L1813" s="2" t="s">
        <v>13</v>
      </c>
      <c r="M1813" s="2" t="s">
        <v>19</v>
      </c>
      <c r="N1813" s="16">
        <f t="shared" si="0"/>
        <v>108.47318870241506</v>
      </c>
      <c r="O1813" s="16">
        <f t="shared" si="1"/>
        <v>10</v>
      </c>
      <c r="P1813" s="17">
        <f t="shared" si="2"/>
        <v>26500</v>
      </c>
      <c r="Q1813" s="18">
        <f t="shared" si="3"/>
        <v>0.2</v>
      </c>
      <c r="R1813" s="16" t="str">
        <f t="shared" si="4"/>
        <v>SomerstTA</v>
      </c>
      <c r="S1813" s="19">
        <f t="shared" si="5"/>
        <v>37987</v>
      </c>
      <c r="T1813" s="20">
        <f t="shared" ca="1" si="6"/>
        <v>6480</v>
      </c>
      <c r="U1813" s="16">
        <f t="shared" ref="U1813:W1813" si="1808">D1813-U$5</f>
        <v>132</v>
      </c>
      <c r="V1813" s="16">
        <f t="shared" si="1808"/>
        <v>54</v>
      </c>
      <c r="W1813" s="16">
        <f t="shared" si="1808"/>
        <v>2109</v>
      </c>
    </row>
    <row r="1814" spans="1:23" ht="15.75" customHeight="1" x14ac:dyDescent="0.2">
      <c r="A1814" s="2">
        <v>11143</v>
      </c>
      <c r="B1814" s="2">
        <v>8</v>
      </c>
      <c r="C1814" s="2">
        <v>5</v>
      </c>
      <c r="D1814" s="2">
        <v>2004</v>
      </c>
      <c r="E1814" s="2">
        <v>2005</v>
      </c>
      <c r="F1814" s="2">
        <v>2466</v>
      </c>
      <c r="G1814" s="2">
        <v>3</v>
      </c>
      <c r="H1814" s="2">
        <v>4</v>
      </c>
      <c r="I1814" s="2">
        <v>1</v>
      </c>
      <c r="J1814" s="2">
        <v>2</v>
      </c>
      <c r="K1814" s="2">
        <v>340000</v>
      </c>
      <c r="L1814" s="2" t="s">
        <v>13</v>
      </c>
      <c r="M1814" s="2" t="s">
        <v>19</v>
      </c>
      <c r="N1814" s="16">
        <f t="shared" si="0"/>
        <v>137.87510137875103</v>
      </c>
      <c r="O1814" s="16">
        <f t="shared" si="1"/>
        <v>10</v>
      </c>
      <c r="P1814" s="17">
        <f t="shared" si="2"/>
        <v>34000</v>
      </c>
      <c r="Q1814" s="18">
        <f t="shared" si="3"/>
        <v>0.3</v>
      </c>
      <c r="R1814" s="16" t="str">
        <f t="shared" si="4"/>
        <v>SomerstTA</v>
      </c>
      <c r="S1814" s="19">
        <f t="shared" si="5"/>
        <v>37987</v>
      </c>
      <c r="T1814" s="20">
        <f t="shared" ca="1" si="6"/>
        <v>6480</v>
      </c>
      <c r="U1814" s="16">
        <f t="shared" ref="U1814:W1814" si="1809">D1814-U$5</f>
        <v>132</v>
      </c>
      <c r="V1814" s="16">
        <f t="shared" si="1809"/>
        <v>55</v>
      </c>
      <c r="W1814" s="16">
        <f t="shared" si="1809"/>
        <v>2132</v>
      </c>
    </row>
    <row r="1815" spans="1:23" ht="15.75" customHeight="1" x14ac:dyDescent="0.2">
      <c r="A1815" s="2">
        <v>7500</v>
      </c>
      <c r="B1815" s="2">
        <v>6</v>
      </c>
      <c r="C1815" s="2">
        <v>5</v>
      </c>
      <c r="D1815" s="2">
        <v>2006</v>
      </c>
      <c r="E1815" s="2">
        <v>2007</v>
      </c>
      <c r="F1815" s="2">
        <v>1100</v>
      </c>
      <c r="G1815" s="2">
        <v>1</v>
      </c>
      <c r="H1815" s="2">
        <v>3</v>
      </c>
      <c r="I1815" s="2">
        <v>0</v>
      </c>
      <c r="J1815" s="2">
        <v>0</v>
      </c>
      <c r="K1815" s="2">
        <v>146000</v>
      </c>
      <c r="L1815" s="2" t="s">
        <v>13</v>
      </c>
      <c r="M1815" s="2" t="s">
        <v>25</v>
      </c>
      <c r="N1815" s="16">
        <f t="shared" si="0"/>
        <v>132.72727272727272</v>
      </c>
      <c r="O1815" s="16">
        <f t="shared" si="1"/>
        <v>4</v>
      </c>
      <c r="P1815" s="17">
        <f t="shared" si="2"/>
        <v>36500</v>
      </c>
      <c r="Q1815" s="18">
        <f t="shared" si="3"/>
        <v>0.25</v>
      </c>
      <c r="R1815" s="16" t="str">
        <f t="shared" si="4"/>
        <v>SawyerWTA</v>
      </c>
      <c r="S1815" s="19">
        <f t="shared" si="5"/>
        <v>38718</v>
      </c>
      <c r="T1815" s="20">
        <f t="shared" ca="1" si="6"/>
        <v>5749</v>
      </c>
      <c r="U1815" s="16">
        <f t="shared" ref="U1815:W1815" si="1810">D1815-U$5</f>
        <v>134</v>
      </c>
      <c r="V1815" s="16">
        <f t="shared" si="1810"/>
        <v>57</v>
      </c>
      <c r="W1815" s="16">
        <f t="shared" si="1810"/>
        <v>766</v>
      </c>
    </row>
    <row r="1816" spans="1:23" ht="15.75" customHeight="1" x14ac:dyDescent="0.2">
      <c r="A1816" s="2">
        <v>7500</v>
      </c>
      <c r="B1816" s="2">
        <v>7</v>
      </c>
      <c r="C1816" s="2">
        <v>5</v>
      </c>
      <c r="D1816" s="2">
        <v>2006</v>
      </c>
      <c r="E1816" s="2">
        <v>2006</v>
      </c>
      <c r="F1816" s="2">
        <v>1143</v>
      </c>
      <c r="G1816" s="2">
        <v>1</v>
      </c>
      <c r="H1816" s="2">
        <v>3</v>
      </c>
      <c r="I1816" s="2">
        <v>0</v>
      </c>
      <c r="J1816" s="2">
        <v>0</v>
      </c>
      <c r="K1816" s="2">
        <v>147000</v>
      </c>
      <c r="L1816" s="2" t="s">
        <v>13</v>
      </c>
      <c r="M1816" s="2" t="s">
        <v>25</v>
      </c>
      <c r="N1816" s="16">
        <f t="shared" si="0"/>
        <v>128.60892388451444</v>
      </c>
      <c r="O1816" s="16">
        <f t="shared" si="1"/>
        <v>4</v>
      </c>
      <c r="P1816" s="17">
        <f t="shared" si="2"/>
        <v>36750</v>
      </c>
      <c r="Q1816" s="18">
        <f t="shared" si="3"/>
        <v>0.25</v>
      </c>
      <c r="R1816" s="16" t="str">
        <f t="shared" si="4"/>
        <v>SawyerWTA</v>
      </c>
      <c r="S1816" s="19">
        <f t="shared" si="5"/>
        <v>38718</v>
      </c>
      <c r="T1816" s="20">
        <f t="shared" ca="1" si="6"/>
        <v>5749</v>
      </c>
      <c r="U1816" s="16">
        <f t="shared" ref="U1816:W1816" si="1811">D1816-U$5</f>
        <v>134</v>
      </c>
      <c r="V1816" s="16">
        <f t="shared" si="1811"/>
        <v>56</v>
      </c>
      <c r="W1816" s="16">
        <f t="shared" si="1811"/>
        <v>809</v>
      </c>
    </row>
    <row r="1817" spans="1:23" ht="15.75" customHeight="1" x14ac:dyDescent="0.2">
      <c r="A1817" s="2">
        <v>12450</v>
      </c>
      <c r="B1817" s="2">
        <v>5</v>
      </c>
      <c r="C1817" s="2">
        <v>5</v>
      </c>
      <c r="D1817" s="2">
        <v>2003</v>
      </c>
      <c r="E1817" s="2">
        <v>2004</v>
      </c>
      <c r="F1817" s="2">
        <v>1094</v>
      </c>
      <c r="G1817" s="2">
        <v>1</v>
      </c>
      <c r="H1817" s="2">
        <v>3</v>
      </c>
      <c r="I1817" s="2">
        <v>0</v>
      </c>
      <c r="J1817" s="2">
        <v>2</v>
      </c>
      <c r="K1817" s="2">
        <v>149000</v>
      </c>
      <c r="L1817" s="2" t="s">
        <v>13</v>
      </c>
      <c r="M1817" s="2" t="s">
        <v>25</v>
      </c>
      <c r="N1817" s="16">
        <f t="shared" si="0"/>
        <v>136.19744058500913</v>
      </c>
      <c r="O1817" s="16">
        <f t="shared" si="1"/>
        <v>6</v>
      </c>
      <c r="P1817" s="17">
        <f t="shared" si="2"/>
        <v>24833.333333333332</v>
      </c>
      <c r="Q1817" s="18">
        <f t="shared" si="3"/>
        <v>0.16666666666666666</v>
      </c>
      <c r="R1817" s="16" t="str">
        <f t="shared" si="4"/>
        <v>SawyerWTA</v>
      </c>
      <c r="S1817" s="19">
        <f t="shared" si="5"/>
        <v>37622</v>
      </c>
      <c r="T1817" s="20">
        <f t="shared" ca="1" si="6"/>
        <v>6845</v>
      </c>
      <c r="U1817" s="16">
        <f t="shared" ref="U1817:W1817" si="1812">D1817-U$5</f>
        <v>131</v>
      </c>
      <c r="V1817" s="16">
        <f t="shared" si="1812"/>
        <v>54</v>
      </c>
      <c r="W1817" s="16">
        <f t="shared" si="1812"/>
        <v>760</v>
      </c>
    </row>
    <row r="1818" spans="1:23" ht="15.75" customHeight="1" x14ac:dyDescent="0.2">
      <c r="A1818" s="2">
        <v>7441</v>
      </c>
      <c r="B1818" s="2">
        <v>7</v>
      </c>
      <c r="C1818" s="2">
        <v>5</v>
      </c>
      <c r="D1818" s="2">
        <v>2006</v>
      </c>
      <c r="E1818" s="2">
        <v>2006</v>
      </c>
      <c r="F1818" s="2">
        <v>1486</v>
      </c>
      <c r="G1818" s="2">
        <v>2</v>
      </c>
      <c r="H1818" s="2">
        <v>3</v>
      </c>
      <c r="I1818" s="2">
        <v>0</v>
      </c>
      <c r="J1818" s="2">
        <v>2</v>
      </c>
      <c r="K1818" s="2">
        <v>181000</v>
      </c>
      <c r="L1818" s="2" t="s">
        <v>13</v>
      </c>
      <c r="M1818" s="2" t="s">
        <v>25</v>
      </c>
      <c r="N1818" s="16">
        <f t="shared" si="0"/>
        <v>121.80349932705249</v>
      </c>
      <c r="O1818" s="16">
        <f t="shared" si="1"/>
        <v>7</v>
      </c>
      <c r="P1818" s="17">
        <f t="shared" si="2"/>
        <v>25857.142857142859</v>
      </c>
      <c r="Q1818" s="18">
        <f t="shared" si="3"/>
        <v>0.2857142857142857</v>
      </c>
      <c r="R1818" s="16" t="str">
        <f t="shared" si="4"/>
        <v>SawyerWTA</v>
      </c>
      <c r="S1818" s="19">
        <f t="shared" si="5"/>
        <v>38718</v>
      </c>
      <c r="T1818" s="20">
        <f t="shared" ca="1" si="6"/>
        <v>5749</v>
      </c>
      <c r="U1818" s="16">
        <f t="shared" ref="U1818:W1818" si="1813">D1818-U$5</f>
        <v>134</v>
      </c>
      <c r="V1818" s="16">
        <f t="shared" si="1813"/>
        <v>56</v>
      </c>
      <c r="W1818" s="16">
        <f t="shared" si="1813"/>
        <v>1152</v>
      </c>
    </row>
    <row r="1819" spans="1:23" ht="15.75" customHeight="1" x14ac:dyDescent="0.2">
      <c r="A1819" s="2">
        <v>8462</v>
      </c>
      <c r="B1819" s="2">
        <v>6</v>
      </c>
      <c r="C1819" s="2">
        <v>5</v>
      </c>
      <c r="D1819" s="2">
        <v>1994</v>
      </c>
      <c r="E1819" s="2">
        <v>1994</v>
      </c>
      <c r="F1819" s="2">
        <v>1721</v>
      </c>
      <c r="G1819" s="2">
        <v>2</v>
      </c>
      <c r="H1819" s="2">
        <v>3</v>
      </c>
      <c r="I1819" s="2">
        <v>0</v>
      </c>
      <c r="J1819" s="2">
        <v>2</v>
      </c>
      <c r="K1819" s="2">
        <v>201000</v>
      </c>
      <c r="L1819" s="2" t="s">
        <v>17</v>
      </c>
      <c r="M1819" s="2" t="s">
        <v>25</v>
      </c>
      <c r="N1819" s="16">
        <f t="shared" si="0"/>
        <v>116.79256246368391</v>
      </c>
      <c r="O1819" s="16">
        <f t="shared" si="1"/>
        <v>7</v>
      </c>
      <c r="P1819" s="17">
        <f t="shared" si="2"/>
        <v>28714.285714285714</v>
      </c>
      <c r="Q1819" s="18">
        <f t="shared" si="3"/>
        <v>0.2857142857142857</v>
      </c>
      <c r="R1819" s="16" t="str">
        <f t="shared" si="4"/>
        <v>SawyerWGd</v>
      </c>
      <c r="S1819" s="19">
        <f t="shared" si="5"/>
        <v>34335</v>
      </c>
      <c r="T1819" s="20">
        <f t="shared" ca="1" si="6"/>
        <v>10132</v>
      </c>
      <c r="U1819" s="16">
        <f t="shared" ref="U1819:W1819" si="1814">D1819-U$5</f>
        <v>122</v>
      </c>
      <c r="V1819" s="16">
        <f t="shared" si="1814"/>
        <v>44</v>
      </c>
      <c r="W1819" s="16">
        <f t="shared" si="1814"/>
        <v>1387</v>
      </c>
    </row>
    <row r="1820" spans="1:23" ht="15.75" customHeight="1" x14ac:dyDescent="0.2">
      <c r="A1820" s="2">
        <v>11613</v>
      </c>
      <c r="B1820" s="2">
        <v>6</v>
      </c>
      <c r="C1820" s="2">
        <v>5</v>
      </c>
      <c r="D1820" s="2">
        <v>1993</v>
      </c>
      <c r="E1820" s="2">
        <v>1997</v>
      </c>
      <c r="F1820" s="2">
        <v>1820</v>
      </c>
      <c r="G1820" s="2">
        <v>2</v>
      </c>
      <c r="H1820" s="2">
        <v>3</v>
      </c>
      <c r="I1820" s="2">
        <v>0</v>
      </c>
      <c r="J1820" s="2">
        <v>2</v>
      </c>
      <c r="K1820" s="2">
        <v>191750</v>
      </c>
      <c r="L1820" s="2" t="s">
        <v>13</v>
      </c>
      <c r="M1820" s="2" t="s">
        <v>25</v>
      </c>
      <c r="N1820" s="16">
        <f t="shared" si="0"/>
        <v>105.35714285714286</v>
      </c>
      <c r="O1820" s="16">
        <f t="shared" si="1"/>
        <v>7</v>
      </c>
      <c r="P1820" s="17">
        <f t="shared" si="2"/>
        <v>27392.857142857141</v>
      </c>
      <c r="Q1820" s="18">
        <f t="shared" si="3"/>
        <v>0.2857142857142857</v>
      </c>
      <c r="R1820" s="16" t="str">
        <f t="shared" si="4"/>
        <v>SawyerWTA</v>
      </c>
      <c r="S1820" s="19">
        <f t="shared" si="5"/>
        <v>33970</v>
      </c>
      <c r="T1820" s="20">
        <f t="shared" ca="1" si="6"/>
        <v>10497</v>
      </c>
      <c r="U1820" s="16">
        <f t="shared" ref="U1820:W1820" si="1815">D1820-U$5</f>
        <v>121</v>
      </c>
      <c r="V1820" s="16">
        <f t="shared" si="1815"/>
        <v>47</v>
      </c>
      <c r="W1820" s="16">
        <f t="shared" si="1815"/>
        <v>1486</v>
      </c>
    </row>
    <row r="1821" spans="1:23" ht="15.75" customHeight="1" x14ac:dyDescent="0.2">
      <c r="A1821" s="2">
        <v>8450</v>
      </c>
      <c r="B1821" s="2">
        <v>7</v>
      </c>
      <c r="C1821" s="2">
        <v>5</v>
      </c>
      <c r="D1821" s="2">
        <v>2000</v>
      </c>
      <c r="E1821" s="2">
        <v>2001</v>
      </c>
      <c r="F1821" s="2">
        <v>1349</v>
      </c>
      <c r="G1821" s="2">
        <v>2</v>
      </c>
      <c r="H1821" s="2">
        <v>3</v>
      </c>
      <c r="I1821" s="2">
        <v>0</v>
      </c>
      <c r="J1821" s="2">
        <v>2</v>
      </c>
      <c r="K1821" s="2">
        <v>179000</v>
      </c>
      <c r="L1821" s="2" t="s">
        <v>13</v>
      </c>
      <c r="M1821" s="2" t="s">
        <v>25</v>
      </c>
      <c r="N1821" s="16">
        <f t="shared" si="0"/>
        <v>132.69088213491474</v>
      </c>
      <c r="O1821" s="16">
        <f t="shared" si="1"/>
        <v>7</v>
      </c>
      <c r="P1821" s="17">
        <f t="shared" si="2"/>
        <v>25571.428571428572</v>
      </c>
      <c r="Q1821" s="18">
        <f t="shared" si="3"/>
        <v>0.2857142857142857</v>
      </c>
      <c r="R1821" s="16" t="str">
        <f t="shared" si="4"/>
        <v>SawyerWTA</v>
      </c>
      <c r="S1821" s="19">
        <f t="shared" si="5"/>
        <v>36526</v>
      </c>
      <c r="T1821" s="20">
        <f t="shared" ca="1" si="6"/>
        <v>7941</v>
      </c>
      <c r="U1821" s="16">
        <f t="shared" ref="U1821:W1821" si="1816">D1821-U$5</f>
        <v>128</v>
      </c>
      <c r="V1821" s="16">
        <f t="shared" si="1816"/>
        <v>51</v>
      </c>
      <c r="W1821" s="16">
        <f t="shared" si="1816"/>
        <v>1015</v>
      </c>
    </row>
    <row r="1822" spans="1:23" ht="15.75" customHeight="1" x14ac:dyDescent="0.2">
      <c r="A1822" s="2">
        <v>16196</v>
      </c>
      <c r="B1822" s="2">
        <v>7</v>
      </c>
      <c r="C1822" s="2">
        <v>5</v>
      </c>
      <c r="D1822" s="2">
        <v>1998</v>
      </c>
      <c r="E1822" s="2">
        <v>1998</v>
      </c>
      <c r="F1822" s="2">
        <v>1494</v>
      </c>
      <c r="G1822" s="2">
        <v>2</v>
      </c>
      <c r="H1822" s="2">
        <v>3</v>
      </c>
      <c r="I1822" s="2">
        <v>1</v>
      </c>
      <c r="J1822" s="2">
        <v>2</v>
      </c>
      <c r="K1822" s="2">
        <v>215000</v>
      </c>
      <c r="L1822" s="2" t="s">
        <v>13</v>
      </c>
      <c r="M1822" s="2" t="s">
        <v>25</v>
      </c>
      <c r="N1822" s="16">
        <f t="shared" si="0"/>
        <v>143.90896921017404</v>
      </c>
      <c r="O1822" s="16">
        <f t="shared" si="1"/>
        <v>8</v>
      </c>
      <c r="P1822" s="17">
        <f t="shared" si="2"/>
        <v>26875</v>
      </c>
      <c r="Q1822" s="18">
        <f t="shared" si="3"/>
        <v>0.25</v>
      </c>
      <c r="R1822" s="16" t="str">
        <f t="shared" si="4"/>
        <v>SawyerWTA</v>
      </c>
      <c r="S1822" s="19">
        <f t="shared" si="5"/>
        <v>35796</v>
      </c>
      <c r="T1822" s="20">
        <f t="shared" ca="1" si="6"/>
        <v>8671</v>
      </c>
      <c r="U1822" s="16">
        <f t="shared" ref="U1822:W1822" si="1817">D1822-U$5</f>
        <v>126</v>
      </c>
      <c r="V1822" s="16">
        <f t="shared" si="1817"/>
        <v>48</v>
      </c>
      <c r="W1822" s="16">
        <f t="shared" si="1817"/>
        <v>1160</v>
      </c>
    </row>
    <row r="1823" spans="1:23" ht="15.75" customHeight="1" x14ac:dyDescent="0.2">
      <c r="A1823" s="2">
        <v>8012</v>
      </c>
      <c r="B1823" s="2">
        <v>6</v>
      </c>
      <c r="C1823" s="2">
        <v>5</v>
      </c>
      <c r="D1823" s="2">
        <v>1992</v>
      </c>
      <c r="E1823" s="2">
        <v>1992</v>
      </c>
      <c r="F1823" s="2">
        <v>1575</v>
      </c>
      <c r="G1823" s="2">
        <v>2</v>
      </c>
      <c r="H1823" s="2">
        <v>2</v>
      </c>
      <c r="I1823" s="2">
        <v>0</v>
      </c>
      <c r="J1823" s="2">
        <v>2</v>
      </c>
      <c r="K1823" s="2">
        <v>179200</v>
      </c>
      <c r="L1823" s="2" t="s">
        <v>13</v>
      </c>
      <c r="M1823" s="2" t="s">
        <v>25</v>
      </c>
      <c r="N1823" s="16">
        <f t="shared" si="0"/>
        <v>113.77777777777777</v>
      </c>
      <c r="O1823" s="16">
        <f t="shared" si="1"/>
        <v>6</v>
      </c>
      <c r="P1823" s="17">
        <f t="shared" si="2"/>
        <v>29866.666666666668</v>
      </c>
      <c r="Q1823" s="18">
        <f t="shared" si="3"/>
        <v>0.33333333333333331</v>
      </c>
      <c r="R1823" s="16" t="str">
        <f t="shared" si="4"/>
        <v>SawyerWTA</v>
      </c>
      <c r="S1823" s="19">
        <f t="shared" si="5"/>
        <v>33604</v>
      </c>
      <c r="T1823" s="20">
        <f t="shared" ca="1" si="6"/>
        <v>10863</v>
      </c>
      <c r="U1823" s="16">
        <f t="shared" ref="U1823:W1823" si="1818">D1823-U$5</f>
        <v>120</v>
      </c>
      <c r="V1823" s="16">
        <f t="shared" si="1818"/>
        <v>42</v>
      </c>
      <c r="W1823" s="16">
        <f t="shared" si="1818"/>
        <v>1241</v>
      </c>
    </row>
    <row r="1824" spans="1:23" ht="15.75" customHeight="1" x14ac:dyDescent="0.2">
      <c r="A1824" s="2">
        <v>8012</v>
      </c>
      <c r="B1824" s="2">
        <v>6</v>
      </c>
      <c r="C1824" s="2">
        <v>5</v>
      </c>
      <c r="D1824" s="2">
        <v>1980</v>
      </c>
      <c r="E1824" s="2">
        <v>1980</v>
      </c>
      <c r="F1824" s="2">
        <v>1266</v>
      </c>
      <c r="G1824" s="2">
        <v>1</v>
      </c>
      <c r="H1824" s="2">
        <v>2</v>
      </c>
      <c r="I1824" s="2">
        <v>2</v>
      </c>
      <c r="J1824" s="2">
        <v>1</v>
      </c>
      <c r="K1824" s="2">
        <v>128000</v>
      </c>
      <c r="L1824" s="2" t="s">
        <v>13</v>
      </c>
      <c r="M1824" s="2" t="s">
        <v>25</v>
      </c>
      <c r="N1824" s="16">
        <f t="shared" si="0"/>
        <v>101.10584518167457</v>
      </c>
      <c r="O1824" s="16">
        <f t="shared" si="1"/>
        <v>6</v>
      </c>
      <c r="P1824" s="17">
        <f t="shared" si="2"/>
        <v>21333.333333333332</v>
      </c>
      <c r="Q1824" s="18">
        <f t="shared" si="3"/>
        <v>0.16666666666666666</v>
      </c>
      <c r="R1824" s="16" t="str">
        <f t="shared" si="4"/>
        <v>SawyerWTA</v>
      </c>
      <c r="S1824" s="19">
        <f t="shared" si="5"/>
        <v>29221</v>
      </c>
      <c r="T1824" s="20">
        <f t="shared" ca="1" si="6"/>
        <v>15246</v>
      </c>
      <c r="U1824" s="16">
        <f t="shared" ref="U1824:W1824" si="1819">D1824-U$5</f>
        <v>108</v>
      </c>
      <c r="V1824" s="16">
        <f t="shared" si="1819"/>
        <v>30</v>
      </c>
      <c r="W1824" s="16">
        <f t="shared" si="1819"/>
        <v>932</v>
      </c>
    </row>
    <row r="1825" spans="1:23" ht="15.75" customHeight="1" x14ac:dyDescent="0.2">
      <c r="A1825" s="2">
        <v>9180</v>
      </c>
      <c r="B1825" s="2">
        <v>5</v>
      </c>
      <c r="C1825" s="2">
        <v>7</v>
      </c>
      <c r="D1825" s="2">
        <v>1983</v>
      </c>
      <c r="E1825" s="2">
        <v>1983</v>
      </c>
      <c r="F1825" s="2">
        <v>884</v>
      </c>
      <c r="G1825" s="2">
        <v>1</v>
      </c>
      <c r="H1825" s="2">
        <v>2</v>
      </c>
      <c r="I1825" s="2">
        <v>0</v>
      </c>
      <c r="J1825" s="2">
        <v>2</v>
      </c>
      <c r="K1825" s="2">
        <v>144000</v>
      </c>
      <c r="L1825" s="2" t="s">
        <v>13</v>
      </c>
      <c r="M1825" s="2" t="s">
        <v>25</v>
      </c>
      <c r="N1825" s="16">
        <f t="shared" si="0"/>
        <v>162.89592760180994</v>
      </c>
      <c r="O1825" s="16">
        <f t="shared" si="1"/>
        <v>5</v>
      </c>
      <c r="P1825" s="17">
        <f t="shared" si="2"/>
        <v>28800</v>
      </c>
      <c r="Q1825" s="18">
        <f t="shared" si="3"/>
        <v>0.2</v>
      </c>
      <c r="R1825" s="16" t="str">
        <f t="shared" si="4"/>
        <v>SawyerWTA</v>
      </c>
      <c r="S1825" s="19">
        <f t="shared" si="5"/>
        <v>30317</v>
      </c>
      <c r="T1825" s="20">
        <f t="shared" ca="1" si="6"/>
        <v>14150</v>
      </c>
      <c r="U1825" s="16">
        <f t="shared" ref="U1825:W1825" si="1820">D1825-U$5</f>
        <v>111</v>
      </c>
      <c r="V1825" s="16">
        <f t="shared" si="1820"/>
        <v>33</v>
      </c>
      <c r="W1825" s="16">
        <f t="shared" si="1820"/>
        <v>550</v>
      </c>
    </row>
    <row r="1826" spans="1:23" ht="15.75" customHeight="1" x14ac:dyDescent="0.2">
      <c r="A1826" s="2">
        <v>8400</v>
      </c>
      <c r="B1826" s="2">
        <v>5</v>
      </c>
      <c r="C1826" s="2">
        <v>5</v>
      </c>
      <c r="D1826" s="2">
        <v>1977</v>
      </c>
      <c r="E1826" s="2">
        <v>1977</v>
      </c>
      <c r="F1826" s="2">
        <v>2020</v>
      </c>
      <c r="G1826" s="2">
        <v>2</v>
      </c>
      <c r="H1826" s="2">
        <v>4</v>
      </c>
      <c r="I1826" s="2">
        <v>2</v>
      </c>
      <c r="J1826" s="2">
        <v>2</v>
      </c>
      <c r="K1826" s="2">
        <v>144000</v>
      </c>
      <c r="L1826" s="2" t="s">
        <v>13</v>
      </c>
      <c r="M1826" s="2" t="s">
        <v>25</v>
      </c>
      <c r="N1826" s="16">
        <f t="shared" si="0"/>
        <v>71.287128712871294</v>
      </c>
      <c r="O1826" s="16">
        <f t="shared" si="1"/>
        <v>10</v>
      </c>
      <c r="P1826" s="17">
        <f t="shared" si="2"/>
        <v>14400</v>
      </c>
      <c r="Q1826" s="18">
        <f t="shared" si="3"/>
        <v>0.2</v>
      </c>
      <c r="R1826" s="16" t="str">
        <f t="shared" si="4"/>
        <v>SawyerWTA</v>
      </c>
      <c r="S1826" s="19">
        <f t="shared" si="5"/>
        <v>28126</v>
      </c>
      <c r="T1826" s="20">
        <f t="shared" ca="1" si="6"/>
        <v>16341</v>
      </c>
      <c r="U1826" s="16">
        <f t="shared" ref="U1826:W1826" si="1821">D1826-U$5</f>
        <v>105</v>
      </c>
      <c r="V1826" s="16">
        <f t="shared" si="1821"/>
        <v>27</v>
      </c>
      <c r="W1826" s="16">
        <f t="shared" si="1821"/>
        <v>1686</v>
      </c>
    </row>
    <row r="1827" spans="1:23" ht="15.75" customHeight="1" x14ac:dyDescent="0.2">
      <c r="A1827" s="2">
        <v>6285</v>
      </c>
      <c r="B1827" s="2">
        <v>5</v>
      </c>
      <c r="C1827" s="2">
        <v>5</v>
      </c>
      <c r="D1827" s="2">
        <v>1977</v>
      </c>
      <c r="E1827" s="2">
        <v>1977</v>
      </c>
      <c r="F1827" s="2">
        <v>894</v>
      </c>
      <c r="G1827" s="2">
        <v>1</v>
      </c>
      <c r="H1827" s="2">
        <v>2</v>
      </c>
      <c r="I1827" s="2">
        <v>0</v>
      </c>
      <c r="J1827" s="2">
        <v>1</v>
      </c>
      <c r="K1827" s="2">
        <v>120750</v>
      </c>
      <c r="L1827" s="2" t="s">
        <v>13</v>
      </c>
      <c r="M1827" s="2" t="s">
        <v>27</v>
      </c>
      <c r="N1827" s="16">
        <f t="shared" si="0"/>
        <v>135.06711409395973</v>
      </c>
      <c r="O1827" s="16">
        <f t="shared" si="1"/>
        <v>4</v>
      </c>
      <c r="P1827" s="17">
        <f t="shared" si="2"/>
        <v>30187.5</v>
      </c>
      <c r="Q1827" s="18">
        <f t="shared" si="3"/>
        <v>0.25</v>
      </c>
      <c r="R1827" s="16" t="str">
        <f t="shared" si="4"/>
        <v>SawyerTA</v>
      </c>
      <c r="S1827" s="19">
        <f t="shared" si="5"/>
        <v>28126</v>
      </c>
      <c r="T1827" s="20">
        <f t="shared" ca="1" si="6"/>
        <v>16341</v>
      </c>
      <c r="U1827" s="16">
        <f t="shared" ref="U1827:W1827" si="1822">D1827-U$5</f>
        <v>105</v>
      </c>
      <c r="V1827" s="16">
        <f t="shared" si="1822"/>
        <v>27</v>
      </c>
      <c r="W1827" s="16">
        <f t="shared" si="1822"/>
        <v>560</v>
      </c>
    </row>
    <row r="1828" spans="1:23" ht="15.75" customHeight="1" x14ac:dyDescent="0.2">
      <c r="A1828" s="2">
        <v>8480</v>
      </c>
      <c r="B1828" s="2">
        <v>5</v>
      </c>
      <c r="C1828" s="2">
        <v>6</v>
      </c>
      <c r="D1828" s="2">
        <v>1963</v>
      </c>
      <c r="E1828" s="2">
        <v>1963</v>
      </c>
      <c r="F1828" s="2">
        <v>970</v>
      </c>
      <c r="G1828" s="2">
        <v>1</v>
      </c>
      <c r="H1828" s="2">
        <v>2</v>
      </c>
      <c r="I1828" s="2">
        <v>0</v>
      </c>
      <c r="J1828" s="2">
        <v>2</v>
      </c>
      <c r="K1828" s="2">
        <v>132500</v>
      </c>
      <c r="L1828" s="2" t="s">
        <v>13</v>
      </c>
      <c r="M1828" s="2" t="s">
        <v>27</v>
      </c>
      <c r="N1828" s="16">
        <f t="shared" si="0"/>
        <v>136.5979381443299</v>
      </c>
      <c r="O1828" s="16">
        <f t="shared" si="1"/>
        <v>5</v>
      </c>
      <c r="P1828" s="17">
        <f t="shared" si="2"/>
        <v>26500</v>
      </c>
      <c r="Q1828" s="18">
        <f t="shared" si="3"/>
        <v>0.2</v>
      </c>
      <c r="R1828" s="16" t="str">
        <f t="shared" si="4"/>
        <v>SawyerTA</v>
      </c>
      <c r="S1828" s="19">
        <f t="shared" si="5"/>
        <v>23012</v>
      </c>
      <c r="T1828" s="20">
        <f t="shared" ca="1" si="6"/>
        <v>21455</v>
      </c>
      <c r="U1828" s="16">
        <f t="shared" ref="U1828:W1828" si="1823">D1828-U$5</f>
        <v>91</v>
      </c>
      <c r="V1828" s="16">
        <f t="shared" si="1823"/>
        <v>13</v>
      </c>
      <c r="W1828" s="16">
        <f t="shared" si="1823"/>
        <v>636</v>
      </c>
    </row>
    <row r="1829" spans="1:23" ht="15.75" customHeight="1" x14ac:dyDescent="0.2">
      <c r="A1829" s="2">
        <v>7420</v>
      </c>
      <c r="B1829" s="2">
        <v>5</v>
      </c>
      <c r="C1829" s="2">
        <v>5</v>
      </c>
      <c r="D1829" s="2">
        <v>1962</v>
      </c>
      <c r="E1829" s="2">
        <v>1962</v>
      </c>
      <c r="F1829" s="2">
        <v>1057</v>
      </c>
      <c r="G1829" s="2">
        <v>1</v>
      </c>
      <c r="H1829" s="2">
        <v>3</v>
      </c>
      <c r="I1829" s="2">
        <v>0</v>
      </c>
      <c r="J1829" s="2">
        <v>2</v>
      </c>
      <c r="K1829" s="2">
        <v>132000</v>
      </c>
      <c r="L1829" s="2" t="s">
        <v>13</v>
      </c>
      <c r="M1829" s="2" t="s">
        <v>27</v>
      </c>
      <c r="N1829" s="16">
        <f t="shared" si="0"/>
        <v>124.88174077578051</v>
      </c>
      <c r="O1829" s="16">
        <f t="shared" si="1"/>
        <v>6</v>
      </c>
      <c r="P1829" s="17">
        <f t="shared" si="2"/>
        <v>22000</v>
      </c>
      <c r="Q1829" s="18">
        <f t="shared" si="3"/>
        <v>0.16666666666666666</v>
      </c>
      <c r="R1829" s="16" t="str">
        <f t="shared" si="4"/>
        <v>SawyerTA</v>
      </c>
      <c r="S1829" s="19">
        <f t="shared" si="5"/>
        <v>22647</v>
      </c>
      <c r="T1829" s="20">
        <f t="shared" ca="1" si="6"/>
        <v>21820</v>
      </c>
      <c r="U1829" s="16">
        <f t="shared" ref="U1829:W1829" si="1824">D1829-U$5</f>
        <v>90</v>
      </c>
      <c r="V1829" s="16">
        <f t="shared" si="1824"/>
        <v>12</v>
      </c>
      <c r="W1829" s="16">
        <f t="shared" si="1824"/>
        <v>723</v>
      </c>
    </row>
    <row r="1830" spans="1:23" ht="15.75" customHeight="1" x14ac:dyDescent="0.2">
      <c r="A1830" s="2">
        <v>7758</v>
      </c>
      <c r="B1830" s="2">
        <v>5</v>
      </c>
      <c r="C1830" s="2">
        <v>7</v>
      </c>
      <c r="D1830" s="2">
        <v>1962</v>
      </c>
      <c r="E1830" s="2">
        <v>2001</v>
      </c>
      <c r="F1830" s="2">
        <v>999</v>
      </c>
      <c r="G1830" s="2">
        <v>1</v>
      </c>
      <c r="H1830" s="2">
        <v>3</v>
      </c>
      <c r="I1830" s="2">
        <v>0</v>
      </c>
      <c r="J1830" s="2">
        <v>1</v>
      </c>
      <c r="K1830" s="2">
        <v>132500</v>
      </c>
      <c r="L1830" s="2" t="s">
        <v>17</v>
      </c>
      <c r="M1830" s="2" t="s">
        <v>27</v>
      </c>
      <c r="N1830" s="16">
        <f t="shared" si="0"/>
        <v>132.63263263263264</v>
      </c>
      <c r="O1830" s="16">
        <f t="shared" si="1"/>
        <v>5</v>
      </c>
      <c r="P1830" s="17">
        <f t="shared" si="2"/>
        <v>26500</v>
      </c>
      <c r="Q1830" s="18">
        <f t="shared" si="3"/>
        <v>0.2</v>
      </c>
      <c r="R1830" s="16" t="str">
        <f t="shared" si="4"/>
        <v>SawyerGd</v>
      </c>
      <c r="S1830" s="19">
        <f t="shared" si="5"/>
        <v>22647</v>
      </c>
      <c r="T1830" s="20">
        <f t="shared" ca="1" si="6"/>
        <v>21820</v>
      </c>
      <c r="U1830" s="16">
        <f t="shared" ref="U1830:W1830" si="1825">D1830-U$5</f>
        <v>90</v>
      </c>
      <c r="V1830" s="16">
        <f t="shared" si="1825"/>
        <v>51</v>
      </c>
      <c r="W1830" s="16">
        <f t="shared" si="1825"/>
        <v>665</v>
      </c>
    </row>
    <row r="1831" spans="1:23" ht="15.75" customHeight="1" x14ac:dyDescent="0.2">
      <c r="A1831" s="2">
        <v>6970</v>
      </c>
      <c r="B1831" s="2">
        <v>4</v>
      </c>
      <c r="C1831" s="2">
        <v>5</v>
      </c>
      <c r="D1831" s="2">
        <v>1961</v>
      </c>
      <c r="E1831" s="2">
        <v>1961</v>
      </c>
      <c r="F1831" s="2">
        <v>1120</v>
      </c>
      <c r="G1831" s="2">
        <v>1</v>
      </c>
      <c r="H1831" s="2">
        <v>3</v>
      </c>
      <c r="I1831" s="2">
        <v>0</v>
      </c>
      <c r="J1831" s="2">
        <v>2</v>
      </c>
      <c r="K1831" s="2">
        <v>129000</v>
      </c>
      <c r="L1831" s="2" t="s">
        <v>13</v>
      </c>
      <c r="M1831" s="2" t="s">
        <v>27</v>
      </c>
      <c r="N1831" s="16">
        <f t="shared" si="0"/>
        <v>115.17857142857143</v>
      </c>
      <c r="O1831" s="16">
        <f t="shared" si="1"/>
        <v>6</v>
      </c>
      <c r="P1831" s="17">
        <f t="shared" si="2"/>
        <v>21500</v>
      </c>
      <c r="Q1831" s="18">
        <f t="shared" si="3"/>
        <v>0.16666666666666666</v>
      </c>
      <c r="R1831" s="16" t="str">
        <f t="shared" si="4"/>
        <v>SawyerTA</v>
      </c>
      <c r="S1831" s="19">
        <f t="shared" si="5"/>
        <v>22282</v>
      </c>
      <c r="T1831" s="20">
        <f t="shared" ca="1" si="6"/>
        <v>22185</v>
      </c>
      <c r="U1831" s="16">
        <f t="shared" ref="U1831:W1831" si="1826">D1831-U$5</f>
        <v>89</v>
      </c>
      <c r="V1831" s="16">
        <f t="shared" si="1826"/>
        <v>11</v>
      </c>
      <c r="W1831" s="16">
        <f t="shared" si="1826"/>
        <v>786</v>
      </c>
    </row>
    <row r="1832" spans="1:23" ht="15.75" customHeight="1" x14ac:dyDescent="0.2">
      <c r="A1832" s="2">
        <v>13673</v>
      </c>
      <c r="B1832" s="2">
        <v>5</v>
      </c>
      <c r="C1832" s="2">
        <v>5</v>
      </c>
      <c r="D1832" s="2">
        <v>1962</v>
      </c>
      <c r="E1832" s="2">
        <v>1962</v>
      </c>
      <c r="F1832" s="2">
        <v>1696</v>
      </c>
      <c r="G1832" s="2">
        <v>1</v>
      </c>
      <c r="H1832" s="2">
        <v>3</v>
      </c>
      <c r="I1832" s="2">
        <v>1</v>
      </c>
      <c r="J1832" s="2">
        <v>1</v>
      </c>
      <c r="K1832" s="2">
        <v>143900</v>
      </c>
      <c r="L1832" s="2" t="s">
        <v>17</v>
      </c>
      <c r="M1832" s="2" t="s">
        <v>27</v>
      </c>
      <c r="N1832" s="16">
        <f t="shared" si="0"/>
        <v>84.846698113207552</v>
      </c>
      <c r="O1832" s="16">
        <f t="shared" si="1"/>
        <v>6</v>
      </c>
      <c r="P1832" s="17">
        <f t="shared" si="2"/>
        <v>23983.333333333332</v>
      </c>
      <c r="Q1832" s="18">
        <f t="shared" si="3"/>
        <v>0.16666666666666666</v>
      </c>
      <c r="R1832" s="16" t="str">
        <f t="shared" si="4"/>
        <v>SawyerGd</v>
      </c>
      <c r="S1832" s="19">
        <f t="shared" si="5"/>
        <v>22647</v>
      </c>
      <c r="T1832" s="20">
        <f t="shared" ca="1" si="6"/>
        <v>21820</v>
      </c>
      <c r="U1832" s="16">
        <f t="shared" ref="U1832:W1832" si="1827">D1832-U$5</f>
        <v>90</v>
      </c>
      <c r="V1832" s="16">
        <f t="shared" si="1827"/>
        <v>12</v>
      </c>
      <c r="W1832" s="16">
        <f t="shared" si="1827"/>
        <v>1362</v>
      </c>
    </row>
    <row r="1833" spans="1:23" ht="15.75" customHeight="1" x14ac:dyDescent="0.2">
      <c r="A1833" s="2">
        <v>7476</v>
      </c>
      <c r="B1833" s="2">
        <v>5</v>
      </c>
      <c r="C1833" s="2">
        <v>7</v>
      </c>
      <c r="D1833" s="2">
        <v>1968</v>
      </c>
      <c r="E1833" s="2">
        <v>1968</v>
      </c>
      <c r="F1833" s="2">
        <v>1040</v>
      </c>
      <c r="G1833" s="2">
        <v>1</v>
      </c>
      <c r="H1833" s="2">
        <v>3</v>
      </c>
      <c r="I1833" s="2">
        <v>0</v>
      </c>
      <c r="J1833" s="2">
        <v>2</v>
      </c>
      <c r="K1833" s="2">
        <v>145000</v>
      </c>
      <c r="L1833" s="2" t="s">
        <v>13</v>
      </c>
      <c r="M1833" s="2" t="s">
        <v>27</v>
      </c>
      <c r="N1833" s="16">
        <f t="shared" si="0"/>
        <v>139.42307692307693</v>
      </c>
      <c r="O1833" s="16">
        <f t="shared" si="1"/>
        <v>6</v>
      </c>
      <c r="P1833" s="17">
        <f t="shared" si="2"/>
        <v>24166.666666666668</v>
      </c>
      <c r="Q1833" s="18">
        <f t="shared" si="3"/>
        <v>0.16666666666666666</v>
      </c>
      <c r="R1833" s="16" t="str">
        <f t="shared" si="4"/>
        <v>SawyerTA</v>
      </c>
      <c r="S1833" s="19">
        <f t="shared" si="5"/>
        <v>24838</v>
      </c>
      <c r="T1833" s="20">
        <f t="shared" ca="1" si="6"/>
        <v>19629</v>
      </c>
      <c r="U1833" s="16">
        <f t="shared" ref="U1833:W1833" si="1828">D1833-U$5</f>
        <v>96</v>
      </c>
      <c r="V1833" s="16">
        <f t="shared" si="1828"/>
        <v>18</v>
      </c>
      <c r="W1833" s="16">
        <f t="shared" si="1828"/>
        <v>706</v>
      </c>
    </row>
    <row r="1834" spans="1:23" ht="15.75" customHeight="1" x14ac:dyDescent="0.2">
      <c r="A1834" s="2">
        <v>9945</v>
      </c>
      <c r="B1834" s="2">
        <v>5</v>
      </c>
      <c r="C1834" s="2">
        <v>5</v>
      </c>
      <c r="D1834" s="2">
        <v>1961</v>
      </c>
      <c r="E1834" s="2">
        <v>1961</v>
      </c>
      <c r="F1834" s="2">
        <v>988</v>
      </c>
      <c r="G1834" s="2">
        <v>1</v>
      </c>
      <c r="H1834" s="2">
        <v>3</v>
      </c>
      <c r="I1834" s="2">
        <v>0</v>
      </c>
      <c r="J1834" s="2">
        <v>2</v>
      </c>
      <c r="K1834" s="2">
        <v>128500</v>
      </c>
      <c r="L1834" s="2" t="s">
        <v>13</v>
      </c>
      <c r="M1834" s="2" t="s">
        <v>27</v>
      </c>
      <c r="N1834" s="16">
        <f t="shared" si="0"/>
        <v>130.06072874493927</v>
      </c>
      <c r="O1834" s="16">
        <f t="shared" si="1"/>
        <v>6</v>
      </c>
      <c r="P1834" s="17">
        <f t="shared" si="2"/>
        <v>21416.666666666668</v>
      </c>
      <c r="Q1834" s="18">
        <f t="shared" si="3"/>
        <v>0.16666666666666666</v>
      </c>
      <c r="R1834" s="16" t="str">
        <f t="shared" si="4"/>
        <v>SawyerTA</v>
      </c>
      <c r="S1834" s="19">
        <f t="shared" si="5"/>
        <v>22282</v>
      </c>
      <c r="T1834" s="20">
        <f t="shared" ca="1" si="6"/>
        <v>22185</v>
      </c>
      <c r="U1834" s="16">
        <f t="shared" ref="U1834:W1834" si="1829">D1834-U$5</f>
        <v>89</v>
      </c>
      <c r="V1834" s="16">
        <f t="shared" si="1829"/>
        <v>11</v>
      </c>
      <c r="W1834" s="16">
        <f t="shared" si="1829"/>
        <v>654</v>
      </c>
    </row>
    <row r="1835" spans="1:23" ht="15.75" customHeight="1" x14ac:dyDescent="0.2">
      <c r="A1835" s="2">
        <v>6173</v>
      </c>
      <c r="B1835" s="2">
        <v>5</v>
      </c>
      <c r="C1835" s="2">
        <v>6</v>
      </c>
      <c r="D1835" s="2">
        <v>1967</v>
      </c>
      <c r="E1835" s="2">
        <v>1967</v>
      </c>
      <c r="F1835" s="2">
        <v>902</v>
      </c>
      <c r="G1835" s="2">
        <v>1</v>
      </c>
      <c r="H1835" s="2">
        <v>3</v>
      </c>
      <c r="I1835" s="2">
        <v>0</v>
      </c>
      <c r="J1835" s="2">
        <v>1</v>
      </c>
      <c r="K1835" s="2">
        <v>125500</v>
      </c>
      <c r="L1835" s="2" t="s">
        <v>13</v>
      </c>
      <c r="M1835" s="2" t="s">
        <v>27</v>
      </c>
      <c r="N1835" s="16">
        <f t="shared" si="0"/>
        <v>139.13525498891352</v>
      </c>
      <c r="O1835" s="16">
        <f t="shared" si="1"/>
        <v>5</v>
      </c>
      <c r="P1835" s="17">
        <f t="shared" si="2"/>
        <v>25100</v>
      </c>
      <c r="Q1835" s="18">
        <f t="shared" si="3"/>
        <v>0.2</v>
      </c>
      <c r="R1835" s="16" t="str">
        <f t="shared" si="4"/>
        <v>SawyerTA</v>
      </c>
      <c r="S1835" s="19">
        <f t="shared" si="5"/>
        <v>24473</v>
      </c>
      <c r="T1835" s="20">
        <f t="shared" ca="1" si="6"/>
        <v>19994</v>
      </c>
      <c r="U1835" s="16">
        <f t="shared" ref="U1835:W1835" si="1830">D1835-U$5</f>
        <v>95</v>
      </c>
      <c r="V1835" s="16">
        <f t="shared" si="1830"/>
        <v>17</v>
      </c>
      <c r="W1835" s="16">
        <f t="shared" si="1830"/>
        <v>568</v>
      </c>
    </row>
    <row r="1836" spans="1:23" ht="15.75" customHeight="1" x14ac:dyDescent="0.2">
      <c r="A1836" s="2">
        <v>19522</v>
      </c>
      <c r="B1836" s="2">
        <v>7</v>
      </c>
      <c r="C1836" s="2">
        <v>5</v>
      </c>
      <c r="D1836" s="2">
        <v>1990</v>
      </c>
      <c r="E1836" s="2">
        <v>1990</v>
      </c>
      <c r="F1836" s="2">
        <v>2503</v>
      </c>
      <c r="G1836" s="2">
        <v>2</v>
      </c>
      <c r="H1836" s="2">
        <v>3</v>
      </c>
      <c r="I1836" s="2">
        <v>1</v>
      </c>
      <c r="J1836" s="2">
        <v>2</v>
      </c>
      <c r="K1836" s="2">
        <v>300000</v>
      </c>
      <c r="L1836" s="2" t="s">
        <v>13</v>
      </c>
      <c r="M1836" s="2" t="s">
        <v>42</v>
      </c>
      <c r="N1836" s="16">
        <f t="shared" si="0"/>
        <v>119.85617259288853</v>
      </c>
      <c r="O1836" s="16">
        <f t="shared" si="1"/>
        <v>8</v>
      </c>
      <c r="P1836" s="17">
        <f t="shared" si="2"/>
        <v>37500</v>
      </c>
      <c r="Q1836" s="18">
        <f t="shared" si="3"/>
        <v>0.25</v>
      </c>
      <c r="R1836" s="16" t="str">
        <f t="shared" si="4"/>
        <v>VeenkerTA</v>
      </c>
      <c r="S1836" s="19">
        <f t="shared" si="5"/>
        <v>32874</v>
      </c>
      <c r="T1836" s="20">
        <f t="shared" ca="1" si="6"/>
        <v>11593</v>
      </c>
      <c r="U1836" s="16">
        <f t="shared" ref="U1836:W1836" si="1831">D1836-U$5</f>
        <v>118</v>
      </c>
      <c r="V1836" s="16">
        <f t="shared" si="1831"/>
        <v>40</v>
      </c>
      <c r="W1836" s="16">
        <f t="shared" si="1831"/>
        <v>2169</v>
      </c>
    </row>
    <row r="1837" spans="1:23" ht="15.75" customHeight="1" x14ac:dyDescent="0.2">
      <c r="A1837" s="2">
        <v>17542</v>
      </c>
      <c r="B1837" s="2">
        <v>7</v>
      </c>
      <c r="C1837" s="2">
        <v>7</v>
      </c>
      <c r="D1837" s="2">
        <v>1974</v>
      </c>
      <c r="E1837" s="2">
        <v>2003</v>
      </c>
      <c r="F1837" s="2">
        <v>2167</v>
      </c>
      <c r="G1837" s="2">
        <v>2</v>
      </c>
      <c r="H1837" s="2">
        <v>3</v>
      </c>
      <c r="I1837" s="2">
        <v>2</v>
      </c>
      <c r="J1837" s="2">
        <v>2</v>
      </c>
      <c r="K1837" s="2">
        <v>294000</v>
      </c>
      <c r="L1837" s="2" t="s">
        <v>13</v>
      </c>
      <c r="M1837" s="2" t="s">
        <v>42</v>
      </c>
      <c r="N1837" s="16">
        <f t="shared" si="0"/>
        <v>135.67143516382095</v>
      </c>
      <c r="O1837" s="16">
        <f t="shared" si="1"/>
        <v>9</v>
      </c>
      <c r="P1837" s="17">
        <f t="shared" si="2"/>
        <v>32666.666666666668</v>
      </c>
      <c r="Q1837" s="18">
        <f t="shared" si="3"/>
        <v>0.22222222222222221</v>
      </c>
      <c r="R1837" s="16" t="str">
        <f t="shared" si="4"/>
        <v>VeenkerTA</v>
      </c>
      <c r="S1837" s="19">
        <f t="shared" si="5"/>
        <v>27030</v>
      </c>
      <c r="T1837" s="20">
        <f t="shared" ca="1" si="6"/>
        <v>17437</v>
      </c>
      <c r="U1837" s="16">
        <f t="shared" ref="U1837:W1837" si="1832">D1837-U$5</f>
        <v>102</v>
      </c>
      <c r="V1837" s="16">
        <f t="shared" si="1832"/>
        <v>53</v>
      </c>
      <c r="W1837" s="16">
        <f t="shared" si="1832"/>
        <v>1833</v>
      </c>
    </row>
    <row r="1838" spans="1:23" ht="15.75" customHeight="1" x14ac:dyDescent="0.2">
      <c r="A1838" s="2">
        <v>10751</v>
      </c>
      <c r="B1838" s="2">
        <v>5</v>
      </c>
      <c r="C1838" s="2">
        <v>5</v>
      </c>
      <c r="D1838" s="2">
        <v>1974</v>
      </c>
      <c r="E1838" s="2">
        <v>1974</v>
      </c>
      <c r="F1838" s="2">
        <v>1037</v>
      </c>
      <c r="G1838" s="2">
        <v>1</v>
      </c>
      <c r="H1838" s="2">
        <v>2</v>
      </c>
      <c r="I1838" s="2">
        <v>0</v>
      </c>
      <c r="J1838" s="2">
        <v>2</v>
      </c>
      <c r="K1838" s="2">
        <v>129000</v>
      </c>
      <c r="L1838" s="2" t="s">
        <v>13</v>
      </c>
      <c r="M1838" s="2" t="s">
        <v>27</v>
      </c>
      <c r="N1838" s="16">
        <f t="shared" si="0"/>
        <v>124.39729990356798</v>
      </c>
      <c r="O1838" s="16">
        <f t="shared" si="1"/>
        <v>5</v>
      </c>
      <c r="P1838" s="17">
        <f t="shared" si="2"/>
        <v>25800</v>
      </c>
      <c r="Q1838" s="18">
        <f t="shared" si="3"/>
        <v>0.2</v>
      </c>
      <c r="R1838" s="16" t="str">
        <f t="shared" si="4"/>
        <v>SawyerTA</v>
      </c>
      <c r="S1838" s="19">
        <f t="shared" si="5"/>
        <v>27030</v>
      </c>
      <c r="T1838" s="20">
        <f t="shared" ca="1" si="6"/>
        <v>17437</v>
      </c>
      <c r="U1838" s="16">
        <f t="shared" ref="U1838:W1838" si="1833">D1838-U$5</f>
        <v>102</v>
      </c>
      <c r="V1838" s="16">
        <f t="shared" si="1833"/>
        <v>24</v>
      </c>
      <c r="W1838" s="16">
        <f t="shared" si="1833"/>
        <v>703</v>
      </c>
    </row>
    <row r="1839" spans="1:23" ht="15.75" customHeight="1" x14ac:dyDescent="0.2">
      <c r="A1839" s="2">
        <v>16647</v>
      </c>
      <c r="B1839" s="2">
        <v>5</v>
      </c>
      <c r="C1839" s="2">
        <v>5</v>
      </c>
      <c r="D1839" s="2">
        <v>1975</v>
      </c>
      <c r="E1839" s="2">
        <v>1981</v>
      </c>
      <c r="F1839" s="2">
        <v>1701</v>
      </c>
      <c r="G1839" s="2">
        <v>2</v>
      </c>
      <c r="H1839" s="2">
        <v>3</v>
      </c>
      <c r="I1839" s="2">
        <v>2</v>
      </c>
      <c r="J1839" s="2">
        <v>2</v>
      </c>
      <c r="K1839" s="2">
        <v>171000</v>
      </c>
      <c r="L1839" s="2" t="s">
        <v>13</v>
      </c>
      <c r="M1839" s="2" t="s">
        <v>27</v>
      </c>
      <c r="N1839" s="16">
        <f t="shared" si="0"/>
        <v>100.52910052910053</v>
      </c>
      <c r="O1839" s="16">
        <f t="shared" si="1"/>
        <v>9</v>
      </c>
      <c r="P1839" s="17">
        <f t="shared" si="2"/>
        <v>19000</v>
      </c>
      <c r="Q1839" s="18">
        <f t="shared" si="3"/>
        <v>0.22222222222222221</v>
      </c>
      <c r="R1839" s="16" t="str">
        <f t="shared" si="4"/>
        <v>SawyerTA</v>
      </c>
      <c r="S1839" s="19">
        <f t="shared" si="5"/>
        <v>27395</v>
      </c>
      <c r="T1839" s="20">
        <f t="shared" ca="1" si="6"/>
        <v>17072</v>
      </c>
      <c r="U1839" s="16">
        <f t="shared" ref="U1839:W1839" si="1834">D1839-U$5</f>
        <v>103</v>
      </c>
      <c r="V1839" s="16">
        <f t="shared" si="1834"/>
        <v>31</v>
      </c>
      <c r="W1839" s="16">
        <f t="shared" si="1834"/>
        <v>1367</v>
      </c>
    </row>
    <row r="1840" spans="1:23" ht="15.75" customHeight="1" x14ac:dyDescent="0.2">
      <c r="A1840" s="2">
        <v>12712</v>
      </c>
      <c r="B1840" s="2">
        <v>6</v>
      </c>
      <c r="C1840" s="2">
        <v>7</v>
      </c>
      <c r="D1840" s="2">
        <v>1973</v>
      </c>
      <c r="E1840" s="2">
        <v>2006</v>
      </c>
      <c r="F1840" s="2">
        <v>1055</v>
      </c>
      <c r="G1840" s="2">
        <v>1</v>
      </c>
      <c r="H1840" s="2">
        <v>2</v>
      </c>
      <c r="I1840" s="2">
        <v>1</v>
      </c>
      <c r="J1840" s="2">
        <v>2</v>
      </c>
      <c r="K1840" s="2">
        <v>147000</v>
      </c>
      <c r="L1840" s="2" t="s">
        <v>13</v>
      </c>
      <c r="M1840" s="2" t="s">
        <v>27</v>
      </c>
      <c r="N1840" s="16">
        <f t="shared" si="0"/>
        <v>139.33649289099526</v>
      </c>
      <c r="O1840" s="16">
        <f t="shared" si="1"/>
        <v>6</v>
      </c>
      <c r="P1840" s="17">
        <f t="shared" si="2"/>
        <v>24500</v>
      </c>
      <c r="Q1840" s="18">
        <f t="shared" si="3"/>
        <v>0.16666666666666666</v>
      </c>
      <c r="R1840" s="16" t="str">
        <f t="shared" si="4"/>
        <v>SawyerTA</v>
      </c>
      <c r="S1840" s="19">
        <f t="shared" si="5"/>
        <v>26665</v>
      </c>
      <c r="T1840" s="20">
        <f t="shared" ca="1" si="6"/>
        <v>17802</v>
      </c>
      <c r="U1840" s="16">
        <f t="shared" ref="U1840:W1840" si="1835">D1840-U$5</f>
        <v>101</v>
      </c>
      <c r="V1840" s="16">
        <f t="shared" si="1835"/>
        <v>56</v>
      </c>
      <c r="W1840" s="16">
        <f t="shared" si="1835"/>
        <v>721</v>
      </c>
    </row>
    <row r="1841" spans="1:23" ht="15.75" customHeight="1" x14ac:dyDescent="0.2">
      <c r="A1841" s="2">
        <v>9572</v>
      </c>
      <c r="B1841" s="2">
        <v>8</v>
      </c>
      <c r="C1841" s="2">
        <v>5</v>
      </c>
      <c r="D1841" s="2">
        <v>1990</v>
      </c>
      <c r="E1841" s="2">
        <v>1990</v>
      </c>
      <c r="F1841" s="2">
        <v>2810</v>
      </c>
      <c r="G1841" s="2">
        <v>2</v>
      </c>
      <c r="H1841" s="2">
        <v>4</v>
      </c>
      <c r="I1841" s="2">
        <v>1</v>
      </c>
      <c r="J1841" s="2">
        <v>2</v>
      </c>
      <c r="K1841" s="2">
        <v>302000</v>
      </c>
      <c r="L1841" s="2" t="s">
        <v>13</v>
      </c>
      <c r="M1841" s="2" t="s">
        <v>24</v>
      </c>
      <c r="N1841" s="16">
        <f t="shared" si="0"/>
        <v>107.47330960854093</v>
      </c>
      <c r="O1841" s="16">
        <f t="shared" si="1"/>
        <v>9</v>
      </c>
      <c r="P1841" s="17">
        <f t="shared" si="2"/>
        <v>33555.555555555555</v>
      </c>
      <c r="Q1841" s="18">
        <f t="shared" si="3"/>
        <v>0.22222222222222221</v>
      </c>
      <c r="R1841" s="16" t="str">
        <f t="shared" si="4"/>
        <v>NoRidgeTA</v>
      </c>
      <c r="S1841" s="19">
        <f t="shared" si="5"/>
        <v>32874</v>
      </c>
      <c r="T1841" s="20">
        <f t="shared" ca="1" si="6"/>
        <v>11593</v>
      </c>
      <c r="U1841" s="16">
        <f t="shared" ref="U1841:W1841" si="1836">D1841-U$5</f>
        <v>118</v>
      </c>
      <c r="V1841" s="16">
        <f t="shared" si="1836"/>
        <v>40</v>
      </c>
      <c r="W1841" s="16">
        <f t="shared" si="1836"/>
        <v>2476</v>
      </c>
    </row>
    <row r="1842" spans="1:23" ht="15.75" customHeight="1" x14ac:dyDescent="0.2">
      <c r="A1842" s="2">
        <v>10678</v>
      </c>
      <c r="B1842" s="2">
        <v>8</v>
      </c>
      <c r="C1842" s="2">
        <v>5</v>
      </c>
      <c r="D1842" s="2">
        <v>1992</v>
      </c>
      <c r="E1842" s="2">
        <v>2000</v>
      </c>
      <c r="F1842" s="2">
        <v>2872</v>
      </c>
      <c r="G1842" s="2">
        <v>2</v>
      </c>
      <c r="H1842" s="2">
        <v>4</v>
      </c>
      <c r="I1842" s="2">
        <v>1</v>
      </c>
      <c r="J1842" s="2">
        <v>2</v>
      </c>
      <c r="K1842" s="2">
        <v>285000</v>
      </c>
      <c r="L1842" s="2" t="s">
        <v>13</v>
      </c>
      <c r="M1842" s="2" t="s">
        <v>24</v>
      </c>
      <c r="N1842" s="16">
        <f t="shared" si="0"/>
        <v>99.233983286908071</v>
      </c>
      <c r="O1842" s="16">
        <f t="shared" si="1"/>
        <v>9</v>
      </c>
      <c r="P1842" s="17">
        <f t="shared" si="2"/>
        <v>31666.666666666668</v>
      </c>
      <c r="Q1842" s="18">
        <f t="shared" si="3"/>
        <v>0.22222222222222221</v>
      </c>
      <c r="R1842" s="16" t="str">
        <f t="shared" si="4"/>
        <v>NoRidgeTA</v>
      </c>
      <c r="S1842" s="19">
        <f t="shared" si="5"/>
        <v>33604</v>
      </c>
      <c r="T1842" s="20">
        <f t="shared" ca="1" si="6"/>
        <v>10863</v>
      </c>
      <c r="U1842" s="16">
        <f t="shared" ref="U1842:W1842" si="1837">D1842-U$5</f>
        <v>120</v>
      </c>
      <c r="V1842" s="16">
        <f t="shared" si="1837"/>
        <v>50</v>
      </c>
      <c r="W1842" s="16">
        <f t="shared" si="1837"/>
        <v>2538</v>
      </c>
    </row>
    <row r="1843" spans="1:23" ht="15.75" customHeight="1" x14ac:dyDescent="0.2">
      <c r="A1843" s="2">
        <v>4379</v>
      </c>
      <c r="B1843" s="2">
        <v>8</v>
      </c>
      <c r="C1843" s="2">
        <v>5</v>
      </c>
      <c r="D1843" s="2">
        <v>2004</v>
      </c>
      <c r="E1843" s="2">
        <v>2004</v>
      </c>
      <c r="F1843" s="2">
        <v>1378</v>
      </c>
      <c r="G1843" s="2">
        <v>2</v>
      </c>
      <c r="H1843" s="2">
        <v>2</v>
      </c>
      <c r="I1843" s="2">
        <v>1</v>
      </c>
      <c r="J1843" s="2">
        <v>2</v>
      </c>
      <c r="K1843" s="2">
        <v>214000</v>
      </c>
      <c r="L1843" s="2" t="s">
        <v>13</v>
      </c>
      <c r="M1843" s="2" t="s">
        <v>19</v>
      </c>
      <c r="N1843" s="16">
        <f t="shared" si="0"/>
        <v>155.29753265602324</v>
      </c>
      <c r="O1843" s="16">
        <f t="shared" si="1"/>
        <v>7</v>
      </c>
      <c r="P1843" s="17">
        <f t="shared" si="2"/>
        <v>30571.428571428572</v>
      </c>
      <c r="Q1843" s="18">
        <f t="shared" si="3"/>
        <v>0.2857142857142857</v>
      </c>
      <c r="R1843" s="16" t="str">
        <f t="shared" si="4"/>
        <v>SomerstTA</v>
      </c>
      <c r="S1843" s="19">
        <f t="shared" si="5"/>
        <v>37987</v>
      </c>
      <c r="T1843" s="20">
        <f t="shared" ca="1" si="6"/>
        <v>6480</v>
      </c>
      <c r="U1843" s="16">
        <f t="shared" ref="U1843:W1843" si="1838">D1843-U$5</f>
        <v>132</v>
      </c>
      <c r="V1843" s="16">
        <f t="shared" si="1838"/>
        <v>54</v>
      </c>
      <c r="W1843" s="16">
        <f t="shared" si="1838"/>
        <v>1044</v>
      </c>
    </row>
    <row r="1844" spans="1:23" ht="15.75" customHeight="1" x14ac:dyDescent="0.2">
      <c r="A1844" s="2">
        <v>3523</v>
      </c>
      <c r="B1844" s="2">
        <v>8</v>
      </c>
      <c r="C1844" s="2">
        <v>5</v>
      </c>
      <c r="D1844" s="2">
        <v>2006</v>
      </c>
      <c r="E1844" s="2">
        <v>2007</v>
      </c>
      <c r="F1844" s="2">
        <v>1151</v>
      </c>
      <c r="G1844" s="2">
        <v>2</v>
      </c>
      <c r="H1844" s="2">
        <v>2</v>
      </c>
      <c r="I1844" s="2">
        <v>0</v>
      </c>
      <c r="J1844" s="2">
        <v>2</v>
      </c>
      <c r="K1844" s="2">
        <v>166000</v>
      </c>
      <c r="L1844" s="2" t="s">
        <v>13</v>
      </c>
      <c r="M1844" s="2" t="s">
        <v>19</v>
      </c>
      <c r="N1844" s="16">
        <f t="shared" si="0"/>
        <v>144.22241529105125</v>
      </c>
      <c r="O1844" s="16">
        <f t="shared" si="1"/>
        <v>6</v>
      </c>
      <c r="P1844" s="17">
        <f t="shared" si="2"/>
        <v>27666.666666666668</v>
      </c>
      <c r="Q1844" s="18">
        <f t="shared" si="3"/>
        <v>0.33333333333333331</v>
      </c>
      <c r="R1844" s="16" t="str">
        <f t="shared" si="4"/>
        <v>SomerstTA</v>
      </c>
      <c r="S1844" s="19">
        <f t="shared" si="5"/>
        <v>38718</v>
      </c>
      <c r="T1844" s="20">
        <f t="shared" ca="1" si="6"/>
        <v>5749</v>
      </c>
      <c r="U1844" s="16">
        <f t="shared" ref="U1844:W1844" si="1839">D1844-U$5</f>
        <v>134</v>
      </c>
      <c r="V1844" s="16">
        <f t="shared" si="1839"/>
        <v>57</v>
      </c>
      <c r="W1844" s="16">
        <f t="shared" si="1839"/>
        <v>817</v>
      </c>
    </row>
    <row r="1845" spans="1:23" ht="15.75" customHeight="1" x14ac:dyDescent="0.2">
      <c r="A1845" s="2">
        <v>3784</v>
      </c>
      <c r="B1845" s="2">
        <v>8</v>
      </c>
      <c r="C1845" s="2">
        <v>5</v>
      </c>
      <c r="D1845" s="2">
        <v>2006</v>
      </c>
      <c r="E1845" s="2">
        <v>2007</v>
      </c>
      <c r="F1845" s="2">
        <v>1565</v>
      </c>
      <c r="G1845" s="2">
        <v>2</v>
      </c>
      <c r="H1845" s="2">
        <v>2</v>
      </c>
      <c r="I1845" s="2">
        <v>0</v>
      </c>
      <c r="J1845" s="2">
        <v>2</v>
      </c>
      <c r="K1845" s="2">
        <v>193800</v>
      </c>
      <c r="L1845" s="2" t="s">
        <v>13</v>
      </c>
      <c r="M1845" s="2" t="s">
        <v>19</v>
      </c>
      <c r="N1845" s="16">
        <f t="shared" si="0"/>
        <v>123.83386581469648</v>
      </c>
      <c r="O1845" s="16">
        <f t="shared" si="1"/>
        <v>6</v>
      </c>
      <c r="P1845" s="17">
        <f t="shared" si="2"/>
        <v>32300</v>
      </c>
      <c r="Q1845" s="18">
        <f t="shared" si="3"/>
        <v>0.33333333333333331</v>
      </c>
      <c r="R1845" s="16" t="str">
        <f t="shared" si="4"/>
        <v>SomerstTA</v>
      </c>
      <c r="S1845" s="19">
        <f t="shared" si="5"/>
        <v>38718</v>
      </c>
      <c r="T1845" s="20">
        <f t="shared" ca="1" si="6"/>
        <v>5749</v>
      </c>
      <c r="U1845" s="16">
        <f t="shared" ref="U1845:W1845" si="1840">D1845-U$5</f>
        <v>134</v>
      </c>
      <c r="V1845" s="16">
        <f t="shared" si="1840"/>
        <v>57</v>
      </c>
      <c r="W1845" s="16">
        <f t="shared" si="1840"/>
        <v>1231</v>
      </c>
    </row>
    <row r="1846" spans="1:23" ht="15.75" customHeight="1" x14ac:dyDescent="0.2">
      <c r="A1846" s="2">
        <v>4230</v>
      </c>
      <c r="B1846" s="2">
        <v>7</v>
      </c>
      <c r="C1846" s="2">
        <v>5</v>
      </c>
      <c r="D1846" s="2">
        <v>2006</v>
      </c>
      <c r="E1846" s="2">
        <v>2007</v>
      </c>
      <c r="F1846" s="2">
        <v>1352</v>
      </c>
      <c r="G1846" s="2">
        <v>2</v>
      </c>
      <c r="H1846" s="2">
        <v>2</v>
      </c>
      <c r="I1846" s="2">
        <v>1</v>
      </c>
      <c r="J1846" s="2">
        <v>2</v>
      </c>
      <c r="K1846" s="2">
        <v>208900</v>
      </c>
      <c r="L1846" s="2" t="s">
        <v>13</v>
      </c>
      <c r="M1846" s="2" t="s">
        <v>19</v>
      </c>
      <c r="N1846" s="16">
        <f t="shared" si="0"/>
        <v>154.51183431952663</v>
      </c>
      <c r="O1846" s="16">
        <f t="shared" si="1"/>
        <v>7</v>
      </c>
      <c r="P1846" s="17">
        <f t="shared" si="2"/>
        <v>29842.857142857141</v>
      </c>
      <c r="Q1846" s="18">
        <f t="shared" si="3"/>
        <v>0.2857142857142857</v>
      </c>
      <c r="R1846" s="16" t="str">
        <f t="shared" si="4"/>
        <v>SomerstTA</v>
      </c>
      <c r="S1846" s="19">
        <f t="shared" si="5"/>
        <v>38718</v>
      </c>
      <c r="T1846" s="20">
        <f t="shared" ca="1" si="6"/>
        <v>5749</v>
      </c>
      <c r="U1846" s="16">
        <f t="shared" ref="U1846:W1846" si="1841">D1846-U$5</f>
        <v>134</v>
      </c>
      <c r="V1846" s="16">
        <f t="shared" si="1841"/>
        <v>57</v>
      </c>
      <c r="W1846" s="16">
        <f t="shared" si="1841"/>
        <v>1018</v>
      </c>
    </row>
    <row r="1847" spans="1:23" ht="15.75" customHeight="1" x14ac:dyDescent="0.2">
      <c r="A1847" s="2">
        <v>3606</v>
      </c>
      <c r="B1847" s="2">
        <v>7</v>
      </c>
      <c r="C1847" s="2">
        <v>5</v>
      </c>
      <c r="D1847" s="2">
        <v>2006</v>
      </c>
      <c r="E1847" s="2">
        <v>2007</v>
      </c>
      <c r="F1847" s="2">
        <v>1352</v>
      </c>
      <c r="G1847" s="2">
        <v>2</v>
      </c>
      <c r="H1847" s="2">
        <v>2</v>
      </c>
      <c r="I1847" s="2">
        <v>1</v>
      </c>
      <c r="J1847" s="2">
        <v>2</v>
      </c>
      <c r="K1847" s="2">
        <v>194000</v>
      </c>
      <c r="L1847" s="2" t="s">
        <v>13</v>
      </c>
      <c r="M1847" s="2" t="s">
        <v>19</v>
      </c>
      <c r="N1847" s="16">
        <f t="shared" si="0"/>
        <v>143.49112426035504</v>
      </c>
      <c r="O1847" s="16">
        <f t="shared" si="1"/>
        <v>7</v>
      </c>
      <c r="P1847" s="17">
        <f t="shared" si="2"/>
        <v>27714.285714285714</v>
      </c>
      <c r="Q1847" s="18">
        <f t="shared" si="3"/>
        <v>0.2857142857142857</v>
      </c>
      <c r="R1847" s="16" t="str">
        <f t="shared" si="4"/>
        <v>SomerstTA</v>
      </c>
      <c r="S1847" s="19">
        <f t="shared" si="5"/>
        <v>38718</v>
      </c>
      <c r="T1847" s="20">
        <f t="shared" ca="1" si="6"/>
        <v>5749</v>
      </c>
      <c r="U1847" s="16">
        <f t="shared" ref="U1847:W1847" si="1842">D1847-U$5</f>
        <v>134</v>
      </c>
      <c r="V1847" s="16">
        <f t="shared" si="1842"/>
        <v>57</v>
      </c>
      <c r="W1847" s="16">
        <f t="shared" si="1842"/>
        <v>1018</v>
      </c>
    </row>
    <row r="1848" spans="1:23" ht="15.75" customHeight="1" x14ac:dyDescent="0.2">
      <c r="A1848" s="2">
        <v>5330</v>
      </c>
      <c r="B1848" s="2">
        <v>8</v>
      </c>
      <c r="C1848" s="2">
        <v>5</v>
      </c>
      <c r="D1848" s="2">
        <v>2006</v>
      </c>
      <c r="E1848" s="2">
        <v>2007</v>
      </c>
      <c r="F1848" s="2">
        <v>1550</v>
      </c>
      <c r="G1848" s="2">
        <v>2</v>
      </c>
      <c r="H1848" s="2">
        <v>2</v>
      </c>
      <c r="I1848" s="2">
        <v>0</v>
      </c>
      <c r="J1848" s="2">
        <v>2</v>
      </c>
      <c r="K1848" s="2">
        <v>207500</v>
      </c>
      <c r="L1848" s="2" t="s">
        <v>13</v>
      </c>
      <c r="M1848" s="2" t="s">
        <v>19</v>
      </c>
      <c r="N1848" s="16">
        <f t="shared" si="0"/>
        <v>133.87096774193549</v>
      </c>
      <c r="O1848" s="16">
        <f t="shared" si="1"/>
        <v>6</v>
      </c>
      <c r="P1848" s="17">
        <f t="shared" si="2"/>
        <v>34583.333333333336</v>
      </c>
      <c r="Q1848" s="18">
        <f t="shared" si="3"/>
        <v>0.33333333333333331</v>
      </c>
      <c r="R1848" s="16" t="str">
        <f t="shared" si="4"/>
        <v>SomerstTA</v>
      </c>
      <c r="S1848" s="19">
        <f t="shared" si="5"/>
        <v>38718</v>
      </c>
      <c r="T1848" s="20">
        <f t="shared" ca="1" si="6"/>
        <v>5749</v>
      </c>
      <c r="U1848" s="16">
        <f t="shared" ref="U1848:W1848" si="1843">D1848-U$5</f>
        <v>134</v>
      </c>
      <c r="V1848" s="16">
        <f t="shared" si="1843"/>
        <v>57</v>
      </c>
      <c r="W1848" s="16">
        <f t="shared" si="1843"/>
        <v>1216</v>
      </c>
    </row>
    <row r="1849" spans="1:23" ht="15.75" customHeight="1" x14ac:dyDescent="0.2">
      <c r="A1849" s="2">
        <v>4274</v>
      </c>
      <c r="B1849" s="2">
        <v>7</v>
      </c>
      <c r="C1849" s="2">
        <v>5</v>
      </c>
      <c r="D1849" s="2">
        <v>2006</v>
      </c>
      <c r="E1849" s="2">
        <v>2007</v>
      </c>
      <c r="F1849" s="2">
        <v>1241</v>
      </c>
      <c r="G1849" s="2">
        <v>1</v>
      </c>
      <c r="H1849" s="2">
        <v>1</v>
      </c>
      <c r="I1849" s="2">
        <v>0</v>
      </c>
      <c r="J1849" s="2">
        <v>2</v>
      </c>
      <c r="K1849" s="2">
        <v>199900</v>
      </c>
      <c r="L1849" s="2" t="s">
        <v>13</v>
      </c>
      <c r="M1849" s="2" t="s">
        <v>19</v>
      </c>
      <c r="N1849" s="16">
        <f t="shared" si="0"/>
        <v>161.07977437550363</v>
      </c>
      <c r="O1849" s="16">
        <f t="shared" si="1"/>
        <v>4</v>
      </c>
      <c r="P1849" s="17">
        <f t="shared" si="2"/>
        <v>49975</v>
      </c>
      <c r="Q1849" s="18">
        <f t="shared" si="3"/>
        <v>0.25</v>
      </c>
      <c r="R1849" s="16" t="str">
        <f t="shared" si="4"/>
        <v>SomerstTA</v>
      </c>
      <c r="S1849" s="19">
        <f t="shared" si="5"/>
        <v>38718</v>
      </c>
      <c r="T1849" s="20">
        <f t="shared" ca="1" si="6"/>
        <v>5749</v>
      </c>
      <c r="U1849" s="16">
        <f t="shared" ref="U1849:W1849" si="1844">D1849-U$5</f>
        <v>134</v>
      </c>
      <c r="V1849" s="16">
        <f t="shared" si="1844"/>
        <v>57</v>
      </c>
      <c r="W1849" s="16">
        <f t="shared" si="1844"/>
        <v>907</v>
      </c>
    </row>
    <row r="1850" spans="1:23" ht="15.75" customHeight="1" x14ac:dyDescent="0.2">
      <c r="A1850" s="2">
        <v>4251</v>
      </c>
      <c r="B1850" s="2">
        <v>7</v>
      </c>
      <c r="C1850" s="2">
        <v>5</v>
      </c>
      <c r="D1850" s="2">
        <v>2006</v>
      </c>
      <c r="E1850" s="2">
        <v>2007</v>
      </c>
      <c r="F1850" s="2">
        <v>1250</v>
      </c>
      <c r="G1850" s="2">
        <v>2</v>
      </c>
      <c r="H1850" s="2">
        <v>2</v>
      </c>
      <c r="I1850" s="2">
        <v>0</v>
      </c>
      <c r="J1850" s="2">
        <v>2</v>
      </c>
      <c r="K1850" s="2">
        <v>164700</v>
      </c>
      <c r="L1850" s="2" t="s">
        <v>13</v>
      </c>
      <c r="M1850" s="2" t="s">
        <v>19</v>
      </c>
      <c r="N1850" s="16">
        <f t="shared" si="0"/>
        <v>131.76</v>
      </c>
      <c r="O1850" s="16">
        <f t="shared" si="1"/>
        <v>6</v>
      </c>
      <c r="P1850" s="17">
        <f t="shared" si="2"/>
        <v>27450</v>
      </c>
      <c r="Q1850" s="18">
        <f t="shared" si="3"/>
        <v>0.33333333333333331</v>
      </c>
      <c r="R1850" s="16" t="str">
        <f t="shared" si="4"/>
        <v>SomerstTA</v>
      </c>
      <c r="S1850" s="19">
        <f t="shared" si="5"/>
        <v>38718</v>
      </c>
      <c r="T1850" s="20">
        <f t="shared" ca="1" si="6"/>
        <v>5749</v>
      </c>
      <c r="U1850" s="16">
        <f t="shared" ref="U1850:W1850" si="1845">D1850-U$5</f>
        <v>134</v>
      </c>
      <c r="V1850" s="16">
        <f t="shared" si="1845"/>
        <v>57</v>
      </c>
      <c r="W1850" s="16">
        <f t="shared" si="1845"/>
        <v>916</v>
      </c>
    </row>
    <row r="1851" spans="1:23" ht="15.75" customHeight="1" x14ac:dyDescent="0.2">
      <c r="A1851" s="2">
        <v>2280</v>
      </c>
      <c r="B1851" s="2">
        <v>6</v>
      </c>
      <c r="C1851" s="2">
        <v>5</v>
      </c>
      <c r="D1851" s="2">
        <v>1999</v>
      </c>
      <c r="E1851" s="2">
        <v>1999</v>
      </c>
      <c r="F1851" s="2">
        <v>1501</v>
      </c>
      <c r="G1851" s="2">
        <v>2</v>
      </c>
      <c r="H1851" s="2">
        <v>3</v>
      </c>
      <c r="I1851" s="2">
        <v>1</v>
      </c>
      <c r="J1851" s="2">
        <v>2</v>
      </c>
      <c r="K1851" s="2">
        <v>176500</v>
      </c>
      <c r="L1851" s="2" t="s">
        <v>13</v>
      </c>
      <c r="M1851" s="2" t="s">
        <v>19</v>
      </c>
      <c r="N1851" s="16">
        <f t="shared" si="0"/>
        <v>117.58827448367755</v>
      </c>
      <c r="O1851" s="16">
        <f t="shared" si="1"/>
        <v>8</v>
      </c>
      <c r="P1851" s="17">
        <f t="shared" si="2"/>
        <v>22062.5</v>
      </c>
      <c r="Q1851" s="18">
        <f t="shared" si="3"/>
        <v>0.25</v>
      </c>
      <c r="R1851" s="16" t="str">
        <f t="shared" si="4"/>
        <v>SomerstTA</v>
      </c>
      <c r="S1851" s="19">
        <f t="shared" si="5"/>
        <v>36161</v>
      </c>
      <c r="T1851" s="20">
        <f t="shared" ca="1" si="6"/>
        <v>8306</v>
      </c>
      <c r="U1851" s="16">
        <f t="shared" ref="U1851:W1851" si="1846">D1851-U$5</f>
        <v>127</v>
      </c>
      <c r="V1851" s="16">
        <f t="shared" si="1846"/>
        <v>49</v>
      </c>
      <c r="W1851" s="16">
        <f t="shared" si="1846"/>
        <v>1167</v>
      </c>
    </row>
    <row r="1852" spans="1:23" ht="15.75" customHeight="1" x14ac:dyDescent="0.2">
      <c r="A1852" s="2">
        <v>3230</v>
      </c>
      <c r="B1852" s="2">
        <v>6</v>
      </c>
      <c r="C1852" s="2">
        <v>5</v>
      </c>
      <c r="D1852" s="2">
        <v>1999</v>
      </c>
      <c r="E1852" s="2">
        <v>1999</v>
      </c>
      <c r="F1852" s="2">
        <v>1458</v>
      </c>
      <c r="G1852" s="2">
        <v>2</v>
      </c>
      <c r="H1852" s="2">
        <v>2</v>
      </c>
      <c r="I1852" s="2">
        <v>1</v>
      </c>
      <c r="J1852" s="2">
        <v>2</v>
      </c>
      <c r="K1852" s="2">
        <v>176000</v>
      </c>
      <c r="L1852" s="2" t="s">
        <v>13</v>
      </c>
      <c r="M1852" s="2" t="s">
        <v>19</v>
      </c>
      <c r="N1852" s="16">
        <f t="shared" si="0"/>
        <v>120.71330589849109</v>
      </c>
      <c r="O1852" s="16">
        <f t="shared" si="1"/>
        <v>7</v>
      </c>
      <c r="P1852" s="17">
        <f t="shared" si="2"/>
        <v>25142.857142857141</v>
      </c>
      <c r="Q1852" s="18">
        <f t="shared" si="3"/>
        <v>0.2857142857142857</v>
      </c>
      <c r="R1852" s="16" t="str">
        <f t="shared" si="4"/>
        <v>SomerstTA</v>
      </c>
      <c r="S1852" s="19">
        <f t="shared" si="5"/>
        <v>36161</v>
      </c>
      <c r="T1852" s="20">
        <f t="shared" ca="1" si="6"/>
        <v>8306</v>
      </c>
      <c r="U1852" s="16">
        <f t="shared" ref="U1852:W1852" si="1847">D1852-U$5</f>
        <v>127</v>
      </c>
      <c r="V1852" s="16">
        <f t="shared" si="1847"/>
        <v>49</v>
      </c>
      <c r="W1852" s="16">
        <f t="shared" si="1847"/>
        <v>1124</v>
      </c>
    </row>
    <row r="1853" spans="1:23" ht="15.75" customHeight="1" x14ac:dyDescent="0.2">
      <c r="A1853" s="2">
        <v>2117</v>
      </c>
      <c r="B1853" s="2">
        <v>6</v>
      </c>
      <c r="C1853" s="2">
        <v>5</v>
      </c>
      <c r="D1853" s="2">
        <v>2000</v>
      </c>
      <c r="E1853" s="2">
        <v>2000</v>
      </c>
      <c r="F1853" s="2">
        <v>1512</v>
      </c>
      <c r="G1853" s="2">
        <v>2</v>
      </c>
      <c r="H1853" s="2">
        <v>2</v>
      </c>
      <c r="I1853" s="2">
        <v>1</v>
      </c>
      <c r="J1853" s="2">
        <v>2</v>
      </c>
      <c r="K1853" s="2">
        <v>168500</v>
      </c>
      <c r="L1853" s="2" t="s">
        <v>13</v>
      </c>
      <c r="M1853" s="2" t="s">
        <v>19</v>
      </c>
      <c r="N1853" s="16">
        <f t="shared" si="0"/>
        <v>111.44179894179894</v>
      </c>
      <c r="O1853" s="16">
        <f t="shared" si="1"/>
        <v>7</v>
      </c>
      <c r="P1853" s="17">
        <f t="shared" si="2"/>
        <v>24071.428571428572</v>
      </c>
      <c r="Q1853" s="18">
        <f t="shared" si="3"/>
        <v>0.2857142857142857</v>
      </c>
      <c r="R1853" s="16" t="str">
        <f t="shared" si="4"/>
        <v>SomerstTA</v>
      </c>
      <c r="S1853" s="19">
        <f t="shared" si="5"/>
        <v>36526</v>
      </c>
      <c r="T1853" s="20">
        <f t="shared" ca="1" si="6"/>
        <v>7941</v>
      </c>
      <c r="U1853" s="16">
        <f t="shared" ref="U1853:W1853" si="1848">D1853-U$5</f>
        <v>128</v>
      </c>
      <c r="V1853" s="16">
        <f t="shared" si="1848"/>
        <v>50</v>
      </c>
      <c r="W1853" s="16">
        <f t="shared" si="1848"/>
        <v>1178</v>
      </c>
    </row>
    <row r="1854" spans="1:23" ht="15.75" customHeight="1" x14ac:dyDescent="0.2">
      <c r="A1854" s="2">
        <v>2117</v>
      </c>
      <c r="B1854" s="2">
        <v>6</v>
      </c>
      <c r="C1854" s="2">
        <v>5</v>
      </c>
      <c r="D1854" s="2">
        <v>2000</v>
      </c>
      <c r="E1854" s="2">
        <v>2000</v>
      </c>
      <c r="F1854" s="2">
        <v>1573</v>
      </c>
      <c r="G1854" s="2">
        <v>2</v>
      </c>
      <c r="H1854" s="2">
        <v>3</v>
      </c>
      <c r="I1854" s="2">
        <v>0</v>
      </c>
      <c r="J1854" s="2">
        <v>2</v>
      </c>
      <c r="K1854" s="2">
        <v>177000</v>
      </c>
      <c r="L1854" s="2" t="s">
        <v>13</v>
      </c>
      <c r="M1854" s="2" t="s">
        <v>19</v>
      </c>
      <c r="N1854" s="16">
        <f t="shared" si="0"/>
        <v>112.52383979656707</v>
      </c>
      <c r="O1854" s="16">
        <f t="shared" si="1"/>
        <v>7</v>
      </c>
      <c r="P1854" s="17">
        <f t="shared" si="2"/>
        <v>25285.714285714286</v>
      </c>
      <c r="Q1854" s="18">
        <f t="shared" si="3"/>
        <v>0.2857142857142857</v>
      </c>
      <c r="R1854" s="16" t="str">
        <f t="shared" si="4"/>
        <v>SomerstTA</v>
      </c>
      <c r="S1854" s="19">
        <f t="shared" si="5"/>
        <v>36526</v>
      </c>
      <c r="T1854" s="20">
        <f t="shared" ca="1" si="6"/>
        <v>7941</v>
      </c>
      <c r="U1854" s="16">
        <f t="shared" ref="U1854:W1854" si="1849">D1854-U$5</f>
        <v>128</v>
      </c>
      <c r="V1854" s="16">
        <f t="shared" si="1849"/>
        <v>50</v>
      </c>
      <c r="W1854" s="16">
        <f t="shared" si="1849"/>
        <v>1239</v>
      </c>
    </row>
    <row r="1855" spans="1:23" ht="15.75" customHeight="1" x14ac:dyDescent="0.2">
      <c r="A1855" s="2">
        <v>2117</v>
      </c>
      <c r="B1855" s="2">
        <v>6</v>
      </c>
      <c r="C1855" s="2">
        <v>5</v>
      </c>
      <c r="D1855" s="2">
        <v>2000</v>
      </c>
      <c r="E1855" s="2">
        <v>2000</v>
      </c>
      <c r="F1855" s="2">
        <v>1525</v>
      </c>
      <c r="G1855" s="2">
        <v>2</v>
      </c>
      <c r="H1855" s="2">
        <v>3</v>
      </c>
      <c r="I1855" s="2">
        <v>1</v>
      </c>
      <c r="J1855" s="2">
        <v>2</v>
      </c>
      <c r="K1855" s="2">
        <v>177000</v>
      </c>
      <c r="L1855" s="2" t="s">
        <v>13</v>
      </c>
      <c r="M1855" s="2" t="s">
        <v>19</v>
      </c>
      <c r="N1855" s="16">
        <f t="shared" si="0"/>
        <v>116.06557377049181</v>
      </c>
      <c r="O1855" s="16">
        <f t="shared" si="1"/>
        <v>8</v>
      </c>
      <c r="P1855" s="17">
        <f t="shared" si="2"/>
        <v>22125</v>
      </c>
      <c r="Q1855" s="18">
        <f t="shared" si="3"/>
        <v>0.25</v>
      </c>
      <c r="R1855" s="16" t="str">
        <f t="shared" si="4"/>
        <v>SomerstTA</v>
      </c>
      <c r="S1855" s="19">
        <f t="shared" si="5"/>
        <v>36526</v>
      </c>
      <c r="T1855" s="20">
        <f t="shared" ca="1" si="6"/>
        <v>7941</v>
      </c>
      <c r="U1855" s="16">
        <f t="shared" ref="U1855:W1855" si="1850">D1855-U$5</f>
        <v>128</v>
      </c>
      <c r="V1855" s="16">
        <f t="shared" si="1850"/>
        <v>50</v>
      </c>
      <c r="W1855" s="16">
        <f t="shared" si="1850"/>
        <v>1191</v>
      </c>
    </row>
    <row r="1856" spans="1:23" ht="15.75" customHeight="1" x14ac:dyDescent="0.2">
      <c r="A1856" s="2">
        <v>5105</v>
      </c>
      <c r="B1856" s="2">
        <v>7</v>
      </c>
      <c r="C1856" s="2">
        <v>5</v>
      </c>
      <c r="D1856" s="2">
        <v>2004</v>
      </c>
      <c r="E1856" s="2">
        <v>2004</v>
      </c>
      <c r="F1856" s="2">
        <v>1102</v>
      </c>
      <c r="G1856" s="2">
        <v>2</v>
      </c>
      <c r="H1856" s="2">
        <v>2</v>
      </c>
      <c r="I1856" s="2">
        <v>0</v>
      </c>
      <c r="J1856" s="2">
        <v>2</v>
      </c>
      <c r="K1856" s="2">
        <v>148800</v>
      </c>
      <c r="L1856" s="2" t="s">
        <v>13</v>
      </c>
      <c r="M1856" s="2" t="s">
        <v>19</v>
      </c>
      <c r="N1856" s="16">
        <f t="shared" si="0"/>
        <v>135.02722323049002</v>
      </c>
      <c r="O1856" s="16">
        <f t="shared" si="1"/>
        <v>6</v>
      </c>
      <c r="P1856" s="17">
        <f t="shared" si="2"/>
        <v>24800</v>
      </c>
      <c r="Q1856" s="18">
        <f t="shared" si="3"/>
        <v>0.33333333333333331</v>
      </c>
      <c r="R1856" s="16" t="str">
        <f t="shared" si="4"/>
        <v>SomerstTA</v>
      </c>
      <c r="S1856" s="19">
        <f t="shared" si="5"/>
        <v>37987</v>
      </c>
      <c r="T1856" s="20">
        <f t="shared" ca="1" si="6"/>
        <v>6480</v>
      </c>
      <c r="U1856" s="16">
        <f t="shared" ref="U1856:W1856" si="1851">D1856-U$5</f>
        <v>132</v>
      </c>
      <c r="V1856" s="16">
        <f t="shared" si="1851"/>
        <v>54</v>
      </c>
      <c r="W1856" s="16">
        <f t="shared" si="1851"/>
        <v>768</v>
      </c>
    </row>
    <row r="1857" spans="1:23" ht="15.75" customHeight="1" x14ac:dyDescent="0.2">
      <c r="A1857" s="2">
        <v>2645</v>
      </c>
      <c r="B1857" s="2">
        <v>8</v>
      </c>
      <c r="C1857" s="2">
        <v>5</v>
      </c>
      <c r="D1857" s="2">
        <v>1999</v>
      </c>
      <c r="E1857" s="2">
        <v>2000</v>
      </c>
      <c r="F1857" s="2">
        <v>1441</v>
      </c>
      <c r="G1857" s="2">
        <v>2</v>
      </c>
      <c r="H1857" s="2">
        <v>2</v>
      </c>
      <c r="I1857" s="2">
        <v>0</v>
      </c>
      <c r="J1857" s="2">
        <v>2</v>
      </c>
      <c r="K1857" s="2">
        <v>174000</v>
      </c>
      <c r="L1857" s="2" t="s">
        <v>13</v>
      </c>
      <c r="M1857" s="2" t="s">
        <v>19</v>
      </c>
      <c r="N1857" s="16">
        <f t="shared" si="0"/>
        <v>120.74947952810548</v>
      </c>
      <c r="O1857" s="16">
        <f t="shared" si="1"/>
        <v>6</v>
      </c>
      <c r="P1857" s="17">
        <f t="shared" si="2"/>
        <v>29000</v>
      </c>
      <c r="Q1857" s="18">
        <f t="shared" si="3"/>
        <v>0.33333333333333331</v>
      </c>
      <c r="R1857" s="16" t="str">
        <f t="shared" si="4"/>
        <v>SomerstTA</v>
      </c>
      <c r="S1857" s="19">
        <f t="shared" si="5"/>
        <v>36161</v>
      </c>
      <c r="T1857" s="20">
        <f t="shared" ca="1" si="6"/>
        <v>8306</v>
      </c>
      <c r="U1857" s="16">
        <f t="shared" ref="U1857:W1857" si="1852">D1857-U$5</f>
        <v>127</v>
      </c>
      <c r="V1857" s="16">
        <f t="shared" si="1852"/>
        <v>50</v>
      </c>
      <c r="W1857" s="16">
        <f t="shared" si="1852"/>
        <v>1107</v>
      </c>
    </row>
    <row r="1858" spans="1:23" ht="15.75" customHeight="1" x14ac:dyDescent="0.2">
      <c r="A1858" s="2">
        <v>7399</v>
      </c>
      <c r="B1858" s="2">
        <v>7</v>
      </c>
      <c r="C1858" s="2">
        <v>5</v>
      </c>
      <c r="D1858" s="2">
        <v>1997</v>
      </c>
      <c r="E1858" s="2">
        <v>1998</v>
      </c>
      <c r="F1858" s="2">
        <v>1950</v>
      </c>
      <c r="G1858" s="2">
        <v>2</v>
      </c>
      <c r="H1858" s="2">
        <v>3</v>
      </c>
      <c r="I1858" s="2">
        <v>1</v>
      </c>
      <c r="J1858" s="2">
        <v>2</v>
      </c>
      <c r="K1858" s="2">
        <v>239000</v>
      </c>
      <c r="L1858" s="2" t="s">
        <v>13</v>
      </c>
      <c r="M1858" s="2" t="s">
        <v>19</v>
      </c>
      <c r="N1858" s="16">
        <f t="shared" si="0"/>
        <v>122.56410256410257</v>
      </c>
      <c r="O1858" s="16">
        <f t="shared" si="1"/>
        <v>8</v>
      </c>
      <c r="P1858" s="17">
        <f t="shared" si="2"/>
        <v>29875</v>
      </c>
      <c r="Q1858" s="18">
        <f t="shared" si="3"/>
        <v>0.25</v>
      </c>
      <c r="R1858" s="16" t="str">
        <f t="shared" si="4"/>
        <v>SomerstTA</v>
      </c>
      <c r="S1858" s="19">
        <f t="shared" si="5"/>
        <v>35431</v>
      </c>
      <c r="T1858" s="20">
        <f t="shared" ca="1" si="6"/>
        <v>9036</v>
      </c>
      <c r="U1858" s="16">
        <f t="shared" ref="U1858:W1858" si="1853">D1858-U$5</f>
        <v>125</v>
      </c>
      <c r="V1858" s="16">
        <f t="shared" si="1853"/>
        <v>48</v>
      </c>
      <c r="W1858" s="16">
        <f t="shared" si="1853"/>
        <v>1616</v>
      </c>
    </row>
    <row r="1859" spans="1:23" ht="15.75" customHeight="1" x14ac:dyDescent="0.2">
      <c r="A1859" s="2">
        <v>7321</v>
      </c>
      <c r="B1859" s="2">
        <v>7</v>
      </c>
      <c r="C1859" s="2">
        <v>5</v>
      </c>
      <c r="D1859" s="2">
        <v>1999</v>
      </c>
      <c r="E1859" s="2">
        <v>2000</v>
      </c>
      <c r="F1859" s="2">
        <v>1358</v>
      </c>
      <c r="G1859" s="2">
        <v>2</v>
      </c>
      <c r="H1859" s="2">
        <v>3</v>
      </c>
      <c r="I1859" s="2">
        <v>0</v>
      </c>
      <c r="J1859" s="2">
        <v>2</v>
      </c>
      <c r="K1859" s="2">
        <v>204000</v>
      </c>
      <c r="L1859" s="2" t="s">
        <v>13</v>
      </c>
      <c r="M1859" s="2" t="s">
        <v>19</v>
      </c>
      <c r="N1859" s="16">
        <f t="shared" si="0"/>
        <v>150.22091310751105</v>
      </c>
      <c r="O1859" s="16">
        <f t="shared" si="1"/>
        <v>7</v>
      </c>
      <c r="P1859" s="17">
        <f t="shared" si="2"/>
        <v>29142.857142857141</v>
      </c>
      <c r="Q1859" s="18">
        <f t="shared" si="3"/>
        <v>0.2857142857142857</v>
      </c>
      <c r="R1859" s="16" t="str">
        <f t="shared" si="4"/>
        <v>SomerstTA</v>
      </c>
      <c r="S1859" s="19">
        <f t="shared" si="5"/>
        <v>36161</v>
      </c>
      <c r="T1859" s="20">
        <f t="shared" ca="1" si="6"/>
        <v>8306</v>
      </c>
      <c r="U1859" s="16">
        <f t="shared" ref="U1859:W1859" si="1854">D1859-U$5</f>
        <v>127</v>
      </c>
      <c r="V1859" s="16">
        <f t="shared" si="1854"/>
        <v>50</v>
      </c>
      <c r="W1859" s="16">
        <f t="shared" si="1854"/>
        <v>1024</v>
      </c>
    </row>
    <row r="1860" spans="1:23" ht="15.75" customHeight="1" x14ac:dyDescent="0.2">
      <c r="A1860" s="2">
        <v>8010</v>
      </c>
      <c r="B1860" s="2">
        <v>8</v>
      </c>
      <c r="C1860" s="2">
        <v>5</v>
      </c>
      <c r="D1860" s="2">
        <v>2003</v>
      </c>
      <c r="E1860" s="2">
        <v>2004</v>
      </c>
      <c r="F1860" s="2">
        <v>2048</v>
      </c>
      <c r="G1860" s="2">
        <v>2</v>
      </c>
      <c r="H1860" s="2">
        <v>3</v>
      </c>
      <c r="I1860" s="2">
        <v>2</v>
      </c>
      <c r="J1860" s="2">
        <v>2</v>
      </c>
      <c r="K1860" s="2">
        <v>301000</v>
      </c>
      <c r="L1860" s="2" t="s">
        <v>13</v>
      </c>
      <c r="M1860" s="2" t="s">
        <v>19</v>
      </c>
      <c r="N1860" s="16">
        <f t="shared" si="0"/>
        <v>146.97265625</v>
      </c>
      <c r="O1860" s="16">
        <f t="shared" si="1"/>
        <v>9</v>
      </c>
      <c r="P1860" s="17">
        <f t="shared" si="2"/>
        <v>33444.444444444445</v>
      </c>
      <c r="Q1860" s="18">
        <f t="shared" si="3"/>
        <v>0.22222222222222221</v>
      </c>
      <c r="R1860" s="16" t="str">
        <f t="shared" si="4"/>
        <v>SomerstTA</v>
      </c>
      <c r="S1860" s="19">
        <f t="shared" si="5"/>
        <v>37622</v>
      </c>
      <c r="T1860" s="20">
        <f t="shared" ca="1" si="6"/>
        <v>6845</v>
      </c>
      <c r="U1860" s="16">
        <f t="shared" ref="U1860:W1860" si="1855">D1860-U$5</f>
        <v>131</v>
      </c>
      <c r="V1860" s="16">
        <f t="shared" si="1855"/>
        <v>54</v>
      </c>
      <c r="W1860" s="16">
        <f t="shared" si="1855"/>
        <v>1714</v>
      </c>
    </row>
    <row r="1861" spans="1:23" ht="15.75" customHeight="1" x14ac:dyDescent="0.2">
      <c r="A1861" s="2">
        <v>8413</v>
      </c>
      <c r="B1861" s="2">
        <v>8</v>
      </c>
      <c r="C1861" s="2">
        <v>5</v>
      </c>
      <c r="D1861" s="2">
        <v>1998</v>
      </c>
      <c r="E1861" s="2">
        <v>1998</v>
      </c>
      <c r="F1861" s="2">
        <v>2362</v>
      </c>
      <c r="G1861" s="2">
        <v>2</v>
      </c>
      <c r="H1861" s="2">
        <v>3</v>
      </c>
      <c r="I1861" s="2">
        <v>2</v>
      </c>
      <c r="J1861" s="2">
        <v>2</v>
      </c>
      <c r="K1861" s="2">
        <v>312500</v>
      </c>
      <c r="L1861" s="2" t="s">
        <v>17</v>
      </c>
      <c r="M1861" s="2" t="s">
        <v>19</v>
      </c>
      <c r="N1861" s="16">
        <f t="shared" si="0"/>
        <v>132.30313293818799</v>
      </c>
      <c r="O1861" s="16">
        <f t="shared" si="1"/>
        <v>9</v>
      </c>
      <c r="P1861" s="17">
        <f t="shared" si="2"/>
        <v>34722.222222222219</v>
      </c>
      <c r="Q1861" s="18">
        <f t="shared" si="3"/>
        <v>0.22222222222222221</v>
      </c>
      <c r="R1861" s="16" t="str">
        <f t="shared" si="4"/>
        <v>SomerstGd</v>
      </c>
      <c r="S1861" s="19">
        <f t="shared" si="5"/>
        <v>35796</v>
      </c>
      <c r="T1861" s="20">
        <f t="shared" ca="1" si="6"/>
        <v>8671</v>
      </c>
      <c r="U1861" s="16">
        <f t="shared" ref="U1861:W1861" si="1856">D1861-U$5</f>
        <v>126</v>
      </c>
      <c r="V1861" s="16">
        <f t="shared" si="1856"/>
        <v>48</v>
      </c>
      <c r="W1861" s="16">
        <f t="shared" si="1856"/>
        <v>2028</v>
      </c>
    </row>
    <row r="1862" spans="1:23" ht="15.75" customHeight="1" x14ac:dyDescent="0.2">
      <c r="A1862" s="2">
        <v>9466</v>
      </c>
      <c r="B1862" s="2">
        <v>8</v>
      </c>
      <c r="C1862" s="2">
        <v>5</v>
      </c>
      <c r="D1862" s="2">
        <v>1994</v>
      </c>
      <c r="E1862" s="2">
        <v>1995</v>
      </c>
      <c r="F1862" s="2">
        <v>1494</v>
      </c>
      <c r="G1862" s="2">
        <v>1</v>
      </c>
      <c r="H1862" s="2">
        <v>1</v>
      </c>
      <c r="I1862" s="2">
        <v>1</v>
      </c>
      <c r="J1862" s="2">
        <v>2</v>
      </c>
      <c r="K1862" s="2">
        <v>279700</v>
      </c>
      <c r="L1862" s="2" t="s">
        <v>13</v>
      </c>
      <c r="M1862" s="2" t="s">
        <v>42</v>
      </c>
      <c r="N1862" s="16">
        <f t="shared" si="0"/>
        <v>187.21552878179384</v>
      </c>
      <c r="O1862" s="16">
        <f t="shared" si="1"/>
        <v>5</v>
      </c>
      <c r="P1862" s="17">
        <f t="shared" si="2"/>
        <v>55940</v>
      </c>
      <c r="Q1862" s="18">
        <f t="shared" si="3"/>
        <v>0.2</v>
      </c>
      <c r="R1862" s="16" t="str">
        <f t="shared" si="4"/>
        <v>VeenkerTA</v>
      </c>
      <c r="S1862" s="19">
        <f t="shared" si="5"/>
        <v>34335</v>
      </c>
      <c r="T1862" s="20">
        <f t="shared" ca="1" si="6"/>
        <v>10132</v>
      </c>
      <c r="U1862" s="16">
        <f t="shared" ref="U1862:W1862" si="1857">D1862-U$5</f>
        <v>122</v>
      </c>
      <c r="V1862" s="16">
        <f t="shared" si="1857"/>
        <v>45</v>
      </c>
      <c r="W1862" s="16">
        <f t="shared" si="1857"/>
        <v>1160</v>
      </c>
    </row>
    <row r="1863" spans="1:23" ht="15.75" customHeight="1" x14ac:dyDescent="0.2">
      <c r="A1863" s="2">
        <v>12000</v>
      </c>
      <c r="B1863" s="2">
        <v>7</v>
      </c>
      <c r="C1863" s="2">
        <v>6</v>
      </c>
      <c r="D1863" s="2">
        <v>1980</v>
      </c>
      <c r="E1863" s="2">
        <v>1980</v>
      </c>
      <c r="F1863" s="2">
        <v>2362</v>
      </c>
      <c r="G1863" s="2">
        <v>2</v>
      </c>
      <c r="H1863" s="2">
        <v>3</v>
      </c>
      <c r="I1863" s="2">
        <v>1</v>
      </c>
      <c r="J1863" s="2">
        <v>2</v>
      </c>
      <c r="K1863" s="2">
        <v>255000</v>
      </c>
      <c r="L1863" s="2" t="s">
        <v>13</v>
      </c>
      <c r="M1863" s="2" t="s">
        <v>42</v>
      </c>
      <c r="N1863" s="16">
        <f t="shared" si="0"/>
        <v>107.95935647756139</v>
      </c>
      <c r="O1863" s="16">
        <f t="shared" si="1"/>
        <v>8</v>
      </c>
      <c r="P1863" s="17">
        <f t="shared" si="2"/>
        <v>31875</v>
      </c>
      <c r="Q1863" s="18">
        <f t="shared" si="3"/>
        <v>0.25</v>
      </c>
      <c r="R1863" s="16" t="str">
        <f t="shared" si="4"/>
        <v>VeenkerTA</v>
      </c>
      <c r="S1863" s="19">
        <f t="shared" si="5"/>
        <v>29221</v>
      </c>
      <c r="T1863" s="20">
        <f t="shared" ca="1" si="6"/>
        <v>15246</v>
      </c>
      <c r="U1863" s="16">
        <f t="shared" ref="U1863:W1863" si="1858">D1863-U$5</f>
        <v>108</v>
      </c>
      <c r="V1863" s="16">
        <f t="shared" si="1858"/>
        <v>30</v>
      </c>
      <c r="W1863" s="16">
        <f t="shared" si="1858"/>
        <v>2028</v>
      </c>
    </row>
    <row r="1864" spans="1:23" ht="15.75" customHeight="1" x14ac:dyDescent="0.2">
      <c r="A1864" s="2">
        <v>16157</v>
      </c>
      <c r="B1864" s="2">
        <v>5</v>
      </c>
      <c r="C1864" s="2">
        <v>7</v>
      </c>
      <c r="D1864" s="2">
        <v>1978</v>
      </c>
      <c r="E1864" s="2">
        <v>1978</v>
      </c>
      <c r="F1864" s="2">
        <v>1432</v>
      </c>
      <c r="G1864" s="2">
        <v>1</v>
      </c>
      <c r="H1864" s="2">
        <v>2</v>
      </c>
      <c r="I1864" s="2">
        <v>1</v>
      </c>
      <c r="J1864" s="2">
        <v>2</v>
      </c>
      <c r="K1864" s="2">
        <v>194000</v>
      </c>
      <c r="L1864" s="2" t="s">
        <v>13</v>
      </c>
      <c r="M1864" s="2" t="s">
        <v>42</v>
      </c>
      <c r="N1864" s="16">
        <f t="shared" si="0"/>
        <v>135.47486033519553</v>
      </c>
      <c r="O1864" s="16">
        <f t="shared" si="1"/>
        <v>6</v>
      </c>
      <c r="P1864" s="17">
        <f t="shared" si="2"/>
        <v>32333.333333333332</v>
      </c>
      <c r="Q1864" s="18">
        <f t="shared" si="3"/>
        <v>0.16666666666666666</v>
      </c>
      <c r="R1864" s="16" t="str">
        <f t="shared" si="4"/>
        <v>VeenkerTA</v>
      </c>
      <c r="S1864" s="19">
        <f t="shared" si="5"/>
        <v>28491</v>
      </c>
      <c r="T1864" s="20">
        <f t="shared" ca="1" si="6"/>
        <v>15976</v>
      </c>
      <c r="U1864" s="16">
        <f t="shared" ref="U1864:W1864" si="1859">D1864-U$5</f>
        <v>106</v>
      </c>
      <c r="V1864" s="16">
        <f t="shared" si="1859"/>
        <v>28</v>
      </c>
      <c r="W1864" s="16">
        <f t="shared" si="1859"/>
        <v>1098</v>
      </c>
    </row>
    <row r="1865" spans="1:23" ht="15.75" customHeight="1" x14ac:dyDescent="0.2">
      <c r="A1865" s="2">
        <v>10768</v>
      </c>
      <c r="B1865" s="2">
        <v>5</v>
      </c>
      <c r="C1865" s="2">
        <v>8</v>
      </c>
      <c r="D1865" s="2">
        <v>1976</v>
      </c>
      <c r="E1865" s="2">
        <v>2004</v>
      </c>
      <c r="F1865" s="2">
        <v>1437</v>
      </c>
      <c r="G1865" s="2">
        <v>2</v>
      </c>
      <c r="H1865" s="2">
        <v>3</v>
      </c>
      <c r="I1865" s="2">
        <v>1</v>
      </c>
      <c r="J1865" s="2">
        <v>2</v>
      </c>
      <c r="K1865" s="2">
        <v>218000</v>
      </c>
      <c r="L1865" s="2" t="s">
        <v>17</v>
      </c>
      <c r="M1865" s="2" t="s">
        <v>42</v>
      </c>
      <c r="N1865" s="16">
        <f t="shared" si="0"/>
        <v>151.70494084899096</v>
      </c>
      <c r="O1865" s="16">
        <f t="shared" si="1"/>
        <v>8</v>
      </c>
      <c r="P1865" s="17">
        <f t="shared" si="2"/>
        <v>27250</v>
      </c>
      <c r="Q1865" s="18">
        <f t="shared" si="3"/>
        <v>0.25</v>
      </c>
      <c r="R1865" s="16" t="str">
        <f t="shared" si="4"/>
        <v>VeenkerGd</v>
      </c>
      <c r="S1865" s="19">
        <f t="shared" si="5"/>
        <v>27760</v>
      </c>
      <c r="T1865" s="20">
        <f t="shared" ca="1" si="6"/>
        <v>16707</v>
      </c>
      <c r="U1865" s="16">
        <f t="shared" ref="U1865:W1865" si="1860">D1865-U$5</f>
        <v>104</v>
      </c>
      <c r="V1865" s="16">
        <f t="shared" si="1860"/>
        <v>54</v>
      </c>
      <c r="W1865" s="16">
        <f t="shared" si="1860"/>
        <v>1103</v>
      </c>
    </row>
    <row r="1866" spans="1:23" ht="15.75" customHeight="1" x14ac:dyDescent="0.2">
      <c r="A1866" s="2">
        <v>3840</v>
      </c>
      <c r="B1866" s="2">
        <v>8</v>
      </c>
      <c r="C1866" s="2">
        <v>6</v>
      </c>
      <c r="D1866" s="2">
        <v>1978</v>
      </c>
      <c r="E1866" s="2">
        <v>1998</v>
      </c>
      <c r="F1866" s="2">
        <v>1295</v>
      </c>
      <c r="G1866" s="2">
        <v>1</v>
      </c>
      <c r="H1866" s="2">
        <v>1</v>
      </c>
      <c r="I1866" s="2">
        <v>2</v>
      </c>
      <c r="J1866" s="2">
        <v>2</v>
      </c>
      <c r="K1866" s="2">
        <v>213750</v>
      </c>
      <c r="L1866" s="2" t="s">
        <v>13</v>
      </c>
      <c r="M1866" s="2" t="s">
        <v>28</v>
      </c>
      <c r="N1866" s="16">
        <f t="shared" si="0"/>
        <v>165.05791505791507</v>
      </c>
      <c r="O1866" s="16">
        <f t="shared" si="1"/>
        <v>6</v>
      </c>
      <c r="P1866" s="17">
        <f t="shared" si="2"/>
        <v>35625</v>
      </c>
      <c r="Q1866" s="18">
        <f t="shared" si="3"/>
        <v>0.16666666666666666</v>
      </c>
      <c r="R1866" s="16" t="str">
        <f t="shared" si="4"/>
        <v>GreensTA</v>
      </c>
      <c r="S1866" s="19">
        <f t="shared" si="5"/>
        <v>28491</v>
      </c>
      <c r="T1866" s="20">
        <f t="shared" ca="1" si="6"/>
        <v>15976</v>
      </c>
      <c r="U1866" s="16">
        <f t="shared" ref="U1866:W1866" si="1861">D1866-U$5</f>
        <v>106</v>
      </c>
      <c r="V1866" s="16">
        <f t="shared" si="1861"/>
        <v>48</v>
      </c>
      <c r="W1866" s="16">
        <f t="shared" si="1861"/>
        <v>961</v>
      </c>
    </row>
    <row r="1867" spans="1:23" ht="15.75" customHeight="1" x14ac:dyDescent="0.2">
      <c r="A1867" s="2">
        <v>9600</v>
      </c>
      <c r="B1867" s="2">
        <v>6</v>
      </c>
      <c r="C1867" s="2">
        <v>7</v>
      </c>
      <c r="D1867" s="2">
        <v>1976</v>
      </c>
      <c r="E1867" s="2">
        <v>1994</v>
      </c>
      <c r="F1867" s="2">
        <v>1855</v>
      </c>
      <c r="G1867" s="2">
        <v>2</v>
      </c>
      <c r="H1867" s="2">
        <v>3</v>
      </c>
      <c r="I1867" s="2">
        <v>1</v>
      </c>
      <c r="J1867" s="2">
        <v>2</v>
      </c>
      <c r="K1867" s="2">
        <v>187000</v>
      </c>
      <c r="L1867" s="2" t="s">
        <v>17</v>
      </c>
      <c r="M1867" s="2" t="s">
        <v>42</v>
      </c>
      <c r="N1867" s="16">
        <f t="shared" si="0"/>
        <v>100.80862533692722</v>
      </c>
      <c r="O1867" s="16">
        <f t="shared" si="1"/>
        <v>8</v>
      </c>
      <c r="P1867" s="17">
        <f t="shared" si="2"/>
        <v>23375</v>
      </c>
      <c r="Q1867" s="18">
        <f t="shared" si="3"/>
        <v>0.25</v>
      </c>
      <c r="R1867" s="16" t="str">
        <f t="shared" si="4"/>
        <v>VeenkerGd</v>
      </c>
      <c r="S1867" s="19">
        <f t="shared" si="5"/>
        <v>27760</v>
      </c>
      <c r="T1867" s="20">
        <f t="shared" ca="1" si="6"/>
        <v>16707</v>
      </c>
      <c r="U1867" s="16">
        <f t="shared" ref="U1867:W1867" si="1862">D1867-U$5</f>
        <v>104</v>
      </c>
      <c r="V1867" s="16">
        <f t="shared" si="1862"/>
        <v>44</v>
      </c>
      <c r="W1867" s="16">
        <f t="shared" si="1862"/>
        <v>1521</v>
      </c>
    </row>
    <row r="1868" spans="1:23" ht="15.75" customHeight="1" x14ac:dyDescent="0.2">
      <c r="A1868" s="2">
        <v>9600</v>
      </c>
      <c r="B1868" s="2">
        <v>6</v>
      </c>
      <c r="C1868" s="2">
        <v>8</v>
      </c>
      <c r="D1868" s="2">
        <v>1976</v>
      </c>
      <c r="E1868" s="2">
        <v>1976</v>
      </c>
      <c r="F1868" s="2">
        <v>1262</v>
      </c>
      <c r="G1868" s="2">
        <v>2</v>
      </c>
      <c r="H1868" s="2">
        <v>3</v>
      </c>
      <c r="I1868" s="2">
        <v>1</v>
      </c>
      <c r="J1868" s="2">
        <v>2</v>
      </c>
      <c r="K1868" s="2">
        <v>181500</v>
      </c>
      <c r="L1868" s="2" t="s">
        <v>13</v>
      </c>
      <c r="M1868" s="2" t="s">
        <v>42</v>
      </c>
      <c r="N1868" s="16">
        <f t="shared" si="0"/>
        <v>143.81933438985737</v>
      </c>
      <c r="O1868" s="16">
        <f t="shared" si="1"/>
        <v>8</v>
      </c>
      <c r="P1868" s="17">
        <f t="shared" si="2"/>
        <v>22687.5</v>
      </c>
      <c r="Q1868" s="18">
        <f t="shared" si="3"/>
        <v>0.25</v>
      </c>
      <c r="R1868" s="16" t="str">
        <f t="shared" si="4"/>
        <v>VeenkerTA</v>
      </c>
      <c r="S1868" s="19">
        <f t="shared" si="5"/>
        <v>27760</v>
      </c>
      <c r="T1868" s="20">
        <f t="shared" ca="1" si="6"/>
        <v>16707</v>
      </c>
      <c r="U1868" s="16">
        <f t="shared" ref="U1868:W1868" si="1863">D1868-U$5</f>
        <v>104</v>
      </c>
      <c r="V1868" s="16">
        <f t="shared" si="1863"/>
        <v>26</v>
      </c>
      <c r="W1868" s="16">
        <f t="shared" si="1863"/>
        <v>928</v>
      </c>
    </row>
    <row r="1869" spans="1:23" ht="15.75" customHeight="1" x14ac:dyDescent="0.2">
      <c r="A1869" s="2">
        <v>17778</v>
      </c>
      <c r="B1869" s="2">
        <v>8</v>
      </c>
      <c r="C1869" s="2">
        <v>5</v>
      </c>
      <c r="D1869" s="2">
        <v>1981</v>
      </c>
      <c r="E1869" s="2">
        <v>1981</v>
      </c>
      <c r="F1869" s="2">
        <v>2497</v>
      </c>
      <c r="G1869" s="2">
        <v>2</v>
      </c>
      <c r="H1869" s="2">
        <v>2</v>
      </c>
      <c r="I1869" s="2">
        <v>2</v>
      </c>
      <c r="J1869" s="2">
        <v>2</v>
      </c>
      <c r="K1869" s="2">
        <v>373000</v>
      </c>
      <c r="L1869" s="2" t="s">
        <v>13</v>
      </c>
      <c r="M1869" s="2" t="s">
        <v>42</v>
      </c>
      <c r="N1869" s="16">
        <f t="shared" si="0"/>
        <v>149.37925510612735</v>
      </c>
      <c r="O1869" s="16">
        <f t="shared" si="1"/>
        <v>8</v>
      </c>
      <c r="P1869" s="17">
        <f t="shared" si="2"/>
        <v>46625</v>
      </c>
      <c r="Q1869" s="18">
        <f t="shared" si="3"/>
        <v>0.25</v>
      </c>
      <c r="R1869" s="16" t="str">
        <f t="shared" si="4"/>
        <v>VeenkerTA</v>
      </c>
      <c r="S1869" s="19">
        <f t="shared" si="5"/>
        <v>29587</v>
      </c>
      <c r="T1869" s="20">
        <f t="shared" ca="1" si="6"/>
        <v>14880</v>
      </c>
      <c r="U1869" s="16">
        <f t="shared" ref="U1869:W1869" si="1864">D1869-U$5</f>
        <v>109</v>
      </c>
      <c r="V1869" s="16">
        <f t="shared" si="1864"/>
        <v>31</v>
      </c>
      <c r="W1869" s="16">
        <f t="shared" si="1864"/>
        <v>2163</v>
      </c>
    </row>
    <row r="1870" spans="1:23" ht="15.75" customHeight="1" x14ac:dyDescent="0.2">
      <c r="A1870" s="2">
        <v>18890</v>
      </c>
      <c r="B1870" s="2">
        <v>5</v>
      </c>
      <c r="C1870" s="2">
        <v>5</v>
      </c>
      <c r="D1870" s="2">
        <v>1977</v>
      </c>
      <c r="E1870" s="2">
        <v>1977</v>
      </c>
      <c r="F1870" s="2">
        <v>2620</v>
      </c>
      <c r="G1870" s="2">
        <v>2</v>
      </c>
      <c r="H1870" s="2">
        <v>4</v>
      </c>
      <c r="I1870" s="2">
        <v>1</v>
      </c>
      <c r="J1870" s="2">
        <v>2</v>
      </c>
      <c r="K1870" s="2">
        <v>190000</v>
      </c>
      <c r="L1870" s="2" t="s">
        <v>13</v>
      </c>
      <c r="M1870" s="2" t="s">
        <v>27</v>
      </c>
      <c r="N1870" s="16">
        <f t="shared" si="0"/>
        <v>72.519083969465655</v>
      </c>
      <c r="O1870" s="16">
        <f t="shared" si="1"/>
        <v>9</v>
      </c>
      <c r="P1870" s="17">
        <f t="shared" si="2"/>
        <v>21111.111111111109</v>
      </c>
      <c r="Q1870" s="18">
        <f t="shared" si="3"/>
        <v>0.22222222222222221</v>
      </c>
      <c r="R1870" s="16" t="str">
        <f t="shared" si="4"/>
        <v>SawyerTA</v>
      </c>
      <c r="S1870" s="19">
        <f t="shared" si="5"/>
        <v>28126</v>
      </c>
      <c r="T1870" s="20">
        <f t="shared" ca="1" si="6"/>
        <v>16341</v>
      </c>
      <c r="U1870" s="16">
        <f t="shared" ref="U1870:W1870" si="1865">D1870-U$5</f>
        <v>105</v>
      </c>
      <c r="V1870" s="16">
        <f t="shared" si="1865"/>
        <v>27</v>
      </c>
      <c r="W1870" s="16">
        <f t="shared" si="1865"/>
        <v>2286</v>
      </c>
    </row>
    <row r="1871" spans="1:23" ht="15.75" customHeight="1" x14ac:dyDescent="0.2">
      <c r="A1871" s="2">
        <v>7050</v>
      </c>
      <c r="B1871" s="2">
        <v>7</v>
      </c>
      <c r="C1871" s="2">
        <v>5</v>
      </c>
      <c r="D1871" s="2">
        <v>2001</v>
      </c>
      <c r="E1871" s="2">
        <v>2001</v>
      </c>
      <c r="F1871" s="2">
        <v>1929</v>
      </c>
      <c r="G1871" s="2">
        <v>2</v>
      </c>
      <c r="H1871" s="2">
        <v>3</v>
      </c>
      <c r="I1871" s="2">
        <v>1</v>
      </c>
      <c r="J1871" s="2">
        <v>2</v>
      </c>
      <c r="K1871" s="2">
        <v>226000</v>
      </c>
      <c r="L1871" s="2" t="s">
        <v>13</v>
      </c>
      <c r="M1871" s="2" t="s">
        <v>19</v>
      </c>
      <c r="N1871" s="16">
        <f t="shared" si="0"/>
        <v>117.15914981855884</v>
      </c>
      <c r="O1871" s="16">
        <f t="shared" si="1"/>
        <v>8</v>
      </c>
      <c r="P1871" s="17">
        <f t="shared" si="2"/>
        <v>28250</v>
      </c>
      <c r="Q1871" s="18">
        <f t="shared" si="3"/>
        <v>0.25</v>
      </c>
      <c r="R1871" s="16" t="str">
        <f t="shared" si="4"/>
        <v>SomerstTA</v>
      </c>
      <c r="S1871" s="19">
        <f t="shared" si="5"/>
        <v>36892</v>
      </c>
      <c r="T1871" s="20">
        <f t="shared" ca="1" si="6"/>
        <v>7575</v>
      </c>
      <c r="U1871" s="16">
        <f t="shared" ref="U1871:W1871" si="1866">D1871-U$5</f>
        <v>129</v>
      </c>
      <c r="V1871" s="16">
        <f t="shared" si="1866"/>
        <v>51</v>
      </c>
      <c r="W1871" s="16">
        <f t="shared" si="1866"/>
        <v>1595</v>
      </c>
    </row>
    <row r="1872" spans="1:23" ht="15.75" customHeight="1" x14ac:dyDescent="0.2">
      <c r="A1872" s="2">
        <v>11700</v>
      </c>
      <c r="B1872" s="2">
        <v>6</v>
      </c>
      <c r="C1872" s="2">
        <v>6</v>
      </c>
      <c r="D1872" s="2">
        <v>1968</v>
      </c>
      <c r="E1872" s="2">
        <v>1968</v>
      </c>
      <c r="F1872" s="2">
        <v>1152</v>
      </c>
      <c r="G1872" s="2">
        <v>1</v>
      </c>
      <c r="H1872" s="2">
        <v>3</v>
      </c>
      <c r="I1872" s="2">
        <v>0</v>
      </c>
      <c r="J1872" s="2">
        <v>2</v>
      </c>
      <c r="K1872" s="2">
        <v>143450</v>
      </c>
      <c r="L1872" s="2" t="s">
        <v>13</v>
      </c>
      <c r="M1872" s="2" t="s">
        <v>18</v>
      </c>
      <c r="N1872" s="16">
        <f t="shared" si="0"/>
        <v>124.52256944444444</v>
      </c>
      <c r="O1872" s="16">
        <f t="shared" si="1"/>
        <v>6</v>
      </c>
      <c r="P1872" s="17">
        <f t="shared" si="2"/>
        <v>23908.333333333332</v>
      </c>
      <c r="Q1872" s="18">
        <f t="shared" si="3"/>
        <v>0.16666666666666666</v>
      </c>
      <c r="R1872" s="16" t="str">
        <f t="shared" si="4"/>
        <v>NWAmesTA</v>
      </c>
      <c r="S1872" s="19">
        <f t="shared" si="5"/>
        <v>24838</v>
      </c>
      <c r="T1872" s="20">
        <f t="shared" ca="1" si="6"/>
        <v>19629</v>
      </c>
      <c r="U1872" s="16">
        <f t="shared" ref="U1872:W1872" si="1867">D1872-U$5</f>
        <v>96</v>
      </c>
      <c r="V1872" s="16">
        <f t="shared" si="1867"/>
        <v>18</v>
      </c>
      <c r="W1872" s="16">
        <f t="shared" si="1867"/>
        <v>818</v>
      </c>
    </row>
    <row r="1873" spans="1:23" ht="15.75" customHeight="1" x14ac:dyDescent="0.2">
      <c r="A1873" s="2">
        <v>8000</v>
      </c>
      <c r="B1873" s="2">
        <v>6</v>
      </c>
      <c r="C1873" s="2">
        <v>6</v>
      </c>
      <c r="D1873" s="2">
        <v>1970</v>
      </c>
      <c r="E1873" s="2">
        <v>1970</v>
      </c>
      <c r="F1873" s="2">
        <v>2411</v>
      </c>
      <c r="G1873" s="2">
        <v>2</v>
      </c>
      <c r="H1873" s="2">
        <v>4</v>
      </c>
      <c r="I1873" s="2">
        <v>1</v>
      </c>
      <c r="J1873" s="2">
        <v>2</v>
      </c>
      <c r="K1873" s="2">
        <v>240050</v>
      </c>
      <c r="L1873" s="2" t="s">
        <v>13</v>
      </c>
      <c r="M1873" s="2" t="s">
        <v>18</v>
      </c>
      <c r="N1873" s="16">
        <f t="shared" si="0"/>
        <v>99.564496059726252</v>
      </c>
      <c r="O1873" s="16">
        <f t="shared" si="1"/>
        <v>9</v>
      </c>
      <c r="P1873" s="17">
        <f t="shared" si="2"/>
        <v>26672.222222222223</v>
      </c>
      <c r="Q1873" s="18">
        <f t="shared" si="3"/>
        <v>0.22222222222222221</v>
      </c>
      <c r="R1873" s="16" t="str">
        <f t="shared" si="4"/>
        <v>NWAmesTA</v>
      </c>
      <c r="S1873" s="19">
        <f t="shared" si="5"/>
        <v>25569</v>
      </c>
      <c r="T1873" s="20">
        <f t="shared" ca="1" si="6"/>
        <v>18898</v>
      </c>
      <c r="U1873" s="16">
        <f t="shared" ref="U1873:W1873" si="1868">D1873-U$5</f>
        <v>98</v>
      </c>
      <c r="V1873" s="16">
        <f t="shared" si="1868"/>
        <v>20</v>
      </c>
      <c r="W1873" s="16">
        <f t="shared" si="1868"/>
        <v>2077</v>
      </c>
    </row>
    <row r="1874" spans="1:23" ht="15.75" customHeight="1" x14ac:dyDescent="0.2">
      <c r="A1874" s="2">
        <v>8723</v>
      </c>
      <c r="B1874" s="2">
        <v>6</v>
      </c>
      <c r="C1874" s="2">
        <v>6</v>
      </c>
      <c r="D1874" s="2">
        <v>1969</v>
      </c>
      <c r="E1874" s="2">
        <v>1969</v>
      </c>
      <c r="F1874" s="2">
        <v>1082</v>
      </c>
      <c r="G1874" s="2">
        <v>1</v>
      </c>
      <c r="H1874" s="2">
        <v>3</v>
      </c>
      <c r="I1874" s="2">
        <v>0</v>
      </c>
      <c r="J1874" s="2">
        <v>2</v>
      </c>
      <c r="K1874" s="2">
        <v>162500</v>
      </c>
      <c r="L1874" s="2" t="s">
        <v>13</v>
      </c>
      <c r="M1874" s="2" t="s">
        <v>18</v>
      </c>
      <c r="N1874" s="16">
        <f t="shared" si="0"/>
        <v>150.18484288354898</v>
      </c>
      <c r="O1874" s="16">
        <f t="shared" si="1"/>
        <v>6</v>
      </c>
      <c r="P1874" s="17">
        <f t="shared" si="2"/>
        <v>27083.333333333332</v>
      </c>
      <c r="Q1874" s="18">
        <f t="shared" si="3"/>
        <v>0.16666666666666666</v>
      </c>
      <c r="R1874" s="16" t="str">
        <f t="shared" si="4"/>
        <v>NWAmesTA</v>
      </c>
      <c r="S1874" s="19">
        <f t="shared" si="5"/>
        <v>25204</v>
      </c>
      <c r="T1874" s="20">
        <f t="shared" ca="1" si="6"/>
        <v>19263</v>
      </c>
      <c r="U1874" s="16">
        <f t="shared" ref="U1874:W1874" si="1869">D1874-U$5</f>
        <v>97</v>
      </c>
      <c r="V1874" s="16">
        <f t="shared" si="1869"/>
        <v>19</v>
      </c>
      <c r="W1874" s="16">
        <f t="shared" si="1869"/>
        <v>748</v>
      </c>
    </row>
    <row r="1875" spans="1:23" ht="15.75" customHeight="1" x14ac:dyDescent="0.2">
      <c r="A1875" s="2">
        <v>11700</v>
      </c>
      <c r="B1875" s="2">
        <v>6</v>
      </c>
      <c r="C1875" s="2">
        <v>5</v>
      </c>
      <c r="D1875" s="2">
        <v>1968</v>
      </c>
      <c r="E1875" s="2">
        <v>1968</v>
      </c>
      <c r="F1875" s="2">
        <v>1295</v>
      </c>
      <c r="G1875" s="2">
        <v>1</v>
      </c>
      <c r="H1875" s="2">
        <v>3</v>
      </c>
      <c r="I1875" s="2">
        <v>0</v>
      </c>
      <c r="J1875" s="2">
        <v>2</v>
      </c>
      <c r="K1875" s="2">
        <v>164000</v>
      </c>
      <c r="L1875" s="2" t="s">
        <v>13</v>
      </c>
      <c r="M1875" s="2" t="s">
        <v>18</v>
      </c>
      <c r="N1875" s="16">
        <f t="shared" si="0"/>
        <v>126.64092664092664</v>
      </c>
      <c r="O1875" s="16">
        <f t="shared" si="1"/>
        <v>6</v>
      </c>
      <c r="P1875" s="17">
        <f t="shared" si="2"/>
        <v>27333.333333333332</v>
      </c>
      <c r="Q1875" s="18">
        <f t="shared" si="3"/>
        <v>0.16666666666666666</v>
      </c>
      <c r="R1875" s="16" t="str">
        <f t="shared" si="4"/>
        <v>NWAmesTA</v>
      </c>
      <c r="S1875" s="19">
        <f t="shared" si="5"/>
        <v>24838</v>
      </c>
      <c r="T1875" s="20">
        <f t="shared" ca="1" si="6"/>
        <v>19629</v>
      </c>
      <c r="U1875" s="16">
        <f t="shared" ref="U1875:W1875" si="1870">D1875-U$5</f>
        <v>96</v>
      </c>
      <c r="V1875" s="16">
        <f t="shared" si="1870"/>
        <v>18</v>
      </c>
      <c r="W1875" s="16">
        <f t="shared" si="1870"/>
        <v>961</v>
      </c>
    </row>
    <row r="1876" spans="1:23" ht="15.75" customHeight="1" x14ac:dyDescent="0.2">
      <c r="A1876" s="2">
        <v>11358</v>
      </c>
      <c r="B1876" s="2">
        <v>7</v>
      </c>
      <c r="C1876" s="2">
        <v>7</v>
      </c>
      <c r="D1876" s="2">
        <v>1972</v>
      </c>
      <c r="E1876" s="2">
        <v>1987</v>
      </c>
      <c r="F1876" s="2">
        <v>1610</v>
      </c>
      <c r="G1876" s="2">
        <v>2</v>
      </c>
      <c r="H1876" s="2">
        <v>3</v>
      </c>
      <c r="I1876" s="2">
        <v>1</v>
      </c>
      <c r="J1876" s="2">
        <v>2</v>
      </c>
      <c r="K1876" s="2">
        <v>185000</v>
      </c>
      <c r="L1876" s="2" t="s">
        <v>13</v>
      </c>
      <c r="M1876" s="2" t="s">
        <v>18</v>
      </c>
      <c r="N1876" s="16">
        <f t="shared" si="0"/>
        <v>114.90683229813665</v>
      </c>
      <c r="O1876" s="16">
        <f t="shared" si="1"/>
        <v>8</v>
      </c>
      <c r="P1876" s="17">
        <f t="shared" si="2"/>
        <v>23125</v>
      </c>
      <c r="Q1876" s="18">
        <f t="shared" si="3"/>
        <v>0.25</v>
      </c>
      <c r="R1876" s="16" t="str">
        <f t="shared" si="4"/>
        <v>NWAmesTA</v>
      </c>
      <c r="S1876" s="19">
        <f t="shared" si="5"/>
        <v>26299</v>
      </c>
      <c r="T1876" s="20">
        <f t="shared" ca="1" si="6"/>
        <v>18168</v>
      </c>
      <c r="U1876" s="16">
        <f t="shared" ref="U1876:W1876" si="1871">D1876-U$5</f>
        <v>100</v>
      </c>
      <c r="V1876" s="16">
        <f t="shared" si="1871"/>
        <v>37</v>
      </c>
      <c r="W1876" s="16">
        <f t="shared" si="1871"/>
        <v>1276</v>
      </c>
    </row>
    <row r="1877" spans="1:23" ht="15.75" customHeight="1" x14ac:dyDescent="0.2">
      <c r="A1877" s="2">
        <v>9547</v>
      </c>
      <c r="B1877" s="2">
        <v>7</v>
      </c>
      <c r="C1877" s="2">
        <v>6</v>
      </c>
      <c r="D1877" s="2">
        <v>1993</v>
      </c>
      <c r="E1877" s="2">
        <v>1993</v>
      </c>
      <c r="F1877" s="2">
        <v>1594</v>
      </c>
      <c r="G1877" s="2">
        <v>2</v>
      </c>
      <c r="H1877" s="2">
        <v>2</v>
      </c>
      <c r="I1877" s="2">
        <v>1</v>
      </c>
      <c r="J1877" s="2">
        <v>2</v>
      </c>
      <c r="K1877" s="2">
        <v>188500</v>
      </c>
      <c r="L1877" s="2" t="s">
        <v>13</v>
      </c>
      <c r="M1877" s="2" t="s">
        <v>18</v>
      </c>
      <c r="N1877" s="16">
        <f t="shared" si="0"/>
        <v>118.25595984943538</v>
      </c>
      <c r="O1877" s="16">
        <f t="shared" si="1"/>
        <v>7</v>
      </c>
      <c r="P1877" s="17">
        <f t="shared" si="2"/>
        <v>26928.571428571428</v>
      </c>
      <c r="Q1877" s="18">
        <f t="shared" si="3"/>
        <v>0.2857142857142857</v>
      </c>
      <c r="R1877" s="16" t="str">
        <f t="shared" si="4"/>
        <v>NWAmesTA</v>
      </c>
      <c r="S1877" s="19">
        <f t="shared" si="5"/>
        <v>33970</v>
      </c>
      <c r="T1877" s="20">
        <f t="shared" ca="1" si="6"/>
        <v>10497</v>
      </c>
      <c r="U1877" s="16">
        <f t="shared" ref="U1877:W1877" si="1872">D1877-U$5</f>
        <v>121</v>
      </c>
      <c r="V1877" s="16">
        <f t="shared" si="1872"/>
        <v>43</v>
      </c>
      <c r="W1877" s="16">
        <f t="shared" si="1872"/>
        <v>1260</v>
      </c>
    </row>
    <row r="1878" spans="1:23" ht="15.75" customHeight="1" x14ac:dyDescent="0.2">
      <c r="A1878" s="2">
        <v>10530</v>
      </c>
      <c r="B1878" s="2">
        <v>7</v>
      </c>
      <c r="C1878" s="2">
        <v>6</v>
      </c>
      <c r="D1878" s="2">
        <v>1993</v>
      </c>
      <c r="E1878" s="2">
        <v>1993</v>
      </c>
      <c r="F1878" s="2">
        <v>2075</v>
      </c>
      <c r="G1878" s="2">
        <v>2</v>
      </c>
      <c r="H1878" s="2">
        <v>3</v>
      </c>
      <c r="I1878" s="2">
        <v>1</v>
      </c>
      <c r="J1878" s="2">
        <v>2</v>
      </c>
      <c r="K1878" s="2">
        <v>255000</v>
      </c>
      <c r="L1878" s="2" t="s">
        <v>13</v>
      </c>
      <c r="M1878" s="2" t="s">
        <v>18</v>
      </c>
      <c r="N1878" s="16">
        <f t="shared" si="0"/>
        <v>122.89156626506023</v>
      </c>
      <c r="O1878" s="16">
        <f t="shared" si="1"/>
        <v>8</v>
      </c>
      <c r="P1878" s="17">
        <f t="shared" si="2"/>
        <v>31875</v>
      </c>
      <c r="Q1878" s="18">
        <f t="shared" si="3"/>
        <v>0.25</v>
      </c>
      <c r="R1878" s="16" t="str">
        <f t="shared" si="4"/>
        <v>NWAmesTA</v>
      </c>
      <c r="S1878" s="19">
        <f t="shared" si="5"/>
        <v>33970</v>
      </c>
      <c r="T1878" s="20">
        <f t="shared" ca="1" si="6"/>
        <v>10497</v>
      </c>
      <c r="U1878" s="16">
        <f t="shared" ref="U1878:W1878" si="1873">D1878-U$5</f>
        <v>121</v>
      </c>
      <c r="V1878" s="16">
        <f t="shared" si="1873"/>
        <v>43</v>
      </c>
      <c r="W1878" s="16">
        <f t="shared" si="1873"/>
        <v>1741</v>
      </c>
    </row>
    <row r="1879" spans="1:23" ht="15.75" customHeight="1" x14ac:dyDescent="0.2">
      <c r="A1879" s="2">
        <v>11500</v>
      </c>
      <c r="B1879" s="2">
        <v>5</v>
      </c>
      <c r="C1879" s="2">
        <v>6</v>
      </c>
      <c r="D1879" s="2">
        <v>1976</v>
      </c>
      <c r="E1879" s="2">
        <v>1976</v>
      </c>
      <c r="F1879" s="2">
        <v>1680</v>
      </c>
      <c r="G1879" s="2">
        <v>2</v>
      </c>
      <c r="H1879" s="2">
        <v>4</v>
      </c>
      <c r="I1879" s="2">
        <v>0</v>
      </c>
      <c r="J1879" s="2">
        <v>2</v>
      </c>
      <c r="K1879" s="2">
        <v>136905</v>
      </c>
      <c r="L1879" s="2" t="s">
        <v>13</v>
      </c>
      <c r="M1879" s="2" t="s">
        <v>18</v>
      </c>
      <c r="N1879" s="16">
        <f t="shared" si="0"/>
        <v>81.491071428571431</v>
      </c>
      <c r="O1879" s="16">
        <f t="shared" si="1"/>
        <v>8</v>
      </c>
      <c r="P1879" s="17">
        <f t="shared" si="2"/>
        <v>17113.125</v>
      </c>
      <c r="Q1879" s="18">
        <f t="shared" si="3"/>
        <v>0.25</v>
      </c>
      <c r="R1879" s="16" t="str">
        <f t="shared" si="4"/>
        <v>NWAmesTA</v>
      </c>
      <c r="S1879" s="19">
        <f t="shared" si="5"/>
        <v>27760</v>
      </c>
      <c r="T1879" s="20">
        <f t="shared" ca="1" si="6"/>
        <v>16707</v>
      </c>
      <c r="U1879" s="16">
        <f t="shared" ref="U1879:W1879" si="1874">D1879-U$5</f>
        <v>104</v>
      </c>
      <c r="V1879" s="16">
        <f t="shared" si="1874"/>
        <v>26</v>
      </c>
      <c r="W1879" s="16">
        <f t="shared" si="1874"/>
        <v>1346</v>
      </c>
    </row>
    <row r="1880" spans="1:23" ht="15.75" customHeight="1" x14ac:dyDescent="0.2">
      <c r="A1880" s="2">
        <v>10738</v>
      </c>
      <c r="B1880" s="2">
        <v>6</v>
      </c>
      <c r="C1880" s="2">
        <v>7</v>
      </c>
      <c r="D1880" s="2">
        <v>1966</v>
      </c>
      <c r="E1880" s="2">
        <v>1966</v>
      </c>
      <c r="F1880" s="2">
        <v>1093</v>
      </c>
      <c r="G1880" s="2">
        <v>2</v>
      </c>
      <c r="H1880" s="2">
        <v>3</v>
      </c>
      <c r="I1880" s="2">
        <v>1</v>
      </c>
      <c r="J1880" s="2">
        <v>2</v>
      </c>
      <c r="K1880" s="2">
        <v>158500</v>
      </c>
      <c r="L1880" s="2" t="s">
        <v>13</v>
      </c>
      <c r="M1880" s="2" t="s">
        <v>18</v>
      </c>
      <c r="N1880" s="16">
        <f t="shared" si="0"/>
        <v>145.01372369624886</v>
      </c>
      <c r="O1880" s="16">
        <f t="shared" si="1"/>
        <v>8</v>
      </c>
      <c r="P1880" s="17">
        <f t="shared" si="2"/>
        <v>19812.5</v>
      </c>
      <c r="Q1880" s="18">
        <f t="shared" si="3"/>
        <v>0.25</v>
      </c>
      <c r="R1880" s="16" t="str">
        <f t="shared" si="4"/>
        <v>NWAmesTA</v>
      </c>
      <c r="S1880" s="19">
        <f t="shared" si="5"/>
        <v>24108</v>
      </c>
      <c r="T1880" s="20">
        <f t="shared" ca="1" si="6"/>
        <v>20359</v>
      </c>
      <c r="U1880" s="16">
        <f t="shared" ref="U1880:W1880" si="1875">D1880-U$5</f>
        <v>94</v>
      </c>
      <c r="V1880" s="16">
        <f t="shared" si="1875"/>
        <v>16</v>
      </c>
      <c r="W1880" s="16">
        <f t="shared" si="1875"/>
        <v>759</v>
      </c>
    </row>
    <row r="1881" spans="1:23" ht="15.75" customHeight="1" x14ac:dyDescent="0.2">
      <c r="A1881" s="2">
        <v>9600</v>
      </c>
      <c r="B1881" s="2">
        <v>7</v>
      </c>
      <c r="C1881" s="2">
        <v>6</v>
      </c>
      <c r="D1881" s="2">
        <v>1973</v>
      </c>
      <c r="E1881" s="2">
        <v>1973</v>
      </c>
      <c r="F1881" s="2">
        <v>1242</v>
      </c>
      <c r="G1881" s="2">
        <v>1</v>
      </c>
      <c r="H1881" s="2">
        <v>3</v>
      </c>
      <c r="I1881" s="2">
        <v>1</v>
      </c>
      <c r="J1881" s="2">
        <v>2</v>
      </c>
      <c r="K1881" s="2">
        <v>175500</v>
      </c>
      <c r="L1881" s="2" t="s">
        <v>13</v>
      </c>
      <c r="M1881" s="2" t="s">
        <v>18</v>
      </c>
      <c r="N1881" s="16">
        <f t="shared" si="0"/>
        <v>141.30434782608697</v>
      </c>
      <c r="O1881" s="16">
        <f t="shared" si="1"/>
        <v>7</v>
      </c>
      <c r="P1881" s="17">
        <f t="shared" si="2"/>
        <v>25071.428571428572</v>
      </c>
      <c r="Q1881" s="18">
        <f t="shared" si="3"/>
        <v>0.14285714285714285</v>
      </c>
      <c r="R1881" s="16" t="str">
        <f t="shared" si="4"/>
        <v>NWAmesTA</v>
      </c>
      <c r="S1881" s="19">
        <f t="shared" si="5"/>
        <v>26665</v>
      </c>
      <c r="T1881" s="20">
        <f t="shared" ca="1" si="6"/>
        <v>17802</v>
      </c>
      <c r="U1881" s="16">
        <f t="shared" ref="U1881:W1881" si="1876">D1881-U$5</f>
        <v>101</v>
      </c>
      <c r="V1881" s="16">
        <f t="shared" si="1876"/>
        <v>23</v>
      </c>
      <c r="W1881" s="16">
        <f t="shared" si="1876"/>
        <v>908</v>
      </c>
    </row>
    <row r="1882" spans="1:23" ht="15.75" customHeight="1" x14ac:dyDescent="0.2">
      <c r="A1882" s="2">
        <v>10800</v>
      </c>
      <c r="B1882" s="2">
        <v>6</v>
      </c>
      <c r="C1882" s="2">
        <v>5</v>
      </c>
      <c r="D1882" s="2">
        <v>1963</v>
      </c>
      <c r="E1882" s="2">
        <v>1963</v>
      </c>
      <c r="F1882" s="2">
        <v>1052</v>
      </c>
      <c r="G1882" s="2">
        <v>1</v>
      </c>
      <c r="H1882" s="2">
        <v>3</v>
      </c>
      <c r="I1882" s="2">
        <v>0</v>
      </c>
      <c r="J1882" s="2">
        <v>1</v>
      </c>
      <c r="K1882" s="2">
        <v>127000</v>
      </c>
      <c r="L1882" s="2" t="s">
        <v>13</v>
      </c>
      <c r="M1882" s="2" t="s">
        <v>18</v>
      </c>
      <c r="N1882" s="16">
        <f t="shared" si="0"/>
        <v>120.72243346007605</v>
      </c>
      <c r="O1882" s="16">
        <f t="shared" si="1"/>
        <v>5</v>
      </c>
      <c r="P1882" s="17">
        <f t="shared" si="2"/>
        <v>25400</v>
      </c>
      <c r="Q1882" s="18">
        <f t="shared" si="3"/>
        <v>0.2</v>
      </c>
      <c r="R1882" s="16" t="str">
        <f t="shared" si="4"/>
        <v>NWAmesTA</v>
      </c>
      <c r="S1882" s="19">
        <f t="shared" si="5"/>
        <v>23012</v>
      </c>
      <c r="T1882" s="20">
        <f t="shared" ca="1" si="6"/>
        <v>21455</v>
      </c>
      <c r="U1882" s="16">
        <f t="shared" ref="U1882:W1882" si="1877">D1882-U$5</f>
        <v>91</v>
      </c>
      <c r="V1882" s="16">
        <f t="shared" si="1877"/>
        <v>13</v>
      </c>
      <c r="W1882" s="16">
        <f t="shared" si="1877"/>
        <v>718</v>
      </c>
    </row>
    <row r="1883" spans="1:23" ht="15.75" customHeight="1" x14ac:dyDescent="0.2">
      <c r="A1883" s="2">
        <v>8050</v>
      </c>
      <c r="B1883" s="2">
        <v>5</v>
      </c>
      <c r="C1883" s="2">
        <v>6</v>
      </c>
      <c r="D1883" s="2">
        <v>1967</v>
      </c>
      <c r="E1883" s="2">
        <v>1993</v>
      </c>
      <c r="F1883" s="2">
        <v>1107</v>
      </c>
      <c r="G1883" s="2">
        <v>1</v>
      </c>
      <c r="H1883" s="2">
        <v>3</v>
      </c>
      <c r="I1883" s="2">
        <v>0</v>
      </c>
      <c r="J1883" s="2">
        <v>1</v>
      </c>
      <c r="K1883" s="2">
        <v>127000</v>
      </c>
      <c r="L1883" s="2" t="s">
        <v>13</v>
      </c>
      <c r="M1883" s="2" t="s">
        <v>14</v>
      </c>
      <c r="N1883" s="16">
        <f t="shared" si="0"/>
        <v>114.72448057813911</v>
      </c>
      <c r="O1883" s="16">
        <f t="shared" si="1"/>
        <v>5</v>
      </c>
      <c r="P1883" s="17">
        <f t="shared" si="2"/>
        <v>25400</v>
      </c>
      <c r="Q1883" s="18">
        <f t="shared" si="3"/>
        <v>0.2</v>
      </c>
      <c r="R1883" s="16" t="str">
        <f t="shared" si="4"/>
        <v>NAmesTA</v>
      </c>
      <c r="S1883" s="19">
        <f t="shared" si="5"/>
        <v>24473</v>
      </c>
      <c r="T1883" s="20">
        <f t="shared" ca="1" si="6"/>
        <v>19994</v>
      </c>
      <c r="U1883" s="16">
        <f t="shared" ref="U1883:W1883" si="1878">D1883-U$5</f>
        <v>95</v>
      </c>
      <c r="V1883" s="16">
        <f t="shared" si="1878"/>
        <v>43</v>
      </c>
      <c r="W1883" s="16">
        <f t="shared" si="1878"/>
        <v>773</v>
      </c>
    </row>
    <row r="1884" spans="1:23" ht="15.75" customHeight="1" x14ac:dyDescent="0.2">
      <c r="A1884" s="2">
        <v>10355</v>
      </c>
      <c r="B1884" s="2">
        <v>5</v>
      </c>
      <c r="C1884" s="2">
        <v>5</v>
      </c>
      <c r="D1884" s="2">
        <v>1967</v>
      </c>
      <c r="E1884" s="2">
        <v>1967</v>
      </c>
      <c r="F1884" s="2">
        <v>1214</v>
      </c>
      <c r="G1884" s="2">
        <v>2</v>
      </c>
      <c r="H1884" s="2">
        <v>3</v>
      </c>
      <c r="I1884" s="2">
        <v>1</v>
      </c>
      <c r="J1884" s="2">
        <v>1</v>
      </c>
      <c r="K1884" s="2">
        <v>143000</v>
      </c>
      <c r="L1884" s="2" t="s">
        <v>13</v>
      </c>
      <c r="M1884" s="2" t="s">
        <v>14</v>
      </c>
      <c r="N1884" s="16">
        <f t="shared" si="0"/>
        <v>117.79242174629324</v>
      </c>
      <c r="O1884" s="16">
        <f t="shared" si="1"/>
        <v>7</v>
      </c>
      <c r="P1884" s="17">
        <f t="shared" si="2"/>
        <v>20428.571428571428</v>
      </c>
      <c r="Q1884" s="18">
        <f t="shared" si="3"/>
        <v>0.2857142857142857</v>
      </c>
      <c r="R1884" s="16" t="str">
        <f t="shared" si="4"/>
        <v>NAmesTA</v>
      </c>
      <c r="S1884" s="19">
        <f t="shared" si="5"/>
        <v>24473</v>
      </c>
      <c r="T1884" s="20">
        <f t="shared" ca="1" si="6"/>
        <v>19994</v>
      </c>
      <c r="U1884" s="16">
        <f t="shared" ref="U1884:W1884" si="1879">D1884-U$5</f>
        <v>95</v>
      </c>
      <c r="V1884" s="16">
        <f t="shared" si="1879"/>
        <v>17</v>
      </c>
      <c r="W1884" s="16">
        <f t="shared" si="1879"/>
        <v>880</v>
      </c>
    </row>
    <row r="1885" spans="1:23" ht="15.75" customHeight="1" x14ac:dyDescent="0.2">
      <c r="A1885" s="2">
        <v>10289</v>
      </c>
      <c r="B1885" s="2">
        <v>5</v>
      </c>
      <c r="C1885" s="2">
        <v>7</v>
      </c>
      <c r="D1885" s="2">
        <v>1965</v>
      </c>
      <c r="E1885" s="2">
        <v>1965</v>
      </c>
      <c r="F1885" s="2">
        <v>1073</v>
      </c>
      <c r="G1885" s="2">
        <v>1</v>
      </c>
      <c r="H1885" s="2">
        <v>3</v>
      </c>
      <c r="I1885" s="2">
        <v>0</v>
      </c>
      <c r="J1885" s="2">
        <v>2</v>
      </c>
      <c r="K1885" s="2">
        <v>156000</v>
      </c>
      <c r="L1885" s="2" t="s">
        <v>13</v>
      </c>
      <c r="M1885" s="2" t="s">
        <v>14</v>
      </c>
      <c r="N1885" s="16">
        <f t="shared" si="0"/>
        <v>145.38676607642125</v>
      </c>
      <c r="O1885" s="16">
        <f t="shared" si="1"/>
        <v>6</v>
      </c>
      <c r="P1885" s="17">
        <f t="shared" si="2"/>
        <v>26000</v>
      </c>
      <c r="Q1885" s="18">
        <f t="shared" si="3"/>
        <v>0.16666666666666666</v>
      </c>
      <c r="R1885" s="16" t="str">
        <f t="shared" si="4"/>
        <v>NAmesTA</v>
      </c>
      <c r="S1885" s="19">
        <f t="shared" si="5"/>
        <v>23743</v>
      </c>
      <c r="T1885" s="20">
        <f t="shared" ca="1" si="6"/>
        <v>20724</v>
      </c>
      <c r="U1885" s="16">
        <f t="shared" ref="U1885:W1885" si="1880">D1885-U$5</f>
        <v>93</v>
      </c>
      <c r="V1885" s="16">
        <f t="shared" si="1880"/>
        <v>15</v>
      </c>
      <c r="W1885" s="16">
        <f t="shared" si="1880"/>
        <v>739</v>
      </c>
    </row>
    <row r="1886" spans="1:23" ht="15.75" customHeight="1" x14ac:dyDescent="0.2">
      <c r="A1886" s="2">
        <v>9503</v>
      </c>
      <c r="B1886" s="2">
        <v>5</v>
      </c>
      <c r="C1886" s="2">
        <v>5</v>
      </c>
      <c r="D1886" s="2">
        <v>1958</v>
      </c>
      <c r="E1886" s="2">
        <v>1983</v>
      </c>
      <c r="F1886" s="2">
        <v>1344</v>
      </c>
      <c r="G1886" s="2">
        <v>1</v>
      </c>
      <c r="H1886" s="2">
        <v>2</v>
      </c>
      <c r="I1886" s="2">
        <v>1</v>
      </c>
      <c r="J1886" s="2">
        <v>1</v>
      </c>
      <c r="K1886" s="2">
        <v>144000</v>
      </c>
      <c r="L1886" s="2" t="s">
        <v>13</v>
      </c>
      <c r="M1886" s="2" t="s">
        <v>14</v>
      </c>
      <c r="N1886" s="16">
        <f t="shared" si="0"/>
        <v>107.14285714285714</v>
      </c>
      <c r="O1886" s="16">
        <f t="shared" si="1"/>
        <v>5</v>
      </c>
      <c r="P1886" s="17">
        <f t="shared" si="2"/>
        <v>28800</v>
      </c>
      <c r="Q1886" s="18">
        <f t="shared" si="3"/>
        <v>0.2</v>
      </c>
      <c r="R1886" s="16" t="str">
        <f t="shared" si="4"/>
        <v>NAmesTA</v>
      </c>
      <c r="S1886" s="19">
        <f t="shared" si="5"/>
        <v>21186</v>
      </c>
      <c r="T1886" s="20">
        <f t="shared" ca="1" si="6"/>
        <v>23281</v>
      </c>
      <c r="U1886" s="16">
        <f t="shared" ref="U1886:W1886" si="1881">D1886-U$5</f>
        <v>86</v>
      </c>
      <c r="V1886" s="16">
        <f t="shared" si="1881"/>
        <v>33</v>
      </c>
      <c r="W1886" s="16">
        <f t="shared" si="1881"/>
        <v>1010</v>
      </c>
    </row>
    <row r="1887" spans="1:23" ht="15.75" customHeight="1" x14ac:dyDescent="0.2">
      <c r="A1887" s="2">
        <v>10624</v>
      </c>
      <c r="B1887" s="2">
        <v>5</v>
      </c>
      <c r="C1887" s="2">
        <v>4</v>
      </c>
      <c r="D1887" s="2">
        <v>1964</v>
      </c>
      <c r="E1887" s="2">
        <v>1964</v>
      </c>
      <c r="F1887" s="2">
        <v>1728</v>
      </c>
      <c r="G1887" s="2">
        <v>2</v>
      </c>
      <c r="H1887" s="2">
        <v>6</v>
      </c>
      <c r="I1887" s="2">
        <v>0</v>
      </c>
      <c r="J1887" s="2">
        <v>1</v>
      </c>
      <c r="K1887" s="2">
        <v>119000</v>
      </c>
      <c r="L1887" s="2" t="s">
        <v>13</v>
      </c>
      <c r="M1887" s="2" t="s">
        <v>14</v>
      </c>
      <c r="N1887" s="16">
        <f t="shared" si="0"/>
        <v>68.865740740740748</v>
      </c>
      <c r="O1887" s="16">
        <f t="shared" si="1"/>
        <v>9</v>
      </c>
      <c r="P1887" s="17">
        <f t="shared" si="2"/>
        <v>13222.222222222223</v>
      </c>
      <c r="Q1887" s="18">
        <f t="shared" si="3"/>
        <v>0.22222222222222221</v>
      </c>
      <c r="R1887" s="16" t="str">
        <f t="shared" si="4"/>
        <v>NAmesTA</v>
      </c>
      <c r="S1887" s="19">
        <f t="shared" si="5"/>
        <v>23377</v>
      </c>
      <c r="T1887" s="20">
        <f t="shared" ca="1" si="6"/>
        <v>21090</v>
      </c>
      <c r="U1887" s="16">
        <f t="shared" ref="U1887:W1887" si="1882">D1887-U$5</f>
        <v>92</v>
      </c>
      <c r="V1887" s="16">
        <f t="shared" si="1882"/>
        <v>14</v>
      </c>
      <c r="W1887" s="16">
        <f t="shared" si="1882"/>
        <v>1394</v>
      </c>
    </row>
    <row r="1888" spans="1:23" ht="15.75" customHeight="1" x14ac:dyDescent="0.2">
      <c r="A1888" s="2">
        <v>10899</v>
      </c>
      <c r="B1888" s="2">
        <v>4</v>
      </c>
      <c r="C1888" s="2">
        <v>5</v>
      </c>
      <c r="D1888" s="2">
        <v>1964</v>
      </c>
      <c r="E1888" s="2">
        <v>1964</v>
      </c>
      <c r="F1888" s="2">
        <v>1224</v>
      </c>
      <c r="G1888" s="2">
        <v>2</v>
      </c>
      <c r="H1888" s="2">
        <v>2</v>
      </c>
      <c r="I1888" s="2">
        <v>0</v>
      </c>
      <c r="J1888" s="2">
        <v>3</v>
      </c>
      <c r="K1888" s="2">
        <v>103000</v>
      </c>
      <c r="L1888" s="2" t="s">
        <v>13</v>
      </c>
      <c r="M1888" s="2" t="s">
        <v>14</v>
      </c>
      <c r="N1888" s="16">
        <f t="shared" si="0"/>
        <v>84.150326797385617</v>
      </c>
      <c r="O1888" s="16">
        <f t="shared" si="1"/>
        <v>7</v>
      </c>
      <c r="P1888" s="17">
        <f t="shared" si="2"/>
        <v>14714.285714285714</v>
      </c>
      <c r="Q1888" s="18">
        <f t="shared" si="3"/>
        <v>0.2857142857142857</v>
      </c>
      <c r="R1888" s="16" t="str">
        <f t="shared" si="4"/>
        <v>NAmesTA</v>
      </c>
      <c r="S1888" s="19">
        <f t="shared" si="5"/>
        <v>23377</v>
      </c>
      <c r="T1888" s="20">
        <f t="shared" ca="1" si="6"/>
        <v>21090</v>
      </c>
      <c r="U1888" s="16">
        <f t="shared" ref="U1888:W1888" si="1883">D1888-U$5</f>
        <v>92</v>
      </c>
      <c r="V1888" s="16">
        <f t="shared" si="1883"/>
        <v>14</v>
      </c>
      <c r="W1888" s="16">
        <f t="shared" si="1883"/>
        <v>890</v>
      </c>
    </row>
    <row r="1889" spans="1:23" ht="15.75" customHeight="1" x14ac:dyDescent="0.2">
      <c r="A1889" s="2">
        <v>12342</v>
      </c>
      <c r="B1889" s="2">
        <v>5</v>
      </c>
      <c r="C1889" s="2">
        <v>5</v>
      </c>
      <c r="D1889" s="2">
        <v>1960</v>
      </c>
      <c r="E1889" s="2">
        <v>1978</v>
      </c>
      <c r="F1889" s="2">
        <v>1422</v>
      </c>
      <c r="G1889" s="2">
        <v>1</v>
      </c>
      <c r="H1889" s="2">
        <v>3</v>
      </c>
      <c r="I1889" s="2">
        <v>1</v>
      </c>
      <c r="J1889" s="2">
        <v>1</v>
      </c>
      <c r="K1889" s="2">
        <v>139900</v>
      </c>
      <c r="L1889" s="2" t="s">
        <v>13</v>
      </c>
      <c r="M1889" s="2" t="s">
        <v>14</v>
      </c>
      <c r="N1889" s="16">
        <f t="shared" si="0"/>
        <v>98.382559774964832</v>
      </c>
      <c r="O1889" s="16">
        <f t="shared" si="1"/>
        <v>6</v>
      </c>
      <c r="P1889" s="17">
        <f t="shared" si="2"/>
        <v>23316.666666666668</v>
      </c>
      <c r="Q1889" s="18">
        <f t="shared" si="3"/>
        <v>0.16666666666666666</v>
      </c>
      <c r="R1889" s="16" t="str">
        <f t="shared" si="4"/>
        <v>NAmesTA</v>
      </c>
      <c r="S1889" s="19">
        <f t="shared" si="5"/>
        <v>21916</v>
      </c>
      <c r="T1889" s="20">
        <f t="shared" ca="1" si="6"/>
        <v>22551</v>
      </c>
      <c r="U1889" s="16">
        <f t="shared" ref="U1889:W1889" si="1884">D1889-U$5</f>
        <v>88</v>
      </c>
      <c r="V1889" s="16">
        <f t="shared" si="1884"/>
        <v>28</v>
      </c>
      <c r="W1889" s="16">
        <f t="shared" si="1884"/>
        <v>1088</v>
      </c>
    </row>
    <row r="1890" spans="1:23" ht="15.75" customHeight="1" x14ac:dyDescent="0.2">
      <c r="A1890" s="2">
        <v>12772</v>
      </c>
      <c r="B1890" s="2">
        <v>6</v>
      </c>
      <c r="C1890" s="2">
        <v>8</v>
      </c>
      <c r="D1890" s="2">
        <v>1960</v>
      </c>
      <c r="E1890" s="2">
        <v>1998</v>
      </c>
      <c r="F1890" s="2">
        <v>958</v>
      </c>
      <c r="G1890" s="2">
        <v>1</v>
      </c>
      <c r="H1890" s="2">
        <v>2</v>
      </c>
      <c r="I1890" s="2">
        <v>0</v>
      </c>
      <c r="J1890" s="2">
        <v>1</v>
      </c>
      <c r="K1890" s="2">
        <v>151500</v>
      </c>
      <c r="L1890" s="2" t="s">
        <v>17</v>
      </c>
      <c r="M1890" s="2" t="s">
        <v>14</v>
      </c>
      <c r="N1890" s="16">
        <f t="shared" si="0"/>
        <v>158.1419624217119</v>
      </c>
      <c r="O1890" s="16">
        <f t="shared" si="1"/>
        <v>4</v>
      </c>
      <c r="P1890" s="17">
        <f t="shared" si="2"/>
        <v>37875</v>
      </c>
      <c r="Q1890" s="18">
        <f t="shared" si="3"/>
        <v>0.25</v>
      </c>
      <c r="R1890" s="16" t="str">
        <f t="shared" si="4"/>
        <v>NAmesGd</v>
      </c>
      <c r="S1890" s="19">
        <f t="shared" si="5"/>
        <v>21916</v>
      </c>
      <c r="T1890" s="20">
        <f t="shared" ca="1" si="6"/>
        <v>22551</v>
      </c>
      <c r="U1890" s="16">
        <f t="shared" ref="U1890:W1890" si="1885">D1890-U$5</f>
        <v>88</v>
      </c>
      <c r="V1890" s="16">
        <f t="shared" si="1885"/>
        <v>48</v>
      </c>
      <c r="W1890" s="16">
        <f t="shared" si="1885"/>
        <v>624</v>
      </c>
    </row>
    <row r="1891" spans="1:23" ht="15.75" customHeight="1" x14ac:dyDescent="0.2">
      <c r="A1891" s="2">
        <v>8892</v>
      </c>
      <c r="B1891" s="2">
        <v>5</v>
      </c>
      <c r="C1891" s="2">
        <v>5</v>
      </c>
      <c r="D1891" s="2">
        <v>1960</v>
      </c>
      <c r="E1891" s="2">
        <v>1960</v>
      </c>
      <c r="F1891" s="2">
        <v>1065</v>
      </c>
      <c r="G1891" s="2">
        <v>1</v>
      </c>
      <c r="H1891" s="2">
        <v>3</v>
      </c>
      <c r="I1891" s="2">
        <v>0</v>
      </c>
      <c r="J1891" s="2">
        <v>2</v>
      </c>
      <c r="K1891" s="2">
        <v>126500</v>
      </c>
      <c r="L1891" s="2" t="s">
        <v>13</v>
      </c>
      <c r="M1891" s="2" t="s">
        <v>14</v>
      </c>
      <c r="N1891" s="16">
        <f t="shared" si="0"/>
        <v>118.77934272300469</v>
      </c>
      <c r="O1891" s="16">
        <f t="shared" si="1"/>
        <v>6</v>
      </c>
      <c r="P1891" s="17">
        <f t="shared" si="2"/>
        <v>21083.333333333332</v>
      </c>
      <c r="Q1891" s="18">
        <f t="shared" si="3"/>
        <v>0.16666666666666666</v>
      </c>
      <c r="R1891" s="16" t="str">
        <f t="shared" si="4"/>
        <v>NAmesTA</v>
      </c>
      <c r="S1891" s="19">
        <f t="shared" si="5"/>
        <v>21916</v>
      </c>
      <c r="T1891" s="20">
        <f t="shared" ca="1" si="6"/>
        <v>22551</v>
      </c>
      <c r="U1891" s="16">
        <f t="shared" ref="U1891:W1891" si="1886">D1891-U$5</f>
        <v>88</v>
      </c>
      <c r="V1891" s="16">
        <f t="shared" si="1886"/>
        <v>10</v>
      </c>
      <c r="W1891" s="16">
        <f t="shared" si="1886"/>
        <v>731</v>
      </c>
    </row>
    <row r="1892" spans="1:23" ht="15.75" customHeight="1" x14ac:dyDescent="0.2">
      <c r="A1892" s="2">
        <v>10482</v>
      </c>
      <c r="B1892" s="2">
        <v>6</v>
      </c>
      <c r="C1892" s="2">
        <v>8</v>
      </c>
      <c r="D1892" s="2">
        <v>1958</v>
      </c>
      <c r="E1892" s="2">
        <v>1958</v>
      </c>
      <c r="F1892" s="2">
        <v>1138</v>
      </c>
      <c r="G1892" s="2">
        <v>1</v>
      </c>
      <c r="H1892" s="2">
        <v>3</v>
      </c>
      <c r="I1892" s="2">
        <v>0</v>
      </c>
      <c r="J1892" s="2">
        <v>1</v>
      </c>
      <c r="K1892" s="2">
        <v>145000</v>
      </c>
      <c r="L1892" s="2" t="s">
        <v>17</v>
      </c>
      <c r="M1892" s="2" t="s">
        <v>14</v>
      </c>
      <c r="N1892" s="16">
        <f t="shared" si="0"/>
        <v>127.41652021089631</v>
      </c>
      <c r="O1892" s="16">
        <f t="shared" si="1"/>
        <v>5</v>
      </c>
      <c r="P1892" s="17">
        <f t="shared" si="2"/>
        <v>29000</v>
      </c>
      <c r="Q1892" s="18">
        <f t="shared" si="3"/>
        <v>0.2</v>
      </c>
      <c r="R1892" s="16" t="str">
        <f t="shared" si="4"/>
        <v>NAmesGd</v>
      </c>
      <c r="S1892" s="19">
        <f t="shared" si="5"/>
        <v>21186</v>
      </c>
      <c r="T1892" s="20">
        <f t="shared" ca="1" si="6"/>
        <v>23281</v>
      </c>
      <c r="U1892" s="16">
        <f t="shared" ref="U1892:W1892" si="1887">D1892-U$5</f>
        <v>86</v>
      </c>
      <c r="V1892" s="16">
        <f t="shared" si="1887"/>
        <v>8</v>
      </c>
      <c r="W1892" s="16">
        <f t="shared" si="1887"/>
        <v>804</v>
      </c>
    </row>
    <row r="1893" spans="1:23" ht="15.75" customHeight="1" x14ac:dyDescent="0.2">
      <c r="A1893" s="2">
        <v>7535</v>
      </c>
      <c r="B1893" s="2">
        <v>5</v>
      </c>
      <c r="C1893" s="2">
        <v>7</v>
      </c>
      <c r="D1893" s="2">
        <v>1958</v>
      </c>
      <c r="E1893" s="2">
        <v>1985</v>
      </c>
      <c r="F1893" s="2">
        <v>912</v>
      </c>
      <c r="G1893" s="2">
        <v>1</v>
      </c>
      <c r="H1893" s="2">
        <v>2</v>
      </c>
      <c r="I1893" s="2">
        <v>0</v>
      </c>
      <c r="J1893" s="2">
        <v>1</v>
      </c>
      <c r="K1893" s="2">
        <v>120000</v>
      </c>
      <c r="L1893" s="2" t="s">
        <v>13</v>
      </c>
      <c r="M1893" s="2" t="s">
        <v>14</v>
      </c>
      <c r="N1893" s="16">
        <f t="shared" si="0"/>
        <v>131.57894736842104</v>
      </c>
      <c r="O1893" s="16">
        <f t="shared" si="1"/>
        <v>4</v>
      </c>
      <c r="P1893" s="17">
        <f t="shared" si="2"/>
        <v>30000</v>
      </c>
      <c r="Q1893" s="18">
        <f t="shared" si="3"/>
        <v>0.25</v>
      </c>
      <c r="R1893" s="16" t="str">
        <f t="shared" si="4"/>
        <v>NAmesTA</v>
      </c>
      <c r="S1893" s="19">
        <f t="shared" si="5"/>
        <v>21186</v>
      </c>
      <c r="T1893" s="20">
        <f t="shared" ca="1" si="6"/>
        <v>23281</v>
      </c>
      <c r="U1893" s="16">
        <f t="shared" ref="U1893:W1893" si="1888">D1893-U$5</f>
        <v>86</v>
      </c>
      <c r="V1893" s="16">
        <f t="shared" si="1888"/>
        <v>35</v>
      </c>
      <c r="W1893" s="16">
        <f t="shared" si="1888"/>
        <v>578</v>
      </c>
    </row>
    <row r="1894" spans="1:23" ht="15.75" customHeight="1" x14ac:dyDescent="0.2">
      <c r="A1894" s="2">
        <v>7450</v>
      </c>
      <c r="B1894" s="2">
        <v>5</v>
      </c>
      <c r="C1894" s="2">
        <v>5</v>
      </c>
      <c r="D1894" s="2">
        <v>1956</v>
      </c>
      <c r="E1894" s="2">
        <v>1956</v>
      </c>
      <c r="F1894" s="2">
        <v>1074</v>
      </c>
      <c r="G1894" s="2">
        <v>1</v>
      </c>
      <c r="H1894" s="2">
        <v>2</v>
      </c>
      <c r="I1894" s="2">
        <v>1</v>
      </c>
      <c r="J1894" s="2">
        <v>2</v>
      </c>
      <c r="K1894" s="2">
        <v>124000</v>
      </c>
      <c r="L1894" s="2" t="s">
        <v>13</v>
      </c>
      <c r="M1894" s="2" t="s">
        <v>14</v>
      </c>
      <c r="N1894" s="16">
        <f t="shared" si="0"/>
        <v>115.4562383612663</v>
      </c>
      <c r="O1894" s="16">
        <f t="shared" si="1"/>
        <v>6</v>
      </c>
      <c r="P1894" s="17">
        <f t="shared" si="2"/>
        <v>20666.666666666668</v>
      </c>
      <c r="Q1894" s="18">
        <f t="shared" si="3"/>
        <v>0.16666666666666666</v>
      </c>
      <c r="R1894" s="16" t="str">
        <f t="shared" si="4"/>
        <v>NAmesTA</v>
      </c>
      <c r="S1894" s="19">
        <f t="shared" si="5"/>
        <v>20455</v>
      </c>
      <c r="T1894" s="20">
        <f t="shared" ca="1" si="6"/>
        <v>24012</v>
      </c>
      <c r="U1894" s="16">
        <f t="shared" ref="U1894:W1894" si="1889">D1894-U$5</f>
        <v>84</v>
      </c>
      <c r="V1894" s="16">
        <f t="shared" si="1889"/>
        <v>6</v>
      </c>
      <c r="W1894" s="16">
        <f t="shared" si="1889"/>
        <v>740</v>
      </c>
    </row>
    <row r="1895" spans="1:23" ht="15.75" customHeight="1" x14ac:dyDescent="0.2">
      <c r="A1895" s="2">
        <v>8339</v>
      </c>
      <c r="B1895" s="2">
        <v>5</v>
      </c>
      <c r="C1895" s="2">
        <v>7</v>
      </c>
      <c r="D1895" s="2">
        <v>1959</v>
      </c>
      <c r="E1895" s="2">
        <v>1959</v>
      </c>
      <c r="F1895" s="2">
        <v>882</v>
      </c>
      <c r="G1895" s="2">
        <v>1</v>
      </c>
      <c r="H1895" s="2">
        <v>3</v>
      </c>
      <c r="I1895" s="2">
        <v>0</v>
      </c>
      <c r="J1895" s="2">
        <v>1</v>
      </c>
      <c r="K1895" s="2">
        <v>106500</v>
      </c>
      <c r="L1895" s="2" t="s">
        <v>13</v>
      </c>
      <c r="M1895" s="2" t="s">
        <v>14</v>
      </c>
      <c r="N1895" s="16">
        <f t="shared" si="0"/>
        <v>120.74829931972789</v>
      </c>
      <c r="O1895" s="16">
        <f t="shared" si="1"/>
        <v>5</v>
      </c>
      <c r="P1895" s="17">
        <f t="shared" si="2"/>
        <v>21300</v>
      </c>
      <c r="Q1895" s="18">
        <f t="shared" si="3"/>
        <v>0.2</v>
      </c>
      <c r="R1895" s="16" t="str">
        <f t="shared" si="4"/>
        <v>NAmesTA</v>
      </c>
      <c r="S1895" s="19">
        <f t="shared" si="5"/>
        <v>21551</v>
      </c>
      <c r="T1895" s="20">
        <f t="shared" ca="1" si="6"/>
        <v>22916</v>
      </c>
      <c r="U1895" s="16">
        <f t="shared" ref="U1895:W1895" si="1890">D1895-U$5</f>
        <v>87</v>
      </c>
      <c r="V1895" s="16">
        <f t="shared" si="1890"/>
        <v>9</v>
      </c>
      <c r="W1895" s="16">
        <f t="shared" si="1890"/>
        <v>548</v>
      </c>
    </row>
    <row r="1896" spans="1:23" ht="15.75" customHeight="1" x14ac:dyDescent="0.2">
      <c r="A1896" s="2">
        <v>14357</v>
      </c>
      <c r="B1896" s="2">
        <v>5</v>
      </c>
      <c r="C1896" s="2">
        <v>5</v>
      </c>
      <c r="D1896" s="2">
        <v>1961</v>
      </c>
      <c r="E1896" s="2">
        <v>1961</v>
      </c>
      <c r="F1896" s="2">
        <v>1187</v>
      </c>
      <c r="G1896" s="2">
        <v>1</v>
      </c>
      <c r="H1896" s="2">
        <v>2</v>
      </c>
      <c r="I1896" s="2">
        <v>1</v>
      </c>
      <c r="J1896" s="2">
        <v>2</v>
      </c>
      <c r="K1896" s="2">
        <v>140500</v>
      </c>
      <c r="L1896" s="2" t="s">
        <v>13</v>
      </c>
      <c r="M1896" s="2" t="s">
        <v>14</v>
      </c>
      <c r="N1896" s="16">
        <f t="shared" si="0"/>
        <v>118.36562763268745</v>
      </c>
      <c r="O1896" s="16">
        <f t="shared" si="1"/>
        <v>6</v>
      </c>
      <c r="P1896" s="17">
        <f t="shared" si="2"/>
        <v>23416.666666666668</v>
      </c>
      <c r="Q1896" s="18">
        <f t="shared" si="3"/>
        <v>0.16666666666666666</v>
      </c>
      <c r="R1896" s="16" t="str">
        <f t="shared" si="4"/>
        <v>NAmesTA</v>
      </c>
      <c r="S1896" s="19">
        <f t="shared" si="5"/>
        <v>22282</v>
      </c>
      <c r="T1896" s="20">
        <f t="shared" ca="1" si="6"/>
        <v>22185</v>
      </c>
      <c r="U1896" s="16">
        <f t="shared" ref="U1896:W1896" si="1891">D1896-U$5</f>
        <v>89</v>
      </c>
      <c r="V1896" s="16">
        <f t="shared" si="1891"/>
        <v>11</v>
      </c>
      <c r="W1896" s="16">
        <f t="shared" si="1891"/>
        <v>853</v>
      </c>
    </row>
    <row r="1897" spans="1:23" ht="15.75" customHeight="1" x14ac:dyDescent="0.2">
      <c r="A1897" s="2">
        <v>8243</v>
      </c>
      <c r="B1897" s="2">
        <v>5</v>
      </c>
      <c r="C1897" s="2">
        <v>7</v>
      </c>
      <c r="D1897" s="2">
        <v>1961</v>
      </c>
      <c r="E1897" s="2">
        <v>1961</v>
      </c>
      <c r="F1897" s="2">
        <v>964</v>
      </c>
      <c r="G1897" s="2">
        <v>1</v>
      </c>
      <c r="H1897" s="2">
        <v>3</v>
      </c>
      <c r="I1897" s="2">
        <v>1</v>
      </c>
      <c r="J1897" s="2">
        <v>2</v>
      </c>
      <c r="K1897" s="2">
        <v>137500</v>
      </c>
      <c r="L1897" s="2" t="s">
        <v>17</v>
      </c>
      <c r="M1897" s="2" t="s">
        <v>14</v>
      </c>
      <c r="N1897" s="16">
        <f t="shared" si="0"/>
        <v>142.63485477178423</v>
      </c>
      <c r="O1897" s="16">
        <f t="shared" si="1"/>
        <v>7</v>
      </c>
      <c r="P1897" s="17">
        <f t="shared" si="2"/>
        <v>19642.857142857141</v>
      </c>
      <c r="Q1897" s="18">
        <f t="shared" si="3"/>
        <v>0.14285714285714285</v>
      </c>
      <c r="R1897" s="16" t="str">
        <f t="shared" si="4"/>
        <v>NAmesGd</v>
      </c>
      <c r="S1897" s="19">
        <f t="shared" si="5"/>
        <v>22282</v>
      </c>
      <c r="T1897" s="20">
        <f t="shared" ca="1" si="6"/>
        <v>22185</v>
      </c>
      <c r="U1897" s="16">
        <f t="shared" ref="U1897:W1897" si="1892">D1897-U$5</f>
        <v>89</v>
      </c>
      <c r="V1897" s="16">
        <f t="shared" si="1892"/>
        <v>11</v>
      </c>
      <c r="W1897" s="16">
        <f t="shared" si="1892"/>
        <v>630</v>
      </c>
    </row>
    <row r="1898" spans="1:23" ht="15.75" customHeight="1" x14ac:dyDescent="0.2">
      <c r="A1898" s="2">
        <v>8680</v>
      </c>
      <c r="B1898" s="2">
        <v>5</v>
      </c>
      <c r="C1898" s="2">
        <v>7</v>
      </c>
      <c r="D1898" s="2">
        <v>1960</v>
      </c>
      <c r="E1898" s="2">
        <v>1960</v>
      </c>
      <c r="F1898" s="2">
        <v>894</v>
      </c>
      <c r="G1898" s="2">
        <v>1</v>
      </c>
      <c r="H1898" s="2">
        <v>3</v>
      </c>
      <c r="I1898" s="2">
        <v>0</v>
      </c>
      <c r="J1898" s="2">
        <v>1</v>
      </c>
      <c r="K1898" s="2">
        <v>117600</v>
      </c>
      <c r="L1898" s="2" t="s">
        <v>13</v>
      </c>
      <c r="M1898" s="2" t="s">
        <v>14</v>
      </c>
      <c r="N1898" s="16">
        <f t="shared" si="0"/>
        <v>131.54362416107384</v>
      </c>
      <c r="O1898" s="16">
        <f t="shared" si="1"/>
        <v>5</v>
      </c>
      <c r="P1898" s="17">
        <f t="shared" si="2"/>
        <v>23520</v>
      </c>
      <c r="Q1898" s="18">
        <f t="shared" si="3"/>
        <v>0.2</v>
      </c>
      <c r="R1898" s="16" t="str">
        <f t="shared" si="4"/>
        <v>NAmesTA</v>
      </c>
      <c r="S1898" s="19">
        <f t="shared" si="5"/>
        <v>21916</v>
      </c>
      <c r="T1898" s="20">
        <f t="shared" ca="1" si="6"/>
        <v>22551</v>
      </c>
      <c r="U1898" s="16">
        <f t="shared" ref="U1898:W1898" si="1893">D1898-U$5</f>
        <v>88</v>
      </c>
      <c r="V1898" s="16">
        <f t="shared" si="1893"/>
        <v>10</v>
      </c>
      <c r="W1898" s="16">
        <f t="shared" si="1893"/>
        <v>560</v>
      </c>
    </row>
    <row r="1899" spans="1:23" ht="15.75" customHeight="1" x14ac:dyDescent="0.2">
      <c r="A1899" s="2">
        <v>8800</v>
      </c>
      <c r="B1899" s="2">
        <v>7</v>
      </c>
      <c r="C1899" s="2">
        <v>6</v>
      </c>
      <c r="D1899" s="2">
        <v>1966</v>
      </c>
      <c r="E1899" s="2">
        <v>1966</v>
      </c>
      <c r="F1899" s="2">
        <v>1200</v>
      </c>
      <c r="G1899" s="2">
        <v>2</v>
      </c>
      <c r="H1899" s="2">
        <v>3</v>
      </c>
      <c r="I1899" s="2">
        <v>1</v>
      </c>
      <c r="J1899" s="2">
        <v>2</v>
      </c>
      <c r="K1899" s="2">
        <v>163500</v>
      </c>
      <c r="L1899" s="2" t="s">
        <v>13</v>
      </c>
      <c r="M1899" s="2" t="s">
        <v>14</v>
      </c>
      <c r="N1899" s="16">
        <f t="shared" si="0"/>
        <v>136.25</v>
      </c>
      <c r="O1899" s="16">
        <f t="shared" si="1"/>
        <v>8</v>
      </c>
      <c r="P1899" s="17">
        <f t="shared" si="2"/>
        <v>20437.5</v>
      </c>
      <c r="Q1899" s="18">
        <f t="shared" si="3"/>
        <v>0.25</v>
      </c>
      <c r="R1899" s="16" t="str">
        <f t="shared" si="4"/>
        <v>NAmesTA</v>
      </c>
      <c r="S1899" s="19">
        <f t="shared" si="5"/>
        <v>24108</v>
      </c>
      <c r="T1899" s="20">
        <f t="shared" ca="1" si="6"/>
        <v>20359</v>
      </c>
      <c r="U1899" s="16">
        <f t="shared" ref="U1899:W1899" si="1894">D1899-U$5</f>
        <v>94</v>
      </c>
      <c r="V1899" s="16">
        <f t="shared" si="1894"/>
        <v>16</v>
      </c>
      <c r="W1899" s="16">
        <f t="shared" si="1894"/>
        <v>866</v>
      </c>
    </row>
    <row r="1900" spans="1:23" ht="15.75" customHeight="1" x14ac:dyDescent="0.2">
      <c r="A1900" s="2">
        <v>9200</v>
      </c>
      <c r="B1900" s="2">
        <v>6</v>
      </c>
      <c r="C1900" s="2">
        <v>5</v>
      </c>
      <c r="D1900" s="2">
        <v>1965</v>
      </c>
      <c r="E1900" s="2">
        <v>1965</v>
      </c>
      <c r="F1900" s="2">
        <v>1042</v>
      </c>
      <c r="G1900" s="2">
        <v>2</v>
      </c>
      <c r="H1900" s="2">
        <v>3</v>
      </c>
      <c r="I1900" s="2">
        <v>0</v>
      </c>
      <c r="J1900" s="2">
        <v>2</v>
      </c>
      <c r="K1900" s="2">
        <v>161000</v>
      </c>
      <c r="L1900" s="2" t="s">
        <v>13</v>
      </c>
      <c r="M1900" s="2" t="s">
        <v>14</v>
      </c>
      <c r="N1900" s="16">
        <f t="shared" si="0"/>
        <v>154.51055662188099</v>
      </c>
      <c r="O1900" s="16">
        <f t="shared" si="1"/>
        <v>7</v>
      </c>
      <c r="P1900" s="17">
        <f t="shared" si="2"/>
        <v>23000</v>
      </c>
      <c r="Q1900" s="18">
        <f t="shared" si="3"/>
        <v>0.2857142857142857</v>
      </c>
      <c r="R1900" s="16" t="str">
        <f t="shared" si="4"/>
        <v>NAmesTA</v>
      </c>
      <c r="S1900" s="19">
        <f t="shared" si="5"/>
        <v>23743</v>
      </c>
      <c r="T1900" s="20">
        <f t="shared" ca="1" si="6"/>
        <v>20724</v>
      </c>
      <c r="U1900" s="16">
        <f t="shared" ref="U1900:W1900" si="1895">D1900-U$5</f>
        <v>93</v>
      </c>
      <c r="V1900" s="16">
        <f t="shared" si="1895"/>
        <v>15</v>
      </c>
      <c r="W1900" s="16">
        <f t="shared" si="1895"/>
        <v>708</v>
      </c>
    </row>
    <row r="1901" spans="1:23" ht="15.75" customHeight="1" x14ac:dyDescent="0.2">
      <c r="A1901" s="2">
        <v>9350</v>
      </c>
      <c r="B1901" s="2">
        <v>6</v>
      </c>
      <c r="C1901" s="2">
        <v>7</v>
      </c>
      <c r="D1901" s="2">
        <v>1964</v>
      </c>
      <c r="E1901" s="2">
        <v>1991</v>
      </c>
      <c r="F1901" s="2">
        <v>1302</v>
      </c>
      <c r="G1901" s="2">
        <v>2</v>
      </c>
      <c r="H1901" s="2">
        <v>3</v>
      </c>
      <c r="I1901" s="2">
        <v>0</v>
      </c>
      <c r="J1901" s="2">
        <v>1</v>
      </c>
      <c r="K1901" s="2">
        <v>158000</v>
      </c>
      <c r="L1901" s="2" t="s">
        <v>13</v>
      </c>
      <c r="M1901" s="2" t="s">
        <v>14</v>
      </c>
      <c r="N1901" s="16">
        <f t="shared" si="0"/>
        <v>121.35176651305683</v>
      </c>
      <c r="O1901" s="16">
        <f t="shared" si="1"/>
        <v>6</v>
      </c>
      <c r="P1901" s="17">
        <f t="shared" si="2"/>
        <v>26333.333333333332</v>
      </c>
      <c r="Q1901" s="18">
        <f t="shared" si="3"/>
        <v>0.33333333333333331</v>
      </c>
      <c r="R1901" s="16" t="str">
        <f t="shared" si="4"/>
        <v>NAmesTA</v>
      </c>
      <c r="S1901" s="19">
        <f t="shared" si="5"/>
        <v>23377</v>
      </c>
      <c r="T1901" s="20">
        <f t="shared" ca="1" si="6"/>
        <v>21090</v>
      </c>
      <c r="U1901" s="16">
        <f t="shared" ref="U1901:W1901" si="1896">D1901-U$5</f>
        <v>92</v>
      </c>
      <c r="V1901" s="16">
        <f t="shared" si="1896"/>
        <v>41</v>
      </c>
      <c r="W1901" s="16">
        <f t="shared" si="1896"/>
        <v>968</v>
      </c>
    </row>
    <row r="1902" spans="1:23" ht="15.75" customHeight="1" x14ac:dyDescent="0.2">
      <c r="A1902" s="2">
        <v>8800</v>
      </c>
      <c r="B1902" s="2">
        <v>6</v>
      </c>
      <c r="C1902" s="2">
        <v>7</v>
      </c>
      <c r="D1902" s="2">
        <v>1964</v>
      </c>
      <c r="E1902" s="2">
        <v>1997</v>
      </c>
      <c r="F1902" s="2">
        <v>2154</v>
      </c>
      <c r="G1902" s="2">
        <v>2</v>
      </c>
      <c r="H1902" s="2">
        <v>5</v>
      </c>
      <c r="I1902" s="2">
        <v>1</v>
      </c>
      <c r="J1902" s="2">
        <v>2</v>
      </c>
      <c r="K1902" s="2">
        <v>224500</v>
      </c>
      <c r="L1902" s="2" t="s">
        <v>17</v>
      </c>
      <c r="M1902" s="2" t="s">
        <v>14</v>
      </c>
      <c r="N1902" s="16">
        <f t="shared" si="0"/>
        <v>104.22469823584029</v>
      </c>
      <c r="O1902" s="16">
        <f t="shared" si="1"/>
        <v>10</v>
      </c>
      <c r="P1902" s="17">
        <f t="shared" si="2"/>
        <v>22450</v>
      </c>
      <c r="Q1902" s="18">
        <f t="shared" si="3"/>
        <v>0.2</v>
      </c>
      <c r="R1902" s="16" t="str">
        <f t="shared" si="4"/>
        <v>NAmesGd</v>
      </c>
      <c r="S1902" s="19">
        <f t="shared" si="5"/>
        <v>23377</v>
      </c>
      <c r="T1902" s="20">
        <f t="shared" ca="1" si="6"/>
        <v>21090</v>
      </c>
      <c r="U1902" s="16">
        <f t="shared" ref="U1902:W1902" si="1897">D1902-U$5</f>
        <v>92</v>
      </c>
      <c r="V1902" s="16">
        <f t="shared" si="1897"/>
        <v>47</v>
      </c>
      <c r="W1902" s="16">
        <f t="shared" si="1897"/>
        <v>1820</v>
      </c>
    </row>
    <row r="1903" spans="1:23" ht="15.75" customHeight="1" x14ac:dyDescent="0.2">
      <c r="A1903" s="2">
        <v>11382</v>
      </c>
      <c r="B1903" s="2">
        <v>6</v>
      </c>
      <c r="C1903" s="2">
        <v>5</v>
      </c>
      <c r="D1903" s="2">
        <v>1964</v>
      </c>
      <c r="E1903" s="2">
        <v>1964</v>
      </c>
      <c r="F1903" s="2">
        <v>1374</v>
      </c>
      <c r="G1903" s="2">
        <v>1</v>
      </c>
      <c r="H1903" s="2">
        <v>3</v>
      </c>
      <c r="I1903" s="2">
        <v>1</v>
      </c>
      <c r="J1903" s="2">
        <v>1</v>
      </c>
      <c r="K1903" s="2">
        <v>147000</v>
      </c>
      <c r="L1903" s="2" t="s">
        <v>13</v>
      </c>
      <c r="M1903" s="2" t="s">
        <v>14</v>
      </c>
      <c r="N1903" s="16">
        <f t="shared" si="0"/>
        <v>106.98689956331877</v>
      </c>
      <c r="O1903" s="16">
        <f t="shared" si="1"/>
        <v>6</v>
      </c>
      <c r="P1903" s="17">
        <f t="shared" si="2"/>
        <v>24500</v>
      </c>
      <c r="Q1903" s="18">
        <f t="shared" si="3"/>
        <v>0.16666666666666666</v>
      </c>
      <c r="R1903" s="16" t="str">
        <f t="shared" si="4"/>
        <v>NAmesTA</v>
      </c>
      <c r="S1903" s="19">
        <f t="shared" si="5"/>
        <v>23377</v>
      </c>
      <c r="T1903" s="20">
        <f t="shared" ca="1" si="6"/>
        <v>21090</v>
      </c>
      <c r="U1903" s="16">
        <f t="shared" ref="U1903:W1903" si="1898">D1903-U$5</f>
        <v>92</v>
      </c>
      <c r="V1903" s="16">
        <f t="shared" si="1898"/>
        <v>14</v>
      </c>
      <c r="W1903" s="16">
        <f t="shared" si="1898"/>
        <v>1040</v>
      </c>
    </row>
    <row r="1904" spans="1:23" ht="15.75" customHeight="1" x14ac:dyDescent="0.2">
      <c r="A1904" s="2">
        <v>22002</v>
      </c>
      <c r="B1904" s="2">
        <v>6</v>
      </c>
      <c r="C1904" s="2">
        <v>7</v>
      </c>
      <c r="D1904" s="2">
        <v>1959</v>
      </c>
      <c r="E1904" s="2">
        <v>1991</v>
      </c>
      <c r="F1904" s="2">
        <v>1652</v>
      </c>
      <c r="G1904" s="2">
        <v>1</v>
      </c>
      <c r="H1904" s="2">
        <v>3</v>
      </c>
      <c r="I1904" s="2">
        <v>1</v>
      </c>
      <c r="J1904" s="2">
        <v>2</v>
      </c>
      <c r="K1904" s="2">
        <v>200000</v>
      </c>
      <c r="L1904" s="2" t="s">
        <v>17</v>
      </c>
      <c r="M1904" s="2" t="s">
        <v>14</v>
      </c>
      <c r="N1904" s="16">
        <f t="shared" si="0"/>
        <v>121.06537530266344</v>
      </c>
      <c r="O1904" s="16">
        <f t="shared" si="1"/>
        <v>7</v>
      </c>
      <c r="P1904" s="17">
        <f t="shared" si="2"/>
        <v>28571.428571428572</v>
      </c>
      <c r="Q1904" s="18">
        <f t="shared" si="3"/>
        <v>0.14285714285714285</v>
      </c>
      <c r="R1904" s="16" t="str">
        <f t="shared" si="4"/>
        <v>NAmesGd</v>
      </c>
      <c r="S1904" s="19">
        <f t="shared" si="5"/>
        <v>21551</v>
      </c>
      <c r="T1904" s="20">
        <f t="shared" ca="1" si="6"/>
        <v>22916</v>
      </c>
      <c r="U1904" s="16">
        <f t="shared" ref="U1904:W1904" si="1899">D1904-U$5</f>
        <v>87</v>
      </c>
      <c r="V1904" s="16">
        <f t="shared" si="1899"/>
        <v>41</v>
      </c>
      <c r="W1904" s="16">
        <f t="shared" si="1899"/>
        <v>1318</v>
      </c>
    </row>
    <row r="1905" spans="1:23" ht="15.75" customHeight="1" x14ac:dyDescent="0.2">
      <c r="A1905" s="2">
        <v>14585</v>
      </c>
      <c r="B1905" s="2">
        <v>6</v>
      </c>
      <c r="C1905" s="2">
        <v>6</v>
      </c>
      <c r="D1905" s="2">
        <v>1960</v>
      </c>
      <c r="E1905" s="2">
        <v>1987</v>
      </c>
      <c r="F1905" s="2">
        <v>1429</v>
      </c>
      <c r="G1905" s="2">
        <v>1</v>
      </c>
      <c r="H1905" s="2">
        <v>3</v>
      </c>
      <c r="I1905" s="2">
        <v>2</v>
      </c>
      <c r="J1905" s="2">
        <v>2</v>
      </c>
      <c r="K1905" s="2">
        <v>181900</v>
      </c>
      <c r="L1905" s="2" t="s">
        <v>13</v>
      </c>
      <c r="M1905" s="2" t="s">
        <v>14</v>
      </c>
      <c r="N1905" s="16">
        <f t="shared" si="0"/>
        <v>127.29181245626312</v>
      </c>
      <c r="O1905" s="16">
        <f t="shared" si="1"/>
        <v>8</v>
      </c>
      <c r="P1905" s="17">
        <f t="shared" si="2"/>
        <v>22737.5</v>
      </c>
      <c r="Q1905" s="18">
        <f t="shared" si="3"/>
        <v>0.125</v>
      </c>
      <c r="R1905" s="16" t="str">
        <f t="shared" si="4"/>
        <v>NAmesTA</v>
      </c>
      <c r="S1905" s="19">
        <f t="shared" si="5"/>
        <v>21916</v>
      </c>
      <c r="T1905" s="20">
        <f t="shared" ca="1" si="6"/>
        <v>22551</v>
      </c>
      <c r="U1905" s="16">
        <f t="shared" ref="U1905:W1905" si="1900">D1905-U$5</f>
        <v>88</v>
      </c>
      <c r="V1905" s="16">
        <f t="shared" si="1900"/>
        <v>37</v>
      </c>
      <c r="W1905" s="16">
        <f t="shared" si="1900"/>
        <v>1095</v>
      </c>
    </row>
    <row r="1906" spans="1:23" ht="15.75" customHeight="1" x14ac:dyDescent="0.2">
      <c r="A1906" s="2">
        <v>7388</v>
      </c>
      <c r="B1906" s="2">
        <v>5</v>
      </c>
      <c r="C1906" s="2">
        <v>6</v>
      </c>
      <c r="D1906" s="2">
        <v>1959</v>
      </c>
      <c r="E1906" s="2">
        <v>2002</v>
      </c>
      <c r="F1906" s="2">
        <v>1327</v>
      </c>
      <c r="G1906" s="2">
        <v>1</v>
      </c>
      <c r="H1906" s="2">
        <v>3</v>
      </c>
      <c r="I1906" s="2">
        <v>0</v>
      </c>
      <c r="J1906" s="2">
        <v>2</v>
      </c>
      <c r="K1906" s="2">
        <v>150750</v>
      </c>
      <c r="L1906" s="2" t="s">
        <v>13</v>
      </c>
      <c r="M1906" s="2" t="s">
        <v>14</v>
      </c>
      <c r="N1906" s="16">
        <f t="shared" si="0"/>
        <v>113.60211002260739</v>
      </c>
      <c r="O1906" s="16">
        <f t="shared" si="1"/>
        <v>6</v>
      </c>
      <c r="P1906" s="17">
        <f t="shared" si="2"/>
        <v>25125</v>
      </c>
      <c r="Q1906" s="18">
        <f t="shared" si="3"/>
        <v>0.16666666666666666</v>
      </c>
      <c r="R1906" s="16" t="str">
        <f t="shared" si="4"/>
        <v>NAmesTA</v>
      </c>
      <c r="S1906" s="19">
        <f t="shared" si="5"/>
        <v>21551</v>
      </c>
      <c r="T1906" s="20">
        <f t="shared" ca="1" si="6"/>
        <v>22916</v>
      </c>
      <c r="U1906" s="16">
        <f t="shared" ref="U1906:W1906" si="1901">D1906-U$5</f>
        <v>87</v>
      </c>
      <c r="V1906" s="16">
        <f t="shared" si="1901"/>
        <v>52</v>
      </c>
      <c r="W1906" s="16">
        <f t="shared" si="1901"/>
        <v>993</v>
      </c>
    </row>
    <row r="1907" spans="1:23" ht="15.75" customHeight="1" x14ac:dyDescent="0.2">
      <c r="A1907" s="2">
        <v>9842</v>
      </c>
      <c r="B1907" s="2">
        <v>4</v>
      </c>
      <c r="C1907" s="2">
        <v>5</v>
      </c>
      <c r="D1907" s="2">
        <v>1962</v>
      </c>
      <c r="E1907" s="2">
        <v>1962</v>
      </c>
      <c r="F1907" s="2">
        <v>1224</v>
      </c>
      <c r="G1907" s="2">
        <v>2</v>
      </c>
      <c r="H1907" s="2">
        <v>2</v>
      </c>
      <c r="I1907" s="2">
        <v>0</v>
      </c>
      <c r="J1907" s="2">
        <v>2</v>
      </c>
      <c r="K1907" s="2">
        <v>101800</v>
      </c>
      <c r="L1907" s="2" t="s">
        <v>13</v>
      </c>
      <c r="M1907" s="2" t="s">
        <v>14</v>
      </c>
      <c r="N1907" s="16">
        <f t="shared" si="0"/>
        <v>83.169934640522882</v>
      </c>
      <c r="O1907" s="16">
        <f t="shared" si="1"/>
        <v>6</v>
      </c>
      <c r="P1907" s="17">
        <f t="shared" si="2"/>
        <v>16966.666666666668</v>
      </c>
      <c r="Q1907" s="18">
        <f t="shared" si="3"/>
        <v>0.33333333333333331</v>
      </c>
      <c r="R1907" s="16" t="str">
        <f t="shared" si="4"/>
        <v>NAmesTA</v>
      </c>
      <c r="S1907" s="19">
        <f t="shared" si="5"/>
        <v>22647</v>
      </c>
      <c r="T1907" s="20">
        <f t="shared" ca="1" si="6"/>
        <v>21820</v>
      </c>
      <c r="U1907" s="16">
        <f t="shared" ref="U1907:W1907" si="1902">D1907-U$5</f>
        <v>90</v>
      </c>
      <c r="V1907" s="16">
        <f t="shared" si="1902"/>
        <v>12</v>
      </c>
      <c r="W1907" s="16">
        <f t="shared" si="1902"/>
        <v>890</v>
      </c>
    </row>
    <row r="1908" spans="1:23" ht="15.75" customHeight="1" x14ac:dyDescent="0.2">
      <c r="A1908" s="2">
        <v>8280</v>
      </c>
      <c r="B1908" s="2">
        <v>6</v>
      </c>
      <c r="C1908" s="2">
        <v>5</v>
      </c>
      <c r="D1908" s="2">
        <v>1950</v>
      </c>
      <c r="E1908" s="2">
        <v>1950</v>
      </c>
      <c r="F1908" s="2">
        <v>932</v>
      </c>
      <c r="G1908" s="2">
        <v>1</v>
      </c>
      <c r="H1908" s="2">
        <v>2</v>
      </c>
      <c r="I1908" s="2">
        <v>1</v>
      </c>
      <c r="J1908" s="2">
        <v>1</v>
      </c>
      <c r="K1908" s="2">
        <v>124000</v>
      </c>
      <c r="L1908" s="2" t="s">
        <v>13</v>
      </c>
      <c r="M1908" s="2" t="s">
        <v>14</v>
      </c>
      <c r="N1908" s="16">
        <f t="shared" si="0"/>
        <v>133.04721030042919</v>
      </c>
      <c r="O1908" s="16">
        <f t="shared" si="1"/>
        <v>5</v>
      </c>
      <c r="P1908" s="17">
        <f t="shared" si="2"/>
        <v>24800</v>
      </c>
      <c r="Q1908" s="18">
        <f t="shared" si="3"/>
        <v>0.2</v>
      </c>
      <c r="R1908" s="16" t="str">
        <f t="shared" si="4"/>
        <v>NAmesTA</v>
      </c>
      <c r="S1908" s="19">
        <f t="shared" si="5"/>
        <v>18264</v>
      </c>
      <c r="T1908" s="20">
        <f t="shared" ca="1" si="6"/>
        <v>26203</v>
      </c>
      <c r="U1908" s="16">
        <f t="shared" ref="U1908:W1908" si="1903">D1908-U$5</f>
        <v>78</v>
      </c>
      <c r="V1908" s="16">
        <f t="shared" si="1903"/>
        <v>0</v>
      </c>
      <c r="W1908" s="16">
        <f t="shared" si="1903"/>
        <v>598</v>
      </c>
    </row>
    <row r="1909" spans="1:23" ht="15.75" customHeight="1" x14ac:dyDescent="0.2">
      <c r="A1909" s="2">
        <v>12172</v>
      </c>
      <c r="B1909" s="2">
        <v>5</v>
      </c>
      <c r="C1909" s="2">
        <v>7</v>
      </c>
      <c r="D1909" s="2">
        <v>1940</v>
      </c>
      <c r="E1909" s="2">
        <v>1996</v>
      </c>
      <c r="F1909" s="2">
        <v>908</v>
      </c>
      <c r="G1909" s="2">
        <v>1</v>
      </c>
      <c r="H1909" s="2">
        <v>2</v>
      </c>
      <c r="I1909" s="2">
        <v>0</v>
      </c>
      <c r="J1909" s="2">
        <v>2</v>
      </c>
      <c r="K1909" s="2">
        <v>138500</v>
      </c>
      <c r="L1909" s="2" t="s">
        <v>13</v>
      </c>
      <c r="M1909" s="2" t="s">
        <v>14</v>
      </c>
      <c r="N1909" s="16">
        <f t="shared" si="0"/>
        <v>152.53303964757708</v>
      </c>
      <c r="O1909" s="16">
        <f t="shared" si="1"/>
        <v>5</v>
      </c>
      <c r="P1909" s="17">
        <f t="shared" si="2"/>
        <v>27700</v>
      </c>
      <c r="Q1909" s="18">
        <f t="shared" si="3"/>
        <v>0.2</v>
      </c>
      <c r="R1909" s="16" t="str">
        <f t="shared" si="4"/>
        <v>NAmesTA</v>
      </c>
      <c r="S1909" s="19">
        <f t="shared" si="5"/>
        <v>14611</v>
      </c>
      <c r="T1909" s="20">
        <f t="shared" ca="1" si="6"/>
        <v>29856</v>
      </c>
      <c r="U1909" s="16">
        <f t="shared" ref="U1909:W1909" si="1904">D1909-U$5</f>
        <v>68</v>
      </c>
      <c r="V1909" s="16">
        <f t="shared" si="1904"/>
        <v>46</v>
      </c>
      <c r="W1909" s="16">
        <f t="shared" si="1904"/>
        <v>574</v>
      </c>
    </row>
    <row r="1910" spans="1:23" ht="15.75" customHeight="1" x14ac:dyDescent="0.2">
      <c r="A1910" s="2">
        <v>5000</v>
      </c>
      <c r="B1910" s="2">
        <v>1</v>
      </c>
      <c r="C1910" s="2">
        <v>3</v>
      </c>
      <c r="D1910" s="2">
        <v>1946</v>
      </c>
      <c r="E1910" s="2">
        <v>1950</v>
      </c>
      <c r="F1910" s="2">
        <v>334</v>
      </c>
      <c r="G1910" s="2">
        <v>1</v>
      </c>
      <c r="H1910" s="2">
        <v>1</v>
      </c>
      <c r="I1910" s="2">
        <v>0</v>
      </c>
      <c r="J1910" s="2">
        <v>0</v>
      </c>
      <c r="K1910" s="2">
        <v>39300</v>
      </c>
      <c r="L1910" s="2" t="s">
        <v>26</v>
      </c>
      <c r="M1910" s="2" t="s">
        <v>29</v>
      </c>
      <c r="N1910" s="16">
        <f t="shared" si="0"/>
        <v>117.66467065868264</v>
      </c>
      <c r="O1910" s="16">
        <f t="shared" si="1"/>
        <v>2</v>
      </c>
      <c r="P1910" s="17">
        <f t="shared" si="2"/>
        <v>19650</v>
      </c>
      <c r="Q1910" s="18">
        <f t="shared" si="3"/>
        <v>0.5</v>
      </c>
      <c r="R1910" s="16" t="str">
        <f t="shared" si="4"/>
        <v>BrkSideFa</v>
      </c>
      <c r="S1910" s="19">
        <f t="shared" si="5"/>
        <v>16803</v>
      </c>
      <c r="T1910" s="20">
        <f t="shared" ca="1" si="6"/>
        <v>27664</v>
      </c>
      <c r="U1910" s="16">
        <f t="shared" ref="U1910:W1910" si="1905">D1910-U$5</f>
        <v>74</v>
      </c>
      <c r="V1910" s="16">
        <f t="shared" si="1905"/>
        <v>0</v>
      </c>
      <c r="W1910" s="16">
        <f t="shared" si="1905"/>
        <v>0</v>
      </c>
    </row>
    <row r="1911" spans="1:23" ht="15.75" customHeight="1" x14ac:dyDescent="0.2">
      <c r="A1911" s="2">
        <v>5000</v>
      </c>
      <c r="B1911" s="2">
        <v>3</v>
      </c>
      <c r="C1911" s="2">
        <v>3</v>
      </c>
      <c r="D1911" s="2">
        <v>1946</v>
      </c>
      <c r="E1911" s="2">
        <v>1950</v>
      </c>
      <c r="F1911" s="2">
        <v>666</v>
      </c>
      <c r="G1911" s="2">
        <v>1</v>
      </c>
      <c r="H1911" s="2">
        <v>2</v>
      </c>
      <c r="I1911" s="2">
        <v>0</v>
      </c>
      <c r="J1911" s="2">
        <v>0</v>
      </c>
      <c r="K1911" s="2">
        <v>64500</v>
      </c>
      <c r="L1911" s="2" t="s">
        <v>26</v>
      </c>
      <c r="M1911" s="2" t="s">
        <v>29</v>
      </c>
      <c r="N1911" s="16">
        <f t="shared" si="0"/>
        <v>96.846846846846844</v>
      </c>
      <c r="O1911" s="16">
        <f t="shared" si="1"/>
        <v>3</v>
      </c>
      <c r="P1911" s="17">
        <f t="shared" si="2"/>
        <v>21500</v>
      </c>
      <c r="Q1911" s="18">
        <f t="shared" si="3"/>
        <v>0.33333333333333331</v>
      </c>
      <c r="R1911" s="16" t="str">
        <f t="shared" si="4"/>
        <v>BrkSideFa</v>
      </c>
      <c r="S1911" s="19">
        <f t="shared" si="5"/>
        <v>16803</v>
      </c>
      <c r="T1911" s="20">
        <f t="shared" ca="1" si="6"/>
        <v>27664</v>
      </c>
      <c r="U1911" s="16">
        <f t="shared" ref="U1911:W1911" si="1906">D1911-U$5</f>
        <v>74</v>
      </c>
      <c r="V1911" s="16">
        <f t="shared" si="1906"/>
        <v>0</v>
      </c>
      <c r="W1911" s="16">
        <f t="shared" si="1906"/>
        <v>332</v>
      </c>
    </row>
    <row r="1912" spans="1:23" ht="15.75" customHeight="1" x14ac:dyDescent="0.2">
      <c r="A1912" s="2">
        <v>3500</v>
      </c>
      <c r="B1912" s="2">
        <v>3</v>
      </c>
      <c r="C1912" s="2">
        <v>5</v>
      </c>
      <c r="D1912" s="2">
        <v>1945</v>
      </c>
      <c r="E1912" s="2">
        <v>1950</v>
      </c>
      <c r="F1912" s="2">
        <v>670</v>
      </c>
      <c r="G1912" s="2">
        <v>1</v>
      </c>
      <c r="H1912" s="2">
        <v>2</v>
      </c>
      <c r="I1912" s="2">
        <v>0</v>
      </c>
      <c r="J1912" s="2">
        <v>0</v>
      </c>
      <c r="K1912" s="2">
        <v>64000</v>
      </c>
      <c r="L1912" s="2" t="s">
        <v>13</v>
      </c>
      <c r="M1912" s="2" t="s">
        <v>29</v>
      </c>
      <c r="N1912" s="16">
        <f t="shared" si="0"/>
        <v>95.522388059701498</v>
      </c>
      <c r="O1912" s="16">
        <f t="shared" si="1"/>
        <v>3</v>
      </c>
      <c r="P1912" s="17">
        <f t="shared" si="2"/>
        <v>21333.333333333332</v>
      </c>
      <c r="Q1912" s="18">
        <f t="shared" si="3"/>
        <v>0.33333333333333331</v>
      </c>
      <c r="R1912" s="16" t="str">
        <f t="shared" si="4"/>
        <v>BrkSideTA</v>
      </c>
      <c r="S1912" s="19">
        <f t="shared" si="5"/>
        <v>16438</v>
      </c>
      <c r="T1912" s="20">
        <f t="shared" ca="1" si="6"/>
        <v>28029</v>
      </c>
      <c r="U1912" s="16">
        <f t="shared" ref="U1912:W1912" si="1907">D1912-U$5</f>
        <v>73</v>
      </c>
      <c r="V1912" s="16">
        <f t="shared" si="1907"/>
        <v>0</v>
      </c>
      <c r="W1912" s="16">
        <f t="shared" si="1907"/>
        <v>336</v>
      </c>
    </row>
    <row r="1913" spans="1:23" ht="15.75" customHeight="1" x14ac:dyDescent="0.2">
      <c r="A1913" s="2">
        <v>5175</v>
      </c>
      <c r="B1913" s="2">
        <v>5</v>
      </c>
      <c r="C1913" s="2">
        <v>8</v>
      </c>
      <c r="D1913" s="2">
        <v>1958</v>
      </c>
      <c r="E1913" s="2">
        <v>2000</v>
      </c>
      <c r="F1913" s="2">
        <v>808</v>
      </c>
      <c r="G1913" s="2">
        <v>1</v>
      </c>
      <c r="H1913" s="2">
        <v>2</v>
      </c>
      <c r="I1913" s="2">
        <v>0</v>
      </c>
      <c r="J1913" s="2">
        <v>1</v>
      </c>
      <c r="K1913" s="2">
        <v>112000</v>
      </c>
      <c r="L1913" s="2" t="s">
        <v>13</v>
      </c>
      <c r="M1913" s="2" t="s">
        <v>29</v>
      </c>
      <c r="N1913" s="16">
        <f t="shared" si="0"/>
        <v>138.61386138613861</v>
      </c>
      <c r="O1913" s="16">
        <f t="shared" si="1"/>
        <v>4</v>
      </c>
      <c r="P1913" s="17">
        <f t="shared" si="2"/>
        <v>28000</v>
      </c>
      <c r="Q1913" s="18">
        <f t="shared" si="3"/>
        <v>0.25</v>
      </c>
      <c r="R1913" s="16" t="str">
        <f t="shared" si="4"/>
        <v>BrkSideTA</v>
      </c>
      <c r="S1913" s="19">
        <f t="shared" si="5"/>
        <v>21186</v>
      </c>
      <c r="T1913" s="20">
        <f t="shared" ca="1" si="6"/>
        <v>23281</v>
      </c>
      <c r="U1913" s="16">
        <f t="shared" ref="U1913:W1913" si="1908">D1913-U$5</f>
        <v>86</v>
      </c>
      <c r="V1913" s="16">
        <f t="shared" si="1908"/>
        <v>50</v>
      </c>
      <c r="W1913" s="16">
        <f t="shared" si="1908"/>
        <v>474</v>
      </c>
    </row>
    <row r="1914" spans="1:23" ht="15.75" customHeight="1" x14ac:dyDescent="0.2">
      <c r="A1914" s="2">
        <v>9500</v>
      </c>
      <c r="B1914" s="2">
        <v>6</v>
      </c>
      <c r="C1914" s="2">
        <v>6</v>
      </c>
      <c r="D1914" s="2">
        <v>1964</v>
      </c>
      <c r="E1914" s="2">
        <v>1978</v>
      </c>
      <c r="F1914" s="2">
        <v>1977</v>
      </c>
      <c r="G1914" s="2">
        <v>1</v>
      </c>
      <c r="H1914" s="2">
        <v>4</v>
      </c>
      <c r="I1914" s="2">
        <v>1</v>
      </c>
      <c r="J1914" s="2">
        <v>2</v>
      </c>
      <c r="K1914" s="2">
        <v>165000</v>
      </c>
      <c r="L1914" s="2" t="s">
        <v>13</v>
      </c>
      <c r="M1914" s="2" t="s">
        <v>14</v>
      </c>
      <c r="N1914" s="16">
        <f t="shared" si="0"/>
        <v>83.459787556904402</v>
      </c>
      <c r="O1914" s="16">
        <f t="shared" si="1"/>
        <v>8</v>
      </c>
      <c r="P1914" s="17">
        <f t="shared" si="2"/>
        <v>20625</v>
      </c>
      <c r="Q1914" s="18">
        <f t="shared" si="3"/>
        <v>0.125</v>
      </c>
      <c r="R1914" s="16" t="str">
        <f t="shared" si="4"/>
        <v>NAmesTA</v>
      </c>
      <c r="S1914" s="19">
        <f t="shared" si="5"/>
        <v>23377</v>
      </c>
      <c r="T1914" s="20">
        <f t="shared" ca="1" si="6"/>
        <v>21090</v>
      </c>
      <c r="U1914" s="16">
        <f t="shared" ref="U1914:W1914" si="1909">D1914-U$5</f>
        <v>92</v>
      </c>
      <c r="V1914" s="16">
        <f t="shared" si="1909"/>
        <v>28</v>
      </c>
      <c r="W1914" s="16">
        <f t="shared" si="1909"/>
        <v>1643</v>
      </c>
    </row>
    <row r="1915" spans="1:23" ht="15.75" customHeight="1" x14ac:dyDescent="0.2">
      <c r="A1915" s="2">
        <v>9600</v>
      </c>
      <c r="B1915" s="2">
        <v>5</v>
      </c>
      <c r="C1915" s="2">
        <v>6</v>
      </c>
      <c r="D1915" s="2">
        <v>1955</v>
      </c>
      <c r="E1915" s="2">
        <v>1955</v>
      </c>
      <c r="F1915" s="2">
        <v>1150</v>
      </c>
      <c r="G1915" s="2">
        <v>1</v>
      </c>
      <c r="H1915" s="2">
        <v>2</v>
      </c>
      <c r="I1915" s="2">
        <v>0</v>
      </c>
      <c r="J1915" s="2">
        <v>1</v>
      </c>
      <c r="K1915" s="2">
        <v>144000</v>
      </c>
      <c r="L1915" s="2" t="s">
        <v>17</v>
      </c>
      <c r="M1915" s="2" t="s">
        <v>14</v>
      </c>
      <c r="N1915" s="16">
        <f t="shared" si="0"/>
        <v>125.21739130434783</v>
      </c>
      <c r="O1915" s="16">
        <f t="shared" si="1"/>
        <v>4</v>
      </c>
      <c r="P1915" s="17">
        <f t="shared" si="2"/>
        <v>36000</v>
      </c>
      <c r="Q1915" s="18">
        <f t="shared" si="3"/>
        <v>0.25</v>
      </c>
      <c r="R1915" s="16" t="str">
        <f t="shared" si="4"/>
        <v>NAmesGd</v>
      </c>
      <c r="S1915" s="19">
        <f t="shared" si="5"/>
        <v>20090</v>
      </c>
      <c r="T1915" s="20">
        <f t="shared" ca="1" si="6"/>
        <v>24377</v>
      </c>
      <c r="U1915" s="16">
        <f t="shared" ref="U1915:W1915" si="1910">D1915-U$5</f>
        <v>83</v>
      </c>
      <c r="V1915" s="16">
        <f t="shared" si="1910"/>
        <v>5</v>
      </c>
      <c r="W1915" s="16">
        <f t="shared" si="1910"/>
        <v>816</v>
      </c>
    </row>
    <row r="1916" spans="1:23" ht="15.75" customHeight="1" x14ac:dyDescent="0.2">
      <c r="A1916" s="2">
        <v>11345</v>
      </c>
      <c r="B1916" s="2">
        <v>5</v>
      </c>
      <c r="C1916" s="2">
        <v>5</v>
      </c>
      <c r="D1916" s="2">
        <v>1948</v>
      </c>
      <c r="E1916" s="2">
        <v>1950</v>
      </c>
      <c r="F1916" s="2">
        <v>1920</v>
      </c>
      <c r="G1916" s="2">
        <v>2</v>
      </c>
      <c r="H1916" s="2">
        <v>4</v>
      </c>
      <c r="I1916" s="2">
        <v>0</v>
      </c>
      <c r="J1916" s="2">
        <v>2</v>
      </c>
      <c r="K1916" s="2">
        <v>137000</v>
      </c>
      <c r="L1916" s="2" t="s">
        <v>13</v>
      </c>
      <c r="M1916" s="2" t="s">
        <v>14</v>
      </c>
      <c r="N1916" s="16">
        <f t="shared" si="0"/>
        <v>71.354166666666671</v>
      </c>
      <c r="O1916" s="16">
        <f t="shared" si="1"/>
        <v>8</v>
      </c>
      <c r="P1916" s="17">
        <f t="shared" si="2"/>
        <v>17125</v>
      </c>
      <c r="Q1916" s="18">
        <f t="shared" si="3"/>
        <v>0.25</v>
      </c>
      <c r="R1916" s="16" t="str">
        <f t="shared" si="4"/>
        <v>NAmesTA</v>
      </c>
      <c r="S1916" s="19">
        <f t="shared" si="5"/>
        <v>17533</v>
      </c>
      <c r="T1916" s="20">
        <f t="shared" ca="1" si="6"/>
        <v>26934</v>
      </c>
      <c r="U1916" s="16">
        <f t="shared" ref="U1916:W1916" si="1911">D1916-U$5</f>
        <v>76</v>
      </c>
      <c r="V1916" s="16">
        <f t="shared" si="1911"/>
        <v>0</v>
      </c>
      <c r="W1916" s="16">
        <f t="shared" si="1911"/>
        <v>1586</v>
      </c>
    </row>
    <row r="1917" spans="1:23" ht="15.75" customHeight="1" x14ac:dyDescent="0.2">
      <c r="A1917" s="2">
        <v>9492</v>
      </c>
      <c r="B1917" s="2">
        <v>5</v>
      </c>
      <c r="C1917" s="2">
        <v>5</v>
      </c>
      <c r="D1917" s="2">
        <v>1941</v>
      </c>
      <c r="E1917" s="2">
        <v>1950</v>
      </c>
      <c r="F1917" s="2">
        <v>1376</v>
      </c>
      <c r="G1917" s="2">
        <v>1</v>
      </c>
      <c r="H1917" s="2">
        <v>3</v>
      </c>
      <c r="I1917" s="2">
        <v>1</v>
      </c>
      <c r="J1917" s="2">
        <v>1</v>
      </c>
      <c r="K1917" s="2">
        <v>105000</v>
      </c>
      <c r="L1917" s="2" t="s">
        <v>13</v>
      </c>
      <c r="M1917" s="2" t="s">
        <v>14</v>
      </c>
      <c r="N1917" s="16">
        <f t="shared" si="0"/>
        <v>76.308139534883722</v>
      </c>
      <c r="O1917" s="16">
        <f t="shared" si="1"/>
        <v>6</v>
      </c>
      <c r="P1917" s="17">
        <f t="shared" si="2"/>
        <v>17500</v>
      </c>
      <c r="Q1917" s="18">
        <f t="shared" si="3"/>
        <v>0.16666666666666666</v>
      </c>
      <c r="R1917" s="16" t="str">
        <f t="shared" si="4"/>
        <v>NAmesTA</v>
      </c>
      <c r="S1917" s="19">
        <f t="shared" si="5"/>
        <v>14977</v>
      </c>
      <c r="T1917" s="20">
        <f t="shared" ca="1" si="6"/>
        <v>29490</v>
      </c>
      <c r="U1917" s="16">
        <f t="shared" ref="U1917:W1917" si="1912">D1917-U$5</f>
        <v>69</v>
      </c>
      <c r="V1917" s="16">
        <f t="shared" si="1912"/>
        <v>0</v>
      </c>
      <c r="W1917" s="16">
        <f t="shared" si="1912"/>
        <v>1042</v>
      </c>
    </row>
    <row r="1918" spans="1:23" ht="15.75" customHeight="1" x14ac:dyDescent="0.2">
      <c r="A1918" s="2">
        <v>9480</v>
      </c>
      <c r="B1918" s="2">
        <v>5</v>
      </c>
      <c r="C1918" s="2">
        <v>7</v>
      </c>
      <c r="D1918" s="2">
        <v>1942</v>
      </c>
      <c r="E1918" s="2">
        <v>1995</v>
      </c>
      <c r="F1918" s="2">
        <v>1644</v>
      </c>
      <c r="G1918" s="2">
        <v>1</v>
      </c>
      <c r="H1918" s="2">
        <v>3</v>
      </c>
      <c r="I1918" s="2">
        <v>2</v>
      </c>
      <c r="J1918" s="2">
        <v>1</v>
      </c>
      <c r="K1918" s="2">
        <v>146500</v>
      </c>
      <c r="L1918" s="2" t="s">
        <v>13</v>
      </c>
      <c r="M1918" s="2" t="s">
        <v>14</v>
      </c>
      <c r="N1918" s="16">
        <f t="shared" si="0"/>
        <v>89.111922141119223</v>
      </c>
      <c r="O1918" s="16">
        <f t="shared" si="1"/>
        <v>7</v>
      </c>
      <c r="P1918" s="17">
        <f t="shared" si="2"/>
        <v>20928.571428571428</v>
      </c>
      <c r="Q1918" s="18">
        <f t="shared" si="3"/>
        <v>0.14285714285714285</v>
      </c>
      <c r="R1918" s="16" t="str">
        <f t="shared" si="4"/>
        <v>NAmesTA</v>
      </c>
      <c r="S1918" s="19">
        <f t="shared" si="5"/>
        <v>15342</v>
      </c>
      <c r="T1918" s="20">
        <f t="shared" ca="1" si="6"/>
        <v>29125</v>
      </c>
      <c r="U1918" s="16">
        <f t="shared" ref="U1918:W1918" si="1913">D1918-U$5</f>
        <v>70</v>
      </c>
      <c r="V1918" s="16">
        <f t="shared" si="1913"/>
        <v>45</v>
      </c>
      <c r="W1918" s="16">
        <f t="shared" si="1913"/>
        <v>1310</v>
      </c>
    </row>
    <row r="1919" spans="1:23" ht="15.75" customHeight="1" x14ac:dyDescent="0.2">
      <c r="A1919" s="2">
        <v>8668</v>
      </c>
      <c r="B1919" s="2">
        <v>5</v>
      </c>
      <c r="C1919" s="2">
        <v>5</v>
      </c>
      <c r="D1919" s="2">
        <v>1968</v>
      </c>
      <c r="E1919" s="2">
        <v>1968</v>
      </c>
      <c r="F1919" s="2">
        <v>1560</v>
      </c>
      <c r="G1919" s="2">
        <v>2</v>
      </c>
      <c r="H1919" s="2">
        <v>4</v>
      </c>
      <c r="I1919" s="2">
        <v>0</v>
      </c>
      <c r="J1919" s="2">
        <v>3</v>
      </c>
      <c r="K1919" s="2">
        <v>126000</v>
      </c>
      <c r="L1919" s="2" t="s">
        <v>13</v>
      </c>
      <c r="M1919" s="2" t="s">
        <v>14</v>
      </c>
      <c r="N1919" s="16">
        <f t="shared" si="0"/>
        <v>80.769230769230774</v>
      </c>
      <c r="O1919" s="16">
        <f t="shared" si="1"/>
        <v>9</v>
      </c>
      <c r="P1919" s="17">
        <f t="shared" si="2"/>
        <v>14000</v>
      </c>
      <c r="Q1919" s="18">
        <f t="shared" si="3"/>
        <v>0.22222222222222221</v>
      </c>
      <c r="R1919" s="16" t="str">
        <f t="shared" si="4"/>
        <v>NAmesTA</v>
      </c>
      <c r="S1919" s="19">
        <f t="shared" si="5"/>
        <v>24838</v>
      </c>
      <c r="T1919" s="20">
        <f t="shared" ca="1" si="6"/>
        <v>19629</v>
      </c>
      <c r="U1919" s="16">
        <f t="shared" ref="U1919:W1919" si="1914">D1919-U$5</f>
        <v>96</v>
      </c>
      <c r="V1919" s="16">
        <f t="shared" si="1914"/>
        <v>18</v>
      </c>
      <c r="W1919" s="16">
        <f t="shared" si="1914"/>
        <v>1226</v>
      </c>
    </row>
    <row r="1920" spans="1:23" ht="15.75" customHeight="1" x14ac:dyDescent="0.2">
      <c r="A1920" s="2">
        <v>10050</v>
      </c>
      <c r="B1920" s="2">
        <v>5</v>
      </c>
      <c r="C1920" s="2">
        <v>6</v>
      </c>
      <c r="D1920" s="2">
        <v>1966</v>
      </c>
      <c r="E1920" s="2">
        <v>1966</v>
      </c>
      <c r="F1920" s="2">
        <v>1280</v>
      </c>
      <c r="G1920" s="2">
        <v>2</v>
      </c>
      <c r="H1920" s="2">
        <v>3</v>
      </c>
      <c r="I1920" s="2">
        <v>1</v>
      </c>
      <c r="J1920" s="2">
        <v>2</v>
      </c>
      <c r="K1920" s="2">
        <v>175000</v>
      </c>
      <c r="L1920" s="2" t="s">
        <v>13</v>
      </c>
      <c r="M1920" s="2" t="s">
        <v>14</v>
      </c>
      <c r="N1920" s="16">
        <f t="shared" si="0"/>
        <v>136.71875</v>
      </c>
      <c r="O1920" s="16">
        <f t="shared" si="1"/>
        <v>8</v>
      </c>
      <c r="P1920" s="17">
        <f t="shared" si="2"/>
        <v>21875</v>
      </c>
      <c r="Q1920" s="18">
        <f t="shared" si="3"/>
        <v>0.25</v>
      </c>
      <c r="R1920" s="16" t="str">
        <f t="shared" si="4"/>
        <v>NAmesTA</v>
      </c>
      <c r="S1920" s="19">
        <f t="shared" si="5"/>
        <v>24108</v>
      </c>
      <c r="T1920" s="20">
        <f t="shared" ca="1" si="6"/>
        <v>20359</v>
      </c>
      <c r="U1920" s="16">
        <f t="shared" ref="U1920:W1920" si="1915">D1920-U$5</f>
        <v>94</v>
      </c>
      <c r="V1920" s="16">
        <f t="shared" si="1915"/>
        <v>16</v>
      </c>
      <c r="W1920" s="16">
        <f t="shared" si="1915"/>
        <v>946</v>
      </c>
    </row>
    <row r="1921" spans="1:23" ht="15.75" customHeight="1" x14ac:dyDescent="0.2">
      <c r="A1921" s="2">
        <v>9600</v>
      </c>
      <c r="B1921" s="2">
        <v>6</v>
      </c>
      <c r="C1921" s="2">
        <v>5</v>
      </c>
      <c r="D1921" s="2">
        <v>1961</v>
      </c>
      <c r="E1921" s="2">
        <v>1961</v>
      </c>
      <c r="F1921" s="2">
        <v>1254</v>
      </c>
      <c r="G1921" s="2">
        <v>1</v>
      </c>
      <c r="H1921" s="2">
        <v>3</v>
      </c>
      <c r="I1921" s="2">
        <v>1</v>
      </c>
      <c r="J1921" s="2">
        <v>2</v>
      </c>
      <c r="K1921" s="2">
        <v>158500</v>
      </c>
      <c r="L1921" s="2" t="s">
        <v>13</v>
      </c>
      <c r="M1921" s="2" t="s">
        <v>14</v>
      </c>
      <c r="N1921" s="16">
        <f t="shared" si="0"/>
        <v>126.39553429027113</v>
      </c>
      <c r="O1921" s="16">
        <f t="shared" si="1"/>
        <v>7</v>
      </c>
      <c r="P1921" s="17">
        <f t="shared" si="2"/>
        <v>22642.857142857141</v>
      </c>
      <c r="Q1921" s="18">
        <f t="shared" si="3"/>
        <v>0.14285714285714285</v>
      </c>
      <c r="R1921" s="16" t="str">
        <f t="shared" si="4"/>
        <v>NAmesTA</v>
      </c>
      <c r="S1921" s="19">
        <f t="shared" si="5"/>
        <v>22282</v>
      </c>
      <c r="T1921" s="20">
        <f t="shared" ca="1" si="6"/>
        <v>22185</v>
      </c>
      <c r="U1921" s="16">
        <f t="shared" ref="U1921:W1921" si="1916">D1921-U$5</f>
        <v>89</v>
      </c>
      <c r="V1921" s="16">
        <f t="shared" si="1916"/>
        <v>11</v>
      </c>
      <c r="W1921" s="16">
        <f t="shared" si="1916"/>
        <v>920</v>
      </c>
    </row>
    <row r="1922" spans="1:23" ht="15.75" customHeight="1" x14ac:dyDescent="0.2">
      <c r="A1922" s="2">
        <v>10150</v>
      </c>
      <c r="B1922" s="2">
        <v>5</v>
      </c>
      <c r="C1922" s="2">
        <v>5</v>
      </c>
      <c r="D1922" s="2">
        <v>1958</v>
      </c>
      <c r="E1922" s="2">
        <v>1958</v>
      </c>
      <c r="F1922" s="2">
        <v>912</v>
      </c>
      <c r="G1922" s="2">
        <v>1</v>
      </c>
      <c r="H1922" s="2">
        <v>2</v>
      </c>
      <c r="I1922" s="2">
        <v>0</v>
      </c>
      <c r="J1922" s="2">
        <v>1</v>
      </c>
      <c r="K1922" s="2">
        <v>114500</v>
      </c>
      <c r="L1922" s="2" t="s">
        <v>13</v>
      </c>
      <c r="M1922" s="2" t="s">
        <v>14</v>
      </c>
      <c r="N1922" s="16">
        <f t="shared" si="0"/>
        <v>125.54824561403508</v>
      </c>
      <c r="O1922" s="16">
        <f t="shared" si="1"/>
        <v>4</v>
      </c>
      <c r="P1922" s="17">
        <f t="shared" si="2"/>
        <v>28625</v>
      </c>
      <c r="Q1922" s="18">
        <f t="shared" si="3"/>
        <v>0.25</v>
      </c>
      <c r="R1922" s="16" t="str">
        <f t="shared" si="4"/>
        <v>NAmesTA</v>
      </c>
      <c r="S1922" s="19">
        <f t="shared" si="5"/>
        <v>21186</v>
      </c>
      <c r="T1922" s="20">
        <f t="shared" ca="1" si="6"/>
        <v>23281</v>
      </c>
      <c r="U1922" s="16">
        <f t="shared" ref="U1922:W1922" si="1917">D1922-U$5</f>
        <v>86</v>
      </c>
      <c r="V1922" s="16">
        <f t="shared" si="1917"/>
        <v>8</v>
      </c>
      <c r="W1922" s="16">
        <f t="shared" si="1917"/>
        <v>578</v>
      </c>
    </row>
    <row r="1923" spans="1:23" ht="15.75" customHeight="1" x14ac:dyDescent="0.2">
      <c r="A1923" s="2">
        <v>11344</v>
      </c>
      <c r="B1923" s="2">
        <v>5</v>
      </c>
      <c r="C1923" s="2">
        <v>5</v>
      </c>
      <c r="D1923" s="2">
        <v>1958</v>
      </c>
      <c r="E1923" s="2">
        <v>1958</v>
      </c>
      <c r="F1923" s="2">
        <v>1524</v>
      </c>
      <c r="G1923" s="2">
        <v>1</v>
      </c>
      <c r="H1923" s="2">
        <v>3</v>
      </c>
      <c r="I1923" s="2">
        <v>0</v>
      </c>
      <c r="J1923" s="2">
        <v>1</v>
      </c>
      <c r="K1923" s="2">
        <v>144000</v>
      </c>
      <c r="L1923" s="2" t="s">
        <v>13</v>
      </c>
      <c r="M1923" s="2" t="s">
        <v>14</v>
      </c>
      <c r="N1923" s="16">
        <f t="shared" si="0"/>
        <v>94.488188976377955</v>
      </c>
      <c r="O1923" s="16">
        <f t="shared" si="1"/>
        <v>5</v>
      </c>
      <c r="P1923" s="17">
        <f t="shared" si="2"/>
        <v>28800</v>
      </c>
      <c r="Q1923" s="18">
        <f t="shared" si="3"/>
        <v>0.2</v>
      </c>
      <c r="R1923" s="16" t="str">
        <f t="shared" si="4"/>
        <v>NAmesTA</v>
      </c>
      <c r="S1923" s="19">
        <f t="shared" si="5"/>
        <v>21186</v>
      </c>
      <c r="T1923" s="20">
        <f t="shared" ca="1" si="6"/>
        <v>23281</v>
      </c>
      <c r="U1923" s="16">
        <f t="shared" ref="U1923:W1923" si="1918">D1923-U$5</f>
        <v>86</v>
      </c>
      <c r="V1923" s="16">
        <f t="shared" si="1918"/>
        <v>8</v>
      </c>
      <c r="W1923" s="16">
        <f t="shared" si="1918"/>
        <v>1190</v>
      </c>
    </row>
    <row r="1924" spans="1:23" ht="15.75" customHeight="1" x14ac:dyDescent="0.2">
      <c r="A1924" s="2">
        <v>18450</v>
      </c>
      <c r="B1924" s="2">
        <v>6</v>
      </c>
      <c r="C1924" s="2">
        <v>5</v>
      </c>
      <c r="D1924" s="2">
        <v>1965</v>
      </c>
      <c r="E1924" s="2">
        <v>1979</v>
      </c>
      <c r="F1924" s="2">
        <v>2380</v>
      </c>
      <c r="G1924" s="2">
        <v>2</v>
      </c>
      <c r="H1924" s="2">
        <v>3</v>
      </c>
      <c r="I1924" s="2">
        <v>1</v>
      </c>
      <c r="J1924" s="2">
        <v>2</v>
      </c>
      <c r="K1924" s="2">
        <v>129000</v>
      </c>
      <c r="L1924" s="2" t="s">
        <v>17</v>
      </c>
      <c r="M1924" s="2" t="s">
        <v>14</v>
      </c>
      <c r="N1924" s="16">
        <f t="shared" si="0"/>
        <v>54.201680672268907</v>
      </c>
      <c r="O1924" s="16">
        <f t="shared" si="1"/>
        <v>8</v>
      </c>
      <c r="P1924" s="17">
        <f t="shared" si="2"/>
        <v>16125</v>
      </c>
      <c r="Q1924" s="18">
        <f t="shared" si="3"/>
        <v>0.25</v>
      </c>
      <c r="R1924" s="16" t="str">
        <f t="shared" si="4"/>
        <v>NAmesGd</v>
      </c>
      <c r="S1924" s="19">
        <f t="shared" si="5"/>
        <v>23743</v>
      </c>
      <c r="T1924" s="20">
        <f t="shared" ca="1" si="6"/>
        <v>20724</v>
      </c>
      <c r="U1924" s="16">
        <f t="shared" ref="U1924:W1924" si="1919">D1924-U$5</f>
        <v>93</v>
      </c>
      <c r="V1924" s="16">
        <f t="shared" si="1919"/>
        <v>29</v>
      </c>
      <c r="W1924" s="16">
        <f t="shared" si="1919"/>
        <v>2046</v>
      </c>
    </row>
    <row r="1925" spans="1:23" ht="15.75" customHeight="1" x14ac:dyDescent="0.2">
      <c r="A1925" s="2">
        <v>8760</v>
      </c>
      <c r="B1925" s="2">
        <v>6</v>
      </c>
      <c r="C1925" s="2">
        <v>7</v>
      </c>
      <c r="D1925" s="2">
        <v>1957</v>
      </c>
      <c r="E1925" s="2">
        <v>1999</v>
      </c>
      <c r="F1925" s="2">
        <v>936</v>
      </c>
      <c r="G1925" s="2">
        <v>1</v>
      </c>
      <c r="H1925" s="2">
        <v>2</v>
      </c>
      <c r="I1925" s="2">
        <v>0</v>
      </c>
      <c r="J1925" s="2">
        <v>1</v>
      </c>
      <c r="K1925" s="2">
        <v>141000</v>
      </c>
      <c r="L1925" s="2" t="s">
        <v>13</v>
      </c>
      <c r="M1925" s="2" t="s">
        <v>14</v>
      </c>
      <c r="N1925" s="16">
        <f t="shared" si="0"/>
        <v>150.64102564102564</v>
      </c>
      <c r="O1925" s="16">
        <f t="shared" si="1"/>
        <v>4</v>
      </c>
      <c r="P1925" s="17">
        <f t="shared" si="2"/>
        <v>35250</v>
      </c>
      <c r="Q1925" s="18">
        <f t="shared" si="3"/>
        <v>0.25</v>
      </c>
      <c r="R1925" s="16" t="str">
        <f t="shared" si="4"/>
        <v>NAmesTA</v>
      </c>
      <c r="S1925" s="19">
        <f t="shared" si="5"/>
        <v>20821</v>
      </c>
      <c r="T1925" s="20">
        <f t="shared" ca="1" si="6"/>
        <v>23646</v>
      </c>
      <c r="U1925" s="16">
        <f t="shared" ref="U1925:W1925" si="1920">D1925-U$5</f>
        <v>85</v>
      </c>
      <c r="V1925" s="16">
        <f t="shared" si="1920"/>
        <v>49</v>
      </c>
      <c r="W1925" s="16">
        <f t="shared" si="1920"/>
        <v>602</v>
      </c>
    </row>
    <row r="1926" spans="1:23" ht="15.75" customHeight="1" x14ac:dyDescent="0.2">
      <c r="A1926" s="2">
        <v>6860</v>
      </c>
      <c r="B1926" s="2">
        <v>5</v>
      </c>
      <c r="C1926" s="2">
        <v>6</v>
      </c>
      <c r="D1926" s="2">
        <v>1956</v>
      </c>
      <c r="E1926" s="2">
        <v>1956</v>
      </c>
      <c r="F1926" s="2">
        <v>1008</v>
      </c>
      <c r="G1926" s="2">
        <v>1</v>
      </c>
      <c r="H1926" s="2">
        <v>3</v>
      </c>
      <c r="I1926" s="2">
        <v>0</v>
      </c>
      <c r="J1926" s="2">
        <v>1</v>
      </c>
      <c r="K1926" s="2">
        <v>131000</v>
      </c>
      <c r="L1926" s="2" t="s">
        <v>13</v>
      </c>
      <c r="M1926" s="2" t="s">
        <v>14</v>
      </c>
      <c r="N1926" s="16">
        <f t="shared" si="0"/>
        <v>129.96031746031747</v>
      </c>
      <c r="O1926" s="16">
        <f t="shared" si="1"/>
        <v>5</v>
      </c>
      <c r="P1926" s="17">
        <f t="shared" si="2"/>
        <v>26200</v>
      </c>
      <c r="Q1926" s="18">
        <f t="shared" si="3"/>
        <v>0.2</v>
      </c>
      <c r="R1926" s="16" t="str">
        <f t="shared" si="4"/>
        <v>NAmesTA</v>
      </c>
      <c r="S1926" s="19">
        <f t="shared" si="5"/>
        <v>20455</v>
      </c>
      <c r="T1926" s="20">
        <f t="shared" ca="1" si="6"/>
        <v>24012</v>
      </c>
      <c r="U1926" s="16">
        <f t="shared" ref="U1926:W1926" si="1921">D1926-U$5</f>
        <v>84</v>
      </c>
      <c r="V1926" s="16">
        <f t="shared" si="1921"/>
        <v>6</v>
      </c>
      <c r="W1926" s="16">
        <f t="shared" si="1921"/>
        <v>674</v>
      </c>
    </row>
    <row r="1927" spans="1:23" ht="15.75" customHeight="1" x14ac:dyDescent="0.2">
      <c r="A1927" s="2">
        <v>8250</v>
      </c>
      <c r="B1927" s="2">
        <v>5</v>
      </c>
      <c r="C1927" s="2">
        <v>7</v>
      </c>
      <c r="D1927" s="2">
        <v>1963</v>
      </c>
      <c r="E1927" s="2">
        <v>1963</v>
      </c>
      <c r="F1927" s="2">
        <v>1053</v>
      </c>
      <c r="G1927" s="2">
        <v>1</v>
      </c>
      <c r="H1927" s="2">
        <v>3</v>
      </c>
      <c r="I1927" s="2">
        <v>0</v>
      </c>
      <c r="J1927" s="2">
        <v>2</v>
      </c>
      <c r="K1927" s="2">
        <v>142100</v>
      </c>
      <c r="L1927" s="2" t="s">
        <v>13</v>
      </c>
      <c r="M1927" s="2" t="s">
        <v>14</v>
      </c>
      <c r="N1927" s="16">
        <f t="shared" si="0"/>
        <v>134.94776828110162</v>
      </c>
      <c r="O1927" s="16">
        <f t="shared" si="1"/>
        <v>6</v>
      </c>
      <c r="P1927" s="17">
        <f t="shared" si="2"/>
        <v>23683.333333333332</v>
      </c>
      <c r="Q1927" s="18">
        <f t="shared" si="3"/>
        <v>0.16666666666666666</v>
      </c>
      <c r="R1927" s="16" t="str">
        <f t="shared" si="4"/>
        <v>NAmesTA</v>
      </c>
      <c r="S1927" s="19">
        <f t="shared" si="5"/>
        <v>23012</v>
      </c>
      <c r="T1927" s="20">
        <f t="shared" ca="1" si="6"/>
        <v>21455</v>
      </c>
      <c r="U1927" s="16">
        <f t="shared" ref="U1927:W1927" si="1922">D1927-U$5</f>
        <v>91</v>
      </c>
      <c r="V1927" s="16">
        <f t="shared" si="1922"/>
        <v>13</v>
      </c>
      <c r="W1927" s="16">
        <f t="shared" si="1922"/>
        <v>719</v>
      </c>
    </row>
    <row r="1928" spans="1:23" ht="15.75" customHeight="1" x14ac:dyDescent="0.2">
      <c r="A1928" s="2">
        <v>8176</v>
      </c>
      <c r="B1928" s="2">
        <v>5</v>
      </c>
      <c r="C1928" s="2">
        <v>6</v>
      </c>
      <c r="D1928" s="2">
        <v>1958</v>
      </c>
      <c r="E1928" s="2">
        <v>1992</v>
      </c>
      <c r="F1928" s="2">
        <v>1056</v>
      </c>
      <c r="G1928" s="2">
        <v>1</v>
      </c>
      <c r="H1928" s="2">
        <v>3</v>
      </c>
      <c r="I1928" s="2">
        <v>0</v>
      </c>
      <c r="J1928" s="2">
        <v>1</v>
      </c>
      <c r="K1928" s="2">
        <v>139000</v>
      </c>
      <c r="L1928" s="2" t="s">
        <v>13</v>
      </c>
      <c r="M1928" s="2" t="s">
        <v>14</v>
      </c>
      <c r="N1928" s="16">
        <f t="shared" si="0"/>
        <v>131.62878787878788</v>
      </c>
      <c r="O1928" s="16">
        <f t="shared" si="1"/>
        <v>5</v>
      </c>
      <c r="P1928" s="17">
        <f t="shared" si="2"/>
        <v>27800</v>
      </c>
      <c r="Q1928" s="18">
        <f t="shared" si="3"/>
        <v>0.2</v>
      </c>
      <c r="R1928" s="16" t="str">
        <f t="shared" si="4"/>
        <v>NAmesTA</v>
      </c>
      <c r="S1928" s="19">
        <f t="shared" si="5"/>
        <v>21186</v>
      </c>
      <c r="T1928" s="20">
        <f t="shared" ca="1" si="6"/>
        <v>23281</v>
      </c>
      <c r="U1928" s="16">
        <f t="shared" ref="U1928:W1928" si="1923">D1928-U$5</f>
        <v>86</v>
      </c>
      <c r="V1928" s="16">
        <f t="shared" si="1923"/>
        <v>42</v>
      </c>
      <c r="W1928" s="16">
        <f t="shared" si="1923"/>
        <v>722</v>
      </c>
    </row>
    <row r="1929" spans="1:23" ht="15.75" customHeight="1" x14ac:dyDescent="0.2">
      <c r="A1929" s="2">
        <v>9750</v>
      </c>
      <c r="B1929" s="2">
        <v>6</v>
      </c>
      <c r="C1929" s="2">
        <v>6</v>
      </c>
      <c r="D1929" s="2">
        <v>1958</v>
      </c>
      <c r="E1929" s="2">
        <v>1958</v>
      </c>
      <c r="F1929" s="2">
        <v>1442</v>
      </c>
      <c r="G1929" s="2">
        <v>1</v>
      </c>
      <c r="H1929" s="2">
        <v>4</v>
      </c>
      <c r="I1929" s="2">
        <v>0</v>
      </c>
      <c r="J1929" s="2">
        <v>1</v>
      </c>
      <c r="K1929" s="2">
        <v>157900</v>
      </c>
      <c r="L1929" s="2" t="s">
        <v>13</v>
      </c>
      <c r="M1929" s="2" t="s">
        <v>14</v>
      </c>
      <c r="N1929" s="16">
        <f t="shared" si="0"/>
        <v>109.500693481276</v>
      </c>
      <c r="O1929" s="16">
        <f t="shared" si="1"/>
        <v>6</v>
      </c>
      <c r="P1929" s="17">
        <f t="shared" si="2"/>
        <v>26316.666666666668</v>
      </c>
      <c r="Q1929" s="18">
        <f t="shared" si="3"/>
        <v>0.16666666666666666</v>
      </c>
      <c r="R1929" s="16" t="str">
        <f t="shared" si="4"/>
        <v>NAmesTA</v>
      </c>
      <c r="S1929" s="19">
        <f t="shared" si="5"/>
        <v>21186</v>
      </c>
      <c r="T1929" s="20">
        <f t="shared" ca="1" si="6"/>
        <v>23281</v>
      </c>
      <c r="U1929" s="16">
        <f t="shared" ref="U1929:W1929" si="1924">D1929-U$5</f>
        <v>86</v>
      </c>
      <c r="V1929" s="16">
        <f t="shared" si="1924"/>
        <v>8</v>
      </c>
      <c r="W1929" s="16">
        <f t="shared" si="1924"/>
        <v>1108</v>
      </c>
    </row>
    <row r="1930" spans="1:23" ht="15.75" customHeight="1" x14ac:dyDescent="0.2">
      <c r="A1930" s="2">
        <v>9250</v>
      </c>
      <c r="B1930" s="2">
        <v>5</v>
      </c>
      <c r="C1930" s="2">
        <v>7</v>
      </c>
      <c r="D1930" s="2">
        <v>1954</v>
      </c>
      <c r="E1930" s="2">
        <v>2005</v>
      </c>
      <c r="F1930" s="2">
        <v>1056</v>
      </c>
      <c r="G1930" s="2">
        <v>1</v>
      </c>
      <c r="H1930" s="2">
        <v>3</v>
      </c>
      <c r="I1930" s="2">
        <v>0</v>
      </c>
      <c r="J1930" s="2">
        <v>1</v>
      </c>
      <c r="K1930" s="2">
        <v>139400</v>
      </c>
      <c r="L1930" s="2" t="s">
        <v>13</v>
      </c>
      <c r="M1930" s="2" t="s">
        <v>14</v>
      </c>
      <c r="N1930" s="16">
        <f t="shared" si="0"/>
        <v>132.00757575757575</v>
      </c>
      <c r="O1930" s="16">
        <f t="shared" si="1"/>
        <v>5</v>
      </c>
      <c r="P1930" s="17">
        <f t="shared" si="2"/>
        <v>27880</v>
      </c>
      <c r="Q1930" s="18">
        <f t="shared" si="3"/>
        <v>0.2</v>
      </c>
      <c r="R1930" s="16" t="str">
        <f t="shared" si="4"/>
        <v>NAmesTA</v>
      </c>
      <c r="S1930" s="19">
        <f t="shared" si="5"/>
        <v>19725</v>
      </c>
      <c r="T1930" s="20">
        <f t="shared" ca="1" si="6"/>
        <v>24742</v>
      </c>
      <c r="U1930" s="16">
        <f t="shared" ref="U1930:W1930" si="1925">D1930-U$5</f>
        <v>82</v>
      </c>
      <c r="V1930" s="16">
        <f t="shared" si="1925"/>
        <v>55</v>
      </c>
      <c r="W1930" s="16">
        <f t="shared" si="1925"/>
        <v>722</v>
      </c>
    </row>
    <row r="1931" spans="1:23" ht="15.75" customHeight="1" x14ac:dyDescent="0.2">
      <c r="A1931" s="2">
        <v>11988</v>
      </c>
      <c r="B1931" s="2">
        <v>6</v>
      </c>
      <c r="C1931" s="2">
        <v>6</v>
      </c>
      <c r="D1931" s="2">
        <v>1957</v>
      </c>
      <c r="E1931" s="2">
        <v>1957</v>
      </c>
      <c r="F1931" s="2">
        <v>1244</v>
      </c>
      <c r="G1931" s="2">
        <v>1</v>
      </c>
      <c r="H1931" s="2">
        <v>3</v>
      </c>
      <c r="I1931" s="2">
        <v>2</v>
      </c>
      <c r="J1931" s="2">
        <v>1</v>
      </c>
      <c r="K1931" s="2">
        <v>150000</v>
      </c>
      <c r="L1931" s="2" t="s">
        <v>13</v>
      </c>
      <c r="M1931" s="2" t="s">
        <v>14</v>
      </c>
      <c r="N1931" s="16">
        <f t="shared" si="0"/>
        <v>120.57877813504822</v>
      </c>
      <c r="O1931" s="16">
        <f t="shared" si="1"/>
        <v>7</v>
      </c>
      <c r="P1931" s="17">
        <f t="shared" si="2"/>
        <v>21428.571428571428</v>
      </c>
      <c r="Q1931" s="18">
        <f t="shared" si="3"/>
        <v>0.14285714285714285</v>
      </c>
      <c r="R1931" s="16" t="str">
        <f t="shared" si="4"/>
        <v>NAmesTA</v>
      </c>
      <c r="S1931" s="19">
        <f t="shared" si="5"/>
        <v>20821</v>
      </c>
      <c r="T1931" s="20">
        <f t="shared" ca="1" si="6"/>
        <v>23646</v>
      </c>
      <c r="U1931" s="16">
        <f t="shared" ref="U1931:W1931" si="1926">D1931-U$5</f>
        <v>85</v>
      </c>
      <c r="V1931" s="16">
        <f t="shared" si="1926"/>
        <v>7</v>
      </c>
      <c r="W1931" s="16">
        <f t="shared" si="1926"/>
        <v>910</v>
      </c>
    </row>
    <row r="1932" spans="1:23" ht="15.75" customHeight="1" x14ac:dyDescent="0.2">
      <c r="A1932" s="2">
        <v>9100</v>
      </c>
      <c r="B1932" s="2">
        <v>5</v>
      </c>
      <c r="C1932" s="2">
        <v>5</v>
      </c>
      <c r="D1932" s="2">
        <v>1960</v>
      </c>
      <c r="E1932" s="2">
        <v>1960</v>
      </c>
      <c r="F1932" s="2">
        <v>1144</v>
      </c>
      <c r="G1932" s="2">
        <v>1</v>
      </c>
      <c r="H1932" s="2">
        <v>3</v>
      </c>
      <c r="I1932" s="2">
        <v>1</v>
      </c>
      <c r="J1932" s="2">
        <v>1</v>
      </c>
      <c r="K1932" s="2">
        <v>120000</v>
      </c>
      <c r="L1932" s="2" t="s">
        <v>13</v>
      </c>
      <c r="M1932" s="2" t="s">
        <v>14</v>
      </c>
      <c r="N1932" s="16">
        <f t="shared" si="0"/>
        <v>104.89510489510489</v>
      </c>
      <c r="O1932" s="16">
        <f t="shared" si="1"/>
        <v>6</v>
      </c>
      <c r="P1932" s="17">
        <f t="shared" si="2"/>
        <v>20000</v>
      </c>
      <c r="Q1932" s="18">
        <f t="shared" si="3"/>
        <v>0.16666666666666666</v>
      </c>
      <c r="R1932" s="16" t="str">
        <f t="shared" si="4"/>
        <v>NAmesTA</v>
      </c>
      <c r="S1932" s="19">
        <f t="shared" si="5"/>
        <v>21916</v>
      </c>
      <c r="T1932" s="20">
        <f t="shared" ca="1" si="6"/>
        <v>22551</v>
      </c>
      <c r="U1932" s="16">
        <f t="shared" ref="U1932:W1932" si="1927">D1932-U$5</f>
        <v>88</v>
      </c>
      <c r="V1932" s="16">
        <f t="shared" si="1927"/>
        <v>10</v>
      </c>
      <c r="W1932" s="16">
        <f t="shared" si="1927"/>
        <v>810</v>
      </c>
    </row>
    <row r="1933" spans="1:23" ht="15.75" customHeight="1" x14ac:dyDescent="0.2">
      <c r="A1933" s="2">
        <v>9736</v>
      </c>
      <c r="B1933" s="2">
        <v>6</v>
      </c>
      <c r="C1933" s="2">
        <v>6</v>
      </c>
      <c r="D1933" s="2">
        <v>1957</v>
      </c>
      <c r="E1933" s="2">
        <v>1969</v>
      </c>
      <c r="F1933" s="2">
        <v>1721</v>
      </c>
      <c r="G1933" s="2">
        <v>1</v>
      </c>
      <c r="H1933" s="2">
        <v>4</v>
      </c>
      <c r="I1933" s="2">
        <v>3</v>
      </c>
      <c r="J1933" s="2">
        <v>2</v>
      </c>
      <c r="K1933" s="2">
        <v>174850</v>
      </c>
      <c r="L1933" s="2" t="s">
        <v>13</v>
      </c>
      <c r="M1933" s="2" t="s">
        <v>14</v>
      </c>
      <c r="N1933" s="16">
        <f t="shared" si="0"/>
        <v>101.59790819291109</v>
      </c>
      <c r="O1933" s="16">
        <f t="shared" si="1"/>
        <v>10</v>
      </c>
      <c r="P1933" s="17">
        <f t="shared" si="2"/>
        <v>17485</v>
      </c>
      <c r="Q1933" s="18">
        <f t="shared" si="3"/>
        <v>0.1</v>
      </c>
      <c r="R1933" s="16" t="str">
        <f t="shared" si="4"/>
        <v>NAmesTA</v>
      </c>
      <c r="S1933" s="19">
        <f t="shared" si="5"/>
        <v>20821</v>
      </c>
      <c r="T1933" s="20">
        <f t="shared" ca="1" si="6"/>
        <v>23646</v>
      </c>
      <c r="U1933" s="16">
        <f t="shared" ref="U1933:W1933" si="1928">D1933-U$5</f>
        <v>85</v>
      </c>
      <c r="V1933" s="16">
        <f t="shared" si="1928"/>
        <v>19</v>
      </c>
      <c r="W1933" s="16">
        <f t="shared" si="1928"/>
        <v>1387</v>
      </c>
    </row>
    <row r="1934" spans="1:23" ht="15.75" customHeight="1" x14ac:dyDescent="0.2">
      <c r="A1934" s="2">
        <v>9770</v>
      </c>
      <c r="B1934" s="2">
        <v>5</v>
      </c>
      <c r="C1934" s="2">
        <v>5</v>
      </c>
      <c r="D1934" s="2">
        <v>1957</v>
      </c>
      <c r="E1934" s="2">
        <v>1957</v>
      </c>
      <c r="F1934" s="2">
        <v>922</v>
      </c>
      <c r="G1934" s="2">
        <v>1</v>
      </c>
      <c r="H1934" s="2">
        <v>2</v>
      </c>
      <c r="I1934" s="2">
        <v>0</v>
      </c>
      <c r="J1934" s="2">
        <v>1</v>
      </c>
      <c r="K1934" s="2">
        <v>116000</v>
      </c>
      <c r="L1934" s="2" t="s">
        <v>13</v>
      </c>
      <c r="M1934" s="2" t="s">
        <v>14</v>
      </c>
      <c r="N1934" s="16">
        <f t="shared" si="0"/>
        <v>125.81344902386117</v>
      </c>
      <c r="O1934" s="16">
        <f t="shared" si="1"/>
        <v>4</v>
      </c>
      <c r="P1934" s="17">
        <f t="shared" si="2"/>
        <v>29000</v>
      </c>
      <c r="Q1934" s="18">
        <f t="shared" si="3"/>
        <v>0.25</v>
      </c>
      <c r="R1934" s="16" t="str">
        <f t="shared" si="4"/>
        <v>NAmesTA</v>
      </c>
      <c r="S1934" s="19">
        <f t="shared" si="5"/>
        <v>20821</v>
      </c>
      <c r="T1934" s="20">
        <f t="shared" ca="1" si="6"/>
        <v>23646</v>
      </c>
      <c r="U1934" s="16">
        <f t="shared" ref="U1934:W1934" si="1929">D1934-U$5</f>
        <v>85</v>
      </c>
      <c r="V1934" s="16">
        <f t="shared" si="1929"/>
        <v>7</v>
      </c>
      <c r="W1934" s="16">
        <f t="shared" si="1929"/>
        <v>588</v>
      </c>
    </row>
    <row r="1935" spans="1:23" ht="15.75" customHeight="1" x14ac:dyDescent="0.2">
      <c r="A1935" s="2">
        <v>10152</v>
      </c>
      <c r="B1935" s="2">
        <v>5</v>
      </c>
      <c r="C1935" s="2">
        <v>5</v>
      </c>
      <c r="D1935" s="2">
        <v>1956</v>
      </c>
      <c r="E1935" s="2">
        <v>1956</v>
      </c>
      <c r="F1935" s="2">
        <v>1048</v>
      </c>
      <c r="G1935" s="2">
        <v>1</v>
      </c>
      <c r="H1935" s="2">
        <v>3</v>
      </c>
      <c r="I1935" s="2">
        <v>0</v>
      </c>
      <c r="J1935" s="2">
        <v>1</v>
      </c>
      <c r="K1935" s="2">
        <v>135000</v>
      </c>
      <c r="L1935" s="2" t="s">
        <v>13</v>
      </c>
      <c r="M1935" s="2" t="s">
        <v>14</v>
      </c>
      <c r="N1935" s="16">
        <f t="shared" si="0"/>
        <v>128.81679389312978</v>
      </c>
      <c r="O1935" s="16">
        <f t="shared" si="1"/>
        <v>5</v>
      </c>
      <c r="P1935" s="17">
        <f t="shared" si="2"/>
        <v>27000</v>
      </c>
      <c r="Q1935" s="18">
        <f t="shared" si="3"/>
        <v>0.2</v>
      </c>
      <c r="R1935" s="16" t="str">
        <f t="shared" si="4"/>
        <v>NAmesTA</v>
      </c>
      <c r="S1935" s="19">
        <f t="shared" si="5"/>
        <v>20455</v>
      </c>
      <c r="T1935" s="20">
        <f t="shared" ca="1" si="6"/>
        <v>24012</v>
      </c>
      <c r="U1935" s="16">
        <f t="shared" ref="U1935:W1935" si="1930">D1935-U$5</f>
        <v>84</v>
      </c>
      <c r="V1935" s="16">
        <f t="shared" si="1930"/>
        <v>6</v>
      </c>
      <c r="W1935" s="16">
        <f t="shared" si="1930"/>
        <v>714</v>
      </c>
    </row>
    <row r="1936" spans="1:23" ht="15.75" customHeight="1" x14ac:dyDescent="0.2">
      <c r="A1936" s="2">
        <v>12155</v>
      </c>
      <c r="B1936" s="2">
        <v>6</v>
      </c>
      <c r="C1936" s="2">
        <v>3</v>
      </c>
      <c r="D1936" s="2">
        <v>1970</v>
      </c>
      <c r="E1936" s="2">
        <v>1970</v>
      </c>
      <c r="F1936" s="2">
        <v>1657</v>
      </c>
      <c r="G1936" s="2">
        <v>2</v>
      </c>
      <c r="H1936" s="2">
        <v>3</v>
      </c>
      <c r="I1936" s="2">
        <v>1</v>
      </c>
      <c r="J1936" s="2">
        <v>2</v>
      </c>
      <c r="K1936" s="2">
        <v>163500</v>
      </c>
      <c r="L1936" s="2" t="s">
        <v>13</v>
      </c>
      <c r="M1936" s="2" t="s">
        <v>14</v>
      </c>
      <c r="N1936" s="16">
        <f t="shared" si="0"/>
        <v>98.672299336149663</v>
      </c>
      <c r="O1936" s="16">
        <f t="shared" si="1"/>
        <v>8</v>
      </c>
      <c r="P1936" s="17">
        <f t="shared" si="2"/>
        <v>20437.5</v>
      </c>
      <c r="Q1936" s="18">
        <f t="shared" si="3"/>
        <v>0.25</v>
      </c>
      <c r="R1936" s="16" t="str">
        <f t="shared" si="4"/>
        <v>NAmesTA</v>
      </c>
      <c r="S1936" s="19">
        <f t="shared" si="5"/>
        <v>25569</v>
      </c>
      <c r="T1936" s="20">
        <f t="shared" ca="1" si="6"/>
        <v>18898</v>
      </c>
      <c r="U1936" s="16">
        <f t="shared" ref="U1936:W1936" si="1931">D1936-U$5</f>
        <v>98</v>
      </c>
      <c r="V1936" s="16">
        <f t="shared" si="1931"/>
        <v>20</v>
      </c>
      <c r="W1936" s="16">
        <f t="shared" si="1931"/>
        <v>1323</v>
      </c>
    </row>
    <row r="1937" spans="1:23" ht="15.75" customHeight="1" x14ac:dyDescent="0.2">
      <c r="A1937" s="2">
        <v>12198</v>
      </c>
      <c r="B1937" s="2">
        <v>5</v>
      </c>
      <c r="C1937" s="2">
        <v>6</v>
      </c>
      <c r="D1937" s="2">
        <v>1955</v>
      </c>
      <c r="E1937" s="2">
        <v>1975</v>
      </c>
      <c r="F1937" s="2">
        <v>1411</v>
      </c>
      <c r="G1937" s="2">
        <v>1</v>
      </c>
      <c r="H1937" s="2">
        <v>3</v>
      </c>
      <c r="I1937" s="2">
        <v>1</v>
      </c>
      <c r="J1937" s="2">
        <v>1</v>
      </c>
      <c r="K1937" s="2">
        <v>130000</v>
      </c>
      <c r="L1937" s="2" t="s">
        <v>13</v>
      </c>
      <c r="M1937" s="2" t="s">
        <v>14</v>
      </c>
      <c r="N1937" s="16">
        <f t="shared" si="0"/>
        <v>92.133238837703757</v>
      </c>
      <c r="O1937" s="16">
        <f t="shared" si="1"/>
        <v>6</v>
      </c>
      <c r="P1937" s="17">
        <f t="shared" si="2"/>
        <v>21666.666666666668</v>
      </c>
      <c r="Q1937" s="18">
        <f t="shared" si="3"/>
        <v>0.16666666666666666</v>
      </c>
      <c r="R1937" s="16" t="str">
        <f t="shared" si="4"/>
        <v>NAmesTA</v>
      </c>
      <c r="S1937" s="19">
        <f t="shared" si="5"/>
        <v>20090</v>
      </c>
      <c r="T1937" s="20">
        <f t="shared" ca="1" si="6"/>
        <v>24377</v>
      </c>
      <c r="U1937" s="16">
        <f t="shared" ref="U1937:W1937" si="1932">D1937-U$5</f>
        <v>83</v>
      </c>
      <c r="V1937" s="16">
        <f t="shared" si="1932"/>
        <v>25</v>
      </c>
      <c r="W1937" s="16">
        <f t="shared" si="1932"/>
        <v>1077</v>
      </c>
    </row>
    <row r="1938" spans="1:23" ht="15.75" customHeight="1" x14ac:dyDescent="0.2">
      <c r="A1938" s="2">
        <v>10050</v>
      </c>
      <c r="B1938" s="2">
        <v>5</v>
      </c>
      <c r="C1938" s="2">
        <v>5</v>
      </c>
      <c r="D1938" s="2">
        <v>1955</v>
      </c>
      <c r="E1938" s="2">
        <v>1955</v>
      </c>
      <c r="F1938" s="2">
        <v>1216</v>
      </c>
      <c r="G1938" s="2">
        <v>1</v>
      </c>
      <c r="H1938" s="2">
        <v>3</v>
      </c>
      <c r="I1938" s="2">
        <v>0</v>
      </c>
      <c r="J1938" s="2">
        <v>1</v>
      </c>
      <c r="K1938" s="2">
        <v>129500</v>
      </c>
      <c r="L1938" s="2" t="s">
        <v>13</v>
      </c>
      <c r="M1938" s="2" t="s">
        <v>14</v>
      </c>
      <c r="N1938" s="16">
        <f t="shared" si="0"/>
        <v>106.49671052631579</v>
      </c>
      <c r="O1938" s="16">
        <f t="shared" si="1"/>
        <v>5</v>
      </c>
      <c r="P1938" s="17">
        <f t="shared" si="2"/>
        <v>25900</v>
      </c>
      <c r="Q1938" s="18">
        <f t="shared" si="3"/>
        <v>0.2</v>
      </c>
      <c r="R1938" s="16" t="str">
        <f t="shared" si="4"/>
        <v>NAmesTA</v>
      </c>
      <c r="S1938" s="19">
        <f t="shared" si="5"/>
        <v>20090</v>
      </c>
      <c r="T1938" s="20">
        <f t="shared" ca="1" si="6"/>
        <v>24377</v>
      </c>
      <c r="U1938" s="16">
        <f t="shared" ref="U1938:W1938" si="1933">D1938-U$5</f>
        <v>83</v>
      </c>
      <c r="V1938" s="16">
        <f t="shared" si="1933"/>
        <v>5</v>
      </c>
      <c r="W1938" s="16">
        <f t="shared" si="1933"/>
        <v>882</v>
      </c>
    </row>
    <row r="1939" spans="1:23" ht="15.75" customHeight="1" x14ac:dyDescent="0.2">
      <c r="A1939" s="2">
        <v>11556</v>
      </c>
      <c r="B1939" s="2">
        <v>5</v>
      </c>
      <c r="C1939" s="2">
        <v>9</v>
      </c>
      <c r="D1939" s="2">
        <v>1953</v>
      </c>
      <c r="E1939" s="2">
        <v>2006</v>
      </c>
      <c r="F1939" s="2">
        <v>1154</v>
      </c>
      <c r="G1939" s="2">
        <v>1</v>
      </c>
      <c r="H1939" s="2">
        <v>3</v>
      </c>
      <c r="I1939" s="2">
        <v>0</v>
      </c>
      <c r="J1939" s="2">
        <v>1</v>
      </c>
      <c r="K1939" s="2">
        <v>142000</v>
      </c>
      <c r="L1939" s="2" t="s">
        <v>43</v>
      </c>
      <c r="M1939" s="2" t="s">
        <v>14</v>
      </c>
      <c r="N1939" s="16">
        <f t="shared" si="0"/>
        <v>123.05025996533796</v>
      </c>
      <c r="O1939" s="16">
        <f t="shared" si="1"/>
        <v>5</v>
      </c>
      <c r="P1939" s="17">
        <f t="shared" si="2"/>
        <v>28400</v>
      </c>
      <c r="Q1939" s="18">
        <f t="shared" si="3"/>
        <v>0.2</v>
      </c>
      <c r="R1939" s="16" t="str">
        <f t="shared" si="4"/>
        <v>NAmesEx</v>
      </c>
      <c r="S1939" s="19">
        <f t="shared" si="5"/>
        <v>19360</v>
      </c>
      <c r="T1939" s="20">
        <f t="shared" ca="1" si="6"/>
        <v>25107</v>
      </c>
      <c r="U1939" s="16">
        <f t="shared" ref="U1939:W1939" si="1934">D1939-U$5</f>
        <v>81</v>
      </c>
      <c r="V1939" s="16">
        <f t="shared" si="1934"/>
        <v>56</v>
      </c>
      <c r="W1939" s="16">
        <f t="shared" si="1934"/>
        <v>820</v>
      </c>
    </row>
    <row r="1940" spans="1:23" ht="15.75" customHeight="1" x14ac:dyDescent="0.2">
      <c r="A1940" s="2">
        <v>8078</v>
      </c>
      <c r="B1940" s="2">
        <v>5</v>
      </c>
      <c r="C1940" s="2">
        <v>5</v>
      </c>
      <c r="D1940" s="2">
        <v>1958</v>
      </c>
      <c r="E1940" s="2">
        <v>1958</v>
      </c>
      <c r="F1940" s="2">
        <v>1560</v>
      </c>
      <c r="G1940" s="2">
        <v>2</v>
      </c>
      <c r="H1940" s="2">
        <v>4</v>
      </c>
      <c r="I1940" s="2">
        <v>0</v>
      </c>
      <c r="J1940" s="2">
        <v>2</v>
      </c>
      <c r="K1940" s="2">
        <v>128600</v>
      </c>
      <c r="L1940" s="2" t="s">
        <v>13</v>
      </c>
      <c r="M1940" s="2" t="s">
        <v>14</v>
      </c>
      <c r="N1940" s="16">
        <f t="shared" si="0"/>
        <v>82.435897435897431</v>
      </c>
      <c r="O1940" s="16">
        <f t="shared" si="1"/>
        <v>8</v>
      </c>
      <c r="P1940" s="17">
        <f t="shared" si="2"/>
        <v>16075</v>
      </c>
      <c r="Q1940" s="18">
        <f t="shared" si="3"/>
        <v>0.25</v>
      </c>
      <c r="R1940" s="16" t="str">
        <f t="shared" si="4"/>
        <v>NAmesTA</v>
      </c>
      <c r="S1940" s="19">
        <f t="shared" si="5"/>
        <v>21186</v>
      </c>
      <c r="T1940" s="20">
        <f t="shared" ca="1" si="6"/>
        <v>23281</v>
      </c>
      <c r="U1940" s="16">
        <f t="shared" ref="U1940:W1940" si="1935">D1940-U$5</f>
        <v>86</v>
      </c>
      <c r="V1940" s="16">
        <f t="shared" si="1935"/>
        <v>8</v>
      </c>
      <c r="W1940" s="16">
        <f t="shared" si="1935"/>
        <v>1226</v>
      </c>
    </row>
    <row r="1941" spans="1:23" ht="15.75" customHeight="1" x14ac:dyDescent="0.2">
      <c r="A1941" s="2">
        <v>10950</v>
      </c>
      <c r="B1941" s="2">
        <v>6</v>
      </c>
      <c r="C1941" s="2">
        <v>6</v>
      </c>
      <c r="D1941" s="2">
        <v>1952</v>
      </c>
      <c r="E1941" s="2">
        <v>1952</v>
      </c>
      <c r="F1941" s="2">
        <v>948</v>
      </c>
      <c r="G1941" s="2">
        <v>1</v>
      </c>
      <c r="H1941" s="2">
        <v>2</v>
      </c>
      <c r="I1941" s="2">
        <v>0</v>
      </c>
      <c r="J1941" s="2">
        <v>2</v>
      </c>
      <c r="K1941" s="2">
        <v>125000</v>
      </c>
      <c r="L1941" s="2" t="s">
        <v>13</v>
      </c>
      <c r="M1941" s="2" t="s">
        <v>14</v>
      </c>
      <c r="N1941" s="16">
        <f t="shared" si="0"/>
        <v>131.85654008438817</v>
      </c>
      <c r="O1941" s="16">
        <f t="shared" si="1"/>
        <v>5</v>
      </c>
      <c r="P1941" s="17">
        <f t="shared" si="2"/>
        <v>25000</v>
      </c>
      <c r="Q1941" s="18">
        <f t="shared" si="3"/>
        <v>0.2</v>
      </c>
      <c r="R1941" s="16" t="str">
        <f t="shared" si="4"/>
        <v>NAmesTA</v>
      </c>
      <c r="S1941" s="19">
        <f t="shared" si="5"/>
        <v>18994</v>
      </c>
      <c r="T1941" s="20">
        <f t="shared" ca="1" si="6"/>
        <v>25473</v>
      </c>
      <c r="U1941" s="16">
        <f t="shared" ref="U1941:W1941" si="1936">D1941-U$5</f>
        <v>80</v>
      </c>
      <c r="V1941" s="16">
        <f t="shared" si="1936"/>
        <v>2</v>
      </c>
      <c r="W1941" s="16">
        <f t="shared" si="1936"/>
        <v>614</v>
      </c>
    </row>
    <row r="1942" spans="1:23" ht="15.75" customHeight="1" x14ac:dyDescent="0.2">
      <c r="A1942" s="2">
        <v>7942</v>
      </c>
      <c r="B1942" s="2">
        <v>6</v>
      </c>
      <c r="C1942" s="2">
        <v>7</v>
      </c>
      <c r="D1942" s="2">
        <v>1953</v>
      </c>
      <c r="E1942" s="2">
        <v>1953</v>
      </c>
      <c r="F1942" s="2">
        <v>1040</v>
      </c>
      <c r="G1942" s="2">
        <v>1</v>
      </c>
      <c r="H1942" s="2">
        <v>3</v>
      </c>
      <c r="I1942" s="2">
        <v>0</v>
      </c>
      <c r="J1942" s="2">
        <v>1</v>
      </c>
      <c r="K1942" s="2">
        <v>136000</v>
      </c>
      <c r="L1942" s="2" t="s">
        <v>13</v>
      </c>
      <c r="M1942" s="2" t="s">
        <v>14</v>
      </c>
      <c r="N1942" s="16">
        <f t="shared" si="0"/>
        <v>130.76923076923077</v>
      </c>
      <c r="O1942" s="16">
        <f t="shared" si="1"/>
        <v>5</v>
      </c>
      <c r="P1942" s="17">
        <f t="shared" si="2"/>
        <v>27200</v>
      </c>
      <c r="Q1942" s="18">
        <f t="shared" si="3"/>
        <v>0.2</v>
      </c>
      <c r="R1942" s="16" t="str">
        <f t="shared" si="4"/>
        <v>NAmesTA</v>
      </c>
      <c r="S1942" s="19">
        <f t="shared" si="5"/>
        <v>19360</v>
      </c>
      <c r="T1942" s="20">
        <f t="shared" ca="1" si="6"/>
        <v>25107</v>
      </c>
      <c r="U1942" s="16">
        <f t="shared" ref="U1942:W1942" si="1937">D1942-U$5</f>
        <v>81</v>
      </c>
      <c r="V1942" s="16">
        <f t="shared" si="1937"/>
        <v>3</v>
      </c>
      <c r="W1942" s="16">
        <f t="shared" si="1937"/>
        <v>706</v>
      </c>
    </row>
    <row r="1943" spans="1:23" ht="15.75" customHeight="1" x14ac:dyDescent="0.2">
      <c r="A1943" s="2">
        <v>8923</v>
      </c>
      <c r="B1943" s="2">
        <v>5</v>
      </c>
      <c r="C1943" s="2">
        <v>7</v>
      </c>
      <c r="D1943" s="2">
        <v>1953</v>
      </c>
      <c r="E1943" s="2">
        <v>2006</v>
      </c>
      <c r="F1943" s="2">
        <v>1008</v>
      </c>
      <c r="G1943" s="2">
        <v>1</v>
      </c>
      <c r="H1943" s="2">
        <v>2</v>
      </c>
      <c r="I1943" s="2">
        <v>0</v>
      </c>
      <c r="J1943" s="2">
        <v>1</v>
      </c>
      <c r="K1943" s="2">
        <v>134500</v>
      </c>
      <c r="L1943" s="2" t="s">
        <v>13</v>
      </c>
      <c r="M1943" s="2" t="s">
        <v>14</v>
      </c>
      <c r="N1943" s="16">
        <f t="shared" si="0"/>
        <v>133.43253968253967</v>
      </c>
      <c r="O1943" s="16">
        <f t="shared" si="1"/>
        <v>4</v>
      </c>
      <c r="P1943" s="17">
        <f t="shared" si="2"/>
        <v>33625</v>
      </c>
      <c r="Q1943" s="18">
        <f t="shared" si="3"/>
        <v>0.25</v>
      </c>
      <c r="R1943" s="16" t="str">
        <f t="shared" si="4"/>
        <v>NAmesTA</v>
      </c>
      <c r="S1943" s="19">
        <f t="shared" si="5"/>
        <v>19360</v>
      </c>
      <c r="T1943" s="20">
        <f t="shared" ca="1" si="6"/>
        <v>25107</v>
      </c>
      <c r="U1943" s="16">
        <f t="shared" ref="U1943:W1943" si="1938">D1943-U$5</f>
        <v>81</v>
      </c>
      <c r="V1943" s="16">
        <f t="shared" si="1938"/>
        <v>56</v>
      </c>
      <c r="W1943" s="16">
        <f t="shared" si="1938"/>
        <v>674</v>
      </c>
    </row>
    <row r="1944" spans="1:23" ht="15.75" customHeight="1" x14ac:dyDescent="0.2">
      <c r="A1944" s="2">
        <v>8540</v>
      </c>
      <c r="B1944" s="2">
        <v>5</v>
      </c>
      <c r="C1944" s="2">
        <v>8</v>
      </c>
      <c r="D1944" s="2">
        <v>1956</v>
      </c>
      <c r="E1944" s="2">
        <v>2003</v>
      </c>
      <c r="F1944" s="2">
        <v>925</v>
      </c>
      <c r="G1944" s="2">
        <v>1</v>
      </c>
      <c r="H1944" s="2">
        <v>3</v>
      </c>
      <c r="I1944" s="2">
        <v>0</v>
      </c>
      <c r="J1944" s="2">
        <v>1</v>
      </c>
      <c r="K1944" s="2">
        <v>127000</v>
      </c>
      <c r="L1944" s="2" t="s">
        <v>17</v>
      </c>
      <c r="M1944" s="2" t="s">
        <v>14</v>
      </c>
      <c r="N1944" s="16">
        <f t="shared" si="0"/>
        <v>137.29729729729729</v>
      </c>
      <c r="O1944" s="16">
        <f t="shared" si="1"/>
        <v>5</v>
      </c>
      <c r="P1944" s="17">
        <f t="shared" si="2"/>
        <v>25400</v>
      </c>
      <c r="Q1944" s="18">
        <f t="shared" si="3"/>
        <v>0.2</v>
      </c>
      <c r="R1944" s="16" t="str">
        <f t="shared" si="4"/>
        <v>NAmesGd</v>
      </c>
      <c r="S1944" s="19">
        <f t="shared" si="5"/>
        <v>20455</v>
      </c>
      <c r="T1944" s="20">
        <f t="shared" ca="1" si="6"/>
        <v>24012</v>
      </c>
      <c r="U1944" s="16">
        <f t="shared" ref="U1944:W1944" si="1939">D1944-U$5</f>
        <v>84</v>
      </c>
      <c r="V1944" s="16">
        <f t="shared" si="1939"/>
        <v>53</v>
      </c>
      <c r="W1944" s="16">
        <f t="shared" si="1939"/>
        <v>591</v>
      </c>
    </row>
    <row r="1945" spans="1:23" ht="15.75" customHeight="1" x14ac:dyDescent="0.2">
      <c r="A1945" s="2">
        <v>7134</v>
      </c>
      <c r="B1945" s="2">
        <v>5</v>
      </c>
      <c r="C1945" s="2">
        <v>5</v>
      </c>
      <c r="D1945" s="2">
        <v>1955</v>
      </c>
      <c r="E1945" s="2">
        <v>1955</v>
      </c>
      <c r="F1945" s="2">
        <v>1360</v>
      </c>
      <c r="G1945" s="2">
        <v>1</v>
      </c>
      <c r="H1945" s="2">
        <v>3</v>
      </c>
      <c r="I1945" s="2">
        <v>1</v>
      </c>
      <c r="J1945" s="2">
        <v>2</v>
      </c>
      <c r="K1945" s="2">
        <v>130000</v>
      </c>
      <c r="L1945" s="2" t="s">
        <v>13</v>
      </c>
      <c r="M1945" s="2" t="s">
        <v>14</v>
      </c>
      <c r="N1945" s="16">
        <f t="shared" si="0"/>
        <v>95.588235294117652</v>
      </c>
      <c r="O1945" s="16">
        <f t="shared" si="1"/>
        <v>7</v>
      </c>
      <c r="P1945" s="17">
        <f t="shared" si="2"/>
        <v>18571.428571428572</v>
      </c>
      <c r="Q1945" s="18">
        <f t="shared" si="3"/>
        <v>0.14285714285714285</v>
      </c>
      <c r="R1945" s="16" t="str">
        <f t="shared" si="4"/>
        <v>NAmesTA</v>
      </c>
      <c r="S1945" s="19">
        <f t="shared" si="5"/>
        <v>20090</v>
      </c>
      <c r="T1945" s="20">
        <f t="shared" ca="1" si="6"/>
        <v>24377</v>
      </c>
      <c r="U1945" s="16">
        <f t="shared" ref="U1945:W1945" si="1940">D1945-U$5</f>
        <v>83</v>
      </c>
      <c r="V1945" s="16">
        <f t="shared" si="1940"/>
        <v>5</v>
      </c>
      <c r="W1945" s="16">
        <f t="shared" si="1940"/>
        <v>1026</v>
      </c>
    </row>
    <row r="1946" spans="1:23" ht="15.75" customHeight="1" x14ac:dyDescent="0.2">
      <c r="A1946" s="2">
        <v>7150</v>
      </c>
      <c r="B1946" s="2">
        <v>4</v>
      </c>
      <c r="C1946" s="2">
        <v>4</v>
      </c>
      <c r="D1946" s="2">
        <v>1955</v>
      </c>
      <c r="E1946" s="2">
        <v>1955</v>
      </c>
      <c r="F1946" s="2">
        <v>1540</v>
      </c>
      <c r="G1946" s="2">
        <v>1</v>
      </c>
      <c r="H1946" s="2">
        <v>4</v>
      </c>
      <c r="I1946" s="2">
        <v>0</v>
      </c>
      <c r="J1946" s="2">
        <v>1</v>
      </c>
      <c r="K1946" s="2">
        <v>115000</v>
      </c>
      <c r="L1946" s="2" t="s">
        <v>13</v>
      </c>
      <c r="M1946" s="2" t="s">
        <v>14</v>
      </c>
      <c r="N1946" s="16">
        <f t="shared" si="0"/>
        <v>74.675324675324674</v>
      </c>
      <c r="O1946" s="16">
        <f t="shared" si="1"/>
        <v>6</v>
      </c>
      <c r="P1946" s="17">
        <f t="shared" si="2"/>
        <v>19166.666666666668</v>
      </c>
      <c r="Q1946" s="18">
        <f t="shared" si="3"/>
        <v>0.16666666666666666</v>
      </c>
      <c r="R1946" s="16" t="str">
        <f t="shared" si="4"/>
        <v>NAmesTA</v>
      </c>
      <c r="S1946" s="19">
        <f t="shared" si="5"/>
        <v>20090</v>
      </c>
      <c r="T1946" s="20">
        <f t="shared" ca="1" si="6"/>
        <v>24377</v>
      </c>
      <c r="U1946" s="16">
        <f t="shared" ref="U1946:W1946" si="1941">D1946-U$5</f>
        <v>83</v>
      </c>
      <c r="V1946" s="16">
        <f t="shared" si="1941"/>
        <v>5</v>
      </c>
      <c r="W1946" s="16">
        <f t="shared" si="1941"/>
        <v>1206</v>
      </c>
    </row>
    <row r="1947" spans="1:23" ht="15.75" customHeight="1" x14ac:dyDescent="0.2">
      <c r="A1947" s="2">
        <v>8400</v>
      </c>
      <c r="B1947" s="2">
        <v>5</v>
      </c>
      <c r="C1947" s="2">
        <v>5</v>
      </c>
      <c r="D1947" s="2">
        <v>1955</v>
      </c>
      <c r="E1947" s="2">
        <v>1955</v>
      </c>
      <c r="F1947" s="2">
        <v>925</v>
      </c>
      <c r="G1947" s="2">
        <v>1</v>
      </c>
      <c r="H1947" s="2">
        <v>3</v>
      </c>
      <c r="I1947" s="2">
        <v>2</v>
      </c>
      <c r="J1947" s="2">
        <v>1</v>
      </c>
      <c r="K1947" s="2">
        <v>116900</v>
      </c>
      <c r="L1947" s="2" t="s">
        <v>17</v>
      </c>
      <c r="M1947" s="2" t="s">
        <v>14</v>
      </c>
      <c r="N1947" s="16">
        <f t="shared" si="0"/>
        <v>126.37837837837837</v>
      </c>
      <c r="O1947" s="16">
        <f t="shared" si="1"/>
        <v>7</v>
      </c>
      <c r="P1947" s="17">
        <f t="shared" si="2"/>
        <v>16700</v>
      </c>
      <c r="Q1947" s="18">
        <f t="shared" si="3"/>
        <v>0.14285714285714285</v>
      </c>
      <c r="R1947" s="16" t="str">
        <f t="shared" si="4"/>
        <v>NAmesGd</v>
      </c>
      <c r="S1947" s="19">
        <f t="shared" si="5"/>
        <v>20090</v>
      </c>
      <c r="T1947" s="20">
        <f t="shared" ca="1" si="6"/>
        <v>24377</v>
      </c>
      <c r="U1947" s="16">
        <f t="shared" ref="U1947:W1947" si="1942">D1947-U$5</f>
        <v>83</v>
      </c>
      <c r="V1947" s="16">
        <f t="shared" si="1942"/>
        <v>5</v>
      </c>
      <c r="W1947" s="16">
        <f t="shared" si="1942"/>
        <v>591</v>
      </c>
    </row>
    <row r="1948" spans="1:23" ht="15.75" customHeight="1" x14ac:dyDescent="0.2">
      <c r="A1948" s="2">
        <v>13300</v>
      </c>
      <c r="B1948" s="2">
        <v>5</v>
      </c>
      <c r="C1948" s="2">
        <v>7</v>
      </c>
      <c r="D1948" s="2">
        <v>1956</v>
      </c>
      <c r="E1948" s="2">
        <v>2000</v>
      </c>
      <c r="F1948" s="2">
        <v>928</v>
      </c>
      <c r="G1948" s="2">
        <v>1</v>
      </c>
      <c r="H1948" s="2">
        <v>2</v>
      </c>
      <c r="I1948" s="2">
        <v>0</v>
      </c>
      <c r="J1948" s="2">
        <v>1</v>
      </c>
      <c r="K1948" s="2">
        <v>132000</v>
      </c>
      <c r="L1948" s="2" t="s">
        <v>13</v>
      </c>
      <c r="M1948" s="2" t="s">
        <v>14</v>
      </c>
      <c r="N1948" s="16">
        <f t="shared" si="0"/>
        <v>142.24137931034483</v>
      </c>
      <c r="O1948" s="16">
        <f t="shared" si="1"/>
        <v>4</v>
      </c>
      <c r="P1948" s="17">
        <f t="shared" si="2"/>
        <v>33000</v>
      </c>
      <c r="Q1948" s="18">
        <f t="shared" si="3"/>
        <v>0.25</v>
      </c>
      <c r="R1948" s="16" t="str">
        <f t="shared" si="4"/>
        <v>NAmesTA</v>
      </c>
      <c r="S1948" s="19">
        <f t="shared" si="5"/>
        <v>20455</v>
      </c>
      <c r="T1948" s="20">
        <f t="shared" ca="1" si="6"/>
        <v>24012</v>
      </c>
      <c r="U1948" s="16">
        <f t="shared" ref="U1948:W1948" si="1943">D1948-U$5</f>
        <v>84</v>
      </c>
      <c r="V1948" s="16">
        <f t="shared" si="1943"/>
        <v>50</v>
      </c>
      <c r="W1948" s="16">
        <f t="shared" si="1943"/>
        <v>594</v>
      </c>
    </row>
    <row r="1949" spans="1:23" ht="15.75" customHeight="1" x14ac:dyDescent="0.2">
      <c r="A1949" s="2">
        <v>9532</v>
      </c>
      <c r="B1949" s="2">
        <v>4</v>
      </c>
      <c r="C1949" s="2">
        <v>6</v>
      </c>
      <c r="D1949" s="2">
        <v>1953</v>
      </c>
      <c r="E1949" s="2">
        <v>1953</v>
      </c>
      <c r="F1949" s="2">
        <v>1647</v>
      </c>
      <c r="G1949" s="2">
        <v>1</v>
      </c>
      <c r="H1949" s="2">
        <v>3</v>
      </c>
      <c r="I1949" s="2">
        <v>1</v>
      </c>
      <c r="J1949" s="2">
        <v>1</v>
      </c>
      <c r="K1949" s="2">
        <v>153000</v>
      </c>
      <c r="L1949" s="2" t="s">
        <v>13</v>
      </c>
      <c r="M1949" s="2" t="s">
        <v>14</v>
      </c>
      <c r="N1949" s="16">
        <f t="shared" si="0"/>
        <v>92.896174863387984</v>
      </c>
      <c r="O1949" s="16">
        <f t="shared" si="1"/>
        <v>6</v>
      </c>
      <c r="P1949" s="17">
        <f t="shared" si="2"/>
        <v>25500</v>
      </c>
      <c r="Q1949" s="18">
        <f t="shared" si="3"/>
        <v>0.16666666666666666</v>
      </c>
      <c r="R1949" s="16" t="str">
        <f t="shared" si="4"/>
        <v>NAmesTA</v>
      </c>
      <c r="S1949" s="19">
        <f t="shared" si="5"/>
        <v>19360</v>
      </c>
      <c r="T1949" s="20">
        <f t="shared" ca="1" si="6"/>
        <v>25107</v>
      </c>
      <c r="U1949" s="16">
        <f t="shared" ref="U1949:W1949" si="1944">D1949-U$5</f>
        <v>81</v>
      </c>
      <c r="V1949" s="16">
        <f t="shared" si="1944"/>
        <v>3</v>
      </c>
      <c r="W1949" s="16">
        <f t="shared" si="1944"/>
        <v>1313</v>
      </c>
    </row>
    <row r="1950" spans="1:23" ht="15.75" customHeight="1" x14ac:dyDescent="0.2">
      <c r="A1950" s="2">
        <v>15783</v>
      </c>
      <c r="B1950" s="2">
        <v>5</v>
      </c>
      <c r="C1950" s="2">
        <v>5</v>
      </c>
      <c r="D1950" s="2">
        <v>1952</v>
      </c>
      <c r="E1950" s="2">
        <v>1952</v>
      </c>
      <c r="F1950" s="2">
        <v>924</v>
      </c>
      <c r="G1950" s="2">
        <v>1</v>
      </c>
      <c r="H1950" s="2">
        <v>2</v>
      </c>
      <c r="I1950" s="2">
        <v>0</v>
      </c>
      <c r="J1950" s="2">
        <v>1</v>
      </c>
      <c r="K1950" s="2">
        <v>112500</v>
      </c>
      <c r="L1950" s="2" t="s">
        <v>13</v>
      </c>
      <c r="M1950" s="2" t="s">
        <v>31</v>
      </c>
      <c r="N1950" s="16">
        <f t="shared" si="0"/>
        <v>121.75324675324676</v>
      </c>
      <c r="O1950" s="16">
        <f t="shared" si="1"/>
        <v>4</v>
      </c>
      <c r="P1950" s="17">
        <f t="shared" si="2"/>
        <v>28125</v>
      </c>
      <c r="Q1950" s="18">
        <f t="shared" si="3"/>
        <v>0.25</v>
      </c>
      <c r="R1950" s="16" t="str">
        <f t="shared" si="4"/>
        <v>OldTownTA</v>
      </c>
      <c r="S1950" s="19">
        <f t="shared" si="5"/>
        <v>18994</v>
      </c>
      <c r="T1950" s="20">
        <f t="shared" ca="1" si="6"/>
        <v>25473</v>
      </c>
      <c r="U1950" s="16">
        <f t="shared" ref="U1950:W1950" si="1945">D1950-U$5</f>
        <v>80</v>
      </c>
      <c r="V1950" s="16">
        <f t="shared" si="1945"/>
        <v>2</v>
      </c>
      <c r="W1950" s="16">
        <f t="shared" si="1945"/>
        <v>590</v>
      </c>
    </row>
    <row r="1951" spans="1:23" ht="15.75" customHeight="1" x14ac:dyDescent="0.2">
      <c r="A1951" s="2">
        <v>14190</v>
      </c>
      <c r="B1951" s="2">
        <v>4</v>
      </c>
      <c r="C1951" s="2">
        <v>7</v>
      </c>
      <c r="D1951" s="2">
        <v>1890</v>
      </c>
      <c r="E1951" s="2">
        <v>2006</v>
      </c>
      <c r="F1951" s="2">
        <v>1544</v>
      </c>
      <c r="G1951" s="2">
        <v>2</v>
      </c>
      <c r="H1951" s="2">
        <v>3</v>
      </c>
      <c r="I1951" s="2">
        <v>0</v>
      </c>
      <c r="J1951" s="2">
        <v>0</v>
      </c>
      <c r="K1951" s="2">
        <v>138000</v>
      </c>
      <c r="L1951" s="2" t="s">
        <v>17</v>
      </c>
      <c r="M1951" s="2" t="s">
        <v>31</v>
      </c>
      <c r="N1951" s="16">
        <f t="shared" si="0"/>
        <v>89.37823834196891</v>
      </c>
      <c r="O1951" s="16">
        <f t="shared" si="1"/>
        <v>5</v>
      </c>
      <c r="P1951" s="17">
        <f t="shared" si="2"/>
        <v>27600</v>
      </c>
      <c r="Q1951" s="18">
        <f t="shared" si="3"/>
        <v>0.4</v>
      </c>
      <c r="R1951" s="16" t="str">
        <f t="shared" si="4"/>
        <v>OldTownGd</v>
      </c>
      <c r="S1951" s="19">
        <f t="shared" si="5"/>
        <v>690311</v>
      </c>
      <c r="T1951" s="20">
        <f t="shared" ca="1" si="6"/>
        <v>-645844</v>
      </c>
      <c r="U1951" s="16">
        <f t="shared" ref="U1951:W1951" si="1946">D1951-U$5</f>
        <v>18</v>
      </c>
      <c r="V1951" s="16">
        <f t="shared" si="1946"/>
        <v>56</v>
      </c>
      <c r="W1951" s="16">
        <f t="shared" si="1946"/>
        <v>1210</v>
      </c>
    </row>
    <row r="1952" spans="1:23" ht="15.75" customHeight="1" x14ac:dyDescent="0.2">
      <c r="A1952" s="2">
        <v>9600</v>
      </c>
      <c r="B1952" s="2">
        <v>5</v>
      </c>
      <c r="C1952" s="2">
        <v>7</v>
      </c>
      <c r="D1952" s="2">
        <v>1949</v>
      </c>
      <c r="E1952" s="2">
        <v>2003</v>
      </c>
      <c r="F1952" s="2">
        <v>893</v>
      </c>
      <c r="G1952" s="2">
        <v>1</v>
      </c>
      <c r="H1952" s="2">
        <v>2</v>
      </c>
      <c r="I1952" s="2">
        <v>0</v>
      </c>
      <c r="J1952" s="2">
        <v>2</v>
      </c>
      <c r="K1952" s="2">
        <v>135000</v>
      </c>
      <c r="L1952" s="2" t="s">
        <v>13</v>
      </c>
      <c r="M1952" s="2" t="s">
        <v>14</v>
      </c>
      <c r="N1952" s="16">
        <f t="shared" si="0"/>
        <v>151.17581187010077</v>
      </c>
      <c r="O1952" s="16">
        <f t="shared" si="1"/>
        <v>5</v>
      </c>
      <c r="P1952" s="17">
        <f t="shared" si="2"/>
        <v>27000</v>
      </c>
      <c r="Q1952" s="18">
        <f t="shared" si="3"/>
        <v>0.2</v>
      </c>
      <c r="R1952" s="16" t="str">
        <f t="shared" si="4"/>
        <v>NAmesTA</v>
      </c>
      <c r="S1952" s="19">
        <f t="shared" si="5"/>
        <v>17899</v>
      </c>
      <c r="T1952" s="20">
        <f t="shared" ca="1" si="6"/>
        <v>26568</v>
      </c>
      <c r="U1952" s="16">
        <f t="shared" ref="U1952:W1952" si="1947">D1952-U$5</f>
        <v>77</v>
      </c>
      <c r="V1952" s="16">
        <f t="shared" si="1947"/>
        <v>53</v>
      </c>
      <c r="W1952" s="16">
        <f t="shared" si="1947"/>
        <v>559</v>
      </c>
    </row>
    <row r="1953" spans="1:23" ht="15.75" customHeight="1" x14ac:dyDescent="0.2">
      <c r="A1953" s="2">
        <v>12099</v>
      </c>
      <c r="B1953" s="2">
        <v>5</v>
      </c>
      <c r="C1953" s="2">
        <v>6</v>
      </c>
      <c r="D1953" s="2">
        <v>1953</v>
      </c>
      <c r="E1953" s="2">
        <v>2004</v>
      </c>
      <c r="F1953" s="2">
        <v>1728</v>
      </c>
      <c r="G1953" s="2">
        <v>1</v>
      </c>
      <c r="H1953" s="2">
        <v>3</v>
      </c>
      <c r="I1953" s="2">
        <v>1</v>
      </c>
      <c r="J1953" s="2">
        <v>1</v>
      </c>
      <c r="K1953" s="2">
        <v>156000</v>
      </c>
      <c r="L1953" s="2" t="s">
        <v>13</v>
      </c>
      <c r="M1953" s="2" t="s">
        <v>14</v>
      </c>
      <c r="N1953" s="16">
        <f t="shared" si="0"/>
        <v>90.277777777777771</v>
      </c>
      <c r="O1953" s="16">
        <f t="shared" si="1"/>
        <v>6</v>
      </c>
      <c r="P1953" s="17">
        <f t="shared" si="2"/>
        <v>26000</v>
      </c>
      <c r="Q1953" s="18">
        <f t="shared" si="3"/>
        <v>0.16666666666666666</v>
      </c>
      <c r="R1953" s="16" t="str">
        <f t="shared" si="4"/>
        <v>NAmesTA</v>
      </c>
      <c r="S1953" s="19">
        <f t="shared" si="5"/>
        <v>19360</v>
      </c>
      <c r="T1953" s="20">
        <f t="shared" ca="1" si="6"/>
        <v>25107</v>
      </c>
      <c r="U1953" s="16">
        <f t="shared" ref="U1953:W1953" si="1948">D1953-U$5</f>
        <v>81</v>
      </c>
      <c r="V1953" s="16">
        <f t="shared" si="1948"/>
        <v>54</v>
      </c>
      <c r="W1953" s="16">
        <f t="shared" si="1948"/>
        <v>1394</v>
      </c>
    </row>
    <row r="1954" spans="1:23" ht="15.75" customHeight="1" x14ac:dyDescent="0.2">
      <c r="A1954" s="2">
        <v>21281</v>
      </c>
      <c r="B1954" s="2">
        <v>5</v>
      </c>
      <c r="C1954" s="2">
        <v>4</v>
      </c>
      <c r="D1954" s="2">
        <v>1935</v>
      </c>
      <c r="E1954" s="2">
        <v>2007</v>
      </c>
      <c r="F1954" s="2">
        <v>3086</v>
      </c>
      <c r="G1954" s="2">
        <v>3</v>
      </c>
      <c r="H1954" s="2">
        <v>4</v>
      </c>
      <c r="I1954" s="2">
        <v>0</v>
      </c>
      <c r="J1954" s="2">
        <v>3</v>
      </c>
      <c r="K1954" s="2">
        <v>301600</v>
      </c>
      <c r="L1954" s="2" t="s">
        <v>13</v>
      </c>
      <c r="M1954" s="2" t="s">
        <v>14</v>
      </c>
      <c r="N1954" s="16">
        <f t="shared" si="0"/>
        <v>97.731691510045366</v>
      </c>
      <c r="O1954" s="16">
        <f t="shared" si="1"/>
        <v>10</v>
      </c>
      <c r="P1954" s="17">
        <f t="shared" si="2"/>
        <v>30160</v>
      </c>
      <c r="Q1954" s="18">
        <f t="shared" si="3"/>
        <v>0.3</v>
      </c>
      <c r="R1954" s="16" t="str">
        <f t="shared" si="4"/>
        <v>NAmesTA</v>
      </c>
      <c r="S1954" s="19">
        <f t="shared" si="5"/>
        <v>12785</v>
      </c>
      <c r="T1954" s="20">
        <f t="shared" ca="1" si="6"/>
        <v>31682</v>
      </c>
      <c r="U1954" s="16">
        <f t="shared" ref="U1954:W1954" si="1949">D1954-U$5</f>
        <v>63</v>
      </c>
      <c r="V1954" s="16">
        <f t="shared" si="1949"/>
        <v>57</v>
      </c>
      <c r="W1954" s="16">
        <f t="shared" si="1949"/>
        <v>2752</v>
      </c>
    </row>
    <row r="1955" spans="1:23" ht="15.75" customHeight="1" x14ac:dyDescent="0.2">
      <c r="A1955" s="2">
        <v>10134</v>
      </c>
      <c r="B1955" s="2">
        <v>5</v>
      </c>
      <c r="C1955" s="2">
        <v>6</v>
      </c>
      <c r="D1955" s="2">
        <v>1940</v>
      </c>
      <c r="E1955" s="2">
        <v>1950</v>
      </c>
      <c r="F1955" s="2">
        <v>1034</v>
      </c>
      <c r="G1955" s="2">
        <v>1</v>
      </c>
      <c r="H1955" s="2">
        <v>2</v>
      </c>
      <c r="I1955" s="2">
        <v>0</v>
      </c>
      <c r="J1955" s="2">
        <v>1</v>
      </c>
      <c r="K1955" s="2">
        <v>109000</v>
      </c>
      <c r="L1955" s="2" t="s">
        <v>13</v>
      </c>
      <c r="M1955" s="2" t="s">
        <v>31</v>
      </c>
      <c r="N1955" s="16">
        <f t="shared" si="0"/>
        <v>105.41586073500967</v>
      </c>
      <c r="O1955" s="16">
        <f t="shared" si="1"/>
        <v>4</v>
      </c>
      <c r="P1955" s="17">
        <f t="shared" si="2"/>
        <v>27250</v>
      </c>
      <c r="Q1955" s="18">
        <f t="shared" si="3"/>
        <v>0.25</v>
      </c>
      <c r="R1955" s="16" t="str">
        <f t="shared" si="4"/>
        <v>OldTownTA</v>
      </c>
      <c r="S1955" s="19">
        <f t="shared" si="5"/>
        <v>14611</v>
      </c>
      <c r="T1955" s="20">
        <f t="shared" ca="1" si="6"/>
        <v>29856</v>
      </c>
      <c r="U1955" s="16">
        <f t="shared" ref="U1955:W1955" si="1950">D1955-U$5</f>
        <v>68</v>
      </c>
      <c r="V1955" s="16">
        <f t="shared" si="1950"/>
        <v>0</v>
      </c>
      <c r="W1955" s="16">
        <f t="shared" si="1950"/>
        <v>700</v>
      </c>
    </row>
    <row r="1956" spans="1:23" ht="15.75" customHeight="1" x14ac:dyDescent="0.2">
      <c r="A1956" s="2">
        <v>5500</v>
      </c>
      <c r="B1956" s="2">
        <v>4</v>
      </c>
      <c r="C1956" s="2">
        <v>6</v>
      </c>
      <c r="D1956" s="2">
        <v>1956</v>
      </c>
      <c r="E1956" s="2">
        <v>1956</v>
      </c>
      <c r="F1956" s="2">
        <v>882</v>
      </c>
      <c r="G1956" s="2">
        <v>1</v>
      </c>
      <c r="H1956" s="2">
        <v>1</v>
      </c>
      <c r="I1956" s="2">
        <v>0</v>
      </c>
      <c r="J1956" s="2">
        <v>0</v>
      </c>
      <c r="K1956" s="2">
        <v>103200</v>
      </c>
      <c r="L1956" s="2" t="s">
        <v>13</v>
      </c>
      <c r="M1956" s="2" t="s">
        <v>31</v>
      </c>
      <c r="N1956" s="16">
        <f t="shared" si="0"/>
        <v>117.00680272108843</v>
      </c>
      <c r="O1956" s="16">
        <f t="shared" si="1"/>
        <v>2</v>
      </c>
      <c r="P1956" s="17">
        <f t="shared" si="2"/>
        <v>51600</v>
      </c>
      <c r="Q1956" s="18">
        <f t="shared" si="3"/>
        <v>0.5</v>
      </c>
      <c r="R1956" s="16" t="str">
        <f t="shared" si="4"/>
        <v>OldTownTA</v>
      </c>
      <c r="S1956" s="19">
        <f t="shared" si="5"/>
        <v>20455</v>
      </c>
      <c r="T1956" s="20">
        <f t="shared" ca="1" si="6"/>
        <v>24012</v>
      </c>
      <c r="U1956" s="16">
        <f t="shared" ref="U1956:W1956" si="1951">D1956-U$5</f>
        <v>84</v>
      </c>
      <c r="V1956" s="16">
        <f t="shared" si="1951"/>
        <v>6</v>
      </c>
      <c r="W1956" s="16">
        <f t="shared" si="1951"/>
        <v>548</v>
      </c>
    </row>
    <row r="1957" spans="1:23" ht="15.75" customHeight="1" x14ac:dyDescent="0.2">
      <c r="A1957" s="2">
        <v>10284</v>
      </c>
      <c r="B1957" s="2">
        <v>4</v>
      </c>
      <c r="C1957" s="2">
        <v>7</v>
      </c>
      <c r="D1957" s="2">
        <v>1925</v>
      </c>
      <c r="E1957" s="2">
        <v>1993</v>
      </c>
      <c r="F1957" s="2">
        <v>1281</v>
      </c>
      <c r="G1957" s="2">
        <v>2</v>
      </c>
      <c r="H1957" s="2">
        <v>1</v>
      </c>
      <c r="I1957" s="2">
        <v>0</v>
      </c>
      <c r="J1957" s="2">
        <v>2</v>
      </c>
      <c r="K1957" s="2">
        <v>128500</v>
      </c>
      <c r="L1957" s="2" t="s">
        <v>13</v>
      </c>
      <c r="M1957" s="2" t="s">
        <v>31</v>
      </c>
      <c r="N1957" s="16">
        <f t="shared" si="0"/>
        <v>100.31225604996096</v>
      </c>
      <c r="O1957" s="16">
        <f t="shared" si="1"/>
        <v>5</v>
      </c>
      <c r="P1957" s="17">
        <f t="shared" si="2"/>
        <v>25700</v>
      </c>
      <c r="Q1957" s="18">
        <f t="shared" si="3"/>
        <v>0.4</v>
      </c>
      <c r="R1957" s="16" t="str">
        <f t="shared" si="4"/>
        <v>OldTownTA</v>
      </c>
      <c r="S1957" s="19">
        <f t="shared" si="5"/>
        <v>9133</v>
      </c>
      <c r="T1957" s="20">
        <f t="shared" ca="1" si="6"/>
        <v>35334</v>
      </c>
      <c r="U1957" s="16">
        <f t="shared" ref="U1957:W1957" si="1952">D1957-U$5</f>
        <v>53</v>
      </c>
      <c r="V1957" s="16">
        <f t="shared" si="1952"/>
        <v>43</v>
      </c>
      <c r="W1957" s="16">
        <f t="shared" si="1952"/>
        <v>947</v>
      </c>
    </row>
    <row r="1958" spans="1:23" ht="15.75" customHeight="1" x14ac:dyDescent="0.2">
      <c r="A1958" s="2">
        <v>10800</v>
      </c>
      <c r="B1958" s="2">
        <v>4</v>
      </c>
      <c r="C1958" s="2">
        <v>6</v>
      </c>
      <c r="D1958" s="2">
        <v>1927</v>
      </c>
      <c r="E1958" s="2">
        <v>2007</v>
      </c>
      <c r="F1958" s="2">
        <v>968</v>
      </c>
      <c r="G1958" s="2">
        <v>2</v>
      </c>
      <c r="H1958" s="2">
        <v>4</v>
      </c>
      <c r="I1958" s="2">
        <v>0</v>
      </c>
      <c r="J1958" s="2">
        <v>1</v>
      </c>
      <c r="K1958" s="2">
        <v>64500</v>
      </c>
      <c r="L1958" s="2" t="s">
        <v>13</v>
      </c>
      <c r="M1958" s="2" t="s">
        <v>31</v>
      </c>
      <c r="N1958" s="16">
        <f t="shared" si="0"/>
        <v>66.632231404958674</v>
      </c>
      <c r="O1958" s="16">
        <f t="shared" si="1"/>
        <v>7</v>
      </c>
      <c r="P1958" s="17">
        <f t="shared" si="2"/>
        <v>9214.2857142857138</v>
      </c>
      <c r="Q1958" s="18">
        <f t="shared" si="3"/>
        <v>0.2857142857142857</v>
      </c>
      <c r="R1958" s="16" t="str">
        <f t="shared" si="4"/>
        <v>OldTownTA</v>
      </c>
      <c r="S1958" s="19">
        <f t="shared" si="5"/>
        <v>9863</v>
      </c>
      <c r="T1958" s="20">
        <f t="shared" ca="1" si="6"/>
        <v>34604</v>
      </c>
      <c r="U1958" s="16">
        <f t="shared" ref="U1958:W1958" si="1953">D1958-U$5</f>
        <v>55</v>
      </c>
      <c r="V1958" s="16">
        <f t="shared" si="1953"/>
        <v>57</v>
      </c>
      <c r="W1958" s="16">
        <f t="shared" si="1953"/>
        <v>634</v>
      </c>
    </row>
    <row r="1959" spans="1:23" ht="15.75" customHeight="1" x14ac:dyDescent="0.2">
      <c r="A1959" s="2">
        <v>10800</v>
      </c>
      <c r="B1959" s="2">
        <v>5</v>
      </c>
      <c r="C1959" s="2">
        <v>9</v>
      </c>
      <c r="D1959" s="2">
        <v>1895</v>
      </c>
      <c r="E1959" s="2">
        <v>1999</v>
      </c>
      <c r="F1959" s="2">
        <v>1534</v>
      </c>
      <c r="G1959" s="2">
        <v>1</v>
      </c>
      <c r="H1959" s="2">
        <v>3</v>
      </c>
      <c r="I1959" s="2">
        <v>0</v>
      </c>
      <c r="J1959" s="2">
        <v>0</v>
      </c>
      <c r="K1959" s="2">
        <v>148000</v>
      </c>
      <c r="L1959" s="2" t="s">
        <v>17</v>
      </c>
      <c r="M1959" s="2" t="s">
        <v>31</v>
      </c>
      <c r="N1959" s="16">
        <f t="shared" si="0"/>
        <v>96.479791395045638</v>
      </c>
      <c r="O1959" s="16">
        <f t="shared" si="1"/>
        <v>4</v>
      </c>
      <c r="P1959" s="17">
        <f t="shared" si="2"/>
        <v>37000</v>
      </c>
      <c r="Q1959" s="18">
        <f t="shared" si="3"/>
        <v>0.25</v>
      </c>
      <c r="R1959" s="16" t="str">
        <f t="shared" si="4"/>
        <v>OldTownGd</v>
      </c>
      <c r="S1959" s="19">
        <f t="shared" si="5"/>
        <v>692137</v>
      </c>
      <c r="T1959" s="20">
        <f t="shared" ca="1" si="6"/>
        <v>-647670</v>
      </c>
      <c r="U1959" s="16">
        <f t="shared" ref="U1959:W1959" si="1954">D1959-U$5</f>
        <v>23</v>
      </c>
      <c r="V1959" s="16">
        <f t="shared" si="1954"/>
        <v>49</v>
      </c>
      <c r="W1959" s="16">
        <f t="shared" si="1954"/>
        <v>1200</v>
      </c>
    </row>
    <row r="1960" spans="1:23" ht="15.75" customHeight="1" x14ac:dyDescent="0.2">
      <c r="A1960" s="2">
        <v>5400</v>
      </c>
      <c r="B1960" s="2">
        <v>5</v>
      </c>
      <c r="C1960" s="2">
        <v>6</v>
      </c>
      <c r="D1960" s="2">
        <v>1920</v>
      </c>
      <c r="E1960" s="2">
        <v>1950</v>
      </c>
      <c r="F1960" s="2">
        <v>691</v>
      </c>
      <c r="G1960" s="2">
        <v>1</v>
      </c>
      <c r="H1960" s="2">
        <v>2</v>
      </c>
      <c r="I1960" s="2">
        <v>0</v>
      </c>
      <c r="J1960" s="2">
        <v>1</v>
      </c>
      <c r="K1960" s="2">
        <v>86000</v>
      </c>
      <c r="L1960" s="2" t="s">
        <v>13</v>
      </c>
      <c r="M1960" s="2" t="s">
        <v>31</v>
      </c>
      <c r="N1960" s="16">
        <f t="shared" si="0"/>
        <v>124.45730824891461</v>
      </c>
      <c r="O1960" s="16">
        <f t="shared" si="1"/>
        <v>4</v>
      </c>
      <c r="P1960" s="17">
        <f t="shared" si="2"/>
        <v>21500</v>
      </c>
      <c r="Q1960" s="18">
        <f t="shared" si="3"/>
        <v>0.25</v>
      </c>
      <c r="R1960" s="16" t="str">
        <f t="shared" si="4"/>
        <v>OldTownTA</v>
      </c>
      <c r="S1960" s="19">
        <f t="shared" si="5"/>
        <v>7306</v>
      </c>
      <c r="T1960" s="20">
        <f t="shared" ca="1" si="6"/>
        <v>37161</v>
      </c>
      <c r="U1960" s="16">
        <f t="shared" ref="U1960:W1960" si="1955">D1960-U$5</f>
        <v>48</v>
      </c>
      <c r="V1960" s="16">
        <f t="shared" si="1955"/>
        <v>0</v>
      </c>
      <c r="W1960" s="16">
        <f t="shared" si="1955"/>
        <v>357</v>
      </c>
    </row>
    <row r="1961" spans="1:23" ht="15.75" customHeight="1" x14ac:dyDescent="0.2">
      <c r="A1961" s="2">
        <v>10090</v>
      </c>
      <c r="B1961" s="2">
        <v>7</v>
      </c>
      <c r="C1961" s="2">
        <v>5</v>
      </c>
      <c r="D1961" s="2">
        <v>1963</v>
      </c>
      <c r="E1961" s="2">
        <v>1999</v>
      </c>
      <c r="F1961" s="2">
        <v>1651</v>
      </c>
      <c r="G1961" s="2">
        <v>2</v>
      </c>
      <c r="H1961" s="2">
        <v>4</v>
      </c>
      <c r="I1961" s="2">
        <v>2</v>
      </c>
      <c r="J1961" s="2">
        <v>1</v>
      </c>
      <c r="K1961" s="2">
        <v>172000</v>
      </c>
      <c r="L1961" s="2" t="s">
        <v>13</v>
      </c>
      <c r="M1961" s="2" t="s">
        <v>14</v>
      </c>
      <c r="N1961" s="16">
        <f t="shared" si="0"/>
        <v>104.17928528164748</v>
      </c>
      <c r="O1961" s="16">
        <f t="shared" si="1"/>
        <v>9</v>
      </c>
      <c r="P1961" s="17">
        <f t="shared" si="2"/>
        <v>19111.111111111109</v>
      </c>
      <c r="Q1961" s="18">
        <f t="shared" si="3"/>
        <v>0.22222222222222221</v>
      </c>
      <c r="R1961" s="16" t="str">
        <f t="shared" si="4"/>
        <v>NAmesTA</v>
      </c>
      <c r="S1961" s="19">
        <f t="shared" si="5"/>
        <v>23012</v>
      </c>
      <c r="T1961" s="20">
        <f t="shared" ca="1" si="6"/>
        <v>21455</v>
      </c>
      <c r="U1961" s="16">
        <f t="shared" ref="U1961:W1961" si="1956">D1961-U$5</f>
        <v>91</v>
      </c>
      <c r="V1961" s="16">
        <f t="shared" si="1956"/>
        <v>49</v>
      </c>
      <c r="W1961" s="16">
        <f t="shared" si="1956"/>
        <v>1317</v>
      </c>
    </row>
    <row r="1962" spans="1:23" ht="15.75" customHeight="1" x14ac:dyDescent="0.2">
      <c r="A1962" s="2">
        <v>8700</v>
      </c>
      <c r="B1962" s="2">
        <v>5</v>
      </c>
      <c r="C1962" s="2">
        <v>7</v>
      </c>
      <c r="D1962" s="2">
        <v>1961</v>
      </c>
      <c r="E1962" s="2">
        <v>1961</v>
      </c>
      <c r="F1962" s="2">
        <v>888</v>
      </c>
      <c r="G1962" s="2">
        <v>1</v>
      </c>
      <c r="H1962" s="2">
        <v>3</v>
      </c>
      <c r="I1962" s="2">
        <v>0</v>
      </c>
      <c r="J1962" s="2">
        <v>1</v>
      </c>
      <c r="K1962" s="2">
        <v>120000</v>
      </c>
      <c r="L1962" s="2" t="s">
        <v>13</v>
      </c>
      <c r="M1962" s="2" t="s">
        <v>14</v>
      </c>
      <c r="N1962" s="16">
        <f t="shared" si="0"/>
        <v>135.13513513513513</v>
      </c>
      <c r="O1962" s="16">
        <f t="shared" si="1"/>
        <v>5</v>
      </c>
      <c r="P1962" s="17">
        <f t="shared" si="2"/>
        <v>24000</v>
      </c>
      <c r="Q1962" s="18">
        <f t="shared" si="3"/>
        <v>0.2</v>
      </c>
      <c r="R1962" s="16" t="str">
        <f t="shared" si="4"/>
        <v>NAmesTA</v>
      </c>
      <c r="S1962" s="19">
        <f t="shared" si="5"/>
        <v>22282</v>
      </c>
      <c r="T1962" s="20">
        <f t="shared" ca="1" si="6"/>
        <v>22185</v>
      </c>
      <c r="U1962" s="16">
        <f t="shared" ref="U1962:W1962" si="1957">D1962-U$5</f>
        <v>89</v>
      </c>
      <c r="V1962" s="16">
        <f t="shared" si="1957"/>
        <v>11</v>
      </c>
      <c r="W1962" s="16">
        <f t="shared" si="1957"/>
        <v>554</v>
      </c>
    </row>
    <row r="1963" spans="1:23" ht="15.75" customHeight="1" x14ac:dyDescent="0.2">
      <c r="A1963" s="2">
        <v>8300</v>
      </c>
      <c r="B1963" s="2">
        <v>6</v>
      </c>
      <c r="C1963" s="2">
        <v>6</v>
      </c>
      <c r="D1963" s="2">
        <v>1968</v>
      </c>
      <c r="E1963" s="2">
        <v>1968</v>
      </c>
      <c r="F1963" s="2">
        <v>952</v>
      </c>
      <c r="G1963" s="2">
        <v>1</v>
      </c>
      <c r="H1963" s="2">
        <v>3</v>
      </c>
      <c r="I1963" s="2">
        <v>0</v>
      </c>
      <c r="J1963" s="2">
        <v>1</v>
      </c>
      <c r="K1963" s="2">
        <v>128500</v>
      </c>
      <c r="L1963" s="2" t="s">
        <v>13</v>
      </c>
      <c r="M1963" s="2" t="s">
        <v>14</v>
      </c>
      <c r="N1963" s="16">
        <f t="shared" si="0"/>
        <v>134.97899159663865</v>
      </c>
      <c r="O1963" s="16">
        <f t="shared" si="1"/>
        <v>5</v>
      </c>
      <c r="P1963" s="17">
        <f t="shared" si="2"/>
        <v>25700</v>
      </c>
      <c r="Q1963" s="18">
        <f t="shared" si="3"/>
        <v>0.2</v>
      </c>
      <c r="R1963" s="16" t="str">
        <f t="shared" si="4"/>
        <v>NAmesTA</v>
      </c>
      <c r="S1963" s="19">
        <f t="shared" si="5"/>
        <v>24838</v>
      </c>
      <c r="T1963" s="20">
        <f t="shared" ca="1" si="6"/>
        <v>19629</v>
      </c>
      <c r="U1963" s="16">
        <f t="shared" ref="U1963:W1963" si="1958">D1963-U$5</f>
        <v>96</v>
      </c>
      <c r="V1963" s="16">
        <f t="shared" si="1958"/>
        <v>18</v>
      </c>
      <c r="W1963" s="16">
        <f t="shared" si="1958"/>
        <v>618</v>
      </c>
    </row>
    <row r="1964" spans="1:23" ht="15.75" customHeight="1" x14ac:dyDescent="0.2">
      <c r="A1964" s="2">
        <v>11606</v>
      </c>
      <c r="B1964" s="2">
        <v>5</v>
      </c>
      <c r="C1964" s="2">
        <v>5</v>
      </c>
      <c r="D1964" s="2">
        <v>1969</v>
      </c>
      <c r="E1964" s="2">
        <v>1969</v>
      </c>
      <c r="F1964" s="2">
        <v>2080</v>
      </c>
      <c r="G1964" s="2">
        <v>1</v>
      </c>
      <c r="H1964" s="2">
        <v>5</v>
      </c>
      <c r="I1964" s="2">
        <v>2</v>
      </c>
      <c r="J1964" s="2">
        <v>2</v>
      </c>
      <c r="K1964" s="2">
        <v>135000</v>
      </c>
      <c r="L1964" s="2" t="s">
        <v>13</v>
      </c>
      <c r="M1964" s="2" t="s">
        <v>14</v>
      </c>
      <c r="N1964" s="16">
        <f t="shared" si="0"/>
        <v>64.90384615384616</v>
      </c>
      <c r="O1964" s="16">
        <f t="shared" si="1"/>
        <v>10</v>
      </c>
      <c r="P1964" s="17">
        <f t="shared" si="2"/>
        <v>13500</v>
      </c>
      <c r="Q1964" s="18">
        <f t="shared" si="3"/>
        <v>0.1</v>
      </c>
      <c r="R1964" s="16" t="str">
        <f t="shared" si="4"/>
        <v>NAmesTA</v>
      </c>
      <c r="S1964" s="19">
        <f t="shared" si="5"/>
        <v>25204</v>
      </c>
      <c r="T1964" s="20">
        <f t="shared" ca="1" si="6"/>
        <v>19263</v>
      </c>
      <c r="U1964" s="16">
        <f t="shared" ref="U1964:W1964" si="1959">D1964-U$5</f>
        <v>97</v>
      </c>
      <c r="V1964" s="16">
        <f t="shared" si="1959"/>
        <v>19</v>
      </c>
      <c r="W1964" s="16">
        <f t="shared" si="1959"/>
        <v>1746</v>
      </c>
    </row>
    <row r="1965" spans="1:23" ht="15.75" customHeight="1" x14ac:dyDescent="0.2">
      <c r="A1965" s="2">
        <v>8064</v>
      </c>
      <c r="B1965" s="2">
        <v>5</v>
      </c>
      <c r="C1965" s="2">
        <v>7</v>
      </c>
      <c r="D1965" s="2">
        <v>1949</v>
      </c>
      <c r="E1965" s="2">
        <v>2006</v>
      </c>
      <c r="F1965" s="2">
        <v>924</v>
      </c>
      <c r="G1965" s="2">
        <v>1</v>
      </c>
      <c r="H1965" s="2">
        <v>3</v>
      </c>
      <c r="I1965" s="2">
        <v>1</v>
      </c>
      <c r="J1965" s="2">
        <v>2</v>
      </c>
      <c r="K1965" s="2">
        <v>122900</v>
      </c>
      <c r="L1965" s="2" t="s">
        <v>17</v>
      </c>
      <c r="M1965" s="2" t="s">
        <v>14</v>
      </c>
      <c r="N1965" s="16">
        <f t="shared" si="0"/>
        <v>133.00865800865802</v>
      </c>
      <c r="O1965" s="16">
        <f t="shared" si="1"/>
        <v>7</v>
      </c>
      <c r="P1965" s="17">
        <f t="shared" si="2"/>
        <v>17557.142857142859</v>
      </c>
      <c r="Q1965" s="18">
        <f t="shared" si="3"/>
        <v>0.14285714285714285</v>
      </c>
      <c r="R1965" s="16" t="str">
        <f t="shared" si="4"/>
        <v>NAmesGd</v>
      </c>
      <c r="S1965" s="19">
        <f t="shared" si="5"/>
        <v>17899</v>
      </c>
      <c r="T1965" s="20">
        <f t="shared" ca="1" si="6"/>
        <v>26568</v>
      </c>
      <c r="U1965" s="16">
        <f t="shared" ref="U1965:W1965" si="1960">D1965-U$5</f>
        <v>77</v>
      </c>
      <c r="V1965" s="16">
        <f t="shared" si="1960"/>
        <v>56</v>
      </c>
      <c r="W1965" s="16">
        <f t="shared" si="1960"/>
        <v>590</v>
      </c>
    </row>
    <row r="1966" spans="1:23" ht="15.75" customHeight="1" x14ac:dyDescent="0.2">
      <c r="A1966" s="2">
        <v>11664</v>
      </c>
      <c r="B1966" s="2">
        <v>6</v>
      </c>
      <c r="C1966" s="2">
        <v>5</v>
      </c>
      <c r="D1966" s="2">
        <v>1948</v>
      </c>
      <c r="E1966" s="2">
        <v>1950</v>
      </c>
      <c r="F1966" s="2">
        <v>1082</v>
      </c>
      <c r="G1966" s="2">
        <v>1</v>
      </c>
      <c r="H1966" s="2">
        <v>2</v>
      </c>
      <c r="I1966" s="2">
        <v>1</v>
      </c>
      <c r="J1966" s="2">
        <v>1</v>
      </c>
      <c r="K1966" s="2">
        <v>119200</v>
      </c>
      <c r="L1966" s="2" t="s">
        <v>13</v>
      </c>
      <c r="M1966" s="2" t="s">
        <v>14</v>
      </c>
      <c r="N1966" s="16">
        <f t="shared" si="0"/>
        <v>110.16635859519408</v>
      </c>
      <c r="O1966" s="16">
        <f t="shared" si="1"/>
        <v>5</v>
      </c>
      <c r="P1966" s="17">
        <f t="shared" si="2"/>
        <v>23840</v>
      </c>
      <c r="Q1966" s="18">
        <f t="shared" si="3"/>
        <v>0.2</v>
      </c>
      <c r="R1966" s="16" t="str">
        <f t="shared" si="4"/>
        <v>NAmesTA</v>
      </c>
      <c r="S1966" s="19">
        <f t="shared" si="5"/>
        <v>17533</v>
      </c>
      <c r="T1966" s="20">
        <f t="shared" ca="1" si="6"/>
        <v>26934</v>
      </c>
      <c r="U1966" s="16">
        <f t="shared" ref="U1966:W1966" si="1961">D1966-U$5</f>
        <v>76</v>
      </c>
      <c r="V1966" s="16">
        <f t="shared" si="1961"/>
        <v>0</v>
      </c>
      <c r="W1966" s="16">
        <f t="shared" si="1961"/>
        <v>748</v>
      </c>
    </row>
    <row r="1967" spans="1:23" ht="15.75" customHeight="1" x14ac:dyDescent="0.2">
      <c r="A1967" s="2">
        <v>10496</v>
      </c>
      <c r="B1967" s="2">
        <v>6</v>
      </c>
      <c r="C1967" s="2">
        <v>6</v>
      </c>
      <c r="D1967" s="2">
        <v>1949</v>
      </c>
      <c r="E1967" s="2">
        <v>1950</v>
      </c>
      <c r="F1967" s="2">
        <v>1846</v>
      </c>
      <c r="G1967" s="2">
        <v>2</v>
      </c>
      <c r="H1967" s="2">
        <v>3</v>
      </c>
      <c r="I1967" s="2">
        <v>1</v>
      </c>
      <c r="J1967" s="2">
        <v>1</v>
      </c>
      <c r="K1967" s="2">
        <v>143000</v>
      </c>
      <c r="L1967" s="2" t="s">
        <v>13</v>
      </c>
      <c r="M1967" s="2" t="s">
        <v>14</v>
      </c>
      <c r="N1967" s="16">
        <f t="shared" si="0"/>
        <v>77.464788732394368</v>
      </c>
      <c r="O1967" s="16">
        <f t="shared" si="1"/>
        <v>7</v>
      </c>
      <c r="P1967" s="17">
        <f t="shared" si="2"/>
        <v>20428.571428571428</v>
      </c>
      <c r="Q1967" s="18">
        <f t="shared" si="3"/>
        <v>0.2857142857142857</v>
      </c>
      <c r="R1967" s="16" t="str">
        <f t="shared" si="4"/>
        <v>NAmesTA</v>
      </c>
      <c r="S1967" s="19">
        <f t="shared" si="5"/>
        <v>17899</v>
      </c>
      <c r="T1967" s="20">
        <f t="shared" ca="1" si="6"/>
        <v>26568</v>
      </c>
      <c r="U1967" s="16">
        <f t="shared" ref="U1967:W1967" si="1962">D1967-U$5</f>
        <v>77</v>
      </c>
      <c r="V1967" s="16">
        <f t="shared" si="1962"/>
        <v>0</v>
      </c>
      <c r="W1967" s="16">
        <f t="shared" si="1962"/>
        <v>1512</v>
      </c>
    </row>
    <row r="1968" spans="1:23" ht="15.75" customHeight="1" x14ac:dyDescent="0.2">
      <c r="A1968" s="2">
        <v>7200</v>
      </c>
      <c r="B1968" s="2">
        <v>5</v>
      </c>
      <c r="C1968" s="2">
        <v>7</v>
      </c>
      <c r="D1968" s="2">
        <v>1950</v>
      </c>
      <c r="E1968" s="2">
        <v>1950</v>
      </c>
      <c r="F1968" s="2">
        <v>988</v>
      </c>
      <c r="G1968" s="2">
        <v>1</v>
      </c>
      <c r="H1968" s="2">
        <v>3</v>
      </c>
      <c r="I1968" s="2">
        <v>0</v>
      </c>
      <c r="J1968" s="2">
        <v>1</v>
      </c>
      <c r="K1968" s="2">
        <v>119000</v>
      </c>
      <c r="L1968" s="2" t="s">
        <v>13</v>
      </c>
      <c r="M1968" s="2" t="s">
        <v>14</v>
      </c>
      <c r="N1968" s="16">
        <f t="shared" si="0"/>
        <v>120.44534412955466</v>
      </c>
      <c r="O1968" s="16">
        <f t="shared" si="1"/>
        <v>5</v>
      </c>
      <c r="P1968" s="17">
        <f t="shared" si="2"/>
        <v>23800</v>
      </c>
      <c r="Q1968" s="18">
        <f t="shared" si="3"/>
        <v>0.2</v>
      </c>
      <c r="R1968" s="16" t="str">
        <f t="shared" si="4"/>
        <v>NAmesTA</v>
      </c>
      <c r="S1968" s="19">
        <f t="shared" si="5"/>
        <v>18264</v>
      </c>
      <c r="T1968" s="20">
        <f t="shared" ca="1" si="6"/>
        <v>26203</v>
      </c>
      <c r="U1968" s="16">
        <f t="shared" ref="U1968:W1968" si="1963">D1968-U$5</f>
        <v>78</v>
      </c>
      <c r="V1968" s="16">
        <f t="shared" si="1963"/>
        <v>0</v>
      </c>
      <c r="W1968" s="16">
        <f t="shared" si="1963"/>
        <v>654</v>
      </c>
    </row>
    <row r="1969" spans="1:23" ht="15.75" customHeight="1" x14ac:dyDescent="0.2">
      <c r="A1969" s="2">
        <v>7200</v>
      </c>
      <c r="B1969" s="2">
        <v>5</v>
      </c>
      <c r="C1969" s="2">
        <v>3</v>
      </c>
      <c r="D1969" s="2">
        <v>1950</v>
      </c>
      <c r="E1969" s="2">
        <v>1950</v>
      </c>
      <c r="F1969" s="2">
        <v>1238</v>
      </c>
      <c r="G1969" s="2">
        <v>1</v>
      </c>
      <c r="H1969" s="2">
        <v>3</v>
      </c>
      <c r="I1969" s="2">
        <v>1</v>
      </c>
      <c r="J1969" s="2">
        <v>1</v>
      </c>
      <c r="K1969" s="2">
        <v>102000</v>
      </c>
      <c r="L1969" s="2" t="s">
        <v>13</v>
      </c>
      <c r="M1969" s="2" t="s">
        <v>14</v>
      </c>
      <c r="N1969" s="16">
        <f t="shared" si="0"/>
        <v>82.390953150242325</v>
      </c>
      <c r="O1969" s="16">
        <f t="shared" si="1"/>
        <v>6</v>
      </c>
      <c r="P1969" s="17">
        <f t="shared" si="2"/>
        <v>17000</v>
      </c>
      <c r="Q1969" s="18">
        <f t="shared" si="3"/>
        <v>0.16666666666666666</v>
      </c>
      <c r="R1969" s="16" t="str">
        <f t="shared" si="4"/>
        <v>NAmesTA</v>
      </c>
      <c r="S1969" s="19">
        <f t="shared" si="5"/>
        <v>18264</v>
      </c>
      <c r="T1969" s="20">
        <f t="shared" ca="1" si="6"/>
        <v>26203</v>
      </c>
      <c r="U1969" s="16">
        <f t="shared" ref="U1969:W1969" si="1964">D1969-U$5</f>
        <v>78</v>
      </c>
      <c r="V1969" s="16">
        <f t="shared" si="1964"/>
        <v>0</v>
      </c>
      <c r="W1969" s="16">
        <f t="shared" si="1964"/>
        <v>904</v>
      </c>
    </row>
    <row r="1970" spans="1:23" ht="15.75" customHeight="1" x14ac:dyDescent="0.2">
      <c r="A1970" s="2">
        <v>7200</v>
      </c>
      <c r="B1970" s="2">
        <v>5</v>
      </c>
      <c r="C1970" s="2">
        <v>8</v>
      </c>
      <c r="D1970" s="2">
        <v>1950</v>
      </c>
      <c r="E1970" s="2">
        <v>2002</v>
      </c>
      <c r="F1970" s="2">
        <v>864</v>
      </c>
      <c r="G1970" s="2">
        <v>1</v>
      </c>
      <c r="H1970" s="2">
        <v>3</v>
      </c>
      <c r="I1970" s="2">
        <v>0</v>
      </c>
      <c r="J1970" s="2">
        <v>2</v>
      </c>
      <c r="K1970" s="2">
        <v>129000</v>
      </c>
      <c r="L1970" s="2" t="s">
        <v>13</v>
      </c>
      <c r="M1970" s="2" t="s">
        <v>14</v>
      </c>
      <c r="N1970" s="16">
        <f t="shared" si="0"/>
        <v>149.30555555555554</v>
      </c>
      <c r="O1970" s="16">
        <f t="shared" si="1"/>
        <v>6</v>
      </c>
      <c r="P1970" s="17">
        <f t="shared" si="2"/>
        <v>21500</v>
      </c>
      <c r="Q1970" s="18">
        <f t="shared" si="3"/>
        <v>0.16666666666666666</v>
      </c>
      <c r="R1970" s="16" t="str">
        <f t="shared" si="4"/>
        <v>NAmesTA</v>
      </c>
      <c r="S1970" s="19">
        <f t="shared" si="5"/>
        <v>18264</v>
      </c>
      <c r="T1970" s="20">
        <f t="shared" ca="1" si="6"/>
        <v>26203</v>
      </c>
      <c r="U1970" s="16">
        <f t="shared" ref="U1970:W1970" si="1965">D1970-U$5</f>
        <v>78</v>
      </c>
      <c r="V1970" s="16">
        <f t="shared" si="1965"/>
        <v>52</v>
      </c>
      <c r="W1970" s="16">
        <f t="shared" si="1965"/>
        <v>530</v>
      </c>
    </row>
    <row r="1971" spans="1:23" ht="15.75" customHeight="1" x14ac:dyDescent="0.2">
      <c r="A1971" s="2">
        <v>7000</v>
      </c>
      <c r="B1971" s="2">
        <v>5</v>
      </c>
      <c r="C1971" s="2">
        <v>7</v>
      </c>
      <c r="D1971" s="2">
        <v>1960</v>
      </c>
      <c r="E1971" s="2">
        <v>2002</v>
      </c>
      <c r="F1971" s="2">
        <v>1134</v>
      </c>
      <c r="G1971" s="2">
        <v>1</v>
      </c>
      <c r="H1971" s="2">
        <v>2</v>
      </c>
      <c r="I1971" s="2">
        <v>0</v>
      </c>
      <c r="J1971" s="2">
        <v>1</v>
      </c>
      <c r="K1971" s="2">
        <v>135000</v>
      </c>
      <c r="L1971" s="2" t="s">
        <v>13</v>
      </c>
      <c r="M1971" s="2" t="s">
        <v>14</v>
      </c>
      <c r="N1971" s="16">
        <f t="shared" si="0"/>
        <v>119.04761904761905</v>
      </c>
      <c r="O1971" s="16">
        <f t="shared" si="1"/>
        <v>4</v>
      </c>
      <c r="P1971" s="17">
        <f t="shared" si="2"/>
        <v>33750</v>
      </c>
      <c r="Q1971" s="18">
        <f t="shared" si="3"/>
        <v>0.25</v>
      </c>
      <c r="R1971" s="16" t="str">
        <f t="shared" si="4"/>
        <v>NAmesTA</v>
      </c>
      <c r="S1971" s="19">
        <f t="shared" si="5"/>
        <v>21916</v>
      </c>
      <c r="T1971" s="20">
        <f t="shared" ca="1" si="6"/>
        <v>22551</v>
      </c>
      <c r="U1971" s="16">
        <f t="shared" ref="U1971:W1971" si="1966">D1971-U$5</f>
        <v>88</v>
      </c>
      <c r="V1971" s="16">
        <f t="shared" si="1966"/>
        <v>52</v>
      </c>
      <c r="W1971" s="16">
        <f t="shared" si="1966"/>
        <v>800</v>
      </c>
    </row>
    <row r="1972" spans="1:23" ht="15.75" customHeight="1" x14ac:dyDescent="0.2">
      <c r="A1972" s="2">
        <v>7500</v>
      </c>
      <c r="B1972" s="2">
        <v>5</v>
      </c>
      <c r="C1972" s="2">
        <v>7</v>
      </c>
      <c r="D1972" s="2">
        <v>1959</v>
      </c>
      <c r="E1972" s="2">
        <v>2003</v>
      </c>
      <c r="F1972" s="2">
        <v>1040</v>
      </c>
      <c r="G1972" s="2">
        <v>1</v>
      </c>
      <c r="H1972" s="2">
        <v>3</v>
      </c>
      <c r="I1972" s="2">
        <v>0</v>
      </c>
      <c r="J1972" s="2">
        <v>1</v>
      </c>
      <c r="K1972" s="2">
        <v>152000</v>
      </c>
      <c r="L1972" s="2" t="s">
        <v>13</v>
      </c>
      <c r="M1972" s="2" t="s">
        <v>14</v>
      </c>
      <c r="N1972" s="16">
        <f t="shared" si="0"/>
        <v>146.15384615384616</v>
      </c>
      <c r="O1972" s="16">
        <f t="shared" si="1"/>
        <v>5</v>
      </c>
      <c r="P1972" s="17">
        <f t="shared" si="2"/>
        <v>30400</v>
      </c>
      <c r="Q1972" s="18">
        <f t="shared" si="3"/>
        <v>0.2</v>
      </c>
      <c r="R1972" s="16" t="str">
        <f t="shared" si="4"/>
        <v>NAmesTA</v>
      </c>
      <c r="S1972" s="19">
        <f t="shared" si="5"/>
        <v>21551</v>
      </c>
      <c r="T1972" s="20">
        <f t="shared" ca="1" si="6"/>
        <v>22916</v>
      </c>
      <c r="U1972" s="16">
        <f t="shared" ref="U1972:W1972" si="1967">D1972-U$5</f>
        <v>87</v>
      </c>
      <c r="V1972" s="16">
        <f t="shared" si="1967"/>
        <v>53</v>
      </c>
      <c r="W1972" s="16">
        <f t="shared" si="1967"/>
        <v>706</v>
      </c>
    </row>
    <row r="1973" spans="1:23" ht="15.75" customHeight="1" x14ac:dyDescent="0.2">
      <c r="A1973" s="2">
        <v>7315</v>
      </c>
      <c r="B1973" s="2">
        <v>5</v>
      </c>
      <c r="C1973" s="2">
        <v>6</v>
      </c>
      <c r="D1973" s="2">
        <v>1958</v>
      </c>
      <c r="E1973" s="2">
        <v>1958</v>
      </c>
      <c r="F1973" s="2">
        <v>1170</v>
      </c>
      <c r="G1973" s="2">
        <v>1</v>
      </c>
      <c r="H1973" s="2">
        <v>3</v>
      </c>
      <c r="I1973" s="2">
        <v>1</v>
      </c>
      <c r="J1973" s="2">
        <v>1</v>
      </c>
      <c r="K1973" s="2">
        <v>140000</v>
      </c>
      <c r="L1973" s="2" t="s">
        <v>13</v>
      </c>
      <c r="M1973" s="2" t="s">
        <v>14</v>
      </c>
      <c r="N1973" s="16">
        <f t="shared" si="0"/>
        <v>119.65811965811966</v>
      </c>
      <c r="O1973" s="16">
        <f t="shared" si="1"/>
        <v>6</v>
      </c>
      <c r="P1973" s="17">
        <f t="shared" si="2"/>
        <v>23333.333333333332</v>
      </c>
      <c r="Q1973" s="18">
        <f t="shared" si="3"/>
        <v>0.16666666666666666</v>
      </c>
      <c r="R1973" s="16" t="str">
        <f t="shared" si="4"/>
        <v>NAmesTA</v>
      </c>
      <c r="S1973" s="19">
        <f t="shared" si="5"/>
        <v>21186</v>
      </c>
      <c r="T1973" s="20">
        <f t="shared" ca="1" si="6"/>
        <v>23281</v>
      </c>
      <c r="U1973" s="16">
        <f t="shared" ref="U1973:W1973" si="1968">D1973-U$5</f>
        <v>86</v>
      </c>
      <c r="V1973" s="16">
        <f t="shared" si="1968"/>
        <v>8</v>
      </c>
      <c r="W1973" s="16">
        <f t="shared" si="1968"/>
        <v>836</v>
      </c>
    </row>
    <row r="1974" spans="1:23" ht="15.75" customHeight="1" x14ac:dyDescent="0.2">
      <c r="A1974" s="2">
        <v>7903</v>
      </c>
      <c r="B1974" s="2">
        <v>5</v>
      </c>
      <c r="C1974" s="2">
        <v>5</v>
      </c>
      <c r="D1974" s="2">
        <v>1960</v>
      </c>
      <c r="E1974" s="2">
        <v>1960</v>
      </c>
      <c r="F1974" s="2">
        <v>1242</v>
      </c>
      <c r="G1974" s="2">
        <v>1</v>
      </c>
      <c r="H1974" s="2">
        <v>3</v>
      </c>
      <c r="I1974" s="2">
        <v>0</v>
      </c>
      <c r="J1974" s="2">
        <v>1</v>
      </c>
      <c r="K1974" s="2">
        <v>152000</v>
      </c>
      <c r="L1974" s="2" t="s">
        <v>13</v>
      </c>
      <c r="M1974" s="2" t="s">
        <v>14</v>
      </c>
      <c r="N1974" s="16">
        <f t="shared" si="0"/>
        <v>122.38325281803543</v>
      </c>
      <c r="O1974" s="16">
        <f t="shared" si="1"/>
        <v>5</v>
      </c>
      <c r="P1974" s="17">
        <f t="shared" si="2"/>
        <v>30400</v>
      </c>
      <c r="Q1974" s="18">
        <f t="shared" si="3"/>
        <v>0.2</v>
      </c>
      <c r="R1974" s="16" t="str">
        <f t="shared" si="4"/>
        <v>NAmesTA</v>
      </c>
      <c r="S1974" s="19">
        <f t="shared" si="5"/>
        <v>21916</v>
      </c>
      <c r="T1974" s="20">
        <f t="shared" ca="1" si="6"/>
        <v>22551</v>
      </c>
      <c r="U1974" s="16">
        <f t="shared" ref="U1974:W1974" si="1969">D1974-U$5</f>
        <v>88</v>
      </c>
      <c r="V1974" s="16">
        <f t="shared" si="1969"/>
        <v>10</v>
      </c>
      <c r="W1974" s="16">
        <f t="shared" si="1969"/>
        <v>908</v>
      </c>
    </row>
    <row r="1975" spans="1:23" ht="15.75" customHeight="1" x14ac:dyDescent="0.2">
      <c r="A1975" s="2">
        <v>8000</v>
      </c>
      <c r="B1975" s="2">
        <v>5</v>
      </c>
      <c r="C1975" s="2">
        <v>5</v>
      </c>
      <c r="D1975" s="2">
        <v>1960</v>
      </c>
      <c r="E1975" s="2">
        <v>1960</v>
      </c>
      <c r="F1975" s="2">
        <v>1377</v>
      </c>
      <c r="G1975" s="2">
        <v>1</v>
      </c>
      <c r="H1975" s="2">
        <v>3</v>
      </c>
      <c r="I1975" s="2">
        <v>2</v>
      </c>
      <c r="J1975" s="2">
        <v>1</v>
      </c>
      <c r="K1975" s="2">
        <v>156500</v>
      </c>
      <c r="L1975" s="2" t="s">
        <v>13</v>
      </c>
      <c r="M1975" s="2" t="s">
        <v>14</v>
      </c>
      <c r="N1975" s="16">
        <f t="shared" si="0"/>
        <v>113.65286855482934</v>
      </c>
      <c r="O1975" s="16">
        <f t="shared" si="1"/>
        <v>7</v>
      </c>
      <c r="P1975" s="17">
        <f t="shared" si="2"/>
        <v>22357.142857142859</v>
      </c>
      <c r="Q1975" s="18">
        <f t="shared" si="3"/>
        <v>0.14285714285714285</v>
      </c>
      <c r="R1975" s="16" t="str">
        <f t="shared" si="4"/>
        <v>NAmesTA</v>
      </c>
      <c r="S1975" s="19">
        <f t="shared" si="5"/>
        <v>21916</v>
      </c>
      <c r="T1975" s="20">
        <f t="shared" ca="1" si="6"/>
        <v>22551</v>
      </c>
      <c r="U1975" s="16">
        <f t="shared" ref="U1975:W1975" si="1970">D1975-U$5</f>
        <v>88</v>
      </c>
      <c r="V1975" s="16">
        <f t="shared" si="1970"/>
        <v>10</v>
      </c>
      <c r="W1975" s="16">
        <f t="shared" si="1970"/>
        <v>1043</v>
      </c>
    </row>
    <row r="1976" spans="1:23" ht="15.75" customHeight="1" x14ac:dyDescent="0.2">
      <c r="A1976" s="2">
        <v>8000</v>
      </c>
      <c r="B1976" s="2">
        <v>5</v>
      </c>
      <c r="C1976" s="2">
        <v>4</v>
      </c>
      <c r="D1976" s="2">
        <v>1961</v>
      </c>
      <c r="E1976" s="2">
        <v>1961</v>
      </c>
      <c r="F1976" s="2">
        <v>1800</v>
      </c>
      <c r="G1976" s="2">
        <v>2</v>
      </c>
      <c r="H1976" s="2">
        <v>6</v>
      </c>
      <c r="I1976" s="2">
        <v>0</v>
      </c>
      <c r="J1976" s="2">
        <v>0</v>
      </c>
      <c r="K1976" s="2">
        <v>141000</v>
      </c>
      <c r="L1976" s="2" t="s">
        <v>13</v>
      </c>
      <c r="M1976" s="2" t="s">
        <v>14</v>
      </c>
      <c r="N1976" s="16">
        <f t="shared" si="0"/>
        <v>78.333333333333329</v>
      </c>
      <c r="O1976" s="16">
        <f t="shared" si="1"/>
        <v>8</v>
      </c>
      <c r="P1976" s="17">
        <f t="shared" si="2"/>
        <v>17625</v>
      </c>
      <c r="Q1976" s="18">
        <f t="shared" si="3"/>
        <v>0.25</v>
      </c>
      <c r="R1976" s="16" t="str">
        <f t="shared" si="4"/>
        <v>NAmesTA</v>
      </c>
      <c r="S1976" s="19">
        <f t="shared" si="5"/>
        <v>22282</v>
      </c>
      <c r="T1976" s="20">
        <f t="shared" ca="1" si="6"/>
        <v>22185</v>
      </c>
      <c r="U1976" s="16">
        <f t="shared" ref="U1976:W1976" si="1971">D1976-U$5</f>
        <v>89</v>
      </c>
      <c r="V1976" s="16">
        <f t="shared" si="1971"/>
        <v>11</v>
      </c>
      <c r="W1976" s="16">
        <f t="shared" si="1971"/>
        <v>1466</v>
      </c>
    </row>
    <row r="1977" spans="1:23" ht="15.75" customHeight="1" x14ac:dyDescent="0.2">
      <c r="A1977" s="2">
        <v>7000</v>
      </c>
      <c r="B1977" s="2">
        <v>5</v>
      </c>
      <c r="C1977" s="2">
        <v>6</v>
      </c>
      <c r="D1977" s="2">
        <v>1961</v>
      </c>
      <c r="E1977" s="2">
        <v>1961</v>
      </c>
      <c r="F1977" s="2">
        <v>925</v>
      </c>
      <c r="G1977" s="2">
        <v>1</v>
      </c>
      <c r="H1977" s="2">
        <v>3</v>
      </c>
      <c r="I1977" s="2">
        <v>0</v>
      </c>
      <c r="J1977" s="2">
        <v>1</v>
      </c>
      <c r="K1977" s="2">
        <v>99000</v>
      </c>
      <c r="L1977" s="2" t="s">
        <v>13</v>
      </c>
      <c r="M1977" s="2" t="s">
        <v>14</v>
      </c>
      <c r="N1977" s="16">
        <f t="shared" si="0"/>
        <v>107.02702702702703</v>
      </c>
      <c r="O1977" s="16">
        <f t="shared" si="1"/>
        <v>5</v>
      </c>
      <c r="P1977" s="17">
        <f t="shared" si="2"/>
        <v>19800</v>
      </c>
      <c r="Q1977" s="18">
        <f t="shared" si="3"/>
        <v>0.2</v>
      </c>
      <c r="R1977" s="16" t="str">
        <f t="shared" si="4"/>
        <v>NAmesTA</v>
      </c>
      <c r="S1977" s="19">
        <f t="shared" si="5"/>
        <v>22282</v>
      </c>
      <c r="T1977" s="20">
        <f t="shared" ca="1" si="6"/>
        <v>22185</v>
      </c>
      <c r="U1977" s="16">
        <f t="shared" ref="U1977:W1977" si="1972">D1977-U$5</f>
        <v>89</v>
      </c>
      <c r="V1977" s="16">
        <f t="shared" si="1972"/>
        <v>11</v>
      </c>
      <c r="W1977" s="16">
        <f t="shared" si="1972"/>
        <v>591</v>
      </c>
    </row>
    <row r="1978" spans="1:23" ht="15.75" customHeight="1" x14ac:dyDescent="0.2">
      <c r="A1978" s="2">
        <v>9760</v>
      </c>
      <c r="B1978" s="2">
        <v>6</v>
      </c>
      <c r="C1978" s="2">
        <v>8</v>
      </c>
      <c r="D1978" s="2">
        <v>1964</v>
      </c>
      <c r="E1978" s="2">
        <v>1993</v>
      </c>
      <c r="F1978" s="2">
        <v>1851</v>
      </c>
      <c r="G1978" s="2">
        <v>2</v>
      </c>
      <c r="H1978" s="2">
        <v>3</v>
      </c>
      <c r="I1978" s="2">
        <v>1</v>
      </c>
      <c r="J1978" s="2">
        <v>2</v>
      </c>
      <c r="K1978" s="2">
        <v>187000</v>
      </c>
      <c r="L1978" s="2" t="s">
        <v>13</v>
      </c>
      <c r="M1978" s="2" t="s">
        <v>14</v>
      </c>
      <c r="N1978" s="16">
        <f t="shared" si="0"/>
        <v>101.02647217720151</v>
      </c>
      <c r="O1978" s="16">
        <f t="shared" si="1"/>
        <v>8</v>
      </c>
      <c r="P1978" s="17">
        <f t="shared" si="2"/>
        <v>23375</v>
      </c>
      <c r="Q1978" s="18">
        <f t="shared" si="3"/>
        <v>0.25</v>
      </c>
      <c r="R1978" s="16" t="str">
        <f t="shared" si="4"/>
        <v>NAmesTA</v>
      </c>
      <c r="S1978" s="19">
        <f t="shared" si="5"/>
        <v>23377</v>
      </c>
      <c r="T1978" s="20">
        <f t="shared" ca="1" si="6"/>
        <v>21090</v>
      </c>
      <c r="U1978" s="16">
        <f t="shared" ref="U1978:W1978" si="1973">D1978-U$5</f>
        <v>92</v>
      </c>
      <c r="V1978" s="16">
        <f t="shared" si="1973"/>
        <v>43</v>
      </c>
      <c r="W1978" s="16">
        <f t="shared" si="1973"/>
        <v>1517</v>
      </c>
    </row>
    <row r="1979" spans="1:23" ht="15.75" customHeight="1" x14ac:dyDescent="0.2">
      <c r="A1979" s="2">
        <v>7590</v>
      </c>
      <c r="B1979" s="2">
        <v>5</v>
      </c>
      <c r="C1979" s="2">
        <v>5</v>
      </c>
      <c r="D1979" s="2">
        <v>1962</v>
      </c>
      <c r="E1979" s="2">
        <v>1962</v>
      </c>
      <c r="F1979" s="2">
        <v>1812</v>
      </c>
      <c r="G1979" s="2">
        <v>2</v>
      </c>
      <c r="H1979" s="2">
        <v>4</v>
      </c>
      <c r="I1979" s="2">
        <v>1</v>
      </c>
      <c r="J1979" s="2">
        <v>1</v>
      </c>
      <c r="K1979" s="2">
        <v>169500</v>
      </c>
      <c r="L1979" s="2" t="s">
        <v>13</v>
      </c>
      <c r="M1979" s="2" t="s">
        <v>14</v>
      </c>
      <c r="N1979" s="16">
        <f t="shared" si="0"/>
        <v>93.543046357615893</v>
      </c>
      <c r="O1979" s="16">
        <f t="shared" si="1"/>
        <v>8</v>
      </c>
      <c r="P1979" s="17">
        <f t="shared" si="2"/>
        <v>21187.5</v>
      </c>
      <c r="Q1979" s="18">
        <f t="shared" si="3"/>
        <v>0.25</v>
      </c>
      <c r="R1979" s="16" t="str">
        <f t="shared" si="4"/>
        <v>NAmesTA</v>
      </c>
      <c r="S1979" s="19">
        <f t="shared" si="5"/>
        <v>22647</v>
      </c>
      <c r="T1979" s="20">
        <f t="shared" ca="1" si="6"/>
        <v>21820</v>
      </c>
      <c r="U1979" s="16">
        <f t="shared" ref="U1979:W1979" si="1974">D1979-U$5</f>
        <v>90</v>
      </c>
      <c r="V1979" s="16">
        <f t="shared" si="1974"/>
        <v>12</v>
      </c>
      <c r="W1979" s="16">
        <f t="shared" si="1974"/>
        <v>1478</v>
      </c>
    </row>
    <row r="1980" spans="1:23" ht="15.75" customHeight="1" x14ac:dyDescent="0.2">
      <c r="A1980" s="2">
        <v>6600</v>
      </c>
      <c r="B1980" s="2">
        <v>5</v>
      </c>
      <c r="C1980" s="2">
        <v>5</v>
      </c>
      <c r="D1980" s="2">
        <v>1962</v>
      </c>
      <c r="E1980" s="2">
        <v>1962</v>
      </c>
      <c r="F1980" s="2">
        <v>864</v>
      </c>
      <c r="G1980" s="2">
        <v>1</v>
      </c>
      <c r="H1980" s="2">
        <v>2</v>
      </c>
      <c r="I1980" s="2">
        <v>0</v>
      </c>
      <c r="J1980" s="2">
        <v>1</v>
      </c>
      <c r="K1980" s="2">
        <v>125500</v>
      </c>
      <c r="L1980" s="2" t="s">
        <v>13</v>
      </c>
      <c r="M1980" s="2" t="s">
        <v>14</v>
      </c>
      <c r="N1980" s="16">
        <f t="shared" si="0"/>
        <v>145.25462962962962</v>
      </c>
      <c r="O1980" s="16">
        <f t="shared" si="1"/>
        <v>4</v>
      </c>
      <c r="P1980" s="17">
        <f t="shared" si="2"/>
        <v>31375</v>
      </c>
      <c r="Q1980" s="18">
        <f t="shared" si="3"/>
        <v>0.25</v>
      </c>
      <c r="R1980" s="16" t="str">
        <f t="shared" si="4"/>
        <v>NAmesTA</v>
      </c>
      <c r="S1980" s="19">
        <f t="shared" si="5"/>
        <v>22647</v>
      </c>
      <c r="T1980" s="20">
        <f t="shared" ca="1" si="6"/>
        <v>21820</v>
      </c>
      <c r="U1980" s="16">
        <f t="shared" ref="U1980:W1980" si="1975">D1980-U$5</f>
        <v>90</v>
      </c>
      <c r="V1980" s="16">
        <f t="shared" si="1975"/>
        <v>12</v>
      </c>
      <c r="W1980" s="16">
        <f t="shared" si="1975"/>
        <v>530</v>
      </c>
    </row>
    <row r="1981" spans="1:23" ht="15.75" customHeight="1" x14ac:dyDescent="0.2">
      <c r="A1981" s="2">
        <v>6760</v>
      </c>
      <c r="B1981" s="2">
        <v>5</v>
      </c>
      <c r="C1981" s="2">
        <v>5</v>
      </c>
      <c r="D1981" s="2">
        <v>1962</v>
      </c>
      <c r="E1981" s="2">
        <v>1962</v>
      </c>
      <c r="F1981" s="2">
        <v>936</v>
      </c>
      <c r="G1981" s="2">
        <v>1</v>
      </c>
      <c r="H1981" s="2">
        <v>3</v>
      </c>
      <c r="I1981" s="2">
        <v>1</v>
      </c>
      <c r="J1981" s="2">
        <v>1</v>
      </c>
      <c r="K1981" s="2">
        <v>130000</v>
      </c>
      <c r="L1981" s="2" t="s">
        <v>13</v>
      </c>
      <c r="M1981" s="2" t="s">
        <v>14</v>
      </c>
      <c r="N1981" s="16">
        <f t="shared" si="0"/>
        <v>138.88888888888889</v>
      </c>
      <c r="O1981" s="16">
        <f t="shared" si="1"/>
        <v>6</v>
      </c>
      <c r="P1981" s="17">
        <f t="shared" si="2"/>
        <v>21666.666666666668</v>
      </c>
      <c r="Q1981" s="18">
        <f t="shared" si="3"/>
        <v>0.16666666666666666</v>
      </c>
      <c r="R1981" s="16" t="str">
        <f t="shared" si="4"/>
        <v>NAmesTA</v>
      </c>
      <c r="S1981" s="19">
        <f t="shared" si="5"/>
        <v>22647</v>
      </c>
      <c r="T1981" s="20">
        <f t="shared" ca="1" si="6"/>
        <v>21820</v>
      </c>
      <c r="U1981" s="16">
        <f t="shared" ref="U1981:W1981" si="1976">D1981-U$5</f>
        <v>90</v>
      </c>
      <c r="V1981" s="16">
        <f t="shared" si="1976"/>
        <v>12</v>
      </c>
      <c r="W1981" s="16">
        <f t="shared" si="1976"/>
        <v>602</v>
      </c>
    </row>
    <row r="1982" spans="1:23" ht="15.75" customHeight="1" x14ac:dyDescent="0.2">
      <c r="A1982" s="2">
        <v>6978</v>
      </c>
      <c r="B1982" s="2">
        <v>5</v>
      </c>
      <c r="C1982" s="2">
        <v>7</v>
      </c>
      <c r="D1982" s="2">
        <v>1926</v>
      </c>
      <c r="E1982" s="2">
        <v>1980</v>
      </c>
      <c r="F1982" s="2">
        <v>960</v>
      </c>
      <c r="G1982" s="2">
        <v>1</v>
      </c>
      <c r="H1982" s="2">
        <v>2</v>
      </c>
      <c r="I1982" s="2">
        <v>0</v>
      </c>
      <c r="J1982" s="2">
        <v>2</v>
      </c>
      <c r="K1982" s="2">
        <v>103000</v>
      </c>
      <c r="L1982" s="2" t="s">
        <v>17</v>
      </c>
      <c r="M1982" s="2" t="s">
        <v>31</v>
      </c>
      <c r="N1982" s="16">
        <f t="shared" si="0"/>
        <v>107.29166666666667</v>
      </c>
      <c r="O1982" s="16">
        <f t="shared" si="1"/>
        <v>5</v>
      </c>
      <c r="P1982" s="17">
        <f t="shared" si="2"/>
        <v>20600</v>
      </c>
      <c r="Q1982" s="18">
        <f t="shared" si="3"/>
        <v>0.2</v>
      </c>
      <c r="R1982" s="16" t="str">
        <f t="shared" si="4"/>
        <v>OldTownGd</v>
      </c>
      <c r="S1982" s="19">
        <f t="shared" si="5"/>
        <v>9498</v>
      </c>
      <c r="T1982" s="20">
        <f t="shared" ca="1" si="6"/>
        <v>34969</v>
      </c>
      <c r="U1982" s="16">
        <f t="shared" ref="U1982:W1982" si="1977">D1982-U$5</f>
        <v>54</v>
      </c>
      <c r="V1982" s="16">
        <f t="shared" si="1977"/>
        <v>30</v>
      </c>
      <c r="W1982" s="16">
        <f t="shared" si="1977"/>
        <v>626</v>
      </c>
    </row>
    <row r="1983" spans="1:23" ht="15.75" customHeight="1" x14ac:dyDescent="0.2">
      <c r="A1983" s="2">
        <v>9600</v>
      </c>
      <c r="B1983" s="2">
        <v>5</v>
      </c>
      <c r="C1983" s="2">
        <v>7</v>
      </c>
      <c r="D1983" s="2">
        <v>1910</v>
      </c>
      <c r="E1983" s="2">
        <v>2002</v>
      </c>
      <c r="F1983" s="2">
        <v>1432</v>
      </c>
      <c r="G1983" s="2">
        <v>2</v>
      </c>
      <c r="H1983" s="2">
        <v>2</v>
      </c>
      <c r="I1983" s="2">
        <v>0</v>
      </c>
      <c r="J1983" s="2">
        <v>2</v>
      </c>
      <c r="K1983" s="2">
        <v>132000</v>
      </c>
      <c r="L1983" s="2" t="s">
        <v>17</v>
      </c>
      <c r="M1983" s="2" t="s">
        <v>31</v>
      </c>
      <c r="N1983" s="16">
        <f t="shared" si="0"/>
        <v>92.178770949720672</v>
      </c>
      <c r="O1983" s="16">
        <f t="shared" si="1"/>
        <v>6</v>
      </c>
      <c r="P1983" s="17">
        <f t="shared" si="2"/>
        <v>22000</v>
      </c>
      <c r="Q1983" s="18">
        <f t="shared" si="3"/>
        <v>0.33333333333333331</v>
      </c>
      <c r="R1983" s="16" t="str">
        <f t="shared" si="4"/>
        <v>OldTownGd</v>
      </c>
      <c r="S1983" s="19">
        <f t="shared" si="5"/>
        <v>3654</v>
      </c>
      <c r="T1983" s="20">
        <f t="shared" ca="1" si="6"/>
        <v>40813</v>
      </c>
      <c r="U1983" s="16">
        <f t="shared" ref="U1983:W1983" si="1978">D1983-U$5</f>
        <v>38</v>
      </c>
      <c r="V1983" s="16">
        <f t="shared" si="1978"/>
        <v>52</v>
      </c>
      <c r="W1983" s="16">
        <f t="shared" si="1978"/>
        <v>1098</v>
      </c>
    </row>
    <row r="1984" spans="1:23" ht="15.75" customHeight="1" x14ac:dyDescent="0.2">
      <c r="A1984" s="2">
        <v>6000</v>
      </c>
      <c r="B1984" s="2">
        <v>6</v>
      </c>
      <c r="C1984" s="2">
        <v>6</v>
      </c>
      <c r="D1984" s="2">
        <v>1927</v>
      </c>
      <c r="E1984" s="2">
        <v>1950</v>
      </c>
      <c r="F1984" s="2">
        <v>1296</v>
      </c>
      <c r="G1984" s="2">
        <v>1</v>
      </c>
      <c r="H1984" s="2">
        <v>3</v>
      </c>
      <c r="I1984" s="2">
        <v>0</v>
      </c>
      <c r="J1984" s="2">
        <v>2</v>
      </c>
      <c r="K1984" s="2">
        <v>127500</v>
      </c>
      <c r="L1984" s="2" t="s">
        <v>13</v>
      </c>
      <c r="M1984" s="2" t="s">
        <v>31</v>
      </c>
      <c r="N1984" s="16">
        <f t="shared" si="0"/>
        <v>98.379629629629633</v>
      </c>
      <c r="O1984" s="16">
        <f t="shared" si="1"/>
        <v>6</v>
      </c>
      <c r="P1984" s="17">
        <f t="shared" si="2"/>
        <v>21250</v>
      </c>
      <c r="Q1984" s="18">
        <f t="shared" si="3"/>
        <v>0.16666666666666666</v>
      </c>
      <c r="R1984" s="16" t="str">
        <f t="shared" si="4"/>
        <v>OldTownTA</v>
      </c>
      <c r="S1984" s="19">
        <f t="shared" si="5"/>
        <v>9863</v>
      </c>
      <c r="T1984" s="20">
        <f t="shared" ca="1" si="6"/>
        <v>34604</v>
      </c>
      <c r="U1984" s="16">
        <f t="shared" ref="U1984:W1984" si="1979">D1984-U$5</f>
        <v>55</v>
      </c>
      <c r="V1984" s="16">
        <f t="shared" si="1979"/>
        <v>0</v>
      </c>
      <c r="W1984" s="16">
        <f t="shared" si="1979"/>
        <v>962</v>
      </c>
    </row>
    <row r="1985" spans="1:23" ht="15.75" customHeight="1" x14ac:dyDescent="0.2">
      <c r="A1985" s="2">
        <v>4480</v>
      </c>
      <c r="B1985" s="2">
        <v>5</v>
      </c>
      <c r="C1985" s="2">
        <v>5</v>
      </c>
      <c r="D1985" s="2">
        <v>1922</v>
      </c>
      <c r="E1985" s="2">
        <v>1950</v>
      </c>
      <c r="F1985" s="2">
        <v>1022</v>
      </c>
      <c r="G1985" s="2">
        <v>1</v>
      </c>
      <c r="H1985" s="2">
        <v>2</v>
      </c>
      <c r="I1985" s="2">
        <v>1</v>
      </c>
      <c r="J1985" s="2">
        <v>1</v>
      </c>
      <c r="K1985" s="2">
        <v>89500</v>
      </c>
      <c r="L1985" s="2" t="s">
        <v>13</v>
      </c>
      <c r="M1985" s="2" t="s">
        <v>31</v>
      </c>
      <c r="N1985" s="16">
        <f t="shared" si="0"/>
        <v>87.573385518590996</v>
      </c>
      <c r="O1985" s="16">
        <f t="shared" si="1"/>
        <v>5</v>
      </c>
      <c r="P1985" s="17">
        <f t="shared" si="2"/>
        <v>17900</v>
      </c>
      <c r="Q1985" s="18">
        <f t="shared" si="3"/>
        <v>0.2</v>
      </c>
      <c r="R1985" s="16" t="str">
        <f t="shared" si="4"/>
        <v>OldTownTA</v>
      </c>
      <c r="S1985" s="19">
        <f t="shared" si="5"/>
        <v>8037</v>
      </c>
      <c r="T1985" s="20">
        <f t="shared" ca="1" si="6"/>
        <v>36430</v>
      </c>
      <c r="U1985" s="16">
        <f t="shared" ref="U1985:W1985" si="1980">D1985-U$5</f>
        <v>50</v>
      </c>
      <c r="V1985" s="16">
        <f t="shared" si="1980"/>
        <v>0</v>
      </c>
      <c r="W1985" s="16">
        <f t="shared" si="1980"/>
        <v>688</v>
      </c>
    </row>
    <row r="1986" spans="1:23" ht="15.75" customHeight="1" x14ac:dyDescent="0.2">
      <c r="A1986" s="2">
        <v>7200</v>
      </c>
      <c r="B1986" s="2">
        <v>5</v>
      </c>
      <c r="C1986" s="2">
        <v>5</v>
      </c>
      <c r="D1986" s="2">
        <v>1980</v>
      </c>
      <c r="E1986" s="2">
        <v>1980</v>
      </c>
      <c r="F1986" s="2">
        <v>936</v>
      </c>
      <c r="G1986" s="2">
        <v>1</v>
      </c>
      <c r="H1986" s="2">
        <v>2</v>
      </c>
      <c r="I1986" s="2">
        <v>0</v>
      </c>
      <c r="J1986" s="2">
        <v>2</v>
      </c>
      <c r="K1986" s="2">
        <v>140000</v>
      </c>
      <c r="L1986" s="2" t="s">
        <v>13</v>
      </c>
      <c r="M1986" s="2" t="s">
        <v>31</v>
      </c>
      <c r="N1986" s="16">
        <f t="shared" si="0"/>
        <v>149.57264957264957</v>
      </c>
      <c r="O1986" s="16">
        <f t="shared" si="1"/>
        <v>5</v>
      </c>
      <c r="P1986" s="17">
        <f t="shared" si="2"/>
        <v>28000</v>
      </c>
      <c r="Q1986" s="18">
        <f t="shared" si="3"/>
        <v>0.2</v>
      </c>
      <c r="R1986" s="16" t="str">
        <f t="shared" si="4"/>
        <v>OldTownTA</v>
      </c>
      <c r="S1986" s="19">
        <f t="shared" si="5"/>
        <v>29221</v>
      </c>
      <c r="T1986" s="20">
        <f t="shared" ca="1" si="6"/>
        <v>15246</v>
      </c>
      <c r="U1986" s="16">
        <f t="shared" ref="U1986:W1986" si="1981">D1986-U$5</f>
        <v>108</v>
      </c>
      <c r="V1986" s="16">
        <f t="shared" si="1981"/>
        <v>30</v>
      </c>
      <c r="W1986" s="16">
        <f t="shared" si="1981"/>
        <v>602</v>
      </c>
    </row>
    <row r="1987" spans="1:23" ht="15.75" customHeight="1" x14ac:dyDescent="0.2">
      <c r="A1987" s="2">
        <v>3153</v>
      </c>
      <c r="B1987" s="2">
        <v>5</v>
      </c>
      <c r="C1987" s="2">
        <v>6</v>
      </c>
      <c r="D1987" s="2">
        <v>1920</v>
      </c>
      <c r="E1987" s="2">
        <v>1990</v>
      </c>
      <c r="F1987" s="2">
        <v>967</v>
      </c>
      <c r="G1987" s="2">
        <v>1</v>
      </c>
      <c r="H1987" s="2">
        <v>2</v>
      </c>
      <c r="I1987" s="2">
        <v>1</v>
      </c>
      <c r="J1987" s="2">
        <v>1</v>
      </c>
      <c r="K1987" s="2">
        <v>99900</v>
      </c>
      <c r="L1987" s="2" t="s">
        <v>13</v>
      </c>
      <c r="M1987" s="2" t="s">
        <v>31</v>
      </c>
      <c r="N1987" s="16">
        <f t="shared" si="0"/>
        <v>103.30920372285419</v>
      </c>
      <c r="O1987" s="16">
        <f t="shared" si="1"/>
        <v>5</v>
      </c>
      <c r="P1987" s="17">
        <f t="shared" si="2"/>
        <v>19980</v>
      </c>
      <c r="Q1987" s="18">
        <f t="shared" si="3"/>
        <v>0.2</v>
      </c>
      <c r="R1987" s="16" t="str">
        <f t="shared" si="4"/>
        <v>OldTownTA</v>
      </c>
      <c r="S1987" s="19">
        <f t="shared" si="5"/>
        <v>7306</v>
      </c>
      <c r="T1987" s="20">
        <f t="shared" ca="1" si="6"/>
        <v>37161</v>
      </c>
      <c r="U1987" s="16">
        <f t="shared" ref="U1987:W1987" si="1982">D1987-U$5</f>
        <v>48</v>
      </c>
      <c r="V1987" s="16">
        <f t="shared" si="1982"/>
        <v>40</v>
      </c>
      <c r="W1987" s="16">
        <f t="shared" si="1982"/>
        <v>633</v>
      </c>
    </row>
    <row r="1988" spans="1:23" ht="15.75" customHeight="1" x14ac:dyDescent="0.2">
      <c r="A1988" s="2">
        <v>10800</v>
      </c>
      <c r="B1988" s="2">
        <v>4</v>
      </c>
      <c r="C1988" s="2">
        <v>7</v>
      </c>
      <c r="D1988" s="2">
        <v>1885</v>
      </c>
      <c r="E1988" s="2">
        <v>1995</v>
      </c>
      <c r="F1988" s="2">
        <v>1047</v>
      </c>
      <c r="G1988" s="2">
        <v>1</v>
      </c>
      <c r="H1988" s="2">
        <v>2</v>
      </c>
      <c r="I1988" s="2">
        <v>0</v>
      </c>
      <c r="J1988" s="2">
        <v>1</v>
      </c>
      <c r="K1988" s="2">
        <v>100000</v>
      </c>
      <c r="L1988" s="2" t="s">
        <v>13</v>
      </c>
      <c r="M1988" s="2" t="s">
        <v>31</v>
      </c>
      <c r="N1988" s="16">
        <f t="shared" si="0"/>
        <v>95.510983763132757</v>
      </c>
      <c r="O1988" s="16">
        <f t="shared" si="1"/>
        <v>4</v>
      </c>
      <c r="P1988" s="17">
        <f t="shared" si="2"/>
        <v>25000</v>
      </c>
      <c r="Q1988" s="18">
        <f t="shared" si="3"/>
        <v>0.25</v>
      </c>
      <c r="R1988" s="16" t="str">
        <f t="shared" si="4"/>
        <v>OldTownTA</v>
      </c>
      <c r="S1988" s="19">
        <f t="shared" si="5"/>
        <v>688485</v>
      </c>
      <c r="T1988" s="20">
        <f t="shared" ca="1" si="6"/>
        <v>-644018</v>
      </c>
      <c r="U1988" s="16">
        <f t="shared" ref="U1988:W1988" si="1983">D1988-U$5</f>
        <v>13</v>
      </c>
      <c r="V1988" s="16">
        <f t="shared" si="1983"/>
        <v>45</v>
      </c>
      <c r="W1988" s="16">
        <f t="shared" si="1983"/>
        <v>713</v>
      </c>
    </row>
    <row r="1989" spans="1:23" ht="15.75" customHeight="1" x14ac:dyDescent="0.2">
      <c r="A1989" s="2">
        <v>7200</v>
      </c>
      <c r="B1989" s="2">
        <v>5</v>
      </c>
      <c r="C1989" s="2">
        <v>8</v>
      </c>
      <c r="D1989" s="2">
        <v>1940</v>
      </c>
      <c r="E1989" s="2">
        <v>1950</v>
      </c>
      <c r="F1989" s="2">
        <v>1072</v>
      </c>
      <c r="G1989" s="2">
        <v>1</v>
      </c>
      <c r="H1989" s="2">
        <v>2</v>
      </c>
      <c r="I1989" s="2">
        <v>2</v>
      </c>
      <c r="J1989" s="2">
        <v>2</v>
      </c>
      <c r="K1989" s="2">
        <v>130000</v>
      </c>
      <c r="L1989" s="2" t="s">
        <v>13</v>
      </c>
      <c r="M1989" s="2" t="s">
        <v>31</v>
      </c>
      <c r="N1989" s="16">
        <f t="shared" si="0"/>
        <v>121.26865671641791</v>
      </c>
      <c r="O1989" s="16">
        <f t="shared" si="1"/>
        <v>7</v>
      </c>
      <c r="P1989" s="17">
        <f t="shared" si="2"/>
        <v>18571.428571428572</v>
      </c>
      <c r="Q1989" s="18">
        <f t="shared" si="3"/>
        <v>0.14285714285714285</v>
      </c>
      <c r="R1989" s="16" t="str">
        <f t="shared" si="4"/>
        <v>OldTownTA</v>
      </c>
      <c r="S1989" s="19">
        <f t="shared" si="5"/>
        <v>14611</v>
      </c>
      <c r="T1989" s="20">
        <f t="shared" ca="1" si="6"/>
        <v>29856</v>
      </c>
      <c r="U1989" s="16">
        <f t="shared" ref="U1989:W1989" si="1984">D1989-U$5</f>
        <v>68</v>
      </c>
      <c r="V1989" s="16">
        <f t="shared" si="1984"/>
        <v>0</v>
      </c>
      <c r="W1989" s="16">
        <f t="shared" si="1984"/>
        <v>738</v>
      </c>
    </row>
    <row r="1990" spans="1:23" ht="15.75" customHeight="1" x14ac:dyDescent="0.2">
      <c r="A1990" s="2">
        <v>9000</v>
      </c>
      <c r="B1990" s="2">
        <v>5</v>
      </c>
      <c r="C1990" s="2">
        <v>8</v>
      </c>
      <c r="D1990" s="2">
        <v>1900</v>
      </c>
      <c r="E1990" s="2">
        <v>2006</v>
      </c>
      <c r="F1990" s="2">
        <v>1174</v>
      </c>
      <c r="G1990" s="2">
        <v>1</v>
      </c>
      <c r="H1990" s="2">
        <v>2</v>
      </c>
      <c r="I1990" s="2">
        <v>1</v>
      </c>
      <c r="J1990" s="2">
        <v>2</v>
      </c>
      <c r="K1990" s="2">
        <v>135000</v>
      </c>
      <c r="L1990" s="2" t="s">
        <v>13</v>
      </c>
      <c r="M1990" s="2" t="s">
        <v>31</v>
      </c>
      <c r="N1990" s="16">
        <f t="shared" si="0"/>
        <v>114.99148211243612</v>
      </c>
      <c r="O1990" s="16">
        <f t="shared" si="1"/>
        <v>6</v>
      </c>
      <c r="P1990" s="17">
        <f t="shared" si="2"/>
        <v>22500</v>
      </c>
      <c r="Q1990" s="18">
        <f t="shared" si="3"/>
        <v>0.16666666666666666</v>
      </c>
      <c r="R1990" s="16" t="str">
        <f t="shared" si="4"/>
        <v>OldTownTA</v>
      </c>
      <c r="S1990" s="19">
        <f t="shared" si="5"/>
        <v>1</v>
      </c>
      <c r="T1990" s="20">
        <f t="shared" ca="1" si="6"/>
        <v>44466</v>
      </c>
      <c r="U1990" s="16">
        <f t="shared" ref="U1990:W1990" si="1985">D1990-U$5</f>
        <v>28</v>
      </c>
      <c r="V1990" s="16">
        <f t="shared" si="1985"/>
        <v>56</v>
      </c>
      <c r="W1990" s="16">
        <f t="shared" si="1985"/>
        <v>840</v>
      </c>
    </row>
    <row r="1991" spans="1:23" ht="15.75" customHeight="1" x14ac:dyDescent="0.2">
      <c r="A1991" s="2">
        <v>6000</v>
      </c>
      <c r="B1991" s="2">
        <v>3</v>
      </c>
      <c r="C1991" s="2">
        <v>7</v>
      </c>
      <c r="D1991" s="2">
        <v>1948</v>
      </c>
      <c r="E1991" s="2">
        <v>2002</v>
      </c>
      <c r="F1991" s="2">
        <v>1183</v>
      </c>
      <c r="G1991" s="2">
        <v>1</v>
      </c>
      <c r="H1991" s="2">
        <v>2</v>
      </c>
      <c r="I1991" s="2">
        <v>0</v>
      </c>
      <c r="J1991" s="2">
        <v>1</v>
      </c>
      <c r="K1991" s="2">
        <v>120000</v>
      </c>
      <c r="L1991" s="2" t="s">
        <v>17</v>
      </c>
      <c r="M1991" s="2" t="s">
        <v>31</v>
      </c>
      <c r="N1991" s="16">
        <f t="shared" si="0"/>
        <v>101.43702451394759</v>
      </c>
      <c r="O1991" s="16">
        <f t="shared" si="1"/>
        <v>4</v>
      </c>
      <c r="P1991" s="17">
        <f t="shared" si="2"/>
        <v>30000</v>
      </c>
      <c r="Q1991" s="18">
        <f t="shared" si="3"/>
        <v>0.25</v>
      </c>
      <c r="R1991" s="16" t="str">
        <f t="shared" si="4"/>
        <v>OldTownGd</v>
      </c>
      <c r="S1991" s="19">
        <f t="shared" si="5"/>
        <v>17533</v>
      </c>
      <c r="T1991" s="20">
        <f t="shared" ca="1" si="6"/>
        <v>26934</v>
      </c>
      <c r="U1991" s="16">
        <f t="shared" ref="U1991:W1991" si="1986">D1991-U$5</f>
        <v>76</v>
      </c>
      <c r="V1991" s="16">
        <f t="shared" si="1986"/>
        <v>52</v>
      </c>
      <c r="W1991" s="16">
        <f t="shared" si="1986"/>
        <v>849</v>
      </c>
    </row>
    <row r="1992" spans="1:23" ht="15.75" customHeight="1" x14ac:dyDescent="0.2">
      <c r="A1992" s="2">
        <v>5925</v>
      </c>
      <c r="B1992" s="2">
        <v>4</v>
      </c>
      <c r="C1992" s="2">
        <v>7</v>
      </c>
      <c r="D1992" s="2">
        <v>1937</v>
      </c>
      <c r="E1992" s="2">
        <v>2000</v>
      </c>
      <c r="F1992" s="2">
        <v>1131</v>
      </c>
      <c r="G1992" s="2">
        <v>1</v>
      </c>
      <c r="H1992" s="2">
        <v>2</v>
      </c>
      <c r="I1992" s="2">
        <v>0</v>
      </c>
      <c r="J1992" s="2">
        <v>2</v>
      </c>
      <c r="K1992" s="2">
        <v>89471</v>
      </c>
      <c r="L1992" s="2" t="s">
        <v>13</v>
      </c>
      <c r="M1992" s="2" t="s">
        <v>31</v>
      </c>
      <c r="N1992" s="16">
        <f t="shared" si="0"/>
        <v>79.107869142351902</v>
      </c>
      <c r="O1992" s="16">
        <f t="shared" si="1"/>
        <v>5</v>
      </c>
      <c r="P1992" s="17">
        <f t="shared" si="2"/>
        <v>17894.2</v>
      </c>
      <c r="Q1992" s="18">
        <f t="shared" si="3"/>
        <v>0.2</v>
      </c>
      <c r="R1992" s="16" t="str">
        <f t="shared" si="4"/>
        <v>OldTownTA</v>
      </c>
      <c r="S1992" s="19">
        <f t="shared" si="5"/>
        <v>13516</v>
      </c>
      <c r="T1992" s="20">
        <f t="shared" ca="1" si="6"/>
        <v>30951</v>
      </c>
      <c r="U1992" s="16">
        <f t="shared" ref="U1992:W1992" si="1987">D1992-U$5</f>
        <v>65</v>
      </c>
      <c r="V1992" s="16">
        <f t="shared" si="1987"/>
        <v>50</v>
      </c>
      <c r="W1992" s="16">
        <f t="shared" si="1987"/>
        <v>797</v>
      </c>
    </row>
    <row r="1993" spans="1:23" ht="15.75" customHeight="1" x14ac:dyDescent="0.2">
      <c r="A1993" s="2">
        <v>5925</v>
      </c>
      <c r="B1993" s="2">
        <v>4</v>
      </c>
      <c r="C1993" s="2">
        <v>6</v>
      </c>
      <c r="D1993" s="2">
        <v>1900</v>
      </c>
      <c r="E1993" s="2">
        <v>1950</v>
      </c>
      <c r="F1993" s="2">
        <v>1141</v>
      </c>
      <c r="G1993" s="2">
        <v>1</v>
      </c>
      <c r="H1993" s="2">
        <v>3</v>
      </c>
      <c r="I1993" s="2">
        <v>0</v>
      </c>
      <c r="J1993" s="2">
        <v>1</v>
      </c>
      <c r="K1993" s="2">
        <v>85000</v>
      </c>
      <c r="L1993" s="2" t="s">
        <v>13</v>
      </c>
      <c r="M1993" s="2" t="s">
        <v>31</v>
      </c>
      <c r="N1993" s="16">
        <f t="shared" si="0"/>
        <v>74.49605609114812</v>
      </c>
      <c r="O1993" s="16">
        <f t="shared" si="1"/>
        <v>5</v>
      </c>
      <c r="P1993" s="17">
        <f t="shared" si="2"/>
        <v>17000</v>
      </c>
      <c r="Q1993" s="18">
        <f t="shared" si="3"/>
        <v>0.2</v>
      </c>
      <c r="R1993" s="16" t="str">
        <f t="shared" si="4"/>
        <v>OldTownTA</v>
      </c>
      <c r="S1993" s="19">
        <f t="shared" si="5"/>
        <v>1</v>
      </c>
      <c r="T1993" s="20">
        <f t="shared" ca="1" si="6"/>
        <v>44466</v>
      </c>
      <c r="U1993" s="16">
        <f t="shared" ref="U1993:W1993" si="1988">D1993-U$5</f>
        <v>28</v>
      </c>
      <c r="V1993" s="16">
        <f t="shared" si="1988"/>
        <v>0</v>
      </c>
      <c r="W1993" s="16">
        <f t="shared" si="1988"/>
        <v>807</v>
      </c>
    </row>
    <row r="1994" spans="1:23" ht="15.75" customHeight="1" x14ac:dyDescent="0.2">
      <c r="A1994" s="2">
        <v>6000</v>
      </c>
      <c r="B1994" s="2">
        <v>4</v>
      </c>
      <c r="C1994" s="2">
        <v>4</v>
      </c>
      <c r="D1994" s="2">
        <v>1920</v>
      </c>
      <c r="E1994" s="2">
        <v>1950</v>
      </c>
      <c r="F1994" s="2">
        <v>960</v>
      </c>
      <c r="G1994" s="2">
        <v>1</v>
      </c>
      <c r="H1994" s="2">
        <v>2</v>
      </c>
      <c r="I1994" s="2">
        <v>0</v>
      </c>
      <c r="J1994" s="2">
        <v>1</v>
      </c>
      <c r="K1994" s="2">
        <v>108500</v>
      </c>
      <c r="L1994" s="2" t="s">
        <v>13</v>
      </c>
      <c r="M1994" s="2" t="s">
        <v>31</v>
      </c>
      <c r="N1994" s="16">
        <f t="shared" si="0"/>
        <v>113.02083333333333</v>
      </c>
      <c r="O1994" s="16">
        <f t="shared" si="1"/>
        <v>4</v>
      </c>
      <c r="P1994" s="17">
        <f t="shared" si="2"/>
        <v>27125</v>
      </c>
      <c r="Q1994" s="18">
        <f t="shared" si="3"/>
        <v>0.25</v>
      </c>
      <c r="R1994" s="16" t="str">
        <f t="shared" si="4"/>
        <v>OldTownTA</v>
      </c>
      <c r="S1994" s="19">
        <f t="shared" si="5"/>
        <v>7306</v>
      </c>
      <c r="T1994" s="20">
        <f t="shared" ca="1" si="6"/>
        <v>37161</v>
      </c>
      <c r="U1994" s="16">
        <f t="shared" ref="U1994:W1994" si="1989">D1994-U$5</f>
        <v>48</v>
      </c>
      <c r="V1994" s="16">
        <f t="shared" si="1989"/>
        <v>0</v>
      </c>
      <c r="W1994" s="16">
        <f t="shared" si="1989"/>
        <v>626</v>
      </c>
    </row>
    <row r="1995" spans="1:23" ht="15.75" customHeight="1" x14ac:dyDescent="0.2">
      <c r="A1995" s="2">
        <v>9639</v>
      </c>
      <c r="B1995" s="2">
        <v>4</v>
      </c>
      <c r="C1995" s="2">
        <v>8</v>
      </c>
      <c r="D1995" s="2">
        <v>1900</v>
      </c>
      <c r="E1995" s="2">
        <v>1950</v>
      </c>
      <c r="F1995" s="2">
        <v>1798</v>
      </c>
      <c r="G1995" s="2">
        <v>2</v>
      </c>
      <c r="H1995" s="2">
        <v>4</v>
      </c>
      <c r="I1995" s="2">
        <v>0</v>
      </c>
      <c r="J1995" s="2">
        <v>2</v>
      </c>
      <c r="K1995" s="2">
        <v>137000</v>
      </c>
      <c r="L1995" s="2" t="s">
        <v>13</v>
      </c>
      <c r="M1995" s="2" t="s">
        <v>31</v>
      </c>
      <c r="N1995" s="16">
        <f t="shared" si="0"/>
        <v>76.195773081201338</v>
      </c>
      <c r="O1995" s="16">
        <f t="shared" si="1"/>
        <v>8</v>
      </c>
      <c r="P1995" s="17">
        <f t="shared" si="2"/>
        <v>17125</v>
      </c>
      <c r="Q1995" s="18">
        <f t="shared" si="3"/>
        <v>0.25</v>
      </c>
      <c r="R1995" s="16" t="str">
        <f t="shared" si="4"/>
        <v>OldTownTA</v>
      </c>
      <c r="S1995" s="19">
        <f t="shared" si="5"/>
        <v>1</v>
      </c>
      <c r="T1995" s="20">
        <f t="shared" ca="1" si="6"/>
        <v>44466</v>
      </c>
      <c r="U1995" s="16">
        <f t="shared" ref="U1995:W1995" si="1990">D1995-U$5</f>
        <v>28</v>
      </c>
      <c r="V1995" s="16">
        <f t="shared" si="1990"/>
        <v>0</v>
      </c>
      <c r="W1995" s="16">
        <f t="shared" si="1990"/>
        <v>1464</v>
      </c>
    </row>
    <row r="1996" spans="1:23" ht="15.75" customHeight="1" x14ac:dyDescent="0.2">
      <c r="A1996" s="2">
        <v>3880</v>
      </c>
      <c r="B1996" s="2">
        <v>5</v>
      </c>
      <c r="C1996" s="2">
        <v>9</v>
      </c>
      <c r="D1996" s="2">
        <v>1945</v>
      </c>
      <c r="E1996" s="2">
        <v>1997</v>
      </c>
      <c r="F1996" s="2">
        <v>866</v>
      </c>
      <c r="G1996" s="2">
        <v>1</v>
      </c>
      <c r="H1996" s="2">
        <v>2</v>
      </c>
      <c r="I1996" s="2">
        <v>0</v>
      </c>
      <c r="J1996" s="2">
        <v>0</v>
      </c>
      <c r="K1996" s="2">
        <v>110500</v>
      </c>
      <c r="L1996" s="2" t="s">
        <v>17</v>
      </c>
      <c r="M1996" s="2" t="s">
        <v>31</v>
      </c>
      <c r="N1996" s="16">
        <f t="shared" si="0"/>
        <v>127.59815242494226</v>
      </c>
      <c r="O1996" s="16">
        <f t="shared" si="1"/>
        <v>3</v>
      </c>
      <c r="P1996" s="17">
        <f t="shared" si="2"/>
        <v>36833.333333333336</v>
      </c>
      <c r="Q1996" s="18">
        <f t="shared" si="3"/>
        <v>0.33333333333333331</v>
      </c>
      <c r="R1996" s="16" t="str">
        <f t="shared" si="4"/>
        <v>OldTownGd</v>
      </c>
      <c r="S1996" s="19">
        <f t="shared" si="5"/>
        <v>16438</v>
      </c>
      <c r="T1996" s="20">
        <f t="shared" ca="1" si="6"/>
        <v>28029</v>
      </c>
      <c r="U1996" s="16">
        <f t="shared" ref="U1996:W1996" si="1991">D1996-U$5</f>
        <v>73</v>
      </c>
      <c r="V1996" s="16">
        <f t="shared" si="1991"/>
        <v>47</v>
      </c>
      <c r="W1996" s="16">
        <f t="shared" si="1991"/>
        <v>532</v>
      </c>
    </row>
    <row r="1997" spans="1:23" ht="15.75" customHeight="1" x14ac:dyDescent="0.2">
      <c r="A1997" s="2">
        <v>8520</v>
      </c>
      <c r="B1997" s="2">
        <v>5</v>
      </c>
      <c r="C1997" s="2">
        <v>6</v>
      </c>
      <c r="D1997" s="2">
        <v>1923</v>
      </c>
      <c r="E1997" s="2">
        <v>2006</v>
      </c>
      <c r="F1997" s="2">
        <v>968</v>
      </c>
      <c r="G1997" s="2">
        <v>1</v>
      </c>
      <c r="H1997" s="2">
        <v>2</v>
      </c>
      <c r="I1997" s="2">
        <v>0</v>
      </c>
      <c r="J1997" s="2">
        <v>2</v>
      </c>
      <c r="K1997" s="2">
        <v>100000</v>
      </c>
      <c r="L1997" s="2" t="s">
        <v>13</v>
      </c>
      <c r="M1997" s="2" t="s">
        <v>31</v>
      </c>
      <c r="N1997" s="16">
        <f t="shared" si="0"/>
        <v>103.30578512396694</v>
      </c>
      <c r="O1997" s="16">
        <f t="shared" si="1"/>
        <v>5</v>
      </c>
      <c r="P1997" s="17">
        <f t="shared" si="2"/>
        <v>20000</v>
      </c>
      <c r="Q1997" s="18">
        <f t="shared" si="3"/>
        <v>0.2</v>
      </c>
      <c r="R1997" s="16" t="str">
        <f t="shared" si="4"/>
        <v>OldTownTA</v>
      </c>
      <c r="S1997" s="19">
        <f t="shared" si="5"/>
        <v>8402</v>
      </c>
      <c r="T1997" s="20">
        <f t="shared" ca="1" si="6"/>
        <v>36065</v>
      </c>
      <c r="U1997" s="16">
        <f t="shared" ref="U1997:W1997" si="1992">D1997-U$5</f>
        <v>51</v>
      </c>
      <c r="V1997" s="16">
        <f t="shared" si="1992"/>
        <v>56</v>
      </c>
      <c r="W1997" s="16">
        <f t="shared" si="1992"/>
        <v>634</v>
      </c>
    </row>
    <row r="1998" spans="1:23" ht="15.75" customHeight="1" x14ac:dyDescent="0.2">
      <c r="A1998" s="2">
        <v>10337</v>
      </c>
      <c r="B1998" s="2">
        <v>8</v>
      </c>
      <c r="C1998" s="2">
        <v>9</v>
      </c>
      <c r="D1998" s="2">
        <v>1910</v>
      </c>
      <c r="E1998" s="2">
        <v>1999</v>
      </c>
      <c r="F1998" s="2">
        <v>1772</v>
      </c>
      <c r="G1998" s="2">
        <v>2</v>
      </c>
      <c r="H1998" s="2">
        <v>3</v>
      </c>
      <c r="I1998" s="2">
        <v>0</v>
      </c>
      <c r="J1998" s="2">
        <v>2</v>
      </c>
      <c r="K1998" s="2">
        <v>184900</v>
      </c>
      <c r="L1998" s="2" t="s">
        <v>17</v>
      </c>
      <c r="M1998" s="2" t="s">
        <v>31</v>
      </c>
      <c r="N1998" s="16">
        <f t="shared" si="0"/>
        <v>104.34537246049662</v>
      </c>
      <c r="O1998" s="16">
        <f t="shared" si="1"/>
        <v>7</v>
      </c>
      <c r="P1998" s="17">
        <f t="shared" si="2"/>
        <v>26414.285714285714</v>
      </c>
      <c r="Q1998" s="18">
        <f t="shared" si="3"/>
        <v>0.2857142857142857</v>
      </c>
      <c r="R1998" s="16" t="str">
        <f t="shared" si="4"/>
        <v>OldTownGd</v>
      </c>
      <c r="S1998" s="19">
        <f t="shared" si="5"/>
        <v>3654</v>
      </c>
      <c r="T1998" s="20">
        <f t="shared" ca="1" si="6"/>
        <v>40813</v>
      </c>
      <c r="U1998" s="16">
        <f t="shared" ref="U1998:W1998" si="1993">D1998-U$5</f>
        <v>38</v>
      </c>
      <c r="V1998" s="16">
        <f t="shared" si="1993"/>
        <v>49</v>
      </c>
      <c r="W1998" s="16">
        <f t="shared" si="1993"/>
        <v>1438</v>
      </c>
    </row>
    <row r="1999" spans="1:23" ht="15.75" customHeight="1" x14ac:dyDescent="0.2">
      <c r="A1999" s="2">
        <v>9863</v>
      </c>
      <c r="B1999" s="2">
        <v>6</v>
      </c>
      <c r="C1999" s="2">
        <v>6</v>
      </c>
      <c r="D1999" s="2">
        <v>1927</v>
      </c>
      <c r="E1999" s="2">
        <v>1950</v>
      </c>
      <c r="F1999" s="2">
        <v>1642</v>
      </c>
      <c r="G1999" s="2">
        <v>1</v>
      </c>
      <c r="H1999" s="2">
        <v>4</v>
      </c>
      <c r="I1999" s="2">
        <v>1</v>
      </c>
      <c r="J1999" s="2">
        <v>1</v>
      </c>
      <c r="K1999" s="2">
        <v>145000</v>
      </c>
      <c r="L1999" s="2" t="s">
        <v>13</v>
      </c>
      <c r="M1999" s="2" t="s">
        <v>31</v>
      </c>
      <c r="N1999" s="16">
        <f t="shared" si="0"/>
        <v>88.306942752740554</v>
      </c>
      <c r="O1999" s="16">
        <f t="shared" si="1"/>
        <v>7</v>
      </c>
      <c r="P1999" s="17">
        <f t="shared" si="2"/>
        <v>20714.285714285714</v>
      </c>
      <c r="Q1999" s="18">
        <f t="shared" si="3"/>
        <v>0.14285714285714285</v>
      </c>
      <c r="R1999" s="16" t="str">
        <f t="shared" si="4"/>
        <v>OldTownTA</v>
      </c>
      <c r="S1999" s="19">
        <f t="shared" si="5"/>
        <v>9863</v>
      </c>
      <c r="T1999" s="20">
        <f t="shared" ca="1" si="6"/>
        <v>34604</v>
      </c>
      <c r="U1999" s="16">
        <f t="shared" ref="U1999:W1999" si="1994">D1999-U$5</f>
        <v>55</v>
      </c>
      <c r="V1999" s="16">
        <f t="shared" si="1994"/>
        <v>0</v>
      </c>
      <c r="W1999" s="16">
        <f t="shared" si="1994"/>
        <v>1308</v>
      </c>
    </row>
    <row r="2000" spans="1:23" ht="15.75" customHeight="1" x14ac:dyDescent="0.2">
      <c r="A2000" s="2">
        <v>9600</v>
      </c>
      <c r="B2000" s="2">
        <v>5</v>
      </c>
      <c r="C2000" s="2">
        <v>8</v>
      </c>
      <c r="D2000" s="2">
        <v>1925</v>
      </c>
      <c r="E2000" s="2">
        <v>1994</v>
      </c>
      <c r="F2000" s="2">
        <v>1472</v>
      </c>
      <c r="G2000" s="2">
        <v>1</v>
      </c>
      <c r="H2000" s="2">
        <v>3</v>
      </c>
      <c r="I2000" s="2">
        <v>0</v>
      </c>
      <c r="J2000" s="2">
        <v>1</v>
      </c>
      <c r="K2000" s="2">
        <v>125000</v>
      </c>
      <c r="L2000" s="2" t="s">
        <v>13</v>
      </c>
      <c r="M2000" s="2" t="s">
        <v>31</v>
      </c>
      <c r="N2000" s="16">
        <f t="shared" si="0"/>
        <v>84.918478260869563</v>
      </c>
      <c r="O2000" s="16">
        <f t="shared" si="1"/>
        <v>5</v>
      </c>
      <c r="P2000" s="17">
        <f t="shared" si="2"/>
        <v>25000</v>
      </c>
      <c r="Q2000" s="18">
        <f t="shared" si="3"/>
        <v>0.2</v>
      </c>
      <c r="R2000" s="16" t="str">
        <f t="shared" si="4"/>
        <v>OldTownTA</v>
      </c>
      <c r="S2000" s="19">
        <f t="shared" si="5"/>
        <v>9133</v>
      </c>
      <c r="T2000" s="20">
        <f t="shared" ca="1" si="6"/>
        <v>35334</v>
      </c>
      <c r="U2000" s="16">
        <f t="shared" ref="U2000:W2000" si="1995">D2000-U$5</f>
        <v>53</v>
      </c>
      <c r="V2000" s="16">
        <f t="shared" si="1995"/>
        <v>44</v>
      </c>
      <c r="W2000" s="16">
        <f t="shared" si="1995"/>
        <v>1138</v>
      </c>
    </row>
    <row r="2001" spans="1:23" ht="15.75" customHeight="1" x14ac:dyDescent="0.2">
      <c r="A2001" s="2">
        <v>4571</v>
      </c>
      <c r="B2001" s="2">
        <v>5</v>
      </c>
      <c r="C2001" s="2">
        <v>7</v>
      </c>
      <c r="D2001" s="2">
        <v>1910</v>
      </c>
      <c r="E2001" s="2">
        <v>1950</v>
      </c>
      <c r="F2001" s="2">
        <v>1232</v>
      </c>
      <c r="G2001" s="2">
        <v>1</v>
      </c>
      <c r="H2001" s="2">
        <v>3</v>
      </c>
      <c r="I2001" s="2">
        <v>0</v>
      </c>
      <c r="J2001" s="2">
        <v>2</v>
      </c>
      <c r="K2001" s="2">
        <v>114000</v>
      </c>
      <c r="L2001" s="2" t="s">
        <v>13</v>
      </c>
      <c r="M2001" s="2" t="s">
        <v>31</v>
      </c>
      <c r="N2001" s="16">
        <f t="shared" si="0"/>
        <v>92.532467532467535</v>
      </c>
      <c r="O2001" s="16">
        <f t="shared" si="1"/>
        <v>6</v>
      </c>
      <c r="P2001" s="17">
        <f t="shared" si="2"/>
        <v>19000</v>
      </c>
      <c r="Q2001" s="18">
        <f t="shared" si="3"/>
        <v>0.16666666666666666</v>
      </c>
      <c r="R2001" s="16" t="str">
        <f t="shared" si="4"/>
        <v>OldTownTA</v>
      </c>
      <c r="S2001" s="19">
        <f t="shared" si="5"/>
        <v>3654</v>
      </c>
      <c r="T2001" s="20">
        <f t="shared" ca="1" si="6"/>
        <v>40813</v>
      </c>
      <c r="U2001" s="16">
        <f t="shared" ref="U2001:W2001" si="1996">D2001-U$5</f>
        <v>38</v>
      </c>
      <c r="V2001" s="16">
        <f t="shared" si="1996"/>
        <v>0</v>
      </c>
      <c r="W2001" s="16">
        <f t="shared" si="1996"/>
        <v>898</v>
      </c>
    </row>
    <row r="2002" spans="1:23" ht="15.75" customHeight="1" x14ac:dyDescent="0.2">
      <c r="A2002" s="2">
        <v>13600</v>
      </c>
      <c r="B2002" s="2">
        <v>5</v>
      </c>
      <c r="C2002" s="2">
        <v>5</v>
      </c>
      <c r="D2002" s="2">
        <v>1900</v>
      </c>
      <c r="E2002" s="2">
        <v>1950</v>
      </c>
      <c r="F2002" s="2">
        <v>2337</v>
      </c>
      <c r="G2002" s="2">
        <v>2</v>
      </c>
      <c r="H2002" s="2">
        <v>5</v>
      </c>
      <c r="I2002" s="2">
        <v>0</v>
      </c>
      <c r="J2002" s="2">
        <v>2</v>
      </c>
      <c r="K2002" s="2">
        <v>90000</v>
      </c>
      <c r="L2002" s="2" t="s">
        <v>13</v>
      </c>
      <c r="M2002" s="2" t="s">
        <v>31</v>
      </c>
      <c r="N2002" s="16">
        <f t="shared" si="0"/>
        <v>38.510911424903725</v>
      </c>
      <c r="O2002" s="16">
        <f t="shared" si="1"/>
        <v>9</v>
      </c>
      <c r="P2002" s="17">
        <f t="shared" si="2"/>
        <v>10000</v>
      </c>
      <c r="Q2002" s="18">
        <f t="shared" si="3"/>
        <v>0.22222222222222221</v>
      </c>
      <c r="R2002" s="16" t="str">
        <f t="shared" si="4"/>
        <v>OldTownTA</v>
      </c>
      <c r="S2002" s="19">
        <f t="shared" si="5"/>
        <v>1</v>
      </c>
      <c r="T2002" s="20">
        <f t="shared" ca="1" si="6"/>
        <v>44466</v>
      </c>
      <c r="U2002" s="16">
        <f t="shared" ref="U2002:W2002" si="1997">D2002-U$5</f>
        <v>28</v>
      </c>
      <c r="V2002" s="16">
        <f t="shared" si="1997"/>
        <v>0</v>
      </c>
      <c r="W2002" s="16">
        <f t="shared" si="1997"/>
        <v>2003</v>
      </c>
    </row>
    <row r="2003" spans="1:23" ht="15.75" customHeight="1" x14ac:dyDescent="0.2">
      <c r="A2003" s="2">
        <v>8398</v>
      </c>
      <c r="B2003" s="2">
        <v>6</v>
      </c>
      <c r="C2003" s="2">
        <v>8</v>
      </c>
      <c r="D2003" s="2">
        <v>1910</v>
      </c>
      <c r="E2003" s="2">
        <v>1990</v>
      </c>
      <c r="F2003" s="2">
        <v>1650</v>
      </c>
      <c r="G2003" s="2">
        <v>2</v>
      </c>
      <c r="H2003" s="2">
        <v>3</v>
      </c>
      <c r="I2003" s="2">
        <v>0</v>
      </c>
      <c r="J2003" s="2">
        <v>2</v>
      </c>
      <c r="K2003" s="2">
        <v>144100</v>
      </c>
      <c r="L2003" s="2" t="s">
        <v>13</v>
      </c>
      <c r="M2003" s="2" t="s">
        <v>31</v>
      </c>
      <c r="N2003" s="16">
        <f t="shared" si="0"/>
        <v>87.333333333333329</v>
      </c>
      <c r="O2003" s="16">
        <f t="shared" si="1"/>
        <v>7</v>
      </c>
      <c r="P2003" s="17">
        <f t="shared" si="2"/>
        <v>20585.714285714286</v>
      </c>
      <c r="Q2003" s="18">
        <f t="shared" si="3"/>
        <v>0.2857142857142857</v>
      </c>
      <c r="R2003" s="16" t="str">
        <f t="shared" si="4"/>
        <v>OldTownTA</v>
      </c>
      <c r="S2003" s="19">
        <f t="shared" si="5"/>
        <v>3654</v>
      </c>
      <c r="T2003" s="20">
        <f t="shared" ca="1" si="6"/>
        <v>40813</v>
      </c>
      <c r="U2003" s="16">
        <f t="shared" ref="U2003:W2003" si="1998">D2003-U$5</f>
        <v>38</v>
      </c>
      <c r="V2003" s="16">
        <f t="shared" si="1998"/>
        <v>40</v>
      </c>
      <c r="W2003" s="16">
        <f t="shared" si="1998"/>
        <v>1316</v>
      </c>
    </row>
    <row r="2004" spans="1:23" ht="15.75" customHeight="1" x14ac:dyDescent="0.2">
      <c r="A2004" s="2">
        <v>9900</v>
      </c>
      <c r="B2004" s="2">
        <v>6</v>
      </c>
      <c r="C2004" s="2">
        <v>4</v>
      </c>
      <c r="D2004" s="2">
        <v>1880</v>
      </c>
      <c r="E2004" s="2">
        <v>1950</v>
      </c>
      <c r="F2004" s="2">
        <v>2210</v>
      </c>
      <c r="G2004" s="2">
        <v>2</v>
      </c>
      <c r="H2004" s="2">
        <v>5</v>
      </c>
      <c r="I2004" s="2">
        <v>0</v>
      </c>
      <c r="J2004" s="2">
        <v>1</v>
      </c>
      <c r="K2004" s="2">
        <v>117500</v>
      </c>
      <c r="L2004" s="2" t="s">
        <v>13</v>
      </c>
      <c r="M2004" s="2" t="s">
        <v>31</v>
      </c>
      <c r="N2004" s="16">
        <f t="shared" si="0"/>
        <v>53.167420814479641</v>
      </c>
      <c r="O2004" s="16">
        <f t="shared" si="1"/>
        <v>8</v>
      </c>
      <c r="P2004" s="17">
        <f t="shared" si="2"/>
        <v>14687.5</v>
      </c>
      <c r="Q2004" s="18">
        <f t="shared" si="3"/>
        <v>0.25</v>
      </c>
      <c r="R2004" s="16" t="str">
        <f t="shared" si="4"/>
        <v>OldTownTA</v>
      </c>
      <c r="S2004" s="19">
        <f t="shared" si="5"/>
        <v>686658</v>
      </c>
      <c r="T2004" s="20">
        <f t="shared" ca="1" si="6"/>
        <v>-642191</v>
      </c>
      <c r="U2004" s="16">
        <f t="shared" ref="U2004:W2004" si="1999">D2004-U$5</f>
        <v>8</v>
      </c>
      <c r="V2004" s="16">
        <f t="shared" si="1999"/>
        <v>0</v>
      </c>
      <c r="W2004" s="16">
        <f t="shared" si="1999"/>
        <v>1876</v>
      </c>
    </row>
    <row r="2005" spans="1:23" ht="15.75" customHeight="1" x14ac:dyDescent="0.2">
      <c r="A2005" s="2">
        <v>3600</v>
      </c>
      <c r="B2005" s="2">
        <v>5</v>
      </c>
      <c r="C2005" s="2">
        <v>7</v>
      </c>
      <c r="D2005" s="2">
        <v>1930</v>
      </c>
      <c r="E2005" s="2">
        <v>2005</v>
      </c>
      <c r="F2005" s="2">
        <v>1358</v>
      </c>
      <c r="G2005" s="2">
        <v>1</v>
      </c>
      <c r="H2005" s="2">
        <v>3</v>
      </c>
      <c r="I2005" s="2">
        <v>1</v>
      </c>
      <c r="J2005" s="2">
        <v>1</v>
      </c>
      <c r="K2005" s="2">
        <v>124500</v>
      </c>
      <c r="L2005" s="2" t="s">
        <v>17</v>
      </c>
      <c r="M2005" s="2" t="s">
        <v>31</v>
      </c>
      <c r="N2005" s="16">
        <f t="shared" si="0"/>
        <v>91.678939617083941</v>
      </c>
      <c r="O2005" s="16">
        <f t="shared" si="1"/>
        <v>6</v>
      </c>
      <c r="P2005" s="17">
        <f t="shared" si="2"/>
        <v>20750</v>
      </c>
      <c r="Q2005" s="18">
        <f t="shared" si="3"/>
        <v>0.16666666666666666</v>
      </c>
      <c r="R2005" s="16" t="str">
        <f t="shared" si="4"/>
        <v>OldTownGd</v>
      </c>
      <c r="S2005" s="19">
        <f t="shared" si="5"/>
        <v>10959</v>
      </c>
      <c r="T2005" s="20">
        <f t="shared" ca="1" si="6"/>
        <v>33508</v>
      </c>
      <c r="U2005" s="16">
        <f t="shared" ref="U2005:W2005" si="2000">D2005-U$5</f>
        <v>58</v>
      </c>
      <c r="V2005" s="16">
        <f t="shared" si="2000"/>
        <v>55</v>
      </c>
      <c r="W2005" s="16">
        <f t="shared" si="2000"/>
        <v>1024</v>
      </c>
    </row>
    <row r="2006" spans="1:23" ht="15.75" customHeight="1" x14ac:dyDescent="0.2">
      <c r="A2006" s="2">
        <v>13500</v>
      </c>
      <c r="B2006" s="2">
        <v>7</v>
      </c>
      <c r="C2006" s="2">
        <v>8</v>
      </c>
      <c r="D2006" s="2">
        <v>1879</v>
      </c>
      <c r="E2006" s="2">
        <v>1987</v>
      </c>
      <c r="F2006" s="2">
        <v>2454</v>
      </c>
      <c r="G2006" s="2">
        <v>2</v>
      </c>
      <c r="H2006" s="2">
        <v>3</v>
      </c>
      <c r="I2006" s="2">
        <v>1</v>
      </c>
      <c r="J2006" s="2">
        <v>2</v>
      </c>
      <c r="K2006" s="2">
        <v>185000</v>
      </c>
      <c r="L2006" s="2" t="s">
        <v>17</v>
      </c>
      <c r="M2006" s="2" t="s">
        <v>31</v>
      </c>
      <c r="N2006" s="16">
        <f t="shared" si="0"/>
        <v>75.387123064384681</v>
      </c>
      <c r="O2006" s="16">
        <f t="shared" si="1"/>
        <v>8</v>
      </c>
      <c r="P2006" s="17">
        <f t="shared" si="2"/>
        <v>23125</v>
      </c>
      <c r="Q2006" s="18">
        <f t="shared" si="3"/>
        <v>0.25</v>
      </c>
      <c r="R2006" s="16" t="str">
        <f t="shared" si="4"/>
        <v>OldTownGd</v>
      </c>
      <c r="S2006" s="19">
        <f t="shared" si="5"/>
        <v>686293</v>
      </c>
      <c r="T2006" s="20">
        <f t="shared" ca="1" si="6"/>
        <v>-641826</v>
      </c>
      <c r="U2006" s="16">
        <f t="shared" ref="U2006:W2006" si="2001">D2006-U$5</f>
        <v>7</v>
      </c>
      <c r="V2006" s="16">
        <f t="shared" si="2001"/>
        <v>37</v>
      </c>
      <c r="W2006" s="16">
        <f t="shared" si="2001"/>
        <v>2120</v>
      </c>
    </row>
    <row r="2007" spans="1:23" ht="15.75" customHeight="1" x14ac:dyDescent="0.2">
      <c r="A2007" s="2">
        <v>7200</v>
      </c>
      <c r="B2007" s="2">
        <v>6</v>
      </c>
      <c r="C2007" s="2">
        <v>6</v>
      </c>
      <c r="D2007" s="2">
        <v>1910</v>
      </c>
      <c r="E2007" s="2">
        <v>1998</v>
      </c>
      <c r="F2007" s="2">
        <v>2291</v>
      </c>
      <c r="G2007" s="2">
        <v>2</v>
      </c>
      <c r="H2007" s="2">
        <v>4</v>
      </c>
      <c r="I2007" s="2">
        <v>1</v>
      </c>
      <c r="J2007" s="2">
        <v>2</v>
      </c>
      <c r="K2007" s="2">
        <v>133900</v>
      </c>
      <c r="L2007" s="2" t="s">
        <v>13</v>
      </c>
      <c r="M2007" s="2" t="s">
        <v>31</v>
      </c>
      <c r="N2007" s="16">
        <f t="shared" si="0"/>
        <v>58.446093408991707</v>
      </c>
      <c r="O2007" s="16">
        <f t="shared" si="1"/>
        <v>9</v>
      </c>
      <c r="P2007" s="17">
        <f t="shared" si="2"/>
        <v>14877.777777777777</v>
      </c>
      <c r="Q2007" s="18">
        <f t="shared" si="3"/>
        <v>0.22222222222222221</v>
      </c>
      <c r="R2007" s="16" t="str">
        <f t="shared" si="4"/>
        <v>OldTownTA</v>
      </c>
      <c r="S2007" s="19">
        <f t="shared" si="5"/>
        <v>3654</v>
      </c>
      <c r="T2007" s="20">
        <f t="shared" ca="1" si="6"/>
        <v>40813</v>
      </c>
      <c r="U2007" s="16">
        <f t="shared" ref="U2007:W2007" si="2002">D2007-U$5</f>
        <v>38</v>
      </c>
      <c r="V2007" s="16">
        <f t="shared" si="2002"/>
        <v>48</v>
      </c>
      <c r="W2007" s="16">
        <f t="shared" si="2002"/>
        <v>1957</v>
      </c>
    </row>
    <row r="2008" spans="1:23" ht="15.75" customHeight="1" x14ac:dyDescent="0.2">
      <c r="A2008" s="2">
        <v>5400</v>
      </c>
      <c r="B2008" s="2">
        <v>6</v>
      </c>
      <c r="C2008" s="2">
        <v>7</v>
      </c>
      <c r="D2008" s="2">
        <v>1926</v>
      </c>
      <c r="E2008" s="2">
        <v>2004</v>
      </c>
      <c r="F2008" s="2">
        <v>1616</v>
      </c>
      <c r="G2008" s="2">
        <v>2</v>
      </c>
      <c r="H2008" s="2">
        <v>3</v>
      </c>
      <c r="I2008" s="2">
        <v>0</v>
      </c>
      <c r="J2008" s="2">
        <v>1</v>
      </c>
      <c r="K2008" s="2">
        <v>152000</v>
      </c>
      <c r="L2008" s="2" t="s">
        <v>17</v>
      </c>
      <c r="M2008" s="2" t="s">
        <v>31</v>
      </c>
      <c r="N2008" s="16">
        <f t="shared" si="0"/>
        <v>94.059405940594061</v>
      </c>
      <c r="O2008" s="16">
        <f t="shared" si="1"/>
        <v>6</v>
      </c>
      <c r="P2008" s="17">
        <f t="shared" si="2"/>
        <v>25333.333333333332</v>
      </c>
      <c r="Q2008" s="18">
        <f t="shared" si="3"/>
        <v>0.33333333333333331</v>
      </c>
      <c r="R2008" s="16" t="str">
        <f t="shared" si="4"/>
        <v>OldTownGd</v>
      </c>
      <c r="S2008" s="19">
        <f t="shared" si="5"/>
        <v>9498</v>
      </c>
      <c r="T2008" s="20">
        <f t="shared" ca="1" si="6"/>
        <v>34969</v>
      </c>
      <c r="U2008" s="16">
        <f t="shared" ref="U2008:W2008" si="2003">D2008-U$5</f>
        <v>54</v>
      </c>
      <c r="V2008" s="16">
        <f t="shared" si="2003"/>
        <v>54</v>
      </c>
      <c r="W2008" s="16">
        <f t="shared" si="2003"/>
        <v>1282</v>
      </c>
    </row>
    <row r="2009" spans="1:23" ht="15.75" customHeight="1" x14ac:dyDescent="0.2">
      <c r="A2009" s="2">
        <v>8100</v>
      </c>
      <c r="B2009" s="2">
        <v>5</v>
      </c>
      <c r="C2009" s="2">
        <v>6</v>
      </c>
      <c r="D2009" s="2">
        <v>1948</v>
      </c>
      <c r="E2009" s="2">
        <v>1973</v>
      </c>
      <c r="F2009" s="2">
        <v>1559</v>
      </c>
      <c r="G2009" s="2">
        <v>1</v>
      </c>
      <c r="H2009" s="2">
        <v>2</v>
      </c>
      <c r="I2009" s="2">
        <v>0</v>
      </c>
      <c r="J2009" s="2">
        <v>2</v>
      </c>
      <c r="K2009" s="2">
        <v>153500</v>
      </c>
      <c r="L2009" s="2" t="s">
        <v>13</v>
      </c>
      <c r="M2009" s="2" t="s">
        <v>31</v>
      </c>
      <c r="N2009" s="16">
        <f t="shared" si="0"/>
        <v>98.46055163566389</v>
      </c>
      <c r="O2009" s="16">
        <f t="shared" si="1"/>
        <v>5</v>
      </c>
      <c r="P2009" s="17">
        <f t="shared" si="2"/>
        <v>30700</v>
      </c>
      <c r="Q2009" s="18">
        <f t="shared" si="3"/>
        <v>0.2</v>
      </c>
      <c r="R2009" s="16" t="str">
        <f t="shared" si="4"/>
        <v>OldTownTA</v>
      </c>
      <c r="S2009" s="19">
        <f t="shared" si="5"/>
        <v>17533</v>
      </c>
      <c r="T2009" s="20">
        <f t="shared" ca="1" si="6"/>
        <v>26934</v>
      </c>
      <c r="U2009" s="16">
        <f t="shared" ref="U2009:W2009" si="2004">D2009-U$5</f>
        <v>76</v>
      </c>
      <c r="V2009" s="16">
        <f t="shared" si="2004"/>
        <v>23</v>
      </c>
      <c r="W2009" s="16">
        <f t="shared" si="2004"/>
        <v>1225</v>
      </c>
    </row>
    <row r="2010" spans="1:23" ht="15.75" customHeight="1" x14ac:dyDescent="0.2">
      <c r="A2010" s="2">
        <v>10800</v>
      </c>
      <c r="B2010" s="2">
        <v>7</v>
      </c>
      <c r="C2010" s="2">
        <v>8</v>
      </c>
      <c r="D2010" s="2">
        <v>1890</v>
      </c>
      <c r="E2010" s="2">
        <v>1998</v>
      </c>
      <c r="F2010" s="2">
        <v>2554</v>
      </c>
      <c r="G2010" s="2">
        <v>1</v>
      </c>
      <c r="H2010" s="2">
        <v>3</v>
      </c>
      <c r="I2010" s="2">
        <v>0</v>
      </c>
      <c r="J2010" s="2">
        <v>2</v>
      </c>
      <c r="K2010" s="2">
        <v>159500</v>
      </c>
      <c r="L2010" s="2" t="s">
        <v>17</v>
      </c>
      <c r="M2010" s="2" t="s">
        <v>31</v>
      </c>
      <c r="N2010" s="16">
        <f t="shared" si="0"/>
        <v>62.451057165231013</v>
      </c>
      <c r="O2010" s="16">
        <f t="shared" si="1"/>
        <v>6</v>
      </c>
      <c r="P2010" s="17">
        <f t="shared" si="2"/>
        <v>26583.333333333332</v>
      </c>
      <c r="Q2010" s="18">
        <f t="shared" si="3"/>
        <v>0.16666666666666666</v>
      </c>
      <c r="R2010" s="16" t="str">
        <f t="shared" si="4"/>
        <v>OldTownGd</v>
      </c>
      <c r="S2010" s="19">
        <f t="shared" si="5"/>
        <v>690311</v>
      </c>
      <c r="T2010" s="20">
        <f t="shared" ca="1" si="6"/>
        <v>-645844</v>
      </c>
      <c r="U2010" s="16">
        <f t="shared" ref="U2010:W2010" si="2005">D2010-U$5</f>
        <v>18</v>
      </c>
      <c r="V2010" s="16">
        <f t="shared" si="2005"/>
        <v>48</v>
      </c>
      <c r="W2010" s="16">
        <f t="shared" si="2005"/>
        <v>2220</v>
      </c>
    </row>
    <row r="2011" spans="1:23" ht="15.75" customHeight="1" x14ac:dyDescent="0.2">
      <c r="A2011" s="2">
        <v>9439</v>
      </c>
      <c r="B2011" s="2">
        <v>5</v>
      </c>
      <c r="C2011" s="2">
        <v>5</v>
      </c>
      <c r="D2011" s="2">
        <v>1930</v>
      </c>
      <c r="E2011" s="2">
        <v>1950</v>
      </c>
      <c r="F2011" s="2">
        <v>1248</v>
      </c>
      <c r="G2011" s="2">
        <v>1</v>
      </c>
      <c r="H2011" s="2">
        <v>2</v>
      </c>
      <c r="I2011" s="2">
        <v>0</v>
      </c>
      <c r="J2011" s="2">
        <v>1</v>
      </c>
      <c r="K2011" s="2">
        <v>87000</v>
      </c>
      <c r="L2011" s="2" t="s">
        <v>13</v>
      </c>
      <c r="M2011" s="2" t="s">
        <v>31</v>
      </c>
      <c r="N2011" s="16">
        <f t="shared" si="0"/>
        <v>69.711538461538467</v>
      </c>
      <c r="O2011" s="16">
        <f t="shared" si="1"/>
        <v>4</v>
      </c>
      <c r="P2011" s="17">
        <f t="shared" si="2"/>
        <v>21750</v>
      </c>
      <c r="Q2011" s="18">
        <f t="shared" si="3"/>
        <v>0.25</v>
      </c>
      <c r="R2011" s="16" t="str">
        <f t="shared" si="4"/>
        <v>OldTownTA</v>
      </c>
      <c r="S2011" s="19">
        <f t="shared" si="5"/>
        <v>10959</v>
      </c>
      <c r="T2011" s="20">
        <f t="shared" ca="1" si="6"/>
        <v>33508</v>
      </c>
      <c r="U2011" s="16">
        <f t="shared" ref="U2011:W2011" si="2006">D2011-U$5</f>
        <v>58</v>
      </c>
      <c r="V2011" s="16">
        <f t="shared" si="2006"/>
        <v>0</v>
      </c>
      <c r="W2011" s="16">
        <f t="shared" si="2006"/>
        <v>914</v>
      </c>
    </row>
    <row r="2012" spans="1:23" ht="15.75" customHeight="1" x14ac:dyDescent="0.2">
      <c r="A2012" s="2">
        <v>8626</v>
      </c>
      <c r="B2012" s="2">
        <v>4</v>
      </c>
      <c r="C2012" s="2">
        <v>6</v>
      </c>
      <c r="D2012" s="2">
        <v>1956</v>
      </c>
      <c r="E2012" s="2">
        <v>1956</v>
      </c>
      <c r="F2012" s="2">
        <v>968</v>
      </c>
      <c r="G2012" s="2">
        <v>1</v>
      </c>
      <c r="H2012" s="2">
        <v>2</v>
      </c>
      <c r="I2012" s="2">
        <v>0</v>
      </c>
      <c r="J2012" s="2">
        <v>1</v>
      </c>
      <c r="K2012" s="2">
        <v>104500</v>
      </c>
      <c r="L2012" s="2" t="s">
        <v>13</v>
      </c>
      <c r="M2012" s="2" t="s">
        <v>31</v>
      </c>
      <c r="N2012" s="16">
        <f t="shared" si="0"/>
        <v>107.95454545454545</v>
      </c>
      <c r="O2012" s="16">
        <f t="shared" si="1"/>
        <v>4</v>
      </c>
      <c r="P2012" s="17">
        <f t="shared" si="2"/>
        <v>26125</v>
      </c>
      <c r="Q2012" s="18">
        <f t="shared" si="3"/>
        <v>0.25</v>
      </c>
      <c r="R2012" s="16" t="str">
        <f t="shared" si="4"/>
        <v>OldTownTA</v>
      </c>
      <c r="S2012" s="19">
        <f t="shared" si="5"/>
        <v>20455</v>
      </c>
      <c r="T2012" s="20">
        <f t="shared" ca="1" si="6"/>
        <v>24012</v>
      </c>
      <c r="U2012" s="16">
        <f t="shared" ref="U2012:W2012" si="2007">D2012-U$5</f>
        <v>84</v>
      </c>
      <c r="V2012" s="16">
        <f t="shared" si="2007"/>
        <v>6</v>
      </c>
      <c r="W2012" s="16">
        <f t="shared" si="2007"/>
        <v>634</v>
      </c>
    </row>
    <row r="2013" spans="1:23" ht="15.75" customHeight="1" x14ac:dyDescent="0.2">
      <c r="A2013" s="2">
        <v>11800</v>
      </c>
      <c r="B2013" s="2">
        <v>4</v>
      </c>
      <c r="C2013" s="2">
        <v>7</v>
      </c>
      <c r="D2013" s="2">
        <v>1949</v>
      </c>
      <c r="E2013" s="2">
        <v>2002</v>
      </c>
      <c r="F2013" s="2">
        <v>1382</v>
      </c>
      <c r="G2013" s="2">
        <v>2</v>
      </c>
      <c r="H2013" s="2">
        <v>1</v>
      </c>
      <c r="I2013" s="2">
        <v>1</v>
      </c>
      <c r="J2013" s="2">
        <v>1</v>
      </c>
      <c r="K2013" s="2">
        <v>110000</v>
      </c>
      <c r="L2013" s="2" t="s">
        <v>13</v>
      </c>
      <c r="M2013" s="2" t="s">
        <v>31</v>
      </c>
      <c r="N2013" s="16">
        <f t="shared" si="0"/>
        <v>79.594790159189586</v>
      </c>
      <c r="O2013" s="16">
        <f t="shared" si="1"/>
        <v>5</v>
      </c>
      <c r="P2013" s="17">
        <f t="shared" si="2"/>
        <v>22000</v>
      </c>
      <c r="Q2013" s="18">
        <f t="shared" si="3"/>
        <v>0.4</v>
      </c>
      <c r="R2013" s="16" t="str">
        <f t="shared" si="4"/>
        <v>OldTownTA</v>
      </c>
      <c r="S2013" s="19">
        <f t="shared" si="5"/>
        <v>17899</v>
      </c>
      <c r="T2013" s="20">
        <f t="shared" ca="1" si="6"/>
        <v>26568</v>
      </c>
      <c r="U2013" s="16">
        <f t="shared" ref="U2013:W2013" si="2008">D2013-U$5</f>
        <v>77</v>
      </c>
      <c r="V2013" s="16">
        <f t="shared" si="2008"/>
        <v>52</v>
      </c>
      <c r="W2013" s="16">
        <f t="shared" si="2008"/>
        <v>1048</v>
      </c>
    </row>
    <row r="2014" spans="1:23" ht="15.75" customHeight="1" x14ac:dyDescent="0.2">
      <c r="A2014" s="2">
        <v>6854</v>
      </c>
      <c r="B2014" s="2">
        <v>5</v>
      </c>
      <c r="C2014" s="2">
        <v>7</v>
      </c>
      <c r="D2014" s="2">
        <v>1925</v>
      </c>
      <c r="E2014" s="2">
        <v>1994</v>
      </c>
      <c r="F2014" s="2">
        <v>1060</v>
      </c>
      <c r="G2014" s="2">
        <v>1</v>
      </c>
      <c r="H2014" s="2">
        <v>1</v>
      </c>
      <c r="I2014" s="2">
        <v>1</v>
      </c>
      <c r="J2014" s="2">
        <v>1</v>
      </c>
      <c r="K2014" s="2">
        <v>136500</v>
      </c>
      <c r="L2014" s="2" t="s">
        <v>17</v>
      </c>
      <c r="M2014" s="2" t="s">
        <v>29</v>
      </c>
      <c r="N2014" s="16">
        <f t="shared" si="0"/>
        <v>128.77358490566039</v>
      </c>
      <c r="O2014" s="16">
        <f t="shared" si="1"/>
        <v>4</v>
      </c>
      <c r="P2014" s="17">
        <f t="shared" si="2"/>
        <v>34125</v>
      </c>
      <c r="Q2014" s="18">
        <f t="shared" si="3"/>
        <v>0.25</v>
      </c>
      <c r="R2014" s="16" t="str">
        <f t="shared" si="4"/>
        <v>BrkSideGd</v>
      </c>
      <c r="S2014" s="19">
        <f t="shared" si="5"/>
        <v>9133</v>
      </c>
      <c r="T2014" s="20">
        <f t="shared" ca="1" si="6"/>
        <v>35334</v>
      </c>
      <c r="U2014" s="16">
        <f t="shared" ref="U2014:W2014" si="2009">D2014-U$5</f>
        <v>53</v>
      </c>
      <c r="V2014" s="16">
        <f t="shared" si="2009"/>
        <v>44</v>
      </c>
      <c r="W2014" s="16">
        <f t="shared" si="2009"/>
        <v>726</v>
      </c>
    </row>
    <row r="2015" spans="1:23" ht="15.75" customHeight="1" x14ac:dyDescent="0.2">
      <c r="A2015" s="2">
        <v>8674</v>
      </c>
      <c r="B2015" s="2">
        <v>5</v>
      </c>
      <c r="C2015" s="2">
        <v>6</v>
      </c>
      <c r="D2015" s="2">
        <v>1950</v>
      </c>
      <c r="E2015" s="2">
        <v>1950</v>
      </c>
      <c r="F2015" s="2">
        <v>1435</v>
      </c>
      <c r="G2015" s="2">
        <v>1</v>
      </c>
      <c r="H2015" s="2">
        <v>3</v>
      </c>
      <c r="I2015" s="2">
        <v>0</v>
      </c>
      <c r="J2015" s="2">
        <v>1</v>
      </c>
      <c r="K2015" s="2">
        <v>128250</v>
      </c>
      <c r="L2015" s="2" t="s">
        <v>13</v>
      </c>
      <c r="M2015" s="2" t="s">
        <v>29</v>
      </c>
      <c r="N2015" s="16">
        <f t="shared" si="0"/>
        <v>89.372822299651574</v>
      </c>
      <c r="O2015" s="16">
        <f t="shared" si="1"/>
        <v>5</v>
      </c>
      <c r="P2015" s="17">
        <f t="shared" si="2"/>
        <v>25650</v>
      </c>
      <c r="Q2015" s="18">
        <f t="shared" si="3"/>
        <v>0.2</v>
      </c>
      <c r="R2015" s="16" t="str">
        <f t="shared" si="4"/>
        <v>BrkSideTA</v>
      </c>
      <c r="S2015" s="19">
        <f t="shared" si="5"/>
        <v>18264</v>
      </c>
      <c r="T2015" s="20">
        <f t="shared" ca="1" si="6"/>
        <v>26203</v>
      </c>
      <c r="U2015" s="16">
        <f t="shared" ref="U2015:W2015" si="2010">D2015-U$5</f>
        <v>78</v>
      </c>
      <c r="V2015" s="16">
        <f t="shared" si="2010"/>
        <v>0</v>
      </c>
      <c r="W2015" s="16">
        <f t="shared" si="2010"/>
        <v>1101</v>
      </c>
    </row>
    <row r="2016" spans="1:23" ht="15.75" customHeight="1" x14ac:dyDescent="0.2">
      <c r="A2016" s="2">
        <v>8731</v>
      </c>
      <c r="B2016" s="2">
        <v>5</v>
      </c>
      <c r="C2016" s="2">
        <v>5</v>
      </c>
      <c r="D2016" s="2">
        <v>1920</v>
      </c>
      <c r="E2016" s="2">
        <v>1950</v>
      </c>
      <c r="F2016" s="2">
        <v>1167</v>
      </c>
      <c r="G2016" s="2">
        <v>1</v>
      </c>
      <c r="H2016" s="2">
        <v>3</v>
      </c>
      <c r="I2016" s="2">
        <v>1</v>
      </c>
      <c r="J2016" s="2">
        <v>2</v>
      </c>
      <c r="K2016" s="2">
        <v>144000</v>
      </c>
      <c r="L2016" s="2" t="s">
        <v>26</v>
      </c>
      <c r="M2016" s="2" t="s">
        <v>29</v>
      </c>
      <c r="N2016" s="16">
        <f t="shared" si="0"/>
        <v>123.39331619537275</v>
      </c>
      <c r="O2016" s="16">
        <f t="shared" si="1"/>
        <v>7</v>
      </c>
      <c r="P2016" s="17">
        <f t="shared" si="2"/>
        <v>20571.428571428572</v>
      </c>
      <c r="Q2016" s="18">
        <f t="shared" si="3"/>
        <v>0.14285714285714285</v>
      </c>
      <c r="R2016" s="16" t="str">
        <f t="shared" si="4"/>
        <v>BrkSideFa</v>
      </c>
      <c r="S2016" s="19">
        <f t="shared" si="5"/>
        <v>7306</v>
      </c>
      <c r="T2016" s="20">
        <f t="shared" ca="1" si="6"/>
        <v>37161</v>
      </c>
      <c r="U2016" s="16">
        <f t="shared" ref="U2016:W2016" si="2011">D2016-U$5</f>
        <v>48</v>
      </c>
      <c r="V2016" s="16">
        <f t="shared" si="2011"/>
        <v>0</v>
      </c>
      <c r="W2016" s="16">
        <f t="shared" si="2011"/>
        <v>833</v>
      </c>
    </row>
    <row r="2017" spans="1:23" ht="15.75" customHeight="1" x14ac:dyDescent="0.2">
      <c r="A2017" s="2">
        <v>8737</v>
      </c>
      <c r="B2017" s="2">
        <v>6</v>
      </c>
      <c r="C2017" s="2">
        <v>7</v>
      </c>
      <c r="D2017" s="2">
        <v>1923</v>
      </c>
      <c r="E2017" s="2">
        <v>1950</v>
      </c>
      <c r="F2017" s="2">
        <v>1635</v>
      </c>
      <c r="G2017" s="2">
        <v>1</v>
      </c>
      <c r="H2017" s="2">
        <v>3</v>
      </c>
      <c r="I2017" s="2">
        <v>1</v>
      </c>
      <c r="J2017" s="2">
        <v>2</v>
      </c>
      <c r="K2017" s="2">
        <v>210000</v>
      </c>
      <c r="L2017" s="2" t="s">
        <v>13</v>
      </c>
      <c r="M2017" s="2" t="s">
        <v>29</v>
      </c>
      <c r="N2017" s="16">
        <f t="shared" si="0"/>
        <v>128.44036697247705</v>
      </c>
      <c r="O2017" s="16">
        <f t="shared" si="1"/>
        <v>7</v>
      </c>
      <c r="P2017" s="17">
        <f t="shared" si="2"/>
        <v>30000</v>
      </c>
      <c r="Q2017" s="18">
        <f t="shared" si="3"/>
        <v>0.14285714285714285</v>
      </c>
      <c r="R2017" s="16" t="str">
        <f t="shared" si="4"/>
        <v>BrkSideTA</v>
      </c>
      <c r="S2017" s="19">
        <f t="shared" si="5"/>
        <v>8402</v>
      </c>
      <c r="T2017" s="20">
        <f t="shared" ca="1" si="6"/>
        <v>36065</v>
      </c>
      <c r="U2017" s="16">
        <f t="shared" ref="U2017:W2017" si="2012">D2017-U$5</f>
        <v>51</v>
      </c>
      <c r="V2017" s="16">
        <f t="shared" si="2012"/>
        <v>0</v>
      </c>
      <c r="W2017" s="16">
        <f t="shared" si="2012"/>
        <v>1301</v>
      </c>
    </row>
    <row r="2018" spans="1:23" ht="15.75" customHeight="1" x14ac:dyDescent="0.2">
      <c r="A2018" s="2">
        <v>6125</v>
      </c>
      <c r="B2018" s="2">
        <v>5</v>
      </c>
      <c r="C2018" s="2">
        <v>7</v>
      </c>
      <c r="D2018" s="2">
        <v>1939</v>
      </c>
      <c r="E2018" s="2">
        <v>1998</v>
      </c>
      <c r="F2018" s="2">
        <v>1274</v>
      </c>
      <c r="G2018" s="2">
        <v>2</v>
      </c>
      <c r="H2018" s="2">
        <v>3</v>
      </c>
      <c r="I2018" s="2">
        <v>0</v>
      </c>
      <c r="J2018" s="2">
        <v>1</v>
      </c>
      <c r="K2018" s="2">
        <v>135000</v>
      </c>
      <c r="L2018" s="2" t="s">
        <v>17</v>
      </c>
      <c r="M2018" s="2" t="s">
        <v>29</v>
      </c>
      <c r="N2018" s="16">
        <f t="shared" si="0"/>
        <v>105.96546310832025</v>
      </c>
      <c r="O2018" s="16">
        <f t="shared" si="1"/>
        <v>6</v>
      </c>
      <c r="P2018" s="17">
        <f t="shared" si="2"/>
        <v>22500</v>
      </c>
      <c r="Q2018" s="18">
        <f t="shared" si="3"/>
        <v>0.33333333333333331</v>
      </c>
      <c r="R2018" s="16" t="str">
        <f t="shared" si="4"/>
        <v>BrkSideGd</v>
      </c>
      <c r="S2018" s="19">
        <f t="shared" si="5"/>
        <v>14246</v>
      </c>
      <c r="T2018" s="20">
        <f t="shared" ca="1" si="6"/>
        <v>30221</v>
      </c>
      <c r="U2018" s="16">
        <f t="shared" ref="U2018:W2018" si="2013">D2018-U$5</f>
        <v>67</v>
      </c>
      <c r="V2018" s="16">
        <f t="shared" si="2013"/>
        <v>48</v>
      </c>
      <c r="W2018" s="16">
        <f t="shared" si="2013"/>
        <v>940</v>
      </c>
    </row>
    <row r="2019" spans="1:23" ht="15.75" customHeight="1" x14ac:dyDescent="0.2">
      <c r="A2019" s="2">
        <v>6000</v>
      </c>
      <c r="B2019" s="2">
        <v>6</v>
      </c>
      <c r="C2019" s="2">
        <v>6</v>
      </c>
      <c r="D2019" s="2">
        <v>1939</v>
      </c>
      <c r="E2019" s="2">
        <v>1950</v>
      </c>
      <c r="F2019" s="2">
        <v>1232</v>
      </c>
      <c r="G2019" s="2">
        <v>1</v>
      </c>
      <c r="H2019" s="2">
        <v>3</v>
      </c>
      <c r="I2019" s="2">
        <v>2</v>
      </c>
      <c r="J2019" s="2">
        <v>1</v>
      </c>
      <c r="K2019" s="2">
        <v>128000</v>
      </c>
      <c r="L2019" s="2" t="s">
        <v>13</v>
      </c>
      <c r="M2019" s="2" t="s">
        <v>29</v>
      </c>
      <c r="N2019" s="16">
        <f t="shared" si="0"/>
        <v>103.8961038961039</v>
      </c>
      <c r="O2019" s="16">
        <f t="shared" si="1"/>
        <v>7</v>
      </c>
      <c r="P2019" s="17">
        <f t="shared" si="2"/>
        <v>18285.714285714286</v>
      </c>
      <c r="Q2019" s="18">
        <f t="shared" si="3"/>
        <v>0.14285714285714285</v>
      </c>
      <c r="R2019" s="16" t="str">
        <f t="shared" si="4"/>
        <v>BrkSideTA</v>
      </c>
      <c r="S2019" s="19">
        <f t="shared" si="5"/>
        <v>14246</v>
      </c>
      <c r="T2019" s="20">
        <f t="shared" ca="1" si="6"/>
        <v>30221</v>
      </c>
      <c r="U2019" s="16">
        <f t="shared" ref="U2019:W2019" si="2014">D2019-U$5</f>
        <v>67</v>
      </c>
      <c r="V2019" s="16">
        <f t="shared" si="2014"/>
        <v>0</v>
      </c>
      <c r="W2019" s="16">
        <f t="shared" si="2014"/>
        <v>898</v>
      </c>
    </row>
    <row r="2020" spans="1:23" ht="15.75" customHeight="1" x14ac:dyDescent="0.2">
      <c r="A2020" s="2">
        <v>6000</v>
      </c>
      <c r="B2020" s="2">
        <v>6</v>
      </c>
      <c r="C2020" s="2">
        <v>6</v>
      </c>
      <c r="D2020" s="2">
        <v>1941</v>
      </c>
      <c r="E2020" s="2">
        <v>1950</v>
      </c>
      <c r="F2020" s="2">
        <v>1218</v>
      </c>
      <c r="G2020" s="2">
        <v>1</v>
      </c>
      <c r="H2020" s="2">
        <v>3</v>
      </c>
      <c r="I2020" s="2">
        <v>1</v>
      </c>
      <c r="J2020" s="2">
        <v>2</v>
      </c>
      <c r="K2020" s="2">
        <v>131000</v>
      </c>
      <c r="L2020" s="2" t="s">
        <v>17</v>
      </c>
      <c r="M2020" s="2" t="s">
        <v>29</v>
      </c>
      <c r="N2020" s="16">
        <f t="shared" si="0"/>
        <v>107.55336617405582</v>
      </c>
      <c r="O2020" s="16">
        <f t="shared" si="1"/>
        <v>7</v>
      </c>
      <c r="P2020" s="17">
        <f t="shared" si="2"/>
        <v>18714.285714285714</v>
      </c>
      <c r="Q2020" s="18">
        <f t="shared" si="3"/>
        <v>0.14285714285714285</v>
      </c>
      <c r="R2020" s="16" t="str">
        <f t="shared" si="4"/>
        <v>BrkSideGd</v>
      </c>
      <c r="S2020" s="19">
        <f t="shared" si="5"/>
        <v>14977</v>
      </c>
      <c r="T2020" s="20">
        <f t="shared" ca="1" si="6"/>
        <v>29490</v>
      </c>
      <c r="U2020" s="16">
        <f t="shared" ref="U2020:W2020" si="2015">D2020-U$5</f>
        <v>69</v>
      </c>
      <c r="V2020" s="16">
        <f t="shared" si="2015"/>
        <v>0</v>
      </c>
      <c r="W2020" s="16">
        <f t="shared" si="2015"/>
        <v>884</v>
      </c>
    </row>
    <row r="2021" spans="1:23" ht="15.75" customHeight="1" x14ac:dyDescent="0.2">
      <c r="A2021" s="2">
        <v>6120</v>
      </c>
      <c r="B2021" s="2">
        <v>5</v>
      </c>
      <c r="C2021" s="2">
        <v>7</v>
      </c>
      <c r="D2021" s="2">
        <v>1939</v>
      </c>
      <c r="E2021" s="2">
        <v>1950</v>
      </c>
      <c r="F2021" s="2">
        <v>884</v>
      </c>
      <c r="G2021" s="2">
        <v>1</v>
      </c>
      <c r="H2021" s="2">
        <v>2</v>
      </c>
      <c r="I2021" s="2">
        <v>0</v>
      </c>
      <c r="J2021" s="2">
        <v>1</v>
      </c>
      <c r="K2021" s="2">
        <v>113000</v>
      </c>
      <c r="L2021" s="2" t="s">
        <v>13</v>
      </c>
      <c r="M2021" s="2" t="s">
        <v>29</v>
      </c>
      <c r="N2021" s="16">
        <f t="shared" si="0"/>
        <v>127.82805429864253</v>
      </c>
      <c r="O2021" s="16">
        <f t="shared" si="1"/>
        <v>4</v>
      </c>
      <c r="P2021" s="17">
        <f t="shared" si="2"/>
        <v>28250</v>
      </c>
      <c r="Q2021" s="18">
        <f t="shared" si="3"/>
        <v>0.25</v>
      </c>
      <c r="R2021" s="16" t="str">
        <f t="shared" si="4"/>
        <v>BrkSideTA</v>
      </c>
      <c r="S2021" s="19">
        <f t="shared" si="5"/>
        <v>14246</v>
      </c>
      <c r="T2021" s="20">
        <f t="shared" ca="1" si="6"/>
        <v>30221</v>
      </c>
      <c r="U2021" s="16">
        <f t="shared" ref="U2021:W2021" si="2016">D2021-U$5</f>
        <v>67</v>
      </c>
      <c r="V2021" s="16">
        <f t="shared" si="2016"/>
        <v>0</v>
      </c>
      <c r="W2021" s="16">
        <f t="shared" si="2016"/>
        <v>550</v>
      </c>
    </row>
    <row r="2022" spans="1:23" ht="15.75" customHeight="1" x14ac:dyDescent="0.2">
      <c r="A2022" s="2">
        <v>6240</v>
      </c>
      <c r="B2022" s="2">
        <v>6</v>
      </c>
      <c r="C2022" s="2">
        <v>5</v>
      </c>
      <c r="D2022" s="2">
        <v>1938</v>
      </c>
      <c r="E2022" s="2">
        <v>1950</v>
      </c>
      <c r="F2022" s="2">
        <v>1409</v>
      </c>
      <c r="G2022" s="2">
        <v>1</v>
      </c>
      <c r="H2022" s="2">
        <v>3</v>
      </c>
      <c r="I2022" s="2">
        <v>1</v>
      </c>
      <c r="J2022" s="2">
        <v>2</v>
      </c>
      <c r="K2022" s="2">
        <v>126000</v>
      </c>
      <c r="L2022" s="2" t="s">
        <v>13</v>
      </c>
      <c r="M2022" s="2" t="s">
        <v>29</v>
      </c>
      <c r="N2022" s="16">
        <f t="shared" si="0"/>
        <v>89.425124201561388</v>
      </c>
      <c r="O2022" s="16">
        <f t="shared" si="1"/>
        <v>7</v>
      </c>
      <c r="P2022" s="17">
        <f t="shared" si="2"/>
        <v>18000</v>
      </c>
      <c r="Q2022" s="18">
        <f t="shared" si="3"/>
        <v>0.14285714285714285</v>
      </c>
      <c r="R2022" s="16" t="str">
        <f t="shared" si="4"/>
        <v>BrkSideTA</v>
      </c>
      <c r="S2022" s="19">
        <f t="shared" si="5"/>
        <v>13881</v>
      </c>
      <c r="T2022" s="20">
        <f t="shared" ca="1" si="6"/>
        <v>30586</v>
      </c>
      <c r="U2022" s="16">
        <f t="shared" ref="U2022:W2022" si="2017">D2022-U$5</f>
        <v>66</v>
      </c>
      <c r="V2022" s="16">
        <f t="shared" si="2017"/>
        <v>0</v>
      </c>
      <c r="W2022" s="16">
        <f t="shared" si="2017"/>
        <v>1075</v>
      </c>
    </row>
    <row r="2023" spans="1:23" ht="15.75" customHeight="1" x14ac:dyDescent="0.2">
      <c r="A2023" s="2">
        <v>6240</v>
      </c>
      <c r="B2023" s="2">
        <v>5</v>
      </c>
      <c r="C2023" s="2">
        <v>8</v>
      </c>
      <c r="D2023" s="2">
        <v>1939</v>
      </c>
      <c r="E2023" s="2">
        <v>1952</v>
      </c>
      <c r="F2023" s="2">
        <v>1322</v>
      </c>
      <c r="G2023" s="2">
        <v>1</v>
      </c>
      <c r="H2023" s="2">
        <v>4</v>
      </c>
      <c r="I2023" s="2">
        <v>0</v>
      </c>
      <c r="J2023" s="2">
        <v>1</v>
      </c>
      <c r="K2023" s="2">
        <v>132000</v>
      </c>
      <c r="L2023" s="2" t="s">
        <v>17</v>
      </c>
      <c r="M2023" s="2" t="s">
        <v>29</v>
      </c>
      <c r="N2023" s="16">
        <f t="shared" si="0"/>
        <v>99.848714069591523</v>
      </c>
      <c r="O2023" s="16">
        <f t="shared" si="1"/>
        <v>6</v>
      </c>
      <c r="P2023" s="17">
        <f t="shared" si="2"/>
        <v>22000</v>
      </c>
      <c r="Q2023" s="18">
        <f t="shared" si="3"/>
        <v>0.16666666666666666</v>
      </c>
      <c r="R2023" s="16" t="str">
        <f t="shared" si="4"/>
        <v>BrkSideGd</v>
      </c>
      <c r="S2023" s="19">
        <f t="shared" si="5"/>
        <v>14246</v>
      </c>
      <c r="T2023" s="20">
        <f t="shared" ca="1" si="6"/>
        <v>30221</v>
      </c>
      <c r="U2023" s="16">
        <f t="shared" ref="U2023:W2023" si="2018">D2023-U$5</f>
        <v>67</v>
      </c>
      <c r="V2023" s="16">
        <f t="shared" si="2018"/>
        <v>2</v>
      </c>
      <c r="W2023" s="16">
        <f t="shared" si="2018"/>
        <v>988</v>
      </c>
    </row>
    <row r="2024" spans="1:23" ht="15.75" customHeight="1" x14ac:dyDescent="0.2">
      <c r="A2024" s="2">
        <v>6240</v>
      </c>
      <c r="B2024" s="2">
        <v>5</v>
      </c>
      <c r="C2024" s="2">
        <v>7</v>
      </c>
      <c r="D2024" s="2">
        <v>1930</v>
      </c>
      <c r="E2024" s="2">
        <v>1992</v>
      </c>
      <c r="F2024" s="2">
        <v>1426</v>
      </c>
      <c r="G2024" s="2">
        <v>1</v>
      </c>
      <c r="H2024" s="2">
        <v>3</v>
      </c>
      <c r="I2024" s="2">
        <v>1</v>
      </c>
      <c r="J2024" s="2">
        <v>1</v>
      </c>
      <c r="K2024" s="2">
        <v>131750</v>
      </c>
      <c r="L2024" s="2" t="s">
        <v>13</v>
      </c>
      <c r="M2024" s="2" t="s">
        <v>29</v>
      </c>
      <c r="N2024" s="16">
        <f t="shared" si="0"/>
        <v>92.391304347826093</v>
      </c>
      <c r="O2024" s="16">
        <f t="shared" si="1"/>
        <v>6</v>
      </c>
      <c r="P2024" s="17">
        <f t="shared" si="2"/>
        <v>21958.333333333332</v>
      </c>
      <c r="Q2024" s="18">
        <f t="shared" si="3"/>
        <v>0.16666666666666666</v>
      </c>
      <c r="R2024" s="16" t="str">
        <f t="shared" si="4"/>
        <v>BrkSideTA</v>
      </c>
      <c r="S2024" s="19">
        <f t="shared" si="5"/>
        <v>10959</v>
      </c>
      <c r="T2024" s="20">
        <f t="shared" ca="1" si="6"/>
        <v>33508</v>
      </c>
      <c r="U2024" s="16">
        <f t="shared" ref="U2024:W2024" si="2019">D2024-U$5</f>
        <v>58</v>
      </c>
      <c r="V2024" s="16">
        <f t="shared" si="2019"/>
        <v>42</v>
      </c>
      <c r="W2024" s="16">
        <f t="shared" si="2019"/>
        <v>1092</v>
      </c>
    </row>
    <row r="2025" spans="1:23" ht="15.75" customHeight="1" x14ac:dyDescent="0.2">
      <c r="A2025" s="2">
        <v>6120</v>
      </c>
      <c r="B2025" s="2">
        <v>5</v>
      </c>
      <c r="C2025" s="2">
        <v>6</v>
      </c>
      <c r="D2025" s="2">
        <v>1926</v>
      </c>
      <c r="E2025" s="2">
        <v>1950</v>
      </c>
      <c r="F2025" s="2">
        <v>1281</v>
      </c>
      <c r="G2025" s="2">
        <v>1</v>
      </c>
      <c r="H2025" s="2">
        <v>2</v>
      </c>
      <c r="I2025" s="2">
        <v>0</v>
      </c>
      <c r="J2025" s="2">
        <v>2</v>
      </c>
      <c r="K2025" s="2">
        <v>132500</v>
      </c>
      <c r="L2025" s="2" t="s">
        <v>13</v>
      </c>
      <c r="M2025" s="2" t="s">
        <v>29</v>
      </c>
      <c r="N2025" s="16">
        <f t="shared" si="0"/>
        <v>103.43481654957064</v>
      </c>
      <c r="O2025" s="16">
        <f t="shared" si="1"/>
        <v>5</v>
      </c>
      <c r="P2025" s="17">
        <f t="shared" si="2"/>
        <v>26500</v>
      </c>
      <c r="Q2025" s="18">
        <f t="shared" si="3"/>
        <v>0.2</v>
      </c>
      <c r="R2025" s="16" t="str">
        <f t="shared" si="4"/>
        <v>BrkSideTA</v>
      </c>
      <c r="S2025" s="19">
        <f t="shared" si="5"/>
        <v>9498</v>
      </c>
      <c r="T2025" s="20">
        <f t="shared" ca="1" si="6"/>
        <v>34969</v>
      </c>
      <c r="U2025" s="16">
        <f t="shared" ref="U2025:W2025" si="2020">D2025-U$5</f>
        <v>54</v>
      </c>
      <c r="V2025" s="16">
        <f t="shared" si="2020"/>
        <v>0</v>
      </c>
      <c r="W2025" s="16">
        <f t="shared" si="2020"/>
        <v>947</v>
      </c>
    </row>
    <row r="2026" spans="1:23" ht="15.75" customHeight="1" x14ac:dyDescent="0.2">
      <c r="A2026" s="2">
        <v>6120</v>
      </c>
      <c r="B2026" s="2">
        <v>5</v>
      </c>
      <c r="C2026" s="2">
        <v>8</v>
      </c>
      <c r="D2026" s="2">
        <v>1920</v>
      </c>
      <c r="E2026" s="2">
        <v>2004</v>
      </c>
      <c r="F2026" s="2">
        <v>1513</v>
      </c>
      <c r="G2026" s="2">
        <v>1</v>
      </c>
      <c r="H2026" s="2">
        <v>4</v>
      </c>
      <c r="I2026" s="2">
        <v>0</v>
      </c>
      <c r="J2026" s="2">
        <v>1</v>
      </c>
      <c r="K2026" s="2">
        <v>137500</v>
      </c>
      <c r="L2026" s="2" t="s">
        <v>13</v>
      </c>
      <c r="M2026" s="2" t="s">
        <v>29</v>
      </c>
      <c r="N2026" s="16">
        <f t="shared" si="0"/>
        <v>90.879048248512888</v>
      </c>
      <c r="O2026" s="16">
        <f t="shared" si="1"/>
        <v>6</v>
      </c>
      <c r="P2026" s="17">
        <f t="shared" si="2"/>
        <v>22916.666666666668</v>
      </c>
      <c r="Q2026" s="18">
        <f t="shared" si="3"/>
        <v>0.16666666666666666</v>
      </c>
      <c r="R2026" s="16" t="str">
        <f t="shared" si="4"/>
        <v>BrkSideTA</v>
      </c>
      <c r="S2026" s="19">
        <f t="shared" si="5"/>
        <v>7306</v>
      </c>
      <c r="T2026" s="20">
        <f t="shared" ca="1" si="6"/>
        <v>37161</v>
      </c>
      <c r="U2026" s="16">
        <f t="shared" ref="U2026:W2026" si="2021">D2026-U$5</f>
        <v>48</v>
      </c>
      <c r="V2026" s="16">
        <f t="shared" si="2021"/>
        <v>54</v>
      </c>
      <c r="W2026" s="16">
        <f t="shared" si="2021"/>
        <v>1179</v>
      </c>
    </row>
    <row r="2027" spans="1:23" ht="15.75" customHeight="1" x14ac:dyDescent="0.2">
      <c r="A2027" s="2">
        <v>6120</v>
      </c>
      <c r="B2027" s="2">
        <v>7</v>
      </c>
      <c r="C2027" s="2">
        <v>8</v>
      </c>
      <c r="D2027" s="2">
        <v>1929</v>
      </c>
      <c r="E2027" s="2">
        <v>2001</v>
      </c>
      <c r="F2027" s="2">
        <v>854</v>
      </c>
      <c r="G2027" s="2">
        <v>1</v>
      </c>
      <c r="H2027" s="2">
        <v>2</v>
      </c>
      <c r="I2027" s="2">
        <v>0</v>
      </c>
      <c r="J2027" s="2">
        <v>2</v>
      </c>
      <c r="K2027" s="2">
        <v>132000</v>
      </c>
      <c r="L2027" s="2" t="s">
        <v>13</v>
      </c>
      <c r="M2027" s="2" t="s">
        <v>29</v>
      </c>
      <c r="N2027" s="16">
        <f t="shared" si="0"/>
        <v>154.56674473067915</v>
      </c>
      <c r="O2027" s="16">
        <f t="shared" si="1"/>
        <v>5</v>
      </c>
      <c r="P2027" s="17">
        <f t="shared" si="2"/>
        <v>26400</v>
      </c>
      <c r="Q2027" s="18">
        <f t="shared" si="3"/>
        <v>0.2</v>
      </c>
      <c r="R2027" s="16" t="str">
        <f t="shared" si="4"/>
        <v>BrkSideTA</v>
      </c>
      <c r="S2027" s="19">
        <f t="shared" si="5"/>
        <v>10594</v>
      </c>
      <c r="T2027" s="20">
        <f t="shared" ca="1" si="6"/>
        <v>33873</v>
      </c>
      <c r="U2027" s="16">
        <f t="shared" ref="U2027:W2027" si="2022">D2027-U$5</f>
        <v>57</v>
      </c>
      <c r="V2027" s="16">
        <f t="shared" si="2022"/>
        <v>51</v>
      </c>
      <c r="W2027" s="16">
        <f t="shared" si="2022"/>
        <v>520</v>
      </c>
    </row>
    <row r="2028" spans="1:23" ht="15.75" customHeight="1" x14ac:dyDescent="0.2">
      <c r="A2028" s="2">
        <v>6240</v>
      </c>
      <c r="B2028" s="2">
        <v>6</v>
      </c>
      <c r="C2028" s="2">
        <v>6</v>
      </c>
      <c r="D2028" s="2">
        <v>1931</v>
      </c>
      <c r="E2028" s="2">
        <v>1950</v>
      </c>
      <c r="F2028" s="2">
        <v>1367</v>
      </c>
      <c r="G2028" s="2">
        <v>1</v>
      </c>
      <c r="H2028" s="2">
        <v>3</v>
      </c>
      <c r="I2028" s="2">
        <v>1</v>
      </c>
      <c r="J2028" s="2">
        <v>1</v>
      </c>
      <c r="K2028" s="2">
        <v>127500</v>
      </c>
      <c r="L2028" s="2" t="s">
        <v>13</v>
      </c>
      <c r="M2028" s="2" t="s">
        <v>29</v>
      </c>
      <c r="N2028" s="16">
        <f t="shared" si="0"/>
        <v>93.269934162399409</v>
      </c>
      <c r="O2028" s="16">
        <f t="shared" si="1"/>
        <v>6</v>
      </c>
      <c r="P2028" s="17">
        <f t="shared" si="2"/>
        <v>21250</v>
      </c>
      <c r="Q2028" s="18">
        <f t="shared" si="3"/>
        <v>0.16666666666666666</v>
      </c>
      <c r="R2028" s="16" t="str">
        <f t="shared" si="4"/>
        <v>BrkSideTA</v>
      </c>
      <c r="S2028" s="19">
        <f t="shared" si="5"/>
        <v>11324</v>
      </c>
      <c r="T2028" s="20">
        <f t="shared" ca="1" si="6"/>
        <v>33143</v>
      </c>
      <c r="U2028" s="16">
        <f t="shared" ref="U2028:W2028" si="2023">D2028-U$5</f>
        <v>59</v>
      </c>
      <c r="V2028" s="16">
        <f t="shared" si="2023"/>
        <v>0</v>
      </c>
      <c r="W2028" s="16">
        <f t="shared" si="2023"/>
        <v>1033</v>
      </c>
    </row>
    <row r="2029" spans="1:23" ht="15.75" customHeight="1" x14ac:dyDescent="0.2">
      <c r="A2029" s="2">
        <v>6180</v>
      </c>
      <c r="B2029" s="2">
        <v>6</v>
      </c>
      <c r="C2029" s="2">
        <v>5</v>
      </c>
      <c r="D2029" s="2">
        <v>1926</v>
      </c>
      <c r="E2029" s="2">
        <v>1950</v>
      </c>
      <c r="F2029" s="2">
        <v>986</v>
      </c>
      <c r="G2029" s="2">
        <v>1</v>
      </c>
      <c r="H2029" s="2">
        <v>2</v>
      </c>
      <c r="I2029" s="2">
        <v>1</v>
      </c>
      <c r="J2029" s="2">
        <v>1</v>
      </c>
      <c r="K2029" s="2">
        <v>102000</v>
      </c>
      <c r="L2029" s="2" t="s">
        <v>13</v>
      </c>
      <c r="M2029" s="2" t="s">
        <v>29</v>
      </c>
      <c r="N2029" s="16">
        <f t="shared" si="0"/>
        <v>103.44827586206897</v>
      </c>
      <c r="O2029" s="16">
        <f t="shared" si="1"/>
        <v>5</v>
      </c>
      <c r="P2029" s="17">
        <f t="shared" si="2"/>
        <v>20400</v>
      </c>
      <c r="Q2029" s="18">
        <f t="shared" si="3"/>
        <v>0.2</v>
      </c>
      <c r="R2029" s="16" t="str">
        <f t="shared" si="4"/>
        <v>BrkSideTA</v>
      </c>
      <c r="S2029" s="19">
        <f t="shared" si="5"/>
        <v>9498</v>
      </c>
      <c r="T2029" s="20">
        <f t="shared" ca="1" si="6"/>
        <v>34969</v>
      </c>
      <c r="U2029" s="16">
        <f t="shared" ref="U2029:W2029" si="2024">D2029-U$5</f>
        <v>54</v>
      </c>
      <c r="V2029" s="16">
        <f t="shared" si="2024"/>
        <v>0</v>
      </c>
      <c r="W2029" s="16">
        <f t="shared" si="2024"/>
        <v>652</v>
      </c>
    </row>
    <row r="2030" spans="1:23" ht="15.75" customHeight="1" x14ac:dyDescent="0.2">
      <c r="A2030" s="2">
        <v>7755</v>
      </c>
      <c r="B2030" s="2">
        <v>6</v>
      </c>
      <c r="C2030" s="2">
        <v>8</v>
      </c>
      <c r="D2030" s="2">
        <v>1918</v>
      </c>
      <c r="E2030" s="2">
        <v>1995</v>
      </c>
      <c r="F2030" s="2">
        <v>2264</v>
      </c>
      <c r="G2030" s="2">
        <v>2</v>
      </c>
      <c r="H2030" s="2">
        <v>4</v>
      </c>
      <c r="I2030" s="2">
        <v>0</v>
      </c>
      <c r="J2030" s="2">
        <v>1</v>
      </c>
      <c r="K2030" s="2">
        <v>200000</v>
      </c>
      <c r="L2030" s="2" t="s">
        <v>17</v>
      </c>
      <c r="M2030" s="2" t="s">
        <v>31</v>
      </c>
      <c r="N2030" s="16">
        <f t="shared" si="0"/>
        <v>88.339222614840992</v>
      </c>
      <c r="O2030" s="16">
        <f t="shared" si="1"/>
        <v>7</v>
      </c>
      <c r="P2030" s="17">
        <f t="shared" si="2"/>
        <v>28571.428571428572</v>
      </c>
      <c r="Q2030" s="18">
        <f t="shared" si="3"/>
        <v>0.2857142857142857</v>
      </c>
      <c r="R2030" s="16" t="str">
        <f t="shared" si="4"/>
        <v>OldTownGd</v>
      </c>
      <c r="S2030" s="19">
        <f t="shared" si="5"/>
        <v>6576</v>
      </c>
      <c r="T2030" s="20">
        <f t="shared" ca="1" si="6"/>
        <v>37891</v>
      </c>
      <c r="U2030" s="16">
        <f t="shared" ref="U2030:W2030" si="2025">D2030-U$5</f>
        <v>46</v>
      </c>
      <c r="V2030" s="16">
        <f t="shared" si="2025"/>
        <v>45</v>
      </c>
      <c r="W2030" s="16">
        <f t="shared" si="2025"/>
        <v>1930</v>
      </c>
    </row>
    <row r="2031" spans="1:23" ht="15.75" customHeight="1" x14ac:dyDescent="0.2">
      <c r="A2031" s="2">
        <v>13515</v>
      </c>
      <c r="B2031" s="2">
        <v>6</v>
      </c>
      <c r="C2031" s="2">
        <v>6</v>
      </c>
      <c r="D2031" s="2">
        <v>1919</v>
      </c>
      <c r="E2031" s="2">
        <v>1950</v>
      </c>
      <c r="F2031" s="2">
        <v>1824</v>
      </c>
      <c r="G2031" s="2">
        <v>1</v>
      </c>
      <c r="H2031" s="2">
        <v>3</v>
      </c>
      <c r="I2031" s="2">
        <v>1</v>
      </c>
      <c r="J2031" s="2">
        <v>2</v>
      </c>
      <c r="K2031" s="2">
        <v>180500</v>
      </c>
      <c r="L2031" s="2" t="s">
        <v>13</v>
      </c>
      <c r="M2031" s="2" t="s">
        <v>29</v>
      </c>
      <c r="N2031" s="16">
        <f t="shared" si="0"/>
        <v>98.958333333333329</v>
      </c>
      <c r="O2031" s="16">
        <f t="shared" si="1"/>
        <v>7</v>
      </c>
      <c r="P2031" s="17">
        <f t="shared" si="2"/>
        <v>25785.714285714286</v>
      </c>
      <c r="Q2031" s="18">
        <f t="shared" si="3"/>
        <v>0.14285714285714285</v>
      </c>
      <c r="R2031" s="16" t="str">
        <f t="shared" si="4"/>
        <v>BrkSideTA</v>
      </c>
      <c r="S2031" s="19">
        <f t="shared" si="5"/>
        <v>6941</v>
      </c>
      <c r="T2031" s="20">
        <f t="shared" ca="1" si="6"/>
        <v>37526</v>
      </c>
      <c r="U2031" s="16">
        <f t="shared" ref="U2031:W2031" si="2026">D2031-U$5</f>
        <v>47</v>
      </c>
      <c r="V2031" s="16">
        <f t="shared" si="2026"/>
        <v>0</v>
      </c>
      <c r="W2031" s="16">
        <f t="shared" si="2026"/>
        <v>1490</v>
      </c>
    </row>
    <row r="2032" spans="1:23" ht="15.75" customHeight="1" x14ac:dyDescent="0.2">
      <c r="A2032" s="2">
        <v>8850</v>
      </c>
      <c r="B2032" s="2">
        <v>6</v>
      </c>
      <c r="C2032" s="2">
        <v>7</v>
      </c>
      <c r="D2032" s="2">
        <v>1920</v>
      </c>
      <c r="E2032" s="2">
        <v>1950</v>
      </c>
      <c r="F2032" s="2">
        <v>1376</v>
      </c>
      <c r="G2032" s="2">
        <v>1</v>
      </c>
      <c r="H2032" s="2">
        <v>3</v>
      </c>
      <c r="I2032" s="2">
        <v>0</v>
      </c>
      <c r="J2032" s="2">
        <v>2</v>
      </c>
      <c r="K2032" s="2">
        <v>165000</v>
      </c>
      <c r="L2032" s="2" t="s">
        <v>17</v>
      </c>
      <c r="M2032" s="2" t="s">
        <v>29</v>
      </c>
      <c r="N2032" s="16">
        <f t="shared" si="0"/>
        <v>119.91279069767442</v>
      </c>
      <c r="O2032" s="16">
        <f t="shared" si="1"/>
        <v>6</v>
      </c>
      <c r="P2032" s="17">
        <f t="shared" si="2"/>
        <v>27500</v>
      </c>
      <c r="Q2032" s="18">
        <f t="shared" si="3"/>
        <v>0.16666666666666666</v>
      </c>
      <c r="R2032" s="16" t="str">
        <f t="shared" si="4"/>
        <v>BrkSideGd</v>
      </c>
      <c r="S2032" s="19">
        <f t="shared" si="5"/>
        <v>7306</v>
      </c>
      <c r="T2032" s="20">
        <f t="shared" ca="1" si="6"/>
        <v>37161</v>
      </c>
      <c r="U2032" s="16">
        <f t="shared" ref="U2032:W2032" si="2027">D2032-U$5</f>
        <v>48</v>
      </c>
      <c r="V2032" s="16">
        <f t="shared" si="2027"/>
        <v>0</v>
      </c>
      <c r="W2032" s="16">
        <f t="shared" si="2027"/>
        <v>1042</v>
      </c>
    </row>
    <row r="2033" spans="1:23" ht="15.75" customHeight="1" x14ac:dyDescent="0.2">
      <c r="A2033" s="2">
        <v>8550</v>
      </c>
      <c r="B2033" s="2">
        <v>5</v>
      </c>
      <c r="C2033" s="2">
        <v>5</v>
      </c>
      <c r="D2033" s="2">
        <v>1926</v>
      </c>
      <c r="E2033" s="2">
        <v>1950</v>
      </c>
      <c r="F2033" s="2">
        <v>1316</v>
      </c>
      <c r="G2033" s="2">
        <v>1</v>
      </c>
      <c r="H2033" s="2">
        <v>4</v>
      </c>
      <c r="I2033" s="2">
        <v>0</v>
      </c>
      <c r="J2033" s="2">
        <v>2</v>
      </c>
      <c r="K2033" s="2">
        <v>90000</v>
      </c>
      <c r="L2033" s="2" t="s">
        <v>13</v>
      </c>
      <c r="M2033" s="2" t="s">
        <v>29</v>
      </c>
      <c r="N2033" s="16">
        <f t="shared" si="0"/>
        <v>68.389057750759875</v>
      </c>
      <c r="O2033" s="16">
        <f t="shared" si="1"/>
        <v>7</v>
      </c>
      <c r="P2033" s="17">
        <f t="shared" si="2"/>
        <v>12857.142857142857</v>
      </c>
      <c r="Q2033" s="18">
        <f t="shared" si="3"/>
        <v>0.14285714285714285</v>
      </c>
      <c r="R2033" s="16" t="str">
        <f t="shared" si="4"/>
        <v>BrkSideTA</v>
      </c>
      <c r="S2033" s="19">
        <f t="shared" si="5"/>
        <v>9498</v>
      </c>
      <c r="T2033" s="20">
        <f t="shared" ca="1" si="6"/>
        <v>34969</v>
      </c>
      <c r="U2033" s="16">
        <f t="shared" ref="U2033:W2033" si="2028">D2033-U$5</f>
        <v>54</v>
      </c>
      <c r="V2033" s="16">
        <f t="shared" si="2028"/>
        <v>0</v>
      </c>
      <c r="W2033" s="16">
        <f t="shared" si="2028"/>
        <v>982</v>
      </c>
    </row>
    <row r="2034" spans="1:23" ht="15.75" customHeight="1" x14ac:dyDescent="0.2">
      <c r="A2034" s="2">
        <v>8730</v>
      </c>
      <c r="B2034" s="2">
        <v>6</v>
      </c>
      <c r="C2034" s="2">
        <v>7</v>
      </c>
      <c r="D2034" s="2">
        <v>1915</v>
      </c>
      <c r="E2034" s="2">
        <v>2003</v>
      </c>
      <c r="F2034" s="2">
        <v>1396</v>
      </c>
      <c r="G2034" s="2">
        <v>1</v>
      </c>
      <c r="H2034" s="2">
        <v>3</v>
      </c>
      <c r="I2034" s="2">
        <v>0</v>
      </c>
      <c r="J2034" s="2">
        <v>1</v>
      </c>
      <c r="K2034" s="2">
        <v>153575</v>
      </c>
      <c r="L2034" s="2" t="s">
        <v>13</v>
      </c>
      <c r="M2034" s="2" t="s">
        <v>29</v>
      </c>
      <c r="N2034" s="16">
        <f t="shared" si="0"/>
        <v>110.01074498567336</v>
      </c>
      <c r="O2034" s="16">
        <f t="shared" si="1"/>
        <v>5</v>
      </c>
      <c r="P2034" s="17">
        <f t="shared" si="2"/>
        <v>30715</v>
      </c>
      <c r="Q2034" s="18">
        <f t="shared" si="3"/>
        <v>0.2</v>
      </c>
      <c r="R2034" s="16" t="str">
        <f t="shared" si="4"/>
        <v>BrkSideTA</v>
      </c>
      <c r="S2034" s="19">
        <f t="shared" si="5"/>
        <v>5480</v>
      </c>
      <c r="T2034" s="20">
        <f t="shared" ca="1" si="6"/>
        <v>38987</v>
      </c>
      <c r="U2034" s="16">
        <f t="shared" ref="U2034:W2034" si="2029">D2034-U$5</f>
        <v>43</v>
      </c>
      <c r="V2034" s="16">
        <f t="shared" si="2029"/>
        <v>53</v>
      </c>
      <c r="W2034" s="16">
        <f t="shared" si="2029"/>
        <v>1062</v>
      </c>
    </row>
    <row r="2035" spans="1:23" ht="15.75" customHeight="1" x14ac:dyDescent="0.2">
      <c r="A2035" s="2">
        <v>5700</v>
      </c>
      <c r="B2035" s="2">
        <v>7</v>
      </c>
      <c r="C2035" s="2">
        <v>6</v>
      </c>
      <c r="D2035" s="2">
        <v>1929</v>
      </c>
      <c r="E2035" s="2">
        <v>1990</v>
      </c>
      <c r="F2035" s="2">
        <v>1344</v>
      </c>
      <c r="G2035" s="2">
        <v>1</v>
      </c>
      <c r="H2035" s="2">
        <v>3</v>
      </c>
      <c r="I2035" s="2">
        <v>1</v>
      </c>
      <c r="J2035" s="2">
        <v>2</v>
      </c>
      <c r="K2035" s="2">
        <v>140000</v>
      </c>
      <c r="L2035" s="2" t="s">
        <v>13</v>
      </c>
      <c r="M2035" s="2" t="s">
        <v>31</v>
      </c>
      <c r="N2035" s="16">
        <f t="shared" si="0"/>
        <v>104.16666666666667</v>
      </c>
      <c r="O2035" s="16">
        <f t="shared" si="1"/>
        <v>7</v>
      </c>
      <c r="P2035" s="17">
        <f t="shared" si="2"/>
        <v>20000</v>
      </c>
      <c r="Q2035" s="18">
        <f t="shared" si="3"/>
        <v>0.14285714285714285</v>
      </c>
      <c r="R2035" s="16" t="str">
        <f t="shared" si="4"/>
        <v>OldTownTA</v>
      </c>
      <c r="S2035" s="19">
        <f t="shared" si="5"/>
        <v>10594</v>
      </c>
      <c r="T2035" s="20">
        <f t="shared" ca="1" si="6"/>
        <v>33873</v>
      </c>
      <c r="U2035" s="16">
        <f t="shared" ref="U2035:W2035" si="2030">D2035-U$5</f>
        <v>57</v>
      </c>
      <c r="V2035" s="16">
        <f t="shared" si="2030"/>
        <v>40</v>
      </c>
      <c r="W2035" s="16">
        <f t="shared" si="2030"/>
        <v>1010</v>
      </c>
    </row>
    <row r="2036" spans="1:23" ht="15.75" customHeight="1" x14ac:dyDescent="0.2">
      <c r="A2036" s="2">
        <v>8520</v>
      </c>
      <c r="B2036" s="2">
        <v>6</v>
      </c>
      <c r="C2036" s="2">
        <v>7</v>
      </c>
      <c r="D2036" s="2">
        <v>1916</v>
      </c>
      <c r="E2036" s="2">
        <v>1950</v>
      </c>
      <c r="F2036" s="2">
        <v>2526</v>
      </c>
      <c r="G2036" s="2">
        <v>2</v>
      </c>
      <c r="H2036" s="2">
        <v>5</v>
      </c>
      <c r="I2036" s="2">
        <v>1</v>
      </c>
      <c r="J2036" s="2">
        <v>1</v>
      </c>
      <c r="K2036" s="2">
        <v>136000</v>
      </c>
      <c r="L2036" s="2" t="s">
        <v>17</v>
      </c>
      <c r="M2036" s="2" t="s">
        <v>31</v>
      </c>
      <c r="N2036" s="16">
        <f t="shared" si="0"/>
        <v>53.840063341250989</v>
      </c>
      <c r="O2036" s="16">
        <f t="shared" si="1"/>
        <v>9</v>
      </c>
      <c r="P2036" s="17">
        <f t="shared" si="2"/>
        <v>15111.111111111111</v>
      </c>
      <c r="Q2036" s="18">
        <f t="shared" si="3"/>
        <v>0.22222222222222221</v>
      </c>
      <c r="R2036" s="16" t="str">
        <f t="shared" si="4"/>
        <v>OldTownGd</v>
      </c>
      <c r="S2036" s="19">
        <f t="shared" si="5"/>
        <v>5845</v>
      </c>
      <c r="T2036" s="20">
        <f t="shared" ca="1" si="6"/>
        <v>38622</v>
      </c>
      <c r="U2036" s="16">
        <f t="shared" ref="U2036:W2036" si="2031">D2036-U$5</f>
        <v>44</v>
      </c>
      <c r="V2036" s="16">
        <f t="shared" si="2031"/>
        <v>0</v>
      </c>
      <c r="W2036" s="16">
        <f t="shared" si="2031"/>
        <v>2192</v>
      </c>
    </row>
    <row r="2037" spans="1:23" ht="15.75" customHeight="1" x14ac:dyDescent="0.2">
      <c r="A2037" s="2">
        <v>5680</v>
      </c>
      <c r="B2037" s="2">
        <v>5</v>
      </c>
      <c r="C2037" s="2">
        <v>4</v>
      </c>
      <c r="D2037" s="2">
        <v>1901</v>
      </c>
      <c r="E2037" s="2">
        <v>1950</v>
      </c>
      <c r="F2037" s="2">
        <v>1173</v>
      </c>
      <c r="G2037" s="2">
        <v>2</v>
      </c>
      <c r="H2037" s="2">
        <v>3</v>
      </c>
      <c r="I2037" s="2">
        <v>0</v>
      </c>
      <c r="J2037" s="2">
        <v>1</v>
      </c>
      <c r="K2037" s="2">
        <v>113000</v>
      </c>
      <c r="L2037" s="2" t="s">
        <v>13</v>
      </c>
      <c r="M2037" s="2" t="s">
        <v>31</v>
      </c>
      <c r="N2037" s="16">
        <f t="shared" si="0"/>
        <v>96.334185848252346</v>
      </c>
      <c r="O2037" s="16">
        <f t="shared" si="1"/>
        <v>6</v>
      </c>
      <c r="P2037" s="17">
        <f t="shared" si="2"/>
        <v>18833.333333333332</v>
      </c>
      <c r="Q2037" s="18">
        <f t="shared" si="3"/>
        <v>0.33333333333333331</v>
      </c>
      <c r="R2037" s="16" t="str">
        <f t="shared" si="4"/>
        <v>OldTownTA</v>
      </c>
      <c r="S2037" s="19">
        <f t="shared" si="5"/>
        <v>367</v>
      </c>
      <c r="T2037" s="20">
        <f t="shared" ca="1" si="6"/>
        <v>44100</v>
      </c>
      <c r="U2037" s="16">
        <f t="shared" ref="U2037:W2037" si="2032">D2037-U$5</f>
        <v>29</v>
      </c>
      <c r="V2037" s="16">
        <f t="shared" si="2032"/>
        <v>0</v>
      </c>
      <c r="W2037" s="16">
        <f t="shared" si="2032"/>
        <v>839</v>
      </c>
    </row>
    <row r="2038" spans="1:23" ht="15.75" customHeight="1" x14ac:dyDescent="0.2">
      <c r="A2038" s="2">
        <v>5680</v>
      </c>
      <c r="B2038" s="2">
        <v>5</v>
      </c>
      <c r="C2038" s="2">
        <v>3</v>
      </c>
      <c r="D2038" s="2">
        <v>1901</v>
      </c>
      <c r="E2038" s="2">
        <v>1950</v>
      </c>
      <c r="F2038" s="2">
        <v>1214</v>
      </c>
      <c r="G2038" s="2">
        <v>1</v>
      </c>
      <c r="H2038" s="2">
        <v>2</v>
      </c>
      <c r="I2038" s="2">
        <v>0</v>
      </c>
      <c r="J2038" s="2">
        <v>1</v>
      </c>
      <c r="K2038" s="2">
        <v>117000</v>
      </c>
      <c r="L2038" s="2" t="s">
        <v>13</v>
      </c>
      <c r="M2038" s="2" t="s">
        <v>31</v>
      </c>
      <c r="N2038" s="16">
        <f t="shared" si="0"/>
        <v>96.37561779242175</v>
      </c>
      <c r="O2038" s="16">
        <f t="shared" si="1"/>
        <v>4</v>
      </c>
      <c r="P2038" s="17">
        <f t="shared" si="2"/>
        <v>29250</v>
      </c>
      <c r="Q2038" s="18">
        <f t="shared" si="3"/>
        <v>0.25</v>
      </c>
      <c r="R2038" s="16" t="str">
        <f t="shared" si="4"/>
        <v>OldTownTA</v>
      </c>
      <c r="S2038" s="19">
        <f t="shared" si="5"/>
        <v>367</v>
      </c>
      <c r="T2038" s="20">
        <f t="shared" ca="1" si="6"/>
        <v>44100</v>
      </c>
      <c r="U2038" s="16">
        <f t="shared" ref="U2038:W2038" si="2033">D2038-U$5</f>
        <v>29</v>
      </c>
      <c r="V2038" s="16">
        <f t="shared" si="2033"/>
        <v>0</v>
      </c>
      <c r="W2038" s="16">
        <f t="shared" si="2033"/>
        <v>880</v>
      </c>
    </row>
    <row r="2039" spans="1:23" ht="15.75" customHeight="1" x14ac:dyDescent="0.2">
      <c r="A2039" s="2">
        <v>7758</v>
      </c>
      <c r="B2039" s="2">
        <v>7</v>
      </c>
      <c r="C2039" s="2">
        <v>4</v>
      </c>
      <c r="D2039" s="2">
        <v>1931</v>
      </c>
      <c r="E2039" s="2">
        <v>1950</v>
      </c>
      <c r="F2039" s="2">
        <v>1818</v>
      </c>
      <c r="G2039" s="2">
        <v>1</v>
      </c>
      <c r="H2039" s="2">
        <v>4</v>
      </c>
      <c r="I2039" s="2">
        <v>2</v>
      </c>
      <c r="J2039" s="2">
        <v>1</v>
      </c>
      <c r="K2039" s="2">
        <v>169500</v>
      </c>
      <c r="L2039" s="2" t="s">
        <v>26</v>
      </c>
      <c r="M2039" s="2" t="s">
        <v>32</v>
      </c>
      <c r="N2039" s="16">
        <f t="shared" si="0"/>
        <v>93.234323432343231</v>
      </c>
      <c r="O2039" s="16">
        <f t="shared" si="1"/>
        <v>8</v>
      </c>
      <c r="P2039" s="17">
        <f t="shared" si="2"/>
        <v>21187.5</v>
      </c>
      <c r="Q2039" s="18">
        <f t="shared" si="3"/>
        <v>0.125</v>
      </c>
      <c r="R2039" s="16" t="str">
        <f t="shared" si="4"/>
        <v>IDOTRRFa</v>
      </c>
      <c r="S2039" s="19">
        <f t="shared" si="5"/>
        <v>11324</v>
      </c>
      <c r="T2039" s="20">
        <f t="shared" ca="1" si="6"/>
        <v>33143</v>
      </c>
      <c r="U2039" s="16">
        <f t="shared" ref="U2039:W2039" si="2034">D2039-U$5</f>
        <v>59</v>
      </c>
      <c r="V2039" s="16">
        <f t="shared" si="2034"/>
        <v>0</v>
      </c>
      <c r="W2039" s="16">
        <f t="shared" si="2034"/>
        <v>1484</v>
      </c>
    </row>
    <row r="2040" spans="1:23" ht="15.75" customHeight="1" x14ac:dyDescent="0.2">
      <c r="A2040" s="2">
        <v>7449</v>
      </c>
      <c r="B2040" s="2">
        <v>7</v>
      </c>
      <c r="C2040" s="2">
        <v>7</v>
      </c>
      <c r="D2040" s="2">
        <v>1930</v>
      </c>
      <c r="E2040" s="2">
        <v>1950</v>
      </c>
      <c r="F2040" s="2">
        <v>1108</v>
      </c>
      <c r="G2040" s="2">
        <v>1</v>
      </c>
      <c r="H2040" s="2">
        <v>3</v>
      </c>
      <c r="I2040" s="2">
        <v>1</v>
      </c>
      <c r="J2040" s="2">
        <v>1</v>
      </c>
      <c r="K2040" s="2">
        <v>139400</v>
      </c>
      <c r="L2040" s="2" t="s">
        <v>13</v>
      </c>
      <c r="M2040" s="2" t="s">
        <v>32</v>
      </c>
      <c r="N2040" s="16">
        <f t="shared" si="0"/>
        <v>125.81227436823104</v>
      </c>
      <c r="O2040" s="16">
        <f t="shared" si="1"/>
        <v>6</v>
      </c>
      <c r="P2040" s="17">
        <f t="shared" si="2"/>
        <v>23233.333333333332</v>
      </c>
      <c r="Q2040" s="18">
        <f t="shared" si="3"/>
        <v>0.16666666666666666</v>
      </c>
      <c r="R2040" s="16" t="str">
        <f t="shared" si="4"/>
        <v>IDOTRRTA</v>
      </c>
      <c r="S2040" s="19">
        <f t="shared" si="5"/>
        <v>10959</v>
      </c>
      <c r="T2040" s="20">
        <f t="shared" ca="1" si="6"/>
        <v>33508</v>
      </c>
      <c r="U2040" s="16">
        <f t="shared" ref="U2040:W2040" si="2035">D2040-U$5</f>
        <v>58</v>
      </c>
      <c r="V2040" s="16">
        <f t="shared" si="2035"/>
        <v>0</v>
      </c>
      <c r="W2040" s="16">
        <f t="shared" si="2035"/>
        <v>774</v>
      </c>
    </row>
    <row r="2041" spans="1:23" ht="15.75" customHeight="1" x14ac:dyDescent="0.2">
      <c r="A2041" s="2">
        <v>13200</v>
      </c>
      <c r="B2041" s="2">
        <v>6</v>
      </c>
      <c r="C2041" s="2">
        <v>6</v>
      </c>
      <c r="D2041" s="2">
        <v>1963</v>
      </c>
      <c r="E2041" s="2">
        <v>1963</v>
      </c>
      <c r="F2041" s="2">
        <v>2294</v>
      </c>
      <c r="G2041" s="2">
        <v>3</v>
      </c>
      <c r="H2041" s="2">
        <v>5</v>
      </c>
      <c r="I2041" s="2">
        <v>1</v>
      </c>
      <c r="J2041" s="2">
        <v>2</v>
      </c>
      <c r="K2041" s="2">
        <v>202500</v>
      </c>
      <c r="L2041" s="2" t="s">
        <v>13</v>
      </c>
      <c r="M2041" s="2" t="s">
        <v>32</v>
      </c>
      <c r="N2041" s="16">
        <f t="shared" si="0"/>
        <v>88.273757628596343</v>
      </c>
      <c r="O2041" s="16">
        <f t="shared" si="1"/>
        <v>11</v>
      </c>
      <c r="P2041" s="17">
        <f t="shared" si="2"/>
        <v>18409.090909090908</v>
      </c>
      <c r="Q2041" s="18">
        <f t="shared" si="3"/>
        <v>0.27272727272727271</v>
      </c>
      <c r="R2041" s="16" t="str">
        <f t="shared" si="4"/>
        <v>IDOTRRTA</v>
      </c>
      <c r="S2041" s="19">
        <f t="shared" si="5"/>
        <v>23012</v>
      </c>
      <c r="T2041" s="20">
        <f t="shared" ca="1" si="6"/>
        <v>21455</v>
      </c>
      <c r="U2041" s="16">
        <f t="shared" ref="U2041:W2041" si="2036">D2041-U$5</f>
        <v>91</v>
      </c>
      <c r="V2041" s="16">
        <f t="shared" si="2036"/>
        <v>13</v>
      </c>
      <c r="W2041" s="16">
        <f t="shared" si="2036"/>
        <v>1960</v>
      </c>
    </row>
    <row r="2042" spans="1:23" ht="15.75" customHeight="1" x14ac:dyDescent="0.2">
      <c r="A2042" s="2">
        <v>6882</v>
      </c>
      <c r="B2042" s="2">
        <v>6</v>
      </c>
      <c r="C2042" s="2">
        <v>7</v>
      </c>
      <c r="D2042" s="2">
        <v>1914</v>
      </c>
      <c r="E2042" s="2">
        <v>2006</v>
      </c>
      <c r="F2042" s="2">
        <v>1355</v>
      </c>
      <c r="G2042" s="2">
        <v>1</v>
      </c>
      <c r="H2042" s="2">
        <v>3</v>
      </c>
      <c r="I2042" s="2">
        <v>0</v>
      </c>
      <c r="J2042" s="2">
        <v>0</v>
      </c>
      <c r="K2042" s="2">
        <v>127000</v>
      </c>
      <c r="L2042" s="2" t="s">
        <v>13</v>
      </c>
      <c r="M2042" s="2" t="s">
        <v>32</v>
      </c>
      <c r="N2042" s="16">
        <f t="shared" si="0"/>
        <v>93.726937269372698</v>
      </c>
      <c r="O2042" s="16">
        <f t="shared" si="1"/>
        <v>4</v>
      </c>
      <c r="P2042" s="17">
        <f t="shared" si="2"/>
        <v>31750</v>
      </c>
      <c r="Q2042" s="18">
        <f t="shared" si="3"/>
        <v>0.25</v>
      </c>
      <c r="R2042" s="16" t="str">
        <f t="shared" si="4"/>
        <v>IDOTRRTA</v>
      </c>
      <c r="S2042" s="19">
        <f t="shared" si="5"/>
        <v>5115</v>
      </c>
      <c r="T2042" s="20">
        <f t="shared" ca="1" si="6"/>
        <v>39352</v>
      </c>
      <c r="U2042" s="16">
        <f t="shared" ref="U2042:W2042" si="2037">D2042-U$5</f>
        <v>42</v>
      </c>
      <c r="V2042" s="16">
        <f t="shared" si="2037"/>
        <v>56</v>
      </c>
      <c r="W2042" s="16">
        <f t="shared" si="2037"/>
        <v>1021</v>
      </c>
    </row>
    <row r="2043" spans="1:23" ht="15.75" customHeight="1" x14ac:dyDescent="0.2">
      <c r="A2043" s="2">
        <v>9000</v>
      </c>
      <c r="B2043" s="2">
        <v>6</v>
      </c>
      <c r="C2043" s="2">
        <v>6</v>
      </c>
      <c r="D2043" s="2">
        <v>1937</v>
      </c>
      <c r="E2043" s="2">
        <v>1950</v>
      </c>
      <c r="F2043" s="2">
        <v>1375</v>
      </c>
      <c r="G2043" s="2">
        <v>1</v>
      </c>
      <c r="H2043" s="2">
        <v>3</v>
      </c>
      <c r="I2043" s="2">
        <v>1</v>
      </c>
      <c r="J2043" s="2">
        <v>1</v>
      </c>
      <c r="K2043" s="2">
        <v>141000</v>
      </c>
      <c r="L2043" s="2" t="s">
        <v>17</v>
      </c>
      <c r="M2043" s="2" t="s">
        <v>32</v>
      </c>
      <c r="N2043" s="16">
        <f t="shared" si="0"/>
        <v>102.54545454545455</v>
      </c>
      <c r="O2043" s="16">
        <f t="shared" si="1"/>
        <v>6</v>
      </c>
      <c r="P2043" s="17">
        <f t="shared" si="2"/>
        <v>23500</v>
      </c>
      <c r="Q2043" s="18">
        <f t="shared" si="3"/>
        <v>0.16666666666666666</v>
      </c>
      <c r="R2043" s="16" t="str">
        <f t="shared" si="4"/>
        <v>IDOTRRGd</v>
      </c>
      <c r="S2043" s="19">
        <f t="shared" si="5"/>
        <v>13516</v>
      </c>
      <c r="T2043" s="20">
        <f t="shared" ca="1" si="6"/>
        <v>30951</v>
      </c>
      <c r="U2043" s="16">
        <f t="shared" ref="U2043:W2043" si="2038">D2043-U$5</f>
        <v>65</v>
      </c>
      <c r="V2043" s="16">
        <f t="shared" si="2038"/>
        <v>0</v>
      </c>
      <c r="W2043" s="16">
        <f t="shared" si="2038"/>
        <v>1041</v>
      </c>
    </row>
    <row r="2044" spans="1:23" ht="15.75" customHeight="1" x14ac:dyDescent="0.2">
      <c r="A2044" s="2">
        <v>9780</v>
      </c>
      <c r="B2044" s="2">
        <v>7</v>
      </c>
      <c r="C2044" s="2">
        <v>9</v>
      </c>
      <c r="D2044" s="2">
        <v>1950</v>
      </c>
      <c r="E2044" s="2">
        <v>2005</v>
      </c>
      <c r="F2044" s="2">
        <v>1952</v>
      </c>
      <c r="G2044" s="2">
        <v>1</v>
      </c>
      <c r="H2044" s="2">
        <v>4</v>
      </c>
      <c r="I2044" s="2">
        <v>2</v>
      </c>
      <c r="J2044" s="2">
        <v>1</v>
      </c>
      <c r="K2044" s="2">
        <v>212300</v>
      </c>
      <c r="L2044" s="2" t="s">
        <v>43</v>
      </c>
      <c r="M2044" s="2" t="s">
        <v>32</v>
      </c>
      <c r="N2044" s="16">
        <f t="shared" si="0"/>
        <v>108.76024590163935</v>
      </c>
      <c r="O2044" s="16">
        <f t="shared" si="1"/>
        <v>8</v>
      </c>
      <c r="P2044" s="17">
        <f t="shared" si="2"/>
        <v>26537.5</v>
      </c>
      <c r="Q2044" s="18">
        <f t="shared" si="3"/>
        <v>0.125</v>
      </c>
      <c r="R2044" s="16" t="str">
        <f t="shared" si="4"/>
        <v>IDOTRREx</v>
      </c>
      <c r="S2044" s="19">
        <f t="shared" si="5"/>
        <v>18264</v>
      </c>
      <c r="T2044" s="20">
        <f t="shared" ca="1" si="6"/>
        <v>26203</v>
      </c>
      <c r="U2044" s="16">
        <f t="shared" ref="U2044:W2044" si="2039">D2044-U$5</f>
        <v>78</v>
      </c>
      <c r="V2044" s="16">
        <f t="shared" si="2039"/>
        <v>55</v>
      </c>
      <c r="W2044" s="16">
        <f t="shared" si="2039"/>
        <v>1618</v>
      </c>
    </row>
    <row r="2045" spans="1:23" ht="15.75" customHeight="1" x14ac:dyDescent="0.2">
      <c r="A2045" s="2">
        <v>10320</v>
      </c>
      <c r="B2045" s="2">
        <v>6</v>
      </c>
      <c r="C2045" s="2">
        <v>5</v>
      </c>
      <c r="D2045" s="2">
        <v>1915</v>
      </c>
      <c r="E2045" s="2">
        <v>1950</v>
      </c>
      <c r="F2045" s="2">
        <v>2180</v>
      </c>
      <c r="G2045" s="2">
        <v>1</v>
      </c>
      <c r="H2045" s="2">
        <v>3</v>
      </c>
      <c r="I2045" s="2">
        <v>1</v>
      </c>
      <c r="J2045" s="2">
        <v>2</v>
      </c>
      <c r="K2045" s="2">
        <v>161000</v>
      </c>
      <c r="L2045" s="2" t="s">
        <v>13</v>
      </c>
      <c r="M2045" s="2" t="s">
        <v>32</v>
      </c>
      <c r="N2045" s="16">
        <f t="shared" si="0"/>
        <v>73.853211009174316</v>
      </c>
      <c r="O2045" s="16">
        <f t="shared" si="1"/>
        <v>7</v>
      </c>
      <c r="P2045" s="17">
        <f t="shared" si="2"/>
        <v>23000</v>
      </c>
      <c r="Q2045" s="18">
        <f t="shared" si="3"/>
        <v>0.14285714285714285</v>
      </c>
      <c r="R2045" s="16" t="str">
        <f t="shared" si="4"/>
        <v>IDOTRRTA</v>
      </c>
      <c r="S2045" s="19">
        <f t="shared" si="5"/>
        <v>5480</v>
      </c>
      <c r="T2045" s="20">
        <f t="shared" ca="1" si="6"/>
        <v>38987</v>
      </c>
      <c r="U2045" s="16">
        <f t="shared" ref="U2045:W2045" si="2040">D2045-U$5</f>
        <v>43</v>
      </c>
      <c r="V2045" s="16">
        <f t="shared" si="2040"/>
        <v>0</v>
      </c>
      <c r="W2045" s="16">
        <f t="shared" si="2040"/>
        <v>1846</v>
      </c>
    </row>
    <row r="2046" spans="1:23" ht="15.75" customHeight="1" x14ac:dyDescent="0.2">
      <c r="A2046" s="2">
        <v>4330</v>
      </c>
      <c r="B2046" s="2">
        <v>4</v>
      </c>
      <c r="C2046" s="2">
        <v>6</v>
      </c>
      <c r="D2046" s="2">
        <v>1958</v>
      </c>
      <c r="E2046" s="2">
        <v>1958</v>
      </c>
      <c r="F2046" s="2">
        <v>1315</v>
      </c>
      <c r="G2046" s="2">
        <v>2</v>
      </c>
      <c r="H2046" s="2">
        <v>3</v>
      </c>
      <c r="I2046" s="2">
        <v>0</v>
      </c>
      <c r="J2046" s="2">
        <v>2</v>
      </c>
      <c r="K2046" s="2">
        <v>99500</v>
      </c>
      <c r="L2046" s="2" t="s">
        <v>13</v>
      </c>
      <c r="M2046" s="2" t="s">
        <v>32</v>
      </c>
      <c r="N2046" s="16">
        <f t="shared" si="0"/>
        <v>75.665399239543731</v>
      </c>
      <c r="O2046" s="16">
        <f t="shared" si="1"/>
        <v>7</v>
      </c>
      <c r="P2046" s="17">
        <f t="shared" si="2"/>
        <v>14214.285714285714</v>
      </c>
      <c r="Q2046" s="18">
        <f t="shared" si="3"/>
        <v>0.2857142857142857</v>
      </c>
      <c r="R2046" s="16" t="str">
        <f t="shared" si="4"/>
        <v>IDOTRRTA</v>
      </c>
      <c r="S2046" s="19">
        <f t="shared" si="5"/>
        <v>21186</v>
      </c>
      <c r="T2046" s="20">
        <f t="shared" ca="1" si="6"/>
        <v>23281</v>
      </c>
      <c r="U2046" s="16">
        <f t="shared" ref="U2046:W2046" si="2041">D2046-U$5</f>
        <v>86</v>
      </c>
      <c r="V2046" s="16">
        <f t="shared" si="2041"/>
        <v>8</v>
      </c>
      <c r="W2046" s="16">
        <f t="shared" si="2041"/>
        <v>981</v>
      </c>
    </row>
    <row r="2047" spans="1:23" ht="15.75" customHeight="1" x14ac:dyDescent="0.2">
      <c r="A2047" s="2">
        <v>7200</v>
      </c>
      <c r="B2047" s="2">
        <v>5</v>
      </c>
      <c r="C2047" s="2">
        <v>7</v>
      </c>
      <c r="D2047" s="2">
        <v>1920</v>
      </c>
      <c r="E2047" s="2">
        <v>1996</v>
      </c>
      <c r="F2047" s="2">
        <v>1111</v>
      </c>
      <c r="G2047" s="2">
        <v>1</v>
      </c>
      <c r="H2047" s="2">
        <v>3</v>
      </c>
      <c r="I2047" s="2">
        <v>0</v>
      </c>
      <c r="J2047" s="2">
        <v>1</v>
      </c>
      <c r="K2047" s="2">
        <v>101000</v>
      </c>
      <c r="L2047" s="2" t="s">
        <v>13</v>
      </c>
      <c r="M2047" s="2" t="s">
        <v>32</v>
      </c>
      <c r="N2047" s="16">
        <f t="shared" si="0"/>
        <v>90.909090909090907</v>
      </c>
      <c r="O2047" s="16">
        <f t="shared" si="1"/>
        <v>5</v>
      </c>
      <c r="P2047" s="17">
        <f t="shared" si="2"/>
        <v>20200</v>
      </c>
      <c r="Q2047" s="18">
        <f t="shared" si="3"/>
        <v>0.2</v>
      </c>
      <c r="R2047" s="16" t="str">
        <f t="shared" si="4"/>
        <v>IDOTRRTA</v>
      </c>
      <c r="S2047" s="19">
        <f t="shared" si="5"/>
        <v>7306</v>
      </c>
      <c r="T2047" s="20">
        <f t="shared" ca="1" si="6"/>
        <v>37161</v>
      </c>
      <c r="U2047" s="16">
        <f t="shared" ref="U2047:W2047" si="2042">D2047-U$5</f>
        <v>48</v>
      </c>
      <c r="V2047" s="16">
        <f t="shared" si="2042"/>
        <v>46</v>
      </c>
      <c r="W2047" s="16">
        <f t="shared" si="2042"/>
        <v>777</v>
      </c>
    </row>
    <row r="2048" spans="1:23" ht="15.75" customHeight="1" x14ac:dyDescent="0.2">
      <c r="A2048" s="2">
        <v>4800</v>
      </c>
      <c r="B2048" s="2">
        <v>4</v>
      </c>
      <c r="C2048" s="2">
        <v>7</v>
      </c>
      <c r="D2048" s="2">
        <v>1916</v>
      </c>
      <c r="E2048" s="2">
        <v>1990</v>
      </c>
      <c r="F2048" s="2">
        <v>1196</v>
      </c>
      <c r="G2048" s="2">
        <v>1</v>
      </c>
      <c r="H2048" s="2">
        <v>2</v>
      </c>
      <c r="I2048" s="2">
        <v>0</v>
      </c>
      <c r="J2048" s="2">
        <v>2</v>
      </c>
      <c r="K2048" s="2">
        <v>109900</v>
      </c>
      <c r="L2048" s="2" t="s">
        <v>13</v>
      </c>
      <c r="M2048" s="2" t="s">
        <v>32</v>
      </c>
      <c r="N2048" s="16">
        <f t="shared" si="0"/>
        <v>91.889632107023417</v>
      </c>
      <c r="O2048" s="16">
        <f t="shared" si="1"/>
        <v>5</v>
      </c>
      <c r="P2048" s="17">
        <f t="shared" si="2"/>
        <v>21980</v>
      </c>
      <c r="Q2048" s="18">
        <f t="shared" si="3"/>
        <v>0.2</v>
      </c>
      <c r="R2048" s="16" t="str">
        <f t="shared" si="4"/>
        <v>IDOTRRTA</v>
      </c>
      <c r="S2048" s="19">
        <f t="shared" si="5"/>
        <v>5845</v>
      </c>
      <c r="T2048" s="20">
        <f t="shared" ca="1" si="6"/>
        <v>38622</v>
      </c>
      <c r="U2048" s="16">
        <f t="shared" ref="U2048:W2048" si="2043">D2048-U$5</f>
        <v>44</v>
      </c>
      <c r="V2048" s="16">
        <f t="shared" si="2043"/>
        <v>40</v>
      </c>
      <c r="W2048" s="16">
        <f t="shared" si="2043"/>
        <v>862</v>
      </c>
    </row>
    <row r="2049" spans="1:23" ht="15.75" customHeight="1" x14ac:dyDescent="0.2">
      <c r="A2049" s="2">
        <v>12358</v>
      </c>
      <c r="B2049" s="2">
        <v>5</v>
      </c>
      <c r="C2049" s="2">
        <v>6</v>
      </c>
      <c r="D2049" s="2">
        <v>1941</v>
      </c>
      <c r="E2049" s="2">
        <v>1950</v>
      </c>
      <c r="F2049" s="2">
        <v>1382</v>
      </c>
      <c r="G2049" s="2">
        <v>1</v>
      </c>
      <c r="H2049" s="2">
        <v>2</v>
      </c>
      <c r="I2049" s="2">
        <v>0</v>
      </c>
      <c r="J2049" s="2">
        <v>2</v>
      </c>
      <c r="K2049" s="2">
        <v>128500</v>
      </c>
      <c r="L2049" s="2" t="s">
        <v>13</v>
      </c>
      <c r="M2049" s="2" t="s">
        <v>31</v>
      </c>
      <c r="N2049" s="16">
        <f t="shared" si="0"/>
        <v>92.981186685962371</v>
      </c>
      <c r="O2049" s="16">
        <f t="shared" si="1"/>
        <v>5</v>
      </c>
      <c r="P2049" s="17">
        <f t="shared" si="2"/>
        <v>25700</v>
      </c>
      <c r="Q2049" s="18">
        <f t="shared" si="3"/>
        <v>0.2</v>
      </c>
      <c r="R2049" s="16" t="str">
        <f t="shared" si="4"/>
        <v>OldTownTA</v>
      </c>
      <c r="S2049" s="19">
        <f t="shared" si="5"/>
        <v>14977</v>
      </c>
      <c r="T2049" s="20">
        <f t="shared" ca="1" si="6"/>
        <v>29490</v>
      </c>
      <c r="U2049" s="16">
        <f t="shared" ref="U2049:W2049" si="2044">D2049-U$5</f>
        <v>69</v>
      </c>
      <c r="V2049" s="16">
        <f t="shared" si="2044"/>
        <v>0</v>
      </c>
      <c r="W2049" s="16">
        <f t="shared" si="2044"/>
        <v>1048</v>
      </c>
    </row>
    <row r="2050" spans="1:23" ht="15.75" customHeight="1" x14ac:dyDescent="0.2">
      <c r="A2050" s="2">
        <v>10120</v>
      </c>
      <c r="B2050" s="2">
        <v>7</v>
      </c>
      <c r="C2050" s="2">
        <v>4</v>
      </c>
      <c r="D2050" s="2">
        <v>1910</v>
      </c>
      <c r="E2050" s="2">
        <v>1950</v>
      </c>
      <c r="F2050" s="2">
        <v>1889</v>
      </c>
      <c r="G2050" s="2">
        <v>1</v>
      </c>
      <c r="H2050" s="2">
        <v>4</v>
      </c>
      <c r="I2050" s="2">
        <v>1</v>
      </c>
      <c r="J2050" s="2">
        <v>1</v>
      </c>
      <c r="K2050" s="2">
        <v>122000</v>
      </c>
      <c r="L2050" s="2" t="s">
        <v>13</v>
      </c>
      <c r="M2050" s="2" t="s">
        <v>31</v>
      </c>
      <c r="N2050" s="16">
        <f t="shared" si="0"/>
        <v>64.584436209634731</v>
      </c>
      <c r="O2050" s="16">
        <f t="shared" si="1"/>
        <v>7</v>
      </c>
      <c r="P2050" s="17">
        <f t="shared" si="2"/>
        <v>17428.571428571428</v>
      </c>
      <c r="Q2050" s="18">
        <f t="shared" si="3"/>
        <v>0.14285714285714285</v>
      </c>
      <c r="R2050" s="16" t="str">
        <f t="shared" si="4"/>
        <v>OldTownTA</v>
      </c>
      <c r="S2050" s="19">
        <f t="shared" si="5"/>
        <v>3654</v>
      </c>
      <c r="T2050" s="20">
        <f t="shared" ca="1" si="6"/>
        <v>40813</v>
      </c>
      <c r="U2050" s="16">
        <f t="shared" ref="U2050:W2050" si="2045">D2050-U$5</f>
        <v>38</v>
      </c>
      <c r="V2050" s="16">
        <f t="shared" si="2045"/>
        <v>0</v>
      </c>
      <c r="W2050" s="16">
        <f t="shared" si="2045"/>
        <v>1555</v>
      </c>
    </row>
    <row r="2051" spans="1:23" ht="15.75" customHeight="1" x14ac:dyDescent="0.2">
      <c r="A2051" s="2">
        <v>4388</v>
      </c>
      <c r="B2051" s="2">
        <v>5</v>
      </c>
      <c r="C2051" s="2">
        <v>7</v>
      </c>
      <c r="D2051" s="2">
        <v>1930</v>
      </c>
      <c r="E2051" s="2">
        <v>1950</v>
      </c>
      <c r="F2051" s="2">
        <v>840</v>
      </c>
      <c r="G2051" s="2">
        <v>1</v>
      </c>
      <c r="H2051" s="2">
        <v>3</v>
      </c>
      <c r="I2051" s="2">
        <v>1</v>
      </c>
      <c r="J2051" s="2">
        <v>0</v>
      </c>
      <c r="K2051" s="2">
        <v>87000</v>
      </c>
      <c r="L2051" s="2" t="s">
        <v>17</v>
      </c>
      <c r="M2051" s="2" t="s">
        <v>31</v>
      </c>
      <c r="N2051" s="16">
        <f t="shared" si="0"/>
        <v>103.57142857142857</v>
      </c>
      <c r="O2051" s="16">
        <f t="shared" si="1"/>
        <v>5</v>
      </c>
      <c r="P2051" s="17">
        <f t="shared" si="2"/>
        <v>17400</v>
      </c>
      <c r="Q2051" s="18">
        <f t="shared" si="3"/>
        <v>0.2</v>
      </c>
      <c r="R2051" s="16" t="str">
        <f t="shared" si="4"/>
        <v>OldTownGd</v>
      </c>
      <c r="S2051" s="19">
        <f t="shared" si="5"/>
        <v>10959</v>
      </c>
      <c r="T2051" s="20">
        <f t="shared" ca="1" si="6"/>
        <v>33508</v>
      </c>
      <c r="U2051" s="16">
        <f t="shared" ref="U2051:W2051" si="2046">D2051-U$5</f>
        <v>58</v>
      </c>
      <c r="V2051" s="16">
        <f t="shared" si="2046"/>
        <v>0</v>
      </c>
      <c r="W2051" s="16">
        <f t="shared" si="2046"/>
        <v>506</v>
      </c>
    </row>
    <row r="2052" spans="1:23" ht="15.75" customHeight="1" x14ac:dyDescent="0.2">
      <c r="A2052" s="2">
        <v>10320</v>
      </c>
      <c r="B2052" s="2">
        <v>4</v>
      </c>
      <c r="C2052" s="2">
        <v>1</v>
      </c>
      <c r="D2052" s="2">
        <v>1910</v>
      </c>
      <c r="E2052" s="2">
        <v>1950</v>
      </c>
      <c r="F2052" s="2">
        <v>1484</v>
      </c>
      <c r="G2052" s="2">
        <v>2</v>
      </c>
      <c r="H2052" s="2">
        <v>3</v>
      </c>
      <c r="I2052" s="2">
        <v>0</v>
      </c>
      <c r="J2052" s="2">
        <v>1</v>
      </c>
      <c r="K2052" s="2">
        <v>50000</v>
      </c>
      <c r="L2052" s="2" t="s">
        <v>26</v>
      </c>
      <c r="M2052" s="2" t="s">
        <v>32</v>
      </c>
      <c r="N2052" s="16">
        <f t="shared" si="0"/>
        <v>33.692722371967655</v>
      </c>
      <c r="O2052" s="16">
        <f t="shared" si="1"/>
        <v>6</v>
      </c>
      <c r="P2052" s="17">
        <f t="shared" si="2"/>
        <v>8333.3333333333339</v>
      </c>
      <c r="Q2052" s="18">
        <f t="shared" si="3"/>
        <v>0.33333333333333331</v>
      </c>
      <c r="R2052" s="16" t="str">
        <f t="shared" si="4"/>
        <v>IDOTRRFa</v>
      </c>
      <c r="S2052" s="19">
        <f t="shared" si="5"/>
        <v>3654</v>
      </c>
      <c r="T2052" s="20">
        <f t="shared" ca="1" si="6"/>
        <v>40813</v>
      </c>
      <c r="U2052" s="16">
        <f t="shared" ref="U2052:W2052" si="2047">D2052-U$5</f>
        <v>38</v>
      </c>
      <c r="V2052" s="16">
        <f t="shared" si="2047"/>
        <v>0</v>
      </c>
      <c r="W2052" s="16">
        <f t="shared" si="2047"/>
        <v>1150</v>
      </c>
    </row>
    <row r="2053" spans="1:23" ht="15.75" customHeight="1" x14ac:dyDescent="0.2">
      <c r="A2053" s="2">
        <v>12888</v>
      </c>
      <c r="B2053" s="2">
        <v>7</v>
      </c>
      <c r="C2053" s="2">
        <v>8</v>
      </c>
      <c r="D2053" s="2">
        <v>1937</v>
      </c>
      <c r="E2053" s="2">
        <v>1980</v>
      </c>
      <c r="F2053" s="2">
        <v>2267</v>
      </c>
      <c r="G2053" s="2">
        <v>1</v>
      </c>
      <c r="H2053" s="2">
        <v>3</v>
      </c>
      <c r="I2053" s="2">
        <v>2</v>
      </c>
      <c r="J2053" s="2">
        <v>2</v>
      </c>
      <c r="K2053" s="2">
        <v>219000</v>
      </c>
      <c r="L2053" s="2" t="s">
        <v>17</v>
      </c>
      <c r="M2053" s="2" t="s">
        <v>27</v>
      </c>
      <c r="N2053" s="16">
        <f t="shared" si="0"/>
        <v>96.603440670489633</v>
      </c>
      <c r="O2053" s="16">
        <f t="shared" si="1"/>
        <v>8</v>
      </c>
      <c r="P2053" s="17">
        <f t="shared" si="2"/>
        <v>27375</v>
      </c>
      <c r="Q2053" s="18">
        <f t="shared" si="3"/>
        <v>0.125</v>
      </c>
      <c r="R2053" s="16" t="str">
        <f t="shared" si="4"/>
        <v>SawyerGd</v>
      </c>
      <c r="S2053" s="19">
        <f t="shared" si="5"/>
        <v>13516</v>
      </c>
      <c r="T2053" s="20">
        <f t="shared" ca="1" si="6"/>
        <v>30951</v>
      </c>
      <c r="U2053" s="16">
        <f t="shared" ref="U2053:W2053" si="2048">D2053-U$5</f>
        <v>65</v>
      </c>
      <c r="V2053" s="16">
        <f t="shared" si="2048"/>
        <v>30</v>
      </c>
      <c r="W2053" s="16">
        <f t="shared" si="2048"/>
        <v>1933</v>
      </c>
    </row>
    <row r="2054" spans="1:23" ht="15.75" customHeight="1" x14ac:dyDescent="0.2">
      <c r="A2054" s="2">
        <v>18030</v>
      </c>
      <c r="B2054" s="2">
        <v>5</v>
      </c>
      <c r="C2054" s="2">
        <v>6</v>
      </c>
      <c r="D2054" s="2">
        <v>1946</v>
      </c>
      <c r="E2054" s="2">
        <v>1994</v>
      </c>
      <c r="F2054" s="2">
        <v>3086</v>
      </c>
      <c r="G2054" s="2">
        <v>3</v>
      </c>
      <c r="H2054" s="2">
        <v>3</v>
      </c>
      <c r="I2054" s="2">
        <v>1</v>
      </c>
      <c r="J2054" s="2">
        <v>0</v>
      </c>
      <c r="K2054" s="2">
        <v>200500</v>
      </c>
      <c r="L2054" s="2" t="s">
        <v>13</v>
      </c>
      <c r="M2054" s="2" t="s">
        <v>33</v>
      </c>
      <c r="N2054" s="16">
        <f t="shared" si="0"/>
        <v>64.970836033700579</v>
      </c>
      <c r="O2054" s="16">
        <f t="shared" si="1"/>
        <v>7</v>
      </c>
      <c r="P2054" s="17">
        <f t="shared" si="2"/>
        <v>28642.857142857141</v>
      </c>
      <c r="Q2054" s="18">
        <f t="shared" si="3"/>
        <v>0.42857142857142855</v>
      </c>
      <c r="R2054" s="16" t="str">
        <f t="shared" si="4"/>
        <v>ClearCrTA</v>
      </c>
      <c r="S2054" s="19">
        <f t="shared" si="5"/>
        <v>16803</v>
      </c>
      <c r="T2054" s="20">
        <f t="shared" ca="1" si="6"/>
        <v>27664</v>
      </c>
      <c r="U2054" s="16">
        <f t="shared" ref="U2054:W2054" si="2049">D2054-U$5</f>
        <v>74</v>
      </c>
      <c r="V2054" s="16">
        <f t="shared" si="2049"/>
        <v>44</v>
      </c>
      <c r="W2054" s="16">
        <f t="shared" si="2049"/>
        <v>2752</v>
      </c>
    </row>
    <row r="2055" spans="1:23" ht="15.75" customHeight="1" x14ac:dyDescent="0.2">
      <c r="A2055" s="2">
        <v>8160</v>
      </c>
      <c r="B2055" s="2">
        <v>5</v>
      </c>
      <c r="C2055" s="2">
        <v>6</v>
      </c>
      <c r="D2055" s="2">
        <v>1940</v>
      </c>
      <c r="E2055" s="2">
        <v>1950</v>
      </c>
      <c r="F2055" s="2">
        <v>1134</v>
      </c>
      <c r="G2055" s="2">
        <v>1</v>
      </c>
      <c r="H2055" s="2">
        <v>3</v>
      </c>
      <c r="I2055" s="2">
        <v>0</v>
      </c>
      <c r="J2055" s="2">
        <v>1</v>
      </c>
      <c r="K2055" s="2">
        <v>126000</v>
      </c>
      <c r="L2055" s="2" t="s">
        <v>13</v>
      </c>
      <c r="M2055" s="2" t="s">
        <v>35</v>
      </c>
      <c r="N2055" s="16">
        <f t="shared" si="0"/>
        <v>111.11111111111111</v>
      </c>
      <c r="O2055" s="16">
        <f t="shared" si="1"/>
        <v>5</v>
      </c>
      <c r="P2055" s="17">
        <f t="shared" si="2"/>
        <v>25200</v>
      </c>
      <c r="Q2055" s="18">
        <f t="shared" si="3"/>
        <v>0.2</v>
      </c>
      <c r="R2055" s="16" t="str">
        <f t="shared" si="4"/>
        <v>EdwardsTA</v>
      </c>
      <c r="S2055" s="19">
        <f t="shared" si="5"/>
        <v>14611</v>
      </c>
      <c r="T2055" s="20">
        <f t="shared" ca="1" si="6"/>
        <v>29856</v>
      </c>
      <c r="U2055" s="16">
        <f t="shared" ref="U2055:W2055" si="2050">D2055-U$5</f>
        <v>68</v>
      </c>
      <c r="V2055" s="16">
        <f t="shared" si="2050"/>
        <v>0</v>
      </c>
      <c r="W2055" s="16">
        <f t="shared" si="2050"/>
        <v>800</v>
      </c>
    </row>
    <row r="2056" spans="1:23" ht="15.75" customHeight="1" x14ac:dyDescent="0.2">
      <c r="A2056" s="2">
        <v>4484</v>
      </c>
      <c r="B2056" s="2">
        <v>5</v>
      </c>
      <c r="C2056" s="2">
        <v>6</v>
      </c>
      <c r="D2056" s="2">
        <v>1942</v>
      </c>
      <c r="E2056" s="2">
        <v>1979</v>
      </c>
      <c r="F2056" s="2">
        <v>1282</v>
      </c>
      <c r="G2056" s="2">
        <v>1</v>
      </c>
      <c r="H2056" s="2">
        <v>2</v>
      </c>
      <c r="I2056" s="2">
        <v>0</v>
      </c>
      <c r="J2056" s="2">
        <v>1</v>
      </c>
      <c r="K2056" s="2">
        <v>108500</v>
      </c>
      <c r="L2056" s="2" t="s">
        <v>13</v>
      </c>
      <c r="M2056" s="2" t="s">
        <v>34</v>
      </c>
      <c r="N2056" s="16">
        <f t="shared" si="0"/>
        <v>84.633385335413422</v>
      </c>
      <c r="O2056" s="16">
        <f t="shared" si="1"/>
        <v>4</v>
      </c>
      <c r="P2056" s="17">
        <f t="shared" si="2"/>
        <v>27125</v>
      </c>
      <c r="Q2056" s="18">
        <f t="shared" si="3"/>
        <v>0.25</v>
      </c>
      <c r="R2056" s="16" t="str">
        <f t="shared" si="4"/>
        <v>SWISUTA</v>
      </c>
      <c r="S2056" s="19">
        <f t="shared" si="5"/>
        <v>15342</v>
      </c>
      <c r="T2056" s="20">
        <f t="shared" ca="1" si="6"/>
        <v>29125</v>
      </c>
      <c r="U2056" s="16">
        <f t="shared" ref="U2056:W2056" si="2051">D2056-U$5</f>
        <v>70</v>
      </c>
      <c r="V2056" s="16">
        <f t="shared" si="2051"/>
        <v>29</v>
      </c>
      <c r="W2056" s="16">
        <f t="shared" si="2051"/>
        <v>948</v>
      </c>
    </row>
    <row r="2057" spans="1:23" ht="15.75" customHeight="1" x14ac:dyDescent="0.2">
      <c r="A2057" s="2">
        <v>11235</v>
      </c>
      <c r="B2057" s="2">
        <v>5</v>
      </c>
      <c r="C2057" s="2">
        <v>5</v>
      </c>
      <c r="D2057" s="2">
        <v>1963</v>
      </c>
      <c r="E2057" s="2">
        <v>1963</v>
      </c>
      <c r="F2057" s="2">
        <v>999</v>
      </c>
      <c r="G2057" s="2">
        <v>1</v>
      </c>
      <c r="H2057" s="2">
        <v>3</v>
      </c>
      <c r="I2057" s="2">
        <v>0</v>
      </c>
      <c r="J2057" s="2">
        <v>1</v>
      </c>
      <c r="K2057" s="2">
        <v>130000</v>
      </c>
      <c r="L2057" s="2" t="s">
        <v>13</v>
      </c>
      <c r="M2057" s="2" t="s">
        <v>27</v>
      </c>
      <c r="N2057" s="16">
        <f t="shared" si="0"/>
        <v>130.13013013013014</v>
      </c>
      <c r="O2057" s="16">
        <f t="shared" si="1"/>
        <v>5</v>
      </c>
      <c r="P2057" s="17">
        <f t="shared" si="2"/>
        <v>26000</v>
      </c>
      <c r="Q2057" s="18">
        <f t="shared" si="3"/>
        <v>0.2</v>
      </c>
      <c r="R2057" s="16" t="str">
        <f t="shared" si="4"/>
        <v>SawyerTA</v>
      </c>
      <c r="S2057" s="19">
        <f t="shared" si="5"/>
        <v>23012</v>
      </c>
      <c r="T2057" s="20">
        <f t="shared" ca="1" si="6"/>
        <v>21455</v>
      </c>
      <c r="U2057" s="16">
        <f t="shared" ref="U2057:W2057" si="2052">D2057-U$5</f>
        <v>91</v>
      </c>
      <c r="V2057" s="16">
        <f t="shared" si="2052"/>
        <v>13</v>
      </c>
      <c r="W2057" s="16">
        <f t="shared" si="2052"/>
        <v>665</v>
      </c>
    </row>
    <row r="2058" spans="1:23" ht="15.75" customHeight="1" x14ac:dyDescent="0.2">
      <c r="A2058" s="2">
        <v>11235</v>
      </c>
      <c r="B2058" s="2">
        <v>5</v>
      </c>
      <c r="C2058" s="2">
        <v>5</v>
      </c>
      <c r="D2058" s="2">
        <v>1964</v>
      </c>
      <c r="E2058" s="2">
        <v>1980</v>
      </c>
      <c r="F2058" s="2">
        <v>1452</v>
      </c>
      <c r="G2058" s="2">
        <v>1</v>
      </c>
      <c r="H2058" s="2">
        <v>2</v>
      </c>
      <c r="I2058" s="2">
        <v>1</v>
      </c>
      <c r="J2058" s="2">
        <v>2</v>
      </c>
      <c r="K2058" s="2">
        <v>158450</v>
      </c>
      <c r="L2058" s="2" t="s">
        <v>13</v>
      </c>
      <c r="M2058" s="2" t="s">
        <v>27</v>
      </c>
      <c r="N2058" s="16">
        <f t="shared" si="0"/>
        <v>109.12534435261708</v>
      </c>
      <c r="O2058" s="16">
        <f t="shared" si="1"/>
        <v>6</v>
      </c>
      <c r="P2058" s="17">
        <f t="shared" si="2"/>
        <v>26408.333333333332</v>
      </c>
      <c r="Q2058" s="18">
        <f t="shared" si="3"/>
        <v>0.16666666666666666</v>
      </c>
      <c r="R2058" s="16" t="str">
        <f t="shared" si="4"/>
        <v>SawyerTA</v>
      </c>
      <c r="S2058" s="19">
        <f t="shared" si="5"/>
        <v>23377</v>
      </c>
      <c r="T2058" s="20">
        <f t="shared" ca="1" si="6"/>
        <v>21090</v>
      </c>
      <c r="U2058" s="16">
        <f t="shared" ref="U2058:W2058" si="2053">D2058-U$5</f>
        <v>92</v>
      </c>
      <c r="V2058" s="16">
        <f t="shared" si="2053"/>
        <v>30</v>
      </c>
      <c r="W2058" s="16">
        <f t="shared" si="2053"/>
        <v>1118</v>
      </c>
    </row>
    <row r="2059" spans="1:23" ht="15.75" customHeight="1" x14ac:dyDescent="0.2">
      <c r="A2059" s="2">
        <v>14299</v>
      </c>
      <c r="B2059" s="2">
        <v>4</v>
      </c>
      <c r="C2059" s="2">
        <v>3</v>
      </c>
      <c r="D2059" s="2">
        <v>1964</v>
      </c>
      <c r="E2059" s="2">
        <v>1964</v>
      </c>
      <c r="F2059" s="2">
        <v>1005</v>
      </c>
      <c r="G2059" s="2">
        <v>1</v>
      </c>
      <c r="H2059" s="2">
        <v>3</v>
      </c>
      <c r="I2059" s="2">
        <v>0</v>
      </c>
      <c r="J2059" s="2">
        <v>2</v>
      </c>
      <c r="K2059" s="2">
        <v>115400</v>
      </c>
      <c r="L2059" s="2" t="s">
        <v>13</v>
      </c>
      <c r="M2059" s="2" t="s">
        <v>27</v>
      </c>
      <c r="N2059" s="16">
        <f t="shared" si="0"/>
        <v>114.82587064676616</v>
      </c>
      <c r="O2059" s="16">
        <f t="shared" si="1"/>
        <v>6</v>
      </c>
      <c r="P2059" s="17">
        <f t="shared" si="2"/>
        <v>19233.333333333332</v>
      </c>
      <c r="Q2059" s="18">
        <f t="shared" si="3"/>
        <v>0.16666666666666666</v>
      </c>
      <c r="R2059" s="16" t="str">
        <f t="shared" si="4"/>
        <v>SawyerTA</v>
      </c>
      <c r="S2059" s="19">
        <f t="shared" si="5"/>
        <v>23377</v>
      </c>
      <c r="T2059" s="20">
        <f t="shared" ca="1" si="6"/>
        <v>21090</v>
      </c>
      <c r="U2059" s="16">
        <f t="shared" ref="U2059:W2059" si="2054">D2059-U$5</f>
        <v>92</v>
      </c>
      <c r="V2059" s="16">
        <f t="shared" si="2054"/>
        <v>14</v>
      </c>
      <c r="W2059" s="16">
        <f t="shared" si="2054"/>
        <v>671</v>
      </c>
    </row>
    <row r="2060" spans="1:23" ht="15.75" customHeight="1" x14ac:dyDescent="0.2">
      <c r="A2060" s="2">
        <v>7943</v>
      </c>
      <c r="B2060" s="2">
        <v>4</v>
      </c>
      <c r="C2060" s="2">
        <v>5</v>
      </c>
      <c r="D2060" s="2">
        <v>1961</v>
      </c>
      <c r="E2060" s="2">
        <v>1961</v>
      </c>
      <c r="F2060" s="2">
        <v>1029</v>
      </c>
      <c r="G2060" s="2">
        <v>1</v>
      </c>
      <c r="H2060" s="2">
        <v>3</v>
      </c>
      <c r="I2060" s="2">
        <v>0</v>
      </c>
      <c r="J2060" s="2">
        <v>1</v>
      </c>
      <c r="K2060" s="2">
        <v>118500</v>
      </c>
      <c r="L2060" s="2" t="s">
        <v>26</v>
      </c>
      <c r="M2060" s="2" t="s">
        <v>27</v>
      </c>
      <c r="N2060" s="16">
        <f t="shared" si="0"/>
        <v>115.16034985422741</v>
      </c>
      <c r="O2060" s="16">
        <f t="shared" si="1"/>
        <v>5</v>
      </c>
      <c r="P2060" s="17">
        <f t="shared" si="2"/>
        <v>23700</v>
      </c>
      <c r="Q2060" s="18">
        <f t="shared" si="3"/>
        <v>0.2</v>
      </c>
      <c r="R2060" s="16" t="str">
        <f t="shared" si="4"/>
        <v>SawyerFa</v>
      </c>
      <c r="S2060" s="19">
        <f t="shared" si="5"/>
        <v>22282</v>
      </c>
      <c r="T2060" s="20">
        <f t="shared" ca="1" si="6"/>
        <v>22185</v>
      </c>
      <c r="U2060" s="16">
        <f t="shared" ref="U2060:W2060" si="2055">D2060-U$5</f>
        <v>89</v>
      </c>
      <c r="V2060" s="16">
        <f t="shared" si="2055"/>
        <v>11</v>
      </c>
      <c r="W2060" s="16">
        <f t="shared" si="2055"/>
        <v>695</v>
      </c>
    </row>
    <row r="2061" spans="1:23" ht="15.75" customHeight="1" x14ac:dyDescent="0.2">
      <c r="A2061" s="2">
        <v>14149</v>
      </c>
      <c r="B2061" s="2">
        <v>5</v>
      </c>
      <c r="C2061" s="2">
        <v>8</v>
      </c>
      <c r="D2061" s="2">
        <v>1964</v>
      </c>
      <c r="E2061" s="2">
        <v>2001</v>
      </c>
      <c r="F2061" s="2">
        <v>1020</v>
      </c>
      <c r="G2061" s="2">
        <v>2</v>
      </c>
      <c r="H2061" s="2">
        <v>3</v>
      </c>
      <c r="I2061" s="2">
        <v>1</v>
      </c>
      <c r="J2061" s="2">
        <v>2</v>
      </c>
      <c r="K2061" s="2">
        <v>165000</v>
      </c>
      <c r="L2061" s="2" t="s">
        <v>17</v>
      </c>
      <c r="M2061" s="2" t="s">
        <v>27</v>
      </c>
      <c r="N2061" s="16">
        <f t="shared" si="0"/>
        <v>161.76470588235293</v>
      </c>
      <c r="O2061" s="16">
        <f t="shared" si="1"/>
        <v>8</v>
      </c>
      <c r="P2061" s="17">
        <f t="shared" si="2"/>
        <v>20625</v>
      </c>
      <c r="Q2061" s="18">
        <f t="shared" si="3"/>
        <v>0.25</v>
      </c>
      <c r="R2061" s="16" t="str">
        <f t="shared" si="4"/>
        <v>SawyerGd</v>
      </c>
      <c r="S2061" s="19">
        <f t="shared" si="5"/>
        <v>23377</v>
      </c>
      <c r="T2061" s="20">
        <f t="shared" ca="1" si="6"/>
        <v>21090</v>
      </c>
      <c r="U2061" s="16">
        <f t="shared" ref="U2061:W2061" si="2056">D2061-U$5</f>
        <v>92</v>
      </c>
      <c r="V2061" s="16">
        <f t="shared" si="2056"/>
        <v>51</v>
      </c>
      <c r="W2061" s="16">
        <f t="shared" si="2056"/>
        <v>686</v>
      </c>
    </row>
    <row r="2062" spans="1:23" ht="15.75" customHeight="1" x14ac:dyDescent="0.2">
      <c r="A2062" s="2">
        <v>11677</v>
      </c>
      <c r="B2062" s="2">
        <v>5</v>
      </c>
      <c r="C2062" s="2">
        <v>4</v>
      </c>
      <c r="D2062" s="2">
        <v>1966</v>
      </c>
      <c r="E2062" s="2">
        <v>1966</v>
      </c>
      <c r="F2062" s="2">
        <v>1040</v>
      </c>
      <c r="G2062" s="2">
        <v>1</v>
      </c>
      <c r="H2062" s="2">
        <v>3</v>
      </c>
      <c r="I2062" s="2">
        <v>0</v>
      </c>
      <c r="J2062" s="2">
        <v>1</v>
      </c>
      <c r="K2062" s="2">
        <v>123000</v>
      </c>
      <c r="L2062" s="2" t="s">
        <v>13</v>
      </c>
      <c r="M2062" s="2" t="s">
        <v>27</v>
      </c>
      <c r="N2062" s="16">
        <f t="shared" si="0"/>
        <v>118.26923076923077</v>
      </c>
      <c r="O2062" s="16">
        <f t="shared" si="1"/>
        <v>5</v>
      </c>
      <c r="P2062" s="17">
        <f t="shared" si="2"/>
        <v>24600</v>
      </c>
      <c r="Q2062" s="18">
        <f t="shared" si="3"/>
        <v>0.2</v>
      </c>
      <c r="R2062" s="16" t="str">
        <f t="shared" si="4"/>
        <v>SawyerTA</v>
      </c>
      <c r="S2062" s="19">
        <f t="shared" si="5"/>
        <v>24108</v>
      </c>
      <c r="T2062" s="20">
        <f t="shared" ca="1" si="6"/>
        <v>20359</v>
      </c>
      <c r="U2062" s="16">
        <f t="shared" ref="U2062:W2062" si="2057">D2062-U$5</f>
        <v>94</v>
      </c>
      <c r="V2062" s="16">
        <f t="shared" si="2057"/>
        <v>16</v>
      </c>
      <c r="W2062" s="16">
        <f t="shared" si="2057"/>
        <v>706</v>
      </c>
    </row>
    <row r="2063" spans="1:23" ht="15.75" customHeight="1" x14ac:dyDescent="0.2">
      <c r="A2063" s="2">
        <v>8400</v>
      </c>
      <c r="B2063" s="2">
        <v>6</v>
      </c>
      <c r="C2063" s="2">
        <v>5</v>
      </c>
      <c r="D2063" s="2">
        <v>1966</v>
      </c>
      <c r="E2063" s="2">
        <v>1966</v>
      </c>
      <c r="F2063" s="2">
        <v>913</v>
      </c>
      <c r="G2063" s="2">
        <v>1</v>
      </c>
      <c r="H2063" s="2">
        <v>3</v>
      </c>
      <c r="I2063" s="2">
        <v>0</v>
      </c>
      <c r="J2063" s="2">
        <v>1</v>
      </c>
      <c r="K2063" s="2">
        <v>129000</v>
      </c>
      <c r="L2063" s="2" t="s">
        <v>13</v>
      </c>
      <c r="M2063" s="2" t="s">
        <v>27</v>
      </c>
      <c r="N2063" s="16">
        <f t="shared" si="0"/>
        <v>141.29244249726179</v>
      </c>
      <c r="O2063" s="16">
        <f t="shared" si="1"/>
        <v>5</v>
      </c>
      <c r="P2063" s="17">
        <f t="shared" si="2"/>
        <v>25800</v>
      </c>
      <c r="Q2063" s="18">
        <f t="shared" si="3"/>
        <v>0.2</v>
      </c>
      <c r="R2063" s="16" t="str">
        <f t="shared" si="4"/>
        <v>SawyerTA</v>
      </c>
      <c r="S2063" s="19">
        <f t="shared" si="5"/>
        <v>24108</v>
      </c>
      <c r="T2063" s="20">
        <f t="shared" ca="1" si="6"/>
        <v>20359</v>
      </c>
      <c r="U2063" s="16">
        <f t="shared" ref="U2063:W2063" si="2058">D2063-U$5</f>
        <v>94</v>
      </c>
      <c r="V2063" s="16">
        <f t="shared" si="2058"/>
        <v>16</v>
      </c>
      <c r="W2063" s="16">
        <f t="shared" si="2058"/>
        <v>579</v>
      </c>
    </row>
    <row r="2064" spans="1:23" ht="15.75" customHeight="1" x14ac:dyDescent="0.2">
      <c r="A2064" s="2">
        <v>7094</v>
      </c>
      <c r="B2064" s="2">
        <v>5</v>
      </c>
      <c r="C2064" s="2">
        <v>5</v>
      </c>
      <c r="D2064" s="2">
        <v>1966</v>
      </c>
      <c r="E2064" s="2">
        <v>1966</v>
      </c>
      <c r="F2064" s="2">
        <v>894</v>
      </c>
      <c r="G2064" s="2">
        <v>1</v>
      </c>
      <c r="H2064" s="2">
        <v>3</v>
      </c>
      <c r="I2064" s="2">
        <v>0</v>
      </c>
      <c r="J2064" s="2">
        <v>1</v>
      </c>
      <c r="K2064" s="2">
        <v>125000</v>
      </c>
      <c r="L2064" s="2" t="s">
        <v>13</v>
      </c>
      <c r="M2064" s="2" t="s">
        <v>27</v>
      </c>
      <c r="N2064" s="16">
        <f t="shared" si="0"/>
        <v>139.82102908277406</v>
      </c>
      <c r="O2064" s="16">
        <f t="shared" si="1"/>
        <v>5</v>
      </c>
      <c r="P2064" s="17">
        <f t="shared" si="2"/>
        <v>25000</v>
      </c>
      <c r="Q2064" s="18">
        <f t="shared" si="3"/>
        <v>0.2</v>
      </c>
      <c r="R2064" s="16" t="str">
        <f t="shared" si="4"/>
        <v>SawyerTA</v>
      </c>
      <c r="S2064" s="19">
        <f t="shared" si="5"/>
        <v>24108</v>
      </c>
      <c r="T2064" s="20">
        <f t="shared" ca="1" si="6"/>
        <v>20359</v>
      </c>
      <c r="U2064" s="16">
        <f t="shared" ref="U2064:W2064" si="2059">D2064-U$5</f>
        <v>94</v>
      </c>
      <c r="V2064" s="16">
        <f t="shared" si="2059"/>
        <v>16</v>
      </c>
      <c r="W2064" s="16">
        <f t="shared" si="2059"/>
        <v>560</v>
      </c>
    </row>
    <row r="2065" spans="1:23" ht="15.75" customHeight="1" x14ac:dyDescent="0.2">
      <c r="A2065" s="2">
        <v>8978</v>
      </c>
      <c r="B2065" s="2">
        <v>5</v>
      </c>
      <c r="C2065" s="2">
        <v>5</v>
      </c>
      <c r="D2065" s="2">
        <v>1968</v>
      </c>
      <c r="E2065" s="2">
        <v>1968</v>
      </c>
      <c r="F2065" s="2">
        <v>948</v>
      </c>
      <c r="G2065" s="2">
        <v>1</v>
      </c>
      <c r="H2065" s="2">
        <v>3</v>
      </c>
      <c r="I2065" s="2">
        <v>0</v>
      </c>
      <c r="J2065" s="2">
        <v>1</v>
      </c>
      <c r="K2065" s="2">
        <v>108000</v>
      </c>
      <c r="L2065" s="2" t="s">
        <v>13</v>
      </c>
      <c r="M2065" s="2" t="s">
        <v>27</v>
      </c>
      <c r="N2065" s="16">
        <f t="shared" si="0"/>
        <v>113.92405063291139</v>
      </c>
      <c r="O2065" s="16">
        <f t="shared" si="1"/>
        <v>5</v>
      </c>
      <c r="P2065" s="17">
        <f t="shared" si="2"/>
        <v>21600</v>
      </c>
      <c r="Q2065" s="18">
        <f t="shared" si="3"/>
        <v>0.2</v>
      </c>
      <c r="R2065" s="16" t="str">
        <f t="shared" si="4"/>
        <v>SawyerTA</v>
      </c>
      <c r="S2065" s="19">
        <f t="shared" si="5"/>
        <v>24838</v>
      </c>
      <c r="T2065" s="20">
        <f t="shared" ca="1" si="6"/>
        <v>19629</v>
      </c>
      <c r="U2065" s="16">
        <f t="shared" ref="U2065:W2065" si="2060">D2065-U$5</f>
        <v>96</v>
      </c>
      <c r="V2065" s="16">
        <f t="shared" si="2060"/>
        <v>18</v>
      </c>
      <c r="W2065" s="16">
        <f t="shared" si="2060"/>
        <v>614</v>
      </c>
    </row>
    <row r="2066" spans="1:23" ht="15.75" customHeight="1" x14ac:dyDescent="0.2">
      <c r="A2066" s="2">
        <v>8425</v>
      </c>
      <c r="B2066" s="2">
        <v>5</v>
      </c>
      <c r="C2066" s="2">
        <v>6</v>
      </c>
      <c r="D2066" s="2">
        <v>1971</v>
      </c>
      <c r="E2066" s="2">
        <v>1990</v>
      </c>
      <c r="F2066" s="2">
        <v>868</v>
      </c>
      <c r="G2066" s="2">
        <v>1</v>
      </c>
      <c r="H2066" s="2">
        <v>2</v>
      </c>
      <c r="I2066" s="2">
        <v>0</v>
      </c>
      <c r="J2066" s="2">
        <v>2</v>
      </c>
      <c r="K2066" s="2">
        <v>119900</v>
      </c>
      <c r="L2066" s="2" t="s">
        <v>13</v>
      </c>
      <c r="M2066" s="2" t="s">
        <v>27</v>
      </c>
      <c r="N2066" s="16">
        <f t="shared" si="0"/>
        <v>138.13364055299539</v>
      </c>
      <c r="O2066" s="16">
        <f t="shared" si="1"/>
        <v>5</v>
      </c>
      <c r="P2066" s="17">
        <f t="shared" si="2"/>
        <v>23980</v>
      </c>
      <c r="Q2066" s="18">
        <f t="shared" si="3"/>
        <v>0.2</v>
      </c>
      <c r="R2066" s="16" t="str">
        <f t="shared" si="4"/>
        <v>SawyerTA</v>
      </c>
      <c r="S2066" s="19">
        <f t="shared" si="5"/>
        <v>25934</v>
      </c>
      <c r="T2066" s="20">
        <f t="shared" ca="1" si="6"/>
        <v>18533</v>
      </c>
      <c r="U2066" s="16">
        <f t="shared" ref="U2066:W2066" si="2061">D2066-U$5</f>
        <v>99</v>
      </c>
      <c r="V2066" s="16">
        <f t="shared" si="2061"/>
        <v>40</v>
      </c>
      <c r="W2066" s="16">
        <f t="shared" si="2061"/>
        <v>534</v>
      </c>
    </row>
    <row r="2067" spans="1:23" ht="15.75" customHeight="1" x14ac:dyDescent="0.2">
      <c r="A2067" s="2">
        <v>8665</v>
      </c>
      <c r="B2067" s="2">
        <v>5</v>
      </c>
      <c r="C2067" s="2">
        <v>5</v>
      </c>
      <c r="D2067" s="2">
        <v>1968</v>
      </c>
      <c r="E2067" s="2">
        <v>1968</v>
      </c>
      <c r="F2067" s="2">
        <v>897</v>
      </c>
      <c r="G2067" s="2">
        <v>1</v>
      </c>
      <c r="H2067" s="2">
        <v>3</v>
      </c>
      <c r="I2067" s="2">
        <v>0</v>
      </c>
      <c r="J2067" s="2">
        <v>1</v>
      </c>
      <c r="K2067" s="2">
        <v>115000</v>
      </c>
      <c r="L2067" s="2" t="s">
        <v>13</v>
      </c>
      <c r="M2067" s="2" t="s">
        <v>27</v>
      </c>
      <c r="N2067" s="16">
        <f t="shared" si="0"/>
        <v>128.2051282051282</v>
      </c>
      <c r="O2067" s="16">
        <f t="shared" si="1"/>
        <v>5</v>
      </c>
      <c r="P2067" s="17">
        <f t="shared" si="2"/>
        <v>23000</v>
      </c>
      <c r="Q2067" s="18">
        <f t="shared" si="3"/>
        <v>0.2</v>
      </c>
      <c r="R2067" s="16" t="str">
        <f t="shared" si="4"/>
        <v>SawyerTA</v>
      </c>
      <c r="S2067" s="19">
        <f t="shared" si="5"/>
        <v>24838</v>
      </c>
      <c r="T2067" s="20">
        <f t="shared" ca="1" si="6"/>
        <v>19629</v>
      </c>
      <c r="U2067" s="16">
        <f t="shared" ref="U2067:W2067" si="2062">D2067-U$5</f>
        <v>96</v>
      </c>
      <c r="V2067" s="16">
        <f t="shared" si="2062"/>
        <v>18</v>
      </c>
      <c r="W2067" s="16">
        <f t="shared" si="2062"/>
        <v>563</v>
      </c>
    </row>
    <row r="2068" spans="1:23" ht="15.75" customHeight="1" x14ac:dyDescent="0.2">
      <c r="A2068" s="2">
        <v>8398</v>
      </c>
      <c r="B2068" s="2">
        <v>5</v>
      </c>
      <c r="C2068" s="2">
        <v>5</v>
      </c>
      <c r="D2068" s="2">
        <v>1967</v>
      </c>
      <c r="E2068" s="2">
        <v>1967</v>
      </c>
      <c r="F2068" s="2">
        <v>943</v>
      </c>
      <c r="G2068" s="2">
        <v>1</v>
      </c>
      <c r="H2068" s="2">
        <v>2</v>
      </c>
      <c r="I2068" s="2">
        <v>0</v>
      </c>
      <c r="J2068" s="2">
        <v>2</v>
      </c>
      <c r="K2068" s="2">
        <v>134500</v>
      </c>
      <c r="L2068" s="2" t="s">
        <v>17</v>
      </c>
      <c r="M2068" s="2" t="s">
        <v>27</v>
      </c>
      <c r="N2068" s="16">
        <f t="shared" si="0"/>
        <v>142.62990455991516</v>
      </c>
      <c r="O2068" s="16">
        <f t="shared" si="1"/>
        <v>5</v>
      </c>
      <c r="P2068" s="17">
        <f t="shared" si="2"/>
        <v>26900</v>
      </c>
      <c r="Q2068" s="18">
        <f t="shared" si="3"/>
        <v>0.2</v>
      </c>
      <c r="R2068" s="16" t="str">
        <f t="shared" si="4"/>
        <v>SawyerGd</v>
      </c>
      <c r="S2068" s="19">
        <f t="shared" si="5"/>
        <v>24473</v>
      </c>
      <c r="T2068" s="20">
        <f t="shared" ca="1" si="6"/>
        <v>19994</v>
      </c>
      <c r="U2068" s="16">
        <f t="shared" ref="U2068:W2068" si="2063">D2068-U$5</f>
        <v>95</v>
      </c>
      <c r="V2068" s="16">
        <f t="shared" si="2063"/>
        <v>17</v>
      </c>
      <c r="W2068" s="16">
        <f t="shared" si="2063"/>
        <v>609</v>
      </c>
    </row>
    <row r="2069" spans="1:23" ht="15.75" customHeight="1" x14ac:dyDescent="0.2">
      <c r="A2069" s="2">
        <v>7742</v>
      </c>
      <c r="B2069" s="2">
        <v>5</v>
      </c>
      <c r="C2069" s="2">
        <v>7</v>
      </c>
      <c r="D2069" s="2">
        <v>1966</v>
      </c>
      <c r="E2069" s="2">
        <v>1966</v>
      </c>
      <c r="F2069" s="2">
        <v>955</v>
      </c>
      <c r="G2069" s="2">
        <v>1</v>
      </c>
      <c r="H2069" s="2">
        <v>3</v>
      </c>
      <c r="I2069" s="2">
        <v>0</v>
      </c>
      <c r="J2069" s="2">
        <v>1</v>
      </c>
      <c r="K2069" s="2">
        <v>127000</v>
      </c>
      <c r="L2069" s="2" t="s">
        <v>13</v>
      </c>
      <c r="M2069" s="2" t="s">
        <v>27</v>
      </c>
      <c r="N2069" s="16">
        <f t="shared" si="0"/>
        <v>132.98429319371726</v>
      </c>
      <c r="O2069" s="16">
        <f t="shared" si="1"/>
        <v>5</v>
      </c>
      <c r="P2069" s="17">
        <f t="shared" si="2"/>
        <v>25400</v>
      </c>
      <c r="Q2069" s="18">
        <f t="shared" si="3"/>
        <v>0.2</v>
      </c>
      <c r="R2069" s="16" t="str">
        <f t="shared" si="4"/>
        <v>SawyerTA</v>
      </c>
      <c r="S2069" s="19">
        <f t="shared" si="5"/>
        <v>24108</v>
      </c>
      <c r="T2069" s="20">
        <f t="shared" ca="1" si="6"/>
        <v>20359</v>
      </c>
      <c r="U2069" s="16">
        <f t="shared" ref="U2069:W2069" si="2064">D2069-U$5</f>
        <v>94</v>
      </c>
      <c r="V2069" s="16">
        <f t="shared" si="2064"/>
        <v>16</v>
      </c>
      <c r="W2069" s="16">
        <f t="shared" si="2064"/>
        <v>621</v>
      </c>
    </row>
    <row r="2070" spans="1:23" ht="15.75" customHeight="1" x14ac:dyDescent="0.2">
      <c r="A2070" s="2">
        <v>8724</v>
      </c>
      <c r="B2070" s="2">
        <v>5</v>
      </c>
      <c r="C2070" s="2">
        <v>5</v>
      </c>
      <c r="D2070" s="2">
        <v>1968</v>
      </c>
      <c r="E2070" s="2">
        <v>1968</v>
      </c>
      <c r="F2070" s="2">
        <v>894</v>
      </c>
      <c r="G2070" s="2">
        <v>1</v>
      </c>
      <c r="H2070" s="2">
        <v>3</v>
      </c>
      <c r="I2070" s="2">
        <v>1</v>
      </c>
      <c r="J2070" s="2">
        <v>2</v>
      </c>
      <c r="K2070" s="2">
        <v>129000</v>
      </c>
      <c r="L2070" s="2" t="s">
        <v>13</v>
      </c>
      <c r="M2070" s="2" t="s">
        <v>27</v>
      </c>
      <c r="N2070" s="16">
        <f t="shared" si="0"/>
        <v>144.29530201342283</v>
      </c>
      <c r="O2070" s="16">
        <f t="shared" si="1"/>
        <v>7</v>
      </c>
      <c r="P2070" s="17">
        <f t="shared" si="2"/>
        <v>18428.571428571428</v>
      </c>
      <c r="Q2070" s="18">
        <f t="shared" si="3"/>
        <v>0.14285714285714285</v>
      </c>
      <c r="R2070" s="16" t="str">
        <f t="shared" si="4"/>
        <v>SawyerTA</v>
      </c>
      <c r="S2070" s="19">
        <f t="shared" si="5"/>
        <v>24838</v>
      </c>
      <c r="T2070" s="20">
        <f t="shared" ca="1" si="6"/>
        <v>19629</v>
      </c>
      <c r="U2070" s="16">
        <f t="shared" ref="U2070:W2070" si="2065">D2070-U$5</f>
        <v>96</v>
      </c>
      <c r="V2070" s="16">
        <f t="shared" si="2065"/>
        <v>18</v>
      </c>
      <c r="W2070" s="16">
        <f t="shared" si="2065"/>
        <v>560</v>
      </c>
    </row>
    <row r="2071" spans="1:23" ht="15.75" customHeight="1" x14ac:dyDescent="0.2">
      <c r="A2071" s="2">
        <v>8197</v>
      </c>
      <c r="B2071" s="2">
        <v>6</v>
      </c>
      <c r="C2071" s="2">
        <v>5</v>
      </c>
      <c r="D2071" s="2">
        <v>1977</v>
      </c>
      <c r="E2071" s="2">
        <v>1977</v>
      </c>
      <c r="F2071" s="2">
        <v>1285</v>
      </c>
      <c r="G2071" s="2">
        <v>1</v>
      </c>
      <c r="H2071" s="2">
        <v>3</v>
      </c>
      <c r="I2071" s="2">
        <v>1</v>
      </c>
      <c r="J2071" s="2">
        <v>2</v>
      </c>
      <c r="K2071" s="2">
        <v>143500</v>
      </c>
      <c r="L2071" s="2" t="s">
        <v>13</v>
      </c>
      <c r="M2071" s="2" t="s">
        <v>27</v>
      </c>
      <c r="N2071" s="16">
        <f t="shared" si="0"/>
        <v>111.67315175097276</v>
      </c>
      <c r="O2071" s="16">
        <f t="shared" si="1"/>
        <v>7</v>
      </c>
      <c r="P2071" s="17">
        <f t="shared" si="2"/>
        <v>20500</v>
      </c>
      <c r="Q2071" s="18">
        <f t="shared" si="3"/>
        <v>0.14285714285714285</v>
      </c>
      <c r="R2071" s="16" t="str">
        <f t="shared" si="4"/>
        <v>SawyerTA</v>
      </c>
      <c r="S2071" s="19">
        <f t="shared" si="5"/>
        <v>28126</v>
      </c>
      <c r="T2071" s="20">
        <f t="shared" ca="1" si="6"/>
        <v>16341</v>
      </c>
      <c r="U2071" s="16">
        <f t="shared" ref="U2071:W2071" si="2066">D2071-U$5</f>
        <v>105</v>
      </c>
      <c r="V2071" s="16">
        <f t="shared" si="2066"/>
        <v>27</v>
      </c>
      <c r="W2071" s="16">
        <f t="shared" si="2066"/>
        <v>951</v>
      </c>
    </row>
    <row r="2072" spans="1:23" ht="15.75" customHeight="1" x14ac:dyDescent="0.2">
      <c r="A2072" s="2">
        <v>8169</v>
      </c>
      <c r="B2072" s="2">
        <v>5</v>
      </c>
      <c r="C2072" s="2">
        <v>7</v>
      </c>
      <c r="D2072" s="2">
        <v>1966</v>
      </c>
      <c r="E2072" s="2">
        <v>1966</v>
      </c>
      <c r="F2072" s="2">
        <v>912</v>
      </c>
      <c r="G2072" s="2">
        <v>1</v>
      </c>
      <c r="H2072" s="2">
        <v>3</v>
      </c>
      <c r="I2072" s="2">
        <v>0</v>
      </c>
      <c r="J2072" s="2">
        <v>1</v>
      </c>
      <c r="K2072" s="2">
        <v>129000</v>
      </c>
      <c r="L2072" s="2" t="s">
        <v>17</v>
      </c>
      <c r="M2072" s="2" t="s">
        <v>27</v>
      </c>
      <c r="N2072" s="16">
        <f t="shared" si="0"/>
        <v>141.44736842105263</v>
      </c>
      <c r="O2072" s="16">
        <f t="shared" si="1"/>
        <v>5</v>
      </c>
      <c r="P2072" s="17">
        <f t="shared" si="2"/>
        <v>25800</v>
      </c>
      <c r="Q2072" s="18">
        <f t="shared" si="3"/>
        <v>0.2</v>
      </c>
      <c r="R2072" s="16" t="str">
        <f t="shared" si="4"/>
        <v>SawyerGd</v>
      </c>
      <c r="S2072" s="19">
        <f t="shared" si="5"/>
        <v>24108</v>
      </c>
      <c r="T2072" s="20">
        <f t="shared" ca="1" si="6"/>
        <v>20359</v>
      </c>
      <c r="U2072" s="16">
        <f t="shared" ref="U2072:W2072" si="2067">D2072-U$5</f>
        <v>94</v>
      </c>
      <c r="V2072" s="16">
        <f t="shared" si="2067"/>
        <v>16</v>
      </c>
      <c r="W2072" s="16">
        <f t="shared" si="2067"/>
        <v>578</v>
      </c>
    </row>
    <row r="2073" spans="1:23" ht="15.75" customHeight="1" x14ac:dyDescent="0.2">
      <c r="A2073" s="2">
        <v>14175</v>
      </c>
      <c r="B2073" s="2">
        <v>5</v>
      </c>
      <c r="C2073" s="2">
        <v>5</v>
      </c>
      <c r="D2073" s="2">
        <v>1956</v>
      </c>
      <c r="E2073" s="2">
        <v>1998</v>
      </c>
      <c r="F2073" s="2">
        <v>1375</v>
      </c>
      <c r="G2073" s="2">
        <v>1</v>
      </c>
      <c r="H2073" s="2">
        <v>3</v>
      </c>
      <c r="I2073" s="2">
        <v>1</v>
      </c>
      <c r="J2073" s="2">
        <v>1</v>
      </c>
      <c r="K2073" s="2">
        <v>187000</v>
      </c>
      <c r="L2073" s="2" t="s">
        <v>13</v>
      </c>
      <c r="M2073" s="2" t="s">
        <v>27</v>
      </c>
      <c r="N2073" s="16">
        <f t="shared" si="0"/>
        <v>136</v>
      </c>
      <c r="O2073" s="16">
        <f t="shared" si="1"/>
        <v>6</v>
      </c>
      <c r="P2073" s="17">
        <f t="shared" si="2"/>
        <v>31166.666666666668</v>
      </c>
      <c r="Q2073" s="18">
        <f t="shared" si="3"/>
        <v>0.16666666666666666</v>
      </c>
      <c r="R2073" s="16" t="str">
        <f t="shared" si="4"/>
        <v>SawyerTA</v>
      </c>
      <c r="S2073" s="19">
        <f t="shared" si="5"/>
        <v>20455</v>
      </c>
      <c r="T2073" s="20">
        <f t="shared" ca="1" si="6"/>
        <v>24012</v>
      </c>
      <c r="U2073" s="16">
        <f t="shared" ref="U2073:W2073" si="2068">D2073-U$5</f>
        <v>84</v>
      </c>
      <c r="V2073" s="16">
        <f t="shared" si="2068"/>
        <v>48</v>
      </c>
      <c r="W2073" s="16">
        <f t="shared" si="2068"/>
        <v>1041</v>
      </c>
    </row>
    <row r="2074" spans="1:23" ht="15.75" customHeight="1" x14ac:dyDescent="0.2">
      <c r="A2074" s="2">
        <v>16779</v>
      </c>
      <c r="B2074" s="2">
        <v>5</v>
      </c>
      <c r="C2074" s="2">
        <v>4</v>
      </c>
      <c r="D2074" s="2">
        <v>1920</v>
      </c>
      <c r="E2074" s="2">
        <v>1996</v>
      </c>
      <c r="F2074" s="2">
        <v>2654</v>
      </c>
      <c r="G2074" s="2">
        <v>3</v>
      </c>
      <c r="H2074" s="2">
        <v>4</v>
      </c>
      <c r="I2074" s="2">
        <v>1</v>
      </c>
      <c r="J2074" s="2">
        <v>2</v>
      </c>
      <c r="K2074" s="2">
        <v>158000</v>
      </c>
      <c r="L2074" s="2" t="s">
        <v>26</v>
      </c>
      <c r="M2074" s="2" t="s">
        <v>27</v>
      </c>
      <c r="N2074" s="16">
        <f t="shared" si="0"/>
        <v>59.532780708364733</v>
      </c>
      <c r="O2074" s="16">
        <f t="shared" si="1"/>
        <v>10</v>
      </c>
      <c r="P2074" s="17">
        <f t="shared" si="2"/>
        <v>15800</v>
      </c>
      <c r="Q2074" s="18">
        <f t="shared" si="3"/>
        <v>0.3</v>
      </c>
      <c r="R2074" s="16" t="str">
        <f t="shared" si="4"/>
        <v>SawyerFa</v>
      </c>
      <c r="S2074" s="19">
        <f t="shared" si="5"/>
        <v>7306</v>
      </c>
      <c r="T2074" s="20">
        <f t="shared" ca="1" si="6"/>
        <v>37161</v>
      </c>
      <c r="U2074" s="16">
        <f t="shared" ref="U2074:W2074" si="2069">D2074-U$5</f>
        <v>48</v>
      </c>
      <c r="V2074" s="16">
        <f t="shared" si="2069"/>
        <v>46</v>
      </c>
      <c r="W2074" s="16">
        <f t="shared" si="2069"/>
        <v>2320</v>
      </c>
    </row>
    <row r="2075" spans="1:23" ht="15.75" customHeight="1" x14ac:dyDescent="0.2">
      <c r="A2075" s="2">
        <v>25339</v>
      </c>
      <c r="B2075" s="2">
        <v>5</v>
      </c>
      <c r="C2075" s="2">
        <v>7</v>
      </c>
      <c r="D2075" s="2">
        <v>1918</v>
      </c>
      <c r="E2075" s="2">
        <v>2007</v>
      </c>
      <c r="F2075" s="2">
        <v>1416</v>
      </c>
      <c r="G2075" s="2">
        <v>2</v>
      </c>
      <c r="H2075" s="2">
        <v>3</v>
      </c>
      <c r="I2075" s="2">
        <v>0</v>
      </c>
      <c r="J2075" s="2">
        <v>2</v>
      </c>
      <c r="K2075" s="2">
        <v>112000</v>
      </c>
      <c r="L2075" s="2" t="s">
        <v>17</v>
      </c>
      <c r="M2075" s="2" t="s">
        <v>27</v>
      </c>
      <c r="N2075" s="16">
        <f t="shared" si="0"/>
        <v>79.096045197740111</v>
      </c>
      <c r="O2075" s="16">
        <f t="shared" si="1"/>
        <v>7</v>
      </c>
      <c r="P2075" s="17">
        <f t="shared" si="2"/>
        <v>16000</v>
      </c>
      <c r="Q2075" s="18">
        <f t="shared" si="3"/>
        <v>0.2857142857142857</v>
      </c>
      <c r="R2075" s="16" t="str">
        <f t="shared" si="4"/>
        <v>SawyerGd</v>
      </c>
      <c r="S2075" s="19">
        <f t="shared" si="5"/>
        <v>6576</v>
      </c>
      <c r="T2075" s="20">
        <f t="shared" ca="1" si="6"/>
        <v>37891</v>
      </c>
      <c r="U2075" s="16">
        <f t="shared" ref="U2075:W2075" si="2070">D2075-U$5</f>
        <v>46</v>
      </c>
      <c r="V2075" s="16">
        <f t="shared" si="2070"/>
        <v>57</v>
      </c>
      <c r="W2075" s="16">
        <f t="shared" si="2070"/>
        <v>1082</v>
      </c>
    </row>
    <row r="2076" spans="1:23" ht="15.75" customHeight="1" x14ac:dyDescent="0.2">
      <c r="A2076" s="2">
        <v>6960</v>
      </c>
      <c r="B2076" s="2">
        <v>7</v>
      </c>
      <c r="C2076" s="2">
        <v>8</v>
      </c>
      <c r="D2076" s="2">
        <v>1940</v>
      </c>
      <c r="E2076" s="2">
        <v>1998</v>
      </c>
      <c r="F2076" s="2">
        <v>1302</v>
      </c>
      <c r="G2076" s="2">
        <v>1</v>
      </c>
      <c r="H2076" s="2">
        <v>2</v>
      </c>
      <c r="I2076" s="2">
        <v>2</v>
      </c>
      <c r="J2076" s="2">
        <v>1</v>
      </c>
      <c r="K2076" s="2">
        <v>165250</v>
      </c>
      <c r="L2076" s="2" t="s">
        <v>13</v>
      </c>
      <c r="M2076" s="2" t="s">
        <v>27</v>
      </c>
      <c r="N2076" s="16">
        <f t="shared" si="0"/>
        <v>126.92012288786482</v>
      </c>
      <c r="O2076" s="16">
        <f t="shared" si="1"/>
        <v>6</v>
      </c>
      <c r="P2076" s="17">
        <f t="shared" si="2"/>
        <v>27541.666666666668</v>
      </c>
      <c r="Q2076" s="18">
        <f t="shared" si="3"/>
        <v>0.16666666666666666</v>
      </c>
      <c r="R2076" s="16" t="str">
        <f t="shared" si="4"/>
        <v>SawyerTA</v>
      </c>
      <c r="S2076" s="19">
        <f t="shared" si="5"/>
        <v>14611</v>
      </c>
      <c r="T2076" s="20">
        <f t="shared" ca="1" si="6"/>
        <v>29856</v>
      </c>
      <c r="U2076" s="16">
        <f t="shared" ref="U2076:W2076" si="2071">D2076-U$5</f>
        <v>68</v>
      </c>
      <c r="V2076" s="16">
        <f t="shared" si="2071"/>
        <v>48</v>
      </c>
      <c r="W2076" s="16">
        <f t="shared" si="2071"/>
        <v>968</v>
      </c>
    </row>
    <row r="2077" spans="1:23" ht="15.75" customHeight="1" x14ac:dyDescent="0.2">
      <c r="A2077" s="2">
        <v>11375</v>
      </c>
      <c r="B2077" s="2">
        <v>6</v>
      </c>
      <c r="C2077" s="2">
        <v>5</v>
      </c>
      <c r="D2077" s="2">
        <v>1954</v>
      </c>
      <c r="E2077" s="2">
        <v>1995</v>
      </c>
      <c r="F2077" s="2">
        <v>1299</v>
      </c>
      <c r="G2077" s="2">
        <v>1</v>
      </c>
      <c r="H2077" s="2">
        <v>3</v>
      </c>
      <c r="I2077" s="2">
        <v>1</v>
      </c>
      <c r="J2077" s="2">
        <v>2</v>
      </c>
      <c r="K2077" s="2">
        <v>150000</v>
      </c>
      <c r="L2077" s="2" t="s">
        <v>13</v>
      </c>
      <c r="M2077" s="2" t="s">
        <v>27</v>
      </c>
      <c r="N2077" s="16">
        <f t="shared" si="0"/>
        <v>115.47344110854503</v>
      </c>
      <c r="O2077" s="16">
        <f t="shared" si="1"/>
        <v>7</v>
      </c>
      <c r="P2077" s="17">
        <f t="shared" si="2"/>
        <v>21428.571428571428</v>
      </c>
      <c r="Q2077" s="18">
        <f t="shared" si="3"/>
        <v>0.14285714285714285</v>
      </c>
      <c r="R2077" s="16" t="str">
        <f t="shared" si="4"/>
        <v>SawyerTA</v>
      </c>
      <c r="S2077" s="19">
        <f t="shared" si="5"/>
        <v>19725</v>
      </c>
      <c r="T2077" s="20">
        <f t="shared" ca="1" si="6"/>
        <v>24742</v>
      </c>
      <c r="U2077" s="16">
        <f t="shared" ref="U2077:W2077" si="2072">D2077-U$5</f>
        <v>82</v>
      </c>
      <c r="V2077" s="16">
        <f t="shared" si="2072"/>
        <v>45</v>
      </c>
      <c r="W2077" s="16">
        <f t="shared" si="2072"/>
        <v>965</v>
      </c>
    </row>
    <row r="2078" spans="1:23" ht="15.75" customHeight="1" x14ac:dyDescent="0.2">
      <c r="A2078" s="2">
        <v>13770</v>
      </c>
      <c r="B2078" s="2">
        <v>5</v>
      </c>
      <c r="C2078" s="2">
        <v>6</v>
      </c>
      <c r="D2078" s="2">
        <v>1958</v>
      </c>
      <c r="E2078" s="2">
        <v>1998</v>
      </c>
      <c r="F2078" s="2">
        <v>1176</v>
      </c>
      <c r="G2078" s="2">
        <v>1</v>
      </c>
      <c r="H2078" s="2">
        <v>3</v>
      </c>
      <c r="I2078" s="2">
        <v>2</v>
      </c>
      <c r="J2078" s="2">
        <v>1</v>
      </c>
      <c r="K2078" s="2">
        <v>137000</v>
      </c>
      <c r="L2078" s="2" t="s">
        <v>13</v>
      </c>
      <c r="M2078" s="2" t="s">
        <v>27</v>
      </c>
      <c r="N2078" s="16">
        <f t="shared" si="0"/>
        <v>116.49659863945578</v>
      </c>
      <c r="O2078" s="16">
        <f t="shared" si="1"/>
        <v>7</v>
      </c>
      <c r="P2078" s="17">
        <f t="shared" si="2"/>
        <v>19571.428571428572</v>
      </c>
      <c r="Q2078" s="18">
        <f t="shared" si="3"/>
        <v>0.14285714285714285</v>
      </c>
      <c r="R2078" s="16" t="str">
        <f t="shared" si="4"/>
        <v>SawyerTA</v>
      </c>
      <c r="S2078" s="19">
        <f t="shared" si="5"/>
        <v>21186</v>
      </c>
      <c r="T2078" s="20">
        <f t="shared" ca="1" si="6"/>
        <v>23281</v>
      </c>
      <c r="U2078" s="16">
        <f t="shared" ref="U2078:W2078" si="2073">D2078-U$5</f>
        <v>86</v>
      </c>
      <c r="V2078" s="16">
        <f t="shared" si="2073"/>
        <v>48</v>
      </c>
      <c r="W2078" s="16">
        <f t="shared" si="2073"/>
        <v>842</v>
      </c>
    </row>
    <row r="2079" spans="1:23" ht="15.75" customHeight="1" x14ac:dyDescent="0.2">
      <c r="A2079" s="2">
        <v>9000</v>
      </c>
      <c r="B2079" s="2">
        <v>4</v>
      </c>
      <c r="C2079" s="2">
        <v>7</v>
      </c>
      <c r="D2079" s="2">
        <v>1945</v>
      </c>
      <c r="E2079" s="2">
        <v>1950</v>
      </c>
      <c r="F2079" s="2">
        <v>998</v>
      </c>
      <c r="G2079" s="2">
        <v>1</v>
      </c>
      <c r="H2079" s="2">
        <v>3</v>
      </c>
      <c r="I2079" s="2">
        <v>0</v>
      </c>
      <c r="J2079" s="2">
        <v>2</v>
      </c>
      <c r="K2079" s="2">
        <v>89500</v>
      </c>
      <c r="L2079" s="2" t="s">
        <v>13</v>
      </c>
      <c r="M2079" s="2" t="s">
        <v>27</v>
      </c>
      <c r="N2079" s="16">
        <f t="shared" si="0"/>
        <v>89.679358717434866</v>
      </c>
      <c r="O2079" s="16">
        <f t="shared" si="1"/>
        <v>6</v>
      </c>
      <c r="P2079" s="17">
        <f t="shared" si="2"/>
        <v>14916.666666666666</v>
      </c>
      <c r="Q2079" s="18">
        <f t="shared" si="3"/>
        <v>0.16666666666666666</v>
      </c>
      <c r="R2079" s="16" t="str">
        <f t="shared" si="4"/>
        <v>SawyerTA</v>
      </c>
      <c r="S2079" s="19">
        <f t="shared" si="5"/>
        <v>16438</v>
      </c>
      <c r="T2079" s="20">
        <f t="shared" ca="1" si="6"/>
        <v>28029</v>
      </c>
      <c r="U2079" s="16">
        <f t="shared" ref="U2079:W2079" si="2074">D2079-U$5</f>
        <v>73</v>
      </c>
      <c r="V2079" s="16">
        <f t="shared" si="2074"/>
        <v>0</v>
      </c>
      <c r="W2079" s="16">
        <f t="shared" si="2074"/>
        <v>664</v>
      </c>
    </row>
    <row r="2080" spans="1:23" ht="15.75" customHeight="1" x14ac:dyDescent="0.2">
      <c r="A2080" s="2">
        <v>115149</v>
      </c>
      <c r="B2080" s="2">
        <v>7</v>
      </c>
      <c r="C2080" s="2">
        <v>5</v>
      </c>
      <c r="D2080" s="2">
        <v>1971</v>
      </c>
      <c r="E2080" s="2">
        <v>2002</v>
      </c>
      <c r="F2080" s="2">
        <v>1824</v>
      </c>
      <c r="G2080" s="2">
        <v>2</v>
      </c>
      <c r="H2080" s="2">
        <v>2</v>
      </c>
      <c r="I2080" s="2">
        <v>2</v>
      </c>
      <c r="J2080" s="2">
        <v>2</v>
      </c>
      <c r="K2080" s="2">
        <v>302000</v>
      </c>
      <c r="L2080" s="2" t="s">
        <v>13</v>
      </c>
      <c r="M2080" s="2" t="s">
        <v>33</v>
      </c>
      <c r="N2080" s="16">
        <f t="shared" si="0"/>
        <v>165.57017543859649</v>
      </c>
      <c r="O2080" s="16">
        <f t="shared" si="1"/>
        <v>8</v>
      </c>
      <c r="P2080" s="17">
        <f t="shared" si="2"/>
        <v>37750</v>
      </c>
      <c r="Q2080" s="18">
        <f t="shared" si="3"/>
        <v>0.25</v>
      </c>
      <c r="R2080" s="16" t="str">
        <f t="shared" si="4"/>
        <v>ClearCrTA</v>
      </c>
      <c r="S2080" s="19">
        <f t="shared" si="5"/>
        <v>25934</v>
      </c>
      <c r="T2080" s="20">
        <f t="shared" ca="1" si="6"/>
        <v>18533</v>
      </c>
      <c r="U2080" s="16">
        <f t="shared" ref="U2080:W2080" si="2075">D2080-U$5</f>
        <v>99</v>
      </c>
      <c r="V2080" s="16">
        <f t="shared" si="2075"/>
        <v>52</v>
      </c>
      <c r="W2080" s="16">
        <f t="shared" si="2075"/>
        <v>1490</v>
      </c>
    </row>
    <row r="2081" spans="1:23" ht="15.75" customHeight="1" x14ac:dyDescent="0.2">
      <c r="A2081" s="2">
        <v>11075</v>
      </c>
      <c r="B2081" s="2">
        <v>6</v>
      </c>
      <c r="C2081" s="2">
        <v>5</v>
      </c>
      <c r="D2081" s="2">
        <v>1984</v>
      </c>
      <c r="E2081" s="2">
        <v>1984</v>
      </c>
      <c r="F2081" s="2">
        <v>1522</v>
      </c>
      <c r="G2081" s="2">
        <v>2</v>
      </c>
      <c r="H2081" s="2">
        <v>3</v>
      </c>
      <c r="I2081" s="2">
        <v>1</v>
      </c>
      <c r="J2081" s="2">
        <v>2</v>
      </c>
      <c r="K2081" s="2">
        <v>182000</v>
      </c>
      <c r="L2081" s="2" t="s">
        <v>13</v>
      </c>
      <c r="M2081" s="2" t="s">
        <v>33</v>
      </c>
      <c r="N2081" s="16">
        <f t="shared" si="0"/>
        <v>119.57950065703022</v>
      </c>
      <c r="O2081" s="16">
        <f t="shared" si="1"/>
        <v>8</v>
      </c>
      <c r="P2081" s="17">
        <f t="shared" si="2"/>
        <v>22750</v>
      </c>
      <c r="Q2081" s="18">
        <f t="shared" si="3"/>
        <v>0.25</v>
      </c>
      <c r="R2081" s="16" t="str">
        <f t="shared" si="4"/>
        <v>ClearCrTA</v>
      </c>
      <c r="S2081" s="19">
        <f t="shared" si="5"/>
        <v>30682</v>
      </c>
      <c r="T2081" s="20">
        <f t="shared" ca="1" si="6"/>
        <v>13785</v>
      </c>
      <c r="U2081" s="16">
        <f t="shared" ref="U2081:W2081" si="2076">D2081-U$5</f>
        <v>112</v>
      </c>
      <c r="V2081" s="16">
        <f t="shared" si="2076"/>
        <v>34</v>
      </c>
      <c r="W2081" s="16">
        <f t="shared" si="2076"/>
        <v>1188</v>
      </c>
    </row>
    <row r="2082" spans="1:23" ht="15.75" customHeight="1" x14ac:dyDescent="0.2">
      <c r="A2082" s="2">
        <v>10029</v>
      </c>
      <c r="B2082" s="2">
        <v>6</v>
      </c>
      <c r="C2082" s="2">
        <v>5</v>
      </c>
      <c r="D2082" s="2">
        <v>1988</v>
      </c>
      <c r="E2082" s="2">
        <v>1989</v>
      </c>
      <c r="F2082" s="2">
        <v>2060</v>
      </c>
      <c r="G2082" s="2">
        <v>2</v>
      </c>
      <c r="H2082" s="2">
        <v>4</v>
      </c>
      <c r="I2082" s="2">
        <v>1</v>
      </c>
      <c r="J2082" s="2">
        <v>2</v>
      </c>
      <c r="K2082" s="2">
        <v>211000</v>
      </c>
      <c r="L2082" s="2" t="s">
        <v>13</v>
      </c>
      <c r="M2082" s="2" t="s">
        <v>33</v>
      </c>
      <c r="N2082" s="16">
        <f t="shared" si="0"/>
        <v>102.42718446601941</v>
      </c>
      <c r="O2082" s="16">
        <f t="shared" si="1"/>
        <v>9</v>
      </c>
      <c r="P2082" s="17">
        <f t="shared" si="2"/>
        <v>23444.444444444445</v>
      </c>
      <c r="Q2082" s="18">
        <f t="shared" si="3"/>
        <v>0.22222222222222221</v>
      </c>
      <c r="R2082" s="16" t="str">
        <f t="shared" si="4"/>
        <v>ClearCrTA</v>
      </c>
      <c r="S2082" s="19">
        <f t="shared" si="5"/>
        <v>32143</v>
      </c>
      <c r="T2082" s="20">
        <f t="shared" ca="1" si="6"/>
        <v>12324</v>
      </c>
      <c r="U2082" s="16">
        <f t="shared" ref="U2082:W2082" si="2077">D2082-U$5</f>
        <v>116</v>
      </c>
      <c r="V2082" s="16">
        <f t="shared" si="2077"/>
        <v>39</v>
      </c>
      <c r="W2082" s="16">
        <f t="shared" si="2077"/>
        <v>1726</v>
      </c>
    </row>
    <row r="2083" spans="1:23" ht="15.75" customHeight="1" x14ac:dyDescent="0.2">
      <c r="A2083" s="2">
        <v>17541</v>
      </c>
      <c r="B2083" s="2">
        <v>5</v>
      </c>
      <c r="C2083" s="2">
        <v>7</v>
      </c>
      <c r="D2083" s="2">
        <v>1948</v>
      </c>
      <c r="E2083" s="2">
        <v>2005</v>
      </c>
      <c r="F2083" s="2">
        <v>1325</v>
      </c>
      <c r="G2083" s="2">
        <v>2</v>
      </c>
      <c r="H2083" s="2">
        <v>3</v>
      </c>
      <c r="I2083" s="2">
        <v>1</v>
      </c>
      <c r="J2083" s="2">
        <v>2</v>
      </c>
      <c r="K2083" s="2">
        <v>216000</v>
      </c>
      <c r="L2083" s="2" t="s">
        <v>17</v>
      </c>
      <c r="M2083" s="2" t="s">
        <v>35</v>
      </c>
      <c r="N2083" s="16">
        <f t="shared" si="0"/>
        <v>163.01886792452831</v>
      </c>
      <c r="O2083" s="16">
        <f t="shared" si="1"/>
        <v>8</v>
      </c>
      <c r="P2083" s="17">
        <f t="shared" si="2"/>
        <v>27000</v>
      </c>
      <c r="Q2083" s="18">
        <f t="shared" si="3"/>
        <v>0.25</v>
      </c>
      <c r="R2083" s="16" t="str">
        <f t="shared" si="4"/>
        <v>EdwardsGd</v>
      </c>
      <c r="S2083" s="19">
        <f t="shared" si="5"/>
        <v>17533</v>
      </c>
      <c r="T2083" s="20">
        <f t="shared" ca="1" si="6"/>
        <v>26934</v>
      </c>
      <c r="U2083" s="16">
        <f t="shared" ref="U2083:W2083" si="2078">D2083-U$5</f>
        <v>76</v>
      </c>
      <c r="V2083" s="16">
        <f t="shared" si="2078"/>
        <v>55</v>
      </c>
      <c r="W2083" s="16">
        <f t="shared" si="2078"/>
        <v>991</v>
      </c>
    </row>
    <row r="2084" spans="1:23" ht="15.75" customHeight="1" x14ac:dyDescent="0.2">
      <c r="A2084" s="2">
        <v>22692</v>
      </c>
      <c r="B2084" s="2">
        <v>5</v>
      </c>
      <c r="C2084" s="2">
        <v>5</v>
      </c>
      <c r="D2084" s="2">
        <v>1953</v>
      </c>
      <c r="E2084" s="2">
        <v>1953</v>
      </c>
      <c r="F2084" s="2">
        <v>1630</v>
      </c>
      <c r="G2084" s="2">
        <v>2</v>
      </c>
      <c r="H2084" s="2">
        <v>3</v>
      </c>
      <c r="I2084" s="2">
        <v>1</v>
      </c>
      <c r="J2084" s="2">
        <v>2</v>
      </c>
      <c r="K2084" s="2">
        <v>130000</v>
      </c>
      <c r="L2084" s="2" t="s">
        <v>13</v>
      </c>
      <c r="M2084" s="2" t="s">
        <v>35</v>
      </c>
      <c r="N2084" s="16">
        <f t="shared" si="0"/>
        <v>79.75460122699387</v>
      </c>
      <c r="O2084" s="16">
        <f t="shared" si="1"/>
        <v>8</v>
      </c>
      <c r="P2084" s="17">
        <f t="shared" si="2"/>
        <v>16250</v>
      </c>
      <c r="Q2084" s="18">
        <f t="shared" si="3"/>
        <v>0.25</v>
      </c>
      <c r="R2084" s="16" t="str">
        <f t="shared" si="4"/>
        <v>EdwardsTA</v>
      </c>
      <c r="S2084" s="19">
        <f t="shared" si="5"/>
        <v>19360</v>
      </c>
      <c r="T2084" s="20">
        <f t="shared" ca="1" si="6"/>
        <v>25107</v>
      </c>
      <c r="U2084" s="16">
        <f t="shared" ref="U2084:W2084" si="2079">D2084-U$5</f>
        <v>81</v>
      </c>
      <c r="V2084" s="16">
        <f t="shared" si="2079"/>
        <v>3</v>
      </c>
      <c r="W2084" s="16">
        <f t="shared" si="2079"/>
        <v>1296</v>
      </c>
    </row>
    <row r="2085" spans="1:23" ht="15.75" customHeight="1" x14ac:dyDescent="0.2">
      <c r="A2085" s="2">
        <v>17808</v>
      </c>
      <c r="B2085" s="2">
        <v>4</v>
      </c>
      <c r="C2085" s="2">
        <v>5</v>
      </c>
      <c r="D2085" s="2">
        <v>1946</v>
      </c>
      <c r="E2085" s="2">
        <v>1950</v>
      </c>
      <c r="F2085" s="2">
        <v>1242</v>
      </c>
      <c r="G2085" s="2">
        <v>1</v>
      </c>
      <c r="H2085" s="2">
        <v>2</v>
      </c>
      <c r="I2085" s="2">
        <v>0</v>
      </c>
      <c r="J2085" s="2">
        <v>1</v>
      </c>
      <c r="K2085" s="2">
        <v>109900</v>
      </c>
      <c r="L2085" s="2" t="s">
        <v>13</v>
      </c>
      <c r="M2085" s="2" t="s">
        <v>35</v>
      </c>
      <c r="N2085" s="16">
        <f t="shared" si="0"/>
        <v>88.486312399355882</v>
      </c>
      <c r="O2085" s="16">
        <f t="shared" si="1"/>
        <v>4</v>
      </c>
      <c r="P2085" s="17">
        <f t="shared" si="2"/>
        <v>27475</v>
      </c>
      <c r="Q2085" s="18">
        <f t="shared" si="3"/>
        <v>0.25</v>
      </c>
      <c r="R2085" s="16" t="str">
        <f t="shared" si="4"/>
        <v>EdwardsTA</v>
      </c>
      <c r="S2085" s="19">
        <f t="shared" si="5"/>
        <v>16803</v>
      </c>
      <c r="T2085" s="20">
        <f t="shared" ca="1" si="6"/>
        <v>27664</v>
      </c>
      <c r="U2085" s="16">
        <f t="shared" ref="U2085:W2085" si="2080">D2085-U$5</f>
        <v>74</v>
      </c>
      <c r="V2085" s="16">
        <f t="shared" si="2080"/>
        <v>0</v>
      </c>
      <c r="W2085" s="16">
        <f t="shared" si="2080"/>
        <v>908</v>
      </c>
    </row>
    <row r="2086" spans="1:23" ht="15.75" customHeight="1" x14ac:dyDescent="0.2">
      <c r="A2086" s="2">
        <v>12671</v>
      </c>
      <c r="B2086" s="2">
        <v>6</v>
      </c>
      <c r="C2086" s="2">
        <v>7</v>
      </c>
      <c r="D2086" s="2">
        <v>1954</v>
      </c>
      <c r="E2086" s="2">
        <v>1994</v>
      </c>
      <c r="F2086" s="2">
        <v>2422</v>
      </c>
      <c r="G2086" s="2">
        <v>3</v>
      </c>
      <c r="H2086" s="2">
        <v>4</v>
      </c>
      <c r="I2086" s="2">
        <v>2</v>
      </c>
      <c r="J2086" s="2">
        <v>2</v>
      </c>
      <c r="K2086" s="2">
        <v>255000</v>
      </c>
      <c r="L2086" s="2" t="s">
        <v>17</v>
      </c>
      <c r="M2086" s="2" t="s">
        <v>33</v>
      </c>
      <c r="N2086" s="16">
        <f t="shared" si="0"/>
        <v>105.28488852188273</v>
      </c>
      <c r="O2086" s="16">
        <f t="shared" si="1"/>
        <v>11</v>
      </c>
      <c r="P2086" s="17">
        <f t="shared" si="2"/>
        <v>23181.81818181818</v>
      </c>
      <c r="Q2086" s="18">
        <f t="shared" si="3"/>
        <v>0.27272727272727271</v>
      </c>
      <c r="R2086" s="16" t="str">
        <f t="shared" si="4"/>
        <v>ClearCrGd</v>
      </c>
      <c r="S2086" s="19">
        <f t="shared" si="5"/>
        <v>19725</v>
      </c>
      <c r="T2086" s="20">
        <f t="shared" ca="1" si="6"/>
        <v>24742</v>
      </c>
      <c r="U2086" s="16">
        <f t="shared" ref="U2086:W2086" si="2081">D2086-U$5</f>
        <v>82</v>
      </c>
      <c r="V2086" s="16">
        <f t="shared" si="2081"/>
        <v>44</v>
      </c>
      <c r="W2086" s="16">
        <f t="shared" si="2081"/>
        <v>2088</v>
      </c>
    </row>
    <row r="2087" spans="1:23" ht="15.75" customHeight="1" x14ac:dyDescent="0.2">
      <c r="A2087" s="2">
        <v>12615</v>
      </c>
      <c r="B2087" s="2">
        <v>6</v>
      </c>
      <c r="C2087" s="2">
        <v>7</v>
      </c>
      <c r="D2087" s="2">
        <v>1950</v>
      </c>
      <c r="E2087" s="2">
        <v>2001</v>
      </c>
      <c r="F2087" s="2">
        <v>2158</v>
      </c>
      <c r="G2087" s="2">
        <v>2</v>
      </c>
      <c r="H2087" s="2">
        <v>4</v>
      </c>
      <c r="I2087" s="2">
        <v>1</v>
      </c>
      <c r="J2087" s="2">
        <v>2</v>
      </c>
      <c r="K2087" s="2">
        <v>243000</v>
      </c>
      <c r="L2087" s="2" t="s">
        <v>13</v>
      </c>
      <c r="M2087" s="2" t="s">
        <v>35</v>
      </c>
      <c r="N2087" s="16">
        <f t="shared" si="0"/>
        <v>112.60426320667284</v>
      </c>
      <c r="O2087" s="16">
        <f t="shared" si="1"/>
        <v>9</v>
      </c>
      <c r="P2087" s="17">
        <f t="shared" si="2"/>
        <v>27000</v>
      </c>
      <c r="Q2087" s="18">
        <f t="shared" si="3"/>
        <v>0.22222222222222221</v>
      </c>
      <c r="R2087" s="16" t="str">
        <f t="shared" si="4"/>
        <v>EdwardsTA</v>
      </c>
      <c r="S2087" s="19">
        <f t="shared" si="5"/>
        <v>18264</v>
      </c>
      <c r="T2087" s="20">
        <f t="shared" ca="1" si="6"/>
        <v>26203</v>
      </c>
      <c r="U2087" s="16">
        <f t="shared" ref="U2087:W2087" si="2082">D2087-U$5</f>
        <v>78</v>
      </c>
      <c r="V2087" s="16">
        <f t="shared" si="2082"/>
        <v>51</v>
      </c>
      <c r="W2087" s="16">
        <f t="shared" si="2082"/>
        <v>1824</v>
      </c>
    </row>
    <row r="2088" spans="1:23" ht="15.75" customHeight="1" x14ac:dyDescent="0.2">
      <c r="A2088" s="2">
        <v>10512</v>
      </c>
      <c r="B2088" s="2">
        <v>6</v>
      </c>
      <c r="C2088" s="2">
        <v>6</v>
      </c>
      <c r="D2088" s="2">
        <v>1954</v>
      </c>
      <c r="E2088" s="2">
        <v>1954</v>
      </c>
      <c r="F2088" s="2">
        <v>1626</v>
      </c>
      <c r="G2088" s="2">
        <v>1</v>
      </c>
      <c r="H2088" s="2">
        <v>3</v>
      </c>
      <c r="I2088" s="2">
        <v>0</v>
      </c>
      <c r="J2088" s="2">
        <v>1</v>
      </c>
      <c r="K2088" s="2">
        <v>154000</v>
      </c>
      <c r="L2088" s="2" t="s">
        <v>13</v>
      </c>
      <c r="M2088" s="2" t="s">
        <v>35</v>
      </c>
      <c r="N2088" s="16">
        <f t="shared" si="0"/>
        <v>94.710947109471093</v>
      </c>
      <c r="O2088" s="16">
        <f t="shared" si="1"/>
        <v>5</v>
      </c>
      <c r="P2088" s="17">
        <f t="shared" si="2"/>
        <v>30800</v>
      </c>
      <c r="Q2088" s="18">
        <f t="shared" si="3"/>
        <v>0.2</v>
      </c>
      <c r="R2088" s="16" t="str">
        <f t="shared" si="4"/>
        <v>EdwardsTA</v>
      </c>
      <c r="S2088" s="19">
        <f t="shared" si="5"/>
        <v>19725</v>
      </c>
      <c r="T2088" s="20">
        <f t="shared" ca="1" si="6"/>
        <v>24742</v>
      </c>
      <c r="U2088" s="16">
        <f t="shared" ref="U2088:W2088" si="2083">D2088-U$5</f>
        <v>82</v>
      </c>
      <c r="V2088" s="16">
        <f t="shared" si="2083"/>
        <v>4</v>
      </c>
      <c r="W2088" s="16">
        <f t="shared" si="2083"/>
        <v>1292</v>
      </c>
    </row>
    <row r="2089" spans="1:23" ht="15.75" customHeight="1" x14ac:dyDescent="0.2">
      <c r="A2089" s="2">
        <v>5400</v>
      </c>
      <c r="B2089" s="2">
        <v>5</v>
      </c>
      <c r="C2089" s="2">
        <v>5</v>
      </c>
      <c r="D2089" s="2">
        <v>1958</v>
      </c>
      <c r="E2089" s="2">
        <v>1958</v>
      </c>
      <c r="F2089" s="2">
        <v>864</v>
      </c>
      <c r="G2089" s="2">
        <v>1</v>
      </c>
      <c r="H2089" s="2">
        <v>3</v>
      </c>
      <c r="I2089" s="2">
        <v>0</v>
      </c>
      <c r="J2089" s="2">
        <v>1</v>
      </c>
      <c r="K2089" s="2">
        <v>118000</v>
      </c>
      <c r="L2089" s="2" t="s">
        <v>13</v>
      </c>
      <c r="M2089" s="2" t="s">
        <v>34</v>
      </c>
      <c r="N2089" s="16">
        <f t="shared" si="0"/>
        <v>136.57407407407408</v>
      </c>
      <c r="O2089" s="16">
        <f t="shared" si="1"/>
        <v>5</v>
      </c>
      <c r="P2089" s="17">
        <f t="shared" si="2"/>
        <v>23600</v>
      </c>
      <c r="Q2089" s="18">
        <f t="shared" si="3"/>
        <v>0.2</v>
      </c>
      <c r="R2089" s="16" t="str">
        <f t="shared" si="4"/>
        <v>SWISUTA</v>
      </c>
      <c r="S2089" s="19">
        <f t="shared" si="5"/>
        <v>21186</v>
      </c>
      <c r="T2089" s="20">
        <f t="shared" ca="1" si="6"/>
        <v>23281</v>
      </c>
      <c r="U2089" s="16">
        <f t="shared" ref="U2089:W2089" si="2084">D2089-U$5</f>
        <v>86</v>
      </c>
      <c r="V2089" s="16">
        <f t="shared" si="2084"/>
        <v>8</v>
      </c>
      <c r="W2089" s="16">
        <f t="shared" si="2084"/>
        <v>530</v>
      </c>
    </row>
    <row r="2090" spans="1:23" ht="15.75" customHeight="1" x14ac:dyDescent="0.2">
      <c r="A2090" s="2">
        <v>11515</v>
      </c>
      <c r="B2090" s="2">
        <v>4</v>
      </c>
      <c r="C2090" s="2">
        <v>5</v>
      </c>
      <c r="D2090" s="2">
        <v>1958</v>
      </c>
      <c r="E2090" s="2">
        <v>1994</v>
      </c>
      <c r="F2090" s="2">
        <v>943</v>
      </c>
      <c r="G2090" s="2">
        <v>1</v>
      </c>
      <c r="H2090" s="2">
        <v>3</v>
      </c>
      <c r="I2090" s="2">
        <v>0</v>
      </c>
      <c r="J2090" s="2">
        <v>1</v>
      </c>
      <c r="K2090" s="2">
        <v>80000</v>
      </c>
      <c r="L2090" s="2" t="s">
        <v>13</v>
      </c>
      <c r="M2090" s="2" t="s">
        <v>35</v>
      </c>
      <c r="N2090" s="16">
        <f t="shared" si="0"/>
        <v>84.835630965005308</v>
      </c>
      <c r="O2090" s="16">
        <f t="shared" si="1"/>
        <v>5</v>
      </c>
      <c r="P2090" s="17">
        <f t="shared" si="2"/>
        <v>16000</v>
      </c>
      <c r="Q2090" s="18">
        <f t="shared" si="3"/>
        <v>0.2</v>
      </c>
      <c r="R2090" s="16" t="str">
        <f t="shared" si="4"/>
        <v>EdwardsTA</v>
      </c>
      <c r="S2090" s="19">
        <f t="shared" si="5"/>
        <v>21186</v>
      </c>
      <c r="T2090" s="20">
        <f t="shared" ca="1" si="6"/>
        <v>23281</v>
      </c>
      <c r="U2090" s="16">
        <f t="shared" ref="U2090:W2090" si="2085">D2090-U$5</f>
        <v>86</v>
      </c>
      <c r="V2090" s="16">
        <f t="shared" si="2085"/>
        <v>44</v>
      </c>
      <c r="W2090" s="16">
        <f t="shared" si="2085"/>
        <v>609</v>
      </c>
    </row>
    <row r="2091" spans="1:23" ht="15.75" customHeight="1" x14ac:dyDescent="0.2">
      <c r="A2091" s="2">
        <v>7711</v>
      </c>
      <c r="B2091" s="2">
        <v>4</v>
      </c>
      <c r="C2091" s="2">
        <v>3</v>
      </c>
      <c r="D2091" s="2">
        <v>1977</v>
      </c>
      <c r="E2091" s="2">
        <v>1977</v>
      </c>
      <c r="F2091" s="2">
        <v>1440</v>
      </c>
      <c r="G2091" s="2">
        <v>2</v>
      </c>
      <c r="H2091" s="2">
        <v>4</v>
      </c>
      <c r="I2091" s="2">
        <v>0</v>
      </c>
      <c r="J2091" s="2">
        <v>0</v>
      </c>
      <c r="K2091" s="2">
        <v>150000</v>
      </c>
      <c r="L2091" s="2" t="s">
        <v>13</v>
      </c>
      <c r="M2091" s="2" t="s">
        <v>35</v>
      </c>
      <c r="N2091" s="16">
        <f t="shared" si="0"/>
        <v>104.16666666666667</v>
      </c>
      <c r="O2091" s="16">
        <f t="shared" si="1"/>
        <v>6</v>
      </c>
      <c r="P2091" s="17">
        <f t="shared" si="2"/>
        <v>25000</v>
      </c>
      <c r="Q2091" s="18">
        <f t="shared" si="3"/>
        <v>0.33333333333333331</v>
      </c>
      <c r="R2091" s="16" t="str">
        <f t="shared" si="4"/>
        <v>EdwardsTA</v>
      </c>
      <c r="S2091" s="19">
        <f t="shared" si="5"/>
        <v>28126</v>
      </c>
      <c r="T2091" s="20">
        <f t="shared" ca="1" si="6"/>
        <v>16341</v>
      </c>
      <c r="U2091" s="16">
        <f t="shared" ref="U2091:W2091" si="2086">D2091-U$5</f>
        <v>105</v>
      </c>
      <c r="V2091" s="16">
        <f t="shared" si="2086"/>
        <v>27</v>
      </c>
      <c r="W2091" s="16">
        <f t="shared" si="2086"/>
        <v>1106</v>
      </c>
    </row>
    <row r="2092" spans="1:23" ht="15.75" customHeight="1" x14ac:dyDescent="0.2">
      <c r="A2092" s="2">
        <v>9098</v>
      </c>
      <c r="B2092" s="2">
        <v>4</v>
      </c>
      <c r="C2092" s="2">
        <v>7</v>
      </c>
      <c r="D2092" s="2">
        <v>1920</v>
      </c>
      <c r="E2092" s="2">
        <v>2002</v>
      </c>
      <c r="F2092" s="2">
        <v>605</v>
      </c>
      <c r="G2092" s="2">
        <v>1</v>
      </c>
      <c r="H2092" s="2">
        <v>2</v>
      </c>
      <c r="I2092" s="2">
        <v>0</v>
      </c>
      <c r="J2092" s="2">
        <v>0</v>
      </c>
      <c r="K2092" s="2">
        <v>86000</v>
      </c>
      <c r="L2092" s="2" t="s">
        <v>13</v>
      </c>
      <c r="M2092" s="2" t="s">
        <v>35</v>
      </c>
      <c r="N2092" s="16">
        <f t="shared" si="0"/>
        <v>142.14876033057851</v>
      </c>
      <c r="O2092" s="16">
        <f t="shared" si="1"/>
        <v>3</v>
      </c>
      <c r="P2092" s="17">
        <f t="shared" si="2"/>
        <v>28666.666666666668</v>
      </c>
      <c r="Q2092" s="18">
        <f t="shared" si="3"/>
        <v>0.33333333333333331</v>
      </c>
      <c r="R2092" s="16" t="str">
        <f t="shared" si="4"/>
        <v>EdwardsTA</v>
      </c>
      <c r="S2092" s="19">
        <f t="shared" si="5"/>
        <v>7306</v>
      </c>
      <c r="T2092" s="20">
        <f t="shared" ca="1" si="6"/>
        <v>37161</v>
      </c>
      <c r="U2092" s="16">
        <f t="shared" ref="U2092:W2092" si="2087">D2092-U$5</f>
        <v>48</v>
      </c>
      <c r="V2092" s="16">
        <f t="shared" si="2087"/>
        <v>52</v>
      </c>
      <c r="W2092" s="16">
        <f t="shared" si="2087"/>
        <v>271</v>
      </c>
    </row>
    <row r="2093" spans="1:23" ht="15.75" customHeight="1" x14ac:dyDescent="0.2">
      <c r="A2093" s="2">
        <v>3869</v>
      </c>
      <c r="B2093" s="2">
        <v>5</v>
      </c>
      <c r="C2093" s="2">
        <v>6</v>
      </c>
      <c r="D2093" s="2">
        <v>1984</v>
      </c>
      <c r="E2093" s="2">
        <v>1984</v>
      </c>
      <c r="F2093" s="2">
        <v>1038</v>
      </c>
      <c r="G2093" s="2">
        <v>2</v>
      </c>
      <c r="H2093" s="2">
        <v>2</v>
      </c>
      <c r="I2093" s="2">
        <v>0</v>
      </c>
      <c r="J2093" s="2">
        <v>1</v>
      </c>
      <c r="K2093" s="2">
        <v>130000</v>
      </c>
      <c r="L2093" s="2" t="s">
        <v>43</v>
      </c>
      <c r="M2093" s="2" t="s">
        <v>35</v>
      </c>
      <c r="N2093" s="16">
        <f t="shared" si="0"/>
        <v>125.24084778420038</v>
      </c>
      <c r="O2093" s="16">
        <f t="shared" si="1"/>
        <v>5</v>
      </c>
      <c r="P2093" s="17">
        <f t="shared" si="2"/>
        <v>26000</v>
      </c>
      <c r="Q2093" s="18">
        <f t="shared" si="3"/>
        <v>0.4</v>
      </c>
      <c r="R2093" s="16" t="str">
        <f t="shared" si="4"/>
        <v>EdwardsEx</v>
      </c>
      <c r="S2093" s="19">
        <f t="shared" si="5"/>
        <v>30682</v>
      </c>
      <c r="T2093" s="20">
        <f t="shared" ca="1" si="6"/>
        <v>13785</v>
      </c>
      <c r="U2093" s="16">
        <f t="shared" ref="U2093:W2093" si="2088">D2093-U$5</f>
        <v>112</v>
      </c>
      <c r="V2093" s="16">
        <f t="shared" si="2088"/>
        <v>34</v>
      </c>
      <c r="W2093" s="16">
        <f t="shared" si="2088"/>
        <v>704</v>
      </c>
    </row>
    <row r="2094" spans="1:23" ht="15.75" customHeight="1" x14ac:dyDescent="0.2">
      <c r="A2094" s="2">
        <v>9280</v>
      </c>
      <c r="B2094" s="2">
        <v>5</v>
      </c>
      <c r="C2094" s="2">
        <v>6</v>
      </c>
      <c r="D2094" s="2">
        <v>1951</v>
      </c>
      <c r="E2094" s="2">
        <v>1951</v>
      </c>
      <c r="F2094" s="2">
        <v>1342</v>
      </c>
      <c r="G2094" s="2">
        <v>1</v>
      </c>
      <c r="H2094" s="2">
        <v>4</v>
      </c>
      <c r="I2094" s="2">
        <v>0</v>
      </c>
      <c r="J2094" s="2">
        <v>1</v>
      </c>
      <c r="K2094" s="2">
        <v>125000</v>
      </c>
      <c r="L2094" s="2" t="s">
        <v>13</v>
      </c>
      <c r="M2094" s="2" t="s">
        <v>35</v>
      </c>
      <c r="N2094" s="16">
        <f t="shared" si="0"/>
        <v>93.144560357675118</v>
      </c>
      <c r="O2094" s="16">
        <f t="shared" si="1"/>
        <v>6</v>
      </c>
      <c r="P2094" s="17">
        <f t="shared" si="2"/>
        <v>20833.333333333332</v>
      </c>
      <c r="Q2094" s="18">
        <f t="shared" si="3"/>
        <v>0.16666666666666666</v>
      </c>
      <c r="R2094" s="16" t="str">
        <f t="shared" si="4"/>
        <v>EdwardsTA</v>
      </c>
      <c r="S2094" s="19">
        <f t="shared" si="5"/>
        <v>18629</v>
      </c>
      <c r="T2094" s="20">
        <f t="shared" ca="1" si="6"/>
        <v>25838</v>
      </c>
      <c r="U2094" s="16">
        <f t="shared" ref="U2094:W2094" si="2089">D2094-U$5</f>
        <v>79</v>
      </c>
      <c r="V2094" s="16">
        <f t="shared" si="2089"/>
        <v>1</v>
      </c>
      <c r="W2094" s="16">
        <f t="shared" si="2089"/>
        <v>1008</v>
      </c>
    </row>
    <row r="2095" spans="1:23" ht="15.75" customHeight="1" x14ac:dyDescent="0.2">
      <c r="A2095" s="2">
        <v>11100</v>
      </c>
      <c r="B2095" s="2">
        <v>5</v>
      </c>
      <c r="C2095" s="2">
        <v>6</v>
      </c>
      <c r="D2095" s="2">
        <v>1951</v>
      </c>
      <c r="E2095" s="2">
        <v>1994</v>
      </c>
      <c r="F2095" s="2">
        <v>1480</v>
      </c>
      <c r="G2095" s="2">
        <v>1</v>
      </c>
      <c r="H2095" s="2">
        <v>4</v>
      </c>
      <c r="I2095" s="2">
        <v>1</v>
      </c>
      <c r="J2095" s="2">
        <v>1</v>
      </c>
      <c r="K2095" s="2">
        <v>136500</v>
      </c>
      <c r="L2095" s="2" t="s">
        <v>13</v>
      </c>
      <c r="M2095" s="2" t="s">
        <v>35</v>
      </c>
      <c r="N2095" s="16">
        <f t="shared" si="0"/>
        <v>92.229729729729726</v>
      </c>
      <c r="O2095" s="16">
        <f t="shared" si="1"/>
        <v>7</v>
      </c>
      <c r="P2095" s="17">
        <f t="shared" si="2"/>
        <v>19500</v>
      </c>
      <c r="Q2095" s="18">
        <f t="shared" si="3"/>
        <v>0.14285714285714285</v>
      </c>
      <c r="R2095" s="16" t="str">
        <f t="shared" si="4"/>
        <v>EdwardsTA</v>
      </c>
      <c r="S2095" s="19">
        <f t="shared" si="5"/>
        <v>18629</v>
      </c>
      <c r="T2095" s="20">
        <f t="shared" ca="1" si="6"/>
        <v>25838</v>
      </c>
      <c r="U2095" s="16">
        <f t="shared" ref="U2095:W2095" si="2090">D2095-U$5</f>
        <v>79</v>
      </c>
      <c r="V2095" s="16">
        <f t="shared" si="2090"/>
        <v>44</v>
      </c>
      <c r="W2095" s="16">
        <f t="shared" si="2090"/>
        <v>1146</v>
      </c>
    </row>
    <row r="2096" spans="1:23" ht="15.75" customHeight="1" x14ac:dyDescent="0.2">
      <c r="A2096" s="2">
        <v>7550</v>
      </c>
      <c r="B2096" s="2">
        <v>4</v>
      </c>
      <c r="C2096" s="2">
        <v>5</v>
      </c>
      <c r="D2096" s="2">
        <v>1920</v>
      </c>
      <c r="E2096" s="2">
        <v>1950</v>
      </c>
      <c r="F2096" s="2">
        <v>1362</v>
      </c>
      <c r="G2096" s="2">
        <v>2</v>
      </c>
      <c r="H2096" s="2">
        <v>4</v>
      </c>
      <c r="I2096" s="2">
        <v>0</v>
      </c>
      <c r="J2096" s="2">
        <v>1</v>
      </c>
      <c r="K2096" s="2">
        <v>96000</v>
      </c>
      <c r="L2096" s="2" t="s">
        <v>26</v>
      </c>
      <c r="M2096" s="2" t="s">
        <v>35</v>
      </c>
      <c r="N2096" s="16">
        <f t="shared" si="0"/>
        <v>70.48458149779735</v>
      </c>
      <c r="O2096" s="16">
        <f t="shared" si="1"/>
        <v>7</v>
      </c>
      <c r="P2096" s="17">
        <f t="shared" si="2"/>
        <v>13714.285714285714</v>
      </c>
      <c r="Q2096" s="18">
        <f t="shared" si="3"/>
        <v>0.2857142857142857</v>
      </c>
      <c r="R2096" s="16" t="str">
        <f t="shared" si="4"/>
        <v>EdwardsFa</v>
      </c>
      <c r="S2096" s="19">
        <f t="shared" si="5"/>
        <v>7306</v>
      </c>
      <c r="T2096" s="20">
        <f t="shared" ca="1" si="6"/>
        <v>37161</v>
      </c>
      <c r="U2096" s="16">
        <f t="shared" ref="U2096:W2096" si="2091">D2096-U$5</f>
        <v>48</v>
      </c>
      <c r="V2096" s="16">
        <f t="shared" si="2091"/>
        <v>0</v>
      </c>
      <c r="W2096" s="16">
        <f t="shared" si="2091"/>
        <v>1028</v>
      </c>
    </row>
    <row r="2097" spans="1:23" ht="15.75" customHeight="1" x14ac:dyDescent="0.2">
      <c r="A2097" s="2">
        <v>9060</v>
      </c>
      <c r="B2097" s="2">
        <v>5</v>
      </c>
      <c r="C2097" s="2">
        <v>6</v>
      </c>
      <c r="D2097" s="2">
        <v>1957</v>
      </c>
      <c r="E2097" s="2">
        <v>2006</v>
      </c>
      <c r="F2097" s="2">
        <v>1340</v>
      </c>
      <c r="G2097" s="2">
        <v>1</v>
      </c>
      <c r="H2097" s="2">
        <v>3</v>
      </c>
      <c r="I2097" s="2">
        <v>1</v>
      </c>
      <c r="J2097" s="2">
        <v>1</v>
      </c>
      <c r="K2097" s="2">
        <v>120000</v>
      </c>
      <c r="L2097" s="2" t="s">
        <v>13</v>
      </c>
      <c r="M2097" s="2" t="s">
        <v>35</v>
      </c>
      <c r="N2097" s="16">
        <f t="shared" si="0"/>
        <v>89.552238805970148</v>
      </c>
      <c r="O2097" s="16">
        <f t="shared" si="1"/>
        <v>6</v>
      </c>
      <c r="P2097" s="17">
        <f t="shared" si="2"/>
        <v>20000</v>
      </c>
      <c r="Q2097" s="18">
        <f t="shared" si="3"/>
        <v>0.16666666666666666</v>
      </c>
      <c r="R2097" s="16" t="str">
        <f t="shared" si="4"/>
        <v>EdwardsTA</v>
      </c>
      <c r="S2097" s="19">
        <f t="shared" si="5"/>
        <v>20821</v>
      </c>
      <c r="T2097" s="20">
        <f t="shared" ca="1" si="6"/>
        <v>23646</v>
      </c>
      <c r="U2097" s="16">
        <f t="shared" ref="U2097:W2097" si="2092">D2097-U$5</f>
        <v>85</v>
      </c>
      <c r="V2097" s="16">
        <f t="shared" si="2092"/>
        <v>56</v>
      </c>
      <c r="W2097" s="16">
        <f t="shared" si="2092"/>
        <v>1006</v>
      </c>
    </row>
    <row r="2098" spans="1:23" ht="15.75" customHeight="1" x14ac:dyDescent="0.2">
      <c r="A2098" s="2">
        <v>23920</v>
      </c>
      <c r="B2098" s="2">
        <v>6</v>
      </c>
      <c r="C2098" s="2">
        <v>5</v>
      </c>
      <c r="D2098" s="2">
        <v>1984</v>
      </c>
      <c r="E2098" s="2">
        <v>1984</v>
      </c>
      <c r="F2098" s="2">
        <v>1822</v>
      </c>
      <c r="G2098" s="2">
        <v>2</v>
      </c>
      <c r="H2098" s="2">
        <v>4</v>
      </c>
      <c r="I2098" s="2">
        <v>1</v>
      </c>
      <c r="J2098" s="2">
        <v>2</v>
      </c>
      <c r="K2098" s="2">
        <v>228500</v>
      </c>
      <c r="L2098" s="2" t="s">
        <v>13</v>
      </c>
      <c r="M2098" s="2" t="s">
        <v>25</v>
      </c>
      <c r="N2098" s="16">
        <f t="shared" si="0"/>
        <v>125.41163556531285</v>
      </c>
      <c r="O2098" s="16">
        <f t="shared" si="1"/>
        <v>9</v>
      </c>
      <c r="P2098" s="17">
        <f t="shared" si="2"/>
        <v>25388.888888888891</v>
      </c>
      <c r="Q2098" s="18">
        <f t="shared" si="3"/>
        <v>0.22222222222222221</v>
      </c>
      <c r="R2098" s="16" t="str">
        <f t="shared" si="4"/>
        <v>SawyerWTA</v>
      </c>
      <c r="S2098" s="19">
        <f t="shared" si="5"/>
        <v>30682</v>
      </c>
      <c r="T2098" s="20">
        <f t="shared" ca="1" si="6"/>
        <v>13785</v>
      </c>
      <c r="U2098" s="16">
        <f t="shared" ref="U2098:W2098" si="2093">D2098-U$5</f>
        <v>112</v>
      </c>
      <c r="V2098" s="16">
        <f t="shared" si="2093"/>
        <v>34</v>
      </c>
      <c r="W2098" s="16">
        <f t="shared" si="2093"/>
        <v>1488</v>
      </c>
    </row>
    <row r="2099" spans="1:23" ht="15.75" customHeight="1" x14ac:dyDescent="0.2">
      <c r="A2099" s="2">
        <v>10357</v>
      </c>
      <c r="B2099" s="2">
        <v>7</v>
      </c>
      <c r="C2099" s="2">
        <v>5</v>
      </c>
      <c r="D2099" s="2">
        <v>1990</v>
      </c>
      <c r="E2099" s="2">
        <v>1991</v>
      </c>
      <c r="F2099" s="2">
        <v>1442</v>
      </c>
      <c r="G2099" s="2">
        <v>2</v>
      </c>
      <c r="H2099" s="2">
        <v>3</v>
      </c>
      <c r="I2099" s="2">
        <v>1</v>
      </c>
      <c r="J2099" s="2">
        <v>2</v>
      </c>
      <c r="K2099" s="2">
        <v>179900</v>
      </c>
      <c r="L2099" s="2" t="s">
        <v>13</v>
      </c>
      <c r="M2099" s="2" t="s">
        <v>25</v>
      </c>
      <c r="N2099" s="16">
        <f t="shared" si="0"/>
        <v>124.75728155339806</v>
      </c>
      <c r="O2099" s="16">
        <f t="shared" si="1"/>
        <v>8</v>
      </c>
      <c r="P2099" s="17">
        <f t="shared" si="2"/>
        <v>22487.5</v>
      </c>
      <c r="Q2099" s="18">
        <f t="shared" si="3"/>
        <v>0.25</v>
      </c>
      <c r="R2099" s="16" t="str">
        <f t="shared" si="4"/>
        <v>SawyerWTA</v>
      </c>
      <c r="S2099" s="19">
        <f t="shared" si="5"/>
        <v>32874</v>
      </c>
      <c r="T2099" s="20">
        <f t="shared" ca="1" si="6"/>
        <v>11593</v>
      </c>
      <c r="U2099" s="16">
        <f t="shared" ref="U2099:W2099" si="2094">D2099-U$5</f>
        <v>118</v>
      </c>
      <c r="V2099" s="16">
        <f t="shared" si="2094"/>
        <v>41</v>
      </c>
      <c r="W2099" s="16">
        <f t="shared" si="2094"/>
        <v>1108</v>
      </c>
    </row>
    <row r="2100" spans="1:23" ht="15.75" customHeight="1" x14ac:dyDescent="0.2">
      <c r="A2100" s="2">
        <v>13474</v>
      </c>
      <c r="B2100" s="2">
        <v>7</v>
      </c>
      <c r="C2100" s="2">
        <v>5</v>
      </c>
      <c r="D2100" s="2">
        <v>1990</v>
      </c>
      <c r="E2100" s="2">
        <v>1991</v>
      </c>
      <c r="F2100" s="2">
        <v>2243</v>
      </c>
      <c r="G2100" s="2">
        <v>2</v>
      </c>
      <c r="H2100" s="2">
        <v>4</v>
      </c>
      <c r="I2100" s="2">
        <v>1</v>
      </c>
      <c r="J2100" s="2">
        <v>3</v>
      </c>
      <c r="K2100" s="2">
        <v>225000</v>
      </c>
      <c r="L2100" s="2" t="s">
        <v>13</v>
      </c>
      <c r="M2100" s="2" t="s">
        <v>25</v>
      </c>
      <c r="N2100" s="16">
        <f t="shared" si="0"/>
        <v>100.31208203299153</v>
      </c>
      <c r="O2100" s="16">
        <f t="shared" si="1"/>
        <v>10</v>
      </c>
      <c r="P2100" s="17">
        <f t="shared" si="2"/>
        <v>22500</v>
      </c>
      <c r="Q2100" s="18">
        <f t="shared" si="3"/>
        <v>0.2</v>
      </c>
      <c r="R2100" s="16" t="str">
        <f t="shared" si="4"/>
        <v>SawyerWTA</v>
      </c>
      <c r="S2100" s="19">
        <f t="shared" si="5"/>
        <v>32874</v>
      </c>
      <c r="T2100" s="20">
        <f t="shared" ca="1" si="6"/>
        <v>11593</v>
      </c>
      <c r="U2100" s="16">
        <f t="shared" ref="U2100:W2100" si="2095">D2100-U$5</f>
        <v>118</v>
      </c>
      <c r="V2100" s="16">
        <f t="shared" si="2095"/>
        <v>41</v>
      </c>
      <c r="W2100" s="16">
        <f t="shared" si="2095"/>
        <v>1909</v>
      </c>
    </row>
    <row r="2101" spans="1:23" ht="15.75" customHeight="1" x14ac:dyDescent="0.2">
      <c r="A2101" s="2">
        <v>10380</v>
      </c>
      <c r="B2101" s="2">
        <v>7</v>
      </c>
      <c r="C2101" s="2">
        <v>5</v>
      </c>
      <c r="D2101" s="2">
        <v>1986</v>
      </c>
      <c r="E2101" s="2">
        <v>1987</v>
      </c>
      <c r="F2101" s="2">
        <v>2730</v>
      </c>
      <c r="G2101" s="2">
        <v>2</v>
      </c>
      <c r="H2101" s="2">
        <v>4</v>
      </c>
      <c r="I2101" s="2">
        <v>1</v>
      </c>
      <c r="J2101" s="2">
        <v>2</v>
      </c>
      <c r="K2101" s="2">
        <v>301000</v>
      </c>
      <c r="L2101" s="2" t="s">
        <v>13</v>
      </c>
      <c r="M2101" s="2" t="s">
        <v>25</v>
      </c>
      <c r="N2101" s="16">
        <f t="shared" si="0"/>
        <v>110.25641025641026</v>
      </c>
      <c r="O2101" s="16">
        <f t="shared" si="1"/>
        <v>9</v>
      </c>
      <c r="P2101" s="17">
        <f t="shared" si="2"/>
        <v>33444.444444444445</v>
      </c>
      <c r="Q2101" s="18">
        <f t="shared" si="3"/>
        <v>0.22222222222222221</v>
      </c>
      <c r="R2101" s="16" t="str">
        <f t="shared" si="4"/>
        <v>SawyerWTA</v>
      </c>
      <c r="S2101" s="19">
        <f t="shared" si="5"/>
        <v>31413</v>
      </c>
      <c r="T2101" s="20">
        <f t="shared" ca="1" si="6"/>
        <v>13054</v>
      </c>
      <c r="U2101" s="16">
        <f t="shared" ref="U2101:W2101" si="2096">D2101-U$5</f>
        <v>114</v>
      </c>
      <c r="V2101" s="16">
        <f t="shared" si="2096"/>
        <v>37</v>
      </c>
      <c r="W2101" s="16">
        <f t="shared" si="2096"/>
        <v>2396</v>
      </c>
    </row>
    <row r="2102" spans="1:23" ht="15.75" customHeight="1" x14ac:dyDescent="0.2">
      <c r="A2102" s="2">
        <v>13125</v>
      </c>
      <c r="B2102" s="2">
        <v>7</v>
      </c>
      <c r="C2102" s="2">
        <v>5</v>
      </c>
      <c r="D2102" s="2">
        <v>1991</v>
      </c>
      <c r="E2102" s="2">
        <v>1991</v>
      </c>
      <c r="F2102" s="2">
        <v>2127</v>
      </c>
      <c r="G2102" s="2">
        <v>2</v>
      </c>
      <c r="H2102" s="2">
        <v>4</v>
      </c>
      <c r="I2102" s="2">
        <v>1</v>
      </c>
      <c r="J2102" s="2">
        <v>3</v>
      </c>
      <c r="K2102" s="2">
        <v>238000</v>
      </c>
      <c r="L2102" s="2" t="s">
        <v>13</v>
      </c>
      <c r="M2102" s="2" t="s">
        <v>25</v>
      </c>
      <c r="N2102" s="16">
        <f t="shared" si="0"/>
        <v>111.89468735307945</v>
      </c>
      <c r="O2102" s="16">
        <f t="shared" si="1"/>
        <v>10</v>
      </c>
      <c r="P2102" s="17">
        <f t="shared" si="2"/>
        <v>23800</v>
      </c>
      <c r="Q2102" s="18">
        <f t="shared" si="3"/>
        <v>0.2</v>
      </c>
      <c r="R2102" s="16" t="str">
        <f t="shared" si="4"/>
        <v>SawyerWTA</v>
      </c>
      <c r="S2102" s="19">
        <f t="shared" si="5"/>
        <v>33239</v>
      </c>
      <c r="T2102" s="20">
        <f t="shared" ca="1" si="6"/>
        <v>11228</v>
      </c>
      <c r="U2102" s="16">
        <f t="shared" ref="U2102:W2102" si="2097">D2102-U$5</f>
        <v>119</v>
      </c>
      <c r="V2102" s="16">
        <f t="shared" si="2097"/>
        <v>41</v>
      </c>
      <c r="W2102" s="16">
        <f t="shared" si="2097"/>
        <v>1793</v>
      </c>
    </row>
    <row r="2103" spans="1:23" ht="15.75" customHeight="1" x14ac:dyDescent="0.2">
      <c r="A2103" s="2">
        <v>11287</v>
      </c>
      <c r="B2103" s="2">
        <v>7</v>
      </c>
      <c r="C2103" s="2">
        <v>6</v>
      </c>
      <c r="D2103" s="2">
        <v>1989</v>
      </c>
      <c r="E2103" s="2">
        <v>1989</v>
      </c>
      <c r="F2103" s="2">
        <v>1982</v>
      </c>
      <c r="G2103" s="2">
        <v>2</v>
      </c>
      <c r="H2103" s="2">
        <v>3</v>
      </c>
      <c r="I2103" s="2">
        <v>1</v>
      </c>
      <c r="J2103" s="2">
        <v>2</v>
      </c>
      <c r="K2103" s="2">
        <v>228500</v>
      </c>
      <c r="L2103" s="2" t="s">
        <v>13</v>
      </c>
      <c r="M2103" s="2" t="s">
        <v>25</v>
      </c>
      <c r="N2103" s="16">
        <f t="shared" si="0"/>
        <v>115.28758829465187</v>
      </c>
      <c r="O2103" s="16">
        <f t="shared" si="1"/>
        <v>8</v>
      </c>
      <c r="P2103" s="17">
        <f t="shared" si="2"/>
        <v>28562.5</v>
      </c>
      <c r="Q2103" s="18">
        <f t="shared" si="3"/>
        <v>0.25</v>
      </c>
      <c r="R2103" s="16" t="str">
        <f t="shared" si="4"/>
        <v>SawyerWTA</v>
      </c>
      <c r="S2103" s="19">
        <f t="shared" si="5"/>
        <v>32509</v>
      </c>
      <c r="T2103" s="20">
        <f t="shared" ca="1" si="6"/>
        <v>11958</v>
      </c>
      <c r="U2103" s="16">
        <f t="shared" ref="U2103:W2103" si="2098">D2103-U$5</f>
        <v>117</v>
      </c>
      <c r="V2103" s="16">
        <f t="shared" si="2098"/>
        <v>39</v>
      </c>
      <c r="W2103" s="16">
        <f t="shared" si="2098"/>
        <v>1648</v>
      </c>
    </row>
    <row r="2104" spans="1:23" ht="15.75" customHeight="1" x14ac:dyDescent="0.2">
      <c r="A2104" s="2">
        <v>9317</v>
      </c>
      <c r="B2104" s="2">
        <v>7</v>
      </c>
      <c r="C2104" s="2">
        <v>5</v>
      </c>
      <c r="D2104" s="2">
        <v>1994</v>
      </c>
      <c r="E2104" s="2">
        <v>2001</v>
      </c>
      <c r="F2104" s="2">
        <v>1958</v>
      </c>
      <c r="G2104" s="2">
        <v>2</v>
      </c>
      <c r="H2104" s="2">
        <v>3</v>
      </c>
      <c r="I2104" s="2">
        <v>1</v>
      </c>
      <c r="J2104" s="2">
        <v>2</v>
      </c>
      <c r="K2104" s="2">
        <v>220000</v>
      </c>
      <c r="L2104" s="2" t="s">
        <v>17</v>
      </c>
      <c r="M2104" s="2" t="s">
        <v>25</v>
      </c>
      <c r="N2104" s="16">
        <f t="shared" si="0"/>
        <v>112.35955056179775</v>
      </c>
      <c r="O2104" s="16">
        <f t="shared" si="1"/>
        <v>8</v>
      </c>
      <c r="P2104" s="17">
        <f t="shared" si="2"/>
        <v>27500</v>
      </c>
      <c r="Q2104" s="18">
        <f t="shared" si="3"/>
        <v>0.25</v>
      </c>
      <c r="R2104" s="16" t="str">
        <f t="shared" si="4"/>
        <v>SawyerWGd</v>
      </c>
      <c r="S2104" s="19">
        <f t="shared" si="5"/>
        <v>34335</v>
      </c>
      <c r="T2104" s="20">
        <f t="shared" ca="1" si="6"/>
        <v>10132</v>
      </c>
      <c r="U2104" s="16">
        <f t="shared" ref="U2104:W2104" si="2099">D2104-U$5</f>
        <v>122</v>
      </c>
      <c r="V2104" s="16">
        <f t="shared" si="2099"/>
        <v>51</v>
      </c>
      <c r="W2104" s="16">
        <f t="shared" si="2099"/>
        <v>1624</v>
      </c>
    </row>
    <row r="2105" spans="1:23" ht="15.75" customHeight="1" x14ac:dyDescent="0.2">
      <c r="A2105" s="2">
        <v>9965</v>
      </c>
      <c r="B2105" s="2">
        <v>7</v>
      </c>
      <c r="C2105" s="2">
        <v>5</v>
      </c>
      <c r="D2105" s="2">
        <v>2007</v>
      </c>
      <c r="E2105" s="2">
        <v>2007</v>
      </c>
      <c r="F2105" s="2">
        <v>2696</v>
      </c>
      <c r="G2105" s="2">
        <v>2</v>
      </c>
      <c r="H2105" s="2">
        <v>4</v>
      </c>
      <c r="I2105" s="2">
        <v>1</v>
      </c>
      <c r="J2105" s="2">
        <v>3</v>
      </c>
      <c r="K2105" s="2">
        <v>383970</v>
      </c>
      <c r="L2105" s="2" t="s">
        <v>13</v>
      </c>
      <c r="M2105" s="2" t="s">
        <v>36</v>
      </c>
      <c r="N2105" s="16">
        <f t="shared" si="0"/>
        <v>142.42210682492581</v>
      </c>
      <c r="O2105" s="16">
        <f t="shared" si="1"/>
        <v>10</v>
      </c>
      <c r="P2105" s="17">
        <f t="shared" si="2"/>
        <v>38397</v>
      </c>
      <c r="Q2105" s="18">
        <f t="shared" si="3"/>
        <v>0.2</v>
      </c>
      <c r="R2105" s="16" t="str">
        <f t="shared" si="4"/>
        <v>CollgCrTA</v>
      </c>
      <c r="S2105" s="19">
        <f t="shared" si="5"/>
        <v>39083</v>
      </c>
      <c r="T2105" s="20">
        <f t="shared" ca="1" si="6"/>
        <v>5384</v>
      </c>
      <c r="U2105" s="16">
        <f t="shared" ref="U2105:W2105" si="2100">D2105-U$5</f>
        <v>135</v>
      </c>
      <c r="V2105" s="16">
        <f t="shared" si="2100"/>
        <v>57</v>
      </c>
      <c r="W2105" s="16">
        <f t="shared" si="2100"/>
        <v>2362</v>
      </c>
    </row>
    <row r="2106" spans="1:23" ht="15.75" customHeight="1" x14ac:dyDescent="0.2">
      <c r="A2106" s="2">
        <v>9965</v>
      </c>
      <c r="B2106" s="2">
        <v>8</v>
      </c>
      <c r="C2106" s="2">
        <v>5</v>
      </c>
      <c r="D2106" s="2">
        <v>2006</v>
      </c>
      <c r="E2106" s="2">
        <v>2007</v>
      </c>
      <c r="F2106" s="2">
        <v>2828</v>
      </c>
      <c r="G2106" s="2">
        <v>3</v>
      </c>
      <c r="H2106" s="2">
        <v>4</v>
      </c>
      <c r="I2106" s="2">
        <v>1</v>
      </c>
      <c r="J2106" s="2">
        <v>3</v>
      </c>
      <c r="K2106" s="2">
        <v>424870</v>
      </c>
      <c r="L2106" s="2" t="s">
        <v>13</v>
      </c>
      <c r="M2106" s="2" t="s">
        <v>36</v>
      </c>
      <c r="N2106" s="16">
        <f t="shared" si="0"/>
        <v>150.23691654879772</v>
      </c>
      <c r="O2106" s="16">
        <f t="shared" si="1"/>
        <v>11</v>
      </c>
      <c r="P2106" s="17">
        <f t="shared" si="2"/>
        <v>38624.545454545456</v>
      </c>
      <c r="Q2106" s="18">
        <f t="shared" si="3"/>
        <v>0.27272727272727271</v>
      </c>
      <c r="R2106" s="16" t="str">
        <f t="shared" si="4"/>
        <v>CollgCrTA</v>
      </c>
      <c r="S2106" s="19">
        <f t="shared" si="5"/>
        <v>38718</v>
      </c>
      <c r="T2106" s="20">
        <f t="shared" ca="1" si="6"/>
        <v>5749</v>
      </c>
      <c r="U2106" s="16">
        <f t="shared" ref="U2106:W2106" si="2101">D2106-U$5</f>
        <v>134</v>
      </c>
      <c r="V2106" s="16">
        <f t="shared" si="2101"/>
        <v>57</v>
      </c>
      <c r="W2106" s="16">
        <f t="shared" si="2101"/>
        <v>2494</v>
      </c>
    </row>
    <row r="2107" spans="1:23" ht="15.75" customHeight="1" x14ac:dyDescent="0.2">
      <c r="A2107" s="2">
        <v>9178</v>
      </c>
      <c r="B2107" s="2">
        <v>8</v>
      </c>
      <c r="C2107" s="2">
        <v>5</v>
      </c>
      <c r="D2107" s="2">
        <v>2007</v>
      </c>
      <c r="E2107" s="2">
        <v>2007</v>
      </c>
      <c r="F2107" s="2">
        <v>1651</v>
      </c>
      <c r="G2107" s="2">
        <v>2</v>
      </c>
      <c r="H2107" s="2">
        <v>3</v>
      </c>
      <c r="I2107" s="2">
        <v>1</v>
      </c>
      <c r="J2107" s="2">
        <v>3</v>
      </c>
      <c r="K2107" s="2">
        <v>250000</v>
      </c>
      <c r="L2107" s="2" t="s">
        <v>13</v>
      </c>
      <c r="M2107" s="2" t="s">
        <v>36</v>
      </c>
      <c r="N2107" s="16">
        <f t="shared" si="0"/>
        <v>151.42337976983646</v>
      </c>
      <c r="O2107" s="16">
        <f t="shared" si="1"/>
        <v>9</v>
      </c>
      <c r="P2107" s="17">
        <f t="shared" si="2"/>
        <v>27777.777777777777</v>
      </c>
      <c r="Q2107" s="18">
        <f t="shared" si="3"/>
        <v>0.22222222222222221</v>
      </c>
      <c r="R2107" s="16" t="str">
        <f t="shared" si="4"/>
        <v>CollgCrTA</v>
      </c>
      <c r="S2107" s="19">
        <f t="shared" si="5"/>
        <v>39083</v>
      </c>
      <c r="T2107" s="20">
        <f t="shared" ca="1" si="6"/>
        <v>5384</v>
      </c>
      <c r="U2107" s="16">
        <f t="shared" ref="U2107:W2107" si="2102">D2107-U$5</f>
        <v>135</v>
      </c>
      <c r="V2107" s="16">
        <f t="shared" si="2102"/>
        <v>57</v>
      </c>
      <c r="W2107" s="16">
        <f t="shared" si="2102"/>
        <v>1317</v>
      </c>
    </row>
    <row r="2108" spans="1:23" ht="15.75" customHeight="1" x14ac:dyDescent="0.2">
      <c r="A2108" s="2">
        <v>10481</v>
      </c>
      <c r="B2108" s="2">
        <v>8</v>
      </c>
      <c r="C2108" s="2">
        <v>5</v>
      </c>
      <c r="D2108" s="2">
        <v>2006</v>
      </c>
      <c r="E2108" s="2">
        <v>2007</v>
      </c>
      <c r="F2108" s="2">
        <v>2140</v>
      </c>
      <c r="G2108" s="2">
        <v>2</v>
      </c>
      <c r="H2108" s="2">
        <v>3</v>
      </c>
      <c r="I2108" s="2">
        <v>0</v>
      </c>
      <c r="J2108" s="2">
        <v>3</v>
      </c>
      <c r="K2108" s="2">
        <v>360000</v>
      </c>
      <c r="L2108" s="2" t="s">
        <v>13</v>
      </c>
      <c r="M2108" s="2" t="s">
        <v>36</v>
      </c>
      <c r="N2108" s="16">
        <f t="shared" si="0"/>
        <v>168.22429906542055</v>
      </c>
      <c r="O2108" s="16">
        <f t="shared" si="1"/>
        <v>8</v>
      </c>
      <c r="P2108" s="17">
        <f t="shared" si="2"/>
        <v>45000</v>
      </c>
      <c r="Q2108" s="18">
        <f t="shared" si="3"/>
        <v>0.25</v>
      </c>
      <c r="R2108" s="16" t="str">
        <f t="shared" si="4"/>
        <v>CollgCrTA</v>
      </c>
      <c r="S2108" s="19">
        <f t="shared" si="5"/>
        <v>38718</v>
      </c>
      <c r="T2108" s="20">
        <f t="shared" ca="1" si="6"/>
        <v>5749</v>
      </c>
      <c r="U2108" s="16">
        <f t="shared" ref="U2108:W2108" si="2103">D2108-U$5</f>
        <v>134</v>
      </c>
      <c r="V2108" s="16">
        <f t="shared" si="2103"/>
        <v>57</v>
      </c>
      <c r="W2108" s="16">
        <f t="shared" si="2103"/>
        <v>1806</v>
      </c>
    </row>
    <row r="2109" spans="1:23" ht="15.75" customHeight="1" x14ac:dyDescent="0.2">
      <c r="A2109" s="2">
        <v>10652</v>
      </c>
      <c r="B2109" s="2">
        <v>7</v>
      </c>
      <c r="C2109" s="2">
        <v>5</v>
      </c>
      <c r="D2109" s="2">
        <v>2006</v>
      </c>
      <c r="E2109" s="2">
        <v>2007</v>
      </c>
      <c r="F2109" s="2">
        <v>1494</v>
      </c>
      <c r="G2109" s="2">
        <v>2</v>
      </c>
      <c r="H2109" s="2">
        <v>3</v>
      </c>
      <c r="I2109" s="2">
        <v>1</v>
      </c>
      <c r="J2109" s="2">
        <v>3</v>
      </c>
      <c r="K2109" s="2">
        <v>279500</v>
      </c>
      <c r="L2109" s="2" t="s">
        <v>13</v>
      </c>
      <c r="M2109" s="2" t="s">
        <v>36</v>
      </c>
      <c r="N2109" s="16">
        <f t="shared" si="0"/>
        <v>187.08165997322624</v>
      </c>
      <c r="O2109" s="16">
        <f t="shared" si="1"/>
        <v>9</v>
      </c>
      <c r="P2109" s="17">
        <f t="shared" si="2"/>
        <v>31055.555555555555</v>
      </c>
      <c r="Q2109" s="18">
        <f t="shared" si="3"/>
        <v>0.22222222222222221</v>
      </c>
      <c r="R2109" s="16" t="str">
        <f t="shared" si="4"/>
        <v>CollgCrTA</v>
      </c>
      <c r="S2109" s="19">
        <f t="shared" si="5"/>
        <v>38718</v>
      </c>
      <c r="T2109" s="20">
        <f t="shared" ca="1" si="6"/>
        <v>5749</v>
      </c>
      <c r="U2109" s="16">
        <f t="shared" ref="U2109:W2109" si="2104">D2109-U$5</f>
        <v>134</v>
      </c>
      <c r="V2109" s="16">
        <f t="shared" si="2104"/>
        <v>57</v>
      </c>
      <c r="W2109" s="16">
        <f t="shared" si="2104"/>
        <v>1160</v>
      </c>
    </row>
    <row r="2110" spans="1:23" ht="15.75" customHeight="1" x14ac:dyDescent="0.2">
      <c r="A2110" s="2">
        <v>11175</v>
      </c>
      <c r="B2110" s="2">
        <v>7</v>
      </c>
      <c r="C2110" s="2">
        <v>5</v>
      </c>
      <c r="D2110" s="2">
        <v>2007</v>
      </c>
      <c r="E2110" s="2">
        <v>2007</v>
      </c>
      <c r="F2110" s="2">
        <v>1316</v>
      </c>
      <c r="G2110" s="2">
        <v>2</v>
      </c>
      <c r="H2110" s="2">
        <v>3</v>
      </c>
      <c r="I2110" s="2">
        <v>1</v>
      </c>
      <c r="J2110" s="2">
        <v>2</v>
      </c>
      <c r="K2110" s="2">
        <v>200141</v>
      </c>
      <c r="L2110" s="2" t="s">
        <v>13</v>
      </c>
      <c r="M2110" s="2" t="s">
        <v>36</v>
      </c>
      <c r="N2110" s="16">
        <f t="shared" si="0"/>
        <v>152.08282674772036</v>
      </c>
      <c r="O2110" s="16">
        <f t="shared" si="1"/>
        <v>8</v>
      </c>
      <c r="P2110" s="17">
        <f t="shared" si="2"/>
        <v>25017.625</v>
      </c>
      <c r="Q2110" s="18">
        <f t="shared" si="3"/>
        <v>0.25</v>
      </c>
      <c r="R2110" s="16" t="str">
        <f t="shared" si="4"/>
        <v>CollgCrTA</v>
      </c>
      <c r="S2110" s="19">
        <f t="shared" si="5"/>
        <v>39083</v>
      </c>
      <c r="T2110" s="20">
        <f t="shared" ca="1" si="6"/>
        <v>5384</v>
      </c>
      <c r="U2110" s="16">
        <f t="shared" ref="U2110:W2110" si="2105">D2110-U$5</f>
        <v>135</v>
      </c>
      <c r="V2110" s="16">
        <f t="shared" si="2105"/>
        <v>57</v>
      </c>
      <c r="W2110" s="16">
        <f t="shared" si="2105"/>
        <v>982</v>
      </c>
    </row>
    <row r="2111" spans="1:23" ht="15.75" customHeight="1" x14ac:dyDescent="0.2">
      <c r="A2111" s="2">
        <v>10235</v>
      </c>
      <c r="B2111" s="2">
        <v>8</v>
      </c>
      <c r="C2111" s="2">
        <v>5</v>
      </c>
      <c r="D2111" s="2">
        <v>2007</v>
      </c>
      <c r="E2111" s="2">
        <v>2007</v>
      </c>
      <c r="F2111" s="2">
        <v>1651</v>
      </c>
      <c r="G2111" s="2">
        <v>2</v>
      </c>
      <c r="H2111" s="2">
        <v>3</v>
      </c>
      <c r="I2111" s="2">
        <v>1</v>
      </c>
      <c r="J2111" s="2">
        <v>3</v>
      </c>
      <c r="K2111" s="2">
        <v>246500</v>
      </c>
      <c r="L2111" s="2" t="s">
        <v>13</v>
      </c>
      <c r="M2111" s="2" t="s">
        <v>36</v>
      </c>
      <c r="N2111" s="16">
        <f t="shared" si="0"/>
        <v>149.30345245305875</v>
      </c>
      <c r="O2111" s="16">
        <f t="shared" si="1"/>
        <v>9</v>
      </c>
      <c r="P2111" s="17">
        <f t="shared" si="2"/>
        <v>27388.888888888891</v>
      </c>
      <c r="Q2111" s="18">
        <f t="shared" si="3"/>
        <v>0.22222222222222221</v>
      </c>
      <c r="R2111" s="16" t="str">
        <f t="shared" si="4"/>
        <v>CollgCrTA</v>
      </c>
      <c r="S2111" s="19">
        <f t="shared" si="5"/>
        <v>39083</v>
      </c>
      <c r="T2111" s="20">
        <f t="shared" ca="1" si="6"/>
        <v>5384</v>
      </c>
      <c r="U2111" s="16">
        <f t="shared" ref="U2111:W2111" si="2106">D2111-U$5</f>
        <v>135</v>
      </c>
      <c r="V2111" s="16">
        <f t="shared" si="2106"/>
        <v>57</v>
      </c>
      <c r="W2111" s="16">
        <f t="shared" si="2106"/>
        <v>1317</v>
      </c>
    </row>
    <row r="2112" spans="1:23" ht="15.75" customHeight="1" x14ac:dyDescent="0.2">
      <c r="A2112" s="2">
        <v>9588</v>
      </c>
      <c r="B2112" s="2">
        <v>8</v>
      </c>
      <c r="C2112" s="2">
        <v>5</v>
      </c>
      <c r="D2112" s="2">
        <v>2007</v>
      </c>
      <c r="E2112" s="2">
        <v>2007</v>
      </c>
      <c r="F2112" s="2">
        <v>2574</v>
      </c>
      <c r="G2112" s="2">
        <v>2</v>
      </c>
      <c r="H2112" s="2">
        <v>3</v>
      </c>
      <c r="I2112" s="2">
        <v>1</v>
      </c>
      <c r="J2112" s="2">
        <v>3</v>
      </c>
      <c r="K2112" s="2">
        <v>276000</v>
      </c>
      <c r="L2112" s="2" t="s">
        <v>13</v>
      </c>
      <c r="M2112" s="2" t="s">
        <v>36</v>
      </c>
      <c r="N2112" s="16">
        <f t="shared" si="0"/>
        <v>107.22610722610723</v>
      </c>
      <c r="O2112" s="16">
        <f t="shared" si="1"/>
        <v>9</v>
      </c>
      <c r="P2112" s="17">
        <f t="shared" si="2"/>
        <v>30666.666666666668</v>
      </c>
      <c r="Q2112" s="18">
        <f t="shared" si="3"/>
        <v>0.22222222222222221</v>
      </c>
      <c r="R2112" s="16" t="str">
        <f t="shared" si="4"/>
        <v>CollgCrTA</v>
      </c>
      <c r="S2112" s="19">
        <f t="shared" si="5"/>
        <v>39083</v>
      </c>
      <c r="T2112" s="20">
        <f t="shared" ca="1" si="6"/>
        <v>5384</v>
      </c>
      <c r="U2112" s="16">
        <f t="shared" ref="U2112:W2112" si="2107">D2112-U$5</f>
        <v>135</v>
      </c>
      <c r="V2112" s="16">
        <f t="shared" si="2107"/>
        <v>57</v>
      </c>
      <c r="W2112" s="16">
        <f t="shared" si="2107"/>
        <v>2240</v>
      </c>
    </row>
    <row r="2113" spans="1:23" ht="15.75" customHeight="1" x14ac:dyDescent="0.2">
      <c r="A2113" s="2">
        <v>8814</v>
      </c>
      <c r="B2113" s="2">
        <v>7</v>
      </c>
      <c r="C2113" s="2">
        <v>5</v>
      </c>
      <c r="D2113" s="2">
        <v>2005</v>
      </c>
      <c r="E2113" s="2">
        <v>2007</v>
      </c>
      <c r="F2113" s="2">
        <v>1274</v>
      </c>
      <c r="G2113" s="2">
        <v>2</v>
      </c>
      <c r="H2113" s="2">
        <v>3</v>
      </c>
      <c r="I2113" s="2">
        <v>0</v>
      </c>
      <c r="J2113" s="2">
        <v>2</v>
      </c>
      <c r="K2113" s="2">
        <v>203000</v>
      </c>
      <c r="L2113" s="2" t="s">
        <v>13</v>
      </c>
      <c r="M2113" s="2" t="s">
        <v>36</v>
      </c>
      <c r="N2113" s="16">
        <f t="shared" si="0"/>
        <v>159.34065934065933</v>
      </c>
      <c r="O2113" s="16">
        <f t="shared" si="1"/>
        <v>7</v>
      </c>
      <c r="P2113" s="17">
        <f t="shared" si="2"/>
        <v>29000</v>
      </c>
      <c r="Q2113" s="18">
        <f t="shared" si="3"/>
        <v>0.2857142857142857</v>
      </c>
      <c r="R2113" s="16" t="str">
        <f t="shared" si="4"/>
        <v>CollgCrTA</v>
      </c>
      <c r="S2113" s="19">
        <f t="shared" si="5"/>
        <v>38353</v>
      </c>
      <c r="T2113" s="20">
        <f t="shared" ca="1" si="6"/>
        <v>6114</v>
      </c>
      <c r="U2113" s="16">
        <f t="shared" ref="U2113:W2113" si="2108">D2113-U$5</f>
        <v>133</v>
      </c>
      <c r="V2113" s="16">
        <f t="shared" si="2108"/>
        <v>57</v>
      </c>
      <c r="W2113" s="16">
        <f t="shared" si="2108"/>
        <v>940</v>
      </c>
    </row>
    <row r="2114" spans="1:23" ht="15.75" customHeight="1" x14ac:dyDescent="0.2">
      <c r="A2114" s="2">
        <v>11103</v>
      </c>
      <c r="B2114" s="2">
        <v>7</v>
      </c>
      <c r="C2114" s="2">
        <v>5</v>
      </c>
      <c r="D2114" s="2">
        <v>2006</v>
      </c>
      <c r="E2114" s="2">
        <v>2006</v>
      </c>
      <c r="F2114" s="2">
        <v>1456</v>
      </c>
      <c r="G2114" s="2">
        <v>2</v>
      </c>
      <c r="H2114" s="2">
        <v>3</v>
      </c>
      <c r="I2114" s="2">
        <v>1</v>
      </c>
      <c r="J2114" s="2">
        <v>2</v>
      </c>
      <c r="K2114" s="2">
        <v>155835</v>
      </c>
      <c r="L2114" s="2" t="s">
        <v>13</v>
      </c>
      <c r="M2114" s="2" t="s">
        <v>36</v>
      </c>
      <c r="N2114" s="16">
        <f t="shared" si="0"/>
        <v>107.02953296703296</v>
      </c>
      <c r="O2114" s="16">
        <f t="shared" si="1"/>
        <v>8</v>
      </c>
      <c r="P2114" s="17">
        <f t="shared" si="2"/>
        <v>19479.375</v>
      </c>
      <c r="Q2114" s="18">
        <f t="shared" si="3"/>
        <v>0.25</v>
      </c>
      <c r="R2114" s="16" t="str">
        <f t="shared" si="4"/>
        <v>CollgCrTA</v>
      </c>
      <c r="S2114" s="19">
        <f t="shared" si="5"/>
        <v>38718</v>
      </c>
      <c r="T2114" s="20">
        <f t="shared" ca="1" si="6"/>
        <v>5749</v>
      </c>
      <c r="U2114" s="16">
        <f t="shared" ref="U2114:W2114" si="2109">D2114-U$5</f>
        <v>134</v>
      </c>
      <c r="V2114" s="16">
        <f t="shared" si="2109"/>
        <v>56</v>
      </c>
      <c r="W2114" s="16">
        <f t="shared" si="2109"/>
        <v>1122</v>
      </c>
    </row>
    <row r="2115" spans="1:23" ht="15.75" customHeight="1" x14ac:dyDescent="0.2">
      <c r="A2115" s="2">
        <v>8556</v>
      </c>
      <c r="B2115" s="2">
        <v>7</v>
      </c>
      <c r="C2115" s="2">
        <v>5</v>
      </c>
      <c r="D2115" s="2">
        <v>2006</v>
      </c>
      <c r="E2115" s="2">
        <v>2006</v>
      </c>
      <c r="F2115" s="2">
        <v>1240</v>
      </c>
      <c r="G2115" s="2">
        <v>2</v>
      </c>
      <c r="H2115" s="2">
        <v>2</v>
      </c>
      <c r="I2115" s="2">
        <v>0</v>
      </c>
      <c r="J2115" s="2">
        <v>3</v>
      </c>
      <c r="K2115" s="2">
        <v>194000</v>
      </c>
      <c r="L2115" s="2" t="s">
        <v>13</v>
      </c>
      <c r="M2115" s="2" t="s">
        <v>36</v>
      </c>
      <c r="N2115" s="16">
        <f t="shared" si="0"/>
        <v>156.45161290322579</v>
      </c>
      <c r="O2115" s="16">
        <f t="shared" si="1"/>
        <v>7</v>
      </c>
      <c r="P2115" s="17">
        <f t="shared" si="2"/>
        <v>27714.285714285714</v>
      </c>
      <c r="Q2115" s="18">
        <f t="shared" si="3"/>
        <v>0.2857142857142857</v>
      </c>
      <c r="R2115" s="16" t="str">
        <f t="shared" si="4"/>
        <v>CollgCrTA</v>
      </c>
      <c r="S2115" s="19">
        <f t="shared" si="5"/>
        <v>38718</v>
      </c>
      <c r="T2115" s="20">
        <f t="shared" ca="1" si="6"/>
        <v>5749</v>
      </c>
      <c r="U2115" s="16">
        <f t="shared" ref="U2115:W2115" si="2110">D2115-U$5</f>
        <v>134</v>
      </c>
      <c r="V2115" s="16">
        <f t="shared" si="2110"/>
        <v>56</v>
      </c>
      <c r="W2115" s="16">
        <f t="shared" si="2110"/>
        <v>906</v>
      </c>
    </row>
    <row r="2116" spans="1:23" ht="15.75" customHeight="1" x14ac:dyDescent="0.2">
      <c r="A2116" s="2">
        <v>6762</v>
      </c>
      <c r="B2116" s="2">
        <v>7</v>
      </c>
      <c r="C2116" s="2">
        <v>5</v>
      </c>
      <c r="D2116" s="2">
        <v>2007</v>
      </c>
      <c r="E2116" s="2">
        <v>2007</v>
      </c>
      <c r="F2116" s="2">
        <v>1208</v>
      </c>
      <c r="G2116" s="2">
        <v>2</v>
      </c>
      <c r="H2116" s="2">
        <v>2</v>
      </c>
      <c r="I2116" s="2">
        <v>0</v>
      </c>
      <c r="J2116" s="2">
        <v>2</v>
      </c>
      <c r="K2116" s="2">
        <v>195400</v>
      </c>
      <c r="L2116" s="2" t="s">
        <v>13</v>
      </c>
      <c r="M2116" s="2" t="s">
        <v>36</v>
      </c>
      <c r="N2116" s="16">
        <f t="shared" si="0"/>
        <v>161.75496688741723</v>
      </c>
      <c r="O2116" s="16">
        <f t="shared" si="1"/>
        <v>6</v>
      </c>
      <c r="P2116" s="17">
        <f t="shared" si="2"/>
        <v>32566.666666666668</v>
      </c>
      <c r="Q2116" s="18">
        <f t="shared" si="3"/>
        <v>0.33333333333333331</v>
      </c>
      <c r="R2116" s="16" t="str">
        <f t="shared" si="4"/>
        <v>CollgCrTA</v>
      </c>
      <c r="S2116" s="19">
        <f t="shared" si="5"/>
        <v>39083</v>
      </c>
      <c r="T2116" s="20">
        <f t="shared" ca="1" si="6"/>
        <v>5384</v>
      </c>
      <c r="U2116" s="16">
        <f t="shared" ref="U2116:W2116" si="2111">D2116-U$5</f>
        <v>135</v>
      </c>
      <c r="V2116" s="16">
        <f t="shared" si="2111"/>
        <v>57</v>
      </c>
      <c r="W2116" s="16">
        <f t="shared" si="2111"/>
        <v>874</v>
      </c>
    </row>
    <row r="2117" spans="1:23" ht="15.75" customHeight="1" x14ac:dyDescent="0.2">
      <c r="A2117" s="2">
        <v>11750</v>
      </c>
      <c r="B2117" s="2">
        <v>7</v>
      </c>
      <c r="C2117" s="2">
        <v>5</v>
      </c>
      <c r="D2117" s="2">
        <v>2005</v>
      </c>
      <c r="E2117" s="2">
        <v>2006</v>
      </c>
      <c r="F2117" s="2">
        <v>1546</v>
      </c>
      <c r="G2117" s="2">
        <v>2</v>
      </c>
      <c r="H2117" s="2">
        <v>3</v>
      </c>
      <c r="I2117" s="2">
        <v>0</v>
      </c>
      <c r="J2117" s="2">
        <v>3</v>
      </c>
      <c r="K2117" s="2">
        <v>217000</v>
      </c>
      <c r="L2117" s="2" t="s">
        <v>13</v>
      </c>
      <c r="M2117" s="2" t="s">
        <v>36</v>
      </c>
      <c r="N2117" s="16">
        <f t="shared" si="0"/>
        <v>140.36222509702458</v>
      </c>
      <c r="O2117" s="16">
        <f t="shared" si="1"/>
        <v>8</v>
      </c>
      <c r="P2117" s="17">
        <f t="shared" si="2"/>
        <v>27125</v>
      </c>
      <c r="Q2117" s="18">
        <f t="shared" si="3"/>
        <v>0.25</v>
      </c>
      <c r="R2117" s="16" t="str">
        <f t="shared" si="4"/>
        <v>CollgCrTA</v>
      </c>
      <c r="S2117" s="19">
        <f t="shared" si="5"/>
        <v>38353</v>
      </c>
      <c r="T2117" s="20">
        <f t="shared" ca="1" si="6"/>
        <v>6114</v>
      </c>
      <c r="U2117" s="16">
        <f t="shared" ref="U2117:W2117" si="2112">D2117-U$5</f>
        <v>133</v>
      </c>
      <c r="V2117" s="16">
        <f t="shared" si="2112"/>
        <v>56</v>
      </c>
      <c r="W2117" s="16">
        <f t="shared" si="2112"/>
        <v>1212</v>
      </c>
    </row>
    <row r="2118" spans="1:23" ht="15.75" customHeight="1" x14ac:dyDescent="0.2">
      <c r="A2118" s="2">
        <v>8760</v>
      </c>
      <c r="B2118" s="2">
        <v>8</v>
      </c>
      <c r="C2118" s="2">
        <v>5</v>
      </c>
      <c r="D2118" s="2">
        <v>2006</v>
      </c>
      <c r="E2118" s="2">
        <v>2006</v>
      </c>
      <c r="F2118" s="2">
        <v>1500</v>
      </c>
      <c r="G2118" s="2">
        <v>2</v>
      </c>
      <c r="H2118" s="2">
        <v>3</v>
      </c>
      <c r="I2118" s="2">
        <v>1</v>
      </c>
      <c r="J2118" s="2">
        <v>2</v>
      </c>
      <c r="K2118" s="2">
        <v>212999</v>
      </c>
      <c r="L2118" s="2" t="s">
        <v>13</v>
      </c>
      <c r="M2118" s="2" t="s">
        <v>36</v>
      </c>
      <c r="N2118" s="16">
        <f t="shared" si="0"/>
        <v>141.99933333333334</v>
      </c>
      <c r="O2118" s="16">
        <f t="shared" si="1"/>
        <v>8</v>
      </c>
      <c r="P2118" s="17">
        <f t="shared" si="2"/>
        <v>26624.875</v>
      </c>
      <c r="Q2118" s="18">
        <f t="shared" si="3"/>
        <v>0.25</v>
      </c>
      <c r="R2118" s="16" t="str">
        <f t="shared" si="4"/>
        <v>CollgCrTA</v>
      </c>
      <c r="S2118" s="19">
        <f t="shared" si="5"/>
        <v>38718</v>
      </c>
      <c r="T2118" s="20">
        <f t="shared" ca="1" si="6"/>
        <v>5749</v>
      </c>
      <c r="U2118" s="16">
        <f t="shared" ref="U2118:W2118" si="2113">D2118-U$5</f>
        <v>134</v>
      </c>
      <c r="V2118" s="16">
        <f t="shared" si="2113"/>
        <v>56</v>
      </c>
      <c r="W2118" s="16">
        <f t="shared" si="2113"/>
        <v>1166</v>
      </c>
    </row>
    <row r="2119" spans="1:23" ht="15.75" customHeight="1" x14ac:dyDescent="0.2">
      <c r="A2119" s="2">
        <v>7242</v>
      </c>
      <c r="B2119" s="2">
        <v>7</v>
      </c>
      <c r="C2119" s="2">
        <v>5</v>
      </c>
      <c r="D2119" s="2">
        <v>2005</v>
      </c>
      <c r="E2119" s="2">
        <v>2006</v>
      </c>
      <c r="F2119" s="2">
        <v>1270</v>
      </c>
      <c r="G2119" s="2">
        <v>2</v>
      </c>
      <c r="H2119" s="2">
        <v>2</v>
      </c>
      <c r="I2119" s="2">
        <v>0</v>
      </c>
      <c r="J2119" s="2">
        <v>2</v>
      </c>
      <c r="K2119" s="2">
        <v>175900</v>
      </c>
      <c r="L2119" s="2" t="s">
        <v>13</v>
      </c>
      <c r="M2119" s="2" t="s">
        <v>36</v>
      </c>
      <c r="N2119" s="16">
        <f t="shared" si="0"/>
        <v>138.50393700787401</v>
      </c>
      <c r="O2119" s="16">
        <f t="shared" si="1"/>
        <v>6</v>
      </c>
      <c r="P2119" s="17">
        <f t="shared" si="2"/>
        <v>29316.666666666668</v>
      </c>
      <c r="Q2119" s="18">
        <f t="shared" si="3"/>
        <v>0.33333333333333331</v>
      </c>
      <c r="R2119" s="16" t="str">
        <f t="shared" si="4"/>
        <v>CollgCrTA</v>
      </c>
      <c r="S2119" s="19">
        <f t="shared" si="5"/>
        <v>38353</v>
      </c>
      <c r="T2119" s="20">
        <f t="shared" ca="1" si="6"/>
        <v>6114</v>
      </c>
      <c r="U2119" s="16">
        <f t="shared" ref="U2119:W2119" si="2114">D2119-U$5</f>
        <v>133</v>
      </c>
      <c r="V2119" s="16">
        <f t="shared" si="2114"/>
        <v>56</v>
      </c>
      <c r="W2119" s="16">
        <f t="shared" si="2114"/>
        <v>936</v>
      </c>
    </row>
    <row r="2120" spans="1:23" ht="15.75" customHeight="1" x14ac:dyDescent="0.2">
      <c r="A2120" s="2">
        <v>9316</v>
      </c>
      <c r="B2120" s="2">
        <v>7</v>
      </c>
      <c r="C2120" s="2">
        <v>5</v>
      </c>
      <c r="D2120" s="2">
        <v>2005</v>
      </c>
      <c r="E2120" s="2">
        <v>2006</v>
      </c>
      <c r="F2120" s="2">
        <v>1795</v>
      </c>
      <c r="G2120" s="2">
        <v>2</v>
      </c>
      <c r="H2120" s="2">
        <v>3</v>
      </c>
      <c r="I2120" s="2">
        <v>0</v>
      </c>
      <c r="J2120" s="2">
        <v>2</v>
      </c>
      <c r="K2120" s="2">
        <v>191000</v>
      </c>
      <c r="L2120" s="2" t="s">
        <v>13</v>
      </c>
      <c r="M2120" s="2" t="s">
        <v>36</v>
      </c>
      <c r="N2120" s="16">
        <f t="shared" si="0"/>
        <v>106.40668523676881</v>
      </c>
      <c r="O2120" s="16">
        <f t="shared" si="1"/>
        <v>7</v>
      </c>
      <c r="P2120" s="17">
        <f t="shared" si="2"/>
        <v>27285.714285714286</v>
      </c>
      <c r="Q2120" s="18">
        <f t="shared" si="3"/>
        <v>0.2857142857142857</v>
      </c>
      <c r="R2120" s="16" t="str">
        <f t="shared" si="4"/>
        <v>CollgCrTA</v>
      </c>
      <c r="S2120" s="19">
        <f t="shared" si="5"/>
        <v>38353</v>
      </c>
      <c r="T2120" s="20">
        <f t="shared" ca="1" si="6"/>
        <v>6114</v>
      </c>
      <c r="U2120" s="16">
        <f t="shared" ref="U2120:W2120" si="2115">D2120-U$5</f>
        <v>133</v>
      </c>
      <c r="V2120" s="16">
        <f t="shared" si="2115"/>
        <v>56</v>
      </c>
      <c r="W2120" s="16">
        <f t="shared" si="2115"/>
        <v>1461</v>
      </c>
    </row>
    <row r="2121" spans="1:23" ht="15.75" customHeight="1" x14ac:dyDescent="0.2">
      <c r="A2121" s="2">
        <v>9317</v>
      </c>
      <c r="B2121" s="2">
        <v>6</v>
      </c>
      <c r="C2121" s="2">
        <v>5</v>
      </c>
      <c r="D2121" s="2">
        <v>2006</v>
      </c>
      <c r="E2121" s="2">
        <v>2006</v>
      </c>
      <c r="F2121" s="2">
        <v>1314</v>
      </c>
      <c r="G2121" s="2">
        <v>2</v>
      </c>
      <c r="H2121" s="2">
        <v>3</v>
      </c>
      <c r="I2121" s="2">
        <v>1</v>
      </c>
      <c r="J2121" s="2">
        <v>2</v>
      </c>
      <c r="K2121" s="2">
        <v>176432</v>
      </c>
      <c r="L2121" s="2" t="s">
        <v>13</v>
      </c>
      <c r="M2121" s="2" t="s">
        <v>36</v>
      </c>
      <c r="N2121" s="16">
        <f t="shared" si="0"/>
        <v>134.27092846270929</v>
      </c>
      <c r="O2121" s="16">
        <f t="shared" si="1"/>
        <v>8</v>
      </c>
      <c r="P2121" s="17">
        <f t="shared" si="2"/>
        <v>22054</v>
      </c>
      <c r="Q2121" s="18">
        <f t="shared" si="3"/>
        <v>0.25</v>
      </c>
      <c r="R2121" s="16" t="str">
        <f t="shared" si="4"/>
        <v>CollgCrTA</v>
      </c>
      <c r="S2121" s="19">
        <f t="shared" si="5"/>
        <v>38718</v>
      </c>
      <c r="T2121" s="20">
        <f t="shared" ca="1" si="6"/>
        <v>5749</v>
      </c>
      <c r="U2121" s="16">
        <f t="shared" ref="U2121:W2121" si="2116">D2121-U$5</f>
        <v>134</v>
      </c>
      <c r="V2121" s="16">
        <f t="shared" si="2116"/>
        <v>56</v>
      </c>
      <c r="W2121" s="16">
        <f t="shared" si="2116"/>
        <v>980</v>
      </c>
    </row>
    <row r="2122" spans="1:23" ht="15.75" customHeight="1" x14ac:dyDescent="0.2">
      <c r="A2122" s="2">
        <v>14364</v>
      </c>
      <c r="B2122" s="2">
        <v>7</v>
      </c>
      <c r="C2122" s="2">
        <v>5</v>
      </c>
      <c r="D2122" s="2">
        <v>1988</v>
      </c>
      <c r="E2122" s="2">
        <v>1989</v>
      </c>
      <c r="F2122" s="2">
        <v>2062</v>
      </c>
      <c r="G2122" s="2">
        <v>2</v>
      </c>
      <c r="H2122" s="2">
        <v>3</v>
      </c>
      <c r="I2122" s="2">
        <v>1</v>
      </c>
      <c r="J2122" s="2">
        <v>2</v>
      </c>
      <c r="K2122" s="2">
        <v>277000</v>
      </c>
      <c r="L2122" s="2" t="s">
        <v>13</v>
      </c>
      <c r="M2122" s="2" t="s">
        <v>25</v>
      </c>
      <c r="N2122" s="16">
        <f t="shared" si="0"/>
        <v>134.33559650824444</v>
      </c>
      <c r="O2122" s="16">
        <f t="shared" si="1"/>
        <v>8</v>
      </c>
      <c r="P2122" s="17">
        <f t="shared" si="2"/>
        <v>34625</v>
      </c>
      <c r="Q2122" s="18">
        <f t="shared" si="3"/>
        <v>0.25</v>
      </c>
      <c r="R2122" s="16" t="str">
        <f t="shared" si="4"/>
        <v>SawyerWTA</v>
      </c>
      <c r="S2122" s="19">
        <f t="shared" si="5"/>
        <v>32143</v>
      </c>
      <c r="T2122" s="20">
        <f t="shared" ca="1" si="6"/>
        <v>12324</v>
      </c>
      <c r="U2122" s="16">
        <f t="shared" ref="U2122:W2122" si="2117">D2122-U$5</f>
        <v>116</v>
      </c>
      <c r="V2122" s="16">
        <f t="shared" si="2117"/>
        <v>39</v>
      </c>
      <c r="W2122" s="16">
        <f t="shared" si="2117"/>
        <v>1728</v>
      </c>
    </row>
    <row r="2123" spans="1:23" ht="15.75" customHeight="1" x14ac:dyDescent="0.2">
      <c r="A2123" s="2">
        <v>8883</v>
      </c>
      <c r="B2123" s="2">
        <v>7</v>
      </c>
      <c r="C2123" s="2">
        <v>5</v>
      </c>
      <c r="D2123" s="2">
        <v>1988</v>
      </c>
      <c r="E2123" s="2">
        <v>1988</v>
      </c>
      <c r="F2123" s="2">
        <v>1873</v>
      </c>
      <c r="G2123" s="2">
        <v>2</v>
      </c>
      <c r="H2123" s="2">
        <v>3</v>
      </c>
      <c r="I2123" s="2">
        <v>1</v>
      </c>
      <c r="J2123" s="2">
        <v>2</v>
      </c>
      <c r="K2123" s="2">
        <v>207000</v>
      </c>
      <c r="L2123" s="2" t="s">
        <v>13</v>
      </c>
      <c r="M2123" s="2" t="s">
        <v>25</v>
      </c>
      <c r="N2123" s="16">
        <f t="shared" si="0"/>
        <v>110.51788574479444</v>
      </c>
      <c r="O2123" s="16">
        <f t="shared" si="1"/>
        <v>8</v>
      </c>
      <c r="P2123" s="17">
        <f t="shared" si="2"/>
        <v>25875</v>
      </c>
      <c r="Q2123" s="18">
        <f t="shared" si="3"/>
        <v>0.25</v>
      </c>
      <c r="R2123" s="16" t="str">
        <f t="shared" si="4"/>
        <v>SawyerWTA</v>
      </c>
      <c r="S2123" s="19">
        <f t="shared" si="5"/>
        <v>32143</v>
      </c>
      <c r="T2123" s="20">
        <f t="shared" ca="1" si="6"/>
        <v>12324</v>
      </c>
      <c r="U2123" s="16">
        <f t="shared" ref="U2123:W2123" si="2118">D2123-U$5</f>
        <v>116</v>
      </c>
      <c r="V2123" s="16">
        <f t="shared" si="2118"/>
        <v>38</v>
      </c>
      <c r="W2123" s="16">
        <f t="shared" si="2118"/>
        <v>1539</v>
      </c>
    </row>
    <row r="2124" spans="1:23" ht="15.75" customHeight="1" x14ac:dyDescent="0.2">
      <c r="A2124" s="2">
        <v>159000</v>
      </c>
      <c r="B2124" s="2">
        <v>6</v>
      </c>
      <c r="C2124" s="2">
        <v>7</v>
      </c>
      <c r="D2124" s="2">
        <v>1958</v>
      </c>
      <c r="E2124" s="2">
        <v>2006</v>
      </c>
      <c r="F2124" s="2">
        <v>2144</v>
      </c>
      <c r="G2124" s="2">
        <v>2</v>
      </c>
      <c r="H2124" s="2">
        <v>4</v>
      </c>
      <c r="I2124" s="2">
        <v>2</v>
      </c>
      <c r="J2124" s="2">
        <v>2</v>
      </c>
      <c r="K2124" s="2">
        <v>277000</v>
      </c>
      <c r="L2124" s="2" t="s">
        <v>13</v>
      </c>
      <c r="M2124" s="2" t="s">
        <v>33</v>
      </c>
      <c r="N2124" s="16">
        <f t="shared" si="0"/>
        <v>129.19776119402985</v>
      </c>
      <c r="O2124" s="16">
        <f t="shared" si="1"/>
        <v>10</v>
      </c>
      <c r="P2124" s="17">
        <f t="shared" si="2"/>
        <v>27700</v>
      </c>
      <c r="Q2124" s="18">
        <f t="shared" si="3"/>
        <v>0.2</v>
      </c>
      <c r="R2124" s="16" t="str">
        <f t="shared" si="4"/>
        <v>ClearCrTA</v>
      </c>
      <c r="S2124" s="19">
        <f t="shared" si="5"/>
        <v>21186</v>
      </c>
      <c r="T2124" s="20">
        <f t="shared" ca="1" si="6"/>
        <v>23281</v>
      </c>
      <c r="U2124" s="16">
        <f t="shared" ref="U2124:W2124" si="2119">D2124-U$5</f>
        <v>86</v>
      </c>
      <c r="V2124" s="16">
        <f t="shared" si="2119"/>
        <v>56</v>
      </c>
      <c r="W2124" s="16">
        <f t="shared" si="2119"/>
        <v>1810</v>
      </c>
    </row>
    <row r="2125" spans="1:23" ht="15.75" customHeight="1" x14ac:dyDescent="0.2">
      <c r="A2125" s="2">
        <v>53107</v>
      </c>
      <c r="B2125" s="2">
        <v>6</v>
      </c>
      <c r="C2125" s="2">
        <v>5</v>
      </c>
      <c r="D2125" s="2">
        <v>1992</v>
      </c>
      <c r="E2125" s="2">
        <v>1992</v>
      </c>
      <c r="F2125" s="2">
        <v>1953</v>
      </c>
      <c r="G2125" s="2">
        <v>2</v>
      </c>
      <c r="H2125" s="2">
        <v>3</v>
      </c>
      <c r="I2125" s="2">
        <v>2</v>
      </c>
      <c r="J2125" s="2">
        <v>2</v>
      </c>
      <c r="K2125" s="2">
        <v>240000</v>
      </c>
      <c r="L2125" s="2" t="s">
        <v>13</v>
      </c>
      <c r="M2125" s="2" t="s">
        <v>33</v>
      </c>
      <c r="N2125" s="16">
        <f t="shared" si="0"/>
        <v>122.88786482334869</v>
      </c>
      <c r="O2125" s="16">
        <f t="shared" si="1"/>
        <v>9</v>
      </c>
      <c r="P2125" s="17">
        <f t="shared" si="2"/>
        <v>26666.666666666668</v>
      </c>
      <c r="Q2125" s="18">
        <f t="shared" si="3"/>
        <v>0.22222222222222221</v>
      </c>
      <c r="R2125" s="16" t="str">
        <f t="shared" si="4"/>
        <v>ClearCrTA</v>
      </c>
      <c r="S2125" s="19">
        <f t="shared" si="5"/>
        <v>33604</v>
      </c>
      <c r="T2125" s="20">
        <f t="shared" ca="1" si="6"/>
        <v>10863</v>
      </c>
      <c r="U2125" s="16">
        <f t="shared" ref="U2125:W2125" si="2120">D2125-U$5</f>
        <v>120</v>
      </c>
      <c r="V2125" s="16">
        <f t="shared" si="2120"/>
        <v>42</v>
      </c>
      <c r="W2125" s="16">
        <f t="shared" si="2120"/>
        <v>1619</v>
      </c>
    </row>
    <row r="2126" spans="1:23" ht="15.75" customHeight="1" x14ac:dyDescent="0.2">
      <c r="A2126" s="2">
        <v>12205</v>
      </c>
      <c r="B2126" s="2">
        <v>6</v>
      </c>
      <c r="C2126" s="2">
        <v>8</v>
      </c>
      <c r="D2126" s="2">
        <v>1966</v>
      </c>
      <c r="E2126" s="2">
        <v>2007</v>
      </c>
      <c r="F2126" s="2">
        <v>2087</v>
      </c>
      <c r="G2126" s="2">
        <v>2</v>
      </c>
      <c r="H2126" s="2">
        <v>5</v>
      </c>
      <c r="I2126" s="2">
        <v>0</v>
      </c>
      <c r="J2126" s="2">
        <v>2</v>
      </c>
      <c r="K2126" s="2">
        <v>187500</v>
      </c>
      <c r="L2126" s="2" t="s">
        <v>13</v>
      </c>
      <c r="M2126" s="2" t="s">
        <v>33</v>
      </c>
      <c r="N2126" s="16">
        <f t="shared" si="0"/>
        <v>89.841878294202203</v>
      </c>
      <c r="O2126" s="16">
        <f t="shared" si="1"/>
        <v>9</v>
      </c>
      <c r="P2126" s="17">
        <f t="shared" si="2"/>
        <v>20833.333333333332</v>
      </c>
      <c r="Q2126" s="18">
        <f t="shared" si="3"/>
        <v>0.22222222222222221</v>
      </c>
      <c r="R2126" s="16" t="str">
        <f t="shared" si="4"/>
        <v>ClearCrTA</v>
      </c>
      <c r="S2126" s="19">
        <f t="shared" si="5"/>
        <v>24108</v>
      </c>
      <c r="T2126" s="20">
        <f t="shared" ca="1" si="6"/>
        <v>20359</v>
      </c>
      <c r="U2126" s="16">
        <f t="shared" ref="U2126:W2126" si="2121">D2126-U$5</f>
        <v>94</v>
      </c>
      <c r="V2126" s="16">
        <f t="shared" si="2121"/>
        <v>57</v>
      </c>
      <c r="W2126" s="16">
        <f t="shared" si="2121"/>
        <v>1753</v>
      </c>
    </row>
    <row r="2127" spans="1:23" ht="15.75" customHeight="1" x14ac:dyDescent="0.2">
      <c r="A2127" s="2">
        <v>20064</v>
      </c>
      <c r="B2127" s="2">
        <v>8</v>
      </c>
      <c r="C2127" s="2">
        <v>6</v>
      </c>
      <c r="D2127" s="2">
        <v>1976</v>
      </c>
      <c r="E2127" s="2">
        <v>1976</v>
      </c>
      <c r="F2127" s="2">
        <v>1743</v>
      </c>
      <c r="G2127" s="2">
        <v>0</v>
      </c>
      <c r="H2127" s="2">
        <v>0</v>
      </c>
      <c r="I2127" s="2">
        <v>2</v>
      </c>
      <c r="J2127" s="2">
        <v>2</v>
      </c>
      <c r="K2127" s="2">
        <v>279000</v>
      </c>
      <c r="L2127" s="2" t="s">
        <v>13</v>
      </c>
      <c r="M2127" s="2" t="s">
        <v>33</v>
      </c>
      <c r="N2127" s="16">
        <f t="shared" si="0"/>
        <v>160.06884681583477</v>
      </c>
      <c r="O2127" s="16">
        <f t="shared" si="1"/>
        <v>4</v>
      </c>
      <c r="P2127" s="17">
        <f t="shared" si="2"/>
        <v>69750</v>
      </c>
      <c r="Q2127" s="18">
        <f t="shared" si="3"/>
        <v>0</v>
      </c>
      <c r="R2127" s="16" t="str">
        <f t="shared" si="4"/>
        <v>ClearCrTA</v>
      </c>
      <c r="S2127" s="19">
        <f t="shared" si="5"/>
        <v>27760</v>
      </c>
      <c r="T2127" s="20">
        <f t="shared" ca="1" si="6"/>
        <v>16707</v>
      </c>
      <c r="U2127" s="16">
        <f t="shared" ref="U2127:W2127" si="2122">D2127-U$5</f>
        <v>104</v>
      </c>
      <c r="V2127" s="16">
        <f t="shared" si="2122"/>
        <v>26</v>
      </c>
      <c r="W2127" s="16">
        <f t="shared" si="2122"/>
        <v>1409</v>
      </c>
    </row>
    <row r="2128" spans="1:23" ht="15.75" customHeight="1" x14ac:dyDescent="0.2">
      <c r="A2128" s="2">
        <v>14217</v>
      </c>
      <c r="B2128" s="2">
        <v>5</v>
      </c>
      <c r="C2128" s="2">
        <v>5</v>
      </c>
      <c r="D2128" s="2">
        <v>1994</v>
      </c>
      <c r="E2128" s="2">
        <v>1994</v>
      </c>
      <c r="F2128" s="2">
        <v>1022</v>
      </c>
      <c r="G2128" s="2">
        <v>1</v>
      </c>
      <c r="H2128" s="2">
        <v>3</v>
      </c>
      <c r="I2128" s="2">
        <v>0</v>
      </c>
      <c r="J2128" s="2">
        <v>2</v>
      </c>
      <c r="K2128" s="2">
        <v>139500</v>
      </c>
      <c r="L2128" s="2" t="s">
        <v>13</v>
      </c>
      <c r="M2128" s="2" t="s">
        <v>36</v>
      </c>
      <c r="N2128" s="16">
        <f t="shared" si="0"/>
        <v>136.49706457925635</v>
      </c>
      <c r="O2128" s="16">
        <f t="shared" si="1"/>
        <v>6</v>
      </c>
      <c r="P2128" s="17">
        <f t="shared" si="2"/>
        <v>23250</v>
      </c>
      <c r="Q2128" s="18">
        <f t="shared" si="3"/>
        <v>0.16666666666666666</v>
      </c>
      <c r="R2128" s="16" t="str">
        <f t="shared" si="4"/>
        <v>CollgCrTA</v>
      </c>
      <c r="S2128" s="19">
        <f t="shared" si="5"/>
        <v>34335</v>
      </c>
      <c r="T2128" s="20">
        <f t="shared" ca="1" si="6"/>
        <v>10132</v>
      </c>
      <c r="U2128" s="16">
        <f t="shared" ref="U2128:W2128" si="2123">D2128-U$5</f>
        <v>122</v>
      </c>
      <c r="V2128" s="16">
        <f t="shared" si="2123"/>
        <v>44</v>
      </c>
      <c r="W2128" s="16">
        <f t="shared" si="2123"/>
        <v>688</v>
      </c>
    </row>
    <row r="2129" spans="1:23" ht="15.75" customHeight="1" x14ac:dyDescent="0.2">
      <c r="A2129" s="2">
        <v>8775</v>
      </c>
      <c r="B2129" s="2">
        <v>5</v>
      </c>
      <c r="C2129" s="2">
        <v>5</v>
      </c>
      <c r="D2129" s="2">
        <v>1994</v>
      </c>
      <c r="E2129" s="2">
        <v>1994</v>
      </c>
      <c r="F2129" s="2">
        <v>990</v>
      </c>
      <c r="G2129" s="2">
        <v>1</v>
      </c>
      <c r="H2129" s="2">
        <v>3</v>
      </c>
      <c r="I2129" s="2">
        <v>0</v>
      </c>
      <c r="J2129" s="2">
        <v>1</v>
      </c>
      <c r="K2129" s="2">
        <v>126000</v>
      </c>
      <c r="L2129" s="2" t="s">
        <v>13</v>
      </c>
      <c r="M2129" s="2" t="s">
        <v>36</v>
      </c>
      <c r="N2129" s="16">
        <f t="shared" si="0"/>
        <v>127.27272727272727</v>
      </c>
      <c r="O2129" s="16">
        <f t="shared" si="1"/>
        <v>5</v>
      </c>
      <c r="P2129" s="17">
        <f t="shared" si="2"/>
        <v>25200</v>
      </c>
      <c r="Q2129" s="18">
        <f t="shared" si="3"/>
        <v>0.2</v>
      </c>
      <c r="R2129" s="16" t="str">
        <f t="shared" si="4"/>
        <v>CollgCrTA</v>
      </c>
      <c r="S2129" s="19">
        <f t="shared" si="5"/>
        <v>34335</v>
      </c>
      <c r="T2129" s="20">
        <f t="shared" ca="1" si="6"/>
        <v>10132</v>
      </c>
      <c r="U2129" s="16">
        <f t="shared" ref="U2129:W2129" si="2124">D2129-U$5</f>
        <v>122</v>
      </c>
      <c r="V2129" s="16">
        <f t="shared" si="2124"/>
        <v>44</v>
      </c>
      <c r="W2129" s="16">
        <f t="shared" si="2124"/>
        <v>656</v>
      </c>
    </row>
    <row r="2130" spans="1:23" ht="15.75" customHeight="1" x14ac:dyDescent="0.2">
      <c r="A2130" s="2">
        <v>11249</v>
      </c>
      <c r="B2130" s="2">
        <v>6</v>
      </c>
      <c r="C2130" s="2">
        <v>5</v>
      </c>
      <c r="D2130" s="2">
        <v>1995</v>
      </c>
      <c r="E2130" s="2">
        <v>1995</v>
      </c>
      <c r="F2130" s="2">
        <v>1200</v>
      </c>
      <c r="G2130" s="2">
        <v>2</v>
      </c>
      <c r="H2130" s="2">
        <v>3</v>
      </c>
      <c r="I2130" s="2">
        <v>0</v>
      </c>
      <c r="J2130" s="2">
        <v>2</v>
      </c>
      <c r="K2130" s="2">
        <v>177500</v>
      </c>
      <c r="L2130" s="2" t="s">
        <v>17</v>
      </c>
      <c r="M2130" s="2" t="s">
        <v>36</v>
      </c>
      <c r="N2130" s="16">
        <f t="shared" si="0"/>
        <v>147.91666666666666</v>
      </c>
      <c r="O2130" s="16">
        <f t="shared" si="1"/>
        <v>7</v>
      </c>
      <c r="P2130" s="17">
        <f t="shared" si="2"/>
        <v>25357.142857142859</v>
      </c>
      <c r="Q2130" s="18">
        <f t="shared" si="3"/>
        <v>0.2857142857142857</v>
      </c>
      <c r="R2130" s="16" t="str">
        <f t="shared" si="4"/>
        <v>CollgCrGd</v>
      </c>
      <c r="S2130" s="19">
        <f t="shared" si="5"/>
        <v>34700</v>
      </c>
      <c r="T2130" s="20">
        <f t="shared" ca="1" si="6"/>
        <v>9767</v>
      </c>
      <c r="U2130" s="16">
        <f t="shared" ref="U2130:W2130" si="2125">D2130-U$5</f>
        <v>123</v>
      </c>
      <c r="V2130" s="16">
        <f t="shared" si="2125"/>
        <v>45</v>
      </c>
      <c r="W2130" s="16">
        <f t="shared" si="2125"/>
        <v>866</v>
      </c>
    </row>
    <row r="2131" spans="1:23" ht="15.75" customHeight="1" x14ac:dyDescent="0.2">
      <c r="A2131" s="2">
        <v>10021</v>
      </c>
      <c r="B2131" s="2">
        <v>6</v>
      </c>
      <c r="C2131" s="2">
        <v>6</v>
      </c>
      <c r="D2131" s="2">
        <v>1997</v>
      </c>
      <c r="E2131" s="2">
        <v>2006</v>
      </c>
      <c r="F2131" s="2">
        <v>1308</v>
      </c>
      <c r="G2131" s="2">
        <v>2</v>
      </c>
      <c r="H2131" s="2">
        <v>3</v>
      </c>
      <c r="I2131" s="2">
        <v>0</v>
      </c>
      <c r="J2131" s="2">
        <v>2</v>
      </c>
      <c r="K2131" s="2">
        <v>175000</v>
      </c>
      <c r="L2131" s="2" t="s">
        <v>17</v>
      </c>
      <c r="M2131" s="2" t="s">
        <v>36</v>
      </c>
      <c r="N2131" s="16">
        <f t="shared" si="0"/>
        <v>133.79204892966362</v>
      </c>
      <c r="O2131" s="16">
        <f t="shared" si="1"/>
        <v>7</v>
      </c>
      <c r="P2131" s="17">
        <f t="shared" si="2"/>
        <v>25000</v>
      </c>
      <c r="Q2131" s="18">
        <f t="shared" si="3"/>
        <v>0.2857142857142857</v>
      </c>
      <c r="R2131" s="16" t="str">
        <f t="shared" si="4"/>
        <v>CollgCrGd</v>
      </c>
      <c r="S2131" s="19">
        <f t="shared" si="5"/>
        <v>35431</v>
      </c>
      <c r="T2131" s="20">
        <f t="shared" ca="1" si="6"/>
        <v>9036</v>
      </c>
      <c r="U2131" s="16">
        <f t="shared" ref="U2131:W2131" si="2126">D2131-U$5</f>
        <v>125</v>
      </c>
      <c r="V2131" s="16">
        <f t="shared" si="2126"/>
        <v>56</v>
      </c>
      <c r="W2131" s="16">
        <f t="shared" si="2126"/>
        <v>974</v>
      </c>
    </row>
    <row r="2132" spans="1:23" ht="15.75" customHeight="1" x14ac:dyDescent="0.2">
      <c r="A2132" s="2">
        <v>9531</v>
      </c>
      <c r="B2132" s="2">
        <v>6</v>
      </c>
      <c r="C2132" s="2">
        <v>5</v>
      </c>
      <c r="D2132" s="2">
        <v>1998</v>
      </c>
      <c r="E2132" s="2">
        <v>1998</v>
      </c>
      <c r="F2132" s="2">
        <v>1796</v>
      </c>
      <c r="G2132" s="2">
        <v>2</v>
      </c>
      <c r="H2132" s="2">
        <v>3</v>
      </c>
      <c r="I2132" s="2">
        <v>0</v>
      </c>
      <c r="J2132" s="2">
        <v>2</v>
      </c>
      <c r="K2132" s="2">
        <v>211000</v>
      </c>
      <c r="L2132" s="2" t="s">
        <v>13</v>
      </c>
      <c r="M2132" s="2" t="s">
        <v>36</v>
      </c>
      <c r="N2132" s="16">
        <f t="shared" si="0"/>
        <v>117.48329621380846</v>
      </c>
      <c r="O2132" s="16">
        <f t="shared" si="1"/>
        <v>7</v>
      </c>
      <c r="P2132" s="17">
        <f t="shared" si="2"/>
        <v>30142.857142857141</v>
      </c>
      <c r="Q2132" s="18">
        <f t="shared" si="3"/>
        <v>0.2857142857142857</v>
      </c>
      <c r="R2132" s="16" t="str">
        <f t="shared" si="4"/>
        <v>CollgCrTA</v>
      </c>
      <c r="S2132" s="19">
        <f t="shared" si="5"/>
        <v>35796</v>
      </c>
      <c r="T2132" s="20">
        <f t="shared" ca="1" si="6"/>
        <v>8671</v>
      </c>
      <c r="U2132" s="16">
        <f t="shared" ref="U2132:W2132" si="2127">D2132-U$5</f>
        <v>126</v>
      </c>
      <c r="V2132" s="16">
        <f t="shared" si="2127"/>
        <v>48</v>
      </c>
      <c r="W2132" s="16">
        <f t="shared" si="2127"/>
        <v>1462</v>
      </c>
    </row>
    <row r="2133" spans="1:23" ht="15.75" customHeight="1" x14ac:dyDescent="0.2">
      <c r="A2133" s="2">
        <v>8428</v>
      </c>
      <c r="B2133" s="2">
        <v>5</v>
      </c>
      <c r="C2133" s="2">
        <v>7</v>
      </c>
      <c r="D2133" s="2">
        <v>1994</v>
      </c>
      <c r="E2133" s="2">
        <v>1994</v>
      </c>
      <c r="F2133" s="2">
        <v>990</v>
      </c>
      <c r="G2133" s="2">
        <v>1</v>
      </c>
      <c r="H2133" s="2">
        <v>3</v>
      </c>
      <c r="I2133" s="2">
        <v>0</v>
      </c>
      <c r="J2133" s="2">
        <v>1</v>
      </c>
      <c r="K2133" s="2">
        <v>146000</v>
      </c>
      <c r="L2133" s="2" t="s">
        <v>17</v>
      </c>
      <c r="M2133" s="2" t="s">
        <v>36</v>
      </c>
      <c r="N2133" s="16">
        <f t="shared" si="0"/>
        <v>147.47474747474749</v>
      </c>
      <c r="O2133" s="16">
        <f t="shared" si="1"/>
        <v>5</v>
      </c>
      <c r="P2133" s="17">
        <f t="shared" si="2"/>
        <v>29200</v>
      </c>
      <c r="Q2133" s="18">
        <f t="shared" si="3"/>
        <v>0.2</v>
      </c>
      <c r="R2133" s="16" t="str">
        <f t="shared" si="4"/>
        <v>CollgCrGd</v>
      </c>
      <c r="S2133" s="19">
        <f t="shared" si="5"/>
        <v>34335</v>
      </c>
      <c r="T2133" s="20">
        <f t="shared" ca="1" si="6"/>
        <v>10132</v>
      </c>
      <c r="U2133" s="16">
        <f t="shared" ref="U2133:W2133" si="2128">D2133-U$5</f>
        <v>122</v>
      </c>
      <c r="V2133" s="16">
        <f t="shared" si="2128"/>
        <v>44</v>
      </c>
      <c r="W2133" s="16">
        <f t="shared" si="2128"/>
        <v>656</v>
      </c>
    </row>
    <row r="2134" spans="1:23" ht="15.75" customHeight="1" x14ac:dyDescent="0.2">
      <c r="A2134" s="2">
        <v>16561</v>
      </c>
      <c r="B2134" s="2">
        <v>5</v>
      </c>
      <c r="C2134" s="2">
        <v>5</v>
      </c>
      <c r="D2134" s="2">
        <v>1996</v>
      </c>
      <c r="E2134" s="2">
        <v>1996</v>
      </c>
      <c r="F2134" s="2">
        <v>1097</v>
      </c>
      <c r="G2134" s="2">
        <v>1</v>
      </c>
      <c r="H2134" s="2">
        <v>3</v>
      </c>
      <c r="I2134" s="2">
        <v>0</v>
      </c>
      <c r="J2134" s="2">
        <v>1</v>
      </c>
      <c r="K2134" s="2">
        <v>147900</v>
      </c>
      <c r="L2134" s="2" t="s">
        <v>13</v>
      </c>
      <c r="M2134" s="2" t="s">
        <v>36</v>
      </c>
      <c r="N2134" s="16">
        <f t="shared" si="0"/>
        <v>134.82224247948952</v>
      </c>
      <c r="O2134" s="16">
        <f t="shared" si="1"/>
        <v>5</v>
      </c>
      <c r="P2134" s="17">
        <f t="shared" si="2"/>
        <v>29580</v>
      </c>
      <c r="Q2134" s="18">
        <f t="shared" si="3"/>
        <v>0.2</v>
      </c>
      <c r="R2134" s="16" t="str">
        <f t="shared" si="4"/>
        <v>CollgCrTA</v>
      </c>
      <c r="S2134" s="19">
        <f t="shared" si="5"/>
        <v>35065</v>
      </c>
      <c r="T2134" s="20">
        <f t="shared" ca="1" si="6"/>
        <v>9402</v>
      </c>
      <c r="U2134" s="16">
        <f t="shared" ref="U2134:W2134" si="2129">D2134-U$5</f>
        <v>124</v>
      </c>
      <c r="V2134" s="16">
        <f t="shared" si="2129"/>
        <v>46</v>
      </c>
      <c r="W2134" s="16">
        <f t="shared" si="2129"/>
        <v>763</v>
      </c>
    </row>
    <row r="2135" spans="1:23" ht="15.75" customHeight="1" x14ac:dyDescent="0.2">
      <c r="A2135" s="2">
        <v>8070</v>
      </c>
      <c r="B2135" s="2">
        <v>4</v>
      </c>
      <c r="C2135" s="2">
        <v>5</v>
      </c>
      <c r="D2135" s="2">
        <v>1994</v>
      </c>
      <c r="E2135" s="2">
        <v>1995</v>
      </c>
      <c r="F2135" s="2">
        <v>990</v>
      </c>
      <c r="G2135" s="2">
        <v>1</v>
      </c>
      <c r="H2135" s="2">
        <v>3</v>
      </c>
      <c r="I2135" s="2">
        <v>0</v>
      </c>
      <c r="J2135" s="2">
        <v>0</v>
      </c>
      <c r="K2135" s="2">
        <v>123600</v>
      </c>
      <c r="L2135" s="2" t="s">
        <v>13</v>
      </c>
      <c r="M2135" s="2" t="s">
        <v>36</v>
      </c>
      <c r="N2135" s="16">
        <f t="shared" si="0"/>
        <v>124.84848484848484</v>
      </c>
      <c r="O2135" s="16">
        <f t="shared" si="1"/>
        <v>4</v>
      </c>
      <c r="P2135" s="17">
        <f t="shared" si="2"/>
        <v>30900</v>
      </c>
      <c r="Q2135" s="18">
        <f t="shared" si="3"/>
        <v>0.25</v>
      </c>
      <c r="R2135" s="16" t="str">
        <f t="shared" si="4"/>
        <v>CollgCrTA</v>
      </c>
      <c r="S2135" s="19">
        <f t="shared" si="5"/>
        <v>34335</v>
      </c>
      <c r="T2135" s="20">
        <f t="shared" ca="1" si="6"/>
        <v>10132</v>
      </c>
      <c r="U2135" s="16">
        <f t="shared" ref="U2135:W2135" si="2130">D2135-U$5</f>
        <v>122</v>
      </c>
      <c r="V2135" s="16">
        <f t="shared" si="2130"/>
        <v>45</v>
      </c>
      <c r="W2135" s="16">
        <f t="shared" si="2130"/>
        <v>656</v>
      </c>
    </row>
    <row r="2136" spans="1:23" ht="15.75" customHeight="1" x14ac:dyDescent="0.2">
      <c r="A2136" s="2">
        <v>9337</v>
      </c>
      <c r="B2136" s="2">
        <v>6</v>
      </c>
      <c r="C2136" s="2">
        <v>5</v>
      </c>
      <c r="D2136" s="2">
        <v>1997</v>
      </c>
      <c r="E2136" s="2">
        <v>1997</v>
      </c>
      <c r="F2136" s="2">
        <v>1786</v>
      </c>
      <c r="G2136" s="2">
        <v>2</v>
      </c>
      <c r="H2136" s="2">
        <v>3</v>
      </c>
      <c r="I2136" s="2">
        <v>0</v>
      </c>
      <c r="J2136" s="2">
        <v>2</v>
      </c>
      <c r="K2136" s="2">
        <v>204750</v>
      </c>
      <c r="L2136" s="2" t="s">
        <v>17</v>
      </c>
      <c r="M2136" s="2" t="s">
        <v>36</v>
      </c>
      <c r="N2136" s="16">
        <f t="shared" si="0"/>
        <v>114.64165733482643</v>
      </c>
      <c r="O2136" s="16">
        <f t="shared" si="1"/>
        <v>7</v>
      </c>
      <c r="P2136" s="17">
        <f t="shared" si="2"/>
        <v>29250</v>
      </c>
      <c r="Q2136" s="18">
        <f t="shared" si="3"/>
        <v>0.2857142857142857</v>
      </c>
      <c r="R2136" s="16" t="str">
        <f t="shared" si="4"/>
        <v>CollgCrGd</v>
      </c>
      <c r="S2136" s="19">
        <f t="shared" si="5"/>
        <v>35431</v>
      </c>
      <c r="T2136" s="20">
        <f t="shared" ca="1" si="6"/>
        <v>9036</v>
      </c>
      <c r="U2136" s="16">
        <f t="shared" ref="U2136:W2136" si="2131">D2136-U$5</f>
        <v>125</v>
      </c>
      <c r="V2136" s="16">
        <f t="shared" si="2131"/>
        <v>47</v>
      </c>
      <c r="W2136" s="16">
        <f t="shared" si="2131"/>
        <v>1452</v>
      </c>
    </row>
    <row r="2137" spans="1:23" ht="15.75" customHeight="1" x14ac:dyDescent="0.2">
      <c r="A2137" s="2">
        <v>10820</v>
      </c>
      <c r="B2137" s="2">
        <v>7</v>
      </c>
      <c r="C2137" s="2">
        <v>5</v>
      </c>
      <c r="D2137" s="2">
        <v>1999</v>
      </c>
      <c r="E2137" s="2">
        <v>1999</v>
      </c>
      <c r="F2137" s="2">
        <v>1873</v>
      </c>
      <c r="G2137" s="2">
        <v>2</v>
      </c>
      <c r="H2137" s="2">
        <v>3</v>
      </c>
      <c r="I2137" s="2">
        <v>1</v>
      </c>
      <c r="J2137" s="2">
        <v>2</v>
      </c>
      <c r="K2137" s="2">
        <v>235500</v>
      </c>
      <c r="L2137" s="2" t="s">
        <v>13</v>
      </c>
      <c r="M2137" s="2" t="s">
        <v>36</v>
      </c>
      <c r="N2137" s="16">
        <f t="shared" si="0"/>
        <v>125.73411639081687</v>
      </c>
      <c r="O2137" s="16">
        <f t="shared" si="1"/>
        <v>8</v>
      </c>
      <c r="P2137" s="17">
        <f t="shared" si="2"/>
        <v>29437.5</v>
      </c>
      <c r="Q2137" s="18">
        <f t="shared" si="3"/>
        <v>0.25</v>
      </c>
      <c r="R2137" s="16" t="str">
        <f t="shared" si="4"/>
        <v>CollgCrTA</v>
      </c>
      <c r="S2137" s="19">
        <f t="shared" si="5"/>
        <v>36161</v>
      </c>
      <c r="T2137" s="20">
        <f t="shared" ca="1" si="6"/>
        <v>8306</v>
      </c>
      <c r="U2137" s="16">
        <f t="shared" ref="U2137:W2137" si="2132">D2137-U$5</f>
        <v>127</v>
      </c>
      <c r="V2137" s="16">
        <f t="shared" si="2132"/>
        <v>49</v>
      </c>
      <c r="W2137" s="16">
        <f t="shared" si="2132"/>
        <v>1539</v>
      </c>
    </row>
    <row r="2138" spans="1:23" ht="15.75" customHeight="1" x14ac:dyDescent="0.2">
      <c r="A2138" s="2">
        <v>12352</v>
      </c>
      <c r="B2138" s="2">
        <v>7</v>
      </c>
      <c r="C2138" s="2">
        <v>5</v>
      </c>
      <c r="D2138" s="2">
        <v>1998</v>
      </c>
      <c r="E2138" s="2">
        <v>1999</v>
      </c>
      <c r="F2138" s="2">
        <v>1753</v>
      </c>
      <c r="G2138" s="2">
        <v>2</v>
      </c>
      <c r="H2138" s="2">
        <v>3</v>
      </c>
      <c r="I2138" s="2">
        <v>1</v>
      </c>
      <c r="J2138" s="2">
        <v>2</v>
      </c>
      <c r="K2138" s="2">
        <v>217000</v>
      </c>
      <c r="L2138" s="2" t="s">
        <v>13</v>
      </c>
      <c r="M2138" s="2" t="s">
        <v>36</v>
      </c>
      <c r="N2138" s="16">
        <f t="shared" si="0"/>
        <v>123.78779235596122</v>
      </c>
      <c r="O2138" s="16">
        <f t="shared" si="1"/>
        <v>8</v>
      </c>
      <c r="P2138" s="17">
        <f t="shared" si="2"/>
        <v>27125</v>
      </c>
      <c r="Q2138" s="18">
        <f t="shared" si="3"/>
        <v>0.25</v>
      </c>
      <c r="R2138" s="16" t="str">
        <f t="shared" si="4"/>
        <v>CollgCrTA</v>
      </c>
      <c r="S2138" s="19">
        <f t="shared" si="5"/>
        <v>35796</v>
      </c>
      <c r="T2138" s="20">
        <f t="shared" ca="1" si="6"/>
        <v>8671</v>
      </c>
      <c r="U2138" s="16">
        <f t="shared" ref="U2138:W2138" si="2133">D2138-U$5</f>
        <v>126</v>
      </c>
      <c r="V2138" s="16">
        <f t="shared" si="2133"/>
        <v>49</v>
      </c>
      <c r="W2138" s="16">
        <f t="shared" si="2133"/>
        <v>1419</v>
      </c>
    </row>
    <row r="2139" spans="1:23" ht="15.75" customHeight="1" x14ac:dyDescent="0.2">
      <c r="A2139" s="2">
        <v>9543</v>
      </c>
      <c r="B2139" s="2">
        <v>7</v>
      </c>
      <c r="C2139" s="2">
        <v>5</v>
      </c>
      <c r="D2139" s="2">
        <v>2001</v>
      </c>
      <c r="E2139" s="2">
        <v>2001</v>
      </c>
      <c r="F2139" s="2">
        <v>1690</v>
      </c>
      <c r="G2139" s="2">
        <v>2</v>
      </c>
      <c r="H2139" s="2">
        <v>3</v>
      </c>
      <c r="I2139" s="2">
        <v>0</v>
      </c>
      <c r="J2139" s="2">
        <v>2</v>
      </c>
      <c r="K2139" s="2">
        <v>190550</v>
      </c>
      <c r="L2139" s="2" t="s">
        <v>13</v>
      </c>
      <c r="M2139" s="2" t="s">
        <v>36</v>
      </c>
      <c r="N2139" s="16">
        <f t="shared" si="0"/>
        <v>112.75147928994083</v>
      </c>
      <c r="O2139" s="16">
        <f t="shared" si="1"/>
        <v>7</v>
      </c>
      <c r="P2139" s="17">
        <f t="shared" si="2"/>
        <v>27221.428571428572</v>
      </c>
      <c r="Q2139" s="18">
        <f t="shared" si="3"/>
        <v>0.2857142857142857</v>
      </c>
      <c r="R2139" s="16" t="str">
        <f t="shared" si="4"/>
        <v>CollgCrTA</v>
      </c>
      <c r="S2139" s="19">
        <f t="shared" si="5"/>
        <v>36892</v>
      </c>
      <c r="T2139" s="20">
        <f t="shared" ca="1" si="6"/>
        <v>7575</v>
      </c>
      <c r="U2139" s="16">
        <f t="shared" ref="U2139:W2139" si="2134">D2139-U$5</f>
        <v>129</v>
      </c>
      <c r="V2139" s="16">
        <f t="shared" si="2134"/>
        <v>51</v>
      </c>
      <c r="W2139" s="16">
        <f t="shared" si="2134"/>
        <v>1356</v>
      </c>
    </row>
    <row r="2140" spans="1:23" ht="15.75" customHeight="1" x14ac:dyDescent="0.2">
      <c r="A2140" s="2">
        <v>8826</v>
      </c>
      <c r="B2140" s="2">
        <v>7</v>
      </c>
      <c r="C2140" s="2">
        <v>5</v>
      </c>
      <c r="D2140" s="2">
        <v>2000</v>
      </c>
      <c r="E2140" s="2">
        <v>2000</v>
      </c>
      <c r="F2140" s="2">
        <v>1842</v>
      </c>
      <c r="G2140" s="2">
        <v>2</v>
      </c>
      <c r="H2140" s="2">
        <v>3</v>
      </c>
      <c r="I2140" s="2">
        <v>1</v>
      </c>
      <c r="J2140" s="2">
        <v>2</v>
      </c>
      <c r="K2140" s="2">
        <v>217500</v>
      </c>
      <c r="L2140" s="2" t="s">
        <v>13</v>
      </c>
      <c r="M2140" s="2" t="s">
        <v>36</v>
      </c>
      <c r="N2140" s="16">
        <f t="shared" si="0"/>
        <v>118.07817589576547</v>
      </c>
      <c r="O2140" s="16">
        <f t="shared" si="1"/>
        <v>8</v>
      </c>
      <c r="P2140" s="17">
        <f t="shared" si="2"/>
        <v>27187.5</v>
      </c>
      <c r="Q2140" s="18">
        <f t="shared" si="3"/>
        <v>0.25</v>
      </c>
      <c r="R2140" s="16" t="str">
        <f t="shared" si="4"/>
        <v>CollgCrTA</v>
      </c>
      <c r="S2140" s="19">
        <f t="shared" si="5"/>
        <v>36526</v>
      </c>
      <c r="T2140" s="20">
        <f t="shared" ca="1" si="6"/>
        <v>7941</v>
      </c>
      <c r="U2140" s="16">
        <f t="shared" ref="U2140:W2140" si="2135">D2140-U$5</f>
        <v>128</v>
      </c>
      <c r="V2140" s="16">
        <f t="shared" si="2135"/>
        <v>50</v>
      </c>
      <c r="W2140" s="16">
        <f t="shared" si="2135"/>
        <v>1508</v>
      </c>
    </row>
    <row r="2141" spans="1:23" ht="15.75" customHeight="1" x14ac:dyDescent="0.2">
      <c r="A2141" s="2">
        <v>10665</v>
      </c>
      <c r="B2141" s="2">
        <v>7</v>
      </c>
      <c r="C2141" s="2">
        <v>5</v>
      </c>
      <c r="D2141" s="2">
        <v>2003</v>
      </c>
      <c r="E2141" s="2">
        <v>2003</v>
      </c>
      <c r="F2141" s="2">
        <v>1479</v>
      </c>
      <c r="G2141" s="2">
        <v>2</v>
      </c>
      <c r="H2141" s="2">
        <v>3</v>
      </c>
      <c r="I2141" s="2">
        <v>0</v>
      </c>
      <c r="J2141" s="2">
        <v>2</v>
      </c>
      <c r="K2141" s="2">
        <v>226000</v>
      </c>
      <c r="L2141" s="2" t="s">
        <v>13</v>
      </c>
      <c r="M2141" s="2" t="s">
        <v>36</v>
      </c>
      <c r="N2141" s="16">
        <f t="shared" si="0"/>
        <v>152.80594996619337</v>
      </c>
      <c r="O2141" s="16">
        <f t="shared" si="1"/>
        <v>7</v>
      </c>
      <c r="P2141" s="17">
        <f t="shared" si="2"/>
        <v>32285.714285714286</v>
      </c>
      <c r="Q2141" s="18">
        <f t="shared" si="3"/>
        <v>0.2857142857142857</v>
      </c>
      <c r="R2141" s="16" t="str">
        <f t="shared" si="4"/>
        <v>CollgCrTA</v>
      </c>
      <c r="S2141" s="19">
        <f t="shared" si="5"/>
        <v>37622</v>
      </c>
      <c r="T2141" s="20">
        <f t="shared" ca="1" si="6"/>
        <v>6845</v>
      </c>
      <c r="U2141" s="16">
        <f t="shared" ref="U2141:W2141" si="2136">D2141-U$5</f>
        <v>131</v>
      </c>
      <c r="V2141" s="16">
        <f t="shared" si="2136"/>
        <v>53</v>
      </c>
      <c r="W2141" s="16">
        <f t="shared" si="2136"/>
        <v>1145</v>
      </c>
    </row>
    <row r="2142" spans="1:23" ht="15.75" customHeight="1" x14ac:dyDescent="0.2">
      <c r="A2142" s="2">
        <v>11317</v>
      </c>
      <c r="B2142" s="2">
        <v>7</v>
      </c>
      <c r="C2142" s="2">
        <v>5</v>
      </c>
      <c r="D2142" s="2">
        <v>2003</v>
      </c>
      <c r="E2142" s="2">
        <v>2003</v>
      </c>
      <c r="F2142" s="2">
        <v>1668</v>
      </c>
      <c r="G2142" s="2">
        <v>2</v>
      </c>
      <c r="H2142" s="2">
        <v>3</v>
      </c>
      <c r="I2142" s="2">
        <v>0</v>
      </c>
      <c r="J2142" s="2">
        <v>2</v>
      </c>
      <c r="K2142" s="2">
        <v>180000</v>
      </c>
      <c r="L2142" s="2" t="s">
        <v>13</v>
      </c>
      <c r="M2142" s="2" t="s">
        <v>36</v>
      </c>
      <c r="N2142" s="16">
        <f t="shared" si="0"/>
        <v>107.91366906474821</v>
      </c>
      <c r="O2142" s="16">
        <f t="shared" si="1"/>
        <v>7</v>
      </c>
      <c r="P2142" s="17">
        <f t="shared" si="2"/>
        <v>25714.285714285714</v>
      </c>
      <c r="Q2142" s="18">
        <f t="shared" si="3"/>
        <v>0.2857142857142857</v>
      </c>
      <c r="R2142" s="16" t="str">
        <f t="shared" si="4"/>
        <v>CollgCrTA</v>
      </c>
      <c r="S2142" s="19">
        <f t="shared" si="5"/>
        <v>37622</v>
      </c>
      <c r="T2142" s="20">
        <f t="shared" ca="1" si="6"/>
        <v>6845</v>
      </c>
      <c r="U2142" s="16">
        <f t="shared" ref="U2142:W2142" si="2137">D2142-U$5</f>
        <v>131</v>
      </c>
      <c r="V2142" s="16">
        <f t="shared" si="2137"/>
        <v>53</v>
      </c>
      <c r="W2142" s="16">
        <f t="shared" si="2137"/>
        <v>1334</v>
      </c>
    </row>
    <row r="2143" spans="1:23" ht="15.75" customHeight="1" x14ac:dyDescent="0.2">
      <c r="A2143" s="2">
        <v>11800</v>
      </c>
      <c r="B2143" s="2">
        <v>5</v>
      </c>
      <c r="C2143" s="2">
        <v>5</v>
      </c>
      <c r="D2143" s="2">
        <v>1974</v>
      </c>
      <c r="E2143" s="2">
        <v>1974</v>
      </c>
      <c r="F2143" s="2">
        <v>894</v>
      </c>
      <c r="G2143" s="2">
        <v>1</v>
      </c>
      <c r="H2143" s="2">
        <v>3</v>
      </c>
      <c r="I2143" s="2">
        <v>0</v>
      </c>
      <c r="J2143" s="2">
        <v>2</v>
      </c>
      <c r="K2143" s="2">
        <v>131000</v>
      </c>
      <c r="L2143" s="2" t="s">
        <v>13</v>
      </c>
      <c r="M2143" s="2" t="s">
        <v>36</v>
      </c>
      <c r="N2143" s="16">
        <f t="shared" si="0"/>
        <v>146.5324384787472</v>
      </c>
      <c r="O2143" s="16">
        <f t="shared" si="1"/>
        <v>6</v>
      </c>
      <c r="P2143" s="17">
        <f t="shared" si="2"/>
        <v>21833.333333333332</v>
      </c>
      <c r="Q2143" s="18">
        <f t="shared" si="3"/>
        <v>0.16666666666666666</v>
      </c>
      <c r="R2143" s="16" t="str">
        <f t="shared" si="4"/>
        <v>CollgCrTA</v>
      </c>
      <c r="S2143" s="19">
        <f t="shared" si="5"/>
        <v>27030</v>
      </c>
      <c r="T2143" s="20">
        <f t="shared" ca="1" si="6"/>
        <v>17437</v>
      </c>
      <c r="U2143" s="16">
        <f t="shared" ref="U2143:W2143" si="2138">D2143-U$5</f>
        <v>102</v>
      </c>
      <c r="V2143" s="16">
        <f t="shared" si="2138"/>
        <v>24</v>
      </c>
      <c r="W2143" s="16">
        <f t="shared" si="2138"/>
        <v>560</v>
      </c>
    </row>
    <row r="2144" spans="1:23" ht="15.75" customHeight="1" x14ac:dyDescent="0.2">
      <c r="A2144" s="2">
        <v>8660</v>
      </c>
      <c r="B2144" s="2">
        <v>5</v>
      </c>
      <c r="C2144" s="2">
        <v>5</v>
      </c>
      <c r="D2144" s="2">
        <v>1976</v>
      </c>
      <c r="E2144" s="2">
        <v>1976</v>
      </c>
      <c r="F2144" s="2">
        <v>1025</v>
      </c>
      <c r="G2144" s="2">
        <v>2</v>
      </c>
      <c r="H2144" s="2">
        <v>3</v>
      </c>
      <c r="I2144" s="2">
        <v>1</v>
      </c>
      <c r="J2144" s="2">
        <v>2</v>
      </c>
      <c r="K2144" s="2">
        <v>153500</v>
      </c>
      <c r="L2144" s="2" t="s">
        <v>17</v>
      </c>
      <c r="M2144" s="2" t="s">
        <v>36</v>
      </c>
      <c r="N2144" s="16">
        <f t="shared" si="0"/>
        <v>149.7560975609756</v>
      </c>
      <c r="O2144" s="16">
        <f t="shared" si="1"/>
        <v>8</v>
      </c>
      <c r="P2144" s="17">
        <f t="shared" si="2"/>
        <v>19187.5</v>
      </c>
      <c r="Q2144" s="18">
        <f t="shared" si="3"/>
        <v>0.25</v>
      </c>
      <c r="R2144" s="16" t="str">
        <f t="shared" si="4"/>
        <v>CollgCrGd</v>
      </c>
      <c r="S2144" s="19">
        <f t="shared" si="5"/>
        <v>27760</v>
      </c>
      <c r="T2144" s="20">
        <f t="shared" ca="1" si="6"/>
        <v>16707</v>
      </c>
      <c r="U2144" s="16">
        <f t="shared" ref="U2144:W2144" si="2139">D2144-U$5</f>
        <v>104</v>
      </c>
      <c r="V2144" s="16">
        <f t="shared" si="2139"/>
        <v>26</v>
      </c>
      <c r="W2144" s="16">
        <f t="shared" si="2139"/>
        <v>691</v>
      </c>
    </row>
    <row r="2145" spans="1:23" ht="15.75" customHeight="1" x14ac:dyDescent="0.2">
      <c r="A2145" s="2">
        <v>9720</v>
      </c>
      <c r="B2145" s="2">
        <v>5</v>
      </c>
      <c r="C2145" s="2">
        <v>7</v>
      </c>
      <c r="D2145" s="2">
        <v>1977</v>
      </c>
      <c r="E2145" s="2">
        <v>1977</v>
      </c>
      <c r="F2145" s="2">
        <v>1009</v>
      </c>
      <c r="G2145" s="2">
        <v>2</v>
      </c>
      <c r="H2145" s="2">
        <v>3</v>
      </c>
      <c r="I2145" s="2">
        <v>1</v>
      </c>
      <c r="J2145" s="2">
        <v>2</v>
      </c>
      <c r="K2145" s="2">
        <v>160000</v>
      </c>
      <c r="L2145" s="2" t="s">
        <v>13</v>
      </c>
      <c r="M2145" s="2" t="s">
        <v>36</v>
      </c>
      <c r="N2145" s="16">
        <f t="shared" si="0"/>
        <v>158.57284440039643</v>
      </c>
      <c r="O2145" s="16">
        <f t="shared" si="1"/>
        <v>8</v>
      </c>
      <c r="P2145" s="17">
        <f t="shared" si="2"/>
        <v>20000</v>
      </c>
      <c r="Q2145" s="18">
        <f t="shared" si="3"/>
        <v>0.25</v>
      </c>
      <c r="R2145" s="16" t="str">
        <f t="shared" si="4"/>
        <v>CollgCrTA</v>
      </c>
      <c r="S2145" s="19">
        <f t="shared" si="5"/>
        <v>28126</v>
      </c>
      <c r="T2145" s="20">
        <f t="shared" ca="1" si="6"/>
        <v>16341</v>
      </c>
      <c r="U2145" s="16">
        <f t="shared" ref="U2145:W2145" si="2140">D2145-U$5</f>
        <v>105</v>
      </c>
      <c r="V2145" s="16">
        <f t="shared" si="2140"/>
        <v>27</v>
      </c>
      <c r="W2145" s="16">
        <f t="shared" si="2140"/>
        <v>675</v>
      </c>
    </row>
    <row r="2146" spans="1:23" ht="15.75" customHeight="1" x14ac:dyDescent="0.2">
      <c r="A2146" s="2">
        <v>8982</v>
      </c>
      <c r="B2146" s="2">
        <v>5</v>
      </c>
      <c r="C2146" s="2">
        <v>5</v>
      </c>
      <c r="D2146" s="2">
        <v>1977</v>
      </c>
      <c r="E2146" s="2">
        <v>1977</v>
      </c>
      <c r="F2146" s="2">
        <v>1040</v>
      </c>
      <c r="G2146" s="2">
        <v>1</v>
      </c>
      <c r="H2146" s="2">
        <v>3</v>
      </c>
      <c r="I2146" s="2">
        <v>0</v>
      </c>
      <c r="J2146" s="2">
        <v>2</v>
      </c>
      <c r="K2146" s="2">
        <v>134900</v>
      </c>
      <c r="L2146" s="2" t="s">
        <v>13</v>
      </c>
      <c r="M2146" s="2" t="s">
        <v>36</v>
      </c>
      <c r="N2146" s="16">
        <f t="shared" si="0"/>
        <v>129.71153846153845</v>
      </c>
      <c r="O2146" s="16">
        <f t="shared" si="1"/>
        <v>6</v>
      </c>
      <c r="P2146" s="17">
        <f t="shared" si="2"/>
        <v>22483.333333333332</v>
      </c>
      <c r="Q2146" s="18">
        <f t="shared" si="3"/>
        <v>0.16666666666666666</v>
      </c>
      <c r="R2146" s="16" t="str">
        <f t="shared" si="4"/>
        <v>CollgCrTA</v>
      </c>
      <c r="S2146" s="19">
        <f t="shared" si="5"/>
        <v>28126</v>
      </c>
      <c r="T2146" s="20">
        <f t="shared" ca="1" si="6"/>
        <v>16341</v>
      </c>
      <c r="U2146" s="16">
        <f t="shared" ref="U2146:W2146" si="2141">D2146-U$5</f>
        <v>105</v>
      </c>
      <c r="V2146" s="16">
        <f t="shared" si="2141"/>
        <v>27</v>
      </c>
      <c r="W2146" s="16">
        <f t="shared" si="2141"/>
        <v>706</v>
      </c>
    </row>
    <row r="2147" spans="1:23" ht="15.75" customHeight="1" x14ac:dyDescent="0.2">
      <c r="A2147" s="2">
        <v>16300</v>
      </c>
      <c r="B2147" s="2">
        <v>5</v>
      </c>
      <c r="C2147" s="2">
        <v>4</v>
      </c>
      <c r="D2147" s="2">
        <v>1977</v>
      </c>
      <c r="E2147" s="2">
        <v>1977</v>
      </c>
      <c r="F2147" s="2">
        <v>907</v>
      </c>
      <c r="G2147" s="2">
        <v>1</v>
      </c>
      <c r="H2147" s="2">
        <v>3</v>
      </c>
      <c r="I2147" s="2">
        <v>0</v>
      </c>
      <c r="J2147" s="2">
        <v>1</v>
      </c>
      <c r="K2147" s="2">
        <v>130000</v>
      </c>
      <c r="L2147" s="2" t="s">
        <v>13</v>
      </c>
      <c r="M2147" s="2" t="s">
        <v>36</v>
      </c>
      <c r="N2147" s="16">
        <f t="shared" si="0"/>
        <v>143.32965821389195</v>
      </c>
      <c r="O2147" s="16">
        <f t="shared" si="1"/>
        <v>5</v>
      </c>
      <c r="P2147" s="17">
        <f t="shared" si="2"/>
        <v>26000</v>
      </c>
      <c r="Q2147" s="18">
        <f t="shared" si="3"/>
        <v>0.2</v>
      </c>
      <c r="R2147" s="16" t="str">
        <f t="shared" si="4"/>
        <v>CollgCrTA</v>
      </c>
      <c r="S2147" s="19">
        <f t="shared" si="5"/>
        <v>28126</v>
      </c>
      <c r="T2147" s="20">
        <f t="shared" ca="1" si="6"/>
        <v>16341</v>
      </c>
      <c r="U2147" s="16">
        <f t="shared" ref="U2147:W2147" si="2142">D2147-U$5</f>
        <v>105</v>
      </c>
      <c r="V2147" s="16">
        <f t="shared" si="2142"/>
        <v>27</v>
      </c>
      <c r="W2147" s="16">
        <f t="shared" si="2142"/>
        <v>573</v>
      </c>
    </row>
    <row r="2148" spans="1:23" ht="15.75" customHeight="1" x14ac:dyDescent="0.2">
      <c r="A2148" s="2">
        <v>9675</v>
      </c>
      <c r="B2148" s="2">
        <v>5</v>
      </c>
      <c r="C2148" s="2">
        <v>6</v>
      </c>
      <c r="D2148" s="2">
        <v>1975</v>
      </c>
      <c r="E2148" s="2">
        <v>1975</v>
      </c>
      <c r="F2148" s="2">
        <v>879</v>
      </c>
      <c r="G2148" s="2">
        <v>1</v>
      </c>
      <c r="H2148" s="2">
        <v>3</v>
      </c>
      <c r="I2148" s="2">
        <v>0</v>
      </c>
      <c r="J2148" s="2">
        <v>2</v>
      </c>
      <c r="K2148" s="2">
        <v>120000</v>
      </c>
      <c r="L2148" s="2" t="s">
        <v>13</v>
      </c>
      <c r="M2148" s="2" t="s">
        <v>36</v>
      </c>
      <c r="N2148" s="16">
        <f t="shared" si="0"/>
        <v>136.51877133105802</v>
      </c>
      <c r="O2148" s="16">
        <f t="shared" si="1"/>
        <v>6</v>
      </c>
      <c r="P2148" s="17">
        <f t="shared" si="2"/>
        <v>20000</v>
      </c>
      <c r="Q2148" s="18">
        <f t="shared" si="3"/>
        <v>0.16666666666666666</v>
      </c>
      <c r="R2148" s="16" t="str">
        <f t="shared" si="4"/>
        <v>CollgCrTA</v>
      </c>
      <c r="S2148" s="19">
        <f t="shared" si="5"/>
        <v>27395</v>
      </c>
      <c r="T2148" s="20">
        <f t="shared" ca="1" si="6"/>
        <v>17072</v>
      </c>
      <c r="U2148" s="16">
        <f t="shared" ref="U2148:W2148" si="2143">D2148-U$5</f>
        <v>103</v>
      </c>
      <c r="V2148" s="16">
        <f t="shared" si="2143"/>
        <v>25</v>
      </c>
      <c r="W2148" s="16">
        <f t="shared" si="2143"/>
        <v>545</v>
      </c>
    </row>
    <row r="2149" spans="1:23" ht="15.75" customHeight="1" x14ac:dyDescent="0.2">
      <c r="A2149" s="2">
        <v>7700</v>
      </c>
      <c r="B2149" s="2">
        <v>5</v>
      </c>
      <c r="C2149" s="2">
        <v>5</v>
      </c>
      <c r="D2149" s="2">
        <v>1972</v>
      </c>
      <c r="E2149" s="2">
        <v>1972</v>
      </c>
      <c r="F2149" s="2">
        <v>882</v>
      </c>
      <c r="G2149" s="2">
        <v>1</v>
      </c>
      <c r="H2149" s="2">
        <v>3</v>
      </c>
      <c r="I2149" s="2">
        <v>0</v>
      </c>
      <c r="J2149" s="2">
        <v>2</v>
      </c>
      <c r="K2149" s="2">
        <v>112500</v>
      </c>
      <c r="L2149" s="2" t="s">
        <v>13</v>
      </c>
      <c r="M2149" s="2" t="s">
        <v>36</v>
      </c>
      <c r="N2149" s="16">
        <f t="shared" si="0"/>
        <v>127.55102040816327</v>
      </c>
      <c r="O2149" s="16">
        <f t="shared" si="1"/>
        <v>6</v>
      </c>
      <c r="P2149" s="17">
        <f t="shared" si="2"/>
        <v>18750</v>
      </c>
      <c r="Q2149" s="18">
        <f t="shared" si="3"/>
        <v>0.16666666666666666</v>
      </c>
      <c r="R2149" s="16" t="str">
        <f t="shared" si="4"/>
        <v>CollgCrTA</v>
      </c>
      <c r="S2149" s="19">
        <f t="shared" si="5"/>
        <v>26299</v>
      </c>
      <c r="T2149" s="20">
        <f t="shared" ca="1" si="6"/>
        <v>18168</v>
      </c>
      <c r="U2149" s="16">
        <f t="shared" ref="U2149:W2149" si="2144">D2149-U$5</f>
        <v>100</v>
      </c>
      <c r="V2149" s="16">
        <f t="shared" si="2144"/>
        <v>22</v>
      </c>
      <c r="W2149" s="16">
        <f t="shared" si="2144"/>
        <v>548</v>
      </c>
    </row>
    <row r="2150" spans="1:23" ht="15.75" customHeight="1" x14ac:dyDescent="0.2">
      <c r="A2150" s="2">
        <v>10356</v>
      </c>
      <c r="B2150" s="2">
        <v>5</v>
      </c>
      <c r="C2150" s="2">
        <v>6</v>
      </c>
      <c r="D2150" s="2">
        <v>1975</v>
      </c>
      <c r="E2150" s="2">
        <v>1975</v>
      </c>
      <c r="F2150" s="2">
        <v>969</v>
      </c>
      <c r="G2150" s="2">
        <v>1</v>
      </c>
      <c r="H2150" s="2">
        <v>3</v>
      </c>
      <c r="I2150" s="2">
        <v>0</v>
      </c>
      <c r="J2150" s="2">
        <v>2</v>
      </c>
      <c r="K2150" s="2">
        <v>122000</v>
      </c>
      <c r="L2150" s="2" t="s">
        <v>13</v>
      </c>
      <c r="M2150" s="2" t="s">
        <v>36</v>
      </c>
      <c r="N2150" s="16">
        <f t="shared" si="0"/>
        <v>125.90299277605779</v>
      </c>
      <c r="O2150" s="16">
        <f t="shared" si="1"/>
        <v>6</v>
      </c>
      <c r="P2150" s="17">
        <f t="shared" si="2"/>
        <v>20333.333333333332</v>
      </c>
      <c r="Q2150" s="18">
        <f t="shared" si="3"/>
        <v>0.16666666666666666</v>
      </c>
      <c r="R2150" s="16" t="str">
        <f t="shared" si="4"/>
        <v>CollgCrTA</v>
      </c>
      <c r="S2150" s="19">
        <f t="shared" si="5"/>
        <v>27395</v>
      </c>
      <c r="T2150" s="20">
        <f t="shared" ca="1" si="6"/>
        <v>17072</v>
      </c>
      <c r="U2150" s="16">
        <f t="shared" ref="U2150:W2150" si="2145">D2150-U$5</f>
        <v>103</v>
      </c>
      <c r="V2150" s="16">
        <f t="shared" si="2145"/>
        <v>25</v>
      </c>
      <c r="W2150" s="16">
        <f t="shared" si="2145"/>
        <v>635</v>
      </c>
    </row>
    <row r="2151" spans="1:23" ht="15.75" customHeight="1" x14ac:dyDescent="0.2">
      <c r="A2151" s="2">
        <v>7200</v>
      </c>
      <c r="B2151" s="2">
        <v>5</v>
      </c>
      <c r="C2151" s="2">
        <v>5</v>
      </c>
      <c r="D2151" s="2">
        <v>1972</v>
      </c>
      <c r="E2151" s="2">
        <v>2000</v>
      </c>
      <c r="F2151" s="2">
        <v>864</v>
      </c>
      <c r="G2151" s="2">
        <v>1</v>
      </c>
      <c r="H2151" s="2">
        <v>3</v>
      </c>
      <c r="I2151" s="2">
        <v>0</v>
      </c>
      <c r="J2151" s="2">
        <v>2</v>
      </c>
      <c r="K2151" s="2">
        <v>127000</v>
      </c>
      <c r="L2151" s="2" t="s">
        <v>13</v>
      </c>
      <c r="M2151" s="2" t="s">
        <v>36</v>
      </c>
      <c r="N2151" s="16">
        <f t="shared" si="0"/>
        <v>146.99074074074073</v>
      </c>
      <c r="O2151" s="16">
        <f t="shared" si="1"/>
        <v>6</v>
      </c>
      <c r="P2151" s="17">
        <f t="shared" si="2"/>
        <v>21166.666666666668</v>
      </c>
      <c r="Q2151" s="18">
        <f t="shared" si="3"/>
        <v>0.16666666666666666</v>
      </c>
      <c r="R2151" s="16" t="str">
        <f t="shared" si="4"/>
        <v>CollgCrTA</v>
      </c>
      <c r="S2151" s="19">
        <f t="shared" si="5"/>
        <v>26299</v>
      </c>
      <c r="T2151" s="20">
        <f t="shared" ca="1" si="6"/>
        <v>18168</v>
      </c>
      <c r="U2151" s="16">
        <f t="shared" ref="U2151:W2151" si="2146">D2151-U$5</f>
        <v>100</v>
      </c>
      <c r="V2151" s="16">
        <f t="shared" si="2146"/>
        <v>50</v>
      </c>
      <c r="W2151" s="16">
        <f t="shared" si="2146"/>
        <v>530</v>
      </c>
    </row>
    <row r="2152" spans="1:23" ht="15.75" customHeight="1" x14ac:dyDescent="0.2">
      <c r="A2152" s="2">
        <v>7200</v>
      </c>
      <c r="B2152" s="2">
        <v>4</v>
      </c>
      <c r="C2152" s="2">
        <v>8</v>
      </c>
      <c r="D2152" s="2">
        <v>1972</v>
      </c>
      <c r="E2152" s="2">
        <v>2006</v>
      </c>
      <c r="F2152" s="2">
        <v>875</v>
      </c>
      <c r="G2152" s="2">
        <v>1</v>
      </c>
      <c r="H2152" s="2">
        <v>3</v>
      </c>
      <c r="I2152" s="2">
        <v>0</v>
      </c>
      <c r="J2152" s="2">
        <v>2</v>
      </c>
      <c r="K2152" s="2">
        <v>117000</v>
      </c>
      <c r="L2152" s="2" t="s">
        <v>17</v>
      </c>
      <c r="M2152" s="2" t="s">
        <v>36</v>
      </c>
      <c r="N2152" s="16">
        <f t="shared" si="0"/>
        <v>133.71428571428572</v>
      </c>
      <c r="O2152" s="16">
        <f t="shared" si="1"/>
        <v>6</v>
      </c>
      <c r="P2152" s="17">
        <f t="shared" si="2"/>
        <v>19500</v>
      </c>
      <c r="Q2152" s="18">
        <f t="shared" si="3"/>
        <v>0.16666666666666666</v>
      </c>
      <c r="R2152" s="16" t="str">
        <f t="shared" si="4"/>
        <v>CollgCrGd</v>
      </c>
      <c r="S2152" s="19">
        <f t="shared" si="5"/>
        <v>26299</v>
      </c>
      <c r="T2152" s="20">
        <f t="shared" ca="1" si="6"/>
        <v>18168</v>
      </c>
      <c r="U2152" s="16">
        <f t="shared" ref="U2152:W2152" si="2147">D2152-U$5</f>
        <v>100</v>
      </c>
      <c r="V2152" s="16">
        <f t="shared" si="2147"/>
        <v>56</v>
      </c>
      <c r="W2152" s="16">
        <f t="shared" si="2147"/>
        <v>541</v>
      </c>
    </row>
    <row r="2153" spans="1:23" ht="15.75" customHeight="1" x14ac:dyDescent="0.2">
      <c r="A2153" s="2">
        <v>10386</v>
      </c>
      <c r="B2153" s="2">
        <v>8</v>
      </c>
      <c r="C2153" s="2">
        <v>5</v>
      </c>
      <c r="D2153" s="2">
        <v>2004</v>
      </c>
      <c r="E2153" s="2">
        <v>2005</v>
      </c>
      <c r="F2153" s="2">
        <v>2000</v>
      </c>
      <c r="G2153" s="2">
        <v>2</v>
      </c>
      <c r="H2153" s="2">
        <v>3</v>
      </c>
      <c r="I2153" s="2">
        <v>0</v>
      </c>
      <c r="J2153" s="2">
        <v>3</v>
      </c>
      <c r="K2153" s="2">
        <v>305900</v>
      </c>
      <c r="L2153" s="2" t="s">
        <v>13</v>
      </c>
      <c r="M2153" s="2" t="s">
        <v>36</v>
      </c>
      <c r="N2153" s="16">
        <f t="shared" si="0"/>
        <v>152.94999999999999</v>
      </c>
      <c r="O2153" s="16">
        <f t="shared" si="1"/>
        <v>8</v>
      </c>
      <c r="P2153" s="17">
        <f t="shared" si="2"/>
        <v>38237.5</v>
      </c>
      <c r="Q2153" s="18">
        <f t="shared" si="3"/>
        <v>0.25</v>
      </c>
      <c r="R2153" s="16" t="str">
        <f t="shared" si="4"/>
        <v>CollgCrTA</v>
      </c>
      <c r="S2153" s="19">
        <f t="shared" si="5"/>
        <v>37987</v>
      </c>
      <c r="T2153" s="20">
        <f t="shared" ca="1" si="6"/>
        <v>6480</v>
      </c>
      <c r="U2153" s="16">
        <f t="shared" ref="U2153:W2153" si="2148">D2153-U$5</f>
        <v>132</v>
      </c>
      <c r="V2153" s="16">
        <f t="shared" si="2148"/>
        <v>55</v>
      </c>
      <c r="W2153" s="16">
        <f t="shared" si="2148"/>
        <v>1666</v>
      </c>
    </row>
    <row r="2154" spans="1:23" ht="15.75" customHeight="1" x14ac:dyDescent="0.2">
      <c r="A2154" s="2">
        <v>9375</v>
      </c>
      <c r="B2154" s="2">
        <v>8</v>
      </c>
      <c r="C2154" s="2">
        <v>5</v>
      </c>
      <c r="D2154" s="2">
        <v>2002</v>
      </c>
      <c r="E2154" s="2">
        <v>2002</v>
      </c>
      <c r="F2154" s="2">
        <v>2169</v>
      </c>
      <c r="G2154" s="2">
        <v>2</v>
      </c>
      <c r="H2154" s="2">
        <v>3</v>
      </c>
      <c r="I2154" s="2">
        <v>1</v>
      </c>
      <c r="J2154" s="2">
        <v>2</v>
      </c>
      <c r="K2154" s="2">
        <v>228500</v>
      </c>
      <c r="L2154" s="2" t="s">
        <v>13</v>
      </c>
      <c r="M2154" s="2" t="s">
        <v>36</v>
      </c>
      <c r="N2154" s="16">
        <f t="shared" si="0"/>
        <v>105.3480866758875</v>
      </c>
      <c r="O2154" s="16">
        <f t="shared" si="1"/>
        <v>8</v>
      </c>
      <c r="P2154" s="17">
        <f t="shared" si="2"/>
        <v>28562.5</v>
      </c>
      <c r="Q2154" s="18">
        <f t="shared" si="3"/>
        <v>0.25</v>
      </c>
      <c r="R2154" s="16" t="str">
        <f t="shared" si="4"/>
        <v>CollgCrTA</v>
      </c>
      <c r="S2154" s="19">
        <f t="shared" si="5"/>
        <v>37257</v>
      </c>
      <c r="T2154" s="20">
        <f t="shared" ca="1" si="6"/>
        <v>7210</v>
      </c>
      <c r="U2154" s="16">
        <f t="shared" ref="U2154:W2154" si="2149">D2154-U$5</f>
        <v>130</v>
      </c>
      <c r="V2154" s="16">
        <f t="shared" si="2149"/>
        <v>52</v>
      </c>
      <c r="W2154" s="16">
        <f t="shared" si="2149"/>
        <v>1835</v>
      </c>
    </row>
    <row r="2155" spans="1:23" ht="15.75" customHeight="1" x14ac:dyDescent="0.2">
      <c r="A2155" s="2">
        <v>11354</v>
      </c>
      <c r="B2155" s="2">
        <v>7</v>
      </c>
      <c r="C2155" s="2">
        <v>5</v>
      </c>
      <c r="D2155" s="2">
        <v>2000</v>
      </c>
      <c r="E2155" s="2">
        <v>2000</v>
      </c>
      <c r="F2155" s="2">
        <v>1673</v>
      </c>
      <c r="G2155" s="2">
        <v>2</v>
      </c>
      <c r="H2155" s="2">
        <v>3</v>
      </c>
      <c r="I2155" s="2">
        <v>1</v>
      </c>
      <c r="J2155" s="2">
        <v>2</v>
      </c>
      <c r="K2155" s="2">
        <v>270000</v>
      </c>
      <c r="L2155" s="2" t="s">
        <v>13</v>
      </c>
      <c r="M2155" s="2" t="s">
        <v>36</v>
      </c>
      <c r="N2155" s="16">
        <f t="shared" si="0"/>
        <v>161.38673042438734</v>
      </c>
      <c r="O2155" s="16">
        <f t="shared" si="1"/>
        <v>8</v>
      </c>
      <c r="P2155" s="17">
        <f t="shared" si="2"/>
        <v>33750</v>
      </c>
      <c r="Q2155" s="18">
        <f t="shared" si="3"/>
        <v>0.25</v>
      </c>
      <c r="R2155" s="16" t="str">
        <f t="shared" si="4"/>
        <v>CollgCrTA</v>
      </c>
      <c r="S2155" s="19">
        <f t="shared" si="5"/>
        <v>36526</v>
      </c>
      <c r="T2155" s="20">
        <f t="shared" ca="1" si="6"/>
        <v>7941</v>
      </c>
      <c r="U2155" s="16">
        <f t="shared" ref="U2155:W2155" si="2150">D2155-U$5</f>
        <v>128</v>
      </c>
      <c r="V2155" s="16">
        <f t="shared" si="2150"/>
        <v>50</v>
      </c>
      <c r="W2155" s="16">
        <f t="shared" si="2150"/>
        <v>1339</v>
      </c>
    </row>
    <row r="2156" spans="1:23" ht="15.75" customHeight="1" x14ac:dyDescent="0.2">
      <c r="A2156" s="2">
        <v>8749</v>
      </c>
      <c r="B2156" s="2">
        <v>7</v>
      </c>
      <c r="C2156" s="2">
        <v>5</v>
      </c>
      <c r="D2156" s="2">
        <v>2002</v>
      </c>
      <c r="E2156" s="2">
        <v>2002</v>
      </c>
      <c r="F2156" s="2">
        <v>1459</v>
      </c>
      <c r="G2156" s="2">
        <v>2</v>
      </c>
      <c r="H2156" s="2">
        <v>3</v>
      </c>
      <c r="I2156" s="2">
        <v>1</v>
      </c>
      <c r="J2156" s="2">
        <v>2</v>
      </c>
      <c r="K2156" s="2">
        <v>192000</v>
      </c>
      <c r="L2156" s="2" t="s">
        <v>13</v>
      </c>
      <c r="M2156" s="2" t="s">
        <v>36</v>
      </c>
      <c r="N2156" s="16">
        <f t="shared" si="0"/>
        <v>131.59698423577794</v>
      </c>
      <c r="O2156" s="16">
        <f t="shared" si="1"/>
        <v>8</v>
      </c>
      <c r="P2156" s="17">
        <f t="shared" si="2"/>
        <v>24000</v>
      </c>
      <c r="Q2156" s="18">
        <f t="shared" si="3"/>
        <v>0.25</v>
      </c>
      <c r="R2156" s="16" t="str">
        <f t="shared" si="4"/>
        <v>CollgCrTA</v>
      </c>
      <c r="S2156" s="19">
        <f t="shared" si="5"/>
        <v>37257</v>
      </c>
      <c r="T2156" s="20">
        <f t="shared" ca="1" si="6"/>
        <v>7210</v>
      </c>
      <c r="U2156" s="16">
        <f t="shared" ref="U2156:W2156" si="2151">D2156-U$5</f>
        <v>130</v>
      </c>
      <c r="V2156" s="16">
        <f t="shared" si="2151"/>
        <v>52</v>
      </c>
      <c r="W2156" s="16">
        <f t="shared" si="2151"/>
        <v>1125</v>
      </c>
    </row>
    <row r="2157" spans="1:23" ht="15.75" customHeight="1" x14ac:dyDescent="0.2">
      <c r="A2157" s="2">
        <v>8749</v>
      </c>
      <c r="B2157" s="2">
        <v>7</v>
      </c>
      <c r="C2157" s="2">
        <v>5</v>
      </c>
      <c r="D2157" s="2">
        <v>2003</v>
      </c>
      <c r="E2157" s="2">
        <v>2003</v>
      </c>
      <c r="F2157" s="2">
        <v>1932</v>
      </c>
      <c r="G2157" s="2">
        <v>2</v>
      </c>
      <c r="H2157" s="2">
        <v>3</v>
      </c>
      <c r="I2157" s="2">
        <v>1</v>
      </c>
      <c r="J2157" s="2">
        <v>2</v>
      </c>
      <c r="K2157" s="2">
        <v>213000</v>
      </c>
      <c r="L2157" s="2" t="s">
        <v>13</v>
      </c>
      <c r="M2157" s="2" t="s">
        <v>36</v>
      </c>
      <c r="N2157" s="16">
        <f t="shared" si="0"/>
        <v>110.24844720496894</v>
      </c>
      <c r="O2157" s="16">
        <f t="shared" si="1"/>
        <v>8</v>
      </c>
      <c r="P2157" s="17">
        <f t="shared" si="2"/>
        <v>26625</v>
      </c>
      <c r="Q2157" s="18">
        <f t="shared" si="3"/>
        <v>0.25</v>
      </c>
      <c r="R2157" s="16" t="str">
        <f t="shared" si="4"/>
        <v>CollgCrTA</v>
      </c>
      <c r="S2157" s="19">
        <f t="shared" si="5"/>
        <v>37622</v>
      </c>
      <c r="T2157" s="20">
        <f t="shared" ca="1" si="6"/>
        <v>6845</v>
      </c>
      <c r="U2157" s="16">
        <f t="shared" ref="U2157:W2157" si="2152">D2157-U$5</f>
        <v>131</v>
      </c>
      <c r="V2157" s="16">
        <f t="shared" si="2152"/>
        <v>53</v>
      </c>
      <c r="W2157" s="16">
        <f t="shared" si="2152"/>
        <v>1598</v>
      </c>
    </row>
    <row r="2158" spans="1:23" ht="15.75" customHeight="1" x14ac:dyDescent="0.2">
      <c r="A2158" s="2">
        <v>8158</v>
      </c>
      <c r="B2158" s="2">
        <v>7</v>
      </c>
      <c r="C2158" s="2">
        <v>5</v>
      </c>
      <c r="D2158" s="2">
        <v>2002</v>
      </c>
      <c r="E2158" s="2">
        <v>2002</v>
      </c>
      <c r="F2158" s="2">
        <v>1729</v>
      </c>
      <c r="G2158" s="2">
        <v>2</v>
      </c>
      <c r="H2158" s="2">
        <v>3</v>
      </c>
      <c r="I2158" s="2">
        <v>0</v>
      </c>
      <c r="J2158" s="2">
        <v>2</v>
      </c>
      <c r="K2158" s="2">
        <v>200000</v>
      </c>
      <c r="L2158" s="2" t="s">
        <v>13</v>
      </c>
      <c r="M2158" s="2" t="s">
        <v>36</v>
      </c>
      <c r="N2158" s="16">
        <f t="shared" si="0"/>
        <v>115.6737998843262</v>
      </c>
      <c r="O2158" s="16">
        <f t="shared" si="1"/>
        <v>7</v>
      </c>
      <c r="P2158" s="17">
        <f t="shared" si="2"/>
        <v>28571.428571428572</v>
      </c>
      <c r="Q2158" s="18">
        <f t="shared" si="3"/>
        <v>0.2857142857142857</v>
      </c>
      <c r="R2158" s="16" t="str">
        <f t="shared" si="4"/>
        <v>CollgCrTA</v>
      </c>
      <c r="S2158" s="19">
        <f t="shared" si="5"/>
        <v>37257</v>
      </c>
      <c r="T2158" s="20">
        <f t="shared" ca="1" si="6"/>
        <v>7210</v>
      </c>
      <c r="U2158" s="16">
        <f t="shared" ref="U2158:W2158" si="2153">D2158-U$5</f>
        <v>130</v>
      </c>
      <c r="V2158" s="16">
        <f t="shared" si="2153"/>
        <v>52</v>
      </c>
      <c r="W2158" s="16">
        <f t="shared" si="2153"/>
        <v>1395</v>
      </c>
    </row>
    <row r="2159" spans="1:23" ht="15.75" customHeight="1" x14ac:dyDescent="0.2">
      <c r="A2159" s="2">
        <v>16226</v>
      </c>
      <c r="B2159" s="2">
        <v>8</v>
      </c>
      <c r="C2159" s="2">
        <v>5</v>
      </c>
      <c r="D2159" s="2">
        <v>1998</v>
      </c>
      <c r="E2159" s="2">
        <v>1999</v>
      </c>
      <c r="F2159" s="2">
        <v>2452</v>
      </c>
      <c r="G2159" s="2">
        <v>2</v>
      </c>
      <c r="H2159" s="2">
        <v>4</v>
      </c>
      <c r="I2159" s="2">
        <v>1</v>
      </c>
      <c r="J2159" s="2">
        <v>2</v>
      </c>
      <c r="K2159" s="2">
        <v>267000</v>
      </c>
      <c r="L2159" s="2" t="s">
        <v>13</v>
      </c>
      <c r="M2159" s="2" t="s">
        <v>36</v>
      </c>
      <c r="N2159" s="16">
        <f t="shared" si="0"/>
        <v>108.89070146818923</v>
      </c>
      <c r="O2159" s="16">
        <f t="shared" si="1"/>
        <v>9</v>
      </c>
      <c r="P2159" s="17">
        <f t="shared" si="2"/>
        <v>29666.666666666668</v>
      </c>
      <c r="Q2159" s="18">
        <f t="shared" si="3"/>
        <v>0.22222222222222221</v>
      </c>
      <c r="R2159" s="16" t="str">
        <f t="shared" si="4"/>
        <v>CollgCrTA</v>
      </c>
      <c r="S2159" s="19">
        <f t="shared" si="5"/>
        <v>35796</v>
      </c>
      <c r="T2159" s="20">
        <f t="shared" ca="1" si="6"/>
        <v>8671</v>
      </c>
      <c r="U2159" s="16">
        <f t="shared" ref="U2159:W2159" si="2154">D2159-U$5</f>
        <v>126</v>
      </c>
      <c r="V2159" s="16">
        <f t="shared" si="2154"/>
        <v>49</v>
      </c>
      <c r="W2159" s="16">
        <f t="shared" si="2154"/>
        <v>2118</v>
      </c>
    </row>
    <row r="2160" spans="1:23" ht="15.75" customHeight="1" x14ac:dyDescent="0.2">
      <c r="A2160" s="2">
        <v>11927</v>
      </c>
      <c r="B2160" s="2">
        <v>8</v>
      </c>
      <c r="C2160" s="2">
        <v>5</v>
      </c>
      <c r="D2160" s="2">
        <v>1994</v>
      </c>
      <c r="E2160" s="2">
        <v>1995</v>
      </c>
      <c r="F2160" s="2">
        <v>1592</v>
      </c>
      <c r="G2160" s="2">
        <v>2</v>
      </c>
      <c r="H2160" s="2">
        <v>3</v>
      </c>
      <c r="I2160" s="2">
        <v>1</v>
      </c>
      <c r="J2160" s="2">
        <v>2</v>
      </c>
      <c r="K2160" s="2">
        <v>228000</v>
      </c>
      <c r="L2160" s="2" t="s">
        <v>13</v>
      </c>
      <c r="M2160" s="2" t="s">
        <v>36</v>
      </c>
      <c r="N2160" s="16">
        <f t="shared" si="0"/>
        <v>143.21608040201005</v>
      </c>
      <c r="O2160" s="16">
        <f t="shared" si="1"/>
        <v>8</v>
      </c>
      <c r="P2160" s="17">
        <f t="shared" si="2"/>
        <v>28500</v>
      </c>
      <c r="Q2160" s="18">
        <f t="shared" si="3"/>
        <v>0.25</v>
      </c>
      <c r="R2160" s="16" t="str">
        <f t="shared" si="4"/>
        <v>CollgCrTA</v>
      </c>
      <c r="S2160" s="19">
        <f t="shared" si="5"/>
        <v>34335</v>
      </c>
      <c r="T2160" s="20">
        <f t="shared" ca="1" si="6"/>
        <v>10132</v>
      </c>
      <c r="U2160" s="16">
        <f t="shared" ref="U2160:W2160" si="2155">D2160-U$5</f>
        <v>122</v>
      </c>
      <c r="V2160" s="16">
        <f t="shared" si="2155"/>
        <v>45</v>
      </c>
      <c r="W2160" s="16">
        <f t="shared" si="2155"/>
        <v>1258</v>
      </c>
    </row>
    <row r="2161" spans="1:23" ht="15.75" customHeight="1" x14ac:dyDescent="0.2">
      <c r="A2161" s="2">
        <v>12728</v>
      </c>
      <c r="B2161" s="2">
        <v>8</v>
      </c>
      <c r="C2161" s="2">
        <v>5</v>
      </c>
      <c r="D2161" s="2">
        <v>2001</v>
      </c>
      <c r="E2161" s="2">
        <v>2001</v>
      </c>
      <c r="F2161" s="2">
        <v>2439</v>
      </c>
      <c r="G2161" s="2">
        <v>2</v>
      </c>
      <c r="H2161" s="2">
        <v>4</v>
      </c>
      <c r="I2161" s="2">
        <v>1</v>
      </c>
      <c r="J2161" s="2">
        <v>2</v>
      </c>
      <c r="K2161" s="2">
        <v>275000</v>
      </c>
      <c r="L2161" s="2" t="s">
        <v>13</v>
      </c>
      <c r="M2161" s="2" t="s">
        <v>36</v>
      </c>
      <c r="N2161" s="16">
        <f t="shared" si="0"/>
        <v>112.75112751127512</v>
      </c>
      <c r="O2161" s="16">
        <f t="shared" si="1"/>
        <v>9</v>
      </c>
      <c r="P2161" s="17">
        <f t="shared" si="2"/>
        <v>30555.555555555555</v>
      </c>
      <c r="Q2161" s="18">
        <f t="shared" si="3"/>
        <v>0.22222222222222221</v>
      </c>
      <c r="R2161" s="16" t="str">
        <f t="shared" si="4"/>
        <v>CollgCrTA</v>
      </c>
      <c r="S2161" s="19">
        <f t="shared" si="5"/>
        <v>36892</v>
      </c>
      <c r="T2161" s="20">
        <f t="shared" ca="1" si="6"/>
        <v>7575</v>
      </c>
      <c r="U2161" s="16">
        <f t="shared" ref="U2161:W2161" si="2156">D2161-U$5</f>
        <v>129</v>
      </c>
      <c r="V2161" s="16">
        <f t="shared" si="2156"/>
        <v>51</v>
      </c>
      <c r="W2161" s="16">
        <f t="shared" si="2156"/>
        <v>2105</v>
      </c>
    </row>
    <row r="2162" spans="1:23" ht="15.75" customHeight="1" x14ac:dyDescent="0.2">
      <c r="A2162" s="2">
        <v>15295</v>
      </c>
      <c r="B2162" s="2">
        <v>7</v>
      </c>
      <c r="C2162" s="2">
        <v>5</v>
      </c>
      <c r="D2162" s="2">
        <v>1996</v>
      </c>
      <c r="E2162" s="2">
        <v>2002</v>
      </c>
      <c r="F2162" s="2">
        <v>1992</v>
      </c>
      <c r="G2162" s="2">
        <v>2</v>
      </c>
      <c r="H2162" s="2">
        <v>3</v>
      </c>
      <c r="I2162" s="2">
        <v>2</v>
      </c>
      <c r="J2162" s="2">
        <v>2</v>
      </c>
      <c r="K2162" s="2">
        <v>211000</v>
      </c>
      <c r="L2162" s="2" t="s">
        <v>13</v>
      </c>
      <c r="M2162" s="2" t="s">
        <v>36</v>
      </c>
      <c r="N2162" s="16">
        <f t="shared" si="0"/>
        <v>105.92369477911646</v>
      </c>
      <c r="O2162" s="16">
        <f t="shared" si="1"/>
        <v>9</v>
      </c>
      <c r="P2162" s="17">
        <f t="shared" si="2"/>
        <v>23444.444444444445</v>
      </c>
      <c r="Q2162" s="18">
        <f t="shared" si="3"/>
        <v>0.22222222222222221</v>
      </c>
      <c r="R2162" s="16" t="str">
        <f t="shared" si="4"/>
        <v>CollgCrTA</v>
      </c>
      <c r="S2162" s="19">
        <f t="shared" si="5"/>
        <v>35065</v>
      </c>
      <c r="T2162" s="20">
        <f t="shared" ca="1" si="6"/>
        <v>9402</v>
      </c>
      <c r="U2162" s="16">
        <f t="shared" ref="U2162:W2162" si="2157">D2162-U$5</f>
        <v>124</v>
      </c>
      <c r="V2162" s="16">
        <f t="shared" si="2157"/>
        <v>52</v>
      </c>
      <c r="W2162" s="16">
        <f t="shared" si="2157"/>
        <v>1658</v>
      </c>
    </row>
    <row r="2163" spans="1:23" ht="15.75" customHeight="1" x14ac:dyDescent="0.2">
      <c r="A2163" s="2">
        <v>11248</v>
      </c>
      <c r="B2163" s="2">
        <v>9</v>
      </c>
      <c r="C2163" s="2">
        <v>5</v>
      </c>
      <c r="D2163" s="2">
        <v>2002</v>
      </c>
      <c r="E2163" s="2">
        <v>2002</v>
      </c>
      <c r="F2163" s="2">
        <v>1668</v>
      </c>
      <c r="G2163" s="2">
        <v>2</v>
      </c>
      <c r="H2163" s="2">
        <v>3</v>
      </c>
      <c r="I2163" s="2">
        <v>1</v>
      </c>
      <c r="J2163" s="2">
        <v>3</v>
      </c>
      <c r="K2163" s="2">
        <v>285000</v>
      </c>
      <c r="L2163" s="2" t="s">
        <v>13</v>
      </c>
      <c r="M2163" s="2" t="s">
        <v>36</v>
      </c>
      <c r="N2163" s="16">
        <f t="shared" si="0"/>
        <v>170.86330935251797</v>
      </c>
      <c r="O2163" s="16">
        <f t="shared" si="1"/>
        <v>9</v>
      </c>
      <c r="P2163" s="17">
        <f t="shared" si="2"/>
        <v>31666.666666666668</v>
      </c>
      <c r="Q2163" s="18">
        <f t="shared" si="3"/>
        <v>0.22222222222222221</v>
      </c>
      <c r="R2163" s="16" t="str">
        <f t="shared" si="4"/>
        <v>CollgCrTA</v>
      </c>
      <c r="S2163" s="19">
        <f t="shared" si="5"/>
        <v>37257</v>
      </c>
      <c r="T2163" s="20">
        <f t="shared" ca="1" si="6"/>
        <v>7210</v>
      </c>
      <c r="U2163" s="16">
        <f t="shared" ref="U2163:W2163" si="2158">D2163-U$5</f>
        <v>130</v>
      </c>
      <c r="V2163" s="16">
        <f t="shared" si="2158"/>
        <v>52</v>
      </c>
      <c r="W2163" s="16">
        <f t="shared" si="2158"/>
        <v>1334</v>
      </c>
    </row>
    <row r="2164" spans="1:23" ht="15.75" customHeight="1" x14ac:dyDescent="0.2">
      <c r="A2164" s="2">
        <v>10000</v>
      </c>
      <c r="B2164" s="2">
        <v>8</v>
      </c>
      <c r="C2164" s="2">
        <v>5</v>
      </c>
      <c r="D2164" s="2">
        <v>1995</v>
      </c>
      <c r="E2164" s="2">
        <v>1996</v>
      </c>
      <c r="F2164" s="2">
        <v>2090</v>
      </c>
      <c r="G2164" s="2">
        <v>2</v>
      </c>
      <c r="H2164" s="2">
        <v>3</v>
      </c>
      <c r="I2164" s="2">
        <v>1</v>
      </c>
      <c r="J2164" s="2">
        <v>2</v>
      </c>
      <c r="K2164" s="2">
        <v>240000</v>
      </c>
      <c r="L2164" s="2" t="s">
        <v>13</v>
      </c>
      <c r="M2164" s="2" t="s">
        <v>36</v>
      </c>
      <c r="N2164" s="16">
        <f t="shared" si="0"/>
        <v>114.83253588516746</v>
      </c>
      <c r="O2164" s="16">
        <f t="shared" si="1"/>
        <v>8</v>
      </c>
      <c r="P2164" s="17">
        <f t="shared" si="2"/>
        <v>30000</v>
      </c>
      <c r="Q2164" s="18">
        <f t="shared" si="3"/>
        <v>0.25</v>
      </c>
      <c r="R2164" s="16" t="str">
        <f t="shared" si="4"/>
        <v>CollgCrTA</v>
      </c>
      <c r="S2164" s="19">
        <f t="shared" si="5"/>
        <v>34700</v>
      </c>
      <c r="T2164" s="20">
        <f t="shared" ca="1" si="6"/>
        <v>9767</v>
      </c>
      <c r="U2164" s="16">
        <f t="shared" ref="U2164:W2164" si="2159">D2164-U$5</f>
        <v>123</v>
      </c>
      <c r="V2164" s="16">
        <f t="shared" si="2159"/>
        <v>46</v>
      </c>
      <c r="W2164" s="16">
        <f t="shared" si="2159"/>
        <v>1756</v>
      </c>
    </row>
    <row r="2165" spans="1:23" ht="15.75" customHeight="1" x14ac:dyDescent="0.2">
      <c r="A2165" s="2">
        <v>4435</v>
      </c>
      <c r="B2165" s="2">
        <v>6</v>
      </c>
      <c r="C2165" s="2">
        <v>5</v>
      </c>
      <c r="D2165" s="2">
        <v>2003</v>
      </c>
      <c r="E2165" s="2">
        <v>2003</v>
      </c>
      <c r="F2165" s="2">
        <v>848</v>
      </c>
      <c r="G2165" s="2">
        <v>1</v>
      </c>
      <c r="H2165" s="2">
        <v>1</v>
      </c>
      <c r="I2165" s="2">
        <v>0</v>
      </c>
      <c r="J2165" s="2">
        <v>2</v>
      </c>
      <c r="K2165" s="2">
        <v>131500</v>
      </c>
      <c r="L2165" s="2" t="s">
        <v>13</v>
      </c>
      <c r="M2165" s="2" t="s">
        <v>36</v>
      </c>
      <c r="N2165" s="16">
        <f t="shared" si="0"/>
        <v>155.07075471698113</v>
      </c>
      <c r="O2165" s="16">
        <f t="shared" si="1"/>
        <v>4</v>
      </c>
      <c r="P2165" s="17">
        <f t="shared" si="2"/>
        <v>32875</v>
      </c>
      <c r="Q2165" s="18">
        <f t="shared" si="3"/>
        <v>0.25</v>
      </c>
      <c r="R2165" s="16" t="str">
        <f t="shared" si="4"/>
        <v>CollgCrTA</v>
      </c>
      <c r="S2165" s="19">
        <f t="shared" si="5"/>
        <v>37622</v>
      </c>
      <c r="T2165" s="20">
        <f t="shared" ca="1" si="6"/>
        <v>6845</v>
      </c>
      <c r="U2165" s="16">
        <f t="shared" ref="U2165:W2165" si="2160">D2165-U$5</f>
        <v>131</v>
      </c>
      <c r="V2165" s="16">
        <f t="shared" si="2160"/>
        <v>53</v>
      </c>
      <c r="W2165" s="16">
        <f t="shared" si="2160"/>
        <v>514</v>
      </c>
    </row>
    <row r="2166" spans="1:23" ht="15.75" customHeight="1" x14ac:dyDescent="0.2">
      <c r="A2166" s="2">
        <v>17227</v>
      </c>
      <c r="B2166" s="2">
        <v>8</v>
      </c>
      <c r="C2166" s="2">
        <v>5</v>
      </c>
      <c r="D2166" s="2">
        <v>1999</v>
      </c>
      <c r="E2166" s="2">
        <v>2000</v>
      </c>
      <c r="F2166" s="2">
        <v>1341</v>
      </c>
      <c r="G2166" s="2">
        <v>1</v>
      </c>
      <c r="H2166" s="2">
        <v>1</v>
      </c>
      <c r="I2166" s="2">
        <v>1</v>
      </c>
      <c r="J2166" s="2">
        <v>2</v>
      </c>
      <c r="K2166" s="2">
        <v>246900</v>
      </c>
      <c r="L2166" s="2" t="s">
        <v>13</v>
      </c>
      <c r="M2166" s="2" t="s">
        <v>36</v>
      </c>
      <c r="N2166" s="16">
        <f t="shared" si="0"/>
        <v>184.11633109619686</v>
      </c>
      <c r="O2166" s="16">
        <f t="shared" si="1"/>
        <v>5</v>
      </c>
      <c r="P2166" s="17">
        <f t="shared" si="2"/>
        <v>49380</v>
      </c>
      <c r="Q2166" s="18">
        <f t="shared" si="3"/>
        <v>0.2</v>
      </c>
      <c r="R2166" s="16" t="str">
        <f t="shared" si="4"/>
        <v>CollgCrTA</v>
      </c>
      <c r="S2166" s="19">
        <f t="shared" si="5"/>
        <v>36161</v>
      </c>
      <c r="T2166" s="20">
        <f t="shared" ca="1" si="6"/>
        <v>8306</v>
      </c>
      <c r="U2166" s="16">
        <f t="shared" ref="U2166:W2166" si="2161">D2166-U$5</f>
        <v>127</v>
      </c>
      <c r="V2166" s="16">
        <f t="shared" si="2161"/>
        <v>50</v>
      </c>
      <c r="W2166" s="16">
        <f t="shared" si="2161"/>
        <v>1007</v>
      </c>
    </row>
    <row r="2167" spans="1:23" ht="15.75" customHeight="1" x14ac:dyDescent="0.2">
      <c r="A2167" s="2">
        <v>8200</v>
      </c>
      <c r="B2167" s="2">
        <v>7</v>
      </c>
      <c r="C2167" s="2">
        <v>5</v>
      </c>
      <c r="D2167" s="2">
        <v>2003</v>
      </c>
      <c r="E2167" s="2">
        <v>2004</v>
      </c>
      <c r="F2167" s="2">
        <v>1928</v>
      </c>
      <c r="G2167" s="2">
        <v>2</v>
      </c>
      <c r="H2167" s="2">
        <v>4</v>
      </c>
      <c r="I2167" s="2">
        <v>1</v>
      </c>
      <c r="J2167" s="2">
        <v>2</v>
      </c>
      <c r="K2167" s="2">
        <v>219500</v>
      </c>
      <c r="L2167" s="2" t="s">
        <v>13</v>
      </c>
      <c r="M2167" s="2" t="s">
        <v>36</v>
      </c>
      <c r="N2167" s="16">
        <f t="shared" si="0"/>
        <v>113.84854771784232</v>
      </c>
      <c r="O2167" s="16">
        <f t="shared" si="1"/>
        <v>9</v>
      </c>
      <c r="P2167" s="17">
        <f t="shared" si="2"/>
        <v>24388.888888888891</v>
      </c>
      <c r="Q2167" s="18">
        <f t="shared" si="3"/>
        <v>0.22222222222222221</v>
      </c>
      <c r="R2167" s="16" t="str">
        <f t="shared" si="4"/>
        <v>CollgCrTA</v>
      </c>
      <c r="S2167" s="19">
        <f t="shared" si="5"/>
        <v>37622</v>
      </c>
      <c r="T2167" s="20">
        <f t="shared" ca="1" si="6"/>
        <v>6845</v>
      </c>
      <c r="U2167" s="16">
        <f t="shared" ref="U2167:W2167" si="2162">D2167-U$5</f>
        <v>131</v>
      </c>
      <c r="V2167" s="16">
        <f t="shared" si="2162"/>
        <v>54</v>
      </c>
      <c r="W2167" s="16">
        <f t="shared" si="2162"/>
        <v>1594</v>
      </c>
    </row>
    <row r="2168" spans="1:23" ht="15.75" customHeight="1" x14ac:dyDescent="0.2">
      <c r="A2168" s="2">
        <v>8450</v>
      </c>
      <c r="B2168" s="2">
        <v>7</v>
      </c>
      <c r="C2168" s="2">
        <v>5</v>
      </c>
      <c r="D2168" s="2">
        <v>2003</v>
      </c>
      <c r="E2168" s="2">
        <v>2003</v>
      </c>
      <c r="F2168" s="2">
        <v>1337</v>
      </c>
      <c r="G2168" s="2">
        <v>2</v>
      </c>
      <c r="H2168" s="2">
        <v>3</v>
      </c>
      <c r="I2168" s="2">
        <v>0</v>
      </c>
      <c r="J2168" s="2">
        <v>2</v>
      </c>
      <c r="K2168" s="2">
        <v>185000</v>
      </c>
      <c r="L2168" s="2" t="s">
        <v>13</v>
      </c>
      <c r="M2168" s="2" t="s">
        <v>36</v>
      </c>
      <c r="N2168" s="16">
        <f t="shared" si="0"/>
        <v>138.36948391922215</v>
      </c>
      <c r="O2168" s="16">
        <f t="shared" si="1"/>
        <v>7</v>
      </c>
      <c r="P2168" s="17">
        <f t="shared" si="2"/>
        <v>26428.571428571428</v>
      </c>
      <c r="Q2168" s="18">
        <f t="shared" si="3"/>
        <v>0.2857142857142857</v>
      </c>
      <c r="R2168" s="16" t="str">
        <f t="shared" si="4"/>
        <v>CollgCrTA</v>
      </c>
      <c r="S2168" s="19">
        <f t="shared" si="5"/>
        <v>37622</v>
      </c>
      <c r="T2168" s="20">
        <f t="shared" ca="1" si="6"/>
        <v>6845</v>
      </c>
      <c r="U2168" s="16">
        <f t="shared" ref="U2168:W2168" si="2163">D2168-U$5</f>
        <v>131</v>
      </c>
      <c r="V2168" s="16">
        <f t="shared" si="2163"/>
        <v>53</v>
      </c>
      <c r="W2168" s="16">
        <f t="shared" si="2163"/>
        <v>1003</v>
      </c>
    </row>
    <row r="2169" spans="1:23" ht="15.75" customHeight="1" x14ac:dyDescent="0.2">
      <c r="A2169" s="2">
        <v>8145</v>
      </c>
      <c r="B2169" s="2">
        <v>7</v>
      </c>
      <c r="C2169" s="2">
        <v>5</v>
      </c>
      <c r="D2169" s="2">
        <v>2007</v>
      </c>
      <c r="E2169" s="2">
        <v>2007</v>
      </c>
      <c r="F2169" s="2">
        <v>1476</v>
      </c>
      <c r="G2169" s="2">
        <v>2</v>
      </c>
      <c r="H2169" s="2">
        <v>3</v>
      </c>
      <c r="I2169" s="2">
        <v>0</v>
      </c>
      <c r="J2169" s="2">
        <v>2</v>
      </c>
      <c r="K2169" s="2">
        <v>179400</v>
      </c>
      <c r="L2169" s="2" t="s">
        <v>13</v>
      </c>
      <c r="M2169" s="2" t="s">
        <v>36</v>
      </c>
      <c r="N2169" s="16">
        <f t="shared" si="0"/>
        <v>121.54471544715447</v>
      </c>
      <c r="O2169" s="16">
        <f t="shared" si="1"/>
        <v>7</v>
      </c>
      <c r="P2169" s="17">
        <f t="shared" si="2"/>
        <v>25628.571428571428</v>
      </c>
      <c r="Q2169" s="18">
        <f t="shared" si="3"/>
        <v>0.2857142857142857</v>
      </c>
      <c r="R2169" s="16" t="str">
        <f t="shared" si="4"/>
        <v>CollgCrTA</v>
      </c>
      <c r="S2169" s="19">
        <f t="shared" si="5"/>
        <v>39083</v>
      </c>
      <c r="T2169" s="20">
        <f t="shared" ca="1" si="6"/>
        <v>5384</v>
      </c>
      <c r="U2169" s="16">
        <f t="shared" ref="U2169:W2169" si="2164">D2169-U$5</f>
        <v>135</v>
      </c>
      <c r="V2169" s="16">
        <f t="shared" si="2164"/>
        <v>57</v>
      </c>
      <c r="W2169" s="16">
        <f t="shared" si="2164"/>
        <v>1142</v>
      </c>
    </row>
    <row r="2170" spans="1:23" ht="15.75" customHeight="1" x14ac:dyDescent="0.2">
      <c r="A2170" s="2">
        <v>9245</v>
      </c>
      <c r="B2170" s="2">
        <v>7</v>
      </c>
      <c r="C2170" s="2">
        <v>5</v>
      </c>
      <c r="D2170" s="2">
        <v>2006</v>
      </c>
      <c r="E2170" s="2">
        <v>2006</v>
      </c>
      <c r="F2170" s="2">
        <v>1797</v>
      </c>
      <c r="G2170" s="2">
        <v>2</v>
      </c>
      <c r="H2170" s="2">
        <v>3</v>
      </c>
      <c r="I2170" s="2">
        <v>0</v>
      </c>
      <c r="J2170" s="2">
        <v>2</v>
      </c>
      <c r="K2170" s="2">
        <v>213500</v>
      </c>
      <c r="L2170" s="2" t="s">
        <v>13</v>
      </c>
      <c r="M2170" s="2" t="s">
        <v>36</v>
      </c>
      <c r="N2170" s="16">
        <f t="shared" si="0"/>
        <v>118.80912632164718</v>
      </c>
      <c r="O2170" s="16">
        <f t="shared" si="1"/>
        <v>7</v>
      </c>
      <c r="P2170" s="17">
        <f t="shared" si="2"/>
        <v>30500</v>
      </c>
      <c r="Q2170" s="18">
        <f t="shared" si="3"/>
        <v>0.2857142857142857</v>
      </c>
      <c r="R2170" s="16" t="str">
        <f t="shared" si="4"/>
        <v>CollgCrTA</v>
      </c>
      <c r="S2170" s="19">
        <f t="shared" si="5"/>
        <v>38718</v>
      </c>
      <c r="T2170" s="20">
        <f t="shared" ca="1" si="6"/>
        <v>5749</v>
      </c>
      <c r="U2170" s="16">
        <f t="shared" ref="U2170:W2170" si="2165">D2170-U$5</f>
        <v>134</v>
      </c>
      <c r="V2170" s="16">
        <f t="shared" si="2165"/>
        <v>56</v>
      </c>
      <c r="W2170" s="16">
        <f t="shared" si="2165"/>
        <v>1463</v>
      </c>
    </row>
    <row r="2171" spans="1:23" ht="15.75" customHeight="1" x14ac:dyDescent="0.2">
      <c r="A2171" s="2">
        <v>8500</v>
      </c>
      <c r="B2171" s="2">
        <v>7</v>
      </c>
      <c r="C2171" s="2">
        <v>5</v>
      </c>
      <c r="D2171" s="2">
        <v>2004</v>
      </c>
      <c r="E2171" s="2">
        <v>2004</v>
      </c>
      <c r="F2171" s="2">
        <v>1422</v>
      </c>
      <c r="G2171" s="2">
        <v>2</v>
      </c>
      <c r="H2171" s="2">
        <v>3</v>
      </c>
      <c r="I2171" s="2">
        <v>0</v>
      </c>
      <c r="J2171" s="2">
        <v>2</v>
      </c>
      <c r="K2171" s="2">
        <v>179600</v>
      </c>
      <c r="L2171" s="2" t="s">
        <v>13</v>
      </c>
      <c r="M2171" s="2" t="s">
        <v>36</v>
      </c>
      <c r="N2171" s="16">
        <f t="shared" si="0"/>
        <v>126.30098452883263</v>
      </c>
      <c r="O2171" s="16">
        <f t="shared" si="1"/>
        <v>7</v>
      </c>
      <c r="P2171" s="17">
        <f t="shared" si="2"/>
        <v>25657.142857142859</v>
      </c>
      <c r="Q2171" s="18">
        <f t="shared" si="3"/>
        <v>0.2857142857142857</v>
      </c>
      <c r="R2171" s="16" t="str">
        <f t="shared" si="4"/>
        <v>CollgCrTA</v>
      </c>
      <c r="S2171" s="19">
        <f t="shared" si="5"/>
        <v>37987</v>
      </c>
      <c r="T2171" s="20">
        <f t="shared" ca="1" si="6"/>
        <v>6480</v>
      </c>
      <c r="U2171" s="16">
        <f t="shared" ref="U2171:W2171" si="2166">D2171-U$5</f>
        <v>132</v>
      </c>
      <c r="V2171" s="16">
        <f t="shared" si="2166"/>
        <v>54</v>
      </c>
      <c r="W2171" s="16">
        <f t="shared" si="2166"/>
        <v>1088</v>
      </c>
    </row>
    <row r="2172" spans="1:23" ht="15.75" customHeight="1" x14ac:dyDescent="0.2">
      <c r="A2172" s="2">
        <v>8769</v>
      </c>
      <c r="B2172" s="2">
        <v>7</v>
      </c>
      <c r="C2172" s="2">
        <v>5</v>
      </c>
      <c r="D2172" s="2">
        <v>2005</v>
      </c>
      <c r="E2172" s="2">
        <v>2005</v>
      </c>
      <c r="F2172" s="2">
        <v>1190</v>
      </c>
      <c r="G2172" s="2">
        <v>2</v>
      </c>
      <c r="H2172" s="2">
        <v>2</v>
      </c>
      <c r="I2172" s="2">
        <v>0</v>
      </c>
      <c r="J2172" s="2">
        <v>2</v>
      </c>
      <c r="K2172" s="2">
        <v>173500</v>
      </c>
      <c r="L2172" s="2" t="s">
        <v>13</v>
      </c>
      <c r="M2172" s="2" t="s">
        <v>36</v>
      </c>
      <c r="N2172" s="16">
        <f t="shared" si="0"/>
        <v>145.79831932773109</v>
      </c>
      <c r="O2172" s="16">
        <f t="shared" si="1"/>
        <v>6</v>
      </c>
      <c r="P2172" s="17">
        <f t="shared" si="2"/>
        <v>28916.666666666668</v>
      </c>
      <c r="Q2172" s="18">
        <f t="shared" si="3"/>
        <v>0.33333333333333331</v>
      </c>
      <c r="R2172" s="16" t="str">
        <f t="shared" si="4"/>
        <v>CollgCrTA</v>
      </c>
      <c r="S2172" s="19">
        <f t="shared" si="5"/>
        <v>38353</v>
      </c>
      <c r="T2172" s="20">
        <f t="shared" ca="1" si="6"/>
        <v>6114</v>
      </c>
      <c r="U2172" s="16">
        <f t="shared" ref="U2172:W2172" si="2167">D2172-U$5</f>
        <v>133</v>
      </c>
      <c r="V2172" s="16">
        <f t="shared" si="2167"/>
        <v>55</v>
      </c>
      <c r="W2172" s="16">
        <f t="shared" si="2167"/>
        <v>856</v>
      </c>
    </row>
    <row r="2173" spans="1:23" ht="15.75" customHeight="1" x14ac:dyDescent="0.2">
      <c r="A2173" s="2">
        <v>8334</v>
      </c>
      <c r="B2173" s="2">
        <v>6</v>
      </c>
      <c r="C2173" s="2">
        <v>5</v>
      </c>
      <c r="D2173" s="2">
        <v>2006</v>
      </c>
      <c r="E2173" s="2">
        <v>2007</v>
      </c>
      <c r="F2173" s="2">
        <v>1330</v>
      </c>
      <c r="G2173" s="2">
        <v>2</v>
      </c>
      <c r="H2173" s="2">
        <v>3</v>
      </c>
      <c r="I2173" s="2">
        <v>1</v>
      </c>
      <c r="J2173" s="2">
        <v>2</v>
      </c>
      <c r="K2173" s="2">
        <v>167840</v>
      </c>
      <c r="L2173" s="2" t="s">
        <v>13</v>
      </c>
      <c r="M2173" s="2" t="s">
        <v>36</v>
      </c>
      <c r="N2173" s="16">
        <f t="shared" si="0"/>
        <v>126.19548872180451</v>
      </c>
      <c r="O2173" s="16">
        <f t="shared" si="1"/>
        <v>8</v>
      </c>
      <c r="P2173" s="17">
        <f t="shared" si="2"/>
        <v>20980</v>
      </c>
      <c r="Q2173" s="18">
        <f t="shared" si="3"/>
        <v>0.25</v>
      </c>
      <c r="R2173" s="16" t="str">
        <f t="shared" si="4"/>
        <v>CollgCrTA</v>
      </c>
      <c r="S2173" s="19">
        <f t="shared" si="5"/>
        <v>38718</v>
      </c>
      <c r="T2173" s="20">
        <f t="shared" ca="1" si="6"/>
        <v>5749</v>
      </c>
      <c r="U2173" s="16">
        <f t="shared" ref="U2173:W2173" si="2168">D2173-U$5</f>
        <v>134</v>
      </c>
      <c r="V2173" s="16">
        <f t="shared" si="2168"/>
        <v>57</v>
      </c>
      <c r="W2173" s="16">
        <f t="shared" si="2168"/>
        <v>996</v>
      </c>
    </row>
    <row r="2174" spans="1:23" ht="15.75" customHeight="1" x14ac:dyDescent="0.2">
      <c r="A2174" s="2">
        <v>8333</v>
      </c>
      <c r="B2174" s="2">
        <v>7</v>
      </c>
      <c r="C2174" s="2">
        <v>5</v>
      </c>
      <c r="D2174" s="2">
        <v>2006</v>
      </c>
      <c r="E2174" s="2">
        <v>2006</v>
      </c>
      <c r="F2174" s="2">
        <v>1491</v>
      </c>
      <c r="G2174" s="2">
        <v>2</v>
      </c>
      <c r="H2174" s="2">
        <v>3</v>
      </c>
      <c r="I2174" s="2">
        <v>1</v>
      </c>
      <c r="J2174" s="2">
        <v>2</v>
      </c>
      <c r="K2174" s="2">
        <v>168675</v>
      </c>
      <c r="L2174" s="2" t="s">
        <v>13</v>
      </c>
      <c r="M2174" s="2" t="s">
        <v>36</v>
      </c>
      <c r="N2174" s="16">
        <f t="shared" si="0"/>
        <v>113.12877263581488</v>
      </c>
      <c r="O2174" s="16">
        <f t="shared" si="1"/>
        <v>8</v>
      </c>
      <c r="P2174" s="17">
        <f t="shared" si="2"/>
        <v>21084.375</v>
      </c>
      <c r="Q2174" s="18">
        <f t="shared" si="3"/>
        <v>0.25</v>
      </c>
      <c r="R2174" s="16" t="str">
        <f t="shared" si="4"/>
        <v>CollgCrTA</v>
      </c>
      <c r="S2174" s="19">
        <f t="shared" si="5"/>
        <v>38718</v>
      </c>
      <c r="T2174" s="20">
        <f t="shared" ca="1" si="6"/>
        <v>5749</v>
      </c>
      <c r="U2174" s="16">
        <f t="shared" ref="U2174:W2174" si="2169">D2174-U$5</f>
        <v>134</v>
      </c>
      <c r="V2174" s="16">
        <f t="shared" si="2169"/>
        <v>56</v>
      </c>
      <c r="W2174" s="16">
        <f t="shared" si="2169"/>
        <v>1157</v>
      </c>
    </row>
    <row r="2175" spans="1:23" ht="15.75" customHeight="1" x14ac:dyDescent="0.2">
      <c r="A2175" s="2">
        <v>9045</v>
      </c>
      <c r="B2175" s="2">
        <v>5</v>
      </c>
      <c r="C2175" s="2">
        <v>5</v>
      </c>
      <c r="D2175" s="2">
        <v>2005</v>
      </c>
      <c r="E2175" s="2">
        <v>2005</v>
      </c>
      <c r="F2175" s="2">
        <v>1536</v>
      </c>
      <c r="G2175" s="2">
        <v>2</v>
      </c>
      <c r="H2175" s="2">
        <v>3</v>
      </c>
      <c r="I2175" s="2">
        <v>0</v>
      </c>
      <c r="J2175" s="2">
        <v>2</v>
      </c>
      <c r="K2175" s="2">
        <v>167000</v>
      </c>
      <c r="L2175" s="2" t="s">
        <v>13</v>
      </c>
      <c r="M2175" s="2" t="s">
        <v>36</v>
      </c>
      <c r="N2175" s="16">
        <f t="shared" si="0"/>
        <v>108.72395833333333</v>
      </c>
      <c r="O2175" s="16">
        <f t="shared" si="1"/>
        <v>7</v>
      </c>
      <c r="P2175" s="17">
        <f t="shared" si="2"/>
        <v>23857.142857142859</v>
      </c>
      <c r="Q2175" s="18">
        <f t="shared" si="3"/>
        <v>0.2857142857142857</v>
      </c>
      <c r="R2175" s="16" t="str">
        <f t="shared" si="4"/>
        <v>CollgCrTA</v>
      </c>
      <c r="S2175" s="19">
        <f t="shared" si="5"/>
        <v>38353</v>
      </c>
      <c r="T2175" s="20">
        <f t="shared" ca="1" si="6"/>
        <v>6114</v>
      </c>
      <c r="U2175" s="16">
        <f t="shared" ref="U2175:W2175" si="2170">D2175-U$5</f>
        <v>133</v>
      </c>
      <c r="V2175" s="16">
        <f t="shared" si="2170"/>
        <v>55</v>
      </c>
      <c r="W2175" s="16">
        <f t="shared" si="2170"/>
        <v>1202</v>
      </c>
    </row>
    <row r="2176" spans="1:23" ht="15.75" customHeight="1" x14ac:dyDescent="0.2">
      <c r="A2176" s="2">
        <v>9170</v>
      </c>
      <c r="B2176" s="2">
        <v>5</v>
      </c>
      <c r="C2176" s="2">
        <v>7</v>
      </c>
      <c r="D2176" s="2">
        <v>1965</v>
      </c>
      <c r="E2176" s="2">
        <v>1965</v>
      </c>
      <c r="F2176" s="2">
        <v>1214</v>
      </c>
      <c r="G2176" s="2">
        <v>1</v>
      </c>
      <c r="H2176" s="2">
        <v>2</v>
      </c>
      <c r="I2176" s="2">
        <v>0</v>
      </c>
      <c r="J2176" s="2">
        <v>2</v>
      </c>
      <c r="K2176" s="2">
        <v>140000</v>
      </c>
      <c r="L2176" s="2" t="s">
        <v>13</v>
      </c>
      <c r="M2176" s="2" t="s">
        <v>35</v>
      </c>
      <c r="N2176" s="16">
        <f t="shared" si="0"/>
        <v>115.32125205930807</v>
      </c>
      <c r="O2176" s="16">
        <f t="shared" si="1"/>
        <v>5</v>
      </c>
      <c r="P2176" s="17">
        <f t="shared" si="2"/>
        <v>28000</v>
      </c>
      <c r="Q2176" s="18">
        <f t="shared" si="3"/>
        <v>0.2</v>
      </c>
      <c r="R2176" s="16" t="str">
        <f t="shared" si="4"/>
        <v>EdwardsTA</v>
      </c>
      <c r="S2176" s="19">
        <f t="shared" si="5"/>
        <v>23743</v>
      </c>
      <c r="T2176" s="20">
        <f t="shared" ca="1" si="6"/>
        <v>20724</v>
      </c>
      <c r="U2176" s="16">
        <f t="shared" ref="U2176:W2176" si="2171">D2176-U$5</f>
        <v>93</v>
      </c>
      <c r="V2176" s="16">
        <f t="shared" si="2171"/>
        <v>15</v>
      </c>
      <c r="W2176" s="16">
        <f t="shared" si="2171"/>
        <v>880</v>
      </c>
    </row>
    <row r="2177" spans="1:23" ht="15.75" customHeight="1" x14ac:dyDescent="0.2">
      <c r="A2177" s="2">
        <v>9825</v>
      </c>
      <c r="B2177" s="2">
        <v>5</v>
      </c>
      <c r="C2177" s="2">
        <v>5</v>
      </c>
      <c r="D2177" s="2">
        <v>1967</v>
      </c>
      <c r="E2177" s="2">
        <v>1967</v>
      </c>
      <c r="F2177" s="2">
        <v>936</v>
      </c>
      <c r="G2177" s="2">
        <v>1</v>
      </c>
      <c r="H2177" s="2">
        <v>2</v>
      </c>
      <c r="I2177" s="2">
        <v>1</v>
      </c>
      <c r="J2177" s="2">
        <v>1</v>
      </c>
      <c r="K2177" s="2">
        <v>118500</v>
      </c>
      <c r="L2177" s="2" t="s">
        <v>13</v>
      </c>
      <c r="M2177" s="2" t="s">
        <v>35</v>
      </c>
      <c r="N2177" s="16">
        <f t="shared" si="0"/>
        <v>126.6025641025641</v>
      </c>
      <c r="O2177" s="16">
        <f t="shared" si="1"/>
        <v>5</v>
      </c>
      <c r="P2177" s="17">
        <f t="shared" si="2"/>
        <v>23700</v>
      </c>
      <c r="Q2177" s="18">
        <f t="shared" si="3"/>
        <v>0.2</v>
      </c>
      <c r="R2177" s="16" t="str">
        <f t="shared" si="4"/>
        <v>EdwardsTA</v>
      </c>
      <c r="S2177" s="19">
        <f t="shared" si="5"/>
        <v>24473</v>
      </c>
      <c r="T2177" s="20">
        <f t="shared" ca="1" si="6"/>
        <v>19994</v>
      </c>
      <c r="U2177" s="16">
        <f t="shared" ref="U2177:W2177" si="2172">D2177-U$5</f>
        <v>95</v>
      </c>
      <c r="V2177" s="16">
        <f t="shared" si="2172"/>
        <v>17</v>
      </c>
      <c r="W2177" s="16">
        <f t="shared" si="2172"/>
        <v>602</v>
      </c>
    </row>
    <row r="2178" spans="1:23" ht="15.75" customHeight="1" x14ac:dyDescent="0.2">
      <c r="A2178" s="2">
        <v>8308</v>
      </c>
      <c r="B2178" s="2">
        <v>4</v>
      </c>
      <c r="C2178" s="2">
        <v>6</v>
      </c>
      <c r="D2178" s="2">
        <v>1963</v>
      </c>
      <c r="E2178" s="2">
        <v>1963</v>
      </c>
      <c r="F2178" s="2">
        <v>1088</v>
      </c>
      <c r="G2178" s="2">
        <v>1</v>
      </c>
      <c r="H2178" s="2">
        <v>2</v>
      </c>
      <c r="I2178" s="2">
        <v>0</v>
      </c>
      <c r="J2178" s="2">
        <v>2</v>
      </c>
      <c r="K2178" s="2">
        <v>110000</v>
      </c>
      <c r="L2178" s="2" t="s">
        <v>17</v>
      </c>
      <c r="M2178" s="2" t="s">
        <v>35</v>
      </c>
      <c r="N2178" s="16">
        <f t="shared" si="0"/>
        <v>101.10294117647059</v>
      </c>
      <c r="O2178" s="16">
        <f t="shared" si="1"/>
        <v>5</v>
      </c>
      <c r="P2178" s="17">
        <f t="shared" si="2"/>
        <v>22000</v>
      </c>
      <c r="Q2178" s="18">
        <f t="shared" si="3"/>
        <v>0.2</v>
      </c>
      <c r="R2178" s="16" t="str">
        <f t="shared" si="4"/>
        <v>EdwardsGd</v>
      </c>
      <c r="S2178" s="19">
        <f t="shared" si="5"/>
        <v>23012</v>
      </c>
      <c r="T2178" s="20">
        <f t="shared" ca="1" si="6"/>
        <v>21455</v>
      </c>
      <c r="U2178" s="16">
        <f t="shared" ref="U2178:W2178" si="2173">D2178-U$5</f>
        <v>91</v>
      </c>
      <c r="V2178" s="16">
        <f t="shared" si="2173"/>
        <v>13</v>
      </c>
      <c r="W2178" s="16">
        <f t="shared" si="2173"/>
        <v>754</v>
      </c>
    </row>
    <row r="2179" spans="1:23" ht="15.75" customHeight="1" x14ac:dyDescent="0.2">
      <c r="A2179" s="2">
        <v>10921</v>
      </c>
      <c r="B2179" s="2">
        <v>4</v>
      </c>
      <c r="C2179" s="2">
        <v>5</v>
      </c>
      <c r="D2179" s="2">
        <v>1965</v>
      </c>
      <c r="E2179" s="2">
        <v>1965</v>
      </c>
      <c r="F2179" s="2">
        <v>960</v>
      </c>
      <c r="G2179" s="2">
        <v>1</v>
      </c>
      <c r="H2179" s="2">
        <v>3</v>
      </c>
      <c r="I2179" s="2">
        <v>0</v>
      </c>
      <c r="J2179" s="2">
        <v>1</v>
      </c>
      <c r="K2179" s="2">
        <v>94750</v>
      </c>
      <c r="L2179" s="2" t="s">
        <v>13</v>
      </c>
      <c r="M2179" s="2" t="s">
        <v>35</v>
      </c>
      <c r="N2179" s="16">
        <f t="shared" si="0"/>
        <v>98.697916666666671</v>
      </c>
      <c r="O2179" s="16">
        <f t="shared" si="1"/>
        <v>5</v>
      </c>
      <c r="P2179" s="17">
        <f t="shared" si="2"/>
        <v>18950</v>
      </c>
      <c r="Q2179" s="18">
        <f t="shared" si="3"/>
        <v>0.2</v>
      </c>
      <c r="R2179" s="16" t="str">
        <f t="shared" si="4"/>
        <v>EdwardsTA</v>
      </c>
      <c r="S2179" s="19">
        <f t="shared" si="5"/>
        <v>23743</v>
      </c>
      <c r="T2179" s="20">
        <f t="shared" ca="1" si="6"/>
        <v>20724</v>
      </c>
      <c r="U2179" s="16">
        <f t="shared" ref="U2179:W2179" si="2174">D2179-U$5</f>
        <v>93</v>
      </c>
      <c r="V2179" s="16">
        <f t="shared" si="2174"/>
        <v>15</v>
      </c>
      <c r="W2179" s="16">
        <f t="shared" si="2174"/>
        <v>626</v>
      </c>
    </row>
    <row r="2180" spans="1:23" ht="15.75" customHeight="1" x14ac:dyDescent="0.2">
      <c r="A2180" s="2">
        <v>16287</v>
      </c>
      <c r="B2180" s="2">
        <v>5</v>
      </c>
      <c r="C2180" s="2">
        <v>6</v>
      </c>
      <c r="D2180" s="2">
        <v>1925</v>
      </c>
      <c r="E2180" s="2">
        <v>1950</v>
      </c>
      <c r="F2180" s="2">
        <v>1351</v>
      </c>
      <c r="G2180" s="2">
        <v>1</v>
      </c>
      <c r="H2180" s="2">
        <v>3</v>
      </c>
      <c r="I2180" s="2">
        <v>1</v>
      </c>
      <c r="J2180" s="2">
        <v>2</v>
      </c>
      <c r="K2180" s="2">
        <v>122000</v>
      </c>
      <c r="L2180" s="2" t="s">
        <v>17</v>
      </c>
      <c r="M2180" s="2" t="s">
        <v>35</v>
      </c>
      <c r="N2180" s="16">
        <f t="shared" si="0"/>
        <v>90.303478904515174</v>
      </c>
      <c r="O2180" s="16">
        <f t="shared" si="1"/>
        <v>7</v>
      </c>
      <c r="P2180" s="17">
        <f t="shared" si="2"/>
        <v>17428.571428571428</v>
      </c>
      <c r="Q2180" s="18">
        <f t="shared" si="3"/>
        <v>0.14285714285714285</v>
      </c>
      <c r="R2180" s="16" t="str">
        <f t="shared" si="4"/>
        <v>EdwardsGd</v>
      </c>
      <c r="S2180" s="19">
        <f t="shared" si="5"/>
        <v>9133</v>
      </c>
      <c r="T2180" s="20">
        <f t="shared" ca="1" si="6"/>
        <v>35334</v>
      </c>
      <c r="U2180" s="16">
        <f t="shared" ref="U2180:W2180" si="2175">D2180-U$5</f>
        <v>53</v>
      </c>
      <c r="V2180" s="16">
        <f t="shared" si="2175"/>
        <v>0</v>
      </c>
      <c r="W2180" s="16">
        <f t="shared" si="2175"/>
        <v>1017</v>
      </c>
    </row>
    <row r="2181" spans="1:23" ht="15.75" customHeight="1" x14ac:dyDescent="0.2">
      <c r="A2181" s="2">
        <v>8240</v>
      </c>
      <c r="B2181" s="2">
        <v>6</v>
      </c>
      <c r="C2181" s="2">
        <v>6</v>
      </c>
      <c r="D2181" s="2">
        <v>1960</v>
      </c>
      <c r="E2181" s="2">
        <v>1960</v>
      </c>
      <c r="F2181" s="2">
        <v>1179</v>
      </c>
      <c r="G2181" s="2">
        <v>1</v>
      </c>
      <c r="H2181" s="2">
        <v>2</v>
      </c>
      <c r="I2181" s="2">
        <v>0</v>
      </c>
      <c r="J2181" s="2">
        <v>2</v>
      </c>
      <c r="K2181" s="2">
        <v>110000</v>
      </c>
      <c r="L2181" s="2" t="s">
        <v>13</v>
      </c>
      <c r="M2181" s="2" t="s">
        <v>35</v>
      </c>
      <c r="N2181" s="16">
        <f t="shared" si="0"/>
        <v>93.299406276505508</v>
      </c>
      <c r="O2181" s="16">
        <f t="shared" si="1"/>
        <v>5</v>
      </c>
      <c r="P2181" s="17">
        <f t="shared" si="2"/>
        <v>22000</v>
      </c>
      <c r="Q2181" s="18">
        <f t="shared" si="3"/>
        <v>0.2</v>
      </c>
      <c r="R2181" s="16" t="str">
        <f t="shared" si="4"/>
        <v>EdwardsTA</v>
      </c>
      <c r="S2181" s="19">
        <f t="shared" si="5"/>
        <v>21916</v>
      </c>
      <c r="T2181" s="20">
        <f t="shared" ca="1" si="6"/>
        <v>22551</v>
      </c>
      <c r="U2181" s="16">
        <f t="shared" ref="U2181:W2181" si="2176">D2181-U$5</f>
        <v>88</v>
      </c>
      <c r="V2181" s="16">
        <f t="shared" si="2176"/>
        <v>10</v>
      </c>
      <c r="W2181" s="16">
        <f t="shared" si="2176"/>
        <v>845</v>
      </c>
    </row>
    <row r="2182" spans="1:23" ht="15.75" customHeight="1" x14ac:dyDescent="0.2">
      <c r="A2182" s="2">
        <v>11841</v>
      </c>
      <c r="B2182" s="2">
        <v>6</v>
      </c>
      <c r="C2182" s="2">
        <v>5</v>
      </c>
      <c r="D2182" s="2">
        <v>1990</v>
      </c>
      <c r="E2182" s="2">
        <v>1990</v>
      </c>
      <c r="F2182" s="2">
        <v>816</v>
      </c>
      <c r="G2182" s="2">
        <v>1</v>
      </c>
      <c r="H2182" s="2">
        <v>3</v>
      </c>
      <c r="I2182" s="2">
        <v>0</v>
      </c>
      <c r="J2182" s="2">
        <v>0</v>
      </c>
      <c r="K2182" s="2">
        <v>118500</v>
      </c>
      <c r="L2182" s="2" t="s">
        <v>17</v>
      </c>
      <c r="M2182" s="2" t="s">
        <v>35</v>
      </c>
      <c r="N2182" s="16">
        <f t="shared" si="0"/>
        <v>145.22058823529412</v>
      </c>
      <c r="O2182" s="16">
        <f t="shared" si="1"/>
        <v>4</v>
      </c>
      <c r="P2182" s="17">
        <f t="shared" si="2"/>
        <v>29625</v>
      </c>
      <c r="Q2182" s="18">
        <f t="shared" si="3"/>
        <v>0.25</v>
      </c>
      <c r="R2182" s="16" t="str">
        <f t="shared" si="4"/>
        <v>EdwardsGd</v>
      </c>
      <c r="S2182" s="19">
        <f t="shared" si="5"/>
        <v>32874</v>
      </c>
      <c r="T2182" s="20">
        <f t="shared" ca="1" si="6"/>
        <v>11593</v>
      </c>
      <c r="U2182" s="16">
        <f t="shared" ref="U2182:W2182" si="2177">D2182-U$5</f>
        <v>118</v>
      </c>
      <c r="V2182" s="16">
        <f t="shared" si="2177"/>
        <v>40</v>
      </c>
      <c r="W2182" s="16">
        <f t="shared" si="2177"/>
        <v>482</v>
      </c>
    </row>
    <row r="2183" spans="1:23" ht="15.75" customHeight="1" x14ac:dyDescent="0.2">
      <c r="A2183" s="2">
        <v>6285</v>
      </c>
      <c r="B2183" s="2">
        <v>6</v>
      </c>
      <c r="C2183" s="2">
        <v>6</v>
      </c>
      <c r="D2183" s="2">
        <v>1976</v>
      </c>
      <c r="E2183" s="2">
        <v>1976</v>
      </c>
      <c r="F2183" s="2">
        <v>1044</v>
      </c>
      <c r="G2183" s="2">
        <v>1</v>
      </c>
      <c r="H2183" s="2">
        <v>3</v>
      </c>
      <c r="I2183" s="2">
        <v>1</v>
      </c>
      <c r="J2183" s="2">
        <v>2</v>
      </c>
      <c r="K2183" s="2">
        <v>133500</v>
      </c>
      <c r="L2183" s="2" t="s">
        <v>26</v>
      </c>
      <c r="M2183" s="2" t="s">
        <v>35</v>
      </c>
      <c r="N2183" s="16">
        <f t="shared" si="0"/>
        <v>127.8735632183908</v>
      </c>
      <c r="O2183" s="16">
        <f t="shared" si="1"/>
        <v>7</v>
      </c>
      <c r="P2183" s="17">
        <f t="shared" si="2"/>
        <v>19071.428571428572</v>
      </c>
      <c r="Q2183" s="18">
        <f t="shared" si="3"/>
        <v>0.14285714285714285</v>
      </c>
      <c r="R2183" s="16" t="str">
        <f t="shared" si="4"/>
        <v>EdwardsFa</v>
      </c>
      <c r="S2183" s="19">
        <f t="shared" si="5"/>
        <v>27760</v>
      </c>
      <c r="T2183" s="20">
        <f t="shared" ca="1" si="6"/>
        <v>16707</v>
      </c>
      <c r="U2183" s="16">
        <f t="shared" ref="U2183:W2183" si="2178">D2183-U$5</f>
        <v>104</v>
      </c>
      <c r="V2183" s="16">
        <f t="shared" si="2178"/>
        <v>26</v>
      </c>
      <c r="W2183" s="16">
        <f t="shared" si="2178"/>
        <v>710</v>
      </c>
    </row>
    <row r="2184" spans="1:23" ht="15.75" customHeight="1" x14ac:dyDescent="0.2">
      <c r="A2184" s="2">
        <v>7917</v>
      </c>
      <c r="B2184" s="2">
        <v>6</v>
      </c>
      <c r="C2184" s="2">
        <v>7</v>
      </c>
      <c r="D2184" s="2">
        <v>1976</v>
      </c>
      <c r="E2184" s="2">
        <v>1976</v>
      </c>
      <c r="F2184" s="2">
        <v>1113</v>
      </c>
      <c r="G2184" s="2">
        <v>1</v>
      </c>
      <c r="H2184" s="2">
        <v>3</v>
      </c>
      <c r="I2184" s="2">
        <v>1</v>
      </c>
      <c r="J2184" s="2">
        <v>1</v>
      </c>
      <c r="K2184" s="2">
        <v>148000</v>
      </c>
      <c r="L2184" s="2" t="s">
        <v>17</v>
      </c>
      <c r="M2184" s="2" t="s">
        <v>35</v>
      </c>
      <c r="N2184" s="16">
        <f t="shared" si="0"/>
        <v>132.97394429469901</v>
      </c>
      <c r="O2184" s="16">
        <f t="shared" si="1"/>
        <v>6</v>
      </c>
      <c r="P2184" s="17">
        <f t="shared" si="2"/>
        <v>24666.666666666668</v>
      </c>
      <c r="Q2184" s="18">
        <f t="shared" si="3"/>
        <v>0.16666666666666666</v>
      </c>
      <c r="R2184" s="16" t="str">
        <f t="shared" si="4"/>
        <v>EdwardsGd</v>
      </c>
      <c r="S2184" s="19">
        <f t="shared" si="5"/>
        <v>27760</v>
      </c>
      <c r="T2184" s="20">
        <f t="shared" ca="1" si="6"/>
        <v>16707</v>
      </c>
      <c r="U2184" s="16">
        <f t="shared" ref="U2184:W2184" si="2179">D2184-U$5</f>
        <v>104</v>
      </c>
      <c r="V2184" s="16">
        <f t="shared" si="2179"/>
        <v>26</v>
      </c>
      <c r="W2184" s="16">
        <f t="shared" si="2179"/>
        <v>779</v>
      </c>
    </row>
    <row r="2185" spans="1:23" ht="15.75" customHeight="1" x14ac:dyDescent="0.2">
      <c r="A2185" s="2">
        <v>9555</v>
      </c>
      <c r="B2185" s="2">
        <v>5</v>
      </c>
      <c r="C2185" s="2">
        <v>6</v>
      </c>
      <c r="D2185" s="2">
        <v>1979</v>
      </c>
      <c r="E2185" s="2">
        <v>1979</v>
      </c>
      <c r="F2185" s="2">
        <v>2233</v>
      </c>
      <c r="G2185" s="2">
        <v>2</v>
      </c>
      <c r="H2185" s="2">
        <v>5</v>
      </c>
      <c r="I2185" s="2">
        <v>0</v>
      </c>
      <c r="J2185" s="2">
        <v>2</v>
      </c>
      <c r="K2185" s="2">
        <v>141000</v>
      </c>
      <c r="L2185" s="2" t="s">
        <v>13</v>
      </c>
      <c r="M2185" s="2" t="s">
        <v>35</v>
      </c>
      <c r="N2185" s="16">
        <f t="shared" si="0"/>
        <v>63.143752798925213</v>
      </c>
      <c r="O2185" s="16">
        <f t="shared" si="1"/>
        <v>9</v>
      </c>
      <c r="P2185" s="17">
        <f t="shared" si="2"/>
        <v>15666.666666666666</v>
      </c>
      <c r="Q2185" s="18">
        <f t="shared" si="3"/>
        <v>0.22222222222222221</v>
      </c>
      <c r="R2185" s="16" t="str">
        <f t="shared" si="4"/>
        <v>EdwardsTA</v>
      </c>
      <c r="S2185" s="19">
        <f t="shared" si="5"/>
        <v>28856</v>
      </c>
      <c r="T2185" s="20">
        <f t="shared" ca="1" si="6"/>
        <v>15611</v>
      </c>
      <c r="U2185" s="16">
        <f t="shared" ref="U2185:W2185" si="2180">D2185-U$5</f>
        <v>107</v>
      </c>
      <c r="V2185" s="16">
        <f t="shared" si="2180"/>
        <v>29</v>
      </c>
      <c r="W2185" s="16">
        <f t="shared" si="2180"/>
        <v>1899</v>
      </c>
    </row>
    <row r="2186" spans="1:23" ht="15.75" customHeight="1" x14ac:dyDescent="0.2">
      <c r="A2186" s="2">
        <v>8536</v>
      </c>
      <c r="B2186" s="2">
        <v>5</v>
      </c>
      <c r="C2186" s="2">
        <v>5</v>
      </c>
      <c r="D2186" s="2">
        <v>2006</v>
      </c>
      <c r="E2186" s="2">
        <v>2007</v>
      </c>
      <c r="F2186" s="2">
        <v>1125</v>
      </c>
      <c r="G2186" s="2">
        <v>1</v>
      </c>
      <c r="H2186" s="2">
        <v>2</v>
      </c>
      <c r="I2186" s="2">
        <v>0</v>
      </c>
      <c r="J2186" s="2">
        <v>2</v>
      </c>
      <c r="K2186" s="2">
        <v>155000</v>
      </c>
      <c r="L2186" s="2" t="s">
        <v>13</v>
      </c>
      <c r="M2186" s="2" t="s">
        <v>35</v>
      </c>
      <c r="N2186" s="16">
        <f t="shared" si="0"/>
        <v>137.77777777777777</v>
      </c>
      <c r="O2186" s="16">
        <f t="shared" si="1"/>
        <v>5</v>
      </c>
      <c r="P2186" s="17">
        <f t="shared" si="2"/>
        <v>31000</v>
      </c>
      <c r="Q2186" s="18">
        <f t="shared" si="3"/>
        <v>0.2</v>
      </c>
      <c r="R2186" s="16" t="str">
        <f t="shared" si="4"/>
        <v>EdwardsTA</v>
      </c>
      <c r="S2186" s="19">
        <f t="shared" si="5"/>
        <v>38718</v>
      </c>
      <c r="T2186" s="20">
        <f t="shared" ca="1" si="6"/>
        <v>5749</v>
      </c>
      <c r="U2186" s="16">
        <f t="shared" ref="U2186:W2186" si="2181">D2186-U$5</f>
        <v>134</v>
      </c>
      <c r="V2186" s="16">
        <f t="shared" si="2181"/>
        <v>57</v>
      </c>
      <c r="W2186" s="16">
        <f t="shared" si="2181"/>
        <v>791</v>
      </c>
    </row>
    <row r="2187" spans="1:23" ht="15.75" customHeight="1" x14ac:dyDescent="0.2">
      <c r="A2187" s="2">
        <v>7024</v>
      </c>
      <c r="B2187" s="2">
        <v>5</v>
      </c>
      <c r="C2187" s="2">
        <v>5</v>
      </c>
      <c r="D2187" s="2">
        <v>2005</v>
      </c>
      <c r="E2187" s="2">
        <v>2006</v>
      </c>
      <c r="F2187" s="2">
        <v>1090</v>
      </c>
      <c r="G2187" s="2">
        <v>1</v>
      </c>
      <c r="H2187" s="2">
        <v>2</v>
      </c>
      <c r="I2187" s="2">
        <v>0</v>
      </c>
      <c r="J2187" s="2">
        <v>2</v>
      </c>
      <c r="K2187" s="2">
        <v>157000</v>
      </c>
      <c r="L2187" s="2" t="s">
        <v>13</v>
      </c>
      <c r="M2187" s="2" t="s">
        <v>35</v>
      </c>
      <c r="N2187" s="16">
        <f t="shared" si="0"/>
        <v>144.03669724770643</v>
      </c>
      <c r="O2187" s="16">
        <f t="shared" si="1"/>
        <v>5</v>
      </c>
      <c r="P2187" s="17">
        <f t="shared" si="2"/>
        <v>31400</v>
      </c>
      <c r="Q2187" s="18">
        <f t="shared" si="3"/>
        <v>0.2</v>
      </c>
      <c r="R2187" s="16" t="str">
        <f t="shared" si="4"/>
        <v>EdwardsTA</v>
      </c>
      <c r="S2187" s="19">
        <f t="shared" si="5"/>
        <v>38353</v>
      </c>
      <c r="T2187" s="20">
        <f t="shared" ca="1" si="6"/>
        <v>6114</v>
      </c>
      <c r="U2187" s="16">
        <f t="shared" ref="U2187:W2187" si="2182">D2187-U$5</f>
        <v>133</v>
      </c>
      <c r="V2187" s="16">
        <f t="shared" si="2182"/>
        <v>56</v>
      </c>
      <c r="W2187" s="16">
        <f t="shared" si="2182"/>
        <v>756</v>
      </c>
    </row>
    <row r="2188" spans="1:23" ht="15.75" customHeight="1" x14ac:dyDescent="0.2">
      <c r="A2188" s="2">
        <v>7023</v>
      </c>
      <c r="B2188" s="2">
        <v>5</v>
      </c>
      <c r="C2188" s="2">
        <v>5</v>
      </c>
      <c r="D2188" s="2">
        <v>2005</v>
      </c>
      <c r="E2188" s="2">
        <v>2006</v>
      </c>
      <c r="F2188" s="2">
        <v>1408</v>
      </c>
      <c r="G2188" s="2">
        <v>2</v>
      </c>
      <c r="H2188" s="2">
        <v>3</v>
      </c>
      <c r="I2188" s="2">
        <v>0</v>
      </c>
      <c r="J2188" s="2">
        <v>2</v>
      </c>
      <c r="K2188" s="2">
        <v>171500</v>
      </c>
      <c r="L2188" s="2" t="s">
        <v>13</v>
      </c>
      <c r="M2188" s="2" t="s">
        <v>35</v>
      </c>
      <c r="N2188" s="16">
        <f t="shared" si="0"/>
        <v>121.80397727272727</v>
      </c>
      <c r="O2188" s="16">
        <f t="shared" si="1"/>
        <v>7</v>
      </c>
      <c r="P2188" s="17">
        <f t="shared" si="2"/>
        <v>24500</v>
      </c>
      <c r="Q2188" s="18">
        <f t="shared" si="3"/>
        <v>0.2857142857142857</v>
      </c>
      <c r="R2188" s="16" t="str">
        <f t="shared" si="4"/>
        <v>EdwardsTA</v>
      </c>
      <c r="S2188" s="19">
        <f t="shared" si="5"/>
        <v>38353</v>
      </c>
      <c r="T2188" s="20">
        <f t="shared" ca="1" si="6"/>
        <v>6114</v>
      </c>
      <c r="U2188" s="16">
        <f t="shared" ref="U2188:W2188" si="2183">D2188-U$5</f>
        <v>133</v>
      </c>
      <c r="V2188" s="16">
        <f t="shared" si="2183"/>
        <v>56</v>
      </c>
      <c r="W2188" s="16">
        <f t="shared" si="2183"/>
        <v>1074</v>
      </c>
    </row>
    <row r="2189" spans="1:23" ht="15.75" customHeight="1" x14ac:dyDescent="0.2">
      <c r="A2189" s="2">
        <v>3675</v>
      </c>
      <c r="B2189" s="2">
        <v>6</v>
      </c>
      <c r="C2189" s="2">
        <v>5</v>
      </c>
      <c r="D2189" s="2">
        <v>2005</v>
      </c>
      <c r="E2189" s="2">
        <v>2005</v>
      </c>
      <c r="F2189" s="2">
        <v>1072</v>
      </c>
      <c r="G2189" s="2">
        <v>1</v>
      </c>
      <c r="H2189" s="2">
        <v>2</v>
      </c>
      <c r="I2189" s="2">
        <v>0</v>
      </c>
      <c r="J2189" s="2">
        <v>2</v>
      </c>
      <c r="K2189" s="2">
        <v>140000</v>
      </c>
      <c r="L2189" s="2" t="s">
        <v>13</v>
      </c>
      <c r="M2189" s="2" t="s">
        <v>35</v>
      </c>
      <c r="N2189" s="16">
        <f t="shared" si="0"/>
        <v>130.59701492537314</v>
      </c>
      <c r="O2189" s="16">
        <f t="shared" si="1"/>
        <v>5</v>
      </c>
      <c r="P2189" s="17">
        <f t="shared" si="2"/>
        <v>28000</v>
      </c>
      <c r="Q2189" s="18">
        <f t="shared" si="3"/>
        <v>0.2</v>
      </c>
      <c r="R2189" s="16" t="str">
        <f t="shared" si="4"/>
        <v>EdwardsTA</v>
      </c>
      <c r="S2189" s="19">
        <f t="shared" si="5"/>
        <v>38353</v>
      </c>
      <c r="T2189" s="20">
        <f t="shared" ca="1" si="6"/>
        <v>6114</v>
      </c>
      <c r="U2189" s="16">
        <f t="shared" ref="U2189:W2189" si="2184">D2189-U$5</f>
        <v>133</v>
      </c>
      <c r="V2189" s="16">
        <f t="shared" si="2184"/>
        <v>55</v>
      </c>
      <c r="W2189" s="16">
        <f t="shared" si="2184"/>
        <v>738</v>
      </c>
    </row>
    <row r="2190" spans="1:23" ht="15.75" customHeight="1" x14ac:dyDescent="0.2">
      <c r="A2190" s="2">
        <v>6400</v>
      </c>
      <c r="B2190" s="2">
        <v>5</v>
      </c>
      <c r="C2190" s="2">
        <v>7</v>
      </c>
      <c r="D2190" s="2">
        <v>1959</v>
      </c>
      <c r="E2190" s="2">
        <v>2000</v>
      </c>
      <c r="F2190" s="2">
        <v>960</v>
      </c>
      <c r="G2190" s="2">
        <v>1</v>
      </c>
      <c r="H2190" s="2">
        <v>2</v>
      </c>
      <c r="I2190" s="2">
        <v>0</v>
      </c>
      <c r="J2190" s="2">
        <v>1</v>
      </c>
      <c r="K2190" s="2">
        <v>131750</v>
      </c>
      <c r="L2190" s="2" t="s">
        <v>13</v>
      </c>
      <c r="M2190" s="2" t="s">
        <v>35</v>
      </c>
      <c r="N2190" s="16">
        <f t="shared" si="0"/>
        <v>137.23958333333334</v>
      </c>
      <c r="O2190" s="16">
        <f t="shared" si="1"/>
        <v>4</v>
      </c>
      <c r="P2190" s="17">
        <f t="shared" si="2"/>
        <v>32937.5</v>
      </c>
      <c r="Q2190" s="18">
        <f t="shared" si="3"/>
        <v>0.25</v>
      </c>
      <c r="R2190" s="16" t="str">
        <f t="shared" si="4"/>
        <v>EdwardsTA</v>
      </c>
      <c r="S2190" s="19">
        <f t="shared" si="5"/>
        <v>21551</v>
      </c>
      <c r="T2190" s="20">
        <f t="shared" ca="1" si="6"/>
        <v>22916</v>
      </c>
      <c r="U2190" s="16">
        <f t="shared" ref="U2190:W2190" si="2185">D2190-U$5</f>
        <v>87</v>
      </c>
      <c r="V2190" s="16">
        <f t="shared" si="2185"/>
        <v>50</v>
      </c>
      <c r="W2190" s="16">
        <f t="shared" si="2185"/>
        <v>626</v>
      </c>
    </row>
    <row r="2191" spans="1:23" ht="15.75" customHeight="1" x14ac:dyDescent="0.2">
      <c r="A2191" s="2">
        <v>6882</v>
      </c>
      <c r="B2191" s="2">
        <v>4</v>
      </c>
      <c r="C2191" s="2">
        <v>3</v>
      </c>
      <c r="D2191" s="2">
        <v>1955</v>
      </c>
      <c r="E2191" s="2">
        <v>1955</v>
      </c>
      <c r="F2191" s="2">
        <v>1152</v>
      </c>
      <c r="G2191" s="2">
        <v>2</v>
      </c>
      <c r="H2191" s="2">
        <v>2</v>
      </c>
      <c r="I2191" s="2">
        <v>0</v>
      </c>
      <c r="J2191" s="2">
        <v>0</v>
      </c>
      <c r="K2191" s="2">
        <v>61500</v>
      </c>
      <c r="L2191" s="2" t="s">
        <v>13</v>
      </c>
      <c r="M2191" s="2" t="s">
        <v>35</v>
      </c>
      <c r="N2191" s="16">
        <f t="shared" si="0"/>
        <v>53.385416666666664</v>
      </c>
      <c r="O2191" s="16">
        <f t="shared" si="1"/>
        <v>4</v>
      </c>
      <c r="P2191" s="17">
        <f t="shared" si="2"/>
        <v>15375</v>
      </c>
      <c r="Q2191" s="18">
        <f t="shared" si="3"/>
        <v>0.5</v>
      </c>
      <c r="R2191" s="16" t="str">
        <f t="shared" si="4"/>
        <v>EdwardsTA</v>
      </c>
      <c r="S2191" s="19">
        <f t="shared" si="5"/>
        <v>20090</v>
      </c>
      <c r="T2191" s="20">
        <f t="shared" ca="1" si="6"/>
        <v>24377</v>
      </c>
      <c r="U2191" s="16">
        <f t="shared" ref="U2191:W2191" si="2186">D2191-U$5</f>
        <v>83</v>
      </c>
      <c r="V2191" s="16">
        <f t="shared" si="2186"/>
        <v>5</v>
      </c>
      <c r="W2191" s="16">
        <f t="shared" si="2186"/>
        <v>818</v>
      </c>
    </row>
    <row r="2192" spans="1:23" ht="15.75" customHeight="1" x14ac:dyDescent="0.2">
      <c r="A2192" s="2">
        <v>10215</v>
      </c>
      <c r="B2192" s="2">
        <v>4</v>
      </c>
      <c r="C2192" s="2">
        <v>5</v>
      </c>
      <c r="D2192" s="2">
        <v>1954</v>
      </c>
      <c r="E2192" s="2">
        <v>1954</v>
      </c>
      <c r="F2192" s="2">
        <v>948</v>
      </c>
      <c r="G2192" s="2">
        <v>1</v>
      </c>
      <c r="H2192" s="2">
        <v>3</v>
      </c>
      <c r="I2192" s="2">
        <v>0</v>
      </c>
      <c r="J2192" s="2">
        <v>1</v>
      </c>
      <c r="K2192" s="2">
        <v>111000</v>
      </c>
      <c r="L2192" s="2" t="s">
        <v>13</v>
      </c>
      <c r="M2192" s="2" t="s">
        <v>35</v>
      </c>
      <c r="N2192" s="16">
        <f t="shared" si="0"/>
        <v>117.0886075949367</v>
      </c>
      <c r="O2192" s="16">
        <f t="shared" si="1"/>
        <v>5</v>
      </c>
      <c r="P2192" s="17">
        <f t="shared" si="2"/>
        <v>22200</v>
      </c>
      <c r="Q2192" s="18">
        <f t="shared" si="3"/>
        <v>0.2</v>
      </c>
      <c r="R2192" s="16" t="str">
        <f t="shared" si="4"/>
        <v>EdwardsTA</v>
      </c>
      <c r="S2192" s="19">
        <f t="shared" si="5"/>
        <v>19725</v>
      </c>
      <c r="T2192" s="20">
        <f t="shared" ca="1" si="6"/>
        <v>24742</v>
      </c>
      <c r="U2192" s="16">
        <f t="shared" ref="U2192:W2192" si="2187">D2192-U$5</f>
        <v>82</v>
      </c>
      <c r="V2192" s="16">
        <f t="shared" si="2187"/>
        <v>4</v>
      </c>
      <c r="W2192" s="16">
        <f t="shared" si="2187"/>
        <v>614</v>
      </c>
    </row>
    <row r="2193" spans="1:23" ht="15.75" customHeight="1" x14ac:dyDescent="0.2">
      <c r="A2193" s="2">
        <v>8741</v>
      </c>
      <c r="B2193" s="2">
        <v>5</v>
      </c>
      <c r="C2193" s="2">
        <v>6</v>
      </c>
      <c r="D2193" s="2">
        <v>1946</v>
      </c>
      <c r="E2193" s="2">
        <v>1950</v>
      </c>
      <c r="F2193" s="2">
        <v>1195</v>
      </c>
      <c r="G2193" s="2">
        <v>2</v>
      </c>
      <c r="H2193" s="2">
        <v>4</v>
      </c>
      <c r="I2193" s="2">
        <v>0</v>
      </c>
      <c r="J2193" s="2">
        <v>0</v>
      </c>
      <c r="K2193" s="2">
        <v>98500</v>
      </c>
      <c r="L2193" s="2" t="s">
        <v>13</v>
      </c>
      <c r="M2193" s="2" t="s">
        <v>35</v>
      </c>
      <c r="N2193" s="16">
        <f t="shared" si="0"/>
        <v>82.426778242677827</v>
      </c>
      <c r="O2193" s="16">
        <f t="shared" si="1"/>
        <v>6</v>
      </c>
      <c r="P2193" s="17">
        <f t="shared" si="2"/>
        <v>16416.666666666668</v>
      </c>
      <c r="Q2193" s="18">
        <f t="shared" si="3"/>
        <v>0.33333333333333331</v>
      </c>
      <c r="R2193" s="16" t="str">
        <f t="shared" si="4"/>
        <v>EdwardsTA</v>
      </c>
      <c r="S2193" s="19">
        <f t="shared" si="5"/>
        <v>16803</v>
      </c>
      <c r="T2193" s="20">
        <f t="shared" ca="1" si="6"/>
        <v>27664</v>
      </c>
      <c r="U2193" s="16">
        <f t="shared" ref="U2193:W2193" si="2188">D2193-U$5</f>
        <v>74</v>
      </c>
      <c r="V2193" s="16">
        <f t="shared" si="2188"/>
        <v>0</v>
      </c>
      <c r="W2193" s="16">
        <f t="shared" si="2188"/>
        <v>861</v>
      </c>
    </row>
    <row r="2194" spans="1:23" ht="15.75" customHeight="1" x14ac:dyDescent="0.2">
      <c r="A2194" s="2">
        <v>4270</v>
      </c>
      <c r="B2194" s="2">
        <v>3</v>
      </c>
      <c r="C2194" s="2">
        <v>6</v>
      </c>
      <c r="D2194" s="2">
        <v>1931</v>
      </c>
      <c r="E2194" s="2">
        <v>2006</v>
      </c>
      <c r="F2194" s="2">
        <v>774</v>
      </c>
      <c r="G2194" s="2">
        <v>1</v>
      </c>
      <c r="H2194" s="2">
        <v>3</v>
      </c>
      <c r="I2194" s="2">
        <v>0</v>
      </c>
      <c r="J2194" s="2">
        <v>0</v>
      </c>
      <c r="K2194" s="2">
        <v>79000</v>
      </c>
      <c r="L2194" s="2" t="s">
        <v>13</v>
      </c>
      <c r="M2194" s="2" t="s">
        <v>35</v>
      </c>
      <c r="N2194" s="16">
        <f t="shared" si="0"/>
        <v>102.0671834625323</v>
      </c>
      <c r="O2194" s="16">
        <f t="shared" si="1"/>
        <v>4</v>
      </c>
      <c r="P2194" s="17">
        <f t="shared" si="2"/>
        <v>19750</v>
      </c>
      <c r="Q2194" s="18">
        <f t="shared" si="3"/>
        <v>0.25</v>
      </c>
      <c r="R2194" s="16" t="str">
        <f t="shared" si="4"/>
        <v>EdwardsTA</v>
      </c>
      <c r="S2194" s="19">
        <f t="shared" si="5"/>
        <v>11324</v>
      </c>
      <c r="T2194" s="20">
        <f t="shared" ca="1" si="6"/>
        <v>33143</v>
      </c>
      <c r="U2194" s="16">
        <f t="shared" ref="U2194:W2194" si="2189">D2194-U$5</f>
        <v>59</v>
      </c>
      <c r="V2194" s="16">
        <f t="shared" si="2189"/>
        <v>56</v>
      </c>
      <c r="W2194" s="16">
        <f t="shared" si="2189"/>
        <v>440</v>
      </c>
    </row>
    <row r="2195" spans="1:23" ht="15.75" customHeight="1" x14ac:dyDescent="0.2">
      <c r="A2195" s="2">
        <v>10042</v>
      </c>
      <c r="B2195" s="2">
        <v>6</v>
      </c>
      <c r="C2195" s="2">
        <v>8</v>
      </c>
      <c r="D2195" s="2">
        <v>1920</v>
      </c>
      <c r="E2195" s="2">
        <v>1995</v>
      </c>
      <c r="F2195" s="2">
        <v>865</v>
      </c>
      <c r="G2195" s="2">
        <v>1</v>
      </c>
      <c r="H2195" s="2">
        <v>2</v>
      </c>
      <c r="I2195" s="2">
        <v>1</v>
      </c>
      <c r="J2195" s="2">
        <v>1</v>
      </c>
      <c r="K2195" s="2">
        <v>108500</v>
      </c>
      <c r="L2195" s="2" t="s">
        <v>13</v>
      </c>
      <c r="M2195" s="2" t="s">
        <v>35</v>
      </c>
      <c r="N2195" s="16">
        <f t="shared" si="0"/>
        <v>125.43352601156069</v>
      </c>
      <c r="O2195" s="16">
        <f t="shared" si="1"/>
        <v>5</v>
      </c>
      <c r="P2195" s="17">
        <f t="shared" si="2"/>
        <v>21700</v>
      </c>
      <c r="Q2195" s="18">
        <f t="shared" si="3"/>
        <v>0.2</v>
      </c>
      <c r="R2195" s="16" t="str">
        <f t="shared" si="4"/>
        <v>EdwardsTA</v>
      </c>
      <c r="S2195" s="19">
        <f t="shared" si="5"/>
        <v>7306</v>
      </c>
      <c r="T2195" s="20">
        <f t="shared" ca="1" si="6"/>
        <v>37161</v>
      </c>
      <c r="U2195" s="16">
        <f t="shared" ref="U2195:W2195" si="2190">D2195-U$5</f>
        <v>48</v>
      </c>
      <c r="V2195" s="16">
        <f t="shared" si="2190"/>
        <v>45</v>
      </c>
      <c r="W2195" s="16">
        <f t="shared" si="2190"/>
        <v>531</v>
      </c>
    </row>
    <row r="2196" spans="1:23" ht="15.75" customHeight="1" x14ac:dyDescent="0.2">
      <c r="A2196" s="2">
        <v>9450</v>
      </c>
      <c r="B2196" s="2">
        <v>4</v>
      </c>
      <c r="C2196" s="2">
        <v>5</v>
      </c>
      <c r="D2196" s="2">
        <v>1954</v>
      </c>
      <c r="E2196" s="2">
        <v>1954</v>
      </c>
      <c r="F2196" s="2">
        <v>894</v>
      </c>
      <c r="G2196" s="2">
        <v>1</v>
      </c>
      <c r="H2196" s="2">
        <v>3</v>
      </c>
      <c r="I2196" s="2">
        <v>0</v>
      </c>
      <c r="J2196" s="2">
        <v>2</v>
      </c>
      <c r="K2196" s="2">
        <v>110000</v>
      </c>
      <c r="L2196" s="2" t="s">
        <v>13</v>
      </c>
      <c r="M2196" s="2" t="s">
        <v>35</v>
      </c>
      <c r="N2196" s="16">
        <f t="shared" si="0"/>
        <v>123.04250559284117</v>
      </c>
      <c r="O2196" s="16">
        <f t="shared" si="1"/>
        <v>6</v>
      </c>
      <c r="P2196" s="17">
        <f t="shared" si="2"/>
        <v>18333.333333333332</v>
      </c>
      <c r="Q2196" s="18">
        <f t="shared" si="3"/>
        <v>0.16666666666666666</v>
      </c>
      <c r="R2196" s="16" t="str">
        <f t="shared" si="4"/>
        <v>EdwardsTA</v>
      </c>
      <c r="S2196" s="19">
        <f t="shared" si="5"/>
        <v>19725</v>
      </c>
      <c r="T2196" s="20">
        <f t="shared" ca="1" si="6"/>
        <v>24742</v>
      </c>
      <c r="U2196" s="16">
        <f t="shared" ref="U2196:W2196" si="2191">D2196-U$5</f>
        <v>82</v>
      </c>
      <c r="V2196" s="16">
        <f t="shared" si="2191"/>
        <v>4</v>
      </c>
      <c r="W2196" s="16">
        <f t="shared" si="2191"/>
        <v>560</v>
      </c>
    </row>
    <row r="2197" spans="1:23" ht="15.75" customHeight="1" x14ac:dyDescent="0.2">
      <c r="A2197" s="2">
        <v>11767</v>
      </c>
      <c r="B2197" s="2">
        <v>4</v>
      </c>
      <c r="C2197" s="2">
        <v>7</v>
      </c>
      <c r="D2197" s="2">
        <v>1910</v>
      </c>
      <c r="E2197" s="2">
        <v>2000</v>
      </c>
      <c r="F2197" s="2">
        <v>1346</v>
      </c>
      <c r="G2197" s="2">
        <v>1</v>
      </c>
      <c r="H2197" s="2">
        <v>2</v>
      </c>
      <c r="I2197" s="2">
        <v>0</v>
      </c>
      <c r="J2197" s="2">
        <v>1</v>
      </c>
      <c r="K2197" s="2">
        <v>112000</v>
      </c>
      <c r="L2197" s="2" t="s">
        <v>13</v>
      </c>
      <c r="M2197" s="2" t="s">
        <v>35</v>
      </c>
      <c r="N2197" s="16">
        <f t="shared" si="0"/>
        <v>83.20950965824666</v>
      </c>
      <c r="O2197" s="16">
        <f t="shared" si="1"/>
        <v>4</v>
      </c>
      <c r="P2197" s="17">
        <f t="shared" si="2"/>
        <v>28000</v>
      </c>
      <c r="Q2197" s="18">
        <f t="shared" si="3"/>
        <v>0.25</v>
      </c>
      <c r="R2197" s="16" t="str">
        <f t="shared" si="4"/>
        <v>EdwardsTA</v>
      </c>
      <c r="S2197" s="19">
        <f t="shared" si="5"/>
        <v>3654</v>
      </c>
      <c r="T2197" s="20">
        <f t="shared" ca="1" si="6"/>
        <v>40813</v>
      </c>
      <c r="U2197" s="16">
        <f t="shared" ref="U2197:W2197" si="2192">D2197-U$5</f>
        <v>38</v>
      </c>
      <c r="V2197" s="16">
        <f t="shared" si="2192"/>
        <v>50</v>
      </c>
      <c r="W2197" s="16">
        <f t="shared" si="2192"/>
        <v>1012</v>
      </c>
    </row>
    <row r="2198" spans="1:23" ht="15.75" customHeight="1" x14ac:dyDescent="0.2">
      <c r="A2198" s="2">
        <v>8172</v>
      </c>
      <c r="B2198" s="2">
        <v>4</v>
      </c>
      <c r="C2198" s="2">
        <v>5</v>
      </c>
      <c r="D2198" s="2">
        <v>1955</v>
      </c>
      <c r="E2198" s="2">
        <v>1955</v>
      </c>
      <c r="F2198" s="2">
        <v>768</v>
      </c>
      <c r="G2198" s="2">
        <v>1</v>
      </c>
      <c r="H2198" s="2">
        <v>2</v>
      </c>
      <c r="I2198" s="2">
        <v>1</v>
      </c>
      <c r="J2198" s="2">
        <v>1</v>
      </c>
      <c r="K2198" s="2">
        <v>125000</v>
      </c>
      <c r="L2198" s="2" t="s">
        <v>13</v>
      </c>
      <c r="M2198" s="2" t="s">
        <v>35</v>
      </c>
      <c r="N2198" s="16">
        <f t="shared" si="0"/>
        <v>162.76041666666666</v>
      </c>
      <c r="O2198" s="16">
        <f t="shared" si="1"/>
        <v>5</v>
      </c>
      <c r="P2198" s="17">
        <f t="shared" si="2"/>
        <v>25000</v>
      </c>
      <c r="Q2198" s="18">
        <f t="shared" si="3"/>
        <v>0.2</v>
      </c>
      <c r="R2198" s="16" t="str">
        <f t="shared" si="4"/>
        <v>EdwardsTA</v>
      </c>
      <c r="S2198" s="19">
        <f t="shared" si="5"/>
        <v>20090</v>
      </c>
      <c r="T2198" s="20">
        <f t="shared" ca="1" si="6"/>
        <v>24377</v>
      </c>
      <c r="U2198" s="16">
        <f t="shared" ref="U2198:W2198" si="2193">D2198-U$5</f>
        <v>83</v>
      </c>
      <c r="V2198" s="16">
        <f t="shared" si="2193"/>
        <v>5</v>
      </c>
      <c r="W2198" s="16">
        <f t="shared" si="2193"/>
        <v>434</v>
      </c>
    </row>
    <row r="2199" spans="1:23" ht="15.75" customHeight="1" x14ac:dyDescent="0.2">
      <c r="A2199" s="2">
        <v>8172</v>
      </c>
      <c r="B2199" s="2">
        <v>4</v>
      </c>
      <c r="C2199" s="2">
        <v>5</v>
      </c>
      <c r="D2199" s="2">
        <v>1955</v>
      </c>
      <c r="E2199" s="2">
        <v>1955</v>
      </c>
      <c r="F2199" s="2">
        <v>864</v>
      </c>
      <c r="G2199" s="2">
        <v>1</v>
      </c>
      <c r="H2199" s="2">
        <v>3</v>
      </c>
      <c r="I2199" s="2">
        <v>0</v>
      </c>
      <c r="J2199" s="2">
        <v>2</v>
      </c>
      <c r="K2199" s="2">
        <v>79275</v>
      </c>
      <c r="L2199" s="2" t="s">
        <v>13</v>
      </c>
      <c r="M2199" s="2" t="s">
        <v>35</v>
      </c>
      <c r="N2199" s="16">
        <f t="shared" si="0"/>
        <v>91.753472222222229</v>
      </c>
      <c r="O2199" s="16">
        <f t="shared" si="1"/>
        <v>6</v>
      </c>
      <c r="P2199" s="17">
        <f t="shared" si="2"/>
        <v>13212.5</v>
      </c>
      <c r="Q2199" s="18">
        <f t="shared" si="3"/>
        <v>0.16666666666666666</v>
      </c>
      <c r="R2199" s="16" t="str">
        <f t="shared" si="4"/>
        <v>EdwardsTA</v>
      </c>
      <c r="S2199" s="19">
        <f t="shared" si="5"/>
        <v>20090</v>
      </c>
      <c r="T2199" s="20">
        <f t="shared" ca="1" si="6"/>
        <v>24377</v>
      </c>
      <c r="U2199" s="16">
        <f t="shared" ref="U2199:W2199" si="2194">D2199-U$5</f>
        <v>83</v>
      </c>
      <c r="V2199" s="16">
        <f t="shared" si="2194"/>
        <v>5</v>
      </c>
      <c r="W2199" s="16">
        <f t="shared" si="2194"/>
        <v>530</v>
      </c>
    </row>
    <row r="2200" spans="1:23" ht="15.75" customHeight="1" x14ac:dyDescent="0.2">
      <c r="A2200" s="2">
        <v>8190</v>
      </c>
      <c r="B2200" s="2">
        <v>4</v>
      </c>
      <c r="C2200" s="2">
        <v>6</v>
      </c>
      <c r="D2200" s="2">
        <v>1954</v>
      </c>
      <c r="E2200" s="2">
        <v>1954</v>
      </c>
      <c r="F2200" s="2">
        <v>948</v>
      </c>
      <c r="G2200" s="2">
        <v>1</v>
      </c>
      <c r="H2200" s="2">
        <v>3</v>
      </c>
      <c r="I2200" s="2">
        <v>1</v>
      </c>
      <c r="J2200" s="2">
        <v>1</v>
      </c>
      <c r="K2200" s="2">
        <v>119000</v>
      </c>
      <c r="L2200" s="2" t="s">
        <v>13</v>
      </c>
      <c r="M2200" s="2" t="s">
        <v>35</v>
      </c>
      <c r="N2200" s="16">
        <f t="shared" si="0"/>
        <v>125.52742616033755</v>
      </c>
      <c r="O2200" s="16">
        <f t="shared" si="1"/>
        <v>6</v>
      </c>
      <c r="P2200" s="17">
        <f t="shared" si="2"/>
        <v>19833.333333333332</v>
      </c>
      <c r="Q2200" s="18">
        <f t="shared" si="3"/>
        <v>0.16666666666666666</v>
      </c>
      <c r="R2200" s="16" t="str">
        <f t="shared" si="4"/>
        <v>EdwardsTA</v>
      </c>
      <c r="S2200" s="19">
        <f t="shared" si="5"/>
        <v>19725</v>
      </c>
      <c r="T2200" s="20">
        <f t="shared" ca="1" si="6"/>
        <v>24742</v>
      </c>
      <c r="U2200" s="16">
        <f t="shared" ref="U2200:W2200" si="2195">D2200-U$5</f>
        <v>82</v>
      </c>
      <c r="V2200" s="16">
        <f t="shared" si="2195"/>
        <v>4</v>
      </c>
      <c r="W2200" s="16">
        <f t="shared" si="2195"/>
        <v>614</v>
      </c>
    </row>
    <row r="2201" spans="1:23" ht="15.75" customHeight="1" x14ac:dyDescent="0.2">
      <c r="A2201" s="2">
        <v>10896</v>
      </c>
      <c r="B2201" s="2">
        <v>6</v>
      </c>
      <c r="C2201" s="2">
        <v>7</v>
      </c>
      <c r="D2201" s="2">
        <v>1914</v>
      </c>
      <c r="E2201" s="2">
        <v>1995</v>
      </c>
      <c r="F2201" s="2">
        <v>3395</v>
      </c>
      <c r="G2201" s="2">
        <v>2</v>
      </c>
      <c r="H2201" s="2">
        <v>8</v>
      </c>
      <c r="I2201" s="2">
        <v>0</v>
      </c>
      <c r="J2201" s="2">
        <v>0</v>
      </c>
      <c r="K2201" s="2">
        <v>200000</v>
      </c>
      <c r="L2201" s="2" t="s">
        <v>13</v>
      </c>
      <c r="M2201" s="2" t="s">
        <v>34</v>
      </c>
      <c r="N2201" s="16">
        <f t="shared" si="0"/>
        <v>58.910162002945505</v>
      </c>
      <c r="O2201" s="16">
        <f t="shared" si="1"/>
        <v>10</v>
      </c>
      <c r="P2201" s="17">
        <f t="shared" si="2"/>
        <v>20000</v>
      </c>
      <c r="Q2201" s="18">
        <f t="shared" si="3"/>
        <v>0.2</v>
      </c>
      <c r="R2201" s="16" t="str">
        <f t="shared" si="4"/>
        <v>SWISUTA</v>
      </c>
      <c r="S2201" s="19">
        <f t="shared" si="5"/>
        <v>5115</v>
      </c>
      <c r="T2201" s="20">
        <f t="shared" ca="1" si="6"/>
        <v>39352</v>
      </c>
      <c r="U2201" s="16">
        <f t="shared" ref="U2201:W2201" si="2196">D2201-U$5</f>
        <v>42</v>
      </c>
      <c r="V2201" s="16">
        <f t="shared" si="2196"/>
        <v>45</v>
      </c>
      <c r="W2201" s="16">
        <f t="shared" si="2196"/>
        <v>3061</v>
      </c>
    </row>
    <row r="2202" spans="1:23" ht="15.75" customHeight="1" x14ac:dyDescent="0.2">
      <c r="A2202" s="2">
        <v>10890</v>
      </c>
      <c r="B2202" s="2">
        <v>5</v>
      </c>
      <c r="C2202" s="2">
        <v>6</v>
      </c>
      <c r="D2202" s="2">
        <v>1923</v>
      </c>
      <c r="E2202" s="2">
        <v>1950</v>
      </c>
      <c r="F2202" s="2">
        <v>2592</v>
      </c>
      <c r="G2202" s="2">
        <v>2</v>
      </c>
      <c r="H2202" s="2">
        <v>6</v>
      </c>
      <c r="I2202" s="2">
        <v>0</v>
      </c>
      <c r="J2202" s="2">
        <v>0</v>
      </c>
      <c r="K2202" s="2">
        <v>150000</v>
      </c>
      <c r="L2202" s="2" t="s">
        <v>13</v>
      </c>
      <c r="M2202" s="2" t="s">
        <v>34</v>
      </c>
      <c r="N2202" s="16">
        <f t="shared" si="0"/>
        <v>57.870370370370374</v>
      </c>
      <c r="O2202" s="16">
        <f t="shared" si="1"/>
        <v>8</v>
      </c>
      <c r="P2202" s="17">
        <f t="shared" si="2"/>
        <v>18750</v>
      </c>
      <c r="Q2202" s="18">
        <f t="shared" si="3"/>
        <v>0.25</v>
      </c>
      <c r="R2202" s="16" t="str">
        <f t="shared" si="4"/>
        <v>SWISUTA</v>
      </c>
      <c r="S2202" s="19">
        <f t="shared" si="5"/>
        <v>8402</v>
      </c>
      <c r="T2202" s="20">
        <f t="shared" ca="1" si="6"/>
        <v>36065</v>
      </c>
      <c r="U2202" s="16">
        <f t="shared" ref="U2202:W2202" si="2197">D2202-U$5</f>
        <v>51</v>
      </c>
      <c r="V2202" s="16">
        <f t="shared" si="2197"/>
        <v>0</v>
      </c>
      <c r="W2202" s="16">
        <f t="shared" si="2197"/>
        <v>2258</v>
      </c>
    </row>
    <row r="2203" spans="1:23" ht="15.75" customHeight="1" x14ac:dyDescent="0.2">
      <c r="A2203" s="2">
        <v>10592</v>
      </c>
      <c r="B2203" s="2">
        <v>6</v>
      </c>
      <c r="C2203" s="2">
        <v>7</v>
      </c>
      <c r="D2203" s="2">
        <v>1923</v>
      </c>
      <c r="E2203" s="2">
        <v>1996</v>
      </c>
      <c r="F2203" s="2">
        <v>1502</v>
      </c>
      <c r="G2203" s="2">
        <v>1</v>
      </c>
      <c r="H2203" s="2">
        <v>3</v>
      </c>
      <c r="I2203" s="2">
        <v>2</v>
      </c>
      <c r="J2203" s="2">
        <v>1</v>
      </c>
      <c r="K2203" s="2">
        <v>165000</v>
      </c>
      <c r="L2203" s="2" t="s">
        <v>17</v>
      </c>
      <c r="M2203" s="2" t="s">
        <v>37</v>
      </c>
      <c r="N2203" s="16">
        <f t="shared" si="0"/>
        <v>109.85352862849534</v>
      </c>
      <c r="O2203" s="16">
        <f t="shared" si="1"/>
        <v>7</v>
      </c>
      <c r="P2203" s="17">
        <f t="shared" si="2"/>
        <v>23571.428571428572</v>
      </c>
      <c r="Q2203" s="18">
        <f t="shared" si="3"/>
        <v>0.14285714285714285</v>
      </c>
      <c r="R2203" s="16" t="str">
        <f t="shared" si="4"/>
        <v>CrawforGd</v>
      </c>
      <c r="S2203" s="19">
        <f t="shared" si="5"/>
        <v>8402</v>
      </c>
      <c r="T2203" s="20">
        <f t="shared" ca="1" si="6"/>
        <v>36065</v>
      </c>
      <c r="U2203" s="16">
        <f t="shared" ref="U2203:W2203" si="2198">D2203-U$5</f>
        <v>51</v>
      </c>
      <c r="V2203" s="16">
        <f t="shared" si="2198"/>
        <v>46</v>
      </c>
      <c r="W2203" s="16">
        <f t="shared" si="2198"/>
        <v>1168</v>
      </c>
    </row>
    <row r="2204" spans="1:23" ht="15.75" customHeight="1" x14ac:dyDescent="0.2">
      <c r="A2204" s="2">
        <v>10594</v>
      </c>
      <c r="B2204" s="2">
        <v>5</v>
      </c>
      <c r="C2204" s="2">
        <v>5</v>
      </c>
      <c r="D2204" s="2">
        <v>1926</v>
      </c>
      <c r="E2204" s="2">
        <v>1950</v>
      </c>
      <c r="F2204" s="2">
        <v>789</v>
      </c>
      <c r="G2204" s="2">
        <v>1</v>
      </c>
      <c r="H2204" s="2">
        <v>2</v>
      </c>
      <c r="I2204" s="2">
        <v>0</v>
      </c>
      <c r="J2204" s="2">
        <v>1</v>
      </c>
      <c r="K2204" s="2">
        <v>96500</v>
      </c>
      <c r="L2204" s="2" t="s">
        <v>13</v>
      </c>
      <c r="M2204" s="2" t="s">
        <v>37</v>
      </c>
      <c r="N2204" s="16">
        <f t="shared" si="0"/>
        <v>122.30671736375159</v>
      </c>
      <c r="O2204" s="16">
        <f t="shared" si="1"/>
        <v>4</v>
      </c>
      <c r="P2204" s="17">
        <f t="shared" si="2"/>
        <v>24125</v>
      </c>
      <c r="Q2204" s="18">
        <f t="shared" si="3"/>
        <v>0.25</v>
      </c>
      <c r="R2204" s="16" t="str">
        <f t="shared" si="4"/>
        <v>CrawforTA</v>
      </c>
      <c r="S2204" s="19">
        <f t="shared" si="5"/>
        <v>9498</v>
      </c>
      <c r="T2204" s="20">
        <f t="shared" ca="1" si="6"/>
        <v>34969</v>
      </c>
      <c r="U2204" s="16">
        <f t="shared" ref="U2204:W2204" si="2199">D2204-U$5</f>
        <v>54</v>
      </c>
      <c r="V2204" s="16">
        <f t="shared" si="2199"/>
        <v>0</v>
      </c>
      <c r="W2204" s="16">
        <f t="shared" si="2199"/>
        <v>455</v>
      </c>
    </row>
    <row r="2205" spans="1:23" ht="15.75" customHeight="1" x14ac:dyDescent="0.2">
      <c r="A2205" s="2">
        <v>7223</v>
      </c>
      <c r="B2205" s="2">
        <v>5</v>
      </c>
      <c r="C2205" s="2">
        <v>5</v>
      </c>
      <c r="D2205" s="2">
        <v>1926</v>
      </c>
      <c r="E2205" s="2">
        <v>1950</v>
      </c>
      <c r="F2205" s="2">
        <v>1422</v>
      </c>
      <c r="G2205" s="2">
        <v>1</v>
      </c>
      <c r="H2205" s="2">
        <v>3</v>
      </c>
      <c r="I2205" s="2">
        <v>0</v>
      </c>
      <c r="J2205" s="2">
        <v>1</v>
      </c>
      <c r="K2205" s="2">
        <v>136500</v>
      </c>
      <c r="L2205" s="2" t="s">
        <v>13</v>
      </c>
      <c r="M2205" s="2" t="s">
        <v>37</v>
      </c>
      <c r="N2205" s="16">
        <f t="shared" si="0"/>
        <v>95.991561181434605</v>
      </c>
      <c r="O2205" s="16">
        <f t="shared" si="1"/>
        <v>5</v>
      </c>
      <c r="P2205" s="17">
        <f t="shared" si="2"/>
        <v>27300</v>
      </c>
      <c r="Q2205" s="18">
        <f t="shared" si="3"/>
        <v>0.2</v>
      </c>
      <c r="R2205" s="16" t="str">
        <f t="shared" si="4"/>
        <v>CrawforTA</v>
      </c>
      <c r="S2205" s="19">
        <f t="shared" si="5"/>
        <v>9498</v>
      </c>
      <c r="T2205" s="20">
        <f t="shared" ca="1" si="6"/>
        <v>34969</v>
      </c>
      <c r="U2205" s="16">
        <f t="shared" ref="U2205:W2205" si="2200">D2205-U$5</f>
        <v>54</v>
      </c>
      <c r="V2205" s="16">
        <f t="shared" si="2200"/>
        <v>0</v>
      </c>
      <c r="W2205" s="16">
        <f t="shared" si="2200"/>
        <v>1088</v>
      </c>
    </row>
    <row r="2206" spans="1:23" ht="15.75" customHeight="1" x14ac:dyDescent="0.2">
      <c r="A2206" s="2">
        <v>6821</v>
      </c>
      <c r="B2206" s="2">
        <v>6</v>
      </c>
      <c r="C2206" s="2">
        <v>7</v>
      </c>
      <c r="D2206" s="2">
        <v>1921</v>
      </c>
      <c r="E2206" s="2">
        <v>2005</v>
      </c>
      <c r="F2206" s="2">
        <v>1298</v>
      </c>
      <c r="G2206" s="2">
        <v>2</v>
      </c>
      <c r="H2206" s="2">
        <v>2</v>
      </c>
      <c r="I2206" s="2">
        <v>1</v>
      </c>
      <c r="J2206" s="2">
        <v>1</v>
      </c>
      <c r="K2206" s="2">
        <v>146500</v>
      </c>
      <c r="L2206" s="2" t="s">
        <v>13</v>
      </c>
      <c r="M2206" s="2" t="s">
        <v>37</v>
      </c>
      <c r="N2206" s="16">
        <f t="shared" si="0"/>
        <v>112.86594761171033</v>
      </c>
      <c r="O2206" s="16">
        <f t="shared" si="1"/>
        <v>6</v>
      </c>
      <c r="P2206" s="17">
        <f t="shared" si="2"/>
        <v>24416.666666666668</v>
      </c>
      <c r="Q2206" s="18">
        <f t="shared" si="3"/>
        <v>0.33333333333333331</v>
      </c>
      <c r="R2206" s="16" t="str">
        <f t="shared" si="4"/>
        <v>CrawforTA</v>
      </c>
      <c r="S2206" s="19">
        <f t="shared" si="5"/>
        <v>7672</v>
      </c>
      <c r="T2206" s="20">
        <f t="shared" ca="1" si="6"/>
        <v>36795</v>
      </c>
      <c r="U2206" s="16">
        <f t="shared" ref="U2206:W2206" si="2201">D2206-U$5</f>
        <v>49</v>
      </c>
      <c r="V2206" s="16">
        <f t="shared" si="2201"/>
        <v>55</v>
      </c>
      <c r="W2206" s="16">
        <f t="shared" si="2201"/>
        <v>964</v>
      </c>
    </row>
    <row r="2207" spans="1:23" ht="15.75" customHeight="1" x14ac:dyDescent="0.2">
      <c r="A2207" s="2">
        <v>7200</v>
      </c>
      <c r="B2207" s="2">
        <v>5</v>
      </c>
      <c r="C2207" s="2">
        <v>7</v>
      </c>
      <c r="D2207" s="2">
        <v>1937</v>
      </c>
      <c r="E2207" s="2">
        <v>1950</v>
      </c>
      <c r="F2207" s="2">
        <v>1768</v>
      </c>
      <c r="G2207" s="2">
        <v>1</v>
      </c>
      <c r="H2207" s="2">
        <v>3</v>
      </c>
      <c r="I2207" s="2">
        <v>2</v>
      </c>
      <c r="J2207" s="2">
        <v>1</v>
      </c>
      <c r="K2207" s="2">
        <v>175000</v>
      </c>
      <c r="L2207" s="2" t="s">
        <v>13</v>
      </c>
      <c r="M2207" s="2" t="s">
        <v>34</v>
      </c>
      <c r="N2207" s="16">
        <f t="shared" si="0"/>
        <v>98.981900452488688</v>
      </c>
      <c r="O2207" s="16">
        <f t="shared" si="1"/>
        <v>7</v>
      </c>
      <c r="P2207" s="17">
        <f t="shared" si="2"/>
        <v>25000</v>
      </c>
      <c r="Q2207" s="18">
        <f t="shared" si="3"/>
        <v>0.14285714285714285</v>
      </c>
      <c r="R2207" s="16" t="str">
        <f t="shared" si="4"/>
        <v>SWISUTA</v>
      </c>
      <c r="S2207" s="19">
        <f t="shared" si="5"/>
        <v>13516</v>
      </c>
      <c r="T2207" s="20">
        <f t="shared" ca="1" si="6"/>
        <v>30951</v>
      </c>
      <c r="U2207" s="16">
        <f t="shared" ref="U2207:W2207" si="2202">D2207-U$5</f>
        <v>65</v>
      </c>
      <c r="V2207" s="16">
        <f t="shared" si="2202"/>
        <v>0</v>
      </c>
      <c r="W2207" s="16">
        <f t="shared" si="2202"/>
        <v>1434</v>
      </c>
    </row>
    <row r="2208" spans="1:23" ht="15.75" customHeight="1" x14ac:dyDescent="0.2">
      <c r="A2208" s="2">
        <v>4000</v>
      </c>
      <c r="B2208" s="2">
        <v>7</v>
      </c>
      <c r="C2208" s="2">
        <v>8</v>
      </c>
      <c r="D2208" s="2">
        <v>1930</v>
      </c>
      <c r="E2208" s="2">
        <v>1995</v>
      </c>
      <c r="F2208" s="2">
        <v>1098</v>
      </c>
      <c r="G2208" s="2">
        <v>1</v>
      </c>
      <c r="H2208" s="2">
        <v>2</v>
      </c>
      <c r="I2208" s="2">
        <v>1</v>
      </c>
      <c r="J2208" s="2">
        <v>1</v>
      </c>
      <c r="K2208" s="2">
        <v>148500</v>
      </c>
      <c r="L2208" s="2" t="s">
        <v>13</v>
      </c>
      <c r="M2208" s="2" t="s">
        <v>37</v>
      </c>
      <c r="N2208" s="16">
        <f t="shared" si="0"/>
        <v>135.24590163934425</v>
      </c>
      <c r="O2208" s="16">
        <f t="shared" si="1"/>
        <v>5</v>
      </c>
      <c r="P2208" s="17">
        <f t="shared" si="2"/>
        <v>29700</v>
      </c>
      <c r="Q2208" s="18">
        <f t="shared" si="3"/>
        <v>0.2</v>
      </c>
      <c r="R2208" s="16" t="str">
        <f t="shared" si="4"/>
        <v>CrawforTA</v>
      </c>
      <c r="S2208" s="19">
        <f t="shared" si="5"/>
        <v>10959</v>
      </c>
      <c r="T2208" s="20">
        <f t="shared" ca="1" si="6"/>
        <v>33508</v>
      </c>
      <c r="U2208" s="16">
        <f t="shared" ref="U2208:W2208" si="2203">D2208-U$5</f>
        <v>58</v>
      </c>
      <c r="V2208" s="16">
        <f t="shared" si="2203"/>
        <v>45</v>
      </c>
      <c r="W2208" s="16">
        <f t="shared" si="2203"/>
        <v>764</v>
      </c>
    </row>
    <row r="2209" spans="1:23" ht="15.75" customHeight="1" x14ac:dyDescent="0.2">
      <c r="A2209" s="2">
        <v>6720</v>
      </c>
      <c r="B2209" s="2">
        <v>6</v>
      </c>
      <c r="C2209" s="2">
        <v>7</v>
      </c>
      <c r="D2209" s="2">
        <v>1921</v>
      </c>
      <c r="E2209" s="2">
        <v>1950</v>
      </c>
      <c r="F2209" s="2">
        <v>1436</v>
      </c>
      <c r="G2209" s="2">
        <v>1</v>
      </c>
      <c r="H2209" s="2">
        <v>3</v>
      </c>
      <c r="I2209" s="2">
        <v>1</v>
      </c>
      <c r="J2209" s="2">
        <v>1</v>
      </c>
      <c r="K2209" s="2">
        <v>141500</v>
      </c>
      <c r="L2209" s="2" t="s">
        <v>13</v>
      </c>
      <c r="M2209" s="2" t="s">
        <v>37</v>
      </c>
      <c r="N2209" s="16">
        <f t="shared" si="0"/>
        <v>98.537604456824511</v>
      </c>
      <c r="O2209" s="16">
        <f t="shared" si="1"/>
        <v>6</v>
      </c>
      <c r="P2209" s="17">
        <f t="shared" si="2"/>
        <v>23583.333333333332</v>
      </c>
      <c r="Q2209" s="18">
        <f t="shared" si="3"/>
        <v>0.16666666666666666</v>
      </c>
      <c r="R2209" s="16" t="str">
        <f t="shared" si="4"/>
        <v>CrawforTA</v>
      </c>
      <c r="S2209" s="19">
        <f t="shared" si="5"/>
        <v>7672</v>
      </c>
      <c r="T2209" s="20">
        <f t="shared" ca="1" si="6"/>
        <v>36795</v>
      </c>
      <c r="U2209" s="16">
        <f t="shared" ref="U2209:W2209" si="2204">D2209-U$5</f>
        <v>49</v>
      </c>
      <c r="V2209" s="16">
        <f t="shared" si="2204"/>
        <v>0</v>
      </c>
      <c r="W2209" s="16">
        <f t="shared" si="2204"/>
        <v>1102</v>
      </c>
    </row>
    <row r="2210" spans="1:23" ht="15.75" customHeight="1" x14ac:dyDescent="0.2">
      <c r="A2210" s="2">
        <v>7642</v>
      </c>
      <c r="B2210" s="2">
        <v>7</v>
      </c>
      <c r="C2210" s="2">
        <v>8</v>
      </c>
      <c r="D2210" s="2">
        <v>1918</v>
      </c>
      <c r="E2210" s="2">
        <v>1998</v>
      </c>
      <c r="F2210" s="2">
        <v>1426</v>
      </c>
      <c r="G2210" s="2">
        <v>1</v>
      </c>
      <c r="H2210" s="2">
        <v>3</v>
      </c>
      <c r="I2210" s="2">
        <v>1</v>
      </c>
      <c r="J2210" s="2">
        <v>1</v>
      </c>
      <c r="K2210" s="2">
        <v>189950</v>
      </c>
      <c r="L2210" s="2" t="s">
        <v>13</v>
      </c>
      <c r="M2210" s="2" t="s">
        <v>37</v>
      </c>
      <c r="N2210" s="16">
        <f t="shared" si="0"/>
        <v>133.2047685834502</v>
      </c>
      <c r="O2210" s="16">
        <f t="shared" si="1"/>
        <v>6</v>
      </c>
      <c r="P2210" s="17">
        <f t="shared" si="2"/>
        <v>31658.333333333332</v>
      </c>
      <c r="Q2210" s="18">
        <f t="shared" si="3"/>
        <v>0.16666666666666666</v>
      </c>
      <c r="R2210" s="16" t="str">
        <f t="shared" si="4"/>
        <v>CrawforTA</v>
      </c>
      <c r="S2210" s="19">
        <f t="shared" si="5"/>
        <v>6576</v>
      </c>
      <c r="T2210" s="20">
        <f t="shared" ca="1" si="6"/>
        <v>37891</v>
      </c>
      <c r="U2210" s="16">
        <f t="shared" ref="U2210:W2210" si="2205">D2210-U$5</f>
        <v>46</v>
      </c>
      <c r="V2210" s="16">
        <f t="shared" si="2205"/>
        <v>48</v>
      </c>
      <c r="W2210" s="16">
        <f t="shared" si="2205"/>
        <v>1092</v>
      </c>
    </row>
    <row r="2211" spans="1:23" ht="15.75" customHeight="1" x14ac:dyDescent="0.2">
      <c r="A2211" s="2">
        <v>7155</v>
      </c>
      <c r="B2211" s="2">
        <v>6</v>
      </c>
      <c r="C2211" s="2">
        <v>8</v>
      </c>
      <c r="D2211" s="2">
        <v>1926</v>
      </c>
      <c r="E2211" s="2">
        <v>1991</v>
      </c>
      <c r="F2211" s="2">
        <v>1461</v>
      </c>
      <c r="G2211" s="2">
        <v>1</v>
      </c>
      <c r="H2211" s="2">
        <v>3</v>
      </c>
      <c r="I2211" s="2">
        <v>1</v>
      </c>
      <c r="J2211" s="2">
        <v>1</v>
      </c>
      <c r="K2211" s="2">
        <v>135000</v>
      </c>
      <c r="L2211" s="2" t="s">
        <v>13</v>
      </c>
      <c r="M2211" s="2" t="s">
        <v>37</v>
      </c>
      <c r="N2211" s="16">
        <f t="shared" si="0"/>
        <v>92.402464065708415</v>
      </c>
      <c r="O2211" s="16">
        <f t="shared" si="1"/>
        <v>6</v>
      </c>
      <c r="P2211" s="17">
        <f t="shared" si="2"/>
        <v>22500</v>
      </c>
      <c r="Q2211" s="18">
        <f t="shared" si="3"/>
        <v>0.16666666666666666</v>
      </c>
      <c r="R2211" s="16" t="str">
        <f t="shared" si="4"/>
        <v>CrawforTA</v>
      </c>
      <c r="S2211" s="19">
        <f t="shared" si="5"/>
        <v>9498</v>
      </c>
      <c r="T2211" s="20">
        <f t="shared" ca="1" si="6"/>
        <v>34969</v>
      </c>
      <c r="U2211" s="16">
        <f t="shared" ref="U2211:W2211" si="2206">D2211-U$5</f>
        <v>54</v>
      </c>
      <c r="V2211" s="16">
        <f t="shared" si="2206"/>
        <v>41</v>
      </c>
      <c r="W2211" s="16">
        <f t="shared" si="2206"/>
        <v>1127</v>
      </c>
    </row>
    <row r="2212" spans="1:23" ht="15.75" customHeight="1" x14ac:dyDescent="0.2">
      <c r="A2212" s="2">
        <v>7128</v>
      </c>
      <c r="B2212" s="2">
        <v>7</v>
      </c>
      <c r="C2212" s="2">
        <v>5</v>
      </c>
      <c r="D2212" s="2">
        <v>1941</v>
      </c>
      <c r="E2212" s="2">
        <v>1950</v>
      </c>
      <c r="F2212" s="2">
        <v>1646</v>
      </c>
      <c r="G2212" s="2">
        <v>2</v>
      </c>
      <c r="H2212" s="2">
        <v>4</v>
      </c>
      <c r="I2212" s="2">
        <v>2</v>
      </c>
      <c r="J2212" s="2">
        <v>1</v>
      </c>
      <c r="K2212" s="2">
        <v>164000</v>
      </c>
      <c r="L2212" s="2" t="s">
        <v>17</v>
      </c>
      <c r="M2212" s="2" t="s">
        <v>37</v>
      </c>
      <c r="N2212" s="16">
        <f t="shared" si="0"/>
        <v>99.635479951397329</v>
      </c>
      <c r="O2212" s="16">
        <f t="shared" si="1"/>
        <v>9</v>
      </c>
      <c r="P2212" s="17">
        <f t="shared" si="2"/>
        <v>18222.222222222223</v>
      </c>
      <c r="Q2212" s="18">
        <f t="shared" si="3"/>
        <v>0.22222222222222221</v>
      </c>
      <c r="R2212" s="16" t="str">
        <f t="shared" si="4"/>
        <v>CrawforGd</v>
      </c>
      <c r="S2212" s="19">
        <f t="shared" si="5"/>
        <v>14977</v>
      </c>
      <c r="T2212" s="20">
        <f t="shared" ca="1" si="6"/>
        <v>29490</v>
      </c>
      <c r="U2212" s="16">
        <f t="shared" ref="U2212:W2212" si="2207">D2212-U$5</f>
        <v>69</v>
      </c>
      <c r="V2212" s="16">
        <f t="shared" si="2207"/>
        <v>0</v>
      </c>
      <c r="W2212" s="16">
        <f t="shared" si="2207"/>
        <v>1312</v>
      </c>
    </row>
    <row r="2213" spans="1:23" ht="15.75" customHeight="1" x14ac:dyDescent="0.2">
      <c r="A2213" s="2">
        <v>4280</v>
      </c>
      <c r="B2213" s="2">
        <v>5</v>
      </c>
      <c r="C2213" s="2">
        <v>6</v>
      </c>
      <c r="D2213" s="2">
        <v>1913</v>
      </c>
      <c r="E2213" s="2">
        <v>2002</v>
      </c>
      <c r="F2213" s="2">
        <v>694</v>
      </c>
      <c r="G2213" s="2">
        <v>1</v>
      </c>
      <c r="H2213" s="2">
        <v>2</v>
      </c>
      <c r="I2213" s="2">
        <v>1</v>
      </c>
      <c r="J2213" s="2">
        <v>1</v>
      </c>
      <c r="K2213" s="2">
        <v>90350</v>
      </c>
      <c r="L2213" s="2" t="s">
        <v>13</v>
      </c>
      <c r="M2213" s="2" t="s">
        <v>37</v>
      </c>
      <c r="N2213" s="16">
        <f t="shared" si="0"/>
        <v>130.18731988472624</v>
      </c>
      <c r="O2213" s="16">
        <f t="shared" si="1"/>
        <v>5</v>
      </c>
      <c r="P2213" s="17">
        <f t="shared" si="2"/>
        <v>18070</v>
      </c>
      <c r="Q2213" s="18">
        <f t="shared" si="3"/>
        <v>0.2</v>
      </c>
      <c r="R2213" s="16" t="str">
        <f t="shared" si="4"/>
        <v>CrawforTA</v>
      </c>
      <c r="S2213" s="19">
        <f t="shared" si="5"/>
        <v>4750</v>
      </c>
      <c r="T2213" s="20">
        <f t="shared" ca="1" si="6"/>
        <v>39717</v>
      </c>
      <c r="U2213" s="16">
        <f t="shared" ref="U2213:W2213" si="2208">D2213-U$5</f>
        <v>41</v>
      </c>
      <c r="V2213" s="16">
        <f t="shared" si="2208"/>
        <v>52</v>
      </c>
      <c r="W2213" s="16">
        <f t="shared" si="2208"/>
        <v>360</v>
      </c>
    </row>
    <row r="2214" spans="1:23" ht="15.75" customHeight="1" x14ac:dyDescent="0.2">
      <c r="A2214" s="2">
        <v>5362</v>
      </c>
      <c r="B2214" s="2">
        <v>5</v>
      </c>
      <c r="C2214" s="2">
        <v>6</v>
      </c>
      <c r="D2214" s="2">
        <v>1910</v>
      </c>
      <c r="E2214" s="2">
        <v>2003</v>
      </c>
      <c r="F2214" s="2">
        <v>1250</v>
      </c>
      <c r="G2214" s="2">
        <v>2</v>
      </c>
      <c r="H2214" s="2">
        <v>3</v>
      </c>
      <c r="I2214" s="2">
        <v>1</v>
      </c>
      <c r="J2214" s="2">
        <v>2</v>
      </c>
      <c r="K2214" s="2">
        <v>139000</v>
      </c>
      <c r="L2214" s="2" t="s">
        <v>13</v>
      </c>
      <c r="M2214" s="2" t="s">
        <v>37</v>
      </c>
      <c r="N2214" s="16">
        <f t="shared" si="0"/>
        <v>111.2</v>
      </c>
      <c r="O2214" s="16">
        <f t="shared" si="1"/>
        <v>8</v>
      </c>
      <c r="P2214" s="17">
        <f t="shared" si="2"/>
        <v>17375</v>
      </c>
      <c r="Q2214" s="18">
        <f t="shared" si="3"/>
        <v>0.25</v>
      </c>
      <c r="R2214" s="16" t="str">
        <f t="shared" si="4"/>
        <v>CrawforTA</v>
      </c>
      <c r="S2214" s="19">
        <f t="shared" si="5"/>
        <v>3654</v>
      </c>
      <c r="T2214" s="20">
        <f t="shared" ca="1" si="6"/>
        <v>40813</v>
      </c>
      <c r="U2214" s="16">
        <f t="shared" ref="U2214:W2214" si="2209">D2214-U$5</f>
        <v>38</v>
      </c>
      <c r="V2214" s="16">
        <f t="shared" si="2209"/>
        <v>53</v>
      </c>
      <c r="W2214" s="16">
        <f t="shared" si="2209"/>
        <v>916</v>
      </c>
    </row>
    <row r="2215" spans="1:23" ht="15.75" customHeight="1" x14ac:dyDescent="0.2">
      <c r="A2215" s="2">
        <v>6305</v>
      </c>
      <c r="B2215" s="2">
        <v>5</v>
      </c>
      <c r="C2215" s="2">
        <v>7</v>
      </c>
      <c r="D2215" s="2">
        <v>1938</v>
      </c>
      <c r="E2215" s="2">
        <v>1950</v>
      </c>
      <c r="F2215" s="2">
        <v>954</v>
      </c>
      <c r="G2215" s="2">
        <v>1</v>
      </c>
      <c r="H2215" s="2">
        <v>2</v>
      </c>
      <c r="I2215" s="2">
        <v>1</v>
      </c>
      <c r="J2215" s="2">
        <v>1</v>
      </c>
      <c r="K2215" s="2">
        <v>119750</v>
      </c>
      <c r="L2215" s="2" t="s">
        <v>17</v>
      </c>
      <c r="M2215" s="2" t="s">
        <v>37</v>
      </c>
      <c r="N2215" s="16">
        <f t="shared" si="0"/>
        <v>125.52410901467505</v>
      </c>
      <c r="O2215" s="16">
        <f t="shared" si="1"/>
        <v>5</v>
      </c>
      <c r="P2215" s="17">
        <f t="shared" si="2"/>
        <v>23950</v>
      </c>
      <c r="Q2215" s="18">
        <f t="shared" si="3"/>
        <v>0.2</v>
      </c>
      <c r="R2215" s="16" t="str">
        <f t="shared" si="4"/>
        <v>CrawforGd</v>
      </c>
      <c r="S2215" s="19">
        <f t="shared" si="5"/>
        <v>13881</v>
      </c>
      <c r="T2215" s="20">
        <f t="shared" ca="1" si="6"/>
        <v>30586</v>
      </c>
      <c r="U2215" s="16">
        <f t="shared" ref="U2215:W2215" si="2210">D2215-U$5</f>
        <v>66</v>
      </c>
      <c r="V2215" s="16">
        <f t="shared" si="2210"/>
        <v>0</v>
      </c>
      <c r="W2215" s="16">
        <f t="shared" si="2210"/>
        <v>620</v>
      </c>
    </row>
    <row r="2216" spans="1:23" ht="15.75" customHeight="1" x14ac:dyDescent="0.2">
      <c r="A2216" s="2">
        <v>7136</v>
      </c>
      <c r="B2216" s="2">
        <v>6</v>
      </c>
      <c r="C2216" s="2">
        <v>6</v>
      </c>
      <c r="D2216" s="2">
        <v>1946</v>
      </c>
      <c r="E2216" s="2">
        <v>1950</v>
      </c>
      <c r="F2216" s="2">
        <v>1958</v>
      </c>
      <c r="G2216" s="2">
        <v>2</v>
      </c>
      <c r="H2216" s="2">
        <v>4</v>
      </c>
      <c r="I2216" s="2">
        <v>0</v>
      </c>
      <c r="J2216" s="2">
        <v>2</v>
      </c>
      <c r="K2216" s="2">
        <v>145000</v>
      </c>
      <c r="L2216" s="2" t="s">
        <v>13</v>
      </c>
      <c r="M2216" s="2" t="s">
        <v>37</v>
      </c>
      <c r="N2216" s="16">
        <f t="shared" si="0"/>
        <v>74.055158324821249</v>
      </c>
      <c r="O2216" s="16">
        <f t="shared" si="1"/>
        <v>8</v>
      </c>
      <c r="P2216" s="17">
        <f t="shared" si="2"/>
        <v>18125</v>
      </c>
      <c r="Q2216" s="18">
        <f t="shared" si="3"/>
        <v>0.25</v>
      </c>
      <c r="R2216" s="16" t="str">
        <f t="shared" si="4"/>
        <v>CrawforTA</v>
      </c>
      <c r="S2216" s="19">
        <f t="shared" si="5"/>
        <v>16803</v>
      </c>
      <c r="T2216" s="20">
        <f t="shared" ca="1" si="6"/>
        <v>27664</v>
      </c>
      <c r="U2216" s="16">
        <f t="shared" ref="U2216:W2216" si="2211">D2216-U$5</f>
        <v>74</v>
      </c>
      <c r="V2216" s="16">
        <f t="shared" si="2211"/>
        <v>0</v>
      </c>
      <c r="W2216" s="16">
        <f t="shared" si="2211"/>
        <v>1624</v>
      </c>
    </row>
    <row r="2217" spans="1:23" ht="15.75" customHeight="1" x14ac:dyDescent="0.2">
      <c r="A2217" s="2">
        <v>6270</v>
      </c>
      <c r="B2217" s="2">
        <v>5</v>
      </c>
      <c r="C2217" s="2">
        <v>6</v>
      </c>
      <c r="D2217" s="2">
        <v>1949</v>
      </c>
      <c r="E2217" s="2">
        <v>1950</v>
      </c>
      <c r="F2217" s="2">
        <v>2002</v>
      </c>
      <c r="G2217" s="2">
        <v>2</v>
      </c>
      <c r="H2217" s="2">
        <v>4</v>
      </c>
      <c r="I2217" s="2">
        <v>0</v>
      </c>
      <c r="J2217" s="2">
        <v>3</v>
      </c>
      <c r="K2217" s="2">
        <v>145000</v>
      </c>
      <c r="L2217" s="2" t="s">
        <v>13</v>
      </c>
      <c r="M2217" s="2" t="s">
        <v>37</v>
      </c>
      <c r="N2217" s="16">
        <f t="shared" si="0"/>
        <v>72.427572427572429</v>
      </c>
      <c r="O2217" s="16">
        <f t="shared" si="1"/>
        <v>9</v>
      </c>
      <c r="P2217" s="17">
        <f t="shared" si="2"/>
        <v>16111.111111111111</v>
      </c>
      <c r="Q2217" s="18">
        <f t="shared" si="3"/>
        <v>0.22222222222222221</v>
      </c>
      <c r="R2217" s="16" t="str">
        <f t="shared" si="4"/>
        <v>CrawforTA</v>
      </c>
      <c r="S2217" s="19">
        <f t="shared" si="5"/>
        <v>17899</v>
      </c>
      <c r="T2217" s="20">
        <f t="shared" ca="1" si="6"/>
        <v>26568</v>
      </c>
      <c r="U2217" s="16">
        <f t="shared" ref="U2217:W2217" si="2212">D2217-U$5</f>
        <v>77</v>
      </c>
      <c r="V2217" s="16">
        <f t="shared" si="2212"/>
        <v>0</v>
      </c>
      <c r="W2217" s="16">
        <f t="shared" si="2212"/>
        <v>1668</v>
      </c>
    </row>
    <row r="2218" spans="1:23" ht="15.75" customHeight="1" x14ac:dyDescent="0.2">
      <c r="A2218" s="2">
        <v>7230</v>
      </c>
      <c r="B2218" s="2">
        <v>7</v>
      </c>
      <c r="C2218" s="2">
        <v>7</v>
      </c>
      <c r="D2218" s="2">
        <v>1927</v>
      </c>
      <c r="E2218" s="2">
        <v>1992</v>
      </c>
      <c r="F2218" s="2">
        <v>1718</v>
      </c>
      <c r="G2218" s="2">
        <v>2</v>
      </c>
      <c r="H2218" s="2">
        <v>4</v>
      </c>
      <c r="I2218" s="2">
        <v>1</v>
      </c>
      <c r="J2218" s="2">
        <v>2</v>
      </c>
      <c r="K2218" s="2">
        <v>238000</v>
      </c>
      <c r="L2218" s="2" t="s">
        <v>13</v>
      </c>
      <c r="M2218" s="2" t="s">
        <v>37</v>
      </c>
      <c r="N2218" s="16">
        <f t="shared" si="0"/>
        <v>138.53317811408616</v>
      </c>
      <c r="O2218" s="16">
        <f t="shared" si="1"/>
        <v>9</v>
      </c>
      <c r="P2218" s="17">
        <f t="shared" si="2"/>
        <v>26444.444444444445</v>
      </c>
      <c r="Q2218" s="18">
        <f t="shared" si="3"/>
        <v>0.22222222222222221</v>
      </c>
      <c r="R2218" s="16" t="str">
        <f t="shared" si="4"/>
        <v>CrawforTA</v>
      </c>
      <c r="S2218" s="19">
        <f t="shared" si="5"/>
        <v>9863</v>
      </c>
      <c r="T2218" s="20">
        <f t="shared" ca="1" si="6"/>
        <v>34604</v>
      </c>
      <c r="U2218" s="16">
        <f t="shared" ref="U2218:W2218" si="2213">D2218-U$5</f>
        <v>55</v>
      </c>
      <c r="V2218" s="16">
        <f t="shared" si="2213"/>
        <v>42</v>
      </c>
      <c r="W2218" s="16">
        <f t="shared" si="2213"/>
        <v>1384</v>
      </c>
    </row>
    <row r="2219" spans="1:23" ht="15.75" customHeight="1" x14ac:dyDescent="0.2">
      <c r="A2219" s="2">
        <v>13108</v>
      </c>
      <c r="B2219" s="2">
        <v>5</v>
      </c>
      <c r="C2219" s="2">
        <v>5</v>
      </c>
      <c r="D2219" s="2">
        <v>1951</v>
      </c>
      <c r="E2219" s="2">
        <v>1951</v>
      </c>
      <c r="F2219" s="2">
        <v>1226</v>
      </c>
      <c r="G2219" s="2">
        <v>1</v>
      </c>
      <c r="H2219" s="2">
        <v>2</v>
      </c>
      <c r="I2219" s="2">
        <v>1</v>
      </c>
      <c r="J2219" s="2">
        <v>2</v>
      </c>
      <c r="K2219" s="2">
        <v>153500</v>
      </c>
      <c r="L2219" s="2" t="s">
        <v>13</v>
      </c>
      <c r="M2219" s="2" t="s">
        <v>37</v>
      </c>
      <c r="N2219" s="16">
        <f t="shared" si="0"/>
        <v>125.20391517128874</v>
      </c>
      <c r="O2219" s="16">
        <f t="shared" si="1"/>
        <v>6</v>
      </c>
      <c r="P2219" s="17">
        <f t="shared" si="2"/>
        <v>25583.333333333332</v>
      </c>
      <c r="Q2219" s="18">
        <f t="shared" si="3"/>
        <v>0.16666666666666666</v>
      </c>
      <c r="R2219" s="16" t="str">
        <f t="shared" si="4"/>
        <v>CrawforTA</v>
      </c>
      <c r="S2219" s="19">
        <f t="shared" si="5"/>
        <v>18629</v>
      </c>
      <c r="T2219" s="20">
        <f t="shared" ca="1" si="6"/>
        <v>25838</v>
      </c>
      <c r="U2219" s="16">
        <f t="shared" ref="U2219:W2219" si="2214">D2219-U$5</f>
        <v>79</v>
      </c>
      <c r="V2219" s="16">
        <f t="shared" si="2214"/>
        <v>1</v>
      </c>
      <c r="W2219" s="16">
        <f t="shared" si="2214"/>
        <v>892</v>
      </c>
    </row>
    <row r="2220" spans="1:23" ht="15.75" customHeight="1" x14ac:dyDescent="0.2">
      <c r="A2220" s="2">
        <v>22420</v>
      </c>
      <c r="B2220" s="2">
        <v>6</v>
      </c>
      <c r="C2220" s="2">
        <v>6</v>
      </c>
      <c r="D2220" s="2">
        <v>1918</v>
      </c>
      <c r="E2220" s="2">
        <v>1950</v>
      </c>
      <c r="F2220" s="2">
        <v>2624</v>
      </c>
      <c r="G2220" s="2">
        <v>2</v>
      </c>
      <c r="H2220" s="2">
        <v>4</v>
      </c>
      <c r="I2220" s="2">
        <v>1</v>
      </c>
      <c r="J2220" s="2">
        <v>3</v>
      </c>
      <c r="K2220" s="2">
        <v>239000</v>
      </c>
      <c r="L2220" s="2" t="s">
        <v>13</v>
      </c>
      <c r="M2220" s="2" t="s">
        <v>37</v>
      </c>
      <c r="N2220" s="16">
        <f t="shared" si="0"/>
        <v>91.082317073170728</v>
      </c>
      <c r="O2220" s="16">
        <f t="shared" si="1"/>
        <v>10</v>
      </c>
      <c r="P2220" s="17">
        <f t="shared" si="2"/>
        <v>23900</v>
      </c>
      <c r="Q2220" s="18">
        <f t="shared" si="3"/>
        <v>0.2</v>
      </c>
      <c r="R2220" s="16" t="str">
        <f t="shared" si="4"/>
        <v>CrawforTA</v>
      </c>
      <c r="S2220" s="19">
        <f t="shared" si="5"/>
        <v>6576</v>
      </c>
      <c r="T2220" s="20">
        <f t="shared" ca="1" si="6"/>
        <v>37891</v>
      </c>
      <c r="U2220" s="16">
        <f t="shared" ref="U2220:W2220" si="2215">D2220-U$5</f>
        <v>46</v>
      </c>
      <c r="V2220" s="16">
        <f t="shared" si="2215"/>
        <v>0</v>
      </c>
      <c r="W2220" s="16">
        <f t="shared" si="2215"/>
        <v>2290</v>
      </c>
    </row>
    <row r="2221" spans="1:23" ht="15.75" customHeight="1" x14ac:dyDescent="0.2">
      <c r="A2221" s="2">
        <v>12168</v>
      </c>
      <c r="B2221" s="2">
        <v>8</v>
      </c>
      <c r="C2221" s="2">
        <v>6</v>
      </c>
      <c r="D2221" s="2">
        <v>1934</v>
      </c>
      <c r="E2221" s="2">
        <v>1998</v>
      </c>
      <c r="F2221" s="2">
        <v>3194</v>
      </c>
      <c r="G2221" s="2">
        <v>2</v>
      </c>
      <c r="H2221" s="2">
        <v>4</v>
      </c>
      <c r="I2221" s="2">
        <v>2</v>
      </c>
      <c r="J2221" s="2">
        <v>2</v>
      </c>
      <c r="K2221" s="2">
        <v>359100</v>
      </c>
      <c r="L2221" s="2" t="s">
        <v>13</v>
      </c>
      <c r="M2221" s="2" t="s">
        <v>37</v>
      </c>
      <c r="N2221" s="16">
        <f t="shared" si="0"/>
        <v>112.42955541640576</v>
      </c>
      <c r="O2221" s="16">
        <f t="shared" si="1"/>
        <v>10</v>
      </c>
      <c r="P2221" s="17">
        <f t="shared" si="2"/>
        <v>35910</v>
      </c>
      <c r="Q2221" s="18">
        <f t="shared" si="3"/>
        <v>0.2</v>
      </c>
      <c r="R2221" s="16" t="str">
        <f t="shared" si="4"/>
        <v>CrawforTA</v>
      </c>
      <c r="S2221" s="19">
        <f t="shared" si="5"/>
        <v>12420</v>
      </c>
      <c r="T2221" s="20">
        <f t="shared" ca="1" si="6"/>
        <v>32047</v>
      </c>
      <c r="U2221" s="16">
        <f t="shared" ref="U2221:W2221" si="2216">D2221-U$5</f>
        <v>62</v>
      </c>
      <c r="V2221" s="16">
        <f t="shared" si="2216"/>
        <v>48</v>
      </c>
      <c r="W2221" s="16">
        <f t="shared" si="2216"/>
        <v>2860</v>
      </c>
    </row>
    <row r="2222" spans="1:23" ht="15.75" customHeight="1" x14ac:dyDescent="0.2">
      <c r="A2222" s="2">
        <v>7810</v>
      </c>
      <c r="B2222" s="2">
        <v>4</v>
      </c>
      <c r="C2222" s="2">
        <v>6</v>
      </c>
      <c r="D2222" s="2">
        <v>1930</v>
      </c>
      <c r="E2222" s="2">
        <v>2003</v>
      </c>
      <c r="F2222" s="2">
        <v>1755</v>
      </c>
      <c r="G2222" s="2">
        <v>2</v>
      </c>
      <c r="H2222" s="2">
        <v>4</v>
      </c>
      <c r="I2222" s="2">
        <v>1</v>
      </c>
      <c r="J2222" s="2">
        <v>1</v>
      </c>
      <c r="K2222" s="2">
        <v>188000</v>
      </c>
      <c r="L2222" s="2" t="s">
        <v>17</v>
      </c>
      <c r="M2222" s="2" t="s">
        <v>37</v>
      </c>
      <c r="N2222" s="16">
        <f t="shared" si="0"/>
        <v>107.12250712250712</v>
      </c>
      <c r="O2222" s="16">
        <f t="shared" si="1"/>
        <v>8</v>
      </c>
      <c r="P2222" s="17">
        <f t="shared" si="2"/>
        <v>23500</v>
      </c>
      <c r="Q2222" s="18">
        <f t="shared" si="3"/>
        <v>0.25</v>
      </c>
      <c r="R2222" s="16" t="str">
        <f t="shared" si="4"/>
        <v>CrawforGd</v>
      </c>
      <c r="S2222" s="19">
        <f t="shared" si="5"/>
        <v>10959</v>
      </c>
      <c r="T2222" s="20">
        <f t="shared" ca="1" si="6"/>
        <v>33508</v>
      </c>
      <c r="U2222" s="16">
        <f t="shared" ref="U2222:W2222" si="2217">D2222-U$5</f>
        <v>58</v>
      </c>
      <c r="V2222" s="16">
        <f t="shared" si="2217"/>
        <v>53</v>
      </c>
      <c r="W2222" s="16">
        <f t="shared" si="2217"/>
        <v>1421</v>
      </c>
    </row>
    <row r="2223" spans="1:23" ht="15.75" customHeight="1" x14ac:dyDescent="0.2">
      <c r="A2223" s="2">
        <v>11275</v>
      </c>
      <c r="B2223" s="2">
        <v>6</v>
      </c>
      <c r="C2223" s="2">
        <v>7</v>
      </c>
      <c r="D2223" s="2">
        <v>1932</v>
      </c>
      <c r="E2223" s="2">
        <v>1950</v>
      </c>
      <c r="F2223" s="2">
        <v>1991</v>
      </c>
      <c r="G2223" s="2">
        <v>1</v>
      </c>
      <c r="H2223" s="2">
        <v>3</v>
      </c>
      <c r="I2223" s="2">
        <v>1</v>
      </c>
      <c r="J2223" s="2">
        <v>2</v>
      </c>
      <c r="K2223" s="2">
        <v>220000</v>
      </c>
      <c r="L2223" s="2" t="s">
        <v>13</v>
      </c>
      <c r="M2223" s="2" t="s">
        <v>37</v>
      </c>
      <c r="N2223" s="16">
        <f t="shared" si="0"/>
        <v>110.49723756906077</v>
      </c>
      <c r="O2223" s="16">
        <f t="shared" si="1"/>
        <v>7</v>
      </c>
      <c r="P2223" s="17">
        <f t="shared" si="2"/>
        <v>31428.571428571428</v>
      </c>
      <c r="Q2223" s="18">
        <f t="shared" si="3"/>
        <v>0.14285714285714285</v>
      </c>
      <c r="R2223" s="16" t="str">
        <f t="shared" si="4"/>
        <v>CrawforTA</v>
      </c>
      <c r="S2223" s="19">
        <f t="shared" si="5"/>
        <v>11689</v>
      </c>
      <c r="T2223" s="20">
        <f t="shared" ca="1" si="6"/>
        <v>32778</v>
      </c>
      <c r="U2223" s="16">
        <f t="shared" ref="U2223:W2223" si="2218">D2223-U$5</f>
        <v>60</v>
      </c>
      <c r="V2223" s="16">
        <f t="shared" si="2218"/>
        <v>0</v>
      </c>
      <c r="W2223" s="16">
        <f t="shared" si="2218"/>
        <v>1657</v>
      </c>
    </row>
    <row r="2224" spans="1:23" ht="15.75" customHeight="1" x14ac:dyDescent="0.2">
      <c r="A2224" s="2">
        <v>6221</v>
      </c>
      <c r="B2224" s="2">
        <v>5</v>
      </c>
      <c r="C2224" s="2">
        <v>5</v>
      </c>
      <c r="D2224" s="2">
        <v>1941</v>
      </c>
      <c r="E2224" s="2">
        <v>1950</v>
      </c>
      <c r="F2224" s="2">
        <v>1355</v>
      </c>
      <c r="G2224" s="2">
        <v>2</v>
      </c>
      <c r="H2224" s="2">
        <v>3</v>
      </c>
      <c r="I2224" s="2">
        <v>0</v>
      </c>
      <c r="J2224" s="2">
        <v>2</v>
      </c>
      <c r="K2224" s="2">
        <v>140000</v>
      </c>
      <c r="L2224" s="2" t="s">
        <v>13</v>
      </c>
      <c r="M2224" s="2" t="s">
        <v>37</v>
      </c>
      <c r="N2224" s="16">
        <f t="shared" si="0"/>
        <v>103.3210332103321</v>
      </c>
      <c r="O2224" s="16">
        <f t="shared" si="1"/>
        <v>7</v>
      </c>
      <c r="P2224" s="17">
        <f t="shared" si="2"/>
        <v>20000</v>
      </c>
      <c r="Q2224" s="18">
        <f t="shared" si="3"/>
        <v>0.2857142857142857</v>
      </c>
      <c r="R2224" s="16" t="str">
        <f t="shared" si="4"/>
        <v>CrawforTA</v>
      </c>
      <c r="S2224" s="19">
        <f t="shared" si="5"/>
        <v>14977</v>
      </c>
      <c r="T2224" s="20">
        <f t="shared" ca="1" si="6"/>
        <v>29490</v>
      </c>
      <c r="U2224" s="16">
        <f t="shared" ref="U2224:W2224" si="2219">D2224-U$5</f>
        <v>69</v>
      </c>
      <c r="V2224" s="16">
        <f t="shared" si="2219"/>
        <v>0</v>
      </c>
      <c r="W2224" s="16">
        <f t="shared" si="2219"/>
        <v>1021</v>
      </c>
    </row>
    <row r="2225" spans="1:23" ht="15.75" customHeight="1" x14ac:dyDescent="0.2">
      <c r="A2225" s="2">
        <v>10570</v>
      </c>
      <c r="B2225" s="2">
        <v>8</v>
      </c>
      <c r="C2225" s="2">
        <v>8</v>
      </c>
      <c r="D2225" s="2">
        <v>1932</v>
      </c>
      <c r="E2225" s="2">
        <v>1994</v>
      </c>
      <c r="F2225" s="2">
        <v>2727</v>
      </c>
      <c r="G2225" s="2">
        <v>2</v>
      </c>
      <c r="H2225" s="2">
        <v>3</v>
      </c>
      <c r="I2225" s="2">
        <v>2</v>
      </c>
      <c r="J2225" s="2">
        <v>2</v>
      </c>
      <c r="K2225" s="2">
        <v>315000</v>
      </c>
      <c r="L2225" s="2" t="s">
        <v>13</v>
      </c>
      <c r="M2225" s="2" t="s">
        <v>37</v>
      </c>
      <c r="N2225" s="16">
        <f t="shared" si="0"/>
        <v>115.51155115511551</v>
      </c>
      <c r="O2225" s="16">
        <f t="shared" si="1"/>
        <v>9</v>
      </c>
      <c r="P2225" s="17">
        <f t="shared" si="2"/>
        <v>35000</v>
      </c>
      <c r="Q2225" s="18">
        <f t="shared" si="3"/>
        <v>0.22222222222222221</v>
      </c>
      <c r="R2225" s="16" t="str">
        <f t="shared" si="4"/>
        <v>CrawforTA</v>
      </c>
      <c r="S2225" s="19">
        <f t="shared" si="5"/>
        <v>11689</v>
      </c>
      <c r="T2225" s="20">
        <f t="shared" ca="1" si="6"/>
        <v>32778</v>
      </c>
      <c r="U2225" s="16">
        <f t="shared" ref="U2225:W2225" si="2220">D2225-U$5</f>
        <v>60</v>
      </c>
      <c r="V2225" s="16">
        <f t="shared" si="2220"/>
        <v>44</v>
      </c>
      <c r="W2225" s="16">
        <f t="shared" si="2220"/>
        <v>2393</v>
      </c>
    </row>
    <row r="2226" spans="1:23" ht="15.75" customHeight="1" x14ac:dyDescent="0.2">
      <c r="A2226" s="2">
        <v>7259</v>
      </c>
      <c r="B2226" s="2">
        <v>6</v>
      </c>
      <c r="C2226" s="2">
        <v>8</v>
      </c>
      <c r="D2226" s="2">
        <v>1945</v>
      </c>
      <c r="E2226" s="2">
        <v>2002</v>
      </c>
      <c r="F2226" s="2">
        <v>2320</v>
      </c>
      <c r="G2226" s="2">
        <v>2</v>
      </c>
      <c r="H2226" s="2">
        <v>3</v>
      </c>
      <c r="I2226" s="2">
        <v>1</v>
      </c>
      <c r="J2226" s="2">
        <v>1</v>
      </c>
      <c r="K2226" s="2">
        <v>259500</v>
      </c>
      <c r="L2226" s="2" t="s">
        <v>13</v>
      </c>
      <c r="M2226" s="2" t="s">
        <v>37</v>
      </c>
      <c r="N2226" s="16">
        <f t="shared" si="0"/>
        <v>111.85344827586206</v>
      </c>
      <c r="O2226" s="16">
        <f t="shared" si="1"/>
        <v>7</v>
      </c>
      <c r="P2226" s="17">
        <f t="shared" si="2"/>
        <v>37071.428571428572</v>
      </c>
      <c r="Q2226" s="18">
        <f t="shared" si="3"/>
        <v>0.2857142857142857</v>
      </c>
      <c r="R2226" s="16" t="str">
        <f t="shared" si="4"/>
        <v>CrawforTA</v>
      </c>
      <c r="S2226" s="19">
        <f t="shared" si="5"/>
        <v>16438</v>
      </c>
      <c r="T2226" s="20">
        <f t="shared" ca="1" si="6"/>
        <v>28029</v>
      </c>
      <c r="U2226" s="16">
        <f t="shared" ref="U2226:W2226" si="2221">D2226-U$5</f>
        <v>73</v>
      </c>
      <c r="V2226" s="16">
        <f t="shared" si="2221"/>
        <v>52</v>
      </c>
      <c r="W2226" s="16">
        <f t="shared" si="2221"/>
        <v>1986</v>
      </c>
    </row>
    <row r="2227" spans="1:23" ht="15.75" customHeight="1" x14ac:dyDescent="0.2">
      <c r="A2227" s="2">
        <v>14442</v>
      </c>
      <c r="B2227" s="2">
        <v>6</v>
      </c>
      <c r="C2227" s="2">
        <v>7</v>
      </c>
      <c r="D2227" s="2">
        <v>1957</v>
      </c>
      <c r="E2227" s="2">
        <v>2004</v>
      </c>
      <c r="F2227" s="2">
        <v>1839</v>
      </c>
      <c r="G2227" s="2">
        <v>2</v>
      </c>
      <c r="H2227" s="2">
        <v>3</v>
      </c>
      <c r="I2227" s="2">
        <v>2</v>
      </c>
      <c r="J2227" s="2">
        <v>2</v>
      </c>
      <c r="K2227" s="2">
        <v>257500</v>
      </c>
      <c r="L2227" s="2" t="s">
        <v>13</v>
      </c>
      <c r="M2227" s="2" t="s">
        <v>37</v>
      </c>
      <c r="N2227" s="16">
        <f t="shared" si="0"/>
        <v>140.02175095160413</v>
      </c>
      <c r="O2227" s="16">
        <f t="shared" si="1"/>
        <v>9</v>
      </c>
      <c r="P2227" s="17">
        <f t="shared" si="2"/>
        <v>28611.111111111109</v>
      </c>
      <c r="Q2227" s="18">
        <f t="shared" si="3"/>
        <v>0.22222222222222221</v>
      </c>
      <c r="R2227" s="16" t="str">
        <f t="shared" si="4"/>
        <v>CrawforTA</v>
      </c>
      <c r="S2227" s="19">
        <f t="shared" si="5"/>
        <v>20821</v>
      </c>
      <c r="T2227" s="20">
        <f t="shared" ca="1" si="6"/>
        <v>23646</v>
      </c>
      <c r="U2227" s="16">
        <f t="shared" ref="U2227:W2227" si="2222">D2227-U$5</f>
        <v>85</v>
      </c>
      <c r="V2227" s="16">
        <f t="shared" si="2222"/>
        <v>54</v>
      </c>
      <c r="W2227" s="16">
        <f t="shared" si="2222"/>
        <v>1505</v>
      </c>
    </row>
    <row r="2228" spans="1:23" ht="15.75" customHeight="1" x14ac:dyDescent="0.2">
      <c r="A2228" s="2">
        <v>13125</v>
      </c>
      <c r="B2228" s="2">
        <v>7</v>
      </c>
      <c r="C2228" s="2">
        <v>6</v>
      </c>
      <c r="D2228" s="2">
        <v>1940</v>
      </c>
      <c r="E2228" s="2">
        <v>1984</v>
      </c>
      <c r="F2228" s="2">
        <v>1740</v>
      </c>
      <c r="G2228" s="2">
        <v>1</v>
      </c>
      <c r="H2228" s="2">
        <v>3</v>
      </c>
      <c r="I2228" s="2">
        <v>2</v>
      </c>
      <c r="J2228" s="2">
        <v>1</v>
      </c>
      <c r="K2228" s="2">
        <v>219500</v>
      </c>
      <c r="L2228" s="2" t="s">
        <v>13</v>
      </c>
      <c r="M2228" s="2" t="s">
        <v>37</v>
      </c>
      <c r="N2228" s="16">
        <f t="shared" si="0"/>
        <v>126.14942528735632</v>
      </c>
      <c r="O2228" s="16">
        <f t="shared" si="1"/>
        <v>7</v>
      </c>
      <c r="P2228" s="17">
        <f t="shared" si="2"/>
        <v>31357.142857142859</v>
      </c>
      <c r="Q2228" s="18">
        <f t="shared" si="3"/>
        <v>0.14285714285714285</v>
      </c>
      <c r="R2228" s="16" t="str">
        <f t="shared" si="4"/>
        <v>CrawforTA</v>
      </c>
      <c r="S2228" s="19">
        <f t="shared" si="5"/>
        <v>14611</v>
      </c>
      <c r="T2228" s="20">
        <f t="shared" ca="1" si="6"/>
        <v>29856</v>
      </c>
      <c r="U2228" s="16">
        <f t="shared" ref="U2228:W2228" si="2223">D2228-U$5</f>
        <v>68</v>
      </c>
      <c r="V2228" s="16">
        <f t="shared" si="2223"/>
        <v>34</v>
      </c>
      <c r="W2228" s="16">
        <f t="shared" si="2223"/>
        <v>1406</v>
      </c>
    </row>
    <row r="2229" spans="1:23" ht="15.75" customHeight="1" x14ac:dyDescent="0.2">
      <c r="A2229" s="2">
        <v>21000</v>
      </c>
      <c r="B2229" s="2">
        <v>6</v>
      </c>
      <c r="C2229" s="2">
        <v>5</v>
      </c>
      <c r="D2229" s="2">
        <v>1953</v>
      </c>
      <c r="E2229" s="2">
        <v>1953</v>
      </c>
      <c r="F2229" s="2">
        <v>2259</v>
      </c>
      <c r="G2229" s="2">
        <v>2</v>
      </c>
      <c r="H2229" s="2">
        <v>3</v>
      </c>
      <c r="I2229" s="2">
        <v>2</v>
      </c>
      <c r="J2229" s="2">
        <v>2</v>
      </c>
      <c r="K2229" s="2">
        <v>217000</v>
      </c>
      <c r="L2229" s="2" t="s">
        <v>17</v>
      </c>
      <c r="M2229" s="2" t="s">
        <v>37</v>
      </c>
      <c r="N2229" s="16">
        <f t="shared" si="0"/>
        <v>96.060203629924743</v>
      </c>
      <c r="O2229" s="16">
        <f t="shared" si="1"/>
        <v>9</v>
      </c>
      <c r="P2229" s="17">
        <f t="shared" si="2"/>
        <v>24111.111111111109</v>
      </c>
      <c r="Q2229" s="18">
        <f t="shared" si="3"/>
        <v>0.22222222222222221</v>
      </c>
      <c r="R2229" s="16" t="str">
        <f t="shared" si="4"/>
        <v>CrawforGd</v>
      </c>
      <c r="S2229" s="19">
        <f t="shared" si="5"/>
        <v>19360</v>
      </c>
      <c r="T2229" s="20">
        <f t="shared" ca="1" si="6"/>
        <v>25107</v>
      </c>
      <c r="U2229" s="16">
        <f t="shared" ref="U2229:W2229" si="2224">D2229-U$5</f>
        <v>81</v>
      </c>
      <c r="V2229" s="16">
        <f t="shared" si="2224"/>
        <v>3</v>
      </c>
      <c r="W2229" s="16">
        <f t="shared" si="2224"/>
        <v>1925</v>
      </c>
    </row>
    <row r="2230" spans="1:23" ht="15.75" customHeight="1" x14ac:dyDescent="0.2">
      <c r="A2230" s="2">
        <v>25485</v>
      </c>
      <c r="B2230" s="2">
        <v>6</v>
      </c>
      <c r="C2230" s="2">
        <v>4</v>
      </c>
      <c r="D2230" s="2">
        <v>1960</v>
      </c>
      <c r="E2230" s="2">
        <v>1960</v>
      </c>
      <c r="F2230" s="2">
        <v>1560</v>
      </c>
      <c r="G2230" s="2">
        <v>1</v>
      </c>
      <c r="H2230" s="2">
        <v>3</v>
      </c>
      <c r="I2230" s="2">
        <v>3</v>
      </c>
      <c r="J2230" s="2">
        <v>2</v>
      </c>
      <c r="K2230" s="2">
        <v>201000</v>
      </c>
      <c r="L2230" s="2" t="s">
        <v>26</v>
      </c>
      <c r="M2230" s="2" t="s">
        <v>37</v>
      </c>
      <c r="N2230" s="16">
        <f t="shared" si="0"/>
        <v>128.84615384615384</v>
      </c>
      <c r="O2230" s="16">
        <f t="shared" si="1"/>
        <v>9</v>
      </c>
      <c r="P2230" s="17">
        <f t="shared" si="2"/>
        <v>22333.333333333332</v>
      </c>
      <c r="Q2230" s="18">
        <f t="shared" si="3"/>
        <v>0.1111111111111111</v>
      </c>
      <c r="R2230" s="16" t="str">
        <f t="shared" si="4"/>
        <v>CrawforFa</v>
      </c>
      <c r="S2230" s="19">
        <f t="shared" si="5"/>
        <v>21916</v>
      </c>
      <c r="T2230" s="20">
        <f t="shared" ca="1" si="6"/>
        <v>22551</v>
      </c>
      <c r="U2230" s="16">
        <f t="shared" ref="U2230:W2230" si="2225">D2230-U$5</f>
        <v>88</v>
      </c>
      <c r="V2230" s="16">
        <f t="shared" si="2225"/>
        <v>10</v>
      </c>
      <c r="W2230" s="16">
        <f t="shared" si="2225"/>
        <v>1226</v>
      </c>
    </row>
    <row r="2231" spans="1:23" ht="15.75" customHeight="1" x14ac:dyDescent="0.2">
      <c r="A2231" s="2">
        <v>21579</v>
      </c>
      <c r="B2231" s="2">
        <v>6</v>
      </c>
      <c r="C2231" s="2">
        <v>6</v>
      </c>
      <c r="D2231" s="2">
        <v>1968</v>
      </c>
      <c r="E2231" s="2">
        <v>1968</v>
      </c>
      <c r="F2231" s="2">
        <v>1488</v>
      </c>
      <c r="G2231" s="2">
        <v>2</v>
      </c>
      <c r="H2231" s="2">
        <v>3</v>
      </c>
      <c r="I2231" s="2">
        <v>2</v>
      </c>
      <c r="J2231" s="2">
        <v>2</v>
      </c>
      <c r="K2231" s="2">
        <v>215000</v>
      </c>
      <c r="L2231" s="2" t="s">
        <v>13</v>
      </c>
      <c r="M2231" s="2" t="s">
        <v>37</v>
      </c>
      <c r="N2231" s="16">
        <f t="shared" si="0"/>
        <v>144.48924731182797</v>
      </c>
      <c r="O2231" s="16">
        <f t="shared" si="1"/>
        <v>9</v>
      </c>
      <c r="P2231" s="17">
        <f t="shared" si="2"/>
        <v>23888.888888888891</v>
      </c>
      <c r="Q2231" s="18">
        <f t="shared" si="3"/>
        <v>0.22222222222222221</v>
      </c>
      <c r="R2231" s="16" t="str">
        <f t="shared" si="4"/>
        <v>CrawforTA</v>
      </c>
      <c r="S2231" s="19">
        <f t="shared" si="5"/>
        <v>24838</v>
      </c>
      <c r="T2231" s="20">
        <f t="shared" ca="1" si="6"/>
        <v>19629</v>
      </c>
      <c r="U2231" s="16">
        <f t="shared" ref="U2231:W2231" si="2226">D2231-U$5</f>
        <v>96</v>
      </c>
      <c r="V2231" s="16">
        <f t="shared" si="2226"/>
        <v>18</v>
      </c>
      <c r="W2231" s="16">
        <f t="shared" si="2226"/>
        <v>1154</v>
      </c>
    </row>
    <row r="2232" spans="1:23" ht="15.75" customHeight="1" x14ac:dyDescent="0.2">
      <c r="A2232" s="2">
        <v>1782</v>
      </c>
      <c r="B2232" s="2">
        <v>6</v>
      </c>
      <c r="C2232" s="2">
        <v>6</v>
      </c>
      <c r="D2232" s="2">
        <v>1980</v>
      </c>
      <c r="E2232" s="2">
        <v>1980</v>
      </c>
      <c r="F2232" s="2">
        <v>1045</v>
      </c>
      <c r="G2232" s="2">
        <v>1</v>
      </c>
      <c r="H2232" s="2">
        <v>2</v>
      </c>
      <c r="I2232" s="2">
        <v>1</v>
      </c>
      <c r="J2232" s="2">
        <v>2</v>
      </c>
      <c r="K2232" s="2">
        <v>123900</v>
      </c>
      <c r="L2232" s="2" t="s">
        <v>17</v>
      </c>
      <c r="M2232" s="2" t="s">
        <v>38</v>
      </c>
      <c r="N2232" s="16">
        <f t="shared" si="0"/>
        <v>118.56459330143541</v>
      </c>
      <c r="O2232" s="16">
        <f t="shared" si="1"/>
        <v>6</v>
      </c>
      <c r="P2232" s="17">
        <f t="shared" si="2"/>
        <v>20650</v>
      </c>
      <c r="Q2232" s="18">
        <f t="shared" si="3"/>
        <v>0.16666666666666666</v>
      </c>
      <c r="R2232" s="16" t="str">
        <f t="shared" si="4"/>
        <v>BluesteGd</v>
      </c>
      <c r="S2232" s="19">
        <f t="shared" si="5"/>
        <v>29221</v>
      </c>
      <c r="T2232" s="20">
        <f t="shared" ca="1" si="6"/>
        <v>15246</v>
      </c>
      <c r="U2232" s="16">
        <f t="shared" ref="U2232:W2232" si="2227">D2232-U$5</f>
        <v>108</v>
      </c>
      <c r="V2232" s="16">
        <f t="shared" si="2227"/>
        <v>30</v>
      </c>
      <c r="W2232" s="16">
        <f t="shared" si="2227"/>
        <v>711</v>
      </c>
    </row>
    <row r="2233" spans="1:23" ht="15.75" customHeight="1" x14ac:dyDescent="0.2">
      <c r="A2233" s="2">
        <v>17871</v>
      </c>
      <c r="B2233" s="2">
        <v>4</v>
      </c>
      <c r="C2233" s="2">
        <v>5</v>
      </c>
      <c r="D2233" s="2">
        <v>1995</v>
      </c>
      <c r="E2233" s="2">
        <v>1996</v>
      </c>
      <c r="F2233" s="2">
        <v>1680</v>
      </c>
      <c r="G2233" s="2">
        <v>2</v>
      </c>
      <c r="H2233" s="2">
        <v>4</v>
      </c>
      <c r="I2233" s="2">
        <v>0</v>
      </c>
      <c r="J2233" s="2">
        <v>2</v>
      </c>
      <c r="K2233" s="2">
        <v>170000</v>
      </c>
      <c r="L2233" s="2" t="s">
        <v>13</v>
      </c>
      <c r="M2233" s="2" t="s">
        <v>37</v>
      </c>
      <c r="N2233" s="16">
        <f t="shared" si="0"/>
        <v>101.19047619047619</v>
      </c>
      <c r="O2233" s="16">
        <f t="shared" si="1"/>
        <v>8</v>
      </c>
      <c r="P2233" s="17">
        <f t="shared" si="2"/>
        <v>21250</v>
      </c>
      <c r="Q2233" s="18">
        <f t="shared" si="3"/>
        <v>0.25</v>
      </c>
      <c r="R2233" s="16" t="str">
        <f t="shared" si="4"/>
        <v>CrawforTA</v>
      </c>
      <c r="S2233" s="19">
        <f t="shared" si="5"/>
        <v>34700</v>
      </c>
      <c r="T2233" s="20">
        <f t="shared" ca="1" si="6"/>
        <v>9767</v>
      </c>
      <c r="U2233" s="16">
        <f t="shared" ref="U2233:W2233" si="2228">D2233-U$5</f>
        <v>123</v>
      </c>
      <c r="V2233" s="16">
        <f t="shared" si="2228"/>
        <v>46</v>
      </c>
      <c r="W2233" s="16">
        <f t="shared" si="2228"/>
        <v>1346</v>
      </c>
    </row>
    <row r="2234" spans="1:23" ht="15.75" customHeight="1" x14ac:dyDescent="0.2">
      <c r="A2234" s="2">
        <v>3907</v>
      </c>
      <c r="B2234" s="2">
        <v>8</v>
      </c>
      <c r="C2234" s="2">
        <v>5</v>
      </c>
      <c r="D2234" s="2">
        <v>1988</v>
      </c>
      <c r="E2234" s="2">
        <v>1988</v>
      </c>
      <c r="F2234" s="2">
        <v>1020</v>
      </c>
      <c r="G2234" s="2">
        <v>1</v>
      </c>
      <c r="H2234" s="2">
        <v>1</v>
      </c>
      <c r="I2234" s="2">
        <v>0</v>
      </c>
      <c r="J2234" s="2">
        <v>2</v>
      </c>
      <c r="K2234" s="2">
        <v>200000</v>
      </c>
      <c r="L2234" s="2" t="s">
        <v>13</v>
      </c>
      <c r="M2234" s="2" t="s">
        <v>38</v>
      </c>
      <c r="N2234" s="16">
        <f t="shared" si="0"/>
        <v>196.07843137254903</v>
      </c>
      <c r="O2234" s="16">
        <f t="shared" si="1"/>
        <v>4</v>
      </c>
      <c r="P2234" s="17">
        <f t="shared" si="2"/>
        <v>50000</v>
      </c>
      <c r="Q2234" s="18">
        <f t="shared" si="3"/>
        <v>0.25</v>
      </c>
      <c r="R2234" s="16" t="str">
        <f t="shared" si="4"/>
        <v>BluesteTA</v>
      </c>
      <c r="S2234" s="19">
        <f t="shared" si="5"/>
        <v>32143</v>
      </c>
      <c r="T2234" s="20">
        <f t="shared" ca="1" si="6"/>
        <v>12324</v>
      </c>
      <c r="U2234" s="16">
        <f t="shared" ref="U2234:W2234" si="2229">D2234-U$5</f>
        <v>116</v>
      </c>
      <c r="V2234" s="16">
        <f t="shared" si="2229"/>
        <v>38</v>
      </c>
      <c r="W2234" s="16">
        <f t="shared" si="2229"/>
        <v>686</v>
      </c>
    </row>
    <row r="2235" spans="1:23" ht="15.75" customHeight="1" x14ac:dyDescent="0.2">
      <c r="A2235" s="2">
        <v>20693</v>
      </c>
      <c r="B2235" s="2">
        <v>7</v>
      </c>
      <c r="C2235" s="2">
        <v>5</v>
      </c>
      <c r="D2235" s="2">
        <v>1971</v>
      </c>
      <c r="E2235" s="2">
        <v>1971</v>
      </c>
      <c r="F2235" s="2">
        <v>1696</v>
      </c>
      <c r="G2235" s="2">
        <v>2</v>
      </c>
      <c r="H2235" s="2">
        <v>3</v>
      </c>
      <c r="I2235" s="2">
        <v>2</v>
      </c>
      <c r="J2235" s="2">
        <v>2</v>
      </c>
      <c r="K2235" s="2">
        <v>198000</v>
      </c>
      <c r="L2235" s="2" t="s">
        <v>13</v>
      </c>
      <c r="M2235" s="2" t="s">
        <v>37</v>
      </c>
      <c r="N2235" s="16">
        <f t="shared" si="0"/>
        <v>116.74528301886792</v>
      </c>
      <c r="O2235" s="16">
        <f t="shared" si="1"/>
        <v>9</v>
      </c>
      <c r="P2235" s="17">
        <f t="shared" si="2"/>
        <v>22000</v>
      </c>
      <c r="Q2235" s="18">
        <f t="shared" si="3"/>
        <v>0.22222222222222221</v>
      </c>
      <c r="R2235" s="16" t="str">
        <f t="shared" si="4"/>
        <v>CrawforTA</v>
      </c>
      <c r="S2235" s="19">
        <f t="shared" si="5"/>
        <v>25934</v>
      </c>
      <c r="T2235" s="20">
        <f t="shared" ca="1" si="6"/>
        <v>18533</v>
      </c>
      <c r="U2235" s="16">
        <f t="shared" ref="U2235:W2235" si="2230">D2235-U$5</f>
        <v>99</v>
      </c>
      <c r="V2235" s="16">
        <f t="shared" si="2230"/>
        <v>21</v>
      </c>
      <c r="W2235" s="16">
        <f t="shared" si="2230"/>
        <v>1362</v>
      </c>
    </row>
    <row r="2236" spans="1:23" ht="15.75" customHeight="1" x14ac:dyDescent="0.2">
      <c r="A2236" s="2">
        <v>32668</v>
      </c>
      <c r="B2236" s="2">
        <v>6</v>
      </c>
      <c r="C2236" s="2">
        <v>3</v>
      </c>
      <c r="D2236" s="2">
        <v>1957</v>
      </c>
      <c r="E2236" s="2">
        <v>1975</v>
      </c>
      <c r="F2236" s="2">
        <v>2515</v>
      </c>
      <c r="G2236" s="2">
        <v>3</v>
      </c>
      <c r="H2236" s="2">
        <v>4</v>
      </c>
      <c r="I2236" s="2">
        <v>2</v>
      </c>
      <c r="J2236" s="2">
        <v>2</v>
      </c>
      <c r="K2236" s="2">
        <v>200624</v>
      </c>
      <c r="L2236" s="2" t="s">
        <v>13</v>
      </c>
      <c r="M2236" s="2" t="s">
        <v>37</v>
      </c>
      <c r="N2236" s="16">
        <f t="shared" si="0"/>
        <v>79.770974155069581</v>
      </c>
      <c r="O2236" s="16">
        <f t="shared" si="1"/>
        <v>11</v>
      </c>
      <c r="P2236" s="17">
        <f t="shared" si="2"/>
        <v>18238.545454545456</v>
      </c>
      <c r="Q2236" s="18">
        <f t="shared" si="3"/>
        <v>0.27272727272727271</v>
      </c>
      <c r="R2236" s="16" t="str">
        <f t="shared" si="4"/>
        <v>CrawforTA</v>
      </c>
      <c r="S2236" s="19">
        <f t="shared" si="5"/>
        <v>20821</v>
      </c>
      <c r="T2236" s="20">
        <f t="shared" ca="1" si="6"/>
        <v>23646</v>
      </c>
      <c r="U2236" s="16">
        <f t="shared" ref="U2236:W2236" si="2231">D2236-U$5</f>
        <v>85</v>
      </c>
      <c r="V2236" s="16">
        <f t="shared" si="2231"/>
        <v>25</v>
      </c>
      <c r="W2236" s="16">
        <f t="shared" si="2231"/>
        <v>2181</v>
      </c>
    </row>
    <row r="2237" spans="1:23" ht="15.75" customHeight="1" x14ac:dyDescent="0.2">
      <c r="A2237" s="2">
        <v>18044</v>
      </c>
      <c r="B2237" s="2">
        <v>8</v>
      </c>
      <c r="C2237" s="2">
        <v>5</v>
      </c>
      <c r="D2237" s="2">
        <v>1986</v>
      </c>
      <c r="E2237" s="2">
        <v>1986</v>
      </c>
      <c r="F2237" s="2">
        <v>2726</v>
      </c>
      <c r="G2237" s="2">
        <v>2</v>
      </c>
      <c r="H2237" s="2">
        <v>2</v>
      </c>
      <c r="I2237" s="2">
        <v>1</v>
      </c>
      <c r="J2237" s="2">
        <v>2</v>
      </c>
      <c r="K2237" s="2">
        <v>315000</v>
      </c>
      <c r="L2237" s="2" t="s">
        <v>13</v>
      </c>
      <c r="M2237" s="2" t="s">
        <v>37</v>
      </c>
      <c r="N2237" s="16">
        <f t="shared" si="0"/>
        <v>115.55392516507703</v>
      </c>
      <c r="O2237" s="16">
        <f t="shared" si="1"/>
        <v>7</v>
      </c>
      <c r="P2237" s="17">
        <f t="shared" si="2"/>
        <v>45000</v>
      </c>
      <c r="Q2237" s="18">
        <f t="shared" si="3"/>
        <v>0.2857142857142857</v>
      </c>
      <c r="R2237" s="16" t="str">
        <f t="shared" si="4"/>
        <v>CrawforTA</v>
      </c>
      <c r="S2237" s="19">
        <f t="shared" si="5"/>
        <v>31413</v>
      </c>
      <c r="T2237" s="20">
        <f t="shared" ca="1" si="6"/>
        <v>13054</v>
      </c>
      <c r="U2237" s="16">
        <f t="shared" ref="U2237:W2237" si="2232">D2237-U$5</f>
        <v>114</v>
      </c>
      <c r="V2237" s="16">
        <f t="shared" si="2232"/>
        <v>36</v>
      </c>
      <c r="W2237" s="16">
        <f t="shared" si="2232"/>
        <v>2392</v>
      </c>
    </row>
    <row r="2238" spans="1:23" ht="15.75" customHeight="1" x14ac:dyDescent="0.2">
      <c r="A2238" s="2">
        <v>8500</v>
      </c>
      <c r="B2238" s="2">
        <v>5</v>
      </c>
      <c r="C2238" s="2">
        <v>7</v>
      </c>
      <c r="D2238" s="2">
        <v>1919</v>
      </c>
      <c r="E2238" s="2">
        <v>2005</v>
      </c>
      <c r="F2238" s="2">
        <v>1517</v>
      </c>
      <c r="G2238" s="2">
        <v>2</v>
      </c>
      <c r="H2238" s="2">
        <v>3</v>
      </c>
      <c r="I2238" s="2">
        <v>0</v>
      </c>
      <c r="J2238" s="2">
        <v>0</v>
      </c>
      <c r="K2238" s="2">
        <v>115000</v>
      </c>
      <c r="L2238" s="2" t="s">
        <v>13</v>
      </c>
      <c r="M2238" s="2" t="s">
        <v>32</v>
      </c>
      <c r="N2238" s="16">
        <f t="shared" si="0"/>
        <v>75.807514831905081</v>
      </c>
      <c r="O2238" s="16">
        <f t="shared" si="1"/>
        <v>5</v>
      </c>
      <c r="P2238" s="17">
        <f t="shared" si="2"/>
        <v>23000</v>
      </c>
      <c r="Q2238" s="18">
        <f t="shared" si="3"/>
        <v>0.4</v>
      </c>
      <c r="R2238" s="16" t="str">
        <f t="shared" si="4"/>
        <v>IDOTRRTA</v>
      </c>
      <c r="S2238" s="19">
        <f t="shared" si="5"/>
        <v>6941</v>
      </c>
      <c r="T2238" s="20">
        <f t="shared" ca="1" si="6"/>
        <v>37526</v>
      </c>
      <c r="U2238" s="16">
        <f t="shared" ref="U2238:W2238" si="2233">D2238-U$5</f>
        <v>47</v>
      </c>
      <c r="V2238" s="16">
        <f t="shared" si="2233"/>
        <v>55</v>
      </c>
      <c r="W2238" s="16">
        <f t="shared" si="2233"/>
        <v>1183</v>
      </c>
    </row>
    <row r="2239" spans="1:23" ht="15.75" customHeight="1" x14ac:dyDescent="0.2">
      <c r="A2239" s="2">
        <v>7000</v>
      </c>
      <c r="B2239" s="2">
        <v>6</v>
      </c>
      <c r="C2239" s="2">
        <v>7</v>
      </c>
      <c r="D2239" s="2">
        <v>1940</v>
      </c>
      <c r="E2239" s="2">
        <v>1950</v>
      </c>
      <c r="F2239" s="2">
        <v>1215</v>
      </c>
      <c r="G2239" s="2">
        <v>1</v>
      </c>
      <c r="H2239" s="2">
        <v>3</v>
      </c>
      <c r="I2239" s="2">
        <v>0</v>
      </c>
      <c r="J2239" s="2">
        <v>2</v>
      </c>
      <c r="K2239" s="2">
        <v>141000</v>
      </c>
      <c r="L2239" s="2" t="s">
        <v>13</v>
      </c>
      <c r="M2239" s="2" t="s">
        <v>32</v>
      </c>
      <c r="N2239" s="16">
        <f t="shared" si="0"/>
        <v>116.04938271604938</v>
      </c>
      <c r="O2239" s="16">
        <f t="shared" si="1"/>
        <v>6</v>
      </c>
      <c r="P2239" s="17">
        <f t="shared" si="2"/>
        <v>23500</v>
      </c>
      <c r="Q2239" s="18">
        <f t="shared" si="3"/>
        <v>0.16666666666666666</v>
      </c>
      <c r="R2239" s="16" t="str">
        <f t="shared" si="4"/>
        <v>IDOTRRTA</v>
      </c>
      <c r="S2239" s="19">
        <f t="shared" si="5"/>
        <v>14611</v>
      </c>
      <c r="T2239" s="20">
        <f t="shared" ca="1" si="6"/>
        <v>29856</v>
      </c>
      <c r="U2239" s="16">
        <f t="shared" ref="U2239:W2239" si="2234">D2239-U$5</f>
        <v>68</v>
      </c>
      <c r="V2239" s="16">
        <f t="shared" si="2234"/>
        <v>0</v>
      </c>
      <c r="W2239" s="16">
        <f t="shared" si="2234"/>
        <v>881</v>
      </c>
    </row>
    <row r="2240" spans="1:23" ht="15.75" customHeight="1" x14ac:dyDescent="0.2">
      <c r="A2240" s="2">
        <v>5000</v>
      </c>
      <c r="B2240" s="2">
        <v>5</v>
      </c>
      <c r="C2240" s="2">
        <v>6</v>
      </c>
      <c r="D2240" s="2">
        <v>1941</v>
      </c>
      <c r="E2240" s="2">
        <v>1950</v>
      </c>
      <c r="F2240" s="2">
        <v>803</v>
      </c>
      <c r="G2240" s="2">
        <v>1</v>
      </c>
      <c r="H2240" s="2">
        <v>2</v>
      </c>
      <c r="I2240" s="2">
        <v>0</v>
      </c>
      <c r="J2240" s="2">
        <v>2</v>
      </c>
      <c r="K2240" s="2">
        <v>87000</v>
      </c>
      <c r="L2240" s="2" t="s">
        <v>13</v>
      </c>
      <c r="M2240" s="2" t="s">
        <v>32</v>
      </c>
      <c r="N2240" s="16">
        <f t="shared" si="0"/>
        <v>108.34371108343711</v>
      </c>
      <c r="O2240" s="16">
        <f t="shared" si="1"/>
        <v>5</v>
      </c>
      <c r="P2240" s="17">
        <f t="shared" si="2"/>
        <v>17400</v>
      </c>
      <c r="Q2240" s="18">
        <f t="shared" si="3"/>
        <v>0.2</v>
      </c>
      <c r="R2240" s="16" t="str">
        <f t="shared" si="4"/>
        <v>IDOTRRTA</v>
      </c>
      <c r="S2240" s="19">
        <f t="shared" si="5"/>
        <v>14977</v>
      </c>
      <c r="T2240" s="20">
        <f t="shared" ca="1" si="6"/>
        <v>29490</v>
      </c>
      <c r="U2240" s="16">
        <f t="shared" ref="U2240:W2240" si="2235">D2240-U$5</f>
        <v>69</v>
      </c>
      <c r="V2240" s="16">
        <f t="shared" si="2235"/>
        <v>0</v>
      </c>
      <c r="W2240" s="16">
        <f t="shared" si="2235"/>
        <v>469</v>
      </c>
    </row>
    <row r="2241" spans="1:23" ht="15.75" customHeight="1" x14ac:dyDescent="0.2">
      <c r="A2241" s="2">
        <v>7288</v>
      </c>
      <c r="B2241" s="2">
        <v>5</v>
      </c>
      <c r="C2241" s="2">
        <v>7</v>
      </c>
      <c r="D2241" s="2">
        <v>1925</v>
      </c>
      <c r="E2241" s="2">
        <v>2003</v>
      </c>
      <c r="F2241" s="2">
        <v>1601</v>
      </c>
      <c r="G2241" s="2">
        <v>2</v>
      </c>
      <c r="H2241" s="2">
        <v>3</v>
      </c>
      <c r="I2241" s="2">
        <v>0</v>
      </c>
      <c r="J2241" s="2">
        <v>0</v>
      </c>
      <c r="K2241" s="2">
        <v>129850</v>
      </c>
      <c r="L2241" s="2" t="s">
        <v>17</v>
      </c>
      <c r="M2241" s="2" t="s">
        <v>32</v>
      </c>
      <c r="N2241" s="16">
        <f t="shared" si="0"/>
        <v>81.105559025608997</v>
      </c>
      <c r="O2241" s="16">
        <f t="shared" si="1"/>
        <v>5</v>
      </c>
      <c r="P2241" s="17">
        <f t="shared" si="2"/>
        <v>25970</v>
      </c>
      <c r="Q2241" s="18">
        <f t="shared" si="3"/>
        <v>0.4</v>
      </c>
      <c r="R2241" s="16" t="str">
        <f t="shared" si="4"/>
        <v>IDOTRRGd</v>
      </c>
      <c r="S2241" s="19">
        <f t="shared" si="5"/>
        <v>9133</v>
      </c>
      <c r="T2241" s="20">
        <f t="shared" ca="1" si="6"/>
        <v>35334</v>
      </c>
      <c r="U2241" s="16">
        <f t="shared" ref="U2241:W2241" si="2236">D2241-U$5</f>
        <v>53</v>
      </c>
      <c r="V2241" s="16">
        <f t="shared" si="2236"/>
        <v>53</v>
      </c>
      <c r="W2241" s="16">
        <f t="shared" si="2236"/>
        <v>1267</v>
      </c>
    </row>
    <row r="2242" spans="1:23" ht="15.75" customHeight="1" x14ac:dyDescent="0.2">
      <c r="A2242" s="2">
        <v>6060</v>
      </c>
      <c r="B2242" s="2">
        <v>4</v>
      </c>
      <c r="C2242" s="2">
        <v>5</v>
      </c>
      <c r="D2242" s="2">
        <v>1939</v>
      </c>
      <c r="E2242" s="2">
        <v>1950</v>
      </c>
      <c r="F2242" s="2">
        <v>1123</v>
      </c>
      <c r="G2242" s="2">
        <v>1</v>
      </c>
      <c r="H2242" s="2">
        <v>3</v>
      </c>
      <c r="I2242" s="2">
        <v>0</v>
      </c>
      <c r="J2242" s="2">
        <v>1</v>
      </c>
      <c r="K2242" s="2">
        <v>100000</v>
      </c>
      <c r="L2242" s="2" t="s">
        <v>13</v>
      </c>
      <c r="M2242" s="2" t="s">
        <v>32</v>
      </c>
      <c r="N2242" s="16">
        <f t="shared" si="0"/>
        <v>89.047195013357083</v>
      </c>
      <c r="O2242" s="16">
        <f t="shared" si="1"/>
        <v>5</v>
      </c>
      <c r="P2242" s="17">
        <f t="shared" si="2"/>
        <v>20000</v>
      </c>
      <c r="Q2242" s="18">
        <f t="shared" si="3"/>
        <v>0.2</v>
      </c>
      <c r="R2242" s="16" t="str">
        <f t="shared" si="4"/>
        <v>IDOTRRTA</v>
      </c>
      <c r="S2242" s="19">
        <f t="shared" si="5"/>
        <v>14246</v>
      </c>
      <c r="T2242" s="20">
        <f t="shared" ca="1" si="6"/>
        <v>30221</v>
      </c>
      <c r="U2242" s="16">
        <f t="shared" ref="U2242:W2242" si="2237">D2242-U$5</f>
        <v>67</v>
      </c>
      <c r="V2242" s="16">
        <f t="shared" si="2237"/>
        <v>0</v>
      </c>
      <c r="W2242" s="16">
        <f t="shared" si="2237"/>
        <v>789</v>
      </c>
    </row>
    <row r="2243" spans="1:23" ht="15.75" customHeight="1" x14ac:dyDescent="0.2">
      <c r="A2243" s="2">
        <v>9060</v>
      </c>
      <c r="B2243" s="2">
        <v>5</v>
      </c>
      <c r="C2243" s="2">
        <v>6</v>
      </c>
      <c r="D2243" s="2">
        <v>1923</v>
      </c>
      <c r="E2243" s="2">
        <v>1999</v>
      </c>
      <c r="F2243" s="2">
        <v>1828</v>
      </c>
      <c r="G2243" s="2">
        <v>2</v>
      </c>
      <c r="H2243" s="2">
        <v>3</v>
      </c>
      <c r="I2243" s="2">
        <v>0</v>
      </c>
      <c r="K2243" s="2">
        <v>150909</v>
      </c>
      <c r="L2243" s="2" t="s">
        <v>13</v>
      </c>
      <c r="M2243" s="2" t="s">
        <v>32</v>
      </c>
      <c r="N2243" s="16">
        <f t="shared" si="0"/>
        <v>82.554157549234134</v>
      </c>
      <c r="O2243" s="16">
        <f t="shared" si="1"/>
        <v>5</v>
      </c>
      <c r="P2243" s="17">
        <f t="shared" si="2"/>
        <v>30181.8</v>
      </c>
      <c r="Q2243" s="18">
        <f t="shared" si="3"/>
        <v>0.4</v>
      </c>
      <c r="R2243" s="16" t="str">
        <f t="shared" si="4"/>
        <v>IDOTRRTA</v>
      </c>
      <c r="S2243" s="19">
        <f t="shared" si="5"/>
        <v>8402</v>
      </c>
      <c r="T2243" s="20">
        <f t="shared" ca="1" si="6"/>
        <v>36065</v>
      </c>
      <c r="U2243" s="16">
        <f t="shared" ref="U2243:W2243" si="2238">D2243-U$5</f>
        <v>51</v>
      </c>
      <c r="V2243" s="16">
        <f t="shared" si="2238"/>
        <v>49</v>
      </c>
      <c r="W2243" s="16">
        <f t="shared" si="2238"/>
        <v>1494</v>
      </c>
    </row>
    <row r="2244" spans="1:23" ht="15.75" customHeight="1" x14ac:dyDescent="0.2">
      <c r="A2244" s="2">
        <v>3672</v>
      </c>
      <c r="B2244" s="2">
        <v>5</v>
      </c>
      <c r="C2244" s="2">
        <v>7</v>
      </c>
      <c r="D2244" s="2">
        <v>1922</v>
      </c>
      <c r="E2244" s="2">
        <v>1950</v>
      </c>
      <c r="F2244" s="2">
        <v>816</v>
      </c>
      <c r="G2244" s="2">
        <v>1</v>
      </c>
      <c r="H2244" s="2">
        <v>2</v>
      </c>
      <c r="I2244" s="2">
        <v>0</v>
      </c>
      <c r="J2244" s="2">
        <v>1</v>
      </c>
      <c r="K2244" s="2">
        <v>75200</v>
      </c>
      <c r="L2244" s="2" t="s">
        <v>13</v>
      </c>
      <c r="M2244" s="2" t="s">
        <v>32</v>
      </c>
      <c r="N2244" s="16">
        <f t="shared" si="0"/>
        <v>92.156862745098039</v>
      </c>
      <c r="O2244" s="16">
        <f t="shared" si="1"/>
        <v>4</v>
      </c>
      <c r="P2244" s="17">
        <f t="shared" si="2"/>
        <v>18800</v>
      </c>
      <c r="Q2244" s="18">
        <f t="shared" si="3"/>
        <v>0.25</v>
      </c>
      <c r="R2244" s="16" t="str">
        <f t="shared" si="4"/>
        <v>IDOTRRTA</v>
      </c>
      <c r="S2244" s="19">
        <f t="shared" si="5"/>
        <v>8037</v>
      </c>
      <c r="T2244" s="20">
        <f t="shared" ca="1" si="6"/>
        <v>36430</v>
      </c>
      <c r="U2244" s="16">
        <f t="shared" ref="U2244:W2244" si="2239">D2244-U$5</f>
        <v>50</v>
      </c>
      <c r="V2244" s="16">
        <f t="shared" si="2239"/>
        <v>0</v>
      </c>
      <c r="W2244" s="16">
        <f t="shared" si="2239"/>
        <v>482</v>
      </c>
    </row>
    <row r="2245" spans="1:23" ht="15.75" customHeight="1" x14ac:dyDescent="0.2">
      <c r="A2245" s="2">
        <v>8263</v>
      </c>
      <c r="B2245" s="2">
        <v>6</v>
      </c>
      <c r="C2245" s="2">
        <v>5</v>
      </c>
      <c r="D2245" s="2">
        <v>1920</v>
      </c>
      <c r="E2245" s="2">
        <v>1950</v>
      </c>
      <c r="F2245" s="2">
        <v>1012</v>
      </c>
      <c r="G2245" s="2">
        <v>1</v>
      </c>
      <c r="H2245" s="2">
        <v>2</v>
      </c>
      <c r="I2245" s="2">
        <v>1</v>
      </c>
      <c r="J2245" s="2">
        <v>1</v>
      </c>
      <c r="K2245" s="2">
        <v>118400</v>
      </c>
      <c r="L2245" s="2" t="s">
        <v>13</v>
      </c>
      <c r="M2245" s="2" t="s">
        <v>32</v>
      </c>
      <c r="N2245" s="16">
        <f t="shared" si="0"/>
        <v>116.99604743083005</v>
      </c>
      <c r="O2245" s="16">
        <f t="shared" si="1"/>
        <v>5</v>
      </c>
      <c r="P2245" s="17">
        <f t="shared" si="2"/>
        <v>23680</v>
      </c>
      <c r="Q2245" s="18">
        <f t="shared" si="3"/>
        <v>0.2</v>
      </c>
      <c r="R2245" s="16" t="str">
        <f t="shared" si="4"/>
        <v>IDOTRRTA</v>
      </c>
      <c r="S2245" s="19">
        <f t="shared" si="5"/>
        <v>7306</v>
      </c>
      <c r="T2245" s="20">
        <f t="shared" ca="1" si="6"/>
        <v>37161</v>
      </c>
      <c r="U2245" s="16">
        <f t="shared" ref="U2245:W2245" si="2240">D2245-U$5</f>
        <v>48</v>
      </c>
      <c r="V2245" s="16">
        <f t="shared" si="2240"/>
        <v>0</v>
      </c>
      <c r="W2245" s="16">
        <f t="shared" si="2240"/>
        <v>678</v>
      </c>
    </row>
    <row r="2246" spans="1:23" ht="15.75" customHeight="1" x14ac:dyDescent="0.2">
      <c r="A2246" s="2">
        <v>8967</v>
      </c>
      <c r="B2246" s="2">
        <v>5</v>
      </c>
      <c r="C2246" s="2">
        <v>2</v>
      </c>
      <c r="D2246" s="2">
        <v>1920</v>
      </c>
      <c r="E2246" s="2">
        <v>1950</v>
      </c>
      <c r="F2246" s="2">
        <v>1077</v>
      </c>
      <c r="G2246" s="2">
        <v>1</v>
      </c>
      <c r="H2246" s="2">
        <v>2</v>
      </c>
      <c r="I2246" s="2">
        <v>0</v>
      </c>
      <c r="J2246" s="2">
        <v>1</v>
      </c>
      <c r="K2246" s="2">
        <v>67000</v>
      </c>
      <c r="L2246" s="2" t="s">
        <v>26</v>
      </c>
      <c r="M2246" s="2" t="s">
        <v>32</v>
      </c>
      <c r="N2246" s="16">
        <f t="shared" si="0"/>
        <v>62.209842154131849</v>
      </c>
      <c r="O2246" s="16">
        <f t="shared" si="1"/>
        <v>4</v>
      </c>
      <c r="P2246" s="17">
        <f t="shared" si="2"/>
        <v>16750</v>
      </c>
      <c r="Q2246" s="18">
        <f t="shared" si="3"/>
        <v>0.25</v>
      </c>
      <c r="R2246" s="16" t="str">
        <f t="shared" si="4"/>
        <v>IDOTRRFa</v>
      </c>
      <c r="S2246" s="19">
        <f t="shared" si="5"/>
        <v>7306</v>
      </c>
      <c r="T2246" s="20">
        <f t="shared" ca="1" si="6"/>
        <v>37161</v>
      </c>
      <c r="U2246" s="16">
        <f t="shared" ref="U2246:W2246" si="2241">D2246-U$5</f>
        <v>48</v>
      </c>
      <c r="V2246" s="16">
        <f t="shared" si="2241"/>
        <v>0</v>
      </c>
      <c r="W2246" s="16">
        <f t="shared" si="2241"/>
        <v>743</v>
      </c>
    </row>
    <row r="2247" spans="1:23" ht="15.75" customHeight="1" x14ac:dyDescent="0.2">
      <c r="A2247" s="2">
        <v>13710</v>
      </c>
      <c r="B2247" s="2">
        <v>5</v>
      </c>
      <c r="C2247" s="2">
        <v>5</v>
      </c>
      <c r="D2247" s="2">
        <v>1950</v>
      </c>
      <c r="E2247" s="2">
        <v>1950</v>
      </c>
      <c r="F2247" s="2">
        <v>1558</v>
      </c>
      <c r="G2247" s="2">
        <v>1</v>
      </c>
      <c r="H2247" s="2">
        <v>4</v>
      </c>
      <c r="I2247" s="2">
        <v>0</v>
      </c>
      <c r="J2247" s="2">
        <v>1</v>
      </c>
      <c r="K2247" s="2">
        <v>152000</v>
      </c>
      <c r="L2247" s="2" t="s">
        <v>13</v>
      </c>
      <c r="M2247" s="2" t="s">
        <v>32</v>
      </c>
      <c r="N2247" s="16">
        <f t="shared" si="0"/>
        <v>97.560975609756099</v>
      </c>
      <c r="O2247" s="16">
        <f t="shared" si="1"/>
        <v>6</v>
      </c>
      <c r="P2247" s="17">
        <f t="shared" si="2"/>
        <v>25333.333333333332</v>
      </c>
      <c r="Q2247" s="18">
        <f t="shared" si="3"/>
        <v>0.16666666666666666</v>
      </c>
      <c r="R2247" s="16" t="str">
        <f t="shared" si="4"/>
        <v>IDOTRRTA</v>
      </c>
      <c r="S2247" s="19">
        <f t="shared" si="5"/>
        <v>18264</v>
      </c>
      <c r="T2247" s="20">
        <f t="shared" ca="1" si="6"/>
        <v>26203</v>
      </c>
      <c r="U2247" s="16">
        <f t="shared" ref="U2247:W2247" si="2242">D2247-U$5</f>
        <v>78</v>
      </c>
      <c r="V2247" s="16">
        <f t="shared" si="2242"/>
        <v>0</v>
      </c>
      <c r="W2247" s="16">
        <f t="shared" si="2242"/>
        <v>1224</v>
      </c>
    </row>
    <row r="2248" spans="1:23" ht="15.75" customHeight="1" x14ac:dyDescent="0.2">
      <c r="A2248" s="2">
        <v>11067</v>
      </c>
      <c r="B2248" s="2">
        <v>2</v>
      </c>
      <c r="C2248" s="2">
        <v>4</v>
      </c>
      <c r="D2248" s="2">
        <v>1939</v>
      </c>
      <c r="E2248" s="2">
        <v>1950</v>
      </c>
      <c r="F2248" s="2">
        <v>845</v>
      </c>
      <c r="G2248" s="2">
        <v>1</v>
      </c>
      <c r="H2248" s="2">
        <v>1</v>
      </c>
      <c r="I2248" s="2">
        <v>0</v>
      </c>
      <c r="J2248" s="2">
        <v>1</v>
      </c>
      <c r="K2248" s="2">
        <v>68104</v>
      </c>
      <c r="L2248" s="2" t="s">
        <v>13</v>
      </c>
      <c r="M2248" s="2" t="s">
        <v>32</v>
      </c>
      <c r="N2248" s="16">
        <f t="shared" si="0"/>
        <v>80.596449704142017</v>
      </c>
      <c r="O2248" s="16">
        <f t="shared" si="1"/>
        <v>3</v>
      </c>
      <c r="P2248" s="17">
        <f t="shared" si="2"/>
        <v>22701.333333333332</v>
      </c>
      <c r="Q2248" s="18">
        <f t="shared" si="3"/>
        <v>0.33333333333333331</v>
      </c>
      <c r="R2248" s="16" t="str">
        <f t="shared" si="4"/>
        <v>IDOTRRTA</v>
      </c>
      <c r="S2248" s="19">
        <f t="shared" si="5"/>
        <v>14246</v>
      </c>
      <c r="T2248" s="20">
        <f t="shared" ca="1" si="6"/>
        <v>30221</v>
      </c>
      <c r="U2248" s="16">
        <f t="shared" ref="U2248:W2248" si="2243">D2248-U$5</f>
        <v>67</v>
      </c>
      <c r="V2248" s="16">
        <f t="shared" si="2243"/>
        <v>0</v>
      </c>
      <c r="W2248" s="16">
        <f t="shared" si="2243"/>
        <v>511</v>
      </c>
    </row>
    <row r="2249" spans="1:23" ht="15.75" customHeight="1" x14ac:dyDescent="0.2">
      <c r="A2249" s="2">
        <v>8250</v>
      </c>
      <c r="B2249" s="2">
        <v>5</v>
      </c>
      <c r="C2249" s="2">
        <v>6</v>
      </c>
      <c r="D2249" s="2">
        <v>1895</v>
      </c>
      <c r="E2249" s="2">
        <v>2006</v>
      </c>
      <c r="F2249" s="2">
        <v>1991</v>
      </c>
      <c r="G2249" s="2">
        <v>2</v>
      </c>
      <c r="H2249" s="2">
        <v>4</v>
      </c>
      <c r="I2249" s="2">
        <v>0</v>
      </c>
      <c r="J2249" s="2">
        <v>0</v>
      </c>
      <c r="K2249" s="2">
        <v>119600</v>
      </c>
      <c r="L2249" s="2" t="s">
        <v>17</v>
      </c>
      <c r="M2249" s="2" t="s">
        <v>32</v>
      </c>
      <c r="N2249" s="16">
        <f t="shared" si="0"/>
        <v>60.070316423907585</v>
      </c>
      <c r="O2249" s="16">
        <f t="shared" si="1"/>
        <v>6</v>
      </c>
      <c r="P2249" s="17">
        <f t="shared" si="2"/>
        <v>19933.333333333332</v>
      </c>
      <c r="Q2249" s="18">
        <f t="shared" si="3"/>
        <v>0.33333333333333331</v>
      </c>
      <c r="R2249" s="16" t="str">
        <f t="shared" si="4"/>
        <v>IDOTRRGd</v>
      </c>
      <c r="S2249" s="19">
        <f t="shared" si="5"/>
        <v>692137</v>
      </c>
      <c r="T2249" s="20">
        <f t="shared" ca="1" si="6"/>
        <v>-647670</v>
      </c>
      <c r="U2249" s="16">
        <f t="shared" ref="U2249:W2249" si="2244">D2249-U$5</f>
        <v>23</v>
      </c>
      <c r="V2249" s="16">
        <f t="shared" si="2244"/>
        <v>56</v>
      </c>
      <c r="W2249" s="16">
        <f t="shared" si="2244"/>
        <v>1657</v>
      </c>
    </row>
    <row r="2250" spans="1:23" ht="15.75" customHeight="1" x14ac:dyDescent="0.2">
      <c r="A2250" s="2">
        <v>6565</v>
      </c>
      <c r="B2250" s="2">
        <v>4</v>
      </c>
      <c r="C2250" s="2">
        <v>6</v>
      </c>
      <c r="D2250" s="2">
        <v>1957</v>
      </c>
      <c r="E2250" s="2">
        <v>1980</v>
      </c>
      <c r="F2250" s="2">
        <v>1073</v>
      </c>
      <c r="G2250" s="2">
        <v>1</v>
      </c>
      <c r="H2250" s="2">
        <v>3</v>
      </c>
      <c r="I2250" s="2">
        <v>0</v>
      </c>
      <c r="J2250" s="2">
        <v>2</v>
      </c>
      <c r="K2250" s="2">
        <v>140000</v>
      </c>
      <c r="L2250" s="2" t="s">
        <v>13</v>
      </c>
      <c r="M2250" s="2" t="s">
        <v>32</v>
      </c>
      <c r="N2250" s="16">
        <f t="shared" si="0"/>
        <v>130.47530288909599</v>
      </c>
      <c r="O2250" s="16">
        <f t="shared" si="1"/>
        <v>6</v>
      </c>
      <c r="P2250" s="17">
        <f t="shared" si="2"/>
        <v>23333.333333333332</v>
      </c>
      <c r="Q2250" s="18">
        <f t="shared" si="3"/>
        <v>0.16666666666666666</v>
      </c>
      <c r="R2250" s="16" t="str">
        <f t="shared" si="4"/>
        <v>IDOTRRTA</v>
      </c>
      <c r="S2250" s="19">
        <f t="shared" si="5"/>
        <v>20821</v>
      </c>
      <c r="T2250" s="20">
        <f t="shared" ca="1" si="6"/>
        <v>23646</v>
      </c>
      <c r="U2250" s="16">
        <f t="shared" ref="U2250:W2250" si="2245">D2250-U$5</f>
        <v>85</v>
      </c>
      <c r="V2250" s="16">
        <f t="shared" si="2245"/>
        <v>30</v>
      </c>
      <c r="W2250" s="16">
        <f t="shared" si="2245"/>
        <v>739</v>
      </c>
    </row>
    <row r="2251" spans="1:23" ht="15.75" customHeight="1" x14ac:dyDescent="0.2">
      <c r="A2251" s="2">
        <v>6060</v>
      </c>
      <c r="B2251" s="2">
        <v>5</v>
      </c>
      <c r="C2251" s="2">
        <v>9</v>
      </c>
      <c r="D2251" s="2">
        <v>1930</v>
      </c>
      <c r="E2251" s="2">
        <v>2007</v>
      </c>
      <c r="F2251" s="2">
        <v>1001</v>
      </c>
      <c r="G2251" s="2">
        <v>1</v>
      </c>
      <c r="H2251" s="2">
        <v>2</v>
      </c>
      <c r="I2251" s="2">
        <v>0</v>
      </c>
      <c r="J2251" s="2">
        <v>1</v>
      </c>
      <c r="K2251" s="2">
        <v>124900</v>
      </c>
      <c r="L2251" s="2" t="s">
        <v>13</v>
      </c>
      <c r="M2251" s="2" t="s">
        <v>32</v>
      </c>
      <c r="N2251" s="16">
        <f t="shared" si="0"/>
        <v>124.77522477522477</v>
      </c>
      <c r="O2251" s="16">
        <f t="shared" si="1"/>
        <v>4</v>
      </c>
      <c r="P2251" s="17">
        <f t="shared" si="2"/>
        <v>31225</v>
      </c>
      <c r="Q2251" s="18">
        <f t="shared" si="3"/>
        <v>0.25</v>
      </c>
      <c r="R2251" s="16" t="str">
        <f t="shared" si="4"/>
        <v>IDOTRRTA</v>
      </c>
      <c r="S2251" s="19">
        <f t="shared" si="5"/>
        <v>10959</v>
      </c>
      <c r="T2251" s="20">
        <f t="shared" ca="1" si="6"/>
        <v>33508</v>
      </c>
      <c r="U2251" s="16">
        <f t="shared" ref="U2251:W2251" si="2246">D2251-U$5</f>
        <v>58</v>
      </c>
      <c r="V2251" s="16">
        <f t="shared" si="2246"/>
        <v>57</v>
      </c>
      <c r="W2251" s="16">
        <f t="shared" si="2246"/>
        <v>667</v>
      </c>
    </row>
    <row r="2252" spans="1:23" ht="15.75" customHeight="1" x14ac:dyDescent="0.2">
      <c r="A2252" s="2">
        <v>5568</v>
      </c>
      <c r="B2252" s="2">
        <v>8</v>
      </c>
      <c r="C2252" s="2">
        <v>5</v>
      </c>
      <c r="D2252" s="2">
        <v>2006</v>
      </c>
      <c r="E2252" s="2">
        <v>2007</v>
      </c>
      <c r="F2252" s="2">
        <v>1625</v>
      </c>
      <c r="G2252" s="2">
        <v>2</v>
      </c>
      <c r="H2252" s="2">
        <v>2</v>
      </c>
      <c r="I2252" s="2">
        <v>1</v>
      </c>
      <c r="J2252" s="2">
        <v>2</v>
      </c>
      <c r="K2252" s="2">
        <v>375000</v>
      </c>
      <c r="L2252" s="2" t="s">
        <v>13</v>
      </c>
      <c r="M2252" s="2" t="s">
        <v>37</v>
      </c>
      <c r="N2252" s="16">
        <f t="shared" si="0"/>
        <v>230.76923076923077</v>
      </c>
      <c r="O2252" s="16">
        <f t="shared" si="1"/>
        <v>7</v>
      </c>
      <c r="P2252" s="17">
        <f t="shared" si="2"/>
        <v>53571.428571428572</v>
      </c>
      <c r="Q2252" s="18">
        <f t="shared" si="3"/>
        <v>0.2857142857142857</v>
      </c>
      <c r="R2252" s="16" t="str">
        <f t="shared" si="4"/>
        <v>CrawforTA</v>
      </c>
      <c r="S2252" s="19">
        <f t="shared" si="5"/>
        <v>38718</v>
      </c>
      <c r="T2252" s="20">
        <f t="shared" ca="1" si="6"/>
        <v>5749</v>
      </c>
      <c r="U2252" s="16">
        <f t="shared" ref="U2252:W2252" si="2247">D2252-U$5</f>
        <v>134</v>
      </c>
      <c r="V2252" s="16">
        <f t="shared" si="2247"/>
        <v>57</v>
      </c>
      <c r="W2252" s="16">
        <f t="shared" si="2247"/>
        <v>1291</v>
      </c>
    </row>
    <row r="2253" spans="1:23" ht="15.75" customHeight="1" x14ac:dyDescent="0.2">
      <c r="A2253" s="2">
        <v>4750</v>
      </c>
      <c r="B2253" s="2">
        <v>8</v>
      </c>
      <c r="C2253" s="2">
        <v>5</v>
      </c>
      <c r="D2253" s="2">
        <v>2006</v>
      </c>
      <c r="E2253" s="2">
        <v>2007</v>
      </c>
      <c r="F2253" s="2">
        <v>1625</v>
      </c>
      <c r="G2253" s="2">
        <v>2</v>
      </c>
      <c r="H2253" s="2">
        <v>2</v>
      </c>
      <c r="I2253" s="2">
        <v>1</v>
      </c>
      <c r="J2253" s="2">
        <v>2</v>
      </c>
      <c r="K2253" s="2">
        <v>235000</v>
      </c>
      <c r="L2253" s="2" t="s">
        <v>13</v>
      </c>
      <c r="M2253" s="2" t="s">
        <v>37</v>
      </c>
      <c r="N2253" s="16">
        <f t="shared" si="0"/>
        <v>144.61538461538461</v>
      </c>
      <c r="O2253" s="16">
        <f t="shared" si="1"/>
        <v>7</v>
      </c>
      <c r="P2253" s="17">
        <f t="shared" si="2"/>
        <v>33571.428571428572</v>
      </c>
      <c r="Q2253" s="18">
        <f t="shared" si="3"/>
        <v>0.2857142857142857</v>
      </c>
      <c r="R2253" s="16" t="str">
        <f t="shared" si="4"/>
        <v>CrawforTA</v>
      </c>
      <c r="S2253" s="19">
        <f t="shared" si="5"/>
        <v>38718</v>
      </c>
      <c r="T2253" s="20">
        <f t="shared" ca="1" si="6"/>
        <v>5749</v>
      </c>
      <c r="U2253" s="16">
        <f t="shared" ref="U2253:W2253" si="2248">D2253-U$5</f>
        <v>134</v>
      </c>
      <c r="V2253" s="16">
        <f t="shared" si="2248"/>
        <v>57</v>
      </c>
      <c r="W2253" s="16">
        <f t="shared" si="2248"/>
        <v>1291</v>
      </c>
    </row>
    <row r="2254" spans="1:23" ht="15.75" customHeight="1" x14ac:dyDescent="0.2">
      <c r="A2254" s="2">
        <v>12150</v>
      </c>
      <c r="B2254" s="2">
        <v>6</v>
      </c>
      <c r="C2254" s="2">
        <v>6</v>
      </c>
      <c r="D2254" s="2">
        <v>1979</v>
      </c>
      <c r="E2254" s="2">
        <v>1979</v>
      </c>
      <c r="F2254" s="2">
        <v>1299</v>
      </c>
      <c r="G2254" s="2">
        <v>2</v>
      </c>
      <c r="H2254" s="2">
        <v>2</v>
      </c>
      <c r="I2254" s="2">
        <v>1</v>
      </c>
      <c r="J2254" s="2">
        <v>2</v>
      </c>
      <c r="K2254" s="2">
        <v>183500</v>
      </c>
      <c r="L2254" s="2" t="s">
        <v>13</v>
      </c>
      <c r="M2254" s="2" t="s">
        <v>39</v>
      </c>
      <c r="N2254" s="16">
        <f t="shared" si="0"/>
        <v>141.26250962278675</v>
      </c>
      <c r="O2254" s="16">
        <f t="shared" si="1"/>
        <v>7</v>
      </c>
      <c r="P2254" s="17">
        <f t="shared" si="2"/>
        <v>26214.285714285714</v>
      </c>
      <c r="Q2254" s="18">
        <f t="shared" si="3"/>
        <v>0.2857142857142857</v>
      </c>
      <c r="R2254" s="16" t="str">
        <f t="shared" si="4"/>
        <v>MitchelTA</v>
      </c>
      <c r="S2254" s="19">
        <f t="shared" si="5"/>
        <v>28856</v>
      </c>
      <c r="T2254" s="20">
        <f t="shared" ca="1" si="6"/>
        <v>15611</v>
      </c>
      <c r="U2254" s="16">
        <f t="shared" ref="U2254:W2254" si="2249">D2254-U$5</f>
        <v>107</v>
      </c>
      <c r="V2254" s="16">
        <f t="shared" si="2249"/>
        <v>29</v>
      </c>
      <c r="W2254" s="16">
        <f t="shared" si="2249"/>
        <v>965</v>
      </c>
    </row>
    <row r="2255" spans="1:23" ht="15.75" customHeight="1" x14ac:dyDescent="0.2">
      <c r="A2255" s="2">
        <v>7540</v>
      </c>
      <c r="B2255" s="2">
        <v>6</v>
      </c>
      <c r="C2255" s="2">
        <v>6</v>
      </c>
      <c r="D2255" s="2">
        <v>1978</v>
      </c>
      <c r="E2255" s="2">
        <v>1978</v>
      </c>
      <c r="F2255" s="2">
        <v>912</v>
      </c>
      <c r="G2255" s="2">
        <v>1</v>
      </c>
      <c r="H2255" s="2">
        <v>2</v>
      </c>
      <c r="I2255" s="2">
        <v>1</v>
      </c>
      <c r="J2255" s="2">
        <v>2</v>
      </c>
      <c r="K2255" s="2">
        <v>156000</v>
      </c>
      <c r="L2255" s="2" t="s">
        <v>13</v>
      </c>
      <c r="M2255" s="2" t="s">
        <v>39</v>
      </c>
      <c r="N2255" s="16">
        <f t="shared" si="0"/>
        <v>171.05263157894737</v>
      </c>
      <c r="O2255" s="16">
        <f t="shared" si="1"/>
        <v>6</v>
      </c>
      <c r="P2255" s="17">
        <f t="shared" si="2"/>
        <v>26000</v>
      </c>
      <c r="Q2255" s="18">
        <f t="shared" si="3"/>
        <v>0.16666666666666666</v>
      </c>
      <c r="R2255" s="16" t="str">
        <f t="shared" si="4"/>
        <v>MitchelTA</v>
      </c>
      <c r="S2255" s="19">
        <f t="shared" si="5"/>
        <v>28491</v>
      </c>
      <c r="T2255" s="20">
        <f t="shared" ca="1" si="6"/>
        <v>15976</v>
      </c>
      <c r="U2255" s="16">
        <f t="shared" ref="U2255:W2255" si="2250">D2255-U$5</f>
        <v>106</v>
      </c>
      <c r="V2255" s="16">
        <f t="shared" si="2250"/>
        <v>28</v>
      </c>
      <c r="W2255" s="16">
        <f t="shared" si="2250"/>
        <v>578</v>
      </c>
    </row>
    <row r="2256" spans="1:23" ht="15.75" customHeight="1" x14ac:dyDescent="0.2">
      <c r="A2256" s="2">
        <v>9187</v>
      </c>
      <c r="B2256" s="2">
        <v>6</v>
      </c>
      <c r="C2256" s="2">
        <v>5</v>
      </c>
      <c r="D2256" s="2">
        <v>1983</v>
      </c>
      <c r="E2256" s="2">
        <v>1983</v>
      </c>
      <c r="F2256" s="2">
        <v>1080</v>
      </c>
      <c r="G2256" s="2">
        <v>1</v>
      </c>
      <c r="H2256" s="2">
        <v>3</v>
      </c>
      <c r="I2256" s="2">
        <v>0</v>
      </c>
      <c r="J2256" s="2">
        <v>2</v>
      </c>
      <c r="K2256" s="2">
        <v>134000</v>
      </c>
      <c r="L2256" s="2" t="s">
        <v>17</v>
      </c>
      <c r="M2256" s="2" t="s">
        <v>39</v>
      </c>
      <c r="N2256" s="16">
        <f t="shared" si="0"/>
        <v>124.07407407407408</v>
      </c>
      <c r="O2256" s="16">
        <f t="shared" si="1"/>
        <v>6</v>
      </c>
      <c r="P2256" s="17">
        <f t="shared" si="2"/>
        <v>22333.333333333332</v>
      </c>
      <c r="Q2256" s="18">
        <f t="shared" si="3"/>
        <v>0.16666666666666666</v>
      </c>
      <c r="R2256" s="16" t="str">
        <f t="shared" si="4"/>
        <v>MitchelGd</v>
      </c>
      <c r="S2256" s="19">
        <f t="shared" si="5"/>
        <v>30317</v>
      </c>
      <c r="T2256" s="20">
        <f t="shared" ca="1" si="6"/>
        <v>14150</v>
      </c>
      <c r="U2256" s="16">
        <f t="shared" ref="U2256:W2256" si="2251">D2256-U$5</f>
        <v>111</v>
      </c>
      <c r="V2256" s="16">
        <f t="shared" si="2251"/>
        <v>33</v>
      </c>
      <c r="W2256" s="16">
        <f t="shared" si="2251"/>
        <v>746</v>
      </c>
    </row>
    <row r="2257" spans="1:23" ht="15.75" customHeight="1" x14ac:dyDescent="0.2">
      <c r="A2257" s="2">
        <v>10000</v>
      </c>
      <c r="B2257" s="2">
        <v>5</v>
      </c>
      <c r="C2257" s="2">
        <v>5</v>
      </c>
      <c r="D2257" s="2">
        <v>2002</v>
      </c>
      <c r="E2257" s="2">
        <v>2002</v>
      </c>
      <c r="F2257" s="2">
        <v>1392</v>
      </c>
      <c r="G2257" s="2">
        <v>2</v>
      </c>
      <c r="H2257" s="2">
        <v>3</v>
      </c>
      <c r="I2257" s="2">
        <v>1</v>
      </c>
      <c r="J2257" s="2">
        <v>3</v>
      </c>
      <c r="K2257" s="2">
        <v>215000</v>
      </c>
      <c r="L2257" s="2" t="s">
        <v>13</v>
      </c>
      <c r="M2257" s="2" t="s">
        <v>39</v>
      </c>
      <c r="N2257" s="16">
        <f t="shared" si="0"/>
        <v>154.45402298850576</v>
      </c>
      <c r="O2257" s="16">
        <f t="shared" si="1"/>
        <v>9</v>
      </c>
      <c r="P2257" s="17">
        <f t="shared" si="2"/>
        <v>23888.888888888891</v>
      </c>
      <c r="Q2257" s="18">
        <f t="shared" si="3"/>
        <v>0.22222222222222221</v>
      </c>
      <c r="R2257" s="16" t="str">
        <f t="shared" si="4"/>
        <v>MitchelTA</v>
      </c>
      <c r="S2257" s="19">
        <f t="shared" si="5"/>
        <v>37257</v>
      </c>
      <c r="T2257" s="20">
        <f t="shared" ca="1" si="6"/>
        <v>7210</v>
      </c>
      <c r="U2257" s="16">
        <f t="shared" ref="U2257:W2257" si="2252">D2257-U$5</f>
        <v>130</v>
      </c>
      <c r="V2257" s="16">
        <f t="shared" si="2252"/>
        <v>52</v>
      </c>
      <c r="W2257" s="16">
        <f t="shared" si="2252"/>
        <v>1058</v>
      </c>
    </row>
    <row r="2258" spans="1:23" ht="15.75" customHeight="1" x14ac:dyDescent="0.2">
      <c r="A2258" s="2">
        <v>12864</v>
      </c>
      <c r="B2258" s="2">
        <v>7</v>
      </c>
      <c r="C2258" s="2">
        <v>5</v>
      </c>
      <c r="D2258" s="2">
        <v>2002</v>
      </c>
      <c r="E2258" s="2">
        <v>2002</v>
      </c>
      <c r="F2258" s="2">
        <v>1409</v>
      </c>
      <c r="G2258" s="2">
        <v>1</v>
      </c>
      <c r="H2258" s="2">
        <v>1</v>
      </c>
      <c r="I2258" s="2">
        <v>1</v>
      </c>
      <c r="J2258" s="2">
        <v>2</v>
      </c>
      <c r="K2258" s="2">
        <v>245000</v>
      </c>
      <c r="L2258" s="2" t="s">
        <v>13</v>
      </c>
      <c r="M2258" s="2" t="s">
        <v>39</v>
      </c>
      <c r="N2258" s="16">
        <f t="shared" si="0"/>
        <v>173.88218594748048</v>
      </c>
      <c r="O2258" s="16">
        <f t="shared" si="1"/>
        <v>5</v>
      </c>
      <c r="P2258" s="17">
        <f t="shared" si="2"/>
        <v>49000</v>
      </c>
      <c r="Q2258" s="18">
        <f t="shared" si="3"/>
        <v>0.2</v>
      </c>
      <c r="R2258" s="16" t="str">
        <f t="shared" si="4"/>
        <v>MitchelTA</v>
      </c>
      <c r="S2258" s="19">
        <f t="shared" si="5"/>
        <v>37257</v>
      </c>
      <c r="T2258" s="20">
        <f t="shared" ca="1" si="6"/>
        <v>7210</v>
      </c>
      <c r="U2258" s="16">
        <f t="shared" ref="U2258:W2258" si="2253">D2258-U$5</f>
        <v>130</v>
      </c>
      <c r="V2258" s="16">
        <f t="shared" si="2253"/>
        <v>52</v>
      </c>
      <c r="W2258" s="16">
        <f t="shared" si="2253"/>
        <v>1075</v>
      </c>
    </row>
    <row r="2259" spans="1:23" ht="15.75" customHeight="1" x14ac:dyDescent="0.2">
      <c r="A2259" s="2">
        <v>9928</v>
      </c>
      <c r="B2259" s="2">
        <v>7</v>
      </c>
      <c r="C2259" s="2">
        <v>5</v>
      </c>
      <c r="D2259" s="2">
        <v>1991</v>
      </c>
      <c r="E2259" s="2">
        <v>1992</v>
      </c>
      <c r="F2259" s="2">
        <v>1478</v>
      </c>
      <c r="G2259" s="2">
        <v>2</v>
      </c>
      <c r="H2259" s="2">
        <v>3</v>
      </c>
      <c r="I2259" s="2">
        <v>1</v>
      </c>
      <c r="J2259" s="2">
        <v>2</v>
      </c>
      <c r="K2259" s="2">
        <v>210000</v>
      </c>
      <c r="L2259" s="2" t="s">
        <v>13</v>
      </c>
      <c r="M2259" s="2" t="s">
        <v>39</v>
      </c>
      <c r="N2259" s="16">
        <f t="shared" si="0"/>
        <v>142.08389715832206</v>
      </c>
      <c r="O2259" s="16">
        <f t="shared" si="1"/>
        <v>8</v>
      </c>
      <c r="P2259" s="17">
        <f t="shared" si="2"/>
        <v>26250</v>
      </c>
      <c r="Q2259" s="18">
        <f t="shared" si="3"/>
        <v>0.25</v>
      </c>
      <c r="R2259" s="16" t="str">
        <f t="shared" si="4"/>
        <v>MitchelTA</v>
      </c>
      <c r="S2259" s="19">
        <f t="shared" si="5"/>
        <v>33239</v>
      </c>
      <c r="T2259" s="20">
        <f t="shared" ca="1" si="6"/>
        <v>11228</v>
      </c>
      <c r="U2259" s="16">
        <f t="shared" ref="U2259:W2259" si="2254">D2259-U$5</f>
        <v>119</v>
      </c>
      <c r="V2259" s="16">
        <f t="shared" si="2254"/>
        <v>42</v>
      </c>
      <c r="W2259" s="16">
        <f t="shared" si="2254"/>
        <v>1144</v>
      </c>
    </row>
    <row r="2260" spans="1:23" ht="15.75" customHeight="1" x14ac:dyDescent="0.2">
      <c r="A2260" s="2">
        <v>8750</v>
      </c>
      <c r="B2260" s="2">
        <v>7</v>
      </c>
      <c r="C2260" s="2">
        <v>6</v>
      </c>
      <c r="D2260" s="2">
        <v>1975</v>
      </c>
      <c r="E2260" s="2">
        <v>1975</v>
      </c>
      <c r="F2260" s="2">
        <v>918</v>
      </c>
      <c r="G2260" s="2">
        <v>1</v>
      </c>
      <c r="H2260" s="2">
        <v>3</v>
      </c>
      <c r="I2260" s="2">
        <v>0</v>
      </c>
      <c r="J2260" s="2">
        <v>1</v>
      </c>
      <c r="K2260" s="2">
        <v>148000</v>
      </c>
      <c r="L2260" s="2" t="s">
        <v>13</v>
      </c>
      <c r="M2260" s="2" t="s">
        <v>39</v>
      </c>
      <c r="N2260" s="16">
        <f t="shared" si="0"/>
        <v>161.22004357298474</v>
      </c>
      <c r="O2260" s="16">
        <f t="shared" si="1"/>
        <v>5</v>
      </c>
      <c r="P2260" s="17">
        <f t="shared" si="2"/>
        <v>29600</v>
      </c>
      <c r="Q2260" s="18">
        <f t="shared" si="3"/>
        <v>0.2</v>
      </c>
      <c r="R2260" s="16" t="str">
        <f t="shared" si="4"/>
        <v>MitchelTA</v>
      </c>
      <c r="S2260" s="19">
        <f t="shared" si="5"/>
        <v>27395</v>
      </c>
      <c r="T2260" s="20">
        <f t="shared" ca="1" si="6"/>
        <v>17072</v>
      </c>
      <c r="U2260" s="16">
        <f t="shared" ref="U2260:W2260" si="2255">D2260-U$5</f>
        <v>103</v>
      </c>
      <c r="V2260" s="16">
        <f t="shared" si="2255"/>
        <v>25</v>
      </c>
      <c r="W2260" s="16">
        <f t="shared" si="2255"/>
        <v>584</v>
      </c>
    </row>
    <row r="2261" spans="1:23" ht="15.75" customHeight="1" x14ac:dyDescent="0.2">
      <c r="A2261" s="2">
        <v>8410</v>
      </c>
      <c r="B2261" s="2">
        <v>6</v>
      </c>
      <c r="C2261" s="2">
        <v>6</v>
      </c>
      <c r="D2261" s="2">
        <v>1974</v>
      </c>
      <c r="E2261" s="2">
        <v>1974</v>
      </c>
      <c r="F2261" s="2">
        <v>1026</v>
      </c>
      <c r="G2261" s="2">
        <v>1</v>
      </c>
      <c r="H2261" s="2">
        <v>2</v>
      </c>
      <c r="I2261" s="2">
        <v>1</v>
      </c>
      <c r="J2261" s="2">
        <v>2</v>
      </c>
      <c r="K2261" s="2">
        <v>143000</v>
      </c>
      <c r="L2261" s="2" t="s">
        <v>13</v>
      </c>
      <c r="M2261" s="2" t="s">
        <v>39</v>
      </c>
      <c r="N2261" s="16">
        <f t="shared" si="0"/>
        <v>139.37621832358676</v>
      </c>
      <c r="O2261" s="16">
        <f t="shared" si="1"/>
        <v>6</v>
      </c>
      <c r="P2261" s="17">
        <f t="shared" si="2"/>
        <v>23833.333333333332</v>
      </c>
      <c r="Q2261" s="18">
        <f t="shared" si="3"/>
        <v>0.16666666666666666</v>
      </c>
      <c r="R2261" s="16" t="str">
        <f t="shared" si="4"/>
        <v>MitchelTA</v>
      </c>
      <c r="S2261" s="19">
        <f t="shared" si="5"/>
        <v>27030</v>
      </c>
      <c r="T2261" s="20">
        <f t="shared" ca="1" si="6"/>
        <v>17437</v>
      </c>
      <c r="U2261" s="16">
        <f t="shared" ref="U2261:W2261" si="2256">D2261-U$5</f>
        <v>102</v>
      </c>
      <c r="V2261" s="16">
        <f t="shared" si="2256"/>
        <v>24</v>
      </c>
      <c r="W2261" s="16">
        <f t="shared" si="2256"/>
        <v>692</v>
      </c>
    </row>
    <row r="2262" spans="1:23" ht="15.75" customHeight="1" x14ac:dyDescent="0.2">
      <c r="A2262" s="2">
        <v>4054</v>
      </c>
      <c r="B2262" s="2">
        <v>7</v>
      </c>
      <c r="C2262" s="2">
        <v>6</v>
      </c>
      <c r="D2262" s="2">
        <v>1987</v>
      </c>
      <c r="E2262" s="2">
        <v>1987</v>
      </c>
      <c r="F2262" s="2">
        <v>1501</v>
      </c>
      <c r="G2262" s="2">
        <v>2</v>
      </c>
      <c r="H2262" s="2">
        <v>2</v>
      </c>
      <c r="I2262" s="2">
        <v>2</v>
      </c>
      <c r="J2262" s="2">
        <v>2</v>
      </c>
      <c r="K2262" s="2">
        <v>244000</v>
      </c>
      <c r="L2262" s="2" t="s">
        <v>13</v>
      </c>
      <c r="M2262" s="2" t="s">
        <v>40</v>
      </c>
      <c r="N2262" s="16">
        <f t="shared" si="0"/>
        <v>162.5582944703531</v>
      </c>
      <c r="O2262" s="16">
        <f t="shared" si="1"/>
        <v>8</v>
      </c>
      <c r="P2262" s="17">
        <f t="shared" si="2"/>
        <v>30500</v>
      </c>
      <c r="Q2262" s="18">
        <f t="shared" si="3"/>
        <v>0.25</v>
      </c>
      <c r="R2262" s="16" t="str">
        <f t="shared" si="4"/>
        <v>TimberTA</v>
      </c>
      <c r="S2262" s="19">
        <f t="shared" si="5"/>
        <v>31778</v>
      </c>
      <c r="T2262" s="20">
        <f t="shared" ca="1" si="6"/>
        <v>12689</v>
      </c>
      <c r="U2262" s="16">
        <f t="shared" ref="U2262:W2262" si="2257">D2262-U$5</f>
        <v>115</v>
      </c>
      <c r="V2262" s="16">
        <f t="shared" si="2257"/>
        <v>37</v>
      </c>
      <c r="W2262" s="16">
        <f t="shared" si="2257"/>
        <v>1167</v>
      </c>
    </row>
    <row r="2263" spans="1:23" ht="15.75" customHeight="1" x14ac:dyDescent="0.2">
      <c r="A2263" s="2">
        <v>9763</v>
      </c>
      <c r="B2263" s="2">
        <v>7</v>
      </c>
      <c r="C2263" s="2">
        <v>5</v>
      </c>
      <c r="D2263" s="2">
        <v>1998</v>
      </c>
      <c r="E2263" s="2">
        <v>1998</v>
      </c>
      <c r="F2263" s="2">
        <v>1502</v>
      </c>
      <c r="G2263" s="2">
        <v>1</v>
      </c>
      <c r="H2263" s="2">
        <v>1</v>
      </c>
      <c r="I2263" s="2">
        <v>1</v>
      </c>
      <c r="J2263" s="2">
        <v>1</v>
      </c>
      <c r="K2263" s="2">
        <v>330000</v>
      </c>
      <c r="L2263" s="2" t="s">
        <v>13</v>
      </c>
      <c r="M2263" s="2" t="s">
        <v>44</v>
      </c>
      <c r="N2263" s="16">
        <f t="shared" si="0"/>
        <v>219.70705725699068</v>
      </c>
      <c r="O2263" s="16">
        <f t="shared" si="1"/>
        <v>4</v>
      </c>
      <c r="P2263" s="17">
        <f t="shared" si="2"/>
        <v>82500</v>
      </c>
      <c r="Q2263" s="18">
        <f t="shared" si="3"/>
        <v>0.25</v>
      </c>
      <c r="R2263" s="16" t="str">
        <f t="shared" si="4"/>
        <v>GrnHillTA</v>
      </c>
      <c r="S2263" s="19">
        <f t="shared" si="5"/>
        <v>35796</v>
      </c>
      <c r="T2263" s="20">
        <f t="shared" ca="1" si="6"/>
        <v>8671</v>
      </c>
      <c r="U2263" s="16">
        <f t="shared" ref="U2263:W2263" si="2258">D2263-U$5</f>
        <v>126</v>
      </c>
      <c r="V2263" s="16">
        <f t="shared" si="2258"/>
        <v>48</v>
      </c>
      <c r="W2263" s="16">
        <f t="shared" si="2258"/>
        <v>1168</v>
      </c>
    </row>
    <row r="2264" spans="1:23" ht="15.75" customHeight="1" x14ac:dyDescent="0.2">
      <c r="A2264" s="2">
        <v>16905</v>
      </c>
      <c r="B2264" s="2">
        <v>5</v>
      </c>
      <c r="C2264" s="2">
        <v>6</v>
      </c>
      <c r="D2264" s="2">
        <v>1959</v>
      </c>
      <c r="E2264" s="2">
        <v>1959</v>
      </c>
      <c r="F2264" s="2">
        <v>1328</v>
      </c>
      <c r="G2264" s="2">
        <v>1</v>
      </c>
      <c r="H2264" s="2">
        <v>2</v>
      </c>
      <c r="I2264" s="2">
        <v>2</v>
      </c>
      <c r="J2264" s="2">
        <v>1</v>
      </c>
      <c r="K2264" s="2">
        <v>170000</v>
      </c>
      <c r="L2264" s="2" t="s">
        <v>17</v>
      </c>
      <c r="M2264" s="2" t="s">
        <v>40</v>
      </c>
      <c r="N2264" s="16">
        <f t="shared" si="0"/>
        <v>128.01204819277109</v>
      </c>
      <c r="O2264" s="16">
        <f t="shared" si="1"/>
        <v>6</v>
      </c>
      <c r="P2264" s="17">
        <f t="shared" si="2"/>
        <v>28333.333333333332</v>
      </c>
      <c r="Q2264" s="18">
        <f t="shared" si="3"/>
        <v>0.16666666666666666</v>
      </c>
      <c r="R2264" s="16" t="str">
        <f t="shared" si="4"/>
        <v>TimberGd</v>
      </c>
      <c r="S2264" s="19">
        <f t="shared" si="5"/>
        <v>21551</v>
      </c>
      <c r="T2264" s="20">
        <f t="shared" ca="1" si="6"/>
        <v>22916</v>
      </c>
      <c r="U2264" s="16">
        <f t="shared" ref="U2264:W2264" si="2259">D2264-U$5</f>
        <v>87</v>
      </c>
      <c r="V2264" s="16">
        <f t="shared" si="2259"/>
        <v>9</v>
      </c>
      <c r="W2264" s="16">
        <f t="shared" si="2259"/>
        <v>994</v>
      </c>
    </row>
    <row r="2265" spans="1:23" ht="15.75" customHeight="1" x14ac:dyDescent="0.2">
      <c r="A2265" s="2">
        <v>19958</v>
      </c>
      <c r="B2265" s="2">
        <v>6</v>
      </c>
      <c r="C2265" s="2">
        <v>8</v>
      </c>
      <c r="D2265" s="2">
        <v>1958</v>
      </c>
      <c r="E2265" s="2">
        <v>1995</v>
      </c>
      <c r="F2265" s="2">
        <v>2279</v>
      </c>
      <c r="G2265" s="2">
        <v>2</v>
      </c>
      <c r="H2265" s="2">
        <v>4</v>
      </c>
      <c r="I2265" s="2">
        <v>1</v>
      </c>
      <c r="J2265" s="2">
        <v>2</v>
      </c>
      <c r="K2265" s="2">
        <v>257000</v>
      </c>
      <c r="L2265" s="2" t="s">
        <v>17</v>
      </c>
      <c r="M2265" s="2" t="s">
        <v>40</v>
      </c>
      <c r="N2265" s="16">
        <f t="shared" si="0"/>
        <v>112.76875822729268</v>
      </c>
      <c r="O2265" s="16">
        <f t="shared" si="1"/>
        <v>9</v>
      </c>
      <c r="P2265" s="17">
        <f t="shared" si="2"/>
        <v>28555.555555555555</v>
      </c>
      <c r="Q2265" s="18">
        <f t="shared" si="3"/>
        <v>0.22222222222222221</v>
      </c>
      <c r="R2265" s="16" t="str">
        <f t="shared" si="4"/>
        <v>TimberGd</v>
      </c>
      <c r="S2265" s="19">
        <f t="shared" si="5"/>
        <v>21186</v>
      </c>
      <c r="T2265" s="20">
        <f t="shared" ca="1" si="6"/>
        <v>23281</v>
      </c>
      <c r="U2265" s="16">
        <f t="shared" ref="U2265:W2265" si="2260">D2265-U$5</f>
        <v>86</v>
      </c>
      <c r="V2265" s="16">
        <f t="shared" si="2260"/>
        <v>45</v>
      </c>
      <c r="W2265" s="16">
        <f t="shared" si="2260"/>
        <v>1945</v>
      </c>
    </row>
    <row r="2266" spans="1:23" ht="15.75" customHeight="1" x14ac:dyDescent="0.2">
      <c r="A2266" s="2">
        <v>8368</v>
      </c>
      <c r="B2266" s="2">
        <v>7</v>
      </c>
      <c r="C2266" s="2">
        <v>5</v>
      </c>
      <c r="D2266" s="2">
        <v>2006</v>
      </c>
      <c r="E2266" s="2">
        <v>2007</v>
      </c>
      <c r="F2266" s="2">
        <v>1689</v>
      </c>
      <c r="G2266" s="2">
        <v>2</v>
      </c>
      <c r="H2266" s="2">
        <v>3</v>
      </c>
      <c r="I2266" s="2">
        <v>0</v>
      </c>
      <c r="J2266" s="2">
        <v>2</v>
      </c>
      <c r="K2266" s="2">
        <v>231713</v>
      </c>
      <c r="L2266" s="2" t="s">
        <v>13</v>
      </c>
      <c r="M2266" s="2" t="s">
        <v>40</v>
      </c>
      <c r="N2266" s="16">
        <f t="shared" si="0"/>
        <v>137.18946121965661</v>
      </c>
      <c r="O2266" s="16">
        <f t="shared" si="1"/>
        <v>7</v>
      </c>
      <c r="P2266" s="17">
        <f t="shared" si="2"/>
        <v>33101.857142857145</v>
      </c>
      <c r="Q2266" s="18">
        <f t="shared" si="3"/>
        <v>0.2857142857142857</v>
      </c>
      <c r="R2266" s="16" t="str">
        <f t="shared" si="4"/>
        <v>TimberTA</v>
      </c>
      <c r="S2266" s="19">
        <f t="shared" si="5"/>
        <v>38718</v>
      </c>
      <c r="T2266" s="20">
        <f t="shared" ca="1" si="6"/>
        <v>5749</v>
      </c>
      <c r="U2266" s="16">
        <f t="shared" ref="U2266:W2266" si="2261">D2266-U$5</f>
        <v>134</v>
      </c>
      <c r="V2266" s="16">
        <f t="shared" si="2261"/>
        <v>57</v>
      </c>
      <c r="W2266" s="16">
        <f t="shared" si="2261"/>
        <v>1355</v>
      </c>
    </row>
    <row r="2267" spans="1:23" ht="15.75" customHeight="1" x14ac:dyDescent="0.2">
      <c r="A2267" s="2">
        <v>8298</v>
      </c>
      <c r="B2267" s="2">
        <v>8</v>
      </c>
      <c r="C2267" s="2">
        <v>5</v>
      </c>
      <c r="D2267" s="2">
        <v>2006</v>
      </c>
      <c r="E2267" s="2">
        <v>2007</v>
      </c>
      <c r="F2267" s="2">
        <v>1564</v>
      </c>
      <c r="G2267" s="2">
        <v>2</v>
      </c>
      <c r="H2267" s="2">
        <v>2</v>
      </c>
      <c r="I2267" s="2">
        <v>1</v>
      </c>
      <c r="J2267" s="2">
        <v>2</v>
      </c>
      <c r="K2267" s="2">
        <v>267300</v>
      </c>
      <c r="L2267" s="2" t="s">
        <v>13</v>
      </c>
      <c r="M2267" s="2" t="s">
        <v>40</v>
      </c>
      <c r="N2267" s="16">
        <f t="shared" si="0"/>
        <v>170.9079283887468</v>
      </c>
      <c r="O2267" s="16">
        <f t="shared" si="1"/>
        <v>7</v>
      </c>
      <c r="P2267" s="17">
        <f t="shared" si="2"/>
        <v>38185.714285714283</v>
      </c>
      <c r="Q2267" s="18">
        <f t="shared" si="3"/>
        <v>0.2857142857142857</v>
      </c>
      <c r="R2267" s="16" t="str">
        <f t="shared" si="4"/>
        <v>TimberTA</v>
      </c>
      <c r="S2267" s="19">
        <f t="shared" si="5"/>
        <v>38718</v>
      </c>
      <c r="T2267" s="20">
        <f t="shared" ca="1" si="6"/>
        <v>5749</v>
      </c>
      <c r="U2267" s="16">
        <f t="shared" ref="U2267:W2267" si="2262">D2267-U$5</f>
        <v>134</v>
      </c>
      <c r="V2267" s="16">
        <f t="shared" si="2262"/>
        <v>57</v>
      </c>
      <c r="W2267" s="16">
        <f t="shared" si="2262"/>
        <v>1230</v>
      </c>
    </row>
    <row r="2268" spans="1:23" ht="15.75" customHeight="1" x14ac:dyDescent="0.2">
      <c r="A2268" s="2">
        <v>9037</v>
      </c>
      <c r="B2268" s="2">
        <v>8</v>
      </c>
      <c r="C2268" s="2">
        <v>5</v>
      </c>
      <c r="D2268" s="2">
        <v>2006</v>
      </c>
      <c r="E2268" s="2">
        <v>2006</v>
      </c>
      <c r="F2268" s="2">
        <v>1484</v>
      </c>
      <c r="G2268" s="2">
        <v>2</v>
      </c>
      <c r="H2268" s="2">
        <v>2</v>
      </c>
      <c r="I2268" s="2">
        <v>1</v>
      </c>
      <c r="J2268" s="2">
        <v>2</v>
      </c>
      <c r="K2268" s="2">
        <v>265900</v>
      </c>
      <c r="L2268" s="2" t="s">
        <v>13</v>
      </c>
      <c r="M2268" s="2" t="s">
        <v>40</v>
      </c>
      <c r="N2268" s="16">
        <f t="shared" si="0"/>
        <v>179.17789757412399</v>
      </c>
      <c r="O2268" s="16">
        <f t="shared" si="1"/>
        <v>7</v>
      </c>
      <c r="P2268" s="17">
        <f t="shared" si="2"/>
        <v>37985.714285714283</v>
      </c>
      <c r="Q2268" s="18">
        <f t="shared" si="3"/>
        <v>0.2857142857142857</v>
      </c>
      <c r="R2268" s="16" t="str">
        <f t="shared" si="4"/>
        <v>TimberTA</v>
      </c>
      <c r="S2268" s="19">
        <f t="shared" si="5"/>
        <v>38718</v>
      </c>
      <c r="T2268" s="20">
        <f t="shared" ca="1" si="6"/>
        <v>5749</v>
      </c>
      <c r="U2268" s="16">
        <f t="shared" ref="U2268:W2268" si="2263">D2268-U$5</f>
        <v>134</v>
      </c>
      <c r="V2268" s="16">
        <f t="shared" si="2263"/>
        <v>56</v>
      </c>
      <c r="W2268" s="16">
        <f t="shared" si="2263"/>
        <v>1150</v>
      </c>
    </row>
    <row r="2269" spans="1:23" ht="15.75" customHeight="1" x14ac:dyDescent="0.2">
      <c r="A2269" s="2">
        <v>10991</v>
      </c>
      <c r="B2269" s="2">
        <v>8</v>
      </c>
      <c r="C2269" s="2">
        <v>5</v>
      </c>
      <c r="D2269" s="2">
        <v>2007</v>
      </c>
      <c r="E2269" s="2">
        <v>2007</v>
      </c>
      <c r="F2269" s="2">
        <v>1571</v>
      </c>
      <c r="G2269" s="2">
        <v>2</v>
      </c>
      <c r="H2269" s="2">
        <v>3</v>
      </c>
      <c r="I2269" s="2">
        <v>1</v>
      </c>
      <c r="J2269" s="2">
        <v>3</v>
      </c>
      <c r="K2269" s="2">
        <v>239000</v>
      </c>
      <c r="L2269" s="2" t="s">
        <v>13</v>
      </c>
      <c r="M2269" s="2" t="s">
        <v>40</v>
      </c>
      <c r="N2269" s="16">
        <f t="shared" si="0"/>
        <v>152.1323997453851</v>
      </c>
      <c r="O2269" s="16">
        <f t="shared" si="1"/>
        <v>9</v>
      </c>
      <c r="P2269" s="17">
        <f t="shared" si="2"/>
        <v>26555.555555555555</v>
      </c>
      <c r="Q2269" s="18">
        <f t="shared" si="3"/>
        <v>0.22222222222222221</v>
      </c>
      <c r="R2269" s="16" t="str">
        <f t="shared" si="4"/>
        <v>TimberTA</v>
      </c>
      <c r="S2269" s="19">
        <f t="shared" si="5"/>
        <v>39083</v>
      </c>
      <c r="T2269" s="20">
        <f t="shared" ca="1" si="6"/>
        <v>5384</v>
      </c>
      <c r="U2269" s="16">
        <f t="shared" ref="U2269:W2269" si="2264">D2269-U$5</f>
        <v>135</v>
      </c>
      <c r="V2269" s="16">
        <f t="shared" si="2264"/>
        <v>57</v>
      </c>
      <c r="W2269" s="16">
        <f t="shared" si="2264"/>
        <v>1237</v>
      </c>
    </row>
    <row r="2270" spans="1:23" ht="15.75" customHeight="1" x14ac:dyDescent="0.2">
      <c r="A2270" s="2">
        <v>10656</v>
      </c>
      <c r="B2270" s="2">
        <v>8</v>
      </c>
      <c r="C2270" s="2">
        <v>5</v>
      </c>
      <c r="D2270" s="2">
        <v>2006</v>
      </c>
      <c r="E2270" s="2">
        <v>2007</v>
      </c>
      <c r="F2270" s="2">
        <v>1646</v>
      </c>
      <c r="G2270" s="2">
        <v>2</v>
      </c>
      <c r="H2270" s="2">
        <v>3</v>
      </c>
      <c r="I2270" s="2">
        <v>1</v>
      </c>
      <c r="J2270" s="2">
        <v>3</v>
      </c>
      <c r="K2270" s="2">
        <v>248900</v>
      </c>
      <c r="L2270" s="2" t="s">
        <v>13</v>
      </c>
      <c r="M2270" s="2" t="s">
        <v>40</v>
      </c>
      <c r="N2270" s="16">
        <f t="shared" si="0"/>
        <v>151.21506682867559</v>
      </c>
      <c r="O2270" s="16">
        <f t="shared" si="1"/>
        <v>9</v>
      </c>
      <c r="P2270" s="17">
        <f t="shared" si="2"/>
        <v>27655.555555555555</v>
      </c>
      <c r="Q2270" s="18">
        <f t="shared" si="3"/>
        <v>0.22222222222222221</v>
      </c>
      <c r="R2270" s="16" t="str">
        <f t="shared" si="4"/>
        <v>TimberTA</v>
      </c>
      <c r="S2270" s="19">
        <f t="shared" si="5"/>
        <v>38718</v>
      </c>
      <c r="T2270" s="20">
        <f t="shared" ca="1" si="6"/>
        <v>5749</v>
      </c>
      <c r="U2270" s="16">
        <f t="shared" ref="U2270:W2270" si="2265">D2270-U$5</f>
        <v>134</v>
      </c>
      <c r="V2270" s="16">
        <f t="shared" si="2265"/>
        <v>57</v>
      </c>
      <c r="W2270" s="16">
        <f t="shared" si="2265"/>
        <v>1312</v>
      </c>
    </row>
    <row r="2271" spans="1:23" ht="15.75" customHeight="1" x14ac:dyDescent="0.2">
      <c r="A2271" s="2">
        <v>10331</v>
      </c>
      <c r="B2271" s="2">
        <v>7</v>
      </c>
      <c r="C2271" s="2">
        <v>7</v>
      </c>
      <c r="D2271" s="2">
        <v>1985</v>
      </c>
      <c r="E2271" s="2">
        <v>1985</v>
      </c>
      <c r="F2271" s="2">
        <v>1240</v>
      </c>
      <c r="G2271" s="2">
        <v>2</v>
      </c>
      <c r="H2271" s="2">
        <v>3</v>
      </c>
      <c r="I2271" s="2">
        <v>0</v>
      </c>
      <c r="J2271" s="2">
        <v>2</v>
      </c>
      <c r="K2271" s="2">
        <v>174000</v>
      </c>
      <c r="L2271" s="2" t="s">
        <v>13</v>
      </c>
      <c r="M2271" s="2" t="s">
        <v>40</v>
      </c>
      <c r="N2271" s="16">
        <f t="shared" si="0"/>
        <v>140.32258064516128</v>
      </c>
      <c r="O2271" s="16">
        <f t="shared" si="1"/>
        <v>7</v>
      </c>
      <c r="P2271" s="17">
        <f t="shared" si="2"/>
        <v>24857.142857142859</v>
      </c>
      <c r="Q2271" s="18">
        <f t="shared" si="3"/>
        <v>0.2857142857142857</v>
      </c>
      <c r="R2271" s="16" t="str">
        <f t="shared" si="4"/>
        <v>TimberTA</v>
      </c>
      <c r="S2271" s="19">
        <f t="shared" si="5"/>
        <v>31048</v>
      </c>
      <c r="T2271" s="20">
        <f t="shared" ca="1" si="6"/>
        <v>13419</v>
      </c>
      <c r="U2271" s="16">
        <f t="shared" ref="U2271:W2271" si="2266">D2271-U$5</f>
        <v>113</v>
      </c>
      <c r="V2271" s="16">
        <f t="shared" si="2266"/>
        <v>35</v>
      </c>
      <c r="W2271" s="16">
        <f t="shared" si="2266"/>
        <v>906</v>
      </c>
    </row>
    <row r="2272" spans="1:23" ht="15.75" customHeight="1" x14ac:dyDescent="0.2">
      <c r="A2272" s="2">
        <v>13758</v>
      </c>
      <c r="B2272" s="2">
        <v>7</v>
      </c>
      <c r="C2272" s="2">
        <v>5</v>
      </c>
      <c r="D2272" s="2">
        <v>1990</v>
      </c>
      <c r="E2272" s="2">
        <v>1991</v>
      </c>
      <c r="F2272" s="2">
        <v>1717</v>
      </c>
      <c r="G2272" s="2">
        <v>2</v>
      </c>
      <c r="H2272" s="2">
        <v>3</v>
      </c>
      <c r="I2272" s="2">
        <v>1</v>
      </c>
      <c r="J2272" s="2">
        <v>2</v>
      </c>
      <c r="K2272" s="2">
        <v>187500</v>
      </c>
      <c r="L2272" s="2" t="s">
        <v>17</v>
      </c>
      <c r="M2272" s="2" t="s">
        <v>40</v>
      </c>
      <c r="N2272" s="16">
        <f t="shared" si="0"/>
        <v>109.20209668025626</v>
      </c>
      <c r="O2272" s="16">
        <f t="shared" si="1"/>
        <v>8</v>
      </c>
      <c r="P2272" s="17">
        <f t="shared" si="2"/>
        <v>23437.5</v>
      </c>
      <c r="Q2272" s="18">
        <f t="shared" si="3"/>
        <v>0.25</v>
      </c>
      <c r="R2272" s="16" t="str">
        <f t="shared" si="4"/>
        <v>TimberGd</v>
      </c>
      <c r="S2272" s="19">
        <f t="shared" si="5"/>
        <v>32874</v>
      </c>
      <c r="T2272" s="20">
        <f t="shared" ca="1" si="6"/>
        <v>11593</v>
      </c>
      <c r="U2272" s="16">
        <f t="shared" ref="U2272:W2272" si="2267">D2272-U$5</f>
        <v>118</v>
      </c>
      <c r="V2272" s="16">
        <f t="shared" si="2267"/>
        <v>41</v>
      </c>
      <c r="W2272" s="16">
        <f t="shared" si="2267"/>
        <v>1383</v>
      </c>
    </row>
    <row r="2273" spans="1:23" ht="15.75" customHeight="1" x14ac:dyDescent="0.2">
      <c r="A2273" s="2">
        <v>9303</v>
      </c>
      <c r="B2273" s="2">
        <v>6</v>
      </c>
      <c r="C2273" s="2">
        <v>5</v>
      </c>
      <c r="D2273" s="2">
        <v>1996</v>
      </c>
      <c r="E2273" s="2">
        <v>1997</v>
      </c>
      <c r="F2273" s="2">
        <v>1756</v>
      </c>
      <c r="G2273" s="2">
        <v>2</v>
      </c>
      <c r="H2273" s="2">
        <v>3</v>
      </c>
      <c r="I2273" s="2">
        <v>0</v>
      </c>
      <c r="J2273" s="2">
        <v>2</v>
      </c>
      <c r="K2273" s="2">
        <v>204000</v>
      </c>
      <c r="L2273" s="2" t="s">
        <v>13</v>
      </c>
      <c r="M2273" s="2" t="s">
        <v>40</v>
      </c>
      <c r="N2273" s="16">
        <f t="shared" si="0"/>
        <v>116.17312072892939</v>
      </c>
      <c r="O2273" s="16">
        <f t="shared" si="1"/>
        <v>7</v>
      </c>
      <c r="P2273" s="17">
        <f t="shared" si="2"/>
        <v>29142.857142857141</v>
      </c>
      <c r="Q2273" s="18">
        <f t="shared" si="3"/>
        <v>0.2857142857142857</v>
      </c>
      <c r="R2273" s="16" t="str">
        <f t="shared" si="4"/>
        <v>TimberTA</v>
      </c>
      <c r="S2273" s="19">
        <f t="shared" si="5"/>
        <v>35065</v>
      </c>
      <c r="T2273" s="20">
        <f t="shared" ca="1" si="6"/>
        <v>9402</v>
      </c>
      <c r="U2273" s="16">
        <f t="shared" ref="U2273:W2273" si="2268">D2273-U$5</f>
        <v>124</v>
      </c>
      <c r="V2273" s="16">
        <f t="shared" si="2268"/>
        <v>47</v>
      </c>
      <c r="W2273" s="16">
        <f t="shared" si="2268"/>
        <v>1422</v>
      </c>
    </row>
    <row r="2274" spans="1:23" ht="15.75" customHeight="1" x14ac:dyDescent="0.2">
      <c r="A2274" s="2">
        <v>6718</v>
      </c>
      <c r="B2274" s="2">
        <v>8</v>
      </c>
      <c r="C2274" s="2">
        <v>5</v>
      </c>
      <c r="D2274" s="2">
        <v>2001</v>
      </c>
      <c r="E2274" s="2">
        <v>2001</v>
      </c>
      <c r="F2274" s="2">
        <v>1312</v>
      </c>
      <c r="G2274" s="2">
        <v>2</v>
      </c>
      <c r="H2274" s="2">
        <v>2</v>
      </c>
      <c r="I2274" s="2">
        <v>0</v>
      </c>
      <c r="J2274" s="2">
        <v>2</v>
      </c>
      <c r="K2274" s="2">
        <v>180500</v>
      </c>
      <c r="L2274" s="2" t="s">
        <v>13</v>
      </c>
      <c r="M2274" s="2" t="s">
        <v>40</v>
      </c>
      <c r="N2274" s="16">
        <f t="shared" si="0"/>
        <v>137.57621951219511</v>
      </c>
      <c r="O2274" s="16">
        <f t="shared" si="1"/>
        <v>6</v>
      </c>
      <c r="P2274" s="17">
        <f t="shared" si="2"/>
        <v>30083.333333333332</v>
      </c>
      <c r="Q2274" s="18">
        <f t="shared" si="3"/>
        <v>0.33333333333333331</v>
      </c>
      <c r="R2274" s="16" t="str">
        <f t="shared" si="4"/>
        <v>TimberTA</v>
      </c>
      <c r="S2274" s="19">
        <f t="shared" si="5"/>
        <v>36892</v>
      </c>
      <c r="T2274" s="20">
        <f t="shared" ca="1" si="6"/>
        <v>7575</v>
      </c>
      <c r="U2274" s="16">
        <f t="shared" ref="U2274:W2274" si="2269">D2274-U$5</f>
        <v>129</v>
      </c>
      <c r="V2274" s="16">
        <f t="shared" si="2269"/>
        <v>51</v>
      </c>
      <c r="W2274" s="16">
        <f t="shared" si="2269"/>
        <v>978</v>
      </c>
    </row>
    <row r="2275" spans="1:23" ht="15.75" customHeight="1" x14ac:dyDescent="0.2">
      <c r="A2275" s="2">
        <v>9590</v>
      </c>
      <c r="B2275" s="2">
        <v>7</v>
      </c>
      <c r="C2275" s="2">
        <v>5</v>
      </c>
      <c r="D2275" s="2">
        <v>2003</v>
      </c>
      <c r="E2275" s="2">
        <v>2003</v>
      </c>
      <c r="F2275" s="2">
        <v>1146</v>
      </c>
      <c r="G2275" s="2">
        <v>2</v>
      </c>
      <c r="H2275" s="2">
        <v>3</v>
      </c>
      <c r="I2275" s="2">
        <v>1</v>
      </c>
      <c r="J2275" s="2">
        <v>2</v>
      </c>
      <c r="K2275" s="2">
        <v>187500</v>
      </c>
      <c r="L2275" s="2" t="s">
        <v>13</v>
      </c>
      <c r="M2275" s="2" t="s">
        <v>40</v>
      </c>
      <c r="N2275" s="16">
        <f t="shared" si="0"/>
        <v>163.61256544502618</v>
      </c>
      <c r="O2275" s="16">
        <f t="shared" si="1"/>
        <v>8</v>
      </c>
      <c r="P2275" s="17">
        <f t="shared" si="2"/>
        <v>23437.5</v>
      </c>
      <c r="Q2275" s="18">
        <f t="shared" si="3"/>
        <v>0.25</v>
      </c>
      <c r="R2275" s="16" t="str">
        <f t="shared" si="4"/>
        <v>TimberTA</v>
      </c>
      <c r="S2275" s="19">
        <f t="shared" si="5"/>
        <v>37622</v>
      </c>
      <c r="T2275" s="20">
        <f t="shared" ca="1" si="6"/>
        <v>6845</v>
      </c>
      <c r="U2275" s="16">
        <f t="shared" ref="U2275:W2275" si="2270">D2275-U$5</f>
        <v>131</v>
      </c>
      <c r="V2275" s="16">
        <f t="shared" si="2270"/>
        <v>53</v>
      </c>
      <c r="W2275" s="16">
        <f t="shared" si="2270"/>
        <v>812</v>
      </c>
    </row>
    <row r="2276" spans="1:23" ht="15.75" customHeight="1" x14ac:dyDescent="0.2">
      <c r="A2276" s="2">
        <v>11305</v>
      </c>
      <c r="B2276" s="2">
        <v>8</v>
      </c>
      <c r="C2276" s="2">
        <v>5</v>
      </c>
      <c r="D2276" s="2">
        <v>2002</v>
      </c>
      <c r="E2276" s="2">
        <v>2002</v>
      </c>
      <c r="F2276" s="2">
        <v>1922</v>
      </c>
      <c r="G2276" s="2">
        <v>2</v>
      </c>
      <c r="H2276" s="2">
        <v>2</v>
      </c>
      <c r="I2276" s="2">
        <v>1</v>
      </c>
      <c r="J2276" s="2">
        <v>3</v>
      </c>
      <c r="K2276" s="2">
        <v>282000</v>
      </c>
      <c r="L2276" s="2" t="s">
        <v>13</v>
      </c>
      <c r="M2276" s="2" t="s">
        <v>40</v>
      </c>
      <c r="N2276" s="16">
        <f t="shared" si="0"/>
        <v>146.72216441207075</v>
      </c>
      <c r="O2276" s="16">
        <f t="shared" si="1"/>
        <v>8</v>
      </c>
      <c r="P2276" s="17">
        <f t="shared" si="2"/>
        <v>35250</v>
      </c>
      <c r="Q2276" s="18">
        <f t="shared" si="3"/>
        <v>0.25</v>
      </c>
      <c r="R2276" s="16" t="str">
        <f t="shared" si="4"/>
        <v>TimberTA</v>
      </c>
      <c r="S2276" s="19">
        <f t="shared" si="5"/>
        <v>37257</v>
      </c>
      <c r="T2276" s="20">
        <f t="shared" ca="1" si="6"/>
        <v>7210</v>
      </c>
      <c r="U2276" s="16">
        <f t="shared" ref="U2276:W2276" si="2271">D2276-U$5</f>
        <v>130</v>
      </c>
      <c r="V2276" s="16">
        <f t="shared" si="2271"/>
        <v>52</v>
      </c>
      <c r="W2276" s="16">
        <f t="shared" si="2271"/>
        <v>1588</v>
      </c>
    </row>
    <row r="2277" spans="1:23" ht="15.75" customHeight="1" x14ac:dyDescent="0.2">
      <c r="A2277" s="2">
        <v>7777</v>
      </c>
      <c r="B2277" s="2">
        <v>6</v>
      </c>
      <c r="C2277" s="2">
        <v>5</v>
      </c>
      <c r="D2277" s="2">
        <v>1996</v>
      </c>
      <c r="E2277" s="2">
        <v>1996</v>
      </c>
      <c r="F2277" s="2">
        <v>1491</v>
      </c>
      <c r="G2277" s="2">
        <v>2</v>
      </c>
      <c r="H2277" s="2">
        <v>3</v>
      </c>
      <c r="I2277" s="2">
        <v>1</v>
      </c>
      <c r="J2277" s="2">
        <v>2</v>
      </c>
      <c r="K2277" s="2">
        <v>178000</v>
      </c>
      <c r="L2277" s="2" t="s">
        <v>13</v>
      </c>
      <c r="M2277" s="2" t="s">
        <v>40</v>
      </c>
      <c r="N2277" s="16">
        <f t="shared" si="0"/>
        <v>119.38296445338699</v>
      </c>
      <c r="O2277" s="16">
        <f t="shared" si="1"/>
        <v>8</v>
      </c>
      <c r="P2277" s="17">
        <f t="shared" si="2"/>
        <v>22250</v>
      </c>
      <c r="Q2277" s="18">
        <f t="shared" si="3"/>
        <v>0.25</v>
      </c>
      <c r="R2277" s="16" t="str">
        <f t="shared" si="4"/>
        <v>TimberTA</v>
      </c>
      <c r="S2277" s="19">
        <f t="shared" si="5"/>
        <v>35065</v>
      </c>
      <c r="T2277" s="20">
        <f t="shared" ca="1" si="6"/>
        <v>9402</v>
      </c>
      <c r="U2277" s="16">
        <f t="shared" ref="U2277:W2277" si="2272">D2277-U$5</f>
        <v>124</v>
      </c>
      <c r="V2277" s="16">
        <f t="shared" si="2272"/>
        <v>46</v>
      </c>
      <c r="W2277" s="16">
        <f t="shared" si="2272"/>
        <v>1157</v>
      </c>
    </row>
    <row r="2278" spans="1:23" ht="15.75" customHeight="1" x14ac:dyDescent="0.2">
      <c r="A2278" s="2">
        <v>14536</v>
      </c>
      <c r="B2278" s="2">
        <v>8</v>
      </c>
      <c r="C2278" s="2">
        <v>5</v>
      </c>
      <c r="D2278" s="2">
        <v>2002</v>
      </c>
      <c r="E2278" s="2">
        <v>2003</v>
      </c>
      <c r="F2278" s="2">
        <v>1629</v>
      </c>
      <c r="G2278" s="2">
        <v>2</v>
      </c>
      <c r="H2278" s="2">
        <v>3</v>
      </c>
      <c r="I2278" s="2">
        <v>1</v>
      </c>
      <c r="J2278" s="2">
        <v>3</v>
      </c>
      <c r="K2278" s="2">
        <v>270000</v>
      </c>
      <c r="L2278" s="2" t="s">
        <v>13</v>
      </c>
      <c r="M2278" s="2" t="s">
        <v>40</v>
      </c>
      <c r="N2278" s="16">
        <f t="shared" si="0"/>
        <v>165.74585635359117</v>
      </c>
      <c r="O2278" s="16">
        <f t="shared" si="1"/>
        <v>9</v>
      </c>
      <c r="P2278" s="17">
        <f t="shared" si="2"/>
        <v>30000</v>
      </c>
      <c r="Q2278" s="18">
        <f t="shared" si="3"/>
        <v>0.22222222222222221</v>
      </c>
      <c r="R2278" s="16" t="str">
        <f t="shared" si="4"/>
        <v>TimberTA</v>
      </c>
      <c r="S2278" s="19">
        <f t="shared" si="5"/>
        <v>37257</v>
      </c>
      <c r="T2278" s="20">
        <f t="shared" ca="1" si="6"/>
        <v>7210</v>
      </c>
      <c r="U2278" s="16">
        <f t="shared" ref="U2278:W2278" si="2273">D2278-U$5</f>
        <v>130</v>
      </c>
      <c r="V2278" s="16">
        <f t="shared" si="2273"/>
        <v>53</v>
      </c>
      <c r="W2278" s="16">
        <f t="shared" si="2273"/>
        <v>1295</v>
      </c>
    </row>
    <row r="2279" spans="1:23" ht="15.75" customHeight="1" x14ac:dyDescent="0.2">
      <c r="A2279" s="2">
        <v>11800</v>
      </c>
      <c r="B2279" s="2">
        <v>7</v>
      </c>
      <c r="C2279" s="2">
        <v>5</v>
      </c>
      <c r="D2279" s="2">
        <v>2003</v>
      </c>
      <c r="E2279" s="2">
        <v>2004</v>
      </c>
      <c r="F2279" s="2">
        <v>2486</v>
      </c>
      <c r="G2279" s="2">
        <v>3</v>
      </c>
      <c r="H2279" s="2">
        <v>5</v>
      </c>
      <c r="I2279" s="2">
        <v>1</v>
      </c>
      <c r="J2279" s="2">
        <v>2</v>
      </c>
      <c r="K2279" s="2">
        <v>279900</v>
      </c>
      <c r="L2279" s="2" t="s">
        <v>13</v>
      </c>
      <c r="M2279" s="2" t="s">
        <v>40</v>
      </c>
      <c r="N2279" s="16">
        <f t="shared" si="0"/>
        <v>112.59050683829444</v>
      </c>
      <c r="O2279" s="16">
        <f t="shared" si="1"/>
        <v>11</v>
      </c>
      <c r="P2279" s="17">
        <f t="shared" si="2"/>
        <v>25445.454545454544</v>
      </c>
      <c r="Q2279" s="18">
        <f t="shared" si="3"/>
        <v>0.27272727272727271</v>
      </c>
      <c r="R2279" s="16" t="str">
        <f t="shared" si="4"/>
        <v>TimberTA</v>
      </c>
      <c r="S2279" s="19">
        <f t="shared" si="5"/>
        <v>37622</v>
      </c>
      <c r="T2279" s="20">
        <f t="shared" ca="1" si="6"/>
        <v>6845</v>
      </c>
      <c r="U2279" s="16">
        <f t="shared" ref="U2279:W2279" si="2274">D2279-U$5</f>
        <v>131</v>
      </c>
      <c r="V2279" s="16">
        <f t="shared" si="2274"/>
        <v>54</v>
      </c>
      <c r="W2279" s="16">
        <f t="shared" si="2274"/>
        <v>2152</v>
      </c>
    </row>
    <row r="2280" spans="1:23" ht="15.75" customHeight="1" x14ac:dyDescent="0.2">
      <c r="A2280" s="2">
        <v>35133</v>
      </c>
      <c r="B2280" s="2">
        <v>5</v>
      </c>
      <c r="C2280" s="2">
        <v>4</v>
      </c>
      <c r="D2280" s="2">
        <v>1963</v>
      </c>
      <c r="E2280" s="2">
        <v>1963</v>
      </c>
      <c r="F2280" s="2">
        <v>1572</v>
      </c>
      <c r="G2280" s="2">
        <v>1</v>
      </c>
      <c r="H2280" s="2">
        <v>3</v>
      </c>
      <c r="I2280" s="2">
        <v>2</v>
      </c>
      <c r="J2280" s="2">
        <v>3</v>
      </c>
      <c r="K2280" s="2">
        <v>186700</v>
      </c>
      <c r="L2280" s="2" t="s">
        <v>13</v>
      </c>
      <c r="M2280" s="2" t="s">
        <v>40</v>
      </c>
      <c r="N2280" s="16">
        <f t="shared" si="0"/>
        <v>118.76590330788804</v>
      </c>
      <c r="O2280" s="16">
        <f t="shared" si="1"/>
        <v>9</v>
      </c>
      <c r="P2280" s="17">
        <f t="shared" si="2"/>
        <v>20744.444444444445</v>
      </c>
      <c r="Q2280" s="18">
        <f t="shared" si="3"/>
        <v>0.1111111111111111</v>
      </c>
      <c r="R2280" s="16" t="str">
        <f t="shared" si="4"/>
        <v>TimberTA</v>
      </c>
      <c r="S2280" s="19">
        <f t="shared" si="5"/>
        <v>23012</v>
      </c>
      <c r="T2280" s="20">
        <f t="shared" ca="1" si="6"/>
        <v>21455</v>
      </c>
      <c r="U2280" s="16">
        <f t="shared" ref="U2280:W2280" si="2275">D2280-U$5</f>
        <v>91</v>
      </c>
      <c r="V2280" s="16">
        <f t="shared" si="2275"/>
        <v>13</v>
      </c>
      <c r="W2280" s="16">
        <f t="shared" si="2275"/>
        <v>1238</v>
      </c>
    </row>
    <row r="2281" spans="1:23" ht="15.75" customHeight="1" x14ac:dyDescent="0.2">
      <c r="A2281" s="2">
        <v>15306</v>
      </c>
      <c r="B2281" s="2">
        <v>8</v>
      </c>
      <c r="C2281" s="2">
        <v>5</v>
      </c>
      <c r="D2281" s="2">
        <v>2006</v>
      </c>
      <c r="E2281" s="2">
        <v>2007</v>
      </c>
      <c r="F2281" s="2">
        <v>1776</v>
      </c>
      <c r="G2281" s="2">
        <v>2</v>
      </c>
      <c r="H2281" s="2">
        <v>3</v>
      </c>
      <c r="I2281" s="2">
        <v>1</v>
      </c>
      <c r="J2281" s="2">
        <v>3</v>
      </c>
      <c r="K2281" s="2">
        <v>283463</v>
      </c>
      <c r="L2281" s="2" t="s">
        <v>13</v>
      </c>
      <c r="M2281" s="2" t="s">
        <v>40</v>
      </c>
      <c r="N2281" s="16">
        <f t="shared" si="0"/>
        <v>159.60754504504504</v>
      </c>
      <c r="O2281" s="16">
        <f t="shared" si="1"/>
        <v>9</v>
      </c>
      <c r="P2281" s="17">
        <f t="shared" si="2"/>
        <v>31495.888888888891</v>
      </c>
      <c r="Q2281" s="18">
        <f t="shared" si="3"/>
        <v>0.22222222222222221</v>
      </c>
      <c r="R2281" s="16" t="str">
        <f t="shared" si="4"/>
        <v>TimberTA</v>
      </c>
      <c r="S2281" s="19">
        <f t="shared" si="5"/>
        <v>38718</v>
      </c>
      <c r="T2281" s="20">
        <f t="shared" ca="1" si="6"/>
        <v>5749</v>
      </c>
      <c r="U2281" s="16">
        <f t="shared" ref="U2281:W2281" si="2276">D2281-U$5</f>
        <v>134</v>
      </c>
      <c r="V2281" s="16">
        <f t="shared" si="2276"/>
        <v>57</v>
      </c>
      <c r="W2281" s="16">
        <f t="shared" si="2276"/>
        <v>1442</v>
      </c>
    </row>
    <row r="2282" spans="1:23" ht="15.75" customHeight="1" x14ac:dyDescent="0.2">
      <c r="A2282" s="2">
        <v>12633</v>
      </c>
      <c r="B2282" s="2">
        <v>10</v>
      </c>
      <c r="C2282" s="2">
        <v>5</v>
      </c>
      <c r="D2282" s="2">
        <v>2006</v>
      </c>
      <c r="E2282" s="2">
        <v>2007</v>
      </c>
      <c r="F2282" s="2">
        <v>1824</v>
      </c>
      <c r="G2282" s="2">
        <v>2</v>
      </c>
      <c r="H2282" s="2">
        <v>3</v>
      </c>
      <c r="I2282" s="2">
        <v>1</v>
      </c>
      <c r="J2282" s="2">
        <v>3</v>
      </c>
      <c r="K2282" s="2">
        <v>392000</v>
      </c>
      <c r="L2282" s="2" t="s">
        <v>13</v>
      </c>
      <c r="M2282" s="2" t="s">
        <v>40</v>
      </c>
      <c r="N2282" s="16">
        <f t="shared" si="0"/>
        <v>214.91228070175438</v>
      </c>
      <c r="O2282" s="16">
        <f t="shared" si="1"/>
        <v>9</v>
      </c>
      <c r="P2282" s="17">
        <f t="shared" si="2"/>
        <v>43555.555555555555</v>
      </c>
      <c r="Q2282" s="18">
        <f t="shared" si="3"/>
        <v>0.22222222222222221</v>
      </c>
      <c r="R2282" s="16" t="str">
        <f t="shared" si="4"/>
        <v>TimberTA</v>
      </c>
      <c r="S2282" s="19">
        <f t="shared" si="5"/>
        <v>38718</v>
      </c>
      <c r="T2282" s="20">
        <f t="shared" ca="1" si="6"/>
        <v>5749</v>
      </c>
      <c r="U2282" s="16">
        <f t="shared" ref="U2282:W2282" si="2277">D2282-U$5</f>
        <v>134</v>
      </c>
      <c r="V2282" s="16">
        <f t="shared" si="2277"/>
        <v>57</v>
      </c>
      <c r="W2282" s="16">
        <f t="shared" si="2277"/>
        <v>1490</v>
      </c>
    </row>
    <row r="2283" spans="1:23" ht="15.75" customHeight="1" x14ac:dyDescent="0.2">
      <c r="A2283" s="2">
        <v>12665</v>
      </c>
      <c r="B2283" s="2">
        <v>8</v>
      </c>
      <c r="C2283" s="2">
        <v>5</v>
      </c>
      <c r="D2283" s="2">
        <v>2005</v>
      </c>
      <c r="E2283" s="2">
        <v>2006</v>
      </c>
      <c r="F2283" s="2">
        <v>2482</v>
      </c>
      <c r="G2283" s="2">
        <v>2</v>
      </c>
      <c r="H2283" s="2">
        <v>4</v>
      </c>
      <c r="I2283" s="2">
        <v>1</v>
      </c>
      <c r="J2283" s="2">
        <v>3</v>
      </c>
      <c r="K2283" s="2">
        <v>281213</v>
      </c>
      <c r="L2283" s="2" t="s">
        <v>13</v>
      </c>
      <c r="M2283" s="2" t="s">
        <v>40</v>
      </c>
      <c r="N2283" s="16">
        <f t="shared" si="0"/>
        <v>113.30096696212732</v>
      </c>
      <c r="O2283" s="16">
        <f t="shared" si="1"/>
        <v>10</v>
      </c>
      <c r="P2283" s="17">
        <f t="shared" si="2"/>
        <v>28121.3</v>
      </c>
      <c r="Q2283" s="18">
        <f t="shared" si="3"/>
        <v>0.2</v>
      </c>
      <c r="R2283" s="16" t="str">
        <f t="shared" si="4"/>
        <v>TimberTA</v>
      </c>
      <c r="S2283" s="19">
        <f t="shared" si="5"/>
        <v>38353</v>
      </c>
      <c r="T2283" s="20">
        <f t="shared" ca="1" si="6"/>
        <v>6114</v>
      </c>
      <c r="U2283" s="16">
        <f t="shared" ref="U2283:W2283" si="2278">D2283-U$5</f>
        <v>133</v>
      </c>
      <c r="V2283" s="16">
        <f t="shared" si="2278"/>
        <v>56</v>
      </c>
      <c r="W2283" s="16">
        <f t="shared" si="2278"/>
        <v>2148</v>
      </c>
    </row>
    <row r="2284" spans="1:23" ht="15.75" customHeight="1" x14ac:dyDescent="0.2">
      <c r="A2284" s="2">
        <v>8402</v>
      </c>
      <c r="B2284" s="2">
        <v>5</v>
      </c>
      <c r="C2284" s="2">
        <v>5</v>
      </c>
      <c r="D2284" s="2">
        <v>2007</v>
      </c>
      <c r="E2284" s="2">
        <v>2007</v>
      </c>
      <c r="F2284" s="2">
        <v>1120</v>
      </c>
      <c r="G2284" s="2">
        <v>1</v>
      </c>
      <c r="H2284" s="2">
        <v>3</v>
      </c>
      <c r="I2284" s="2">
        <v>0</v>
      </c>
      <c r="J2284" s="2">
        <v>0</v>
      </c>
      <c r="K2284" s="2">
        <v>147000</v>
      </c>
      <c r="L2284" s="2" t="s">
        <v>13</v>
      </c>
      <c r="M2284" s="2" t="s">
        <v>39</v>
      </c>
      <c r="N2284" s="16">
        <f t="shared" si="0"/>
        <v>131.25</v>
      </c>
      <c r="O2284" s="16">
        <f t="shared" si="1"/>
        <v>4</v>
      </c>
      <c r="P2284" s="17">
        <f t="shared" si="2"/>
        <v>36750</v>
      </c>
      <c r="Q2284" s="18">
        <f t="shared" si="3"/>
        <v>0.25</v>
      </c>
      <c r="R2284" s="16" t="str">
        <f t="shared" si="4"/>
        <v>MitchelTA</v>
      </c>
      <c r="S2284" s="19">
        <f t="shared" si="5"/>
        <v>39083</v>
      </c>
      <c r="T2284" s="20">
        <f t="shared" ca="1" si="6"/>
        <v>5384</v>
      </c>
      <c r="U2284" s="16">
        <f t="shared" ref="U2284:W2284" si="2279">D2284-U$5</f>
        <v>135</v>
      </c>
      <c r="V2284" s="16">
        <f t="shared" si="2279"/>
        <v>57</v>
      </c>
      <c r="W2284" s="16">
        <f t="shared" si="2279"/>
        <v>786</v>
      </c>
    </row>
    <row r="2285" spans="1:23" ht="15.75" customHeight="1" x14ac:dyDescent="0.2">
      <c r="A2285" s="2">
        <v>43500</v>
      </c>
      <c r="B2285" s="2">
        <v>3</v>
      </c>
      <c r="C2285" s="2">
        <v>5</v>
      </c>
      <c r="D2285" s="2">
        <v>1953</v>
      </c>
      <c r="E2285" s="2">
        <v>1953</v>
      </c>
      <c r="F2285" s="2">
        <v>2034</v>
      </c>
      <c r="G2285" s="2">
        <v>1</v>
      </c>
      <c r="H2285" s="2">
        <v>2</v>
      </c>
      <c r="I2285" s="2">
        <v>0</v>
      </c>
      <c r="J2285" s="2">
        <v>4</v>
      </c>
      <c r="K2285" s="2">
        <v>130000</v>
      </c>
      <c r="L2285" s="2" t="s">
        <v>13</v>
      </c>
      <c r="M2285" s="2" t="s">
        <v>39</v>
      </c>
      <c r="N2285" s="16">
        <f t="shared" si="0"/>
        <v>63.913470993117009</v>
      </c>
      <c r="O2285" s="16">
        <f t="shared" si="1"/>
        <v>7</v>
      </c>
      <c r="P2285" s="17">
        <f t="shared" si="2"/>
        <v>18571.428571428572</v>
      </c>
      <c r="Q2285" s="18">
        <f t="shared" si="3"/>
        <v>0.14285714285714285</v>
      </c>
      <c r="R2285" s="16" t="str">
        <f t="shared" si="4"/>
        <v>MitchelTA</v>
      </c>
      <c r="S2285" s="19">
        <f t="shared" si="5"/>
        <v>19360</v>
      </c>
      <c r="T2285" s="20">
        <f t="shared" ca="1" si="6"/>
        <v>25107</v>
      </c>
      <c r="U2285" s="16">
        <f t="shared" ref="U2285:W2285" si="2280">D2285-U$5</f>
        <v>81</v>
      </c>
      <c r="V2285" s="16">
        <f t="shared" si="2280"/>
        <v>3</v>
      </c>
      <c r="W2285" s="16">
        <f t="shared" si="2280"/>
        <v>1700</v>
      </c>
    </row>
    <row r="2286" spans="1:23" ht="15.75" customHeight="1" x14ac:dyDescent="0.2">
      <c r="A2286" s="2">
        <v>6710</v>
      </c>
      <c r="B2286" s="2">
        <v>6</v>
      </c>
      <c r="C2286" s="2">
        <v>5</v>
      </c>
      <c r="D2286" s="2">
        <v>1996</v>
      </c>
      <c r="E2286" s="2">
        <v>1997</v>
      </c>
      <c r="F2286" s="2">
        <v>936</v>
      </c>
      <c r="G2286" s="2">
        <v>0</v>
      </c>
      <c r="H2286" s="2">
        <v>0</v>
      </c>
      <c r="I2286" s="2">
        <v>0</v>
      </c>
      <c r="J2286" s="2">
        <v>2</v>
      </c>
      <c r="K2286" s="2">
        <v>140000</v>
      </c>
      <c r="L2286" s="2" t="s">
        <v>13</v>
      </c>
      <c r="M2286" s="2" t="s">
        <v>39</v>
      </c>
      <c r="N2286" s="16">
        <f t="shared" si="0"/>
        <v>149.57264957264957</v>
      </c>
      <c r="O2286" s="16">
        <f t="shared" si="1"/>
        <v>2</v>
      </c>
      <c r="P2286" s="17">
        <f t="shared" si="2"/>
        <v>70000</v>
      </c>
      <c r="Q2286" s="18">
        <f t="shared" si="3"/>
        <v>0</v>
      </c>
      <c r="R2286" s="16" t="str">
        <f t="shared" si="4"/>
        <v>MitchelTA</v>
      </c>
      <c r="S2286" s="19">
        <f t="shared" si="5"/>
        <v>35065</v>
      </c>
      <c r="T2286" s="20">
        <f t="shared" ca="1" si="6"/>
        <v>9402</v>
      </c>
      <c r="U2286" s="16">
        <f t="shared" ref="U2286:W2286" si="2281">D2286-U$5</f>
        <v>124</v>
      </c>
      <c r="V2286" s="16">
        <f t="shared" si="2281"/>
        <v>47</v>
      </c>
      <c r="W2286" s="16">
        <f t="shared" si="2281"/>
        <v>602</v>
      </c>
    </row>
    <row r="2287" spans="1:23" ht="15.75" customHeight="1" x14ac:dyDescent="0.2">
      <c r="A2287" s="2">
        <v>25286</v>
      </c>
      <c r="B2287" s="2">
        <v>4</v>
      </c>
      <c r="C2287" s="2">
        <v>5</v>
      </c>
      <c r="D2287" s="2">
        <v>1963</v>
      </c>
      <c r="E2287" s="2">
        <v>1963</v>
      </c>
      <c r="F2287" s="2">
        <v>1040</v>
      </c>
      <c r="G2287" s="2">
        <v>1</v>
      </c>
      <c r="H2287" s="2">
        <v>3</v>
      </c>
      <c r="I2287" s="2">
        <v>0</v>
      </c>
      <c r="J2287" s="2">
        <v>2</v>
      </c>
      <c r="K2287" s="2">
        <v>132250</v>
      </c>
      <c r="L2287" s="2" t="s">
        <v>13</v>
      </c>
      <c r="M2287" s="2" t="s">
        <v>39</v>
      </c>
      <c r="N2287" s="16">
        <f t="shared" si="0"/>
        <v>127.16346153846153</v>
      </c>
      <c r="O2287" s="16">
        <f t="shared" si="1"/>
        <v>6</v>
      </c>
      <c r="P2287" s="17">
        <f t="shared" si="2"/>
        <v>22041.666666666668</v>
      </c>
      <c r="Q2287" s="18">
        <f t="shared" si="3"/>
        <v>0.16666666666666666</v>
      </c>
      <c r="R2287" s="16" t="str">
        <f t="shared" si="4"/>
        <v>MitchelTA</v>
      </c>
      <c r="S2287" s="19">
        <f t="shared" si="5"/>
        <v>23012</v>
      </c>
      <c r="T2287" s="20">
        <f t="shared" ca="1" si="6"/>
        <v>21455</v>
      </c>
      <c r="U2287" s="16">
        <f t="shared" ref="U2287:W2287" si="2282">D2287-U$5</f>
        <v>91</v>
      </c>
      <c r="V2287" s="16">
        <f t="shared" si="2282"/>
        <v>13</v>
      </c>
      <c r="W2287" s="16">
        <f t="shared" si="2282"/>
        <v>706</v>
      </c>
    </row>
    <row r="2288" spans="1:23" ht="15.75" customHeight="1" x14ac:dyDescent="0.2">
      <c r="A2288" s="2">
        <v>25000</v>
      </c>
      <c r="B2288" s="2">
        <v>5</v>
      </c>
      <c r="C2288" s="2">
        <v>4</v>
      </c>
      <c r="D2288" s="2">
        <v>1967</v>
      </c>
      <c r="E2288" s="2">
        <v>1967</v>
      </c>
      <c r="F2288" s="2">
        <v>1632</v>
      </c>
      <c r="G2288" s="2">
        <v>2</v>
      </c>
      <c r="H2288" s="2">
        <v>4</v>
      </c>
      <c r="I2288" s="2">
        <v>0</v>
      </c>
      <c r="J2288" s="2">
        <v>2</v>
      </c>
      <c r="K2288" s="2">
        <v>143000</v>
      </c>
      <c r="L2288" s="2" t="s">
        <v>13</v>
      </c>
      <c r="M2288" s="2" t="s">
        <v>39</v>
      </c>
      <c r="N2288" s="16">
        <f t="shared" si="0"/>
        <v>87.622549019607845</v>
      </c>
      <c r="O2288" s="16">
        <f t="shared" si="1"/>
        <v>8</v>
      </c>
      <c r="P2288" s="17">
        <f t="shared" si="2"/>
        <v>17875</v>
      </c>
      <c r="Q2288" s="18">
        <f t="shared" si="3"/>
        <v>0.25</v>
      </c>
      <c r="R2288" s="16" t="str">
        <f t="shared" si="4"/>
        <v>MitchelTA</v>
      </c>
      <c r="S2288" s="19">
        <f t="shared" si="5"/>
        <v>24473</v>
      </c>
      <c r="T2288" s="20">
        <f t="shared" ca="1" si="6"/>
        <v>19994</v>
      </c>
      <c r="U2288" s="16">
        <f t="shared" ref="U2288:W2288" si="2283">D2288-U$5</f>
        <v>95</v>
      </c>
      <c r="V2288" s="16">
        <f t="shared" si="2283"/>
        <v>17</v>
      </c>
      <c r="W2288" s="16">
        <f t="shared" si="2283"/>
        <v>1298</v>
      </c>
    </row>
    <row r="2289" spans="1:23" ht="15.75" customHeight="1" x14ac:dyDescent="0.2">
      <c r="A2289" s="2">
        <v>32463</v>
      </c>
      <c r="B2289" s="2">
        <v>4</v>
      </c>
      <c r="C2289" s="2">
        <v>4</v>
      </c>
      <c r="D2289" s="2">
        <v>1961</v>
      </c>
      <c r="E2289" s="2">
        <v>1975</v>
      </c>
      <c r="F2289" s="2">
        <v>1622</v>
      </c>
      <c r="G2289" s="2">
        <v>1</v>
      </c>
      <c r="H2289" s="2">
        <v>3</v>
      </c>
      <c r="I2289" s="2">
        <v>1</v>
      </c>
      <c r="J2289" s="2">
        <v>4</v>
      </c>
      <c r="K2289" s="2">
        <v>168000</v>
      </c>
      <c r="L2289" s="2" t="s">
        <v>17</v>
      </c>
      <c r="M2289" s="2" t="s">
        <v>39</v>
      </c>
      <c r="N2289" s="16">
        <f t="shared" si="0"/>
        <v>103.57583230579532</v>
      </c>
      <c r="O2289" s="16">
        <f t="shared" si="1"/>
        <v>9</v>
      </c>
      <c r="P2289" s="17">
        <f t="shared" si="2"/>
        <v>18666.666666666668</v>
      </c>
      <c r="Q2289" s="18">
        <f t="shared" si="3"/>
        <v>0.1111111111111111</v>
      </c>
      <c r="R2289" s="16" t="str">
        <f t="shared" si="4"/>
        <v>MitchelGd</v>
      </c>
      <c r="S2289" s="19">
        <f t="shared" si="5"/>
        <v>22282</v>
      </c>
      <c r="T2289" s="20">
        <f t="shared" ca="1" si="6"/>
        <v>22185</v>
      </c>
      <c r="U2289" s="16">
        <f t="shared" ref="U2289:W2289" si="2284">D2289-U$5</f>
        <v>89</v>
      </c>
      <c r="V2289" s="16">
        <f t="shared" si="2284"/>
        <v>25</v>
      </c>
      <c r="W2289" s="16">
        <f t="shared" si="2284"/>
        <v>1288</v>
      </c>
    </row>
    <row r="2290" spans="1:23" ht="15.75" customHeight="1" x14ac:dyDescent="0.2">
      <c r="A2290" s="2">
        <v>4224</v>
      </c>
      <c r="B2290" s="2">
        <v>5</v>
      </c>
      <c r="C2290" s="2">
        <v>7</v>
      </c>
      <c r="D2290" s="2">
        <v>1976</v>
      </c>
      <c r="E2290" s="2">
        <v>1976</v>
      </c>
      <c r="F2290" s="2">
        <v>1060</v>
      </c>
      <c r="G2290" s="2">
        <v>1</v>
      </c>
      <c r="H2290" s="2">
        <v>3</v>
      </c>
      <c r="I2290" s="2">
        <v>1</v>
      </c>
      <c r="J2290" s="2">
        <v>2</v>
      </c>
      <c r="K2290" s="2">
        <v>129900</v>
      </c>
      <c r="L2290" s="2" t="s">
        <v>13</v>
      </c>
      <c r="M2290" s="2" t="s">
        <v>41</v>
      </c>
      <c r="N2290" s="16">
        <f t="shared" si="0"/>
        <v>122.54716981132076</v>
      </c>
      <c r="O2290" s="16">
        <f t="shared" si="1"/>
        <v>7</v>
      </c>
      <c r="P2290" s="17">
        <f t="shared" si="2"/>
        <v>18557.142857142859</v>
      </c>
      <c r="Q2290" s="18">
        <f t="shared" si="3"/>
        <v>0.14285714285714285</v>
      </c>
      <c r="R2290" s="16" t="str">
        <f t="shared" si="4"/>
        <v>MeadowVTA</v>
      </c>
      <c r="S2290" s="19">
        <f t="shared" si="5"/>
        <v>27760</v>
      </c>
      <c r="T2290" s="20">
        <f t="shared" ca="1" si="6"/>
        <v>16707</v>
      </c>
      <c r="U2290" s="16">
        <f t="shared" ref="U2290:W2290" si="2285">D2290-U$5</f>
        <v>104</v>
      </c>
      <c r="V2290" s="16">
        <f t="shared" si="2285"/>
        <v>26</v>
      </c>
      <c r="W2290" s="16">
        <f t="shared" si="2285"/>
        <v>726</v>
      </c>
    </row>
    <row r="2291" spans="1:23" ht="15.75" customHeight="1" x14ac:dyDescent="0.2">
      <c r="A2291" s="2">
        <v>4224</v>
      </c>
      <c r="B2291" s="2">
        <v>5</v>
      </c>
      <c r="C2291" s="2">
        <v>5</v>
      </c>
      <c r="D2291" s="2">
        <v>1976</v>
      </c>
      <c r="E2291" s="2">
        <v>1976</v>
      </c>
      <c r="F2291" s="2">
        <v>1142</v>
      </c>
      <c r="G2291" s="2">
        <v>1</v>
      </c>
      <c r="H2291" s="2">
        <v>3</v>
      </c>
      <c r="I2291" s="2">
        <v>1</v>
      </c>
      <c r="J2291" s="2">
        <v>2</v>
      </c>
      <c r="K2291" s="2">
        <v>134000</v>
      </c>
      <c r="L2291" s="2" t="s">
        <v>13</v>
      </c>
      <c r="M2291" s="2" t="s">
        <v>41</v>
      </c>
      <c r="N2291" s="16">
        <f t="shared" si="0"/>
        <v>117.33800350262698</v>
      </c>
      <c r="O2291" s="16">
        <f t="shared" si="1"/>
        <v>7</v>
      </c>
      <c r="P2291" s="17">
        <f t="shared" si="2"/>
        <v>19142.857142857141</v>
      </c>
      <c r="Q2291" s="18">
        <f t="shared" si="3"/>
        <v>0.14285714285714285</v>
      </c>
      <c r="R2291" s="16" t="str">
        <f t="shared" si="4"/>
        <v>MeadowVTA</v>
      </c>
      <c r="S2291" s="19">
        <f t="shared" si="5"/>
        <v>27760</v>
      </c>
      <c r="T2291" s="20">
        <f t="shared" ca="1" si="6"/>
        <v>16707</v>
      </c>
      <c r="U2291" s="16">
        <f t="shared" ref="U2291:W2291" si="2286">D2291-U$5</f>
        <v>104</v>
      </c>
      <c r="V2291" s="16">
        <f t="shared" si="2286"/>
        <v>26</v>
      </c>
      <c r="W2291" s="16">
        <f t="shared" si="2286"/>
        <v>808</v>
      </c>
    </row>
    <row r="2292" spans="1:23" ht="15.75" customHeight="1" x14ac:dyDescent="0.2">
      <c r="A2292" s="2">
        <v>1504</v>
      </c>
      <c r="B2292" s="2">
        <v>4</v>
      </c>
      <c r="C2292" s="2">
        <v>4</v>
      </c>
      <c r="D2292" s="2">
        <v>1972</v>
      </c>
      <c r="E2292" s="2">
        <v>1972</v>
      </c>
      <c r="F2292" s="2">
        <v>1092</v>
      </c>
      <c r="G2292" s="2">
        <v>1</v>
      </c>
      <c r="H2292" s="2">
        <v>3</v>
      </c>
      <c r="I2292" s="2">
        <v>0</v>
      </c>
      <c r="J2292" s="2">
        <v>1</v>
      </c>
      <c r="K2292" s="2">
        <v>85500</v>
      </c>
      <c r="L2292" s="2" t="s">
        <v>13</v>
      </c>
      <c r="M2292" s="2" t="s">
        <v>41</v>
      </c>
      <c r="N2292" s="16">
        <f t="shared" si="0"/>
        <v>78.296703296703299</v>
      </c>
      <c r="O2292" s="16">
        <f t="shared" si="1"/>
        <v>5</v>
      </c>
      <c r="P2292" s="17">
        <f t="shared" si="2"/>
        <v>17100</v>
      </c>
      <c r="Q2292" s="18">
        <f t="shared" si="3"/>
        <v>0.2</v>
      </c>
      <c r="R2292" s="16" t="str">
        <f t="shared" si="4"/>
        <v>MeadowVTA</v>
      </c>
      <c r="S2292" s="19">
        <f t="shared" si="5"/>
        <v>26299</v>
      </c>
      <c r="T2292" s="20">
        <f t="shared" ca="1" si="6"/>
        <v>18168</v>
      </c>
      <c r="U2292" s="16">
        <f t="shared" ref="U2292:W2292" si="2287">D2292-U$5</f>
        <v>100</v>
      </c>
      <c r="V2292" s="16">
        <f t="shared" si="2287"/>
        <v>22</v>
      </c>
      <c r="W2292" s="16">
        <f t="shared" si="2287"/>
        <v>758</v>
      </c>
    </row>
    <row r="2293" spans="1:23" ht="15.75" customHeight="1" x14ac:dyDescent="0.2">
      <c r="A2293" s="2">
        <v>1533</v>
      </c>
      <c r="B2293" s="2">
        <v>4</v>
      </c>
      <c r="C2293" s="2">
        <v>5</v>
      </c>
      <c r="D2293" s="2">
        <v>1970</v>
      </c>
      <c r="E2293" s="2">
        <v>1970</v>
      </c>
      <c r="F2293" s="2">
        <v>992</v>
      </c>
      <c r="G2293" s="2">
        <v>1</v>
      </c>
      <c r="H2293" s="2">
        <v>2</v>
      </c>
      <c r="I2293" s="2">
        <v>0</v>
      </c>
      <c r="J2293" s="2">
        <v>1</v>
      </c>
      <c r="K2293" s="2">
        <v>106500</v>
      </c>
      <c r="L2293" s="2" t="s">
        <v>13</v>
      </c>
      <c r="M2293" s="2" t="s">
        <v>41</v>
      </c>
      <c r="N2293" s="16">
        <f t="shared" si="0"/>
        <v>107.35887096774194</v>
      </c>
      <c r="O2293" s="16">
        <f t="shared" si="1"/>
        <v>4</v>
      </c>
      <c r="P2293" s="17">
        <f t="shared" si="2"/>
        <v>26625</v>
      </c>
      <c r="Q2293" s="18">
        <f t="shared" si="3"/>
        <v>0.25</v>
      </c>
      <c r="R2293" s="16" t="str">
        <f t="shared" si="4"/>
        <v>MeadowVTA</v>
      </c>
      <c r="S2293" s="19">
        <f t="shared" si="5"/>
        <v>25569</v>
      </c>
      <c r="T2293" s="20">
        <f t="shared" ca="1" si="6"/>
        <v>18898</v>
      </c>
      <c r="U2293" s="16">
        <f t="shared" ref="U2293:W2293" si="2288">D2293-U$5</f>
        <v>98</v>
      </c>
      <c r="V2293" s="16">
        <f t="shared" si="2288"/>
        <v>20</v>
      </c>
      <c r="W2293" s="16">
        <f t="shared" si="2288"/>
        <v>658</v>
      </c>
    </row>
    <row r="2294" spans="1:23" ht="15.75" customHeight="1" x14ac:dyDescent="0.2">
      <c r="A2294" s="2">
        <v>1495</v>
      </c>
      <c r="B2294" s="2">
        <v>4</v>
      </c>
      <c r="C2294" s="2">
        <v>6</v>
      </c>
      <c r="D2294" s="2">
        <v>1970</v>
      </c>
      <c r="E2294" s="2">
        <v>1970</v>
      </c>
      <c r="F2294" s="2">
        <v>1092</v>
      </c>
      <c r="G2294" s="2">
        <v>1</v>
      </c>
      <c r="H2294" s="2">
        <v>3</v>
      </c>
      <c r="I2294" s="2">
        <v>0</v>
      </c>
      <c r="J2294" s="2">
        <v>0</v>
      </c>
      <c r="K2294" s="2">
        <v>93900</v>
      </c>
      <c r="L2294" s="2" t="s">
        <v>13</v>
      </c>
      <c r="M2294" s="2" t="s">
        <v>41</v>
      </c>
      <c r="N2294" s="16">
        <f t="shared" si="0"/>
        <v>85.989010989010993</v>
      </c>
      <c r="O2294" s="16">
        <f t="shared" si="1"/>
        <v>4</v>
      </c>
      <c r="P2294" s="17">
        <f t="shared" si="2"/>
        <v>23475</v>
      </c>
      <c r="Q2294" s="18">
        <f t="shared" si="3"/>
        <v>0.25</v>
      </c>
      <c r="R2294" s="16" t="str">
        <f t="shared" si="4"/>
        <v>MeadowVTA</v>
      </c>
      <c r="S2294" s="19">
        <f t="shared" si="5"/>
        <v>25569</v>
      </c>
      <c r="T2294" s="20">
        <f t="shared" ca="1" si="6"/>
        <v>18898</v>
      </c>
      <c r="U2294" s="16">
        <f t="shared" ref="U2294:W2294" si="2289">D2294-U$5</f>
        <v>98</v>
      </c>
      <c r="V2294" s="16">
        <f t="shared" si="2289"/>
        <v>20</v>
      </c>
      <c r="W2294" s="16">
        <f t="shared" si="2289"/>
        <v>758</v>
      </c>
    </row>
    <row r="2295" spans="1:23" ht="15.75" customHeight="1" x14ac:dyDescent="0.2">
      <c r="A2295" s="2">
        <v>2001</v>
      </c>
      <c r="B2295" s="2">
        <v>4</v>
      </c>
      <c r="C2295" s="2">
        <v>5</v>
      </c>
      <c r="D2295" s="2">
        <v>1970</v>
      </c>
      <c r="E2295" s="2">
        <v>1970</v>
      </c>
      <c r="F2295" s="2">
        <v>1092</v>
      </c>
      <c r="G2295" s="2">
        <v>1</v>
      </c>
      <c r="H2295" s="2">
        <v>3</v>
      </c>
      <c r="I2295" s="2">
        <v>0</v>
      </c>
      <c r="J2295" s="2">
        <v>1</v>
      </c>
      <c r="K2295" s="2">
        <v>75000</v>
      </c>
      <c r="L2295" s="2" t="s">
        <v>13</v>
      </c>
      <c r="M2295" s="2" t="s">
        <v>41</v>
      </c>
      <c r="N2295" s="16">
        <f t="shared" si="0"/>
        <v>68.681318681318686</v>
      </c>
      <c r="O2295" s="16">
        <f t="shared" si="1"/>
        <v>5</v>
      </c>
      <c r="P2295" s="17">
        <f t="shared" si="2"/>
        <v>15000</v>
      </c>
      <c r="Q2295" s="18">
        <f t="shared" si="3"/>
        <v>0.2</v>
      </c>
      <c r="R2295" s="16" t="str">
        <f t="shared" si="4"/>
        <v>MeadowVTA</v>
      </c>
      <c r="S2295" s="19">
        <f t="shared" si="5"/>
        <v>25569</v>
      </c>
      <c r="T2295" s="20">
        <f t="shared" ca="1" si="6"/>
        <v>18898</v>
      </c>
      <c r="U2295" s="16">
        <f t="shared" ref="U2295:W2295" si="2290">D2295-U$5</f>
        <v>98</v>
      </c>
      <c r="V2295" s="16">
        <f t="shared" si="2290"/>
        <v>20</v>
      </c>
      <c r="W2295" s="16">
        <f t="shared" si="2290"/>
        <v>758</v>
      </c>
    </row>
    <row r="2296" spans="1:23" ht="15.75" customHeight="1" x14ac:dyDescent="0.2">
      <c r="A2296" s="2">
        <v>1936</v>
      </c>
      <c r="B2296" s="2">
        <v>4</v>
      </c>
      <c r="C2296" s="2">
        <v>6</v>
      </c>
      <c r="D2296" s="2">
        <v>1970</v>
      </c>
      <c r="E2296" s="2">
        <v>1970</v>
      </c>
      <c r="F2296" s="2">
        <v>630</v>
      </c>
      <c r="G2296" s="2">
        <v>1</v>
      </c>
      <c r="H2296" s="2">
        <v>1</v>
      </c>
      <c r="I2296" s="2">
        <v>0</v>
      </c>
      <c r="J2296" s="2">
        <v>0</v>
      </c>
      <c r="K2296" s="2">
        <v>84500</v>
      </c>
      <c r="L2296" s="2" t="s">
        <v>13</v>
      </c>
      <c r="M2296" s="2" t="s">
        <v>41</v>
      </c>
      <c r="N2296" s="16">
        <f t="shared" si="0"/>
        <v>134.12698412698413</v>
      </c>
      <c r="O2296" s="16">
        <f t="shared" si="1"/>
        <v>2</v>
      </c>
      <c r="P2296" s="17">
        <f t="shared" si="2"/>
        <v>42250</v>
      </c>
      <c r="Q2296" s="18">
        <f t="shared" si="3"/>
        <v>0.5</v>
      </c>
      <c r="R2296" s="16" t="str">
        <f t="shared" si="4"/>
        <v>MeadowVTA</v>
      </c>
      <c r="S2296" s="19">
        <f t="shared" si="5"/>
        <v>25569</v>
      </c>
      <c r="T2296" s="20">
        <f t="shared" ca="1" si="6"/>
        <v>18898</v>
      </c>
      <c r="U2296" s="16">
        <f t="shared" ref="U2296:W2296" si="2291">D2296-U$5</f>
        <v>98</v>
      </c>
      <c r="V2296" s="16">
        <f t="shared" si="2291"/>
        <v>20</v>
      </c>
      <c r="W2296" s="16">
        <f t="shared" si="2291"/>
        <v>296</v>
      </c>
    </row>
    <row r="2297" spans="1:23" ht="15.75" customHeight="1" x14ac:dyDescent="0.2">
      <c r="A2297" s="2">
        <v>1890</v>
      </c>
      <c r="B2297" s="2">
        <v>4</v>
      </c>
      <c r="C2297" s="2">
        <v>3</v>
      </c>
      <c r="D2297" s="2">
        <v>1976</v>
      </c>
      <c r="E2297" s="2">
        <v>1976</v>
      </c>
      <c r="F2297" s="2">
        <v>1092</v>
      </c>
      <c r="G2297" s="2">
        <v>1</v>
      </c>
      <c r="H2297" s="2">
        <v>3</v>
      </c>
      <c r="I2297" s="2">
        <v>0</v>
      </c>
      <c r="J2297" s="2">
        <v>1</v>
      </c>
      <c r="K2297" s="2">
        <v>75190</v>
      </c>
      <c r="L2297" s="2" t="s">
        <v>13</v>
      </c>
      <c r="M2297" s="2" t="s">
        <v>41</v>
      </c>
      <c r="N2297" s="16">
        <f t="shared" si="0"/>
        <v>68.855311355311358</v>
      </c>
      <c r="O2297" s="16">
        <f t="shared" si="1"/>
        <v>5</v>
      </c>
      <c r="P2297" s="17">
        <f t="shared" si="2"/>
        <v>15038</v>
      </c>
      <c r="Q2297" s="18">
        <f t="shared" si="3"/>
        <v>0.2</v>
      </c>
      <c r="R2297" s="16" t="str">
        <f t="shared" si="4"/>
        <v>MeadowVTA</v>
      </c>
      <c r="S2297" s="19">
        <f t="shared" si="5"/>
        <v>27760</v>
      </c>
      <c r="T2297" s="20">
        <f t="shared" ca="1" si="6"/>
        <v>16707</v>
      </c>
      <c r="U2297" s="16">
        <f t="shared" ref="U2297:W2297" si="2292">D2297-U$5</f>
        <v>104</v>
      </c>
      <c r="V2297" s="16">
        <f t="shared" si="2292"/>
        <v>26</v>
      </c>
      <c r="W2297" s="16">
        <f t="shared" si="2292"/>
        <v>758</v>
      </c>
    </row>
    <row r="2298" spans="1:23" ht="15.75" customHeight="1" x14ac:dyDescent="0.2">
      <c r="A2298" s="2">
        <v>11333</v>
      </c>
      <c r="B2298" s="2">
        <v>6</v>
      </c>
      <c r="C2298" s="2">
        <v>5</v>
      </c>
      <c r="D2298" s="2">
        <v>1976</v>
      </c>
      <c r="E2298" s="2">
        <v>1976</v>
      </c>
      <c r="F2298" s="2">
        <v>1062</v>
      </c>
      <c r="G2298" s="2">
        <v>1</v>
      </c>
      <c r="H2298" s="2">
        <v>3</v>
      </c>
      <c r="I2298" s="2">
        <v>2</v>
      </c>
      <c r="J2298" s="2">
        <v>2</v>
      </c>
      <c r="K2298" s="2">
        <v>146800</v>
      </c>
      <c r="L2298" s="2" t="s">
        <v>13</v>
      </c>
      <c r="M2298" s="2" t="s">
        <v>39</v>
      </c>
      <c r="N2298" s="16">
        <f t="shared" si="0"/>
        <v>138.22975517890771</v>
      </c>
      <c r="O2298" s="16">
        <f t="shared" si="1"/>
        <v>8</v>
      </c>
      <c r="P2298" s="17">
        <f t="shared" si="2"/>
        <v>18350</v>
      </c>
      <c r="Q2298" s="18">
        <f t="shared" si="3"/>
        <v>0.125</v>
      </c>
      <c r="R2298" s="16" t="str">
        <f t="shared" si="4"/>
        <v>MitchelTA</v>
      </c>
      <c r="S2298" s="19">
        <f t="shared" si="5"/>
        <v>27760</v>
      </c>
      <c r="T2298" s="20">
        <f t="shared" ca="1" si="6"/>
        <v>16707</v>
      </c>
      <c r="U2298" s="16">
        <f t="shared" ref="U2298:W2298" si="2293">D2298-U$5</f>
        <v>104</v>
      </c>
      <c r="V2298" s="16">
        <f t="shared" si="2293"/>
        <v>26</v>
      </c>
      <c r="W2298" s="16">
        <f t="shared" si="2293"/>
        <v>728</v>
      </c>
    </row>
    <row r="2299" spans="1:23" ht="15.75" customHeight="1" x14ac:dyDescent="0.2">
      <c r="A2299" s="2">
        <v>9129</v>
      </c>
      <c r="B2299" s="2">
        <v>5</v>
      </c>
      <c r="C2299" s="2">
        <v>5</v>
      </c>
      <c r="D2299" s="2">
        <v>1977</v>
      </c>
      <c r="E2299" s="2">
        <v>1977</v>
      </c>
      <c r="F2299" s="2">
        <v>1008</v>
      </c>
      <c r="G2299" s="2">
        <v>1</v>
      </c>
      <c r="H2299" s="2">
        <v>1</v>
      </c>
      <c r="I2299" s="2">
        <v>1</v>
      </c>
      <c r="J2299" s="2">
        <v>2</v>
      </c>
      <c r="K2299" s="2">
        <v>153500</v>
      </c>
      <c r="L2299" s="2" t="s">
        <v>13</v>
      </c>
      <c r="M2299" s="2" t="s">
        <v>39</v>
      </c>
      <c r="N2299" s="16">
        <f t="shared" si="0"/>
        <v>152.28174603174602</v>
      </c>
      <c r="O2299" s="16">
        <f t="shared" si="1"/>
        <v>5</v>
      </c>
      <c r="P2299" s="17">
        <f t="shared" si="2"/>
        <v>30700</v>
      </c>
      <c r="Q2299" s="18">
        <f t="shared" si="3"/>
        <v>0.2</v>
      </c>
      <c r="R2299" s="16" t="str">
        <f t="shared" si="4"/>
        <v>MitchelTA</v>
      </c>
      <c r="S2299" s="19">
        <f t="shared" si="5"/>
        <v>28126</v>
      </c>
      <c r="T2299" s="20">
        <f t="shared" ca="1" si="6"/>
        <v>16341</v>
      </c>
      <c r="U2299" s="16">
        <f t="shared" ref="U2299:W2299" si="2294">D2299-U$5</f>
        <v>105</v>
      </c>
      <c r="V2299" s="16">
        <f t="shared" si="2294"/>
        <v>27</v>
      </c>
      <c r="W2299" s="16">
        <f t="shared" si="2294"/>
        <v>674</v>
      </c>
    </row>
    <row r="2300" spans="1:23" ht="15.75" customHeight="1" x14ac:dyDescent="0.2">
      <c r="A2300" s="2">
        <v>15957</v>
      </c>
      <c r="B2300" s="2">
        <v>6</v>
      </c>
      <c r="C2300" s="2">
        <v>6</v>
      </c>
      <c r="D2300" s="2">
        <v>1977</v>
      </c>
      <c r="E2300" s="2">
        <v>1977</v>
      </c>
      <c r="F2300" s="2">
        <v>1356</v>
      </c>
      <c r="G2300" s="2">
        <v>2</v>
      </c>
      <c r="H2300" s="2">
        <v>3</v>
      </c>
      <c r="I2300" s="2">
        <v>1</v>
      </c>
      <c r="J2300" s="2">
        <v>2</v>
      </c>
      <c r="K2300" s="2">
        <v>188000</v>
      </c>
      <c r="L2300" s="2" t="s">
        <v>13</v>
      </c>
      <c r="M2300" s="2" t="s">
        <v>39</v>
      </c>
      <c r="N2300" s="16">
        <f t="shared" si="0"/>
        <v>138.64306784660766</v>
      </c>
      <c r="O2300" s="16">
        <f t="shared" si="1"/>
        <v>8</v>
      </c>
      <c r="P2300" s="17">
        <f t="shared" si="2"/>
        <v>23500</v>
      </c>
      <c r="Q2300" s="18">
        <f t="shared" si="3"/>
        <v>0.25</v>
      </c>
      <c r="R2300" s="16" t="str">
        <f t="shared" si="4"/>
        <v>MitchelTA</v>
      </c>
      <c r="S2300" s="19">
        <f t="shared" si="5"/>
        <v>28126</v>
      </c>
      <c r="T2300" s="20">
        <f t="shared" ca="1" si="6"/>
        <v>16341</v>
      </c>
      <c r="U2300" s="16">
        <f t="shared" ref="U2300:W2300" si="2295">D2300-U$5</f>
        <v>105</v>
      </c>
      <c r="V2300" s="16">
        <f t="shared" si="2295"/>
        <v>27</v>
      </c>
      <c r="W2300" s="16">
        <f t="shared" si="2295"/>
        <v>1022</v>
      </c>
    </row>
    <row r="2301" spans="1:23" ht="15.75" customHeight="1" x14ac:dyDescent="0.2">
      <c r="A2301" s="2">
        <v>33983</v>
      </c>
      <c r="B2301" s="2">
        <v>5</v>
      </c>
      <c r="C2301" s="2">
        <v>6</v>
      </c>
      <c r="D2301" s="2">
        <v>1977</v>
      </c>
      <c r="E2301" s="2">
        <v>1994</v>
      </c>
      <c r="F2301" s="2">
        <v>1676</v>
      </c>
      <c r="G2301" s="2">
        <v>1</v>
      </c>
      <c r="H2301" s="2">
        <v>3</v>
      </c>
      <c r="I2301" s="2">
        <v>2</v>
      </c>
      <c r="J2301" s="2">
        <v>2</v>
      </c>
      <c r="K2301" s="2">
        <v>196000</v>
      </c>
      <c r="L2301" s="2" t="s">
        <v>26</v>
      </c>
      <c r="M2301" s="2" t="s">
        <v>39</v>
      </c>
      <c r="N2301" s="16">
        <f t="shared" si="0"/>
        <v>116.94510739856801</v>
      </c>
      <c r="O2301" s="16">
        <f t="shared" si="1"/>
        <v>8</v>
      </c>
      <c r="P2301" s="17">
        <f t="shared" si="2"/>
        <v>24500</v>
      </c>
      <c r="Q2301" s="18">
        <f t="shared" si="3"/>
        <v>0.125</v>
      </c>
      <c r="R2301" s="16" t="str">
        <f t="shared" si="4"/>
        <v>MitchelFa</v>
      </c>
      <c r="S2301" s="19">
        <f t="shared" si="5"/>
        <v>28126</v>
      </c>
      <c r="T2301" s="20">
        <f t="shared" ca="1" si="6"/>
        <v>16341</v>
      </c>
      <c r="U2301" s="16">
        <f t="shared" ref="U2301:W2301" si="2296">D2301-U$5</f>
        <v>105</v>
      </c>
      <c r="V2301" s="16">
        <f t="shared" si="2296"/>
        <v>44</v>
      </c>
      <c r="W2301" s="16">
        <f t="shared" si="2296"/>
        <v>1342</v>
      </c>
    </row>
    <row r="2302" spans="1:23" ht="15.75" customHeight="1" x14ac:dyDescent="0.2">
      <c r="A2302" s="2">
        <v>8286</v>
      </c>
      <c r="B2302" s="2">
        <v>5</v>
      </c>
      <c r="C2302" s="2">
        <v>7</v>
      </c>
      <c r="D2302" s="2">
        <v>1977</v>
      </c>
      <c r="E2302" s="2">
        <v>1977</v>
      </c>
      <c r="F2302" s="2">
        <v>1432</v>
      </c>
      <c r="G2302" s="2">
        <v>1</v>
      </c>
      <c r="H2302" s="2">
        <v>3</v>
      </c>
      <c r="I2302" s="2">
        <v>1</v>
      </c>
      <c r="J2302" s="2">
        <v>2</v>
      </c>
      <c r="K2302" s="2">
        <v>157000</v>
      </c>
      <c r="L2302" s="2" t="s">
        <v>13</v>
      </c>
      <c r="M2302" s="2" t="s">
        <v>39</v>
      </c>
      <c r="N2302" s="16">
        <f t="shared" si="0"/>
        <v>109.63687150837988</v>
      </c>
      <c r="O2302" s="16">
        <f t="shared" si="1"/>
        <v>7</v>
      </c>
      <c r="P2302" s="17">
        <f t="shared" si="2"/>
        <v>22428.571428571428</v>
      </c>
      <c r="Q2302" s="18">
        <f t="shared" si="3"/>
        <v>0.14285714285714285</v>
      </c>
      <c r="R2302" s="16" t="str">
        <f t="shared" si="4"/>
        <v>MitchelTA</v>
      </c>
      <c r="S2302" s="19">
        <f t="shared" si="5"/>
        <v>28126</v>
      </c>
      <c r="T2302" s="20">
        <f t="shared" ca="1" si="6"/>
        <v>16341</v>
      </c>
      <c r="U2302" s="16">
        <f t="shared" ref="U2302:W2302" si="2297">D2302-U$5</f>
        <v>105</v>
      </c>
      <c r="V2302" s="16">
        <f t="shared" si="2297"/>
        <v>27</v>
      </c>
      <c r="W2302" s="16">
        <f t="shared" si="2297"/>
        <v>1098</v>
      </c>
    </row>
    <row r="2303" spans="1:23" ht="15.75" customHeight="1" x14ac:dyDescent="0.2">
      <c r="A2303" s="2">
        <v>6723</v>
      </c>
      <c r="B2303" s="2">
        <v>5</v>
      </c>
      <c r="C2303" s="2">
        <v>7</v>
      </c>
      <c r="D2303" s="2">
        <v>1971</v>
      </c>
      <c r="E2303" s="2">
        <v>1971</v>
      </c>
      <c r="F2303" s="2">
        <v>796</v>
      </c>
      <c r="G2303" s="2">
        <v>1</v>
      </c>
      <c r="H2303" s="2">
        <v>2</v>
      </c>
      <c r="I2303" s="2">
        <v>0</v>
      </c>
      <c r="J2303" s="2">
        <v>0</v>
      </c>
      <c r="K2303" s="2">
        <v>138000</v>
      </c>
      <c r="L2303" s="2" t="s">
        <v>13</v>
      </c>
      <c r="M2303" s="2" t="s">
        <v>39</v>
      </c>
      <c r="N2303" s="16">
        <f t="shared" si="0"/>
        <v>173.36683417085428</v>
      </c>
      <c r="O2303" s="16">
        <f t="shared" si="1"/>
        <v>3</v>
      </c>
      <c r="P2303" s="17">
        <f t="shared" si="2"/>
        <v>46000</v>
      </c>
      <c r="Q2303" s="18">
        <f t="shared" si="3"/>
        <v>0.33333333333333331</v>
      </c>
      <c r="R2303" s="16" t="str">
        <f t="shared" si="4"/>
        <v>MitchelTA</v>
      </c>
      <c r="S2303" s="19">
        <f t="shared" si="5"/>
        <v>25934</v>
      </c>
      <c r="T2303" s="20">
        <f t="shared" ca="1" si="6"/>
        <v>18533</v>
      </c>
      <c r="U2303" s="16">
        <f t="shared" ref="U2303:W2303" si="2298">D2303-U$5</f>
        <v>99</v>
      </c>
      <c r="V2303" s="16">
        <f t="shared" si="2298"/>
        <v>21</v>
      </c>
      <c r="W2303" s="16">
        <f t="shared" si="2298"/>
        <v>462</v>
      </c>
    </row>
    <row r="2304" spans="1:23" ht="15.75" customHeight="1" x14ac:dyDescent="0.2">
      <c r="A2304" s="2">
        <v>7244</v>
      </c>
      <c r="B2304" s="2">
        <v>5</v>
      </c>
      <c r="C2304" s="2">
        <v>7</v>
      </c>
      <c r="D2304" s="2">
        <v>1970</v>
      </c>
      <c r="E2304" s="2">
        <v>1970</v>
      </c>
      <c r="F2304" s="2">
        <v>768</v>
      </c>
      <c r="G2304" s="2">
        <v>1</v>
      </c>
      <c r="H2304" s="2">
        <v>2</v>
      </c>
      <c r="I2304" s="2">
        <v>0</v>
      </c>
      <c r="J2304" s="2">
        <v>2</v>
      </c>
      <c r="K2304" s="2">
        <v>129500</v>
      </c>
      <c r="L2304" s="2" t="s">
        <v>17</v>
      </c>
      <c r="M2304" s="2" t="s">
        <v>39</v>
      </c>
      <c r="N2304" s="16">
        <f t="shared" si="0"/>
        <v>168.61979166666666</v>
      </c>
      <c r="O2304" s="16">
        <f t="shared" si="1"/>
        <v>5</v>
      </c>
      <c r="P2304" s="17">
        <f t="shared" si="2"/>
        <v>25900</v>
      </c>
      <c r="Q2304" s="18">
        <f t="shared" si="3"/>
        <v>0.2</v>
      </c>
      <c r="R2304" s="16" t="str">
        <f t="shared" si="4"/>
        <v>MitchelGd</v>
      </c>
      <c r="S2304" s="19">
        <f t="shared" si="5"/>
        <v>25569</v>
      </c>
      <c r="T2304" s="20">
        <f t="shared" ca="1" si="6"/>
        <v>18898</v>
      </c>
      <c r="U2304" s="16">
        <f t="shared" ref="U2304:W2304" si="2299">D2304-U$5</f>
        <v>98</v>
      </c>
      <c r="V2304" s="16">
        <f t="shared" si="2299"/>
        <v>20</v>
      </c>
      <c r="W2304" s="16">
        <f t="shared" si="2299"/>
        <v>434</v>
      </c>
    </row>
    <row r="2305" spans="1:23" ht="15.75" customHeight="1" x14ac:dyDescent="0.2">
      <c r="A2305" s="2">
        <v>27697</v>
      </c>
      <c r="B2305" s="2">
        <v>4</v>
      </c>
      <c r="C2305" s="2">
        <v>3</v>
      </c>
      <c r="D2305" s="2">
        <v>1961</v>
      </c>
      <c r="E2305" s="2">
        <v>1961</v>
      </c>
      <c r="F2305" s="2">
        <v>1608</v>
      </c>
      <c r="G2305" s="2">
        <v>1</v>
      </c>
      <c r="H2305" s="2">
        <v>3</v>
      </c>
      <c r="I2305" s="2">
        <v>0</v>
      </c>
      <c r="J2305" s="2">
        <v>1</v>
      </c>
      <c r="K2305" s="2">
        <v>80000</v>
      </c>
      <c r="L2305" s="2" t="s">
        <v>13</v>
      </c>
      <c r="M2305" s="2" t="s">
        <v>39</v>
      </c>
      <c r="N2305" s="16">
        <f t="shared" si="0"/>
        <v>49.75124378109453</v>
      </c>
      <c r="O2305" s="16">
        <f t="shared" si="1"/>
        <v>5</v>
      </c>
      <c r="P2305" s="17">
        <f t="shared" si="2"/>
        <v>16000</v>
      </c>
      <c r="Q2305" s="18">
        <f t="shared" si="3"/>
        <v>0.2</v>
      </c>
      <c r="R2305" s="16" t="str">
        <f t="shared" si="4"/>
        <v>MitchelTA</v>
      </c>
      <c r="S2305" s="19">
        <f t="shared" si="5"/>
        <v>22282</v>
      </c>
      <c r="T2305" s="20">
        <f t="shared" ca="1" si="6"/>
        <v>22185</v>
      </c>
      <c r="U2305" s="16">
        <f t="shared" ref="U2305:W2305" si="2300">D2305-U$5</f>
        <v>89</v>
      </c>
      <c r="V2305" s="16">
        <f t="shared" si="2300"/>
        <v>11</v>
      </c>
      <c r="W2305" s="16">
        <f t="shared" si="2300"/>
        <v>1274</v>
      </c>
    </row>
    <row r="2306" spans="1:23" ht="15.75" customHeight="1" x14ac:dyDescent="0.2">
      <c r="A2306" s="2">
        <v>7599</v>
      </c>
      <c r="B2306" s="2">
        <v>4</v>
      </c>
      <c r="C2306" s="2">
        <v>6</v>
      </c>
      <c r="D2306" s="2">
        <v>1982</v>
      </c>
      <c r="E2306" s="2">
        <v>2006</v>
      </c>
      <c r="F2306" s="2">
        <v>845</v>
      </c>
      <c r="G2306" s="2">
        <v>1</v>
      </c>
      <c r="H2306" s="2">
        <v>2</v>
      </c>
      <c r="I2306" s="2">
        <v>0</v>
      </c>
      <c r="J2306" s="2">
        <v>2</v>
      </c>
      <c r="K2306" s="2">
        <v>129500</v>
      </c>
      <c r="L2306" s="2" t="s">
        <v>13</v>
      </c>
      <c r="M2306" s="2" t="s">
        <v>39</v>
      </c>
      <c r="N2306" s="16">
        <f t="shared" si="0"/>
        <v>153.25443786982248</v>
      </c>
      <c r="O2306" s="16">
        <f t="shared" si="1"/>
        <v>5</v>
      </c>
      <c r="P2306" s="17">
        <f t="shared" si="2"/>
        <v>25900</v>
      </c>
      <c r="Q2306" s="18">
        <f t="shared" si="3"/>
        <v>0.2</v>
      </c>
      <c r="R2306" s="16" t="str">
        <f t="shared" si="4"/>
        <v>MitchelTA</v>
      </c>
      <c r="S2306" s="19">
        <f t="shared" si="5"/>
        <v>29952</v>
      </c>
      <c r="T2306" s="20">
        <f t="shared" ca="1" si="6"/>
        <v>14515</v>
      </c>
      <c r="U2306" s="16">
        <f t="shared" ref="U2306:W2306" si="2301">D2306-U$5</f>
        <v>110</v>
      </c>
      <c r="V2306" s="16">
        <f t="shared" si="2301"/>
        <v>56</v>
      </c>
      <c r="W2306" s="16">
        <f t="shared" si="2301"/>
        <v>511</v>
      </c>
    </row>
    <row r="2307" spans="1:23" ht="15.75" customHeight="1" x14ac:dyDescent="0.2">
      <c r="A2307" s="2">
        <v>11000</v>
      </c>
      <c r="B2307" s="2">
        <v>5</v>
      </c>
      <c r="C2307" s="2">
        <v>6</v>
      </c>
      <c r="D2307" s="2">
        <v>1976</v>
      </c>
      <c r="E2307" s="2">
        <v>2003</v>
      </c>
      <c r="F2307" s="2">
        <v>1178</v>
      </c>
      <c r="G2307" s="2">
        <v>1</v>
      </c>
      <c r="H2307" s="2">
        <v>3</v>
      </c>
      <c r="I2307" s="2">
        <v>0</v>
      </c>
      <c r="J2307" s="2">
        <v>2</v>
      </c>
      <c r="K2307" s="2">
        <v>135000</v>
      </c>
      <c r="L2307" s="2" t="s">
        <v>13</v>
      </c>
      <c r="M2307" s="2" t="s">
        <v>39</v>
      </c>
      <c r="N2307" s="16">
        <f t="shared" si="0"/>
        <v>114.60101867572156</v>
      </c>
      <c r="O2307" s="16">
        <f t="shared" si="1"/>
        <v>6</v>
      </c>
      <c r="P2307" s="17">
        <f t="shared" si="2"/>
        <v>22500</v>
      </c>
      <c r="Q2307" s="18">
        <f t="shared" si="3"/>
        <v>0.16666666666666666</v>
      </c>
      <c r="R2307" s="16" t="str">
        <f t="shared" si="4"/>
        <v>MitchelTA</v>
      </c>
      <c r="S2307" s="19">
        <f t="shared" si="5"/>
        <v>27760</v>
      </c>
      <c r="T2307" s="20">
        <f t="shared" ca="1" si="6"/>
        <v>16707</v>
      </c>
      <c r="U2307" s="16">
        <f t="shared" ref="U2307:W2307" si="2302">D2307-U$5</f>
        <v>104</v>
      </c>
      <c r="V2307" s="16">
        <f t="shared" si="2302"/>
        <v>53</v>
      </c>
      <c r="W2307" s="16">
        <f t="shared" si="2302"/>
        <v>844</v>
      </c>
    </row>
    <row r="2308" spans="1:23" ht="15.75" customHeight="1" x14ac:dyDescent="0.2">
      <c r="A2308" s="2">
        <v>8314</v>
      </c>
      <c r="B2308" s="2">
        <v>5</v>
      </c>
      <c r="C2308" s="2">
        <v>7</v>
      </c>
      <c r="D2308" s="2">
        <v>1982</v>
      </c>
      <c r="E2308" s="2">
        <v>1982</v>
      </c>
      <c r="F2308" s="2">
        <v>816</v>
      </c>
      <c r="G2308" s="2">
        <v>1</v>
      </c>
      <c r="H2308" s="2">
        <v>2</v>
      </c>
      <c r="I2308" s="2">
        <v>0</v>
      </c>
      <c r="J2308" s="2">
        <v>1</v>
      </c>
      <c r="K2308" s="2">
        <v>124500</v>
      </c>
      <c r="L2308" s="2" t="s">
        <v>13</v>
      </c>
      <c r="M2308" s="2" t="s">
        <v>39</v>
      </c>
      <c r="N2308" s="16">
        <f t="shared" si="0"/>
        <v>152.5735294117647</v>
      </c>
      <c r="O2308" s="16">
        <f t="shared" si="1"/>
        <v>4</v>
      </c>
      <c r="P2308" s="17">
        <f t="shared" si="2"/>
        <v>31125</v>
      </c>
      <c r="Q2308" s="18">
        <f t="shared" si="3"/>
        <v>0.25</v>
      </c>
      <c r="R2308" s="16" t="str">
        <f t="shared" si="4"/>
        <v>MitchelTA</v>
      </c>
      <c r="S2308" s="19">
        <f t="shared" si="5"/>
        <v>29952</v>
      </c>
      <c r="T2308" s="20">
        <f t="shared" ca="1" si="6"/>
        <v>14515</v>
      </c>
      <c r="U2308" s="16">
        <f t="shared" ref="U2308:W2308" si="2303">D2308-U$5</f>
        <v>110</v>
      </c>
      <c r="V2308" s="16">
        <f t="shared" si="2303"/>
        <v>32</v>
      </c>
      <c r="W2308" s="16">
        <f t="shared" si="2303"/>
        <v>482</v>
      </c>
    </row>
    <row r="2309" spans="1:23" ht="15.75" customHeight="1" x14ac:dyDescent="0.2">
      <c r="A2309" s="2">
        <v>11625</v>
      </c>
      <c r="B2309" s="2">
        <v>5</v>
      </c>
      <c r="C2309" s="2">
        <v>7</v>
      </c>
      <c r="D2309" s="2">
        <v>1983</v>
      </c>
      <c r="E2309" s="2">
        <v>1983</v>
      </c>
      <c r="F2309" s="2">
        <v>816</v>
      </c>
      <c r="G2309" s="2">
        <v>1</v>
      </c>
      <c r="H2309" s="2">
        <v>2</v>
      </c>
      <c r="I2309" s="2">
        <v>0</v>
      </c>
      <c r="J2309" s="2">
        <v>1</v>
      </c>
      <c r="K2309" s="2">
        <v>139000</v>
      </c>
      <c r="L2309" s="2" t="s">
        <v>13</v>
      </c>
      <c r="M2309" s="2" t="s">
        <v>39</v>
      </c>
      <c r="N2309" s="16">
        <f t="shared" si="0"/>
        <v>170.34313725490196</v>
      </c>
      <c r="O2309" s="16">
        <f t="shared" si="1"/>
        <v>4</v>
      </c>
      <c r="P2309" s="17">
        <f t="shared" si="2"/>
        <v>34750</v>
      </c>
      <c r="Q2309" s="18">
        <f t="shared" si="3"/>
        <v>0.25</v>
      </c>
      <c r="R2309" s="16" t="str">
        <f t="shared" si="4"/>
        <v>MitchelTA</v>
      </c>
      <c r="S2309" s="19">
        <f t="shared" si="5"/>
        <v>30317</v>
      </c>
      <c r="T2309" s="20">
        <f t="shared" ca="1" si="6"/>
        <v>14150</v>
      </c>
      <c r="U2309" s="16">
        <f t="shared" ref="U2309:W2309" si="2304">D2309-U$5</f>
        <v>111</v>
      </c>
      <c r="V2309" s="16">
        <f t="shared" si="2304"/>
        <v>33</v>
      </c>
      <c r="W2309" s="16">
        <f t="shared" si="2304"/>
        <v>482</v>
      </c>
    </row>
    <row r="2310" spans="1:23" ht="15.75" customHeight="1" x14ac:dyDescent="0.2">
      <c r="A2310" s="2">
        <v>10712</v>
      </c>
      <c r="B2310" s="2">
        <v>5</v>
      </c>
      <c r="C2310" s="2">
        <v>5</v>
      </c>
      <c r="D2310" s="2">
        <v>1991</v>
      </c>
      <c r="E2310" s="2">
        <v>1992</v>
      </c>
      <c r="F2310" s="2">
        <v>974</v>
      </c>
      <c r="G2310" s="2">
        <v>1</v>
      </c>
      <c r="H2310" s="2">
        <v>3</v>
      </c>
      <c r="I2310" s="2">
        <v>0</v>
      </c>
      <c r="J2310" s="2">
        <v>0</v>
      </c>
      <c r="K2310" s="2">
        <v>93500</v>
      </c>
      <c r="L2310" s="2" t="s">
        <v>13</v>
      </c>
      <c r="M2310" s="2" t="s">
        <v>39</v>
      </c>
      <c r="N2310" s="16">
        <f t="shared" si="0"/>
        <v>95.995893223819309</v>
      </c>
      <c r="O2310" s="16">
        <f t="shared" si="1"/>
        <v>4</v>
      </c>
      <c r="P2310" s="17">
        <f t="shared" si="2"/>
        <v>23375</v>
      </c>
      <c r="Q2310" s="18">
        <f t="shared" si="3"/>
        <v>0.25</v>
      </c>
      <c r="R2310" s="16" t="str">
        <f t="shared" si="4"/>
        <v>MitchelTA</v>
      </c>
      <c r="S2310" s="19">
        <f t="shared" si="5"/>
        <v>33239</v>
      </c>
      <c r="T2310" s="20">
        <f t="shared" ca="1" si="6"/>
        <v>11228</v>
      </c>
      <c r="U2310" s="16">
        <f t="shared" ref="U2310:W2310" si="2305">D2310-U$5</f>
        <v>119</v>
      </c>
      <c r="V2310" s="16">
        <f t="shared" si="2305"/>
        <v>42</v>
      </c>
      <c r="W2310" s="16">
        <f t="shared" si="2305"/>
        <v>640</v>
      </c>
    </row>
    <row r="2311" spans="1:23" ht="15.75" customHeight="1" x14ac:dyDescent="0.2">
      <c r="A2311" s="2">
        <v>10447</v>
      </c>
      <c r="B2311" s="2">
        <v>5</v>
      </c>
      <c r="C2311" s="2">
        <v>6</v>
      </c>
      <c r="D2311" s="2">
        <v>1984</v>
      </c>
      <c r="E2311" s="2">
        <v>1984</v>
      </c>
      <c r="F2311" s="2">
        <v>887</v>
      </c>
      <c r="G2311" s="2">
        <v>1</v>
      </c>
      <c r="H2311" s="2">
        <v>3</v>
      </c>
      <c r="I2311" s="2">
        <v>0</v>
      </c>
      <c r="J2311" s="2">
        <v>1</v>
      </c>
      <c r="K2311" s="2">
        <v>124500</v>
      </c>
      <c r="L2311" s="2" t="s">
        <v>13</v>
      </c>
      <c r="M2311" s="2" t="s">
        <v>39</v>
      </c>
      <c r="N2311" s="16">
        <f t="shared" si="0"/>
        <v>140.36076662908681</v>
      </c>
      <c r="O2311" s="16">
        <f t="shared" si="1"/>
        <v>5</v>
      </c>
      <c r="P2311" s="17">
        <f t="shared" si="2"/>
        <v>24900</v>
      </c>
      <c r="Q2311" s="18">
        <f t="shared" si="3"/>
        <v>0.2</v>
      </c>
      <c r="R2311" s="16" t="str">
        <f t="shared" si="4"/>
        <v>MitchelTA</v>
      </c>
      <c r="S2311" s="19">
        <f t="shared" si="5"/>
        <v>30682</v>
      </c>
      <c r="T2311" s="20">
        <f t="shared" ca="1" si="6"/>
        <v>13785</v>
      </c>
      <c r="U2311" s="16">
        <f t="shared" ref="U2311:W2311" si="2306">D2311-U$5</f>
        <v>112</v>
      </c>
      <c r="V2311" s="16">
        <f t="shared" si="2306"/>
        <v>34</v>
      </c>
      <c r="W2311" s="16">
        <f t="shared" si="2306"/>
        <v>553</v>
      </c>
    </row>
    <row r="2312" spans="1:23" ht="15.75" customHeight="1" x14ac:dyDescent="0.2">
      <c r="A2312" s="2">
        <v>11027</v>
      </c>
      <c r="B2312" s="2">
        <v>6</v>
      </c>
      <c r="C2312" s="2">
        <v>5</v>
      </c>
      <c r="D2312" s="2">
        <v>1954</v>
      </c>
      <c r="E2312" s="2">
        <v>1954</v>
      </c>
      <c r="F2312" s="2">
        <v>1293</v>
      </c>
      <c r="G2312" s="2">
        <v>2</v>
      </c>
      <c r="H2312" s="2">
        <v>2</v>
      </c>
      <c r="I2312" s="2">
        <v>0</v>
      </c>
      <c r="J2312" s="2">
        <v>2</v>
      </c>
      <c r="K2312" s="2">
        <v>149900</v>
      </c>
      <c r="L2312" s="2" t="s">
        <v>13</v>
      </c>
      <c r="M2312" s="2" t="s">
        <v>14</v>
      </c>
      <c r="N2312" s="16">
        <f t="shared" si="0"/>
        <v>115.93194122196442</v>
      </c>
      <c r="O2312" s="16">
        <f t="shared" si="1"/>
        <v>6</v>
      </c>
      <c r="P2312" s="17">
        <f t="shared" si="2"/>
        <v>24983.333333333332</v>
      </c>
      <c r="Q2312" s="18">
        <f t="shared" si="3"/>
        <v>0.33333333333333331</v>
      </c>
      <c r="R2312" s="16" t="str">
        <f t="shared" si="4"/>
        <v>NAmesTA</v>
      </c>
      <c r="S2312" s="19">
        <f t="shared" si="5"/>
        <v>19725</v>
      </c>
      <c r="T2312" s="20">
        <f t="shared" ca="1" si="6"/>
        <v>24742</v>
      </c>
      <c r="U2312" s="16">
        <f t="shared" ref="U2312:W2312" si="2307">D2312-U$5</f>
        <v>82</v>
      </c>
      <c r="V2312" s="16">
        <f t="shared" si="2307"/>
        <v>4</v>
      </c>
      <c r="W2312" s="16">
        <f t="shared" si="2307"/>
        <v>959</v>
      </c>
    </row>
    <row r="2313" spans="1:23" ht="15.75" customHeight="1" x14ac:dyDescent="0.2">
      <c r="A2313" s="2">
        <v>10533</v>
      </c>
      <c r="B2313" s="2">
        <v>6</v>
      </c>
      <c r="C2313" s="2">
        <v>6</v>
      </c>
      <c r="D2313" s="2">
        <v>1956</v>
      </c>
      <c r="E2313" s="2">
        <v>1956</v>
      </c>
      <c r="F2313" s="2">
        <v>1024</v>
      </c>
      <c r="G2313" s="2">
        <v>1</v>
      </c>
      <c r="H2313" s="2">
        <v>2</v>
      </c>
      <c r="I2313" s="2">
        <v>2</v>
      </c>
      <c r="J2313" s="2">
        <v>1</v>
      </c>
      <c r="K2313" s="2">
        <v>157500</v>
      </c>
      <c r="L2313" s="2" t="s">
        <v>17</v>
      </c>
      <c r="M2313" s="2" t="s">
        <v>14</v>
      </c>
      <c r="N2313" s="16">
        <f t="shared" si="0"/>
        <v>153.80859375</v>
      </c>
      <c r="O2313" s="16">
        <f t="shared" si="1"/>
        <v>6</v>
      </c>
      <c r="P2313" s="17">
        <f t="shared" si="2"/>
        <v>26250</v>
      </c>
      <c r="Q2313" s="18">
        <f t="shared" si="3"/>
        <v>0.16666666666666666</v>
      </c>
      <c r="R2313" s="16" t="str">
        <f t="shared" si="4"/>
        <v>NAmesGd</v>
      </c>
      <c r="S2313" s="19">
        <f t="shared" si="5"/>
        <v>20455</v>
      </c>
      <c r="T2313" s="20">
        <f t="shared" ca="1" si="6"/>
        <v>24012</v>
      </c>
      <c r="U2313" s="16">
        <f t="shared" ref="U2313:W2313" si="2308">D2313-U$5</f>
        <v>84</v>
      </c>
      <c r="V2313" s="16">
        <f t="shared" si="2308"/>
        <v>6</v>
      </c>
      <c r="W2313" s="16">
        <f t="shared" si="2308"/>
        <v>690</v>
      </c>
    </row>
    <row r="2314" spans="1:23" ht="15.75" customHeight="1" x14ac:dyDescent="0.2">
      <c r="A2314" s="2">
        <v>11765</v>
      </c>
      <c r="B2314" s="2">
        <v>5</v>
      </c>
      <c r="C2314" s="2">
        <v>5</v>
      </c>
      <c r="D2314" s="2">
        <v>1957</v>
      </c>
      <c r="E2314" s="2">
        <v>1957</v>
      </c>
      <c r="F2314" s="2">
        <v>1797</v>
      </c>
      <c r="G2314" s="2">
        <v>1</v>
      </c>
      <c r="H2314" s="2">
        <v>3</v>
      </c>
      <c r="I2314" s="2">
        <v>1</v>
      </c>
      <c r="J2314" s="2">
        <v>3</v>
      </c>
      <c r="K2314" s="2">
        <v>169000</v>
      </c>
      <c r="L2314" s="2" t="s">
        <v>13</v>
      </c>
      <c r="M2314" s="2" t="s">
        <v>14</v>
      </c>
      <c r="N2314" s="16">
        <f t="shared" si="0"/>
        <v>94.045631608235951</v>
      </c>
      <c r="O2314" s="16">
        <f t="shared" si="1"/>
        <v>8</v>
      </c>
      <c r="P2314" s="17">
        <f t="shared" si="2"/>
        <v>21125</v>
      </c>
      <c r="Q2314" s="18">
        <f t="shared" si="3"/>
        <v>0.125</v>
      </c>
      <c r="R2314" s="16" t="str">
        <f t="shared" si="4"/>
        <v>NAmesTA</v>
      </c>
      <c r="S2314" s="19">
        <f t="shared" si="5"/>
        <v>20821</v>
      </c>
      <c r="T2314" s="20">
        <f t="shared" ca="1" si="6"/>
        <v>23646</v>
      </c>
      <c r="U2314" s="16">
        <f t="shared" ref="U2314:W2314" si="2309">D2314-U$5</f>
        <v>85</v>
      </c>
      <c r="V2314" s="16">
        <f t="shared" si="2309"/>
        <v>7</v>
      </c>
      <c r="W2314" s="16">
        <f t="shared" si="2309"/>
        <v>1463</v>
      </c>
    </row>
    <row r="2315" spans="1:23" ht="15.75" customHeight="1" x14ac:dyDescent="0.2">
      <c r="A2315" s="2">
        <v>39384</v>
      </c>
      <c r="B2315" s="2">
        <v>6</v>
      </c>
      <c r="C2315" s="2">
        <v>6</v>
      </c>
      <c r="D2315" s="2">
        <v>1957</v>
      </c>
      <c r="E2315" s="2">
        <v>1957</v>
      </c>
      <c r="F2315" s="2">
        <v>1390</v>
      </c>
      <c r="G2315" s="2">
        <v>1</v>
      </c>
      <c r="H2315" s="2">
        <v>1</v>
      </c>
      <c r="I2315" s="2">
        <v>2</v>
      </c>
      <c r="J2315" s="2">
        <v>2</v>
      </c>
      <c r="K2315" s="2">
        <v>252000</v>
      </c>
      <c r="L2315" s="2" t="s">
        <v>13</v>
      </c>
      <c r="M2315" s="2" t="s">
        <v>14</v>
      </c>
      <c r="N2315" s="16">
        <f t="shared" si="0"/>
        <v>181.29496402877697</v>
      </c>
      <c r="O2315" s="16">
        <f t="shared" si="1"/>
        <v>6</v>
      </c>
      <c r="P2315" s="17">
        <f t="shared" si="2"/>
        <v>42000</v>
      </c>
      <c r="Q2315" s="18">
        <f t="shared" si="3"/>
        <v>0.16666666666666666</v>
      </c>
      <c r="R2315" s="16" t="str">
        <f t="shared" si="4"/>
        <v>NAmesTA</v>
      </c>
      <c r="S2315" s="19">
        <f t="shared" si="5"/>
        <v>20821</v>
      </c>
      <c r="T2315" s="20">
        <f t="shared" ca="1" si="6"/>
        <v>23646</v>
      </c>
      <c r="U2315" s="16">
        <f t="shared" ref="U2315:W2315" si="2310">D2315-U$5</f>
        <v>85</v>
      </c>
      <c r="V2315" s="16">
        <f t="shared" si="2310"/>
        <v>7</v>
      </c>
      <c r="W2315" s="16">
        <f t="shared" si="2310"/>
        <v>1056</v>
      </c>
    </row>
    <row r="2316" spans="1:23" ht="15.75" customHeight="1" x14ac:dyDescent="0.2">
      <c r="A2316" s="2">
        <v>11727</v>
      </c>
      <c r="B2316" s="2">
        <v>7</v>
      </c>
      <c r="C2316" s="2">
        <v>6</v>
      </c>
      <c r="D2316" s="2">
        <v>1969</v>
      </c>
      <c r="E2316" s="2">
        <v>1969</v>
      </c>
      <c r="F2316" s="2">
        <v>1851</v>
      </c>
      <c r="G2316" s="2">
        <v>2</v>
      </c>
      <c r="H2316" s="2">
        <v>3</v>
      </c>
      <c r="I2316" s="2">
        <v>1</v>
      </c>
      <c r="J2316" s="2">
        <v>2</v>
      </c>
      <c r="K2316" s="2">
        <v>192100</v>
      </c>
      <c r="L2316" s="2" t="s">
        <v>17</v>
      </c>
      <c r="M2316" s="2" t="s">
        <v>14</v>
      </c>
      <c r="N2316" s="16">
        <f t="shared" si="0"/>
        <v>103.7817396002161</v>
      </c>
      <c r="O2316" s="16">
        <f t="shared" si="1"/>
        <v>8</v>
      </c>
      <c r="P2316" s="17">
        <f t="shared" si="2"/>
        <v>24012.5</v>
      </c>
      <c r="Q2316" s="18">
        <f t="shared" si="3"/>
        <v>0.25</v>
      </c>
      <c r="R2316" s="16" t="str">
        <f t="shared" si="4"/>
        <v>NAmesGd</v>
      </c>
      <c r="S2316" s="19">
        <f t="shared" si="5"/>
        <v>25204</v>
      </c>
      <c r="T2316" s="20">
        <f t="shared" ca="1" si="6"/>
        <v>19263</v>
      </c>
      <c r="U2316" s="16">
        <f t="shared" ref="U2316:W2316" si="2311">D2316-U$5</f>
        <v>97</v>
      </c>
      <c r="V2316" s="16">
        <f t="shared" si="2311"/>
        <v>19</v>
      </c>
      <c r="W2316" s="16">
        <f t="shared" si="2311"/>
        <v>1517</v>
      </c>
    </row>
    <row r="2317" spans="1:23" ht="15.75" customHeight="1" x14ac:dyDescent="0.2">
      <c r="A2317" s="2">
        <v>8238</v>
      </c>
      <c r="B2317" s="2">
        <v>6</v>
      </c>
      <c r="C2317" s="2">
        <v>5</v>
      </c>
      <c r="D2317" s="2">
        <v>1997</v>
      </c>
      <c r="E2317" s="2">
        <v>1998</v>
      </c>
      <c r="F2317" s="2">
        <v>1525</v>
      </c>
      <c r="G2317" s="2">
        <v>2</v>
      </c>
      <c r="H2317" s="2">
        <v>3</v>
      </c>
      <c r="I2317" s="2">
        <v>1</v>
      </c>
      <c r="J2317" s="2">
        <v>2</v>
      </c>
      <c r="K2317" s="2">
        <v>183500</v>
      </c>
      <c r="L2317" s="2" t="s">
        <v>13</v>
      </c>
      <c r="M2317" s="2" t="s">
        <v>15</v>
      </c>
      <c r="N2317" s="16">
        <f t="shared" si="0"/>
        <v>120.32786885245902</v>
      </c>
      <c r="O2317" s="16">
        <f t="shared" si="1"/>
        <v>8</v>
      </c>
      <c r="P2317" s="17">
        <f t="shared" si="2"/>
        <v>22937.5</v>
      </c>
      <c r="Q2317" s="18">
        <f t="shared" si="3"/>
        <v>0.25</v>
      </c>
      <c r="R2317" s="16" t="str">
        <f t="shared" si="4"/>
        <v>GilbertTA</v>
      </c>
      <c r="S2317" s="19">
        <f t="shared" si="5"/>
        <v>35431</v>
      </c>
      <c r="T2317" s="20">
        <f t="shared" ca="1" si="6"/>
        <v>9036</v>
      </c>
      <c r="U2317" s="16">
        <f t="shared" ref="U2317:W2317" si="2312">D2317-U$5</f>
        <v>125</v>
      </c>
      <c r="V2317" s="16">
        <f t="shared" si="2312"/>
        <v>48</v>
      </c>
      <c r="W2317" s="16">
        <f t="shared" si="2312"/>
        <v>1191</v>
      </c>
    </row>
    <row r="2318" spans="1:23" ht="15.75" customHeight="1" x14ac:dyDescent="0.2">
      <c r="A2318" s="2">
        <v>13006</v>
      </c>
      <c r="B2318" s="2">
        <v>7</v>
      </c>
      <c r="C2318" s="2">
        <v>5</v>
      </c>
      <c r="D2318" s="2">
        <v>1997</v>
      </c>
      <c r="E2318" s="2">
        <v>1997</v>
      </c>
      <c r="F2318" s="2">
        <v>2236</v>
      </c>
      <c r="G2318" s="2">
        <v>2</v>
      </c>
      <c r="H2318" s="2">
        <v>4</v>
      </c>
      <c r="I2318" s="2">
        <v>1</v>
      </c>
      <c r="J2318" s="2">
        <v>2</v>
      </c>
      <c r="K2318" s="2">
        <v>222000</v>
      </c>
      <c r="L2318" s="2" t="s">
        <v>13</v>
      </c>
      <c r="M2318" s="2" t="s">
        <v>15</v>
      </c>
      <c r="N2318" s="16">
        <f t="shared" si="0"/>
        <v>99.284436493738824</v>
      </c>
      <c r="O2318" s="16">
        <f t="shared" si="1"/>
        <v>9</v>
      </c>
      <c r="P2318" s="17">
        <f t="shared" si="2"/>
        <v>24666.666666666668</v>
      </c>
      <c r="Q2318" s="18">
        <f t="shared" si="3"/>
        <v>0.22222222222222221</v>
      </c>
      <c r="R2318" s="16" t="str">
        <f t="shared" si="4"/>
        <v>GilbertTA</v>
      </c>
      <c r="S2318" s="19">
        <f t="shared" si="5"/>
        <v>35431</v>
      </c>
      <c r="T2318" s="20">
        <f t="shared" ca="1" si="6"/>
        <v>9036</v>
      </c>
      <c r="U2318" s="16">
        <f t="shared" ref="U2318:W2318" si="2313">D2318-U$5</f>
        <v>125</v>
      </c>
      <c r="V2318" s="16">
        <f t="shared" si="2313"/>
        <v>47</v>
      </c>
      <c r="W2318" s="16">
        <f t="shared" si="2313"/>
        <v>1902</v>
      </c>
    </row>
    <row r="2319" spans="1:23" ht="15.75" customHeight="1" x14ac:dyDescent="0.2">
      <c r="A2319" s="2">
        <v>13041</v>
      </c>
      <c r="B2319" s="2">
        <v>6</v>
      </c>
      <c r="C2319" s="2">
        <v>5</v>
      </c>
      <c r="D2319" s="2">
        <v>1995</v>
      </c>
      <c r="E2319" s="2">
        <v>1995</v>
      </c>
      <c r="F2319" s="2">
        <v>1671</v>
      </c>
      <c r="G2319" s="2">
        <v>2</v>
      </c>
      <c r="H2319" s="2">
        <v>3</v>
      </c>
      <c r="I2319" s="2">
        <v>1</v>
      </c>
      <c r="J2319" s="2">
        <v>2</v>
      </c>
      <c r="K2319" s="2">
        <v>170000</v>
      </c>
      <c r="L2319" s="2" t="s">
        <v>13</v>
      </c>
      <c r="M2319" s="2" t="s">
        <v>15</v>
      </c>
      <c r="N2319" s="16">
        <f t="shared" si="0"/>
        <v>101.73548773189707</v>
      </c>
      <c r="O2319" s="16">
        <f t="shared" si="1"/>
        <v>8</v>
      </c>
      <c r="P2319" s="17">
        <f t="shared" si="2"/>
        <v>21250</v>
      </c>
      <c r="Q2319" s="18">
        <f t="shared" si="3"/>
        <v>0.25</v>
      </c>
      <c r="R2319" s="16" t="str">
        <f t="shared" si="4"/>
        <v>GilbertTA</v>
      </c>
      <c r="S2319" s="19">
        <f t="shared" si="5"/>
        <v>34700</v>
      </c>
      <c r="T2319" s="20">
        <f t="shared" ca="1" si="6"/>
        <v>9767</v>
      </c>
      <c r="U2319" s="16">
        <f t="shared" ref="U2319:W2319" si="2314">D2319-U$5</f>
        <v>123</v>
      </c>
      <c r="V2319" s="16">
        <f t="shared" si="2314"/>
        <v>45</v>
      </c>
      <c r="W2319" s="16">
        <f t="shared" si="2314"/>
        <v>1337</v>
      </c>
    </row>
    <row r="2320" spans="1:23" ht="15.75" customHeight="1" x14ac:dyDescent="0.2">
      <c r="A2320" s="2">
        <v>13031</v>
      </c>
      <c r="B2320" s="2">
        <v>6</v>
      </c>
      <c r="C2320" s="2">
        <v>5</v>
      </c>
      <c r="D2320" s="2">
        <v>1995</v>
      </c>
      <c r="E2320" s="2">
        <v>1996</v>
      </c>
      <c r="F2320" s="2">
        <v>1498</v>
      </c>
      <c r="G2320" s="2">
        <v>2</v>
      </c>
      <c r="H2320" s="2">
        <v>3</v>
      </c>
      <c r="I2320" s="2">
        <v>1</v>
      </c>
      <c r="J2320" s="2">
        <v>2</v>
      </c>
      <c r="K2320" s="2">
        <v>187500</v>
      </c>
      <c r="L2320" s="2" t="s">
        <v>13</v>
      </c>
      <c r="M2320" s="2" t="s">
        <v>15</v>
      </c>
      <c r="N2320" s="16">
        <f t="shared" si="0"/>
        <v>125.16688918558077</v>
      </c>
      <c r="O2320" s="16">
        <f t="shared" si="1"/>
        <v>8</v>
      </c>
      <c r="P2320" s="17">
        <f t="shared" si="2"/>
        <v>23437.5</v>
      </c>
      <c r="Q2320" s="18">
        <f t="shared" si="3"/>
        <v>0.25</v>
      </c>
      <c r="R2320" s="16" t="str">
        <f t="shared" si="4"/>
        <v>GilbertTA</v>
      </c>
      <c r="S2320" s="19">
        <f t="shared" si="5"/>
        <v>34700</v>
      </c>
      <c r="T2320" s="20">
        <f t="shared" ca="1" si="6"/>
        <v>9767</v>
      </c>
      <c r="U2320" s="16">
        <f t="shared" ref="U2320:W2320" si="2315">D2320-U$5</f>
        <v>123</v>
      </c>
      <c r="V2320" s="16">
        <f t="shared" si="2315"/>
        <v>46</v>
      </c>
      <c r="W2320" s="16">
        <f t="shared" si="2315"/>
        <v>1164</v>
      </c>
    </row>
    <row r="2321" spans="1:23" ht="15.75" customHeight="1" x14ac:dyDescent="0.2">
      <c r="A2321" s="2">
        <v>9783</v>
      </c>
      <c r="B2321" s="2">
        <v>6</v>
      </c>
      <c r="C2321" s="2">
        <v>5</v>
      </c>
      <c r="D2321" s="2">
        <v>1996</v>
      </c>
      <c r="E2321" s="2">
        <v>1996</v>
      </c>
      <c r="F2321" s="2">
        <v>1776</v>
      </c>
      <c r="G2321" s="2">
        <v>2</v>
      </c>
      <c r="H2321" s="2">
        <v>3</v>
      </c>
      <c r="I2321" s="2">
        <v>1</v>
      </c>
      <c r="J2321" s="2">
        <v>2</v>
      </c>
      <c r="K2321" s="2">
        <v>202000</v>
      </c>
      <c r="L2321" s="2" t="s">
        <v>13</v>
      </c>
      <c r="M2321" s="2" t="s">
        <v>15</v>
      </c>
      <c r="N2321" s="16">
        <f t="shared" si="0"/>
        <v>113.73873873873873</v>
      </c>
      <c r="O2321" s="16">
        <f t="shared" si="1"/>
        <v>8</v>
      </c>
      <c r="P2321" s="17">
        <f t="shared" si="2"/>
        <v>25250</v>
      </c>
      <c r="Q2321" s="18">
        <f t="shared" si="3"/>
        <v>0.25</v>
      </c>
      <c r="R2321" s="16" t="str">
        <f t="shared" si="4"/>
        <v>GilbertTA</v>
      </c>
      <c r="S2321" s="19">
        <f t="shared" si="5"/>
        <v>35065</v>
      </c>
      <c r="T2321" s="20">
        <f t="shared" ca="1" si="6"/>
        <v>9402</v>
      </c>
      <c r="U2321" s="16">
        <f t="shared" ref="U2321:W2321" si="2316">D2321-U$5</f>
        <v>124</v>
      </c>
      <c r="V2321" s="16">
        <f t="shared" si="2316"/>
        <v>46</v>
      </c>
      <c r="W2321" s="16">
        <f t="shared" si="2316"/>
        <v>1442</v>
      </c>
    </row>
    <row r="2322" spans="1:23" ht="15.75" customHeight="1" x14ac:dyDescent="0.2">
      <c r="A2322" s="2">
        <v>11207</v>
      </c>
      <c r="B2322" s="2">
        <v>6</v>
      </c>
      <c r="C2322" s="2">
        <v>5</v>
      </c>
      <c r="D2322" s="2">
        <v>1997</v>
      </c>
      <c r="E2322" s="2">
        <v>1997</v>
      </c>
      <c r="F2322" s="2">
        <v>1511</v>
      </c>
      <c r="G2322" s="2">
        <v>2</v>
      </c>
      <c r="H2322" s="2">
        <v>3</v>
      </c>
      <c r="I2322" s="2">
        <v>1</v>
      </c>
      <c r="J2322" s="2">
        <v>2</v>
      </c>
      <c r="K2322" s="2">
        <v>185000</v>
      </c>
      <c r="L2322" s="2" t="s">
        <v>13</v>
      </c>
      <c r="M2322" s="2" t="s">
        <v>15</v>
      </c>
      <c r="N2322" s="16">
        <f t="shared" si="0"/>
        <v>122.43547319655858</v>
      </c>
      <c r="O2322" s="16">
        <f t="shared" si="1"/>
        <v>8</v>
      </c>
      <c r="P2322" s="17">
        <f t="shared" si="2"/>
        <v>23125</v>
      </c>
      <c r="Q2322" s="18">
        <f t="shared" si="3"/>
        <v>0.25</v>
      </c>
      <c r="R2322" s="16" t="str">
        <f t="shared" si="4"/>
        <v>GilbertTA</v>
      </c>
      <c r="S2322" s="19">
        <f t="shared" si="5"/>
        <v>35431</v>
      </c>
      <c r="T2322" s="20">
        <f t="shared" ca="1" si="6"/>
        <v>9036</v>
      </c>
      <c r="U2322" s="16">
        <f t="shared" ref="U2322:W2322" si="2317">D2322-U$5</f>
        <v>125</v>
      </c>
      <c r="V2322" s="16">
        <f t="shared" si="2317"/>
        <v>47</v>
      </c>
      <c r="W2322" s="16">
        <f t="shared" si="2317"/>
        <v>1177</v>
      </c>
    </row>
    <row r="2323" spans="1:23" ht="15.75" customHeight="1" x14ac:dyDescent="0.2">
      <c r="A2323" s="2">
        <v>19378</v>
      </c>
      <c r="B2323" s="2">
        <v>7</v>
      </c>
      <c r="C2323" s="2">
        <v>5</v>
      </c>
      <c r="D2323" s="2">
        <v>2005</v>
      </c>
      <c r="E2323" s="2">
        <v>2006</v>
      </c>
      <c r="F2323" s="2">
        <v>2462</v>
      </c>
      <c r="G2323" s="2">
        <v>2</v>
      </c>
      <c r="H2323" s="2">
        <v>4</v>
      </c>
      <c r="I2323" s="2">
        <v>1</v>
      </c>
      <c r="J2323" s="2">
        <v>2</v>
      </c>
      <c r="K2323" s="2">
        <v>320000</v>
      </c>
      <c r="L2323" s="2" t="s">
        <v>13</v>
      </c>
      <c r="M2323" s="2" t="s">
        <v>15</v>
      </c>
      <c r="N2323" s="16">
        <f t="shared" si="0"/>
        <v>129.97562956945572</v>
      </c>
      <c r="O2323" s="16">
        <f t="shared" si="1"/>
        <v>9</v>
      </c>
      <c r="P2323" s="17">
        <f t="shared" si="2"/>
        <v>35555.555555555555</v>
      </c>
      <c r="Q2323" s="18">
        <f t="shared" si="3"/>
        <v>0.22222222222222221</v>
      </c>
      <c r="R2323" s="16" t="str">
        <f t="shared" si="4"/>
        <v>GilbertTA</v>
      </c>
      <c r="S2323" s="19">
        <f t="shared" si="5"/>
        <v>38353</v>
      </c>
      <c r="T2323" s="20">
        <f t="shared" ca="1" si="6"/>
        <v>6114</v>
      </c>
      <c r="U2323" s="16">
        <f t="shared" ref="U2323:W2323" si="2318">D2323-U$5</f>
        <v>133</v>
      </c>
      <c r="V2323" s="16">
        <f t="shared" si="2318"/>
        <v>56</v>
      </c>
      <c r="W2323" s="16">
        <f t="shared" si="2318"/>
        <v>2128</v>
      </c>
    </row>
    <row r="2324" spans="1:23" ht="15.75" customHeight="1" x14ac:dyDescent="0.2">
      <c r="A2324" s="2">
        <v>14859</v>
      </c>
      <c r="B2324" s="2">
        <v>7</v>
      </c>
      <c r="C2324" s="2">
        <v>5</v>
      </c>
      <c r="D2324" s="2">
        <v>2006</v>
      </c>
      <c r="E2324" s="2">
        <v>2006</v>
      </c>
      <c r="F2324" s="2">
        <v>1670</v>
      </c>
      <c r="G2324" s="2">
        <v>2</v>
      </c>
      <c r="H2324" s="2">
        <v>3</v>
      </c>
      <c r="I2324" s="2">
        <v>1</v>
      </c>
      <c r="J2324" s="2">
        <v>3</v>
      </c>
      <c r="K2324" s="2">
        <v>240000</v>
      </c>
      <c r="L2324" s="2" t="s">
        <v>13</v>
      </c>
      <c r="M2324" s="2" t="s">
        <v>15</v>
      </c>
      <c r="N2324" s="16">
        <f t="shared" si="0"/>
        <v>143.7125748502994</v>
      </c>
      <c r="O2324" s="16">
        <f t="shared" si="1"/>
        <v>9</v>
      </c>
      <c r="P2324" s="17">
        <f t="shared" si="2"/>
        <v>26666.666666666668</v>
      </c>
      <c r="Q2324" s="18">
        <f t="shared" si="3"/>
        <v>0.22222222222222221</v>
      </c>
      <c r="R2324" s="16" t="str">
        <f t="shared" si="4"/>
        <v>GilbertTA</v>
      </c>
      <c r="S2324" s="19">
        <f t="shared" si="5"/>
        <v>38718</v>
      </c>
      <c r="T2324" s="20">
        <f t="shared" ca="1" si="6"/>
        <v>5749</v>
      </c>
      <c r="U2324" s="16">
        <f t="shared" ref="U2324:W2324" si="2319">D2324-U$5</f>
        <v>134</v>
      </c>
      <c r="V2324" s="16">
        <f t="shared" si="2319"/>
        <v>56</v>
      </c>
      <c r="W2324" s="16">
        <f t="shared" si="2319"/>
        <v>1336</v>
      </c>
    </row>
    <row r="2325" spans="1:23" ht="15.75" customHeight="1" x14ac:dyDescent="0.2">
      <c r="A2325" s="2">
        <v>13128</v>
      </c>
      <c r="B2325" s="2">
        <v>8</v>
      </c>
      <c r="C2325" s="2">
        <v>5</v>
      </c>
      <c r="D2325" s="2">
        <v>2005</v>
      </c>
      <c r="E2325" s="2">
        <v>2005</v>
      </c>
      <c r="F2325" s="2">
        <v>2064</v>
      </c>
      <c r="G2325" s="2">
        <v>2</v>
      </c>
      <c r="H2325" s="2">
        <v>4</v>
      </c>
      <c r="I2325" s="2">
        <v>1</v>
      </c>
      <c r="J2325" s="2">
        <v>2</v>
      </c>
      <c r="K2325" s="2">
        <v>250000</v>
      </c>
      <c r="L2325" s="2" t="s">
        <v>13</v>
      </c>
      <c r="M2325" s="2" t="s">
        <v>15</v>
      </c>
      <c r="N2325" s="16">
        <f t="shared" si="0"/>
        <v>121.12403100775194</v>
      </c>
      <c r="O2325" s="16">
        <f t="shared" si="1"/>
        <v>9</v>
      </c>
      <c r="P2325" s="17">
        <f t="shared" si="2"/>
        <v>27777.777777777777</v>
      </c>
      <c r="Q2325" s="18">
        <f t="shared" si="3"/>
        <v>0.22222222222222221</v>
      </c>
      <c r="R2325" s="16" t="str">
        <f t="shared" si="4"/>
        <v>GilbertTA</v>
      </c>
      <c r="S2325" s="19">
        <f t="shared" si="5"/>
        <v>38353</v>
      </c>
      <c r="T2325" s="20">
        <f t="shared" ca="1" si="6"/>
        <v>6114</v>
      </c>
      <c r="U2325" s="16">
        <f t="shared" ref="U2325:W2325" si="2320">D2325-U$5</f>
        <v>133</v>
      </c>
      <c r="V2325" s="16">
        <f t="shared" si="2320"/>
        <v>55</v>
      </c>
      <c r="W2325" s="16">
        <f t="shared" si="2320"/>
        <v>1730</v>
      </c>
    </row>
    <row r="2326" spans="1:23" ht="15.75" customHeight="1" x14ac:dyDescent="0.2">
      <c r="A2326" s="2">
        <v>10463</v>
      </c>
      <c r="B2326" s="2">
        <v>8</v>
      </c>
      <c r="C2326" s="2">
        <v>5</v>
      </c>
      <c r="D2326" s="2">
        <v>2005</v>
      </c>
      <c r="E2326" s="2">
        <v>2005</v>
      </c>
      <c r="F2326" s="2">
        <v>1801</v>
      </c>
      <c r="G2326" s="2">
        <v>2</v>
      </c>
      <c r="H2326" s="2">
        <v>3</v>
      </c>
      <c r="I2326" s="2">
        <v>1</v>
      </c>
      <c r="J2326" s="2">
        <v>3</v>
      </c>
      <c r="K2326" s="2">
        <v>239900</v>
      </c>
      <c r="L2326" s="2" t="s">
        <v>13</v>
      </c>
      <c r="M2326" s="2" t="s">
        <v>15</v>
      </c>
      <c r="N2326" s="16">
        <f t="shared" si="0"/>
        <v>133.20377568017767</v>
      </c>
      <c r="O2326" s="16">
        <f t="shared" si="1"/>
        <v>9</v>
      </c>
      <c r="P2326" s="17">
        <f t="shared" si="2"/>
        <v>26655.555555555555</v>
      </c>
      <c r="Q2326" s="18">
        <f t="shared" si="3"/>
        <v>0.22222222222222221</v>
      </c>
      <c r="R2326" s="16" t="str">
        <f t="shared" si="4"/>
        <v>GilbertTA</v>
      </c>
      <c r="S2326" s="19">
        <f t="shared" si="5"/>
        <v>38353</v>
      </c>
      <c r="T2326" s="20">
        <f t="shared" ca="1" si="6"/>
        <v>6114</v>
      </c>
      <c r="U2326" s="16">
        <f t="shared" ref="U2326:W2326" si="2321">D2326-U$5</f>
        <v>133</v>
      </c>
      <c r="V2326" s="16">
        <f t="shared" si="2321"/>
        <v>55</v>
      </c>
      <c r="W2326" s="16">
        <f t="shared" si="2321"/>
        <v>1467</v>
      </c>
    </row>
    <row r="2327" spans="1:23" ht="15.75" customHeight="1" x14ac:dyDescent="0.2">
      <c r="A2327" s="2">
        <v>13751</v>
      </c>
      <c r="B2327" s="2">
        <v>7</v>
      </c>
      <c r="C2327" s="2">
        <v>5</v>
      </c>
      <c r="D2327" s="2">
        <v>2005</v>
      </c>
      <c r="E2327" s="2">
        <v>2006</v>
      </c>
      <c r="F2327" s="2">
        <v>2212</v>
      </c>
      <c r="G2327" s="2">
        <v>2</v>
      </c>
      <c r="H2327" s="2">
        <v>3</v>
      </c>
      <c r="I2327" s="2">
        <v>1</v>
      </c>
      <c r="J2327" s="2">
        <v>3</v>
      </c>
      <c r="K2327" s="2">
        <v>309000</v>
      </c>
      <c r="L2327" s="2" t="s">
        <v>13</v>
      </c>
      <c r="M2327" s="2" t="s">
        <v>15</v>
      </c>
      <c r="N2327" s="16">
        <f t="shared" si="0"/>
        <v>139.69258589511753</v>
      </c>
      <c r="O2327" s="16">
        <f t="shared" si="1"/>
        <v>9</v>
      </c>
      <c r="P2327" s="17">
        <f t="shared" si="2"/>
        <v>34333.333333333336</v>
      </c>
      <c r="Q2327" s="18">
        <f t="shared" si="3"/>
        <v>0.22222222222222221</v>
      </c>
      <c r="R2327" s="16" t="str">
        <f t="shared" si="4"/>
        <v>GilbertTA</v>
      </c>
      <c r="S2327" s="19">
        <f t="shared" si="5"/>
        <v>38353</v>
      </c>
      <c r="T2327" s="20">
        <f t="shared" ca="1" si="6"/>
        <v>6114</v>
      </c>
      <c r="U2327" s="16">
        <f t="shared" ref="U2327:W2327" si="2322">D2327-U$5</f>
        <v>133</v>
      </c>
      <c r="V2327" s="16">
        <f t="shared" si="2322"/>
        <v>56</v>
      </c>
      <c r="W2327" s="16">
        <f t="shared" si="2322"/>
        <v>1878</v>
      </c>
    </row>
    <row r="2328" spans="1:23" ht="15.75" customHeight="1" x14ac:dyDescent="0.2">
      <c r="A2328" s="2">
        <v>23257</v>
      </c>
      <c r="B2328" s="2">
        <v>7</v>
      </c>
      <c r="C2328" s="2">
        <v>5</v>
      </c>
      <c r="D2328" s="2">
        <v>2006</v>
      </c>
      <c r="E2328" s="2">
        <v>2006</v>
      </c>
      <c r="F2328" s="2">
        <v>2021</v>
      </c>
      <c r="G2328" s="2">
        <v>2</v>
      </c>
      <c r="H2328" s="2">
        <v>3</v>
      </c>
      <c r="I2328" s="2">
        <v>1</v>
      </c>
      <c r="J2328" s="2">
        <v>2</v>
      </c>
      <c r="K2328" s="2">
        <v>274725</v>
      </c>
      <c r="L2328" s="2" t="s">
        <v>13</v>
      </c>
      <c r="M2328" s="2" t="s">
        <v>15</v>
      </c>
      <c r="N2328" s="16">
        <f t="shared" si="0"/>
        <v>135.93518060366156</v>
      </c>
      <c r="O2328" s="16">
        <f t="shared" si="1"/>
        <v>8</v>
      </c>
      <c r="P2328" s="17">
        <f t="shared" si="2"/>
        <v>34340.625</v>
      </c>
      <c r="Q2328" s="18">
        <f t="shared" si="3"/>
        <v>0.25</v>
      </c>
      <c r="R2328" s="16" t="str">
        <f t="shared" si="4"/>
        <v>GilbertTA</v>
      </c>
      <c r="S2328" s="19">
        <f t="shared" si="5"/>
        <v>38718</v>
      </c>
      <c r="T2328" s="20">
        <f t="shared" ca="1" si="6"/>
        <v>5749</v>
      </c>
      <c r="U2328" s="16">
        <f t="shared" ref="U2328:W2328" si="2323">D2328-U$5</f>
        <v>134</v>
      </c>
      <c r="V2328" s="16">
        <f t="shared" si="2323"/>
        <v>56</v>
      </c>
      <c r="W2328" s="16">
        <f t="shared" si="2323"/>
        <v>1687</v>
      </c>
    </row>
    <row r="2329" spans="1:23" ht="15.75" customHeight="1" x14ac:dyDescent="0.2">
      <c r="A2329" s="2">
        <v>13108</v>
      </c>
      <c r="B2329" s="2">
        <v>8</v>
      </c>
      <c r="C2329" s="2">
        <v>5</v>
      </c>
      <c r="D2329" s="2">
        <v>1994</v>
      </c>
      <c r="E2329" s="2">
        <v>1994</v>
      </c>
      <c r="F2329" s="2">
        <v>2687</v>
      </c>
      <c r="G2329" s="2">
        <v>2</v>
      </c>
      <c r="H2329" s="2">
        <v>4</v>
      </c>
      <c r="I2329" s="2">
        <v>0</v>
      </c>
      <c r="J2329" s="2">
        <v>2</v>
      </c>
      <c r="K2329" s="2">
        <v>270000</v>
      </c>
      <c r="L2329" s="2" t="s">
        <v>13</v>
      </c>
      <c r="M2329" s="2" t="s">
        <v>16</v>
      </c>
      <c r="N2329" s="16">
        <f t="shared" si="0"/>
        <v>100.48381094157052</v>
      </c>
      <c r="O2329" s="16">
        <f t="shared" si="1"/>
        <v>8</v>
      </c>
      <c r="P2329" s="17">
        <f t="shared" si="2"/>
        <v>33750</v>
      </c>
      <c r="Q2329" s="18">
        <f t="shared" si="3"/>
        <v>0.25</v>
      </c>
      <c r="R2329" s="16" t="str">
        <f t="shared" si="4"/>
        <v>StoneBrTA</v>
      </c>
      <c r="S2329" s="19">
        <f t="shared" si="5"/>
        <v>34335</v>
      </c>
      <c r="T2329" s="20">
        <f t="shared" ca="1" si="6"/>
        <v>10132</v>
      </c>
      <c r="U2329" s="16">
        <f t="shared" ref="U2329:W2329" si="2324">D2329-U$5</f>
        <v>122</v>
      </c>
      <c r="V2329" s="16">
        <f t="shared" si="2324"/>
        <v>44</v>
      </c>
      <c r="W2329" s="16">
        <f t="shared" si="2324"/>
        <v>2353</v>
      </c>
    </row>
    <row r="2330" spans="1:23" ht="15.75" customHeight="1" x14ac:dyDescent="0.2">
      <c r="A2330" s="2">
        <v>8076</v>
      </c>
      <c r="B2330" s="2">
        <v>6</v>
      </c>
      <c r="C2330" s="2">
        <v>6</v>
      </c>
      <c r="D2330" s="2">
        <v>1993</v>
      </c>
      <c r="E2330" s="2">
        <v>1994</v>
      </c>
      <c r="F2330" s="2">
        <v>1169</v>
      </c>
      <c r="G2330" s="2">
        <v>2</v>
      </c>
      <c r="H2330" s="2">
        <v>3</v>
      </c>
      <c r="I2330" s="2">
        <v>1</v>
      </c>
      <c r="J2330" s="2">
        <v>2</v>
      </c>
      <c r="K2330" s="2">
        <v>183500</v>
      </c>
      <c r="L2330" s="2" t="s">
        <v>13</v>
      </c>
      <c r="M2330" s="2" t="s">
        <v>15</v>
      </c>
      <c r="N2330" s="16">
        <f t="shared" si="0"/>
        <v>156.97177074422584</v>
      </c>
      <c r="O2330" s="16">
        <f t="shared" si="1"/>
        <v>8</v>
      </c>
      <c r="P2330" s="17">
        <f t="shared" si="2"/>
        <v>22937.5</v>
      </c>
      <c r="Q2330" s="18">
        <f t="shared" si="3"/>
        <v>0.25</v>
      </c>
      <c r="R2330" s="16" t="str">
        <f t="shared" si="4"/>
        <v>GilbertTA</v>
      </c>
      <c r="S2330" s="19">
        <f t="shared" si="5"/>
        <v>33970</v>
      </c>
      <c r="T2330" s="20">
        <f t="shared" ca="1" si="6"/>
        <v>10497</v>
      </c>
      <c r="U2330" s="16">
        <f t="shared" ref="U2330:W2330" si="2325">D2330-U$5</f>
        <v>121</v>
      </c>
      <c r="V2330" s="16">
        <f t="shared" si="2325"/>
        <v>44</v>
      </c>
      <c r="W2330" s="16">
        <f t="shared" si="2325"/>
        <v>835</v>
      </c>
    </row>
    <row r="2331" spans="1:23" ht="15.75" customHeight="1" x14ac:dyDescent="0.2">
      <c r="A2331" s="2">
        <v>7685</v>
      </c>
      <c r="B2331" s="2">
        <v>6</v>
      </c>
      <c r="C2331" s="2">
        <v>5</v>
      </c>
      <c r="D2331" s="2">
        <v>1993</v>
      </c>
      <c r="E2331" s="2">
        <v>1994</v>
      </c>
      <c r="F2331" s="2">
        <v>1501</v>
      </c>
      <c r="G2331" s="2">
        <v>2</v>
      </c>
      <c r="H2331" s="2">
        <v>3</v>
      </c>
      <c r="I2331" s="2">
        <v>1</v>
      </c>
      <c r="J2331" s="2">
        <v>2</v>
      </c>
      <c r="K2331" s="2">
        <v>165600</v>
      </c>
      <c r="L2331" s="2" t="s">
        <v>13</v>
      </c>
      <c r="M2331" s="2" t="s">
        <v>15</v>
      </c>
      <c r="N2331" s="16">
        <f t="shared" si="0"/>
        <v>110.32644903397735</v>
      </c>
      <c r="O2331" s="16">
        <f t="shared" si="1"/>
        <v>8</v>
      </c>
      <c r="P2331" s="17">
        <f t="shared" si="2"/>
        <v>20700</v>
      </c>
      <c r="Q2331" s="18">
        <f t="shared" si="3"/>
        <v>0.25</v>
      </c>
      <c r="R2331" s="16" t="str">
        <f t="shared" si="4"/>
        <v>GilbertTA</v>
      </c>
      <c r="S2331" s="19">
        <f t="shared" si="5"/>
        <v>33970</v>
      </c>
      <c r="T2331" s="20">
        <f t="shared" ca="1" si="6"/>
        <v>10497</v>
      </c>
      <c r="U2331" s="16">
        <f t="shared" ref="U2331:W2331" si="2326">D2331-U$5</f>
        <v>121</v>
      </c>
      <c r="V2331" s="16">
        <f t="shared" si="2326"/>
        <v>44</v>
      </c>
      <c r="W2331" s="16">
        <f t="shared" si="2326"/>
        <v>1167</v>
      </c>
    </row>
    <row r="2332" spans="1:23" ht="15.75" customHeight="1" x14ac:dyDescent="0.2">
      <c r="A2332" s="2">
        <v>9084</v>
      </c>
      <c r="B2332" s="2">
        <v>7</v>
      </c>
      <c r="C2332" s="2">
        <v>5</v>
      </c>
      <c r="D2332" s="2">
        <v>1998</v>
      </c>
      <c r="E2332" s="2">
        <v>1998</v>
      </c>
      <c r="F2332" s="2">
        <v>1632</v>
      </c>
      <c r="G2332" s="2">
        <v>2</v>
      </c>
      <c r="H2332" s="2">
        <v>3</v>
      </c>
      <c r="I2332" s="2">
        <v>1</v>
      </c>
      <c r="J2332" s="2">
        <v>2</v>
      </c>
      <c r="K2332" s="2">
        <v>176500</v>
      </c>
      <c r="L2332" s="2" t="s">
        <v>13</v>
      </c>
      <c r="M2332" s="2" t="s">
        <v>15</v>
      </c>
      <c r="N2332" s="16">
        <f t="shared" si="0"/>
        <v>108.14950980392157</v>
      </c>
      <c r="O2332" s="16">
        <f t="shared" si="1"/>
        <v>8</v>
      </c>
      <c r="P2332" s="17">
        <f t="shared" si="2"/>
        <v>22062.5</v>
      </c>
      <c r="Q2332" s="18">
        <f t="shared" si="3"/>
        <v>0.25</v>
      </c>
      <c r="R2332" s="16" t="str">
        <f t="shared" si="4"/>
        <v>GilbertTA</v>
      </c>
      <c r="S2332" s="19">
        <f t="shared" si="5"/>
        <v>35796</v>
      </c>
      <c r="T2332" s="20">
        <f t="shared" ca="1" si="6"/>
        <v>8671</v>
      </c>
      <c r="U2332" s="16">
        <f t="shared" ref="U2332:W2332" si="2327">D2332-U$5</f>
        <v>126</v>
      </c>
      <c r="V2332" s="16">
        <f t="shared" si="2327"/>
        <v>48</v>
      </c>
      <c r="W2332" s="16">
        <f t="shared" si="2327"/>
        <v>1298</v>
      </c>
    </row>
    <row r="2333" spans="1:23" ht="15.75" customHeight="1" x14ac:dyDescent="0.2">
      <c r="A2333" s="2">
        <v>3701</v>
      </c>
      <c r="B2333" s="2">
        <v>8</v>
      </c>
      <c r="C2333" s="2">
        <v>5</v>
      </c>
      <c r="D2333" s="2">
        <v>1987</v>
      </c>
      <c r="E2333" s="2">
        <v>1987</v>
      </c>
      <c r="F2333" s="2">
        <v>1204</v>
      </c>
      <c r="G2333" s="2">
        <v>2</v>
      </c>
      <c r="H2333" s="2">
        <v>2</v>
      </c>
      <c r="I2333" s="2">
        <v>0</v>
      </c>
      <c r="J2333" s="2">
        <v>2</v>
      </c>
      <c r="K2333" s="2">
        <v>130000</v>
      </c>
      <c r="L2333" s="2" t="s">
        <v>13</v>
      </c>
      <c r="M2333" s="2" t="s">
        <v>16</v>
      </c>
      <c r="N2333" s="16">
        <f t="shared" si="0"/>
        <v>107.97342192691031</v>
      </c>
      <c r="O2333" s="16">
        <f t="shared" si="1"/>
        <v>6</v>
      </c>
      <c r="P2333" s="17">
        <f t="shared" si="2"/>
        <v>21666.666666666668</v>
      </c>
      <c r="Q2333" s="18">
        <f t="shared" si="3"/>
        <v>0.33333333333333331</v>
      </c>
      <c r="R2333" s="16" t="str">
        <f t="shared" si="4"/>
        <v>StoneBrTA</v>
      </c>
      <c r="S2333" s="19">
        <f t="shared" si="5"/>
        <v>31778</v>
      </c>
      <c r="T2333" s="20">
        <f t="shared" ca="1" si="6"/>
        <v>12689</v>
      </c>
      <c r="U2333" s="16">
        <f t="shared" ref="U2333:W2333" si="2328">D2333-U$5</f>
        <v>115</v>
      </c>
      <c r="V2333" s="16">
        <f t="shared" si="2328"/>
        <v>37</v>
      </c>
      <c r="W2333" s="16">
        <f t="shared" si="2328"/>
        <v>870</v>
      </c>
    </row>
    <row r="2334" spans="1:23" ht="15.75" customHeight="1" x14ac:dyDescent="0.2">
      <c r="A2334" s="2">
        <v>5306</v>
      </c>
      <c r="B2334" s="2">
        <v>7</v>
      </c>
      <c r="C2334" s="2">
        <v>7</v>
      </c>
      <c r="D2334" s="2">
        <v>1987</v>
      </c>
      <c r="E2334" s="2">
        <v>1987</v>
      </c>
      <c r="F2334" s="2">
        <v>1767</v>
      </c>
      <c r="G2334" s="2">
        <v>2</v>
      </c>
      <c r="H2334" s="2">
        <v>2</v>
      </c>
      <c r="I2334" s="2">
        <v>1</v>
      </c>
      <c r="J2334" s="2">
        <v>2</v>
      </c>
      <c r="K2334" s="2">
        <v>239000</v>
      </c>
      <c r="L2334" s="2" t="s">
        <v>17</v>
      </c>
      <c r="M2334" s="2" t="s">
        <v>16</v>
      </c>
      <c r="N2334" s="16">
        <f t="shared" si="0"/>
        <v>135.25749858517261</v>
      </c>
      <c r="O2334" s="16">
        <f t="shared" si="1"/>
        <v>7</v>
      </c>
      <c r="P2334" s="17">
        <f t="shared" si="2"/>
        <v>34142.857142857145</v>
      </c>
      <c r="Q2334" s="18">
        <f t="shared" si="3"/>
        <v>0.2857142857142857</v>
      </c>
      <c r="R2334" s="16" t="str">
        <f t="shared" si="4"/>
        <v>StoneBrGd</v>
      </c>
      <c r="S2334" s="19">
        <f t="shared" si="5"/>
        <v>31778</v>
      </c>
      <c r="T2334" s="20">
        <f t="shared" ca="1" si="6"/>
        <v>12689</v>
      </c>
      <c r="U2334" s="16">
        <f t="shared" ref="U2334:W2334" si="2329">D2334-U$5</f>
        <v>115</v>
      </c>
      <c r="V2334" s="16">
        <f t="shared" si="2329"/>
        <v>37</v>
      </c>
      <c r="W2334" s="16">
        <f t="shared" si="2329"/>
        <v>1433</v>
      </c>
    </row>
    <row r="2335" spans="1:23" ht="15.75" customHeight="1" x14ac:dyDescent="0.2">
      <c r="A2335" s="2">
        <v>6563</v>
      </c>
      <c r="B2335" s="2">
        <v>8</v>
      </c>
      <c r="C2335" s="2">
        <v>5</v>
      </c>
      <c r="D2335" s="2">
        <v>1985</v>
      </c>
      <c r="E2335" s="2">
        <v>1985</v>
      </c>
      <c r="F2335" s="2">
        <v>1742</v>
      </c>
      <c r="G2335" s="2">
        <v>2</v>
      </c>
      <c r="H2335" s="2">
        <v>2</v>
      </c>
      <c r="I2335" s="2">
        <v>1</v>
      </c>
      <c r="J2335" s="2">
        <v>2</v>
      </c>
      <c r="K2335" s="2">
        <v>275000</v>
      </c>
      <c r="L2335" s="2" t="s">
        <v>13</v>
      </c>
      <c r="M2335" s="2" t="s">
        <v>16</v>
      </c>
      <c r="N2335" s="16">
        <f t="shared" si="0"/>
        <v>157.86452353616534</v>
      </c>
      <c r="O2335" s="16">
        <f t="shared" si="1"/>
        <v>7</v>
      </c>
      <c r="P2335" s="17">
        <f t="shared" si="2"/>
        <v>39285.714285714283</v>
      </c>
      <c r="Q2335" s="18">
        <f t="shared" si="3"/>
        <v>0.2857142857142857</v>
      </c>
      <c r="R2335" s="16" t="str">
        <f t="shared" si="4"/>
        <v>StoneBrTA</v>
      </c>
      <c r="S2335" s="19">
        <f t="shared" si="5"/>
        <v>31048</v>
      </c>
      <c r="T2335" s="20">
        <f t="shared" ca="1" si="6"/>
        <v>13419</v>
      </c>
      <c r="U2335" s="16">
        <f t="shared" ref="U2335:W2335" si="2330">D2335-U$5</f>
        <v>113</v>
      </c>
      <c r="V2335" s="16">
        <f t="shared" si="2330"/>
        <v>35</v>
      </c>
      <c r="W2335" s="16">
        <f t="shared" si="2330"/>
        <v>1408</v>
      </c>
    </row>
    <row r="2336" spans="1:23" ht="15.75" customHeight="1" x14ac:dyDescent="0.2">
      <c r="A2336" s="2">
        <v>16023</v>
      </c>
      <c r="B2336" s="2">
        <v>9</v>
      </c>
      <c r="C2336" s="2">
        <v>5</v>
      </c>
      <c r="D2336" s="2">
        <v>2005</v>
      </c>
      <c r="E2336" s="2">
        <v>2006</v>
      </c>
      <c r="F2336" s="2">
        <v>2798</v>
      </c>
      <c r="G2336" s="2">
        <v>3</v>
      </c>
      <c r="H2336" s="2">
        <v>3</v>
      </c>
      <c r="I2336" s="2">
        <v>1</v>
      </c>
      <c r="J2336" s="2">
        <v>3</v>
      </c>
      <c r="K2336" s="2">
        <v>457347</v>
      </c>
      <c r="L2336" s="2" t="s">
        <v>43</v>
      </c>
      <c r="M2336" s="2" t="s">
        <v>16</v>
      </c>
      <c r="N2336" s="16">
        <f t="shared" si="0"/>
        <v>163.45496783416726</v>
      </c>
      <c r="O2336" s="16">
        <f t="shared" si="1"/>
        <v>10</v>
      </c>
      <c r="P2336" s="17">
        <f t="shared" si="2"/>
        <v>45734.7</v>
      </c>
      <c r="Q2336" s="18">
        <f t="shared" si="3"/>
        <v>0.3</v>
      </c>
      <c r="R2336" s="16" t="str">
        <f t="shared" si="4"/>
        <v>StoneBrEx</v>
      </c>
      <c r="S2336" s="19">
        <f t="shared" si="5"/>
        <v>38353</v>
      </c>
      <c r="T2336" s="20">
        <f t="shared" ca="1" si="6"/>
        <v>6114</v>
      </c>
      <c r="U2336" s="16">
        <f t="shared" ref="U2336:W2336" si="2331">D2336-U$5</f>
        <v>133</v>
      </c>
      <c r="V2336" s="16">
        <f t="shared" si="2331"/>
        <v>56</v>
      </c>
      <c r="W2336" s="16">
        <f t="shared" si="2331"/>
        <v>2464</v>
      </c>
    </row>
    <row r="2337" spans="1:23" ht="15.75" customHeight="1" x14ac:dyDescent="0.2">
      <c r="A2337" s="2">
        <v>18062</v>
      </c>
      <c r="B2337" s="2">
        <v>10</v>
      </c>
      <c r="C2337" s="2">
        <v>5</v>
      </c>
      <c r="D2337" s="2">
        <v>2006</v>
      </c>
      <c r="E2337" s="2">
        <v>2006</v>
      </c>
      <c r="F2337" s="2">
        <v>3390</v>
      </c>
      <c r="G2337" s="2">
        <v>3</v>
      </c>
      <c r="H2337" s="2">
        <v>5</v>
      </c>
      <c r="I2337" s="2">
        <v>1</v>
      </c>
      <c r="J2337" s="2">
        <v>3</v>
      </c>
      <c r="K2337" s="2">
        <v>545224</v>
      </c>
      <c r="L2337" s="2" t="s">
        <v>13</v>
      </c>
      <c r="M2337" s="2" t="s">
        <v>16</v>
      </c>
      <c r="N2337" s="16">
        <f t="shared" si="0"/>
        <v>160.8330383480826</v>
      </c>
      <c r="O2337" s="16">
        <f t="shared" si="1"/>
        <v>12</v>
      </c>
      <c r="P2337" s="17">
        <f t="shared" si="2"/>
        <v>45435.333333333336</v>
      </c>
      <c r="Q2337" s="18">
        <f t="shared" si="3"/>
        <v>0.25</v>
      </c>
      <c r="R2337" s="16" t="str">
        <f t="shared" si="4"/>
        <v>StoneBrTA</v>
      </c>
      <c r="S2337" s="19">
        <f t="shared" si="5"/>
        <v>38718</v>
      </c>
      <c r="T2337" s="20">
        <f t="shared" ca="1" si="6"/>
        <v>5749</v>
      </c>
      <c r="U2337" s="16">
        <f t="shared" ref="U2337:W2337" si="2332">D2337-U$5</f>
        <v>134</v>
      </c>
      <c r="V2337" s="16">
        <f t="shared" si="2332"/>
        <v>56</v>
      </c>
      <c r="W2337" s="16">
        <f t="shared" si="2332"/>
        <v>3056</v>
      </c>
    </row>
    <row r="2338" spans="1:23" ht="15.75" customHeight="1" x14ac:dyDescent="0.2">
      <c r="A2338" s="2">
        <v>12292</v>
      </c>
      <c r="B2338" s="2">
        <v>9</v>
      </c>
      <c r="C2338" s="2">
        <v>5</v>
      </c>
      <c r="D2338" s="2">
        <v>2006</v>
      </c>
      <c r="E2338" s="2">
        <v>2006</v>
      </c>
      <c r="F2338" s="2">
        <v>2473</v>
      </c>
      <c r="G2338" s="2">
        <v>2</v>
      </c>
      <c r="H2338" s="2">
        <v>4</v>
      </c>
      <c r="I2338" s="2">
        <v>1</v>
      </c>
      <c r="J2338" s="2">
        <v>3</v>
      </c>
      <c r="K2338" s="2">
        <v>356383</v>
      </c>
      <c r="L2338" s="2" t="s">
        <v>13</v>
      </c>
      <c r="M2338" s="2" t="s">
        <v>16</v>
      </c>
      <c r="N2338" s="16">
        <f t="shared" si="0"/>
        <v>144.10958350181966</v>
      </c>
      <c r="O2338" s="16">
        <f t="shared" si="1"/>
        <v>10</v>
      </c>
      <c r="P2338" s="17">
        <f t="shared" si="2"/>
        <v>35638.300000000003</v>
      </c>
      <c r="Q2338" s="18">
        <f t="shared" si="3"/>
        <v>0.2</v>
      </c>
      <c r="R2338" s="16" t="str">
        <f t="shared" si="4"/>
        <v>StoneBrTA</v>
      </c>
      <c r="S2338" s="19">
        <f t="shared" si="5"/>
        <v>38718</v>
      </c>
      <c r="T2338" s="20">
        <f t="shared" ca="1" si="6"/>
        <v>5749</v>
      </c>
      <c r="U2338" s="16">
        <f t="shared" ref="U2338:W2338" si="2333">D2338-U$5</f>
        <v>134</v>
      </c>
      <c r="V2338" s="16">
        <f t="shared" si="2333"/>
        <v>56</v>
      </c>
      <c r="W2338" s="16">
        <f t="shared" si="2333"/>
        <v>2139</v>
      </c>
    </row>
    <row r="2339" spans="1:23" ht="15.75" customHeight="1" x14ac:dyDescent="0.2">
      <c r="A2339" s="2">
        <v>16056</v>
      </c>
      <c r="B2339" s="2">
        <v>9</v>
      </c>
      <c r="C2339" s="2">
        <v>5</v>
      </c>
      <c r="D2339" s="2">
        <v>2005</v>
      </c>
      <c r="E2339" s="2">
        <v>2006</v>
      </c>
      <c r="F2339" s="2">
        <v>2868</v>
      </c>
      <c r="G2339" s="2">
        <v>3</v>
      </c>
      <c r="H2339" s="2">
        <v>4</v>
      </c>
      <c r="I2339" s="2">
        <v>1</v>
      </c>
      <c r="J2339" s="2">
        <v>3</v>
      </c>
      <c r="K2339" s="2">
        <v>556581</v>
      </c>
      <c r="L2339" s="2" t="s">
        <v>13</v>
      </c>
      <c r="M2339" s="2" t="s">
        <v>16</v>
      </c>
      <c r="N2339" s="16">
        <f t="shared" si="0"/>
        <v>194.06589958158995</v>
      </c>
      <c r="O2339" s="16">
        <f t="shared" si="1"/>
        <v>11</v>
      </c>
      <c r="P2339" s="17">
        <f t="shared" si="2"/>
        <v>50598.272727272728</v>
      </c>
      <c r="Q2339" s="18">
        <f t="shared" si="3"/>
        <v>0.27272727272727271</v>
      </c>
      <c r="R2339" s="16" t="str">
        <f t="shared" si="4"/>
        <v>StoneBrTA</v>
      </c>
      <c r="S2339" s="19">
        <f t="shared" si="5"/>
        <v>38353</v>
      </c>
      <c r="T2339" s="20">
        <f t="shared" ca="1" si="6"/>
        <v>6114</v>
      </c>
      <c r="U2339" s="16">
        <f t="shared" ref="U2339:W2339" si="2334">D2339-U$5</f>
        <v>133</v>
      </c>
      <c r="V2339" s="16">
        <f t="shared" si="2334"/>
        <v>56</v>
      </c>
      <c r="W2339" s="16">
        <f t="shared" si="2334"/>
        <v>2534</v>
      </c>
    </row>
    <row r="2340" spans="1:23" ht="15.75" customHeight="1" x14ac:dyDescent="0.2">
      <c r="A2340" s="2">
        <v>12438</v>
      </c>
      <c r="B2340" s="2">
        <v>8</v>
      </c>
      <c r="C2340" s="2">
        <v>5</v>
      </c>
      <c r="D2340" s="2">
        <v>2006</v>
      </c>
      <c r="E2340" s="2">
        <v>2006</v>
      </c>
      <c r="F2340" s="2">
        <v>2576</v>
      </c>
      <c r="G2340" s="2">
        <v>2</v>
      </c>
      <c r="H2340" s="2">
        <v>4</v>
      </c>
      <c r="I2340" s="2">
        <v>1</v>
      </c>
      <c r="J2340" s="2">
        <v>3</v>
      </c>
      <c r="K2340" s="2">
        <v>361919</v>
      </c>
      <c r="L2340" s="2" t="s">
        <v>13</v>
      </c>
      <c r="M2340" s="2" t="s">
        <v>16</v>
      </c>
      <c r="N2340" s="16">
        <f t="shared" si="0"/>
        <v>140.49650621118013</v>
      </c>
      <c r="O2340" s="16">
        <f t="shared" si="1"/>
        <v>10</v>
      </c>
      <c r="P2340" s="17">
        <f t="shared" si="2"/>
        <v>36191.9</v>
      </c>
      <c r="Q2340" s="18">
        <f t="shared" si="3"/>
        <v>0.2</v>
      </c>
      <c r="R2340" s="16" t="str">
        <f t="shared" si="4"/>
        <v>StoneBrTA</v>
      </c>
      <c r="S2340" s="19">
        <f t="shared" si="5"/>
        <v>38718</v>
      </c>
      <c r="T2340" s="20">
        <f t="shared" ca="1" si="6"/>
        <v>5749</v>
      </c>
      <c r="U2340" s="16">
        <f t="shared" ref="U2340:W2340" si="2335">D2340-U$5</f>
        <v>134</v>
      </c>
      <c r="V2340" s="16">
        <f t="shared" si="2335"/>
        <v>56</v>
      </c>
      <c r="W2340" s="16">
        <f t="shared" si="2335"/>
        <v>2242</v>
      </c>
    </row>
    <row r="2341" spans="1:23" ht="15.75" customHeight="1" x14ac:dyDescent="0.2">
      <c r="A2341" s="2">
        <v>16052</v>
      </c>
      <c r="B2341" s="2">
        <v>10</v>
      </c>
      <c r="C2341" s="2">
        <v>5</v>
      </c>
      <c r="D2341" s="2">
        <v>2006</v>
      </c>
      <c r="E2341" s="2">
        <v>2006</v>
      </c>
      <c r="F2341" s="2">
        <v>2698</v>
      </c>
      <c r="G2341" s="2">
        <v>2</v>
      </c>
      <c r="H2341" s="2">
        <v>4</v>
      </c>
      <c r="I2341" s="2">
        <v>1</v>
      </c>
      <c r="J2341" s="2">
        <v>3</v>
      </c>
      <c r="K2341" s="2">
        <v>535000</v>
      </c>
      <c r="L2341" s="2" t="s">
        <v>13</v>
      </c>
      <c r="M2341" s="2" t="s">
        <v>16</v>
      </c>
      <c r="N2341" s="16">
        <f t="shared" si="0"/>
        <v>198.29503335804299</v>
      </c>
      <c r="O2341" s="16">
        <f t="shared" si="1"/>
        <v>10</v>
      </c>
      <c r="P2341" s="17">
        <f t="shared" si="2"/>
        <v>53500</v>
      </c>
      <c r="Q2341" s="18">
        <f t="shared" si="3"/>
        <v>0.2</v>
      </c>
      <c r="R2341" s="16" t="str">
        <f t="shared" si="4"/>
        <v>StoneBrTA</v>
      </c>
      <c r="S2341" s="19">
        <f t="shared" si="5"/>
        <v>38718</v>
      </c>
      <c r="T2341" s="20">
        <f t="shared" ca="1" si="6"/>
        <v>5749</v>
      </c>
      <c r="U2341" s="16">
        <f t="shared" ref="U2341:W2341" si="2336">D2341-U$5</f>
        <v>134</v>
      </c>
      <c r="V2341" s="16">
        <f t="shared" si="2336"/>
        <v>56</v>
      </c>
      <c r="W2341" s="16">
        <f t="shared" si="2336"/>
        <v>2364</v>
      </c>
    </row>
    <row r="2342" spans="1:23" ht="15.75" customHeight="1" x14ac:dyDescent="0.2">
      <c r="A2342" s="2">
        <v>15922</v>
      </c>
      <c r="B2342" s="2">
        <v>9</v>
      </c>
      <c r="C2342" s="2">
        <v>5</v>
      </c>
      <c r="D2342" s="2">
        <v>2005</v>
      </c>
      <c r="E2342" s="2">
        <v>2006</v>
      </c>
      <c r="F2342" s="2">
        <v>2795</v>
      </c>
      <c r="G2342" s="2">
        <v>3</v>
      </c>
      <c r="H2342" s="2">
        <v>4</v>
      </c>
      <c r="I2342" s="2">
        <v>1</v>
      </c>
      <c r="J2342" s="2">
        <v>3</v>
      </c>
      <c r="K2342" s="2">
        <v>401179</v>
      </c>
      <c r="L2342" s="2" t="s">
        <v>13</v>
      </c>
      <c r="M2342" s="2" t="s">
        <v>16</v>
      </c>
      <c r="N2342" s="16">
        <f t="shared" si="0"/>
        <v>143.53452593917712</v>
      </c>
      <c r="O2342" s="16">
        <f t="shared" si="1"/>
        <v>11</v>
      </c>
      <c r="P2342" s="17">
        <f t="shared" si="2"/>
        <v>36470.818181818184</v>
      </c>
      <c r="Q2342" s="18">
        <f t="shared" si="3"/>
        <v>0.27272727272727271</v>
      </c>
      <c r="R2342" s="16" t="str">
        <f t="shared" si="4"/>
        <v>StoneBrTA</v>
      </c>
      <c r="S2342" s="19">
        <f t="shared" si="5"/>
        <v>38353</v>
      </c>
      <c r="T2342" s="20">
        <f t="shared" ca="1" si="6"/>
        <v>6114</v>
      </c>
      <c r="U2342" s="16">
        <f t="shared" ref="U2342:W2342" si="2337">D2342-U$5</f>
        <v>133</v>
      </c>
      <c r="V2342" s="16">
        <f t="shared" si="2337"/>
        <v>56</v>
      </c>
      <c r="W2342" s="16">
        <f t="shared" si="2337"/>
        <v>2461</v>
      </c>
    </row>
    <row r="2343" spans="1:23" ht="15.75" customHeight="1" x14ac:dyDescent="0.2">
      <c r="A2343" s="2">
        <v>13682</v>
      </c>
      <c r="B2343" s="2">
        <v>10</v>
      </c>
      <c r="C2343" s="2">
        <v>5</v>
      </c>
      <c r="D2343" s="2">
        <v>2006</v>
      </c>
      <c r="E2343" s="2">
        <v>2006</v>
      </c>
      <c r="F2343" s="2">
        <v>2945</v>
      </c>
      <c r="G2343" s="2">
        <v>3</v>
      </c>
      <c r="H2343" s="2">
        <v>3</v>
      </c>
      <c r="I2343" s="2">
        <v>1</v>
      </c>
      <c r="J2343" s="2">
        <v>3</v>
      </c>
      <c r="K2343" s="2">
        <v>438780</v>
      </c>
      <c r="L2343" s="2" t="s">
        <v>13</v>
      </c>
      <c r="M2343" s="2" t="s">
        <v>16</v>
      </c>
      <c r="N2343" s="16">
        <f t="shared" si="0"/>
        <v>148.99151103565364</v>
      </c>
      <c r="O2343" s="16">
        <f t="shared" si="1"/>
        <v>10</v>
      </c>
      <c r="P2343" s="17">
        <f t="shared" si="2"/>
        <v>43878</v>
      </c>
      <c r="Q2343" s="18">
        <f t="shared" si="3"/>
        <v>0.3</v>
      </c>
      <c r="R2343" s="16" t="str">
        <f t="shared" si="4"/>
        <v>StoneBrTA</v>
      </c>
      <c r="S2343" s="19">
        <f t="shared" si="5"/>
        <v>38718</v>
      </c>
      <c r="T2343" s="20">
        <f t="shared" ca="1" si="6"/>
        <v>5749</v>
      </c>
      <c r="U2343" s="16">
        <f t="shared" ref="U2343:W2343" si="2338">D2343-U$5</f>
        <v>134</v>
      </c>
      <c r="V2343" s="16">
        <f t="shared" si="2338"/>
        <v>56</v>
      </c>
      <c r="W2343" s="16">
        <f t="shared" si="2338"/>
        <v>2611</v>
      </c>
    </row>
    <row r="2344" spans="1:23" ht="15.75" customHeight="1" x14ac:dyDescent="0.2">
      <c r="A2344" s="2">
        <v>14762</v>
      </c>
      <c r="B2344" s="2">
        <v>5</v>
      </c>
      <c r="C2344" s="2">
        <v>6</v>
      </c>
      <c r="D2344" s="2">
        <v>1948</v>
      </c>
      <c r="E2344" s="2">
        <v>1950</v>
      </c>
      <c r="F2344" s="2">
        <v>2320</v>
      </c>
      <c r="G2344" s="2">
        <v>2</v>
      </c>
      <c r="H2344" s="2">
        <v>2</v>
      </c>
      <c r="I2344" s="2">
        <v>1</v>
      </c>
      <c r="J2344" s="2">
        <v>2</v>
      </c>
      <c r="K2344" s="2">
        <v>169000</v>
      </c>
      <c r="L2344" s="2" t="s">
        <v>13</v>
      </c>
      <c r="M2344" s="2" t="s">
        <v>15</v>
      </c>
      <c r="N2344" s="16">
        <f t="shared" si="0"/>
        <v>72.84482758620689</v>
      </c>
      <c r="O2344" s="16">
        <f t="shared" si="1"/>
        <v>7</v>
      </c>
      <c r="P2344" s="17">
        <f t="shared" si="2"/>
        <v>24142.857142857141</v>
      </c>
      <c r="Q2344" s="18">
        <f t="shared" si="3"/>
        <v>0.2857142857142857</v>
      </c>
      <c r="R2344" s="16" t="str">
        <f t="shared" si="4"/>
        <v>GilbertTA</v>
      </c>
      <c r="S2344" s="19">
        <f t="shared" si="5"/>
        <v>17533</v>
      </c>
      <c r="T2344" s="20">
        <f t="shared" ca="1" si="6"/>
        <v>26934</v>
      </c>
      <c r="U2344" s="16">
        <f t="shared" ref="U2344:W2344" si="2339">D2344-U$5</f>
        <v>76</v>
      </c>
      <c r="V2344" s="16">
        <f t="shared" si="2339"/>
        <v>0</v>
      </c>
      <c r="W2344" s="16">
        <f t="shared" si="2339"/>
        <v>1986</v>
      </c>
    </row>
    <row r="2345" spans="1:23" ht="15.75" customHeight="1" x14ac:dyDescent="0.2">
      <c r="A2345" s="2">
        <v>34650</v>
      </c>
      <c r="B2345" s="2">
        <v>5</v>
      </c>
      <c r="C2345" s="2">
        <v>5</v>
      </c>
      <c r="D2345" s="2">
        <v>1955</v>
      </c>
      <c r="E2345" s="2">
        <v>1955</v>
      </c>
      <c r="F2345" s="2">
        <v>1056</v>
      </c>
      <c r="G2345" s="2">
        <v>1</v>
      </c>
      <c r="H2345" s="2">
        <v>3</v>
      </c>
      <c r="I2345" s="2">
        <v>0</v>
      </c>
      <c r="J2345" s="2">
        <v>2</v>
      </c>
      <c r="K2345" s="2">
        <v>145000</v>
      </c>
      <c r="L2345" s="2" t="s">
        <v>13</v>
      </c>
      <c r="M2345" s="2" t="s">
        <v>15</v>
      </c>
      <c r="N2345" s="16">
        <f t="shared" si="0"/>
        <v>137.31060606060606</v>
      </c>
      <c r="O2345" s="16">
        <f t="shared" si="1"/>
        <v>6</v>
      </c>
      <c r="P2345" s="17">
        <f t="shared" si="2"/>
        <v>24166.666666666668</v>
      </c>
      <c r="Q2345" s="18">
        <f t="shared" si="3"/>
        <v>0.16666666666666666</v>
      </c>
      <c r="R2345" s="16" t="str">
        <f t="shared" si="4"/>
        <v>GilbertTA</v>
      </c>
      <c r="S2345" s="19">
        <f t="shared" si="5"/>
        <v>20090</v>
      </c>
      <c r="T2345" s="20">
        <f t="shared" ca="1" si="6"/>
        <v>24377</v>
      </c>
      <c r="U2345" s="16">
        <f t="shared" ref="U2345:W2345" si="2340">D2345-U$5</f>
        <v>83</v>
      </c>
      <c r="V2345" s="16">
        <f t="shared" si="2340"/>
        <v>5</v>
      </c>
      <c r="W2345" s="16">
        <f t="shared" si="2340"/>
        <v>722</v>
      </c>
    </row>
    <row r="2346" spans="1:23" ht="15.75" customHeight="1" x14ac:dyDescent="0.2">
      <c r="A2346" s="2">
        <v>8147</v>
      </c>
      <c r="B2346" s="2">
        <v>9</v>
      </c>
      <c r="C2346" s="2">
        <v>5</v>
      </c>
      <c r="D2346" s="2">
        <v>2005</v>
      </c>
      <c r="E2346" s="2">
        <v>2005</v>
      </c>
      <c r="F2346" s="2">
        <v>1714</v>
      </c>
      <c r="G2346" s="2">
        <v>2</v>
      </c>
      <c r="H2346" s="2">
        <v>2</v>
      </c>
      <c r="I2346" s="2">
        <v>1</v>
      </c>
      <c r="J2346" s="2">
        <v>2</v>
      </c>
      <c r="K2346" s="2">
        <v>318000</v>
      </c>
      <c r="L2346" s="2" t="s">
        <v>13</v>
      </c>
      <c r="M2346" s="2" t="s">
        <v>16</v>
      </c>
      <c r="N2346" s="16">
        <f t="shared" si="0"/>
        <v>185.53092182030338</v>
      </c>
      <c r="O2346" s="16">
        <f t="shared" si="1"/>
        <v>7</v>
      </c>
      <c r="P2346" s="17">
        <f t="shared" si="2"/>
        <v>45428.571428571428</v>
      </c>
      <c r="Q2346" s="18">
        <f t="shared" si="3"/>
        <v>0.2857142857142857</v>
      </c>
      <c r="R2346" s="16" t="str">
        <f t="shared" si="4"/>
        <v>StoneBrTA</v>
      </c>
      <c r="S2346" s="19">
        <f t="shared" si="5"/>
        <v>38353</v>
      </c>
      <c r="T2346" s="20">
        <f t="shared" ca="1" si="6"/>
        <v>6114</v>
      </c>
      <c r="U2346" s="16">
        <f t="shared" ref="U2346:W2346" si="2341">D2346-U$5</f>
        <v>133</v>
      </c>
      <c r="V2346" s="16">
        <f t="shared" si="2341"/>
        <v>55</v>
      </c>
      <c r="W2346" s="16">
        <f t="shared" si="2341"/>
        <v>1380</v>
      </c>
    </row>
    <row r="2347" spans="1:23" ht="15.75" customHeight="1" x14ac:dyDescent="0.2">
      <c r="A2347" s="2">
        <v>11302</v>
      </c>
      <c r="B2347" s="2">
        <v>8</v>
      </c>
      <c r="C2347" s="2">
        <v>5</v>
      </c>
      <c r="D2347" s="2">
        <v>2005</v>
      </c>
      <c r="E2347" s="2">
        <v>2006</v>
      </c>
      <c r="F2347" s="2">
        <v>1826</v>
      </c>
      <c r="G2347" s="2">
        <v>2</v>
      </c>
      <c r="H2347" s="2">
        <v>3</v>
      </c>
      <c r="I2347" s="2">
        <v>1</v>
      </c>
      <c r="J2347" s="2">
        <v>3</v>
      </c>
      <c r="K2347" s="2">
        <v>319000</v>
      </c>
      <c r="L2347" s="2" t="s">
        <v>13</v>
      </c>
      <c r="M2347" s="2" t="s">
        <v>16</v>
      </c>
      <c r="N2347" s="16">
        <f t="shared" si="0"/>
        <v>174.6987951807229</v>
      </c>
      <c r="O2347" s="16">
        <f t="shared" si="1"/>
        <v>9</v>
      </c>
      <c r="P2347" s="17">
        <f t="shared" si="2"/>
        <v>35444.444444444445</v>
      </c>
      <c r="Q2347" s="18">
        <f t="shared" si="3"/>
        <v>0.22222222222222221</v>
      </c>
      <c r="R2347" s="16" t="str">
        <f t="shared" si="4"/>
        <v>StoneBrTA</v>
      </c>
      <c r="S2347" s="19">
        <f t="shared" si="5"/>
        <v>38353</v>
      </c>
      <c r="T2347" s="20">
        <f t="shared" ca="1" si="6"/>
        <v>6114</v>
      </c>
      <c r="U2347" s="16">
        <f t="shared" ref="U2347:W2347" si="2342">D2347-U$5</f>
        <v>133</v>
      </c>
      <c r="V2347" s="16">
        <f t="shared" si="2342"/>
        <v>56</v>
      </c>
      <c r="W2347" s="16">
        <f t="shared" si="2342"/>
        <v>1492</v>
      </c>
    </row>
    <row r="2348" spans="1:23" ht="15.75" customHeight="1" x14ac:dyDescent="0.2">
      <c r="A2348" s="2">
        <v>18261</v>
      </c>
      <c r="B2348" s="2">
        <v>9</v>
      </c>
      <c r="C2348" s="2">
        <v>5</v>
      </c>
      <c r="D2348" s="2">
        <v>2005</v>
      </c>
      <c r="E2348" s="2">
        <v>2005</v>
      </c>
      <c r="F2348" s="2">
        <v>2000</v>
      </c>
      <c r="G2348" s="2">
        <v>2</v>
      </c>
      <c r="H2348" s="2">
        <v>3</v>
      </c>
      <c r="I2348" s="2">
        <v>2</v>
      </c>
      <c r="J2348" s="2">
        <v>3</v>
      </c>
      <c r="K2348" s="2">
        <v>470000</v>
      </c>
      <c r="L2348" s="2" t="s">
        <v>13</v>
      </c>
      <c r="M2348" s="2" t="s">
        <v>16</v>
      </c>
      <c r="N2348" s="16">
        <f t="shared" si="0"/>
        <v>235</v>
      </c>
      <c r="O2348" s="16">
        <f t="shared" si="1"/>
        <v>10</v>
      </c>
      <c r="P2348" s="17">
        <f t="shared" si="2"/>
        <v>47000</v>
      </c>
      <c r="Q2348" s="18">
        <f t="shared" si="3"/>
        <v>0.2</v>
      </c>
      <c r="R2348" s="16" t="str">
        <f t="shared" si="4"/>
        <v>StoneBrTA</v>
      </c>
      <c r="S2348" s="19">
        <f t="shared" si="5"/>
        <v>38353</v>
      </c>
      <c r="T2348" s="20">
        <f t="shared" ca="1" si="6"/>
        <v>6114</v>
      </c>
      <c r="U2348" s="16">
        <f t="shared" ref="U2348:W2348" si="2343">D2348-U$5</f>
        <v>133</v>
      </c>
      <c r="V2348" s="16">
        <f t="shared" si="2343"/>
        <v>55</v>
      </c>
      <c r="W2348" s="16">
        <f t="shared" si="2343"/>
        <v>1666</v>
      </c>
    </row>
    <row r="2349" spans="1:23" ht="15.75" customHeight="1" x14ac:dyDescent="0.2">
      <c r="A2349" s="2">
        <v>14145</v>
      </c>
      <c r="B2349" s="2">
        <v>7</v>
      </c>
      <c r="C2349" s="2">
        <v>7</v>
      </c>
      <c r="D2349" s="2">
        <v>1984</v>
      </c>
      <c r="E2349" s="2">
        <v>1998</v>
      </c>
      <c r="F2349" s="2">
        <v>1621</v>
      </c>
      <c r="G2349" s="2">
        <v>2</v>
      </c>
      <c r="H2349" s="2">
        <v>3</v>
      </c>
      <c r="I2349" s="2">
        <v>0</v>
      </c>
      <c r="J2349" s="2">
        <v>2</v>
      </c>
      <c r="K2349" s="2">
        <v>202500</v>
      </c>
      <c r="L2349" s="2" t="s">
        <v>13</v>
      </c>
      <c r="M2349" s="2" t="s">
        <v>18</v>
      </c>
      <c r="N2349" s="16">
        <f t="shared" si="0"/>
        <v>124.92288710672425</v>
      </c>
      <c r="O2349" s="16">
        <f t="shared" si="1"/>
        <v>7</v>
      </c>
      <c r="P2349" s="17">
        <f t="shared" si="2"/>
        <v>28928.571428571428</v>
      </c>
      <c r="Q2349" s="18">
        <f t="shared" si="3"/>
        <v>0.2857142857142857</v>
      </c>
      <c r="R2349" s="16" t="str">
        <f t="shared" si="4"/>
        <v>NWAmesTA</v>
      </c>
      <c r="S2349" s="19">
        <f t="shared" si="5"/>
        <v>30682</v>
      </c>
      <c r="T2349" s="20">
        <f t="shared" ca="1" si="6"/>
        <v>13785</v>
      </c>
      <c r="U2349" s="16">
        <f t="shared" ref="U2349:W2349" si="2344">D2349-U$5</f>
        <v>112</v>
      </c>
      <c r="V2349" s="16">
        <f t="shared" si="2344"/>
        <v>48</v>
      </c>
      <c r="W2349" s="16">
        <f t="shared" si="2344"/>
        <v>1287</v>
      </c>
    </row>
    <row r="2350" spans="1:23" ht="15.75" customHeight="1" x14ac:dyDescent="0.2">
      <c r="A2350" s="2">
        <v>13837</v>
      </c>
      <c r="B2350" s="2">
        <v>7</v>
      </c>
      <c r="C2350" s="2">
        <v>5</v>
      </c>
      <c r="D2350" s="2">
        <v>1988</v>
      </c>
      <c r="E2350" s="2">
        <v>1988</v>
      </c>
      <c r="F2350" s="2">
        <v>2183</v>
      </c>
      <c r="G2350" s="2">
        <v>2</v>
      </c>
      <c r="H2350" s="2">
        <v>4</v>
      </c>
      <c r="I2350" s="2">
        <v>0</v>
      </c>
      <c r="J2350" s="2">
        <v>3</v>
      </c>
      <c r="K2350" s="2">
        <v>229000</v>
      </c>
      <c r="L2350" s="2" t="s">
        <v>17</v>
      </c>
      <c r="M2350" s="2" t="s">
        <v>18</v>
      </c>
      <c r="N2350" s="16">
        <f t="shared" si="0"/>
        <v>104.90151168117269</v>
      </c>
      <c r="O2350" s="16">
        <f t="shared" si="1"/>
        <v>9</v>
      </c>
      <c r="P2350" s="17">
        <f t="shared" si="2"/>
        <v>25444.444444444445</v>
      </c>
      <c r="Q2350" s="18">
        <f t="shared" si="3"/>
        <v>0.22222222222222221</v>
      </c>
      <c r="R2350" s="16" t="str">
        <f t="shared" si="4"/>
        <v>NWAmesGd</v>
      </c>
      <c r="S2350" s="19">
        <f t="shared" si="5"/>
        <v>32143</v>
      </c>
      <c r="T2350" s="20">
        <f t="shared" ca="1" si="6"/>
        <v>12324</v>
      </c>
      <c r="U2350" s="16">
        <f t="shared" ref="U2350:W2350" si="2345">D2350-U$5</f>
        <v>116</v>
      </c>
      <c r="V2350" s="16">
        <f t="shared" si="2345"/>
        <v>38</v>
      </c>
      <c r="W2350" s="16">
        <f t="shared" si="2345"/>
        <v>1849</v>
      </c>
    </row>
    <row r="2351" spans="1:23" ht="15.75" customHeight="1" x14ac:dyDescent="0.2">
      <c r="A2351" s="2">
        <v>16659</v>
      </c>
      <c r="B2351" s="2">
        <v>7</v>
      </c>
      <c r="C2351" s="2">
        <v>7</v>
      </c>
      <c r="D2351" s="2">
        <v>1977</v>
      </c>
      <c r="E2351" s="2">
        <v>1994</v>
      </c>
      <c r="F2351" s="2">
        <v>2263</v>
      </c>
      <c r="G2351" s="2">
        <v>2</v>
      </c>
      <c r="H2351" s="2">
        <v>3</v>
      </c>
      <c r="I2351" s="2">
        <v>1</v>
      </c>
      <c r="J2351" s="2">
        <v>2</v>
      </c>
      <c r="K2351" s="2">
        <v>235000</v>
      </c>
      <c r="L2351" s="2" t="s">
        <v>13</v>
      </c>
      <c r="M2351" s="2" t="s">
        <v>18</v>
      </c>
      <c r="N2351" s="16">
        <f t="shared" si="0"/>
        <v>103.844454264251</v>
      </c>
      <c r="O2351" s="16">
        <f t="shared" si="1"/>
        <v>8</v>
      </c>
      <c r="P2351" s="17">
        <f t="shared" si="2"/>
        <v>29375</v>
      </c>
      <c r="Q2351" s="18">
        <f t="shared" si="3"/>
        <v>0.25</v>
      </c>
      <c r="R2351" s="16" t="str">
        <f t="shared" si="4"/>
        <v>NWAmesTA</v>
      </c>
      <c r="S2351" s="19">
        <f t="shared" si="5"/>
        <v>28126</v>
      </c>
      <c r="T2351" s="20">
        <f t="shared" ca="1" si="6"/>
        <v>16341</v>
      </c>
      <c r="U2351" s="16">
        <f t="shared" ref="U2351:W2351" si="2346">D2351-U$5</f>
        <v>105</v>
      </c>
      <c r="V2351" s="16">
        <f t="shared" si="2346"/>
        <v>44</v>
      </c>
      <c r="W2351" s="16">
        <f t="shared" si="2346"/>
        <v>1929</v>
      </c>
    </row>
    <row r="2352" spans="1:23" ht="15.75" customHeight="1" x14ac:dyDescent="0.2">
      <c r="A2352" s="2">
        <v>18800</v>
      </c>
      <c r="B2352" s="2">
        <v>6</v>
      </c>
      <c r="C2352" s="2">
        <v>5</v>
      </c>
      <c r="D2352" s="2">
        <v>1976</v>
      </c>
      <c r="E2352" s="2">
        <v>1976</v>
      </c>
      <c r="F2352" s="2">
        <v>1574</v>
      </c>
      <c r="G2352" s="2">
        <v>2</v>
      </c>
      <c r="H2352" s="2">
        <v>3</v>
      </c>
      <c r="I2352" s="2">
        <v>1</v>
      </c>
      <c r="J2352" s="2">
        <v>2</v>
      </c>
      <c r="K2352" s="2">
        <v>190000</v>
      </c>
      <c r="L2352" s="2" t="s">
        <v>13</v>
      </c>
      <c r="M2352" s="2" t="s">
        <v>18</v>
      </c>
      <c r="N2352" s="16">
        <f t="shared" si="0"/>
        <v>120.71156289707751</v>
      </c>
      <c r="O2352" s="16">
        <f t="shared" si="1"/>
        <v>8</v>
      </c>
      <c r="P2352" s="17">
        <f t="shared" si="2"/>
        <v>23750</v>
      </c>
      <c r="Q2352" s="18">
        <f t="shared" si="3"/>
        <v>0.25</v>
      </c>
      <c r="R2352" s="16" t="str">
        <f t="shared" si="4"/>
        <v>NWAmesTA</v>
      </c>
      <c r="S2352" s="19">
        <f t="shared" si="5"/>
        <v>27760</v>
      </c>
      <c r="T2352" s="20">
        <f t="shared" ca="1" si="6"/>
        <v>16707</v>
      </c>
      <c r="U2352" s="16">
        <f t="shared" ref="U2352:W2352" si="2347">D2352-U$5</f>
        <v>104</v>
      </c>
      <c r="V2352" s="16">
        <f t="shared" si="2347"/>
        <v>26</v>
      </c>
      <c r="W2352" s="16">
        <f t="shared" si="2347"/>
        <v>1240</v>
      </c>
    </row>
    <row r="2353" spans="1:23" ht="15.75" customHeight="1" x14ac:dyDescent="0.2">
      <c r="A2353" s="2">
        <v>10464</v>
      </c>
      <c r="B2353" s="2">
        <v>6</v>
      </c>
      <c r="C2353" s="2">
        <v>6</v>
      </c>
      <c r="D2353" s="2">
        <v>1980</v>
      </c>
      <c r="E2353" s="2">
        <v>1980</v>
      </c>
      <c r="F2353" s="2">
        <v>1102</v>
      </c>
      <c r="G2353" s="2">
        <v>1</v>
      </c>
      <c r="H2353" s="2">
        <v>2</v>
      </c>
      <c r="I2353" s="2">
        <v>1</v>
      </c>
      <c r="J2353" s="2">
        <v>2</v>
      </c>
      <c r="K2353" s="2">
        <v>169000</v>
      </c>
      <c r="L2353" s="2" t="s">
        <v>13</v>
      </c>
      <c r="M2353" s="2" t="s">
        <v>18</v>
      </c>
      <c r="N2353" s="16">
        <f t="shared" si="0"/>
        <v>153.35753176043556</v>
      </c>
      <c r="O2353" s="16">
        <f t="shared" si="1"/>
        <v>6</v>
      </c>
      <c r="P2353" s="17">
        <f t="shared" si="2"/>
        <v>28166.666666666668</v>
      </c>
      <c r="Q2353" s="18">
        <f t="shared" si="3"/>
        <v>0.16666666666666666</v>
      </c>
      <c r="R2353" s="16" t="str">
        <f t="shared" si="4"/>
        <v>NWAmesTA</v>
      </c>
      <c r="S2353" s="19">
        <f t="shared" si="5"/>
        <v>29221</v>
      </c>
      <c r="T2353" s="20">
        <f t="shared" ca="1" si="6"/>
        <v>15246</v>
      </c>
      <c r="U2353" s="16">
        <f t="shared" ref="U2353:W2353" si="2348">D2353-U$5</f>
        <v>108</v>
      </c>
      <c r="V2353" s="16">
        <f t="shared" si="2348"/>
        <v>30</v>
      </c>
      <c r="W2353" s="16">
        <f t="shared" si="2348"/>
        <v>768</v>
      </c>
    </row>
    <row r="2354" spans="1:23" ht="15.75" customHeight="1" x14ac:dyDescent="0.2">
      <c r="A2354" s="2">
        <v>10400</v>
      </c>
      <c r="B2354" s="2">
        <v>7</v>
      </c>
      <c r="C2354" s="2">
        <v>5</v>
      </c>
      <c r="D2354" s="2">
        <v>1988</v>
      </c>
      <c r="E2354" s="2">
        <v>1988</v>
      </c>
      <c r="F2354" s="2">
        <v>1872</v>
      </c>
      <c r="G2354" s="2">
        <v>2</v>
      </c>
      <c r="H2354" s="2">
        <v>3</v>
      </c>
      <c r="I2354" s="2">
        <v>1</v>
      </c>
      <c r="J2354" s="2">
        <v>2</v>
      </c>
      <c r="K2354" s="2">
        <v>241500</v>
      </c>
      <c r="L2354" s="2" t="s">
        <v>13</v>
      </c>
      <c r="M2354" s="2" t="s">
        <v>18</v>
      </c>
      <c r="N2354" s="16">
        <f t="shared" si="0"/>
        <v>129.00641025641025</v>
      </c>
      <c r="O2354" s="16">
        <f t="shared" si="1"/>
        <v>8</v>
      </c>
      <c r="P2354" s="17">
        <f t="shared" si="2"/>
        <v>30187.5</v>
      </c>
      <c r="Q2354" s="18">
        <f t="shared" si="3"/>
        <v>0.25</v>
      </c>
      <c r="R2354" s="16" t="str">
        <f t="shared" si="4"/>
        <v>NWAmesTA</v>
      </c>
      <c r="S2354" s="19">
        <f t="shared" si="5"/>
        <v>32143</v>
      </c>
      <c r="T2354" s="20">
        <f t="shared" ca="1" si="6"/>
        <v>12324</v>
      </c>
      <c r="U2354" s="16">
        <f t="shared" ref="U2354:W2354" si="2349">D2354-U$5</f>
        <v>116</v>
      </c>
      <c r="V2354" s="16">
        <f t="shared" si="2349"/>
        <v>38</v>
      </c>
      <c r="W2354" s="16">
        <f t="shared" si="2349"/>
        <v>1538</v>
      </c>
    </row>
    <row r="2355" spans="1:23" ht="15.75" customHeight="1" x14ac:dyDescent="0.2">
      <c r="A2355" s="2">
        <v>10530</v>
      </c>
      <c r="B2355" s="2">
        <v>7</v>
      </c>
      <c r="C2355" s="2">
        <v>5</v>
      </c>
      <c r="D2355" s="2">
        <v>1978</v>
      </c>
      <c r="E2355" s="2">
        <v>1978</v>
      </c>
      <c r="F2355" s="2">
        <v>1857</v>
      </c>
      <c r="G2355" s="2">
        <v>2</v>
      </c>
      <c r="H2355" s="2">
        <v>4</v>
      </c>
      <c r="I2355" s="2">
        <v>1</v>
      </c>
      <c r="J2355" s="2">
        <v>2</v>
      </c>
      <c r="K2355" s="2">
        <v>188900</v>
      </c>
      <c r="L2355" s="2" t="s">
        <v>13</v>
      </c>
      <c r="M2355" s="2" t="s">
        <v>18</v>
      </c>
      <c r="N2355" s="16">
        <f t="shared" si="0"/>
        <v>101.72320947765213</v>
      </c>
      <c r="O2355" s="16">
        <f t="shared" si="1"/>
        <v>9</v>
      </c>
      <c r="P2355" s="17">
        <f t="shared" si="2"/>
        <v>20988.888888888891</v>
      </c>
      <c r="Q2355" s="18">
        <f t="shared" si="3"/>
        <v>0.22222222222222221</v>
      </c>
      <c r="R2355" s="16" t="str">
        <f t="shared" si="4"/>
        <v>NWAmesTA</v>
      </c>
      <c r="S2355" s="19">
        <f t="shared" si="5"/>
        <v>28491</v>
      </c>
      <c r="T2355" s="20">
        <f t="shared" ca="1" si="6"/>
        <v>15976</v>
      </c>
      <c r="U2355" s="16">
        <f t="shared" ref="U2355:W2355" si="2350">D2355-U$5</f>
        <v>106</v>
      </c>
      <c r="V2355" s="16">
        <f t="shared" si="2350"/>
        <v>28</v>
      </c>
      <c r="W2355" s="16">
        <f t="shared" si="2350"/>
        <v>1523</v>
      </c>
    </row>
    <row r="2356" spans="1:23" ht="15.75" customHeight="1" x14ac:dyDescent="0.2">
      <c r="A2356" s="2">
        <v>10240</v>
      </c>
      <c r="B2356" s="2">
        <v>6</v>
      </c>
      <c r="C2356" s="2">
        <v>6</v>
      </c>
      <c r="D2356" s="2">
        <v>1980</v>
      </c>
      <c r="E2356" s="2">
        <v>1980</v>
      </c>
      <c r="F2356" s="2">
        <v>1686</v>
      </c>
      <c r="G2356" s="2">
        <v>2</v>
      </c>
      <c r="H2356" s="2">
        <v>3</v>
      </c>
      <c r="I2356" s="2">
        <v>1</v>
      </c>
      <c r="J2356" s="2">
        <v>2</v>
      </c>
      <c r="K2356" s="2">
        <v>207500</v>
      </c>
      <c r="L2356" s="2" t="s">
        <v>17</v>
      </c>
      <c r="M2356" s="2" t="s">
        <v>18</v>
      </c>
      <c r="N2356" s="16">
        <f t="shared" si="0"/>
        <v>123.07236061684461</v>
      </c>
      <c r="O2356" s="16">
        <f t="shared" si="1"/>
        <v>8</v>
      </c>
      <c r="P2356" s="17">
        <f t="shared" si="2"/>
        <v>25937.5</v>
      </c>
      <c r="Q2356" s="18">
        <f t="shared" si="3"/>
        <v>0.25</v>
      </c>
      <c r="R2356" s="16" t="str">
        <f t="shared" si="4"/>
        <v>NWAmesGd</v>
      </c>
      <c r="S2356" s="19">
        <f t="shared" si="5"/>
        <v>29221</v>
      </c>
      <c r="T2356" s="20">
        <f t="shared" ca="1" si="6"/>
        <v>15246</v>
      </c>
      <c r="U2356" s="16">
        <f t="shared" ref="U2356:W2356" si="2351">D2356-U$5</f>
        <v>108</v>
      </c>
      <c r="V2356" s="16">
        <f t="shared" si="2351"/>
        <v>30</v>
      </c>
      <c r="W2356" s="16">
        <f t="shared" si="2351"/>
        <v>1352</v>
      </c>
    </row>
    <row r="2357" spans="1:23" ht="15.75" customHeight="1" x14ac:dyDescent="0.2">
      <c r="A2357" s="2">
        <v>16692</v>
      </c>
      <c r="B2357" s="2">
        <v>7</v>
      </c>
      <c r="C2357" s="2">
        <v>5</v>
      </c>
      <c r="D2357" s="2">
        <v>1978</v>
      </c>
      <c r="E2357" s="2">
        <v>1978</v>
      </c>
      <c r="F2357" s="2">
        <v>2784</v>
      </c>
      <c r="G2357" s="2">
        <v>3</v>
      </c>
      <c r="H2357" s="2">
        <v>5</v>
      </c>
      <c r="I2357" s="2">
        <v>2</v>
      </c>
      <c r="J2357" s="2">
        <v>2</v>
      </c>
      <c r="K2357" s="2">
        <v>250000</v>
      </c>
      <c r="L2357" s="2" t="s">
        <v>13</v>
      </c>
      <c r="M2357" s="2" t="s">
        <v>18</v>
      </c>
      <c r="N2357" s="16">
        <f t="shared" si="0"/>
        <v>89.798850574712645</v>
      </c>
      <c r="O2357" s="16">
        <f t="shared" si="1"/>
        <v>12</v>
      </c>
      <c r="P2357" s="17">
        <f t="shared" si="2"/>
        <v>20833.333333333332</v>
      </c>
      <c r="Q2357" s="18">
        <f t="shared" si="3"/>
        <v>0.25</v>
      </c>
      <c r="R2357" s="16" t="str">
        <f t="shared" si="4"/>
        <v>NWAmesTA</v>
      </c>
      <c r="S2357" s="19">
        <f t="shared" si="5"/>
        <v>28491</v>
      </c>
      <c r="T2357" s="20">
        <f t="shared" ca="1" si="6"/>
        <v>15976</v>
      </c>
      <c r="U2357" s="16">
        <f t="shared" ref="U2357:W2357" si="2352">D2357-U$5</f>
        <v>106</v>
      </c>
      <c r="V2357" s="16">
        <f t="shared" si="2352"/>
        <v>28</v>
      </c>
      <c r="W2357" s="16">
        <f t="shared" si="2352"/>
        <v>2450</v>
      </c>
    </row>
    <row r="2358" spans="1:23" ht="15.75" customHeight="1" x14ac:dyDescent="0.2">
      <c r="A2358" s="2">
        <v>11475</v>
      </c>
      <c r="B2358" s="2">
        <v>6</v>
      </c>
      <c r="C2358" s="2">
        <v>6</v>
      </c>
      <c r="D2358" s="2">
        <v>1975</v>
      </c>
      <c r="E2358" s="2">
        <v>1975</v>
      </c>
      <c r="F2358" s="2">
        <v>1552</v>
      </c>
      <c r="G2358" s="2">
        <v>2</v>
      </c>
      <c r="H2358" s="2">
        <v>3</v>
      </c>
      <c r="I2358" s="2">
        <v>1</v>
      </c>
      <c r="J2358" s="2">
        <v>2</v>
      </c>
      <c r="K2358" s="2">
        <v>179900</v>
      </c>
      <c r="L2358" s="2" t="s">
        <v>13</v>
      </c>
      <c r="M2358" s="2" t="s">
        <v>18</v>
      </c>
      <c r="N2358" s="16">
        <f t="shared" si="0"/>
        <v>115.91494845360825</v>
      </c>
      <c r="O2358" s="16">
        <f t="shared" si="1"/>
        <v>8</v>
      </c>
      <c r="P2358" s="17">
        <f t="shared" si="2"/>
        <v>22487.5</v>
      </c>
      <c r="Q2358" s="18">
        <f t="shared" si="3"/>
        <v>0.25</v>
      </c>
      <c r="R2358" s="16" t="str">
        <f t="shared" si="4"/>
        <v>NWAmesTA</v>
      </c>
      <c r="S2358" s="19">
        <f t="shared" si="5"/>
        <v>27395</v>
      </c>
      <c r="T2358" s="20">
        <f t="shared" ca="1" si="6"/>
        <v>17072</v>
      </c>
      <c r="U2358" s="16">
        <f t="shared" ref="U2358:W2358" si="2353">D2358-U$5</f>
        <v>103</v>
      </c>
      <c r="V2358" s="16">
        <f t="shared" si="2353"/>
        <v>25</v>
      </c>
      <c r="W2358" s="16">
        <f t="shared" si="2353"/>
        <v>1218</v>
      </c>
    </row>
    <row r="2359" spans="1:23" ht="15.75" customHeight="1" x14ac:dyDescent="0.2">
      <c r="A2359" s="2">
        <v>9927</v>
      </c>
      <c r="B2359" s="2">
        <v>7</v>
      </c>
      <c r="C2359" s="2">
        <v>5</v>
      </c>
      <c r="D2359" s="2">
        <v>1976</v>
      </c>
      <c r="E2359" s="2">
        <v>1976</v>
      </c>
      <c r="F2359" s="2">
        <v>1083</v>
      </c>
      <c r="G2359" s="2">
        <v>1</v>
      </c>
      <c r="H2359" s="2">
        <v>2</v>
      </c>
      <c r="I2359" s="2">
        <v>1</v>
      </c>
      <c r="J2359" s="2">
        <v>2</v>
      </c>
      <c r="K2359" s="2">
        <v>172000</v>
      </c>
      <c r="L2359" s="2" t="s">
        <v>13</v>
      </c>
      <c r="M2359" s="2" t="s">
        <v>18</v>
      </c>
      <c r="N2359" s="16">
        <f t="shared" si="0"/>
        <v>158.81809787626963</v>
      </c>
      <c r="O2359" s="16">
        <f t="shared" si="1"/>
        <v>6</v>
      </c>
      <c r="P2359" s="17">
        <f t="shared" si="2"/>
        <v>28666.666666666668</v>
      </c>
      <c r="Q2359" s="18">
        <f t="shared" si="3"/>
        <v>0.16666666666666666</v>
      </c>
      <c r="R2359" s="16" t="str">
        <f t="shared" si="4"/>
        <v>NWAmesTA</v>
      </c>
      <c r="S2359" s="19">
        <f t="shared" si="5"/>
        <v>27760</v>
      </c>
      <c r="T2359" s="20">
        <f t="shared" ca="1" si="6"/>
        <v>16707</v>
      </c>
      <c r="U2359" s="16">
        <f t="shared" ref="U2359:W2359" si="2354">D2359-U$5</f>
        <v>104</v>
      </c>
      <c r="V2359" s="16">
        <f t="shared" si="2354"/>
        <v>26</v>
      </c>
      <c r="W2359" s="16">
        <f t="shared" si="2354"/>
        <v>749</v>
      </c>
    </row>
    <row r="2360" spans="1:23" ht="15.75" customHeight="1" x14ac:dyDescent="0.2">
      <c r="A2360" s="2">
        <v>9512</v>
      </c>
      <c r="B2360" s="2">
        <v>7</v>
      </c>
      <c r="C2360" s="2">
        <v>5</v>
      </c>
      <c r="D2360" s="2">
        <v>2005</v>
      </c>
      <c r="E2360" s="2">
        <v>2006</v>
      </c>
      <c r="F2360" s="2">
        <v>2318</v>
      </c>
      <c r="G2360" s="2">
        <v>2</v>
      </c>
      <c r="H2360" s="2">
        <v>3</v>
      </c>
      <c r="I2360" s="2">
        <v>1</v>
      </c>
      <c r="J2360" s="2">
        <v>2</v>
      </c>
      <c r="K2360" s="2">
        <v>294323</v>
      </c>
      <c r="L2360" s="2" t="s">
        <v>13</v>
      </c>
      <c r="M2360" s="2" t="s">
        <v>19</v>
      </c>
      <c r="N2360" s="16">
        <f t="shared" si="0"/>
        <v>126.97282139775669</v>
      </c>
      <c r="O2360" s="16">
        <f t="shared" si="1"/>
        <v>8</v>
      </c>
      <c r="P2360" s="17">
        <f t="shared" si="2"/>
        <v>36790.375</v>
      </c>
      <c r="Q2360" s="18">
        <f t="shared" si="3"/>
        <v>0.25</v>
      </c>
      <c r="R2360" s="16" t="str">
        <f t="shared" si="4"/>
        <v>SomerstTA</v>
      </c>
      <c r="S2360" s="19">
        <f t="shared" si="5"/>
        <v>38353</v>
      </c>
      <c r="T2360" s="20">
        <f t="shared" ca="1" si="6"/>
        <v>6114</v>
      </c>
      <c r="U2360" s="16">
        <f t="shared" ref="U2360:W2360" si="2355">D2360-U$5</f>
        <v>133</v>
      </c>
      <c r="V2360" s="16">
        <f t="shared" si="2355"/>
        <v>56</v>
      </c>
      <c r="W2360" s="16">
        <f t="shared" si="2355"/>
        <v>1984</v>
      </c>
    </row>
    <row r="2361" spans="1:23" ht="15.75" customHeight="1" x14ac:dyDescent="0.2">
      <c r="A2361" s="2">
        <v>10530</v>
      </c>
      <c r="B2361" s="2">
        <v>6</v>
      </c>
      <c r="C2361" s="2">
        <v>6</v>
      </c>
      <c r="D2361" s="2">
        <v>1975</v>
      </c>
      <c r="E2361" s="2">
        <v>2000</v>
      </c>
      <c r="F2361" s="2">
        <v>1875</v>
      </c>
      <c r="G2361" s="2">
        <v>3</v>
      </c>
      <c r="H2361" s="2">
        <v>3</v>
      </c>
      <c r="I2361" s="2">
        <v>1</v>
      </c>
      <c r="J2361" s="2">
        <v>2</v>
      </c>
      <c r="K2361" s="2">
        <v>184500</v>
      </c>
      <c r="L2361" s="2" t="s">
        <v>13</v>
      </c>
      <c r="M2361" s="2" t="s">
        <v>18</v>
      </c>
      <c r="N2361" s="16">
        <f t="shared" si="0"/>
        <v>98.4</v>
      </c>
      <c r="O2361" s="16">
        <f t="shared" si="1"/>
        <v>9</v>
      </c>
      <c r="P2361" s="17">
        <f t="shared" si="2"/>
        <v>20500</v>
      </c>
      <c r="Q2361" s="18">
        <f t="shared" si="3"/>
        <v>0.33333333333333331</v>
      </c>
      <c r="R2361" s="16" t="str">
        <f t="shared" si="4"/>
        <v>NWAmesTA</v>
      </c>
      <c r="S2361" s="19">
        <f t="shared" si="5"/>
        <v>27395</v>
      </c>
      <c r="T2361" s="20">
        <f t="shared" ca="1" si="6"/>
        <v>17072</v>
      </c>
      <c r="U2361" s="16">
        <f t="shared" ref="U2361:W2361" si="2356">D2361-U$5</f>
        <v>103</v>
      </c>
      <c r="V2361" s="16">
        <f t="shared" si="2356"/>
        <v>50</v>
      </c>
      <c r="W2361" s="16">
        <f t="shared" si="2356"/>
        <v>1541</v>
      </c>
    </row>
    <row r="2362" spans="1:23" ht="15.75" customHeight="1" x14ac:dyDescent="0.2">
      <c r="A2362" s="2">
        <v>10140</v>
      </c>
      <c r="B2362" s="2">
        <v>5</v>
      </c>
      <c r="C2362" s="2">
        <v>6</v>
      </c>
      <c r="D2362" s="2">
        <v>1975</v>
      </c>
      <c r="E2362" s="2">
        <v>1975</v>
      </c>
      <c r="F2362" s="2">
        <v>1074</v>
      </c>
      <c r="G2362" s="2">
        <v>1</v>
      </c>
      <c r="H2362" s="2">
        <v>3</v>
      </c>
      <c r="I2362" s="2">
        <v>0</v>
      </c>
      <c r="J2362" s="2">
        <v>2</v>
      </c>
      <c r="K2362" s="2">
        <v>153500</v>
      </c>
      <c r="L2362" s="2" t="s">
        <v>13</v>
      </c>
      <c r="M2362" s="2" t="s">
        <v>18</v>
      </c>
      <c r="N2362" s="16">
        <f t="shared" si="0"/>
        <v>142.92364990689012</v>
      </c>
      <c r="O2362" s="16">
        <f t="shared" si="1"/>
        <v>6</v>
      </c>
      <c r="P2362" s="17">
        <f t="shared" si="2"/>
        <v>25583.333333333332</v>
      </c>
      <c r="Q2362" s="18">
        <f t="shared" si="3"/>
        <v>0.16666666666666666</v>
      </c>
      <c r="R2362" s="16" t="str">
        <f t="shared" si="4"/>
        <v>NWAmesTA</v>
      </c>
      <c r="S2362" s="19">
        <f t="shared" si="5"/>
        <v>27395</v>
      </c>
      <c r="T2362" s="20">
        <f t="shared" ca="1" si="6"/>
        <v>17072</v>
      </c>
      <c r="U2362" s="16">
        <f t="shared" ref="U2362:W2362" si="2357">D2362-U$5</f>
        <v>103</v>
      </c>
      <c r="V2362" s="16">
        <f t="shared" si="2357"/>
        <v>25</v>
      </c>
      <c r="W2362" s="16">
        <f t="shared" si="2357"/>
        <v>740</v>
      </c>
    </row>
    <row r="2363" spans="1:23" ht="15.75" customHeight="1" x14ac:dyDescent="0.2">
      <c r="A2363" s="2">
        <v>10140</v>
      </c>
      <c r="B2363" s="2">
        <v>7</v>
      </c>
      <c r="C2363" s="2">
        <v>5</v>
      </c>
      <c r="D2363" s="2">
        <v>1976</v>
      </c>
      <c r="E2363" s="2">
        <v>1976</v>
      </c>
      <c r="F2363" s="2">
        <v>1664</v>
      </c>
      <c r="G2363" s="2">
        <v>2</v>
      </c>
      <c r="H2363" s="2">
        <v>4</v>
      </c>
      <c r="I2363" s="2">
        <v>1</v>
      </c>
      <c r="J2363" s="2">
        <v>2</v>
      </c>
      <c r="K2363" s="2">
        <v>162900</v>
      </c>
      <c r="L2363" s="2" t="s">
        <v>13</v>
      </c>
      <c r="M2363" s="2" t="s">
        <v>18</v>
      </c>
      <c r="N2363" s="16">
        <f t="shared" si="0"/>
        <v>97.896634615384613</v>
      </c>
      <c r="O2363" s="16">
        <f t="shared" si="1"/>
        <v>9</v>
      </c>
      <c r="P2363" s="17">
        <f t="shared" si="2"/>
        <v>18100</v>
      </c>
      <c r="Q2363" s="18">
        <f t="shared" si="3"/>
        <v>0.22222222222222221</v>
      </c>
      <c r="R2363" s="16" t="str">
        <f t="shared" si="4"/>
        <v>NWAmesTA</v>
      </c>
      <c r="S2363" s="19">
        <f t="shared" si="5"/>
        <v>27760</v>
      </c>
      <c r="T2363" s="20">
        <f t="shared" ca="1" si="6"/>
        <v>16707</v>
      </c>
      <c r="U2363" s="16">
        <f t="shared" ref="U2363:W2363" si="2358">D2363-U$5</f>
        <v>104</v>
      </c>
      <c r="V2363" s="16">
        <f t="shared" si="2358"/>
        <v>26</v>
      </c>
      <c r="W2363" s="16">
        <f t="shared" si="2358"/>
        <v>1330</v>
      </c>
    </row>
    <row r="2364" spans="1:23" ht="15.75" customHeight="1" x14ac:dyDescent="0.2">
      <c r="A2364" s="2">
        <v>10140</v>
      </c>
      <c r="B2364" s="2">
        <v>6</v>
      </c>
      <c r="C2364" s="2">
        <v>6</v>
      </c>
      <c r="D2364" s="2">
        <v>1974</v>
      </c>
      <c r="E2364" s="2">
        <v>1999</v>
      </c>
      <c r="F2364" s="2">
        <v>1309</v>
      </c>
      <c r="G2364" s="2">
        <v>1</v>
      </c>
      <c r="H2364" s="2">
        <v>3</v>
      </c>
      <c r="I2364" s="2">
        <v>1</v>
      </c>
      <c r="J2364" s="2">
        <v>2</v>
      </c>
      <c r="K2364" s="2">
        <v>181000</v>
      </c>
      <c r="L2364" s="2" t="s">
        <v>13</v>
      </c>
      <c r="M2364" s="2" t="s">
        <v>18</v>
      </c>
      <c r="N2364" s="16">
        <f t="shared" si="0"/>
        <v>138.27349121466767</v>
      </c>
      <c r="O2364" s="16">
        <f t="shared" si="1"/>
        <v>7</v>
      </c>
      <c r="P2364" s="17">
        <f t="shared" si="2"/>
        <v>25857.142857142859</v>
      </c>
      <c r="Q2364" s="18">
        <f t="shared" si="3"/>
        <v>0.14285714285714285</v>
      </c>
      <c r="R2364" s="16" t="str">
        <f t="shared" si="4"/>
        <v>NWAmesTA</v>
      </c>
      <c r="S2364" s="19">
        <f t="shared" si="5"/>
        <v>27030</v>
      </c>
      <c r="T2364" s="20">
        <f t="shared" ca="1" si="6"/>
        <v>17437</v>
      </c>
      <c r="U2364" s="16">
        <f t="shared" ref="U2364:W2364" si="2359">D2364-U$5</f>
        <v>102</v>
      </c>
      <c r="V2364" s="16">
        <f t="shared" si="2359"/>
        <v>49</v>
      </c>
      <c r="W2364" s="16">
        <f t="shared" si="2359"/>
        <v>975</v>
      </c>
    </row>
    <row r="2365" spans="1:23" ht="15.75" customHeight="1" x14ac:dyDescent="0.2">
      <c r="A2365" s="2">
        <v>10000</v>
      </c>
      <c r="B2365" s="2">
        <v>6</v>
      </c>
      <c r="C2365" s="2">
        <v>6</v>
      </c>
      <c r="D2365" s="2">
        <v>1974</v>
      </c>
      <c r="E2365" s="2">
        <v>1974</v>
      </c>
      <c r="F2365" s="2">
        <v>1103</v>
      </c>
      <c r="G2365" s="2">
        <v>2</v>
      </c>
      <c r="H2365" s="2">
        <v>3</v>
      </c>
      <c r="I2365" s="2">
        <v>0</v>
      </c>
      <c r="J2365" s="2">
        <v>2</v>
      </c>
      <c r="K2365" s="2">
        <v>155000</v>
      </c>
      <c r="L2365" s="2" t="s">
        <v>13</v>
      </c>
      <c r="M2365" s="2" t="s">
        <v>18</v>
      </c>
      <c r="N2365" s="16">
        <f t="shared" si="0"/>
        <v>140.52583862194015</v>
      </c>
      <c r="O2365" s="16">
        <f t="shared" si="1"/>
        <v>7</v>
      </c>
      <c r="P2365" s="17">
        <f t="shared" si="2"/>
        <v>22142.857142857141</v>
      </c>
      <c r="Q2365" s="18">
        <f t="shared" si="3"/>
        <v>0.2857142857142857</v>
      </c>
      <c r="R2365" s="16" t="str">
        <f t="shared" si="4"/>
        <v>NWAmesTA</v>
      </c>
      <c r="S2365" s="19">
        <f t="shared" si="5"/>
        <v>27030</v>
      </c>
      <c r="T2365" s="20">
        <f t="shared" ca="1" si="6"/>
        <v>17437</v>
      </c>
      <c r="U2365" s="16">
        <f t="shared" ref="U2365:W2365" si="2360">D2365-U$5</f>
        <v>102</v>
      </c>
      <c r="V2365" s="16">
        <f t="shared" si="2360"/>
        <v>24</v>
      </c>
      <c r="W2365" s="16">
        <f t="shared" si="2360"/>
        <v>769</v>
      </c>
    </row>
    <row r="2366" spans="1:23" ht="15.75" customHeight="1" x14ac:dyDescent="0.2">
      <c r="A2366" s="2">
        <v>15870</v>
      </c>
      <c r="B2366" s="2">
        <v>5</v>
      </c>
      <c r="C2366" s="2">
        <v>5</v>
      </c>
      <c r="D2366" s="2">
        <v>1969</v>
      </c>
      <c r="E2366" s="2">
        <v>1969</v>
      </c>
      <c r="F2366" s="2">
        <v>1096</v>
      </c>
      <c r="G2366" s="2">
        <v>1</v>
      </c>
      <c r="H2366" s="2">
        <v>3</v>
      </c>
      <c r="I2366" s="2">
        <v>0</v>
      </c>
      <c r="J2366" s="2">
        <v>1</v>
      </c>
      <c r="K2366" s="2">
        <v>138800</v>
      </c>
      <c r="L2366" s="2" t="s">
        <v>13</v>
      </c>
      <c r="M2366" s="2" t="s">
        <v>14</v>
      </c>
      <c r="N2366" s="16">
        <f t="shared" si="0"/>
        <v>126.64233576642336</v>
      </c>
      <c r="O2366" s="16">
        <f t="shared" si="1"/>
        <v>5</v>
      </c>
      <c r="P2366" s="17">
        <f t="shared" si="2"/>
        <v>27760</v>
      </c>
      <c r="Q2366" s="18">
        <f t="shared" si="3"/>
        <v>0.2</v>
      </c>
      <c r="R2366" s="16" t="str">
        <f t="shared" si="4"/>
        <v>NAmesTA</v>
      </c>
      <c r="S2366" s="19">
        <f t="shared" si="5"/>
        <v>25204</v>
      </c>
      <c r="T2366" s="20">
        <f t="shared" ca="1" si="6"/>
        <v>19263</v>
      </c>
      <c r="U2366" s="16">
        <f t="shared" ref="U2366:W2366" si="2361">D2366-U$5</f>
        <v>97</v>
      </c>
      <c r="V2366" s="16">
        <f t="shared" si="2361"/>
        <v>19</v>
      </c>
      <c r="W2366" s="16">
        <f t="shared" si="2361"/>
        <v>762</v>
      </c>
    </row>
    <row r="2367" spans="1:23" ht="15.75" customHeight="1" x14ac:dyDescent="0.2">
      <c r="A2367" s="2">
        <v>9353</v>
      </c>
      <c r="B2367" s="2">
        <v>4</v>
      </c>
      <c r="C2367" s="2">
        <v>5</v>
      </c>
      <c r="D2367" s="2">
        <v>1970</v>
      </c>
      <c r="E2367" s="2">
        <v>1970</v>
      </c>
      <c r="F2367" s="2">
        <v>864</v>
      </c>
      <c r="G2367" s="2">
        <v>1</v>
      </c>
      <c r="H2367" s="2">
        <v>3</v>
      </c>
      <c r="I2367" s="2">
        <v>0</v>
      </c>
      <c r="J2367" s="2">
        <v>1</v>
      </c>
      <c r="K2367" s="2">
        <v>116050</v>
      </c>
      <c r="L2367" s="2" t="s">
        <v>13</v>
      </c>
      <c r="M2367" s="2" t="s">
        <v>14</v>
      </c>
      <c r="N2367" s="16">
        <f t="shared" si="0"/>
        <v>134.31712962962962</v>
      </c>
      <c r="O2367" s="16">
        <f t="shared" si="1"/>
        <v>5</v>
      </c>
      <c r="P2367" s="17">
        <f t="shared" si="2"/>
        <v>23210</v>
      </c>
      <c r="Q2367" s="18">
        <f t="shared" si="3"/>
        <v>0.2</v>
      </c>
      <c r="R2367" s="16" t="str">
        <f t="shared" si="4"/>
        <v>NAmesTA</v>
      </c>
      <c r="S2367" s="19">
        <f t="shared" si="5"/>
        <v>25569</v>
      </c>
      <c r="T2367" s="20">
        <f t="shared" ca="1" si="6"/>
        <v>18898</v>
      </c>
      <c r="U2367" s="16">
        <f t="shared" ref="U2367:W2367" si="2362">D2367-U$5</f>
        <v>98</v>
      </c>
      <c r="V2367" s="16">
        <f t="shared" si="2362"/>
        <v>20</v>
      </c>
      <c r="W2367" s="16">
        <f t="shared" si="2362"/>
        <v>530</v>
      </c>
    </row>
    <row r="2368" spans="1:23" ht="15.75" customHeight="1" x14ac:dyDescent="0.2">
      <c r="A2368" s="2">
        <v>8125</v>
      </c>
      <c r="B2368" s="2">
        <v>4</v>
      </c>
      <c r="C2368" s="2">
        <v>4</v>
      </c>
      <c r="D2368" s="2">
        <v>1971</v>
      </c>
      <c r="E2368" s="2">
        <v>1971</v>
      </c>
      <c r="F2368" s="2">
        <v>858</v>
      </c>
      <c r="G2368" s="2">
        <v>1</v>
      </c>
      <c r="H2368" s="2">
        <v>3</v>
      </c>
      <c r="I2368" s="2">
        <v>0</v>
      </c>
      <c r="J2368" s="2">
        <v>0</v>
      </c>
      <c r="K2368" s="2">
        <v>88000</v>
      </c>
      <c r="L2368" s="2" t="s">
        <v>13</v>
      </c>
      <c r="M2368" s="2" t="s">
        <v>14</v>
      </c>
      <c r="N2368" s="16">
        <f t="shared" si="0"/>
        <v>102.56410256410257</v>
      </c>
      <c r="O2368" s="16">
        <f t="shared" si="1"/>
        <v>4</v>
      </c>
      <c r="P2368" s="17">
        <f t="shared" si="2"/>
        <v>22000</v>
      </c>
      <c r="Q2368" s="18">
        <f t="shared" si="3"/>
        <v>0.25</v>
      </c>
      <c r="R2368" s="16" t="str">
        <f t="shared" si="4"/>
        <v>NAmesTA</v>
      </c>
      <c r="S2368" s="19">
        <f t="shared" si="5"/>
        <v>25934</v>
      </c>
      <c r="T2368" s="20">
        <f t="shared" ca="1" si="6"/>
        <v>18533</v>
      </c>
      <c r="U2368" s="16">
        <f t="shared" ref="U2368:W2368" si="2363">D2368-U$5</f>
        <v>99</v>
      </c>
      <c r="V2368" s="16">
        <f t="shared" si="2363"/>
        <v>21</v>
      </c>
      <c r="W2368" s="16">
        <f t="shared" si="2363"/>
        <v>524</v>
      </c>
    </row>
    <row r="2369" spans="1:23" ht="15.75" customHeight="1" x14ac:dyDescent="0.2">
      <c r="A2369" s="2">
        <v>7200</v>
      </c>
      <c r="B2369" s="2">
        <v>4</v>
      </c>
      <c r="C2369" s="2">
        <v>4</v>
      </c>
      <c r="D2369" s="2">
        <v>1971</v>
      </c>
      <c r="E2369" s="2">
        <v>1971</v>
      </c>
      <c r="F2369" s="2">
        <v>874</v>
      </c>
      <c r="G2369" s="2">
        <v>1</v>
      </c>
      <c r="H2369" s="2">
        <v>3</v>
      </c>
      <c r="I2369" s="2">
        <v>0</v>
      </c>
      <c r="J2369" s="2">
        <v>2</v>
      </c>
      <c r="K2369" s="2">
        <v>97500</v>
      </c>
      <c r="L2369" s="2" t="s">
        <v>13</v>
      </c>
      <c r="M2369" s="2" t="s">
        <v>14</v>
      </c>
      <c r="N2369" s="16">
        <f t="shared" si="0"/>
        <v>111.55606407322655</v>
      </c>
      <c r="O2369" s="16">
        <f t="shared" si="1"/>
        <v>6</v>
      </c>
      <c r="P2369" s="17">
        <f t="shared" si="2"/>
        <v>16250</v>
      </c>
      <c r="Q2369" s="18">
        <f t="shared" si="3"/>
        <v>0.16666666666666666</v>
      </c>
      <c r="R2369" s="16" t="str">
        <f t="shared" si="4"/>
        <v>NAmesTA</v>
      </c>
      <c r="S2369" s="19">
        <f t="shared" si="5"/>
        <v>25934</v>
      </c>
      <c r="T2369" s="20">
        <f t="shared" ca="1" si="6"/>
        <v>18533</v>
      </c>
      <c r="U2369" s="16">
        <f t="shared" ref="U2369:W2369" si="2364">D2369-U$5</f>
        <v>99</v>
      </c>
      <c r="V2369" s="16">
        <f t="shared" si="2364"/>
        <v>21</v>
      </c>
      <c r="W2369" s="16">
        <f t="shared" si="2364"/>
        <v>540</v>
      </c>
    </row>
    <row r="2370" spans="1:23" ht="15.75" customHeight="1" x14ac:dyDescent="0.2">
      <c r="A2370" s="2">
        <v>8773</v>
      </c>
      <c r="B2370" s="2">
        <v>6</v>
      </c>
      <c r="C2370" s="2">
        <v>5</v>
      </c>
      <c r="D2370" s="2">
        <v>2002</v>
      </c>
      <c r="E2370" s="2">
        <v>2002</v>
      </c>
      <c r="F2370" s="2">
        <v>1419</v>
      </c>
      <c r="G2370" s="2">
        <v>2</v>
      </c>
      <c r="H2370" s="2">
        <v>2</v>
      </c>
      <c r="I2370" s="2">
        <v>0</v>
      </c>
      <c r="J2370" s="2">
        <v>2</v>
      </c>
      <c r="K2370" s="2">
        <v>190000</v>
      </c>
      <c r="L2370" s="2" t="s">
        <v>13</v>
      </c>
      <c r="M2370" s="2" t="s">
        <v>14</v>
      </c>
      <c r="N2370" s="16">
        <f t="shared" si="0"/>
        <v>133.89711064129668</v>
      </c>
      <c r="O2370" s="16">
        <f t="shared" si="1"/>
        <v>6</v>
      </c>
      <c r="P2370" s="17">
        <f t="shared" si="2"/>
        <v>31666.666666666668</v>
      </c>
      <c r="Q2370" s="18">
        <f t="shared" si="3"/>
        <v>0.33333333333333331</v>
      </c>
      <c r="R2370" s="16" t="str">
        <f t="shared" si="4"/>
        <v>NAmesTA</v>
      </c>
      <c r="S2370" s="19">
        <f t="shared" si="5"/>
        <v>37257</v>
      </c>
      <c r="T2370" s="20">
        <f t="shared" ca="1" si="6"/>
        <v>7210</v>
      </c>
      <c r="U2370" s="16">
        <f t="shared" ref="U2370:W2370" si="2365">D2370-U$5</f>
        <v>130</v>
      </c>
      <c r="V2370" s="16">
        <f t="shared" si="2365"/>
        <v>52</v>
      </c>
      <c r="W2370" s="16">
        <f t="shared" si="2365"/>
        <v>1085</v>
      </c>
    </row>
    <row r="2371" spans="1:23" ht="15.75" customHeight="1" x14ac:dyDescent="0.2">
      <c r="A2371" s="2">
        <v>2760</v>
      </c>
      <c r="B2371" s="2">
        <v>6</v>
      </c>
      <c r="C2371" s="2">
        <v>5</v>
      </c>
      <c r="D2371" s="2">
        <v>1973</v>
      </c>
      <c r="E2371" s="2">
        <v>1973</v>
      </c>
      <c r="F2371" s="2">
        <v>1092</v>
      </c>
      <c r="G2371" s="2">
        <v>1</v>
      </c>
      <c r="H2371" s="2">
        <v>3</v>
      </c>
      <c r="I2371" s="2">
        <v>0</v>
      </c>
      <c r="J2371" s="2">
        <v>2</v>
      </c>
      <c r="K2371" s="2">
        <v>105500</v>
      </c>
      <c r="L2371" s="2" t="s">
        <v>13</v>
      </c>
      <c r="M2371" s="2" t="s">
        <v>20</v>
      </c>
      <c r="N2371" s="16">
        <f t="shared" si="0"/>
        <v>96.611721611721606</v>
      </c>
      <c r="O2371" s="16">
        <f t="shared" si="1"/>
        <v>6</v>
      </c>
      <c r="P2371" s="17">
        <f t="shared" si="2"/>
        <v>17583.333333333332</v>
      </c>
      <c r="Q2371" s="18">
        <f t="shared" si="3"/>
        <v>0.16666666666666666</v>
      </c>
      <c r="R2371" s="16" t="str">
        <f t="shared" si="4"/>
        <v>BrDaleTA</v>
      </c>
      <c r="S2371" s="19">
        <f t="shared" si="5"/>
        <v>26665</v>
      </c>
      <c r="T2371" s="20">
        <f t="shared" ca="1" si="6"/>
        <v>17802</v>
      </c>
      <c r="U2371" s="16">
        <f t="shared" ref="U2371:W2371" si="2366">D2371-U$5</f>
        <v>101</v>
      </c>
      <c r="V2371" s="16">
        <f t="shared" si="2366"/>
        <v>23</v>
      </c>
      <c r="W2371" s="16">
        <f t="shared" si="2366"/>
        <v>758</v>
      </c>
    </row>
    <row r="2372" spans="1:23" ht="15.75" customHeight="1" x14ac:dyDescent="0.2">
      <c r="A2372" s="2">
        <v>2160</v>
      </c>
      <c r="B2372" s="2">
        <v>5</v>
      </c>
      <c r="C2372" s="2">
        <v>6</v>
      </c>
      <c r="D2372" s="2">
        <v>1973</v>
      </c>
      <c r="E2372" s="2">
        <v>1973</v>
      </c>
      <c r="F2372" s="2">
        <v>1365</v>
      </c>
      <c r="G2372" s="2">
        <v>1</v>
      </c>
      <c r="H2372" s="2">
        <v>3</v>
      </c>
      <c r="I2372" s="2">
        <v>1</v>
      </c>
      <c r="J2372" s="2">
        <v>2</v>
      </c>
      <c r="K2372" s="2">
        <v>125500</v>
      </c>
      <c r="L2372" s="2" t="s">
        <v>13</v>
      </c>
      <c r="M2372" s="2" t="s">
        <v>20</v>
      </c>
      <c r="N2372" s="16">
        <f t="shared" si="0"/>
        <v>91.941391941391942</v>
      </c>
      <c r="O2372" s="16">
        <f t="shared" si="1"/>
        <v>7</v>
      </c>
      <c r="P2372" s="17">
        <f t="shared" si="2"/>
        <v>17928.571428571428</v>
      </c>
      <c r="Q2372" s="18">
        <f t="shared" si="3"/>
        <v>0.14285714285714285</v>
      </c>
      <c r="R2372" s="16" t="str">
        <f t="shared" si="4"/>
        <v>BrDaleTA</v>
      </c>
      <c r="S2372" s="19">
        <f t="shared" si="5"/>
        <v>26665</v>
      </c>
      <c r="T2372" s="20">
        <f t="shared" ca="1" si="6"/>
        <v>17802</v>
      </c>
      <c r="U2372" s="16">
        <f t="shared" ref="U2372:W2372" si="2367">D2372-U$5</f>
        <v>101</v>
      </c>
      <c r="V2372" s="16">
        <f t="shared" si="2367"/>
        <v>23</v>
      </c>
      <c r="W2372" s="16">
        <f t="shared" si="2367"/>
        <v>1031</v>
      </c>
    </row>
    <row r="2373" spans="1:23" ht="15.75" customHeight="1" x14ac:dyDescent="0.2">
      <c r="A2373" s="2">
        <v>1953</v>
      </c>
      <c r="B2373" s="2">
        <v>6</v>
      </c>
      <c r="C2373" s="2">
        <v>5</v>
      </c>
      <c r="D2373" s="2">
        <v>1973</v>
      </c>
      <c r="E2373" s="2">
        <v>1973</v>
      </c>
      <c r="F2373" s="2">
        <v>987</v>
      </c>
      <c r="G2373" s="2">
        <v>1</v>
      </c>
      <c r="H2373" s="2">
        <v>2</v>
      </c>
      <c r="I2373" s="2">
        <v>0</v>
      </c>
      <c r="J2373" s="2">
        <v>1</v>
      </c>
      <c r="K2373" s="2">
        <v>83000</v>
      </c>
      <c r="L2373" s="2" t="s">
        <v>13</v>
      </c>
      <c r="M2373" s="2" t="s">
        <v>20</v>
      </c>
      <c r="N2373" s="16">
        <f t="shared" si="0"/>
        <v>84.093211752786218</v>
      </c>
      <c r="O2373" s="16">
        <f t="shared" si="1"/>
        <v>4</v>
      </c>
      <c r="P2373" s="17">
        <f t="shared" si="2"/>
        <v>20750</v>
      </c>
      <c r="Q2373" s="18">
        <f t="shared" si="3"/>
        <v>0.25</v>
      </c>
      <c r="R2373" s="16" t="str">
        <f t="shared" si="4"/>
        <v>BrDaleTA</v>
      </c>
      <c r="S2373" s="19">
        <f t="shared" si="5"/>
        <v>26665</v>
      </c>
      <c r="T2373" s="20">
        <f t="shared" ca="1" si="6"/>
        <v>17802</v>
      </c>
      <c r="U2373" s="16">
        <f t="shared" ref="U2373:W2373" si="2368">D2373-U$5</f>
        <v>101</v>
      </c>
      <c r="V2373" s="16">
        <f t="shared" si="2368"/>
        <v>23</v>
      </c>
      <c r="W2373" s="16">
        <f t="shared" si="2368"/>
        <v>653</v>
      </c>
    </row>
    <row r="2374" spans="1:23" ht="15.75" customHeight="1" x14ac:dyDescent="0.2">
      <c r="A2374" s="2">
        <v>1890</v>
      </c>
      <c r="B2374" s="2">
        <v>6</v>
      </c>
      <c r="C2374" s="2">
        <v>7</v>
      </c>
      <c r="D2374" s="2">
        <v>1972</v>
      </c>
      <c r="E2374" s="2">
        <v>1972</v>
      </c>
      <c r="F2374" s="2">
        <v>1030</v>
      </c>
      <c r="G2374" s="2">
        <v>1</v>
      </c>
      <c r="H2374" s="2">
        <v>3</v>
      </c>
      <c r="I2374" s="2">
        <v>0</v>
      </c>
      <c r="J2374" s="2">
        <v>1</v>
      </c>
      <c r="K2374" s="2">
        <v>116000</v>
      </c>
      <c r="L2374" s="2" t="s">
        <v>13</v>
      </c>
      <c r="M2374" s="2" t="s">
        <v>20</v>
      </c>
      <c r="N2374" s="16">
        <f t="shared" si="0"/>
        <v>112.62135922330097</v>
      </c>
      <c r="O2374" s="16">
        <f t="shared" si="1"/>
        <v>5</v>
      </c>
      <c r="P2374" s="17">
        <f t="shared" si="2"/>
        <v>23200</v>
      </c>
      <c r="Q2374" s="18">
        <f t="shared" si="3"/>
        <v>0.2</v>
      </c>
      <c r="R2374" s="16" t="str">
        <f t="shared" si="4"/>
        <v>BrDaleTA</v>
      </c>
      <c r="S2374" s="19">
        <f t="shared" si="5"/>
        <v>26299</v>
      </c>
      <c r="T2374" s="20">
        <f t="shared" ca="1" si="6"/>
        <v>18168</v>
      </c>
      <c r="U2374" s="16">
        <f t="shared" ref="U2374:W2374" si="2369">D2374-U$5</f>
        <v>100</v>
      </c>
      <c r="V2374" s="16">
        <f t="shared" si="2369"/>
        <v>22</v>
      </c>
      <c r="W2374" s="16">
        <f t="shared" si="2369"/>
        <v>696</v>
      </c>
    </row>
    <row r="2375" spans="1:23" ht="15.75" customHeight="1" x14ac:dyDescent="0.2">
      <c r="A2375" s="2">
        <v>1680</v>
      </c>
      <c r="B2375" s="2">
        <v>6</v>
      </c>
      <c r="C2375" s="2">
        <v>5</v>
      </c>
      <c r="D2375" s="2">
        <v>1971</v>
      </c>
      <c r="E2375" s="2">
        <v>1971</v>
      </c>
      <c r="F2375" s="2">
        <v>1218</v>
      </c>
      <c r="G2375" s="2">
        <v>1</v>
      </c>
      <c r="H2375" s="2">
        <v>3</v>
      </c>
      <c r="I2375" s="2">
        <v>0</v>
      </c>
      <c r="J2375" s="2">
        <v>0</v>
      </c>
      <c r="K2375" s="2">
        <v>91500</v>
      </c>
      <c r="L2375" s="2" t="s">
        <v>13</v>
      </c>
      <c r="M2375" s="2" t="s">
        <v>20</v>
      </c>
      <c r="N2375" s="16">
        <f t="shared" si="0"/>
        <v>75.123152709359601</v>
      </c>
      <c r="O2375" s="16">
        <f t="shared" si="1"/>
        <v>4</v>
      </c>
      <c r="P2375" s="17">
        <f t="shared" si="2"/>
        <v>22875</v>
      </c>
      <c r="Q2375" s="18">
        <f t="shared" si="3"/>
        <v>0.25</v>
      </c>
      <c r="R2375" s="16" t="str">
        <f t="shared" si="4"/>
        <v>BrDaleTA</v>
      </c>
      <c r="S2375" s="19">
        <f t="shared" si="5"/>
        <v>25934</v>
      </c>
      <c r="T2375" s="20">
        <f t="shared" ca="1" si="6"/>
        <v>18533</v>
      </c>
      <c r="U2375" s="16">
        <f t="shared" ref="U2375:W2375" si="2370">D2375-U$5</f>
        <v>99</v>
      </c>
      <c r="V2375" s="16">
        <f t="shared" si="2370"/>
        <v>21</v>
      </c>
      <c r="W2375" s="16">
        <f t="shared" si="2370"/>
        <v>884</v>
      </c>
    </row>
    <row r="2376" spans="1:23" ht="15.75" customHeight="1" x14ac:dyDescent="0.2">
      <c r="A2376" s="2">
        <v>1680</v>
      </c>
      <c r="B2376" s="2">
        <v>6</v>
      </c>
      <c r="C2376" s="2">
        <v>7</v>
      </c>
      <c r="D2376" s="2">
        <v>1972</v>
      </c>
      <c r="E2376" s="2">
        <v>1972</v>
      </c>
      <c r="F2376" s="2">
        <v>1218</v>
      </c>
      <c r="G2376" s="2">
        <v>1</v>
      </c>
      <c r="H2376" s="2">
        <v>3</v>
      </c>
      <c r="I2376" s="2">
        <v>0</v>
      </c>
      <c r="J2376" s="2">
        <v>1</v>
      </c>
      <c r="K2376" s="2">
        <v>118000</v>
      </c>
      <c r="L2376" s="2" t="s">
        <v>13</v>
      </c>
      <c r="M2376" s="2" t="s">
        <v>20</v>
      </c>
      <c r="N2376" s="16">
        <f t="shared" si="0"/>
        <v>96.880131362889983</v>
      </c>
      <c r="O2376" s="16">
        <f t="shared" si="1"/>
        <v>5</v>
      </c>
      <c r="P2376" s="17">
        <f t="shared" si="2"/>
        <v>23600</v>
      </c>
      <c r="Q2376" s="18">
        <f t="shared" si="3"/>
        <v>0.2</v>
      </c>
      <c r="R2376" s="16" t="str">
        <f t="shared" si="4"/>
        <v>BrDaleTA</v>
      </c>
      <c r="S2376" s="19">
        <f t="shared" si="5"/>
        <v>26299</v>
      </c>
      <c r="T2376" s="20">
        <f t="shared" ca="1" si="6"/>
        <v>18168</v>
      </c>
      <c r="U2376" s="16">
        <f t="shared" ref="U2376:W2376" si="2371">D2376-U$5</f>
        <v>100</v>
      </c>
      <c r="V2376" s="16">
        <f t="shared" si="2371"/>
        <v>22</v>
      </c>
      <c r="W2376" s="16">
        <f t="shared" si="2371"/>
        <v>884</v>
      </c>
    </row>
    <row r="2377" spans="1:23" ht="15.75" customHeight="1" x14ac:dyDescent="0.2">
      <c r="A2377" s="2">
        <v>1680</v>
      </c>
      <c r="B2377" s="2">
        <v>6</v>
      </c>
      <c r="C2377" s="2">
        <v>5</v>
      </c>
      <c r="D2377" s="2">
        <v>1972</v>
      </c>
      <c r="E2377" s="2">
        <v>1972</v>
      </c>
      <c r="F2377" s="2">
        <v>948</v>
      </c>
      <c r="G2377" s="2">
        <v>1</v>
      </c>
      <c r="H2377" s="2">
        <v>2</v>
      </c>
      <c r="I2377" s="2">
        <v>0</v>
      </c>
      <c r="J2377" s="2">
        <v>1</v>
      </c>
      <c r="K2377" s="2">
        <v>89000</v>
      </c>
      <c r="L2377" s="2" t="s">
        <v>13</v>
      </c>
      <c r="M2377" s="2" t="s">
        <v>20</v>
      </c>
      <c r="N2377" s="16">
        <f t="shared" si="0"/>
        <v>93.881856540084385</v>
      </c>
      <c r="O2377" s="16">
        <f t="shared" si="1"/>
        <v>4</v>
      </c>
      <c r="P2377" s="17">
        <f t="shared" si="2"/>
        <v>22250</v>
      </c>
      <c r="Q2377" s="18">
        <f t="shared" si="3"/>
        <v>0.25</v>
      </c>
      <c r="R2377" s="16" t="str">
        <f t="shared" si="4"/>
        <v>BrDaleTA</v>
      </c>
      <c r="S2377" s="19">
        <f t="shared" si="5"/>
        <v>26299</v>
      </c>
      <c r="T2377" s="20">
        <f t="shared" ca="1" si="6"/>
        <v>18168</v>
      </c>
      <c r="U2377" s="16">
        <f t="shared" ref="U2377:W2377" si="2372">D2377-U$5</f>
        <v>100</v>
      </c>
      <c r="V2377" s="16">
        <f t="shared" si="2372"/>
        <v>22</v>
      </c>
      <c r="W2377" s="16">
        <f t="shared" si="2372"/>
        <v>614</v>
      </c>
    </row>
    <row r="2378" spans="1:23" ht="15.75" customHeight="1" x14ac:dyDescent="0.2">
      <c r="A2378" s="2">
        <v>1680</v>
      </c>
      <c r="B2378" s="2">
        <v>6</v>
      </c>
      <c r="C2378" s="2">
        <v>5</v>
      </c>
      <c r="D2378" s="2">
        <v>1972</v>
      </c>
      <c r="E2378" s="2">
        <v>1972</v>
      </c>
      <c r="F2378" s="2">
        <v>1092</v>
      </c>
      <c r="G2378" s="2">
        <v>1</v>
      </c>
      <c r="H2378" s="2">
        <v>3</v>
      </c>
      <c r="I2378" s="2">
        <v>0</v>
      </c>
      <c r="J2378" s="2">
        <v>1</v>
      </c>
      <c r="K2378" s="2">
        <v>108000</v>
      </c>
      <c r="L2378" s="2" t="s">
        <v>13</v>
      </c>
      <c r="M2378" s="2" t="s">
        <v>20</v>
      </c>
      <c r="N2378" s="16">
        <f t="shared" si="0"/>
        <v>98.901098901098905</v>
      </c>
      <c r="O2378" s="16">
        <f t="shared" si="1"/>
        <v>5</v>
      </c>
      <c r="P2378" s="17">
        <f t="shared" si="2"/>
        <v>21600</v>
      </c>
      <c r="Q2378" s="18">
        <f t="shared" si="3"/>
        <v>0.2</v>
      </c>
      <c r="R2378" s="16" t="str">
        <f t="shared" si="4"/>
        <v>BrDaleTA</v>
      </c>
      <c r="S2378" s="19">
        <f t="shared" si="5"/>
        <v>26299</v>
      </c>
      <c r="T2378" s="20">
        <f t="shared" ca="1" si="6"/>
        <v>18168</v>
      </c>
      <c r="U2378" s="16">
        <f t="shared" ref="U2378:W2378" si="2373">D2378-U$5</f>
        <v>100</v>
      </c>
      <c r="V2378" s="16">
        <f t="shared" si="2373"/>
        <v>22</v>
      </c>
      <c r="W2378" s="16">
        <f t="shared" si="2373"/>
        <v>758</v>
      </c>
    </row>
    <row r="2379" spans="1:23" ht="15.75" customHeight="1" x14ac:dyDescent="0.2">
      <c r="A2379" s="2">
        <v>1680</v>
      </c>
      <c r="B2379" s="2">
        <v>6</v>
      </c>
      <c r="C2379" s="2">
        <v>5</v>
      </c>
      <c r="D2379" s="2">
        <v>1972</v>
      </c>
      <c r="E2379" s="2">
        <v>1972</v>
      </c>
      <c r="F2379" s="2">
        <v>987</v>
      </c>
      <c r="G2379" s="2">
        <v>1</v>
      </c>
      <c r="H2379" s="2">
        <v>2</v>
      </c>
      <c r="I2379" s="2">
        <v>1</v>
      </c>
      <c r="J2379" s="2">
        <v>1</v>
      </c>
      <c r="K2379" s="2">
        <v>94500</v>
      </c>
      <c r="L2379" s="2" t="s">
        <v>13</v>
      </c>
      <c r="M2379" s="2" t="s">
        <v>20</v>
      </c>
      <c r="N2379" s="16">
        <f t="shared" si="0"/>
        <v>95.744680851063833</v>
      </c>
      <c r="O2379" s="16">
        <f t="shared" si="1"/>
        <v>5</v>
      </c>
      <c r="P2379" s="17">
        <f t="shared" si="2"/>
        <v>18900</v>
      </c>
      <c r="Q2379" s="18">
        <f t="shared" si="3"/>
        <v>0.2</v>
      </c>
      <c r="R2379" s="16" t="str">
        <f t="shared" si="4"/>
        <v>BrDaleTA</v>
      </c>
      <c r="S2379" s="19">
        <f t="shared" si="5"/>
        <v>26299</v>
      </c>
      <c r="T2379" s="20">
        <f t="shared" ca="1" si="6"/>
        <v>18168</v>
      </c>
      <c r="U2379" s="16">
        <f t="shared" ref="U2379:W2379" si="2374">D2379-U$5</f>
        <v>100</v>
      </c>
      <c r="V2379" s="16">
        <f t="shared" si="2374"/>
        <v>22</v>
      </c>
      <c r="W2379" s="16">
        <f t="shared" si="2374"/>
        <v>653</v>
      </c>
    </row>
    <row r="2380" spans="1:23" ht="15.75" customHeight="1" x14ac:dyDescent="0.2">
      <c r="A2380" s="2">
        <v>4043</v>
      </c>
      <c r="B2380" s="2">
        <v>6</v>
      </c>
      <c r="C2380" s="2">
        <v>5</v>
      </c>
      <c r="D2380" s="2">
        <v>1975</v>
      </c>
      <c r="E2380" s="2">
        <v>1975</v>
      </c>
      <c r="F2380" s="2">
        <v>1069</v>
      </c>
      <c r="G2380" s="2">
        <v>2</v>
      </c>
      <c r="H2380" s="2">
        <v>2</v>
      </c>
      <c r="I2380" s="2">
        <v>1</v>
      </c>
      <c r="J2380" s="2">
        <v>2</v>
      </c>
      <c r="K2380" s="2">
        <v>146300</v>
      </c>
      <c r="L2380" s="2" t="s">
        <v>13</v>
      </c>
      <c r="M2380" s="2" t="s">
        <v>21</v>
      </c>
      <c r="N2380" s="16">
        <f t="shared" si="0"/>
        <v>136.85687558465855</v>
      </c>
      <c r="O2380" s="16">
        <f t="shared" si="1"/>
        <v>7</v>
      </c>
      <c r="P2380" s="17">
        <f t="shared" si="2"/>
        <v>20900</v>
      </c>
      <c r="Q2380" s="18">
        <f t="shared" si="3"/>
        <v>0.2857142857142857</v>
      </c>
      <c r="R2380" s="16" t="str">
        <f t="shared" si="4"/>
        <v>NPkVillTA</v>
      </c>
      <c r="S2380" s="19">
        <f t="shared" si="5"/>
        <v>27395</v>
      </c>
      <c r="T2380" s="20">
        <f t="shared" ca="1" si="6"/>
        <v>17072</v>
      </c>
      <c r="U2380" s="16">
        <f t="shared" ref="U2380:W2380" si="2375">D2380-U$5</f>
        <v>103</v>
      </c>
      <c r="V2380" s="16">
        <f t="shared" si="2375"/>
        <v>25</v>
      </c>
      <c r="W2380" s="16">
        <f t="shared" si="2375"/>
        <v>735</v>
      </c>
    </row>
    <row r="2381" spans="1:23" ht="15.75" customHeight="1" x14ac:dyDescent="0.2">
      <c r="A2381" s="2">
        <v>7514</v>
      </c>
      <c r="B2381" s="2">
        <v>5</v>
      </c>
      <c r="C2381" s="2">
        <v>7</v>
      </c>
      <c r="D2381" s="2">
        <v>1967</v>
      </c>
      <c r="E2381" s="2">
        <v>1975</v>
      </c>
      <c r="F2381" s="2">
        <v>1387</v>
      </c>
      <c r="G2381" s="2">
        <v>1</v>
      </c>
      <c r="H2381" s="2">
        <v>3</v>
      </c>
      <c r="I2381" s="2">
        <v>1</v>
      </c>
      <c r="J2381" s="2">
        <v>1</v>
      </c>
      <c r="K2381" s="2">
        <v>145000</v>
      </c>
      <c r="L2381" s="2" t="s">
        <v>13</v>
      </c>
      <c r="M2381" s="2" t="s">
        <v>14</v>
      </c>
      <c r="N2381" s="16">
        <f t="shared" si="0"/>
        <v>104.54217736121124</v>
      </c>
      <c r="O2381" s="16">
        <f t="shared" si="1"/>
        <v>6</v>
      </c>
      <c r="P2381" s="17">
        <f t="shared" si="2"/>
        <v>24166.666666666668</v>
      </c>
      <c r="Q2381" s="18">
        <f t="shared" si="3"/>
        <v>0.16666666666666666</v>
      </c>
      <c r="R2381" s="16" t="str">
        <f t="shared" si="4"/>
        <v>NAmesTA</v>
      </c>
      <c r="S2381" s="19">
        <f t="shared" si="5"/>
        <v>24473</v>
      </c>
      <c r="T2381" s="20">
        <f t="shared" ca="1" si="6"/>
        <v>19994</v>
      </c>
      <c r="U2381" s="16">
        <f t="shared" ref="U2381:W2381" si="2376">D2381-U$5</f>
        <v>95</v>
      </c>
      <c r="V2381" s="16">
        <f t="shared" si="2376"/>
        <v>25</v>
      </c>
      <c r="W2381" s="16">
        <f t="shared" si="2376"/>
        <v>1053</v>
      </c>
    </row>
    <row r="2382" spans="1:23" ht="15.75" customHeight="1" x14ac:dyDescent="0.2">
      <c r="A2382" s="2">
        <v>7838</v>
      </c>
      <c r="B2382" s="2">
        <v>5</v>
      </c>
      <c r="C2382" s="2">
        <v>5</v>
      </c>
      <c r="D2382" s="2">
        <v>1967</v>
      </c>
      <c r="E2382" s="2">
        <v>1967</v>
      </c>
      <c r="F2382" s="2">
        <v>900</v>
      </c>
      <c r="G2382" s="2">
        <v>1</v>
      </c>
      <c r="H2382" s="2">
        <v>3</v>
      </c>
      <c r="I2382" s="2">
        <v>1</v>
      </c>
      <c r="J2382" s="2">
        <v>1</v>
      </c>
      <c r="K2382" s="2">
        <v>123000</v>
      </c>
      <c r="L2382" s="2" t="s">
        <v>13</v>
      </c>
      <c r="M2382" s="2" t="s">
        <v>14</v>
      </c>
      <c r="N2382" s="16">
        <f t="shared" si="0"/>
        <v>136.66666666666666</v>
      </c>
      <c r="O2382" s="16">
        <f t="shared" si="1"/>
        <v>6</v>
      </c>
      <c r="P2382" s="17">
        <f t="shared" si="2"/>
        <v>20500</v>
      </c>
      <c r="Q2382" s="18">
        <f t="shared" si="3"/>
        <v>0.16666666666666666</v>
      </c>
      <c r="R2382" s="16" t="str">
        <f t="shared" si="4"/>
        <v>NAmesTA</v>
      </c>
      <c r="S2382" s="19">
        <f t="shared" si="5"/>
        <v>24473</v>
      </c>
      <c r="T2382" s="20">
        <f t="shared" ca="1" si="6"/>
        <v>19994</v>
      </c>
      <c r="U2382" s="16">
        <f t="shared" ref="U2382:W2382" si="2377">D2382-U$5</f>
        <v>95</v>
      </c>
      <c r="V2382" s="16">
        <f t="shared" si="2377"/>
        <v>17</v>
      </c>
      <c r="W2382" s="16">
        <f t="shared" si="2377"/>
        <v>566</v>
      </c>
    </row>
    <row r="2383" spans="1:23" ht="15.75" customHeight="1" x14ac:dyDescent="0.2">
      <c r="A2383" s="2">
        <v>2280</v>
      </c>
      <c r="B2383" s="2">
        <v>7</v>
      </c>
      <c r="C2383" s="2">
        <v>7</v>
      </c>
      <c r="D2383" s="2">
        <v>1976</v>
      </c>
      <c r="E2383" s="2">
        <v>1976</v>
      </c>
      <c r="F2383" s="2">
        <v>1055</v>
      </c>
      <c r="G2383" s="2">
        <v>2</v>
      </c>
      <c r="H2383" s="2">
        <v>2</v>
      </c>
      <c r="I2383" s="2">
        <v>0</v>
      </c>
      <c r="J2383" s="2">
        <v>1</v>
      </c>
      <c r="K2383" s="2">
        <v>137500</v>
      </c>
      <c r="L2383" s="2" t="s">
        <v>13</v>
      </c>
      <c r="M2383" s="2" t="s">
        <v>21</v>
      </c>
      <c r="N2383" s="16">
        <f t="shared" si="0"/>
        <v>130.33175355450237</v>
      </c>
      <c r="O2383" s="16">
        <f t="shared" si="1"/>
        <v>5</v>
      </c>
      <c r="P2383" s="17">
        <f t="shared" si="2"/>
        <v>27500</v>
      </c>
      <c r="Q2383" s="18">
        <f t="shared" si="3"/>
        <v>0.4</v>
      </c>
      <c r="R2383" s="16" t="str">
        <f t="shared" si="4"/>
        <v>NPkVillTA</v>
      </c>
      <c r="S2383" s="19">
        <f t="shared" si="5"/>
        <v>27760</v>
      </c>
      <c r="T2383" s="20">
        <f t="shared" ca="1" si="6"/>
        <v>16707</v>
      </c>
      <c r="U2383" s="16">
        <f t="shared" ref="U2383:W2383" si="2378">D2383-U$5</f>
        <v>104</v>
      </c>
      <c r="V2383" s="16">
        <f t="shared" si="2378"/>
        <v>26</v>
      </c>
      <c r="W2383" s="16">
        <f t="shared" si="2378"/>
        <v>721</v>
      </c>
    </row>
    <row r="2384" spans="1:23" ht="15.75" customHeight="1" x14ac:dyDescent="0.2">
      <c r="A2384" s="2">
        <v>2179</v>
      </c>
      <c r="B2384" s="2">
        <v>6</v>
      </c>
      <c r="C2384" s="2">
        <v>5</v>
      </c>
      <c r="D2384" s="2">
        <v>1976</v>
      </c>
      <c r="E2384" s="2">
        <v>1976</v>
      </c>
      <c r="F2384" s="2">
        <v>1456</v>
      </c>
      <c r="G2384" s="2">
        <v>2</v>
      </c>
      <c r="H2384" s="2">
        <v>3</v>
      </c>
      <c r="I2384" s="2">
        <v>1</v>
      </c>
      <c r="J2384" s="2">
        <v>2</v>
      </c>
      <c r="K2384" s="2">
        <v>144000</v>
      </c>
      <c r="L2384" s="2" t="s">
        <v>13</v>
      </c>
      <c r="M2384" s="2" t="s">
        <v>21</v>
      </c>
      <c r="N2384" s="16">
        <f t="shared" si="0"/>
        <v>98.901098901098905</v>
      </c>
      <c r="O2384" s="16">
        <f t="shared" si="1"/>
        <v>8</v>
      </c>
      <c r="P2384" s="17">
        <f t="shared" si="2"/>
        <v>18000</v>
      </c>
      <c r="Q2384" s="18">
        <f t="shared" si="3"/>
        <v>0.25</v>
      </c>
      <c r="R2384" s="16" t="str">
        <f t="shared" si="4"/>
        <v>NPkVillTA</v>
      </c>
      <c r="S2384" s="19">
        <f t="shared" si="5"/>
        <v>27760</v>
      </c>
      <c r="T2384" s="20">
        <f t="shared" ca="1" si="6"/>
        <v>16707</v>
      </c>
      <c r="U2384" s="16">
        <f t="shared" ref="U2384:W2384" si="2379">D2384-U$5</f>
        <v>104</v>
      </c>
      <c r="V2384" s="16">
        <f t="shared" si="2379"/>
        <v>26</v>
      </c>
      <c r="W2384" s="16">
        <f t="shared" si="2379"/>
        <v>1122</v>
      </c>
    </row>
    <row r="2385" spans="1:23" ht="15.75" customHeight="1" x14ac:dyDescent="0.2">
      <c r="A2385" s="2">
        <v>16737</v>
      </c>
      <c r="B2385" s="2">
        <v>9</v>
      </c>
      <c r="C2385" s="2">
        <v>5</v>
      </c>
      <c r="D2385" s="2">
        <v>2004</v>
      </c>
      <c r="E2385" s="2">
        <v>2005</v>
      </c>
      <c r="F2385" s="2">
        <v>1980</v>
      </c>
      <c r="G2385" s="2">
        <v>2</v>
      </c>
      <c r="H2385" s="2">
        <v>3</v>
      </c>
      <c r="I2385" s="2">
        <v>1</v>
      </c>
      <c r="J2385" s="2">
        <v>3</v>
      </c>
      <c r="K2385" s="2">
        <v>315000</v>
      </c>
      <c r="L2385" s="2" t="s">
        <v>13</v>
      </c>
      <c r="M2385" s="2" t="s">
        <v>22</v>
      </c>
      <c r="N2385" s="16">
        <f t="shared" si="0"/>
        <v>159.09090909090909</v>
      </c>
      <c r="O2385" s="16">
        <f t="shared" si="1"/>
        <v>9</v>
      </c>
      <c r="P2385" s="17">
        <f t="shared" si="2"/>
        <v>35000</v>
      </c>
      <c r="Q2385" s="18">
        <f t="shared" si="3"/>
        <v>0.22222222222222221</v>
      </c>
      <c r="R2385" s="16" t="str">
        <f t="shared" si="4"/>
        <v>NridgHtTA</v>
      </c>
      <c r="S2385" s="19">
        <f t="shared" si="5"/>
        <v>37987</v>
      </c>
      <c r="T2385" s="20">
        <f t="shared" ca="1" si="6"/>
        <v>6480</v>
      </c>
      <c r="U2385" s="16">
        <f t="shared" ref="U2385:W2385" si="2380">D2385-U$5</f>
        <v>132</v>
      </c>
      <c r="V2385" s="16">
        <f t="shared" si="2380"/>
        <v>55</v>
      </c>
      <c r="W2385" s="16">
        <f t="shared" si="2380"/>
        <v>1646</v>
      </c>
    </row>
    <row r="2386" spans="1:23" ht="15.75" customHeight="1" x14ac:dyDescent="0.2">
      <c r="A2386" s="2">
        <v>16387</v>
      </c>
      <c r="B2386" s="2">
        <v>9</v>
      </c>
      <c r="C2386" s="2">
        <v>5</v>
      </c>
      <c r="D2386" s="2">
        <v>2006</v>
      </c>
      <c r="E2386" s="2">
        <v>2006</v>
      </c>
      <c r="F2386" s="2">
        <v>2589</v>
      </c>
      <c r="G2386" s="2">
        <v>2</v>
      </c>
      <c r="H2386" s="2">
        <v>4</v>
      </c>
      <c r="I2386" s="2">
        <v>1</v>
      </c>
      <c r="J2386" s="2">
        <v>3</v>
      </c>
      <c r="K2386" s="2">
        <v>412083</v>
      </c>
      <c r="L2386" s="2" t="s">
        <v>13</v>
      </c>
      <c r="M2386" s="2" t="s">
        <v>22</v>
      </c>
      <c r="N2386" s="16">
        <f t="shared" si="0"/>
        <v>159.16685979142525</v>
      </c>
      <c r="O2386" s="16">
        <f t="shared" si="1"/>
        <v>10</v>
      </c>
      <c r="P2386" s="17">
        <f t="shared" si="2"/>
        <v>41208.300000000003</v>
      </c>
      <c r="Q2386" s="18">
        <f t="shared" si="3"/>
        <v>0.2</v>
      </c>
      <c r="R2386" s="16" t="str">
        <f t="shared" si="4"/>
        <v>NridgHtTA</v>
      </c>
      <c r="S2386" s="19">
        <f t="shared" si="5"/>
        <v>38718</v>
      </c>
      <c r="T2386" s="20">
        <f t="shared" ca="1" si="6"/>
        <v>5749</v>
      </c>
      <c r="U2386" s="16">
        <f t="shared" ref="U2386:W2386" si="2381">D2386-U$5</f>
        <v>134</v>
      </c>
      <c r="V2386" s="16">
        <f t="shared" si="2381"/>
        <v>56</v>
      </c>
      <c r="W2386" s="16">
        <f t="shared" si="2381"/>
        <v>2255</v>
      </c>
    </row>
    <row r="2387" spans="1:23" ht="15.75" customHeight="1" x14ac:dyDescent="0.2">
      <c r="A2387" s="2">
        <v>16259</v>
      </c>
      <c r="B2387" s="2">
        <v>9</v>
      </c>
      <c r="C2387" s="2">
        <v>5</v>
      </c>
      <c r="D2387" s="2">
        <v>2006</v>
      </c>
      <c r="E2387" s="2">
        <v>2006</v>
      </c>
      <c r="F2387" s="2">
        <v>2596</v>
      </c>
      <c r="G2387" s="2">
        <v>3</v>
      </c>
      <c r="H2387" s="2">
        <v>4</v>
      </c>
      <c r="I2387" s="2">
        <v>0</v>
      </c>
      <c r="J2387" s="2">
        <v>3</v>
      </c>
      <c r="K2387" s="2">
        <v>342643</v>
      </c>
      <c r="L2387" s="2" t="s">
        <v>13</v>
      </c>
      <c r="M2387" s="2" t="s">
        <v>22</v>
      </c>
      <c r="N2387" s="16">
        <f t="shared" si="0"/>
        <v>131.98882896764252</v>
      </c>
      <c r="O2387" s="16">
        <f t="shared" si="1"/>
        <v>10</v>
      </c>
      <c r="P2387" s="17">
        <f t="shared" si="2"/>
        <v>34264.300000000003</v>
      </c>
      <c r="Q2387" s="18">
        <f t="shared" si="3"/>
        <v>0.3</v>
      </c>
      <c r="R2387" s="16" t="str">
        <f t="shared" si="4"/>
        <v>NridgHtTA</v>
      </c>
      <c r="S2387" s="19">
        <f t="shared" si="5"/>
        <v>38718</v>
      </c>
      <c r="T2387" s="20">
        <f t="shared" ca="1" si="6"/>
        <v>5749</v>
      </c>
      <c r="U2387" s="16">
        <f t="shared" ref="U2387:W2387" si="2382">D2387-U$5</f>
        <v>134</v>
      </c>
      <c r="V2387" s="16">
        <f t="shared" si="2382"/>
        <v>56</v>
      </c>
      <c r="W2387" s="16">
        <f t="shared" si="2382"/>
        <v>2262</v>
      </c>
    </row>
    <row r="2388" spans="1:23" ht="15.75" customHeight="1" x14ac:dyDescent="0.2">
      <c r="A2388" s="2">
        <v>16163</v>
      </c>
      <c r="B2388" s="2">
        <v>8</v>
      </c>
      <c r="C2388" s="2">
        <v>5</v>
      </c>
      <c r="D2388" s="2">
        <v>2004</v>
      </c>
      <c r="E2388" s="2">
        <v>2004</v>
      </c>
      <c r="F2388" s="2">
        <v>1618</v>
      </c>
      <c r="G2388" s="2">
        <v>2</v>
      </c>
      <c r="H2388" s="2">
        <v>2</v>
      </c>
      <c r="I2388" s="2">
        <v>1</v>
      </c>
      <c r="J2388" s="2">
        <v>3</v>
      </c>
      <c r="K2388" s="2">
        <v>252000</v>
      </c>
      <c r="L2388" s="2" t="s">
        <v>13</v>
      </c>
      <c r="M2388" s="2" t="s">
        <v>22</v>
      </c>
      <c r="N2388" s="16">
        <f t="shared" si="0"/>
        <v>155.74783683559951</v>
      </c>
      <c r="O2388" s="16">
        <f t="shared" si="1"/>
        <v>8</v>
      </c>
      <c r="P2388" s="17">
        <f t="shared" si="2"/>
        <v>31500</v>
      </c>
      <c r="Q2388" s="18">
        <f t="shared" si="3"/>
        <v>0.25</v>
      </c>
      <c r="R2388" s="16" t="str">
        <f t="shared" si="4"/>
        <v>NridgHtTA</v>
      </c>
      <c r="S2388" s="19">
        <f t="shared" si="5"/>
        <v>37987</v>
      </c>
      <c r="T2388" s="20">
        <f t="shared" ca="1" si="6"/>
        <v>6480</v>
      </c>
      <c r="U2388" s="16">
        <f t="shared" ref="U2388:W2388" si="2383">D2388-U$5</f>
        <v>132</v>
      </c>
      <c r="V2388" s="16">
        <f t="shared" si="2383"/>
        <v>54</v>
      </c>
      <c r="W2388" s="16">
        <f t="shared" si="2383"/>
        <v>1284</v>
      </c>
    </row>
    <row r="2389" spans="1:23" ht="15.75" customHeight="1" x14ac:dyDescent="0.2">
      <c r="A2389" s="2">
        <v>13891</v>
      </c>
      <c r="B2389" s="2">
        <v>10</v>
      </c>
      <c r="C2389" s="2">
        <v>5</v>
      </c>
      <c r="D2389" s="2">
        <v>2006</v>
      </c>
      <c r="E2389" s="2">
        <v>2006</v>
      </c>
      <c r="F2389" s="2">
        <v>2076</v>
      </c>
      <c r="G2389" s="2">
        <v>2</v>
      </c>
      <c r="H2389" s="2">
        <v>2</v>
      </c>
      <c r="I2389" s="2">
        <v>1</v>
      </c>
      <c r="J2389" s="2">
        <v>3</v>
      </c>
      <c r="K2389" s="2">
        <v>465000</v>
      </c>
      <c r="L2389" s="2" t="s">
        <v>13</v>
      </c>
      <c r="M2389" s="2" t="s">
        <v>22</v>
      </c>
      <c r="N2389" s="16">
        <f t="shared" si="0"/>
        <v>223.98843930635837</v>
      </c>
      <c r="O2389" s="16">
        <f t="shared" si="1"/>
        <v>8</v>
      </c>
      <c r="P2389" s="17">
        <f t="shared" si="2"/>
        <v>58125</v>
      </c>
      <c r="Q2389" s="18">
        <f t="shared" si="3"/>
        <v>0.25</v>
      </c>
      <c r="R2389" s="16" t="str">
        <f t="shared" si="4"/>
        <v>NridgHtTA</v>
      </c>
      <c r="S2389" s="19">
        <f t="shared" si="5"/>
        <v>38718</v>
      </c>
      <c r="T2389" s="20">
        <f t="shared" ca="1" si="6"/>
        <v>5749</v>
      </c>
      <c r="U2389" s="16">
        <f t="shared" ref="U2389:W2389" si="2384">D2389-U$5</f>
        <v>134</v>
      </c>
      <c r="V2389" s="16">
        <f t="shared" si="2384"/>
        <v>56</v>
      </c>
      <c r="W2389" s="16">
        <f t="shared" si="2384"/>
        <v>1742</v>
      </c>
    </row>
    <row r="2390" spans="1:23" ht="15.75" customHeight="1" x14ac:dyDescent="0.2">
      <c r="A2390" s="2">
        <v>12228</v>
      </c>
      <c r="B2390" s="2">
        <v>7</v>
      </c>
      <c r="C2390" s="2">
        <v>5</v>
      </c>
      <c r="D2390" s="2">
        <v>2006</v>
      </c>
      <c r="E2390" s="2">
        <v>2006</v>
      </c>
      <c r="F2390" s="2">
        <v>1740</v>
      </c>
      <c r="G2390" s="2">
        <v>2</v>
      </c>
      <c r="H2390" s="2">
        <v>4</v>
      </c>
      <c r="I2390" s="2">
        <v>0</v>
      </c>
      <c r="J2390" s="2">
        <v>3</v>
      </c>
      <c r="K2390" s="2">
        <v>293000</v>
      </c>
      <c r="L2390" s="2" t="s">
        <v>13</v>
      </c>
      <c r="M2390" s="2" t="s">
        <v>22</v>
      </c>
      <c r="N2390" s="16">
        <f t="shared" si="0"/>
        <v>168.39080459770116</v>
      </c>
      <c r="O2390" s="16">
        <f t="shared" si="1"/>
        <v>9</v>
      </c>
      <c r="P2390" s="17">
        <f t="shared" si="2"/>
        <v>32555.555555555555</v>
      </c>
      <c r="Q2390" s="18">
        <f t="shared" si="3"/>
        <v>0.22222222222222221</v>
      </c>
      <c r="R2390" s="16" t="str">
        <f t="shared" si="4"/>
        <v>NridgHtTA</v>
      </c>
      <c r="S2390" s="19">
        <f t="shared" si="5"/>
        <v>38718</v>
      </c>
      <c r="T2390" s="20">
        <f t="shared" ca="1" si="6"/>
        <v>5749</v>
      </c>
      <c r="U2390" s="16">
        <f t="shared" ref="U2390:W2390" si="2385">D2390-U$5</f>
        <v>134</v>
      </c>
      <c r="V2390" s="16">
        <f t="shared" si="2385"/>
        <v>56</v>
      </c>
      <c r="W2390" s="16">
        <f t="shared" si="2385"/>
        <v>1406</v>
      </c>
    </row>
    <row r="2391" spans="1:23" ht="15.75" customHeight="1" x14ac:dyDescent="0.2">
      <c r="A2391" s="2">
        <v>14780</v>
      </c>
      <c r="B2391" s="2">
        <v>9</v>
      </c>
      <c r="C2391" s="2">
        <v>5</v>
      </c>
      <c r="D2391" s="2">
        <v>2005</v>
      </c>
      <c r="E2391" s="2">
        <v>2005</v>
      </c>
      <c r="F2391" s="2">
        <v>1868</v>
      </c>
      <c r="G2391" s="2">
        <v>2</v>
      </c>
      <c r="H2391" s="2">
        <v>2</v>
      </c>
      <c r="I2391" s="2">
        <v>1</v>
      </c>
      <c r="J2391" s="2">
        <v>3</v>
      </c>
      <c r="K2391" s="2">
        <v>415000</v>
      </c>
      <c r="L2391" s="2" t="s">
        <v>13</v>
      </c>
      <c r="M2391" s="2" t="s">
        <v>22</v>
      </c>
      <c r="N2391" s="16">
        <f t="shared" si="0"/>
        <v>222.1627408993576</v>
      </c>
      <c r="O2391" s="16">
        <f t="shared" si="1"/>
        <v>8</v>
      </c>
      <c r="P2391" s="17">
        <f t="shared" si="2"/>
        <v>51875</v>
      </c>
      <c r="Q2391" s="18">
        <f t="shared" si="3"/>
        <v>0.25</v>
      </c>
      <c r="R2391" s="16" t="str">
        <f t="shared" si="4"/>
        <v>NridgHtTA</v>
      </c>
      <c r="S2391" s="19">
        <f t="shared" si="5"/>
        <v>38353</v>
      </c>
      <c r="T2391" s="20">
        <f t="shared" ca="1" si="6"/>
        <v>6114</v>
      </c>
      <c r="U2391" s="16">
        <f t="shared" ref="U2391:W2391" si="2386">D2391-U$5</f>
        <v>133</v>
      </c>
      <c r="V2391" s="16">
        <f t="shared" si="2386"/>
        <v>55</v>
      </c>
      <c r="W2391" s="16">
        <f t="shared" si="2386"/>
        <v>1534</v>
      </c>
    </row>
    <row r="2392" spans="1:23" ht="15.75" customHeight="1" x14ac:dyDescent="0.2">
      <c r="A2392" s="2">
        <v>16033</v>
      </c>
      <c r="B2392" s="2">
        <v>9</v>
      </c>
      <c r="C2392" s="2">
        <v>5</v>
      </c>
      <c r="D2392" s="2">
        <v>2004</v>
      </c>
      <c r="E2392" s="2">
        <v>2005</v>
      </c>
      <c r="F2392" s="2">
        <v>1850</v>
      </c>
      <c r="G2392" s="2">
        <v>2</v>
      </c>
      <c r="H2392" s="2">
        <v>3</v>
      </c>
      <c r="I2392" s="2">
        <v>1</v>
      </c>
      <c r="J2392" s="2">
        <v>3</v>
      </c>
      <c r="K2392" s="2">
        <v>326000</v>
      </c>
      <c r="L2392" s="2" t="s">
        <v>13</v>
      </c>
      <c r="M2392" s="2" t="s">
        <v>22</v>
      </c>
      <c r="N2392" s="16">
        <f t="shared" si="0"/>
        <v>176.21621621621622</v>
      </c>
      <c r="O2392" s="16">
        <f t="shared" si="1"/>
        <v>9</v>
      </c>
      <c r="P2392" s="17">
        <f t="shared" si="2"/>
        <v>36222.222222222219</v>
      </c>
      <c r="Q2392" s="18">
        <f t="shared" si="3"/>
        <v>0.22222222222222221</v>
      </c>
      <c r="R2392" s="16" t="str">
        <f t="shared" si="4"/>
        <v>NridgHtTA</v>
      </c>
      <c r="S2392" s="19">
        <f t="shared" si="5"/>
        <v>37987</v>
      </c>
      <c r="T2392" s="20">
        <f t="shared" ca="1" si="6"/>
        <v>6480</v>
      </c>
      <c r="U2392" s="16">
        <f t="shared" ref="U2392:W2392" si="2387">D2392-U$5</f>
        <v>132</v>
      </c>
      <c r="V2392" s="16">
        <f t="shared" si="2387"/>
        <v>55</v>
      </c>
      <c r="W2392" s="16">
        <f t="shared" si="2387"/>
        <v>1516</v>
      </c>
    </row>
    <row r="2393" spans="1:23" ht="15.75" customHeight="1" x14ac:dyDescent="0.2">
      <c r="A2393" s="2">
        <v>14215</v>
      </c>
      <c r="B2393" s="2">
        <v>8</v>
      </c>
      <c r="C2393" s="2">
        <v>5</v>
      </c>
      <c r="D2393" s="2">
        <v>2005</v>
      </c>
      <c r="E2393" s="2">
        <v>2006</v>
      </c>
      <c r="F2393" s="2">
        <v>2376</v>
      </c>
      <c r="G2393" s="2">
        <v>3</v>
      </c>
      <c r="H2393" s="2">
        <v>4</v>
      </c>
      <c r="I2393" s="2">
        <v>1</v>
      </c>
      <c r="J2393" s="2">
        <v>3</v>
      </c>
      <c r="K2393" s="2">
        <v>325300</v>
      </c>
      <c r="L2393" s="2" t="s">
        <v>13</v>
      </c>
      <c r="M2393" s="2" t="s">
        <v>22</v>
      </c>
      <c r="N2393" s="16">
        <f t="shared" si="0"/>
        <v>136.91077441077442</v>
      </c>
      <c r="O2393" s="16">
        <f t="shared" si="1"/>
        <v>11</v>
      </c>
      <c r="P2393" s="17">
        <f t="shared" si="2"/>
        <v>29572.727272727272</v>
      </c>
      <c r="Q2393" s="18">
        <f t="shared" si="3"/>
        <v>0.27272727272727271</v>
      </c>
      <c r="R2393" s="16" t="str">
        <f t="shared" si="4"/>
        <v>NridgHtTA</v>
      </c>
      <c r="S2393" s="19">
        <f t="shared" si="5"/>
        <v>38353</v>
      </c>
      <c r="T2393" s="20">
        <f t="shared" ca="1" si="6"/>
        <v>6114</v>
      </c>
      <c r="U2393" s="16">
        <f t="shared" ref="U2393:W2393" si="2388">D2393-U$5</f>
        <v>133</v>
      </c>
      <c r="V2393" s="16">
        <f t="shared" si="2388"/>
        <v>56</v>
      </c>
      <c r="W2393" s="16">
        <f t="shared" si="2388"/>
        <v>2042</v>
      </c>
    </row>
    <row r="2394" spans="1:23" ht="15.75" customHeight="1" x14ac:dyDescent="0.2">
      <c r="A2394" s="2">
        <v>13418</v>
      </c>
      <c r="B2394" s="2">
        <v>8</v>
      </c>
      <c r="C2394" s="2">
        <v>5</v>
      </c>
      <c r="D2394" s="2">
        <v>2004</v>
      </c>
      <c r="E2394" s="2">
        <v>2005</v>
      </c>
      <c r="F2394" s="2">
        <v>2452</v>
      </c>
      <c r="G2394" s="2">
        <v>3</v>
      </c>
      <c r="H2394" s="2">
        <v>4</v>
      </c>
      <c r="I2394" s="2">
        <v>1</v>
      </c>
      <c r="J2394" s="2">
        <v>3</v>
      </c>
      <c r="K2394" s="2">
        <v>309000</v>
      </c>
      <c r="L2394" s="2" t="s">
        <v>13</v>
      </c>
      <c r="M2394" s="2" t="s">
        <v>22</v>
      </c>
      <c r="N2394" s="16">
        <f t="shared" si="0"/>
        <v>126.01957585644372</v>
      </c>
      <c r="O2394" s="16">
        <f t="shared" si="1"/>
        <v>11</v>
      </c>
      <c r="P2394" s="17">
        <f t="shared" si="2"/>
        <v>28090.909090909092</v>
      </c>
      <c r="Q2394" s="18">
        <f t="shared" si="3"/>
        <v>0.27272727272727271</v>
      </c>
      <c r="R2394" s="16" t="str">
        <f t="shared" si="4"/>
        <v>NridgHtTA</v>
      </c>
      <c r="S2394" s="19">
        <f t="shared" si="5"/>
        <v>37987</v>
      </c>
      <c r="T2394" s="20">
        <f t="shared" ca="1" si="6"/>
        <v>6480</v>
      </c>
      <c r="U2394" s="16">
        <f t="shared" ref="U2394:W2394" si="2389">D2394-U$5</f>
        <v>132</v>
      </c>
      <c r="V2394" s="16">
        <f t="shared" si="2389"/>
        <v>55</v>
      </c>
      <c r="W2394" s="16">
        <f t="shared" si="2389"/>
        <v>2118</v>
      </c>
    </row>
    <row r="2395" spans="1:23" ht="15.75" customHeight="1" x14ac:dyDescent="0.2">
      <c r="A2395" s="2">
        <v>13975</v>
      </c>
      <c r="B2395" s="2">
        <v>9</v>
      </c>
      <c r="C2395" s="2">
        <v>5</v>
      </c>
      <c r="D2395" s="2">
        <v>2005</v>
      </c>
      <c r="E2395" s="2">
        <v>2006</v>
      </c>
      <c r="F2395" s="2">
        <v>2206</v>
      </c>
      <c r="G2395" s="2">
        <v>2</v>
      </c>
      <c r="H2395" s="2">
        <v>4</v>
      </c>
      <c r="I2395" s="2">
        <v>1</v>
      </c>
      <c r="J2395" s="2">
        <v>3</v>
      </c>
      <c r="K2395" s="2">
        <v>300000</v>
      </c>
      <c r="L2395" s="2" t="s">
        <v>13</v>
      </c>
      <c r="M2395" s="2" t="s">
        <v>22</v>
      </c>
      <c r="N2395" s="16">
        <f t="shared" si="0"/>
        <v>135.99274705349049</v>
      </c>
      <c r="O2395" s="16">
        <f t="shared" si="1"/>
        <v>10</v>
      </c>
      <c r="P2395" s="17">
        <f t="shared" si="2"/>
        <v>30000</v>
      </c>
      <c r="Q2395" s="18">
        <f t="shared" si="3"/>
        <v>0.2</v>
      </c>
      <c r="R2395" s="16" t="str">
        <f t="shared" si="4"/>
        <v>NridgHtTA</v>
      </c>
      <c r="S2395" s="19">
        <f t="shared" si="5"/>
        <v>38353</v>
      </c>
      <c r="T2395" s="20">
        <f t="shared" ca="1" si="6"/>
        <v>6114</v>
      </c>
      <c r="U2395" s="16">
        <f t="shared" ref="U2395:W2395" si="2390">D2395-U$5</f>
        <v>133</v>
      </c>
      <c r="V2395" s="16">
        <f t="shared" si="2390"/>
        <v>56</v>
      </c>
      <c r="W2395" s="16">
        <f t="shared" si="2390"/>
        <v>1872</v>
      </c>
    </row>
    <row r="2396" spans="1:23" ht="15.75" customHeight="1" x14ac:dyDescent="0.2">
      <c r="A2396" s="2">
        <v>10240</v>
      </c>
      <c r="B2396" s="2">
        <v>8</v>
      </c>
      <c r="C2396" s="2">
        <v>5</v>
      </c>
      <c r="D2396" s="2">
        <v>2005</v>
      </c>
      <c r="E2396" s="2">
        <v>2005</v>
      </c>
      <c r="F2396" s="2">
        <v>2098</v>
      </c>
      <c r="G2396" s="2">
        <v>2</v>
      </c>
      <c r="H2396" s="2">
        <v>3</v>
      </c>
      <c r="I2396" s="2">
        <v>1</v>
      </c>
      <c r="J2396" s="2">
        <v>3</v>
      </c>
      <c r="K2396" s="2">
        <v>275500</v>
      </c>
      <c r="L2396" s="2" t="s">
        <v>13</v>
      </c>
      <c r="M2396" s="2" t="s">
        <v>22</v>
      </c>
      <c r="N2396" s="16">
        <f t="shared" si="0"/>
        <v>131.3155386081983</v>
      </c>
      <c r="O2396" s="16">
        <f t="shared" si="1"/>
        <v>9</v>
      </c>
      <c r="P2396" s="17">
        <f t="shared" si="2"/>
        <v>30611.111111111109</v>
      </c>
      <c r="Q2396" s="18">
        <f t="shared" si="3"/>
        <v>0.22222222222222221</v>
      </c>
      <c r="R2396" s="16" t="str">
        <f t="shared" si="4"/>
        <v>NridgHtTA</v>
      </c>
      <c r="S2396" s="19">
        <f t="shared" si="5"/>
        <v>38353</v>
      </c>
      <c r="T2396" s="20">
        <f t="shared" ca="1" si="6"/>
        <v>6114</v>
      </c>
      <c r="U2396" s="16">
        <f t="shared" ref="U2396:W2396" si="2391">D2396-U$5</f>
        <v>133</v>
      </c>
      <c r="V2396" s="16">
        <f t="shared" si="2391"/>
        <v>55</v>
      </c>
      <c r="W2396" s="16">
        <f t="shared" si="2391"/>
        <v>1764</v>
      </c>
    </row>
    <row r="2397" spans="1:23" ht="15.75" customHeight="1" x14ac:dyDescent="0.2">
      <c r="A2397" s="2">
        <v>9942</v>
      </c>
      <c r="B2397" s="2">
        <v>9</v>
      </c>
      <c r="C2397" s="2">
        <v>5</v>
      </c>
      <c r="D2397" s="2">
        <v>2005</v>
      </c>
      <c r="E2397" s="2">
        <v>2006</v>
      </c>
      <c r="F2397" s="2">
        <v>2091</v>
      </c>
      <c r="G2397" s="2">
        <v>2</v>
      </c>
      <c r="H2397" s="2">
        <v>3</v>
      </c>
      <c r="I2397" s="2">
        <v>1</v>
      </c>
      <c r="J2397" s="2">
        <v>2</v>
      </c>
      <c r="K2397" s="2">
        <v>338500</v>
      </c>
      <c r="L2397" s="2" t="s">
        <v>13</v>
      </c>
      <c r="M2397" s="2" t="s">
        <v>22</v>
      </c>
      <c r="N2397" s="16">
        <f t="shared" si="0"/>
        <v>161.88426590148254</v>
      </c>
      <c r="O2397" s="16">
        <f t="shared" si="1"/>
        <v>8</v>
      </c>
      <c r="P2397" s="17">
        <f t="shared" si="2"/>
        <v>42312.5</v>
      </c>
      <c r="Q2397" s="18">
        <f t="shared" si="3"/>
        <v>0.25</v>
      </c>
      <c r="R2397" s="16" t="str">
        <f t="shared" si="4"/>
        <v>NridgHtTA</v>
      </c>
      <c r="S2397" s="19">
        <f t="shared" si="5"/>
        <v>38353</v>
      </c>
      <c r="T2397" s="20">
        <f t="shared" ca="1" si="6"/>
        <v>6114</v>
      </c>
      <c r="U2397" s="16">
        <f t="shared" ref="U2397:W2397" si="2392">D2397-U$5</f>
        <v>133</v>
      </c>
      <c r="V2397" s="16">
        <f t="shared" si="2392"/>
        <v>56</v>
      </c>
      <c r="W2397" s="16">
        <f t="shared" si="2392"/>
        <v>1757</v>
      </c>
    </row>
    <row r="2398" spans="1:23" ht="15.75" customHeight="1" x14ac:dyDescent="0.2">
      <c r="A2398" s="2">
        <v>11924</v>
      </c>
      <c r="B2398" s="2">
        <v>9</v>
      </c>
      <c r="C2398" s="2">
        <v>5</v>
      </c>
      <c r="D2398" s="2">
        <v>2005</v>
      </c>
      <c r="E2398" s="2">
        <v>2006</v>
      </c>
      <c r="F2398" s="2">
        <v>2324</v>
      </c>
      <c r="G2398" s="2">
        <v>3</v>
      </c>
      <c r="H2398" s="2">
        <v>4</v>
      </c>
      <c r="I2398" s="2">
        <v>2</v>
      </c>
      <c r="J2398" s="2">
        <v>3</v>
      </c>
      <c r="K2398" s="2">
        <v>345000</v>
      </c>
      <c r="L2398" s="2" t="s">
        <v>13</v>
      </c>
      <c r="M2398" s="2" t="s">
        <v>22</v>
      </c>
      <c r="N2398" s="16">
        <f t="shared" si="0"/>
        <v>148.45094664371771</v>
      </c>
      <c r="O2398" s="16">
        <f t="shared" si="1"/>
        <v>12</v>
      </c>
      <c r="P2398" s="17">
        <f t="shared" si="2"/>
        <v>28750</v>
      </c>
      <c r="Q2398" s="18">
        <f t="shared" si="3"/>
        <v>0.25</v>
      </c>
      <c r="R2398" s="16" t="str">
        <f t="shared" si="4"/>
        <v>NridgHtTA</v>
      </c>
      <c r="S2398" s="19">
        <f t="shared" si="5"/>
        <v>38353</v>
      </c>
      <c r="T2398" s="20">
        <f t="shared" ca="1" si="6"/>
        <v>6114</v>
      </c>
      <c r="U2398" s="16">
        <f t="shared" ref="U2398:W2398" si="2393">D2398-U$5</f>
        <v>133</v>
      </c>
      <c r="V2398" s="16">
        <f t="shared" si="2393"/>
        <v>56</v>
      </c>
      <c r="W2398" s="16">
        <f t="shared" si="2393"/>
        <v>1990</v>
      </c>
    </row>
    <row r="2399" spans="1:23" ht="15.75" customHeight="1" x14ac:dyDescent="0.2">
      <c r="A2399" s="2">
        <v>12867</v>
      </c>
      <c r="B2399" s="2">
        <v>8</v>
      </c>
      <c r="C2399" s="2">
        <v>5</v>
      </c>
      <c r="D2399" s="2">
        <v>2005</v>
      </c>
      <c r="E2399" s="2">
        <v>2006</v>
      </c>
      <c r="F2399" s="2">
        <v>2253</v>
      </c>
      <c r="G2399" s="2">
        <v>2</v>
      </c>
      <c r="H2399" s="2">
        <v>3</v>
      </c>
      <c r="I2399" s="2">
        <v>1</v>
      </c>
      <c r="J2399" s="2">
        <v>2</v>
      </c>
      <c r="K2399" s="2">
        <v>344133</v>
      </c>
      <c r="L2399" s="2" t="s">
        <v>13</v>
      </c>
      <c r="M2399" s="2" t="s">
        <v>22</v>
      </c>
      <c r="N2399" s="16">
        <f t="shared" si="0"/>
        <v>152.74434087882824</v>
      </c>
      <c r="O2399" s="16">
        <f t="shared" si="1"/>
        <v>8</v>
      </c>
      <c r="P2399" s="17">
        <f t="shared" si="2"/>
        <v>43016.625</v>
      </c>
      <c r="Q2399" s="18">
        <f t="shared" si="3"/>
        <v>0.25</v>
      </c>
      <c r="R2399" s="16" t="str">
        <f t="shared" si="4"/>
        <v>NridgHtTA</v>
      </c>
      <c r="S2399" s="19">
        <f t="shared" si="5"/>
        <v>38353</v>
      </c>
      <c r="T2399" s="20">
        <f t="shared" ca="1" si="6"/>
        <v>6114</v>
      </c>
      <c r="U2399" s="16">
        <f t="shared" ref="U2399:W2399" si="2394">D2399-U$5</f>
        <v>133</v>
      </c>
      <c r="V2399" s="16">
        <f t="shared" si="2394"/>
        <v>56</v>
      </c>
      <c r="W2399" s="16">
        <f t="shared" si="2394"/>
        <v>1919</v>
      </c>
    </row>
    <row r="2400" spans="1:23" ht="15.75" customHeight="1" x14ac:dyDescent="0.2">
      <c r="A2400" s="2">
        <v>10672</v>
      </c>
      <c r="B2400" s="2">
        <v>8</v>
      </c>
      <c r="C2400" s="2">
        <v>5</v>
      </c>
      <c r="D2400" s="2">
        <v>2006</v>
      </c>
      <c r="E2400" s="2">
        <v>2006</v>
      </c>
      <c r="F2400" s="2">
        <v>2389</v>
      </c>
      <c r="G2400" s="2">
        <v>2</v>
      </c>
      <c r="H2400" s="2">
        <v>4</v>
      </c>
      <c r="I2400" s="2">
        <v>1</v>
      </c>
      <c r="J2400" s="2">
        <v>3</v>
      </c>
      <c r="K2400" s="2">
        <v>298236</v>
      </c>
      <c r="L2400" s="2" t="s">
        <v>13</v>
      </c>
      <c r="M2400" s="2" t="s">
        <v>22</v>
      </c>
      <c r="N2400" s="16">
        <f t="shared" si="0"/>
        <v>124.83717036416911</v>
      </c>
      <c r="O2400" s="16">
        <f t="shared" si="1"/>
        <v>10</v>
      </c>
      <c r="P2400" s="17">
        <f t="shared" si="2"/>
        <v>29823.599999999999</v>
      </c>
      <c r="Q2400" s="18">
        <f t="shared" si="3"/>
        <v>0.2</v>
      </c>
      <c r="R2400" s="16" t="str">
        <f t="shared" si="4"/>
        <v>NridgHtTA</v>
      </c>
      <c r="S2400" s="19">
        <f t="shared" si="5"/>
        <v>38718</v>
      </c>
      <c r="T2400" s="20">
        <f t="shared" ca="1" si="6"/>
        <v>5749</v>
      </c>
      <c r="U2400" s="16">
        <f t="shared" ref="U2400:W2400" si="2395">D2400-U$5</f>
        <v>134</v>
      </c>
      <c r="V2400" s="16">
        <f t="shared" si="2395"/>
        <v>56</v>
      </c>
      <c r="W2400" s="16">
        <f t="shared" si="2395"/>
        <v>2055</v>
      </c>
    </row>
    <row r="2401" spans="1:23" ht="15.75" customHeight="1" x14ac:dyDescent="0.2">
      <c r="A2401" s="2">
        <v>11643</v>
      </c>
      <c r="B2401" s="2">
        <v>8</v>
      </c>
      <c r="C2401" s="2">
        <v>5</v>
      </c>
      <c r="D2401" s="2">
        <v>2005</v>
      </c>
      <c r="E2401" s="2">
        <v>2006</v>
      </c>
      <c r="F2401" s="2">
        <v>2358</v>
      </c>
      <c r="G2401" s="2">
        <v>2</v>
      </c>
      <c r="H2401" s="2">
        <v>4</v>
      </c>
      <c r="I2401" s="2">
        <v>1</v>
      </c>
      <c r="J2401" s="2">
        <v>3</v>
      </c>
      <c r="K2401" s="2">
        <v>329900</v>
      </c>
      <c r="L2401" s="2" t="s">
        <v>13</v>
      </c>
      <c r="M2401" s="2" t="s">
        <v>22</v>
      </c>
      <c r="N2401" s="16">
        <f t="shared" si="0"/>
        <v>139.90670059372349</v>
      </c>
      <c r="O2401" s="16">
        <f t="shared" si="1"/>
        <v>10</v>
      </c>
      <c r="P2401" s="17">
        <f t="shared" si="2"/>
        <v>32990</v>
      </c>
      <c r="Q2401" s="18">
        <f t="shared" si="3"/>
        <v>0.2</v>
      </c>
      <c r="R2401" s="16" t="str">
        <f t="shared" si="4"/>
        <v>NridgHtTA</v>
      </c>
      <c r="S2401" s="19">
        <f t="shared" si="5"/>
        <v>38353</v>
      </c>
      <c r="T2401" s="20">
        <f t="shared" ca="1" si="6"/>
        <v>6114</v>
      </c>
      <c r="U2401" s="16">
        <f t="shared" ref="U2401:W2401" si="2396">D2401-U$5</f>
        <v>133</v>
      </c>
      <c r="V2401" s="16">
        <f t="shared" si="2396"/>
        <v>56</v>
      </c>
      <c r="W2401" s="16">
        <f t="shared" si="2396"/>
        <v>2024</v>
      </c>
    </row>
    <row r="2402" spans="1:23" ht="15.75" customHeight="1" x14ac:dyDescent="0.2">
      <c r="A2402" s="2">
        <v>12378</v>
      </c>
      <c r="B2402" s="2">
        <v>9</v>
      </c>
      <c r="C2402" s="2">
        <v>5</v>
      </c>
      <c r="D2402" s="2">
        <v>2003</v>
      </c>
      <c r="E2402" s="2">
        <v>2004</v>
      </c>
      <c r="F2402" s="2">
        <v>1944</v>
      </c>
      <c r="G2402" s="2">
        <v>2</v>
      </c>
      <c r="H2402" s="2">
        <v>3</v>
      </c>
      <c r="I2402" s="2">
        <v>3</v>
      </c>
      <c r="J2402" s="2">
        <v>3</v>
      </c>
      <c r="K2402" s="2">
        <v>360000</v>
      </c>
      <c r="L2402" s="2" t="s">
        <v>13</v>
      </c>
      <c r="M2402" s="2" t="s">
        <v>22</v>
      </c>
      <c r="N2402" s="16">
        <f t="shared" si="0"/>
        <v>185.18518518518519</v>
      </c>
      <c r="O2402" s="16">
        <f t="shared" si="1"/>
        <v>11</v>
      </c>
      <c r="P2402" s="17">
        <f t="shared" si="2"/>
        <v>32727.272727272728</v>
      </c>
      <c r="Q2402" s="18">
        <f t="shared" si="3"/>
        <v>0.18181818181818182</v>
      </c>
      <c r="R2402" s="16" t="str">
        <f t="shared" si="4"/>
        <v>NridgHtTA</v>
      </c>
      <c r="S2402" s="19">
        <f t="shared" si="5"/>
        <v>37622</v>
      </c>
      <c r="T2402" s="20">
        <f t="shared" ca="1" si="6"/>
        <v>6845</v>
      </c>
      <c r="U2402" s="16">
        <f t="shared" ref="U2402:W2402" si="2397">D2402-U$5</f>
        <v>131</v>
      </c>
      <c r="V2402" s="16">
        <f t="shared" si="2397"/>
        <v>54</v>
      </c>
      <c r="W2402" s="16">
        <f t="shared" si="2397"/>
        <v>1610</v>
      </c>
    </row>
    <row r="2403" spans="1:23" ht="15.75" customHeight="1" x14ac:dyDescent="0.2">
      <c r="A2403" s="2">
        <v>11065</v>
      </c>
      <c r="B2403" s="2">
        <v>8</v>
      </c>
      <c r="C2403" s="2">
        <v>5</v>
      </c>
      <c r="D2403" s="2">
        <v>2006</v>
      </c>
      <c r="E2403" s="2">
        <v>2006</v>
      </c>
      <c r="F2403" s="2">
        <v>1970</v>
      </c>
      <c r="G2403" s="2">
        <v>2</v>
      </c>
      <c r="H2403" s="2">
        <v>3</v>
      </c>
      <c r="I2403" s="2">
        <v>1</v>
      </c>
      <c r="J2403" s="2">
        <v>3</v>
      </c>
      <c r="K2403" s="2">
        <v>281000</v>
      </c>
      <c r="L2403" s="2" t="s">
        <v>13</v>
      </c>
      <c r="M2403" s="2" t="s">
        <v>22</v>
      </c>
      <c r="N2403" s="16">
        <f t="shared" si="0"/>
        <v>142.63959390862945</v>
      </c>
      <c r="O2403" s="16">
        <f t="shared" si="1"/>
        <v>9</v>
      </c>
      <c r="P2403" s="17">
        <f t="shared" si="2"/>
        <v>31222.222222222223</v>
      </c>
      <c r="Q2403" s="18">
        <f t="shared" si="3"/>
        <v>0.22222222222222221</v>
      </c>
      <c r="R2403" s="16" t="str">
        <f t="shared" si="4"/>
        <v>NridgHtTA</v>
      </c>
      <c r="S2403" s="19">
        <f t="shared" si="5"/>
        <v>38718</v>
      </c>
      <c r="T2403" s="20">
        <f t="shared" ca="1" si="6"/>
        <v>5749</v>
      </c>
      <c r="U2403" s="16">
        <f t="shared" ref="U2403:W2403" si="2398">D2403-U$5</f>
        <v>134</v>
      </c>
      <c r="V2403" s="16">
        <f t="shared" si="2398"/>
        <v>56</v>
      </c>
      <c r="W2403" s="16">
        <f t="shared" si="2398"/>
        <v>1636</v>
      </c>
    </row>
    <row r="2404" spans="1:23" ht="15.75" customHeight="1" x14ac:dyDescent="0.2">
      <c r="A2404" s="2">
        <v>13758</v>
      </c>
      <c r="B2404" s="2">
        <v>9</v>
      </c>
      <c r="C2404" s="2">
        <v>5</v>
      </c>
      <c r="D2404" s="2">
        <v>2005</v>
      </c>
      <c r="E2404" s="2">
        <v>2006</v>
      </c>
      <c r="F2404" s="2">
        <v>1792</v>
      </c>
      <c r="G2404" s="2">
        <v>2</v>
      </c>
      <c r="H2404" s="2">
        <v>2</v>
      </c>
      <c r="I2404" s="2">
        <v>1</v>
      </c>
      <c r="J2404" s="2">
        <v>3</v>
      </c>
      <c r="K2404" s="2">
        <v>372397</v>
      </c>
      <c r="L2404" s="2" t="s">
        <v>13</v>
      </c>
      <c r="M2404" s="2" t="s">
        <v>22</v>
      </c>
      <c r="N2404" s="16">
        <f t="shared" si="0"/>
        <v>207.81082589285714</v>
      </c>
      <c r="O2404" s="16">
        <f t="shared" si="1"/>
        <v>8</v>
      </c>
      <c r="P2404" s="17">
        <f t="shared" si="2"/>
        <v>46549.625</v>
      </c>
      <c r="Q2404" s="18">
        <f t="shared" si="3"/>
        <v>0.25</v>
      </c>
      <c r="R2404" s="16" t="str">
        <f t="shared" si="4"/>
        <v>NridgHtTA</v>
      </c>
      <c r="S2404" s="19">
        <f t="shared" si="5"/>
        <v>38353</v>
      </c>
      <c r="T2404" s="20">
        <f t="shared" ca="1" si="6"/>
        <v>6114</v>
      </c>
      <c r="U2404" s="16">
        <f t="shared" ref="U2404:W2404" si="2399">D2404-U$5</f>
        <v>133</v>
      </c>
      <c r="V2404" s="16">
        <f t="shared" si="2399"/>
        <v>56</v>
      </c>
      <c r="W2404" s="16">
        <f t="shared" si="2399"/>
        <v>1458</v>
      </c>
    </row>
    <row r="2405" spans="1:23" ht="15.75" customHeight="1" x14ac:dyDescent="0.2">
      <c r="A2405" s="2">
        <v>14828</v>
      </c>
      <c r="B2405" s="2">
        <v>9</v>
      </c>
      <c r="C2405" s="2">
        <v>5</v>
      </c>
      <c r="D2405" s="2">
        <v>2004</v>
      </c>
      <c r="E2405" s="2">
        <v>2005</v>
      </c>
      <c r="F2405" s="2">
        <v>1780</v>
      </c>
      <c r="G2405" s="2">
        <v>2</v>
      </c>
      <c r="H2405" s="2">
        <v>2</v>
      </c>
      <c r="I2405" s="2">
        <v>1</v>
      </c>
      <c r="J2405" s="2">
        <v>3</v>
      </c>
      <c r="K2405" s="2">
        <v>378000</v>
      </c>
      <c r="L2405" s="2" t="s">
        <v>13</v>
      </c>
      <c r="M2405" s="2" t="s">
        <v>22</v>
      </c>
      <c r="N2405" s="16">
        <f t="shared" si="0"/>
        <v>212.35955056179776</v>
      </c>
      <c r="O2405" s="16">
        <f t="shared" si="1"/>
        <v>8</v>
      </c>
      <c r="P2405" s="17">
        <f t="shared" si="2"/>
        <v>47250</v>
      </c>
      <c r="Q2405" s="18">
        <f t="shared" si="3"/>
        <v>0.25</v>
      </c>
      <c r="R2405" s="16" t="str">
        <f t="shared" si="4"/>
        <v>NridgHtTA</v>
      </c>
      <c r="S2405" s="19">
        <f t="shared" si="5"/>
        <v>37987</v>
      </c>
      <c r="T2405" s="20">
        <f t="shared" ca="1" si="6"/>
        <v>6480</v>
      </c>
      <c r="U2405" s="16">
        <f t="shared" ref="U2405:W2405" si="2400">D2405-U$5</f>
        <v>132</v>
      </c>
      <c r="V2405" s="16">
        <f t="shared" si="2400"/>
        <v>55</v>
      </c>
      <c r="W2405" s="16">
        <f t="shared" si="2400"/>
        <v>1446</v>
      </c>
    </row>
    <row r="2406" spans="1:23" ht="15.75" customHeight="1" x14ac:dyDescent="0.2">
      <c r="A2406" s="2">
        <v>11846</v>
      </c>
      <c r="B2406" s="2">
        <v>9</v>
      </c>
      <c r="C2406" s="2">
        <v>5</v>
      </c>
      <c r="D2406" s="2">
        <v>2003</v>
      </c>
      <c r="E2406" s="2">
        <v>2004</v>
      </c>
      <c r="F2406" s="2">
        <v>1792</v>
      </c>
      <c r="G2406" s="2">
        <v>2</v>
      </c>
      <c r="H2406" s="2">
        <v>2</v>
      </c>
      <c r="I2406" s="2">
        <v>1</v>
      </c>
      <c r="J2406" s="2">
        <v>3</v>
      </c>
      <c r="K2406" s="2">
        <v>374000</v>
      </c>
      <c r="L2406" s="2" t="s">
        <v>13</v>
      </c>
      <c r="M2406" s="2" t="s">
        <v>22</v>
      </c>
      <c r="N2406" s="16">
        <f t="shared" si="0"/>
        <v>208.70535714285714</v>
      </c>
      <c r="O2406" s="16">
        <f t="shared" si="1"/>
        <v>8</v>
      </c>
      <c r="P2406" s="17">
        <f t="shared" si="2"/>
        <v>46750</v>
      </c>
      <c r="Q2406" s="18">
        <f t="shared" si="3"/>
        <v>0.25</v>
      </c>
      <c r="R2406" s="16" t="str">
        <f t="shared" si="4"/>
        <v>NridgHtTA</v>
      </c>
      <c r="S2406" s="19">
        <f t="shared" si="5"/>
        <v>37622</v>
      </c>
      <c r="T2406" s="20">
        <f t="shared" ca="1" si="6"/>
        <v>6845</v>
      </c>
      <c r="U2406" s="16">
        <f t="shared" ref="U2406:W2406" si="2401">D2406-U$5</f>
        <v>131</v>
      </c>
      <c r="V2406" s="16">
        <f t="shared" si="2401"/>
        <v>54</v>
      </c>
      <c r="W2406" s="16">
        <f t="shared" si="2401"/>
        <v>1458</v>
      </c>
    </row>
    <row r="2407" spans="1:23" ht="15.75" customHeight="1" x14ac:dyDescent="0.2">
      <c r="A2407" s="2">
        <v>20431</v>
      </c>
      <c r="B2407" s="2">
        <v>9</v>
      </c>
      <c r="C2407" s="2">
        <v>5</v>
      </c>
      <c r="D2407" s="2">
        <v>2005</v>
      </c>
      <c r="E2407" s="2">
        <v>2006</v>
      </c>
      <c r="F2407" s="2">
        <v>2728</v>
      </c>
      <c r="G2407" s="2">
        <v>2</v>
      </c>
      <c r="H2407" s="2">
        <v>4</v>
      </c>
      <c r="I2407" s="2">
        <v>2</v>
      </c>
      <c r="J2407" s="2">
        <v>3</v>
      </c>
      <c r="K2407" s="2">
        <v>437154</v>
      </c>
      <c r="L2407" s="2" t="s">
        <v>13</v>
      </c>
      <c r="M2407" s="2" t="s">
        <v>22</v>
      </c>
      <c r="N2407" s="16">
        <f t="shared" si="0"/>
        <v>160.24706744868035</v>
      </c>
      <c r="O2407" s="16">
        <f t="shared" si="1"/>
        <v>11</v>
      </c>
      <c r="P2407" s="17">
        <f t="shared" si="2"/>
        <v>39741.272727272728</v>
      </c>
      <c r="Q2407" s="18">
        <f t="shared" si="3"/>
        <v>0.18181818181818182</v>
      </c>
      <c r="R2407" s="16" t="str">
        <f t="shared" si="4"/>
        <v>NridgHtTA</v>
      </c>
      <c r="S2407" s="19">
        <f t="shared" si="5"/>
        <v>38353</v>
      </c>
      <c r="T2407" s="20">
        <f t="shared" ca="1" si="6"/>
        <v>6114</v>
      </c>
      <c r="U2407" s="16">
        <f t="shared" ref="U2407:W2407" si="2402">D2407-U$5</f>
        <v>133</v>
      </c>
      <c r="V2407" s="16">
        <f t="shared" si="2402"/>
        <v>56</v>
      </c>
      <c r="W2407" s="16">
        <f t="shared" si="2402"/>
        <v>2394</v>
      </c>
    </row>
    <row r="2408" spans="1:23" ht="15.75" customHeight="1" x14ac:dyDescent="0.2">
      <c r="A2408" s="2">
        <v>10927</v>
      </c>
      <c r="B2408" s="2">
        <v>8</v>
      </c>
      <c r="C2408" s="2">
        <v>5</v>
      </c>
      <c r="D2408" s="2">
        <v>2005</v>
      </c>
      <c r="E2408" s="2">
        <v>2005</v>
      </c>
      <c r="F2408" s="2">
        <v>1904</v>
      </c>
      <c r="G2408" s="2">
        <v>2</v>
      </c>
      <c r="H2408" s="2">
        <v>3</v>
      </c>
      <c r="I2408" s="2">
        <v>1</v>
      </c>
      <c r="J2408" s="2">
        <v>2</v>
      </c>
      <c r="K2408" s="2">
        <v>275000</v>
      </c>
      <c r="L2408" s="2" t="s">
        <v>13</v>
      </c>
      <c r="M2408" s="2" t="s">
        <v>22</v>
      </c>
      <c r="N2408" s="16">
        <f t="shared" si="0"/>
        <v>144.4327731092437</v>
      </c>
      <c r="O2408" s="16">
        <f t="shared" si="1"/>
        <v>8</v>
      </c>
      <c r="P2408" s="17">
        <f t="shared" si="2"/>
        <v>34375</v>
      </c>
      <c r="Q2408" s="18">
        <f t="shared" si="3"/>
        <v>0.25</v>
      </c>
      <c r="R2408" s="16" t="str">
        <f t="shared" si="4"/>
        <v>NridgHtTA</v>
      </c>
      <c r="S2408" s="19">
        <f t="shared" si="5"/>
        <v>38353</v>
      </c>
      <c r="T2408" s="20">
        <f t="shared" ca="1" si="6"/>
        <v>6114</v>
      </c>
      <c r="U2408" s="16">
        <f t="shared" ref="U2408:W2408" si="2403">D2408-U$5</f>
        <v>133</v>
      </c>
      <c r="V2408" s="16">
        <f t="shared" si="2403"/>
        <v>55</v>
      </c>
      <c r="W2408" s="16">
        <f t="shared" si="2403"/>
        <v>1570</v>
      </c>
    </row>
    <row r="2409" spans="1:23" ht="15.75" customHeight="1" x14ac:dyDescent="0.2">
      <c r="A2409" s="2">
        <v>13215</v>
      </c>
      <c r="B2409" s="2">
        <v>8</v>
      </c>
      <c r="C2409" s="2">
        <v>5</v>
      </c>
      <c r="D2409" s="2">
        <v>2004</v>
      </c>
      <c r="E2409" s="2">
        <v>2004</v>
      </c>
      <c r="F2409" s="2">
        <v>1914</v>
      </c>
      <c r="G2409" s="2">
        <v>2</v>
      </c>
      <c r="H2409" s="2">
        <v>3</v>
      </c>
      <c r="I2409" s="2">
        <v>1</v>
      </c>
      <c r="J2409" s="2">
        <v>3</v>
      </c>
      <c r="K2409" s="2">
        <v>279000</v>
      </c>
      <c r="L2409" s="2" t="s">
        <v>13</v>
      </c>
      <c r="M2409" s="2" t="s">
        <v>22</v>
      </c>
      <c r="N2409" s="16">
        <f t="shared" si="0"/>
        <v>145.7680250783699</v>
      </c>
      <c r="O2409" s="16">
        <f t="shared" si="1"/>
        <v>9</v>
      </c>
      <c r="P2409" s="17">
        <f t="shared" si="2"/>
        <v>31000</v>
      </c>
      <c r="Q2409" s="18">
        <f t="shared" si="3"/>
        <v>0.22222222222222221</v>
      </c>
      <c r="R2409" s="16" t="str">
        <f t="shared" si="4"/>
        <v>NridgHtTA</v>
      </c>
      <c r="S2409" s="19">
        <f t="shared" si="5"/>
        <v>37987</v>
      </c>
      <c r="T2409" s="20">
        <f t="shared" ca="1" si="6"/>
        <v>6480</v>
      </c>
      <c r="U2409" s="16">
        <f t="shared" ref="U2409:W2409" si="2404">D2409-U$5</f>
        <v>132</v>
      </c>
      <c r="V2409" s="16">
        <f t="shared" si="2404"/>
        <v>54</v>
      </c>
      <c r="W2409" s="16">
        <f t="shared" si="2404"/>
        <v>1580</v>
      </c>
    </row>
    <row r="2410" spans="1:23" ht="15.75" customHeight="1" x14ac:dyDescent="0.2">
      <c r="A2410" s="2">
        <v>7052</v>
      </c>
      <c r="B2410" s="2">
        <v>7</v>
      </c>
      <c r="C2410" s="2">
        <v>5</v>
      </c>
      <c r="D2410" s="2">
        <v>2005</v>
      </c>
      <c r="E2410" s="2">
        <v>2005</v>
      </c>
      <c r="F2410" s="2">
        <v>1364</v>
      </c>
      <c r="G2410" s="2">
        <v>2</v>
      </c>
      <c r="H2410" s="2">
        <v>2</v>
      </c>
      <c r="I2410" s="2">
        <v>1</v>
      </c>
      <c r="J2410" s="2">
        <v>2</v>
      </c>
      <c r="K2410" s="2">
        <v>185850</v>
      </c>
      <c r="L2410" s="2" t="s">
        <v>13</v>
      </c>
      <c r="M2410" s="2" t="s">
        <v>22</v>
      </c>
      <c r="N2410" s="16">
        <f t="shared" si="0"/>
        <v>136.25366568914956</v>
      </c>
      <c r="O2410" s="16">
        <f t="shared" si="1"/>
        <v>7</v>
      </c>
      <c r="P2410" s="17">
        <f t="shared" si="2"/>
        <v>26550</v>
      </c>
      <c r="Q2410" s="18">
        <f t="shared" si="3"/>
        <v>0.2857142857142857</v>
      </c>
      <c r="R2410" s="16" t="str">
        <f t="shared" si="4"/>
        <v>NridgHtTA</v>
      </c>
      <c r="S2410" s="19">
        <f t="shared" si="5"/>
        <v>38353</v>
      </c>
      <c r="T2410" s="20">
        <f t="shared" ca="1" si="6"/>
        <v>6114</v>
      </c>
      <c r="U2410" s="16">
        <f t="shared" ref="U2410:W2410" si="2405">D2410-U$5</f>
        <v>133</v>
      </c>
      <c r="V2410" s="16">
        <f t="shared" si="2405"/>
        <v>55</v>
      </c>
      <c r="W2410" s="16">
        <f t="shared" si="2405"/>
        <v>1030</v>
      </c>
    </row>
    <row r="2411" spans="1:23" ht="15.75" customHeight="1" x14ac:dyDescent="0.2">
      <c r="A2411" s="2">
        <v>5911</v>
      </c>
      <c r="B2411" s="2">
        <v>9</v>
      </c>
      <c r="C2411" s="2">
        <v>5</v>
      </c>
      <c r="D2411" s="2">
        <v>2005</v>
      </c>
      <c r="E2411" s="2">
        <v>2005</v>
      </c>
      <c r="F2411" s="2">
        <v>1565</v>
      </c>
      <c r="G2411" s="2">
        <v>2</v>
      </c>
      <c r="H2411" s="2">
        <v>2</v>
      </c>
      <c r="I2411" s="2">
        <v>1</v>
      </c>
      <c r="J2411" s="2">
        <v>2</v>
      </c>
      <c r="K2411" s="2">
        <v>282500</v>
      </c>
      <c r="L2411" s="2" t="s">
        <v>13</v>
      </c>
      <c r="M2411" s="2" t="s">
        <v>22</v>
      </c>
      <c r="N2411" s="16">
        <f t="shared" si="0"/>
        <v>180.5111821086262</v>
      </c>
      <c r="O2411" s="16">
        <f t="shared" si="1"/>
        <v>7</v>
      </c>
      <c r="P2411" s="17">
        <f t="shared" si="2"/>
        <v>40357.142857142855</v>
      </c>
      <c r="Q2411" s="18">
        <f t="shared" si="3"/>
        <v>0.2857142857142857</v>
      </c>
      <c r="R2411" s="16" t="str">
        <f t="shared" si="4"/>
        <v>NridgHtTA</v>
      </c>
      <c r="S2411" s="19">
        <f t="shared" si="5"/>
        <v>38353</v>
      </c>
      <c r="T2411" s="20">
        <f t="shared" ca="1" si="6"/>
        <v>6114</v>
      </c>
      <c r="U2411" s="16">
        <f t="shared" ref="U2411:W2411" si="2406">D2411-U$5</f>
        <v>133</v>
      </c>
      <c r="V2411" s="16">
        <f t="shared" si="2406"/>
        <v>55</v>
      </c>
      <c r="W2411" s="16">
        <f t="shared" si="2406"/>
        <v>1231</v>
      </c>
    </row>
    <row r="2412" spans="1:23" ht="15.75" customHeight="1" x14ac:dyDescent="0.2">
      <c r="A2412" s="2">
        <v>6955</v>
      </c>
      <c r="B2412" s="2">
        <v>7</v>
      </c>
      <c r="C2412" s="2">
        <v>5</v>
      </c>
      <c r="D2412" s="2">
        <v>2005</v>
      </c>
      <c r="E2412" s="2">
        <v>2006</v>
      </c>
      <c r="F2412" s="2">
        <v>1368</v>
      </c>
      <c r="G2412" s="2">
        <v>2</v>
      </c>
      <c r="H2412" s="2">
        <v>2</v>
      </c>
      <c r="I2412" s="2">
        <v>1</v>
      </c>
      <c r="J2412" s="2">
        <v>2</v>
      </c>
      <c r="K2412" s="2">
        <v>202500</v>
      </c>
      <c r="L2412" s="2" t="s">
        <v>13</v>
      </c>
      <c r="M2412" s="2" t="s">
        <v>22</v>
      </c>
      <c r="N2412" s="16">
        <f t="shared" si="0"/>
        <v>148.02631578947367</v>
      </c>
      <c r="O2412" s="16">
        <f t="shared" si="1"/>
        <v>7</v>
      </c>
      <c r="P2412" s="17">
        <f t="shared" si="2"/>
        <v>28928.571428571428</v>
      </c>
      <c r="Q2412" s="18">
        <f t="shared" si="3"/>
        <v>0.2857142857142857</v>
      </c>
      <c r="R2412" s="16" t="str">
        <f t="shared" si="4"/>
        <v>NridgHtTA</v>
      </c>
      <c r="S2412" s="19">
        <f t="shared" si="5"/>
        <v>38353</v>
      </c>
      <c r="T2412" s="20">
        <f t="shared" ca="1" si="6"/>
        <v>6114</v>
      </c>
      <c r="U2412" s="16">
        <f t="shared" ref="U2412:W2412" si="2407">D2412-U$5</f>
        <v>133</v>
      </c>
      <c r="V2412" s="16">
        <f t="shared" si="2407"/>
        <v>56</v>
      </c>
      <c r="W2412" s="16">
        <f t="shared" si="2407"/>
        <v>1034</v>
      </c>
    </row>
    <row r="2413" spans="1:23" ht="15.75" customHeight="1" x14ac:dyDescent="0.2">
      <c r="A2413" s="2">
        <v>6792</v>
      </c>
      <c r="B2413" s="2">
        <v>7</v>
      </c>
      <c r="C2413" s="2">
        <v>5</v>
      </c>
      <c r="D2413" s="2">
        <v>2005</v>
      </c>
      <c r="E2413" s="2">
        <v>2006</v>
      </c>
      <c r="F2413" s="2">
        <v>1368</v>
      </c>
      <c r="G2413" s="2">
        <v>2</v>
      </c>
      <c r="H2413" s="2">
        <v>2</v>
      </c>
      <c r="I2413" s="2">
        <v>1</v>
      </c>
      <c r="J2413" s="2">
        <v>2</v>
      </c>
      <c r="K2413" s="2">
        <v>202665</v>
      </c>
      <c r="L2413" s="2" t="s">
        <v>13</v>
      </c>
      <c r="M2413" s="2" t="s">
        <v>22</v>
      </c>
      <c r="N2413" s="16">
        <f t="shared" si="0"/>
        <v>148.1469298245614</v>
      </c>
      <c r="O2413" s="16">
        <f t="shared" si="1"/>
        <v>7</v>
      </c>
      <c r="P2413" s="17">
        <f t="shared" si="2"/>
        <v>28952.142857142859</v>
      </c>
      <c r="Q2413" s="18">
        <f t="shared" si="3"/>
        <v>0.2857142857142857</v>
      </c>
      <c r="R2413" s="16" t="str">
        <f t="shared" si="4"/>
        <v>NridgHtTA</v>
      </c>
      <c r="S2413" s="19">
        <f t="shared" si="5"/>
        <v>38353</v>
      </c>
      <c r="T2413" s="20">
        <f t="shared" ca="1" si="6"/>
        <v>6114</v>
      </c>
      <c r="U2413" s="16">
        <f t="shared" ref="U2413:W2413" si="2408">D2413-U$5</f>
        <v>133</v>
      </c>
      <c r="V2413" s="16">
        <f t="shared" si="2408"/>
        <v>56</v>
      </c>
      <c r="W2413" s="16">
        <f t="shared" si="2408"/>
        <v>1034</v>
      </c>
    </row>
    <row r="2414" spans="1:23" ht="15.75" customHeight="1" x14ac:dyDescent="0.2">
      <c r="A2414" s="2">
        <v>7740</v>
      </c>
      <c r="B2414" s="2">
        <v>9</v>
      </c>
      <c r="C2414" s="2">
        <v>5</v>
      </c>
      <c r="D2414" s="2">
        <v>2006</v>
      </c>
      <c r="E2414" s="2">
        <v>2006</v>
      </c>
      <c r="F2414" s="2">
        <v>1686</v>
      </c>
      <c r="G2414" s="2">
        <v>2</v>
      </c>
      <c r="H2414" s="2">
        <v>1</v>
      </c>
      <c r="I2414" s="2">
        <v>1</v>
      </c>
      <c r="J2414" s="2">
        <v>3</v>
      </c>
      <c r="K2414" s="2">
        <v>332200</v>
      </c>
      <c r="L2414" s="2" t="s">
        <v>13</v>
      </c>
      <c r="M2414" s="2" t="s">
        <v>22</v>
      </c>
      <c r="N2414" s="16">
        <f t="shared" si="0"/>
        <v>197.0344009489917</v>
      </c>
      <c r="O2414" s="16">
        <f t="shared" si="1"/>
        <v>7</v>
      </c>
      <c r="P2414" s="17">
        <f t="shared" si="2"/>
        <v>47457.142857142855</v>
      </c>
      <c r="Q2414" s="18">
        <f t="shared" si="3"/>
        <v>0.2857142857142857</v>
      </c>
      <c r="R2414" s="16" t="str">
        <f t="shared" si="4"/>
        <v>NridgHtTA</v>
      </c>
      <c r="S2414" s="19">
        <f t="shared" si="5"/>
        <v>38718</v>
      </c>
      <c r="T2414" s="20">
        <f t="shared" ca="1" si="6"/>
        <v>5749</v>
      </c>
      <c r="U2414" s="16">
        <f t="shared" ref="U2414:W2414" si="2409">D2414-U$5</f>
        <v>134</v>
      </c>
      <c r="V2414" s="16">
        <f t="shared" si="2409"/>
        <v>56</v>
      </c>
      <c r="W2414" s="16">
        <f t="shared" si="2409"/>
        <v>1352</v>
      </c>
    </row>
    <row r="2415" spans="1:23" ht="15.75" customHeight="1" x14ac:dyDescent="0.2">
      <c r="A2415" s="2">
        <v>6373</v>
      </c>
      <c r="B2415" s="2">
        <v>9</v>
      </c>
      <c r="C2415" s="2">
        <v>5</v>
      </c>
      <c r="D2415" s="2">
        <v>2006</v>
      </c>
      <c r="E2415" s="2">
        <v>2006</v>
      </c>
      <c r="F2415" s="2">
        <v>1666</v>
      </c>
      <c r="G2415" s="2">
        <v>2</v>
      </c>
      <c r="H2415" s="2">
        <v>2</v>
      </c>
      <c r="I2415" s="2">
        <v>1</v>
      </c>
      <c r="J2415" s="2">
        <v>2</v>
      </c>
      <c r="K2415" s="2">
        <v>310090</v>
      </c>
      <c r="L2415" s="2" t="s">
        <v>13</v>
      </c>
      <c r="M2415" s="2" t="s">
        <v>22</v>
      </c>
      <c r="N2415" s="16">
        <f t="shared" si="0"/>
        <v>186.12845138055221</v>
      </c>
      <c r="O2415" s="16">
        <f t="shared" si="1"/>
        <v>7</v>
      </c>
      <c r="P2415" s="17">
        <f t="shared" si="2"/>
        <v>44298.571428571428</v>
      </c>
      <c r="Q2415" s="18">
        <f t="shared" si="3"/>
        <v>0.2857142857142857</v>
      </c>
      <c r="R2415" s="16" t="str">
        <f t="shared" si="4"/>
        <v>NridgHtTA</v>
      </c>
      <c r="S2415" s="19">
        <f t="shared" si="5"/>
        <v>38718</v>
      </c>
      <c r="T2415" s="20">
        <f t="shared" ca="1" si="6"/>
        <v>5749</v>
      </c>
      <c r="U2415" s="16">
        <f t="shared" ref="U2415:W2415" si="2410">D2415-U$5</f>
        <v>134</v>
      </c>
      <c r="V2415" s="16">
        <f t="shared" si="2410"/>
        <v>56</v>
      </c>
      <c r="W2415" s="16">
        <f t="shared" si="2410"/>
        <v>1332</v>
      </c>
    </row>
    <row r="2416" spans="1:23" ht="15.75" customHeight="1" x14ac:dyDescent="0.2">
      <c r="A2416" s="2">
        <v>3136</v>
      </c>
      <c r="B2416" s="2">
        <v>7</v>
      </c>
      <c r="C2416" s="2">
        <v>5</v>
      </c>
      <c r="D2416" s="2">
        <v>2003</v>
      </c>
      <c r="E2416" s="2">
        <v>2003</v>
      </c>
      <c r="F2416" s="2">
        <v>1405</v>
      </c>
      <c r="G2416" s="2">
        <v>2</v>
      </c>
      <c r="H2416" s="2">
        <v>2</v>
      </c>
      <c r="I2416" s="2">
        <v>1</v>
      </c>
      <c r="J2416" s="2">
        <v>2</v>
      </c>
      <c r="K2416" s="2">
        <v>171750</v>
      </c>
      <c r="L2416" s="2" t="s">
        <v>13</v>
      </c>
      <c r="M2416" s="2" t="s">
        <v>22</v>
      </c>
      <c r="N2416" s="16">
        <f t="shared" si="0"/>
        <v>122.24199288256227</v>
      </c>
      <c r="O2416" s="16">
        <f t="shared" si="1"/>
        <v>7</v>
      </c>
      <c r="P2416" s="17">
        <f t="shared" si="2"/>
        <v>24535.714285714286</v>
      </c>
      <c r="Q2416" s="18">
        <f t="shared" si="3"/>
        <v>0.2857142857142857</v>
      </c>
      <c r="R2416" s="16" t="str">
        <f t="shared" si="4"/>
        <v>NridgHtTA</v>
      </c>
      <c r="S2416" s="19">
        <f t="shared" si="5"/>
        <v>37622</v>
      </c>
      <c r="T2416" s="20">
        <f t="shared" ca="1" si="6"/>
        <v>6845</v>
      </c>
      <c r="U2416" s="16">
        <f t="shared" ref="U2416:W2416" si="2411">D2416-U$5</f>
        <v>131</v>
      </c>
      <c r="V2416" s="16">
        <f t="shared" si="2411"/>
        <v>53</v>
      </c>
      <c r="W2416" s="16">
        <f t="shared" si="2411"/>
        <v>1071</v>
      </c>
    </row>
    <row r="2417" spans="1:23" ht="15.75" customHeight="1" x14ac:dyDescent="0.2">
      <c r="A2417" s="2">
        <v>10237</v>
      </c>
      <c r="B2417" s="2">
        <v>6</v>
      </c>
      <c r="C2417" s="2">
        <v>5</v>
      </c>
      <c r="D2417" s="2">
        <v>2005</v>
      </c>
      <c r="E2417" s="2">
        <v>2006</v>
      </c>
      <c r="F2417" s="2">
        <v>1316</v>
      </c>
      <c r="G2417" s="2">
        <v>2</v>
      </c>
      <c r="H2417" s="2">
        <v>3</v>
      </c>
      <c r="I2417" s="2">
        <v>1</v>
      </c>
      <c r="J2417" s="2">
        <v>2</v>
      </c>
      <c r="K2417" s="2">
        <v>169990</v>
      </c>
      <c r="L2417" s="2" t="s">
        <v>13</v>
      </c>
      <c r="M2417" s="2" t="s">
        <v>15</v>
      </c>
      <c r="N2417" s="16">
        <f t="shared" si="0"/>
        <v>129.17173252279636</v>
      </c>
      <c r="O2417" s="16">
        <f t="shared" si="1"/>
        <v>8</v>
      </c>
      <c r="P2417" s="17">
        <f t="shared" si="2"/>
        <v>21248.75</v>
      </c>
      <c r="Q2417" s="18">
        <f t="shared" si="3"/>
        <v>0.25</v>
      </c>
      <c r="R2417" s="16" t="str">
        <f t="shared" si="4"/>
        <v>GilbertTA</v>
      </c>
      <c r="S2417" s="19">
        <f t="shared" si="5"/>
        <v>38353</v>
      </c>
      <c r="T2417" s="20">
        <f t="shared" ca="1" si="6"/>
        <v>6114</v>
      </c>
      <c r="U2417" s="16">
        <f t="shared" ref="U2417:W2417" si="2412">D2417-U$5</f>
        <v>133</v>
      </c>
      <c r="V2417" s="16">
        <f t="shared" si="2412"/>
        <v>56</v>
      </c>
      <c r="W2417" s="16">
        <f t="shared" si="2412"/>
        <v>982</v>
      </c>
    </row>
    <row r="2418" spans="1:23" ht="15.75" customHeight="1" x14ac:dyDescent="0.2">
      <c r="A2418" s="2">
        <v>10237</v>
      </c>
      <c r="B2418" s="2">
        <v>6</v>
      </c>
      <c r="C2418" s="2">
        <v>5</v>
      </c>
      <c r="D2418" s="2">
        <v>2005</v>
      </c>
      <c r="E2418" s="2">
        <v>2006</v>
      </c>
      <c r="F2418" s="2">
        <v>1456</v>
      </c>
      <c r="G2418" s="2">
        <v>2</v>
      </c>
      <c r="H2418" s="2">
        <v>3</v>
      </c>
      <c r="I2418" s="2">
        <v>1</v>
      </c>
      <c r="J2418" s="2">
        <v>2</v>
      </c>
      <c r="K2418" s="2">
        <v>170440</v>
      </c>
      <c r="L2418" s="2" t="s">
        <v>13</v>
      </c>
      <c r="M2418" s="2" t="s">
        <v>15</v>
      </c>
      <c r="N2418" s="16">
        <f t="shared" si="0"/>
        <v>117.06043956043956</v>
      </c>
      <c r="O2418" s="16">
        <f t="shared" si="1"/>
        <v>8</v>
      </c>
      <c r="P2418" s="17">
        <f t="shared" si="2"/>
        <v>21305</v>
      </c>
      <c r="Q2418" s="18">
        <f t="shared" si="3"/>
        <v>0.25</v>
      </c>
      <c r="R2418" s="16" t="str">
        <f t="shared" si="4"/>
        <v>GilbertTA</v>
      </c>
      <c r="S2418" s="19">
        <f t="shared" si="5"/>
        <v>38353</v>
      </c>
      <c r="T2418" s="20">
        <f t="shared" ca="1" si="6"/>
        <v>6114</v>
      </c>
      <c r="U2418" s="16">
        <f t="shared" ref="U2418:W2418" si="2413">D2418-U$5</f>
        <v>133</v>
      </c>
      <c r="V2418" s="16">
        <f t="shared" si="2413"/>
        <v>56</v>
      </c>
      <c r="W2418" s="16">
        <f t="shared" si="2413"/>
        <v>1122</v>
      </c>
    </row>
    <row r="2419" spans="1:23" ht="15.75" customHeight="1" x14ac:dyDescent="0.2">
      <c r="A2419" s="2">
        <v>10237</v>
      </c>
      <c r="B2419" s="2">
        <v>7</v>
      </c>
      <c r="C2419" s="2">
        <v>5</v>
      </c>
      <c r="D2419" s="2">
        <v>2006</v>
      </c>
      <c r="E2419" s="2">
        <v>2006</v>
      </c>
      <c r="F2419" s="2">
        <v>1492</v>
      </c>
      <c r="G2419" s="2">
        <v>2</v>
      </c>
      <c r="H2419" s="2">
        <v>3</v>
      </c>
      <c r="I2419" s="2">
        <v>0</v>
      </c>
      <c r="J2419" s="2">
        <v>2</v>
      </c>
      <c r="K2419" s="2">
        <v>169985</v>
      </c>
      <c r="L2419" s="2" t="s">
        <v>13</v>
      </c>
      <c r="M2419" s="2" t="s">
        <v>15</v>
      </c>
      <c r="N2419" s="16">
        <f t="shared" si="0"/>
        <v>113.93096514745308</v>
      </c>
      <c r="O2419" s="16">
        <f t="shared" si="1"/>
        <v>7</v>
      </c>
      <c r="P2419" s="17">
        <f t="shared" si="2"/>
        <v>24283.571428571428</v>
      </c>
      <c r="Q2419" s="18">
        <f t="shared" si="3"/>
        <v>0.2857142857142857</v>
      </c>
      <c r="R2419" s="16" t="str">
        <f t="shared" si="4"/>
        <v>GilbertTA</v>
      </c>
      <c r="S2419" s="19">
        <f t="shared" si="5"/>
        <v>38718</v>
      </c>
      <c r="T2419" s="20">
        <f t="shared" ca="1" si="6"/>
        <v>5749</v>
      </c>
      <c r="U2419" s="16">
        <f t="shared" ref="U2419:W2419" si="2414">D2419-U$5</f>
        <v>134</v>
      </c>
      <c r="V2419" s="16">
        <f t="shared" si="2414"/>
        <v>56</v>
      </c>
      <c r="W2419" s="16">
        <f t="shared" si="2414"/>
        <v>1158</v>
      </c>
    </row>
    <row r="2420" spans="1:23" ht="15.75" customHeight="1" x14ac:dyDescent="0.2">
      <c r="A2420" s="2">
        <v>17104</v>
      </c>
      <c r="B2420" s="2">
        <v>7</v>
      </c>
      <c r="C2420" s="2">
        <v>5</v>
      </c>
      <c r="D2420" s="2">
        <v>2006</v>
      </c>
      <c r="E2420" s="2">
        <v>2006</v>
      </c>
      <c r="F2420" s="2">
        <v>1496</v>
      </c>
      <c r="G2420" s="2">
        <v>2</v>
      </c>
      <c r="H2420" s="2">
        <v>3</v>
      </c>
      <c r="I2420" s="2">
        <v>1</v>
      </c>
      <c r="J2420" s="2">
        <v>2</v>
      </c>
      <c r="K2420" s="2">
        <v>179665</v>
      </c>
      <c r="L2420" s="2" t="s">
        <v>13</v>
      </c>
      <c r="M2420" s="2" t="s">
        <v>15</v>
      </c>
      <c r="N2420" s="16">
        <f t="shared" si="0"/>
        <v>120.09692513368984</v>
      </c>
      <c r="O2420" s="16">
        <f t="shared" si="1"/>
        <v>8</v>
      </c>
      <c r="P2420" s="17">
        <f t="shared" si="2"/>
        <v>22458.125</v>
      </c>
      <c r="Q2420" s="18">
        <f t="shared" si="3"/>
        <v>0.25</v>
      </c>
      <c r="R2420" s="16" t="str">
        <f t="shared" si="4"/>
        <v>GilbertTA</v>
      </c>
      <c r="S2420" s="19">
        <f t="shared" si="5"/>
        <v>38718</v>
      </c>
      <c r="T2420" s="20">
        <f t="shared" ca="1" si="6"/>
        <v>5749</v>
      </c>
      <c r="U2420" s="16">
        <f t="shared" ref="U2420:W2420" si="2415">D2420-U$5</f>
        <v>134</v>
      </c>
      <c r="V2420" s="16">
        <f t="shared" si="2415"/>
        <v>56</v>
      </c>
      <c r="W2420" s="16">
        <f t="shared" si="2415"/>
        <v>1162</v>
      </c>
    </row>
    <row r="2421" spans="1:23" ht="15.75" customHeight="1" x14ac:dyDescent="0.2">
      <c r="A2421" s="2">
        <v>14054</v>
      </c>
      <c r="B2421" s="2">
        <v>7</v>
      </c>
      <c r="C2421" s="2">
        <v>5</v>
      </c>
      <c r="D2421" s="2">
        <v>2006</v>
      </c>
      <c r="E2421" s="2">
        <v>2006</v>
      </c>
      <c r="F2421" s="2">
        <v>1863</v>
      </c>
      <c r="G2421" s="2">
        <v>2</v>
      </c>
      <c r="H2421" s="2">
        <v>4</v>
      </c>
      <c r="I2421" s="2">
        <v>1</v>
      </c>
      <c r="J2421" s="2">
        <v>3</v>
      </c>
      <c r="K2421" s="2">
        <v>219210</v>
      </c>
      <c r="L2421" s="2" t="s">
        <v>13</v>
      </c>
      <c r="M2421" s="2" t="s">
        <v>15</v>
      </c>
      <c r="N2421" s="16">
        <f t="shared" si="0"/>
        <v>117.66505636070853</v>
      </c>
      <c r="O2421" s="16">
        <f t="shared" si="1"/>
        <v>10</v>
      </c>
      <c r="P2421" s="17">
        <f t="shared" si="2"/>
        <v>21921</v>
      </c>
      <c r="Q2421" s="18">
        <f t="shared" si="3"/>
        <v>0.2</v>
      </c>
      <c r="R2421" s="16" t="str">
        <f t="shared" si="4"/>
        <v>GilbertTA</v>
      </c>
      <c r="S2421" s="19">
        <f t="shared" si="5"/>
        <v>38718</v>
      </c>
      <c r="T2421" s="20">
        <f t="shared" ca="1" si="6"/>
        <v>5749</v>
      </c>
      <c r="U2421" s="16">
        <f t="shared" ref="U2421:W2421" si="2416">D2421-U$5</f>
        <v>134</v>
      </c>
      <c r="V2421" s="16">
        <f t="shared" si="2416"/>
        <v>56</v>
      </c>
      <c r="W2421" s="16">
        <f t="shared" si="2416"/>
        <v>1529</v>
      </c>
    </row>
    <row r="2422" spans="1:23" ht="15.75" customHeight="1" x14ac:dyDescent="0.2">
      <c r="A2422" s="2">
        <v>11660</v>
      </c>
      <c r="B2422" s="2">
        <v>6</v>
      </c>
      <c r="C2422" s="2">
        <v>5</v>
      </c>
      <c r="D2422" s="2">
        <v>2006</v>
      </c>
      <c r="E2422" s="2">
        <v>2006</v>
      </c>
      <c r="F2422" s="2">
        <v>1326</v>
      </c>
      <c r="G2422" s="2">
        <v>2</v>
      </c>
      <c r="H2422" s="2">
        <v>3</v>
      </c>
      <c r="I2422" s="2">
        <v>0</v>
      </c>
      <c r="J2422" s="2">
        <v>2</v>
      </c>
      <c r="K2422" s="2">
        <v>174190</v>
      </c>
      <c r="L2422" s="2" t="s">
        <v>13</v>
      </c>
      <c r="M2422" s="2" t="s">
        <v>15</v>
      </c>
      <c r="N2422" s="16">
        <f t="shared" si="0"/>
        <v>131.36500754147812</v>
      </c>
      <c r="O2422" s="16">
        <f t="shared" si="1"/>
        <v>7</v>
      </c>
      <c r="P2422" s="17">
        <f t="shared" si="2"/>
        <v>24884.285714285714</v>
      </c>
      <c r="Q2422" s="18">
        <f t="shared" si="3"/>
        <v>0.2857142857142857</v>
      </c>
      <c r="R2422" s="16" t="str">
        <f t="shared" si="4"/>
        <v>GilbertTA</v>
      </c>
      <c r="S2422" s="19">
        <f t="shared" si="5"/>
        <v>38718</v>
      </c>
      <c r="T2422" s="20">
        <f t="shared" ca="1" si="6"/>
        <v>5749</v>
      </c>
      <c r="U2422" s="16">
        <f t="shared" ref="U2422:W2422" si="2417">D2422-U$5</f>
        <v>134</v>
      </c>
      <c r="V2422" s="16">
        <f t="shared" si="2417"/>
        <v>56</v>
      </c>
      <c r="W2422" s="16">
        <f t="shared" si="2417"/>
        <v>992</v>
      </c>
    </row>
    <row r="2423" spans="1:23" ht="15.75" customHeight="1" x14ac:dyDescent="0.2">
      <c r="A2423" s="2">
        <v>15578</v>
      </c>
      <c r="B2423" s="2">
        <v>6</v>
      </c>
      <c r="C2423" s="2">
        <v>5</v>
      </c>
      <c r="D2423" s="2">
        <v>2006</v>
      </c>
      <c r="E2423" s="2">
        <v>2006</v>
      </c>
      <c r="F2423" s="2">
        <v>1456</v>
      </c>
      <c r="G2423" s="2">
        <v>2</v>
      </c>
      <c r="H2423" s="2">
        <v>3</v>
      </c>
      <c r="I2423" s="2">
        <v>0</v>
      </c>
      <c r="J2423" s="2">
        <v>2</v>
      </c>
      <c r="K2423" s="2">
        <v>172785</v>
      </c>
      <c r="L2423" s="2" t="s">
        <v>13</v>
      </c>
      <c r="M2423" s="2" t="s">
        <v>15</v>
      </c>
      <c r="N2423" s="16">
        <f t="shared" si="0"/>
        <v>118.67101648351648</v>
      </c>
      <c r="O2423" s="16">
        <f t="shared" si="1"/>
        <v>7</v>
      </c>
      <c r="P2423" s="17">
        <f t="shared" si="2"/>
        <v>24683.571428571428</v>
      </c>
      <c r="Q2423" s="18">
        <f t="shared" si="3"/>
        <v>0.2857142857142857</v>
      </c>
      <c r="R2423" s="16" t="str">
        <f t="shared" si="4"/>
        <v>GilbertTA</v>
      </c>
      <c r="S2423" s="19">
        <f t="shared" si="5"/>
        <v>38718</v>
      </c>
      <c r="T2423" s="20">
        <f t="shared" ca="1" si="6"/>
        <v>5749</v>
      </c>
      <c r="U2423" s="16">
        <f t="shared" ref="U2423:W2423" si="2418">D2423-U$5</f>
        <v>134</v>
      </c>
      <c r="V2423" s="16">
        <f t="shared" si="2418"/>
        <v>56</v>
      </c>
      <c r="W2423" s="16">
        <f t="shared" si="2418"/>
        <v>1122</v>
      </c>
    </row>
    <row r="2424" spans="1:23" ht="15.75" customHeight="1" x14ac:dyDescent="0.2">
      <c r="A2424" s="2">
        <v>11631</v>
      </c>
      <c r="B2424" s="2">
        <v>8</v>
      </c>
      <c r="C2424" s="2">
        <v>5</v>
      </c>
      <c r="D2424" s="2">
        <v>2004</v>
      </c>
      <c r="E2424" s="2">
        <v>2005</v>
      </c>
      <c r="F2424" s="2">
        <v>2373</v>
      </c>
      <c r="G2424" s="2">
        <v>2</v>
      </c>
      <c r="H2424" s="2">
        <v>4</v>
      </c>
      <c r="I2424" s="2">
        <v>1</v>
      </c>
      <c r="J2424" s="2">
        <v>3</v>
      </c>
      <c r="K2424" s="2">
        <v>258000</v>
      </c>
      <c r="L2424" s="2" t="s">
        <v>13</v>
      </c>
      <c r="M2424" s="2" t="s">
        <v>15</v>
      </c>
      <c r="N2424" s="16">
        <f t="shared" si="0"/>
        <v>108.72313527180783</v>
      </c>
      <c r="O2424" s="16">
        <f t="shared" si="1"/>
        <v>10</v>
      </c>
      <c r="P2424" s="17">
        <f t="shared" si="2"/>
        <v>25800</v>
      </c>
      <c r="Q2424" s="18">
        <f t="shared" si="3"/>
        <v>0.2</v>
      </c>
      <c r="R2424" s="16" t="str">
        <f t="shared" si="4"/>
        <v>GilbertTA</v>
      </c>
      <c r="S2424" s="19">
        <f t="shared" si="5"/>
        <v>37987</v>
      </c>
      <c r="T2424" s="20">
        <f t="shared" ca="1" si="6"/>
        <v>6480</v>
      </c>
      <c r="U2424" s="16">
        <f t="shared" ref="U2424:W2424" si="2419">D2424-U$5</f>
        <v>132</v>
      </c>
      <c r="V2424" s="16">
        <f t="shared" si="2419"/>
        <v>55</v>
      </c>
      <c r="W2424" s="16">
        <f t="shared" si="2419"/>
        <v>2039</v>
      </c>
    </row>
    <row r="2425" spans="1:23" ht="15.75" customHeight="1" x14ac:dyDescent="0.2">
      <c r="A2425" s="2">
        <v>9073</v>
      </c>
      <c r="B2425" s="2">
        <v>7</v>
      </c>
      <c r="C2425" s="2">
        <v>5</v>
      </c>
      <c r="D2425" s="2">
        <v>2006</v>
      </c>
      <c r="E2425" s="2">
        <v>2006</v>
      </c>
      <c r="F2425" s="2">
        <v>1492</v>
      </c>
      <c r="G2425" s="2">
        <v>2</v>
      </c>
      <c r="H2425" s="2">
        <v>3</v>
      </c>
      <c r="I2425" s="2">
        <v>0</v>
      </c>
      <c r="J2425" s="2">
        <v>2</v>
      </c>
      <c r="K2425" s="2">
        <v>185101</v>
      </c>
      <c r="L2425" s="2" t="s">
        <v>13</v>
      </c>
      <c r="M2425" s="2" t="s">
        <v>15</v>
      </c>
      <c r="N2425" s="16">
        <f t="shared" si="0"/>
        <v>124.06233243967829</v>
      </c>
      <c r="O2425" s="16">
        <f t="shared" si="1"/>
        <v>7</v>
      </c>
      <c r="P2425" s="17">
        <f t="shared" si="2"/>
        <v>26443</v>
      </c>
      <c r="Q2425" s="18">
        <f t="shared" si="3"/>
        <v>0.2857142857142857</v>
      </c>
      <c r="R2425" s="16" t="str">
        <f t="shared" si="4"/>
        <v>GilbertTA</v>
      </c>
      <c r="S2425" s="19">
        <f t="shared" si="5"/>
        <v>38718</v>
      </c>
      <c r="T2425" s="20">
        <f t="shared" ca="1" si="6"/>
        <v>5749</v>
      </c>
      <c r="U2425" s="16">
        <f t="shared" ref="U2425:W2425" si="2420">D2425-U$5</f>
        <v>134</v>
      </c>
      <c r="V2425" s="16">
        <f t="shared" si="2420"/>
        <v>56</v>
      </c>
      <c r="W2425" s="16">
        <f t="shared" si="2420"/>
        <v>1158</v>
      </c>
    </row>
    <row r="2426" spans="1:23" ht="15.75" customHeight="1" x14ac:dyDescent="0.2">
      <c r="A2426" s="2">
        <v>3087</v>
      </c>
      <c r="B2426" s="2">
        <v>7</v>
      </c>
      <c r="C2426" s="2">
        <v>5</v>
      </c>
      <c r="D2426" s="2">
        <v>2006</v>
      </c>
      <c r="E2426" s="2">
        <v>2006</v>
      </c>
      <c r="F2426" s="2">
        <v>1364</v>
      </c>
      <c r="G2426" s="2">
        <v>2</v>
      </c>
      <c r="H2426" s="2">
        <v>2</v>
      </c>
      <c r="I2426" s="2">
        <v>1</v>
      </c>
      <c r="J2426" s="2">
        <v>2</v>
      </c>
      <c r="K2426" s="2">
        <v>210250</v>
      </c>
      <c r="L2426" s="2" t="s">
        <v>13</v>
      </c>
      <c r="M2426" s="2" t="s">
        <v>23</v>
      </c>
      <c r="N2426" s="16">
        <f t="shared" si="0"/>
        <v>154.14222873900295</v>
      </c>
      <c r="O2426" s="16">
        <f t="shared" si="1"/>
        <v>7</v>
      </c>
      <c r="P2426" s="17">
        <f t="shared" si="2"/>
        <v>30035.714285714286</v>
      </c>
      <c r="Q2426" s="18">
        <f t="shared" si="3"/>
        <v>0.2857142857142857</v>
      </c>
      <c r="R2426" s="16" t="str">
        <f t="shared" si="4"/>
        <v>BlmngtnTA</v>
      </c>
      <c r="S2426" s="19">
        <f t="shared" si="5"/>
        <v>38718</v>
      </c>
      <c r="T2426" s="20">
        <f t="shared" ca="1" si="6"/>
        <v>5749</v>
      </c>
      <c r="U2426" s="16">
        <f t="shared" ref="U2426:W2426" si="2421">D2426-U$5</f>
        <v>134</v>
      </c>
      <c r="V2426" s="16">
        <f t="shared" si="2421"/>
        <v>56</v>
      </c>
      <c r="W2426" s="16">
        <f t="shared" si="2421"/>
        <v>1030</v>
      </c>
    </row>
    <row r="2427" spans="1:23" ht="15.75" customHeight="1" x14ac:dyDescent="0.2">
      <c r="A2427" s="2">
        <v>3196</v>
      </c>
      <c r="B2427" s="2">
        <v>7</v>
      </c>
      <c r="C2427" s="2">
        <v>5</v>
      </c>
      <c r="D2427" s="2">
        <v>2003</v>
      </c>
      <c r="E2427" s="2">
        <v>2004</v>
      </c>
      <c r="F2427" s="2">
        <v>1557</v>
      </c>
      <c r="G2427" s="2">
        <v>2</v>
      </c>
      <c r="H2427" s="2">
        <v>2</v>
      </c>
      <c r="I2427" s="2">
        <v>1</v>
      </c>
      <c r="J2427" s="2">
        <v>2</v>
      </c>
      <c r="K2427" s="2">
        <v>234000</v>
      </c>
      <c r="L2427" s="2" t="s">
        <v>13</v>
      </c>
      <c r="M2427" s="2" t="s">
        <v>23</v>
      </c>
      <c r="N2427" s="16">
        <f t="shared" si="0"/>
        <v>150.28901734104045</v>
      </c>
      <c r="O2427" s="16">
        <f t="shared" si="1"/>
        <v>7</v>
      </c>
      <c r="P2427" s="17">
        <f t="shared" si="2"/>
        <v>33428.571428571428</v>
      </c>
      <c r="Q2427" s="18">
        <f t="shared" si="3"/>
        <v>0.2857142857142857</v>
      </c>
      <c r="R2427" s="16" t="str">
        <f t="shared" si="4"/>
        <v>BlmngtnTA</v>
      </c>
      <c r="S2427" s="19">
        <f t="shared" si="5"/>
        <v>37622</v>
      </c>
      <c r="T2427" s="20">
        <f t="shared" ca="1" si="6"/>
        <v>6845</v>
      </c>
      <c r="U2427" s="16">
        <f t="shared" ref="U2427:W2427" si="2422">D2427-U$5</f>
        <v>131</v>
      </c>
      <c r="V2427" s="16">
        <f t="shared" si="2422"/>
        <v>54</v>
      </c>
      <c r="W2427" s="16">
        <f t="shared" si="2422"/>
        <v>1223</v>
      </c>
    </row>
    <row r="2428" spans="1:23" ht="15.75" customHeight="1" x14ac:dyDescent="0.2">
      <c r="A2428" s="2">
        <v>3196</v>
      </c>
      <c r="B2428" s="2">
        <v>8</v>
      </c>
      <c r="C2428" s="2">
        <v>5</v>
      </c>
      <c r="D2428" s="2">
        <v>2003</v>
      </c>
      <c r="E2428" s="2">
        <v>2003</v>
      </c>
      <c r="F2428" s="2">
        <v>1456</v>
      </c>
      <c r="G2428" s="2">
        <v>2</v>
      </c>
      <c r="H2428" s="2">
        <v>2</v>
      </c>
      <c r="I2428" s="2">
        <v>1</v>
      </c>
      <c r="J2428" s="2">
        <v>2</v>
      </c>
      <c r="K2428" s="2">
        <v>215000</v>
      </c>
      <c r="L2428" s="2" t="s">
        <v>13</v>
      </c>
      <c r="M2428" s="2" t="s">
        <v>23</v>
      </c>
      <c r="N2428" s="16">
        <f t="shared" si="0"/>
        <v>147.66483516483515</v>
      </c>
      <c r="O2428" s="16">
        <f t="shared" si="1"/>
        <v>7</v>
      </c>
      <c r="P2428" s="17">
        <f t="shared" si="2"/>
        <v>30714.285714285714</v>
      </c>
      <c r="Q2428" s="18">
        <f t="shared" si="3"/>
        <v>0.2857142857142857</v>
      </c>
      <c r="R2428" s="16" t="str">
        <f t="shared" si="4"/>
        <v>BlmngtnTA</v>
      </c>
      <c r="S2428" s="19">
        <f t="shared" si="5"/>
        <v>37622</v>
      </c>
      <c r="T2428" s="20">
        <f t="shared" ca="1" si="6"/>
        <v>6845</v>
      </c>
      <c r="U2428" s="16">
        <f t="shared" ref="U2428:W2428" si="2423">D2428-U$5</f>
        <v>131</v>
      </c>
      <c r="V2428" s="16">
        <f t="shared" si="2423"/>
        <v>53</v>
      </c>
      <c r="W2428" s="16">
        <f t="shared" si="2423"/>
        <v>1122</v>
      </c>
    </row>
    <row r="2429" spans="1:23" ht="15.75" customHeight="1" x14ac:dyDescent="0.2">
      <c r="A2429" s="2">
        <v>2938</v>
      </c>
      <c r="B2429" s="2">
        <v>7</v>
      </c>
      <c r="C2429" s="2">
        <v>5</v>
      </c>
      <c r="D2429" s="2">
        <v>2002</v>
      </c>
      <c r="E2429" s="2">
        <v>2002</v>
      </c>
      <c r="F2429" s="2">
        <v>1511</v>
      </c>
      <c r="G2429" s="2">
        <v>2</v>
      </c>
      <c r="H2429" s="2">
        <v>2</v>
      </c>
      <c r="I2429" s="2">
        <v>1</v>
      </c>
      <c r="J2429" s="2">
        <v>2</v>
      </c>
      <c r="K2429" s="2">
        <v>246990</v>
      </c>
      <c r="L2429" s="2" t="s">
        <v>13</v>
      </c>
      <c r="M2429" s="2" t="s">
        <v>23</v>
      </c>
      <c r="N2429" s="16">
        <f t="shared" si="0"/>
        <v>163.46128391793513</v>
      </c>
      <c r="O2429" s="16">
        <f t="shared" si="1"/>
        <v>7</v>
      </c>
      <c r="P2429" s="17">
        <f t="shared" si="2"/>
        <v>35284.285714285717</v>
      </c>
      <c r="Q2429" s="18">
        <f t="shared" si="3"/>
        <v>0.2857142857142857</v>
      </c>
      <c r="R2429" s="16" t="str">
        <f t="shared" si="4"/>
        <v>BlmngtnTA</v>
      </c>
      <c r="S2429" s="19">
        <f t="shared" si="5"/>
        <v>37257</v>
      </c>
      <c r="T2429" s="20">
        <f t="shared" ca="1" si="6"/>
        <v>7210</v>
      </c>
      <c r="U2429" s="16">
        <f t="shared" ref="U2429:W2429" si="2424">D2429-U$5</f>
        <v>130</v>
      </c>
      <c r="V2429" s="16">
        <f t="shared" si="2424"/>
        <v>52</v>
      </c>
      <c r="W2429" s="16">
        <f t="shared" si="2424"/>
        <v>1177</v>
      </c>
    </row>
    <row r="2430" spans="1:23" ht="15.75" customHeight="1" x14ac:dyDescent="0.2">
      <c r="A2430" s="2">
        <v>3072</v>
      </c>
      <c r="B2430" s="2">
        <v>7</v>
      </c>
      <c r="C2430" s="2">
        <v>5</v>
      </c>
      <c r="D2430" s="2">
        <v>2004</v>
      </c>
      <c r="E2430" s="2">
        <v>2004</v>
      </c>
      <c r="F2430" s="2">
        <v>1414</v>
      </c>
      <c r="G2430" s="2">
        <v>2</v>
      </c>
      <c r="H2430" s="2">
        <v>2</v>
      </c>
      <c r="I2430" s="2">
        <v>1</v>
      </c>
      <c r="J2430" s="2">
        <v>2</v>
      </c>
      <c r="K2430" s="2">
        <v>178740</v>
      </c>
      <c r="L2430" s="2" t="s">
        <v>13</v>
      </c>
      <c r="M2430" s="2" t="s">
        <v>23</v>
      </c>
      <c r="N2430" s="16">
        <f t="shared" si="0"/>
        <v>126.4073550212164</v>
      </c>
      <c r="O2430" s="16">
        <f t="shared" si="1"/>
        <v>7</v>
      </c>
      <c r="P2430" s="17">
        <f t="shared" si="2"/>
        <v>25534.285714285714</v>
      </c>
      <c r="Q2430" s="18">
        <f t="shared" si="3"/>
        <v>0.2857142857142857</v>
      </c>
      <c r="R2430" s="16" t="str">
        <f t="shared" si="4"/>
        <v>BlmngtnTA</v>
      </c>
      <c r="S2430" s="19">
        <f t="shared" si="5"/>
        <v>37987</v>
      </c>
      <c r="T2430" s="20">
        <f t="shared" ca="1" si="6"/>
        <v>6480</v>
      </c>
      <c r="U2430" s="16">
        <f t="shared" ref="U2430:W2430" si="2425">D2430-U$5</f>
        <v>132</v>
      </c>
      <c r="V2430" s="16">
        <f t="shared" si="2425"/>
        <v>54</v>
      </c>
      <c r="W2430" s="16">
        <f t="shared" si="2425"/>
        <v>1080</v>
      </c>
    </row>
    <row r="2431" spans="1:23" ht="15.75" customHeight="1" x14ac:dyDescent="0.2">
      <c r="A2431" s="2">
        <v>3072</v>
      </c>
      <c r="B2431" s="2">
        <v>7</v>
      </c>
      <c r="C2431" s="2">
        <v>5</v>
      </c>
      <c r="D2431" s="2">
        <v>2004</v>
      </c>
      <c r="E2431" s="2">
        <v>2004</v>
      </c>
      <c r="F2431" s="2">
        <v>1548</v>
      </c>
      <c r="G2431" s="2">
        <v>2</v>
      </c>
      <c r="H2431" s="2">
        <v>2</v>
      </c>
      <c r="I2431" s="2">
        <v>1</v>
      </c>
      <c r="J2431" s="2">
        <v>2</v>
      </c>
      <c r="K2431" s="2">
        <v>225000</v>
      </c>
      <c r="L2431" s="2" t="s">
        <v>13</v>
      </c>
      <c r="M2431" s="2" t="s">
        <v>23</v>
      </c>
      <c r="N2431" s="16">
        <f t="shared" si="0"/>
        <v>145.34883720930233</v>
      </c>
      <c r="O2431" s="16">
        <f t="shared" si="1"/>
        <v>7</v>
      </c>
      <c r="P2431" s="17">
        <f t="shared" si="2"/>
        <v>32142.857142857141</v>
      </c>
      <c r="Q2431" s="18">
        <f t="shared" si="3"/>
        <v>0.2857142857142857</v>
      </c>
      <c r="R2431" s="16" t="str">
        <f t="shared" si="4"/>
        <v>BlmngtnTA</v>
      </c>
      <c r="S2431" s="19">
        <f t="shared" si="5"/>
        <v>37987</v>
      </c>
      <c r="T2431" s="20">
        <f t="shared" ca="1" si="6"/>
        <v>6480</v>
      </c>
      <c r="U2431" s="16">
        <f t="shared" ref="U2431:W2431" si="2426">D2431-U$5</f>
        <v>132</v>
      </c>
      <c r="V2431" s="16">
        <f t="shared" si="2426"/>
        <v>54</v>
      </c>
      <c r="W2431" s="16">
        <f t="shared" si="2426"/>
        <v>1214</v>
      </c>
    </row>
    <row r="2432" spans="1:23" ht="15.75" customHeight="1" x14ac:dyDescent="0.2">
      <c r="A2432" s="2">
        <v>3010</v>
      </c>
      <c r="B2432" s="2">
        <v>7</v>
      </c>
      <c r="C2432" s="2">
        <v>5</v>
      </c>
      <c r="D2432" s="2">
        <v>2005</v>
      </c>
      <c r="E2432" s="2">
        <v>2006</v>
      </c>
      <c r="F2432" s="2">
        <v>1248</v>
      </c>
      <c r="G2432" s="2">
        <v>2</v>
      </c>
      <c r="H2432" s="2">
        <v>2</v>
      </c>
      <c r="I2432" s="2">
        <v>0</v>
      </c>
      <c r="J2432" s="2">
        <v>2</v>
      </c>
      <c r="K2432" s="2">
        <v>167240</v>
      </c>
      <c r="L2432" s="2" t="s">
        <v>13</v>
      </c>
      <c r="M2432" s="2" t="s">
        <v>23</v>
      </c>
      <c r="N2432" s="16">
        <f t="shared" si="0"/>
        <v>134.00641025641025</v>
      </c>
      <c r="O2432" s="16">
        <f t="shared" si="1"/>
        <v>6</v>
      </c>
      <c r="P2432" s="17">
        <f t="shared" si="2"/>
        <v>27873.333333333332</v>
      </c>
      <c r="Q2432" s="18">
        <f t="shared" si="3"/>
        <v>0.33333333333333331</v>
      </c>
      <c r="R2432" s="16" t="str">
        <f t="shared" si="4"/>
        <v>BlmngtnTA</v>
      </c>
      <c r="S2432" s="19">
        <f t="shared" si="5"/>
        <v>38353</v>
      </c>
      <c r="T2432" s="20">
        <f t="shared" ca="1" si="6"/>
        <v>6114</v>
      </c>
      <c r="U2432" s="16">
        <f t="shared" ref="U2432:W2432" si="2427">D2432-U$5</f>
        <v>133</v>
      </c>
      <c r="V2432" s="16">
        <f t="shared" si="2427"/>
        <v>56</v>
      </c>
      <c r="W2432" s="16">
        <f t="shared" si="2427"/>
        <v>914</v>
      </c>
    </row>
    <row r="2433" spans="1:23" ht="15.75" customHeight="1" x14ac:dyDescent="0.2">
      <c r="A2433" s="2">
        <v>3010</v>
      </c>
      <c r="B2433" s="2">
        <v>7</v>
      </c>
      <c r="C2433" s="2">
        <v>5</v>
      </c>
      <c r="D2433" s="2">
        <v>2005</v>
      </c>
      <c r="E2433" s="2">
        <v>2006</v>
      </c>
      <c r="F2433" s="2">
        <v>1142</v>
      </c>
      <c r="G2433" s="2">
        <v>2</v>
      </c>
      <c r="H2433" s="2">
        <v>2</v>
      </c>
      <c r="I2433" s="2">
        <v>0</v>
      </c>
      <c r="J2433" s="2">
        <v>2</v>
      </c>
      <c r="K2433" s="2">
        <v>156820</v>
      </c>
      <c r="L2433" s="2" t="s">
        <v>13</v>
      </c>
      <c r="M2433" s="2" t="s">
        <v>23</v>
      </c>
      <c r="N2433" s="16">
        <f t="shared" si="0"/>
        <v>137.32049036777582</v>
      </c>
      <c r="O2433" s="16">
        <f t="shared" si="1"/>
        <v>6</v>
      </c>
      <c r="P2433" s="17">
        <f t="shared" si="2"/>
        <v>26136.666666666668</v>
      </c>
      <c r="Q2433" s="18">
        <f t="shared" si="3"/>
        <v>0.33333333333333331</v>
      </c>
      <c r="R2433" s="16" t="str">
        <f t="shared" si="4"/>
        <v>BlmngtnTA</v>
      </c>
      <c r="S2433" s="19">
        <f t="shared" si="5"/>
        <v>38353</v>
      </c>
      <c r="T2433" s="20">
        <f t="shared" ca="1" si="6"/>
        <v>6114</v>
      </c>
      <c r="U2433" s="16">
        <f t="shared" ref="U2433:W2433" si="2428">D2433-U$5</f>
        <v>133</v>
      </c>
      <c r="V2433" s="16">
        <f t="shared" si="2428"/>
        <v>56</v>
      </c>
      <c r="W2433" s="16">
        <f t="shared" si="2428"/>
        <v>808</v>
      </c>
    </row>
    <row r="2434" spans="1:23" ht="15.75" customHeight="1" x14ac:dyDescent="0.2">
      <c r="A2434" s="2">
        <v>3013</v>
      </c>
      <c r="B2434" s="2">
        <v>7</v>
      </c>
      <c r="C2434" s="2">
        <v>5</v>
      </c>
      <c r="D2434" s="2">
        <v>2005</v>
      </c>
      <c r="E2434" s="2">
        <v>2005</v>
      </c>
      <c r="F2434" s="2">
        <v>1506</v>
      </c>
      <c r="G2434" s="2">
        <v>2</v>
      </c>
      <c r="H2434" s="2">
        <v>2</v>
      </c>
      <c r="I2434" s="2">
        <v>1</v>
      </c>
      <c r="J2434" s="2">
        <v>2</v>
      </c>
      <c r="K2434" s="2">
        <v>213490</v>
      </c>
      <c r="L2434" s="2" t="s">
        <v>13</v>
      </c>
      <c r="M2434" s="2" t="s">
        <v>23</v>
      </c>
      <c r="N2434" s="16">
        <f t="shared" si="0"/>
        <v>141.75962815405046</v>
      </c>
      <c r="O2434" s="16">
        <f t="shared" si="1"/>
        <v>7</v>
      </c>
      <c r="P2434" s="17">
        <f t="shared" si="2"/>
        <v>30498.571428571428</v>
      </c>
      <c r="Q2434" s="18">
        <f t="shared" si="3"/>
        <v>0.2857142857142857</v>
      </c>
      <c r="R2434" s="16" t="str">
        <f t="shared" si="4"/>
        <v>BlmngtnTA</v>
      </c>
      <c r="S2434" s="19">
        <f t="shared" si="5"/>
        <v>38353</v>
      </c>
      <c r="T2434" s="20">
        <f t="shared" ca="1" si="6"/>
        <v>6114</v>
      </c>
      <c r="U2434" s="16">
        <f t="shared" ref="U2434:W2434" si="2429">D2434-U$5</f>
        <v>133</v>
      </c>
      <c r="V2434" s="16">
        <f t="shared" si="2429"/>
        <v>55</v>
      </c>
      <c r="W2434" s="16">
        <f t="shared" si="2429"/>
        <v>1172</v>
      </c>
    </row>
    <row r="2435" spans="1:23" ht="15.75" customHeight="1" x14ac:dyDescent="0.2">
      <c r="A2435" s="2">
        <v>3982</v>
      </c>
      <c r="B2435" s="2">
        <v>8</v>
      </c>
      <c r="C2435" s="2">
        <v>5</v>
      </c>
      <c r="D2435" s="2">
        <v>2006</v>
      </c>
      <c r="E2435" s="2">
        <v>2006</v>
      </c>
      <c r="F2435" s="2">
        <v>1567</v>
      </c>
      <c r="G2435" s="2">
        <v>2</v>
      </c>
      <c r="H2435" s="2">
        <v>1</v>
      </c>
      <c r="I2435" s="2">
        <v>1</v>
      </c>
      <c r="J2435" s="2">
        <v>3</v>
      </c>
      <c r="K2435" s="2">
        <v>264561</v>
      </c>
      <c r="L2435" s="2" t="s">
        <v>13</v>
      </c>
      <c r="M2435" s="2" t="s">
        <v>23</v>
      </c>
      <c r="N2435" s="16">
        <f t="shared" si="0"/>
        <v>168.83280153158901</v>
      </c>
      <c r="O2435" s="16">
        <f t="shared" si="1"/>
        <v>7</v>
      </c>
      <c r="P2435" s="17">
        <f t="shared" si="2"/>
        <v>37794.428571428572</v>
      </c>
      <c r="Q2435" s="18">
        <f t="shared" si="3"/>
        <v>0.2857142857142857</v>
      </c>
      <c r="R2435" s="16" t="str">
        <f t="shared" si="4"/>
        <v>BlmngtnTA</v>
      </c>
      <c r="S2435" s="19">
        <f t="shared" si="5"/>
        <v>38718</v>
      </c>
      <c r="T2435" s="20">
        <f t="shared" ca="1" si="6"/>
        <v>5749</v>
      </c>
      <c r="U2435" s="16">
        <f t="shared" ref="U2435:W2435" si="2430">D2435-U$5</f>
        <v>134</v>
      </c>
      <c r="V2435" s="16">
        <f t="shared" si="2430"/>
        <v>56</v>
      </c>
      <c r="W2435" s="16">
        <f t="shared" si="2430"/>
        <v>1233</v>
      </c>
    </row>
    <row r="2436" spans="1:23" ht="15.75" customHeight="1" x14ac:dyDescent="0.2">
      <c r="A2436" s="2">
        <v>4045</v>
      </c>
      <c r="B2436" s="2">
        <v>7</v>
      </c>
      <c r="C2436" s="2">
        <v>5</v>
      </c>
      <c r="D2436" s="2">
        <v>2006</v>
      </c>
      <c r="E2436" s="2">
        <v>2006</v>
      </c>
      <c r="F2436" s="2">
        <v>1500</v>
      </c>
      <c r="G2436" s="2">
        <v>2</v>
      </c>
      <c r="H2436" s="2">
        <v>2</v>
      </c>
      <c r="I2436" s="2">
        <v>1</v>
      </c>
      <c r="J2436" s="2">
        <v>3</v>
      </c>
      <c r="K2436" s="2">
        <v>246578</v>
      </c>
      <c r="L2436" s="2" t="s">
        <v>13</v>
      </c>
      <c r="M2436" s="2" t="s">
        <v>23</v>
      </c>
      <c r="N2436" s="16">
        <f t="shared" si="0"/>
        <v>164.38533333333334</v>
      </c>
      <c r="O2436" s="16">
        <f t="shared" si="1"/>
        <v>8</v>
      </c>
      <c r="P2436" s="17">
        <f t="shared" si="2"/>
        <v>30822.25</v>
      </c>
      <c r="Q2436" s="18">
        <f t="shared" si="3"/>
        <v>0.25</v>
      </c>
      <c r="R2436" s="16" t="str">
        <f t="shared" si="4"/>
        <v>BlmngtnTA</v>
      </c>
      <c r="S2436" s="19">
        <f t="shared" si="5"/>
        <v>38718</v>
      </c>
      <c r="T2436" s="20">
        <f t="shared" ca="1" si="6"/>
        <v>5749</v>
      </c>
      <c r="U2436" s="16">
        <f t="shared" ref="U2436:W2436" si="2431">D2436-U$5</f>
        <v>134</v>
      </c>
      <c r="V2436" s="16">
        <f t="shared" si="2431"/>
        <v>56</v>
      </c>
      <c r="W2436" s="16">
        <f t="shared" si="2431"/>
        <v>1166</v>
      </c>
    </row>
    <row r="2437" spans="1:23" ht="15.75" customHeight="1" x14ac:dyDescent="0.2">
      <c r="A2437" s="2">
        <v>21930</v>
      </c>
      <c r="B2437" s="2">
        <v>5</v>
      </c>
      <c r="C2437" s="2">
        <v>5</v>
      </c>
      <c r="D2437" s="2">
        <v>2005</v>
      </c>
      <c r="E2437" s="2">
        <v>2005</v>
      </c>
      <c r="F2437" s="2">
        <v>1838</v>
      </c>
      <c r="G2437" s="2">
        <v>2</v>
      </c>
      <c r="H2437" s="2">
        <v>4</v>
      </c>
      <c r="I2437" s="2">
        <v>1</v>
      </c>
      <c r="J2437" s="2">
        <v>2</v>
      </c>
      <c r="K2437" s="2">
        <v>192140</v>
      </c>
      <c r="L2437" s="2" t="s">
        <v>13</v>
      </c>
      <c r="M2437" s="2" t="s">
        <v>15</v>
      </c>
      <c r="N2437" s="16">
        <f t="shared" si="0"/>
        <v>104.53754080522307</v>
      </c>
      <c r="O2437" s="16">
        <f t="shared" si="1"/>
        <v>9</v>
      </c>
      <c r="P2437" s="17">
        <f t="shared" si="2"/>
        <v>21348.888888888891</v>
      </c>
      <c r="Q2437" s="18">
        <f t="shared" si="3"/>
        <v>0.22222222222222221</v>
      </c>
      <c r="R2437" s="16" t="str">
        <f t="shared" si="4"/>
        <v>GilbertTA</v>
      </c>
      <c r="S2437" s="19">
        <f t="shared" si="5"/>
        <v>38353</v>
      </c>
      <c r="T2437" s="20">
        <f t="shared" ca="1" si="6"/>
        <v>6114</v>
      </c>
      <c r="U2437" s="16">
        <f t="shared" ref="U2437:W2437" si="2432">D2437-U$5</f>
        <v>133</v>
      </c>
      <c r="V2437" s="16">
        <f t="shared" si="2432"/>
        <v>55</v>
      </c>
      <c r="W2437" s="16">
        <f t="shared" si="2432"/>
        <v>1504</v>
      </c>
    </row>
    <row r="2438" spans="1:23" ht="15.75" customHeight="1" x14ac:dyDescent="0.2">
      <c r="A2438" s="2">
        <v>7861</v>
      </c>
      <c r="B2438" s="2">
        <v>6</v>
      </c>
      <c r="C2438" s="2">
        <v>5</v>
      </c>
      <c r="D2438" s="2">
        <v>2002</v>
      </c>
      <c r="E2438" s="2">
        <v>2003</v>
      </c>
      <c r="F2438" s="2">
        <v>1509</v>
      </c>
      <c r="G2438" s="2">
        <v>2</v>
      </c>
      <c r="H2438" s="2">
        <v>3</v>
      </c>
      <c r="I2438" s="2">
        <v>1</v>
      </c>
      <c r="J2438" s="2">
        <v>2</v>
      </c>
      <c r="K2438" s="2">
        <v>183200</v>
      </c>
      <c r="L2438" s="2" t="s">
        <v>13</v>
      </c>
      <c r="M2438" s="2" t="s">
        <v>15</v>
      </c>
      <c r="N2438" s="16">
        <f t="shared" si="0"/>
        <v>121.40490390987409</v>
      </c>
      <c r="O2438" s="16">
        <f t="shared" si="1"/>
        <v>8</v>
      </c>
      <c r="P2438" s="17">
        <f t="shared" si="2"/>
        <v>22900</v>
      </c>
      <c r="Q2438" s="18">
        <f t="shared" si="3"/>
        <v>0.25</v>
      </c>
      <c r="R2438" s="16" t="str">
        <f t="shared" si="4"/>
        <v>GilbertTA</v>
      </c>
      <c r="S2438" s="19">
        <f t="shared" si="5"/>
        <v>37257</v>
      </c>
      <c r="T2438" s="20">
        <f t="shared" ca="1" si="6"/>
        <v>7210</v>
      </c>
      <c r="U2438" s="16">
        <f t="shared" ref="U2438:W2438" si="2433">D2438-U$5</f>
        <v>130</v>
      </c>
      <c r="V2438" s="16">
        <f t="shared" si="2433"/>
        <v>53</v>
      </c>
      <c r="W2438" s="16">
        <f t="shared" si="2433"/>
        <v>1175</v>
      </c>
    </row>
    <row r="2439" spans="1:23" ht="15.75" customHeight="1" x14ac:dyDescent="0.2">
      <c r="A2439" s="2">
        <v>9056</v>
      </c>
      <c r="B2439" s="2">
        <v>8</v>
      </c>
      <c r="C2439" s="2">
        <v>5</v>
      </c>
      <c r="D2439" s="2">
        <v>2004</v>
      </c>
      <c r="E2439" s="2">
        <v>2004</v>
      </c>
      <c r="F2439" s="2">
        <v>1414</v>
      </c>
      <c r="G2439" s="2">
        <v>2</v>
      </c>
      <c r="H2439" s="2">
        <v>3</v>
      </c>
      <c r="I2439" s="2">
        <v>1</v>
      </c>
      <c r="J2439" s="2">
        <v>2</v>
      </c>
      <c r="K2439" s="2">
        <v>178000</v>
      </c>
      <c r="L2439" s="2" t="s">
        <v>13</v>
      </c>
      <c r="M2439" s="2" t="s">
        <v>15</v>
      </c>
      <c r="N2439" s="16">
        <f t="shared" si="0"/>
        <v>125.88401697312588</v>
      </c>
      <c r="O2439" s="16">
        <f t="shared" si="1"/>
        <v>8</v>
      </c>
      <c r="P2439" s="17">
        <f t="shared" si="2"/>
        <v>22250</v>
      </c>
      <c r="Q2439" s="18">
        <f t="shared" si="3"/>
        <v>0.25</v>
      </c>
      <c r="R2439" s="16" t="str">
        <f t="shared" si="4"/>
        <v>GilbertTA</v>
      </c>
      <c r="S2439" s="19">
        <f t="shared" si="5"/>
        <v>37987</v>
      </c>
      <c r="T2439" s="20">
        <f t="shared" ca="1" si="6"/>
        <v>6480</v>
      </c>
      <c r="U2439" s="16">
        <f t="shared" ref="U2439:W2439" si="2434">D2439-U$5</f>
        <v>132</v>
      </c>
      <c r="V2439" s="16">
        <f t="shared" si="2434"/>
        <v>54</v>
      </c>
      <c r="W2439" s="16">
        <f t="shared" si="2434"/>
        <v>1080</v>
      </c>
    </row>
    <row r="2440" spans="1:23" ht="15.75" customHeight="1" x14ac:dyDescent="0.2">
      <c r="A2440" s="2">
        <v>9171</v>
      </c>
      <c r="B2440" s="2">
        <v>7</v>
      </c>
      <c r="C2440" s="2">
        <v>5</v>
      </c>
      <c r="D2440" s="2">
        <v>2004</v>
      </c>
      <c r="E2440" s="2">
        <v>2005</v>
      </c>
      <c r="F2440" s="2">
        <v>1598</v>
      </c>
      <c r="G2440" s="2">
        <v>2</v>
      </c>
      <c r="H2440" s="2">
        <v>3</v>
      </c>
      <c r="I2440" s="2">
        <v>1</v>
      </c>
      <c r="J2440" s="2">
        <v>2</v>
      </c>
      <c r="K2440" s="2">
        <v>201490</v>
      </c>
      <c r="L2440" s="2" t="s">
        <v>13</v>
      </c>
      <c r="M2440" s="2" t="s">
        <v>15</v>
      </c>
      <c r="N2440" s="16">
        <f t="shared" si="0"/>
        <v>126.08886107634544</v>
      </c>
      <c r="O2440" s="16">
        <f t="shared" si="1"/>
        <v>8</v>
      </c>
      <c r="P2440" s="17">
        <f t="shared" si="2"/>
        <v>25186.25</v>
      </c>
      <c r="Q2440" s="18">
        <f t="shared" si="3"/>
        <v>0.25</v>
      </c>
      <c r="R2440" s="16" t="str">
        <f t="shared" si="4"/>
        <v>GilbertTA</v>
      </c>
      <c r="S2440" s="19">
        <f t="shared" si="5"/>
        <v>37987</v>
      </c>
      <c r="T2440" s="20">
        <f t="shared" ca="1" si="6"/>
        <v>6480</v>
      </c>
      <c r="U2440" s="16">
        <f t="shared" ref="U2440:W2440" si="2435">D2440-U$5</f>
        <v>132</v>
      </c>
      <c r="V2440" s="16">
        <f t="shared" si="2435"/>
        <v>55</v>
      </c>
      <c r="W2440" s="16">
        <f t="shared" si="2435"/>
        <v>1264</v>
      </c>
    </row>
    <row r="2441" spans="1:23" ht="15.75" customHeight="1" x14ac:dyDescent="0.2">
      <c r="A2441" s="2">
        <v>11194</v>
      </c>
      <c r="B2441" s="2">
        <v>8</v>
      </c>
      <c r="C2441" s="2">
        <v>5</v>
      </c>
      <c r="D2441" s="2">
        <v>2000</v>
      </c>
      <c r="E2441" s="2">
        <v>2000</v>
      </c>
      <c r="F2441" s="2">
        <v>1936</v>
      </c>
      <c r="G2441" s="2">
        <v>2</v>
      </c>
      <c r="H2441" s="2">
        <v>3</v>
      </c>
      <c r="I2441" s="2">
        <v>1</v>
      </c>
      <c r="J2441" s="2">
        <v>2</v>
      </c>
      <c r="K2441" s="2">
        <v>230500</v>
      </c>
      <c r="L2441" s="2" t="s">
        <v>13</v>
      </c>
      <c r="M2441" s="2" t="s">
        <v>15</v>
      </c>
      <c r="N2441" s="16">
        <f t="shared" si="0"/>
        <v>119.05991735537189</v>
      </c>
      <c r="O2441" s="16">
        <f t="shared" si="1"/>
        <v>8</v>
      </c>
      <c r="P2441" s="17">
        <f t="shared" si="2"/>
        <v>28812.5</v>
      </c>
      <c r="Q2441" s="18">
        <f t="shared" si="3"/>
        <v>0.25</v>
      </c>
      <c r="R2441" s="16" t="str">
        <f t="shared" si="4"/>
        <v>GilbertTA</v>
      </c>
      <c r="S2441" s="19">
        <f t="shared" si="5"/>
        <v>36526</v>
      </c>
      <c r="T2441" s="20">
        <f t="shared" ca="1" si="6"/>
        <v>7941</v>
      </c>
      <c r="U2441" s="16">
        <f t="shared" ref="U2441:W2441" si="2436">D2441-U$5</f>
        <v>128</v>
      </c>
      <c r="V2441" s="16">
        <f t="shared" si="2436"/>
        <v>50</v>
      </c>
      <c r="W2441" s="16">
        <f t="shared" si="2436"/>
        <v>1602</v>
      </c>
    </row>
    <row r="2442" spans="1:23" ht="15.75" customHeight="1" x14ac:dyDescent="0.2">
      <c r="A2442" s="2">
        <v>7875</v>
      </c>
      <c r="B2442" s="2">
        <v>7</v>
      </c>
      <c r="C2442" s="2">
        <v>5</v>
      </c>
      <c r="D2442" s="2">
        <v>2003</v>
      </c>
      <c r="E2442" s="2">
        <v>2003</v>
      </c>
      <c r="F2442" s="2">
        <v>1509</v>
      </c>
      <c r="G2442" s="2">
        <v>2</v>
      </c>
      <c r="H2442" s="2">
        <v>3</v>
      </c>
      <c r="I2442" s="2">
        <v>1</v>
      </c>
      <c r="J2442" s="2">
        <v>2</v>
      </c>
      <c r="K2442" s="2">
        <v>180000</v>
      </c>
      <c r="L2442" s="2" t="s">
        <v>13</v>
      </c>
      <c r="M2442" s="2" t="s">
        <v>15</v>
      </c>
      <c r="N2442" s="16">
        <f t="shared" si="0"/>
        <v>119.28429423459245</v>
      </c>
      <c r="O2442" s="16">
        <f t="shared" si="1"/>
        <v>8</v>
      </c>
      <c r="P2442" s="17">
        <f t="shared" si="2"/>
        <v>22500</v>
      </c>
      <c r="Q2442" s="18">
        <f t="shared" si="3"/>
        <v>0.25</v>
      </c>
      <c r="R2442" s="16" t="str">
        <f t="shared" si="4"/>
        <v>GilbertTA</v>
      </c>
      <c r="S2442" s="19">
        <f t="shared" si="5"/>
        <v>37622</v>
      </c>
      <c r="T2442" s="20">
        <f t="shared" ca="1" si="6"/>
        <v>6845</v>
      </c>
      <c r="U2442" s="16">
        <f t="shared" ref="U2442:W2442" si="2437">D2442-U$5</f>
        <v>131</v>
      </c>
      <c r="V2442" s="16">
        <f t="shared" si="2437"/>
        <v>53</v>
      </c>
      <c r="W2442" s="16">
        <f t="shared" si="2437"/>
        <v>1175</v>
      </c>
    </row>
    <row r="2443" spans="1:23" ht="15.75" customHeight="1" x14ac:dyDescent="0.2">
      <c r="A2443" s="2">
        <v>8121</v>
      </c>
      <c r="B2443" s="2">
        <v>6</v>
      </c>
      <c r="C2443" s="2">
        <v>5</v>
      </c>
      <c r="D2443" s="2">
        <v>2000</v>
      </c>
      <c r="E2443" s="2">
        <v>2000</v>
      </c>
      <c r="F2443" s="2">
        <v>1664</v>
      </c>
      <c r="G2443" s="2">
        <v>2</v>
      </c>
      <c r="H2443" s="2">
        <v>3</v>
      </c>
      <c r="I2443" s="2">
        <v>1</v>
      </c>
      <c r="J2443" s="2">
        <v>2</v>
      </c>
      <c r="K2443" s="2">
        <v>172400</v>
      </c>
      <c r="L2443" s="2" t="s">
        <v>13</v>
      </c>
      <c r="M2443" s="2" t="s">
        <v>15</v>
      </c>
      <c r="N2443" s="16">
        <f t="shared" si="0"/>
        <v>103.60576923076923</v>
      </c>
      <c r="O2443" s="16">
        <f t="shared" si="1"/>
        <v>8</v>
      </c>
      <c r="P2443" s="17">
        <f t="shared" si="2"/>
        <v>21550</v>
      </c>
      <c r="Q2443" s="18">
        <f t="shared" si="3"/>
        <v>0.25</v>
      </c>
      <c r="R2443" s="16" t="str">
        <f t="shared" si="4"/>
        <v>GilbertTA</v>
      </c>
      <c r="S2443" s="19">
        <f t="shared" si="5"/>
        <v>36526</v>
      </c>
      <c r="T2443" s="20">
        <f t="shared" ca="1" si="6"/>
        <v>7941</v>
      </c>
      <c r="U2443" s="16">
        <f t="shared" ref="U2443:W2443" si="2438">D2443-U$5</f>
        <v>128</v>
      </c>
      <c r="V2443" s="16">
        <f t="shared" si="2438"/>
        <v>50</v>
      </c>
      <c r="W2443" s="16">
        <f t="shared" si="2438"/>
        <v>1330</v>
      </c>
    </row>
    <row r="2444" spans="1:23" ht="15.75" customHeight="1" x14ac:dyDescent="0.2">
      <c r="A2444" s="2">
        <v>8658</v>
      </c>
      <c r="B2444" s="2">
        <v>6</v>
      </c>
      <c r="C2444" s="2">
        <v>5</v>
      </c>
      <c r="D2444" s="2">
        <v>2000</v>
      </c>
      <c r="E2444" s="2">
        <v>2000</v>
      </c>
      <c r="F2444" s="2">
        <v>1889</v>
      </c>
      <c r="G2444" s="2">
        <v>2</v>
      </c>
      <c r="H2444" s="2">
        <v>3</v>
      </c>
      <c r="I2444" s="2">
        <v>1</v>
      </c>
      <c r="J2444" s="2">
        <v>2</v>
      </c>
      <c r="K2444" s="2">
        <v>215000</v>
      </c>
      <c r="L2444" s="2" t="s">
        <v>13</v>
      </c>
      <c r="M2444" s="2" t="s">
        <v>15</v>
      </c>
      <c r="N2444" s="16">
        <f t="shared" si="0"/>
        <v>113.81683430386448</v>
      </c>
      <c r="O2444" s="16">
        <f t="shared" si="1"/>
        <v>8</v>
      </c>
      <c r="P2444" s="17">
        <f t="shared" si="2"/>
        <v>26875</v>
      </c>
      <c r="Q2444" s="18">
        <f t="shared" si="3"/>
        <v>0.25</v>
      </c>
      <c r="R2444" s="16" t="str">
        <f t="shared" si="4"/>
        <v>GilbertTA</v>
      </c>
      <c r="S2444" s="19">
        <f t="shared" si="5"/>
        <v>36526</v>
      </c>
      <c r="T2444" s="20">
        <f t="shared" ca="1" si="6"/>
        <v>7941</v>
      </c>
      <c r="U2444" s="16">
        <f t="shared" ref="U2444:W2444" si="2439">D2444-U$5</f>
        <v>128</v>
      </c>
      <c r="V2444" s="16">
        <f t="shared" si="2439"/>
        <v>50</v>
      </c>
      <c r="W2444" s="16">
        <f t="shared" si="2439"/>
        <v>1555</v>
      </c>
    </row>
    <row r="2445" spans="1:23" ht="15.75" customHeight="1" x14ac:dyDescent="0.2">
      <c r="A2445" s="2">
        <v>11214</v>
      </c>
      <c r="B2445" s="2">
        <v>7</v>
      </c>
      <c r="C2445" s="2">
        <v>5</v>
      </c>
      <c r="D2445" s="2">
        <v>1998</v>
      </c>
      <c r="E2445" s="2">
        <v>1999</v>
      </c>
      <c r="F2445" s="2">
        <v>1886</v>
      </c>
      <c r="G2445" s="2">
        <v>2</v>
      </c>
      <c r="H2445" s="2">
        <v>4</v>
      </c>
      <c r="I2445" s="2">
        <v>1</v>
      </c>
      <c r="J2445" s="2">
        <v>2</v>
      </c>
      <c r="K2445" s="2">
        <v>199900</v>
      </c>
      <c r="L2445" s="2" t="s">
        <v>13</v>
      </c>
      <c r="M2445" s="2" t="s">
        <v>15</v>
      </c>
      <c r="N2445" s="16">
        <f t="shared" si="0"/>
        <v>105.9915164369035</v>
      </c>
      <c r="O2445" s="16">
        <f t="shared" si="1"/>
        <v>9</v>
      </c>
      <c r="P2445" s="17">
        <f t="shared" si="2"/>
        <v>22211.111111111109</v>
      </c>
      <c r="Q2445" s="18">
        <f t="shared" si="3"/>
        <v>0.22222222222222221</v>
      </c>
      <c r="R2445" s="16" t="str">
        <f t="shared" si="4"/>
        <v>GilbertTA</v>
      </c>
      <c r="S2445" s="19">
        <f t="shared" si="5"/>
        <v>35796</v>
      </c>
      <c r="T2445" s="20">
        <f t="shared" ca="1" si="6"/>
        <v>8671</v>
      </c>
      <c r="U2445" s="16">
        <f t="shared" ref="U2445:W2445" si="2440">D2445-U$5</f>
        <v>126</v>
      </c>
      <c r="V2445" s="16">
        <f t="shared" si="2440"/>
        <v>49</v>
      </c>
      <c r="W2445" s="16">
        <f t="shared" si="2440"/>
        <v>1552</v>
      </c>
    </row>
    <row r="2446" spans="1:23" ht="15.75" customHeight="1" x14ac:dyDescent="0.2">
      <c r="A2446" s="2">
        <v>10852</v>
      </c>
      <c r="B2446" s="2">
        <v>6</v>
      </c>
      <c r="C2446" s="2">
        <v>5</v>
      </c>
      <c r="D2446" s="2">
        <v>2000</v>
      </c>
      <c r="E2446" s="2">
        <v>2000</v>
      </c>
      <c r="F2446" s="2">
        <v>1671</v>
      </c>
      <c r="G2446" s="2">
        <v>2</v>
      </c>
      <c r="H2446" s="2">
        <v>3</v>
      </c>
      <c r="I2446" s="2">
        <v>1</v>
      </c>
      <c r="J2446" s="2">
        <v>2</v>
      </c>
      <c r="K2446" s="2">
        <v>173000</v>
      </c>
      <c r="L2446" s="2" t="s">
        <v>13</v>
      </c>
      <c r="M2446" s="2" t="s">
        <v>15</v>
      </c>
      <c r="N2446" s="16">
        <f t="shared" si="0"/>
        <v>103.53081986834231</v>
      </c>
      <c r="O2446" s="16">
        <f t="shared" si="1"/>
        <v>8</v>
      </c>
      <c r="P2446" s="17">
        <f t="shared" si="2"/>
        <v>21625</v>
      </c>
      <c r="Q2446" s="18">
        <f t="shared" si="3"/>
        <v>0.25</v>
      </c>
      <c r="R2446" s="16" t="str">
        <f t="shared" si="4"/>
        <v>GilbertTA</v>
      </c>
      <c r="S2446" s="19">
        <f t="shared" si="5"/>
        <v>36526</v>
      </c>
      <c r="T2446" s="20">
        <f t="shared" ca="1" si="6"/>
        <v>7941</v>
      </c>
      <c r="U2446" s="16">
        <f t="shared" ref="U2446:W2446" si="2441">D2446-U$5</f>
        <v>128</v>
      </c>
      <c r="V2446" s="16">
        <f t="shared" si="2441"/>
        <v>50</v>
      </c>
      <c r="W2446" s="16">
        <f t="shared" si="2441"/>
        <v>1337</v>
      </c>
    </row>
    <row r="2447" spans="1:23" ht="15.75" customHeight="1" x14ac:dyDescent="0.2">
      <c r="A2447" s="2">
        <v>12104</v>
      </c>
      <c r="B2447" s="2">
        <v>7</v>
      </c>
      <c r="C2447" s="2">
        <v>5</v>
      </c>
      <c r="D2447" s="2">
        <v>2006</v>
      </c>
      <c r="E2447" s="2">
        <v>2006</v>
      </c>
      <c r="F2447" s="2">
        <v>2322</v>
      </c>
      <c r="G2447" s="2">
        <v>3</v>
      </c>
      <c r="H2447" s="2">
        <v>4</v>
      </c>
      <c r="I2447" s="2">
        <v>0</v>
      </c>
      <c r="J2447" s="2">
        <v>3</v>
      </c>
      <c r="K2447" s="2">
        <v>287602</v>
      </c>
      <c r="L2447" s="2" t="s">
        <v>13</v>
      </c>
      <c r="M2447" s="2" t="s">
        <v>15</v>
      </c>
      <c r="N2447" s="16">
        <f t="shared" si="0"/>
        <v>123.85960378983634</v>
      </c>
      <c r="O2447" s="16">
        <f t="shared" si="1"/>
        <v>10</v>
      </c>
      <c r="P2447" s="17">
        <f t="shared" si="2"/>
        <v>28760.2</v>
      </c>
      <c r="Q2447" s="18">
        <f t="shared" si="3"/>
        <v>0.3</v>
      </c>
      <c r="R2447" s="16" t="str">
        <f t="shared" si="4"/>
        <v>GilbertTA</v>
      </c>
      <c r="S2447" s="19">
        <f t="shared" si="5"/>
        <v>38718</v>
      </c>
      <c r="T2447" s="20">
        <f t="shared" ca="1" si="6"/>
        <v>5749</v>
      </c>
      <c r="U2447" s="16">
        <f t="shared" ref="U2447:W2447" si="2442">D2447-U$5</f>
        <v>134</v>
      </c>
      <c r="V2447" s="16">
        <f t="shared" si="2442"/>
        <v>56</v>
      </c>
      <c r="W2447" s="16">
        <f t="shared" si="2442"/>
        <v>1988</v>
      </c>
    </row>
    <row r="2448" spans="1:23" ht="15.75" customHeight="1" x14ac:dyDescent="0.2">
      <c r="A2448" s="2">
        <v>8738</v>
      </c>
      <c r="B2448" s="2">
        <v>7</v>
      </c>
      <c r="C2448" s="2">
        <v>5</v>
      </c>
      <c r="D2448" s="2">
        <v>1999</v>
      </c>
      <c r="E2448" s="2">
        <v>1999</v>
      </c>
      <c r="F2448" s="2">
        <v>2291</v>
      </c>
      <c r="G2448" s="2">
        <v>2</v>
      </c>
      <c r="H2448" s="2">
        <v>4</v>
      </c>
      <c r="I2448" s="2">
        <v>1</v>
      </c>
      <c r="J2448" s="2">
        <v>2</v>
      </c>
      <c r="K2448" s="2">
        <v>230000</v>
      </c>
      <c r="L2448" s="2" t="s">
        <v>13</v>
      </c>
      <c r="M2448" s="2" t="s">
        <v>15</v>
      </c>
      <c r="N2448" s="16">
        <f t="shared" si="0"/>
        <v>100.39284155390659</v>
      </c>
      <c r="O2448" s="16">
        <f t="shared" si="1"/>
        <v>9</v>
      </c>
      <c r="P2448" s="17">
        <f t="shared" si="2"/>
        <v>25555.555555555555</v>
      </c>
      <c r="Q2448" s="18">
        <f t="shared" si="3"/>
        <v>0.22222222222222221</v>
      </c>
      <c r="R2448" s="16" t="str">
        <f t="shared" si="4"/>
        <v>GilbertTA</v>
      </c>
      <c r="S2448" s="19">
        <f t="shared" si="5"/>
        <v>36161</v>
      </c>
      <c r="T2448" s="20">
        <f t="shared" ca="1" si="6"/>
        <v>8306</v>
      </c>
      <c r="U2448" s="16">
        <f t="shared" ref="U2448:W2448" si="2443">D2448-U$5</f>
        <v>127</v>
      </c>
      <c r="V2448" s="16">
        <f t="shared" si="2443"/>
        <v>49</v>
      </c>
      <c r="W2448" s="16">
        <f t="shared" si="2443"/>
        <v>1957</v>
      </c>
    </row>
    <row r="2449" spans="1:23" ht="15.75" customHeight="1" x14ac:dyDescent="0.2">
      <c r="A2449" s="2">
        <v>9452</v>
      </c>
      <c r="B2449" s="2">
        <v>8</v>
      </c>
      <c r="C2449" s="2">
        <v>5</v>
      </c>
      <c r="D2449" s="2">
        <v>1997</v>
      </c>
      <c r="E2449" s="2">
        <v>1998</v>
      </c>
      <c r="F2449" s="2">
        <v>2392</v>
      </c>
      <c r="G2449" s="2">
        <v>2</v>
      </c>
      <c r="H2449" s="2">
        <v>3</v>
      </c>
      <c r="I2449" s="2">
        <v>1</v>
      </c>
      <c r="J2449" s="2">
        <v>3</v>
      </c>
      <c r="K2449" s="2">
        <v>348000</v>
      </c>
      <c r="L2449" s="2" t="s">
        <v>13</v>
      </c>
      <c r="M2449" s="2" t="s">
        <v>24</v>
      </c>
      <c r="N2449" s="16">
        <f t="shared" si="0"/>
        <v>145.48494983277592</v>
      </c>
      <c r="O2449" s="16">
        <f t="shared" si="1"/>
        <v>9</v>
      </c>
      <c r="P2449" s="17">
        <f t="shared" si="2"/>
        <v>38666.666666666664</v>
      </c>
      <c r="Q2449" s="18">
        <f t="shared" si="3"/>
        <v>0.22222222222222221</v>
      </c>
      <c r="R2449" s="16" t="str">
        <f t="shared" si="4"/>
        <v>NoRidgeTA</v>
      </c>
      <c r="S2449" s="19">
        <f t="shared" si="5"/>
        <v>35431</v>
      </c>
      <c r="T2449" s="20">
        <f t="shared" ca="1" si="6"/>
        <v>9036</v>
      </c>
      <c r="U2449" s="16">
        <f t="shared" ref="U2449:W2449" si="2444">D2449-U$5</f>
        <v>125</v>
      </c>
      <c r="V2449" s="16">
        <f t="shared" si="2444"/>
        <v>48</v>
      </c>
      <c r="W2449" s="16">
        <f t="shared" si="2444"/>
        <v>2058</v>
      </c>
    </row>
    <row r="2450" spans="1:23" ht="15.75" customHeight="1" x14ac:dyDescent="0.2">
      <c r="A2450" s="2">
        <v>9660</v>
      </c>
      <c r="B2450" s="2">
        <v>8</v>
      </c>
      <c r="C2450" s="2">
        <v>5</v>
      </c>
      <c r="D2450" s="2">
        <v>1998</v>
      </c>
      <c r="E2450" s="2">
        <v>1998</v>
      </c>
      <c r="F2450" s="2">
        <v>1976</v>
      </c>
      <c r="G2450" s="2">
        <v>2</v>
      </c>
      <c r="H2450" s="2">
        <v>3</v>
      </c>
      <c r="I2450" s="2">
        <v>1</v>
      </c>
      <c r="J2450" s="2">
        <v>3</v>
      </c>
      <c r="K2450" s="2">
        <v>286000</v>
      </c>
      <c r="L2450" s="2" t="s">
        <v>13</v>
      </c>
      <c r="M2450" s="2" t="s">
        <v>24</v>
      </c>
      <c r="N2450" s="16">
        <f t="shared" si="0"/>
        <v>144.73684210526315</v>
      </c>
      <c r="O2450" s="16">
        <f t="shared" si="1"/>
        <v>9</v>
      </c>
      <c r="P2450" s="17">
        <f t="shared" si="2"/>
        <v>31777.777777777777</v>
      </c>
      <c r="Q2450" s="18">
        <f t="shared" si="3"/>
        <v>0.22222222222222221</v>
      </c>
      <c r="R2450" s="16" t="str">
        <f t="shared" si="4"/>
        <v>NoRidgeTA</v>
      </c>
      <c r="S2450" s="19">
        <f t="shared" si="5"/>
        <v>35796</v>
      </c>
      <c r="T2450" s="20">
        <f t="shared" ca="1" si="6"/>
        <v>8671</v>
      </c>
      <c r="U2450" s="16">
        <f t="shared" ref="U2450:W2450" si="2445">D2450-U$5</f>
        <v>126</v>
      </c>
      <c r="V2450" s="16">
        <f t="shared" si="2445"/>
        <v>48</v>
      </c>
      <c r="W2450" s="16">
        <f t="shared" si="2445"/>
        <v>1642</v>
      </c>
    </row>
    <row r="2451" spans="1:23" ht="15.75" customHeight="1" x14ac:dyDescent="0.2">
      <c r="A2451" s="2">
        <v>9545</v>
      </c>
      <c r="B2451" s="2">
        <v>8</v>
      </c>
      <c r="C2451" s="2">
        <v>5</v>
      </c>
      <c r="D2451" s="2">
        <v>2000</v>
      </c>
      <c r="E2451" s="2">
        <v>2000</v>
      </c>
      <c r="F2451" s="2">
        <v>2234</v>
      </c>
      <c r="G2451" s="2">
        <v>2</v>
      </c>
      <c r="H2451" s="2">
        <v>3</v>
      </c>
      <c r="I2451" s="2">
        <v>1</v>
      </c>
      <c r="J2451" s="2">
        <v>3</v>
      </c>
      <c r="K2451" s="2">
        <v>300000</v>
      </c>
      <c r="L2451" s="2" t="s">
        <v>13</v>
      </c>
      <c r="M2451" s="2" t="s">
        <v>24</v>
      </c>
      <c r="N2451" s="16">
        <f t="shared" si="0"/>
        <v>134.2882721575649</v>
      </c>
      <c r="O2451" s="16">
        <f t="shared" si="1"/>
        <v>9</v>
      </c>
      <c r="P2451" s="17">
        <f t="shared" si="2"/>
        <v>33333.333333333336</v>
      </c>
      <c r="Q2451" s="18">
        <f t="shared" si="3"/>
        <v>0.22222222222222221</v>
      </c>
      <c r="R2451" s="16" t="str">
        <f t="shared" si="4"/>
        <v>NoRidgeTA</v>
      </c>
      <c r="S2451" s="19">
        <f t="shared" si="5"/>
        <v>36526</v>
      </c>
      <c r="T2451" s="20">
        <f t="shared" ca="1" si="6"/>
        <v>7941</v>
      </c>
      <c r="U2451" s="16">
        <f t="shared" ref="U2451:W2451" si="2446">D2451-U$5</f>
        <v>128</v>
      </c>
      <c r="V2451" s="16">
        <f t="shared" si="2446"/>
        <v>50</v>
      </c>
      <c r="W2451" s="16">
        <f t="shared" si="2446"/>
        <v>1900</v>
      </c>
    </row>
    <row r="2452" spans="1:23" ht="15.75" customHeight="1" x14ac:dyDescent="0.2">
      <c r="A2452" s="2">
        <v>35760</v>
      </c>
      <c r="B2452" s="2">
        <v>10</v>
      </c>
      <c r="C2452" s="2">
        <v>5</v>
      </c>
      <c r="D2452" s="2">
        <v>1995</v>
      </c>
      <c r="E2452" s="2">
        <v>1996</v>
      </c>
      <c r="F2452" s="2">
        <v>3627</v>
      </c>
      <c r="G2452" s="2">
        <v>3</v>
      </c>
      <c r="H2452" s="2">
        <v>4</v>
      </c>
      <c r="I2452" s="2">
        <v>1</v>
      </c>
      <c r="J2452" s="2">
        <v>3</v>
      </c>
      <c r="K2452" s="2">
        <v>625000</v>
      </c>
      <c r="L2452" s="2" t="s">
        <v>17</v>
      </c>
      <c r="M2452" s="2" t="s">
        <v>24</v>
      </c>
      <c r="N2452" s="16">
        <f t="shared" si="0"/>
        <v>172.31872070581747</v>
      </c>
      <c r="O2452" s="16">
        <f t="shared" si="1"/>
        <v>11</v>
      </c>
      <c r="P2452" s="17">
        <f t="shared" si="2"/>
        <v>56818.181818181816</v>
      </c>
      <c r="Q2452" s="18">
        <f t="shared" si="3"/>
        <v>0.27272727272727271</v>
      </c>
      <c r="R2452" s="16" t="str">
        <f t="shared" si="4"/>
        <v>NoRidgeGd</v>
      </c>
      <c r="S2452" s="19">
        <f t="shared" si="5"/>
        <v>34700</v>
      </c>
      <c r="T2452" s="20">
        <f t="shared" ca="1" si="6"/>
        <v>9767</v>
      </c>
      <c r="U2452" s="16">
        <f t="shared" ref="U2452:W2452" si="2447">D2452-U$5</f>
        <v>123</v>
      </c>
      <c r="V2452" s="16">
        <f t="shared" si="2447"/>
        <v>46</v>
      </c>
      <c r="W2452" s="16">
        <f t="shared" si="2447"/>
        <v>3293</v>
      </c>
    </row>
    <row r="2453" spans="1:23" ht="15.75" customHeight="1" x14ac:dyDescent="0.2">
      <c r="A2453" s="2">
        <v>9233</v>
      </c>
      <c r="B2453" s="2">
        <v>9</v>
      </c>
      <c r="C2453" s="2">
        <v>5</v>
      </c>
      <c r="D2453" s="2">
        <v>2000</v>
      </c>
      <c r="E2453" s="2">
        <v>2000</v>
      </c>
      <c r="F2453" s="2">
        <v>2855</v>
      </c>
      <c r="G2453" s="2">
        <v>2</v>
      </c>
      <c r="H2453" s="2">
        <v>4</v>
      </c>
      <c r="I2453" s="2">
        <v>1</v>
      </c>
      <c r="J2453" s="2">
        <v>3</v>
      </c>
      <c r="K2453" s="2">
        <v>405000</v>
      </c>
      <c r="L2453" s="2" t="s">
        <v>13</v>
      </c>
      <c r="M2453" s="2" t="s">
        <v>24</v>
      </c>
      <c r="N2453" s="16">
        <f t="shared" si="0"/>
        <v>141.85639229422065</v>
      </c>
      <c r="O2453" s="16">
        <f t="shared" si="1"/>
        <v>10</v>
      </c>
      <c r="P2453" s="17">
        <f t="shared" si="2"/>
        <v>40500</v>
      </c>
      <c r="Q2453" s="18">
        <f t="shared" si="3"/>
        <v>0.2</v>
      </c>
      <c r="R2453" s="16" t="str">
        <f t="shared" si="4"/>
        <v>NoRidgeTA</v>
      </c>
      <c r="S2453" s="19">
        <f t="shared" si="5"/>
        <v>36526</v>
      </c>
      <c r="T2453" s="20">
        <f t="shared" ca="1" si="6"/>
        <v>7941</v>
      </c>
      <c r="U2453" s="16">
        <f t="shared" ref="U2453:W2453" si="2448">D2453-U$5</f>
        <v>128</v>
      </c>
      <c r="V2453" s="16">
        <f t="shared" si="2448"/>
        <v>50</v>
      </c>
      <c r="W2453" s="16">
        <f t="shared" si="2448"/>
        <v>2521</v>
      </c>
    </row>
    <row r="2454" spans="1:23" ht="15.75" customHeight="1" x14ac:dyDescent="0.2">
      <c r="A2454" s="2">
        <v>12011</v>
      </c>
      <c r="B2454" s="2">
        <v>8</v>
      </c>
      <c r="C2454" s="2">
        <v>5</v>
      </c>
      <c r="D2454" s="2">
        <v>1998</v>
      </c>
      <c r="E2454" s="2">
        <v>1998</v>
      </c>
      <c r="F2454" s="2">
        <v>1924</v>
      </c>
      <c r="G2454" s="2">
        <v>2</v>
      </c>
      <c r="H2454" s="2">
        <v>3</v>
      </c>
      <c r="I2454" s="2">
        <v>1</v>
      </c>
      <c r="J2454" s="2">
        <v>2</v>
      </c>
      <c r="K2454" s="2">
        <v>280000</v>
      </c>
      <c r="L2454" s="2" t="s">
        <v>13</v>
      </c>
      <c r="M2454" s="2" t="s">
        <v>24</v>
      </c>
      <c r="N2454" s="16">
        <f t="shared" si="0"/>
        <v>145.53014553014552</v>
      </c>
      <c r="O2454" s="16">
        <f t="shared" si="1"/>
        <v>8</v>
      </c>
      <c r="P2454" s="17">
        <f t="shared" si="2"/>
        <v>35000</v>
      </c>
      <c r="Q2454" s="18">
        <f t="shared" si="3"/>
        <v>0.25</v>
      </c>
      <c r="R2454" s="16" t="str">
        <f t="shared" si="4"/>
        <v>NoRidgeTA</v>
      </c>
      <c r="S2454" s="19">
        <f t="shared" si="5"/>
        <v>35796</v>
      </c>
      <c r="T2454" s="20">
        <f t="shared" ca="1" si="6"/>
        <v>8671</v>
      </c>
      <c r="U2454" s="16">
        <f t="shared" ref="U2454:W2454" si="2449">D2454-U$5</f>
        <v>126</v>
      </c>
      <c r="V2454" s="16">
        <f t="shared" si="2449"/>
        <v>48</v>
      </c>
      <c r="W2454" s="16">
        <f t="shared" si="2449"/>
        <v>1590</v>
      </c>
    </row>
    <row r="2455" spans="1:23" ht="15.75" customHeight="1" x14ac:dyDescent="0.2">
      <c r="A2455" s="2">
        <v>12090</v>
      </c>
      <c r="B2455" s="2">
        <v>8</v>
      </c>
      <c r="C2455" s="2">
        <v>5</v>
      </c>
      <c r="D2455" s="2">
        <v>1998</v>
      </c>
      <c r="E2455" s="2">
        <v>1998</v>
      </c>
      <c r="F2455" s="2">
        <v>2263</v>
      </c>
      <c r="G2455" s="2">
        <v>2</v>
      </c>
      <c r="H2455" s="2">
        <v>4</v>
      </c>
      <c r="I2455" s="2">
        <v>1</v>
      </c>
      <c r="J2455" s="2">
        <v>2</v>
      </c>
      <c r="K2455" s="2">
        <v>258000</v>
      </c>
      <c r="L2455" s="2" t="s">
        <v>13</v>
      </c>
      <c r="M2455" s="2" t="s">
        <v>24</v>
      </c>
      <c r="N2455" s="16">
        <f t="shared" si="0"/>
        <v>114.00795404330535</v>
      </c>
      <c r="O2455" s="16">
        <f t="shared" si="1"/>
        <v>9</v>
      </c>
      <c r="P2455" s="17">
        <f t="shared" si="2"/>
        <v>28666.666666666668</v>
      </c>
      <c r="Q2455" s="18">
        <f t="shared" si="3"/>
        <v>0.22222222222222221</v>
      </c>
      <c r="R2455" s="16" t="str">
        <f t="shared" si="4"/>
        <v>NoRidgeTA</v>
      </c>
      <c r="S2455" s="19">
        <f t="shared" si="5"/>
        <v>35796</v>
      </c>
      <c r="T2455" s="20">
        <f t="shared" ca="1" si="6"/>
        <v>8671</v>
      </c>
      <c r="U2455" s="16">
        <f t="shared" ref="U2455:W2455" si="2450">D2455-U$5</f>
        <v>126</v>
      </c>
      <c r="V2455" s="16">
        <f t="shared" si="2450"/>
        <v>48</v>
      </c>
      <c r="W2455" s="16">
        <f t="shared" si="2450"/>
        <v>1929</v>
      </c>
    </row>
    <row r="2456" spans="1:23" ht="15.75" customHeight="1" x14ac:dyDescent="0.2">
      <c r="A2456" s="2">
        <v>10019</v>
      </c>
      <c r="B2456" s="2">
        <v>8</v>
      </c>
      <c r="C2456" s="2">
        <v>5</v>
      </c>
      <c r="D2456" s="2">
        <v>1995</v>
      </c>
      <c r="E2456" s="2">
        <v>1995</v>
      </c>
      <c r="F2456" s="2">
        <v>2726</v>
      </c>
      <c r="G2456" s="2">
        <v>2</v>
      </c>
      <c r="H2456" s="2">
        <v>4</v>
      </c>
      <c r="I2456" s="2">
        <v>1</v>
      </c>
      <c r="J2456" s="2">
        <v>3</v>
      </c>
      <c r="K2456" s="2">
        <v>350000</v>
      </c>
      <c r="L2456" s="2" t="s">
        <v>13</v>
      </c>
      <c r="M2456" s="2" t="s">
        <v>24</v>
      </c>
      <c r="N2456" s="16">
        <f t="shared" si="0"/>
        <v>128.39325018341893</v>
      </c>
      <c r="O2456" s="16">
        <f t="shared" si="1"/>
        <v>10</v>
      </c>
      <c r="P2456" s="17">
        <f t="shared" si="2"/>
        <v>35000</v>
      </c>
      <c r="Q2456" s="18">
        <f t="shared" si="3"/>
        <v>0.2</v>
      </c>
      <c r="R2456" s="16" t="str">
        <f t="shared" si="4"/>
        <v>NoRidgeTA</v>
      </c>
      <c r="S2456" s="19">
        <f t="shared" si="5"/>
        <v>34700</v>
      </c>
      <c r="T2456" s="20">
        <f t="shared" ca="1" si="6"/>
        <v>9767</v>
      </c>
      <c r="U2456" s="16">
        <f t="shared" ref="U2456:W2456" si="2451">D2456-U$5</f>
        <v>123</v>
      </c>
      <c r="V2456" s="16">
        <f t="shared" si="2451"/>
        <v>45</v>
      </c>
      <c r="W2456" s="16">
        <f t="shared" si="2451"/>
        <v>2392</v>
      </c>
    </row>
    <row r="2457" spans="1:23" ht="15.75" customHeight="1" x14ac:dyDescent="0.2">
      <c r="A2457" s="2">
        <v>17242</v>
      </c>
      <c r="B2457" s="2">
        <v>9</v>
      </c>
      <c r="C2457" s="2">
        <v>5</v>
      </c>
      <c r="D2457" s="2">
        <v>1993</v>
      </c>
      <c r="E2457" s="2">
        <v>1994</v>
      </c>
      <c r="F2457" s="2">
        <v>3500</v>
      </c>
      <c r="G2457" s="2">
        <v>3</v>
      </c>
      <c r="H2457" s="2">
        <v>4</v>
      </c>
      <c r="I2457" s="2">
        <v>1</v>
      </c>
      <c r="J2457" s="2">
        <v>3</v>
      </c>
      <c r="K2457" s="2">
        <v>584500</v>
      </c>
      <c r="L2457" s="2" t="s">
        <v>17</v>
      </c>
      <c r="M2457" s="2" t="s">
        <v>24</v>
      </c>
      <c r="N2457" s="16">
        <f t="shared" si="0"/>
        <v>167</v>
      </c>
      <c r="O2457" s="16">
        <f t="shared" si="1"/>
        <v>11</v>
      </c>
      <c r="P2457" s="17">
        <f t="shared" si="2"/>
        <v>53136.36363636364</v>
      </c>
      <c r="Q2457" s="18">
        <f t="shared" si="3"/>
        <v>0.27272727272727271</v>
      </c>
      <c r="R2457" s="16" t="str">
        <f t="shared" si="4"/>
        <v>NoRidgeGd</v>
      </c>
      <c r="S2457" s="19">
        <f t="shared" si="5"/>
        <v>33970</v>
      </c>
      <c r="T2457" s="20">
        <f t="shared" ca="1" si="6"/>
        <v>10497</v>
      </c>
      <c r="U2457" s="16">
        <f t="shared" ref="U2457:W2457" si="2452">D2457-U$5</f>
        <v>121</v>
      </c>
      <c r="V2457" s="16">
        <f t="shared" si="2452"/>
        <v>44</v>
      </c>
      <c r="W2457" s="16">
        <f t="shared" si="2452"/>
        <v>3166</v>
      </c>
    </row>
    <row r="2458" spans="1:23" ht="15.75" customHeight="1" x14ac:dyDescent="0.2">
      <c r="A2458" s="2">
        <v>10236</v>
      </c>
      <c r="B2458" s="2">
        <v>8</v>
      </c>
      <c r="C2458" s="2">
        <v>5</v>
      </c>
      <c r="D2458" s="2">
        <v>1994</v>
      </c>
      <c r="E2458" s="2">
        <v>1995</v>
      </c>
      <c r="F2458" s="2">
        <v>2494</v>
      </c>
      <c r="G2458" s="2">
        <v>2</v>
      </c>
      <c r="H2458" s="2">
        <v>4</v>
      </c>
      <c r="I2458" s="2">
        <v>1</v>
      </c>
      <c r="J2458" s="2">
        <v>3</v>
      </c>
      <c r="K2458" s="2">
        <v>321000</v>
      </c>
      <c r="L2458" s="2" t="s">
        <v>13</v>
      </c>
      <c r="M2458" s="2" t="s">
        <v>24</v>
      </c>
      <c r="N2458" s="16">
        <f t="shared" si="0"/>
        <v>128.70890136327185</v>
      </c>
      <c r="O2458" s="16">
        <f t="shared" si="1"/>
        <v>10</v>
      </c>
      <c r="P2458" s="17">
        <f t="shared" si="2"/>
        <v>32100</v>
      </c>
      <c r="Q2458" s="18">
        <f t="shared" si="3"/>
        <v>0.2</v>
      </c>
      <c r="R2458" s="16" t="str">
        <f t="shared" si="4"/>
        <v>NoRidgeTA</v>
      </c>
      <c r="S2458" s="19">
        <f t="shared" si="5"/>
        <v>34335</v>
      </c>
      <c r="T2458" s="20">
        <f t="shared" ca="1" si="6"/>
        <v>10132</v>
      </c>
      <c r="U2458" s="16">
        <f t="shared" ref="U2458:W2458" si="2453">D2458-U$5</f>
        <v>122</v>
      </c>
      <c r="V2458" s="16">
        <f t="shared" si="2453"/>
        <v>45</v>
      </c>
      <c r="W2458" s="16">
        <f t="shared" si="2453"/>
        <v>2160</v>
      </c>
    </row>
    <row r="2459" spans="1:23" ht="15.75" customHeight="1" x14ac:dyDescent="0.2">
      <c r="A2459" s="2">
        <v>10120</v>
      </c>
      <c r="B2459" s="2">
        <v>8</v>
      </c>
      <c r="C2459" s="2">
        <v>5</v>
      </c>
      <c r="D2459" s="2">
        <v>1994</v>
      </c>
      <c r="E2459" s="2">
        <v>1994</v>
      </c>
      <c r="F2459" s="2">
        <v>2526</v>
      </c>
      <c r="G2459" s="2">
        <v>2</v>
      </c>
      <c r="H2459" s="2">
        <v>4</v>
      </c>
      <c r="I2459" s="2">
        <v>1</v>
      </c>
      <c r="J2459" s="2">
        <v>3</v>
      </c>
      <c r="K2459" s="2">
        <v>290000</v>
      </c>
      <c r="L2459" s="2" t="s">
        <v>13</v>
      </c>
      <c r="M2459" s="2" t="s">
        <v>24</v>
      </c>
      <c r="N2459" s="16">
        <f t="shared" si="0"/>
        <v>114.80601741884402</v>
      </c>
      <c r="O2459" s="16">
        <f t="shared" si="1"/>
        <v>10</v>
      </c>
      <c r="P2459" s="17">
        <f t="shared" si="2"/>
        <v>29000</v>
      </c>
      <c r="Q2459" s="18">
        <f t="shared" si="3"/>
        <v>0.2</v>
      </c>
      <c r="R2459" s="16" t="str">
        <f t="shared" si="4"/>
        <v>NoRidgeTA</v>
      </c>
      <c r="S2459" s="19">
        <f t="shared" si="5"/>
        <v>34335</v>
      </c>
      <c r="T2459" s="20">
        <f t="shared" ca="1" si="6"/>
        <v>10132</v>
      </c>
      <c r="U2459" s="16">
        <f t="shared" ref="U2459:W2459" si="2454">D2459-U$5</f>
        <v>122</v>
      </c>
      <c r="V2459" s="16">
        <f t="shared" si="2454"/>
        <v>44</v>
      </c>
      <c r="W2459" s="16">
        <f t="shared" si="2454"/>
        <v>2192</v>
      </c>
    </row>
    <row r="2460" spans="1:23" ht="15.75" customHeight="1" x14ac:dyDescent="0.2">
      <c r="A2460" s="2">
        <v>12585</v>
      </c>
      <c r="B2460" s="2">
        <v>8</v>
      </c>
      <c r="C2460" s="2">
        <v>5</v>
      </c>
      <c r="D2460" s="2">
        <v>1993</v>
      </c>
      <c r="E2460" s="2">
        <v>1993</v>
      </c>
      <c r="F2460" s="2">
        <v>2799</v>
      </c>
      <c r="G2460" s="2">
        <v>2</v>
      </c>
      <c r="H2460" s="2">
        <v>3</v>
      </c>
      <c r="I2460" s="2">
        <v>1</v>
      </c>
      <c r="J2460" s="2">
        <v>3</v>
      </c>
      <c r="K2460" s="2">
        <v>315000</v>
      </c>
      <c r="L2460" s="2" t="s">
        <v>13</v>
      </c>
      <c r="M2460" s="2" t="s">
        <v>24</v>
      </c>
      <c r="N2460" s="16">
        <f t="shared" si="0"/>
        <v>112.54019292604502</v>
      </c>
      <c r="O2460" s="16">
        <f t="shared" si="1"/>
        <v>9</v>
      </c>
      <c r="P2460" s="17">
        <f t="shared" si="2"/>
        <v>35000</v>
      </c>
      <c r="Q2460" s="18">
        <f t="shared" si="3"/>
        <v>0.22222222222222221</v>
      </c>
      <c r="R2460" s="16" t="str">
        <f t="shared" si="4"/>
        <v>NoRidgeTA</v>
      </c>
      <c r="S2460" s="19">
        <f t="shared" si="5"/>
        <v>33970</v>
      </c>
      <c r="T2460" s="20">
        <f t="shared" ca="1" si="6"/>
        <v>10497</v>
      </c>
      <c r="U2460" s="16">
        <f t="shared" ref="U2460:W2460" si="2455">D2460-U$5</f>
        <v>121</v>
      </c>
      <c r="V2460" s="16">
        <f t="shared" si="2455"/>
        <v>43</v>
      </c>
      <c r="W2460" s="16">
        <f t="shared" si="2455"/>
        <v>2465</v>
      </c>
    </row>
    <row r="2461" spans="1:23" ht="15.75" customHeight="1" x14ac:dyDescent="0.2">
      <c r="A2461" s="2">
        <v>12447</v>
      </c>
      <c r="B2461" s="2">
        <v>8</v>
      </c>
      <c r="C2461" s="2">
        <v>5</v>
      </c>
      <c r="D2461" s="2">
        <v>2005</v>
      </c>
      <c r="E2461" s="2">
        <v>2006</v>
      </c>
      <c r="F2461" s="2">
        <v>1964</v>
      </c>
      <c r="G2461" s="2">
        <v>2</v>
      </c>
      <c r="H2461" s="2">
        <v>3</v>
      </c>
      <c r="I2461" s="2">
        <v>1</v>
      </c>
      <c r="J2461" s="2">
        <v>2</v>
      </c>
      <c r="K2461" s="2">
        <v>252000</v>
      </c>
      <c r="L2461" s="2" t="s">
        <v>13</v>
      </c>
      <c r="M2461" s="2" t="s">
        <v>19</v>
      </c>
      <c r="N2461" s="16">
        <f t="shared" si="0"/>
        <v>128.30957230142567</v>
      </c>
      <c r="O2461" s="16">
        <f t="shared" si="1"/>
        <v>8</v>
      </c>
      <c r="P2461" s="17">
        <f t="shared" si="2"/>
        <v>31500</v>
      </c>
      <c r="Q2461" s="18">
        <f t="shared" si="3"/>
        <v>0.25</v>
      </c>
      <c r="R2461" s="16" t="str">
        <f t="shared" si="4"/>
        <v>SomerstTA</v>
      </c>
      <c r="S2461" s="19">
        <f t="shared" si="5"/>
        <v>38353</v>
      </c>
      <c r="T2461" s="20">
        <f t="shared" ca="1" si="6"/>
        <v>6114</v>
      </c>
      <c r="U2461" s="16">
        <f t="shared" ref="U2461:W2461" si="2456">D2461-U$5</f>
        <v>133</v>
      </c>
      <c r="V2461" s="16">
        <f t="shared" si="2456"/>
        <v>56</v>
      </c>
      <c r="W2461" s="16">
        <f t="shared" si="2456"/>
        <v>1630</v>
      </c>
    </row>
    <row r="2462" spans="1:23" ht="15.75" customHeight="1" x14ac:dyDescent="0.2">
      <c r="A2462" s="2">
        <v>15218</v>
      </c>
      <c r="B2462" s="2">
        <v>8</v>
      </c>
      <c r="C2462" s="2">
        <v>5</v>
      </c>
      <c r="D2462" s="2">
        <v>2006</v>
      </c>
      <c r="E2462" s="2">
        <v>2006</v>
      </c>
      <c r="F2462" s="2">
        <v>1670</v>
      </c>
      <c r="G2462" s="2">
        <v>2</v>
      </c>
      <c r="H2462" s="2">
        <v>2</v>
      </c>
      <c r="I2462" s="2">
        <v>1</v>
      </c>
      <c r="J2462" s="2">
        <v>3</v>
      </c>
      <c r="K2462" s="2">
        <v>336820</v>
      </c>
      <c r="L2462" s="2" t="s">
        <v>13</v>
      </c>
      <c r="M2462" s="2" t="s">
        <v>19</v>
      </c>
      <c r="N2462" s="16">
        <f t="shared" si="0"/>
        <v>201.68862275449101</v>
      </c>
      <c r="O2462" s="16">
        <f t="shared" si="1"/>
        <v>8</v>
      </c>
      <c r="P2462" s="17">
        <f t="shared" si="2"/>
        <v>42102.5</v>
      </c>
      <c r="Q2462" s="18">
        <f t="shared" si="3"/>
        <v>0.25</v>
      </c>
      <c r="R2462" s="16" t="str">
        <f t="shared" si="4"/>
        <v>SomerstTA</v>
      </c>
      <c r="S2462" s="19">
        <f t="shared" si="5"/>
        <v>38718</v>
      </c>
      <c r="T2462" s="20">
        <f t="shared" ca="1" si="6"/>
        <v>5749</v>
      </c>
      <c r="U2462" s="16">
        <f t="shared" ref="U2462:W2462" si="2457">D2462-U$5</f>
        <v>134</v>
      </c>
      <c r="V2462" s="16">
        <f t="shared" si="2457"/>
        <v>56</v>
      </c>
      <c r="W2462" s="16">
        <f t="shared" si="2457"/>
        <v>1336</v>
      </c>
    </row>
    <row r="2463" spans="1:23" ht="15.75" customHeight="1" x14ac:dyDescent="0.2">
      <c r="A2463" s="2">
        <v>20896</v>
      </c>
      <c r="B2463" s="2">
        <v>8</v>
      </c>
      <c r="C2463" s="2">
        <v>5</v>
      </c>
      <c r="D2463" s="2">
        <v>2005</v>
      </c>
      <c r="E2463" s="2">
        <v>2006</v>
      </c>
      <c r="F2463" s="2">
        <v>2097</v>
      </c>
      <c r="G2463" s="2">
        <v>1</v>
      </c>
      <c r="H2463" s="2">
        <v>1</v>
      </c>
      <c r="I2463" s="2">
        <v>1</v>
      </c>
      <c r="J2463" s="2">
        <v>3</v>
      </c>
      <c r="K2463" s="2">
        <v>423000</v>
      </c>
      <c r="L2463" s="2" t="s">
        <v>13</v>
      </c>
      <c r="M2463" s="2" t="s">
        <v>19</v>
      </c>
      <c r="N2463" s="16">
        <f t="shared" si="0"/>
        <v>201.71673819742489</v>
      </c>
      <c r="O2463" s="16">
        <f t="shared" si="1"/>
        <v>6</v>
      </c>
      <c r="P2463" s="17">
        <f t="shared" si="2"/>
        <v>70500</v>
      </c>
      <c r="Q2463" s="18">
        <f t="shared" si="3"/>
        <v>0.16666666666666666</v>
      </c>
      <c r="R2463" s="16" t="str">
        <f t="shared" si="4"/>
        <v>SomerstTA</v>
      </c>
      <c r="S2463" s="19">
        <f t="shared" si="5"/>
        <v>38353</v>
      </c>
      <c r="T2463" s="20">
        <f t="shared" ca="1" si="6"/>
        <v>6114</v>
      </c>
      <c r="U2463" s="16">
        <f t="shared" ref="U2463:W2463" si="2458">D2463-U$5</f>
        <v>133</v>
      </c>
      <c r="V2463" s="16">
        <f t="shared" si="2458"/>
        <v>56</v>
      </c>
      <c r="W2463" s="16">
        <f t="shared" si="2458"/>
        <v>1763</v>
      </c>
    </row>
    <row r="2464" spans="1:23" ht="15.75" customHeight="1" x14ac:dyDescent="0.2">
      <c r="A2464" s="2">
        <v>10182</v>
      </c>
      <c r="B2464" s="2">
        <v>8</v>
      </c>
      <c r="C2464" s="2">
        <v>5</v>
      </c>
      <c r="D2464" s="2">
        <v>2006</v>
      </c>
      <c r="E2464" s="2">
        <v>2006</v>
      </c>
      <c r="F2464" s="2">
        <v>1660</v>
      </c>
      <c r="G2464" s="2">
        <v>2</v>
      </c>
      <c r="H2464" s="2">
        <v>3</v>
      </c>
      <c r="I2464" s="2">
        <v>1</v>
      </c>
      <c r="J2464" s="2">
        <v>2</v>
      </c>
      <c r="K2464" s="2">
        <v>290000</v>
      </c>
      <c r="L2464" s="2" t="s">
        <v>13</v>
      </c>
      <c r="M2464" s="2" t="s">
        <v>19</v>
      </c>
      <c r="N2464" s="16">
        <f t="shared" si="0"/>
        <v>174.6987951807229</v>
      </c>
      <c r="O2464" s="16">
        <f t="shared" si="1"/>
        <v>8</v>
      </c>
      <c r="P2464" s="17">
        <f t="shared" si="2"/>
        <v>36250</v>
      </c>
      <c r="Q2464" s="18">
        <f t="shared" si="3"/>
        <v>0.25</v>
      </c>
      <c r="R2464" s="16" t="str">
        <f t="shared" si="4"/>
        <v>SomerstTA</v>
      </c>
      <c r="S2464" s="19">
        <f t="shared" si="5"/>
        <v>38718</v>
      </c>
      <c r="T2464" s="20">
        <f t="shared" ca="1" si="6"/>
        <v>5749</v>
      </c>
      <c r="U2464" s="16">
        <f t="shared" ref="U2464:W2464" si="2459">D2464-U$5</f>
        <v>134</v>
      </c>
      <c r="V2464" s="16">
        <f t="shared" si="2459"/>
        <v>56</v>
      </c>
      <c r="W2464" s="16">
        <f t="shared" si="2459"/>
        <v>1326</v>
      </c>
    </row>
    <row r="2465" spans="1:23" ht="15.75" customHeight="1" x14ac:dyDescent="0.2">
      <c r="A2465" s="2">
        <v>8688</v>
      </c>
      <c r="B2465" s="2">
        <v>7</v>
      </c>
      <c r="C2465" s="2">
        <v>5</v>
      </c>
      <c r="D2465" s="2">
        <v>2005</v>
      </c>
      <c r="E2465" s="2">
        <v>2005</v>
      </c>
      <c r="F2465" s="2">
        <v>1616</v>
      </c>
      <c r="G2465" s="2">
        <v>2</v>
      </c>
      <c r="H2465" s="2">
        <v>3</v>
      </c>
      <c r="I2465" s="2">
        <v>0</v>
      </c>
      <c r="J2465" s="2">
        <v>3</v>
      </c>
      <c r="K2465" s="2">
        <v>232000</v>
      </c>
      <c r="L2465" s="2" t="s">
        <v>13</v>
      </c>
      <c r="M2465" s="2" t="s">
        <v>19</v>
      </c>
      <c r="N2465" s="16">
        <f t="shared" si="0"/>
        <v>143.56435643564356</v>
      </c>
      <c r="O2465" s="16">
        <f t="shared" si="1"/>
        <v>8</v>
      </c>
      <c r="P2465" s="17">
        <f t="shared" si="2"/>
        <v>29000</v>
      </c>
      <c r="Q2465" s="18">
        <f t="shared" si="3"/>
        <v>0.25</v>
      </c>
      <c r="R2465" s="16" t="str">
        <f t="shared" si="4"/>
        <v>SomerstTA</v>
      </c>
      <c r="S2465" s="19">
        <f t="shared" si="5"/>
        <v>38353</v>
      </c>
      <c r="T2465" s="20">
        <f t="shared" ca="1" si="6"/>
        <v>6114</v>
      </c>
      <c r="U2465" s="16">
        <f t="shared" ref="U2465:W2465" si="2460">D2465-U$5</f>
        <v>133</v>
      </c>
      <c r="V2465" s="16">
        <f t="shared" si="2460"/>
        <v>55</v>
      </c>
      <c r="W2465" s="16">
        <f t="shared" si="2460"/>
        <v>1282</v>
      </c>
    </row>
    <row r="2466" spans="1:23" ht="15.75" customHeight="1" x14ac:dyDescent="0.2">
      <c r="A2466" s="2">
        <v>10936</v>
      </c>
      <c r="B2466" s="2">
        <v>8</v>
      </c>
      <c r="C2466" s="2">
        <v>5</v>
      </c>
      <c r="D2466" s="2">
        <v>2006</v>
      </c>
      <c r="E2466" s="2">
        <v>2006</v>
      </c>
      <c r="F2466" s="2">
        <v>1504</v>
      </c>
      <c r="G2466" s="2">
        <v>2</v>
      </c>
      <c r="H2466" s="2">
        <v>3</v>
      </c>
      <c r="I2466" s="2">
        <v>0</v>
      </c>
      <c r="J2466" s="2">
        <v>2</v>
      </c>
      <c r="K2466" s="2">
        <v>199000</v>
      </c>
      <c r="L2466" s="2" t="s">
        <v>13</v>
      </c>
      <c r="M2466" s="2" t="s">
        <v>19</v>
      </c>
      <c r="N2466" s="16">
        <f t="shared" si="0"/>
        <v>132.31382978723406</v>
      </c>
      <c r="O2466" s="16">
        <f t="shared" si="1"/>
        <v>7</v>
      </c>
      <c r="P2466" s="17">
        <f t="shared" si="2"/>
        <v>28428.571428571428</v>
      </c>
      <c r="Q2466" s="18">
        <f t="shared" si="3"/>
        <v>0.2857142857142857</v>
      </c>
      <c r="R2466" s="16" t="str">
        <f t="shared" si="4"/>
        <v>SomerstTA</v>
      </c>
      <c r="S2466" s="19">
        <f t="shared" si="5"/>
        <v>38718</v>
      </c>
      <c r="T2466" s="20">
        <f t="shared" ca="1" si="6"/>
        <v>5749</v>
      </c>
      <c r="U2466" s="16">
        <f t="shared" ref="U2466:W2466" si="2461">D2466-U$5</f>
        <v>134</v>
      </c>
      <c r="V2466" s="16">
        <f t="shared" si="2461"/>
        <v>56</v>
      </c>
      <c r="W2466" s="16">
        <f t="shared" si="2461"/>
        <v>1170</v>
      </c>
    </row>
    <row r="2467" spans="1:23" ht="15.75" customHeight="1" x14ac:dyDescent="0.2">
      <c r="A2467" s="2">
        <v>8640</v>
      </c>
      <c r="B2467" s="2">
        <v>8</v>
      </c>
      <c r="C2467" s="2">
        <v>5</v>
      </c>
      <c r="D2467" s="2">
        <v>2006</v>
      </c>
      <c r="E2467" s="2">
        <v>2006</v>
      </c>
      <c r="F2467" s="2">
        <v>1278</v>
      </c>
      <c r="G2467" s="2">
        <v>2</v>
      </c>
      <c r="H2467" s="2">
        <v>2</v>
      </c>
      <c r="I2467" s="2">
        <v>0</v>
      </c>
      <c r="J2467" s="2">
        <v>2</v>
      </c>
      <c r="K2467" s="2">
        <v>198600</v>
      </c>
      <c r="L2467" s="2" t="s">
        <v>13</v>
      </c>
      <c r="M2467" s="2" t="s">
        <v>19</v>
      </c>
      <c r="N2467" s="16">
        <f t="shared" si="0"/>
        <v>155.39906103286384</v>
      </c>
      <c r="O2467" s="16">
        <f t="shared" si="1"/>
        <v>6</v>
      </c>
      <c r="P2467" s="17">
        <f t="shared" si="2"/>
        <v>33100</v>
      </c>
      <c r="Q2467" s="18">
        <f t="shared" si="3"/>
        <v>0.33333333333333331</v>
      </c>
      <c r="R2467" s="16" t="str">
        <f t="shared" si="4"/>
        <v>SomerstTA</v>
      </c>
      <c r="S2467" s="19">
        <f t="shared" si="5"/>
        <v>38718</v>
      </c>
      <c r="T2467" s="20">
        <f t="shared" ca="1" si="6"/>
        <v>5749</v>
      </c>
      <c r="U2467" s="16">
        <f t="shared" ref="U2467:W2467" si="2462">D2467-U$5</f>
        <v>134</v>
      </c>
      <c r="V2467" s="16">
        <f t="shared" si="2462"/>
        <v>56</v>
      </c>
      <c r="W2467" s="16">
        <f t="shared" si="2462"/>
        <v>944</v>
      </c>
    </row>
    <row r="2468" spans="1:23" ht="15.75" customHeight="1" x14ac:dyDescent="0.2">
      <c r="A2468" s="2">
        <v>13162</v>
      </c>
      <c r="B2468" s="2">
        <v>9</v>
      </c>
      <c r="C2468" s="2">
        <v>5</v>
      </c>
      <c r="D2468" s="2">
        <v>2006</v>
      </c>
      <c r="E2468" s="2">
        <v>2006</v>
      </c>
      <c r="F2468" s="2">
        <v>2640</v>
      </c>
      <c r="G2468" s="2">
        <v>3</v>
      </c>
      <c r="H2468" s="2">
        <v>3</v>
      </c>
      <c r="I2468" s="2">
        <v>1</v>
      </c>
      <c r="J2468" s="2">
        <v>3</v>
      </c>
      <c r="K2468" s="2">
        <v>405749</v>
      </c>
      <c r="L2468" s="2" t="s">
        <v>13</v>
      </c>
      <c r="M2468" s="2" t="s">
        <v>19</v>
      </c>
      <c r="N2468" s="16">
        <f t="shared" si="0"/>
        <v>153.69280303030303</v>
      </c>
      <c r="O2468" s="16">
        <f t="shared" si="1"/>
        <v>10</v>
      </c>
      <c r="P2468" s="17">
        <f t="shared" si="2"/>
        <v>40574.9</v>
      </c>
      <c r="Q2468" s="18">
        <f t="shared" si="3"/>
        <v>0.3</v>
      </c>
      <c r="R2468" s="16" t="str">
        <f t="shared" si="4"/>
        <v>SomerstTA</v>
      </c>
      <c r="S2468" s="19">
        <f t="shared" si="5"/>
        <v>38718</v>
      </c>
      <c r="T2468" s="20">
        <f t="shared" ca="1" si="6"/>
        <v>5749</v>
      </c>
      <c r="U2468" s="16">
        <f t="shared" ref="U2468:W2468" si="2463">D2468-U$5</f>
        <v>134</v>
      </c>
      <c r="V2468" s="16">
        <f t="shared" si="2463"/>
        <v>56</v>
      </c>
      <c r="W2468" s="16">
        <f t="shared" si="2463"/>
        <v>2306</v>
      </c>
    </row>
    <row r="2469" spans="1:23" ht="15.75" customHeight="1" x14ac:dyDescent="0.2">
      <c r="A2469" s="2">
        <v>11216</v>
      </c>
      <c r="B2469" s="2">
        <v>8</v>
      </c>
      <c r="C2469" s="2">
        <v>5</v>
      </c>
      <c r="D2469" s="2">
        <v>2006</v>
      </c>
      <c r="E2469" s="2">
        <v>2006</v>
      </c>
      <c r="F2469" s="2">
        <v>1489</v>
      </c>
      <c r="G2469" s="2">
        <v>2</v>
      </c>
      <c r="H2469" s="2">
        <v>3</v>
      </c>
      <c r="I2469" s="2">
        <v>1</v>
      </c>
      <c r="J2469" s="2">
        <v>2</v>
      </c>
      <c r="K2469" s="2">
        <v>232600</v>
      </c>
      <c r="L2469" s="2" t="s">
        <v>13</v>
      </c>
      <c r="M2469" s="2" t="s">
        <v>19</v>
      </c>
      <c r="N2469" s="16">
        <f t="shared" si="0"/>
        <v>156.21222296843519</v>
      </c>
      <c r="O2469" s="16">
        <f t="shared" si="1"/>
        <v>8</v>
      </c>
      <c r="P2469" s="17">
        <f t="shared" si="2"/>
        <v>29075</v>
      </c>
      <c r="Q2469" s="18">
        <f t="shared" si="3"/>
        <v>0.25</v>
      </c>
      <c r="R2469" s="16" t="str">
        <f t="shared" si="4"/>
        <v>SomerstTA</v>
      </c>
      <c r="S2469" s="19">
        <f t="shared" si="5"/>
        <v>38718</v>
      </c>
      <c r="T2469" s="20">
        <f t="shared" ca="1" si="6"/>
        <v>5749</v>
      </c>
      <c r="U2469" s="16">
        <f t="shared" ref="U2469:W2469" si="2464">D2469-U$5</f>
        <v>134</v>
      </c>
      <c r="V2469" s="16">
        <f t="shared" si="2464"/>
        <v>56</v>
      </c>
      <c r="W2469" s="16">
        <f t="shared" si="2464"/>
        <v>1155</v>
      </c>
    </row>
    <row r="2470" spans="1:23" ht="15.75" customHeight="1" x14ac:dyDescent="0.2">
      <c r="A2470" s="2">
        <v>10728</v>
      </c>
      <c r="B2470" s="2">
        <v>8</v>
      </c>
      <c r="C2470" s="2">
        <v>5</v>
      </c>
      <c r="D2470" s="2">
        <v>2006</v>
      </c>
      <c r="E2470" s="2">
        <v>2006</v>
      </c>
      <c r="F2470" s="2">
        <v>1939</v>
      </c>
      <c r="G2470" s="2">
        <v>2</v>
      </c>
      <c r="H2470" s="2">
        <v>3</v>
      </c>
      <c r="I2470" s="2">
        <v>1</v>
      </c>
      <c r="J2470" s="2">
        <v>3</v>
      </c>
      <c r="K2470" s="2">
        <v>266000</v>
      </c>
      <c r="L2470" s="2" t="s">
        <v>13</v>
      </c>
      <c r="M2470" s="2" t="s">
        <v>19</v>
      </c>
      <c r="N2470" s="16">
        <f t="shared" si="0"/>
        <v>137.18411552346569</v>
      </c>
      <c r="O2470" s="16">
        <f t="shared" si="1"/>
        <v>9</v>
      </c>
      <c r="P2470" s="17">
        <f t="shared" si="2"/>
        <v>29555.555555555555</v>
      </c>
      <c r="Q2470" s="18">
        <f t="shared" si="3"/>
        <v>0.22222222222222221</v>
      </c>
      <c r="R2470" s="16" t="str">
        <f t="shared" si="4"/>
        <v>SomerstTA</v>
      </c>
      <c r="S2470" s="19">
        <f t="shared" si="5"/>
        <v>38718</v>
      </c>
      <c r="T2470" s="20">
        <f t="shared" ca="1" si="6"/>
        <v>5749</v>
      </c>
      <c r="U2470" s="16">
        <f t="shared" ref="U2470:W2470" si="2465">D2470-U$5</f>
        <v>134</v>
      </c>
      <c r="V2470" s="16">
        <f t="shared" si="2465"/>
        <v>56</v>
      </c>
      <c r="W2470" s="16">
        <f t="shared" si="2465"/>
        <v>1605</v>
      </c>
    </row>
    <row r="2471" spans="1:23" ht="15.75" customHeight="1" x14ac:dyDescent="0.2">
      <c r="A2471" s="2">
        <v>8125</v>
      </c>
      <c r="B2471" s="2">
        <v>7</v>
      </c>
      <c r="C2471" s="2">
        <v>5</v>
      </c>
      <c r="D2471" s="2">
        <v>2005</v>
      </c>
      <c r="E2471" s="2">
        <v>2006</v>
      </c>
      <c r="F2471" s="2">
        <v>1553</v>
      </c>
      <c r="G2471" s="2">
        <v>2</v>
      </c>
      <c r="H2471" s="2">
        <v>3</v>
      </c>
      <c r="I2471" s="2">
        <v>0</v>
      </c>
      <c r="J2471" s="2">
        <v>2</v>
      </c>
      <c r="K2471" s="2">
        <v>186500</v>
      </c>
      <c r="L2471" s="2" t="s">
        <v>13</v>
      </c>
      <c r="M2471" s="2" t="s">
        <v>19</v>
      </c>
      <c r="N2471" s="16">
        <f t="shared" si="0"/>
        <v>120.09014810045075</v>
      </c>
      <c r="O2471" s="16">
        <f t="shared" si="1"/>
        <v>7</v>
      </c>
      <c r="P2471" s="17">
        <f t="shared" si="2"/>
        <v>26642.857142857141</v>
      </c>
      <c r="Q2471" s="18">
        <f t="shared" si="3"/>
        <v>0.2857142857142857</v>
      </c>
      <c r="R2471" s="16" t="str">
        <f t="shared" si="4"/>
        <v>SomerstTA</v>
      </c>
      <c r="S2471" s="19">
        <f t="shared" si="5"/>
        <v>38353</v>
      </c>
      <c r="T2471" s="20">
        <f t="shared" ca="1" si="6"/>
        <v>6114</v>
      </c>
      <c r="U2471" s="16">
        <f t="shared" ref="U2471:W2471" si="2466">D2471-U$5</f>
        <v>133</v>
      </c>
      <c r="V2471" s="16">
        <f t="shared" si="2466"/>
        <v>56</v>
      </c>
      <c r="W2471" s="16">
        <f t="shared" si="2466"/>
        <v>1219</v>
      </c>
    </row>
    <row r="2472" spans="1:23" ht="15.75" customHeight="1" x14ac:dyDescent="0.2">
      <c r="A2472" s="2">
        <v>8125</v>
      </c>
      <c r="B2472" s="2">
        <v>6</v>
      </c>
      <c r="C2472" s="2">
        <v>5</v>
      </c>
      <c r="D2472" s="2">
        <v>2005</v>
      </c>
      <c r="E2472" s="2">
        <v>2005</v>
      </c>
      <c r="F2472" s="2">
        <v>1716</v>
      </c>
      <c r="G2472" s="2">
        <v>2</v>
      </c>
      <c r="H2472" s="2">
        <v>3</v>
      </c>
      <c r="I2472" s="2">
        <v>0</v>
      </c>
      <c r="J2472" s="2">
        <v>2</v>
      </c>
      <c r="K2472" s="2">
        <v>200825</v>
      </c>
      <c r="L2472" s="2" t="s">
        <v>13</v>
      </c>
      <c r="M2472" s="2" t="s">
        <v>19</v>
      </c>
      <c r="N2472" s="16">
        <f t="shared" si="0"/>
        <v>117.03088578088578</v>
      </c>
      <c r="O2472" s="16">
        <f t="shared" si="1"/>
        <v>7</v>
      </c>
      <c r="P2472" s="17">
        <f t="shared" si="2"/>
        <v>28689.285714285714</v>
      </c>
      <c r="Q2472" s="18">
        <f t="shared" si="3"/>
        <v>0.2857142857142857</v>
      </c>
      <c r="R2472" s="16" t="str">
        <f t="shared" si="4"/>
        <v>SomerstTA</v>
      </c>
      <c r="S2472" s="19">
        <f t="shared" si="5"/>
        <v>38353</v>
      </c>
      <c r="T2472" s="20">
        <f t="shared" ca="1" si="6"/>
        <v>6114</v>
      </c>
      <c r="U2472" s="16">
        <f t="shared" ref="U2472:W2472" si="2467">D2472-U$5</f>
        <v>133</v>
      </c>
      <c r="V2472" s="16">
        <f t="shared" si="2467"/>
        <v>55</v>
      </c>
      <c r="W2472" s="16">
        <f t="shared" si="2467"/>
        <v>1382</v>
      </c>
    </row>
    <row r="2473" spans="1:23" ht="15.75" customHeight="1" x14ac:dyDescent="0.2">
      <c r="A2473" s="2">
        <v>8125</v>
      </c>
      <c r="B2473" s="2">
        <v>7</v>
      </c>
      <c r="C2473" s="2">
        <v>5</v>
      </c>
      <c r="D2473" s="2">
        <v>2006</v>
      </c>
      <c r="E2473" s="2">
        <v>2006</v>
      </c>
      <c r="F2473" s="2">
        <v>1576</v>
      </c>
      <c r="G2473" s="2">
        <v>2</v>
      </c>
      <c r="H2473" s="2">
        <v>3</v>
      </c>
      <c r="I2473" s="2">
        <v>0</v>
      </c>
      <c r="J2473" s="2">
        <v>2</v>
      </c>
      <c r="K2473" s="2">
        <v>197000</v>
      </c>
      <c r="L2473" s="2" t="s">
        <v>13</v>
      </c>
      <c r="M2473" s="2" t="s">
        <v>19</v>
      </c>
      <c r="N2473" s="16">
        <f t="shared" si="0"/>
        <v>125</v>
      </c>
      <c r="O2473" s="16">
        <f t="shared" si="1"/>
        <v>7</v>
      </c>
      <c r="P2473" s="17">
        <f t="shared" si="2"/>
        <v>28142.857142857141</v>
      </c>
      <c r="Q2473" s="18">
        <f t="shared" si="3"/>
        <v>0.2857142857142857</v>
      </c>
      <c r="R2473" s="16" t="str">
        <f t="shared" si="4"/>
        <v>SomerstTA</v>
      </c>
      <c r="S2473" s="19">
        <f t="shared" si="5"/>
        <v>38718</v>
      </c>
      <c r="T2473" s="20">
        <f t="shared" ca="1" si="6"/>
        <v>5749</v>
      </c>
      <c r="U2473" s="16">
        <f t="shared" ref="U2473:W2473" si="2468">D2473-U$5</f>
        <v>134</v>
      </c>
      <c r="V2473" s="16">
        <f t="shared" si="2468"/>
        <v>56</v>
      </c>
      <c r="W2473" s="16">
        <f t="shared" si="2468"/>
        <v>1242</v>
      </c>
    </row>
    <row r="2474" spans="1:23" ht="15.75" customHeight="1" x14ac:dyDescent="0.2">
      <c r="A2474" s="2">
        <v>7200</v>
      </c>
      <c r="B2474" s="2">
        <v>6</v>
      </c>
      <c r="C2474" s="2">
        <v>5</v>
      </c>
      <c r="D2474" s="2">
        <v>2006</v>
      </c>
      <c r="E2474" s="2">
        <v>2006</v>
      </c>
      <c r="F2474" s="2">
        <v>1262</v>
      </c>
      <c r="G2474" s="2">
        <v>2</v>
      </c>
      <c r="H2474" s="2">
        <v>2</v>
      </c>
      <c r="I2474" s="2">
        <v>0</v>
      </c>
      <c r="J2474" s="2">
        <v>2</v>
      </c>
      <c r="K2474" s="2">
        <v>185000</v>
      </c>
      <c r="L2474" s="2" t="s">
        <v>13</v>
      </c>
      <c r="M2474" s="2" t="s">
        <v>19</v>
      </c>
      <c r="N2474" s="16">
        <f t="shared" si="0"/>
        <v>146.59270998415215</v>
      </c>
      <c r="O2474" s="16">
        <f t="shared" si="1"/>
        <v>6</v>
      </c>
      <c r="P2474" s="17">
        <f t="shared" si="2"/>
        <v>30833.333333333332</v>
      </c>
      <c r="Q2474" s="18">
        <f t="shared" si="3"/>
        <v>0.33333333333333331</v>
      </c>
      <c r="R2474" s="16" t="str">
        <f t="shared" si="4"/>
        <v>SomerstTA</v>
      </c>
      <c r="S2474" s="19">
        <f t="shared" si="5"/>
        <v>38718</v>
      </c>
      <c r="T2474" s="20">
        <f t="shared" ca="1" si="6"/>
        <v>5749</v>
      </c>
      <c r="U2474" s="16">
        <f t="shared" ref="U2474:W2474" si="2469">D2474-U$5</f>
        <v>134</v>
      </c>
      <c r="V2474" s="16">
        <f t="shared" si="2469"/>
        <v>56</v>
      </c>
      <c r="W2474" s="16">
        <f t="shared" si="2469"/>
        <v>928</v>
      </c>
    </row>
    <row r="2475" spans="1:23" ht="15.75" customHeight="1" x14ac:dyDescent="0.2">
      <c r="A2475" s="2">
        <v>7500</v>
      </c>
      <c r="B2475" s="2">
        <v>7</v>
      </c>
      <c r="C2475" s="2">
        <v>5</v>
      </c>
      <c r="D2475" s="2">
        <v>2005</v>
      </c>
      <c r="E2475" s="2">
        <v>2005</v>
      </c>
      <c r="F2475" s="2">
        <v>1266</v>
      </c>
      <c r="G2475" s="2">
        <v>2</v>
      </c>
      <c r="H2475" s="2">
        <v>3</v>
      </c>
      <c r="I2475" s="2">
        <v>1</v>
      </c>
      <c r="J2475" s="2">
        <v>2</v>
      </c>
      <c r="K2475" s="2">
        <v>176000</v>
      </c>
      <c r="L2475" s="2" t="s">
        <v>13</v>
      </c>
      <c r="M2475" s="2" t="s">
        <v>19</v>
      </c>
      <c r="N2475" s="16">
        <f t="shared" si="0"/>
        <v>139.02053712480253</v>
      </c>
      <c r="O2475" s="16">
        <f t="shared" si="1"/>
        <v>8</v>
      </c>
      <c r="P2475" s="17">
        <f t="shared" si="2"/>
        <v>22000</v>
      </c>
      <c r="Q2475" s="18">
        <f t="shared" si="3"/>
        <v>0.25</v>
      </c>
      <c r="R2475" s="16" t="str">
        <f t="shared" si="4"/>
        <v>SomerstTA</v>
      </c>
      <c r="S2475" s="19">
        <f t="shared" si="5"/>
        <v>38353</v>
      </c>
      <c r="T2475" s="20">
        <f t="shared" ca="1" si="6"/>
        <v>6114</v>
      </c>
      <c r="U2475" s="16">
        <f t="shared" ref="U2475:W2475" si="2470">D2475-U$5</f>
        <v>133</v>
      </c>
      <c r="V2475" s="16">
        <f t="shared" si="2470"/>
        <v>55</v>
      </c>
      <c r="W2475" s="16">
        <f t="shared" si="2470"/>
        <v>932</v>
      </c>
    </row>
    <row r="2476" spans="1:23" ht="15.75" customHeight="1" x14ac:dyDescent="0.2">
      <c r="A2476" s="2">
        <v>7200</v>
      </c>
      <c r="B2476" s="2">
        <v>7</v>
      </c>
      <c r="C2476" s="2">
        <v>5</v>
      </c>
      <c r="D2476" s="2">
        <v>2006</v>
      </c>
      <c r="E2476" s="2">
        <v>2006</v>
      </c>
      <c r="F2476" s="2">
        <v>1301</v>
      </c>
      <c r="G2476" s="2">
        <v>2</v>
      </c>
      <c r="H2476" s="2">
        <v>2</v>
      </c>
      <c r="I2476" s="2">
        <v>1</v>
      </c>
      <c r="J2476" s="2">
        <v>2</v>
      </c>
      <c r="K2476" s="2">
        <v>187750</v>
      </c>
      <c r="L2476" s="2" t="s">
        <v>13</v>
      </c>
      <c r="M2476" s="2" t="s">
        <v>19</v>
      </c>
      <c r="N2476" s="16">
        <f t="shared" si="0"/>
        <v>144.31206764027672</v>
      </c>
      <c r="O2476" s="16">
        <f t="shared" si="1"/>
        <v>7</v>
      </c>
      <c r="P2476" s="17">
        <f t="shared" si="2"/>
        <v>26821.428571428572</v>
      </c>
      <c r="Q2476" s="18">
        <f t="shared" si="3"/>
        <v>0.2857142857142857</v>
      </c>
      <c r="R2476" s="16" t="str">
        <f t="shared" si="4"/>
        <v>SomerstTA</v>
      </c>
      <c r="S2476" s="19">
        <f t="shared" si="5"/>
        <v>38718</v>
      </c>
      <c r="T2476" s="20">
        <f t="shared" ca="1" si="6"/>
        <v>5749</v>
      </c>
      <c r="U2476" s="16">
        <f t="shared" ref="U2476:W2476" si="2471">D2476-U$5</f>
        <v>134</v>
      </c>
      <c r="V2476" s="16">
        <f t="shared" si="2471"/>
        <v>56</v>
      </c>
      <c r="W2476" s="16">
        <f t="shared" si="2471"/>
        <v>967</v>
      </c>
    </row>
    <row r="2477" spans="1:23" ht="15.75" customHeight="1" x14ac:dyDescent="0.2">
      <c r="A2477" s="2">
        <v>7733</v>
      </c>
      <c r="B2477" s="2">
        <v>6</v>
      </c>
      <c r="C2477" s="2">
        <v>5</v>
      </c>
      <c r="D2477" s="2">
        <v>2005</v>
      </c>
      <c r="E2477" s="2">
        <v>2005</v>
      </c>
      <c r="F2477" s="2">
        <v>1142</v>
      </c>
      <c r="G2477" s="2">
        <v>1</v>
      </c>
      <c r="H2477" s="2">
        <v>3</v>
      </c>
      <c r="I2477" s="2">
        <v>0</v>
      </c>
      <c r="J2477" s="2">
        <v>0</v>
      </c>
      <c r="K2477" s="2">
        <v>139500</v>
      </c>
      <c r="L2477" s="2" t="s">
        <v>13</v>
      </c>
      <c r="M2477" s="2" t="s">
        <v>25</v>
      </c>
      <c r="N2477" s="16">
        <f t="shared" si="0"/>
        <v>122.15411558669001</v>
      </c>
      <c r="O2477" s="16">
        <f t="shared" si="1"/>
        <v>4</v>
      </c>
      <c r="P2477" s="17">
        <f t="shared" si="2"/>
        <v>34875</v>
      </c>
      <c r="Q2477" s="18">
        <f t="shared" si="3"/>
        <v>0.25</v>
      </c>
      <c r="R2477" s="16" t="str">
        <f t="shared" si="4"/>
        <v>SawyerWTA</v>
      </c>
      <c r="S2477" s="19">
        <f t="shared" si="5"/>
        <v>38353</v>
      </c>
      <c r="T2477" s="20">
        <f t="shared" ca="1" si="6"/>
        <v>6114</v>
      </c>
      <c r="U2477" s="16">
        <f t="shared" ref="U2477:W2477" si="2472">D2477-U$5</f>
        <v>133</v>
      </c>
      <c r="V2477" s="16">
        <f t="shared" si="2472"/>
        <v>55</v>
      </c>
      <c r="W2477" s="16">
        <f t="shared" si="2472"/>
        <v>808</v>
      </c>
    </row>
    <row r="2478" spans="1:23" ht="15.75" customHeight="1" x14ac:dyDescent="0.2">
      <c r="A2478" s="2">
        <v>11024</v>
      </c>
      <c r="B2478" s="2">
        <v>7</v>
      </c>
      <c r="C2478" s="2">
        <v>5</v>
      </c>
      <c r="D2478" s="2">
        <v>2005</v>
      </c>
      <c r="E2478" s="2">
        <v>2006</v>
      </c>
      <c r="F2478" s="2">
        <v>1400</v>
      </c>
      <c r="G2478" s="2">
        <v>2</v>
      </c>
      <c r="H2478" s="2">
        <v>3</v>
      </c>
      <c r="I2478" s="2">
        <v>0</v>
      </c>
      <c r="J2478" s="2">
        <v>2</v>
      </c>
      <c r="K2478" s="2">
        <v>186800</v>
      </c>
      <c r="L2478" s="2" t="s">
        <v>13</v>
      </c>
      <c r="M2478" s="2" t="s">
        <v>25</v>
      </c>
      <c r="N2478" s="16">
        <f t="shared" si="0"/>
        <v>133.42857142857142</v>
      </c>
      <c r="O2478" s="16">
        <f t="shared" si="1"/>
        <v>7</v>
      </c>
      <c r="P2478" s="17">
        <f t="shared" si="2"/>
        <v>26685.714285714286</v>
      </c>
      <c r="Q2478" s="18">
        <f t="shared" si="3"/>
        <v>0.2857142857142857</v>
      </c>
      <c r="R2478" s="16" t="str">
        <f t="shared" si="4"/>
        <v>SawyerWTA</v>
      </c>
      <c r="S2478" s="19">
        <f t="shared" si="5"/>
        <v>38353</v>
      </c>
      <c r="T2478" s="20">
        <f t="shared" ca="1" si="6"/>
        <v>6114</v>
      </c>
      <c r="U2478" s="16">
        <f t="shared" ref="U2478:W2478" si="2473">D2478-U$5</f>
        <v>133</v>
      </c>
      <c r="V2478" s="16">
        <f t="shared" si="2473"/>
        <v>56</v>
      </c>
      <c r="W2478" s="16">
        <f t="shared" si="2473"/>
        <v>1066</v>
      </c>
    </row>
    <row r="2479" spans="1:23" ht="15.75" customHeight="1" x14ac:dyDescent="0.2">
      <c r="A2479" s="2">
        <v>13072</v>
      </c>
      <c r="B2479" s="2">
        <v>6</v>
      </c>
      <c r="C2479" s="2">
        <v>5</v>
      </c>
      <c r="D2479" s="2">
        <v>2005</v>
      </c>
      <c r="E2479" s="2">
        <v>2006</v>
      </c>
      <c r="F2479" s="2">
        <v>1131</v>
      </c>
      <c r="G2479" s="2">
        <v>1</v>
      </c>
      <c r="H2479" s="2">
        <v>3</v>
      </c>
      <c r="I2479" s="2">
        <v>0</v>
      </c>
      <c r="J2479" s="2">
        <v>0</v>
      </c>
      <c r="K2479" s="2">
        <v>132000</v>
      </c>
      <c r="L2479" s="2" t="s">
        <v>13</v>
      </c>
      <c r="M2479" s="2" t="s">
        <v>25</v>
      </c>
      <c r="N2479" s="16">
        <f t="shared" si="0"/>
        <v>116.71087533156499</v>
      </c>
      <c r="O2479" s="16">
        <f t="shared" si="1"/>
        <v>4</v>
      </c>
      <c r="P2479" s="17">
        <f t="shared" si="2"/>
        <v>33000</v>
      </c>
      <c r="Q2479" s="18">
        <f t="shared" si="3"/>
        <v>0.25</v>
      </c>
      <c r="R2479" s="16" t="str">
        <f t="shared" si="4"/>
        <v>SawyerWTA</v>
      </c>
      <c r="S2479" s="19">
        <f t="shared" si="5"/>
        <v>38353</v>
      </c>
      <c r="T2479" s="20">
        <f t="shared" ca="1" si="6"/>
        <v>6114</v>
      </c>
      <c r="U2479" s="16">
        <f t="shared" ref="U2479:W2479" si="2474">D2479-U$5</f>
        <v>133</v>
      </c>
      <c r="V2479" s="16">
        <f t="shared" si="2474"/>
        <v>56</v>
      </c>
      <c r="W2479" s="16">
        <f t="shared" si="2474"/>
        <v>797</v>
      </c>
    </row>
    <row r="2480" spans="1:23" ht="15.75" customHeight="1" x14ac:dyDescent="0.2">
      <c r="A2480" s="2">
        <v>13072</v>
      </c>
      <c r="B2480" s="2">
        <v>6</v>
      </c>
      <c r="C2480" s="2">
        <v>5</v>
      </c>
      <c r="D2480" s="2">
        <v>2005</v>
      </c>
      <c r="E2480" s="2">
        <v>2005</v>
      </c>
      <c r="F2480" s="2">
        <v>1141</v>
      </c>
      <c r="G2480" s="2">
        <v>1</v>
      </c>
      <c r="H2480" s="2">
        <v>3</v>
      </c>
      <c r="I2480" s="2">
        <v>0</v>
      </c>
      <c r="J2480" s="2">
        <v>2</v>
      </c>
      <c r="K2480" s="2">
        <v>142500</v>
      </c>
      <c r="L2480" s="2" t="s">
        <v>13</v>
      </c>
      <c r="M2480" s="2" t="s">
        <v>25</v>
      </c>
      <c r="N2480" s="16">
        <f t="shared" si="0"/>
        <v>124.89044697633655</v>
      </c>
      <c r="O2480" s="16">
        <f t="shared" si="1"/>
        <v>6</v>
      </c>
      <c r="P2480" s="17">
        <f t="shared" si="2"/>
        <v>23750</v>
      </c>
      <c r="Q2480" s="18">
        <f t="shared" si="3"/>
        <v>0.16666666666666666</v>
      </c>
      <c r="R2480" s="16" t="str">
        <f t="shared" si="4"/>
        <v>SawyerWTA</v>
      </c>
      <c r="S2480" s="19">
        <f t="shared" si="5"/>
        <v>38353</v>
      </c>
      <c r="T2480" s="20">
        <f t="shared" ca="1" si="6"/>
        <v>6114</v>
      </c>
      <c r="U2480" s="16">
        <f t="shared" ref="U2480:W2480" si="2475">D2480-U$5</f>
        <v>133</v>
      </c>
      <c r="V2480" s="16">
        <f t="shared" si="2475"/>
        <v>55</v>
      </c>
      <c r="W2480" s="16">
        <f t="shared" si="2475"/>
        <v>807</v>
      </c>
    </row>
    <row r="2481" spans="1:23" ht="15.75" customHeight="1" x14ac:dyDescent="0.2">
      <c r="A2481" s="2">
        <v>13072</v>
      </c>
      <c r="B2481" s="2">
        <v>6</v>
      </c>
      <c r="C2481" s="2">
        <v>5</v>
      </c>
      <c r="D2481" s="2">
        <v>2004</v>
      </c>
      <c r="E2481" s="2">
        <v>2004</v>
      </c>
      <c r="F2481" s="2">
        <v>1158</v>
      </c>
      <c r="G2481" s="2">
        <v>1</v>
      </c>
      <c r="H2481" s="2">
        <v>3</v>
      </c>
      <c r="I2481" s="2">
        <v>0</v>
      </c>
      <c r="J2481" s="2">
        <v>2</v>
      </c>
      <c r="K2481" s="2">
        <v>158000</v>
      </c>
      <c r="L2481" s="2" t="s">
        <v>13</v>
      </c>
      <c r="M2481" s="2" t="s">
        <v>25</v>
      </c>
      <c r="N2481" s="16">
        <f t="shared" si="0"/>
        <v>136.44214162348877</v>
      </c>
      <c r="O2481" s="16">
        <f t="shared" si="1"/>
        <v>6</v>
      </c>
      <c r="P2481" s="17">
        <f t="shared" si="2"/>
        <v>26333.333333333332</v>
      </c>
      <c r="Q2481" s="18">
        <f t="shared" si="3"/>
        <v>0.16666666666666666</v>
      </c>
      <c r="R2481" s="16" t="str">
        <f t="shared" si="4"/>
        <v>SawyerWTA</v>
      </c>
      <c r="S2481" s="19">
        <f t="shared" si="5"/>
        <v>37987</v>
      </c>
      <c r="T2481" s="20">
        <f t="shared" ca="1" si="6"/>
        <v>6480</v>
      </c>
      <c r="U2481" s="16">
        <f t="shared" ref="U2481:W2481" si="2476">D2481-U$5</f>
        <v>132</v>
      </c>
      <c r="V2481" s="16">
        <f t="shared" si="2476"/>
        <v>54</v>
      </c>
      <c r="W2481" s="16">
        <f t="shared" si="2476"/>
        <v>824</v>
      </c>
    </row>
    <row r="2482" spans="1:23" ht="15.75" customHeight="1" x14ac:dyDescent="0.2">
      <c r="A2482" s="2">
        <v>7800</v>
      </c>
      <c r="B2482" s="2">
        <v>7</v>
      </c>
      <c r="C2482" s="2">
        <v>5</v>
      </c>
      <c r="D2482" s="2">
        <v>2005</v>
      </c>
      <c r="E2482" s="2">
        <v>2005</v>
      </c>
      <c r="F2482" s="2">
        <v>1686</v>
      </c>
      <c r="G2482" s="2">
        <v>2</v>
      </c>
      <c r="H2482" s="2">
        <v>3</v>
      </c>
      <c r="I2482" s="2">
        <v>0</v>
      </c>
      <c r="J2482" s="2">
        <v>2</v>
      </c>
      <c r="K2482" s="2">
        <v>184000</v>
      </c>
      <c r="L2482" s="2" t="s">
        <v>13</v>
      </c>
      <c r="M2482" s="2" t="s">
        <v>25</v>
      </c>
      <c r="N2482" s="16">
        <f t="shared" si="0"/>
        <v>109.13404507710557</v>
      </c>
      <c r="O2482" s="16">
        <f t="shared" si="1"/>
        <v>7</v>
      </c>
      <c r="P2482" s="17">
        <f t="shared" si="2"/>
        <v>26285.714285714286</v>
      </c>
      <c r="Q2482" s="18">
        <f t="shared" si="3"/>
        <v>0.2857142857142857</v>
      </c>
      <c r="R2482" s="16" t="str">
        <f t="shared" si="4"/>
        <v>SawyerWTA</v>
      </c>
      <c r="S2482" s="19">
        <f t="shared" si="5"/>
        <v>38353</v>
      </c>
      <c r="T2482" s="20">
        <f t="shared" ca="1" si="6"/>
        <v>6114</v>
      </c>
      <c r="U2482" s="16">
        <f t="shared" ref="U2482:W2482" si="2477">D2482-U$5</f>
        <v>133</v>
      </c>
      <c r="V2482" s="16">
        <f t="shared" si="2477"/>
        <v>55</v>
      </c>
      <c r="W2482" s="16">
        <f t="shared" si="2477"/>
        <v>1352</v>
      </c>
    </row>
    <row r="2483" spans="1:23" ht="15.75" customHeight="1" x14ac:dyDescent="0.2">
      <c r="A2483" s="2">
        <v>7632</v>
      </c>
      <c r="B2483" s="2">
        <v>7</v>
      </c>
      <c r="C2483" s="2">
        <v>5</v>
      </c>
      <c r="D2483" s="2">
        <v>2005</v>
      </c>
      <c r="E2483" s="2">
        <v>2005</v>
      </c>
      <c r="F2483" s="2">
        <v>1585</v>
      </c>
      <c r="G2483" s="2">
        <v>2</v>
      </c>
      <c r="H2483" s="2">
        <v>3</v>
      </c>
      <c r="I2483" s="2">
        <v>0</v>
      </c>
      <c r="J2483" s="2">
        <v>2</v>
      </c>
      <c r="K2483" s="2">
        <v>184900</v>
      </c>
      <c r="L2483" s="2" t="s">
        <v>13</v>
      </c>
      <c r="M2483" s="2" t="s">
        <v>25</v>
      </c>
      <c r="N2483" s="16">
        <f t="shared" si="0"/>
        <v>116.65615141955836</v>
      </c>
      <c r="O2483" s="16">
        <f t="shared" si="1"/>
        <v>7</v>
      </c>
      <c r="P2483" s="17">
        <f t="shared" si="2"/>
        <v>26414.285714285714</v>
      </c>
      <c r="Q2483" s="18">
        <f t="shared" si="3"/>
        <v>0.2857142857142857</v>
      </c>
      <c r="R2483" s="16" t="str">
        <f t="shared" si="4"/>
        <v>SawyerWTA</v>
      </c>
      <c r="S2483" s="19">
        <f t="shared" si="5"/>
        <v>38353</v>
      </c>
      <c r="T2483" s="20">
        <f t="shared" ca="1" si="6"/>
        <v>6114</v>
      </c>
      <c r="U2483" s="16">
        <f t="shared" ref="U2483:W2483" si="2478">D2483-U$5</f>
        <v>133</v>
      </c>
      <c r="V2483" s="16">
        <f t="shared" si="2478"/>
        <v>55</v>
      </c>
      <c r="W2483" s="16">
        <f t="shared" si="2478"/>
        <v>1251</v>
      </c>
    </row>
    <row r="2484" spans="1:23" ht="15.75" customHeight="1" x14ac:dyDescent="0.2">
      <c r="A2484" s="2">
        <v>8304</v>
      </c>
      <c r="B2484" s="2">
        <v>6</v>
      </c>
      <c r="C2484" s="2">
        <v>5</v>
      </c>
      <c r="D2484" s="2">
        <v>1997</v>
      </c>
      <c r="E2484" s="2">
        <v>1998</v>
      </c>
      <c r="F2484" s="2">
        <v>1837</v>
      </c>
      <c r="G2484" s="2">
        <v>2</v>
      </c>
      <c r="H2484" s="2">
        <v>3</v>
      </c>
      <c r="I2484" s="2">
        <v>0</v>
      </c>
      <c r="J2484" s="2">
        <v>2</v>
      </c>
      <c r="K2484" s="2">
        <v>187000</v>
      </c>
      <c r="L2484" s="2" t="s">
        <v>13</v>
      </c>
      <c r="M2484" s="2" t="s">
        <v>25</v>
      </c>
      <c r="N2484" s="16">
        <f t="shared" si="0"/>
        <v>101.79640718562874</v>
      </c>
      <c r="O2484" s="16">
        <f t="shared" si="1"/>
        <v>7</v>
      </c>
      <c r="P2484" s="17">
        <f t="shared" si="2"/>
        <v>26714.285714285714</v>
      </c>
      <c r="Q2484" s="18">
        <f t="shared" si="3"/>
        <v>0.2857142857142857</v>
      </c>
      <c r="R2484" s="16" t="str">
        <f t="shared" si="4"/>
        <v>SawyerWTA</v>
      </c>
      <c r="S2484" s="19">
        <f t="shared" si="5"/>
        <v>35431</v>
      </c>
      <c r="T2484" s="20">
        <f t="shared" ca="1" si="6"/>
        <v>9036</v>
      </c>
      <c r="U2484" s="16">
        <f t="shared" ref="U2484:W2484" si="2479">D2484-U$5</f>
        <v>125</v>
      </c>
      <c r="V2484" s="16">
        <f t="shared" si="2479"/>
        <v>48</v>
      </c>
      <c r="W2484" s="16">
        <f t="shared" si="2479"/>
        <v>1503</v>
      </c>
    </row>
    <row r="2485" spans="1:23" ht="15.75" customHeight="1" x14ac:dyDescent="0.2">
      <c r="A2485" s="2">
        <v>7153</v>
      </c>
      <c r="B2485" s="2">
        <v>6</v>
      </c>
      <c r="C2485" s="2">
        <v>5</v>
      </c>
      <c r="D2485" s="2">
        <v>1992</v>
      </c>
      <c r="E2485" s="2">
        <v>1992</v>
      </c>
      <c r="F2485" s="2">
        <v>1603</v>
      </c>
      <c r="G2485" s="2">
        <v>2</v>
      </c>
      <c r="H2485" s="2">
        <v>3</v>
      </c>
      <c r="I2485" s="2">
        <v>0</v>
      </c>
      <c r="J2485" s="2">
        <v>2</v>
      </c>
      <c r="K2485" s="2">
        <v>175900</v>
      </c>
      <c r="L2485" s="2" t="s">
        <v>17</v>
      </c>
      <c r="M2485" s="2" t="s">
        <v>25</v>
      </c>
      <c r="N2485" s="16">
        <f t="shared" si="0"/>
        <v>109.73175296319401</v>
      </c>
      <c r="O2485" s="16">
        <f t="shared" si="1"/>
        <v>7</v>
      </c>
      <c r="P2485" s="17">
        <f t="shared" si="2"/>
        <v>25128.571428571428</v>
      </c>
      <c r="Q2485" s="18">
        <f t="shared" si="3"/>
        <v>0.2857142857142857</v>
      </c>
      <c r="R2485" s="16" t="str">
        <f t="shared" si="4"/>
        <v>SawyerWGd</v>
      </c>
      <c r="S2485" s="19">
        <f t="shared" si="5"/>
        <v>33604</v>
      </c>
      <c r="T2485" s="20">
        <f t="shared" ca="1" si="6"/>
        <v>10863</v>
      </c>
      <c r="U2485" s="16">
        <f t="shared" ref="U2485:W2485" si="2480">D2485-U$5</f>
        <v>120</v>
      </c>
      <c r="V2485" s="16">
        <f t="shared" si="2480"/>
        <v>42</v>
      </c>
      <c r="W2485" s="16">
        <f t="shared" si="2480"/>
        <v>1269</v>
      </c>
    </row>
    <row r="2486" spans="1:23" ht="15.75" customHeight="1" x14ac:dyDescent="0.2">
      <c r="A2486" s="2">
        <v>9370</v>
      </c>
      <c r="B2486" s="2">
        <v>6</v>
      </c>
      <c r="C2486" s="2">
        <v>5</v>
      </c>
      <c r="D2486" s="2">
        <v>1992</v>
      </c>
      <c r="E2486" s="2">
        <v>1993</v>
      </c>
      <c r="F2486" s="2">
        <v>1731</v>
      </c>
      <c r="G2486" s="2">
        <v>2</v>
      </c>
      <c r="H2486" s="2">
        <v>3</v>
      </c>
      <c r="I2486" s="2">
        <v>0</v>
      </c>
      <c r="J2486" s="2">
        <v>2</v>
      </c>
      <c r="K2486" s="2">
        <v>248500</v>
      </c>
      <c r="L2486" s="2" t="s">
        <v>13</v>
      </c>
      <c r="M2486" s="2" t="s">
        <v>25</v>
      </c>
      <c r="N2486" s="16">
        <f t="shared" si="0"/>
        <v>143.55863662622761</v>
      </c>
      <c r="O2486" s="16">
        <f t="shared" si="1"/>
        <v>7</v>
      </c>
      <c r="P2486" s="17">
        <f t="shared" si="2"/>
        <v>35500</v>
      </c>
      <c r="Q2486" s="18">
        <f t="shared" si="3"/>
        <v>0.2857142857142857</v>
      </c>
      <c r="R2486" s="16" t="str">
        <f t="shared" si="4"/>
        <v>SawyerWTA</v>
      </c>
      <c r="S2486" s="19">
        <f t="shared" si="5"/>
        <v>33604</v>
      </c>
      <c r="T2486" s="20">
        <f t="shared" ca="1" si="6"/>
        <v>10863</v>
      </c>
      <c r="U2486" s="16">
        <f t="shared" ref="U2486:W2486" si="2481">D2486-U$5</f>
        <v>120</v>
      </c>
      <c r="V2486" s="16">
        <f t="shared" si="2481"/>
        <v>43</v>
      </c>
      <c r="W2486" s="16">
        <f t="shared" si="2481"/>
        <v>1397</v>
      </c>
    </row>
    <row r="2487" spans="1:23" ht="15.75" customHeight="1" x14ac:dyDescent="0.2">
      <c r="A2487" s="2">
        <v>7175</v>
      </c>
      <c r="B2487" s="2">
        <v>6</v>
      </c>
      <c r="C2487" s="2">
        <v>5</v>
      </c>
      <c r="D2487" s="2">
        <v>1990</v>
      </c>
      <c r="E2487" s="2">
        <v>1991</v>
      </c>
      <c r="F2487" s="2">
        <v>1398</v>
      </c>
      <c r="G2487" s="2">
        <v>2</v>
      </c>
      <c r="H2487" s="2">
        <v>2</v>
      </c>
      <c r="I2487" s="2">
        <v>0</v>
      </c>
      <c r="J2487" s="2">
        <v>2</v>
      </c>
      <c r="K2487" s="2">
        <v>172000</v>
      </c>
      <c r="L2487" s="2" t="s">
        <v>13</v>
      </c>
      <c r="M2487" s="2" t="s">
        <v>25</v>
      </c>
      <c r="N2487" s="16">
        <f t="shared" si="0"/>
        <v>123.03290414878397</v>
      </c>
      <c r="O2487" s="16">
        <f t="shared" si="1"/>
        <v>6</v>
      </c>
      <c r="P2487" s="17">
        <f t="shared" si="2"/>
        <v>28666.666666666668</v>
      </c>
      <c r="Q2487" s="18">
        <f t="shared" si="3"/>
        <v>0.33333333333333331</v>
      </c>
      <c r="R2487" s="16" t="str">
        <f t="shared" si="4"/>
        <v>SawyerWTA</v>
      </c>
      <c r="S2487" s="19">
        <f t="shared" si="5"/>
        <v>32874</v>
      </c>
      <c r="T2487" s="20">
        <f t="shared" ca="1" si="6"/>
        <v>11593</v>
      </c>
      <c r="U2487" s="16">
        <f t="shared" ref="U2487:W2487" si="2482">D2487-U$5</f>
        <v>118</v>
      </c>
      <c r="V2487" s="16">
        <f t="shared" si="2482"/>
        <v>41</v>
      </c>
      <c r="W2487" s="16">
        <f t="shared" si="2482"/>
        <v>1064</v>
      </c>
    </row>
    <row r="2488" spans="1:23" ht="15.75" customHeight="1" x14ac:dyDescent="0.2">
      <c r="A2488" s="2">
        <v>7175</v>
      </c>
      <c r="B2488" s="2">
        <v>6</v>
      </c>
      <c r="C2488" s="2">
        <v>5</v>
      </c>
      <c r="D2488" s="2">
        <v>1991</v>
      </c>
      <c r="E2488" s="2">
        <v>1991</v>
      </c>
      <c r="F2488" s="2">
        <v>1217</v>
      </c>
      <c r="G2488" s="2">
        <v>2</v>
      </c>
      <c r="H2488" s="2">
        <v>2</v>
      </c>
      <c r="I2488" s="2">
        <v>0</v>
      </c>
      <c r="J2488" s="2">
        <v>2</v>
      </c>
      <c r="K2488" s="2">
        <v>151000</v>
      </c>
      <c r="L2488" s="2" t="s">
        <v>13</v>
      </c>
      <c r="M2488" s="2" t="s">
        <v>25</v>
      </c>
      <c r="N2488" s="16">
        <f t="shared" si="0"/>
        <v>124.07559572719803</v>
      </c>
      <c r="O2488" s="16">
        <f t="shared" si="1"/>
        <v>6</v>
      </c>
      <c r="P2488" s="17">
        <f t="shared" si="2"/>
        <v>25166.666666666668</v>
      </c>
      <c r="Q2488" s="18">
        <f t="shared" si="3"/>
        <v>0.33333333333333331</v>
      </c>
      <c r="R2488" s="16" t="str">
        <f t="shared" si="4"/>
        <v>SawyerWTA</v>
      </c>
      <c r="S2488" s="19">
        <f t="shared" si="5"/>
        <v>33239</v>
      </c>
      <c r="T2488" s="20">
        <f t="shared" ca="1" si="6"/>
        <v>11228</v>
      </c>
      <c r="U2488" s="16">
        <f t="shared" ref="U2488:W2488" si="2483">D2488-U$5</f>
        <v>119</v>
      </c>
      <c r="V2488" s="16">
        <f t="shared" si="2483"/>
        <v>41</v>
      </c>
      <c r="W2488" s="16">
        <f t="shared" si="2483"/>
        <v>883</v>
      </c>
    </row>
    <row r="2489" spans="1:23" ht="15.75" customHeight="1" x14ac:dyDescent="0.2">
      <c r="A2489" s="2">
        <v>9019</v>
      </c>
      <c r="B2489" s="2">
        <v>6</v>
      </c>
      <c r="C2489" s="2">
        <v>5</v>
      </c>
      <c r="D2489" s="2">
        <v>1994</v>
      </c>
      <c r="E2489" s="2">
        <v>1994</v>
      </c>
      <c r="F2489" s="2">
        <v>1320</v>
      </c>
      <c r="G2489" s="2">
        <v>2</v>
      </c>
      <c r="H2489" s="2">
        <v>3</v>
      </c>
      <c r="I2489" s="2">
        <v>0</v>
      </c>
      <c r="J2489" s="2">
        <v>2</v>
      </c>
      <c r="K2489" s="2">
        <v>150000</v>
      </c>
      <c r="L2489" s="2" t="s">
        <v>13</v>
      </c>
      <c r="M2489" s="2" t="s">
        <v>25</v>
      </c>
      <c r="N2489" s="16">
        <f t="shared" si="0"/>
        <v>113.63636363636364</v>
      </c>
      <c r="O2489" s="16">
        <f t="shared" si="1"/>
        <v>7</v>
      </c>
      <c r="P2489" s="17">
        <f t="shared" si="2"/>
        <v>21428.571428571428</v>
      </c>
      <c r="Q2489" s="18">
        <f t="shared" si="3"/>
        <v>0.2857142857142857</v>
      </c>
      <c r="R2489" s="16" t="str">
        <f t="shared" si="4"/>
        <v>SawyerWTA</v>
      </c>
      <c r="S2489" s="19">
        <f t="shared" si="5"/>
        <v>34335</v>
      </c>
      <c r="T2489" s="20">
        <f t="shared" ca="1" si="6"/>
        <v>10132</v>
      </c>
      <c r="U2489" s="16">
        <f t="shared" ref="U2489:W2489" si="2484">D2489-U$5</f>
        <v>122</v>
      </c>
      <c r="V2489" s="16">
        <f t="shared" si="2484"/>
        <v>44</v>
      </c>
      <c r="W2489" s="16">
        <f t="shared" si="2484"/>
        <v>986</v>
      </c>
    </row>
    <row r="2490" spans="1:23" ht="15.75" customHeight="1" x14ac:dyDescent="0.2">
      <c r="A2490" s="2">
        <v>8900</v>
      </c>
      <c r="B2490" s="2">
        <v>4</v>
      </c>
      <c r="C2490" s="2">
        <v>4</v>
      </c>
      <c r="D2490" s="2">
        <v>1966</v>
      </c>
      <c r="E2490" s="2">
        <v>1966</v>
      </c>
      <c r="F2490" s="2">
        <v>1056</v>
      </c>
      <c r="G2490" s="2">
        <v>1</v>
      </c>
      <c r="H2490" s="2">
        <v>2</v>
      </c>
      <c r="I2490" s="2">
        <v>0</v>
      </c>
      <c r="J2490" s="2">
        <v>1</v>
      </c>
      <c r="K2490" s="2">
        <v>107000</v>
      </c>
      <c r="L2490" s="2" t="s">
        <v>13</v>
      </c>
      <c r="M2490" s="2" t="s">
        <v>25</v>
      </c>
      <c r="N2490" s="16">
        <f t="shared" si="0"/>
        <v>101.32575757575758</v>
      </c>
      <c r="O2490" s="16">
        <f t="shared" si="1"/>
        <v>4</v>
      </c>
      <c r="P2490" s="17">
        <f t="shared" si="2"/>
        <v>26750</v>
      </c>
      <c r="Q2490" s="18">
        <f t="shared" si="3"/>
        <v>0.25</v>
      </c>
      <c r="R2490" s="16" t="str">
        <f t="shared" si="4"/>
        <v>SawyerWTA</v>
      </c>
      <c r="S2490" s="19">
        <f t="shared" si="5"/>
        <v>24108</v>
      </c>
      <c r="T2490" s="20">
        <f t="shared" ca="1" si="6"/>
        <v>20359</v>
      </c>
      <c r="U2490" s="16">
        <f t="shared" ref="U2490:W2490" si="2485">D2490-U$5</f>
        <v>94</v>
      </c>
      <c r="V2490" s="16">
        <f t="shared" si="2485"/>
        <v>16</v>
      </c>
      <c r="W2490" s="16">
        <f t="shared" si="2485"/>
        <v>722</v>
      </c>
    </row>
    <row r="2491" spans="1:23" ht="15.75" customHeight="1" x14ac:dyDescent="0.2">
      <c r="A2491" s="2">
        <v>7800</v>
      </c>
      <c r="B2491" s="2">
        <v>5</v>
      </c>
      <c r="C2491" s="2">
        <v>5</v>
      </c>
      <c r="D2491" s="2">
        <v>1965</v>
      </c>
      <c r="E2491" s="2">
        <v>1965</v>
      </c>
      <c r="F2491" s="2">
        <v>965</v>
      </c>
      <c r="G2491" s="2">
        <v>1</v>
      </c>
      <c r="H2491" s="2">
        <v>3</v>
      </c>
      <c r="I2491" s="2">
        <v>0</v>
      </c>
      <c r="J2491" s="2">
        <v>1</v>
      </c>
      <c r="K2491" s="2">
        <v>119900</v>
      </c>
      <c r="L2491" s="2" t="s">
        <v>13</v>
      </c>
      <c r="M2491" s="2" t="s">
        <v>25</v>
      </c>
      <c r="N2491" s="16">
        <f t="shared" si="0"/>
        <v>124.24870466321244</v>
      </c>
      <c r="O2491" s="16">
        <f t="shared" si="1"/>
        <v>5</v>
      </c>
      <c r="P2491" s="17">
        <f t="shared" si="2"/>
        <v>23980</v>
      </c>
      <c r="Q2491" s="18">
        <f t="shared" si="3"/>
        <v>0.2</v>
      </c>
      <c r="R2491" s="16" t="str">
        <f t="shared" si="4"/>
        <v>SawyerWTA</v>
      </c>
      <c r="S2491" s="19">
        <f t="shared" si="5"/>
        <v>23743</v>
      </c>
      <c r="T2491" s="20">
        <f t="shared" ca="1" si="6"/>
        <v>20724</v>
      </c>
      <c r="U2491" s="16">
        <f t="shared" ref="U2491:W2491" si="2486">D2491-U$5</f>
        <v>93</v>
      </c>
      <c r="V2491" s="16">
        <f t="shared" si="2486"/>
        <v>15</v>
      </c>
      <c r="W2491" s="16">
        <f t="shared" si="2486"/>
        <v>631</v>
      </c>
    </row>
    <row r="2492" spans="1:23" ht="15.75" customHeight="1" x14ac:dyDescent="0.2">
      <c r="A2492" s="2">
        <v>9100</v>
      </c>
      <c r="B2492" s="2">
        <v>5</v>
      </c>
      <c r="C2492" s="2">
        <v>4</v>
      </c>
      <c r="D2492" s="2">
        <v>1962</v>
      </c>
      <c r="E2492" s="2">
        <v>1962</v>
      </c>
      <c r="F2492" s="2">
        <v>988</v>
      </c>
      <c r="G2492" s="2">
        <v>1</v>
      </c>
      <c r="H2492" s="2">
        <v>3</v>
      </c>
      <c r="I2492" s="2">
        <v>0</v>
      </c>
      <c r="J2492" s="2">
        <v>2</v>
      </c>
      <c r="K2492" s="2">
        <v>129500</v>
      </c>
      <c r="L2492" s="2" t="s">
        <v>13</v>
      </c>
      <c r="M2492" s="2" t="s">
        <v>27</v>
      </c>
      <c r="N2492" s="16">
        <f t="shared" si="0"/>
        <v>131.07287449392712</v>
      </c>
      <c r="O2492" s="16">
        <f t="shared" si="1"/>
        <v>6</v>
      </c>
      <c r="P2492" s="17">
        <f t="shared" si="2"/>
        <v>21583.333333333332</v>
      </c>
      <c r="Q2492" s="18">
        <f t="shared" si="3"/>
        <v>0.16666666666666666</v>
      </c>
      <c r="R2492" s="16" t="str">
        <f t="shared" si="4"/>
        <v>SawyerTA</v>
      </c>
      <c r="S2492" s="19">
        <f t="shared" si="5"/>
        <v>22647</v>
      </c>
      <c r="T2492" s="20">
        <f t="shared" ca="1" si="6"/>
        <v>21820</v>
      </c>
      <c r="U2492" s="16">
        <f t="shared" ref="U2492:W2492" si="2487">D2492-U$5</f>
        <v>90</v>
      </c>
      <c r="V2492" s="16">
        <f t="shared" si="2487"/>
        <v>12</v>
      </c>
      <c r="W2492" s="16">
        <f t="shared" si="2487"/>
        <v>654</v>
      </c>
    </row>
    <row r="2493" spans="1:23" ht="15.75" customHeight="1" x14ac:dyDescent="0.2">
      <c r="A2493" s="2">
        <v>9100</v>
      </c>
      <c r="B2493" s="2">
        <v>5</v>
      </c>
      <c r="C2493" s="2">
        <v>5</v>
      </c>
      <c r="D2493" s="2">
        <v>1963</v>
      </c>
      <c r="E2493" s="2">
        <v>1963</v>
      </c>
      <c r="F2493" s="2">
        <v>1728</v>
      </c>
      <c r="G2493" s="2">
        <v>2</v>
      </c>
      <c r="H2493" s="2">
        <v>6</v>
      </c>
      <c r="I2493" s="2">
        <v>0</v>
      </c>
      <c r="J2493" s="2">
        <v>2</v>
      </c>
      <c r="K2493" s="2">
        <v>125000</v>
      </c>
      <c r="L2493" s="2" t="s">
        <v>13</v>
      </c>
      <c r="M2493" s="2" t="s">
        <v>27</v>
      </c>
      <c r="N2493" s="16">
        <f t="shared" si="0"/>
        <v>72.337962962962962</v>
      </c>
      <c r="O2493" s="16">
        <f t="shared" si="1"/>
        <v>10</v>
      </c>
      <c r="P2493" s="17">
        <f t="shared" si="2"/>
        <v>12500</v>
      </c>
      <c r="Q2493" s="18">
        <f t="shared" si="3"/>
        <v>0.2</v>
      </c>
      <c r="R2493" s="16" t="str">
        <f t="shared" si="4"/>
        <v>SawyerTA</v>
      </c>
      <c r="S2493" s="19">
        <f t="shared" si="5"/>
        <v>23012</v>
      </c>
      <c r="T2493" s="20">
        <f t="shared" ca="1" si="6"/>
        <v>21455</v>
      </c>
      <c r="U2493" s="16">
        <f t="shared" ref="U2493:W2493" si="2488">D2493-U$5</f>
        <v>91</v>
      </c>
      <c r="V2493" s="16">
        <f t="shared" si="2488"/>
        <v>13</v>
      </c>
      <c r="W2493" s="16">
        <f t="shared" si="2488"/>
        <v>1394</v>
      </c>
    </row>
    <row r="2494" spans="1:23" ht="15.75" customHeight="1" x14ac:dyDescent="0.2">
      <c r="A2494" s="2">
        <v>8927</v>
      </c>
      <c r="B2494" s="2">
        <v>6</v>
      </c>
      <c r="C2494" s="2">
        <v>6</v>
      </c>
      <c r="D2494" s="2">
        <v>1977</v>
      </c>
      <c r="E2494" s="2">
        <v>1977</v>
      </c>
      <c r="F2494" s="2">
        <v>1654</v>
      </c>
      <c r="G2494" s="2">
        <v>2</v>
      </c>
      <c r="H2494" s="2">
        <v>4</v>
      </c>
      <c r="I2494" s="2">
        <v>0</v>
      </c>
      <c r="J2494" s="2">
        <v>2</v>
      </c>
      <c r="K2494" s="2">
        <v>119500</v>
      </c>
      <c r="L2494" s="2" t="s">
        <v>17</v>
      </c>
      <c r="M2494" s="2" t="s">
        <v>27</v>
      </c>
      <c r="N2494" s="16">
        <f t="shared" si="0"/>
        <v>72.249093107617895</v>
      </c>
      <c r="O2494" s="16">
        <f t="shared" si="1"/>
        <v>8</v>
      </c>
      <c r="P2494" s="17">
        <f t="shared" si="2"/>
        <v>14937.5</v>
      </c>
      <c r="Q2494" s="18">
        <f t="shared" si="3"/>
        <v>0.25</v>
      </c>
      <c r="R2494" s="16" t="str">
        <f t="shared" si="4"/>
        <v>SawyerGd</v>
      </c>
      <c r="S2494" s="19">
        <f t="shared" si="5"/>
        <v>28126</v>
      </c>
      <c r="T2494" s="20">
        <f t="shared" ca="1" si="6"/>
        <v>16341</v>
      </c>
      <c r="U2494" s="16">
        <f t="shared" ref="U2494:W2494" si="2489">D2494-U$5</f>
        <v>105</v>
      </c>
      <c r="V2494" s="16">
        <f t="shared" si="2489"/>
        <v>27</v>
      </c>
      <c r="W2494" s="16">
        <f t="shared" si="2489"/>
        <v>1320</v>
      </c>
    </row>
    <row r="2495" spans="1:23" ht="15.75" customHeight="1" x14ac:dyDescent="0.2">
      <c r="A2495" s="2">
        <v>9240</v>
      </c>
      <c r="B2495" s="2">
        <v>5</v>
      </c>
      <c r="C2495" s="2">
        <v>6</v>
      </c>
      <c r="D2495" s="2">
        <v>1962</v>
      </c>
      <c r="E2495" s="2">
        <v>2002</v>
      </c>
      <c r="F2495" s="2">
        <v>1211</v>
      </c>
      <c r="G2495" s="2">
        <v>1</v>
      </c>
      <c r="H2495" s="2">
        <v>2</v>
      </c>
      <c r="I2495" s="2">
        <v>1</v>
      </c>
      <c r="J2495" s="2">
        <v>2</v>
      </c>
      <c r="K2495" s="2">
        <v>144000</v>
      </c>
      <c r="L2495" s="2" t="s">
        <v>13</v>
      </c>
      <c r="M2495" s="2" t="s">
        <v>27</v>
      </c>
      <c r="N2495" s="16">
        <f t="shared" si="0"/>
        <v>118.90999174236168</v>
      </c>
      <c r="O2495" s="16">
        <f t="shared" si="1"/>
        <v>6</v>
      </c>
      <c r="P2495" s="17">
        <f t="shared" si="2"/>
        <v>24000</v>
      </c>
      <c r="Q2495" s="18">
        <f t="shared" si="3"/>
        <v>0.16666666666666666</v>
      </c>
      <c r="R2495" s="16" t="str">
        <f t="shared" si="4"/>
        <v>SawyerTA</v>
      </c>
      <c r="S2495" s="19">
        <f t="shared" si="5"/>
        <v>22647</v>
      </c>
      <c r="T2495" s="20">
        <f t="shared" ca="1" si="6"/>
        <v>21820</v>
      </c>
      <c r="U2495" s="16">
        <f t="shared" ref="U2495:W2495" si="2490">D2495-U$5</f>
        <v>90</v>
      </c>
      <c r="V2495" s="16">
        <f t="shared" si="2490"/>
        <v>52</v>
      </c>
      <c r="W2495" s="16">
        <f t="shared" si="2490"/>
        <v>877</v>
      </c>
    </row>
    <row r="2496" spans="1:23" ht="15.75" customHeight="1" x14ac:dyDescent="0.2">
      <c r="A2496" s="2">
        <v>8471</v>
      </c>
      <c r="B2496" s="2">
        <v>6</v>
      </c>
      <c r="C2496" s="2">
        <v>7</v>
      </c>
      <c r="D2496" s="2">
        <v>1977</v>
      </c>
      <c r="E2496" s="2">
        <v>1995</v>
      </c>
      <c r="F2496" s="2">
        <v>1212</v>
      </c>
      <c r="G2496" s="2">
        <v>1</v>
      </c>
      <c r="H2496" s="2">
        <v>3</v>
      </c>
      <c r="I2496" s="2">
        <v>1</v>
      </c>
      <c r="J2496" s="2">
        <v>2</v>
      </c>
      <c r="K2496" s="2">
        <v>151000</v>
      </c>
      <c r="L2496" s="2" t="s">
        <v>13</v>
      </c>
      <c r="M2496" s="2" t="s">
        <v>27</v>
      </c>
      <c r="N2496" s="16">
        <f t="shared" si="0"/>
        <v>124.58745874587459</v>
      </c>
      <c r="O2496" s="16">
        <f t="shared" si="1"/>
        <v>7</v>
      </c>
      <c r="P2496" s="17">
        <f t="shared" si="2"/>
        <v>21571.428571428572</v>
      </c>
      <c r="Q2496" s="18">
        <f t="shared" si="3"/>
        <v>0.14285714285714285</v>
      </c>
      <c r="R2496" s="16" t="str">
        <f t="shared" si="4"/>
        <v>SawyerTA</v>
      </c>
      <c r="S2496" s="19">
        <f t="shared" si="5"/>
        <v>28126</v>
      </c>
      <c r="T2496" s="20">
        <f t="shared" ca="1" si="6"/>
        <v>16341</v>
      </c>
      <c r="U2496" s="16">
        <f t="shared" ref="U2496:W2496" si="2491">D2496-U$5</f>
        <v>105</v>
      </c>
      <c r="V2496" s="16">
        <f t="shared" si="2491"/>
        <v>45</v>
      </c>
      <c r="W2496" s="16">
        <f t="shared" si="2491"/>
        <v>878</v>
      </c>
    </row>
    <row r="2497" spans="1:23" ht="15.75" customHeight="1" x14ac:dyDescent="0.2">
      <c r="A2497" s="2">
        <v>9308</v>
      </c>
      <c r="B2497" s="2">
        <v>5</v>
      </c>
      <c r="C2497" s="2">
        <v>5</v>
      </c>
      <c r="D2497" s="2">
        <v>1965</v>
      </c>
      <c r="E2497" s="2">
        <v>1965</v>
      </c>
      <c r="F2497" s="2">
        <v>984</v>
      </c>
      <c r="G2497" s="2">
        <v>1</v>
      </c>
      <c r="H2497" s="2">
        <v>3</v>
      </c>
      <c r="I2497" s="2">
        <v>0</v>
      </c>
      <c r="J2497" s="2">
        <v>1</v>
      </c>
      <c r="K2497" s="2">
        <v>126000</v>
      </c>
      <c r="L2497" s="2" t="s">
        <v>13</v>
      </c>
      <c r="M2497" s="2" t="s">
        <v>27</v>
      </c>
      <c r="N2497" s="16">
        <f t="shared" si="0"/>
        <v>128.04878048780489</v>
      </c>
      <c r="O2497" s="16">
        <f t="shared" si="1"/>
        <v>5</v>
      </c>
      <c r="P2497" s="17">
        <f t="shared" si="2"/>
        <v>25200</v>
      </c>
      <c r="Q2497" s="18">
        <f t="shared" si="3"/>
        <v>0.2</v>
      </c>
      <c r="R2497" s="16" t="str">
        <f t="shared" si="4"/>
        <v>SawyerTA</v>
      </c>
      <c r="S2497" s="19">
        <f t="shared" si="5"/>
        <v>23743</v>
      </c>
      <c r="T2497" s="20">
        <f t="shared" ca="1" si="6"/>
        <v>20724</v>
      </c>
      <c r="U2497" s="16">
        <f t="shared" ref="U2497:W2497" si="2492">D2497-U$5</f>
        <v>93</v>
      </c>
      <c r="V2497" s="16">
        <f t="shared" si="2492"/>
        <v>15</v>
      </c>
      <c r="W2497" s="16">
        <f t="shared" si="2492"/>
        <v>650</v>
      </c>
    </row>
    <row r="2498" spans="1:23" ht="15.75" customHeight="1" x14ac:dyDescent="0.2">
      <c r="A2498" s="2">
        <v>8450</v>
      </c>
      <c r="B2498" s="2">
        <v>5</v>
      </c>
      <c r="C2498" s="2">
        <v>6</v>
      </c>
      <c r="D2498" s="2">
        <v>1968</v>
      </c>
      <c r="E2498" s="2">
        <v>1968</v>
      </c>
      <c r="F2498" s="2">
        <v>909</v>
      </c>
      <c r="G2498" s="2">
        <v>1</v>
      </c>
      <c r="H2498" s="2">
        <v>3</v>
      </c>
      <c r="I2498" s="2">
        <v>0</v>
      </c>
      <c r="J2498" s="2">
        <v>1</v>
      </c>
      <c r="K2498" s="2">
        <v>116000</v>
      </c>
      <c r="L2498" s="2" t="s">
        <v>13</v>
      </c>
      <c r="M2498" s="2" t="s">
        <v>27</v>
      </c>
      <c r="N2498" s="16">
        <f t="shared" si="0"/>
        <v>127.61276127612761</v>
      </c>
      <c r="O2498" s="16">
        <f t="shared" si="1"/>
        <v>5</v>
      </c>
      <c r="P2498" s="17">
        <f t="shared" si="2"/>
        <v>23200</v>
      </c>
      <c r="Q2498" s="18">
        <f t="shared" si="3"/>
        <v>0.2</v>
      </c>
      <c r="R2498" s="16" t="str">
        <f t="shared" si="4"/>
        <v>SawyerTA</v>
      </c>
      <c r="S2498" s="19">
        <f t="shared" si="5"/>
        <v>24838</v>
      </c>
      <c r="T2498" s="20">
        <f t="shared" ca="1" si="6"/>
        <v>19629</v>
      </c>
      <c r="U2498" s="16">
        <f t="shared" ref="U2498:W2498" si="2493">D2498-U$5</f>
        <v>96</v>
      </c>
      <c r="V2498" s="16">
        <f t="shared" si="2493"/>
        <v>18</v>
      </c>
      <c r="W2498" s="16">
        <f t="shared" si="2493"/>
        <v>575</v>
      </c>
    </row>
    <row r="2499" spans="1:23" ht="15.75" customHeight="1" x14ac:dyDescent="0.2">
      <c r="A2499" s="2">
        <v>8638</v>
      </c>
      <c r="B2499" s="2">
        <v>5</v>
      </c>
      <c r="C2499" s="2">
        <v>6</v>
      </c>
      <c r="D2499" s="2">
        <v>1963</v>
      </c>
      <c r="E2499" s="2">
        <v>1963</v>
      </c>
      <c r="F2499" s="2">
        <v>925</v>
      </c>
      <c r="G2499" s="2">
        <v>1</v>
      </c>
      <c r="H2499" s="2">
        <v>2</v>
      </c>
      <c r="I2499" s="2">
        <v>0</v>
      </c>
      <c r="J2499" s="2">
        <v>2</v>
      </c>
      <c r="K2499" s="2">
        <v>133500</v>
      </c>
      <c r="L2499" s="2" t="s">
        <v>13</v>
      </c>
      <c r="M2499" s="2" t="s">
        <v>27</v>
      </c>
      <c r="N2499" s="16">
        <f t="shared" si="0"/>
        <v>144.32432432432432</v>
      </c>
      <c r="O2499" s="16">
        <f t="shared" si="1"/>
        <v>5</v>
      </c>
      <c r="P2499" s="17">
        <f t="shared" si="2"/>
        <v>26700</v>
      </c>
      <c r="Q2499" s="18">
        <f t="shared" si="3"/>
        <v>0.2</v>
      </c>
      <c r="R2499" s="16" t="str">
        <f t="shared" si="4"/>
        <v>SawyerTA</v>
      </c>
      <c r="S2499" s="19">
        <f t="shared" si="5"/>
        <v>23012</v>
      </c>
      <c r="T2499" s="20">
        <f t="shared" ca="1" si="6"/>
        <v>21455</v>
      </c>
      <c r="U2499" s="16">
        <f t="shared" ref="U2499:W2499" si="2494">D2499-U$5</f>
        <v>91</v>
      </c>
      <c r="V2499" s="16">
        <f t="shared" si="2494"/>
        <v>13</v>
      </c>
      <c r="W2499" s="16">
        <f t="shared" si="2494"/>
        <v>591</v>
      </c>
    </row>
    <row r="2500" spans="1:23" ht="15.75" customHeight="1" x14ac:dyDescent="0.2">
      <c r="A2500" s="2">
        <v>13052</v>
      </c>
      <c r="B2500" s="2">
        <v>5</v>
      </c>
      <c r="C2500" s="2">
        <v>6</v>
      </c>
      <c r="D2500" s="2">
        <v>1965</v>
      </c>
      <c r="E2500" s="2">
        <v>1965</v>
      </c>
      <c r="F2500" s="2">
        <v>1024</v>
      </c>
      <c r="G2500" s="2">
        <v>1</v>
      </c>
      <c r="H2500" s="2">
        <v>3</v>
      </c>
      <c r="I2500" s="2">
        <v>0</v>
      </c>
      <c r="J2500" s="2">
        <v>1</v>
      </c>
      <c r="K2500" s="2">
        <v>120875</v>
      </c>
      <c r="L2500" s="2" t="s">
        <v>13</v>
      </c>
      <c r="M2500" s="2" t="s">
        <v>27</v>
      </c>
      <c r="N2500" s="16">
        <f t="shared" si="0"/>
        <v>118.0419921875</v>
      </c>
      <c r="O2500" s="16">
        <f t="shared" si="1"/>
        <v>5</v>
      </c>
      <c r="P2500" s="17">
        <f t="shared" si="2"/>
        <v>24175</v>
      </c>
      <c r="Q2500" s="18">
        <f t="shared" si="3"/>
        <v>0.2</v>
      </c>
      <c r="R2500" s="16" t="str">
        <f t="shared" si="4"/>
        <v>SawyerTA</v>
      </c>
      <c r="S2500" s="19">
        <f t="shared" si="5"/>
        <v>23743</v>
      </c>
      <c r="T2500" s="20">
        <f t="shared" ca="1" si="6"/>
        <v>20724</v>
      </c>
      <c r="U2500" s="16">
        <f t="shared" ref="U2500:W2500" si="2495">D2500-U$5</f>
        <v>93</v>
      </c>
      <c r="V2500" s="16">
        <f t="shared" si="2495"/>
        <v>15</v>
      </c>
      <c r="W2500" s="16">
        <f t="shared" si="2495"/>
        <v>690</v>
      </c>
    </row>
    <row r="2501" spans="1:23" ht="15.75" customHeight="1" x14ac:dyDescent="0.2">
      <c r="A2501" s="2">
        <v>13526</v>
      </c>
      <c r="B2501" s="2">
        <v>5</v>
      </c>
      <c r="C2501" s="2">
        <v>6</v>
      </c>
      <c r="D2501" s="2">
        <v>1965</v>
      </c>
      <c r="E2501" s="2">
        <v>1965</v>
      </c>
      <c r="F2501" s="2">
        <v>935</v>
      </c>
      <c r="G2501" s="2">
        <v>1</v>
      </c>
      <c r="H2501" s="2">
        <v>3</v>
      </c>
      <c r="I2501" s="2">
        <v>0</v>
      </c>
      <c r="J2501" s="2">
        <v>1</v>
      </c>
      <c r="K2501" s="2">
        <v>137000</v>
      </c>
      <c r="L2501" s="2" t="s">
        <v>13</v>
      </c>
      <c r="M2501" s="2" t="s">
        <v>27</v>
      </c>
      <c r="N2501" s="16">
        <f t="shared" si="0"/>
        <v>146.524064171123</v>
      </c>
      <c r="O2501" s="16">
        <f t="shared" si="1"/>
        <v>5</v>
      </c>
      <c r="P2501" s="17">
        <f t="shared" si="2"/>
        <v>27400</v>
      </c>
      <c r="Q2501" s="18">
        <f t="shared" si="3"/>
        <v>0.2</v>
      </c>
      <c r="R2501" s="16" t="str">
        <f t="shared" si="4"/>
        <v>SawyerTA</v>
      </c>
      <c r="S2501" s="19">
        <f t="shared" si="5"/>
        <v>23743</v>
      </c>
      <c r="T2501" s="20">
        <f t="shared" ca="1" si="6"/>
        <v>20724</v>
      </c>
      <c r="U2501" s="16">
        <f t="shared" ref="U2501:W2501" si="2496">D2501-U$5</f>
        <v>93</v>
      </c>
      <c r="V2501" s="16">
        <f t="shared" si="2496"/>
        <v>15</v>
      </c>
      <c r="W2501" s="16">
        <f t="shared" si="2496"/>
        <v>601</v>
      </c>
    </row>
    <row r="2502" spans="1:23" ht="15.75" customHeight="1" x14ac:dyDescent="0.2">
      <c r="A2502" s="2">
        <v>8020</v>
      </c>
      <c r="B2502" s="2">
        <v>5</v>
      </c>
      <c r="C2502" s="2">
        <v>6</v>
      </c>
      <c r="D2502" s="2">
        <v>1964</v>
      </c>
      <c r="E2502" s="2">
        <v>1964</v>
      </c>
      <c r="F2502" s="2">
        <v>912</v>
      </c>
      <c r="G2502" s="2">
        <v>1</v>
      </c>
      <c r="H2502" s="2">
        <v>3</v>
      </c>
      <c r="I2502" s="2">
        <v>0</v>
      </c>
      <c r="J2502" s="2">
        <v>0</v>
      </c>
      <c r="K2502" s="2">
        <v>124000</v>
      </c>
      <c r="L2502" s="2" t="s">
        <v>13</v>
      </c>
      <c r="M2502" s="2" t="s">
        <v>27</v>
      </c>
      <c r="N2502" s="16">
        <f t="shared" si="0"/>
        <v>135.96491228070175</v>
      </c>
      <c r="O2502" s="16">
        <f t="shared" si="1"/>
        <v>4</v>
      </c>
      <c r="P2502" s="17">
        <f t="shared" si="2"/>
        <v>31000</v>
      </c>
      <c r="Q2502" s="18">
        <f t="shared" si="3"/>
        <v>0.25</v>
      </c>
      <c r="R2502" s="16" t="str">
        <f t="shared" si="4"/>
        <v>SawyerTA</v>
      </c>
      <c r="S2502" s="19">
        <f t="shared" si="5"/>
        <v>23377</v>
      </c>
      <c r="T2502" s="20">
        <f t="shared" ca="1" si="6"/>
        <v>21090</v>
      </c>
      <c r="U2502" s="16">
        <f t="shared" ref="U2502:W2502" si="2497">D2502-U$5</f>
        <v>92</v>
      </c>
      <c r="V2502" s="16">
        <f t="shared" si="2497"/>
        <v>14</v>
      </c>
      <c r="W2502" s="16">
        <f t="shared" si="2497"/>
        <v>578</v>
      </c>
    </row>
    <row r="2503" spans="1:23" ht="15.75" customHeight="1" x14ac:dyDescent="0.2">
      <c r="A2503" s="2">
        <v>6993</v>
      </c>
      <c r="B2503" s="2">
        <v>5</v>
      </c>
      <c r="C2503" s="2">
        <v>7</v>
      </c>
      <c r="D2503" s="2">
        <v>1961</v>
      </c>
      <c r="E2503" s="2">
        <v>1994</v>
      </c>
      <c r="F2503" s="2">
        <v>1236</v>
      </c>
      <c r="G2503" s="2">
        <v>1</v>
      </c>
      <c r="H2503" s="2">
        <v>3</v>
      </c>
      <c r="I2503" s="2">
        <v>1</v>
      </c>
      <c r="J2503" s="2">
        <v>1</v>
      </c>
      <c r="K2503" s="2">
        <v>135000</v>
      </c>
      <c r="L2503" s="2" t="s">
        <v>13</v>
      </c>
      <c r="M2503" s="2" t="s">
        <v>27</v>
      </c>
      <c r="N2503" s="16">
        <f t="shared" si="0"/>
        <v>109.22330097087378</v>
      </c>
      <c r="O2503" s="16">
        <f t="shared" si="1"/>
        <v>6</v>
      </c>
      <c r="P2503" s="17">
        <f t="shared" si="2"/>
        <v>22500</v>
      </c>
      <c r="Q2503" s="18">
        <f t="shared" si="3"/>
        <v>0.16666666666666666</v>
      </c>
      <c r="R2503" s="16" t="str">
        <f t="shared" si="4"/>
        <v>SawyerTA</v>
      </c>
      <c r="S2503" s="19">
        <f t="shared" si="5"/>
        <v>22282</v>
      </c>
      <c r="T2503" s="20">
        <f t="shared" ca="1" si="6"/>
        <v>22185</v>
      </c>
      <c r="U2503" s="16">
        <f t="shared" ref="U2503:W2503" si="2498">D2503-U$5</f>
        <v>89</v>
      </c>
      <c r="V2503" s="16">
        <f t="shared" si="2498"/>
        <v>44</v>
      </c>
      <c r="W2503" s="16">
        <f t="shared" si="2498"/>
        <v>902</v>
      </c>
    </row>
    <row r="2504" spans="1:23" ht="15.75" customHeight="1" x14ac:dyDescent="0.2">
      <c r="A2504" s="2">
        <v>8789</v>
      </c>
      <c r="B2504" s="2">
        <v>5</v>
      </c>
      <c r="C2504" s="2">
        <v>6</v>
      </c>
      <c r="D2504" s="2">
        <v>1967</v>
      </c>
      <c r="E2504" s="2">
        <v>1967</v>
      </c>
      <c r="F2504" s="2">
        <v>941</v>
      </c>
      <c r="G2504" s="2">
        <v>1</v>
      </c>
      <c r="H2504" s="2">
        <v>3</v>
      </c>
      <c r="I2504" s="2">
        <v>1</v>
      </c>
      <c r="J2504" s="2">
        <v>1</v>
      </c>
      <c r="K2504" s="2">
        <v>129200</v>
      </c>
      <c r="L2504" s="2" t="s">
        <v>13</v>
      </c>
      <c r="M2504" s="2" t="s">
        <v>27</v>
      </c>
      <c r="N2504" s="16">
        <f t="shared" si="0"/>
        <v>137.30074388947926</v>
      </c>
      <c r="O2504" s="16">
        <f t="shared" si="1"/>
        <v>6</v>
      </c>
      <c r="P2504" s="17">
        <f t="shared" si="2"/>
        <v>21533.333333333332</v>
      </c>
      <c r="Q2504" s="18">
        <f t="shared" si="3"/>
        <v>0.16666666666666666</v>
      </c>
      <c r="R2504" s="16" t="str">
        <f t="shared" si="4"/>
        <v>SawyerTA</v>
      </c>
      <c r="S2504" s="19">
        <f t="shared" si="5"/>
        <v>24473</v>
      </c>
      <c r="T2504" s="20">
        <f t="shared" ca="1" si="6"/>
        <v>19994</v>
      </c>
      <c r="U2504" s="16">
        <f t="shared" ref="U2504:W2504" si="2499">D2504-U$5</f>
        <v>95</v>
      </c>
      <c r="V2504" s="16">
        <f t="shared" si="2499"/>
        <v>17</v>
      </c>
      <c r="W2504" s="16">
        <f t="shared" si="2499"/>
        <v>607</v>
      </c>
    </row>
    <row r="2505" spans="1:23" ht="15.75" customHeight="1" x14ac:dyDescent="0.2">
      <c r="A2505" s="2">
        <v>14330</v>
      </c>
      <c r="B2505" s="2">
        <v>7</v>
      </c>
      <c r="C2505" s="2">
        <v>4</v>
      </c>
      <c r="D2505" s="2">
        <v>1974</v>
      </c>
      <c r="E2505" s="2">
        <v>1974</v>
      </c>
      <c r="F2505" s="2">
        <v>2646</v>
      </c>
      <c r="G2505" s="2">
        <v>2</v>
      </c>
      <c r="H2505" s="2">
        <v>3</v>
      </c>
      <c r="I2505" s="2">
        <v>4</v>
      </c>
      <c r="J2505" s="2">
        <v>2</v>
      </c>
      <c r="K2505" s="2">
        <v>260000</v>
      </c>
      <c r="L2505" s="2" t="s">
        <v>26</v>
      </c>
      <c r="M2505" s="2" t="s">
        <v>42</v>
      </c>
      <c r="N2505" s="16">
        <f t="shared" si="0"/>
        <v>98.261526832955411</v>
      </c>
      <c r="O2505" s="16">
        <f t="shared" si="1"/>
        <v>11</v>
      </c>
      <c r="P2505" s="17">
        <f t="shared" si="2"/>
        <v>23636.363636363636</v>
      </c>
      <c r="Q2505" s="18">
        <f t="shared" si="3"/>
        <v>0.18181818181818182</v>
      </c>
      <c r="R2505" s="16" t="str">
        <f t="shared" si="4"/>
        <v>VeenkerFa</v>
      </c>
      <c r="S2505" s="19">
        <f t="shared" si="5"/>
        <v>27030</v>
      </c>
      <c r="T2505" s="20">
        <f t="shared" ca="1" si="6"/>
        <v>17437</v>
      </c>
      <c r="U2505" s="16">
        <f t="shared" ref="U2505:W2505" si="2500">D2505-U$5</f>
        <v>102</v>
      </c>
      <c r="V2505" s="16">
        <f t="shared" si="2500"/>
        <v>24</v>
      </c>
      <c r="W2505" s="16">
        <f t="shared" si="2500"/>
        <v>2312</v>
      </c>
    </row>
    <row r="2506" spans="1:23" ht="15.75" customHeight="1" x14ac:dyDescent="0.2">
      <c r="A2506" s="2">
        <v>16059</v>
      </c>
      <c r="B2506" s="2">
        <v>8</v>
      </c>
      <c r="C2506" s="2">
        <v>5</v>
      </c>
      <c r="D2506" s="2">
        <v>1991</v>
      </c>
      <c r="E2506" s="2">
        <v>1992</v>
      </c>
      <c r="F2506" s="2">
        <v>2417</v>
      </c>
      <c r="G2506" s="2">
        <v>2</v>
      </c>
      <c r="H2506" s="2">
        <v>4</v>
      </c>
      <c r="I2506" s="2">
        <v>1</v>
      </c>
      <c r="J2506" s="2">
        <v>2</v>
      </c>
      <c r="K2506" s="2">
        <v>260000</v>
      </c>
      <c r="L2506" s="2" t="s">
        <v>13</v>
      </c>
      <c r="M2506" s="2" t="s">
        <v>24</v>
      </c>
      <c r="N2506" s="16">
        <f t="shared" si="0"/>
        <v>107.57136946628052</v>
      </c>
      <c r="O2506" s="16">
        <f t="shared" si="1"/>
        <v>9</v>
      </c>
      <c r="P2506" s="17">
        <f t="shared" si="2"/>
        <v>28888.888888888891</v>
      </c>
      <c r="Q2506" s="18">
        <f t="shared" si="3"/>
        <v>0.22222222222222221</v>
      </c>
      <c r="R2506" s="16" t="str">
        <f t="shared" si="4"/>
        <v>NoRidgeTA</v>
      </c>
      <c r="S2506" s="19">
        <f t="shared" si="5"/>
        <v>33239</v>
      </c>
      <c r="T2506" s="20">
        <f t="shared" ca="1" si="6"/>
        <v>11228</v>
      </c>
      <c r="U2506" s="16">
        <f t="shared" ref="U2506:W2506" si="2501">D2506-U$5</f>
        <v>119</v>
      </c>
      <c r="V2506" s="16">
        <f t="shared" si="2501"/>
        <v>42</v>
      </c>
      <c r="W2506" s="16">
        <f t="shared" si="2501"/>
        <v>2083</v>
      </c>
    </row>
    <row r="2507" spans="1:23" ht="15.75" customHeight="1" x14ac:dyDescent="0.2">
      <c r="A2507" s="2">
        <v>11025</v>
      </c>
      <c r="B2507" s="2">
        <v>8</v>
      </c>
      <c r="C2507" s="2">
        <v>5</v>
      </c>
      <c r="D2507" s="2">
        <v>1992</v>
      </c>
      <c r="E2507" s="2">
        <v>1993</v>
      </c>
      <c r="F2507" s="2">
        <v>2826</v>
      </c>
      <c r="G2507" s="2">
        <v>2</v>
      </c>
      <c r="H2507" s="2">
        <v>3</v>
      </c>
      <c r="I2507" s="2">
        <v>3</v>
      </c>
      <c r="J2507" s="2">
        <v>3</v>
      </c>
      <c r="K2507" s="2">
        <v>334000</v>
      </c>
      <c r="L2507" s="2" t="s">
        <v>13</v>
      </c>
      <c r="M2507" s="2" t="s">
        <v>24</v>
      </c>
      <c r="N2507" s="16">
        <f t="shared" si="0"/>
        <v>118.18825194621373</v>
      </c>
      <c r="O2507" s="16">
        <f t="shared" si="1"/>
        <v>11</v>
      </c>
      <c r="P2507" s="17">
        <f t="shared" si="2"/>
        <v>30363.636363636364</v>
      </c>
      <c r="Q2507" s="18">
        <f t="shared" si="3"/>
        <v>0.18181818181818182</v>
      </c>
      <c r="R2507" s="16" t="str">
        <f t="shared" si="4"/>
        <v>NoRidgeTA</v>
      </c>
      <c r="S2507" s="19">
        <f t="shared" si="5"/>
        <v>33604</v>
      </c>
      <c r="T2507" s="20">
        <f t="shared" ca="1" si="6"/>
        <v>10863</v>
      </c>
      <c r="U2507" s="16">
        <f t="shared" ref="U2507:W2507" si="2502">D2507-U$5</f>
        <v>120</v>
      </c>
      <c r="V2507" s="16">
        <f t="shared" si="2502"/>
        <v>43</v>
      </c>
      <c r="W2507" s="16">
        <f t="shared" si="2502"/>
        <v>2492</v>
      </c>
    </row>
    <row r="2508" spans="1:23" ht="15.75" customHeight="1" x14ac:dyDescent="0.2">
      <c r="A2508" s="2">
        <v>14541</v>
      </c>
      <c r="B2508" s="2">
        <v>8</v>
      </c>
      <c r="C2508" s="2">
        <v>7</v>
      </c>
      <c r="D2508" s="2">
        <v>1993</v>
      </c>
      <c r="E2508" s="2">
        <v>1993</v>
      </c>
      <c r="F2508" s="2">
        <v>2520</v>
      </c>
      <c r="G2508" s="2">
        <v>2</v>
      </c>
      <c r="H2508" s="2">
        <v>5</v>
      </c>
      <c r="I2508" s="2">
        <v>1</v>
      </c>
      <c r="J2508" s="2">
        <v>3</v>
      </c>
      <c r="K2508" s="2">
        <v>310000</v>
      </c>
      <c r="L2508" s="2" t="s">
        <v>17</v>
      </c>
      <c r="M2508" s="2" t="s">
        <v>24</v>
      </c>
      <c r="N2508" s="16">
        <f t="shared" si="0"/>
        <v>123.01587301587301</v>
      </c>
      <c r="O2508" s="16">
        <f t="shared" si="1"/>
        <v>11</v>
      </c>
      <c r="P2508" s="17">
        <f t="shared" si="2"/>
        <v>28181.81818181818</v>
      </c>
      <c r="Q2508" s="18">
        <f t="shared" si="3"/>
        <v>0.18181818181818182</v>
      </c>
      <c r="R2508" s="16" t="str">
        <f t="shared" si="4"/>
        <v>NoRidgeGd</v>
      </c>
      <c r="S2508" s="19">
        <f t="shared" si="5"/>
        <v>33970</v>
      </c>
      <c r="T2508" s="20">
        <f t="shared" ca="1" si="6"/>
        <v>10497</v>
      </c>
      <c r="U2508" s="16">
        <f t="shared" ref="U2508:W2508" si="2503">D2508-U$5</f>
        <v>121</v>
      </c>
      <c r="V2508" s="16">
        <f t="shared" si="2503"/>
        <v>43</v>
      </c>
      <c r="W2508" s="16">
        <f t="shared" si="2503"/>
        <v>2186</v>
      </c>
    </row>
    <row r="2509" spans="1:23" ht="15.75" customHeight="1" x14ac:dyDescent="0.2">
      <c r="A2509" s="2">
        <v>13346</v>
      </c>
      <c r="B2509" s="2">
        <v>7</v>
      </c>
      <c r="C2509" s="2">
        <v>5</v>
      </c>
      <c r="D2509" s="2">
        <v>1992</v>
      </c>
      <c r="E2509" s="2">
        <v>2000</v>
      </c>
      <c r="F2509" s="2">
        <v>2295</v>
      </c>
      <c r="G2509" s="2">
        <v>2</v>
      </c>
      <c r="H2509" s="2">
        <v>4</v>
      </c>
      <c r="I2509" s="2">
        <v>1</v>
      </c>
      <c r="J2509" s="2">
        <v>2</v>
      </c>
      <c r="K2509" s="2">
        <v>268000</v>
      </c>
      <c r="L2509" s="2" t="s">
        <v>13</v>
      </c>
      <c r="M2509" s="2" t="s">
        <v>24</v>
      </c>
      <c r="N2509" s="16">
        <f t="shared" si="0"/>
        <v>116.77559912854031</v>
      </c>
      <c r="O2509" s="16">
        <f t="shared" si="1"/>
        <v>9</v>
      </c>
      <c r="P2509" s="17">
        <f t="shared" si="2"/>
        <v>29777.777777777777</v>
      </c>
      <c r="Q2509" s="18">
        <f t="shared" si="3"/>
        <v>0.22222222222222221</v>
      </c>
      <c r="R2509" s="16" t="str">
        <f t="shared" si="4"/>
        <v>NoRidgeTA</v>
      </c>
      <c r="S2509" s="19">
        <f t="shared" si="5"/>
        <v>33604</v>
      </c>
      <c r="T2509" s="20">
        <f t="shared" ca="1" si="6"/>
        <v>10863</v>
      </c>
      <c r="U2509" s="16">
        <f t="shared" ref="U2509:W2509" si="2504">D2509-U$5</f>
        <v>120</v>
      </c>
      <c r="V2509" s="16">
        <f t="shared" si="2504"/>
        <v>50</v>
      </c>
      <c r="W2509" s="16">
        <f t="shared" si="2504"/>
        <v>1961</v>
      </c>
    </row>
    <row r="2510" spans="1:23" ht="15.75" customHeight="1" x14ac:dyDescent="0.2">
      <c r="A2510" s="2">
        <v>12461</v>
      </c>
      <c r="B2510" s="2">
        <v>8</v>
      </c>
      <c r="C2510" s="2">
        <v>5</v>
      </c>
      <c r="D2510" s="2">
        <v>1994</v>
      </c>
      <c r="E2510" s="2">
        <v>1995</v>
      </c>
      <c r="F2510" s="2">
        <v>1624</v>
      </c>
      <c r="G2510" s="2">
        <v>2</v>
      </c>
      <c r="H2510" s="2">
        <v>2</v>
      </c>
      <c r="I2510" s="2">
        <v>1</v>
      </c>
      <c r="J2510" s="2">
        <v>3</v>
      </c>
      <c r="K2510" s="2">
        <v>262000</v>
      </c>
      <c r="L2510" s="2" t="s">
        <v>13</v>
      </c>
      <c r="M2510" s="2" t="s">
        <v>24</v>
      </c>
      <c r="N2510" s="16">
        <f t="shared" si="0"/>
        <v>161.33004926108376</v>
      </c>
      <c r="O2510" s="16">
        <f t="shared" si="1"/>
        <v>8</v>
      </c>
      <c r="P2510" s="17">
        <f t="shared" si="2"/>
        <v>32750</v>
      </c>
      <c r="Q2510" s="18">
        <f t="shared" si="3"/>
        <v>0.25</v>
      </c>
      <c r="R2510" s="16" t="str">
        <f t="shared" si="4"/>
        <v>NoRidgeTA</v>
      </c>
      <c r="S2510" s="19">
        <f t="shared" si="5"/>
        <v>34335</v>
      </c>
      <c r="T2510" s="20">
        <f t="shared" ca="1" si="6"/>
        <v>10132</v>
      </c>
      <c r="U2510" s="16">
        <f t="shared" ref="U2510:W2510" si="2505">D2510-U$5</f>
        <v>122</v>
      </c>
      <c r="V2510" s="16">
        <f t="shared" si="2505"/>
        <v>45</v>
      </c>
      <c r="W2510" s="16">
        <f t="shared" si="2505"/>
        <v>1290</v>
      </c>
    </row>
    <row r="2511" spans="1:23" ht="15.75" customHeight="1" x14ac:dyDescent="0.2">
      <c r="A2511" s="2">
        <v>3628</v>
      </c>
      <c r="B2511" s="2">
        <v>7</v>
      </c>
      <c r="C2511" s="2">
        <v>5</v>
      </c>
      <c r="D2511" s="2">
        <v>2004</v>
      </c>
      <c r="E2511" s="2">
        <v>2004</v>
      </c>
      <c r="F2511" s="2">
        <v>1143</v>
      </c>
      <c r="G2511" s="2">
        <v>1</v>
      </c>
      <c r="H2511" s="2">
        <v>1</v>
      </c>
      <c r="I2511" s="2">
        <v>1</v>
      </c>
      <c r="J2511" s="2">
        <v>2</v>
      </c>
      <c r="K2511" s="2">
        <v>176400</v>
      </c>
      <c r="L2511" s="2" t="s">
        <v>13</v>
      </c>
      <c r="M2511" s="2" t="s">
        <v>19</v>
      </c>
      <c r="N2511" s="16">
        <f t="shared" si="0"/>
        <v>154.33070866141733</v>
      </c>
      <c r="O2511" s="16">
        <f t="shared" si="1"/>
        <v>5</v>
      </c>
      <c r="P2511" s="17">
        <f t="shared" si="2"/>
        <v>35280</v>
      </c>
      <c r="Q2511" s="18">
        <f t="shared" si="3"/>
        <v>0.2</v>
      </c>
      <c r="R2511" s="16" t="str">
        <f t="shared" si="4"/>
        <v>SomerstTA</v>
      </c>
      <c r="S2511" s="19">
        <f t="shared" si="5"/>
        <v>37987</v>
      </c>
      <c r="T2511" s="20">
        <f t="shared" ca="1" si="6"/>
        <v>6480</v>
      </c>
      <c r="U2511" s="16">
        <f t="shared" ref="U2511:W2511" si="2506">D2511-U$5</f>
        <v>132</v>
      </c>
      <c r="V2511" s="16">
        <f t="shared" si="2506"/>
        <v>54</v>
      </c>
      <c r="W2511" s="16">
        <f t="shared" si="2506"/>
        <v>809</v>
      </c>
    </row>
    <row r="2512" spans="1:23" ht="15.75" customHeight="1" x14ac:dyDescent="0.2">
      <c r="A2512" s="2">
        <v>3316</v>
      </c>
      <c r="B2512" s="2">
        <v>8</v>
      </c>
      <c r="C2512" s="2">
        <v>5</v>
      </c>
      <c r="D2512" s="2">
        <v>2005</v>
      </c>
      <c r="E2512" s="2">
        <v>2005</v>
      </c>
      <c r="F2512" s="2">
        <v>1247</v>
      </c>
      <c r="G2512" s="2">
        <v>1</v>
      </c>
      <c r="H2512" s="2">
        <v>1</v>
      </c>
      <c r="I2512" s="2">
        <v>1</v>
      </c>
      <c r="J2512" s="2">
        <v>2</v>
      </c>
      <c r="K2512" s="2">
        <v>197000</v>
      </c>
      <c r="L2512" s="2" t="s">
        <v>13</v>
      </c>
      <c r="M2512" s="2" t="s">
        <v>19</v>
      </c>
      <c r="N2512" s="16">
        <f t="shared" si="0"/>
        <v>157.97914995990376</v>
      </c>
      <c r="O2512" s="16">
        <f t="shared" si="1"/>
        <v>5</v>
      </c>
      <c r="P2512" s="17">
        <f t="shared" si="2"/>
        <v>39400</v>
      </c>
      <c r="Q2512" s="18">
        <f t="shared" si="3"/>
        <v>0.2</v>
      </c>
      <c r="R2512" s="16" t="str">
        <f t="shared" si="4"/>
        <v>SomerstTA</v>
      </c>
      <c r="S2512" s="19">
        <f t="shared" si="5"/>
        <v>38353</v>
      </c>
      <c r="T2512" s="20">
        <f t="shared" ca="1" si="6"/>
        <v>6114</v>
      </c>
      <c r="U2512" s="16">
        <f t="shared" ref="U2512:W2512" si="2507">D2512-U$5</f>
        <v>133</v>
      </c>
      <c r="V2512" s="16">
        <f t="shared" si="2507"/>
        <v>55</v>
      </c>
      <c r="W2512" s="16">
        <f t="shared" si="2507"/>
        <v>913</v>
      </c>
    </row>
    <row r="2513" spans="1:23" ht="15.75" customHeight="1" x14ac:dyDescent="0.2">
      <c r="A2513" s="2">
        <v>3180</v>
      </c>
      <c r="B2513" s="2">
        <v>7</v>
      </c>
      <c r="C2513" s="2">
        <v>5</v>
      </c>
      <c r="D2513" s="2">
        <v>2005</v>
      </c>
      <c r="E2513" s="2">
        <v>2005</v>
      </c>
      <c r="F2513" s="2">
        <v>1200</v>
      </c>
      <c r="G2513" s="2">
        <v>2</v>
      </c>
      <c r="H2513" s="2">
        <v>2</v>
      </c>
      <c r="I2513" s="2">
        <v>0</v>
      </c>
      <c r="J2513" s="2">
        <v>2</v>
      </c>
      <c r="K2513" s="2">
        <v>151000</v>
      </c>
      <c r="L2513" s="2" t="s">
        <v>13</v>
      </c>
      <c r="M2513" s="2" t="s">
        <v>19</v>
      </c>
      <c r="N2513" s="16">
        <f t="shared" si="0"/>
        <v>125.83333333333333</v>
      </c>
      <c r="O2513" s="16">
        <f t="shared" si="1"/>
        <v>6</v>
      </c>
      <c r="P2513" s="17">
        <f t="shared" si="2"/>
        <v>25166.666666666668</v>
      </c>
      <c r="Q2513" s="18">
        <f t="shared" si="3"/>
        <v>0.33333333333333331</v>
      </c>
      <c r="R2513" s="16" t="str">
        <f t="shared" si="4"/>
        <v>SomerstTA</v>
      </c>
      <c r="S2513" s="19">
        <f t="shared" si="5"/>
        <v>38353</v>
      </c>
      <c r="T2513" s="20">
        <f t="shared" ca="1" si="6"/>
        <v>6114</v>
      </c>
      <c r="U2513" s="16">
        <f t="shared" ref="U2513:W2513" si="2508">D2513-U$5</f>
        <v>133</v>
      </c>
      <c r="V2513" s="16">
        <f t="shared" si="2508"/>
        <v>55</v>
      </c>
      <c r="W2513" s="16">
        <f t="shared" si="2508"/>
        <v>866</v>
      </c>
    </row>
    <row r="2514" spans="1:23" ht="15.75" customHeight="1" x14ac:dyDescent="0.2">
      <c r="A2514" s="2">
        <v>2544</v>
      </c>
      <c r="B2514" s="2">
        <v>7</v>
      </c>
      <c r="C2514" s="2">
        <v>5</v>
      </c>
      <c r="D2514" s="2">
        <v>2005</v>
      </c>
      <c r="E2514" s="2">
        <v>2005</v>
      </c>
      <c r="F2514" s="2">
        <v>1223</v>
      </c>
      <c r="G2514" s="2">
        <v>2</v>
      </c>
      <c r="H2514" s="2">
        <v>2</v>
      </c>
      <c r="I2514" s="2">
        <v>0</v>
      </c>
      <c r="J2514" s="2">
        <v>2</v>
      </c>
      <c r="K2514" s="2">
        <v>147400</v>
      </c>
      <c r="L2514" s="2" t="s">
        <v>13</v>
      </c>
      <c r="M2514" s="2" t="s">
        <v>19</v>
      </c>
      <c r="N2514" s="16">
        <f t="shared" si="0"/>
        <v>120.5233033524121</v>
      </c>
      <c r="O2514" s="16">
        <f t="shared" si="1"/>
        <v>6</v>
      </c>
      <c r="P2514" s="17">
        <f t="shared" si="2"/>
        <v>24566.666666666668</v>
      </c>
      <c r="Q2514" s="18">
        <f t="shared" si="3"/>
        <v>0.33333333333333331</v>
      </c>
      <c r="R2514" s="16" t="str">
        <f t="shared" si="4"/>
        <v>SomerstTA</v>
      </c>
      <c r="S2514" s="19">
        <f t="shared" si="5"/>
        <v>38353</v>
      </c>
      <c r="T2514" s="20">
        <f t="shared" ca="1" si="6"/>
        <v>6114</v>
      </c>
      <c r="U2514" s="16">
        <f t="shared" ref="U2514:W2514" si="2509">D2514-U$5</f>
        <v>133</v>
      </c>
      <c r="V2514" s="16">
        <f t="shared" si="2509"/>
        <v>55</v>
      </c>
      <c r="W2514" s="16">
        <f t="shared" si="2509"/>
        <v>889</v>
      </c>
    </row>
    <row r="2515" spans="1:23" ht="15.75" customHeight="1" x14ac:dyDescent="0.2">
      <c r="A2515" s="2">
        <v>2544</v>
      </c>
      <c r="B2515" s="2">
        <v>7</v>
      </c>
      <c r="C2515" s="2">
        <v>5</v>
      </c>
      <c r="D2515" s="2">
        <v>2005</v>
      </c>
      <c r="E2515" s="2">
        <v>2005</v>
      </c>
      <c r="F2515" s="2">
        <v>1223</v>
      </c>
      <c r="G2515" s="2">
        <v>2</v>
      </c>
      <c r="H2515" s="2">
        <v>2</v>
      </c>
      <c r="I2515" s="2">
        <v>0</v>
      </c>
      <c r="J2515" s="2">
        <v>2</v>
      </c>
      <c r="K2515" s="2">
        <v>149900</v>
      </c>
      <c r="L2515" s="2" t="s">
        <v>13</v>
      </c>
      <c r="M2515" s="2" t="s">
        <v>19</v>
      </c>
      <c r="N2515" s="16">
        <f t="shared" si="0"/>
        <v>122.56745707277187</v>
      </c>
      <c r="O2515" s="16">
        <f t="shared" si="1"/>
        <v>6</v>
      </c>
      <c r="P2515" s="17">
        <f t="shared" si="2"/>
        <v>24983.333333333332</v>
      </c>
      <c r="Q2515" s="18">
        <f t="shared" si="3"/>
        <v>0.33333333333333331</v>
      </c>
      <c r="R2515" s="16" t="str">
        <f t="shared" si="4"/>
        <v>SomerstTA</v>
      </c>
      <c r="S2515" s="19">
        <f t="shared" si="5"/>
        <v>38353</v>
      </c>
      <c r="T2515" s="20">
        <f t="shared" ca="1" si="6"/>
        <v>6114</v>
      </c>
      <c r="U2515" s="16">
        <f t="shared" ref="U2515:W2515" si="2510">D2515-U$5</f>
        <v>133</v>
      </c>
      <c r="V2515" s="16">
        <f t="shared" si="2510"/>
        <v>55</v>
      </c>
      <c r="W2515" s="16">
        <f t="shared" si="2510"/>
        <v>889</v>
      </c>
    </row>
    <row r="2516" spans="1:23" ht="15.75" customHeight="1" x14ac:dyDescent="0.2">
      <c r="A2516" s="2">
        <v>3180</v>
      </c>
      <c r="B2516" s="2">
        <v>7</v>
      </c>
      <c r="C2516" s="2">
        <v>5</v>
      </c>
      <c r="D2516" s="2">
        <v>2005</v>
      </c>
      <c r="E2516" s="2">
        <v>2005</v>
      </c>
      <c r="F2516" s="2">
        <v>1200</v>
      </c>
      <c r="G2516" s="2">
        <v>2</v>
      </c>
      <c r="H2516" s="2">
        <v>2</v>
      </c>
      <c r="I2516" s="2">
        <v>0</v>
      </c>
      <c r="J2516" s="2">
        <v>2</v>
      </c>
      <c r="K2516" s="2">
        <v>144152</v>
      </c>
      <c r="L2516" s="2" t="s">
        <v>13</v>
      </c>
      <c r="M2516" s="2" t="s">
        <v>19</v>
      </c>
      <c r="N2516" s="16">
        <f t="shared" si="0"/>
        <v>120.12666666666667</v>
      </c>
      <c r="O2516" s="16">
        <f t="shared" si="1"/>
        <v>6</v>
      </c>
      <c r="P2516" s="17">
        <f t="shared" si="2"/>
        <v>24025.333333333332</v>
      </c>
      <c r="Q2516" s="18">
        <f t="shared" si="3"/>
        <v>0.33333333333333331</v>
      </c>
      <c r="R2516" s="16" t="str">
        <f t="shared" si="4"/>
        <v>SomerstTA</v>
      </c>
      <c r="S2516" s="19">
        <f t="shared" si="5"/>
        <v>38353</v>
      </c>
      <c r="T2516" s="20">
        <f t="shared" ca="1" si="6"/>
        <v>6114</v>
      </c>
      <c r="U2516" s="16">
        <f t="shared" ref="U2516:W2516" si="2511">D2516-U$5</f>
        <v>133</v>
      </c>
      <c r="V2516" s="16">
        <f t="shared" si="2511"/>
        <v>55</v>
      </c>
      <c r="W2516" s="16">
        <f t="shared" si="2511"/>
        <v>866</v>
      </c>
    </row>
    <row r="2517" spans="1:23" ht="15.75" customHeight="1" x14ac:dyDescent="0.2">
      <c r="A2517" s="2">
        <v>2998</v>
      </c>
      <c r="B2517" s="2">
        <v>6</v>
      </c>
      <c r="C2517" s="2">
        <v>5</v>
      </c>
      <c r="D2517" s="2">
        <v>2000</v>
      </c>
      <c r="E2517" s="2">
        <v>2000</v>
      </c>
      <c r="F2517" s="2">
        <v>1524</v>
      </c>
      <c r="G2517" s="2">
        <v>2</v>
      </c>
      <c r="H2517" s="2">
        <v>2</v>
      </c>
      <c r="I2517" s="2">
        <v>0</v>
      </c>
      <c r="J2517" s="2">
        <v>2</v>
      </c>
      <c r="K2517" s="2">
        <v>166000</v>
      </c>
      <c r="L2517" s="2" t="s">
        <v>13</v>
      </c>
      <c r="M2517" s="2" t="s">
        <v>19</v>
      </c>
      <c r="N2517" s="16">
        <f t="shared" si="0"/>
        <v>108.9238845144357</v>
      </c>
      <c r="O2517" s="16">
        <f t="shared" si="1"/>
        <v>6</v>
      </c>
      <c r="P2517" s="17">
        <f t="shared" si="2"/>
        <v>27666.666666666668</v>
      </c>
      <c r="Q2517" s="18">
        <f t="shared" si="3"/>
        <v>0.33333333333333331</v>
      </c>
      <c r="R2517" s="16" t="str">
        <f t="shared" si="4"/>
        <v>SomerstTA</v>
      </c>
      <c r="S2517" s="19">
        <f t="shared" si="5"/>
        <v>36526</v>
      </c>
      <c r="T2517" s="20">
        <f t="shared" ca="1" si="6"/>
        <v>7941</v>
      </c>
      <c r="U2517" s="16">
        <f t="shared" ref="U2517:W2517" si="2512">D2517-U$5</f>
        <v>128</v>
      </c>
      <c r="V2517" s="16">
        <f t="shared" si="2512"/>
        <v>50</v>
      </c>
      <c r="W2517" s="16">
        <f t="shared" si="2512"/>
        <v>1190</v>
      </c>
    </row>
    <row r="2518" spans="1:23" ht="15.75" customHeight="1" x14ac:dyDescent="0.2">
      <c r="A2518" s="2">
        <v>3735</v>
      </c>
      <c r="B2518" s="2">
        <v>7</v>
      </c>
      <c r="C2518" s="2">
        <v>5</v>
      </c>
      <c r="D2518" s="2">
        <v>1999</v>
      </c>
      <c r="E2518" s="2">
        <v>1999</v>
      </c>
      <c r="F2518" s="2">
        <v>1452</v>
      </c>
      <c r="G2518" s="2">
        <v>2</v>
      </c>
      <c r="H2518" s="2">
        <v>3</v>
      </c>
      <c r="I2518" s="2">
        <v>0</v>
      </c>
      <c r="J2518" s="2">
        <v>2</v>
      </c>
      <c r="K2518" s="2">
        <v>183900</v>
      </c>
      <c r="L2518" s="2" t="s">
        <v>13</v>
      </c>
      <c r="M2518" s="2" t="s">
        <v>19</v>
      </c>
      <c r="N2518" s="16">
        <f t="shared" si="0"/>
        <v>126.65289256198348</v>
      </c>
      <c r="O2518" s="16">
        <f t="shared" si="1"/>
        <v>7</v>
      </c>
      <c r="P2518" s="17">
        <f t="shared" si="2"/>
        <v>26271.428571428572</v>
      </c>
      <c r="Q2518" s="18">
        <f t="shared" si="3"/>
        <v>0.2857142857142857</v>
      </c>
      <c r="R2518" s="16" t="str">
        <f t="shared" si="4"/>
        <v>SomerstTA</v>
      </c>
      <c r="S2518" s="19">
        <f t="shared" si="5"/>
        <v>36161</v>
      </c>
      <c r="T2518" s="20">
        <f t="shared" ca="1" si="6"/>
        <v>8306</v>
      </c>
      <c r="U2518" s="16">
        <f t="shared" ref="U2518:W2518" si="2513">D2518-U$5</f>
        <v>127</v>
      </c>
      <c r="V2518" s="16">
        <f t="shared" si="2513"/>
        <v>49</v>
      </c>
      <c r="W2518" s="16">
        <f t="shared" si="2513"/>
        <v>1118</v>
      </c>
    </row>
    <row r="2519" spans="1:23" ht="15.75" customHeight="1" x14ac:dyDescent="0.2">
      <c r="A2519" s="2">
        <v>2651</v>
      </c>
      <c r="B2519" s="2">
        <v>7</v>
      </c>
      <c r="C2519" s="2">
        <v>5</v>
      </c>
      <c r="D2519" s="2">
        <v>2000</v>
      </c>
      <c r="E2519" s="2">
        <v>2000</v>
      </c>
      <c r="F2519" s="2">
        <v>1382</v>
      </c>
      <c r="G2519" s="2">
        <v>2</v>
      </c>
      <c r="H2519" s="2">
        <v>3</v>
      </c>
      <c r="I2519" s="2">
        <v>0</v>
      </c>
      <c r="J2519" s="2">
        <v>2</v>
      </c>
      <c r="K2519" s="2">
        <v>165000</v>
      </c>
      <c r="L2519" s="2" t="s">
        <v>13</v>
      </c>
      <c r="M2519" s="2" t="s">
        <v>19</v>
      </c>
      <c r="N2519" s="16">
        <f t="shared" si="0"/>
        <v>119.39218523878436</v>
      </c>
      <c r="O2519" s="16">
        <f t="shared" si="1"/>
        <v>7</v>
      </c>
      <c r="P2519" s="17">
        <f t="shared" si="2"/>
        <v>23571.428571428572</v>
      </c>
      <c r="Q2519" s="18">
        <f t="shared" si="3"/>
        <v>0.2857142857142857</v>
      </c>
      <c r="R2519" s="16" t="str">
        <f t="shared" si="4"/>
        <v>SomerstTA</v>
      </c>
      <c r="S2519" s="19">
        <f t="shared" si="5"/>
        <v>36526</v>
      </c>
      <c r="T2519" s="20">
        <f t="shared" ca="1" si="6"/>
        <v>7941</v>
      </c>
      <c r="U2519" s="16">
        <f t="shared" ref="U2519:W2519" si="2514">D2519-U$5</f>
        <v>128</v>
      </c>
      <c r="V2519" s="16">
        <f t="shared" si="2514"/>
        <v>50</v>
      </c>
      <c r="W2519" s="16">
        <f t="shared" si="2514"/>
        <v>1048</v>
      </c>
    </row>
    <row r="2520" spans="1:23" ht="15.75" customHeight="1" x14ac:dyDescent="0.2">
      <c r="A2520" s="2">
        <v>4447</v>
      </c>
      <c r="B2520" s="2">
        <v>7</v>
      </c>
      <c r="C2520" s="2">
        <v>5</v>
      </c>
      <c r="D2520" s="2">
        <v>2003</v>
      </c>
      <c r="E2520" s="2">
        <v>2003</v>
      </c>
      <c r="F2520" s="2">
        <v>1080</v>
      </c>
      <c r="G2520" s="2">
        <v>2</v>
      </c>
      <c r="H2520" s="2">
        <v>2</v>
      </c>
      <c r="I2520" s="2">
        <v>0</v>
      </c>
      <c r="J2520" s="2">
        <v>2</v>
      </c>
      <c r="K2520" s="2">
        <v>139000</v>
      </c>
      <c r="L2520" s="2" t="s">
        <v>13</v>
      </c>
      <c r="M2520" s="2" t="s">
        <v>19</v>
      </c>
      <c r="N2520" s="16">
        <f t="shared" si="0"/>
        <v>128.7037037037037</v>
      </c>
      <c r="O2520" s="16">
        <f t="shared" si="1"/>
        <v>6</v>
      </c>
      <c r="P2520" s="17">
        <f t="shared" si="2"/>
        <v>23166.666666666668</v>
      </c>
      <c r="Q2520" s="18">
        <f t="shared" si="3"/>
        <v>0.33333333333333331</v>
      </c>
      <c r="R2520" s="16" t="str">
        <f t="shared" si="4"/>
        <v>SomerstTA</v>
      </c>
      <c r="S2520" s="19">
        <f t="shared" si="5"/>
        <v>37622</v>
      </c>
      <c r="T2520" s="20">
        <f t="shared" ca="1" si="6"/>
        <v>6845</v>
      </c>
      <c r="U2520" s="16">
        <f t="shared" ref="U2520:W2520" si="2515">D2520-U$5</f>
        <v>131</v>
      </c>
      <c r="V2520" s="16">
        <f t="shared" si="2515"/>
        <v>53</v>
      </c>
      <c r="W2520" s="16">
        <f t="shared" si="2515"/>
        <v>746</v>
      </c>
    </row>
    <row r="2521" spans="1:23" ht="15.75" customHeight="1" x14ac:dyDescent="0.2">
      <c r="A2521" s="2">
        <v>8314</v>
      </c>
      <c r="B2521" s="2">
        <v>7</v>
      </c>
      <c r="C2521" s="2">
        <v>5</v>
      </c>
      <c r="D2521" s="2">
        <v>1997</v>
      </c>
      <c r="E2521" s="2">
        <v>1998</v>
      </c>
      <c r="F2521" s="2">
        <v>1694</v>
      </c>
      <c r="G2521" s="2">
        <v>2</v>
      </c>
      <c r="H2521" s="2">
        <v>3</v>
      </c>
      <c r="I2521" s="2">
        <v>1</v>
      </c>
      <c r="J2521" s="2">
        <v>1</v>
      </c>
      <c r="K2521" s="2">
        <v>200000</v>
      </c>
      <c r="L2521" s="2" t="s">
        <v>13</v>
      </c>
      <c r="M2521" s="2" t="s">
        <v>19</v>
      </c>
      <c r="N2521" s="16">
        <f t="shared" si="0"/>
        <v>118.06375442739079</v>
      </c>
      <c r="O2521" s="16">
        <f t="shared" si="1"/>
        <v>7</v>
      </c>
      <c r="P2521" s="17">
        <f t="shared" si="2"/>
        <v>28571.428571428572</v>
      </c>
      <c r="Q2521" s="18">
        <f t="shared" si="3"/>
        <v>0.2857142857142857</v>
      </c>
      <c r="R2521" s="16" t="str">
        <f t="shared" si="4"/>
        <v>SomerstTA</v>
      </c>
      <c r="S2521" s="19">
        <f t="shared" si="5"/>
        <v>35431</v>
      </c>
      <c r="T2521" s="20">
        <f t="shared" ca="1" si="6"/>
        <v>9036</v>
      </c>
      <c r="U2521" s="16">
        <f t="shared" ref="U2521:W2521" si="2516">D2521-U$5</f>
        <v>125</v>
      </c>
      <c r="V2521" s="16">
        <f t="shared" si="2516"/>
        <v>48</v>
      </c>
      <c r="W2521" s="16">
        <f t="shared" si="2516"/>
        <v>1360</v>
      </c>
    </row>
    <row r="2522" spans="1:23" ht="15.75" customHeight="1" x14ac:dyDescent="0.2">
      <c r="A2522" s="2">
        <v>7180</v>
      </c>
      <c r="B2522" s="2">
        <v>8</v>
      </c>
      <c r="C2522" s="2">
        <v>5</v>
      </c>
      <c r="D2522" s="2">
        <v>2001</v>
      </c>
      <c r="E2522" s="2">
        <v>2002</v>
      </c>
      <c r="F2522" s="2">
        <v>1568</v>
      </c>
      <c r="G2522" s="2">
        <v>2</v>
      </c>
      <c r="H2522" s="2">
        <v>3</v>
      </c>
      <c r="I2522" s="2">
        <v>1</v>
      </c>
      <c r="J2522" s="2">
        <v>2</v>
      </c>
      <c r="K2522" s="2">
        <v>221000</v>
      </c>
      <c r="L2522" s="2" t="s">
        <v>13</v>
      </c>
      <c r="M2522" s="2" t="s">
        <v>19</v>
      </c>
      <c r="N2522" s="16">
        <f t="shared" si="0"/>
        <v>140.94387755102042</v>
      </c>
      <c r="O2522" s="16">
        <f t="shared" si="1"/>
        <v>8</v>
      </c>
      <c r="P2522" s="17">
        <f t="shared" si="2"/>
        <v>27625</v>
      </c>
      <c r="Q2522" s="18">
        <f t="shared" si="3"/>
        <v>0.25</v>
      </c>
      <c r="R2522" s="16" t="str">
        <f t="shared" si="4"/>
        <v>SomerstTA</v>
      </c>
      <c r="S2522" s="19">
        <f t="shared" si="5"/>
        <v>36892</v>
      </c>
      <c r="T2522" s="20">
        <f t="shared" ca="1" si="6"/>
        <v>7575</v>
      </c>
      <c r="U2522" s="16">
        <f t="shared" ref="U2522:W2522" si="2517">D2522-U$5</f>
        <v>129</v>
      </c>
      <c r="V2522" s="16">
        <f t="shared" si="2517"/>
        <v>52</v>
      </c>
      <c r="W2522" s="16">
        <f t="shared" si="2517"/>
        <v>1234</v>
      </c>
    </row>
    <row r="2523" spans="1:23" ht="15.75" customHeight="1" x14ac:dyDescent="0.2">
      <c r="A2523" s="2">
        <v>9549</v>
      </c>
      <c r="B2523" s="2">
        <v>8</v>
      </c>
      <c r="C2523" s="2">
        <v>5</v>
      </c>
      <c r="D2523" s="2">
        <v>1995</v>
      </c>
      <c r="E2523" s="2">
        <v>1996</v>
      </c>
      <c r="F2523" s="2">
        <v>1494</v>
      </c>
      <c r="G2523" s="2">
        <v>1</v>
      </c>
      <c r="H2523" s="2">
        <v>2</v>
      </c>
      <c r="I2523" s="2">
        <v>1</v>
      </c>
      <c r="J2523" s="2">
        <v>2</v>
      </c>
      <c r="K2523" s="2">
        <v>270000</v>
      </c>
      <c r="L2523" s="2" t="s">
        <v>17</v>
      </c>
      <c r="M2523" s="2" t="s">
        <v>42</v>
      </c>
      <c r="N2523" s="16">
        <f t="shared" si="0"/>
        <v>180.72289156626505</v>
      </c>
      <c r="O2523" s="16">
        <f t="shared" si="1"/>
        <v>6</v>
      </c>
      <c r="P2523" s="17">
        <f t="shared" si="2"/>
        <v>45000</v>
      </c>
      <c r="Q2523" s="18">
        <f t="shared" si="3"/>
        <v>0.16666666666666666</v>
      </c>
      <c r="R2523" s="16" t="str">
        <f t="shared" si="4"/>
        <v>VeenkerGd</v>
      </c>
      <c r="S2523" s="19">
        <f t="shared" si="5"/>
        <v>34700</v>
      </c>
      <c r="T2523" s="20">
        <f t="shared" ca="1" si="6"/>
        <v>9767</v>
      </c>
      <c r="U2523" s="16">
        <f t="shared" ref="U2523:W2523" si="2518">D2523-U$5</f>
        <v>123</v>
      </c>
      <c r="V2523" s="16">
        <f t="shared" si="2518"/>
        <v>46</v>
      </c>
      <c r="W2523" s="16">
        <f t="shared" si="2518"/>
        <v>1160</v>
      </c>
    </row>
    <row r="2524" spans="1:23" ht="15.75" customHeight="1" x14ac:dyDescent="0.2">
      <c r="A2524" s="2">
        <v>11250</v>
      </c>
      <c r="B2524" s="2">
        <v>6</v>
      </c>
      <c r="C2524" s="2">
        <v>6</v>
      </c>
      <c r="D2524" s="2">
        <v>1977</v>
      </c>
      <c r="E2524" s="2">
        <v>1977</v>
      </c>
      <c r="F2524" s="2">
        <v>1208</v>
      </c>
      <c r="G2524" s="2">
        <v>1</v>
      </c>
      <c r="H2524" s="2">
        <v>3</v>
      </c>
      <c r="I2524" s="2">
        <v>1</v>
      </c>
      <c r="J2524" s="2">
        <v>2</v>
      </c>
      <c r="K2524" s="2">
        <v>165000</v>
      </c>
      <c r="L2524" s="2" t="s">
        <v>13</v>
      </c>
      <c r="M2524" s="2" t="s">
        <v>42</v>
      </c>
      <c r="N2524" s="16">
        <f t="shared" si="0"/>
        <v>136.58940397350995</v>
      </c>
      <c r="O2524" s="16">
        <f t="shared" si="1"/>
        <v>7</v>
      </c>
      <c r="P2524" s="17">
        <f t="shared" si="2"/>
        <v>23571.428571428572</v>
      </c>
      <c r="Q2524" s="18">
        <f t="shared" si="3"/>
        <v>0.14285714285714285</v>
      </c>
      <c r="R2524" s="16" t="str">
        <f t="shared" si="4"/>
        <v>VeenkerTA</v>
      </c>
      <c r="S2524" s="19">
        <f t="shared" si="5"/>
        <v>28126</v>
      </c>
      <c r="T2524" s="20">
        <f t="shared" ca="1" si="6"/>
        <v>16341</v>
      </c>
      <c r="U2524" s="16">
        <f t="shared" ref="U2524:W2524" si="2519">D2524-U$5</f>
        <v>105</v>
      </c>
      <c r="V2524" s="16">
        <f t="shared" si="2519"/>
        <v>27</v>
      </c>
      <c r="W2524" s="16">
        <f t="shared" si="2519"/>
        <v>874</v>
      </c>
    </row>
    <row r="2525" spans="1:23" ht="15.75" customHeight="1" x14ac:dyDescent="0.2">
      <c r="A2525" s="2">
        <v>3760</v>
      </c>
      <c r="B2525" s="2">
        <v>8</v>
      </c>
      <c r="C2525" s="2">
        <v>5</v>
      </c>
      <c r="D2525" s="2">
        <v>1980</v>
      </c>
      <c r="E2525" s="2">
        <v>1980</v>
      </c>
      <c r="F2525" s="2">
        <v>1235</v>
      </c>
      <c r="G2525" s="2">
        <v>1</v>
      </c>
      <c r="H2525" s="2">
        <v>1</v>
      </c>
      <c r="I2525" s="2">
        <v>3</v>
      </c>
      <c r="J2525" s="2">
        <v>2</v>
      </c>
      <c r="K2525" s="2">
        <v>214000</v>
      </c>
      <c r="L2525" s="2" t="s">
        <v>13</v>
      </c>
      <c r="M2525" s="2" t="s">
        <v>28</v>
      </c>
      <c r="N2525" s="16">
        <f t="shared" si="0"/>
        <v>173.27935222672065</v>
      </c>
      <c r="O2525" s="16">
        <f t="shared" si="1"/>
        <v>7</v>
      </c>
      <c r="P2525" s="17">
        <f t="shared" si="2"/>
        <v>30571.428571428572</v>
      </c>
      <c r="Q2525" s="18">
        <f t="shared" si="3"/>
        <v>0.14285714285714285</v>
      </c>
      <c r="R2525" s="16" t="str">
        <f t="shared" si="4"/>
        <v>GreensTA</v>
      </c>
      <c r="S2525" s="19">
        <f t="shared" si="5"/>
        <v>29221</v>
      </c>
      <c r="T2525" s="20">
        <f t="shared" ca="1" si="6"/>
        <v>15246</v>
      </c>
      <c r="U2525" s="16">
        <f t="shared" ref="U2525:W2525" si="2520">D2525-U$5</f>
        <v>108</v>
      </c>
      <c r="V2525" s="16">
        <f t="shared" si="2520"/>
        <v>30</v>
      </c>
      <c r="W2525" s="16">
        <f t="shared" si="2520"/>
        <v>901</v>
      </c>
    </row>
    <row r="2526" spans="1:23" ht="15.75" customHeight="1" x14ac:dyDescent="0.2">
      <c r="A2526" s="2">
        <v>3640</v>
      </c>
      <c r="B2526" s="2">
        <v>8</v>
      </c>
      <c r="C2526" s="2">
        <v>5</v>
      </c>
      <c r="D2526" s="2">
        <v>1980</v>
      </c>
      <c r="E2526" s="2">
        <v>1980</v>
      </c>
      <c r="F2526" s="2">
        <v>1036</v>
      </c>
      <c r="G2526" s="2">
        <v>1</v>
      </c>
      <c r="H2526" s="2">
        <v>1</v>
      </c>
      <c r="I2526" s="2">
        <v>1</v>
      </c>
      <c r="J2526" s="2">
        <v>2</v>
      </c>
      <c r="K2526" s="2">
        <v>188000</v>
      </c>
      <c r="L2526" s="2" t="s">
        <v>13</v>
      </c>
      <c r="M2526" s="2" t="s">
        <v>28</v>
      </c>
      <c r="N2526" s="16">
        <f t="shared" si="0"/>
        <v>181.46718146718146</v>
      </c>
      <c r="O2526" s="16">
        <f t="shared" si="1"/>
        <v>5</v>
      </c>
      <c r="P2526" s="17">
        <f t="shared" si="2"/>
        <v>37600</v>
      </c>
      <c r="Q2526" s="18">
        <f t="shared" si="3"/>
        <v>0.2</v>
      </c>
      <c r="R2526" s="16" t="str">
        <f t="shared" si="4"/>
        <v>GreensTA</v>
      </c>
      <c r="S2526" s="19">
        <f t="shared" si="5"/>
        <v>29221</v>
      </c>
      <c r="T2526" s="20">
        <f t="shared" ca="1" si="6"/>
        <v>15246</v>
      </c>
      <c r="U2526" s="16">
        <f t="shared" ref="U2526:W2526" si="2521">D2526-U$5</f>
        <v>108</v>
      </c>
      <c r="V2526" s="16">
        <f t="shared" si="2521"/>
        <v>30</v>
      </c>
      <c r="W2526" s="16">
        <f t="shared" si="2521"/>
        <v>702</v>
      </c>
    </row>
    <row r="2527" spans="1:23" ht="15.75" customHeight="1" x14ac:dyDescent="0.2">
      <c r="A2527" s="2">
        <v>3874</v>
      </c>
      <c r="B2527" s="2">
        <v>8</v>
      </c>
      <c r="C2527" s="2">
        <v>5</v>
      </c>
      <c r="D2527" s="2">
        <v>1980</v>
      </c>
      <c r="E2527" s="2">
        <v>1980</v>
      </c>
      <c r="F2527" s="2">
        <v>1226</v>
      </c>
      <c r="G2527" s="2">
        <v>1</v>
      </c>
      <c r="H2527" s="2">
        <v>1</v>
      </c>
      <c r="I2527" s="2">
        <v>1</v>
      </c>
      <c r="J2527" s="2">
        <v>2</v>
      </c>
      <c r="K2527" s="2">
        <v>190000</v>
      </c>
      <c r="L2527" s="2" t="s">
        <v>13</v>
      </c>
      <c r="M2527" s="2" t="s">
        <v>28</v>
      </c>
      <c r="N2527" s="16">
        <f t="shared" si="0"/>
        <v>154.97553017944534</v>
      </c>
      <c r="O2527" s="16">
        <f t="shared" si="1"/>
        <v>5</v>
      </c>
      <c r="P2527" s="17">
        <f t="shared" si="2"/>
        <v>38000</v>
      </c>
      <c r="Q2527" s="18">
        <f t="shared" si="3"/>
        <v>0.2</v>
      </c>
      <c r="R2527" s="16" t="str">
        <f t="shared" si="4"/>
        <v>GreensTA</v>
      </c>
      <c r="S2527" s="19">
        <f t="shared" si="5"/>
        <v>29221</v>
      </c>
      <c r="T2527" s="20">
        <f t="shared" ca="1" si="6"/>
        <v>15246</v>
      </c>
      <c r="U2527" s="16">
        <f t="shared" ref="U2527:W2527" si="2522">D2527-U$5</f>
        <v>108</v>
      </c>
      <c r="V2527" s="16">
        <f t="shared" si="2522"/>
        <v>30</v>
      </c>
      <c r="W2527" s="16">
        <f t="shared" si="2522"/>
        <v>892</v>
      </c>
    </row>
    <row r="2528" spans="1:23" ht="15.75" customHeight="1" x14ac:dyDescent="0.2">
      <c r="A2528" s="2">
        <v>3876</v>
      </c>
      <c r="B2528" s="2">
        <v>8</v>
      </c>
      <c r="C2528" s="2">
        <v>5</v>
      </c>
      <c r="D2528" s="2">
        <v>1978</v>
      </c>
      <c r="E2528" s="2">
        <v>1978</v>
      </c>
      <c r="F2528" s="2">
        <v>1226</v>
      </c>
      <c r="G2528" s="2">
        <v>1</v>
      </c>
      <c r="H2528" s="2">
        <v>1</v>
      </c>
      <c r="I2528" s="2">
        <v>1</v>
      </c>
      <c r="J2528" s="2">
        <v>2</v>
      </c>
      <c r="K2528" s="2">
        <v>170000</v>
      </c>
      <c r="L2528" s="2" t="s">
        <v>13</v>
      </c>
      <c r="M2528" s="2" t="s">
        <v>28</v>
      </c>
      <c r="N2528" s="16">
        <f t="shared" si="0"/>
        <v>138.66231647634584</v>
      </c>
      <c r="O2528" s="16">
        <f t="shared" si="1"/>
        <v>5</v>
      </c>
      <c r="P2528" s="17">
        <f t="shared" si="2"/>
        <v>34000</v>
      </c>
      <c r="Q2528" s="18">
        <f t="shared" si="3"/>
        <v>0.2</v>
      </c>
      <c r="R2528" s="16" t="str">
        <f t="shared" si="4"/>
        <v>GreensTA</v>
      </c>
      <c r="S2528" s="19">
        <f t="shared" si="5"/>
        <v>28491</v>
      </c>
      <c r="T2528" s="20">
        <f t="shared" ca="1" si="6"/>
        <v>15976</v>
      </c>
      <c r="U2528" s="16">
        <f t="shared" ref="U2528:W2528" si="2523">D2528-U$5</f>
        <v>106</v>
      </c>
      <c r="V2528" s="16">
        <f t="shared" si="2523"/>
        <v>28</v>
      </c>
      <c r="W2528" s="16">
        <f t="shared" si="2523"/>
        <v>892</v>
      </c>
    </row>
    <row r="2529" spans="1:23" ht="15.75" customHeight="1" x14ac:dyDescent="0.2">
      <c r="A2529" s="2">
        <v>50271</v>
      </c>
      <c r="B2529" s="2">
        <v>9</v>
      </c>
      <c r="C2529" s="2">
        <v>5</v>
      </c>
      <c r="D2529" s="2">
        <v>1981</v>
      </c>
      <c r="E2529" s="2">
        <v>1987</v>
      </c>
      <c r="F2529" s="2">
        <v>1842</v>
      </c>
      <c r="G2529" s="2">
        <v>0</v>
      </c>
      <c r="H2529" s="2">
        <v>0</v>
      </c>
      <c r="I2529" s="2">
        <v>1</v>
      </c>
      <c r="J2529" s="2">
        <v>3</v>
      </c>
      <c r="K2529" s="2">
        <v>385000</v>
      </c>
      <c r="L2529" s="2" t="s">
        <v>13</v>
      </c>
      <c r="M2529" s="2" t="s">
        <v>42</v>
      </c>
      <c r="N2529" s="16">
        <f t="shared" si="0"/>
        <v>209.01194353963083</v>
      </c>
      <c r="O2529" s="16">
        <f t="shared" si="1"/>
        <v>4</v>
      </c>
      <c r="P2529" s="17">
        <f t="shared" si="2"/>
        <v>96250</v>
      </c>
      <c r="Q2529" s="18">
        <f t="shared" si="3"/>
        <v>0</v>
      </c>
      <c r="R2529" s="16" t="str">
        <f t="shared" si="4"/>
        <v>VeenkerTA</v>
      </c>
      <c r="S2529" s="19">
        <f t="shared" si="5"/>
        <v>29587</v>
      </c>
      <c r="T2529" s="20">
        <f t="shared" ca="1" si="6"/>
        <v>14880</v>
      </c>
      <c r="U2529" s="16">
        <f t="shared" ref="U2529:W2529" si="2524">D2529-U$5</f>
        <v>109</v>
      </c>
      <c r="V2529" s="16">
        <f t="shared" si="2524"/>
        <v>37</v>
      </c>
      <c r="W2529" s="16">
        <f t="shared" si="2524"/>
        <v>1508</v>
      </c>
    </row>
    <row r="2530" spans="1:23" ht="15.75" customHeight="1" x14ac:dyDescent="0.2">
      <c r="A2530" s="2">
        <v>13110</v>
      </c>
      <c r="B2530" s="2">
        <v>5</v>
      </c>
      <c r="C2530" s="2">
        <v>6</v>
      </c>
      <c r="D2530" s="2">
        <v>1972</v>
      </c>
      <c r="E2530" s="2">
        <v>1972</v>
      </c>
      <c r="F2530" s="2">
        <v>1193</v>
      </c>
      <c r="G2530" s="2">
        <v>2</v>
      </c>
      <c r="H2530" s="2">
        <v>2</v>
      </c>
      <c r="I2530" s="2">
        <v>0</v>
      </c>
      <c r="J2530" s="2">
        <v>2</v>
      </c>
      <c r="K2530" s="2">
        <v>146500</v>
      </c>
      <c r="L2530" s="2" t="s">
        <v>13</v>
      </c>
      <c r="M2530" s="2" t="s">
        <v>18</v>
      </c>
      <c r="N2530" s="16">
        <f t="shared" si="0"/>
        <v>122.79966471081308</v>
      </c>
      <c r="O2530" s="16">
        <f t="shared" si="1"/>
        <v>6</v>
      </c>
      <c r="P2530" s="17">
        <f t="shared" si="2"/>
        <v>24416.666666666668</v>
      </c>
      <c r="Q2530" s="18">
        <f t="shared" si="3"/>
        <v>0.33333333333333331</v>
      </c>
      <c r="R2530" s="16" t="str">
        <f t="shared" si="4"/>
        <v>NWAmesTA</v>
      </c>
      <c r="S2530" s="19">
        <f t="shared" si="5"/>
        <v>26299</v>
      </c>
      <c r="T2530" s="20">
        <f t="shared" ca="1" si="6"/>
        <v>18168</v>
      </c>
      <c r="U2530" s="16">
        <f t="shared" ref="U2530:W2530" si="2525">D2530-U$5</f>
        <v>100</v>
      </c>
      <c r="V2530" s="16">
        <f t="shared" si="2525"/>
        <v>22</v>
      </c>
      <c r="W2530" s="16">
        <f t="shared" si="2525"/>
        <v>859</v>
      </c>
    </row>
    <row r="2531" spans="1:23" ht="15.75" customHeight="1" x14ac:dyDescent="0.2">
      <c r="A2531" s="2">
        <v>10192</v>
      </c>
      <c r="B2531" s="2">
        <v>7</v>
      </c>
      <c r="C2531" s="2">
        <v>6</v>
      </c>
      <c r="D2531" s="2">
        <v>1968</v>
      </c>
      <c r="E2531" s="2">
        <v>1992</v>
      </c>
      <c r="F2531" s="2">
        <v>1920</v>
      </c>
      <c r="G2531" s="2">
        <v>3</v>
      </c>
      <c r="H2531" s="2">
        <v>4</v>
      </c>
      <c r="I2531" s="2">
        <v>1</v>
      </c>
      <c r="J2531" s="2">
        <v>2</v>
      </c>
      <c r="K2531" s="2">
        <v>170000</v>
      </c>
      <c r="L2531" s="2" t="s">
        <v>13</v>
      </c>
      <c r="M2531" s="2" t="s">
        <v>18</v>
      </c>
      <c r="N2531" s="16">
        <f t="shared" si="0"/>
        <v>88.541666666666671</v>
      </c>
      <c r="O2531" s="16">
        <f t="shared" si="1"/>
        <v>10</v>
      </c>
      <c r="P2531" s="17">
        <f t="shared" si="2"/>
        <v>17000</v>
      </c>
      <c r="Q2531" s="18">
        <f t="shared" si="3"/>
        <v>0.3</v>
      </c>
      <c r="R2531" s="16" t="str">
        <f t="shared" si="4"/>
        <v>NWAmesTA</v>
      </c>
      <c r="S2531" s="19">
        <f t="shared" si="5"/>
        <v>24838</v>
      </c>
      <c r="T2531" s="20">
        <f t="shared" ca="1" si="6"/>
        <v>19629</v>
      </c>
      <c r="U2531" s="16">
        <f t="shared" ref="U2531:W2531" si="2526">D2531-U$5</f>
        <v>96</v>
      </c>
      <c r="V2531" s="16">
        <f t="shared" si="2526"/>
        <v>42</v>
      </c>
      <c r="W2531" s="16">
        <f t="shared" si="2526"/>
        <v>1586</v>
      </c>
    </row>
    <row r="2532" spans="1:23" ht="15.75" customHeight="1" x14ac:dyDescent="0.2">
      <c r="A2532" s="2">
        <v>20781</v>
      </c>
      <c r="B2532" s="2">
        <v>7</v>
      </c>
      <c r="C2532" s="2">
        <v>7</v>
      </c>
      <c r="D2532" s="2">
        <v>1968</v>
      </c>
      <c r="E2532" s="2">
        <v>2003</v>
      </c>
      <c r="F2532" s="2">
        <v>2156</v>
      </c>
      <c r="G2532" s="2">
        <v>2</v>
      </c>
      <c r="H2532" s="2">
        <v>3</v>
      </c>
      <c r="I2532" s="2">
        <v>1</v>
      </c>
      <c r="J2532" s="2">
        <v>2</v>
      </c>
      <c r="K2532" s="2">
        <v>262500</v>
      </c>
      <c r="L2532" s="2" t="s">
        <v>13</v>
      </c>
      <c r="M2532" s="2" t="s">
        <v>18</v>
      </c>
      <c r="N2532" s="16">
        <f t="shared" si="0"/>
        <v>121.75324675324676</v>
      </c>
      <c r="O2532" s="16">
        <f t="shared" si="1"/>
        <v>8</v>
      </c>
      <c r="P2532" s="17">
        <f t="shared" si="2"/>
        <v>32812.5</v>
      </c>
      <c r="Q2532" s="18">
        <f t="shared" si="3"/>
        <v>0.25</v>
      </c>
      <c r="R2532" s="16" t="str">
        <f t="shared" si="4"/>
        <v>NWAmesTA</v>
      </c>
      <c r="S2532" s="19">
        <f t="shared" si="5"/>
        <v>24838</v>
      </c>
      <c r="T2532" s="20">
        <f t="shared" ca="1" si="6"/>
        <v>19629</v>
      </c>
      <c r="U2532" s="16">
        <f t="shared" ref="U2532:W2532" si="2527">D2532-U$5</f>
        <v>96</v>
      </c>
      <c r="V2532" s="16">
        <f t="shared" si="2527"/>
        <v>53</v>
      </c>
      <c r="W2532" s="16">
        <f t="shared" si="2527"/>
        <v>1822</v>
      </c>
    </row>
    <row r="2533" spans="1:23" ht="15.75" customHeight="1" x14ac:dyDescent="0.2">
      <c r="A2533" s="2">
        <v>11700</v>
      </c>
      <c r="B2533" s="2">
        <v>6</v>
      </c>
      <c r="C2533" s="2">
        <v>6</v>
      </c>
      <c r="D2533" s="2">
        <v>1968</v>
      </c>
      <c r="E2533" s="2">
        <v>1968</v>
      </c>
      <c r="F2533" s="2">
        <v>1416</v>
      </c>
      <c r="G2533" s="2">
        <v>2</v>
      </c>
      <c r="H2533" s="2">
        <v>3</v>
      </c>
      <c r="I2533" s="2">
        <v>1</v>
      </c>
      <c r="J2533" s="2">
        <v>2</v>
      </c>
      <c r="K2533" s="2">
        <v>179900</v>
      </c>
      <c r="L2533" s="2" t="s">
        <v>13</v>
      </c>
      <c r="M2533" s="2" t="s">
        <v>18</v>
      </c>
      <c r="N2533" s="16">
        <f t="shared" si="0"/>
        <v>127.04802259887006</v>
      </c>
      <c r="O2533" s="16">
        <f t="shared" si="1"/>
        <v>8</v>
      </c>
      <c r="P2533" s="17">
        <f t="shared" si="2"/>
        <v>22487.5</v>
      </c>
      <c r="Q2533" s="18">
        <f t="shared" si="3"/>
        <v>0.25</v>
      </c>
      <c r="R2533" s="16" t="str">
        <f t="shared" si="4"/>
        <v>NWAmesTA</v>
      </c>
      <c r="S2533" s="19">
        <f t="shared" si="5"/>
        <v>24838</v>
      </c>
      <c r="T2533" s="20">
        <f t="shared" ca="1" si="6"/>
        <v>19629</v>
      </c>
      <c r="U2533" s="16">
        <f t="shared" ref="U2533:W2533" si="2528">D2533-U$5</f>
        <v>96</v>
      </c>
      <c r="V2533" s="16">
        <f t="shared" si="2528"/>
        <v>18</v>
      </c>
      <c r="W2533" s="16">
        <f t="shared" si="2528"/>
        <v>1082</v>
      </c>
    </row>
    <row r="2534" spans="1:23" ht="15.75" customHeight="1" x14ac:dyDescent="0.2">
      <c r="A2534" s="2">
        <v>11029</v>
      </c>
      <c r="B2534" s="2">
        <v>6</v>
      </c>
      <c r="C2534" s="2">
        <v>7</v>
      </c>
      <c r="D2534" s="2">
        <v>1968</v>
      </c>
      <c r="E2534" s="2">
        <v>1984</v>
      </c>
      <c r="F2534" s="2">
        <v>2654</v>
      </c>
      <c r="G2534" s="2">
        <v>2</v>
      </c>
      <c r="H2534" s="2">
        <v>4</v>
      </c>
      <c r="I2534" s="2">
        <v>1</v>
      </c>
      <c r="J2534" s="2">
        <v>2</v>
      </c>
      <c r="K2534" s="2">
        <v>250000</v>
      </c>
      <c r="L2534" s="2" t="s">
        <v>13</v>
      </c>
      <c r="M2534" s="2" t="s">
        <v>18</v>
      </c>
      <c r="N2534" s="16">
        <f t="shared" si="0"/>
        <v>94.197437829691026</v>
      </c>
      <c r="O2534" s="16">
        <f t="shared" si="1"/>
        <v>9</v>
      </c>
      <c r="P2534" s="17">
        <f t="shared" si="2"/>
        <v>27777.777777777777</v>
      </c>
      <c r="Q2534" s="18">
        <f t="shared" si="3"/>
        <v>0.22222222222222221</v>
      </c>
      <c r="R2534" s="16" t="str">
        <f t="shared" si="4"/>
        <v>NWAmesTA</v>
      </c>
      <c r="S2534" s="19">
        <f t="shared" si="5"/>
        <v>24838</v>
      </c>
      <c r="T2534" s="20">
        <f t="shared" ca="1" si="6"/>
        <v>19629</v>
      </c>
      <c r="U2534" s="16">
        <f t="shared" ref="U2534:W2534" si="2529">D2534-U$5</f>
        <v>96</v>
      </c>
      <c r="V2534" s="16">
        <f t="shared" si="2529"/>
        <v>34</v>
      </c>
      <c r="W2534" s="16">
        <f t="shared" si="2529"/>
        <v>2320</v>
      </c>
    </row>
    <row r="2535" spans="1:23" ht="15.75" customHeight="1" x14ac:dyDescent="0.2">
      <c r="A2535" s="2">
        <v>10400</v>
      </c>
      <c r="B2535" s="2">
        <v>6</v>
      </c>
      <c r="C2535" s="2">
        <v>5</v>
      </c>
      <c r="D2535" s="2">
        <v>1972</v>
      </c>
      <c r="E2535" s="2">
        <v>1972</v>
      </c>
      <c r="F2535" s="2">
        <v>1790</v>
      </c>
      <c r="G2535" s="2">
        <v>1</v>
      </c>
      <c r="H2535" s="2">
        <v>4</v>
      </c>
      <c r="I2535" s="2">
        <v>1</v>
      </c>
      <c r="J2535" s="2">
        <v>2</v>
      </c>
      <c r="K2535" s="2">
        <v>165150</v>
      </c>
      <c r="L2535" s="2" t="s">
        <v>13</v>
      </c>
      <c r="M2535" s="2" t="s">
        <v>18</v>
      </c>
      <c r="N2535" s="16">
        <f t="shared" si="0"/>
        <v>92.262569832402235</v>
      </c>
      <c r="O2535" s="16">
        <f t="shared" si="1"/>
        <v>8</v>
      </c>
      <c r="P2535" s="17">
        <f t="shared" si="2"/>
        <v>20643.75</v>
      </c>
      <c r="Q2535" s="18">
        <f t="shared" si="3"/>
        <v>0.125</v>
      </c>
      <c r="R2535" s="16" t="str">
        <f t="shared" si="4"/>
        <v>NWAmesTA</v>
      </c>
      <c r="S2535" s="19">
        <f t="shared" si="5"/>
        <v>26299</v>
      </c>
      <c r="T2535" s="20">
        <f t="shared" ca="1" si="6"/>
        <v>18168</v>
      </c>
      <c r="U2535" s="16">
        <f t="shared" ref="U2535:W2535" si="2530">D2535-U$5</f>
        <v>100</v>
      </c>
      <c r="V2535" s="16">
        <f t="shared" si="2530"/>
        <v>22</v>
      </c>
      <c r="W2535" s="16">
        <f t="shared" si="2530"/>
        <v>1456</v>
      </c>
    </row>
    <row r="2536" spans="1:23" ht="15.75" customHeight="1" x14ac:dyDescent="0.2">
      <c r="A2536" s="2">
        <v>10140</v>
      </c>
      <c r="B2536" s="2">
        <v>7</v>
      </c>
      <c r="C2536" s="2">
        <v>6</v>
      </c>
      <c r="D2536" s="2">
        <v>1967</v>
      </c>
      <c r="E2536" s="2">
        <v>1967</v>
      </c>
      <c r="F2536" s="2">
        <v>1334</v>
      </c>
      <c r="G2536" s="2">
        <v>2</v>
      </c>
      <c r="H2536" s="2">
        <v>3</v>
      </c>
      <c r="I2536" s="2">
        <v>0</v>
      </c>
      <c r="J2536" s="2">
        <v>2</v>
      </c>
      <c r="K2536" s="2">
        <v>164500</v>
      </c>
      <c r="L2536" s="2" t="s">
        <v>13</v>
      </c>
      <c r="M2536" s="2" t="s">
        <v>18</v>
      </c>
      <c r="N2536" s="16">
        <f t="shared" si="0"/>
        <v>123.31334332833583</v>
      </c>
      <c r="O2536" s="16">
        <f t="shared" si="1"/>
        <v>7</v>
      </c>
      <c r="P2536" s="17">
        <f t="shared" si="2"/>
        <v>23500</v>
      </c>
      <c r="Q2536" s="18">
        <f t="shared" si="3"/>
        <v>0.2857142857142857</v>
      </c>
      <c r="R2536" s="16" t="str">
        <f t="shared" si="4"/>
        <v>NWAmesTA</v>
      </c>
      <c r="S2536" s="19">
        <f t="shared" si="5"/>
        <v>24473</v>
      </c>
      <c r="T2536" s="20">
        <f t="shared" ca="1" si="6"/>
        <v>19994</v>
      </c>
      <c r="U2536" s="16">
        <f t="shared" ref="U2536:W2536" si="2531">D2536-U$5</f>
        <v>95</v>
      </c>
      <c r="V2536" s="16">
        <f t="shared" si="2531"/>
        <v>17</v>
      </c>
      <c r="W2536" s="16">
        <f t="shared" si="2531"/>
        <v>1000</v>
      </c>
    </row>
    <row r="2537" spans="1:23" ht="15.75" customHeight="1" x14ac:dyDescent="0.2">
      <c r="A2537" s="2">
        <v>9600</v>
      </c>
      <c r="B2537" s="2">
        <v>7</v>
      </c>
      <c r="C2537" s="2">
        <v>5</v>
      </c>
      <c r="D2537" s="2">
        <v>1969</v>
      </c>
      <c r="E2537" s="2">
        <v>1969</v>
      </c>
      <c r="F2537" s="2">
        <v>1164</v>
      </c>
      <c r="G2537" s="2">
        <v>1</v>
      </c>
      <c r="H2537" s="2">
        <v>3</v>
      </c>
      <c r="I2537" s="2">
        <v>0</v>
      </c>
      <c r="J2537" s="2">
        <v>2</v>
      </c>
      <c r="K2537" s="2">
        <v>140000</v>
      </c>
      <c r="L2537" s="2" t="s">
        <v>13</v>
      </c>
      <c r="M2537" s="2" t="s">
        <v>18</v>
      </c>
      <c r="N2537" s="16">
        <f t="shared" si="0"/>
        <v>120.27491408934708</v>
      </c>
      <c r="O2537" s="16">
        <f t="shared" si="1"/>
        <v>6</v>
      </c>
      <c r="P2537" s="17">
        <f t="shared" si="2"/>
        <v>23333.333333333332</v>
      </c>
      <c r="Q2537" s="18">
        <f t="shared" si="3"/>
        <v>0.16666666666666666</v>
      </c>
      <c r="R2537" s="16" t="str">
        <f t="shared" si="4"/>
        <v>NWAmesTA</v>
      </c>
      <c r="S2537" s="19">
        <f t="shared" si="5"/>
        <v>25204</v>
      </c>
      <c r="T2537" s="20">
        <f t="shared" ca="1" si="6"/>
        <v>19263</v>
      </c>
      <c r="U2537" s="16">
        <f t="shared" ref="U2537:W2537" si="2532">D2537-U$5</f>
        <v>97</v>
      </c>
      <c r="V2537" s="16">
        <f t="shared" si="2532"/>
        <v>19</v>
      </c>
      <c r="W2537" s="16">
        <f t="shared" si="2532"/>
        <v>830</v>
      </c>
    </row>
    <row r="2538" spans="1:23" ht="15.75" customHeight="1" x14ac:dyDescent="0.2">
      <c r="A2538" s="2">
        <v>9750</v>
      </c>
      <c r="B2538" s="2">
        <v>5</v>
      </c>
      <c r="C2538" s="2">
        <v>5</v>
      </c>
      <c r="D2538" s="2">
        <v>1967</v>
      </c>
      <c r="E2538" s="2">
        <v>1967</v>
      </c>
      <c r="F2538" s="2">
        <v>980</v>
      </c>
      <c r="G2538" s="2">
        <v>2</v>
      </c>
      <c r="H2538" s="2">
        <v>3</v>
      </c>
      <c r="I2538" s="2">
        <v>0</v>
      </c>
      <c r="J2538" s="2">
        <v>1</v>
      </c>
      <c r="K2538" s="2">
        <v>135500</v>
      </c>
      <c r="L2538" s="2" t="s">
        <v>13</v>
      </c>
      <c r="M2538" s="2" t="s">
        <v>14</v>
      </c>
      <c r="N2538" s="16">
        <f t="shared" si="0"/>
        <v>138.26530612244898</v>
      </c>
      <c r="O2538" s="16">
        <f t="shared" si="1"/>
        <v>6</v>
      </c>
      <c r="P2538" s="17">
        <f t="shared" si="2"/>
        <v>22583.333333333332</v>
      </c>
      <c r="Q2538" s="18">
        <f t="shared" si="3"/>
        <v>0.33333333333333331</v>
      </c>
      <c r="R2538" s="16" t="str">
        <f t="shared" si="4"/>
        <v>NAmesTA</v>
      </c>
      <c r="S2538" s="19">
        <f t="shared" si="5"/>
        <v>24473</v>
      </c>
      <c r="T2538" s="20">
        <f t="shared" ca="1" si="6"/>
        <v>19994</v>
      </c>
      <c r="U2538" s="16">
        <f t="shared" ref="U2538:W2538" si="2533">D2538-U$5</f>
        <v>95</v>
      </c>
      <c r="V2538" s="16">
        <f t="shared" si="2533"/>
        <v>17</v>
      </c>
      <c r="W2538" s="16">
        <f t="shared" si="2533"/>
        <v>646</v>
      </c>
    </row>
    <row r="2539" spans="1:23" ht="15.75" customHeight="1" x14ac:dyDescent="0.2">
      <c r="A2539" s="2">
        <v>9600</v>
      </c>
      <c r="B2539" s="2">
        <v>5</v>
      </c>
      <c r="C2539" s="2">
        <v>5</v>
      </c>
      <c r="D2539" s="2">
        <v>1968</v>
      </c>
      <c r="E2539" s="2">
        <v>1968</v>
      </c>
      <c r="F2539" s="2">
        <v>1051</v>
      </c>
      <c r="G2539" s="2">
        <v>1</v>
      </c>
      <c r="H2539" s="2">
        <v>3</v>
      </c>
      <c r="I2539" s="2">
        <v>0</v>
      </c>
      <c r="J2539" s="2">
        <v>2</v>
      </c>
      <c r="K2539" s="2">
        <v>142000</v>
      </c>
      <c r="L2539" s="2" t="s">
        <v>13</v>
      </c>
      <c r="M2539" s="2" t="s">
        <v>14</v>
      </c>
      <c r="N2539" s="16">
        <f t="shared" si="0"/>
        <v>135.10941960038059</v>
      </c>
      <c r="O2539" s="16">
        <f t="shared" si="1"/>
        <v>6</v>
      </c>
      <c r="P2539" s="17">
        <f t="shared" si="2"/>
        <v>23666.666666666668</v>
      </c>
      <c r="Q2539" s="18">
        <f t="shared" si="3"/>
        <v>0.16666666666666666</v>
      </c>
      <c r="R2539" s="16" t="str">
        <f t="shared" si="4"/>
        <v>NAmesTA</v>
      </c>
      <c r="S2539" s="19">
        <f t="shared" si="5"/>
        <v>24838</v>
      </c>
      <c r="T2539" s="20">
        <f t="shared" ca="1" si="6"/>
        <v>19629</v>
      </c>
      <c r="U2539" s="16">
        <f t="shared" ref="U2539:W2539" si="2534">D2539-U$5</f>
        <v>96</v>
      </c>
      <c r="V2539" s="16">
        <f t="shared" si="2534"/>
        <v>18</v>
      </c>
      <c r="W2539" s="16">
        <f t="shared" si="2534"/>
        <v>717</v>
      </c>
    </row>
    <row r="2540" spans="1:23" ht="15.75" customHeight="1" x14ac:dyDescent="0.2">
      <c r="A2540" s="2">
        <v>8640</v>
      </c>
      <c r="B2540" s="2">
        <v>5</v>
      </c>
      <c r="C2540" s="2">
        <v>5</v>
      </c>
      <c r="D2540" s="2">
        <v>1968</v>
      </c>
      <c r="E2540" s="2">
        <v>1968</v>
      </c>
      <c r="F2540" s="2">
        <v>1770</v>
      </c>
      <c r="G2540" s="2">
        <v>1</v>
      </c>
      <c r="H2540" s="2">
        <v>4</v>
      </c>
      <c r="I2540" s="2">
        <v>0</v>
      </c>
      <c r="J2540" s="2">
        <v>2</v>
      </c>
      <c r="K2540" s="2">
        <v>155000</v>
      </c>
      <c r="L2540" s="2" t="s">
        <v>13</v>
      </c>
      <c r="M2540" s="2" t="s">
        <v>14</v>
      </c>
      <c r="N2540" s="16">
        <f t="shared" si="0"/>
        <v>87.570621468926561</v>
      </c>
      <c r="O2540" s="16">
        <f t="shared" si="1"/>
        <v>7</v>
      </c>
      <c r="P2540" s="17">
        <f t="shared" si="2"/>
        <v>22142.857142857141</v>
      </c>
      <c r="Q2540" s="18">
        <f t="shared" si="3"/>
        <v>0.14285714285714285</v>
      </c>
      <c r="R2540" s="16" t="str">
        <f t="shared" si="4"/>
        <v>NAmesTA</v>
      </c>
      <c r="S2540" s="19">
        <f t="shared" si="5"/>
        <v>24838</v>
      </c>
      <c r="T2540" s="20">
        <f t="shared" ca="1" si="6"/>
        <v>19629</v>
      </c>
      <c r="U2540" s="16">
        <f t="shared" ref="U2540:W2540" si="2535">D2540-U$5</f>
        <v>96</v>
      </c>
      <c r="V2540" s="16">
        <f t="shared" si="2535"/>
        <v>18</v>
      </c>
      <c r="W2540" s="16">
        <f t="shared" si="2535"/>
        <v>1436</v>
      </c>
    </row>
    <row r="2541" spans="1:23" ht="15.75" customHeight="1" x14ac:dyDescent="0.2">
      <c r="A2541" s="2">
        <v>9360</v>
      </c>
      <c r="B2541" s="2">
        <v>6</v>
      </c>
      <c r="C2541" s="2">
        <v>7</v>
      </c>
      <c r="D2541" s="2">
        <v>1968</v>
      </c>
      <c r="E2541" s="2">
        <v>2004</v>
      </c>
      <c r="F2541" s="2">
        <v>976</v>
      </c>
      <c r="G2541" s="2">
        <v>1</v>
      </c>
      <c r="H2541" s="2">
        <v>2</v>
      </c>
      <c r="I2541" s="2">
        <v>1</v>
      </c>
      <c r="J2541" s="2">
        <v>2</v>
      </c>
      <c r="K2541" s="2">
        <v>157500</v>
      </c>
      <c r="L2541" s="2" t="s">
        <v>13</v>
      </c>
      <c r="M2541" s="2" t="s">
        <v>14</v>
      </c>
      <c r="N2541" s="16">
        <f t="shared" si="0"/>
        <v>161.37295081967213</v>
      </c>
      <c r="O2541" s="16">
        <f t="shared" si="1"/>
        <v>6</v>
      </c>
      <c r="P2541" s="17">
        <f t="shared" si="2"/>
        <v>26250</v>
      </c>
      <c r="Q2541" s="18">
        <f t="shared" si="3"/>
        <v>0.16666666666666666</v>
      </c>
      <c r="R2541" s="16" t="str">
        <f t="shared" si="4"/>
        <v>NAmesTA</v>
      </c>
      <c r="S2541" s="19">
        <f t="shared" si="5"/>
        <v>24838</v>
      </c>
      <c r="T2541" s="20">
        <f t="shared" ca="1" si="6"/>
        <v>19629</v>
      </c>
      <c r="U2541" s="16">
        <f t="shared" ref="U2541:W2541" si="2536">D2541-U$5</f>
        <v>96</v>
      </c>
      <c r="V2541" s="16">
        <f t="shared" si="2536"/>
        <v>54</v>
      </c>
      <c r="W2541" s="16">
        <f t="shared" si="2536"/>
        <v>642</v>
      </c>
    </row>
    <row r="2542" spans="1:23" ht="15.75" customHeight="1" x14ac:dyDescent="0.2">
      <c r="A2542" s="2">
        <v>8400</v>
      </c>
      <c r="B2542" s="2">
        <v>5</v>
      </c>
      <c r="C2542" s="2">
        <v>5</v>
      </c>
      <c r="D2542" s="2">
        <v>1968</v>
      </c>
      <c r="E2542" s="2">
        <v>1968</v>
      </c>
      <c r="F2542" s="2">
        <v>1052</v>
      </c>
      <c r="G2542" s="2">
        <v>1</v>
      </c>
      <c r="H2542" s="2">
        <v>3</v>
      </c>
      <c r="I2542" s="2">
        <v>0</v>
      </c>
      <c r="J2542" s="2">
        <v>1</v>
      </c>
      <c r="K2542" s="2">
        <v>138500</v>
      </c>
      <c r="L2542" s="2" t="s">
        <v>13</v>
      </c>
      <c r="M2542" s="2" t="s">
        <v>14</v>
      </c>
      <c r="N2542" s="16">
        <f t="shared" si="0"/>
        <v>131.65399239543726</v>
      </c>
      <c r="O2542" s="16">
        <f t="shared" si="1"/>
        <v>5</v>
      </c>
      <c r="P2542" s="17">
        <f t="shared" si="2"/>
        <v>27700</v>
      </c>
      <c r="Q2542" s="18">
        <f t="shared" si="3"/>
        <v>0.2</v>
      </c>
      <c r="R2542" s="16" t="str">
        <f t="shared" si="4"/>
        <v>NAmesTA</v>
      </c>
      <c r="S2542" s="19">
        <f t="shared" si="5"/>
        <v>24838</v>
      </c>
      <c r="T2542" s="20">
        <f t="shared" ca="1" si="6"/>
        <v>19629</v>
      </c>
      <c r="U2542" s="16">
        <f t="shared" ref="U2542:W2542" si="2537">D2542-U$5</f>
        <v>96</v>
      </c>
      <c r="V2542" s="16">
        <f t="shared" si="2537"/>
        <v>18</v>
      </c>
      <c r="W2542" s="16">
        <f t="shared" si="2537"/>
        <v>718</v>
      </c>
    </row>
    <row r="2543" spans="1:23" ht="15.75" customHeight="1" x14ac:dyDescent="0.2">
      <c r="A2543" s="2">
        <v>8400</v>
      </c>
      <c r="B2543" s="2">
        <v>5</v>
      </c>
      <c r="C2543" s="2">
        <v>6</v>
      </c>
      <c r="D2543" s="2">
        <v>1968</v>
      </c>
      <c r="E2543" s="2">
        <v>1968</v>
      </c>
      <c r="F2543" s="2">
        <v>898</v>
      </c>
      <c r="G2543" s="2">
        <v>1</v>
      </c>
      <c r="H2543" s="2">
        <v>3</v>
      </c>
      <c r="I2543" s="2">
        <v>0</v>
      </c>
      <c r="J2543" s="2">
        <v>1</v>
      </c>
      <c r="K2543" s="2">
        <v>140000</v>
      </c>
      <c r="L2543" s="2" t="s">
        <v>13</v>
      </c>
      <c r="M2543" s="2" t="s">
        <v>14</v>
      </c>
      <c r="N2543" s="16">
        <f t="shared" si="0"/>
        <v>155.90200445434297</v>
      </c>
      <c r="O2543" s="16">
        <f t="shared" si="1"/>
        <v>5</v>
      </c>
      <c r="P2543" s="17">
        <f t="shared" si="2"/>
        <v>28000</v>
      </c>
      <c r="Q2543" s="18">
        <f t="shared" si="3"/>
        <v>0.2</v>
      </c>
      <c r="R2543" s="16" t="str">
        <f t="shared" si="4"/>
        <v>NAmesTA</v>
      </c>
      <c r="S2543" s="19">
        <f t="shared" si="5"/>
        <v>24838</v>
      </c>
      <c r="T2543" s="20">
        <f t="shared" ca="1" si="6"/>
        <v>19629</v>
      </c>
      <c r="U2543" s="16">
        <f t="shared" ref="U2543:W2543" si="2538">D2543-U$5</f>
        <v>96</v>
      </c>
      <c r="V2543" s="16">
        <f t="shared" si="2538"/>
        <v>18</v>
      </c>
      <c r="W2543" s="16">
        <f t="shared" si="2538"/>
        <v>564</v>
      </c>
    </row>
    <row r="2544" spans="1:23" ht="15.75" customHeight="1" x14ac:dyDescent="0.2">
      <c r="A2544" s="2">
        <v>9759</v>
      </c>
      <c r="B2544" s="2">
        <v>5</v>
      </c>
      <c r="C2544" s="2">
        <v>5</v>
      </c>
      <c r="D2544" s="2">
        <v>1966</v>
      </c>
      <c r="E2544" s="2">
        <v>1966</v>
      </c>
      <c r="F2544" s="2">
        <v>1051</v>
      </c>
      <c r="G2544" s="2">
        <v>1</v>
      </c>
      <c r="H2544" s="2">
        <v>3</v>
      </c>
      <c r="I2544" s="2">
        <v>0</v>
      </c>
      <c r="J2544" s="2">
        <v>1</v>
      </c>
      <c r="K2544" s="2">
        <v>124400</v>
      </c>
      <c r="L2544" s="2" t="s">
        <v>13</v>
      </c>
      <c r="M2544" s="2" t="s">
        <v>14</v>
      </c>
      <c r="N2544" s="16">
        <f t="shared" si="0"/>
        <v>118.36346336822074</v>
      </c>
      <c r="O2544" s="16">
        <f t="shared" si="1"/>
        <v>5</v>
      </c>
      <c r="P2544" s="17">
        <f t="shared" si="2"/>
        <v>24880</v>
      </c>
      <c r="Q2544" s="18">
        <f t="shared" si="3"/>
        <v>0.2</v>
      </c>
      <c r="R2544" s="16" t="str">
        <f t="shared" si="4"/>
        <v>NAmesTA</v>
      </c>
      <c r="S2544" s="19">
        <f t="shared" si="5"/>
        <v>24108</v>
      </c>
      <c r="T2544" s="20">
        <f t="shared" ca="1" si="6"/>
        <v>20359</v>
      </c>
      <c r="U2544" s="16">
        <f t="shared" ref="U2544:W2544" si="2539">D2544-U$5</f>
        <v>94</v>
      </c>
      <c r="V2544" s="16">
        <f t="shared" si="2539"/>
        <v>16</v>
      </c>
      <c r="W2544" s="16">
        <f t="shared" si="2539"/>
        <v>717</v>
      </c>
    </row>
    <row r="2545" spans="1:23" ht="15.75" customHeight="1" x14ac:dyDescent="0.2">
      <c r="A2545" s="2">
        <v>9600</v>
      </c>
      <c r="B2545" s="2">
        <v>5</v>
      </c>
      <c r="C2545" s="2">
        <v>7</v>
      </c>
      <c r="D2545" s="2">
        <v>1967</v>
      </c>
      <c r="E2545" s="2">
        <v>1967</v>
      </c>
      <c r="F2545" s="2">
        <v>1141</v>
      </c>
      <c r="G2545" s="2">
        <v>1</v>
      </c>
      <c r="H2545" s="2">
        <v>3</v>
      </c>
      <c r="I2545" s="2">
        <v>0</v>
      </c>
      <c r="J2545" s="2">
        <v>1</v>
      </c>
      <c r="K2545" s="2">
        <v>158000</v>
      </c>
      <c r="L2545" s="2" t="s">
        <v>13</v>
      </c>
      <c r="M2545" s="2" t="s">
        <v>14</v>
      </c>
      <c r="N2545" s="16">
        <f t="shared" si="0"/>
        <v>138.47502191060474</v>
      </c>
      <c r="O2545" s="16">
        <f t="shared" si="1"/>
        <v>5</v>
      </c>
      <c r="P2545" s="17">
        <f t="shared" si="2"/>
        <v>31600</v>
      </c>
      <c r="Q2545" s="18">
        <f t="shared" si="3"/>
        <v>0.2</v>
      </c>
      <c r="R2545" s="16" t="str">
        <f t="shared" si="4"/>
        <v>NAmesTA</v>
      </c>
      <c r="S2545" s="19">
        <f t="shared" si="5"/>
        <v>24473</v>
      </c>
      <c r="T2545" s="20">
        <f t="shared" ca="1" si="6"/>
        <v>19994</v>
      </c>
      <c r="U2545" s="16">
        <f t="shared" ref="U2545:W2545" si="2540">D2545-U$5</f>
        <v>95</v>
      </c>
      <c r="V2545" s="16">
        <f t="shared" si="2540"/>
        <v>17</v>
      </c>
      <c r="W2545" s="16">
        <f t="shared" si="2540"/>
        <v>807</v>
      </c>
    </row>
    <row r="2546" spans="1:23" ht="15.75" customHeight="1" x14ac:dyDescent="0.2">
      <c r="A2546" s="2">
        <v>9230</v>
      </c>
      <c r="B2546" s="2">
        <v>5</v>
      </c>
      <c r="C2546" s="2">
        <v>8</v>
      </c>
      <c r="D2546" s="2">
        <v>1965</v>
      </c>
      <c r="E2546" s="2">
        <v>1998</v>
      </c>
      <c r="F2546" s="2">
        <v>1200</v>
      </c>
      <c r="G2546" s="2">
        <v>1</v>
      </c>
      <c r="H2546" s="2">
        <v>1</v>
      </c>
      <c r="I2546" s="2">
        <v>0</v>
      </c>
      <c r="J2546" s="2">
        <v>2</v>
      </c>
      <c r="K2546" s="2">
        <v>146000</v>
      </c>
      <c r="L2546" s="2" t="s">
        <v>13</v>
      </c>
      <c r="M2546" s="2" t="s">
        <v>14</v>
      </c>
      <c r="N2546" s="16">
        <f t="shared" si="0"/>
        <v>121.66666666666667</v>
      </c>
      <c r="O2546" s="16">
        <f t="shared" si="1"/>
        <v>4</v>
      </c>
      <c r="P2546" s="17">
        <f t="shared" si="2"/>
        <v>36500</v>
      </c>
      <c r="Q2546" s="18">
        <f t="shared" si="3"/>
        <v>0.25</v>
      </c>
      <c r="R2546" s="16" t="str">
        <f t="shared" si="4"/>
        <v>NAmesTA</v>
      </c>
      <c r="S2546" s="19">
        <f t="shared" si="5"/>
        <v>23743</v>
      </c>
      <c r="T2546" s="20">
        <f t="shared" ca="1" si="6"/>
        <v>20724</v>
      </c>
      <c r="U2546" s="16">
        <f t="shared" ref="U2546:W2546" si="2541">D2546-U$5</f>
        <v>93</v>
      </c>
      <c r="V2546" s="16">
        <f t="shared" si="2541"/>
        <v>48</v>
      </c>
      <c r="W2546" s="16">
        <f t="shared" si="2541"/>
        <v>866</v>
      </c>
    </row>
    <row r="2547" spans="1:23" ht="15.75" customHeight="1" x14ac:dyDescent="0.2">
      <c r="A2547" s="2">
        <v>14803</v>
      </c>
      <c r="B2547" s="2">
        <v>6</v>
      </c>
      <c r="C2547" s="2">
        <v>5</v>
      </c>
      <c r="D2547" s="2">
        <v>1971</v>
      </c>
      <c r="E2547" s="2">
        <v>1971</v>
      </c>
      <c r="F2547" s="2">
        <v>1993</v>
      </c>
      <c r="G2547" s="2">
        <v>2</v>
      </c>
      <c r="H2547" s="2">
        <v>4</v>
      </c>
      <c r="I2547" s="2">
        <v>1</v>
      </c>
      <c r="J2547" s="2">
        <v>2</v>
      </c>
      <c r="K2547" s="2">
        <v>190000</v>
      </c>
      <c r="L2547" s="2" t="s">
        <v>13</v>
      </c>
      <c r="M2547" s="2" t="s">
        <v>18</v>
      </c>
      <c r="N2547" s="16">
        <f t="shared" si="0"/>
        <v>95.333667837431008</v>
      </c>
      <c r="O2547" s="16">
        <f t="shared" si="1"/>
        <v>9</v>
      </c>
      <c r="P2547" s="17">
        <f t="shared" si="2"/>
        <v>21111.111111111109</v>
      </c>
      <c r="Q2547" s="18">
        <f t="shared" si="3"/>
        <v>0.22222222222222221</v>
      </c>
      <c r="R2547" s="16" t="str">
        <f t="shared" si="4"/>
        <v>NWAmesTA</v>
      </c>
      <c r="S2547" s="19">
        <f t="shared" si="5"/>
        <v>25934</v>
      </c>
      <c r="T2547" s="20">
        <f t="shared" ca="1" si="6"/>
        <v>18533</v>
      </c>
      <c r="U2547" s="16">
        <f t="shared" ref="U2547:W2547" si="2542">D2547-U$5</f>
        <v>99</v>
      </c>
      <c r="V2547" s="16">
        <f t="shared" si="2542"/>
        <v>21</v>
      </c>
      <c r="W2547" s="16">
        <f t="shared" si="2542"/>
        <v>1659</v>
      </c>
    </row>
    <row r="2548" spans="1:23" ht="15.75" customHeight="1" x14ac:dyDescent="0.2">
      <c r="A2548" s="2">
        <v>10659</v>
      </c>
      <c r="B2548" s="2">
        <v>5</v>
      </c>
      <c r="C2548" s="2">
        <v>6</v>
      </c>
      <c r="D2548" s="2">
        <v>1961</v>
      </c>
      <c r="E2548" s="2">
        <v>1961</v>
      </c>
      <c r="F2548" s="2">
        <v>1050</v>
      </c>
      <c r="G2548" s="2">
        <v>1</v>
      </c>
      <c r="H2548" s="2">
        <v>3</v>
      </c>
      <c r="I2548" s="2">
        <v>0</v>
      </c>
      <c r="J2548" s="2">
        <v>1</v>
      </c>
      <c r="K2548" s="2">
        <v>136500</v>
      </c>
      <c r="L2548" s="2" t="s">
        <v>13</v>
      </c>
      <c r="M2548" s="2" t="s">
        <v>14</v>
      </c>
      <c r="N2548" s="16">
        <f t="shared" si="0"/>
        <v>130</v>
      </c>
      <c r="O2548" s="16">
        <f t="shared" si="1"/>
        <v>5</v>
      </c>
      <c r="P2548" s="17">
        <f t="shared" si="2"/>
        <v>27300</v>
      </c>
      <c r="Q2548" s="18">
        <f t="shared" si="3"/>
        <v>0.2</v>
      </c>
      <c r="R2548" s="16" t="str">
        <f t="shared" si="4"/>
        <v>NAmesTA</v>
      </c>
      <c r="S2548" s="19">
        <f t="shared" si="5"/>
        <v>22282</v>
      </c>
      <c r="T2548" s="20">
        <f t="shared" ca="1" si="6"/>
        <v>22185</v>
      </c>
      <c r="U2548" s="16">
        <f t="shared" ref="U2548:W2548" si="2543">D2548-U$5</f>
        <v>89</v>
      </c>
      <c r="V2548" s="16">
        <f t="shared" si="2543"/>
        <v>11</v>
      </c>
      <c r="W2548" s="16">
        <f t="shared" si="2543"/>
        <v>716</v>
      </c>
    </row>
    <row r="2549" spans="1:23" ht="15.75" customHeight="1" x14ac:dyDescent="0.2">
      <c r="A2549" s="2">
        <v>9100</v>
      </c>
      <c r="B2549" s="2">
        <v>5</v>
      </c>
      <c r="C2549" s="2">
        <v>5</v>
      </c>
      <c r="D2549" s="2">
        <v>1958</v>
      </c>
      <c r="E2549" s="2">
        <v>1958</v>
      </c>
      <c r="F2549" s="2">
        <v>864</v>
      </c>
      <c r="G2549" s="2">
        <v>1</v>
      </c>
      <c r="H2549" s="2">
        <v>3</v>
      </c>
      <c r="I2549" s="2">
        <v>0</v>
      </c>
      <c r="J2549" s="2">
        <v>2</v>
      </c>
      <c r="K2549" s="2">
        <v>129900</v>
      </c>
      <c r="L2549" s="2" t="s">
        <v>13</v>
      </c>
      <c r="M2549" s="2" t="s">
        <v>14</v>
      </c>
      <c r="N2549" s="16">
        <f t="shared" si="0"/>
        <v>150.34722222222223</v>
      </c>
      <c r="O2549" s="16">
        <f t="shared" si="1"/>
        <v>6</v>
      </c>
      <c r="P2549" s="17">
        <f t="shared" si="2"/>
        <v>21650</v>
      </c>
      <c r="Q2549" s="18">
        <f t="shared" si="3"/>
        <v>0.16666666666666666</v>
      </c>
      <c r="R2549" s="16" t="str">
        <f t="shared" si="4"/>
        <v>NAmesTA</v>
      </c>
      <c r="S2549" s="19">
        <f t="shared" si="5"/>
        <v>21186</v>
      </c>
      <c r="T2549" s="20">
        <f t="shared" ca="1" si="6"/>
        <v>23281</v>
      </c>
      <c r="U2549" s="16">
        <f t="shared" ref="U2549:W2549" si="2544">D2549-U$5</f>
        <v>86</v>
      </c>
      <c r="V2549" s="16">
        <f t="shared" si="2544"/>
        <v>8</v>
      </c>
      <c r="W2549" s="16">
        <f t="shared" si="2544"/>
        <v>530</v>
      </c>
    </row>
    <row r="2550" spans="1:23" ht="15.75" customHeight="1" x14ac:dyDescent="0.2">
      <c r="A2550" s="2">
        <v>8393</v>
      </c>
      <c r="B2550" s="2">
        <v>5</v>
      </c>
      <c r="C2550" s="2">
        <v>5</v>
      </c>
      <c r="D2550" s="2">
        <v>1959</v>
      </c>
      <c r="E2550" s="2">
        <v>2005</v>
      </c>
      <c r="F2550" s="2">
        <v>1712</v>
      </c>
      <c r="G2550" s="2">
        <v>2</v>
      </c>
      <c r="H2550" s="2">
        <v>4</v>
      </c>
      <c r="I2550" s="2">
        <v>0</v>
      </c>
      <c r="J2550" s="2">
        <v>2</v>
      </c>
      <c r="K2550" s="2">
        <v>145000</v>
      </c>
      <c r="L2550" s="2" t="s">
        <v>13</v>
      </c>
      <c r="M2550" s="2" t="s">
        <v>14</v>
      </c>
      <c r="N2550" s="16">
        <f t="shared" si="0"/>
        <v>84.696261682242991</v>
      </c>
      <c r="O2550" s="16">
        <f t="shared" si="1"/>
        <v>8</v>
      </c>
      <c r="P2550" s="17">
        <f t="shared" si="2"/>
        <v>18125</v>
      </c>
      <c r="Q2550" s="18">
        <f t="shared" si="3"/>
        <v>0.25</v>
      </c>
      <c r="R2550" s="16" t="str">
        <f t="shared" si="4"/>
        <v>NAmesTA</v>
      </c>
      <c r="S2550" s="19">
        <f t="shared" si="5"/>
        <v>21551</v>
      </c>
      <c r="T2550" s="20">
        <f t="shared" ca="1" si="6"/>
        <v>22916</v>
      </c>
      <c r="U2550" s="16">
        <f t="shared" ref="U2550:W2550" si="2545">D2550-U$5</f>
        <v>87</v>
      </c>
      <c r="V2550" s="16">
        <f t="shared" si="2545"/>
        <v>55</v>
      </c>
      <c r="W2550" s="16">
        <f t="shared" si="2545"/>
        <v>1378</v>
      </c>
    </row>
    <row r="2551" spans="1:23" ht="15.75" customHeight="1" x14ac:dyDescent="0.2">
      <c r="A2551" s="2">
        <v>8800</v>
      </c>
      <c r="B2551" s="2">
        <v>6</v>
      </c>
      <c r="C2551" s="2">
        <v>7</v>
      </c>
      <c r="D2551" s="2">
        <v>1965</v>
      </c>
      <c r="E2551" s="2">
        <v>2000</v>
      </c>
      <c r="F2551" s="2">
        <v>1565</v>
      </c>
      <c r="G2551" s="2">
        <v>2</v>
      </c>
      <c r="H2551" s="2">
        <v>3</v>
      </c>
      <c r="I2551" s="2">
        <v>2</v>
      </c>
      <c r="J2551" s="2">
        <v>1</v>
      </c>
      <c r="K2551" s="2">
        <v>185900</v>
      </c>
      <c r="L2551" s="2" t="s">
        <v>17</v>
      </c>
      <c r="M2551" s="2" t="s">
        <v>14</v>
      </c>
      <c r="N2551" s="16">
        <f t="shared" si="0"/>
        <v>118.78594249201278</v>
      </c>
      <c r="O2551" s="16">
        <f t="shared" si="1"/>
        <v>8</v>
      </c>
      <c r="P2551" s="17">
        <f t="shared" si="2"/>
        <v>23237.5</v>
      </c>
      <c r="Q2551" s="18">
        <f t="shared" si="3"/>
        <v>0.25</v>
      </c>
      <c r="R2551" s="16" t="str">
        <f t="shared" si="4"/>
        <v>NAmesGd</v>
      </c>
      <c r="S2551" s="19">
        <f t="shared" si="5"/>
        <v>23743</v>
      </c>
      <c r="T2551" s="20">
        <f t="shared" ca="1" si="6"/>
        <v>20724</v>
      </c>
      <c r="U2551" s="16">
        <f t="shared" ref="U2551:W2551" si="2546">D2551-U$5</f>
        <v>93</v>
      </c>
      <c r="V2551" s="16">
        <f t="shared" si="2546"/>
        <v>50</v>
      </c>
      <c r="W2551" s="16">
        <f t="shared" si="2546"/>
        <v>1231</v>
      </c>
    </row>
    <row r="2552" spans="1:23" ht="15.75" customHeight="1" x14ac:dyDescent="0.2">
      <c r="A2552" s="2">
        <v>8800</v>
      </c>
      <c r="B2552" s="2">
        <v>6</v>
      </c>
      <c r="C2552" s="2">
        <v>6</v>
      </c>
      <c r="D2552" s="2">
        <v>1964</v>
      </c>
      <c r="E2552" s="2">
        <v>1964</v>
      </c>
      <c r="F2552" s="2">
        <v>1251</v>
      </c>
      <c r="G2552" s="2">
        <v>1</v>
      </c>
      <c r="H2552" s="2">
        <v>3</v>
      </c>
      <c r="I2552" s="2">
        <v>2</v>
      </c>
      <c r="J2552" s="2">
        <v>1</v>
      </c>
      <c r="K2552" s="2">
        <v>160000</v>
      </c>
      <c r="L2552" s="2" t="s">
        <v>13</v>
      </c>
      <c r="M2552" s="2" t="s">
        <v>14</v>
      </c>
      <c r="N2552" s="16">
        <f t="shared" si="0"/>
        <v>127.89768185451639</v>
      </c>
      <c r="O2552" s="16">
        <f t="shared" si="1"/>
        <v>7</v>
      </c>
      <c r="P2552" s="17">
        <f t="shared" si="2"/>
        <v>22857.142857142859</v>
      </c>
      <c r="Q2552" s="18">
        <f t="shared" si="3"/>
        <v>0.14285714285714285</v>
      </c>
      <c r="R2552" s="16" t="str">
        <f t="shared" si="4"/>
        <v>NAmesTA</v>
      </c>
      <c r="S2552" s="19">
        <f t="shared" si="5"/>
        <v>23377</v>
      </c>
      <c r="T2552" s="20">
        <f t="shared" ca="1" si="6"/>
        <v>21090</v>
      </c>
      <c r="U2552" s="16">
        <f t="shared" ref="U2552:W2552" si="2547">D2552-U$5</f>
        <v>92</v>
      </c>
      <c r="V2552" s="16">
        <f t="shared" si="2547"/>
        <v>14</v>
      </c>
      <c r="W2552" s="16">
        <f t="shared" si="2547"/>
        <v>917</v>
      </c>
    </row>
    <row r="2553" spans="1:23" ht="15.75" customHeight="1" x14ac:dyDescent="0.2">
      <c r="A2553" s="2">
        <v>10368</v>
      </c>
      <c r="B2553" s="2">
        <v>6</v>
      </c>
      <c r="C2553" s="2">
        <v>6</v>
      </c>
      <c r="D2553" s="2">
        <v>1964</v>
      </c>
      <c r="E2553" s="2">
        <v>1964</v>
      </c>
      <c r="F2553" s="2">
        <v>1488</v>
      </c>
      <c r="G2553" s="2">
        <v>1</v>
      </c>
      <c r="H2553" s="2">
        <v>3</v>
      </c>
      <c r="I2553" s="2">
        <v>1</v>
      </c>
      <c r="J2553" s="2">
        <v>2</v>
      </c>
      <c r="K2553" s="2">
        <v>167000</v>
      </c>
      <c r="L2553" s="2" t="s">
        <v>13</v>
      </c>
      <c r="M2553" s="2" t="s">
        <v>14</v>
      </c>
      <c r="N2553" s="16">
        <f t="shared" si="0"/>
        <v>112.23118279569893</v>
      </c>
      <c r="O2553" s="16">
        <f t="shared" si="1"/>
        <v>7</v>
      </c>
      <c r="P2553" s="17">
        <f t="shared" si="2"/>
        <v>23857.142857142859</v>
      </c>
      <c r="Q2553" s="18">
        <f t="shared" si="3"/>
        <v>0.14285714285714285</v>
      </c>
      <c r="R2553" s="16" t="str">
        <f t="shared" si="4"/>
        <v>NAmesTA</v>
      </c>
      <c r="S2553" s="19">
        <f t="shared" si="5"/>
        <v>23377</v>
      </c>
      <c r="T2553" s="20">
        <f t="shared" ca="1" si="6"/>
        <v>21090</v>
      </c>
      <c r="U2553" s="16">
        <f t="shared" ref="U2553:W2553" si="2548">D2553-U$5</f>
        <v>92</v>
      </c>
      <c r="V2553" s="16">
        <f t="shared" si="2548"/>
        <v>14</v>
      </c>
      <c r="W2553" s="16">
        <f t="shared" si="2548"/>
        <v>1154</v>
      </c>
    </row>
    <row r="2554" spans="1:23" ht="15.75" customHeight="1" x14ac:dyDescent="0.2">
      <c r="A2554" s="2">
        <v>9350</v>
      </c>
      <c r="B2554" s="2">
        <v>5</v>
      </c>
      <c r="C2554" s="2">
        <v>6</v>
      </c>
      <c r="D2554" s="2">
        <v>1964</v>
      </c>
      <c r="E2554" s="2">
        <v>1964</v>
      </c>
      <c r="F2554" s="2">
        <v>1440</v>
      </c>
      <c r="G2554" s="2">
        <v>1</v>
      </c>
      <c r="H2554" s="2">
        <v>4</v>
      </c>
      <c r="I2554" s="2">
        <v>1</v>
      </c>
      <c r="J2554" s="2">
        <v>2</v>
      </c>
      <c r="K2554" s="2">
        <v>157500</v>
      </c>
      <c r="L2554" s="2" t="s">
        <v>13</v>
      </c>
      <c r="M2554" s="2" t="s">
        <v>14</v>
      </c>
      <c r="N2554" s="16">
        <f t="shared" si="0"/>
        <v>109.375</v>
      </c>
      <c r="O2554" s="16">
        <f t="shared" si="1"/>
        <v>8</v>
      </c>
      <c r="P2554" s="17">
        <f t="shared" si="2"/>
        <v>19687.5</v>
      </c>
      <c r="Q2554" s="18">
        <f t="shared" si="3"/>
        <v>0.125</v>
      </c>
      <c r="R2554" s="16" t="str">
        <f t="shared" si="4"/>
        <v>NAmesTA</v>
      </c>
      <c r="S2554" s="19">
        <f t="shared" si="5"/>
        <v>23377</v>
      </c>
      <c r="T2554" s="20">
        <f t="shared" ca="1" si="6"/>
        <v>21090</v>
      </c>
      <c r="U2554" s="16">
        <f t="shared" ref="U2554:W2554" si="2549">D2554-U$5</f>
        <v>92</v>
      </c>
      <c r="V2554" s="16">
        <f t="shared" si="2549"/>
        <v>14</v>
      </c>
      <c r="W2554" s="16">
        <f t="shared" si="2549"/>
        <v>1106</v>
      </c>
    </row>
    <row r="2555" spans="1:23" ht="15.75" customHeight="1" x14ac:dyDescent="0.2">
      <c r="A2555" s="2">
        <v>10382</v>
      </c>
      <c r="B2555" s="2">
        <v>6</v>
      </c>
      <c r="C2555" s="2">
        <v>5</v>
      </c>
      <c r="D2555" s="2">
        <v>1958</v>
      </c>
      <c r="E2555" s="2">
        <v>1958</v>
      </c>
      <c r="F2555" s="2">
        <v>1095</v>
      </c>
      <c r="G2555" s="2">
        <v>1</v>
      </c>
      <c r="H2555" s="2">
        <v>2</v>
      </c>
      <c r="I2555" s="2">
        <v>0</v>
      </c>
      <c r="J2555" s="2">
        <v>1</v>
      </c>
      <c r="K2555" s="2">
        <v>140000</v>
      </c>
      <c r="L2555" s="2" t="s">
        <v>26</v>
      </c>
      <c r="M2555" s="2" t="s">
        <v>14</v>
      </c>
      <c r="N2555" s="16">
        <f t="shared" si="0"/>
        <v>127.85388127853881</v>
      </c>
      <c r="O2555" s="16">
        <f t="shared" si="1"/>
        <v>4</v>
      </c>
      <c r="P2555" s="17">
        <f t="shared" si="2"/>
        <v>35000</v>
      </c>
      <c r="Q2555" s="18">
        <f t="shared" si="3"/>
        <v>0.25</v>
      </c>
      <c r="R2555" s="16" t="str">
        <f t="shared" si="4"/>
        <v>NAmesFa</v>
      </c>
      <c r="S2555" s="19">
        <f t="shared" si="5"/>
        <v>21186</v>
      </c>
      <c r="T2555" s="20">
        <f t="shared" ca="1" si="6"/>
        <v>23281</v>
      </c>
      <c r="U2555" s="16">
        <f t="shared" ref="U2555:W2555" si="2550">D2555-U$5</f>
        <v>86</v>
      </c>
      <c r="V2555" s="16">
        <f t="shared" si="2550"/>
        <v>8</v>
      </c>
      <c r="W2555" s="16">
        <f t="shared" si="2550"/>
        <v>761</v>
      </c>
    </row>
    <row r="2556" spans="1:23" ht="15.75" customHeight="1" x14ac:dyDescent="0.2">
      <c r="A2556" s="2">
        <v>8973</v>
      </c>
      <c r="B2556" s="2">
        <v>5</v>
      </c>
      <c r="C2556" s="2">
        <v>7</v>
      </c>
      <c r="D2556" s="2">
        <v>1958</v>
      </c>
      <c r="E2556" s="2">
        <v>1991</v>
      </c>
      <c r="F2556" s="2">
        <v>1053</v>
      </c>
      <c r="G2556" s="2">
        <v>1</v>
      </c>
      <c r="H2556" s="2">
        <v>3</v>
      </c>
      <c r="I2556" s="2">
        <v>0</v>
      </c>
      <c r="J2556" s="2">
        <v>2</v>
      </c>
      <c r="K2556" s="2">
        <v>150000</v>
      </c>
      <c r="L2556" s="2" t="s">
        <v>13</v>
      </c>
      <c r="M2556" s="2" t="s">
        <v>14</v>
      </c>
      <c r="N2556" s="16">
        <f t="shared" si="0"/>
        <v>142.45014245014244</v>
      </c>
      <c r="O2556" s="16">
        <f t="shared" si="1"/>
        <v>6</v>
      </c>
      <c r="P2556" s="17">
        <f t="shared" si="2"/>
        <v>25000</v>
      </c>
      <c r="Q2556" s="18">
        <f t="shared" si="3"/>
        <v>0.16666666666666666</v>
      </c>
      <c r="R2556" s="16" t="str">
        <f t="shared" si="4"/>
        <v>NAmesTA</v>
      </c>
      <c r="S2556" s="19">
        <f t="shared" si="5"/>
        <v>21186</v>
      </c>
      <c r="T2556" s="20">
        <f t="shared" ca="1" si="6"/>
        <v>23281</v>
      </c>
      <c r="U2556" s="16">
        <f t="shared" ref="U2556:W2556" si="2551">D2556-U$5</f>
        <v>86</v>
      </c>
      <c r="V2556" s="16">
        <f t="shared" si="2551"/>
        <v>41</v>
      </c>
      <c r="W2556" s="16">
        <f t="shared" si="2551"/>
        <v>719</v>
      </c>
    </row>
    <row r="2557" spans="1:23" ht="15.75" customHeight="1" x14ac:dyDescent="0.2">
      <c r="A2557" s="2">
        <v>10800</v>
      </c>
      <c r="B2557" s="2">
        <v>5</v>
      </c>
      <c r="C2557" s="2">
        <v>7</v>
      </c>
      <c r="D2557" s="2">
        <v>1960</v>
      </c>
      <c r="E2557" s="2">
        <v>1960</v>
      </c>
      <c r="F2557" s="2">
        <v>1248</v>
      </c>
      <c r="G2557" s="2">
        <v>1</v>
      </c>
      <c r="H2557" s="2">
        <v>3</v>
      </c>
      <c r="I2557" s="2">
        <v>0</v>
      </c>
      <c r="J2557" s="2">
        <v>1</v>
      </c>
      <c r="K2557" s="2">
        <v>151500</v>
      </c>
      <c r="L2557" s="2" t="s">
        <v>13</v>
      </c>
      <c r="M2557" s="2" t="s">
        <v>14</v>
      </c>
      <c r="N2557" s="16">
        <f t="shared" si="0"/>
        <v>121.39423076923077</v>
      </c>
      <c r="O2557" s="16">
        <f t="shared" si="1"/>
        <v>5</v>
      </c>
      <c r="P2557" s="17">
        <f t="shared" si="2"/>
        <v>30300</v>
      </c>
      <c r="Q2557" s="18">
        <f t="shared" si="3"/>
        <v>0.2</v>
      </c>
      <c r="R2557" s="16" t="str">
        <f t="shared" si="4"/>
        <v>NAmesTA</v>
      </c>
      <c r="S2557" s="19">
        <f t="shared" si="5"/>
        <v>21916</v>
      </c>
      <c r="T2557" s="20">
        <f t="shared" ca="1" si="6"/>
        <v>22551</v>
      </c>
      <c r="U2557" s="16">
        <f t="shared" ref="U2557:W2557" si="2552">D2557-U$5</f>
        <v>88</v>
      </c>
      <c r="V2557" s="16">
        <f t="shared" si="2552"/>
        <v>10</v>
      </c>
      <c r="W2557" s="16">
        <f t="shared" si="2552"/>
        <v>914</v>
      </c>
    </row>
    <row r="2558" spans="1:23" ht="15.75" customHeight="1" x14ac:dyDescent="0.2">
      <c r="A2558" s="2">
        <v>8550</v>
      </c>
      <c r="B2558" s="2">
        <v>6</v>
      </c>
      <c r="C2558" s="2">
        <v>8</v>
      </c>
      <c r="D2558" s="2">
        <v>1934</v>
      </c>
      <c r="E2558" s="2">
        <v>1950</v>
      </c>
      <c r="F2558" s="2">
        <v>816</v>
      </c>
      <c r="G2558" s="2">
        <v>1</v>
      </c>
      <c r="H2558" s="2">
        <v>2</v>
      </c>
      <c r="I2558" s="2">
        <v>1</v>
      </c>
      <c r="J2558" s="2">
        <v>1</v>
      </c>
      <c r="K2558" s="2">
        <v>129800</v>
      </c>
      <c r="L2558" s="2" t="s">
        <v>13</v>
      </c>
      <c r="M2558" s="2" t="s">
        <v>14</v>
      </c>
      <c r="N2558" s="16">
        <f t="shared" si="0"/>
        <v>159.06862745098039</v>
      </c>
      <c r="O2558" s="16">
        <f t="shared" si="1"/>
        <v>5</v>
      </c>
      <c r="P2558" s="17">
        <f t="shared" si="2"/>
        <v>25960</v>
      </c>
      <c r="Q2558" s="18">
        <f t="shared" si="3"/>
        <v>0.2</v>
      </c>
      <c r="R2558" s="16" t="str">
        <f t="shared" si="4"/>
        <v>NAmesTA</v>
      </c>
      <c r="S2558" s="19">
        <f t="shared" si="5"/>
        <v>12420</v>
      </c>
      <c r="T2558" s="20">
        <f t="shared" ca="1" si="6"/>
        <v>32047</v>
      </c>
      <c r="U2558" s="16">
        <f t="shared" ref="U2558:W2558" si="2553">D2558-U$5</f>
        <v>62</v>
      </c>
      <c r="V2558" s="16">
        <f t="shared" si="2553"/>
        <v>0</v>
      </c>
      <c r="W2558" s="16">
        <f t="shared" si="2553"/>
        <v>482</v>
      </c>
    </row>
    <row r="2559" spans="1:23" ht="15.75" customHeight="1" x14ac:dyDescent="0.2">
      <c r="A2559" s="2">
        <v>11425</v>
      </c>
      <c r="B2559" s="2">
        <v>5</v>
      </c>
      <c r="C2559" s="2">
        <v>6</v>
      </c>
      <c r="D2559" s="2">
        <v>1954</v>
      </c>
      <c r="E2559" s="2">
        <v>1954</v>
      </c>
      <c r="F2559" s="2">
        <v>1008</v>
      </c>
      <c r="G2559" s="2">
        <v>1</v>
      </c>
      <c r="H2559" s="2">
        <v>2</v>
      </c>
      <c r="I2559" s="2">
        <v>1</v>
      </c>
      <c r="J2559" s="2">
        <v>1</v>
      </c>
      <c r="K2559" s="2">
        <v>137000</v>
      </c>
      <c r="L2559" s="2" t="s">
        <v>13</v>
      </c>
      <c r="M2559" s="2" t="s">
        <v>14</v>
      </c>
      <c r="N2559" s="16">
        <f t="shared" si="0"/>
        <v>135.9126984126984</v>
      </c>
      <c r="O2559" s="16">
        <f t="shared" si="1"/>
        <v>5</v>
      </c>
      <c r="P2559" s="17">
        <f t="shared" si="2"/>
        <v>27400</v>
      </c>
      <c r="Q2559" s="18">
        <f t="shared" si="3"/>
        <v>0.2</v>
      </c>
      <c r="R2559" s="16" t="str">
        <f t="shared" si="4"/>
        <v>NAmesTA</v>
      </c>
      <c r="S2559" s="19">
        <f t="shared" si="5"/>
        <v>19725</v>
      </c>
      <c r="T2559" s="20">
        <f t="shared" ca="1" si="6"/>
        <v>24742</v>
      </c>
      <c r="U2559" s="16">
        <f t="shared" ref="U2559:W2559" si="2554">D2559-U$5</f>
        <v>82</v>
      </c>
      <c r="V2559" s="16">
        <f t="shared" si="2554"/>
        <v>4</v>
      </c>
      <c r="W2559" s="16">
        <f t="shared" si="2554"/>
        <v>674</v>
      </c>
    </row>
    <row r="2560" spans="1:23" ht="15.75" customHeight="1" x14ac:dyDescent="0.2">
      <c r="A2560" s="2">
        <v>9724</v>
      </c>
      <c r="B2560" s="2">
        <v>5</v>
      </c>
      <c r="C2560" s="2">
        <v>7</v>
      </c>
      <c r="D2560" s="2">
        <v>1947</v>
      </c>
      <c r="E2560" s="2">
        <v>1950</v>
      </c>
      <c r="F2560" s="2">
        <v>1043</v>
      </c>
      <c r="G2560" s="2">
        <v>1</v>
      </c>
      <c r="H2560" s="2">
        <v>2</v>
      </c>
      <c r="I2560" s="2">
        <v>1</v>
      </c>
      <c r="J2560" s="2">
        <v>1</v>
      </c>
      <c r="K2560" s="2">
        <v>137000</v>
      </c>
      <c r="L2560" s="2" t="s">
        <v>13</v>
      </c>
      <c r="M2560" s="2" t="s">
        <v>14</v>
      </c>
      <c r="N2560" s="16">
        <f t="shared" si="0"/>
        <v>131.35186960690316</v>
      </c>
      <c r="O2560" s="16">
        <f t="shared" si="1"/>
        <v>5</v>
      </c>
      <c r="P2560" s="17">
        <f t="shared" si="2"/>
        <v>27400</v>
      </c>
      <c r="Q2560" s="18">
        <f t="shared" si="3"/>
        <v>0.2</v>
      </c>
      <c r="R2560" s="16" t="str">
        <f t="shared" si="4"/>
        <v>NAmesTA</v>
      </c>
      <c r="S2560" s="19">
        <f t="shared" si="5"/>
        <v>17168</v>
      </c>
      <c r="T2560" s="20">
        <f t="shared" ca="1" si="6"/>
        <v>27299</v>
      </c>
      <c r="U2560" s="16">
        <f t="shared" ref="U2560:W2560" si="2555">D2560-U$5</f>
        <v>75</v>
      </c>
      <c r="V2560" s="16">
        <f t="shared" si="2555"/>
        <v>0</v>
      </c>
      <c r="W2560" s="16">
        <f t="shared" si="2555"/>
        <v>709</v>
      </c>
    </row>
    <row r="2561" spans="1:23" ht="15.75" customHeight="1" x14ac:dyDescent="0.2">
      <c r="A2561" s="2">
        <v>4712</v>
      </c>
      <c r="B2561" s="2">
        <v>4</v>
      </c>
      <c r="C2561" s="2">
        <v>7</v>
      </c>
      <c r="D2561" s="2">
        <v>1946</v>
      </c>
      <c r="E2561" s="2">
        <v>1950</v>
      </c>
      <c r="F2561" s="2">
        <v>1230</v>
      </c>
      <c r="G2561" s="2">
        <v>1</v>
      </c>
      <c r="H2561" s="2">
        <v>3</v>
      </c>
      <c r="I2561" s="2">
        <v>0</v>
      </c>
      <c r="J2561" s="2">
        <v>1</v>
      </c>
      <c r="K2561" s="2">
        <v>121600</v>
      </c>
      <c r="L2561" s="2" t="s">
        <v>13</v>
      </c>
      <c r="M2561" s="2" t="s">
        <v>29</v>
      </c>
      <c r="N2561" s="16">
        <f t="shared" si="0"/>
        <v>98.861788617886177</v>
      </c>
      <c r="O2561" s="16">
        <f t="shared" si="1"/>
        <v>5</v>
      </c>
      <c r="P2561" s="17">
        <f t="shared" si="2"/>
        <v>24320</v>
      </c>
      <c r="Q2561" s="18">
        <f t="shared" si="3"/>
        <v>0.2</v>
      </c>
      <c r="R2561" s="16" t="str">
        <f t="shared" si="4"/>
        <v>BrkSideTA</v>
      </c>
      <c r="S2561" s="19">
        <f t="shared" si="5"/>
        <v>16803</v>
      </c>
      <c r="T2561" s="20">
        <f t="shared" ca="1" si="6"/>
        <v>27664</v>
      </c>
      <c r="U2561" s="16">
        <f t="shared" ref="U2561:W2561" si="2556">D2561-U$5</f>
        <v>74</v>
      </c>
      <c r="V2561" s="16">
        <f t="shared" si="2556"/>
        <v>0</v>
      </c>
      <c r="W2561" s="16">
        <f t="shared" si="2556"/>
        <v>896</v>
      </c>
    </row>
    <row r="2562" spans="1:23" ht="15.75" customHeight="1" x14ac:dyDescent="0.2">
      <c r="A2562" s="2">
        <v>5900</v>
      </c>
      <c r="B2562" s="2">
        <v>4</v>
      </c>
      <c r="C2562" s="2">
        <v>7</v>
      </c>
      <c r="D2562" s="2">
        <v>1923</v>
      </c>
      <c r="E2562" s="2">
        <v>1958</v>
      </c>
      <c r="F2562" s="2">
        <v>869</v>
      </c>
      <c r="G2562" s="2">
        <v>1</v>
      </c>
      <c r="H2562" s="2">
        <v>2</v>
      </c>
      <c r="I2562" s="2">
        <v>0</v>
      </c>
      <c r="J2562" s="2">
        <v>0</v>
      </c>
      <c r="K2562" s="2">
        <v>85500</v>
      </c>
      <c r="L2562" s="2" t="s">
        <v>13</v>
      </c>
      <c r="M2562" s="2" t="s">
        <v>29</v>
      </c>
      <c r="N2562" s="16">
        <f t="shared" si="0"/>
        <v>98.388952819332573</v>
      </c>
      <c r="O2562" s="16">
        <f t="shared" si="1"/>
        <v>3</v>
      </c>
      <c r="P2562" s="17">
        <f t="shared" si="2"/>
        <v>28500</v>
      </c>
      <c r="Q2562" s="18">
        <f t="shared" si="3"/>
        <v>0.33333333333333331</v>
      </c>
      <c r="R2562" s="16" t="str">
        <f t="shared" si="4"/>
        <v>BrkSideTA</v>
      </c>
      <c r="S2562" s="19">
        <f t="shared" si="5"/>
        <v>8402</v>
      </c>
      <c r="T2562" s="20">
        <f t="shared" ca="1" si="6"/>
        <v>36065</v>
      </c>
      <c r="U2562" s="16">
        <f t="shared" ref="U2562:W2562" si="2557">D2562-U$5</f>
        <v>51</v>
      </c>
      <c r="V2562" s="16">
        <f t="shared" si="2557"/>
        <v>8</v>
      </c>
      <c r="W2562" s="16">
        <f t="shared" si="2557"/>
        <v>535</v>
      </c>
    </row>
    <row r="2563" spans="1:23" ht="15.75" customHeight="1" x14ac:dyDescent="0.2">
      <c r="A2563" s="2">
        <v>5825</v>
      </c>
      <c r="B2563" s="2">
        <v>4</v>
      </c>
      <c r="C2563" s="2">
        <v>5</v>
      </c>
      <c r="D2563" s="2">
        <v>1926</v>
      </c>
      <c r="E2563" s="2">
        <v>1953</v>
      </c>
      <c r="F2563" s="2">
        <v>747</v>
      </c>
      <c r="G2563" s="2">
        <v>1</v>
      </c>
      <c r="H2563" s="2">
        <v>1</v>
      </c>
      <c r="I2563" s="2">
        <v>0</v>
      </c>
      <c r="J2563" s="2">
        <v>2</v>
      </c>
      <c r="K2563" s="2">
        <v>79900</v>
      </c>
      <c r="L2563" s="2" t="s">
        <v>17</v>
      </c>
      <c r="M2563" s="2" t="s">
        <v>29</v>
      </c>
      <c r="N2563" s="16">
        <f t="shared" si="0"/>
        <v>106.9611780455154</v>
      </c>
      <c r="O2563" s="16">
        <f t="shared" si="1"/>
        <v>4</v>
      </c>
      <c r="P2563" s="17">
        <f t="shared" si="2"/>
        <v>19975</v>
      </c>
      <c r="Q2563" s="18">
        <f t="shared" si="3"/>
        <v>0.25</v>
      </c>
      <c r="R2563" s="16" t="str">
        <f t="shared" si="4"/>
        <v>BrkSideGd</v>
      </c>
      <c r="S2563" s="19">
        <f t="shared" si="5"/>
        <v>9498</v>
      </c>
      <c r="T2563" s="20">
        <f t="shared" ca="1" si="6"/>
        <v>34969</v>
      </c>
      <c r="U2563" s="16">
        <f t="shared" ref="U2563:W2563" si="2558">D2563-U$5</f>
        <v>54</v>
      </c>
      <c r="V2563" s="16">
        <f t="shared" si="2558"/>
        <v>3</v>
      </c>
      <c r="W2563" s="16">
        <f t="shared" si="2558"/>
        <v>413</v>
      </c>
    </row>
    <row r="2564" spans="1:23" ht="15.75" customHeight="1" x14ac:dyDescent="0.2">
      <c r="A2564" s="2">
        <v>7438</v>
      </c>
      <c r="B2564" s="2">
        <v>5</v>
      </c>
      <c r="C2564" s="2">
        <v>8</v>
      </c>
      <c r="D2564" s="2">
        <v>1908</v>
      </c>
      <c r="E2564" s="2">
        <v>1991</v>
      </c>
      <c r="F2564" s="2">
        <v>1252</v>
      </c>
      <c r="G2564" s="2">
        <v>1</v>
      </c>
      <c r="H2564" s="2">
        <v>3</v>
      </c>
      <c r="I2564" s="2">
        <v>0</v>
      </c>
      <c r="J2564" s="2">
        <v>2</v>
      </c>
      <c r="K2564" s="2">
        <v>127000</v>
      </c>
      <c r="L2564" s="2" t="s">
        <v>13</v>
      </c>
      <c r="M2564" s="2" t="s">
        <v>29</v>
      </c>
      <c r="N2564" s="16">
        <f t="shared" si="0"/>
        <v>101.43769968051119</v>
      </c>
      <c r="O2564" s="16">
        <f t="shared" si="1"/>
        <v>6</v>
      </c>
      <c r="P2564" s="17">
        <f t="shared" si="2"/>
        <v>21166.666666666668</v>
      </c>
      <c r="Q2564" s="18">
        <f t="shared" si="3"/>
        <v>0.16666666666666666</v>
      </c>
      <c r="R2564" s="16" t="str">
        <f t="shared" si="4"/>
        <v>BrkSideTA</v>
      </c>
      <c r="S2564" s="19">
        <f t="shared" si="5"/>
        <v>2923</v>
      </c>
      <c r="T2564" s="20">
        <f t="shared" ca="1" si="6"/>
        <v>41544</v>
      </c>
      <c r="U2564" s="16">
        <f t="shared" ref="U2564:W2564" si="2559">D2564-U$5</f>
        <v>36</v>
      </c>
      <c r="V2564" s="16">
        <f t="shared" si="2559"/>
        <v>41</v>
      </c>
      <c r="W2564" s="16">
        <f t="shared" si="2559"/>
        <v>918</v>
      </c>
    </row>
    <row r="2565" spans="1:23" ht="15.75" customHeight="1" x14ac:dyDescent="0.2">
      <c r="A2565" s="2">
        <v>9600</v>
      </c>
      <c r="B2565" s="2">
        <v>5</v>
      </c>
      <c r="C2565" s="2">
        <v>6</v>
      </c>
      <c r="D2565" s="2">
        <v>1961</v>
      </c>
      <c r="E2565" s="2">
        <v>1990</v>
      </c>
      <c r="F2565" s="2">
        <v>1433</v>
      </c>
      <c r="G2565" s="2">
        <v>1</v>
      </c>
      <c r="H2565" s="2">
        <v>3</v>
      </c>
      <c r="I2565" s="2">
        <v>1</v>
      </c>
      <c r="J2565" s="2">
        <v>2</v>
      </c>
      <c r="K2565" s="2">
        <v>161000</v>
      </c>
      <c r="L2565" s="2" t="s">
        <v>13</v>
      </c>
      <c r="M2565" s="2" t="s">
        <v>14</v>
      </c>
      <c r="N2565" s="16">
        <f t="shared" si="0"/>
        <v>112.35170969993021</v>
      </c>
      <c r="O2565" s="16">
        <f t="shared" si="1"/>
        <v>7</v>
      </c>
      <c r="P2565" s="17">
        <f t="shared" si="2"/>
        <v>23000</v>
      </c>
      <c r="Q2565" s="18">
        <f t="shared" si="3"/>
        <v>0.14285714285714285</v>
      </c>
      <c r="R2565" s="16" t="str">
        <f t="shared" si="4"/>
        <v>NAmesTA</v>
      </c>
      <c r="S2565" s="19">
        <f t="shared" si="5"/>
        <v>22282</v>
      </c>
      <c r="T2565" s="20">
        <f t="shared" ca="1" si="6"/>
        <v>22185</v>
      </c>
      <c r="U2565" s="16">
        <f t="shared" ref="U2565:W2565" si="2560">D2565-U$5</f>
        <v>89</v>
      </c>
      <c r="V2565" s="16">
        <f t="shared" si="2560"/>
        <v>40</v>
      </c>
      <c r="W2565" s="16">
        <f t="shared" si="2560"/>
        <v>1099</v>
      </c>
    </row>
    <row r="2566" spans="1:23" ht="15.75" customHeight="1" x14ac:dyDescent="0.2">
      <c r="A2566" s="2">
        <v>10858</v>
      </c>
      <c r="B2566" s="2">
        <v>5</v>
      </c>
      <c r="C2566" s="2">
        <v>6</v>
      </c>
      <c r="D2566" s="2">
        <v>1952</v>
      </c>
      <c r="E2566" s="2">
        <v>1952</v>
      </c>
      <c r="F2566" s="2">
        <v>1624</v>
      </c>
      <c r="G2566" s="2">
        <v>1</v>
      </c>
      <c r="H2566" s="2">
        <v>2</v>
      </c>
      <c r="I2566" s="2">
        <v>1</v>
      </c>
      <c r="J2566" s="2">
        <v>1</v>
      </c>
      <c r="K2566" s="2">
        <v>146500</v>
      </c>
      <c r="L2566" s="2" t="s">
        <v>17</v>
      </c>
      <c r="M2566" s="2" t="s">
        <v>14</v>
      </c>
      <c r="N2566" s="16">
        <f t="shared" si="0"/>
        <v>90.209359605911331</v>
      </c>
      <c r="O2566" s="16">
        <f t="shared" si="1"/>
        <v>5</v>
      </c>
      <c r="P2566" s="17">
        <f t="shared" si="2"/>
        <v>29300</v>
      </c>
      <c r="Q2566" s="18">
        <f t="shared" si="3"/>
        <v>0.2</v>
      </c>
      <c r="R2566" s="16" t="str">
        <f t="shared" si="4"/>
        <v>NAmesGd</v>
      </c>
      <c r="S2566" s="19">
        <f t="shared" si="5"/>
        <v>18994</v>
      </c>
      <c r="T2566" s="20">
        <f t="shared" ca="1" si="6"/>
        <v>25473</v>
      </c>
      <c r="U2566" s="16">
        <f t="shared" ref="U2566:W2566" si="2561">D2566-U$5</f>
        <v>80</v>
      </c>
      <c r="V2566" s="16">
        <f t="shared" si="2561"/>
        <v>2</v>
      </c>
      <c r="W2566" s="16">
        <f t="shared" si="2561"/>
        <v>1290</v>
      </c>
    </row>
    <row r="2567" spans="1:23" ht="15.75" customHeight="1" x14ac:dyDescent="0.2">
      <c r="A2567" s="2">
        <v>9600</v>
      </c>
      <c r="B2567" s="2">
        <v>5</v>
      </c>
      <c r="C2567" s="2">
        <v>5</v>
      </c>
      <c r="D2567" s="2">
        <v>1951</v>
      </c>
      <c r="E2567" s="2">
        <v>1951</v>
      </c>
      <c r="F2567" s="2">
        <v>1216</v>
      </c>
      <c r="G2567" s="2">
        <v>1</v>
      </c>
      <c r="H2567" s="2">
        <v>3</v>
      </c>
      <c r="I2567" s="2">
        <v>0</v>
      </c>
      <c r="J2567" s="2">
        <v>1</v>
      </c>
      <c r="K2567" s="2">
        <v>135000</v>
      </c>
      <c r="L2567" s="2" t="s">
        <v>13</v>
      </c>
      <c r="M2567" s="2" t="s">
        <v>14</v>
      </c>
      <c r="N2567" s="16">
        <f t="shared" si="0"/>
        <v>111.01973684210526</v>
      </c>
      <c r="O2567" s="16">
        <f t="shared" si="1"/>
        <v>5</v>
      </c>
      <c r="P2567" s="17">
        <f t="shared" si="2"/>
        <v>27000</v>
      </c>
      <c r="Q2567" s="18">
        <f t="shared" si="3"/>
        <v>0.2</v>
      </c>
      <c r="R2567" s="16" t="str">
        <f t="shared" si="4"/>
        <v>NAmesTA</v>
      </c>
      <c r="S2567" s="19">
        <f t="shared" si="5"/>
        <v>18629</v>
      </c>
      <c r="T2567" s="20">
        <f t="shared" ca="1" si="6"/>
        <v>25838</v>
      </c>
      <c r="U2567" s="16">
        <f t="shared" ref="U2567:W2567" si="2562">D2567-U$5</f>
        <v>79</v>
      </c>
      <c r="V2567" s="16">
        <f t="shared" si="2562"/>
        <v>1</v>
      </c>
      <c r="W2567" s="16">
        <f t="shared" si="2562"/>
        <v>882</v>
      </c>
    </row>
    <row r="2568" spans="1:23" ht="15.75" customHeight="1" x14ac:dyDescent="0.2">
      <c r="A2568" s="2">
        <v>10680</v>
      </c>
      <c r="B2568" s="2">
        <v>5</v>
      </c>
      <c r="C2568" s="2">
        <v>3</v>
      </c>
      <c r="D2568" s="2">
        <v>1951</v>
      </c>
      <c r="E2568" s="2">
        <v>1951</v>
      </c>
      <c r="F2568" s="2">
        <v>2136</v>
      </c>
      <c r="G2568" s="2">
        <v>2</v>
      </c>
      <c r="H2568" s="2">
        <v>4</v>
      </c>
      <c r="I2568" s="2">
        <v>0</v>
      </c>
      <c r="J2568" s="2">
        <v>2</v>
      </c>
      <c r="K2568" s="2">
        <v>137900</v>
      </c>
      <c r="L2568" s="2" t="s">
        <v>13</v>
      </c>
      <c r="M2568" s="2" t="s">
        <v>14</v>
      </c>
      <c r="N2568" s="16">
        <f t="shared" si="0"/>
        <v>64.559925093632955</v>
      </c>
      <c r="O2568" s="16">
        <f t="shared" si="1"/>
        <v>8</v>
      </c>
      <c r="P2568" s="17">
        <f t="shared" si="2"/>
        <v>17237.5</v>
      </c>
      <c r="Q2568" s="18">
        <f t="shared" si="3"/>
        <v>0.25</v>
      </c>
      <c r="R2568" s="16" t="str">
        <f t="shared" si="4"/>
        <v>NAmesTA</v>
      </c>
      <c r="S2568" s="19">
        <f t="shared" si="5"/>
        <v>18629</v>
      </c>
      <c r="T2568" s="20">
        <f t="shared" ca="1" si="6"/>
        <v>25838</v>
      </c>
      <c r="U2568" s="16">
        <f t="shared" ref="U2568:W2568" si="2563">D2568-U$5</f>
        <v>79</v>
      </c>
      <c r="V2568" s="16">
        <f t="shared" si="2563"/>
        <v>1</v>
      </c>
      <c r="W2568" s="16">
        <f t="shared" si="2563"/>
        <v>1802</v>
      </c>
    </row>
    <row r="2569" spans="1:23" ht="15.75" customHeight="1" x14ac:dyDescent="0.2">
      <c r="A2569" s="2">
        <v>9490</v>
      </c>
      <c r="B2569" s="2">
        <v>6</v>
      </c>
      <c r="C2569" s="2">
        <v>7</v>
      </c>
      <c r="D2569" s="2">
        <v>1941</v>
      </c>
      <c r="E2569" s="2">
        <v>1950</v>
      </c>
      <c r="F2569" s="2">
        <v>1578</v>
      </c>
      <c r="G2569" s="2">
        <v>1</v>
      </c>
      <c r="H2569" s="2">
        <v>3</v>
      </c>
      <c r="I2569" s="2">
        <v>2</v>
      </c>
      <c r="J2569" s="2">
        <v>1</v>
      </c>
      <c r="K2569" s="2">
        <v>133000</v>
      </c>
      <c r="L2569" s="2" t="s">
        <v>13</v>
      </c>
      <c r="M2569" s="2" t="s">
        <v>14</v>
      </c>
      <c r="N2569" s="16">
        <f t="shared" si="0"/>
        <v>84.283903675538653</v>
      </c>
      <c r="O2569" s="16">
        <f t="shared" si="1"/>
        <v>7</v>
      </c>
      <c r="P2569" s="17">
        <f t="shared" si="2"/>
        <v>19000</v>
      </c>
      <c r="Q2569" s="18">
        <f t="shared" si="3"/>
        <v>0.14285714285714285</v>
      </c>
      <c r="R2569" s="16" t="str">
        <f t="shared" si="4"/>
        <v>NAmesTA</v>
      </c>
      <c r="S2569" s="19">
        <f t="shared" si="5"/>
        <v>14977</v>
      </c>
      <c r="T2569" s="20">
        <f t="shared" ca="1" si="6"/>
        <v>29490</v>
      </c>
      <c r="U2569" s="16">
        <f t="shared" ref="U2569:W2569" si="2564">D2569-U$5</f>
        <v>69</v>
      </c>
      <c r="V2569" s="16">
        <f t="shared" si="2564"/>
        <v>0</v>
      </c>
      <c r="W2569" s="16">
        <f t="shared" si="2564"/>
        <v>1244</v>
      </c>
    </row>
    <row r="2570" spans="1:23" ht="15.75" customHeight="1" x14ac:dyDescent="0.2">
      <c r="A2570" s="2">
        <v>9462</v>
      </c>
      <c r="B2570" s="2">
        <v>5</v>
      </c>
      <c r="C2570" s="2">
        <v>6</v>
      </c>
      <c r="D2570" s="2">
        <v>1949</v>
      </c>
      <c r="E2570" s="2">
        <v>1973</v>
      </c>
      <c r="F2570" s="2">
        <v>1728</v>
      </c>
      <c r="G2570" s="2">
        <v>1</v>
      </c>
      <c r="H2570" s="2">
        <v>3</v>
      </c>
      <c r="I2570" s="2">
        <v>1</v>
      </c>
      <c r="J2570" s="2">
        <v>1</v>
      </c>
      <c r="K2570" s="2">
        <v>137000</v>
      </c>
      <c r="L2570" s="2" t="s">
        <v>13</v>
      </c>
      <c r="M2570" s="2" t="s">
        <v>14</v>
      </c>
      <c r="N2570" s="16">
        <f t="shared" si="0"/>
        <v>79.282407407407405</v>
      </c>
      <c r="O2570" s="16">
        <f t="shared" si="1"/>
        <v>6</v>
      </c>
      <c r="P2570" s="17">
        <f t="shared" si="2"/>
        <v>22833.333333333332</v>
      </c>
      <c r="Q2570" s="18">
        <f t="shared" si="3"/>
        <v>0.16666666666666666</v>
      </c>
      <c r="R2570" s="16" t="str">
        <f t="shared" si="4"/>
        <v>NAmesTA</v>
      </c>
      <c r="S2570" s="19">
        <f t="shared" si="5"/>
        <v>17899</v>
      </c>
      <c r="T2570" s="20">
        <f t="shared" ca="1" si="6"/>
        <v>26568</v>
      </c>
      <c r="U2570" s="16">
        <f t="shared" ref="U2570:W2570" si="2565">D2570-U$5</f>
        <v>77</v>
      </c>
      <c r="V2570" s="16">
        <f t="shared" si="2565"/>
        <v>23</v>
      </c>
      <c r="W2570" s="16">
        <f t="shared" si="2565"/>
        <v>1394</v>
      </c>
    </row>
    <row r="2571" spans="1:23" ht="15.75" customHeight="1" x14ac:dyDescent="0.2">
      <c r="A2571" s="2">
        <v>9888</v>
      </c>
      <c r="B2571" s="2">
        <v>5</v>
      </c>
      <c r="C2571" s="2">
        <v>6</v>
      </c>
      <c r="D2571" s="2">
        <v>1954</v>
      </c>
      <c r="E2571" s="2">
        <v>1975</v>
      </c>
      <c r="F2571" s="2">
        <v>936</v>
      </c>
      <c r="G2571" s="2">
        <v>1</v>
      </c>
      <c r="H2571" s="2">
        <v>2</v>
      </c>
      <c r="I2571" s="2">
        <v>0</v>
      </c>
      <c r="J2571" s="2">
        <v>1</v>
      </c>
      <c r="K2571" s="2">
        <v>121000</v>
      </c>
      <c r="L2571" s="2" t="s">
        <v>17</v>
      </c>
      <c r="M2571" s="2" t="s">
        <v>14</v>
      </c>
      <c r="N2571" s="16">
        <f t="shared" si="0"/>
        <v>129.27350427350427</v>
      </c>
      <c r="O2571" s="16">
        <f t="shared" si="1"/>
        <v>4</v>
      </c>
      <c r="P2571" s="17">
        <f t="shared" si="2"/>
        <v>30250</v>
      </c>
      <c r="Q2571" s="18">
        <f t="shared" si="3"/>
        <v>0.25</v>
      </c>
      <c r="R2571" s="16" t="str">
        <f t="shared" si="4"/>
        <v>NAmesGd</v>
      </c>
      <c r="S2571" s="19">
        <f t="shared" si="5"/>
        <v>19725</v>
      </c>
      <c r="T2571" s="20">
        <f t="shared" ca="1" si="6"/>
        <v>24742</v>
      </c>
      <c r="U2571" s="16">
        <f t="shared" ref="U2571:W2571" si="2566">D2571-U$5</f>
        <v>82</v>
      </c>
      <c r="V2571" s="16">
        <f t="shared" si="2566"/>
        <v>25</v>
      </c>
      <c r="W2571" s="16">
        <f t="shared" si="2566"/>
        <v>602</v>
      </c>
    </row>
    <row r="2572" spans="1:23" ht="15.75" customHeight="1" x14ac:dyDescent="0.2">
      <c r="A2572" s="2">
        <v>8917</v>
      </c>
      <c r="B2572" s="2">
        <v>5</v>
      </c>
      <c r="C2572" s="2">
        <v>5</v>
      </c>
      <c r="D2572" s="2">
        <v>1967</v>
      </c>
      <c r="E2572" s="2">
        <v>1967</v>
      </c>
      <c r="F2572" s="2">
        <v>1584</v>
      </c>
      <c r="G2572" s="2">
        <v>2</v>
      </c>
      <c r="H2572" s="2">
        <v>4</v>
      </c>
      <c r="I2572" s="2">
        <v>0</v>
      </c>
      <c r="J2572" s="2">
        <v>2</v>
      </c>
      <c r="K2572" s="2">
        <v>119000</v>
      </c>
      <c r="L2572" s="2" t="s">
        <v>13</v>
      </c>
      <c r="M2572" s="2" t="s">
        <v>14</v>
      </c>
      <c r="N2572" s="16">
        <f t="shared" si="0"/>
        <v>75.12626262626263</v>
      </c>
      <c r="O2572" s="16">
        <f t="shared" si="1"/>
        <v>8</v>
      </c>
      <c r="P2572" s="17">
        <f t="shared" si="2"/>
        <v>14875</v>
      </c>
      <c r="Q2572" s="18">
        <f t="shared" si="3"/>
        <v>0.25</v>
      </c>
      <c r="R2572" s="16" t="str">
        <f t="shared" si="4"/>
        <v>NAmesTA</v>
      </c>
      <c r="S2572" s="19">
        <f t="shared" si="5"/>
        <v>24473</v>
      </c>
      <c r="T2572" s="20">
        <f t="shared" ca="1" si="6"/>
        <v>19994</v>
      </c>
      <c r="U2572" s="16">
        <f t="shared" ref="U2572:W2572" si="2567">D2572-U$5</f>
        <v>95</v>
      </c>
      <c r="V2572" s="16">
        <f t="shared" si="2567"/>
        <v>17</v>
      </c>
      <c r="W2572" s="16">
        <f t="shared" si="2567"/>
        <v>1250</v>
      </c>
    </row>
    <row r="2573" spans="1:23" ht="15.75" customHeight="1" x14ac:dyDescent="0.2">
      <c r="A2573" s="2">
        <v>12700</v>
      </c>
      <c r="B2573" s="2">
        <v>6</v>
      </c>
      <c r="C2573" s="2">
        <v>5</v>
      </c>
      <c r="D2573" s="2">
        <v>1964</v>
      </c>
      <c r="E2573" s="2">
        <v>1964</v>
      </c>
      <c r="F2573" s="2">
        <v>1246</v>
      </c>
      <c r="G2573" s="2">
        <v>1</v>
      </c>
      <c r="H2573" s="2">
        <v>3</v>
      </c>
      <c r="I2573" s="2">
        <v>2</v>
      </c>
      <c r="J2573" s="2">
        <v>2</v>
      </c>
      <c r="K2573" s="2">
        <v>172000</v>
      </c>
      <c r="L2573" s="2" t="s">
        <v>13</v>
      </c>
      <c r="M2573" s="2" t="s">
        <v>14</v>
      </c>
      <c r="N2573" s="16">
        <f t="shared" si="0"/>
        <v>138.04173354735153</v>
      </c>
      <c r="O2573" s="16">
        <f t="shared" si="1"/>
        <v>8</v>
      </c>
      <c r="P2573" s="17">
        <f t="shared" si="2"/>
        <v>21500</v>
      </c>
      <c r="Q2573" s="18">
        <f t="shared" si="3"/>
        <v>0.125</v>
      </c>
      <c r="R2573" s="16" t="str">
        <f t="shared" si="4"/>
        <v>NAmesTA</v>
      </c>
      <c r="S2573" s="19">
        <f t="shared" si="5"/>
        <v>23377</v>
      </c>
      <c r="T2573" s="20">
        <f t="shared" ca="1" si="6"/>
        <v>21090</v>
      </c>
      <c r="U2573" s="16">
        <f t="shared" ref="U2573:W2573" si="2568">D2573-U$5</f>
        <v>92</v>
      </c>
      <c r="V2573" s="16">
        <f t="shared" si="2568"/>
        <v>14</v>
      </c>
      <c r="W2573" s="16">
        <f t="shared" si="2568"/>
        <v>912</v>
      </c>
    </row>
    <row r="2574" spans="1:23" ht="15.75" customHeight="1" x14ac:dyDescent="0.2">
      <c r="A2574" s="2">
        <v>8500</v>
      </c>
      <c r="B2574" s="2">
        <v>5</v>
      </c>
      <c r="C2574" s="2">
        <v>3</v>
      </c>
      <c r="D2574" s="2">
        <v>1961</v>
      </c>
      <c r="E2574" s="2">
        <v>1961</v>
      </c>
      <c r="F2574" s="2">
        <v>1235</v>
      </c>
      <c r="G2574" s="2">
        <v>1</v>
      </c>
      <c r="H2574" s="2">
        <v>2</v>
      </c>
      <c r="I2574" s="2">
        <v>0</v>
      </c>
      <c r="J2574" s="2">
        <v>2</v>
      </c>
      <c r="K2574" s="2">
        <v>98600</v>
      </c>
      <c r="L2574" s="2" t="s">
        <v>13</v>
      </c>
      <c r="M2574" s="2" t="s">
        <v>14</v>
      </c>
      <c r="N2574" s="16">
        <f t="shared" si="0"/>
        <v>79.838056680161941</v>
      </c>
      <c r="O2574" s="16">
        <f t="shared" si="1"/>
        <v>5</v>
      </c>
      <c r="P2574" s="17">
        <f t="shared" si="2"/>
        <v>19720</v>
      </c>
      <c r="Q2574" s="18">
        <f t="shared" si="3"/>
        <v>0.2</v>
      </c>
      <c r="R2574" s="16" t="str">
        <f t="shared" si="4"/>
        <v>NAmesTA</v>
      </c>
      <c r="S2574" s="19">
        <f t="shared" si="5"/>
        <v>22282</v>
      </c>
      <c r="T2574" s="20">
        <f t="shared" ca="1" si="6"/>
        <v>22185</v>
      </c>
      <c r="U2574" s="16">
        <f t="shared" ref="U2574:W2574" si="2569">D2574-U$5</f>
        <v>89</v>
      </c>
      <c r="V2574" s="16">
        <f t="shared" si="2569"/>
        <v>11</v>
      </c>
      <c r="W2574" s="16">
        <f t="shared" si="2569"/>
        <v>901</v>
      </c>
    </row>
    <row r="2575" spans="1:23" ht="15.75" customHeight="1" x14ac:dyDescent="0.2">
      <c r="A2575" s="2">
        <v>14200</v>
      </c>
      <c r="B2575" s="2">
        <v>7</v>
      </c>
      <c r="C2575" s="2">
        <v>6</v>
      </c>
      <c r="D2575" s="2">
        <v>1966</v>
      </c>
      <c r="E2575" s="2">
        <v>1966</v>
      </c>
      <c r="F2575" s="2">
        <v>2157</v>
      </c>
      <c r="G2575" s="2">
        <v>2</v>
      </c>
      <c r="H2575" s="2">
        <v>4</v>
      </c>
      <c r="I2575" s="2">
        <v>2</v>
      </c>
      <c r="J2575" s="2">
        <v>2</v>
      </c>
      <c r="K2575" s="2">
        <v>226000</v>
      </c>
      <c r="L2575" s="2" t="s">
        <v>13</v>
      </c>
      <c r="M2575" s="2" t="s">
        <v>14</v>
      </c>
      <c r="N2575" s="16">
        <f t="shared" si="0"/>
        <v>104.77515067222996</v>
      </c>
      <c r="O2575" s="16">
        <f t="shared" si="1"/>
        <v>10</v>
      </c>
      <c r="P2575" s="17">
        <f t="shared" si="2"/>
        <v>22600</v>
      </c>
      <c r="Q2575" s="18">
        <f t="shared" si="3"/>
        <v>0.2</v>
      </c>
      <c r="R2575" s="16" t="str">
        <f t="shared" si="4"/>
        <v>NAmesTA</v>
      </c>
      <c r="S2575" s="19">
        <f t="shared" si="5"/>
        <v>24108</v>
      </c>
      <c r="T2575" s="20">
        <f t="shared" ca="1" si="6"/>
        <v>20359</v>
      </c>
      <c r="U2575" s="16">
        <f t="shared" ref="U2575:W2575" si="2570">D2575-U$5</f>
        <v>94</v>
      </c>
      <c r="V2575" s="16">
        <f t="shared" si="2570"/>
        <v>16</v>
      </c>
      <c r="W2575" s="16">
        <f t="shared" si="2570"/>
        <v>1823</v>
      </c>
    </row>
    <row r="2576" spans="1:23" ht="15.75" customHeight="1" x14ac:dyDescent="0.2">
      <c r="A2576" s="2">
        <v>9000</v>
      </c>
      <c r="B2576" s="2">
        <v>5</v>
      </c>
      <c r="C2576" s="2">
        <v>5</v>
      </c>
      <c r="D2576" s="2">
        <v>1954</v>
      </c>
      <c r="E2576" s="2">
        <v>1954</v>
      </c>
      <c r="F2576" s="2">
        <v>1128</v>
      </c>
      <c r="G2576" s="2">
        <v>1</v>
      </c>
      <c r="H2576" s="2">
        <v>2</v>
      </c>
      <c r="I2576" s="2">
        <v>0</v>
      </c>
      <c r="J2576" s="2">
        <v>1</v>
      </c>
      <c r="K2576" s="2">
        <v>118000</v>
      </c>
      <c r="L2576" s="2" t="s">
        <v>13</v>
      </c>
      <c r="M2576" s="2" t="s">
        <v>14</v>
      </c>
      <c r="N2576" s="16">
        <f t="shared" si="0"/>
        <v>104.60992907801419</v>
      </c>
      <c r="O2576" s="16">
        <f t="shared" si="1"/>
        <v>4</v>
      </c>
      <c r="P2576" s="17">
        <f t="shared" si="2"/>
        <v>29500</v>
      </c>
      <c r="Q2576" s="18">
        <f t="shared" si="3"/>
        <v>0.25</v>
      </c>
      <c r="R2576" s="16" t="str">
        <f t="shared" si="4"/>
        <v>NAmesTA</v>
      </c>
      <c r="S2576" s="19">
        <f t="shared" si="5"/>
        <v>19725</v>
      </c>
      <c r="T2576" s="20">
        <f t="shared" ca="1" si="6"/>
        <v>24742</v>
      </c>
      <c r="U2576" s="16">
        <f t="shared" ref="U2576:W2576" si="2571">D2576-U$5</f>
        <v>82</v>
      </c>
      <c r="V2576" s="16">
        <f t="shared" si="2571"/>
        <v>4</v>
      </c>
      <c r="W2576" s="16">
        <f t="shared" si="2571"/>
        <v>794</v>
      </c>
    </row>
    <row r="2577" spans="1:23" ht="15.75" customHeight="1" x14ac:dyDescent="0.2">
      <c r="A2577" s="2">
        <v>25419</v>
      </c>
      <c r="B2577" s="2">
        <v>8</v>
      </c>
      <c r="C2577" s="2">
        <v>4</v>
      </c>
      <c r="D2577" s="2">
        <v>1918</v>
      </c>
      <c r="E2577" s="2">
        <v>1990</v>
      </c>
      <c r="F2577" s="2">
        <v>3112</v>
      </c>
      <c r="G2577" s="2">
        <v>2</v>
      </c>
      <c r="H2577" s="2">
        <v>4</v>
      </c>
      <c r="I2577" s="2">
        <v>1</v>
      </c>
      <c r="J2577" s="2">
        <v>2</v>
      </c>
      <c r="K2577" s="2">
        <v>235000</v>
      </c>
      <c r="L2577" s="2" t="s">
        <v>17</v>
      </c>
      <c r="M2577" s="2" t="s">
        <v>14</v>
      </c>
      <c r="N2577" s="16">
        <f t="shared" si="0"/>
        <v>75.514138817480713</v>
      </c>
      <c r="O2577" s="16">
        <f t="shared" si="1"/>
        <v>9</v>
      </c>
      <c r="P2577" s="17">
        <f t="shared" si="2"/>
        <v>26111.111111111109</v>
      </c>
      <c r="Q2577" s="18">
        <f t="shared" si="3"/>
        <v>0.22222222222222221</v>
      </c>
      <c r="R2577" s="16" t="str">
        <f t="shared" si="4"/>
        <v>NAmesGd</v>
      </c>
      <c r="S2577" s="19">
        <f t="shared" si="5"/>
        <v>6576</v>
      </c>
      <c r="T2577" s="20">
        <f t="shared" ca="1" si="6"/>
        <v>37891</v>
      </c>
      <c r="U2577" s="16">
        <f t="shared" ref="U2577:W2577" si="2572">D2577-U$5</f>
        <v>46</v>
      </c>
      <c r="V2577" s="16">
        <f t="shared" si="2572"/>
        <v>40</v>
      </c>
      <c r="W2577" s="16">
        <f t="shared" si="2572"/>
        <v>2778</v>
      </c>
    </row>
    <row r="2578" spans="1:23" ht="15.75" customHeight="1" x14ac:dyDescent="0.2">
      <c r="A2578" s="2">
        <v>9723</v>
      </c>
      <c r="B2578" s="2">
        <v>6</v>
      </c>
      <c r="C2578" s="2">
        <v>7</v>
      </c>
      <c r="D2578" s="2">
        <v>1963</v>
      </c>
      <c r="E2578" s="2">
        <v>1963</v>
      </c>
      <c r="F2578" s="2">
        <v>1008</v>
      </c>
      <c r="G2578" s="2">
        <v>1</v>
      </c>
      <c r="H2578" s="2">
        <v>2</v>
      </c>
      <c r="I2578" s="2">
        <v>0</v>
      </c>
      <c r="J2578" s="2">
        <v>2</v>
      </c>
      <c r="K2578" s="2">
        <v>135000</v>
      </c>
      <c r="L2578" s="2" t="s">
        <v>13</v>
      </c>
      <c r="M2578" s="2" t="s">
        <v>14</v>
      </c>
      <c r="N2578" s="16">
        <f t="shared" si="0"/>
        <v>133.92857142857142</v>
      </c>
      <c r="O2578" s="16">
        <f t="shared" si="1"/>
        <v>5</v>
      </c>
      <c r="P2578" s="17">
        <f t="shared" si="2"/>
        <v>27000</v>
      </c>
      <c r="Q2578" s="18">
        <f t="shared" si="3"/>
        <v>0.2</v>
      </c>
      <c r="R2578" s="16" t="str">
        <f t="shared" si="4"/>
        <v>NAmesTA</v>
      </c>
      <c r="S2578" s="19">
        <f t="shared" si="5"/>
        <v>23012</v>
      </c>
      <c r="T2578" s="20">
        <f t="shared" ca="1" si="6"/>
        <v>21455</v>
      </c>
      <c r="U2578" s="16">
        <f t="shared" ref="U2578:W2578" si="2573">D2578-U$5</f>
        <v>91</v>
      </c>
      <c r="V2578" s="16">
        <f t="shared" si="2573"/>
        <v>13</v>
      </c>
      <c r="W2578" s="16">
        <f t="shared" si="2573"/>
        <v>674</v>
      </c>
    </row>
    <row r="2579" spans="1:23" ht="15.75" customHeight="1" x14ac:dyDescent="0.2">
      <c r="A2579" s="2">
        <v>7728</v>
      </c>
      <c r="B2579" s="2">
        <v>5</v>
      </c>
      <c r="C2579" s="2">
        <v>6</v>
      </c>
      <c r="D2579" s="2">
        <v>1962</v>
      </c>
      <c r="E2579" s="2">
        <v>1962</v>
      </c>
      <c r="F2579" s="2">
        <v>1190</v>
      </c>
      <c r="G2579" s="2">
        <v>1</v>
      </c>
      <c r="H2579" s="2">
        <v>3</v>
      </c>
      <c r="I2579" s="2">
        <v>0</v>
      </c>
      <c r="J2579" s="2">
        <v>2</v>
      </c>
      <c r="K2579" s="2">
        <v>132500</v>
      </c>
      <c r="L2579" s="2" t="s">
        <v>13</v>
      </c>
      <c r="M2579" s="2" t="s">
        <v>14</v>
      </c>
      <c r="N2579" s="16">
        <f t="shared" si="0"/>
        <v>111.34453781512605</v>
      </c>
      <c r="O2579" s="16">
        <f t="shared" si="1"/>
        <v>6</v>
      </c>
      <c r="P2579" s="17">
        <f t="shared" si="2"/>
        <v>22083.333333333332</v>
      </c>
      <c r="Q2579" s="18">
        <f t="shared" si="3"/>
        <v>0.16666666666666666</v>
      </c>
      <c r="R2579" s="16" t="str">
        <f t="shared" si="4"/>
        <v>NAmesTA</v>
      </c>
      <c r="S2579" s="19">
        <f t="shared" si="5"/>
        <v>22647</v>
      </c>
      <c r="T2579" s="20">
        <f t="shared" ca="1" si="6"/>
        <v>21820</v>
      </c>
      <c r="U2579" s="16">
        <f t="shared" ref="U2579:W2579" si="2574">D2579-U$5</f>
        <v>90</v>
      </c>
      <c r="V2579" s="16">
        <f t="shared" si="2574"/>
        <v>12</v>
      </c>
      <c r="W2579" s="16">
        <f t="shared" si="2574"/>
        <v>856</v>
      </c>
    </row>
    <row r="2580" spans="1:23" ht="15.75" customHeight="1" x14ac:dyDescent="0.2">
      <c r="A2580" s="2">
        <v>8163</v>
      </c>
      <c r="B2580" s="2">
        <v>5</v>
      </c>
      <c r="C2580" s="2">
        <v>6</v>
      </c>
      <c r="D2580" s="2">
        <v>1959</v>
      </c>
      <c r="E2580" s="2">
        <v>1959</v>
      </c>
      <c r="F2580" s="2">
        <v>1144</v>
      </c>
      <c r="G2580" s="2">
        <v>1</v>
      </c>
      <c r="H2580" s="2">
        <v>3</v>
      </c>
      <c r="I2580" s="2">
        <v>1</v>
      </c>
      <c r="J2580" s="2">
        <v>1</v>
      </c>
      <c r="K2580" s="2">
        <v>143000</v>
      </c>
      <c r="L2580" s="2" t="s">
        <v>17</v>
      </c>
      <c r="M2580" s="2" t="s">
        <v>14</v>
      </c>
      <c r="N2580" s="16">
        <f t="shared" si="0"/>
        <v>125</v>
      </c>
      <c r="O2580" s="16">
        <f t="shared" si="1"/>
        <v>6</v>
      </c>
      <c r="P2580" s="17">
        <f t="shared" si="2"/>
        <v>23833.333333333332</v>
      </c>
      <c r="Q2580" s="18">
        <f t="shared" si="3"/>
        <v>0.16666666666666666</v>
      </c>
      <c r="R2580" s="16" t="str">
        <f t="shared" si="4"/>
        <v>NAmesGd</v>
      </c>
      <c r="S2580" s="19">
        <f t="shared" si="5"/>
        <v>21551</v>
      </c>
      <c r="T2580" s="20">
        <f t="shared" ca="1" si="6"/>
        <v>22916</v>
      </c>
      <c r="U2580" s="16">
        <f t="shared" ref="U2580:W2580" si="2575">D2580-U$5</f>
        <v>87</v>
      </c>
      <c r="V2580" s="16">
        <f t="shared" si="2575"/>
        <v>9</v>
      </c>
      <c r="W2580" s="16">
        <f t="shared" si="2575"/>
        <v>810</v>
      </c>
    </row>
    <row r="2581" spans="1:23" ht="15.75" customHeight="1" x14ac:dyDescent="0.2">
      <c r="A2581" s="2">
        <v>8400</v>
      </c>
      <c r="B2581" s="2">
        <v>5</v>
      </c>
      <c r="C2581" s="2">
        <v>5</v>
      </c>
      <c r="D2581" s="2">
        <v>1957</v>
      </c>
      <c r="E2581" s="2">
        <v>1957</v>
      </c>
      <c r="F2581" s="2">
        <v>1364</v>
      </c>
      <c r="G2581" s="2">
        <v>1</v>
      </c>
      <c r="H2581" s="2">
        <v>3</v>
      </c>
      <c r="I2581" s="2">
        <v>1</v>
      </c>
      <c r="J2581" s="2">
        <v>1</v>
      </c>
      <c r="K2581" s="2">
        <v>132000</v>
      </c>
      <c r="L2581" s="2" t="s">
        <v>13</v>
      </c>
      <c r="M2581" s="2" t="s">
        <v>14</v>
      </c>
      <c r="N2581" s="16">
        <f t="shared" si="0"/>
        <v>96.774193548387103</v>
      </c>
      <c r="O2581" s="16">
        <f t="shared" si="1"/>
        <v>6</v>
      </c>
      <c r="P2581" s="17">
        <f t="shared" si="2"/>
        <v>22000</v>
      </c>
      <c r="Q2581" s="18">
        <f t="shared" si="3"/>
        <v>0.16666666666666666</v>
      </c>
      <c r="R2581" s="16" t="str">
        <f t="shared" si="4"/>
        <v>NAmesTA</v>
      </c>
      <c r="S2581" s="19">
        <f t="shared" si="5"/>
        <v>20821</v>
      </c>
      <c r="T2581" s="20">
        <f t="shared" ca="1" si="6"/>
        <v>23646</v>
      </c>
      <c r="U2581" s="16">
        <f t="shared" ref="U2581:W2581" si="2576">D2581-U$5</f>
        <v>85</v>
      </c>
      <c r="V2581" s="16">
        <f t="shared" si="2576"/>
        <v>7</v>
      </c>
      <c r="W2581" s="16">
        <f t="shared" si="2576"/>
        <v>1030</v>
      </c>
    </row>
    <row r="2582" spans="1:23" ht="15.75" customHeight="1" x14ac:dyDescent="0.2">
      <c r="A2582" s="2">
        <v>11600</v>
      </c>
      <c r="B2582" s="2">
        <v>6</v>
      </c>
      <c r="C2582" s="2">
        <v>5</v>
      </c>
      <c r="D2582" s="2">
        <v>1960</v>
      </c>
      <c r="E2582" s="2">
        <v>1960</v>
      </c>
      <c r="F2582" s="2">
        <v>1383</v>
      </c>
      <c r="G2582" s="2">
        <v>1</v>
      </c>
      <c r="H2582" s="2">
        <v>3</v>
      </c>
      <c r="I2582" s="2">
        <v>0</v>
      </c>
      <c r="J2582" s="2">
        <v>1</v>
      </c>
      <c r="K2582" s="2">
        <v>145250</v>
      </c>
      <c r="L2582" s="2" t="s">
        <v>13</v>
      </c>
      <c r="M2582" s="2" t="s">
        <v>14</v>
      </c>
      <c r="N2582" s="16">
        <f t="shared" si="0"/>
        <v>105.02530730296456</v>
      </c>
      <c r="O2582" s="16">
        <f t="shared" si="1"/>
        <v>5</v>
      </c>
      <c r="P2582" s="17">
        <f t="shared" si="2"/>
        <v>29050</v>
      </c>
      <c r="Q2582" s="18">
        <f t="shared" si="3"/>
        <v>0.2</v>
      </c>
      <c r="R2582" s="16" t="str">
        <f t="shared" si="4"/>
        <v>NAmesTA</v>
      </c>
      <c r="S2582" s="19">
        <f t="shared" si="5"/>
        <v>21916</v>
      </c>
      <c r="T2582" s="20">
        <f t="shared" ca="1" si="6"/>
        <v>22551</v>
      </c>
      <c r="U2582" s="16">
        <f t="shared" ref="U2582:W2582" si="2577">D2582-U$5</f>
        <v>88</v>
      </c>
      <c r="V2582" s="16">
        <f t="shared" si="2577"/>
        <v>10</v>
      </c>
      <c r="W2582" s="16">
        <f t="shared" si="2577"/>
        <v>1049</v>
      </c>
    </row>
    <row r="2583" spans="1:23" ht="15.75" customHeight="1" x14ac:dyDescent="0.2">
      <c r="A2583" s="2">
        <v>9610</v>
      </c>
      <c r="B2583" s="2">
        <v>6</v>
      </c>
      <c r="C2583" s="2">
        <v>6</v>
      </c>
      <c r="D2583" s="2">
        <v>1958</v>
      </c>
      <c r="E2583" s="2">
        <v>1958</v>
      </c>
      <c r="F2583" s="2">
        <v>1336</v>
      </c>
      <c r="G2583" s="2">
        <v>1</v>
      </c>
      <c r="H2583" s="2">
        <v>3</v>
      </c>
      <c r="I2583" s="2">
        <v>1</v>
      </c>
      <c r="J2583" s="2">
        <v>2</v>
      </c>
      <c r="K2583" s="2">
        <v>162000</v>
      </c>
      <c r="L2583" s="2" t="s">
        <v>13</v>
      </c>
      <c r="M2583" s="2" t="s">
        <v>14</v>
      </c>
      <c r="N2583" s="16">
        <f t="shared" si="0"/>
        <v>121.25748502994011</v>
      </c>
      <c r="O2583" s="16">
        <f t="shared" si="1"/>
        <v>7</v>
      </c>
      <c r="P2583" s="17">
        <f t="shared" si="2"/>
        <v>23142.857142857141</v>
      </c>
      <c r="Q2583" s="18">
        <f t="shared" si="3"/>
        <v>0.14285714285714285</v>
      </c>
      <c r="R2583" s="16" t="str">
        <f t="shared" si="4"/>
        <v>NAmesTA</v>
      </c>
      <c r="S2583" s="19">
        <f t="shared" si="5"/>
        <v>21186</v>
      </c>
      <c r="T2583" s="20">
        <f t="shared" ca="1" si="6"/>
        <v>23281</v>
      </c>
      <c r="U2583" s="16">
        <f t="shared" ref="U2583:W2583" si="2578">D2583-U$5</f>
        <v>86</v>
      </c>
      <c r="V2583" s="16">
        <f t="shared" si="2578"/>
        <v>8</v>
      </c>
      <c r="W2583" s="16">
        <f t="shared" si="2578"/>
        <v>1002</v>
      </c>
    </row>
    <row r="2584" spans="1:23" ht="15.75" customHeight="1" x14ac:dyDescent="0.2">
      <c r="A2584" s="2">
        <v>10000</v>
      </c>
      <c r="B2584" s="2">
        <v>5</v>
      </c>
      <c r="C2584" s="2">
        <v>6</v>
      </c>
      <c r="D2584" s="2">
        <v>1956</v>
      </c>
      <c r="E2584" s="2">
        <v>1956</v>
      </c>
      <c r="F2584" s="2">
        <v>1370</v>
      </c>
      <c r="G2584" s="2">
        <v>1</v>
      </c>
      <c r="H2584" s="2">
        <v>3</v>
      </c>
      <c r="I2584" s="2">
        <v>1</v>
      </c>
      <c r="J2584" s="2">
        <v>1</v>
      </c>
      <c r="K2584" s="2">
        <v>148000</v>
      </c>
      <c r="L2584" s="2" t="s">
        <v>13</v>
      </c>
      <c r="M2584" s="2" t="s">
        <v>14</v>
      </c>
      <c r="N2584" s="16">
        <f t="shared" si="0"/>
        <v>108.02919708029196</v>
      </c>
      <c r="O2584" s="16">
        <f t="shared" si="1"/>
        <v>6</v>
      </c>
      <c r="P2584" s="17">
        <f t="shared" si="2"/>
        <v>24666.666666666668</v>
      </c>
      <c r="Q2584" s="18">
        <f t="shared" si="3"/>
        <v>0.16666666666666666</v>
      </c>
      <c r="R2584" s="16" t="str">
        <f t="shared" si="4"/>
        <v>NAmesTA</v>
      </c>
      <c r="S2584" s="19">
        <f t="shared" si="5"/>
        <v>20455</v>
      </c>
      <c r="T2584" s="20">
        <f t="shared" ca="1" si="6"/>
        <v>24012</v>
      </c>
      <c r="U2584" s="16">
        <f t="shared" ref="U2584:W2584" si="2579">D2584-U$5</f>
        <v>84</v>
      </c>
      <c r="V2584" s="16">
        <f t="shared" si="2579"/>
        <v>6</v>
      </c>
      <c r="W2584" s="16">
        <f t="shared" si="2579"/>
        <v>1036</v>
      </c>
    </row>
    <row r="2585" spans="1:23" ht="15.75" customHeight="1" x14ac:dyDescent="0.2">
      <c r="A2585" s="2">
        <v>14850</v>
      </c>
      <c r="B2585" s="2">
        <v>5</v>
      </c>
      <c r="C2585" s="2">
        <v>5</v>
      </c>
      <c r="D2585" s="2">
        <v>1957</v>
      </c>
      <c r="E2585" s="2">
        <v>1957</v>
      </c>
      <c r="F2585" s="2">
        <v>1092</v>
      </c>
      <c r="G2585" s="2">
        <v>1</v>
      </c>
      <c r="H2585" s="2">
        <v>2</v>
      </c>
      <c r="I2585" s="2">
        <v>1</v>
      </c>
      <c r="J2585" s="2">
        <v>1</v>
      </c>
      <c r="K2585" s="2">
        <v>141000</v>
      </c>
      <c r="L2585" s="2" t="s">
        <v>13</v>
      </c>
      <c r="M2585" s="2" t="s">
        <v>14</v>
      </c>
      <c r="N2585" s="16">
        <f t="shared" si="0"/>
        <v>129.12087912087912</v>
      </c>
      <c r="O2585" s="16">
        <f t="shared" si="1"/>
        <v>5</v>
      </c>
      <c r="P2585" s="17">
        <f t="shared" si="2"/>
        <v>28200</v>
      </c>
      <c r="Q2585" s="18">
        <f t="shared" si="3"/>
        <v>0.2</v>
      </c>
      <c r="R2585" s="16" t="str">
        <f t="shared" si="4"/>
        <v>NAmesTA</v>
      </c>
      <c r="S2585" s="19">
        <f t="shared" si="5"/>
        <v>20821</v>
      </c>
      <c r="T2585" s="20">
        <f t="shared" ca="1" si="6"/>
        <v>23646</v>
      </c>
      <c r="U2585" s="16">
        <f t="shared" ref="U2585:W2585" si="2580">D2585-U$5</f>
        <v>85</v>
      </c>
      <c r="V2585" s="16">
        <f t="shared" si="2580"/>
        <v>7</v>
      </c>
      <c r="W2585" s="16">
        <f t="shared" si="2580"/>
        <v>758</v>
      </c>
    </row>
    <row r="2586" spans="1:23" ht="15.75" customHeight="1" x14ac:dyDescent="0.2">
      <c r="A2586" s="2">
        <v>10152</v>
      </c>
      <c r="B2586" s="2">
        <v>6</v>
      </c>
      <c r="C2586" s="2">
        <v>6</v>
      </c>
      <c r="D2586" s="2">
        <v>1956</v>
      </c>
      <c r="E2586" s="2">
        <v>1994</v>
      </c>
      <c r="F2586" s="2">
        <v>1124</v>
      </c>
      <c r="G2586" s="2">
        <v>1</v>
      </c>
      <c r="H2586" s="2">
        <v>3</v>
      </c>
      <c r="I2586" s="2">
        <v>1</v>
      </c>
      <c r="J2586" s="2">
        <v>1</v>
      </c>
      <c r="K2586" s="2">
        <v>153000</v>
      </c>
      <c r="L2586" s="2" t="s">
        <v>13</v>
      </c>
      <c r="M2586" s="2" t="s">
        <v>14</v>
      </c>
      <c r="N2586" s="16">
        <f t="shared" si="0"/>
        <v>136.12099644128114</v>
      </c>
      <c r="O2586" s="16">
        <f t="shared" si="1"/>
        <v>6</v>
      </c>
      <c r="P2586" s="17">
        <f t="shared" si="2"/>
        <v>25500</v>
      </c>
      <c r="Q2586" s="18">
        <f t="shared" si="3"/>
        <v>0.16666666666666666</v>
      </c>
      <c r="R2586" s="16" t="str">
        <f t="shared" si="4"/>
        <v>NAmesTA</v>
      </c>
      <c r="S2586" s="19">
        <f t="shared" si="5"/>
        <v>20455</v>
      </c>
      <c r="T2586" s="20">
        <f t="shared" ca="1" si="6"/>
        <v>24012</v>
      </c>
      <c r="U2586" s="16">
        <f t="shared" ref="U2586:W2586" si="2581">D2586-U$5</f>
        <v>84</v>
      </c>
      <c r="V2586" s="16">
        <f t="shared" si="2581"/>
        <v>44</v>
      </c>
      <c r="W2586" s="16">
        <f t="shared" si="2581"/>
        <v>790</v>
      </c>
    </row>
    <row r="2587" spans="1:23" ht="15.75" customHeight="1" x14ac:dyDescent="0.2">
      <c r="A2587" s="2">
        <v>10011</v>
      </c>
      <c r="B2587" s="2">
        <v>5</v>
      </c>
      <c r="C2587" s="2">
        <v>6</v>
      </c>
      <c r="D2587" s="2">
        <v>1957</v>
      </c>
      <c r="E2587" s="2">
        <v>1996</v>
      </c>
      <c r="F2587" s="2">
        <v>1236</v>
      </c>
      <c r="G2587" s="2">
        <v>1</v>
      </c>
      <c r="H2587" s="2">
        <v>2</v>
      </c>
      <c r="I2587" s="2">
        <v>1</v>
      </c>
      <c r="J2587" s="2">
        <v>1</v>
      </c>
      <c r="K2587" s="2">
        <v>134450</v>
      </c>
      <c r="L2587" s="2" t="s">
        <v>13</v>
      </c>
      <c r="M2587" s="2" t="s">
        <v>14</v>
      </c>
      <c r="N2587" s="16">
        <f t="shared" si="0"/>
        <v>108.77831715210355</v>
      </c>
      <c r="O2587" s="16">
        <f t="shared" si="1"/>
        <v>5</v>
      </c>
      <c r="P2587" s="17">
        <f t="shared" si="2"/>
        <v>26890</v>
      </c>
      <c r="Q2587" s="18">
        <f t="shared" si="3"/>
        <v>0.2</v>
      </c>
      <c r="R2587" s="16" t="str">
        <f t="shared" si="4"/>
        <v>NAmesTA</v>
      </c>
      <c r="S2587" s="19">
        <f t="shared" si="5"/>
        <v>20821</v>
      </c>
      <c r="T2587" s="20">
        <f t="shared" ca="1" si="6"/>
        <v>23646</v>
      </c>
      <c r="U2587" s="16">
        <f t="shared" ref="U2587:W2587" si="2582">D2587-U$5</f>
        <v>85</v>
      </c>
      <c r="V2587" s="16">
        <f t="shared" si="2582"/>
        <v>46</v>
      </c>
      <c r="W2587" s="16">
        <f t="shared" si="2582"/>
        <v>902</v>
      </c>
    </row>
    <row r="2588" spans="1:23" ht="15.75" customHeight="1" x14ac:dyDescent="0.2">
      <c r="A2588" s="2">
        <v>7032</v>
      </c>
      <c r="B2588" s="2">
        <v>5</v>
      </c>
      <c r="C2588" s="2">
        <v>5</v>
      </c>
      <c r="D2588" s="2">
        <v>1979</v>
      </c>
      <c r="E2588" s="2">
        <v>1979</v>
      </c>
      <c r="F2588" s="2">
        <v>943</v>
      </c>
      <c r="G2588" s="2">
        <v>1</v>
      </c>
      <c r="H2588" s="2">
        <v>2</v>
      </c>
      <c r="I2588" s="2">
        <v>2</v>
      </c>
      <c r="J2588" s="2">
        <v>2</v>
      </c>
      <c r="K2588" s="2">
        <v>135960</v>
      </c>
      <c r="L2588" s="2" t="s">
        <v>13</v>
      </c>
      <c r="M2588" s="2" t="s">
        <v>14</v>
      </c>
      <c r="N2588" s="16">
        <f t="shared" si="0"/>
        <v>144.17815482502652</v>
      </c>
      <c r="O2588" s="16">
        <f t="shared" si="1"/>
        <v>7</v>
      </c>
      <c r="P2588" s="17">
        <f t="shared" si="2"/>
        <v>19422.857142857141</v>
      </c>
      <c r="Q2588" s="18">
        <f t="shared" si="3"/>
        <v>0.14285714285714285</v>
      </c>
      <c r="R2588" s="16" t="str">
        <f t="shared" si="4"/>
        <v>NAmesTA</v>
      </c>
      <c r="S2588" s="19">
        <f t="shared" si="5"/>
        <v>28856</v>
      </c>
      <c r="T2588" s="20">
        <f t="shared" ca="1" si="6"/>
        <v>15611</v>
      </c>
      <c r="U2588" s="16">
        <f t="shared" ref="U2588:W2588" si="2583">D2588-U$5</f>
        <v>107</v>
      </c>
      <c r="V2588" s="16">
        <f t="shared" si="2583"/>
        <v>29</v>
      </c>
      <c r="W2588" s="16">
        <f t="shared" si="2583"/>
        <v>609</v>
      </c>
    </row>
    <row r="2589" spans="1:23" ht="15.75" customHeight="1" x14ac:dyDescent="0.2">
      <c r="A2589" s="2">
        <v>8092</v>
      </c>
      <c r="B2589" s="2">
        <v>6</v>
      </c>
      <c r="C2589" s="2">
        <v>8</v>
      </c>
      <c r="D2589" s="2">
        <v>1954</v>
      </c>
      <c r="E2589" s="2">
        <v>2000</v>
      </c>
      <c r="F2589" s="2">
        <v>1050</v>
      </c>
      <c r="G2589" s="2">
        <v>1</v>
      </c>
      <c r="H2589" s="2">
        <v>3</v>
      </c>
      <c r="I2589" s="2">
        <v>0</v>
      </c>
      <c r="J2589" s="2">
        <v>1</v>
      </c>
      <c r="K2589" s="2">
        <v>156000</v>
      </c>
      <c r="L2589" s="2" t="s">
        <v>17</v>
      </c>
      <c r="M2589" s="2" t="s">
        <v>14</v>
      </c>
      <c r="N2589" s="16">
        <f t="shared" si="0"/>
        <v>148.57142857142858</v>
      </c>
      <c r="O2589" s="16">
        <f t="shared" si="1"/>
        <v>5</v>
      </c>
      <c r="P2589" s="17">
        <f t="shared" si="2"/>
        <v>31200</v>
      </c>
      <c r="Q2589" s="18">
        <f t="shared" si="3"/>
        <v>0.2</v>
      </c>
      <c r="R2589" s="16" t="str">
        <f t="shared" si="4"/>
        <v>NAmesGd</v>
      </c>
      <c r="S2589" s="19">
        <f t="shared" si="5"/>
        <v>19725</v>
      </c>
      <c r="T2589" s="20">
        <f t="shared" ca="1" si="6"/>
        <v>24742</v>
      </c>
      <c r="U2589" s="16">
        <f t="shared" ref="U2589:W2589" si="2584">D2589-U$5</f>
        <v>82</v>
      </c>
      <c r="V2589" s="16">
        <f t="shared" si="2584"/>
        <v>50</v>
      </c>
      <c r="W2589" s="16">
        <f t="shared" si="2584"/>
        <v>716</v>
      </c>
    </row>
    <row r="2590" spans="1:23" ht="15.75" customHeight="1" x14ac:dyDescent="0.2">
      <c r="A2590" s="2">
        <v>11310</v>
      </c>
      <c r="B2590" s="2">
        <v>6</v>
      </c>
      <c r="C2590" s="2">
        <v>5</v>
      </c>
      <c r="D2590" s="2">
        <v>1954</v>
      </c>
      <c r="E2590" s="2">
        <v>1954</v>
      </c>
      <c r="F2590" s="2">
        <v>1375</v>
      </c>
      <c r="G2590" s="2">
        <v>1</v>
      </c>
      <c r="H2590" s="2">
        <v>2</v>
      </c>
      <c r="I2590" s="2">
        <v>1</v>
      </c>
      <c r="J2590" s="2">
        <v>2</v>
      </c>
      <c r="K2590" s="2">
        <v>140000</v>
      </c>
      <c r="L2590" s="2" t="s">
        <v>13</v>
      </c>
      <c r="M2590" s="2" t="s">
        <v>14</v>
      </c>
      <c r="N2590" s="16">
        <f t="shared" si="0"/>
        <v>101.81818181818181</v>
      </c>
      <c r="O2590" s="16">
        <f t="shared" si="1"/>
        <v>6</v>
      </c>
      <c r="P2590" s="17">
        <f t="shared" si="2"/>
        <v>23333.333333333332</v>
      </c>
      <c r="Q2590" s="18">
        <f t="shared" si="3"/>
        <v>0.16666666666666666</v>
      </c>
      <c r="R2590" s="16" t="str">
        <f t="shared" si="4"/>
        <v>NAmesTA</v>
      </c>
      <c r="S2590" s="19">
        <f t="shared" si="5"/>
        <v>19725</v>
      </c>
      <c r="T2590" s="20">
        <f t="shared" ca="1" si="6"/>
        <v>24742</v>
      </c>
      <c r="U2590" s="16">
        <f t="shared" ref="U2590:W2590" si="2585">D2590-U$5</f>
        <v>82</v>
      </c>
      <c r="V2590" s="16">
        <f t="shared" si="2585"/>
        <v>4</v>
      </c>
      <c r="W2590" s="16">
        <f t="shared" si="2585"/>
        <v>1041</v>
      </c>
    </row>
    <row r="2591" spans="1:23" ht="15.75" customHeight="1" x14ac:dyDescent="0.2">
      <c r="A2591" s="2">
        <v>12778</v>
      </c>
      <c r="B2591" s="2">
        <v>5</v>
      </c>
      <c r="C2591" s="2">
        <v>6</v>
      </c>
      <c r="D2591" s="2">
        <v>1952</v>
      </c>
      <c r="E2591" s="2">
        <v>2003</v>
      </c>
      <c r="F2591" s="2">
        <v>1008</v>
      </c>
      <c r="G2591" s="2">
        <v>1</v>
      </c>
      <c r="H2591" s="2">
        <v>2</v>
      </c>
      <c r="I2591" s="2">
        <v>0</v>
      </c>
      <c r="J2591" s="2">
        <v>1</v>
      </c>
      <c r="K2591" s="2">
        <v>139500</v>
      </c>
      <c r="L2591" s="2" t="s">
        <v>13</v>
      </c>
      <c r="M2591" s="2" t="s">
        <v>14</v>
      </c>
      <c r="N2591" s="16">
        <f t="shared" si="0"/>
        <v>138.39285714285714</v>
      </c>
      <c r="O2591" s="16">
        <f t="shared" si="1"/>
        <v>4</v>
      </c>
      <c r="P2591" s="17">
        <f t="shared" si="2"/>
        <v>34875</v>
      </c>
      <c r="Q2591" s="18">
        <f t="shared" si="3"/>
        <v>0.25</v>
      </c>
      <c r="R2591" s="16" t="str">
        <f t="shared" si="4"/>
        <v>NAmesTA</v>
      </c>
      <c r="S2591" s="19">
        <f t="shared" si="5"/>
        <v>18994</v>
      </c>
      <c r="T2591" s="20">
        <f t="shared" ca="1" si="6"/>
        <v>25473</v>
      </c>
      <c r="U2591" s="16">
        <f t="shared" ref="U2591:W2591" si="2586">D2591-U$5</f>
        <v>80</v>
      </c>
      <c r="V2591" s="16">
        <f t="shared" si="2586"/>
        <v>53</v>
      </c>
      <c r="W2591" s="16">
        <f t="shared" si="2586"/>
        <v>674</v>
      </c>
    </row>
    <row r="2592" spans="1:23" ht="15.75" customHeight="1" x14ac:dyDescent="0.2">
      <c r="A2592" s="2">
        <v>10170</v>
      </c>
      <c r="B2592" s="2">
        <v>6</v>
      </c>
      <c r="C2592" s="2">
        <v>6</v>
      </c>
      <c r="D2592" s="2">
        <v>1951</v>
      </c>
      <c r="E2592" s="2">
        <v>1951</v>
      </c>
      <c r="F2592" s="2">
        <v>1575</v>
      </c>
      <c r="G2592" s="2">
        <v>1</v>
      </c>
      <c r="H2592" s="2">
        <v>2</v>
      </c>
      <c r="I2592" s="2">
        <v>1</v>
      </c>
      <c r="J2592" s="2">
        <v>2</v>
      </c>
      <c r="K2592" s="2">
        <v>155000</v>
      </c>
      <c r="L2592" s="2" t="s">
        <v>13</v>
      </c>
      <c r="M2592" s="2" t="s">
        <v>14</v>
      </c>
      <c r="N2592" s="16">
        <f t="shared" si="0"/>
        <v>98.412698412698418</v>
      </c>
      <c r="O2592" s="16">
        <f t="shared" si="1"/>
        <v>6</v>
      </c>
      <c r="P2592" s="17">
        <f t="shared" si="2"/>
        <v>25833.333333333332</v>
      </c>
      <c r="Q2592" s="18">
        <f t="shared" si="3"/>
        <v>0.16666666666666666</v>
      </c>
      <c r="R2592" s="16" t="str">
        <f t="shared" si="4"/>
        <v>NAmesTA</v>
      </c>
      <c r="S2592" s="19">
        <f t="shared" si="5"/>
        <v>18629</v>
      </c>
      <c r="T2592" s="20">
        <f t="shared" ca="1" si="6"/>
        <v>25838</v>
      </c>
      <c r="U2592" s="16">
        <f t="shared" ref="U2592:W2592" si="2587">D2592-U$5</f>
        <v>79</v>
      </c>
      <c r="V2592" s="16">
        <f t="shared" si="2587"/>
        <v>1</v>
      </c>
      <c r="W2592" s="16">
        <f t="shared" si="2587"/>
        <v>1241</v>
      </c>
    </row>
    <row r="2593" spans="1:23" ht="15.75" customHeight="1" x14ac:dyDescent="0.2">
      <c r="A2593" s="2">
        <v>7700</v>
      </c>
      <c r="B2593" s="2">
        <v>5</v>
      </c>
      <c r="C2593" s="2">
        <v>7</v>
      </c>
      <c r="D2593" s="2">
        <v>1956</v>
      </c>
      <c r="E2593" s="2">
        <v>1956</v>
      </c>
      <c r="F2593" s="2">
        <v>1145</v>
      </c>
      <c r="G2593" s="2">
        <v>1</v>
      </c>
      <c r="H2593" s="2">
        <v>3</v>
      </c>
      <c r="I2593" s="2">
        <v>0</v>
      </c>
      <c r="J2593" s="2">
        <v>2</v>
      </c>
      <c r="K2593" s="2">
        <v>127000</v>
      </c>
      <c r="L2593" s="2" t="s">
        <v>13</v>
      </c>
      <c r="M2593" s="2" t="s">
        <v>14</v>
      </c>
      <c r="N2593" s="16">
        <f t="shared" si="0"/>
        <v>110.91703056768559</v>
      </c>
      <c r="O2593" s="16">
        <f t="shared" si="1"/>
        <v>6</v>
      </c>
      <c r="P2593" s="17">
        <f t="shared" si="2"/>
        <v>21166.666666666668</v>
      </c>
      <c r="Q2593" s="18">
        <f t="shared" si="3"/>
        <v>0.16666666666666666</v>
      </c>
      <c r="R2593" s="16" t="str">
        <f t="shared" si="4"/>
        <v>NAmesTA</v>
      </c>
      <c r="S2593" s="19">
        <f t="shared" si="5"/>
        <v>20455</v>
      </c>
      <c r="T2593" s="20">
        <f t="shared" ca="1" si="6"/>
        <v>24012</v>
      </c>
      <c r="U2593" s="16">
        <f t="shared" ref="U2593:W2593" si="2588">D2593-U$5</f>
        <v>84</v>
      </c>
      <c r="V2593" s="16">
        <f t="shared" si="2588"/>
        <v>6</v>
      </c>
      <c r="W2593" s="16">
        <f t="shared" si="2588"/>
        <v>811</v>
      </c>
    </row>
    <row r="2594" spans="1:23" ht="15.75" customHeight="1" x14ac:dyDescent="0.2">
      <c r="A2594" s="2">
        <v>11050</v>
      </c>
      <c r="B2594" s="2">
        <v>5</v>
      </c>
      <c r="C2594" s="2">
        <v>5</v>
      </c>
      <c r="D2594" s="2">
        <v>1956</v>
      </c>
      <c r="E2594" s="2">
        <v>1956</v>
      </c>
      <c r="F2594" s="2">
        <v>1005</v>
      </c>
      <c r="G2594" s="2">
        <v>1</v>
      </c>
      <c r="H2594" s="2">
        <v>2</v>
      </c>
      <c r="I2594" s="2">
        <v>1</v>
      </c>
      <c r="J2594" s="2">
        <v>1</v>
      </c>
      <c r="K2594" s="2">
        <v>133500</v>
      </c>
      <c r="L2594" s="2" t="s">
        <v>13</v>
      </c>
      <c r="M2594" s="2" t="s">
        <v>14</v>
      </c>
      <c r="N2594" s="16">
        <f t="shared" si="0"/>
        <v>132.83582089552237</v>
      </c>
      <c r="O2594" s="16">
        <f t="shared" si="1"/>
        <v>5</v>
      </c>
      <c r="P2594" s="17">
        <f t="shared" si="2"/>
        <v>26700</v>
      </c>
      <c r="Q2594" s="18">
        <f t="shared" si="3"/>
        <v>0.2</v>
      </c>
      <c r="R2594" s="16" t="str">
        <f t="shared" si="4"/>
        <v>NAmesTA</v>
      </c>
      <c r="S2594" s="19">
        <f t="shared" si="5"/>
        <v>20455</v>
      </c>
      <c r="T2594" s="20">
        <f t="shared" ca="1" si="6"/>
        <v>24012</v>
      </c>
      <c r="U2594" s="16">
        <f t="shared" ref="U2594:W2594" si="2589">D2594-U$5</f>
        <v>84</v>
      </c>
      <c r="V2594" s="16">
        <f t="shared" si="2589"/>
        <v>6</v>
      </c>
      <c r="W2594" s="16">
        <f t="shared" si="2589"/>
        <v>671</v>
      </c>
    </row>
    <row r="2595" spans="1:23" ht="15.75" customHeight="1" x14ac:dyDescent="0.2">
      <c r="A2595" s="2">
        <v>13600</v>
      </c>
      <c r="B2595" s="2">
        <v>5</v>
      </c>
      <c r="C2595" s="2">
        <v>6</v>
      </c>
      <c r="D2595" s="2">
        <v>1955</v>
      </c>
      <c r="E2595" s="2">
        <v>1955</v>
      </c>
      <c r="F2595" s="2">
        <v>1056</v>
      </c>
      <c r="G2595" s="2">
        <v>1</v>
      </c>
      <c r="H2595" s="2">
        <v>3</v>
      </c>
      <c r="I2595" s="2">
        <v>0</v>
      </c>
      <c r="J2595" s="2">
        <v>1</v>
      </c>
      <c r="K2595" s="2">
        <v>125000</v>
      </c>
      <c r="L2595" s="2" t="s">
        <v>13</v>
      </c>
      <c r="M2595" s="2" t="s">
        <v>14</v>
      </c>
      <c r="N2595" s="16">
        <f t="shared" si="0"/>
        <v>118.37121212121212</v>
      </c>
      <c r="O2595" s="16">
        <f t="shared" si="1"/>
        <v>5</v>
      </c>
      <c r="P2595" s="17">
        <f t="shared" si="2"/>
        <v>25000</v>
      </c>
      <c r="Q2595" s="18">
        <f t="shared" si="3"/>
        <v>0.2</v>
      </c>
      <c r="R2595" s="16" t="str">
        <f t="shared" si="4"/>
        <v>NAmesTA</v>
      </c>
      <c r="S2595" s="19">
        <f t="shared" si="5"/>
        <v>20090</v>
      </c>
      <c r="T2595" s="20">
        <f t="shared" ca="1" si="6"/>
        <v>24377</v>
      </c>
      <c r="U2595" s="16">
        <f t="shared" ref="U2595:W2595" si="2590">D2595-U$5</f>
        <v>83</v>
      </c>
      <c r="V2595" s="16">
        <f t="shared" si="2590"/>
        <v>5</v>
      </c>
      <c r="W2595" s="16">
        <f t="shared" si="2590"/>
        <v>722</v>
      </c>
    </row>
    <row r="2596" spans="1:23" ht="15.75" customHeight="1" x14ac:dyDescent="0.2">
      <c r="A2596" s="2">
        <v>15428</v>
      </c>
      <c r="B2596" s="2">
        <v>5</v>
      </c>
      <c r="C2596" s="2">
        <v>6</v>
      </c>
      <c r="D2596" s="2">
        <v>1951</v>
      </c>
      <c r="E2596" s="2">
        <v>1991</v>
      </c>
      <c r="F2596" s="2">
        <v>884</v>
      </c>
      <c r="G2596" s="2">
        <v>1</v>
      </c>
      <c r="H2596" s="2">
        <v>2</v>
      </c>
      <c r="I2596" s="2">
        <v>0</v>
      </c>
      <c r="J2596" s="2">
        <v>1</v>
      </c>
      <c r="K2596" s="2">
        <v>142000</v>
      </c>
      <c r="L2596" s="2" t="s">
        <v>13</v>
      </c>
      <c r="M2596" s="2" t="s">
        <v>14</v>
      </c>
      <c r="N2596" s="16">
        <f t="shared" si="0"/>
        <v>160.63348416289594</v>
      </c>
      <c r="O2596" s="16">
        <f t="shared" si="1"/>
        <v>4</v>
      </c>
      <c r="P2596" s="17">
        <f t="shared" si="2"/>
        <v>35500</v>
      </c>
      <c r="Q2596" s="18">
        <f t="shared" si="3"/>
        <v>0.25</v>
      </c>
      <c r="R2596" s="16" t="str">
        <f t="shared" si="4"/>
        <v>NAmesTA</v>
      </c>
      <c r="S2596" s="19">
        <f t="shared" si="5"/>
        <v>18629</v>
      </c>
      <c r="T2596" s="20">
        <f t="shared" ca="1" si="6"/>
        <v>25838</v>
      </c>
      <c r="U2596" s="16">
        <f t="shared" ref="U2596:W2596" si="2591">D2596-U$5</f>
        <v>79</v>
      </c>
      <c r="V2596" s="16">
        <f t="shared" si="2591"/>
        <v>41</v>
      </c>
      <c r="W2596" s="16">
        <f t="shared" si="2591"/>
        <v>550</v>
      </c>
    </row>
    <row r="2597" spans="1:23" ht="15.75" customHeight="1" x14ac:dyDescent="0.2">
      <c r="A2597" s="2">
        <v>21299</v>
      </c>
      <c r="B2597" s="2">
        <v>7</v>
      </c>
      <c r="C2597" s="2">
        <v>5</v>
      </c>
      <c r="D2597" s="2">
        <v>1941</v>
      </c>
      <c r="E2597" s="2">
        <v>1963</v>
      </c>
      <c r="F2597" s="2">
        <v>2039</v>
      </c>
      <c r="G2597" s="2">
        <v>1</v>
      </c>
      <c r="H2597" s="2">
        <v>3</v>
      </c>
      <c r="I2597" s="2">
        <v>3</v>
      </c>
      <c r="J2597" s="2">
        <v>3</v>
      </c>
      <c r="K2597" s="2">
        <v>167000</v>
      </c>
      <c r="L2597" s="2" t="s">
        <v>13</v>
      </c>
      <c r="M2597" s="2" t="s">
        <v>14</v>
      </c>
      <c r="N2597" s="16">
        <f t="shared" si="0"/>
        <v>81.902893575282008</v>
      </c>
      <c r="O2597" s="16">
        <f t="shared" si="1"/>
        <v>10</v>
      </c>
      <c r="P2597" s="17">
        <f t="shared" si="2"/>
        <v>16700</v>
      </c>
      <c r="Q2597" s="18">
        <f t="shared" si="3"/>
        <v>0.1</v>
      </c>
      <c r="R2597" s="16" t="str">
        <f t="shared" si="4"/>
        <v>NAmesTA</v>
      </c>
      <c r="S2597" s="19">
        <f t="shared" si="5"/>
        <v>14977</v>
      </c>
      <c r="T2597" s="20">
        <f t="shared" ca="1" si="6"/>
        <v>29490</v>
      </c>
      <c r="U2597" s="16">
        <f t="shared" ref="U2597:W2597" si="2592">D2597-U$5</f>
        <v>69</v>
      </c>
      <c r="V2597" s="16">
        <f t="shared" si="2592"/>
        <v>13</v>
      </c>
      <c r="W2597" s="16">
        <f t="shared" si="2592"/>
        <v>1705</v>
      </c>
    </row>
    <row r="2598" spans="1:23" ht="15.75" customHeight="1" x14ac:dyDescent="0.2">
      <c r="A2598" s="2">
        <v>13300</v>
      </c>
      <c r="B2598" s="2">
        <v>5</v>
      </c>
      <c r="C2598" s="2">
        <v>5</v>
      </c>
      <c r="D2598" s="2">
        <v>1956</v>
      </c>
      <c r="E2598" s="2">
        <v>2001</v>
      </c>
      <c r="F2598" s="2">
        <v>1384</v>
      </c>
      <c r="G2598" s="2">
        <v>1</v>
      </c>
      <c r="H2598" s="2">
        <v>2</v>
      </c>
      <c r="I2598" s="2">
        <v>0</v>
      </c>
      <c r="J2598" s="2">
        <v>2</v>
      </c>
      <c r="K2598" s="2">
        <v>159000</v>
      </c>
      <c r="L2598" s="2" t="s">
        <v>13</v>
      </c>
      <c r="M2598" s="2" t="s">
        <v>14</v>
      </c>
      <c r="N2598" s="16">
        <f t="shared" si="0"/>
        <v>114.88439306358381</v>
      </c>
      <c r="O2598" s="16">
        <f t="shared" si="1"/>
        <v>5</v>
      </c>
      <c r="P2598" s="17">
        <f t="shared" si="2"/>
        <v>31800</v>
      </c>
      <c r="Q2598" s="18">
        <f t="shared" si="3"/>
        <v>0.2</v>
      </c>
      <c r="R2598" s="16" t="str">
        <f t="shared" si="4"/>
        <v>NAmesTA</v>
      </c>
      <c r="S2598" s="19">
        <f t="shared" si="5"/>
        <v>20455</v>
      </c>
      <c r="T2598" s="20">
        <f t="shared" ca="1" si="6"/>
        <v>24012</v>
      </c>
      <c r="U2598" s="16">
        <f t="shared" ref="U2598:W2598" si="2593">D2598-U$5</f>
        <v>84</v>
      </c>
      <c r="V2598" s="16">
        <f t="shared" si="2593"/>
        <v>51</v>
      </c>
      <c r="W2598" s="16">
        <f t="shared" si="2593"/>
        <v>1050</v>
      </c>
    </row>
    <row r="2599" spans="1:23" ht="15.75" customHeight="1" x14ac:dyDescent="0.2">
      <c r="A2599" s="2">
        <v>22136</v>
      </c>
      <c r="B2599" s="2">
        <v>5</v>
      </c>
      <c r="C2599" s="2">
        <v>5</v>
      </c>
      <c r="D2599" s="2">
        <v>1925</v>
      </c>
      <c r="E2599" s="2">
        <v>1975</v>
      </c>
      <c r="F2599" s="2">
        <v>2640</v>
      </c>
      <c r="G2599" s="2">
        <v>2</v>
      </c>
      <c r="H2599" s="2">
        <v>5</v>
      </c>
      <c r="I2599" s="2">
        <v>1</v>
      </c>
      <c r="J2599" s="2">
        <v>3</v>
      </c>
      <c r="K2599" s="2">
        <v>180000</v>
      </c>
      <c r="L2599" s="2" t="s">
        <v>26</v>
      </c>
      <c r="M2599" s="2" t="s">
        <v>31</v>
      </c>
      <c r="N2599" s="16">
        <f t="shared" si="0"/>
        <v>68.181818181818187</v>
      </c>
      <c r="O2599" s="16">
        <f t="shared" si="1"/>
        <v>11</v>
      </c>
      <c r="P2599" s="17">
        <f t="shared" si="2"/>
        <v>16363.636363636364</v>
      </c>
      <c r="Q2599" s="18">
        <f t="shared" si="3"/>
        <v>0.18181818181818182</v>
      </c>
      <c r="R2599" s="16" t="str">
        <f t="shared" si="4"/>
        <v>OldTownFa</v>
      </c>
      <c r="S2599" s="19">
        <f t="shared" si="5"/>
        <v>9133</v>
      </c>
      <c r="T2599" s="20">
        <f t="shared" ca="1" si="6"/>
        <v>35334</v>
      </c>
      <c r="U2599" s="16">
        <f t="shared" ref="U2599:W2599" si="2594">D2599-U$5</f>
        <v>53</v>
      </c>
      <c r="V2599" s="16">
        <f t="shared" si="2594"/>
        <v>25</v>
      </c>
      <c r="W2599" s="16">
        <f t="shared" si="2594"/>
        <v>2306</v>
      </c>
    </row>
    <row r="2600" spans="1:23" ht="15.75" customHeight="1" x14ac:dyDescent="0.2">
      <c r="A2600" s="2">
        <v>7500</v>
      </c>
      <c r="B2600" s="2">
        <v>6</v>
      </c>
      <c r="C2600" s="2">
        <v>6</v>
      </c>
      <c r="D2600" s="2">
        <v>1947</v>
      </c>
      <c r="E2600" s="2">
        <v>1950</v>
      </c>
      <c r="F2600" s="2">
        <v>1312</v>
      </c>
      <c r="G2600" s="2">
        <v>1</v>
      </c>
      <c r="H2600" s="2">
        <v>3</v>
      </c>
      <c r="I2600" s="2">
        <v>0</v>
      </c>
      <c r="J2600" s="2">
        <v>2</v>
      </c>
      <c r="K2600" s="2">
        <v>127000</v>
      </c>
      <c r="L2600" s="2" t="s">
        <v>13</v>
      </c>
      <c r="M2600" s="2" t="s">
        <v>14</v>
      </c>
      <c r="N2600" s="16">
        <f t="shared" si="0"/>
        <v>96.798780487804876</v>
      </c>
      <c r="O2600" s="16">
        <f t="shared" si="1"/>
        <v>6</v>
      </c>
      <c r="P2600" s="17">
        <f t="shared" si="2"/>
        <v>21166.666666666668</v>
      </c>
      <c r="Q2600" s="18">
        <f t="shared" si="3"/>
        <v>0.16666666666666666</v>
      </c>
      <c r="R2600" s="16" t="str">
        <f t="shared" si="4"/>
        <v>NAmesTA</v>
      </c>
      <c r="S2600" s="19">
        <f t="shared" si="5"/>
        <v>17168</v>
      </c>
      <c r="T2600" s="20">
        <f t="shared" ca="1" si="6"/>
        <v>27299</v>
      </c>
      <c r="U2600" s="16">
        <f t="shared" ref="U2600:W2600" si="2595">D2600-U$5</f>
        <v>75</v>
      </c>
      <c r="V2600" s="16">
        <f t="shared" si="2595"/>
        <v>0</v>
      </c>
      <c r="W2600" s="16">
        <f t="shared" si="2595"/>
        <v>978</v>
      </c>
    </row>
    <row r="2601" spans="1:23" ht="15.75" customHeight="1" x14ac:dyDescent="0.2">
      <c r="A2601" s="2">
        <v>7000</v>
      </c>
      <c r="B2601" s="2">
        <v>6</v>
      </c>
      <c r="C2601" s="2">
        <v>6</v>
      </c>
      <c r="D2601" s="2">
        <v>1924</v>
      </c>
      <c r="E2601" s="2">
        <v>1950</v>
      </c>
      <c r="F2601" s="2">
        <v>1310</v>
      </c>
      <c r="G2601" s="2">
        <v>2</v>
      </c>
      <c r="H2601" s="2">
        <v>2</v>
      </c>
      <c r="I2601" s="2">
        <v>0</v>
      </c>
      <c r="J2601" s="2">
        <v>1</v>
      </c>
      <c r="K2601" s="2">
        <v>112000</v>
      </c>
      <c r="L2601" s="2" t="s">
        <v>17</v>
      </c>
      <c r="M2601" s="2" t="s">
        <v>31</v>
      </c>
      <c r="N2601" s="16">
        <f t="shared" si="0"/>
        <v>85.496183206106863</v>
      </c>
      <c r="O2601" s="16">
        <f t="shared" si="1"/>
        <v>5</v>
      </c>
      <c r="P2601" s="17">
        <f t="shared" si="2"/>
        <v>22400</v>
      </c>
      <c r="Q2601" s="18">
        <f t="shared" si="3"/>
        <v>0.4</v>
      </c>
      <c r="R2601" s="16" t="str">
        <f t="shared" si="4"/>
        <v>OldTownGd</v>
      </c>
      <c r="S2601" s="19">
        <f t="shared" si="5"/>
        <v>8767</v>
      </c>
      <c r="T2601" s="20">
        <f t="shared" ca="1" si="6"/>
        <v>35700</v>
      </c>
      <c r="U2601" s="16">
        <f t="shared" ref="U2601:W2601" si="2596">D2601-U$5</f>
        <v>52</v>
      </c>
      <c r="V2601" s="16">
        <f t="shared" si="2596"/>
        <v>0</v>
      </c>
      <c r="W2601" s="16">
        <f t="shared" si="2596"/>
        <v>976</v>
      </c>
    </row>
    <row r="2602" spans="1:23" ht="15.75" customHeight="1" x14ac:dyDescent="0.2">
      <c r="A2602" s="2">
        <v>10410</v>
      </c>
      <c r="B2602" s="2">
        <v>3</v>
      </c>
      <c r="C2602" s="2">
        <v>8</v>
      </c>
      <c r="D2602" s="2">
        <v>1930</v>
      </c>
      <c r="E2602" s="2">
        <v>2001</v>
      </c>
      <c r="F2602" s="2">
        <v>713</v>
      </c>
      <c r="G2602" s="2">
        <v>1</v>
      </c>
      <c r="H2602" s="2">
        <v>2</v>
      </c>
      <c r="I2602" s="2">
        <v>0</v>
      </c>
      <c r="J2602" s="2">
        <v>1</v>
      </c>
      <c r="K2602" s="2">
        <v>99800</v>
      </c>
      <c r="L2602" s="2" t="s">
        <v>17</v>
      </c>
      <c r="M2602" s="2" t="s">
        <v>31</v>
      </c>
      <c r="N2602" s="16">
        <f t="shared" si="0"/>
        <v>139.9719495091164</v>
      </c>
      <c r="O2602" s="16">
        <f t="shared" si="1"/>
        <v>4</v>
      </c>
      <c r="P2602" s="17">
        <f t="shared" si="2"/>
        <v>24950</v>
      </c>
      <c r="Q2602" s="18">
        <f t="shared" si="3"/>
        <v>0.25</v>
      </c>
      <c r="R2602" s="16" t="str">
        <f t="shared" si="4"/>
        <v>OldTownGd</v>
      </c>
      <c r="S2602" s="19">
        <f t="shared" si="5"/>
        <v>10959</v>
      </c>
      <c r="T2602" s="20">
        <f t="shared" ca="1" si="6"/>
        <v>33508</v>
      </c>
      <c r="U2602" s="16">
        <f t="shared" ref="U2602:W2602" si="2597">D2602-U$5</f>
        <v>58</v>
      </c>
      <c r="V2602" s="16">
        <f t="shared" si="2597"/>
        <v>51</v>
      </c>
      <c r="W2602" s="16">
        <f t="shared" si="2597"/>
        <v>379</v>
      </c>
    </row>
    <row r="2603" spans="1:23" ht="15.75" customHeight="1" x14ac:dyDescent="0.2">
      <c r="A2603" s="2">
        <v>5400</v>
      </c>
      <c r="B2603" s="2">
        <v>5</v>
      </c>
      <c r="C2603" s="2">
        <v>7</v>
      </c>
      <c r="D2603" s="2">
        <v>1954</v>
      </c>
      <c r="E2603" s="2">
        <v>2000</v>
      </c>
      <c r="F2603" s="2">
        <v>833</v>
      </c>
      <c r="G2603" s="2">
        <v>1</v>
      </c>
      <c r="H2603" s="2">
        <v>2</v>
      </c>
      <c r="I2603" s="2">
        <v>0</v>
      </c>
      <c r="J2603" s="2">
        <v>1</v>
      </c>
      <c r="K2603" s="2">
        <v>117000</v>
      </c>
      <c r="L2603" s="2" t="s">
        <v>17</v>
      </c>
      <c r="M2603" s="2" t="s">
        <v>31</v>
      </c>
      <c r="N2603" s="16">
        <f t="shared" si="0"/>
        <v>140.45618247298918</v>
      </c>
      <c r="O2603" s="16">
        <f t="shared" si="1"/>
        <v>4</v>
      </c>
      <c r="P2603" s="17">
        <f t="shared" si="2"/>
        <v>29250</v>
      </c>
      <c r="Q2603" s="18">
        <f t="shared" si="3"/>
        <v>0.25</v>
      </c>
      <c r="R2603" s="16" t="str">
        <f t="shared" si="4"/>
        <v>OldTownGd</v>
      </c>
      <c r="S2603" s="19">
        <f t="shared" si="5"/>
        <v>19725</v>
      </c>
      <c r="T2603" s="20">
        <f t="shared" ca="1" si="6"/>
        <v>24742</v>
      </c>
      <c r="U2603" s="16">
        <f t="shared" ref="U2603:W2603" si="2598">D2603-U$5</f>
        <v>82</v>
      </c>
      <c r="V2603" s="16">
        <f t="shared" si="2598"/>
        <v>50</v>
      </c>
      <c r="W2603" s="16">
        <f t="shared" si="2598"/>
        <v>499</v>
      </c>
    </row>
    <row r="2604" spans="1:23" ht="15.75" customHeight="1" x14ac:dyDescent="0.2">
      <c r="A2604" s="2">
        <v>5400</v>
      </c>
      <c r="B2604" s="2">
        <v>5</v>
      </c>
      <c r="C2604" s="2">
        <v>6</v>
      </c>
      <c r="D2604" s="2">
        <v>1921</v>
      </c>
      <c r="E2604" s="2">
        <v>1968</v>
      </c>
      <c r="F2604" s="2">
        <v>1073</v>
      </c>
      <c r="G2604" s="2">
        <v>1</v>
      </c>
      <c r="H2604" s="2">
        <v>2</v>
      </c>
      <c r="I2604" s="2">
        <v>0</v>
      </c>
      <c r="J2604" s="2">
        <v>1</v>
      </c>
      <c r="K2604" s="2">
        <v>108480</v>
      </c>
      <c r="L2604" s="2" t="s">
        <v>13</v>
      </c>
      <c r="M2604" s="2" t="s">
        <v>31</v>
      </c>
      <c r="N2604" s="16">
        <f t="shared" si="0"/>
        <v>101.09972041006523</v>
      </c>
      <c r="O2604" s="16">
        <f t="shared" si="1"/>
        <v>4</v>
      </c>
      <c r="P2604" s="17">
        <f t="shared" si="2"/>
        <v>27120</v>
      </c>
      <c r="Q2604" s="18">
        <f t="shared" si="3"/>
        <v>0.25</v>
      </c>
      <c r="R2604" s="16" t="str">
        <f t="shared" si="4"/>
        <v>OldTownTA</v>
      </c>
      <c r="S2604" s="19">
        <f t="shared" si="5"/>
        <v>7672</v>
      </c>
      <c r="T2604" s="20">
        <f t="shared" ca="1" si="6"/>
        <v>36795</v>
      </c>
      <c r="U2604" s="16">
        <f t="shared" ref="U2604:W2604" si="2599">D2604-U$5</f>
        <v>49</v>
      </c>
      <c r="V2604" s="16">
        <f t="shared" si="2599"/>
        <v>18</v>
      </c>
      <c r="W2604" s="16">
        <f t="shared" si="2599"/>
        <v>739</v>
      </c>
    </row>
    <row r="2605" spans="1:23" ht="15.75" customHeight="1" x14ac:dyDescent="0.2">
      <c r="A2605" s="2">
        <v>10914</v>
      </c>
      <c r="B2605" s="2">
        <v>3</v>
      </c>
      <c r="C2605" s="2">
        <v>3</v>
      </c>
      <c r="D2605" s="2">
        <v>1929</v>
      </c>
      <c r="E2605" s="2">
        <v>1950</v>
      </c>
      <c r="F2605" s="2">
        <v>715</v>
      </c>
      <c r="G2605" s="2">
        <v>1</v>
      </c>
      <c r="H2605" s="2">
        <v>2</v>
      </c>
      <c r="I2605" s="2">
        <v>0</v>
      </c>
      <c r="J2605" s="2">
        <v>2</v>
      </c>
      <c r="K2605" s="2">
        <v>68000</v>
      </c>
      <c r="L2605" s="2" t="s">
        <v>26</v>
      </c>
      <c r="M2605" s="2" t="s">
        <v>14</v>
      </c>
      <c r="N2605" s="16">
        <f t="shared" si="0"/>
        <v>95.104895104895107</v>
      </c>
      <c r="O2605" s="16">
        <f t="shared" si="1"/>
        <v>5</v>
      </c>
      <c r="P2605" s="17">
        <f t="shared" si="2"/>
        <v>13600</v>
      </c>
      <c r="Q2605" s="18">
        <f t="shared" si="3"/>
        <v>0.2</v>
      </c>
      <c r="R2605" s="16" t="str">
        <f t="shared" si="4"/>
        <v>NAmesFa</v>
      </c>
      <c r="S2605" s="19">
        <f t="shared" si="5"/>
        <v>10594</v>
      </c>
      <c r="T2605" s="20">
        <f t="shared" ca="1" si="6"/>
        <v>33873</v>
      </c>
      <c r="U2605" s="16">
        <f t="shared" ref="U2605:W2605" si="2600">D2605-U$5</f>
        <v>57</v>
      </c>
      <c r="V2605" s="16">
        <f t="shared" si="2600"/>
        <v>0</v>
      </c>
      <c r="W2605" s="16">
        <f t="shared" si="2600"/>
        <v>381</v>
      </c>
    </row>
    <row r="2606" spans="1:23" ht="15.75" customHeight="1" x14ac:dyDescent="0.2">
      <c r="A2606" s="2">
        <v>7008</v>
      </c>
      <c r="B2606" s="2">
        <v>4</v>
      </c>
      <c r="C2606" s="2">
        <v>8</v>
      </c>
      <c r="D2606" s="2">
        <v>1900</v>
      </c>
      <c r="E2606" s="2">
        <v>1998</v>
      </c>
      <c r="F2606" s="2">
        <v>720</v>
      </c>
      <c r="G2606" s="2">
        <v>1</v>
      </c>
      <c r="H2606" s="2">
        <v>1</v>
      </c>
      <c r="I2606" s="2">
        <v>0</v>
      </c>
      <c r="J2606" s="2">
        <v>1</v>
      </c>
      <c r="K2606" s="2">
        <v>86900</v>
      </c>
      <c r="L2606" s="2" t="s">
        <v>17</v>
      </c>
      <c r="M2606" s="2" t="s">
        <v>31</v>
      </c>
      <c r="N2606" s="16">
        <f t="shared" si="0"/>
        <v>120.69444444444444</v>
      </c>
      <c r="O2606" s="16">
        <f t="shared" si="1"/>
        <v>3</v>
      </c>
      <c r="P2606" s="17">
        <f t="shared" si="2"/>
        <v>28966.666666666668</v>
      </c>
      <c r="Q2606" s="18">
        <f t="shared" si="3"/>
        <v>0.33333333333333331</v>
      </c>
      <c r="R2606" s="16" t="str">
        <f t="shared" si="4"/>
        <v>OldTownGd</v>
      </c>
      <c r="S2606" s="19">
        <f t="shared" si="5"/>
        <v>1</v>
      </c>
      <c r="T2606" s="20">
        <f t="shared" ca="1" si="6"/>
        <v>44466</v>
      </c>
      <c r="U2606" s="16">
        <f t="shared" ref="U2606:W2606" si="2601">D2606-U$5</f>
        <v>28</v>
      </c>
      <c r="V2606" s="16">
        <f t="shared" si="2601"/>
        <v>48</v>
      </c>
      <c r="W2606" s="16">
        <f t="shared" si="2601"/>
        <v>386</v>
      </c>
    </row>
    <row r="2607" spans="1:23" ht="15.75" customHeight="1" x14ac:dyDescent="0.2">
      <c r="A2607" s="2">
        <v>10800</v>
      </c>
      <c r="B2607" s="2">
        <v>5</v>
      </c>
      <c r="C2607" s="2">
        <v>6</v>
      </c>
      <c r="D2607" s="2">
        <v>1920</v>
      </c>
      <c r="E2607" s="2">
        <v>1950</v>
      </c>
      <c r="F2607" s="2">
        <v>1130</v>
      </c>
      <c r="G2607" s="2">
        <v>1</v>
      </c>
      <c r="H2607" s="2">
        <v>2</v>
      </c>
      <c r="I2607" s="2">
        <v>1</v>
      </c>
      <c r="J2607" s="2">
        <v>2</v>
      </c>
      <c r="K2607" s="2">
        <v>120000</v>
      </c>
      <c r="L2607" s="2" t="s">
        <v>13</v>
      </c>
      <c r="M2607" s="2" t="s">
        <v>31</v>
      </c>
      <c r="N2607" s="16">
        <f t="shared" si="0"/>
        <v>106.19469026548673</v>
      </c>
      <c r="O2607" s="16">
        <f t="shared" si="1"/>
        <v>6</v>
      </c>
      <c r="P2607" s="17">
        <f t="shared" si="2"/>
        <v>20000</v>
      </c>
      <c r="Q2607" s="18">
        <f t="shared" si="3"/>
        <v>0.16666666666666666</v>
      </c>
      <c r="R2607" s="16" t="str">
        <f t="shared" si="4"/>
        <v>OldTownTA</v>
      </c>
      <c r="S2607" s="19">
        <f t="shared" si="5"/>
        <v>7306</v>
      </c>
      <c r="T2607" s="20">
        <f t="shared" ca="1" si="6"/>
        <v>37161</v>
      </c>
      <c r="U2607" s="16">
        <f t="shared" ref="U2607:W2607" si="2602">D2607-U$5</f>
        <v>48</v>
      </c>
      <c r="V2607" s="16">
        <f t="shared" si="2602"/>
        <v>0</v>
      </c>
      <c r="W2607" s="16">
        <f t="shared" si="2602"/>
        <v>796</v>
      </c>
    </row>
    <row r="2608" spans="1:23" ht="15.75" customHeight="1" x14ac:dyDescent="0.2">
      <c r="A2608" s="2">
        <v>7200</v>
      </c>
      <c r="B2608" s="2">
        <v>6</v>
      </c>
      <c r="C2608" s="2">
        <v>8</v>
      </c>
      <c r="D2608" s="2">
        <v>1915</v>
      </c>
      <c r="E2608" s="2">
        <v>1950</v>
      </c>
      <c r="F2608" s="2">
        <v>1595</v>
      </c>
      <c r="G2608" s="2">
        <v>2</v>
      </c>
      <c r="H2608" s="2">
        <v>3</v>
      </c>
      <c r="I2608" s="2">
        <v>1</v>
      </c>
      <c r="J2608" s="2">
        <v>2</v>
      </c>
      <c r="K2608" s="2">
        <v>155500</v>
      </c>
      <c r="L2608" s="2" t="s">
        <v>43</v>
      </c>
      <c r="M2608" s="2" t="s">
        <v>31</v>
      </c>
      <c r="N2608" s="16">
        <f t="shared" si="0"/>
        <v>97.492163009404393</v>
      </c>
      <c r="O2608" s="16">
        <f t="shared" si="1"/>
        <v>8</v>
      </c>
      <c r="P2608" s="17">
        <f t="shared" si="2"/>
        <v>19437.5</v>
      </c>
      <c r="Q2608" s="18">
        <f t="shared" si="3"/>
        <v>0.25</v>
      </c>
      <c r="R2608" s="16" t="str">
        <f t="shared" si="4"/>
        <v>OldTownEx</v>
      </c>
      <c r="S2608" s="19">
        <f t="shared" si="5"/>
        <v>5480</v>
      </c>
      <c r="T2608" s="20">
        <f t="shared" ca="1" si="6"/>
        <v>38987</v>
      </c>
      <c r="U2608" s="16">
        <f t="shared" ref="U2608:W2608" si="2603">D2608-U$5</f>
        <v>43</v>
      </c>
      <c r="V2608" s="16">
        <f t="shared" si="2603"/>
        <v>0</v>
      </c>
      <c r="W2608" s="16">
        <f t="shared" si="2603"/>
        <v>1261</v>
      </c>
    </row>
    <row r="2609" spans="1:23" ht="15.75" customHeight="1" x14ac:dyDescent="0.2">
      <c r="A2609" s="2">
        <v>10818</v>
      </c>
      <c r="B2609" s="2">
        <v>4</v>
      </c>
      <c r="C2609" s="2">
        <v>4</v>
      </c>
      <c r="D2609" s="2">
        <v>1910</v>
      </c>
      <c r="E2609" s="2">
        <v>1950</v>
      </c>
      <c r="F2609" s="2">
        <v>1760</v>
      </c>
      <c r="G2609" s="2">
        <v>1</v>
      </c>
      <c r="H2609" s="2">
        <v>4</v>
      </c>
      <c r="I2609" s="2">
        <v>1</v>
      </c>
      <c r="J2609" s="2">
        <v>2</v>
      </c>
      <c r="K2609" s="2">
        <v>80000</v>
      </c>
      <c r="L2609" s="2" t="s">
        <v>13</v>
      </c>
      <c r="M2609" s="2" t="s">
        <v>31</v>
      </c>
      <c r="N2609" s="16">
        <f t="shared" si="0"/>
        <v>45.454545454545453</v>
      </c>
      <c r="O2609" s="16">
        <f t="shared" si="1"/>
        <v>8</v>
      </c>
      <c r="P2609" s="17">
        <f t="shared" si="2"/>
        <v>10000</v>
      </c>
      <c r="Q2609" s="18">
        <f t="shared" si="3"/>
        <v>0.125</v>
      </c>
      <c r="R2609" s="16" t="str">
        <f t="shared" si="4"/>
        <v>OldTownTA</v>
      </c>
      <c r="S2609" s="19">
        <f t="shared" si="5"/>
        <v>3654</v>
      </c>
      <c r="T2609" s="20">
        <f t="shared" ca="1" si="6"/>
        <v>40813</v>
      </c>
      <c r="U2609" s="16">
        <f t="shared" ref="U2609:W2609" si="2604">D2609-U$5</f>
        <v>38</v>
      </c>
      <c r="V2609" s="16">
        <f t="shared" si="2604"/>
        <v>0</v>
      </c>
      <c r="W2609" s="16">
        <f t="shared" si="2604"/>
        <v>1426</v>
      </c>
    </row>
    <row r="2610" spans="1:23" ht="15.75" customHeight="1" x14ac:dyDescent="0.2">
      <c r="A2610" s="2">
        <v>10410</v>
      </c>
      <c r="B2610" s="2">
        <v>3</v>
      </c>
      <c r="C2610" s="2">
        <v>4</v>
      </c>
      <c r="D2610" s="2">
        <v>1915</v>
      </c>
      <c r="E2610" s="2">
        <v>1950</v>
      </c>
      <c r="F2610" s="2">
        <v>1214</v>
      </c>
      <c r="G2610" s="2">
        <v>1</v>
      </c>
      <c r="H2610" s="2">
        <v>3</v>
      </c>
      <c r="I2610" s="2">
        <v>0</v>
      </c>
      <c r="J2610" s="2">
        <v>3</v>
      </c>
      <c r="K2610" s="2">
        <v>105000</v>
      </c>
      <c r="L2610" s="2" t="s">
        <v>13</v>
      </c>
      <c r="M2610" s="2" t="s">
        <v>31</v>
      </c>
      <c r="N2610" s="16">
        <f t="shared" si="0"/>
        <v>86.490939044481053</v>
      </c>
      <c r="O2610" s="16">
        <f t="shared" si="1"/>
        <v>7</v>
      </c>
      <c r="P2610" s="17">
        <f t="shared" si="2"/>
        <v>15000</v>
      </c>
      <c r="Q2610" s="18">
        <f t="shared" si="3"/>
        <v>0.14285714285714285</v>
      </c>
      <c r="R2610" s="16" t="str">
        <f t="shared" si="4"/>
        <v>OldTownTA</v>
      </c>
      <c r="S2610" s="19">
        <f t="shared" si="5"/>
        <v>5480</v>
      </c>
      <c r="T2610" s="20">
        <f t="shared" ca="1" si="6"/>
        <v>38987</v>
      </c>
      <c r="U2610" s="16">
        <f t="shared" ref="U2610:W2610" si="2605">D2610-U$5</f>
        <v>43</v>
      </c>
      <c r="V2610" s="16">
        <f t="shared" si="2605"/>
        <v>0</v>
      </c>
      <c r="W2610" s="16">
        <f t="shared" si="2605"/>
        <v>880</v>
      </c>
    </row>
    <row r="2611" spans="1:23" ht="15.75" customHeight="1" x14ac:dyDescent="0.2">
      <c r="A2611" s="2">
        <v>10800</v>
      </c>
      <c r="B2611" s="2">
        <v>5</v>
      </c>
      <c r="C2611" s="2">
        <v>4</v>
      </c>
      <c r="D2611" s="2">
        <v>1900</v>
      </c>
      <c r="E2611" s="2">
        <v>1970</v>
      </c>
      <c r="F2611" s="2">
        <v>2414</v>
      </c>
      <c r="G2611" s="2">
        <v>2</v>
      </c>
      <c r="H2611" s="2">
        <v>3</v>
      </c>
      <c r="I2611" s="2">
        <v>1</v>
      </c>
      <c r="J2611" s="2">
        <v>2</v>
      </c>
      <c r="K2611" s="2">
        <v>160000</v>
      </c>
      <c r="L2611" s="2" t="s">
        <v>26</v>
      </c>
      <c r="M2611" s="2" t="s">
        <v>31</v>
      </c>
      <c r="N2611" s="16">
        <f t="shared" si="0"/>
        <v>66.28003314001657</v>
      </c>
      <c r="O2611" s="16">
        <f t="shared" si="1"/>
        <v>8</v>
      </c>
      <c r="P2611" s="17">
        <f t="shared" si="2"/>
        <v>20000</v>
      </c>
      <c r="Q2611" s="18">
        <f t="shared" si="3"/>
        <v>0.25</v>
      </c>
      <c r="R2611" s="16" t="str">
        <f t="shared" si="4"/>
        <v>OldTownFa</v>
      </c>
      <c r="S2611" s="19">
        <f t="shared" si="5"/>
        <v>1</v>
      </c>
      <c r="T2611" s="20">
        <f t="shared" ca="1" si="6"/>
        <v>44466</v>
      </c>
      <c r="U2611" s="16">
        <f t="shared" ref="U2611:W2611" si="2606">D2611-U$5</f>
        <v>28</v>
      </c>
      <c r="V2611" s="16">
        <f t="shared" si="2606"/>
        <v>20</v>
      </c>
      <c r="W2611" s="16">
        <f t="shared" si="2606"/>
        <v>2080</v>
      </c>
    </row>
    <row r="2612" spans="1:23" ht="15.75" customHeight="1" x14ac:dyDescent="0.2">
      <c r="A2612" s="2">
        <v>10800</v>
      </c>
      <c r="B2612" s="2">
        <v>5</v>
      </c>
      <c r="C2612" s="2">
        <v>8</v>
      </c>
      <c r="D2612" s="2">
        <v>1936</v>
      </c>
      <c r="E2612" s="2">
        <v>1989</v>
      </c>
      <c r="F2612" s="2">
        <v>1466</v>
      </c>
      <c r="G2612" s="2">
        <v>2</v>
      </c>
      <c r="H2612" s="2">
        <v>3</v>
      </c>
      <c r="I2612" s="2">
        <v>1</v>
      </c>
      <c r="J2612" s="2">
        <v>2</v>
      </c>
      <c r="K2612" s="2">
        <v>170000</v>
      </c>
      <c r="L2612" s="2" t="s">
        <v>13</v>
      </c>
      <c r="M2612" s="2" t="s">
        <v>31</v>
      </c>
      <c r="N2612" s="16">
        <f t="shared" si="0"/>
        <v>115.96180081855388</v>
      </c>
      <c r="O2612" s="16">
        <f t="shared" si="1"/>
        <v>8</v>
      </c>
      <c r="P2612" s="17">
        <f t="shared" si="2"/>
        <v>21250</v>
      </c>
      <c r="Q2612" s="18">
        <f t="shared" si="3"/>
        <v>0.25</v>
      </c>
      <c r="R2612" s="16" t="str">
        <f t="shared" si="4"/>
        <v>OldTownTA</v>
      </c>
      <c r="S2612" s="19">
        <f t="shared" si="5"/>
        <v>13150</v>
      </c>
      <c r="T2612" s="20">
        <f t="shared" ca="1" si="6"/>
        <v>31317</v>
      </c>
      <c r="U2612" s="16">
        <f t="shared" ref="U2612:W2612" si="2607">D2612-U$5</f>
        <v>64</v>
      </c>
      <c r="V2612" s="16">
        <f t="shared" si="2607"/>
        <v>39</v>
      </c>
      <c r="W2612" s="16">
        <f t="shared" si="2607"/>
        <v>1132</v>
      </c>
    </row>
    <row r="2613" spans="1:23" ht="15.75" customHeight="1" x14ac:dyDescent="0.2">
      <c r="A2613" s="2">
        <v>8658</v>
      </c>
      <c r="B2613" s="2">
        <v>6</v>
      </c>
      <c r="C2613" s="2">
        <v>5</v>
      </c>
      <c r="D2613" s="2">
        <v>1965</v>
      </c>
      <c r="E2613" s="2">
        <v>1965</v>
      </c>
      <c r="F2613" s="2">
        <v>1324</v>
      </c>
      <c r="G2613" s="2">
        <v>2</v>
      </c>
      <c r="H2613" s="2">
        <v>3</v>
      </c>
      <c r="I2613" s="2">
        <v>1</v>
      </c>
      <c r="J2613" s="2">
        <v>2</v>
      </c>
      <c r="K2613" s="2">
        <v>160000</v>
      </c>
      <c r="L2613" s="2" t="s">
        <v>13</v>
      </c>
      <c r="M2613" s="2" t="s">
        <v>14</v>
      </c>
      <c r="N2613" s="16">
        <f t="shared" si="0"/>
        <v>120.84592145015105</v>
      </c>
      <c r="O2613" s="16">
        <f t="shared" si="1"/>
        <v>8</v>
      </c>
      <c r="P2613" s="17">
        <f t="shared" si="2"/>
        <v>20000</v>
      </c>
      <c r="Q2613" s="18">
        <f t="shared" si="3"/>
        <v>0.25</v>
      </c>
      <c r="R2613" s="16" t="str">
        <f t="shared" si="4"/>
        <v>NAmesTA</v>
      </c>
      <c r="S2613" s="19">
        <f t="shared" si="5"/>
        <v>23743</v>
      </c>
      <c r="T2613" s="20">
        <f t="shared" ca="1" si="6"/>
        <v>20724</v>
      </c>
      <c r="U2613" s="16">
        <f t="shared" ref="U2613:W2613" si="2608">D2613-U$5</f>
        <v>93</v>
      </c>
      <c r="V2613" s="16">
        <f t="shared" si="2608"/>
        <v>15</v>
      </c>
      <c r="W2613" s="16">
        <f t="shared" si="2608"/>
        <v>990</v>
      </c>
    </row>
    <row r="2614" spans="1:23" ht="15.75" customHeight="1" x14ac:dyDescent="0.2">
      <c r="A2614" s="2">
        <v>13400</v>
      </c>
      <c r="B2614" s="2">
        <v>5</v>
      </c>
      <c r="C2614" s="2">
        <v>5</v>
      </c>
      <c r="D2614" s="2">
        <v>1966</v>
      </c>
      <c r="E2614" s="2">
        <v>1966</v>
      </c>
      <c r="F2614" s="2">
        <v>1086</v>
      </c>
      <c r="G2614" s="2">
        <v>1</v>
      </c>
      <c r="H2614" s="2">
        <v>3</v>
      </c>
      <c r="I2614" s="2">
        <v>1</v>
      </c>
      <c r="J2614" s="2">
        <v>2</v>
      </c>
      <c r="K2614" s="2">
        <v>159950</v>
      </c>
      <c r="L2614" s="2" t="s">
        <v>13</v>
      </c>
      <c r="M2614" s="2" t="s">
        <v>14</v>
      </c>
      <c r="N2614" s="16">
        <f t="shared" si="0"/>
        <v>147.28360957642727</v>
      </c>
      <c r="O2614" s="16">
        <f t="shared" si="1"/>
        <v>7</v>
      </c>
      <c r="P2614" s="17">
        <f t="shared" si="2"/>
        <v>22850</v>
      </c>
      <c r="Q2614" s="18">
        <f t="shared" si="3"/>
        <v>0.14285714285714285</v>
      </c>
      <c r="R2614" s="16" t="str">
        <f t="shared" si="4"/>
        <v>NAmesTA</v>
      </c>
      <c r="S2614" s="19">
        <f t="shared" si="5"/>
        <v>24108</v>
      </c>
      <c r="T2614" s="20">
        <f t="shared" ca="1" si="6"/>
        <v>20359</v>
      </c>
      <c r="U2614" s="16">
        <f t="shared" ref="U2614:W2614" si="2609">D2614-U$5</f>
        <v>94</v>
      </c>
      <c r="V2614" s="16">
        <f t="shared" si="2609"/>
        <v>16</v>
      </c>
      <c r="W2614" s="16">
        <f t="shared" si="2609"/>
        <v>752</v>
      </c>
    </row>
    <row r="2615" spans="1:23" ht="15.75" customHeight="1" x14ac:dyDescent="0.2">
      <c r="A2615" s="2">
        <v>10184</v>
      </c>
      <c r="B2615" s="2">
        <v>6</v>
      </c>
      <c r="C2615" s="2">
        <v>5</v>
      </c>
      <c r="D2615" s="2">
        <v>1963</v>
      </c>
      <c r="E2615" s="2">
        <v>1963</v>
      </c>
      <c r="F2615" s="2">
        <v>1146</v>
      </c>
      <c r="G2615" s="2">
        <v>1</v>
      </c>
      <c r="H2615" s="2">
        <v>3</v>
      </c>
      <c r="I2615" s="2">
        <v>1</v>
      </c>
      <c r="J2615" s="2">
        <v>1</v>
      </c>
      <c r="K2615" s="2">
        <v>165000</v>
      </c>
      <c r="L2615" s="2" t="s">
        <v>13</v>
      </c>
      <c r="M2615" s="2" t="s">
        <v>14</v>
      </c>
      <c r="N2615" s="16">
        <f t="shared" si="0"/>
        <v>143.97905759162305</v>
      </c>
      <c r="O2615" s="16">
        <f t="shared" si="1"/>
        <v>6</v>
      </c>
      <c r="P2615" s="17">
        <f t="shared" si="2"/>
        <v>27500</v>
      </c>
      <c r="Q2615" s="18">
        <f t="shared" si="3"/>
        <v>0.16666666666666666</v>
      </c>
      <c r="R2615" s="16" t="str">
        <f t="shared" si="4"/>
        <v>NAmesTA</v>
      </c>
      <c r="S2615" s="19">
        <f t="shared" si="5"/>
        <v>23012</v>
      </c>
      <c r="T2615" s="20">
        <f t="shared" ca="1" si="6"/>
        <v>21455</v>
      </c>
      <c r="U2615" s="16">
        <f t="shared" ref="U2615:W2615" si="2610">D2615-U$5</f>
        <v>91</v>
      </c>
      <c r="V2615" s="16">
        <f t="shared" si="2610"/>
        <v>13</v>
      </c>
      <c r="W2615" s="16">
        <f t="shared" si="2610"/>
        <v>812</v>
      </c>
    </row>
    <row r="2616" spans="1:23" ht="15.75" customHeight="1" x14ac:dyDescent="0.2">
      <c r="A2616" s="2">
        <v>9786</v>
      </c>
      <c r="B2616" s="2">
        <v>6</v>
      </c>
      <c r="C2616" s="2">
        <v>7</v>
      </c>
      <c r="D2616" s="2">
        <v>1962</v>
      </c>
      <c r="E2616" s="2">
        <v>1981</v>
      </c>
      <c r="F2616" s="2">
        <v>1734</v>
      </c>
      <c r="G2616" s="2">
        <v>1</v>
      </c>
      <c r="H2616" s="2">
        <v>3</v>
      </c>
      <c r="I2616" s="2">
        <v>1</v>
      </c>
      <c r="J2616" s="2">
        <v>2</v>
      </c>
      <c r="K2616" s="2">
        <v>159000</v>
      </c>
      <c r="L2616" s="2" t="s">
        <v>13</v>
      </c>
      <c r="M2616" s="2" t="s">
        <v>14</v>
      </c>
      <c r="N2616" s="16">
        <f t="shared" si="0"/>
        <v>91.6955017301038</v>
      </c>
      <c r="O2616" s="16">
        <f t="shared" si="1"/>
        <v>7</v>
      </c>
      <c r="P2616" s="17">
        <f t="shared" si="2"/>
        <v>22714.285714285714</v>
      </c>
      <c r="Q2616" s="18">
        <f t="shared" si="3"/>
        <v>0.14285714285714285</v>
      </c>
      <c r="R2616" s="16" t="str">
        <f t="shared" si="4"/>
        <v>NAmesTA</v>
      </c>
      <c r="S2616" s="19">
        <f t="shared" si="5"/>
        <v>22647</v>
      </c>
      <c r="T2616" s="20">
        <f t="shared" ca="1" si="6"/>
        <v>21820</v>
      </c>
      <c r="U2616" s="16">
        <f t="shared" ref="U2616:W2616" si="2611">D2616-U$5</f>
        <v>90</v>
      </c>
      <c r="V2616" s="16">
        <f t="shared" si="2611"/>
        <v>31</v>
      </c>
      <c r="W2616" s="16">
        <f t="shared" si="2611"/>
        <v>1400</v>
      </c>
    </row>
    <row r="2617" spans="1:23" ht="15.75" customHeight="1" x14ac:dyDescent="0.2">
      <c r="A2617" s="2">
        <v>9510</v>
      </c>
      <c r="B2617" s="2">
        <v>6</v>
      </c>
      <c r="C2617" s="2">
        <v>5</v>
      </c>
      <c r="D2617" s="2">
        <v>1962</v>
      </c>
      <c r="E2617" s="2">
        <v>1985</v>
      </c>
      <c r="F2617" s="2">
        <v>1207</v>
      </c>
      <c r="G2617" s="2">
        <v>1</v>
      </c>
      <c r="H2617" s="2">
        <v>3</v>
      </c>
      <c r="I2617" s="2">
        <v>0</v>
      </c>
      <c r="J2617" s="2">
        <v>1</v>
      </c>
      <c r="K2617" s="2">
        <v>147000</v>
      </c>
      <c r="L2617" s="2" t="s">
        <v>13</v>
      </c>
      <c r="M2617" s="2" t="s">
        <v>14</v>
      </c>
      <c r="N2617" s="16">
        <f t="shared" si="0"/>
        <v>121.78956089478045</v>
      </c>
      <c r="O2617" s="16">
        <f t="shared" si="1"/>
        <v>5</v>
      </c>
      <c r="P2617" s="17">
        <f t="shared" si="2"/>
        <v>29400</v>
      </c>
      <c r="Q2617" s="18">
        <f t="shared" si="3"/>
        <v>0.2</v>
      </c>
      <c r="R2617" s="16" t="str">
        <f t="shared" si="4"/>
        <v>NAmesTA</v>
      </c>
      <c r="S2617" s="19">
        <f t="shared" si="5"/>
        <v>22647</v>
      </c>
      <c r="T2617" s="20">
        <f t="shared" ca="1" si="6"/>
        <v>21820</v>
      </c>
      <c r="U2617" s="16">
        <f t="shared" ref="U2617:W2617" si="2612">D2617-U$5</f>
        <v>90</v>
      </c>
      <c r="V2617" s="16">
        <f t="shared" si="2612"/>
        <v>35</v>
      </c>
      <c r="W2617" s="16">
        <f t="shared" si="2612"/>
        <v>873</v>
      </c>
    </row>
    <row r="2618" spans="1:23" ht="15.75" customHeight="1" x14ac:dyDescent="0.2">
      <c r="A2618" s="2">
        <v>7800</v>
      </c>
      <c r="B2618" s="2">
        <v>5</v>
      </c>
      <c r="C2618" s="2">
        <v>5</v>
      </c>
      <c r="D2618" s="2">
        <v>1964</v>
      </c>
      <c r="E2618" s="2">
        <v>1964</v>
      </c>
      <c r="F2618" s="2">
        <v>912</v>
      </c>
      <c r="G2618" s="2">
        <v>1</v>
      </c>
      <c r="H2618" s="2">
        <v>2</v>
      </c>
      <c r="I2618" s="2">
        <v>0</v>
      </c>
      <c r="J2618" s="2">
        <v>1</v>
      </c>
      <c r="K2618" s="2">
        <v>115000</v>
      </c>
      <c r="L2618" s="2" t="s">
        <v>13</v>
      </c>
      <c r="M2618" s="2" t="s">
        <v>14</v>
      </c>
      <c r="N2618" s="16">
        <f t="shared" si="0"/>
        <v>126.09649122807018</v>
      </c>
      <c r="O2618" s="16">
        <f t="shared" si="1"/>
        <v>4</v>
      </c>
      <c r="P2618" s="17">
        <f t="shared" si="2"/>
        <v>28750</v>
      </c>
      <c r="Q2618" s="18">
        <f t="shared" si="3"/>
        <v>0.25</v>
      </c>
      <c r="R2618" s="16" t="str">
        <f t="shared" si="4"/>
        <v>NAmesTA</v>
      </c>
      <c r="S2618" s="19">
        <f t="shared" si="5"/>
        <v>23377</v>
      </c>
      <c r="T2618" s="20">
        <f t="shared" ca="1" si="6"/>
        <v>21090</v>
      </c>
      <c r="U2618" s="16">
        <f t="shared" ref="U2618:W2618" si="2613">D2618-U$5</f>
        <v>92</v>
      </c>
      <c r="V2618" s="16">
        <f t="shared" si="2613"/>
        <v>14</v>
      </c>
      <c r="W2618" s="16">
        <f t="shared" si="2613"/>
        <v>578</v>
      </c>
    </row>
    <row r="2619" spans="1:23" ht="15.75" customHeight="1" x14ac:dyDescent="0.2">
      <c r="A2619" s="2">
        <v>8910</v>
      </c>
      <c r="B2619" s="2">
        <v>6</v>
      </c>
      <c r="C2619" s="2">
        <v>6</v>
      </c>
      <c r="D2619" s="2">
        <v>1959</v>
      </c>
      <c r="E2619" s="2">
        <v>1959</v>
      </c>
      <c r="F2619" s="2">
        <v>1194</v>
      </c>
      <c r="G2619" s="2">
        <v>1</v>
      </c>
      <c r="H2619" s="2">
        <v>3</v>
      </c>
      <c r="I2619" s="2">
        <v>1</v>
      </c>
      <c r="J2619" s="2">
        <v>2</v>
      </c>
      <c r="K2619" s="2">
        <v>159500</v>
      </c>
      <c r="L2619" s="2" t="s">
        <v>13</v>
      </c>
      <c r="M2619" s="2" t="s">
        <v>14</v>
      </c>
      <c r="N2619" s="16">
        <f t="shared" si="0"/>
        <v>133.58458961474037</v>
      </c>
      <c r="O2619" s="16">
        <f t="shared" si="1"/>
        <v>7</v>
      </c>
      <c r="P2619" s="17">
        <f t="shared" si="2"/>
        <v>22785.714285714286</v>
      </c>
      <c r="Q2619" s="18">
        <f t="shared" si="3"/>
        <v>0.14285714285714285</v>
      </c>
      <c r="R2619" s="16" t="str">
        <f t="shared" si="4"/>
        <v>NAmesTA</v>
      </c>
      <c r="S2619" s="19">
        <f t="shared" si="5"/>
        <v>21551</v>
      </c>
      <c r="T2619" s="20">
        <f t="shared" ca="1" si="6"/>
        <v>22916</v>
      </c>
      <c r="U2619" s="16">
        <f t="shared" ref="U2619:W2619" si="2614">D2619-U$5</f>
        <v>87</v>
      </c>
      <c r="V2619" s="16">
        <f t="shared" si="2614"/>
        <v>9</v>
      </c>
      <c r="W2619" s="16">
        <f t="shared" si="2614"/>
        <v>860</v>
      </c>
    </row>
    <row r="2620" spans="1:23" ht="15.75" customHeight="1" x14ac:dyDescent="0.2">
      <c r="A2620" s="2">
        <v>7332</v>
      </c>
      <c r="B2620" s="2">
        <v>6</v>
      </c>
      <c r="C2620" s="2">
        <v>6</v>
      </c>
      <c r="D2620" s="2">
        <v>1959</v>
      </c>
      <c r="E2620" s="2">
        <v>1959</v>
      </c>
      <c r="F2620" s="2">
        <v>864</v>
      </c>
      <c r="G2620" s="2">
        <v>1</v>
      </c>
      <c r="H2620" s="2">
        <v>2</v>
      </c>
      <c r="I2620" s="2">
        <v>0</v>
      </c>
      <c r="J2620" s="2">
        <v>1</v>
      </c>
      <c r="K2620" s="2">
        <v>120000</v>
      </c>
      <c r="L2620" s="2" t="s">
        <v>13</v>
      </c>
      <c r="M2620" s="2" t="s">
        <v>14</v>
      </c>
      <c r="N2620" s="16">
        <f t="shared" si="0"/>
        <v>138.88888888888889</v>
      </c>
      <c r="O2620" s="16">
        <f t="shared" si="1"/>
        <v>4</v>
      </c>
      <c r="P2620" s="17">
        <f t="shared" si="2"/>
        <v>30000</v>
      </c>
      <c r="Q2620" s="18">
        <f t="shared" si="3"/>
        <v>0.25</v>
      </c>
      <c r="R2620" s="16" t="str">
        <f t="shared" si="4"/>
        <v>NAmesTA</v>
      </c>
      <c r="S2620" s="19">
        <f t="shared" si="5"/>
        <v>21551</v>
      </c>
      <c r="T2620" s="20">
        <f t="shared" ca="1" si="6"/>
        <v>22916</v>
      </c>
      <c r="U2620" s="16">
        <f t="shared" ref="U2620:W2620" si="2615">D2620-U$5</f>
        <v>87</v>
      </c>
      <c r="V2620" s="16">
        <f t="shared" si="2615"/>
        <v>9</v>
      </c>
      <c r="W2620" s="16">
        <f t="shared" si="2615"/>
        <v>530</v>
      </c>
    </row>
    <row r="2621" spans="1:23" ht="15.75" customHeight="1" x14ac:dyDescent="0.2">
      <c r="A2621" s="2">
        <v>7100</v>
      </c>
      <c r="B2621" s="2">
        <v>5</v>
      </c>
      <c r="C2621" s="2">
        <v>7</v>
      </c>
      <c r="D2621" s="2">
        <v>1957</v>
      </c>
      <c r="E2621" s="2">
        <v>1957</v>
      </c>
      <c r="F2621" s="2">
        <v>816</v>
      </c>
      <c r="G2621" s="2">
        <v>1</v>
      </c>
      <c r="H2621" s="2">
        <v>2</v>
      </c>
      <c r="I2621" s="2">
        <v>0</v>
      </c>
      <c r="J2621" s="2">
        <v>1</v>
      </c>
      <c r="K2621" s="2">
        <v>129900</v>
      </c>
      <c r="L2621" s="2" t="s">
        <v>13</v>
      </c>
      <c r="M2621" s="2" t="s">
        <v>14</v>
      </c>
      <c r="N2621" s="16">
        <f t="shared" si="0"/>
        <v>159.19117647058823</v>
      </c>
      <c r="O2621" s="16">
        <f t="shared" si="1"/>
        <v>4</v>
      </c>
      <c r="P2621" s="17">
        <f t="shared" si="2"/>
        <v>32475</v>
      </c>
      <c r="Q2621" s="18">
        <f t="shared" si="3"/>
        <v>0.25</v>
      </c>
      <c r="R2621" s="16" t="str">
        <f t="shared" si="4"/>
        <v>NAmesTA</v>
      </c>
      <c r="S2621" s="19">
        <f t="shared" si="5"/>
        <v>20821</v>
      </c>
      <c r="T2621" s="20">
        <f t="shared" ca="1" si="6"/>
        <v>23646</v>
      </c>
      <c r="U2621" s="16">
        <f t="shared" ref="U2621:W2621" si="2616">D2621-U$5</f>
        <v>85</v>
      </c>
      <c r="V2621" s="16">
        <f t="shared" si="2616"/>
        <v>7</v>
      </c>
      <c r="W2621" s="16">
        <f t="shared" si="2616"/>
        <v>482</v>
      </c>
    </row>
    <row r="2622" spans="1:23" ht="15.75" customHeight="1" x14ac:dyDescent="0.2">
      <c r="A2622" s="2">
        <v>10800</v>
      </c>
      <c r="B2622" s="2">
        <v>6</v>
      </c>
      <c r="C2622" s="2">
        <v>6</v>
      </c>
      <c r="D2622" s="2">
        <v>1961</v>
      </c>
      <c r="E2622" s="2">
        <v>1992</v>
      </c>
      <c r="F2622" s="2">
        <v>1773</v>
      </c>
      <c r="G2622" s="2">
        <v>2</v>
      </c>
      <c r="H2622" s="2">
        <v>3</v>
      </c>
      <c r="I2622" s="2">
        <v>2</v>
      </c>
      <c r="J2622" s="2">
        <v>2</v>
      </c>
      <c r="K2622" s="2">
        <v>183000</v>
      </c>
      <c r="L2622" s="2" t="s">
        <v>13</v>
      </c>
      <c r="M2622" s="2" t="s">
        <v>14</v>
      </c>
      <c r="N2622" s="16">
        <f t="shared" si="0"/>
        <v>103.21489001692048</v>
      </c>
      <c r="O2622" s="16">
        <f t="shared" si="1"/>
        <v>9</v>
      </c>
      <c r="P2622" s="17">
        <f t="shared" si="2"/>
        <v>20333.333333333332</v>
      </c>
      <c r="Q2622" s="18">
        <f t="shared" si="3"/>
        <v>0.22222222222222221</v>
      </c>
      <c r="R2622" s="16" t="str">
        <f t="shared" si="4"/>
        <v>NAmesTA</v>
      </c>
      <c r="S2622" s="19">
        <f t="shared" si="5"/>
        <v>22282</v>
      </c>
      <c r="T2622" s="20">
        <f t="shared" ca="1" si="6"/>
        <v>22185</v>
      </c>
      <c r="U2622" s="16">
        <f t="shared" ref="U2622:W2622" si="2617">D2622-U$5</f>
        <v>89</v>
      </c>
      <c r="V2622" s="16">
        <f t="shared" si="2617"/>
        <v>42</v>
      </c>
      <c r="W2622" s="16">
        <f t="shared" si="2617"/>
        <v>1439</v>
      </c>
    </row>
    <row r="2623" spans="1:23" ht="15.75" customHeight="1" x14ac:dyDescent="0.2">
      <c r="A2623" s="2">
        <v>11650</v>
      </c>
      <c r="B2623" s="2">
        <v>7</v>
      </c>
      <c r="C2623" s="2">
        <v>5</v>
      </c>
      <c r="D2623" s="2">
        <v>1959</v>
      </c>
      <c r="E2623" s="2">
        <v>1959</v>
      </c>
      <c r="F2623" s="2">
        <v>1472</v>
      </c>
      <c r="G2623" s="2">
        <v>2</v>
      </c>
      <c r="H2623" s="2">
        <v>2</v>
      </c>
      <c r="I2623" s="2">
        <v>1</v>
      </c>
      <c r="J2623" s="2">
        <v>2</v>
      </c>
      <c r="K2623" s="2">
        <v>157500</v>
      </c>
      <c r="L2623" s="2" t="s">
        <v>13</v>
      </c>
      <c r="M2623" s="2" t="s">
        <v>14</v>
      </c>
      <c r="N2623" s="16">
        <f t="shared" si="0"/>
        <v>106.99728260869566</v>
      </c>
      <c r="O2623" s="16">
        <f t="shared" si="1"/>
        <v>7</v>
      </c>
      <c r="P2623" s="17">
        <f t="shared" si="2"/>
        <v>22500</v>
      </c>
      <c r="Q2623" s="18">
        <f t="shared" si="3"/>
        <v>0.2857142857142857</v>
      </c>
      <c r="R2623" s="16" t="str">
        <f t="shared" si="4"/>
        <v>NAmesTA</v>
      </c>
      <c r="S2623" s="19">
        <f t="shared" si="5"/>
        <v>21551</v>
      </c>
      <c r="T2623" s="20">
        <f t="shared" ca="1" si="6"/>
        <v>22916</v>
      </c>
      <c r="U2623" s="16">
        <f t="shared" ref="U2623:W2623" si="2618">D2623-U$5</f>
        <v>87</v>
      </c>
      <c r="V2623" s="16">
        <f t="shared" si="2618"/>
        <v>9</v>
      </c>
      <c r="W2623" s="16">
        <f t="shared" si="2618"/>
        <v>1138</v>
      </c>
    </row>
    <row r="2624" spans="1:23" ht="15.75" customHeight="1" x14ac:dyDescent="0.2">
      <c r="A2624" s="2">
        <v>18275</v>
      </c>
      <c r="B2624" s="2">
        <v>7</v>
      </c>
      <c r="C2624" s="2">
        <v>8</v>
      </c>
      <c r="D2624" s="2">
        <v>1962</v>
      </c>
      <c r="E2624" s="2">
        <v>1998</v>
      </c>
      <c r="F2624" s="2">
        <v>2448</v>
      </c>
      <c r="G2624" s="2">
        <v>3</v>
      </c>
      <c r="H2624" s="2">
        <v>3</v>
      </c>
      <c r="I2624" s="2">
        <v>2</v>
      </c>
      <c r="J2624" s="2">
        <v>2</v>
      </c>
      <c r="K2624" s="2">
        <v>277500</v>
      </c>
      <c r="L2624" s="2" t="s">
        <v>13</v>
      </c>
      <c r="M2624" s="2" t="s">
        <v>14</v>
      </c>
      <c r="N2624" s="16">
        <f t="shared" si="0"/>
        <v>113.3578431372549</v>
      </c>
      <c r="O2624" s="16">
        <f t="shared" si="1"/>
        <v>10</v>
      </c>
      <c r="P2624" s="17">
        <f t="shared" si="2"/>
        <v>27750</v>
      </c>
      <c r="Q2624" s="18">
        <f t="shared" si="3"/>
        <v>0.3</v>
      </c>
      <c r="R2624" s="16" t="str">
        <f t="shared" si="4"/>
        <v>NAmesTA</v>
      </c>
      <c r="S2624" s="19">
        <f t="shared" si="5"/>
        <v>22647</v>
      </c>
      <c r="T2624" s="20">
        <f t="shared" ca="1" si="6"/>
        <v>21820</v>
      </c>
      <c r="U2624" s="16">
        <f t="shared" ref="U2624:W2624" si="2619">D2624-U$5</f>
        <v>90</v>
      </c>
      <c r="V2624" s="16">
        <f t="shared" si="2619"/>
        <v>48</v>
      </c>
      <c r="W2624" s="16">
        <f t="shared" si="2619"/>
        <v>2114</v>
      </c>
    </row>
    <row r="2625" spans="1:23" ht="15.75" customHeight="1" x14ac:dyDescent="0.2">
      <c r="A2625" s="2">
        <v>16321</v>
      </c>
      <c r="B2625" s="2">
        <v>5</v>
      </c>
      <c r="C2625" s="2">
        <v>6</v>
      </c>
      <c r="D2625" s="2">
        <v>1957</v>
      </c>
      <c r="E2625" s="2">
        <v>1997</v>
      </c>
      <c r="F2625" s="2">
        <v>1600</v>
      </c>
      <c r="G2625" s="2">
        <v>1</v>
      </c>
      <c r="H2625" s="2">
        <v>2</v>
      </c>
      <c r="I2625" s="2">
        <v>2</v>
      </c>
      <c r="J2625" s="2">
        <v>1</v>
      </c>
      <c r="K2625" s="2">
        <v>207500</v>
      </c>
      <c r="L2625" s="2" t="s">
        <v>13</v>
      </c>
      <c r="M2625" s="2" t="s">
        <v>14</v>
      </c>
      <c r="N2625" s="16">
        <f t="shared" si="0"/>
        <v>129.6875</v>
      </c>
      <c r="O2625" s="16">
        <f t="shared" si="1"/>
        <v>6</v>
      </c>
      <c r="P2625" s="17">
        <f t="shared" si="2"/>
        <v>34583.333333333336</v>
      </c>
      <c r="Q2625" s="18">
        <f t="shared" si="3"/>
        <v>0.16666666666666666</v>
      </c>
      <c r="R2625" s="16" t="str">
        <f t="shared" si="4"/>
        <v>NAmesTA</v>
      </c>
      <c r="S2625" s="19">
        <f t="shared" si="5"/>
        <v>20821</v>
      </c>
      <c r="T2625" s="20">
        <f t="shared" ca="1" si="6"/>
        <v>23646</v>
      </c>
      <c r="U2625" s="16">
        <f t="shared" ref="U2625:W2625" si="2620">D2625-U$5</f>
        <v>85</v>
      </c>
      <c r="V2625" s="16">
        <f t="shared" si="2620"/>
        <v>47</v>
      </c>
      <c r="W2625" s="16">
        <f t="shared" si="2620"/>
        <v>1266</v>
      </c>
    </row>
    <row r="2626" spans="1:23" ht="15.75" customHeight="1" x14ac:dyDescent="0.2">
      <c r="A2626" s="2">
        <v>12144</v>
      </c>
      <c r="B2626" s="2">
        <v>4</v>
      </c>
      <c r="C2626" s="2">
        <v>6</v>
      </c>
      <c r="D2626" s="2">
        <v>1950</v>
      </c>
      <c r="E2626" s="2">
        <v>1950</v>
      </c>
      <c r="F2626" s="2">
        <v>1521</v>
      </c>
      <c r="G2626" s="2">
        <v>1</v>
      </c>
      <c r="H2626" s="2">
        <v>3</v>
      </c>
      <c r="I2626" s="2">
        <v>0</v>
      </c>
      <c r="J2626" s="2">
        <v>1</v>
      </c>
      <c r="K2626" s="2">
        <v>147500</v>
      </c>
      <c r="L2626" s="2" t="s">
        <v>13</v>
      </c>
      <c r="M2626" s="2" t="s">
        <v>14</v>
      </c>
      <c r="N2626" s="16">
        <f t="shared" si="0"/>
        <v>96.975673898750827</v>
      </c>
      <c r="O2626" s="16">
        <f t="shared" si="1"/>
        <v>5</v>
      </c>
      <c r="P2626" s="17">
        <f t="shared" si="2"/>
        <v>29500</v>
      </c>
      <c r="Q2626" s="18">
        <f t="shared" si="3"/>
        <v>0.2</v>
      </c>
      <c r="R2626" s="16" t="str">
        <f t="shared" si="4"/>
        <v>NAmesTA</v>
      </c>
      <c r="S2626" s="19">
        <f t="shared" si="5"/>
        <v>18264</v>
      </c>
      <c r="T2626" s="20">
        <f t="shared" ca="1" si="6"/>
        <v>26203</v>
      </c>
      <c r="U2626" s="16">
        <f t="shared" ref="U2626:W2626" si="2621">D2626-U$5</f>
        <v>78</v>
      </c>
      <c r="V2626" s="16">
        <f t="shared" si="2621"/>
        <v>0</v>
      </c>
      <c r="W2626" s="16">
        <f t="shared" si="2621"/>
        <v>1187</v>
      </c>
    </row>
    <row r="2627" spans="1:23" ht="15.75" customHeight="1" x14ac:dyDescent="0.2">
      <c r="A2627" s="2">
        <v>10800</v>
      </c>
      <c r="B2627" s="2">
        <v>4</v>
      </c>
      <c r="C2627" s="2">
        <v>4</v>
      </c>
      <c r="D2627" s="2">
        <v>1949</v>
      </c>
      <c r="E2627" s="2">
        <v>1950</v>
      </c>
      <c r="F2627" s="2">
        <v>1192</v>
      </c>
      <c r="G2627" s="2">
        <v>1</v>
      </c>
      <c r="H2627" s="2">
        <v>4</v>
      </c>
      <c r="I2627" s="2">
        <v>0</v>
      </c>
      <c r="J2627" s="2">
        <v>0</v>
      </c>
      <c r="K2627" s="2">
        <v>135000</v>
      </c>
      <c r="L2627" s="2" t="s">
        <v>13</v>
      </c>
      <c r="M2627" s="2" t="s">
        <v>14</v>
      </c>
      <c r="N2627" s="16">
        <f t="shared" si="0"/>
        <v>113.25503355704699</v>
      </c>
      <c r="O2627" s="16">
        <f t="shared" si="1"/>
        <v>5</v>
      </c>
      <c r="P2627" s="17">
        <f t="shared" si="2"/>
        <v>27000</v>
      </c>
      <c r="Q2627" s="18">
        <f t="shared" si="3"/>
        <v>0.2</v>
      </c>
      <c r="R2627" s="16" t="str">
        <f t="shared" si="4"/>
        <v>NAmesTA</v>
      </c>
      <c r="S2627" s="19">
        <f t="shared" si="5"/>
        <v>17899</v>
      </c>
      <c r="T2627" s="20">
        <f t="shared" ca="1" si="6"/>
        <v>26568</v>
      </c>
      <c r="U2627" s="16">
        <f t="shared" ref="U2627:W2627" si="2622">D2627-U$5</f>
        <v>77</v>
      </c>
      <c r="V2627" s="16">
        <f t="shared" si="2622"/>
        <v>0</v>
      </c>
      <c r="W2627" s="16">
        <f t="shared" si="2622"/>
        <v>858</v>
      </c>
    </row>
    <row r="2628" spans="1:23" ht="15.75" customHeight="1" x14ac:dyDescent="0.2">
      <c r="A2628" s="2">
        <v>7200</v>
      </c>
      <c r="B2628" s="2">
        <v>5</v>
      </c>
      <c r="C2628" s="2">
        <v>7</v>
      </c>
      <c r="D2628" s="2">
        <v>1950</v>
      </c>
      <c r="E2628" s="2">
        <v>1950</v>
      </c>
      <c r="F2628" s="2">
        <v>1040</v>
      </c>
      <c r="G2628" s="2">
        <v>1</v>
      </c>
      <c r="H2628" s="2">
        <v>2</v>
      </c>
      <c r="I2628" s="2">
        <v>0</v>
      </c>
      <c r="J2628" s="2">
        <v>2</v>
      </c>
      <c r="K2628" s="2">
        <v>109500</v>
      </c>
      <c r="L2628" s="2" t="s">
        <v>13</v>
      </c>
      <c r="M2628" s="2" t="s">
        <v>14</v>
      </c>
      <c r="N2628" s="16">
        <f t="shared" si="0"/>
        <v>105.28846153846153</v>
      </c>
      <c r="O2628" s="16">
        <f t="shared" si="1"/>
        <v>5</v>
      </c>
      <c r="P2628" s="17">
        <f t="shared" si="2"/>
        <v>21900</v>
      </c>
      <c r="Q2628" s="18">
        <f t="shared" si="3"/>
        <v>0.2</v>
      </c>
      <c r="R2628" s="16" t="str">
        <f t="shared" si="4"/>
        <v>NAmesTA</v>
      </c>
      <c r="S2628" s="19">
        <f t="shared" si="5"/>
        <v>18264</v>
      </c>
      <c r="T2628" s="20">
        <f t="shared" ca="1" si="6"/>
        <v>26203</v>
      </c>
      <c r="U2628" s="16">
        <f t="shared" ref="U2628:W2628" si="2623">D2628-U$5</f>
        <v>78</v>
      </c>
      <c r="V2628" s="16">
        <f t="shared" si="2623"/>
        <v>0</v>
      </c>
      <c r="W2628" s="16">
        <f t="shared" si="2623"/>
        <v>706</v>
      </c>
    </row>
    <row r="2629" spans="1:23" ht="15.75" customHeight="1" x14ac:dyDescent="0.2">
      <c r="A2629" s="2">
        <v>7200</v>
      </c>
      <c r="B2629" s="2">
        <v>4</v>
      </c>
      <c r="C2629" s="2">
        <v>5</v>
      </c>
      <c r="D2629" s="2">
        <v>1950</v>
      </c>
      <c r="E2629" s="2">
        <v>1950</v>
      </c>
      <c r="F2629" s="2">
        <v>1040</v>
      </c>
      <c r="G2629" s="2">
        <v>1</v>
      </c>
      <c r="H2629" s="2">
        <v>2</v>
      </c>
      <c r="I2629" s="2">
        <v>0</v>
      </c>
      <c r="J2629" s="2">
        <v>2</v>
      </c>
      <c r="K2629" s="2">
        <v>109900</v>
      </c>
      <c r="L2629" s="2" t="s">
        <v>13</v>
      </c>
      <c r="M2629" s="2" t="s">
        <v>14</v>
      </c>
      <c r="N2629" s="16">
        <f t="shared" si="0"/>
        <v>105.67307692307692</v>
      </c>
      <c r="O2629" s="16">
        <f t="shared" si="1"/>
        <v>5</v>
      </c>
      <c r="P2629" s="17">
        <f t="shared" si="2"/>
        <v>21980</v>
      </c>
      <c r="Q2629" s="18">
        <f t="shared" si="3"/>
        <v>0.2</v>
      </c>
      <c r="R2629" s="16" t="str">
        <f t="shared" si="4"/>
        <v>NAmesTA</v>
      </c>
      <c r="S2629" s="19">
        <f t="shared" si="5"/>
        <v>18264</v>
      </c>
      <c r="T2629" s="20">
        <f t="shared" ca="1" si="6"/>
        <v>26203</v>
      </c>
      <c r="U2629" s="16">
        <f t="shared" ref="U2629:W2629" si="2624">D2629-U$5</f>
        <v>78</v>
      </c>
      <c r="V2629" s="16">
        <f t="shared" si="2624"/>
        <v>0</v>
      </c>
      <c r="W2629" s="16">
        <f t="shared" si="2624"/>
        <v>706</v>
      </c>
    </row>
    <row r="2630" spans="1:23" ht="15.75" customHeight="1" x14ac:dyDescent="0.2">
      <c r="A2630" s="2">
        <v>7560</v>
      </c>
      <c r="B2630" s="2">
        <v>5</v>
      </c>
      <c r="C2630" s="2">
        <v>5</v>
      </c>
      <c r="D2630" s="2">
        <v>1959</v>
      </c>
      <c r="E2630" s="2">
        <v>1959</v>
      </c>
      <c r="F2630" s="2">
        <v>1040</v>
      </c>
      <c r="G2630" s="2">
        <v>1</v>
      </c>
      <c r="H2630" s="2">
        <v>3</v>
      </c>
      <c r="I2630" s="2">
        <v>0</v>
      </c>
      <c r="J2630" s="2">
        <v>1</v>
      </c>
      <c r="K2630" s="2">
        <v>133700</v>
      </c>
      <c r="L2630" s="2" t="s">
        <v>13</v>
      </c>
      <c r="M2630" s="2" t="s">
        <v>14</v>
      </c>
      <c r="N2630" s="16">
        <f t="shared" si="0"/>
        <v>128.55769230769232</v>
      </c>
      <c r="O2630" s="16">
        <f t="shared" si="1"/>
        <v>5</v>
      </c>
      <c r="P2630" s="17">
        <f t="shared" si="2"/>
        <v>26740</v>
      </c>
      <c r="Q2630" s="18">
        <f t="shared" si="3"/>
        <v>0.2</v>
      </c>
      <c r="R2630" s="16" t="str">
        <f t="shared" si="4"/>
        <v>NAmesTA</v>
      </c>
      <c r="S2630" s="19">
        <f t="shared" si="5"/>
        <v>21551</v>
      </c>
      <c r="T2630" s="20">
        <f t="shared" ca="1" si="6"/>
        <v>22916</v>
      </c>
      <c r="U2630" s="16">
        <f t="shared" ref="U2630:W2630" si="2625">D2630-U$5</f>
        <v>87</v>
      </c>
      <c r="V2630" s="16">
        <f t="shared" si="2625"/>
        <v>9</v>
      </c>
      <c r="W2630" s="16">
        <f t="shared" si="2625"/>
        <v>706</v>
      </c>
    </row>
    <row r="2631" spans="1:23" ht="15.75" customHeight="1" x14ac:dyDescent="0.2">
      <c r="A2631" s="2">
        <v>8544</v>
      </c>
      <c r="B2631" s="2">
        <v>3</v>
      </c>
      <c r="C2631" s="2">
        <v>4</v>
      </c>
      <c r="D2631" s="2">
        <v>1950</v>
      </c>
      <c r="E2631" s="2">
        <v>1950</v>
      </c>
      <c r="F2631" s="2">
        <v>1040</v>
      </c>
      <c r="G2631" s="2">
        <v>2</v>
      </c>
      <c r="H2631" s="2">
        <v>2</v>
      </c>
      <c r="I2631" s="2">
        <v>0</v>
      </c>
      <c r="J2631" s="2">
        <v>2</v>
      </c>
      <c r="K2631" s="2">
        <v>81400</v>
      </c>
      <c r="L2631" s="2" t="s">
        <v>13</v>
      </c>
      <c r="M2631" s="2" t="s">
        <v>14</v>
      </c>
      <c r="N2631" s="16">
        <f t="shared" si="0"/>
        <v>78.269230769230774</v>
      </c>
      <c r="O2631" s="16">
        <f t="shared" si="1"/>
        <v>6</v>
      </c>
      <c r="P2631" s="17">
        <f t="shared" si="2"/>
        <v>13566.666666666666</v>
      </c>
      <c r="Q2631" s="18">
        <f t="shared" si="3"/>
        <v>0.33333333333333331</v>
      </c>
      <c r="R2631" s="16" t="str">
        <f t="shared" si="4"/>
        <v>NAmesTA</v>
      </c>
      <c r="S2631" s="19">
        <f t="shared" si="5"/>
        <v>18264</v>
      </c>
      <c r="T2631" s="20">
        <f t="shared" ca="1" si="6"/>
        <v>26203</v>
      </c>
      <c r="U2631" s="16">
        <f t="shared" ref="U2631:W2631" si="2626">D2631-U$5</f>
        <v>78</v>
      </c>
      <c r="V2631" s="16">
        <f t="shared" si="2626"/>
        <v>0</v>
      </c>
      <c r="W2631" s="16">
        <f t="shared" si="2626"/>
        <v>706</v>
      </c>
    </row>
    <row r="2632" spans="1:23" ht="15.75" customHeight="1" x14ac:dyDescent="0.2">
      <c r="A2632" s="2">
        <v>8544</v>
      </c>
      <c r="B2632" s="2">
        <v>3</v>
      </c>
      <c r="C2632" s="2">
        <v>4</v>
      </c>
      <c r="D2632" s="2">
        <v>1949</v>
      </c>
      <c r="E2632" s="2">
        <v>1950</v>
      </c>
      <c r="F2632" s="2">
        <v>1040</v>
      </c>
      <c r="G2632" s="2">
        <v>2</v>
      </c>
      <c r="H2632" s="2">
        <v>2</v>
      </c>
      <c r="I2632" s="2">
        <v>0</v>
      </c>
      <c r="J2632" s="2">
        <v>2</v>
      </c>
      <c r="K2632" s="2">
        <v>87500</v>
      </c>
      <c r="L2632" s="2" t="s">
        <v>13</v>
      </c>
      <c r="M2632" s="2" t="s">
        <v>14</v>
      </c>
      <c r="N2632" s="16">
        <f t="shared" si="0"/>
        <v>84.134615384615387</v>
      </c>
      <c r="O2632" s="16">
        <f t="shared" si="1"/>
        <v>6</v>
      </c>
      <c r="P2632" s="17">
        <f t="shared" si="2"/>
        <v>14583.333333333334</v>
      </c>
      <c r="Q2632" s="18">
        <f t="shared" si="3"/>
        <v>0.33333333333333331</v>
      </c>
      <c r="R2632" s="16" t="str">
        <f t="shared" si="4"/>
        <v>NAmesTA</v>
      </c>
      <c r="S2632" s="19">
        <f t="shared" si="5"/>
        <v>17899</v>
      </c>
      <c r="T2632" s="20">
        <f t="shared" ca="1" si="6"/>
        <v>26568</v>
      </c>
      <c r="U2632" s="16">
        <f t="shared" ref="U2632:W2632" si="2627">D2632-U$5</f>
        <v>77</v>
      </c>
      <c r="V2632" s="16">
        <f t="shared" si="2627"/>
        <v>0</v>
      </c>
      <c r="W2632" s="16">
        <f t="shared" si="2627"/>
        <v>706</v>
      </c>
    </row>
    <row r="2633" spans="1:23" ht="15.75" customHeight="1" x14ac:dyDescent="0.2">
      <c r="A2633" s="2">
        <v>8544</v>
      </c>
      <c r="B2633" s="2">
        <v>3</v>
      </c>
      <c r="C2633" s="2">
        <v>4</v>
      </c>
      <c r="D2633" s="2">
        <v>1950</v>
      </c>
      <c r="E2633" s="2">
        <v>1950</v>
      </c>
      <c r="F2633" s="2">
        <v>1040</v>
      </c>
      <c r="G2633" s="2">
        <v>2</v>
      </c>
      <c r="H2633" s="2">
        <v>2</v>
      </c>
      <c r="I2633" s="2">
        <v>0</v>
      </c>
      <c r="J2633" s="2">
        <v>2</v>
      </c>
      <c r="K2633" s="2">
        <v>93500</v>
      </c>
      <c r="L2633" s="2" t="s">
        <v>13</v>
      </c>
      <c r="M2633" s="2" t="s">
        <v>14</v>
      </c>
      <c r="N2633" s="16">
        <f t="shared" si="0"/>
        <v>89.90384615384616</v>
      </c>
      <c r="O2633" s="16">
        <f t="shared" si="1"/>
        <v>6</v>
      </c>
      <c r="P2633" s="17">
        <f t="shared" si="2"/>
        <v>15583.333333333334</v>
      </c>
      <c r="Q2633" s="18">
        <f t="shared" si="3"/>
        <v>0.33333333333333331</v>
      </c>
      <c r="R2633" s="16" t="str">
        <f t="shared" si="4"/>
        <v>NAmesTA</v>
      </c>
      <c r="S2633" s="19">
        <f t="shared" si="5"/>
        <v>18264</v>
      </c>
      <c r="T2633" s="20">
        <f t="shared" ca="1" si="6"/>
        <v>26203</v>
      </c>
      <c r="U2633" s="16">
        <f t="shared" ref="U2633:W2633" si="2628">D2633-U$5</f>
        <v>78</v>
      </c>
      <c r="V2633" s="16">
        <f t="shared" si="2628"/>
        <v>0</v>
      </c>
      <c r="W2633" s="16">
        <f t="shared" si="2628"/>
        <v>706</v>
      </c>
    </row>
    <row r="2634" spans="1:23" ht="15.75" customHeight="1" x14ac:dyDescent="0.2">
      <c r="A2634" s="2">
        <v>8512</v>
      </c>
      <c r="B2634" s="2">
        <v>5</v>
      </c>
      <c r="C2634" s="2">
        <v>5</v>
      </c>
      <c r="D2634" s="2">
        <v>1960</v>
      </c>
      <c r="E2634" s="2">
        <v>1960</v>
      </c>
      <c r="F2634" s="2">
        <v>1556</v>
      </c>
      <c r="G2634" s="2">
        <v>2</v>
      </c>
      <c r="H2634" s="2">
        <v>4</v>
      </c>
      <c r="I2634" s="2">
        <v>0</v>
      </c>
      <c r="J2634" s="2">
        <v>0</v>
      </c>
      <c r="K2634" s="2">
        <v>119000</v>
      </c>
      <c r="L2634" s="2" t="s">
        <v>13</v>
      </c>
      <c r="M2634" s="2" t="s">
        <v>14</v>
      </c>
      <c r="N2634" s="16">
        <f t="shared" si="0"/>
        <v>76.47814910025707</v>
      </c>
      <c r="O2634" s="16">
        <f t="shared" si="1"/>
        <v>6</v>
      </c>
      <c r="P2634" s="17">
        <f t="shared" si="2"/>
        <v>19833.333333333332</v>
      </c>
      <c r="Q2634" s="18">
        <f t="shared" si="3"/>
        <v>0.33333333333333331</v>
      </c>
      <c r="R2634" s="16" t="str">
        <f t="shared" si="4"/>
        <v>NAmesTA</v>
      </c>
      <c r="S2634" s="19">
        <f t="shared" si="5"/>
        <v>21916</v>
      </c>
      <c r="T2634" s="20">
        <f t="shared" ca="1" si="6"/>
        <v>22551</v>
      </c>
      <c r="U2634" s="16">
        <f t="shared" ref="U2634:W2634" si="2629">D2634-U$5</f>
        <v>88</v>
      </c>
      <c r="V2634" s="16">
        <f t="shared" si="2629"/>
        <v>10</v>
      </c>
      <c r="W2634" s="16">
        <f t="shared" si="2629"/>
        <v>1222</v>
      </c>
    </row>
    <row r="2635" spans="1:23" ht="15.75" customHeight="1" x14ac:dyDescent="0.2">
      <c r="A2635" s="2">
        <v>7945</v>
      </c>
      <c r="B2635" s="2">
        <v>5</v>
      </c>
      <c r="C2635" s="2">
        <v>6</v>
      </c>
      <c r="D2635" s="2">
        <v>1959</v>
      </c>
      <c r="E2635" s="2">
        <v>1959</v>
      </c>
      <c r="F2635" s="2">
        <v>1150</v>
      </c>
      <c r="G2635" s="2">
        <v>1</v>
      </c>
      <c r="H2635" s="2">
        <v>3</v>
      </c>
      <c r="I2635" s="2">
        <v>0</v>
      </c>
      <c r="J2635" s="2">
        <v>1</v>
      </c>
      <c r="K2635" s="2">
        <v>141000</v>
      </c>
      <c r="L2635" s="2" t="s">
        <v>13</v>
      </c>
      <c r="M2635" s="2" t="s">
        <v>14</v>
      </c>
      <c r="N2635" s="16">
        <f t="shared" si="0"/>
        <v>122.60869565217391</v>
      </c>
      <c r="O2635" s="16">
        <f t="shared" si="1"/>
        <v>5</v>
      </c>
      <c r="P2635" s="17">
        <f t="shared" si="2"/>
        <v>28200</v>
      </c>
      <c r="Q2635" s="18">
        <f t="shared" si="3"/>
        <v>0.2</v>
      </c>
      <c r="R2635" s="16" t="str">
        <f t="shared" si="4"/>
        <v>NAmesTA</v>
      </c>
      <c r="S2635" s="19">
        <f t="shared" si="5"/>
        <v>21551</v>
      </c>
      <c r="T2635" s="20">
        <f t="shared" ca="1" si="6"/>
        <v>22916</v>
      </c>
      <c r="U2635" s="16">
        <f t="shared" ref="U2635:W2635" si="2630">D2635-U$5</f>
        <v>87</v>
      </c>
      <c r="V2635" s="16">
        <f t="shared" si="2630"/>
        <v>9</v>
      </c>
      <c r="W2635" s="16">
        <f t="shared" si="2630"/>
        <v>816</v>
      </c>
    </row>
    <row r="2636" spans="1:23" ht="15.75" customHeight="1" x14ac:dyDescent="0.2">
      <c r="A2636" s="2">
        <v>7000</v>
      </c>
      <c r="B2636" s="2">
        <v>5</v>
      </c>
      <c r="C2636" s="2">
        <v>4</v>
      </c>
      <c r="D2636" s="2">
        <v>1961</v>
      </c>
      <c r="E2636" s="2">
        <v>1961</v>
      </c>
      <c r="F2636" s="2">
        <v>1150</v>
      </c>
      <c r="G2636" s="2">
        <v>1</v>
      </c>
      <c r="H2636" s="2">
        <v>3</v>
      </c>
      <c r="I2636" s="2">
        <v>0</v>
      </c>
      <c r="J2636" s="2">
        <v>1</v>
      </c>
      <c r="K2636" s="2">
        <v>146000</v>
      </c>
      <c r="L2636" s="2" t="s">
        <v>13</v>
      </c>
      <c r="M2636" s="2" t="s">
        <v>14</v>
      </c>
      <c r="N2636" s="16">
        <f t="shared" si="0"/>
        <v>126.95652173913044</v>
      </c>
      <c r="O2636" s="16">
        <f t="shared" si="1"/>
        <v>5</v>
      </c>
      <c r="P2636" s="17">
        <f t="shared" si="2"/>
        <v>29200</v>
      </c>
      <c r="Q2636" s="18">
        <f t="shared" si="3"/>
        <v>0.2</v>
      </c>
      <c r="R2636" s="16" t="str">
        <f t="shared" si="4"/>
        <v>NAmesTA</v>
      </c>
      <c r="S2636" s="19">
        <f t="shared" si="5"/>
        <v>22282</v>
      </c>
      <c r="T2636" s="20">
        <f t="shared" ca="1" si="6"/>
        <v>22185</v>
      </c>
      <c r="U2636" s="16">
        <f t="shared" ref="U2636:W2636" si="2631">D2636-U$5</f>
        <v>89</v>
      </c>
      <c r="V2636" s="16">
        <f t="shared" si="2631"/>
        <v>11</v>
      </c>
      <c r="W2636" s="16">
        <f t="shared" si="2631"/>
        <v>816</v>
      </c>
    </row>
    <row r="2637" spans="1:23" ht="15.75" customHeight="1" x14ac:dyDescent="0.2">
      <c r="A2637" s="2">
        <v>7590</v>
      </c>
      <c r="B2637" s="2">
        <v>6</v>
      </c>
      <c r="C2637" s="2">
        <v>5</v>
      </c>
      <c r="D2637" s="2">
        <v>1966</v>
      </c>
      <c r="E2637" s="2">
        <v>1966</v>
      </c>
      <c r="F2637" s="2">
        <v>1348</v>
      </c>
      <c r="G2637" s="2">
        <v>1</v>
      </c>
      <c r="H2637" s="2">
        <v>3</v>
      </c>
      <c r="I2637" s="2">
        <v>1</v>
      </c>
      <c r="J2637" s="2">
        <v>2</v>
      </c>
      <c r="K2637" s="2">
        <v>155000</v>
      </c>
      <c r="L2637" s="2" t="s">
        <v>13</v>
      </c>
      <c r="M2637" s="2" t="s">
        <v>14</v>
      </c>
      <c r="N2637" s="16">
        <f t="shared" si="0"/>
        <v>114.98516320474778</v>
      </c>
      <c r="O2637" s="16">
        <f t="shared" si="1"/>
        <v>7</v>
      </c>
      <c r="P2637" s="17">
        <f t="shared" si="2"/>
        <v>22142.857142857141</v>
      </c>
      <c r="Q2637" s="18">
        <f t="shared" si="3"/>
        <v>0.14285714285714285</v>
      </c>
      <c r="R2637" s="16" t="str">
        <f t="shared" si="4"/>
        <v>NAmesTA</v>
      </c>
      <c r="S2637" s="19">
        <f t="shared" si="5"/>
        <v>24108</v>
      </c>
      <c r="T2637" s="20">
        <f t="shared" ca="1" si="6"/>
        <v>20359</v>
      </c>
      <c r="U2637" s="16">
        <f t="shared" ref="U2637:W2637" si="2632">D2637-U$5</f>
        <v>94</v>
      </c>
      <c r="V2637" s="16">
        <f t="shared" si="2632"/>
        <v>16</v>
      </c>
      <c r="W2637" s="16">
        <f t="shared" si="2632"/>
        <v>1014</v>
      </c>
    </row>
    <row r="2638" spans="1:23" ht="15.75" customHeight="1" x14ac:dyDescent="0.2">
      <c r="A2638" s="2">
        <v>10205</v>
      </c>
      <c r="B2638" s="2">
        <v>5</v>
      </c>
      <c r="C2638" s="2">
        <v>5</v>
      </c>
      <c r="D2638" s="2">
        <v>1962</v>
      </c>
      <c r="E2638" s="2">
        <v>1962</v>
      </c>
      <c r="F2638" s="2">
        <v>999</v>
      </c>
      <c r="G2638" s="2">
        <v>1</v>
      </c>
      <c r="H2638" s="2">
        <v>3</v>
      </c>
      <c r="I2638" s="2">
        <v>0</v>
      </c>
      <c r="J2638" s="2">
        <v>1</v>
      </c>
      <c r="K2638" s="2">
        <v>134500</v>
      </c>
      <c r="L2638" s="2" t="s">
        <v>13</v>
      </c>
      <c r="M2638" s="2" t="s">
        <v>14</v>
      </c>
      <c r="N2638" s="16">
        <f t="shared" si="0"/>
        <v>134.63463463463464</v>
      </c>
      <c r="O2638" s="16">
        <f t="shared" si="1"/>
        <v>5</v>
      </c>
      <c r="P2638" s="17">
        <f t="shared" si="2"/>
        <v>26900</v>
      </c>
      <c r="Q2638" s="18">
        <f t="shared" si="3"/>
        <v>0.2</v>
      </c>
      <c r="R2638" s="16" t="str">
        <f t="shared" si="4"/>
        <v>NAmesTA</v>
      </c>
      <c r="S2638" s="19">
        <f t="shared" si="5"/>
        <v>22647</v>
      </c>
      <c r="T2638" s="20">
        <f t="shared" ca="1" si="6"/>
        <v>21820</v>
      </c>
      <c r="U2638" s="16">
        <f t="shared" ref="U2638:W2638" si="2633">D2638-U$5</f>
        <v>90</v>
      </c>
      <c r="V2638" s="16">
        <f t="shared" si="2633"/>
        <v>12</v>
      </c>
      <c r="W2638" s="16">
        <f t="shared" si="2633"/>
        <v>665</v>
      </c>
    </row>
    <row r="2639" spans="1:23" ht="15.75" customHeight="1" x14ac:dyDescent="0.2">
      <c r="A2639" s="2">
        <v>7400</v>
      </c>
      <c r="B2639" s="2">
        <v>7</v>
      </c>
      <c r="C2639" s="2">
        <v>6</v>
      </c>
      <c r="D2639" s="2">
        <v>1962</v>
      </c>
      <c r="E2639" s="2">
        <v>1962</v>
      </c>
      <c r="F2639" s="2">
        <v>1045</v>
      </c>
      <c r="G2639" s="2">
        <v>1</v>
      </c>
      <c r="H2639" s="2">
        <v>3</v>
      </c>
      <c r="I2639" s="2">
        <v>0</v>
      </c>
      <c r="J2639" s="2">
        <v>2</v>
      </c>
      <c r="K2639" s="2">
        <v>120000</v>
      </c>
      <c r="L2639" s="2" t="s">
        <v>13</v>
      </c>
      <c r="M2639" s="2" t="s">
        <v>14</v>
      </c>
      <c r="N2639" s="16">
        <f t="shared" si="0"/>
        <v>114.83253588516746</v>
      </c>
      <c r="O2639" s="16">
        <f t="shared" si="1"/>
        <v>6</v>
      </c>
      <c r="P2639" s="17">
        <f t="shared" si="2"/>
        <v>20000</v>
      </c>
      <c r="Q2639" s="18">
        <f t="shared" si="3"/>
        <v>0.16666666666666666</v>
      </c>
      <c r="R2639" s="16" t="str">
        <f t="shared" si="4"/>
        <v>NAmesTA</v>
      </c>
      <c r="S2639" s="19">
        <f t="shared" si="5"/>
        <v>22647</v>
      </c>
      <c r="T2639" s="20">
        <f t="shared" ca="1" si="6"/>
        <v>21820</v>
      </c>
      <c r="U2639" s="16">
        <f t="shared" ref="U2639:W2639" si="2634">D2639-U$5</f>
        <v>90</v>
      </c>
      <c r="V2639" s="16">
        <f t="shared" si="2634"/>
        <v>12</v>
      </c>
      <c r="W2639" s="16">
        <f t="shared" si="2634"/>
        <v>711</v>
      </c>
    </row>
    <row r="2640" spans="1:23" ht="15.75" customHeight="1" x14ac:dyDescent="0.2">
      <c r="A2640" s="2">
        <v>7000</v>
      </c>
      <c r="B2640" s="2">
        <v>5</v>
      </c>
      <c r="C2640" s="2">
        <v>6</v>
      </c>
      <c r="D2640" s="2">
        <v>1962</v>
      </c>
      <c r="E2640" s="2">
        <v>1962</v>
      </c>
      <c r="F2640" s="2">
        <v>864</v>
      </c>
      <c r="G2640" s="2">
        <v>1</v>
      </c>
      <c r="H2640" s="2">
        <v>3</v>
      </c>
      <c r="I2640" s="2">
        <v>0</v>
      </c>
      <c r="J2640" s="2">
        <v>1</v>
      </c>
      <c r="K2640" s="2">
        <v>105000</v>
      </c>
      <c r="L2640" s="2" t="s">
        <v>13</v>
      </c>
      <c r="M2640" s="2" t="s">
        <v>14</v>
      </c>
      <c r="N2640" s="16">
        <f t="shared" si="0"/>
        <v>121.52777777777777</v>
      </c>
      <c r="O2640" s="16">
        <f t="shared" si="1"/>
        <v>5</v>
      </c>
      <c r="P2640" s="17">
        <f t="shared" si="2"/>
        <v>21000</v>
      </c>
      <c r="Q2640" s="18">
        <f t="shared" si="3"/>
        <v>0.2</v>
      </c>
      <c r="R2640" s="16" t="str">
        <f t="shared" si="4"/>
        <v>NAmesTA</v>
      </c>
      <c r="S2640" s="19">
        <f t="shared" si="5"/>
        <v>22647</v>
      </c>
      <c r="T2640" s="20">
        <f t="shared" ca="1" si="6"/>
        <v>21820</v>
      </c>
      <c r="U2640" s="16">
        <f t="shared" ref="U2640:W2640" si="2635">D2640-U$5</f>
        <v>90</v>
      </c>
      <c r="V2640" s="16">
        <f t="shared" si="2635"/>
        <v>12</v>
      </c>
      <c r="W2640" s="16">
        <f t="shared" si="2635"/>
        <v>530</v>
      </c>
    </row>
    <row r="2641" spans="1:23" ht="15.75" customHeight="1" x14ac:dyDescent="0.2">
      <c r="A2641" s="2">
        <v>7000</v>
      </c>
      <c r="B2641" s="2">
        <v>5</v>
      </c>
      <c r="C2641" s="2">
        <v>5</v>
      </c>
      <c r="D2641" s="2">
        <v>1962</v>
      </c>
      <c r="E2641" s="2">
        <v>1962</v>
      </c>
      <c r="F2641" s="2">
        <v>1025</v>
      </c>
      <c r="G2641" s="2">
        <v>1</v>
      </c>
      <c r="H2641" s="2">
        <v>3</v>
      </c>
      <c r="I2641" s="2">
        <v>0</v>
      </c>
      <c r="J2641" s="2">
        <v>0</v>
      </c>
      <c r="K2641" s="2">
        <v>124000</v>
      </c>
      <c r="L2641" s="2" t="s">
        <v>13</v>
      </c>
      <c r="M2641" s="2" t="s">
        <v>14</v>
      </c>
      <c r="N2641" s="16">
        <f t="shared" si="0"/>
        <v>120.97560975609755</v>
      </c>
      <c r="O2641" s="16">
        <f t="shared" si="1"/>
        <v>4</v>
      </c>
      <c r="P2641" s="17">
        <f t="shared" si="2"/>
        <v>31000</v>
      </c>
      <c r="Q2641" s="18">
        <f t="shared" si="3"/>
        <v>0.25</v>
      </c>
      <c r="R2641" s="16" t="str">
        <f t="shared" si="4"/>
        <v>NAmesTA</v>
      </c>
      <c r="S2641" s="19">
        <f t="shared" si="5"/>
        <v>22647</v>
      </c>
      <c r="T2641" s="20">
        <f t="shared" ca="1" si="6"/>
        <v>21820</v>
      </c>
      <c r="U2641" s="16">
        <f t="shared" ref="U2641:W2641" si="2636">D2641-U$5</f>
        <v>90</v>
      </c>
      <c r="V2641" s="16">
        <f t="shared" si="2636"/>
        <v>12</v>
      </c>
      <c r="W2641" s="16">
        <f t="shared" si="2636"/>
        <v>691</v>
      </c>
    </row>
    <row r="2642" spans="1:23" ht="15.75" customHeight="1" x14ac:dyDescent="0.2">
      <c r="A2642" s="2">
        <v>9856</v>
      </c>
      <c r="B2642" s="2">
        <v>5</v>
      </c>
      <c r="C2642" s="2">
        <v>8</v>
      </c>
      <c r="D2642" s="2">
        <v>1900</v>
      </c>
      <c r="E2642" s="2">
        <v>2005</v>
      </c>
      <c r="F2642" s="2">
        <v>2014</v>
      </c>
      <c r="G2642" s="2">
        <v>2</v>
      </c>
      <c r="H2642" s="2">
        <v>5</v>
      </c>
      <c r="I2642" s="2">
        <v>0</v>
      </c>
      <c r="J2642" s="2">
        <v>2</v>
      </c>
      <c r="K2642" s="2">
        <v>169000</v>
      </c>
      <c r="L2642" s="2" t="s">
        <v>17</v>
      </c>
      <c r="M2642" s="2" t="s">
        <v>31</v>
      </c>
      <c r="N2642" s="16">
        <f t="shared" si="0"/>
        <v>83.912611717974187</v>
      </c>
      <c r="O2642" s="16">
        <f t="shared" si="1"/>
        <v>9</v>
      </c>
      <c r="P2642" s="17">
        <f t="shared" si="2"/>
        <v>18777.777777777777</v>
      </c>
      <c r="Q2642" s="18">
        <f t="shared" si="3"/>
        <v>0.22222222222222221</v>
      </c>
      <c r="R2642" s="16" t="str">
        <f t="shared" si="4"/>
        <v>OldTownGd</v>
      </c>
      <c r="S2642" s="19">
        <f t="shared" si="5"/>
        <v>1</v>
      </c>
      <c r="T2642" s="20">
        <f t="shared" ca="1" si="6"/>
        <v>44466</v>
      </c>
      <c r="U2642" s="16">
        <f t="shared" ref="U2642:W2642" si="2637">D2642-U$5</f>
        <v>28</v>
      </c>
      <c r="V2642" s="16">
        <f t="shared" si="2637"/>
        <v>55</v>
      </c>
      <c r="W2642" s="16">
        <f t="shared" si="2637"/>
        <v>1680</v>
      </c>
    </row>
    <row r="2643" spans="1:23" ht="15.75" customHeight="1" x14ac:dyDescent="0.2">
      <c r="A2643" s="2">
        <v>9906</v>
      </c>
      <c r="B2643" s="2">
        <v>4</v>
      </c>
      <c r="C2643" s="2">
        <v>4</v>
      </c>
      <c r="D2643" s="2">
        <v>1925</v>
      </c>
      <c r="E2643" s="2">
        <v>1950</v>
      </c>
      <c r="F2643" s="2">
        <v>1328</v>
      </c>
      <c r="G2643" s="2">
        <v>1</v>
      </c>
      <c r="H2643" s="2">
        <v>3</v>
      </c>
      <c r="I2643" s="2">
        <v>0</v>
      </c>
      <c r="J2643" s="2">
        <v>1</v>
      </c>
      <c r="K2643" s="2">
        <v>107000</v>
      </c>
      <c r="L2643" s="2" t="s">
        <v>13</v>
      </c>
      <c r="M2643" s="2" t="s">
        <v>31</v>
      </c>
      <c r="N2643" s="16">
        <f t="shared" si="0"/>
        <v>80.57228915662651</v>
      </c>
      <c r="O2643" s="16">
        <f t="shared" si="1"/>
        <v>5</v>
      </c>
      <c r="P2643" s="17">
        <f t="shared" si="2"/>
        <v>21400</v>
      </c>
      <c r="Q2643" s="18">
        <f t="shared" si="3"/>
        <v>0.2</v>
      </c>
      <c r="R2643" s="16" t="str">
        <f t="shared" si="4"/>
        <v>OldTownTA</v>
      </c>
      <c r="S2643" s="19">
        <f t="shared" si="5"/>
        <v>9133</v>
      </c>
      <c r="T2643" s="20">
        <f t="shared" ca="1" si="6"/>
        <v>35334</v>
      </c>
      <c r="U2643" s="16">
        <f t="shared" ref="U2643:W2643" si="2638">D2643-U$5</f>
        <v>53</v>
      </c>
      <c r="V2643" s="16">
        <f t="shared" si="2638"/>
        <v>0</v>
      </c>
      <c r="W2643" s="16">
        <f t="shared" si="2638"/>
        <v>994</v>
      </c>
    </row>
    <row r="2644" spans="1:23" ht="15.75" customHeight="1" x14ac:dyDescent="0.2">
      <c r="A2644" s="2">
        <v>9600</v>
      </c>
      <c r="B2644" s="2">
        <v>5</v>
      </c>
      <c r="C2644" s="2">
        <v>6</v>
      </c>
      <c r="D2644" s="2">
        <v>1948</v>
      </c>
      <c r="E2644" s="2">
        <v>1950</v>
      </c>
      <c r="F2644" s="2">
        <v>1668</v>
      </c>
      <c r="G2644" s="2">
        <v>1</v>
      </c>
      <c r="H2644" s="2">
        <v>3</v>
      </c>
      <c r="I2644" s="2">
        <v>0</v>
      </c>
      <c r="J2644" s="2">
        <v>1</v>
      </c>
      <c r="K2644" s="2">
        <v>135000</v>
      </c>
      <c r="L2644" s="2" t="s">
        <v>13</v>
      </c>
      <c r="M2644" s="2" t="s">
        <v>31</v>
      </c>
      <c r="N2644" s="16">
        <f t="shared" si="0"/>
        <v>80.935251798561154</v>
      </c>
      <c r="O2644" s="16">
        <f t="shared" si="1"/>
        <v>5</v>
      </c>
      <c r="P2644" s="17">
        <f t="shared" si="2"/>
        <v>27000</v>
      </c>
      <c r="Q2644" s="18">
        <f t="shared" si="3"/>
        <v>0.2</v>
      </c>
      <c r="R2644" s="16" t="str">
        <f t="shared" si="4"/>
        <v>OldTownTA</v>
      </c>
      <c r="S2644" s="19">
        <f t="shared" si="5"/>
        <v>17533</v>
      </c>
      <c r="T2644" s="20">
        <f t="shared" ca="1" si="6"/>
        <v>26934</v>
      </c>
      <c r="U2644" s="16">
        <f t="shared" ref="U2644:W2644" si="2639">D2644-U$5</f>
        <v>76</v>
      </c>
      <c r="V2644" s="16">
        <f t="shared" si="2639"/>
        <v>0</v>
      </c>
      <c r="W2644" s="16">
        <f t="shared" si="2639"/>
        <v>1334</v>
      </c>
    </row>
    <row r="2645" spans="1:23" ht="15.75" customHeight="1" x14ac:dyDescent="0.2">
      <c r="A2645" s="2">
        <v>5520</v>
      </c>
      <c r="B2645" s="2">
        <v>4</v>
      </c>
      <c r="C2645" s="2">
        <v>6</v>
      </c>
      <c r="D2645" s="2">
        <v>1920</v>
      </c>
      <c r="E2645" s="2">
        <v>1980</v>
      </c>
      <c r="F2645" s="2">
        <v>1657</v>
      </c>
      <c r="G2645" s="2">
        <v>1</v>
      </c>
      <c r="H2645" s="2">
        <v>4</v>
      </c>
      <c r="I2645" s="2">
        <v>1</v>
      </c>
      <c r="J2645" s="2">
        <v>1</v>
      </c>
      <c r="K2645" s="2">
        <v>111500</v>
      </c>
      <c r="L2645" s="2" t="s">
        <v>13</v>
      </c>
      <c r="M2645" s="2" t="s">
        <v>31</v>
      </c>
      <c r="N2645" s="16">
        <f t="shared" si="0"/>
        <v>67.290283645141827</v>
      </c>
      <c r="O2645" s="16">
        <f t="shared" si="1"/>
        <v>7</v>
      </c>
      <c r="P2645" s="17">
        <f t="shared" si="2"/>
        <v>15928.571428571429</v>
      </c>
      <c r="Q2645" s="18">
        <f t="shared" si="3"/>
        <v>0.14285714285714285</v>
      </c>
      <c r="R2645" s="16" t="str">
        <f t="shared" si="4"/>
        <v>OldTownTA</v>
      </c>
      <c r="S2645" s="19">
        <f t="shared" si="5"/>
        <v>7306</v>
      </c>
      <c r="T2645" s="20">
        <f t="shared" ca="1" si="6"/>
        <v>37161</v>
      </c>
      <c r="U2645" s="16">
        <f t="shared" ref="U2645:W2645" si="2640">D2645-U$5</f>
        <v>48</v>
      </c>
      <c r="V2645" s="16">
        <f t="shared" si="2640"/>
        <v>30</v>
      </c>
      <c r="W2645" s="16">
        <f t="shared" si="2640"/>
        <v>1323</v>
      </c>
    </row>
    <row r="2646" spans="1:23" ht="15.75" customHeight="1" x14ac:dyDescent="0.2">
      <c r="A2646" s="2">
        <v>9600</v>
      </c>
      <c r="B2646" s="2">
        <v>6</v>
      </c>
      <c r="C2646" s="2">
        <v>8</v>
      </c>
      <c r="D2646" s="2">
        <v>1900</v>
      </c>
      <c r="E2646" s="2">
        <v>2004</v>
      </c>
      <c r="F2646" s="2">
        <v>1416</v>
      </c>
      <c r="G2646" s="2">
        <v>1</v>
      </c>
      <c r="H2646" s="2">
        <v>3</v>
      </c>
      <c r="I2646" s="2">
        <v>0</v>
      </c>
      <c r="J2646" s="2">
        <v>2</v>
      </c>
      <c r="K2646" s="2">
        <v>156500</v>
      </c>
      <c r="L2646" s="2" t="s">
        <v>13</v>
      </c>
      <c r="M2646" s="2" t="s">
        <v>31</v>
      </c>
      <c r="N2646" s="16">
        <f t="shared" si="0"/>
        <v>110.5225988700565</v>
      </c>
      <c r="O2646" s="16">
        <f t="shared" si="1"/>
        <v>6</v>
      </c>
      <c r="P2646" s="17">
        <f t="shared" si="2"/>
        <v>26083.333333333332</v>
      </c>
      <c r="Q2646" s="18">
        <f t="shared" si="3"/>
        <v>0.16666666666666666</v>
      </c>
      <c r="R2646" s="16" t="str">
        <f t="shared" si="4"/>
        <v>OldTownTA</v>
      </c>
      <c r="S2646" s="19">
        <f t="shared" si="5"/>
        <v>1</v>
      </c>
      <c r="T2646" s="20">
        <f t="shared" ca="1" si="6"/>
        <v>44466</v>
      </c>
      <c r="U2646" s="16">
        <f t="shared" ref="U2646:W2646" si="2641">D2646-U$5</f>
        <v>28</v>
      </c>
      <c r="V2646" s="16">
        <f t="shared" si="2641"/>
        <v>54</v>
      </c>
      <c r="W2646" s="16">
        <f t="shared" si="2641"/>
        <v>1082</v>
      </c>
    </row>
    <row r="2647" spans="1:23" ht="15.75" customHeight="1" x14ac:dyDescent="0.2">
      <c r="A2647" s="2">
        <v>9600</v>
      </c>
      <c r="B2647" s="2">
        <v>7</v>
      </c>
      <c r="C2647" s="2">
        <v>7</v>
      </c>
      <c r="D2647" s="2">
        <v>1925</v>
      </c>
      <c r="E2647" s="2">
        <v>1990</v>
      </c>
      <c r="F2647" s="2">
        <v>1641</v>
      </c>
      <c r="G2647" s="2">
        <v>1</v>
      </c>
      <c r="H2647" s="2">
        <v>3</v>
      </c>
      <c r="I2647" s="2">
        <v>1</v>
      </c>
      <c r="J2647" s="2">
        <v>2</v>
      </c>
      <c r="K2647" s="2">
        <v>178000</v>
      </c>
      <c r="L2647" s="2" t="s">
        <v>13</v>
      </c>
      <c r="M2647" s="2" t="s">
        <v>31</v>
      </c>
      <c r="N2647" s="16">
        <f t="shared" si="0"/>
        <v>108.47044485070079</v>
      </c>
      <c r="O2647" s="16">
        <f t="shared" si="1"/>
        <v>7</v>
      </c>
      <c r="P2647" s="17">
        <f t="shared" si="2"/>
        <v>25428.571428571428</v>
      </c>
      <c r="Q2647" s="18">
        <f t="shared" si="3"/>
        <v>0.14285714285714285</v>
      </c>
      <c r="R2647" s="16" t="str">
        <f t="shared" si="4"/>
        <v>OldTownTA</v>
      </c>
      <c r="S2647" s="19">
        <f t="shared" si="5"/>
        <v>9133</v>
      </c>
      <c r="T2647" s="20">
        <f t="shared" ca="1" si="6"/>
        <v>35334</v>
      </c>
      <c r="U2647" s="16">
        <f t="shared" ref="U2647:W2647" si="2642">D2647-U$5</f>
        <v>53</v>
      </c>
      <c r="V2647" s="16">
        <f t="shared" si="2642"/>
        <v>40</v>
      </c>
      <c r="W2647" s="16">
        <f t="shared" si="2642"/>
        <v>1307</v>
      </c>
    </row>
    <row r="2648" spans="1:23" ht="15.75" customHeight="1" x14ac:dyDescent="0.2">
      <c r="A2648" s="2">
        <v>6451</v>
      </c>
      <c r="B2648" s="2">
        <v>7</v>
      </c>
      <c r="C2648" s="2">
        <v>7</v>
      </c>
      <c r="D2648" s="2">
        <v>1900</v>
      </c>
      <c r="E2648" s="2">
        <v>1970</v>
      </c>
      <c r="F2648" s="2">
        <v>1428</v>
      </c>
      <c r="G2648" s="2">
        <v>1</v>
      </c>
      <c r="H2648" s="2">
        <v>4</v>
      </c>
      <c r="I2648" s="2">
        <v>0</v>
      </c>
      <c r="J2648" s="2">
        <v>2</v>
      </c>
      <c r="K2648" s="2">
        <v>139900</v>
      </c>
      <c r="L2648" s="2" t="s">
        <v>13</v>
      </c>
      <c r="M2648" s="2" t="s">
        <v>31</v>
      </c>
      <c r="N2648" s="16">
        <f t="shared" si="0"/>
        <v>97.969187675070032</v>
      </c>
      <c r="O2648" s="16">
        <f t="shared" si="1"/>
        <v>7</v>
      </c>
      <c r="P2648" s="17">
        <f t="shared" si="2"/>
        <v>19985.714285714286</v>
      </c>
      <c r="Q2648" s="18">
        <f t="shared" si="3"/>
        <v>0.14285714285714285</v>
      </c>
      <c r="R2648" s="16" t="str">
        <f t="shared" si="4"/>
        <v>OldTownTA</v>
      </c>
      <c r="S2648" s="19">
        <f t="shared" si="5"/>
        <v>1</v>
      </c>
      <c r="T2648" s="20">
        <f t="shared" ca="1" si="6"/>
        <v>44466</v>
      </c>
      <c r="U2648" s="16">
        <f t="shared" ref="U2648:W2648" si="2643">D2648-U$5</f>
        <v>28</v>
      </c>
      <c r="V2648" s="16">
        <f t="shared" si="2643"/>
        <v>20</v>
      </c>
      <c r="W2648" s="16">
        <f t="shared" si="2643"/>
        <v>1094</v>
      </c>
    </row>
    <row r="2649" spans="1:23" ht="15.75" customHeight="1" x14ac:dyDescent="0.2">
      <c r="A2649" s="2">
        <v>3960</v>
      </c>
      <c r="B2649" s="2">
        <v>7</v>
      </c>
      <c r="C2649" s="2">
        <v>8</v>
      </c>
      <c r="D2649" s="2">
        <v>1930</v>
      </c>
      <c r="E2649" s="2">
        <v>1950</v>
      </c>
      <c r="F2649" s="2">
        <v>1004</v>
      </c>
      <c r="G2649" s="2">
        <v>1</v>
      </c>
      <c r="H2649" s="2">
        <v>2</v>
      </c>
      <c r="I2649" s="2">
        <v>1</v>
      </c>
      <c r="J2649" s="2">
        <v>1</v>
      </c>
      <c r="K2649" s="2">
        <v>105000</v>
      </c>
      <c r="L2649" s="2" t="s">
        <v>13</v>
      </c>
      <c r="M2649" s="2" t="s">
        <v>31</v>
      </c>
      <c r="N2649" s="16">
        <f t="shared" si="0"/>
        <v>104.58167330677291</v>
      </c>
      <c r="O2649" s="16">
        <f t="shared" si="1"/>
        <v>5</v>
      </c>
      <c r="P2649" s="17">
        <f t="shared" si="2"/>
        <v>21000</v>
      </c>
      <c r="Q2649" s="18">
        <f t="shared" si="3"/>
        <v>0.2</v>
      </c>
      <c r="R2649" s="16" t="str">
        <f t="shared" si="4"/>
        <v>OldTownTA</v>
      </c>
      <c r="S2649" s="19">
        <f t="shared" si="5"/>
        <v>10959</v>
      </c>
      <c r="T2649" s="20">
        <f t="shared" ca="1" si="6"/>
        <v>33508</v>
      </c>
      <c r="U2649" s="16">
        <f t="shared" ref="U2649:W2649" si="2644">D2649-U$5</f>
        <v>58</v>
      </c>
      <c r="V2649" s="16">
        <f t="shared" si="2644"/>
        <v>0</v>
      </c>
      <c r="W2649" s="16">
        <f t="shared" si="2644"/>
        <v>670</v>
      </c>
    </row>
    <row r="2650" spans="1:23" ht="15.75" customHeight="1" x14ac:dyDescent="0.2">
      <c r="A2650" s="2">
        <v>5684</v>
      </c>
      <c r="B2650" s="2">
        <v>6</v>
      </c>
      <c r="C2650" s="2">
        <v>8</v>
      </c>
      <c r="D2650" s="2">
        <v>1930</v>
      </c>
      <c r="E2650" s="2">
        <v>2005</v>
      </c>
      <c r="F2650" s="2">
        <v>813</v>
      </c>
      <c r="G2650" s="2">
        <v>1</v>
      </c>
      <c r="H2650" s="2">
        <v>2</v>
      </c>
      <c r="I2650" s="2">
        <v>0</v>
      </c>
      <c r="J2650" s="2">
        <v>1</v>
      </c>
      <c r="K2650" s="2">
        <v>110000</v>
      </c>
      <c r="L2650" s="2" t="s">
        <v>13</v>
      </c>
      <c r="M2650" s="2" t="s">
        <v>31</v>
      </c>
      <c r="N2650" s="16">
        <f t="shared" si="0"/>
        <v>135.30135301353013</v>
      </c>
      <c r="O2650" s="16">
        <f t="shared" si="1"/>
        <v>4</v>
      </c>
      <c r="P2650" s="17">
        <f t="shared" si="2"/>
        <v>27500</v>
      </c>
      <c r="Q2650" s="18">
        <f t="shared" si="3"/>
        <v>0.25</v>
      </c>
      <c r="R2650" s="16" t="str">
        <f t="shared" si="4"/>
        <v>OldTownTA</v>
      </c>
      <c r="S2650" s="19">
        <f t="shared" si="5"/>
        <v>10959</v>
      </c>
      <c r="T2650" s="20">
        <f t="shared" ca="1" si="6"/>
        <v>33508</v>
      </c>
      <c r="U2650" s="16">
        <f t="shared" ref="U2650:W2650" si="2645">D2650-U$5</f>
        <v>58</v>
      </c>
      <c r="V2650" s="16">
        <f t="shared" si="2645"/>
        <v>55</v>
      </c>
      <c r="W2650" s="16">
        <f t="shared" si="2645"/>
        <v>479</v>
      </c>
    </row>
    <row r="2651" spans="1:23" ht="15.75" customHeight="1" x14ac:dyDescent="0.2">
      <c r="A2651" s="2">
        <v>7745</v>
      </c>
      <c r="B2651" s="2">
        <v>4</v>
      </c>
      <c r="C2651" s="2">
        <v>6</v>
      </c>
      <c r="D2651" s="2">
        <v>1900</v>
      </c>
      <c r="E2651" s="2">
        <v>1950</v>
      </c>
      <c r="F2651" s="2">
        <v>1951</v>
      </c>
      <c r="G2651" s="2">
        <v>2</v>
      </c>
      <c r="H2651" s="2">
        <v>4</v>
      </c>
      <c r="I2651" s="2">
        <v>0</v>
      </c>
      <c r="J2651" s="2">
        <v>2</v>
      </c>
      <c r="K2651" s="2">
        <v>111500</v>
      </c>
      <c r="L2651" s="2" t="s">
        <v>13</v>
      </c>
      <c r="M2651" s="2" t="s">
        <v>31</v>
      </c>
      <c r="N2651" s="16">
        <f t="shared" si="0"/>
        <v>57.150179395181958</v>
      </c>
      <c r="O2651" s="16">
        <f t="shared" si="1"/>
        <v>8</v>
      </c>
      <c r="P2651" s="17">
        <f t="shared" si="2"/>
        <v>13937.5</v>
      </c>
      <c r="Q2651" s="18">
        <f t="shared" si="3"/>
        <v>0.25</v>
      </c>
      <c r="R2651" s="16" t="str">
        <f t="shared" si="4"/>
        <v>OldTownTA</v>
      </c>
      <c r="S2651" s="19">
        <f t="shared" si="5"/>
        <v>1</v>
      </c>
      <c r="T2651" s="20">
        <f t="shared" ca="1" si="6"/>
        <v>44466</v>
      </c>
      <c r="U2651" s="16">
        <f t="shared" ref="U2651:W2651" si="2646">D2651-U$5</f>
        <v>28</v>
      </c>
      <c r="V2651" s="16">
        <f t="shared" si="2646"/>
        <v>0</v>
      </c>
      <c r="W2651" s="16">
        <f t="shared" si="2646"/>
        <v>1617</v>
      </c>
    </row>
    <row r="2652" spans="1:23" ht="15.75" customHeight="1" x14ac:dyDescent="0.2">
      <c r="A2652" s="2">
        <v>7741</v>
      </c>
      <c r="B2652" s="2">
        <v>6</v>
      </c>
      <c r="C2652" s="2">
        <v>5</v>
      </c>
      <c r="D2652" s="2">
        <v>1924</v>
      </c>
      <c r="E2652" s="2">
        <v>1950</v>
      </c>
      <c r="F2652" s="2">
        <v>1032</v>
      </c>
      <c r="G2652" s="2">
        <v>1</v>
      </c>
      <c r="H2652" s="2">
        <v>2</v>
      </c>
      <c r="I2652" s="2">
        <v>0</v>
      </c>
      <c r="J2652" s="2">
        <v>1</v>
      </c>
      <c r="K2652" s="2">
        <v>108000</v>
      </c>
      <c r="L2652" s="2" t="s">
        <v>13</v>
      </c>
      <c r="M2652" s="2" t="s">
        <v>31</v>
      </c>
      <c r="N2652" s="16">
        <f t="shared" si="0"/>
        <v>104.65116279069767</v>
      </c>
      <c r="O2652" s="16">
        <f t="shared" si="1"/>
        <v>4</v>
      </c>
      <c r="P2652" s="17">
        <f t="shared" si="2"/>
        <v>27000</v>
      </c>
      <c r="Q2652" s="18">
        <f t="shared" si="3"/>
        <v>0.25</v>
      </c>
      <c r="R2652" s="16" t="str">
        <f t="shared" si="4"/>
        <v>OldTownTA</v>
      </c>
      <c r="S2652" s="19">
        <f t="shared" si="5"/>
        <v>8767</v>
      </c>
      <c r="T2652" s="20">
        <f t="shared" ca="1" si="6"/>
        <v>35700</v>
      </c>
      <c r="U2652" s="16">
        <f t="shared" ref="U2652:W2652" si="2647">D2652-U$5</f>
        <v>52</v>
      </c>
      <c r="V2652" s="16">
        <f t="shared" si="2647"/>
        <v>0</v>
      </c>
      <c r="W2652" s="16">
        <f t="shared" si="2647"/>
        <v>698</v>
      </c>
    </row>
    <row r="2653" spans="1:23" ht="15.75" customHeight="1" x14ac:dyDescent="0.2">
      <c r="A2653" s="2">
        <v>5633</v>
      </c>
      <c r="B2653" s="2">
        <v>5</v>
      </c>
      <c r="C2653" s="2">
        <v>7</v>
      </c>
      <c r="D2653" s="2">
        <v>1925</v>
      </c>
      <c r="E2653" s="2">
        <v>1950</v>
      </c>
      <c r="F2653" s="2">
        <v>844</v>
      </c>
      <c r="G2653" s="2">
        <v>1</v>
      </c>
      <c r="H2653" s="2">
        <v>2</v>
      </c>
      <c r="I2653" s="2">
        <v>0</v>
      </c>
      <c r="J2653" s="2">
        <v>1</v>
      </c>
      <c r="K2653" s="2">
        <v>111500</v>
      </c>
      <c r="L2653" s="2" t="s">
        <v>13</v>
      </c>
      <c r="M2653" s="2" t="s">
        <v>31</v>
      </c>
      <c r="N2653" s="16">
        <f t="shared" si="0"/>
        <v>132.10900473933648</v>
      </c>
      <c r="O2653" s="16">
        <f t="shared" si="1"/>
        <v>4</v>
      </c>
      <c r="P2653" s="17">
        <f t="shared" si="2"/>
        <v>27875</v>
      </c>
      <c r="Q2653" s="18">
        <f t="shared" si="3"/>
        <v>0.25</v>
      </c>
      <c r="R2653" s="16" t="str">
        <f t="shared" si="4"/>
        <v>OldTownTA</v>
      </c>
      <c r="S2653" s="19">
        <f t="shared" si="5"/>
        <v>9133</v>
      </c>
      <c r="T2653" s="20">
        <f t="shared" ca="1" si="6"/>
        <v>35334</v>
      </c>
      <c r="U2653" s="16">
        <f t="shared" ref="U2653:W2653" si="2648">D2653-U$5</f>
        <v>53</v>
      </c>
      <c r="V2653" s="16">
        <f t="shared" si="2648"/>
        <v>0</v>
      </c>
      <c r="W2653" s="16">
        <f t="shared" si="2648"/>
        <v>510</v>
      </c>
    </row>
    <row r="2654" spans="1:23" ht="15.75" customHeight="1" x14ac:dyDescent="0.2">
      <c r="A2654" s="2">
        <v>9000</v>
      </c>
      <c r="B2654" s="2">
        <v>5</v>
      </c>
      <c r="C2654" s="2">
        <v>6</v>
      </c>
      <c r="D2654" s="2">
        <v>1880</v>
      </c>
      <c r="E2654" s="2">
        <v>1991</v>
      </c>
      <c r="F2654" s="2">
        <v>1750</v>
      </c>
      <c r="G2654" s="2">
        <v>1</v>
      </c>
      <c r="H2654" s="2">
        <v>3</v>
      </c>
      <c r="I2654" s="2">
        <v>0</v>
      </c>
      <c r="J2654" s="2">
        <v>1</v>
      </c>
      <c r="K2654" s="2">
        <v>124000</v>
      </c>
      <c r="L2654" s="2" t="s">
        <v>13</v>
      </c>
      <c r="M2654" s="2" t="s">
        <v>31</v>
      </c>
      <c r="N2654" s="16">
        <f t="shared" si="0"/>
        <v>70.857142857142861</v>
      </c>
      <c r="O2654" s="16">
        <f t="shared" si="1"/>
        <v>5</v>
      </c>
      <c r="P2654" s="17">
        <f t="shared" si="2"/>
        <v>24800</v>
      </c>
      <c r="Q2654" s="18">
        <f t="shared" si="3"/>
        <v>0.2</v>
      </c>
      <c r="R2654" s="16" t="str">
        <f t="shared" si="4"/>
        <v>OldTownTA</v>
      </c>
      <c r="S2654" s="19">
        <f t="shared" si="5"/>
        <v>686658</v>
      </c>
      <c r="T2654" s="20">
        <f t="shared" ca="1" si="6"/>
        <v>-642191</v>
      </c>
      <c r="U2654" s="16">
        <f t="shared" ref="U2654:W2654" si="2649">D2654-U$5</f>
        <v>8</v>
      </c>
      <c r="V2654" s="16">
        <f t="shared" si="2649"/>
        <v>41</v>
      </c>
      <c r="W2654" s="16">
        <f t="shared" si="2649"/>
        <v>1416</v>
      </c>
    </row>
    <row r="2655" spans="1:23" ht="15.75" customHeight="1" x14ac:dyDescent="0.2">
      <c r="A2655" s="2">
        <v>7200</v>
      </c>
      <c r="B2655" s="2">
        <v>4</v>
      </c>
      <c r="C2655" s="2">
        <v>5</v>
      </c>
      <c r="D2655" s="2">
        <v>1950</v>
      </c>
      <c r="E2655" s="2">
        <v>1950</v>
      </c>
      <c r="F2655" s="2">
        <v>864</v>
      </c>
      <c r="G2655" s="2">
        <v>1</v>
      </c>
      <c r="H2655" s="2">
        <v>2</v>
      </c>
      <c r="I2655" s="2">
        <v>0</v>
      </c>
      <c r="J2655" s="2">
        <v>1</v>
      </c>
      <c r="K2655" s="2">
        <v>105000</v>
      </c>
      <c r="L2655" s="2" t="s">
        <v>13</v>
      </c>
      <c r="M2655" s="2" t="s">
        <v>31</v>
      </c>
      <c r="N2655" s="16">
        <f t="shared" si="0"/>
        <v>121.52777777777777</v>
      </c>
      <c r="O2655" s="16">
        <f t="shared" si="1"/>
        <v>4</v>
      </c>
      <c r="P2655" s="17">
        <f t="shared" si="2"/>
        <v>26250</v>
      </c>
      <c r="Q2655" s="18">
        <f t="shared" si="3"/>
        <v>0.25</v>
      </c>
      <c r="R2655" s="16" t="str">
        <f t="shared" si="4"/>
        <v>OldTownTA</v>
      </c>
      <c r="S2655" s="19">
        <f t="shared" si="5"/>
        <v>18264</v>
      </c>
      <c r="T2655" s="20">
        <f t="shared" ca="1" si="6"/>
        <v>26203</v>
      </c>
      <c r="U2655" s="16">
        <f t="shared" ref="U2655:W2655" si="2650">D2655-U$5</f>
        <v>78</v>
      </c>
      <c r="V2655" s="16">
        <f t="shared" si="2650"/>
        <v>0</v>
      </c>
      <c r="W2655" s="16">
        <f t="shared" si="2650"/>
        <v>530</v>
      </c>
    </row>
    <row r="2656" spans="1:23" ht="15.75" customHeight="1" x14ac:dyDescent="0.2">
      <c r="A2656" s="2">
        <v>4400</v>
      </c>
      <c r="B2656" s="2">
        <v>6</v>
      </c>
      <c r="C2656" s="2">
        <v>8</v>
      </c>
      <c r="D2656" s="2">
        <v>1920</v>
      </c>
      <c r="E2656" s="2">
        <v>1950</v>
      </c>
      <c r="F2656" s="2">
        <v>1118</v>
      </c>
      <c r="G2656" s="2">
        <v>1</v>
      </c>
      <c r="H2656" s="2">
        <v>2</v>
      </c>
      <c r="I2656" s="2">
        <v>0</v>
      </c>
      <c r="J2656" s="2">
        <v>2</v>
      </c>
      <c r="K2656" s="2">
        <v>116000</v>
      </c>
      <c r="L2656" s="2" t="s">
        <v>13</v>
      </c>
      <c r="M2656" s="2" t="s">
        <v>31</v>
      </c>
      <c r="N2656" s="16">
        <f t="shared" si="0"/>
        <v>103.7567084078712</v>
      </c>
      <c r="O2656" s="16">
        <f t="shared" si="1"/>
        <v>5</v>
      </c>
      <c r="P2656" s="17">
        <f t="shared" si="2"/>
        <v>23200</v>
      </c>
      <c r="Q2656" s="18">
        <f t="shared" si="3"/>
        <v>0.2</v>
      </c>
      <c r="R2656" s="16" t="str">
        <f t="shared" si="4"/>
        <v>OldTownTA</v>
      </c>
      <c r="S2656" s="19">
        <f t="shared" si="5"/>
        <v>7306</v>
      </c>
      <c r="T2656" s="20">
        <f t="shared" ca="1" si="6"/>
        <v>37161</v>
      </c>
      <c r="U2656" s="16">
        <f t="shared" ref="U2656:W2656" si="2651">D2656-U$5</f>
        <v>48</v>
      </c>
      <c r="V2656" s="16">
        <f t="shared" si="2651"/>
        <v>0</v>
      </c>
      <c r="W2656" s="16">
        <f t="shared" si="2651"/>
        <v>784</v>
      </c>
    </row>
    <row r="2657" spans="1:23" ht="15.75" customHeight="1" x14ac:dyDescent="0.2">
      <c r="A2657" s="2">
        <v>7614</v>
      </c>
      <c r="B2657" s="2">
        <v>3</v>
      </c>
      <c r="C2657" s="2">
        <v>5</v>
      </c>
      <c r="D2657" s="2">
        <v>1905</v>
      </c>
      <c r="E2657" s="2">
        <v>1950</v>
      </c>
      <c r="F2657" s="2">
        <v>1376</v>
      </c>
      <c r="G2657" s="2">
        <v>1</v>
      </c>
      <c r="H2657" s="2">
        <v>2</v>
      </c>
      <c r="I2657" s="2">
        <v>0</v>
      </c>
      <c r="J2657" s="2">
        <v>1</v>
      </c>
      <c r="K2657" s="2">
        <v>96900</v>
      </c>
      <c r="L2657" s="2" t="s">
        <v>13</v>
      </c>
      <c r="M2657" s="2" t="s">
        <v>31</v>
      </c>
      <c r="N2657" s="16">
        <f t="shared" si="0"/>
        <v>70.42151162790698</v>
      </c>
      <c r="O2657" s="16">
        <f t="shared" si="1"/>
        <v>4</v>
      </c>
      <c r="P2657" s="17">
        <f t="shared" si="2"/>
        <v>24225</v>
      </c>
      <c r="Q2657" s="18">
        <f t="shared" si="3"/>
        <v>0.25</v>
      </c>
      <c r="R2657" s="16" t="str">
        <f t="shared" si="4"/>
        <v>OldTownTA</v>
      </c>
      <c r="S2657" s="19">
        <f t="shared" si="5"/>
        <v>1828</v>
      </c>
      <c r="T2657" s="20">
        <f t="shared" ca="1" si="6"/>
        <v>42639</v>
      </c>
      <c r="U2657" s="16">
        <f t="shared" ref="U2657:W2657" si="2652">D2657-U$5</f>
        <v>33</v>
      </c>
      <c r="V2657" s="16">
        <f t="shared" si="2652"/>
        <v>0</v>
      </c>
      <c r="W2657" s="16">
        <f t="shared" si="2652"/>
        <v>1042</v>
      </c>
    </row>
    <row r="2658" spans="1:23" ht="15.75" customHeight="1" x14ac:dyDescent="0.2">
      <c r="A2658" s="2">
        <v>6000</v>
      </c>
      <c r="B2658" s="2">
        <v>5</v>
      </c>
      <c r="C2658" s="2">
        <v>7</v>
      </c>
      <c r="D2658" s="2">
        <v>1955</v>
      </c>
      <c r="E2658" s="2">
        <v>1955</v>
      </c>
      <c r="F2658" s="2">
        <v>960</v>
      </c>
      <c r="G2658" s="2">
        <v>1</v>
      </c>
      <c r="H2658" s="2">
        <v>3</v>
      </c>
      <c r="I2658" s="2">
        <v>0</v>
      </c>
      <c r="J2658" s="2">
        <v>2</v>
      </c>
      <c r="K2658" s="2">
        <v>135500</v>
      </c>
      <c r="L2658" s="2" t="s">
        <v>13</v>
      </c>
      <c r="M2658" s="2" t="s">
        <v>31</v>
      </c>
      <c r="N2658" s="16">
        <f t="shared" si="0"/>
        <v>141.14583333333334</v>
      </c>
      <c r="O2658" s="16">
        <f t="shared" si="1"/>
        <v>6</v>
      </c>
      <c r="P2658" s="17">
        <f t="shared" si="2"/>
        <v>22583.333333333332</v>
      </c>
      <c r="Q2658" s="18">
        <f t="shared" si="3"/>
        <v>0.16666666666666666</v>
      </c>
      <c r="R2658" s="16" t="str">
        <f t="shared" si="4"/>
        <v>OldTownTA</v>
      </c>
      <c r="S2658" s="19">
        <f t="shared" si="5"/>
        <v>20090</v>
      </c>
      <c r="T2658" s="20">
        <f t="shared" ca="1" si="6"/>
        <v>24377</v>
      </c>
      <c r="U2658" s="16">
        <f t="shared" ref="U2658:W2658" si="2653">D2658-U$5</f>
        <v>83</v>
      </c>
      <c r="V2658" s="16">
        <f t="shared" si="2653"/>
        <v>5</v>
      </c>
      <c r="W2658" s="16">
        <f t="shared" si="2653"/>
        <v>626</v>
      </c>
    </row>
    <row r="2659" spans="1:23" ht="15.75" customHeight="1" x14ac:dyDescent="0.2">
      <c r="A2659" s="2">
        <v>6000</v>
      </c>
      <c r="B2659" s="2">
        <v>5</v>
      </c>
      <c r="C2659" s="2">
        <v>7</v>
      </c>
      <c r="D2659" s="2">
        <v>1924</v>
      </c>
      <c r="E2659" s="2">
        <v>1950</v>
      </c>
      <c r="F2659" s="2">
        <v>1566</v>
      </c>
      <c r="G2659" s="2">
        <v>1</v>
      </c>
      <c r="H2659" s="2">
        <v>5</v>
      </c>
      <c r="I2659" s="2">
        <v>0</v>
      </c>
      <c r="J2659" s="2">
        <v>2</v>
      </c>
      <c r="K2659" s="2">
        <v>139000</v>
      </c>
      <c r="L2659" s="2" t="s">
        <v>17</v>
      </c>
      <c r="M2659" s="2" t="s">
        <v>31</v>
      </c>
      <c r="N2659" s="16">
        <f t="shared" si="0"/>
        <v>88.761174968071515</v>
      </c>
      <c r="O2659" s="16">
        <f t="shared" si="1"/>
        <v>8</v>
      </c>
      <c r="P2659" s="17">
        <f t="shared" si="2"/>
        <v>17375</v>
      </c>
      <c r="Q2659" s="18">
        <f t="shared" si="3"/>
        <v>0.125</v>
      </c>
      <c r="R2659" s="16" t="str">
        <f t="shared" si="4"/>
        <v>OldTownGd</v>
      </c>
      <c r="S2659" s="19">
        <f t="shared" si="5"/>
        <v>8767</v>
      </c>
      <c r="T2659" s="20">
        <f t="shared" ca="1" si="6"/>
        <v>35700</v>
      </c>
      <c r="U2659" s="16">
        <f t="shared" ref="U2659:W2659" si="2654">D2659-U$5</f>
        <v>52</v>
      </c>
      <c r="V2659" s="16">
        <f t="shared" si="2654"/>
        <v>0</v>
      </c>
      <c r="W2659" s="16">
        <f t="shared" si="2654"/>
        <v>1232</v>
      </c>
    </row>
    <row r="2660" spans="1:23" ht="15.75" customHeight="1" x14ac:dyDescent="0.2">
      <c r="A2660" s="2">
        <v>7830</v>
      </c>
      <c r="B2660" s="2">
        <v>3</v>
      </c>
      <c r="C2660" s="2">
        <v>5</v>
      </c>
      <c r="D2660" s="2">
        <v>1921</v>
      </c>
      <c r="E2660" s="2">
        <v>1950</v>
      </c>
      <c r="F2660" s="2">
        <v>492</v>
      </c>
      <c r="G2660" s="2">
        <v>1</v>
      </c>
      <c r="H2660" s="2">
        <v>1</v>
      </c>
      <c r="I2660" s="2">
        <v>0</v>
      </c>
      <c r="J2660" s="2">
        <v>1</v>
      </c>
      <c r="K2660" s="2">
        <v>61500</v>
      </c>
      <c r="L2660" s="2" t="s">
        <v>13</v>
      </c>
      <c r="M2660" s="2" t="s">
        <v>31</v>
      </c>
      <c r="N2660" s="16">
        <f t="shared" si="0"/>
        <v>125</v>
      </c>
      <c r="O2660" s="16">
        <f t="shared" si="1"/>
        <v>3</v>
      </c>
      <c r="P2660" s="17">
        <f t="shared" si="2"/>
        <v>20500</v>
      </c>
      <c r="Q2660" s="18">
        <f t="shared" si="3"/>
        <v>0.33333333333333331</v>
      </c>
      <c r="R2660" s="16" t="str">
        <f t="shared" si="4"/>
        <v>OldTownTA</v>
      </c>
      <c r="S2660" s="19">
        <f t="shared" si="5"/>
        <v>7672</v>
      </c>
      <c r="T2660" s="20">
        <f t="shared" ca="1" si="6"/>
        <v>36795</v>
      </c>
      <c r="U2660" s="16">
        <f t="shared" ref="U2660:W2660" si="2655">D2660-U$5</f>
        <v>49</v>
      </c>
      <c r="V2660" s="16">
        <f t="shared" si="2655"/>
        <v>0</v>
      </c>
      <c r="W2660" s="16">
        <f t="shared" si="2655"/>
        <v>158</v>
      </c>
    </row>
    <row r="2661" spans="1:23" ht="15.75" customHeight="1" x14ac:dyDescent="0.2">
      <c r="A2661" s="2">
        <v>9576</v>
      </c>
      <c r="B2661" s="2">
        <v>6</v>
      </c>
      <c r="C2661" s="2">
        <v>7</v>
      </c>
      <c r="D2661" s="2">
        <v>1945</v>
      </c>
      <c r="E2661" s="2">
        <v>1950</v>
      </c>
      <c r="F2661" s="2">
        <v>1182</v>
      </c>
      <c r="G2661" s="2">
        <v>1</v>
      </c>
      <c r="H2661" s="2">
        <v>3</v>
      </c>
      <c r="I2661" s="2">
        <v>0</v>
      </c>
      <c r="J2661" s="2">
        <v>1</v>
      </c>
      <c r="K2661" s="2">
        <v>120000</v>
      </c>
      <c r="L2661" s="2" t="s">
        <v>13</v>
      </c>
      <c r="M2661" s="2" t="s">
        <v>31</v>
      </c>
      <c r="N2661" s="16">
        <f t="shared" si="0"/>
        <v>101.5228426395939</v>
      </c>
      <c r="O2661" s="16">
        <f t="shared" si="1"/>
        <v>5</v>
      </c>
      <c r="P2661" s="17">
        <f t="shared" si="2"/>
        <v>24000</v>
      </c>
      <c r="Q2661" s="18">
        <f t="shared" si="3"/>
        <v>0.2</v>
      </c>
      <c r="R2661" s="16" t="str">
        <f t="shared" si="4"/>
        <v>OldTownTA</v>
      </c>
      <c r="S2661" s="19">
        <f t="shared" si="5"/>
        <v>16438</v>
      </c>
      <c r="T2661" s="20">
        <f t="shared" ca="1" si="6"/>
        <v>28029</v>
      </c>
      <c r="U2661" s="16">
        <f t="shared" ref="U2661:W2661" si="2656">D2661-U$5</f>
        <v>73</v>
      </c>
      <c r="V2661" s="16">
        <f t="shared" si="2656"/>
        <v>0</v>
      </c>
      <c r="W2661" s="16">
        <f t="shared" si="2656"/>
        <v>848</v>
      </c>
    </row>
    <row r="2662" spans="1:23" ht="15.75" customHeight="1" x14ac:dyDescent="0.2">
      <c r="A2662" s="2">
        <v>5820</v>
      </c>
      <c r="B2662" s="2">
        <v>3</v>
      </c>
      <c r="C2662" s="2">
        <v>8</v>
      </c>
      <c r="D2662" s="2">
        <v>1955</v>
      </c>
      <c r="E2662" s="2">
        <v>2005</v>
      </c>
      <c r="F2662" s="2">
        <v>1163</v>
      </c>
      <c r="G2662" s="2">
        <v>1</v>
      </c>
      <c r="H2662" s="2">
        <v>3</v>
      </c>
      <c r="I2662" s="2">
        <v>0</v>
      </c>
      <c r="J2662" s="2">
        <v>1</v>
      </c>
      <c r="K2662" s="2">
        <v>126175</v>
      </c>
      <c r="L2662" s="2" t="s">
        <v>17</v>
      </c>
      <c r="M2662" s="2" t="s">
        <v>31</v>
      </c>
      <c r="N2662" s="16">
        <f t="shared" si="0"/>
        <v>108.49097162510748</v>
      </c>
      <c r="O2662" s="16">
        <f t="shared" si="1"/>
        <v>5</v>
      </c>
      <c r="P2662" s="17">
        <f t="shared" si="2"/>
        <v>25235</v>
      </c>
      <c r="Q2662" s="18">
        <f t="shared" si="3"/>
        <v>0.2</v>
      </c>
      <c r="R2662" s="16" t="str">
        <f t="shared" si="4"/>
        <v>OldTownGd</v>
      </c>
      <c r="S2662" s="19">
        <f t="shared" si="5"/>
        <v>20090</v>
      </c>
      <c r="T2662" s="20">
        <f t="shared" ca="1" si="6"/>
        <v>24377</v>
      </c>
      <c r="U2662" s="16">
        <f t="shared" ref="U2662:W2662" si="2657">D2662-U$5</f>
        <v>83</v>
      </c>
      <c r="V2662" s="16">
        <f t="shared" si="2657"/>
        <v>55</v>
      </c>
      <c r="W2662" s="16">
        <f t="shared" si="2657"/>
        <v>829</v>
      </c>
    </row>
    <row r="2663" spans="1:23" ht="15.75" customHeight="1" x14ac:dyDescent="0.2">
      <c r="A2663" s="2">
        <v>5747</v>
      </c>
      <c r="B2663" s="2">
        <v>3</v>
      </c>
      <c r="C2663" s="2">
        <v>4</v>
      </c>
      <c r="D2663" s="2">
        <v>1920</v>
      </c>
      <c r="E2663" s="2">
        <v>1950</v>
      </c>
      <c r="F2663" s="2">
        <v>840</v>
      </c>
      <c r="G2663" s="2">
        <v>1</v>
      </c>
      <c r="H2663" s="2">
        <v>2</v>
      </c>
      <c r="I2663" s="2">
        <v>0</v>
      </c>
      <c r="J2663" s="2">
        <v>1</v>
      </c>
      <c r="K2663" s="2">
        <v>64000</v>
      </c>
      <c r="L2663" s="2" t="s">
        <v>13</v>
      </c>
      <c r="M2663" s="2" t="s">
        <v>31</v>
      </c>
      <c r="N2663" s="16">
        <f t="shared" si="0"/>
        <v>76.19047619047619</v>
      </c>
      <c r="O2663" s="16">
        <f t="shared" si="1"/>
        <v>4</v>
      </c>
      <c r="P2663" s="17">
        <f t="shared" si="2"/>
        <v>16000</v>
      </c>
      <c r="Q2663" s="18">
        <f t="shared" si="3"/>
        <v>0.25</v>
      </c>
      <c r="R2663" s="16" t="str">
        <f t="shared" si="4"/>
        <v>OldTownTA</v>
      </c>
      <c r="S2663" s="19">
        <f t="shared" si="5"/>
        <v>7306</v>
      </c>
      <c r="T2663" s="20">
        <f t="shared" ca="1" si="6"/>
        <v>37161</v>
      </c>
      <c r="U2663" s="16">
        <f t="shared" ref="U2663:W2663" si="2658">D2663-U$5</f>
        <v>48</v>
      </c>
      <c r="V2663" s="16">
        <f t="shared" si="2658"/>
        <v>0</v>
      </c>
      <c r="W2663" s="16">
        <f t="shared" si="2658"/>
        <v>506</v>
      </c>
    </row>
    <row r="2664" spans="1:23" ht="15.75" customHeight="1" x14ac:dyDescent="0.2">
      <c r="A2664" s="2">
        <v>9142</v>
      </c>
      <c r="B2664" s="2">
        <v>6</v>
      </c>
      <c r="C2664" s="2">
        <v>8</v>
      </c>
      <c r="D2664" s="2">
        <v>1910</v>
      </c>
      <c r="E2664" s="2">
        <v>1950</v>
      </c>
      <c r="F2664" s="2">
        <v>1928</v>
      </c>
      <c r="G2664" s="2">
        <v>2</v>
      </c>
      <c r="H2664" s="2">
        <v>4</v>
      </c>
      <c r="I2664" s="2">
        <v>0</v>
      </c>
      <c r="J2664" s="2">
        <v>1</v>
      </c>
      <c r="K2664" s="2">
        <v>137000</v>
      </c>
      <c r="L2664" s="2" t="s">
        <v>26</v>
      </c>
      <c r="M2664" s="2" t="s">
        <v>31</v>
      </c>
      <c r="N2664" s="16">
        <f t="shared" si="0"/>
        <v>71.058091286307061</v>
      </c>
      <c r="O2664" s="16">
        <f t="shared" si="1"/>
        <v>7</v>
      </c>
      <c r="P2664" s="17">
        <f t="shared" si="2"/>
        <v>19571.428571428572</v>
      </c>
      <c r="Q2664" s="18">
        <f t="shared" si="3"/>
        <v>0.2857142857142857</v>
      </c>
      <c r="R2664" s="16" t="str">
        <f t="shared" si="4"/>
        <v>OldTownFa</v>
      </c>
      <c r="S2664" s="19">
        <f t="shared" si="5"/>
        <v>3654</v>
      </c>
      <c r="T2664" s="20">
        <f t="shared" ca="1" si="6"/>
        <v>40813</v>
      </c>
      <c r="U2664" s="16">
        <f t="shared" ref="U2664:W2664" si="2659">D2664-U$5</f>
        <v>38</v>
      </c>
      <c r="V2664" s="16">
        <f t="shared" si="2659"/>
        <v>0</v>
      </c>
      <c r="W2664" s="16">
        <f t="shared" si="2659"/>
        <v>1594</v>
      </c>
    </row>
    <row r="2665" spans="1:23" ht="15.75" customHeight="1" x14ac:dyDescent="0.2">
      <c r="A2665" s="2">
        <v>9600</v>
      </c>
      <c r="B2665" s="2">
        <v>4</v>
      </c>
      <c r="C2665" s="2">
        <v>2</v>
      </c>
      <c r="D2665" s="2">
        <v>1900</v>
      </c>
      <c r="E2665" s="2">
        <v>1950</v>
      </c>
      <c r="F2665" s="2">
        <v>1774</v>
      </c>
      <c r="G2665" s="2">
        <v>2</v>
      </c>
      <c r="H2665" s="2">
        <v>4</v>
      </c>
      <c r="I2665" s="2">
        <v>0</v>
      </c>
      <c r="J2665" s="2">
        <v>3</v>
      </c>
      <c r="K2665" s="2">
        <v>87000</v>
      </c>
      <c r="L2665" s="2" t="s">
        <v>13</v>
      </c>
      <c r="M2665" s="2" t="s">
        <v>31</v>
      </c>
      <c r="N2665" s="16">
        <f t="shared" si="0"/>
        <v>49.041713641488165</v>
      </c>
      <c r="O2665" s="16">
        <f t="shared" si="1"/>
        <v>9</v>
      </c>
      <c r="P2665" s="17">
        <f t="shared" si="2"/>
        <v>9666.6666666666661</v>
      </c>
      <c r="Q2665" s="18">
        <f t="shared" si="3"/>
        <v>0.22222222222222221</v>
      </c>
      <c r="R2665" s="16" t="str">
        <f t="shared" si="4"/>
        <v>OldTownTA</v>
      </c>
      <c r="S2665" s="19">
        <f t="shared" si="5"/>
        <v>1</v>
      </c>
      <c r="T2665" s="20">
        <f t="shared" ca="1" si="6"/>
        <v>44466</v>
      </c>
      <c r="U2665" s="16">
        <f t="shared" ref="U2665:W2665" si="2660">D2665-U$5</f>
        <v>28</v>
      </c>
      <c r="V2665" s="16">
        <f t="shared" si="2660"/>
        <v>0</v>
      </c>
      <c r="W2665" s="16">
        <f t="shared" si="2660"/>
        <v>1440</v>
      </c>
    </row>
    <row r="2666" spans="1:23" ht="15.75" customHeight="1" x14ac:dyDescent="0.2">
      <c r="A2666" s="2">
        <v>10800</v>
      </c>
      <c r="B2666" s="2">
        <v>7</v>
      </c>
      <c r="C2666" s="2">
        <v>7</v>
      </c>
      <c r="D2666" s="2">
        <v>1914</v>
      </c>
      <c r="E2666" s="2">
        <v>1970</v>
      </c>
      <c r="F2666" s="2">
        <v>1768</v>
      </c>
      <c r="G2666" s="2">
        <v>1</v>
      </c>
      <c r="H2666" s="2">
        <v>2</v>
      </c>
      <c r="I2666" s="2">
        <v>2</v>
      </c>
      <c r="J2666" s="2">
        <v>2</v>
      </c>
      <c r="K2666" s="2">
        <v>163000</v>
      </c>
      <c r="L2666" s="2" t="s">
        <v>13</v>
      </c>
      <c r="M2666" s="2" t="s">
        <v>31</v>
      </c>
      <c r="N2666" s="16">
        <f t="shared" si="0"/>
        <v>92.194570135746602</v>
      </c>
      <c r="O2666" s="16">
        <f t="shared" si="1"/>
        <v>7</v>
      </c>
      <c r="P2666" s="17">
        <f t="shared" si="2"/>
        <v>23285.714285714286</v>
      </c>
      <c r="Q2666" s="18">
        <f t="shared" si="3"/>
        <v>0.14285714285714285</v>
      </c>
      <c r="R2666" s="16" t="str">
        <f t="shared" si="4"/>
        <v>OldTownTA</v>
      </c>
      <c r="S2666" s="19">
        <f t="shared" si="5"/>
        <v>5115</v>
      </c>
      <c r="T2666" s="20">
        <f t="shared" ca="1" si="6"/>
        <v>39352</v>
      </c>
      <c r="U2666" s="16">
        <f t="shared" ref="U2666:W2666" si="2661">D2666-U$5</f>
        <v>42</v>
      </c>
      <c r="V2666" s="16">
        <f t="shared" si="2661"/>
        <v>20</v>
      </c>
      <c r="W2666" s="16">
        <f t="shared" si="2661"/>
        <v>1434</v>
      </c>
    </row>
    <row r="2667" spans="1:23" ht="15.75" customHeight="1" x14ac:dyDescent="0.2">
      <c r="A2667" s="2">
        <v>6300</v>
      </c>
      <c r="B2667" s="2">
        <v>7</v>
      </c>
      <c r="C2667" s="2">
        <v>6</v>
      </c>
      <c r="D2667" s="2">
        <v>1910</v>
      </c>
      <c r="E2667" s="2">
        <v>2005</v>
      </c>
      <c r="F2667" s="2">
        <v>2104</v>
      </c>
      <c r="G2667" s="2">
        <v>2</v>
      </c>
      <c r="H2667" s="2">
        <v>5</v>
      </c>
      <c r="I2667" s="2">
        <v>0</v>
      </c>
      <c r="J2667" s="2">
        <v>2</v>
      </c>
      <c r="K2667" s="2">
        <v>155000</v>
      </c>
      <c r="L2667" s="2" t="s">
        <v>13</v>
      </c>
      <c r="M2667" s="2" t="s">
        <v>31</v>
      </c>
      <c r="N2667" s="16">
        <f t="shared" si="0"/>
        <v>73.669201520912551</v>
      </c>
      <c r="O2667" s="16">
        <f t="shared" si="1"/>
        <v>9</v>
      </c>
      <c r="P2667" s="17">
        <f t="shared" si="2"/>
        <v>17222.222222222223</v>
      </c>
      <c r="Q2667" s="18">
        <f t="shared" si="3"/>
        <v>0.22222222222222221</v>
      </c>
      <c r="R2667" s="16" t="str">
        <f t="shared" si="4"/>
        <v>OldTownTA</v>
      </c>
      <c r="S2667" s="19">
        <f t="shared" si="5"/>
        <v>3654</v>
      </c>
      <c r="T2667" s="20">
        <f t="shared" ca="1" si="6"/>
        <v>40813</v>
      </c>
      <c r="U2667" s="16">
        <f t="shared" ref="U2667:W2667" si="2662">D2667-U$5</f>
        <v>38</v>
      </c>
      <c r="V2667" s="16">
        <f t="shared" si="2662"/>
        <v>55</v>
      </c>
      <c r="W2667" s="16">
        <f t="shared" si="2662"/>
        <v>1770</v>
      </c>
    </row>
    <row r="2668" spans="1:23" ht="15.75" customHeight="1" x14ac:dyDescent="0.2">
      <c r="A2668" s="2">
        <v>5000</v>
      </c>
      <c r="B2668" s="2">
        <v>5</v>
      </c>
      <c r="C2668" s="2">
        <v>4</v>
      </c>
      <c r="D2668" s="2">
        <v>1900</v>
      </c>
      <c r="E2668" s="2">
        <v>1950</v>
      </c>
      <c r="F2668" s="2">
        <v>1440</v>
      </c>
      <c r="G2668" s="2">
        <v>1</v>
      </c>
      <c r="H2668" s="2">
        <v>3</v>
      </c>
      <c r="I2668" s="2">
        <v>0</v>
      </c>
      <c r="J2668" s="2">
        <v>1</v>
      </c>
      <c r="K2668" s="2">
        <v>79000</v>
      </c>
      <c r="L2668" s="2" t="s">
        <v>13</v>
      </c>
      <c r="M2668" s="2" t="s">
        <v>31</v>
      </c>
      <c r="N2668" s="16">
        <f t="shared" si="0"/>
        <v>54.861111111111114</v>
      </c>
      <c r="O2668" s="16">
        <f t="shared" si="1"/>
        <v>5</v>
      </c>
      <c r="P2668" s="17">
        <f t="shared" si="2"/>
        <v>15800</v>
      </c>
      <c r="Q2668" s="18">
        <f t="shared" si="3"/>
        <v>0.2</v>
      </c>
      <c r="R2668" s="16" t="str">
        <f t="shared" si="4"/>
        <v>OldTownTA</v>
      </c>
      <c r="S2668" s="19">
        <f t="shared" si="5"/>
        <v>1</v>
      </c>
      <c r="T2668" s="20">
        <f t="shared" ca="1" si="6"/>
        <v>44466</v>
      </c>
      <c r="U2668" s="16">
        <f t="shared" ref="U2668:W2668" si="2663">D2668-U$5</f>
        <v>28</v>
      </c>
      <c r="V2668" s="16">
        <f t="shared" si="2663"/>
        <v>0</v>
      </c>
      <c r="W2668" s="16">
        <f t="shared" si="2663"/>
        <v>1106</v>
      </c>
    </row>
    <row r="2669" spans="1:23" ht="15.75" customHeight="1" x14ac:dyDescent="0.2">
      <c r="A2669" s="2">
        <v>8850</v>
      </c>
      <c r="B2669" s="2">
        <v>7</v>
      </c>
      <c r="C2669" s="2">
        <v>6</v>
      </c>
      <c r="D2669" s="2">
        <v>1916</v>
      </c>
      <c r="E2669" s="2">
        <v>1950</v>
      </c>
      <c r="F2669" s="2">
        <v>1690</v>
      </c>
      <c r="G2669" s="2">
        <v>1</v>
      </c>
      <c r="H2669" s="2">
        <v>3</v>
      </c>
      <c r="I2669" s="2">
        <v>1</v>
      </c>
      <c r="J2669" s="2">
        <v>1</v>
      </c>
      <c r="K2669" s="2">
        <v>144000</v>
      </c>
      <c r="L2669" s="2" t="s">
        <v>13</v>
      </c>
      <c r="M2669" s="2" t="s">
        <v>31</v>
      </c>
      <c r="N2669" s="16">
        <f t="shared" si="0"/>
        <v>85.207100591715971</v>
      </c>
      <c r="O2669" s="16">
        <f t="shared" si="1"/>
        <v>6</v>
      </c>
      <c r="P2669" s="17">
        <f t="shared" si="2"/>
        <v>24000</v>
      </c>
      <c r="Q2669" s="18">
        <f t="shared" si="3"/>
        <v>0.16666666666666666</v>
      </c>
      <c r="R2669" s="16" t="str">
        <f t="shared" si="4"/>
        <v>OldTownTA</v>
      </c>
      <c r="S2669" s="19">
        <f t="shared" si="5"/>
        <v>5845</v>
      </c>
      <c r="T2669" s="20">
        <f t="shared" ca="1" si="6"/>
        <v>38622</v>
      </c>
      <c r="U2669" s="16">
        <f t="shared" ref="U2669:W2669" si="2664">D2669-U$5</f>
        <v>44</v>
      </c>
      <c r="V2669" s="16">
        <f t="shared" si="2664"/>
        <v>0</v>
      </c>
      <c r="W2669" s="16">
        <f t="shared" si="2664"/>
        <v>1356</v>
      </c>
    </row>
    <row r="2670" spans="1:23" ht="15.75" customHeight="1" x14ac:dyDescent="0.2">
      <c r="A2670" s="2">
        <v>3600</v>
      </c>
      <c r="B2670" s="2">
        <v>6</v>
      </c>
      <c r="C2670" s="2">
        <v>7</v>
      </c>
      <c r="D2670" s="2">
        <v>1910</v>
      </c>
      <c r="E2670" s="2">
        <v>1993</v>
      </c>
      <c r="F2670" s="2">
        <v>1368</v>
      </c>
      <c r="G2670" s="2">
        <v>1</v>
      </c>
      <c r="H2670" s="2">
        <v>3</v>
      </c>
      <c r="I2670" s="2">
        <v>0</v>
      </c>
      <c r="J2670" s="2">
        <v>1</v>
      </c>
      <c r="K2670" s="2">
        <v>114504</v>
      </c>
      <c r="L2670" s="2" t="s">
        <v>13</v>
      </c>
      <c r="M2670" s="2" t="s">
        <v>31</v>
      </c>
      <c r="N2670" s="16">
        <f t="shared" si="0"/>
        <v>83.701754385964918</v>
      </c>
      <c r="O2670" s="16">
        <f t="shared" si="1"/>
        <v>5</v>
      </c>
      <c r="P2670" s="17">
        <f t="shared" si="2"/>
        <v>22900.799999999999</v>
      </c>
      <c r="Q2670" s="18">
        <f t="shared" si="3"/>
        <v>0.2</v>
      </c>
      <c r="R2670" s="16" t="str">
        <f t="shared" si="4"/>
        <v>OldTownTA</v>
      </c>
      <c r="S2670" s="19">
        <f t="shared" si="5"/>
        <v>3654</v>
      </c>
      <c r="T2670" s="20">
        <f t="shared" ca="1" si="6"/>
        <v>40813</v>
      </c>
      <c r="U2670" s="16">
        <f t="shared" ref="U2670:W2670" si="2665">D2670-U$5</f>
        <v>38</v>
      </c>
      <c r="V2670" s="16">
        <f t="shared" si="2665"/>
        <v>43</v>
      </c>
      <c r="W2670" s="16">
        <f t="shared" si="2665"/>
        <v>1034</v>
      </c>
    </row>
    <row r="2671" spans="1:23" ht="15.75" customHeight="1" x14ac:dyDescent="0.2">
      <c r="A2671" s="2">
        <v>7200</v>
      </c>
      <c r="B2671" s="2">
        <v>7</v>
      </c>
      <c r="C2671" s="2">
        <v>7</v>
      </c>
      <c r="D2671" s="2">
        <v>1920</v>
      </c>
      <c r="E2671" s="2">
        <v>1950</v>
      </c>
      <c r="F2671" s="2">
        <v>1762</v>
      </c>
      <c r="G2671" s="2">
        <v>1</v>
      </c>
      <c r="H2671" s="2">
        <v>4</v>
      </c>
      <c r="I2671" s="2">
        <v>0</v>
      </c>
      <c r="J2671" s="2">
        <v>2</v>
      </c>
      <c r="K2671" s="2">
        <v>157000</v>
      </c>
      <c r="L2671" s="2" t="s">
        <v>13</v>
      </c>
      <c r="M2671" s="2" t="s">
        <v>31</v>
      </c>
      <c r="N2671" s="16">
        <f t="shared" si="0"/>
        <v>89.103291713961411</v>
      </c>
      <c r="O2671" s="16">
        <f t="shared" si="1"/>
        <v>7</v>
      </c>
      <c r="P2671" s="17">
        <f t="shared" si="2"/>
        <v>22428.571428571428</v>
      </c>
      <c r="Q2671" s="18">
        <f t="shared" si="3"/>
        <v>0.14285714285714285</v>
      </c>
      <c r="R2671" s="16" t="str">
        <f t="shared" si="4"/>
        <v>OldTownTA</v>
      </c>
      <c r="S2671" s="19">
        <f t="shared" si="5"/>
        <v>7306</v>
      </c>
      <c r="T2671" s="20">
        <f t="shared" ca="1" si="6"/>
        <v>37161</v>
      </c>
      <c r="U2671" s="16">
        <f t="shared" ref="U2671:W2671" si="2666">D2671-U$5</f>
        <v>48</v>
      </c>
      <c r="V2671" s="16">
        <f t="shared" si="2666"/>
        <v>0</v>
      </c>
      <c r="W2671" s="16">
        <f t="shared" si="2666"/>
        <v>1428</v>
      </c>
    </row>
    <row r="2672" spans="1:23" ht="15.75" customHeight="1" x14ac:dyDescent="0.2">
      <c r="A2672" s="2">
        <v>11340</v>
      </c>
      <c r="B2672" s="2">
        <v>6</v>
      </c>
      <c r="C2672" s="2">
        <v>5</v>
      </c>
      <c r="D2672" s="2">
        <v>1923</v>
      </c>
      <c r="E2672" s="2">
        <v>1950</v>
      </c>
      <c r="F2672" s="2">
        <v>1200</v>
      </c>
      <c r="G2672" s="2">
        <v>1</v>
      </c>
      <c r="H2672" s="2">
        <v>4</v>
      </c>
      <c r="I2672" s="2">
        <v>0</v>
      </c>
      <c r="J2672" s="2">
        <v>1</v>
      </c>
      <c r="K2672" s="2">
        <v>125000</v>
      </c>
      <c r="L2672" s="2" t="s">
        <v>13</v>
      </c>
      <c r="M2672" s="2" t="s">
        <v>31</v>
      </c>
      <c r="N2672" s="16">
        <f t="shared" si="0"/>
        <v>104.16666666666667</v>
      </c>
      <c r="O2672" s="16">
        <f t="shared" si="1"/>
        <v>6</v>
      </c>
      <c r="P2672" s="17">
        <f t="shared" si="2"/>
        <v>20833.333333333332</v>
      </c>
      <c r="Q2672" s="18">
        <f t="shared" si="3"/>
        <v>0.16666666666666666</v>
      </c>
      <c r="R2672" s="16" t="str">
        <f t="shared" si="4"/>
        <v>OldTownTA</v>
      </c>
      <c r="S2672" s="19">
        <f t="shared" si="5"/>
        <v>8402</v>
      </c>
      <c r="T2672" s="20">
        <f t="shared" ca="1" si="6"/>
        <v>36065</v>
      </c>
      <c r="U2672" s="16">
        <f t="shared" ref="U2672:W2672" si="2667">D2672-U$5</f>
        <v>51</v>
      </c>
      <c r="V2672" s="16">
        <f t="shared" si="2667"/>
        <v>0</v>
      </c>
      <c r="W2672" s="16">
        <f t="shared" si="2667"/>
        <v>866</v>
      </c>
    </row>
    <row r="2673" spans="1:23" ht="15.75" customHeight="1" x14ac:dyDescent="0.2">
      <c r="A2673" s="2">
        <v>22950</v>
      </c>
      <c r="B2673" s="2">
        <v>10</v>
      </c>
      <c r="C2673" s="2">
        <v>9</v>
      </c>
      <c r="D2673" s="2">
        <v>1892</v>
      </c>
      <c r="E2673" s="2">
        <v>1993</v>
      </c>
      <c r="F2673" s="2">
        <v>3608</v>
      </c>
      <c r="G2673" s="2">
        <v>2</v>
      </c>
      <c r="H2673" s="2">
        <v>4</v>
      </c>
      <c r="I2673" s="2">
        <v>2</v>
      </c>
      <c r="J2673" s="2">
        <v>3</v>
      </c>
      <c r="K2673" s="2">
        <v>475000</v>
      </c>
      <c r="L2673" s="2" t="s">
        <v>17</v>
      </c>
      <c r="M2673" s="2" t="s">
        <v>31</v>
      </c>
      <c r="N2673" s="16">
        <f t="shared" si="0"/>
        <v>131.65188470066519</v>
      </c>
      <c r="O2673" s="16">
        <f t="shared" si="1"/>
        <v>11</v>
      </c>
      <c r="P2673" s="17">
        <f t="shared" si="2"/>
        <v>43181.818181818184</v>
      </c>
      <c r="Q2673" s="18">
        <f t="shared" si="3"/>
        <v>0.18181818181818182</v>
      </c>
      <c r="R2673" s="16" t="str">
        <f t="shared" si="4"/>
        <v>OldTownGd</v>
      </c>
      <c r="S2673" s="19">
        <f t="shared" si="5"/>
        <v>691041</v>
      </c>
      <c r="T2673" s="20">
        <f t="shared" ca="1" si="6"/>
        <v>-646574</v>
      </c>
      <c r="U2673" s="16">
        <f t="shared" ref="U2673:W2673" si="2668">D2673-U$5</f>
        <v>20</v>
      </c>
      <c r="V2673" s="16">
        <f t="shared" si="2668"/>
        <v>43</v>
      </c>
      <c r="W2673" s="16">
        <f t="shared" si="2668"/>
        <v>3274</v>
      </c>
    </row>
    <row r="2674" spans="1:23" ht="15.75" customHeight="1" x14ac:dyDescent="0.2">
      <c r="A2674" s="2">
        <v>5976</v>
      </c>
      <c r="B2674" s="2">
        <v>5</v>
      </c>
      <c r="C2674" s="2">
        <v>7</v>
      </c>
      <c r="D2674" s="2">
        <v>1920</v>
      </c>
      <c r="E2674" s="2">
        <v>1950</v>
      </c>
      <c r="F2674" s="2">
        <v>1248</v>
      </c>
      <c r="G2674" s="2">
        <v>2</v>
      </c>
      <c r="H2674" s="2">
        <v>2</v>
      </c>
      <c r="I2674" s="2">
        <v>0</v>
      </c>
      <c r="J2674" s="2">
        <v>0</v>
      </c>
      <c r="K2674" s="2">
        <v>93500</v>
      </c>
      <c r="L2674" s="2" t="s">
        <v>13</v>
      </c>
      <c r="M2674" s="2" t="s">
        <v>31</v>
      </c>
      <c r="N2674" s="16">
        <f t="shared" si="0"/>
        <v>74.919871794871796</v>
      </c>
      <c r="O2674" s="16">
        <f t="shared" si="1"/>
        <v>4</v>
      </c>
      <c r="P2674" s="17">
        <f t="shared" si="2"/>
        <v>23375</v>
      </c>
      <c r="Q2674" s="18">
        <f t="shared" si="3"/>
        <v>0.5</v>
      </c>
      <c r="R2674" s="16" t="str">
        <f t="shared" si="4"/>
        <v>OldTownTA</v>
      </c>
      <c r="S2674" s="19">
        <f t="shared" si="5"/>
        <v>7306</v>
      </c>
      <c r="T2674" s="20">
        <f t="shared" ca="1" si="6"/>
        <v>37161</v>
      </c>
      <c r="U2674" s="16">
        <f t="shared" ref="U2674:W2674" si="2669">D2674-U$5</f>
        <v>48</v>
      </c>
      <c r="V2674" s="16">
        <f t="shared" si="2669"/>
        <v>0</v>
      </c>
      <c r="W2674" s="16">
        <f t="shared" si="2669"/>
        <v>914</v>
      </c>
    </row>
    <row r="2675" spans="1:23" ht="15.75" customHeight="1" x14ac:dyDescent="0.2">
      <c r="A2675" s="2">
        <v>9750</v>
      </c>
      <c r="B2675" s="2">
        <v>5</v>
      </c>
      <c r="C2675" s="2">
        <v>5</v>
      </c>
      <c r="D2675" s="2">
        <v>1958</v>
      </c>
      <c r="E2675" s="2">
        <v>1958</v>
      </c>
      <c r="F2675" s="2">
        <v>960</v>
      </c>
      <c r="G2675" s="2">
        <v>1</v>
      </c>
      <c r="H2675" s="2">
        <v>3</v>
      </c>
      <c r="I2675" s="2">
        <v>0</v>
      </c>
      <c r="J2675" s="2">
        <v>2</v>
      </c>
      <c r="K2675" s="2">
        <v>125000</v>
      </c>
      <c r="L2675" s="2" t="s">
        <v>13</v>
      </c>
      <c r="M2675" s="2" t="s">
        <v>31</v>
      </c>
      <c r="N2675" s="16">
        <f t="shared" si="0"/>
        <v>130.20833333333334</v>
      </c>
      <c r="O2675" s="16">
        <f t="shared" si="1"/>
        <v>6</v>
      </c>
      <c r="P2675" s="17">
        <f t="shared" si="2"/>
        <v>20833.333333333332</v>
      </c>
      <c r="Q2675" s="18">
        <f t="shared" si="3"/>
        <v>0.16666666666666666</v>
      </c>
      <c r="R2675" s="16" t="str">
        <f t="shared" si="4"/>
        <v>OldTownTA</v>
      </c>
      <c r="S2675" s="19">
        <f t="shared" si="5"/>
        <v>21186</v>
      </c>
      <c r="T2675" s="20">
        <f t="shared" ca="1" si="6"/>
        <v>23281</v>
      </c>
      <c r="U2675" s="16">
        <f t="shared" ref="U2675:W2675" si="2670">D2675-U$5</f>
        <v>86</v>
      </c>
      <c r="V2675" s="16">
        <f t="shared" si="2670"/>
        <v>8</v>
      </c>
      <c r="W2675" s="16">
        <f t="shared" si="2670"/>
        <v>626</v>
      </c>
    </row>
    <row r="2676" spans="1:23" ht="15.75" customHeight="1" x14ac:dyDescent="0.2">
      <c r="A2676" s="2">
        <v>4761</v>
      </c>
      <c r="B2676" s="2">
        <v>3</v>
      </c>
      <c r="C2676" s="2">
        <v>3</v>
      </c>
      <c r="D2676" s="2">
        <v>1918</v>
      </c>
      <c r="E2676" s="2">
        <v>1950</v>
      </c>
      <c r="F2676" s="2">
        <v>1020</v>
      </c>
      <c r="G2676" s="2">
        <v>1</v>
      </c>
      <c r="H2676" s="2">
        <v>2</v>
      </c>
      <c r="I2676" s="2">
        <v>0</v>
      </c>
      <c r="J2676" s="2">
        <v>0</v>
      </c>
      <c r="K2676" s="2">
        <v>64500</v>
      </c>
      <c r="L2676" s="2" t="s">
        <v>26</v>
      </c>
      <c r="M2676" s="2" t="s">
        <v>32</v>
      </c>
      <c r="N2676" s="16">
        <f t="shared" si="0"/>
        <v>63.235294117647058</v>
      </c>
      <c r="O2676" s="16">
        <f t="shared" si="1"/>
        <v>3</v>
      </c>
      <c r="P2676" s="17">
        <f t="shared" si="2"/>
        <v>21500</v>
      </c>
      <c r="Q2676" s="18">
        <f t="shared" si="3"/>
        <v>0.33333333333333331</v>
      </c>
      <c r="R2676" s="16" t="str">
        <f t="shared" si="4"/>
        <v>IDOTRRFa</v>
      </c>
      <c r="S2676" s="19">
        <f t="shared" si="5"/>
        <v>6576</v>
      </c>
      <c r="T2676" s="20">
        <f t="shared" ca="1" si="6"/>
        <v>37891</v>
      </c>
      <c r="U2676" s="16">
        <f t="shared" ref="U2676:W2676" si="2671">D2676-U$5</f>
        <v>46</v>
      </c>
      <c r="V2676" s="16">
        <f t="shared" si="2671"/>
        <v>0</v>
      </c>
      <c r="W2676" s="16">
        <f t="shared" si="2671"/>
        <v>686</v>
      </c>
    </row>
    <row r="2677" spans="1:23" ht="15.75" customHeight="1" x14ac:dyDescent="0.2">
      <c r="A2677" s="2">
        <v>7446</v>
      </c>
      <c r="B2677" s="2">
        <v>4</v>
      </c>
      <c r="C2677" s="2">
        <v>5</v>
      </c>
      <c r="D2677" s="2">
        <v>1941</v>
      </c>
      <c r="E2677" s="2">
        <v>1950</v>
      </c>
      <c r="F2677" s="2">
        <v>788</v>
      </c>
      <c r="G2677" s="2">
        <v>1</v>
      </c>
      <c r="H2677" s="2">
        <v>2</v>
      </c>
      <c r="I2677" s="2">
        <v>2</v>
      </c>
      <c r="J2677" s="2">
        <v>0</v>
      </c>
      <c r="K2677" s="2">
        <v>100000</v>
      </c>
      <c r="L2677" s="2" t="s">
        <v>13</v>
      </c>
      <c r="M2677" s="2" t="s">
        <v>29</v>
      </c>
      <c r="N2677" s="16">
        <f t="shared" si="0"/>
        <v>126.90355329949239</v>
      </c>
      <c r="O2677" s="16">
        <f t="shared" si="1"/>
        <v>5</v>
      </c>
      <c r="P2677" s="17">
        <f t="shared" si="2"/>
        <v>20000</v>
      </c>
      <c r="Q2677" s="18">
        <f t="shared" si="3"/>
        <v>0.2</v>
      </c>
      <c r="R2677" s="16" t="str">
        <f t="shared" si="4"/>
        <v>BrkSideTA</v>
      </c>
      <c r="S2677" s="19">
        <f t="shared" si="5"/>
        <v>14977</v>
      </c>
      <c r="T2677" s="20">
        <f t="shared" ca="1" si="6"/>
        <v>29490</v>
      </c>
      <c r="U2677" s="16">
        <f t="shared" ref="U2677:W2677" si="2672">D2677-U$5</f>
        <v>69</v>
      </c>
      <c r="V2677" s="16">
        <f t="shared" si="2672"/>
        <v>0</v>
      </c>
      <c r="W2677" s="16">
        <f t="shared" si="2672"/>
        <v>454</v>
      </c>
    </row>
    <row r="2678" spans="1:23" ht="15.75" customHeight="1" x14ac:dyDescent="0.2">
      <c r="A2678" s="2">
        <v>6435</v>
      </c>
      <c r="B2678" s="2">
        <v>6</v>
      </c>
      <c r="C2678" s="2">
        <v>5</v>
      </c>
      <c r="D2678" s="2">
        <v>1939</v>
      </c>
      <c r="E2678" s="2">
        <v>1950</v>
      </c>
      <c r="F2678" s="2">
        <v>1577</v>
      </c>
      <c r="G2678" s="2">
        <v>1</v>
      </c>
      <c r="H2678" s="2">
        <v>3</v>
      </c>
      <c r="I2678" s="2">
        <v>1</v>
      </c>
      <c r="J2678" s="2">
        <v>1</v>
      </c>
      <c r="K2678" s="2">
        <v>140200</v>
      </c>
      <c r="L2678" s="2" t="s">
        <v>13</v>
      </c>
      <c r="M2678" s="2" t="s">
        <v>29</v>
      </c>
      <c r="N2678" s="16">
        <f t="shared" si="0"/>
        <v>88.902980342422325</v>
      </c>
      <c r="O2678" s="16">
        <f t="shared" si="1"/>
        <v>6</v>
      </c>
      <c r="P2678" s="17">
        <f t="shared" si="2"/>
        <v>23366.666666666668</v>
      </c>
      <c r="Q2678" s="18">
        <f t="shared" si="3"/>
        <v>0.16666666666666666</v>
      </c>
      <c r="R2678" s="16" t="str">
        <f t="shared" si="4"/>
        <v>BrkSideTA</v>
      </c>
      <c r="S2678" s="19">
        <f t="shared" si="5"/>
        <v>14246</v>
      </c>
      <c r="T2678" s="20">
        <f t="shared" ca="1" si="6"/>
        <v>30221</v>
      </c>
      <c r="U2678" s="16">
        <f t="shared" ref="U2678:W2678" si="2673">D2678-U$5</f>
        <v>67</v>
      </c>
      <c r="V2678" s="16">
        <f t="shared" si="2673"/>
        <v>0</v>
      </c>
      <c r="W2678" s="16">
        <f t="shared" si="2673"/>
        <v>1243</v>
      </c>
    </row>
    <row r="2679" spans="1:23" ht="15.75" customHeight="1" x14ac:dyDescent="0.2">
      <c r="A2679" s="2">
        <v>11737</v>
      </c>
      <c r="B2679" s="2">
        <v>6</v>
      </c>
      <c r="C2679" s="2">
        <v>7</v>
      </c>
      <c r="D2679" s="2">
        <v>1924</v>
      </c>
      <c r="E2679" s="2">
        <v>1996</v>
      </c>
      <c r="F2679" s="2">
        <v>1827</v>
      </c>
      <c r="G2679" s="2">
        <v>1</v>
      </c>
      <c r="H2679" s="2">
        <v>2</v>
      </c>
      <c r="I2679" s="2">
        <v>1</v>
      </c>
      <c r="J2679" s="2">
        <v>1</v>
      </c>
      <c r="K2679" s="2">
        <v>202500</v>
      </c>
      <c r="L2679" s="2" t="s">
        <v>13</v>
      </c>
      <c r="M2679" s="2" t="s">
        <v>29</v>
      </c>
      <c r="N2679" s="16">
        <f t="shared" si="0"/>
        <v>110.83743842364532</v>
      </c>
      <c r="O2679" s="16">
        <f t="shared" si="1"/>
        <v>5</v>
      </c>
      <c r="P2679" s="17">
        <f t="shared" si="2"/>
        <v>40500</v>
      </c>
      <c r="Q2679" s="18">
        <f t="shared" si="3"/>
        <v>0.2</v>
      </c>
      <c r="R2679" s="16" t="str">
        <f t="shared" si="4"/>
        <v>BrkSideTA</v>
      </c>
      <c r="S2679" s="19">
        <f t="shared" si="5"/>
        <v>8767</v>
      </c>
      <c r="T2679" s="20">
        <f t="shared" ca="1" si="6"/>
        <v>35700</v>
      </c>
      <c r="U2679" s="16">
        <f t="shared" ref="U2679:W2679" si="2674">D2679-U$5</f>
        <v>52</v>
      </c>
      <c r="V2679" s="16">
        <f t="shared" si="2674"/>
        <v>46</v>
      </c>
      <c r="W2679" s="16">
        <f t="shared" si="2674"/>
        <v>1493</v>
      </c>
    </row>
    <row r="2680" spans="1:23" ht="15.75" customHeight="1" x14ac:dyDescent="0.2">
      <c r="A2680" s="2">
        <v>5000</v>
      </c>
      <c r="B2680" s="2">
        <v>6</v>
      </c>
      <c r="C2680" s="2">
        <v>7</v>
      </c>
      <c r="D2680" s="2">
        <v>1947</v>
      </c>
      <c r="E2680" s="2">
        <v>1950</v>
      </c>
      <c r="F2680" s="2">
        <v>1664</v>
      </c>
      <c r="G2680" s="2">
        <v>2</v>
      </c>
      <c r="H2680" s="2">
        <v>3</v>
      </c>
      <c r="I2680" s="2">
        <v>2</v>
      </c>
      <c r="J2680" s="2">
        <v>2</v>
      </c>
      <c r="K2680" s="2">
        <v>159000</v>
      </c>
      <c r="L2680" s="2" t="s">
        <v>17</v>
      </c>
      <c r="M2680" s="2" t="s">
        <v>29</v>
      </c>
      <c r="N2680" s="16">
        <f t="shared" si="0"/>
        <v>95.552884615384613</v>
      </c>
      <c r="O2680" s="16">
        <f t="shared" si="1"/>
        <v>9</v>
      </c>
      <c r="P2680" s="17">
        <f t="shared" si="2"/>
        <v>17666.666666666668</v>
      </c>
      <c r="Q2680" s="18">
        <f t="shared" si="3"/>
        <v>0.22222222222222221</v>
      </c>
      <c r="R2680" s="16" t="str">
        <f t="shared" si="4"/>
        <v>BrkSideGd</v>
      </c>
      <c r="S2680" s="19">
        <f t="shared" si="5"/>
        <v>17168</v>
      </c>
      <c r="T2680" s="20">
        <f t="shared" ca="1" si="6"/>
        <v>27299</v>
      </c>
      <c r="U2680" s="16">
        <f t="shared" ref="U2680:W2680" si="2675">D2680-U$5</f>
        <v>75</v>
      </c>
      <c r="V2680" s="16">
        <f t="shared" si="2675"/>
        <v>0</v>
      </c>
      <c r="W2680" s="16">
        <f t="shared" si="2675"/>
        <v>1330</v>
      </c>
    </row>
    <row r="2681" spans="1:23" ht="15.75" customHeight="1" x14ac:dyDescent="0.2">
      <c r="A2681" s="2">
        <v>7800</v>
      </c>
      <c r="B2681" s="2">
        <v>5</v>
      </c>
      <c r="C2681" s="2">
        <v>7</v>
      </c>
      <c r="D2681" s="2">
        <v>1939</v>
      </c>
      <c r="E2681" s="2">
        <v>1950</v>
      </c>
      <c r="F2681" s="2">
        <v>1118</v>
      </c>
      <c r="G2681" s="2">
        <v>1</v>
      </c>
      <c r="H2681" s="2">
        <v>3</v>
      </c>
      <c r="I2681" s="2">
        <v>1</v>
      </c>
      <c r="J2681" s="2">
        <v>2</v>
      </c>
      <c r="K2681" s="2">
        <v>119900</v>
      </c>
      <c r="L2681" s="2" t="s">
        <v>13</v>
      </c>
      <c r="M2681" s="2" t="s">
        <v>31</v>
      </c>
      <c r="N2681" s="16">
        <f t="shared" si="0"/>
        <v>107.24508050089446</v>
      </c>
      <c r="O2681" s="16">
        <f t="shared" si="1"/>
        <v>7</v>
      </c>
      <c r="P2681" s="17">
        <f t="shared" si="2"/>
        <v>17128.571428571428</v>
      </c>
      <c r="Q2681" s="18">
        <f t="shared" si="3"/>
        <v>0.14285714285714285</v>
      </c>
      <c r="R2681" s="16" t="str">
        <f t="shared" si="4"/>
        <v>OldTownTA</v>
      </c>
      <c r="S2681" s="19">
        <f t="shared" si="5"/>
        <v>14246</v>
      </c>
      <c r="T2681" s="20">
        <f t="shared" ca="1" si="6"/>
        <v>30221</v>
      </c>
      <c r="U2681" s="16">
        <f t="shared" ref="U2681:W2681" si="2676">D2681-U$5</f>
        <v>67</v>
      </c>
      <c r="V2681" s="16">
        <f t="shared" si="2676"/>
        <v>0</v>
      </c>
      <c r="W2681" s="16">
        <f t="shared" si="2676"/>
        <v>784</v>
      </c>
    </row>
    <row r="2682" spans="1:23" ht="15.75" customHeight="1" x14ac:dyDescent="0.2">
      <c r="A2682" s="2">
        <v>6240</v>
      </c>
      <c r="B2682" s="2">
        <v>6</v>
      </c>
      <c r="C2682" s="2">
        <v>6</v>
      </c>
      <c r="D2682" s="2">
        <v>1934</v>
      </c>
      <c r="E2682" s="2">
        <v>1950</v>
      </c>
      <c r="F2682" s="2">
        <v>1176</v>
      </c>
      <c r="G2682" s="2">
        <v>1</v>
      </c>
      <c r="H2682" s="2">
        <v>3</v>
      </c>
      <c r="I2682" s="2">
        <v>1</v>
      </c>
      <c r="J2682" s="2">
        <v>2</v>
      </c>
      <c r="K2682" s="2">
        <v>114500</v>
      </c>
      <c r="L2682" s="2" t="s">
        <v>13</v>
      </c>
      <c r="M2682" s="2" t="s">
        <v>29</v>
      </c>
      <c r="N2682" s="16">
        <f t="shared" si="0"/>
        <v>97.363945578231295</v>
      </c>
      <c r="O2682" s="16">
        <f t="shared" si="1"/>
        <v>7</v>
      </c>
      <c r="P2682" s="17">
        <f t="shared" si="2"/>
        <v>16357.142857142857</v>
      </c>
      <c r="Q2682" s="18">
        <f t="shared" si="3"/>
        <v>0.14285714285714285</v>
      </c>
      <c r="R2682" s="16" t="str">
        <f t="shared" si="4"/>
        <v>BrkSideTA</v>
      </c>
      <c r="S2682" s="19">
        <f t="shared" si="5"/>
        <v>12420</v>
      </c>
      <c r="T2682" s="20">
        <f t="shared" ca="1" si="6"/>
        <v>32047</v>
      </c>
      <c r="U2682" s="16">
        <f t="shared" ref="U2682:W2682" si="2677">D2682-U$5</f>
        <v>62</v>
      </c>
      <c r="V2682" s="16">
        <f t="shared" si="2677"/>
        <v>0</v>
      </c>
      <c r="W2682" s="16">
        <f t="shared" si="2677"/>
        <v>842</v>
      </c>
    </row>
    <row r="2683" spans="1:23" ht="15.75" customHeight="1" x14ac:dyDescent="0.2">
      <c r="A2683" s="2">
        <v>6240</v>
      </c>
      <c r="B2683" s="2">
        <v>5</v>
      </c>
      <c r="C2683" s="2">
        <v>4</v>
      </c>
      <c r="D2683" s="2">
        <v>1936</v>
      </c>
      <c r="E2683" s="2">
        <v>1950</v>
      </c>
      <c r="F2683" s="2">
        <v>1344</v>
      </c>
      <c r="G2683" s="2">
        <v>1</v>
      </c>
      <c r="H2683" s="2">
        <v>3</v>
      </c>
      <c r="I2683" s="2">
        <v>0</v>
      </c>
      <c r="J2683" s="2">
        <v>1</v>
      </c>
      <c r="K2683" s="2">
        <v>115000</v>
      </c>
      <c r="L2683" s="2" t="s">
        <v>13</v>
      </c>
      <c r="M2683" s="2" t="s">
        <v>29</v>
      </c>
      <c r="N2683" s="16">
        <f t="shared" si="0"/>
        <v>85.56547619047619</v>
      </c>
      <c r="O2683" s="16">
        <f t="shared" si="1"/>
        <v>5</v>
      </c>
      <c r="P2683" s="17">
        <f t="shared" si="2"/>
        <v>23000</v>
      </c>
      <c r="Q2683" s="18">
        <f t="shared" si="3"/>
        <v>0.2</v>
      </c>
      <c r="R2683" s="16" t="str">
        <f t="shared" si="4"/>
        <v>BrkSideTA</v>
      </c>
      <c r="S2683" s="19">
        <f t="shared" si="5"/>
        <v>13150</v>
      </c>
      <c r="T2683" s="20">
        <f t="shared" ca="1" si="6"/>
        <v>31317</v>
      </c>
      <c r="U2683" s="16">
        <f t="shared" ref="U2683:W2683" si="2678">D2683-U$5</f>
        <v>64</v>
      </c>
      <c r="V2683" s="16">
        <f t="shared" si="2678"/>
        <v>0</v>
      </c>
      <c r="W2683" s="16">
        <f t="shared" si="2678"/>
        <v>1010</v>
      </c>
    </row>
    <row r="2684" spans="1:23" ht="15.75" customHeight="1" x14ac:dyDescent="0.2">
      <c r="A2684" s="2">
        <v>6120</v>
      </c>
      <c r="B2684" s="2">
        <v>3</v>
      </c>
      <c r="C2684" s="2">
        <v>5</v>
      </c>
      <c r="D2684" s="2">
        <v>1930</v>
      </c>
      <c r="E2684" s="2">
        <v>1950</v>
      </c>
      <c r="F2684" s="2">
        <v>1162</v>
      </c>
      <c r="G2684" s="2">
        <v>1</v>
      </c>
      <c r="H2684" s="2">
        <v>3</v>
      </c>
      <c r="I2684" s="2">
        <v>0</v>
      </c>
      <c r="J2684" s="2">
        <v>1</v>
      </c>
      <c r="K2684" s="2">
        <v>75000</v>
      </c>
      <c r="L2684" s="2" t="s">
        <v>13</v>
      </c>
      <c r="M2684" s="2" t="s">
        <v>29</v>
      </c>
      <c r="N2684" s="16">
        <f t="shared" si="0"/>
        <v>64.543889845094668</v>
      </c>
      <c r="O2684" s="16">
        <f t="shared" si="1"/>
        <v>5</v>
      </c>
      <c r="P2684" s="17">
        <f t="shared" si="2"/>
        <v>15000</v>
      </c>
      <c r="Q2684" s="18">
        <f t="shared" si="3"/>
        <v>0.2</v>
      </c>
      <c r="R2684" s="16" t="str">
        <f t="shared" si="4"/>
        <v>BrkSideTA</v>
      </c>
      <c r="S2684" s="19">
        <f t="shared" si="5"/>
        <v>10959</v>
      </c>
      <c r="T2684" s="20">
        <f t="shared" ca="1" si="6"/>
        <v>33508</v>
      </c>
      <c r="U2684" s="16">
        <f t="shared" ref="U2684:W2684" si="2679">D2684-U$5</f>
        <v>58</v>
      </c>
      <c r="V2684" s="16">
        <f t="shared" si="2679"/>
        <v>0</v>
      </c>
      <c r="W2684" s="16">
        <f t="shared" si="2679"/>
        <v>828</v>
      </c>
    </row>
    <row r="2685" spans="1:23" ht="15.75" customHeight="1" x14ac:dyDescent="0.2">
      <c r="A2685" s="2">
        <v>6120</v>
      </c>
      <c r="B2685" s="2">
        <v>5</v>
      </c>
      <c r="C2685" s="2">
        <v>7</v>
      </c>
      <c r="D2685" s="2">
        <v>1925</v>
      </c>
      <c r="E2685" s="2">
        <v>1950</v>
      </c>
      <c r="F2685" s="2">
        <v>1015</v>
      </c>
      <c r="G2685" s="2">
        <v>1</v>
      </c>
      <c r="H2685" s="2">
        <v>3</v>
      </c>
      <c r="I2685" s="2">
        <v>0</v>
      </c>
      <c r="J2685" s="2">
        <v>1</v>
      </c>
      <c r="K2685" s="2">
        <v>88000</v>
      </c>
      <c r="L2685" s="2" t="s">
        <v>13</v>
      </c>
      <c r="M2685" s="2" t="s">
        <v>29</v>
      </c>
      <c r="N2685" s="16">
        <f t="shared" si="0"/>
        <v>86.699507389162562</v>
      </c>
      <c r="O2685" s="16">
        <f t="shared" si="1"/>
        <v>5</v>
      </c>
      <c r="P2685" s="17">
        <f t="shared" si="2"/>
        <v>17600</v>
      </c>
      <c r="Q2685" s="18">
        <f t="shared" si="3"/>
        <v>0.2</v>
      </c>
      <c r="R2685" s="16" t="str">
        <f t="shared" si="4"/>
        <v>BrkSideTA</v>
      </c>
      <c r="S2685" s="19">
        <f t="shared" si="5"/>
        <v>9133</v>
      </c>
      <c r="T2685" s="20">
        <f t="shared" ca="1" si="6"/>
        <v>35334</v>
      </c>
      <c r="U2685" s="16">
        <f t="shared" ref="U2685:W2685" si="2680">D2685-U$5</f>
        <v>53</v>
      </c>
      <c r="V2685" s="16">
        <f t="shared" si="2680"/>
        <v>0</v>
      </c>
      <c r="W2685" s="16">
        <f t="shared" si="2680"/>
        <v>681</v>
      </c>
    </row>
    <row r="2686" spans="1:23" ht="15.75" customHeight="1" x14ac:dyDescent="0.2">
      <c r="A2686" s="2">
        <v>6240</v>
      </c>
      <c r="B2686" s="2">
        <v>4</v>
      </c>
      <c r="C2686" s="2">
        <v>5</v>
      </c>
      <c r="D2686" s="2">
        <v>1947</v>
      </c>
      <c r="E2686" s="2">
        <v>1950</v>
      </c>
      <c r="F2686" s="2">
        <v>912</v>
      </c>
      <c r="G2686" s="2">
        <v>1</v>
      </c>
      <c r="H2686" s="2">
        <v>2</v>
      </c>
      <c r="I2686" s="2">
        <v>0</v>
      </c>
      <c r="J2686" s="2">
        <v>0</v>
      </c>
      <c r="K2686" s="2">
        <v>80500</v>
      </c>
      <c r="L2686" s="2" t="s">
        <v>13</v>
      </c>
      <c r="M2686" s="2" t="s">
        <v>29</v>
      </c>
      <c r="N2686" s="16">
        <f t="shared" si="0"/>
        <v>88.267543859649123</v>
      </c>
      <c r="O2686" s="16">
        <f t="shared" si="1"/>
        <v>3</v>
      </c>
      <c r="P2686" s="17">
        <f t="shared" si="2"/>
        <v>26833.333333333332</v>
      </c>
      <c r="Q2686" s="18">
        <f t="shared" si="3"/>
        <v>0.33333333333333331</v>
      </c>
      <c r="R2686" s="16" t="str">
        <f t="shared" si="4"/>
        <v>BrkSideTA</v>
      </c>
      <c r="S2686" s="19">
        <f t="shared" si="5"/>
        <v>17168</v>
      </c>
      <c r="T2686" s="20">
        <f t="shared" ca="1" si="6"/>
        <v>27299</v>
      </c>
      <c r="U2686" s="16">
        <f t="shared" ref="U2686:W2686" si="2681">D2686-U$5</f>
        <v>75</v>
      </c>
      <c r="V2686" s="16">
        <f t="shared" si="2681"/>
        <v>0</v>
      </c>
      <c r="W2686" s="16">
        <f t="shared" si="2681"/>
        <v>578</v>
      </c>
    </row>
    <row r="2687" spans="1:23" ht="15.75" customHeight="1" x14ac:dyDescent="0.2">
      <c r="A2687" s="2">
        <v>6240</v>
      </c>
      <c r="B2687" s="2">
        <v>5</v>
      </c>
      <c r="C2687" s="2">
        <v>6</v>
      </c>
      <c r="D2687" s="2">
        <v>1928</v>
      </c>
      <c r="E2687" s="2">
        <v>1950</v>
      </c>
      <c r="F2687" s="2">
        <v>1576</v>
      </c>
      <c r="G2687" s="2">
        <v>1</v>
      </c>
      <c r="H2687" s="2">
        <v>3</v>
      </c>
      <c r="I2687" s="2">
        <v>1</v>
      </c>
      <c r="J2687" s="2">
        <v>1</v>
      </c>
      <c r="K2687" s="2">
        <v>149000</v>
      </c>
      <c r="L2687" s="2" t="s">
        <v>13</v>
      </c>
      <c r="M2687" s="2" t="s">
        <v>29</v>
      </c>
      <c r="N2687" s="16">
        <f t="shared" si="0"/>
        <v>94.543147208121823</v>
      </c>
      <c r="O2687" s="16">
        <f t="shared" si="1"/>
        <v>6</v>
      </c>
      <c r="P2687" s="17">
        <f t="shared" si="2"/>
        <v>24833.333333333332</v>
      </c>
      <c r="Q2687" s="18">
        <f t="shared" si="3"/>
        <v>0.16666666666666666</v>
      </c>
      <c r="R2687" s="16" t="str">
        <f t="shared" si="4"/>
        <v>BrkSideTA</v>
      </c>
      <c r="S2687" s="19">
        <f t="shared" si="5"/>
        <v>10228</v>
      </c>
      <c r="T2687" s="20">
        <f t="shared" ca="1" si="6"/>
        <v>34239</v>
      </c>
      <c r="U2687" s="16">
        <f t="shared" ref="U2687:W2687" si="2682">D2687-U$5</f>
        <v>56</v>
      </c>
      <c r="V2687" s="16">
        <f t="shared" si="2682"/>
        <v>0</v>
      </c>
      <c r="W2687" s="16">
        <f t="shared" si="2682"/>
        <v>1242</v>
      </c>
    </row>
    <row r="2688" spans="1:23" ht="15.75" customHeight="1" x14ac:dyDescent="0.2">
      <c r="A2688" s="2">
        <v>6120</v>
      </c>
      <c r="B2688" s="2">
        <v>5</v>
      </c>
      <c r="C2688" s="2">
        <v>7</v>
      </c>
      <c r="D2688" s="2">
        <v>1930</v>
      </c>
      <c r="E2688" s="2">
        <v>1984</v>
      </c>
      <c r="F2688" s="2">
        <v>1324</v>
      </c>
      <c r="G2688" s="2">
        <v>1</v>
      </c>
      <c r="H2688" s="2">
        <v>3</v>
      </c>
      <c r="I2688" s="2">
        <v>0</v>
      </c>
      <c r="J2688" s="2">
        <v>1</v>
      </c>
      <c r="K2688" s="2">
        <v>110000</v>
      </c>
      <c r="L2688" s="2" t="s">
        <v>17</v>
      </c>
      <c r="M2688" s="2" t="s">
        <v>29</v>
      </c>
      <c r="N2688" s="16">
        <f t="shared" si="0"/>
        <v>83.081570996978854</v>
      </c>
      <c r="O2688" s="16">
        <f t="shared" si="1"/>
        <v>5</v>
      </c>
      <c r="P2688" s="17">
        <f t="shared" si="2"/>
        <v>22000</v>
      </c>
      <c r="Q2688" s="18">
        <f t="shared" si="3"/>
        <v>0.2</v>
      </c>
      <c r="R2688" s="16" t="str">
        <f t="shared" si="4"/>
        <v>BrkSideGd</v>
      </c>
      <c r="S2688" s="19">
        <f t="shared" si="5"/>
        <v>10959</v>
      </c>
      <c r="T2688" s="20">
        <f t="shared" ca="1" si="6"/>
        <v>33508</v>
      </c>
      <c r="U2688" s="16">
        <f t="shared" ref="U2688:W2688" si="2683">D2688-U$5</f>
        <v>58</v>
      </c>
      <c r="V2688" s="16">
        <f t="shared" si="2683"/>
        <v>34</v>
      </c>
      <c r="W2688" s="16">
        <f t="shared" si="2683"/>
        <v>990</v>
      </c>
    </row>
    <row r="2689" spans="1:23" ht="15.75" customHeight="1" x14ac:dyDescent="0.2">
      <c r="A2689" s="2">
        <v>6000</v>
      </c>
      <c r="B2689" s="2">
        <v>6</v>
      </c>
      <c r="C2689" s="2">
        <v>6</v>
      </c>
      <c r="D2689" s="2">
        <v>1925</v>
      </c>
      <c r="E2689" s="2">
        <v>1980</v>
      </c>
      <c r="F2689" s="2">
        <v>1103</v>
      </c>
      <c r="G2689" s="2">
        <v>1</v>
      </c>
      <c r="H2689" s="2">
        <v>2</v>
      </c>
      <c r="I2689" s="2">
        <v>1</v>
      </c>
      <c r="J2689" s="2">
        <v>2</v>
      </c>
      <c r="K2689" s="2">
        <v>110500</v>
      </c>
      <c r="L2689" s="2" t="s">
        <v>17</v>
      </c>
      <c r="M2689" s="2" t="s">
        <v>31</v>
      </c>
      <c r="N2689" s="16">
        <f t="shared" si="0"/>
        <v>100.18132366273798</v>
      </c>
      <c r="O2689" s="16">
        <f t="shared" si="1"/>
        <v>6</v>
      </c>
      <c r="P2689" s="17">
        <f t="shared" si="2"/>
        <v>18416.666666666668</v>
      </c>
      <c r="Q2689" s="18">
        <f t="shared" si="3"/>
        <v>0.16666666666666666</v>
      </c>
      <c r="R2689" s="16" t="str">
        <f t="shared" si="4"/>
        <v>OldTownGd</v>
      </c>
      <c r="S2689" s="19">
        <f t="shared" si="5"/>
        <v>9133</v>
      </c>
      <c r="T2689" s="20">
        <f t="shared" ca="1" si="6"/>
        <v>35334</v>
      </c>
      <c r="U2689" s="16">
        <f t="shared" ref="U2689:W2689" si="2684">D2689-U$5</f>
        <v>53</v>
      </c>
      <c r="V2689" s="16">
        <f t="shared" si="2684"/>
        <v>30</v>
      </c>
      <c r="W2689" s="16">
        <f t="shared" si="2684"/>
        <v>769</v>
      </c>
    </row>
    <row r="2690" spans="1:23" ht="15.75" customHeight="1" x14ac:dyDescent="0.2">
      <c r="A2690" s="2">
        <v>6000</v>
      </c>
      <c r="B2690" s="2">
        <v>5</v>
      </c>
      <c r="C2690" s="2">
        <v>7</v>
      </c>
      <c r="D2690" s="2">
        <v>1921</v>
      </c>
      <c r="E2690" s="2">
        <v>1950</v>
      </c>
      <c r="F2690" s="2">
        <v>616</v>
      </c>
      <c r="G2690" s="2">
        <v>1</v>
      </c>
      <c r="H2690" s="2">
        <v>2</v>
      </c>
      <c r="I2690" s="2">
        <v>0</v>
      </c>
      <c r="J2690" s="2">
        <v>1</v>
      </c>
      <c r="K2690" s="2">
        <v>89000</v>
      </c>
      <c r="L2690" s="2" t="s">
        <v>13</v>
      </c>
      <c r="M2690" s="2" t="s">
        <v>29</v>
      </c>
      <c r="N2690" s="16">
        <f t="shared" si="0"/>
        <v>144.48051948051949</v>
      </c>
      <c r="O2690" s="16">
        <f t="shared" si="1"/>
        <v>4</v>
      </c>
      <c r="P2690" s="17">
        <f t="shared" si="2"/>
        <v>22250</v>
      </c>
      <c r="Q2690" s="18">
        <f t="shared" si="3"/>
        <v>0.25</v>
      </c>
      <c r="R2690" s="16" t="str">
        <f t="shared" si="4"/>
        <v>BrkSideTA</v>
      </c>
      <c r="S2690" s="19">
        <f t="shared" si="5"/>
        <v>7672</v>
      </c>
      <c r="T2690" s="20">
        <f t="shared" ca="1" si="6"/>
        <v>36795</v>
      </c>
      <c r="U2690" s="16">
        <f t="shared" ref="U2690:W2690" si="2685">D2690-U$5</f>
        <v>49</v>
      </c>
      <c r="V2690" s="16">
        <f t="shared" si="2685"/>
        <v>0</v>
      </c>
      <c r="W2690" s="16">
        <f t="shared" si="2685"/>
        <v>282</v>
      </c>
    </row>
    <row r="2691" spans="1:23" ht="15.75" customHeight="1" x14ac:dyDescent="0.2">
      <c r="A2691" s="2">
        <v>6380</v>
      </c>
      <c r="B2691" s="2">
        <v>5</v>
      </c>
      <c r="C2691" s="2">
        <v>6</v>
      </c>
      <c r="D2691" s="2">
        <v>1922</v>
      </c>
      <c r="E2691" s="2">
        <v>1950</v>
      </c>
      <c r="F2691" s="2">
        <v>1048</v>
      </c>
      <c r="G2691" s="2">
        <v>1</v>
      </c>
      <c r="H2691" s="2">
        <v>2</v>
      </c>
      <c r="I2691" s="2">
        <v>1</v>
      </c>
      <c r="J2691" s="2">
        <v>1</v>
      </c>
      <c r="K2691" s="2">
        <v>113000</v>
      </c>
      <c r="L2691" s="2" t="s">
        <v>13</v>
      </c>
      <c r="M2691" s="2" t="s">
        <v>29</v>
      </c>
      <c r="N2691" s="16">
        <f t="shared" si="0"/>
        <v>107.82442748091603</v>
      </c>
      <c r="O2691" s="16">
        <f t="shared" si="1"/>
        <v>5</v>
      </c>
      <c r="P2691" s="17">
        <f t="shared" si="2"/>
        <v>22600</v>
      </c>
      <c r="Q2691" s="18">
        <f t="shared" si="3"/>
        <v>0.2</v>
      </c>
      <c r="R2691" s="16" t="str">
        <f t="shared" si="4"/>
        <v>BrkSideTA</v>
      </c>
      <c r="S2691" s="19">
        <f t="shared" si="5"/>
        <v>8037</v>
      </c>
      <c r="T2691" s="20">
        <f t="shared" ca="1" si="6"/>
        <v>36430</v>
      </c>
      <c r="U2691" s="16">
        <f t="shared" ref="U2691:W2691" si="2686">D2691-U$5</f>
        <v>50</v>
      </c>
      <c r="V2691" s="16">
        <f t="shared" si="2686"/>
        <v>0</v>
      </c>
      <c r="W2691" s="16">
        <f t="shared" si="2686"/>
        <v>714</v>
      </c>
    </row>
    <row r="2692" spans="1:23" ht="15.75" customHeight="1" x14ac:dyDescent="0.2">
      <c r="A2692" s="2">
        <v>11672</v>
      </c>
      <c r="B2692" s="2">
        <v>5</v>
      </c>
      <c r="C2692" s="2">
        <v>5</v>
      </c>
      <c r="D2692" s="2">
        <v>1925</v>
      </c>
      <c r="E2692" s="2">
        <v>1950</v>
      </c>
      <c r="F2692" s="2">
        <v>816</v>
      </c>
      <c r="G2692" s="2">
        <v>1</v>
      </c>
      <c r="H2692" s="2">
        <v>2</v>
      </c>
      <c r="I2692" s="2">
        <v>0</v>
      </c>
      <c r="J2692" s="2">
        <v>1</v>
      </c>
      <c r="K2692" s="2">
        <v>109000</v>
      </c>
      <c r="L2692" s="2" t="s">
        <v>13</v>
      </c>
      <c r="M2692" s="2" t="s">
        <v>29</v>
      </c>
      <c r="N2692" s="16">
        <f t="shared" si="0"/>
        <v>133.57843137254903</v>
      </c>
      <c r="O2692" s="16">
        <f t="shared" si="1"/>
        <v>4</v>
      </c>
      <c r="P2692" s="17">
        <f t="shared" si="2"/>
        <v>27250</v>
      </c>
      <c r="Q2692" s="18">
        <f t="shared" si="3"/>
        <v>0.25</v>
      </c>
      <c r="R2692" s="16" t="str">
        <f t="shared" si="4"/>
        <v>BrkSideTA</v>
      </c>
      <c r="S2692" s="19">
        <f t="shared" si="5"/>
        <v>9133</v>
      </c>
      <c r="T2692" s="20">
        <f t="shared" ca="1" si="6"/>
        <v>35334</v>
      </c>
      <c r="U2692" s="16">
        <f t="shared" ref="U2692:W2692" si="2687">D2692-U$5</f>
        <v>53</v>
      </c>
      <c r="V2692" s="16">
        <f t="shared" si="2687"/>
        <v>0</v>
      </c>
      <c r="W2692" s="16">
        <f t="shared" si="2687"/>
        <v>482</v>
      </c>
    </row>
    <row r="2693" spans="1:23" ht="15.75" customHeight="1" x14ac:dyDescent="0.2">
      <c r="A2693" s="2">
        <v>33120</v>
      </c>
      <c r="B2693" s="2">
        <v>6</v>
      </c>
      <c r="C2693" s="2">
        <v>5</v>
      </c>
      <c r="D2693" s="2">
        <v>1962</v>
      </c>
      <c r="E2693" s="2">
        <v>1962</v>
      </c>
      <c r="F2693" s="2">
        <v>2486</v>
      </c>
      <c r="G2693" s="2">
        <v>2</v>
      </c>
      <c r="H2693" s="2">
        <v>5</v>
      </c>
      <c r="I2693" s="2">
        <v>1</v>
      </c>
      <c r="J2693" s="2">
        <v>2</v>
      </c>
      <c r="K2693" s="2">
        <v>220000</v>
      </c>
      <c r="L2693" s="2" t="s">
        <v>13</v>
      </c>
      <c r="M2693" s="2" t="s">
        <v>31</v>
      </c>
      <c r="N2693" s="16">
        <f t="shared" si="0"/>
        <v>88.495575221238937</v>
      </c>
      <c r="O2693" s="16">
        <f t="shared" si="1"/>
        <v>10</v>
      </c>
      <c r="P2693" s="17">
        <f t="shared" si="2"/>
        <v>22000</v>
      </c>
      <c r="Q2693" s="18">
        <f t="shared" si="3"/>
        <v>0.2</v>
      </c>
      <c r="R2693" s="16" t="str">
        <f t="shared" si="4"/>
        <v>OldTownTA</v>
      </c>
      <c r="S2693" s="19">
        <f t="shared" si="5"/>
        <v>22647</v>
      </c>
      <c r="T2693" s="20">
        <f t="shared" ca="1" si="6"/>
        <v>21820</v>
      </c>
      <c r="U2693" s="16">
        <f t="shared" ref="U2693:W2693" si="2688">D2693-U$5</f>
        <v>90</v>
      </c>
      <c r="V2693" s="16">
        <f t="shared" si="2688"/>
        <v>12</v>
      </c>
      <c r="W2693" s="16">
        <f t="shared" si="2688"/>
        <v>2152</v>
      </c>
    </row>
    <row r="2694" spans="1:23" ht="15.75" customHeight="1" x14ac:dyDescent="0.2">
      <c r="A2694" s="2">
        <v>9873</v>
      </c>
      <c r="B2694" s="2">
        <v>4</v>
      </c>
      <c r="C2694" s="2">
        <v>5</v>
      </c>
      <c r="D2694" s="2">
        <v>1970</v>
      </c>
      <c r="E2694" s="2">
        <v>1970</v>
      </c>
      <c r="F2694" s="2">
        <v>960</v>
      </c>
      <c r="G2694" s="2">
        <v>1</v>
      </c>
      <c r="H2694" s="2">
        <v>3</v>
      </c>
      <c r="I2694" s="2">
        <v>0</v>
      </c>
      <c r="J2694" s="2">
        <v>2</v>
      </c>
      <c r="K2694" s="2">
        <v>129000</v>
      </c>
      <c r="L2694" s="2" t="s">
        <v>13</v>
      </c>
      <c r="M2694" s="2" t="s">
        <v>29</v>
      </c>
      <c r="N2694" s="16">
        <f t="shared" si="0"/>
        <v>134.375</v>
      </c>
      <c r="O2694" s="16">
        <f t="shared" si="1"/>
        <v>6</v>
      </c>
      <c r="P2694" s="17">
        <f t="shared" si="2"/>
        <v>21500</v>
      </c>
      <c r="Q2694" s="18">
        <f t="shared" si="3"/>
        <v>0.16666666666666666</v>
      </c>
      <c r="R2694" s="16" t="str">
        <f t="shared" si="4"/>
        <v>BrkSideTA</v>
      </c>
      <c r="S2694" s="19">
        <f t="shared" si="5"/>
        <v>25569</v>
      </c>
      <c r="T2694" s="20">
        <f t="shared" ca="1" si="6"/>
        <v>18898</v>
      </c>
      <c r="U2694" s="16">
        <f t="shared" ref="U2694:W2694" si="2689">D2694-U$5</f>
        <v>98</v>
      </c>
      <c r="V2694" s="16">
        <f t="shared" si="2689"/>
        <v>20</v>
      </c>
      <c r="W2694" s="16">
        <f t="shared" si="2689"/>
        <v>626</v>
      </c>
    </row>
    <row r="2695" spans="1:23" ht="15.75" customHeight="1" x14ac:dyDescent="0.2">
      <c r="A2695" s="2">
        <v>5310</v>
      </c>
      <c r="B2695" s="2">
        <v>6</v>
      </c>
      <c r="C2695" s="2">
        <v>8</v>
      </c>
      <c r="D2695" s="2">
        <v>1910</v>
      </c>
      <c r="E2695" s="2">
        <v>2003</v>
      </c>
      <c r="F2695" s="2">
        <v>1635</v>
      </c>
      <c r="G2695" s="2">
        <v>1</v>
      </c>
      <c r="H2695" s="2">
        <v>2</v>
      </c>
      <c r="I2695" s="2">
        <v>0</v>
      </c>
      <c r="J2695" s="2">
        <v>1</v>
      </c>
      <c r="K2695" s="2">
        <v>117000</v>
      </c>
      <c r="L2695" s="2" t="s">
        <v>17</v>
      </c>
      <c r="M2695" s="2" t="s">
        <v>31</v>
      </c>
      <c r="N2695" s="16">
        <f t="shared" si="0"/>
        <v>71.559633027522935</v>
      </c>
      <c r="O2695" s="16">
        <f t="shared" si="1"/>
        <v>4</v>
      </c>
      <c r="P2695" s="17">
        <f t="shared" si="2"/>
        <v>29250</v>
      </c>
      <c r="Q2695" s="18">
        <f t="shared" si="3"/>
        <v>0.25</v>
      </c>
      <c r="R2695" s="16" t="str">
        <f t="shared" si="4"/>
        <v>OldTownGd</v>
      </c>
      <c r="S2695" s="19">
        <f t="shared" si="5"/>
        <v>3654</v>
      </c>
      <c r="T2695" s="20">
        <f t="shared" ca="1" si="6"/>
        <v>40813</v>
      </c>
      <c r="U2695" s="16">
        <f t="shared" ref="U2695:W2695" si="2690">D2695-U$5</f>
        <v>38</v>
      </c>
      <c r="V2695" s="16">
        <f t="shared" si="2690"/>
        <v>53</v>
      </c>
      <c r="W2695" s="16">
        <f t="shared" si="2690"/>
        <v>1301</v>
      </c>
    </row>
    <row r="2696" spans="1:23" ht="15.75" customHeight="1" x14ac:dyDescent="0.2">
      <c r="A2696" s="2">
        <v>4118</v>
      </c>
      <c r="B2696" s="2">
        <v>4</v>
      </c>
      <c r="C2696" s="2">
        <v>4</v>
      </c>
      <c r="D2696" s="2">
        <v>1941</v>
      </c>
      <c r="E2696" s="2">
        <v>1950</v>
      </c>
      <c r="F2696" s="2">
        <v>693</v>
      </c>
      <c r="G2696" s="2">
        <v>1</v>
      </c>
      <c r="H2696" s="2">
        <v>2</v>
      </c>
      <c r="I2696" s="2">
        <v>0</v>
      </c>
      <c r="J2696" s="2">
        <v>0</v>
      </c>
      <c r="K2696" s="2">
        <v>52500</v>
      </c>
      <c r="L2696" s="2" t="s">
        <v>13</v>
      </c>
      <c r="M2696" s="2" t="s">
        <v>31</v>
      </c>
      <c r="N2696" s="16">
        <f t="shared" si="0"/>
        <v>75.757575757575751</v>
      </c>
      <c r="O2696" s="16">
        <f t="shared" si="1"/>
        <v>3</v>
      </c>
      <c r="P2696" s="17">
        <f t="shared" si="2"/>
        <v>17500</v>
      </c>
      <c r="Q2696" s="18">
        <f t="shared" si="3"/>
        <v>0.33333333333333331</v>
      </c>
      <c r="R2696" s="16" t="str">
        <f t="shared" si="4"/>
        <v>OldTownTA</v>
      </c>
      <c r="S2696" s="19">
        <f t="shared" si="5"/>
        <v>14977</v>
      </c>
      <c r="T2696" s="20">
        <f t="shared" ca="1" si="6"/>
        <v>29490</v>
      </c>
      <c r="U2696" s="16">
        <f t="shared" ref="U2696:W2696" si="2691">D2696-U$5</f>
        <v>69</v>
      </c>
      <c r="V2696" s="16">
        <f t="shared" si="2691"/>
        <v>0</v>
      </c>
      <c r="W2696" s="16">
        <f t="shared" si="2691"/>
        <v>359</v>
      </c>
    </row>
    <row r="2697" spans="1:23" ht="15.75" customHeight="1" x14ac:dyDescent="0.2">
      <c r="A2697" s="2">
        <v>10320</v>
      </c>
      <c r="B2697" s="2">
        <v>4</v>
      </c>
      <c r="C2697" s="2">
        <v>5</v>
      </c>
      <c r="D2697" s="2">
        <v>1924</v>
      </c>
      <c r="E2697" s="2">
        <v>1950</v>
      </c>
      <c r="F2697" s="2">
        <v>1430</v>
      </c>
      <c r="G2697" s="2">
        <v>2</v>
      </c>
      <c r="H2697" s="2">
        <v>3</v>
      </c>
      <c r="I2697" s="2">
        <v>0</v>
      </c>
      <c r="J2697" s="2">
        <v>2</v>
      </c>
      <c r="K2697" s="2">
        <v>107000</v>
      </c>
      <c r="L2697" s="2" t="s">
        <v>13</v>
      </c>
      <c r="M2697" s="2" t="s">
        <v>32</v>
      </c>
      <c r="N2697" s="16">
        <f t="shared" si="0"/>
        <v>74.825174825174827</v>
      </c>
      <c r="O2697" s="16">
        <f t="shared" si="1"/>
        <v>7</v>
      </c>
      <c r="P2697" s="17">
        <f t="shared" si="2"/>
        <v>15285.714285714286</v>
      </c>
      <c r="Q2697" s="18">
        <f t="shared" si="3"/>
        <v>0.2857142857142857</v>
      </c>
      <c r="R2697" s="16" t="str">
        <f t="shared" si="4"/>
        <v>IDOTRRTA</v>
      </c>
      <c r="S2697" s="19">
        <f t="shared" si="5"/>
        <v>8767</v>
      </c>
      <c r="T2697" s="20">
        <f t="shared" ca="1" si="6"/>
        <v>35700</v>
      </c>
      <c r="U2697" s="16">
        <f t="shared" ref="U2697:W2697" si="2692">D2697-U$5</f>
        <v>52</v>
      </c>
      <c r="V2697" s="16">
        <f t="shared" si="2692"/>
        <v>0</v>
      </c>
      <c r="W2697" s="16">
        <f t="shared" si="2692"/>
        <v>1096</v>
      </c>
    </row>
    <row r="2698" spans="1:23" ht="15.75" customHeight="1" x14ac:dyDescent="0.2">
      <c r="A2698" s="2">
        <v>7518</v>
      </c>
      <c r="B2698" s="2">
        <v>5</v>
      </c>
      <c r="C2698" s="2">
        <v>8</v>
      </c>
      <c r="D2698" s="2">
        <v>1910</v>
      </c>
      <c r="E2698" s="2">
        <v>2004</v>
      </c>
      <c r="F2698" s="2">
        <v>1330</v>
      </c>
      <c r="G2698" s="2">
        <v>1</v>
      </c>
      <c r="H2698" s="2">
        <v>3</v>
      </c>
      <c r="I2698" s="2">
        <v>0</v>
      </c>
      <c r="J2698" s="2">
        <v>1</v>
      </c>
      <c r="K2698" s="2">
        <v>116500</v>
      </c>
      <c r="L2698" s="2" t="s">
        <v>17</v>
      </c>
      <c r="M2698" s="2" t="s">
        <v>32</v>
      </c>
      <c r="N2698" s="16">
        <f t="shared" si="0"/>
        <v>87.593984962406012</v>
      </c>
      <c r="O2698" s="16">
        <f t="shared" si="1"/>
        <v>5</v>
      </c>
      <c r="P2698" s="17">
        <f t="shared" si="2"/>
        <v>23300</v>
      </c>
      <c r="Q2698" s="18">
        <f t="shared" si="3"/>
        <v>0.2</v>
      </c>
      <c r="R2698" s="16" t="str">
        <f t="shared" si="4"/>
        <v>IDOTRRGd</v>
      </c>
      <c r="S2698" s="19">
        <f t="shared" si="5"/>
        <v>3654</v>
      </c>
      <c r="T2698" s="20">
        <f t="shared" ca="1" si="6"/>
        <v>40813</v>
      </c>
      <c r="U2698" s="16">
        <f t="shared" ref="U2698:W2698" si="2693">D2698-U$5</f>
        <v>38</v>
      </c>
      <c r="V2698" s="16">
        <f t="shared" si="2693"/>
        <v>54</v>
      </c>
      <c r="W2698" s="16">
        <f t="shared" si="2693"/>
        <v>996</v>
      </c>
    </row>
    <row r="2699" spans="1:23" ht="15.75" customHeight="1" x14ac:dyDescent="0.2">
      <c r="A2699" s="2">
        <v>9000</v>
      </c>
      <c r="B2699" s="2">
        <v>5</v>
      </c>
      <c r="C2699" s="2">
        <v>4</v>
      </c>
      <c r="D2699" s="2">
        <v>1919</v>
      </c>
      <c r="E2699" s="2">
        <v>1950</v>
      </c>
      <c r="F2699" s="2">
        <v>819</v>
      </c>
      <c r="G2699" s="2">
        <v>1</v>
      </c>
      <c r="H2699" s="2">
        <v>2</v>
      </c>
      <c r="I2699" s="2">
        <v>0</v>
      </c>
      <c r="J2699" s="2">
        <v>0</v>
      </c>
      <c r="K2699" s="2">
        <v>72000</v>
      </c>
      <c r="L2699" s="2" t="s">
        <v>13</v>
      </c>
      <c r="M2699" s="2" t="s">
        <v>32</v>
      </c>
      <c r="N2699" s="16">
        <f t="shared" si="0"/>
        <v>87.912087912087912</v>
      </c>
      <c r="O2699" s="16">
        <f t="shared" si="1"/>
        <v>3</v>
      </c>
      <c r="P2699" s="17">
        <f t="shared" si="2"/>
        <v>24000</v>
      </c>
      <c r="Q2699" s="18">
        <f t="shared" si="3"/>
        <v>0.33333333333333331</v>
      </c>
      <c r="R2699" s="16" t="str">
        <f t="shared" si="4"/>
        <v>IDOTRRTA</v>
      </c>
      <c r="S2699" s="19">
        <f t="shared" si="5"/>
        <v>6941</v>
      </c>
      <c r="T2699" s="20">
        <f t="shared" ca="1" si="6"/>
        <v>37526</v>
      </c>
      <c r="U2699" s="16">
        <f t="shared" ref="U2699:W2699" si="2694">D2699-U$5</f>
        <v>47</v>
      </c>
      <c r="V2699" s="16">
        <f t="shared" si="2694"/>
        <v>0</v>
      </c>
      <c r="W2699" s="16">
        <f t="shared" si="2694"/>
        <v>485</v>
      </c>
    </row>
    <row r="2700" spans="1:23" ht="15.75" customHeight="1" x14ac:dyDescent="0.2">
      <c r="A2700" s="2">
        <v>8600</v>
      </c>
      <c r="B2700" s="2">
        <v>6</v>
      </c>
      <c r="C2700" s="2">
        <v>6</v>
      </c>
      <c r="D2700" s="2">
        <v>1937</v>
      </c>
      <c r="E2700" s="2">
        <v>1950</v>
      </c>
      <c r="F2700" s="2">
        <v>1376</v>
      </c>
      <c r="G2700" s="2">
        <v>2</v>
      </c>
      <c r="H2700" s="2">
        <v>3</v>
      </c>
      <c r="I2700" s="2">
        <v>1</v>
      </c>
      <c r="J2700" s="2">
        <v>1</v>
      </c>
      <c r="K2700" s="2">
        <v>119500</v>
      </c>
      <c r="L2700" s="2" t="s">
        <v>13</v>
      </c>
      <c r="M2700" s="2" t="s">
        <v>32</v>
      </c>
      <c r="N2700" s="16">
        <f t="shared" si="0"/>
        <v>86.845930232558146</v>
      </c>
      <c r="O2700" s="16">
        <f t="shared" si="1"/>
        <v>7</v>
      </c>
      <c r="P2700" s="17">
        <f t="shared" si="2"/>
        <v>17071.428571428572</v>
      </c>
      <c r="Q2700" s="18">
        <f t="shared" si="3"/>
        <v>0.2857142857142857</v>
      </c>
      <c r="R2700" s="16" t="str">
        <f t="shared" si="4"/>
        <v>IDOTRRTA</v>
      </c>
      <c r="S2700" s="19">
        <f t="shared" si="5"/>
        <v>13516</v>
      </c>
      <c r="T2700" s="20">
        <f t="shared" ca="1" si="6"/>
        <v>30951</v>
      </c>
      <c r="U2700" s="16">
        <f t="shared" ref="U2700:W2700" si="2695">D2700-U$5</f>
        <v>65</v>
      </c>
      <c r="V2700" s="16">
        <f t="shared" si="2695"/>
        <v>0</v>
      </c>
      <c r="W2700" s="16">
        <f t="shared" si="2695"/>
        <v>1042</v>
      </c>
    </row>
    <row r="2701" spans="1:23" ht="15.75" customHeight="1" x14ac:dyDescent="0.2">
      <c r="A2701" s="2">
        <v>7200</v>
      </c>
      <c r="B2701" s="2">
        <v>5</v>
      </c>
      <c r="C2701" s="2">
        <v>6</v>
      </c>
      <c r="D2701" s="2">
        <v>1938</v>
      </c>
      <c r="E2701" s="2">
        <v>1995</v>
      </c>
      <c r="F2701" s="2">
        <v>1360</v>
      </c>
      <c r="G2701" s="2">
        <v>1</v>
      </c>
      <c r="H2701" s="2">
        <v>2</v>
      </c>
      <c r="I2701" s="2">
        <v>0</v>
      </c>
      <c r="J2701" s="2">
        <v>1</v>
      </c>
      <c r="K2701" s="2">
        <v>125500</v>
      </c>
      <c r="L2701" s="2" t="s">
        <v>13</v>
      </c>
      <c r="M2701" s="2" t="s">
        <v>32</v>
      </c>
      <c r="N2701" s="16">
        <f t="shared" si="0"/>
        <v>92.279411764705884</v>
      </c>
      <c r="O2701" s="16">
        <f t="shared" si="1"/>
        <v>4</v>
      </c>
      <c r="P2701" s="17">
        <f t="shared" si="2"/>
        <v>31375</v>
      </c>
      <c r="Q2701" s="18">
        <f t="shared" si="3"/>
        <v>0.25</v>
      </c>
      <c r="R2701" s="16" t="str">
        <f t="shared" si="4"/>
        <v>IDOTRRTA</v>
      </c>
      <c r="S2701" s="19">
        <f t="shared" si="5"/>
        <v>13881</v>
      </c>
      <c r="T2701" s="20">
        <f t="shared" ca="1" si="6"/>
        <v>30586</v>
      </c>
      <c r="U2701" s="16">
        <f t="shared" ref="U2701:W2701" si="2696">D2701-U$5</f>
        <v>66</v>
      </c>
      <c r="V2701" s="16">
        <f t="shared" si="2696"/>
        <v>45</v>
      </c>
      <c r="W2701" s="16">
        <f t="shared" si="2696"/>
        <v>1026</v>
      </c>
    </row>
    <row r="2702" spans="1:23" ht="15.75" customHeight="1" x14ac:dyDescent="0.2">
      <c r="A2702" s="2">
        <v>9786</v>
      </c>
      <c r="B2702" s="2">
        <v>3</v>
      </c>
      <c r="C2702" s="2">
        <v>4</v>
      </c>
      <c r="D2702" s="2">
        <v>1922</v>
      </c>
      <c r="E2702" s="2">
        <v>1950</v>
      </c>
      <c r="F2702" s="2">
        <v>1077</v>
      </c>
      <c r="G2702" s="2">
        <v>1</v>
      </c>
      <c r="H2702" s="2">
        <v>3</v>
      </c>
      <c r="I2702" s="2">
        <v>1</v>
      </c>
      <c r="J2702" s="2">
        <v>1</v>
      </c>
      <c r="K2702" s="2">
        <v>91000</v>
      </c>
      <c r="L2702" s="2" t="s">
        <v>13</v>
      </c>
      <c r="M2702" s="2" t="s">
        <v>32</v>
      </c>
      <c r="N2702" s="16">
        <f t="shared" si="0"/>
        <v>84.493964716805948</v>
      </c>
      <c r="O2702" s="16">
        <f t="shared" si="1"/>
        <v>6</v>
      </c>
      <c r="P2702" s="17">
        <f t="shared" si="2"/>
        <v>15166.666666666666</v>
      </c>
      <c r="Q2702" s="18">
        <f t="shared" si="3"/>
        <v>0.16666666666666666</v>
      </c>
      <c r="R2702" s="16" t="str">
        <f t="shared" si="4"/>
        <v>IDOTRRTA</v>
      </c>
      <c r="S2702" s="19">
        <f t="shared" si="5"/>
        <v>8037</v>
      </c>
      <c r="T2702" s="20">
        <f t="shared" ca="1" si="6"/>
        <v>36430</v>
      </c>
      <c r="U2702" s="16">
        <f t="shared" ref="U2702:W2702" si="2697">D2702-U$5</f>
        <v>50</v>
      </c>
      <c r="V2702" s="16">
        <f t="shared" si="2697"/>
        <v>0</v>
      </c>
      <c r="W2702" s="16">
        <f t="shared" si="2697"/>
        <v>743</v>
      </c>
    </row>
    <row r="2703" spans="1:23" ht="15.75" customHeight="1" x14ac:dyDescent="0.2">
      <c r="A2703" s="2">
        <v>6780</v>
      </c>
      <c r="B2703" s="2">
        <v>6</v>
      </c>
      <c r="C2703" s="2">
        <v>8</v>
      </c>
      <c r="D2703" s="2">
        <v>1935</v>
      </c>
      <c r="E2703" s="2">
        <v>1982</v>
      </c>
      <c r="F2703" s="2">
        <v>754</v>
      </c>
      <c r="G2703" s="2">
        <v>1</v>
      </c>
      <c r="H2703" s="2">
        <v>2</v>
      </c>
      <c r="I2703" s="2">
        <v>0</v>
      </c>
      <c r="J2703" s="2">
        <v>0</v>
      </c>
      <c r="K2703" s="2">
        <v>84500</v>
      </c>
      <c r="L2703" s="2" t="s">
        <v>26</v>
      </c>
      <c r="M2703" s="2" t="s">
        <v>32</v>
      </c>
      <c r="N2703" s="16">
        <f t="shared" si="0"/>
        <v>112.06896551724138</v>
      </c>
      <c r="O2703" s="16">
        <f t="shared" si="1"/>
        <v>3</v>
      </c>
      <c r="P2703" s="17">
        <f t="shared" si="2"/>
        <v>28166.666666666668</v>
      </c>
      <c r="Q2703" s="18">
        <f t="shared" si="3"/>
        <v>0.33333333333333331</v>
      </c>
      <c r="R2703" s="16" t="str">
        <f t="shared" si="4"/>
        <v>IDOTRRFa</v>
      </c>
      <c r="S2703" s="19">
        <f t="shared" si="5"/>
        <v>12785</v>
      </c>
      <c r="T2703" s="20">
        <f t="shared" ca="1" si="6"/>
        <v>31682</v>
      </c>
      <c r="U2703" s="16">
        <f t="shared" ref="U2703:W2703" si="2698">D2703-U$5</f>
        <v>63</v>
      </c>
      <c r="V2703" s="16">
        <f t="shared" si="2698"/>
        <v>32</v>
      </c>
      <c r="W2703" s="16">
        <f t="shared" si="2698"/>
        <v>420</v>
      </c>
    </row>
    <row r="2704" spans="1:23" ht="15.75" customHeight="1" x14ac:dyDescent="0.2">
      <c r="A2704" s="2">
        <v>7200</v>
      </c>
      <c r="B2704" s="2">
        <v>6</v>
      </c>
      <c r="C2704" s="2">
        <v>6</v>
      </c>
      <c r="D2704" s="2">
        <v>1930</v>
      </c>
      <c r="E2704" s="2">
        <v>1950</v>
      </c>
      <c r="F2704" s="2">
        <v>984</v>
      </c>
      <c r="G2704" s="2">
        <v>1</v>
      </c>
      <c r="H2704" s="2">
        <v>3</v>
      </c>
      <c r="I2704" s="2">
        <v>0</v>
      </c>
      <c r="J2704" s="2">
        <v>1</v>
      </c>
      <c r="K2704" s="2">
        <v>90000</v>
      </c>
      <c r="L2704" s="2" t="s">
        <v>13</v>
      </c>
      <c r="M2704" s="2" t="s">
        <v>32</v>
      </c>
      <c r="N2704" s="16">
        <f t="shared" si="0"/>
        <v>91.463414634146346</v>
      </c>
      <c r="O2704" s="16">
        <f t="shared" si="1"/>
        <v>5</v>
      </c>
      <c r="P2704" s="17">
        <f t="shared" si="2"/>
        <v>18000</v>
      </c>
      <c r="Q2704" s="18">
        <f t="shared" si="3"/>
        <v>0.2</v>
      </c>
      <c r="R2704" s="16" t="str">
        <f t="shared" si="4"/>
        <v>IDOTRRTA</v>
      </c>
      <c r="S2704" s="19">
        <f t="shared" si="5"/>
        <v>10959</v>
      </c>
      <c r="T2704" s="20">
        <f t="shared" ca="1" si="6"/>
        <v>33508</v>
      </c>
      <c r="U2704" s="16">
        <f t="shared" ref="U2704:W2704" si="2699">D2704-U$5</f>
        <v>58</v>
      </c>
      <c r="V2704" s="16">
        <f t="shared" si="2699"/>
        <v>0</v>
      </c>
      <c r="W2704" s="16">
        <f t="shared" si="2699"/>
        <v>650</v>
      </c>
    </row>
    <row r="2705" spans="1:23" ht="15.75" customHeight="1" x14ac:dyDescent="0.2">
      <c r="A2705" s="2">
        <v>12375</v>
      </c>
      <c r="B2705" s="2">
        <v>5</v>
      </c>
      <c r="C2705" s="2">
        <v>5</v>
      </c>
      <c r="D2705" s="2">
        <v>1951</v>
      </c>
      <c r="E2705" s="2">
        <v>1951</v>
      </c>
      <c r="F2705" s="2">
        <v>1422</v>
      </c>
      <c r="G2705" s="2">
        <v>1</v>
      </c>
      <c r="H2705" s="2">
        <v>3</v>
      </c>
      <c r="I2705" s="2">
        <v>1</v>
      </c>
      <c r="J2705" s="2">
        <v>1</v>
      </c>
      <c r="K2705" s="2">
        <v>137500</v>
      </c>
      <c r="L2705" s="2" t="s">
        <v>26</v>
      </c>
      <c r="M2705" s="2" t="s">
        <v>27</v>
      </c>
      <c r="N2705" s="16">
        <f t="shared" si="0"/>
        <v>96.694796061884674</v>
      </c>
      <c r="O2705" s="16">
        <f t="shared" si="1"/>
        <v>6</v>
      </c>
      <c r="P2705" s="17">
        <f t="shared" si="2"/>
        <v>22916.666666666668</v>
      </c>
      <c r="Q2705" s="18">
        <f t="shared" si="3"/>
        <v>0.16666666666666666</v>
      </c>
      <c r="R2705" s="16" t="str">
        <f t="shared" si="4"/>
        <v>SawyerFa</v>
      </c>
      <c r="S2705" s="19">
        <f t="shared" si="5"/>
        <v>18629</v>
      </c>
      <c r="T2705" s="20">
        <f t="shared" ca="1" si="6"/>
        <v>25838</v>
      </c>
      <c r="U2705" s="16">
        <f t="shared" ref="U2705:W2705" si="2700">D2705-U$5</f>
        <v>79</v>
      </c>
      <c r="V2705" s="16">
        <f t="shared" si="2700"/>
        <v>1</v>
      </c>
      <c r="W2705" s="16">
        <f t="shared" si="2700"/>
        <v>1088</v>
      </c>
    </row>
    <row r="2706" spans="1:23" ht="15.75" customHeight="1" x14ac:dyDescent="0.2">
      <c r="A2706" s="2">
        <v>11136</v>
      </c>
      <c r="B2706" s="2">
        <v>6</v>
      </c>
      <c r="C2706" s="2">
        <v>5</v>
      </c>
      <c r="D2706" s="2">
        <v>1964</v>
      </c>
      <c r="E2706" s="2">
        <v>1964</v>
      </c>
      <c r="F2706" s="2">
        <v>1921</v>
      </c>
      <c r="G2706" s="2">
        <v>2</v>
      </c>
      <c r="H2706" s="2">
        <v>4</v>
      </c>
      <c r="I2706" s="2">
        <v>0</v>
      </c>
      <c r="J2706" s="2">
        <v>2</v>
      </c>
      <c r="K2706" s="2">
        <v>150000</v>
      </c>
      <c r="L2706" s="2" t="s">
        <v>13</v>
      </c>
      <c r="M2706" s="2" t="s">
        <v>27</v>
      </c>
      <c r="N2706" s="16">
        <f t="shared" si="0"/>
        <v>78.084331077563775</v>
      </c>
      <c r="O2706" s="16">
        <f t="shared" si="1"/>
        <v>8</v>
      </c>
      <c r="P2706" s="17">
        <f t="shared" si="2"/>
        <v>18750</v>
      </c>
      <c r="Q2706" s="18">
        <f t="shared" si="3"/>
        <v>0.25</v>
      </c>
      <c r="R2706" s="16" t="str">
        <f t="shared" si="4"/>
        <v>SawyerTA</v>
      </c>
      <c r="S2706" s="19">
        <f t="shared" si="5"/>
        <v>23377</v>
      </c>
      <c r="T2706" s="20">
        <f t="shared" ca="1" si="6"/>
        <v>21090</v>
      </c>
      <c r="U2706" s="16">
        <f t="shared" ref="U2706:W2706" si="2701">D2706-U$5</f>
        <v>92</v>
      </c>
      <c r="V2706" s="16">
        <f t="shared" si="2701"/>
        <v>14</v>
      </c>
      <c r="W2706" s="16">
        <f t="shared" si="2701"/>
        <v>1587</v>
      </c>
    </row>
    <row r="2707" spans="1:23" ht="15.75" customHeight="1" x14ac:dyDescent="0.2">
      <c r="A2707" s="2">
        <v>21370</v>
      </c>
      <c r="B2707" s="2">
        <v>5</v>
      </c>
      <c r="C2707" s="2">
        <v>5</v>
      </c>
      <c r="D2707" s="2">
        <v>1950</v>
      </c>
      <c r="E2707" s="2">
        <v>1950</v>
      </c>
      <c r="F2707" s="2">
        <v>1640</v>
      </c>
      <c r="G2707" s="2">
        <v>1</v>
      </c>
      <c r="H2707" s="2">
        <v>3</v>
      </c>
      <c r="I2707" s="2">
        <v>1</v>
      </c>
      <c r="J2707" s="2">
        <v>2</v>
      </c>
      <c r="K2707" s="2">
        <v>131000</v>
      </c>
      <c r="L2707" s="2" t="s">
        <v>13</v>
      </c>
      <c r="M2707" s="2" t="s">
        <v>27</v>
      </c>
      <c r="N2707" s="16">
        <f t="shared" si="0"/>
        <v>79.878048780487802</v>
      </c>
      <c r="O2707" s="16">
        <f t="shared" si="1"/>
        <v>7</v>
      </c>
      <c r="P2707" s="17">
        <f t="shared" si="2"/>
        <v>18714.285714285714</v>
      </c>
      <c r="Q2707" s="18">
        <f t="shared" si="3"/>
        <v>0.14285714285714285</v>
      </c>
      <c r="R2707" s="16" t="str">
        <f t="shared" si="4"/>
        <v>SawyerTA</v>
      </c>
      <c r="S2707" s="19">
        <f t="shared" si="5"/>
        <v>18264</v>
      </c>
      <c r="T2707" s="20">
        <f t="shared" ca="1" si="6"/>
        <v>26203</v>
      </c>
      <c r="U2707" s="16">
        <f t="shared" ref="U2707:W2707" si="2702">D2707-U$5</f>
        <v>78</v>
      </c>
      <c r="V2707" s="16">
        <f t="shared" si="2702"/>
        <v>0</v>
      </c>
      <c r="W2707" s="16">
        <f t="shared" si="2702"/>
        <v>1306</v>
      </c>
    </row>
    <row r="2708" spans="1:23" ht="15.75" customHeight="1" x14ac:dyDescent="0.2">
      <c r="A2708" s="2">
        <v>6930</v>
      </c>
      <c r="B2708" s="2">
        <v>5</v>
      </c>
      <c r="C2708" s="2">
        <v>4</v>
      </c>
      <c r="D2708" s="2">
        <v>1958</v>
      </c>
      <c r="E2708" s="2">
        <v>1958</v>
      </c>
      <c r="F2708" s="2">
        <v>1352</v>
      </c>
      <c r="G2708" s="2">
        <v>1</v>
      </c>
      <c r="H2708" s="2">
        <v>3</v>
      </c>
      <c r="I2708" s="2">
        <v>0</v>
      </c>
      <c r="J2708" s="2">
        <v>1</v>
      </c>
      <c r="K2708" s="2">
        <v>130000</v>
      </c>
      <c r="L2708" s="2" t="s">
        <v>13</v>
      </c>
      <c r="M2708" s="2" t="s">
        <v>33</v>
      </c>
      <c r="N2708" s="16">
        <f t="shared" si="0"/>
        <v>96.15384615384616</v>
      </c>
      <c r="O2708" s="16">
        <f t="shared" si="1"/>
        <v>5</v>
      </c>
      <c r="P2708" s="17">
        <f t="shared" si="2"/>
        <v>26000</v>
      </c>
      <c r="Q2708" s="18">
        <f t="shared" si="3"/>
        <v>0.2</v>
      </c>
      <c r="R2708" s="16" t="str">
        <f t="shared" si="4"/>
        <v>ClearCrTA</v>
      </c>
      <c r="S2708" s="19">
        <f t="shared" si="5"/>
        <v>21186</v>
      </c>
      <c r="T2708" s="20">
        <f t="shared" ca="1" si="6"/>
        <v>23281</v>
      </c>
      <c r="U2708" s="16">
        <f t="shared" ref="U2708:W2708" si="2703">D2708-U$5</f>
        <v>86</v>
      </c>
      <c r="V2708" s="16">
        <f t="shared" si="2703"/>
        <v>8</v>
      </c>
      <c r="W2708" s="16">
        <f t="shared" si="2703"/>
        <v>1018</v>
      </c>
    </row>
    <row r="2709" spans="1:23" ht="15.75" customHeight="1" x14ac:dyDescent="0.2">
      <c r="A2709" s="2">
        <v>8250</v>
      </c>
      <c r="B2709" s="2">
        <v>5</v>
      </c>
      <c r="C2709" s="2">
        <v>7</v>
      </c>
      <c r="D2709" s="2">
        <v>1935</v>
      </c>
      <c r="E2709" s="2">
        <v>1950</v>
      </c>
      <c r="F2709" s="2">
        <v>1032</v>
      </c>
      <c r="G2709" s="2">
        <v>1</v>
      </c>
      <c r="H2709" s="2">
        <v>2</v>
      </c>
      <c r="I2709" s="2">
        <v>1</v>
      </c>
      <c r="J2709" s="2">
        <v>1</v>
      </c>
      <c r="K2709" s="2">
        <v>125000</v>
      </c>
      <c r="L2709" s="2" t="s">
        <v>13</v>
      </c>
      <c r="M2709" s="2" t="s">
        <v>35</v>
      </c>
      <c r="N2709" s="16">
        <f t="shared" si="0"/>
        <v>121.12403100775194</v>
      </c>
      <c r="O2709" s="16">
        <f t="shared" si="1"/>
        <v>5</v>
      </c>
      <c r="P2709" s="17">
        <f t="shared" si="2"/>
        <v>25000</v>
      </c>
      <c r="Q2709" s="18">
        <f t="shared" si="3"/>
        <v>0.2</v>
      </c>
      <c r="R2709" s="16" t="str">
        <f t="shared" si="4"/>
        <v>EdwardsTA</v>
      </c>
      <c r="S2709" s="19">
        <f t="shared" si="5"/>
        <v>12785</v>
      </c>
      <c r="T2709" s="20">
        <f t="shared" ca="1" si="6"/>
        <v>31682</v>
      </c>
      <c r="U2709" s="16">
        <f t="shared" ref="U2709:W2709" si="2704">D2709-U$5</f>
        <v>63</v>
      </c>
      <c r="V2709" s="16">
        <f t="shared" si="2704"/>
        <v>0</v>
      </c>
      <c r="W2709" s="16">
        <f t="shared" si="2704"/>
        <v>698</v>
      </c>
    </row>
    <row r="2710" spans="1:23" ht="15.75" customHeight="1" x14ac:dyDescent="0.2">
      <c r="A2710" s="2">
        <v>5220</v>
      </c>
      <c r="B2710" s="2">
        <v>5</v>
      </c>
      <c r="C2710" s="2">
        <v>3</v>
      </c>
      <c r="D2710" s="2">
        <v>1936</v>
      </c>
      <c r="E2710" s="2">
        <v>1950</v>
      </c>
      <c r="F2710" s="2">
        <v>879</v>
      </c>
      <c r="G2710" s="2">
        <v>1</v>
      </c>
      <c r="H2710" s="2">
        <v>2</v>
      </c>
      <c r="I2710" s="2">
        <v>0</v>
      </c>
      <c r="J2710" s="2">
        <v>1</v>
      </c>
      <c r="K2710" s="2">
        <v>80000</v>
      </c>
      <c r="L2710" s="2" t="s">
        <v>13</v>
      </c>
      <c r="M2710" s="2" t="s">
        <v>34</v>
      </c>
      <c r="N2710" s="16">
        <f t="shared" si="0"/>
        <v>91.012514220705341</v>
      </c>
      <c r="O2710" s="16">
        <f t="shared" si="1"/>
        <v>4</v>
      </c>
      <c r="P2710" s="17">
        <f t="shared" si="2"/>
        <v>20000</v>
      </c>
      <c r="Q2710" s="18">
        <f t="shared" si="3"/>
        <v>0.25</v>
      </c>
      <c r="R2710" s="16" t="str">
        <f t="shared" si="4"/>
        <v>SWISUTA</v>
      </c>
      <c r="S2710" s="19">
        <f t="shared" si="5"/>
        <v>13150</v>
      </c>
      <c r="T2710" s="20">
        <f t="shared" ca="1" si="6"/>
        <v>31317</v>
      </c>
      <c r="U2710" s="16">
        <f t="shared" ref="U2710:W2710" si="2705">D2710-U$5</f>
        <v>64</v>
      </c>
      <c r="V2710" s="16">
        <f t="shared" si="2705"/>
        <v>0</v>
      </c>
      <c r="W2710" s="16">
        <f t="shared" si="2705"/>
        <v>545</v>
      </c>
    </row>
    <row r="2711" spans="1:23" ht="15.75" customHeight="1" x14ac:dyDescent="0.2">
      <c r="A2711" s="2">
        <v>5500</v>
      </c>
      <c r="B2711" s="2">
        <v>7</v>
      </c>
      <c r="C2711" s="2">
        <v>5</v>
      </c>
      <c r="D2711" s="2">
        <v>2004</v>
      </c>
      <c r="E2711" s="2">
        <v>2004</v>
      </c>
      <c r="F2711" s="2">
        <v>1073</v>
      </c>
      <c r="G2711" s="2">
        <v>2</v>
      </c>
      <c r="H2711" s="2">
        <v>2</v>
      </c>
      <c r="I2711" s="2">
        <v>0</v>
      </c>
      <c r="J2711" s="2">
        <v>1</v>
      </c>
      <c r="K2711" s="2">
        <v>157000</v>
      </c>
      <c r="L2711" s="2" t="s">
        <v>13</v>
      </c>
      <c r="M2711" s="2" t="s">
        <v>34</v>
      </c>
      <c r="N2711" s="16">
        <f t="shared" si="0"/>
        <v>146.31873252562909</v>
      </c>
      <c r="O2711" s="16">
        <f t="shared" si="1"/>
        <v>5</v>
      </c>
      <c r="P2711" s="17">
        <f t="shared" si="2"/>
        <v>31400</v>
      </c>
      <c r="Q2711" s="18">
        <f t="shared" si="3"/>
        <v>0.4</v>
      </c>
      <c r="R2711" s="16" t="str">
        <f t="shared" si="4"/>
        <v>SWISUTA</v>
      </c>
      <c r="S2711" s="19">
        <f t="shared" si="5"/>
        <v>37987</v>
      </c>
      <c r="T2711" s="20">
        <f t="shared" ca="1" si="6"/>
        <v>6480</v>
      </c>
      <c r="U2711" s="16">
        <f t="shared" ref="U2711:W2711" si="2706">D2711-U$5</f>
        <v>132</v>
      </c>
      <c r="V2711" s="16">
        <f t="shared" si="2706"/>
        <v>54</v>
      </c>
      <c r="W2711" s="16">
        <f t="shared" si="2706"/>
        <v>739</v>
      </c>
    </row>
    <row r="2712" spans="1:23" ht="15.75" customHeight="1" x14ac:dyDescent="0.2">
      <c r="A2712" s="2">
        <v>11235</v>
      </c>
      <c r="B2712" s="2">
        <v>4</v>
      </c>
      <c r="C2712" s="2">
        <v>5</v>
      </c>
      <c r="D2712" s="2">
        <v>1963</v>
      </c>
      <c r="E2712" s="2">
        <v>1979</v>
      </c>
      <c r="F2712" s="2">
        <v>1382</v>
      </c>
      <c r="G2712" s="2">
        <v>1</v>
      </c>
      <c r="H2712" s="2">
        <v>3</v>
      </c>
      <c r="I2712" s="2">
        <v>1</v>
      </c>
      <c r="J2712" s="2">
        <v>2</v>
      </c>
      <c r="K2712" s="2">
        <v>148000</v>
      </c>
      <c r="L2712" s="2" t="s">
        <v>13</v>
      </c>
      <c r="M2712" s="2" t="s">
        <v>27</v>
      </c>
      <c r="N2712" s="16">
        <f t="shared" si="0"/>
        <v>107.09117221418235</v>
      </c>
      <c r="O2712" s="16">
        <f t="shared" si="1"/>
        <v>7</v>
      </c>
      <c r="P2712" s="17">
        <f t="shared" si="2"/>
        <v>21142.857142857141</v>
      </c>
      <c r="Q2712" s="18">
        <f t="shared" si="3"/>
        <v>0.14285714285714285</v>
      </c>
      <c r="R2712" s="16" t="str">
        <f t="shared" si="4"/>
        <v>SawyerTA</v>
      </c>
      <c r="S2712" s="19">
        <f t="shared" si="5"/>
        <v>23012</v>
      </c>
      <c r="T2712" s="20">
        <f t="shared" ca="1" si="6"/>
        <v>21455</v>
      </c>
      <c r="U2712" s="16">
        <f t="shared" ref="U2712:W2712" si="2707">D2712-U$5</f>
        <v>91</v>
      </c>
      <c r="V2712" s="16">
        <f t="shared" si="2707"/>
        <v>29</v>
      </c>
      <c r="W2712" s="16">
        <f t="shared" si="2707"/>
        <v>1048</v>
      </c>
    </row>
    <row r="2713" spans="1:23" ht="15.75" customHeight="1" x14ac:dyDescent="0.2">
      <c r="A2713" s="2">
        <v>10791</v>
      </c>
      <c r="B2713" s="2">
        <v>4</v>
      </c>
      <c r="C2713" s="2">
        <v>5</v>
      </c>
      <c r="D2713" s="2">
        <v>1967</v>
      </c>
      <c r="E2713" s="2">
        <v>1967</v>
      </c>
      <c r="F2713" s="2">
        <v>1296</v>
      </c>
      <c r="G2713" s="2">
        <v>2</v>
      </c>
      <c r="H2713" s="2">
        <v>2</v>
      </c>
      <c r="I2713" s="2">
        <v>0</v>
      </c>
      <c r="J2713" s="2">
        <v>2</v>
      </c>
      <c r="K2713" s="2">
        <v>90000</v>
      </c>
      <c r="L2713" s="2" t="s">
        <v>13</v>
      </c>
      <c r="M2713" s="2" t="s">
        <v>27</v>
      </c>
      <c r="N2713" s="16">
        <f t="shared" si="0"/>
        <v>69.444444444444443</v>
      </c>
      <c r="O2713" s="16">
        <f t="shared" si="1"/>
        <v>6</v>
      </c>
      <c r="P2713" s="17">
        <f t="shared" si="2"/>
        <v>15000</v>
      </c>
      <c r="Q2713" s="18">
        <f t="shared" si="3"/>
        <v>0.33333333333333331</v>
      </c>
      <c r="R2713" s="16" t="str">
        <f t="shared" si="4"/>
        <v>SawyerTA</v>
      </c>
      <c r="S2713" s="19">
        <f t="shared" si="5"/>
        <v>24473</v>
      </c>
      <c r="T2713" s="20">
        <f t="shared" ca="1" si="6"/>
        <v>19994</v>
      </c>
      <c r="U2713" s="16">
        <f t="shared" ref="U2713:W2713" si="2708">D2713-U$5</f>
        <v>95</v>
      </c>
      <c r="V2713" s="16">
        <f t="shared" si="2708"/>
        <v>17</v>
      </c>
      <c r="W2713" s="16">
        <f t="shared" si="2708"/>
        <v>962</v>
      </c>
    </row>
    <row r="2714" spans="1:23" ht="15.75" customHeight="1" x14ac:dyDescent="0.2">
      <c r="A2714" s="2">
        <v>8414</v>
      </c>
      <c r="B2714" s="2">
        <v>6</v>
      </c>
      <c r="C2714" s="2">
        <v>8</v>
      </c>
      <c r="D2714" s="2">
        <v>1963</v>
      </c>
      <c r="E2714" s="2">
        <v>2003</v>
      </c>
      <c r="F2714" s="2">
        <v>1068</v>
      </c>
      <c r="G2714" s="2">
        <v>1</v>
      </c>
      <c r="H2714" s="2">
        <v>3</v>
      </c>
      <c r="I2714" s="2">
        <v>0</v>
      </c>
      <c r="J2714" s="2">
        <v>1</v>
      </c>
      <c r="K2714" s="2">
        <v>154500</v>
      </c>
      <c r="L2714" s="2" t="s">
        <v>13</v>
      </c>
      <c r="M2714" s="2" t="s">
        <v>27</v>
      </c>
      <c r="N2714" s="16">
        <f t="shared" si="0"/>
        <v>144.6629213483146</v>
      </c>
      <c r="O2714" s="16">
        <f t="shared" si="1"/>
        <v>5</v>
      </c>
      <c r="P2714" s="17">
        <f t="shared" si="2"/>
        <v>30900</v>
      </c>
      <c r="Q2714" s="18">
        <f t="shared" si="3"/>
        <v>0.2</v>
      </c>
      <c r="R2714" s="16" t="str">
        <f t="shared" si="4"/>
        <v>SawyerTA</v>
      </c>
      <c r="S2714" s="19">
        <f t="shared" si="5"/>
        <v>23012</v>
      </c>
      <c r="T2714" s="20">
        <f t="shared" ca="1" si="6"/>
        <v>21455</v>
      </c>
      <c r="U2714" s="16">
        <f t="shared" ref="U2714:W2714" si="2709">D2714-U$5</f>
        <v>91</v>
      </c>
      <c r="V2714" s="16">
        <f t="shared" si="2709"/>
        <v>53</v>
      </c>
      <c r="W2714" s="16">
        <f t="shared" si="2709"/>
        <v>734</v>
      </c>
    </row>
    <row r="2715" spans="1:23" ht="15.75" customHeight="1" x14ac:dyDescent="0.2">
      <c r="A2715" s="2">
        <v>11327</v>
      </c>
      <c r="B2715" s="2">
        <v>5</v>
      </c>
      <c r="C2715" s="2">
        <v>6</v>
      </c>
      <c r="D2715" s="2">
        <v>1967</v>
      </c>
      <c r="E2715" s="2">
        <v>1967</v>
      </c>
      <c r="F2715" s="2">
        <v>1064</v>
      </c>
      <c r="G2715" s="2">
        <v>1</v>
      </c>
      <c r="H2715" s="2">
        <v>3</v>
      </c>
      <c r="I2715" s="2">
        <v>1</v>
      </c>
      <c r="J2715" s="2">
        <v>2</v>
      </c>
      <c r="K2715" s="2">
        <v>153600</v>
      </c>
      <c r="L2715" s="2" t="s">
        <v>13</v>
      </c>
      <c r="M2715" s="2" t="s">
        <v>27</v>
      </c>
      <c r="N2715" s="16">
        <f t="shared" si="0"/>
        <v>144.3609022556391</v>
      </c>
      <c r="O2715" s="16">
        <f t="shared" si="1"/>
        <v>7</v>
      </c>
      <c r="P2715" s="17">
        <f t="shared" si="2"/>
        <v>21942.857142857141</v>
      </c>
      <c r="Q2715" s="18">
        <f t="shared" si="3"/>
        <v>0.14285714285714285</v>
      </c>
      <c r="R2715" s="16" t="str">
        <f t="shared" si="4"/>
        <v>SawyerTA</v>
      </c>
      <c r="S2715" s="19">
        <f t="shared" si="5"/>
        <v>24473</v>
      </c>
      <c r="T2715" s="20">
        <f t="shared" ca="1" si="6"/>
        <v>19994</v>
      </c>
      <c r="U2715" s="16">
        <f t="shared" ref="U2715:W2715" si="2710">D2715-U$5</f>
        <v>95</v>
      </c>
      <c r="V2715" s="16">
        <f t="shared" si="2710"/>
        <v>17</v>
      </c>
      <c r="W2715" s="16">
        <f t="shared" si="2710"/>
        <v>730</v>
      </c>
    </row>
    <row r="2716" spans="1:23" ht="15.75" customHeight="1" x14ac:dyDescent="0.2">
      <c r="A2716" s="2">
        <v>11777</v>
      </c>
      <c r="B2716" s="2">
        <v>5</v>
      </c>
      <c r="C2716" s="2">
        <v>6</v>
      </c>
      <c r="D2716" s="2">
        <v>1966</v>
      </c>
      <c r="E2716" s="2">
        <v>1966</v>
      </c>
      <c r="F2716" s="2">
        <v>1320</v>
      </c>
      <c r="G2716" s="2">
        <v>1</v>
      </c>
      <c r="H2716" s="2">
        <v>3</v>
      </c>
      <c r="I2716" s="2">
        <v>2</v>
      </c>
      <c r="J2716" s="2">
        <v>2</v>
      </c>
      <c r="K2716" s="2">
        <v>164500</v>
      </c>
      <c r="L2716" s="2" t="s">
        <v>13</v>
      </c>
      <c r="M2716" s="2" t="s">
        <v>27</v>
      </c>
      <c r="N2716" s="16">
        <f t="shared" si="0"/>
        <v>124.62121212121212</v>
      </c>
      <c r="O2716" s="16">
        <f t="shared" si="1"/>
        <v>8</v>
      </c>
      <c r="P2716" s="17">
        <f t="shared" si="2"/>
        <v>20562.5</v>
      </c>
      <c r="Q2716" s="18">
        <f t="shared" si="3"/>
        <v>0.125</v>
      </c>
      <c r="R2716" s="16" t="str">
        <f t="shared" si="4"/>
        <v>SawyerTA</v>
      </c>
      <c r="S2716" s="19">
        <f t="shared" si="5"/>
        <v>24108</v>
      </c>
      <c r="T2716" s="20">
        <f t="shared" ca="1" si="6"/>
        <v>20359</v>
      </c>
      <c r="U2716" s="16">
        <f t="shared" ref="U2716:W2716" si="2711">D2716-U$5</f>
        <v>94</v>
      </c>
      <c r="V2716" s="16">
        <f t="shared" si="2711"/>
        <v>16</v>
      </c>
      <c r="W2716" s="16">
        <f t="shared" si="2711"/>
        <v>986</v>
      </c>
    </row>
    <row r="2717" spans="1:23" ht="15.75" customHeight="1" x14ac:dyDescent="0.2">
      <c r="A2717" s="2">
        <v>10366</v>
      </c>
      <c r="B2717" s="2">
        <v>6</v>
      </c>
      <c r="C2717" s="2">
        <v>7</v>
      </c>
      <c r="D2717" s="2">
        <v>1964</v>
      </c>
      <c r="E2717" s="2">
        <v>1964</v>
      </c>
      <c r="F2717" s="2">
        <v>934</v>
      </c>
      <c r="G2717" s="2">
        <v>1</v>
      </c>
      <c r="H2717" s="2">
        <v>2</v>
      </c>
      <c r="I2717" s="2">
        <v>0</v>
      </c>
      <c r="J2717" s="2">
        <v>1</v>
      </c>
      <c r="K2717" s="2">
        <v>132000</v>
      </c>
      <c r="L2717" s="2" t="s">
        <v>17</v>
      </c>
      <c r="M2717" s="2" t="s">
        <v>27</v>
      </c>
      <c r="N2717" s="16">
        <f t="shared" si="0"/>
        <v>141.32762312633832</v>
      </c>
      <c r="O2717" s="16">
        <f t="shared" si="1"/>
        <v>4</v>
      </c>
      <c r="P2717" s="17">
        <f t="shared" si="2"/>
        <v>33000</v>
      </c>
      <c r="Q2717" s="18">
        <f t="shared" si="3"/>
        <v>0.25</v>
      </c>
      <c r="R2717" s="16" t="str">
        <f t="shared" si="4"/>
        <v>SawyerGd</v>
      </c>
      <c r="S2717" s="19">
        <f t="shared" si="5"/>
        <v>23377</v>
      </c>
      <c r="T2717" s="20">
        <f t="shared" ca="1" si="6"/>
        <v>21090</v>
      </c>
      <c r="U2717" s="16">
        <f t="shared" ref="U2717:W2717" si="2712">D2717-U$5</f>
        <v>92</v>
      </c>
      <c r="V2717" s="16">
        <f t="shared" si="2712"/>
        <v>14</v>
      </c>
      <c r="W2717" s="16">
        <f t="shared" si="2712"/>
        <v>600</v>
      </c>
    </row>
    <row r="2718" spans="1:23" ht="15.75" customHeight="1" x14ac:dyDescent="0.2">
      <c r="A2718" s="2">
        <v>9000</v>
      </c>
      <c r="B2718" s="2">
        <v>5</v>
      </c>
      <c r="C2718" s="2">
        <v>6</v>
      </c>
      <c r="D2718" s="2">
        <v>1966</v>
      </c>
      <c r="E2718" s="2">
        <v>1966</v>
      </c>
      <c r="F2718" s="2">
        <v>1059</v>
      </c>
      <c r="G2718" s="2">
        <v>1</v>
      </c>
      <c r="H2718" s="2">
        <v>3</v>
      </c>
      <c r="I2718" s="2">
        <v>0</v>
      </c>
      <c r="J2718" s="2">
        <v>1</v>
      </c>
      <c r="K2718" s="2">
        <v>142500</v>
      </c>
      <c r="L2718" s="2" t="s">
        <v>13</v>
      </c>
      <c r="M2718" s="2" t="s">
        <v>27</v>
      </c>
      <c r="N2718" s="16">
        <f t="shared" si="0"/>
        <v>134.56090651558074</v>
      </c>
      <c r="O2718" s="16">
        <f t="shared" si="1"/>
        <v>5</v>
      </c>
      <c r="P2718" s="17">
        <f t="shared" si="2"/>
        <v>28500</v>
      </c>
      <c r="Q2718" s="18">
        <f t="shared" si="3"/>
        <v>0.2</v>
      </c>
      <c r="R2718" s="16" t="str">
        <f t="shared" si="4"/>
        <v>SawyerTA</v>
      </c>
      <c r="S2718" s="19">
        <f t="shared" si="5"/>
        <v>24108</v>
      </c>
      <c r="T2718" s="20">
        <f t="shared" ca="1" si="6"/>
        <v>20359</v>
      </c>
      <c r="U2718" s="16">
        <f t="shared" ref="U2718:W2718" si="2713">D2718-U$5</f>
        <v>94</v>
      </c>
      <c r="V2718" s="16">
        <f t="shared" si="2713"/>
        <v>16</v>
      </c>
      <c r="W2718" s="16">
        <f t="shared" si="2713"/>
        <v>725</v>
      </c>
    </row>
    <row r="2719" spans="1:23" ht="15.75" customHeight="1" x14ac:dyDescent="0.2">
      <c r="A2719" s="2">
        <v>11553</v>
      </c>
      <c r="B2719" s="2">
        <v>5</v>
      </c>
      <c r="C2719" s="2">
        <v>5</v>
      </c>
      <c r="D2719" s="2">
        <v>1968</v>
      </c>
      <c r="E2719" s="2">
        <v>1968</v>
      </c>
      <c r="F2719" s="2">
        <v>1159</v>
      </c>
      <c r="G2719" s="2">
        <v>1</v>
      </c>
      <c r="H2719" s="2">
        <v>3</v>
      </c>
      <c r="I2719" s="2">
        <v>1</v>
      </c>
      <c r="J2719" s="2">
        <v>1</v>
      </c>
      <c r="K2719" s="2">
        <v>158000</v>
      </c>
      <c r="L2719" s="2" t="s">
        <v>13</v>
      </c>
      <c r="M2719" s="2" t="s">
        <v>27</v>
      </c>
      <c r="N2719" s="16">
        <f t="shared" si="0"/>
        <v>136.3244176013805</v>
      </c>
      <c r="O2719" s="16">
        <f t="shared" si="1"/>
        <v>6</v>
      </c>
      <c r="P2719" s="17">
        <f t="shared" si="2"/>
        <v>26333.333333333332</v>
      </c>
      <c r="Q2719" s="18">
        <f t="shared" si="3"/>
        <v>0.16666666666666666</v>
      </c>
      <c r="R2719" s="16" t="str">
        <f t="shared" si="4"/>
        <v>SawyerTA</v>
      </c>
      <c r="S2719" s="19">
        <f t="shared" si="5"/>
        <v>24838</v>
      </c>
      <c r="T2719" s="20">
        <f t="shared" ca="1" si="6"/>
        <v>19629</v>
      </c>
      <c r="U2719" s="16">
        <f t="shared" ref="U2719:W2719" si="2714">D2719-U$5</f>
        <v>96</v>
      </c>
      <c r="V2719" s="16">
        <f t="shared" si="2714"/>
        <v>18</v>
      </c>
      <c r="W2719" s="16">
        <f t="shared" si="2714"/>
        <v>825</v>
      </c>
    </row>
    <row r="2720" spans="1:23" ht="15.75" customHeight="1" x14ac:dyDescent="0.2">
      <c r="A2720" s="2">
        <v>7844</v>
      </c>
      <c r="B2720" s="2">
        <v>6</v>
      </c>
      <c r="C2720" s="2">
        <v>7</v>
      </c>
      <c r="D2720" s="2">
        <v>1978</v>
      </c>
      <c r="E2720" s="2">
        <v>1978</v>
      </c>
      <c r="F2720" s="2">
        <v>1400</v>
      </c>
      <c r="G2720" s="2">
        <v>1</v>
      </c>
      <c r="H2720" s="2">
        <v>3</v>
      </c>
      <c r="I2720" s="2">
        <v>1</v>
      </c>
      <c r="J2720" s="2">
        <v>2</v>
      </c>
      <c r="K2720" s="2">
        <v>149500</v>
      </c>
      <c r="L2720" s="2" t="s">
        <v>13</v>
      </c>
      <c r="M2720" s="2" t="s">
        <v>27</v>
      </c>
      <c r="N2720" s="16">
        <f t="shared" si="0"/>
        <v>106.78571428571429</v>
      </c>
      <c r="O2720" s="16">
        <f t="shared" si="1"/>
        <v>7</v>
      </c>
      <c r="P2720" s="17">
        <f t="shared" si="2"/>
        <v>21357.142857142859</v>
      </c>
      <c r="Q2720" s="18">
        <f t="shared" si="3"/>
        <v>0.14285714285714285</v>
      </c>
      <c r="R2720" s="16" t="str">
        <f t="shared" si="4"/>
        <v>SawyerTA</v>
      </c>
      <c r="S2720" s="19">
        <f t="shared" si="5"/>
        <v>28491</v>
      </c>
      <c r="T2720" s="20">
        <f t="shared" ca="1" si="6"/>
        <v>15976</v>
      </c>
      <c r="U2720" s="16">
        <f t="shared" ref="U2720:W2720" si="2715">D2720-U$5</f>
        <v>106</v>
      </c>
      <c r="V2720" s="16">
        <f t="shared" si="2715"/>
        <v>28</v>
      </c>
      <c r="W2720" s="16">
        <f t="shared" si="2715"/>
        <v>1066</v>
      </c>
    </row>
    <row r="2721" spans="1:23" ht="15.75" customHeight="1" x14ac:dyDescent="0.2">
      <c r="A2721" s="2">
        <v>9535</v>
      </c>
      <c r="B2721" s="2">
        <v>5</v>
      </c>
      <c r="C2721" s="2">
        <v>5</v>
      </c>
      <c r="D2721" s="2">
        <v>1967</v>
      </c>
      <c r="E2721" s="2">
        <v>1967</v>
      </c>
      <c r="F2721" s="2">
        <v>1458</v>
      </c>
      <c r="G2721" s="2">
        <v>1</v>
      </c>
      <c r="H2721" s="2">
        <v>3</v>
      </c>
      <c r="I2721" s="2">
        <v>1</v>
      </c>
      <c r="J2721" s="2">
        <v>2</v>
      </c>
      <c r="K2721" s="2">
        <v>165000</v>
      </c>
      <c r="L2721" s="2" t="s">
        <v>13</v>
      </c>
      <c r="M2721" s="2" t="s">
        <v>27</v>
      </c>
      <c r="N2721" s="16">
        <f t="shared" si="0"/>
        <v>113.16872427983539</v>
      </c>
      <c r="O2721" s="16">
        <f t="shared" si="1"/>
        <v>7</v>
      </c>
      <c r="P2721" s="17">
        <f t="shared" si="2"/>
        <v>23571.428571428572</v>
      </c>
      <c r="Q2721" s="18">
        <f t="shared" si="3"/>
        <v>0.14285714285714285</v>
      </c>
      <c r="R2721" s="16" t="str">
        <f t="shared" si="4"/>
        <v>SawyerTA</v>
      </c>
      <c r="S2721" s="19">
        <f t="shared" si="5"/>
        <v>24473</v>
      </c>
      <c r="T2721" s="20">
        <f t="shared" ca="1" si="6"/>
        <v>19994</v>
      </c>
      <c r="U2721" s="16">
        <f t="shared" ref="U2721:W2721" si="2716">D2721-U$5</f>
        <v>95</v>
      </c>
      <c r="V2721" s="16">
        <f t="shared" si="2716"/>
        <v>17</v>
      </c>
      <c r="W2721" s="16">
        <f t="shared" si="2716"/>
        <v>1124</v>
      </c>
    </row>
    <row r="2722" spans="1:23" ht="15.75" customHeight="1" x14ac:dyDescent="0.2">
      <c r="A2722" s="2">
        <v>10335</v>
      </c>
      <c r="B2722" s="2">
        <v>5</v>
      </c>
      <c r="C2722" s="2">
        <v>6</v>
      </c>
      <c r="D2722" s="2">
        <v>1968</v>
      </c>
      <c r="E2722" s="2">
        <v>1993</v>
      </c>
      <c r="F2722" s="2">
        <v>1721</v>
      </c>
      <c r="G2722" s="2">
        <v>2</v>
      </c>
      <c r="H2722" s="2">
        <v>3</v>
      </c>
      <c r="I2722" s="2">
        <v>1</v>
      </c>
      <c r="J2722" s="2">
        <v>2</v>
      </c>
      <c r="K2722" s="2">
        <v>180000</v>
      </c>
      <c r="L2722" s="2" t="s">
        <v>13</v>
      </c>
      <c r="M2722" s="2" t="s">
        <v>27</v>
      </c>
      <c r="N2722" s="16">
        <f t="shared" si="0"/>
        <v>104.59035444509006</v>
      </c>
      <c r="O2722" s="16">
        <f t="shared" si="1"/>
        <v>8</v>
      </c>
      <c r="P2722" s="17">
        <f t="shared" si="2"/>
        <v>22500</v>
      </c>
      <c r="Q2722" s="18">
        <f t="shared" si="3"/>
        <v>0.25</v>
      </c>
      <c r="R2722" s="16" t="str">
        <f t="shared" si="4"/>
        <v>SawyerTA</v>
      </c>
      <c r="S2722" s="19">
        <f t="shared" si="5"/>
        <v>24838</v>
      </c>
      <c r="T2722" s="20">
        <f t="shared" ca="1" si="6"/>
        <v>19629</v>
      </c>
      <c r="U2722" s="16">
        <f t="shared" ref="U2722:W2722" si="2717">D2722-U$5</f>
        <v>96</v>
      </c>
      <c r="V2722" s="16">
        <f t="shared" si="2717"/>
        <v>43</v>
      </c>
      <c r="W2722" s="16">
        <f t="shared" si="2717"/>
        <v>1387</v>
      </c>
    </row>
    <row r="2723" spans="1:23" ht="15.75" customHeight="1" x14ac:dyDescent="0.2">
      <c r="A2723" s="2">
        <v>7176</v>
      </c>
      <c r="B2723" s="2">
        <v>6</v>
      </c>
      <c r="C2723" s="2">
        <v>6</v>
      </c>
      <c r="D2723" s="2">
        <v>1978</v>
      </c>
      <c r="E2723" s="2">
        <v>1978</v>
      </c>
      <c r="F2723" s="2">
        <v>1040</v>
      </c>
      <c r="G2723" s="2">
        <v>1</v>
      </c>
      <c r="H2723" s="2">
        <v>3</v>
      </c>
      <c r="I2723" s="2">
        <v>1</v>
      </c>
      <c r="J2723" s="2">
        <v>2</v>
      </c>
      <c r="K2723" s="2">
        <v>160500</v>
      </c>
      <c r="L2723" s="2" t="s">
        <v>13</v>
      </c>
      <c r="M2723" s="2" t="s">
        <v>27</v>
      </c>
      <c r="N2723" s="16">
        <f t="shared" si="0"/>
        <v>154.32692307692307</v>
      </c>
      <c r="O2723" s="16">
        <f t="shared" si="1"/>
        <v>7</v>
      </c>
      <c r="P2723" s="17">
        <f t="shared" si="2"/>
        <v>22928.571428571428</v>
      </c>
      <c r="Q2723" s="18">
        <f t="shared" si="3"/>
        <v>0.14285714285714285</v>
      </c>
      <c r="R2723" s="16" t="str">
        <f t="shared" si="4"/>
        <v>SawyerTA</v>
      </c>
      <c r="S2723" s="19">
        <f t="shared" si="5"/>
        <v>28491</v>
      </c>
      <c r="T2723" s="20">
        <f t="shared" ca="1" si="6"/>
        <v>15976</v>
      </c>
      <c r="U2723" s="16">
        <f t="shared" ref="U2723:W2723" si="2718">D2723-U$5</f>
        <v>106</v>
      </c>
      <c r="V2723" s="16">
        <f t="shared" si="2718"/>
        <v>28</v>
      </c>
      <c r="W2723" s="16">
        <f t="shared" si="2718"/>
        <v>706</v>
      </c>
    </row>
    <row r="2724" spans="1:23" ht="15.75" customHeight="1" x14ac:dyDescent="0.2">
      <c r="A2724" s="2">
        <v>9662</v>
      </c>
      <c r="B2724" s="2">
        <v>5</v>
      </c>
      <c r="C2724" s="2">
        <v>4</v>
      </c>
      <c r="D2724" s="2">
        <v>1977</v>
      </c>
      <c r="E2724" s="2">
        <v>1977</v>
      </c>
      <c r="F2724" s="2">
        <v>1967</v>
      </c>
      <c r="G2724" s="2">
        <v>2</v>
      </c>
      <c r="H2724" s="2">
        <v>6</v>
      </c>
      <c r="I2724" s="2">
        <v>0</v>
      </c>
      <c r="J2724" s="2">
        <v>2</v>
      </c>
      <c r="K2724" s="2">
        <v>156500</v>
      </c>
      <c r="L2724" s="2" t="s">
        <v>13</v>
      </c>
      <c r="M2724" s="2" t="s">
        <v>27</v>
      </c>
      <c r="N2724" s="16">
        <f t="shared" si="0"/>
        <v>79.562785968479915</v>
      </c>
      <c r="O2724" s="16">
        <f t="shared" si="1"/>
        <v>10</v>
      </c>
      <c r="P2724" s="17">
        <f t="shared" si="2"/>
        <v>15650</v>
      </c>
      <c r="Q2724" s="18">
        <f t="shared" si="3"/>
        <v>0.2</v>
      </c>
      <c r="R2724" s="16" t="str">
        <f t="shared" si="4"/>
        <v>SawyerTA</v>
      </c>
      <c r="S2724" s="19">
        <f t="shared" si="5"/>
        <v>28126</v>
      </c>
      <c r="T2724" s="20">
        <f t="shared" ca="1" si="6"/>
        <v>16341</v>
      </c>
      <c r="U2724" s="16">
        <f t="shared" ref="U2724:W2724" si="2719">D2724-U$5</f>
        <v>105</v>
      </c>
      <c r="V2724" s="16">
        <f t="shared" si="2719"/>
        <v>27</v>
      </c>
      <c r="W2724" s="16">
        <f t="shared" si="2719"/>
        <v>1633</v>
      </c>
    </row>
    <row r="2725" spans="1:23" ht="15.75" customHeight="1" x14ac:dyDescent="0.2">
      <c r="A2725" s="2">
        <v>8235</v>
      </c>
      <c r="B2725" s="2">
        <v>5</v>
      </c>
      <c r="C2725" s="2">
        <v>4</v>
      </c>
      <c r="D2725" s="2">
        <v>1977</v>
      </c>
      <c r="E2725" s="2">
        <v>1977</v>
      </c>
      <c r="F2725" s="2">
        <v>1949</v>
      </c>
      <c r="G2725" s="2">
        <v>2</v>
      </c>
      <c r="H2725" s="2">
        <v>6</v>
      </c>
      <c r="I2725" s="2">
        <v>0</v>
      </c>
      <c r="J2725" s="2">
        <v>2</v>
      </c>
      <c r="K2725" s="2">
        <v>157000</v>
      </c>
      <c r="L2725" s="2" t="s">
        <v>13</v>
      </c>
      <c r="M2725" s="2" t="s">
        <v>27</v>
      </c>
      <c r="N2725" s="16">
        <f t="shared" si="0"/>
        <v>80.554130323242688</v>
      </c>
      <c r="O2725" s="16">
        <f t="shared" si="1"/>
        <v>10</v>
      </c>
      <c r="P2725" s="17">
        <f t="shared" si="2"/>
        <v>15700</v>
      </c>
      <c r="Q2725" s="18">
        <f t="shared" si="3"/>
        <v>0.2</v>
      </c>
      <c r="R2725" s="16" t="str">
        <f t="shared" si="4"/>
        <v>SawyerTA</v>
      </c>
      <c r="S2725" s="19">
        <f t="shared" si="5"/>
        <v>28126</v>
      </c>
      <c r="T2725" s="20">
        <f t="shared" ca="1" si="6"/>
        <v>16341</v>
      </c>
      <c r="U2725" s="16">
        <f t="shared" ref="U2725:W2725" si="2720">D2725-U$5</f>
        <v>105</v>
      </c>
      <c r="V2725" s="16">
        <f t="shared" si="2720"/>
        <v>27</v>
      </c>
      <c r="W2725" s="16">
        <f t="shared" si="2720"/>
        <v>1615</v>
      </c>
    </row>
    <row r="2726" spans="1:23" ht="15.75" customHeight="1" x14ac:dyDescent="0.2">
      <c r="A2726" s="2">
        <v>13650</v>
      </c>
      <c r="B2726" s="2">
        <v>5</v>
      </c>
      <c r="C2726" s="2">
        <v>5</v>
      </c>
      <c r="D2726" s="2">
        <v>1958</v>
      </c>
      <c r="E2726" s="2">
        <v>1958</v>
      </c>
      <c r="F2726" s="2">
        <v>1920</v>
      </c>
      <c r="G2726" s="2">
        <v>2</v>
      </c>
      <c r="H2726" s="2">
        <v>4</v>
      </c>
      <c r="I2726" s="2">
        <v>1</v>
      </c>
      <c r="J2726" s="2">
        <v>2</v>
      </c>
      <c r="K2726" s="2">
        <v>172500</v>
      </c>
      <c r="L2726" s="2" t="s">
        <v>17</v>
      </c>
      <c r="M2726" s="2" t="s">
        <v>27</v>
      </c>
      <c r="N2726" s="16">
        <f t="shared" si="0"/>
        <v>89.84375</v>
      </c>
      <c r="O2726" s="16">
        <f t="shared" si="1"/>
        <v>9</v>
      </c>
      <c r="P2726" s="17">
        <f t="shared" si="2"/>
        <v>19166.666666666668</v>
      </c>
      <c r="Q2726" s="18">
        <f t="shared" si="3"/>
        <v>0.22222222222222221</v>
      </c>
      <c r="R2726" s="16" t="str">
        <f t="shared" si="4"/>
        <v>SawyerGd</v>
      </c>
      <c r="S2726" s="19">
        <f t="shared" si="5"/>
        <v>21186</v>
      </c>
      <c r="T2726" s="20">
        <f t="shared" ca="1" si="6"/>
        <v>23281</v>
      </c>
      <c r="U2726" s="16">
        <f t="shared" ref="U2726:W2726" si="2721">D2726-U$5</f>
        <v>86</v>
      </c>
      <c r="V2726" s="16">
        <f t="shared" si="2721"/>
        <v>8</v>
      </c>
      <c r="W2726" s="16">
        <f t="shared" si="2721"/>
        <v>1586</v>
      </c>
    </row>
    <row r="2727" spans="1:23" ht="15.75" customHeight="1" x14ac:dyDescent="0.2">
      <c r="A2727" s="2">
        <v>13125</v>
      </c>
      <c r="B2727" s="2">
        <v>5</v>
      </c>
      <c r="C2727" s="2">
        <v>4</v>
      </c>
      <c r="D2727" s="2">
        <v>1957</v>
      </c>
      <c r="E2727" s="2">
        <v>2000</v>
      </c>
      <c r="F2727" s="2">
        <v>1803</v>
      </c>
      <c r="G2727" s="2">
        <v>2</v>
      </c>
      <c r="H2727" s="2">
        <v>3</v>
      </c>
      <c r="I2727" s="2">
        <v>1</v>
      </c>
      <c r="J2727" s="2">
        <v>2</v>
      </c>
      <c r="K2727" s="2">
        <v>155000</v>
      </c>
      <c r="L2727" s="2" t="s">
        <v>13</v>
      </c>
      <c r="M2727" s="2" t="s">
        <v>27</v>
      </c>
      <c r="N2727" s="16">
        <f t="shared" si="0"/>
        <v>85.967831392124239</v>
      </c>
      <c r="O2727" s="16">
        <f t="shared" si="1"/>
        <v>8</v>
      </c>
      <c r="P2727" s="17">
        <f t="shared" si="2"/>
        <v>19375</v>
      </c>
      <c r="Q2727" s="18">
        <f t="shared" si="3"/>
        <v>0.25</v>
      </c>
      <c r="R2727" s="16" t="str">
        <f t="shared" si="4"/>
        <v>SawyerTA</v>
      </c>
      <c r="S2727" s="19">
        <f t="shared" si="5"/>
        <v>20821</v>
      </c>
      <c r="T2727" s="20">
        <f t="shared" ca="1" si="6"/>
        <v>23646</v>
      </c>
      <c r="U2727" s="16">
        <f t="shared" ref="U2727:W2727" si="2722">D2727-U$5</f>
        <v>85</v>
      </c>
      <c r="V2727" s="16">
        <f t="shared" si="2722"/>
        <v>50</v>
      </c>
      <c r="W2727" s="16">
        <f t="shared" si="2722"/>
        <v>1469</v>
      </c>
    </row>
    <row r="2728" spans="1:23" ht="15.75" customHeight="1" x14ac:dyDescent="0.2">
      <c r="A2728" s="2">
        <v>17920</v>
      </c>
      <c r="B2728" s="2">
        <v>5</v>
      </c>
      <c r="C2728" s="2">
        <v>4</v>
      </c>
      <c r="D2728" s="2">
        <v>1955</v>
      </c>
      <c r="E2728" s="2">
        <v>1974</v>
      </c>
      <c r="F2728" s="2">
        <v>1779</v>
      </c>
      <c r="G2728" s="2">
        <v>1</v>
      </c>
      <c r="H2728" s="2">
        <v>3</v>
      </c>
      <c r="I2728" s="2">
        <v>1</v>
      </c>
      <c r="J2728" s="2">
        <v>2</v>
      </c>
      <c r="K2728" s="2">
        <v>170000</v>
      </c>
      <c r="L2728" s="2" t="s">
        <v>13</v>
      </c>
      <c r="M2728" s="2" t="s">
        <v>27</v>
      </c>
      <c r="N2728" s="16">
        <f t="shared" si="0"/>
        <v>95.559302979201803</v>
      </c>
      <c r="O2728" s="16">
        <f t="shared" si="1"/>
        <v>7</v>
      </c>
      <c r="P2728" s="17">
        <f t="shared" si="2"/>
        <v>24285.714285714286</v>
      </c>
      <c r="Q2728" s="18">
        <f t="shared" si="3"/>
        <v>0.14285714285714285</v>
      </c>
      <c r="R2728" s="16" t="str">
        <f t="shared" si="4"/>
        <v>SawyerTA</v>
      </c>
      <c r="S2728" s="19">
        <f t="shared" si="5"/>
        <v>20090</v>
      </c>
      <c r="T2728" s="20">
        <f t="shared" ca="1" si="6"/>
        <v>24377</v>
      </c>
      <c r="U2728" s="16">
        <f t="shared" ref="U2728:W2728" si="2723">D2728-U$5</f>
        <v>83</v>
      </c>
      <c r="V2728" s="16">
        <f t="shared" si="2723"/>
        <v>24</v>
      </c>
      <c r="W2728" s="16">
        <f t="shared" si="2723"/>
        <v>1445</v>
      </c>
    </row>
    <row r="2729" spans="1:23" ht="15.75" customHeight="1" x14ac:dyDescent="0.2">
      <c r="A2729" s="2">
        <v>17529</v>
      </c>
      <c r="B2729" s="2">
        <v>5</v>
      </c>
      <c r="C2729" s="2">
        <v>5</v>
      </c>
      <c r="D2729" s="2">
        <v>1924</v>
      </c>
      <c r="E2729" s="2">
        <v>1950</v>
      </c>
      <c r="F2729" s="2">
        <v>872</v>
      </c>
      <c r="G2729" s="2">
        <v>1</v>
      </c>
      <c r="H2729" s="2">
        <v>2</v>
      </c>
      <c r="I2729" s="2">
        <v>1</v>
      </c>
      <c r="J2729" s="2">
        <v>1</v>
      </c>
      <c r="K2729" s="2">
        <v>105000</v>
      </c>
      <c r="L2729" s="2" t="s">
        <v>13</v>
      </c>
      <c r="M2729" s="2" t="s">
        <v>27</v>
      </c>
      <c r="N2729" s="16">
        <f t="shared" si="0"/>
        <v>120.41284403669725</v>
      </c>
      <c r="O2729" s="16">
        <f t="shared" si="1"/>
        <v>5</v>
      </c>
      <c r="P2729" s="17">
        <f t="shared" si="2"/>
        <v>21000</v>
      </c>
      <c r="Q2729" s="18">
        <f t="shared" si="3"/>
        <v>0.2</v>
      </c>
      <c r="R2729" s="16" t="str">
        <f t="shared" si="4"/>
        <v>SawyerTA</v>
      </c>
      <c r="S2729" s="19">
        <f t="shared" si="5"/>
        <v>8767</v>
      </c>
      <c r="T2729" s="20">
        <f t="shared" ca="1" si="6"/>
        <v>35700</v>
      </c>
      <c r="U2729" s="16">
        <f t="shared" ref="U2729:W2729" si="2724">D2729-U$5</f>
        <v>52</v>
      </c>
      <c r="V2729" s="16">
        <f t="shared" si="2724"/>
        <v>0</v>
      </c>
      <c r="W2729" s="16">
        <f t="shared" si="2724"/>
        <v>538</v>
      </c>
    </row>
    <row r="2730" spans="1:23" ht="15.75" customHeight="1" x14ac:dyDescent="0.2">
      <c r="A2730" s="2">
        <v>10246</v>
      </c>
      <c r="B2730" s="2">
        <v>4</v>
      </c>
      <c r="C2730" s="2">
        <v>9</v>
      </c>
      <c r="D2730" s="2">
        <v>1965</v>
      </c>
      <c r="E2730" s="2">
        <v>2001</v>
      </c>
      <c r="F2730" s="2">
        <v>960</v>
      </c>
      <c r="G2730" s="2">
        <v>0</v>
      </c>
      <c r="H2730" s="2">
        <v>0</v>
      </c>
      <c r="I2730" s="2">
        <v>0</v>
      </c>
      <c r="J2730" s="2">
        <v>1</v>
      </c>
      <c r="K2730" s="2">
        <v>145000</v>
      </c>
      <c r="L2730" s="2" t="s">
        <v>17</v>
      </c>
      <c r="M2730" s="2" t="s">
        <v>27</v>
      </c>
      <c r="N2730" s="16">
        <f t="shared" si="0"/>
        <v>151.04166666666666</v>
      </c>
      <c r="O2730" s="16">
        <f t="shared" si="1"/>
        <v>1</v>
      </c>
      <c r="P2730" s="17">
        <f t="shared" si="2"/>
        <v>145000</v>
      </c>
      <c r="Q2730" s="18">
        <f t="shared" si="3"/>
        <v>0</v>
      </c>
      <c r="R2730" s="16" t="str">
        <f t="shared" si="4"/>
        <v>SawyerGd</v>
      </c>
      <c r="S2730" s="19">
        <f t="shared" si="5"/>
        <v>23743</v>
      </c>
      <c r="T2730" s="20">
        <f t="shared" ca="1" si="6"/>
        <v>20724</v>
      </c>
      <c r="U2730" s="16">
        <f t="shared" ref="U2730:W2730" si="2725">D2730-U$5</f>
        <v>93</v>
      </c>
      <c r="V2730" s="16">
        <f t="shared" si="2725"/>
        <v>51</v>
      </c>
      <c r="W2730" s="16">
        <f t="shared" si="2725"/>
        <v>626</v>
      </c>
    </row>
    <row r="2731" spans="1:23" ht="15.75" customHeight="1" x14ac:dyDescent="0.2">
      <c r="A2731" s="2">
        <v>14175</v>
      </c>
      <c r="B2731" s="2">
        <v>5</v>
      </c>
      <c r="C2731" s="2">
        <v>6</v>
      </c>
      <c r="D2731" s="2">
        <v>1956</v>
      </c>
      <c r="E2731" s="2">
        <v>1987</v>
      </c>
      <c r="F2731" s="2">
        <v>1437</v>
      </c>
      <c r="G2731" s="2">
        <v>1</v>
      </c>
      <c r="H2731" s="2">
        <v>3</v>
      </c>
      <c r="I2731" s="2">
        <v>1</v>
      </c>
      <c r="J2731" s="2">
        <v>2</v>
      </c>
      <c r="K2731" s="2">
        <v>168000</v>
      </c>
      <c r="L2731" s="2" t="s">
        <v>13</v>
      </c>
      <c r="M2731" s="2" t="s">
        <v>27</v>
      </c>
      <c r="N2731" s="16">
        <f t="shared" si="0"/>
        <v>116.91022964509395</v>
      </c>
      <c r="O2731" s="16">
        <f t="shared" si="1"/>
        <v>7</v>
      </c>
      <c r="P2731" s="17">
        <f t="shared" si="2"/>
        <v>24000</v>
      </c>
      <c r="Q2731" s="18">
        <f t="shared" si="3"/>
        <v>0.14285714285714285</v>
      </c>
      <c r="R2731" s="16" t="str">
        <f t="shared" si="4"/>
        <v>SawyerTA</v>
      </c>
      <c r="S2731" s="19">
        <f t="shared" si="5"/>
        <v>20455</v>
      </c>
      <c r="T2731" s="20">
        <f t="shared" ca="1" si="6"/>
        <v>24012</v>
      </c>
      <c r="U2731" s="16">
        <f t="shared" ref="U2731:W2731" si="2726">D2731-U$5</f>
        <v>84</v>
      </c>
      <c r="V2731" s="16">
        <f t="shared" si="2726"/>
        <v>37</v>
      </c>
      <c r="W2731" s="16">
        <f t="shared" si="2726"/>
        <v>1103</v>
      </c>
    </row>
    <row r="2732" spans="1:23" ht="15.75" customHeight="1" x14ac:dyDescent="0.2">
      <c r="A2732" s="2">
        <v>20355</v>
      </c>
      <c r="B2732" s="2">
        <v>7</v>
      </c>
      <c r="C2732" s="2">
        <v>6</v>
      </c>
      <c r="D2732" s="2">
        <v>1967</v>
      </c>
      <c r="E2732" s="2">
        <v>1967</v>
      </c>
      <c r="F2732" s="2">
        <v>1830</v>
      </c>
      <c r="G2732" s="2">
        <v>1</v>
      </c>
      <c r="H2732" s="2">
        <v>2</v>
      </c>
      <c r="I2732" s="2">
        <v>2</v>
      </c>
      <c r="J2732" s="2">
        <v>2</v>
      </c>
      <c r="K2732" s="2">
        <v>278000</v>
      </c>
      <c r="L2732" s="2" t="s">
        <v>13</v>
      </c>
      <c r="M2732" s="2" t="s">
        <v>33</v>
      </c>
      <c r="N2732" s="16">
        <f t="shared" si="0"/>
        <v>151.91256830601094</v>
      </c>
      <c r="O2732" s="16">
        <f t="shared" si="1"/>
        <v>7</v>
      </c>
      <c r="P2732" s="17">
        <f t="shared" si="2"/>
        <v>39714.285714285717</v>
      </c>
      <c r="Q2732" s="18">
        <f t="shared" si="3"/>
        <v>0.14285714285714285</v>
      </c>
      <c r="R2732" s="16" t="str">
        <f t="shared" si="4"/>
        <v>ClearCrTA</v>
      </c>
      <c r="S2732" s="19">
        <f t="shared" si="5"/>
        <v>24473</v>
      </c>
      <c r="T2732" s="20">
        <f t="shared" ca="1" si="6"/>
        <v>19994</v>
      </c>
      <c r="U2732" s="16">
        <f t="shared" ref="U2732:W2732" si="2727">D2732-U$5</f>
        <v>95</v>
      </c>
      <c r="V2732" s="16">
        <f t="shared" si="2727"/>
        <v>17</v>
      </c>
      <c r="W2732" s="16">
        <f t="shared" si="2727"/>
        <v>1496</v>
      </c>
    </row>
    <row r="2733" spans="1:23" ht="15.75" customHeight="1" x14ac:dyDescent="0.2">
      <c r="A2733" s="2">
        <v>13050</v>
      </c>
      <c r="B2733" s="2">
        <v>5</v>
      </c>
      <c r="C2733" s="2">
        <v>6</v>
      </c>
      <c r="D2733" s="2">
        <v>1963</v>
      </c>
      <c r="E2733" s="2">
        <v>1963</v>
      </c>
      <c r="F2733" s="2">
        <v>1000</v>
      </c>
      <c r="G2733" s="2">
        <v>1</v>
      </c>
      <c r="H2733" s="2">
        <v>1</v>
      </c>
      <c r="I2733" s="2">
        <v>2</v>
      </c>
      <c r="J2733" s="2">
        <v>2</v>
      </c>
      <c r="K2733" s="2">
        <v>164000</v>
      </c>
      <c r="L2733" s="2" t="s">
        <v>13</v>
      </c>
      <c r="M2733" s="2" t="s">
        <v>33</v>
      </c>
      <c r="N2733" s="16">
        <f t="shared" si="0"/>
        <v>164</v>
      </c>
      <c r="O2733" s="16">
        <f t="shared" si="1"/>
        <v>6</v>
      </c>
      <c r="P2733" s="17">
        <f t="shared" si="2"/>
        <v>27333.333333333332</v>
      </c>
      <c r="Q2733" s="18">
        <f t="shared" si="3"/>
        <v>0.16666666666666666</v>
      </c>
      <c r="R2733" s="16" t="str">
        <f t="shared" si="4"/>
        <v>ClearCrTA</v>
      </c>
      <c r="S2733" s="19">
        <f t="shared" si="5"/>
        <v>23012</v>
      </c>
      <c r="T2733" s="20">
        <f t="shared" ca="1" si="6"/>
        <v>21455</v>
      </c>
      <c r="U2733" s="16">
        <f t="shared" ref="U2733:W2733" si="2728">D2733-U$5</f>
        <v>91</v>
      </c>
      <c r="V2733" s="16">
        <f t="shared" si="2728"/>
        <v>13</v>
      </c>
      <c r="W2733" s="16">
        <f t="shared" si="2728"/>
        <v>666</v>
      </c>
    </row>
    <row r="2734" spans="1:23" ht="15.75" customHeight="1" x14ac:dyDescent="0.2">
      <c r="A2734" s="2">
        <v>15593</v>
      </c>
      <c r="B2734" s="2">
        <v>7</v>
      </c>
      <c r="C2734" s="2">
        <v>4</v>
      </c>
      <c r="D2734" s="2">
        <v>1953</v>
      </c>
      <c r="E2734" s="2">
        <v>1953</v>
      </c>
      <c r="F2734" s="2">
        <v>2287</v>
      </c>
      <c r="G2734" s="2">
        <v>2</v>
      </c>
      <c r="H2734" s="2">
        <v>3</v>
      </c>
      <c r="I2734" s="2">
        <v>1</v>
      </c>
      <c r="J2734" s="2">
        <v>2</v>
      </c>
      <c r="K2734" s="2">
        <v>225000</v>
      </c>
      <c r="L2734" s="2" t="s">
        <v>13</v>
      </c>
      <c r="M2734" s="2" t="s">
        <v>33</v>
      </c>
      <c r="N2734" s="16">
        <f t="shared" si="0"/>
        <v>98.38216003498033</v>
      </c>
      <c r="O2734" s="16">
        <f t="shared" si="1"/>
        <v>8</v>
      </c>
      <c r="P2734" s="17">
        <f t="shared" si="2"/>
        <v>28125</v>
      </c>
      <c r="Q2734" s="18">
        <f t="shared" si="3"/>
        <v>0.25</v>
      </c>
      <c r="R2734" s="16" t="str">
        <f t="shared" si="4"/>
        <v>ClearCrTA</v>
      </c>
      <c r="S2734" s="19">
        <f t="shared" si="5"/>
        <v>19360</v>
      </c>
      <c r="T2734" s="20">
        <f t="shared" ca="1" si="6"/>
        <v>25107</v>
      </c>
      <c r="U2734" s="16">
        <f t="shared" ref="U2734:W2734" si="2729">D2734-U$5</f>
        <v>81</v>
      </c>
      <c r="V2734" s="16">
        <f t="shared" si="2729"/>
        <v>3</v>
      </c>
      <c r="W2734" s="16">
        <f t="shared" si="2729"/>
        <v>1953</v>
      </c>
    </row>
    <row r="2735" spans="1:23" ht="15.75" customHeight="1" x14ac:dyDescent="0.2">
      <c r="A2735" s="2">
        <v>10820</v>
      </c>
      <c r="B2735" s="2">
        <v>5</v>
      </c>
      <c r="C2735" s="2">
        <v>7</v>
      </c>
      <c r="D2735" s="2">
        <v>1971</v>
      </c>
      <c r="E2735" s="2">
        <v>1972</v>
      </c>
      <c r="F2735" s="2">
        <v>810</v>
      </c>
      <c r="G2735" s="2">
        <v>1</v>
      </c>
      <c r="H2735" s="2">
        <v>2</v>
      </c>
      <c r="I2735" s="2">
        <v>0</v>
      </c>
      <c r="J2735" s="2">
        <v>2</v>
      </c>
      <c r="K2735" s="2">
        <v>130000</v>
      </c>
      <c r="L2735" s="2" t="s">
        <v>13</v>
      </c>
      <c r="M2735" s="2" t="s">
        <v>27</v>
      </c>
      <c r="N2735" s="16">
        <f t="shared" si="0"/>
        <v>160.49382716049382</v>
      </c>
      <c r="O2735" s="16">
        <f t="shared" si="1"/>
        <v>5</v>
      </c>
      <c r="P2735" s="17">
        <f t="shared" si="2"/>
        <v>26000</v>
      </c>
      <c r="Q2735" s="18">
        <f t="shared" si="3"/>
        <v>0.2</v>
      </c>
      <c r="R2735" s="16" t="str">
        <f t="shared" si="4"/>
        <v>SawyerTA</v>
      </c>
      <c r="S2735" s="19">
        <f t="shared" si="5"/>
        <v>25934</v>
      </c>
      <c r="T2735" s="20">
        <f t="shared" ca="1" si="6"/>
        <v>18533</v>
      </c>
      <c r="U2735" s="16">
        <f t="shared" ref="U2735:W2735" si="2730">D2735-U$5</f>
        <v>99</v>
      </c>
      <c r="V2735" s="16">
        <f t="shared" si="2730"/>
        <v>22</v>
      </c>
      <c r="W2735" s="16">
        <f t="shared" si="2730"/>
        <v>476</v>
      </c>
    </row>
    <row r="2736" spans="1:23" ht="15.75" customHeight="1" x14ac:dyDescent="0.2">
      <c r="A2736" s="2">
        <v>13350</v>
      </c>
      <c r="B2736" s="2">
        <v>5</v>
      </c>
      <c r="C2736" s="2">
        <v>5</v>
      </c>
      <c r="D2736" s="2">
        <v>1974</v>
      </c>
      <c r="E2736" s="2">
        <v>1974</v>
      </c>
      <c r="F2736" s="2">
        <v>894</v>
      </c>
      <c r="G2736" s="2">
        <v>1</v>
      </c>
      <c r="H2736" s="2">
        <v>3</v>
      </c>
      <c r="I2736" s="2">
        <v>1</v>
      </c>
      <c r="J2736" s="2">
        <v>2</v>
      </c>
      <c r="K2736" s="2">
        <v>142500</v>
      </c>
      <c r="L2736" s="2" t="s">
        <v>13</v>
      </c>
      <c r="M2736" s="2" t="s">
        <v>27</v>
      </c>
      <c r="N2736" s="16">
        <f t="shared" si="0"/>
        <v>159.39597315436242</v>
      </c>
      <c r="O2736" s="16">
        <f t="shared" si="1"/>
        <v>7</v>
      </c>
      <c r="P2736" s="17">
        <f t="shared" si="2"/>
        <v>20357.142857142859</v>
      </c>
      <c r="Q2736" s="18">
        <f t="shared" si="3"/>
        <v>0.14285714285714285</v>
      </c>
      <c r="R2736" s="16" t="str">
        <f t="shared" si="4"/>
        <v>SawyerTA</v>
      </c>
      <c r="S2736" s="19">
        <f t="shared" si="5"/>
        <v>27030</v>
      </c>
      <c r="T2736" s="20">
        <f t="shared" ca="1" si="6"/>
        <v>17437</v>
      </c>
      <c r="U2736" s="16">
        <f t="shared" ref="U2736:W2736" si="2731">D2736-U$5</f>
        <v>102</v>
      </c>
      <c r="V2736" s="16">
        <f t="shared" si="2731"/>
        <v>24</v>
      </c>
      <c r="W2736" s="16">
        <f t="shared" si="2731"/>
        <v>560</v>
      </c>
    </row>
    <row r="2737" spans="1:23" ht="15.75" customHeight="1" x14ac:dyDescent="0.2">
      <c r="A2737" s="2">
        <v>1700</v>
      </c>
      <c r="B2737" s="2">
        <v>7</v>
      </c>
      <c r="C2737" s="2">
        <v>5</v>
      </c>
      <c r="D2737" s="2">
        <v>1980</v>
      </c>
      <c r="E2737" s="2">
        <v>1981</v>
      </c>
      <c r="F2737" s="2">
        <v>1700</v>
      </c>
      <c r="G2737" s="2">
        <v>2</v>
      </c>
      <c r="H2737" s="2">
        <v>2</v>
      </c>
      <c r="I2737" s="2">
        <v>0</v>
      </c>
      <c r="J2737" s="2">
        <v>1</v>
      </c>
      <c r="K2737" s="2">
        <v>148400</v>
      </c>
      <c r="L2737" s="2" t="s">
        <v>13</v>
      </c>
      <c r="M2737" s="2" t="s">
        <v>33</v>
      </c>
      <c r="N2737" s="16">
        <f t="shared" si="0"/>
        <v>87.294117647058826</v>
      </c>
      <c r="O2737" s="16">
        <f t="shared" si="1"/>
        <v>5</v>
      </c>
      <c r="P2737" s="17">
        <f t="shared" si="2"/>
        <v>29680</v>
      </c>
      <c r="Q2737" s="18">
        <f t="shared" si="3"/>
        <v>0.4</v>
      </c>
      <c r="R2737" s="16" t="str">
        <f t="shared" si="4"/>
        <v>ClearCrTA</v>
      </c>
      <c r="S2737" s="19">
        <f t="shared" si="5"/>
        <v>29221</v>
      </c>
      <c r="T2737" s="20">
        <f t="shared" ca="1" si="6"/>
        <v>15246</v>
      </c>
      <c r="U2737" s="16">
        <f t="shared" ref="U2737:W2737" si="2732">D2737-U$5</f>
        <v>108</v>
      </c>
      <c r="V2737" s="16">
        <f t="shared" si="2732"/>
        <v>31</v>
      </c>
      <c r="W2737" s="16">
        <f t="shared" si="2732"/>
        <v>1366</v>
      </c>
    </row>
    <row r="2738" spans="1:23" ht="15.75" customHeight="1" x14ac:dyDescent="0.2">
      <c r="A2738" s="2">
        <v>5271</v>
      </c>
      <c r="B2738" s="2">
        <v>7</v>
      </c>
      <c r="C2738" s="2">
        <v>5</v>
      </c>
      <c r="D2738" s="2">
        <v>1986</v>
      </c>
      <c r="E2738" s="2">
        <v>1986</v>
      </c>
      <c r="F2738" s="2">
        <v>1453</v>
      </c>
      <c r="G2738" s="2">
        <v>1</v>
      </c>
      <c r="H2738" s="2">
        <v>2</v>
      </c>
      <c r="I2738" s="2">
        <v>1</v>
      </c>
      <c r="J2738" s="2">
        <v>2</v>
      </c>
      <c r="K2738" s="2">
        <v>190000</v>
      </c>
      <c r="L2738" s="2" t="s">
        <v>13</v>
      </c>
      <c r="M2738" s="2" t="s">
        <v>33</v>
      </c>
      <c r="N2738" s="16">
        <f t="shared" si="0"/>
        <v>130.76393668272539</v>
      </c>
      <c r="O2738" s="16">
        <f t="shared" si="1"/>
        <v>6</v>
      </c>
      <c r="P2738" s="17">
        <f t="shared" si="2"/>
        <v>31666.666666666668</v>
      </c>
      <c r="Q2738" s="18">
        <f t="shared" si="3"/>
        <v>0.16666666666666666</v>
      </c>
      <c r="R2738" s="16" t="str">
        <f t="shared" si="4"/>
        <v>ClearCrTA</v>
      </c>
      <c r="S2738" s="19">
        <f t="shared" si="5"/>
        <v>31413</v>
      </c>
      <c r="T2738" s="20">
        <f t="shared" ca="1" si="6"/>
        <v>13054</v>
      </c>
      <c r="U2738" s="16">
        <f t="shared" ref="U2738:W2738" si="2733">D2738-U$5</f>
        <v>114</v>
      </c>
      <c r="V2738" s="16">
        <f t="shared" si="2733"/>
        <v>36</v>
      </c>
      <c r="W2738" s="16">
        <f t="shared" si="2733"/>
        <v>1119</v>
      </c>
    </row>
    <row r="2739" spans="1:23" ht="15.75" customHeight="1" x14ac:dyDescent="0.2">
      <c r="A2739" s="2">
        <v>9375</v>
      </c>
      <c r="B2739" s="2">
        <v>4</v>
      </c>
      <c r="C2739" s="2">
        <v>5</v>
      </c>
      <c r="D2739" s="2">
        <v>1954</v>
      </c>
      <c r="E2739" s="2">
        <v>1954</v>
      </c>
      <c r="F2739" s="2">
        <v>1350</v>
      </c>
      <c r="G2739" s="2">
        <v>1</v>
      </c>
      <c r="H2739" s="2">
        <v>3</v>
      </c>
      <c r="I2739" s="2">
        <v>1</v>
      </c>
      <c r="J2739" s="2">
        <v>2</v>
      </c>
      <c r="K2739" s="2">
        <v>146000</v>
      </c>
      <c r="L2739" s="2" t="s">
        <v>17</v>
      </c>
      <c r="M2739" s="2" t="s">
        <v>35</v>
      </c>
      <c r="N2739" s="16">
        <f t="shared" si="0"/>
        <v>108.14814814814815</v>
      </c>
      <c r="O2739" s="16">
        <f t="shared" si="1"/>
        <v>7</v>
      </c>
      <c r="P2739" s="17">
        <f t="shared" si="2"/>
        <v>20857.142857142859</v>
      </c>
      <c r="Q2739" s="18">
        <f t="shared" si="3"/>
        <v>0.14285714285714285</v>
      </c>
      <c r="R2739" s="16" t="str">
        <f t="shared" si="4"/>
        <v>EdwardsGd</v>
      </c>
      <c r="S2739" s="19">
        <f t="shared" si="5"/>
        <v>19725</v>
      </c>
      <c r="T2739" s="20">
        <f t="shared" ca="1" si="6"/>
        <v>24742</v>
      </c>
      <c r="U2739" s="16">
        <f t="shared" ref="U2739:W2739" si="2734">D2739-U$5</f>
        <v>82</v>
      </c>
      <c r="V2739" s="16">
        <f t="shared" si="2734"/>
        <v>4</v>
      </c>
      <c r="W2739" s="16">
        <f t="shared" si="2734"/>
        <v>1016</v>
      </c>
    </row>
    <row r="2740" spans="1:23" ht="15.75" customHeight="1" x14ac:dyDescent="0.2">
      <c r="A2740" s="2">
        <v>6488</v>
      </c>
      <c r="B2740" s="2">
        <v>5</v>
      </c>
      <c r="C2740" s="2">
        <v>5</v>
      </c>
      <c r="D2740" s="2">
        <v>1942</v>
      </c>
      <c r="E2740" s="2">
        <v>1950</v>
      </c>
      <c r="F2740" s="2">
        <v>1150</v>
      </c>
      <c r="G2740" s="2">
        <v>1</v>
      </c>
      <c r="H2740" s="2">
        <v>3</v>
      </c>
      <c r="I2740" s="2">
        <v>2</v>
      </c>
      <c r="J2740" s="2">
        <v>1</v>
      </c>
      <c r="K2740" s="2">
        <v>128000</v>
      </c>
      <c r="L2740" s="2" t="s">
        <v>13</v>
      </c>
      <c r="M2740" s="2" t="s">
        <v>35</v>
      </c>
      <c r="N2740" s="16">
        <f t="shared" si="0"/>
        <v>111.30434782608695</v>
      </c>
      <c r="O2740" s="16">
        <f t="shared" si="1"/>
        <v>7</v>
      </c>
      <c r="P2740" s="17">
        <f t="shared" si="2"/>
        <v>18285.714285714286</v>
      </c>
      <c r="Q2740" s="18">
        <f t="shared" si="3"/>
        <v>0.14285714285714285</v>
      </c>
      <c r="R2740" s="16" t="str">
        <f t="shared" si="4"/>
        <v>EdwardsTA</v>
      </c>
      <c r="S2740" s="19">
        <f t="shared" si="5"/>
        <v>15342</v>
      </c>
      <c r="T2740" s="20">
        <f t="shared" ca="1" si="6"/>
        <v>29125</v>
      </c>
      <c r="U2740" s="16">
        <f t="shared" ref="U2740:W2740" si="2735">D2740-U$5</f>
        <v>70</v>
      </c>
      <c r="V2740" s="16">
        <f t="shared" si="2735"/>
        <v>0</v>
      </c>
      <c r="W2740" s="16">
        <f t="shared" si="2735"/>
        <v>816</v>
      </c>
    </row>
    <row r="2741" spans="1:23" ht="15.75" customHeight="1" x14ac:dyDescent="0.2">
      <c r="A2741" s="2">
        <v>7800</v>
      </c>
      <c r="B2741" s="2">
        <v>5</v>
      </c>
      <c r="C2741" s="2">
        <v>8</v>
      </c>
      <c r="D2741" s="2">
        <v>1948</v>
      </c>
      <c r="E2741" s="2">
        <v>2002</v>
      </c>
      <c r="F2741" s="2">
        <v>2008</v>
      </c>
      <c r="G2741" s="2">
        <v>3</v>
      </c>
      <c r="H2741" s="2">
        <v>3</v>
      </c>
      <c r="I2741" s="2">
        <v>0</v>
      </c>
      <c r="J2741" s="2">
        <v>1</v>
      </c>
      <c r="K2741" s="2">
        <v>225000</v>
      </c>
      <c r="L2741" s="2" t="s">
        <v>17</v>
      </c>
      <c r="M2741" s="2" t="s">
        <v>35</v>
      </c>
      <c r="N2741" s="16">
        <f t="shared" si="0"/>
        <v>112.05179282868527</v>
      </c>
      <c r="O2741" s="16">
        <f t="shared" si="1"/>
        <v>7</v>
      </c>
      <c r="P2741" s="17">
        <f t="shared" si="2"/>
        <v>32142.857142857141</v>
      </c>
      <c r="Q2741" s="18">
        <f t="shared" si="3"/>
        <v>0.42857142857142855</v>
      </c>
      <c r="R2741" s="16" t="str">
        <f t="shared" si="4"/>
        <v>EdwardsGd</v>
      </c>
      <c r="S2741" s="19">
        <f t="shared" si="5"/>
        <v>17533</v>
      </c>
      <c r="T2741" s="20">
        <f t="shared" ca="1" si="6"/>
        <v>26934</v>
      </c>
      <c r="U2741" s="16">
        <f t="shared" ref="U2741:W2741" si="2736">D2741-U$5</f>
        <v>76</v>
      </c>
      <c r="V2741" s="16">
        <f t="shared" si="2736"/>
        <v>52</v>
      </c>
      <c r="W2741" s="16">
        <f t="shared" si="2736"/>
        <v>1674</v>
      </c>
    </row>
    <row r="2742" spans="1:23" ht="15.75" customHeight="1" x14ac:dyDescent="0.2">
      <c r="A2742" s="2">
        <v>19690</v>
      </c>
      <c r="B2742" s="2">
        <v>6</v>
      </c>
      <c r="C2742" s="2">
        <v>7</v>
      </c>
      <c r="D2742" s="2">
        <v>1966</v>
      </c>
      <c r="E2742" s="2">
        <v>1966</v>
      </c>
      <c r="F2742" s="2">
        <v>2201</v>
      </c>
      <c r="G2742" s="2">
        <v>2</v>
      </c>
      <c r="H2742" s="2">
        <v>4</v>
      </c>
      <c r="I2742" s="2">
        <v>1</v>
      </c>
      <c r="J2742" s="2">
        <v>2</v>
      </c>
      <c r="K2742" s="2">
        <v>274970</v>
      </c>
      <c r="L2742" s="2" t="s">
        <v>17</v>
      </c>
      <c r="M2742" s="2" t="s">
        <v>35</v>
      </c>
      <c r="N2742" s="16">
        <f t="shared" si="0"/>
        <v>124.92957746478874</v>
      </c>
      <c r="O2742" s="16">
        <f t="shared" si="1"/>
        <v>9</v>
      </c>
      <c r="P2742" s="17">
        <f t="shared" si="2"/>
        <v>30552.222222222223</v>
      </c>
      <c r="Q2742" s="18">
        <f t="shared" si="3"/>
        <v>0.22222222222222221</v>
      </c>
      <c r="R2742" s="16" t="str">
        <f t="shared" si="4"/>
        <v>EdwardsGd</v>
      </c>
      <c r="S2742" s="19">
        <f t="shared" si="5"/>
        <v>24108</v>
      </c>
      <c r="T2742" s="20">
        <f t="shared" ca="1" si="6"/>
        <v>20359</v>
      </c>
      <c r="U2742" s="16">
        <f t="shared" ref="U2742:W2742" si="2737">D2742-U$5</f>
        <v>94</v>
      </c>
      <c r="V2742" s="16">
        <f t="shared" si="2737"/>
        <v>16</v>
      </c>
      <c r="W2742" s="16">
        <f t="shared" si="2737"/>
        <v>1867</v>
      </c>
    </row>
    <row r="2743" spans="1:23" ht="15.75" customHeight="1" x14ac:dyDescent="0.2">
      <c r="A2743" s="2">
        <v>19950</v>
      </c>
      <c r="B2743" s="2">
        <v>6</v>
      </c>
      <c r="C2743" s="2">
        <v>7</v>
      </c>
      <c r="D2743" s="2">
        <v>1928</v>
      </c>
      <c r="E2743" s="2">
        <v>1950</v>
      </c>
      <c r="F2743" s="2">
        <v>2009</v>
      </c>
      <c r="G2743" s="2">
        <v>2</v>
      </c>
      <c r="H2743" s="2">
        <v>4</v>
      </c>
      <c r="I2743" s="2">
        <v>2</v>
      </c>
      <c r="J2743" s="2">
        <v>3</v>
      </c>
      <c r="K2743" s="2">
        <v>235000</v>
      </c>
      <c r="L2743" s="2" t="s">
        <v>13</v>
      </c>
      <c r="M2743" s="2" t="s">
        <v>35</v>
      </c>
      <c r="N2743" s="16">
        <f t="shared" si="0"/>
        <v>116.973618715779</v>
      </c>
      <c r="O2743" s="16">
        <f t="shared" si="1"/>
        <v>11</v>
      </c>
      <c r="P2743" s="17">
        <f t="shared" si="2"/>
        <v>21363.636363636364</v>
      </c>
      <c r="Q2743" s="18">
        <f t="shared" si="3"/>
        <v>0.18181818181818182</v>
      </c>
      <c r="R2743" s="16" t="str">
        <f t="shared" si="4"/>
        <v>EdwardsTA</v>
      </c>
      <c r="S2743" s="19">
        <f t="shared" si="5"/>
        <v>10228</v>
      </c>
      <c r="T2743" s="20">
        <f t="shared" ca="1" si="6"/>
        <v>34239</v>
      </c>
      <c r="U2743" s="16">
        <f t="shared" ref="U2743:W2743" si="2738">D2743-U$5</f>
        <v>56</v>
      </c>
      <c r="V2743" s="16">
        <f t="shared" si="2738"/>
        <v>0</v>
      </c>
      <c r="W2743" s="16">
        <f t="shared" si="2738"/>
        <v>1675</v>
      </c>
    </row>
    <row r="2744" spans="1:23" ht="15.75" customHeight="1" x14ac:dyDescent="0.2">
      <c r="A2744" s="2">
        <v>19800</v>
      </c>
      <c r="B2744" s="2">
        <v>6</v>
      </c>
      <c r="C2744" s="2">
        <v>8</v>
      </c>
      <c r="D2744" s="2">
        <v>1935</v>
      </c>
      <c r="E2744" s="2">
        <v>1990</v>
      </c>
      <c r="F2744" s="2">
        <v>3672</v>
      </c>
      <c r="G2744" s="2">
        <v>3</v>
      </c>
      <c r="H2744" s="2">
        <v>5</v>
      </c>
      <c r="I2744" s="2">
        <v>2</v>
      </c>
      <c r="J2744" s="2">
        <v>2</v>
      </c>
      <c r="K2744" s="2">
        <v>415000</v>
      </c>
      <c r="L2744" s="2" t="s">
        <v>13</v>
      </c>
      <c r="M2744" s="2" t="s">
        <v>35</v>
      </c>
      <c r="N2744" s="16">
        <f t="shared" si="0"/>
        <v>113.01742919389979</v>
      </c>
      <c r="O2744" s="16">
        <f t="shared" si="1"/>
        <v>12</v>
      </c>
      <c r="P2744" s="17">
        <f t="shared" si="2"/>
        <v>34583.333333333336</v>
      </c>
      <c r="Q2744" s="18">
        <f t="shared" si="3"/>
        <v>0.25</v>
      </c>
      <c r="R2744" s="16" t="str">
        <f t="shared" si="4"/>
        <v>EdwardsTA</v>
      </c>
      <c r="S2744" s="19">
        <f t="shared" si="5"/>
        <v>12785</v>
      </c>
      <c r="T2744" s="20">
        <f t="shared" ca="1" si="6"/>
        <v>31682</v>
      </c>
      <c r="U2744" s="16">
        <f t="shared" ref="U2744:W2744" si="2739">D2744-U$5</f>
        <v>63</v>
      </c>
      <c r="V2744" s="16">
        <f t="shared" si="2739"/>
        <v>40</v>
      </c>
      <c r="W2744" s="16">
        <f t="shared" si="2739"/>
        <v>3338</v>
      </c>
    </row>
    <row r="2745" spans="1:23" ht="15.75" customHeight="1" x14ac:dyDescent="0.2">
      <c r="A2745" s="2">
        <v>11679</v>
      </c>
      <c r="B2745" s="2">
        <v>5</v>
      </c>
      <c r="C2745" s="2">
        <v>5</v>
      </c>
      <c r="D2745" s="2">
        <v>1962</v>
      </c>
      <c r="E2745" s="2">
        <v>1962</v>
      </c>
      <c r="F2745" s="2">
        <v>1560</v>
      </c>
      <c r="G2745" s="2">
        <v>2</v>
      </c>
      <c r="H2745" s="2">
        <v>3</v>
      </c>
      <c r="I2745" s="2">
        <v>1</v>
      </c>
      <c r="J2745" s="2">
        <v>2</v>
      </c>
      <c r="K2745" s="2">
        <v>182000</v>
      </c>
      <c r="L2745" s="2" t="s">
        <v>13</v>
      </c>
      <c r="M2745" s="2" t="s">
        <v>35</v>
      </c>
      <c r="N2745" s="16">
        <f t="shared" si="0"/>
        <v>116.66666666666667</v>
      </c>
      <c r="O2745" s="16">
        <f t="shared" si="1"/>
        <v>8</v>
      </c>
      <c r="P2745" s="17">
        <f t="shared" si="2"/>
        <v>22750</v>
      </c>
      <c r="Q2745" s="18">
        <f t="shared" si="3"/>
        <v>0.25</v>
      </c>
      <c r="R2745" s="16" t="str">
        <f t="shared" si="4"/>
        <v>EdwardsTA</v>
      </c>
      <c r="S2745" s="19">
        <f t="shared" si="5"/>
        <v>22647</v>
      </c>
      <c r="T2745" s="20">
        <f t="shared" ca="1" si="6"/>
        <v>21820</v>
      </c>
      <c r="U2745" s="16">
        <f t="shared" ref="U2745:W2745" si="2740">D2745-U$5</f>
        <v>90</v>
      </c>
      <c r="V2745" s="16">
        <f t="shared" si="2740"/>
        <v>12</v>
      </c>
      <c r="W2745" s="16">
        <f t="shared" si="2740"/>
        <v>1226</v>
      </c>
    </row>
    <row r="2746" spans="1:23" ht="15.75" customHeight="1" x14ac:dyDescent="0.2">
      <c r="A2746" s="2">
        <v>12048</v>
      </c>
      <c r="B2746" s="2">
        <v>5</v>
      </c>
      <c r="C2746" s="2">
        <v>6</v>
      </c>
      <c r="D2746" s="2">
        <v>1952</v>
      </c>
      <c r="E2746" s="2">
        <v>2002</v>
      </c>
      <c r="F2746" s="2">
        <v>1488</v>
      </c>
      <c r="G2746" s="2">
        <v>1</v>
      </c>
      <c r="H2746" s="2">
        <v>3</v>
      </c>
      <c r="I2746" s="2">
        <v>1</v>
      </c>
      <c r="J2746" s="2">
        <v>2</v>
      </c>
      <c r="K2746" s="2">
        <v>135000</v>
      </c>
      <c r="L2746" s="2" t="s">
        <v>13</v>
      </c>
      <c r="M2746" s="2" t="s">
        <v>35</v>
      </c>
      <c r="N2746" s="16">
        <f t="shared" si="0"/>
        <v>90.725806451612897</v>
      </c>
      <c r="O2746" s="16">
        <f t="shared" si="1"/>
        <v>7</v>
      </c>
      <c r="P2746" s="17">
        <f t="shared" si="2"/>
        <v>19285.714285714286</v>
      </c>
      <c r="Q2746" s="18">
        <f t="shared" si="3"/>
        <v>0.14285714285714285</v>
      </c>
      <c r="R2746" s="16" t="str">
        <f t="shared" si="4"/>
        <v>EdwardsTA</v>
      </c>
      <c r="S2746" s="19">
        <f t="shared" si="5"/>
        <v>18994</v>
      </c>
      <c r="T2746" s="20">
        <f t="shared" ca="1" si="6"/>
        <v>25473</v>
      </c>
      <c r="U2746" s="16">
        <f t="shared" ref="U2746:W2746" si="2741">D2746-U$5</f>
        <v>80</v>
      </c>
      <c r="V2746" s="16">
        <f t="shared" si="2741"/>
        <v>52</v>
      </c>
      <c r="W2746" s="16">
        <f t="shared" si="2741"/>
        <v>1154</v>
      </c>
    </row>
    <row r="2747" spans="1:23" ht="15.75" customHeight="1" x14ac:dyDescent="0.2">
      <c r="A2747" s="2">
        <v>10519</v>
      </c>
      <c r="B2747" s="2">
        <v>5</v>
      </c>
      <c r="C2747" s="2">
        <v>8</v>
      </c>
      <c r="D2747" s="2">
        <v>1955</v>
      </c>
      <c r="E2747" s="2">
        <v>1999</v>
      </c>
      <c r="F2747" s="2">
        <v>1057</v>
      </c>
      <c r="G2747" s="2">
        <v>1</v>
      </c>
      <c r="H2747" s="2">
        <v>3</v>
      </c>
      <c r="I2747" s="2">
        <v>0</v>
      </c>
      <c r="J2747" s="2">
        <v>1</v>
      </c>
      <c r="K2747" s="2">
        <v>137000</v>
      </c>
      <c r="L2747" s="2" t="s">
        <v>13</v>
      </c>
      <c r="M2747" s="2" t="s">
        <v>35</v>
      </c>
      <c r="N2747" s="16">
        <f t="shared" si="0"/>
        <v>129.61210974456009</v>
      </c>
      <c r="O2747" s="16">
        <f t="shared" si="1"/>
        <v>5</v>
      </c>
      <c r="P2747" s="17">
        <f t="shared" si="2"/>
        <v>27400</v>
      </c>
      <c r="Q2747" s="18">
        <f t="shared" si="3"/>
        <v>0.2</v>
      </c>
      <c r="R2747" s="16" t="str">
        <f t="shared" si="4"/>
        <v>EdwardsTA</v>
      </c>
      <c r="S2747" s="19">
        <f t="shared" si="5"/>
        <v>20090</v>
      </c>
      <c r="T2747" s="20">
        <f t="shared" ca="1" si="6"/>
        <v>24377</v>
      </c>
      <c r="U2747" s="16">
        <f t="shared" ref="U2747:W2747" si="2742">D2747-U$5</f>
        <v>83</v>
      </c>
      <c r="V2747" s="16">
        <f t="shared" si="2742"/>
        <v>49</v>
      </c>
      <c r="W2747" s="16">
        <f t="shared" si="2742"/>
        <v>723</v>
      </c>
    </row>
    <row r="2748" spans="1:23" ht="15.75" customHeight="1" x14ac:dyDescent="0.2">
      <c r="A2748" s="2">
        <v>9525</v>
      </c>
      <c r="B2748" s="2">
        <v>6</v>
      </c>
      <c r="C2748" s="2">
        <v>4</v>
      </c>
      <c r="D2748" s="2">
        <v>1954</v>
      </c>
      <c r="E2748" s="2">
        <v>1972</v>
      </c>
      <c r="F2748" s="2">
        <v>1855</v>
      </c>
      <c r="G2748" s="2">
        <v>2</v>
      </c>
      <c r="H2748" s="2">
        <v>4</v>
      </c>
      <c r="I2748" s="2">
        <v>0</v>
      </c>
      <c r="J2748" s="2">
        <v>1</v>
      </c>
      <c r="K2748" s="2">
        <v>136900</v>
      </c>
      <c r="L2748" s="2" t="s">
        <v>13</v>
      </c>
      <c r="M2748" s="2" t="s">
        <v>35</v>
      </c>
      <c r="N2748" s="16">
        <f t="shared" si="0"/>
        <v>73.80053908355795</v>
      </c>
      <c r="O2748" s="16">
        <f t="shared" si="1"/>
        <v>7</v>
      </c>
      <c r="P2748" s="17">
        <f t="shared" si="2"/>
        <v>19557.142857142859</v>
      </c>
      <c r="Q2748" s="18">
        <f t="shared" si="3"/>
        <v>0.2857142857142857</v>
      </c>
      <c r="R2748" s="16" t="str">
        <f t="shared" si="4"/>
        <v>EdwardsTA</v>
      </c>
      <c r="S2748" s="19">
        <f t="shared" si="5"/>
        <v>19725</v>
      </c>
      <c r="T2748" s="20">
        <f t="shared" ca="1" si="6"/>
        <v>24742</v>
      </c>
      <c r="U2748" s="16">
        <f t="shared" ref="U2748:W2748" si="2743">D2748-U$5</f>
        <v>82</v>
      </c>
      <c r="V2748" s="16">
        <f t="shared" si="2743"/>
        <v>22</v>
      </c>
      <c r="W2748" s="16">
        <f t="shared" si="2743"/>
        <v>1521</v>
      </c>
    </row>
    <row r="2749" spans="1:23" ht="15.75" customHeight="1" x14ac:dyDescent="0.2">
      <c r="A2749" s="2">
        <v>9525</v>
      </c>
      <c r="B2749" s="2">
        <v>6</v>
      </c>
      <c r="C2749" s="2">
        <v>5</v>
      </c>
      <c r="D2749" s="2">
        <v>1953</v>
      </c>
      <c r="E2749" s="2">
        <v>1953</v>
      </c>
      <c r="F2749" s="2">
        <v>1609</v>
      </c>
      <c r="G2749" s="2">
        <v>1</v>
      </c>
      <c r="H2749" s="2">
        <v>5</v>
      </c>
      <c r="I2749" s="2">
        <v>0</v>
      </c>
      <c r="J2749" s="2">
        <v>1</v>
      </c>
      <c r="K2749" s="2">
        <v>149900</v>
      </c>
      <c r="L2749" s="2" t="s">
        <v>13</v>
      </c>
      <c r="M2749" s="2" t="s">
        <v>35</v>
      </c>
      <c r="N2749" s="16">
        <f t="shared" si="0"/>
        <v>93.163455562461152</v>
      </c>
      <c r="O2749" s="16">
        <f t="shared" si="1"/>
        <v>7</v>
      </c>
      <c r="P2749" s="17">
        <f t="shared" si="2"/>
        <v>21414.285714285714</v>
      </c>
      <c r="Q2749" s="18">
        <f t="shared" si="3"/>
        <v>0.14285714285714285</v>
      </c>
      <c r="R2749" s="16" t="str">
        <f t="shared" si="4"/>
        <v>EdwardsTA</v>
      </c>
      <c r="S2749" s="19">
        <f t="shared" si="5"/>
        <v>19360</v>
      </c>
      <c r="T2749" s="20">
        <f t="shared" ca="1" si="6"/>
        <v>25107</v>
      </c>
      <c r="U2749" s="16">
        <f t="shared" ref="U2749:W2749" si="2744">D2749-U$5</f>
        <v>81</v>
      </c>
      <c r="V2749" s="16">
        <f t="shared" si="2744"/>
        <v>3</v>
      </c>
      <c r="W2749" s="16">
        <f t="shared" si="2744"/>
        <v>1275</v>
      </c>
    </row>
    <row r="2750" spans="1:23" ht="15.75" customHeight="1" x14ac:dyDescent="0.2">
      <c r="A2750" s="2">
        <v>6420</v>
      </c>
      <c r="B2750" s="2">
        <v>5</v>
      </c>
      <c r="C2750" s="2">
        <v>7</v>
      </c>
      <c r="D2750" s="2">
        <v>1952</v>
      </c>
      <c r="E2750" s="2">
        <v>1952</v>
      </c>
      <c r="F2750" s="2">
        <v>1148</v>
      </c>
      <c r="G2750" s="2">
        <v>1</v>
      </c>
      <c r="H2750" s="2">
        <v>2</v>
      </c>
      <c r="I2750" s="2">
        <v>0</v>
      </c>
      <c r="J2750" s="2">
        <v>1</v>
      </c>
      <c r="K2750" s="2">
        <v>123500</v>
      </c>
      <c r="L2750" s="2" t="s">
        <v>13</v>
      </c>
      <c r="M2750" s="2" t="s">
        <v>35</v>
      </c>
      <c r="N2750" s="16">
        <f t="shared" si="0"/>
        <v>107.57839721254355</v>
      </c>
      <c r="O2750" s="16">
        <f t="shared" si="1"/>
        <v>4</v>
      </c>
      <c r="P2750" s="17">
        <f t="shared" si="2"/>
        <v>30875</v>
      </c>
      <c r="Q2750" s="18">
        <f t="shared" si="3"/>
        <v>0.25</v>
      </c>
      <c r="R2750" s="16" t="str">
        <f t="shared" si="4"/>
        <v>EdwardsTA</v>
      </c>
      <c r="S2750" s="19">
        <f t="shared" si="5"/>
        <v>18994</v>
      </c>
      <c r="T2750" s="20">
        <f t="shared" ca="1" si="6"/>
        <v>25473</v>
      </c>
      <c r="U2750" s="16">
        <f t="shared" ref="U2750:W2750" si="2745">D2750-U$5</f>
        <v>80</v>
      </c>
      <c r="V2750" s="16">
        <f t="shared" si="2745"/>
        <v>2</v>
      </c>
      <c r="W2750" s="16">
        <f t="shared" si="2745"/>
        <v>814</v>
      </c>
    </row>
    <row r="2751" spans="1:23" ht="15.75" customHeight="1" x14ac:dyDescent="0.2">
      <c r="A2751" s="2">
        <v>8335</v>
      </c>
      <c r="B2751" s="2">
        <v>5</v>
      </c>
      <c r="C2751" s="2">
        <v>5</v>
      </c>
      <c r="D2751" s="2">
        <v>1954</v>
      </c>
      <c r="E2751" s="2">
        <v>1954</v>
      </c>
      <c r="F2751" s="2">
        <v>1124</v>
      </c>
      <c r="G2751" s="2">
        <v>1</v>
      </c>
      <c r="H2751" s="2">
        <v>3</v>
      </c>
      <c r="I2751" s="2">
        <v>1</v>
      </c>
      <c r="J2751" s="2">
        <v>0</v>
      </c>
      <c r="K2751" s="2">
        <v>93000</v>
      </c>
      <c r="L2751" s="2" t="s">
        <v>13</v>
      </c>
      <c r="M2751" s="2" t="s">
        <v>35</v>
      </c>
      <c r="N2751" s="16">
        <f t="shared" si="0"/>
        <v>82.740213523131672</v>
      </c>
      <c r="O2751" s="16">
        <f t="shared" si="1"/>
        <v>5</v>
      </c>
      <c r="P2751" s="17">
        <f t="shared" si="2"/>
        <v>18600</v>
      </c>
      <c r="Q2751" s="18">
        <f t="shared" si="3"/>
        <v>0.2</v>
      </c>
      <c r="R2751" s="16" t="str">
        <f t="shared" si="4"/>
        <v>EdwardsTA</v>
      </c>
      <c r="S2751" s="19">
        <f t="shared" si="5"/>
        <v>19725</v>
      </c>
      <c r="T2751" s="20">
        <f t="shared" ca="1" si="6"/>
        <v>24742</v>
      </c>
      <c r="U2751" s="16">
        <f t="shared" ref="U2751:W2751" si="2746">D2751-U$5</f>
        <v>82</v>
      </c>
      <c r="V2751" s="16">
        <f t="shared" si="2746"/>
        <v>4</v>
      </c>
      <c r="W2751" s="16">
        <f t="shared" si="2746"/>
        <v>790</v>
      </c>
    </row>
    <row r="2752" spans="1:23" ht="15.75" customHeight="1" x14ac:dyDescent="0.2">
      <c r="A2752" s="2">
        <v>7585</v>
      </c>
      <c r="B2752" s="2">
        <v>5</v>
      </c>
      <c r="C2752" s="2">
        <v>3</v>
      </c>
      <c r="D2752" s="2">
        <v>1948</v>
      </c>
      <c r="E2752" s="2">
        <v>1950</v>
      </c>
      <c r="F2752" s="2">
        <v>1456</v>
      </c>
      <c r="G2752" s="2">
        <v>1</v>
      </c>
      <c r="H2752" s="2">
        <v>4</v>
      </c>
      <c r="I2752" s="2">
        <v>1</v>
      </c>
      <c r="J2752" s="2">
        <v>1</v>
      </c>
      <c r="K2752" s="2">
        <v>91500</v>
      </c>
      <c r="L2752" s="2" t="s">
        <v>13</v>
      </c>
      <c r="M2752" s="2" t="s">
        <v>35</v>
      </c>
      <c r="N2752" s="16">
        <f t="shared" si="0"/>
        <v>62.843406593406591</v>
      </c>
      <c r="O2752" s="16">
        <f t="shared" si="1"/>
        <v>7</v>
      </c>
      <c r="P2752" s="17">
        <f t="shared" si="2"/>
        <v>13071.428571428571</v>
      </c>
      <c r="Q2752" s="18">
        <f t="shared" si="3"/>
        <v>0.14285714285714285</v>
      </c>
      <c r="R2752" s="16" t="str">
        <f t="shared" si="4"/>
        <v>EdwardsTA</v>
      </c>
      <c r="S2752" s="19">
        <f t="shared" si="5"/>
        <v>17533</v>
      </c>
      <c r="T2752" s="20">
        <f t="shared" ca="1" si="6"/>
        <v>26934</v>
      </c>
      <c r="U2752" s="16">
        <f t="shared" ref="U2752:W2752" si="2747">D2752-U$5</f>
        <v>76</v>
      </c>
      <c r="V2752" s="16">
        <f t="shared" si="2747"/>
        <v>0</v>
      </c>
      <c r="W2752" s="16">
        <f t="shared" si="2747"/>
        <v>1122</v>
      </c>
    </row>
    <row r="2753" spans="1:23" ht="15.75" customHeight="1" x14ac:dyDescent="0.2">
      <c r="A2753" s="2">
        <v>11200</v>
      </c>
      <c r="B2753" s="2">
        <v>6</v>
      </c>
      <c r="C2753" s="2">
        <v>5</v>
      </c>
      <c r="D2753" s="2">
        <v>1985</v>
      </c>
      <c r="E2753" s="2">
        <v>1985</v>
      </c>
      <c r="F2753" s="2">
        <v>1298</v>
      </c>
      <c r="G2753" s="2">
        <v>2</v>
      </c>
      <c r="H2753" s="2">
        <v>3</v>
      </c>
      <c r="I2753" s="2">
        <v>1</v>
      </c>
      <c r="J2753" s="2">
        <v>2</v>
      </c>
      <c r="K2753" s="2">
        <v>180000</v>
      </c>
      <c r="L2753" s="2" t="s">
        <v>13</v>
      </c>
      <c r="M2753" s="2" t="s">
        <v>25</v>
      </c>
      <c r="N2753" s="16">
        <f t="shared" si="0"/>
        <v>138.67488443759629</v>
      </c>
      <c r="O2753" s="16">
        <f t="shared" si="1"/>
        <v>8</v>
      </c>
      <c r="P2753" s="17">
        <f t="shared" si="2"/>
        <v>22500</v>
      </c>
      <c r="Q2753" s="18">
        <f t="shared" si="3"/>
        <v>0.25</v>
      </c>
      <c r="R2753" s="16" t="str">
        <f t="shared" si="4"/>
        <v>SawyerWTA</v>
      </c>
      <c r="S2753" s="19">
        <f t="shared" si="5"/>
        <v>31048</v>
      </c>
      <c r="T2753" s="20">
        <f t="shared" ca="1" si="6"/>
        <v>13419</v>
      </c>
      <c r="U2753" s="16">
        <f t="shared" ref="U2753:W2753" si="2748">D2753-U$5</f>
        <v>113</v>
      </c>
      <c r="V2753" s="16">
        <f t="shared" si="2748"/>
        <v>35</v>
      </c>
      <c r="W2753" s="16">
        <f t="shared" si="2748"/>
        <v>964</v>
      </c>
    </row>
    <row r="2754" spans="1:23" ht="15.75" customHeight="1" x14ac:dyDescent="0.2">
      <c r="A2754" s="2">
        <v>12128</v>
      </c>
      <c r="B2754" s="2">
        <v>6</v>
      </c>
      <c r="C2754" s="2">
        <v>4</v>
      </c>
      <c r="D2754" s="2">
        <v>1989</v>
      </c>
      <c r="E2754" s="2">
        <v>1989</v>
      </c>
      <c r="F2754" s="2">
        <v>2559</v>
      </c>
      <c r="G2754" s="2">
        <v>2</v>
      </c>
      <c r="H2754" s="2">
        <v>4</v>
      </c>
      <c r="I2754" s="2">
        <v>1</v>
      </c>
      <c r="J2754" s="2">
        <v>2</v>
      </c>
      <c r="K2754" s="2">
        <v>209000</v>
      </c>
      <c r="L2754" s="2" t="s">
        <v>13</v>
      </c>
      <c r="M2754" s="2" t="s">
        <v>25</v>
      </c>
      <c r="N2754" s="16">
        <f t="shared" si="0"/>
        <v>81.672528331379439</v>
      </c>
      <c r="O2754" s="16">
        <f t="shared" si="1"/>
        <v>9</v>
      </c>
      <c r="P2754" s="17">
        <f t="shared" si="2"/>
        <v>23222.222222222223</v>
      </c>
      <c r="Q2754" s="18">
        <f t="shared" si="3"/>
        <v>0.22222222222222221</v>
      </c>
      <c r="R2754" s="16" t="str">
        <f t="shared" si="4"/>
        <v>SawyerWTA</v>
      </c>
      <c r="S2754" s="19">
        <f t="shared" si="5"/>
        <v>32509</v>
      </c>
      <c r="T2754" s="20">
        <f t="shared" ca="1" si="6"/>
        <v>11958</v>
      </c>
      <c r="U2754" s="16">
        <f t="shared" ref="U2754:W2754" si="2749">D2754-U$5</f>
        <v>117</v>
      </c>
      <c r="V2754" s="16">
        <f t="shared" si="2749"/>
        <v>39</v>
      </c>
      <c r="W2754" s="16">
        <f t="shared" si="2749"/>
        <v>2225</v>
      </c>
    </row>
    <row r="2755" spans="1:23" ht="15.75" customHeight="1" x14ac:dyDescent="0.2">
      <c r="A2755" s="2">
        <v>9554</v>
      </c>
      <c r="B2755" s="2">
        <v>8</v>
      </c>
      <c r="C2755" s="2">
        <v>5</v>
      </c>
      <c r="D2755" s="2">
        <v>1993</v>
      </c>
      <c r="E2755" s="2">
        <v>1994</v>
      </c>
      <c r="F2755" s="2">
        <v>1911</v>
      </c>
      <c r="G2755" s="2">
        <v>2</v>
      </c>
      <c r="H2755" s="2">
        <v>3</v>
      </c>
      <c r="I2755" s="2">
        <v>1</v>
      </c>
      <c r="J2755" s="2">
        <v>2</v>
      </c>
      <c r="K2755" s="2">
        <v>215000</v>
      </c>
      <c r="L2755" s="2" t="s">
        <v>13</v>
      </c>
      <c r="M2755" s="2" t="s">
        <v>25</v>
      </c>
      <c r="N2755" s="16">
        <f t="shared" si="0"/>
        <v>112.50654107796964</v>
      </c>
      <c r="O2755" s="16">
        <f t="shared" si="1"/>
        <v>8</v>
      </c>
      <c r="P2755" s="17">
        <f t="shared" si="2"/>
        <v>26875</v>
      </c>
      <c r="Q2755" s="18">
        <f t="shared" si="3"/>
        <v>0.25</v>
      </c>
      <c r="R2755" s="16" t="str">
        <f t="shared" si="4"/>
        <v>SawyerWTA</v>
      </c>
      <c r="S2755" s="19">
        <f t="shared" si="5"/>
        <v>33970</v>
      </c>
      <c r="T2755" s="20">
        <f t="shared" ca="1" si="6"/>
        <v>10497</v>
      </c>
      <c r="U2755" s="16">
        <f t="shared" ref="U2755:W2755" si="2750">D2755-U$5</f>
        <v>121</v>
      </c>
      <c r="V2755" s="16">
        <f t="shared" si="2750"/>
        <v>44</v>
      </c>
      <c r="W2755" s="16">
        <f t="shared" si="2750"/>
        <v>1577</v>
      </c>
    </row>
    <row r="2756" spans="1:23" ht="15.75" customHeight="1" x14ac:dyDescent="0.2">
      <c r="A2756" s="2">
        <v>9069</v>
      </c>
      <c r="B2756" s="2">
        <v>6</v>
      </c>
      <c r="C2756" s="2">
        <v>8</v>
      </c>
      <c r="D2756" s="2">
        <v>1993</v>
      </c>
      <c r="E2756" s="2">
        <v>1993</v>
      </c>
      <c r="F2756" s="2">
        <v>1440</v>
      </c>
      <c r="G2756" s="2">
        <v>2</v>
      </c>
      <c r="H2756" s="2">
        <v>2</v>
      </c>
      <c r="I2756" s="2">
        <v>0</v>
      </c>
      <c r="J2756" s="2">
        <v>4</v>
      </c>
      <c r="K2756" s="2">
        <v>224500</v>
      </c>
      <c r="L2756" s="2" t="s">
        <v>17</v>
      </c>
      <c r="M2756" s="2" t="s">
        <v>25</v>
      </c>
      <c r="N2756" s="16">
        <f t="shared" si="0"/>
        <v>155.90277777777777</v>
      </c>
      <c r="O2756" s="16">
        <f t="shared" si="1"/>
        <v>8</v>
      </c>
      <c r="P2756" s="17">
        <f t="shared" si="2"/>
        <v>28062.5</v>
      </c>
      <c r="Q2756" s="18">
        <f t="shared" si="3"/>
        <v>0.25</v>
      </c>
      <c r="R2756" s="16" t="str">
        <f t="shared" si="4"/>
        <v>SawyerWGd</v>
      </c>
      <c r="S2756" s="19">
        <f t="shared" si="5"/>
        <v>33970</v>
      </c>
      <c r="T2756" s="20">
        <f t="shared" ca="1" si="6"/>
        <v>10497</v>
      </c>
      <c r="U2756" s="16">
        <f t="shared" ref="U2756:W2756" si="2751">D2756-U$5</f>
        <v>121</v>
      </c>
      <c r="V2756" s="16">
        <f t="shared" si="2751"/>
        <v>43</v>
      </c>
      <c r="W2756" s="16">
        <f t="shared" si="2751"/>
        <v>1106</v>
      </c>
    </row>
    <row r="2757" spans="1:23" ht="15.75" customHeight="1" x14ac:dyDescent="0.2">
      <c r="A2757" s="2">
        <v>11003</v>
      </c>
      <c r="B2757" s="2">
        <v>7</v>
      </c>
      <c r="C2757" s="2">
        <v>5</v>
      </c>
      <c r="D2757" s="2">
        <v>2005</v>
      </c>
      <c r="E2757" s="2">
        <v>2006</v>
      </c>
      <c r="F2757" s="2">
        <v>1876</v>
      </c>
      <c r="G2757" s="2">
        <v>2</v>
      </c>
      <c r="H2757" s="2">
        <v>3</v>
      </c>
      <c r="I2757" s="2">
        <v>0</v>
      </c>
      <c r="J2757" s="2">
        <v>3</v>
      </c>
      <c r="K2757" s="2">
        <v>229800</v>
      </c>
      <c r="L2757" s="2" t="s">
        <v>13</v>
      </c>
      <c r="M2757" s="2" t="s">
        <v>36</v>
      </c>
      <c r="N2757" s="16">
        <f t="shared" si="0"/>
        <v>122.49466950959489</v>
      </c>
      <c r="O2757" s="16">
        <f t="shared" si="1"/>
        <v>8</v>
      </c>
      <c r="P2757" s="17">
        <f t="shared" si="2"/>
        <v>28725</v>
      </c>
      <c r="Q2757" s="18">
        <f t="shared" si="3"/>
        <v>0.25</v>
      </c>
      <c r="R2757" s="16" t="str">
        <f t="shared" si="4"/>
        <v>CollgCrTA</v>
      </c>
      <c r="S2757" s="19">
        <f t="shared" si="5"/>
        <v>38353</v>
      </c>
      <c r="T2757" s="20">
        <f t="shared" ca="1" si="6"/>
        <v>6114</v>
      </c>
      <c r="U2757" s="16">
        <f t="shared" ref="U2757:W2757" si="2752">D2757-U$5</f>
        <v>133</v>
      </c>
      <c r="V2757" s="16">
        <f t="shared" si="2752"/>
        <v>56</v>
      </c>
      <c r="W2757" s="16">
        <f t="shared" si="2752"/>
        <v>1542</v>
      </c>
    </row>
    <row r="2758" spans="1:23" ht="15.75" customHeight="1" x14ac:dyDescent="0.2">
      <c r="A2758" s="2">
        <v>7488</v>
      </c>
      <c r="B2758" s="2">
        <v>7</v>
      </c>
      <c r="C2758" s="2">
        <v>5</v>
      </c>
      <c r="D2758" s="2">
        <v>2005</v>
      </c>
      <c r="E2758" s="2">
        <v>2005</v>
      </c>
      <c r="F2758" s="2">
        <v>1208</v>
      </c>
      <c r="G2758" s="2">
        <v>2</v>
      </c>
      <c r="H2758" s="2">
        <v>2</v>
      </c>
      <c r="I2758" s="2">
        <v>0</v>
      </c>
      <c r="J2758" s="2">
        <v>2</v>
      </c>
      <c r="K2758" s="2">
        <v>183600</v>
      </c>
      <c r="L2758" s="2" t="s">
        <v>13</v>
      </c>
      <c r="M2758" s="2" t="s">
        <v>36</v>
      </c>
      <c r="N2758" s="16">
        <f t="shared" si="0"/>
        <v>151.98675496688742</v>
      </c>
      <c r="O2758" s="16">
        <f t="shared" si="1"/>
        <v>6</v>
      </c>
      <c r="P2758" s="17">
        <f t="shared" si="2"/>
        <v>30600</v>
      </c>
      <c r="Q2758" s="18">
        <f t="shared" si="3"/>
        <v>0.33333333333333331</v>
      </c>
      <c r="R2758" s="16" t="str">
        <f t="shared" si="4"/>
        <v>CollgCrTA</v>
      </c>
      <c r="S2758" s="19">
        <f t="shared" si="5"/>
        <v>38353</v>
      </c>
      <c r="T2758" s="20">
        <f t="shared" ca="1" si="6"/>
        <v>6114</v>
      </c>
      <c r="U2758" s="16">
        <f t="shared" ref="U2758:W2758" si="2753">D2758-U$5</f>
        <v>133</v>
      </c>
      <c r="V2758" s="16">
        <f t="shared" si="2753"/>
        <v>55</v>
      </c>
      <c r="W2758" s="16">
        <f t="shared" si="2753"/>
        <v>874</v>
      </c>
    </row>
    <row r="2759" spans="1:23" ht="15.75" customHeight="1" x14ac:dyDescent="0.2">
      <c r="A2759" s="2">
        <v>7406</v>
      </c>
      <c r="B2759" s="2">
        <v>7</v>
      </c>
      <c r="C2759" s="2">
        <v>5</v>
      </c>
      <c r="D2759" s="2">
        <v>2006</v>
      </c>
      <c r="E2759" s="2">
        <v>2006</v>
      </c>
      <c r="F2759" s="2">
        <v>1220</v>
      </c>
      <c r="G2759" s="2">
        <v>2</v>
      </c>
      <c r="H2759" s="2">
        <v>2</v>
      </c>
      <c r="I2759" s="2">
        <v>0</v>
      </c>
      <c r="J2759" s="2">
        <v>2</v>
      </c>
      <c r="K2759" s="2">
        <v>194000</v>
      </c>
      <c r="L2759" s="2" t="s">
        <v>13</v>
      </c>
      <c r="M2759" s="2" t="s">
        <v>36</v>
      </c>
      <c r="N2759" s="16">
        <f t="shared" si="0"/>
        <v>159.01639344262296</v>
      </c>
      <c r="O2759" s="16">
        <f t="shared" si="1"/>
        <v>6</v>
      </c>
      <c r="P2759" s="17">
        <f t="shared" si="2"/>
        <v>32333.333333333332</v>
      </c>
      <c r="Q2759" s="18">
        <f t="shared" si="3"/>
        <v>0.33333333333333331</v>
      </c>
      <c r="R2759" s="16" t="str">
        <f t="shared" si="4"/>
        <v>CollgCrTA</v>
      </c>
      <c r="S2759" s="19">
        <f t="shared" si="5"/>
        <v>38718</v>
      </c>
      <c r="T2759" s="20">
        <f t="shared" ca="1" si="6"/>
        <v>5749</v>
      </c>
      <c r="U2759" s="16">
        <f t="shared" ref="U2759:W2759" si="2754">D2759-U$5</f>
        <v>134</v>
      </c>
      <c r="V2759" s="16">
        <f t="shared" si="2754"/>
        <v>56</v>
      </c>
      <c r="W2759" s="16">
        <f t="shared" si="2754"/>
        <v>886</v>
      </c>
    </row>
    <row r="2760" spans="1:23" ht="15.75" customHeight="1" x14ac:dyDescent="0.2">
      <c r="A2760" s="2">
        <v>6762</v>
      </c>
      <c r="B2760" s="2">
        <v>7</v>
      </c>
      <c r="C2760" s="2">
        <v>5</v>
      </c>
      <c r="D2760" s="2">
        <v>2006</v>
      </c>
      <c r="E2760" s="2">
        <v>2006</v>
      </c>
      <c r="F2760" s="2">
        <v>1294</v>
      </c>
      <c r="G2760" s="2">
        <v>2</v>
      </c>
      <c r="H2760" s="2">
        <v>2</v>
      </c>
      <c r="I2760" s="2">
        <v>1</v>
      </c>
      <c r="J2760" s="2">
        <v>2</v>
      </c>
      <c r="K2760" s="2">
        <v>193879</v>
      </c>
      <c r="L2760" s="2" t="s">
        <v>13</v>
      </c>
      <c r="M2760" s="2" t="s">
        <v>36</v>
      </c>
      <c r="N2760" s="16">
        <f t="shared" si="0"/>
        <v>149.82921174652242</v>
      </c>
      <c r="O2760" s="16">
        <f t="shared" si="1"/>
        <v>7</v>
      </c>
      <c r="P2760" s="17">
        <f t="shared" si="2"/>
        <v>27697</v>
      </c>
      <c r="Q2760" s="18">
        <f t="shared" si="3"/>
        <v>0.2857142857142857</v>
      </c>
      <c r="R2760" s="16" t="str">
        <f t="shared" si="4"/>
        <v>CollgCrTA</v>
      </c>
      <c r="S2760" s="19">
        <f t="shared" si="5"/>
        <v>38718</v>
      </c>
      <c r="T2760" s="20">
        <f t="shared" ca="1" si="6"/>
        <v>5749</v>
      </c>
      <c r="U2760" s="16">
        <f t="shared" ref="U2760:W2760" si="2755">D2760-U$5</f>
        <v>134</v>
      </c>
      <c r="V2760" s="16">
        <f t="shared" si="2755"/>
        <v>56</v>
      </c>
      <c r="W2760" s="16">
        <f t="shared" si="2755"/>
        <v>960</v>
      </c>
    </row>
    <row r="2761" spans="1:23" ht="15.75" customHeight="1" x14ac:dyDescent="0.2">
      <c r="A2761" s="2">
        <v>11210</v>
      </c>
      <c r="B2761" s="2">
        <v>7</v>
      </c>
      <c r="C2761" s="2">
        <v>5</v>
      </c>
      <c r="D2761" s="2">
        <v>2005</v>
      </c>
      <c r="E2761" s="2">
        <v>2006</v>
      </c>
      <c r="F2761" s="2">
        <v>1614</v>
      </c>
      <c r="G2761" s="2">
        <v>2</v>
      </c>
      <c r="H2761" s="2">
        <v>3</v>
      </c>
      <c r="I2761" s="2">
        <v>0</v>
      </c>
      <c r="J2761" s="2">
        <v>3</v>
      </c>
      <c r="K2761" s="2">
        <v>221500</v>
      </c>
      <c r="L2761" s="2" t="s">
        <v>13</v>
      </c>
      <c r="M2761" s="2" t="s">
        <v>36</v>
      </c>
      <c r="N2761" s="16">
        <f t="shared" si="0"/>
        <v>137.23667905824038</v>
      </c>
      <c r="O2761" s="16">
        <f t="shared" si="1"/>
        <v>8</v>
      </c>
      <c r="P2761" s="17">
        <f t="shared" si="2"/>
        <v>27687.5</v>
      </c>
      <c r="Q2761" s="18">
        <f t="shared" si="3"/>
        <v>0.25</v>
      </c>
      <c r="R2761" s="16" t="str">
        <f t="shared" si="4"/>
        <v>CollgCrTA</v>
      </c>
      <c r="S2761" s="19">
        <f t="shared" si="5"/>
        <v>38353</v>
      </c>
      <c r="T2761" s="20">
        <f t="shared" ca="1" si="6"/>
        <v>6114</v>
      </c>
      <c r="U2761" s="16">
        <f t="shared" ref="U2761:W2761" si="2756">D2761-U$5</f>
        <v>133</v>
      </c>
      <c r="V2761" s="16">
        <f t="shared" si="2756"/>
        <v>56</v>
      </c>
      <c r="W2761" s="16">
        <f t="shared" si="2756"/>
        <v>1280</v>
      </c>
    </row>
    <row r="2762" spans="1:23" ht="15.75" customHeight="1" x14ac:dyDescent="0.2">
      <c r="A2762" s="2">
        <v>8990</v>
      </c>
      <c r="B2762" s="2">
        <v>7</v>
      </c>
      <c r="C2762" s="2">
        <v>5</v>
      </c>
      <c r="D2762" s="2">
        <v>2006</v>
      </c>
      <c r="E2762" s="2">
        <v>2006</v>
      </c>
      <c r="F2762" s="2">
        <v>1498</v>
      </c>
      <c r="G2762" s="2">
        <v>2</v>
      </c>
      <c r="H2762" s="2">
        <v>2</v>
      </c>
      <c r="I2762" s="2">
        <v>0</v>
      </c>
      <c r="J2762" s="2">
        <v>2</v>
      </c>
      <c r="K2762" s="2">
        <v>204900</v>
      </c>
      <c r="L2762" s="2" t="s">
        <v>13</v>
      </c>
      <c r="M2762" s="2" t="s">
        <v>36</v>
      </c>
      <c r="N2762" s="16">
        <f t="shared" si="0"/>
        <v>136.78237650200268</v>
      </c>
      <c r="O2762" s="16">
        <f t="shared" si="1"/>
        <v>6</v>
      </c>
      <c r="P2762" s="17">
        <f t="shared" si="2"/>
        <v>34150</v>
      </c>
      <c r="Q2762" s="18">
        <f t="shared" si="3"/>
        <v>0.33333333333333331</v>
      </c>
      <c r="R2762" s="16" t="str">
        <f t="shared" si="4"/>
        <v>CollgCrTA</v>
      </c>
      <c r="S2762" s="19">
        <f t="shared" si="5"/>
        <v>38718</v>
      </c>
      <c r="T2762" s="20">
        <f t="shared" ca="1" si="6"/>
        <v>5749</v>
      </c>
      <c r="U2762" s="16">
        <f t="shared" ref="U2762:W2762" si="2757">D2762-U$5</f>
        <v>134</v>
      </c>
      <c r="V2762" s="16">
        <f t="shared" si="2757"/>
        <v>56</v>
      </c>
      <c r="W2762" s="16">
        <f t="shared" si="2757"/>
        <v>1164</v>
      </c>
    </row>
    <row r="2763" spans="1:23" ht="15.75" customHeight="1" x14ac:dyDescent="0.2">
      <c r="A2763" s="2">
        <v>8760</v>
      </c>
      <c r="B2763" s="2">
        <v>7</v>
      </c>
      <c r="C2763" s="2">
        <v>5</v>
      </c>
      <c r="D2763" s="2">
        <v>2006</v>
      </c>
      <c r="E2763" s="2">
        <v>2006</v>
      </c>
      <c r="F2763" s="2">
        <v>1962</v>
      </c>
      <c r="G2763" s="2">
        <v>2</v>
      </c>
      <c r="H2763" s="2">
        <v>3</v>
      </c>
      <c r="I2763" s="2">
        <v>0</v>
      </c>
      <c r="J2763" s="2">
        <v>3</v>
      </c>
      <c r="K2763" s="2">
        <v>239799</v>
      </c>
      <c r="L2763" s="2" t="s">
        <v>13</v>
      </c>
      <c r="M2763" s="2" t="s">
        <v>36</v>
      </c>
      <c r="N2763" s="16">
        <f t="shared" si="0"/>
        <v>122.2217125382263</v>
      </c>
      <c r="O2763" s="16">
        <f t="shared" si="1"/>
        <v>8</v>
      </c>
      <c r="P2763" s="17">
        <f t="shared" si="2"/>
        <v>29974.875</v>
      </c>
      <c r="Q2763" s="18">
        <f t="shared" si="3"/>
        <v>0.25</v>
      </c>
      <c r="R2763" s="16" t="str">
        <f t="shared" si="4"/>
        <v>CollgCrTA</v>
      </c>
      <c r="S2763" s="19">
        <f t="shared" si="5"/>
        <v>38718</v>
      </c>
      <c r="T2763" s="20">
        <f t="shared" ca="1" si="6"/>
        <v>5749</v>
      </c>
      <c r="U2763" s="16">
        <f t="shared" ref="U2763:W2763" si="2758">D2763-U$5</f>
        <v>134</v>
      </c>
      <c r="V2763" s="16">
        <f t="shared" si="2758"/>
        <v>56</v>
      </c>
      <c r="W2763" s="16">
        <f t="shared" si="2758"/>
        <v>1628</v>
      </c>
    </row>
    <row r="2764" spans="1:23" ht="15.75" customHeight="1" x14ac:dyDescent="0.2">
      <c r="A2764" s="2">
        <v>13377</v>
      </c>
      <c r="B2764" s="2">
        <v>6</v>
      </c>
      <c r="C2764" s="2">
        <v>5</v>
      </c>
      <c r="D2764" s="2">
        <v>2006</v>
      </c>
      <c r="E2764" s="2">
        <v>2006</v>
      </c>
      <c r="F2764" s="2">
        <v>1846</v>
      </c>
      <c r="G2764" s="2">
        <v>2</v>
      </c>
      <c r="H2764" s="2">
        <v>3</v>
      </c>
      <c r="I2764" s="2">
        <v>1</v>
      </c>
      <c r="J2764" s="2">
        <v>2</v>
      </c>
      <c r="K2764" s="2">
        <v>233555</v>
      </c>
      <c r="L2764" s="2" t="s">
        <v>13</v>
      </c>
      <c r="M2764" s="2" t="s">
        <v>36</v>
      </c>
      <c r="N2764" s="16">
        <f t="shared" si="0"/>
        <v>126.51950162513543</v>
      </c>
      <c r="O2764" s="16">
        <f t="shared" si="1"/>
        <v>8</v>
      </c>
      <c r="P2764" s="17">
        <f t="shared" si="2"/>
        <v>29194.375</v>
      </c>
      <c r="Q2764" s="18">
        <f t="shared" si="3"/>
        <v>0.25</v>
      </c>
      <c r="R2764" s="16" t="str">
        <f t="shared" si="4"/>
        <v>CollgCrTA</v>
      </c>
      <c r="S2764" s="19">
        <f t="shared" si="5"/>
        <v>38718</v>
      </c>
      <c r="T2764" s="20">
        <f t="shared" ca="1" si="6"/>
        <v>5749</v>
      </c>
      <c r="U2764" s="16">
        <f t="shared" ref="U2764:W2764" si="2759">D2764-U$5</f>
        <v>134</v>
      </c>
      <c r="V2764" s="16">
        <f t="shared" si="2759"/>
        <v>56</v>
      </c>
      <c r="W2764" s="16">
        <f t="shared" si="2759"/>
        <v>1512</v>
      </c>
    </row>
    <row r="2765" spans="1:23" ht="15.75" customHeight="1" x14ac:dyDescent="0.2">
      <c r="A2765" s="2">
        <v>11645</v>
      </c>
      <c r="B2765" s="2">
        <v>7</v>
      </c>
      <c r="C2765" s="2">
        <v>5</v>
      </c>
      <c r="D2765" s="2">
        <v>2005</v>
      </c>
      <c r="E2765" s="2">
        <v>2005</v>
      </c>
      <c r="F2765" s="2">
        <v>1734</v>
      </c>
      <c r="G2765" s="2">
        <v>2</v>
      </c>
      <c r="H2765" s="2">
        <v>3</v>
      </c>
      <c r="I2765" s="2">
        <v>0</v>
      </c>
      <c r="J2765" s="2">
        <v>2</v>
      </c>
      <c r="K2765" s="2">
        <v>260000</v>
      </c>
      <c r="L2765" s="2" t="s">
        <v>13</v>
      </c>
      <c r="M2765" s="2" t="s">
        <v>36</v>
      </c>
      <c r="N2765" s="16">
        <f t="shared" si="0"/>
        <v>149.94232987312571</v>
      </c>
      <c r="O2765" s="16">
        <f t="shared" si="1"/>
        <v>7</v>
      </c>
      <c r="P2765" s="17">
        <f t="shared" si="2"/>
        <v>37142.857142857145</v>
      </c>
      <c r="Q2765" s="18">
        <f t="shared" si="3"/>
        <v>0.2857142857142857</v>
      </c>
      <c r="R2765" s="16" t="str">
        <f t="shared" si="4"/>
        <v>CollgCrTA</v>
      </c>
      <c r="S2765" s="19">
        <f t="shared" si="5"/>
        <v>38353</v>
      </c>
      <c r="T2765" s="20">
        <f t="shared" ca="1" si="6"/>
        <v>6114</v>
      </c>
      <c r="U2765" s="16">
        <f t="shared" ref="U2765:W2765" si="2760">D2765-U$5</f>
        <v>133</v>
      </c>
      <c r="V2765" s="16">
        <f t="shared" si="2760"/>
        <v>55</v>
      </c>
      <c r="W2765" s="16">
        <f t="shared" si="2760"/>
        <v>1400</v>
      </c>
    </row>
    <row r="2766" spans="1:23" ht="15.75" customHeight="1" x14ac:dyDescent="0.2">
      <c r="A2766" s="2">
        <v>11645</v>
      </c>
      <c r="B2766" s="2">
        <v>8</v>
      </c>
      <c r="C2766" s="2">
        <v>5</v>
      </c>
      <c r="D2766" s="2">
        <v>2005</v>
      </c>
      <c r="E2766" s="2">
        <v>2006</v>
      </c>
      <c r="F2766" s="2">
        <v>1590</v>
      </c>
      <c r="G2766" s="2">
        <v>2</v>
      </c>
      <c r="H2766" s="2">
        <v>2</v>
      </c>
      <c r="I2766" s="2">
        <v>0</v>
      </c>
      <c r="J2766" s="2">
        <v>3</v>
      </c>
      <c r="K2766" s="2">
        <v>294900</v>
      </c>
      <c r="L2766" s="2" t="s">
        <v>13</v>
      </c>
      <c r="M2766" s="2" t="s">
        <v>36</v>
      </c>
      <c r="N2766" s="16">
        <f t="shared" si="0"/>
        <v>185.47169811320754</v>
      </c>
      <c r="O2766" s="16">
        <f t="shared" si="1"/>
        <v>7</v>
      </c>
      <c r="P2766" s="17">
        <f t="shared" si="2"/>
        <v>42128.571428571428</v>
      </c>
      <c r="Q2766" s="18">
        <f t="shared" si="3"/>
        <v>0.2857142857142857</v>
      </c>
      <c r="R2766" s="16" t="str">
        <f t="shared" si="4"/>
        <v>CollgCrTA</v>
      </c>
      <c r="S2766" s="19">
        <f t="shared" si="5"/>
        <v>38353</v>
      </c>
      <c r="T2766" s="20">
        <f t="shared" ca="1" si="6"/>
        <v>6114</v>
      </c>
      <c r="U2766" s="16">
        <f t="shared" ref="U2766:W2766" si="2761">D2766-U$5</f>
        <v>133</v>
      </c>
      <c r="V2766" s="16">
        <f t="shared" si="2761"/>
        <v>56</v>
      </c>
      <c r="W2766" s="16">
        <f t="shared" si="2761"/>
        <v>1256</v>
      </c>
    </row>
    <row r="2767" spans="1:23" ht="15.75" customHeight="1" x14ac:dyDescent="0.2">
      <c r="A2767" s="2">
        <v>10984</v>
      </c>
      <c r="B2767" s="2">
        <v>7</v>
      </c>
      <c r="C2767" s="2">
        <v>5</v>
      </c>
      <c r="D2767" s="2">
        <v>2005</v>
      </c>
      <c r="E2767" s="2">
        <v>2006</v>
      </c>
      <c r="F2767" s="2">
        <v>1809</v>
      </c>
      <c r="G2767" s="2">
        <v>2</v>
      </c>
      <c r="H2767" s="2">
        <v>3</v>
      </c>
      <c r="I2767" s="2">
        <v>0</v>
      </c>
      <c r="J2767" s="2">
        <v>2</v>
      </c>
      <c r="K2767" s="2">
        <v>209700</v>
      </c>
      <c r="L2767" s="2" t="s">
        <v>13</v>
      </c>
      <c r="M2767" s="2" t="s">
        <v>36</v>
      </c>
      <c r="N2767" s="16">
        <f t="shared" si="0"/>
        <v>115.92039800995025</v>
      </c>
      <c r="O2767" s="16">
        <f t="shared" si="1"/>
        <v>7</v>
      </c>
      <c r="P2767" s="17">
        <f t="shared" si="2"/>
        <v>29957.142857142859</v>
      </c>
      <c r="Q2767" s="18">
        <f t="shared" si="3"/>
        <v>0.2857142857142857</v>
      </c>
      <c r="R2767" s="16" t="str">
        <f t="shared" si="4"/>
        <v>CollgCrTA</v>
      </c>
      <c r="S2767" s="19">
        <f t="shared" si="5"/>
        <v>38353</v>
      </c>
      <c r="T2767" s="20">
        <f t="shared" ca="1" si="6"/>
        <v>6114</v>
      </c>
      <c r="U2767" s="16">
        <f t="shared" ref="U2767:W2767" si="2762">D2767-U$5</f>
        <v>133</v>
      </c>
      <c r="V2767" s="16">
        <f t="shared" si="2762"/>
        <v>56</v>
      </c>
      <c r="W2767" s="16">
        <f t="shared" si="2762"/>
        <v>1475</v>
      </c>
    </row>
    <row r="2768" spans="1:23" ht="15.75" customHeight="1" x14ac:dyDescent="0.2">
      <c r="A2768" s="2">
        <v>9316</v>
      </c>
      <c r="B2768" s="2">
        <v>7</v>
      </c>
      <c r="C2768" s="2">
        <v>5</v>
      </c>
      <c r="D2768" s="2">
        <v>2005</v>
      </c>
      <c r="E2768" s="2">
        <v>2005</v>
      </c>
      <c r="F2768" s="2">
        <v>1614</v>
      </c>
      <c r="G2768" s="2">
        <v>2</v>
      </c>
      <c r="H2768" s="2">
        <v>3</v>
      </c>
      <c r="I2768" s="2">
        <v>1</v>
      </c>
      <c r="J2768" s="2">
        <v>2</v>
      </c>
      <c r="K2768" s="2">
        <v>225000</v>
      </c>
      <c r="L2768" s="2" t="s">
        <v>13</v>
      </c>
      <c r="M2768" s="2" t="s">
        <v>36</v>
      </c>
      <c r="N2768" s="16">
        <f t="shared" si="0"/>
        <v>139.40520446096653</v>
      </c>
      <c r="O2768" s="16">
        <f t="shared" si="1"/>
        <v>8</v>
      </c>
      <c r="P2768" s="17">
        <f t="shared" si="2"/>
        <v>28125</v>
      </c>
      <c r="Q2768" s="18">
        <f t="shared" si="3"/>
        <v>0.25</v>
      </c>
      <c r="R2768" s="16" t="str">
        <f t="shared" si="4"/>
        <v>CollgCrTA</v>
      </c>
      <c r="S2768" s="19">
        <f t="shared" si="5"/>
        <v>38353</v>
      </c>
      <c r="T2768" s="20">
        <f t="shared" ca="1" si="6"/>
        <v>6114</v>
      </c>
      <c r="U2768" s="16">
        <f t="shared" ref="U2768:W2768" si="2763">D2768-U$5</f>
        <v>133</v>
      </c>
      <c r="V2768" s="16">
        <f t="shared" si="2763"/>
        <v>55</v>
      </c>
      <c r="W2768" s="16">
        <f t="shared" si="2763"/>
        <v>1280</v>
      </c>
    </row>
    <row r="2769" spans="1:23" ht="15.75" customHeight="1" x14ac:dyDescent="0.2">
      <c r="A2769" s="2">
        <v>9316</v>
      </c>
      <c r="B2769" s="2">
        <v>7</v>
      </c>
      <c r="C2769" s="2">
        <v>5</v>
      </c>
      <c r="D2769" s="2">
        <v>2005</v>
      </c>
      <c r="E2769" s="2">
        <v>2005</v>
      </c>
      <c r="F2769" s="2">
        <v>1596</v>
      </c>
      <c r="G2769" s="2">
        <v>2</v>
      </c>
      <c r="H2769" s="2">
        <v>3</v>
      </c>
      <c r="I2769" s="2">
        <v>0</v>
      </c>
      <c r="J2769" s="2">
        <v>2</v>
      </c>
      <c r="K2769" s="2">
        <v>181000</v>
      </c>
      <c r="L2769" s="2" t="s">
        <v>13</v>
      </c>
      <c r="M2769" s="2" t="s">
        <v>36</v>
      </c>
      <c r="N2769" s="16">
        <f t="shared" si="0"/>
        <v>113.40852130325814</v>
      </c>
      <c r="O2769" s="16">
        <f t="shared" si="1"/>
        <v>7</v>
      </c>
      <c r="P2769" s="17">
        <f t="shared" si="2"/>
        <v>25857.142857142859</v>
      </c>
      <c r="Q2769" s="18">
        <f t="shared" si="3"/>
        <v>0.2857142857142857</v>
      </c>
      <c r="R2769" s="16" t="str">
        <f t="shared" si="4"/>
        <v>CollgCrTA</v>
      </c>
      <c r="S2769" s="19">
        <f t="shared" si="5"/>
        <v>38353</v>
      </c>
      <c r="T2769" s="20">
        <f t="shared" ca="1" si="6"/>
        <v>6114</v>
      </c>
      <c r="U2769" s="16">
        <f t="shared" ref="U2769:W2769" si="2764">D2769-U$5</f>
        <v>133</v>
      </c>
      <c r="V2769" s="16">
        <f t="shared" si="2764"/>
        <v>55</v>
      </c>
      <c r="W2769" s="16">
        <f t="shared" si="2764"/>
        <v>1262</v>
      </c>
    </row>
    <row r="2770" spans="1:23" ht="15.75" customHeight="1" x14ac:dyDescent="0.2">
      <c r="A2770" s="2">
        <v>10041</v>
      </c>
      <c r="B2770" s="2">
        <v>8</v>
      </c>
      <c r="C2770" s="2">
        <v>5</v>
      </c>
      <c r="D2770" s="2">
        <v>1992</v>
      </c>
      <c r="E2770" s="2">
        <v>1992</v>
      </c>
      <c r="F2770" s="2">
        <v>1915</v>
      </c>
      <c r="G2770" s="2">
        <v>2</v>
      </c>
      <c r="H2770" s="2">
        <v>3</v>
      </c>
      <c r="I2770" s="2">
        <v>1</v>
      </c>
      <c r="J2770" s="2">
        <v>2</v>
      </c>
      <c r="K2770" s="2">
        <v>220000</v>
      </c>
      <c r="L2770" s="2" t="s">
        <v>13</v>
      </c>
      <c r="M2770" s="2" t="s">
        <v>25</v>
      </c>
      <c r="N2770" s="16">
        <f t="shared" si="0"/>
        <v>114.88250652741515</v>
      </c>
      <c r="O2770" s="16">
        <f t="shared" si="1"/>
        <v>8</v>
      </c>
      <c r="P2770" s="17">
        <f t="shared" si="2"/>
        <v>27500</v>
      </c>
      <c r="Q2770" s="18">
        <f t="shared" si="3"/>
        <v>0.25</v>
      </c>
      <c r="R2770" s="16" t="str">
        <f t="shared" si="4"/>
        <v>SawyerWTA</v>
      </c>
      <c r="S2770" s="19">
        <f t="shared" si="5"/>
        <v>33604</v>
      </c>
      <c r="T2770" s="20">
        <f t="shared" ca="1" si="6"/>
        <v>10863</v>
      </c>
      <c r="U2770" s="16">
        <f t="shared" ref="U2770:W2770" si="2765">D2770-U$5</f>
        <v>120</v>
      </c>
      <c r="V2770" s="16">
        <f t="shared" si="2765"/>
        <v>42</v>
      </c>
      <c r="W2770" s="16">
        <f t="shared" si="2765"/>
        <v>1581</v>
      </c>
    </row>
    <row r="2771" spans="1:23" ht="15.75" customHeight="1" x14ac:dyDescent="0.2">
      <c r="A2771" s="2">
        <v>36500</v>
      </c>
      <c r="B2771" s="2">
        <v>5</v>
      </c>
      <c r="C2771" s="2">
        <v>5</v>
      </c>
      <c r="D2771" s="2">
        <v>1964</v>
      </c>
      <c r="E2771" s="2">
        <v>1964</v>
      </c>
      <c r="F2771" s="2">
        <v>1582</v>
      </c>
      <c r="G2771" s="2">
        <v>2</v>
      </c>
      <c r="H2771" s="2">
        <v>4</v>
      </c>
      <c r="I2771" s="2">
        <v>0</v>
      </c>
      <c r="J2771" s="2">
        <v>2</v>
      </c>
      <c r="K2771" s="2">
        <v>190000</v>
      </c>
      <c r="L2771" s="2" t="s">
        <v>17</v>
      </c>
      <c r="M2771" s="2" t="s">
        <v>33</v>
      </c>
      <c r="N2771" s="16">
        <f t="shared" si="0"/>
        <v>120.10113780025284</v>
      </c>
      <c r="O2771" s="16">
        <f t="shared" si="1"/>
        <v>8</v>
      </c>
      <c r="P2771" s="17">
        <f t="shared" si="2"/>
        <v>23750</v>
      </c>
      <c r="Q2771" s="18">
        <f t="shared" si="3"/>
        <v>0.25</v>
      </c>
      <c r="R2771" s="16" t="str">
        <f t="shared" si="4"/>
        <v>ClearCrGd</v>
      </c>
      <c r="S2771" s="19">
        <f t="shared" si="5"/>
        <v>23377</v>
      </c>
      <c r="T2771" s="20">
        <f t="shared" ca="1" si="6"/>
        <v>21090</v>
      </c>
      <c r="U2771" s="16">
        <f t="shared" ref="U2771:W2771" si="2766">D2771-U$5</f>
        <v>92</v>
      </c>
      <c r="V2771" s="16">
        <f t="shared" si="2766"/>
        <v>14</v>
      </c>
      <c r="W2771" s="16">
        <f t="shared" si="2766"/>
        <v>1248</v>
      </c>
    </row>
    <row r="2772" spans="1:23" ht="15.75" customHeight="1" x14ac:dyDescent="0.2">
      <c r="A2772" s="2">
        <v>21453</v>
      </c>
      <c r="B2772" s="2">
        <v>6</v>
      </c>
      <c r="C2772" s="2">
        <v>5</v>
      </c>
      <c r="D2772" s="2">
        <v>1969</v>
      </c>
      <c r="E2772" s="2">
        <v>1969</v>
      </c>
      <c r="F2772" s="2">
        <v>988</v>
      </c>
      <c r="G2772" s="2">
        <v>1</v>
      </c>
      <c r="H2772" s="2">
        <v>1</v>
      </c>
      <c r="I2772" s="2">
        <v>2</v>
      </c>
      <c r="J2772" s="2">
        <v>2</v>
      </c>
      <c r="K2772" s="2">
        <v>180000</v>
      </c>
      <c r="L2772" s="2" t="s">
        <v>13</v>
      </c>
      <c r="M2772" s="2" t="s">
        <v>33</v>
      </c>
      <c r="N2772" s="16">
        <f t="shared" si="0"/>
        <v>182.18623481781376</v>
      </c>
      <c r="O2772" s="16">
        <f t="shared" si="1"/>
        <v>6</v>
      </c>
      <c r="P2772" s="17">
        <f t="shared" si="2"/>
        <v>30000</v>
      </c>
      <c r="Q2772" s="18">
        <f t="shared" si="3"/>
        <v>0.16666666666666666</v>
      </c>
      <c r="R2772" s="16" t="str">
        <f t="shared" si="4"/>
        <v>ClearCrTA</v>
      </c>
      <c r="S2772" s="19">
        <f t="shared" si="5"/>
        <v>25204</v>
      </c>
      <c r="T2772" s="20">
        <f t="shared" ca="1" si="6"/>
        <v>19263</v>
      </c>
      <c r="U2772" s="16">
        <f t="shared" ref="U2772:W2772" si="2767">D2772-U$5</f>
        <v>97</v>
      </c>
      <c r="V2772" s="16">
        <f t="shared" si="2767"/>
        <v>19</v>
      </c>
      <c r="W2772" s="16">
        <f t="shared" si="2767"/>
        <v>654</v>
      </c>
    </row>
    <row r="2773" spans="1:23" ht="15.75" customHeight="1" x14ac:dyDescent="0.2">
      <c r="A2773" s="2">
        <v>70761</v>
      </c>
      <c r="B2773" s="2">
        <v>7</v>
      </c>
      <c r="C2773" s="2">
        <v>5</v>
      </c>
      <c r="D2773" s="2">
        <v>1975</v>
      </c>
      <c r="E2773" s="2">
        <v>1975</v>
      </c>
      <c r="F2773" s="2">
        <v>1533</v>
      </c>
      <c r="G2773" s="2">
        <v>2</v>
      </c>
      <c r="H2773" s="2">
        <v>2</v>
      </c>
      <c r="I2773" s="2">
        <v>2</v>
      </c>
      <c r="J2773" s="2">
        <v>2</v>
      </c>
      <c r="K2773" s="2">
        <v>280000</v>
      </c>
      <c r="L2773" s="2" t="s">
        <v>13</v>
      </c>
      <c r="M2773" s="2" t="s">
        <v>33</v>
      </c>
      <c r="N2773" s="16">
        <f t="shared" si="0"/>
        <v>182.64840182648402</v>
      </c>
      <c r="O2773" s="16">
        <f t="shared" si="1"/>
        <v>8</v>
      </c>
      <c r="P2773" s="17">
        <f t="shared" si="2"/>
        <v>35000</v>
      </c>
      <c r="Q2773" s="18">
        <f t="shared" si="3"/>
        <v>0.25</v>
      </c>
      <c r="R2773" s="16" t="str">
        <f t="shared" si="4"/>
        <v>ClearCrTA</v>
      </c>
      <c r="S2773" s="19">
        <f t="shared" si="5"/>
        <v>27395</v>
      </c>
      <c r="T2773" s="20">
        <f t="shared" ca="1" si="6"/>
        <v>17072</v>
      </c>
      <c r="U2773" s="16">
        <f t="shared" ref="U2773:W2773" si="2768">D2773-U$5</f>
        <v>103</v>
      </c>
      <c r="V2773" s="16">
        <f t="shared" si="2768"/>
        <v>25</v>
      </c>
      <c r="W2773" s="16">
        <f t="shared" si="2768"/>
        <v>1199</v>
      </c>
    </row>
    <row r="2774" spans="1:23" ht="15.75" customHeight="1" x14ac:dyDescent="0.2">
      <c r="A2774" s="2">
        <v>12000</v>
      </c>
      <c r="B2774" s="2">
        <v>6</v>
      </c>
      <c r="C2774" s="2">
        <v>5</v>
      </c>
      <c r="D2774" s="2">
        <v>1968</v>
      </c>
      <c r="E2774" s="2">
        <v>1968</v>
      </c>
      <c r="F2774" s="2">
        <v>1388</v>
      </c>
      <c r="G2774" s="2">
        <v>2</v>
      </c>
      <c r="H2774" s="2">
        <v>3</v>
      </c>
      <c r="I2774" s="2">
        <v>1</v>
      </c>
      <c r="J2774" s="2">
        <v>2</v>
      </c>
      <c r="K2774" s="2">
        <v>158900</v>
      </c>
      <c r="L2774" s="2" t="s">
        <v>26</v>
      </c>
      <c r="M2774" s="2" t="s">
        <v>33</v>
      </c>
      <c r="N2774" s="16">
        <f t="shared" si="0"/>
        <v>114.48126801152738</v>
      </c>
      <c r="O2774" s="16">
        <f t="shared" si="1"/>
        <v>8</v>
      </c>
      <c r="P2774" s="17">
        <f t="shared" si="2"/>
        <v>19862.5</v>
      </c>
      <c r="Q2774" s="18">
        <f t="shared" si="3"/>
        <v>0.25</v>
      </c>
      <c r="R2774" s="16" t="str">
        <f t="shared" si="4"/>
        <v>ClearCrFa</v>
      </c>
      <c r="S2774" s="19">
        <f t="shared" si="5"/>
        <v>24838</v>
      </c>
      <c r="T2774" s="20">
        <f t="shared" ca="1" si="6"/>
        <v>19629</v>
      </c>
      <c r="U2774" s="16">
        <f t="shared" ref="U2774:W2774" si="2769">D2774-U$5</f>
        <v>96</v>
      </c>
      <c r="V2774" s="16">
        <f t="shared" si="2769"/>
        <v>18</v>
      </c>
      <c r="W2774" s="16">
        <f t="shared" si="2769"/>
        <v>1054</v>
      </c>
    </row>
    <row r="2775" spans="1:23" ht="15.75" customHeight="1" x14ac:dyDescent="0.2">
      <c r="A2775" s="2">
        <v>8846</v>
      </c>
      <c r="B2775" s="2">
        <v>5</v>
      </c>
      <c r="C2775" s="2">
        <v>5</v>
      </c>
      <c r="D2775" s="2">
        <v>1996</v>
      </c>
      <c r="E2775" s="2">
        <v>1996</v>
      </c>
      <c r="F2775" s="2">
        <v>914</v>
      </c>
      <c r="G2775" s="2">
        <v>1</v>
      </c>
      <c r="H2775" s="2">
        <v>2</v>
      </c>
      <c r="I2775" s="2">
        <v>0</v>
      </c>
      <c r="J2775" s="2">
        <v>2</v>
      </c>
      <c r="K2775" s="2">
        <v>148000</v>
      </c>
      <c r="L2775" s="2" t="s">
        <v>13</v>
      </c>
      <c r="M2775" s="2" t="s">
        <v>36</v>
      </c>
      <c r="N2775" s="16">
        <f t="shared" si="0"/>
        <v>161.92560175054706</v>
      </c>
      <c r="O2775" s="16">
        <f t="shared" si="1"/>
        <v>5</v>
      </c>
      <c r="P2775" s="17">
        <f t="shared" si="2"/>
        <v>29600</v>
      </c>
      <c r="Q2775" s="18">
        <f t="shared" si="3"/>
        <v>0.2</v>
      </c>
      <c r="R2775" s="16" t="str">
        <f t="shared" si="4"/>
        <v>CollgCrTA</v>
      </c>
      <c r="S2775" s="19">
        <f t="shared" si="5"/>
        <v>35065</v>
      </c>
      <c r="T2775" s="20">
        <f t="shared" ca="1" si="6"/>
        <v>9402</v>
      </c>
      <c r="U2775" s="16">
        <f t="shared" ref="U2775:W2775" si="2770">D2775-U$5</f>
        <v>124</v>
      </c>
      <c r="V2775" s="16">
        <f t="shared" si="2770"/>
        <v>46</v>
      </c>
      <c r="W2775" s="16">
        <f t="shared" si="2770"/>
        <v>580</v>
      </c>
    </row>
    <row r="2776" spans="1:23" ht="15.75" customHeight="1" x14ac:dyDescent="0.2">
      <c r="A2776" s="2">
        <v>13015</v>
      </c>
      <c r="B2776" s="2">
        <v>5</v>
      </c>
      <c r="C2776" s="2">
        <v>6</v>
      </c>
      <c r="D2776" s="2">
        <v>1996</v>
      </c>
      <c r="E2776" s="2">
        <v>1996</v>
      </c>
      <c r="F2776" s="2">
        <v>1100</v>
      </c>
      <c r="G2776" s="2">
        <v>1</v>
      </c>
      <c r="H2776" s="2">
        <v>3</v>
      </c>
      <c r="I2776" s="2">
        <v>0</v>
      </c>
      <c r="J2776" s="2">
        <v>2</v>
      </c>
      <c r="K2776" s="2">
        <v>145000</v>
      </c>
      <c r="L2776" s="2" t="s">
        <v>17</v>
      </c>
      <c r="M2776" s="2" t="s">
        <v>36</v>
      </c>
      <c r="N2776" s="16">
        <f t="shared" si="0"/>
        <v>131.81818181818181</v>
      </c>
      <c r="O2776" s="16">
        <f t="shared" si="1"/>
        <v>6</v>
      </c>
      <c r="P2776" s="17">
        <f t="shared" si="2"/>
        <v>24166.666666666668</v>
      </c>
      <c r="Q2776" s="18">
        <f t="shared" si="3"/>
        <v>0.16666666666666666</v>
      </c>
      <c r="R2776" s="16" t="str">
        <f t="shared" si="4"/>
        <v>CollgCrGd</v>
      </c>
      <c r="S2776" s="19">
        <f t="shared" si="5"/>
        <v>35065</v>
      </c>
      <c r="T2776" s="20">
        <f t="shared" ca="1" si="6"/>
        <v>9402</v>
      </c>
      <c r="U2776" s="16">
        <f t="shared" ref="U2776:W2776" si="2771">D2776-U$5</f>
        <v>124</v>
      </c>
      <c r="V2776" s="16">
        <f t="shared" si="2771"/>
        <v>46</v>
      </c>
      <c r="W2776" s="16">
        <f t="shared" si="2771"/>
        <v>766</v>
      </c>
    </row>
    <row r="2777" spans="1:23" ht="15.75" customHeight="1" x14ac:dyDescent="0.2">
      <c r="A2777" s="2">
        <v>12438</v>
      </c>
      <c r="B2777" s="2">
        <v>6</v>
      </c>
      <c r="C2777" s="2">
        <v>5</v>
      </c>
      <c r="D2777" s="2">
        <v>1995</v>
      </c>
      <c r="E2777" s="2">
        <v>1995</v>
      </c>
      <c r="F2777" s="2">
        <v>1499</v>
      </c>
      <c r="G2777" s="2">
        <v>2</v>
      </c>
      <c r="H2777" s="2">
        <v>3</v>
      </c>
      <c r="I2777" s="2">
        <v>1</v>
      </c>
      <c r="J2777" s="2">
        <v>2</v>
      </c>
      <c r="K2777" s="2">
        <v>187000</v>
      </c>
      <c r="L2777" s="2" t="s">
        <v>13</v>
      </c>
      <c r="M2777" s="2" t="s">
        <v>36</v>
      </c>
      <c r="N2777" s="16">
        <f t="shared" si="0"/>
        <v>124.7498332221481</v>
      </c>
      <c r="O2777" s="16">
        <f t="shared" si="1"/>
        <v>8</v>
      </c>
      <c r="P2777" s="17">
        <f t="shared" si="2"/>
        <v>23375</v>
      </c>
      <c r="Q2777" s="18">
        <f t="shared" si="3"/>
        <v>0.25</v>
      </c>
      <c r="R2777" s="16" t="str">
        <f t="shared" si="4"/>
        <v>CollgCrTA</v>
      </c>
      <c r="S2777" s="19">
        <f t="shared" si="5"/>
        <v>34700</v>
      </c>
      <c r="T2777" s="20">
        <f t="shared" ca="1" si="6"/>
        <v>9767</v>
      </c>
      <c r="U2777" s="16">
        <f t="shared" ref="U2777:W2777" si="2772">D2777-U$5</f>
        <v>123</v>
      </c>
      <c r="V2777" s="16">
        <f t="shared" si="2772"/>
        <v>45</v>
      </c>
      <c r="W2777" s="16">
        <f t="shared" si="2772"/>
        <v>1165</v>
      </c>
    </row>
    <row r="2778" spans="1:23" ht="15.75" customHeight="1" x14ac:dyDescent="0.2">
      <c r="A2778" s="2">
        <v>8685</v>
      </c>
      <c r="B2778" s="2">
        <v>7</v>
      </c>
      <c r="C2778" s="2">
        <v>5</v>
      </c>
      <c r="D2778" s="2">
        <v>1998</v>
      </c>
      <c r="E2778" s="2">
        <v>1998</v>
      </c>
      <c r="F2778" s="2">
        <v>1425</v>
      </c>
      <c r="G2778" s="2">
        <v>2</v>
      </c>
      <c r="H2778" s="2">
        <v>3</v>
      </c>
      <c r="I2778" s="2">
        <v>0</v>
      </c>
      <c r="J2778" s="2">
        <v>2</v>
      </c>
      <c r="K2778" s="2">
        <v>193000</v>
      </c>
      <c r="L2778" s="2" t="s">
        <v>13</v>
      </c>
      <c r="M2778" s="2" t="s">
        <v>36</v>
      </c>
      <c r="N2778" s="16">
        <f t="shared" si="0"/>
        <v>135.43859649122808</v>
      </c>
      <c r="O2778" s="16">
        <f t="shared" si="1"/>
        <v>7</v>
      </c>
      <c r="P2778" s="17">
        <f t="shared" si="2"/>
        <v>27571.428571428572</v>
      </c>
      <c r="Q2778" s="18">
        <f t="shared" si="3"/>
        <v>0.2857142857142857</v>
      </c>
      <c r="R2778" s="16" t="str">
        <f t="shared" si="4"/>
        <v>CollgCrTA</v>
      </c>
      <c r="S2778" s="19">
        <f t="shared" si="5"/>
        <v>35796</v>
      </c>
      <c r="T2778" s="20">
        <f t="shared" ca="1" si="6"/>
        <v>8671</v>
      </c>
      <c r="U2778" s="16">
        <f t="shared" ref="U2778:W2778" si="2773">D2778-U$5</f>
        <v>126</v>
      </c>
      <c r="V2778" s="16">
        <f t="shared" si="2773"/>
        <v>48</v>
      </c>
      <c r="W2778" s="16">
        <f t="shared" si="2773"/>
        <v>1091</v>
      </c>
    </row>
    <row r="2779" spans="1:23" ht="15.75" customHeight="1" x14ac:dyDescent="0.2">
      <c r="A2779" s="2">
        <v>13568</v>
      </c>
      <c r="B2779" s="2">
        <v>5</v>
      </c>
      <c r="C2779" s="2">
        <v>5</v>
      </c>
      <c r="D2779" s="2">
        <v>1995</v>
      </c>
      <c r="E2779" s="2">
        <v>1995</v>
      </c>
      <c r="F2779" s="2">
        <v>990</v>
      </c>
      <c r="G2779" s="2">
        <v>1</v>
      </c>
      <c r="H2779" s="2">
        <v>3</v>
      </c>
      <c r="I2779" s="2">
        <v>0</v>
      </c>
      <c r="J2779" s="2">
        <v>2</v>
      </c>
      <c r="K2779" s="2">
        <v>156000</v>
      </c>
      <c r="L2779" s="2" t="s">
        <v>13</v>
      </c>
      <c r="M2779" s="2" t="s">
        <v>36</v>
      </c>
      <c r="N2779" s="16">
        <f t="shared" si="0"/>
        <v>157.57575757575756</v>
      </c>
      <c r="O2779" s="16">
        <f t="shared" si="1"/>
        <v>6</v>
      </c>
      <c r="P2779" s="17">
        <f t="shared" si="2"/>
        <v>26000</v>
      </c>
      <c r="Q2779" s="18">
        <f t="shared" si="3"/>
        <v>0.16666666666666666</v>
      </c>
      <c r="R2779" s="16" t="str">
        <f t="shared" si="4"/>
        <v>CollgCrTA</v>
      </c>
      <c r="S2779" s="19">
        <f t="shared" si="5"/>
        <v>34700</v>
      </c>
      <c r="T2779" s="20">
        <f t="shared" ca="1" si="6"/>
        <v>9767</v>
      </c>
      <c r="U2779" s="16">
        <f t="shared" ref="U2779:W2779" si="2774">D2779-U$5</f>
        <v>123</v>
      </c>
      <c r="V2779" s="16">
        <f t="shared" si="2774"/>
        <v>45</v>
      </c>
      <c r="W2779" s="16">
        <f t="shared" si="2774"/>
        <v>656</v>
      </c>
    </row>
    <row r="2780" spans="1:23" ht="15.75" customHeight="1" x14ac:dyDescent="0.2">
      <c r="A2780" s="2">
        <v>9100</v>
      </c>
      <c r="B2780" s="2">
        <v>7</v>
      </c>
      <c r="C2780" s="2">
        <v>5</v>
      </c>
      <c r="D2780" s="2">
        <v>2000</v>
      </c>
      <c r="E2780" s="2">
        <v>2000</v>
      </c>
      <c r="F2780" s="2">
        <v>1525</v>
      </c>
      <c r="G2780" s="2">
        <v>2</v>
      </c>
      <c r="H2780" s="2">
        <v>3</v>
      </c>
      <c r="I2780" s="2">
        <v>0</v>
      </c>
      <c r="J2780" s="2">
        <v>2</v>
      </c>
      <c r="K2780" s="2">
        <v>235000</v>
      </c>
      <c r="L2780" s="2" t="s">
        <v>13</v>
      </c>
      <c r="M2780" s="2" t="s">
        <v>36</v>
      </c>
      <c r="N2780" s="16">
        <f t="shared" si="0"/>
        <v>154.09836065573771</v>
      </c>
      <c r="O2780" s="16">
        <f t="shared" si="1"/>
        <v>7</v>
      </c>
      <c r="P2780" s="17">
        <f t="shared" si="2"/>
        <v>33571.428571428572</v>
      </c>
      <c r="Q2780" s="18">
        <f t="shared" si="3"/>
        <v>0.2857142857142857</v>
      </c>
      <c r="R2780" s="16" t="str">
        <f t="shared" si="4"/>
        <v>CollgCrTA</v>
      </c>
      <c r="S2780" s="19">
        <f t="shared" si="5"/>
        <v>36526</v>
      </c>
      <c r="T2780" s="20">
        <f t="shared" ca="1" si="6"/>
        <v>7941</v>
      </c>
      <c r="U2780" s="16">
        <f t="shared" ref="U2780:W2780" si="2775">D2780-U$5</f>
        <v>128</v>
      </c>
      <c r="V2780" s="16">
        <f t="shared" si="2775"/>
        <v>50</v>
      </c>
      <c r="W2780" s="16">
        <f t="shared" si="2775"/>
        <v>1191</v>
      </c>
    </row>
    <row r="2781" spans="1:23" ht="15.75" customHeight="1" x14ac:dyDescent="0.2">
      <c r="A2781" s="2">
        <v>9236</v>
      </c>
      <c r="B2781" s="2">
        <v>6</v>
      </c>
      <c r="C2781" s="2">
        <v>5</v>
      </c>
      <c r="D2781" s="2">
        <v>1997</v>
      </c>
      <c r="E2781" s="2">
        <v>1997</v>
      </c>
      <c r="F2781" s="2">
        <v>1494</v>
      </c>
      <c r="G2781" s="2">
        <v>2</v>
      </c>
      <c r="H2781" s="2">
        <v>3</v>
      </c>
      <c r="I2781" s="2">
        <v>0</v>
      </c>
      <c r="J2781" s="2">
        <v>2</v>
      </c>
      <c r="K2781" s="2">
        <v>217000</v>
      </c>
      <c r="L2781" s="2" t="s">
        <v>17</v>
      </c>
      <c r="M2781" s="2" t="s">
        <v>36</v>
      </c>
      <c r="N2781" s="16">
        <f t="shared" si="0"/>
        <v>145.24765729585008</v>
      </c>
      <c r="O2781" s="16">
        <f t="shared" si="1"/>
        <v>7</v>
      </c>
      <c r="P2781" s="17">
        <f t="shared" si="2"/>
        <v>31000</v>
      </c>
      <c r="Q2781" s="18">
        <f t="shared" si="3"/>
        <v>0.2857142857142857</v>
      </c>
      <c r="R2781" s="16" t="str">
        <f t="shared" si="4"/>
        <v>CollgCrGd</v>
      </c>
      <c r="S2781" s="19">
        <f t="shared" si="5"/>
        <v>35431</v>
      </c>
      <c r="T2781" s="20">
        <f t="shared" ca="1" si="6"/>
        <v>9036</v>
      </c>
      <c r="U2781" s="16">
        <f t="shared" ref="U2781:W2781" si="2776">D2781-U$5</f>
        <v>125</v>
      </c>
      <c r="V2781" s="16">
        <f t="shared" si="2776"/>
        <v>47</v>
      </c>
      <c r="W2781" s="16">
        <f t="shared" si="2776"/>
        <v>1160</v>
      </c>
    </row>
    <row r="2782" spans="1:23" ht="15.75" customHeight="1" x14ac:dyDescent="0.2">
      <c r="A2782" s="2">
        <v>10264</v>
      </c>
      <c r="B2782" s="2">
        <v>7</v>
      </c>
      <c r="C2782" s="2">
        <v>5</v>
      </c>
      <c r="D2782" s="2">
        <v>1999</v>
      </c>
      <c r="E2782" s="2">
        <v>1999</v>
      </c>
      <c r="F2782" s="2">
        <v>1588</v>
      </c>
      <c r="G2782" s="2">
        <v>2</v>
      </c>
      <c r="H2782" s="2">
        <v>3</v>
      </c>
      <c r="I2782" s="2">
        <v>0</v>
      </c>
      <c r="J2782" s="2">
        <v>2</v>
      </c>
      <c r="K2782" s="2">
        <v>214000</v>
      </c>
      <c r="L2782" s="2" t="s">
        <v>13</v>
      </c>
      <c r="M2782" s="2" t="s">
        <v>36</v>
      </c>
      <c r="N2782" s="16">
        <f t="shared" si="0"/>
        <v>134.76070528967256</v>
      </c>
      <c r="O2782" s="16">
        <f t="shared" si="1"/>
        <v>7</v>
      </c>
      <c r="P2782" s="17">
        <f t="shared" si="2"/>
        <v>30571.428571428572</v>
      </c>
      <c r="Q2782" s="18">
        <f t="shared" si="3"/>
        <v>0.2857142857142857</v>
      </c>
      <c r="R2782" s="16" t="str">
        <f t="shared" si="4"/>
        <v>CollgCrTA</v>
      </c>
      <c r="S2782" s="19">
        <f t="shared" si="5"/>
        <v>36161</v>
      </c>
      <c r="T2782" s="20">
        <f t="shared" ca="1" si="6"/>
        <v>8306</v>
      </c>
      <c r="U2782" s="16">
        <f t="shared" ref="U2782:W2782" si="2777">D2782-U$5</f>
        <v>127</v>
      </c>
      <c r="V2782" s="16">
        <f t="shared" si="2777"/>
        <v>49</v>
      </c>
      <c r="W2782" s="16">
        <f t="shared" si="2777"/>
        <v>1254</v>
      </c>
    </row>
    <row r="2783" spans="1:23" ht="15.75" customHeight="1" x14ac:dyDescent="0.2">
      <c r="A2783" s="2">
        <v>9272</v>
      </c>
      <c r="B2783" s="2">
        <v>7</v>
      </c>
      <c r="C2783" s="2">
        <v>5</v>
      </c>
      <c r="D2783" s="2">
        <v>1999</v>
      </c>
      <c r="E2783" s="2">
        <v>1999</v>
      </c>
      <c r="F2783" s="2">
        <v>1749</v>
      </c>
      <c r="G2783" s="2">
        <v>2</v>
      </c>
      <c r="H2783" s="2">
        <v>3</v>
      </c>
      <c r="I2783" s="2">
        <v>0</v>
      </c>
      <c r="J2783" s="2">
        <v>2</v>
      </c>
      <c r="K2783" s="2">
        <v>196000</v>
      </c>
      <c r="L2783" s="2" t="s">
        <v>13</v>
      </c>
      <c r="M2783" s="2" t="s">
        <v>36</v>
      </c>
      <c r="N2783" s="16">
        <f t="shared" si="0"/>
        <v>112.06403659233848</v>
      </c>
      <c r="O2783" s="16">
        <f t="shared" si="1"/>
        <v>7</v>
      </c>
      <c r="P2783" s="17">
        <f t="shared" si="2"/>
        <v>28000</v>
      </c>
      <c r="Q2783" s="18">
        <f t="shared" si="3"/>
        <v>0.2857142857142857</v>
      </c>
      <c r="R2783" s="16" t="str">
        <f t="shared" si="4"/>
        <v>CollgCrTA</v>
      </c>
      <c r="S2783" s="19">
        <f t="shared" si="5"/>
        <v>36161</v>
      </c>
      <c r="T2783" s="20">
        <f t="shared" ca="1" si="6"/>
        <v>8306</v>
      </c>
      <c r="U2783" s="16">
        <f t="shared" ref="U2783:W2783" si="2778">D2783-U$5</f>
        <v>127</v>
      </c>
      <c r="V2783" s="16">
        <f t="shared" si="2778"/>
        <v>49</v>
      </c>
      <c r="W2783" s="16">
        <f t="shared" si="2778"/>
        <v>1415</v>
      </c>
    </row>
    <row r="2784" spans="1:23" ht="15.75" customHeight="1" x14ac:dyDescent="0.2">
      <c r="A2784" s="2">
        <v>13426</v>
      </c>
      <c r="B2784" s="2">
        <v>7</v>
      </c>
      <c r="C2784" s="2">
        <v>5</v>
      </c>
      <c r="D2784" s="2">
        <v>1999</v>
      </c>
      <c r="E2784" s="2">
        <v>2000</v>
      </c>
      <c r="F2784" s="2">
        <v>1779</v>
      </c>
      <c r="G2784" s="2">
        <v>2</v>
      </c>
      <c r="H2784" s="2">
        <v>3</v>
      </c>
      <c r="I2784" s="2">
        <v>1</v>
      </c>
      <c r="J2784" s="2">
        <v>2</v>
      </c>
      <c r="K2784" s="2">
        <v>217000</v>
      </c>
      <c r="L2784" s="2" t="s">
        <v>13</v>
      </c>
      <c r="M2784" s="2" t="s">
        <v>36</v>
      </c>
      <c r="N2784" s="16">
        <f t="shared" si="0"/>
        <v>121.97863968521641</v>
      </c>
      <c r="O2784" s="16">
        <f t="shared" si="1"/>
        <v>8</v>
      </c>
      <c r="P2784" s="17">
        <f t="shared" si="2"/>
        <v>27125</v>
      </c>
      <c r="Q2784" s="18">
        <f t="shared" si="3"/>
        <v>0.25</v>
      </c>
      <c r="R2784" s="16" t="str">
        <f t="shared" si="4"/>
        <v>CollgCrTA</v>
      </c>
      <c r="S2784" s="19">
        <f t="shared" si="5"/>
        <v>36161</v>
      </c>
      <c r="T2784" s="20">
        <f t="shared" ca="1" si="6"/>
        <v>8306</v>
      </c>
      <c r="U2784" s="16">
        <f t="shared" ref="U2784:W2784" si="2779">D2784-U$5</f>
        <v>127</v>
      </c>
      <c r="V2784" s="16">
        <f t="shared" si="2779"/>
        <v>50</v>
      </c>
      <c r="W2784" s="16">
        <f t="shared" si="2779"/>
        <v>1445</v>
      </c>
    </row>
    <row r="2785" spans="1:23" ht="15.75" customHeight="1" x14ac:dyDescent="0.2">
      <c r="A2785" s="2">
        <v>13450</v>
      </c>
      <c r="B2785" s="2">
        <v>7</v>
      </c>
      <c r="C2785" s="2">
        <v>5</v>
      </c>
      <c r="D2785" s="2">
        <v>2002</v>
      </c>
      <c r="E2785" s="2">
        <v>2002</v>
      </c>
      <c r="F2785" s="2">
        <v>1861</v>
      </c>
      <c r="G2785" s="2">
        <v>2</v>
      </c>
      <c r="H2785" s="2">
        <v>3</v>
      </c>
      <c r="I2785" s="2">
        <v>0</v>
      </c>
      <c r="J2785" s="2">
        <v>2</v>
      </c>
      <c r="K2785" s="2">
        <v>200000</v>
      </c>
      <c r="L2785" s="2" t="s">
        <v>13</v>
      </c>
      <c r="M2785" s="2" t="s">
        <v>36</v>
      </c>
      <c r="N2785" s="16">
        <f t="shared" si="0"/>
        <v>107.46910263299301</v>
      </c>
      <c r="O2785" s="16">
        <f t="shared" si="1"/>
        <v>7</v>
      </c>
      <c r="P2785" s="17">
        <f t="shared" si="2"/>
        <v>28571.428571428572</v>
      </c>
      <c r="Q2785" s="18">
        <f t="shared" si="3"/>
        <v>0.2857142857142857</v>
      </c>
      <c r="R2785" s="16" t="str">
        <f t="shared" si="4"/>
        <v>CollgCrTA</v>
      </c>
      <c r="S2785" s="19">
        <f t="shared" si="5"/>
        <v>37257</v>
      </c>
      <c r="T2785" s="20">
        <f t="shared" ca="1" si="6"/>
        <v>7210</v>
      </c>
      <c r="U2785" s="16">
        <f t="shared" ref="U2785:W2785" si="2780">D2785-U$5</f>
        <v>130</v>
      </c>
      <c r="V2785" s="16">
        <f t="shared" si="2780"/>
        <v>52</v>
      </c>
      <c r="W2785" s="16">
        <f t="shared" si="2780"/>
        <v>1527</v>
      </c>
    </row>
    <row r="2786" spans="1:23" ht="15.75" customHeight="1" x14ac:dyDescent="0.2">
      <c r="A2786" s="2">
        <v>14006</v>
      </c>
      <c r="B2786" s="2">
        <v>7</v>
      </c>
      <c r="C2786" s="2">
        <v>5</v>
      </c>
      <c r="D2786" s="2">
        <v>2002</v>
      </c>
      <c r="E2786" s="2">
        <v>2002</v>
      </c>
      <c r="F2786" s="2">
        <v>1776</v>
      </c>
      <c r="G2786" s="2">
        <v>2</v>
      </c>
      <c r="H2786" s="2">
        <v>3</v>
      </c>
      <c r="I2786" s="2">
        <v>1</v>
      </c>
      <c r="J2786" s="2">
        <v>2</v>
      </c>
      <c r="K2786" s="2">
        <v>192500</v>
      </c>
      <c r="L2786" s="2" t="s">
        <v>13</v>
      </c>
      <c r="M2786" s="2" t="s">
        <v>36</v>
      </c>
      <c r="N2786" s="16">
        <f t="shared" si="0"/>
        <v>108.38963963963964</v>
      </c>
      <c r="O2786" s="16">
        <f t="shared" si="1"/>
        <v>8</v>
      </c>
      <c r="P2786" s="17">
        <f t="shared" si="2"/>
        <v>24062.5</v>
      </c>
      <c r="Q2786" s="18">
        <f t="shared" si="3"/>
        <v>0.25</v>
      </c>
      <c r="R2786" s="16" t="str">
        <f t="shared" si="4"/>
        <v>CollgCrTA</v>
      </c>
      <c r="S2786" s="19">
        <f t="shared" si="5"/>
        <v>37257</v>
      </c>
      <c r="T2786" s="20">
        <f t="shared" ca="1" si="6"/>
        <v>7210</v>
      </c>
      <c r="U2786" s="16">
        <f t="shared" ref="U2786:W2786" si="2781">D2786-U$5</f>
        <v>130</v>
      </c>
      <c r="V2786" s="16">
        <f t="shared" si="2781"/>
        <v>52</v>
      </c>
      <c r="W2786" s="16">
        <f t="shared" si="2781"/>
        <v>1442</v>
      </c>
    </row>
    <row r="2787" spans="1:23" ht="15.75" customHeight="1" x14ac:dyDescent="0.2">
      <c r="A2787" s="2">
        <v>13704</v>
      </c>
      <c r="B2787" s="2">
        <v>7</v>
      </c>
      <c r="C2787" s="2">
        <v>5</v>
      </c>
      <c r="D2787" s="2">
        <v>2001</v>
      </c>
      <c r="E2787" s="2">
        <v>2002</v>
      </c>
      <c r="F2787" s="2">
        <v>1541</v>
      </c>
      <c r="G2787" s="2">
        <v>2</v>
      </c>
      <c r="H2787" s="2">
        <v>3</v>
      </c>
      <c r="I2787" s="2">
        <v>1</v>
      </c>
      <c r="J2787" s="2">
        <v>3</v>
      </c>
      <c r="K2787" s="2">
        <v>205000</v>
      </c>
      <c r="L2787" s="2" t="s">
        <v>13</v>
      </c>
      <c r="M2787" s="2" t="s">
        <v>36</v>
      </c>
      <c r="N2787" s="16">
        <f t="shared" si="0"/>
        <v>133.03049967553537</v>
      </c>
      <c r="O2787" s="16">
        <f t="shared" si="1"/>
        <v>9</v>
      </c>
      <c r="P2787" s="17">
        <f t="shared" si="2"/>
        <v>22777.777777777777</v>
      </c>
      <c r="Q2787" s="18">
        <f t="shared" si="3"/>
        <v>0.22222222222222221</v>
      </c>
      <c r="R2787" s="16" t="str">
        <f t="shared" si="4"/>
        <v>CollgCrTA</v>
      </c>
      <c r="S2787" s="19">
        <f t="shared" si="5"/>
        <v>36892</v>
      </c>
      <c r="T2787" s="20">
        <f t="shared" ca="1" si="6"/>
        <v>7575</v>
      </c>
      <c r="U2787" s="16">
        <f t="shared" ref="U2787:W2787" si="2782">D2787-U$5</f>
        <v>129</v>
      </c>
      <c r="V2787" s="16">
        <f t="shared" si="2782"/>
        <v>52</v>
      </c>
      <c r="W2787" s="16">
        <f t="shared" si="2782"/>
        <v>1207</v>
      </c>
    </row>
    <row r="2788" spans="1:23" ht="15.75" customHeight="1" x14ac:dyDescent="0.2">
      <c r="A2788" s="2">
        <v>10780</v>
      </c>
      <c r="B2788" s="2">
        <v>5</v>
      </c>
      <c r="C2788" s="2">
        <v>5</v>
      </c>
      <c r="D2788" s="2">
        <v>1976</v>
      </c>
      <c r="E2788" s="2">
        <v>1976</v>
      </c>
      <c r="F2788" s="2">
        <v>954</v>
      </c>
      <c r="G2788" s="2">
        <v>1</v>
      </c>
      <c r="H2788" s="2">
        <v>3</v>
      </c>
      <c r="I2788" s="2">
        <v>0</v>
      </c>
      <c r="J2788" s="2">
        <v>2</v>
      </c>
      <c r="K2788" s="2">
        <v>132500</v>
      </c>
      <c r="L2788" s="2" t="s">
        <v>13</v>
      </c>
      <c r="M2788" s="2" t="s">
        <v>36</v>
      </c>
      <c r="N2788" s="16">
        <f t="shared" si="0"/>
        <v>138.88888888888889</v>
      </c>
      <c r="O2788" s="16">
        <f t="shared" si="1"/>
        <v>6</v>
      </c>
      <c r="P2788" s="17">
        <f t="shared" si="2"/>
        <v>22083.333333333332</v>
      </c>
      <c r="Q2788" s="18">
        <f t="shared" si="3"/>
        <v>0.16666666666666666</v>
      </c>
      <c r="R2788" s="16" t="str">
        <f t="shared" si="4"/>
        <v>CollgCrTA</v>
      </c>
      <c r="S2788" s="19">
        <f t="shared" si="5"/>
        <v>27760</v>
      </c>
      <c r="T2788" s="20">
        <f t="shared" ca="1" si="6"/>
        <v>16707</v>
      </c>
      <c r="U2788" s="16">
        <f t="shared" ref="U2788:W2788" si="2783">D2788-U$5</f>
        <v>104</v>
      </c>
      <c r="V2788" s="16">
        <f t="shared" si="2783"/>
        <v>26</v>
      </c>
      <c r="W2788" s="16">
        <f t="shared" si="2783"/>
        <v>620</v>
      </c>
    </row>
    <row r="2789" spans="1:23" ht="15.75" customHeight="1" x14ac:dyDescent="0.2">
      <c r="A2789" s="2">
        <v>8340</v>
      </c>
      <c r="B2789" s="2">
        <v>6</v>
      </c>
      <c r="C2789" s="2">
        <v>6</v>
      </c>
      <c r="D2789" s="2">
        <v>1977</v>
      </c>
      <c r="E2789" s="2">
        <v>1977</v>
      </c>
      <c r="F2789" s="2">
        <v>1388</v>
      </c>
      <c r="G2789" s="2">
        <v>1</v>
      </c>
      <c r="H2789" s="2">
        <v>3</v>
      </c>
      <c r="I2789" s="2">
        <v>0</v>
      </c>
      <c r="J2789" s="2">
        <v>1</v>
      </c>
      <c r="K2789" s="2">
        <v>157500</v>
      </c>
      <c r="L2789" s="2" t="s">
        <v>13</v>
      </c>
      <c r="M2789" s="2" t="s">
        <v>36</v>
      </c>
      <c r="N2789" s="16">
        <f t="shared" si="0"/>
        <v>113.47262247838617</v>
      </c>
      <c r="O2789" s="16">
        <f t="shared" si="1"/>
        <v>5</v>
      </c>
      <c r="P2789" s="17">
        <f t="shared" si="2"/>
        <v>31500</v>
      </c>
      <c r="Q2789" s="18">
        <f t="shared" si="3"/>
        <v>0.2</v>
      </c>
      <c r="R2789" s="16" t="str">
        <f t="shared" si="4"/>
        <v>CollgCrTA</v>
      </c>
      <c r="S2789" s="19">
        <f t="shared" si="5"/>
        <v>28126</v>
      </c>
      <c r="T2789" s="20">
        <f t="shared" ca="1" si="6"/>
        <v>16341</v>
      </c>
      <c r="U2789" s="16">
        <f t="shared" ref="U2789:W2789" si="2784">D2789-U$5</f>
        <v>105</v>
      </c>
      <c r="V2789" s="16">
        <f t="shared" si="2784"/>
        <v>27</v>
      </c>
      <c r="W2789" s="16">
        <f t="shared" si="2784"/>
        <v>1054</v>
      </c>
    </row>
    <row r="2790" spans="1:23" ht="15.75" customHeight="1" x14ac:dyDescent="0.2">
      <c r="A2790" s="2">
        <v>10385</v>
      </c>
      <c r="B2790" s="2">
        <v>6</v>
      </c>
      <c r="C2790" s="2">
        <v>6</v>
      </c>
      <c r="D2790" s="2">
        <v>1978</v>
      </c>
      <c r="E2790" s="2">
        <v>1978</v>
      </c>
      <c r="F2790" s="2">
        <v>1282</v>
      </c>
      <c r="G2790" s="2">
        <v>2</v>
      </c>
      <c r="H2790" s="2">
        <v>3</v>
      </c>
      <c r="I2790" s="2">
        <v>0</v>
      </c>
      <c r="J2790" s="2">
        <v>3</v>
      </c>
      <c r="K2790" s="2">
        <v>174000</v>
      </c>
      <c r="L2790" s="2" t="s">
        <v>13</v>
      </c>
      <c r="M2790" s="2" t="s">
        <v>36</v>
      </c>
      <c r="N2790" s="16">
        <f t="shared" si="0"/>
        <v>135.72542901716068</v>
      </c>
      <c r="O2790" s="16">
        <f t="shared" si="1"/>
        <v>8</v>
      </c>
      <c r="P2790" s="17">
        <f t="shared" si="2"/>
        <v>21750</v>
      </c>
      <c r="Q2790" s="18">
        <f t="shared" si="3"/>
        <v>0.25</v>
      </c>
      <c r="R2790" s="16" t="str">
        <f t="shared" si="4"/>
        <v>CollgCrTA</v>
      </c>
      <c r="S2790" s="19">
        <f t="shared" si="5"/>
        <v>28491</v>
      </c>
      <c r="T2790" s="20">
        <f t="shared" ca="1" si="6"/>
        <v>15976</v>
      </c>
      <c r="U2790" s="16">
        <f t="shared" ref="U2790:W2790" si="2785">D2790-U$5</f>
        <v>106</v>
      </c>
      <c r="V2790" s="16">
        <f t="shared" si="2785"/>
        <v>28</v>
      </c>
      <c r="W2790" s="16">
        <f t="shared" si="2785"/>
        <v>948</v>
      </c>
    </row>
    <row r="2791" spans="1:23" ht="15.75" customHeight="1" x14ac:dyDescent="0.2">
      <c r="A2791" s="2">
        <v>9920</v>
      </c>
      <c r="B2791" s="2">
        <v>5</v>
      </c>
      <c r="C2791" s="2">
        <v>6</v>
      </c>
      <c r="D2791" s="2">
        <v>1969</v>
      </c>
      <c r="E2791" s="2">
        <v>1969</v>
      </c>
      <c r="F2791" s="2">
        <v>971</v>
      </c>
      <c r="G2791" s="2">
        <v>1</v>
      </c>
      <c r="H2791" s="2">
        <v>3</v>
      </c>
      <c r="I2791" s="2">
        <v>1</v>
      </c>
      <c r="J2791" s="2">
        <v>1</v>
      </c>
      <c r="K2791" s="2">
        <v>128500</v>
      </c>
      <c r="L2791" s="2" t="s">
        <v>13</v>
      </c>
      <c r="M2791" s="2" t="s">
        <v>36</v>
      </c>
      <c r="N2791" s="16">
        <f t="shared" si="0"/>
        <v>132.33779608650875</v>
      </c>
      <c r="O2791" s="16">
        <f t="shared" si="1"/>
        <v>6</v>
      </c>
      <c r="P2791" s="17">
        <f t="shared" si="2"/>
        <v>21416.666666666668</v>
      </c>
      <c r="Q2791" s="18">
        <f t="shared" si="3"/>
        <v>0.16666666666666666</v>
      </c>
      <c r="R2791" s="16" t="str">
        <f t="shared" si="4"/>
        <v>CollgCrTA</v>
      </c>
      <c r="S2791" s="19">
        <f t="shared" si="5"/>
        <v>25204</v>
      </c>
      <c r="T2791" s="20">
        <f t="shared" ca="1" si="6"/>
        <v>19263</v>
      </c>
      <c r="U2791" s="16">
        <f t="shared" ref="U2791:W2791" si="2786">D2791-U$5</f>
        <v>97</v>
      </c>
      <c r="V2791" s="16">
        <f t="shared" si="2786"/>
        <v>19</v>
      </c>
      <c r="W2791" s="16">
        <f t="shared" si="2786"/>
        <v>637</v>
      </c>
    </row>
    <row r="2792" spans="1:23" ht="15.75" customHeight="1" x14ac:dyDescent="0.2">
      <c r="A2792" s="2">
        <v>9560</v>
      </c>
      <c r="B2792" s="2">
        <v>5</v>
      </c>
      <c r="C2792" s="2">
        <v>7</v>
      </c>
      <c r="D2792" s="2">
        <v>1972</v>
      </c>
      <c r="E2792" s="2">
        <v>1972</v>
      </c>
      <c r="F2792" s="2">
        <v>864</v>
      </c>
      <c r="G2792" s="2">
        <v>1</v>
      </c>
      <c r="H2792" s="2">
        <v>3</v>
      </c>
      <c r="I2792" s="2">
        <v>0</v>
      </c>
      <c r="J2792" s="2">
        <v>1</v>
      </c>
      <c r="K2792" s="2">
        <v>128500</v>
      </c>
      <c r="L2792" s="2" t="s">
        <v>17</v>
      </c>
      <c r="M2792" s="2" t="s">
        <v>36</v>
      </c>
      <c r="N2792" s="16">
        <f t="shared" si="0"/>
        <v>148.72685185185185</v>
      </c>
      <c r="O2792" s="16">
        <f t="shared" si="1"/>
        <v>5</v>
      </c>
      <c r="P2792" s="17">
        <f t="shared" si="2"/>
        <v>25700</v>
      </c>
      <c r="Q2792" s="18">
        <f t="shared" si="3"/>
        <v>0.2</v>
      </c>
      <c r="R2792" s="16" t="str">
        <f t="shared" si="4"/>
        <v>CollgCrGd</v>
      </c>
      <c r="S2792" s="19">
        <f t="shared" si="5"/>
        <v>26299</v>
      </c>
      <c r="T2792" s="20">
        <f t="shared" ca="1" si="6"/>
        <v>18168</v>
      </c>
      <c r="U2792" s="16">
        <f t="shared" ref="U2792:W2792" si="2787">D2792-U$5</f>
        <v>100</v>
      </c>
      <c r="V2792" s="16">
        <f t="shared" si="2787"/>
        <v>22</v>
      </c>
      <c r="W2792" s="16">
        <f t="shared" si="2787"/>
        <v>530</v>
      </c>
    </row>
    <row r="2793" spans="1:23" ht="15.75" customHeight="1" x14ac:dyDescent="0.2">
      <c r="A2793" s="2">
        <v>9800</v>
      </c>
      <c r="B2793" s="2">
        <v>5</v>
      </c>
      <c r="C2793" s="2">
        <v>7</v>
      </c>
      <c r="D2793" s="2">
        <v>1972</v>
      </c>
      <c r="E2793" s="2">
        <v>1972</v>
      </c>
      <c r="F2793" s="2">
        <v>894</v>
      </c>
      <c r="G2793" s="2">
        <v>1</v>
      </c>
      <c r="H2793" s="2">
        <v>3</v>
      </c>
      <c r="I2793" s="2">
        <v>0</v>
      </c>
      <c r="J2793" s="2">
        <v>2</v>
      </c>
      <c r="K2793" s="2">
        <v>149900</v>
      </c>
      <c r="L2793" s="2" t="s">
        <v>13</v>
      </c>
      <c r="M2793" s="2" t="s">
        <v>36</v>
      </c>
      <c r="N2793" s="16">
        <f t="shared" si="0"/>
        <v>167.67337807606265</v>
      </c>
      <c r="O2793" s="16">
        <f t="shared" si="1"/>
        <v>6</v>
      </c>
      <c r="P2793" s="17">
        <f t="shared" si="2"/>
        <v>24983.333333333332</v>
      </c>
      <c r="Q2793" s="18">
        <f t="shared" si="3"/>
        <v>0.16666666666666666</v>
      </c>
      <c r="R2793" s="16" t="str">
        <f t="shared" si="4"/>
        <v>CollgCrTA</v>
      </c>
      <c r="S2793" s="19">
        <f t="shared" si="5"/>
        <v>26299</v>
      </c>
      <c r="T2793" s="20">
        <f t="shared" ca="1" si="6"/>
        <v>18168</v>
      </c>
      <c r="U2793" s="16">
        <f t="shared" ref="U2793:W2793" si="2788">D2793-U$5</f>
        <v>100</v>
      </c>
      <c r="V2793" s="16">
        <f t="shared" si="2788"/>
        <v>22</v>
      </c>
      <c r="W2793" s="16">
        <f t="shared" si="2788"/>
        <v>560</v>
      </c>
    </row>
    <row r="2794" spans="1:23" ht="15.75" customHeight="1" x14ac:dyDescent="0.2">
      <c r="A2794" s="2">
        <v>7200</v>
      </c>
      <c r="B2794" s="2">
        <v>5</v>
      </c>
      <c r="C2794" s="2">
        <v>8</v>
      </c>
      <c r="D2794" s="2">
        <v>1972</v>
      </c>
      <c r="E2794" s="2">
        <v>1972</v>
      </c>
      <c r="F2794" s="2">
        <v>864</v>
      </c>
      <c r="G2794" s="2">
        <v>1</v>
      </c>
      <c r="H2794" s="2">
        <v>3</v>
      </c>
      <c r="I2794" s="2">
        <v>0</v>
      </c>
      <c r="J2794" s="2">
        <v>1</v>
      </c>
      <c r="K2794" s="2">
        <v>119900</v>
      </c>
      <c r="L2794" s="2" t="s">
        <v>13</v>
      </c>
      <c r="M2794" s="2" t="s">
        <v>36</v>
      </c>
      <c r="N2794" s="16">
        <f t="shared" si="0"/>
        <v>138.77314814814815</v>
      </c>
      <c r="O2794" s="16">
        <f t="shared" si="1"/>
        <v>5</v>
      </c>
      <c r="P2794" s="17">
        <f t="shared" si="2"/>
        <v>23980</v>
      </c>
      <c r="Q2794" s="18">
        <f t="shared" si="3"/>
        <v>0.2</v>
      </c>
      <c r="R2794" s="16" t="str">
        <f t="shared" si="4"/>
        <v>CollgCrTA</v>
      </c>
      <c r="S2794" s="19">
        <f t="shared" si="5"/>
        <v>26299</v>
      </c>
      <c r="T2794" s="20">
        <f t="shared" ca="1" si="6"/>
        <v>18168</v>
      </c>
      <c r="U2794" s="16">
        <f t="shared" ref="U2794:W2794" si="2789">D2794-U$5</f>
        <v>100</v>
      </c>
      <c r="V2794" s="16">
        <f t="shared" si="2789"/>
        <v>22</v>
      </c>
      <c r="W2794" s="16">
        <f t="shared" si="2789"/>
        <v>530</v>
      </c>
    </row>
    <row r="2795" spans="1:23" ht="15.75" customHeight="1" x14ac:dyDescent="0.2">
      <c r="A2795" s="2">
        <v>3612</v>
      </c>
      <c r="B2795" s="2">
        <v>6</v>
      </c>
      <c r="C2795" s="2">
        <v>5</v>
      </c>
      <c r="D2795" s="2">
        <v>1993</v>
      </c>
      <c r="E2795" s="2">
        <v>1994</v>
      </c>
      <c r="F2795" s="2">
        <v>1320</v>
      </c>
      <c r="G2795" s="2">
        <v>2</v>
      </c>
      <c r="H2795" s="2">
        <v>3</v>
      </c>
      <c r="I2795" s="2">
        <v>0</v>
      </c>
      <c r="J2795" s="2">
        <v>2</v>
      </c>
      <c r="K2795" s="2">
        <v>137000</v>
      </c>
      <c r="L2795" s="2" t="s">
        <v>13</v>
      </c>
      <c r="M2795" s="2" t="s">
        <v>45</v>
      </c>
      <c r="N2795" s="16">
        <f t="shared" si="0"/>
        <v>103.78787878787878</v>
      </c>
      <c r="O2795" s="16">
        <f t="shared" si="1"/>
        <v>7</v>
      </c>
      <c r="P2795" s="17">
        <f t="shared" si="2"/>
        <v>19571.428571428572</v>
      </c>
      <c r="Q2795" s="18">
        <f t="shared" si="3"/>
        <v>0.2857142857142857</v>
      </c>
      <c r="R2795" s="16" t="str">
        <f t="shared" si="4"/>
        <v>LandmrkTA</v>
      </c>
      <c r="S2795" s="19">
        <f t="shared" si="5"/>
        <v>33970</v>
      </c>
      <c r="T2795" s="20">
        <f t="shared" ca="1" si="6"/>
        <v>10497</v>
      </c>
      <c r="U2795" s="16">
        <f t="shared" ref="U2795:W2795" si="2790">D2795-U$5</f>
        <v>121</v>
      </c>
      <c r="V2795" s="16">
        <f t="shared" si="2790"/>
        <v>44</v>
      </c>
      <c r="W2795" s="16">
        <f t="shared" si="2790"/>
        <v>986</v>
      </c>
    </row>
    <row r="2796" spans="1:23" ht="15.75" customHeight="1" x14ac:dyDescent="0.2">
      <c r="A2796" s="2">
        <v>11367</v>
      </c>
      <c r="B2796" s="2">
        <v>8</v>
      </c>
      <c r="C2796" s="2">
        <v>5</v>
      </c>
      <c r="D2796" s="2">
        <v>2002</v>
      </c>
      <c r="E2796" s="2">
        <v>2002</v>
      </c>
      <c r="F2796" s="2">
        <v>1989</v>
      </c>
      <c r="G2796" s="2">
        <v>2</v>
      </c>
      <c r="H2796" s="2">
        <v>3</v>
      </c>
      <c r="I2796" s="2">
        <v>1</v>
      </c>
      <c r="J2796" s="2">
        <v>2</v>
      </c>
      <c r="K2796" s="2">
        <v>255000</v>
      </c>
      <c r="L2796" s="2" t="s">
        <v>13</v>
      </c>
      <c r="M2796" s="2" t="s">
        <v>36</v>
      </c>
      <c r="N2796" s="16">
        <f t="shared" si="0"/>
        <v>128.2051282051282</v>
      </c>
      <c r="O2796" s="16">
        <f t="shared" si="1"/>
        <v>8</v>
      </c>
      <c r="P2796" s="17">
        <f t="shared" si="2"/>
        <v>31875</v>
      </c>
      <c r="Q2796" s="18">
        <f t="shared" si="3"/>
        <v>0.25</v>
      </c>
      <c r="R2796" s="16" t="str">
        <f t="shared" si="4"/>
        <v>CollgCrTA</v>
      </c>
      <c r="S2796" s="19">
        <f t="shared" si="5"/>
        <v>37257</v>
      </c>
      <c r="T2796" s="20">
        <f t="shared" ca="1" si="6"/>
        <v>7210</v>
      </c>
      <c r="U2796" s="16">
        <f t="shared" ref="U2796:W2796" si="2791">D2796-U$5</f>
        <v>130</v>
      </c>
      <c r="V2796" s="16">
        <f t="shared" si="2791"/>
        <v>52</v>
      </c>
      <c r="W2796" s="16">
        <f t="shared" si="2791"/>
        <v>1655</v>
      </c>
    </row>
    <row r="2797" spans="1:23" ht="15.75" customHeight="1" x14ac:dyDescent="0.2">
      <c r="A2797" s="2">
        <v>9930</v>
      </c>
      <c r="B2797" s="2">
        <v>7</v>
      </c>
      <c r="C2797" s="2">
        <v>5</v>
      </c>
      <c r="D2797" s="2">
        <v>2002</v>
      </c>
      <c r="E2797" s="2">
        <v>2002</v>
      </c>
      <c r="F2797" s="2">
        <v>1762</v>
      </c>
      <c r="G2797" s="2">
        <v>2</v>
      </c>
      <c r="H2797" s="2">
        <v>3</v>
      </c>
      <c r="I2797" s="2">
        <v>0</v>
      </c>
      <c r="J2797" s="2">
        <v>2</v>
      </c>
      <c r="K2797" s="2">
        <v>222000</v>
      </c>
      <c r="L2797" s="2" t="s">
        <v>13</v>
      </c>
      <c r="M2797" s="2" t="s">
        <v>36</v>
      </c>
      <c r="N2797" s="16">
        <f t="shared" si="0"/>
        <v>125.99318955732123</v>
      </c>
      <c r="O2797" s="16">
        <f t="shared" si="1"/>
        <v>7</v>
      </c>
      <c r="P2797" s="17">
        <f t="shared" si="2"/>
        <v>31714.285714285714</v>
      </c>
      <c r="Q2797" s="18">
        <f t="shared" si="3"/>
        <v>0.2857142857142857</v>
      </c>
      <c r="R2797" s="16" t="str">
        <f t="shared" si="4"/>
        <v>CollgCrTA</v>
      </c>
      <c r="S2797" s="19">
        <f t="shared" si="5"/>
        <v>37257</v>
      </c>
      <c r="T2797" s="20">
        <f t="shared" ca="1" si="6"/>
        <v>7210</v>
      </c>
      <c r="U2797" s="16">
        <f t="shared" ref="U2797:W2797" si="2792">D2797-U$5</f>
        <v>130</v>
      </c>
      <c r="V2797" s="16">
        <f t="shared" si="2792"/>
        <v>52</v>
      </c>
      <c r="W2797" s="16">
        <f t="shared" si="2792"/>
        <v>1428</v>
      </c>
    </row>
    <row r="2798" spans="1:23" ht="15.75" customHeight="1" x14ac:dyDescent="0.2">
      <c r="A2798" s="2">
        <v>9468</v>
      </c>
      <c r="B2798" s="2">
        <v>6</v>
      </c>
      <c r="C2798" s="2">
        <v>5</v>
      </c>
      <c r="D2798" s="2">
        <v>1999</v>
      </c>
      <c r="E2798" s="2">
        <v>1999</v>
      </c>
      <c r="F2798" s="2">
        <v>1755</v>
      </c>
      <c r="G2798" s="2">
        <v>2</v>
      </c>
      <c r="H2798" s="2">
        <v>3</v>
      </c>
      <c r="I2798" s="2">
        <v>1</v>
      </c>
      <c r="J2798" s="2">
        <v>2</v>
      </c>
      <c r="K2798" s="2">
        <v>214000</v>
      </c>
      <c r="L2798" s="2" t="s">
        <v>13</v>
      </c>
      <c r="M2798" s="2" t="s">
        <v>36</v>
      </c>
      <c r="N2798" s="16">
        <f t="shared" si="0"/>
        <v>121.93732193732194</v>
      </c>
      <c r="O2798" s="16">
        <f t="shared" si="1"/>
        <v>8</v>
      </c>
      <c r="P2798" s="17">
        <f t="shared" si="2"/>
        <v>26750</v>
      </c>
      <c r="Q2798" s="18">
        <f t="shared" si="3"/>
        <v>0.25</v>
      </c>
      <c r="R2798" s="16" t="str">
        <f t="shared" si="4"/>
        <v>CollgCrTA</v>
      </c>
      <c r="S2798" s="19">
        <f t="shared" si="5"/>
        <v>36161</v>
      </c>
      <c r="T2798" s="20">
        <f t="shared" ca="1" si="6"/>
        <v>8306</v>
      </c>
      <c r="U2798" s="16">
        <f t="shared" ref="U2798:W2798" si="2793">D2798-U$5</f>
        <v>127</v>
      </c>
      <c r="V2798" s="16">
        <f t="shared" si="2793"/>
        <v>49</v>
      </c>
      <c r="W2798" s="16">
        <f t="shared" si="2793"/>
        <v>1421</v>
      </c>
    </row>
    <row r="2799" spans="1:23" ht="15.75" customHeight="1" x14ac:dyDescent="0.2">
      <c r="A2799" s="2">
        <v>11088</v>
      </c>
      <c r="B2799" s="2">
        <v>8</v>
      </c>
      <c r="C2799" s="2">
        <v>5</v>
      </c>
      <c r="D2799" s="2">
        <v>2002</v>
      </c>
      <c r="E2799" s="2">
        <v>2002</v>
      </c>
      <c r="F2799" s="2">
        <v>1358</v>
      </c>
      <c r="G2799" s="2">
        <v>1</v>
      </c>
      <c r="H2799" s="2">
        <v>1</v>
      </c>
      <c r="I2799" s="2">
        <v>1</v>
      </c>
      <c r="J2799" s="2">
        <v>2</v>
      </c>
      <c r="K2799" s="2">
        <v>220000</v>
      </c>
      <c r="L2799" s="2" t="s">
        <v>13</v>
      </c>
      <c r="M2799" s="2" t="s">
        <v>36</v>
      </c>
      <c r="N2799" s="16">
        <f t="shared" si="0"/>
        <v>162.00294550810014</v>
      </c>
      <c r="O2799" s="16">
        <f t="shared" si="1"/>
        <v>5</v>
      </c>
      <c r="P2799" s="17">
        <f t="shared" si="2"/>
        <v>44000</v>
      </c>
      <c r="Q2799" s="18">
        <f t="shared" si="3"/>
        <v>0.2</v>
      </c>
      <c r="R2799" s="16" t="str">
        <f t="shared" si="4"/>
        <v>CollgCrTA</v>
      </c>
      <c r="S2799" s="19">
        <f t="shared" si="5"/>
        <v>37257</v>
      </c>
      <c r="T2799" s="20">
        <f t="shared" ca="1" si="6"/>
        <v>7210</v>
      </c>
      <c r="U2799" s="16">
        <f t="shared" ref="U2799:W2799" si="2794">D2799-U$5</f>
        <v>130</v>
      </c>
      <c r="V2799" s="16">
        <f t="shared" si="2794"/>
        <v>52</v>
      </c>
      <c r="W2799" s="16">
        <f t="shared" si="2794"/>
        <v>1024</v>
      </c>
    </row>
    <row r="2800" spans="1:23" ht="15.75" customHeight="1" x14ac:dyDescent="0.2">
      <c r="A2800" s="2">
        <v>14781</v>
      </c>
      <c r="B2800" s="2">
        <v>8</v>
      </c>
      <c r="C2800" s="2">
        <v>5</v>
      </c>
      <c r="D2800" s="2">
        <v>2001</v>
      </c>
      <c r="E2800" s="2">
        <v>2002</v>
      </c>
      <c r="F2800" s="2">
        <v>1787</v>
      </c>
      <c r="G2800" s="2">
        <v>2</v>
      </c>
      <c r="H2800" s="2">
        <v>3</v>
      </c>
      <c r="I2800" s="2">
        <v>1</v>
      </c>
      <c r="J2800" s="2">
        <v>3</v>
      </c>
      <c r="K2800" s="2">
        <v>275000</v>
      </c>
      <c r="L2800" s="2" t="s">
        <v>13</v>
      </c>
      <c r="M2800" s="2" t="s">
        <v>36</v>
      </c>
      <c r="N2800" s="16">
        <f t="shared" si="0"/>
        <v>153.88919977616118</v>
      </c>
      <c r="O2800" s="16">
        <f t="shared" si="1"/>
        <v>9</v>
      </c>
      <c r="P2800" s="17">
        <f t="shared" si="2"/>
        <v>30555.555555555555</v>
      </c>
      <c r="Q2800" s="18">
        <f t="shared" si="3"/>
        <v>0.22222222222222221</v>
      </c>
      <c r="R2800" s="16" t="str">
        <f t="shared" si="4"/>
        <v>CollgCrTA</v>
      </c>
      <c r="S2800" s="19">
        <f t="shared" si="5"/>
        <v>36892</v>
      </c>
      <c r="T2800" s="20">
        <f t="shared" ca="1" si="6"/>
        <v>7575</v>
      </c>
      <c r="U2800" s="16">
        <f t="shared" ref="U2800:W2800" si="2795">D2800-U$5</f>
        <v>129</v>
      </c>
      <c r="V2800" s="16">
        <f t="shared" si="2795"/>
        <v>52</v>
      </c>
      <c r="W2800" s="16">
        <f t="shared" si="2795"/>
        <v>1453</v>
      </c>
    </row>
    <row r="2801" spans="1:23" ht="15.75" customHeight="1" x14ac:dyDescent="0.2">
      <c r="A2801" s="2">
        <v>8726</v>
      </c>
      <c r="B2801" s="2">
        <v>7</v>
      </c>
      <c r="C2801" s="2">
        <v>5</v>
      </c>
      <c r="D2801" s="2">
        <v>2002</v>
      </c>
      <c r="E2801" s="2">
        <v>2002</v>
      </c>
      <c r="F2801" s="2">
        <v>1909</v>
      </c>
      <c r="G2801" s="2">
        <v>2</v>
      </c>
      <c r="H2801" s="2">
        <v>4</v>
      </c>
      <c r="I2801" s="2">
        <v>0</v>
      </c>
      <c r="J2801" s="2">
        <v>2</v>
      </c>
      <c r="K2801" s="2">
        <v>197000</v>
      </c>
      <c r="L2801" s="2" t="s">
        <v>13</v>
      </c>
      <c r="M2801" s="2" t="s">
        <v>36</v>
      </c>
      <c r="N2801" s="16">
        <f t="shared" si="0"/>
        <v>103.19539025667889</v>
      </c>
      <c r="O2801" s="16">
        <f t="shared" si="1"/>
        <v>8</v>
      </c>
      <c r="P2801" s="17">
        <f t="shared" si="2"/>
        <v>24625</v>
      </c>
      <c r="Q2801" s="18">
        <f t="shared" si="3"/>
        <v>0.25</v>
      </c>
      <c r="R2801" s="16" t="str">
        <f t="shared" si="4"/>
        <v>CollgCrTA</v>
      </c>
      <c r="S2801" s="19">
        <f t="shared" si="5"/>
        <v>37257</v>
      </c>
      <c r="T2801" s="20">
        <f t="shared" ca="1" si="6"/>
        <v>7210</v>
      </c>
      <c r="U2801" s="16">
        <f t="shared" ref="U2801:W2801" si="2796">D2801-U$5</f>
        <v>130</v>
      </c>
      <c r="V2801" s="16">
        <f t="shared" si="2796"/>
        <v>52</v>
      </c>
      <c r="W2801" s="16">
        <f t="shared" si="2796"/>
        <v>1575</v>
      </c>
    </row>
    <row r="2802" spans="1:23" ht="15.75" customHeight="1" x14ac:dyDescent="0.2">
      <c r="A2802" s="2">
        <v>8125</v>
      </c>
      <c r="B2802" s="2">
        <v>7</v>
      </c>
      <c r="C2802" s="2">
        <v>5</v>
      </c>
      <c r="D2802" s="2">
        <v>2002</v>
      </c>
      <c r="E2802" s="2">
        <v>2002</v>
      </c>
      <c r="F2802" s="2">
        <v>1654</v>
      </c>
      <c r="G2802" s="2">
        <v>2</v>
      </c>
      <c r="H2802" s="2">
        <v>3</v>
      </c>
      <c r="I2802" s="2">
        <v>0</v>
      </c>
      <c r="J2802" s="2">
        <v>3</v>
      </c>
      <c r="K2802" s="2">
        <v>230000</v>
      </c>
      <c r="L2802" s="2" t="s">
        <v>13</v>
      </c>
      <c r="M2802" s="2" t="s">
        <v>36</v>
      </c>
      <c r="N2802" s="16">
        <f t="shared" si="0"/>
        <v>139.05683192261185</v>
      </c>
      <c r="O2802" s="16">
        <f t="shared" si="1"/>
        <v>8</v>
      </c>
      <c r="P2802" s="17">
        <f t="shared" si="2"/>
        <v>28750</v>
      </c>
      <c r="Q2802" s="18">
        <f t="shared" si="3"/>
        <v>0.25</v>
      </c>
      <c r="R2802" s="16" t="str">
        <f t="shared" si="4"/>
        <v>CollgCrTA</v>
      </c>
      <c r="S2802" s="19">
        <f t="shared" si="5"/>
        <v>37257</v>
      </c>
      <c r="T2802" s="20">
        <f t="shared" ca="1" si="6"/>
        <v>7210</v>
      </c>
      <c r="U2802" s="16">
        <f t="shared" ref="U2802:W2802" si="2797">D2802-U$5</f>
        <v>130</v>
      </c>
      <c r="V2802" s="16">
        <f t="shared" si="2797"/>
        <v>52</v>
      </c>
      <c r="W2802" s="16">
        <f t="shared" si="2797"/>
        <v>1320</v>
      </c>
    </row>
    <row r="2803" spans="1:23" ht="15.75" customHeight="1" x14ac:dyDescent="0.2">
      <c r="A2803" s="2">
        <v>10566</v>
      </c>
      <c r="B2803" s="2">
        <v>8</v>
      </c>
      <c r="C2803" s="2">
        <v>5</v>
      </c>
      <c r="D2803" s="2">
        <v>1999</v>
      </c>
      <c r="E2803" s="2">
        <v>1999</v>
      </c>
      <c r="F2803" s="2">
        <v>2214</v>
      </c>
      <c r="G2803" s="2">
        <v>2</v>
      </c>
      <c r="H2803" s="2">
        <v>3</v>
      </c>
      <c r="I2803" s="2">
        <v>1</v>
      </c>
      <c r="J2803" s="2">
        <v>3</v>
      </c>
      <c r="K2803" s="2">
        <v>268500</v>
      </c>
      <c r="L2803" s="2" t="s">
        <v>13</v>
      </c>
      <c r="M2803" s="2" t="s">
        <v>36</v>
      </c>
      <c r="N2803" s="16">
        <f t="shared" si="0"/>
        <v>121.27371273712737</v>
      </c>
      <c r="O2803" s="16">
        <f t="shared" si="1"/>
        <v>9</v>
      </c>
      <c r="P2803" s="17">
        <f t="shared" si="2"/>
        <v>29833.333333333332</v>
      </c>
      <c r="Q2803" s="18">
        <f t="shared" si="3"/>
        <v>0.22222222222222221</v>
      </c>
      <c r="R2803" s="16" t="str">
        <f t="shared" si="4"/>
        <v>CollgCrTA</v>
      </c>
      <c r="S2803" s="19">
        <f t="shared" si="5"/>
        <v>36161</v>
      </c>
      <c r="T2803" s="20">
        <f t="shared" ca="1" si="6"/>
        <v>8306</v>
      </c>
      <c r="U2803" s="16">
        <f t="shared" ref="U2803:W2803" si="2798">D2803-U$5</f>
        <v>127</v>
      </c>
      <c r="V2803" s="16">
        <f t="shared" si="2798"/>
        <v>49</v>
      </c>
      <c r="W2803" s="16">
        <f t="shared" si="2798"/>
        <v>1880</v>
      </c>
    </row>
    <row r="2804" spans="1:23" ht="15.75" customHeight="1" x14ac:dyDescent="0.2">
      <c r="A2804" s="2">
        <v>21533</v>
      </c>
      <c r="B2804" s="2">
        <v>7</v>
      </c>
      <c r="C2804" s="2">
        <v>5</v>
      </c>
      <c r="D2804" s="2">
        <v>1996</v>
      </c>
      <c r="E2804" s="2">
        <v>1997</v>
      </c>
      <c r="F2804" s="2">
        <v>2049</v>
      </c>
      <c r="G2804" s="2">
        <v>2</v>
      </c>
      <c r="H2804" s="2">
        <v>4</v>
      </c>
      <c r="I2804" s="2">
        <v>1</v>
      </c>
      <c r="J2804" s="2">
        <v>2</v>
      </c>
      <c r="K2804" s="2">
        <v>210900</v>
      </c>
      <c r="L2804" s="2" t="s">
        <v>13</v>
      </c>
      <c r="M2804" s="2" t="s">
        <v>36</v>
      </c>
      <c r="N2804" s="16">
        <f t="shared" si="0"/>
        <v>102.92825768667643</v>
      </c>
      <c r="O2804" s="16">
        <f t="shared" si="1"/>
        <v>9</v>
      </c>
      <c r="P2804" s="17">
        <f t="shared" si="2"/>
        <v>23433.333333333332</v>
      </c>
      <c r="Q2804" s="18">
        <f t="shared" si="3"/>
        <v>0.22222222222222221</v>
      </c>
      <c r="R2804" s="16" t="str">
        <f t="shared" si="4"/>
        <v>CollgCrTA</v>
      </c>
      <c r="S2804" s="19">
        <f t="shared" si="5"/>
        <v>35065</v>
      </c>
      <c r="T2804" s="20">
        <f t="shared" ca="1" si="6"/>
        <v>9402</v>
      </c>
      <c r="U2804" s="16">
        <f t="shared" ref="U2804:W2804" si="2799">D2804-U$5</f>
        <v>124</v>
      </c>
      <c r="V2804" s="16">
        <f t="shared" si="2799"/>
        <v>47</v>
      </c>
      <c r="W2804" s="16">
        <f t="shared" si="2799"/>
        <v>1715</v>
      </c>
    </row>
    <row r="2805" spans="1:23" ht="15.75" customHeight="1" x14ac:dyDescent="0.2">
      <c r="A2805" s="2">
        <v>11250</v>
      </c>
      <c r="B2805" s="2">
        <v>7</v>
      </c>
      <c r="C2805" s="2">
        <v>5</v>
      </c>
      <c r="D2805" s="2">
        <v>1998</v>
      </c>
      <c r="E2805" s="2">
        <v>1998</v>
      </c>
      <c r="F2805" s="2">
        <v>1939</v>
      </c>
      <c r="G2805" s="2">
        <v>2</v>
      </c>
      <c r="H2805" s="2">
        <v>3</v>
      </c>
      <c r="I2805" s="2">
        <v>1</v>
      </c>
      <c r="J2805" s="2">
        <v>3</v>
      </c>
      <c r="K2805" s="2">
        <v>227000</v>
      </c>
      <c r="L2805" s="2" t="s">
        <v>13</v>
      </c>
      <c r="M2805" s="2" t="s">
        <v>36</v>
      </c>
      <c r="N2805" s="16">
        <f t="shared" si="0"/>
        <v>117.07065497679216</v>
      </c>
      <c r="O2805" s="16">
        <f t="shared" si="1"/>
        <v>9</v>
      </c>
      <c r="P2805" s="17">
        <f t="shared" si="2"/>
        <v>25222.222222222223</v>
      </c>
      <c r="Q2805" s="18">
        <f t="shared" si="3"/>
        <v>0.22222222222222221</v>
      </c>
      <c r="R2805" s="16" t="str">
        <f t="shared" si="4"/>
        <v>CollgCrTA</v>
      </c>
      <c r="S2805" s="19">
        <f t="shared" si="5"/>
        <v>35796</v>
      </c>
      <c r="T2805" s="20">
        <f t="shared" ca="1" si="6"/>
        <v>8671</v>
      </c>
      <c r="U2805" s="16">
        <f t="shared" ref="U2805:W2805" si="2800">D2805-U$5</f>
        <v>126</v>
      </c>
      <c r="V2805" s="16">
        <f t="shared" si="2800"/>
        <v>48</v>
      </c>
      <c r="W2805" s="16">
        <f t="shared" si="2800"/>
        <v>1605</v>
      </c>
    </row>
    <row r="2806" spans="1:23" ht="15.75" customHeight="1" x14ac:dyDescent="0.2">
      <c r="A2806" s="2">
        <v>11250</v>
      </c>
      <c r="B2806" s="2">
        <v>7</v>
      </c>
      <c r="C2806" s="2">
        <v>5</v>
      </c>
      <c r="D2806" s="2">
        <v>1995</v>
      </c>
      <c r="E2806" s="2">
        <v>1996</v>
      </c>
      <c r="F2806" s="2">
        <v>1995</v>
      </c>
      <c r="G2806" s="2">
        <v>2</v>
      </c>
      <c r="H2806" s="2">
        <v>4</v>
      </c>
      <c r="I2806" s="2">
        <v>1</v>
      </c>
      <c r="J2806" s="2">
        <v>2</v>
      </c>
      <c r="K2806" s="2">
        <v>237000</v>
      </c>
      <c r="L2806" s="2" t="s">
        <v>17</v>
      </c>
      <c r="M2806" s="2" t="s">
        <v>36</v>
      </c>
      <c r="N2806" s="16">
        <f t="shared" si="0"/>
        <v>118.79699248120301</v>
      </c>
      <c r="O2806" s="16">
        <f t="shared" si="1"/>
        <v>9</v>
      </c>
      <c r="P2806" s="17">
        <f t="shared" si="2"/>
        <v>26333.333333333332</v>
      </c>
      <c r="Q2806" s="18">
        <f t="shared" si="3"/>
        <v>0.22222222222222221</v>
      </c>
      <c r="R2806" s="16" t="str">
        <f t="shared" si="4"/>
        <v>CollgCrGd</v>
      </c>
      <c r="S2806" s="19">
        <f t="shared" si="5"/>
        <v>34700</v>
      </c>
      <c r="T2806" s="20">
        <f t="shared" ca="1" si="6"/>
        <v>9767</v>
      </c>
      <c r="U2806" s="16">
        <f t="shared" ref="U2806:W2806" si="2801">D2806-U$5</f>
        <v>123</v>
      </c>
      <c r="V2806" s="16">
        <f t="shared" si="2801"/>
        <v>46</v>
      </c>
      <c r="W2806" s="16">
        <f t="shared" si="2801"/>
        <v>1661</v>
      </c>
    </row>
    <row r="2807" spans="1:23" ht="15.75" customHeight="1" x14ac:dyDescent="0.2">
      <c r="A2807" s="2">
        <v>9750</v>
      </c>
      <c r="B2807" s="2">
        <v>7</v>
      </c>
      <c r="C2807" s="2">
        <v>6</v>
      </c>
      <c r="D2807" s="2">
        <v>1998</v>
      </c>
      <c r="E2807" s="2">
        <v>1998</v>
      </c>
      <c r="F2807" s="2">
        <v>2097</v>
      </c>
      <c r="G2807" s="2">
        <v>2</v>
      </c>
      <c r="H2807" s="2">
        <v>3</v>
      </c>
      <c r="I2807" s="2">
        <v>1</v>
      </c>
      <c r="J2807" s="2">
        <v>2</v>
      </c>
      <c r="K2807" s="2">
        <v>274300</v>
      </c>
      <c r="L2807" s="2" t="s">
        <v>13</v>
      </c>
      <c r="M2807" s="2" t="s">
        <v>36</v>
      </c>
      <c r="N2807" s="16">
        <f t="shared" si="0"/>
        <v>130.8059132093467</v>
      </c>
      <c r="O2807" s="16">
        <f t="shared" si="1"/>
        <v>8</v>
      </c>
      <c r="P2807" s="17">
        <f t="shared" si="2"/>
        <v>34287.5</v>
      </c>
      <c r="Q2807" s="18">
        <f t="shared" si="3"/>
        <v>0.25</v>
      </c>
      <c r="R2807" s="16" t="str">
        <f t="shared" si="4"/>
        <v>CollgCrTA</v>
      </c>
      <c r="S2807" s="19">
        <f t="shared" si="5"/>
        <v>35796</v>
      </c>
      <c r="T2807" s="20">
        <f t="shared" ca="1" si="6"/>
        <v>8671</v>
      </c>
      <c r="U2807" s="16">
        <f t="shared" ref="U2807:W2807" si="2802">D2807-U$5</f>
        <v>126</v>
      </c>
      <c r="V2807" s="16">
        <f t="shared" si="2802"/>
        <v>48</v>
      </c>
      <c r="W2807" s="16">
        <f t="shared" si="2802"/>
        <v>1763</v>
      </c>
    </row>
    <row r="2808" spans="1:23" ht="15.75" customHeight="1" x14ac:dyDescent="0.2">
      <c r="A2808" s="2">
        <v>9100</v>
      </c>
      <c r="B2808" s="2">
        <v>7</v>
      </c>
      <c r="C2808" s="2">
        <v>5</v>
      </c>
      <c r="D2808" s="2">
        <v>2004</v>
      </c>
      <c r="E2808" s="2">
        <v>2005</v>
      </c>
      <c r="F2808" s="2">
        <v>1836</v>
      </c>
      <c r="G2808" s="2">
        <v>2</v>
      </c>
      <c r="H2808" s="2">
        <v>3</v>
      </c>
      <c r="I2808" s="2">
        <v>1</v>
      </c>
      <c r="J2808" s="2">
        <v>2</v>
      </c>
      <c r="K2808" s="2">
        <v>216837</v>
      </c>
      <c r="L2808" s="2" t="s">
        <v>13</v>
      </c>
      <c r="M2808" s="2" t="s">
        <v>36</v>
      </c>
      <c r="N2808" s="16">
        <f t="shared" si="0"/>
        <v>118.10294117647059</v>
      </c>
      <c r="O2808" s="16">
        <f t="shared" si="1"/>
        <v>8</v>
      </c>
      <c r="P2808" s="17">
        <f t="shared" si="2"/>
        <v>27104.625</v>
      </c>
      <c r="Q2808" s="18">
        <f t="shared" si="3"/>
        <v>0.25</v>
      </c>
      <c r="R2808" s="16" t="str">
        <f t="shared" si="4"/>
        <v>CollgCrTA</v>
      </c>
      <c r="S2808" s="19">
        <f t="shared" si="5"/>
        <v>37987</v>
      </c>
      <c r="T2808" s="20">
        <f t="shared" ca="1" si="6"/>
        <v>6480</v>
      </c>
      <c r="U2808" s="16">
        <f t="shared" ref="U2808:W2808" si="2803">D2808-U$5</f>
        <v>132</v>
      </c>
      <c r="V2808" s="16">
        <f t="shared" si="2803"/>
        <v>55</v>
      </c>
      <c r="W2808" s="16">
        <f t="shared" si="2803"/>
        <v>1502</v>
      </c>
    </row>
    <row r="2809" spans="1:23" ht="15.75" customHeight="1" x14ac:dyDescent="0.2">
      <c r="A2809" s="2">
        <v>4435</v>
      </c>
      <c r="B2809" s="2">
        <v>6</v>
      </c>
      <c r="C2809" s="2">
        <v>5</v>
      </c>
      <c r="D2809" s="2">
        <v>2003</v>
      </c>
      <c r="E2809" s="2">
        <v>2003</v>
      </c>
      <c r="F2809" s="2">
        <v>848</v>
      </c>
      <c r="G2809" s="2">
        <v>1</v>
      </c>
      <c r="H2809" s="2">
        <v>1</v>
      </c>
      <c r="I2809" s="2">
        <v>0</v>
      </c>
      <c r="J2809" s="2">
        <v>2</v>
      </c>
      <c r="K2809" s="2">
        <v>133000</v>
      </c>
      <c r="L2809" s="2" t="s">
        <v>13</v>
      </c>
      <c r="M2809" s="2" t="s">
        <v>36</v>
      </c>
      <c r="N2809" s="16">
        <f t="shared" si="0"/>
        <v>156.83962264150944</v>
      </c>
      <c r="O2809" s="16">
        <f t="shared" si="1"/>
        <v>4</v>
      </c>
      <c r="P2809" s="17">
        <f t="shared" si="2"/>
        <v>33250</v>
      </c>
      <c r="Q2809" s="18">
        <f t="shared" si="3"/>
        <v>0.25</v>
      </c>
      <c r="R2809" s="16" t="str">
        <f t="shared" si="4"/>
        <v>CollgCrTA</v>
      </c>
      <c r="S2809" s="19">
        <f t="shared" si="5"/>
        <v>37622</v>
      </c>
      <c r="T2809" s="20">
        <f t="shared" ca="1" si="6"/>
        <v>6845</v>
      </c>
      <c r="U2809" s="16">
        <f t="shared" ref="U2809:W2809" si="2804">D2809-U$5</f>
        <v>131</v>
      </c>
      <c r="V2809" s="16">
        <f t="shared" si="2804"/>
        <v>53</v>
      </c>
      <c r="W2809" s="16">
        <f t="shared" si="2804"/>
        <v>514</v>
      </c>
    </row>
    <row r="2810" spans="1:23" ht="15.75" customHeight="1" x14ac:dyDescent="0.2">
      <c r="A2810" s="2">
        <v>4435</v>
      </c>
      <c r="B2810" s="2">
        <v>6</v>
      </c>
      <c r="C2810" s="2">
        <v>5</v>
      </c>
      <c r="D2810" s="2">
        <v>2004</v>
      </c>
      <c r="E2810" s="2">
        <v>2004</v>
      </c>
      <c r="F2810" s="2">
        <v>848</v>
      </c>
      <c r="G2810" s="2">
        <v>1</v>
      </c>
      <c r="H2810" s="2">
        <v>1</v>
      </c>
      <c r="I2810" s="2">
        <v>1</v>
      </c>
      <c r="J2810" s="2">
        <v>2</v>
      </c>
      <c r="K2810" s="2">
        <v>155900</v>
      </c>
      <c r="L2810" s="2" t="s">
        <v>13</v>
      </c>
      <c r="M2810" s="2" t="s">
        <v>36</v>
      </c>
      <c r="N2810" s="16">
        <f t="shared" si="0"/>
        <v>183.84433962264151</v>
      </c>
      <c r="O2810" s="16">
        <f t="shared" si="1"/>
        <v>5</v>
      </c>
      <c r="P2810" s="17">
        <f t="shared" si="2"/>
        <v>31180</v>
      </c>
      <c r="Q2810" s="18">
        <f t="shared" si="3"/>
        <v>0.2</v>
      </c>
      <c r="R2810" s="16" t="str">
        <f t="shared" si="4"/>
        <v>CollgCrTA</v>
      </c>
      <c r="S2810" s="19">
        <f t="shared" si="5"/>
        <v>37987</v>
      </c>
      <c r="T2810" s="20">
        <f t="shared" ca="1" si="6"/>
        <v>6480</v>
      </c>
      <c r="U2810" s="16">
        <f t="shared" ref="U2810:W2810" si="2805">D2810-U$5</f>
        <v>132</v>
      </c>
      <c r="V2810" s="16">
        <f t="shared" si="2805"/>
        <v>54</v>
      </c>
      <c r="W2810" s="16">
        <f t="shared" si="2805"/>
        <v>514</v>
      </c>
    </row>
    <row r="2811" spans="1:23" ht="15.75" customHeight="1" x14ac:dyDescent="0.2">
      <c r="A2811" s="2">
        <v>15611</v>
      </c>
      <c r="B2811" s="2">
        <v>8</v>
      </c>
      <c r="C2811" s="2">
        <v>5</v>
      </c>
      <c r="D2811" s="2">
        <v>2006</v>
      </c>
      <c r="E2811" s="2">
        <v>2006</v>
      </c>
      <c r="F2811" s="2">
        <v>1919</v>
      </c>
      <c r="G2811" s="2">
        <v>2</v>
      </c>
      <c r="H2811" s="2">
        <v>3</v>
      </c>
      <c r="I2811" s="2">
        <v>1</v>
      </c>
      <c r="J2811" s="2">
        <v>2</v>
      </c>
      <c r="K2811" s="2">
        <v>233230</v>
      </c>
      <c r="L2811" s="2" t="s">
        <v>13</v>
      </c>
      <c r="M2811" s="2" t="s">
        <v>36</v>
      </c>
      <c r="N2811" s="16">
        <f t="shared" si="0"/>
        <v>121.5372589890568</v>
      </c>
      <c r="O2811" s="16">
        <f t="shared" si="1"/>
        <v>8</v>
      </c>
      <c r="P2811" s="17">
        <f t="shared" si="2"/>
        <v>29153.75</v>
      </c>
      <c r="Q2811" s="18">
        <f t="shared" si="3"/>
        <v>0.25</v>
      </c>
      <c r="R2811" s="16" t="str">
        <f t="shared" si="4"/>
        <v>CollgCrTA</v>
      </c>
      <c r="S2811" s="19">
        <f t="shared" si="5"/>
        <v>38718</v>
      </c>
      <c r="T2811" s="20">
        <f t="shared" ca="1" si="6"/>
        <v>5749</v>
      </c>
      <c r="U2811" s="16">
        <f t="shared" ref="U2811:W2811" si="2806">D2811-U$5</f>
        <v>134</v>
      </c>
      <c r="V2811" s="16">
        <f t="shared" si="2806"/>
        <v>56</v>
      </c>
      <c r="W2811" s="16">
        <f t="shared" si="2806"/>
        <v>1585</v>
      </c>
    </row>
    <row r="2812" spans="1:23" ht="15.75" customHeight="1" x14ac:dyDescent="0.2">
      <c r="A2812" s="2">
        <v>8810</v>
      </c>
      <c r="B2812" s="2">
        <v>7</v>
      </c>
      <c r="C2812" s="2">
        <v>5</v>
      </c>
      <c r="D2812" s="2">
        <v>2003</v>
      </c>
      <c r="E2812" s="2">
        <v>2003</v>
      </c>
      <c r="F2812" s="2">
        <v>1390</v>
      </c>
      <c r="G2812" s="2">
        <v>2</v>
      </c>
      <c r="H2812" s="2">
        <v>3</v>
      </c>
      <c r="I2812" s="2">
        <v>0</v>
      </c>
      <c r="J2812" s="2">
        <v>2</v>
      </c>
      <c r="K2812" s="2">
        <v>207000</v>
      </c>
      <c r="L2812" s="2" t="s">
        <v>13</v>
      </c>
      <c r="M2812" s="2" t="s">
        <v>36</v>
      </c>
      <c r="N2812" s="16">
        <f t="shared" si="0"/>
        <v>148.92086330935251</v>
      </c>
      <c r="O2812" s="16">
        <f t="shared" si="1"/>
        <v>7</v>
      </c>
      <c r="P2812" s="17">
        <f t="shared" si="2"/>
        <v>29571.428571428572</v>
      </c>
      <c r="Q2812" s="18">
        <f t="shared" si="3"/>
        <v>0.2857142857142857</v>
      </c>
      <c r="R2812" s="16" t="str">
        <f t="shared" si="4"/>
        <v>CollgCrTA</v>
      </c>
      <c r="S2812" s="19">
        <f t="shared" si="5"/>
        <v>37622</v>
      </c>
      <c r="T2812" s="20">
        <f t="shared" ca="1" si="6"/>
        <v>6845</v>
      </c>
      <c r="U2812" s="16">
        <f t="shared" ref="U2812:W2812" si="2807">D2812-U$5</f>
        <v>131</v>
      </c>
      <c r="V2812" s="16">
        <f t="shared" si="2807"/>
        <v>53</v>
      </c>
      <c r="W2812" s="16">
        <f t="shared" si="2807"/>
        <v>1056</v>
      </c>
    </row>
    <row r="2813" spans="1:23" ht="15.75" customHeight="1" x14ac:dyDescent="0.2">
      <c r="A2813" s="2">
        <v>12393</v>
      </c>
      <c r="B2813" s="2">
        <v>7</v>
      </c>
      <c r="C2813" s="2">
        <v>5</v>
      </c>
      <c r="D2813" s="2">
        <v>2004</v>
      </c>
      <c r="E2813" s="2">
        <v>2005</v>
      </c>
      <c r="F2813" s="2">
        <v>1948</v>
      </c>
      <c r="G2813" s="2">
        <v>2</v>
      </c>
      <c r="H2813" s="2">
        <v>4</v>
      </c>
      <c r="I2813" s="2">
        <v>1</v>
      </c>
      <c r="J2813" s="2">
        <v>2</v>
      </c>
      <c r="K2813" s="2">
        <v>195000</v>
      </c>
      <c r="L2813" s="2" t="s">
        <v>13</v>
      </c>
      <c r="M2813" s="2" t="s">
        <v>36</v>
      </c>
      <c r="N2813" s="16">
        <f t="shared" si="0"/>
        <v>100.10266940451746</v>
      </c>
      <c r="O2813" s="16">
        <f t="shared" si="1"/>
        <v>9</v>
      </c>
      <c r="P2813" s="17">
        <f t="shared" si="2"/>
        <v>21666.666666666668</v>
      </c>
      <c r="Q2813" s="18">
        <f t="shared" si="3"/>
        <v>0.22222222222222221</v>
      </c>
      <c r="R2813" s="16" t="str">
        <f t="shared" si="4"/>
        <v>CollgCrTA</v>
      </c>
      <c r="S2813" s="19">
        <f t="shared" si="5"/>
        <v>37987</v>
      </c>
      <c r="T2813" s="20">
        <f t="shared" ca="1" si="6"/>
        <v>6480</v>
      </c>
      <c r="U2813" s="16">
        <f t="shared" ref="U2813:W2813" si="2808">D2813-U$5</f>
        <v>132</v>
      </c>
      <c r="V2813" s="16">
        <f t="shared" si="2808"/>
        <v>55</v>
      </c>
      <c r="W2813" s="16">
        <f t="shared" si="2808"/>
        <v>1614</v>
      </c>
    </row>
    <row r="2814" spans="1:23" ht="15.75" customHeight="1" x14ac:dyDescent="0.2">
      <c r="A2814" s="2">
        <v>9135</v>
      </c>
      <c r="B2814" s="2">
        <v>6</v>
      </c>
      <c r="C2814" s="2">
        <v>5</v>
      </c>
      <c r="D2814" s="2">
        <v>2003</v>
      </c>
      <c r="E2814" s="2">
        <v>2003</v>
      </c>
      <c r="F2814" s="2">
        <v>1700</v>
      </c>
      <c r="G2814" s="2">
        <v>2</v>
      </c>
      <c r="H2814" s="2">
        <v>3</v>
      </c>
      <c r="I2814" s="2">
        <v>0</v>
      </c>
      <c r="J2814" s="2">
        <v>2</v>
      </c>
      <c r="K2814" s="2">
        <v>200000</v>
      </c>
      <c r="L2814" s="2" t="s">
        <v>13</v>
      </c>
      <c r="M2814" s="2" t="s">
        <v>36</v>
      </c>
      <c r="N2814" s="16">
        <f t="shared" si="0"/>
        <v>117.64705882352941</v>
      </c>
      <c r="O2814" s="16">
        <f t="shared" si="1"/>
        <v>7</v>
      </c>
      <c r="P2814" s="17">
        <f t="shared" si="2"/>
        <v>28571.428571428572</v>
      </c>
      <c r="Q2814" s="18">
        <f t="shared" si="3"/>
        <v>0.2857142857142857</v>
      </c>
      <c r="R2814" s="16" t="str">
        <f t="shared" si="4"/>
        <v>CollgCrTA</v>
      </c>
      <c r="S2814" s="19">
        <f t="shared" si="5"/>
        <v>37622</v>
      </c>
      <c r="T2814" s="20">
        <f t="shared" ca="1" si="6"/>
        <v>6845</v>
      </c>
      <c r="U2814" s="16">
        <f t="shared" ref="U2814:W2814" si="2809">D2814-U$5</f>
        <v>131</v>
      </c>
      <c r="V2814" s="16">
        <f t="shared" si="2809"/>
        <v>53</v>
      </c>
      <c r="W2814" s="16">
        <f t="shared" si="2809"/>
        <v>1366</v>
      </c>
    </row>
    <row r="2815" spans="1:23" ht="15.75" customHeight="1" x14ac:dyDescent="0.2">
      <c r="A2815" s="2">
        <v>8581</v>
      </c>
      <c r="B2815" s="2">
        <v>7</v>
      </c>
      <c r="C2815" s="2">
        <v>5</v>
      </c>
      <c r="D2815" s="2">
        <v>2006</v>
      </c>
      <c r="E2815" s="2">
        <v>2006</v>
      </c>
      <c r="F2815" s="2">
        <v>1737</v>
      </c>
      <c r="G2815" s="2">
        <v>2</v>
      </c>
      <c r="H2815" s="2">
        <v>3</v>
      </c>
      <c r="I2815" s="2">
        <v>0</v>
      </c>
      <c r="J2815" s="2">
        <v>2</v>
      </c>
      <c r="K2815" s="2">
        <v>203160</v>
      </c>
      <c r="L2815" s="2" t="s">
        <v>13</v>
      </c>
      <c r="M2815" s="2" t="s">
        <v>36</v>
      </c>
      <c r="N2815" s="16">
        <f t="shared" si="0"/>
        <v>116.96027633851467</v>
      </c>
      <c r="O2815" s="16">
        <f t="shared" si="1"/>
        <v>7</v>
      </c>
      <c r="P2815" s="17">
        <f t="shared" si="2"/>
        <v>29022.857142857141</v>
      </c>
      <c r="Q2815" s="18">
        <f t="shared" si="3"/>
        <v>0.2857142857142857</v>
      </c>
      <c r="R2815" s="16" t="str">
        <f t="shared" si="4"/>
        <v>CollgCrTA</v>
      </c>
      <c r="S2815" s="19">
        <f t="shared" si="5"/>
        <v>38718</v>
      </c>
      <c r="T2815" s="20">
        <f t="shared" ca="1" si="6"/>
        <v>5749</v>
      </c>
      <c r="U2815" s="16">
        <f t="shared" ref="U2815:W2815" si="2810">D2815-U$5</f>
        <v>134</v>
      </c>
      <c r="V2815" s="16">
        <f t="shared" si="2810"/>
        <v>56</v>
      </c>
      <c r="W2815" s="16">
        <f t="shared" si="2810"/>
        <v>1403</v>
      </c>
    </row>
    <row r="2816" spans="1:23" ht="15.75" customHeight="1" x14ac:dyDescent="0.2">
      <c r="A2816" s="2">
        <v>8400</v>
      </c>
      <c r="B2816" s="2">
        <v>7</v>
      </c>
      <c r="C2816" s="2">
        <v>5</v>
      </c>
      <c r="D2816" s="2">
        <v>2005</v>
      </c>
      <c r="E2816" s="2">
        <v>2005</v>
      </c>
      <c r="F2816" s="2">
        <v>1611</v>
      </c>
      <c r="G2816" s="2">
        <v>2</v>
      </c>
      <c r="H2816" s="2">
        <v>3</v>
      </c>
      <c r="I2816" s="2">
        <v>0</v>
      </c>
      <c r="J2816" s="2">
        <v>2</v>
      </c>
      <c r="K2816" s="2">
        <v>195800</v>
      </c>
      <c r="L2816" s="2" t="s">
        <v>13</v>
      </c>
      <c r="M2816" s="2" t="s">
        <v>36</v>
      </c>
      <c r="N2816" s="16">
        <f t="shared" si="0"/>
        <v>121.53941651148355</v>
      </c>
      <c r="O2816" s="16">
        <f t="shared" si="1"/>
        <v>7</v>
      </c>
      <c r="P2816" s="17">
        <f t="shared" si="2"/>
        <v>27971.428571428572</v>
      </c>
      <c r="Q2816" s="18">
        <f t="shared" si="3"/>
        <v>0.2857142857142857</v>
      </c>
      <c r="R2816" s="16" t="str">
        <f t="shared" si="4"/>
        <v>CollgCrTA</v>
      </c>
      <c r="S2816" s="19">
        <f t="shared" si="5"/>
        <v>38353</v>
      </c>
      <c r="T2816" s="20">
        <f t="shared" ca="1" si="6"/>
        <v>6114</v>
      </c>
      <c r="U2816" s="16">
        <f t="shared" ref="U2816:W2816" si="2811">D2816-U$5</f>
        <v>133</v>
      </c>
      <c r="V2816" s="16">
        <f t="shared" si="2811"/>
        <v>55</v>
      </c>
      <c r="W2816" s="16">
        <f t="shared" si="2811"/>
        <v>1277</v>
      </c>
    </row>
    <row r="2817" spans="1:23" ht="15.75" customHeight="1" x14ac:dyDescent="0.2">
      <c r="A2817" s="2">
        <v>10084</v>
      </c>
      <c r="B2817" s="2">
        <v>7</v>
      </c>
      <c r="C2817" s="2">
        <v>5</v>
      </c>
      <c r="D2817" s="2">
        <v>2005</v>
      </c>
      <c r="E2817" s="2">
        <v>2006</v>
      </c>
      <c r="F2817" s="2">
        <v>1552</v>
      </c>
      <c r="G2817" s="2">
        <v>2</v>
      </c>
      <c r="H2817" s="2">
        <v>3</v>
      </c>
      <c r="I2817" s="2">
        <v>0</v>
      </c>
      <c r="J2817" s="2">
        <v>3</v>
      </c>
      <c r="K2817" s="2">
        <v>212900</v>
      </c>
      <c r="L2817" s="2" t="s">
        <v>13</v>
      </c>
      <c r="M2817" s="2" t="s">
        <v>36</v>
      </c>
      <c r="N2817" s="16">
        <f t="shared" si="0"/>
        <v>137.1778350515464</v>
      </c>
      <c r="O2817" s="16">
        <f t="shared" si="1"/>
        <v>8</v>
      </c>
      <c r="P2817" s="17">
        <f t="shared" si="2"/>
        <v>26612.5</v>
      </c>
      <c r="Q2817" s="18">
        <f t="shared" si="3"/>
        <v>0.25</v>
      </c>
      <c r="R2817" s="16" t="str">
        <f t="shared" si="4"/>
        <v>CollgCrTA</v>
      </c>
      <c r="S2817" s="19">
        <f t="shared" si="5"/>
        <v>38353</v>
      </c>
      <c r="T2817" s="20">
        <f t="shared" ca="1" si="6"/>
        <v>6114</v>
      </c>
      <c r="U2817" s="16">
        <f t="shared" ref="U2817:W2817" si="2812">D2817-U$5</f>
        <v>133</v>
      </c>
      <c r="V2817" s="16">
        <f t="shared" si="2812"/>
        <v>56</v>
      </c>
      <c r="W2817" s="16">
        <f t="shared" si="2812"/>
        <v>1218</v>
      </c>
    </row>
    <row r="2818" spans="1:23" ht="15.75" customHeight="1" x14ac:dyDescent="0.2">
      <c r="A2818" s="2">
        <v>11645</v>
      </c>
      <c r="B2818" s="2">
        <v>7</v>
      </c>
      <c r="C2818" s="2">
        <v>5</v>
      </c>
      <c r="D2818" s="2">
        <v>2004</v>
      </c>
      <c r="E2818" s="2">
        <v>2004</v>
      </c>
      <c r="F2818" s="2">
        <v>1720</v>
      </c>
      <c r="G2818" s="2">
        <v>2</v>
      </c>
      <c r="H2818" s="2">
        <v>3</v>
      </c>
      <c r="I2818" s="2">
        <v>0</v>
      </c>
      <c r="J2818" s="2">
        <v>2</v>
      </c>
      <c r="K2818" s="2">
        <v>196500</v>
      </c>
      <c r="L2818" s="2" t="s">
        <v>13</v>
      </c>
      <c r="M2818" s="2" t="s">
        <v>36</v>
      </c>
      <c r="N2818" s="16">
        <f t="shared" si="0"/>
        <v>114.24418604651163</v>
      </c>
      <c r="O2818" s="16">
        <f t="shared" si="1"/>
        <v>7</v>
      </c>
      <c r="P2818" s="17">
        <f t="shared" si="2"/>
        <v>28071.428571428572</v>
      </c>
      <c r="Q2818" s="18">
        <f t="shared" si="3"/>
        <v>0.2857142857142857</v>
      </c>
      <c r="R2818" s="16" t="str">
        <f t="shared" si="4"/>
        <v>CollgCrTA</v>
      </c>
      <c r="S2818" s="19">
        <f t="shared" si="5"/>
        <v>37987</v>
      </c>
      <c r="T2818" s="20">
        <f t="shared" ca="1" si="6"/>
        <v>6480</v>
      </c>
      <c r="U2818" s="16">
        <f t="shared" ref="U2818:W2818" si="2813">D2818-U$5</f>
        <v>132</v>
      </c>
      <c r="V2818" s="16">
        <f t="shared" si="2813"/>
        <v>54</v>
      </c>
      <c r="W2818" s="16">
        <f t="shared" si="2813"/>
        <v>1386</v>
      </c>
    </row>
    <row r="2819" spans="1:23" ht="15.75" customHeight="1" x14ac:dyDescent="0.2">
      <c r="A2819" s="2">
        <v>8772</v>
      </c>
      <c r="B2819" s="2">
        <v>7</v>
      </c>
      <c r="C2819" s="2">
        <v>5</v>
      </c>
      <c r="D2819" s="2">
        <v>2005</v>
      </c>
      <c r="E2819" s="2">
        <v>2006</v>
      </c>
      <c r="F2819" s="2">
        <v>1336</v>
      </c>
      <c r="G2819" s="2">
        <v>2</v>
      </c>
      <c r="H2819" s="2">
        <v>3</v>
      </c>
      <c r="I2819" s="2">
        <v>0</v>
      </c>
      <c r="J2819" s="2">
        <v>2</v>
      </c>
      <c r="K2819" s="2">
        <v>198000</v>
      </c>
      <c r="L2819" s="2" t="s">
        <v>13</v>
      </c>
      <c r="M2819" s="2" t="s">
        <v>36</v>
      </c>
      <c r="N2819" s="16">
        <f t="shared" si="0"/>
        <v>148.20359281437126</v>
      </c>
      <c r="O2819" s="16">
        <f t="shared" si="1"/>
        <v>7</v>
      </c>
      <c r="P2819" s="17">
        <f t="shared" si="2"/>
        <v>28285.714285714286</v>
      </c>
      <c r="Q2819" s="18">
        <f t="shared" si="3"/>
        <v>0.2857142857142857</v>
      </c>
      <c r="R2819" s="16" t="str">
        <f t="shared" si="4"/>
        <v>CollgCrTA</v>
      </c>
      <c r="S2819" s="19">
        <f t="shared" si="5"/>
        <v>38353</v>
      </c>
      <c r="T2819" s="20">
        <f t="shared" ca="1" si="6"/>
        <v>6114</v>
      </c>
      <c r="U2819" s="16">
        <f t="shared" ref="U2819:W2819" si="2814">D2819-U$5</f>
        <v>133</v>
      </c>
      <c r="V2819" s="16">
        <f t="shared" si="2814"/>
        <v>56</v>
      </c>
      <c r="W2819" s="16">
        <f t="shared" si="2814"/>
        <v>1002</v>
      </c>
    </row>
    <row r="2820" spans="1:23" ht="15.75" customHeight="1" x14ac:dyDescent="0.2">
      <c r="A2820" s="2">
        <v>8846</v>
      </c>
      <c r="B2820" s="2">
        <v>6</v>
      </c>
      <c r="C2820" s="2">
        <v>5</v>
      </c>
      <c r="D2820" s="2">
        <v>2005</v>
      </c>
      <c r="E2820" s="2">
        <v>2006</v>
      </c>
      <c r="F2820" s="2">
        <v>1500</v>
      </c>
      <c r="G2820" s="2">
        <v>2</v>
      </c>
      <c r="H2820" s="2">
        <v>3</v>
      </c>
      <c r="I2820" s="2">
        <v>0</v>
      </c>
      <c r="J2820" s="2">
        <v>2</v>
      </c>
      <c r="K2820" s="2">
        <v>173900</v>
      </c>
      <c r="L2820" s="2" t="s">
        <v>13</v>
      </c>
      <c r="M2820" s="2" t="s">
        <v>36</v>
      </c>
      <c r="N2820" s="16">
        <f t="shared" si="0"/>
        <v>115.93333333333334</v>
      </c>
      <c r="O2820" s="16">
        <f t="shared" si="1"/>
        <v>7</v>
      </c>
      <c r="P2820" s="17">
        <f t="shared" si="2"/>
        <v>24842.857142857141</v>
      </c>
      <c r="Q2820" s="18">
        <f t="shared" si="3"/>
        <v>0.2857142857142857</v>
      </c>
      <c r="R2820" s="16" t="str">
        <f t="shared" si="4"/>
        <v>CollgCrTA</v>
      </c>
      <c r="S2820" s="19">
        <f t="shared" si="5"/>
        <v>38353</v>
      </c>
      <c r="T2820" s="20">
        <f t="shared" ca="1" si="6"/>
        <v>6114</v>
      </c>
      <c r="U2820" s="16">
        <f t="shared" ref="U2820:W2820" si="2815">D2820-U$5</f>
        <v>133</v>
      </c>
      <c r="V2820" s="16">
        <f t="shared" si="2815"/>
        <v>56</v>
      </c>
      <c r="W2820" s="16">
        <f t="shared" si="2815"/>
        <v>1166</v>
      </c>
    </row>
    <row r="2821" spans="1:23" ht="15.75" customHeight="1" x14ac:dyDescent="0.2">
      <c r="A2821" s="2">
        <v>8461</v>
      </c>
      <c r="B2821" s="2">
        <v>6</v>
      </c>
      <c r="C2821" s="2">
        <v>5</v>
      </c>
      <c r="D2821" s="2">
        <v>2005</v>
      </c>
      <c r="E2821" s="2">
        <v>2006</v>
      </c>
      <c r="F2821" s="2">
        <v>1456</v>
      </c>
      <c r="G2821" s="2">
        <v>2</v>
      </c>
      <c r="H2821" s="2">
        <v>3</v>
      </c>
      <c r="I2821" s="2">
        <v>1</v>
      </c>
      <c r="J2821" s="2">
        <v>2</v>
      </c>
      <c r="K2821" s="2">
        <v>163990</v>
      </c>
      <c r="L2821" s="2" t="s">
        <v>13</v>
      </c>
      <c r="M2821" s="2" t="s">
        <v>36</v>
      </c>
      <c r="N2821" s="16">
        <f t="shared" si="0"/>
        <v>112.63049450549451</v>
      </c>
      <c r="O2821" s="16">
        <f t="shared" si="1"/>
        <v>8</v>
      </c>
      <c r="P2821" s="17">
        <f t="shared" si="2"/>
        <v>20498.75</v>
      </c>
      <c r="Q2821" s="18">
        <f t="shared" si="3"/>
        <v>0.25</v>
      </c>
      <c r="R2821" s="16" t="str">
        <f t="shared" si="4"/>
        <v>CollgCrTA</v>
      </c>
      <c r="S2821" s="19">
        <f t="shared" si="5"/>
        <v>38353</v>
      </c>
      <c r="T2821" s="20">
        <f t="shared" ca="1" si="6"/>
        <v>6114</v>
      </c>
      <c r="U2821" s="16">
        <f t="shared" ref="U2821:W2821" si="2816">D2821-U$5</f>
        <v>133</v>
      </c>
      <c r="V2821" s="16">
        <f t="shared" si="2816"/>
        <v>56</v>
      </c>
      <c r="W2821" s="16">
        <f t="shared" si="2816"/>
        <v>1122</v>
      </c>
    </row>
    <row r="2822" spans="1:23" ht="15.75" customHeight="1" x14ac:dyDescent="0.2">
      <c r="A2822" s="2">
        <v>8767</v>
      </c>
      <c r="B2822" s="2">
        <v>7</v>
      </c>
      <c r="C2822" s="2">
        <v>5</v>
      </c>
      <c r="D2822" s="2">
        <v>2005</v>
      </c>
      <c r="E2822" s="2">
        <v>2005</v>
      </c>
      <c r="F2822" s="2">
        <v>1310</v>
      </c>
      <c r="G2822" s="2">
        <v>2</v>
      </c>
      <c r="H2822" s="2">
        <v>3</v>
      </c>
      <c r="I2822" s="2">
        <v>1</v>
      </c>
      <c r="J2822" s="2">
        <v>2</v>
      </c>
      <c r="K2822" s="2">
        <v>164990</v>
      </c>
      <c r="L2822" s="2" t="s">
        <v>13</v>
      </c>
      <c r="M2822" s="2" t="s">
        <v>36</v>
      </c>
      <c r="N2822" s="16">
        <f t="shared" si="0"/>
        <v>125.94656488549619</v>
      </c>
      <c r="O2822" s="16">
        <f t="shared" si="1"/>
        <v>8</v>
      </c>
      <c r="P2822" s="17">
        <f t="shared" si="2"/>
        <v>20623.75</v>
      </c>
      <c r="Q2822" s="18">
        <f t="shared" si="3"/>
        <v>0.25</v>
      </c>
      <c r="R2822" s="16" t="str">
        <f t="shared" si="4"/>
        <v>CollgCrTA</v>
      </c>
      <c r="S2822" s="19">
        <f t="shared" si="5"/>
        <v>38353</v>
      </c>
      <c r="T2822" s="20">
        <f t="shared" ca="1" si="6"/>
        <v>6114</v>
      </c>
      <c r="U2822" s="16">
        <f t="shared" ref="U2822:W2822" si="2817">D2822-U$5</f>
        <v>133</v>
      </c>
      <c r="V2822" s="16">
        <f t="shared" si="2817"/>
        <v>55</v>
      </c>
      <c r="W2822" s="16">
        <f t="shared" si="2817"/>
        <v>976</v>
      </c>
    </row>
    <row r="2823" spans="1:23" ht="15.75" customHeight="1" x14ac:dyDescent="0.2">
      <c r="A2823" s="2">
        <v>8777</v>
      </c>
      <c r="B2823" s="2">
        <v>4</v>
      </c>
      <c r="C2823" s="2">
        <v>6</v>
      </c>
      <c r="D2823" s="2">
        <v>1910</v>
      </c>
      <c r="E2823" s="2">
        <v>2000</v>
      </c>
      <c r="F2823" s="2">
        <v>1436</v>
      </c>
      <c r="G2823" s="2">
        <v>2</v>
      </c>
      <c r="H2823" s="2">
        <v>3</v>
      </c>
      <c r="I2823" s="2">
        <v>0</v>
      </c>
      <c r="J2823" s="2">
        <v>2</v>
      </c>
      <c r="K2823" s="2">
        <v>98000</v>
      </c>
      <c r="L2823" s="2" t="s">
        <v>17</v>
      </c>
      <c r="M2823" s="2" t="s">
        <v>35</v>
      </c>
      <c r="N2823" s="16">
        <f t="shared" si="0"/>
        <v>68.245125348189418</v>
      </c>
      <c r="O2823" s="16">
        <f t="shared" si="1"/>
        <v>7</v>
      </c>
      <c r="P2823" s="17">
        <f t="shared" si="2"/>
        <v>14000</v>
      </c>
      <c r="Q2823" s="18">
        <f t="shared" si="3"/>
        <v>0.2857142857142857</v>
      </c>
      <c r="R2823" s="16" t="str">
        <f t="shared" si="4"/>
        <v>EdwardsGd</v>
      </c>
      <c r="S2823" s="19">
        <f t="shared" si="5"/>
        <v>3654</v>
      </c>
      <c r="T2823" s="20">
        <f t="shared" ca="1" si="6"/>
        <v>40813</v>
      </c>
      <c r="U2823" s="16">
        <f t="shared" ref="U2823:W2823" si="2818">D2823-U$5</f>
        <v>38</v>
      </c>
      <c r="V2823" s="16">
        <f t="shared" si="2818"/>
        <v>50</v>
      </c>
      <c r="W2823" s="16">
        <f t="shared" si="2818"/>
        <v>1102</v>
      </c>
    </row>
    <row r="2824" spans="1:23" ht="15.75" customHeight="1" x14ac:dyDescent="0.2">
      <c r="A2824" s="2">
        <v>17755</v>
      </c>
      <c r="B2824" s="2">
        <v>5</v>
      </c>
      <c r="C2824" s="2">
        <v>4</v>
      </c>
      <c r="D2824" s="2">
        <v>1959</v>
      </c>
      <c r="E2824" s="2">
        <v>1959</v>
      </c>
      <c r="F2824" s="2">
        <v>1466</v>
      </c>
      <c r="G2824" s="2">
        <v>1</v>
      </c>
      <c r="H2824" s="2">
        <v>3</v>
      </c>
      <c r="I2824" s="2">
        <v>2</v>
      </c>
      <c r="J2824" s="2">
        <v>2</v>
      </c>
      <c r="K2824" s="2">
        <v>149900</v>
      </c>
      <c r="L2824" s="2" t="s">
        <v>13</v>
      </c>
      <c r="M2824" s="2" t="s">
        <v>35</v>
      </c>
      <c r="N2824" s="16">
        <f t="shared" si="0"/>
        <v>102.25102319236017</v>
      </c>
      <c r="O2824" s="16">
        <f t="shared" si="1"/>
        <v>8</v>
      </c>
      <c r="P2824" s="17">
        <f t="shared" si="2"/>
        <v>18737.5</v>
      </c>
      <c r="Q2824" s="18">
        <f t="shared" si="3"/>
        <v>0.125</v>
      </c>
      <c r="R2824" s="16" t="str">
        <f t="shared" si="4"/>
        <v>EdwardsTA</v>
      </c>
      <c r="S2824" s="19">
        <f t="shared" si="5"/>
        <v>21551</v>
      </c>
      <c r="T2824" s="20">
        <f t="shared" ca="1" si="6"/>
        <v>22916</v>
      </c>
      <c r="U2824" s="16">
        <f t="shared" ref="U2824:W2824" si="2819">D2824-U$5</f>
        <v>87</v>
      </c>
      <c r="V2824" s="16">
        <f t="shared" si="2819"/>
        <v>9</v>
      </c>
      <c r="W2824" s="16">
        <f t="shared" si="2819"/>
        <v>1132</v>
      </c>
    </row>
    <row r="2825" spans="1:23" ht="15.75" customHeight="1" x14ac:dyDescent="0.2">
      <c r="A2825" s="2">
        <v>8877</v>
      </c>
      <c r="B2825" s="2">
        <v>4</v>
      </c>
      <c r="C2825" s="2">
        <v>5</v>
      </c>
      <c r="D2825" s="2">
        <v>1951</v>
      </c>
      <c r="E2825" s="2">
        <v>1951</v>
      </c>
      <c r="F2825" s="2">
        <v>1220</v>
      </c>
      <c r="G2825" s="2">
        <v>1</v>
      </c>
      <c r="H2825" s="2">
        <v>2</v>
      </c>
      <c r="I2825" s="2">
        <v>0</v>
      </c>
      <c r="J2825" s="2">
        <v>2</v>
      </c>
      <c r="K2825" s="2">
        <v>102000</v>
      </c>
      <c r="L2825" s="2" t="s">
        <v>13</v>
      </c>
      <c r="M2825" s="2" t="s">
        <v>35</v>
      </c>
      <c r="N2825" s="16">
        <f t="shared" si="0"/>
        <v>83.606557377049185</v>
      </c>
      <c r="O2825" s="16">
        <f t="shared" si="1"/>
        <v>5</v>
      </c>
      <c r="P2825" s="17">
        <f t="shared" si="2"/>
        <v>20400</v>
      </c>
      <c r="Q2825" s="18">
        <f t="shared" si="3"/>
        <v>0.2</v>
      </c>
      <c r="R2825" s="16" t="str">
        <f t="shared" si="4"/>
        <v>EdwardsTA</v>
      </c>
      <c r="S2825" s="19">
        <f t="shared" si="5"/>
        <v>18629</v>
      </c>
      <c r="T2825" s="20">
        <f t="shared" ca="1" si="6"/>
        <v>25838</v>
      </c>
      <c r="U2825" s="16">
        <f t="shared" ref="U2825:W2825" si="2820">D2825-U$5</f>
        <v>79</v>
      </c>
      <c r="V2825" s="16">
        <f t="shared" si="2820"/>
        <v>1</v>
      </c>
      <c r="W2825" s="16">
        <f t="shared" si="2820"/>
        <v>886</v>
      </c>
    </row>
    <row r="2826" spans="1:23" ht="15.75" customHeight="1" x14ac:dyDescent="0.2">
      <c r="A2826" s="2">
        <v>7840</v>
      </c>
      <c r="B2826" s="2">
        <v>6</v>
      </c>
      <c r="C2826" s="2">
        <v>5</v>
      </c>
      <c r="D2826" s="2">
        <v>1975</v>
      </c>
      <c r="E2826" s="2">
        <v>1975</v>
      </c>
      <c r="F2826" s="2">
        <v>1012</v>
      </c>
      <c r="G2826" s="2">
        <v>2</v>
      </c>
      <c r="H2826" s="2">
        <v>4</v>
      </c>
      <c r="I2826" s="2">
        <v>0</v>
      </c>
      <c r="J2826" s="2">
        <v>0</v>
      </c>
      <c r="K2826" s="2">
        <v>127500</v>
      </c>
      <c r="L2826" s="2" t="s">
        <v>13</v>
      </c>
      <c r="M2826" s="2" t="s">
        <v>35</v>
      </c>
      <c r="N2826" s="16">
        <f t="shared" si="0"/>
        <v>125.98814229249012</v>
      </c>
      <c r="O2826" s="16">
        <f t="shared" si="1"/>
        <v>6</v>
      </c>
      <c r="P2826" s="17">
        <f t="shared" si="2"/>
        <v>21250</v>
      </c>
      <c r="Q2826" s="18">
        <f t="shared" si="3"/>
        <v>0.33333333333333331</v>
      </c>
      <c r="R2826" s="16" t="str">
        <f t="shared" si="4"/>
        <v>EdwardsTA</v>
      </c>
      <c r="S2826" s="19">
        <f t="shared" si="5"/>
        <v>27395</v>
      </c>
      <c r="T2826" s="20">
        <f t="shared" ca="1" si="6"/>
        <v>17072</v>
      </c>
      <c r="U2826" s="16">
        <f t="shared" ref="U2826:W2826" si="2821">D2826-U$5</f>
        <v>103</v>
      </c>
      <c r="V2826" s="16">
        <f t="shared" si="2821"/>
        <v>25</v>
      </c>
      <c r="W2826" s="16">
        <f t="shared" si="2821"/>
        <v>678</v>
      </c>
    </row>
    <row r="2827" spans="1:23" ht="15.75" customHeight="1" x14ac:dyDescent="0.2">
      <c r="A2827" s="2">
        <v>9400</v>
      </c>
      <c r="B2827" s="2">
        <v>6</v>
      </c>
      <c r="C2827" s="2">
        <v>5</v>
      </c>
      <c r="D2827" s="2">
        <v>1975</v>
      </c>
      <c r="E2827" s="2">
        <v>1975</v>
      </c>
      <c r="F2827" s="2">
        <v>980</v>
      </c>
      <c r="G2827" s="2">
        <v>2</v>
      </c>
      <c r="H2827" s="2">
        <v>4</v>
      </c>
      <c r="I2827" s="2">
        <v>0</v>
      </c>
      <c r="J2827" s="2">
        <v>0</v>
      </c>
      <c r="K2827" s="2">
        <v>127500</v>
      </c>
      <c r="L2827" s="2" t="s">
        <v>13</v>
      </c>
      <c r="M2827" s="2" t="s">
        <v>35</v>
      </c>
      <c r="N2827" s="16">
        <f t="shared" si="0"/>
        <v>130.10204081632654</v>
      </c>
      <c r="O2827" s="16">
        <f t="shared" si="1"/>
        <v>6</v>
      </c>
      <c r="P2827" s="17">
        <f t="shared" si="2"/>
        <v>21250</v>
      </c>
      <c r="Q2827" s="18">
        <f t="shared" si="3"/>
        <v>0.33333333333333331</v>
      </c>
      <c r="R2827" s="16" t="str">
        <f t="shared" si="4"/>
        <v>EdwardsTA</v>
      </c>
      <c r="S2827" s="19">
        <f t="shared" si="5"/>
        <v>27395</v>
      </c>
      <c r="T2827" s="20">
        <f t="shared" ca="1" si="6"/>
        <v>17072</v>
      </c>
      <c r="U2827" s="16">
        <f t="shared" ref="U2827:W2827" si="2822">D2827-U$5</f>
        <v>103</v>
      </c>
      <c r="V2827" s="16">
        <f t="shared" si="2822"/>
        <v>25</v>
      </c>
      <c r="W2827" s="16">
        <f t="shared" si="2822"/>
        <v>646</v>
      </c>
    </row>
    <row r="2828" spans="1:23" ht="15.75" customHeight="1" x14ac:dyDescent="0.2">
      <c r="A2828" s="2">
        <v>16133</v>
      </c>
      <c r="B2828" s="2">
        <v>5</v>
      </c>
      <c r="C2828" s="2">
        <v>4</v>
      </c>
      <c r="D2828" s="2">
        <v>1969</v>
      </c>
      <c r="E2828" s="2">
        <v>1969</v>
      </c>
      <c r="F2828" s="2">
        <v>1176</v>
      </c>
      <c r="G2828" s="2">
        <v>1</v>
      </c>
      <c r="H2828" s="2">
        <v>2</v>
      </c>
      <c r="I2828" s="2">
        <v>0</v>
      </c>
      <c r="J2828" s="2">
        <v>1</v>
      </c>
      <c r="K2828" s="2">
        <v>119900</v>
      </c>
      <c r="L2828" s="2" t="s">
        <v>13</v>
      </c>
      <c r="M2828" s="2" t="s">
        <v>35</v>
      </c>
      <c r="N2828" s="16">
        <f t="shared" si="0"/>
        <v>101.95578231292517</v>
      </c>
      <c r="O2828" s="16">
        <f t="shared" si="1"/>
        <v>4</v>
      </c>
      <c r="P2828" s="17">
        <f t="shared" si="2"/>
        <v>29975</v>
      </c>
      <c r="Q2828" s="18">
        <f t="shared" si="3"/>
        <v>0.25</v>
      </c>
      <c r="R2828" s="16" t="str">
        <f t="shared" si="4"/>
        <v>EdwardsTA</v>
      </c>
      <c r="S2828" s="19">
        <f t="shared" si="5"/>
        <v>25204</v>
      </c>
      <c r="T2828" s="20">
        <f t="shared" ca="1" si="6"/>
        <v>19263</v>
      </c>
      <c r="U2828" s="16">
        <f t="shared" ref="U2828:W2828" si="2823">D2828-U$5</f>
        <v>97</v>
      </c>
      <c r="V2828" s="16">
        <f t="shared" si="2823"/>
        <v>19</v>
      </c>
      <c r="W2828" s="16">
        <f t="shared" si="2823"/>
        <v>842</v>
      </c>
    </row>
    <row r="2829" spans="1:23" ht="15.75" customHeight="1" x14ac:dyDescent="0.2">
      <c r="A2829" s="2">
        <v>7162</v>
      </c>
      <c r="B2829" s="2">
        <v>7</v>
      </c>
      <c r="C2829" s="2">
        <v>5</v>
      </c>
      <c r="D2829" s="2">
        <v>2003</v>
      </c>
      <c r="E2829" s="2">
        <v>2004</v>
      </c>
      <c r="F2829" s="2">
        <v>1724</v>
      </c>
      <c r="G2829" s="2">
        <v>2</v>
      </c>
      <c r="H2829" s="2">
        <v>3</v>
      </c>
      <c r="I2829" s="2">
        <v>1</v>
      </c>
      <c r="J2829" s="2">
        <v>2</v>
      </c>
      <c r="K2829" s="2">
        <v>196500</v>
      </c>
      <c r="L2829" s="2" t="s">
        <v>13</v>
      </c>
      <c r="M2829" s="2" t="s">
        <v>35</v>
      </c>
      <c r="N2829" s="16">
        <f t="shared" si="0"/>
        <v>113.97911832946636</v>
      </c>
      <c r="O2829" s="16">
        <f t="shared" si="1"/>
        <v>8</v>
      </c>
      <c r="P2829" s="17">
        <f t="shared" si="2"/>
        <v>24562.5</v>
      </c>
      <c r="Q2829" s="18">
        <f t="shared" si="3"/>
        <v>0.25</v>
      </c>
      <c r="R2829" s="16" t="str">
        <f t="shared" si="4"/>
        <v>EdwardsTA</v>
      </c>
      <c r="S2829" s="19">
        <f t="shared" si="5"/>
        <v>37622</v>
      </c>
      <c r="T2829" s="20">
        <f t="shared" ca="1" si="6"/>
        <v>6845</v>
      </c>
      <c r="U2829" s="16">
        <f t="shared" ref="U2829:W2829" si="2824">D2829-U$5</f>
        <v>131</v>
      </c>
      <c r="V2829" s="16">
        <f t="shared" si="2824"/>
        <v>54</v>
      </c>
      <c r="W2829" s="16">
        <f t="shared" si="2824"/>
        <v>1390</v>
      </c>
    </row>
    <row r="2830" spans="1:23" ht="15.75" customHeight="1" x14ac:dyDescent="0.2">
      <c r="A2830" s="2">
        <v>8050</v>
      </c>
      <c r="B2830" s="2">
        <v>6</v>
      </c>
      <c r="C2830" s="2">
        <v>5</v>
      </c>
      <c r="D2830" s="2">
        <v>2002</v>
      </c>
      <c r="E2830" s="2">
        <v>2002</v>
      </c>
      <c r="F2830" s="2">
        <v>914</v>
      </c>
      <c r="G2830" s="2">
        <v>1</v>
      </c>
      <c r="H2830" s="2">
        <v>2</v>
      </c>
      <c r="I2830" s="2">
        <v>0</v>
      </c>
      <c r="J2830" s="2">
        <v>0</v>
      </c>
      <c r="K2830" s="2">
        <v>117250</v>
      </c>
      <c r="L2830" s="2" t="s">
        <v>13</v>
      </c>
      <c r="M2830" s="2" t="s">
        <v>35</v>
      </c>
      <c r="N2830" s="16">
        <f t="shared" si="0"/>
        <v>128.28227571115974</v>
      </c>
      <c r="O2830" s="16">
        <f t="shared" si="1"/>
        <v>3</v>
      </c>
      <c r="P2830" s="17">
        <f t="shared" si="2"/>
        <v>39083.333333333336</v>
      </c>
      <c r="Q2830" s="18">
        <f t="shared" si="3"/>
        <v>0.33333333333333331</v>
      </c>
      <c r="R2830" s="16" t="str">
        <f t="shared" si="4"/>
        <v>EdwardsTA</v>
      </c>
      <c r="S2830" s="19">
        <f t="shared" si="5"/>
        <v>37257</v>
      </c>
      <c r="T2830" s="20">
        <f t="shared" ca="1" si="6"/>
        <v>7210</v>
      </c>
      <c r="U2830" s="16">
        <f t="shared" ref="U2830:W2830" si="2825">D2830-U$5</f>
        <v>130</v>
      </c>
      <c r="V2830" s="16">
        <f t="shared" si="2825"/>
        <v>52</v>
      </c>
      <c r="W2830" s="16">
        <f t="shared" si="2825"/>
        <v>580</v>
      </c>
    </row>
    <row r="2831" spans="1:23" ht="15.75" customHeight="1" x14ac:dyDescent="0.2">
      <c r="A2831" s="2">
        <v>11060</v>
      </c>
      <c r="B2831" s="2">
        <v>7</v>
      </c>
      <c r="C2831" s="2">
        <v>5</v>
      </c>
      <c r="D2831" s="2">
        <v>2003</v>
      </c>
      <c r="E2831" s="2">
        <v>2005</v>
      </c>
      <c r="F2831" s="2">
        <v>2314</v>
      </c>
      <c r="G2831" s="2">
        <v>2</v>
      </c>
      <c r="H2831" s="2">
        <v>3</v>
      </c>
      <c r="I2831" s="2">
        <v>1</v>
      </c>
      <c r="J2831" s="2">
        <v>2</v>
      </c>
      <c r="K2831" s="2">
        <v>229000</v>
      </c>
      <c r="L2831" s="2" t="s">
        <v>13</v>
      </c>
      <c r="M2831" s="2" t="s">
        <v>35</v>
      </c>
      <c r="N2831" s="16">
        <f t="shared" si="0"/>
        <v>98.962834917891101</v>
      </c>
      <c r="O2831" s="16">
        <f t="shared" si="1"/>
        <v>8</v>
      </c>
      <c r="P2831" s="17">
        <f t="shared" si="2"/>
        <v>28625</v>
      </c>
      <c r="Q2831" s="18">
        <f t="shared" si="3"/>
        <v>0.25</v>
      </c>
      <c r="R2831" s="16" t="str">
        <f t="shared" si="4"/>
        <v>EdwardsTA</v>
      </c>
      <c r="S2831" s="19">
        <f t="shared" si="5"/>
        <v>37622</v>
      </c>
      <c r="T2831" s="20">
        <f t="shared" ca="1" si="6"/>
        <v>6845</v>
      </c>
      <c r="U2831" s="16">
        <f t="shared" ref="U2831:W2831" si="2826">D2831-U$5</f>
        <v>131</v>
      </c>
      <c r="V2831" s="16">
        <f t="shared" si="2826"/>
        <v>55</v>
      </c>
      <c r="W2831" s="16">
        <f t="shared" si="2826"/>
        <v>1980</v>
      </c>
    </row>
    <row r="2832" spans="1:23" ht="15.75" customHeight="1" x14ac:dyDescent="0.2">
      <c r="A2832" s="2">
        <v>3675</v>
      </c>
      <c r="B2832" s="2">
        <v>5</v>
      </c>
      <c r="C2832" s="2">
        <v>5</v>
      </c>
      <c r="D2832" s="2">
        <v>2005</v>
      </c>
      <c r="E2832" s="2">
        <v>2005</v>
      </c>
      <c r="F2832" s="2">
        <v>1072</v>
      </c>
      <c r="G2832" s="2">
        <v>1</v>
      </c>
      <c r="H2832" s="2">
        <v>2</v>
      </c>
      <c r="I2832" s="2">
        <v>0</v>
      </c>
      <c r="J2832" s="2">
        <v>2</v>
      </c>
      <c r="K2832" s="2">
        <v>145000</v>
      </c>
      <c r="L2832" s="2" t="s">
        <v>13</v>
      </c>
      <c r="M2832" s="2" t="s">
        <v>35</v>
      </c>
      <c r="N2832" s="16">
        <f t="shared" si="0"/>
        <v>135.26119402985074</v>
      </c>
      <c r="O2832" s="16">
        <f t="shared" si="1"/>
        <v>5</v>
      </c>
      <c r="P2832" s="17">
        <f t="shared" si="2"/>
        <v>29000</v>
      </c>
      <c r="Q2832" s="18">
        <f t="shared" si="3"/>
        <v>0.2</v>
      </c>
      <c r="R2832" s="16" t="str">
        <f t="shared" si="4"/>
        <v>EdwardsTA</v>
      </c>
      <c r="S2832" s="19">
        <f t="shared" si="5"/>
        <v>38353</v>
      </c>
      <c r="T2832" s="20">
        <f t="shared" ca="1" si="6"/>
        <v>6114</v>
      </c>
      <c r="U2832" s="16">
        <f t="shared" ref="U2832:W2832" si="2827">D2832-U$5</f>
        <v>133</v>
      </c>
      <c r="V2832" s="16">
        <f t="shared" si="2827"/>
        <v>55</v>
      </c>
      <c r="W2832" s="16">
        <f t="shared" si="2827"/>
        <v>738</v>
      </c>
    </row>
    <row r="2833" spans="1:23" ht="15.75" customHeight="1" x14ac:dyDescent="0.2">
      <c r="A2833" s="2">
        <v>3675</v>
      </c>
      <c r="B2833" s="2">
        <v>6</v>
      </c>
      <c r="C2833" s="2">
        <v>5</v>
      </c>
      <c r="D2833" s="2">
        <v>2005</v>
      </c>
      <c r="E2833" s="2">
        <v>2006</v>
      </c>
      <c r="F2833" s="2">
        <v>1072</v>
      </c>
      <c r="G2833" s="2">
        <v>2</v>
      </c>
      <c r="H2833" s="2">
        <v>2</v>
      </c>
      <c r="I2833" s="2">
        <v>0</v>
      </c>
      <c r="J2833" s="2">
        <v>2</v>
      </c>
      <c r="K2833" s="2">
        <v>140000</v>
      </c>
      <c r="L2833" s="2" t="s">
        <v>13</v>
      </c>
      <c r="M2833" s="2" t="s">
        <v>35</v>
      </c>
      <c r="N2833" s="16">
        <f t="shared" si="0"/>
        <v>130.59701492537314</v>
      </c>
      <c r="O2833" s="16">
        <f t="shared" si="1"/>
        <v>6</v>
      </c>
      <c r="P2833" s="17">
        <f t="shared" si="2"/>
        <v>23333.333333333332</v>
      </c>
      <c r="Q2833" s="18">
        <f t="shared" si="3"/>
        <v>0.33333333333333331</v>
      </c>
      <c r="R2833" s="16" t="str">
        <f t="shared" si="4"/>
        <v>EdwardsTA</v>
      </c>
      <c r="S2833" s="19">
        <f t="shared" si="5"/>
        <v>38353</v>
      </c>
      <c r="T2833" s="20">
        <f t="shared" ca="1" si="6"/>
        <v>6114</v>
      </c>
      <c r="U2833" s="16">
        <f t="shared" ref="U2833:W2833" si="2828">D2833-U$5</f>
        <v>133</v>
      </c>
      <c r="V2833" s="16">
        <f t="shared" si="2828"/>
        <v>56</v>
      </c>
      <c r="W2833" s="16">
        <f t="shared" si="2828"/>
        <v>738</v>
      </c>
    </row>
    <row r="2834" spans="1:23" ht="15.75" customHeight="1" x14ac:dyDescent="0.2">
      <c r="A2834" s="2">
        <v>3675</v>
      </c>
      <c r="B2834" s="2">
        <v>6</v>
      </c>
      <c r="C2834" s="2">
        <v>5</v>
      </c>
      <c r="D2834" s="2">
        <v>2005</v>
      </c>
      <c r="E2834" s="2">
        <v>2006</v>
      </c>
      <c r="F2834" s="2">
        <v>1072</v>
      </c>
      <c r="G2834" s="2">
        <v>1</v>
      </c>
      <c r="H2834" s="2">
        <v>2</v>
      </c>
      <c r="I2834" s="2">
        <v>0</v>
      </c>
      <c r="J2834" s="2">
        <v>2</v>
      </c>
      <c r="K2834" s="2">
        <v>142500</v>
      </c>
      <c r="L2834" s="2" t="s">
        <v>13</v>
      </c>
      <c r="M2834" s="2" t="s">
        <v>35</v>
      </c>
      <c r="N2834" s="16">
        <f t="shared" si="0"/>
        <v>132.92910447761193</v>
      </c>
      <c r="O2834" s="16">
        <f t="shared" si="1"/>
        <v>5</v>
      </c>
      <c r="P2834" s="17">
        <f t="shared" si="2"/>
        <v>28500</v>
      </c>
      <c r="Q2834" s="18">
        <f t="shared" si="3"/>
        <v>0.2</v>
      </c>
      <c r="R2834" s="16" t="str">
        <f t="shared" si="4"/>
        <v>EdwardsTA</v>
      </c>
      <c r="S2834" s="19">
        <f t="shared" si="5"/>
        <v>38353</v>
      </c>
      <c r="T2834" s="20">
        <f t="shared" ca="1" si="6"/>
        <v>6114</v>
      </c>
      <c r="U2834" s="16">
        <f t="shared" ref="U2834:W2834" si="2829">D2834-U$5</f>
        <v>133</v>
      </c>
      <c r="V2834" s="16">
        <f t="shared" si="2829"/>
        <v>56</v>
      </c>
      <c r="W2834" s="16">
        <f t="shared" si="2829"/>
        <v>738</v>
      </c>
    </row>
    <row r="2835" spans="1:23" ht="15.75" customHeight="1" x14ac:dyDescent="0.2">
      <c r="A2835" s="2">
        <v>2522</v>
      </c>
      <c r="B2835" s="2">
        <v>7</v>
      </c>
      <c r="C2835" s="2">
        <v>5</v>
      </c>
      <c r="D2835" s="2">
        <v>2004</v>
      </c>
      <c r="E2835" s="2">
        <v>2004</v>
      </c>
      <c r="F2835" s="2">
        <v>1709</v>
      </c>
      <c r="G2835" s="2">
        <v>2</v>
      </c>
      <c r="H2835" s="2">
        <v>3</v>
      </c>
      <c r="I2835" s="2">
        <v>0</v>
      </c>
      <c r="J2835" s="2">
        <v>2</v>
      </c>
      <c r="K2835" s="2">
        <v>134000</v>
      </c>
      <c r="L2835" s="2" t="s">
        <v>13</v>
      </c>
      <c r="M2835" s="2" t="s">
        <v>35</v>
      </c>
      <c r="N2835" s="16">
        <f t="shared" si="0"/>
        <v>78.408425980105321</v>
      </c>
      <c r="O2835" s="16">
        <f t="shared" si="1"/>
        <v>7</v>
      </c>
      <c r="P2835" s="17">
        <f t="shared" si="2"/>
        <v>19142.857142857141</v>
      </c>
      <c r="Q2835" s="18">
        <f t="shared" si="3"/>
        <v>0.2857142857142857</v>
      </c>
      <c r="R2835" s="16" t="str">
        <f t="shared" si="4"/>
        <v>EdwardsTA</v>
      </c>
      <c r="S2835" s="19">
        <f t="shared" si="5"/>
        <v>37987</v>
      </c>
      <c r="T2835" s="20">
        <f t="shared" ca="1" si="6"/>
        <v>6480</v>
      </c>
      <c r="U2835" s="16">
        <f t="shared" ref="U2835:W2835" si="2830">D2835-U$5</f>
        <v>132</v>
      </c>
      <c r="V2835" s="16">
        <f t="shared" si="2830"/>
        <v>54</v>
      </c>
      <c r="W2835" s="16">
        <f t="shared" si="2830"/>
        <v>1375</v>
      </c>
    </row>
    <row r="2836" spans="1:23" ht="15.75" customHeight="1" x14ac:dyDescent="0.2">
      <c r="A2836" s="2">
        <v>2522</v>
      </c>
      <c r="B2836" s="2">
        <v>7</v>
      </c>
      <c r="C2836" s="2">
        <v>5</v>
      </c>
      <c r="D2836" s="2">
        <v>2004</v>
      </c>
      <c r="E2836" s="2">
        <v>2004</v>
      </c>
      <c r="F2836" s="2">
        <v>1709</v>
      </c>
      <c r="G2836" s="2">
        <v>2</v>
      </c>
      <c r="H2836" s="2">
        <v>3</v>
      </c>
      <c r="I2836" s="2">
        <v>0</v>
      </c>
      <c r="J2836" s="2">
        <v>2</v>
      </c>
      <c r="K2836" s="2">
        <v>130000</v>
      </c>
      <c r="L2836" s="2" t="s">
        <v>13</v>
      </c>
      <c r="M2836" s="2" t="s">
        <v>35</v>
      </c>
      <c r="N2836" s="16">
        <f t="shared" si="0"/>
        <v>76.067875950848446</v>
      </c>
      <c r="O2836" s="16">
        <f t="shared" si="1"/>
        <v>7</v>
      </c>
      <c r="P2836" s="17">
        <f t="shared" si="2"/>
        <v>18571.428571428572</v>
      </c>
      <c r="Q2836" s="18">
        <f t="shared" si="3"/>
        <v>0.2857142857142857</v>
      </c>
      <c r="R2836" s="16" t="str">
        <f t="shared" si="4"/>
        <v>EdwardsTA</v>
      </c>
      <c r="S2836" s="19">
        <f t="shared" si="5"/>
        <v>37987</v>
      </c>
      <c r="T2836" s="20">
        <f t="shared" ca="1" si="6"/>
        <v>6480</v>
      </c>
      <c r="U2836" s="16">
        <f t="shared" ref="U2836:W2836" si="2831">D2836-U$5</f>
        <v>132</v>
      </c>
      <c r="V2836" s="16">
        <f t="shared" si="2831"/>
        <v>54</v>
      </c>
      <c r="W2836" s="16">
        <f t="shared" si="2831"/>
        <v>1375</v>
      </c>
    </row>
    <row r="2837" spans="1:23" ht="15.75" customHeight="1" x14ac:dyDescent="0.2">
      <c r="A2837" s="2">
        <v>2522</v>
      </c>
      <c r="B2837" s="2">
        <v>6</v>
      </c>
      <c r="C2837" s="2">
        <v>5</v>
      </c>
      <c r="D2837" s="2">
        <v>2004</v>
      </c>
      <c r="E2837" s="2">
        <v>2006</v>
      </c>
      <c r="F2837" s="2">
        <v>1709</v>
      </c>
      <c r="G2837" s="2">
        <v>2</v>
      </c>
      <c r="H2837" s="2">
        <v>3</v>
      </c>
      <c r="I2837" s="2">
        <v>0</v>
      </c>
      <c r="J2837" s="2">
        <v>2</v>
      </c>
      <c r="K2837" s="2">
        <v>130000</v>
      </c>
      <c r="L2837" s="2" t="s">
        <v>13</v>
      </c>
      <c r="M2837" s="2" t="s">
        <v>35</v>
      </c>
      <c r="N2837" s="16">
        <f t="shared" si="0"/>
        <v>76.067875950848446</v>
      </c>
      <c r="O2837" s="16">
        <f t="shared" si="1"/>
        <v>7</v>
      </c>
      <c r="P2837" s="17">
        <f t="shared" si="2"/>
        <v>18571.428571428572</v>
      </c>
      <c r="Q2837" s="18">
        <f t="shared" si="3"/>
        <v>0.2857142857142857</v>
      </c>
      <c r="R2837" s="16" t="str">
        <f t="shared" si="4"/>
        <v>EdwardsTA</v>
      </c>
      <c r="S2837" s="19">
        <f t="shared" si="5"/>
        <v>37987</v>
      </c>
      <c r="T2837" s="20">
        <f t="shared" ca="1" si="6"/>
        <v>6480</v>
      </c>
      <c r="U2837" s="16">
        <f t="shared" ref="U2837:W2837" si="2832">D2837-U$5</f>
        <v>132</v>
      </c>
      <c r="V2837" s="16">
        <f t="shared" si="2832"/>
        <v>56</v>
      </c>
      <c r="W2837" s="16">
        <f t="shared" si="2832"/>
        <v>1375</v>
      </c>
    </row>
    <row r="2838" spans="1:23" ht="15.75" customHeight="1" x14ac:dyDescent="0.2">
      <c r="A2838" s="2">
        <v>2522</v>
      </c>
      <c r="B2838" s="2">
        <v>7</v>
      </c>
      <c r="C2838" s="2">
        <v>5</v>
      </c>
      <c r="D2838" s="2">
        <v>2004</v>
      </c>
      <c r="E2838" s="2">
        <v>2004</v>
      </c>
      <c r="F2838" s="2">
        <v>1709</v>
      </c>
      <c r="G2838" s="2">
        <v>2</v>
      </c>
      <c r="H2838" s="2">
        <v>3</v>
      </c>
      <c r="I2838" s="2">
        <v>0</v>
      </c>
      <c r="J2838" s="2">
        <v>2</v>
      </c>
      <c r="K2838" s="2">
        <v>137500</v>
      </c>
      <c r="L2838" s="2" t="s">
        <v>13</v>
      </c>
      <c r="M2838" s="2" t="s">
        <v>35</v>
      </c>
      <c r="N2838" s="16">
        <f t="shared" si="0"/>
        <v>80.456407255705088</v>
      </c>
      <c r="O2838" s="16">
        <f t="shared" si="1"/>
        <v>7</v>
      </c>
      <c r="P2838" s="17">
        <f t="shared" si="2"/>
        <v>19642.857142857141</v>
      </c>
      <c r="Q2838" s="18">
        <f t="shared" si="3"/>
        <v>0.2857142857142857</v>
      </c>
      <c r="R2838" s="16" t="str">
        <f t="shared" si="4"/>
        <v>EdwardsTA</v>
      </c>
      <c r="S2838" s="19">
        <f t="shared" si="5"/>
        <v>37987</v>
      </c>
      <c r="T2838" s="20">
        <f t="shared" ca="1" si="6"/>
        <v>6480</v>
      </c>
      <c r="U2838" s="16">
        <f t="shared" ref="U2838:W2838" si="2833">D2838-U$5</f>
        <v>132</v>
      </c>
      <c r="V2838" s="16">
        <f t="shared" si="2833"/>
        <v>54</v>
      </c>
      <c r="W2838" s="16">
        <f t="shared" si="2833"/>
        <v>1375</v>
      </c>
    </row>
    <row r="2839" spans="1:23" ht="15.75" customHeight="1" x14ac:dyDescent="0.2">
      <c r="A2839" s="2">
        <v>3363</v>
      </c>
      <c r="B2839" s="2">
        <v>7</v>
      </c>
      <c r="C2839" s="2">
        <v>5</v>
      </c>
      <c r="D2839" s="2">
        <v>2004</v>
      </c>
      <c r="E2839" s="2">
        <v>2004</v>
      </c>
      <c r="F2839" s="2">
        <v>1708</v>
      </c>
      <c r="G2839" s="2">
        <v>2</v>
      </c>
      <c r="H2839" s="2">
        <v>3</v>
      </c>
      <c r="I2839" s="2">
        <v>0</v>
      </c>
      <c r="J2839" s="2">
        <v>2</v>
      </c>
      <c r="K2839" s="2">
        <v>130000</v>
      </c>
      <c r="L2839" s="2" t="s">
        <v>13</v>
      </c>
      <c r="M2839" s="2" t="s">
        <v>35</v>
      </c>
      <c r="N2839" s="16">
        <f t="shared" si="0"/>
        <v>76.112412177985945</v>
      </c>
      <c r="O2839" s="16">
        <f t="shared" si="1"/>
        <v>7</v>
      </c>
      <c r="P2839" s="17">
        <f t="shared" si="2"/>
        <v>18571.428571428572</v>
      </c>
      <c r="Q2839" s="18">
        <f t="shared" si="3"/>
        <v>0.2857142857142857</v>
      </c>
      <c r="R2839" s="16" t="str">
        <f t="shared" si="4"/>
        <v>EdwardsTA</v>
      </c>
      <c r="S2839" s="19">
        <f t="shared" si="5"/>
        <v>37987</v>
      </c>
      <c r="T2839" s="20">
        <f t="shared" ca="1" si="6"/>
        <v>6480</v>
      </c>
      <c r="U2839" s="16">
        <f t="shared" ref="U2839:W2839" si="2834">D2839-U$5</f>
        <v>132</v>
      </c>
      <c r="V2839" s="16">
        <f t="shared" si="2834"/>
        <v>54</v>
      </c>
      <c r="W2839" s="16">
        <f t="shared" si="2834"/>
        <v>1374</v>
      </c>
    </row>
    <row r="2840" spans="1:23" ht="15.75" customHeight="1" x14ac:dyDescent="0.2">
      <c r="A2840" s="2">
        <v>6956</v>
      </c>
      <c r="B2840" s="2">
        <v>4</v>
      </c>
      <c r="C2840" s="2">
        <v>7</v>
      </c>
      <c r="D2840" s="2">
        <v>1948</v>
      </c>
      <c r="E2840" s="2">
        <v>1950</v>
      </c>
      <c r="F2840" s="2">
        <v>936</v>
      </c>
      <c r="G2840" s="2">
        <v>1</v>
      </c>
      <c r="H2840" s="2">
        <v>3</v>
      </c>
      <c r="I2840" s="2">
        <v>0</v>
      </c>
      <c r="J2840" s="2">
        <v>1</v>
      </c>
      <c r="K2840" s="2">
        <v>97900</v>
      </c>
      <c r="L2840" s="2" t="s">
        <v>17</v>
      </c>
      <c r="M2840" s="2" t="s">
        <v>35</v>
      </c>
      <c r="N2840" s="16">
        <f t="shared" si="0"/>
        <v>104.59401709401709</v>
      </c>
      <c r="O2840" s="16">
        <f t="shared" si="1"/>
        <v>5</v>
      </c>
      <c r="P2840" s="17">
        <f t="shared" si="2"/>
        <v>19580</v>
      </c>
      <c r="Q2840" s="18">
        <f t="shared" si="3"/>
        <v>0.2</v>
      </c>
      <c r="R2840" s="16" t="str">
        <f t="shared" si="4"/>
        <v>EdwardsGd</v>
      </c>
      <c r="S2840" s="19">
        <f t="shared" si="5"/>
        <v>17533</v>
      </c>
      <c r="T2840" s="20">
        <f t="shared" ca="1" si="6"/>
        <v>26934</v>
      </c>
      <c r="U2840" s="16">
        <f t="shared" ref="U2840:W2840" si="2835">D2840-U$5</f>
        <v>76</v>
      </c>
      <c r="V2840" s="16">
        <f t="shared" si="2835"/>
        <v>0</v>
      </c>
      <c r="W2840" s="16">
        <f t="shared" si="2835"/>
        <v>602</v>
      </c>
    </row>
    <row r="2841" spans="1:23" ht="15.75" customHeight="1" x14ac:dyDescent="0.2">
      <c r="A2841" s="2">
        <v>7822</v>
      </c>
      <c r="B2841" s="2">
        <v>6</v>
      </c>
      <c r="C2841" s="2">
        <v>3</v>
      </c>
      <c r="D2841" s="2">
        <v>1915</v>
      </c>
      <c r="E2841" s="2">
        <v>1950</v>
      </c>
      <c r="F2841" s="2">
        <v>1338</v>
      </c>
      <c r="G2841" s="2">
        <v>2</v>
      </c>
      <c r="H2841" s="2">
        <v>3</v>
      </c>
      <c r="I2841" s="2">
        <v>0</v>
      </c>
      <c r="J2841" s="2">
        <v>2</v>
      </c>
      <c r="K2841" s="2">
        <v>92000</v>
      </c>
      <c r="L2841" s="2" t="s">
        <v>26</v>
      </c>
      <c r="M2841" s="2" t="s">
        <v>35</v>
      </c>
      <c r="N2841" s="16">
        <f t="shared" si="0"/>
        <v>68.759342301943192</v>
      </c>
      <c r="O2841" s="16">
        <f t="shared" si="1"/>
        <v>7</v>
      </c>
      <c r="P2841" s="17">
        <f t="shared" si="2"/>
        <v>13142.857142857143</v>
      </c>
      <c r="Q2841" s="18">
        <f t="shared" si="3"/>
        <v>0.2857142857142857</v>
      </c>
      <c r="R2841" s="16" t="str">
        <f t="shared" si="4"/>
        <v>EdwardsFa</v>
      </c>
      <c r="S2841" s="19">
        <f t="shared" si="5"/>
        <v>5480</v>
      </c>
      <c r="T2841" s="20">
        <f t="shared" ca="1" si="6"/>
        <v>38987</v>
      </c>
      <c r="U2841" s="16">
        <f t="shared" ref="U2841:W2841" si="2836">D2841-U$5</f>
        <v>43</v>
      </c>
      <c r="V2841" s="16">
        <f t="shared" si="2836"/>
        <v>0</v>
      </c>
      <c r="W2841" s="16">
        <f t="shared" si="2836"/>
        <v>1004</v>
      </c>
    </row>
    <row r="2842" spans="1:23" ht="15.75" customHeight="1" x14ac:dyDescent="0.2">
      <c r="A2842" s="2">
        <v>8707</v>
      </c>
      <c r="B2842" s="2">
        <v>4</v>
      </c>
      <c r="C2842" s="2">
        <v>5</v>
      </c>
      <c r="D2842" s="2">
        <v>1924</v>
      </c>
      <c r="E2842" s="2">
        <v>1950</v>
      </c>
      <c r="F2842" s="2">
        <v>1669</v>
      </c>
      <c r="G2842" s="2">
        <v>1</v>
      </c>
      <c r="H2842" s="2">
        <v>4</v>
      </c>
      <c r="I2842" s="2">
        <v>0</v>
      </c>
      <c r="J2842" s="2">
        <v>1</v>
      </c>
      <c r="K2842" s="2">
        <v>107000</v>
      </c>
      <c r="L2842" s="2" t="s">
        <v>13</v>
      </c>
      <c r="M2842" s="2" t="s">
        <v>35</v>
      </c>
      <c r="N2842" s="16">
        <f t="shared" si="0"/>
        <v>64.110245656081489</v>
      </c>
      <c r="O2842" s="16">
        <f t="shared" si="1"/>
        <v>6</v>
      </c>
      <c r="P2842" s="17">
        <f t="shared" si="2"/>
        <v>17833.333333333332</v>
      </c>
      <c r="Q2842" s="18">
        <f t="shared" si="3"/>
        <v>0.16666666666666666</v>
      </c>
      <c r="R2842" s="16" t="str">
        <f t="shared" si="4"/>
        <v>EdwardsTA</v>
      </c>
      <c r="S2842" s="19">
        <f t="shared" si="5"/>
        <v>8767</v>
      </c>
      <c r="T2842" s="20">
        <f t="shared" ca="1" si="6"/>
        <v>35700</v>
      </c>
      <c r="U2842" s="16">
        <f t="shared" ref="U2842:W2842" si="2837">D2842-U$5</f>
        <v>52</v>
      </c>
      <c r="V2842" s="16">
        <f t="shared" si="2837"/>
        <v>0</v>
      </c>
      <c r="W2842" s="16">
        <f t="shared" si="2837"/>
        <v>1335</v>
      </c>
    </row>
    <row r="2843" spans="1:23" ht="15.75" customHeight="1" x14ac:dyDescent="0.2">
      <c r="A2843" s="2">
        <v>8410</v>
      </c>
      <c r="B2843" s="2">
        <v>5</v>
      </c>
      <c r="C2843" s="2">
        <v>3</v>
      </c>
      <c r="D2843" s="2">
        <v>1910</v>
      </c>
      <c r="E2843" s="2">
        <v>1996</v>
      </c>
      <c r="F2843" s="2">
        <v>1184</v>
      </c>
      <c r="G2843" s="2">
        <v>1</v>
      </c>
      <c r="H2843" s="2">
        <v>5</v>
      </c>
      <c r="I2843" s="2">
        <v>0</v>
      </c>
      <c r="J2843" s="2">
        <v>0</v>
      </c>
      <c r="K2843" s="2">
        <v>81000</v>
      </c>
      <c r="L2843" s="2" t="s">
        <v>26</v>
      </c>
      <c r="M2843" s="2" t="s">
        <v>35</v>
      </c>
      <c r="N2843" s="16">
        <f t="shared" si="0"/>
        <v>68.412162162162161</v>
      </c>
      <c r="O2843" s="16">
        <f t="shared" si="1"/>
        <v>6</v>
      </c>
      <c r="P2843" s="17">
        <f t="shared" si="2"/>
        <v>13500</v>
      </c>
      <c r="Q2843" s="18">
        <f t="shared" si="3"/>
        <v>0.16666666666666666</v>
      </c>
      <c r="R2843" s="16" t="str">
        <f t="shared" si="4"/>
        <v>EdwardsFa</v>
      </c>
      <c r="S2843" s="19">
        <f t="shared" si="5"/>
        <v>3654</v>
      </c>
      <c r="T2843" s="20">
        <f t="shared" ca="1" si="6"/>
        <v>40813</v>
      </c>
      <c r="U2843" s="16">
        <f t="shared" ref="U2843:W2843" si="2838">D2843-U$5</f>
        <v>38</v>
      </c>
      <c r="V2843" s="16">
        <f t="shared" si="2838"/>
        <v>46</v>
      </c>
      <c r="W2843" s="16">
        <f t="shared" si="2838"/>
        <v>850</v>
      </c>
    </row>
    <row r="2844" spans="1:23" ht="15.75" customHeight="1" x14ac:dyDescent="0.2">
      <c r="A2844" s="2">
        <v>9738</v>
      </c>
      <c r="B2844" s="2">
        <v>5</v>
      </c>
      <c r="C2844" s="2">
        <v>7</v>
      </c>
      <c r="D2844" s="2">
        <v>1924</v>
      </c>
      <c r="E2844" s="2">
        <v>1950</v>
      </c>
      <c r="F2844" s="2">
        <v>1221</v>
      </c>
      <c r="G2844" s="2">
        <v>1</v>
      </c>
      <c r="H2844" s="2">
        <v>4</v>
      </c>
      <c r="I2844" s="2">
        <v>0</v>
      </c>
      <c r="J2844" s="2">
        <v>1</v>
      </c>
      <c r="K2844" s="2">
        <v>104900</v>
      </c>
      <c r="L2844" s="2" t="s">
        <v>17</v>
      </c>
      <c r="M2844" s="2" t="s">
        <v>35</v>
      </c>
      <c r="N2844" s="16">
        <f t="shared" si="0"/>
        <v>85.913185913185913</v>
      </c>
      <c r="O2844" s="16">
        <f t="shared" si="1"/>
        <v>6</v>
      </c>
      <c r="P2844" s="17">
        <f t="shared" si="2"/>
        <v>17483.333333333332</v>
      </c>
      <c r="Q2844" s="18">
        <f t="shared" si="3"/>
        <v>0.16666666666666666</v>
      </c>
      <c r="R2844" s="16" t="str">
        <f t="shared" si="4"/>
        <v>EdwardsGd</v>
      </c>
      <c r="S2844" s="19">
        <f t="shared" si="5"/>
        <v>8767</v>
      </c>
      <c r="T2844" s="20">
        <f t="shared" ca="1" si="6"/>
        <v>35700</v>
      </c>
      <c r="U2844" s="16">
        <f t="shared" ref="U2844:W2844" si="2839">D2844-U$5</f>
        <v>52</v>
      </c>
      <c r="V2844" s="16">
        <f t="shared" si="2839"/>
        <v>0</v>
      </c>
      <c r="W2844" s="16">
        <f t="shared" si="2839"/>
        <v>887</v>
      </c>
    </row>
    <row r="2845" spans="1:23" ht="15.75" customHeight="1" x14ac:dyDescent="0.2">
      <c r="A2845" s="2">
        <v>8172</v>
      </c>
      <c r="B2845" s="2">
        <v>5</v>
      </c>
      <c r="C2845" s="2">
        <v>7</v>
      </c>
      <c r="D2845" s="2">
        <v>1955</v>
      </c>
      <c r="E2845" s="2">
        <v>1990</v>
      </c>
      <c r="F2845" s="2">
        <v>864</v>
      </c>
      <c r="G2845" s="2">
        <v>1</v>
      </c>
      <c r="H2845" s="2">
        <v>2</v>
      </c>
      <c r="I2845" s="2">
        <v>0</v>
      </c>
      <c r="J2845" s="2">
        <v>2</v>
      </c>
      <c r="K2845" s="2">
        <v>115000</v>
      </c>
      <c r="L2845" s="2" t="s">
        <v>13</v>
      </c>
      <c r="M2845" s="2" t="s">
        <v>35</v>
      </c>
      <c r="N2845" s="16">
        <f t="shared" si="0"/>
        <v>133.10185185185185</v>
      </c>
      <c r="O2845" s="16">
        <f t="shared" si="1"/>
        <v>5</v>
      </c>
      <c r="P2845" s="17">
        <f t="shared" si="2"/>
        <v>23000</v>
      </c>
      <c r="Q2845" s="18">
        <f t="shared" si="3"/>
        <v>0.2</v>
      </c>
      <c r="R2845" s="16" t="str">
        <f t="shared" si="4"/>
        <v>EdwardsTA</v>
      </c>
      <c r="S2845" s="19">
        <f t="shared" si="5"/>
        <v>20090</v>
      </c>
      <c r="T2845" s="20">
        <f t="shared" ca="1" si="6"/>
        <v>24377</v>
      </c>
      <c r="U2845" s="16">
        <f t="shared" ref="U2845:W2845" si="2840">D2845-U$5</f>
        <v>83</v>
      </c>
      <c r="V2845" s="16">
        <f t="shared" si="2840"/>
        <v>40</v>
      </c>
      <c r="W2845" s="16">
        <f t="shared" si="2840"/>
        <v>530</v>
      </c>
    </row>
    <row r="2846" spans="1:23" ht="15.75" customHeight="1" x14ac:dyDescent="0.2">
      <c r="A2846" s="2">
        <v>16012</v>
      </c>
      <c r="B2846" s="2">
        <v>4</v>
      </c>
      <c r="C2846" s="2">
        <v>4</v>
      </c>
      <c r="D2846" s="2">
        <v>1954</v>
      </c>
      <c r="E2846" s="2">
        <v>1968</v>
      </c>
      <c r="F2846" s="2">
        <v>1482</v>
      </c>
      <c r="G2846" s="2">
        <v>2</v>
      </c>
      <c r="H2846" s="2">
        <v>3</v>
      </c>
      <c r="I2846" s="2">
        <v>1</v>
      </c>
      <c r="J2846" s="2">
        <v>2</v>
      </c>
      <c r="K2846" s="2">
        <v>125000</v>
      </c>
      <c r="L2846" s="2" t="s">
        <v>13</v>
      </c>
      <c r="M2846" s="2" t="s">
        <v>35</v>
      </c>
      <c r="N2846" s="16">
        <f t="shared" si="0"/>
        <v>84.345479082321191</v>
      </c>
      <c r="O2846" s="16">
        <f t="shared" si="1"/>
        <v>8</v>
      </c>
      <c r="P2846" s="17">
        <f t="shared" si="2"/>
        <v>15625</v>
      </c>
      <c r="Q2846" s="18">
        <f t="shared" si="3"/>
        <v>0.25</v>
      </c>
      <c r="R2846" s="16" t="str">
        <f t="shared" si="4"/>
        <v>EdwardsTA</v>
      </c>
      <c r="S2846" s="19">
        <f t="shared" si="5"/>
        <v>19725</v>
      </c>
      <c r="T2846" s="20">
        <f t="shared" ca="1" si="6"/>
        <v>24742</v>
      </c>
      <c r="U2846" s="16">
        <f t="shared" ref="U2846:W2846" si="2841">D2846-U$5</f>
        <v>82</v>
      </c>
      <c r="V2846" s="16">
        <f t="shared" si="2841"/>
        <v>18</v>
      </c>
      <c r="W2846" s="16">
        <f t="shared" si="2841"/>
        <v>1148</v>
      </c>
    </row>
    <row r="2847" spans="1:23" ht="15.75" customHeight="1" x14ac:dyDescent="0.2">
      <c r="A2847" s="2">
        <v>8248</v>
      </c>
      <c r="B2847" s="2">
        <v>5</v>
      </c>
      <c r="C2847" s="2">
        <v>7</v>
      </c>
      <c r="D2847" s="2">
        <v>1918</v>
      </c>
      <c r="E2847" s="2">
        <v>1950</v>
      </c>
      <c r="F2847" s="2">
        <v>1250</v>
      </c>
      <c r="G2847" s="2">
        <v>1</v>
      </c>
      <c r="H2847" s="2">
        <v>3</v>
      </c>
      <c r="I2847" s="2">
        <v>0</v>
      </c>
      <c r="J2847" s="2">
        <v>1</v>
      </c>
      <c r="K2847" s="2">
        <v>116000</v>
      </c>
      <c r="L2847" s="2" t="s">
        <v>13</v>
      </c>
      <c r="M2847" s="2" t="s">
        <v>35</v>
      </c>
      <c r="N2847" s="16">
        <f t="shared" si="0"/>
        <v>92.8</v>
      </c>
      <c r="O2847" s="16">
        <f t="shared" si="1"/>
        <v>5</v>
      </c>
      <c r="P2847" s="17">
        <f t="shared" si="2"/>
        <v>23200</v>
      </c>
      <c r="Q2847" s="18">
        <f t="shared" si="3"/>
        <v>0.2</v>
      </c>
      <c r="R2847" s="16" t="str">
        <f t="shared" si="4"/>
        <v>EdwardsTA</v>
      </c>
      <c r="S2847" s="19">
        <f t="shared" si="5"/>
        <v>6576</v>
      </c>
      <c r="T2847" s="20">
        <f t="shared" ca="1" si="6"/>
        <v>37891</v>
      </c>
      <c r="U2847" s="16">
        <f t="shared" ref="U2847:W2847" si="2842">D2847-U$5</f>
        <v>46</v>
      </c>
      <c r="V2847" s="16">
        <f t="shared" si="2842"/>
        <v>0</v>
      </c>
      <c r="W2847" s="16">
        <f t="shared" si="2842"/>
        <v>916</v>
      </c>
    </row>
    <row r="2848" spans="1:23" ht="15.75" customHeight="1" x14ac:dyDescent="0.2">
      <c r="A2848" s="2">
        <v>8248</v>
      </c>
      <c r="B2848" s="2">
        <v>4</v>
      </c>
      <c r="C2848" s="2">
        <v>4</v>
      </c>
      <c r="D2848" s="2">
        <v>1922</v>
      </c>
      <c r="E2848" s="2">
        <v>1950</v>
      </c>
      <c r="F2848" s="2">
        <v>1414</v>
      </c>
      <c r="G2848" s="2">
        <v>1</v>
      </c>
      <c r="H2848" s="2">
        <v>3</v>
      </c>
      <c r="I2848" s="2">
        <v>1</v>
      </c>
      <c r="J2848" s="2">
        <v>0</v>
      </c>
      <c r="K2848" s="2">
        <v>83000</v>
      </c>
      <c r="L2848" s="2" t="s">
        <v>13</v>
      </c>
      <c r="M2848" s="2" t="s">
        <v>35</v>
      </c>
      <c r="N2848" s="16">
        <f t="shared" si="0"/>
        <v>58.698727015558696</v>
      </c>
      <c r="O2848" s="16">
        <f t="shared" si="1"/>
        <v>5</v>
      </c>
      <c r="P2848" s="17">
        <f t="shared" si="2"/>
        <v>16600</v>
      </c>
      <c r="Q2848" s="18">
        <f t="shared" si="3"/>
        <v>0.2</v>
      </c>
      <c r="R2848" s="16" t="str">
        <f t="shared" si="4"/>
        <v>EdwardsTA</v>
      </c>
      <c r="S2848" s="19">
        <f t="shared" si="5"/>
        <v>8037</v>
      </c>
      <c r="T2848" s="20">
        <f t="shared" ca="1" si="6"/>
        <v>36430</v>
      </c>
      <c r="U2848" s="16">
        <f t="shared" ref="U2848:W2848" si="2843">D2848-U$5</f>
        <v>50</v>
      </c>
      <c r="V2848" s="16">
        <f t="shared" si="2843"/>
        <v>0</v>
      </c>
      <c r="W2848" s="16">
        <f t="shared" si="2843"/>
        <v>1080</v>
      </c>
    </row>
    <row r="2849" spans="1:23" ht="15.75" customHeight="1" x14ac:dyDescent="0.2">
      <c r="A2849" s="2">
        <v>6204</v>
      </c>
      <c r="B2849" s="2">
        <v>4</v>
      </c>
      <c r="C2849" s="2">
        <v>5</v>
      </c>
      <c r="D2849" s="2">
        <v>1912</v>
      </c>
      <c r="E2849" s="2">
        <v>1950</v>
      </c>
      <c r="F2849" s="2">
        <v>2230</v>
      </c>
      <c r="G2849" s="2">
        <v>1</v>
      </c>
      <c r="H2849" s="2">
        <v>5</v>
      </c>
      <c r="I2849" s="2">
        <v>0</v>
      </c>
      <c r="J2849" s="2">
        <v>1</v>
      </c>
      <c r="K2849" s="2">
        <v>118500</v>
      </c>
      <c r="L2849" s="2" t="s">
        <v>13</v>
      </c>
      <c r="M2849" s="2" t="s">
        <v>34</v>
      </c>
      <c r="N2849" s="16">
        <f t="shared" si="0"/>
        <v>53.139013452914796</v>
      </c>
      <c r="O2849" s="16">
        <f t="shared" si="1"/>
        <v>7</v>
      </c>
      <c r="P2849" s="17">
        <f t="shared" si="2"/>
        <v>16928.571428571428</v>
      </c>
      <c r="Q2849" s="18">
        <f t="shared" si="3"/>
        <v>0.14285714285714285</v>
      </c>
      <c r="R2849" s="16" t="str">
        <f t="shared" si="4"/>
        <v>SWISUTA</v>
      </c>
      <c r="S2849" s="19">
        <f t="shared" si="5"/>
        <v>4384</v>
      </c>
      <c r="T2849" s="20">
        <f t="shared" ca="1" si="6"/>
        <v>40083</v>
      </c>
      <c r="U2849" s="16">
        <f t="shared" ref="U2849:W2849" si="2844">D2849-U$5</f>
        <v>40</v>
      </c>
      <c r="V2849" s="16">
        <f t="shared" si="2844"/>
        <v>0</v>
      </c>
      <c r="W2849" s="16">
        <f t="shared" si="2844"/>
        <v>1896</v>
      </c>
    </row>
    <row r="2850" spans="1:23" ht="15.75" customHeight="1" x14ac:dyDescent="0.2">
      <c r="A2850" s="2">
        <v>8088</v>
      </c>
      <c r="B2850" s="2">
        <v>2</v>
      </c>
      <c r="C2850" s="2">
        <v>3</v>
      </c>
      <c r="D2850" s="2">
        <v>1922</v>
      </c>
      <c r="E2850" s="2">
        <v>1955</v>
      </c>
      <c r="F2850" s="2">
        <v>498</v>
      </c>
      <c r="G2850" s="2">
        <v>1</v>
      </c>
      <c r="H2850" s="2">
        <v>1</v>
      </c>
      <c r="I2850" s="2">
        <v>0</v>
      </c>
      <c r="J2850" s="2">
        <v>1</v>
      </c>
      <c r="K2850" s="2">
        <v>35000</v>
      </c>
      <c r="L2850" s="2" t="s">
        <v>13</v>
      </c>
      <c r="M2850" s="2" t="s">
        <v>35</v>
      </c>
      <c r="N2850" s="16">
        <f t="shared" si="0"/>
        <v>70.281124497991968</v>
      </c>
      <c r="O2850" s="16">
        <f t="shared" si="1"/>
        <v>3</v>
      </c>
      <c r="P2850" s="17">
        <f t="shared" si="2"/>
        <v>11666.666666666666</v>
      </c>
      <c r="Q2850" s="18">
        <f t="shared" si="3"/>
        <v>0.33333333333333331</v>
      </c>
      <c r="R2850" s="16" t="str">
        <f t="shared" si="4"/>
        <v>EdwardsTA</v>
      </c>
      <c r="S2850" s="19">
        <f t="shared" si="5"/>
        <v>8037</v>
      </c>
      <c r="T2850" s="20">
        <f t="shared" ca="1" si="6"/>
        <v>36430</v>
      </c>
      <c r="U2850" s="16">
        <f t="shared" ref="U2850:W2850" si="2845">D2850-U$5</f>
        <v>50</v>
      </c>
      <c r="V2850" s="16">
        <f t="shared" si="2845"/>
        <v>5</v>
      </c>
      <c r="W2850" s="16">
        <f t="shared" si="2845"/>
        <v>164</v>
      </c>
    </row>
    <row r="2851" spans="1:23" ht="15.75" customHeight="1" x14ac:dyDescent="0.2">
      <c r="A2851" s="2">
        <v>11388</v>
      </c>
      <c r="B2851" s="2">
        <v>4</v>
      </c>
      <c r="C2851" s="2">
        <v>7</v>
      </c>
      <c r="D2851" s="2">
        <v>1910</v>
      </c>
      <c r="E2851" s="2">
        <v>1993</v>
      </c>
      <c r="F2851" s="2">
        <v>1273</v>
      </c>
      <c r="G2851" s="2">
        <v>1</v>
      </c>
      <c r="H2851" s="2">
        <v>3</v>
      </c>
      <c r="I2851" s="2">
        <v>0</v>
      </c>
      <c r="J2851" s="2">
        <v>1</v>
      </c>
      <c r="K2851" s="2">
        <v>121000</v>
      </c>
      <c r="L2851" s="2" t="s">
        <v>13</v>
      </c>
      <c r="M2851" s="2" t="s">
        <v>35</v>
      </c>
      <c r="N2851" s="16">
        <f t="shared" si="0"/>
        <v>95.051060487038498</v>
      </c>
      <c r="O2851" s="16">
        <f t="shared" si="1"/>
        <v>5</v>
      </c>
      <c r="P2851" s="17">
        <f t="shared" si="2"/>
        <v>24200</v>
      </c>
      <c r="Q2851" s="18">
        <f t="shared" si="3"/>
        <v>0.2</v>
      </c>
      <c r="R2851" s="16" t="str">
        <f t="shared" si="4"/>
        <v>EdwardsTA</v>
      </c>
      <c r="S2851" s="19">
        <f t="shared" si="5"/>
        <v>3654</v>
      </c>
      <c r="T2851" s="20">
        <f t="shared" ca="1" si="6"/>
        <v>40813</v>
      </c>
      <c r="U2851" s="16">
        <f t="shared" ref="U2851:W2851" si="2846">D2851-U$5</f>
        <v>38</v>
      </c>
      <c r="V2851" s="16">
        <f t="shared" si="2846"/>
        <v>43</v>
      </c>
      <c r="W2851" s="16">
        <f t="shared" si="2846"/>
        <v>939</v>
      </c>
    </row>
    <row r="2852" spans="1:23" ht="15.75" customHeight="1" x14ac:dyDescent="0.2">
      <c r="A2852" s="2">
        <v>7082</v>
      </c>
      <c r="B2852" s="2">
        <v>5</v>
      </c>
      <c r="C2852" s="2">
        <v>8</v>
      </c>
      <c r="D2852" s="2">
        <v>1916</v>
      </c>
      <c r="E2852" s="2">
        <v>1995</v>
      </c>
      <c r="F2852" s="2">
        <v>1928</v>
      </c>
      <c r="G2852" s="2">
        <v>2</v>
      </c>
      <c r="H2852" s="2">
        <v>5</v>
      </c>
      <c r="I2852" s="2">
        <v>0</v>
      </c>
      <c r="J2852" s="2">
        <v>0</v>
      </c>
      <c r="K2852" s="2">
        <v>160000</v>
      </c>
      <c r="L2852" s="2" t="s">
        <v>13</v>
      </c>
      <c r="M2852" s="2" t="s">
        <v>34</v>
      </c>
      <c r="N2852" s="16">
        <f t="shared" si="0"/>
        <v>82.987551867219921</v>
      </c>
      <c r="O2852" s="16">
        <f t="shared" si="1"/>
        <v>7</v>
      </c>
      <c r="P2852" s="17">
        <f t="shared" si="2"/>
        <v>22857.142857142859</v>
      </c>
      <c r="Q2852" s="18">
        <f t="shared" si="3"/>
        <v>0.2857142857142857</v>
      </c>
      <c r="R2852" s="16" t="str">
        <f t="shared" si="4"/>
        <v>SWISUTA</v>
      </c>
      <c r="S2852" s="19">
        <f t="shared" si="5"/>
        <v>5845</v>
      </c>
      <c r="T2852" s="20">
        <f t="shared" ca="1" si="6"/>
        <v>38622</v>
      </c>
      <c r="U2852" s="16">
        <f t="shared" ref="U2852:W2852" si="2847">D2852-U$5</f>
        <v>44</v>
      </c>
      <c r="V2852" s="16">
        <f t="shared" si="2847"/>
        <v>45</v>
      </c>
      <c r="W2852" s="16">
        <f t="shared" si="2847"/>
        <v>1594</v>
      </c>
    </row>
    <row r="2853" spans="1:23" ht="15.75" customHeight="1" x14ac:dyDescent="0.2">
      <c r="A2853" s="2">
        <v>8400</v>
      </c>
      <c r="B2853" s="2">
        <v>6</v>
      </c>
      <c r="C2853" s="2">
        <v>5</v>
      </c>
      <c r="D2853" s="2">
        <v>1940</v>
      </c>
      <c r="E2853" s="2">
        <v>2000</v>
      </c>
      <c r="F2853" s="2">
        <v>1595</v>
      </c>
      <c r="G2853" s="2">
        <v>1</v>
      </c>
      <c r="H2853" s="2">
        <v>2</v>
      </c>
      <c r="I2853" s="2">
        <v>2</v>
      </c>
      <c r="J2853" s="2">
        <v>1</v>
      </c>
      <c r="K2853" s="2">
        <v>140000</v>
      </c>
      <c r="L2853" s="2" t="s">
        <v>13</v>
      </c>
      <c r="M2853" s="2" t="s">
        <v>34</v>
      </c>
      <c r="N2853" s="16">
        <f t="shared" si="0"/>
        <v>87.774294670846402</v>
      </c>
      <c r="O2853" s="16">
        <f t="shared" si="1"/>
        <v>6</v>
      </c>
      <c r="P2853" s="17">
        <f t="shared" si="2"/>
        <v>23333.333333333332</v>
      </c>
      <c r="Q2853" s="18">
        <f t="shared" si="3"/>
        <v>0.16666666666666666</v>
      </c>
      <c r="R2853" s="16" t="str">
        <f t="shared" si="4"/>
        <v>SWISUTA</v>
      </c>
      <c r="S2853" s="19">
        <f t="shared" si="5"/>
        <v>14611</v>
      </c>
      <c r="T2853" s="20">
        <f t="shared" ca="1" si="6"/>
        <v>29856</v>
      </c>
      <c r="U2853" s="16">
        <f t="shared" ref="U2853:W2853" si="2848">D2853-U$5</f>
        <v>68</v>
      </c>
      <c r="V2853" s="16">
        <f t="shared" si="2848"/>
        <v>50</v>
      </c>
      <c r="W2853" s="16">
        <f t="shared" si="2848"/>
        <v>1261</v>
      </c>
    </row>
    <row r="2854" spans="1:23" ht="15.75" customHeight="1" x14ac:dyDescent="0.2">
      <c r="A2854" s="2">
        <v>10890</v>
      </c>
      <c r="B2854" s="2">
        <v>5</v>
      </c>
      <c r="C2854" s="2">
        <v>5</v>
      </c>
      <c r="D2854" s="2">
        <v>1938</v>
      </c>
      <c r="E2854" s="2">
        <v>1950</v>
      </c>
      <c r="F2854" s="2">
        <v>1551</v>
      </c>
      <c r="G2854" s="2">
        <v>2</v>
      </c>
      <c r="H2854" s="2">
        <v>3</v>
      </c>
      <c r="I2854" s="2">
        <v>0</v>
      </c>
      <c r="J2854" s="2">
        <v>1</v>
      </c>
      <c r="K2854" s="2">
        <v>137000</v>
      </c>
      <c r="L2854" s="2" t="s">
        <v>13</v>
      </c>
      <c r="M2854" s="2" t="s">
        <v>34</v>
      </c>
      <c r="N2854" s="16">
        <f t="shared" si="0"/>
        <v>88.330109606705349</v>
      </c>
      <c r="O2854" s="16">
        <f t="shared" si="1"/>
        <v>6</v>
      </c>
      <c r="P2854" s="17">
        <f t="shared" si="2"/>
        <v>22833.333333333332</v>
      </c>
      <c r="Q2854" s="18">
        <f t="shared" si="3"/>
        <v>0.33333333333333331</v>
      </c>
      <c r="R2854" s="16" t="str">
        <f t="shared" si="4"/>
        <v>SWISUTA</v>
      </c>
      <c r="S2854" s="19">
        <f t="shared" si="5"/>
        <v>13881</v>
      </c>
      <c r="T2854" s="20">
        <f t="shared" ca="1" si="6"/>
        <v>30586</v>
      </c>
      <c r="U2854" s="16">
        <f t="shared" ref="U2854:W2854" si="2849">D2854-U$5</f>
        <v>66</v>
      </c>
      <c r="V2854" s="16">
        <f t="shared" si="2849"/>
        <v>0</v>
      </c>
      <c r="W2854" s="16">
        <f t="shared" si="2849"/>
        <v>1217</v>
      </c>
    </row>
    <row r="2855" spans="1:23" ht="15.75" customHeight="1" x14ac:dyDescent="0.2">
      <c r="A2855" s="2">
        <v>6430</v>
      </c>
      <c r="B2855" s="2">
        <v>6</v>
      </c>
      <c r="C2855" s="2">
        <v>6</v>
      </c>
      <c r="D2855" s="2">
        <v>1945</v>
      </c>
      <c r="E2855" s="2">
        <v>1950</v>
      </c>
      <c r="F2855" s="2">
        <v>1340</v>
      </c>
      <c r="G2855" s="2">
        <v>1</v>
      </c>
      <c r="H2855" s="2">
        <v>3</v>
      </c>
      <c r="I2855" s="2">
        <v>0</v>
      </c>
      <c r="J2855" s="2">
        <v>1</v>
      </c>
      <c r="K2855" s="2">
        <v>128000</v>
      </c>
      <c r="L2855" s="2" t="s">
        <v>13</v>
      </c>
      <c r="M2855" s="2" t="s">
        <v>34</v>
      </c>
      <c r="N2855" s="16">
        <f t="shared" si="0"/>
        <v>95.522388059701498</v>
      </c>
      <c r="O2855" s="16">
        <f t="shared" si="1"/>
        <v>5</v>
      </c>
      <c r="P2855" s="17">
        <f t="shared" si="2"/>
        <v>25600</v>
      </c>
      <c r="Q2855" s="18">
        <f t="shared" si="3"/>
        <v>0.2</v>
      </c>
      <c r="R2855" s="16" t="str">
        <f t="shared" si="4"/>
        <v>SWISUTA</v>
      </c>
      <c r="S2855" s="19">
        <f t="shared" si="5"/>
        <v>16438</v>
      </c>
      <c r="T2855" s="20">
        <f t="shared" ca="1" si="6"/>
        <v>28029</v>
      </c>
      <c r="U2855" s="16">
        <f t="shared" ref="U2855:W2855" si="2850">D2855-U$5</f>
        <v>73</v>
      </c>
      <c r="V2855" s="16">
        <f t="shared" si="2850"/>
        <v>0</v>
      </c>
      <c r="W2855" s="16">
        <f t="shared" si="2850"/>
        <v>1006</v>
      </c>
    </row>
    <row r="2856" spans="1:23" ht="15.75" customHeight="1" x14ac:dyDescent="0.2">
      <c r="A2856" s="2">
        <v>7000</v>
      </c>
      <c r="B2856" s="2">
        <v>7</v>
      </c>
      <c r="C2856" s="2">
        <v>8</v>
      </c>
      <c r="D2856" s="2">
        <v>1926</v>
      </c>
      <c r="E2856" s="2">
        <v>1997</v>
      </c>
      <c r="F2856" s="2">
        <v>1479</v>
      </c>
      <c r="G2856" s="2">
        <v>1</v>
      </c>
      <c r="H2856" s="2">
        <v>3</v>
      </c>
      <c r="I2856" s="2">
        <v>2</v>
      </c>
      <c r="J2856" s="2">
        <v>1</v>
      </c>
      <c r="K2856" s="2">
        <v>160000</v>
      </c>
      <c r="L2856" s="2" t="s">
        <v>13</v>
      </c>
      <c r="M2856" s="2" t="s">
        <v>34</v>
      </c>
      <c r="N2856" s="16">
        <f t="shared" si="0"/>
        <v>108.18120351588911</v>
      </c>
      <c r="O2856" s="16">
        <f t="shared" si="1"/>
        <v>7</v>
      </c>
      <c r="P2856" s="17">
        <f t="shared" si="2"/>
        <v>22857.142857142859</v>
      </c>
      <c r="Q2856" s="18">
        <f t="shared" si="3"/>
        <v>0.14285714285714285</v>
      </c>
      <c r="R2856" s="16" t="str">
        <f t="shared" si="4"/>
        <v>SWISUTA</v>
      </c>
      <c r="S2856" s="19">
        <f t="shared" si="5"/>
        <v>9498</v>
      </c>
      <c r="T2856" s="20">
        <f t="shared" ca="1" si="6"/>
        <v>34969</v>
      </c>
      <c r="U2856" s="16">
        <f t="shared" ref="U2856:W2856" si="2851">D2856-U$5</f>
        <v>54</v>
      </c>
      <c r="V2856" s="16">
        <f t="shared" si="2851"/>
        <v>47</v>
      </c>
      <c r="W2856" s="16">
        <f t="shared" si="2851"/>
        <v>1145</v>
      </c>
    </row>
    <row r="2857" spans="1:23" ht="15.75" customHeight="1" x14ac:dyDescent="0.2">
      <c r="A2857" s="2">
        <v>13132</v>
      </c>
      <c r="B2857" s="2">
        <v>5</v>
      </c>
      <c r="C2857" s="2">
        <v>5</v>
      </c>
      <c r="D2857" s="2">
        <v>1914</v>
      </c>
      <c r="E2857" s="2">
        <v>1950</v>
      </c>
      <c r="F2857" s="2">
        <v>1784</v>
      </c>
      <c r="G2857" s="2">
        <v>1</v>
      </c>
      <c r="H2857" s="2">
        <v>4</v>
      </c>
      <c r="I2857" s="2">
        <v>0</v>
      </c>
      <c r="J2857" s="2">
        <v>1</v>
      </c>
      <c r="K2857" s="2">
        <v>138887</v>
      </c>
      <c r="L2857" s="2" t="s">
        <v>13</v>
      </c>
      <c r="M2857" s="2" t="s">
        <v>37</v>
      </c>
      <c r="N2857" s="16">
        <f t="shared" si="0"/>
        <v>77.85145739910314</v>
      </c>
      <c r="O2857" s="16">
        <f t="shared" si="1"/>
        <v>6</v>
      </c>
      <c r="P2857" s="17">
        <f t="shared" si="2"/>
        <v>23147.833333333332</v>
      </c>
      <c r="Q2857" s="18">
        <f t="shared" si="3"/>
        <v>0.16666666666666666</v>
      </c>
      <c r="R2857" s="16" t="str">
        <f t="shared" si="4"/>
        <v>CrawforTA</v>
      </c>
      <c r="S2857" s="19">
        <f t="shared" si="5"/>
        <v>5115</v>
      </c>
      <c r="T2857" s="20">
        <f t="shared" ca="1" si="6"/>
        <v>39352</v>
      </c>
      <c r="U2857" s="16">
        <f t="shared" ref="U2857:W2857" si="2852">D2857-U$5</f>
        <v>42</v>
      </c>
      <c r="V2857" s="16">
        <f t="shared" si="2852"/>
        <v>0</v>
      </c>
      <c r="W2857" s="16">
        <f t="shared" si="2852"/>
        <v>1450</v>
      </c>
    </row>
    <row r="2858" spans="1:23" ht="15.75" customHeight="1" x14ac:dyDescent="0.2">
      <c r="A2858" s="2">
        <v>4899</v>
      </c>
      <c r="B2858" s="2">
        <v>6</v>
      </c>
      <c r="C2858" s="2">
        <v>8</v>
      </c>
      <c r="D2858" s="2">
        <v>1920</v>
      </c>
      <c r="E2858" s="2">
        <v>1950</v>
      </c>
      <c r="F2858" s="2">
        <v>1510</v>
      </c>
      <c r="G2858" s="2">
        <v>1</v>
      </c>
      <c r="H2858" s="2">
        <v>3</v>
      </c>
      <c r="I2858" s="2">
        <v>0</v>
      </c>
      <c r="J2858" s="2">
        <v>1</v>
      </c>
      <c r="K2858" s="2">
        <v>149000</v>
      </c>
      <c r="L2858" s="2" t="s">
        <v>13</v>
      </c>
      <c r="M2858" s="2" t="s">
        <v>34</v>
      </c>
      <c r="N2858" s="16">
        <f t="shared" si="0"/>
        <v>98.675496688741717</v>
      </c>
      <c r="O2858" s="16">
        <f t="shared" si="1"/>
        <v>5</v>
      </c>
      <c r="P2858" s="17">
        <f t="shared" si="2"/>
        <v>29800</v>
      </c>
      <c r="Q2858" s="18">
        <f t="shared" si="3"/>
        <v>0.2</v>
      </c>
      <c r="R2858" s="16" t="str">
        <f t="shared" si="4"/>
        <v>SWISUTA</v>
      </c>
      <c r="S2858" s="19">
        <f t="shared" si="5"/>
        <v>7306</v>
      </c>
      <c r="T2858" s="20">
        <f t="shared" ca="1" si="6"/>
        <v>37161</v>
      </c>
      <c r="U2858" s="16">
        <f t="shared" ref="U2858:W2858" si="2853">D2858-U$5</f>
        <v>48</v>
      </c>
      <c r="V2858" s="16">
        <f t="shared" si="2853"/>
        <v>0</v>
      </c>
      <c r="W2858" s="16">
        <f t="shared" si="2853"/>
        <v>1176</v>
      </c>
    </row>
    <row r="2859" spans="1:23" ht="15.75" customHeight="1" x14ac:dyDescent="0.2">
      <c r="A2859" s="2">
        <v>6000</v>
      </c>
      <c r="B2859" s="2">
        <v>5</v>
      </c>
      <c r="C2859" s="2">
        <v>5</v>
      </c>
      <c r="D2859" s="2">
        <v>1926</v>
      </c>
      <c r="E2859" s="2">
        <v>1950</v>
      </c>
      <c r="F2859" s="2">
        <v>1522</v>
      </c>
      <c r="G2859" s="2">
        <v>2</v>
      </c>
      <c r="H2859" s="2">
        <v>4</v>
      </c>
      <c r="I2859" s="2">
        <v>0</v>
      </c>
      <c r="J2859" s="2">
        <v>0</v>
      </c>
      <c r="K2859" s="2">
        <v>102000</v>
      </c>
      <c r="L2859" s="2" t="s">
        <v>26</v>
      </c>
      <c r="M2859" s="2" t="s">
        <v>34</v>
      </c>
      <c r="N2859" s="16">
        <f t="shared" si="0"/>
        <v>67.017082785808142</v>
      </c>
      <c r="O2859" s="16">
        <f t="shared" si="1"/>
        <v>6</v>
      </c>
      <c r="P2859" s="17">
        <f t="shared" si="2"/>
        <v>17000</v>
      </c>
      <c r="Q2859" s="18">
        <f t="shared" si="3"/>
        <v>0.33333333333333331</v>
      </c>
      <c r="R2859" s="16" t="str">
        <f t="shared" si="4"/>
        <v>SWISUFa</v>
      </c>
      <c r="S2859" s="19">
        <f t="shared" si="5"/>
        <v>9498</v>
      </c>
      <c r="T2859" s="20">
        <f t="shared" ca="1" si="6"/>
        <v>34969</v>
      </c>
      <c r="U2859" s="16">
        <f t="shared" ref="U2859:W2859" si="2854">D2859-U$5</f>
        <v>54</v>
      </c>
      <c r="V2859" s="16">
        <f t="shared" si="2854"/>
        <v>0</v>
      </c>
      <c r="W2859" s="16">
        <f t="shared" si="2854"/>
        <v>1188</v>
      </c>
    </row>
    <row r="2860" spans="1:23" ht="15.75" customHeight="1" x14ac:dyDescent="0.2">
      <c r="A2860" s="2">
        <v>9399</v>
      </c>
      <c r="B2860" s="2">
        <v>7</v>
      </c>
      <c r="C2860" s="2">
        <v>8</v>
      </c>
      <c r="D2860" s="2">
        <v>1919</v>
      </c>
      <c r="E2860" s="2">
        <v>1950</v>
      </c>
      <c r="F2860" s="2">
        <v>1636</v>
      </c>
      <c r="G2860" s="2">
        <v>1</v>
      </c>
      <c r="H2860" s="2">
        <v>4</v>
      </c>
      <c r="I2860" s="2">
        <v>1</v>
      </c>
      <c r="J2860" s="2">
        <v>1</v>
      </c>
      <c r="K2860" s="2">
        <v>167000</v>
      </c>
      <c r="L2860" s="2" t="s">
        <v>13</v>
      </c>
      <c r="M2860" s="2" t="s">
        <v>37</v>
      </c>
      <c r="N2860" s="16">
        <f t="shared" si="0"/>
        <v>102.07823960880195</v>
      </c>
      <c r="O2860" s="16">
        <f t="shared" si="1"/>
        <v>7</v>
      </c>
      <c r="P2860" s="17">
        <f t="shared" si="2"/>
        <v>23857.142857142859</v>
      </c>
      <c r="Q2860" s="18">
        <f t="shared" si="3"/>
        <v>0.14285714285714285</v>
      </c>
      <c r="R2860" s="16" t="str">
        <f t="shared" si="4"/>
        <v>CrawforTA</v>
      </c>
      <c r="S2860" s="19">
        <f t="shared" si="5"/>
        <v>6941</v>
      </c>
      <c r="T2860" s="20">
        <f t="shared" ca="1" si="6"/>
        <v>37526</v>
      </c>
      <c r="U2860" s="16">
        <f t="shared" ref="U2860:W2860" si="2855">D2860-U$5</f>
        <v>47</v>
      </c>
      <c r="V2860" s="16">
        <f t="shared" si="2855"/>
        <v>0</v>
      </c>
      <c r="W2860" s="16">
        <f t="shared" si="2855"/>
        <v>1302</v>
      </c>
    </row>
    <row r="2861" spans="1:23" ht="15.75" customHeight="1" x14ac:dyDescent="0.2">
      <c r="A2861" s="2">
        <v>7588</v>
      </c>
      <c r="B2861" s="2">
        <v>7</v>
      </c>
      <c r="C2861" s="2">
        <v>6</v>
      </c>
      <c r="D2861" s="2">
        <v>1920</v>
      </c>
      <c r="E2861" s="2">
        <v>1950</v>
      </c>
      <c r="F2861" s="2">
        <v>1802</v>
      </c>
      <c r="G2861" s="2">
        <v>1</v>
      </c>
      <c r="H2861" s="2">
        <v>4</v>
      </c>
      <c r="I2861" s="2">
        <v>1</v>
      </c>
      <c r="J2861" s="2">
        <v>1</v>
      </c>
      <c r="K2861" s="2">
        <v>200100</v>
      </c>
      <c r="L2861" s="2" t="s">
        <v>13</v>
      </c>
      <c r="M2861" s="2" t="s">
        <v>37</v>
      </c>
      <c r="N2861" s="16">
        <f t="shared" si="0"/>
        <v>111.04328523862375</v>
      </c>
      <c r="O2861" s="16">
        <f t="shared" si="1"/>
        <v>7</v>
      </c>
      <c r="P2861" s="17">
        <f t="shared" si="2"/>
        <v>28585.714285714286</v>
      </c>
      <c r="Q2861" s="18">
        <f t="shared" si="3"/>
        <v>0.14285714285714285</v>
      </c>
      <c r="R2861" s="16" t="str">
        <f t="shared" si="4"/>
        <v>CrawforTA</v>
      </c>
      <c r="S2861" s="19">
        <f t="shared" si="5"/>
        <v>7306</v>
      </c>
      <c r="T2861" s="20">
        <f t="shared" ca="1" si="6"/>
        <v>37161</v>
      </c>
      <c r="U2861" s="16">
        <f t="shared" ref="U2861:W2861" si="2856">D2861-U$5</f>
        <v>48</v>
      </c>
      <c r="V2861" s="16">
        <f t="shared" si="2856"/>
        <v>0</v>
      </c>
      <c r="W2861" s="16">
        <f t="shared" si="2856"/>
        <v>1468</v>
      </c>
    </row>
    <row r="2862" spans="1:23" ht="15.75" customHeight="1" x14ac:dyDescent="0.2">
      <c r="A2862" s="2">
        <v>10164</v>
      </c>
      <c r="B2862" s="2">
        <v>5</v>
      </c>
      <c r="C2862" s="2">
        <v>5</v>
      </c>
      <c r="D2862" s="2">
        <v>1939</v>
      </c>
      <c r="E2862" s="2">
        <v>1950</v>
      </c>
      <c r="F2862" s="2">
        <v>1465</v>
      </c>
      <c r="G2862" s="2">
        <v>2</v>
      </c>
      <c r="H2862" s="2">
        <v>3</v>
      </c>
      <c r="I2862" s="2">
        <v>2</v>
      </c>
      <c r="J2862" s="2">
        <v>1</v>
      </c>
      <c r="K2862" s="2">
        <v>131000</v>
      </c>
      <c r="L2862" s="2" t="s">
        <v>13</v>
      </c>
      <c r="M2862" s="2" t="s">
        <v>34</v>
      </c>
      <c r="N2862" s="16">
        <f t="shared" si="0"/>
        <v>89.419795221843003</v>
      </c>
      <c r="O2862" s="16">
        <f t="shared" si="1"/>
        <v>8</v>
      </c>
      <c r="P2862" s="17">
        <f t="shared" si="2"/>
        <v>16375</v>
      </c>
      <c r="Q2862" s="18">
        <f t="shared" si="3"/>
        <v>0.25</v>
      </c>
      <c r="R2862" s="16" t="str">
        <f t="shared" si="4"/>
        <v>SWISUTA</v>
      </c>
      <c r="S2862" s="19">
        <f t="shared" si="5"/>
        <v>14246</v>
      </c>
      <c r="T2862" s="20">
        <f t="shared" ca="1" si="6"/>
        <v>30221</v>
      </c>
      <c r="U2862" s="16">
        <f t="shared" ref="U2862:W2862" si="2857">D2862-U$5</f>
        <v>67</v>
      </c>
      <c r="V2862" s="16">
        <f t="shared" si="2857"/>
        <v>0</v>
      </c>
      <c r="W2862" s="16">
        <f t="shared" si="2857"/>
        <v>1131</v>
      </c>
    </row>
    <row r="2863" spans="1:23" ht="15.75" customHeight="1" x14ac:dyDescent="0.2">
      <c r="A2863" s="2">
        <v>6191</v>
      </c>
      <c r="B2863" s="2">
        <v>5</v>
      </c>
      <c r="C2863" s="2">
        <v>4</v>
      </c>
      <c r="D2863" s="2">
        <v>1941</v>
      </c>
      <c r="E2863" s="2">
        <v>1950</v>
      </c>
      <c r="F2863" s="2">
        <v>1288</v>
      </c>
      <c r="G2863" s="2">
        <v>1</v>
      </c>
      <c r="H2863" s="2">
        <v>4</v>
      </c>
      <c r="I2863" s="2">
        <v>0</v>
      </c>
      <c r="J2863" s="2">
        <v>1</v>
      </c>
      <c r="K2863" s="2">
        <v>112000</v>
      </c>
      <c r="L2863" s="2" t="s">
        <v>13</v>
      </c>
      <c r="M2863" s="2" t="s">
        <v>34</v>
      </c>
      <c r="N2863" s="16">
        <f t="shared" si="0"/>
        <v>86.956521739130437</v>
      </c>
      <c r="O2863" s="16">
        <f t="shared" si="1"/>
        <v>6</v>
      </c>
      <c r="P2863" s="17">
        <f t="shared" si="2"/>
        <v>18666.666666666668</v>
      </c>
      <c r="Q2863" s="18">
        <f t="shared" si="3"/>
        <v>0.16666666666666666</v>
      </c>
      <c r="R2863" s="16" t="str">
        <f t="shared" si="4"/>
        <v>SWISUTA</v>
      </c>
      <c r="S2863" s="19">
        <f t="shared" si="5"/>
        <v>14977</v>
      </c>
      <c r="T2863" s="20">
        <f t="shared" ca="1" si="6"/>
        <v>29490</v>
      </c>
      <c r="U2863" s="16">
        <f t="shared" ref="U2863:W2863" si="2858">D2863-U$5</f>
        <v>69</v>
      </c>
      <c r="V2863" s="16">
        <f t="shared" si="2858"/>
        <v>0</v>
      </c>
      <c r="W2863" s="16">
        <f t="shared" si="2858"/>
        <v>954</v>
      </c>
    </row>
    <row r="2864" spans="1:23" ht="15.75" customHeight="1" x14ac:dyDescent="0.2">
      <c r="A2864" s="2">
        <v>9550</v>
      </c>
      <c r="B2864" s="2">
        <v>7</v>
      </c>
      <c r="C2864" s="2">
        <v>5</v>
      </c>
      <c r="D2864" s="2">
        <v>1915</v>
      </c>
      <c r="E2864" s="2">
        <v>1970</v>
      </c>
      <c r="F2864" s="2">
        <v>1717</v>
      </c>
      <c r="G2864" s="2">
        <v>1</v>
      </c>
      <c r="H2864" s="2">
        <v>3</v>
      </c>
      <c r="I2864" s="2">
        <v>1</v>
      </c>
      <c r="J2864" s="2">
        <v>3</v>
      </c>
      <c r="K2864" s="2">
        <v>140000</v>
      </c>
      <c r="L2864" s="2" t="s">
        <v>13</v>
      </c>
      <c r="M2864" s="2" t="s">
        <v>37</v>
      </c>
      <c r="N2864" s="16">
        <f t="shared" si="0"/>
        <v>81.537565521258003</v>
      </c>
      <c r="O2864" s="16">
        <f t="shared" si="1"/>
        <v>8</v>
      </c>
      <c r="P2864" s="17">
        <f t="shared" si="2"/>
        <v>17500</v>
      </c>
      <c r="Q2864" s="18">
        <f t="shared" si="3"/>
        <v>0.125</v>
      </c>
      <c r="R2864" s="16" t="str">
        <f t="shared" si="4"/>
        <v>CrawforTA</v>
      </c>
      <c r="S2864" s="19">
        <f t="shared" si="5"/>
        <v>5480</v>
      </c>
      <c r="T2864" s="20">
        <f t="shared" ca="1" si="6"/>
        <v>38987</v>
      </c>
      <c r="U2864" s="16">
        <f t="shared" ref="U2864:W2864" si="2859">D2864-U$5</f>
        <v>43</v>
      </c>
      <c r="V2864" s="16">
        <f t="shared" si="2859"/>
        <v>20</v>
      </c>
      <c r="W2864" s="16">
        <f t="shared" si="2859"/>
        <v>1383</v>
      </c>
    </row>
    <row r="2865" spans="1:23" ht="15.75" customHeight="1" x14ac:dyDescent="0.2">
      <c r="A2865" s="2">
        <v>21780</v>
      </c>
      <c r="B2865" s="2">
        <v>6</v>
      </c>
      <c r="C2865" s="2">
        <v>5</v>
      </c>
      <c r="D2865" s="2">
        <v>1920</v>
      </c>
      <c r="E2865" s="2">
        <v>1950</v>
      </c>
      <c r="F2865" s="2">
        <v>1550</v>
      </c>
      <c r="G2865" s="2">
        <v>1</v>
      </c>
      <c r="H2865" s="2">
        <v>3</v>
      </c>
      <c r="I2865" s="2">
        <v>1</v>
      </c>
      <c r="J2865" s="2">
        <v>1</v>
      </c>
      <c r="K2865" s="2">
        <v>195000</v>
      </c>
      <c r="L2865" s="2" t="s">
        <v>13</v>
      </c>
      <c r="M2865" s="2" t="s">
        <v>37</v>
      </c>
      <c r="N2865" s="16">
        <f t="shared" si="0"/>
        <v>125.80645161290323</v>
      </c>
      <c r="O2865" s="16">
        <f t="shared" si="1"/>
        <v>6</v>
      </c>
      <c r="P2865" s="17">
        <f t="shared" si="2"/>
        <v>32500</v>
      </c>
      <c r="Q2865" s="18">
        <f t="shared" si="3"/>
        <v>0.16666666666666666</v>
      </c>
      <c r="R2865" s="16" t="str">
        <f t="shared" si="4"/>
        <v>CrawforTA</v>
      </c>
      <c r="S2865" s="19">
        <f t="shared" si="5"/>
        <v>7306</v>
      </c>
      <c r="T2865" s="20">
        <f t="shared" ca="1" si="6"/>
        <v>37161</v>
      </c>
      <c r="U2865" s="16">
        <f t="shared" ref="U2865:W2865" si="2860">D2865-U$5</f>
        <v>48</v>
      </c>
      <c r="V2865" s="16">
        <f t="shared" si="2860"/>
        <v>0</v>
      </c>
      <c r="W2865" s="16">
        <f t="shared" si="2860"/>
        <v>1216</v>
      </c>
    </row>
    <row r="2866" spans="1:23" ht="15.75" customHeight="1" x14ac:dyDescent="0.2">
      <c r="A2866" s="2">
        <v>11435</v>
      </c>
      <c r="B2866" s="2">
        <v>8</v>
      </c>
      <c r="C2866" s="2">
        <v>7</v>
      </c>
      <c r="D2866" s="2">
        <v>1929</v>
      </c>
      <c r="E2866" s="2">
        <v>1950</v>
      </c>
      <c r="F2866" s="2">
        <v>1517</v>
      </c>
      <c r="G2866" s="2">
        <v>1</v>
      </c>
      <c r="H2866" s="2">
        <v>3</v>
      </c>
      <c r="I2866" s="2">
        <v>2</v>
      </c>
      <c r="J2866" s="2">
        <v>2</v>
      </c>
      <c r="K2866" s="2">
        <v>230000</v>
      </c>
      <c r="L2866" s="2" t="s">
        <v>13</v>
      </c>
      <c r="M2866" s="2" t="s">
        <v>37</v>
      </c>
      <c r="N2866" s="16">
        <f t="shared" si="0"/>
        <v>151.61502966381016</v>
      </c>
      <c r="O2866" s="16">
        <f t="shared" si="1"/>
        <v>8</v>
      </c>
      <c r="P2866" s="17">
        <f t="shared" si="2"/>
        <v>28750</v>
      </c>
      <c r="Q2866" s="18">
        <f t="shared" si="3"/>
        <v>0.125</v>
      </c>
      <c r="R2866" s="16" t="str">
        <f t="shared" si="4"/>
        <v>CrawforTA</v>
      </c>
      <c r="S2866" s="19">
        <f t="shared" si="5"/>
        <v>10594</v>
      </c>
      <c r="T2866" s="20">
        <f t="shared" ca="1" si="6"/>
        <v>33873</v>
      </c>
      <c r="U2866" s="16">
        <f t="shared" ref="U2866:W2866" si="2861">D2866-U$5</f>
        <v>57</v>
      </c>
      <c r="V2866" s="16">
        <f t="shared" si="2861"/>
        <v>0</v>
      </c>
      <c r="W2866" s="16">
        <f t="shared" si="2861"/>
        <v>1183</v>
      </c>
    </row>
    <row r="2867" spans="1:23" ht="15.75" customHeight="1" x14ac:dyDescent="0.2">
      <c r="A2867" s="2">
        <v>12400</v>
      </c>
      <c r="B2867" s="2">
        <v>5</v>
      </c>
      <c r="C2867" s="2">
        <v>6</v>
      </c>
      <c r="D2867" s="2">
        <v>1940</v>
      </c>
      <c r="E2867" s="2">
        <v>1950</v>
      </c>
      <c r="F2867" s="2">
        <v>1717</v>
      </c>
      <c r="G2867" s="2">
        <v>1</v>
      </c>
      <c r="H2867" s="2">
        <v>2</v>
      </c>
      <c r="I2867" s="2">
        <v>1</v>
      </c>
      <c r="J2867" s="2">
        <v>1</v>
      </c>
      <c r="K2867" s="2">
        <v>194000</v>
      </c>
      <c r="L2867" s="2" t="s">
        <v>13</v>
      </c>
      <c r="M2867" s="2" t="s">
        <v>37</v>
      </c>
      <c r="N2867" s="16">
        <f t="shared" si="0"/>
        <v>112.98776936517181</v>
      </c>
      <c r="O2867" s="16">
        <f t="shared" si="1"/>
        <v>5</v>
      </c>
      <c r="P2867" s="17">
        <f t="shared" si="2"/>
        <v>38800</v>
      </c>
      <c r="Q2867" s="18">
        <f t="shared" si="3"/>
        <v>0.2</v>
      </c>
      <c r="R2867" s="16" t="str">
        <f t="shared" si="4"/>
        <v>CrawforTA</v>
      </c>
      <c r="S2867" s="19">
        <f t="shared" si="5"/>
        <v>14611</v>
      </c>
      <c r="T2867" s="20">
        <f t="shared" ca="1" si="6"/>
        <v>29856</v>
      </c>
      <c r="U2867" s="16">
        <f t="shared" ref="U2867:W2867" si="2862">D2867-U$5</f>
        <v>68</v>
      </c>
      <c r="V2867" s="16">
        <f t="shared" si="2862"/>
        <v>0</v>
      </c>
      <c r="W2867" s="16">
        <f t="shared" si="2862"/>
        <v>1383</v>
      </c>
    </row>
    <row r="2868" spans="1:23" ht="15.75" customHeight="1" x14ac:dyDescent="0.2">
      <c r="A2868" s="2">
        <v>11600</v>
      </c>
      <c r="B2868" s="2">
        <v>4</v>
      </c>
      <c r="C2868" s="2">
        <v>5</v>
      </c>
      <c r="D2868" s="2">
        <v>1922</v>
      </c>
      <c r="E2868" s="2">
        <v>1950</v>
      </c>
      <c r="F2868" s="2">
        <v>1180</v>
      </c>
      <c r="G2868" s="2">
        <v>1</v>
      </c>
      <c r="H2868" s="2">
        <v>2</v>
      </c>
      <c r="I2868" s="2">
        <v>1</v>
      </c>
      <c r="J2868" s="2">
        <v>1</v>
      </c>
      <c r="K2868" s="2">
        <v>137500</v>
      </c>
      <c r="L2868" s="2" t="s">
        <v>13</v>
      </c>
      <c r="M2868" s="2" t="s">
        <v>37</v>
      </c>
      <c r="N2868" s="16">
        <f t="shared" si="0"/>
        <v>116.52542372881356</v>
      </c>
      <c r="O2868" s="16">
        <f t="shared" si="1"/>
        <v>5</v>
      </c>
      <c r="P2868" s="17">
        <f t="shared" si="2"/>
        <v>27500</v>
      </c>
      <c r="Q2868" s="18">
        <f t="shared" si="3"/>
        <v>0.2</v>
      </c>
      <c r="R2868" s="16" t="str">
        <f t="shared" si="4"/>
        <v>CrawforTA</v>
      </c>
      <c r="S2868" s="19">
        <f t="shared" si="5"/>
        <v>8037</v>
      </c>
      <c r="T2868" s="20">
        <f t="shared" ca="1" si="6"/>
        <v>36430</v>
      </c>
      <c r="U2868" s="16">
        <f t="shared" ref="U2868:W2868" si="2863">D2868-U$5</f>
        <v>50</v>
      </c>
      <c r="V2868" s="16">
        <f t="shared" si="2863"/>
        <v>0</v>
      </c>
      <c r="W2868" s="16">
        <f t="shared" si="2863"/>
        <v>846</v>
      </c>
    </row>
    <row r="2869" spans="1:23" ht="15.75" customHeight="1" x14ac:dyDescent="0.2">
      <c r="A2869" s="2">
        <v>11500</v>
      </c>
      <c r="B2869" s="2">
        <v>7</v>
      </c>
      <c r="C2869" s="2">
        <v>7</v>
      </c>
      <c r="D2869" s="2">
        <v>1936</v>
      </c>
      <c r="E2869" s="2">
        <v>1987</v>
      </c>
      <c r="F2869" s="2">
        <v>2057</v>
      </c>
      <c r="G2869" s="2">
        <v>1</v>
      </c>
      <c r="H2869" s="2">
        <v>3</v>
      </c>
      <c r="I2869" s="2">
        <v>1</v>
      </c>
      <c r="J2869" s="2">
        <v>1</v>
      </c>
      <c r="K2869" s="2">
        <v>250000</v>
      </c>
      <c r="L2869" s="2" t="s">
        <v>13</v>
      </c>
      <c r="M2869" s="2" t="s">
        <v>37</v>
      </c>
      <c r="N2869" s="16">
        <f t="shared" si="0"/>
        <v>121.53621779290228</v>
      </c>
      <c r="O2869" s="16">
        <f t="shared" si="1"/>
        <v>6</v>
      </c>
      <c r="P2869" s="17">
        <f t="shared" si="2"/>
        <v>41666.666666666664</v>
      </c>
      <c r="Q2869" s="18">
        <f t="shared" si="3"/>
        <v>0.16666666666666666</v>
      </c>
      <c r="R2869" s="16" t="str">
        <f t="shared" si="4"/>
        <v>CrawforTA</v>
      </c>
      <c r="S2869" s="19">
        <f t="shared" si="5"/>
        <v>13150</v>
      </c>
      <c r="T2869" s="20">
        <f t="shared" ca="1" si="6"/>
        <v>31317</v>
      </c>
      <c r="U2869" s="16">
        <f t="shared" ref="U2869:W2869" si="2864">D2869-U$5</f>
        <v>64</v>
      </c>
      <c r="V2869" s="16">
        <f t="shared" si="2864"/>
        <v>37</v>
      </c>
      <c r="W2869" s="16">
        <f t="shared" si="2864"/>
        <v>1723</v>
      </c>
    </row>
    <row r="2870" spans="1:23" ht="15.75" customHeight="1" x14ac:dyDescent="0.2">
      <c r="A2870" s="2">
        <v>8170</v>
      </c>
      <c r="B2870" s="2">
        <v>7</v>
      </c>
      <c r="C2870" s="2">
        <v>7</v>
      </c>
      <c r="D2870" s="2">
        <v>1929</v>
      </c>
      <c r="E2870" s="2">
        <v>1950</v>
      </c>
      <c r="F2870" s="2">
        <v>1671</v>
      </c>
      <c r="G2870" s="2">
        <v>2</v>
      </c>
      <c r="H2870" s="2">
        <v>4</v>
      </c>
      <c r="I2870" s="2">
        <v>1</v>
      </c>
      <c r="J2870" s="2">
        <v>2</v>
      </c>
      <c r="K2870" s="2">
        <v>218000</v>
      </c>
      <c r="L2870" s="2" t="s">
        <v>17</v>
      </c>
      <c r="M2870" s="2" t="s">
        <v>37</v>
      </c>
      <c r="N2870" s="16">
        <f t="shared" si="0"/>
        <v>130.46080191502094</v>
      </c>
      <c r="O2870" s="16">
        <f t="shared" si="1"/>
        <v>9</v>
      </c>
      <c r="P2870" s="17">
        <f t="shared" si="2"/>
        <v>24222.222222222223</v>
      </c>
      <c r="Q2870" s="18">
        <f t="shared" si="3"/>
        <v>0.22222222222222221</v>
      </c>
      <c r="R2870" s="16" t="str">
        <f t="shared" si="4"/>
        <v>CrawforGd</v>
      </c>
      <c r="S2870" s="19">
        <f t="shared" si="5"/>
        <v>10594</v>
      </c>
      <c r="T2870" s="20">
        <f t="shared" ca="1" si="6"/>
        <v>33873</v>
      </c>
      <c r="U2870" s="16">
        <f t="shared" ref="U2870:W2870" si="2865">D2870-U$5</f>
        <v>57</v>
      </c>
      <c r="V2870" s="16">
        <f t="shared" si="2865"/>
        <v>0</v>
      </c>
      <c r="W2870" s="16">
        <f t="shared" si="2865"/>
        <v>1337</v>
      </c>
    </row>
    <row r="2871" spans="1:23" ht="15.75" customHeight="1" x14ac:dyDescent="0.2">
      <c r="A2871" s="2">
        <v>16560</v>
      </c>
      <c r="B2871" s="2">
        <v>6</v>
      </c>
      <c r="C2871" s="2">
        <v>8</v>
      </c>
      <c r="D2871" s="2">
        <v>1932</v>
      </c>
      <c r="E2871" s="2">
        <v>1950</v>
      </c>
      <c r="F2871" s="2">
        <v>2345</v>
      </c>
      <c r="G2871" s="2">
        <v>2</v>
      </c>
      <c r="H2871" s="2">
        <v>4</v>
      </c>
      <c r="I2871" s="2">
        <v>1</v>
      </c>
      <c r="J2871" s="2">
        <v>2</v>
      </c>
      <c r="K2871" s="2">
        <v>239000</v>
      </c>
      <c r="L2871" s="2" t="s">
        <v>13</v>
      </c>
      <c r="M2871" s="2" t="s">
        <v>37</v>
      </c>
      <c r="N2871" s="16">
        <f t="shared" si="0"/>
        <v>101.91897654584221</v>
      </c>
      <c r="O2871" s="16">
        <f t="shared" si="1"/>
        <v>9</v>
      </c>
      <c r="P2871" s="17">
        <f t="shared" si="2"/>
        <v>26555.555555555555</v>
      </c>
      <c r="Q2871" s="18">
        <f t="shared" si="3"/>
        <v>0.22222222222222221</v>
      </c>
      <c r="R2871" s="16" t="str">
        <f t="shared" si="4"/>
        <v>CrawforTA</v>
      </c>
      <c r="S2871" s="19">
        <f t="shared" si="5"/>
        <v>11689</v>
      </c>
      <c r="T2871" s="20">
        <f t="shared" ca="1" si="6"/>
        <v>32778</v>
      </c>
      <c r="U2871" s="16">
        <f t="shared" ref="U2871:W2871" si="2866">D2871-U$5</f>
        <v>60</v>
      </c>
      <c r="V2871" s="16">
        <f t="shared" si="2866"/>
        <v>0</v>
      </c>
      <c r="W2871" s="16">
        <f t="shared" si="2866"/>
        <v>2011</v>
      </c>
    </row>
    <row r="2872" spans="1:23" ht="15.75" customHeight="1" x14ac:dyDescent="0.2">
      <c r="A2872" s="2">
        <v>12320</v>
      </c>
      <c r="B2872" s="2">
        <v>7</v>
      </c>
      <c r="C2872" s="2">
        <v>7</v>
      </c>
      <c r="D2872" s="2">
        <v>1932</v>
      </c>
      <c r="E2872" s="2">
        <v>1990</v>
      </c>
      <c r="F2872" s="2">
        <v>1609</v>
      </c>
      <c r="G2872" s="2">
        <v>1</v>
      </c>
      <c r="H2872" s="2">
        <v>3</v>
      </c>
      <c r="I2872" s="2">
        <v>2</v>
      </c>
      <c r="J2872" s="2">
        <v>3</v>
      </c>
      <c r="K2872" s="2">
        <v>199500</v>
      </c>
      <c r="L2872" s="2" t="s">
        <v>13</v>
      </c>
      <c r="M2872" s="2" t="s">
        <v>37</v>
      </c>
      <c r="N2872" s="16">
        <f t="shared" si="0"/>
        <v>123.99005593536359</v>
      </c>
      <c r="O2872" s="16">
        <f t="shared" si="1"/>
        <v>9</v>
      </c>
      <c r="P2872" s="17">
        <f t="shared" si="2"/>
        <v>22166.666666666668</v>
      </c>
      <c r="Q2872" s="18">
        <f t="shared" si="3"/>
        <v>0.1111111111111111</v>
      </c>
      <c r="R2872" s="16" t="str">
        <f t="shared" si="4"/>
        <v>CrawforTA</v>
      </c>
      <c r="S2872" s="19">
        <f t="shared" si="5"/>
        <v>11689</v>
      </c>
      <c r="T2872" s="20">
        <f t="shared" ca="1" si="6"/>
        <v>32778</v>
      </c>
      <c r="U2872" s="16">
        <f t="shared" ref="U2872:W2872" si="2867">D2872-U$5</f>
        <v>60</v>
      </c>
      <c r="V2872" s="16">
        <f t="shared" si="2867"/>
        <v>40</v>
      </c>
      <c r="W2872" s="16">
        <f t="shared" si="2867"/>
        <v>1275</v>
      </c>
    </row>
    <row r="2873" spans="1:23" ht="15.75" customHeight="1" x14ac:dyDescent="0.2">
      <c r="A2873" s="2">
        <v>14210</v>
      </c>
      <c r="B2873" s="2">
        <v>6</v>
      </c>
      <c r="C2873" s="2">
        <v>7</v>
      </c>
      <c r="D2873" s="2">
        <v>1930</v>
      </c>
      <c r="E2873" s="2">
        <v>1959</v>
      </c>
      <c r="F2873" s="2">
        <v>1801</v>
      </c>
      <c r="G2873" s="2">
        <v>1</v>
      </c>
      <c r="H2873" s="2">
        <v>3</v>
      </c>
      <c r="I2873" s="2">
        <v>1</v>
      </c>
      <c r="J2873" s="2">
        <v>2</v>
      </c>
      <c r="K2873" s="2">
        <v>210000</v>
      </c>
      <c r="L2873" s="2" t="s">
        <v>13</v>
      </c>
      <c r="M2873" s="2" t="s">
        <v>37</v>
      </c>
      <c r="N2873" s="16">
        <f t="shared" si="0"/>
        <v>116.60188784008884</v>
      </c>
      <c r="O2873" s="16">
        <f t="shared" si="1"/>
        <v>7</v>
      </c>
      <c r="P2873" s="17">
        <f t="shared" si="2"/>
        <v>30000</v>
      </c>
      <c r="Q2873" s="18">
        <f t="shared" si="3"/>
        <v>0.14285714285714285</v>
      </c>
      <c r="R2873" s="16" t="str">
        <f t="shared" si="4"/>
        <v>CrawforTA</v>
      </c>
      <c r="S2873" s="19">
        <f t="shared" si="5"/>
        <v>10959</v>
      </c>
      <c r="T2873" s="20">
        <f t="shared" ca="1" si="6"/>
        <v>33508</v>
      </c>
      <c r="U2873" s="16">
        <f t="shared" ref="U2873:W2873" si="2868">D2873-U$5</f>
        <v>58</v>
      </c>
      <c r="V2873" s="16">
        <f t="shared" si="2868"/>
        <v>9</v>
      </c>
      <c r="W2873" s="16">
        <f t="shared" si="2868"/>
        <v>1467</v>
      </c>
    </row>
    <row r="2874" spans="1:23" ht="15.75" customHeight="1" x14ac:dyDescent="0.2">
      <c r="A2874" s="2">
        <v>14115</v>
      </c>
      <c r="B2874" s="2">
        <v>6</v>
      </c>
      <c r="C2874" s="2">
        <v>7</v>
      </c>
      <c r="D2874" s="2">
        <v>1956</v>
      </c>
      <c r="E2874" s="2">
        <v>2004</v>
      </c>
      <c r="F2874" s="2">
        <v>1811</v>
      </c>
      <c r="G2874" s="2">
        <v>1</v>
      </c>
      <c r="H2874" s="2">
        <v>2</v>
      </c>
      <c r="I2874" s="2">
        <v>1</v>
      </c>
      <c r="J2874" s="2">
        <v>2</v>
      </c>
      <c r="K2874" s="2">
        <v>230000</v>
      </c>
      <c r="L2874" s="2" t="s">
        <v>13</v>
      </c>
      <c r="M2874" s="2" t="s">
        <v>37</v>
      </c>
      <c r="N2874" s="16">
        <f t="shared" si="0"/>
        <v>127.00165654334621</v>
      </c>
      <c r="O2874" s="16">
        <f t="shared" si="1"/>
        <v>6</v>
      </c>
      <c r="P2874" s="17">
        <f t="shared" si="2"/>
        <v>38333.333333333336</v>
      </c>
      <c r="Q2874" s="18">
        <f t="shared" si="3"/>
        <v>0.16666666666666666</v>
      </c>
      <c r="R2874" s="16" t="str">
        <f t="shared" si="4"/>
        <v>CrawforTA</v>
      </c>
      <c r="S2874" s="19">
        <f t="shared" si="5"/>
        <v>20455</v>
      </c>
      <c r="T2874" s="20">
        <f t="shared" ca="1" si="6"/>
        <v>24012</v>
      </c>
      <c r="U2874" s="16">
        <f t="shared" ref="U2874:W2874" si="2869">D2874-U$5</f>
        <v>84</v>
      </c>
      <c r="V2874" s="16">
        <f t="shared" si="2869"/>
        <v>54</v>
      </c>
      <c r="W2874" s="16">
        <f t="shared" si="2869"/>
        <v>1477</v>
      </c>
    </row>
    <row r="2875" spans="1:23" ht="15.75" customHeight="1" x14ac:dyDescent="0.2">
      <c r="A2875" s="2">
        <v>12984</v>
      </c>
      <c r="B2875" s="2">
        <v>5</v>
      </c>
      <c r="C2875" s="2">
        <v>6</v>
      </c>
      <c r="D2875" s="2">
        <v>1977</v>
      </c>
      <c r="E2875" s="2">
        <v>1977</v>
      </c>
      <c r="F2875" s="2">
        <v>1647</v>
      </c>
      <c r="G2875" s="2">
        <v>2</v>
      </c>
      <c r="H2875" s="2">
        <v>3</v>
      </c>
      <c r="I2875" s="2">
        <v>1</v>
      </c>
      <c r="J2875" s="2">
        <v>2</v>
      </c>
      <c r="K2875" s="2">
        <v>217500</v>
      </c>
      <c r="L2875" s="2" t="s">
        <v>13</v>
      </c>
      <c r="M2875" s="2" t="s">
        <v>37</v>
      </c>
      <c r="N2875" s="16">
        <f t="shared" si="0"/>
        <v>132.05828779599273</v>
      </c>
      <c r="O2875" s="16">
        <f t="shared" si="1"/>
        <v>8</v>
      </c>
      <c r="P2875" s="17">
        <f t="shared" si="2"/>
        <v>27187.5</v>
      </c>
      <c r="Q2875" s="18">
        <f t="shared" si="3"/>
        <v>0.25</v>
      </c>
      <c r="R2875" s="16" t="str">
        <f t="shared" si="4"/>
        <v>CrawforTA</v>
      </c>
      <c r="S2875" s="19">
        <f t="shared" si="5"/>
        <v>28126</v>
      </c>
      <c r="T2875" s="20">
        <f t="shared" ca="1" si="6"/>
        <v>16341</v>
      </c>
      <c r="U2875" s="16">
        <f t="shared" ref="U2875:W2875" si="2870">D2875-U$5</f>
        <v>105</v>
      </c>
      <c r="V2875" s="16">
        <f t="shared" si="2870"/>
        <v>27</v>
      </c>
      <c r="W2875" s="16">
        <f t="shared" si="2870"/>
        <v>1313</v>
      </c>
    </row>
    <row r="2876" spans="1:23" ht="15.75" customHeight="1" x14ac:dyDescent="0.2">
      <c r="A2876" s="2">
        <v>15600</v>
      </c>
      <c r="B2876" s="2">
        <v>5</v>
      </c>
      <c r="C2876" s="2">
        <v>7</v>
      </c>
      <c r="D2876" s="2">
        <v>1950</v>
      </c>
      <c r="E2876" s="2">
        <v>1963</v>
      </c>
      <c r="F2876" s="2">
        <v>2315</v>
      </c>
      <c r="G2876" s="2">
        <v>2</v>
      </c>
      <c r="H2876" s="2">
        <v>4</v>
      </c>
      <c r="I2876" s="2">
        <v>3</v>
      </c>
      <c r="J2876" s="2">
        <v>1</v>
      </c>
      <c r="K2876" s="2">
        <v>257000</v>
      </c>
      <c r="L2876" s="2" t="s">
        <v>17</v>
      </c>
      <c r="M2876" s="2" t="s">
        <v>37</v>
      </c>
      <c r="N2876" s="16">
        <f t="shared" si="0"/>
        <v>111.01511879049676</v>
      </c>
      <c r="O2876" s="16">
        <f t="shared" si="1"/>
        <v>10</v>
      </c>
      <c r="P2876" s="17">
        <f t="shared" si="2"/>
        <v>25700</v>
      </c>
      <c r="Q2876" s="18">
        <f t="shared" si="3"/>
        <v>0.2</v>
      </c>
      <c r="R2876" s="16" t="str">
        <f t="shared" si="4"/>
        <v>CrawforGd</v>
      </c>
      <c r="S2876" s="19">
        <f t="shared" si="5"/>
        <v>18264</v>
      </c>
      <c r="T2876" s="20">
        <f t="shared" ca="1" si="6"/>
        <v>26203</v>
      </c>
      <c r="U2876" s="16">
        <f t="shared" ref="U2876:W2876" si="2871">D2876-U$5</f>
        <v>78</v>
      </c>
      <c r="V2876" s="16">
        <f t="shared" si="2871"/>
        <v>13</v>
      </c>
      <c r="W2876" s="16">
        <f t="shared" si="2871"/>
        <v>1981</v>
      </c>
    </row>
    <row r="2877" spans="1:23" ht="15.75" customHeight="1" x14ac:dyDescent="0.2">
      <c r="A2877" s="2">
        <v>15750</v>
      </c>
      <c r="B2877" s="2">
        <v>5</v>
      </c>
      <c r="C2877" s="2">
        <v>5</v>
      </c>
      <c r="D2877" s="2">
        <v>1953</v>
      </c>
      <c r="E2877" s="2">
        <v>1953</v>
      </c>
      <c r="F2877" s="2">
        <v>1336</v>
      </c>
      <c r="G2877" s="2">
        <v>1</v>
      </c>
      <c r="H2877" s="2">
        <v>2</v>
      </c>
      <c r="I2877" s="2">
        <v>2</v>
      </c>
      <c r="J2877" s="2">
        <v>1</v>
      </c>
      <c r="K2877" s="2">
        <v>157000</v>
      </c>
      <c r="L2877" s="2" t="s">
        <v>13</v>
      </c>
      <c r="M2877" s="2" t="s">
        <v>37</v>
      </c>
      <c r="N2877" s="16">
        <f t="shared" si="0"/>
        <v>117.51497005988024</v>
      </c>
      <c r="O2877" s="16">
        <f t="shared" si="1"/>
        <v>6</v>
      </c>
      <c r="P2877" s="17">
        <f t="shared" si="2"/>
        <v>26166.666666666668</v>
      </c>
      <c r="Q2877" s="18">
        <f t="shared" si="3"/>
        <v>0.16666666666666666</v>
      </c>
      <c r="R2877" s="16" t="str">
        <f t="shared" si="4"/>
        <v>CrawforTA</v>
      </c>
      <c r="S2877" s="19">
        <f t="shared" si="5"/>
        <v>19360</v>
      </c>
      <c r="T2877" s="20">
        <f t="shared" ca="1" si="6"/>
        <v>25107</v>
      </c>
      <c r="U2877" s="16">
        <f t="shared" ref="U2877:W2877" si="2872">D2877-U$5</f>
        <v>81</v>
      </c>
      <c r="V2877" s="16">
        <f t="shared" si="2872"/>
        <v>3</v>
      </c>
      <c r="W2877" s="16">
        <f t="shared" si="2872"/>
        <v>1002</v>
      </c>
    </row>
    <row r="2878" spans="1:23" ht="15.75" customHeight="1" x14ac:dyDescent="0.2">
      <c r="A2878" s="2">
        <v>16381</v>
      </c>
      <c r="B2878" s="2">
        <v>6</v>
      </c>
      <c r="C2878" s="2">
        <v>5</v>
      </c>
      <c r="D2878" s="2">
        <v>1969</v>
      </c>
      <c r="E2878" s="2">
        <v>1969</v>
      </c>
      <c r="F2878" s="2">
        <v>1844</v>
      </c>
      <c r="G2878" s="2">
        <v>2</v>
      </c>
      <c r="H2878" s="2">
        <v>3</v>
      </c>
      <c r="I2878" s="2">
        <v>1</v>
      </c>
      <c r="J2878" s="2">
        <v>2</v>
      </c>
      <c r="K2878" s="2">
        <v>223000</v>
      </c>
      <c r="L2878" s="2" t="s">
        <v>17</v>
      </c>
      <c r="M2878" s="2" t="s">
        <v>37</v>
      </c>
      <c r="N2878" s="16">
        <f t="shared" si="0"/>
        <v>120.93275488069415</v>
      </c>
      <c r="O2878" s="16">
        <f t="shared" si="1"/>
        <v>8</v>
      </c>
      <c r="P2878" s="17">
        <f t="shared" si="2"/>
        <v>27875</v>
      </c>
      <c r="Q2878" s="18">
        <f t="shared" si="3"/>
        <v>0.25</v>
      </c>
      <c r="R2878" s="16" t="str">
        <f t="shared" si="4"/>
        <v>CrawforGd</v>
      </c>
      <c r="S2878" s="19">
        <f t="shared" si="5"/>
        <v>25204</v>
      </c>
      <c r="T2878" s="20">
        <f t="shared" ca="1" si="6"/>
        <v>19263</v>
      </c>
      <c r="U2878" s="16">
        <f t="shared" ref="U2878:W2878" si="2873">D2878-U$5</f>
        <v>97</v>
      </c>
      <c r="V2878" s="16">
        <f t="shared" si="2873"/>
        <v>19</v>
      </c>
      <c r="W2878" s="16">
        <f t="shared" si="2873"/>
        <v>1510</v>
      </c>
    </row>
    <row r="2879" spans="1:23" ht="15.75" customHeight="1" x14ac:dyDescent="0.2">
      <c r="A2879" s="2">
        <v>7288</v>
      </c>
      <c r="B2879" s="2">
        <v>5</v>
      </c>
      <c r="C2879" s="2">
        <v>6</v>
      </c>
      <c r="D2879" s="2">
        <v>1942</v>
      </c>
      <c r="E2879" s="2">
        <v>1950</v>
      </c>
      <c r="F2879" s="2">
        <v>976</v>
      </c>
      <c r="G2879" s="2">
        <v>1</v>
      </c>
      <c r="H2879" s="2">
        <v>2</v>
      </c>
      <c r="I2879" s="2">
        <v>0</v>
      </c>
      <c r="J2879" s="2">
        <v>1</v>
      </c>
      <c r="K2879" s="2">
        <v>102000</v>
      </c>
      <c r="L2879" s="2" t="s">
        <v>13</v>
      </c>
      <c r="M2879" s="2" t="s">
        <v>32</v>
      </c>
      <c r="N2879" s="16">
        <f t="shared" si="0"/>
        <v>104.50819672131148</v>
      </c>
      <c r="O2879" s="16">
        <f t="shared" si="1"/>
        <v>4</v>
      </c>
      <c r="P2879" s="17">
        <f t="shared" si="2"/>
        <v>25500</v>
      </c>
      <c r="Q2879" s="18">
        <f t="shared" si="3"/>
        <v>0.25</v>
      </c>
      <c r="R2879" s="16" t="str">
        <f t="shared" si="4"/>
        <v>IDOTRRTA</v>
      </c>
      <c r="S2879" s="19">
        <f t="shared" si="5"/>
        <v>15342</v>
      </c>
      <c r="T2879" s="20">
        <f t="shared" ca="1" si="6"/>
        <v>29125</v>
      </c>
      <c r="U2879" s="16">
        <f t="shared" ref="U2879:W2879" si="2874">D2879-U$5</f>
        <v>70</v>
      </c>
      <c r="V2879" s="16">
        <f t="shared" si="2874"/>
        <v>0</v>
      </c>
      <c r="W2879" s="16">
        <f t="shared" si="2874"/>
        <v>642</v>
      </c>
    </row>
    <row r="2880" spans="1:23" ht="15.75" customHeight="1" x14ac:dyDescent="0.2">
      <c r="A2880" s="2">
        <v>7000</v>
      </c>
      <c r="B2880" s="2">
        <v>6</v>
      </c>
      <c r="C2880" s="2">
        <v>7</v>
      </c>
      <c r="D2880" s="2">
        <v>1926</v>
      </c>
      <c r="E2880" s="2">
        <v>1950</v>
      </c>
      <c r="F2880" s="2">
        <v>1285</v>
      </c>
      <c r="G2880" s="2">
        <v>1</v>
      </c>
      <c r="H2880" s="2">
        <v>3</v>
      </c>
      <c r="I2880" s="2">
        <v>0</v>
      </c>
      <c r="J2880" s="2">
        <v>2</v>
      </c>
      <c r="K2880" s="2">
        <v>145400</v>
      </c>
      <c r="L2880" s="2" t="s">
        <v>13</v>
      </c>
      <c r="M2880" s="2" t="s">
        <v>32</v>
      </c>
      <c r="N2880" s="16">
        <f t="shared" si="0"/>
        <v>113.15175097276264</v>
      </c>
      <c r="O2880" s="16">
        <f t="shared" si="1"/>
        <v>6</v>
      </c>
      <c r="P2880" s="17">
        <f t="shared" si="2"/>
        <v>24233.333333333332</v>
      </c>
      <c r="Q2880" s="18">
        <f t="shared" si="3"/>
        <v>0.16666666666666666</v>
      </c>
      <c r="R2880" s="16" t="str">
        <f t="shared" si="4"/>
        <v>IDOTRRTA</v>
      </c>
      <c r="S2880" s="19">
        <f t="shared" si="5"/>
        <v>9498</v>
      </c>
      <c r="T2880" s="20">
        <f t="shared" ca="1" si="6"/>
        <v>34969</v>
      </c>
      <c r="U2880" s="16">
        <f t="shared" ref="U2880:W2880" si="2875">D2880-U$5</f>
        <v>54</v>
      </c>
      <c r="V2880" s="16">
        <f t="shared" si="2875"/>
        <v>0</v>
      </c>
      <c r="W2880" s="16">
        <f t="shared" si="2875"/>
        <v>951</v>
      </c>
    </row>
    <row r="2881" spans="1:23" ht="15.75" customHeight="1" x14ac:dyDescent="0.2">
      <c r="A2881" s="2">
        <v>8534</v>
      </c>
      <c r="B2881" s="2">
        <v>4</v>
      </c>
      <c r="C2881" s="2">
        <v>4</v>
      </c>
      <c r="D2881" s="2">
        <v>1925</v>
      </c>
      <c r="E2881" s="2">
        <v>1950</v>
      </c>
      <c r="F2881" s="2">
        <v>672</v>
      </c>
      <c r="G2881" s="2">
        <v>1</v>
      </c>
      <c r="H2881" s="2">
        <v>2</v>
      </c>
      <c r="I2881" s="2">
        <v>0</v>
      </c>
      <c r="J2881" s="2">
        <v>0</v>
      </c>
      <c r="K2881" s="2">
        <v>72000</v>
      </c>
      <c r="L2881" s="2" t="s">
        <v>13</v>
      </c>
      <c r="M2881" s="2" t="s">
        <v>32</v>
      </c>
      <c r="N2881" s="16">
        <f t="shared" si="0"/>
        <v>107.14285714285714</v>
      </c>
      <c r="O2881" s="16">
        <f t="shared" si="1"/>
        <v>3</v>
      </c>
      <c r="P2881" s="17">
        <f t="shared" si="2"/>
        <v>24000</v>
      </c>
      <c r="Q2881" s="18">
        <f t="shared" si="3"/>
        <v>0.33333333333333331</v>
      </c>
      <c r="R2881" s="16" t="str">
        <f t="shared" si="4"/>
        <v>IDOTRRTA</v>
      </c>
      <c r="S2881" s="19">
        <f t="shared" si="5"/>
        <v>9133</v>
      </c>
      <c r="T2881" s="20">
        <f t="shared" ca="1" si="6"/>
        <v>35334</v>
      </c>
      <c r="U2881" s="16">
        <f t="shared" ref="U2881:W2881" si="2876">D2881-U$5</f>
        <v>53</v>
      </c>
      <c r="V2881" s="16">
        <f t="shared" si="2876"/>
        <v>0</v>
      </c>
      <c r="W2881" s="16">
        <f t="shared" si="2876"/>
        <v>338</v>
      </c>
    </row>
    <row r="2882" spans="1:23" ht="15.75" customHeight="1" x14ac:dyDescent="0.2">
      <c r="A2882" s="2">
        <v>7030</v>
      </c>
      <c r="B2882" s="2">
        <v>4</v>
      </c>
      <c r="C2882" s="2">
        <v>6</v>
      </c>
      <c r="D2882" s="2">
        <v>1925</v>
      </c>
      <c r="E2882" s="2">
        <v>1950</v>
      </c>
      <c r="F2882" s="2">
        <v>641</v>
      </c>
      <c r="G2882" s="2">
        <v>1</v>
      </c>
      <c r="H2882" s="2">
        <v>2</v>
      </c>
      <c r="I2882" s="2">
        <v>0</v>
      </c>
      <c r="J2882" s="2">
        <v>1</v>
      </c>
      <c r="K2882" s="2">
        <v>85000</v>
      </c>
      <c r="L2882" s="2" t="s">
        <v>13</v>
      </c>
      <c r="M2882" s="2" t="s">
        <v>32</v>
      </c>
      <c r="N2882" s="16">
        <f t="shared" si="0"/>
        <v>132.60530421216848</v>
      </c>
      <c r="O2882" s="16">
        <f t="shared" si="1"/>
        <v>4</v>
      </c>
      <c r="P2882" s="17">
        <f t="shared" si="2"/>
        <v>21250</v>
      </c>
      <c r="Q2882" s="18">
        <f t="shared" si="3"/>
        <v>0.25</v>
      </c>
      <c r="R2882" s="16" t="str">
        <f t="shared" si="4"/>
        <v>IDOTRRTA</v>
      </c>
      <c r="S2882" s="19">
        <f t="shared" si="5"/>
        <v>9133</v>
      </c>
      <c r="T2882" s="20">
        <f t="shared" ca="1" si="6"/>
        <v>35334</v>
      </c>
      <c r="U2882" s="16">
        <f t="shared" ref="U2882:W2882" si="2877">D2882-U$5</f>
        <v>53</v>
      </c>
      <c r="V2882" s="16">
        <f t="shared" si="2877"/>
        <v>0</v>
      </c>
      <c r="W2882" s="16">
        <f t="shared" si="2877"/>
        <v>307</v>
      </c>
    </row>
    <row r="2883" spans="1:23" ht="15.75" customHeight="1" x14ac:dyDescent="0.2">
      <c r="A2883" s="2">
        <v>8765</v>
      </c>
      <c r="B2883" s="2">
        <v>4</v>
      </c>
      <c r="C2883" s="2">
        <v>6</v>
      </c>
      <c r="D2883" s="2">
        <v>1936</v>
      </c>
      <c r="E2883" s="2">
        <v>1950</v>
      </c>
      <c r="F2883" s="2">
        <v>951</v>
      </c>
      <c r="G2883" s="2">
        <v>1</v>
      </c>
      <c r="H2883" s="2">
        <v>2</v>
      </c>
      <c r="I2883" s="2">
        <v>0</v>
      </c>
      <c r="J2883" s="2">
        <v>1</v>
      </c>
      <c r="K2883" s="2">
        <v>106500</v>
      </c>
      <c r="L2883" s="2" t="s">
        <v>13</v>
      </c>
      <c r="M2883" s="2" t="s">
        <v>32</v>
      </c>
      <c r="N2883" s="16">
        <f t="shared" si="0"/>
        <v>111.98738170347004</v>
      </c>
      <c r="O2883" s="16">
        <f t="shared" si="1"/>
        <v>4</v>
      </c>
      <c r="P2883" s="17">
        <f t="shared" si="2"/>
        <v>26625</v>
      </c>
      <c r="Q2883" s="18">
        <f t="shared" si="3"/>
        <v>0.25</v>
      </c>
      <c r="R2883" s="16" t="str">
        <f t="shared" si="4"/>
        <v>IDOTRRTA</v>
      </c>
      <c r="S2883" s="19">
        <f t="shared" si="5"/>
        <v>13150</v>
      </c>
      <c r="T2883" s="20">
        <f t="shared" ca="1" si="6"/>
        <v>31317</v>
      </c>
      <c r="U2883" s="16">
        <f t="shared" ref="U2883:W2883" si="2878">D2883-U$5</f>
        <v>64</v>
      </c>
      <c r="V2883" s="16">
        <f t="shared" si="2878"/>
        <v>0</v>
      </c>
      <c r="W2883" s="16">
        <f t="shared" si="2878"/>
        <v>617</v>
      </c>
    </row>
    <row r="2884" spans="1:23" ht="15.75" customHeight="1" x14ac:dyDescent="0.2">
      <c r="A2884" s="2">
        <v>9060</v>
      </c>
      <c r="B2884" s="2">
        <v>6</v>
      </c>
      <c r="C2884" s="2">
        <v>5</v>
      </c>
      <c r="D2884" s="2">
        <v>1957</v>
      </c>
      <c r="E2884" s="2">
        <v>1957</v>
      </c>
      <c r="F2884" s="2">
        <v>1638</v>
      </c>
      <c r="G2884" s="2">
        <v>2</v>
      </c>
      <c r="H2884" s="2">
        <v>4</v>
      </c>
      <c r="I2884" s="2">
        <v>0</v>
      </c>
      <c r="J2884" s="2">
        <v>1</v>
      </c>
      <c r="K2884" s="2">
        <v>139000</v>
      </c>
      <c r="L2884" s="2" t="s">
        <v>13</v>
      </c>
      <c r="M2884" s="2" t="s">
        <v>32</v>
      </c>
      <c r="N2884" s="16">
        <f t="shared" si="0"/>
        <v>84.859584859584857</v>
      </c>
      <c r="O2884" s="16">
        <f t="shared" si="1"/>
        <v>7</v>
      </c>
      <c r="P2884" s="17">
        <f t="shared" si="2"/>
        <v>19857.142857142859</v>
      </c>
      <c r="Q2884" s="18">
        <f t="shared" si="3"/>
        <v>0.2857142857142857</v>
      </c>
      <c r="R2884" s="16" t="str">
        <f t="shared" si="4"/>
        <v>IDOTRRTA</v>
      </c>
      <c r="S2884" s="19">
        <f t="shared" si="5"/>
        <v>20821</v>
      </c>
      <c r="T2884" s="20">
        <f t="shared" ca="1" si="6"/>
        <v>23646</v>
      </c>
      <c r="U2884" s="16">
        <f t="shared" ref="U2884:W2884" si="2879">D2884-U$5</f>
        <v>85</v>
      </c>
      <c r="V2884" s="16">
        <f t="shared" si="2879"/>
        <v>7</v>
      </c>
      <c r="W2884" s="16">
        <f t="shared" si="2879"/>
        <v>1304</v>
      </c>
    </row>
    <row r="2885" spans="1:23" ht="15.75" customHeight="1" x14ac:dyDescent="0.2">
      <c r="A2885" s="2">
        <v>11040</v>
      </c>
      <c r="B2885" s="2">
        <v>4</v>
      </c>
      <c r="C2885" s="2">
        <v>6</v>
      </c>
      <c r="D2885" s="2">
        <v>1920</v>
      </c>
      <c r="E2885" s="2">
        <v>1950</v>
      </c>
      <c r="F2885" s="2">
        <v>1336</v>
      </c>
      <c r="G2885" s="2">
        <v>1</v>
      </c>
      <c r="H2885" s="2">
        <v>3</v>
      </c>
      <c r="I2885" s="2">
        <v>0</v>
      </c>
      <c r="J2885" s="2">
        <v>1</v>
      </c>
      <c r="K2885" s="2">
        <v>108000</v>
      </c>
      <c r="L2885" s="2" t="s">
        <v>13</v>
      </c>
      <c r="M2885" s="2" t="s">
        <v>32</v>
      </c>
      <c r="N2885" s="16">
        <f t="shared" si="0"/>
        <v>80.838323353293418</v>
      </c>
      <c r="O2885" s="16">
        <f t="shared" si="1"/>
        <v>5</v>
      </c>
      <c r="P2885" s="17">
        <f t="shared" si="2"/>
        <v>21600</v>
      </c>
      <c r="Q2885" s="18">
        <f t="shared" si="3"/>
        <v>0.2</v>
      </c>
      <c r="R2885" s="16" t="str">
        <f t="shared" si="4"/>
        <v>IDOTRRTA</v>
      </c>
      <c r="S2885" s="19">
        <f t="shared" si="5"/>
        <v>7306</v>
      </c>
      <c r="T2885" s="20">
        <f t="shared" ca="1" si="6"/>
        <v>37161</v>
      </c>
      <c r="U2885" s="16">
        <f t="shared" ref="U2885:W2885" si="2880">D2885-U$5</f>
        <v>48</v>
      </c>
      <c r="V2885" s="16">
        <f t="shared" si="2880"/>
        <v>0</v>
      </c>
      <c r="W2885" s="16">
        <f t="shared" si="2880"/>
        <v>1002</v>
      </c>
    </row>
    <row r="2886" spans="1:23" ht="15.75" customHeight="1" x14ac:dyDescent="0.2">
      <c r="A2886" s="2">
        <v>12366</v>
      </c>
      <c r="B2886" s="2">
        <v>3</v>
      </c>
      <c r="C2886" s="2">
        <v>5</v>
      </c>
      <c r="D2886" s="2">
        <v>1945</v>
      </c>
      <c r="E2886" s="2">
        <v>1950</v>
      </c>
      <c r="F2886" s="2">
        <v>729</v>
      </c>
      <c r="G2886" s="2">
        <v>1</v>
      </c>
      <c r="H2886" s="2">
        <v>2</v>
      </c>
      <c r="I2886" s="2">
        <v>0</v>
      </c>
      <c r="J2886" s="2">
        <v>0</v>
      </c>
      <c r="K2886" s="2">
        <v>51689</v>
      </c>
      <c r="L2886" s="2" t="s">
        <v>13</v>
      </c>
      <c r="M2886" s="2" t="s">
        <v>32</v>
      </c>
      <c r="N2886" s="16">
        <f t="shared" si="0"/>
        <v>70.903978052126206</v>
      </c>
      <c r="O2886" s="16">
        <f t="shared" si="1"/>
        <v>3</v>
      </c>
      <c r="P2886" s="17">
        <f t="shared" si="2"/>
        <v>17229.666666666668</v>
      </c>
      <c r="Q2886" s="18">
        <f t="shared" si="3"/>
        <v>0.33333333333333331</v>
      </c>
      <c r="R2886" s="16" t="str">
        <f t="shared" si="4"/>
        <v>IDOTRRTA</v>
      </c>
      <c r="S2886" s="19">
        <f t="shared" si="5"/>
        <v>16438</v>
      </c>
      <c r="T2886" s="20">
        <f t="shared" ca="1" si="6"/>
        <v>28029</v>
      </c>
      <c r="U2886" s="16">
        <f t="shared" ref="U2886:W2886" si="2881">D2886-U$5</f>
        <v>73</v>
      </c>
      <c r="V2886" s="16">
        <f t="shared" si="2881"/>
        <v>0</v>
      </c>
      <c r="W2886" s="16">
        <f t="shared" si="2881"/>
        <v>395</v>
      </c>
    </row>
    <row r="2887" spans="1:23" ht="15.75" customHeight="1" x14ac:dyDescent="0.2">
      <c r="A2887" s="2">
        <v>9000</v>
      </c>
      <c r="B2887" s="2">
        <v>2</v>
      </c>
      <c r="C2887" s="2">
        <v>3</v>
      </c>
      <c r="D2887" s="2">
        <v>1949</v>
      </c>
      <c r="E2887" s="2">
        <v>1950</v>
      </c>
      <c r="F2887" s="2">
        <v>480</v>
      </c>
      <c r="G2887" s="2">
        <v>0</v>
      </c>
      <c r="H2887" s="2">
        <v>1</v>
      </c>
      <c r="I2887" s="2">
        <v>0</v>
      </c>
      <c r="J2887" s="2">
        <v>1</v>
      </c>
      <c r="K2887" s="2">
        <v>35311</v>
      </c>
      <c r="L2887" s="2" t="s">
        <v>13</v>
      </c>
      <c r="M2887" s="2" t="s">
        <v>32</v>
      </c>
      <c r="N2887" s="16">
        <f t="shared" si="0"/>
        <v>73.564583333333331</v>
      </c>
      <c r="O2887" s="16">
        <f t="shared" si="1"/>
        <v>2</v>
      </c>
      <c r="P2887" s="17">
        <f t="shared" si="2"/>
        <v>17655.5</v>
      </c>
      <c r="Q2887" s="18">
        <f t="shared" si="3"/>
        <v>0</v>
      </c>
      <c r="R2887" s="16" t="str">
        <f t="shared" si="4"/>
        <v>IDOTRRTA</v>
      </c>
      <c r="S2887" s="19">
        <f t="shared" si="5"/>
        <v>17899</v>
      </c>
      <c r="T2887" s="20">
        <f t="shared" ca="1" si="6"/>
        <v>26568</v>
      </c>
      <c r="U2887" s="16">
        <f t="shared" ref="U2887:W2887" si="2882">D2887-U$5</f>
        <v>77</v>
      </c>
      <c r="V2887" s="16">
        <f t="shared" si="2882"/>
        <v>0</v>
      </c>
      <c r="W2887" s="16">
        <f t="shared" si="2882"/>
        <v>146</v>
      </c>
    </row>
    <row r="2888" spans="1:23" ht="15.75" customHeight="1" x14ac:dyDescent="0.2">
      <c r="A2888" s="2">
        <v>9000</v>
      </c>
      <c r="B2888" s="2">
        <v>5</v>
      </c>
      <c r="C2888" s="2">
        <v>6</v>
      </c>
      <c r="D2888" s="2">
        <v>1951</v>
      </c>
      <c r="E2888" s="2">
        <v>1951</v>
      </c>
      <c r="F2888" s="2">
        <v>1396</v>
      </c>
      <c r="G2888" s="2">
        <v>2</v>
      </c>
      <c r="H2888" s="2">
        <v>4</v>
      </c>
      <c r="I2888" s="2">
        <v>0</v>
      </c>
      <c r="J2888" s="2">
        <v>0</v>
      </c>
      <c r="K2888" s="2">
        <v>115000</v>
      </c>
      <c r="L2888" s="2" t="s">
        <v>26</v>
      </c>
      <c r="M2888" s="2" t="s">
        <v>32</v>
      </c>
      <c r="N2888" s="16">
        <f t="shared" si="0"/>
        <v>82.378223495702002</v>
      </c>
      <c r="O2888" s="16">
        <f t="shared" si="1"/>
        <v>6</v>
      </c>
      <c r="P2888" s="17">
        <f t="shared" si="2"/>
        <v>19166.666666666668</v>
      </c>
      <c r="Q2888" s="18">
        <f t="shared" si="3"/>
        <v>0.33333333333333331</v>
      </c>
      <c r="R2888" s="16" t="str">
        <f t="shared" si="4"/>
        <v>IDOTRRFa</v>
      </c>
      <c r="S2888" s="19">
        <f t="shared" si="5"/>
        <v>18629</v>
      </c>
      <c r="T2888" s="20">
        <f t="shared" ca="1" si="6"/>
        <v>25838</v>
      </c>
      <c r="U2888" s="16">
        <f t="shared" ref="U2888:W2888" si="2883">D2888-U$5</f>
        <v>79</v>
      </c>
      <c r="V2888" s="16">
        <f t="shared" si="2883"/>
        <v>1</v>
      </c>
      <c r="W2888" s="16">
        <f t="shared" si="2883"/>
        <v>1062</v>
      </c>
    </row>
    <row r="2889" spans="1:23" ht="15.75" customHeight="1" x14ac:dyDescent="0.2">
      <c r="A2889" s="2">
        <v>8520</v>
      </c>
      <c r="B2889" s="2">
        <v>3</v>
      </c>
      <c r="C2889" s="2">
        <v>5</v>
      </c>
      <c r="D2889" s="2">
        <v>1916</v>
      </c>
      <c r="E2889" s="2">
        <v>1950</v>
      </c>
      <c r="F2889" s="2">
        <v>936</v>
      </c>
      <c r="G2889" s="2">
        <v>1</v>
      </c>
      <c r="H2889" s="2">
        <v>2</v>
      </c>
      <c r="I2889" s="2">
        <v>0</v>
      </c>
      <c r="J2889" s="2">
        <v>0</v>
      </c>
      <c r="K2889" s="2">
        <v>78000</v>
      </c>
      <c r="L2889" s="2" t="s">
        <v>13</v>
      </c>
      <c r="M2889" s="2" t="s">
        <v>32</v>
      </c>
      <c r="N2889" s="16">
        <f t="shared" si="0"/>
        <v>83.333333333333329</v>
      </c>
      <c r="O2889" s="16">
        <f t="shared" si="1"/>
        <v>3</v>
      </c>
      <c r="P2889" s="17">
        <f t="shared" si="2"/>
        <v>26000</v>
      </c>
      <c r="Q2889" s="18">
        <f t="shared" si="3"/>
        <v>0.33333333333333331</v>
      </c>
      <c r="R2889" s="16" t="str">
        <f t="shared" si="4"/>
        <v>IDOTRRTA</v>
      </c>
      <c r="S2889" s="19">
        <f t="shared" si="5"/>
        <v>5845</v>
      </c>
      <c r="T2889" s="20">
        <f t="shared" ca="1" si="6"/>
        <v>38622</v>
      </c>
      <c r="U2889" s="16">
        <f t="shared" ref="U2889:W2889" si="2884">D2889-U$5</f>
        <v>44</v>
      </c>
      <c r="V2889" s="16">
        <f t="shared" si="2884"/>
        <v>0</v>
      </c>
      <c r="W2889" s="16">
        <f t="shared" si="2884"/>
        <v>602</v>
      </c>
    </row>
    <row r="2890" spans="1:23" ht="15.75" customHeight="1" x14ac:dyDescent="0.2">
      <c r="A2890" s="2">
        <v>5748</v>
      </c>
      <c r="B2890" s="2">
        <v>8</v>
      </c>
      <c r="C2890" s="2">
        <v>5</v>
      </c>
      <c r="D2890" s="2">
        <v>2005</v>
      </c>
      <c r="E2890" s="2">
        <v>2006</v>
      </c>
      <c r="F2890" s="2">
        <v>1778</v>
      </c>
      <c r="G2890" s="2">
        <v>2</v>
      </c>
      <c r="H2890" s="2">
        <v>2</v>
      </c>
      <c r="I2890" s="2">
        <v>1</v>
      </c>
      <c r="J2890" s="2">
        <v>2</v>
      </c>
      <c r="K2890" s="2">
        <v>375000</v>
      </c>
      <c r="L2890" s="2" t="s">
        <v>13</v>
      </c>
      <c r="M2890" s="2" t="s">
        <v>37</v>
      </c>
      <c r="N2890" s="16">
        <f t="shared" si="0"/>
        <v>210.91113610798649</v>
      </c>
      <c r="O2890" s="16">
        <f t="shared" si="1"/>
        <v>7</v>
      </c>
      <c r="P2890" s="17">
        <f t="shared" si="2"/>
        <v>53571.428571428572</v>
      </c>
      <c r="Q2890" s="18">
        <f t="shared" si="3"/>
        <v>0.2857142857142857</v>
      </c>
      <c r="R2890" s="16" t="str">
        <f t="shared" si="4"/>
        <v>CrawforTA</v>
      </c>
      <c r="S2890" s="19">
        <f t="shared" si="5"/>
        <v>38353</v>
      </c>
      <c r="T2890" s="20">
        <f t="shared" ca="1" si="6"/>
        <v>6114</v>
      </c>
      <c r="U2890" s="16">
        <f t="shared" ref="U2890:W2890" si="2885">D2890-U$5</f>
        <v>133</v>
      </c>
      <c r="V2890" s="16">
        <f t="shared" si="2885"/>
        <v>56</v>
      </c>
      <c r="W2890" s="16">
        <f t="shared" si="2885"/>
        <v>1444</v>
      </c>
    </row>
    <row r="2891" spans="1:23" ht="15.75" customHeight="1" x14ac:dyDescent="0.2">
      <c r="A2891" s="2">
        <v>3842</v>
      </c>
      <c r="B2891" s="2">
        <v>8</v>
      </c>
      <c r="C2891" s="2">
        <v>5</v>
      </c>
      <c r="D2891" s="2">
        <v>2004</v>
      </c>
      <c r="E2891" s="2">
        <v>2005</v>
      </c>
      <c r="F2891" s="2">
        <v>1646</v>
      </c>
      <c r="G2891" s="2">
        <v>2</v>
      </c>
      <c r="H2891" s="2">
        <v>2</v>
      </c>
      <c r="I2891" s="2">
        <v>1</v>
      </c>
      <c r="J2891" s="2">
        <v>2</v>
      </c>
      <c r="K2891" s="2">
        <v>300000</v>
      </c>
      <c r="L2891" s="2" t="s">
        <v>13</v>
      </c>
      <c r="M2891" s="2" t="s">
        <v>37</v>
      </c>
      <c r="N2891" s="16">
        <f t="shared" si="0"/>
        <v>182.26002430133659</v>
      </c>
      <c r="O2891" s="16">
        <f t="shared" si="1"/>
        <v>7</v>
      </c>
      <c r="P2891" s="17">
        <f t="shared" si="2"/>
        <v>42857.142857142855</v>
      </c>
      <c r="Q2891" s="18">
        <f t="shared" si="3"/>
        <v>0.2857142857142857</v>
      </c>
      <c r="R2891" s="16" t="str">
        <f t="shared" si="4"/>
        <v>CrawforTA</v>
      </c>
      <c r="S2891" s="19">
        <f t="shared" si="5"/>
        <v>37987</v>
      </c>
      <c r="T2891" s="20">
        <f t="shared" ca="1" si="6"/>
        <v>6480</v>
      </c>
      <c r="U2891" s="16">
        <f t="shared" ref="U2891:W2891" si="2886">D2891-U$5</f>
        <v>132</v>
      </c>
      <c r="V2891" s="16">
        <f t="shared" si="2886"/>
        <v>55</v>
      </c>
      <c r="W2891" s="16">
        <f t="shared" si="2886"/>
        <v>1312</v>
      </c>
    </row>
    <row r="2892" spans="1:23" ht="15.75" customHeight="1" x14ac:dyDescent="0.2">
      <c r="A2892" s="2">
        <v>23580</v>
      </c>
      <c r="B2892" s="2">
        <v>6</v>
      </c>
      <c r="C2892" s="2">
        <v>6</v>
      </c>
      <c r="D2892" s="2">
        <v>1979</v>
      </c>
      <c r="E2892" s="2">
        <v>1979</v>
      </c>
      <c r="F2892" s="2">
        <v>1625</v>
      </c>
      <c r="G2892" s="2">
        <v>2</v>
      </c>
      <c r="H2892" s="2">
        <v>3</v>
      </c>
      <c r="I2892" s="2">
        <v>1</v>
      </c>
      <c r="J2892" s="2">
        <v>2</v>
      </c>
      <c r="K2892" s="2">
        <v>242500</v>
      </c>
      <c r="L2892" s="2" t="s">
        <v>13</v>
      </c>
      <c r="M2892" s="2" t="s">
        <v>39</v>
      </c>
      <c r="N2892" s="16">
        <f t="shared" si="0"/>
        <v>149.23076923076923</v>
      </c>
      <c r="O2892" s="16">
        <f t="shared" si="1"/>
        <v>8</v>
      </c>
      <c r="P2892" s="17">
        <f t="shared" si="2"/>
        <v>30312.5</v>
      </c>
      <c r="Q2892" s="18">
        <f t="shared" si="3"/>
        <v>0.25</v>
      </c>
      <c r="R2892" s="16" t="str">
        <f t="shared" si="4"/>
        <v>MitchelTA</v>
      </c>
      <c r="S2892" s="19">
        <f t="shared" si="5"/>
        <v>28856</v>
      </c>
      <c r="T2892" s="20">
        <f t="shared" ca="1" si="6"/>
        <v>15611</v>
      </c>
      <c r="U2892" s="16">
        <f t="shared" ref="U2892:W2892" si="2887">D2892-U$5</f>
        <v>107</v>
      </c>
      <c r="V2892" s="16">
        <f t="shared" si="2887"/>
        <v>29</v>
      </c>
      <c r="W2892" s="16">
        <f t="shared" si="2887"/>
        <v>1291</v>
      </c>
    </row>
    <row r="2893" spans="1:23" ht="15.75" customHeight="1" x14ac:dyDescent="0.2">
      <c r="A2893" s="2">
        <v>8385</v>
      </c>
      <c r="B2893" s="2">
        <v>6</v>
      </c>
      <c r="C2893" s="2">
        <v>5</v>
      </c>
      <c r="D2893" s="2">
        <v>1978</v>
      </c>
      <c r="E2893" s="2">
        <v>1978</v>
      </c>
      <c r="F2893" s="2">
        <v>1664</v>
      </c>
      <c r="G2893" s="2">
        <v>2</v>
      </c>
      <c r="H2893" s="2">
        <v>4</v>
      </c>
      <c r="I2893" s="2">
        <v>0</v>
      </c>
      <c r="J2893" s="2">
        <v>2</v>
      </c>
      <c r="K2893" s="2">
        <v>145000</v>
      </c>
      <c r="L2893" s="2" t="s">
        <v>13</v>
      </c>
      <c r="M2893" s="2" t="s">
        <v>39</v>
      </c>
      <c r="N2893" s="16">
        <f t="shared" si="0"/>
        <v>87.13942307692308</v>
      </c>
      <c r="O2893" s="16">
        <f t="shared" si="1"/>
        <v>8</v>
      </c>
      <c r="P2893" s="17">
        <f t="shared" si="2"/>
        <v>18125</v>
      </c>
      <c r="Q2893" s="18">
        <f t="shared" si="3"/>
        <v>0.25</v>
      </c>
      <c r="R2893" s="16" t="str">
        <f t="shared" si="4"/>
        <v>MitchelTA</v>
      </c>
      <c r="S2893" s="19">
        <f t="shared" si="5"/>
        <v>28491</v>
      </c>
      <c r="T2893" s="20">
        <f t="shared" ca="1" si="6"/>
        <v>15976</v>
      </c>
      <c r="U2893" s="16">
        <f t="shared" ref="U2893:W2893" si="2888">D2893-U$5</f>
        <v>106</v>
      </c>
      <c r="V2893" s="16">
        <f t="shared" si="2888"/>
        <v>28</v>
      </c>
      <c r="W2893" s="16">
        <f t="shared" si="2888"/>
        <v>1330</v>
      </c>
    </row>
    <row r="2894" spans="1:23" ht="15.75" customHeight="1" x14ac:dyDescent="0.2">
      <c r="A2894" s="2">
        <v>9116</v>
      </c>
      <c r="B2894" s="2">
        <v>8</v>
      </c>
      <c r="C2894" s="2">
        <v>5</v>
      </c>
      <c r="D2894" s="2">
        <v>2001</v>
      </c>
      <c r="E2894" s="2">
        <v>2001</v>
      </c>
      <c r="F2894" s="2">
        <v>1491</v>
      </c>
      <c r="G2894" s="2">
        <v>2</v>
      </c>
      <c r="H2894" s="2">
        <v>3</v>
      </c>
      <c r="I2894" s="2">
        <v>0</v>
      </c>
      <c r="J2894" s="2">
        <v>2</v>
      </c>
      <c r="K2894" s="2">
        <v>209000</v>
      </c>
      <c r="L2894" s="2" t="s">
        <v>13</v>
      </c>
      <c r="M2894" s="2" t="s">
        <v>39</v>
      </c>
      <c r="N2894" s="16">
        <f t="shared" si="0"/>
        <v>140.17437961099932</v>
      </c>
      <c r="O2894" s="16">
        <f t="shared" si="1"/>
        <v>7</v>
      </c>
      <c r="P2894" s="17">
        <f t="shared" si="2"/>
        <v>29857.142857142859</v>
      </c>
      <c r="Q2894" s="18">
        <f t="shared" si="3"/>
        <v>0.2857142857142857</v>
      </c>
      <c r="R2894" s="16" t="str">
        <f t="shared" si="4"/>
        <v>MitchelTA</v>
      </c>
      <c r="S2894" s="19">
        <f t="shared" si="5"/>
        <v>36892</v>
      </c>
      <c r="T2894" s="20">
        <f t="shared" ca="1" si="6"/>
        <v>7575</v>
      </c>
      <c r="U2894" s="16">
        <f t="shared" ref="U2894:W2894" si="2889">D2894-U$5</f>
        <v>129</v>
      </c>
      <c r="V2894" s="16">
        <f t="shared" si="2889"/>
        <v>51</v>
      </c>
      <c r="W2894" s="16">
        <f t="shared" si="2889"/>
        <v>1157</v>
      </c>
    </row>
    <row r="2895" spans="1:23" ht="15.75" customHeight="1" x14ac:dyDescent="0.2">
      <c r="A2895" s="2">
        <v>10530</v>
      </c>
      <c r="B2895" s="2">
        <v>6</v>
      </c>
      <c r="C2895" s="2">
        <v>5</v>
      </c>
      <c r="D2895" s="2">
        <v>1977</v>
      </c>
      <c r="E2895" s="2">
        <v>1977</v>
      </c>
      <c r="F2895" s="2">
        <v>1004</v>
      </c>
      <c r="G2895" s="2">
        <v>1</v>
      </c>
      <c r="H2895" s="2">
        <v>2</v>
      </c>
      <c r="I2895" s="2">
        <v>0</v>
      </c>
      <c r="J2895" s="2">
        <v>2</v>
      </c>
      <c r="K2895" s="2">
        <v>135000</v>
      </c>
      <c r="L2895" s="2" t="s">
        <v>13</v>
      </c>
      <c r="M2895" s="2" t="s">
        <v>39</v>
      </c>
      <c r="N2895" s="16">
        <f t="shared" si="0"/>
        <v>134.46215139442231</v>
      </c>
      <c r="O2895" s="16">
        <f t="shared" si="1"/>
        <v>5</v>
      </c>
      <c r="P2895" s="17">
        <f t="shared" si="2"/>
        <v>27000</v>
      </c>
      <c r="Q2895" s="18">
        <f t="shared" si="3"/>
        <v>0.2</v>
      </c>
      <c r="R2895" s="16" t="str">
        <f t="shared" si="4"/>
        <v>MitchelTA</v>
      </c>
      <c r="S2895" s="19">
        <f t="shared" si="5"/>
        <v>28126</v>
      </c>
      <c r="T2895" s="20">
        <f t="shared" ca="1" si="6"/>
        <v>16341</v>
      </c>
      <c r="U2895" s="16">
        <f t="shared" ref="U2895:W2895" si="2890">D2895-U$5</f>
        <v>105</v>
      </c>
      <c r="V2895" s="16">
        <f t="shared" si="2890"/>
        <v>27</v>
      </c>
      <c r="W2895" s="16">
        <f t="shared" si="2890"/>
        <v>670</v>
      </c>
    </row>
    <row r="2896" spans="1:23" ht="15.75" customHeight="1" x14ac:dyDescent="0.2">
      <c r="A2896" s="2">
        <v>11080</v>
      </c>
      <c r="B2896" s="2">
        <v>6</v>
      </c>
      <c r="C2896" s="2">
        <v>6</v>
      </c>
      <c r="D2896" s="2">
        <v>1975</v>
      </c>
      <c r="E2896" s="2">
        <v>1975</v>
      </c>
      <c r="F2896" s="2">
        <v>1210</v>
      </c>
      <c r="G2896" s="2">
        <v>2</v>
      </c>
      <c r="H2896" s="2">
        <v>3</v>
      </c>
      <c r="I2896" s="2">
        <v>0</v>
      </c>
      <c r="J2896" s="2">
        <v>2</v>
      </c>
      <c r="K2896" s="2">
        <v>148000</v>
      </c>
      <c r="L2896" s="2" t="s">
        <v>13</v>
      </c>
      <c r="M2896" s="2" t="s">
        <v>39</v>
      </c>
      <c r="N2896" s="16">
        <f t="shared" si="0"/>
        <v>122.31404958677686</v>
      </c>
      <c r="O2896" s="16">
        <f t="shared" si="1"/>
        <v>7</v>
      </c>
      <c r="P2896" s="17">
        <f t="shared" si="2"/>
        <v>21142.857142857141</v>
      </c>
      <c r="Q2896" s="18">
        <f t="shared" si="3"/>
        <v>0.2857142857142857</v>
      </c>
      <c r="R2896" s="16" t="str">
        <f t="shared" si="4"/>
        <v>MitchelTA</v>
      </c>
      <c r="S2896" s="19">
        <f t="shared" si="5"/>
        <v>27395</v>
      </c>
      <c r="T2896" s="20">
        <f t="shared" ca="1" si="6"/>
        <v>17072</v>
      </c>
      <c r="U2896" s="16">
        <f t="shared" ref="U2896:W2896" si="2891">D2896-U$5</f>
        <v>103</v>
      </c>
      <c r="V2896" s="16">
        <f t="shared" si="2891"/>
        <v>25</v>
      </c>
      <c r="W2896" s="16">
        <f t="shared" si="2891"/>
        <v>876</v>
      </c>
    </row>
    <row r="2897" spans="1:23" ht="15.75" customHeight="1" x14ac:dyDescent="0.2">
      <c r="A2897" s="2">
        <v>11070</v>
      </c>
      <c r="B2897" s="2">
        <v>7</v>
      </c>
      <c r="C2897" s="2">
        <v>5</v>
      </c>
      <c r="D2897" s="2">
        <v>1988</v>
      </c>
      <c r="E2897" s="2">
        <v>1989</v>
      </c>
      <c r="F2897" s="2">
        <v>1959</v>
      </c>
      <c r="G2897" s="2">
        <v>3</v>
      </c>
      <c r="H2897" s="2">
        <v>5</v>
      </c>
      <c r="I2897" s="2">
        <v>0</v>
      </c>
      <c r="J2897" s="2">
        <v>3</v>
      </c>
      <c r="K2897" s="2">
        <v>171000</v>
      </c>
      <c r="L2897" s="2" t="s">
        <v>13</v>
      </c>
      <c r="M2897" s="2" t="s">
        <v>39</v>
      </c>
      <c r="N2897" s="16">
        <f t="shared" si="0"/>
        <v>87.289433384379791</v>
      </c>
      <c r="O2897" s="16">
        <f t="shared" si="1"/>
        <v>11</v>
      </c>
      <c r="P2897" s="17">
        <f t="shared" si="2"/>
        <v>15545.454545454546</v>
      </c>
      <c r="Q2897" s="18">
        <f t="shared" si="3"/>
        <v>0.27272727272727271</v>
      </c>
      <c r="R2897" s="16" t="str">
        <f t="shared" si="4"/>
        <v>MitchelTA</v>
      </c>
      <c r="S2897" s="19">
        <f t="shared" si="5"/>
        <v>32143</v>
      </c>
      <c r="T2897" s="20">
        <f t="shared" ca="1" si="6"/>
        <v>12324</v>
      </c>
      <c r="U2897" s="16">
        <f t="shared" ref="U2897:W2897" si="2892">D2897-U$5</f>
        <v>116</v>
      </c>
      <c r="V2897" s="16">
        <f t="shared" si="2892"/>
        <v>39</v>
      </c>
      <c r="W2897" s="16">
        <f t="shared" si="2892"/>
        <v>1625</v>
      </c>
    </row>
    <row r="2898" spans="1:23" ht="15.75" customHeight="1" x14ac:dyDescent="0.2">
      <c r="A2898" s="2">
        <v>26178</v>
      </c>
      <c r="B2898" s="2">
        <v>7</v>
      </c>
      <c r="C2898" s="2">
        <v>5</v>
      </c>
      <c r="D2898" s="2">
        <v>1989</v>
      </c>
      <c r="E2898" s="2">
        <v>1990</v>
      </c>
      <c r="F2898" s="2">
        <v>2519</v>
      </c>
      <c r="G2898" s="2">
        <v>2</v>
      </c>
      <c r="H2898" s="2">
        <v>4</v>
      </c>
      <c r="I2898" s="2">
        <v>2</v>
      </c>
      <c r="J2898" s="2">
        <v>2</v>
      </c>
      <c r="K2898" s="2">
        <v>335000</v>
      </c>
      <c r="L2898" s="2" t="s">
        <v>13</v>
      </c>
      <c r="M2898" s="2" t="s">
        <v>40</v>
      </c>
      <c r="N2898" s="16">
        <f t="shared" si="0"/>
        <v>132.98928146089719</v>
      </c>
      <c r="O2898" s="16">
        <f t="shared" si="1"/>
        <v>10</v>
      </c>
      <c r="P2898" s="17">
        <f t="shared" si="2"/>
        <v>33500</v>
      </c>
      <c r="Q2898" s="18">
        <f t="shared" si="3"/>
        <v>0.2</v>
      </c>
      <c r="R2898" s="16" t="str">
        <f t="shared" si="4"/>
        <v>TimberTA</v>
      </c>
      <c r="S2898" s="19">
        <f t="shared" si="5"/>
        <v>32509</v>
      </c>
      <c r="T2898" s="20">
        <f t="shared" ca="1" si="6"/>
        <v>11958</v>
      </c>
      <c r="U2898" s="16">
        <f t="shared" ref="U2898:W2898" si="2893">D2898-U$5</f>
        <v>117</v>
      </c>
      <c r="V2898" s="16">
        <f t="shared" si="2893"/>
        <v>40</v>
      </c>
      <c r="W2898" s="16">
        <f t="shared" si="2893"/>
        <v>2185</v>
      </c>
    </row>
    <row r="2899" spans="1:23" ht="15.75" customHeight="1" x14ac:dyDescent="0.2">
      <c r="A2899" s="2">
        <v>8239</v>
      </c>
      <c r="B2899" s="2">
        <v>7</v>
      </c>
      <c r="C2899" s="2">
        <v>5</v>
      </c>
      <c r="D2899" s="2">
        <v>1986</v>
      </c>
      <c r="E2899" s="2">
        <v>1986</v>
      </c>
      <c r="F2899" s="2">
        <v>1295</v>
      </c>
      <c r="G2899" s="2">
        <v>2</v>
      </c>
      <c r="H2899" s="2">
        <v>2</v>
      </c>
      <c r="I2899" s="2">
        <v>0</v>
      </c>
      <c r="J2899" s="2">
        <v>1</v>
      </c>
      <c r="K2899" s="2">
        <v>230000</v>
      </c>
      <c r="L2899" s="2" t="s">
        <v>13</v>
      </c>
      <c r="M2899" s="2" t="s">
        <v>44</v>
      </c>
      <c r="N2899" s="16">
        <f t="shared" si="0"/>
        <v>177.6061776061776</v>
      </c>
      <c r="O2899" s="16">
        <f t="shared" si="1"/>
        <v>5</v>
      </c>
      <c r="P2899" s="17">
        <f t="shared" si="2"/>
        <v>46000</v>
      </c>
      <c r="Q2899" s="18">
        <f t="shared" si="3"/>
        <v>0.4</v>
      </c>
      <c r="R2899" s="16" t="str">
        <f t="shared" si="4"/>
        <v>GrnHillTA</v>
      </c>
      <c r="S2899" s="19">
        <f t="shared" si="5"/>
        <v>31413</v>
      </c>
      <c r="T2899" s="20">
        <f t="shared" ca="1" si="6"/>
        <v>13054</v>
      </c>
      <c r="U2899" s="16">
        <f t="shared" ref="U2899:W2899" si="2894">D2899-U$5</f>
        <v>114</v>
      </c>
      <c r="V2899" s="16">
        <f t="shared" si="2894"/>
        <v>36</v>
      </c>
      <c r="W2899" s="16">
        <f t="shared" si="2894"/>
        <v>961</v>
      </c>
    </row>
    <row r="2900" spans="1:23" ht="15.75" customHeight="1" x14ac:dyDescent="0.2">
      <c r="A2900" s="2">
        <v>50102</v>
      </c>
      <c r="B2900" s="2">
        <v>6</v>
      </c>
      <c r="C2900" s="2">
        <v>5</v>
      </c>
      <c r="D2900" s="2">
        <v>1958</v>
      </c>
      <c r="E2900" s="2">
        <v>1958</v>
      </c>
      <c r="F2900" s="2">
        <v>1650</v>
      </c>
      <c r="G2900" s="2">
        <v>1</v>
      </c>
      <c r="H2900" s="2">
        <v>2</v>
      </c>
      <c r="I2900" s="2">
        <v>2</v>
      </c>
      <c r="J2900" s="2">
        <v>2</v>
      </c>
      <c r="K2900" s="2">
        <v>250764</v>
      </c>
      <c r="L2900" s="2" t="s">
        <v>13</v>
      </c>
      <c r="M2900" s="2" t="s">
        <v>40</v>
      </c>
      <c r="N2900" s="16">
        <f t="shared" si="0"/>
        <v>151.97818181818181</v>
      </c>
      <c r="O2900" s="16">
        <f t="shared" si="1"/>
        <v>7</v>
      </c>
      <c r="P2900" s="17">
        <f t="shared" si="2"/>
        <v>35823.428571428572</v>
      </c>
      <c r="Q2900" s="18">
        <f t="shared" si="3"/>
        <v>0.14285714285714285</v>
      </c>
      <c r="R2900" s="16" t="str">
        <f t="shared" si="4"/>
        <v>TimberTA</v>
      </c>
      <c r="S2900" s="19">
        <f t="shared" si="5"/>
        <v>21186</v>
      </c>
      <c r="T2900" s="20">
        <f t="shared" ca="1" si="6"/>
        <v>23281</v>
      </c>
      <c r="U2900" s="16">
        <f t="shared" ref="U2900:W2900" si="2895">D2900-U$5</f>
        <v>86</v>
      </c>
      <c r="V2900" s="16">
        <f t="shared" si="2895"/>
        <v>8</v>
      </c>
      <c r="W2900" s="16">
        <f t="shared" si="2895"/>
        <v>1316</v>
      </c>
    </row>
    <row r="2901" spans="1:23" ht="15.75" customHeight="1" x14ac:dyDescent="0.2">
      <c r="A2901" s="2">
        <v>16669</v>
      </c>
      <c r="B2901" s="2">
        <v>8</v>
      </c>
      <c r="C2901" s="2">
        <v>6</v>
      </c>
      <c r="D2901" s="2">
        <v>1981</v>
      </c>
      <c r="E2901" s="2">
        <v>1981</v>
      </c>
      <c r="F2901" s="2">
        <v>1707</v>
      </c>
      <c r="G2901" s="2">
        <v>2</v>
      </c>
      <c r="H2901" s="2">
        <v>2</v>
      </c>
      <c r="I2901" s="2">
        <v>1</v>
      </c>
      <c r="J2901" s="2">
        <v>2</v>
      </c>
      <c r="K2901" s="2">
        <v>228000</v>
      </c>
      <c r="L2901" s="2" t="s">
        <v>13</v>
      </c>
      <c r="M2901" s="2" t="s">
        <v>40</v>
      </c>
      <c r="N2901" s="16">
        <f t="shared" si="0"/>
        <v>133.5676625659051</v>
      </c>
      <c r="O2901" s="16">
        <f t="shared" si="1"/>
        <v>7</v>
      </c>
      <c r="P2901" s="17">
        <f t="shared" si="2"/>
        <v>32571.428571428572</v>
      </c>
      <c r="Q2901" s="18">
        <f t="shared" si="3"/>
        <v>0.2857142857142857</v>
      </c>
      <c r="R2901" s="16" t="str">
        <f t="shared" si="4"/>
        <v>TimberTA</v>
      </c>
      <c r="S2901" s="19">
        <f t="shared" si="5"/>
        <v>29587</v>
      </c>
      <c r="T2901" s="20">
        <f t="shared" ca="1" si="6"/>
        <v>14880</v>
      </c>
      <c r="U2901" s="16">
        <f t="shared" ref="U2901:W2901" si="2896">D2901-U$5</f>
        <v>109</v>
      </c>
      <c r="V2901" s="16">
        <f t="shared" si="2896"/>
        <v>31</v>
      </c>
      <c r="W2901" s="16">
        <f t="shared" si="2896"/>
        <v>1373</v>
      </c>
    </row>
    <row r="2902" spans="1:23" ht="15.75" customHeight="1" x14ac:dyDescent="0.2">
      <c r="A2902" s="2">
        <v>13811</v>
      </c>
      <c r="B2902" s="2">
        <v>6</v>
      </c>
      <c r="C2902" s="2">
        <v>6</v>
      </c>
      <c r="D2902" s="2">
        <v>1987</v>
      </c>
      <c r="E2902" s="2">
        <v>1987</v>
      </c>
      <c r="F2902" s="2">
        <v>1137</v>
      </c>
      <c r="G2902" s="2">
        <v>2</v>
      </c>
      <c r="H2902" s="2">
        <v>2</v>
      </c>
      <c r="I2902" s="2">
        <v>1</v>
      </c>
      <c r="J2902" s="2">
        <v>2</v>
      </c>
      <c r="K2902" s="2">
        <v>176000</v>
      </c>
      <c r="L2902" s="2" t="s">
        <v>13</v>
      </c>
      <c r="M2902" s="2" t="s">
        <v>40</v>
      </c>
      <c r="N2902" s="16">
        <f t="shared" si="0"/>
        <v>154.79331574318383</v>
      </c>
      <c r="O2902" s="16">
        <f t="shared" si="1"/>
        <v>7</v>
      </c>
      <c r="P2902" s="17">
        <f t="shared" si="2"/>
        <v>25142.857142857141</v>
      </c>
      <c r="Q2902" s="18">
        <f t="shared" si="3"/>
        <v>0.2857142857142857</v>
      </c>
      <c r="R2902" s="16" t="str">
        <f t="shared" si="4"/>
        <v>TimberTA</v>
      </c>
      <c r="S2902" s="19">
        <f t="shared" si="5"/>
        <v>31778</v>
      </c>
      <c r="T2902" s="20">
        <f t="shared" ca="1" si="6"/>
        <v>12689</v>
      </c>
      <c r="U2902" s="16">
        <f t="shared" ref="U2902:W2902" si="2897">D2902-U$5</f>
        <v>115</v>
      </c>
      <c r="V2902" s="16">
        <f t="shared" si="2897"/>
        <v>37</v>
      </c>
      <c r="W2902" s="16">
        <f t="shared" si="2897"/>
        <v>803</v>
      </c>
    </row>
    <row r="2903" spans="1:23" ht="15.75" customHeight="1" x14ac:dyDescent="0.2">
      <c r="A2903" s="2">
        <v>8049</v>
      </c>
      <c r="B2903" s="2">
        <v>7</v>
      </c>
      <c r="C2903" s="2">
        <v>5</v>
      </c>
      <c r="D2903" s="2">
        <v>1990</v>
      </c>
      <c r="E2903" s="2">
        <v>1990</v>
      </c>
      <c r="F2903" s="2">
        <v>1339</v>
      </c>
      <c r="G2903" s="2">
        <v>2</v>
      </c>
      <c r="H2903" s="2">
        <v>2</v>
      </c>
      <c r="I2903" s="2">
        <v>1</v>
      </c>
      <c r="J2903" s="2">
        <v>2</v>
      </c>
      <c r="K2903" s="2">
        <v>180000</v>
      </c>
      <c r="L2903" s="2" t="s">
        <v>13</v>
      </c>
      <c r="M2903" s="2" t="s">
        <v>40</v>
      </c>
      <c r="N2903" s="16">
        <f t="shared" si="0"/>
        <v>134.42867811799852</v>
      </c>
      <c r="O2903" s="16">
        <f t="shared" si="1"/>
        <v>7</v>
      </c>
      <c r="P2903" s="17">
        <f t="shared" si="2"/>
        <v>25714.285714285714</v>
      </c>
      <c r="Q2903" s="18">
        <f t="shared" si="3"/>
        <v>0.2857142857142857</v>
      </c>
      <c r="R2903" s="16" t="str">
        <f t="shared" si="4"/>
        <v>TimberTA</v>
      </c>
      <c r="S2903" s="19">
        <f t="shared" si="5"/>
        <v>32874</v>
      </c>
      <c r="T2903" s="20">
        <f t="shared" ca="1" si="6"/>
        <v>11593</v>
      </c>
      <c r="U2903" s="16">
        <f t="shared" ref="U2903:W2903" si="2898">D2903-U$5</f>
        <v>118</v>
      </c>
      <c r="V2903" s="16">
        <f t="shared" si="2898"/>
        <v>40</v>
      </c>
      <c r="W2903" s="16">
        <f t="shared" si="2898"/>
        <v>1005</v>
      </c>
    </row>
    <row r="2904" spans="1:23" ht="15.75" customHeight="1" x14ac:dyDescent="0.2">
      <c r="A2904" s="2">
        <v>11170</v>
      </c>
      <c r="B2904" s="2">
        <v>7</v>
      </c>
      <c r="C2904" s="2">
        <v>5</v>
      </c>
      <c r="D2904" s="2">
        <v>1990</v>
      </c>
      <c r="E2904" s="2">
        <v>1991</v>
      </c>
      <c r="F2904" s="2">
        <v>2514</v>
      </c>
      <c r="G2904" s="2">
        <v>2</v>
      </c>
      <c r="H2904" s="2">
        <v>4</v>
      </c>
      <c r="I2904" s="2">
        <v>0</v>
      </c>
      <c r="J2904" s="2">
        <v>2</v>
      </c>
      <c r="K2904" s="2">
        <v>250000</v>
      </c>
      <c r="L2904" s="2" t="s">
        <v>13</v>
      </c>
      <c r="M2904" s="2" t="s">
        <v>40</v>
      </c>
      <c r="N2904" s="16">
        <f t="shared" si="0"/>
        <v>99.443118536197289</v>
      </c>
      <c r="O2904" s="16">
        <f t="shared" si="1"/>
        <v>8</v>
      </c>
      <c r="P2904" s="17">
        <f t="shared" si="2"/>
        <v>31250</v>
      </c>
      <c r="Q2904" s="18">
        <f t="shared" si="3"/>
        <v>0.25</v>
      </c>
      <c r="R2904" s="16" t="str">
        <f t="shared" si="4"/>
        <v>TimberTA</v>
      </c>
      <c r="S2904" s="19">
        <f t="shared" si="5"/>
        <v>32874</v>
      </c>
      <c r="T2904" s="20">
        <f t="shared" ca="1" si="6"/>
        <v>11593</v>
      </c>
      <c r="U2904" s="16">
        <f t="shared" ref="U2904:W2904" si="2899">D2904-U$5</f>
        <v>118</v>
      </c>
      <c r="V2904" s="16">
        <f t="shared" si="2899"/>
        <v>41</v>
      </c>
      <c r="W2904" s="16">
        <f t="shared" si="2899"/>
        <v>2180</v>
      </c>
    </row>
    <row r="2905" spans="1:23" ht="15.75" customHeight="1" x14ac:dyDescent="0.2">
      <c r="A2905" s="2">
        <v>8098</v>
      </c>
      <c r="B2905" s="2">
        <v>6</v>
      </c>
      <c r="C2905" s="2">
        <v>5</v>
      </c>
      <c r="D2905" s="2">
        <v>2000</v>
      </c>
      <c r="E2905" s="2">
        <v>2000</v>
      </c>
      <c r="F2905" s="2">
        <v>1403</v>
      </c>
      <c r="G2905" s="2">
        <v>2</v>
      </c>
      <c r="H2905" s="2">
        <v>2</v>
      </c>
      <c r="I2905" s="2">
        <v>0</v>
      </c>
      <c r="J2905" s="2">
        <v>2</v>
      </c>
      <c r="K2905" s="2">
        <v>202000</v>
      </c>
      <c r="L2905" s="2" t="s">
        <v>13</v>
      </c>
      <c r="M2905" s="2" t="s">
        <v>40</v>
      </c>
      <c r="N2905" s="16">
        <f t="shared" si="0"/>
        <v>143.97719173200286</v>
      </c>
      <c r="O2905" s="16">
        <f t="shared" si="1"/>
        <v>6</v>
      </c>
      <c r="P2905" s="17">
        <f t="shared" si="2"/>
        <v>33666.666666666664</v>
      </c>
      <c r="Q2905" s="18">
        <f t="shared" si="3"/>
        <v>0.33333333333333331</v>
      </c>
      <c r="R2905" s="16" t="str">
        <f t="shared" si="4"/>
        <v>TimberTA</v>
      </c>
      <c r="S2905" s="19">
        <f t="shared" si="5"/>
        <v>36526</v>
      </c>
      <c r="T2905" s="20">
        <f t="shared" ca="1" si="6"/>
        <v>7941</v>
      </c>
      <c r="U2905" s="16">
        <f t="shared" ref="U2905:W2905" si="2900">D2905-U$5</f>
        <v>128</v>
      </c>
      <c r="V2905" s="16">
        <f t="shared" si="2900"/>
        <v>50</v>
      </c>
      <c r="W2905" s="16">
        <f t="shared" si="2900"/>
        <v>1069</v>
      </c>
    </row>
    <row r="2906" spans="1:23" ht="15.75" customHeight="1" x14ac:dyDescent="0.2">
      <c r="A2906" s="2">
        <v>14331</v>
      </c>
      <c r="B2906" s="2">
        <v>8</v>
      </c>
      <c r="C2906" s="2">
        <v>5</v>
      </c>
      <c r="D2906" s="2">
        <v>2002</v>
      </c>
      <c r="E2906" s="2">
        <v>2002</v>
      </c>
      <c r="F2906" s="2">
        <v>1800</v>
      </c>
      <c r="G2906" s="2">
        <v>2</v>
      </c>
      <c r="H2906" s="2">
        <v>3</v>
      </c>
      <c r="I2906" s="2">
        <v>1</v>
      </c>
      <c r="J2906" s="2">
        <v>3</v>
      </c>
      <c r="K2906" s="2">
        <v>312500</v>
      </c>
      <c r="L2906" s="2" t="s">
        <v>13</v>
      </c>
      <c r="M2906" s="2" t="s">
        <v>40</v>
      </c>
      <c r="N2906" s="16">
        <f t="shared" si="0"/>
        <v>173.61111111111111</v>
      </c>
      <c r="O2906" s="16">
        <f t="shared" si="1"/>
        <v>9</v>
      </c>
      <c r="P2906" s="17">
        <f t="shared" si="2"/>
        <v>34722.222222222219</v>
      </c>
      <c r="Q2906" s="18">
        <f t="shared" si="3"/>
        <v>0.22222222222222221</v>
      </c>
      <c r="R2906" s="16" t="str">
        <f t="shared" si="4"/>
        <v>TimberTA</v>
      </c>
      <c r="S2906" s="19">
        <f t="shared" si="5"/>
        <v>37257</v>
      </c>
      <c r="T2906" s="20">
        <f t="shared" ca="1" si="6"/>
        <v>7210</v>
      </c>
      <c r="U2906" s="16">
        <f t="shared" ref="U2906:W2906" si="2901">D2906-U$5</f>
        <v>130</v>
      </c>
      <c r="V2906" s="16">
        <f t="shared" si="2901"/>
        <v>52</v>
      </c>
      <c r="W2906" s="16">
        <f t="shared" si="2901"/>
        <v>1466</v>
      </c>
    </row>
    <row r="2907" spans="1:23" ht="15.75" customHeight="1" x14ac:dyDescent="0.2">
      <c r="A2907" s="2">
        <v>13618</v>
      </c>
      <c r="B2907" s="2">
        <v>8</v>
      </c>
      <c r="C2907" s="2">
        <v>5</v>
      </c>
      <c r="D2907" s="2">
        <v>2005</v>
      </c>
      <c r="E2907" s="2">
        <v>2006</v>
      </c>
      <c r="F2907" s="2">
        <v>1960</v>
      </c>
      <c r="G2907" s="2">
        <v>2</v>
      </c>
      <c r="H2907" s="2">
        <v>3</v>
      </c>
      <c r="I2907" s="2">
        <v>2</v>
      </c>
      <c r="J2907" s="2">
        <v>3</v>
      </c>
      <c r="K2907" s="2">
        <v>320000</v>
      </c>
      <c r="L2907" s="2" t="s">
        <v>13</v>
      </c>
      <c r="M2907" s="2" t="s">
        <v>40</v>
      </c>
      <c r="N2907" s="16">
        <f t="shared" si="0"/>
        <v>163.26530612244898</v>
      </c>
      <c r="O2907" s="16">
        <f t="shared" si="1"/>
        <v>10</v>
      </c>
      <c r="P2907" s="17">
        <f t="shared" si="2"/>
        <v>32000</v>
      </c>
      <c r="Q2907" s="18">
        <f t="shared" si="3"/>
        <v>0.2</v>
      </c>
      <c r="R2907" s="16" t="str">
        <f t="shared" si="4"/>
        <v>TimberTA</v>
      </c>
      <c r="S2907" s="19">
        <f t="shared" si="5"/>
        <v>38353</v>
      </c>
      <c r="T2907" s="20">
        <f t="shared" ca="1" si="6"/>
        <v>6114</v>
      </c>
      <c r="U2907" s="16">
        <f t="shared" ref="U2907:W2907" si="2902">D2907-U$5</f>
        <v>133</v>
      </c>
      <c r="V2907" s="16">
        <f t="shared" si="2902"/>
        <v>56</v>
      </c>
      <c r="W2907" s="16">
        <f t="shared" si="2902"/>
        <v>1626</v>
      </c>
    </row>
    <row r="2908" spans="1:23" ht="15.75" customHeight="1" x14ac:dyDescent="0.2">
      <c r="A2908" s="2">
        <v>11443</v>
      </c>
      <c r="B2908" s="2">
        <v>8</v>
      </c>
      <c r="C2908" s="2">
        <v>5</v>
      </c>
      <c r="D2908" s="2">
        <v>2005</v>
      </c>
      <c r="E2908" s="2">
        <v>2006</v>
      </c>
      <c r="F2908" s="2">
        <v>2028</v>
      </c>
      <c r="G2908" s="2">
        <v>2</v>
      </c>
      <c r="H2908" s="2">
        <v>2</v>
      </c>
      <c r="I2908" s="2">
        <v>2</v>
      </c>
      <c r="J2908" s="2">
        <v>3</v>
      </c>
      <c r="K2908" s="2">
        <v>369900</v>
      </c>
      <c r="L2908" s="2" t="s">
        <v>13</v>
      </c>
      <c r="M2908" s="2" t="s">
        <v>40</v>
      </c>
      <c r="N2908" s="16">
        <f t="shared" si="0"/>
        <v>182.39644970414201</v>
      </c>
      <c r="O2908" s="16">
        <f t="shared" si="1"/>
        <v>9</v>
      </c>
      <c r="P2908" s="17">
        <f t="shared" si="2"/>
        <v>41100</v>
      </c>
      <c r="Q2908" s="18">
        <f t="shared" si="3"/>
        <v>0.22222222222222221</v>
      </c>
      <c r="R2908" s="16" t="str">
        <f t="shared" si="4"/>
        <v>TimberTA</v>
      </c>
      <c r="S2908" s="19">
        <f t="shared" si="5"/>
        <v>38353</v>
      </c>
      <c r="T2908" s="20">
        <f t="shared" ca="1" si="6"/>
        <v>6114</v>
      </c>
      <c r="U2908" s="16">
        <f t="shared" ref="U2908:W2908" si="2903">D2908-U$5</f>
        <v>133</v>
      </c>
      <c r="V2908" s="16">
        <f t="shared" si="2903"/>
        <v>56</v>
      </c>
      <c r="W2908" s="16">
        <f t="shared" si="2903"/>
        <v>1694</v>
      </c>
    </row>
    <row r="2909" spans="1:23" ht="15.75" customHeight="1" x14ac:dyDescent="0.2">
      <c r="A2909" s="2">
        <v>11577</v>
      </c>
      <c r="B2909" s="2">
        <v>9</v>
      </c>
      <c r="C2909" s="2">
        <v>5</v>
      </c>
      <c r="D2909" s="2">
        <v>2005</v>
      </c>
      <c r="E2909" s="2">
        <v>2006</v>
      </c>
      <c r="F2909" s="2">
        <v>1838</v>
      </c>
      <c r="G2909" s="2">
        <v>2</v>
      </c>
      <c r="H2909" s="2">
        <v>3</v>
      </c>
      <c r="I2909" s="2">
        <v>1</v>
      </c>
      <c r="J2909" s="2">
        <v>3</v>
      </c>
      <c r="K2909" s="2">
        <v>359900</v>
      </c>
      <c r="L2909" s="2" t="s">
        <v>13</v>
      </c>
      <c r="M2909" s="2" t="s">
        <v>40</v>
      </c>
      <c r="N2909" s="16">
        <f t="shared" si="0"/>
        <v>195.8106637649619</v>
      </c>
      <c r="O2909" s="16">
        <f t="shared" si="1"/>
        <v>9</v>
      </c>
      <c r="P2909" s="17">
        <f t="shared" si="2"/>
        <v>39988.888888888891</v>
      </c>
      <c r="Q2909" s="18">
        <f t="shared" si="3"/>
        <v>0.22222222222222221</v>
      </c>
      <c r="R2909" s="16" t="str">
        <f t="shared" si="4"/>
        <v>TimberTA</v>
      </c>
      <c r="S2909" s="19">
        <f t="shared" si="5"/>
        <v>38353</v>
      </c>
      <c r="T2909" s="20">
        <f t="shared" ca="1" si="6"/>
        <v>6114</v>
      </c>
      <c r="U2909" s="16">
        <f t="shared" ref="U2909:W2909" si="2904">D2909-U$5</f>
        <v>133</v>
      </c>
      <c r="V2909" s="16">
        <f t="shared" si="2904"/>
        <v>56</v>
      </c>
      <c r="W2909" s="16">
        <f t="shared" si="2904"/>
        <v>1504</v>
      </c>
    </row>
    <row r="2910" spans="1:23" ht="15.75" customHeight="1" x14ac:dyDescent="0.2">
      <c r="A2910" s="2">
        <v>31250</v>
      </c>
      <c r="B2910" s="2">
        <v>1</v>
      </c>
      <c r="C2910" s="2">
        <v>3</v>
      </c>
      <c r="D2910" s="2">
        <v>1951</v>
      </c>
      <c r="E2910" s="2">
        <v>1951</v>
      </c>
      <c r="F2910" s="2">
        <v>1600</v>
      </c>
      <c r="G2910" s="2">
        <v>1</v>
      </c>
      <c r="H2910" s="2">
        <v>3</v>
      </c>
      <c r="I2910" s="2">
        <v>0</v>
      </c>
      <c r="J2910" s="2">
        <v>1</v>
      </c>
      <c r="K2910" s="2">
        <v>81500</v>
      </c>
      <c r="L2910" s="2" t="s">
        <v>26</v>
      </c>
      <c r="M2910" s="2" t="s">
        <v>39</v>
      </c>
      <c r="N2910" s="16">
        <f t="shared" si="0"/>
        <v>50.9375</v>
      </c>
      <c r="O2910" s="16">
        <f t="shared" si="1"/>
        <v>5</v>
      </c>
      <c r="P2910" s="17">
        <f t="shared" si="2"/>
        <v>16300</v>
      </c>
      <c r="Q2910" s="18">
        <f t="shared" si="3"/>
        <v>0.2</v>
      </c>
      <c r="R2910" s="16" t="str">
        <f t="shared" si="4"/>
        <v>MitchelFa</v>
      </c>
      <c r="S2910" s="19">
        <f t="shared" si="5"/>
        <v>18629</v>
      </c>
      <c r="T2910" s="20">
        <f t="shared" ca="1" si="6"/>
        <v>25838</v>
      </c>
      <c r="U2910" s="16">
        <f t="shared" ref="U2910:W2910" si="2905">D2910-U$5</f>
        <v>79</v>
      </c>
      <c r="V2910" s="16">
        <f t="shared" si="2905"/>
        <v>1</v>
      </c>
      <c r="W2910" s="16">
        <f t="shared" si="2905"/>
        <v>1266</v>
      </c>
    </row>
    <row r="2911" spans="1:23" ht="15.75" customHeight="1" x14ac:dyDescent="0.2">
      <c r="A2911" s="2">
        <v>7020</v>
      </c>
      <c r="B2911" s="2">
        <v>7</v>
      </c>
      <c r="C2911" s="2">
        <v>5</v>
      </c>
      <c r="D2911" s="2">
        <v>1997</v>
      </c>
      <c r="E2911" s="2">
        <v>1997</v>
      </c>
      <c r="F2911" s="2">
        <v>1368</v>
      </c>
      <c r="G2911" s="2">
        <v>2</v>
      </c>
      <c r="H2911" s="2">
        <v>2</v>
      </c>
      <c r="I2911" s="2">
        <v>0</v>
      </c>
      <c r="J2911" s="2">
        <v>4</v>
      </c>
      <c r="K2911" s="2">
        <v>215000</v>
      </c>
      <c r="L2911" s="2" t="s">
        <v>17</v>
      </c>
      <c r="M2911" s="2" t="s">
        <v>39</v>
      </c>
      <c r="N2911" s="16">
        <f t="shared" si="0"/>
        <v>157.16374269005848</v>
      </c>
      <c r="O2911" s="16">
        <f t="shared" si="1"/>
        <v>8</v>
      </c>
      <c r="P2911" s="17">
        <f t="shared" si="2"/>
        <v>26875</v>
      </c>
      <c r="Q2911" s="18">
        <f t="shared" si="3"/>
        <v>0.25</v>
      </c>
      <c r="R2911" s="16" t="str">
        <f t="shared" si="4"/>
        <v>MitchelGd</v>
      </c>
      <c r="S2911" s="19">
        <f t="shared" si="5"/>
        <v>35431</v>
      </c>
      <c r="T2911" s="20">
        <f t="shared" ca="1" si="6"/>
        <v>9036</v>
      </c>
      <c r="U2911" s="16">
        <f t="shared" ref="U2911:W2911" si="2906">D2911-U$5</f>
        <v>125</v>
      </c>
      <c r="V2911" s="16">
        <f t="shared" si="2906"/>
        <v>47</v>
      </c>
      <c r="W2911" s="16">
        <f t="shared" si="2906"/>
        <v>1034</v>
      </c>
    </row>
    <row r="2912" spans="1:23" ht="15.75" customHeight="1" x14ac:dyDescent="0.2">
      <c r="A2912" s="2">
        <v>4500</v>
      </c>
      <c r="B2912" s="2">
        <v>6</v>
      </c>
      <c r="C2912" s="2">
        <v>5</v>
      </c>
      <c r="D2912" s="2">
        <v>1998</v>
      </c>
      <c r="E2912" s="2">
        <v>1998</v>
      </c>
      <c r="F2912" s="2">
        <v>1216</v>
      </c>
      <c r="G2912" s="2">
        <v>2</v>
      </c>
      <c r="H2912" s="2">
        <v>2</v>
      </c>
      <c r="I2912" s="2">
        <v>0</v>
      </c>
      <c r="J2912" s="2">
        <v>2</v>
      </c>
      <c r="K2912" s="2">
        <v>164000</v>
      </c>
      <c r="L2912" s="2" t="s">
        <v>13</v>
      </c>
      <c r="M2912" s="2" t="s">
        <v>39</v>
      </c>
      <c r="N2912" s="16">
        <f t="shared" si="0"/>
        <v>134.86842105263159</v>
      </c>
      <c r="O2912" s="16">
        <f t="shared" si="1"/>
        <v>6</v>
      </c>
      <c r="P2912" s="17">
        <f t="shared" si="2"/>
        <v>27333.333333333332</v>
      </c>
      <c r="Q2912" s="18">
        <f t="shared" si="3"/>
        <v>0.33333333333333331</v>
      </c>
      <c r="R2912" s="16" t="str">
        <f t="shared" si="4"/>
        <v>MitchelTA</v>
      </c>
      <c r="S2912" s="19">
        <f t="shared" si="5"/>
        <v>35796</v>
      </c>
      <c r="T2912" s="20">
        <f t="shared" ca="1" si="6"/>
        <v>8671</v>
      </c>
      <c r="U2912" s="16">
        <f t="shared" ref="U2912:W2912" si="2907">D2912-U$5</f>
        <v>126</v>
      </c>
      <c r="V2912" s="16">
        <f t="shared" si="2907"/>
        <v>48</v>
      </c>
      <c r="W2912" s="16">
        <f t="shared" si="2907"/>
        <v>882</v>
      </c>
    </row>
    <row r="2913" spans="1:23" ht="15.75" customHeight="1" x14ac:dyDescent="0.2">
      <c r="A2913" s="2">
        <v>4500</v>
      </c>
      <c r="B2913" s="2">
        <v>6</v>
      </c>
      <c r="C2913" s="2">
        <v>5</v>
      </c>
      <c r="D2913" s="2">
        <v>1998</v>
      </c>
      <c r="E2913" s="2">
        <v>1998</v>
      </c>
      <c r="F2913" s="2">
        <v>1337</v>
      </c>
      <c r="G2913" s="2">
        <v>2</v>
      </c>
      <c r="H2913" s="2">
        <v>2</v>
      </c>
      <c r="I2913" s="2">
        <v>0</v>
      </c>
      <c r="J2913" s="2">
        <v>2</v>
      </c>
      <c r="K2913" s="2">
        <v>153500</v>
      </c>
      <c r="L2913" s="2" t="s">
        <v>17</v>
      </c>
      <c r="M2913" s="2" t="s">
        <v>39</v>
      </c>
      <c r="N2913" s="16">
        <f t="shared" si="0"/>
        <v>114.80927449513837</v>
      </c>
      <c r="O2913" s="16">
        <f t="shared" si="1"/>
        <v>6</v>
      </c>
      <c r="P2913" s="17">
        <f t="shared" si="2"/>
        <v>25583.333333333332</v>
      </c>
      <c r="Q2913" s="18">
        <f t="shared" si="3"/>
        <v>0.33333333333333331</v>
      </c>
      <c r="R2913" s="16" t="str">
        <f t="shared" si="4"/>
        <v>MitchelGd</v>
      </c>
      <c r="S2913" s="19">
        <f t="shared" si="5"/>
        <v>35796</v>
      </c>
      <c r="T2913" s="20">
        <f t="shared" ca="1" si="6"/>
        <v>8671</v>
      </c>
      <c r="U2913" s="16">
        <f t="shared" ref="U2913:W2913" si="2908">D2913-U$5</f>
        <v>126</v>
      </c>
      <c r="V2913" s="16">
        <f t="shared" si="2908"/>
        <v>48</v>
      </c>
      <c r="W2913" s="16">
        <f t="shared" si="2908"/>
        <v>1003</v>
      </c>
    </row>
    <row r="2914" spans="1:23" ht="15.75" customHeight="1" x14ac:dyDescent="0.2">
      <c r="A2914" s="2">
        <v>17217</v>
      </c>
      <c r="B2914" s="2">
        <v>5</v>
      </c>
      <c r="C2914" s="2">
        <v>5</v>
      </c>
      <c r="D2914" s="2">
        <v>2006</v>
      </c>
      <c r="E2914" s="2">
        <v>2006</v>
      </c>
      <c r="F2914" s="2">
        <v>1140</v>
      </c>
      <c r="G2914" s="2">
        <v>1</v>
      </c>
      <c r="H2914" s="2">
        <v>3</v>
      </c>
      <c r="I2914" s="2">
        <v>0</v>
      </c>
      <c r="J2914" s="2">
        <v>0</v>
      </c>
      <c r="K2914" s="2">
        <v>84500</v>
      </c>
      <c r="L2914" s="2" t="s">
        <v>13</v>
      </c>
      <c r="M2914" s="2" t="s">
        <v>39</v>
      </c>
      <c r="N2914" s="16">
        <f t="shared" si="0"/>
        <v>74.122807017543863</v>
      </c>
      <c r="O2914" s="16">
        <f t="shared" si="1"/>
        <v>4</v>
      </c>
      <c r="P2914" s="17">
        <f t="shared" si="2"/>
        <v>21125</v>
      </c>
      <c r="Q2914" s="18">
        <f t="shared" si="3"/>
        <v>0.25</v>
      </c>
      <c r="R2914" s="16" t="str">
        <f t="shared" si="4"/>
        <v>MitchelTA</v>
      </c>
      <c r="S2914" s="19">
        <f t="shared" si="5"/>
        <v>38718</v>
      </c>
      <c r="T2914" s="20">
        <f t="shared" ca="1" si="6"/>
        <v>5749</v>
      </c>
      <c r="U2914" s="16">
        <f t="shared" ref="U2914:W2914" si="2909">D2914-U$5</f>
        <v>134</v>
      </c>
      <c r="V2914" s="16">
        <f t="shared" si="2909"/>
        <v>56</v>
      </c>
      <c r="W2914" s="16">
        <f t="shared" si="2909"/>
        <v>806</v>
      </c>
    </row>
    <row r="2915" spans="1:23" ht="15.75" customHeight="1" x14ac:dyDescent="0.2">
      <c r="A2915" s="2">
        <v>2665</v>
      </c>
      <c r="B2915" s="2">
        <v>5</v>
      </c>
      <c r="C2915" s="2">
        <v>6</v>
      </c>
      <c r="D2915" s="2">
        <v>1977</v>
      </c>
      <c r="E2915" s="2">
        <v>1977</v>
      </c>
      <c r="F2915" s="2">
        <v>1304</v>
      </c>
      <c r="G2915" s="2">
        <v>1</v>
      </c>
      <c r="H2915" s="2">
        <v>3</v>
      </c>
      <c r="I2915" s="2">
        <v>1</v>
      </c>
      <c r="J2915" s="2">
        <v>1</v>
      </c>
      <c r="K2915" s="2">
        <v>104500</v>
      </c>
      <c r="L2915" s="2" t="s">
        <v>13</v>
      </c>
      <c r="M2915" s="2" t="s">
        <v>41</v>
      </c>
      <c r="N2915" s="16">
        <f t="shared" si="0"/>
        <v>80.138036809815958</v>
      </c>
      <c r="O2915" s="16">
        <f t="shared" si="1"/>
        <v>6</v>
      </c>
      <c r="P2915" s="17">
        <f t="shared" si="2"/>
        <v>17416.666666666668</v>
      </c>
      <c r="Q2915" s="18">
        <f t="shared" si="3"/>
        <v>0.16666666666666666</v>
      </c>
      <c r="R2915" s="16" t="str">
        <f t="shared" si="4"/>
        <v>MeadowVTA</v>
      </c>
      <c r="S2915" s="19">
        <f t="shared" si="5"/>
        <v>28126</v>
      </c>
      <c r="T2915" s="20">
        <f t="shared" ca="1" si="6"/>
        <v>16341</v>
      </c>
      <c r="U2915" s="16">
        <f t="shared" ref="U2915:W2915" si="2910">D2915-U$5</f>
        <v>105</v>
      </c>
      <c r="V2915" s="16">
        <f t="shared" si="2910"/>
        <v>27</v>
      </c>
      <c r="W2915" s="16">
        <f t="shared" si="2910"/>
        <v>970</v>
      </c>
    </row>
    <row r="2916" spans="1:23" ht="15.75" customHeight="1" x14ac:dyDescent="0.2">
      <c r="A2916" s="2">
        <v>2665</v>
      </c>
      <c r="B2916" s="2">
        <v>5</v>
      </c>
      <c r="C2916" s="2">
        <v>6</v>
      </c>
      <c r="D2916" s="2">
        <v>1977</v>
      </c>
      <c r="E2916" s="2">
        <v>1977</v>
      </c>
      <c r="F2916" s="2">
        <v>1475</v>
      </c>
      <c r="G2916" s="2">
        <v>2</v>
      </c>
      <c r="H2916" s="2">
        <v>4</v>
      </c>
      <c r="I2916" s="2">
        <v>1</v>
      </c>
      <c r="J2916" s="2">
        <v>1</v>
      </c>
      <c r="K2916" s="2">
        <v>127000</v>
      </c>
      <c r="L2916" s="2" t="s">
        <v>13</v>
      </c>
      <c r="M2916" s="2" t="s">
        <v>41</v>
      </c>
      <c r="N2916" s="16">
        <f t="shared" si="0"/>
        <v>86.101694915254242</v>
      </c>
      <c r="O2916" s="16">
        <f t="shared" si="1"/>
        <v>8</v>
      </c>
      <c r="P2916" s="17">
        <f t="shared" si="2"/>
        <v>15875</v>
      </c>
      <c r="Q2916" s="18">
        <f t="shared" si="3"/>
        <v>0.25</v>
      </c>
      <c r="R2916" s="16" t="str">
        <f t="shared" si="4"/>
        <v>MeadowVTA</v>
      </c>
      <c r="S2916" s="19">
        <f t="shared" si="5"/>
        <v>28126</v>
      </c>
      <c r="T2916" s="20">
        <f t="shared" ca="1" si="6"/>
        <v>16341</v>
      </c>
      <c r="U2916" s="16">
        <f t="shared" ref="U2916:W2916" si="2911">D2916-U$5</f>
        <v>105</v>
      </c>
      <c r="V2916" s="16">
        <f t="shared" si="2911"/>
        <v>27</v>
      </c>
      <c r="W2916" s="16">
        <f t="shared" si="2911"/>
        <v>1141</v>
      </c>
    </row>
    <row r="2917" spans="1:23" ht="15.75" customHeight="1" x14ac:dyDescent="0.2">
      <c r="A2917" s="2">
        <v>3964</v>
      </c>
      <c r="B2917" s="2">
        <v>6</v>
      </c>
      <c r="C2917" s="2">
        <v>4</v>
      </c>
      <c r="D2917" s="2">
        <v>1973</v>
      </c>
      <c r="E2917" s="2">
        <v>1973</v>
      </c>
      <c r="F2917" s="2">
        <v>2521</v>
      </c>
      <c r="G2917" s="2">
        <v>2</v>
      </c>
      <c r="H2917" s="2">
        <v>5</v>
      </c>
      <c r="I2917" s="2">
        <v>1</v>
      </c>
      <c r="J2917" s="2">
        <v>2</v>
      </c>
      <c r="K2917" s="2">
        <v>151400</v>
      </c>
      <c r="L2917" s="2" t="s">
        <v>13</v>
      </c>
      <c r="M2917" s="2" t="s">
        <v>41</v>
      </c>
      <c r="N2917" s="16">
        <f t="shared" si="0"/>
        <v>60.05553351844506</v>
      </c>
      <c r="O2917" s="16">
        <f t="shared" si="1"/>
        <v>10</v>
      </c>
      <c r="P2917" s="17">
        <f t="shared" si="2"/>
        <v>15140</v>
      </c>
      <c r="Q2917" s="18">
        <f t="shared" si="3"/>
        <v>0.2</v>
      </c>
      <c r="R2917" s="16" t="str">
        <f t="shared" si="4"/>
        <v>MeadowVTA</v>
      </c>
      <c r="S2917" s="19">
        <f t="shared" si="5"/>
        <v>26665</v>
      </c>
      <c r="T2917" s="20">
        <f t="shared" ca="1" si="6"/>
        <v>17802</v>
      </c>
      <c r="U2917" s="16">
        <f t="shared" ref="U2917:W2917" si="2912">D2917-U$5</f>
        <v>101</v>
      </c>
      <c r="V2917" s="16">
        <f t="shared" si="2912"/>
        <v>23</v>
      </c>
      <c r="W2917" s="16">
        <f t="shared" si="2912"/>
        <v>2187</v>
      </c>
    </row>
    <row r="2918" spans="1:23" ht="15.75" customHeight="1" x14ac:dyDescent="0.2">
      <c r="A2918" s="2">
        <v>10172</v>
      </c>
      <c r="B2918" s="2">
        <v>5</v>
      </c>
      <c r="C2918" s="2">
        <v>7</v>
      </c>
      <c r="D2918" s="2">
        <v>1968</v>
      </c>
      <c r="E2918" s="2">
        <v>2003</v>
      </c>
      <c r="F2918" s="2">
        <v>874</v>
      </c>
      <c r="G2918" s="2">
        <v>1</v>
      </c>
      <c r="H2918" s="2">
        <v>3</v>
      </c>
      <c r="I2918" s="2">
        <v>0</v>
      </c>
      <c r="J2918" s="2">
        <v>1</v>
      </c>
      <c r="K2918" s="2">
        <v>126500</v>
      </c>
      <c r="L2918" s="2" t="s">
        <v>13</v>
      </c>
      <c r="M2918" s="2" t="s">
        <v>39</v>
      </c>
      <c r="N2918" s="16">
        <f t="shared" si="0"/>
        <v>144.73684210526315</v>
      </c>
      <c r="O2918" s="16">
        <f t="shared" si="1"/>
        <v>5</v>
      </c>
      <c r="P2918" s="17">
        <f t="shared" si="2"/>
        <v>25300</v>
      </c>
      <c r="Q2918" s="18">
        <f t="shared" si="3"/>
        <v>0.2</v>
      </c>
      <c r="R2918" s="16" t="str">
        <f t="shared" si="4"/>
        <v>MitchelTA</v>
      </c>
      <c r="S2918" s="19">
        <f t="shared" si="5"/>
        <v>24838</v>
      </c>
      <c r="T2918" s="20">
        <f t="shared" ca="1" si="6"/>
        <v>19629</v>
      </c>
      <c r="U2918" s="16">
        <f t="shared" ref="U2918:W2918" si="2913">D2918-U$5</f>
        <v>96</v>
      </c>
      <c r="V2918" s="16">
        <f t="shared" si="2913"/>
        <v>53</v>
      </c>
      <c r="W2918" s="16">
        <f t="shared" si="2913"/>
        <v>540</v>
      </c>
    </row>
    <row r="2919" spans="1:23" ht="15.75" customHeight="1" x14ac:dyDescent="0.2">
      <c r="A2919" s="2">
        <v>11836</v>
      </c>
      <c r="B2919" s="2">
        <v>5</v>
      </c>
      <c r="C2919" s="2">
        <v>5</v>
      </c>
      <c r="D2919" s="2">
        <v>1970</v>
      </c>
      <c r="E2919" s="2">
        <v>1970</v>
      </c>
      <c r="F2919" s="2">
        <v>1652</v>
      </c>
      <c r="G2919" s="2">
        <v>2</v>
      </c>
      <c r="H2919" s="2">
        <v>4</v>
      </c>
      <c r="I2919" s="2">
        <v>0</v>
      </c>
      <c r="J2919" s="2">
        <v>3</v>
      </c>
      <c r="K2919" s="2">
        <v>146500</v>
      </c>
      <c r="L2919" s="2" t="s">
        <v>13</v>
      </c>
      <c r="M2919" s="2" t="s">
        <v>39</v>
      </c>
      <c r="N2919" s="16">
        <f t="shared" si="0"/>
        <v>88.680387409200975</v>
      </c>
      <c r="O2919" s="16">
        <f t="shared" si="1"/>
        <v>9</v>
      </c>
      <c r="P2919" s="17">
        <f t="shared" si="2"/>
        <v>16277.777777777777</v>
      </c>
      <c r="Q2919" s="18">
        <f t="shared" si="3"/>
        <v>0.22222222222222221</v>
      </c>
      <c r="R2919" s="16" t="str">
        <f t="shared" si="4"/>
        <v>MitchelTA</v>
      </c>
      <c r="S2919" s="19">
        <f t="shared" si="5"/>
        <v>25569</v>
      </c>
      <c r="T2919" s="20">
        <f t="shared" ca="1" si="6"/>
        <v>18898</v>
      </c>
      <c r="U2919" s="16">
        <f t="shared" ref="U2919:W2919" si="2914">D2919-U$5</f>
        <v>98</v>
      </c>
      <c r="V2919" s="16">
        <f t="shared" si="2914"/>
        <v>20</v>
      </c>
      <c r="W2919" s="16">
        <f t="shared" si="2914"/>
        <v>1318</v>
      </c>
    </row>
    <row r="2920" spans="1:23" ht="15.75" customHeight="1" x14ac:dyDescent="0.2">
      <c r="A2920" s="2">
        <v>1470</v>
      </c>
      <c r="B2920" s="2">
        <v>4</v>
      </c>
      <c r="C2920" s="2">
        <v>6</v>
      </c>
      <c r="D2920" s="2">
        <v>1970</v>
      </c>
      <c r="E2920" s="2">
        <v>1970</v>
      </c>
      <c r="F2920" s="2">
        <v>630</v>
      </c>
      <c r="G2920" s="2">
        <v>1</v>
      </c>
      <c r="H2920" s="2">
        <v>1</v>
      </c>
      <c r="I2920" s="2">
        <v>0</v>
      </c>
      <c r="J2920" s="2">
        <v>0</v>
      </c>
      <c r="K2920" s="2">
        <v>73000</v>
      </c>
      <c r="L2920" s="2" t="s">
        <v>13</v>
      </c>
      <c r="M2920" s="2" t="s">
        <v>41</v>
      </c>
      <c r="N2920" s="16">
        <f t="shared" si="0"/>
        <v>115.87301587301587</v>
      </c>
      <c r="O2920" s="16">
        <f t="shared" si="1"/>
        <v>2</v>
      </c>
      <c r="P2920" s="17">
        <f t="shared" si="2"/>
        <v>36500</v>
      </c>
      <c r="Q2920" s="18">
        <f t="shared" si="3"/>
        <v>0.5</v>
      </c>
      <c r="R2920" s="16" t="str">
        <f t="shared" si="4"/>
        <v>MeadowVTA</v>
      </c>
      <c r="S2920" s="19">
        <f t="shared" si="5"/>
        <v>25569</v>
      </c>
      <c r="T2920" s="20">
        <f t="shared" ca="1" si="6"/>
        <v>18898</v>
      </c>
      <c r="U2920" s="16">
        <f t="shared" ref="U2920:W2920" si="2915">D2920-U$5</f>
        <v>98</v>
      </c>
      <c r="V2920" s="16">
        <f t="shared" si="2915"/>
        <v>20</v>
      </c>
      <c r="W2920" s="16">
        <f t="shared" si="2915"/>
        <v>296</v>
      </c>
    </row>
    <row r="2921" spans="1:23" ht="15.75" customHeight="1" x14ac:dyDescent="0.2">
      <c r="A2921" s="2">
        <v>1484</v>
      </c>
      <c r="B2921" s="2">
        <v>4</v>
      </c>
      <c r="C2921" s="2">
        <v>4</v>
      </c>
      <c r="D2921" s="2">
        <v>1972</v>
      </c>
      <c r="E2921" s="2">
        <v>1972</v>
      </c>
      <c r="F2921" s="2">
        <v>1092</v>
      </c>
      <c r="G2921" s="2">
        <v>1</v>
      </c>
      <c r="H2921" s="2">
        <v>3</v>
      </c>
      <c r="I2921" s="2">
        <v>0</v>
      </c>
      <c r="J2921" s="2">
        <v>1</v>
      </c>
      <c r="K2921" s="2">
        <v>79400</v>
      </c>
      <c r="L2921" s="2" t="s">
        <v>13</v>
      </c>
      <c r="M2921" s="2" t="s">
        <v>41</v>
      </c>
      <c r="N2921" s="16">
        <f t="shared" si="0"/>
        <v>72.710622710622715</v>
      </c>
      <c r="O2921" s="16">
        <f t="shared" si="1"/>
        <v>5</v>
      </c>
      <c r="P2921" s="17">
        <f t="shared" si="2"/>
        <v>15880</v>
      </c>
      <c r="Q2921" s="18">
        <f t="shared" si="3"/>
        <v>0.2</v>
      </c>
      <c r="R2921" s="16" t="str">
        <f t="shared" si="4"/>
        <v>MeadowVTA</v>
      </c>
      <c r="S2921" s="19">
        <f t="shared" si="5"/>
        <v>26299</v>
      </c>
      <c r="T2921" s="20">
        <f t="shared" ca="1" si="6"/>
        <v>18168</v>
      </c>
      <c r="U2921" s="16">
        <f t="shared" ref="U2921:W2921" si="2916">D2921-U$5</f>
        <v>100</v>
      </c>
      <c r="V2921" s="16">
        <f t="shared" si="2916"/>
        <v>22</v>
      </c>
      <c r="W2921" s="16">
        <f t="shared" si="2916"/>
        <v>758</v>
      </c>
    </row>
    <row r="2922" spans="1:23" ht="15.75" customHeight="1" x14ac:dyDescent="0.2">
      <c r="A2922" s="2">
        <v>13384</v>
      </c>
      <c r="B2922" s="2">
        <v>5</v>
      </c>
      <c r="C2922" s="2">
        <v>5</v>
      </c>
      <c r="D2922" s="2">
        <v>1969</v>
      </c>
      <c r="E2922" s="2">
        <v>1979</v>
      </c>
      <c r="F2922" s="2">
        <v>1360</v>
      </c>
      <c r="G2922" s="2">
        <v>1</v>
      </c>
      <c r="H2922" s="2">
        <v>3</v>
      </c>
      <c r="I2922" s="2">
        <v>1</v>
      </c>
      <c r="J2922" s="2">
        <v>1</v>
      </c>
      <c r="K2922" s="2">
        <v>140000</v>
      </c>
      <c r="L2922" s="2" t="s">
        <v>13</v>
      </c>
      <c r="M2922" s="2" t="s">
        <v>39</v>
      </c>
      <c r="N2922" s="16">
        <f t="shared" si="0"/>
        <v>102.94117647058823</v>
      </c>
      <c r="O2922" s="16">
        <f t="shared" si="1"/>
        <v>6</v>
      </c>
      <c r="P2922" s="17">
        <f t="shared" si="2"/>
        <v>23333.333333333332</v>
      </c>
      <c r="Q2922" s="18">
        <f t="shared" si="3"/>
        <v>0.16666666666666666</v>
      </c>
      <c r="R2922" s="16" t="str">
        <f t="shared" si="4"/>
        <v>MitchelTA</v>
      </c>
      <c r="S2922" s="19">
        <f t="shared" si="5"/>
        <v>25204</v>
      </c>
      <c r="T2922" s="20">
        <f t="shared" ca="1" si="6"/>
        <v>19263</v>
      </c>
      <c r="U2922" s="16">
        <f t="shared" ref="U2922:W2922" si="2917">D2922-U$5</f>
        <v>97</v>
      </c>
      <c r="V2922" s="16">
        <f t="shared" si="2917"/>
        <v>29</v>
      </c>
      <c r="W2922" s="16">
        <f t="shared" si="2917"/>
        <v>1026</v>
      </c>
    </row>
    <row r="2923" spans="1:23" ht="15.75" customHeight="1" x14ac:dyDescent="0.2">
      <c r="A2923" s="2">
        <v>1533</v>
      </c>
      <c r="B2923" s="2">
        <v>5</v>
      </c>
      <c r="C2923" s="2">
        <v>7</v>
      </c>
      <c r="D2923" s="2">
        <v>1970</v>
      </c>
      <c r="E2923" s="2">
        <v>1970</v>
      </c>
      <c r="F2923" s="2">
        <v>630</v>
      </c>
      <c r="G2923" s="2">
        <v>1</v>
      </c>
      <c r="H2923" s="2">
        <v>1</v>
      </c>
      <c r="I2923" s="2">
        <v>0</v>
      </c>
      <c r="J2923" s="2">
        <v>0</v>
      </c>
      <c r="K2923" s="2">
        <v>92000</v>
      </c>
      <c r="L2923" s="2" t="s">
        <v>13</v>
      </c>
      <c r="M2923" s="2" t="s">
        <v>41</v>
      </c>
      <c r="N2923" s="16">
        <f t="shared" si="0"/>
        <v>146.03174603174602</v>
      </c>
      <c r="O2923" s="16">
        <f t="shared" si="1"/>
        <v>2</v>
      </c>
      <c r="P2923" s="17">
        <f t="shared" si="2"/>
        <v>46000</v>
      </c>
      <c r="Q2923" s="18">
        <f t="shared" si="3"/>
        <v>0.5</v>
      </c>
      <c r="R2923" s="16" t="str">
        <f t="shared" si="4"/>
        <v>MeadowVTA</v>
      </c>
      <c r="S2923" s="19">
        <f t="shared" si="5"/>
        <v>25569</v>
      </c>
      <c r="T2923" s="20">
        <f t="shared" ca="1" si="6"/>
        <v>18898</v>
      </c>
      <c r="U2923" s="16">
        <f t="shared" ref="U2923:W2923" si="2918">D2923-U$5</f>
        <v>98</v>
      </c>
      <c r="V2923" s="16">
        <f t="shared" si="2918"/>
        <v>20</v>
      </c>
      <c r="W2923" s="16">
        <f t="shared" si="2918"/>
        <v>296</v>
      </c>
    </row>
    <row r="2924" spans="1:23" ht="15.75" customHeight="1" x14ac:dyDescent="0.2">
      <c r="A2924" s="2">
        <v>1533</v>
      </c>
      <c r="B2924" s="2">
        <v>4</v>
      </c>
      <c r="C2924" s="2">
        <v>5</v>
      </c>
      <c r="D2924" s="2">
        <v>1970</v>
      </c>
      <c r="E2924" s="2">
        <v>1970</v>
      </c>
      <c r="F2924" s="2">
        <v>1092</v>
      </c>
      <c r="G2924" s="2">
        <v>1</v>
      </c>
      <c r="H2924" s="2">
        <v>3</v>
      </c>
      <c r="I2924" s="2">
        <v>0</v>
      </c>
      <c r="J2924" s="2">
        <v>1</v>
      </c>
      <c r="K2924" s="2">
        <v>87550</v>
      </c>
      <c r="L2924" s="2" t="s">
        <v>13</v>
      </c>
      <c r="M2924" s="2" t="s">
        <v>41</v>
      </c>
      <c r="N2924" s="16">
        <f t="shared" si="0"/>
        <v>80.173992673992672</v>
      </c>
      <c r="O2924" s="16">
        <f t="shared" si="1"/>
        <v>5</v>
      </c>
      <c r="P2924" s="17">
        <f t="shared" si="2"/>
        <v>17510</v>
      </c>
      <c r="Q2924" s="18">
        <f t="shared" si="3"/>
        <v>0.2</v>
      </c>
      <c r="R2924" s="16" t="str">
        <f t="shared" si="4"/>
        <v>MeadowVTA</v>
      </c>
      <c r="S2924" s="19">
        <f t="shared" si="5"/>
        <v>25569</v>
      </c>
      <c r="T2924" s="20">
        <f t="shared" ca="1" si="6"/>
        <v>18898</v>
      </c>
      <c r="U2924" s="16">
        <f t="shared" ref="U2924:W2924" si="2919">D2924-U$5</f>
        <v>98</v>
      </c>
      <c r="V2924" s="16">
        <f t="shared" si="2919"/>
        <v>20</v>
      </c>
      <c r="W2924" s="16">
        <f t="shared" si="2919"/>
        <v>758</v>
      </c>
    </row>
    <row r="2925" spans="1:23" ht="15.75" customHeight="1" x14ac:dyDescent="0.2">
      <c r="A2925" s="2">
        <v>1526</v>
      </c>
      <c r="B2925" s="2">
        <v>4</v>
      </c>
      <c r="C2925" s="2">
        <v>5</v>
      </c>
      <c r="D2925" s="2">
        <v>1970</v>
      </c>
      <c r="E2925" s="2">
        <v>1970</v>
      </c>
      <c r="F2925" s="2">
        <v>1092</v>
      </c>
      <c r="G2925" s="2">
        <v>1</v>
      </c>
      <c r="H2925" s="2">
        <v>3</v>
      </c>
      <c r="I2925" s="2">
        <v>0</v>
      </c>
      <c r="J2925" s="2">
        <v>0</v>
      </c>
      <c r="K2925" s="2">
        <v>79500</v>
      </c>
      <c r="L2925" s="2" t="s">
        <v>13</v>
      </c>
      <c r="M2925" s="2" t="s">
        <v>41</v>
      </c>
      <c r="N2925" s="16">
        <f t="shared" si="0"/>
        <v>72.802197802197796</v>
      </c>
      <c r="O2925" s="16">
        <f t="shared" si="1"/>
        <v>4</v>
      </c>
      <c r="P2925" s="17">
        <f t="shared" si="2"/>
        <v>19875</v>
      </c>
      <c r="Q2925" s="18">
        <f t="shared" si="3"/>
        <v>0.25</v>
      </c>
      <c r="R2925" s="16" t="str">
        <f t="shared" si="4"/>
        <v>MeadowVTA</v>
      </c>
      <c r="S2925" s="19">
        <f t="shared" si="5"/>
        <v>25569</v>
      </c>
      <c r="T2925" s="20">
        <f t="shared" ca="1" si="6"/>
        <v>18898</v>
      </c>
      <c r="U2925" s="16">
        <f t="shared" ref="U2925:W2925" si="2920">D2925-U$5</f>
        <v>98</v>
      </c>
      <c r="V2925" s="16">
        <f t="shared" si="2920"/>
        <v>20</v>
      </c>
      <c r="W2925" s="16">
        <f t="shared" si="2920"/>
        <v>758</v>
      </c>
    </row>
    <row r="2926" spans="1:23" ht="15.75" customHeight="1" x14ac:dyDescent="0.2">
      <c r="A2926" s="2">
        <v>1936</v>
      </c>
      <c r="B2926" s="2">
        <v>4</v>
      </c>
      <c r="C2926" s="2">
        <v>7</v>
      </c>
      <c r="D2926" s="2">
        <v>1970</v>
      </c>
      <c r="E2926" s="2">
        <v>1970</v>
      </c>
      <c r="F2926" s="2">
        <v>1092</v>
      </c>
      <c r="G2926" s="2">
        <v>1</v>
      </c>
      <c r="H2926" s="2">
        <v>3</v>
      </c>
      <c r="I2926" s="2">
        <v>0</v>
      </c>
      <c r="J2926" s="2">
        <v>0</v>
      </c>
      <c r="K2926" s="2">
        <v>90500</v>
      </c>
      <c r="L2926" s="2" t="s">
        <v>13</v>
      </c>
      <c r="M2926" s="2" t="s">
        <v>41</v>
      </c>
      <c r="N2926" s="16">
        <f t="shared" si="0"/>
        <v>82.875457875457869</v>
      </c>
      <c r="O2926" s="16">
        <f t="shared" si="1"/>
        <v>4</v>
      </c>
      <c r="P2926" s="17">
        <f t="shared" si="2"/>
        <v>22625</v>
      </c>
      <c r="Q2926" s="18">
        <f t="shared" si="3"/>
        <v>0.25</v>
      </c>
      <c r="R2926" s="16" t="str">
        <f t="shared" si="4"/>
        <v>MeadowVTA</v>
      </c>
      <c r="S2926" s="19">
        <f t="shared" si="5"/>
        <v>25569</v>
      </c>
      <c r="T2926" s="20">
        <f t="shared" ca="1" si="6"/>
        <v>18898</v>
      </c>
      <c r="U2926" s="16">
        <f t="shared" ref="U2926:W2926" si="2921">D2926-U$5</f>
        <v>98</v>
      </c>
      <c r="V2926" s="16">
        <f t="shared" si="2921"/>
        <v>20</v>
      </c>
      <c r="W2926" s="16">
        <f t="shared" si="2921"/>
        <v>758</v>
      </c>
    </row>
    <row r="2927" spans="1:23" ht="15.75" customHeight="1" x14ac:dyDescent="0.2">
      <c r="A2927" s="2">
        <v>1894</v>
      </c>
      <c r="B2927" s="2">
        <v>4</v>
      </c>
      <c r="C2927" s="2">
        <v>5</v>
      </c>
      <c r="D2927" s="2">
        <v>1970</v>
      </c>
      <c r="E2927" s="2">
        <v>1970</v>
      </c>
      <c r="F2927" s="2">
        <v>1092</v>
      </c>
      <c r="G2927" s="2">
        <v>1</v>
      </c>
      <c r="H2927" s="2">
        <v>3</v>
      </c>
      <c r="I2927" s="2">
        <v>0</v>
      </c>
      <c r="J2927" s="2">
        <v>1</v>
      </c>
      <c r="K2927" s="2">
        <v>71000</v>
      </c>
      <c r="L2927" s="2" t="s">
        <v>13</v>
      </c>
      <c r="M2927" s="2" t="s">
        <v>41</v>
      </c>
      <c r="N2927" s="16">
        <f t="shared" si="0"/>
        <v>65.018315018315022</v>
      </c>
      <c r="O2927" s="16">
        <f t="shared" si="1"/>
        <v>5</v>
      </c>
      <c r="P2927" s="17">
        <f t="shared" si="2"/>
        <v>14200</v>
      </c>
      <c r="Q2927" s="18">
        <f t="shared" si="3"/>
        <v>0.2</v>
      </c>
      <c r="R2927" s="16" t="str">
        <f t="shared" si="4"/>
        <v>MeadowVTA</v>
      </c>
      <c r="S2927" s="19">
        <f t="shared" si="5"/>
        <v>25569</v>
      </c>
      <c r="T2927" s="20">
        <f t="shared" ca="1" si="6"/>
        <v>18898</v>
      </c>
      <c r="U2927" s="16">
        <f t="shared" ref="U2927:W2927" si="2922">D2927-U$5</f>
        <v>98</v>
      </c>
      <c r="V2927" s="16">
        <f t="shared" si="2922"/>
        <v>20</v>
      </c>
      <c r="W2927" s="16">
        <f t="shared" si="2922"/>
        <v>758</v>
      </c>
    </row>
    <row r="2928" spans="1:23" ht="15.75" customHeight="1" x14ac:dyDescent="0.2">
      <c r="A2928" s="2">
        <v>12640</v>
      </c>
      <c r="B2928" s="2">
        <v>6</v>
      </c>
      <c r="C2928" s="2">
        <v>5</v>
      </c>
      <c r="D2928" s="2">
        <v>1976</v>
      </c>
      <c r="E2928" s="2">
        <v>1976</v>
      </c>
      <c r="F2928" s="2">
        <v>1728</v>
      </c>
      <c r="G2928" s="2">
        <v>2</v>
      </c>
      <c r="H2928" s="2">
        <v>4</v>
      </c>
      <c r="I2928" s="2">
        <v>0</v>
      </c>
      <c r="J2928" s="2">
        <v>2</v>
      </c>
      <c r="K2928" s="2">
        <v>150900</v>
      </c>
      <c r="L2928" s="2" t="s">
        <v>13</v>
      </c>
      <c r="M2928" s="2" t="s">
        <v>39</v>
      </c>
      <c r="N2928" s="16">
        <f t="shared" si="0"/>
        <v>87.326388888888886</v>
      </c>
      <c r="O2928" s="16">
        <f t="shared" si="1"/>
        <v>8</v>
      </c>
      <c r="P2928" s="17">
        <f t="shared" si="2"/>
        <v>18862.5</v>
      </c>
      <c r="Q2928" s="18">
        <f t="shared" si="3"/>
        <v>0.25</v>
      </c>
      <c r="R2928" s="16" t="str">
        <f t="shared" si="4"/>
        <v>MitchelTA</v>
      </c>
      <c r="S2928" s="19">
        <f t="shared" si="5"/>
        <v>27760</v>
      </c>
      <c r="T2928" s="20">
        <f t="shared" ca="1" si="6"/>
        <v>16707</v>
      </c>
      <c r="U2928" s="16">
        <f t="shared" ref="U2928:W2928" si="2923">D2928-U$5</f>
        <v>104</v>
      </c>
      <c r="V2928" s="16">
        <f t="shared" si="2923"/>
        <v>26</v>
      </c>
      <c r="W2928" s="16">
        <f t="shared" si="2923"/>
        <v>1394</v>
      </c>
    </row>
    <row r="2929" spans="1:23" ht="15.75" customHeight="1" x14ac:dyDescent="0.2">
      <c r="A2929" s="2">
        <v>9297</v>
      </c>
      <c r="B2929" s="2">
        <v>5</v>
      </c>
      <c r="C2929" s="2">
        <v>5</v>
      </c>
      <c r="D2929" s="2">
        <v>1976</v>
      </c>
      <c r="E2929" s="2">
        <v>1976</v>
      </c>
      <c r="F2929" s="2">
        <v>1728</v>
      </c>
      <c r="G2929" s="2">
        <v>2</v>
      </c>
      <c r="H2929" s="2">
        <v>4</v>
      </c>
      <c r="I2929" s="2">
        <v>0</v>
      </c>
      <c r="J2929" s="2">
        <v>2</v>
      </c>
      <c r="K2929" s="2">
        <v>188000</v>
      </c>
      <c r="L2929" s="2" t="s">
        <v>13</v>
      </c>
      <c r="M2929" s="2" t="s">
        <v>39</v>
      </c>
      <c r="N2929" s="16">
        <f t="shared" si="0"/>
        <v>108.79629629629629</v>
      </c>
      <c r="O2929" s="16">
        <f t="shared" si="1"/>
        <v>8</v>
      </c>
      <c r="P2929" s="17">
        <f t="shared" si="2"/>
        <v>23500</v>
      </c>
      <c r="Q2929" s="18">
        <f t="shared" si="3"/>
        <v>0.25</v>
      </c>
      <c r="R2929" s="16" t="str">
        <f t="shared" si="4"/>
        <v>MitchelTA</v>
      </c>
      <c r="S2929" s="19">
        <f t="shared" si="5"/>
        <v>27760</v>
      </c>
      <c r="T2929" s="20">
        <f t="shared" ca="1" si="6"/>
        <v>16707</v>
      </c>
      <c r="U2929" s="16">
        <f t="shared" ref="U2929:W2929" si="2924">D2929-U$5</f>
        <v>104</v>
      </c>
      <c r="V2929" s="16">
        <f t="shared" si="2924"/>
        <v>26</v>
      </c>
      <c r="W2929" s="16">
        <f t="shared" si="2924"/>
        <v>1394</v>
      </c>
    </row>
    <row r="2930" spans="1:23" ht="15.75" customHeight="1" x14ac:dyDescent="0.2">
      <c r="A2930" s="2">
        <v>17400</v>
      </c>
      <c r="B2930" s="2">
        <v>5</v>
      </c>
      <c r="C2930" s="2">
        <v>5</v>
      </c>
      <c r="D2930" s="2">
        <v>1977</v>
      </c>
      <c r="E2930" s="2">
        <v>1977</v>
      </c>
      <c r="F2930" s="2">
        <v>1126</v>
      </c>
      <c r="G2930" s="2">
        <v>2</v>
      </c>
      <c r="H2930" s="2">
        <v>3</v>
      </c>
      <c r="I2930" s="2">
        <v>1</v>
      </c>
      <c r="J2930" s="2">
        <v>2</v>
      </c>
      <c r="K2930" s="2">
        <v>160000</v>
      </c>
      <c r="L2930" s="2" t="s">
        <v>13</v>
      </c>
      <c r="M2930" s="2" t="s">
        <v>39</v>
      </c>
      <c r="N2930" s="16">
        <f t="shared" si="0"/>
        <v>142.09591474245116</v>
      </c>
      <c r="O2930" s="16">
        <f t="shared" si="1"/>
        <v>8</v>
      </c>
      <c r="P2930" s="17">
        <f t="shared" si="2"/>
        <v>20000</v>
      </c>
      <c r="Q2930" s="18">
        <f t="shared" si="3"/>
        <v>0.25</v>
      </c>
      <c r="R2930" s="16" t="str">
        <f t="shared" si="4"/>
        <v>MitchelTA</v>
      </c>
      <c r="S2930" s="19">
        <f t="shared" si="5"/>
        <v>28126</v>
      </c>
      <c r="T2930" s="20">
        <f t="shared" ca="1" si="6"/>
        <v>16341</v>
      </c>
      <c r="U2930" s="16">
        <f t="shared" ref="U2930:W2930" si="2925">D2930-U$5</f>
        <v>105</v>
      </c>
      <c r="V2930" s="16">
        <f t="shared" si="2925"/>
        <v>27</v>
      </c>
      <c r="W2930" s="16">
        <f t="shared" si="2925"/>
        <v>792</v>
      </c>
    </row>
    <row r="2931" spans="1:23" ht="15.75" customHeight="1" x14ac:dyDescent="0.2">
      <c r="A2931" s="2">
        <v>20000</v>
      </c>
      <c r="B2931" s="2">
        <v>5</v>
      </c>
      <c r="C2931" s="2">
        <v>7</v>
      </c>
      <c r="D2931" s="2">
        <v>1960</v>
      </c>
      <c r="E2931" s="2">
        <v>1996</v>
      </c>
      <c r="F2931" s="2">
        <v>1224</v>
      </c>
      <c r="G2931" s="2">
        <v>1</v>
      </c>
      <c r="H2931" s="2">
        <v>4</v>
      </c>
      <c r="I2931" s="2">
        <v>1</v>
      </c>
      <c r="J2931" s="2">
        <v>2</v>
      </c>
      <c r="K2931" s="2">
        <v>131000</v>
      </c>
      <c r="L2931" s="2" t="s">
        <v>13</v>
      </c>
      <c r="M2931" s="2" t="s">
        <v>39</v>
      </c>
      <c r="N2931" s="16">
        <f t="shared" si="0"/>
        <v>107.02614379084967</v>
      </c>
      <c r="O2931" s="16">
        <f t="shared" si="1"/>
        <v>8</v>
      </c>
      <c r="P2931" s="17">
        <f t="shared" si="2"/>
        <v>16375</v>
      </c>
      <c r="Q2931" s="18">
        <f t="shared" si="3"/>
        <v>0.125</v>
      </c>
      <c r="R2931" s="16" t="str">
        <f t="shared" si="4"/>
        <v>MitchelTA</v>
      </c>
      <c r="S2931" s="19">
        <f t="shared" si="5"/>
        <v>21916</v>
      </c>
      <c r="T2931" s="20">
        <f t="shared" ca="1" si="6"/>
        <v>22551</v>
      </c>
      <c r="U2931" s="16">
        <f t="shared" ref="U2931:W2931" si="2926">D2931-U$5</f>
        <v>88</v>
      </c>
      <c r="V2931" s="16">
        <f t="shared" si="2926"/>
        <v>46</v>
      </c>
      <c r="W2931" s="16">
        <f t="shared" si="2926"/>
        <v>890</v>
      </c>
    </row>
    <row r="2932" spans="1:23" ht="15.75" customHeight="1" x14ac:dyDescent="0.2">
      <c r="A2932" s="2">
        <v>7937</v>
      </c>
      <c r="B2932" s="2">
        <v>6</v>
      </c>
      <c r="C2932" s="2">
        <v>6</v>
      </c>
      <c r="D2932" s="2">
        <v>1984</v>
      </c>
      <c r="E2932" s="2">
        <v>1984</v>
      </c>
      <c r="F2932" s="2">
        <v>1003</v>
      </c>
      <c r="G2932" s="2">
        <v>1</v>
      </c>
      <c r="H2932" s="2">
        <v>3</v>
      </c>
      <c r="I2932" s="2">
        <v>0</v>
      </c>
      <c r="J2932" s="2">
        <v>2</v>
      </c>
      <c r="K2932" s="2">
        <v>142500</v>
      </c>
      <c r="L2932" s="2" t="s">
        <v>13</v>
      </c>
      <c r="M2932" s="2" t="s">
        <v>39</v>
      </c>
      <c r="N2932" s="16">
        <f t="shared" si="0"/>
        <v>142.07377866400799</v>
      </c>
      <c r="O2932" s="16">
        <f t="shared" si="1"/>
        <v>6</v>
      </c>
      <c r="P2932" s="17">
        <f t="shared" si="2"/>
        <v>23750</v>
      </c>
      <c r="Q2932" s="18">
        <f t="shared" si="3"/>
        <v>0.16666666666666666</v>
      </c>
      <c r="R2932" s="16" t="str">
        <f t="shared" si="4"/>
        <v>MitchelTA</v>
      </c>
      <c r="S2932" s="19">
        <f t="shared" si="5"/>
        <v>30682</v>
      </c>
      <c r="T2932" s="20">
        <f t="shared" ca="1" si="6"/>
        <v>13785</v>
      </c>
      <c r="U2932" s="16">
        <f t="shared" ref="U2932:W2932" si="2927">D2932-U$5</f>
        <v>112</v>
      </c>
      <c r="V2932" s="16">
        <f t="shared" si="2927"/>
        <v>34</v>
      </c>
      <c r="W2932" s="16">
        <f t="shared" si="2927"/>
        <v>669</v>
      </c>
    </row>
    <row r="2933" spans="1:23" ht="15.75" customHeight="1" x14ac:dyDescent="0.2">
      <c r="A2933" s="2">
        <v>8885</v>
      </c>
      <c r="B2933" s="2">
        <v>5</v>
      </c>
      <c r="C2933" s="2">
        <v>5</v>
      </c>
      <c r="D2933" s="2">
        <v>1983</v>
      </c>
      <c r="E2933" s="2">
        <v>1983</v>
      </c>
      <c r="F2933" s="2">
        <v>902</v>
      </c>
      <c r="G2933" s="2">
        <v>1</v>
      </c>
      <c r="H2933" s="2">
        <v>2</v>
      </c>
      <c r="I2933" s="2">
        <v>0</v>
      </c>
      <c r="J2933" s="2">
        <v>2</v>
      </c>
      <c r="K2933" s="2">
        <v>131000</v>
      </c>
      <c r="L2933" s="2" t="s">
        <v>13</v>
      </c>
      <c r="M2933" s="2" t="s">
        <v>39</v>
      </c>
      <c r="N2933" s="16">
        <f t="shared" si="0"/>
        <v>145.23281596452327</v>
      </c>
      <c r="O2933" s="16">
        <f t="shared" si="1"/>
        <v>5</v>
      </c>
      <c r="P2933" s="17">
        <f t="shared" si="2"/>
        <v>26200</v>
      </c>
      <c r="Q2933" s="18">
        <f t="shared" si="3"/>
        <v>0.2</v>
      </c>
      <c r="R2933" s="16" t="str">
        <f t="shared" si="4"/>
        <v>MitchelTA</v>
      </c>
      <c r="S2933" s="19">
        <f t="shared" si="5"/>
        <v>30317</v>
      </c>
      <c r="T2933" s="20">
        <f t="shared" ca="1" si="6"/>
        <v>14150</v>
      </c>
      <c r="U2933" s="16">
        <f t="shared" ref="U2933:W2933" si="2928">D2933-U$5</f>
        <v>111</v>
      </c>
      <c r="V2933" s="16">
        <f t="shared" si="2928"/>
        <v>33</v>
      </c>
      <c r="W2933" s="16">
        <f t="shared" si="2928"/>
        <v>568</v>
      </c>
    </row>
    <row r="2934" spans="1:23" ht="15.75" customHeight="1" x14ac:dyDescent="0.2">
      <c r="A2934" s="2">
        <v>10441</v>
      </c>
      <c r="B2934" s="2">
        <v>5</v>
      </c>
      <c r="C2934" s="2">
        <v>5</v>
      </c>
      <c r="D2934" s="2">
        <v>1992</v>
      </c>
      <c r="E2934" s="2">
        <v>1992</v>
      </c>
      <c r="F2934" s="2">
        <v>970</v>
      </c>
      <c r="G2934" s="2">
        <v>1</v>
      </c>
      <c r="H2934" s="2">
        <v>3</v>
      </c>
      <c r="I2934" s="2">
        <v>0</v>
      </c>
      <c r="J2934" s="2">
        <v>0</v>
      </c>
      <c r="K2934" s="2">
        <v>132000</v>
      </c>
      <c r="L2934" s="2" t="s">
        <v>13</v>
      </c>
      <c r="M2934" s="2" t="s">
        <v>39</v>
      </c>
      <c r="N2934" s="16">
        <f t="shared" si="0"/>
        <v>136.08247422680412</v>
      </c>
      <c r="O2934" s="16">
        <f t="shared" si="1"/>
        <v>4</v>
      </c>
      <c r="P2934" s="17">
        <f t="shared" si="2"/>
        <v>33000</v>
      </c>
      <c r="Q2934" s="18">
        <f t="shared" si="3"/>
        <v>0.25</v>
      </c>
      <c r="R2934" s="16" t="str">
        <f t="shared" si="4"/>
        <v>MitchelTA</v>
      </c>
      <c r="S2934" s="19">
        <f t="shared" si="5"/>
        <v>33604</v>
      </c>
      <c r="T2934" s="20">
        <f t="shared" ca="1" si="6"/>
        <v>10863</v>
      </c>
      <c r="U2934" s="16">
        <f t="shared" ref="U2934:W2934" si="2929">D2934-U$5</f>
        <v>120</v>
      </c>
      <c r="V2934" s="16">
        <f t="shared" si="2929"/>
        <v>42</v>
      </c>
      <c r="W2934" s="16">
        <f t="shared" si="2929"/>
        <v>636</v>
      </c>
    </row>
    <row r="2935" spans="1:23" ht="15.75" customHeight="1" x14ac:dyDescent="0.2">
      <c r="A2935" s="2">
        <v>10010</v>
      </c>
      <c r="B2935" s="2">
        <v>5</v>
      </c>
      <c r="C2935" s="2">
        <v>5</v>
      </c>
      <c r="D2935" s="2">
        <v>1974</v>
      </c>
      <c r="E2935" s="2">
        <v>1975</v>
      </c>
      <c r="F2935" s="2">
        <v>1389</v>
      </c>
      <c r="G2935" s="2">
        <v>1</v>
      </c>
      <c r="H2935" s="2">
        <v>2</v>
      </c>
      <c r="I2935" s="2">
        <v>1</v>
      </c>
      <c r="J2935" s="2">
        <v>2</v>
      </c>
      <c r="K2935" s="2">
        <v>170000</v>
      </c>
      <c r="L2935" s="2" t="s">
        <v>13</v>
      </c>
      <c r="M2935" s="2" t="s">
        <v>39</v>
      </c>
      <c r="N2935" s="16">
        <f t="shared" si="0"/>
        <v>122.39020878329734</v>
      </c>
      <c r="O2935" s="16">
        <f t="shared" si="1"/>
        <v>6</v>
      </c>
      <c r="P2935" s="17">
        <f t="shared" si="2"/>
        <v>28333.333333333332</v>
      </c>
      <c r="Q2935" s="18">
        <f t="shared" si="3"/>
        <v>0.16666666666666666</v>
      </c>
      <c r="R2935" s="16" t="str">
        <f t="shared" si="4"/>
        <v>MitchelTA</v>
      </c>
      <c r="S2935" s="19">
        <f t="shared" si="5"/>
        <v>27030</v>
      </c>
      <c r="T2935" s="20">
        <f t="shared" ca="1" si="6"/>
        <v>17437</v>
      </c>
      <c r="U2935" s="16">
        <f t="shared" ref="U2935:W2935" si="2930">D2935-U$5</f>
        <v>102</v>
      </c>
      <c r="V2935" s="16">
        <f t="shared" si="2930"/>
        <v>25</v>
      </c>
      <c r="W2935" s="16">
        <f t="shared" si="2930"/>
        <v>1055</v>
      </c>
    </row>
    <row r="2936" spans="1:23" ht="15.75" customHeight="1" x14ac:dyDescent="0.2">
      <c r="A2936" s="2">
        <v>9627</v>
      </c>
      <c r="B2936" s="2">
        <v>7</v>
      </c>
      <c r="C2936" s="2">
        <v>5</v>
      </c>
      <c r="D2936" s="2">
        <v>1993</v>
      </c>
      <c r="E2936" s="2">
        <v>1994</v>
      </c>
      <c r="F2936" s="2">
        <v>2000</v>
      </c>
      <c r="G2936" s="2">
        <v>2</v>
      </c>
      <c r="H2936" s="2">
        <v>3</v>
      </c>
      <c r="I2936" s="2">
        <v>1</v>
      </c>
      <c r="J2936" s="2">
        <v>3</v>
      </c>
      <c r="K2936" s="2">
        <v>188000</v>
      </c>
      <c r="L2936" s="2" t="s">
        <v>13</v>
      </c>
      <c r="M2936" s="2" t="s">
        <v>39</v>
      </c>
      <c r="N2936" s="16">
        <f t="shared" si="0"/>
        <v>94</v>
      </c>
      <c r="O2936" s="16">
        <f t="shared" si="1"/>
        <v>9</v>
      </c>
      <c r="P2936" s="17">
        <f t="shared" si="2"/>
        <v>20888.888888888891</v>
      </c>
      <c r="Q2936" s="18">
        <f t="shared" si="3"/>
        <v>0.22222222222222221</v>
      </c>
      <c r="R2936" s="16" t="str">
        <f t="shared" si="4"/>
        <v>MitchelTA</v>
      </c>
      <c r="S2936" s="19">
        <f t="shared" si="5"/>
        <v>33970</v>
      </c>
      <c r="T2936" s="20">
        <f t="shared" ca="1" si="6"/>
        <v>10497</v>
      </c>
      <c r="U2936" s="16">
        <f t="shared" ref="U2936:W2936" si="2931">D2936-U$5</f>
        <v>121</v>
      </c>
      <c r="V2936" s="16">
        <f t="shared" si="2931"/>
        <v>44</v>
      </c>
      <c r="W2936" s="16">
        <f t="shared" si="2931"/>
        <v>1666</v>
      </c>
    </row>
    <row r="2937" spans="1:23" ht="15.75" customHeight="1" x14ac:dyDescent="0.15"/>
    <row r="2938" spans="1:23" ht="15.75" customHeight="1" x14ac:dyDescent="0.2">
      <c r="A2938" s="2">
        <f>SUM(A12:A2936)</f>
        <v>29552982</v>
      </c>
      <c r="B2938" s="21" t="s">
        <v>66</v>
      </c>
    </row>
    <row r="2939" spans="1:23" ht="15.75" customHeight="1" x14ac:dyDescent="0.2">
      <c r="A2939" s="2">
        <f>AVERAGE(A12:A2936)</f>
        <v>10103.58358974359</v>
      </c>
      <c r="B2939" s="21" t="s">
        <v>67</v>
      </c>
    </row>
    <row r="2940" spans="1:23" ht="15.75" customHeight="1" x14ac:dyDescent="0.2">
      <c r="A2940" s="2">
        <f>COUNT(A12:A2936)</f>
        <v>2925</v>
      </c>
      <c r="B2940" s="21" t="s">
        <v>68</v>
      </c>
    </row>
    <row r="2941" spans="1:23" ht="15.75" customHeight="1" x14ac:dyDescent="0.2">
      <c r="A2941" s="2">
        <f>MIN(A12:A2936)</f>
        <v>1300</v>
      </c>
      <c r="B2941" s="21" t="s">
        <v>69</v>
      </c>
    </row>
    <row r="2942" spans="1:23" ht="15.75" customHeight="1" x14ac:dyDescent="0.2">
      <c r="A2942" s="2">
        <f>MAX(A12:A2936)</f>
        <v>215245</v>
      </c>
      <c r="B2942" s="21" t="s">
        <v>70</v>
      </c>
    </row>
    <row r="2943" spans="1:23" ht="15.75" customHeight="1" x14ac:dyDescent="0.2">
      <c r="A2943" s="2">
        <f>MEDIAN(A12:A2936)</f>
        <v>9428</v>
      </c>
      <c r="B2943" s="21" t="s">
        <v>71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2936"/>
  <sheetViews>
    <sheetView workbookViewId="0">
      <selection activeCell="N5" sqref="N5"/>
    </sheetView>
  </sheetViews>
  <sheetFormatPr baseColWidth="10" defaultColWidth="12.6640625" defaultRowHeight="15" customHeight="1" x14ac:dyDescent="0.15"/>
  <cols>
    <col min="1" max="1" width="7.6640625" customWidth="1"/>
    <col min="2" max="2" width="10.6640625" customWidth="1"/>
    <col min="3" max="3" width="11" customWidth="1"/>
    <col min="4" max="4" width="8.6640625" customWidth="1"/>
    <col min="5" max="5" width="14.5" customWidth="1"/>
    <col min="6" max="6" width="9.5" customWidth="1"/>
    <col min="7" max="7" width="7.83203125" customWidth="1"/>
    <col min="8" max="8" width="13.5" customWidth="1"/>
    <col min="9" max="9" width="9" customWidth="1"/>
    <col min="10" max="10" width="10" customWidth="1"/>
    <col min="11" max="11" width="8.33203125" customWidth="1"/>
    <col min="12" max="12" width="9.5" customWidth="1"/>
    <col min="13" max="13" width="27.33203125" customWidth="1"/>
    <col min="14" max="14" width="20.1640625" customWidth="1"/>
    <col min="15" max="15" width="18.6640625" customWidth="1"/>
    <col min="16" max="16" width="9.5" customWidth="1"/>
    <col min="17" max="23" width="7.83203125" customWidth="1"/>
  </cols>
  <sheetData>
    <row r="1" spans="1:23" ht="14" x14ac:dyDescent="0.15">
      <c r="A1" s="10"/>
    </row>
    <row r="2" spans="1:23" ht="14" x14ac:dyDescent="0.15">
      <c r="A2" s="11"/>
    </row>
    <row r="3" spans="1:23" ht="14" x14ac:dyDescent="0.15">
      <c r="A3" s="11"/>
    </row>
    <row r="4" spans="1:23" x14ac:dyDescent="0.2">
      <c r="A4" s="11"/>
      <c r="M4" s="14" t="s">
        <v>72</v>
      </c>
      <c r="N4" s="16">
        <f>AVERAGEIF(L:L, "=Ex", D:D)</f>
        <v>1953.9166666666667</v>
      </c>
    </row>
    <row r="5" spans="1:23" x14ac:dyDescent="0.2">
      <c r="A5" s="11"/>
      <c r="M5" s="14" t="s">
        <v>73</v>
      </c>
      <c r="N5" s="16">
        <f>AVERAGEIF(L:L, "=TA", D:D)</f>
        <v>1974.4544025157234</v>
      </c>
    </row>
    <row r="6" spans="1:23" ht="14" x14ac:dyDescent="0.15">
      <c r="A6" s="11"/>
    </row>
    <row r="11" spans="1:23" x14ac:dyDescent="0.2">
      <c r="A11" s="1" t="s">
        <v>0</v>
      </c>
      <c r="B11" s="1" t="s">
        <v>1</v>
      </c>
      <c r="C11" s="1" t="s">
        <v>2</v>
      </c>
      <c r="D11" s="1" t="s">
        <v>3</v>
      </c>
      <c r="E11" s="1" t="s">
        <v>4</v>
      </c>
      <c r="F11" s="1" t="s">
        <v>5</v>
      </c>
      <c r="G11" s="1" t="s">
        <v>6</v>
      </c>
      <c r="H11" s="1" t="s">
        <v>7</v>
      </c>
      <c r="I11" s="1" t="s">
        <v>8</v>
      </c>
      <c r="J11" s="1" t="s">
        <v>9</v>
      </c>
      <c r="K11" s="1" t="s">
        <v>10</v>
      </c>
      <c r="L11" s="1" t="s">
        <v>11</v>
      </c>
      <c r="M11" s="15" t="s">
        <v>12</v>
      </c>
      <c r="N11" s="13" t="s">
        <v>74</v>
      </c>
      <c r="O11" s="13" t="s">
        <v>75</v>
      </c>
      <c r="P11" s="13" t="s">
        <v>76</v>
      </c>
      <c r="Q11" s="22"/>
      <c r="R11" s="22"/>
      <c r="S11" s="22"/>
      <c r="T11" s="22"/>
      <c r="U11" s="22"/>
      <c r="V11" s="22"/>
      <c r="W11" s="2"/>
    </row>
    <row r="12" spans="1:23" x14ac:dyDescent="0.2">
      <c r="A12" s="2">
        <v>31770</v>
      </c>
      <c r="B12" s="2">
        <v>6</v>
      </c>
      <c r="C12" s="2">
        <v>5</v>
      </c>
      <c r="D12" s="2">
        <v>1960</v>
      </c>
      <c r="E12" s="2">
        <v>1960</v>
      </c>
      <c r="F12" s="2">
        <v>1656</v>
      </c>
      <c r="G12" s="2">
        <v>1</v>
      </c>
      <c r="H12" s="2">
        <v>3</v>
      </c>
      <c r="I12" s="2">
        <v>2</v>
      </c>
      <c r="J12" s="2">
        <v>2</v>
      </c>
      <c r="K12" s="2">
        <v>215000</v>
      </c>
      <c r="L12" s="2" t="s">
        <v>13</v>
      </c>
      <c r="M12" s="2" t="s">
        <v>14</v>
      </c>
      <c r="N12" s="16">
        <f t="shared" ref="N12:N2936" si="0">IF(L12="Ex", E12, D12)</f>
        <v>1960</v>
      </c>
      <c r="O12" s="16" t="str">
        <f t="shared" ref="O12:O2936" si="1">IF(OR(L12="Ex", L12="Gd"), "Good Condition", "Not Good Condition")</f>
        <v>Not Good Condition</v>
      </c>
      <c r="P12" s="16" t="str">
        <f t="shared" ref="P12:P2936" si="2">IF(L12="Ex", L12, IF(D12&gt;=1960, "NEW but not excellent", "OLD and not excellent"))</f>
        <v>NEW but not excellent</v>
      </c>
      <c r="Q12" s="18"/>
      <c r="S12" s="19"/>
      <c r="T12" s="20"/>
    </row>
    <row r="13" spans="1:23" x14ac:dyDescent="0.2">
      <c r="A13" s="2">
        <v>11622</v>
      </c>
      <c r="B13" s="2">
        <v>5</v>
      </c>
      <c r="C13" s="2">
        <v>6</v>
      </c>
      <c r="D13" s="2">
        <v>1961</v>
      </c>
      <c r="E13" s="2">
        <v>1961</v>
      </c>
      <c r="F13" s="2">
        <v>896</v>
      </c>
      <c r="G13" s="2">
        <v>1</v>
      </c>
      <c r="H13" s="2">
        <v>2</v>
      </c>
      <c r="I13" s="2">
        <v>0</v>
      </c>
      <c r="J13" s="2">
        <v>1</v>
      </c>
      <c r="K13" s="2">
        <v>105000</v>
      </c>
      <c r="L13" s="2" t="s">
        <v>13</v>
      </c>
      <c r="M13" s="2" t="s">
        <v>14</v>
      </c>
      <c r="N13" s="16">
        <f t="shared" si="0"/>
        <v>1961</v>
      </c>
      <c r="O13" s="16" t="str">
        <f t="shared" si="1"/>
        <v>Not Good Condition</v>
      </c>
      <c r="P13" s="16" t="str">
        <f t="shared" si="2"/>
        <v>NEW but not excellent</v>
      </c>
      <c r="Q13" s="18"/>
      <c r="S13" s="19"/>
      <c r="T13" s="20"/>
    </row>
    <row r="14" spans="1:23" x14ac:dyDescent="0.2">
      <c r="A14" s="2">
        <v>14267</v>
      </c>
      <c r="B14" s="2">
        <v>6</v>
      </c>
      <c r="C14" s="2">
        <v>6</v>
      </c>
      <c r="D14" s="2">
        <v>1958</v>
      </c>
      <c r="E14" s="2">
        <v>1958</v>
      </c>
      <c r="F14" s="2">
        <v>1329</v>
      </c>
      <c r="G14" s="2">
        <v>1</v>
      </c>
      <c r="H14" s="2">
        <v>3</v>
      </c>
      <c r="I14" s="2">
        <v>0</v>
      </c>
      <c r="J14" s="2">
        <v>1</v>
      </c>
      <c r="K14" s="2">
        <v>172000</v>
      </c>
      <c r="L14" s="2" t="s">
        <v>13</v>
      </c>
      <c r="M14" s="2" t="s">
        <v>14</v>
      </c>
      <c r="N14" s="16">
        <f t="shared" si="0"/>
        <v>1958</v>
      </c>
      <c r="O14" s="16" t="str">
        <f t="shared" si="1"/>
        <v>Not Good Condition</v>
      </c>
      <c r="P14" s="16" t="str">
        <f t="shared" si="2"/>
        <v>OLD and not excellent</v>
      </c>
      <c r="Q14" s="18"/>
      <c r="S14" s="19"/>
      <c r="T14" s="20"/>
    </row>
    <row r="15" spans="1:23" x14ac:dyDescent="0.2">
      <c r="A15" s="2">
        <v>11160</v>
      </c>
      <c r="B15" s="2">
        <v>7</v>
      </c>
      <c r="C15" s="2">
        <v>5</v>
      </c>
      <c r="D15" s="2">
        <v>1968</v>
      </c>
      <c r="E15" s="2">
        <v>1968</v>
      </c>
      <c r="F15" s="2">
        <v>2110</v>
      </c>
      <c r="G15" s="2">
        <v>2</v>
      </c>
      <c r="H15" s="2">
        <v>3</v>
      </c>
      <c r="I15" s="2">
        <v>2</v>
      </c>
      <c r="J15" s="2">
        <v>2</v>
      </c>
      <c r="K15" s="2">
        <v>244000</v>
      </c>
      <c r="L15" s="2" t="s">
        <v>13</v>
      </c>
      <c r="M15" s="2" t="s">
        <v>14</v>
      </c>
      <c r="N15" s="16">
        <f t="shared" si="0"/>
        <v>1968</v>
      </c>
      <c r="O15" s="16" t="str">
        <f t="shared" si="1"/>
        <v>Not Good Condition</v>
      </c>
      <c r="P15" s="16" t="str">
        <f t="shared" si="2"/>
        <v>NEW but not excellent</v>
      </c>
      <c r="Q15" s="18"/>
      <c r="S15" s="19"/>
      <c r="T15" s="20"/>
    </row>
    <row r="16" spans="1:23" x14ac:dyDescent="0.2">
      <c r="A16" s="2">
        <v>13830</v>
      </c>
      <c r="B16" s="2">
        <v>5</v>
      </c>
      <c r="C16" s="2">
        <v>5</v>
      </c>
      <c r="D16" s="2">
        <v>1997</v>
      </c>
      <c r="E16" s="2">
        <v>1998</v>
      </c>
      <c r="F16" s="2">
        <v>1629</v>
      </c>
      <c r="G16" s="2">
        <v>2</v>
      </c>
      <c r="H16" s="2">
        <v>3</v>
      </c>
      <c r="I16" s="2">
        <v>1</v>
      </c>
      <c r="J16" s="2">
        <v>2</v>
      </c>
      <c r="K16" s="2">
        <v>189900</v>
      </c>
      <c r="L16" s="2" t="s">
        <v>13</v>
      </c>
      <c r="M16" s="2" t="s">
        <v>15</v>
      </c>
      <c r="N16" s="16">
        <f t="shared" si="0"/>
        <v>1997</v>
      </c>
      <c r="O16" s="16" t="str">
        <f t="shared" si="1"/>
        <v>Not Good Condition</v>
      </c>
      <c r="P16" s="16" t="str">
        <f t="shared" si="2"/>
        <v>NEW but not excellent</v>
      </c>
      <c r="Q16" s="18"/>
      <c r="S16" s="19"/>
      <c r="T16" s="20"/>
    </row>
    <row r="17" spans="1:20" x14ac:dyDescent="0.2">
      <c r="A17" s="2">
        <v>9978</v>
      </c>
      <c r="B17" s="2">
        <v>6</v>
      </c>
      <c r="C17" s="2">
        <v>6</v>
      </c>
      <c r="D17" s="2">
        <v>1998</v>
      </c>
      <c r="E17" s="2">
        <v>1998</v>
      </c>
      <c r="F17" s="2">
        <v>1604</v>
      </c>
      <c r="G17" s="2">
        <v>2</v>
      </c>
      <c r="H17" s="2">
        <v>3</v>
      </c>
      <c r="I17" s="2">
        <v>1</v>
      </c>
      <c r="J17" s="2">
        <v>2</v>
      </c>
      <c r="K17" s="2">
        <v>195500</v>
      </c>
      <c r="L17" s="2" t="s">
        <v>13</v>
      </c>
      <c r="M17" s="2" t="s">
        <v>15</v>
      </c>
      <c r="N17" s="16">
        <f t="shared" si="0"/>
        <v>1998</v>
      </c>
      <c r="O17" s="16" t="str">
        <f t="shared" si="1"/>
        <v>Not Good Condition</v>
      </c>
      <c r="P17" s="16" t="str">
        <f t="shared" si="2"/>
        <v>NEW but not excellent</v>
      </c>
      <c r="Q17" s="18"/>
      <c r="S17" s="19"/>
      <c r="T17" s="20"/>
    </row>
    <row r="18" spans="1:20" x14ac:dyDescent="0.2">
      <c r="A18" s="2">
        <v>4920</v>
      </c>
      <c r="B18" s="2">
        <v>8</v>
      </c>
      <c r="C18" s="2">
        <v>5</v>
      </c>
      <c r="D18" s="2">
        <v>2001</v>
      </c>
      <c r="E18" s="2">
        <v>2001</v>
      </c>
      <c r="F18" s="2">
        <v>1338</v>
      </c>
      <c r="G18" s="2">
        <v>2</v>
      </c>
      <c r="H18" s="2">
        <v>2</v>
      </c>
      <c r="I18" s="2">
        <v>0</v>
      </c>
      <c r="J18" s="2">
        <v>2</v>
      </c>
      <c r="K18" s="2">
        <v>213500</v>
      </c>
      <c r="L18" s="2" t="s">
        <v>13</v>
      </c>
      <c r="M18" s="2" t="s">
        <v>16</v>
      </c>
      <c r="N18" s="16">
        <f t="shared" si="0"/>
        <v>2001</v>
      </c>
      <c r="O18" s="16" t="str">
        <f t="shared" si="1"/>
        <v>Not Good Condition</v>
      </c>
      <c r="P18" s="16" t="str">
        <f t="shared" si="2"/>
        <v>NEW but not excellent</v>
      </c>
      <c r="Q18" s="18"/>
      <c r="S18" s="19"/>
      <c r="T18" s="20"/>
    </row>
    <row r="19" spans="1:20" x14ac:dyDescent="0.2">
      <c r="A19" s="2">
        <v>5005</v>
      </c>
      <c r="B19" s="2">
        <v>8</v>
      </c>
      <c r="C19" s="2">
        <v>5</v>
      </c>
      <c r="D19" s="2">
        <v>1992</v>
      </c>
      <c r="E19" s="2">
        <v>1992</v>
      </c>
      <c r="F19" s="2">
        <v>1280</v>
      </c>
      <c r="G19" s="2">
        <v>2</v>
      </c>
      <c r="H19" s="2">
        <v>2</v>
      </c>
      <c r="I19" s="2">
        <v>0</v>
      </c>
      <c r="J19" s="2">
        <v>2</v>
      </c>
      <c r="K19" s="2">
        <v>191500</v>
      </c>
      <c r="L19" s="2" t="s">
        <v>13</v>
      </c>
      <c r="M19" s="2" t="s">
        <v>16</v>
      </c>
      <c r="N19" s="16">
        <f t="shared" si="0"/>
        <v>1992</v>
      </c>
      <c r="O19" s="16" t="str">
        <f t="shared" si="1"/>
        <v>Not Good Condition</v>
      </c>
      <c r="P19" s="16" t="str">
        <f t="shared" si="2"/>
        <v>NEW but not excellent</v>
      </c>
      <c r="Q19" s="18"/>
      <c r="S19" s="19"/>
      <c r="T19" s="20"/>
    </row>
    <row r="20" spans="1:20" ht="15.75" customHeight="1" x14ac:dyDescent="0.2">
      <c r="A20" s="2">
        <v>5389</v>
      </c>
      <c r="B20" s="2">
        <v>8</v>
      </c>
      <c r="C20" s="2">
        <v>5</v>
      </c>
      <c r="D20" s="2">
        <v>1995</v>
      </c>
      <c r="E20" s="2">
        <v>1996</v>
      </c>
      <c r="F20" s="2">
        <v>1616</v>
      </c>
      <c r="G20" s="2">
        <v>2</v>
      </c>
      <c r="H20" s="2">
        <v>2</v>
      </c>
      <c r="I20" s="2">
        <v>1</v>
      </c>
      <c r="J20" s="2">
        <v>2</v>
      </c>
      <c r="K20" s="2">
        <v>236500</v>
      </c>
      <c r="L20" s="2" t="s">
        <v>13</v>
      </c>
      <c r="M20" s="2" t="s">
        <v>16</v>
      </c>
      <c r="N20" s="16">
        <f t="shared" si="0"/>
        <v>1995</v>
      </c>
      <c r="O20" s="16" t="str">
        <f t="shared" si="1"/>
        <v>Not Good Condition</v>
      </c>
      <c r="P20" s="16" t="str">
        <f t="shared" si="2"/>
        <v>NEW but not excellent</v>
      </c>
      <c r="Q20" s="18"/>
      <c r="S20" s="19"/>
      <c r="T20" s="20"/>
    </row>
    <row r="21" spans="1:20" ht="15.75" customHeight="1" x14ac:dyDescent="0.2">
      <c r="A21" s="2">
        <v>7500</v>
      </c>
      <c r="B21" s="2">
        <v>7</v>
      </c>
      <c r="C21" s="2">
        <v>5</v>
      </c>
      <c r="D21" s="2">
        <v>1999</v>
      </c>
      <c r="E21" s="2">
        <v>1999</v>
      </c>
      <c r="F21" s="2">
        <v>1804</v>
      </c>
      <c r="G21" s="2">
        <v>2</v>
      </c>
      <c r="H21" s="2">
        <v>3</v>
      </c>
      <c r="I21" s="2">
        <v>1</v>
      </c>
      <c r="J21" s="2">
        <v>2</v>
      </c>
      <c r="K21" s="2">
        <v>189000</v>
      </c>
      <c r="L21" s="2" t="s">
        <v>13</v>
      </c>
      <c r="M21" s="2" t="s">
        <v>15</v>
      </c>
      <c r="N21" s="16">
        <f t="shared" si="0"/>
        <v>1999</v>
      </c>
      <c r="O21" s="16" t="str">
        <f t="shared" si="1"/>
        <v>Not Good Condition</v>
      </c>
      <c r="P21" s="16" t="str">
        <f t="shared" si="2"/>
        <v>NEW but not excellent</v>
      </c>
      <c r="Q21" s="18"/>
      <c r="S21" s="19"/>
      <c r="T21" s="20"/>
    </row>
    <row r="22" spans="1:20" ht="15.75" customHeight="1" x14ac:dyDescent="0.2">
      <c r="A22" s="2">
        <v>10000</v>
      </c>
      <c r="B22" s="2">
        <v>6</v>
      </c>
      <c r="C22" s="2">
        <v>5</v>
      </c>
      <c r="D22" s="2">
        <v>1993</v>
      </c>
      <c r="E22" s="2">
        <v>1994</v>
      </c>
      <c r="F22" s="2">
        <v>1655</v>
      </c>
      <c r="G22" s="2">
        <v>2</v>
      </c>
      <c r="H22" s="2">
        <v>3</v>
      </c>
      <c r="I22" s="2">
        <v>1</v>
      </c>
      <c r="J22" s="2">
        <v>2</v>
      </c>
      <c r="K22" s="2">
        <v>175900</v>
      </c>
      <c r="L22" s="2" t="s">
        <v>13</v>
      </c>
      <c r="M22" s="2" t="s">
        <v>15</v>
      </c>
      <c r="N22" s="16">
        <f t="shared" si="0"/>
        <v>1993</v>
      </c>
      <c r="O22" s="16" t="str">
        <f t="shared" si="1"/>
        <v>Not Good Condition</v>
      </c>
      <c r="P22" s="16" t="str">
        <f t="shared" si="2"/>
        <v>NEW but not excellent</v>
      </c>
      <c r="Q22" s="18"/>
      <c r="S22" s="19"/>
      <c r="T22" s="20"/>
    </row>
    <row r="23" spans="1:20" ht="15.75" customHeight="1" x14ac:dyDescent="0.2">
      <c r="A23" s="2">
        <v>7980</v>
      </c>
      <c r="B23" s="2">
        <v>6</v>
      </c>
      <c r="C23" s="2">
        <v>7</v>
      </c>
      <c r="D23" s="2">
        <v>1992</v>
      </c>
      <c r="E23" s="2">
        <v>2007</v>
      </c>
      <c r="F23" s="2">
        <v>1187</v>
      </c>
      <c r="G23" s="2">
        <v>2</v>
      </c>
      <c r="H23" s="2">
        <v>3</v>
      </c>
      <c r="I23" s="2">
        <v>0</v>
      </c>
      <c r="J23" s="2">
        <v>2</v>
      </c>
      <c r="K23" s="2">
        <v>185000</v>
      </c>
      <c r="L23" s="2" t="s">
        <v>17</v>
      </c>
      <c r="M23" s="2" t="s">
        <v>15</v>
      </c>
      <c r="N23" s="16">
        <f t="shared" si="0"/>
        <v>1992</v>
      </c>
      <c r="O23" s="16" t="str">
        <f t="shared" si="1"/>
        <v>Good Condition</v>
      </c>
      <c r="P23" s="16" t="str">
        <f t="shared" si="2"/>
        <v>NEW but not excellent</v>
      </c>
      <c r="Q23" s="18"/>
      <c r="S23" s="19"/>
      <c r="T23" s="20"/>
    </row>
    <row r="24" spans="1:20" ht="15.75" customHeight="1" x14ac:dyDescent="0.2">
      <c r="A24" s="2">
        <v>8402</v>
      </c>
      <c r="B24" s="2">
        <v>6</v>
      </c>
      <c r="C24" s="2">
        <v>5</v>
      </c>
      <c r="D24" s="2">
        <v>1998</v>
      </c>
      <c r="E24" s="2">
        <v>1998</v>
      </c>
      <c r="F24" s="2">
        <v>1465</v>
      </c>
      <c r="G24" s="2">
        <v>2</v>
      </c>
      <c r="H24" s="2">
        <v>3</v>
      </c>
      <c r="I24" s="2">
        <v>1</v>
      </c>
      <c r="J24" s="2">
        <v>2</v>
      </c>
      <c r="K24" s="2">
        <v>180400</v>
      </c>
      <c r="L24" s="2" t="s">
        <v>13</v>
      </c>
      <c r="M24" s="2" t="s">
        <v>15</v>
      </c>
      <c r="N24" s="16">
        <f t="shared" si="0"/>
        <v>1998</v>
      </c>
      <c r="O24" s="16" t="str">
        <f t="shared" si="1"/>
        <v>Not Good Condition</v>
      </c>
      <c r="P24" s="16" t="str">
        <f t="shared" si="2"/>
        <v>NEW but not excellent</v>
      </c>
      <c r="Q24" s="18"/>
      <c r="S24" s="19"/>
      <c r="T24" s="20"/>
    </row>
    <row r="25" spans="1:20" ht="15.75" customHeight="1" x14ac:dyDescent="0.2">
      <c r="A25" s="2">
        <v>10176</v>
      </c>
      <c r="B25" s="2">
        <v>7</v>
      </c>
      <c r="C25" s="2">
        <v>5</v>
      </c>
      <c r="D25" s="2">
        <v>1990</v>
      </c>
      <c r="E25" s="2">
        <v>1990</v>
      </c>
      <c r="F25" s="2">
        <v>1341</v>
      </c>
      <c r="G25" s="2">
        <v>1</v>
      </c>
      <c r="H25" s="2">
        <v>2</v>
      </c>
      <c r="I25" s="2">
        <v>1</v>
      </c>
      <c r="J25" s="2">
        <v>2</v>
      </c>
      <c r="K25" s="2">
        <v>171500</v>
      </c>
      <c r="L25" s="2" t="s">
        <v>13</v>
      </c>
      <c r="M25" s="2" t="s">
        <v>15</v>
      </c>
      <c r="N25" s="16">
        <f t="shared" si="0"/>
        <v>1990</v>
      </c>
      <c r="O25" s="16" t="str">
        <f t="shared" si="1"/>
        <v>Not Good Condition</v>
      </c>
      <c r="P25" s="16" t="str">
        <f t="shared" si="2"/>
        <v>NEW but not excellent</v>
      </c>
      <c r="Q25" s="18"/>
      <c r="S25" s="19"/>
      <c r="T25" s="20"/>
    </row>
    <row r="26" spans="1:20" ht="15.75" customHeight="1" x14ac:dyDescent="0.2">
      <c r="A26" s="2">
        <v>6820</v>
      </c>
      <c r="B26" s="2">
        <v>8</v>
      </c>
      <c r="C26" s="2">
        <v>5</v>
      </c>
      <c r="D26" s="2">
        <v>1985</v>
      </c>
      <c r="E26" s="2">
        <v>1985</v>
      </c>
      <c r="F26" s="2">
        <v>1502</v>
      </c>
      <c r="G26" s="2">
        <v>1</v>
      </c>
      <c r="H26" s="2">
        <v>1</v>
      </c>
      <c r="I26" s="2">
        <v>0</v>
      </c>
      <c r="J26" s="2">
        <v>2</v>
      </c>
      <c r="K26" s="2">
        <v>212000</v>
      </c>
      <c r="L26" s="2" t="s">
        <v>13</v>
      </c>
      <c r="M26" s="2" t="s">
        <v>16</v>
      </c>
      <c r="N26" s="16">
        <f t="shared" si="0"/>
        <v>1985</v>
      </c>
      <c r="O26" s="16" t="str">
        <f t="shared" si="1"/>
        <v>Not Good Condition</v>
      </c>
      <c r="P26" s="16" t="str">
        <f t="shared" si="2"/>
        <v>NEW but not excellent</v>
      </c>
      <c r="Q26" s="18"/>
      <c r="S26" s="19"/>
      <c r="T26" s="20"/>
    </row>
    <row r="27" spans="1:20" ht="15.75" customHeight="1" x14ac:dyDescent="0.2">
      <c r="A27" s="2">
        <v>53504</v>
      </c>
      <c r="B27" s="2">
        <v>8</v>
      </c>
      <c r="C27" s="2">
        <v>5</v>
      </c>
      <c r="D27" s="2">
        <v>2003</v>
      </c>
      <c r="E27" s="2">
        <v>2003</v>
      </c>
      <c r="F27" s="2">
        <v>3279</v>
      </c>
      <c r="G27" s="2">
        <v>3</v>
      </c>
      <c r="H27" s="2">
        <v>4</v>
      </c>
      <c r="I27" s="2">
        <v>1</v>
      </c>
      <c r="J27" s="2">
        <v>3</v>
      </c>
      <c r="K27" s="2">
        <v>538000</v>
      </c>
      <c r="L27" s="2" t="s">
        <v>13</v>
      </c>
      <c r="M27" s="2" t="s">
        <v>16</v>
      </c>
      <c r="N27" s="16">
        <f t="shared" si="0"/>
        <v>2003</v>
      </c>
      <c r="O27" s="16" t="str">
        <f t="shared" si="1"/>
        <v>Not Good Condition</v>
      </c>
      <c r="P27" s="16" t="str">
        <f t="shared" si="2"/>
        <v>NEW but not excellent</v>
      </c>
      <c r="Q27" s="18"/>
      <c r="S27" s="19"/>
      <c r="T27" s="20"/>
    </row>
    <row r="28" spans="1:20" ht="15.75" customHeight="1" x14ac:dyDescent="0.2">
      <c r="A28" s="2">
        <v>12134</v>
      </c>
      <c r="B28" s="2">
        <v>8</v>
      </c>
      <c r="C28" s="2">
        <v>7</v>
      </c>
      <c r="D28" s="2">
        <v>1988</v>
      </c>
      <c r="E28" s="2">
        <v>2005</v>
      </c>
      <c r="F28" s="2">
        <v>1752</v>
      </c>
      <c r="G28" s="2">
        <v>2</v>
      </c>
      <c r="H28" s="2">
        <v>4</v>
      </c>
      <c r="I28" s="2">
        <v>0</v>
      </c>
      <c r="J28" s="2">
        <v>2</v>
      </c>
      <c r="K28" s="2">
        <v>164000</v>
      </c>
      <c r="L28" s="2" t="s">
        <v>13</v>
      </c>
      <c r="M28" s="2" t="s">
        <v>15</v>
      </c>
      <c r="N28" s="16">
        <f t="shared" si="0"/>
        <v>1988</v>
      </c>
      <c r="O28" s="16" t="str">
        <f t="shared" si="1"/>
        <v>Not Good Condition</v>
      </c>
      <c r="P28" s="16" t="str">
        <f t="shared" si="2"/>
        <v>NEW but not excellent</v>
      </c>
      <c r="Q28" s="18"/>
      <c r="S28" s="19"/>
      <c r="T28" s="20"/>
    </row>
    <row r="29" spans="1:20" ht="15.75" customHeight="1" x14ac:dyDescent="0.2">
      <c r="A29" s="2">
        <v>11394</v>
      </c>
      <c r="B29" s="2">
        <v>9</v>
      </c>
      <c r="C29" s="2">
        <v>2</v>
      </c>
      <c r="D29" s="2">
        <v>2010</v>
      </c>
      <c r="E29" s="2">
        <v>2010</v>
      </c>
      <c r="F29" s="2">
        <v>1856</v>
      </c>
      <c r="G29" s="2">
        <v>1</v>
      </c>
      <c r="H29" s="2">
        <v>1</v>
      </c>
      <c r="I29" s="2">
        <v>1</v>
      </c>
      <c r="J29" s="2">
        <v>3</v>
      </c>
      <c r="K29" s="2">
        <v>394432</v>
      </c>
      <c r="L29" s="2" t="s">
        <v>13</v>
      </c>
      <c r="M29" s="2" t="s">
        <v>16</v>
      </c>
      <c r="N29" s="16">
        <f t="shared" si="0"/>
        <v>2010</v>
      </c>
      <c r="O29" s="16" t="str">
        <f t="shared" si="1"/>
        <v>Not Good Condition</v>
      </c>
      <c r="P29" s="16" t="str">
        <f t="shared" si="2"/>
        <v>NEW but not excellent</v>
      </c>
      <c r="Q29" s="18"/>
      <c r="S29" s="19"/>
      <c r="T29" s="20"/>
    </row>
    <row r="30" spans="1:20" ht="15.75" customHeight="1" x14ac:dyDescent="0.2">
      <c r="A30" s="2">
        <v>19138</v>
      </c>
      <c r="B30" s="2">
        <v>4</v>
      </c>
      <c r="C30" s="2">
        <v>5</v>
      </c>
      <c r="D30" s="2">
        <v>1951</v>
      </c>
      <c r="E30" s="2">
        <v>1951</v>
      </c>
      <c r="F30" s="2">
        <v>864</v>
      </c>
      <c r="G30" s="2">
        <v>1</v>
      </c>
      <c r="H30" s="2">
        <v>2</v>
      </c>
      <c r="I30" s="2">
        <v>0</v>
      </c>
      <c r="J30" s="2">
        <v>2</v>
      </c>
      <c r="K30" s="2">
        <v>141000</v>
      </c>
      <c r="L30" s="2" t="s">
        <v>13</v>
      </c>
      <c r="M30" s="2" t="s">
        <v>15</v>
      </c>
      <c r="N30" s="16">
        <f t="shared" si="0"/>
        <v>1951</v>
      </c>
      <c r="O30" s="16" t="str">
        <f t="shared" si="1"/>
        <v>Not Good Condition</v>
      </c>
      <c r="P30" s="16" t="str">
        <f t="shared" si="2"/>
        <v>OLD and not excellent</v>
      </c>
      <c r="Q30" s="18"/>
      <c r="S30" s="19"/>
      <c r="T30" s="20"/>
    </row>
    <row r="31" spans="1:20" ht="15.75" customHeight="1" x14ac:dyDescent="0.2">
      <c r="A31" s="2">
        <v>13175</v>
      </c>
      <c r="B31" s="2">
        <v>6</v>
      </c>
      <c r="C31" s="2">
        <v>6</v>
      </c>
      <c r="D31" s="2">
        <v>1978</v>
      </c>
      <c r="E31" s="2">
        <v>1988</v>
      </c>
      <c r="F31" s="2">
        <v>2073</v>
      </c>
      <c r="G31" s="2">
        <v>2</v>
      </c>
      <c r="H31" s="2">
        <v>3</v>
      </c>
      <c r="I31" s="2">
        <v>2</v>
      </c>
      <c r="J31" s="2">
        <v>2</v>
      </c>
      <c r="K31" s="2">
        <v>210000</v>
      </c>
      <c r="L31" s="2" t="s">
        <v>13</v>
      </c>
      <c r="M31" s="2" t="s">
        <v>18</v>
      </c>
      <c r="N31" s="16">
        <f t="shared" si="0"/>
        <v>1978</v>
      </c>
      <c r="O31" s="16" t="str">
        <f t="shared" si="1"/>
        <v>Not Good Condition</v>
      </c>
      <c r="P31" s="16" t="str">
        <f t="shared" si="2"/>
        <v>NEW but not excellent</v>
      </c>
      <c r="Q31" s="18"/>
      <c r="S31" s="19"/>
      <c r="T31" s="20"/>
    </row>
    <row r="32" spans="1:20" ht="15.75" customHeight="1" x14ac:dyDescent="0.2">
      <c r="A32" s="2">
        <v>11751</v>
      </c>
      <c r="B32" s="2">
        <v>6</v>
      </c>
      <c r="C32" s="2">
        <v>6</v>
      </c>
      <c r="D32" s="2">
        <v>1977</v>
      </c>
      <c r="E32" s="2">
        <v>1977</v>
      </c>
      <c r="F32" s="2">
        <v>1844</v>
      </c>
      <c r="G32" s="2">
        <v>2</v>
      </c>
      <c r="H32" s="2">
        <v>3</v>
      </c>
      <c r="I32" s="2">
        <v>1</v>
      </c>
      <c r="J32" s="2">
        <v>2</v>
      </c>
      <c r="K32" s="2">
        <v>190000</v>
      </c>
      <c r="L32" s="2" t="s">
        <v>13</v>
      </c>
      <c r="M32" s="2" t="s">
        <v>18</v>
      </c>
      <c r="N32" s="16">
        <f t="shared" si="0"/>
        <v>1977</v>
      </c>
      <c r="O32" s="16" t="str">
        <f t="shared" si="1"/>
        <v>Not Good Condition</v>
      </c>
      <c r="P32" s="16" t="str">
        <f t="shared" si="2"/>
        <v>NEW but not excellent</v>
      </c>
      <c r="Q32" s="18"/>
      <c r="S32" s="19"/>
      <c r="T32" s="20"/>
    </row>
    <row r="33" spans="1:20" ht="15.75" customHeight="1" x14ac:dyDescent="0.2">
      <c r="A33" s="2">
        <v>10625</v>
      </c>
      <c r="B33" s="2">
        <v>7</v>
      </c>
      <c r="C33" s="2">
        <v>6</v>
      </c>
      <c r="D33" s="2">
        <v>1974</v>
      </c>
      <c r="E33" s="2">
        <v>1974</v>
      </c>
      <c r="F33" s="2">
        <v>1173</v>
      </c>
      <c r="G33" s="2">
        <v>2</v>
      </c>
      <c r="H33" s="2">
        <v>3</v>
      </c>
      <c r="I33" s="2">
        <v>2</v>
      </c>
      <c r="J33" s="2">
        <v>2</v>
      </c>
      <c r="K33" s="2">
        <v>170000</v>
      </c>
      <c r="L33" s="2" t="s">
        <v>13</v>
      </c>
      <c r="M33" s="2" t="s">
        <v>18</v>
      </c>
      <c r="N33" s="16">
        <f t="shared" si="0"/>
        <v>1974</v>
      </c>
      <c r="O33" s="16" t="str">
        <f t="shared" si="1"/>
        <v>Not Good Condition</v>
      </c>
      <c r="P33" s="16" t="str">
        <f t="shared" si="2"/>
        <v>NEW but not excellent</v>
      </c>
      <c r="Q33" s="18"/>
      <c r="S33" s="19"/>
      <c r="T33" s="20"/>
    </row>
    <row r="34" spans="1:20" ht="15.75" customHeight="1" x14ac:dyDescent="0.2">
      <c r="A34" s="2">
        <v>7500</v>
      </c>
      <c r="B34" s="2">
        <v>7</v>
      </c>
      <c r="C34" s="2">
        <v>5</v>
      </c>
      <c r="D34" s="2">
        <v>2000</v>
      </c>
      <c r="E34" s="2">
        <v>2000</v>
      </c>
      <c r="F34" s="2">
        <v>1674</v>
      </c>
      <c r="G34" s="2">
        <v>2</v>
      </c>
      <c r="H34" s="2">
        <v>3</v>
      </c>
      <c r="I34" s="2">
        <v>0</v>
      </c>
      <c r="J34" s="2">
        <v>2</v>
      </c>
      <c r="K34" s="2">
        <v>216000</v>
      </c>
      <c r="L34" s="2" t="s">
        <v>13</v>
      </c>
      <c r="M34" s="2" t="s">
        <v>19</v>
      </c>
      <c r="N34" s="16">
        <f t="shared" si="0"/>
        <v>2000</v>
      </c>
      <c r="O34" s="16" t="str">
        <f t="shared" si="1"/>
        <v>Not Good Condition</v>
      </c>
      <c r="P34" s="16" t="str">
        <f t="shared" si="2"/>
        <v>NEW but not excellent</v>
      </c>
      <c r="Q34" s="18"/>
      <c r="S34" s="19"/>
      <c r="T34" s="20"/>
    </row>
    <row r="35" spans="1:20" ht="15.75" customHeight="1" x14ac:dyDescent="0.2">
      <c r="A35" s="2">
        <v>11241</v>
      </c>
      <c r="B35" s="2">
        <v>6</v>
      </c>
      <c r="C35" s="2">
        <v>7</v>
      </c>
      <c r="D35" s="2">
        <v>1970</v>
      </c>
      <c r="E35" s="2">
        <v>1970</v>
      </c>
      <c r="F35" s="2">
        <v>1004</v>
      </c>
      <c r="G35" s="2">
        <v>1</v>
      </c>
      <c r="H35" s="2">
        <v>2</v>
      </c>
      <c r="I35" s="2">
        <v>1</v>
      </c>
      <c r="J35" s="2">
        <v>2</v>
      </c>
      <c r="K35" s="2">
        <v>149000</v>
      </c>
      <c r="L35" s="2" t="s">
        <v>13</v>
      </c>
      <c r="M35" s="2" t="s">
        <v>14</v>
      </c>
      <c r="N35" s="16">
        <f t="shared" si="0"/>
        <v>1970</v>
      </c>
      <c r="O35" s="16" t="str">
        <f t="shared" si="1"/>
        <v>Not Good Condition</v>
      </c>
      <c r="P35" s="16" t="str">
        <f t="shared" si="2"/>
        <v>NEW but not excellent</v>
      </c>
      <c r="Q35" s="18"/>
      <c r="S35" s="19"/>
      <c r="T35" s="20"/>
    </row>
    <row r="36" spans="1:20" ht="15.75" customHeight="1" x14ac:dyDescent="0.2">
      <c r="A36" s="2">
        <v>12537</v>
      </c>
      <c r="B36" s="2">
        <v>5</v>
      </c>
      <c r="C36" s="2">
        <v>6</v>
      </c>
      <c r="D36" s="2">
        <v>1971</v>
      </c>
      <c r="E36" s="2">
        <v>2008</v>
      </c>
      <c r="F36" s="2">
        <v>1078</v>
      </c>
      <c r="G36" s="2">
        <v>1</v>
      </c>
      <c r="H36" s="2">
        <v>3</v>
      </c>
      <c r="I36" s="2">
        <v>1</v>
      </c>
      <c r="J36" s="2">
        <v>2</v>
      </c>
      <c r="K36" s="2">
        <v>149900</v>
      </c>
      <c r="L36" s="2" t="s">
        <v>13</v>
      </c>
      <c r="M36" s="2" t="s">
        <v>14</v>
      </c>
      <c r="N36" s="16">
        <f t="shared" si="0"/>
        <v>1971</v>
      </c>
      <c r="O36" s="16" t="str">
        <f t="shared" si="1"/>
        <v>Not Good Condition</v>
      </c>
      <c r="P36" s="16" t="str">
        <f t="shared" si="2"/>
        <v>NEW but not excellent</v>
      </c>
      <c r="Q36" s="18"/>
      <c r="S36" s="19"/>
      <c r="T36" s="20"/>
    </row>
    <row r="37" spans="1:20" ht="15.75" customHeight="1" x14ac:dyDescent="0.2">
      <c r="A37" s="2">
        <v>8450</v>
      </c>
      <c r="B37" s="2">
        <v>5</v>
      </c>
      <c r="C37" s="2">
        <v>6</v>
      </c>
      <c r="D37" s="2">
        <v>1968</v>
      </c>
      <c r="E37" s="2">
        <v>1968</v>
      </c>
      <c r="F37" s="2">
        <v>1056</v>
      </c>
      <c r="G37" s="2">
        <v>1</v>
      </c>
      <c r="H37" s="2">
        <v>3</v>
      </c>
      <c r="I37" s="2">
        <v>1</v>
      </c>
      <c r="J37" s="2">
        <v>1</v>
      </c>
      <c r="K37" s="2">
        <v>142000</v>
      </c>
      <c r="L37" s="2" t="s">
        <v>13</v>
      </c>
      <c r="M37" s="2" t="s">
        <v>14</v>
      </c>
      <c r="N37" s="16">
        <f t="shared" si="0"/>
        <v>1968</v>
      </c>
      <c r="O37" s="16" t="str">
        <f t="shared" si="1"/>
        <v>Not Good Condition</v>
      </c>
      <c r="P37" s="16" t="str">
        <f t="shared" si="2"/>
        <v>NEW but not excellent</v>
      </c>
      <c r="Q37" s="18"/>
      <c r="S37" s="19"/>
      <c r="T37" s="20"/>
    </row>
    <row r="38" spans="1:20" ht="15.75" customHeight="1" x14ac:dyDescent="0.2">
      <c r="A38" s="2">
        <v>8400</v>
      </c>
      <c r="B38" s="2">
        <v>4</v>
      </c>
      <c r="C38" s="2">
        <v>5</v>
      </c>
      <c r="D38" s="2">
        <v>1970</v>
      </c>
      <c r="E38" s="2">
        <v>1970</v>
      </c>
      <c r="F38" s="2">
        <v>882</v>
      </c>
      <c r="G38" s="2">
        <v>1</v>
      </c>
      <c r="H38" s="2">
        <v>2</v>
      </c>
      <c r="I38" s="2">
        <v>0</v>
      </c>
      <c r="J38" s="2">
        <v>2</v>
      </c>
      <c r="K38" s="2">
        <v>126000</v>
      </c>
      <c r="L38" s="2" t="s">
        <v>13</v>
      </c>
      <c r="M38" s="2" t="s">
        <v>14</v>
      </c>
      <c r="N38" s="16">
        <f t="shared" si="0"/>
        <v>1970</v>
      </c>
      <c r="O38" s="16" t="str">
        <f t="shared" si="1"/>
        <v>Not Good Condition</v>
      </c>
      <c r="P38" s="16" t="str">
        <f t="shared" si="2"/>
        <v>NEW but not excellent</v>
      </c>
      <c r="Q38" s="18"/>
      <c r="S38" s="19"/>
      <c r="T38" s="20"/>
    </row>
    <row r="39" spans="1:20" ht="15.75" customHeight="1" x14ac:dyDescent="0.2">
      <c r="A39" s="2">
        <v>10500</v>
      </c>
      <c r="B39" s="2">
        <v>4</v>
      </c>
      <c r="C39" s="2">
        <v>5</v>
      </c>
      <c r="D39" s="2">
        <v>1971</v>
      </c>
      <c r="E39" s="2">
        <v>1971</v>
      </c>
      <c r="F39" s="2">
        <v>864</v>
      </c>
      <c r="G39" s="2">
        <v>1</v>
      </c>
      <c r="H39" s="2">
        <v>3</v>
      </c>
      <c r="I39" s="2">
        <v>1</v>
      </c>
      <c r="J39" s="2">
        <v>0</v>
      </c>
      <c r="K39" s="2">
        <v>115000</v>
      </c>
      <c r="L39" s="2" t="s">
        <v>13</v>
      </c>
      <c r="M39" s="2" t="s">
        <v>14</v>
      </c>
      <c r="N39" s="16">
        <f t="shared" si="0"/>
        <v>1971</v>
      </c>
      <c r="O39" s="16" t="str">
        <f t="shared" si="1"/>
        <v>Not Good Condition</v>
      </c>
      <c r="P39" s="16" t="str">
        <f t="shared" si="2"/>
        <v>NEW but not excellent</v>
      </c>
      <c r="Q39" s="18"/>
      <c r="S39" s="19"/>
      <c r="T39" s="20"/>
    </row>
    <row r="40" spans="1:20" ht="15.75" customHeight="1" x14ac:dyDescent="0.2">
      <c r="A40" s="2">
        <v>5858</v>
      </c>
      <c r="B40" s="2">
        <v>7</v>
      </c>
      <c r="C40" s="2">
        <v>5</v>
      </c>
      <c r="D40" s="2">
        <v>1999</v>
      </c>
      <c r="E40" s="2">
        <v>1999</v>
      </c>
      <c r="F40" s="2">
        <v>1337</v>
      </c>
      <c r="G40" s="2">
        <v>2</v>
      </c>
      <c r="H40" s="2">
        <v>2</v>
      </c>
      <c r="I40" s="2">
        <v>1</v>
      </c>
      <c r="J40" s="2">
        <v>2</v>
      </c>
      <c r="K40" s="2">
        <v>184000</v>
      </c>
      <c r="L40" s="2" t="s">
        <v>13</v>
      </c>
      <c r="M40" s="2" t="s">
        <v>14</v>
      </c>
      <c r="N40" s="16">
        <f t="shared" si="0"/>
        <v>1999</v>
      </c>
      <c r="O40" s="16" t="str">
        <f t="shared" si="1"/>
        <v>Not Good Condition</v>
      </c>
      <c r="P40" s="16" t="str">
        <f t="shared" si="2"/>
        <v>NEW but not excellent</v>
      </c>
      <c r="Q40" s="18"/>
      <c r="S40" s="19"/>
      <c r="T40" s="20"/>
    </row>
    <row r="41" spans="1:20" ht="15.75" customHeight="1" x14ac:dyDescent="0.2">
      <c r="A41" s="2">
        <v>1680</v>
      </c>
      <c r="B41" s="2">
        <v>6</v>
      </c>
      <c r="C41" s="2">
        <v>5</v>
      </c>
      <c r="D41" s="2">
        <v>1971</v>
      </c>
      <c r="E41" s="2">
        <v>1971</v>
      </c>
      <c r="F41" s="2">
        <v>987</v>
      </c>
      <c r="G41" s="2">
        <v>1</v>
      </c>
      <c r="H41" s="2">
        <v>2</v>
      </c>
      <c r="I41" s="2">
        <v>0</v>
      </c>
      <c r="J41" s="2">
        <v>1</v>
      </c>
      <c r="K41" s="2">
        <v>96000</v>
      </c>
      <c r="L41" s="2" t="s">
        <v>13</v>
      </c>
      <c r="M41" s="2" t="s">
        <v>20</v>
      </c>
      <c r="N41" s="16">
        <f t="shared" si="0"/>
        <v>1971</v>
      </c>
      <c r="O41" s="16" t="str">
        <f t="shared" si="1"/>
        <v>Not Good Condition</v>
      </c>
      <c r="P41" s="16" t="str">
        <f t="shared" si="2"/>
        <v>NEW but not excellent</v>
      </c>
      <c r="Q41" s="18"/>
      <c r="S41" s="19"/>
      <c r="T41" s="20"/>
    </row>
    <row r="42" spans="1:20" ht="15.75" customHeight="1" x14ac:dyDescent="0.2">
      <c r="A42" s="2">
        <v>1680</v>
      </c>
      <c r="B42" s="2">
        <v>5</v>
      </c>
      <c r="C42" s="2">
        <v>5</v>
      </c>
      <c r="D42" s="2">
        <v>1971</v>
      </c>
      <c r="E42" s="2">
        <v>1971</v>
      </c>
      <c r="F42" s="2">
        <v>1092</v>
      </c>
      <c r="G42" s="2">
        <v>1</v>
      </c>
      <c r="H42" s="2">
        <v>3</v>
      </c>
      <c r="I42" s="2">
        <v>0</v>
      </c>
      <c r="J42" s="2">
        <v>1</v>
      </c>
      <c r="K42" s="2">
        <v>105500</v>
      </c>
      <c r="L42" s="2" t="s">
        <v>13</v>
      </c>
      <c r="M42" s="2" t="s">
        <v>20</v>
      </c>
      <c r="N42" s="16">
        <f t="shared" si="0"/>
        <v>1971</v>
      </c>
      <c r="O42" s="16" t="str">
        <f t="shared" si="1"/>
        <v>Not Good Condition</v>
      </c>
      <c r="P42" s="16" t="str">
        <f t="shared" si="2"/>
        <v>NEW but not excellent</v>
      </c>
      <c r="Q42" s="18"/>
      <c r="S42" s="19"/>
      <c r="T42" s="20"/>
    </row>
    <row r="43" spans="1:20" ht="15.75" customHeight="1" x14ac:dyDescent="0.2">
      <c r="A43" s="2">
        <v>1680</v>
      </c>
      <c r="B43" s="2">
        <v>6</v>
      </c>
      <c r="C43" s="2">
        <v>5</v>
      </c>
      <c r="D43" s="2">
        <v>1971</v>
      </c>
      <c r="E43" s="2">
        <v>1971</v>
      </c>
      <c r="F43" s="2">
        <v>1092</v>
      </c>
      <c r="G43" s="2">
        <v>1</v>
      </c>
      <c r="H43" s="2">
        <v>3</v>
      </c>
      <c r="I43" s="2">
        <v>0</v>
      </c>
      <c r="J43" s="2">
        <v>1</v>
      </c>
      <c r="K43" s="2">
        <v>88000</v>
      </c>
      <c r="L43" s="2" t="s">
        <v>13</v>
      </c>
      <c r="M43" s="2" t="s">
        <v>20</v>
      </c>
      <c r="N43" s="16">
        <f t="shared" si="0"/>
        <v>1971</v>
      </c>
      <c r="O43" s="16" t="str">
        <f t="shared" si="1"/>
        <v>Not Good Condition</v>
      </c>
      <c r="P43" s="16" t="str">
        <f t="shared" si="2"/>
        <v>NEW but not excellent</v>
      </c>
      <c r="Q43" s="18"/>
      <c r="S43" s="19"/>
      <c r="T43" s="20"/>
    </row>
    <row r="44" spans="1:20" ht="15.75" customHeight="1" x14ac:dyDescent="0.2">
      <c r="A44" s="2">
        <v>4043</v>
      </c>
      <c r="B44" s="2">
        <v>6</v>
      </c>
      <c r="C44" s="2">
        <v>5</v>
      </c>
      <c r="D44" s="2">
        <v>1977</v>
      </c>
      <c r="E44" s="2">
        <v>1977</v>
      </c>
      <c r="F44" s="2">
        <v>1069</v>
      </c>
      <c r="G44" s="2">
        <v>2</v>
      </c>
      <c r="H44" s="2">
        <v>2</v>
      </c>
      <c r="I44" s="2">
        <v>1</v>
      </c>
      <c r="J44" s="2">
        <v>2</v>
      </c>
      <c r="K44" s="2">
        <v>127500</v>
      </c>
      <c r="L44" s="2" t="s">
        <v>13</v>
      </c>
      <c r="M44" s="2" t="s">
        <v>21</v>
      </c>
      <c r="N44" s="16">
        <f t="shared" si="0"/>
        <v>1977</v>
      </c>
      <c r="O44" s="16" t="str">
        <f t="shared" si="1"/>
        <v>Not Good Condition</v>
      </c>
      <c r="P44" s="16" t="str">
        <f t="shared" si="2"/>
        <v>NEW but not excellent</v>
      </c>
      <c r="Q44" s="18"/>
      <c r="S44" s="19"/>
      <c r="T44" s="20"/>
    </row>
    <row r="45" spans="1:20" ht="15.75" customHeight="1" x14ac:dyDescent="0.2">
      <c r="A45" s="2">
        <v>2280</v>
      </c>
      <c r="B45" s="2">
        <v>6</v>
      </c>
      <c r="C45" s="2">
        <v>6</v>
      </c>
      <c r="D45" s="2">
        <v>1975</v>
      </c>
      <c r="E45" s="2">
        <v>1975</v>
      </c>
      <c r="F45" s="2">
        <v>1456</v>
      </c>
      <c r="G45" s="2">
        <v>2</v>
      </c>
      <c r="H45" s="2">
        <v>3</v>
      </c>
      <c r="I45" s="2">
        <v>1</v>
      </c>
      <c r="J45" s="2">
        <v>2</v>
      </c>
      <c r="K45" s="2">
        <v>149900</v>
      </c>
      <c r="L45" s="2" t="s">
        <v>13</v>
      </c>
      <c r="M45" s="2" t="s">
        <v>21</v>
      </c>
      <c r="N45" s="16">
        <f t="shared" si="0"/>
        <v>1975</v>
      </c>
      <c r="O45" s="16" t="str">
        <f t="shared" si="1"/>
        <v>Not Good Condition</v>
      </c>
      <c r="P45" s="16" t="str">
        <f t="shared" si="2"/>
        <v>NEW but not excellent</v>
      </c>
      <c r="Q45" s="18"/>
      <c r="S45" s="19"/>
      <c r="T45" s="20"/>
    </row>
    <row r="46" spans="1:20" ht="15.75" customHeight="1" x14ac:dyDescent="0.2">
      <c r="A46" s="2">
        <v>2280</v>
      </c>
      <c r="B46" s="2">
        <v>7</v>
      </c>
      <c r="C46" s="2">
        <v>6</v>
      </c>
      <c r="D46" s="2">
        <v>1975</v>
      </c>
      <c r="E46" s="2">
        <v>1975</v>
      </c>
      <c r="F46" s="2">
        <v>836</v>
      </c>
      <c r="G46" s="2">
        <v>1</v>
      </c>
      <c r="H46" s="2">
        <v>2</v>
      </c>
      <c r="I46" s="2">
        <v>0</v>
      </c>
      <c r="J46" s="2">
        <v>1</v>
      </c>
      <c r="K46" s="2">
        <v>120000</v>
      </c>
      <c r="L46" s="2" t="s">
        <v>13</v>
      </c>
      <c r="M46" s="2" t="s">
        <v>21</v>
      </c>
      <c r="N46" s="16">
        <f t="shared" si="0"/>
        <v>1975</v>
      </c>
      <c r="O46" s="16" t="str">
        <f t="shared" si="1"/>
        <v>Not Good Condition</v>
      </c>
      <c r="P46" s="16" t="str">
        <f t="shared" si="2"/>
        <v>NEW but not excellent</v>
      </c>
      <c r="Q46" s="18"/>
      <c r="S46" s="19"/>
      <c r="T46" s="20"/>
    </row>
    <row r="47" spans="1:20" ht="15.75" customHeight="1" x14ac:dyDescent="0.2">
      <c r="A47" s="2">
        <v>2280</v>
      </c>
      <c r="B47" s="2">
        <v>6</v>
      </c>
      <c r="C47" s="2">
        <v>5</v>
      </c>
      <c r="D47" s="2">
        <v>1978</v>
      </c>
      <c r="E47" s="2">
        <v>1978</v>
      </c>
      <c r="F47" s="2">
        <v>1456</v>
      </c>
      <c r="G47" s="2">
        <v>2</v>
      </c>
      <c r="H47" s="2">
        <v>3</v>
      </c>
      <c r="I47" s="2">
        <v>1</v>
      </c>
      <c r="J47" s="2">
        <v>2</v>
      </c>
      <c r="K47" s="2">
        <v>146000</v>
      </c>
      <c r="L47" s="2" t="s">
        <v>13</v>
      </c>
      <c r="M47" s="2" t="s">
        <v>21</v>
      </c>
      <c r="N47" s="16">
        <f t="shared" si="0"/>
        <v>1978</v>
      </c>
      <c r="O47" s="16" t="str">
        <f t="shared" si="1"/>
        <v>Not Good Condition</v>
      </c>
      <c r="P47" s="16" t="str">
        <f t="shared" si="2"/>
        <v>NEW but not excellent</v>
      </c>
      <c r="Q47" s="18"/>
      <c r="S47" s="19"/>
      <c r="T47" s="20"/>
    </row>
    <row r="48" spans="1:20" ht="15.75" customHeight="1" x14ac:dyDescent="0.2">
      <c r="A48" s="2">
        <v>12858</v>
      </c>
      <c r="B48" s="2">
        <v>9</v>
      </c>
      <c r="C48" s="2">
        <v>5</v>
      </c>
      <c r="D48" s="2">
        <v>2009</v>
      </c>
      <c r="E48" s="2">
        <v>2010</v>
      </c>
      <c r="F48" s="2">
        <v>2334</v>
      </c>
      <c r="G48" s="2">
        <v>2</v>
      </c>
      <c r="H48" s="2">
        <v>3</v>
      </c>
      <c r="I48" s="2">
        <v>1</v>
      </c>
      <c r="J48" s="2">
        <v>3</v>
      </c>
      <c r="K48" s="2">
        <v>376162</v>
      </c>
      <c r="L48" s="2" t="s">
        <v>13</v>
      </c>
      <c r="M48" s="2" t="s">
        <v>22</v>
      </c>
      <c r="N48" s="16">
        <f t="shared" si="0"/>
        <v>2009</v>
      </c>
      <c r="O48" s="16" t="str">
        <f t="shared" si="1"/>
        <v>Not Good Condition</v>
      </c>
      <c r="P48" s="16" t="str">
        <f t="shared" si="2"/>
        <v>NEW but not excellent</v>
      </c>
      <c r="Q48" s="18"/>
      <c r="S48" s="19"/>
      <c r="T48" s="20"/>
    </row>
    <row r="49" spans="1:20" ht="15.75" customHeight="1" x14ac:dyDescent="0.2">
      <c r="A49" s="2">
        <v>11478</v>
      </c>
      <c r="B49" s="2">
        <v>8</v>
      </c>
      <c r="C49" s="2">
        <v>5</v>
      </c>
      <c r="D49" s="2">
        <v>2007</v>
      </c>
      <c r="E49" s="2">
        <v>2008</v>
      </c>
      <c r="F49" s="2">
        <v>1704</v>
      </c>
      <c r="G49" s="2">
        <v>2</v>
      </c>
      <c r="H49" s="2">
        <v>3</v>
      </c>
      <c r="I49" s="2">
        <v>1</v>
      </c>
      <c r="J49" s="2">
        <v>3</v>
      </c>
      <c r="K49" s="2">
        <v>306000</v>
      </c>
      <c r="L49" s="2" t="s">
        <v>13</v>
      </c>
      <c r="M49" s="2" t="s">
        <v>22</v>
      </c>
      <c r="N49" s="16">
        <f t="shared" si="0"/>
        <v>2007</v>
      </c>
      <c r="O49" s="16" t="str">
        <f t="shared" si="1"/>
        <v>Not Good Condition</v>
      </c>
      <c r="P49" s="16" t="str">
        <f t="shared" si="2"/>
        <v>NEW but not excellent</v>
      </c>
      <c r="Q49" s="18"/>
      <c r="S49" s="19"/>
      <c r="T49" s="20"/>
    </row>
    <row r="50" spans="1:20" ht="15.75" customHeight="1" x14ac:dyDescent="0.2">
      <c r="A50" s="2">
        <v>10159</v>
      </c>
      <c r="B50" s="2">
        <v>9</v>
      </c>
      <c r="C50" s="2">
        <v>5</v>
      </c>
      <c r="D50" s="2">
        <v>2009</v>
      </c>
      <c r="E50" s="2">
        <v>2010</v>
      </c>
      <c r="F50" s="2">
        <v>1940</v>
      </c>
      <c r="G50" s="2">
        <v>2</v>
      </c>
      <c r="H50" s="2">
        <v>3</v>
      </c>
      <c r="I50" s="2">
        <v>1</v>
      </c>
      <c r="J50" s="2">
        <v>3</v>
      </c>
      <c r="K50" s="2">
        <v>395192</v>
      </c>
      <c r="L50" s="2" t="s">
        <v>13</v>
      </c>
      <c r="M50" s="2" t="s">
        <v>22</v>
      </c>
      <c r="N50" s="16">
        <f t="shared" si="0"/>
        <v>2009</v>
      </c>
      <c r="O50" s="16" t="str">
        <f t="shared" si="1"/>
        <v>Not Good Condition</v>
      </c>
      <c r="P50" s="16" t="str">
        <f t="shared" si="2"/>
        <v>NEW but not excellent</v>
      </c>
      <c r="Q50" s="18"/>
      <c r="S50" s="19"/>
      <c r="T50" s="20"/>
    </row>
    <row r="51" spans="1:20" ht="15.75" customHeight="1" x14ac:dyDescent="0.2">
      <c r="A51" s="2">
        <v>12883</v>
      </c>
      <c r="B51" s="2">
        <v>8</v>
      </c>
      <c r="C51" s="2">
        <v>5</v>
      </c>
      <c r="D51" s="2">
        <v>2009</v>
      </c>
      <c r="E51" s="2">
        <v>2010</v>
      </c>
      <c r="F51" s="2">
        <v>1544</v>
      </c>
      <c r="G51" s="2">
        <v>2</v>
      </c>
      <c r="H51" s="2">
        <v>3</v>
      </c>
      <c r="I51" s="2">
        <v>0</v>
      </c>
      <c r="J51" s="2">
        <v>3</v>
      </c>
      <c r="K51" s="2">
        <v>290941</v>
      </c>
      <c r="L51" s="2" t="s">
        <v>13</v>
      </c>
      <c r="M51" s="2" t="s">
        <v>22</v>
      </c>
      <c r="N51" s="16">
        <f t="shared" si="0"/>
        <v>2009</v>
      </c>
      <c r="O51" s="16" t="str">
        <f t="shared" si="1"/>
        <v>Not Good Condition</v>
      </c>
      <c r="P51" s="16" t="str">
        <f t="shared" si="2"/>
        <v>NEW but not excellent</v>
      </c>
      <c r="Q51" s="18"/>
      <c r="S51" s="19"/>
      <c r="T51" s="20"/>
    </row>
    <row r="52" spans="1:20" ht="15.75" customHeight="1" x14ac:dyDescent="0.2">
      <c r="A52" s="2">
        <v>12182</v>
      </c>
      <c r="B52" s="2">
        <v>7</v>
      </c>
      <c r="C52" s="2">
        <v>5</v>
      </c>
      <c r="D52" s="2">
        <v>2005</v>
      </c>
      <c r="E52" s="2">
        <v>2005</v>
      </c>
      <c r="F52" s="2">
        <v>1541</v>
      </c>
      <c r="G52" s="2">
        <v>2</v>
      </c>
      <c r="H52" s="2">
        <v>3</v>
      </c>
      <c r="I52" s="2">
        <v>1</v>
      </c>
      <c r="J52" s="2">
        <v>2</v>
      </c>
      <c r="K52" s="2">
        <v>220000</v>
      </c>
      <c r="L52" s="2" t="s">
        <v>13</v>
      </c>
      <c r="M52" s="2" t="s">
        <v>22</v>
      </c>
      <c r="N52" s="16">
        <f t="shared" si="0"/>
        <v>2005</v>
      </c>
      <c r="O52" s="16" t="str">
        <f t="shared" si="1"/>
        <v>Not Good Condition</v>
      </c>
      <c r="P52" s="16" t="str">
        <f t="shared" si="2"/>
        <v>NEW but not excellent</v>
      </c>
      <c r="Q52" s="18"/>
      <c r="S52" s="19"/>
      <c r="T52" s="20"/>
    </row>
    <row r="53" spans="1:20" ht="15.75" customHeight="1" x14ac:dyDescent="0.2">
      <c r="A53" s="2">
        <v>11520</v>
      </c>
      <c r="B53" s="2">
        <v>9</v>
      </c>
      <c r="C53" s="2">
        <v>5</v>
      </c>
      <c r="D53" s="2">
        <v>2005</v>
      </c>
      <c r="E53" s="2">
        <v>2005</v>
      </c>
      <c r="F53" s="2">
        <v>1698</v>
      </c>
      <c r="G53" s="2">
        <v>2</v>
      </c>
      <c r="H53" s="2">
        <v>3</v>
      </c>
      <c r="I53" s="2">
        <v>1</v>
      </c>
      <c r="J53" s="2">
        <v>3</v>
      </c>
      <c r="K53" s="2">
        <v>275000</v>
      </c>
      <c r="L53" s="2" t="s">
        <v>13</v>
      </c>
      <c r="M53" s="2" t="s">
        <v>22</v>
      </c>
      <c r="N53" s="16">
        <f t="shared" si="0"/>
        <v>2005</v>
      </c>
      <c r="O53" s="16" t="str">
        <f t="shared" si="1"/>
        <v>Not Good Condition</v>
      </c>
      <c r="P53" s="16" t="str">
        <f t="shared" si="2"/>
        <v>NEW but not excellent</v>
      </c>
      <c r="Q53" s="18"/>
      <c r="S53" s="19"/>
      <c r="T53" s="20"/>
    </row>
    <row r="54" spans="1:20" ht="15.75" customHeight="1" x14ac:dyDescent="0.2">
      <c r="A54" s="2">
        <v>14122</v>
      </c>
      <c r="B54" s="2">
        <v>8</v>
      </c>
      <c r="C54" s="2">
        <v>5</v>
      </c>
      <c r="D54" s="2">
        <v>2005</v>
      </c>
      <c r="E54" s="2">
        <v>2006</v>
      </c>
      <c r="F54" s="2">
        <v>1822</v>
      </c>
      <c r="G54" s="2">
        <v>2</v>
      </c>
      <c r="H54" s="2">
        <v>3</v>
      </c>
      <c r="I54" s="2">
        <v>1</v>
      </c>
      <c r="J54" s="2">
        <v>3</v>
      </c>
      <c r="K54" s="2">
        <v>259000</v>
      </c>
      <c r="L54" s="2" t="s">
        <v>13</v>
      </c>
      <c r="M54" s="2" t="s">
        <v>22</v>
      </c>
      <c r="N54" s="16">
        <f t="shared" si="0"/>
        <v>2005</v>
      </c>
      <c r="O54" s="16" t="str">
        <f t="shared" si="1"/>
        <v>Not Good Condition</v>
      </c>
      <c r="P54" s="16" t="str">
        <f t="shared" si="2"/>
        <v>NEW but not excellent</v>
      </c>
      <c r="Q54" s="18"/>
      <c r="S54" s="19"/>
      <c r="T54" s="20"/>
    </row>
    <row r="55" spans="1:20" ht="15.75" customHeight="1" x14ac:dyDescent="0.2">
      <c r="A55" s="2">
        <v>10171</v>
      </c>
      <c r="B55" s="2">
        <v>7</v>
      </c>
      <c r="C55" s="2">
        <v>5</v>
      </c>
      <c r="D55" s="2">
        <v>2004</v>
      </c>
      <c r="E55" s="2">
        <v>2004</v>
      </c>
      <c r="F55" s="2">
        <v>1535</v>
      </c>
      <c r="G55" s="2">
        <v>2</v>
      </c>
      <c r="H55" s="2">
        <v>3</v>
      </c>
      <c r="I55" s="2">
        <v>0</v>
      </c>
      <c r="J55" s="2">
        <v>2</v>
      </c>
      <c r="K55" s="2">
        <v>214000</v>
      </c>
      <c r="L55" s="2" t="s">
        <v>13</v>
      </c>
      <c r="M55" s="2" t="s">
        <v>22</v>
      </c>
      <c r="N55" s="16">
        <f t="shared" si="0"/>
        <v>2004</v>
      </c>
      <c r="O55" s="16" t="str">
        <f t="shared" si="1"/>
        <v>Not Good Condition</v>
      </c>
      <c r="P55" s="16" t="str">
        <f t="shared" si="2"/>
        <v>NEW but not excellent</v>
      </c>
      <c r="Q55" s="18"/>
      <c r="S55" s="19"/>
      <c r="T55" s="20"/>
    </row>
    <row r="56" spans="1:20" ht="15.75" customHeight="1" x14ac:dyDescent="0.2">
      <c r="A56" s="2">
        <v>12919</v>
      </c>
      <c r="B56" s="2">
        <v>9</v>
      </c>
      <c r="C56" s="2">
        <v>5</v>
      </c>
      <c r="D56" s="2">
        <v>2009</v>
      </c>
      <c r="E56" s="2">
        <v>2010</v>
      </c>
      <c r="F56" s="2">
        <v>2364</v>
      </c>
      <c r="G56" s="2">
        <v>2</v>
      </c>
      <c r="H56" s="2">
        <v>2</v>
      </c>
      <c r="I56" s="2">
        <v>2</v>
      </c>
      <c r="J56" s="2">
        <v>3</v>
      </c>
      <c r="K56" s="2">
        <v>611657</v>
      </c>
      <c r="L56" s="2" t="s">
        <v>13</v>
      </c>
      <c r="M56" s="2" t="s">
        <v>22</v>
      </c>
      <c r="N56" s="16">
        <f t="shared" si="0"/>
        <v>2009</v>
      </c>
      <c r="O56" s="16" t="str">
        <f t="shared" si="1"/>
        <v>Not Good Condition</v>
      </c>
      <c r="P56" s="16" t="str">
        <f t="shared" si="2"/>
        <v>NEW but not excellent</v>
      </c>
      <c r="Q56" s="18"/>
      <c r="S56" s="19"/>
      <c r="T56" s="20"/>
    </row>
    <row r="57" spans="1:20" ht="15.75" customHeight="1" x14ac:dyDescent="0.2">
      <c r="A57" s="2">
        <v>6371</v>
      </c>
      <c r="B57" s="2">
        <v>7</v>
      </c>
      <c r="C57" s="2">
        <v>5</v>
      </c>
      <c r="D57" s="2">
        <v>2009</v>
      </c>
      <c r="E57" s="2">
        <v>2010</v>
      </c>
      <c r="F57" s="2">
        <v>1358</v>
      </c>
      <c r="G57" s="2">
        <v>2</v>
      </c>
      <c r="H57" s="2">
        <v>2</v>
      </c>
      <c r="I57" s="2">
        <v>1</v>
      </c>
      <c r="J57" s="2">
        <v>2</v>
      </c>
      <c r="K57" s="2">
        <v>224000</v>
      </c>
      <c r="L57" s="2" t="s">
        <v>13</v>
      </c>
      <c r="M57" s="2" t="s">
        <v>22</v>
      </c>
      <c r="N57" s="16">
        <f t="shared" si="0"/>
        <v>2009</v>
      </c>
      <c r="O57" s="16" t="str">
        <f t="shared" si="1"/>
        <v>Not Good Condition</v>
      </c>
      <c r="P57" s="16" t="str">
        <f t="shared" si="2"/>
        <v>NEW but not excellent</v>
      </c>
      <c r="Q57" s="18"/>
      <c r="S57" s="19"/>
      <c r="T57" s="20"/>
    </row>
    <row r="58" spans="1:20" ht="15.75" customHeight="1" x14ac:dyDescent="0.2">
      <c r="A58" s="2">
        <v>14300</v>
      </c>
      <c r="B58" s="2">
        <v>9</v>
      </c>
      <c r="C58" s="2">
        <v>5</v>
      </c>
      <c r="D58" s="2">
        <v>2003</v>
      </c>
      <c r="E58" s="2">
        <v>2004</v>
      </c>
      <c r="F58" s="2">
        <v>2696</v>
      </c>
      <c r="G58" s="2">
        <v>2</v>
      </c>
      <c r="H58" s="2">
        <v>3</v>
      </c>
      <c r="I58" s="2">
        <v>2</v>
      </c>
      <c r="J58" s="2">
        <v>3</v>
      </c>
      <c r="K58" s="2">
        <v>500000</v>
      </c>
      <c r="L58" s="2" t="s">
        <v>13</v>
      </c>
      <c r="M58" s="2" t="s">
        <v>22</v>
      </c>
      <c r="N58" s="16">
        <f t="shared" si="0"/>
        <v>2003</v>
      </c>
      <c r="O58" s="16" t="str">
        <f t="shared" si="1"/>
        <v>Not Good Condition</v>
      </c>
      <c r="P58" s="16" t="str">
        <f t="shared" si="2"/>
        <v>NEW but not excellent</v>
      </c>
      <c r="Q58" s="18"/>
      <c r="S58" s="19"/>
      <c r="T58" s="20"/>
    </row>
    <row r="59" spans="1:20" ht="15.75" customHeight="1" x14ac:dyDescent="0.2">
      <c r="A59" s="2">
        <v>13650</v>
      </c>
      <c r="B59" s="2">
        <v>8</v>
      </c>
      <c r="C59" s="2">
        <v>5</v>
      </c>
      <c r="D59" s="2">
        <v>2002</v>
      </c>
      <c r="E59" s="2">
        <v>2002</v>
      </c>
      <c r="F59" s="2">
        <v>2250</v>
      </c>
      <c r="G59" s="2">
        <v>2</v>
      </c>
      <c r="H59" s="2">
        <v>3</v>
      </c>
      <c r="I59" s="2">
        <v>1</v>
      </c>
      <c r="J59" s="2">
        <v>3</v>
      </c>
      <c r="K59" s="2">
        <v>320000</v>
      </c>
      <c r="L59" s="2" t="s">
        <v>13</v>
      </c>
      <c r="M59" s="2" t="s">
        <v>22</v>
      </c>
      <c r="N59" s="16">
        <f t="shared" si="0"/>
        <v>2002</v>
      </c>
      <c r="O59" s="16" t="str">
        <f t="shared" si="1"/>
        <v>Not Good Condition</v>
      </c>
      <c r="P59" s="16" t="str">
        <f t="shared" si="2"/>
        <v>NEW but not excellent</v>
      </c>
      <c r="Q59" s="18"/>
      <c r="S59" s="19"/>
      <c r="T59" s="20"/>
    </row>
    <row r="60" spans="1:20" ht="15.75" customHeight="1" x14ac:dyDescent="0.2">
      <c r="A60" s="2">
        <v>7658</v>
      </c>
      <c r="B60" s="2">
        <v>9</v>
      </c>
      <c r="C60" s="2">
        <v>5</v>
      </c>
      <c r="D60" s="2">
        <v>2005</v>
      </c>
      <c r="E60" s="2">
        <v>2005</v>
      </c>
      <c r="F60" s="2">
        <v>1752</v>
      </c>
      <c r="G60" s="2">
        <v>2</v>
      </c>
      <c r="H60" s="2">
        <v>2</v>
      </c>
      <c r="I60" s="2">
        <v>1</v>
      </c>
      <c r="J60" s="2">
        <v>2</v>
      </c>
      <c r="K60" s="2">
        <v>319900</v>
      </c>
      <c r="L60" s="2" t="s">
        <v>13</v>
      </c>
      <c r="M60" s="2" t="s">
        <v>22</v>
      </c>
      <c r="N60" s="16">
        <f t="shared" si="0"/>
        <v>2005</v>
      </c>
      <c r="O60" s="16" t="str">
        <f t="shared" si="1"/>
        <v>Not Good Condition</v>
      </c>
      <c r="P60" s="16" t="str">
        <f t="shared" si="2"/>
        <v>NEW but not excellent</v>
      </c>
      <c r="Q60" s="18"/>
      <c r="S60" s="19"/>
      <c r="T60" s="20"/>
    </row>
    <row r="61" spans="1:20" ht="15.75" customHeight="1" x14ac:dyDescent="0.2">
      <c r="A61" s="2">
        <v>7132</v>
      </c>
      <c r="B61" s="2">
        <v>8</v>
      </c>
      <c r="C61" s="2">
        <v>5</v>
      </c>
      <c r="D61" s="2">
        <v>2006</v>
      </c>
      <c r="E61" s="2">
        <v>2006</v>
      </c>
      <c r="F61" s="2">
        <v>1370</v>
      </c>
      <c r="G61" s="2">
        <v>2</v>
      </c>
      <c r="H61" s="2">
        <v>2</v>
      </c>
      <c r="I61" s="2">
        <v>1</v>
      </c>
      <c r="J61" s="2">
        <v>2</v>
      </c>
      <c r="K61" s="2">
        <v>205000</v>
      </c>
      <c r="L61" s="2" t="s">
        <v>13</v>
      </c>
      <c r="M61" s="2" t="s">
        <v>22</v>
      </c>
      <c r="N61" s="16">
        <f t="shared" si="0"/>
        <v>2006</v>
      </c>
      <c r="O61" s="16" t="str">
        <f t="shared" si="1"/>
        <v>Not Good Condition</v>
      </c>
      <c r="P61" s="16" t="str">
        <f t="shared" si="2"/>
        <v>NEW but not excellent</v>
      </c>
      <c r="Q61" s="18"/>
      <c r="S61" s="19"/>
      <c r="T61" s="20"/>
    </row>
    <row r="62" spans="1:20" ht="15.75" customHeight="1" x14ac:dyDescent="0.2">
      <c r="A62" s="2">
        <v>2628</v>
      </c>
      <c r="B62" s="2">
        <v>7</v>
      </c>
      <c r="C62" s="2">
        <v>5</v>
      </c>
      <c r="D62" s="2">
        <v>2003</v>
      </c>
      <c r="E62" s="2">
        <v>2003</v>
      </c>
      <c r="F62" s="2">
        <v>1626</v>
      </c>
      <c r="G62" s="2">
        <v>2</v>
      </c>
      <c r="H62" s="2">
        <v>2</v>
      </c>
      <c r="I62" s="2">
        <v>0</v>
      </c>
      <c r="J62" s="2">
        <v>2</v>
      </c>
      <c r="K62" s="2">
        <v>175500</v>
      </c>
      <c r="L62" s="2" t="s">
        <v>13</v>
      </c>
      <c r="M62" s="2" t="s">
        <v>22</v>
      </c>
      <c r="N62" s="16">
        <f t="shared" si="0"/>
        <v>2003</v>
      </c>
      <c r="O62" s="16" t="str">
        <f t="shared" si="1"/>
        <v>Not Good Condition</v>
      </c>
      <c r="P62" s="16" t="str">
        <f t="shared" si="2"/>
        <v>NEW but not excellent</v>
      </c>
      <c r="Q62" s="18"/>
      <c r="S62" s="19"/>
      <c r="T62" s="20"/>
    </row>
    <row r="63" spans="1:20" ht="15.75" customHeight="1" x14ac:dyDescent="0.2">
      <c r="A63" s="2">
        <v>18494</v>
      </c>
      <c r="B63" s="2">
        <v>6</v>
      </c>
      <c r="C63" s="2">
        <v>5</v>
      </c>
      <c r="D63" s="2">
        <v>2005</v>
      </c>
      <c r="E63" s="2">
        <v>2005</v>
      </c>
      <c r="F63" s="2">
        <v>1324</v>
      </c>
      <c r="G63" s="2">
        <v>2</v>
      </c>
      <c r="H63" s="2">
        <v>3</v>
      </c>
      <c r="I63" s="2">
        <v>0</v>
      </c>
      <c r="J63" s="2">
        <v>2</v>
      </c>
      <c r="K63" s="2">
        <v>199500</v>
      </c>
      <c r="L63" s="2" t="s">
        <v>13</v>
      </c>
      <c r="M63" s="2" t="s">
        <v>15</v>
      </c>
      <c r="N63" s="16">
        <f t="shared" si="0"/>
        <v>2005</v>
      </c>
      <c r="O63" s="16" t="str">
        <f t="shared" si="1"/>
        <v>Not Good Condition</v>
      </c>
      <c r="P63" s="16" t="str">
        <f t="shared" si="2"/>
        <v>NEW but not excellent</v>
      </c>
      <c r="Q63" s="18"/>
      <c r="S63" s="19"/>
      <c r="T63" s="20"/>
    </row>
    <row r="64" spans="1:20" ht="15.75" customHeight="1" x14ac:dyDescent="0.2">
      <c r="A64" s="2">
        <v>3203</v>
      </c>
      <c r="B64" s="2">
        <v>7</v>
      </c>
      <c r="C64" s="2">
        <v>5</v>
      </c>
      <c r="D64" s="2">
        <v>2006</v>
      </c>
      <c r="E64" s="2">
        <v>2006</v>
      </c>
      <c r="F64" s="2">
        <v>1145</v>
      </c>
      <c r="G64" s="2">
        <v>2</v>
      </c>
      <c r="H64" s="2">
        <v>2</v>
      </c>
      <c r="I64" s="2">
        <v>0</v>
      </c>
      <c r="J64" s="2">
        <v>2</v>
      </c>
      <c r="K64" s="2">
        <v>160000</v>
      </c>
      <c r="L64" s="2" t="s">
        <v>13</v>
      </c>
      <c r="M64" s="2" t="s">
        <v>23</v>
      </c>
      <c r="N64" s="16">
        <f t="shared" si="0"/>
        <v>2006</v>
      </c>
      <c r="O64" s="16" t="str">
        <f t="shared" si="1"/>
        <v>Not Good Condition</v>
      </c>
      <c r="P64" s="16" t="str">
        <f t="shared" si="2"/>
        <v>NEW but not excellent</v>
      </c>
      <c r="Q64" s="18"/>
      <c r="S64" s="19"/>
      <c r="T64" s="20"/>
    </row>
    <row r="65" spans="1:20" ht="15.75" customHeight="1" x14ac:dyDescent="0.2">
      <c r="A65" s="2">
        <v>3182</v>
      </c>
      <c r="B65" s="2">
        <v>8</v>
      </c>
      <c r="C65" s="2">
        <v>5</v>
      </c>
      <c r="D65" s="2">
        <v>2004</v>
      </c>
      <c r="E65" s="2">
        <v>2005</v>
      </c>
      <c r="F65" s="2">
        <v>1269</v>
      </c>
      <c r="G65" s="2">
        <v>2</v>
      </c>
      <c r="H65" s="2">
        <v>2</v>
      </c>
      <c r="I65" s="2">
        <v>1</v>
      </c>
      <c r="J65" s="2">
        <v>2</v>
      </c>
      <c r="K65" s="2">
        <v>192000</v>
      </c>
      <c r="L65" s="2" t="s">
        <v>13</v>
      </c>
      <c r="M65" s="2" t="s">
        <v>23</v>
      </c>
      <c r="N65" s="16">
        <f t="shared" si="0"/>
        <v>2004</v>
      </c>
      <c r="O65" s="16" t="str">
        <f t="shared" si="1"/>
        <v>Not Good Condition</v>
      </c>
      <c r="P65" s="16" t="str">
        <f t="shared" si="2"/>
        <v>NEW but not excellent</v>
      </c>
      <c r="Q65" s="18"/>
      <c r="S65" s="19"/>
      <c r="T65" s="20"/>
    </row>
    <row r="66" spans="1:20" ht="15.75" customHeight="1" x14ac:dyDescent="0.2">
      <c r="A66" s="2">
        <v>13300</v>
      </c>
      <c r="B66" s="2">
        <v>7</v>
      </c>
      <c r="C66" s="2">
        <v>5</v>
      </c>
      <c r="D66" s="2">
        <v>2004</v>
      </c>
      <c r="E66" s="2">
        <v>2004</v>
      </c>
      <c r="F66" s="2">
        <v>1374</v>
      </c>
      <c r="G66" s="2">
        <v>2</v>
      </c>
      <c r="H66" s="2">
        <v>3</v>
      </c>
      <c r="I66" s="2">
        <v>1</v>
      </c>
      <c r="J66" s="2">
        <v>2</v>
      </c>
      <c r="K66" s="2">
        <v>184500</v>
      </c>
      <c r="L66" s="2" t="s">
        <v>13</v>
      </c>
      <c r="M66" s="2" t="s">
        <v>15</v>
      </c>
      <c r="N66" s="16">
        <f t="shared" si="0"/>
        <v>2004</v>
      </c>
      <c r="O66" s="16" t="str">
        <f t="shared" si="1"/>
        <v>Not Good Condition</v>
      </c>
      <c r="P66" s="16" t="str">
        <f t="shared" si="2"/>
        <v>NEW but not excellent</v>
      </c>
      <c r="Q66" s="18"/>
      <c r="S66" s="19"/>
      <c r="T66" s="20"/>
    </row>
    <row r="67" spans="1:20" ht="15.75" customHeight="1" x14ac:dyDescent="0.2">
      <c r="A67" s="2">
        <v>7851</v>
      </c>
      <c r="B67" s="2">
        <v>6</v>
      </c>
      <c r="C67" s="2">
        <v>5</v>
      </c>
      <c r="D67" s="2">
        <v>2002</v>
      </c>
      <c r="E67" s="2">
        <v>2002</v>
      </c>
      <c r="F67" s="2">
        <v>1960</v>
      </c>
      <c r="G67" s="2">
        <v>2</v>
      </c>
      <c r="H67" s="2">
        <v>4</v>
      </c>
      <c r="I67" s="2">
        <v>2</v>
      </c>
      <c r="J67" s="2">
        <v>2</v>
      </c>
      <c r="K67" s="2">
        <v>216500</v>
      </c>
      <c r="L67" s="2" t="s">
        <v>13</v>
      </c>
      <c r="M67" s="2" t="s">
        <v>15</v>
      </c>
      <c r="N67" s="16">
        <f t="shared" si="0"/>
        <v>2002</v>
      </c>
      <c r="O67" s="16" t="str">
        <f t="shared" si="1"/>
        <v>Not Good Condition</v>
      </c>
      <c r="P67" s="16" t="str">
        <f t="shared" si="2"/>
        <v>NEW but not excellent</v>
      </c>
      <c r="Q67" s="18"/>
      <c r="S67" s="19"/>
      <c r="T67" s="20"/>
    </row>
    <row r="68" spans="1:20" ht="15.75" customHeight="1" x14ac:dyDescent="0.2">
      <c r="A68" s="2">
        <v>8577</v>
      </c>
      <c r="B68" s="2">
        <v>7</v>
      </c>
      <c r="C68" s="2">
        <v>5</v>
      </c>
      <c r="D68" s="2">
        <v>2004</v>
      </c>
      <c r="E68" s="2">
        <v>2004</v>
      </c>
      <c r="F68" s="2">
        <v>1733</v>
      </c>
      <c r="G68" s="2">
        <v>2</v>
      </c>
      <c r="H68" s="2">
        <v>3</v>
      </c>
      <c r="I68" s="2">
        <v>1</v>
      </c>
      <c r="J68" s="2">
        <v>2</v>
      </c>
      <c r="K68" s="2">
        <v>185088</v>
      </c>
      <c r="L68" s="2" t="s">
        <v>13</v>
      </c>
      <c r="M68" s="2" t="s">
        <v>15</v>
      </c>
      <c r="N68" s="16">
        <f t="shared" si="0"/>
        <v>2004</v>
      </c>
      <c r="O68" s="16" t="str">
        <f t="shared" si="1"/>
        <v>Not Good Condition</v>
      </c>
      <c r="P68" s="16" t="str">
        <f t="shared" si="2"/>
        <v>NEW but not excellent</v>
      </c>
      <c r="Q68" s="18"/>
      <c r="S68" s="19"/>
      <c r="T68" s="20"/>
    </row>
    <row r="69" spans="1:20" ht="15.75" customHeight="1" x14ac:dyDescent="0.2">
      <c r="A69" s="2">
        <v>7750</v>
      </c>
      <c r="B69" s="2">
        <v>7</v>
      </c>
      <c r="C69" s="2">
        <v>5</v>
      </c>
      <c r="D69" s="2">
        <v>2000</v>
      </c>
      <c r="E69" s="2">
        <v>2000</v>
      </c>
      <c r="F69" s="2">
        <v>1430</v>
      </c>
      <c r="G69" s="2">
        <v>2</v>
      </c>
      <c r="H69" s="2">
        <v>3</v>
      </c>
      <c r="I69" s="2">
        <v>1</v>
      </c>
      <c r="J69" s="2">
        <v>2</v>
      </c>
      <c r="K69" s="2">
        <v>180000</v>
      </c>
      <c r="L69" s="2" t="s">
        <v>13</v>
      </c>
      <c r="M69" s="2" t="s">
        <v>15</v>
      </c>
      <c r="N69" s="16">
        <f t="shared" si="0"/>
        <v>2000</v>
      </c>
      <c r="O69" s="16" t="str">
        <f t="shared" si="1"/>
        <v>Not Good Condition</v>
      </c>
      <c r="P69" s="16" t="str">
        <f t="shared" si="2"/>
        <v>NEW but not excellent</v>
      </c>
      <c r="Q69" s="18"/>
      <c r="S69" s="19"/>
      <c r="T69" s="20"/>
    </row>
    <row r="70" spans="1:20" ht="15.75" customHeight="1" x14ac:dyDescent="0.2">
      <c r="A70" s="2">
        <v>9505</v>
      </c>
      <c r="B70" s="2">
        <v>7</v>
      </c>
      <c r="C70" s="2">
        <v>5</v>
      </c>
      <c r="D70" s="2">
        <v>2001</v>
      </c>
      <c r="E70" s="2">
        <v>2001</v>
      </c>
      <c r="F70" s="2">
        <v>2035</v>
      </c>
      <c r="G70" s="2">
        <v>2</v>
      </c>
      <c r="H70" s="2">
        <v>3</v>
      </c>
      <c r="I70" s="2">
        <v>1</v>
      </c>
      <c r="J70" s="2">
        <v>2</v>
      </c>
      <c r="K70" s="2">
        <v>222500</v>
      </c>
      <c r="L70" s="2" t="s">
        <v>13</v>
      </c>
      <c r="M70" s="2" t="s">
        <v>15</v>
      </c>
      <c r="N70" s="16">
        <f t="shared" si="0"/>
        <v>2001</v>
      </c>
      <c r="O70" s="16" t="str">
        <f t="shared" si="1"/>
        <v>Not Good Condition</v>
      </c>
      <c r="P70" s="16" t="str">
        <f t="shared" si="2"/>
        <v>NEW but not excellent</v>
      </c>
      <c r="Q70" s="18"/>
      <c r="S70" s="19"/>
      <c r="T70" s="20"/>
    </row>
    <row r="71" spans="1:20" ht="15.75" customHeight="1" x14ac:dyDescent="0.2">
      <c r="A71" s="2">
        <v>14774</v>
      </c>
      <c r="B71" s="2">
        <v>9</v>
      </c>
      <c r="C71" s="2">
        <v>5</v>
      </c>
      <c r="D71" s="2">
        <v>1999</v>
      </c>
      <c r="E71" s="2">
        <v>1999</v>
      </c>
      <c r="F71" s="2">
        <v>2599</v>
      </c>
      <c r="G71" s="2">
        <v>2</v>
      </c>
      <c r="H71" s="2">
        <v>4</v>
      </c>
      <c r="I71" s="2">
        <v>1</v>
      </c>
      <c r="J71" s="2">
        <v>3</v>
      </c>
      <c r="K71" s="2">
        <v>333168</v>
      </c>
      <c r="L71" s="2" t="s">
        <v>13</v>
      </c>
      <c r="M71" s="2" t="s">
        <v>24</v>
      </c>
      <c r="N71" s="16">
        <f t="shared" si="0"/>
        <v>1999</v>
      </c>
      <c r="O71" s="16" t="str">
        <f t="shared" si="1"/>
        <v>Not Good Condition</v>
      </c>
      <c r="P71" s="16" t="str">
        <f t="shared" si="2"/>
        <v>NEW but not excellent</v>
      </c>
      <c r="Q71" s="18"/>
      <c r="S71" s="19"/>
      <c r="T71" s="20"/>
    </row>
    <row r="72" spans="1:20" ht="15.75" customHeight="1" x14ac:dyDescent="0.2">
      <c r="A72" s="2">
        <v>17433</v>
      </c>
      <c r="B72" s="2">
        <v>8</v>
      </c>
      <c r="C72" s="2">
        <v>5</v>
      </c>
      <c r="D72" s="2">
        <v>1998</v>
      </c>
      <c r="E72" s="2">
        <v>1998</v>
      </c>
      <c r="F72" s="2">
        <v>2475</v>
      </c>
      <c r="G72" s="2">
        <v>2</v>
      </c>
      <c r="H72" s="2">
        <v>4</v>
      </c>
      <c r="I72" s="2">
        <v>1</v>
      </c>
      <c r="J72" s="2">
        <v>3</v>
      </c>
      <c r="K72" s="2">
        <v>355000</v>
      </c>
      <c r="L72" s="2" t="s">
        <v>13</v>
      </c>
      <c r="M72" s="2" t="s">
        <v>24</v>
      </c>
      <c r="N72" s="16">
        <f t="shared" si="0"/>
        <v>1998</v>
      </c>
      <c r="O72" s="16" t="str">
        <f t="shared" si="1"/>
        <v>Not Good Condition</v>
      </c>
      <c r="P72" s="16" t="str">
        <f t="shared" si="2"/>
        <v>NEW but not excellent</v>
      </c>
      <c r="Q72" s="18"/>
      <c r="S72" s="19"/>
      <c r="T72" s="20"/>
    </row>
    <row r="73" spans="1:20" ht="15.75" customHeight="1" x14ac:dyDescent="0.2">
      <c r="A73" s="2">
        <v>10593</v>
      </c>
      <c r="B73" s="2">
        <v>7</v>
      </c>
      <c r="C73" s="2">
        <v>5</v>
      </c>
      <c r="D73" s="2">
        <v>1996</v>
      </c>
      <c r="E73" s="2">
        <v>1996</v>
      </c>
      <c r="F73" s="2">
        <v>1720</v>
      </c>
      <c r="G73" s="2">
        <v>2</v>
      </c>
      <c r="H73" s="2">
        <v>3</v>
      </c>
      <c r="I73" s="2">
        <v>1</v>
      </c>
      <c r="J73" s="2">
        <v>2</v>
      </c>
      <c r="K73" s="2">
        <v>260400</v>
      </c>
      <c r="L73" s="2" t="s">
        <v>13</v>
      </c>
      <c r="M73" s="2" t="s">
        <v>24</v>
      </c>
      <c r="N73" s="16">
        <f t="shared" si="0"/>
        <v>1996</v>
      </c>
      <c r="O73" s="16" t="str">
        <f t="shared" si="1"/>
        <v>Not Good Condition</v>
      </c>
      <c r="P73" s="16" t="str">
        <f t="shared" si="2"/>
        <v>NEW but not excellent</v>
      </c>
      <c r="Q73" s="18"/>
      <c r="S73" s="19"/>
      <c r="T73" s="20"/>
    </row>
    <row r="74" spans="1:20" ht="15.75" customHeight="1" x14ac:dyDescent="0.2">
      <c r="A74" s="2">
        <v>12256</v>
      </c>
      <c r="B74" s="2">
        <v>8</v>
      </c>
      <c r="C74" s="2">
        <v>5</v>
      </c>
      <c r="D74" s="2">
        <v>1994</v>
      </c>
      <c r="E74" s="2">
        <v>1995</v>
      </c>
      <c r="F74" s="2">
        <v>2622</v>
      </c>
      <c r="G74" s="2">
        <v>2</v>
      </c>
      <c r="H74" s="2">
        <v>3</v>
      </c>
      <c r="I74" s="2">
        <v>2</v>
      </c>
      <c r="J74" s="2">
        <v>2</v>
      </c>
      <c r="K74" s="2">
        <v>325000</v>
      </c>
      <c r="L74" s="2" t="s">
        <v>13</v>
      </c>
      <c r="M74" s="2" t="s">
        <v>24</v>
      </c>
      <c r="N74" s="16">
        <f t="shared" si="0"/>
        <v>1994</v>
      </c>
      <c r="O74" s="16" t="str">
        <f t="shared" si="1"/>
        <v>Not Good Condition</v>
      </c>
      <c r="P74" s="16" t="str">
        <f t="shared" si="2"/>
        <v>NEW but not excellent</v>
      </c>
      <c r="Q74" s="18"/>
      <c r="S74" s="19"/>
      <c r="T74" s="20"/>
    </row>
    <row r="75" spans="1:20" ht="15.75" customHeight="1" x14ac:dyDescent="0.2">
      <c r="A75" s="2">
        <v>11764</v>
      </c>
      <c r="B75" s="2">
        <v>8</v>
      </c>
      <c r="C75" s="2">
        <v>7</v>
      </c>
      <c r="D75" s="2">
        <v>1999</v>
      </c>
      <c r="E75" s="2">
        <v>2007</v>
      </c>
      <c r="F75" s="2">
        <v>2270</v>
      </c>
      <c r="G75" s="2">
        <v>2</v>
      </c>
      <c r="H75" s="2">
        <v>4</v>
      </c>
      <c r="I75" s="2">
        <v>1</v>
      </c>
      <c r="J75" s="2">
        <v>3</v>
      </c>
      <c r="K75" s="2">
        <v>290000</v>
      </c>
      <c r="L75" s="2" t="s">
        <v>13</v>
      </c>
      <c r="M75" s="2" t="s">
        <v>24</v>
      </c>
      <c r="N75" s="16">
        <f t="shared" si="0"/>
        <v>1999</v>
      </c>
      <c r="O75" s="16" t="str">
        <f t="shared" si="1"/>
        <v>Not Good Condition</v>
      </c>
      <c r="P75" s="16" t="str">
        <f t="shared" si="2"/>
        <v>NEW but not excellent</v>
      </c>
      <c r="Q75" s="18"/>
      <c r="S75" s="19"/>
      <c r="T75" s="20"/>
    </row>
    <row r="76" spans="1:20" ht="15.75" customHeight="1" x14ac:dyDescent="0.2">
      <c r="A76" s="2">
        <v>16770</v>
      </c>
      <c r="B76" s="2">
        <v>7</v>
      </c>
      <c r="C76" s="2">
        <v>5</v>
      </c>
      <c r="D76" s="2">
        <v>1998</v>
      </c>
      <c r="E76" s="2">
        <v>1998</v>
      </c>
      <c r="F76" s="2">
        <v>1839</v>
      </c>
      <c r="G76" s="2">
        <v>2</v>
      </c>
      <c r="H76" s="2">
        <v>4</v>
      </c>
      <c r="I76" s="2">
        <v>0</v>
      </c>
      <c r="J76" s="2">
        <v>2</v>
      </c>
      <c r="K76" s="2">
        <v>221000</v>
      </c>
      <c r="L76" s="2" t="s">
        <v>13</v>
      </c>
      <c r="M76" s="2" t="s">
        <v>24</v>
      </c>
      <c r="N76" s="16">
        <f t="shared" si="0"/>
        <v>1998</v>
      </c>
      <c r="O76" s="16" t="str">
        <f t="shared" si="1"/>
        <v>Not Good Condition</v>
      </c>
      <c r="P76" s="16" t="str">
        <f t="shared" si="2"/>
        <v>NEW but not excellent</v>
      </c>
      <c r="Q76" s="18"/>
      <c r="S76" s="19"/>
      <c r="T76" s="20"/>
    </row>
    <row r="77" spans="1:20" ht="15.75" customHeight="1" x14ac:dyDescent="0.2">
      <c r="A77" s="2">
        <v>14720</v>
      </c>
      <c r="B77" s="2">
        <v>8</v>
      </c>
      <c r="C77" s="2">
        <v>5</v>
      </c>
      <c r="D77" s="2">
        <v>1995</v>
      </c>
      <c r="E77" s="2">
        <v>1996</v>
      </c>
      <c r="F77" s="2">
        <v>3238</v>
      </c>
      <c r="G77" s="2">
        <v>2</v>
      </c>
      <c r="H77" s="2">
        <v>4</v>
      </c>
      <c r="I77" s="2">
        <v>1</v>
      </c>
      <c r="J77" s="2">
        <v>3</v>
      </c>
      <c r="K77" s="2">
        <v>410000</v>
      </c>
      <c r="L77" s="2" t="s">
        <v>13</v>
      </c>
      <c r="M77" s="2" t="s">
        <v>24</v>
      </c>
      <c r="N77" s="16">
        <f t="shared" si="0"/>
        <v>1995</v>
      </c>
      <c r="O77" s="16" t="str">
        <f t="shared" si="1"/>
        <v>Not Good Condition</v>
      </c>
      <c r="P77" s="16" t="str">
        <f t="shared" si="2"/>
        <v>NEW but not excellent</v>
      </c>
      <c r="Q77" s="18"/>
      <c r="S77" s="19"/>
      <c r="T77" s="20"/>
    </row>
    <row r="78" spans="1:20" ht="15.75" customHeight="1" x14ac:dyDescent="0.2">
      <c r="A78" s="2">
        <v>8987</v>
      </c>
      <c r="B78" s="2">
        <v>8</v>
      </c>
      <c r="C78" s="2">
        <v>5</v>
      </c>
      <c r="D78" s="2">
        <v>2005</v>
      </c>
      <c r="E78" s="2">
        <v>2006</v>
      </c>
      <c r="F78" s="2">
        <v>1595</v>
      </c>
      <c r="G78" s="2">
        <v>2</v>
      </c>
      <c r="H78" s="2">
        <v>2</v>
      </c>
      <c r="I78" s="2">
        <v>1</v>
      </c>
      <c r="J78" s="2">
        <v>3</v>
      </c>
      <c r="K78" s="2">
        <v>221500</v>
      </c>
      <c r="L78" s="2" t="s">
        <v>13</v>
      </c>
      <c r="M78" s="2" t="s">
        <v>19</v>
      </c>
      <c r="N78" s="16">
        <f t="shared" si="0"/>
        <v>2005</v>
      </c>
      <c r="O78" s="16" t="str">
        <f t="shared" si="1"/>
        <v>Not Good Condition</v>
      </c>
      <c r="P78" s="16" t="str">
        <f t="shared" si="2"/>
        <v>NEW but not excellent</v>
      </c>
      <c r="Q78" s="18"/>
      <c r="S78" s="19"/>
      <c r="T78" s="20"/>
    </row>
    <row r="79" spans="1:20" ht="15.75" customHeight="1" x14ac:dyDescent="0.2">
      <c r="A79" s="2">
        <v>9215</v>
      </c>
      <c r="B79" s="2">
        <v>7</v>
      </c>
      <c r="C79" s="2">
        <v>5</v>
      </c>
      <c r="D79" s="2">
        <v>2009</v>
      </c>
      <c r="E79" s="2">
        <v>2010</v>
      </c>
      <c r="F79" s="2">
        <v>1218</v>
      </c>
      <c r="G79" s="2">
        <v>2</v>
      </c>
      <c r="H79" s="2">
        <v>2</v>
      </c>
      <c r="I79" s="2">
        <v>0</v>
      </c>
      <c r="J79" s="2">
        <v>2</v>
      </c>
      <c r="K79" s="2">
        <v>204500</v>
      </c>
      <c r="L79" s="2" t="s">
        <v>13</v>
      </c>
      <c r="M79" s="2" t="s">
        <v>19</v>
      </c>
      <c r="N79" s="16">
        <f t="shared" si="0"/>
        <v>2009</v>
      </c>
      <c r="O79" s="16" t="str">
        <f t="shared" si="1"/>
        <v>Not Good Condition</v>
      </c>
      <c r="P79" s="16" t="str">
        <f t="shared" si="2"/>
        <v>NEW but not excellent</v>
      </c>
      <c r="Q79" s="18"/>
      <c r="S79" s="19"/>
      <c r="T79" s="20"/>
    </row>
    <row r="80" spans="1:20" ht="15.75" customHeight="1" x14ac:dyDescent="0.2">
      <c r="A80" s="2">
        <v>8640</v>
      </c>
      <c r="B80" s="2">
        <v>7</v>
      </c>
      <c r="C80" s="2">
        <v>5</v>
      </c>
      <c r="D80" s="2">
        <v>2009</v>
      </c>
      <c r="E80" s="2">
        <v>2009</v>
      </c>
      <c r="F80" s="2">
        <v>1547</v>
      </c>
      <c r="G80" s="2">
        <v>2</v>
      </c>
      <c r="H80" s="2">
        <v>3</v>
      </c>
      <c r="I80" s="2">
        <v>0</v>
      </c>
      <c r="J80" s="2">
        <v>2</v>
      </c>
      <c r="K80" s="2">
        <v>215200</v>
      </c>
      <c r="L80" s="2" t="s">
        <v>13</v>
      </c>
      <c r="M80" s="2" t="s">
        <v>19</v>
      </c>
      <c r="N80" s="16">
        <f t="shared" si="0"/>
        <v>2009</v>
      </c>
      <c r="O80" s="16" t="str">
        <f t="shared" si="1"/>
        <v>Not Good Condition</v>
      </c>
      <c r="P80" s="16" t="str">
        <f t="shared" si="2"/>
        <v>NEW but not excellent</v>
      </c>
      <c r="Q80" s="18"/>
      <c r="S80" s="19"/>
      <c r="T80" s="20"/>
    </row>
    <row r="81" spans="1:20" ht="15.75" customHeight="1" x14ac:dyDescent="0.2">
      <c r="A81" s="2">
        <v>9000</v>
      </c>
      <c r="B81" s="2">
        <v>8</v>
      </c>
      <c r="C81" s="2">
        <v>5</v>
      </c>
      <c r="D81" s="2">
        <v>2008</v>
      </c>
      <c r="E81" s="2">
        <v>2008</v>
      </c>
      <c r="F81" s="2">
        <v>1566</v>
      </c>
      <c r="G81" s="2">
        <v>2</v>
      </c>
      <c r="H81" s="2">
        <v>3</v>
      </c>
      <c r="I81" s="2">
        <v>0</v>
      </c>
      <c r="J81" s="2">
        <v>2</v>
      </c>
      <c r="K81" s="2">
        <v>262500</v>
      </c>
      <c r="L81" s="2" t="s">
        <v>13</v>
      </c>
      <c r="M81" s="2" t="s">
        <v>19</v>
      </c>
      <c r="N81" s="16">
        <f t="shared" si="0"/>
        <v>2008</v>
      </c>
      <c r="O81" s="16" t="str">
        <f t="shared" si="1"/>
        <v>Not Good Condition</v>
      </c>
      <c r="P81" s="16" t="str">
        <f t="shared" si="2"/>
        <v>NEW but not excellent</v>
      </c>
      <c r="Q81" s="18"/>
      <c r="S81" s="19"/>
      <c r="T81" s="20"/>
    </row>
    <row r="82" spans="1:20" ht="15.75" customHeight="1" x14ac:dyDescent="0.2">
      <c r="A82" s="2">
        <v>12552</v>
      </c>
      <c r="B82" s="2">
        <v>7</v>
      </c>
      <c r="C82" s="2">
        <v>5</v>
      </c>
      <c r="D82" s="2">
        <v>2004</v>
      </c>
      <c r="E82" s="2">
        <v>2005</v>
      </c>
      <c r="F82" s="2">
        <v>1947</v>
      </c>
      <c r="G82" s="2">
        <v>2</v>
      </c>
      <c r="H82" s="2">
        <v>3</v>
      </c>
      <c r="I82" s="2">
        <v>1</v>
      </c>
      <c r="J82" s="2">
        <v>2</v>
      </c>
      <c r="K82" s="2">
        <v>254900</v>
      </c>
      <c r="L82" s="2" t="s">
        <v>13</v>
      </c>
      <c r="M82" s="2" t="s">
        <v>19</v>
      </c>
      <c r="N82" s="16">
        <f t="shared" si="0"/>
        <v>2004</v>
      </c>
      <c r="O82" s="16" t="str">
        <f t="shared" si="1"/>
        <v>Not Good Condition</v>
      </c>
      <c r="P82" s="16" t="str">
        <f t="shared" si="2"/>
        <v>NEW but not excellent</v>
      </c>
      <c r="Q82" s="18"/>
      <c r="S82" s="19"/>
      <c r="T82" s="20"/>
    </row>
    <row r="83" spans="1:20" ht="15.75" customHeight="1" x14ac:dyDescent="0.2">
      <c r="A83" s="2">
        <v>10440</v>
      </c>
      <c r="B83" s="2">
        <v>6</v>
      </c>
      <c r="C83" s="2">
        <v>5</v>
      </c>
      <c r="D83" s="2">
        <v>2005</v>
      </c>
      <c r="E83" s="2">
        <v>2005</v>
      </c>
      <c r="F83" s="2">
        <v>1468</v>
      </c>
      <c r="G83" s="2">
        <v>2</v>
      </c>
      <c r="H83" s="2">
        <v>2</v>
      </c>
      <c r="I83" s="2">
        <v>1</v>
      </c>
      <c r="J83" s="2">
        <v>2</v>
      </c>
      <c r="K83" s="2">
        <v>271500</v>
      </c>
      <c r="L83" s="2" t="s">
        <v>13</v>
      </c>
      <c r="M83" s="2" t="s">
        <v>19</v>
      </c>
      <c r="N83" s="16">
        <f t="shared" si="0"/>
        <v>2005</v>
      </c>
      <c r="O83" s="16" t="str">
        <f t="shared" si="1"/>
        <v>Not Good Condition</v>
      </c>
      <c r="P83" s="16" t="str">
        <f t="shared" si="2"/>
        <v>NEW but not excellent</v>
      </c>
      <c r="Q83" s="18"/>
      <c r="S83" s="19"/>
      <c r="T83" s="20"/>
    </row>
    <row r="84" spans="1:20" ht="15.75" customHeight="1" x14ac:dyDescent="0.2">
      <c r="A84" s="2">
        <v>10142</v>
      </c>
      <c r="B84" s="2">
        <v>7</v>
      </c>
      <c r="C84" s="2">
        <v>5</v>
      </c>
      <c r="D84" s="2">
        <v>2004</v>
      </c>
      <c r="E84" s="2">
        <v>2004</v>
      </c>
      <c r="F84" s="2">
        <v>2084</v>
      </c>
      <c r="G84" s="2">
        <v>2</v>
      </c>
      <c r="H84" s="2">
        <v>4</v>
      </c>
      <c r="I84" s="2">
        <v>0</v>
      </c>
      <c r="J84" s="2">
        <v>2</v>
      </c>
      <c r="K84" s="2">
        <v>233000</v>
      </c>
      <c r="L84" s="2" t="s">
        <v>13</v>
      </c>
      <c r="M84" s="2" t="s">
        <v>25</v>
      </c>
      <c r="N84" s="16">
        <f t="shared" si="0"/>
        <v>2004</v>
      </c>
      <c r="O84" s="16" t="str">
        <f t="shared" si="1"/>
        <v>Not Good Condition</v>
      </c>
      <c r="P84" s="16" t="str">
        <f t="shared" si="2"/>
        <v>NEW but not excellent</v>
      </c>
      <c r="Q84" s="18"/>
      <c r="S84" s="19"/>
      <c r="T84" s="20"/>
    </row>
    <row r="85" spans="1:20" ht="15.75" customHeight="1" x14ac:dyDescent="0.2">
      <c r="A85" s="2">
        <v>11920</v>
      </c>
      <c r="B85" s="2">
        <v>7</v>
      </c>
      <c r="C85" s="2">
        <v>5</v>
      </c>
      <c r="D85" s="2">
        <v>2004</v>
      </c>
      <c r="E85" s="2">
        <v>2004</v>
      </c>
      <c r="F85" s="2">
        <v>1659</v>
      </c>
      <c r="G85" s="2">
        <v>2</v>
      </c>
      <c r="H85" s="2">
        <v>3</v>
      </c>
      <c r="I85" s="2">
        <v>0</v>
      </c>
      <c r="J85" s="2">
        <v>2</v>
      </c>
      <c r="K85" s="2">
        <v>181000</v>
      </c>
      <c r="L85" s="2" t="s">
        <v>13</v>
      </c>
      <c r="M85" s="2" t="s">
        <v>25</v>
      </c>
      <c r="N85" s="16">
        <f t="shared" si="0"/>
        <v>2004</v>
      </c>
      <c r="O85" s="16" t="str">
        <f t="shared" si="1"/>
        <v>Not Good Condition</v>
      </c>
      <c r="P85" s="16" t="str">
        <f t="shared" si="2"/>
        <v>NEW but not excellent</v>
      </c>
      <c r="Q85" s="18"/>
      <c r="S85" s="19"/>
      <c r="T85" s="20"/>
    </row>
    <row r="86" spans="1:20" ht="15.75" customHeight="1" x14ac:dyDescent="0.2">
      <c r="A86" s="2">
        <v>8880</v>
      </c>
      <c r="B86" s="2">
        <v>7</v>
      </c>
      <c r="C86" s="2">
        <v>5</v>
      </c>
      <c r="D86" s="2">
        <v>1994</v>
      </c>
      <c r="E86" s="2">
        <v>2002</v>
      </c>
      <c r="F86" s="2">
        <v>2110</v>
      </c>
      <c r="G86" s="2">
        <v>2</v>
      </c>
      <c r="H86" s="2">
        <v>3</v>
      </c>
      <c r="I86" s="2">
        <v>2</v>
      </c>
      <c r="J86" s="2">
        <v>2</v>
      </c>
      <c r="K86" s="2">
        <v>205000</v>
      </c>
      <c r="L86" s="2" t="s">
        <v>13</v>
      </c>
      <c r="M86" s="2" t="s">
        <v>25</v>
      </c>
      <c r="N86" s="16">
        <f t="shared" si="0"/>
        <v>1994</v>
      </c>
      <c r="O86" s="16" t="str">
        <f t="shared" si="1"/>
        <v>Not Good Condition</v>
      </c>
      <c r="P86" s="16" t="str">
        <f t="shared" si="2"/>
        <v>NEW but not excellent</v>
      </c>
      <c r="Q86" s="18"/>
      <c r="S86" s="19"/>
      <c r="T86" s="20"/>
    </row>
    <row r="87" spans="1:20" ht="15.75" customHeight="1" x14ac:dyDescent="0.2">
      <c r="A87" s="2">
        <v>8012</v>
      </c>
      <c r="B87" s="2">
        <v>6</v>
      </c>
      <c r="C87" s="2">
        <v>5</v>
      </c>
      <c r="D87" s="2">
        <v>1980</v>
      </c>
      <c r="E87" s="2">
        <v>1980</v>
      </c>
      <c r="F87" s="2">
        <v>923</v>
      </c>
      <c r="G87" s="2">
        <v>2</v>
      </c>
      <c r="H87" s="2">
        <v>2</v>
      </c>
      <c r="I87" s="2">
        <v>1</v>
      </c>
      <c r="J87" s="2">
        <v>1</v>
      </c>
      <c r="K87" s="2">
        <v>143000</v>
      </c>
      <c r="L87" s="2" t="s">
        <v>13</v>
      </c>
      <c r="M87" s="2" t="s">
        <v>25</v>
      </c>
      <c r="N87" s="16">
        <f t="shared" si="0"/>
        <v>1980</v>
      </c>
      <c r="O87" s="16" t="str">
        <f t="shared" si="1"/>
        <v>Not Good Condition</v>
      </c>
      <c r="P87" s="16" t="str">
        <f t="shared" si="2"/>
        <v>NEW but not excellent</v>
      </c>
      <c r="Q87" s="18"/>
      <c r="S87" s="19"/>
      <c r="T87" s="20"/>
    </row>
    <row r="88" spans="1:20" ht="15.75" customHeight="1" x14ac:dyDescent="0.2">
      <c r="A88" s="2">
        <v>11218</v>
      </c>
      <c r="B88" s="2">
        <v>6</v>
      </c>
      <c r="C88" s="2">
        <v>5</v>
      </c>
      <c r="D88" s="2">
        <v>1992</v>
      </c>
      <c r="E88" s="2">
        <v>1992</v>
      </c>
      <c r="F88" s="2">
        <v>1845</v>
      </c>
      <c r="G88" s="2">
        <v>2</v>
      </c>
      <c r="H88" s="2">
        <v>3</v>
      </c>
      <c r="I88" s="2">
        <v>1</v>
      </c>
      <c r="J88" s="2">
        <v>2</v>
      </c>
      <c r="K88" s="2">
        <v>189000</v>
      </c>
      <c r="L88" s="2" t="s">
        <v>13</v>
      </c>
      <c r="M88" s="2" t="s">
        <v>25</v>
      </c>
      <c r="N88" s="16">
        <f t="shared" si="0"/>
        <v>1992</v>
      </c>
      <c r="O88" s="16" t="str">
        <f t="shared" si="1"/>
        <v>Not Good Condition</v>
      </c>
      <c r="P88" s="16" t="str">
        <f t="shared" si="2"/>
        <v>NEW but not excellent</v>
      </c>
      <c r="Q88" s="18"/>
      <c r="S88" s="19"/>
      <c r="T88" s="20"/>
    </row>
    <row r="89" spans="1:20" ht="15.75" customHeight="1" x14ac:dyDescent="0.2">
      <c r="A89" s="2">
        <v>7892</v>
      </c>
      <c r="B89" s="2">
        <v>6</v>
      </c>
      <c r="C89" s="2">
        <v>5</v>
      </c>
      <c r="D89" s="2">
        <v>1979</v>
      </c>
      <c r="E89" s="2">
        <v>1979</v>
      </c>
      <c r="F89" s="2">
        <v>918</v>
      </c>
      <c r="G89" s="2">
        <v>2</v>
      </c>
      <c r="H89" s="2">
        <v>2</v>
      </c>
      <c r="I89" s="2">
        <v>1</v>
      </c>
      <c r="J89" s="2">
        <v>1</v>
      </c>
      <c r="K89" s="2">
        <v>99500</v>
      </c>
      <c r="L89" s="2" t="s">
        <v>13</v>
      </c>
      <c r="M89" s="2" t="s">
        <v>25</v>
      </c>
      <c r="N89" s="16">
        <f t="shared" si="0"/>
        <v>1979</v>
      </c>
      <c r="O89" s="16" t="str">
        <f t="shared" si="1"/>
        <v>Not Good Condition</v>
      </c>
      <c r="P89" s="16" t="str">
        <f t="shared" si="2"/>
        <v>NEW but not excellent</v>
      </c>
      <c r="Q89" s="18"/>
      <c r="S89" s="19"/>
      <c r="T89" s="20"/>
    </row>
    <row r="90" spans="1:20" ht="15.75" customHeight="1" x14ac:dyDescent="0.2">
      <c r="A90" s="2">
        <v>7175</v>
      </c>
      <c r="B90" s="2">
        <v>6</v>
      </c>
      <c r="C90" s="2">
        <v>5</v>
      </c>
      <c r="D90" s="2">
        <v>1984</v>
      </c>
      <c r="E90" s="2">
        <v>1984</v>
      </c>
      <c r="F90" s="2">
        <v>752</v>
      </c>
      <c r="G90" s="2">
        <v>1</v>
      </c>
      <c r="H90" s="2">
        <v>2</v>
      </c>
      <c r="I90" s="2">
        <v>0</v>
      </c>
      <c r="J90" s="2">
        <v>1</v>
      </c>
      <c r="K90" s="2">
        <v>125000</v>
      </c>
      <c r="L90" s="2" t="s">
        <v>13</v>
      </c>
      <c r="M90" s="2" t="s">
        <v>25</v>
      </c>
      <c r="N90" s="16">
        <f t="shared" si="0"/>
        <v>1984</v>
      </c>
      <c r="O90" s="16" t="str">
        <f t="shared" si="1"/>
        <v>Not Good Condition</v>
      </c>
      <c r="P90" s="16" t="str">
        <f t="shared" si="2"/>
        <v>NEW but not excellent</v>
      </c>
      <c r="Q90" s="18"/>
      <c r="S90" s="19"/>
      <c r="T90" s="20"/>
    </row>
    <row r="91" spans="1:20" ht="15.75" customHeight="1" x14ac:dyDescent="0.2">
      <c r="A91" s="2">
        <v>9453</v>
      </c>
      <c r="B91" s="2">
        <v>7</v>
      </c>
      <c r="C91" s="2">
        <v>7</v>
      </c>
      <c r="D91" s="2">
        <v>1993</v>
      </c>
      <c r="E91" s="2">
        <v>2003</v>
      </c>
      <c r="F91" s="2">
        <v>1744</v>
      </c>
      <c r="G91" s="2">
        <v>2</v>
      </c>
      <c r="H91" s="2">
        <v>3</v>
      </c>
      <c r="I91" s="2">
        <v>0</v>
      </c>
      <c r="J91" s="2">
        <v>2</v>
      </c>
      <c r="K91" s="2">
        <v>194500</v>
      </c>
      <c r="L91" s="2" t="s">
        <v>13</v>
      </c>
      <c r="M91" s="2" t="s">
        <v>25</v>
      </c>
      <c r="N91" s="16">
        <f t="shared" si="0"/>
        <v>1993</v>
      </c>
      <c r="O91" s="16" t="str">
        <f t="shared" si="1"/>
        <v>Not Good Condition</v>
      </c>
      <c r="P91" s="16" t="str">
        <f t="shared" si="2"/>
        <v>NEW but not excellent</v>
      </c>
      <c r="Q91" s="18"/>
      <c r="S91" s="19"/>
      <c r="T91" s="20"/>
    </row>
    <row r="92" spans="1:20" ht="15.75" customHeight="1" x14ac:dyDescent="0.2">
      <c r="A92" s="2">
        <v>9672</v>
      </c>
      <c r="B92" s="2">
        <v>6</v>
      </c>
      <c r="C92" s="2">
        <v>5</v>
      </c>
      <c r="D92" s="2">
        <v>1984</v>
      </c>
      <c r="E92" s="2">
        <v>1985</v>
      </c>
      <c r="F92" s="2">
        <v>1097</v>
      </c>
      <c r="G92" s="2">
        <v>2</v>
      </c>
      <c r="H92" s="2">
        <v>3</v>
      </c>
      <c r="I92" s="2">
        <v>0</v>
      </c>
      <c r="J92" s="2">
        <v>2</v>
      </c>
      <c r="K92" s="2">
        <v>152000</v>
      </c>
      <c r="L92" s="2" t="s">
        <v>13</v>
      </c>
      <c r="M92" s="2" t="s">
        <v>25</v>
      </c>
      <c r="N92" s="16">
        <f t="shared" si="0"/>
        <v>1984</v>
      </c>
      <c r="O92" s="16" t="str">
        <f t="shared" si="1"/>
        <v>Not Good Condition</v>
      </c>
      <c r="P92" s="16" t="str">
        <f t="shared" si="2"/>
        <v>NEW but not excellent</v>
      </c>
      <c r="Q92" s="18"/>
      <c r="S92" s="19"/>
      <c r="T92" s="20"/>
    </row>
    <row r="93" spans="1:20" ht="15.75" customHeight="1" x14ac:dyDescent="0.2">
      <c r="A93" s="2">
        <v>8400</v>
      </c>
      <c r="B93" s="2">
        <v>6</v>
      </c>
      <c r="C93" s="2">
        <v>6</v>
      </c>
      <c r="D93" s="2">
        <v>1980</v>
      </c>
      <c r="E93" s="2">
        <v>1981</v>
      </c>
      <c r="F93" s="2">
        <v>1564</v>
      </c>
      <c r="G93" s="2">
        <v>2</v>
      </c>
      <c r="H93" s="2">
        <v>3</v>
      </c>
      <c r="I93" s="2">
        <v>1</v>
      </c>
      <c r="J93" s="2">
        <v>2</v>
      </c>
      <c r="K93" s="2">
        <v>171000</v>
      </c>
      <c r="L93" s="2" t="s">
        <v>13</v>
      </c>
      <c r="M93" s="2" t="s">
        <v>25</v>
      </c>
      <c r="N93" s="16">
        <f t="shared" si="0"/>
        <v>1980</v>
      </c>
      <c r="O93" s="16" t="str">
        <f t="shared" si="1"/>
        <v>Not Good Condition</v>
      </c>
      <c r="P93" s="16" t="str">
        <f t="shared" si="2"/>
        <v>NEW but not excellent</v>
      </c>
      <c r="Q93" s="18"/>
      <c r="S93" s="19"/>
      <c r="T93" s="20"/>
    </row>
    <row r="94" spans="1:20" ht="15.75" customHeight="1" x14ac:dyDescent="0.2">
      <c r="A94" s="2">
        <v>9800</v>
      </c>
      <c r="B94" s="2">
        <v>5</v>
      </c>
      <c r="C94" s="2">
        <v>5</v>
      </c>
      <c r="D94" s="2">
        <v>1920</v>
      </c>
      <c r="E94" s="2">
        <v>1950</v>
      </c>
      <c r="F94" s="2">
        <v>1012</v>
      </c>
      <c r="G94" s="2">
        <v>1</v>
      </c>
      <c r="H94" s="2">
        <v>2</v>
      </c>
      <c r="I94" s="2">
        <v>0</v>
      </c>
      <c r="J94" s="2">
        <v>1</v>
      </c>
      <c r="K94" s="2">
        <v>67500</v>
      </c>
      <c r="L94" s="2" t="s">
        <v>26</v>
      </c>
      <c r="M94" s="2" t="s">
        <v>25</v>
      </c>
      <c r="N94" s="16">
        <f t="shared" si="0"/>
        <v>1920</v>
      </c>
      <c r="O94" s="16" t="str">
        <f t="shared" si="1"/>
        <v>Not Good Condition</v>
      </c>
      <c r="P94" s="16" t="str">
        <f t="shared" si="2"/>
        <v>OLD and not excellent</v>
      </c>
      <c r="Q94" s="18"/>
      <c r="S94" s="19"/>
      <c r="T94" s="20"/>
    </row>
    <row r="95" spans="1:20" ht="15.75" customHeight="1" x14ac:dyDescent="0.2">
      <c r="A95" s="2">
        <v>8930</v>
      </c>
      <c r="B95" s="2">
        <v>6</v>
      </c>
      <c r="C95" s="2">
        <v>5</v>
      </c>
      <c r="D95" s="2">
        <v>1978</v>
      </c>
      <c r="E95" s="2">
        <v>1978</v>
      </c>
      <c r="F95" s="2">
        <v>1902</v>
      </c>
      <c r="G95" s="2">
        <v>2</v>
      </c>
      <c r="H95" s="2">
        <v>4</v>
      </c>
      <c r="I95" s="2">
        <v>0</v>
      </c>
      <c r="J95" s="2">
        <v>2</v>
      </c>
      <c r="K95" s="2">
        <v>112000</v>
      </c>
      <c r="L95" s="2" t="s">
        <v>13</v>
      </c>
      <c r="M95" s="2" t="s">
        <v>27</v>
      </c>
      <c r="N95" s="16">
        <f t="shared" si="0"/>
        <v>1978</v>
      </c>
      <c r="O95" s="16" t="str">
        <f t="shared" si="1"/>
        <v>Not Good Condition</v>
      </c>
      <c r="P95" s="16" t="str">
        <f t="shared" si="2"/>
        <v>NEW but not excellent</v>
      </c>
      <c r="Q95" s="18"/>
      <c r="S95" s="19"/>
      <c r="T95" s="20"/>
    </row>
    <row r="96" spans="1:20" ht="15.75" customHeight="1" x14ac:dyDescent="0.2">
      <c r="A96" s="2">
        <v>11782</v>
      </c>
      <c r="B96" s="2">
        <v>5</v>
      </c>
      <c r="C96" s="2">
        <v>7</v>
      </c>
      <c r="D96" s="2">
        <v>1961</v>
      </c>
      <c r="E96" s="2">
        <v>1995</v>
      </c>
      <c r="F96" s="2">
        <v>1155</v>
      </c>
      <c r="G96" s="2">
        <v>1</v>
      </c>
      <c r="H96" s="2">
        <v>3</v>
      </c>
      <c r="I96" s="2">
        <v>0</v>
      </c>
      <c r="J96" s="2">
        <v>2</v>
      </c>
      <c r="K96" s="2">
        <v>148000</v>
      </c>
      <c r="L96" s="2" t="s">
        <v>13</v>
      </c>
      <c r="M96" s="2" t="s">
        <v>27</v>
      </c>
      <c r="N96" s="16">
        <f t="shared" si="0"/>
        <v>1961</v>
      </c>
      <c r="O96" s="16" t="str">
        <f t="shared" si="1"/>
        <v>Not Good Condition</v>
      </c>
      <c r="P96" s="16" t="str">
        <f t="shared" si="2"/>
        <v>NEW but not excellent</v>
      </c>
      <c r="Q96" s="18"/>
      <c r="S96" s="19"/>
      <c r="T96" s="20"/>
    </row>
    <row r="97" spans="1:20" ht="15.75" customHeight="1" x14ac:dyDescent="0.2">
      <c r="A97" s="2">
        <v>8450</v>
      </c>
      <c r="B97" s="2">
        <v>5</v>
      </c>
      <c r="C97" s="2">
        <v>8</v>
      </c>
      <c r="D97" s="2">
        <v>1965</v>
      </c>
      <c r="E97" s="2">
        <v>2009</v>
      </c>
      <c r="F97" s="2">
        <v>894</v>
      </c>
      <c r="G97" s="2">
        <v>1</v>
      </c>
      <c r="H97" s="2">
        <v>3</v>
      </c>
      <c r="I97" s="2">
        <v>1</v>
      </c>
      <c r="J97" s="2">
        <v>1</v>
      </c>
      <c r="K97" s="2">
        <v>138500</v>
      </c>
      <c r="L97" s="2" t="s">
        <v>17</v>
      </c>
      <c r="M97" s="2" t="s">
        <v>27</v>
      </c>
      <c r="N97" s="16">
        <f t="shared" si="0"/>
        <v>1965</v>
      </c>
      <c r="O97" s="16" t="str">
        <f t="shared" si="1"/>
        <v>Good Condition</v>
      </c>
      <c r="P97" s="16" t="str">
        <f t="shared" si="2"/>
        <v>NEW but not excellent</v>
      </c>
      <c r="Q97" s="18"/>
      <c r="S97" s="19"/>
      <c r="T97" s="20"/>
    </row>
    <row r="98" spans="1:20" ht="15.75" customHeight="1" x14ac:dyDescent="0.2">
      <c r="A98" s="2">
        <v>9819</v>
      </c>
      <c r="B98" s="2">
        <v>5</v>
      </c>
      <c r="C98" s="2">
        <v>5</v>
      </c>
      <c r="D98" s="2">
        <v>1967</v>
      </c>
      <c r="E98" s="2">
        <v>1967</v>
      </c>
      <c r="F98" s="2">
        <v>900</v>
      </c>
      <c r="G98" s="2">
        <v>1</v>
      </c>
      <c r="H98" s="2">
        <v>3</v>
      </c>
      <c r="I98" s="2">
        <v>0</v>
      </c>
      <c r="J98" s="2">
        <v>1</v>
      </c>
      <c r="K98" s="2">
        <v>122000</v>
      </c>
      <c r="L98" s="2" t="s">
        <v>17</v>
      </c>
      <c r="M98" s="2" t="s">
        <v>27</v>
      </c>
      <c r="N98" s="16">
        <f t="shared" si="0"/>
        <v>1967</v>
      </c>
      <c r="O98" s="16" t="str">
        <f t="shared" si="1"/>
        <v>Good Condition</v>
      </c>
      <c r="P98" s="16" t="str">
        <f t="shared" si="2"/>
        <v>NEW but not excellent</v>
      </c>
      <c r="Q98" s="18"/>
      <c r="S98" s="19"/>
      <c r="T98" s="20"/>
    </row>
    <row r="99" spans="1:20" ht="15.75" customHeight="1" x14ac:dyDescent="0.2">
      <c r="A99" s="2">
        <v>7500</v>
      </c>
      <c r="B99" s="2">
        <v>5</v>
      </c>
      <c r="C99" s="2">
        <v>5</v>
      </c>
      <c r="D99" s="2">
        <v>1963</v>
      </c>
      <c r="E99" s="2">
        <v>1963</v>
      </c>
      <c r="F99" s="2">
        <v>1040</v>
      </c>
      <c r="G99" s="2">
        <v>1</v>
      </c>
      <c r="H99" s="2">
        <v>3</v>
      </c>
      <c r="I99" s="2">
        <v>0</v>
      </c>
      <c r="J99" s="2">
        <v>1</v>
      </c>
      <c r="K99" s="2">
        <v>133000</v>
      </c>
      <c r="L99" s="2" t="s">
        <v>13</v>
      </c>
      <c r="M99" s="2" t="s">
        <v>27</v>
      </c>
      <c r="N99" s="16">
        <f t="shared" si="0"/>
        <v>1963</v>
      </c>
      <c r="O99" s="16" t="str">
        <f t="shared" si="1"/>
        <v>Not Good Condition</v>
      </c>
      <c r="P99" s="16" t="str">
        <f t="shared" si="2"/>
        <v>NEW but not excellent</v>
      </c>
      <c r="Q99" s="18"/>
      <c r="S99" s="19"/>
      <c r="T99" s="20"/>
    </row>
    <row r="100" spans="1:20" ht="15.75" customHeight="1" x14ac:dyDescent="0.2">
      <c r="A100" s="2">
        <v>6897</v>
      </c>
      <c r="B100" s="2">
        <v>5</v>
      </c>
      <c r="C100" s="2">
        <v>8</v>
      </c>
      <c r="D100" s="2">
        <v>1962</v>
      </c>
      <c r="E100" s="2">
        <v>2010</v>
      </c>
      <c r="F100" s="2">
        <v>1040</v>
      </c>
      <c r="G100" s="2">
        <v>1</v>
      </c>
      <c r="H100" s="2">
        <v>3</v>
      </c>
      <c r="I100" s="2">
        <v>0</v>
      </c>
      <c r="J100" s="2">
        <v>1</v>
      </c>
      <c r="K100" s="2">
        <v>127000</v>
      </c>
      <c r="L100" s="2" t="s">
        <v>17</v>
      </c>
      <c r="M100" s="2" t="s">
        <v>27</v>
      </c>
      <c r="N100" s="16">
        <f t="shared" si="0"/>
        <v>1962</v>
      </c>
      <c r="O100" s="16" t="str">
        <f t="shared" si="1"/>
        <v>Good Condition</v>
      </c>
      <c r="P100" s="16" t="str">
        <f t="shared" si="2"/>
        <v>NEW but not excellent</v>
      </c>
      <c r="Q100" s="18"/>
      <c r="S100" s="19"/>
      <c r="T100" s="20"/>
    </row>
    <row r="101" spans="1:20" ht="15.75" customHeight="1" x14ac:dyDescent="0.2">
      <c r="A101" s="2">
        <v>15410</v>
      </c>
      <c r="B101" s="2">
        <v>6</v>
      </c>
      <c r="C101" s="2">
        <v>6</v>
      </c>
      <c r="D101" s="2">
        <v>1974</v>
      </c>
      <c r="E101" s="2">
        <v>2002</v>
      </c>
      <c r="F101" s="2">
        <v>1494</v>
      </c>
      <c r="G101" s="2">
        <v>2</v>
      </c>
      <c r="H101" s="2">
        <v>3</v>
      </c>
      <c r="I101" s="2">
        <v>2</v>
      </c>
      <c r="J101" s="2">
        <v>2</v>
      </c>
      <c r="K101" s="2">
        <v>169000</v>
      </c>
      <c r="L101" s="2" t="s">
        <v>17</v>
      </c>
      <c r="M101" s="2" t="s">
        <v>27</v>
      </c>
      <c r="N101" s="16">
        <f t="shared" si="0"/>
        <v>1974</v>
      </c>
      <c r="O101" s="16" t="str">
        <f t="shared" si="1"/>
        <v>Good Condition</v>
      </c>
      <c r="P101" s="16" t="str">
        <f t="shared" si="2"/>
        <v>NEW but not excellent</v>
      </c>
      <c r="Q101" s="18"/>
      <c r="S101" s="19"/>
      <c r="T101" s="20"/>
    </row>
    <row r="102" spans="1:20" ht="15.75" customHeight="1" x14ac:dyDescent="0.2">
      <c r="A102" s="2">
        <v>10186</v>
      </c>
      <c r="B102" s="2">
        <v>7</v>
      </c>
      <c r="C102" s="2">
        <v>5</v>
      </c>
      <c r="D102" s="2">
        <v>1992</v>
      </c>
      <c r="E102" s="2">
        <v>1992</v>
      </c>
      <c r="F102" s="2">
        <v>1923</v>
      </c>
      <c r="G102" s="2">
        <v>2</v>
      </c>
      <c r="H102" s="2">
        <v>3</v>
      </c>
      <c r="I102" s="2">
        <v>1</v>
      </c>
      <c r="J102" s="2">
        <v>2</v>
      </c>
      <c r="K102" s="2">
        <v>190000</v>
      </c>
      <c r="L102" s="2" t="s">
        <v>13</v>
      </c>
      <c r="M102" s="2" t="s">
        <v>24</v>
      </c>
      <c r="N102" s="16">
        <f t="shared" si="0"/>
        <v>1992</v>
      </c>
      <c r="O102" s="16" t="str">
        <f t="shared" si="1"/>
        <v>Not Good Condition</v>
      </c>
      <c r="P102" s="16" t="str">
        <f t="shared" si="2"/>
        <v>NEW but not excellent</v>
      </c>
      <c r="Q102" s="18"/>
      <c r="S102" s="19"/>
      <c r="T102" s="20"/>
    </row>
    <row r="103" spans="1:20" ht="15.75" customHeight="1" x14ac:dyDescent="0.2">
      <c r="A103" s="2">
        <v>13143</v>
      </c>
      <c r="B103" s="2">
        <v>8</v>
      </c>
      <c r="C103" s="2">
        <v>5</v>
      </c>
      <c r="D103" s="2">
        <v>1993</v>
      </c>
      <c r="E103" s="2">
        <v>1993</v>
      </c>
      <c r="F103" s="2">
        <v>2349</v>
      </c>
      <c r="G103" s="2">
        <v>2</v>
      </c>
      <c r="H103" s="2">
        <v>4</v>
      </c>
      <c r="I103" s="2">
        <v>1</v>
      </c>
      <c r="J103" s="2">
        <v>3</v>
      </c>
      <c r="K103" s="2">
        <v>362500</v>
      </c>
      <c r="L103" s="2" t="s">
        <v>13</v>
      </c>
      <c r="M103" s="2" t="s">
        <v>24</v>
      </c>
      <c r="N103" s="16">
        <f t="shared" si="0"/>
        <v>1993</v>
      </c>
      <c r="O103" s="16" t="str">
        <f t="shared" si="1"/>
        <v>Not Good Condition</v>
      </c>
      <c r="P103" s="16" t="str">
        <f t="shared" si="2"/>
        <v>NEW but not excellent</v>
      </c>
      <c r="Q103" s="18"/>
      <c r="S103" s="19"/>
      <c r="T103" s="20"/>
    </row>
    <row r="104" spans="1:20" ht="15.75" customHeight="1" x14ac:dyDescent="0.2">
      <c r="A104" s="2">
        <v>11134</v>
      </c>
      <c r="B104" s="2">
        <v>8</v>
      </c>
      <c r="C104" s="2">
        <v>5</v>
      </c>
      <c r="D104" s="2">
        <v>1992</v>
      </c>
      <c r="E104" s="2">
        <v>1993</v>
      </c>
      <c r="F104" s="2">
        <v>2225</v>
      </c>
      <c r="G104" s="2">
        <v>2</v>
      </c>
      <c r="H104" s="2">
        <v>4</v>
      </c>
      <c r="I104" s="2">
        <v>1</v>
      </c>
      <c r="J104" s="2">
        <v>3</v>
      </c>
      <c r="K104" s="2">
        <v>285000</v>
      </c>
      <c r="L104" s="2" t="s">
        <v>13</v>
      </c>
      <c r="M104" s="2" t="s">
        <v>24</v>
      </c>
      <c r="N104" s="16">
        <f t="shared" si="0"/>
        <v>1992</v>
      </c>
      <c r="O104" s="16" t="str">
        <f t="shared" si="1"/>
        <v>Not Good Condition</v>
      </c>
      <c r="P104" s="16" t="str">
        <f t="shared" si="2"/>
        <v>NEW but not excellent</v>
      </c>
      <c r="Q104" s="18"/>
      <c r="S104" s="19"/>
      <c r="T104" s="20"/>
    </row>
    <row r="105" spans="1:20" ht="15.75" customHeight="1" x14ac:dyDescent="0.2">
      <c r="A105" s="2">
        <v>4835</v>
      </c>
      <c r="B105" s="2">
        <v>7</v>
      </c>
      <c r="C105" s="2">
        <v>5</v>
      </c>
      <c r="D105" s="2">
        <v>2004</v>
      </c>
      <c r="E105" s="2">
        <v>2005</v>
      </c>
      <c r="F105" s="2">
        <v>1488</v>
      </c>
      <c r="G105" s="2">
        <v>2</v>
      </c>
      <c r="H105" s="2">
        <v>2</v>
      </c>
      <c r="I105" s="2">
        <v>1</v>
      </c>
      <c r="J105" s="2">
        <v>2</v>
      </c>
      <c r="K105" s="2">
        <v>260000</v>
      </c>
      <c r="L105" s="2" t="s">
        <v>13</v>
      </c>
      <c r="M105" s="2" t="s">
        <v>19</v>
      </c>
      <c r="N105" s="16">
        <f t="shared" si="0"/>
        <v>2004</v>
      </c>
      <c r="O105" s="16" t="str">
        <f t="shared" si="1"/>
        <v>Not Good Condition</v>
      </c>
      <c r="P105" s="16" t="str">
        <f t="shared" si="2"/>
        <v>NEW but not excellent</v>
      </c>
      <c r="Q105" s="18"/>
      <c r="S105" s="19"/>
      <c r="T105" s="20"/>
    </row>
    <row r="106" spans="1:20" ht="15.75" customHeight="1" x14ac:dyDescent="0.2">
      <c r="A106" s="2">
        <v>3515</v>
      </c>
      <c r="B106" s="2">
        <v>7</v>
      </c>
      <c r="C106" s="2">
        <v>5</v>
      </c>
      <c r="D106" s="2">
        <v>2004</v>
      </c>
      <c r="E106" s="2">
        <v>2004</v>
      </c>
      <c r="F106" s="2">
        <v>1680</v>
      </c>
      <c r="G106" s="2">
        <v>2</v>
      </c>
      <c r="H106" s="2">
        <v>2</v>
      </c>
      <c r="I106" s="2">
        <v>0</v>
      </c>
      <c r="J106" s="2">
        <v>2</v>
      </c>
      <c r="K106" s="2">
        <v>190000</v>
      </c>
      <c r="L106" s="2" t="s">
        <v>13</v>
      </c>
      <c r="M106" s="2" t="s">
        <v>19</v>
      </c>
      <c r="N106" s="16">
        <f t="shared" si="0"/>
        <v>2004</v>
      </c>
      <c r="O106" s="16" t="str">
        <f t="shared" si="1"/>
        <v>Not Good Condition</v>
      </c>
      <c r="P106" s="16" t="str">
        <f t="shared" si="2"/>
        <v>NEW but not excellent</v>
      </c>
      <c r="Q106" s="18"/>
      <c r="S106" s="19"/>
      <c r="T106" s="20"/>
    </row>
    <row r="107" spans="1:20" ht="15.75" customHeight="1" x14ac:dyDescent="0.2">
      <c r="A107" s="2">
        <v>3215</v>
      </c>
      <c r="B107" s="2">
        <v>7</v>
      </c>
      <c r="C107" s="2">
        <v>5</v>
      </c>
      <c r="D107" s="2">
        <v>2004</v>
      </c>
      <c r="E107" s="2">
        <v>2004</v>
      </c>
      <c r="F107" s="2">
        <v>1200</v>
      </c>
      <c r="G107" s="2">
        <v>2</v>
      </c>
      <c r="H107" s="2">
        <v>2</v>
      </c>
      <c r="I107" s="2">
        <v>0</v>
      </c>
      <c r="J107" s="2">
        <v>2</v>
      </c>
      <c r="K107" s="2">
        <v>155000</v>
      </c>
      <c r="L107" s="2" t="s">
        <v>13</v>
      </c>
      <c r="M107" s="2" t="s">
        <v>19</v>
      </c>
      <c r="N107" s="16">
        <f t="shared" si="0"/>
        <v>2004</v>
      </c>
      <c r="O107" s="16" t="str">
        <f t="shared" si="1"/>
        <v>Not Good Condition</v>
      </c>
      <c r="P107" s="16" t="str">
        <f t="shared" si="2"/>
        <v>NEW but not excellent</v>
      </c>
      <c r="Q107" s="18"/>
      <c r="S107" s="19"/>
      <c r="T107" s="20"/>
    </row>
    <row r="108" spans="1:20" ht="15.75" customHeight="1" x14ac:dyDescent="0.2">
      <c r="A108" s="2">
        <v>3182</v>
      </c>
      <c r="B108" s="2">
        <v>7</v>
      </c>
      <c r="C108" s="2">
        <v>5</v>
      </c>
      <c r="D108" s="2">
        <v>2004</v>
      </c>
      <c r="E108" s="2">
        <v>2005</v>
      </c>
      <c r="F108" s="2">
        <v>1200</v>
      </c>
      <c r="G108" s="2">
        <v>2</v>
      </c>
      <c r="H108" s="2">
        <v>2</v>
      </c>
      <c r="I108" s="2">
        <v>0</v>
      </c>
      <c r="J108" s="2">
        <v>2</v>
      </c>
      <c r="K108" s="2">
        <v>151000</v>
      </c>
      <c r="L108" s="2" t="s">
        <v>13</v>
      </c>
      <c r="M108" s="2" t="s">
        <v>19</v>
      </c>
      <c r="N108" s="16">
        <f t="shared" si="0"/>
        <v>2004</v>
      </c>
      <c r="O108" s="16" t="str">
        <f t="shared" si="1"/>
        <v>Not Good Condition</v>
      </c>
      <c r="P108" s="16" t="str">
        <f t="shared" si="2"/>
        <v>NEW but not excellent</v>
      </c>
      <c r="Q108" s="18"/>
      <c r="S108" s="19"/>
      <c r="T108" s="20"/>
    </row>
    <row r="109" spans="1:20" ht="15.75" customHeight="1" x14ac:dyDescent="0.2">
      <c r="A109" s="2">
        <v>2544</v>
      </c>
      <c r="B109" s="2">
        <v>7</v>
      </c>
      <c r="C109" s="2">
        <v>5</v>
      </c>
      <c r="D109" s="2">
        <v>2004</v>
      </c>
      <c r="E109" s="2">
        <v>2005</v>
      </c>
      <c r="F109" s="2">
        <v>1200</v>
      </c>
      <c r="G109" s="2">
        <v>2</v>
      </c>
      <c r="H109" s="2">
        <v>2</v>
      </c>
      <c r="I109" s="2">
        <v>0</v>
      </c>
      <c r="J109" s="2">
        <v>2</v>
      </c>
      <c r="K109" s="2">
        <v>149500</v>
      </c>
      <c r="L109" s="2" t="s">
        <v>13</v>
      </c>
      <c r="M109" s="2" t="s">
        <v>19</v>
      </c>
      <c r="N109" s="16">
        <f t="shared" si="0"/>
        <v>2004</v>
      </c>
      <c r="O109" s="16" t="str">
        <f t="shared" si="1"/>
        <v>Not Good Condition</v>
      </c>
      <c r="P109" s="16" t="str">
        <f t="shared" si="2"/>
        <v>NEW but not excellent</v>
      </c>
      <c r="Q109" s="18"/>
      <c r="S109" s="19"/>
      <c r="T109" s="20"/>
    </row>
    <row r="110" spans="1:20" ht="15.75" customHeight="1" x14ac:dyDescent="0.2">
      <c r="A110" s="2">
        <v>2544</v>
      </c>
      <c r="B110" s="2">
        <v>6</v>
      </c>
      <c r="C110" s="2">
        <v>5</v>
      </c>
      <c r="D110" s="2">
        <v>2005</v>
      </c>
      <c r="E110" s="2">
        <v>2005</v>
      </c>
      <c r="F110" s="2">
        <v>1236</v>
      </c>
      <c r="G110" s="2">
        <v>2</v>
      </c>
      <c r="H110" s="2">
        <v>2</v>
      </c>
      <c r="I110" s="2">
        <v>0</v>
      </c>
      <c r="J110" s="2">
        <v>2</v>
      </c>
      <c r="K110" s="2">
        <v>152000</v>
      </c>
      <c r="L110" s="2" t="s">
        <v>13</v>
      </c>
      <c r="M110" s="2" t="s">
        <v>19</v>
      </c>
      <c r="N110" s="16">
        <f t="shared" si="0"/>
        <v>2005</v>
      </c>
      <c r="O110" s="16" t="str">
        <f t="shared" si="1"/>
        <v>Not Good Condition</v>
      </c>
      <c r="P110" s="16" t="str">
        <f t="shared" si="2"/>
        <v>NEW but not excellent</v>
      </c>
      <c r="Q110" s="18"/>
      <c r="S110" s="19"/>
      <c r="T110" s="20"/>
    </row>
    <row r="111" spans="1:20" ht="15.75" customHeight="1" x14ac:dyDescent="0.2">
      <c r="A111" s="2">
        <v>4403</v>
      </c>
      <c r="B111" s="2">
        <v>7</v>
      </c>
      <c r="C111" s="2">
        <v>5</v>
      </c>
      <c r="D111" s="2">
        <v>2009</v>
      </c>
      <c r="E111" s="2">
        <v>2009</v>
      </c>
      <c r="F111" s="2">
        <v>1478</v>
      </c>
      <c r="G111" s="2">
        <v>2</v>
      </c>
      <c r="H111" s="2">
        <v>2</v>
      </c>
      <c r="I111" s="2">
        <v>1</v>
      </c>
      <c r="J111" s="2">
        <v>2</v>
      </c>
      <c r="K111" s="2">
        <v>222000</v>
      </c>
      <c r="L111" s="2" t="s">
        <v>13</v>
      </c>
      <c r="M111" s="2" t="s">
        <v>19</v>
      </c>
      <c r="N111" s="16">
        <f t="shared" si="0"/>
        <v>2009</v>
      </c>
      <c r="O111" s="16" t="str">
        <f t="shared" si="1"/>
        <v>Not Good Condition</v>
      </c>
      <c r="P111" s="16" t="str">
        <f t="shared" si="2"/>
        <v>NEW but not excellent</v>
      </c>
      <c r="Q111" s="18"/>
      <c r="S111" s="19"/>
      <c r="T111" s="20"/>
    </row>
    <row r="112" spans="1:20" ht="15.75" customHeight="1" x14ac:dyDescent="0.2">
      <c r="A112" s="2">
        <v>2117</v>
      </c>
      <c r="B112" s="2">
        <v>6</v>
      </c>
      <c r="C112" s="2">
        <v>5</v>
      </c>
      <c r="D112" s="2">
        <v>2000</v>
      </c>
      <c r="E112" s="2">
        <v>2000</v>
      </c>
      <c r="F112" s="2">
        <v>1573</v>
      </c>
      <c r="G112" s="2">
        <v>2</v>
      </c>
      <c r="H112" s="2">
        <v>3</v>
      </c>
      <c r="I112" s="2">
        <v>0</v>
      </c>
      <c r="J112" s="2">
        <v>2</v>
      </c>
      <c r="K112" s="2">
        <v>177500</v>
      </c>
      <c r="L112" s="2" t="s">
        <v>13</v>
      </c>
      <c r="M112" s="2" t="s">
        <v>19</v>
      </c>
      <c r="N112" s="16">
        <f t="shared" si="0"/>
        <v>2000</v>
      </c>
      <c r="O112" s="16" t="str">
        <f t="shared" si="1"/>
        <v>Not Good Condition</v>
      </c>
      <c r="P112" s="16" t="str">
        <f t="shared" si="2"/>
        <v>NEW but not excellent</v>
      </c>
      <c r="Q112" s="18"/>
      <c r="S112" s="19"/>
      <c r="T112" s="20"/>
    </row>
    <row r="113" spans="1:20" ht="15.75" customHeight="1" x14ac:dyDescent="0.2">
      <c r="A113" s="2">
        <v>2980</v>
      </c>
      <c r="B113" s="2">
        <v>6</v>
      </c>
      <c r="C113" s="2">
        <v>5</v>
      </c>
      <c r="D113" s="2">
        <v>2000</v>
      </c>
      <c r="E113" s="2">
        <v>2000</v>
      </c>
      <c r="F113" s="2">
        <v>1512</v>
      </c>
      <c r="G113" s="2">
        <v>2</v>
      </c>
      <c r="H113" s="2">
        <v>2</v>
      </c>
      <c r="I113" s="2">
        <v>0</v>
      </c>
      <c r="J113" s="2">
        <v>2</v>
      </c>
      <c r="K113" s="2">
        <v>177000</v>
      </c>
      <c r="L113" s="2" t="s">
        <v>13</v>
      </c>
      <c r="M113" s="2" t="s">
        <v>19</v>
      </c>
      <c r="N113" s="16">
        <f t="shared" si="0"/>
        <v>2000</v>
      </c>
      <c r="O113" s="16" t="str">
        <f t="shared" si="1"/>
        <v>Not Good Condition</v>
      </c>
      <c r="P113" s="16" t="str">
        <f t="shared" si="2"/>
        <v>NEW but not excellent</v>
      </c>
      <c r="Q113" s="18"/>
      <c r="S113" s="19"/>
      <c r="T113" s="20"/>
    </row>
    <row r="114" spans="1:20" ht="15.75" customHeight="1" x14ac:dyDescent="0.2">
      <c r="A114" s="2">
        <v>2572</v>
      </c>
      <c r="B114" s="2">
        <v>7</v>
      </c>
      <c r="C114" s="2">
        <v>5</v>
      </c>
      <c r="D114" s="2">
        <v>1999</v>
      </c>
      <c r="E114" s="2">
        <v>1999</v>
      </c>
      <c r="F114" s="2">
        <v>1416</v>
      </c>
      <c r="G114" s="2">
        <v>2</v>
      </c>
      <c r="H114" s="2">
        <v>3</v>
      </c>
      <c r="I114" s="2">
        <v>0</v>
      </c>
      <c r="J114" s="2">
        <v>2</v>
      </c>
      <c r="K114" s="2">
        <v>155000</v>
      </c>
      <c r="L114" s="2" t="s">
        <v>13</v>
      </c>
      <c r="M114" s="2" t="s">
        <v>19</v>
      </c>
      <c r="N114" s="16">
        <f t="shared" si="0"/>
        <v>1999</v>
      </c>
      <c r="O114" s="16" t="str">
        <f t="shared" si="1"/>
        <v>Not Good Condition</v>
      </c>
      <c r="P114" s="16" t="str">
        <f t="shared" si="2"/>
        <v>NEW but not excellent</v>
      </c>
      <c r="Q114" s="18"/>
      <c r="S114" s="19"/>
      <c r="T114" s="20"/>
    </row>
    <row r="115" spans="1:20" ht="15.75" customHeight="1" x14ac:dyDescent="0.2">
      <c r="A115" s="2">
        <v>2403</v>
      </c>
      <c r="B115" s="2">
        <v>7</v>
      </c>
      <c r="C115" s="2">
        <v>5</v>
      </c>
      <c r="D115" s="2">
        <v>2003</v>
      </c>
      <c r="E115" s="2">
        <v>2003</v>
      </c>
      <c r="F115" s="2">
        <v>1080</v>
      </c>
      <c r="G115" s="2">
        <v>2</v>
      </c>
      <c r="H115" s="2">
        <v>2</v>
      </c>
      <c r="I115" s="2">
        <v>0</v>
      </c>
      <c r="J115" s="2">
        <v>2</v>
      </c>
      <c r="K115" s="2">
        <v>147110</v>
      </c>
      <c r="L115" s="2" t="s">
        <v>13</v>
      </c>
      <c r="M115" s="2" t="s">
        <v>19</v>
      </c>
      <c r="N115" s="16">
        <f t="shared" si="0"/>
        <v>2003</v>
      </c>
      <c r="O115" s="16" t="str">
        <f t="shared" si="1"/>
        <v>Not Good Condition</v>
      </c>
      <c r="P115" s="16" t="str">
        <f t="shared" si="2"/>
        <v>NEW but not excellent</v>
      </c>
      <c r="Q115" s="18"/>
      <c r="S115" s="19"/>
      <c r="T115" s="20"/>
    </row>
    <row r="116" spans="1:20" ht="15.75" customHeight="1" x14ac:dyDescent="0.2">
      <c r="A116" s="2">
        <v>12853</v>
      </c>
      <c r="B116" s="2">
        <v>8</v>
      </c>
      <c r="C116" s="2">
        <v>5</v>
      </c>
      <c r="D116" s="2">
        <v>2010</v>
      </c>
      <c r="E116" s="2">
        <v>2010</v>
      </c>
      <c r="F116" s="2">
        <v>1418</v>
      </c>
      <c r="G116" s="2">
        <v>1</v>
      </c>
      <c r="H116" s="2">
        <v>1</v>
      </c>
      <c r="I116" s="2">
        <v>1</v>
      </c>
      <c r="J116" s="2">
        <v>3</v>
      </c>
      <c r="K116" s="2">
        <v>267916</v>
      </c>
      <c r="L116" s="2" t="s">
        <v>13</v>
      </c>
      <c r="M116" s="2" t="s">
        <v>19</v>
      </c>
      <c r="N116" s="16">
        <f t="shared" si="0"/>
        <v>2010</v>
      </c>
      <c r="O116" s="16" t="str">
        <f t="shared" si="1"/>
        <v>Not Good Condition</v>
      </c>
      <c r="P116" s="16" t="str">
        <f t="shared" si="2"/>
        <v>NEW but not excellent</v>
      </c>
      <c r="Q116" s="18"/>
      <c r="S116" s="19"/>
      <c r="T116" s="20"/>
    </row>
    <row r="117" spans="1:20" ht="15.75" customHeight="1" x14ac:dyDescent="0.2">
      <c r="A117" s="2">
        <v>7379</v>
      </c>
      <c r="B117" s="2">
        <v>8</v>
      </c>
      <c r="C117" s="2">
        <v>5</v>
      </c>
      <c r="D117" s="2">
        <v>2000</v>
      </c>
      <c r="E117" s="2">
        <v>2000</v>
      </c>
      <c r="F117" s="2">
        <v>1848</v>
      </c>
      <c r="G117" s="2">
        <v>2</v>
      </c>
      <c r="H117" s="2">
        <v>3</v>
      </c>
      <c r="I117" s="2">
        <v>1</v>
      </c>
      <c r="J117" s="2">
        <v>2</v>
      </c>
      <c r="K117" s="2">
        <v>254000</v>
      </c>
      <c r="L117" s="2" t="s">
        <v>13</v>
      </c>
      <c r="M117" s="2" t="s">
        <v>19</v>
      </c>
      <c r="N117" s="16">
        <f t="shared" si="0"/>
        <v>2000</v>
      </c>
      <c r="O117" s="16" t="str">
        <f t="shared" si="1"/>
        <v>Not Good Condition</v>
      </c>
      <c r="P117" s="16" t="str">
        <f t="shared" si="2"/>
        <v>NEW but not excellent</v>
      </c>
      <c r="Q117" s="18"/>
      <c r="S117" s="19"/>
      <c r="T117" s="20"/>
    </row>
    <row r="118" spans="1:20" ht="15.75" customHeight="1" x14ac:dyDescent="0.2">
      <c r="A118" s="2">
        <v>4420</v>
      </c>
      <c r="B118" s="2">
        <v>8</v>
      </c>
      <c r="C118" s="2">
        <v>5</v>
      </c>
      <c r="D118" s="2">
        <v>1980</v>
      </c>
      <c r="E118" s="2">
        <v>1980</v>
      </c>
      <c r="F118" s="2">
        <v>788</v>
      </c>
      <c r="G118" s="2">
        <v>1</v>
      </c>
      <c r="H118" s="2">
        <v>1</v>
      </c>
      <c r="I118" s="2">
        <v>1</v>
      </c>
      <c r="J118" s="2">
        <v>2</v>
      </c>
      <c r="K118" s="2">
        <v>155000</v>
      </c>
      <c r="L118" s="2" t="s">
        <v>13</v>
      </c>
      <c r="M118" s="2" t="s">
        <v>28</v>
      </c>
      <c r="N118" s="16">
        <f t="shared" si="0"/>
        <v>1980</v>
      </c>
      <c r="O118" s="16" t="str">
        <f t="shared" si="1"/>
        <v>Not Good Condition</v>
      </c>
      <c r="P118" s="16" t="str">
        <f t="shared" si="2"/>
        <v>NEW but not excellent</v>
      </c>
      <c r="Q118" s="18"/>
      <c r="S118" s="19"/>
      <c r="T118" s="20"/>
    </row>
    <row r="119" spans="1:20" ht="15.75" customHeight="1" x14ac:dyDescent="0.2">
      <c r="A119" s="2">
        <v>3880</v>
      </c>
      <c r="B119" s="2">
        <v>8</v>
      </c>
      <c r="C119" s="2">
        <v>6</v>
      </c>
      <c r="D119" s="2">
        <v>1978</v>
      </c>
      <c r="E119" s="2">
        <v>1978</v>
      </c>
      <c r="F119" s="2">
        <v>1226</v>
      </c>
      <c r="G119" s="2">
        <v>1</v>
      </c>
      <c r="H119" s="2">
        <v>1</v>
      </c>
      <c r="I119" s="2">
        <v>1</v>
      </c>
      <c r="J119" s="2">
        <v>2</v>
      </c>
      <c r="K119" s="2">
        <v>206000</v>
      </c>
      <c r="L119" s="2" t="s">
        <v>13</v>
      </c>
      <c r="M119" s="2" t="s">
        <v>28</v>
      </c>
      <c r="N119" s="16">
        <f t="shared" si="0"/>
        <v>1978</v>
      </c>
      <c r="O119" s="16" t="str">
        <f t="shared" si="1"/>
        <v>Not Good Condition</v>
      </c>
      <c r="P119" s="16" t="str">
        <f t="shared" si="2"/>
        <v>NEW but not excellent</v>
      </c>
      <c r="Q119" s="18"/>
      <c r="S119" s="19"/>
      <c r="T119" s="20"/>
    </row>
    <row r="120" spans="1:20" ht="15.75" customHeight="1" x14ac:dyDescent="0.2">
      <c r="A120" s="2">
        <v>13517</v>
      </c>
      <c r="B120" s="2">
        <v>6</v>
      </c>
      <c r="C120" s="2">
        <v>8</v>
      </c>
      <c r="D120" s="2">
        <v>1976</v>
      </c>
      <c r="E120" s="2">
        <v>2005</v>
      </c>
      <c r="F120" s="2">
        <v>1479</v>
      </c>
      <c r="G120" s="2">
        <v>2</v>
      </c>
      <c r="H120" s="2">
        <v>3</v>
      </c>
      <c r="I120" s="2">
        <v>0</v>
      </c>
      <c r="J120" s="2">
        <v>2</v>
      </c>
      <c r="K120" s="2">
        <v>130500</v>
      </c>
      <c r="L120" s="2" t="s">
        <v>13</v>
      </c>
      <c r="M120" s="2" t="s">
        <v>27</v>
      </c>
      <c r="N120" s="16">
        <f t="shared" si="0"/>
        <v>1976</v>
      </c>
      <c r="O120" s="16" t="str">
        <f t="shared" si="1"/>
        <v>Not Good Condition</v>
      </c>
      <c r="P120" s="16" t="str">
        <f t="shared" si="2"/>
        <v>NEW but not excellent</v>
      </c>
      <c r="Q120" s="18"/>
      <c r="S120" s="19"/>
      <c r="T120" s="20"/>
    </row>
    <row r="121" spans="1:20" ht="15.75" customHeight="1" x14ac:dyDescent="0.2">
      <c r="A121" s="2">
        <v>8000</v>
      </c>
      <c r="B121" s="2">
        <v>7</v>
      </c>
      <c r="C121" s="2">
        <v>5</v>
      </c>
      <c r="D121" s="2">
        <v>2002</v>
      </c>
      <c r="E121" s="2">
        <v>2002</v>
      </c>
      <c r="F121" s="2">
        <v>1492</v>
      </c>
      <c r="G121" s="2">
        <v>2</v>
      </c>
      <c r="H121" s="2">
        <v>3</v>
      </c>
      <c r="I121" s="2">
        <v>1</v>
      </c>
      <c r="J121" s="2">
        <v>2</v>
      </c>
      <c r="K121" s="2">
        <v>230000</v>
      </c>
      <c r="L121" s="2" t="s">
        <v>13</v>
      </c>
      <c r="M121" s="2" t="s">
        <v>19</v>
      </c>
      <c r="N121" s="16">
        <f t="shared" si="0"/>
        <v>2002</v>
      </c>
      <c r="O121" s="16" t="str">
        <f t="shared" si="1"/>
        <v>Not Good Condition</v>
      </c>
      <c r="P121" s="16" t="str">
        <f t="shared" si="2"/>
        <v>NEW but not excellent</v>
      </c>
      <c r="Q121" s="18"/>
      <c r="S121" s="19"/>
      <c r="T121" s="20"/>
    </row>
    <row r="122" spans="1:20" ht="15.75" customHeight="1" x14ac:dyDescent="0.2">
      <c r="A122" s="2">
        <v>10456</v>
      </c>
      <c r="B122" s="2">
        <v>6</v>
      </c>
      <c r="C122" s="2">
        <v>6</v>
      </c>
      <c r="D122" s="2">
        <v>1967</v>
      </c>
      <c r="E122" s="2">
        <v>1967</v>
      </c>
      <c r="F122" s="2">
        <v>1829</v>
      </c>
      <c r="G122" s="2">
        <v>2</v>
      </c>
      <c r="H122" s="2">
        <v>4</v>
      </c>
      <c r="I122" s="2">
        <v>0</v>
      </c>
      <c r="J122" s="2">
        <v>2</v>
      </c>
      <c r="K122" s="2">
        <v>218500</v>
      </c>
      <c r="L122" s="2" t="s">
        <v>13</v>
      </c>
      <c r="M122" s="2" t="s">
        <v>18</v>
      </c>
      <c r="N122" s="16">
        <f t="shared" si="0"/>
        <v>1967</v>
      </c>
      <c r="O122" s="16" t="str">
        <f t="shared" si="1"/>
        <v>Not Good Condition</v>
      </c>
      <c r="P122" s="16" t="str">
        <f t="shared" si="2"/>
        <v>NEW but not excellent</v>
      </c>
      <c r="Q122" s="18"/>
      <c r="S122" s="19"/>
      <c r="T122" s="20"/>
    </row>
    <row r="123" spans="1:20" ht="15.75" customHeight="1" x14ac:dyDescent="0.2">
      <c r="A123" s="2">
        <v>10791</v>
      </c>
      <c r="B123" s="2">
        <v>6</v>
      </c>
      <c r="C123" s="2">
        <v>5</v>
      </c>
      <c r="D123" s="2">
        <v>1993</v>
      </c>
      <c r="E123" s="2">
        <v>1993</v>
      </c>
      <c r="F123" s="2">
        <v>2495</v>
      </c>
      <c r="G123" s="2">
        <v>2</v>
      </c>
      <c r="H123" s="2">
        <v>4</v>
      </c>
      <c r="I123" s="2">
        <v>1</v>
      </c>
      <c r="J123" s="2">
        <v>2</v>
      </c>
      <c r="K123" s="2">
        <v>243500</v>
      </c>
      <c r="L123" s="2" t="s">
        <v>13</v>
      </c>
      <c r="M123" s="2" t="s">
        <v>18</v>
      </c>
      <c r="N123" s="16">
        <f t="shared" si="0"/>
        <v>1993</v>
      </c>
      <c r="O123" s="16" t="str">
        <f t="shared" si="1"/>
        <v>Not Good Condition</v>
      </c>
      <c r="P123" s="16" t="str">
        <f t="shared" si="2"/>
        <v>NEW but not excellent</v>
      </c>
      <c r="Q123" s="18"/>
      <c r="S123" s="19"/>
      <c r="T123" s="20"/>
    </row>
    <row r="124" spans="1:20" ht="15.75" customHeight="1" x14ac:dyDescent="0.2">
      <c r="A124" s="2">
        <v>10603</v>
      </c>
      <c r="B124" s="2">
        <v>6</v>
      </c>
      <c r="C124" s="2">
        <v>7</v>
      </c>
      <c r="D124" s="2">
        <v>1977</v>
      </c>
      <c r="E124" s="2">
        <v>2001</v>
      </c>
      <c r="F124" s="2">
        <v>1610</v>
      </c>
      <c r="G124" s="2">
        <v>2</v>
      </c>
      <c r="H124" s="2">
        <v>3</v>
      </c>
      <c r="I124" s="2">
        <v>2</v>
      </c>
      <c r="J124" s="2">
        <v>2</v>
      </c>
      <c r="K124" s="2">
        <v>205000</v>
      </c>
      <c r="L124" s="2" t="s">
        <v>13</v>
      </c>
      <c r="M124" s="2" t="s">
        <v>18</v>
      </c>
      <c r="N124" s="16">
        <f t="shared" si="0"/>
        <v>1977</v>
      </c>
      <c r="O124" s="16" t="str">
        <f t="shared" si="1"/>
        <v>Not Good Condition</v>
      </c>
      <c r="P124" s="16" t="str">
        <f t="shared" si="2"/>
        <v>NEW but not excellent</v>
      </c>
      <c r="Q124" s="18"/>
      <c r="S124" s="19"/>
      <c r="T124" s="20"/>
    </row>
    <row r="125" spans="1:20" ht="15.75" customHeight="1" x14ac:dyDescent="0.2">
      <c r="A125" s="2">
        <v>18837</v>
      </c>
      <c r="B125" s="2">
        <v>6</v>
      </c>
      <c r="C125" s="2">
        <v>5</v>
      </c>
      <c r="D125" s="2">
        <v>1978</v>
      </c>
      <c r="E125" s="2">
        <v>1978</v>
      </c>
      <c r="F125" s="2">
        <v>1891</v>
      </c>
      <c r="G125" s="2">
        <v>3</v>
      </c>
      <c r="H125" s="2">
        <v>3</v>
      </c>
      <c r="I125" s="2">
        <v>1</v>
      </c>
      <c r="J125" s="2">
        <v>2</v>
      </c>
      <c r="K125" s="2">
        <v>212500</v>
      </c>
      <c r="L125" s="2" t="s">
        <v>13</v>
      </c>
      <c r="M125" s="2" t="s">
        <v>18</v>
      </c>
      <c r="N125" s="16">
        <f t="shared" si="0"/>
        <v>1978</v>
      </c>
      <c r="O125" s="16" t="str">
        <f t="shared" si="1"/>
        <v>Not Good Condition</v>
      </c>
      <c r="P125" s="16" t="str">
        <f t="shared" si="2"/>
        <v>NEW but not excellent</v>
      </c>
      <c r="Q125" s="18"/>
      <c r="S125" s="19"/>
      <c r="T125" s="20"/>
    </row>
    <row r="126" spans="1:20" ht="15.75" customHeight="1" x14ac:dyDescent="0.2">
      <c r="A126" s="2">
        <v>10421</v>
      </c>
      <c r="B126" s="2">
        <v>7</v>
      </c>
      <c r="C126" s="2">
        <v>5</v>
      </c>
      <c r="D126" s="2">
        <v>1988</v>
      </c>
      <c r="E126" s="2">
        <v>1988</v>
      </c>
      <c r="F126" s="2">
        <v>1714</v>
      </c>
      <c r="G126" s="2">
        <v>2</v>
      </c>
      <c r="H126" s="2">
        <v>3</v>
      </c>
      <c r="I126" s="2">
        <v>1</v>
      </c>
      <c r="J126" s="2">
        <v>2</v>
      </c>
      <c r="K126" s="2">
        <v>196500</v>
      </c>
      <c r="L126" s="2" t="s">
        <v>13</v>
      </c>
      <c r="M126" s="2" t="s">
        <v>18</v>
      </c>
      <c r="N126" s="16">
        <f t="shared" si="0"/>
        <v>1988</v>
      </c>
      <c r="O126" s="16" t="str">
        <f t="shared" si="1"/>
        <v>Not Good Condition</v>
      </c>
      <c r="P126" s="16" t="str">
        <f t="shared" si="2"/>
        <v>NEW but not excellent</v>
      </c>
      <c r="Q126" s="18"/>
      <c r="S126" s="19"/>
      <c r="T126" s="20"/>
    </row>
    <row r="127" spans="1:20" ht="15.75" customHeight="1" x14ac:dyDescent="0.2">
      <c r="A127" s="2">
        <v>9360</v>
      </c>
      <c r="B127" s="2">
        <v>6</v>
      </c>
      <c r="C127" s="2">
        <v>7</v>
      </c>
      <c r="D127" s="2">
        <v>1972</v>
      </c>
      <c r="E127" s="2">
        <v>2006</v>
      </c>
      <c r="F127" s="2">
        <v>1381</v>
      </c>
      <c r="G127" s="2">
        <v>1</v>
      </c>
      <c r="H127" s="2">
        <v>3</v>
      </c>
      <c r="I127" s="2">
        <v>1</v>
      </c>
      <c r="J127" s="2">
        <v>2</v>
      </c>
      <c r="K127" s="2">
        <v>197500</v>
      </c>
      <c r="L127" s="2" t="s">
        <v>13</v>
      </c>
      <c r="M127" s="2" t="s">
        <v>18</v>
      </c>
      <c r="N127" s="16">
        <f t="shared" si="0"/>
        <v>1972</v>
      </c>
      <c r="O127" s="16" t="str">
        <f t="shared" si="1"/>
        <v>Not Good Condition</v>
      </c>
      <c r="P127" s="16" t="str">
        <f t="shared" si="2"/>
        <v>NEW but not excellent</v>
      </c>
      <c r="Q127" s="18"/>
      <c r="S127" s="19"/>
      <c r="T127" s="20"/>
    </row>
    <row r="128" spans="1:20" ht="15.75" customHeight="1" x14ac:dyDescent="0.2">
      <c r="A128" s="2">
        <v>9600</v>
      </c>
      <c r="B128" s="2">
        <v>6</v>
      </c>
      <c r="C128" s="2">
        <v>6</v>
      </c>
      <c r="D128" s="2">
        <v>1971</v>
      </c>
      <c r="E128" s="2">
        <v>1971</v>
      </c>
      <c r="F128" s="2">
        <v>1645</v>
      </c>
      <c r="G128" s="2">
        <v>1</v>
      </c>
      <c r="H128" s="2">
        <v>4</v>
      </c>
      <c r="I128" s="2">
        <v>0</v>
      </c>
      <c r="J128" s="2">
        <v>2</v>
      </c>
      <c r="K128" s="2">
        <v>171000</v>
      </c>
      <c r="L128" s="2" t="s">
        <v>13</v>
      </c>
      <c r="M128" s="2" t="s">
        <v>18</v>
      </c>
      <c r="N128" s="16">
        <f t="shared" si="0"/>
        <v>1971</v>
      </c>
      <c r="O128" s="16" t="str">
        <f t="shared" si="1"/>
        <v>Not Good Condition</v>
      </c>
      <c r="P128" s="16" t="str">
        <f t="shared" si="2"/>
        <v>NEW but not excellent</v>
      </c>
      <c r="Q128" s="18"/>
      <c r="S128" s="19"/>
      <c r="T128" s="20"/>
    </row>
    <row r="129" spans="1:20" ht="15.75" customHeight="1" x14ac:dyDescent="0.2">
      <c r="A129" s="2">
        <v>9600</v>
      </c>
      <c r="B129" s="2">
        <v>5</v>
      </c>
      <c r="C129" s="2">
        <v>5</v>
      </c>
      <c r="D129" s="2">
        <v>1966</v>
      </c>
      <c r="E129" s="2">
        <v>1966</v>
      </c>
      <c r="F129" s="2">
        <v>1232</v>
      </c>
      <c r="G129" s="2">
        <v>1</v>
      </c>
      <c r="H129" s="2">
        <v>3</v>
      </c>
      <c r="I129" s="2">
        <v>0</v>
      </c>
      <c r="J129" s="2">
        <v>2</v>
      </c>
      <c r="K129" s="2">
        <v>142250</v>
      </c>
      <c r="L129" s="2" t="s">
        <v>13</v>
      </c>
      <c r="M129" s="2" t="s">
        <v>14</v>
      </c>
      <c r="N129" s="16">
        <f t="shared" si="0"/>
        <v>1966</v>
      </c>
      <c r="O129" s="16" t="str">
        <f t="shared" si="1"/>
        <v>Not Good Condition</v>
      </c>
      <c r="P129" s="16" t="str">
        <f t="shared" si="2"/>
        <v>NEW but not excellent</v>
      </c>
      <c r="Q129" s="18"/>
      <c r="S129" s="19"/>
      <c r="T129" s="20"/>
    </row>
    <row r="130" spans="1:20" ht="15.75" customHeight="1" x14ac:dyDescent="0.2">
      <c r="A130" s="2">
        <v>9790</v>
      </c>
      <c r="B130" s="2">
        <v>6</v>
      </c>
      <c r="C130" s="2">
        <v>5</v>
      </c>
      <c r="D130" s="2">
        <v>1963</v>
      </c>
      <c r="E130" s="2">
        <v>1963</v>
      </c>
      <c r="F130" s="2">
        <v>1328</v>
      </c>
      <c r="G130" s="2">
        <v>1</v>
      </c>
      <c r="H130" s="2">
        <v>3</v>
      </c>
      <c r="I130" s="2">
        <v>2</v>
      </c>
      <c r="J130" s="2">
        <v>2</v>
      </c>
      <c r="K130" s="2">
        <v>143000</v>
      </c>
      <c r="L130" s="2" t="s">
        <v>13</v>
      </c>
      <c r="M130" s="2" t="s">
        <v>18</v>
      </c>
      <c r="N130" s="16">
        <f t="shared" si="0"/>
        <v>1963</v>
      </c>
      <c r="O130" s="16" t="str">
        <f t="shared" si="1"/>
        <v>Not Good Condition</v>
      </c>
      <c r="P130" s="16" t="str">
        <f t="shared" si="2"/>
        <v>NEW but not excellent</v>
      </c>
      <c r="Q130" s="18"/>
      <c r="S130" s="19"/>
      <c r="T130" s="20"/>
    </row>
    <row r="131" spans="1:20" ht="15.75" customHeight="1" x14ac:dyDescent="0.2">
      <c r="A131" s="2">
        <v>9320</v>
      </c>
      <c r="B131" s="2">
        <v>4</v>
      </c>
      <c r="C131" s="2">
        <v>5</v>
      </c>
      <c r="D131" s="2">
        <v>1959</v>
      </c>
      <c r="E131" s="2">
        <v>1959</v>
      </c>
      <c r="F131" s="2">
        <v>1225</v>
      </c>
      <c r="G131" s="2">
        <v>1</v>
      </c>
      <c r="H131" s="2">
        <v>3</v>
      </c>
      <c r="I131" s="2">
        <v>0</v>
      </c>
      <c r="J131" s="2">
        <v>0</v>
      </c>
      <c r="K131" s="2">
        <v>128950</v>
      </c>
      <c r="L131" s="2" t="s">
        <v>13</v>
      </c>
      <c r="M131" s="2" t="s">
        <v>14</v>
      </c>
      <c r="N131" s="16">
        <f t="shared" si="0"/>
        <v>1959</v>
      </c>
      <c r="O131" s="16" t="str">
        <f t="shared" si="1"/>
        <v>Not Good Condition</v>
      </c>
      <c r="P131" s="16" t="str">
        <f t="shared" si="2"/>
        <v>OLD and not excellent</v>
      </c>
      <c r="Q131" s="18"/>
      <c r="S131" s="19"/>
      <c r="T131" s="20"/>
    </row>
    <row r="132" spans="1:20" ht="15.75" customHeight="1" x14ac:dyDescent="0.2">
      <c r="A132" s="2">
        <v>9900</v>
      </c>
      <c r="B132" s="2">
        <v>5</v>
      </c>
      <c r="C132" s="2">
        <v>5</v>
      </c>
      <c r="D132" s="2">
        <v>1966</v>
      </c>
      <c r="E132" s="2">
        <v>1966</v>
      </c>
      <c r="F132" s="2">
        <v>1209</v>
      </c>
      <c r="G132" s="2">
        <v>1</v>
      </c>
      <c r="H132" s="2">
        <v>3</v>
      </c>
      <c r="I132" s="2">
        <v>0</v>
      </c>
      <c r="J132" s="2">
        <v>2</v>
      </c>
      <c r="K132" s="2">
        <v>159000</v>
      </c>
      <c r="L132" s="2" t="s">
        <v>13</v>
      </c>
      <c r="M132" s="2" t="s">
        <v>14</v>
      </c>
      <c r="N132" s="16">
        <f t="shared" si="0"/>
        <v>1966</v>
      </c>
      <c r="O132" s="16" t="str">
        <f t="shared" si="1"/>
        <v>Not Good Condition</v>
      </c>
      <c r="P132" s="16" t="str">
        <f t="shared" si="2"/>
        <v>NEW but not excellent</v>
      </c>
      <c r="Q132" s="18"/>
      <c r="S132" s="19"/>
      <c r="T132" s="20"/>
    </row>
    <row r="133" spans="1:20" ht="15.75" customHeight="1" x14ac:dyDescent="0.2">
      <c r="A133" s="2">
        <v>9680</v>
      </c>
      <c r="B133" s="2">
        <v>5</v>
      </c>
      <c r="C133" s="2">
        <v>6</v>
      </c>
      <c r="D133" s="2">
        <v>1967</v>
      </c>
      <c r="E133" s="2">
        <v>1967</v>
      </c>
      <c r="F133" s="2">
        <v>1510</v>
      </c>
      <c r="G133" s="2">
        <v>2</v>
      </c>
      <c r="H133" s="2">
        <v>3</v>
      </c>
      <c r="I133" s="2">
        <v>0</v>
      </c>
      <c r="J133" s="2">
        <v>2</v>
      </c>
      <c r="K133" s="2">
        <v>178900</v>
      </c>
      <c r="L133" s="2" t="s">
        <v>13</v>
      </c>
      <c r="M133" s="2" t="s">
        <v>14</v>
      </c>
      <c r="N133" s="16">
        <f t="shared" si="0"/>
        <v>1967</v>
      </c>
      <c r="O133" s="16" t="str">
        <f t="shared" si="1"/>
        <v>Not Good Condition</v>
      </c>
      <c r="P133" s="16" t="str">
        <f t="shared" si="2"/>
        <v>NEW but not excellent</v>
      </c>
      <c r="Q133" s="18"/>
      <c r="S133" s="19"/>
      <c r="T133" s="20"/>
    </row>
    <row r="134" spans="1:20" ht="15.75" customHeight="1" x14ac:dyDescent="0.2">
      <c r="A134" s="2">
        <v>10600</v>
      </c>
      <c r="B134" s="2">
        <v>6</v>
      </c>
      <c r="C134" s="2">
        <v>5</v>
      </c>
      <c r="D134" s="2">
        <v>1964</v>
      </c>
      <c r="E134" s="2">
        <v>1964</v>
      </c>
      <c r="F134" s="2">
        <v>1775</v>
      </c>
      <c r="G134" s="2">
        <v>2</v>
      </c>
      <c r="H134" s="2">
        <v>3</v>
      </c>
      <c r="I134" s="2">
        <v>0</v>
      </c>
      <c r="J134" s="2">
        <v>2</v>
      </c>
      <c r="K134" s="2">
        <v>136300</v>
      </c>
      <c r="L134" s="2" t="s">
        <v>13</v>
      </c>
      <c r="M134" s="2" t="s">
        <v>14</v>
      </c>
      <c r="N134" s="16">
        <f t="shared" si="0"/>
        <v>1964</v>
      </c>
      <c r="O134" s="16" t="str">
        <f t="shared" si="1"/>
        <v>Not Good Condition</v>
      </c>
      <c r="P134" s="16" t="str">
        <f t="shared" si="2"/>
        <v>NEW but not excellent</v>
      </c>
      <c r="Q134" s="18"/>
      <c r="S134" s="19"/>
      <c r="T134" s="20"/>
    </row>
    <row r="135" spans="1:20" ht="15.75" customHeight="1" x14ac:dyDescent="0.2">
      <c r="A135" s="2">
        <v>14112</v>
      </c>
      <c r="B135" s="2">
        <v>5</v>
      </c>
      <c r="C135" s="2">
        <v>7</v>
      </c>
      <c r="D135" s="2">
        <v>1964</v>
      </c>
      <c r="E135" s="2">
        <v>1964</v>
      </c>
      <c r="F135" s="2">
        <v>1152</v>
      </c>
      <c r="G135" s="2">
        <v>1</v>
      </c>
      <c r="H135" s="2">
        <v>3</v>
      </c>
      <c r="I135" s="2">
        <v>1</v>
      </c>
      <c r="J135" s="2">
        <v>2</v>
      </c>
      <c r="K135" s="2">
        <v>180500</v>
      </c>
      <c r="L135" s="2" t="s">
        <v>13</v>
      </c>
      <c r="M135" s="2" t="s">
        <v>14</v>
      </c>
      <c r="N135" s="16">
        <f t="shared" si="0"/>
        <v>1964</v>
      </c>
      <c r="O135" s="16" t="str">
        <f t="shared" si="1"/>
        <v>Not Good Condition</v>
      </c>
      <c r="P135" s="16" t="str">
        <f t="shared" si="2"/>
        <v>NEW but not excellent</v>
      </c>
      <c r="Q135" s="18"/>
      <c r="S135" s="19"/>
      <c r="T135" s="20"/>
    </row>
    <row r="136" spans="1:20" ht="15.75" customHeight="1" x14ac:dyDescent="0.2">
      <c r="A136" s="2">
        <v>8800</v>
      </c>
      <c r="B136" s="2">
        <v>6</v>
      </c>
      <c r="C136" s="2">
        <v>7</v>
      </c>
      <c r="D136" s="2">
        <v>1963</v>
      </c>
      <c r="E136" s="2">
        <v>1963</v>
      </c>
      <c r="F136" s="2">
        <v>1054</v>
      </c>
      <c r="G136" s="2">
        <v>1</v>
      </c>
      <c r="H136" s="2">
        <v>3</v>
      </c>
      <c r="I136" s="2">
        <v>0</v>
      </c>
      <c r="J136" s="2">
        <v>2</v>
      </c>
      <c r="K136" s="2">
        <v>137500</v>
      </c>
      <c r="L136" s="2" t="s">
        <v>17</v>
      </c>
      <c r="M136" s="2" t="s">
        <v>14</v>
      </c>
      <c r="N136" s="16">
        <f t="shared" si="0"/>
        <v>1963</v>
      </c>
      <c r="O136" s="16" t="str">
        <f t="shared" si="1"/>
        <v>Good Condition</v>
      </c>
      <c r="P136" s="16" t="str">
        <f t="shared" si="2"/>
        <v>NEW but not excellent</v>
      </c>
      <c r="Q136" s="18"/>
      <c r="S136" s="19"/>
      <c r="T136" s="20"/>
    </row>
    <row r="137" spans="1:20" ht="15.75" customHeight="1" x14ac:dyDescent="0.2">
      <c r="A137" s="2">
        <v>13260</v>
      </c>
      <c r="B137" s="2">
        <v>5</v>
      </c>
      <c r="C137" s="2">
        <v>6</v>
      </c>
      <c r="D137" s="2">
        <v>1962</v>
      </c>
      <c r="E137" s="2">
        <v>2001</v>
      </c>
      <c r="F137" s="2">
        <v>1728</v>
      </c>
      <c r="G137" s="2">
        <v>2</v>
      </c>
      <c r="H137" s="2">
        <v>6</v>
      </c>
      <c r="I137" s="2">
        <v>0</v>
      </c>
      <c r="J137" s="2">
        <v>0</v>
      </c>
      <c r="K137" s="2">
        <v>84900</v>
      </c>
      <c r="L137" s="2" t="s">
        <v>13</v>
      </c>
      <c r="M137" s="2" t="s">
        <v>14</v>
      </c>
      <c r="N137" s="16">
        <f t="shared" si="0"/>
        <v>1962</v>
      </c>
      <c r="O137" s="16" t="str">
        <f t="shared" si="1"/>
        <v>Not Good Condition</v>
      </c>
      <c r="P137" s="16" t="str">
        <f t="shared" si="2"/>
        <v>NEW but not excellent</v>
      </c>
      <c r="Q137" s="18"/>
      <c r="S137" s="19"/>
      <c r="T137" s="20"/>
    </row>
    <row r="138" spans="1:20" ht="15.75" customHeight="1" x14ac:dyDescent="0.2">
      <c r="A138" s="2">
        <v>9717</v>
      </c>
      <c r="B138" s="2">
        <v>5</v>
      </c>
      <c r="C138" s="2">
        <v>6</v>
      </c>
      <c r="D138" s="2">
        <v>1950</v>
      </c>
      <c r="E138" s="2">
        <v>1996</v>
      </c>
      <c r="F138" s="2">
        <v>1078</v>
      </c>
      <c r="G138" s="2">
        <v>1</v>
      </c>
      <c r="H138" s="2">
        <v>2</v>
      </c>
      <c r="I138" s="2">
        <v>0</v>
      </c>
      <c r="J138" s="2">
        <v>1</v>
      </c>
      <c r="K138" s="2">
        <v>142125</v>
      </c>
      <c r="L138" s="2" t="s">
        <v>13</v>
      </c>
      <c r="M138" s="2" t="s">
        <v>14</v>
      </c>
      <c r="N138" s="16">
        <f t="shared" si="0"/>
        <v>1950</v>
      </c>
      <c r="O138" s="16" t="str">
        <f t="shared" si="1"/>
        <v>Not Good Condition</v>
      </c>
      <c r="P138" s="16" t="str">
        <f t="shared" si="2"/>
        <v>OLD and not excellent</v>
      </c>
      <c r="Q138" s="18"/>
      <c r="S138" s="19"/>
      <c r="T138" s="20"/>
    </row>
    <row r="139" spans="1:20" ht="15.75" customHeight="1" x14ac:dyDescent="0.2">
      <c r="A139" s="2">
        <v>9724</v>
      </c>
      <c r="B139" s="2">
        <v>5</v>
      </c>
      <c r="C139" s="2">
        <v>7</v>
      </c>
      <c r="D139" s="2">
        <v>1952</v>
      </c>
      <c r="E139" s="2">
        <v>2002</v>
      </c>
      <c r="F139" s="2">
        <v>2461</v>
      </c>
      <c r="G139" s="2">
        <v>2</v>
      </c>
      <c r="H139" s="2">
        <v>3</v>
      </c>
      <c r="I139" s="2">
        <v>2</v>
      </c>
      <c r="J139" s="2">
        <v>2</v>
      </c>
      <c r="K139" s="2">
        <v>197600</v>
      </c>
      <c r="L139" s="2" t="s">
        <v>13</v>
      </c>
      <c r="M139" s="2" t="s">
        <v>14</v>
      </c>
      <c r="N139" s="16">
        <f t="shared" si="0"/>
        <v>1952</v>
      </c>
      <c r="O139" s="16" t="str">
        <f t="shared" si="1"/>
        <v>Not Good Condition</v>
      </c>
      <c r="P139" s="16" t="str">
        <f t="shared" si="2"/>
        <v>OLD and not excellent</v>
      </c>
      <c r="Q139" s="18"/>
      <c r="S139" s="19"/>
      <c r="T139" s="20"/>
    </row>
    <row r="140" spans="1:20" ht="15.75" customHeight="1" x14ac:dyDescent="0.2">
      <c r="A140" s="2">
        <v>17360</v>
      </c>
      <c r="B140" s="2">
        <v>6</v>
      </c>
      <c r="C140" s="2">
        <v>6</v>
      </c>
      <c r="D140" s="2">
        <v>1949</v>
      </c>
      <c r="E140" s="2">
        <v>1950</v>
      </c>
      <c r="F140" s="2">
        <v>1556</v>
      </c>
      <c r="G140" s="2">
        <v>2</v>
      </c>
      <c r="H140" s="2">
        <v>3</v>
      </c>
      <c r="I140" s="2">
        <v>1</v>
      </c>
      <c r="J140" s="2">
        <v>2</v>
      </c>
      <c r="K140" s="2">
        <v>172500</v>
      </c>
      <c r="L140" s="2" t="s">
        <v>17</v>
      </c>
      <c r="M140" s="2" t="s">
        <v>14</v>
      </c>
      <c r="N140" s="16">
        <f t="shared" si="0"/>
        <v>1949</v>
      </c>
      <c r="O140" s="16" t="str">
        <f t="shared" si="1"/>
        <v>Good Condition</v>
      </c>
      <c r="P140" s="16" t="str">
        <f t="shared" si="2"/>
        <v>OLD and not excellent</v>
      </c>
      <c r="Q140" s="18"/>
      <c r="S140" s="19"/>
      <c r="T140" s="20"/>
    </row>
    <row r="141" spans="1:20" ht="15.75" customHeight="1" x14ac:dyDescent="0.2">
      <c r="A141" s="2">
        <v>7207</v>
      </c>
      <c r="B141" s="2">
        <v>5</v>
      </c>
      <c r="C141" s="2">
        <v>7</v>
      </c>
      <c r="D141" s="2">
        <v>1958</v>
      </c>
      <c r="E141" s="2">
        <v>2008</v>
      </c>
      <c r="F141" s="2">
        <v>858</v>
      </c>
      <c r="G141" s="2">
        <v>1</v>
      </c>
      <c r="H141" s="2">
        <v>2</v>
      </c>
      <c r="I141" s="2">
        <v>0</v>
      </c>
      <c r="J141" s="2">
        <v>0</v>
      </c>
      <c r="K141" s="2">
        <v>116500</v>
      </c>
      <c r="L141" s="2" t="s">
        <v>17</v>
      </c>
      <c r="M141" s="2" t="s">
        <v>29</v>
      </c>
      <c r="N141" s="16">
        <f t="shared" si="0"/>
        <v>1958</v>
      </c>
      <c r="O141" s="16" t="str">
        <f t="shared" si="1"/>
        <v>Good Condition</v>
      </c>
      <c r="P141" s="16" t="str">
        <f t="shared" si="2"/>
        <v>OLD and not excellent</v>
      </c>
      <c r="Q141" s="18"/>
      <c r="S141" s="19"/>
      <c r="T141" s="20"/>
    </row>
    <row r="142" spans="1:20" ht="15.75" customHeight="1" x14ac:dyDescent="0.2">
      <c r="A142" s="2">
        <v>5350</v>
      </c>
      <c r="B142" s="2">
        <v>3</v>
      </c>
      <c r="C142" s="2">
        <v>2</v>
      </c>
      <c r="D142" s="2">
        <v>1940</v>
      </c>
      <c r="E142" s="2">
        <v>1966</v>
      </c>
      <c r="F142" s="2">
        <v>1306</v>
      </c>
      <c r="G142" s="2">
        <v>1</v>
      </c>
      <c r="H142" s="2">
        <v>3</v>
      </c>
      <c r="I142" s="2">
        <v>0</v>
      </c>
      <c r="J142" s="2">
        <v>0</v>
      </c>
      <c r="K142" s="2">
        <v>76500</v>
      </c>
      <c r="L142" s="2" t="s">
        <v>30</v>
      </c>
      <c r="M142" s="2" t="s">
        <v>29</v>
      </c>
      <c r="N142" s="16">
        <f t="shared" si="0"/>
        <v>1940</v>
      </c>
      <c r="O142" s="16" t="str">
        <f t="shared" si="1"/>
        <v>Not Good Condition</v>
      </c>
      <c r="P142" s="16" t="str">
        <f t="shared" si="2"/>
        <v>OLD and not excellent</v>
      </c>
      <c r="Q142" s="18"/>
      <c r="S142" s="19"/>
      <c r="T142" s="20"/>
    </row>
    <row r="143" spans="1:20" ht="15.75" customHeight="1" x14ac:dyDescent="0.2">
      <c r="A143" s="2">
        <v>9920</v>
      </c>
      <c r="B143" s="2">
        <v>5</v>
      </c>
      <c r="C143" s="2">
        <v>5</v>
      </c>
      <c r="D143" s="2">
        <v>1954</v>
      </c>
      <c r="E143" s="2">
        <v>1954</v>
      </c>
      <c r="F143" s="2">
        <v>1063</v>
      </c>
      <c r="G143" s="2">
        <v>1</v>
      </c>
      <c r="H143" s="2">
        <v>3</v>
      </c>
      <c r="I143" s="2">
        <v>0</v>
      </c>
      <c r="J143" s="2">
        <v>1</v>
      </c>
      <c r="K143" s="2">
        <v>128000</v>
      </c>
      <c r="L143" s="2" t="s">
        <v>13</v>
      </c>
      <c r="M143" s="2" t="s">
        <v>14</v>
      </c>
      <c r="N143" s="16">
        <f t="shared" si="0"/>
        <v>1954</v>
      </c>
      <c r="O143" s="16" t="str">
        <f t="shared" si="1"/>
        <v>Not Good Condition</v>
      </c>
      <c r="P143" s="16" t="str">
        <f t="shared" si="2"/>
        <v>OLD and not excellent</v>
      </c>
      <c r="Q143" s="18"/>
      <c r="S143" s="19"/>
      <c r="T143" s="20"/>
    </row>
    <row r="144" spans="1:20" ht="15.75" customHeight="1" x14ac:dyDescent="0.2">
      <c r="A144" s="2">
        <v>9600</v>
      </c>
      <c r="B144" s="2">
        <v>6</v>
      </c>
      <c r="C144" s="2">
        <v>6</v>
      </c>
      <c r="D144" s="2">
        <v>1955</v>
      </c>
      <c r="E144" s="2">
        <v>1972</v>
      </c>
      <c r="F144" s="2">
        <v>1520</v>
      </c>
      <c r="G144" s="2">
        <v>1</v>
      </c>
      <c r="H144" s="2">
        <v>3</v>
      </c>
      <c r="I144" s="2">
        <v>2</v>
      </c>
      <c r="J144" s="2">
        <v>1</v>
      </c>
      <c r="K144" s="2">
        <v>153000</v>
      </c>
      <c r="L144" s="2" t="s">
        <v>13</v>
      </c>
      <c r="M144" s="2" t="s">
        <v>14</v>
      </c>
      <c r="N144" s="16">
        <f t="shared" si="0"/>
        <v>1955</v>
      </c>
      <c r="O144" s="16" t="str">
        <f t="shared" si="1"/>
        <v>Not Good Condition</v>
      </c>
      <c r="P144" s="16" t="str">
        <f t="shared" si="2"/>
        <v>OLD and not excellent</v>
      </c>
      <c r="Q144" s="18"/>
      <c r="S144" s="19"/>
      <c r="T144" s="20"/>
    </row>
    <row r="145" spans="1:20" ht="15.75" customHeight="1" x14ac:dyDescent="0.2">
      <c r="A145" s="2">
        <v>7800</v>
      </c>
      <c r="B145" s="2">
        <v>5</v>
      </c>
      <c r="C145" s="2">
        <v>6</v>
      </c>
      <c r="D145" s="2">
        <v>1954</v>
      </c>
      <c r="E145" s="2">
        <v>1954</v>
      </c>
      <c r="F145" s="2">
        <v>1268</v>
      </c>
      <c r="G145" s="2">
        <v>1</v>
      </c>
      <c r="H145" s="2">
        <v>2</v>
      </c>
      <c r="I145" s="2">
        <v>1</v>
      </c>
      <c r="J145" s="2">
        <v>1</v>
      </c>
      <c r="K145" s="2">
        <v>132000</v>
      </c>
      <c r="L145" s="2" t="s">
        <v>13</v>
      </c>
      <c r="M145" s="2" t="s">
        <v>14</v>
      </c>
      <c r="N145" s="16">
        <f t="shared" si="0"/>
        <v>1954</v>
      </c>
      <c r="O145" s="16" t="str">
        <f t="shared" si="1"/>
        <v>Not Good Condition</v>
      </c>
      <c r="P145" s="16" t="str">
        <f t="shared" si="2"/>
        <v>OLD and not excellent</v>
      </c>
      <c r="Q145" s="18"/>
      <c r="S145" s="19"/>
      <c r="T145" s="20"/>
    </row>
    <row r="146" spans="1:20" ht="15.75" customHeight="1" x14ac:dyDescent="0.2">
      <c r="A146" s="2">
        <v>11380</v>
      </c>
      <c r="B146" s="2">
        <v>6</v>
      </c>
      <c r="C146" s="2">
        <v>8</v>
      </c>
      <c r="D146" s="2">
        <v>1966</v>
      </c>
      <c r="E146" s="2">
        <v>2008</v>
      </c>
      <c r="F146" s="2">
        <v>1128</v>
      </c>
      <c r="G146" s="2">
        <v>1</v>
      </c>
      <c r="H146" s="2">
        <v>2</v>
      </c>
      <c r="I146" s="2">
        <v>1</v>
      </c>
      <c r="J146" s="2">
        <v>1</v>
      </c>
      <c r="K146" s="2">
        <v>178000</v>
      </c>
      <c r="L146" s="2" t="s">
        <v>13</v>
      </c>
      <c r="M146" s="2" t="s">
        <v>14</v>
      </c>
      <c r="N146" s="16">
        <f t="shared" si="0"/>
        <v>1966</v>
      </c>
      <c r="O146" s="16" t="str">
        <f t="shared" si="1"/>
        <v>Not Good Condition</v>
      </c>
      <c r="P146" s="16" t="str">
        <f t="shared" si="2"/>
        <v>NEW but not excellent</v>
      </c>
      <c r="Q146" s="18"/>
      <c r="S146" s="19"/>
      <c r="T146" s="20"/>
    </row>
    <row r="147" spans="1:20" ht="15.75" customHeight="1" x14ac:dyDescent="0.2">
      <c r="A147" s="2">
        <v>11600</v>
      </c>
      <c r="B147" s="2">
        <v>5</v>
      </c>
      <c r="C147" s="2">
        <v>5</v>
      </c>
      <c r="D147" s="2">
        <v>1960</v>
      </c>
      <c r="E147" s="2">
        <v>1960</v>
      </c>
      <c r="F147" s="2">
        <v>2274</v>
      </c>
      <c r="G147" s="2">
        <v>2</v>
      </c>
      <c r="H147" s="2">
        <v>5</v>
      </c>
      <c r="I147" s="2">
        <v>0</v>
      </c>
      <c r="J147" s="2">
        <v>2</v>
      </c>
      <c r="K147" s="2">
        <v>154300</v>
      </c>
      <c r="L147" s="2" t="s">
        <v>13</v>
      </c>
      <c r="M147" s="2" t="s">
        <v>14</v>
      </c>
      <c r="N147" s="16">
        <f t="shared" si="0"/>
        <v>1960</v>
      </c>
      <c r="O147" s="16" t="str">
        <f t="shared" si="1"/>
        <v>Not Good Condition</v>
      </c>
      <c r="P147" s="16" t="str">
        <f t="shared" si="2"/>
        <v>NEW but not excellent</v>
      </c>
      <c r="Q147" s="18"/>
      <c r="S147" s="19"/>
      <c r="T147" s="20"/>
    </row>
    <row r="148" spans="1:20" ht="15.75" customHeight="1" x14ac:dyDescent="0.2">
      <c r="A148" s="2">
        <v>19900</v>
      </c>
      <c r="B148" s="2">
        <v>7</v>
      </c>
      <c r="C148" s="2">
        <v>5</v>
      </c>
      <c r="D148" s="2">
        <v>1970</v>
      </c>
      <c r="E148" s="2">
        <v>1989</v>
      </c>
      <c r="F148" s="2">
        <v>2207</v>
      </c>
      <c r="G148" s="2">
        <v>2</v>
      </c>
      <c r="H148" s="2">
        <v>3</v>
      </c>
      <c r="I148" s="2">
        <v>1</v>
      </c>
      <c r="J148" s="2">
        <v>2</v>
      </c>
      <c r="K148" s="2">
        <v>180000</v>
      </c>
      <c r="L148" s="2" t="s">
        <v>13</v>
      </c>
      <c r="M148" s="2" t="s">
        <v>14</v>
      </c>
      <c r="N148" s="16">
        <f t="shared" si="0"/>
        <v>1970</v>
      </c>
      <c r="O148" s="16" t="str">
        <f t="shared" si="1"/>
        <v>Not Good Condition</v>
      </c>
      <c r="P148" s="16" t="str">
        <f t="shared" si="2"/>
        <v>NEW but not excellent</v>
      </c>
      <c r="Q148" s="18"/>
      <c r="S148" s="19"/>
      <c r="T148" s="20"/>
    </row>
    <row r="149" spans="1:20" ht="15.75" customHeight="1" x14ac:dyDescent="0.2">
      <c r="A149" s="2">
        <v>16492</v>
      </c>
      <c r="B149" s="2">
        <v>6</v>
      </c>
      <c r="C149" s="2">
        <v>6</v>
      </c>
      <c r="D149" s="2">
        <v>1966</v>
      </c>
      <c r="E149" s="2">
        <v>2002</v>
      </c>
      <c r="F149" s="2">
        <v>1888</v>
      </c>
      <c r="G149" s="2">
        <v>2</v>
      </c>
      <c r="H149" s="2">
        <v>2</v>
      </c>
      <c r="I149" s="2">
        <v>1</v>
      </c>
      <c r="J149" s="2">
        <v>2</v>
      </c>
      <c r="K149" s="2">
        <v>190000</v>
      </c>
      <c r="L149" s="2" t="s">
        <v>13</v>
      </c>
      <c r="M149" s="2" t="s">
        <v>14</v>
      </c>
      <c r="N149" s="16">
        <f t="shared" si="0"/>
        <v>1966</v>
      </c>
      <c r="O149" s="16" t="str">
        <f t="shared" si="1"/>
        <v>Not Good Condition</v>
      </c>
      <c r="P149" s="16" t="str">
        <f t="shared" si="2"/>
        <v>NEW but not excellent</v>
      </c>
      <c r="Q149" s="18"/>
      <c r="S149" s="19"/>
      <c r="T149" s="20"/>
    </row>
    <row r="150" spans="1:20" ht="15.75" customHeight="1" x14ac:dyDescent="0.2">
      <c r="A150" s="2">
        <v>8267</v>
      </c>
      <c r="B150" s="2">
        <v>5</v>
      </c>
      <c r="C150" s="2">
        <v>5</v>
      </c>
      <c r="D150" s="2">
        <v>1958</v>
      </c>
      <c r="E150" s="2">
        <v>1958</v>
      </c>
      <c r="F150" s="2">
        <v>1604</v>
      </c>
      <c r="G150" s="2">
        <v>2</v>
      </c>
      <c r="H150" s="2">
        <v>4</v>
      </c>
      <c r="I150" s="2">
        <v>0</v>
      </c>
      <c r="J150" s="2">
        <v>2</v>
      </c>
      <c r="K150" s="2">
        <v>135000</v>
      </c>
      <c r="L150" s="2" t="s">
        <v>13</v>
      </c>
      <c r="M150" s="2" t="s">
        <v>14</v>
      </c>
      <c r="N150" s="16">
        <f t="shared" si="0"/>
        <v>1958</v>
      </c>
      <c r="O150" s="16" t="str">
        <f t="shared" si="1"/>
        <v>Not Good Condition</v>
      </c>
      <c r="P150" s="16" t="str">
        <f t="shared" si="2"/>
        <v>OLD and not excellent</v>
      </c>
      <c r="Q150" s="18"/>
      <c r="S150" s="19"/>
      <c r="T150" s="20"/>
    </row>
    <row r="151" spans="1:20" ht="15.75" customHeight="1" x14ac:dyDescent="0.2">
      <c r="A151" s="2">
        <v>8197</v>
      </c>
      <c r="B151" s="2">
        <v>7</v>
      </c>
      <c r="C151" s="2">
        <v>5</v>
      </c>
      <c r="D151" s="2">
        <v>2003</v>
      </c>
      <c r="E151" s="2">
        <v>2009</v>
      </c>
      <c r="F151" s="2">
        <v>1480</v>
      </c>
      <c r="G151" s="2">
        <v>2</v>
      </c>
      <c r="H151" s="2">
        <v>3</v>
      </c>
      <c r="I151" s="2">
        <v>0</v>
      </c>
      <c r="J151" s="2">
        <v>2</v>
      </c>
      <c r="K151" s="2">
        <v>214000</v>
      </c>
      <c r="L151" s="2" t="s">
        <v>13</v>
      </c>
      <c r="M151" s="2" t="s">
        <v>14</v>
      </c>
      <c r="N151" s="16">
        <f t="shared" si="0"/>
        <v>2003</v>
      </c>
      <c r="O151" s="16" t="str">
        <f t="shared" si="1"/>
        <v>Not Good Condition</v>
      </c>
      <c r="P151" s="16" t="str">
        <f t="shared" si="2"/>
        <v>NEW but not excellent</v>
      </c>
      <c r="Q151" s="18"/>
      <c r="S151" s="19"/>
      <c r="T151" s="20"/>
    </row>
    <row r="152" spans="1:20" ht="15.75" customHeight="1" x14ac:dyDescent="0.2">
      <c r="A152" s="2">
        <v>8050</v>
      </c>
      <c r="B152" s="2">
        <v>5</v>
      </c>
      <c r="C152" s="2">
        <v>5</v>
      </c>
      <c r="D152" s="2">
        <v>1959</v>
      </c>
      <c r="E152" s="2">
        <v>1959</v>
      </c>
      <c r="F152" s="2">
        <v>1143</v>
      </c>
      <c r="G152" s="2">
        <v>1</v>
      </c>
      <c r="H152" s="2">
        <v>3</v>
      </c>
      <c r="I152" s="2">
        <v>0</v>
      </c>
      <c r="J152" s="2">
        <v>1</v>
      </c>
      <c r="K152" s="2">
        <v>136000</v>
      </c>
      <c r="L152" s="2" t="s">
        <v>13</v>
      </c>
      <c r="M152" s="2" t="s">
        <v>14</v>
      </c>
      <c r="N152" s="16">
        <f t="shared" si="0"/>
        <v>1959</v>
      </c>
      <c r="O152" s="16" t="str">
        <f t="shared" si="1"/>
        <v>Not Good Condition</v>
      </c>
      <c r="P152" s="16" t="str">
        <f t="shared" si="2"/>
        <v>OLD and not excellent</v>
      </c>
      <c r="Q152" s="18"/>
      <c r="S152" s="19"/>
      <c r="T152" s="20"/>
    </row>
    <row r="153" spans="1:20" ht="15.75" customHeight="1" x14ac:dyDescent="0.2">
      <c r="A153" s="2">
        <v>10552</v>
      </c>
      <c r="B153" s="2">
        <v>5</v>
      </c>
      <c r="C153" s="2">
        <v>5</v>
      </c>
      <c r="D153" s="2">
        <v>1959</v>
      </c>
      <c r="E153" s="2">
        <v>1959</v>
      </c>
      <c r="F153" s="2">
        <v>1700</v>
      </c>
      <c r="G153" s="2">
        <v>1</v>
      </c>
      <c r="H153" s="2">
        <v>4</v>
      </c>
      <c r="I153" s="2">
        <v>1</v>
      </c>
      <c r="J153" s="2">
        <v>2</v>
      </c>
      <c r="K153" s="2">
        <v>165500</v>
      </c>
      <c r="L153" s="2" t="s">
        <v>13</v>
      </c>
      <c r="M153" s="2" t="s">
        <v>14</v>
      </c>
      <c r="N153" s="16">
        <f t="shared" si="0"/>
        <v>1959</v>
      </c>
      <c r="O153" s="16" t="str">
        <f t="shared" si="1"/>
        <v>Not Good Condition</v>
      </c>
      <c r="P153" s="16" t="str">
        <f t="shared" si="2"/>
        <v>OLD and not excellent</v>
      </c>
      <c r="Q153" s="18"/>
      <c r="S153" s="19"/>
      <c r="T153" s="20"/>
    </row>
    <row r="154" spans="1:20" ht="15.75" customHeight="1" x14ac:dyDescent="0.2">
      <c r="A154" s="2">
        <v>8400</v>
      </c>
      <c r="B154" s="2">
        <v>5</v>
      </c>
      <c r="C154" s="2">
        <v>6</v>
      </c>
      <c r="D154" s="2">
        <v>1957</v>
      </c>
      <c r="E154" s="2">
        <v>1957</v>
      </c>
      <c r="F154" s="2">
        <v>1314</v>
      </c>
      <c r="G154" s="2">
        <v>1</v>
      </c>
      <c r="H154" s="2">
        <v>3</v>
      </c>
      <c r="I154" s="2">
        <v>0</v>
      </c>
      <c r="J154" s="2">
        <v>1</v>
      </c>
      <c r="K154" s="2">
        <v>145000</v>
      </c>
      <c r="L154" s="2" t="s">
        <v>17</v>
      </c>
      <c r="M154" s="2" t="s">
        <v>14</v>
      </c>
      <c r="N154" s="16">
        <f t="shared" si="0"/>
        <v>1957</v>
      </c>
      <c r="O154" s="16" t="str">
        <f t="shared" si="1"/>
        <v>Good Condition</v>
      </c>
      <c r="P154" s="16" t="str">
        <f t="shared" si="2"/>
        <v>OLD and not excellent</v>
      </c>
      <c r="Q154" s="18"/>
      <c r="S154" s="19"/>
      <c r="T154" s="20"/>
    </row>
    <row r="155" spans="1:20" ht="15.75" customHeight="1" x14ac:dyDescent="0.2">
      <c r="A155" s="2">
        <v>8760</v>
      </c>
      <c r="B155" s="2">
        <v>6</v>
      </c>
      <c r="C155" s="2">
        <v>6</v>
      </c>
      <c r="D155" s="2">
        <v>1959</v>
      </c>
      <c r="E155" s="2">
        <v>1959</v>
      </c>
      <c r="F155" s="2">
        <v>1194</v>
      </c>
      <c r="G155" s="2">
        <v>1</v>
      </c>
      <c r="H155" s="2">
        <v>3</v>
      </c>
      <c r="I155" s="2">
        <v>0</v>
      </c>
      <c r="J155" s="2">
        <v>1</v>
      </c>
      <c r="K155" s="2">
        <v>148000</v>
      </c>
      <c r="L155" s="2" t="s">
        <v>13</v>
      </c>
      <c r="M155" s="2" t="s">
        <v>14</v>
      </c>
      <c r="N155" s="16">
        <f t="shared" si="0"/>
        <v>1959</v>
      </c>
      <c r="O155" s="16" t="str">
        <f t="shared" si="1"/>
        <v>Not Good Condition</v>
      </c>
      <c r="P155" s="16" t="str">
        <f t="shared" si="2"/>
        <v>OLD and not excellent</v>
      </c>
      <c r="Q155" s="18"/>
      <c r="S155" s="19"/>
      <c r="T155" s="20"/>
    </row>
    <row r="156" spans="1:20" ht="15.75" customHeight="1" x14ac:dyDescent="0.2">
      <c r="A156" s="2">
        <v>12160</v>
      </c>
      <c r="B156" s="2">
        <v>5</v>
      </c>
      <c r="C156" s="2">
        <v>5</v>
      </c>
      <c r="D156" s="2">
        <v>1959</v>
      </c>
      <c r="E156" s="2">
        <v>1959</v>
      </c>
      <c r="F156" s="2">
        <v>1188</v>
      </c>
      <c r="G156" s="2">
        <v>1</v>
      </c>
      <c r="H156" s="2">
        <v>3</v>
      </c>
      <c r="I156" s="2">
        <v>0</v>
      </c>
      <c r="J156" s="2">
        <v>2</v>
      </c>
      <c r="K156" s="2">
        <v>142000</v>
      </c>
      <c r="L156" s="2" t="s">
        <v>13</v>
      </c>
      <c r="M156" s="2" t="s">
        <v>14</v>
      </c>
      <c r="N156" s="16">
        <f t="shared" si="0"/>
        <v>1959</v>
      </c>
      <c r="O156" s="16" t="str">
        <f t="shared" si="1"/>
        <v>Not Good Condition</v>
      </c>
      <c r="P156" s="16" t="str">
        <f t="shared" si="2"/>
        <v>OLD and not excellent</v>
      </c>
      <c r="Q156" s="18"/>
      <c r="S156" s="19"/>
      <c r="T156" s="20"/>
    </row>
    <row r="157" spans="1:20" ht="15.75" customHeight="1" x14ac:dyDescent="0.2">
      <c r="A157" s="2">
        <v>9300</v>
      </c>
      <c r="B157" s="2">
        <v>5</v>
      </c>
      <c r="C157" s="2">
        <v>5</v>
      </c>
      <c r="D157" s="2">
        <v>1960</v>
      </c>
      <c r="E157" s="2">
        <v>1960</v>
      </c>
      <c r="F157" s="2">
        <v>1264</v>
      </c>
      <c r="G157" s="2">
        <v>1</v>
      </c>
      <c r="H157" s="2">
        <v>3</v>
      </c>
      <c r="I157" s="2">
        <v>2</v>
      </c>
      <c r="J157" s="2">
        <v>2</v>
      </c>
      <c r="K157" s="2">
        <v>167500</v>
      </c>
      <c r="L157" s="2" t="s">
        <v>13</v>
      </c>
      <c r="M157" s="2" t="s">
        <v>14</v>
      </c>
      <c r="N157" s="16">
        <f t="shared" si="0"/>
        <v>1960</v>
      </c>
      <c r="O157" s="16" t="str">
        <f t="shared" si="1"/>
        <v>Not Good Condition</v>
      </c>
      <c r="P157" s="16" t="str">
        <f t="shared" si="2"/>
        <v>NEW but not excellent</v>
      </c>
      <c r="Q157" s="18"/>
      <c r="S157" s="19"/>
      <c r="T157" s="20"/>
    </row>
    <row r="158" spans="1:20" ht="15.75" customHeight="1" x14ac:dyDescent="0.2">
      <c r="A158" s="2">
        <v>10725</v>
      </c>
      <c r="B158" s="2">
        <v>5</v>
      </c>
      <c r="C158" s="2">
        <v>5</v>
      </c>
      <c r="D158" s="2">
        <v>1959</v>
      </c>
      <c r="E158" s="2">
        <v>1959</v>
      </c>
      <c r="F158" s="2">
        <v>1206</v>
      </c>
      <c r="G158" s="2">
        <v>1</v>
      </c>
      <c r="H158" s="2">
        <v>3</v>
      </c>
      <c r="I158" s="2">
        <v>0</v>
      </c>
      <c r="J158" s="2">
        <v>1</v>
      </c>
      <c r="K158" s="2">
        <v>108538</v>
      </c>
      <c r="L158" s="2" t="s">
        <v>13</v>
      </c>
      <c r="M158" s="2" t="s">
        <v>14</v>
      </c>
      <c r="N158" s="16">
        <f t="shared" si="0"/>
        <v>1959</v>
      </c>
      <c r="O158" s="16" t="str">
        <f t="shared" si="1"/>
        <v>Not Good Condition</v>
      </c>
      <c r="P158" s="16" t="str">
        <f t="shared" si="2"/>
        <v>OLD and not excellent</v>
      </c>
      <c r="Q158" s="18"/>
      <c r="S158" s="19"/>
      <c r="T158" s="20"/>
    </row>
    <row r="159" spans="1:20" ht="15.75" customHeight="1" x14ac:dyDescent="0.2">
      <c r="A159" s="2">
        <v>10032</v>
      </c>
      <c r="B159" s="2">
        <v>6</v>
      </c>
      <c r="C159" s="2">
        <v>5</v>
      </c>
      <c r="D159" s="2">
        <v>1959</v>
      </c>
      <c r="E159" s="2">
        <v>1959</v>
      </c>
      <c r="F159" s="2">
        <v>1580</v>
      </c>
      <c r="G159" s="2">
        <v>1</v>
      </c>
      <c r="H159" s="2">
        <v>3</v>
      </c>
      <c r="I159" s="2">
        <v>2</v>
      </c>
      <c r="J159" s="2">
        <v>2</v>
      </c>
      <c r="K159" s="2">
        <v>159500</v>
      </c>
      <c r="L159" s="2" t="s">
        <v>13</v>
      </c>
      <c r="M159" s="2" t="s">
        <v>14</v>
      </c>
      <c r="N159" s="16">
        <f t="shared" si="0"/>
        <v>1959</v>
      </c>
      <c r="O159" s="16" t="str">
        <f t="shared" si="1"/>
        <v>Not Good Condition</v>
      </c>
      <c r="P159" s="16" t="str">
        <f t="shared" si="2"/>
        <v>OLD and not excellent</v>
      </c>
      <c r="Q159" s="18"/>
      <c r="S159" s="19"/>
      <c r="T159" s="20"/>
    </row>
    <row r="160" spans="1:20" ht="15.75" customHeight="1" x14ac:dyDescent="0.2">
      <c r="A160" s="2">
        <v>8382</v>
      </c>
      <c r="B160" s="2">
        <v>4</v>
      </c>
      <c r="C160" s="2">
        <v>5</v>
      </c>
      <c r="D160" s="2">
        <v>1956</v>
      </c>
      <c r="E160" s="2">
        <v>1956</v>
      </c>
      <c r="F160" s="2">
        <v>1337</v>
      </c>
      <c r="G160" s="2">
        <v>1</v>
      </c>
      <c r="H160" s="2">
        <v>3</v>
      </c>
      <c r="I160" s="2">
        <v>0</v>
      </c>
      <c r="J160" s="2">
        <v>1</v>
      </c>
      <c r="K160" s="2">
        <v>108000</v>
      </c>
      <c r="L160" s="2" t="s">
        <v>13</v>
      </c>
      <c r="M160" s="2" t="s">
        <v>14</v>
      </c>
      <c r="N160" s="16">
        <f t="shared" si="0"/>
        <v>1956</v>
      </c>
      <c r="O160" s="16" t="str">
        <f t="shared" si="1"/>
        <v>Not Good Condition</v>
      </c>
      <c r="P160" s="16" t="str">
        <f t="shared" si="2"/>
        <v>OLD and not excellent</v>
      </c>
      <c r="Q160" s="18"/>
      <c r="S160" s="19"/>
      <c r="T160" s="20"/>
    </row>
    <row r="161" spans="1:20" ht="15.75" customHeight="1" x14ac:dyDescent="0.2">
      <c r="A161" s="2">
        <v>10950</v>
      </c>
      <c r="B161" s="2">
        <v>5</v>
      </c>
      <c r="C161" s="2">
        <v>7</v>
      </c>
      <c r="D161" s="2">
        <v>1952</v>
      </c>
      <c r="E161" s="2">
        <v>1952</v>
      </c>
      <c r="F161" s="2">
        <v>1064</v>
      </c>
      <c r="G161" s="2">
        <v>1</v>
      </c>
      <c r="H161" s="2">
        <v>2</v>
      </c>
      <c r="I161" s="2">
        <v>0</v>
      </c>
      <c r="J161" s="2">
        <v>1</v>
      </c>
      <c r="K161" s="2">
        <v>135000</v>
      </c>
      <c r="L161" s="2" t="s">
        <v>13</v>
      </c>
      <c r="M161" s="2" t="s">
        <v>14</v>
      </c>
      <c r="N161" s="16">
        <f t="shared" si="0"/>
        <v>1952</v>
      </c>
      <c r="O161" s="16" t="str">
        <f t="shared" si="1"/>
        <v>Not Good Condition</v>
      </c>
      <c r="P161" s="16" t="str">
        <f t="shared" si="2"/>
        <v>OLD and not excellent</v>
      </c>
      <c r="Q161" s="18"/>
      <c r="S161" s="19"/>
      <c r="T161" s="20"/>
    </row>
    <row r="162" spans="1:20" ht="15.75" customHeight="1" x14ac:dyDescent="0.2">
      <c r="A162" s="2">
        <v>10895</v>
      </c>
      <c r="B162" s="2">
        <v>5</v>
      </c>
      <c r="C162" s="2">
        <v>6</v>
      </c>
      <c r="D162" s="2">
        <v>1955</v>
      </c>
      <c r="E162" s="2">
        <v>1955</v>
      </c>
      <c r="F162" s="2">
        <v>972</v>
      </c>
      <c r="G162" s="2">
        <v>1</v>
      </c>
      <c r="H162" s="2">
        <v>3</v>
      </c>
      <c r="I162" s="2">
        <v>0</v>
      </c>
      <c r="J162" s="2">
        <v>1</v>
      </c>
      <c r="K162" s="2">
        <v>122500</v>
      </c>
      <c r="L162" s="2" t="s">
        <v>17</v>
      </c>
      <c r="M162" s="2" t="s">
        <v>14</v>
      </c>
      <c r="N162" s="16">
        <f t="shared" si="0"/>
        <v>1955</v>
      </c>
      <c r="O162" s="16" t="str">
        <f t="shared" si="1"/>
        <v>Good Condition</v>
      </c>
      <c r="P162" s="16" t="str">
        <f t="shared" si="2"/>
        <v>OLD and not excellent</v>
      </c>
      <c r="Q162" s="18"/>
      <c r="S162" s="19"/>
      <c r="T162" s="20"/>
    </row>
    <row r="163" spans="1:20" ht="15.75" customHeight="1" x14ac:dyDescent="0.2">
      <c r="A163" s="2">
        <v>13587</v>
      </c>
      <c r="B163" s="2">
        <v>5</v>
      </c>
      <c r="C163" s="2">
        <v>5</v>
      </c>
      <c r="D163" s="2">
        <v>1958</v>
      </c>
      <c r="E163" s="2">
        <v>1958</v>
      </c>
      <c r="F163" s="2">
        <v>988</v>
      </c>
      <c r="G163" s="2">
        <v>1</v>
      </c>
      <c r="H163" s="2">
        <v>2</v>
      </c>
      <c r="I163" s="2">
        <v>0</v>
      </c>
      <c r="J163" s="2">
        <v>1</v>
      </c>
      <c r="K163" s="2">
        <v>119000</v>
      </c>
      <c r="L163" s="2" t="s">
        <v>13</v>
      </c>
      <c r="M163" s="2" t="s">
        <v>14</v>
      </c>
      <c r="N163" s="16">
        <f t="shared" si="0"/>
        <v>1958</v>
      </c>
      <c r="O163" s="16" t="str">
        <f t="shared" si="1"/>
        <v>Not Good Condition</v>
      </c>
      <c r="P163" s="16" t="str">
        <f t="shared" si="2"/>
        <v>OLD and not excellent</v>
      </c>
      <c r="Q163" s="18"/>
      <c r="S163" s="19"/>
      <c r="T163" s="20"/>
    </row>
    <row r="164" spans="1:20" ht="15.75" customHeight="1" x14ac:dyDescent="0.2">
      <c r="A164" s="2">
        <v>7922</v>
      </c>
      <c r="B164" s="2">
        <v>5</v>
      </c>
      <c r="C164" s="2">
        <v>7</v>
      </c>
      <c r="D164" s="2">
        <v>1953</v>
      </c>
      <c r="E164" s="2">
        <v>2007</v>
      </c>
      <c r="F164" s="2">
        <v>1057</v>
      </c>
      <c r="G164" s="2">
        <v>1</v>
      </c>
      <c r="H164" s="2">
        <v>3</v>
      </c>
      <c r="I164" s="2">
        <v>0</v>
      </c>
      <c r="J164" s="2">
        <v>1</v>
      </c>
      <c r="K164" s="2">
        <v>109000</v>
      </c>
      <c r="L164" s="2" t="s">
        <v>17</v>
      </c>
      <c r="M164" s="2" t="s">
        <v>14</v>
      </c>
      <c r="N164" s="16">
        <f t="shared" si="0"/>
        <v>1953</v>
      </c>
      <c r="O164" s="16" t="str">
        <f t="shared" si="1"/>
        <v>Good Condition</v>
      </c>
      <c r="P164" s="16" t="str">
        <f t="shared" si="2"/>
        <v>OLD and not excellent</v>
      </c>
      <c r="Q164" s="18"/>
      <c r="S164" s="19"/>
      <c r="T164" s="20"/>
    </row>
    <row r="165" spans="1:20" ht="15.75" customHeight="1" x14ac:dyDescent="0.2">
      <c r="A165" s="2">
        <v>7898</v>
      </c>
      <c r="B165" s="2">
        <v>4</v>
      </c>
      <c r="C165" s="2">
        <v>7</v>
      </c>
      <c r="D165" s="2">
        <v>1920</v>
      </c>
      <c r="E165" s="2">
        <v>1994</v>
      </c>
      <c r="F165" s="2">
        <v>985</v>
      </c>
      <c r="G165" s="2">
        <v>1</v>
      </c>
      <c r="H165" s="2">
        <v>2</v>
      </c>
      <c r="I165" s="2">
        <v>0</v>
      </c>
      <c r="J165" s="2">
        <v>2</v>
      </c>
      <c r="K165" s="2">
        <v>105000</v>
      </c>
      <c r="L165" s="2" t="s">
        <v>13</v>
      </c>
      <c r="M165" s="2" t="s">
        <v>14</v>
      </c>
      <c r="N165" s="16">
        <f t="shared" si="0"/>
        <v>1920</v>
      </c>
      <c r="O165" s="16" t="str">
        <f t="shared" si="1"/>
        <v>Not Good Condition</v>
      </c>
      <c r="P165" s="16" t="str">
        <f t="shared" si="2"/>
        <v>OLD and not excellent</v>
      </c>
      <c r="Q165" s="18"/>
      <c r="S165" s="19"/>
      <c r="T165" s="20"/>
    </row>
    <row r="166" spans="1:20" ht="15.75" customHeight="1" x14ac:dyDescent="0.2">
      <c r="A166" s="2">
        <v>7200</v>
      </c>
      <c r="B166" s="2">
        <v>5</v>
      </c>
      <c r="C166" s="2">
        <v>7</v>
      </c>
      <c r="D166" s="2">
        <v>1955</v>
      </c>
      <c r="E166" s="2">
        <v>2007</v>
      </c>
      <c r="F166" s="2">
        <v>827</v>
      </c>
      <c r="G166" s="2">
        <v>1</v>
      </c>
      <c r="H166" s="2">
        <v>2</v>
      </c>
      <c r="I166" s="2">
        <v>1</v>
      </c>
      <c r="J166" s="2">
        <v>1</v>
      </c>
      <c r="K166" s="2">
        <v>107500</v>
      </c>
      <c r="L166" s="2" t="s">
        <v>13</v>
      </c>
      <c r="M166" s="2" t="s">
        <v>14</v>
      </c>
      <c r="N166" s="16">
        <f t="shared" si="0"/>
        <v>1955</v>
      </c>
      <c r="O166" s="16" t="str">
        <f t="shared" si="1"/>
        <v>Not Good Condition</v>
      </c>
      <c r="P166" s="16" t="str">
        <f t="shared" si="2"/>
        <v>OLD and not excellent</v>
      </c>
      <c r="Q166" s="18"/>
      <c r="S166" s="19"/>
      <c r="T166" s="20"/>
    </row>
    <row r="167" spans="1:20" ht="15.75" customHeight="1" x14ac:dyDescent="0.2">
      <c r="A167" s="2">
        <v>10200</v>
      </c>
      <c r="B167" s="2">
        <v>5</v>
      </c>
      <c r="C167" s="2">
        <v>7</v>
      </c>
      <c r="D167" s="2">
        <v>1954</v>
      </c>
      <c r="E167" s="2">
        <v>2003</v>
      </c>
      <c r="F167" s="2">
        <v>1086</v>
      </c>
      <c r="G167" s="2">
        <v>1</v>
      </c>
      <c r="H167" s="2">
        <v>3</v>
      </c>
      <c r="I167" s="2">
        <v>0</v>
      </c>
      <c r="J167" s="2">
        <v>2</v>
      </c>
      <c r="K167" s="2">
        <v>144900</v>
      </c>
      <c r="L167" s="2" t="s">
        <v>13</v>
      </c>
      <c r="M167" s="2" t="s">
        <v>14</v>
      </c>
      <c r="N167" s="16">
        <f t="shared" si="0"/>
        <v>1954</v>
      </c>
      <c r="O167" s="16" t="str">
        <f t="shared" si="1"/>
        <v>Not Good Condition</v>
      </c>
      <c r="P167" s="16" t="str">
        <f t="shared" si="2"/>
        <v>OLD and not excellent</v>
      </c>
      <c r="Q167" s="18"/>
      <c r="S167" s="19"/>
      <c r="T167" s="20"/>
    </row>
    <row r="168" spans="1:20" ht="15.75" customHeight="1" x14ac:dyDescent="0.2">
      <c r="A168" s="2">
        <v>5868</v>
      </c>
      <c r="B168" s="2">
        <v>5</v>
      </c>
      <c r="C168" s="2">
        <v>7</v>
      </c>
      <c r="D168" s="2">
        <v>1956</v>
      </c>
      <c r="E168" s="2">
        <v>2000</v>
      </c>
      <c r="F168" s="2">
        <v>936</v>
      </c>
      <c r="G168" s="2">
        <v>1</v>
      </c>
      <c r="H168" s="2">
        <v>2</v>
      </c>
      <c r="I168" s="2">
        <v>0</v>
      </c>
      <c r="J168" s="2">
        <v>1</v>
      </c>
      <c r="K168" s="2">
        <v>129000</v>
      </c>
      <c r="L168" s="2" t="s">
        <v>13</v>
      </c>
      <c r="M168" s="2" t="s">
        <v>14</v>
      </c>
      <c r="N168" s="16">
        <f t="shared" si="0"/>
        <v>1956</v>
      </c>
      <c r="O168" s="16" t="str">
        <f t="shared" si="1"/>
        <v>Not Good Condition</v>
      </c>
      <c r="P168" s="16" t="str">
        <f t="shared" si="2"/>
        <v>OLD and not excellent</v>
      </c>
      <c r="Q168" s="18"/>
      <c r="S168" s="19"/>
      <c r="T168" s="20"/>
    </row>
    <row r="169" spans="1:20" ht="15.75" customHeight="1" x14ac:dyDescent="0.2">
      <c r="A169" s="2">
        <v>17503</v>
      </c>
      <c r="B169" s="2">
        <v>6</v>
      </c>
      <c r="C169" s="2">
        <v>5</v>
      </c>
      <c r="D169" s="2">
        <v>1948</v>
      </c>
      <c r="E169" s="2">
        <v>1950</v>
      </c>
      <c r="F169" s="2">
        <v>1458</v>
      </c>
      <c r="G169" s="2">
        <v>1</v>
      </c>
      <c r="H169" s="2">
        <v>3</v>
      </c>
      <c r="I169" s="2">
        <v>1</v>
      </c>
      <c r="J169" s="2">
        <v>1</v>
      </c>
      <c r="K169" s="2">
        <v>97500</v>
      </c>
      <c r="L169" s="2" t="s">
        <v>13</v>
      </c>
      <c r="M169" s="2" t="s">
        <v>14</v>
      </c>
      <c r="N169" s="16">
        <f t="shared" si="0"/>
        <v>1948</v>
      </c>
      <c r="O169" s="16" t="str">
        <f t="shared" si="1"/>
        <v>Not Good Condition</v>
      </c>
      <c r="P169" s="16" t="str">
        <f t="shared" si="2"/>
        <v>OLD and not excellent</v>
      </c>
      <c r="Q169" s="18"/>
      <c r="S169" s="19"/>
      <c r="T169" s="20"/>
    </row>
    <row r="170" spans="1:20" ht="15.75" customHeight="1" x14ac:dyDescent="0.2">
      <c r="A170" s="2">
        <v>6979</v>
      </c>
      <c r="B170" s="2">
        <v>6</v>
      </c>
      <c r="C170" s="2">
        <v>5</v>
      </c>
      <c r="D170" s="2">
        <v>1980</v>
      </c>
      <c r="E170" s="2">
        <v>1980</v>
      </c>
      <c r="F170" s="2">
        <v>1056</v>
      </c>
      <c r="G170" s="2">
        <v>0</v>
      </c>
      <c r="H170" s="2">
        <v>0</v>
      </c>
      <c r="I170" s="2">
        <v>0</v>
      </c>
      <c r="J170" s="2">
        <v>2</v>
      </c>
      <c r="K170" s="2">
        <v>144000</v>
      </c>
      <c r="L170" s="2" t="s">
        <v>13</v>
      </c>
      <c r="M170" s="2" t="s">
        <v>31</v>
      </c>
      <c r="N170" s="16">
        <f t="shared" si="0"/>
        <v>1980</v>
      </c>
      <c r="O170" s="16" t="str">
        <f t="shared" si="1"/>
        <v>Not Good Condition</v>
      </c>
      <c r="P170" s="16" t="str">
        <f t="shared" si="2"/>
        <v>NEW but not excellent</v>
      </c>
      <c r="Q170" s="18"/>
      <c r="S170" s="19"/>
      <c r="T170" s="20"/>
    </row>
    <row r="171" spans="1:20" ht="15.75" customHeight="1" x14ac:dyDescent="0.2">
      <c r="A171" s="2">
        <v>9830</v>
      </c>
      <c r="B171" s="2">
        <v>5</v>
      </c>
      <c r="C171" s="2">
        <v>7</v>
      </c>
      <c r="D171" s="2">
        <v>1959</v>
      </c>
      <c r="E171" s="2">
        <v>2006</v>
      </c>
      <c r="F171" s="2">
        <v>1287</v>
      </c>
      <c r="G171" s="2">
        <v>1</v>
      </c>
      <c r="H171" s="2">
        <v>3</v>
      </c>
      <c r="I171" s="2">
        <v>1</v>
      </c>
      <c r="J171" s="2">
        <v>2</v>
      </c>
      <c r="K171" s="2">
        <v>162000</v>
      </c>
      <c r="L171" s="2" t="s">
        <v>17</v>
      </c>
      <c r="M171" s="2" t="s">
        <v>14</v>
      </c>
      <c r="N171" s="16">
        <f t="shared" si="0"/>
        <v>1959</v>
      </c>
      <c r="O171" s="16" t="str">
        <f t="shared" si="1"/>
        <v>Good Condition</v>
      </c>
      <c r="P171" s="16" t="str">
        <f t="shared" si="2"/>
        <v>OLD and not excellent</v>
      </c>
      <c r="Q171" s="18"/>
      <c r="S171" s="19"/>
      <c r="T171" s="20"/>
    </row>
    <row r="172" spans="1:20" ht="15.75" customHeight="1" x14ac:dyDescent="0.2">
      <c r="A172" s="2">
        <v>11275</v>
      </c>
      <c r="B172" s="2">
        <v>7</v>
      </c>
      <c r="C172" s="2">
        <v>7</v>
      </c>
      <c r="D172" s="2">
        <v>1967</v>
      </c>
      <c r="E172" s="2">
        <v>2007</v>
      </c>
      <c r="F172" s="2">
        <v>2978</v>
      </c>
      <c r="G172" s="2">
        <v>2</v>
      </c>
      <c r="H172" s="2">
        <v>5</v>
      </c>
      <c r="I172" s="2">
        <v>1</v>
      </c>
      <c r="J172" s="2">
        <v>2</v>
      </c>
      <c r="K172" s="2">
        <v>242000</v>
      </c>
      <c r="L172" s="2" t="s">
        <v>17</v>
      </c>
      <c r="M172" s="2" t="s">
        <v>14</v>
      </c>
      <c r="N172" s="16">
        <f t="shared" si="0"/>
        <v>1967</v>
      </c>
      <c r="O172" s="16" t="str">
        <f t="shared" si="1"/>
        <v>Good Condition</v>
      </c>
      <c r="P172" s="16" t="str">
        <f t="shared" si="2"/>
        <v>NEW but not excellent</v>
      </c>
      <c r="Q172" s="18"/>
      <c r="S172" s="19"/>
      <c r="T172" s="20"/>
    </row>
    <row r="173" spans="1:20" ht="15.75" customHeight="1" x14ac:dyDescent="0.2">
      <c r="A173" s="2">
        <v>8064</v>
      </c>
      <c r="B173" s="2">
        <v>6</v>
      </c>
      <c r="C173" s="2">
        <v>8</v>
      </c>
      <c r="D173" s="2">
        <v>1948</v>
      </c>
      <c r="E173" s="2">
        <v>2004</v>
      </c>
      <c r="F173" s="2">
        <v>1224</v>
      </c>
      <c r="G173" s="2">
        <v>1</v>
      </c>
      <c r="H173" s="2">
        <v>3</v>
      </c>
      <c r="I173" s="2">
        <v>0</v>
      </c>
      <c r="J173" s="2">
        <v>1</v>
      </c>
      <c r="K173" s="2">
        <v>132000</v>
      </c>
      <c r="L173" s="2" t="s">
        <v>13</v>
      </c>
      <c r="M173" s="2" t="s">
        <v>14</v>
      </c>
      <c r="N173" s="16">
        <f t="shared" si="0"/>
        <v>1948</v>
      </c>
      <c r="O173" s="16" t="str">
        <f t="shared" si="1"/>
        <v>Not Good Condition</v>
      </c>
      <c r="P173" s="16" t="str">
        <f t="shared" si="2"/>
        <v>OLD and not excellent</v>
      </c>
      <c r="Q173" s="18"/>
      <c r="S173" s="19"/>
      <c r="T173" s="20"/>
    </row>
    <row r="174" spans="1:20" ht="15.75" customHeight="1" x14ac:dyDescent="0.2">
      <c r="A174" s="2">
        <v>7500</v>
      </c>
      <c r="B174" s="2">
        <v>5</v>
      </c>
      <c r="C174" s="2">
        <v>7</v>
      </c>
      <c r="D174" s="2">
        <v>1959</v>
      </c>
      <c r="E174" s="2">
        <v>1994</v>
      </c>
      <c r="F174" s="2">
        <v>1246</v>
      </c>
      <c r="G174" s="2">
        <v>1</v>
      </c>
      <c r="H174" s="2">
        <v>3</v>
      </c>
      <c r="I174" s="2">
        <v>0</v>
      </c>
      <c r="J174" s="2">
        <v>1</v>
      </c>
      <c r="K174" s="2">
        <v>154000</v>
      </c>
      <c r="L174" s="2" t="s">
        <v>13</v>
      </c>
      <c r="M174" s="2" t="s">
        <v>14</v>
      </c>
      <c r="N174" s="16">
        <f t="shared" si="0"/>
        <v>1959</v>
      </c>
      <c r="O174" s="16" t="str">
        <f t="shared" si="1"/>
        <v>Not Good Condition</v>
      </c>
      <c r="P174" s="16" t="str">
        <f t="shared" si="2"/>
        <v>OLD and not excellent</v>
      </c>
      <c r="Q174" s="18"/>
      <c r="S174" s="19"/>
      <c r="T174" s="20"/>
    </row>
    <row r="175" spans="1:20" ht="15.75" customHeight="1" x14ac:dyDescent="0.2">
      <c r="A175" s="2">
        <v>8520</v>
      </c>
      <c r="B175" s="2">
        <v>5</v>
      </c>
      <c r="C175" s="2">
        <v>4</v>
      </c>
      <c r="D175" s="2">
        <v>1952</v>
      </c>
      <c r="E175" s="2">
        <v>1952</v>
      </c>
      <c r="F175" s="2">
        <v>1385</v>
      </c>
      <c r="G175" s="2">
        <v>2</v>
      </c>
      <c r="H175" s="2">
        <v>4</v>
      </c>
      <c r="I175" s="2">
        <v>0</v>
      </c>
      <c r="J175" s="2">
        <v>2</v>
      </c>
      <c r="K175" s="2">
        <v>166000</v>
      </c>
      <c r="L175" s="2" t="s">
        <v>26</v>
      </c>
      <c r="M175" s="2" t="s">
        <v>14</v>
      </c>
      <c r="N175" s="16">
        <f t="shared" si="0"/>
        <v>1952</v>
      </c>
      <c r="O175" s="16" t="str">
        <f t="shared" si="1"/>
        <v>Not Good Condition</v>
      </c>
      <c r="P175" s="16" t="str">
        <f t="shared" si="2"/>
        <v>OLD and not excellent</v>
      </c>
      <c r="Q175" s="18"/>
      <c r="S175" s="19"/>
      <c r="T175" s="20"/>
    </row>
    <row r="176" spans="1:20" ht="15.75" customHeight="1" x14ac:dyDescent="0.2">
      <c r="A176" s="2">
        <v>7200</v>
      </c>
      <c r="B176" s="2">
        <v>5</v>
      </c>
      <c r="C176" s="2">
        <v>7</v>
      </c>
      <c r="D176" s="2">
        <v>1951</v>
      </c>
      <c r="E176" s="2">
        <v>2000</v>
      </c>
      <c r="F176" s="2">
        <v>900</v>
      </c>
      <c r="G176" s="2">
        <v>1</v>
      </c>
      <c r="H176" s="2">
        <v>3</v>
      </c>
      <c r="I176" s="2">
        <v>0</v>
      </c>
      <c r="J176" s="2">
        <v>2</v>
      </c>
      <c r="K176" s="2">
        <v>134800</v>
      </c>
      <c r="L176" s="2" t="s">
        <v>13</v>
      </c>
      <c r="M176" s="2" t="s">
        <v>14</v>
      </c>
      <c r="N176" s="16">
        <f t="shared" si="0"/>
        <v>1951</v>
      </c>
      <c r="O176" s="16" t="str">
        <f t="shared" si="1"/>
        <v>Not Good Condition</v>
      </c>
      <c r="P176" s="16" t="str">
        <f t="shared" si="2"/>
        <v>OLD and not excellent</v>
      </c>
      <c r="Q176" s="18"/>
      <c r="S176" s="19"/>
      <c r="T176" s="20"/>
    </row>
    <row r="177" spans="1:20" ht="15.75" customHeight="1" x14ac:dyDescent="0.2">
      <c r="A177" s="2">
        <v>10000</v>
      </c>
      <c r="B177" s="2">
        <v>6</v>
      </c>
      <c r="C177" s="2">
        <v>6</v>
      </c>
      <c r="D177" s="2">
        <v>1962</v>
      </c>
      <c r="E177" s="2">
        <v>1962</v>
      </c>
      <c r="F177" s="2">
        <v>1116</v>
      </c>
      <c r="G177" s="2">
        <v>1</v>
      </c>
      <c r="H177" s="2">
        <v>3</v>
      </c>
      <c r="I177" s="2">
        <v>0</v>
      </c>
      <c r="J177" s="2">
        <v>2</v>
      </c>
      <c r="K177" s="2">
        <v>160000</v>
      </c>
      <c r="L177" s="2" t="s">
        <v>13</v>
      </c>
      <c r="M177" s="2" t="s">
        <v>14</v>
      </c>
      <c r="N177" s="16">
        <f t="shared" si="0"/>
        <v>1962</v>
      </c>
      <c r="O177" s="16" t="str">
        <f t="shared" si="1"/>
        <v>Not Good Condition</v>
      </c>
      <c r="P177" s="16" t="str">
        <f t="shared" si="2"/>
        <v>NEW but not excellent</v>
      </c>
      <c r="Q177" s="18"/>
      <c r="S177" s="19"/>
      <c r="T177" s="20"/>
    </row>
    <row r="178" spans="1:20" ht="15.75" customHeight="1" x14ac:dyDescent="0.2">
      <c r="A178" s="2">
        <v>7635</v>
      </c>
      <c r="B178" s="2">
        <v>5</v>
      </c>
      <c r="C178" s="2">
        <v>6</v>
      </c>
      <c r="D178" s="2">
        <v>1960</v>
      </c>
      <c r="E178" s="2">
        <v>1960</v>
      </c>
      <c r="F178" s="2">
        <v>1175</v>
      </c>
      <c r="G178" s="2">
        <v>1</v>
      </c>
      <c r="H178" s="2">
        <v>3</v>
      </c>
      <c r="I178" s="2">
        <v>0</v>
      </c>
      <c r="J178" s="2">
        <v>2</v>
      </c>
      <c r="K178" s="2">
        <v>148000</v>
      </c>
      <c r="L178" s="2" t="s">
        <v>13</v>
      </c>
      <c r="M178" s="2" t="s">
        <v>14</v>
      </c>
      <c r="N178" s="16">
        <f t="shared" si="0"/>
        <v>1960</v>
      </c>
      <c r="O178" s="16" t="str">
        <f t="shared" si="1"/>
        <v>Not Good Condition</v>
      </c>
      <c r="P178" s="16" t="str">
        <f t="shared" si="2"/>
        <v>NEW but not excellent</v>
      </c>
      <c r="Q178" s="18"/>
      <c r="S178" s="19"/>
      <c r="T178" s="20"/>
    </row>
    <row r="179" spans="1:20" ht="15.75" customHeight="1" x14ac:dyDescent="0.2">
      <c r="A179" s="2">
        <v>9760</v>
      </c>
      <c r="B179" s="2">
        <v>6</v>
      </c>
      <c r="C179" s="2">
        <v>7</v>
      </c>
      <c r="D179" s="2">
        <v>1963</v>
      </c>
      <c r="E179" s="2">
        <v>1984</v>
      </c>
      <c r="F179" s="2">
        <v>1395</v>
      </c>
      <c r="G179" s="2">
        <v>1</v>
      </c>
      <c r="H179" s="2">
        <v>2</v>
      </c>
      <c r="I179" s="2">
        <v>1</v>
      </c>
      <c r="J179" s="2">
        <v>2</v>
      </c>
      <c r="K179" s="2">
        <v>192000</v>
      </c>
      <c r="L179" s="2" t="s">
        <v>13</v>
      </c>
      <c r="M179" s="2" t="s">
        <v>14</v>
      </c>
      <c r="N179" s="16">
        <f t="shared" si="0"/>
        <v>1963</v>
      </c>
      <c r="O179" s="16" t="str">
        <f t="shared" si="1"/>
        <v>Not Good Condition</v>
      </c>
      <c r="P179" s="16" t="str">
        <f t="shared" si="2"/>
        <v>NEW but not excellent</v>
      </c>
      <c r="Q179" s="18"/>
      <c r="S179" s="19"/>
      <c r="T179" s="20"/>
    </row>
    <row r="180" spans="1:20" ht="15.75" customHeight="1" x14ac:dyDescent="0.2">
      <c r="A180" s="2">
        <v>7700</v>
      </c>
      <c r="B180" s="2">
        <v>6</v>
      </c>
      <c r="C180" s="2">
        <v>5</v>
      </c>
      <c r="D180" s="2">
        <v>1966</v>
      </c>
      <c r="E180" s="2">
        <v>1966</v>
      </c>
      <c r="F180" s="2">
        <v>1839</v>
      </c>
      <c r="G180" s="2">
        <v>1</v>
      </c>
      <c r="H180" s="2">
        <v>4</v>
      </c>
      <c r="I180" s="2">
        <v>1</v>
      </c>
      <c r="J180" s="2">
        <v>2</v>
      </c>
      <c r="K180" s="2">
        <v>155000</v>
      </c>
      <c r="L180" s="2" t="s">
        <v>13</v>
      </c>
      <c r="M180" s="2" t="s">
        <v>14</v>
      </c>
      <c r="N180" s="16">
        <f t="shared" si="0"/>
        <v>1966</v>
      </c>
      <c r="O180" s="16" t="str">
        <f t="shared" si="1"/>
        <v>Not Good Condition</v>
      </c>
      <c r="P180" s="16" t="str">
        <f t="shared" si="2"/>
        <v>NEW but not excellent</v>
      </c>
      <c r="Q180" s="18"/>
      <c r="S180" s="19"/>
      <c r="T180" s="20"/>
    </row>
    <row r="181" spans="1:20" ht="15.75" customHeight="1" x14ac:dyDescent="0.2">
      <c r="A181" s="2">
        <v>4800</v>
      </c>
      <c r="B181" s="2">
        <v>4</v>
      </c>
      <c r="C181" s="2">
        <v>5</v>
      </c>
      <c r="D181" s="2">
        <v>1900</v>
      </c>
      <c r="E181" s="2">
        <v>1954</v>
      </c>
      <c r="F181" s="2">
        <v>1844</v>
      </c>
      <c r="G181" s="2">
        <v>1</v>
      </c>
      <c r="H181" s="2">
        <v>3</v>
      </c>
      <c r="I181" s="2">
        <v>2</v>
      </c>
      <c r="J181" s="2">
        <v>1</v>
      </c>
      <c r="K181" s="2">
        <v>80400</v>
      </c>
      <c r="L181" s="2" t="s">
        <v>13</v>
      </c>
      <c r="M181" s="2" t="s">
        <v>31</v>
      </c>
      <c r="N181" s="16">
        <f t="shared" si="0"/>
        <v>1900</v>
      </c>
      <c r="O181" s="16" t="str">
        <f t="shared" si="1"/>
        <v>Not Good Condition</v>
      </c>
      <c r="P181" s="16" t="str">
        <f t="shared" si="2"/>
        <v>OLD and not excellent</v>
      </c>
      <c r="Q181" s="18"/>
      <c r="S181" s="19"/>
      <c r="T181" s="20"/>
    </row>
    <row r="182" spans="1:20" ht="15.75" customHeight="1" x14ac:dyDescent="0.2">
      <c r="A182" s="2">
        <v>8800</v>
      </c>
      <c r="B182" s="2">
        <v>4</v>
      </c>
      <c r="C182" s="2">
        <v>7</v>
      </c>
      <c r="D182" s="2">
        <v>1910</v>
      </c>
      <c r="E182" s="2">
        <v>2004</v>
      </c>
      <c r="F182" s="2">
        <v>1140</v>
      </c>
      <c r="G182" s="2">
        <v>1</v>
      </c>
      <c r="H182" s="2">
        <v>3</v>
      </c>
      <c r="I182" s="2">
        <v>0</v>
      </c>
      <c r="J182" s="2">
        <v>0</v>
      </c>
      <c r="K182" s="2">
        <v>96500</v>
      </c>
      <c r="L182" s="2" t="s">
        <v>13</v>
      </c>
      <c r="M182" s="2" t="s">
        <v>31</v>
      </c>
      <c r="N182" s="16">
        <f t="shared" si="0"/>
        <v>1910</v>
      </c>
      <c r="O182" s="16" t="str">
        <f t="shared" si="1"/>
        <v>Not Good Condition</v>
      </c>
      <c r="P182" s="16" t="str">
        <f t="shared" si="2"/>
        <v>OLD and not excellent</v>
      </c>
      <c r="Q182" s="18"/>
      <c r="S182" s="19"/>
      <c r="T182" s="20"/>
    </row>
    <row r="183" spans="1:20" ht="15.75" customHeight="1" x14ac:dyDescent="0.2">
      <c r="A183" s="2">
        <v>4485</v>
      </c>
      <c r="B183" s="2">
        <v>5</v>
      </c>
      <c r="C183" s="2">
        <v>7</v>
      </c>
      <c r="D183" s="2">
        <v>1920</v>
      </c>
      <c r="E183" s="2">
        <v>1950</v>
      </c>
      <c r="F183" s="2">
        <v>936</v>
      </c>
      <c r="G183" s="2">
        <v>1</v>
      </c>
      <c r="H183" s="2">
        <v>2</v>
      </c>
      <c r="I183" s="2">
        <v>1</v>
      </c>
      <c r="J183" s="2">
        <v>0</v>
      </c>
      <c r="K183" s="2">
        <v>109500</v>
      </c>
      <c r="L183" s="2" t="s">
        <v>13</v>
      </c>
      <c r="M183" s="2" t="s">
        <v>31</v>
      </c>
      <c r="N183" s="16">
        <f t="shared" si="0"/>
        <v>1920</v>
      </c>
      <c r="O183" s="16" t="str">
        <f t="shared" si="1"/>
        <v>Not Good Condition</v>
      </c>
      <c r="P183" s="16" t="str">
        <f t="shared" si="2"/>
        <v>OLD and not excellent</v>
      </c>
      <c r="Q183" s="18"/>
      <c r="S183" s="19"/>
      <c r="T183" s="20"/>
    </row>
    <row r="184" spans="1:20" ht="15.75" customHeight="1" x14ac:dyDescent="0.2">
      <c r="A184" s="2">
        <v>8960</v>
      </c>
      <c r="B184" s="2">
        <v>5</v>
      </c>
      <c r="C184" s="2">
        <v>6</v>
      </c>
      <c r="D184" s="2">
        <v>1927</v>
      </c>
      <c r="E184" s="2">
        <v>1950</v>
      </c>
      <c r="F184" s="2">
        <v>1028</v>
      </c>
      <c r="G184" s="2">
        <v>1</v>
      </c>
      <c r="H184" s="2">
        <v>2</v>
      </c>
      <c r="I184" s="2">
        <v>1</v>
      </c>
      <c r="J184" s="2">
        <v>2</v>
      </c>
      <c r="K184" s="2">
        <v>115000</v>
      </c>
      <c r="L184" s="2" t="s">
        <v>13</v>
      </c>
      <c r="M184" s="2" t="s">
        <v>31</v>
      </c>
      <c r="N184" s="16">
        <f t="shared" si="0"/>
        <v>1927</v>
      </c>
      <c r="O184" s="16" t="str">
        <f t="shared" si="1"/>
        <v>Not Good Condition</v>
      </c>
      <c r="P184" s="16" t="str">
        <f t="shared" si="2"/>
        <v>OLD and not excellent</v>
      </c>
      <c r="Q184" s="18"/>
      <c r="S184" s="19"/>
      <c r="T184" s="20"/>
    </row>
    <row r="185" spans="1:20" ht="15.75" customHeight="1" x14ac:dyDescent="0.2">
      <c r="A185" s="2">
        <v>5805</v>
      </c>
      <c r="B185" s="2">
        <v>5</v>
      </c>
      <c r="C185" s="2">
        <v>7</v>
      </c>
      <c r="D185" s="2">
        <v>1957</v>
      </c>
      <c r="E185" s="2">
        <v>1957</v>
      </c>
      <c r="F185" s="2">
        <v>1347</v>
      </c>
      <c r="G185" s="2">
        <v>1</v>
      </c>
      <c r="H185" s="2">
        <v>3</v>
      </c>
      <c r="I185" s="2">
        <v>0</v>
      </c>
      <c r="J185" s="2">
        <v>2</v>
      </c>
      <c r="K185" s="2">
        <v>143000</v>
      </c>
      <c r="L185" s="2" t="s">
        <v>13</v>
      </c>
      <c r="M185" s="2" t="s">
        <v>31</v>
      </c>
      <c r="N185" s="16">
        <f t="shared" si="0"/>
        <v>1957</v>
      </c>
      <c r="O185" s="16" t="str">
        <f t="shared" si="1"/>
        <v>Not Good Condition</v>
      </c>
      <c r="P185" s="16" t="str">
        <f t="shared" si="2"/>
        <v>OLD and not excellent</v>
      </c>
      <c r="Q185" s="18"/>
      <c r="S185" s="19"/>
      <c r="T185" s="20"/>
    </row>
    <row r="186" spans="1:20" ht="15.75" customHeight="1" x14ac:dyDescent="0.2">
      <c r="A186" s="2">
        <v>5790</v>
      </c>
      <c r="B186" s="2">
        <v>3</v>
      </c>
      <c r="C186" s="2">
        <v>6</v>
      </c>
      <c r="D186" s="2">
        <v>1915</v>
      </c>
      <c r="E186" s="2">
        <v>1950</v>
      </c>
      <c r="F186" s="2">
        <v>1605</v>
      </c>
      <c r="G186" s="2">
        <v>2</v>
      </c>
      <c r="H186" s="2">
        <v>3</v>
      </c>
      <c r="I186" s="2">
        <v>0</v>
      </c>
      <c r="J186" s="2">
        <v>1</v>
      </c>
      <c r="K186" s="2">
        <v>107400</v>
      </c>
      <c r="L186" s="2" t="s">
        <v>17</v>
      </c>
      <c r="M186" s="2" t="s">
        <v>31</v>
      </c>
      <c r="N186" s="16">
        <f t="shared" si="0"/>
        <v>1915</v>
      </c>
      <c r="O186" s="16" t="str">
        <f t="shared" si="1"/>
        <v>Good Condition</v>
      </c>
      <c r="P186" s="16" t="str">
        <f t="shared" si="2"/>
        <v>OLD and not excellent</v>
      </c>
      <c r="Q186" s="18"/>
      <c r="S186" s="19"/>
      <c r="T186" s="20"/>
    </row>
    <row r="187" spans="1:20" ht="15.75" customHeight="1" x14ac:dyDescent="0.2">
      <c r="A187" s="2">
        <v>4608</v>
      </c>
      <c r="B187" s="2">
        <v>4</v>
      </c>
      <c r="C187" s="2">
        <v>6</v>
      </c>
      <c r="D187" s="2">
        <v>1945</v>
      </c>
      <c r="E187" s="2">
        <v>1950</v>
      </c>
      <c r="F187" s="2">
        <v>747</v>
      </c>
      <c r="G187" s="2">
        <v>1</v>
      </c>
      <c r="H187" s="2">
        <v>2</v>
      </c>
      <c r="I187" s="2">
        <v>0</v>
      </c>
      <c r="J187" s="2">
        <v>1</v>
      </c>
      <c r="K187" s="2">
        <v>80000</v>
      </c>
      <c r="L187" s="2" t="s">
        <v>17</v>
      </c>
      <c r="M187" s="2" t="s">
        <v>31</v>
      </c>
      <c r="N187" s="16">
        <f t="shared" si="0"/>
        <v>1945</v>
      </c>
      <c r="O187" s="16" t="str">
        <f t="shared" si="1"/>
        <v>Good Condition</v>
      </c>
      <c r="P187" s="16" t="str">
        <f t="shared" si="2"/>
        <v>OLD and not excellent</v>
      </c>
      <c r="Q187" s="18"/>
      <c r="S187" s="19"/>
      <c r="T187" s="20"/>
    </row>
    <row r="188" spans="1:20" ht="15.75" customHeight="1" x14ac:dyDescent="0.2">
      <c r="A188" s="2">
        <v>7200</v>
      </c>
      <c r="B188" s="2">
        <v>5</v>
      </c>
      <c r="C188" s="2">
        <v>7</v>
      </c>
      <c r="D188" s="2">
        <v>1940</v>
      </c>
      <c r="E188" s="2">
        <v>1992</v>
      </c>
      <c r="F188" s="2">
        <v>804</v>
      </c>
      <c r="G188" s="2">
        <v>1</v>
      </c>
      <c r="H188" s="2">
        <v>2</v>
      </c>
      <c r="I188" s="2">
        <v>2</v>
      </c>
      <c r="J188" s="2">
        <v>1</v>
      </c>
      <c r="K188" s="2">
        <v>119000</v>
      </c>
      <c r="L188" s="2" t="s">
        <v>17</v>
      </c>
      <c r="M188" s="2" t="s">
        <v>31</v>
      </c>
      <c r="N188" s="16">
        <f t="shared" si="0"/>
        <v>1940</v>
      </c>
      <c r="O188" s="16" t="str">
        <f t="shared" si="1"/>
        <v>Good Condition</v>
      </c>
      <c r="P188" s="16" t="str">
        <f t="shared" si="2"/>
        <v>OLD and not excellent</v>
      </c>
      <c r="Q188" s="18"/>
      <c r="S188" s="19"/>
      <c r="T188" s="20"/>
    </row>
    <row r="189" spans="1:20" ht="15.75" customHeight="1" x14ac:dyDescent="0.2">
      <c r="A189" s="2">
        <v>5500</v>
      </c>
      <c r="B189" s="2">
        <v>5</v>
      </c>
      <c r="C189" s="2">
        <v>7</v>
      </c>
      <c r="D189" s="2">
        <v>1929</v>
      </c>
      <c r="E189" s="2">
        <v>2001</v>
      </c>
      <c r="F189" s="2">
        <v>1316</v>
      </c>
      <c r="G189" s="2">
        <v>1</v>
      </c>
      <c r="H189" s="2">
        <v>3</v>
      </c>
      <c r="I189" s="2">
        <v>0</v>
      </c>
      <c r="J189" s="2">
        <v>2</v>
      </c>
      <c r="K189" s="2">
        <v>130000</v>
      </c>
      <c r="L189" s="2" t="s">
        <v>13</v>
      </c>
      <c r="M189" s="2" t="s">
        <v>31</v>
      </c>
      <c r="N189" s="16">
        <f t="shared" si="0"/>
        <v>1929</v>
      </c>
      <c r="O189" s="16" t="str">
        <f t="shared" si="1"/>
        <v>Not Good Condition</v>
      </c>
      <c r="P189" s="16" t="str">
        <f t="shared" si="2"/>
        <v>OLD and not excellent</v>
      </c>
      <c r="Q189" s="18"/>
      <c r="S189" s="19"/>
      <c r="T189" s="20"/>
    </row>
    <row r="190" spans="1:20" ht="15.75" customHeight="1" x14ac:dyDescent="0.2">
      <c r="A190" s="2">
        <v>6900</v>
      </c>
      <c r="B190" s="2">
        <v>6</v>
      </c>
      <c r="C190" s="2">
        <v>7</v>
      </c>
      <c r="D190" s="2">
        <v>1938</v>
      </c>
      <c r="E190" s="2">
        <v>2000</v>
      </c>
      <c r="F190" s="2">
        <v>1251</v>
      </c>
      <c r="G190" s="2">
        <v>1</v>
      </c>
      <c r="H190" s="2">
        <v>3</v>
      </c>
      <c r="I190" s="2">
        <v>0</v>
      </c>
      <c r="J190" s="2">
        <v>1</v>
      </c>
      <c r="K190" s="2">
        <v>119000</v>
      </c>
      <c r="L190" s="2" t="s">
        <v>13</v>
      </c>
      <c r="M190" s="2" t="s">
        <v>31</v>
      </c>
      <c r="N190" s="16">
        <f t="shared" si="0"/>
        <v>1938</v>
      </c>
      <c r="O190" s="16" t="str">
        <f t="shared" si="1"/>
        <v>Not Good Condition</v>
      </c>
      <c r="P190" s="16" t="str">
        <f t="shared" si="2"/>
        <v>OLD and not excellent</v>
      </c>
      <c r="Q190" s="18"/>
      <c r="S190" s="19"/>
      <c r="T190" s="20"/>
    </row>
    <row r="191" spans="1:20" ht="15.75" customHeight="1" x14ac:dyDescent="0.2">
      <c r="A191" s="2">
        <v>11851</v>
      </c>
      <c r="B191" s="2">
        <v>5</v>
      </c>
      <c r="C191" s="2">
        <v>7</v>
      </c>
      <c r="D191" s="2">
        <v>1948</v>
      </c>
      <c r="E191" s="2">
        <v>2009</v>
      </c>
      <c r="F191" s="2">
        <v>1633</v>
      </c>
      <c r="G191" s="2">
        <v>1</v>
      </c>
      <c r="H191" s="2">
        <v>3</v>
      </c>
      <c r="I191" s="2">
        <v>1</v>
      </c>
      <c r="J191" s="2">
        <v>1</v>
      </c>
      <c r="K191" s="2">
        <v>129000</v>
      </c>
      <c r="L191" s="2" t="s">
        <v>17</v>
      </c>
      <c r="M191" s="2" t="s">
        <v>31</v>
      </c>
      <c r="N191" s="16">
        <f t="shared" si="0"/>
        <v>1948</v>
      </c>
      <c r="O191" s="16" t="str">
        <f t="shared" si="1"/>
        <v>Good Condition</v>
      </c>
      <c r="P191" s="16" t="str">
        <f t="shared" si="2"/>
        <v>OLD and not excellent</v>
      </c>
      <c r="Q191" s="18"/>
      <c r="S191" s="19"/>
      <c r="T191" s="20"/>
    </row>
    <row r="192" spans="1:20" ht="15.75" customHeight="1" x14ac:dyDescent="0.2">
      <c r="A192" s="2">
        <v>8239</v>
      </c>
      <c r="B192" s="2">
        <v>5</v>
      </c>
      <c r="C192" s="2">
        <v>6</v>
      </c>
      <c r="D192" s="2">
        <v>1920</v>
      </c>
      <c r="E192" s="2">
        <v>1962</v>
      </c>
      <c r="F192" s="2">
        <v>1245</v>
      </c>
      <c r="G192" s="2">
        <v>1</v>
      </c>
      <c r="H192" s="2">
        <v>3</v>
      </c>
      <c r="I192" s="2">
        <v>0</v>
      </c>
      <c r="J192" s="2">
        <v>1</v>
      </c>
      <c r="K192" s="2">
        <v>100000</v>
      </c>
      <c r="L192" s="2" t="s">
        <v>13</v>
      </c>
      <c r="M192" s="2" t="s">
        <v>31</v>
      </c>
      <c r="N192" s="16">
        <f t="shared" si="0"/>
        <v>1920</v>
      </c>
      <c r="O192" s="16" t="str">
        <f t="shared" si="1"/>
        <v>Not Good Condition</v>
      </c>
      <c r="P192" s="16" t="str">
        <f t="shared" si="2"/>
        <v>OLD and not excellent</v>
      </c>
      <c r="Q192" s="18"/>
      <c r="S192" s="19"/>
      <c r="T192" s="20"/>
    </row>
    <row r="193" spans="1:20" ht="15.75" customHeight="1" x14ac:dyDescent="0.2">
      <c r="A193" s="2">
        <v>9656</v>
      </c>
      <c r="B193" s="2">
        <v>2</v>
      </c>
      <c r="C193" s="2">
        <v>2</v>
      </c>
      <c r="D193" s="2">
        <v>1923</v>
      </c>
      <c r="E193" s="2">
        <v>1970</v>
      </c>
      <c r="F193" s="2">
        <v>832</v>
      </c>
      <c r="G193" s="2">
        <v>1</v>
      </c>
      <c r="H193" s="2">
        <v>2</v>
      </c>
      <c r="I193" s="2">
        <v>1</v>
      </c>
      <c r="J193" s="2">
        <v>2</v>
      </c>
      <c r="K193" s="2">
        <v>12789</v>
      </c>
      <c r="L193" s="2" t="s">
        <v>26</v>
      </c>
      <c r="M193" s="2" t="s">
        <v>31</v>
      </c>
      <c r="N193" s="16">
        <f t="shared" si="0"/>
        <v>1923</v>
      </c>
      <c r="O193" s="16" t="str">
        <f t="shared" si="1"/>
        <v>Not Good Condition</v>
      </c>
      <c r="P193" s="16" t="str">
        <f t="shared" si="2"/>
        <v>OLD and not excellent</v>
      </c>
      <c r="Q193" s="18"/>
      <c r="S193" s="19"/>
      <c r="T193" s="20"/>
    </row>
    <row r="194" spans="1:20" ht="15.75" customHeight="1" x14ac:dyDescent="0.2">
      <c r="A194" s="2">
        <v>8520</v>
      </c>
      <c r="B194" s="2">
        <v>6</v>
      </c>
      <c r="C194" s="2">
        <v>8</v>
      </c>
      <c r="D194" s="2">
        <v>1928</v>
      </c>
      <c r="E194" s="2">
        <v>2003</v>
      </c>
      <c r="F194" s="2">
        <v>720</v>
      </c>
      <c r="G194" s="2">
        <v>1</v>
      </c>
      <c r="H194" s="2">
        <v>2</v>
      </c>
      <c r="I194" s="2">
        <v>0</v>
      </c>
      <c r="J194" s="2">
        <v>2</v>
      </c>
      <c r="K194" s="2">
        <v>105900</v>
      </c>
      <c r="L194" s="2" t="s">
        <v>17</v>
      </c>
      <c r="M194" s="2" t="s">
        <v>31</v>
      </c>
      <c r="N194" s="16">
        <f t="shared" si="0"/>
        <v>1928</v>
      </c>
      <c r="O194" s="16" t="str">
        <f t="shared" si="1"/>
        <v>Good Condition</v>
      </c>
      <c r="P194" s="16" t="str">
        <f t="shared" si="2"/>
        <v>OLD and not excellent</v>
      </c>
      <c r="Q194" s="18"/>
      <c r="S194" s="19"/>
      <c r="T194" s="20"/>
    </row>
    <row r="195" spans="1:20" ht="15.75" customHeight="1" x14ac:dyDescent="0.2">
      <c r="A195" s="2">
        <v>9600</v>
      </c>
      <c r="B195" s="2">
        <v>8</v>
      </c>
      <c r="C195" s="2">
        <v>9</v>
      </c>
      <c r="D195" s="2">
        <v>1900</v>
      </c>
      <c r="E195" s="2">
        <v>2003</v>
      </c>
      <c r="F195" s="2">
        <v>1566</v>
      </c>
      <c r="G195" s="2">
        <v>2</v>
      </c>
      <c r="H195" s="2">
        <v>3</v>
      </c>
      <c r="I195" s="2">
        <v>0</v>
      </c>
      <c r="J195" s="2">
        <v>1</v>
      </c>
      <c r="K195" s="2">
        <v>150000</v>
      </c>
      <c r="L195" s="2" t="s">
        <v>17</v>
      </c>
      <c r="M195" s="2" t="s">
        <v>31</v>
      </c>
      <c r="N195" s="16">
        <f t="shared" si="0"/>
        <v>1900</v>
      </c>
      <c r="O195" s="16" t="str">
        <f t="shared" si="1"/>
        <v>Good Condition</v>
      </c>
      <c r="P195" s="16" t="str">
        <f t="shared" si="2"/>
        <v>OLD and not excellent</v>
      </c>
      <c r="Q195" s="18"/>
      <c r="S195" s="19"/>
      <c r="T195" s="20"/>
    </row>
    <row r="196" spans="1:20" ht="15.75" customHeight="1" x14ac:dyDescent="0.2">
      <c r="A196" s="2">
        <v>10800</v>
      </c>
      <c r="B196" s="2">
        <v>5</v>
      </c>
      <c r="C196" s="2">
        <v>6</v>
      </c>
      <c r="D196" s="2">
        <v>1915</v>
      </c>
      <c r="E196" s="2">
        <v>1950</v>
      </c>
      <c r="F196" s="2">
        <v>1652</v>
      </c>
      <c r="G196" s="2">
        <v>2</v>
      </c>
      <c r="H196" s="2">
        <v>4</v>
      </c>
      <c r="I196" s="2">
        <v>0</v>
      </c>
      <c r="J196" s="2">
        <v>1</v>
      </c>
      <c r="K196" s="2">
        <v>139000</v>
      </c>
      <c r="L196" s="2" t="s">
        <v>17</v>
      </c>
      <c r="M196" s="2" t="s">
        <v>31</v>
      </c>
      <c r="N196" s="16">
        <f t="shared" si="0"/>
        <v>1915</v>
      </c>
      <c r="O196" s="16" t="str">
        <f t="shared" si="1"/>
        <v>Good Condition</v>
      </c>
      <c r="P196" s="16" t="str">
        <f t="shared" si="2"/>
        <v>OLD and not excellent</v>
      </c>
      <c r="Q196" s="18"/>
      <c r="S196" s="19"/>
      <c r="T196" s="20"/>
    </row>
    <row r="197" spans="1:20" ht="15.75" customHeight="1" x14ac:dyDescent="0.2">
      <c r="A197" s="2">
        <v>9000</v>
      </c>
      <c r="B197" s="2">
        <v>8</v>
      </c>
      <c r="C197" s="2">
        <v>9</v>
      </c>
      <c r="D197" s="2">
        <v>1890</v>
      </c>
      <c r="E197" s="2">
        <v>2002</v>
      </c>
      <c r="F197" s="2">
        <v>2268</v>
      </c>
      <c r="G197" s="2">
        <v>3</v>
      </c>
      <c r="H197" s="2">
        <v>3</v>
      </c>
      <c r="I197" s="2">
        <v>0</v>
      </c>
      <c r="J197" s="2">
        <v>2</v>
      </c>
      <c r="K197" s="2">
        <v>240000</v>
      </c>
      <c r="L197" s="2" t="s">
        <v>17</v>
      </c>
      <c r="M197" s="2" t="s">
        <v>31</v>
      </c>
      <c r="N197" s="16">
        <f t="shared" si="0"/>
        <v>1890</v>
      </c>
      <c r="O197" s="16" t="str">
        <f t="shared" si="1"/>
        <v>Good Condition</v>
      </c>
      <c r="P197" s="16" t="str">
        <f t="shared" si="2"/>
        <v>OLD and not excellent</v>
      </c>
      <c r="Q197" s="18"/>
      <c r="S197" s="19"/>
      <c r="T197" s="20"/>
    </row>
    <row r="198" spans="1:20" ht="15.75" customHeight="1" x14ac:dyDescent="0.2">
      <c r="A198" s="2">
        <v>9045</v>
      </c>
      <c r="B198" s="2">
        <v>5</v>
      </c>
      <c r="C198" s="2">
        <v>3</v>
      </c>
      <c r="D198" s="2">
        <v>1910</v>
      </c>
      <c r="E198" s="2">
        <v>1950</v>
      </c>
      <c r="F198" s="2">
        <v>2256</v>
      </c>
      <c r="G198" s="2">
        <v>2</v>
      </c>
      <c r="H198" s="2">
        <v>4</v>
      </c>
      <c r="I198" s="2">
        <v>0</v>
      </c>
      <c r="J198" s="2">
        <v>0</v>
      </c>
      <c r="K198" s="2">
        <v>76500</v>
      </c>
      <c r="L198" s="2" t="s">
        <v>26</v>
      </c>
      <c r="M198" s="2" t="s">
        <v>31</v>
      </c>
      <c r="N198" s="16">
        <f t="shared" si="0"/>
        <v>1910</v>
      </c>
      <c r="O198" s="16" t="str">
        <f t="shared" si="1"/>
        <v>Not Good Condition</v>
      </c>
      <c r="P198" s="16" t="str">
        <f t="shared" si="2"/>
        <v>OLD and not excellent</v>
      </c>
      <c r="Q198" s="18"/>
      <c r="S198" s="19"/>
      <c r="T198" s="20"/>
    </row>
    <row r="199" spans="1:20" ht="15.75" customHeight="1" x14ac:dyDescent="0.2">
      <c r="A199" s="2">
        <v>7407</v>
      </c>
      <c r="B199" s="2">
        <v>6</v>
      </c>
      <c r="C199" s="2">
        <v>7</v>
      </c>
      <c r="D199" s="2">
        <v>1957</v>
      </c>
      <c r="E199" s="2">
        <v>1996</v>
      </c>
      <c r="F199" s="2">
        <v>1236</v>
      </c>
      <c r="G199" s="2">
        <v>1</v>
      </c>
      <c r="H199" s="2">
        <v>2</v>
      </c>
      <c r="I199" s="2">
        <v>0</v>
      </c>
      <c r="J199" s="2">
        <v>2</v>
      </c>
      <c r="K199" s="2">
        <v>149700</v>
      </c>
      <c r="L199" s="2" t="s">
        <v>13</v>
      </c>
      <c r="M199" s="2" t="s">
        <v>31</v>
      </c>
      <c r="N199" s="16">
        <f t="shared" si="0"/>
        <v>1957</v>
      </c>
      <c r="O199" s="16" t="str">
        <f t="shared" si="1"/>
        <v>Not Good Condition</v>
      </c>
      <c r="P199" s="16" t="str">
        <f t="shared" si="2"/>
        <v>OLD and not excellent</v>
      </c>
      <c r="Q199" s="18"/>
      <c r="S199" s="19"/>
      <c r="T199" s="20"/>
    </row>
    <row r="200" spans="1:20" ht="15.75" customHeight="1" x14ac:dyDescent="0.2">
      <c r="A200" s="2">
        <v>7740</v>
      </c>
      <c r="B200" s="2">
        <v>4</v>
      </c>
      <c r="C200" s="2">
        <v>7</v>
      </c>
      <c r="D200" s="2">
        <v>1910</v>
      </c>
      <c r="E200" s="2">
        <v>1950</v>
      </c>
      <c r="F200" s="2">
        <v>1363</v>
      </c>
      <c r="G200" s="2">
        <v>1</v>
      </c>
      <c r="H200" s="2">
        <v>3</v>
      </c>
      <c r="I200" s="2">
        <v>0</v>
      </c>
      <c r="J200" s="2">
        <v>2</v>
      </c>
      <c r="K200" s="2">
        <v>125500</v>
      </c>
      <c r="L200" s="2" t="s">
        <v>13</v>
      </c>
      <c r="M200" s="2" t="s">
        <v>31</v>
      </c>
      <c r="N200" s="16">
        <f t="shared" si="0"/>
        <v>1910</v>
      </c>
      <c r="O200" s="16" t="str">
        <f t="shared" si="1"/>
        <v>Not Good Condition</v>
      </c>
      <c r="P200" s="16" t="str">
        <f t="shared" si="2"/>
        <v>OLD and not excellent</v>
      </c>
      <c r="Q200" s="18"/>
      <c r="S200" s="19"/>
      <c r="T200" s="20"/>
    </row>
    <row r="201" spans="1:20" ht="15.75" customHeight="1" x14ac:dyDescent="0.2">
      <c r="A201" s="2">
        <v>11340</v>
      </c>
      <c r="B201" s="2">
        <v>4</v>
      </c>
      <c r="C201" s="2">
        <v>6</v>
      </c>
      <c r="D201" s="2">
        <v>1885</v>
      </c>
      <c r="E201" s="2">
        <v>1950</v>
      </c>
      <c r="F201" s="2">
        <v>2290</v>
      </c>
      <c r="G201" s="2">
        <v>2</v>
      </c>
      <c r="H201" s="2">
        <v>4</v>
      </c>
      <c r="I201" s="2">
        <v>0</v>
      </c>
      <c r="J201" s="2">
        <v>2</v>
      </c>
      <c r="K201" s="2">
        <v>122500</v>
      </c>
      <c r="L201" s="2" t="s">
        <v>13</v>
      </c>
      <c r="M201" s="2" t="s">
        <v>31</v>
      </c>
      <c r="N201" s="16">
        <f t="shared" si="0"/>
        <v>1885</v>
      </c>
      <c r="O201" s="16" t="str">
        <f t="shared" si="1"/>
        <v>Not Good Condition</v>
      </c>
      <c r="P201" s="16" t="str">
        <f t="shared" si="2"/>
        <v>OLD and not excellent</v>
      </c>
      <c r="Q201" s="18"/>
      <c r="S201" s="19"/>
      <c r="T201" s="20"/>
    </row>
    <row r="202" spans="1:20" ht="15.75" customHeight="1" x14ac:dyDescent="0.2">
      <c r="A202" s="2">
        <v>10560</v>
      </c>
      <c r="B202" s="2">
        <v>6</v>
      </c>
      <c r="C202" s="2">
        <v>7</v>
      </c>
      <c r="D202" s="2">
        <v>1922</v>
      </c>
      <c r="E202" s="2">
        <v>1994</v>
      </c>
      <c r="F202" s="2">
        <v>1470</v>
      </c>
      <c r="G202" s="2">
        <v>1</v>
      </c>
      <c r="H202" s="2">
        <v>2</v>
      </c>
      <c r="I202" s="2">
        <v>0</v>
      </c>
      <c r="J202" s="2">
        <v>2</v>
      </c>
      <c r="K202" s="2">
        <v>140750</v>
      </c>
      <c r="L202" s="2" t="s">
        <v>13</v>
      </c>
      <c r="M202" s="2" t="s">
        <v>31</v>
      </c>
      <c r="N202" s="16">
        <f t="shared" si="0"/>
        <v>1922</v>
      </c>
      <c r="O202" s="16" t="str">
        <f t="shared" si="1"/>
        <v>Not Good Condition</v>
      </c>
      <c r="P202" s="16" t="str">
        <f t="shared" si="2"/>
        <v>OLD and not excellent</v>
      </c>
      <c r="Q202" s="18"/>
      <c r="S202" s="19"/>
      <c r="T202" s="20"/>
    </row>
    <row r="203" spans="1:20" ht="15.75" customHeight="1" x14ac:dyDescent="0.2">
      <c r="A203" s="2">
        <v>5830</v>
      </c>
      <c r="B203" s="2">
        <v>5</v>
      </c>
      <c r="C203" s="2">
        <v>6</v>
      </c>
      <c r="D203" s="2">
        <v>1950</v>
      </c>
      <c r="E203" s="2">
        <v>1997</v>
      </c>
      <c r="F203" s="2">
        <v>1612</v>
      </c>
      <c r="G203" s="2">
        <v>1</v>
      </c>
      <c r="H203" s="2">
        <v>3</v>
      </c>
      <c r="I203" s="2">
        <v>0</v>
      </c>
      <c r="J203" s="2">
        <v>1</v>
      </c>
      <c r="K203" s="2">
        <v>128500</v>
      </c>
      <c r="L203" s="2" t="s">
        <v>17</v>
      </c>
      <c r="M203" s="2" t="s">
        <v>29</v>
      </c>
      <c r="N203" s="16">
        <f t="shared" si="0"/>
        <v>1950</v>
      </c>
      <c r="O203" s="16" t="str">
        <f t="shared" si="1"/>
        <v>Good Condition</v>
      </c>
      <c r="P203" s="16" t="str">
        <f t="shared" si="2"/>
        <v>OLD and not excellent</v>
      </c>
      <c r="Q203" s="18"/>
      <c r="S203" s="19"/>
      <c r="T203" s="20"/>
    </row>
    <row r="204" spans="1:20" ht="15.75" customHeight="1" x14ac:dyDescent="0.2">
      <c r="A204" s="2">
        <v>7793</v>
      </c>
      <c r="B204" s="2">
        <v>7</v>
      </c>
      <c r="C204" s="2">
        <v>7</v>
      </c>
      <c r="D204" s="2">
        <v>1922</v>
      </c>
      <c r="E204" s="2">
        <v>2005</v>
      </c>
      <c r="F204" s="2">
        <v>2068</v>
      </c>
      <c r="G204" s="2">
        <v>1</v>
      </c>
      <c r="H204" s="2">
        <v>3</v>
      </c>
      <c r="I204" s="2">
        <v>1</v>
      </c>
      <c r="J204" s="2">
        <v>1</v>
      </c>
      <c r="K204" s="2">
        <v>209500</v>
      </c>
      <c r="L204" s="2" t="s">
        <v>13</v>
      </c>
      <c r="M204" s="2" t="s">
        <v>29</v>
      </c>
      <c r="N204" s="16">
        <f t="shared" si="0"/>
        <v>1922</v>
      </c>
      <c r="O204" s="16" t="str">
        <f t="shared" si="1"/>
        <v>Not Good Condition</v>
      </c>
      <c r="P204" s="16" t="str">
        <f t="shared" si="2"/>
        <v>OLD and not excellent</v>
      </c>
      <c r="Q204" s="18"/>
      <c r="S204" s="19"/>
      <c r="T204" s="20"/>
    </row>
    <row r="205" spans="1:20" ht="15.75" customHeight="1" x14ac:dyDescent="0.2">
      <c r="A205" s="2">
        <v>5000</v>
      </c>
      <c r="B205" s="2">
        <v>4</v>
      </c>
      <c r="C205" s="2">
        <v>7</v>
      </c>
      <c r="D205" s="2">
        <v>1925</v>
      </c>
      <c r="E205" s="2">
        <v>1950</v>
      </c>
      <c r="F205" s="2">
        <v>765</v>
      </c>
      <c r="G205" s="2">
        <v>1</v>
      </c>
      <c r="H205" s="2">
        <v>2</v>
      </c>
      <c r="I205" s="2">
        <v>0</v>
      </c>
      <c r="J205" s="2">
        <v>1</v>
      </c>
      <c r="K205" s="2">
        <v>87000</v>
      </c>
      <c r="L205" s="2" t="s">
        <v>13</v>
      </c>
      <c r="M205" s="2" t="s">
        <v>29</v>
      </c>
      <c r="N205" s="16">
        <f t="shared" si="0"/>
        <v>1925</v>
      </c>
      <c r="O205" s="16" t="str">
        <f t="shared" si="1"/>
        <v>Not Good Condition</v>
      </c>
      <c r="P205" s="16" t="str">
        <f t="shared" si="2"/>
        <v>OLD and not excellent</v>
      </c>
      <c r="Q205" s="18"/>
      <c r="S205" s="19"/>
      <c r="T205" s="20"/>
    </row>
    <row r="206" spans="1:20" ht="15.75" customHeight="1" x14ac:dyDescent="0.2">
      <c r="A206" s="2">
        <v>6000</v>
      </c>
      <c r="B206" s="2">
        <v>6</v>
      </c>
      <c r="C206" s="2">
        <v>7</v>
      </c>
      <c r="D206" s="2">
        <v>1939</v>
      </c>
      <c r="E206" s="2">
        <v>1950</v>
      </c>
      <c r="F206" s="2">
        <v>1132</v>
      </c>
      <c r="G206" s="2">
        <v>1</v>
      </c>
      <c r="H206" s="2">
        <v>2</v>
      </c>
      <c r="I206" s="2">
        <v>0</v>
      </c>
      <c r="J206" s="2">
        <v>1</v>
      </c>
      <c r="K206" s="2">
        <v>134000</v>
      </c>
      <c r="L206" s="2" t="s">
        <v>13</v>
      </c>
      <c r="M206" s="2" t="s">
        <v>29</v>
      </c>
      <c r="N206" s="16">
        <f t="shared" si="0"/>
        <v>1939</v>
      </c>
      <c r="O206" s="16" t="str">
        <f t="shared" si="1"/>
        <v>Not Good Condition</v>
      </c>
      <c r="P206" s="16" t="str">
        <f t="shared" si="2"/>
        <v>OLD and not excellent</v>
      </c>
      <c r="Q206" s="18"/>
      <c r="S206" s="19"/>
      <c r="T206" s="20"/>
    </row>
    <row r="207" spans="1:20" ht="15.75" customHeight="1" x14ac:dyDescent="0.2">
      <c r="A207" s="2">
        <v>6000</v>
      </c>
      <c r="B207" s="2">
        <v>6</v>
      </c>
      <c r="C207" s="2">
        <v>6</v>
      </c>
      <c r="D207" s="2">
        <v>1940</v>
      </c>
      <c r="E207" s="2">
        <v>1950</v>
      </c>
      <c r="F207" s="2">
        <v>1196</v>
      </c>
      <c r="G207" s="2">
        <v>1</v>
      </c>
      <c r="H207" s="2">
        <v>3</v>
      </c>
      <c r="I207" s="2">
        <v>2</v>
      </c>
      <c r="J207" s="2">
        <v>2</v>
      </c>
      <c r="K207" s="2">
        <v>128000</v>
      </c>
      <c r="L207" s="2" t="s">
        <v>17</v>
      </c>
      <c r="M207" s="2" t="s">
        <v>29</v>
      </c>
      <c r="N207" s="16">
        <f t="shared" si="0"/>
        <v>1940</v>
      </c>
      <c r="O207" s="16" t="str">
        <f t="shared" si="1"/>
        <v>Good Condition</v>
      </c>
      <c r="P207" s="16" t="str">
        <f t="shared" si="2"/>
        <v>OLD and not excellent</v>
      </c>
      <c r="Q207" s="18"/>
      <c r="S207" s="19"/>
      <c r="T207" s="20"/>
    </row>
    <row r="208" spans="1:20" ht="15.75" customHeight="1" x14ac:dyDescent="0.2">
      <c r="A208" s="2">
        <v>6360</v>
      </c>
      <c r="B208" s="2">
        <v>5</v>
      </c>
      <c r="C208" s="2">
        <v>6</v>
      </c>
      <c r="D208" s="2">
        <v>1942</v>
      </c>
      <c r="E208" s="2">
        <v>1950</v>
      </c>
      <c r="F208" s="2">
        <v>1453</v>
      </c>
      <c r="G208" s="2">
        <v>1</v>
      </c>
      <c r="H208" s="2">
        <v>3</v>
      </c>
      <c r="I208" s="2">
        <v>2</v>
      </c>
      <c r="J208" s="2">
        <v>1</v>
      </c>
      <c r="K208" s="2">
        <v>132000</v>
      </c>
      <c r="L208" s="2" t="s">
        <v>13</v>
      </c>
      <c r="M208" s="2" t="s">
        <v>29</v>
      </c>
      <c r="N208" s="16">
        <f t="shared" si="0"/>
        <v>1942</v>
      </c>
      <c r="O208" s="16" t="str">
        <f t="shared" si="1"/>
        <v>Not Good Condition</v>
      </c>
      <c r="P208" s="16" t="str">
        <f t="shared" si="2"/>
        <v>OLD and not excellent</v>
      </c>
      <c r="Q208" s="18"/>
      <c r="S208" s="19"/>
      <c r="T208" s="20"/>
    </row>
    <row r="209" spans="1:20" ht="15.75" customHeight="1" x14ac:dyDescent="0.2">
      <c r="A209" s="2">
        <v>6000</v>
      </c>
      <c r="B209" s="2">
        <v>6</v>
      </c>
      <c r="C209" s="2">
        <v>7</v>
      </c>
      <c r="D209" s="2">
        <v>1948</v>
      </c>
      <c r="E209" s="2">
        <v>1950</v>
      </c>
      <c r="F209" s="2">
        <v>1416</v>
      </c>
      <c r="G209" s="2">
        <v>1</v>
      </c>
      <c r="H209" s="2">
        <v>3</v>
      </c>
      <c r="I209" s="2">
        <v>0</v>
      </c>
      <c r="J209" s="2">
        <v>1</v>
      </c>
      <c r="K209" s="2">
        <v>139900</v>
      </c>
      <c r="L209" s="2" t="s">
        <v>13</v>
      </c>
      <c r="M209" s="2" t="s">
        <v>29</v>
      </c>
      <c r="N209" s="16">
        <f t="shared" si="0"/>
        <v>1948</v>
      </c>
      <c r="O209" s="16" t="str">
        <f t="shared" si="1"/>
        <v>Not Good Condition</v>
      </c>
      <c r="P209" s="16" t="str">
        <f t="shared" si="2"/>
        <v>OLD and not excellent</v>
      </c>
      <c r="Q209" s="18"/>
      <c r="S209" s="19"/>
      <c r="T209" s="20"/>
    </row>
    <row r="210" spans="1:20" ht="15.75" customHeight="1" x14ac:dyDescent="0.2">
      <c r="A210" s="2">
        <v>6240</v>
      </c>
      <c r="B210" s="2">
        <v>5</v>
      </c>
      <c r="C210" s="2">
        <v>7</v>
      </c>
      <c r="D210" s="2">
        <v>1936</v>
      </c>
      <c r="E210" s="2">
        <v>1980</v>
      </c>
      <c r="F210" s="2">
        <v>1040</v>
      </c>
      <c r="G210" s="2">
        <v>1</v>
      </c>
      <c r="H210" s="2">
        <v>2</v>
      </c>
      <c r="I210" s="2">
        <v>0</v>
      </c>
      <c r="J210" s="2">
        <v>2</v>
      </c>
      <c r="K210" s="2">
        <v>123900</v>
      </c>
      <c r="L210" s="2" t="s">
        <v>13</v>
      </c>
      <c r="M210" s="2" t="s">
        <v>29</v>
      </c>
      <c r="N210" s="16">
        <f t="shared" si="0"/>
        <v>1936</v>
      </c>
      <c r="O210" s="16" t="str">
        <f t="shared" si="1"/>
        <v>Not Good Condition</v>
      </c>
      <c r="P210" s="16" t="str">
        <f t="shared" si="2"/>
        <v>OLD and not excellent</v>
      </c>
      <c r="Q210" s="18"/>
      <c r="S210" s="19"/>
      <c r="T210" s="20"/>
    </row>
    <row r="211" spans="1:20" ht="15.75" customHeight="1" x14ac:dyDescent="0.2">
      <c r="A211" s="2">
        <v>6240</v>
      </c>
      <c r="B211" s="2">
        <v>5</v>
      </c>
      <c r="C211" s="2">
        <v>5</v>
      </c>
      <c r="D211" s="2">
        <v>1930</v>
      </c>
      <c r="E211" s="2">
        <v>1950</v>
      </c>
      <c r="F211" s="2">
        <v>1536</v>
      </c>
      <c r="G211" s="2">
        <v>2</v>
      </c>
      <c r="H211" s="2">
        <v>4</v>
      </c>
      <c r="I211" s="2">
        <v>1</v>
      </c>
      <c r="J211" s="2">
        <v>2</v>
      </c>
      <c r="K211" s="2">
        <v>138400</v>
      </c>
      <c r="L211" s="2" t="s">
        <v>13</v>
      </c>
      <c r="M211" s="2" t="s">
        <v>29</v>
      </c>
      <c r="N211" s="16">
        <f t="shared" si="0"/>
        <v>1930</v>
      </c>
      <c r="O211" s="16" t="str">
        <f t="shared" si="1"/>
        <v>Not Good Condition</v>
      </c>
      <c r="P211" s="16" t="str">
        <f t="shared" si="2"/>
        <v>OLD and not excellent</v>
      </c>
      <c r="Q211" s="18"/>
      <c r="S211" s="19"/>
      <c r="T211" s="20"/>
    </row>
    <row r="212" spans="1:20" ht="15.75" customHeight="1" x14ac:dyDescent="0.2">
      <c r="A212" s="2">
        <v>6120</v>
      </c>
      <c r="B212" s="2">
        <v>6</v>
      </c>
      <c r="C212" s="2">
        <v>5</v>
      </c>
      <c r="D212" s="2">
        <v>1923</v>
      </c>
      <c r="E212" s="2">
        <v>1950</v>
      </c>
      <c r="F212" s="2">
        <v>1068</v>
      </c>
      <c r="G212" s="2">
        <v>1</v>
      </c>
      <c r="H212" s="2">
        <v>2</v>
      </c>
      <c r="I212" s="2">
        <v>1</v>
      </c>
      <c r="J212" s="2">
        <v>1</v>
      </c>
      <c r="K212" s="2">
        <v>109500</v>
      </c>
      <c r="L212" s="2" t="s">
        <v>13</v>
      </c>
      <c r="M212" s="2" t="s">
        <v>31</v>
      </c>
      <c r="N212" s="16">
        <f t="shared" si="0"/>
        <v>1923</v>
      </c>
      <c r="O212" s="16" t="str">
        <f t="shared" si="1"/>
        <v>Not Good Condition</v>
      </c>
      <c r="P212" s="16" t="str">
        <f t="shared" si="2"/>
        <v>OLD and not excellent</v>
      </c>
      <c r="Q212" s="18"/>
      <c r="S212" s="19"/>
      <c r="T212" s="20"/>
    </row>
    <row r="213" spans="1:20" ht="15.75" customHeight="1" x14ac:dyDescent="0.2">
      <c r="A213" s="2">
        <v>10300</v>
      </c>
      <c r="B213" s="2">
        <v>7</v>
      </c>
      <c r="C213" s="2">
        <v>6</v>
      </c>
      <c r="D213" s="2">
        <v>1921</v>
      </c>
      <c r="E213" s="2">
        <v>1950</v>
      </c>
      <c r="F213" s="2">
        <v>1710</v>
      </c>
      <c r="G213" s="2">
        <v>2</v>
      </c>
      <c r="H213" s="2">
        <v>3</v>
      </c>
      <c r="I213" s="2">
        <v>0</v>
      </c>
      <c r="J213" s="2">
        <v>2</v>
      </c>
      <c r="K213" s="2">
        <v>140000</v>
      </c>
      <c r="L213" s="2" t="s">
        <v>13</v>
      </c>
      <c r="M213" s="2" t="s">
        <v>31</v>
      </c>
      <c r="N213" s="16">
        <f t="shared" si="0"/>
        <v>1921</v>
      </c>
      <c r="O213" s="16" t="str">
        <f t="shared" si="1"/>
        <v>Not Good Condition</v>
      </c>
      <c r="P213" s="16" t="str">
        <f t="shared" si="2"/>
        <v>OLD and not excellent</v>
      </c>
      <c r="Q213" s="18"/>
      <c r="S213" s="19"/>
      <c r="T213" s="20"/>
    </row>
    <row r="214" spans="1:20" ht="15.75" customHeight="1" x14ac:dyDescent="0.2">
      <c r="A214" s="2">
        <v>8094</v>
      </c>
      <c r="B214" s="2">
        <v>4</v>
      </c>
      <c r="C214" s="2">
        <v>5</v>
      </c>
      <c r="D214" s="2">
        <v>1915</v>
      </c>
      <c r="E214" s="2">
        <v>1950</v>
      </c>
      <c r="F214" s="2">
        <v>1962</v>
      </c>
      <c r="G214" s="2">
        <v>1</v>
      </c>
      <c r="H214" s="2">
        <v>4</v>
      </c>
      <c r="I214" s="2">
        <v>1</v>
      </c>
      <c r="J214" s="2">
        <v>2</v>
      </c>
      <c r="K214" s="2">
        <v>149500</v>
      </c>
      <c r="L214" s="2" t="s">
        <v>26</v>
      </c>
      <c r="M214" s="2" t="s">
        <v>31</v>
      </c>
      <c r="N214" s="16">
        <f t="shared" si="0"/>
        <v>1915</v>
      </c>
      <c r="O214" s="16" t="str">
        <f t="shared" si="1"/>
        <v>Not Good Condition</v>
      </c>
      <c r="P214" s="16" t="str">
        <f t="shared" si="2"/>
        <v>OLD and not excellent</v>
      </c>
      <c r="Q214" s="18"/>
      <c r="S214" s="19"/>
      <c r="T214" s="20"/>
    </row>
    <row r="215" spans="1:20" ht="15.75" customHeight="1" x14ac:dyDescent="0.2">
      <c r="A215" s="2">
        <v>12900</v>
      </c>
      <c r="B215" s="2">
        <v>6</v>
      </c>
      <c r="C215" s="2">
        <v>8</v>
      </c>
      <c r="D215" s="2">
        <v>1912</v>
      </c>
      <c r="E215" s="2">
        <v>2009</v>
      </c>
      <c r="F215" s="2">
        <v>1560</v>
      </c>
      <c r="G215" s="2">
        <v>1</v>
      </c>
      <c r="H215" s="2">
        <v>3</v>
      </c>
      <c r="I215" s="2">
        <v>0</v>
      </c>
      <c r="J215" s="2">
        <v>0</v>
      </c>
      <c r="K215" s="2">
        <v>159900</v>
      </c>
      <c r="L215" s="2" t="s">
        <v>17</v>
      </c>
      <c r="M215" s="2" t="s">
        <v>31</v>
      </c>
      <c r="N215" s="16">
        <f t="shared" si="0"/>
        <v>1912</v>
      </c>
      <c r="O215" s="16" t="str">
        <f t="shared" si="1"/>
        <v>Good Condition</v>
      </c>
      <c r="P215" s="16" t="str">
        <f t="shared" si="2"/>
        <v>OLD and not excellent</v>
      </c>
      <c r="Q215" s="18"/>
      <c r="S215" s="19"/>
      <c r="T215" s="20"/>
    </row>
    <row r="216" spans="1:20" ht="15.75" customHeight="1" x14ac:dyDescent="0.2">
      <c r="A216" s="2">
        <v>3068</v>
      </c>
      <c r="B216" s="2">
        <v>6</v>
      </c>
      <c r="C216" s="2">
        <v>8</v>
      </c>
      <c r="D216" s="2">
        <v>1920</v>
      </c>
      <c r="E216" s="2">
        <v>1993</v>
      </c>
      <c r="F216" s="2">
        <v>1324</v>
      </c>
      <c r="G216" s="2">
        <v>1</v>
      </c>
      <c r="H216" s="2">
        <v>3</v>
      </c>
      <c r="I216" s="2">
        <v>0</v>
      </c>
      <c r="J216" s="2">
        <v>1</v>
      </c>
      <c r="K216" s="2">
        <v>122000</v>
      </c>
      <c r="L216" s="2" t="s">
        <v>17</v>
      </c>
      <c r="M216" s="2" t="s">
        <v>31</v>
      </c>
      <c r="N216" s="16">
        <f t="shared" si="0"/>
        <v>1920</v>
      </c>
      <c r="O216" s="16" t="str">
        <f t="shared" si="1"/>
        <v>Good Condition</v>
      </c>
      <c r="P216" s="16" t="str">
        <f t="shared" si="2"/>
        <v>OLD and not excellent</v>
      </c>
      <c r="Q216" s="18"/>
      <c r="S216" s="19"/>
      <c r="T216" s="20"/>
    </row>
    <row r="217" spans="1:20" ht="15.75" customHeight="1" x14ac:dyDescent="0.2">
      <c r="A217" s="2">
        <v>8472</v>
      </c>
      <c r="B217" s="2">
        <v>5</v>
      </c>
      <c r="C217" s="2">
        <v>5</v>
      </c>
      <c r="D217" s="2">
        <v>1963</v>
      </c>
      <c r="E217" s="2">
        <v>1963</v>
      </c>
      <c r="F217" s="2">
        <v>816</v>
      </c>
      <c r="G217" s="2">
        <v>1</v>
      </c>
      <c r="H217" s="2">
        <v>2</v>
      </c>
      <c r="I217" s="2">
        <v>0</v>
      </c>
      <c r="J217" s="2">
        <v>2</v>
      </c>
      <c r="K217" s="2">
        <v>110000</v>
      </c>
      <c r="L217" s="2" t="s">
        <v>13</v>
      </c>
      <c r="M217" s="2" t="s">
        <v>32</v>
      </c>
      <c r="N217" s="16">
        <f t="shared" si="0"/>
        <v>1963</v>
      </c>
      <c r="O217" s="16" t="str">
        <f t="shared" si="1"/>
        <v>Not Good Condition</v>
      </c>
      <c r="P217" s="16" t="str">
        <f t="shared" si="2"/>
        <v>NEW but not excellent</v>
      </c>
      <c r="Q217" s="18"/>
      <c r="S217" s="19"/>
      <c r="T217" s="20"/>
    </row>
    <row r="218" spans="1:20" ht="15.75" customHeight="1" x14ac:dyDescent="0.2">
      <c r="A218" s="2">
        <v>5600</v>
      </c>
      <c r="B218" s="2">
        <v>4</v>
      </c>
      <c r="C218" s="2">
        <v>5</v>
      </c>
      <c r="D218" s="2">
        <v>1930</v>
      </c>
      <c r="E218" s="2">
        <v>1950</v>
      </c>
      <c r="F218" s="2">
        <v>1092</v>
      </c>
      <c r="G218" s="2">
        <v>2</v>
      </c>
      <c r="H218" s="2">
        <v>3</v>
      </c>
      <c r="I218" s="2">
        <v>0</v>
      </c>
      <c r="J218" s="2">
        <v>0</v>
      </c>
      <c r="K218" s="2">
        <v>55000</v>
      </c>
      <c r="L218" s="2" t="s">
        <v>26</v>
      </c>
      <c r="M218" s="2" t="s">
        <v>32</v>
      </c>
      <c r="N218" s="16">
        <f t="shared" si="0"/>
        <v>1930</v>
      </c>
      <c r="O218" s="16" t="str">
        <f t="shared" si="1"/>
        <v>Not Good Condition</v>
      </c>
      <c r="P218" s="16" t="str">
        <f t="shared" si="2"/>
        <v>OLD and not excellent</v>
      </c>
      <c r="Q218" s="18"/>
      <c r="S218" s="19"/>
      <c r="T218" s="20"/>
    </row>
    <row r="219" spans="1:20" ht="15.75" customHeight="1" x14ac:dyDescent="0.2">
      <c r="A219" s="2">
        <v>7630</v>
      </c>
      <c r="B219" s="2">
        <v>5</v>
      </c>
      <c r="C219" s="2">
        <v>9</v>
      </c>
      <c r="D219" s="2">
        <v>1900</v>
      </c>
      <c r="E219" s="2">
        <v>1996</v>
      </c>
      <c r="F219" s="2">
        <v>1812</v>
      </c>
      <c r="G219" s="2">
        <v>2</v>
      </c>
      <c r="H219" s="2">
        <v>4</v>
      </c>
      <c r="I219" s="2">
        <v>1</v>
      </c>
      <c r="J219" s="2">
        <v>2</v>
      </c>
      <c r="K219" s="2">
        <v>140000</v>
      </c>
      <c r="L219" s="2" t="s">
        <v>17</v>
      </c>
      <c r="M219" s="2" t="s">
        <v>31</v>
      </c>
      <c r="N219" s="16">
        <f t="shared" si="0"/>
        <v>1900</v>
      </c>
      <c r="O219" s="16" t="str">
        <f t="shared" si="1"/>
        <v>Good Condition</v>
      </c>
      <c r="P219" s="16" t="str">
        <f t="shared" si="2"/>
        <v>OLD and not excellent</v>
      </c>
      <c r="Q219" s="18"/>
      <c r="S219" s="19"/>
      <c r="T219" s="20"/>
    </row>
    <row r="220" spans="1:20" ht="15.75" customHeight="1" x14ac:dyDescent="0.2">
      <c r="A220" s="2">
        <v>24090</v>
      </c>
      <c r="B220" s="2">
        <v>7</v>
      </c>
      <c r="C220" s="2">
        <v>7</v>
      </c>
      <c r="D220" s="2">
        <v>1940</v>
      </c>
      <c r="E220" s="2">
        <v>1950</v>
      </c>
      <c r="F220" s="2">
        <v>2403</v>
      </c>
      <c r="G220" s="2">
        <v>2</v>
      </c>
      <c r="H220" s="2">
        <v>4</v>
      </c>
      <c r="I220" s="2">
        <v>2</v>
      </c>
      <c r="J220" s="2">
        <v>1</v>
      </c>
      <c r="K220" s="2">
        <v>244400</v>
      </c>
      <c r="L220" s="2" t="s">
        <v>17</v>
      </c>
      <c r="M220" s="2" t="s">
        <v>33</v>
      </c>
      <c r="N220" s="16">
        <f t="shared" si="0"/>
        <v>1940</v>
      </c>
      <c r="O220" s="16" t="str">
        <f t="shared" si="1"/>
        <v>Good Condition</v>
      </c>
      <c r="P220" s="16" t="str">
        <f t="shared" si="2"/>
        <v>OLD and not excellent</v>
      </c>
      <c r="Q220" s="18"/>
      <c r="S220" s="19"/>
      <c r="T220" s="20"/>
    </row>
    <row r="221" spans="1:20" ht="15.75" customHeight="1" x14ac:dyDescent="0.2">
      <c r="A221" s="2">
        <v>15263</v>
      </c>
      <c r="B221" s="2">
        <v>5</v>
      </c>
      <c r="C221" s="2">
        <v>5</v>
      </c>
      <c r="D221" s="2">
        <v>1959</v>
      </c>
      <c r="E221" s="2">
        <v>1959</v>
      </c>
      <c r="F221" s="2">
        <v>1675</v>
      </c>
      <c r="G221" s="2">
        <v>2</v>
      </c>
      <c r="H221" s="2">
        <v>3</v>
      </c>
      <c r="I221" s="2">
        <v>2</v>
      </c>
      <c r="J221" s="2">
        <v>1</v>
      </c>
      <c r="K221" s="2">
        <v>173000</v>
      </c>
      <c r="L221" s="2" t="s">
        <v>13</v>
      </c>
      <c r="M221" s="2" t="s">
        <v>33</v>
      </c>
      <c r="N221" s="16">
        <f t="shared" si="0"/>
        <v>1959</v>
      </c>
      <c r="O221" s="16" t="str">
        <f t="shared" si="1"/>
        <v>Not Good Condition</v>
      </c>
      <c r="P221" s="16" t="str">
        <f t="shared" si="2"/>
        <v>OLD and not excellent</v>
      </c>
      <c r="Q221" s="18"/>
      <c r="S221" s="19"/>
      <c r="T221" s="20"/>
    </row>
    <row r="222" spans="1:20" ht="15.75" customHeight="1" x14ac:dyDescent="0.2">
      <c r="A222" s="2">
        <v>10632</v>
      </c>
      <c r="B222" s="2">
        <v>5</v>
      </c>
      <c r="C222" s="2">
        <v>3</v>
      </c>
      <c r="D222" s="2">
        <v>1917</v>
      </c>
      <c r="E222" s="2">
        <v>1950</v>
      </c>
      <c r="F222" s="2">
        <v>1224</v>
      </c>
      <c r="G222" s="2">
        <v>1</v>
      </c>
      <c r="H222" s="2">
        <v>3</v>
      </c>
      <c r="I222" s="2">
        <v>0</v>
      </c>
      <c r="J222" s="2">
        <v>1</v>
      </c>
      <c r="K222" s="2">
        <v>107500</v>
      </c>
      <c r="L222" s="2" t="s">
        <v>13</v>
      </c>
      <c r="M222" s="2" t="s">
        <v>33</v>
      </c>
      <c r="N222" s="16">
        <f t="shared" si="0"/>
        <v>1917</v>
      </c>
      <c r="O222" s="16" t="str">
        <f t="shared" si="1"/>
        <v>Not Good Condition</v>
      </c>
      <c r="P222" s="16" t="str">
        <f t="shared" si="2"/>
        <v>OLD and not excellent</v>
      </c>
      <c r="Q222" s="18"/>
      <c r="S222" s="19"/>
      <c r="T222" s="20"/>
    </row>
    <row r="223" spans="1:20" ht="15.75" customHeight="1" x14ac:dyDescent="0.2">
      <c r="A223" s="2">
        <v>9900</v>
      </c>
      <c r="B223" s="2">
        <v>5</v>
      </c>
      <c r="C223" s="2">
        <v>4</v>
      </c>
      <c r="D223" s="2">
        <v>1915</v>
      </c>
      <c r="E223" s="2">
        <v>1950</v>
      </c>
      <c r="F223" s="2">
        <v>1392</v>
      </c>
      <c r="G223" s="2">
        <v>1</v>
      </c>
      <c r="H223" s="2">
        <v>3</v>
      </c>
      <c r="I223" s="2">
        <v>0</v>
      </c>
      <c r="J223" s="2">
        <v>0</v>
      </c>
      <c r="K223" s="2">
        <v>100000</v>
      </c>
      <c r="L223" s="2" t="s">
        <v>26</v>
      </c>
      <c r="M223" s="2" t="s">
        <v>34</v>
      </c>
      <c r="N223" s="16">
        <f t="shared" si="0"/>
        <v>1915</v>
      </c>
      <c r="O223" s="16" t="str">
        <f t="shared" si="1"/>
        <v>Not Good Condition</v>
      </c>
      <c r="P223" s="16" t="str">
        <f t="shared" si="2"/>
        <v>OLD and not excellent</v>
      </c>
      <c r="Q223" s="18"/>
      <c r="S223" s="19"/>
      <c r="T223" s="20"/>
    </row>
    <row r="224" spans="1:20" ht="15.75" customHeight="1" x14ac:dyDescent="0.2">
      <c r="A224" s="2">
        <v>6001</v>
      </c>
      <c r="B224" s="2">
        <v>6</v>
      </c>
      <c r="C224" s="2">
        <v>5</v>
      </c>
      <c r="D224" s="2">
        <v>1940</v>
      </c>
      <c r="E224" s="2">
        <v>1950</v>
      </c>
      <c r="F224" s="2">
        <v>919</v>
      </c>
      <c r="G224" s="2">
        <v>1</v>
      </c>
      <c r="H224" s="2">
        <v>3</v>
      </c>
      <c r="I224" s="2">
        <v>0</v>
      </c>
      <c r="J224" s="2">
        <v>1</v>
      </c>
      <c r="K224" s="2">
        <v>95000</v>
      </c>
      <c r="L224" s="2" t="s">
        <v>13</v>
      </c>
      <c r="M224" s="2" t="s">
        <v>34</v>
      </c>
      <c r="N224" s="16">
        <f t="shared" si="0"/>
        <v>1940</v>
      </c>
      <c r="O224" s="16" t="str">
        <f t="shared" si="1"/>
        <v>Not Good Condition</v>
      </c>
      <c r="P224" s="16" t="str">
        <f t="shared" si="2"/>
        <v>OLD and not excellent</v>
      </c>
      <c r="Q224" s="18"/>
      <c r="S224" s="19"/>
      <c r="T224" s="20"/>
    </row>
    <row r="225" spans="1:20" ht="15.75" customHeight="1" x14ac:dyDescent="0.2">
      <c r="A225" s="2">
        <v>6449</v>
      </c>
      <c r="B225" s="2">
        <v>4</v>
      </c>
      <c r="C225" s="2">
        <v>1</v>
      </c>
      <c r="D225" s="2">
        <v>1907</v>
      </c>
      <c r="E225" s="2">
        <v>1950</v>
      </c>
      <c r="F225" s="2">
        <v>1884</v>
      </c>
      <c r="G225" s="2">
        <v>1</v>
      </c>
      <c r="H225" s="2">
        <v>4</v>
      </c>
      <c r="I225" s="2">
        <v>0</v>
      </c>
      <c r="J225" s="2">
        <v>0</v>
      </c>
      <c r="K225" s="2">
        <v>93369</v>
      </c>
      <c r="L225" s="2" t="s">
        <v>13</v>
      </c>
      <c r="M225" s="2" t="s">
        <v>34</v>
      </c>
      <c r="N225" s="16">
        <f t="shared" si="0"/>
        <v>1907</v>
      </c>
      <c r="O225" s="16" t="str">
        <f t="shared" si="1"/>
        <v>Not Good Condition</v>
      </c>
      <c r="P225" s="16" t="str">
        <f t="shared" si="2"/>
        <v>OLD and not excellent</v>
      </c>
      <c r="Q225" s="18"/>
      <c r="S225" s="19"/>
      <c r="T225" s="20"/>
    </row>
    <row r="226" spans="1:20" ht="15.75" customHeight="1" x14ac:dyDescent="0.2">
      <c r="A226" s="2">
        <v>6048</v>
      </c>
      <c r="B226" s="2">
        <v>5</v>
      </c>
      <c r="C226" s="2">
        <v>7</v>
      </c>
      <c r="D226" s="2">
        <v>1910</v>
      </c>
      <c r="E226" s="2">
        <v>1950</v>
      </c>
      <c r="F226" s="2">
        <v>1680</v>
      </c>
      <c r="G226" s="2">
        <v>2</v>
      </c>
      <c r="H226" s="2">
        <v>2</v>
      </c>
      <c r="I226" s="2">
        <v>1</v>
      </c>
      <c r="J226" s="2">
        <v>2</v>
      </c>
      <c r="K226" s="2">
        <v>114900</v>
      </c>
      <c r="L226" s="2" t="s">
        <v>17</v>
      </c>
      <c r="M226" s="2" t="s">
        <v>34</v>
      </c>
      <c r="N226" s="16">
        <f t="shared" si="0"/>
        <v>1910</v>
      </c>
      <c r="O226" s="16" t="str">
        <f t="shared" si="1"/>
        <v>Good Condition</v>
      </c>
      <c r="P226" s="16" t="str">
        <f t="shared" si="2"/>
        <v>OLD and not excellent</v>
      </c>
      <c r="Q226" s="18"/>
      <c r="S226" s="19"/>
      <c r="T226" s="20"/>
    </row>
    <row r="227" spans="1:20" ht="15.75" customHeight="1" x14ac:dyDescent="0.2">
      <c r="A227" s="2">
        <v>6342</v>
      </c>
      <c r="B227" s="2">
        <v>5</v>
      </c>
      <c r="C227" s="2">
        <v>8</v>
      </c>
      <c r="D227" s="2">
        <v>1875</v>
      </c>
      <c r="E227" s="2">
        <v>1996</v>
      </c>
      <c r="F227" s="2">
        <v>1020</v>
      </c>
      <c r="G227" s="2">
        <v>1</v>
      </c>
      <c r="H227" s="2">
        <v>2</v>
      </c>
      <c r="I227" s="2">
        <v>0</v>
      </c>
      <c r="J227" s="2">
        <v>0</v>
      </c>
      <c r="K227" s="2">
        <v>94000</v>
      </c>
      <c r="L227" s="2" t="s">
        <v>17</v>
      </c>
      <c r="M227" s="2" t="s">
        <v>27</v>
      </c>
      <c r="N227" s="16">
        <f t="shared" si="0"/>
        <v>1875</v>
      </c>
      <c r="O227" s="16" t="str">
        <f t="shared" si="1"/>
        <v>Good Condition</v>
      </c>
      <c r="P227" s="16" t="str">
        <f t="shared" si="2"/>
        <v>OLD and not excellent</v>
      </c>
      <c r="Q227" s="18"/>
      <c r="S227" s="19"/>
      <c r="T227" s="20"/>
    </row>
    <row r="228" spans="1:20" ht="15.75" customHeight="1" x14ac:dyDescent="0.2">
      <c r="A228" s="2">
        <v>10773</v>
      </c>
      <c r="B228" s="2">
        <v>4</v>
      </c>
      <c r="C228" s="2">
        <v>3</v>
      </c>
      <c r="D228" s="2">
        <v>1967</v>
      </c>
      <c r="E228" s="2">
        <v>1967</v>
      </c>
      <c r="F228" s="2">
        <v>1832</v>
      </c>
      <c r="G228" s="2">
        <v>2</v>
      </c>
      <c r="H228" s="2">
        <v>4</v>
      </c>
      <c r="I228" s="2">
        <v>0</v>
      </c>
      <c r="J228" s="2">
        <v>0</v>
      </c>
      <c r="K228" s="2">
        <v>136000</v>
      </c>
      <c r="L228" s="2" t="s">
        <v>26</v>
      </c>
      <c r="M228" s="2" t="s">
        <v>27</v>
      </c>
      <c r="N228" s="16">
        <f t="shared" si="0"/>
        <v>1967</v>
      </c>
      <c r="O228" s="16" t="str">
        <f t="shared" si="1"/>
        <v>Not Good Condition</v>
      </c>
      <c r="P228" s="16" t="str">
        <f t="shared" si="2"/>
        <v>NEW but not excellent</v>
      </c>
      <c r="Q228" s="18"/>
      <c r="S228" s="19"/>
      <c r="T228" s="20"/>
    </row>
    <row r="229" spans="1:20" ht="15.75" customHeight="1" x14ac:dyDescent="0.2">
      <c r="A229" s="2">
        <v>10778</v>
      </c>
      <c r="B229" s="2">
        <v>4</v>
      </c>
      <c r="C229" s="2">
        <v>5</v>
      </c>
      <c r="D229" s="2">
        <v>1968</v>
      </c>
      <c r="E229" s="2">
        <v>1968</v>
      </c>
      <c r="F229" s="2">
        <v>1768</v>
      </c>
      <c r="G229" s="2">
        <v>2</v>
      </c>
      <c r="H229" s="2">
        <v>4</v>
      </c>
      <c r="I229" s="2">
        <v>0</v>
      </c>
      <c r="J229" s="2">
        <v>0</v>
      </c>
      <c r="K229" s="2">
        <v>136500</v>
      </c>
      <c r="L229" s="2" t="s">
        <v>13</v>
      </c>
      <c r="M229" s="2" t="s">
        <v>27</v>
      </c>
      <c r="N229" s="16">
        <f t="shared" si="0"/>
        <v>1968</v>
      </c>
      <c r="O229" s="16" t="str">
        <f t="shared" si="1"/>
        <v>Not Good Condition</v>
      </c>
      <c r="P229" s="16" t="str">
        <f t="shared" si="2"/>
        <v>NEW but not excellent</v>
      </c>
      <c r="Q229" s="18"/>
      <c r="S229" s="19"/>
      <c r="T229" s="20"/>
    </row>
    <row r="230" spans="1:20" ht="15.75" customHeight="1" x14ac:dyDescent="0.2">
      <c r="A230" s="2">
        <v>11625</v>
      </c>
      <c r="B230" s="2">
        <v>5</v>
      </c>
      <c r="C230" s="2">
        <v>4</v>
      </c>
      <c r="D230" s="2">
        <v>1965</v>
      </c>
      <c r="E230" s="2">
        <v>1965</v>
      </c>
      <c r="F230" s="2">
        <v>1039</v>
      </c>
      <c r="G230" s="2">
        <v>1</v>
      </c>
      <c r="H230" s="2">
        <v>3</v>
      </c>
      <c r="I230" s="2">
        <v>0</v>
      </c>
      <c r="J230" s="2">
        <v>2</v>
      </c>
      <c r="K230" s="2">
        <v>131500</v>
      </c>
      <c r="L230" s="2" t="s">
        <v>13</v>
      </c>
      <c r="M230" s="2" t="s">
        <v>27</v>
      </c>
      <c r="N230" s="16">
        <f t="shared" si="0"/>
        <v>1965</v>
      </c>
      <c r="O230" s="16" t="str">
        <f t="shared" si="1"/>
        <v>Not Good Condition</v>
      </c>
      <c r="P230" s="16" t="str">
        <f t="shared" si="2"/>
        <v>NEW but not excellent</v>
      </c>
      <c r="Q230" s="18"/>
      <c r="S230" s="19"/>
      <c r="T230" s="20"/>
    </row>
    <row r="231" spans="1:20" ht="15.75" customHeight="1" x14ac:dyDescent="0.2">
      <c r="A231" s="2">
        <v>11341</v>
      </c>
      <c r="B231" s="2">
        <v>5</v>
      </c>
      <c r="C231" s="2">
        <v>6</v>
      </c>
      <c r="D231" s="2">
        <v>1957</v>
      </c>
      <c r="E231" s="2">
        <v>1996</v>
      </c>
      <c r="F231" s="2">
        <v>1392</v>
      </c>
      <c r="G231" s="2">
        <v>1</v>
      </c>
      <c r="H231" s="2">
        <v>3</v>
      </c>
      <c r="I231" s="2">
        <v>1</v>
      </c>
      <c r="J231" s="2">
        <v>2</v>
      </c>
      <c r="K231" s="2">
        <v>121500</v>
      </c>
      <c r="L231" s="2" t="s">
        <v>13</v>
      </c>
      <c r="M231" s="2" t="s">
        <v>27</v>
      </c>
      <c r="N231" s="16">
        <f t="shared" si="0"/>
        <v>1957</v>
      </c>
      <c r="O231" s="16" t="str">
        <f t="shared" si="1"/>
        <v>Not Good Condition</v>
      </c>
      <c r="P231" s="16" t="str">
        <f t="shared" si="2"/>
        <v>OLD and not excellent</v>
      </c>
      <c r="Q231" s="18"/>
      <c r="S231" s="19"/>
      <c r="T231" s="20"/>
    </row>
    <row r="232" spans="1:20" ht="15.75" customHeight="1" x14ac:dyDescent="0.2">
      <c r="A232" s="2">
        <v>8521</v>
      </c>
      <c r="B232" s="2">
        <v>5</v>
      </c>
      <c r="C232" s="2">
        <v>5</v>
      </c>
      <c r="D232" s="2">
        <v>1967</v>
      </c>
      <c r="E232" s="2">
        <v>1967</v>
      </c>
      <c r="F232" s="2">
        <v>912</v>
      </c>
      <c r="G232" s="2">
        <v>1</v>
      </c>
      <c r="H232" s="2">
        <v>3</v>
      </c>
      <c r="I232" s="2">
        <v>1</v>
      </c>
      <c r="J232" s="2">
        <v>1</v>
      </c>
      <c r="K232" s="2">
        <v>125000</v>
      </c>
      <c r="L232" s="2" t="s">
        <v>13</v>
      </c>
      <c r="M232" s="2" t="s">
        <v>27</v>
      </c>
      <c r="N232" s="16">
        <f t="shared" si="0"/>
        <v>1967</v>
      </c>
      <c r="O232" s="16" t="str">
        <f t="shared" si="1"/>
        <v>Not Good Condition</v>
      </c>
      <c r="P232" s="16" t="str">
        <f t="shared" si="2"/>
        <v>NEW but not excellent</v>
      </c>
      <c r="Q232" s="18"/>
      <c r="S232" s="19"/>
      <c r="T232" s="20"/>
    </row>
    <row r="233" spans="1:20" ht="15.75" customHeight="1" x14ac:dyDescent="0.2">
      <c r="A233" s="2">
        <v>8246</v>
      </c>
      <c r="B233" s="2">
        <v>5</v>
      </c>
      <c r="C233" s="2">
        <v>8</v>
      </c>
      <c r="D233" s="2">
        <v>1968</v>
      </c>
      <c r="E233" s="2">
        <v>2001</v>
      </c>
      <c r="F233" s="2">
        <v>1060</v>
      </c>
      <c r="G233" s="2">
        <v>1</v>
      </c>
      <c r="H233" s="2">
        <v>3</v>
      </c>
      <c r="I233" s="2">
        <v>1</v>
      </c>
      <c r="J233" s="2">
        <v>1</v>
      </c>
      <c r="K233" s="2">
        <v>154000</v>
      </c>
      <c r="L233" s="2" t="s">
        <v>17</v>
      </c>
      <c r="M233" s="2" t="s">
        <v>27</v>
      </c>
      <c r="N233" s="16">
        <f t="shared" si="0"/>
        <v>1968</v>
      </c>
      <c r="O233" s="16" t="str">
        <f t="shared" si="1"/>
        <v>Good Condition</v>
      </c>
      <c r="P233" s="16" t="str">
        <f t="shared" si="2"/>
        <v>NEW but not excellent</v>
      </c>
      <c r="Q233" s="18"/>
      <c r="S233" s="19"/>
      <c r="T233" s="20"/>
    </row>
    <row r="234" spans="1:20" ht="15.75" customHeight="1" x14ac:dyDescent="0.2">
      <c r="A234" s="2">
        <v>7800</v>
      </c>
      <c r="B234" s="2">
        <v>5</v>
      </c>
      <c r="C234" s="2">
        <v>7</v>
      </c>
      <c r="D234" s="2">
        <v>1966</v>
      </c>
      <c r="E234" s="2">
        <v>2008</v>
      </c>
      <c r="F234" s="2">
        <v>892</v>
      </c>
      <c r="G234" s="2">
        <v>1</v>
      </c>
      <c r="H234" s="2">
        <v>3</v>
      </c>
      <c r="I234" s="2">
        <v>0</v>
      </c>
      <c r="J234" s="2">
        <v>1</v>
      </c>
      <c r="K234" s="2">
        <v>137900</v>
      </c>
      <c r="L234" s="2" t="s">
        <v>13</v>
      </c>
      <c r="M234" s="2" t="s">
        <v>27</v>
      </c>
      <c r="N234" s="16">
        <f t="shared" si="0"/>
        <v>1966</v>
      </c>
      <c r="O234" s="16" t="str">
        <f t="shared" si="1"/>
        <v>Not Good Condition</v>
      </c>
      <c r="P234" s="16" t="str">
        <f t="shared" si="2"/>
        <v>NEW but not excellent</v>
      </c>
      <c r="Q234" s="18"/>
      <c r="S234" s="19"/>
      <c r="T234" s="20"/>
    </row>
    <row r="235" spans="1:20" ht="15.75" customHeight="1" x14ac:dyDescent="0.2">
      <c r="A235" s="2">
        <v>9364</v>
      </c>
      <c r="B235" s="2">
        <v>6</v>
      </c>
      <c r="C235" s="2">
        <v>7</v>
      </c>
      <c r="D235" s="2">
        <v>1969</v>
      </c>
      <c r="E235" s="2">
        <v>1969</v>
      </c>
      <c r="F235" s="2">
        <v>1352</v>
      </c>
      <c r="G235" s="2">
        <v>1</v>
      </c>
      <c r="H235" s="2">
        <v>4</v>
      </c>
      <c r="I235" s="2">
        <v>0</v>
      </c>
      <c r="J235" s="2">
        <v>1</v>
      </c>
      <c r="K235" s="2">
        <v>158000</v>
      </c>
      <c r="L235" s="2" t="s">
        <v>13</v>
      </c>
      <c r="M235" s="2" t="s">
        <v>27</v>
      </c>
      <c r="N235" s="16">
        <f t="shared" si="0"/>
        <v>1969</v>
      </c>
      <c r="O235" s="16" t="str">
        <f t="shared" si="1"/>
        <v>Not Good Condition</v>
      </c>
      <c r="P235" s="16" t="str">
        <f t="shared" si="2"/>
        <v>NEW but not excellent</v>
      </c>
      <c r="Q235" s="18"/>
      <c r="S235" s="19"/>
      <c r="T235" s="20"/>
    </row>
    <row r="236" spans="1:20" ht="15.75" customHeight="1" x14ac:dyDescent="0.2">
      <c r="A236" s="2">
        <v>7832</v>
      </c>
      <c r="B236" s="2">
        <v>5</v>
      </c>
      <c r="C236" s="2">
        <v>5</v>
      </c>
      <c r="D236" s="2">
        <v>1968</v>
      </c>
      <c r="E236" s="2">
        <v>1968</v>
      </c>
      <c r="F236" s="2">
        <v>864</v>
      </c>
      <c r="G236" s="2">
        <v>1</v>
      </c>
      <c r="H236" s="2">
        <v>2</v>
      </c>
      <c r="I236" s="2">
        <v>0</v>
      </c>
      <c r="J236" s="2">
        <v>1</v>
      </c>
      <c r="K236" s="2">
        <v>137250</v>
      </c>
      <c r="L236" s="2" t="s">
        <v>13</v>
      </c>
      <c r="M236" s="2" t="s">
        <v>27</v>
      </c>
      <c r="N236" s="16">
        <f t="shared" si="0"/>
        <v>1968</v>
      </c>
      <c r="O236" s="16" t="str">
        <f t="shared" si="1"/>
        <v>Not Good Condition</v>
      </c>
      <c r="P236" s="16" t="str">
        <f t="shared" si="2"/>
        <v>NEW but not excellent</v>
      </c>
      <c r="Q236" s="18"/>
      <c r="S236" s="19"/>
      <c r="T236" s="20"/>
    </row>
    <row r="237" spans="1:20" ht="15.75" customHeight="1" x14ac:dyDescent="0.2">
      <c r="A237" s="2">
        <v>7424</v>
      </c>
      <c r="B237" s="2">
        <v>5</v>
      </c>
      <c r="C237" s="2">
        <v>5</v>
      </c>
      <c r="D237" s="2">
        <v>1978</v>
      </c>
      <c r="E237" s="2">
        <v>1978</v>
      </c>
      <c r="F237" s="2">
        <v>1373</v>
      </c>
      <c r="G237" s="2">
        <v>1</v>
      </c>
      <c r="H237" s="2">
        <v>3</v>
      </c>
      <c r="I237" s="2">
        <v>2</v>
      </c>
      <c r="J237" s="2">
        <v>2</v>
      </c>
      <c r="K237" s="2">
        <v>160250</v>
      </c>
      <c r="L237" s="2" t="s">
        <v>13</v>
      </c>
      <c r="M237" s="2" t="s">
        <v>27</v>
      </c>
      <c r="N237" s="16">
        <f t="shared" si="0"/>
        <v>1978</v>
      </c>
      <c r="O237" s="16" t="str">
        <f t="shared" si="1"/>
        <v>Not Good Condition</v>
      </c>
      <c r="P237" s="16" t="str">
        <f t="shared" si="2"/>
        <v>NEW but not excellent</v>
      </c>
      <c r="Q237" s="18"/>
      <c r="S237" s="19"/>
      <c r="T237" s="20"/>
    </row>
    <row r="238" spans="1:20" ht="15.75" customHeight="1" x14ac:dyDescent="0.2">
      <c r="A238" s="2">
        <v>11227</v>
      </c>
      <c r="B238" s="2">
        <v>5</v>
      </c>
      <c r="C238" s="2">
        <v>5</v>
      </c>
      <c r="D238" s="2">
        <v>1968</v>
      </c>
      <c r="E238" s="2">
        <v>1968</v>
      </c>
      <c r="F238" s="2">
        <v>1440</v>
      </c>
      <c r="G238" s="2">
        <v>1</v>
      </c>
      <c r="H238" s="2">
        <v>4</v>
      </c>
      <c r="I238" s="2">
        <v>2</v>
      </c>
      <c r="J238" s="2">
        <v>2</v>
      </c>
      <c r="K238" s="2">
        <v>163000</v>
      </c>
      <c r="L238" s="2" t="s">
        <v>17</v>
      </c>
      <c r="M238" s="2" t="s">
        <v>27</v>
      </c>
      <c r="N238" s="16">
        <f t="shared" si="0"/>
        <v>1968</v>
      </c>
      <c r="O238" s="16" t="str">
        <f t="shared" si="1"/>
        <v>Good Condition</v>
      </c>
      <c r="P238" s="16" t="str">
        <f t="shared" si="2"/>
        <v>NEW but not excellent</v>
      </c>
      <c r="Q238" s="18"/>
      <c r="S238" s="19"/>
      <c r="T238" s="20"/>
    </row>
    <row r="239" spans="1:20" ht="15.75" customHeight="1" x14ac:dyDescent="0.2">
      <c r="A239" s="2">
        <v>11616</v>
      </c>
      <c r="B239" s="2">
        <v>6</v>
      </c>
      <c r="C239" s="2">
        <v>5</v>
      </c>
      <c r="D239" s="2">
        <v>1978</v>
      </c>
      <c r="E239" s="2">
        <v>1978</v>
      </c>
      <c r="F239" s="2">
        <v>1386</v>
      </c>
      <c r="G239" s="2">
        <v>2</v>
      </c>
      <c r="H239" s="2">
        <v>3</v>
      </c>
      <c r="I239" s="2">
        <v>1</v>
      </c>
      <c r="J239" s="2">
        <v>2</v>
      </c>
      <c r="K239" s="2">
        <v>158900</v>
      </c>
      <c r="L239" s="2" t="s">
        <v>13</v>
      </c>
      <c r="M239" s="2" t="s">
        <v>27</v>
      </c>
      <c r="N239" s="16">
        <f t="shared" si="0"/>
        <v>1978</v>
      </c>
      <c r="O239" s="16" t="str">
        <f t="shared" si="1"/>
        <v>Not Good Condition</v>
      </c>
      <c r="P239" s="16" t="str">
        <f t="shared" si="2"/>
        <v>NEW but not excellent</v>
      </c>
      <c r="Q239" s="18"/>
      <c r="S239" s="19"/>
      <c r="T239" s="20"/>
    </row>
    <row r="240" spans="1:20" ht="15.75" customHeight="1" x14ac:dyDescent="0.2">
      <c r="A240" s="2">
        <v>14000</v>
      </c>
      <c r="B240" s="2">
        <v>7</v>
      </c>
      <c r="C240" s="2">
        <v>5</v>
      </c>
      <c r="D240" s="2">
        <v>1996</v>
      </c>
      <c r="E240" s="2">
        <v>1997</v>
      </c>
      <c r="F240" s="2">
        <v>2260</v>
      </c>
      <c r="G240" s="2">
        <v>2</v>
      </c>
      <c r="H240" s="2">
        <v>3</v>
      </c>
      <c r="I240" s="2">
        <v>0</v>
      </c>
      <c r="J240" s="2">
        <v>2</v>
      </c>
      <c r="K240" s="2">
        <v>328000</v>
      </c>
      <c r="L240" s="2" t="s">
        <v>13</v>
      </c>
      <c r="M240" s="2" t="s">
        <v>33</v>
      </c>
      <c r="N240" s="16">
        <f t="shared" si="0"/>
        <v>1996</v>
      </c>
      <c r="O240" s="16" t="str">
        <f t="shared" si="1"/>
        <v>Not Good Condition</v>
      </c>
      <c r="P240" s="16" t="str">
        <f t="shared" si="2"/>
        <v>NEW but not excellent</v>
      </c>
      <c r="Q240" s="18"/>
      <c r="S240" s="19"/>
      <c r="T240" s="20"/>
    </row>
    <row r="241" spans="1:20" ht="15.75" customHeight="1" x14ac:dyDescent="0.2">
      <c r="A241" s="2">
        <v>20062</v>
      </c>
      <c r="B241" s="2">
        <v>7</v>
      </c>
      <c r="C241" s="2">
        <v>7</v>
      </c>
      <c r="D241" s="2">
        <v>1977</v>
      </c>
      <c r="E241" s="2">
        <v>2001</v>
      </c>
      <c r="F241" s="2">
        <v>1483</v>
      </c>
      <c r="G241" s="2">
        <v>1</v>
      </c>
      <c r="H241" s="2">
        <v>1</v>
      </c>
      <c r="I241" s="2">
        <v>2</v>
      </c>
      <c r="J241" s="2">
        <v>2</v>
      </c>
      <c r="K241" s="2">
        <v>270000</v>
      </c>
      <c r="L241" s="2" t="s">
        <v>17</v>
      </c>
      <c r="M241" s="2" t="s">
        <v>33</v>
      </c>
      <c r="N241" s="16">
        <f t="shared" si="0"/>
        <v>1977</v>
      </c>
      <c r="O241" s="16" t="str">
        <f t="shared" si="1"/>
        <v>Good Condition</v>
      </c>
      <c r="P241" s="16" t="str">
        <f t="shared" si="2"/>
        <v>NEW but not excellent</v>
      </c>
      <c r="Q241" s="18"/>
      <c r="S241" s="19"/>
      <c r="T241" s="20"/>
    </row>
    <row r="242" spans="1:20" ht="15.75" customHeight="1" x14ac:dyDescent="0.2">
      <c r="A242" s="2">
        <v>9259</v>
      </c>
      <c r="B242" s="2">
        <v>4</v>
      </c>
      <c r="C242" s="2">
        <v>4</v>
      </c>
      <c r="D242" s="2">
        <v>1927</v>
      </c>
      <c r="E242" s="2">
        <v>1950</v>
      </c>
      <c r="F242" s="2">
        <v>756</v>
      </c>
      <c r="G242" s="2">
        <v>1</v>
      </c>
      <c r="H242" s="2">
        <v>2</v>
      </c>
      <c r="I242" s="2">
        <v>0</v>
      </c>
      <c r="J242" s="2">
        <v>2</v>
      </c>
      <c r="K242" s="2">
        <v>85000</v>
      </c>
      <c r="L242" s="2" t="s">
        <v>13</v>
      </c>
      <c r="M242" s="2" t="s">
        <v>27</v>
      </c>
      <c r="N242" s="16">
        <f t="shared" si="0"/>
        <v>1927</v>
      </c>
      <c r="O242" s="16" t="str">
        <f t="shared" si="1"/>
        <v>Not Good Condition</v>
      </c>
      <c r="P242" s="16" t="str">
        <f t="shared" si="2"/>
        <v>OLD and not excellent</v>
      </c>
      <c r="Q242" s="18"/>
      <c r="S242" s="19"/>
      <c r="T242" s="20"/>
    </row>
    <row r="243" spans="1:20" ht="15.75" customHeight="1" x14ac:dyDescent="0.2">
      <c r="A243" s="2">
        <v>9600</v>
      </c>
      <c r="B243" s="2">
        <v>4</v>
      </c>
      <c r="C243" s="2">
        <v>7</v>
      </c>
      <c r="D243" s="2">
        <v>1950</v>
      </c>
      <c r="E243" s="2">
        <v>1995</v>
      </c>
      <c r="F243" s="2">
        <v>1067</v>
      </c>
      <c r="G243" s="2">
        <v>2</v>
      </c>
      <c r="H243" s="2">
        <v>2</v>
      </c>
      <c r="I243" s="2">
        <v>0</v>
      </c>
      <c r="J243" s="2">
        <v>2</v>
      </c>
      <c r="K243" s="2">
        <v>128000</v>
      </c>
      <c r="L243" s="2" t="s">
        <v>13</v>
      </c>
      <c r="M243" s="2" t="s">
        <v>27</v>
      </c>
      <c r="N243" s="16">
        <f t="shared" si="0"/>
        <v>1950</v>
      </c>
      <c r="O243" s="16" t="str">
        <f t="shared" si="1"/>
        <v>Not Good Condition</v>
      </c>
      <c r="P243" s="16" t="str">
        <f t="shared" si="2"/>
        <v>OLD and not excellent</v>
      </c>
      <c r="Q243" s="18"/>
      <c r="S243" s="19"/>
      <c r="T243" s="20"/>
    </row>
    <row r="244" spans="1:20" ht="15.75" customHeight="1" x14ac:dyDescent="0.2">
      <c r="A244" s="2">
        <v>23595</v>
      </c>
      <c r="B244" s="2">
        <v>7</v>
      </c>
      <c r="C244" s="2">
        <v>6</v>
      </c>
      <c r="D244" s="2">
        <v>1979</v>
      </c>
      <c r="E244" s="2">
        <v>1979</v>
      </c>
      <c r="F244" s="2">
        <v>1524</v>
      </c>
      <c r="G244" s="2">
        <v>0</v>
      </c>
      <c r="H244" s="2">
        <v>0</v>
      </c>
      <c r="I244" s="2">
        <v>1</v>
      </c>
      <c r="J244" s="2">
        <v>2</v>
      </c>
      <c r="K244" s="2">
        <v>260000</v>
      </c>
      <c r="L244" s="2" t="s">
        <v>13</v>
      </c>
      <c r="M244" s="2" t="s">
        <v>33</v>
      </c>
      <c r="N244" s="16">
        <f t="shared" si="0"/>
        <v>1979</v>
      </c>
      <c r="O244" s="16" t="str">
        <f t="shared" si="1"/>
        <v>Not Good Condition</v>
      </c>
      <c r="P244" s="16" t="str">
        <f t="shared" si="2"/>
        <v>NEW but not excellent</v>
      </c>
      <c r="Q244" s="18"/>
      <c r="S244" s="19"/>
      <c r="T244" s="20"/>
    </row>
    <row r="245" spans="1:20" ht="15.75" customHeight="1" x14ac:dyDescent="0.2">
      <c r="A245" s="2">
        <v>17082</v>
      </c>
      <c r="B245" s="2">
        <v>6</v>
      </c>
      <c r="C245" s="2">
        <v>5</v>
      </c>
      <c r="D245" s="2">
        <v>1978</v>
      </c>
      <c r="E245" s="2">
        <v>1992</v>
      </c>
      <c r="F245" s="2">
        <v>1981</v>
      </c>
      <c r="G245" s="2">
        <v>2</v>
      </c>
      <c r="H245" s="2">
        <v>4</v>
      </c>
      <c r="I245" s="2">
        <v>1</v>
      </c>
      <c r="J245" s="2">
        <v>2</v>
      </c>
      <c r="K245" s="2">
        <v>230000</v>
      </c>
      <c r="L245" s="2" t="s">
        <v>13</v>
      </c>
      <c r="M245" s="2" t="s">
        <v>33</v>
      </c>
      <c r="N245" s="16">
        <f t="shared" si="0"/>
        <v>1978</v>
      </c>
      <c r="O245" s="16" t="str">
        <f t="shared" si="1"/>
        <v>Not Good Condition</v>
      </c>
      <c r="P245" s="16" t="str">
        <f t="shared" si="2"/>
        <v>NEW but not excellent</v>
      </c>
      <c r="Q245" s="18"/>
      <c r="S245" s="19"/>
      <c r="T245" s="20"/>
    </row>
    <row r="246" spans="1:20" ht="15.75" customHeight="1" x14ac:dyDescent="0.2">
      <c r="A246" s="2">
        <v>18600</v>
      </c>
      <c r="B246" s="2">
        <v>3</v>
      </c>
      <c r="C246" s="2">
        <v>4</v>
      </c>
      <c r="D246" s="2">
        <v>1938</v>
      </c>
      <c r="E246" s="2">
        <v>1990</v>
      </c>
      <c r="F246" s="2">
        <v>1610</v>
      </c>
      <c r="G246" s="2">
        <v>2</v>
      </c>
      <c r="H246" s="2">
        <v>4</v>
      </c>
      <c r="I246" s="2">
        <v>1</v>
      </c>
      <c r="J246" s="2">
        <v>1</v>
      </c>
      <c r="K246" s="2">
        <v>124000</v>
      </c>
      <c r="L246" s="2" t="s">
        <v>13</v>
      </c>
      <c r="M246" s="2" t="s">
        <v>35</v>
      </c>
      <c r="N246" s="16">
        <f t="shared" si="0"/>
        <v>1938</v>
      </c>
      <c r="O246" s="16" t="str">
        <f t="shared" si="1"/>
        <v>Not Good Condition</v>
      </c>
      <c r="P246" s="16" t="str">
        <f t="shared" si="2"/>
        <v>OLD and not excellent</v>
      </c>
      <c r="Q246" s="18"/>
      <c r="S246" s="19"/>
      <c r="T246" s="20"/>
    </row>
    <row r="247" spans="1:20" ht="15.75" customHeight="1" x14ac:dyDescent="0.2">
      <c r="A247" s="2">
        <v>10625</v>
      </c>
      <c r="B247" s="2">
        <v>5</v>
      </c>
      <c r="C247" s="2">
        <v>5</v>
      </c>
      <c r="D247" s="2">
        <v>1920</v>
      </c>
      <c r="E247" s="2">
        <v>1950</v>
      </c>
      <c r="F247" s="2">
        <v>835</v>
      </c>
      <c r="G247" s="2">
        <v>1</v>
      </c>
      <c r="H247" s="2">
        <v>2</v>
      </c>
      <c r="I247" s="2">
        <v>0</v>
      </c>
      <c r="J247" s="2">
        <v>1</v>
      </c>
      <c r="K247" s="2">
        <v>83000</v>
      </c>
      <c r="L247" s="2" t="s">
        <v>13</v>
      </c>
      <c r="M247" s="2" t="s">
        <v>35</v>
      </c>
      <c r="N247" s="16">
        <f t="shared" si="0"/>
        <v>1920</v>
      </c>
      <c r="O247" s="16" t="str">
        <f t="shared" si="1"/>
        <v>Not Good Condition</v>
      </c>
      <c r="P247" s="16" t="str">
        <f t="shared" si="2"/>
        <v>OLD and not excellent</v>
      </c>
      <c r="Q247" s="18"/>
      <c r="S247" s="19"/>
      <c r="T247" s="20"/>
    </row>
    <row r="248" spans="1:20" ht="15.75" customHeight="1" x14ac:dyDescent="0.2">
      <c r="A248" s="2">
        <v>11479</v>
      </c>
      <c r="B248" s="2">
        <v>6</v>
      </c>
      <c r="C248" s="2">
        <v>7</v>
      </c>
      <c r="D248" s="2">
        <v>1950</v>
      </c>
      <c r="E248" s="2">
        <v>1987</v>
      </c>
      <c r="F248" s="2">
        <v>1074</v>
      </c>
      <c r="G248" s="2">
        <v>1</v>
      </c>
      <c r="H248" s="2">
        <v>3</v>
      </c>
      <c r="I248" s="2">
        <v>1</v>
      </c>
      <c r="J248" s="2">
        <v>1</v>
      </c>
      <c r="K248" s="2">
        <v>144500</v>
      </c>
      <c r="L248" s="2" t="s">
        <v>13</v>
      </c>
      <c r="M248" s="2" t="s">
        <v>35</v>
      </c>
      <c r="N248" s="16">
        <f t="shared" si="0"/>
        <v>1950</v>
      </c>
      <c r="O248" s="16" t="str">
        <f t="shared" si="1"/>
        <v>Not Good Condition</v>
      </c>
      <c r="P248" s="16" t="str">
        <f t="shared" si="2"/>
        <v>OLD and not excellent</v>
      </c>
      <c r="Q248" s="18"/>
      <c r="S248" s="19"/>
      <c r="T248" s="20"/>
    </row>
    <row r="249" spans="1:20" ht="15.75" customHeight="1" x14ac:dyDescent="0.2">
      <c r="A249" s="2">
        <v>9571</v>
      </c>
      <c r="B249" s="2">
        <v>5</v>
      </c>
      <c r="C249" s="2">
        <v>6</v>
      </c>
      <c r="D249" s="2">
        <v>1956</v>
      </c>
      <c r="E249" s="2">
        <v>1956</v>
      </c>
      <c r="F249" s="2">
        <v>1144</v>
      </c>
      <c r="G249" s="2">
        <v>1</v>
      </c>
      <c r="H249" s="2">
        <v>3</v>
      </c>
      <c r="I249" s="2">
        <v>0</v>
      </c>
      <c r="J249" s="2">
        <v>1</v>
      </c>
      <c r="K249" s="2">
        <v>129000</v>
      </c>
      <c r="L249" s="2" t="s">
        <v>13</v>
      </c>
      <c r="M249" s="2" t="s">
        <v>35</v>
      </c>
      <c r="N249" s="16">
        <f t="shared" si="0"/>
        <v>1956</v>
      </c>
      <c r="O249" s="16" t="str">
        <f t="shared" si="1"/>
        <v>Not Good Condition</v>
      </c>
      <c r="P249" s="16" t="str">
        <f t="shared" si="2"/>
        <v>OLD and not excellent</v>
      </c>
      <c r="Q249" s="18"/>
      <c r="S249" s="19"/>
      <c r="T249" s="20"/>
    </row>
    <row r="250" spans="1:20" ht="15.75" customHeight="1" x14ac:dyDescent="0.2">
      <c r="A250" s="2">
        <v>9350</v>
      </c>
      <c r="B250" s="2">
        <v>4</v>
      </c>
      <c r="C250" s="2">
        <v>6</v>
      </c>
      <c r="D250" s="2">
        <v>1947</v>
      </c>
      <c r="E250" s="2">
        <v>1979</v>
      </c>
      <c r="F250" s="2">
        <v>1531</v>
      </c>
      <c r="G250" s="2">
        <v>1</v>
      </c>
      <c r="H250" s="2">
        <v>3</v>
      </c>
      <c r="I250" s="2">
        <v>1</v>
      </c>
      <c r="J250" s="2">
        <v>1</v>
      </c>
      <c r="K250" s="2">
        <v>127000</v>
      </c>
      <c r="L250" s="2" t="s">
        <v>13</v>
      </c>
      <c r="M250" s="2" t="s">
        <v>35</v>
      </c>
      <c r="N250" s="16">
        <f t="shared" si="0"/>
        <v>1947</v>
      </c>
      <c r="O250" s="16" t="str">
        <f t="shared" si="1"/>
        <v>Not Good Condition</v>
      </c>
      <c r="P250" s="16" t="str">
        <f t="shared" si="2"/>
        <v>OLD and not excellent</v>
      </c>
      <c r="Q250" s="18"/>
      <c r="S250" s="19"/>
      <c r="T250" s="20"/>
    </row>
    <row r="251" spans="1:20" ht="15.75" customHeight="1" x14ac:dyDescent="0.2">
      <c r="A251" s="2">
        <v>9525</v>
      </c>
      <c r="B251" s="2">
        <v>5</v>
      </c>
      <c r="C251" s="2">
        <v>7</v>
      </c>
      <c r="D251" s="2">
        <v>1954</v>
      </c>
      <c r="E251" s="2">
        <v>1998</v>
      </c>
      <c r="F251" s="2">
        <v>1172</v>
      </c>
      <c r="G251" s="2">
        <v>1</v>
      </c>
      <c r="H251" s="2">
        <v>3</v>
      </c>
      <c r="I251" s="2">
        <v>0</v>
      </c>
      <c r="J251" s="2">
        <v>1</v>
      </c>
      <c r="K251" s="2">
        <v>128000</v>
      </c>
      <c r="L251" s="2" t="s">
        <v>13</v>
      </c>
      <c r="M251" s="2" t="s">
        <v>35</v>
      </c>
      <c r="N251" s="16">
        <f t="shared" si="0"/>
        <v>1954</v>
      </c>
      <c r="O251" s="16" t="str">
        <f t="shared" si="1"/>
        <v>Not Good Condition</v>
      </c>
      <c r="P251" s="16" t="str">
        <f t="shared" si="2"/>
        <v>OLD and not excellent</v>
      </c>
      <c r="Q251" s="18"/>
      <c r="S251" s="19"/>
      <c r="T251" s="20"/>
    </row>
    <row r="252" spans="1:20" ht="15.75" customHeight="1" x14ac:dyDescent="0.2">
      <c r="A252" s="2">
        <v>10420</v>
      </c>
      <c r="B252" s="2">
        <v>6</v>
      </c>
      <c r="C252" s="2">
        <v>5</v>
      </c>
      <c r="D252" s="2">
        <v>2009</v>
      </c>
      <c r="E252" s="2">
        <v>2009</v>
      </c>
      <c r="F252" s="2">
        <v>1212</v>
      </c>
      <c r="G252" s="2">
        <v>2</v>
      </c>
      <c r="H252" s="2">
        <v>3</v>
      </c>
      <c r="I252" s="2">
        <v>0</v>
      </c>
      <c r="J252" s="2">
        <v>2</v>
      </c>
      <c r="K252" s="2">
        <v>186000</v>
      </c>
      <c r="L252" s="2" t="s">
        <v>13</v>
      </c>
      <c r="M252" s="2" t="s">
        <v>35</v>
      </c>
      <c r="N252" s="16">
        <f t="shared" si="0"/>
        <v>2009</v>
      </c>
      <c r="O252" s="16" t="str">
        <f t="shared" si="1"/>
        <v>Not Good Condition</v>
      </c>
      <c r="P252" s="16" t="str">
        <f t="shared" si="2"/>
        <v>NEW but not excellent</v>
      </c>
      <c r="Q252" s="18"/>
      <c r="S252" s="19"/>
      <c r="T252" s="20"/>
    </row>
    <row r="253" spans="1:20" ht="15.75" customHeight="1" x14ac:dyDescent="0.2">
      <c r="A253" s="2">
        <v>17485</v>
      </c>
      <c r="B253" s="2">
        <v>7</v>
      </c>
      <c r="C253" s="2">
        <v>5</v>
      </c>
      <c r="D253" s="2">
        <v>2009</v>
      </c>
      <c r="E253" s="2">
        <v>2010</v>
      </c>
      <c r="F253" s="2">
        <v>1508</v>
      </c>
      <c r="G253" s="2">
        <v>1</v>
      </c>
      <c r="H253" s="2">
        <v>1</v>
      </c>
      <c r="I253" s="2">
        <v>2</v>
      </c>
      <c r="J253" s="2">
        <v>2</v>
      </c>
      <c r="K253" s="2">
        <v>308030</v>
      </c>
      <c r="L253" s="2" t="s">
        <v>13</v>
      </c>
      <c r="M253" s="2" t="s">
        <v>35</v>
      </c>
      <c r="N253" s="16">
        <f t="shared" si="0"/>
        <v>2009</v>
      </c>
      <c r="O253" s="16" t="str">
        <f t="shared" si="1"/>
        <v>Not Good Condition</v>
      </c>
      <c r="P253" s="16" t="str">
        <f t="shared" si="2"/>
        <v>NEW but not excellent</v>
      </c>
      <c r="Q253" s="18"/>
      <c r="S253" s="19"/>
      <c r="T253" s="20"/>
    </row>
    <row r="254" spans="1:20" ht="15.75" customHeight="1" x14ac:dyDescent="0.2">
      <c r="A254" s="2">
        <v>11200</v>
      </c>
      <c r="B254" s="2">
        <v>5</v>
      </c>
      <c r="C254" s="2">
        <v>3</v>
      </c>
      <c r="D254" s="2">
        <v>1964</v>
      </c>
      <c r="E254" s="2">
        <v>1964</v>
      </c>
      <c r="F254" s="2">
        <v>1298</v>
      </c>
      <c r="G254" s="2">
        <v>2</v>
      </c>
      <c r="H254" s="2">
        <v>3</v>
      </c>
      <c r="I254" s="2">
        <v>0</v>
      </c>
      <c r="J254" s="2">
        <v>2</v>
      </c>
      <c r="K254" s="2">
        <v>114000</v>
      </c>
      <c r="L254" s="2" t="s">
        <v>26</v>
      </c>
      <c r="M254" s="2" t="s">
        <v>35</v>
      </c>
      <c r="N254" s="16">
        <f t="shared" si="0"/>
        <v>1964</v>
      </c>
      <c r="O254" s="16" t="str">
        <f t="shared" si="1"/>
        <v>Not Good Condition</v>
      </c>
      <c r="P254" s="16" t="str">
        <f t="shared" si="2"/>
        <v>NEW but not excellent</v>
      </c>
      <c r="Q254" s="18"/>
      <c r="S254" s="19"/>
      <c r="T254" s="20"/>
    </row>
    <row r="255" spans="1:20" ht="15.75" customHeight="1" x14ac:dyDescent="0.2">
      <c r="A255" s="2">
        <v>11100</v>
      </c>
      <c r="B255" s="2">
        <v>4</v>
      </c>
      <c r="C255" s="2">
        <v>7</v>
      </c>
      <c r="D255" s="2">
        <v>1946</v>
      </c>
      <c r="E255" s="2">
        <v>2006</v>
      </c>
      <c r="F255" s="2">
        <v>930</v>
      </c>
      <c r="G255" s="2">
        <v>1</v>
      </c>
      <c r="H255" s="2">
        <v>2</v>
      </c>
      <c r="I255" s="2">
        <v>0</v>
      </c>
      <c r="J255" s="2">
        <v>1</v>
      </c>
      <c r="K255" s="2">
        <v>84900</v>
      </c>
      <c r="L255" s="2" t="s">
        <v>13</v>
      </c>
      <c r="M255" s="2" t="s">
        <v>35</v>
      </c>
      <c r="N255" s="16">
        <f t="shared" si="0"/>
        <v>1946</v>
      </c>
      <c r="O255" s="16" t="str">
        <f t="shared" si="1"/>
        <v>Not Good Condition</v>
      </c>
      <c r="P255" s="16" t="str">
        <f t="shared" si="2"/>
        <v>OLD and not excellent</v>
      </c>
      <c r="Q255" s="18"/>
      <c r="S255" s="19"/>
      <c r="T255" s="20"/>
    </row>
    <row r="256" spans="1:20" ht="15.75" customHeight="1" x14ac:dyDescent="0.2">
      <c r="A256" s="2">
        <v>9206</v>
      </c>
      <c r="B256" s="2">
        <v>6</v>
      </c>
      <c r="C256" s="2">
        <v>5</v>
      </c>
      <c r="D256" s="2">
        <v>1985</v>
      </c>
      <c r="E256" s="2">
        <v>1985</v>
      </c>
      <c r="F256" s="2">
        <v>1732</v>
      </c>
      <c r="G256" s="2">
        <v>2</v>
      </c>
      <c r="H256" s="2">
        <v>3</v>
      </c>
      <c r="I256" s="2">
        <v>1</v>
      </c>
      <c r="J256" s="2">
        <v>2</v>
      </c>
      <c r="K256" s="2">
        <v>178000</v>
      </c>
      <c r="L256" s="2" t="s">
        <v>13</v>
      </c>
      <c r="M256" s="2" t="s">
        <v>25</v>
      </c>
      <c r="N256" s="16">
        <f t="shared" si="0"/>
        <v>1985</v>
      </c>
      <c r="O256" s="16" t="str">
        <f t="shared" si="1"/>
        <v>Not Good Condition</v>
      </c>
      <c r="P256" s="16" t="str">
        <f t="shared" si="2"/>
        <v>NEW but not excellent</v>
      </c>
      <c r="Q256" s="18"/>
      <c r="S256" s="19"/>
      <c r="T256" s="20"/>
    </row>
    <row r="257" spans="1:20" ht="15.75" customHeight="1" x14ac:dyDescent="0.2">
      <c r="A257" s="2">
        <v>11980</v>
      </c>
      <c r="B257" s="2">
        <v>7</v>
      </c>
      <c r="C257" s="2">
        <v>5</v>
      </c>
      <c r="D257" s="2">
        <v>1987</v>
      </c>
      <c r="E257" s="2">
        <v>1987</v>
      </c>
      <c r="F257" s="2">
        <v>1433</v>
      </c>
      <c r="G257" s="2">
        <v>1</v>
      </c>
      <c r="H257" s="2">
        <v>1</v>
      </c>
      <c r="I257" s="2">
        <v>2</v>
      </c>
      <c r="J257" s="2">
        <v>2</v>
      </c>
      <c r="K257" s="2">
        <v>270000</v>
      </c>
      <c r="L257" s="2" t="s">
        <v>13</v>
      </c>
      <c r="M257" s="2" t="s">
        <v>25</v>
      </c>
      <c r="N257" s="16">
        <f t="shared" si="0"/>
        <v>1987</v>
      </c>
      <c r="O257" s="16" t="str">
        <f t="shared" si="1"/>
        <v>Not Good Condition</v>
      </c>
      <c r="P257" s="16" t="str">
        <f t="shared" si="2"/>
        <v>NEW but not excellent</v>
      </c>
      <c r="Q257" s="18"/>
      <c r="S257" s="19"/>
      <c r="T257" s="20"/>
    </row>
    <row r="258" spans="1:20" ht="15.75" customHeight="1" x14ac:dyDescent="0.2">
      <c r="A258" s="2">
        <v>12361</v>
      </c>
      <c r="B258" s="2">
        <v>6</v>
      </c>
      <c r="C258" s="2">
        <v>7</v>
      </c>
      <c r="D258" s="2">
        <v>1993</v>
      </c>
      <c r="E258" s="2">
        <v>1993</v>
      </c>
      <c r="F258" s="2">
        <v>1802</v>
      </c>
      <c r="G258" s="2">
        <v>2</v>
      </c>
      <c r="H258" s="2">
        <v>3</v>
      </c>
      <c r="I258" s="2">
        <v>1</v>
      </c>
      <c r="J258" s="2">
        <v>4</v>
      </c>
      <c r="K258" s="2">
        <v>218000</v>
      </c>
      <c r="L258" s="2" t="s">
        <v>17</v>
      </c>
      <c r="M258" s="2" t="s">
        <v>25</v>
      </c>
      <c r="N258" s="16">
        <f t="shared" si="0"/>
        <v>1993</v>
      </c>
      <c r="O258" s="16" t="str">
        <f t="shared" si="1"/>
        <v>Good Condition</v>
      </c>
      <c r="P258" s="16" t="str">
        <f t="shared" si="2"/>
        <v>NEW but not excellent</v>
      </c>
      <c r="Q258" s="18"/>
      <c r="S258" s="19"/>
      <c r="T258" s="20"/>
    </row>
    <row r="259" spans="1:20" ht="15.75" customHeight="1" x14ac:dyDescent="0.2">
      <c r="A259" s="2">
        <v>9938</v>
      </c>
      <c r="B259" s="2">
        <v>7</v>
      </c>
      <c r="C259" s="2">
        <v>5</v>
      </c>
      <c r="D259" s="2">
        <v>1993</v>
      </c>
      <c r="E259" s="2">
        <v>1994</v>
      </c>
      <c r="F259" s="2">
        <v>1949</v>
      </c>
      <c r="G259" s="2">
        <v>2</v>
      </c>
      <c r="H259" s="2">
        <v>3</v>
      </c>
      <c r="I259" s="2">
        <v>1</v>
      </c>
      <c r="J259" s="2">
        <v>2</v>
      </c>
      <c r="K259" s="2">
        <v>236000</v>
      </c>
      <c r="L259" s="2" t="s">
        <v>13</v>
      </c>
      <c r="M259" s="2" t="s">
        <v>25</v>
      </c>
      <c r="N259" s="16">
        <f t="shared" si="0"/>
        <v>1993</v>
      </c>
      <c r="O259" s="16" t="str">
        <f t="shared" si="1"/>
        <v>Not Good Condition</v>
      </c>
      <c r="P259" s="16" t="str">
        <f t="shared" si="2"/>
        <v>NEW but not excellent</v>
      </c>
      <c r="Q259" s="18"/>
      <c r="S259" s="19"/>
      <c r="T259" s="20"/>
    </row>
    <row r="260" spans="1:20" ht="15.75" customHeight="1" x14ac:dyDescent="0.2">
      <c r="A260" s="2">
        <v>9069</v>
      </c>
      <c r="B260" s="2">
        <v>6</v>
      </c>
      <c r="C260" s="2">
        <v>6</v>
      </c>
      <c r="D260" s="2">
        <v>1992</v>
      </c>
      <c r="E260" s="2">
        <v>1992</v>
      </c>
      <c r="F260" s="2">
        <v>996</v>
      </c>
      <c r="G260" s="2">
        <v>1</v>
      </c>
      <c r="H260" s="2">
        <v>2</v>
      </c>
      <c r="I260" s="2">
        <v>0</v>
      </c>
      <c r="J260" s="2">
        <v>2</v>
      </c>
      <c r="K260" s="2">
        <v>147000</v>
      </c>
      <c r="L260" s="2" t="s">
        <v>13</v>
      </c>
      <c r="M260" s="2" t="s">
        <v>25</v>
      </c>
      <c r="N260" s="16">
        <f t="shared" si="0"/>
        <v>1992</v>
      </c>
      <c r="O260" s="16" t="str">
        <f t="shared" si="1"/>
        <v>Not Good Condition</v>
      </c>
      <c r="P260" s="16" t="str">
        <f t="shared" si="2"/>
        <v>NEW but not excellent</v>
      </c>
      <c r="Q260" s="18"/>
      <c r="S260" s="19"/>
      <c r="T260" s="20"/>
    </row>
    <row r="261" spans="1:20" ht="15.75" customHeight="1" x14ac:dyDescent="0.2">
      <c r="A261" s="2">
        <v>10475</v>
      </c>
      <c r="B261" s="2">
        <v>8</v>
      </c>
      <c r="C261" s="2">
        <v>5</v>
      </c>
      <c r="D261" s="2">
        <v>2008</v>
      </c>
      <c r="E261" s="2">
        <v>2008</v>
      </c>
      <c r="F261" s="2">
        <v>1694</v>
      </c>
      <c r="G261" s="2">
        <v>2</v>
      </c>
      <c r="H261" s="2">
        <v>3</v>
      </c>
      <c r="I261" s="2">
        <v>0</v>
      </c>
      <c r="J261" s="2">
        <v>3</v>
      </c>
      <c r="K261" s="2">
        <v>245350</v>
      </c>
      <c r="L261" s="2" t="s">
        <v>13</v>
      </c>
      <c r="M261" s="2" t="s">
        <v>36</v>
      </c>
      <c r="N261" s="16">
        <f t="shared" si="0"/>
        <v>2008</v>
      </c>
      <c r="O261" s="16" t="str">
        <f t="shared" si="1"/>
        <v>Not Good Condition</v>
      </c>
      <c r="P261" s="16" t="str">
        <f t="shared" si="2"/>
        <v>NEW but not excellent</v>
      </c>
      <c r="Q261" s="18"/>
      <c r="S261" s="19"/>
      <c r="T261" s="20"/>
    </row>
    <row r="262" spans="1:20" ht="15.75" customHeight="1" x14ac:dyDescent="0.2">
      <c r="A262" s="2">
        <v>6762</v>
      </c>
      <c r="B262" s="2">
        <v>7</v>
      </c>
      <c r="C262" s="2">
        <v>5</v>
      </c>
      <c r="D262" s="2">
        <v>2006</v>
      </c>
      <c r="E262" s="2">
        <v>2006</v>
      </c>
      <c r="F262" s="2">
        <v>1208</v>
      </c>
      <c r="G262" s="2">
        <v>2</v>
      </c>
      <c r="H262" s="2">
        <v>2</v>
      </c>
      <c r="I262" s="2">
        <v>0</v>
      </c>
      <c r="J262" s="2">
        <v>2</v>
      </c>
      <c r="K262" s="2">
        <v>206000</v>
      </c>
      <c r="L262" s="2" t="s">
        <v>13</v>
      </c>
      <c r="M262" s="2" t="s">
        <v>36</v>
      </c>
      <c r="N262" s="16">
        <f t="shared" si="0"/>
        <v>2006</v>
      </c>
      <c r="O262" s="16" t="str">
        <f t="shared" si="1"/>
        <v>Not Good Condition</v>
      </c>
      <c r="P262" s="16" t="str">
        <f t="shared" si="2"/>
        <v>NEW but not excellent</v>
      </c>
      <c r="Q262" s="18"/>
      <c r="S262" s="19"/>
      <c r="T262" s="20"/>
    </row>
    <row r="263" spans="1:20" ht="15.75" customHeight="1" x14ac:dyDescent="0.2">
      <c r="A263" s="2">
        <v>10402</v>
      </c>
      <c r="B263" s="2">
        <v>7</v>
      </c>
      <c r="C263" s="2">
        <v>5</v>
      </c>
      <c r="D263" s="2">
        <v>2009</v>
      </c>
      <c r="E263" s="2">
        <v>2009</v>
      </c>
      <c r="F263" s="2">
        <v>1226</v>
      </c>
      <c r="G263" s="2">
        <v>2</v>
      </c>
      <c r="H263" s="2">
        <v>3</v>
      </c>
      <c r="I263" s="2">
        <v>0</v>
      </c>
      <c r="J263" s="2">
        <v>3</v>
      </c>
      <c r="K263" s="2">
        <v>198900</v>
      </c>
      <c r="L263" s="2" t="s">
        <v>13</v>
      </c>
      <c r="M263" s="2" t="s">
        <v>36</v>
      </c>
      <c r="N263" s="16">
        <f t="shared" si="0"/>
        <v>2009</v>
      </c>
      <c r="O263" s="16" t="str">
        <f t="shared" si="1"/>
        <v>Not Good Condition</v>
      </c>
      <c r="P263" s="16" t="str">
        <f t="shared" si="2"/>
        <v>NEW but not excellent</v>
      </c>
      <c r="Q263" s="18"/>
      <c r="S263" s="19"/>
      <c r="T263" s="20"/>
    </row>
    <row r="264" spans="1:20" ht="15.75" customHeight="1" x14ac:dyDescent="0.2">
      <c r="A264" s="2">
        <v>7360</v>
      </c>
      <c r="B264" s="2">
        <v>7</v>
      </c>
      <c r="C264" s="2">
        <v>5</v>
      </c>
      <c r="D264" s="2">
        <v>2010</v>
      </c>
      <c r="E264" s="2">
        <v>2010</v>
      </c>
      <c r="F264" s="2">
        <v>1222</v>
      </c>
      <c r="G264" s="2">
        <v>2</v>
      </c>
      <c r="H264" s="2">
        <v>2</v>
      </c>
      <c r="I264" s="2">
        <v>0</v>
      </c>
      <c r="J264" s="2">
        <v>2</v>
      </c>
      <c r="K264" s="2">
        <v>187000</v>
      </c>
      <c r="L264" s="2" t="s">
        <v>13</v>
      </c>
      <c r="M264" s="2" t="s">
        <v>36</v>
      </c>
      <c r="N264" s="16">
        <f t="shared" si="0"/>
        <v>2010</v>
      </c>
      <c r="O264" s="16" t="str">
        <f t="shared" si="1"/>
        <v>Not Good Condition</v>
      </c>
      <c r="P264" s="16" t="str">
        <f t="shared" si="2"/>
        <v>NEW but not excellent</v>
      </c>
      <c r="Q264" s="18"/>
      <c r="S264" s="19"/>
      <c r="T264" s="20"/>
    </row>
    <row r="265" spans="1:20" ht="15.75" customHeight="1" x14ac:dyDescent="0.2">
      <c r="A265" s="2">
        <v>12376</v>
      </c>
      <c r="B265" s="2">
        <v>7</v>
      </c>
      <c r="C265" s="2">
        <v>5</v>
      </c>
      <c r="D265" s="2">
        <v>1990</v>
      </c>
      <c r="E265" s="2">
        <v>1990</v>
      </c>
      <c r="F265" s="2">
        <v>3222</v>
      </c>
      <c r="G265" s="2">
        <v>3</v>
      </c>
      <c r="H265" s="2">
        <v>5</v>
      </c>
      <c r="I265" s="2">
        <v>2</v>
      </c>
      <c r="J265" s="2">
        <v>3</v>
      </c>
      <c r="K265" s="2">
        <v>320000</v>
      </c>
      <c r="L265" s="2" t="s">
        <v>13</v>
      </c>
      <c r="M265" s="2" t="s">
        <v>25</v>
      </c>
      <c r="N265" s="16">
        <f t="shared" si="0"/>
        <v>1990</v>
      </c>
      <c r="O265" s="16" t="str">
        <f t="shared" si="1"/>
        <v>Not Good Condition</v>
      </c>
      <c r="P265" s="16" t="str">
        <f t="shared" si="2"/>
        <v>NEW but not excellent</v>
      </c>
      <c r="Q265" s="18"/>
      <c r="S265" s="19"/>
      <c r="T265" s="20"/>
    </row>
    <row r="266" spans="1:20" ht="15.75" customHeight="1" x14ac:dyDescent="0.2">
      <c r="A266" s="2">
        <v>14235</v>
      </c>
      <c r="B266" s="2">
        <v>6</v>
      </c>
      <c r="C266" s="2">
        <v>8</v>
      </c>
      <c r="D266" s="2">
        <v>1900</v>
      </c>
      <c r="E266" s="2">
        <v>1993</v>
      </c>
      <c r="F266" s="2">
        <v>1445</v>
      </c>
      <c r="G266" s="2">
        <v>2</v>
      </c>
      <c r="H266" s="2">
        <v>3</v>
      </c>
      <c r="I266" s="2">
        <v>0</v>
      </c>
      <c r="J266" s="2">
        <v>2</v>
      </c>
      <c r="K266" s="2">
        <v>138500</v>
      </c>
      <c r="L266" s="2" t="s">
        <v>13</v>
      </c>
      <c r="M266" s="2" t="s">
        <v>25</v>
      </c>
      <c r="N266" s="16">
        <f t="shared" si="0"/>
        <v>1900</v>
      </c>
      <c r="O266" s="16" t="str">
        <f t="shared" si="1"/>
        <v>Not Good Condition</v>
      </c>
      <c r="P266" s="16" t="str">
        <f t="shared" si="2"/>
        <v>OLD and not excellent</v>
      </c>
      <c r="Q266" s="18"/>
      <c r="S266" s="19"/>
      <c r="T266" s="20"/>
    </row>
    <row r="267" spans="1:20" ht="15.75" customHeight="1" x14ac:dyDescent="0.2">
      <c r="A267" s="2">
        <v>8816</v>
      </c>
      <c r="B267" s="2">
        <v>6</v>
      </c>
      <c r="C267" s="2">
        <v>7</v>
      </c>
      <c r="D267" s="2">
        <v>1971</v>
      </c>
      <c r="E267" s="2">
        <v>1971</v>
      </c>
      <c r="F267" s="2">
        <v>1052</v>
      </c>
      <c r="G267" s="2">
        <v>1</v>
      </c>
      <c r="H267" s="2">
        <v>3</v>
      </c>
      <c r="I267" s="2">
        <v>0</v>
      </c>
      <c r="J267" s="2">
        <v>2</v>
      </c>
      <c r="K267" s="2">
        <v>155000</v>
      </c>
      <c r="L267" s="2" t="s">
        <v>13</v>
      </c>
      <c r="M267" s="2" t="s">
        <v>33</v>
      </c>
      <c r="N267" s="16">
        <f t="shared" si="0"/>
        <v>1971</v>
      </c>
      <c r="O267" s="16" t="str">
        <f t="shared" si="1"/>
        <v>Not Good Condition</v>
      </c>
      <c r="P267" s="16" t="str">
        <f t="shared" si="2"/>
        <v>NEW but not excellent</v>
      </c>
      <c r="Q267" s="18"/>
      <c r="S267" s="19"/>
      <c r="T267" s="20"/>
    </row>
    <row r="268" spans="1:20" ht="15.75" customHeight="1" x14ac:dyDescent="0.2">
      <c r="A268" s="2">
        <v>11105</v>
      </c>
      <c r="B268" s="2">
        <v>5</v>
      </c>
      <c r="C268" s="2">
        <v>5</v>
      </c>
      <c r="D268" s="2">
        <v>1996</v>
      </c>
      <c r="E268" s="2">
        <v>1996</v>
      </c>
      <c r="F268" s="2">
        <v>965</v>
      </c>
      <c r="G268" s="2">
        <v>1</v>
      </c>
      <c r="H268" s="2">
        <v>2</v>
      </c>
      <c r="I268" s="2">
        <v>0</v>
      </c>
      <c r="J268" s="2">
        <v>2</v>
      </c>
      <c r="K268" s="2">
        <v>159000</v>
      </c>
      <c r="L268" s="2" t="s">
        <v>17</v>
      </c>
      <c r="M268" s="2" t="s">
        <v>36</v>
      </c>
      <c r="N268" s="16">
        <f t="shared" si="0"/>
        <v>1996</v>
      </c>
      <c r="O268" s="16" t="str">
        <f t="shared" si="1"/>
        <v>Good Condition</v>
      </c>
      <c r="P268" s="16" t="str">
        <f t="shared" si="2"/>
        <v>NEW but not excellent</v>
      </c>
      <c r="Q268" s="18"/>
      <c r="S268" s="19"/>
      <c r="T268" s="20"/>
    </row>
    <row r="269" spans="1:20" ht="15.75" customHeight="1" x14ac:dyDescent="0.2">
      <c r="A269" s="2">
        <v>9337</v>
      </c>
      <c r="B269" s="2">
        <v>7</v>
      </c>
      <c r="C269" s="2">
        <v>5</v>
      </c>
      <c r="D269" s="2">
        <v>1997</v>
      </c>
      <c r="E269" s="2">
        <v>1998</v>
      </c>
      <c r="F269" s="2">
        <v>1692</v>
      </c>
      <c r="G269" s="2">
        <v>2</v>
      </c>
      <c r="H269" s="2">
        <v>3</v>
      </c>
      <c r="I269" s="2">
        <v>1</v>
      </c>
      <c r="J269" s="2">
        <v>2</v>
      </c>
      <c r="K269" s="2">
        <v>191000</v>
      </c>
      <c r="L269" s="2" t="s">
        <v>13</v>
      </c>
      <c r="M269" s="2" t="s">
        <v>36</v>
      </c>
      <c r="N269" s="16">
        <f t="shared" si="0"/>
        <v>1997</v>
      </c>
      <c r="O269" s="16" t="str">
        <f t="shared" si="1"/>
        <v>Not Good Condition</v>
      </c>
      <c r="P269" s="16" t="str">
        <f t="shared" si="2"/>
        <v>NEW but not excellent</v>
      </c>
      <c r="Q269" s="18"/>
      <c r="S269" s="19"/>
      <c r="T269" s="20"/>
    </row>
    <row r="270" spans="1:20" ht="15.75" customHeight="1" x14ac:dyDescent="0.2">
      <c r="A270" s="2">
        <v>8750</v>
      </c>
      <c r="B270" s="2">
        <v>6</v>
      </c>
      <c r="C270" s="2">
        <v>5</v>
      </c>
      <c r="D270" s="2">
        <v>1998</v>
      </c>
      <c r="E270" s="2">
        <v>1998</v>
      </c>
      <c r="F270" s="2">
        <v>1682</v>
      </c>
      <c r="G270" s="2">
        <v>2</v>
      </c>
      <c r="H270" s="2">
        <v>3</v>
      </c>
      <c r="I270" s="2">
        <v>0</v>
      </c>
      <c r="J270" s="2">
        <v>2</v>
      </c>
      <c r="K270" s="2">
        <v>200500</v>
      </c>
      <c r="L270" s="2" t="s">
        <v>13</v>
      </c>
      <c r="M270" s="2" t="s">
        <v>36</v>
      </c>
      <c r="N270" s="16">
        <f t="shared" si="0"/>
        <v>1998</v>
      </c>
      <c r="O270" s="16" t="str">
        <f t="shared" si="1"/>
        <v>Not Good Condition</v>
      </c>
      <c r="P270" s="16" t="str">
        <f t="shared" si="2"/>
        <v>NEW but not excellent</v>
      </c>
      <c r="Q270" s="18"/>
      <c r="S270" s="19"/>
      <c r="T270" s="20"/>
    </row>
    <row r="271" spans="1:20" ht="15.75" customHeight="1" x14ac:dyDescent="0.2">
      <c r="A271" s="2">
        <v>15240</v>
      </c>
      <c r="B271" s="2">
        <v>5</v>
      </c>
      <c r="C271" s="2">
        <v>8</v>
      </c>
      <c r="D271" s="2">
        <v>1977</v>
      </c>
      <c r="E271" s="2">
        <v>2004</v>
      </c>
      <c r="F271" s="2">
        <v>1026</v>
      </c>
      <c r="G271" s="2">
        <v>1</v>
      </c>
      <c r="H271" s="2">
        <v>3</v>
      </c>
      <c r="I271" s="2">
        <v>0</v>
      </c>
      <c r="J271" s="2">
        <v>1</v>
      </c>
      <c r="K271" s="2">
        <v>150000</v>
      </c>
      <c r="L271" s="2" t="s">
        <v>17</v>
      </c>
      <c r="M271" s="2" t="s">
        <v>36</v>
      </c>
      <c r="N271" s="16">
        <f t="shared" si="0"/>
        <v>1977</v>
      </c>
      <c r="O271" s="16" t="str">
        <f t="shared" si="1"/>
        <v>Good Condition</v>
      </c>
      <c r="P271" s="16" t="str">
        <f t="shared" si="2"/>
        <v>NEW but not excellent</v>
      </c>
      <c r="Q271" s="18"/>
      <c r="S271" s="19"/>
      <c r="T271" s="20"/>
    </row>
    <row r="272" spans="1:20" ht="15.75" customHeight="1" x14ac:dyDescent="0.2">
      <c r="A272" s="2">
        <v>10900</v>
      </c>
      <c r="B272" s="2">
        <v>6</v>
      </c>
      <c r="C272" s="2">
        <v>7</v>
      </c>
      <c r="D272" s="2">
        <v>1977</v>
      </c>
      <c r="E272" s="2">
        <v>1977</v>
      </c>
      <c r="F272" s="2">
        <v>1392</v>
      </c>
      <c r="G272" s="2">
        <v>1</v>
      </c>
      <c r="H272" s="2">
        <v>3</v>
      </c>
      <c r="I272" s="2">
        <v>0</v>
      </c>
      <c r="J272" s="2">
        <v>1</v>
      </c>
      <c r="K272" s="2">
        <v>161750</v>
      </c>
      <c r="L272" s="2" t="s">
        <v>13</v>
      </c>
      <c r="M272" s="2" t="s">
        <v>36</v>
      </c>
      <c r="N272" s="16">
        <f t="shared" si="0"/>
        <v>1977</v>
      </c>
      <c r="O272" s="16" t="str">
        <f t="shared" si="1"/>
        <v>Not Good Condition</v>
      </c>
      <c r="P272" s="16" t="str">
        <f t="shared" si="2"/>
        <v>NEW but not excellent</v>
      </c>
      <c r="Q272" s="18"/>
      <c r="S272" s="19"/>
      <c r="T272" s="20"/>
    </row>
    <row r="273" spans="1:20" ht="15.75" customHeight="1" x14ac:dyDescent="0.2">
      <c r="A273" s="2">
        <v>10650</v>
      </c>
      <c r="B273" s="2">
        <v>5</v>
      </c>
      <c r="C273" s="2">
        <v>6</v>
      </c>
      <c r="D273" s="2">
        <v>1976</v>
      </c>
      <c r="E273" s="2">
        <v>1976</v>
      </c>
      <c r="F273" s="2">
        <v>894</v>
      </c>
      <c r="G273" s="2">
        <v>1</v>
      </c>
      <c r="H273" s="2">
        <v>3</v>
      </c>
      <c r="I273" s="2">
        <v>0</v>
      </c>
      <c r="J273" s="2">
        <v>1</v>
      </c>
      <c r="K273" s="2">
        <v>128200</v>
      </c>
      <c r="L273" s="2" t="s">
        <v>13</v>
      </c>
      <c r="M273" s="2" t="s">
        <v>36</v>
      </c>
      <c r="N273" s="16">
        <f t="shared" si="0"/>
        <v>1976</v>
      </c>
      <c r="O273" s="16" t="str">
        <f t="shared" si="1"/>
        <v>Not Good Condition</v>
      </c>
      <c r="P273" s="16" t="str">
        <f t="shared" si="2"/>
        <v>NEW but not excellent</v>
      </c>
      <c r="Q273" s="18"/>
      <c r="S273" s="19"/>
      <c r="T273" s="20"/>
    </row>
    <row r="274" spans="1:20" ht="15.75" customHeight="1" x14ac:dyDescent="0.2">
      <c r="A274" s="2">
        <v>7480</v>
      </c>
      <c r="B274" s="2">
        <v>5</v>
      </c>
      <c r="C274" s="2">
        <v>6</v>
      </c>
      <c r="D274" s="2">
        <v>1972</v>
      </c>
      <c r="E274" s="2">
        <v>1972</v>
      </c>
      <c r="F274" s="2">
        <v>876</v>
      </c>
      <c r="G274" s="2">
        <v>1</v>
      </c>
      <c r="H274" s="2">
        <v>3</v>
      </c>
      <c r="I274" s="2">
        <v>0</v>
      </c>
      <c r="J274" s="2">
        <v>2</v>
      </c>
      <c r="K274" s="2">
        <v>127000</v>
      </c>
      <c r="L274" s="2" t="s">
        <v>13</v>
      </c>
      <c r="M274" s="2" t="s">
        <v>36</v>
      </c>
      <c r="N274" s="16">
        <f t="shared" si="0"/>
        <v>1972</v>
      </c>
      <c r="O274" s="16" t="str">
        <f t="shared" si="1"/>
        <v>Not Good Condition</v>
      </c>
      <c r="P274" s="16" t="str">
        <f t="shared" si="2"/>
        <v>NEW but not excellent</v>
      </c>
      <c r="Q274" s="18"/>
      <c r="S274" s="19"/>
      <c r="T274" s="20"/>
    </row>
    <row r="275" spans="1:20" ht="15.75" customHeight="1" x14ac:dyDescent="0.2">
      <c r="A275" s="2">
        <v>10389</v>
      </c>
      <c r="B275" s="2">
        <v>8</v>
      </c>
      <c r="C275" s="2">
        <v>5</v>
      </c>
      <c r="D275" s="2">
        <v>2003</v>
      </c>
      <c r="E275" s="2">
        <v>2003</v>
      </c>
      <c r="F275" s="2">
        <v>1978</v>
      </c>
      <c r="G275" s="2">
        <v>2</v>
      </c>
      <c r="H275" s="2">
        <v>3</v>
      </c>
      <c r="I275" s="2">
        <v>1</v>
      </c>
      <c r="J275" s="2">
        <v>3</v>
      </c>
      <c r="K275" s="2">
        <v>318000</v>
      </c>
      <c r="L275" s="2" t="s">
        <v>13</v>
      </c>
      <c r="M275" s="2" t="s">
        <v>36</v>
      </c>
      <c r="N275" s="16">
        <f t="shared" si="0"/>
        <v>2003</v>
      </c>
      <c r="O275" s="16" t="str">
        <f t="shared" si="1"/>
        <v>Not Good Condition</v>
      </c>
      <c r="P275" s="16" t="str">
        <f t="shared" si="2"/>
        <v>NEW but not excellent</v>
      </c>
      <c r="Q275" s="18"/>
      <c r="S275" s="19"/>
      <c r="T275" s="20"/>
    </row>
    <row r="276" spans="1:20" ht="15.75" customHeight="1" x14ac:dyDescent="0.2">
      <c r="A276" s="2">
        <v>11423</v>
      </c>
      <c r="B276" s="2">
        <v>8</v>
      </c>
      <c r="C276" s="2">
        <v>5</v>
      </c>
      <c r="D276" s="2">
        <v>2001</v>
      </c>
      <c r="E276" s="2">
        <v>2002</v>
      </c>
      <c r="F276" s="2">
        <v>1601</v>
      </c>
      <c r="G276" s="2">
        <v>2</v>
      </c>
      <c r="H276" s="2">
        <v>3</v>
      </c>
      <c r="I276" s="2">
        <v>1</v>
      </c>
      <c r="J276" s="2">
        <v>2</v>
      </c>
      <c r="K276" s="2">
        <v>272000</v>
      </c>
      <c r="L276" s="2" t="s">
        <v>13</v>
      </c>
      <c r="M276" s="2" t="s">
        <v>36</v>
      </c>
      <c r="N276" s="16">
        <f t="shared" si="0"/>
        <v>2001</v>
      </c>
      <c r="O276" s="16" t="str">
        <f t="shared" si="1"/>
        <v>Not Good Condition</v>
      </c>
      <c r="P276" s="16" t="str">
        <f t="shared" si="2"/>
        <v>NEW but not excellent</v>
      </c>
      <c r="Q276" s="18"/>
      <c r="S276" s="19"/>
      <c r="T276" s="20"/>
    </row>
    <row r="277" spans="1:20" ht="15.75" customHeight="1" x14ac:dyDescent="0.2">
      <c r="A277" s="2">
        <v>9548</v>
      </c>
      <c r="B277" s="2">
        <v>7</v>
      </c>
      <c r="C277" s="2">
        <v>6</v>
      </c>
      <c r="D277" s="2">
        <v>2003</v>
      </c>
      <c r="E277" s="2">
        <v>2003</v>
      </c>
      <c r="F277" s="2">
        <v>1829</v>
      </c>
      <c r="G277" s="2">
        <v>2</v>
      </c>
      <c r="H277" s="2">
        <v>3</v>
      </c>
      <c r="I277" s="2">
        <v>1</v>
      </c>
      <c r="J277" s="2">
        <v>2</v>
      </c>
      <c r="K277" s="2">
        <v>237000</v>
      </c>
      <c r="L277" s="2" t="s">
        <v>13</v>
      </c>
      <c r="M277" s="2" t="s">
        <v>36</v>
      </c>
      <c r="N277" s="16">
        <f t="shared" si="0"/>
        <v>2003</v>
      </c>
      <c r="O277" s="16" t="str">
        <f t="shared" si="1"/>
        <v>Not Good Condition</v>
      </c>
      <c r="P277" s="16" t="str">
        <f t="shared" si="2"/>
        <v>NEW but not excellent</v>
      </c>
      <c r="Q277" s="18"/>
      <c r="S277" s="19"/>
      <c r="T277" s="20"/>
    </row>
    <row r="278" spans="1:20" ht="15.75" customHeight="1" x14ac:dyDescent="0.2">
      <c r="A278" s="2">
        <v>9375</v>
      </c>
      <c r="B278" s="2">
        <v>7</v>
      </c>
      <c r="C278" s="2">
        <v>5</v>
      </c>
      <c r="D278" s="2">
        <v>1997</v>
      </c>
      <c r="E278" s="2">
        <v>1997</v>
      </c>
      <c r="F278" s="2">
        <v>2098</v>
      </c>
      <c r="G278" s="2">
        <v>2</v>
      </c>
      <c r="H278" s="2">
        <v>4</v>
      </c>
      <c r="I278" s="2">
        <v>1</v>
      </c>
      <c r="J278" s="2">
        <v>2</v>
      </c>
      <c r="K278" s="2">
        <v>240000</v>
      </c>
      <c r="L278" s="2" t="s">
        <v>13</v>
      </c>
      <c r="M278" s="2" t="s">
        <v>36</v>
      </c>
      <c r="N278" s="16">
        <f t="shared" si="0"/>
        <v>1997</v>
      </c>
      <c r="O278" s="16" t="str">
        <f t="shared" si="1"/>
        <v>Not Good Condition</v>
      </c>
      <c r="P278" s="16" t="str">
        <f t="shared" si="2"/>
        <v>NEW but not excellent</v>
      </c>
      <c r="Q278" s="18"/>
      <c r="S278" s="19"/>
      <c r="T278" s="20"/>
    </row>
    <row r="279" spans="1:20" ht="15.75" customHeight="1" x14ac:dyDescent="0.2">
      <c r="A279" s="2">
        <v>12137</v>
      </c>
      <c r="B279" s="2">
        <v>7</v>
      </c>
      <c r="C279" s="2">
        <v>5</v>
      </c>
      <c r="D279" s="2">
        <v>1998</v>
      </c>
      <c r="E279" s="2">
        <v>1998</v>
      </c>
      <c r="F279" s="2">
        <v>1661</v>
      </c>
      <c r="G279" s="2">
        <v>2</v>
      </c>
      <c r="H279" s="2">
        <v>3</v>
      </c>
      <c r="I279" s="2">
        <v>0</v>
      </c>
      <c r="J279" s="2">
        <v>2</v>
      </c>
      <c r="K279" s="2">
        <v>224900</v>
      </c>
      <c r="L279" s="2" t="s">
        <v>13</v>
      </c>
      <c r="M279" s="2" t="s">
        <v>36</v>
      </c>
      <c r="N279" s="16">
        <f t="shared" si="0"/>
        <v>1998</v>
      </c>
      <c r="O279" s="16" t="str">
        <f t="shared" si="1"/>
        <v>Not Good Condition</v>
      </c>
      <c r="P279" s="16" t="str">
        <f t="shared" si="2"/>
        <v>NEW but not excellent</v>
      </c>
      <c r="Q279" s="18"/>
      <c r="S279" s="19"/>
      <c r="T279" s="20"/>
    </row>
    <row r="280" spans="1:20" ht="15.75" customHeight="1" x14ac:dyDescent="0.2">
      <c r="A280" s="2">
        <v>4435</v>
      </c>
      <c r="B280" s="2">
        <v>6</v>
      </c>
      <c r="C280" s="2">
        <v>5</v>
      </c>
      <c r="D280" s="2">
        <v>2003</v>
      </c>
      <c r="E280" s="2">
        <v>2003</v>
      </c>
      <c r="F280" s="2">
        <v>848</v>
      </c>
      <c r="G280" s="2">
        <v>1</v>
      </c>
      <c r="H280" s="2">
        <v>1</v>
      </c>
      <c r="I280" s="2">
        <v>0</v>
      </c>
      <c r="J280" s="2">
        <v>2</v>
      </c>
      <c r="K280" s="2">
        <v>143750</v>
      </c>
      <c r="L280" s="2" t="s">
        <v>13</v>
      </c>
      <c r="M280" s="2" t="s">
        <v>36</v>
      </c>
      <c r="N280" s="16">
        <f t="shared" si="0"/>
        <v>2003</v>
      </c>
      <c r="O280" s="16" t="str">
        <f t="shared" si="1"/>
        <v>Not Good Condition</v>
      </c>
      <c r="P280" s="16" t="str">
        <f t="shared" si="2"/>
        <v>NEW but not excellent</v>
      </c>
      <c r="Q280" s="18"/>
      <c r="S280" s="19"/>
      <c r="T280" s="20"/>
    </row>
    <row r="281" spans="1:20" ht="15.75" customHeight="1" x14ac:dyDescent="0.2">
      <c r="A281" s="2">
        <v>4426</v>
      </c>
      <c r="B281" s="2">
        <v>6</v>
      </c>
      <c r="C281" s="2">
        <v>5</v>
      </c>
      <c r="D281" s="2">
        <v>2004</v>
      </c>
      <c r="E281" s="2">
        <v>2004</v>
      </c>
      <c r="F281" s="2">
        <v>848</v>
      </c>
      <c r="G281" s="2">
        <v>1</v>
      </c>
      <c r="H281" s="2">
        <v>1</v>
      </c>
      <c r="I281" s="2">
        <v>0</v>
      </c>
      <c r="J281" s="2">
        <v>2</v>
      </c>
      <c r="K281" s="2">
        <v>143000</v>
      </c>
      <c r="L281" s="2" t="s">
        <v>13</v>
      </c>
      <c r="M281" s="2" t="s">
        <v>36</v>
      </c>
      <c r="N281" s="16">
        <f t="shared" si="0"/>
        <v>2004</v>
      </c>
      <c r="O281" s="16" t="str">
        <f t="shared" si="1"/>
        <v>Not Good Condition</v>
      </c>
      <c r="P281" s="16" t="str">
        <f t="shared" si="2"/>
        <v>NEW but not excellent</v>
      </c>
      <c r="Q281" s="18"/>
      <c r="S281" s="19"/>
      <c r="T281" s="20"/>
    </row>
    <row r="282" spans="1:20" ht="15.75" customHeight="1" x14ac:dyDescent="0.2">
      <c r="A282" s="2">
        <v>10635</v>
      </c>
      <c r="B282" s="2">
        <v>8</v>
      </c>
      <c r="C282" s="2">
        <v>5</v>
      </c>
      <c r="D282" s="2">
        <v>2003</v>
      </c>
      <c r="E282" s="2">
        <v>2003</v>
      </c>
      <c r="F282" s="2">
        <v>1668</v>
      </c>
      <c r="G282" s="2">
        <v>2</v>
      </c>
      <c r="H282" s="2">
        <v>3</v>
      </c>
      <c r="I282" s="2">
        <v>1</v>
      </c>
      <c r="J282" s="2">
        <v>2</v>
      </c>
      <c r="K282" s="2">
        <v>232000</v>
      </c>
      <c r="L282" s="2" t="s">
        <v>13</v>
      </c>
      <c r="M282" s="2" t="s">
        <v>36</v>
      </c>
      <c r="N282" s="16">
        <f t="shared" si="0"/>
        <v>2003</v>
      </c>
      <c r="O282" s="16" t="str">
        <f t="shared" si="1"/>
        <v>Not Good Condition</v>
      </c>
      <c r="P282" s="16" t="str">
        <f t="shared" si="2"/>
        <v>NEW but not excellent</v>
      </c>
      <c r="Q282" s="18"/>
      <c r="S282" s="19"/>
      <c r="T282" s="20"/>
    </row>
    <row r="283" spans="1:20" ht="15.75" customHeight="1" x14ac:dyDescent="0.2">
      <c r="A283" s="2">
        <v>8400</v>
      </c>
      <c r="B283" s="2">
        <v>7</v>
      </c>
      <c r="C283" s="2">
        <v>5</v>
      </c>
      <c r="D283" s="2">
        <v>2004</v>
      </c>
      <c r="E283" s="2">
        <v>2005</v>
      </c>
      <c r="F283" s="2">
        <v>1484</v>
      </c>
      <c r="G283" s="2">
        <v>2</v>
      </c>
      <c r="H283" s="2">
        <v>3</v>
      </c>
      <c r="I283" s="2">
        <v>0</v>
      </c>
      <c r="J283" s="2">
        <v>2</v>
      </c>
      <c r="K283" s="2">
        <v>213000</v>
      </c>
      <c r="L283" s="2" t="s">
        <v>13</v>
      </c>
      <c r="M283" s="2" t="s">
        <v>36</v>
      </c>
      <c r="N283" s="16">
        <f t="shared" si="0"/>
        <v>2004</v>
      </c>
      <c r="O283" s="16" t="str">
        <f t="shared" si="1"/>
        <v>Not Good Condition</v>
      </c>
      <c r="P283" s="16" t="str">
        <f t="shared" si="2"/>
        <v>NEW but not excellent</v>
      </c>
      <c r="Q283" s="18"/>
      <c r="S283" s="19"/>
      <c r="T283" s="20"/>
    </row>
    <row r="284" spans="1:20" ht="15.75" customHeight="1" x14ac:dyDescent="0.2">
      <c r="A284" s="2">
        <v>8773</v>
      </c>
      <c r="B284" s="2">
        <v>7</v>
      </c>
      <c r="C284" s="2">
        <v>5</v>
      </c>
      <c r="D284" s="2">
        <v>2004</v>
      </c>
      <c r="E284" s="2">
        <v>2004</v>
      </c>
      <c r="F284" s="2">
        <v>1414</v>
      </c>
      <c r="G284" s="2">
        <v>2</v>
      </c>
      <c r="H284" s="2">
        <v>3</v>
      </c>
      <c r="I284" s="2">
        <v>0</v>
      </c>
      <c r="J284" s="2">
        <v>2</v>
      </c>
      <c r="K284" s="2">
        <v>185500</v>
      </c>
      <c r="L284" s="2" t="s">
        <v>13</v>
      </c>
      <c r="M284" s="2" t="s">
        <v>36</v>
      </c>
      <c r="N284" s="16">
        <f t="shared" si="0"/>
        <v>2004</v>
      </c>
      <c r="O284" s="16" t="str">
        <f t="shared" si="1"/>
        <v>Not Good Condition</v>
      </c>
      <c r="P284" s="16" t="str">
        <f t="shared" si="2"/>
        <v>NEW but not excellent</v>
      </c>
      <c r="Q284" s="18"/>
      <c r="S284" s="19"/>
      <c r="T284" s="20"/>
    </row>
    <row r="285" spans="1:20" ht="15.75" customHeight="1" x14ac:dyDescent="0.2">
      <c r="A285" s="2">
        <v>8777</v>
      </c>
      <c r="B285" s="2">
        <v>3</v>
      </c>
      <c r="C285" s="2">
        <v>6</v>
      </c>
      <c r="D285" s="2">
        <v>1945</v>
      </c>
      <c r="E285" s="2">
        <v>2007</v>
      </c>
      <c r="F285" s="2">
        <v>640</v>
      </c>
      <c r="G285" s="2">
        <v>1</v>
      </c>
      <c r="H285" s="2">
        <v>2</v>
      </c>
      <c r="I285" s="2">
        <v>0</v>
      </c>
      <c r="J285" s="2">
        <v>1</v>
      </c>
      <c r="K285" s="2">
        <v>84900</v>
      </c>
      <c r="L285" s="2" t="s">
        <v>17</v>
      </c>
      <c r="M285" s="2" t="s">
        <v>35</v>
      </c>
      <c r="N285" s="16">
        <f t="shared" si="0"/>
        <v>1945</v>
      </c>
      <c r="O285" s="16" t="str">
        <f t="shared" si="1"/>
        <v>Good Condition</v>
      </c>
      <c r="P285" s="16" t="str">
        <f t="shared" si="2"/>
        <v>OLD and not excellent</v>
      </c>
      <c r="Q285" s="18"/>
      <c r="S285" s="19"/>
      <c r="T285" s="20"/>
    </row>
    <row r="286" spans="1:20" ht="15.75" customHeight="1" x14ac:dyDescent="0.2">
      <c r="A286" s="2">
        <v>8842</v>
      </c>
      <c r="B286" s="2">
        <v>5</v>
      </c>
      <c r="C286" s="2">
        <v>6</v>
      </c>
      <c r="D286" s="2">
        <v>1954</v>
      </c>
      <c r="E286" s="2">
        <v>1954</v>
      </c>
      <c r="F286" s="2">
        <v>992</v>
      </c>
      <c r="G286" s="2">
        <v>1</v>
      </c>
      <c r="H286" s="2">
        <v>3</v>
      </c>
      <c r="I286" s="2">
        <v>0</v>
      </c>
      <c r="J286" s="2">
        <v>1</v>
      </c>
      <c r="K286" s="2">
        <v>155891</v>
      </c>
      <c r="L286" s="2" t="s">
        <v>17</v>
      </c>
      <c r="M286" s="2" t="s">
        <v>35</v>
      </c>
      <c r="N286" s="16">
        <f t="shared" si="0"/>
        <v>1954</v>
      </c>
      <c r="O286" s="16" t="str">
        <f t="shared" si="1"/>
        <v>Good Condition</v>
      </c>
      <c r="P286" s="16" t="str">
        <f t="shared" si="2"/>
        <v>OLD and not excellent</v>
      </c>
      <c r="Q286" s="18"/>
      <c r="S286" s="19"/>
      <c r="T286" s="20"/>
    </row>
    <row r="287" spans="1:20" ht="15.75" customHeight="1" x14ac:dyDescent="0.2">
      <c r="A287" s="2">
        <v>9825</v>
      </c>
      <c r="B287" s="2">
        <v>5</v>
      </c>
      <c r="C287" s="2">
        <v>5</v>
      </c>
      <c r="D287" s="2">
        <v>1965</v>
      </c>
      <c r="E287" s="2">
        <v>1965</v>
      </c>
      <c r="F287" s="2">
        <v>1664</v>
      </c>
      <c r="G287" s="2">
        <v>2</v>
      </c>
      <c r="H287" s="2">
        <v>4</v>
      </c>
      <c r="I287" s="2">
        <v>0</v>
      </c>
      <c r="J287" s="2">
        <v>0</v>
      </c>
      <c r="K287" s="2">
        <v>100000</v>
      </c>
      <c r="L287" s="2" t="s">
        <v>13</v>
      </c>
      <c r="M287" s="2" t="s">
        <v>35</v>
      </c>
      <c r="N287" s="16">
        <f t="shared" si="0"/>
        <v>1965</v>
      </c>
      <c r="O287" s="16" t="str">
        <f t="shared" si="1"/>
        <v>Not Good Condition</v>
      </c>
      <c r="P287" s="16" t="str">
        <f t="shared" si="2"/>
        <v>NEW but not excellent</v>
      </c>
      <c r="Q287" s="18"/>
      <c r="S287" s="19"/>
      <c r="T287" s="20"/>
    </row>
    <row r="288" spans="1:20" ht="15.75" customHeight="1" x14ac:dyDescent="0.2">
      <c r="A288" s="2">
        <v>10044</v>
      </c>
      <c r="B288" s="2">
        <v>5</v>
      </c>
      <c r="C288" s="2">
        <v>6</v>
      </c>
      <c r="D288" s="2">
        <v>1968</v>
      </c>
      <c r="E288" s="2">
        <v>1968</v>
      </c>
      <c r="F288" s="2">
        <v>1196</v>
      </c>
      <c r="G288" s="2">
        <v>1</v>
      </c>
      <c r="H288" s="2">
        <v>3</v>
      </c>
      <c r="I288" s="2">
        <v>0</v>
      </c>
      <c r="J288" s="2">
        <v>1</v>
      </c>
      <c r="K288" s="2">
        <v>144000</v>
      </c>
      <c r="L288" s="2" t="s">
        <v>13</v>
      </c>
      <c r="M288" s="2" t="s">
        <v>35</v>
      </c>
      <c r="N288" s="16">
        <f t="shared" si="0"/>
        <v>1968</v>
      </c>
      <c r="O288" s="16" t="str">
        <f t="shared" si="1"/>
        <v>Not Good Condition</v>
      </c>
      <c r="P288" s="16" t="str">
        <f t="shared" si="2"/>
        <v>NEW but not excellent</v>
      </c>
      <c r="Q288" s="18"/>
      <c r="S288" s="19"/>
      <c r="T288" s="20"/>
    </row>
    <row r="289" spans="1:20" ht="15.75" customHeight="1" x14ac:dyDescent="0.2">
      <c r="A289" s="2">
        <v>11792</v>
      </c>
      <c r="B289" s="2">
        <v>4</v>
      </c>
      <c r="C289" s="2">
        <v>5</v>
      </c>
      <c r="D289" s="2">
        <v>1948</v>
      </c>
      <c r="E289" s="2">
        <v>1950</v>
      </c>
      <c r="F289" s="2">
        <v>1120</v>
      </c>
      <c r="G289" s="2">
        <v>1</v>
      </c>
      <c r="H289" s="2">
        <v>2</v>
      </c>
      <c r="I289" s="2">
        <v>0</v>
      </c>
      <c r="J289" s="2">
        <v>2</v>
      </c>
      <c r="K289" s="2">
        <v>64000</v>
      </c>
      <c r="L289" s="2" t="s">
        <v>13</v>
      </c>
      <c r="M289" s="2" t="s">
        <v>35</v>
      </c>
      <c r="N289" s="16">
        <f t="shared" si="0"/>
        <v>1948</v>
      </c>
      <c r="O289" s="16" t="str">
        <f t="shared" si="1"/>
        <v>Not Good Condition</v>
      </c>
      <c r="P289" s="16" t="str">
        <f t="shared" si="2"/>
        <v>OLD and not excellent</v>
      </c>
      <c r="Q289" s="18"/>
      <c r="S289" s="19"/>
      <c r="T289" s="20"/>
    </row>
    <row r="290" spans="1:20" ht="15.75" customHeight="1" x14ac:dyDescent="0.2">
      <c r="A290" s="2">
        <v>6305</v>
      </c>
      <c r="B290" s="2">
        <v>6</v>
      </c>
      <c r="C290" s="2">
        <v>6</v>
      </c>
      <c r="D290" s="2">
        <v>1975</v>
      </c>
      <c r="E290" s="2">
        <v>1975</v>
      </c>
      <c r="F290" s="2">
        <v>1096</v>
      </c>
      <c r="G290" s="2">
        <v>1</v>
      </c>
      <c r="H290" s="2">
        <v>3</v>
      </c>
      <c r="I290" s="2">
        <v>1</v>
      </c>
      <c r="J290" s="2">
        <v>1</v>
      </c>
      <c r="K290" s="2">
        <v>125200</v>
      </c>
      <c r="L290" s="2" t="s">
        <v>13</v>
      </c>
      <c r="M290" s="2" t="s">
        <v>35</v>
      </c>
      <c r="N290" s="16">
        <f t="shared" si="0"/>
        <v>1975</v>
      </c>
      <c r="O290" s="16" t="str">
        <f t="shared" si="1"/>
        <v>Not Good Condition</v>
      </c>
      <c r="P290" s="16" t="str">
        <f t="shared" si="2"/>
        <v>NEW but not excellent</v>
      </c>
      <c r="Q290" s="18"/>
      <c r="S290" s="19"/>
      <c r="T290" s="20"/>
    </row>
    <row r="291" spans="1:20" ht="15.75" customHeight="1" x14ac:dyDescent="0.2">
      <c r="A291" s="2">
        <v>7819</v>
      </c>
      <c r="B291" s="2">
        <v>6</v>
      </c>
      <c r="C291" s="2">
        <v>5</v>
      </c>
      <c r="D291" s="2">
        <v>1976</v>
      </c>
      <c r="E291" s="2">
        <v>1976</v>
      </c>
      <c r="F291" s="2">
        <v>1117</v>
      </c>
      <c r="G291" s="2">
        <v>1</v>
      </c>
      <c r="H291" s="2">
        <v>3</v>
      </c>
      <c r="I291" s="2">
        <v>1</v>
      </c>
      <c r="J291" s="2">
        <v>2</v>
      </c>
      <c r="K291" s="2">
        <v>107000</v>
      </c>
      <c r="L291" s="2" t="s">
        <v>13</v>
      </c>
      <c r="M291" s="2" t="s">
        <v>35</v>
      </c>
      <c r="N291" s="16">
        <f t="shared" si="0"/>
        <v>1976</v>
      </c>
      <c r="O291" s="16" t="str">
        <f t="shared" si="1"/>
        <v>Not Good Condition</v>
      </c>
      <c r="P291" s="16" t="str">
        <f t="shared" si="2"/>
        <v>NEW but not excellent</v>
      </c>
      <c r="Q291" s="18"/>
      <c r="S291" s="19"/>
      <c r="T291" s="20"/>
    </row>
    <row r="292" spans="1:20" ht="15.75" customHeight="1" x14ac:dyDescent="0.2">
      <c r="A292" s="2">
        <v>6410</v>
      </c>
      <c r="B292" s="2">
        <v>4</v>
      </c>
      <c r="C292" s="2">
        <v>5</v>
      </c>
      <c r="D292" s="2">
        <v>1958</v>
      </c>
      <c r="E292" s="2">
        <v>1958</v>
      </c>
      <c r="F292" s="2">
        <v>960</v>
      </c>
      <c r="G292" s="2">
        <v>1</v>
      </c>
      <c r="H292" s="2">
        <v>3</v>
      </c>
      <c r="I292" s="2">
        <v>0</v>
      </c>
      <c r="J292" s="2">
        <v>0</v>
      </c>
      <c r="K292" s="2">
        <v>90000</v>
      </c>
      <c r="L292" s="2" t="s">
        <v>13</v>
      </c>
      <c r="M292" s="2" t="s">
        <v>35</v>
      </c>
      <c r="N292" s="16">
        <f t="shared" si="0"/>
        <v>1958</v>
      </c>
      <c r="O292" s="16" t="str">
        <f t="shared" si="1"/>
        <v>Not Good Condition</v>
      </c>
      <c r="P292" s="16" t="str">
        <f t="shared" si="2"/>
        <v>OLD and not excellent</v>
      </c>
      <c r="Q292" s="18"/>
      <c r="S292" s="19"/>
      <c r="T292" s="20"/>
    </row>
    <row r="293" spans="1:20" ht="15.75" customHeight="1" x14ac:dyDescent="0.2">
      <c r="A293" s="2">
        <v>8546</v>
      </c>
      <c r="B293" s="2">
        <v>4</v>
      </c>
      <c r="C293" s="2">
        <v>5</v>
      </c>
      <c r="D293" s="2">
        <v>2003</v>
      </c>
      <c r="E293" s="2">
        <v>2004</v>
      </c>
      <c r="F293" s="2">
        <v>1121</v>
      </c>
      <c r="G293" s="2">
        <v>2</v>
      </c>
      <c r="H293" s="2">
        <v>2</v>
      </c>
      <c r="I293" s="2">
        <v>0</v>
      </c>
      <c r="J293" s="2">
        <v>2</v>
      </c>
      <c r="K293" s="2">
        <v>140000</v>
      </c>
      <c r="L293" s="2" t="s">
        <v>13</v>
      </c>
      <c r="M293" s="2" t="s">
        <v>35</v>
      </c>
      <c r="N293" s="16">
        <f t="shared" si="0"/>
        <v>2003</v>
      </c>
      <c r="O293" s="16" t="str">
        <f t="shared" si="1"/>
        <v>Not Good Condition</v>
      </c>
      <c r="P293" s="16" t="str">
        <f t="shared" si="2"/>
        <v>NEW but not excellent</v>
      </c>
      <c r="Q293" s="18"/>
      <c r="S293" s="19"/>
      <c r="T293" s="20"/>
    </row>
    <row r="294" spans="1:20" ht="15.75" customHeight="1" x14ac:dyDescent="0.2">
      <c r="A294" s="2">
        <v>8741</v>
      </c>
      <c r="B294" s="2">
        <v>6</v>
      </c>
      <c r="C294" s="2">
        <v>4</v>
      </c>
      <c r="D294" s="2">
        <v>1945</v>
      </c>
      <c r="E294" s="2">
        <v>1950</v>
      </c>
      <c r="F294" s="2">
        <v>1487</v>
      </c>
      <c r="G294" s="2">
        <v>1</v>
      </c>
      <c r="H294" s="2">
        <v>3</v>
      </c>
      <c r="I294" s="2">
        <v>1</v>
      </c>
      <c r="J294" s="2">
        <v>1</v>
      </c>
      <c r="K294" s="2">
        <v>113000</v>
      </c>
      <c r="L294" s="2" t="s">
        <v>13</v>
      </c>
      <c r="M294" s="2" t="s">
        <v>35</v>
      </c>
      <c r="N294" s="16">
        <f t="shared" si="0"/>
        <v>1945</v>
      </c>
      <c r="O294" s="16" t="str">
        <f t="shared" si="1"/>
        <v>Not Good Condition</v>
      </c>
      <c r="P294" s="16" t="str">
        <f t="shared" si="2"/>
        <v>OLD and not excellent</v>
      </c>
      <c r="Q294" s="18"/>
      <c r="S294" s="19"/>
      <c r="T294" s="20"/>
    </row>
    <row r="295" spans="1:20" ht="15.75" customHeight="1" x14ac:dyDescent="0.2">
      <c r="A295" s="2">
        <v>12180</v>
      </c>
      <c r="B295" s="2">
        <v>4</v>
      </c>
      <c r="C295" s="2">
        <v>4</v>
      </c>
      <c r="D295" s="2">
        <v>1941</v>
      </c>
      <c r="E295" s="2">
        <v>1950</v>
      </c>
      <c r="F295" s="2">
        <v>924</v>
      </c>
      <c r="G295" s="2">
        <v>1</v>
      </c>
      <c r="H295" s="2">
        <v>2</v>
      </c>
      <c r="I295" s="2">
        <v>0</v>
      </c>
      <c r="J295" s="2">
        <v>1</v>
      </c>
      <c r="K295" s="2">
        <v>80000</v>
      </c>
      <c r="L295" s="2" t="s">
        <v>26</v>
      </c>
      <c r="M295" s="2" t="s">
        <v>35</v>
      </c>
      <c r="N295" s="16">
        <f t="shared" si="0"/>
        <v>1941</v>
      </c>
      <c r="O295" s="16" t="str">
        <f t="shared" si="1"/>
        <v>Not Good Condition</v>
      </c>
      <c r="P295" s="16" t="str">
        <f t="shared" si="2"/>
        <v>OLD and not excellent</v>
      </c>
      <c r="Q295" s="18"/>
      <c r="S295" s="19"/>
      <c r="T295" s="20"/>
    </row>
    <row r="296" spans="1:20" ht="15.75" customHeight="1" x14ac:dyDescent="0.2">
      <c r="A296" s="2">
        <v>8562</v>
      </c>
      <c r="B296" s="2">
        <v>5</v>
      </c>
      <c r="C296" s="2">
        <v>6</v>
      </c>
      <c r="D296" s="2">
        <v>1957</v>
      </c>
      <c r="E296" s="2">
        <v>2002</v>
      </c>
      <c r="F296" s="2">
        <v>1526</v>
      </c>
      <c r="G296" s="2">
        <v>1</v>
      </c>
      <c r="H296" s="2">
        <v>4</v>
      </c>
      <c r="I296" s="2">
        <v>1</v>
      </c>
      <c r="J296" s="2">
        <v>1</v>
      </c>
      <c r="K296" s="2">
        <v>144500</v>
      </c>
      <c r="L296" s="2" t="s">
        <v>13</v>
      </c>
      <c r="M296" s="2" t="s">
        <v>35</v>
      </c>
      <c r="N296" s="16">
        <f t="shared" si="0"/>
        <v>1957</v>
      </c>
      <c r="O296" s="16" t="str">
        <f t="shared" si="1"/>
        <v>Not Good Condition</v>
      </c>
      <c r="P296" s="16" t="str">
        <f t="shared" si="2"/>
        <v>OLD and not excellent</v>
      </c>
      <c r="Q296" s="18"/>
      <c r="S296" s="19"/>
      <c r="T296" s="20"/>
    </row>
    <row r="297" spans="1:20" ht="15.75" customHeight="1" x14ac:dyDescent="0.2">
      <c r="A297" s="2">
        <v>4853</v>
      </c>
      <c r="B297" s="2">
        <v>5</v>
      </c>
      <c r="C297" s="2">
        <v>6</v>
      </c>
      <c r="D297" s="2">
        <v>1924</v>
      </c>
      <c r="E297" s="2">
        <v>1999</v>
      </c>
      <c r="F297" s="2">
        <v>1296</v>
      </c>
      <c r="G297" s="2">
        <v>2</v>
      </c>
      <c r="H297" s="2">
        <v>2</v>
      </c>
      <c r="I297" s="2">
        <v>1</v>
      </c>
      <c r="J297" s="2">
        <v>1</v>
      </c>
      <c r="K297" s="2">
        <v>104000</v>
      </c>
      <c r="L297" s="2" t="s">
        <v>13</v>
      </c>
      <c r="M297" s="2" t="s">
        <v>34</v>
      </c>
      <c r="N297" s="16">
        <f t="shared" si="0"/>
        <v>1924</v>
      </c>
      <c r="O297" s="16" t="str">
        <f t="shared" si="1"/>
        <v>Not Good Condition</v>
      </c>
      <c r="P297" s="16" t="str">
        <f t="shared" si="2"/>
        <v>OLD and not excellent</v>
      </c>
      <c r="Q297" s="18"/>
      <c r="S297" s="19"/>
      <c r="T297" s="20"/>
    </row>
    <row r="298" spans="1:20" ht="15.75" customHeight="1" x14ac:dyDescent="0.2">
      <c r="A298" s="2">
        <v>6858</v>
      </c>
      <c r="B298" s="2">
        <v>6</v>
      </c>
      <c r="C298" s="2">
        <v>4</v>
      </c>
      <c r="D298" s="2">
        <v>1915</v>
      </c>
      <c r="E298" s="2">
        <v>1950</v>
      </c>
      <c r="F298" s="2">
        <v>1647</v>
      </c>
      <c r="G298" s="2">
        <v>1</v>
      </c>
      <c r="H298" s="2">
        <v>4</v>
      </c>
      <c r="I298" s="2">
        <v>0</v>
      </c>
      <c r="J298" s="2">
        <v>1</v>
      </c>
      <c r="K298" s="2">
        <v>128000</v>
      </c>
      <c r="L298" s="2" t="s">
        <v>13</v>
      </c>
      <c r="M298" s="2" t="s">
        <v>34</v>
      </c>
      <c r="N298" s="16">
        <f t="shared" si="0"/>
        <v>1915</v>
      </c>
      <c r="O298" s="16" t="str">
        <f t="shared" si="1"/>
        <v>Not Good Condition</v>
      </c>
      <c r="P298" s="16" t="str">
        <f t="shared" si="2"/>
        <v>OLD and not excellent</v>
      </c>
      <c r="Q298" s="18"/>
      <c r="S298" s="19"/>
      <c r="T298" s="20"/>
    </row>
    <row r="299" spans="1:20" ht="15.75" customHeight="1" x14ac:dyDescent="0.2">
      <c r="A299" s="2">
        <v>8212</v>
      </c>
      <c r="B299" s="2">
        <v>3</v>
      </c>
      <c r="C299" s="2">
        <v>3</v>
      </c>
      <c r="D299" s="2">
        <v>1914</v>
      </c>
      <c r="E299" s="2">
        <v>1950</v>
      </c>
      <c r="F299" s="2">
        <v>864</v>
      </c>
      <c r="G299" s="2">
        <v>1</v>
      </c>
      <c r="H299" s="2">
        <v>2</v>
      </c>
      <c r="I299" s="2">
        <v>0</v>
      </c>
      <c r="J299" s="2">
        <v>1</v>
      </c>
      <c r="K299" s="2">
        <v>58500</v>
      </c>
      <c r="L299" s="2" t="s">
        <v>26</v>
      </c>
      <c r="M299" s="2" t="s">
        <v>35</v>
      </c>
      <c r="N299" s="16">
        <f t="shared" si="0"/>
        <v>1914</v>
      </c>
      <c r="O299" s="16" t="str">
        <f t="shared" si="1"/>
        <v>Not Good Condition</v>
      </c>
      <c r="P299" s="16" t="str">
        <f t="shared" si="2"/>
        <v>OLD and not excellent</v>
      </c>
      <c r="Q299" s="18"/>
      <c r="S299" s="19"/>
      <c r="T299" s="20"/>
    </row>
    <row r="300" spans="1:20" ht="15.75" customHeight="1" x14ac:dyDescent="0.2">
      <c r="A300" s="2">
        <v>5000</v>
      </c>
      <c r="B300" s="2">
        <v>5</v>
      </c>
      <c r="C300" s="2">
        <v>6</v>
      </c>
      <c r="D300" s="2">
        <v>1924</v>
      </c>
      <c r="E300" s="2">
        <v>1950</v>
      </c>
      <c r="F300" s="2">
        <v>1691</v>
      </c>
      <c r="G300" s="2">
        <v>2</v>
      </c>
      <c r="H300" s="2">
        <v>3</v>
      </c>
      <c r="I300" s="2">
        <v>1</v>
      </c>
      <c r="J300" s="2">
        <v>1</v>
      </c>
      <c r="K300" s="2">
        <v>127000</v>
      </c>
      <c r="L300" s="2" t="s">
        <v>13</v>
      </c>
      <c r="M300" s="2" t="s">
        <v>34</v>
      </c>
      <c r="N300" s="16">
        <f t="shared" si="0"/>
        <v>1924</v>
      </c>
      <c r="O300" s="16" t="str">
        <f t="shared" si="1"/>
        <v>Not Good Condition</v>
      </c>
      <c r="P300" s="16" t="str">
        <f t="shared" si="2"/>
        <v>OLD and not excellent</v>
      </c>
      <c r="Q300" s="18"/>
      <c r="S300" s="19"/>
      <c r="T300" s="20"/>
    </row>
    <row r="301" spans="1:20" ht="15.75" customHeight="1" x14ac:dyDescent="0.2">
      <c r="A301" s="2">
        <v>7890</v>
      </c>
      <c r="B301" s="2">
        <v>6</v>
      </c>
      <c r="C301" s="2">
        <v>6</v>
      </c>
      <c r="D301" s="2">
        <v>1939</v>
      </c>
      <c r="E301" s="2">
        <v>1950</v>
      </c>
      <c r="F301" s="2">
        <v>856</v>
      </c>
      <c r="G301" s="2">
        <v>1</v>
      </c>
      <c r="H301" s="2">
        <v>2</v>
      </c>
      <c r="I301" s="2">
        <v>1</v>
      </c>
      <c r="J301" s="2">
        <v>2</v>
      </c>
      <c r="K301" s="2">
        <v>126000</v>
      </c>
      <c r="L301" s="2" t="s">
        <v>13</v>
      </c>
      <c r="M301" s="2" t="s">
        <v>34</v>
      </c>
      <c r="N301" s="16">
        <f t="shared" si="0"/>
        <v>1939</v>
      </c>
      <c r="O301" s="16" t="str">
        <f t="shared" si="1"/>
        <v>Not Good Condition</v>
      </c>
      <c r="P301" s="16" t="str">
        <f t="shared" si="2"/>
        <v>OLD and not excellent</v>
      </c>
      <c r="Q301" s="18"/>
      <c r="S301" s="19"/>
      <c r="T301" s="20"/>
    </row>
    <row r="302" spans="1:20" ht="15.75" customHeight="1" x14ac:dyDescent="0.2">
      <c r="A302" s="2">
        <v>7200</v>
      </c>
      <c r="B302" s="2">
        <v>4</v>
      </c>
      <c r="C302" s="2">
        <v>6</v>
      </c>
      <c r="D302" s="2">
        <v>1967</v>
      </c>
      <c r="E302" s="2">
        <v>1967</v>
      </c>
      <c r="F302" s="2">
        <v>2650</v>
      </c>
      <c r="G302" s="2">
        <v>3</v>
      </c>
      <c r="H302" s="2">
        <v>6</v>
      </c>
      <c r="I302" s="2">
        <v>0</v>
      </c>
      <c r="J302" s="2">
        <v>0</v>
      </c>
      <c r="K302" s="2">
        <v>160000</v>
      </c>
      <c r="L302" s="2" t="s">
        <v>13</v>
      </c>
      <c r="M302" s="2" t="s">
        <v>34</v>
      </c>
      <c r="N302" s="16">
        <f t="shared" si="0"/>
        <v>1967</v>
      </c>
      <c r="O302" s="16" t="str">
        <f t="shared" si="1"/>
        <v>Not Good Condition</v>
      </c>
      <c r="P302" s="16" t="str">
        <f t="shared" si="2"/>
        <v>NEW but not excellent</v>
      </c>
      <c r="Q302" s="18"/>
      <c r="S302" s="19"/>
      <c r="T302" s="20"/>
    </row>
    <row r="303" spans="1:20" ht="15.75" customHeight="1" x14ac:dyDescent="0.2">
      <c r="A303" s="2">
        <v>9839</v>
      </c>
      <c r="B303" s="2">
        <v>5</v>
      </c>
      <c r="C303" s="2">
        <v>2</v>
      </c>
      <c r="D303" s="2">
        <v>1931</v>
      </c>
      <c r="E303" s="2">
        <v>1950</v>
      </c>
      <c r="F303" s="2">
        <v>1666</v>
      </c>
      <c r="G303" s="2">
        <v>1</v>
      </c>
      <c r="H303" s="2">
        <v>3</v>
      </c>
      <c r="I303" s="2">
        <v>1</v>
      </c>
      <c r="J303" s="2">
        <v>0</v>
      </c>
      <c r="K303" s="2">
        <v>100000</v>
      </c>
      <c r="L303" s="2" t="s">
        <v>13</v>
      </c>
      <c r="M303" s="2" t="s">
        <v>34</v>
      </c>
      <c r="N303" s="16">
        <f t="shared" si="0"/>
        <v>1931</v>
      </c>
      <c r="O303" s="16" t="str">
        <f t="shared" si="1"/>
        <v>Not Good Condition</v>
      </c>
      <c r="P303" s="16" t="str">
        <f t="shared" si="2"/>
        <v>OLD and not excellent</v>
      </c>
      <c r="Q303" s="18"/>
      <c r="S303" s="19"/>
      <c r="T303" s="20"/>
    </row>
    <row r="304" spans="1:20" ht="15.75" customHeight="1" x14ac:dyDescent="0.2">
      <c r="A304" s="2">
        <v>9638</v>
      </c>
      <c r="B304" s="2">
        <v>6</v>
      </c>
      <c r="C304" s="2">
        <v>7</v>
      </c>
      <c r="D304" s="2">
        <v>1919</v>
      </c>
      <c r="E304" s="2">
        <v>1990</v>
      </c>
      <c r="F304" s="2">
        <v>2447</v>
      </c>
      <c r="G304" s="2">
        <v>2</v>
      </c>
      <c r="H304" s="2">
        <v>4</v>
      </c>
      <c r="I304" s="2">
        <v>1</v>
      </c>
      <c r="J304" s="2">
        <v>1</v>
      </c>
      <c r="K304" s="2">
        <v>169000</v>
      </c>
      <c r="L304" s="2" t="s">
        <v>13</v>
      </c>
      <c r="M304" s="2" t="s">
        <v>34</v>
      </c>
      <c r="N304" s="16">
        <f t="shared" si="0"/>
        <v>1919</v>
      </c>
      <c r="O304" s="16" t="str">
        <f t="shared" si="1"/>
        <v>Not Good Condition</v>
      </c>
      <c r="P304" s="16" t="str">
        <f t="shared" si="2"/>
        <v>OLD and not excellent</v>
      </c>
      <c r="Q304" s="18"/>
      <c r="S304" s="19"/>
      <c r="T304" s="20"/>
    </row>
    <row r="305" spans="1:20" ht="15.75" customHeight="1" x14ac:dyDescent="0.2">
      <c r="A305" s="2">
        <v>10452</v>
      </c>
      <c r="B305" s="2">
        <v>7</v>
      </c>
      <c r="C305" s="2">
        <v>6</v>
      </c>
      <c r="D305" s="2">
        <v>1941</v>
      </c>
      <c r="E305" s="2">
        <v>1985</v>
      </c>
      <c r="F305" s="2">
        <v>2133</v>
      </c>
      <c r="G305" s="2">
        <v>1</v>
      </c>
      <c r="H305" s="2">
        <v>4</v>
      </c>
      <c r="I305" s="2">
        <v>2</v>
      </c>
      <c r="J305" s="2">
        <v>1</v>
      </c>
      <c r="K305" s="2">
        <v>257500</v>
      </c>
      <c r="L305" s="2" t="s">
        <v>17</v>
      </c>
      <c r="M305" s="2" t="s">
        <v>37</v>
      </c>
      <c r="N305" s="16">
        <f t="shared" si="0"/>
        <v>1941</v>
      </c>
      <c r="O305" s="16" t="str">
        <f t="shared" si="1"/>
        <v>Good Condition</v>
      </c>
      <c r="P305" s="16" t="str">
        <f t="shared" si="2"/>
        <v>OLD and not excellent</v>
      </c>
      <c r="Q305" s="18"/>
      <c r="S305" s="19"/>
      <c r="T305" s="20"/>
    </row>
    <row r="306" spans="1:20" ht="15.75" customHeight="1" x14ac:dyDescent="0.2">
      <c r="A306" s="2">
        <v>15600</v>
      </c>
      <c r="B306" s="2">
        <v>5</v>
      </c>
      <c r="C306" s="2">
        <v>6</v>
      </c>
      <c r="D306" s="2">
        <v>1950</v>
      </c>
      <c r="E306" s="2">
        <v>1991</v>
      </c>
      <c r="F306" s="2">
        <v>2177</v>
      </c>
      <c r="G306" s="2">
        <v>2</v>
      </c>
      <c r="H306" s="2">
        <v>5</v>
      </c>
      <c r="I306" s="2">
        <v>0</v>
      </c>
      <c r="J306" s="2">
        <v>2</v>
      </c>
      <c r="K306" s="2">
        <v>215000</v>
      </c>
      <c r="L306" s="2" t="s">
        <v>17</v>
      </c>
      <c r="M306" s="2" t="s">
        <v>37</v>
      </c>
      <c r="N306" s="16">
        <f t="shared" si="0"/>
        <v>1950</v>
      </c>
      <c r="O306" s="16" t="str">
        <f t="shared" si="1"/>
        <v>Good Condition</v>
      </c>
      <c r="P306" s="16" t="str">
        <f t="shared" si="2"/>
        <v>OLD and not excellent</v>
      </c>
      <c r="Q306" s="18"/>
      <c r="S306" s="19"/>
      <c r="T306" s="20"/>
    </row>
    <row r="307" spans="1:20" ht="15.75" customHeight="1" x14ac:dyDescent="0.2">
      <c r="A307" s="2">
        <v>9042</v>
      </c>
      <c r="B307" s="2">
        <v>7</v>
      </c>
      <c r="C307" s="2">
        <v>9</v>
      </c>
      <c r="D307" s="2">
        <v>1941</v>
      </c>
      <c r="E307" s="2">
        <v>2006</v>
      </c>
      <c r="F307" s="2">
        <v>2340</v>
      </c>
      <c r="G307" s="2">
        <v>2</v>
      </c>
      <c r="H307" s="2">
        <v>4</v>
      </c>
      <c r="I307" s="2">
        <v>2</v>
      </c>
      <c r="J307" s="2">
        <v>1</v>
      </c>
      <c r="K307" s="2">
        <v>266500</v>
      </c>
      <c r="L307" s="2" t="s">
        <v>17</v>
      </c>
      <c r="M307" s="2" t="s">
        <v>37</v>
      </c>
      <c r="N307" s="16">
        <f t="shared" si="0"/>
        <v>1941</v>
      </c>
      <c r="O307" s="16" t="str">
        <f t="shared" si="1"/>
        <v>Good Condition</v>
      </c>
      <c r="P307" s="16" t="str">
        <f t="shared" si="2"/>
        <v>OLD and not excellent</v>
      </c>
      <c r="Q307" s="18"/>
      <c r="S307" s="19"/>
      <c r="T307" s="20"/>
    </row>
    <row r="308" spans="1:20" ht="15.75" customHeight="1" x14ac:dyDescent="0.2">
      <c r="A308" s="2">
        <v>17500</v>
      </c>
      <c r="B308" s="2">
        <v>7</v>
      </c>
      <c r="C308" s="2">
        <v>8</v>
      </c>
      <c r="D308" s="2">
        <v>1959</v>
      </c>
      <c r="E308" s="2">
        <v>2002</v>
      </c>
      <c r="F308" s="2">
        <v>1902</v>
      </c>
      <c r="G308" s="2">
        <v>2</v>
      </c>
      <c r="H308" s="2">
        <v>3</v>
      </c>
      <c r="I308" s="2">
        <v>2</v>
      </c>
      <c r="J308" s="2">
        <v>2</v>
      </c>
      <c r="K308" s="2">
        <v>335000</v>
      </c>
      <c r="L308" s="2" t="s">
        <v>17</v>
      </c>
      <c r="M308" s="2" t="s">
        <v>37</v>
      </c>
      <c r="N308" s="16">
        <f t="shared" si="0"/>
        <v>1959</v>
      </c>
      <c r="O308" s="16" t="str">
        <f t="shared" si="1"/>
        <v>Good Condition</v>
      </c>
      <c r="P308" s="16" t="str">
        <f t="shared" si="2"/>
        <v>OLD and not excellent</v>
      </c>
      <c r="Q308" s="18"/>
      <c r="S308" s="19"/>
      <c r="T308" s="20"/>
    </row>
    <row r="309" spans="1:20" ht="15.75" customHeight="1" x14ac:dyDescent="0.2">
      <c r="A309" s="2">
        <v>19645</v>
      </c>
      <c r="B309" s="2">
        <v>7</v>
      </c>
      <c r="C309" s="2">
        <v>6</v>
      </c>
      <c r="D309" s="2">
        <v>1994</v>
      </c>
      <c r="E309" s="2">
        <v>2007</v>
      </c>
      <c r="F309" s="2">
        <v>1652</v>
      </c>
      <c r="G309" s="2">
        <v>2</v>
      </c>
      <c r="H309" s="2">
        <v>3</v>
      </c>
      <c r="I309" s="2">
        <v>0</v>
      </c>
      <c r="J309" s="2">
        <v>2</v>
      </c>
      <c r="K309" s="2">
        <v>203135</v>
      </c>
      <c r="L309" s="2" t="s">
        <v>13</v>
      </c>
      <c r="M309" s="2" t="s">
        <v>37</v>
      </c>
      <c r="N309" s="16">
        <f t="shared" si="0"/>
        <v>1994</v>
      </c>
      <c r="O309" s="16" t="str">
        <f t="shared" si="1"/>
        <v>Not Good Condition</v>
      </c>
      <c r="P309" s="16" t="str">
        <f t="shared" si="2"/>
        <v>NEW but not excellent</v>
      </c>
      <c r="Q309" s="18"/>
      <c r="S309" s="19"/>
      <c r="T309" s="20"/>
    </row>
    <row r="310" spans="1:20" ht="15.75" customHeight="1" x14ac:dyDescent="0.2">
      <c r="A310" s="2">
        <v>3907</v>
      </c>
      <c r="B310" s="2">
        <v>8</v>
      </c>
      <c r="C310" s="2">
        <v>6</v>
      </c>
      <c r="D310" s="2">
        <v>1989</v>
      </c>
      <c r="E310" s="2">
        <v>1989</v>
      </c>
      <c r="F310" s="2">
        <v>1034</v>
      </c>
      <c r="G310" s="2">
        <v>1</v>
      </c>
      <c r="H310" s="2">
        <v>1</v>
      </c>
      <c r="I310" s="2">
        <v>1</v>
      </c>
      <c r="J310" s="2">
        <v>2</v>
      </c>
      <c r="K310" s="2">
        <v>185000</v>
      </c>
      <c r="L310" s="2" t="s">
        <v>13</v>
      </c>
      <c r="M310" s="2" t="s">
        <v>38</v>
      </c>
      <c r="N310" s="16">
        <f t="shared" si="0"/>
        <v>1989</v>
      </c>
      <c r="O310" s="16" t="str">
        <f t="shared" si="1"/>
        <v>Not Good Condition</v>
      </c>
      <c r="P310" s="16" t="str">
        <f t="shared" si="2"/>
        <v>NEW but not excellent</v>
      </c>
      <c r="Q310" s="18"/>
      <c r="S310" s="19"/>
      <c r="T310" s="20"/>
    </row>
    <row r="311" spans="1:20" ht="15.75" customHeight="1" x14ac:dyDescent="0.2">
      <c r="A311" s="2">
        <v>3907</v>
      </c>
      <c r="B311" s="2">
        <v>8</v>
      </c>
      <c r="C311" s="2">
        <v>5</v>
      </c>
      <c r="D311" s="2">
        <v>1989</v>
      </c>
      <c r="E311" s="2">
        <v>1989</v>
      </c>
      <c r="F311" s="2">
        <v>1191</v>
      </c>
      <c r="G311" s="2">
        <v>2</v>
      </c>
      <c r="H311" s="2">
        <v>2</v>
      </c>
      <c r="I311" s="2">
        <v>1</v>
      </c>
      <c r="J311" s="2">
        <v>2</v>
      </c>
      <c r="K311" s="2">
        <v>162500</v>
      </c>
      <c r="L311" s="2" t="s">
        <v>13</v>
      </c>
      <c r="M311" s="2" t="s">
        <v>38</v>
      </c>
      <c r="N311" s="16">
        <f t="shared" si="0"/>
        <v>1989</v>
      </c>
      <c r="O311" s="16" t="str">
        <f t="shared" si="1"/>
        <v>Not Good Condition</v>
      </c>
      <c r="P311" s="16" t="str">
        <f t="shared" si="2"/>
        <v>NEW but not excellent</v>
      </c>
      <c r="Q311" s="18"/>
      <c r="S311" s="19"/>
      <c r="T311" s="20"/>
    </row>
    <row r="312" spans="1:20" ht="15.75" customHeight="1" x14ac:dyDescent="0.2">
      <c r="A312" s="2">
        <v>15602</v>
      </c>
      <c r="B312" s="2">
        <v>7</v>
      </c>
      <c r="C312" s="2">
        <v>8</v>
      </c>
      <c r="D312" s="2">
        <v>1959</v>
      </c>
      <c r="E312" s="2">
        <v>1997</v>
      </c>
      <c r="F312" s="2">
        <v>1801</v>
      </c>
      <c r="G312" s="2">
        <v>2</v>
      </c>
      <c r="H312" s="2">
        <v>1</v>
      </c>
      <c r="I312" s="2">
        <v>2</v>
      </c>
      <c r="J312" s="2">
        <v>2</v>
      </c>
      <c r="K312" s="2">
        <v>289000</v>
      </c>
      <c r="L312" s="2" t="s">
        <v>13</v>
      </c>
      <c r="M312" s="2" t="s">
        <v>37</v>
      </c>
      <c r="N312" s="16">
        <f t="shared" si="0"/>
        <v>1959</v>
      </c>
      <c r="O312" s="16" t="str">
        <f t="shared" si="1"/>
        <v>Not Good Condition</v>
      </c>
      <c r="P312" s="16" t="str">
        <f t="shared" si="2"/>
        <v>OLD and not excellent</v>
      </c>
      <c r="Q312" s="18"/>
      <c r="S312" s="19"/>
      <c r="T312" s="20"/>
    </row>
    <row r="313" spans="1:20" ht="15.75" customHeight="1" x14ac:dyDescent="0.2">
      <c r="A313" s="2">
        <v>5436</v>
      </c>
      <c r="B313" s="2">
        <v>4</v>
      </c>
      <c r="C313" s="2">
        <v>8</v>
      </c>
      <c r="D313" s="2">
        <v>1922</v>
      </c>
      <c r="E313" s="2">
        <v>2007</v>
      </c>
      <c r="F313" s="2">
        <v>1154</v>
      </c>
      <c r="G313" s="2">
        <v>1</v>
      </c>
      <c r="H313" s="2">
        <v>3</v>
      </c>
      <c r="I313" s="2">
        <v>0</v>
      </c>
      <c r="J313" s="2">
        <v>1</v>
      </c>
      <c r="K313" s="2">
        <v>125500</v>
      </c>
      <c r="L313" s="2" t="s">
        <v>17</v>
      </c>
      <c r="M313" s="2" t="s">
        <v>32</v>
      </c>
      <c r="N313" s="16">
        <f t="shared" si="0"/>
        <v>1922</v>
      </c>
      <c r="O313" s="16" t="str">
        <f t="shared" si="1"/>
        <v>Good Condition</v>
      </c>
      <c r="P313" s="16" t="str">
        <f t="shared" si="2"/>
        <v>OLD and not excellent</v>
      </c>
      <c r="Q313" s="18"/>
      <c r="S313" s="19"/>
      <c r="T313" s="20"/>
    </row>
    <row r="314" spans="1:20" ht="15.75" customHeight="1" x14ac:dyDescent="0.2">
      <c r="A314" s="2">
        <v>8154</v>
      </c>
      <c r="B314" s="2">
        <v>2</v>
      </c>
      <c r="C314" s="2">
        <v>5</v>
      </c>
      <c r="D314" s="2">
        <v>1941</v>
      </c>
      <c r="E314" s="2">
        <v>1950</v>
      </c>
      <c r="F314" s="2">
        <v>540</v>
      </c>
      <c r="G314" s="2">
        <v>1</v>
      </c>
      <c r="H314" s="2">
        <v>1</v>
      </c>
      <c r="I314" s="2">
        <v>0</v>
      </c>
      <c r="J314" s="2">
        <v>1</v>
      </c>
      <c r="K314" s="2">
        <v>82000</v>
      </c>
      <c r="L314" s="2" t="s">
        <v>13</v>
      </c>
      <c r="M314" s="2" t="s">
        <v>32</v>
      </c>
      <c r="N314" s="16">
        <f t="shared" si="0"/>
        <v>1941</v>
      </c>
      <c r="O314" s="16" t="str">
        <f t="shared" si="1"/>
        <v>Not Good Condition</v>
      </c>
      <c r="P314" s="16" t="str">
        <f t="shared" si="2"/>
        <v>OLD and not excellent</v>
      </c>
      <c r="Q314" s="18"/>
      <c r="S314" s="19"/>
      <c r="T314" s="20"/>
    </row>
    <row r="315" spans="1:20" ht="15.75" customHeight="1" x14ac:dyDescent="0.2">
      <c r="A315" s="2">
        <v>9140</v>
      </c>
      <c r="B315" s="2">
        <v>6</v>
      </c>
      <c r="C315" s="2">
        <v>5</v>
      </c>
      <c r="D315" s="2">
        <v>1921</v>
      </c>
      <c r="E315" s="2">
        <v>1975</v>
      </c>
      <c r="F315" s="2">
        <v>1107</v>
      </c>
      <c r="G315" s="2">
        <v>1</v>
      </c>
      <c r="H315" s="2">
        <v>2</v>
      </c>
      <c r="I315" s="2">
        <v>0</v>
      </c>
      <c r="J315" s="2">
        <v>1</v>
      </c>
      <c r="K315" s="2">
        <v>110000</v>
      </c>
      <c r="L315" s="2" t="s">
        <v>13</v>
      </c>
      <c r="M315" s="2" t="s">
        <v>32</v>
      </c>
      <c r="N315" s="16">
        <f t="shared" si="0"/>
        <v>1921</v>
      </c>
      <c r="O315" s="16" t="str">
        <f t="shared" si="1"/>
        <v>Not Good Condition</v>
      </c>
      <c r="P315" s="16" t="str">
        <f t="shared" si="2"/>
        <v>OLD and not excellent</v>
      </c>
      <c r="Q315" s="18"/>
      <c r="S315" s="19"/>
      <c r="T315" s="20"/>
    </row>
    <row r="316" spans="1:20" ht="15.75" customHeight="1" x14ac:dyDescent="0.2">
      <c r="A316" s="2">
        <v>7500</v>
      </c>
      <c r="B316" s="2">
        <v>4</v>
      </c>
      <c r="C316" s="2">
        <v>4</v>
      </c>
      <c r="D316" s="2">
        <v>1920</v>
      </c>
      <c r="E316" s="2">
        <v>1950</v>
      </c>
      <c r="F316" s="2">
        <v>1128</v>
      </c>
      <c r="G316" s="2">
        <v>1</v>
      </c>
      <c r="H316" s="2">
        <v>2</v>
      </c>
      <c r="I316" s="2">
        <v>0</v>
      </c>
      <c r="J316" s="2">
        <v>2</v>
      </c>
      <c r="K316" s="2">
        <v>68400</v>
      </c>
      <c r="L316" s="2" t="s">
        <v>17</v>
      </c>
      <c r="M316" s="2" t="s">
        <v>32</v>
      </c>
      <c r="N316" s="16">
        <f t="shared" si="0"/>
        <v>1920</v>
      </c>
      <c r="O316" s="16" t="str">
        <f t="shared" si="1"/>
        <v>Good Condition</v>
      </c>
      <c r="P316" s="16" t="str">
        <f t="shared" si="2"/>
        <v>OLD and not excellent</v>
      </c>
      <c r="Q316" s="18"/>
      <c r="S316" s="19"/>
      <c r="T316" s="20"/>
    </row>
    <row r="317" spans="1:20" ht="15.75" customHeight="1" x14ac:dyDescent="0.2">
      <c r="A317" s="2">
        <v>8712</v>
      </c>
      <c r="B317" s="2">
        <v>4</v>
      </c>
      <c r="C317" s="2">
        <v>7</v>
      </c>
      <c r="D317" s="2">
        <v>1900</v>
      </c>
      <c r="E317" s="2">
        <v>1950</v>
      </c>
      <c r="F317" s="2">
        <v>1178</v>
      </c>
      <c r="G317" s="2">
        <v>1</v>
      </c>
      <c r="H317" s="2">
        <v>2</v>
      </c>
      <c r="I317" s="2">
        <v>0</v>
      </c>
      <c r="J317" s="2">
        <v>1</v>
      </c>
      <c r="K317" s="2">
        <v>102776</v>
      </c>
      <c r="L317" s="2" t="s">
        <v>13</v>
      </c>
      <c r="M317" s="2" t="s">
        <v>32</v>
      </c>
      <c r="N317" s="16">
        <f t="shared" si="0"/>
        <v>1900</v>
      </c>
      <c r="O317" s="16" t="str">
        <f t="shared" si="1"/>
        <v>Not Good Condition</v>
      </c>
      <c r="P317" s="16" t="str">
        <f t="shared" si="2"/>
        <v>OLD and not excellent</v>
      </c>
      <c r="Q317" s="18"/>
      <c r="S317" s="19"/>
      <c r="T317" s="20"/>
    </row>
    <row r="318" spans="1:20" ht="15.75" customHeight="1" x14ac:dyDescent="0.2">
      <c r="A318" s="2">
        <v>8712</v>
      </c>
      <c r="B318" s="2">
        <v>5</v>
      </c>
      <c r="C318" s="2">
        <v>5</v>
      </c>
      <c r="D318" s="2">
        <v>1952</v>
      </c>
      <c r="E318" s="2">
        <v>1952</v>
      </c>
      <c r="F318" s="2">
        <v>1044</v>
      </c>
      <c r="G318" s="2">
        <v>1</v>
      </c>
      <c r="H318" s="2">
        <v>2</v>
      </c>
      <c r="I318" s="2">
        <v>0</v>
      </c>
      <c r="J318" s="2">
        <v>2</v>
      </c>
      <c r="K318" s="2">
        <v>55993</v>
      </c>
      <c r="L318" s="2" t="s">
        <v>13</v>
      </c>
      <c r="M318" s="2" t="s">
        <v>32</v>
      </c>
      <c r="N318" s="16">
        <f t="shared" si="0"/>
        <v>1952</v>
      </c>
      <c r="O318" s="16" t="str">
        <f t="shared" si="1"/>
        <v>Not Good Condition</v>
      </c>
      <c r="P318" s="16" t="str">
        <f t="shared" si="2"/>
        <v>OLD and not excellent</v>
      </c>
      <c r="Q318" s="18"/>
      <c r="S318" s="19"/>
      <c r="T318" s="20"/>
    </row>
    <row r="319" spans="1:20" ht="15.75" customHeight="1" x14ac:dyDescent="0.2">
      <c r="A319" s="2">
        <v>8712</v>
      </c>
      <c r="B319" s="2">
        <v>4</v>
      </c>
      <c r="C319" s="2">
        <v>7</v>
      </c>
      <c r="D319" s="2">
        <v>1896</v>
      </c>
      <c r="E319" s="2">
        <v>1950</v>
      </c>
      <c r="F319" s="2">
        <v>952</v>
      </c>
      <c r="G319" s="2">
        <v>1</v>
      </c>
      <c r="H319" s="2">
        <v>3</v>
      </c>
      <c r="I319" s="2">
        <v>0</v>
      </c>
      <c r="J319" s="2">
        <v>1</v>
      </c>
      <c r="K319" s="2">
        <v>50138</v>
      </c>
      <c r="L319" s="2" t="s">
        <v>26</v>
      </c>
      <c r="M319" s="2" t="s">
        <v>32</v>
      </c>
      <c r="N319" s="16">
        <f t="shared" si="0"/>
        <v>1896</v>
      </c>
      <c r="O319" s="16" t="str">
        <f t="shared" si="1"/>
        <v>Not Good Condition</v>
      </c>
      <c r="P319" s="16" t="str">
        <f t="shared" si="2"/>
        <v>OLD and not excellent</v>
      </c>
      <c r="Q319" s="18"/>
      <c r="S319" s="19"/>
      <c r="T319" s="20"/>
    </row>
    <row r="320" spans="1:20" ht="15.75" customHeight="1" x14ac:dyDescent="0.2">
      <c r="A320" s="2">
        <v>3811</v>
      </c>
      <c r="B320" s="2">
        <v>8</v>
      </c>
      <c r="C320" s="2">
        <v>5</v>
      </c>
      <c r="D320" s="2">
        <v>2004</v>
      </c>
      <c r="E320" s="2">
        <v>2005</v>
      </c>
      <c r="F320" s="2">
        <v>1646</v>
      </c>
      <c r="G320" s="2">
        <v>2</v>
      </c>
      <c r="H320" s="2">
        <v>2</v>
      </c>
      <c r="I320" s="2">
        <v>1</v>
      </c>
      <c r="J320" s="2">
        <v>2</v>
      </c>
      <c r="K320" s="2">
        <v>246000</v>
      </c>
      <c r="L320" s="2" t="s">
        <v>13</v>
      </c>
      <c r="M320" s="2" t="s">
        <v>37</v>
      </c>
      <c r="N320" s="16">
        <f t="shared" si="0"/>
        <v>2004</v>
      </c>
      <c r="O320" s="16" t="str">
        <f t="shared" si="1"/>
        <v>Not Good Condition</v>
      </c>
      <c r="P320" s="16" t="str">
        <f t="shared" si="2"/>
        <v>NEW but not excellent</v>
      </c>
      <c r="Q320" s="18"/>
      <c r="S320" s="19"/>
      <c r="T320" s="20"/>
    </row>
    <row r="321" spans="1:20" ht="15.75" customHeight="1" x14ac:dyDescent="0.2">
      <c r="A321" s="2">
        <v>11050</v>
      </c>
      <c r="B321" s="2">
        <v>8</v>
      </c>
      <c r="C321" s="2">
        <v>5</v>
      </c>
      <c r="D321" s="2">
        <v>1998</v>
      </c>
      <c r="E321" s="2">
        <v>1999</v>
      </c>
      <c r="F321" s="2">
        <v>1916</v>
      </c>
      <c r="G321" s="2">
        <v>2</v>
      </c>
      <c r="H321" s="2">
        <v>3</v>
      </c>
      <c r="I321" s="2">
        <v>1</v>
      </c>
      <c r="J321" s="2">
        <v>3</v>
      </c>
      <c r="K321" s="2">
        <v>254900</v>
      </c>
      <c r="L321" s="2" t="s">
        <v>13</v>
      </c>
      <c r="M321" s="2" t="s">
        <v>39</v>
      </c>
      <c r="N321" s="16">
        <f t="shared" si="0"/>
        <v>1998</v>
      </c>
      <c r="O321" s="16" t="str">
        <f t="shared" si="1"/>
        <v>Not Good Condition</v>
      </c>
      <c r="P321" s="16" t="str">
        <f t="shared" si="2"/>
        <v>NEW but not excellent</v>
      </c>
      <c r="Q321" s="18"/>
      <c r="S321" s="19"/>
      <c r="T321" s="20"/>
    </row>
    <row r="322" spans="1:20" ht="15.75" customHeight="1" x14ac:dyDescent="0.2">
      <c r="A322" s="2">
        <v>9620</v>
      </c>
      <c r="B322" s="2">
        <v>6</v>
      </c>
      <c r="C322" s="2">
        <v>7</v>
      </c>
      <c r="D322" s="2">
        <v>1977</v>
      </c>
      <c r="E322" s="2">
        <v>1977</v>
      </c>
      <c r="F322" s="2">
        <v>1285</v>
      </c>
      <c r="G322" s="2">
        <v>2</v>
      </c>
      <c r="H322" s="2">
        <v>3</v>
      </c>
      <c r="I322" s="2">
        <v>1</v>
      </c>
      <c r="J322" s="2">
        <v>2</v>
      </c>
      <c r="K322" s="2">
        <v>190000</v>
      </c>
      <c r="L322" s="2" t="s">
        <v>13</v>
      </c>
      <c r="M322" s="2" t="s">
        <v>39</v>
      </c>
      <c r="N322" s="16">
        <f t="shared" si="0"/>
        <v>1977</v>
      </c>
      <c r="O322" s="16" t="str">
        <f t="shared" si="1"/>
        <v>Not Good Condition</v>
      </c>
      <c r="P322" s="16" t="str">
        <f t="shared" si="2"/>
        <v>NEW but not excellent</v>
      </c>
      <c r="Q322" s="18"/>
      <c r="S322" s="19"/>
      <c r="T322" s="20"/>
    </row>
    <row r="323" spans="1:20" ht="15.75" customHeight="1" x14ac:dyDescent="0.2">
      <c r="A323" s="2">
        <v>9196</v>
      </c>
      <c r="B323" s="2">
        <v>7</v>
      </c>
      <c r="C323" s="2">
        <v>5</v>
      </c>
      <c r="D323" s="2">
        <v>2003</v>
      </c>
      <c r="E323" s="2">
        <v>2003</v>
      </c>
      <c r="F323" s="2">
        <v>1560</v>
      </c>
      <c r="G323" s="2">
        <v>2</v>
      </c>
      <c r="H323" s="2">
        <v>3</v>
      </c>
      <c r="I323" s="2">
        <v>0</v>
      </c>
      <c r="J323" s="2">
        <v>2</v>
      </c>
      <c r="K323" s="2">
        <v>201000</v>
      </c>
      <c r="L323" s="2" t="s">
        <v>13</v>
      </c>
      <c r="M323" s="2" t="s">
        <v>39</v>
      </c>
      <c r="N323" s="16">
        <f t="shared" si="0"/>
        <v>2003</v>
      </c>
      <c r="O323" s="16" t="str">
        <f t="shared" si="1"/>
        <v>Not Good Condition</v>
      </c>
      <c r="P323" s="16" t="str">
        <f t="shared" si="2"/>
        <v>NEW but not excellent</v>
      </c>
      <c r="Q323" s="18"/>
      <c r="S323" s="19"/>
      <c r="T323" s="20"/>
    </row>
    <row r="324" spans="1:20" ht="15.75" customHeight="1" x14ac:dyDescent="0.2">
      <c r="A324" s="2">
        <v>12328</v>
      </c>
      <c r="B324" s="2">
        <v>6</v>
      </c>
      <c r="C324" s="2">
        <v>5</v>
      </c>
      <c r="D324" s="2">
        <v>1976</v>
      </c>
      <c r="E324" s="2">
        <v>1976</v>
      </c>
      <c r="F324" s="2">
        <v>1034</v>
      </c>
      <c r="G324" s="2">
        <v>1</v>
      </c>
      <c r="H324" s="2">
        <v>3</v>
      </c>
      <c r="I324" s="2">
        <v>0</v>
      </c>
      <c r="J324" s="2">
        <v>3</v>
      </c>
      <c r="K324" s="2">
        <v>169900</v>
      </c>
      <c r="L324" s="2" t="s">
        <v>13</v>
      </c>
      <c r="M324" s="2" t="s">
        <v>39</v>
      </c>
      <c r="N324" s="16">
        <f t="shared" si="0"/>
        <v>1976</v>
      </c>
      <c r="O324" s="16" t="str">
        <f t="shared" si="1"/>
        <v>Not Good Condition</v>
      </c>
      <c r="P324" s="16" t="str">
        <f t="shared" si="2"/>
        <v>NEW but not excellent</v>
      </c>
      <c r="Q324" s="18"/>
      <c r="S324" s="19"/>
      <c r="T324" s="20"/>
    </row>
    <row r="325" spans="1:20" ht="15.75" customHeight="1" x14ac:dyDescent="0.2">
      <c r="A325" s="2">
        <v>12760</v>
      </c>
      <c r="B325" s="2">
        <v>6</v>
      </c>
      <c r="C325" s="2">
        <v>5</v>
      </c>
      <c r="D325" s="2">
        <v>1976</v>
      </c>
      <c r="E325" s="2">
        <v>1976</v>
      </c>
      <c r="F325" s="2">
        <v>2048</v>
      </c>
      <c r="G325" s="2">
        <v>3</v>
      </c>
      <c r="H325" s="2">
        <v>5</v>
      </c>
      <c r="I325" s="2">
        <v>0</v>
      </c>
      <c r="J325" s="2">
        <v>2</v>
      </c>
      <c r="K325" s="2">
        <v>170000</v>
      </c>
      <c r="L325" s="2" t="s">
        <v>13</v>
      </c>
      <c r="M325" s="2" t="s">
        <v>39</v>
      </c>
      <c r="N325" s="16">
        <f t="shared" si="0"/>
        <v>1976</v>
      </c>
      <c r="O325" s="16" t="str">
        <f t="shared" si="1"/>
        <v>Not Good Condition</v>
      </c>
      <c r="P325" s="16" t="str">
        <f t="shared" si="2"/>
        <v>NEW but not excellent</v>
      </c>
      <c r="Q325" s="18"/>
      <c r="S325" s="19"/>
      <c r="T325" s="20"/>
    </row>
    <row r="326" spans="1:20" ht="15.75" customHeight="1" x14ac:dyDescent="0.2">
      <c r="A326" s="2">
        <v>57200</v>
      </c>
      <c r="B326" s="2">
        <v>5</v>
      </c>
      <c r="C326" s="2">
        <v>5</v>
      </c>
      <c r="D326" s="2">
        <v>1948</v>
      </c>
      <c r="E326" s="2">
        <v>1950</v>
      </c>
      <c r="F326" s="2">
        <v>1687</v>
      </c>
      <c r="G326" s="2">
        <v>1</v>
      </c>
      <c r="H326" s="2">
        <v>3</v>
      </c>
      <c r="I326" s="2">
        <v>2</v>
      </c>
      <c r="J326" s="2">
        <v>2</v>
      </c>
      <c r="K326" s="2">
        <v>160000</v>
      </c>
      <c r="L326" s="2" t="s">
        <v>13</v>
      </c>
      <c r="M326" s="2" t="s">
        <v>40</v>
      </c>
      <c r="N326" s="16">
        <f t="shared" si="0"/>
        <v>1948</v>
      </c>
      <c r="O326" s="16" t="str">
        <f t="shared" si="1"/>
        <v>Not Good Condition</v>
      </c>
      <c r="P326" s="16" t="str">
        <f t="shared" si="2"/>
        <v>OLD and not excellent</v>
      </c>
      <c r="Q326" s="18"/>
      <c r="S326" s="19"/>
      <c r="T326" s="20"/>
    </row>
    <row r="327" spans="1:20" ht="15.75" customHeight="1" x14ac:dyDescent="0.2">
      <c r="A327" s="2">
        <v>11896</v>
      </c>
      <c r="B327" s="2">
        <v>7</v>
      </c>
      <c r="C327" s="2">
        <v>5</v>
      </c>
      <c r="D327" s="2">
        <v>2008</v>
      </c>
      <c r="E327" s="2">
        <v>2008</v>
      </c>
      <c r="F327" s="2">
        <v>1346</v>
      </c>
      <c r="G327" s="2">
        <v>2</v>
      </c>
      <c r="H327" s="2">
        <v>3</v>
      </c>
      <c r="I327" s="2">
        <v>1</v>
      </c>
      <c r="J327" s="2">
        <v>3</v>
      </c>
      <c r="K327" s="2">
        <v>220000</v>
      </c>
      <c r="L327" s="2" t="s">
        <v>13</v>
      </c>
      <c r="M327" s="2" t="s">
        <v>40</v>
      </c>
      <c r="N327" s="16">
        <f t="shared" si="0"/>
        <v>2008</v>
      </c>
      <c r="O327" s="16" t="str">
        <f t="shared" si="1"/>
        <v>Not Good Condition</v>
      </c>
      <c r="P327" s="16" t="str">
        <f t="shared" si="2"/>
        <v>NEW but not excellent</v>
      </c>
      <c r="Q327" s="18"/>
      <c r="S327" s="19"/>
      <c r="T327" s="20"/>
    </row>
    <row r="328" spans="1:20" ht="15.75" customHeight="1" x14ac:dyDescent="0.2">
      <c r="A328" s="2">
        <v>9803</v>
      </c>
      <c r="B328" s="2">
        <v>7</v>
      </c>
      <c r="C328" s="2">
        <v>5</v>
      </c>
      <c r="D328" s="2">
        <v>2009</v>
      </c>
      <c r="E328" s="2">
        <v>2010</v>
      </c>
      <c r="F328" s="2">
        <v>1214</v>
      </c>
      <c r="G328" s="2">
        <v>2</v>
      </c>
      <c r="H328" s="2">
        <v>2</v>
      </c>
      <c r="I328" s="2">
        <v>0</v>
      </c>
      <c r="J328" s="2">
        <v>2</v>
      </c>
      <c r="K328" s="2">
        <v>179781</v>
      </c>
      <c r="L328" s="2" t="s">
        <v>13</v>
      </c>
      <c r="M328" s="2" t="s">
        <v>40</v>
      </c>
      <c r="N328" s="16">
        <f t="shared" si="0"/>
        <v>2009</v>
      </c>
      <c r="O328" s="16" t="str">
        <f t="shared" si="1"/>
        <v>Not Good Condition</v>
      </c>
      <c r="P328" s="16" t="str">
        <f t="shared" si="2"/>
        <v>NEW but not excellent</v>
      </c>
      <c r="Q328" s="18"/>
      <c r="S328" s="19"/>
      <c r="T328" s="20"/>
    </row>
    <row r="329" spans="1:20" ht="15.75" customHeight="1" x14ac:dyDescent="0.2">
      <c r="A329" s="2">
        <v>9802</v>
      </c>
      <c r="B329" s="2">
        <v>5</v>
      </c>
      <c r="C329" s="2">
        <v>5</v>
      </c>
      <c r="D329" s="2">
        <v>2006</v>
      </c>
      <c r="E329" s="2">
        <v>2007</v>
      </c>
      <c r="F329" s="2">
        <v>1444</v>
      </c>
      <c r="G329" s="2">
        <v>2</v>
      </c>
      <c r="H329" s="2">
        <v>3</v>
      </c>
      <c r="I329" s="2">
        <v>0</v>
      </c>
      <c r="J329" s="2">
        <v>2</v>
      </c>
      <c r="K329" s="2">
        <v>174000</v>
      </c>
      <c r="L329" s="2" t="s">
        <v>13</v>
      </c>
      <c r="M329" s="2" t="s">
        <v>40</v>
      </c>
      <c r="N329" s="16">
        <f t="shared" si="0"/>
        <v>2006</v>
      </c>
      <c r="O329" s="16" t="str">
        <f t="shared" si="1"/>
        <v>Not Good Condition</v>
      </c>
      <c r="P329" s="16" t="str">
        <f t="shared" si="2"/>
        <v>NEW but not excellent</v>
      </c>
      <c r="Q329" s="18"/>
      <c r="S329" s="19"/>
      <c r="T329" s="20"/>
    </row>
    <row r="330" spans="1:20" ht="15.75" customHeight="1" x14ac:dyDescent="0.2">
      <c r="A330" s="2">
        <v>12003</v>
      </c>
      <c r="B330" s="2">
        <v>8</v>
      </c>
      <c r="C330" s="2">
        <v>5</v>
      </c>
      <c r="D330" s="2">
        <v>2009</v>
      </c>
      <c r="E330" s="2">
        <v>2010</v>
      </c>
      <c r="F330" s="2">
        <v>1968</v>
      </c>
      <c r="G330" s="2">
        <v>2</v>
      </c>
      <c r="H330" s="2">
        <v>4</v>
      </c>
      <c r="I330" s="2">
        <v>1</v>
      </c>
      <c r="J330" s="2">
        <v>3</v>
      </c>
      <c r="K330" s="2">
        <v>269500</v>
      </c>
      <c r="L330" s="2" t="s">
        <v>13</v>
      </c>
      <c r="M330" s="2" t="s">
        <v>40</v>
      </c>
      <c r="N330" s="16">
        <f t="shared" si="0"/>
        <v>2009</v>
      </c>
      <c r="O330" s="16" t="str">
        <f t="shared" si="1"/>
        <v>Not Good Condition</v>
      </c>
      <c r="P330" s="16" t="str">
        <f t="shared" si="2"/>
        <v>NEW but not excellent</v>
      </c>
      <c r="Q330" s="18"/>
      <c r="S330" s="19"/>
      <c r="T330" s="20"/>
    </row>
    <row r="331" spans="1:20" ht="15.75" customHeight="1" x14ac:dyDescent="0.2">
      <c r="A331" s="2">
        <v>11316</v>
      </c>
      <c r="B331" s="2">
        <v>7</v>
      </c>
      <c r="C331" s="2">
        <v>5</v>
      </c>
      <c r="D331" s="2">
        <v>2002</v>
      </c>
      <c r="E331" s="2">
        <v>2003</v>
      </c>
      <c r="F331" s="2">
        <v>1894</v>
      </c>
      <c r="G331" s="2">
        <v>2</v>
      </c>
      <c r="H331" s="2">
        <v>4</v>
      </c>
      <c r="I331" s="2">
        <v>1</v>
      </c>
      <c r="J331" s="2">
        <v>2</v>
      </c>
      <c r="K331" s="2">
        <v>214900</v>
      </c>
      <c r="L331" s="2" t="s">
        <v>13</v>
      </c>
      <c r="M331" s="2" t="s">
        <v>40</v>
      </c>
      <c r="N331" s="16">
        <f t="shared" si="0"/>
        <v>2002</v>
      </c>
      <c r="O331" s="16" t="str">
        <f t="shared" si="1"/>
        <v>Not Good Condition</v>
      </c>
      <c r="P331" s="16" t="str">
        <f t="shared" si="2"/>
        <v>NEW but not excellent</v>
      </c>
      <c r="Q331" s="18"/>
      <c r="S331" s="19"/>
      <c r="T331" s="20"/>
    </row>
    <row r="332" spans="1:20" ht="15.75" customHeight="1" x14ac:dyDescent="0.2">
      <c r="A332" s="2">
        <v>14191</v>
      </c>
      <c r="B332" s="2">
        <v>8</v>
      </c>
      <c r="C332" s="2">
        <v>5</v>
      </c>
      <c r="D332" s="2">
        <v>2002</v>
      </c>
      <c r="E332" s="2">
        <v>2002</v>
      </c>
      <c r="F332" s="2">
        <v>1908</v>
      </c>
      <c r="G332" s="2">
        <v>2</v>
      </c>
      <c r="H332" s="2">
        <v>4</v>
      </c>
      <c r="I332" s="2">
        <v>0</v>
      </c>
      <c r="J332" s="2">
        <v>2</v>
      </c>
      <c r="K332" s="2">
        <v>202900</v>
      </c>
      <c r="L332" s="2" t="s">
        <v>13</v>
      </c>
      <c r="M332" s="2" t="s">
        <v>40</v>
      </c>
      <c r="N332" s="16">
        <f t="shared" si="0"/>
        <v>2002</v>
      </c>
      <c r="O332" s="16" t="str">
        <f t="shared" si="1"/>
        <v>Not Good Condition</v>
      </c>
      <c r="P332" s="16" t="str">
        <f t="shared" si="2"/>
        <v>NEW but not excellent</v>
      </c>
      <c r="Q332" s="18"/>
      <c r="S332" s="19"/>
      <c r="T332" s="20"/>
    </row>
    <row r="333" spans="1:20" ht="15.75" customHeight="1" x14ac:dyDescent="0.2">
      <c r="A333" s="2">
        <v>13214</v>
      </c>
      <c r="B333" s="2">
        <v>9</v>
      </c>
      <c r="C333" s="2">
        <v>5</v>
      </c>
      <c r="D333" s="2">
        <v>2008</v>
      </c>
      <c r="E333" s="2">
        <v>2009</v>
      </c>
      <c r="F333" s="2">
        <v>2018</v>
      </c>
      <c r="G333" s="2">
        <v>2</v>
      </c>
      <c r="H333" s="2">
        <v>3</v>
      </c>
      <c r="I333" s="2">
        <v>1</v>
      </c>
      <c r="J333" s="2">
        <v>3</v>
      </c>
      <c r="K333" s="2">
        <v>378500</v>
      </c>
      <c r="L333" s="2" t="s">
        <v>13</v>
      </c>
      <c r="M333" s="2" t="s">
        <v>40</v>
      </c>
      <c r="N333" s="16">
        <f t="shared" si="0"/>
        <v>2008</v>
      </c>
      <c r="O333" s="16" t="str">
        <f t="shared" si="1"/>
        <v>Not Good Condition</v>
      </c>
      <c r="P333" s="16" t="str">
        <f t="shared" si="2"/>
        <v>NEW but not excellent</v>
      </c>
      <c r="Q333" s="18"/>
      <c r="S333" s="19"/>
      <c r="T333" s="20"/>
    </row>
    <row r="334" spans="1:20" ht="15.75" customHeight="1" x14ac:dyDescent="0.2">
      <c r="A334" s="2">
        <v>15300</v>
      </c>
      <c r="B334" s="2">
        <v>5</v>
      </c>
      <c r="C334" s="2">
        <v>5</v>
      </c>
      <c r="D334" s="2">
        <v>1965</v>
      </c>
      <c r="E334" s="2">
        <v>1977</v>
      </c>
      <c r="F334" s="2">
        <v>1264</v>
      </c>
      <c r="G334" s="2">
        <v>1</v>
      </c>
      <c r="H334" s="2">
        <v>2</v>
      </c>
      <c r="I334" s="2">
        <v>1</v>
      </c>
      <c r="J334" s="2">
        <v>2</v>
      </c>
      <c r="K334" s="2">
        <v>169000</v>
      </c>
      <c r="L334" s="2" t="s">
        <v>13</v>
      </c>
      <c r="M334" s="2" t="s">
        <v>39</v>
      </c>
      <c r="N334" s="16">
        <f t="shared" si="0"/>
        <v>1965</v>
      </c>
      <c r="O334" s="16" t="str">
        <f t="shared" si="1"/>
        <v>Not Good Condition</v>
      </c>
      <c r="P334" s="16" t="str">
        <f t="shared" si="2"/>
        <v>NEW but not excellent</v>
      </c>
      <c r="Q334" s="18"/>
      <c r="S334" s="19"/>
      <c r="T334" s="20"/>
    </row>
    <row r="335" spans="1:20" ht="15.75" customHeight="1" x14ac:dyDescent="0.2">
      <c r="A335" s="2">
        <v>10114</v>
      </c>
      <c r="B335" s="2">
        <v>5</v>
      </c>
      <c r="C335" s="2">
        <v>5</v>
      </c>
      <c r="D335" s="2">
        <v>2004</v>
      </c>
      <c r="E335" s="2">
        <v>2005</v>
      </c>
      <c r="F335" s="2">
        <v>1430</v>
      </c>
      <c r="G335" s="2">
        <v>2</v>
      </c>
      <c r="H335" s="2">
        <v>3</v>
      </c>
      <c r="I335" s="2">
        <v>0</v>
      </c>
      <c r="J335" s="2">
        <v>2</v>
      </c>
      <c r="K335" s="2">
        <v>173500</v>
      </c>
      <c r="L335" s="2" t="s">
        <v>13</v>
      </c>
      <c r="M335" s="2" t="s">
        <v>39</v>
      </c>
      <c r="N335" s="16">
        <f t="shared" si="0"/>
        <v>2004</v>
      </c>
      <c r="O335" s="16" t="str">
        <f t="shared" si="1"/>
        <v>Not Good Condition</v>
      </c>
      <c r="P335" s="16" t="str">
        <f t="shared" si="2"/>
        <v>NEW but not excellent</v>
      </c>
      <c r="Q335" s="18"/>
      <c r="S335" s="19"/>
      <c r="T335" s="20"/>
    </row>
    <row r="336" spans="1:20" ht="15.75" customHeight="1" x14ac:dyDescent="0.2">
      <c r="A336" s="2">
        <v>9400</v>
      </c>
      <c r="B336" s="2">
        <v>6</v>
      </c>
      <c r="C336" s="2">
        <v>5</v>
      </c>
      <c r="D336" s="2">
        <v>1971</v>
      </c>
      <c r="E336" s="2">
        <v>1971</v>
      </c>
      <c r="F336" s="2">
        <v>1824</v>
      </c>
      <c r="G336" s="2">
        <v>2</v>
      </c>
      <c r="H336" s="2">
        <v>4</v>
      </c>
      <c r="I336" s="2">
        <v>0</v>
      </c>
      <c r="J336" s="2">
        <v>0</v>
      </c>
      <c r="K336" s="2">
        <v>139000</v>
      </c>
      <c r="L336" s="2" t="s">
        <v>13</v>
      </c>
      <c r="M336" s="2" t="s">
        <v>39</v>
      </c>
      <c r="N336" s="16">
        <f t="shared" si="0"/>
        <v>1971</v>
      </c>
      <c r="O336" s="16" t="str">
        <f t="shared" si="1"/>
        <v>Not Good Condition</v>
      </c>
      <c r="P336" s="16" t="str">
        <f t="shared" si="2"/>
        <v>NEW but not excellent</v>
      </c>
      <c r="Q336" s="18"/>
      <c r="S336" s="19"/>
      <c r="T336" s="20"/>
    </row>
    <row r="337" spans="1:20" ht="15.75" customHeight="1" x14ac:dyDescent="0.2">
      <c r="A337" s="2">
        <v>11875</v>
      </c>
      <c r="B337" s="2">
        <v>5</v>
      </c>
      <c r="C337" s="2">
        <v>5</v>
      </c>
      <c r="D337" s="2">
        <v>1999</v>
      </c>
      <c r="E337" s="2">
        <v>1999</v>
      </c>
      <c r="F337" s="2">
        <v>1344</v>
      </c>
      <c r="G337" s="2">
        <v>2</v>
      </c>
      <c r="H337" s="2">
        <v>3</v>
      </c>
      <c r="I337" s="2">
        <v>1</v>
      </c>
      <c r="J337" s="2">
        <v>2</v>
      </c>
      <c r="K337" s="2">
        <v>166500</v>
      </c>
      <c r="L337" s="2" t="s">
        <v>13</v>
      </c>
      <c r="M337" s="2" t="s">
        <v>39</v>
      </c>
      <c r="N337" s="16">
        <f t="shared" si="0"/>
        <v>1999</v>
      </c>
      <c r="O337" s="16" t="str">
        <f t="shared" si="1"/>
        <v>Not Good Condition</v>
      </c>
      <c r="P337" s="16" t="str">
        <f t="shared" si="2"/>
        <v>NEW but not excellent</v>
      </c>
      <c r="Q337" s="18"/>
      <c r="S337" s="19"/>
      <c r="T337" s="20"/>
    </row>
    <row r="338" spans="1:20" ht="15.75" customHeight="1" x14ac:dyDescent="0.2">
      <c r="A338" s="2">
        <v>1974</v>
      </c>
      <c r="B338" s="2">
        <v>4</v>
      </c>
      <c r="C338" s="2">
        <v>5</v>
      </c>
      <c r="D338" s="2">
        <v>1973</v>
      </c>
      <c r="E338" s="2">
        <v>1973</v>
      </c>
      <c r="F338" s="2">
        <v>1092</v>
      </c>
      <c r="G338" s="2">
        <v>1</v>
      </c>
      <c r="H338" s="2">
        <v>3</v>
      </c>
      <c r="I338" s="2">
        <v>0</v>
      </c>
      <c r="J338" s="2">
        <v>1</v>
      </c>
      <c r="K338" s="2">
        <v>83500</v>
      </c>
      <c r="L338" s="2" t="s">
        <v>13</v>
      </c>
      <c r="M338" s="2" t="s">
        <v>41</v>
      </c>
      <c r="N338" s="16">
        <f t="shared" si="0"/>
        <v>1973</v>
      </c>
      <c r="O338" s="16" t="str">
        <f t="shared" si="1"/>
        <v>Not Good Condition</v>
      </c>
      <c r="P338" s="16" t="str">
        <f t="shared" si="2"/>
        <v>NEW but not excellent</v>
      </c>
      <c r="Q338" s="18"/>
      <c r="S338" s="19"/>
      <c r="T338" s="20"/>
    </row>
    <row r="339" spans="1:20" ht="15.75" customHeight="1" x14ac:dyDescent="0.2">
      <c r="A339" s="2">
        <v>2394</v>
      </c>
      <c r="B339" s="2">
        <v>5</v>
      </c>
      <c r="C339" s="2">
        <v>6</v>
      </c>
      <c r="D339" s="2">
        <v>1973</v>
      </c>
      <c r="E339" s="2">
        <v>1973</v>
      </c>
      <c r="F339" s="2">
        <v>945</v>
      </c>
      <c r="G339" s="2">
        <v>1</v>
      </c>
      <c r="H339" s="2">
        <v>2</v>
      </c>
      <c r="I339" s="2">
        <v>1</v>
      </c>
      <c r="J339" s="2">
        <v>1</v>
      </c>
      <c r="K339" s="2">
        <v>119500</v>
      </c>
      <c r="L339" s="2" t="s">
        <v>13</v>
      </c>
      <c r="M339" s="2" t="s">
        <v>41</v>
      </c>
      <c r="N339" s="16">
        <f t="shared" si="0"/>
        <v>1973</v>
      </c>
      <c r="O339" s="16" t="str">
        <f t="shared" si="1"/>
        <v>Not Good Condition</v>
      </c>
      <c r="P339" s="16" t="str">
        <f t="shared" si="2"/>
        <v>NEW but not excellent</v>
      </c>
      <c r="Q339" s="18"/>
      <c r="S339" s="19"/>
      <c r="T339" s="20"/>
    </row>
    <row r="340" spans="1:20" ht="15.75" customHeight="1" x14ac:dyDescent="0.2">
      <c r="A340" s="2">
        <v>2592</v>
      </c>
      <c r="B340" s="2">
        <v>5</v>
      </c>
      <c r="C340" s="2">
        <v>3</v>
      </c>
      <c r="D340" s="2">
        <v>1976</v>
      </c>
      <c r="E340" s="2">
        <v>1976</v>
      </c>
      <c r="F340" s="2">
        <v>1112</v>
      </c>
      <c r="G340" s="2">
        <v>1</v>
      </c>
      <c r="H340" s="2">
        <v>3</v>
      </c>
      <c r="I340" s="2">
        <v>0</v>
      </c>
      <c r="J340" s="2">
        <v>1</v>
      </c>
      <c r="K340" s="2">
        <v>85000</v>
      </c>
      <c r="L340" s="2" t="s">
        <v>13</v>
      </c>
      <c r="M340" s="2" t="s">
        <v>41</v>
      </c>
      <c r="N340" s="16">
        <f t="shared" si="0"/>
        <v>1976</v>
      </c>
      <c r="O340" s="16" t="str">
        <f t="shared" si="1"/>
        <v>Not Good Condition</v>
      </c>
      <c r="P340" s="16" t="str">
        <f t="shared" si="2"/>
        <v>NEW but not excellent</v>
      </c>
      <c r="Q340" s="18"/>
      <c r="S340" s="19"/>
      <c r="T340" s="20"/>
    </row>
    <row r="341" spans="1:20" ht="15.75" customHeight="1" x14ac:dyDescent="0.2">
      <c r="A341" s="2">
        <v>1476</v>
      </c>
      <c r="B341" s="2">
        <v>4</v>
      </c>
      <c r="C341" s="2">
        <v>7</v>
      </c>
      <c r="D341" s="2">
        <v>1970</v>
      </c>
      <c r="E341" s="2">
        <v>1970</v>
      </c>
      <c r="F341" s="2">
        <v>1092</v>
      </c>
      <c r="G341" s="2">
        <v>1</v>
      </c>
      <c r="H341" s="2">
        <v>3</v>
      </c>
      <c r="I341" s="2">
        <v>0</v>
      </c>
      <c r="J341" s="2">
        <v>0</v>
      </c>
      <c r="K341" s="2">
        <v>76000</v>
      </c>
      <c r="L341" s="2" t="s">
        <v>13</v>
      </c>
      <c r="M341" s="2" t="s">
        <v>41</v>
      </c>
      <c r="N341" s="16">
        <f t="shared" si="0"/>
        <v>1970</v>
      </c>
      <c r="O341" s="16" t="str">
        <f t="shared" si="1"/>
        <v>Not Good Condition</v>
      </c>
      <c r="P341" s="16" t="str">
        <f t="shared" si="2"/>
        <v>NEW but not excellent</v>
      </c>
      <c r="Q341" s="18"/>
      <c r="S341" s="19"/>
      <c r="T341" s="20"/>
    </row>
    <row r="342" spans="1:20" ht="15.75" customHeight="1" x14ac:dyDescent="0.2">
      <c r="A342" s="2">
        <v>1491</v>
      </c>
      <c r="B342" s="2">
        <v>4</v>
      </c>
      <c r="C342" s="2">
        <v>6</v>
      </c>
      <c r="D342" s="2">
        <v>1972</v>
      </c>
      <c r="E342" s="2">
        <v>1972</v>
      </c>
      <c r="F342" s="2">
        <v>630</v>
      </c>
      <c r="G342" s="2">
        <v>1</v>
      </c>
      <c r="H342" s="2">
        <v>1</v>
      </c>
      <c r="I342" s="2">
        <v>0</v>
      </c>
      <c r="J342" s="2">
        <v>0</v>
      </c>
      <c r="K342" s="2">
        <v>75500</v>
      </c>
      <c r="L342" s="2" t="s">
        <v>13</v>
      </c>
      <c r="M342" s="2" t="s">
        <v>41</v>
      </c>
      <c r="N342" s="16">
        <f t="shared" si="0"/>
        <v>1972</v>
      </c>
      <c r="O342" s="16" t="str">
        <f t="shared" si="1"/>
        <v>Not Good Condition</v>
      </c>
      <c r="P342" s="16" t="str">
        <f t="shared" si="2"/>
        <v>NEW but not excellent</v>
      </c>
      <c r="Q342" s="18"/>
      <c r="S342" s="19"/>
      <c r="T342" s="20"/>
    </row>
    <row r="343" spans="1:20" ht="15.75" customHeight="1" x14ac:dyDescent="0.2">
      <c r="A343" s="2">
        <v>1900</v>
      </c>
      <c r="B343" s="2">
        <v>4</v>
      </c>
      <c r="C343" s="2">
        <v>4</v>
      </c>
      <c r="D343" s="2">
        <v>1970</v>
      </c>
      <c r="E343" s="2">
        <v>1970</v>
      </c>
      <c r="F343" s="2">
        <v>1092</v>
      </c>
      <c r="G343" s="2">
        <v>1</v>
      </c>
      <c r="H343" s="2">
        <v>3</v>
      </c>
      <c r="I343" s="2">
        <v>0</v>
      </c>
      <c r="J343" s="2">
        <v>0</v>
      </c>
      <c r="K343" s="2">
        <v>88250</v>
      </c>
      <c r="L343" s="2" t="s">
        <v>13</v>
      </c>
      <c r="M343" s="2" t="s">
        <v>41</v>
      </c>
      <c r="N343" s="16">
        <f t="shared" si="0"/>
        <v>1970</v>
      </c>
      <c r="O343" s="16" t="str">
        <f t="shared" si="1"/>
        <v>Not Good Condition</v>
      </c>
      <c r="P343" s="16" t="str">
        <f t="shared" si="2"/>
        <v>NEW but not excellent</v>
      </c>
      <c r="Q343" s="18"/>
      <c r="S343" s="19"/>
      <c r="T343" s="20"/>
    </row>
    <row r="344" spans="1:20" ht="15.75" customHeight="1" x14ac:dyDescent="0.2">
      <c r="A344" s="2">
        <v>1890</v>
      </c>
      <c r="B344" s="2">
        <v>4</v>
      </c>
      <c r="C344" s="2">
        <v>6</v>
      </c>
      <c r="D344" s="2">
        <v>1972</v>
      </c>
      <c r="E344" s="2">
        <v>1972</v>
      </c>
      <c r="F344" s="2">
        <v>1092</v>
      </c>
      <c r="G344" s="2">
        <v>1</v>
      </c>
      <c r="H344" s="2">
        <v>3</v>
      </c>
      <c r="I344" s="2">
        <v>0</v>
      </c>
      <c r="J344" s="2">
        <v>1</v>
      </c>
      <c r="K344" s="2">
        <v>85500</v>
      </c>
      <c r="L344" s="2" t="s">
        <v>13</v>
      </c>
      <c r="M344" s="2" t="s">
        <v>41</v>
      </c>
      <c r="N344" s="16">
        <f t="shared" si="0"/>
        <v>1972</v>
      </c>
      <c r="O344" s="16" t="str">
        <f t="shared" si="1"/>
        <v>Not Good Condition</v>
      </c>
      <c r="P344" s="16" t="str">
        <f t="shared" si="2"/>
        <v>NEW but not excellent</v>
      </c>
      <c r="Q344" s="18"/>
      <c r="S344" s="19"/>
      <c r="T344" s="20"/>
    </row>
    <row r="345" spans="1:20" ht="15.75" customHeight="1" x14ac:dyDescent="0.2">
      <c r="A345" s="2">
        <v>6953</v>
      </c>
      <c r="B345" s="2">
        <v>5</v>
      </c>
      <c r="C345" s="2">
        <v>7</v>
      </c>
      <c r="D345" s="2">
        <v>1971</v>
      </c>
      <c r="E345" s="2">
        <v>2004</v>
      </c>
      <c r="F345" s="2">
        <v>874</v>
      </c>
      <c r="G345" s="2">
        <v>1</v>
      </c>
      <c r="H345" s="2">
        <v>3</v>
      </c>
      <c r="I345" s="2">
        <v>0</v>
      </c>
      <c r="J345" s="2">
        <v>1</v>
      </c>
      <c r="K345" s="2">
        <v>130000</v>
      </c>
      <c r="L345" s="2" t="s">
        <v>17</v>
      </c>
      <c r="M345" s="2" t="s">
        <v>39</v>
      </c>
      <c r="N345" s="16">
        <f t="shared" si="0"/>
        <v>1971</v>
      </c>
      <c r="O345" s="16" t="str">
        <f t="shared" si="1"/>
        <v>Good Condition</v>
      </c>
      <c r="P345" s="16" t="str">
        <f t="shared" si="2"/>
        <v>NEW but not excellent</v>
      </c>
      <c r="Q345" s="18"/>
      <c r="S345" s="19"/>
      <c r="T345" s="20"/>
    </row>
    <row r="346" spans="1:20" ht="15.75" customHeight="1" x14ac:dyDescent="0.2">
      <c r="A346" s="2">
        <v>26142</v>
      </c>
      <c r="B346" s="2">
        <v>5</v>
      </c>
      <c r="C346" s="2">
        <v>7</v>
      </c>
      <c r="D346" s="2">
        <v>1962</v>
      </c>
      <c r="E346" s="2">
        <v>1962</v>
      </c>
      <c r="F346" s="2">
        <v>1188</v>
      </c>
      <c r="G346" s="2">
        <v>1</v>
      </c>
      <c r="H346" s="2">
        <v>3</v>
      </c>
      <c r="I346" s="2">
        <v>0</v>
      </c>
      <c r="J346" s="2">
        <v>1</v>
      </c>
      <c r="K346" s="2">
        <v>157900</v>
      </c>
      <c r="L346" s="2" t="s">
        <v>13</v>
      </c>
      <c r="M346" s="2" t="s">
        <v>39</v>
      </c>
      <c r="N346" s="16">
        <f t="shared" si="0"/>
        <v>1962</v>
      </c>
      <c r="O346" s="16" t="str">
        <f t="shared" si="1"/>
        <v>Not Good Condition</v>
      </c>
      <c r="P346" s="16" t="str">
        <f t="shared" si="2"/>
        <v>NEW but not excellent</v>
      </c>
      <c r="Q346" s="18"/>
      <c r="S346" s="19"/>
      <c r="T346" s="20"/>
    </row>
    <row r="347" spans="1:20" ht="15.75" customHeight="1" x14ac:dyDescent="0.2">
      <c r="A347" s="2">
        <v>12887</v>
      </c>
      <c r="B347" s="2">
        <v>5</v>
      </c>
      <c r="C347" s="2">
        <v>7</v>
      </c>
      <c r="D347" s="2">
        <v>1984</v>
      </c>
      <c r="E347" s="2">
        <v>1984</v>
      </c>
      <c r="F347" s="2">
        <v>833</v>
      </c>
      <c r="G347" s="2">
        <v>1</v>
      </c>
      <c r="H347" s="2">
        <v>2</v>
      </c>
      <c r="I347" s="2">
        <v>0</v>
      </c>
      <c r="J347" s="2">
        <v>2</v>
      </c>
      <c r="K347" s="2">
        <v>149900</v>
      </c>
      <c r="L347" s="2" t="s">
        <v>13</v>
      </c>
      <c r="M347" s="2" t="s">
        <v>39</v>
      </c>
      <c r="N347" s="16">
        <f t="shared" si="0"/>
        <v>1984</v>
      </c>
      <c r="O347" s="16" t="str">
        <f t="shared" si="1"/>
        <v>Not Good Condition</v>
      </c>
      <c r="P347" s="16" t="str">
        <f t="shared" si="2"/>
        <v>NEW but not excellent</v>
      </c>
      <c r="Q347" s="18"/>
      <c r="S347" s="19"/>
      <c r="T347" s="20"/>
    </row>
    <row r="348" spans="1:20" ht="15.75" customHeight="1" x14ac:dyDescent="0.2">
      <c r="A348" s="2">
        <v>7700</v>
      </c>
      <c r="B348" s="2">
        <v>5</v>
      </c>
      <c r="C348" s="2">
        <v>2</v>
      </c>
      <c r="D348" s="2">
        <v>1985</v>
      </c>
      <c r="E348" s="2">
        <v>1986</v>
      </c>
      <c r="F348" s="2">
        <v>2432</v>
      </c>
      <c r="G348" s="2">
        <v>4</v>
      </c>
      <c r="H348" s="2">
        <v>4</v>
      </c>
      <c r="I348" s="2">
        <v>0</v>
      </c>
      <c r="J348" s="2">
        <v>2</v>
      </c>
      <c r="K348" s="2">
        <v>159000</v>
      </c>
      <c r="L348" s="2" t="s">
        <v>30</v>
      </c>
      <c r="M348" s="2" t="s">
        <v>39</v>
      </c>
      <c r="N348" s="16">
        <f t="shared" si="0"/>
        <v>1985</v>
      </c>
      <c r="O348" s="16" t="str">
        <f t="shared" si="1"/>
        <v>Not Good Condition</v>
      </c>
      <c r="P348" s="16" t="str">
        <f t="shared" si="2"/>
        <v>NEW but not excellent</v>
      </c>
      <c r="Q348" s="18"/>
      <c r="S348" s="19"/>
      <c r="T348" s="20"/>
    </row>
    <row r="349" spans="1:20" ht="15.75" customHeight="1" x14ac:dyDescent="0.2">
      <c r="A349" s="2">
        <v>10475</v>
      </c>
      <c r="B349" s="2">
        <v>5</v>
      </c>
      <c r="C349" s="2">
        <v>5</v>
      </c>
      <c r="D349" s="2">
        <v>1991</v>
      </c>
      <c r="E349" s="2">
        <v>1991</v>
      </c>
      <c r="F349" s="2">
        <v>1274</v>
      </c>
      <c r="G349" s="2">
        <v>1</v>
      </c>
      <c r="H349" s="2">
        <v>3</v>
      </c>
      <c r="I349" s="2">
        <v>0</v>
      </c>
      <c r="J349" s="2">
        <v>2</v>
      </c>
      <c r="K349" s="2">
        <v>136000</v>
      </c>
      <c r="L349" s="2" t="s">
        <v>13</v>
      </c>
      <c r="M349" s="2" t="s">
        <v>39</v>
      </c>
      <c r="N349" s="16">
        <f t="shared" si="0"/>
        <v>1991</v>
      </c>
      <c r="O349" s="16" t="str">
        <f t="shared" si="1"/>
        <v>Not Good Condition</v>
      </c>
      <c r="P349" s="16" t="str">
        <f t="shared" si="2"/>
        <v>NEW but not excellent</v>
      </c>
      <c r="Q349" s="18"/>
      <c r="S349" s="19"/>
      <c r="T349" s="20"/>
    </row>
    <row r="350" spans="1:20" ht="15.75" customHeight="1" x14ac:dyDescent="0.2">
      <c r="A350" s="2">
        <v>10544</v>
      </c>
      <c r="B350" s="2">
        <v>5</v>
      </c>
      <c r="C350" s="2">
        <v>5</v>
      </c>
      <c r="D350" s="2">
        <v>1969</v>
      </c>
      <c r="E350" s="2">
        <v>1969</v>
      </c>
      <c r="F350" s="2">
        <v>1479</v>
      </c>
      <c r="G350" s="2">
        <v>2</v>
      </c>
      <c r="H350" s="2">
        <v>5</v>
      </c>
      <c r="I350" s="2">
        <v>0</v>
      </c>
      <c r="J350" s="2">
        <v>1</v>
      </c>
      <c r="K350" s="2">
        <v>161000</v>
      </c>
      <c r="L350" s="2" t="s">
        <v>13</v>
      </c>
      <c r="M350" s="2" t="s">
        <v>39</v>
      </c>
      <c r="N350" s="16">
        <f t="shared" si="0"/>
        <v>1969</v>
      </c>
      <c r="O350" s="16" t="str">
        <f t="shared" si="1"/>
        <v>Not Good Condition</v>
      </c>
      <c r="P350" s="16" t="str">
        <f t="shared" si="2"/>
        <v>NEW but not excellent</v>
      </c>
      <c r="Q350" s="18"/>
      <c r="S350" s="19"/>
      <c r="T350" s="20"/>
    </row>
    <row r="351" spans="1:20" ht="15.75" customHeight="1" x14ac:dyDescent="0.2">
      <c r="A351" s="2">
        <v>9892</v>
      </c>
      <c r="B351" s="2">
        <v>8</v>
      </c>
      <c r="C351" s="2">
        <v>5</v>
      </c>
      <c r="D351" s="2">
        <v>1994</v>
      </c>
      <c r="E351" s="2">
        <v>1995</v>
      </c>
      <c r="F351" s="2">
        <v>1803</v>
      </c>
      <c r="G351" s="2">
        <v>2</v>
      </c>
      <c r="H351" s="2">
        <v>3</v>
      </c>
      <c r="I351" s="2">
        <v>2</v>
      </c>
      <c r="J351" s="2">
        <v>2</v>
      </c>
      <c r="K351" s="2">
        <v>285000</v>
      </c>
      <c r="L351" s="2" t="s">
        <v>17</v>
      </c>
      <c r="M351" s="2" t="s">
        <v>39</v>
      </c>
      <c r="N351" s="16">
        <f t="shared" si="0"/>
        <v>1994</v>
      </c>
      <c r="O351" s="16" t="str">
        <f t="shared" si="1"/>
        <v>Good Condition</v>
      </c>
      <c r="P351" s="16" t="str">
        <f t="shared" si="2"/>
        <v>NEW but not excellent</v>
      </c>
      <c r="Q351" s="18"/>
      <c r="S351" s="19"/>
      <c r="T351" s="20"/>
    </row>
    <row r="352" spans="1:20" ht="15.75" customHeight="1" x14ac:dyDescent="0.2">
      <c r="A352" s="2">
        <v>12961</v>
      </c>
      <c r="B352" s="2">
        <v>6</v>
      </c>
      <c r="C352" s="2">
        <v>5</v>
      </c>
      <c r="D352" s="2">
        <v>1993</v>
      </c>
      <c r="E352" s="2">
        <v>1994</v>
      </c>
      <c r="F352" s="2">
        <v>1797</v>
      </c>
      <c r="G352" s="2">
        <v>2</v>
      </c>
      <c r="H352" s="2">
        <v>3</v>
      </c>
      <c r="I352" s="2">
        <v>1</v>
      </c>
      <c r="J352" s="2">
        <v>2</v>
      </c>
      <c r="K352" s="2">
        <v>231000</v>
      </c>
      <c r="L352" s="2" t="s">
        <v>17</v>
      </c>
      <c r="M352" s="2" t="s">
        <v>39</v>
      </c>
      <c r="N352" s="16">
        <f t="shared" si="0"/>
        <v>1993</v>
      </c>
      <c r="O352" s="16" t="str">
        <f t="shared" si="1"/>
        <v>Good Condition</v>
      </c>
      <c r="P352" s="16" t="str">
        <f t="shared" si="2"/>
        <v>NEW but not excellent</v>
      </c>
      <c r="Q352" s="18"/>
      <c r="S352" s="19"/>
      <c r="T352" s="20"/>
    </row>
    <row r="353" spans="1:20" ht="15.75" customHeight="1" x14ac:dyDescent="0.2">
      <c r="A353" s="2">
        <v>13008</v>
      </c>
      <c r="B353" s="2">
        <v>6</v>
      </c>
      <c r="C353" s="2">
        <v>5</v>
      </c>
      <c r="D353" s="2">
        <v>1956</v>
      </c>
      <c r="E353" s="2">
        <v>1956</v>
      </c>
      <c r="F353" s="2">
        <v>882</v>
      </c>
      <c r="G353" s="2">
        <v>1</v>
      </c>
      <c r="H353" s="2">
        <v>2</v>
      </c>
      <c r="I353" s="2">
        <v>0</v>
      </c>
      <c r="J353" s="2">
        <v>1</v>
      </c>
      <c r="K353" s="2">
        <v>124500</v>
      </c>
      <c r="L353" s="2" t="s">
        <v>13</v>
      </c>
      <c r="M353" s="2" t="s">
        <v>14</v>
      </c>
      <c r="N353" s="16">
        <f t="shared" si="0"/>
        <v>1956</v>
      </c>
      <c r="O353" s="16" t="str">
        <f t="shared" si="1"/>
        <v>Not Good Condition</v>
      </c>
      <c r="P353" s="16" t="str">
        <f t="shared" si="2"/>
        <v>OLD and not excellent</v>
      </c>
      <c r="Q353" s="18"/>
      <c r="S353" s="19"/>
      <c r="T353" s="20"/>
    </row>
    <row r="354" spans="1:20" ht="15.75" customHeight="1" x14ac:dyDescent="0.2">
      <c r="A354" s="2">
        <v>10200</v>
      </c>
      <c r="B354" s="2">
        <v>6</v>
      </c>
      <c r="C354" s="2">
        <v>5</v>
      </c>
      <c r="D354" s="2">
        <v>1974</v>
      </c>
      <c r="E354" s="2">
        <v>1974</v>
      </c>
      <c r="F354" s="2">
        <v>1434</v>
      </c>
      <c r="G354" s="2">
        <v>2</v>
      </c>
      <c r="H354" s="2">
        <v>4</v>
      </c>
      <c r="I354" s="2">
        <v>1</v>
      </c>
      <c r="J354" s="2">
        <v>2</v>
      </c>
      <c r="K354" s="2">
        <v>157000</v>
      </c>
      <c r="L354" s="2" t="s">
        <v>13</v>
      </c>
      <c r="M354" s="2" t="s">
        <v>14</v>
      </c>
      <c r="N354" s="16">
        <f t="shared" si="0"/>
        <v>1974</v>
      </c>
      <c r="O354" s="16" t="str">
        <f t="shared" si="1"/>
        <v>Not Good Condition</v>
      </c>
      <c r="P354" s="16" t="str">
        <f t="shared" si="2"/>
        <v>NEW but not excellent</v>
      </c>
      <c r="Q354" s="18"/>
      <c r="S354" s="19"/>
      <c r="T354" s="20"/>
    </row>
    <row r="355" spans="1:20" ht="15.75" customHeight="1" x14ac:dyDescent="0.2">
      <c r="A355" s="2">
        <v>13860</v>
      </c>
      <c r="B355" s="2">
        <v>8</v>
      </c>
      <c r="C355" s="2">
        <v>7</v>
      </c>
      <c r="D355" s="2">
        <v>1972</v>
      </c>
      <c r="E355" s="2">
        <v>1995</v>
      </c>
      <c r="F355" s="2">
        <v>2704</v>
      </c>
      <c r="G355" s="2">
        <v>2</v>
      </c>
      <c r="H355" s="2">
        <v>4</v>
      </c>
      <c r="I355" s="2">
        <v>3</v>
      </c>
      <c r="J355" s="2">
        <v>2</v>
      </c>
      <c r="K355" s="2">
        <v>345000</v>
      </c>
      <c r="L355" s="2" t="s">
        <v>13</v>
      </c>
      <c r="M355" s="2" t="s">
        <v>14</v>
      </c>
      <c r="N355" s="16">
        <f t="shared" si="0"/>
        <v>1972</v>
      </c>
      <c r="O355" s="16" t="str">
        <f t="shared" si="1"/>
        <v>Not Good Condition</v>
      </c>
      <c r="P355" s="16" t="str">
        <f t="shared" si="2"/>
        <v>NEW but not excellent</v>
      </c>
      <c r="Q355" s="18"/>
      <c r="S355" s="19"/>
      <c r="T355" s="20"/>
    </row>
    <row r="356" spans="1:20" ht="15.75" customHeight="1" x14ac:dyDescent="0.2">
      <c r="A356" s="2">
        <v>10179</v>
      </c>
      <c r="B356" s="2">
        <v>6</v>
      </c>
      <c r="C356" s="2">
        <v>5</v>
      </c>
      <c r="D356" s="2">
        <v>1997</v>
      </c>
      <c r="E356" s="2">
        <v>1997</v>
      </c>
      <c r="F356" s="2">
        <v>1608</v>
      </c>
      <c r="G356" s="2">
        <v>2</v>
      </c>
      <c r="H356" s="2">
        <v>3</v>
      </c>
      <c r="I356" s="2">
        <v>1</v>
      </c>
      <c r="J356" s="2">
        <v>2</v>
      </c>
      <c r="K356" s="2">
        <v>189500</v>
      </c>
      <c r="L356" s="2" t="s">
        <v>13</v>
      </c>
      <c r="M356" s="2" t="s">
        <v>15</v>
      </c>
      <c r="N356" s="16">
        <f t="shared" si="0"/>
        <v>1997</v>
      </c>
      <c r="O356" s="16" t="str">
        <f t="shared" si="1"/>
        <v>Not Good Condition</v>
      </c>
      <c r="P356" s="16" t="str">
        <f t="shared" si="2"/>
        <v>NEW but not excellent</v>
      </c>
      <c r="Q356" s="18"/>
      <c r="S356" s="19"/>
      <c r="T356" s="20"/>
    </row>
    <row r="357" spans="1:20" ht="15.75" customHeight="1" x14ac:dyDescent="0.2">
      <c r="A357" s="2">
        <v>11792</v>
      </c>
      <c r="B357" s="2">
        <v>8</v>
      </c>
      <c r="C357" s="2">
        <v>5</v>
      </c>
      <c r="D357" s="2">
        <v>2003</v>
      </c>
      <c r="E357" s="2">
        <v>2003</v>
      </c>
      <c r="F357" s="2">
        <v>2283</v>
      </c>
      <c r="G357" s="2">
        <v>2</v>
      </c>
      <c r="H357" s="2">
        <v>4</v>
      </c>
      <c r="I357" s="2">
        <v>1</v>
      </c>
      <c r="J357" s="2">
        <v>3</v>
      </c>
      <c r="K357" s="2">
        <v>270000</v>
      </c>
      <c r="L357" s="2" t="s">
        <v>13</v>
      </c>
      <c r="M357" s="2" t="s">
        <v>15</v>
      </c>
      <c r="N357" s="16">
        <f t="shared" si="0"/>
        <v>2003</v>
      </c>
      <c r="O357" s="16" t="str">
        <f t="shared" si="1"/>
        <v>Not Good Condition</v>
      </c>
      <c r="P357" s="16" t="str">
        <f t="shared" si="2"/>
        <v>NEW but not excellent</v>
      </c>
      <c r="Q357" s="18"/>
      <c r="S357" s="19"/>
      <c r="T357" s="20"/>
    </row>
    <row r="358" spans="1:20" ht="15.75" customHeight="1" x14ac:dyDescent="0.2">
      <c r="A358" s="2">
        <v>8400</v>
      </c>
      <c r="B358" s="2">
        <v>7</v>
      </c>
      <c r="C358" s="2">
        <v>5</v>
      </c>
      <c r="D358" s="2">
        <v>1996</v>
      </c>
      <c r="E358" s="2">
        <v>1997</v>
      </c>
      <c r="F358" s="2">
        <v>1628</v>
      </c>
      <c r="G358" s="2">
        <v>2</v>
      </c>
      <c r="H358" s="2">
        <v>3</v>
      </c>
      <c r="I358" s="2">
        <v>1</v>
      </c>
      <c r="J358" s="2">
        <v>2</v>
      </c>
      <c r="K358" s="2">
        <v>189000</v>
      </c>
      <c r="L358" s="2" t="s">
        <v>13</v>
      </c>
      <c r="M358" s="2" t="s">
        <v>15</v>
      </c>
      <c r="N358" s="16">
        <f t="shared" si="0"/>
        <v>1996</v>
      </c>
      <c r="O358" s="16" t="str">
        <f t="shared" si="1"/>
        <v>Not Good Condition</v>
      </c>
      <c r="P358" s="16" t="str">
        <f t="shared" si="2"/>
        <v>NEW but not excellent</v>
      </c>
      <c r="Q358" s="18"/>
      <c r="S358" s="19"/>
      <c r="T358" s="20"/>
    </row>
    <row r="359" spans="1:20" ht="15.75" customHeight="1" x14ac:dyDescent="0.2">
      <c r="A359" s="2">
        <v>14892</v>
      </c>
      <c r="B359" s="2">
        <v>9</v>
      </c>
      <c r="C359" s="2">
        <v>5</v>
      </c>
      <c r="D359" s="2">
        <v>2006</v>
      </c>
      <c r="E359" s="2">
        <v>2007</v>
      </c>
      <c r="F359" s="2">
        <v>1746</v>
      </c>
      <c r="G359" s="2">
        <v>2</v>
      </c>
      <c r="H359" s="2">
        <v>3</v>
      </c>
      <c r="I359" s="2">
        <v>2</v>
      </c>
      <c r="J359" s="2">
        <v>3</v>
      </c>
      <c r="K359" s="2">
        <v>377500</v>
      </c>
      <c r="L359" s="2" t="s">
        <v>13</v>
      </c>
      <c r="M359" s="2" t="s">
        <v>15</v>
      </c>
      <c r="N359" s="16">
        <f t="shared" si="0"/>
        <v>2006</v>
      </c>
      <c r="O359" s="16" t="str">
        <f t="shared" si="1"/>
        <v>Not Good Condition</v>
      </c>
      <c r="P359" s="16" t="str">
        <f t="shared" si="2"/>
        <v>NEW but not excellent</v>
      </c>
      <c r="Q359" s="18"/>
      <c r="S359" s="19"/>
      <c r="T359" s="20"/>
    </row>
    <row r="360" spans="1:20" ht="15.75" customHeight="1" x14ac:dyDescent="0.2">
      <c r="A360" s="2">
        <v>8530</v>
      </c>
      <c r="B360" s="2">
        <v>7</v>
      </c>
      <c r="C360" s="2">
        <v>5</v>
      </c>
      <c r="D360" s="2">
        <v>1995</v>
      </c>
      <c r="E360" s="2">
        <v>1996</v>
      </c>
      <c r="F360" s="2">
        <v>1474</v>
      </c>
      <c r="G360" s="2">
        <v>2</v>
      </c>
      <c r="H360" s="2">
        <v>3</v>
      </c>
      <c r="I360" s="2">
        <v>1</v>
      </c>
      <c r="J360" s="2">
        <v>2</v>
      </c>
      <c r="K360" s="2">
        <v>168500</v>
      </c>
      <c r="L360" s="2" t="s">
        <v>13</v>
      </c>
      <c r="M360" s="2" t="s">
        <v>15</v>
      </c>
      <c r="N360" s="16">
        <f t="shared" si="0"/>
        <v>1995</v>
      </c>
      <c r="O360" s="16" t="str">
        <f t="shared" si="1"/>
        <v>Not Good Condition</v>
      </c>
      <c r="P360" s="16" t="str">
        <f t="shared" si="2"/>
        <v>NEW but not excellent</v>
      </c>
      <c r="Q360" s="18"/>
      <c r="S360" s="19"/>
      <c r="T360" s="20"/>
    </row>
    <row r="361" spans="1:20" ht="15.75" customHeight="1" x14ac:dyDescent="0.2">
      <c r="A361" s="2">
        <v>7296</v>
      </c>
      <c r="B361" s="2">
        <v>8</v>
      </c>
      <c r="C361" s="2">
        <v>5</v>
      </c>
      <c r="D361" s="2">
        <v>2004</v>
      </c>
      <c r="E361" s="2">
        <v>2005</v>
      </c>
      <c r="F361" s="2">
        <v>2522</v>
      </c>
      <c r="G361" s="2">
        <v>2</v>
      </c>
      <c r="H361" s="2">
        <v>1</v>
      </c>
      <c r="I361" s="2">
        <v>1</v>
      </c>
      <c r="J361" s="2">
        <v>2</v>
      </c>
      <c r="K361" s="2">
        <v>375000</v>
      </c>
      <c r="L361" s="2" t="s">
        <v>13</v>
      </c>
      <c r="M361" s="2" t="s">
        <v>16</v>
      </c>
      <c r="N361" s="16">
        <f t="shared" si="0"/>
        <v>2004</v>
      </c>
      <c r="O361" s="16" t="str">
        <f t="shared" si="1"/>
        <v>Not Good Condition</v>
      </c>
      <c r="P361" s="16" t="str">
        <f t="shared" si="2"/>
        <v>NEW but not excellent</v>
      </c>
      <c r="Q361" s="18"/>
      <c r="S361" s="19"/>
      <c r="T361" s="20"/>
    </row>
    <row r="362" spans="1:20" ht="15.75" customHeight="1" x14ac:dyDescent="0.2">
      <c r="A362" s="2">
        <v>5664</v>
      </c>
      <c r="B362" s="2">
        <v>8</v>
      </c>
      <c r="C362" s="2">
        <v>5</v>
      </c>
      <c r="D362" s="2">
        <v>2000</v>
      </c>
      <c r="E362" s="2">
        <v>2000</v>
      </c>
      <c r="F362" s="2">
        <v>1659</v>
      </c>
      <c r="G362" s="2">
        <v>2</v>
      </c>
      <c r="H362" s="2">
        <v>2</v>
      </c>
      <c r="I362" s="2">
        <v>1</v>
      </c>
      <c r="J362" s="2">
        <v>2</v>
      </c>
      <c r="K362" s="2">
        <v>278000</v>
      </c>
      <c r="L362" s="2" t="s">
        <v>13</v>
      </c>
      <c r="M362" s="2" t="s">
        <v>16</v>
      </c>
      <c r="N362" s="16">
        <f t="shared" si="0"/>
        <v>2000</v>
      </c>
      <c r="O362" s="16" t="str">
        <f t="shared" si="1"/>
        <v>Not Good Condition</v>
      </c>
      <c r="P362" s="16" t="str">
        <f t="shared" si="2"/>
        <v>NEW but not excellent</v>
      </c>
      <c r="Q362" s="18"/>
      <c r="S362" s="19"/>
      <c r="T362" s="20"/>
    </row>
    <row r="363" spans="1:20" ht="15.75" customHeight="1" x14ac:dyDescent="0.2">
      <c r="A363" s="2">
        <v>7380</v>
      </c>
      <c r="B363" s="2">
        <v>8</v>
      </c>
      <c r="C363" s="2">
        <v>5</v>
      </c>
      <c r="D363" s="2">
        <v>1998</v>
      </c>
      <c r="E363" s="2">
        <v>1998</v>
      </c>
      <c r="F363" s="2">
        <v>1478</v>
      </c>
      <c r="G363" s="2">
        <v>2</v>
      </c>
      <c r="H363" s="2">
        <v>2</v>
      </c>
      <c r="I363" s="2">
        <v>0</v>
      </c>
      <c r="J363" s="2">
        <v>2</v>
      </c>
      <c r="K363" s="2">
        <v>240000</v>
      </c>
      <c r="L363" s="2" t="s">
        <v>13</v>
      </c>
      <c r="M363" s="2" t="s">
        <v>16</v>
      </c>
      <c r="N363" s="16">
        <f t="shared" si="0"/>
        <v>1998</v>
      </c>
      <c r="O363" s="16" t="str">
        <f t="shared" si="1"/>
        <v>Not Good Condition</v>
      </c>
      <c r="P363" s="16" t="str">
        <f t="shared" si="2"/>
        <v>NEW but not excellent</v>
      </c>
      <c r="Q363" s="18"/>
      <c r="S363" s="19"/>
      <c r="T363" s="20"/>
    </row>
    <row r="364" spans="1:20" ht="15.75" customHeight="1" x14ac:dyDescent="0.2">
      <c r="A364" s="2">
        <v>8013</v>
      </c>
      <c r="B364" s="2">
        <v>8</v>
      </c>
      <c r="C364" s="2">
        <v>5</v>
      </c>
      <c r="D364" s="2">
        <v>1995</v>
      </c>
      <c r="E364" s="2">
        <v>1996</v>
      </c>
      <c r="F364" s="2">
        <v>1734</v>
      </c>
      <c r="G364" s="2">
        <v>2</v>
      </c>
      <c r="H364" s="2">
        <v>2</v>
      </c>
      <c r="I364" s="2">
        <v>0</v>
      </c>
      <c r="J364" s="2">
        <v>2</v>
      </c>
      <c r="K364" s="2">
        <v>239500</v>
      </c>
      <c r="L364" s="2" t="s">
        <v>13</v>
      </c>
      <c r="M364" s="2" t="s">
        <v>16</v>
      </c>
      <c r="N364" s="16">
        <f t="shared" si="0"/>
        <v>1995</v>
      </c>
      <c r="O364" s="16" t="str">
        <f t="shared" si="1"/>
        <v>Not Good Condition</v>
      </c>
      <c r="P364" s="16" t="str">
        <f t="shared" si="2"/>
        <v>NEW but not excellent</v>
      </c>
      <c r="Q364" s="18"/>
      <c r="S364" s="19"/>
      <c r="T364" s="20"/>
    </row>
    <row r="365" spans="1:20" ht="15.75" customHeight="1" x14ac:dyDescent="0.2">
      <c r="A365" s="2">
        <v>8923</v>
      </c>
      <c r="B365" s="2">
        <v>7</v>
      </c>
      <c r="C365" s="2">
        <v>5</v>
      </c>
      <c r="D365" s="2">
        <v>1998</v>
      </c>
      <c r="E365" s="2">
        <v>1998</v>
      </c>
      <c r="F365" s="2">
        <v>1382</v>
      </c>
      <c r="G365" s="2">
        <v>2</v>
      </c>
      <c r="H365" s="2">
        <v>3</v>
      </c>
      <c r="I365" s="2">
        <v>1</v>
      </c>
      <c r="J365" s="2">
        <v>2</v>
      </c>
      <c r="K365" s="2">
        <v>177500</v>
      </c>
      <c r="L365" s="2" t="s">
        <v>13</v>
      </c>
      <c r="M365" s="2" t="s">
        <v>15</v>
      </c>
      <c r="N365" s="16">
        <f t="shared" si="0"/>
        <v>1998</v>
      </c>
      <c r="O365" s="16" t="str">
        <f t="shared" si="1"/>
        <v>Not Good Condition</v>
      </c>
      <c r="P365" s="16" t="str">
        <f t="shared" si="2"/>
        <v>NEW but not excellent</v>
      </c>
      <c r="Q365" s="18"/>
      <c r="S365" s="19"/>
      <c r="T365" s="20"/>
    </row>
    <row r="366" spans="1:20" ht="15.75" customHeight="1" x14ac:dyDescent="0.2">
      <c r="A366" s="2">
        <v>10141</v>
      </c>
      <c r="B366" s="2">
        <v>7</v>
      </c>
      <c r="C366" s="2">
        <v>5</v>
      </c>
      <c r="D366" s="2">
        <v>1998</v>
      </c>
      <c r="E366" s="2">
        <v>1998</v>
      </c>
      <c r="F366" s="2">
        <v>1718</v>
      </c>
      <c r="G366" s="2">
        <v>2</v>
      </c>
      <c r="H366" s="2">
        <v>3</v>
      </c>
      <c r="I366" s="2">
        <v>1</v>
      </c>
      <c r="J366" s="2">
        <v>2</v>
      </c>
      <c r="K366" s="2">
        <v>185000</v>
      </c>
      <c r="L366" s="2" t="s">
        <v>13</v>
      </c>
      <c r="M366" s="2" t="s">
        <v>15</v>
      </c>
      <c r="N366" s="16">
        <f t="shared" si="0"/>
        <v>1998</v>
      </c>
      <c r="O366" s="16" t="str">
        <f t="shared" si="1"/>
        <v>Not Good Condition</v>
      </c>
      <c r="P366" s="16" t="str">
        <f t="shared" si="2"/>
        <v>NEW but not excellent</v>
      </c>
      <c r="Q366" s="18"/>
      <c r="S366" s="19"/>
      <c r="T366" s="20"/>
    </row>
    <row r="367" spans="1:20" ht="15.75" customHeight="1" x14ac:dyDescent="0.2">
      <c r="A367" s="2">
        <v>7500</v>
      </c>
      <c r="B367" s="2">
        <v>6</v>
      </c>
      <c r="C367" s="2">
        <v>5</v>
      </c>
      <c r="D367" s="2">
        <v>1998</v>
      </c>
      <c r="E367" s="2">
        <v>1999</v>
      </c>
      <c r="F367" s="2">
        <v>1636</v>
      </c>
      <c r="G367" s="2">
        <v>2</v>
      </c>
      <c r="H367" s="2">
        <v>3</v>
      </c>
      <c r="I367" s="2">
        <v>1</v>
      </c>
      <c r="J367" s="2">
        <v>2</v>
      </c>
      <c r="K367" s="2">
        <v>191000</v>
      </c>
      <c r="L367" s="2" t="s">
        <v>13</v>
      </c>
      <c r="M367" s="2" t="s">
        <v>15</v>
      </c>
      <c r="N367" s="16">
        <f t="shared" si="0"/>
        <v>1998</v>
      </c>
      <c r="O367" s="16" t="str">
        <f t="shared" si="1"/>
        <v>Not Good Condition</v>
      </c>
      <c r="P367" s="16" t="str">
        <f t="shared" si="2"/>
        <v>NEW but not excellent</v>
      </c>
      <c r="Q367" s="18"/>
      <c r="S367" s="19"/>
      <c r="T367" s="20"/>
    </row>
    <row r="368" spans="1:20" ht="15.75" customHeight="1" x14ac:dyDescent="0.2">
      <c r="A368" s="2">
        <v>7837</v>
      </c>
      <c r="B368" s="2">
        <v>6</v>
      </c>
      <c r="C368" s="2">
        <v>7</v>
      </c>
      <c r="D368" s="2">
        <v>1993</v>
      </c>
      <c r="E368" s="2">
        <v>1994</v>
      </c>
      <c r="F368" s="2">
        <v>1571</v>
      </c>
      <c r="G368" s="2">
        <v>2</v>
      </c>
      <c r="H368" s="2">
        <v>3</v>
      </c>
      <c r="I368" s="2">
        <v>1</v>
      </c>
      <c r="J368" s="2">
        <v>2</v>
      </c>
      <c r="K368" s="2">
        <v>178000</v>
      </c>
      <c r="L368" s="2" t="s">
        <v>13</v>
      </c>
      <c r="M368" s="2" t="s">
        <v>15</v>
      </c>
      <c r="N368" s="16">
        <f t="shared" si="0"/>
        <v>1993</v>
      </c>
      <c r="O368" s="16" t="str">
        <f t="shared" si="1"/>
        <v>Not Good Condition</v>
      </c>
      <c r="P368" s="16" t="str">
        <f t="shared" si="2"/>
        <v>NEW but not excellent</v>
      </c>
      <c r="Q368" s="18"/>
      <c r="S368" s="19"/>
      <c r="T368" s="20"/>
    </row>
    <row r="369" spans="1:20" ht="15.75" customHeight="1" x14ac:dyDescent="0.2">
      <c r="A369" s="2">
        <v>9765</v>
      </c>
      <c r="B369" s="2">
        <v>6</v>
      </c>
      <c r="C369" s="2">
        <v>8</v>
      </c>
      <c r="D369" s="2">
        <v>1993</v>
      </c>
      <c r="E369" s="2">
        <v>1993</v>
      </c>
      <c r="F369" s="2">
        <v>1470</v>
      </c>
      <c r="G369" s="2">
        <v>2</v>
      </c>
      <c r="H369" s="2">
        <v>3</v>
      </c>
      <c r="I369" s="2">
        <v>1</v>
      </c>
      <c r="J369" s="2">
        <v>2</v>
      </c>
      <c r="K369" s="2">
        <v>185000</v>
      </c>
      <c r="L369" s="2" t="s">
        <v>17</v>
      </c>
      <c r="M369" s="2" t="s">
        <v>15</v>
      </c>
      <c r="N369" s="16">
        <f t="shared" si="0"/>
        <v>1993</v>
      </c>
      <c r="O369" s="16" t="str">
        <f t="shared" si="1"/>
        <v>Good Condition</v>
      </c>
      <c r="P369" s="16" t="str">
        <f t="shared" si="2"/>
        <v>NEW but not excellent</v>
      </c>
      <c r="Q369" s="18"/>
      <c r="S369" s="19"/>
      <c r="T369" s="20"/>
    </row>
    <row r="370" spans="1:20" ht="15.75" customHeight="1" x14ac:dyDescent="0.2">
      <c r="A370" s="2">
        <v>8803</v>
      </c>
      <c r="B370" s="2">
        <v>6</v>
      </c>
      <c r="C370" s="2">
        <v>5</v>
      </c>
      <c r="D370" s="2">
        <v>1994</v>
      </c>
      <c r="E370" s="2">
        <v>1995</v>
      </c>
      <c r="F370" s="2">
        <v>1516</v>
      </c>
      <c r="G370" s="2">
        <v>2</v>
      </c>
      <c r="H370" s="2">
        <v>3</v>
      </c>
      <c r="I370" s="2">
        <v>1</v>
      </c>
      <c r="J370" s="2">
        <v>2</v>
      </c>
      <c r="K370" s="2">
        <v>181316</v>
      </c>
      <c r="L370" s="2" t="s">
        <v>13</v>
      </c>
      <c r="M370" s="2" t="s">
        <v>15</v>
      </c>
      <c r="N370" s="16">
        <f t="shared" si="0"/>
        <v>1994</v>
      </c>
      <c r="O370" s="16" t="str">
        <f t="shared" si="1"/>
        <v>Not Good Condition</v>
      </c>
      <c r="P370" s="16" t="str">
        <f t="shared" si="2"/>
        <v>NEW but not excellent</v>
      </c>
      <c r="Q370" s="18"/>
      <c r="S370" s="19"/>
      <c r="T370" s="20"/>
    </row>
    <row r="371" spans="1:20" ht="15.75" customHeight="1" x14ac:dyDescent="0.2">
      <c r="A371" s="2">
        <v>7250</v>
      </c>
      <c r="B371" s="2">
        <v>6</v>
      </c>
      <c r="C371" s="2">
        <v>5</v>
      </c>
      <c r="D371" s="2">
        <v>1993</v>
      </c>
      <c r="E371" s="2">
        <v>1993</v>
      </c>
      <c r="F371" s="2">
        <v>1190</v>
      </c>
      <c r="G371" s="2">
        <v>2</v>
      </c>
      <c r="H371" s="2">
        <v>3</v>
      </c>
      <c r="I371" s="2">
        <v>1</v>
      </c>
      <c r="J371" s="2">
        <v>2</v>
      </c>
      <c r="K371" s="2">
        <v>166000</v>
      </c>
      <c r="L371" s="2" t="s">
        <v>13</v>
      </c>
      <c r="M371" s="2" t="s">
        <v>15</v>
      </c>
      <c r="N371" s="16">
        <f t="shared" si="0"/>
        <v>1993</v>
      </c>
      <c r="O371" s="16" t="str">
        <f t="shared" si="1"/>
        <v>Not Good Condition</v>
      </c>
      <c r="P371" s="16" t="str">
        <f t="shared" si="2"/>
        <v>NEW but not excellent</v>
      </c>
      <c r="Q371" s="18"/>
      <c r="S371" s="19"/>
      <c r="T371" s="20"/>
    </row>
    <row r="372" spans="1:20" ht="15.75" customHeight="1" x14ac:dyDescent="0.2">
      <c r="A372" s="2">
        <v>9636</v>
      </c>
      <c r="B372" s="2">
        <v>6</v>
      </c>
      <c r="C372" s="2">
        <v>5</v>
      </c>
      <c r="D372" s="2">
        <v>1992</v>
      </c>
      <c r="E372" s="2">
        <v>1993</v>
      </c>
      <c r="F372" s="2">
        <v>1593</v>
      </c>
      <c r="G372" s="2">
        <v>2</v>
      </c>
      <c r="H372" s="2">
        <v>3</v>
      </c>
      <c r="I372" s="2">
        <v>1</v>
      </c>
      <c r="J372" s="2">
        <v>2</v>
      </c>
      <c r="K372" s="2">
        <v>178000</v>
      </c>
      <c r="L372" s="2" t="s">
        <v>13</v>
      </c>
      <c r="M372" s="2" t="s">
        <v>15</v>
      </c>
      <c r="N372" s="16">
        <f t="shared" si="0"/>
        <v>1992</v>
      </c>
      <c r="O372" s="16" t="str">
        <f t="shared" si="1"/>
        <v>Not Good Condition</v>
      </c>
      <c r="P372" s="16" t="str">
        <f t="shared" si="2"/>
        <v>NEW but not excellent</v>
      </c>
      <c r="Q372" s="18"/>
      <c r="S372" s="19"/>
      <c r="T372" s="20"/>
    </row>
    <row r="373" spans="1:20" ht="15.75" customHeight="1" x14ac:dyDescent="0.2">
      <c r="A373" s="2">
        <v>8125</v>
      </c>
      <c r="B373" s="2">
        <v>6</v>
      </c>
      <c r="C373" s="2">
        <v>5</v>
      </c>
      <c r="D373" s="2">
        <v>1994</v>
      </c>
      <c r="E373" s="2">
        <v>1995</v>
      </c>
      <c r="F373" s="2">
        <v>1481</v>
      </c>
      <c r="G373" s="2">
        <v>2</v>
      </c>
      <c r="H373" s="2">
        <v>3</v>
      </c>
      <c r="I373" s="2">
        <v>1</v>
      </c>
      <c r="J373" s="2">
        <v>2</v>
      </c>
      <c r="K373" s="2">
        <v>174000</v>
      </c>
      <c r="L373" s="2" t="s">
        <v>13</v>
      </c>
      <c r="M373" s="2" t="s">
        <v>15</v>
      </c>
      <c r="N373" s="16">
        <f t="shared" si="0"/>
        <v>1994</v>
      </c>
      <c r="O373" s="16" t="str">
        <f t="shared" si="1"/>
        <v>Not Good Condition</v>
      </c>
      <c r="P373" s="16" t="str">
        <f t="shared" si="2"/>
        <v>NEW but not excellent</v>
      </c>
      <c r="Q373" s="18"/>
      <c r="S373" s="19"/>
      <c r="T373" s="20"/>
    </row>
    <row r="374" spans="1:20" ht="15.75" customHeight="1" x14ac:dyDescent="0.2">
      <c r="A374" s="2">
        <v>9248</v>
      </c>
      <c r="B374" s="2">
        <v>6</v>
      </c>
      <c r="C374" s="2">
        <v>6</v>
      </c>
      <c r="D374" s="2">
        <v>1992</v>
      </c>
      <c r="E374" s="2">
        <v>1992</v>
      </c>
      <c r="F374" s="2">
        <v>1167</v>
      </c>
      <c r="G374" s="2">
        <v>2</v>
      </c>
      <c r="H374" s="2">
        <v>3</v>
      </c>
      <c r="I374" s="2">
        <v>0</v>
      </c>
      <c r="J374" s="2">
        <v>2</v>
      </c>
      <c r="K374" s="2">
        <v>173000</v>
      </c>
      <c r="L374" s="2" t="s">
        <v>13</v>
      </c>
      <c r="M374" s="2" t="s">
        <v>15</v>
      </c>
      <c r="N374" s="16">
        <f t="shared" si="0"/>
        <v>1992</v>
      </c>
      <c r="O374" s="16" t="str">
        <f t="shared" si="1"/>
        <v>Not Good Condition</v>
      </c>
      <c r="P374" s="16" t="str">
        <f t="shared" si="2"/>
        <v>NEW but not excellent</v>
      </c>
      <c r="Q374" s="18"/>
      <c r="S374" s="19"/>
      <c r="T374" s="20"/>
    </row>
    <row r="375" spans="1:20" ht="15.75" customHeight="1" x14ac:dyDescent="0.2">
      <c r="A375" s="2">
        <v>10762</v>
      </c>
      <c r="B375" s="2">
        <v>7</v>
      </c>
      <c r="C375" s="2">
        <v>5</v>
      </c>
      <c r="D375" s="2">
        <v>1999</v>
      </c>
      <c r="E375" s="2">
        <v>1999</v>
      </c>
      <c r="F375" s="2">
        <v>1983</v>
      </c>
      <c r="G375" s="2">
        <v>2</v>
      </c>
      <c r="H375" s="2">
        <v>3</v>
      </c>
      <c r="I375" s="2">
        <v>1</v>
      </c>
      <c r="J375" s="2">
        <v>2</v>
      </c>
      <c r="K375" s="2">
        <v>225000</v>
      </c>
      <c r="L375" s="2" t="s">
        <v>13</v>
      </c>
      <c r="M375" s="2" t="s">
        <v>15</v>
      </c>
      <c r="N375" s="16">
        <f t="shared" si="0"/>
        <v>1999</v>
      </c>
      <c r="O375" s="16" t="str">
        <f t="shared" si="1"/>
        <v>Not Good Condition</v>
      </c>
      <c r="P375" s="16" t="str">
        <f t="shared" si="2"/>
        <v>NEW but not excellent</v>
      </c>
      <c r="Q375" s="18"/>
      <c r="S375" s="19"/>
      <c r="T375" s="20"/>
    </row>
    <row r="376" spans="1:20" ht="15.75" customHeight="1" x14ac:dyDescent="0.2">
      <c r="A376" s="2">
        <v>11851</v>
      </c>
      <c r="B376" s="2">
        <v>7</v>
      </c>
      <c r="C376" s="2">
        <v>5</v>
      </c>
      <c r="D376" s="2">
        <v>1990</v>
      </c>
      <c r="E376" s="2">
        <v>1990</v>
      </c>
      <c r="F376" s="2">
        <v>1442</v>
      </c>
      <c r="G376" s="2">
        <v>2</v>
      </c>
      <c r="H376" s="2">
        <v>3</v>
      </c>
      <c r="I376" s="2">
        <v>0</v>
      </c>
      <c r="J376" s="2">
        <v>2</v>
      </c>
      <c r="K376" s="2">
        <v>180500</v>
      </c>
      <c r="L376" s="2" t="s">
        <v>13</v>
      </c>
      <c r="M376" s="2" t="s">
        <v>15</v>
      </c>
      <c r="N376" s="16">
        <f t="shared" si="0"/>
        <v>1990</v>
      </c>
      <c r="O376" s="16" t="str">
        <f t="shared" si="1"/>
        <v>Not Good Condition</v>
      </c>
      <c r="P376" s="16" t="str">
        <f t="shared" si="2"/>
        <v>NEW but not excellent</v>
      </c>
      <c r="Q376" s="18"/>
      <c r="S376" s="19"/>
      <c r="T376" s="20"/>
    </row>
    <row r="377" spans="1:20" ht="15.75" customHeight="1" x14ac:dyDescent="0.2">
      <c r="A377" s="2">
        <v>5814</v>
      </c>
      <c r="B377" s="2">
        <v>8</v>
      </c>
      <c r="C377" s="2">
        <v>5</v>
      </c>
      <c r="D377" s="2">
        <v>1984</v>
      </c>
      <c r="E377" s="2">
        <v>1984</v>
      </c>
      <c r="F377" s="2">
        <v>1360</v>
      </c>
      <c r="G377" s="2">
        <v>1</v>
      </c>
      <c r="H377" s="2">
        <v>1</v>
      </c>
      <c r="I377" s="2">
        <v>1</v>
      </c>
      <c r="J377" s="2">
        <v>2</v>
      </c>
      <c r="K377" s="2">
        <v>187500</v>
      </c>
      <c r="L377" s="2" t="s">
        <v>13</v>
      </c>
      <c r="M377" s="2" t="s">
        <v>16</v>
      </c>
      <c r="N377" s="16">
        <f t="shared" si="0"/>
        <v>1984</v>
      </c>
      <c r="O377" s="16" t="str">
        <f t="shared" si="1"/>
        <v>Not Good Condition</v>
      </c>
      <c r="P377" s="16" t="str">
        <f t="shared" si="2"/>
        <v>NEW but not excellent</v>
      </c>
      <c r="Q377" s="18"/>
      <c r="S377" s="19"/>
      <c r="T377" s="20"/>
    </row>
    <row r="378" spans="1:20" ht="15.75" customHeight="1" x14ac:dyDescent="0.2">
      <c r="A378" s="2">
        <v>17423</v>
      </c>
      <c r="B378" s="2">
        <v>9</v>
      </c>
      <c r="C378" s="2">
        <v>5</v>
      </c>
      <c r="D378" s="2">
        <v>2008</v>
      </c>
      <c r="E378" s="2">
        <v>2009</v>
      </c>
      <c r="F378" s="2">
        <v>2234</v>
      </c>
      <c r="G378" s="2">
        <v>2</v>
      </c>
      <c r="H378" s="2">
        <v>1</v>
      </c>
      <c r="I378" s="2">
        <v>1</v>
      </c>
      <c r="J378" s="2">
        <v>3</v>
      </c>
      <c r="K378" s="2">
        <v>501837</v>
      </c>
      <c r="L378" s="2" t="s">
        <v>13</v>
      </c>
      <c r="M378" s="2" t="s">
        <v>16</v>
      </c>
      <c r="N378" s="16">
        <f t="shared" si="0"/>
        <v>2008</v>
      </c>
      <c r="O378" s="16" t="str">
        <f t="shared" si="1"/>
        <v>Not Good Condition</v>
      </c>
      <c r="P378" s="16" t="str">
        <f t="shared" si="2"/>
        <v>NEW but not excellent</v>
      </c>
      <c r="Q378" s="18"/>
      <c r="S378" s="19"/>
      <c r="T378" s="20"/>
    </row>
    <row r="379" spans="1:20" ht="15.75" customHeight="1" x14ac:dyDescent="0.2">
      <c r="A379" s="2">
        <v>11844</v>
      </c>
      <c r="B379" s="2">
        <v>8</v>
      </c>
      <c r="C379" s="2">
        <v>5</v>
      </c>
      <c r="D379" s="2">
        <v>2008</v>
      </c>
      <c r="E379" s="2">
        <v>2008</v>
      </c>
      <c r="F379" s="2">
        <v>2046</v>
      </c>
      <c r="G379" s="2">
        <v>2</v>
      </c>
      <c r="H379" s="2">
        <v>3</v>
      </c>
      <c r="I379" s="2">
        <v>1</v>
      </c>
      <c r="J379" s="2">
        <v>3</v>
      </c>
      <c r="K379" s="2">
        <v>372500</v>
      </c>
      <c r="L379" s="2" t="s">
        <v>13</v>
      </c>
      <c r="M379" s="2" t="s">
        <v>16</v>
      </c>
      <c r="N379" s="16">
        <f t="shared" si="0"/>
        <v>2008</v>
      </c>
      <c r="O379" s="16" t="str">
        <f t="shared" si="1"/>
        <v>Not Good Condition</v>
      </c>
      <c r="P379" s="16" t="str">
        <f t="shared" si="2"/>
        <v>NEW but not excellent</v>
      </c>
      <c r="Q379" s="18"/>
      <c r="S379" s="19"/>
      <c r="T379" s="20"/>
    </row>
    <row r="380" spans="1:20" ht="15.75" customHeight="1" x14ac:dyDescent="0.2">
      <c r="A380" s="2">
        <v>16158</v>
      </c>
      <c r="B380" s="2">
        <v>7</v>
      </c>
      <c r="C380" s="2">
        <v>5</v>
      </c>
      <c r="D380" s="2">
        <v>2005</v>
      </c>
      <c r="E380" s="2">
        <v>2005</v>
      </c>
      <c r="F380" s="2">
        <v>1530</v>
      </c>
      <c r="G380" s="2">
        <v>2</v>
      </c>
      <c r="H380" s="2">
        <v>3</v>
      </c>
      <c r="I380" s="2">
        <v>1</v>
      </c>
      <c r="J380" s="2">
        <v>2</v>
      </c>
      <c r="K380" s="2">
        <v>260000</v>
      </c>
      <c r="L380" s="2" t="s">
        <v>13</v>
      </c>
      <c r="M380" s="2" t="s">
        <v>16</v>
      </c>
      <c r="N380" s="16">
        <f t="shared" si="0"/>
        <v>2005</v>
      </c>
      <c r="O380" s="16" t="str">
        <f t="shared" si="1"/>
        <v>Not Good Condition</v>
      </c>
      <c r="P380" s="16" t="str">
        <f t="shared" si="2"/>
        <v>NEW but not excellent</v>
      </c>
      <c r="Q380" s="18"/>
      <c r="S380" s="19"/>
      <c r="T380" s="20"/>
    </row>
    <row r="381" spans="1:20" ht="15.75" customHeight="1" x14ac:dyDescent="0.2">
      <c r="A381" s="2">
        <v>11900</v>
      </c>
      <c r="B381" s="2">
        <v>5</v>
      </c>
      <c r="C381" s="2">
        <v>6</v>
      </c>
      <c r="D381" s="2">
        <v>1977</v>
      </c>
      <c r="E381" s="2">
        <v>1977</v>
      </c>
      <c r="F381" s="2">
        <v>1934</v>
      </c>
      <c r="G381" s="2">
        <v>2</v>
      </c>
      <c r="H381" s="2">
        <v>3</v>
      </c>
      <c r="I381" s="2">
        <v>1</v>
      </c>
      <c r="J381" s="2">
        <v>2</v>
      </c>
      <c r="K381" s="2">
        <v>185000</v>
      </c>
      <c r="L381" s="2" t="s">
        <v>13</v>
      </c>
      <c r="M381" s="2" t="s">
        <v>15</v>
      </c>
      <c r="N381" s="16">
        <f t="shared" si="0"/>
        <v>1977</v>
      </c>
      <c r="O381" s="16" t="str">
        <f t="shared" si="1"/>
        <v>Not Good Condition</v>
      </c>
      <c r="P381" s="16" t="str">
        <f t="shared" si="2"/>
        <v>NEW but not excellent</v>
      </c>
      <c r="Q381" s="18"/>
      <c r="S381" s="19"/>
      <c r="T381" s="20"/>
    </row>
    <row r="382" spans="1:20" ht="15.75" customHeight="1" x14ac:dyDescent="0.2">
      <c r="A382" s="2">
        <v>13005</v>
      </c>
      <c r="B382" s="2">
        <v>7</v>
      </c>
      <c r="C382" s="2">
        <v>7</v>
      </c>
      <c r="D382" s="2">
        <v>1980</v>
      </c>
      <c r="E382" s="2">
        <v>1980</v>
      </c>
      <c r="F382" s="2">
        <v>2353</v>
      </c>
      <c r="G382" s="2">
        <v>2</v>
      </c>
      <c r="H382" s="2">
        <v>4</v>
      </c>
      <c r="I382" s="2">
        <v>1</v>
      </c>
      <c r="J382" s="2">
        <v>2</v>
      </c>
      <c r="K382" s="2">
        <v>260000</v>
      </c>
      <c r="L382" s="2" t="s">
        <v>13</v>
      </c>
      <c r="M382" s="2" t="s">
        <v>18</v>
      </c>
      <c r="N382" s="16">
        <f t="shared" si="0"/>
        <v>1980</v>
      </c>
      <c r="O382" s="16" t="str">
        <f t="shared" si="1"/>
        <v>Not Good Condition</v>
      </c>
      <c r="P382" s="16" t="str">
        <f t="shared" si="2"/>
        <v>NEW but not excellent</v>
      </c>
      <c r="Q382" s="18"/>
      <c r="S382" s="19"/>
      <c r="T382" s="20"/>
    </row>
    <row r="383" spans="1:20" ht="15.75" customHeight="1" x14ac:dyDescent="0.2">
      <c r="A383" s="2">
        <v>17043</v>
      </c>
      <c r="B383" s="2">
        <v>6</v>
      </c>
      <c r="C383" s="2">
        <v>5</v>
      </c>
      <c r="D383" s="2">
        <v>1979</v>
      </c>
      <c r="E383" s="2">
        <v>1998</v>
      </c>
      <c r="F383" s="2">
        <v>1586</v>
      </c>
      <c r="G383" s="2">
        <v>2</v>
      </c>
      <c r="H383" s="2">
        <v>3</v>
      </c>
      <c r="I383" s="2">
        <v>1</v>
      </c>
      <c r="J383" s="2">
        <v>2</v>
      </c>
      <c r="K383" s="2">
        <v>181000</v>
      </c>
      <c r="L383" s="2" t="s">
        <v>17</v>
      </c>
      <c r="M383" s="2" t="s">
        <v>18</v>
      </c>
      <c r="N383" s="16">
        <f t="shared" si="0"/>
        <v>1979</v>
      </c>
      <c r="O383" s="16" t="str">
        <f t="shared" si="1"/>
        <v>Good Condition</v>
      </c>
      <c r="P383" s="16" t="str">
        <f t="shared" si="2"/>
        <v>NEW but not excellent</v>
      </c>
      <c r="Q383" s="18"/>
      <c r="S383" s="19"/>
      <c r="T383" s="20"/>
    </row>
    <row r="384" spans="1:20" ht="15.75" customHeight="1" x14ac:dyDescent="0.2">
      <c r="A384" s="2">
        <v>11900</v>
      </c>
      <c r="B384" s="2">
        <v>7</v>
      </c>
      <c r="C384" s="2">
        <v>5</v>
      </c>
      <c r="D384" s="2">
        <v>1977</v>
      </c>
      <c r="E384" s="2">
        <v>1977</v>
      </c>
      <c r="F384" s="2">
        <v>1411</v>
      </c>
      <c r="G384" s="2">
        <v>2</v>
      </c>
      <c r="H384" s="2">
        <v>3</v>
      </c>
      <c r="I384" s="2">
        <v>1</v>
      </c>
      <c r="J384" s="2">
        <v>2</v>
      </c>
      <c r="K384" s="2">
        <v>82500</v>
      </c>
      <c r="L384" s="2" t="s">
        <v>17</v>
      </c>
      <c r="M384" s="2" t="s">
        <v>18</v>
      </c>
      <c r="N384" s="16">
        <f t="shared" si="0"/>
        <v>1977</v>
      </c>
      <c r="O384" s="16" t="str">
        <f t="shared" si="1"/>
        <v>Good Condition</v>
      </c>
      <c r="P384" s="16" t="str">
        <f t="shared" si="2"/>
        <v>NEW but not excellent</v>
      </c>
      <c r="Q384" s="18"/>
      <c r="S384" s="19"/>
      <c r="T384" s="20"/>
    </row>
    <row r="385" spans="1:20" ht="15.75" customHeight="1" x14ac:dyDescent="0.2">
      <c r="A385" s="2">
        <v>16635</v>
      </c>
      <c r="B385" s="2">
        <v>6</v>
      </c>
      <c r="C385" s="2">
        <v>7</v>
      </c>
      <c r="D385" s="2">
        <v>1977</v>
      </c>
      <c r="E385" s="2">
        <v>2000</v>
      </c>
      <c r="F385" s="2">
        <v>1602</v>
      </c>
      <c r="G385" s="2">
        <v>2</v>
      </c>
      <c r="H385" s="2">
        <v>3</v>
      </c>
      <c r="I385" s="2">
        <v>1</v>
      </c>
      <c r="J385" s="2">
        <v>2</v>
      </c>
      <c r="K385" s="2">
        <v>215000</v>
      </c>
      <c r="L385" s="2" t="s">
        <v>13</v>
      </c>
      <c r="M385" s="2" t="s">
        <v>18</v>
      </c>
      <c r="N385" s="16">
        <f t="shared" si="0"/>
        <v>1977</v>
      </c>
      <c r="O385" s="16" t="str">
        <f t="shared" si="1"/>
        <v>Not Good Condition</v>
      </c>
      <c r="P385" s="16" t="str">
        <f t="shared" si="2"/>
        <v>NEW but not excellent</v>
      </c>
      <c r="Q385" s="18"/>
      <c r="S385" s="19"/>
      <c r="T385" s="20"/>
    </row>
    <row r="386" spans="1:20" ht="15.75" customHeight="1" x14ac:dyDescent="0.2">
      <c r="A386" s="2">
        <v>13250</v>
      </c>
      <c r="B386" s="2">
        <v>7</v>
      </c>
      <c r="C386" s="2">
        <v>6</v>
      </c>
      <c r="D386" s="2">
        <v>1978</v>
      </c>
      <c r="E386" s="2">
        <v>1978</v>
      </c>
      <c r="F386" s="2">
        <v>2050</v>
      </c>
      <c r="G386" s="2">
        <v>2</v>
      </c>
      <c r="H386" s="2">
        <v>4</v>
      </c>
      <c r="I386" s="2">
        <v>1</v>
      </c>
      <c r="J386" s="2">
        <v>2</v>
      </c>
      <c r="K386" s="2">
        <v>154000</v>
      </c>
      <c r="L386" s="2" t="s">
        <v>13</v>
      </c>
      <c r="M386" s="2" t="s">
        <v>18</v>
      </c>
      <c r="N386" s="16">
        <f t="shared" si="0"/>
        <v>1978</v>
      </c>
      <c r="O386" s="16" t="str">
        <f t="shared" si="1"/>
        <v>Not Good Condition</v>
      </c>
      <c r="P386" s="16" t="str">
        <f t="shared" si="2"/>
        <v>NEW but not excellent</v>
      </c>
      <c r="Q386" s="18"/>
      <c r="S386" s="19"/>
      <c r="T386" s="20"/>
    </row>
    <row r="387" spans="1:20" ht="15.75" customHeight="1" x14ac:dyDescent="0.2">
      <c r="A387" s="2">
        <v>10928</v>
      </c>
      <c r="B387" s="2">
        <v>6</v>
      </c>
      <c r="C387" s="2">
        <v>6</v>
      </c>
      <c r="D387" s="2">
        <v>1978</v>
      </c>
      <c r="E387" s="2">
        <v>1986</v>
      </c>
      <c r="F387" s="2">
        <v>1671</v>
      </c>
      <c r="G387" s="2">
        <v>2</v>
      </c>
      <c r="H387" s="2">
        <v>3</v>
      </c>
      <c r="I387" s="2">
        <v>1</v>
      </c>
      <c r="J387" s="2">
        <v>2</v>
      </c>
      <c r="K387" s="2">
        <v>200000</v>
      </c>
      <c r="L387" s="2" t="s">
        <v>13</v>
      </c>
      <c r="M387" s="2" t="s">
        <v>18</v>
      </c>
      <c r="N387" s="16">
        <f t="shared" si="0"/>
        <v>1978</v>
      </c>
      <c r="O387" s="16" t="str">
        <f t="shared" si="1"/>
        <v>Not Good Condition</v>
      </c>
      <c r="P387" s="16" t="str">
        <f t="shared" si="2"/>
        <v>NEW but not excellent</v>
      </c>
      <c r="Q387" s="18"/>
      <c r="S387" s="19"/>
      <c r="T387" s="20"/>
    </row>
    <row r="388" spans="1:20" ht="15.75" customHeight="1" x14ac:dyDescent="0.2">
      <c r="A388" s="2">
        <v>12388</v>
      </c>
      <c r="B388" s="2">
        <v>7</v>
      </c>
      <c r="C388" s="2">
        <v>7</v>
      </c>
      <c r="D388" s="2">
        <v>1980</v>
      </c>
      <c r="E388" s="2">
        <v>1991</v>
      </c>
      <c r="F388" s="2">
        <v>2673</v>
      </c>
      <c r="G388" s="2">
        <v>2</v>
      </c>
      <c r="H388" s="2">
        <v>4</v>
      </c>
      <c r="I388" s="2">
        <v>1</v>
      </c>
      <c r="J388" s="2">
        <v>2</v>
      </c>
      <c r="K388" s="2">
        <v>249000</v>
      </c>
      <c r="L388" s="2" t="s">
        <v>13</v>
      </c>
      <c r="M388" s="2" t="s">
        <v>18</v>
      </c>
      <c r="N388" s="16">
        <f t="shared" si="0"/>
        <v>1980</v>
      </c>
      <c r="O388" s="16" t="str">
        <f t="shared" si="1"/>
        <v>Not Good Condition</v>
      </c>
      <c r="P388" s="16" t="str">
        <f t="shared" si="2"/>
        <v>NEW but not excellent</v>
      </c>
      <c r="Q388" s="18"/>
      <c r="S388" s="19"/>
      <c r="T388" s="20"/>
    </row>
    <row r="389" spans="1:20" ht="15.75" customHeight="1" x14ac:dyDescent="0.2">
      <c r="A389" s="2">
        <v>14115</v>
      </c>
      <c r="B389" s="2">
        <v>7</v>
      </c>
      <c r="C389" s="2">
        <v>5</v>
      </c>
      <c r="D389" s="2">
        <v>1980</v>
      </c>
      <c r="E389" s="2">
        <v>1980</v>
      </c>
      <c r="F389" s="2">
        <v>1472</v>
      </c>
      <c r="G389" s="2">
        <v>2</v>
      </c>
      <c r="H389" s="2">
        <v>3</v>
      </c>
      <c r="I389" s="2">
        <v>2</v>
      </c>
      <c r="J389" s="2">
        <v>2</v>
      </c>
      <c r="K389" s="2">
        <v>187500</v>
      </c>
      <c r="L389" s="2" t="s">
        <v>13</v>
      </c>
      <c r="M389" s="2" t="s">
        <v>18</v>
      </c>
      <c r="N389" s="16">
        <f t="shared" si="0"/>
        <v>1980</v>
      </c>
      <c r="O389" s="16" t="str">
        <f t="shared" si="1"/>
        <v>Not Good Condition</v>
      </c>
      <c r="P389" s="16" t="str">
        <f t="shared" si="2"/>
        <v>NEW but not excellent</v>
      </c>
      <c r="Q389" s="18"/>
      <c r="S389" s="19"/>
      <c r="T389" s="20"/>
    </row>
    <row r="390" spans="1:20" ht="15.75" customHeight="1" x14ac:dyDescent="0.2">
      <c r="A390" s="2">
        <v>11088</v>
      </c>
      <c r="B390" s="2">
        <v>6</v>
      </c>
      <c r="C390" s="2">
        <v>5</v>
      </c>
      <c r="D390" s="2">
        <v>1978</v>
      </c>
      <c r="E390" s="2">
        <v>1998</v>
      </c>
      <c r="F390" s="2">
        <v>1707</v>
      </c>
      <c r="G390" s="2">
        <v>2</v>
      </c>
      <c r="H390" s="2">
        <v>3</v>
      </c>
      <c r="I390" s="2">
        <v>1</v>
      </c>
      <c r="J390" s="2">
        <v>2</v>
      </c>
      <c r="K390" s="2">
        <v>184000</v>
      </c>
      <c r="L390" s="2" t="s">
        <v>13</v>
      </c>
      <c r="M390" s="2" t="s">
        <v>18</v>
      </c>
      <c r="N390" s="16">
        <f t="shared" si="0"/>
        <v>1978</v>
      </c>
      <c r="O390" s="16" t="str">
        <f t="shared" si="1"/>
        <v>Not Good Condition</v>
      </c>
      <c r="P390" s="16" t="str">
        <f t="shared" si="2"/>
        <v>NEW but not excellent</v>
      </c>
      <c r="Q390" s="18"/>
      <c r="S390" s="19"/>
      <c r="T390" s="20"/>
    </row>
    <row r="391" spans="1:20" ht="15.75" customHeight="1" x14ac:dyDescent="0.2">
      <c r="A391" s="2">
        <v>9600</v>
      </c>
      <c r="B391" s="2">
        <v>8</v>
      </c>
      <c r="C391" s="2">
        <v>5</v>
      </c>
      <c r="D391" s="2">
        <v>1981</v>
      </c>
      <c r="E391" s="2">
        <v>1981</v>
      </c>
      <c r="F391" s="2">
        <v>2524</v>
      </c>
      <c r="G391" s="2">
        <v>2</v>
      </c>
      <c r="H391" s="2">
        <v>4</v>
      </c>
      <c r="I391" s="2">
        <v>1</v>
      </c>
      <c r="J391" s="2">
        <v>2</v>
      </c>
      <c r="K391" s="2">
        <v>278000</v>
      </c>
      <c r="L391" s="2" t="s">
        <v>13</v>
      </c>
      <c r="M391" s="2" t="s">
        <v>18</v>
      </c>
      <c r="N391" s="16">
        <f t="shared" si="0"/>
        <v>1981</v>
      </c>
      <c r="O391" s="16" t="str">
        <f t="shared" si="1"/>
        <v>Not Good Condition</v>
      </c>
      <c r="P391" s="16" t="str">
        <f t="shared" si="2"/>
        <v>NEW but not excellent</v>
      </c>
      <c r="Q391" s="18"/>
      <c r="S391" s="19"/>
      <c r="T391" s="20"/>
    </row>
    <row r="392" spans="1:20" ht="15.75" customHeight="1" x14ac:dyDescent="0.2">
      <c r="A392" s="2">
        <v>11880</v>
      </c>
      <c r="B392" s="2">
        <v>7</v>
      </c>
      <c r="C392" s="2">
        <v>5</v>
      </c>
      <c r="D392" s="2">
        <v>1978</v>
      </c>
      <c r="E392" s="2">
        <v>1978</v>
      </c>
      <c r="F392" s="2">
        <v>1601</v>
      </c>
      <c r="G392" s="2">
        <v>2</v>
      </c>
      <c r="H392" s="2">
        <v>3</v>
      </c>
      <c r="I392" s="2">
        <v>1</v>
      </c>
      <c r="J392" s="2">
        <v>2</v>
      </c>
      <c r="K392" s="2">
        <v>157000</v>
      </c>
      <c r="L392" s="2" t="s">
        <v>13</v>
      </c>
      <c r="M392" s="2" t="s">
        <v>18</v>
      </c>
      <c r="N392" s="16">
        <f t="shared" si="0"/>
        <v>1978</v>
      </c>
      <c r="O392" s="16" t="str">
        <f t="shared" si="1"/>
        <v>Not Good Condition</v>
      </c>
      <c r="P392" s="16" t="str">
        <f t="shared" si="2"/>
        <v>NEW but not excellent</v>
      </c>
      <c r="Q392" s="18"/>
      <c r="S392" s="19"/>
      <c r="T392" s="20"/>
    </row>
    <row r="393" spans="1:20" ht="15.75" customHeight="1" x14ac:dyDescent="0.2">
      <c r="A393" s="2">
        <v>10400</v>
      </c>
      <c r="B393" s="2">
        <v>7</v>
      </c>
      <c r="C393" s="2">
        <v>5</v>
      </c>
      <c r="D393" s="2">
        <v>1976</v>
      </c>
      <c r="E393" s="2">
        <v>1976</v>
      </c>
      <c r="F393" s="2">
        <v>1370</v>
      </c>
      <c r="G393" s="2">
        <v>2</v>
      </c>
      <c r="H393" s="2">
        <v>3</v>
      </c>
      <c r="I393" s="2">
        <v>1</v>
      </c>
      <c r="J393" s="2">
        <v>2</v>
      </c>
      <c r="K393" s="2">
        <v>152000</v>
      </c>
      <c r="L393" s="2" t="s">
        <v>13</v>
      </c>
      <c r="M393" s="2" t="s">
        <v>18</v>
      </c>
      <c r="N393" s="16">
        <f t="shared" si="0"/>
        <v>1976</v>
      </c>
      <c r="O393" s="16" t="str">
        <f t="shared" si="1"/>
        <v>Not Good Condition</v>
      </c>
      <c r="P393" s="16" t="str">
        <f t="shared" si="2"/>
        <v>NEW but not excellent</v>
      </c>
      <c r="Q393" s="18"/>
      <c r="S393" s="19"/>
      <c r="T393" s="20"/>
    </row>
    <row r="394" spans="1:20" ht="15.75" customHeight="1" x14ac:dyDescent="0.2">
      <c r="A394" s="2">
        <v>10304</v>
      </c>
      <c r="B394" s="2">
        <v>5</v>
      </c>
      <c r="C394" s="2">
        <v>7</v>
      </c>
      <c r="D394" s="2">
        <v>1976</v>
      </c>
      <c r="E394" s="2">
        <v>1976</v>
      </c>
      <c r="F394" s="2">
        <v>1868</v>
      </c>
      <c r="G394" s="2">
        <v>2</v>
      </c>
      <c r="H394" s="2">
        <v>4</v>
      </c>
      <c r="I394" s="2">
        <v>1</v>
      </c>
      <c r="J394" s="2">
        <v>2</v>
      </c>
      <c r="K394" s="2">
        <v>197500</v>
      </c>
      <c r="L394" s="2" t="s">
        <v>17</v>
      </c>
      <c r="M394" s="2" t="s">
        <v>18</v>
      </c>
      <c r="N394" s="16">
        <f t="shared" si="0"/>
        <v>1976</v>
      </c>
      <c r="O394" s="16" t="str">
        <f t="shared" si="1"/>
        <v>Good Condition</v>
      </c>
      <c r="P394" s="16" t="str">
        <f t="shared" si="2"/>
        <v>NEW but not excellent</v>
      </c>
      <c r="Q394" s="18"/>
      <c r="S394" s="19"/>
      <c r="T394" s="20"/>
    </row>
    <row r="395" spans="1:20" ht="15.75" customHeight="1" x14ac:dyDescent="0.2">
      <c r="A395" s="2">
        <v>7000</v>
      </c>
      <c r="B395" s="2">
        <v>7</v>
      </c>
      <c r="C395" s="2">
        <v>5</v>
      </c>
      <c r="D395" s="2">
        <v>2003</v>
      </c>
      <c r="E395" s="2">
        <v>2003</v>
      </c>
      <c r="F395" s="2">
        <v>1884</v>
      </c>
      <c r="G395" s="2">
        <v>2</v>
      </c>
      <c r="H395" s="2">
        <v>3</v>
      </c>
      <c r="I395" s="2">
        <v>1</v>
      </c>
      <c r="J395" s="2">
        <v>2</v>
      </c>
      <c r="K395" s="2">
        <v>240900</v>
      </c>
      <c r="L395" s="2" t="s">
        <v>13</v>
      </c>
      <c r="M395" s="2" t="s">
        <v>19</v>
      </c>
      <c r="N395" s="16">
        <f t="shared" si="0"/>
        <v>2003</v>
      </c>
      <c r="O395" s="16" t="str">
        <f t="shared" si="1"/>
        <v>Not Good Condition</v>
      </c>
      <c r="P395" s="16" t="str">
        <f t="shared" si="2"/>
        <v>NEW but not excellent</v>
      </c>
      <c r="Q395" s="18"/>
      <c r="S395" s="19"/>
      <c r="T395" s="20"/>
    </row>
    <row r="396" spans="1:20" ht="15.75" customHeight="1" x14ac:dyDescent="0.2">
      <c r="A396" s="2">
        <v>8004</v>
      </c>
      <c r="B396" s="2">
        <v>8</v>
      </c>
      <c r="C396" s="2">
        <v>5</v>
      </c>
      <c r="D396" s="2">
        <v>2009</v>
      </c>
      <c r="E396" s="2">
        <v>2009</v>
      </c>
      <c r="F396" s="2">
        <v>1935</v>
      </c>
      <c r="G396" s="2">
        <v>2</v>
      </c>
      <c r="H396" s="2">
        <v>3</v>
      </c>
      <c r="I396" s="2">
        <v>0</v>
      </c>
      <c r="J396" s="2">
        <v>2</v>
      </c>
      <c r="K396" s="2">
        <v>263435</v>
      </c>
      <c r="L396" s="2" t="s">
        <v>13</v>
      </c>
      <c r="M396" s="2" t="s">
        <v>19</v>
      </c>
      <c r="N396" s="16">
        <f t="shared" si="0"/>
        <v>2009</v>
      </c>
      <c r="O396" s="16" t="str">
        <f t="shared" si="1"/>
        <v>Not Good Condition</v>
      </c>
      <c r="P396" s="16" t="str">
        <f t="shared" si="2"/>
        <v>NEW but not excellent</v>
      </c>
      <c r="Q396" s="18"/>
      <c r="S396" s="19"/>
      <c r="T396" s="20"/>
    </row>
    <row r="397" spans="1:20" ht="15.75" customHeight="1" x14ac:dyDescent="0.2">
      <c r="A397" s="2">
        <v>7500</v>
      </c>
      <c r="B397" s="2">
        <v>8</v>
      </c>
      <c r="C397" s="2">
        <v>5</v>
      </c>
      <c r="D397" s="2">
        <v>2000</v>
      </c>
      <c r="E397" s="2">
        <v>2001</v>
      </c>
      <c r="F397" s="2">
        <v>1874</v>
      </c>
      <c r="G397" s="2">
        <v>2</v>
      </c>
      <c r="H397" s="2">
        <v>3</v>
      </c>
      <c r="I397" s="2">
        <v>1</v>
      </c>
      <c r="J397" s="2">
        <v>2</v>
      </c>
      <c r="K397" s="2">
        <v>220000</v>
      </c>
      <c r="L397" s="2" t="s">
        <v>13</v>
      </c>
      <c r="M397" s="2" t="s">
        <v>19</v>
      </c>
      <c r="N397" s="16">
        <f t="shared" si="0"/>
        <v>2000</v>
      </c>
      <c r="O397" s="16" t="str">
        <f t="shared" si="1"/>
        <v>Not Good Condition</v>
      </c>
      <c r="P397" s="16" t="str">
        <f t="shared" si="2"/>
        <v>NEW but not excellent</v>
      </c>
      <c r="Q397" s="18"/>
      <c r="S397" s="19"/>
      <c r="T397" s="20"/>
    </row>
    <row r="398" spans="1:20" ht="15.75" customHeight="1" x14ac:dyDescent="0.2">
      <c r="A398" s="2">
        <v>8470</v>
      </c>
      <c r="B398" s="2">
        <v>8</v>
      </c>
      <c r="C398" s="2">
        <v>5</v>
      </c>
      <c r="D398" s="2">
        <v>2002</v>
      </c>
      <c r="E398" s="2">
        <v>2002</v>
      </c>
      <c r="F398" s="2">
        <v>1811</v>
      </c>
      <c r="G398" s="2">
        <v>2</v>
      </c>
      <c r="H398" s="2">
        <v>3</v>
      </c>
      <c r="I398" s="2">
        <v>1</v>
      </c>
      <c r="J398" s="2">
        <v>2</v>
      </c>
      <c r="K398" s="2">
        <v>235000</v>
      </c>
      <c r="L398" s="2" t="s">
        <v>13</v>
      </c>
      <c r="M398" s="2" t="s">
        <v>19</v>
      </c>
      <c r="N398" s="16">
        <f t="shared" si="0"/>
        <v>2002</v>
      </c>
      <c r="O398" s="16" t="str">
        <f t="shared" si="1"/>
        <v>Not Good Condition</v>
      </c>
      <c r="P398" s="16" t="str">
        <f t="shared" si="2"/>
        <v>NEW but not excellent</v>
      </c>
      <c r="Q398" s="18"/>
      <c r="S398" s="19"/>
      <c r="T398" s="20"/>
    </row>
    <row r="399" spans="1:20" ht="15.75" customHeight="1" x14ac:dyDescent="0.2">
      <c r="A399" s="2">
        <v>9373</v>
      </c>
      <c r="B399" s="2">
        <v>5</v>
      </c>
      <c r="C399" s="2">
        <v>7</v>
      </c>
      <c r="D399" s="2">
        <v>1975</v>
      </c>
      <c r="E399" s="2">
        <v>1975</v>
      </c>
      <c r="F399" s="2">
        <v>1621</v>
      </c>
      <c r="G399" s="2">
        <v>2</v>
      </c>
      <c r="H399" s="2">
        <v>3</v>
      </c>
      <c r="I399" s="2">
        <v>2</v>
      </c>
      <c r="J399" s="2">
        <v>2</v>
      </c>
      <c r="K399" s="2">
        <v>213000</v>
      </c>
      <c r="L399" s="2" t="s">
        <v>13</v>
      </c>
      <c r="M399" s="2" t="s">
        <v>18</v>
      </c>
      <c r="N399" s="16">
        <f t="shared" si="0"/>
        <v>1975</v>
      </c>
      <c r="O399" s="16" t="str">
        <f t="shared" si="1"/>
        <v>Not Good Condition</v>
      </c>
      <c r="P399" s="16" t="str">
        <f t="shared" si="2"/>
        <v>NEW but not excellent</v>
      </c>
      <c r="Q399" s="18"/>
      <c r="S399" s="19"/>
      <c r="T399" s="20"/>
    </row>
    <row r="400" spans="1:20" ht="15.75" customHeight="1" x14ac:dyDescent="0.2">
      <c r="A400" s="2">
        <v>10140</v>
      </c>
      <c r="B400" s="2">
        <v>6</v>
      </c>
      <c r="C400" s="2">
        <v>6</v>
      </c>
      <c r="D400" s="2">
        <v>1974</v>
      </c>
      <c r="E400" s="2">
        <v>1974</v>
      </c>
      <c r="F400" s="2">
        <v>1116</v>
      </c>
      <c r="G400" s="2">
        <v>2</v>
      </c>
      <c r="H400" s="2">
        <v>3</v>
      </c>
      <c r="I400" s="2">
        <v>1</v>
      </c>
      <c r="J400" s="2">
        <v>2</v>
      </c>
      <c r="K400" s="2">
        <v>167900</v>
      </c>
      <c r="L400" s="2" t="s">
        <v>13</v>
      </c>
      <c r="M400" s="2" t="s">
        <v>18</v>
      </c>
      <c r="N400" s="16">
        <f t="shared" si="0"/>
        <v>1974</v>
      </c>
      <c r="O400" s="16" t="str">
        <f t="shared" si="1"/>
        <v>Not Good Condition</v>
      </c>
      <c r="P400" s="16" t="str">
        <f t="shared" si="2"/>
        <v>NEW but not excellent</v>
      </c>
      <c r="Q400" s="18"/>
      <c r="S400" s="19"/>
      <c r="T400" s="20"/>
    </row>
    <row r="401" spans="1:20" ht="15.75" customHeight="1" x14ac:dyDescent="0.2">
      <c r="A401" s="2">
        <v>11050</v>
      </c>
      <c r="B401" s="2">
        <v>7</v>
      </c>
      <c r="C401" s="2">
        <v>5</v>
      </c>
      <c r="D401" s="2">
        <v>1975</v>
      </c>
      <c r="E401" s="2">
        <v>1975</v>
      </c>
      <c r="F401" s="2">
        <v>1193</v>
      </c>
      <c r="G401" s="2">
        <v>2</v>
      </c>
      <c r="H401" s="2">
        <v>3</v>
      </c>
      <c r="I401" s="2">
        <v>1</v>
      </c>
      <c r="J401" s="2">
        <v>2</v>
      </c>
      <c r="K401" s="2">
        <v>158000</v>
      </c>
      <c r="L401" s="2" t="s">
        <v>13</v>
      </c>
      <c r="M401" s="2" t="s">
        <v>18</v>
      </c>
      <c r="N401" s="16">
        <f t="shared" si="0"/>
        <v>1975</v>
      </c>
      <c r="O401" s="16" t="str">
        <f t="shared" si="1"/>
        <v>Not Good Condition</v>
      </c>
      <c r="P401" s="16" t="str">
        <f t="shared" si="2"/>
        <v>NEW but not excellent</v>
      </c>
      <c r="Q401" s="18"/>
      <c r="S401" s="19"/>
      <c r="T401" s="20"/>
    </row>
    <row r="402" spans="1:20" ht="15.75" customHeight="1" x14ac:dyDescent="0.2">
      <c r="A402" s="2">
        <v>10140</v>
      </c>
      <c r="B402" s="2">
        <v>6</v>
      </c>
      <c r="C402" s="2">
        <v>5</v>
      </c>
      <c r="D402" s="2">
        <v>1974</v>
      </c>
      <c r="E402" s="2">
        <v>1974</v>
      </c>
      <c r="F402" s="2">
        <v>1350</v>
      </c>
      <c r="G402" s="2">
        <v>2</v>
      </c>
      <c r="H402" s="2">
        <v>3</v>
      </c>
      <c r="I402" s="2">
        <v>1</v>
      </c>
      <c r="J402" s="2">
        <v>2</v>
      </c>
      <c r="K402" s="2">
        <v>165000</v>
      </c>
      <c r="L402" s="2" t="s">
        <v>13</v>
      </c>
      <c r="M402" s="2" t="s">
        <v>18</v>
      </c>
      <c r="N402" s="16">
        <f t="shared" si="0"/>
        <v>1974</v>
      </c>
      <c r="O402" s="16" t="str">
        <f t="shared" si="1"/>
        <v>Not Good Condition</v>
      </c>
      <c r="P402" s="16" t="str">
        <f t="shared" si="2"/>
        <v>NEW but not excellent</v>
      </c>
      <c r="Q402" s="18"/>
      <c r="S402" s="19"/>
      <c r="T402" s="20"/>
    </row>
    <row r="403" spans="1:20" ht="15.75" customHeight="1" x14ac:dyDescent="0.2">
      <c r="A403" s="2">
        <v>10448</v>
      </c>
      <c r="B403" s="2">
        <v>6</v>
      </c>
      <c r="C403" s="2">
        <v>6</v>
      </c>
      <c r="D403" s="2">
        <v>1972</v>
      </c>
      <c r="E403" s="2">
        <v>1972</v>
      </c>
      <c r="F403" s="2">
        <v>2119</v>
      </c>
      <c r="G403" s="2">
        <v>2</v>
      </c>
      <c r="H403" s="2">
        <v>3</v>
      </c>
      <c r="I403" s="2">
        <v>1</v>
      </c>
      <c r="J403" s="2">
        <v>2</v>
      </c>
      <c r="K403" s="2">
        <v>158000</v>
      </c>
      <c r="L403" s="2" t="s">
        <v>13</v>
      </c>
      <c r="M403" s="2" t="s">
        <v>18</v>
      </c>
      <c r="N403" s="16">
        <f t="shared" si="0"/>
        <v>1972</v>
      </c>
      <c r="O403" s="16" t="str">
        <f t="shared" si="1"/>
        <v>Not Good Condition</v>
      </c>
      <c r="P403" s="16" t="str">
        <f t="shared" si="2"/>
        <v>NEW but not excellent</v>
      </c>
      <c r="Q403" s="18"/>
      <c r="S403" s="19"/>
      <c r="T403" s="20"/>
    </row>
    <row r="404" spans="1:20" ht="15.75" customHeight="1" x14ac:dyDescent="0.2">
      <c r="A404" s="2">
        <v>9000</v>
      </c>
      <c r="B404" s="2">
        <v>5</v>
      </c>
      <c r="C404" s="2">
        <v>5</v>
      </c>
      <c r="D404" s="2">
        <v>1974</v>
      </c>
      <c r="E404" s="2">
        <v>1974</v>
      </c>
      <c r="F404" s="2">
        <v>1792</v>
      </c>
      <c r="G404" s="2">
        <v>2</v>
      </c>
      <c r="H404" s="2">
        <v>4</v>
      </c>
      <c r="I404" s="2">
        <v>0</v>
      </c>
      <c r="J404" s="2">
        <v>0</v>
      </c>
      <c r="K404" s="2">
        <v>136000</v>
      </c>
      <c r="L404" s="2" t="s">
        <v>13</v>
      </c>
      <c r="M404" s="2" t="s">
        <v>14</v>
      </c>
      <c r="N404" s="16">
        <f t="shared" si="0"/>
        <v>1974</v>
      </c>
      <c r="O404" s="16" t="str">
        <f t="shared" si="1"/>
        <v>Not Good Condition</v>
      </c>
      <c r="P404" s="16" t="str">
        <f t="shared" si="2"/>
        <v>NEW but not excellent</v>
      </c>
      <c r="Q404" s="18"/>
      <c r="S404" s="19"/>
      <c r="T404" s="20"/>
    </row>
    <row r="405" spans="1:20" ht="15.75" customHeight="1" x14ac:dyDescent="0.2">
      <c r="A405" s="2">
        <v>8750</v>
      </c>
      <c r="B405" s="2">
        <v>5</v>
      </c>
      <c r="C405" s="2">
        <v>6</v>
      </c>
      <c r="D405" s="2">
        <v>1970</v>
      </c>
      <c r="E405" s="2">
        <v>1970</v>
      </c>
      <c r="F405" s="2">
        <v>1002</v>
      </c>
      <c r="G405" s="2">
        <v>1</v>
      </c>
      <c r="H405" s="2">
        <v>3</v>
      </c>
      <c r="I405" s="2">
        <v>0</v>
      </c>
      <c r="J405" s="2">
        <v>2</v>
      </c>
      <c r="K405" s="2">
        <v>148500</v>
      </c>
      <c r="L405" s="2" t="s">
        <v>13</v>
      </c>
      <c r="M405" s="2" t="s">
        <v>14</v>
      </c>
      <c r="N405" s="16">
        <f t="shared" si="0"/>
        <v>1970</v>
      </c>
      <c r="O405" s="16" t="str">
        <f t="shared" si="1"/>
        <v>Not Good Condition</v>
      </c>
      <c r="P405" s="16" t="str">
        <f t="shared" si="2"/>
        <v>NEW but not excellent</v>
      </c>
      <c r="Q405" s="18"/>
      <c r="S405" s="19"/>
      <c r="T405" s="20"/>
    </row>
    <row r="406" spans="1:20" ht="15.75" customHeight="1" x14ac:dyDescent="0.2">
      <c r="A406" s="2">
        <v>7930</v>
      </c>
      <c r="B406" s="2">
        <v>6</v>
      </c>
      <c r="C406" s="2">
        <v>8</v>
      </c>
      <c r="D406" s="2">
        <v>1969</v>
      </c>
      <c r="E406" s="2">
        <v>2005</v>
      </c>
      <c r="F406" s="2">
        <v>1026</v>
      </c>
      <c r="G406" s="2">
        <v>1</v>
      </c>
      <c r="H406" s="2">
        <v>3</v>
      </c>
      <c r="I406" s="2">
        <v>0</v>
      </c>
      <c r="J406" s="2">
        <v>2</v>
      </c>
      <c r="K406" s="2">
        <v>156000</v>
      </c>
      <c r="L406" s="2" t="s">
        <v>13</v>
      </c>
      <c r="M406" s="2" t="s">
        <v>14</v>
      </c>
      <c r="N406" s="16">
        <f t="shared" si="0"/>
        <v>1969</v>
      </c>
      <c r="O406" s="16" t="str">
        <f t="shared" si="1"/>
        <v>Not Good Condition</v>
      </c>
      <c r="P406" s="16" t="str">
        <f t="shared" si="2"/>
        <v>NEW but not excellent</v>
      </c>
      <c r="Q406" s="18"/>
      <c r="S406" s="19"/>
      <c r="T406" s="20"/>
    </row>
    <row r="407" spans="1:20" ht="15.75" customHeight="1" x14ac:dyDescent="0.2">
      <c r="A407" s="2">
        <v>7830</v>
      </c>
      <c r="B407" s="2">
        <v>5</v>
      </c>
      <c r="C407" s="2">
        <v>5</v>
      </c>
      <c r="D407" s="2">
        <v>1970</v>
      </c>
      <c r="E407" s="2">
        <v>1970</v>
      </c>
      <c r="F407" s="2">
        <v>1180</v>
      </c>
      <c r="G407" s="2">
        <v>1</v>
      </c>
      <c r="H407" s="2">
        <v>2</v>
      </c>
      <c r="I407" s="2">
        <v>0</v>
      </c>
      <c r="J407" s="2">
        <v>2</v>
      </c>
      <c r="K407" s="2">
        <v>128000</v>
      </c>
      <c r="L407" s="2" t="s">
        <v>13</v>
      </c>
      <c r="M407" s="2" t="s">
        <v>14</v>
      </c>
      <c r="N407" s="16">
        <f t="shared" si="0"/>
        <v>1970</v>
      </c>
      <c r="O407" s="16" t="str">
        <f t="shared" si="1"/>
        <v>Not Good Condition</v>
      </c>
      <c r="P407" s="16" t="str">
        <f t="shared" si="2"/>
        <v>NEW but not excellent</v>
      </c>
      <c r="Q407" s="18"/>
      <c r="S407" s="19"/>
      <c r="T407" s="20"/>
    </row>
    <row r="408" spans="1:20" ht="15.75" customHeight="1" x14ac:dyDescent="0.2">
      <c r="A408" s="2">
        <v>8510</v>
      </c>
      <c r="B408" s="2">
        <v>5</v>
      </c>
      <c r="C408" s="2">
        <v>7</v>
      </c>
      <c r="D408" s="2">
        <v>1971</v>
      </c>
      <c r="E408" s="2">
        <v>1971</v>
      </c>
      <c r="F408" s="2">
        <v>1050</v>
      </c>
      <c r="G408" s="2">
        <v>1</v>
      </c>
      <c r="H408" s="2">
        <v>3</v>
      </c>
      <c r="I408" s="2">
        <v>0</v>
      </c>
      <c r="J408" s="2">
        <v>1</v>
      </c>
      <c r="K408" s="2">
        <v>143000</v>
      </c>
      <c r="L408" s="2" t="s">
        <v>13</v>
      </c>
      <c r="M408" s="2" t="s">
        <v>14</v>
      </c>
      <c r="N408" s="16">
        <f t="shared" si="0"/>
        <v>1971</v>
      </c>
      <c r="O408" s="16" t="str">
        <f t="shared" si="1"/>
        <v>Not Good Condition</v>
      </c>
      <c r="P408" s="16" t="str">
        <f t="shared" si="2"/>
        <v>NEW but not excellent</v>
      </c>
      <c r="Q408" s="18"/>
      <c r="S408" s="19"/>
      <c r="T408" s="20"/>
    </row>
    <row r="409" spans="1:20" ht="15.75" customHeight="1" x14ac:dyDescent="0.2">
      <c r="A409" s="2">
        <v>7038</v>
      </c>
      <c r="B409" s="2">
        <v>4</v>
      </c>
      <c r="C409" s="2">
        <v>6</v>
      </c>
      <c r="D409" s="2">
        <v>1970</v>
      </c>
      <c r="E409" s="2">
        <v>1970</v>
      </c>
      <c r="F409" s="2">
        <v>864</v>
      </c>
      <c r="G409" s="2">
        <v>1</v>
      </c>
      <c r="H409" s="2">
        <v>3</v>
      </c>
      <c r="I409" s="2">
        <v>0</v>
      </c>
      <c r="J409" s="2">
        <v>2</v>
      </c>
      <c r="K409" s="2">
        <v>76500</v>
      </c>
      <c r="L409" s="2" t="s">
        <v>13</v>
      </c>
      <c r="M409" s="2" t="s">
        <v>14</v>
      </c>
      <c r="N409" s="16">
        <f t="shared" si="0"/>
        <v>1970</v>
      </c>
      <c r="O409" s="16" t="str">
        <f t="shared" si="1"/>
        <v>Not Good Condition</v>
      </c>
      <c r="P409" s="16" t="str">
        <f t="shared" si="2"/>
        <v>NEW but not excellent</v>
      </c>
      <c r="Q409" s="18"/>
      <c r="S409" s="19"/>
      <c r="T409" s="20"/>
    </row>
    <row r="410" spans="1:20" ht="15.75" customHeight="1" x14ac:dyDescent="0.2">
      <c r="A410" s="2">
        <v>6960</v>
      </c>
      <c r="B410" s="2">
        <v>4</v>
      </c>
      <c r="C410" s="2">
        <v>6</v>
      </c>
      <c r="D410" s="2">
        <v>1970</v>
      </c>
      <c r="E410" s="2">
        <v>1970</v>
      </c>
      <c r="F410" s="2">
        <v>864</v>
      </c>
      <c r="G410" s="2">
        <v>1</v>
      </c>
      <c r="H410" s="2">
        <v>3</v>
      </c>
      <c r="I410" s="2">
        <v>0</v>
      </c>
      <c r="J410" s="2">
        <v>2</v>
      </c>
      <c r="K410" s="2">
        <v>120500</v>
      </c>
      <c r="L410" s="2" t="s">
        <v>13</v>
      </c>
      <c r="M410" s="2" t="s">
        <v>14</v>
      </c>
      <c r="N410" s="16">
        <f t="shared" si="0"/>
        <v>1970</v>
      </c>
      <c r="O410" s="16" t="str">
        <f t="shared" si="1"/>
        <v>Not Good Condition</v>
      </c>
      <c r="P410" s="16" t="str">
        <f t="shared" si="2"/>
        <v>NEW but not excellent</v>
      </c>
      <c r="Q410" s="18"/>
      <c r="S410" s="19"/>
      <c r="T410" s="20"/>
    </row>
    <row r="411" spans="1:20" ht="15.75" customHeight="1" x14ac:dyDescent="0.2">
      <c r="A411" s="2">
        <v>8120</v>
      </c>
      <c r="B411" s="2">
        <v>4</v>
      </c>
      <c r="C411" s="2">
        <v>7</v>
      </c>
      <c r="D411" s="2">
        <v>1970</v>
      </c>
      <c r="E411" s="2">
        <v>1970</v>
      </c>
      <c r="F411" s="2">
        <v>864</v>
      </c>
      <c r="G411" s="2">
        <v>1</v>
      </c>
      <c r="H411" s="2">
        <v>3</v>
      </c>
      <c r="I411" s="2">
        <v>0</v>
      </c>
      <c r="J411" s="2">
        <v>2</v>
      </c>
      <c r="K411" s="2">
        <v>124500</v>
      </c>
      <c r="L411" s="2" t="s">
        <v>17</v>
      </c>
      <c r="M411" s="2" t="s">
        <v>14</v>
      </c>
      <c r="N411" s="16">
        <f t="shared" si="0"/>
        <v>1970</v>
      </c>
      <c r="O411" s="16" t="str">
        <f t="shared" si="1"/>
        <v>Good Condition</v>
      </c>
      <c r="P411" s="16" t="str">
        <f t="shared" si="2"/>
        <v>NEW but not excellent</v>
      </c>
      <c r="Q411" s="18"/>
      <c r="S411" s="19"/>
      <c r="T411" s="20"/>
    </row>
    <row r="412" spans="1:20" ht="15.75" customHeight="1" x14ac:dyDescent="0.2">
      <c r="A412" s="2">
        <v>10500</v>
      </c>
      <c r="B412" s="2">
        <v>4</v>
      </c>
      <c r="C412" s="2">
        <v>6</v>
      </c>
      <c r="D412" s="2">
        <v>1971</v>
      </c>
      <c r="E412" s="2">
        <v>1971</v>
      </c>
      <c r="F412" s="2">
        <v>864</v>
      </c>
      <c r="G412" s="2">
        <v>1</v>
      </c>
      <c r="H412" s="2">
        <v>2</v>
      </c>
      <c r="I412" s="2">
        <v>0</v>
      </c>
      <c r="J412" s="2">
        <v>2</v>
      </c>
      <c r="K412" s="2">
        <v>97000</v>
      </c>
      <c r="L412" s="2" t="s">
        <v>13</v>
      </c>
      <c r="M412" s="2" t="s">
        <v>14</v>
      </c>
      <c r="N412" s="16">
        <f t="shared" si="0"/>
        <v>1971</v>
      </c>
      <c r="O412" s="16" t="str">
        <f t="shared" si="1"/>
        <v>Not Good Condition</v>
      </c>
      <c r="P412" s="16" t="str">
        <f t="shared" si="2"/>
        <v>NEW but not excellent</v>
      </c>
      <c r="Q412" s="18"/>
      <c r="S412" s="19"/>
      <c r="T412" s="20"/>
    </row>
    <row r="413" spans="1:20" ht="15.75" customHeight="1" x14ac:dyDescent="0.2">
      <c r="A413" s="2">
        <v>9000</v>
      </c>
      <c r="B413" s="2">
        <v>4</v>
      </c>
      <c r="C413" s="2">
        <v>7</v>
      </c>
      <c r="D413" s="2">
        <v>1971</v>
      </c>
      <c r="E413" s="2">
        <v>2006</v>
      </c>
      <c r="F413" s="2">
        <v>864</v>
      </c>
      <c r="G413" s="2">
        <v>1</v>
      </c>
      <c r="H413" s="2">
        <v>3</v>
      </c>
      <c r="I413" s="2">
        <v>0</v>
      </c>
      <c r="J413" s="2">
        <v>2</v>
      </c>
      <c r="K413" s="2">
        <v>130000</v>
      </c>
      <c r="L413" s="2" t="s">
        <v>17</v>
      </c>
      <c r="M413" s="2" t="s">
        <v>14</v>
      </c>
      <c r="N413" s="16">
        <f t="shared" si="0"/>
        <v>1971</v>
      </c>
      <c r="O413" s="16" t="str">
        <f t="shared" si="1"/>
        <v>Good Condition</v>
      </c>
      <c r="P413" s="16" t="str">
        <f t="shared" si="2"/>
        <v>NEW but not excellent</v>
      </c>
      <c r="Q413" s="18"/>
      <c r="S413" s="19"/>
      <c r="T413" s="20"/>
    </row>
    <row r="414" spans="1:20" ht="15.75" customHeight="1" x14ac:dyDescent="0.2">
      <c r="A414" s="2">
        <v>1680</v>
      </c>
      <c r="B414" s="2">
        <v>6</v>
      </c>
      <c r="C414" s="2">
        <v>5</v>
      </c>
      <c r="D414" s="2">
        <v>1973</v>
      </c>
      <c r="E414" s="2">
        <v>1973</v>
      </c>
      <c r="F414" s="2">
        <v>987</v>
      </c>
      <c r="G414" s="2">
        <v>1</v>
      </c>
      <c r="H414" s="2">
        <v>2</v>
      </c>
      <c r="I414" s="2">
        <v>0</v>
      </c>
      <c r="J414" s="2">
        <v>1</v>
      </c>
      <c r="K414" s="2">
        <v>111000</v>
      </c>
      <c r="L414" s="2" t="s">
        <v>13</v>
      </c>
      <c r="M414" s="2" t="s">
        <v>20</v>
      </c>
      <c r="N414" s="16">
        <f t="shared" si="0"/>
        <v>1973</v>
      </c>
      <c r="O414" s="16" t="str">
        <f t="shared" si="1"/>
        <v>Not Good Condition</v>
      </c>
      <c r="P414" s="16" t="str">
        <f t="shared" si="2"/>
        <v>NEW but not excellent</v>
      </c>
      <c r="Q414" s="18"/>
      <c r="S414" s="19"/>
      <c r="T414" s="20"/>
    </row>
    <row r="415" spans="1:20" ht="15.75" customHeight="1" x14ac:dyDescent="0.2">
      <c r="A415" s="2">
        <v>2368</v>
      </c>
      <c r="B415" s="2">
        <v>5</v>
      </c>
      <c r="C415" s="2">
        <v>6</v>
      </c>
      <c r="D415" s="2">
        <v>1970</v>
      </c>
      <c r="E415" s="2">
        <v>1970</v>
      </c>
      <c r="F415" s="2">
        <v>1365</v>
      </c>
      <c r="G415" s="2">
        <v>1</v>
      </c>
      <c r="H415" s="2">
        <v>3</v>
      </c>
      <c r="I415" s="2">
        <v>0</v>
      </c>
      <c r="J415" s="2">
        <v>2</v>
      </c>
      <c r="K415" s="2">
        <v>125000</v>
      </c>
      <c r="L415" s="2" t="s">
        <v>13</v>
      </c>
      <c r="M415" s="2" t="s">
        <v>20</v>
      </c>
      <c r="N415" s="16">
        <f t="shared" si="0"/>
        <v>1970</v>
      </c>
      <c r="O415" s="16" t="str">
        <f t="shared" si="1"/>
        <v>Not Good Condition</v>
      </c>
      <c r="P415" s="16" t="str">
        <f t="shared" si="2"/>
        <v>NEW but not excellent</v>
      </c>
      <c r="Q415" s="18"/>
      <c r="S415" s="19"/>
      <c r="T415" s="20"/>
    </row>
    <row r="416" spans="1:20" ht="15.75" customHeight="1" x14ac:dyDescent="0.2">
      <c r="A416" s="2">
        <v>1680</v>
      </c>
      <c r="B416" s="2">
        <v>5</v>
      </c>
      <c r="C416" s="2">
        <v>5</v>
      </c>
      <c r="D416" s="2">
        <v>1971</v>
      </c>
      <c r="E416" s="2">
        <v>1971</v>
      </c>
      <c r="F416" s="2">
        <v>1302</v>
      </c>
      <c r="G416" s="2">
        <v>2</v>
      </c>
      <c r="H416" s="2">
        <v>3</v>
      </c>
      <c r="I416" s="2">
        <v>0</v>
      </c>
      <c r="J416" s="2">
        <v>1</v>
      </c>
      <c r="K416" s="2">
        <v>112000</v>
      </c>
      <c r="L416" s="2" t="s">
        <v>13</v>
      </c>
      <c r="M416" s="2" t="s">
        <v>20</v>
      </c>
      <c r="N416" s="16">
        <f t="shared" si="0"/>
        <v>1971</v>
      </c>
      <c r="O416" s="16" t="str">
        <f t="shared" si="1"/>
        <v>Not Good Condition</v>
      </c>
      <c r="P416" s="16" t="str">
        <f t="shared" si="2"/>
        <v>NEW but not excellent</v>
      </c>
      <c r="Q416" s="18"/>
      <c r="S416" s="19"/>
      <c r="T416" s="20"/>
    </row>
    <row r="417" spans="1:20" ht="15.75" customHeight="1" x14ac:dyDescent="0.2">
      <c r="A417" s="2">
        <v>1680</v>
      </c>
      <c r="B417" s="2">
        <v>6</v>
      </c>
      <c r="C417" s="2">
        <v>6</v>
      </c>
      <c r="D417" s="2">
        <v>1972</v>
      </c>
      <c r="E417" s="2">
        <v>1972</v>
      </c>
      <c r="F417" s="2">
        <v>987</v>
      </c>
      <c r="G417" s="2">
        <v>1</v>
      </c>
      <c r="H417" s="2">
        <v>2</v>
      </c>
      <c r="I417" s="2">
        <v>0</v>
      </c>
      <c r="J417" s="2">
        <v>1</v>
      </c>
      <c r="K417" s="2">
        <v>97000</v>
      </c>
      <c r="L417" s="2" t="s">
        <v>13</v>
      </c>
      <c r="M417" s="2" t="s">
        <v>20</v>
      </c>
      <c r="N417" s="16">
        <f t="shared" si="0"/>
        <v>1972</v>
      </c>
      <c r="O417" s="16" t="str">
        <f t="shared" si="1"/>
        <v>Not Good Condition</v>
      </c>
      <c r="P417" s="16" t="str">
        <f t="shared" si="2"/>
        <v>NEW but not excellent</v>
      </c>
      <c r="Q417" s="18"/>
      <c r="S417" s="19"/>
      <c r="T417" s="20"/>
    </row>
    <row r="418" spans="1:20" ht="15.75" customHeight="1" x14ac:dyDescent="0.2">
      <c r="A418" s="2">
        <v>1680</v>
      </c>
      <c r="B418" s="2">
        <v>6</v>
      </c>
      <c r="C418" s="2">
        <v>8</v>
      </c>
      <c r="D418" s="2">
        <v>1972</v>
      </c>
      <c r="E418" s="2">
        <v>2007</v>
      </c>
      <c r="F418" s="2">
        <v>987</v>
      </c>
      <c r="G418" s="2">
        <v>1</v>
      </c>
      <c r="H418" s="2">
        <v>2</v>
      </c>
      <c r="I418" s="2">
        <v>0</v>
      </c>
      <c r="J418" s="2">
        <v>1</v>
      </c>
      <c r="K418" s="2">
        <v>118000</v>
      </c>
      <c r="L418" s="2" t="s">
        <v>13</v>
      </c>
      <c r="M418" s="2" t="s">
        <v>20</v>
      </c>
      <c r="N418" s="16">
        <f t="shared" si="0"/>
        <v>1972</v>
      </c>
      <c r="O418" s="16" t="str">
        <f t="shared" si="1"/>
        <v>Not Good Condition</v>
      </c>
      <c r="P418" s="16" t="str">
        <f t="shared" si="2"/>
        <v>NEW but not excellent</v>
      </c>
      <c r="Q418" s="18"/>
      <c r="S418" s="19"/>
      <c r="T418" s="20"/>
    </row>
    <row r="419" spans="1:20" ht="15.75" customHeight="1" x14ac:dyDescent="0.2">
      <c r="A419" s="2">
        <v>1680</v>
      </c>
      <c r="B419" s="2">
        <v>5</v>
      </c>
      <c r="C419" s="2">
        <v>7</v>
      </c>
      <c r="D419" s="2">
        <v>1972</v>
      </c>
      <c r="E419" s="2">
        <v>1972</v>
      </c>
      <c r="F419" s="2">
        <v>1302</v>
      </c>
      <c r="G419" s="2">
        <v>2</v>
      </c>
      <c r="H419" s="2">
        <v>3</v>
      </c>
      <c r="I419" s="2">
        <v>0</v>
      </c>
      <c r="J419" s="2">
        <v>1</v>
      </c>
      <c r="K419" s="2">
        <v>119500</v>
      </c>
      <c r="L419" s="2" t="s">
        <v>13</v>
      </c>
      <c r="M419" s="2" t="s">
        <v>20</v>
      </c>
      <c r="N419" s="16">
        <f t="shared" si="0"/>
        <v>1972</v>
      </c>
      <c r="O419" s="16" t="str">
        <f t="shared" si="1"/>
        <v>Not Good Condition</v>
      </c>
      <c r="P419" s="16" t="str">
        <f t="shared" si="2"/>
        <v>NEW but not excellent</v>
      </c>
      <c r="Q419" s="18"/>
      <c r="S419" s="19"/>
      <c r="T419" s="20"/>
    </row>
    <row r="420" spans="1:20" ht="15.75" customHeight="1" x14ac:dyDescent="0.2">
      <c r="A420" s="2">
        <v>4928</v>
      </c>
      <c r="B420" s="2">
        <v>6</v>
      </c>
      <c r="C420" s="2">
        <v>6</v>
      </c>
      <c r="D420" s="2">
        <v>1976</v>
      </c>
      <c r="E420" s="2">
        <v>1976</v>
      </c>
      <c r="F420" s="2">
        <v>958</v>
      </c>
      <c r="G420" s="2">
        <v>2</v>
      </c>
      <c r="H420" s="2">
        <v>2</v>
      </c>
      <c r="I420" s="2">
        <v>0</v>
      </c>
      <c r="J420" s="2">
        <v>2</v>
      </c>
      <c r="K420" s="2">
        <v>143750</v>
      </c>
      <c r="L420" s="2" t="s">
        <v>13</v>
      </c>
      <c r="M420" s="2" t="s">
        <v>21</v>
      </c>
      <c r="N420" s="16">
        <f t="shared" si="0"/>
        <v>1976</v>
      </c>
      <c r="O420" s="16" t="str">
        <f t="shared" si="1"/>
        <v>Not Good Condition</v>
      </c>
      <c r="P420" s="16" t="str">
        <f t="shared" si="2"/>
        <v>NEW but not excellent</v>
      </c>
      <c r="Q420" s="18"/>
      <c r="S420" s="19"/>
      <c r="T420" s="20"/>
    </row>
    <row r="421" spans="1:20" ht="15.75" customHeight="1" x14ac:dyDescent="0.2">
      <c r="A421" s="2">
        <v>2308</v>
      </c>
      <c r="B421" s="2">
        <v>6</v>
      </c>
      <c r="C421" s="2">
        <v>5</v>
      </c>
      <c r="D421" s="2">
        <v>1976</v>
      </c>
      <c r="E421" s="2">
        <v>1976</v>
      </c>
      <c r="F421" s="2">
        <v>1548</v>
      </c>
      <c r="G421" s="2">
        <v>2</v>
      </c>
      <c r="H421" s="2">
        <v>3</v>
      </c>
      <c r="I421" s="2">
        <v>1</v>
      </c>
      <c r="J421" s="2">
        <v>2</v>
      </c>
      <c r="K421" s="2">
        <v>146000</v>
      </c>
      <c r="L421" s="2" t="s">
        <v>13</v>
      </c>
      <c r="M421" s="2" t="s">
        <v>21</v>
      </c>
      <c r="N421" s="16">
        <f t="shared" si="0"/>
        <v>1976</v>
      </c>
      <c r="O421" s="16" t="str">
        <f t="shared" si="1"/>
        <v>Not Good Condition</v>
      </c>
      <c r="P421" s="16" t="str">
        <f t="shared" si="2"/>
        <v>NEW but not excellent</v>
      </c>
      <c r="Q421" s="18"/>
      <c r="S421" s="19"/>
      <c r="T421" s="20"/>
    </row>
    <row r="422" spans="1:20" ht="15.75" customHeight="1" x14ac:dyDescent="0.2">
      <c r="A422" s="2">
        <v>2280</v>
      </c>
      <c r="B422" s="2">
        <v>6</v>
      </c>
      <c r="C422" s="2">
        <v>6</v>
      </c>
      <c r="D422" s="2">
        <v>1976</v>
      </c>
      <c r="E422" s="2">
        <v>1976</v>
      </c>
      <c r="F422" s="2">
        <v>1456</v>
      </c>
      <c r="G422" s="2">
        <v>2</v>
      </c>
      <c r="H422" s="2">
        <v>3</v>
      </c>
      <c r="I422" s="2">
        <v>1</v>
      </c>
      <c r="J422" s="2">
        <v>2</v>
      </c>
      <c r="K422" s="2">
        <v>148500</v>
      </c>
      <c r="L422" s="2" t="s">
        <v>13</v>
      </c>
      <c r="M422" s="2" t="s">
        <v>21</v>
      </c>
      <c r="N422" s="16">
        <f t="shared" si="0"/>
        <v>1976</v>
      </c>
      <c r="O422" s="16" t="str">
        <f t="shared" si="1"/>
        <v>Not Good Condition</v>
      </c>
      <c r="P422" s="16" t="str">
        <f t="shared" si="2"/>
        <v>NEW but not excellent</v>
      </c>
      <c r="Q422" s="18"/>
      <c r="S422" s="19"/>
      <c r="T422" s="20"/>
    </row>
    <row r="423" spans="1:20" ht="15.75" customHeight="1" x14ac:dyDescent="0.2">
      <c r="A423" s="2">
        <v>2280</v>
      </c>
      <c r="B423" s="2">
        <v>7</v>
      </c>
      <c r="C423" s="2">
        <v>5</v>
      </c>
      <c r="D423" s="2">
        <v>1975</v>
      </c>
      <c r="E423" s="2">
        <v>1975</v>
      </c>
      <c r="F423" s="2">
        <v>1055</v>
      </c>
      <c r="G423" s="2">
        <v>2</v>
      </c>
      <c r="H423" s="2">
        <v>2</v>
      </c>
      <c r="I423" s="2">
        <v>1</v>
      </c>
      <c r="J423" s="2">
        <v>2</v>
      </c>
      <c r="K423" s="2">
        <v>123000</v>
      </c>
      <c r="L423" s="2" t="s">
        <v>13</v>
      </c>
      <c r="M423" s="2" t="s">
        <v>21</v>
      </c>
      <c r="N423" s="16">
        <f t="shared" si="0"/>
        <v>1975</v>
      </c>
      <c r="O423" s="16" t="str">
        <f t="shared" si="1"/>
        <v>Not Good Condition</v>
      </c>
      <c r="P423" s="16" t="str">
        <f t="shared" si="2"/>
        <v>NEW but not excellent</v>
      </c>
      <c r="Q423" s="18"/>
      <c r="S423" s="19"/>
      <c r="T423" s="20"/>
    </row>
    <row r="424" spans="1:20" ht="15.75" customHeight="1" x14ac:dyDescent="0.2">
      <c r="A424" s="2">
        <v>2308</v>
      </c>
      <c r="B424" s="2">
        <v>6</v>
      </c>
      <c r="C424" s="2">
        <v>5</v>
      </c>
      <c r="D424" s="2">
        <v>1974</v>
      </c>
      <c r="E424" s="2">
        <v>1974</v>
      </c>
      <c r="F424" s="2">
        <v>1322</v>
      </c>
      <c r="G424" s="2">
        <v>2</v>
      </c>
      <c r="H424" s="2">
        <v>3</v>
      </c>
      <c r="I424" s="2">
        <v>1</v>
      </c>
      <c r="J424" s="2">
        <v>2</v>
      </c>
      <c r="K424" s="2">
        <v>147000</v>
      </c>
      <c r="L424" s="2" t="s">
        <v>13</v>
      </c>
      <c r="M424" s="2" t="s">
        <v>21</v>
      </c>
      <c r="N424" s="16">
        <f t="shared" si="0"/>
        <v>1974</v>
      </c>
      <c r="O424" s="16" t="str">
        <f t="shared" si="1"/>
        <v>Not Good Condition</v>
      </c>
      <c r="P424" s="16" t="str">
        <f t="shared" si="2"/>
        <v>NEW but not excellent</v>
      </c>
      <c r="Q424" s="18"/>
      <c r="S424" s="19"/>
      <c r="T424" s="20"/>
    </row>
    <row r="425" spans="1:20" ht="15.75" customHeight="1" x14ac:dyDescent="0.2">
      <c r="A425" s="2">
        <v>2349</v>
      </c>
      <c r="B425" s="2">
        <v>6</v>
      </c>
      <c r="C425" s="2">
        <v>5</v>
      </c>
      <c r="D425" s="2">
        <v>1977</v>
      </c>
      <c r="E425" s="2">
        <v>1977</v>
      </c>
      <c r="F425" s="2">
        <v>1456</v>
      </c>
      <c r="G425" s="2">
        <v>2</v>
      </c>
      <c r="H425" s="2">
        <v>3</v>
      </c>
      <c r="I425" s="2">
        <v>1</v>
      </c>
      <c r="J425" s="2">
        <v>2</v>
      </c>
      <c r="K425" s="2">
        <v>137900</v>
      </c>
      <c r="L425" s="2" t="s">
        <v>13</v>
      </c>
      <c r="M425" s="2" t="s">
        <v>21</v>
      </c>
      <c r="N425" s="16">
        <f t="shared" si="0"/>
        <v>1977</v>
      </c>
      <c r="O425" s="16" t="str">
        <f t="shared" si="1"/>
        <v>Not Good Condition</v>
      </c>
      <c r="P425" s="16" t="str">
        <f t="shared" si="2"/>
        <v>NEW but not excellent</v>
      </c>
      <c r="Q425" s="18"/>
      <c r="S425" s="19"/>
      <c r="T425" s="20"/>
    </row>
    <row r="426" spans="1:20" ht="15.75" customHeight="1" x14ac:dyDescent="0.2">
      <c r="A426" s="2">
        <v>2364</v>
      </c>
      <c r="B426" s="2">
        <v>6</v>
      </c>
      <c r="C426" s="2">
        <v>5</v>
      </c>
      <c r="D426" s="2">
        <v>1978</v>
      </c>
      <c r="E426" s="2">
        <v>1978</v>
      </c>
      <c r="F426" s="2">
        <v>1548</v>
      </c>
      <c r="G426" s="2">
        <v>2</v>
      </c>
      <c r="H426" s="2">
        <v>3</v>
      </c>
      <c r="I426" s="2">
        <v>1</v>
      </c>
      <c r="J426" s="2">
        <v>2</v>
      </c>
      <c r="K426" s="2">
        <v>147000</v>
      </c>
      <c r="L426" s="2" t="s">
        <v>13</v>
      </c>
      <c r="M426" s="2" t="s">
        <v>21</v>
      </c>
      <c r="N426" s="16">
        <f t="shared" si="0"/>
        <v>1978</v>
      </c>
      <c r="O426" s="16" t="str">
        <f t="shared" si="1"/>
        <v>Not Good Condition</v>
      </c>
      <c r="P426" s="16" t="str">
        <f t="shared" si="2"/>
        <v>NEW but not excellent</v>
      </c>
      <c r="Q426" s="18"/>
      <c r="S426" s="19"/>
      <c r="T426" s="20"/>
    </row>
    <row r="427" spans="1:20" ht="15.75" customHeight="1" x14ac:dyDescent="0.2">
      <c r="A427" s="2">
        <v>2289</v>
      </c>
      <c r="B427" s="2">
        <v>6</v>
      </c>
      <c r="C427" s="2">
        <v>6</v>
      </c>
      <c r="D427" s="2">
        <v>1978</v>
      </c>
      <c r="E427" s="2">
        <v>1978</v>
      </c>
      <c r="F427" s="2">
        <v>1441</v>
      </c>
      <c r="G427" s="2">
        <v>2</v>
      </c>
      <c r="H427" s="2">
        <v>3</v>
      </c>
      <c r="I427" s="2">
        <v>1</v>
      </c>
      <c r="J427" s="2">
        <v>2</v>
      </c>
      <c r="K427" s="2">
        <v>148500</v>
      </c>
      <c r="L427" s="2" t="s">
        <v>13</v>
      </c>
      <c r="M427" s="2" t="s">
        <v>21</v>
      </c>
      <c r="N427" s="16">
        <f t="shared" si="0"/>
        <v>1978</v>
      </c>
      <c r="O427" s="16" t="str">
        <f t="shared" si="1"/>
        <v>Not Good Condition</v>
      </c>
      <c r="P427" s="16" t="str">
        <f t="shared" si="2"/>
        <v>NEW but not excellent</v>
      </c>
      <c r="Q427" s="18"/>
      <c r="S427" s="19"/>
      <c r="T427" s="20"/>
    </row>
    <row r="428" spans="1:20" ht="15.75" customHeight="1" x14ac:dyDescent="0.2">
      <c r="A428" s="2">
        <v>2364</v>
      </c>
      <c r="B428" s="2">
        <v>6</v>
      </c>
      <c r="C428" s="2">
        <v>5</v>
      </c>
      <c r="D428" s="2">
        <v>1978</v>
      </c>
      <c r="E428" s="2">
        <v>1978</v>
      </c>
      <c r="F428" s="2">
        <v>1456</v>
      </c>
      <c r="G428" s="2">
        <v>2</v>
      </c>
      <c r="H428" s="2">
        <v>3</v>
      </c>
      <c r="I428" s="2">
        <v>1</v>
      </c>
      <c r="J428" s="2">
        <v>2</v>
      </c>
      <c r="K428" s="2">
        <v>138000</v>
      </c>
      <c r="L428" s="2" t="s">
        <v>13</v>
      </c>
      <c r="M428" s="2" t="s">
        <v>21</v>
      </c>
      <c r="N428" s="16">
        <f t="shared" si="0"/>
        <v>1978</v>
      </c>
      <c r="O428" s="16" t="str">
        <f t="shared" si="1"/>
        <v>Not Good Condition</v>
      </c>
      <c r="P428" s="16" t="str">
        <f t="shared" si="2"/>
        <v>NEW but not excellent</v>
      </c>
      <c r="Q428" s="18"/>
      <c r="S428" s="19"/>
      <c r="T428" s="20"/>
    </row>
    <row r="429" spans="1:20" ht="15.75" customHeight="1" x14ac:dyDescent="0.2">
      <c r="A429" s="2">
        <v>2104</v>
      </c>
      <c r="B429" s="2">
        <v>7</v>
      </c>
      <c r="C429" s="2">
        <v>6</v>
      </c>
      <c r="D429" s="2">
        <v>1976</v>
      </c>
      <c r="E429" s="2">
        <v>1976</v>
      </c>
      <c r="F429" s="2">
        <v>836</v>
      </c>
      <c r="G429" s="2">
        <v>1</v>
      </c>
      <c r="H429" s="2">
        <v>2</v>
      </c>
      <c r="I429" s="2">
        <v>0</v>
      </c>
      <c r="J429" s="2">
        <v>1</v>
      </c>
      <c r="K429" s="2">
        <v>128500</v>
      </c>
      <c r="L429" s="2" t="s">
        <v>13</v>
      </c>
      <c r="M429" s="2" t="s">
        <v>21</v>
      </c>
      <c r="N429" s="16">
        <f t="shared" si="0"/>
        <v>1976</v>
      </c>
      <c r="O429" s="16" t="str">
        <f t="shared" si="1"/>
        <v>Not Good Condition</v>
      </c>
      <c r="P429" s="16" t="str">
        <f t="shared" si="2"/>
        <v>NEW but not excellent</v>
      </c>
      <c r="Q429" s="18"/>
      <c r="S429" s="19"/>
      <c r="T429" s="20"/>
    </row>
    <row r="430" spans="1:20" ht="15.75" customHeight="1" x14ac:dyDescent="0.2">
      <c r="A430" s="2">
        <v>7150</v>
      </c>
      <c r="B430" s="2">
        <v>5</v>
      </c>
      <c r="C430" s="2">
        <v>5</v>
      </c>
      <c r="D430" s="2">
        <v>1967</v>
      </c>
      <c r="E430" s="2">
        <v>1967</v>
      </c>
      <c r="F430" s="2">
        <v>892</v>
      </c>
      <c r="G430" s="2">
        <v>1</v>
      </c>
      <c r="H430" s="2">
        <v>3</v>
      </c>
      <c r="I430" s="2">
        <v>0</v>
      </c>
      <c r="J430" s="2">
        <v>1</v>
      </c>
      <c r="K430" s="2">
        <v>100000</v>
      </c>
      <c r="L430" s="2" t="s">
        <v>13</v>
      </c>
      <c r="M430" s="2" t="s">
        <v>14</v>
      </c>
      <c r="N430" s="16">
        <f t="shared" si="0"/>
        <v>1967</v>
      </c>
      <c r="O430" s="16" t="str">
        <f t="shared" si="1"/>
        <v>Not Good Condition</v>
      </c>
      <c r="P430" s="16" t="str">
        <f t="shared" si="2"/>
        <v>NEW but not excellent</v>
      </c>
      <c r="Q430" s="18"/>
      <c r="S430" s="19"/>
      <c r="T430" s="20"/>
    </row>
    <row r="431" spans="1:20" ht="15.75" customHeight="1" x14ac:dyDescent="0.2">
      <c r="A431" s="2">
        <v>10710</v>
      </c>
      <c r="B431" s="2">
        <v>5</v>
      </c>
      <c r="C431" s="2">
        <v>7</v>
      </c>
      <c r="D431" s="2">
        <v>1966</v>
      </c>
      <c r="E431" s="2">
        <v>2004</v>
      </c>
      <c r="F431" s="2">
        <v>1120</v>
      </c>
      <c r="G431" s="2">
        <v>1</v>
      </c>
      <c r="H431" s="2">
        <v>3</v>
      </c>
      <c r="I431" s="2">
        <v>1</v>
      </c>
      <c r="J431" s="2">
        <v>2</v>
      </c>
      <c r="K431" s="2">
        <v>148800</v>
      </c>
      <c r="L431" s="2" t="s">
        <v>13</v>
      </c>
      <c r="M431" s="2" t="s">
        <v>14</v>
      </c>
      <c r="N431" s="16">
        <f t="shared" si="0"/>
        <v>1966</v>
      </c>
      <c r="O431" s="16" t="str">
        <f t="shared" si="1"/>
        <v>Not Good Condition</v>
      </c>
      <c r="P431" s="16" t="str">
        <f t="shared" si="2"/>
        <v>NEW but not excellent</v>
      </c>
      <c r="Q431" s="18"/>
      <c r="S431" s="19"/>
      <c r="T431" s="20"/>
    </row>
    <row r="432" spans="1:20" ht="15.75" customHeight="1" x14ac:dyDescent="0.2">
      <c r="A432" s="2">
        <v>12456</v>
      </c>
      <c r="B432" s="2">
        <v>10</v>
      </c>
      <c r="C432" s="2">
        <v>5</v>
      </c>
      <c r="D432" s="2">
        <v>2006</v>
      </c>
      <c r="E432" s="2">
        <v>2007</v>
      </c>
      <c r="F432" s="2">
        <v>1718</v>
      </c>
      <c r="G432" s="2">
        <v>2</v>
      </c>
      <c r="H432" s="2">
        <v>3</v>
      </c>
      <c r="I432" s="2">
        <v>1</v>
      </c>
      <c r="J432" s="2">
        <v>3</v>
      </c>
      <c r="K432" s="2">
        <v>337500</v>
      </c>
      <c r="L432" s="2" t="s">
        <v>13</v>
      </c>
      <c r="M432" s="2" t="s">
        <v>22</v>
      </c>
      <c r="N432" s="16">
        <f t="shared" si="0"/>
        <v>2006</v>
      </c>
      <c r="O432" s="16" t="str">
        <f t="shared" si="1"/>
        <v>Not Good Condition</v>
      </c>
      <c r="P432" s="16" t="str">
        <f t="shared" si="2"/>
        <v>NEW but not excellent</v>
      </c>
      <c r="Q432" s="18"/>
      <c r="S432" s="19"/>
      <c r="T432" s="20"/>
    </row>
    <row r="433" spans="1:20" ht="15.75" customHeight="1" x14ac:dyDescent="0.2">
      <c r="A433" s="2">
        <v>14257</v>
      </c>
      <c r="B433" s="2">
        <v>9</v>
      </c>
      <c r="C433" s="2">
        <v>5</v>
      </c>
      <c r="D433" s="2">
        <v>2007</v>
      </c>
      <c r="E433" s="2">
        <v>2007</v>
      </c>
      <c r="F433" s="2">
        <v>2772</v>
      </c>
      <c r="G433" s="2">
        <v>3</v>
      </c>
      <c r="H433" s="2">
        <v>4</v>
      </c>
      <c r="I433" s="2">
        <v>3</v>
      </c>
      <c r="J433" s="2">
        <v>3</v>
      </c>
      <c r="K433" s="2">
        <v>462000</v>
      </c>
      <c r="L433" s="2" t="s">
        <v>13</v>
      </c>
      <c r="M433" s="2" t="s">
        <v>22</v>
      </c>
      <c r="N433" s="16">
        <f t="shared" si="0"/>
        <v>2007</v>
      </c>
      <c r="O433" s="16" t="str">
        <f t="shared" si="1"/>
        <v>Not Good Condition</v>
      </c>
      <c r="P433" s="16" t="str">
        <f t="shared" si="2"/>
        <v>NEW but not excellent</v>
      </c>
      <c r="Q433" s="18"/>
      <c r="S433" s="19"/>
      <c r="T433" s="20"/>
    </row>
    <row r="434" spans="1:20" ht="15.75" customHeight="1" x14ac:dyDescent="0.2">
      <c r="A434" s="2">
        <v>13518</v>
      </c>
      <c r="B434" s="2">
        <v>9</v>
      </c>
      <c r="C434" s="2">
        <v>5</v>
      </c>
      <c r="D434" s="2">
        <v>2008</v>
      </c>
      <c r="E434" s="2">
        <v>2009</v>
      </c>
      <c r="F434" s="2">
        <v>3140</v>
      </c>
      <c r="G434" s="2">
        <v>3</v>
      </c>
      <c r="H434" s="2">
        <v>4</v>
      </c>
      <c r="I434" s="2">
        <v>2</v>
      </c>
      <c r="J434" s="2">
        <v>3</v>
      </c>
      <c r="K434" s="2">
        <v>485000</v>
      </c>
      <c r="L434" s="2" t="s">
        <v>13</v>
      </c>
      <c r="M434" s="2" t="s">
        <v>22</v>
      </c>
      <c r="N434" s="16">
        <f t="shared" si="0"/>
        <v>2008</v>
      </c>
      <c r="O434" s="16" t="str">
        <f t="shared" si="1"/>
        <v>Not Good Condition</v>
      </c>
      <c r="P434" s="16" t="str">
        <f t="shared" si="2"/>
        <v>NEW but not excellent</v>
      </c>
      <c r="Q434" s="18"/>
      <c r="S434" s="19"/>
      <c r="T434" s="20"/>
    </row>
    <row r="435" spans="1:20" ht="15.75" customHeight="1" x14ac:dyDescent="0.2">
      <c r="A435" s="2">
        <v>15431</v>
      </c>
      <c r="B435" s="2">
        <v>10</v>
      </c>
      <c r="C435" s="2">
        <v>5</v>
      </c>
      <c r="D435" s="2">
        <v>2008</v>
      </c>
      <c r="E435" s="2">
        <v>2008</v>
      </c>
      <c r="F435" s="2">
        <v>2402</v>
      </c>
      <c r="G435" s="2">
        <v>2</v>
      </c>
      <c r="H435" s="2">
        <v>2</v>
      </c>
      <c r="I435" s="2">
        <v>2</v>
      </c>
      <c r="J435" s="2">
        <v>3</v>
      </c>
      <c r="K435" s="2">
        <v>555000</v>
      </c>
      <c r="L435" s="2" t="s">
        <v>13</v>
      </c>
      <c r="M435" s="2" t="s">
        <v>22</v>
      </c>
      <c r="N435" s="16">
        <f t="shared" si="0"/>
        <v>2008</v>
      </c>
      <c r="O435" s="16" t="str">
        <f t="shared" si="1"/>
        <v>Not Good Condition</v>
      </c>
      <c r="P435" s="16" t="str">
        <f t="shared" si="2"/>
        <v>NEW but not excellent</v>
      </c>
      <c r="Q435" s="18"/>
      <c r="S435" s="19"/>
      <c r="T435" s="20"/>
    </row>
    <row r="436" spans="1:20" ht="15.75" customHeight="1" x14ac:dyDescent="0.2">
      <c r="A436" s="2">
        <v>13173</v>
      </c>
      <c r="B436" s="2">
        <v>9</v>
      </c>
      <c r="C436" s="2">
        <v>5</v>
      </c>
      <c r="D436" s="2">
        <v>2006</v>
      </c>
      <c r="E436" s="2">
        <v>2007</v>
      </c>
      <c r="F436" s="2">
        <v>1652</v>
      </c>
      <c r="G436" s="2">
        <v>2</v>
      </c>
      <c r="H436" s="2">
        <v>2</v>
      </c>
      <c r="I436" s="2">
        <v>2</v>
      </c>
      <c r="J436" s="2">
        <v>2</v>
      </c>
      <c r="K436" s="2">
        <v>325000</v>
      </c>
      <c r="L436" s="2" t="s">
        <v>13</v>
      </c>
      <c r="M436" s="2" t="s">
        <v>22</v>
      </c>
      <c r="N436" s="16">
        <f t="shared" si="0"/>
        <v>2006</v>
      </c>
      <c r="O436" s="16" t="str">
        <f t="shared" si="1"/>
        <v>Not Good Condition</v>
      </c>
      <c r="P436" s="16" t="str">
        <f t="shared" si="2"/>
        <v>NEW but not excellent</v>
      </c>
      <c r="Q436" s="18"/>
      <c r="S436" s="19"/>
      <c r="T436" s="20"/>
    </row>
    <row r="437" spans="1:20" ht="15.75" customHeight="1" x14ac:dyDescent="0.2">
      <c r="A437" s="2">
        <v>14230</v>
      </c>
      <c r="B437" s="2">
        <v>8</v>
      </c>
      <c r="C437" s="2">
        <v>5</v>
      </c>
      <c r="D437" s="2">
        <v>2007</v>
      </c>
      <c r="E437" s="2">
        <v>2007</v>
      </c>
      <c r="F437" s="2">
        <v>1600</v>
      </c>
      <c r="G437" s="2">
        <v>2</v>
      </c>
      <c r="H437" s="2">
        <v>3</v>
      </c>
      <c r="I437" s="2">
        <v>1</v>
      </c>
      <c r="J437" s="2">
        <v>3</v>
      </c>
      <c r="K437" s="2">
        <v>256300</v>
      </c>
      <c r="L437" s="2" t="s">
        <v>13</v>
      </c>
      <c r="M437" s="2" t="s">
        <v>22</v>
      </c>
      <c r="N437" s="16">
        <f t="shared" si="0"/>
        <v>2007</v>
      </c>
      <c r="O437" s="16" t="str">
        <f t="shared" si="1"/>
        <v>Not Good Condition</v>
      </c>
      <c r="P437" s="16" t="str">
        <f t="shared" si="2"/>
        <v>NEW but not excellent</v>
      </c>
      <c r="Q437" s="18"/>
      <c r="S437" s="19"/>
      <c r="T437" s="20"/>
    </row>
    <row r="438" spans="1:20" ht="15.75" customHeight="1" x14ac:dyDescent="0.2">
      <c r="A438" s="2">
        <v>12704</v>
      </c>
      <c r="B438" s="2">
        <v>8</v>
      </c>
      <c r="C438" s="2">
        <v>5</v>
      </c>
      <c r="D438" s="2">
        <v>2008</v>
      </c>
      <c r="E438" s="2">
        <v>2009</v>
      </c>
      <c r="F438" s="2">
        <v>2042</v>
      </c>
      <c r="G438" s="2">
        <v>2</v>
      </c>
      <c r="H438" s="2">
        <v>3</v>
      </c>
      <c r="I438" s="2">
        <v>1</v>
      </c>
      <c r="J438" s="2">
        <v>3</v>
      </c>
      <c r="K438" s="2">
        <v>253293</v>
      </c>
      <c r="L438" s="2" t="s">
        <v>13</v>
      </c>
      <c r="M438" s="2" t="s">
        <v>22</v>
      </c>
      <c r="N438" s="16">
        <f t="shared" si="0"/>
        <v>2008</v>
      </c>
      <c r="O438" s="16" t="str">
        <f t="shared" si="1"/>
        <v>Not Good Condition</v>
      </c>
      <c r="P438" s="16" t="str">
        <f t="shared" si="2"/>
        <v>NEW but not excellent</v>
      </c>
      <c r="Q438" s="18"/>
      <c r="S438" s="19"/>
      <c r="T438" s="20"/>
    </row>
    <row r="439" spans="1:20" ht="15.75" customHeight="1" x14ac:dyDescent="0.2">
      <c r="A439" s="2">
        <v>12350</v>
      </c>
      <c r="B439" s="2">
        <v>9</v>
      </c>
      <c r="C439" s="2">
        <v>5</v>
      </c>
      <c r="D439" s="2">
        <v>2009</v>
      </c>
      <c r="E439" s="2">
        <v>2009</v>
      </c>
      <c r="F439" s="2">
        <v>2690</v>
      </c>
      <c r="G439" s="2">
        <v>2</v>
      </c>
      <c r="H439" s="2">
        <v>3</v>
      </c>
      <c r="I439" s="2">
        <v>1</v>
      </c>
      <c r="J439" s="2">
        <v>3</v>
      </c>
      <c r="K439" s="2">
        <v>398800</v>
      </c>
      <c r="L439" s="2" t="s">
        <v>13</v>
      </c>
      <c r="M439" s="2" t="s">
        <v>22</v>
      </c>
      <c r="N439" s="16">
        <f t="shared" si="0"/>
        <v>2009</v>
      </c>
      <c r="O439" s="16" t="str">
        <f t="shared" si="1"/>
        <v>Not Good Condition</v>
      </c>
      <c r="P439" s="16" t="str">
        <f t="shared" si="2"/>
        <v>NEW but not excellent</v>
      </c>
      <c r="Q439" s="18"/>
      <c r="S439" s="19"/>
      <c r="T439" s="20"/>
    </row>
    <row r="440" spans="1:20" ht="15.75" customHeight="1" x14ac:dyDescent="0.2">
      <c r="A440" s="2">
        <v>11308</v>
      </c>
      <c r="B440" s="2">
        <v>9</v>
      </c>
      <c r="C440" s="2">
        <v>5</v>
      </c>
      <c r="D440" s="2">
        <v>2008</v>
      </c>
      <c r="E440" s="2">
        <v>2008</v>
      </c>
      <c r="F440" s="2">
        <v>2184</v>
      </c>
      <c r="G440" s="2">
        <v>2</v>
      </c>
      <c r="H440" s="2">
        <v>3</v>
      </c>
      <c r="I440" s="2">
        <v>1</v>
      </c>
      <c r="J440" s="2">
        <v>3</v>
      </c>
      <c r="K440" s="2">
        <v>335000</v>
      </c>
      <c r="L440" s="2" t="s">
        <v>13</v>
      </c>
      <c r="M440" s="2" t="s">
        <v>22</v>
      </c>
      <c r="N440" s="16">
        <f t="shared" si="0"/>
        <v>2008</v>
      </c>
      <c r="O440" s="16" t="str">
        <f t="shared" si="1"/>
        <v>Not Good Condition</v>
      </c>
      <c r="P440" s="16" t="str">
        <f t="shared" si="2"/>
        <v>NEW but not excellent</v>
      </c>
      <c r="Q440" s="18"/>
      <c r="S440" s="19"/>
      <c r="T440" s="20"/>
    </row>
    <row r="441" spans="1:20" ht="15.75" customHeight="1" x14ac:dyDescent="0.2">
      <c r="A441" s="2">
        <v>12350</v>
      </c>
      <c r="B441" s="2">
        <v>9</v>
      </c>
      <c r="C441" s="2">
        <v>5</v>
      </c>
      <c r="D441" s="2">
        <v>2008</v>
      </c>
      <c r="E441" s="2">
        <v>2008</v>
      </c>
      <c r="F441" s="2">
        <v>2020</v>
      </c>
      <c r="G441" s="2">
        <v>2</v>
      </c>
      <c r="H441" s="2">
        <v>3</v>
      </c>
      <c r="I441" s="2">
        <v>1</v>
      </c>
      <c r="J441" s="2">
        <v>3</v>
      </c>
      <c r="K441" s="2">
        <v>404000</v>
      </c>
      <c r="L441" s="2" t="s">
        <v>13</v>
      </c>
      <c r="M441" s="2" t="s">
        <v>22</v>
      </c>
      <c r="N441" s="16">
        <f t="shared" si="0"/>
        <v>2008</v>
      </c>
      <c r="O441" s="16" t="str">
        <f t="shared" si="1"/>
        <v>Not Good Condition</v>
      </c>
      <c r="P441" s="16" t="str">
        <f t="shared" si="2"/>
        <v>NEW but not excellent</v>
      </c>
      <c r="Q441" s="18"/>
      <c r="S441" s="19"/>
      <c r="T441" s="20"/>
    </row>
    <row r="442" spans="1:20" ht="15.75" customHeight="1" x14ac:dyDescent="0.2">
      <c r="A442" s="2">
        <v>12220</v>
      </c>
      <c r="B442" s="2">
        <v>10</v>
      </c>
      <c r="C442" s="2">
        <v>5</v>
      </c>
      <c r="D442" s="2">
        <v>2009</v>
      </c>
      <c r="E442" s="2">
        <v>2009</v>
      </c>
      <c r="F442" s="2">
        <v>2020</v>
      </c>
      <c r="G442" s="2">
        <v>2</v>
      </c>
      <c r="H442" s="2">
        <v>3</v>
      </c>
      <c r="I442" s="2">
        <v>1</v>
      </c>
      <c r="J442" s="2">
        <v>3</v>
      </c>
      <c r="K442" s="2">
        <v>402861</v>
      </c>
      <c r="L442" s="2" t="s">
        <v>13</v>
      </c>
      <c r="M442" s="2" t="s">
        <v>22</v>
      </c>
      <c r="N442" s="16">
        <f t="shared" si="0"/>
        <v>2009</v>
      </c>
      <c r="O442" s="16" t="str">
        <f t="shared" si="1"/>
        <v>Not Good Condition</v>
      </c>
      <c r="P442" s="16" t="str">
        <f t="shared" si="2"/>
        <v>NEW but not excellent</v>
      </c>
      <c r="Q442" s="18"/>
      <c r="S442" s="19"/>
      <c r="T442" s="20"/>
    </row>
    <row r="443" spans="1:20" ht="15.75" customHeight="1" x14ac:dyDescent="0.2">
      <c r="A443" s="2">
        <v>13478</v>
      </c>
      <c r="B443" s="2">
        <v>10</v>
      </c>
      <c r="C443" s="2">
        <v>5</v>
      </c>
      <c r="D443" s="2">
        <v>2008</v>
      </c>
      <c r="E443" s="2">
        <v>2008</v>
      </c>
      <c r="F443" s="2">
        <v>2296</v>
      </c>
      <c r="G443" s="2">
        <v>2</v>
      </c>
      <c r="H443" s="2">
        <v>3</v>
      </c>
      <c r="I443" s="2">
        <v>1</v>
      </c>
      <c r="J443" s="2">
        <v>3</v>
      </c>
      <c r="K443" s="2">
        <v>451950</v>
      </c>
      <c r="L443" s="2" t="s">
        <v>13</v>
      </c>
      <c r="M443" s="2" t="s">
        <v>22</v>
      </c>
      <c r="N443" s="16">
        <f t="shared" si="0"/>
        <v>2008</v>
      </c>
      <c r="O443" s="16" t="str">
        <f t="shared" si="1"/>
        <v>Not Good Condition</v>
      </c>
      <c r="P443" s="16" t="str">
        <f t="shared" si="2"/>
        <v>NEW but not excellent</v>
      </c>
      <c r="Q443" s="18"/>
      <c r="S443" s="19"/>
      <c r="T443" s="20"/>
    </row>
    <row r="444" spans="1:20" ht="15.75" customHeight="1" x14ac:dyDescent="0.2">
      <c r="A444" s="2">
        <v>13693</v>
      </c>
      <c r="B444" s="2">
        <v>10</v>
      </c>
      <c r="C444" s="2">
        <v>5</v>
      </c>
      <c r="D444" s="2">
        <v>2007</v>
      </c>
      <c r="E444" s="2">
        <v>2007</v>
      </c>
      <c r="F444" s="2">
        <v>2674</v>
      </c>
      <c r="G444" s="2">
        <v>2</v>
      </c>
      <c r="H444" s="2">
        <v>2</v>
      </c>
      <c r="I444" s="2">
        <v>2</v>
      </c>
      <c r="J444" s="2">
        <v>3</v>
      </c>
      <c r="K444" s="2">
        <v>610000</v>
      </c>
      <c r="L444" s="2" t="s">
        <v>13</v>
      </c>
      <c r="M444" s="2" t="s">
        <v>22</v>
      </c>
      <c r="N444" s="16">
        <f t="shared" si="0"/>
        <v>2007</v>
      </c>
      <c r="O444" s="16" t="str">
        <f t="shared" si="1"/>
        <v>Not Good Condition</v>
      </c>
      <c r="P444" s="16" t="str">
        <f t="shared" si="2"/>
        <v>NEW but not excellent</v>
      </c>
      <c r="Q444" s="18"/>
      <c r="S444" s="19"/>
      <c r="T444" s="20"/>
    </row>
    <row r="445" spans="1:20" ht="15.75" customHeight="1" x14ac:dyDescent="0.2">
      <c r="A445" s="2">
        <v>13891</v>
      </c>
      <c r="B445" s="2">
        <v>9</v>
      </c>
      <c r="C445" s="2">
        <v>5</v>
      </c>
      <c r="D445" s="2">
        <v>2008</v>
      </c>
      <c r="E445" s="2">
        <v>2009</v>
      </c>
      <c r="F445" s="2">
        <v>2822</v>
      </c>
      <c r="G445" s="2">
        <v>3</v>
      </c>
      <c r="H445" s="2">
        <v>4</v>
      </c>
      <c r="I445" s="2">
        <v>1</v>
      </c>
      <c r="J445" s="2">
        <v>3</v>
      </c>
      <c r="K445" s="2">
        <v>582933</v>
      </c>
      <c r="L445" s="2" t="s">
        <v>13</v>
      </c>
      <c r="M445" s="2" t="s">
        <v>22</v>
      </c>
      <c r="N445" s="16">
        <f t="shared" si="0"/>
        <v>2008</v>
      </c>
      <c r="O445" s="16" t="str">
        <f t="shared" si="1"/>
        <v>Not Good Condition</v>
      </c>
      <c r="P445" s="16" t="str">
        <f t="shared" si="2"/>
        <v>NEW but not excellent</v>
      </c>
      <c r="Q445" s="18"/>
      <c r="S445" s="19"/>
      <c r="T445" s="20"/>
    </row>
    <row r="446" spans="1:20" ht="15.75" customHeight="1" x14ac:dyDescent="0.2">
      <c r="A446" s="2">
        <v>11578</v>
      </c>
      <c r="B446" s="2">
        <v>9</v>
      </c>
      <c r="C446" s="2">
        <v>5</v>
      </c>
      <c r="D446" s="2">
        <v>2008</v>
      </c>
      <c r="E446" s="2">
        <v>2008</v>
      </c>
      <c r="F446" s="2">
        <v>1736</v>
      </c>
      <c r="G446" s="2">
        <v>2</v>
      </c>
      <c r="H446" s="2">
        <v>3</v>
      </c>
      <c r="I446" s="2">
        <v>1</v>
      </c>
      <c r="J446" s="2">
        <v>3</v>
      </c>
      <c r="K446" s="2">
        <v>360000</v>
      </c>
      <c r="L446" s="2" t="s">
        <v>13</v>
      </c>
      <c r="M446" s="2" t="s">
        <v>22</v>
      </c>
      <c r="N446" s="16">
        <f t="shared" si="0"/>
        <v>2008</v>
      </c>
      <c r="O446" s="16" t="str">
        <f t="shared" si="1"/>
        <v>Not Good Condition</v>
      </c>
      <c r="P446" s="16" t="str">
        <f t="shared" si="2"/>
        <v>NEW but not excellent</v>
      </c>
      <c r="Q446" s="18"/>
      <c r="S446" s="19"/>
      <c r="T446" s="20"/>
    </row>
    <row r="447" spans="1:20" ht="15.75" customHeight="1" x14ac:dyDescent="0.2">
      <c r="A447" s="2">
        <v>16870</v>
      </c>
      <c r="B447" s="2">
        <v>8</v>
      </c>
      <c r="C447" s="2">
        <v>5</v>
      </c>
      <c r="D447" s="2">
        <v>2004</v>
      </c>
      <c r="E447" s="2">
        <v>2005</v>
      </c>
      <c r="F447" s="2">
        <v>1782</v>
      </c>
      <c r="G447" s="2">
        <v>2</v>
      </c>
      <c r="H447" s="2">
        <v>3</v>
      </c>
      <c r="I447" s="2">
        <v>2</v>
      </c>
      <c r="J447" s="2">
        <v>3</v>
      </c>
      <c r="K447" s="2">
        <v>296000</v>
      </c>
      <c r="L447" s="2" t="s">
        <v>13</v>
      </c>
      <c r="M447" s="2" t="s">
        <v>22</v>
      </c>
      <c r="N447" s="16">
        <f t="shared" si="0"/>
        <v>2004</v>
      </c>
      <c r="O447" s="16" t="str">
        <f t="shared" si="1"/>
        <v>Not Good Condition</v>
      </c>
      <c r="P447" s="16" t="str">
        <f t="shared" si="2"/>
        <v>NEW but not excellent</v>
      </c>
      <c r="Q447" s="18"/>
      <c r="S447" s="19"/>
      <c r="T447" s="20"/>
    </row>
    <row r="448" spans="1:20" ht="15.75" customHeight="1" x14ac:dyDescent="0.2">
      <c r="A448" s="2">
        <v>23303</v>
      </c>
      <c r="B448" s="2">
        <v>8</v>
      </c>
      <c r="C448" s="2">
        <v>5</v>
      </c>
      <c r="D448" s="2">
        <v>2007</v>
      </c>
      <c r="E448" s="2">
        <v>2007</v>
      </c>
      <c r="F448" s="2">
        <v>2520</v>
      </c>
      <c r="G448" s="2">
        <v>2</v>
      </c>
      <c r="H448" s="2">
        <v>5</v>
      </c>
      <c r="I448" s="2">
        <v>1</v>
      </c>
      <c r="J448" s="2">
        <v>3</v>
      </c>
      <c r="K448" s="2">
        <v>409900</v>
      </c>
      <c r="L448" s="2" t="s">
        <v>13</v>
      </c>
      <c r="M448" s="2" t="s">
        <v>22</v>
      </c>
      <c r="N448" s="16">
        <f t="shared" si="0"/>
        <v>2007</v>
      </c>
      <c r="O448" s="16" t="str">
        <f t="shared" si="1"/>
        <v>Not Good Condition</v>
      </c>
      <c r="P448" s="16" t="str">
        <f t="shared" si="2"/>
        <v>NEW but not excellent</v>
      </c>
      <c r="Q448" s="18"/>
      <c r="S448" s="19"/>
      <c r="T448" s="20"/>
    </row>
    <row r="449" spans="1:20" ht="15.75" customHeight="1" x14ac:dyDescent="0.2">
      <c r="A449" s="2">
        <v>11146</v>
      </c>
      <c r="B449" s="2">
        <v>8</v>
      </c>
      <c r="C449" s="2">
        <v>5</v>
      </c>
      <c r="D449" s="2">
        <v>2006</v>
      </c>
      <c r="E449" s="2">
        <v>2006</v>
      </c>
      <c r="F449" s="2">
        <v>1717</v>
      </c>
      <c r="G449" s="2">
        <v>2</v>
      </c>
      <c r="H449" s="2">
        <v>3</v>
      </c>
      <c r="I449" s="2">
        <v>1</v>
      </c>
      <c r="J449" s="2">
        <v>3</v>
      </c>
      <c r="K449" s="2">
        <v>255500</v>
      </c>
      <c r="L449" s="2" t="s">
        <v>13</v>
      </c>
      <c r="M449" s="2" t="s">
        <v>22</v>
      </c>
      <c r="N449" s="16">
        <f t="shared" si="0"/>
        <v>2006</v>
      </c>
      <c r="O449" s="16" t="str">
        <f t="shared" si="1"/>
        <v>Not Good Condition</v>
      </c>
      <c r="P449" s="16" t="str">
        <f t="shared" si="2"/>
        <v>NEW but not excellent</v>
      </c>
      <c r="Q449" s="18"/>
      <c r="S449" s="19"/>
      <c r="T449" s="20"/>
    </row>
    <row r="450" spans="1:20" ht="15.75" customHeight="1" x14ac:dyDescent="0.2">
      <c r="A450" s="2">
        <v>10367</v>
      </c>
      <c r="B450" s="2">
        <v>9</v>
      </c>
      <c r="C450" s="2">
        <v>5</v>
      </c>
      <c r="D450" s="2">
        <v>2008</v>
      </c>
      <c r="E450" s="2">
        <v>2008</v>
      </c>
      <c r="F450" s="2">
        <v>1743</v>
      </c>
      <c r="G450" s="2">
        <v>2</v>
      </c>
      <c r="H450" s="2">
        <v>3</v>
      </c>
      <c r="I450" s="2">
        <v>1</v>
      </c>
      <c r="J450" s="2">
        <v>3</v>
      </c>
      <c r="K450" s="2">
        <v>335000</v>
      </c>
      <c r="L450" s="2" t="s">
        <v>13</v>
      </c>
      <c r="M450" s="2" t="s">
        <v>22</v>
      </c>
      <c r="N450" s="16">
        <f t="shared" si="0"/>
        <v>2008</v>
      </c>
      <c r="O450" s="16" t="str">
        <f t="shared" si="1"/>
        <v>Not Good Condition</v>
      </c>
      <c r="P450" s="16" t="str">
        <f t="shared" si="2"/>
        <v>NEW but not excellent</v>
      </c>
      <c r="Q450" s="18"/>
      <c r="S450" s="19"/>
      <c r="T450" s="20"/>
    </row>
    <row r="451" spans="1:20" ht="15.75" customHeight="1" x14ac:dyDescent="0.2">
      <c r="A451" s="2">
        <v>9591</v>
      </c>
      <c r="B451" s="2">
        <v>8</v>
      </c>
      <c r="C451" s="2">
        <v>5</v>
      </c>
      <c r="D451" s="2">
        <v>2004</v>
      </c>
      <c r="E451" s="2">
        <v>2005</v>
      </c>
      <c r="F451" s="2">
        <v>1713</v>
      </c>
      <c r="G451" s="2">
        <v>2</v>
      </c>
      <c r="H451" s="2">
        <v>3</v>
      </c>
      <c r="I451" s="2">
        <v>1</v>
      </c>
      <c r="J451" s="2">
        <v>3</v>
      </c>
      <c r="K451" s="2">
        <v>274900</v>
      </c>
      <c r="L451" s="2" t="s">
        <v>13</v>
      </c>
      <c r="M451" s="2" t="s">
        <v>22</v>
      </c>
      <c r="N451" s="16">
        <f t="shared" si="0"/>
        <v>2004</v>
      </c>
      <c r="O451" s="16" t="str">
        <f t="shared" si="1"/>
        <v>Not Good Condition</v>
      </c>
      <c r="P451" s="16" t="str">
        <f t="shared" si="2"/>
        <v>NEW but not excellent</v>
      </c>
      <c r="Q451" s="18"/>
      <c r="S451" s="19"/>
      <c r="T451" s="20"/>
    </row>
    <row r="452" spans="1:20" ht="15.75" customHeight="1" x14ac:dyDescent="0.2">
      <c r="A452" s="2">
        <v>10872</v>
      </c>
      <c r="B452" s="2">
        <v>9</v>
      </c>
      <c r="C452" s="2">
        <v>5</v>
      </c>
      <c r="D452" s="2">
        <v>2006</v>
      </c>
      <c r="E452" s="2">
        <v>2006</v>
      </c>
      <c r="F452" s="2">
        <v>1531</v>
      </c>
      <c r="G452" s="2">
        <v>2</v>
      </c>
      <c r="H452" s="2">
        <v>2</v>
      </c>
      <c r="I452" s="2">
        <v>1</v>
      </c>
      <c r="J452" s="2">
        <v>3</v>
      </c>
      <c r="K452" s="2">
        <v>300000</v>
      </c>
      <c r="L452" s="2" t="s">
        <v>13</v>
      </c>
      <c r="M452" s="2" t="s">
        <v>22</v>
      </c>
      <c r="N452" s="16">
        <f t="shared" si="0"/>
        <v>2006</v>
      </c>
      <c r="O452" s="16" t="str">
        <f t="shared" si="1"/>
        <v>Not Good Condition</v>
      </c>
      <c r="P452" s="16" t="str">
        <f t="shared" si="2"/>
        <v>NEW but not excellent</v>
      </c>
      <c r="Q452" s="18"/>
      <c r="S452" s="19"/>
      <c r="T452" s="20"/>
    </row>
    <row r="453" spans="1:20" ht="15.75" customHeight="1" x14ac:dyDescent="0.2">
      <c r="A453" s="2">
        <v>13514</v>
      </c>
      <c r="B453" s="2">
        <v>9</v>
      </c>
      <c r="C453" s="2">
        <v>5</v>
      </c>
      <c r="D453" s="2">
        <v>2008</v>
      </c>
      <c r="E453" s="2">
        <v>2008</v>
      </c>
      <c r="F453" s="2">
        <v>1808</v>
      </c>
      <c r="G453" s="2">
        <v>2</v>
      </c>
      <c r="H453" s="2">
        <v>3</v>
      </c>
      <c r="I453" s="2">
        <v>1</v>
      </c>
      <c r="J453" s="2">
        <v>3</v>
      </c>
      <c r="K453" s="2">
        <v>324000</v>
      </c>
      <c r="L453" s="2" t="s">
        <v>13</v>
      </c>
      <c r="M453" s="2" t="s">
        <v>22</v>
      </c>
      <c r="N453" s="16">
        <f t="shared" si="0"/>
        <v>2008</v>
      </c>
      <c r="O453" s="16" t="str">
        <f t="shared" si="1"/>
        <v>Not Good Condition</v>
      </c>
      <c r="P453" s="16" t="str">
        <f t="shared" si="2"/>
        <v>NEW but not excellent</v>
      </c>
      <c r="Q453" s="18"/>
      <c r="S453" s="19"/>
      <c r="T453" s="20"/>
    </row>
    <row r="454" spans="1:20" ht="15.75" customHeight="1" x14ac:dyDescent="0.2">
      <c r="A454" s="2">
        <v>8834</v>
      </c>
      <c r="B454" s="2">
        <v>9</v>
      </c>
      <c r="C454" s="2">
        <v>5</v>
      </c>
      <c r="D454" s="2">
        <v>2004</v>
      </c>
      <c r="E454" s="2">
        <v>2005</v>
      </c>
      <c r="F454" s="2">
        <v>2224</v>
      </c>
      <c r="G454" s="2">
        <v>2</v>
      </c>
      <c r="H454" s="2">
        <v>4</v>
      </c>
      <c r="I454" s="2">
        <v>1</v>
      </c>
      <c r="J454" s="2">
        <v>3</v>
      </c>
      <c r="K454" s="2">
        <v>350000</v>
      </c>
      <c r="L454" s="2" t="s">
        <v>13</v>
      </c>
      <c r="M454" s="2" t="s">
        <v>22</v>
      </c>
      <c r="N454" s="16">
        <f t="shared" si="0"/>
        <v>2004</v>
      </c>
      <c r="O454" s="16" t="str">
        <f t="shared" si="1"/>
        <v>Not Good Condition</v>
      </c>
      <c r="P454" s="16" t="str">
        <f t="shared" si="2"/>
        <v>NEW but not excellent</v>
      </c>
      <c r="Q454" s="18"/>
      <c r="S454" s="19"/>
      <c r="T454" s="20"/>
    </row>
    <row r="455" spans="1:20" ht="15.75" customHeight="1" x14ac:dyDescent="0.2">
      <c r="A455" s="2">
        <v>11362</v>
      </c>
      <c r="B455" s="2">
        <v>8</v>
      </c>
      <c r="C455" s="2">
        <v>5</v>
      </c>
      <c r="D455" s="2">
        <v>2004</v>
      </c>
      <c r="E455" s="2">
        <v>2005</v>
      </c>
      <c r="F455" s="2">
        <v>1836</v>
      </c>
      <c r="G455" s="2">
        <v>2</v>
      </c>
      <c r="H455" s="2">
        <v>3</v>
      </c>
      <c r="I455" s="2">
        <v>1</v>
      </c>
      <c r="J455" s="2">
        <v>3</v>
      </c>
      <c r="K455" s="2">
        <v>280000</v>
      </c>
      <c r="L455" s="2" t="s">
        <v>13</v>
      </c>
      <c r="M455" s="2" t="s">
        <v>22</v>
      </c>
      <c r="N455" s="16">
        <f t="shared" si="0"/>
        <v>2004</v>
      </c>
      <c r="O455" s="16" t="str">
        <f t="shared" si="1"/>
        <v>Not Good Condition</v>
      </c>
      <c r="P455" s="16" t="str">
        <f t="shared" si="2"/>
        <v>NEW but not excellent</v>
      </c>
      <c r="Q455" s="18"/>
      <c r="S455" s="19"/>
      <c r="T455" s="20"/>
    </row>
    <row r="456" spans="1:20" ht="15.75" customHeight="1" x14ac:dyDescent="0.2">
      <c r="A456" s="2">
        <v>10655</v>
      </c>
      <c r="B456" s="2">
        <v>8</v>
      </c>
      <c r="C456" s="2">
        <v>5</v>
      </c>
      <c r="D456" s="2">
        <v>2003</v>
      </c>
      <c r="E456" s="2">
        <v>2004</v>
      </c>
      <c r="F456" s="2">
        <v>1629</v>
      </c>
      <c r="G456" s="2">
        <v>2</v>
      </c>
      <c r="H456" s="2">
        <v>3</v>
      </c>
      <c r="I456" s="2">
        <v>1</v>
      </c>
      <c r="J456" s="2">
        <v>3</v>
      </c>
      <c r="K456" s="2">
        <v>284000</v>
      </c>
      <c r="L456" s="2" t="s">
        <v>13</v>
      </c>
      <c r="M456" s="2" t="s">
        <v>22</v>
      </c>
      <c r="N456" s="16">
        <f t="shared" si="0"/>
        <v>2003</v>
      </c>
      <c r="O456" s="16" t="str">
        <f t="shared" si="1"/>
        <v>Not Good Condition</v>
      </c>
      <c r="P456" s="16" t="str">
        <f t="shared" si="2"/>
        <v>NEW but not excellent</v>
      </c>
      <c r="Q456" s="18"/>
      <c r="S456" s="19"/>
      <c r="T456" s="20"/>
    </row>
    <row r="457" spans="1:20" ht="15.75" customHeight="1" x14ac:dyDescent="0.2">
      <c r="A457" s="2">
        <v>12878</v>
      </c>
      <c r="B457" s="2">
        <v>7</v>
      </c>
      <c r="C457" s="2">
        <v>5</v>
      </c>
      <c r="D457" s="2">
        <v>2003</v>
      </c>
      <c r="E457" s="2">
        <v>2004</v>
      </c>
      <c r="F457" s="2">
        <v>1760</v>
      </c>
      <c r="G457" s="2">
        <v>2</v>
      </c>
      <c r="H457" s="2">
        <v>3</v>
      </c>
      <c r="I457" s="2">
        <v>1</v>
      </c>
      <c r="J457" s="2">
        <v>2</v>
      </c>
      <c r="K457" s="2">
        <v>269500</v>
      </c>
      <c r="L457" s="2" t="s">
        <v>13</v>
      </c>
      <c r="M457" s="2" t="s">
        <v>22</v>
      </c>
      <c r="N457" s="16">
        <f t="shared" si="0"/>
        <v>2003</v>
      </c>
      <c r="O457" s="16" t="str">
        <f t="shared" si="1"/>
        <v>Not Good Condition</v>
      </c>
      <c r="P457" s="16" t="str">
        <f t="shared" si="2"/>
        <v>NEW but not excellent</v>
      </c>
      <c r="Q457" s="18"/>
      <c r="S457" s="19"/>
      <c r="T457" s="20"/>
    </row>
    <row r="458" spans="1:20" ht="15.75" customHeight="1" x14ac:dyDescent="0.2">
      <c r="A458" s="2">
        <v>9541</v>
      </c>
      <c r="B458" s="2">
        <v>7</v>
      </c>
      <c r="C458" s="2">
        <v>5</v>
      </c>
      <c r="D458" s="2">
        <v>2009</v>
      </c>
      <c r="E458" s="2">
        <v>2009</v>
      </c>
      <c r="F458" s="2">
        <v>1502</v>
      </c>
      <c r="G458" s="2">
        <v>2</v>
      </c>
      <c r="H458" s="2">
        <v>3</v>
      </c>
      <c r="I458" s="2">
        <v>0</v>
      </c>
      <c r="J458" s="2">
        <v>2</v>
      </c>
      <c r="K458" s="2">
        <v>233170</v>
      </c>
      <c r="L458" s="2" t="s">
        <v>13</v>
      </c>
      <c r="M458" s="2" t="s">
        <v>22</v>
      </c>
      <c r="N458" s="16">
        <f t="shared" si="0"/>
        <v>2009</v>
      </c>
      <c r="O458" s="16" t="str">
        <f t="shared" si="1"/>
        <v>Not Good Condition</v>
      </c>
      <c r="P458" s="16" t="str">
        <f t="shared" si="2"/>
        <v>NEW but not excellent</v>
      </c>
      <c r="Q458" s="18"/>
      <c r="S458" s="19"/>
      <c r="T458" s="20"/>
    </row>
    <row r="459" spans="1:20" ht="15.75" customHeight="1" x14ac:dyDescent="0.2">
      <c r="A459" s="2">
        <v>13472</v>
      </c>
      <c r="B459" s="2">
        <v>10</v>
      </c>
      <c r="C459" s="2">
        <v>5</v>
      </c>
      <c r="D459" s="2">
        <v>2003</v>
      </c>
      <c r="E459" s="2">
        <v>2003</v>
      </c>
      <c r="F459" s="2">
        <v>2392</v>
      </c>
      <c r="G459" s="2">
        <v>2</v>
      </c>
      <c r="H459" s="2">
        <v>3</v>
      </c>
      <c r="I459" s="2">
        <v>1</v>
      </c>
      <c r="J459" s="2">
        <v>3</v>
      </c>
      <c r="K459" s="2">
        <v>386250</v>
      </c>
      <c r="L459" s="2" t="s">
        <v>13</v>
      </c>
      <c r="M459" s="2" t="s">
        <v>22</v>
      </c>
      <c r="N459" s="16">
        <f t="shared" si="0"/>
        <v>2003</v>
      </c>
      <c r="O459" s="16" t="str">
        <f t="shared" si="1"/>
        <v>Not Good Condition</v>
      </c>
      <c r="P459" s="16" t="str">
        <f t="shared" si="2"/>
        <v>NEW but not excellent</v>
      </c>
      <c r="Q459" s="18"/>
      <c r="S459" s="19"/>
      <c r="T459" s="20"/>
    </row>
    <row r="460" spans="1:20" ht="15.75" customHeight="1" x14ac:dyDescent="0.2">
      <c r="A460" s="2">
        <v>15274</v>
      </c>
      <c r="B460" s="2">
        <v>9</v>
      </c>
      <c r="C460" s="2">
        <v>5</v>
      </c>
      <c r="D460" s="2">
        <v>2003</v>
      </c>
      <c r="E460" s="2">
        <v>2003</v>
      </c>
      <c r="F460" s="2">
        <v>2452</v>
      </c>
      <c r="G460" s="2">
        <v>2</v>
      </c>
      <c r="H460" s="2">
        <v>3</v>
      </c>
      <c r="I460" s="2">
        <v>1</v>
      </c>
      <c r="J460" s="2">
        <v>3</v>
      </c>
      <c r="K460" s="2">
        <v>445000</v>
      </c>
      <c r="L460" s="2" t="s">
        <v>13</v>
      </c>
      <c r="M460" s="2" t="s">
        <v>22</v>
      </c>
      <c r="N460" s="16">
        <f t="shared" si="0"/>
        <v>2003</v>
      </c>
      <c r="O460" s="16" t="str">
        <f t="shared" si="1"/>
        <v>Not Good Condition</v>
      </c>
      <c r="P460" s="16" t="str">
        <f t="shared" si="2"/>
        <v>NEW but not excellent</v>
      </c>
      <c r="Q460" s="18"/>
      <c r="S460" s="19"/>
      <c r="T460" s="20"/>
    </row>
    <row r="461" spans="1:20" ht="15.75" customHeight="1" x14ac:dyDescent="0.2">
      <c r="A461" s="2">
        <v>13262</v>
      </c>
      <c r="B461" s="2">
        <v>8</v>
      </c>
      <c r="C461" s="2">
        <v>5</v>
      </c>
      <c r="D461" s="2">
        <v>2003</v>
      </c>
      <c r="E461" s="2">
        <v>2004</v>
      </c>
      <c r="F461" s="2">
        <v>2400</v>
      </c>
      <c r="G461" s="2">
        <v>3</v>
      </c>
      <c r="H461" s="2">
        <v>4</v>
      </c>
      <c r="I461" s="2">
        <v>1</v>
      </c>
      <c r="J461" s="2">
        <v>3</v>
      </c>
      <c r="K461" s="2">
        <v>290000</v>
      </c>
      <c r="L461" s="2" t="s">
        <v>13</v>
      </c>
      <c r="M461" s="2" t="s">
        <v>22</v>
      </c>
      <c r="N461" s="16">
        <f t="shared" si="0"/>
        <v>2003</v>
      </c>
      <c r="O461" s="16" t="str">
        <f t="shared" si="1"/>
        <v>Not Good Condition</v>
      </c>
      <c r="P461" s="16" t="str">
        <f t="shared" si="2"/>
        <v>NEW but not excellent</v>
      </c>
      <c r="Q461" s="18"/>
      <c r="S461" s="19"/>
      <c r="T461" s="20"/>
    </row>
    <row r="462" spans="1:20" ht="15.75" customHeight="1" x14ac:dyDescent="0.2">
      <c r="A462" s="2">
        <v>9658</v>
      </c>
      <c r="B462" s="2">
        <v>8</v>
      </c>
      <c r="C462" s="2">
        <v>5</v>
      </c>
      <c r="D462" s="2">
        <v>2006</v>
      </c>
      <c r="E462" s="2">
        <v>2006</v>
      </c>
      <c r="F462" s="2">
        <v>1606</v>
      </c>
      <c r="G462" s="2">
        <v>2</v>
      </c>
      <c r="H462" s="2">
        <v>3</v>
      </c>
      <c r="I462" s="2">
        <v>1</v>
      </c>
      <c r="J462" s="2">
        <v>3</v>
      </c>
      <c r="K462" s="2">
        <v>255900</v>
      </c>
      <c r="L462" s="2" t="s">
        <v>13</v>
      </c>
      <c r="M462" s="2" t="s">
        <v>22</v>
      </c>
      <c r="N462" s="16">
        <f t="shared" si="0"/>
        <v>2006</v>
      </c>
      <c r="O462" s="16" t="str">
        <f t="shared" si="1"/>
        <v>Not Good Condition</v>
      </c>
      <c r="P462" s="16" t="str">
        <f t="shared" si="2"/>
        <v>NEW but not excellent</v>
      </c>
      <c r="Q462" s="18"/>
      <c r="S462" s="19"/>
      <c r="T462" s="20"/>
    </row>
    <row r="463" spans="1:20" ht="15.75" customHeight="1" x14ac:dyDescent="0.2">
      <c r="A463" s="2">
        <v>6904</v>
      </c>
      <c r="B463" s="2">
        <v>6</v>
      </c>
      <c r="C463" s="2">
        <v>5</v>
      </c>
      <c r="D463" s="2">
        <v>2005</v>
      </c>
      <c r="E463" s="2">
        <v>2005</v>
      </c>
      <c r="F463" s="2">
        <v>1358</v>
      </c>
      <c r="G463" s="2">
        <v>2</v>
      </c>
      <c r="H463" s="2">
        <v>2</v>
      </c>
      <c r="I463" s="2">
        <v>1</v>
      </c>
      <c r="J463" s="2">
        <v>2</v>
      </c>
      <c r="K463" s="2">
        <v>213000</v>
      </c>
      <c r="L463" s="2" t="s">
        <v>13</v>
      </c>
      <c r="M463" s="2" t="s">
        <v>22</v>
      </c>
      <c r="N463" s="16">
        <f t="shared" si="0"/>
        <v>2005</v>
      </c>
      <c r="O463" s="16" t="str">
        <f t="shared" si="1"/>
        <v>Not Good Condition</v>
      </c>
      <c r="P463" s="16" t="str">
        <f t="shared" si="2"/>
        <v>NEW but not excellent</v>
      </c>
      <c r="Q463" s="18"/>
      <c r="S463" s="19"/>
      <c r="T463" s="20"/>
    </row>
    <row r="464" spans="1:20" ht="15.75" customHeight="1" x14ac:dyDescent="0.2">
      <c r="A464" s="2">
        <v>5381</v>
      </c>
      <c r="B464" s="2">
        <v>6</v>
      </c>
      <c r="C464" s="2">
        <v>5</v>
      </c>
      <c r="D464" s="2">
        <v>2005</v>
      </c>
      <c r="E464" s="2">
        <v>2005</v>
      </c>
      <c r="F464" s="2">
        <v>1306</v>
      </c>
      <c r="G464" s="2">
        <v>2</v>
      </c>
      <c r="H464" s="2">
        <v>1</v>
      </c>
      <c r="I464" s="2">
        <v>1</v>
      </c>
      <c r="J464" s="2">
        <v>2</v>
      </c>
      <c r="K464" s="2">
        <v>196000</v>
      </c>
      <c r="L464" s="2" t="s">
        <v>13</v>
      </c>
      <c r="M464" s="2" t="s">
        <v>22</v>
      </c>
      <c r="N464" s="16">
        <f t="shared" si="0"/>
        <v>2005</v>
      </c>
      <c r="O464" s="16" t="str">
        <f t="shared" si="1"/>
        <v>Not Good Condition</v>
      </c>
      <c r="P464" s="16" t="str">
        <f t="shared" si="2"/>
        <v>NEW but not excellent</v>
      </c>
      <c r="Q464" s="18"/>
      <c r="S464" s="19"/>
      <c r="T464" s="20"/>
    </row>
    <row r="465" spans="1:20" ht="15.75" customHeight="1" x14ac:dyDescent="0.2">
      <c r="A465" s="2">
        <v>5122</v>
      </c>
      <c r="B465" s="2">
        <v>6</v>
      </c>
      <c r="C465" s="2">
        <v>5</v>
      </c>
      <c r="D465" s="2">
        <v>2005</v>
      </c>
      <c r="E465" s="2">
        <v>2005</v>
      </c>
      <c r="F465" s="2">
        <v>1306</v>
      </c>
      <c r="G465" s="2">
        <v>2</v>
      </c>
      <c r="H465" s="2">
        <v>1</v>
      </c>
      <c r="I465" s="2">
        <v>1</v>
      </c>
      <c r="J465" s="2">
        <v>2</v>
      </c>
      <c r="K465" s="2">
        <v>184500</v>
      </c>
      <c r="L465" s="2" t="s">
        <v>13</v>
      </c>
      <c r="M465" s="2" t="s">
        <v>22</v>
      </c>
      <c r="N465" s="16">
        <f t="shared" si="0"/>
        <v>2005</v>
      </c>
      <c r="O465" s="16" t="str">
        <f t="shared" si="1"/>
        <v>Not Good Condition</v>
      </c>
      <c r="P465" s="16" t="str">
        <f t="shared" si="2"/>
        <v>NEW but not excellent</v>
      </c>
      <c r="Q465" s="18"/>
      <c r="S465" s="19"/>
      <c r="T465" s="20"/>
    </row>
    <row r="466" spans="1:20" ht="15.75" customHeight="1" x14ac:dyDescent="0.2">
      <c r="A466" s="2">
        <v>10307</v>
      </c>
      <c r="B466" s="2">
        <v>7</v>
      </c>
      <c r="C466" s="2">
        <v>5</v>
      </c>
      <c r="D466" s="2">
        <v>2007</v>
      </c>
      <c r="E466" s="2">
        <v>2008</v>
      </c>
      <c r="F466" s="2">
        <v>1358</v>
      </c>
      <c r="G466" s="2">
        <v>2</v>
      </c>
      <c r="H466" s="2">
        <v>2</v>
      </c>
      <c r="I466" s="2">
        <v>1</v>
      </c>
      <c r="J466" s="2">
        <v>2</v>
      </c>
      <c r="K466" s="2">
        <v>212500</v>
      </c>
      <c r="L466" s="2" t="s">
        <v>13</v>
      </c>
      <c r="M466" s="2" t="s">
        <v>22</v>
      </c>
      <c r="N466" s="16">
        <f t="shared" si="0"/>
        <v>2007</v>
      </c>
      <c r="O466" s="16" t="str">
        <f t="shared" si="1"/>
        <v>Not Good Condition</v>
      </c>
      <c r="P466" s="16" t="str">
        <f t="shared" si="2"/>
        <v>NEW but not excellent</v>
      </c>
      <c r="Q466" s="18"/>
      <c r="S466" s="19"/>
      <c r="T466" s="20"/>
    </row>
    <row r="467" spans="1:20" ht="15.75" customHeight="1" x14ac:dyDescent="0.2">
      <c r="A467" s="2">
        <v>5001</v>
      </c>
      <c r="B467" s="2">
        <v>7</v>
      </c>
      <c r="C467" s="2">
        <v>5</v>
      </c>
      <c r="D467" s="2">
        <v>2007</v>
      </c>
      <c r="E467" s="2">
        <v>2008</v>
      </c>
      <c r="F467" s="2">
        <v>1314</v>
      </c>
      <c r="G467" s="2">
        <v>2</v>
      </c>
      <c r="H467" s="2">
        <v>2</v>
      </c>
      <c r="I467" s="2">
        <v>1</v>
      </c>
      <c r="J467" s="2">
        <v>2</v>
      </c>
      <c r="K467" s="2">
        <v>230000</v>
      </c>
      <c r="L467" s="2" t="s">
        <v>13</v>
      </c>
      <c r="M467" s="2" t="s">
        <v>22</v>
      </c>
      <c r="N467" s="16">
        <f t="shared" si="0"/>
        <v>2007</v>
      </c>
      <c r="O467" s="16" t="str">
        <f t="shared" si="1"/>
        <v>Not Good Condition</v>
      </c>
      <c r="P467" s="16" t="str">
        <f t="shared" si="2"/>
        <v>NEW but not excellent</v>
      </c>
      <c r="Q467" s="18"/>
      <c r="S467" s="19"/>
      <c r="T467" s="20"/>
    </row>
    <row r="468" spans="1:20" ht="15.75" customHeight="1" x14ac:dyDescent="0.2">
      <c r="A468" s="2">
        <v>14836</v>
      </c>
      <c r="B468" s="2">
        <v>10</v>
      </c>
      <c r="C468" s="2">
        <v>5</v>
      </c>
      <c r="D468" s="2">
        <v>2004</v>
      </c>
      <c r="E468" s="2">
        <v>2005</v>
      </c>
      <c r="F468" s="2">
        <v>2492</v>
      </c>
      <c r="G468" s="2">
        <v>2</v>
      </c>
      <c r="H468" s="2">
        <v>2</v>
      </c>
      <c r="I468" s="2">
        <v>1</v>
      </c>
      <c r="J468" s="2">
        <v>3</v>
      </c>
      <c r="K468" s="2">
        <v>552000</v>
      </c>
      <c r="L468" s="2" t="s">
        <v>13</v>
      </c>
      <c r="M468" s="2" t="s">
        <v>22</v>
      </c>
      <c r="N468" s="16">
        <f t="shared" si="0"/>
        <v>2004</v>
      </c>
      <c r="O468" s="16" t="str">
        <f t="shared" si="1"/>
        <v>Not Good Condition</v>
      </c>
      <c r="P468" s="16" t="str">
        <f t="shared" si="2"/>
        <v>NEW but not excellent</v>
      </c>
      <c r="Q468" s="18"/>
      <c r="S468" s="19"/>
      <c r="T468" s="20"/>
    </row>
    <row r="469" spans="1:20" ht="15.75" customHeight="1" x14ac:dyDescent="0.2">
      <c r="A469" s="2">
        <v>15262</v>
      </c>
      <c r="B469" s="2">
        <v>8</v>
      </c>
      <c r="C469" s="2">
        <v>5</v>
      </c>
      <c r="D469" s="2">
        <v>2003</v>
      </c>
      <c r="E469" s="2">
        <v>2004</v>
      </c>
      <c r="F469" s="2">
        <v>2200</v>
      </c>
      <c r="G469" s="2">
        <v>2</v>
      </c>
      <c r="H469" s="2">
        <v>3</v>
      </c>
      <c r="I469" s="2">
        <v>1</v>
      </c>
      <c r="J469" s="2">
        <v>3</v>
      </c>
      <c r="K469" s="2">
        <v>382500</v>
      </c>
      <c r="L469" s="2" t="s">
        <v>13</v>
      </c>
      <c r="M469" s="2" t="s">
        <v>22</v>
      </c>
      <c r="N469" s="16">
        <f t="shared" si="0"/>
        <v>2003</v>
      </c>
      <c r="O469" s="16" t="str">
        <f t="shared" si="1"/>
        <v>Not Good Condition</v>
      </c>
      <c r="P469" s="16" t="str">
        <f t="shared" si="2"/>
        <v>NEW but not excellent</v>
      </c>
      <c r="Q469" s="18"/>
      <c r="S469" s="19"/>
      <c r="T469" s="20"/>
    </row>
    <row r="470" spans="1:20" ht="15.75" customHeight="1" x14ac:dyDescent="0.2">
      <c r="A470" s="2">
        <v>7390</v>
      </c>
      <c r="B470" s="2">
        <v>9</v>
      </c>
      <c r="C470" s="2">
        <v>5</v>
      </c>
      <c r="D470" s="2">
        <v>2008</v>
      </c>
      <c r="E470" s="2">
        <v>2009</v>
      </c>
      <c r="F470" s="2">
        <v>1884</v>
      </c>
      <c r="G470" s="2">
        <v>2</v>
      </c>
      <c r="H470" s="2">
        <v>2</v>
      </c>
      <c r="I470" s="2">
        <v>1</v>
      </c>
      <c r="J470" s="2">
        <v>2</v>
      </c>
      <c r="K470" s="2">
        <v>320000</v>
      </c>
      <c r="L470" s="2" t="s">
        <v>13</v>
      </c>
      <c r="M470" s="2" t="s">
        <v>22</v>
      </c>
      <c r="N470" s="16">
        <f t="shared" si="0"/>
        <v>2008</v>
      </c>
      <c r="O470" s="16" t="str">
        <f t="shared" si="1"/>
        <v>Not Good Condition</v>
      </c>
      <c r="P470" s="16" t="str">
        <f t="shared" si="2"/>
        <v>NEW but not excellent</v>
      </c>
      <c r="Q470" s="18"/>
      <c r="S470" s="19"/>
      <c r="T470" s="20"/>
    </row>
    <row r="471" spans="1:20" ht="15.75" customHeight="1" x14ac:dyDescent="0.2">
      <c r="A471" s="2">
        <v>6472</v>
      </c>
      <c r="B471" s="2">
        <v>9</v>
      </c>
      <c r="C471" s="2">
        <v>5</v>
      </c>
      <c r="D471" s="2">
        <v>2008</v>
      </c>
      <c r="E471" s="2">
        <v>2008</v>
      </c>
      <c r="F471" s="2">
        <v>1456</v>
      </c>
      <c r="G471" s="2">
        <v>2</v>
      </c>
      <c r="H471" s="2">
        <v>2</v>
      </c>
      <c r="I471" s="2">
        <v>1</v>
      </c>
      <c r="J471" s="2">
        <v>2</v>
      </c>
      <c r="K471" s="2">
        <v>248500</v>
      </c>
      <c r="L471" s="2" t="s">
        <v>13</v>
      </c>
      <c r="M471" s="2" t="s">
        <v>22</v>
      </c>
      <c r="N471" s="16">
        <f t="shared" si="0"/>
        <v>2008</v>
      </c>
      <c r="O471" s="16" t="str">
        <f t="shared" si="1"/>
        <v>Not Good Condition</v>
      </c>
      <c r="P471" s="16" t="str">
        <f t="shared" si="2"/>
        <v>NEW but not excellent</v>
      </c>
      <c r="Q471" s="18"/>
      <c r="S471" s="19"/>
      <c r="T471" s="20"/>
    </row>
    <row r="472" spans="1:20" ht="15.75" customHeight="1" x14ac:dyDescent="0.2">
      <c r="A472" s="2">
        <v>16770</v>
      </c>
      <c r="B472" s="2">
        <v>8</v>
      </c>
      <c r="C472" s="2">
        <v>5</v>
      </c>
      <c r="D472" s="2">
        <v>2002</v>
      </c>
      <c r="E472" s="2">
        <v>2003</v>
      </c>
      <c r="F472" s="2">
        <v>1712</v>
      </c>
      <c r="G472" s="2">
        <v>2</v>
      </c>
      <c r="H472" s="2">
        <v>3</v>
      </c>
      <c r="I472" s="2">
        <v>1</v>
      </c>
      <c r="J472" s="2">
        <v>3</v>
      </c>
      <c r="K472" s="2">
        <v>286500</v>
      </c>
      <c r="L472" s="2" t="s">
        <v>13</v>
      </c>
      <c r="M472" s="2" t="s">
        <v>22</v>
      </c>
      <c r="N472" s="16">
        <f t="shared" si="0"/>
        <v>2002</v>
      </c>
      <c r="O472" s="16" t="str">
        <f t="shared" si="1"/>
        <v>Not Good Condition</v>
      </c>
      <c r="P472" s="16" t="str">
        <f t="shared" si="2"/>
        <v>NEW but not excellent</v>
      </c>
      <c r="Q472" s="18"/>
      <c r="S472" s="19"/>
      <c r="T472" s="20"/>
    </row>
    <row r="473" spans="1:20" ht="15.75" customHeight="1" x14ac:dyDescent="0.2">
      <c r="A473" s="2">
        <v>6240</v>
      </c>
      <c r="B473" s="2">
        <v>8</v>
      </c>
      <c r="C473" s="2">
        <v>5</v>
      </c>
      <c r="D473" s="2">
        <v>2006</v>
      </c>
      <c r="E473" s="2">
        <v>2006</v>
      </c>
      <c r="F473" s="2">
        <v>1324</v>
      </c>
      <c r="G473" s="2">
        <v>2</v>
      </c>
      <c r="H473" s="2">
        <v>2</v>
      </c>
      <c r="I473" s="2">
        <v>1</v>
      </c>
      <c r="J473" s="2">
        <v>2</v>
      </c>
      <c r="K473" s="2">
        <v>254000</v>
      </c>
      <c r="L473" s="2" t="s">
        <v>13</v>
      </c>
      <c r="M473" s="2" t="s">
        <v>22</v>
      </c>
      <c r="N473" s="16">
        <f t="shared" si="0"/>
        <v>2006</v>
      </c>
      <c r="O473" s="16" t="str">
        <f t="shared" si="1"/>
        <v>Not Good Condition</v>
      </c>
      <c r="P473" s="16" t="str">
        <f t="shared" si="2"/>
        <v>NEW but not excellent</v>
      </c>
      <c r="Q473" s="18"/>
      <c r="S473" s="19"/>
      <c r="T473" s="20"/>
    </row>
    <row r="474" spans="1:20" ht="15.75" customHeight="1" x14ac:dyDescent="0.2">
      <c r="A474" s="2">
        <v>3480</v>
      </c>
      <c r="B474" s="2">
        <v>7</v>
      </c>
      <c r="C474" s="2">
        <v>5</v>
      </c>
      <c r="D474" s="2">
        <v>2003</v>
      </c>
      <c r="E474" s="2">
        <v>2003</v>
      </c>
      <c r="F474" s="2">
        <v>1405</v>
      </c>
      <c r="G474" s="2">
        <v>2</v>
      </c>
      <c r="H474" s="2">
        <v>2</v>
      </c>
      <c r="I474" s="2">
        <v>1</v>
      </c>
      <c r="J474" s="2">
        <v>2</v>
      </c>
      <c r="K474" s="2">
        <v>173000</v>
      </c>
      <c r="L474" s="2" t="s">
        <v>13</v>
      </c>
      <c r="M474" s="2" t="s">
        <v>22</v>
      </c>
      <c r="N474" s="16">
        <f t="shared" si="0"/>
        <v>2003</v>
      </c>
      <c r="O474" s="16" t="str">
        <f t="shared" si="1"/>
        <v>Not Good Condition</v>
      </c>
      <c r="P474" s="16" t="str">
        <f t="shared" si="2"/>
        <v>NEW but not excellent</v>
      </c>
      <c r="Q474" s="18"/>
      <c r="S474" s="19"/>
      <c r="T474" s="20"/>
    </row>
    <row r="475" spans="1:20" ht="15.75" customHeight="1" x14ac:dyDescent="0.2">
      <c r="A475" s="2">
        <v>2268</v>
      </c>
      <c r="B475" s="2">
        <v>7</v>
      </c>
      <c r="C475" s="2">
        <v>5</v>
      </c>
      <c r="D475" s="2">
        <v>2003</v>
      </c>
      <c r="E475" s="2">
        <v>2004</v>
      </c>
      <c r="F475" s="2">
        <v>1626</v>
      </c>
      <c r="G475" s="2">
        <v>2</v>
      </c>
      <c r="H475" s="2">
        <v>2</v>
      </c>
      <c r="I475" s="2">
        <v>0</v>
      </c>
      <c r="J475" s="2">
        <v>2</v>
      </c>
      <c r="K475" s="2">
        <v>173000</v>
      </c>
      <c r="L475" s="2" t="s">
        <v>13</v>
      </c>
      <c r="M475" s="2" t="s">
        <v>22</v>
      </c>
      <c r="N475" s="16">
        <f t="shared" si="0"/>
        <v>2003</v>
      </c>
      <c r="O475" s="16" t="str">
        <f t="shared" si="1"/>
        <v>Not Good Condition</v>
      </c>
      <c r="P475" s="16" t="str">
        <f t="shared" si="2"/>
        <v>NEW but not excellent</v>
      </c>
      <c r="Q475" s="18"/>
      <c r="S475" s="19"/>
      <c r="T475" s="20"/>
    </row>
    <row r="476" spans="1:20" ht="15.75" customHeight="1" x14ac:dyDescent="0.2">
      <c r="A476" s="2">
        <v>10928</v>
      </c>
      <c r="B476" s="2">
        <v>7</v>
      </c>
      <c r="C476" s="2">
        <v>5</v>
      </c>
      <c r="D476" s="2">
        <v>2005</v>
      </c>
      <c r="E476" s="2">
        <v>2005</v>
      </c>
      <c r="F476" s="2">
        <v>1456</v>
      </c>
      <c r="G476" s="2">
        <v>2</v>
      </c>
      <c r="H476" s="2">
        <v>3</v>
      </c>
      <c r="I476" s="2">
        <v>1</v>
      </c>
      <c r="J476" s="2">
        <v>2</v>
      </c>
      <c r="K476" s="2">
        <v>184000</v>
      </c>
      <c r="L476" s="2" t="s">
        <v>13</v>
      </c>
      <c r="M476" s="2" t="s">
        <v>15</v>
      </c>
      <c r="N476" s="16">
        <f t="shared" si="0"/>
        <v>2005</v>
      </c>
      <c r="O476" s="16" t="str">
        <f t="shared" si="1"/>
        <v>Not Good Condition</v>
      </c>
      <c r="P476" s="16" t="str">
        <f t="shared" si="2"/>
        <v>NEW but not excellent</v>
      </c>
      <c r="Q476" s="18"/>
      <c r="S476" s="19"/>
      <c r="T476" s="20"/>
    </row>
    <row r="477" spans="1:20" ht="15.75" customHeight="1" x14ac:dyDescent="0.2">
      <c r="A477" s="2">
        <v>8918</v>
      </c>
      <c r="B477" s="2">
        <v>6</v>
      </c>
      <c r="C477" s="2">
        <v>5</v>
      </c>
      <c r="D477" s="2">
        <v>2005</v>
      </c>
      <c r="E477" s="2">
        <v>2006</v>
      </c>
      <c r="F477" s="2">
        <v>1490</v>
      </c>
      <c r="G477" s="2">
        <v>2</v>
      </c>
      <c r="H477" s="2">
        <v>3</v>
      </c>
      <c r="I477" s="2">
        <v>1</v>
      </c>
      <c r="J477" s="2">
        <v>2</v>
      </c>
      <c r="K477" s="2">
        <v>167800</v>
      </c>
      <c r="L477" s="2" t="s">
        <v>13</v>
      </c>
      <c r="M477" s="2" t="s">
        <v>15</v>
      </c>
      <c r="N477" s="16">
        <f t="shared" si="0"/>
        <v>2005</v>
      </c>
      <c r="O477" s="16" t="str">
        <f t="shared" si="1"/>
        <v>Not Good Condition</v>
      </c>
      <c r="P477" s="16" t="str">
        <f t="shared" si="2"/>
        <v>NEW but not excellent</v>
      </c>
      <c r="Q477" s="18"/>
      <c r="S477" s="19"/>
      <c r="T477" s="20"/>
    </row>
    <row r="478" spans="1:20" ht="15.75" customHeight="1" x14ac:dyDescent="0.2">
      <c r="A478" s="2">
        <v>12589</v>
      </c>
      <c r="B478" s="2">
        <v>6</v>
      </c>
      <c r="C478" s="2">
        <v>5</v>
      </c>
      <c r="D478" s="2">
        <v>2005</v>
      </c>
      <c r="E478" s="2">
        <v>2005</v>
      </c>
      <c r="F478" s="2">
        <v>1484</v>
      </c>
      <c r="G478" s="2">
        <v>2</v>
      </c>
      <c r="H478" s="2">
        <v>3</v>
      </c>
      <c r="I478" s="2">
        <v>1</v>
      </c>
      <c r="J478" s="2">
        <v>2</v>
      </c>
      <c r="K478" s="2">
        <v>174000</v>
      </c>
      <c r="L478" s="2" t="s">
        <v>13</v>
      </c>
      <c r="M478" s="2" t="s">
        <v>15</v>
      </c>
      <c r="N478" s="16">
        <f t="shared" si="0"/>
        <v>2005</v>
      </c>
      <c r="O478" s="16" t="str">
        <f t="shared" si="1"/>
        <v>Not Good Condition</v>
      </c>
      <c r="P478" s="16" t="str">
        <f t="shared" si="2"/>
        <v>NEW but not excellent</v>
      </c>
      <c r="Q478" s="18"/>
      <c r="S478" s="19"/>
      <c r="T478" s="20"/>
    </row>
    <row r="479" spans="1:20" ht="15.75" customHeight="1" x14ac:dyDescent="0.2">
      <c r="A479" s="2">
        <v>11911</v>
      </c>
      <c r="B479" s="2">
        <v>6</v>
      </c>
      <c r="C479" s="2">
        <v>5</v>
      </c>
      <c r="D479" s="2">
        <v>2005</v>
      </c>
      <c r="E479" s="2">
        <v>2005</v>
      </c>
      <c r="F479" s="2">
        <v>1560</v>
      </c>
      <c r="G479" s="2">
        <v>2</v>
      </c>
      <c r="H479" s="2">
        <v>3</v>
      </c>
      <c r="I479" s="2">
        <v>1</v>
      </c>
      <c r="J479" s="2">
        <v>2</v>
      </c>
      <c r="K479" s="2">
        <v>174000</v>
      </c>
      <c r="L479" s="2" t="s">
        <v>13</v>
      </c>
      <c r="M479" s="2" t="s">
        <v>15</v>
      </c>
      <c r="N479" s="16">
        <f t="shared" si="0"/>
        <v>2005</v>
      </c>
      <c r="O479" s="16" t="str">
        <f t="shared" si="1"/>
        <v>Not Good Condition</v>
      </c>
      <c r="P479" s="16" t="str">
        <f t="shared" si="2"/>
        <v>NEW but not excellent</v>
      </c>
      <c r="Q479" s="18"/>
      <c r="S479" s="19"/>
      <c r="T479" s="20"/>
    </row>
    <row r="480" spans="1:20" ht="15.75" customHeight="1" x14ac:dyDescent="0.2">
      <c r="A480" s="2">
        <v>3684</v>
      </c>
      <c r="B480" s="2">
        <v>7</v>
      </c>
      <c r="C480" s="2">
        <v>5</v>
      </c>
      <c r="D480" s="2">
        <v>2007</v>
      </c>
      <c r="E480" s="2">
        <v>2007</v>
      </c>
      <c r="F480" s="2">
        <v>1555</v>
      </c>
      <c r="G480" s="2">
        <v>2</v>
      </c>
      <c r="H480" s="2">
        <v>2</v>
      </c>
      <c r="I480" s="2">
        <v>1</v>
      </c>
      <c r="J480" s="2">
        <v>3</v>
      </c>
      <c r="K480" s="2">
        <v>174000</v>
      </c>
      <c r="L480" s="2" t="s">
        <v>13</v>
      </c>
      <c r="M480" s="2" t="s">
        <v>23</v>
      </c>
      <c r="N480" s="16">
        <f t="shared" si="0"/>
        <v>2007</v>
      </c>
      <c r="O480" s="16" t="str">
        <f t="shared" si="1"/>
        <v>Not Good Condition</v>
      </c>
      <c r="P480" s="16" t="str">
        <f t="shared" si="2"/>
        <v>NEW but not excellent</v>
      </c>
      <c r="Q480" s="18"/>
      <c r="S480" s="19"/>
      <c r="T480" s="20"/>
    </row>
    <row r="481" spans="1:20" ht="15.75" customHeight="1" x14ac:dyDescent="0.2">
      <c r="A481" s="2">
        <v>3635</v>
      </c>
      <c r="B481" s="2">
        <v>7</v>
      </c>
      <c r="C481" s="2">
        <v>5</v>
      </c>
      <c r="D481" s="2">
        <v>2007</v>
      </c>
      <c r="E481" s="2">
        <v>2007</v>
      </c>
      <c r="F481" s="2">
        <v>1569</v>
      </c>
      <c r="G481" s="2">
        <v>2</v>
      </c>
      <c r="H481" s="2">
        <v>1</v>
      </c>
      <c r="I481" s="2">
        <v>1</v>
      </c>
      <c r="J481" s="2">
        <v>3</v>
      </c>
      <c r="K481" s="2">
        <v>175900</v>
      </c>
      <c r="L481" s="2" t="s">
        <v>13</v>
      </c>
      <c r="M481" s="2" t="s">
        <v>23</v>
      </c>
      <c r="N481" s="16">
        <f t="shared" si="0"/>
        <v>2007</v>
      </c>
      <c r="O481" s="16" t="str">
        <f t="shared" si="1"/>
        <v>Not Good Condition</v>
      </c>
      <c r="P481" s="16" t="str">
        <f t="shared" si="2"/>
        <v>NEW but not excellent</v>
      </c>
      <c r="Q481" s="18"/>
      <c r="S481" s="19"/>
      <c r="T481" s="20"/>
    </row>
    <row r="482" spans="1:20" ht="15.75" customHeight="1" x14ac:dyDescent="0.2">
      <c r="A482" s="2">
        <v>3182</v>
      </c>
      <c r="B482" s="2">
        <v>7</v>
      </c>
      <c r="C482" s="2">
        <v>5</v>
      </c>
      <c r="D482" s="2">
        <v>2005</v>
      </c>
      <c r="E482" s="2">
        <v>2006</v>
      </c>
      <c r="F482" s="2">
        <v>1555</v>
      </c>
      <c r="G482" s="2">
        <v>2</v>
      </c>
      <c r="H482" s="2">
        <v>2</v>
      </c>
      <c r="I482" s="2">
        <v>1</v>
      </c>
      <c r="J482" s="2">
        <v>2</v>
      </c>
      <c r="K482" s="2">
        <v>192500</v>
      </c>
      <c r="L482" s="2" t="s">
        <v>13</v>
      </c>
      <c r="M482" s="2" t="s">
        <v>23</v>
      </c>
      <c r="N482" s="16">
        <f t="shared" si="0"/>
        <v>2005</v>
      </c>
      <c r="O482" s="16" t="str">
        <f t="shared" si="1"/>
        <v>Not Good Condition</v>
      </c>
      <c r="P482" s="16" t="str">
        <f t="shared" si="2"/>
        <v>NEW but not excellent</v>
      </c>
      <c r="Q482" s="18"/>
      <c r="S482" s="19"/>
      <c r="T482" s="20"/>
    </row>
    <row r="483" spans="1:20" ht="15.75" customHeight="1" x14ac:dyDescent="0.2">
      <c r="A483" s="2">
        <v>3182</v>
      </c>
      <c r="B483" s="2">
        <v>7</v>
      </c>
      <c r="C483" s="2">
        <v>5</v>
      </c>
      <c r="D483" s="2">
        <v>2005</v>
      </c>
      <c r="E483" s="2">
        <v>2006</v>
      </c>
      <c r="F483" s="2">
        <v>1504</v>
      </c>
      <c r="G483" s="2">
        <v>2</v>
      </c>
      <c r="H483" s="2">
        <v>1</v>
      </c>
      <c r="I483" s="2">
        <v>1</v>
      </c>
      <c r="J483" s="2">
        <v>2</v>
      </c>
      <c r="K483" s="2">
        <v>181000</v>
      </c>
      <c r="L483" s="2" t="s">
        <v>13</v>
      </c>
      <c r="M483" s="2" t="s">
        <v>23</v>
      </c>
      <c r="N483" s="16">
        <f t="shared" si="0"/>
        <v>2005</v>
      </c>
      <c r="O483" s="16" t="str">
        <f t="shared" si="1"/>
        <v>Not Good Condition</v>
      </c>
      <c r="P483" s="16" t="str">
        <f t="shared" si="2"/>
        <v>NEW but not excellent</v>
      </c>
      <c r="Q483" s="18"/>
      <c r="S483" s="19"/>
      <c r="T483" s="20"/>
    </row>
    <row r="484" spans="1:20" ht="15.75" customHeight="1" x14ac:dyDescent="0.2">
      <c r="A484" s="2">
        <v>3182</v>
      </c>
      <c r="B484" s="2">
        <v>7</v>
      </c>
      <c r="C484" s="2">
        <v>5</v>
      </c>
      <c r="D484" s="2">
        <v>2005</v>
      </c>
      <c r="E484" s="2">
        <v>2006</v>
      </c>
      <c r="F484" s="2">
        <v>1220</v>
      </c>
      <c r="G484" s="2">
        <v>2</v>
      </c>
      <c r="H484" s="2">
        <v>2</v>
      </c>
      <c r="I484" s="2">
        <v>1</v>
      </c>
      <c r="J484" s="2">
        <v>2</v>
      </c>
      <c r="K484" s="2">
        <v>180000</v>
      </c>
      <c r="L484" s="2" t="s">
        <v>13</v>
      </c>
      <c r="M484" s="2" t="s">
        <v>23</v>
      </c>
      <c r="N484" s="16">
        <f t="shared" si="0"/>
        <v>2005</v>
      </c>
      <c r="O484" s="16" t="str">
        <f t="shared" si="1"/>
        <v>Not Good Condition</v>
      </c>
      <c r="P484" s="16" t="str">
        <f t="shared" si="2"/>
        <v>NEW but not excellent</v>
      </c>
      <c r="Q484" s="18"/>
      <c r="S484" s="19"/>
      <c r="T484" s="20"/>
    </row>
    <row r="485" spans="1:20" ht="15.75" customHeight="1" x14ac:dyDescent="0.2">
      <c r="A485" s="2">
        <v>3182</v>
      </c>
      <c r="B485" s="2">
        <v>7</v>
      </c>
      <c r="C485" s="2">
        <v>5</v>
      </c>
      <c r="D485" s="2">
        <v>2005</v>
      </c>
      <c r="E485" s="2">
        <v>2006</v>
      </c>
      <c r="F485" s="2">
        <v>1145</v>
      </c>
      <c r="G485" s="2">
        <v>2</v>
      </c>
      <c r="H485" s="2">
        <v>2</v>
      </c>
      <c r="I485" s="2">
        <v>1</v>
      </c>
      <c r="J485" s="2">
        <v>2</v>
      </c>
      <c r="K485" s="2">
        <v>160200</v>
      </c>
      <c r="L485" s="2" t="s">
        <v>13</v>
      </c>
      <c r="M485" s="2" t="s">
        <v>23</v>
      </c>
      <c r="N485" s="16">
        <f t="shared" si="0"/>
        <v>2005</v>
      </c>
      <c r="O485" s="16" t="str">
        <f t="shared" si="1"/>
        <v>Not Good Condition</v>
      </c>
      <c r="P485" s="16" t="str">
        <f t="shared" si="2"/>
        <v>NEW but not excellent</v>
      </c>
      <c r="Q485" s="18"/>
      <c r="S485" s="19"/>
      <c r="T485" s="20"/>
    </row>
    <row r="486" spans="1:20" ht="15.75" customHeight="1" x14ac:dyDescent="0.2">
      <c r="A486" s="2">
        <v>7795</v>
      </c>
      <c r="B486" s="2">
        <v>7</v>
      </c>
      <c r="C486" s="2">
        <v>5</v>
      </c>
      <c r="D486" s="2">
        <v>2004</v>
      </c>
      <c r="E486" s="2">
        <v>2005</v>
      </c>
      <c r="F486" s="2">
        <v>1432</v>
      </c>
      <c r="G486" s="2">
        <v>2</v>
      </c>
      <c r="H486" s="2">
        <v>3</v>
      </c>
      <c r="I486" s="2">
        <v>1</v>
      </c>
      <c r="J486" s="2">
        <v>2</v>
      </c>
      <c r="K486" s="2">
        <v>188500</v>
      </c>
      <c r="L486" s="2" t="s">
        <v>13</v>
      </c>
      <c r="M486" s="2" t="s">
        <v>15</v>
      </c>
      <c r="N486" s="16">
        <f t="shared" si="0"/>
        <v>2004</v>
      </c>
      <c r="O486" s="16" t="str">
        <f t="shared" si="1"/>
        <v>Not Good Condition</v>
      </c>
      <c r="P486" s="16" t="str">
        <f t="shared" si="2"/>
        <v>NEW but not excellent</v>
      </c>
      <c r="Q486" s="18"/>
      <c r="S486" s="19"/>
      <c r="T486" s="20"/>
    </row>
    <row r="487" spans="1:20" ht="15.75" customHeight="1" x14ac:dyDescent="0.2">
      <c r="A487" s="2">
        <v>8068</v>
      </c>
      <c r="B487" s="2">
        <v>6</v>
      </c>
      <c r="C487" s="2">
        <v>5</v>
      </c>
      <c r="D487" s="2">
        <v>2002</v>
      </c>
      <c r="E487" s="2">
        <v>2002</v>
      </c>
      <c r="F487" s="2">
        <v>2267</v>
      </c>
      <c r="G487" s="2">
        <v>2</v>
      </c>
      <c r="H487" s="2">
        <v>4</v>
      </c>
      <c r="I487" s="2">
        <v>1</v>
      </c>
      <c r="J487" s="2">
        <v>2</v>
      </c>
      <c r="K487" s="2">
        <v>200000</v>
      </c>
      <c r="L487" s="2" t="s">
        <v>13</v>
      </c>
      <c r="M487" s="2" t="s">
        <v>15</v>
      </c>
      <c r="N487" s="16">
        <f t="shared" si="0"/>
        <v>2002</v>
      </c>
      <c r="O487" s="16" t="str">
        <f t="shared" si="1"/>
        <v>Not Good Condition</v>
      </c>
      <c r="P487" s="16" t="str">
        <f t="shared" si="2"/>
        <v>NEW but not excellent</v>
      </c>
      <c r="Q487" s="18"/>
      <c r="S487" s="19"/>
      <c r="T487" s="20"/>
    </row>
    <row r="488" spans="1:20" ht="15.75" customHeight="1" x14ac:dyDescent="0.2">
      <c r="A488" s="2">
        <v>9434</v>
      </c>
      <c r="B488" s="2">
        <v>7</v>
      </c>
      <c r="C488" s="2">
        <v>5</v>
      </c>
      <c r="D488" s="2">
        <v>2004</v>
      </c>
      <c r="E488" s="2">
        <v>2005</v>
      </c>
      <c r="F488" s="2">
        <v>1374</v>
      </c>
      <c r="G488" s="2">
        <v>2</v>
      </c>
      <c r="H488" s="2">
        <v>3</v>
      </c>
      <c r="I488" s="2">
        <v>1</v>
      </c>
      <c r="J488" s="2">
        <v>2</v>
      </c>
      <c r="K488" s="2">
        <v>170000</v>
      </c>
      <c r="L488" s="2" t="s">
        <v>13</v>
      </c>
      <c r="M488" s="2" t="s">
        <v>15</v>
      </c>
      <c r="N488" s="16">
        <f t="shared" si="0"/>
        <v>2004</v>
      </c>
      <c r="O488" s="16" t="str">
        <f t="shared" si="1"/>
        <v>Not Good Condition</v>
      </c>
      <c r="P488" s="16" t="str">
        <f t="shared" si="2"/>
        <v>NEW but not excellent</v>
      </c>
      <c r="Q488" s="18"/>
      <c r="S488" s="19"/>
      <c r="T488" s="20"/>
    </row>
    <row r="489" spans="1:20" ht="15.75" customHeight="1" x14ac:dyDescent="0.2">
      <c r="A489" s="2">
        <v>7984</v>
      </c>
      <c r="B489" s="2">
        <v>7</v>
      </c>
      <c r="C489" s="2">
        <v>5</v>
      </c>
      <c r="D489" s="2">
        <v>2004</v>
      </c>
      <c r="E489" s="2">
        <v>2005</v>
      </c>
      <c r="F489" s="2">
        <v>1630</v>
      </c>
      <c r="G489" s="2">
        <v>2</v>
      </c>
      <c r="H489" s="2">
        <v>3</v>
      </c>
      <c r="I489" s="2">
        <v>1</v>
      </c>
      <c r="J489" s="2">
        <v>2</v>
      </c>
      <c r="K489" s="2">
        <v>189500</v>
      </c>
      <c r="L489" s="2" t="s">
        <v>13</v>
      </c>
      <c r="M489" s="2" t="s">
        <v>15</v>
      </c>
      <c r="N489" s="16">
        <f t="shared" si="0"/>
        <v>2004</v>
      </c>
      <c r="O489" s="16" t="str">
        <f t="shared" si="1"/>
        <v>Not Good Condition</v>
      </c>
      <c r="P489" s="16" t="str">
        <f t="shared" si="2"/>
        <v>NEW but not excellent</v>
      </c>
      <c r="Q489" s="18"/>
      <c r="S489" s="19"/>
      <c r="T489" s="20"/>
    </row>
    <row r="490" spans="1:20" ht="15.75" customHeight="1" x14ac:dyDescent="0.2">
      <c r="A490" s="2">
        <v>7750</v>
      </c>
      <c r="B490" s="2">
        <v>8</v>
      </c>
      <c r="C490" s="2">
        <v>5</v>
      </c>
      <c r="D490" s="2">
        <v>2002</v>
      </c>
      <c r="E490" s="2">
        <v>2002</v>
      </c>
      <c r="F490" s="2">
        <v>1419</v>
      </c>
      <c r="G490" s="2">
        <v>2</v>
      </c>
      <c r="H490" s="2">
        <v>3</v>
      </c>
      <c r="I490" s="2">
        <v>1</v>
      </c>
      <c r="J490" s="2">
        <v>2</v>
      </c>
      <c r="K490" s="2">
        <v>184100</v>
      </c>
      <c r="L490" s="2" t="s">
        <v>13</v>
      </c>
      <c r="M490" s="2" t="s">
        <v>15</v>
      </c>
      <c r="N490" s="16">
        <f t="shared" si="0"/>
        <v>2002</v>
      </c>
      <c r="O490" s="16" t="str">
        <f t="shared" si="1"/>
        <v>Not Good Condition</v>
      </c>
      <c r="P490" s="16" t="str">
        <f t="shared" si="2"/>
        <v>NEW but not excellent</v>
      </c>
      <c r="Q490" s="18"/>
      <c r="S490" s="19"/>
      <c r="T490" s="20"/>
    </row>
    <row r="491" spans="1:20" ht="15.75" customHeight="1" x14ac:dyDescent="0.2">
      <c r="A491" s="2">
        <v>10125</v>
      </c>
      <c r="B491" s="2">
        <v>7</v>
      </c>
      <c r="C491" s="2">
        <v>5</v>
      </c>
      <c r="D491" s="2">
        <v>2004</v>
      </c>
      <c r="E491" s="2">
        <v>2004</v>
      </c>
      <c r="F491" s="2">
        <v>1594</v>
      </c>
      <c r="G491" s="2">
        <v>2</v>
      </c>
      <c r="H491" s="2">
        <v>3</v>
      </c>
      <c r="I491" s="2">
        <v>1</v>
      </c>
      <c r="J491" s="2">
        <v>2</v>
      </c>
      <c r="K491" s="2">
        <v>195500</v>
      </c>
      <c r="L491" s="2" t="s">
        <v>13</v>
      </c>
      <c r="M491" s="2" t="s">
        <v>15</v>
      </c>
      <c r="N491" s="16">
        <f t="shared" si="0"/>
        <v>2004</v>
      </c>
      <c r="O491" s="16" t="str">
        <f t="shared" si="1"/>
        <v>Not Good Condition</v>
      </c>
      <c r="P491" s="16" t="str">
        <f t="shared" si="2"/>
        <v>NEW but not excellent</v>
      </c>
      <c r="Q491" s="18"/>
      <c r="S491" s="19"/>
      <c r="T491" s="20"/>
    </row>
    <row r="492" spans="1:20" ht="15.75" customHeight="1" x14ac:dyDescent="0.2">
      <c r="A492" s="2">
        <v>8965</v>
      </c>
      <c r="B492" s="2">
        <v>7</v>
      </c>
      <c r="C492" s="2">
        <v>5</v>
      </c>
      <c r="D492" s="2">
        <v>2003</v>
      </c>
      <c r="E492" s="2">
        <v>2003</v>
      </c>
      <c r="F492" s="2">
        <v>1489</v>
      </c>
      <c r="G492" s="2">
        <v>2</v>
      </c>
      <c r="H492" s="2">
        <v>3</v>
      </c>
      <c r="I492" s="2">
        <v>1</v>
      </c>
      <c r="J492" s="2">
        <v>2</v>
      </c>
      <c r="K492" s="2">
        <v>192000</v>
      </c>
      <c r="L492" s="2" t="s">
        <v>13</v>
      </c>
      <c r="M492" s="2" t="s">
        <v>15</v>
      </c>
      <c r="N492" s="16">
        <f t="shared" si="0"/>
        <v>2003</v>
      </c>
      <c r="O492" s="16" t="str">
        <f t="shared" si="1"/>
        <v>Not Good Condition</v>
      </c>
      <c r="P492" s="16" t="str">
        <f t="shared" si="2"/>
        <v>NEW but not excellent</v>
      </c>
      <c r="Q492" s="18"/>
      <c r="S492" s="19"/>
      <c r="T492" s="20"/>
    </row>
    <row r="493" spans="1:20" ht="15.75" customHeight="1" x14ac:dyDescent="0.2">
      <c r="A493" s="2">
        <v>8174</v>
      </c>
      <c r="B493" s="2">
        <v>7</v>
      </c>
      <c r="C493" s="2">
        <v>5</v>
      </c>
      <c r="D493" s="2">
        <v>2003</v>
      </c>
      <c r="E493" s="2">
        <v>2003</v>
      </c>
      <c r="F493" s="2">
        <v>1342</v>
      </c>
      <c r="G493" s="2">
        <v>2</v>
      </c>
      <c r="H493" s="2">
        <v>3</v>
      </c>
      <c r="I493" s="2">
        <v>1</v>
      </c>
      <c r="J493" s="2">
        <v>2</v>
      </c>
      <c r="K493" s="2">
        <v>178000</v>
      </c>
      <c r="L493" s="2" t="s">
        <v>13</v>
      </c>
      <c r="M493" s="2" t="s">
        <v>15</v>
      </c>
      <c r="N493" s="16">
        <f t="shared" si="0"/>
        <v>2003</v>
      </c>
      <c r="O493" s="16" t="str">
        <f t="shared" si="1"/>
        <v>Not Good Condition</v>
      </c>
      <c r="P493" s="16" t="str">
        <f t="shared" si="2"/>
        <v>NEW but not excellent</v>
      </c>
      <c r="Q493" s="18"/>
      <c r="S493" s="19"/>
      <c r="T493" s="20"/>
    </row>
    <row r="494" spans="1:20" ht="15.75" customHeight="1" x14ac:dyDescent="0.2">
      <c r="A494" s="2">
        <v>5063</v>
      </c>
      <c r="B494" s="2">
        <v>7</v>
      </c>
      <c r="C494" s="2">
        <v>5</v>
      </c>
      <c r="D494" s="2">
        <v>2007</v>
      </c>
      <c r="E494" s="2">
        <v>2008</v>
      </c>
      <c r="F494" s="2">
        <v>1314</v>
      </c>
      <c r="G494" s="2">
        <v>2</v>
      </c>
      <c r="H494" s="2">
        <v>2</v>
      </c>
      <c r="I494" s="2">
        <v>1</v>
      </c>
      <c r="J494" s="2">
        <v>2</v>
      </c>
      <c r="K494" s="2">
        <v>207500</v>
      </c>
      <c r="L494" s="2" t="s">
        <v>13</v>
      </c>
      <c r="M494" s="2" t="s">
        <v>22</v>
      </c>
      <c r="N494" s="16">
        <f t="shared" si="0"/>
        <v>2007</v>
      </c>
      <c r="O494" s="16" t="str">
        <f t="shared" si="1"/>
        <v>Not Good Condition</v>
      </c>
      <c r="P494" s="16" t="str">
        <f t="shared" si="2"/>
        <v>NEW but not excellent</v>
      </c>
      <c r="Q494" s="18"/>
      <c r="S494" s="19"/>
      <c r="T494" s="20"/>
    </row>
    <row r="495" spans="1:20" ht="15.75" customHeight="1" x14ac:dyDescent="0.2">
      <c r="A495" s="2">
        <v>8795</v>
      </c>
      <c r="B495" s="2">
        <v>7</v>
      </c>
      <c r="C495" s="2">
        <v>5</v>
      </c>
      <c r="D495" s="2">
        <v>2000</v>
      </c>
      <c r="E495" s="2">
        <v>2000</v>
      </c>
      <c r="F495" s="2">
        <v>2256</v>
      </c>
      <c r="G495" s="2">
        <v>2</v>
      </c>
      <c r="H495" s="2">
        <v>4</v>
      </c>
      <c r="I495" s="2">
        <v>1</v>
      </c>
      <c r="J495" s="2">
        <v>2</v>
      </c>
      <c r="K495" s="2">
        <v>236000</v>
      </c>
      <c r="L495" s="2" t="s">
        <v>13</v>
      </c>
      <c r="M495" s="2" t="s">
        <v>15</v>
      </c>
      <c r="N495" s="16">
        <f t="shared" si="0"/>
        <v>2000</v>
      </c>
      <c r="O495" s="16" t="str">
        <f t="shared" si="1"/>
        <v>Not Good Condition</v>
      </c>
      <c r="P495" s="16" t="str">
        <f t="shared" si="2"/>
        <v>NEW but not excellent</v>
      </c>
      <c r="Q495" s="18"/>
      <c r="S495" s="19"/>
      <c r="T495" s="20"/>
    </row>
    <row r="496" spans="1:20" ht="15.75" customHeight="1" x14ac:dyDescent="0.2">
      <c r="A496" s="2">
        <v>12891</v>
      </c>
      <c r="B496" s="2">
        <v>8</v>
      </c>
      <c r="C496" s="2">
        <v>5</v>
      </c>
      <c r="D496" s="2">
        <v>2002</v>
      </c>
      <c r="E496" s="2">
        <v>2002</v>
      </c>
      <c r="F496" s="2">
        <v>2004</v>
      </c>
      <c r="G496" s="2">
        <v>2</v>
      </c>
      <c r="H496" s="2">
        <v>4</v>
      </c>
      <c r="I496" s="2">
        <v>1</v>
      </c>
      <c r="J496" s="2">
        <v>3</v>
      </c>
      <c r="K496" s="2">
        <v>257500</v>
      </c>
      <c r="L496" s="2" t="s">
        <v>13</v>
      </c>
      <c r="M496" s="2" t="s">
        <v>15</v>
      </c>
      <c r="N496" s="16">
        <f t="shared" si="0"/>
        <v>2002</v>
      </c>
      <c r="O496" s="16" t="str">
        <f t="shared" si="1"/>
        <v>Not Good Condition</v>
      </c>
      <c r="P496" s="16" t="str">
        <f t="shared" si="2"/>
        <v>NEW but not excellent</v>
      </c>
      <c r="Q496" s="18"/>
      <c r="S496" s="19"/>
      <c r="T496" s="20"/>
    </row>
    <row r="497" spans="1:20" ht="15.75" customHeight="1" x14ac:dyDescent="0.2">
      <c r="A497" s="2">
        <v>12224</v>
      </c>
      <c r="B497" s="2">
        <v>6</v>
      </c>
      <c r="C497" s="2">
        <v>5</v>
      </c>
      <c r="D497" s="2">
        <v>2000</v>
      </c>
      <c r="E497" s="2">
        <v>2000</v>
      </c>
      <c r="F497" s="2">
        <v>2054</v>
      </c>
      <c r="G497" s="2">
        <v>2</v>
      </c>
      <c r="H497" s="2">
        <v>3</v>
      </c>
      <c r="I497" s="2">
        <v>1</v>
      </c>
      <c r="J497" s="2">
        <v>2</v>
      </c>
      <c r="K497" s="2">
        <v>244000</v>
      </c>
      <c r="L497" s="2" t="s">
        <v>13</v>
      </c>
      <c r="M497" s="2" t="s">
        <v>15</v>
      </c>
      <c r="N497" s="16">
        <f t="shared" si="0"/>
        <v>2000</v>
      </c>
      <c r="O497" s="16" t="str">
        <f t="shared" si="1"/>
        <v>Not Good Condition</v>
      </c>
      <c r="P497" s="16" t="str">
        <f t="shared" si="2"/>
        <v>NEW but not excellent</v>
      </c>
      <c r="Q497" s="18"/>
      <c r="S497" s="19"/>
      <c r="T497" s="20"/>
    </row>
    <row r="498" spans="1:20" ht="15.75" customHeight="1" x14ac:dyDescent="0.2">
      <c r="A498" s="2">
        <v>9734</v>
      </c>
      <c r="B498" s="2">
        <v>7</v>
      </c>
      <c r="C498" s="2">
        <v>5</v>
      </c>
      <c r="D498" s="2">
        <v>2004</v>
      </c>
      <c r="E498" s="2">
        <v>2004</v>
      </c>
      <c r="F498" s="2">
        <v>1374</v>
      </c>
      <c r="G498" s="2">
        <v>2</v>
      </c>
      <c r="H498" s="2">
        <v>3</v>
      </c>
      <c r="I498" s="2">
        <v>0</v>
      </c>
      <c r="J498" s="2">
        <v>2</v>
      </c>
      <c r="K498" s="2">
        <v>167000</v>
      </c>
      <c r="L498" s="2" t="s">
        <v>13</v>
      </c>
      <c r="M498" s="2" t="s">
        <v>15</v>
      </c>
      <c r="N498" s="16">
        <f t="shared" si="0"/>
        <v>2004</v>
      </c>
      <c r="O498" s="16" t="str">
        <f t="shared" si="1"/>
        <v>Not Good Condition</v>
      </c>
      <c r="P498" s="16" t="str">
        <f t="shared" si="2"/>
        <v>NEW but not excellent</v>
      </c>
      <c r="Q498" s="18"/>
      <c r="S498" s="19"/>
      <c r="T498" s="20"/>
    </row>
    <row r="499" spans="1:20" ht="15.75" customHeight="1" x14ac:dyDescent="0.2">
      <c r="A499" s="2">
        <v>8123</v>
      </c>
      <c r="B499" s="2">
        <v>6</v>
      </c>
      <c r="C499" s="2">
        <v>5</v>
      </c>
      <c r="D499" s="2">
        <v>2000</v>
      </c>
      <c r="E499" s="2">
        <v>2000</v>
      </c>
      <c r="F499" s="2">
        <v>1800</v>
      </c>
      <c r="G499" s="2">
        <v>2</v>
      </c>
      <c r="H499" s="2">
        <v>3</v>
      </c>
      <c r="I499" s="2">
        <v>1</v>
      </c>
      <c r="J499" s="2">
        <v>2</v>
      </c>
      <c r="K499" s="2">
        <v>179000</v>
      </c>
      <c r="L499" s="2" t="s">
        <v>13</v>
      </c>
      <c r="M499" s="2" t="s">
        <v>15</v>
      </c>
      <c r="N499" s="16">
        <f t="shared" si="0"/>
        <v>2000</v>
      </c>
      <c r="O499" s="16" t="str">
        <f t="shared" si="1"/>
        <v>Not Good Condition</v>
      </c>
      <c r="P499" s="16" t="str">
        <f t="shared" si="2"/>
        <v>NEW but not excellent</v>
      </c>
      <c r="Q499" s="18"/>
      <c r="S499" s="19"/>
      <c r="T499" s="20"/>
    </row>
    <row r="500" spans="1:20" ht="15.75" customHeight="1" x14ac:dyDescent="0.2">
      <c r="A500" s="2">
        <v>8433</v>
      </c>
      <c r="B500" s="2">
        <v>6</v>
      </c>
      <c r="C500" s="2">
        <v>5</v>
      </c>
      <c r="D500" s="2">
        <v>2000</v>
      </c>
      <c r="E500" s="2">
        <v>2000</v>
      </c>
      <c r="F500" s="2">
        <v>1514</v>
      </c>
      <c r="G500" s="2">
        <v>2</v>
      </c>
      <c r="H500" s="2">
        <v>3</v>
      </c>
      <c r="I500" s="2">
        <v>1</v>
      </c>
      <c r="J500" s="2">
        <v>2</v>
      </c>
      <c r="K500" s="2">
        <v>190000</v>
      </c>
      <c r="L500" s="2" t="s">
        <v>13</v>
      </c>
      <c r="M500" s="2" t="s">
        <v>15</v>
      </c>
      <c r="N500" s="16">
        <f t="shared" si="0"/>
        <v>2000</v>
      </c>
      <c r="O500" s="16" t="str">
        <f t="shared" si="1"/>
        <v>Not Good Condition</v>
      </c>
      <c r="P500" s="16" t="str">
        <f t="shared" si="2"/>
        <v>NEW but not excellent</v>
      </c>
      <c r="Q500" s="18"/>
      <c r="S500" s="19"/>
      <c r="T500" s="20"/>
    </row>
    <row r="501" spans="1:20" ht="15.75" customHeight="1" x14ac:dyDescent="0.2">
      <c r="A501" s="2">
        <v>7750</v>
      </c>
      <c r="B501" s="2">
        <v>7</v>
      </c>
      <c r="C501" s="2">
        <v>5</v>
      </c>
      <c r="D501" s="2">
        <v>1999</v>
      </c>
      <c r="E501" s="2">
        <v>2000</v>
      </c>
      <c r="F501" s="2">
        <v>1430</v>
      </c>
      <c r="G501" s="2">
        <v>2</v>
      </c>
      <c r="H501" s="2">
        <v>3</v>
      </c>
      <c r="I501" s="2">
        <v>1</v>
      </c>
      <c r="J501" s="2">
        <v>2</v>
      </c>
      <c r="K501" s="2">
        <v>156000</v>
      </c>
      <c r="L501" s="2" t="s">
        <v>13</v>
      </c>
      <c r="M501" s="2" t="s">
        <v>15</v>
      </c>
      <c r="N501" s="16">
        <f t="shared" si="0"/>
        <v>1999</v>
      </c>
      <c r="O501" s="16" t="str">
        <f t="shared" si="1"/>
        <v>Not Good Condition</v>
      </c>
      <c r="P501" s="16" t="str">
        <f t="shared" si="2"/>
        <v>NEW but not excellent</v>
      </c>
      <c r="Q501" s="18"/>
      <c r="S501" s="19"/>
      <c r="T501" s="20"/>
    </row>
    <row r="502" spans="1:20" ht="15.75" customHeight="1" x14ac:dyDescent="0.2">
      <c r="A502" s="2">
        <v>15896</v>
      </c>
      <c r="B502" s="2">
        <v>7</v>
      </c>
      <c r="C502" s="2">
        <v>5</v>
      </c>
      <c r="D502" s="2">
        <v>1999</v>
      </c>
      <c r="E502" s="2">
        <v>1999</v>
      </c>
      <c r="F502" s="2">
        <v>2312</v>
      </c>
      <c r="G502" s="2">
        <v>2</v>
      </c>
      <c r="H502" s="2">
        <v>4</v>
      </c>
      <c r="I502" s="2">
        <v>1</v>
      </c>
      <c r="J502" s="2">
        <v>3</v>
      </c>
      <c r="K502" s="2">
        <v>245000</v>
      </c>
      <c r="L502" s="2" t="s">
        <v>13</v>
      </c>
      <c r="M502" s="2" t="s">
        <v>15</v>
      </c>
      <c r="N502" s="16">
        <f t="shared" si="0"/>
        <v>1999</v>
      </c>
      <c r="O502" s="16" t="str">
        <f t="shared" si="1"/>
        <v>Not Good Condition</v>
      </c>
      <c r="P502" s="16" t="str">
        <f t="shared" si="2"/>
        <v>NEW but not excellent</v>
      </c>
      <c r="Q502" s="18"/>
      <c r="S502" s="19"/>
      <c r="T502" s="20"/>
    </row>
    <row r="503" spans="1:20" ht="15.75" customHeight="1" x14ac:dyDescent="0.2">
      <c r="A503" s="2">
        <v>24682</v>
      </c>
      <c r="B503" s="2">
        <v>6</v>
      </c>
      <c r="C503" s="2">
        <v>5</v>
      </c>
      <c r="D503" s="2">
        <v>1999</v>
      </c>
      <c r="E503" s="2">
        <v>1999</v>
      </c>
      <c r="F503" s="2">
        <v>1675</v>
      </c>
      <c r="G503" s="2">
        <v>2</v>
      </c>
      <c r="H503" s="2">
        <v>3</v>
      </c>
      <c r="I503" s="2">
        <v>1</v>
      </c>
      <c r="J503" s="2">
        <v>2</v>
      </c>
      <c r="K503" s="2">
        <v>181000</v>
      </c>
      <c r="L503" s="2" t="s">
        <v>13</v>
      </c>
      <c r="M503" s="2" t="s">
        <v>15</v>
      </c>
      <c r="N503" s="16">
        <f t="shared" si="0"/>
        <v>1999</v>
      </c>
      <c r="O503" s="16" t="str">
        <f t="shared" si="1"/>
        <v>Not Good Condition</v>
      </c>
      <c r="P503" s="16" t="str">
        <f t="shared" si="2"/>
        <v>NEW but not excellent</v>
      </c>
      <c r="Q503" s="18"/>
      <c r="S503" s="19"/>
      <c r="T503" s="20"/>
    </row>
    <row r="504" spans="1:20" ht="15.75" customHeight="1" x14ac:dyDescent="0.2">
      <c r="A504" s="2">
        <v>8755</v>
      </c>
      <c r="B504" s="2">
        <v>7</v>
      </c>
      <c r="C504" s="2">
        <v>5</v>
      </c>
      <c r="D504" s="2">
        <v>1999</v>
      </c>
      <c r="E504" s="2">
        <v>1999</v>
      </c>
      <c r="F504" s="2">
        <v>2060</v>
      </c>
      <c r="G504" s="2">
        <v>2</v>
      </c>
      <c r="H504" s="2">
        <v>3</v>
      </c>
      <c r="I504" s="2">
        <v>1</v>
      </c>
      <c r="J504" s="2">
        <v>2</v>
      </c>
      <c r="K504" s="2">
        <v>214000</v>
      </c>
      <c r="L504" s="2" t="s">
        <v>13</v>
      </c>
      <c r="M504" s="2" t="s">
        <v>15</v>
      </c>
      <c r="N504" s="16">
        <f t="shared" si="0"/>
        <v>1999</v>
      </c>
      <c r="O504" s="16" t="str">
        <f t="shared" si="1"/>
        <v>Not Good Condition</v>
      </c>
      <c r="P504" s="16" t="str">
        <f t="shared" si="2"/>
        <v>NEW but not excellent</v>
      </c>
      <c r="Q504" s="18"/>
      <c r="S504" s="19"/>
      <c r="T504" s="20"/>
    </row>
    <row r="505" spans="1:20" ht="15.75" customHeight="1" x14ac:dyDescent="0.2">
      <c r="A505" s="2">
        <v>7848</v>
      </c>
      <c r="B505" s="2">
        <v>7</v>
      </c>
      <c r="C505" s="2">
        <v>6</v>
      </c>
      <c r="D505" s="2">
        <v>1999</v>
      </c>
      <c r="E505" s="2">
        <v>1999</v>
      </c>
      <c r="F505" s="2">
        <v>1430</v>
      </c>
      <c r="G505" s="2">
        <v>2</v>
      </c>
      <c r="H505" s="2">
        <v>3</v>
      </c>
      <c r="I505" s="2">
        <v>1</v>
      </c>
      <c r="J505" s="2">
        <v>2</v>
      </c>
      <c r="K505" s="2">
        <v>168000</v>
      </c>
      <c r="L505" s="2" t="s">
        <v>13</v>
      </c>
      <c r="M505" s="2" t="s">
        <v>15</v>
      </c>
      <c r="N505" s="16">
        <f t="shared" si="0"/>
        <v>1999</v>
      </c>
      <c r="O505" s="16" t="str">
        <f t="shared" si="1"/>
        <v>Not Good Condition</v>
      </c>
      <c r="P505" s="16" t="str">
        <f t="shared" si="2"/>
        <v>NEW but not excellent</v>
      </c>
      <c r="Q505" s="18"/>
      <c r="S505" s="19"/>
      <c r="T505" s="20"/>
    </row>
    <row r="506" spans="1:20" ht="15.75" customHeight="1" x14ac:dyDescent="0.2">
      <c r="A506" s="2">
        <v>9430</v>
      </c>
      <c r="B506" s="2">
        <v>8</v>
      </c>
      <c r="C506" s="2">
        <v>5</v>
      </c>
      <c r="D506" s="2">
        <v>1999</v>
      </c>
      <c r="E506" s="2">
        <v>1999</v>
      </c>
      <c r="F506" s="2">
        <v>2365</v>
      </c>
      <c r="G506" s="2">
        <v>2</v>
      </c>
      <c r="H506" s="2">
        <v>3</v>
      </c>
      <c r="I506" s="2">
        <v>1</v>
      </c>
      <c r="J506" s="2">
        <v>3</v>
      </c>
      <c r="K506" s="2">
        <v>337000</v>
      </c>
      <c r="L506" s="2" t="s">
        <v>13</v>
      </c>
      <c r="M506" s="2" t="s">
        <v>24</v>
      </c>
      <c r="N506" s="16">
        <f t="shared" si="0"/>
        <v>1999</v>
      </c>
      <c r="O506" s="16" t="str">
        <f t="shared" si="1"/>
        <v>Not Good Condition</v>
      </c>
      <c r="P506" s="16" t="str">
        <f t="shared" si="2"/>
        <v>NEW but not excellent</v>
      </c>
      <c r="Q506" s="18"/>
      <c r="S506" s="19"/>
      <c r="T506" s="20"/>
    </row>
    <row r="507" spans="1:20" ht="15.75" customHeight="1" x14ac:dyDescent="0.2">
      <c r="A507" s="2">
        <v>15138</v>
      </c>
      <c r="B507" s="2">
        <v>8</v>
      </c>
      <c r="C507" s="2">
        <v>5</v>
      </c>
      <c r="D507" s="2">
        <v>1995</v>
      </c>
      <c r="E507" s="2">
        <v>1996</v>
      </c>
      <c r="F507" s="2">
        <v>2794</v>
      </c>
      <c r="G507" s="2">
        <v>2</v>
      </c>
      <c r="H507" s="2">
        <v>4</v>
      </c>
      <c r="I507" s="2">
        <v>1</v>
      </c>
      <c r="J507" s="2">
        <v>3</v>
      </c>
      <c r="K507" s="2">
        <v>403000</v>
      </c>
      <c r="L507" s="2" t="s">
        <v>13</v>
      </c>
      <c r="M507" s="2" t="s">
        <v>24</v>
      </c>
      <c r="N507" s="16">
        <f t="shared" si="0"/>
        <v>1995</v>
      </c>
      <c r="O507" s="16" t="str">
        <f t="shared" si="1"/>
        <v>Not Good Condition</v>
      </c>
      <c r="P507" s="16" t="str">
        <f t="shared" si="2"/>
        <v>NEW but not excellent</v>
      </c>
      <c r="Q507" s="18"/>
      <c r="S507" s="19"/>
      <c r="T507" s="20"/>
    </row>
    <row r="508" spans="1:20" ht="15.75" customHeight="1" x14ac:dyDescent="0.2">
      <c r="A508" s="2">
        <v>12720</v>
      </c>
      <c r="B508" s="2">
        <v>8</v>
      </c>
      <c r="C508" s="2">
        <v>5</v>
      </c>
      <c r="D508" s="2">
        <v>2000</v>
      </c>
      <c r="E508" s="2">
        <v>2000</v>
      </c>
      <c r="F508" s="2">
        <v>2687</v>
      </c>
      <c r="G508" s="2">
        <v>2</v>
      </c>
      <c r="H508" s="2">
        <v>4</v>
      </c>
      <c r="I508" s="2">
        <v>2</v>
      </c>
      <c r="J508" s="2">
        <v>3</v>
      </c>
      <c r="K508" s="2">
        <v>327000</v>
      </c>
      <c r="L508" s="2" t="s">
        <v>13</v>
      </c>
      <c r="M508" s="2" t="s">
        <v>24</v>
      </c>
      <c r="N508" s="16">
        <f t="shared" si="0"/>
        <v>2000</v>
      </c>
      <c r="O508" s="16" t="str">
        <f t="shared" si="1"/>
        <v>Not Good Condition</v>
      </c>
      <c r="P508" s="16" t="str">
        <f t="shared" si="2"/>
        <v>NEW but not excellent</v>
      </c>
      <c r="Q508" s="18"/>
      <c r="S508" s="19"/>
      <c r="T508" s="20"/>
    </row>
    <row r="509" spans="1:20" ht="15.75" customHeight="1" x14ac:dyDescent="0.2">
      <c r="A509" s="2">
        <v>16545</v>
      </c>
      <c r="B509" s="2">
        <v>8</v>
      </c>
      <c r="C509" s="2">
        <v>5</v>
      </c>
      <c r="D509" s="2">
        <v>1998</v>
      </c>
      <c r="E509" s="2">
        <v>1998</v>
      </c>
      <c r="F509" s="2">
        <v>2450</v>
      </c>
      <c r="G509" s="2">
        <v>2</v>
      </c>
      <c r="H509" s="2">
        <v>3</v>
      </c>
      <c r="I509" s="2">
        <v>1</v>
      </c>
      <c r="J509" s="2">
        <v>3</v>
      </c>
      <c r="K509" s="2">
        <v>340000</v>
      </c>
      <c r="L509" s="2" t="s">
        <v>13</v>
      </c>
      <c r="M509" s="2" t="s">
        <v>24</v>
      </c>
      <c r="N509" s="16">
        <f t="shared" si="0"/>
        <v>1998</v>
      </c>
      <c r="O509" s="16" t="str">
        <f t="shared" si="1"/>
        <v>Not Good Condition</v>
      </c>
      <c r="P509" s="16" t="str">
        <f t="shared" si="2"/>
        <v>NEW but not excellent</v>
      </c>
      <c r="Q509" s="18"/>
      <c r="S509" s="19"/>
      <c r="T509" s="20"/>
    </row>
    <row r="510" spans="1:20" ht="15.75" customHeight="1" x14ac:dyDescent="0.2">
      <c r="A510" s="2">
        <v>12203</v>
      </c>
      <c r="B510" s="2">
        <v>8</v>
      </c>
      <c r="C510" s="2">
        <v>5</v>
      </c>
      <c r="D510" s="2">
        <v>1998</v>
      </c>
      <c r="E510" s="2">
        <v>1999</v>
      </c>
      <c r="F510" s="2">
        <v>2612</v>
      </c>
      <c r="G510" s="2">
        <v>2</v>
      </c>
      <c r="H510" s="2">
        <v>4</v>
      </c>
      <c r="I510" s="2">
        <v>1</v>
      </c>
      <c r="J510" s="2">
        <v>3</v>
      </c>
      <c r="K510" s="2">
        <v>336000</v>
      </c>
      <c r="L510" s="2" t="s">
        <v>13</v>
      </c>
      <c r="M510" s="2" t="s">
        <v>24</v>
      </c>
      <c r="N510" s="16">
        <f t="shared" si="0"/>
        <v>1998</v>
      </c>
      <c r="O510" s="16" t="str">
        <f t="shared" si="1"/>
        <v>Not Good Condition</v>
      </c>
      <c r="P510" s="16" t="str">
        <f t="shared" si="2"/>
        <v>NEW but not excellent</v>
      </c>
      <c r="Q510" s="18"/>
      <c r="S510" s="19"/>
      <c r="T510" s="20"/>
    </row>
    <row r="511" spans="1:20" ht="15.75" customHeight="1" x14ac:dyDescent="0.2">
      <c r="A511" s="2">
        <v>10208</v>
      </c>
      <c r="B511" s="2">
        <v>7</v>
      </c>
      <c r="C511" s="2">
        <v>5</v>
      </c>
      <c r="D511" s="2">
        <v>1996</v>
      </c>
      <c r="E511" s="2">
        <v>1997</v>
      </c>
      <c r="F511" s="2">
        <v>2344</v>
      </c>
      <c r="G511" s="2">
        <v>2</v>
      </c>
      <c r="H511" s="2">
        <v>3</v>
      </c>
      <c r="I511" s="2">
        <v>1</v>
      </c>
      <c r="J511" s="2">
        <v>3</v>
      </c>
      <c r="K511" s="2">
        <v>265000</v>
      </c>
      <c r="L511" s="2" t="s">
        <v>13</v>
      </c>
      <c r="M511" s="2" t="s">
        <v>24</v>
      </c>
      <c r="N511" s="16">
        <f t="shared" si="0"/>
        <v>1996</v>
      </c>
      <c r="O511" s="16" t="str">
        <f t="shared" si="1"/>
        <v>Not Good Condition</v>
      </c>
      <c r="P511" s="16" t="str">
        <f t="shared" si="2"/>
        <v>NEW but not excellent</v>
      </c>
      <c r="Q511" s="18"/>
      <c r="S511" s="19"/>
      <c r="T511" s="20"/>
    </row>
    <row r="512" spans="1:20" ht="15.75" customHeight="1" x14ac:dyDescent="0.2">
      <c r="A512" s="2">
        <v>10750</v>
      </c>
      <c r="B512" s="2">
        <v>8</v>
      </c>
      <c r="C512" s="2">
        <v>5</v>
      </c>
      <c r="D512" s="2">
        <v>1994</v>
      </c>
      <c r="E512" s="2">
        <v>1995</v>
      </c>
      <c r="F512" s="2">
        <v>2063</v>
      </c>
      <c r="G512" s="2">
        <v>2</v>
      </c>
      <c r="H512" s="2">
        <v>3</v>
      </c>
      <c r="I512" s="2">
        <v>2</v>
      </c>
      <c r="J512" s="2">
        <v>3</v>
      </c>
      <c r="K512" s="2">
        <v>315000</v>
      </c>
      <c r="L512" s="2" t="s">
        <v>13</v>
      </c>
      <c r="M512" s="2" t="s">
        <v>24</v>
      </c>
      <c r="N512" s="16">
        <f t="shared" si="0"/>
        <v>1994</v>
      </c>
      <c r="O512" s="16" t="str">
        <f t="shared" si="1"/>
        <v>Not Good Condition</v>
      </c>
      <c r="P512" s="16" t="str">
        <f t="shared" si="2"/>
        <v>NEW but not excellent</v>
      </c>
      <c r="Q512" s="18"/>
      <c r="S512" s="19"/>
      <c r="T512" s="20"/>
    </row>
    <row r="513" spans="1:20" ht="15.75" customHeight="1" x14ac:dyDescent="0.2">
      <c r="A513" s="2">
        <v>9900</v>
      </c>
      <c r="B513" s="2">
        <v>7</v>
      </c>
      <c r="C513" s="2">
        <v>5</v>
      </c>
      <c r="D513" s="2">
        <v>1993</v>
      </c>
      <c r="E513" s="2">
        <v>1993</v>
      </c>
      <c r="F513" s="2">
        <v>2646</v>
      </c>
      <c r="G513" s="2">
        <v>2</v>
      </c>
      <c r="H513" s="2">
        <v>4</v>
      </c>
      <c r="I513" s="2">
        <v>1</v>
      </c>
      <c r="J513" s="2">
        <v>3</v>
      </c>
      <c r="K513" s="2">
        <v>260000</v>
      </c>
      <c r="L513" s="2" t="s">
        <v>13</v>
      </c>
      <c r="M513" s="2" t="s">
        <v>24</v>
      </c>
      <c r="N513" s="16">
        <f t="shared" si="0"/>
        <v>1993</v>
      </c>
      <c r="O513" s="16" t="str">
        <f t="shared" si="1"/>
        <v>Not Good Condition</v>
      </c>
      <c r="P513" s="16" t="str">
        <f t="shared" si="2"/>
        <v>NEW but not excellent</v>
      </c>
      <c r="Q513" s="18"/>
      <c r="S513" s="19"/>
      <c r="T513" s="20"/>
    </row>
    <row r="514" spans="1:20" ht="15.75" customHeight="1" x14ac:dyDescent="0.2">
      <c r="A514" s="2">
        <v>9085</v>
      </c>
      <c r="B514" s="2">
        <v>7</v>
      </c>
      <c r="C514" s="2">
        <v>5</v>
      </c>
      <c r="D514" s="2">
        <v>1995</v>
      </c>
      <c r="E514" s="2">
        <v>1996</v>
      </c>
      <c r="F514" s="2">
        <v>2061</v>
      </c>
      <c r="G514" s="2">
        <v>2</v>
      </c>
      <c r="H514" s="2">
        <v>3</v>
      </c>
      <c r="I514" s="2">
        <v>1</v>
      </c>
      <c r="J514" s="2">
        <v>2</v>
      </c>
      <c r="K514" s="2">
        <v>260000</v>
      </c>
      <c r="L514" s="2" t="s">
        <v>13</v>
      </c>
      <c r="M514" s="2" t="s">
        <v>24</v>
      </c>
      <c r="N514" s="16">
        <f t="shared" si="0"/>
        <v>1995</v>
      </c>
      <c r="O514" s="16" t="str">
        <f t="shared" si="1"/>
        <v>Not Good Condition</v>
      </c>
      <c r="P514" s="16" t="str">
        <f t="shared" si="2"/>
        <v>NEW but not excellent</v>
      </c>
      <c r="Q514" s="18"/>
      <c r="S514" s="19"/>
      <c r="T514" s="20"/>
    </row>
    <row r="515" spans="1:20" ht="15.75" customHeight="1" x14ac:dyDescent="0.2">
      <c r="A515" s="2">
        <v>11692</v>
      </c>
      <c r="B515" s="2">
        <v>8</v>
      </c>
      <c r="C515" s="2">
        <v>5</v>
      </c>
      <c r="D515" s="2">
        <v>1993</v>
      </c>
      <c r="E515" s="2">
        <v>1994</v>
      </c>
      <c r="F515" s="2">
        <v>2232</v>
      </c>
      <c r="G515" s="2">
        <v>2</v>
      </c>
      <c r="H515" s="2">
        <v>3</v>
      </c>
      <c r="I515" s="2">
        <v>1</v>
      </c>
      <c r="J515" s="2">
        <v>2</v>
      </c>
      <c r="K515" s="2">
        <v>263550</v>
      </c>
      <c r="L515" s="2" t="s">
        <v>13</v>
      </c>
      <c r="M515" s="2" t="s">
        <v>24</v>
      </c>
      <c r="N515" s="16">
        <f t="shared" si="0"/>
        <v>1993</v>
      </c>
      <c r="O515" s="16" t="str">
        <f t="shared" si="1"/>
        <v>Not Good Condition</v>
      </c>
      <c r="P515" s="16" t="str">
        <f t="shared" si="2"/>
        <v>NEW but not excellent</v>
      </c>
      <c r="Q515" s="18"/>
      <c r="S515" s="19"/>
      <c r="T515" s="20"/>
    </row>
    <row r="516" spans="1:20" ht="15.75" customHeight="1" x14ac:dyDescent="0.2">
      <c r="A516" s="2">
        <v>46589</v>
      </c>
      <c r="B516" s="2">
        <v>8</v>
      </c>
      <c r="C516" s="2">
        <v>7</v>
      </c>
      <c r="D516" s="2">
        <v>1994</v>
      </c>
      <c r="E516" s="2">
        <v>2005</v>
      </c>
      <c r="F516" s="2">
        <v>2448</v>
      </c>
      <c r="G516" s="2">
        <v>2</v>
      </c>
      <c r="H516" s="2">
        <v>4</v>
      </c>
      <c r="I516" s="2">
        <v>1</v>
      </c>
      <c r="J516" s="2">
        <v>3</v>
      </c>
      <c r="K516" s="2">
        <v>402000</v>
      </c>
      <c r="L516" s="2" t="s">
        <v>13</v>
      </c>
      <c r="M516" s="2" t="s">
        <v>24</v>
      </c>
      <c r="N516" s="16">
        <f t="shared" si="0"/>
        <v>1994</v>
      </c>
      <c r="O516" s="16" t="str">
        <f t="shared" si="1"/>
        <v>Not Good Condition</v>
      </c>
      <c r="P516" s="16" t="str">
        <f t="shared" si="2"/>
        <v>NEW but not excellent</v>
      </c>
      <c r="Q516" s="18"/>
      <c r="S516" s="19"/>
      <c r="T516" s="20"/>
    </row>
    <row r="517" spans="1:20" ht="15.75" customHeight="1" x14ac:dyDescent="0.2">
      <c r="A517" s="2">
        <v>29959</v>
      </c>
      <c r="B517" s="2">
        <v>7</v>
      </c>
      <c r="C517" s="2">
        <v>6</v>
      </c>
      <c r="D517" s="2">
        <v>1994</v>
      </c>
      <c r="E517" s="2">
        <v>1994</v>
      </c>
      <c r="F517" s="2">
        <v>1850</v>
      </c>
      <c r="G517" s="2">
        <v>2</v>
      </c>
      <c r="H517" s="2">
        <v>3</v>
      </c>
      <c r="I517" s="2">
        <v>1</v>
      </c>
      <c r="J517" s="2">
        <v>2</v>
      </c>
      <c r="K517" s="2">
        <v>248000</v>
      </c>
      <c r="L517" s="2" t="s">
        <v>13</v>
      </c>
      <c r="M517" s="2" t="s">
        <v>24</v>
      </c>
      <c r="N517" s="16">
        <f t="shared" si="0"/>
        <v>1994</v>
      </c>
      <c r="O517" s="16" t="str">
        <f t="shared" si="1"/>
        <v>Not Good Condition</v>
      </c>
      <c r="P517" s="16" t="str">
        <f t="shared" si="2"/>
        <v>NEW but not excellent</v>
      </c>
      <c r="Q517" s="18"/>
      <c r="S517" s="19"/>
      <c r="T517" s="20"/>
    </row>
    <row r="518" spans="1:20" ht="15.75" customHeight="1" x14ac:dyDescent="0.2">
      <c r="A518" s="2">
        <v>9612</v>
      </c>
      <c r="B518" s="2">
        <v>8</v>
      </c>
      <c r="C518" s="2">
        <v>5</v>
      </c>
      <c r="D518" s="2">
        <v>2008</v>
      </c>
      <c r="E518" s="2">
        <v>2009</v>
      </c>
      <c r="F518" s="2">
        <v>1468</v>
      </c>
      <c r="G518" s="2">
        <v>2</v>
      </c>
      <c r="H518" s="2">
        <v>3</v>
      </c>
      <c r="I518" s="2">
        <v>1</v>
      </c>
      <c r="J518" s="2">
        <v>3</v>
      </c>
      <c r="K518" s="2">
        <v>244600</v>
      </c>
      <c r="L518" s="2" t="s">
        <v>13</v>
      </c>
      <c r="M518" s="2" t="s">
        <v>19</v>
      </c>
      <c r="N518" s="16">
        <f t="shared" si="0"/>
        <v>2008</v>
      </c>
      <c r="O518" s="16" t="str">
        <f t="shared" si="1"/>
        <v>Not Good Condition</v>
      </c>
      <c r="P518" s="16" t="str">
        <f t="shared" si="2"/>
        <v>NEW but not excellent</v>
      </c>
      <c r="Q518" s="18"/>
      <c r="S518" s="19"/>
      <c r="T518" s="20"/>
    </row>
    <row r="519" spans="1:20" ht="15.75" customHeight="1" x14ac:dyDescent="0.2">
      <c r="A519" s="2">
        <v>11194</v>
      </c>
      <c r="B519" s="2">
        <v>8</v>
      </c>
      <c r="C519" s="2">
        <v>5</v>
      </c>
      <c r="D519" s="2">
        <v>2008</v>
      </c>
      <c r="E519" s="2">
        <v>2008</v>
      </c>
      <c r="F519" s="2">
        <v>1696</v>
      </c>
      <c r="G519" s="2">
        <v>2</v>
      </c>
      <c r="H519" s="2">
        <v>3</v>
      </c>
      <c r="I519" s="2">
        <v>0</v>
      </c>
      <c r="J519" s="2">
        <v>3</v>
      </c>
      <c r="K519" s="2">
        <v>275000</v>
      </c>
      <c r="L519" s="2" t="s">
        <v>13</v>
      </c>
      <c r="M519" s="2" t="s">
        <v>19</v>
      </c>
      <c r="N519" s="16">
        <f t="shared" si="0"/>
        <v>2008</v>
      </c>
      <c r="O519" s="16" t="str">
        <f t="shared" si="1"/>
        <v>Not Good Condition</v>
      </c>
      <c r="P519" s="16" t="str">
        <f t="shared" si="2"/>
        <v>NEW but not excellent</v>
      </c>
      <c r="Q519" s="18"/>
      <c r="S519" s="19"/>
      <c r="T519" s="20"/>
    </row>
    <row r="520" spans="1:20" ht="15.75" customHeight="1" x14ac:dyDescent="0.2">
      <c r="A520" s="2">
        <v>10206</v>
      </c>
      <c r="B520" s="2">
        <v>8</v>
      </c>
      <c r="C520" s="2">
        <v>5</v>
      </c>
      <c r="D520" s="2">
        <v>2008</v>
      </c>
      <c r="E520" s="2">
        <v>2008</v>
      </c>
      <c r="F520" s="2">
        <v>1658</v>
      </c>
      <c r="G520" s="2">
        <v>2</v>
      </c>
      <c r="H520" s="2">
        <v>3</v>
      </c>
      <c r="I520" s="2">
        <v>1</v>
      </c>
      <c r="J520" s="2">
        <v>3</v>
      </c>
      <c r="K520" s="2">
        <v>257500</v>
      </c>
      <c r="L520" s="2" t="s">
        <v>13</v>
      </c>
      <c r="M520" s="2" t="s">
        <v>19</v>
      </c>
      <c r="N520" s="16">
        <f t="shared" si="0"/>
        <v>2008</v>
      </c>
      <c r="O520" s="16" t="str">
        <f t="shared" si="1"/>
        <v>Not Good Condition</v>
      </c>
      <c r="P520" s="16" t="str">
        <f t="shared" si="2"/>
        <v>NEW but not excellent</v>
      </c>
      <c r="Q520" s="18"/>
      <c r="S520" s="19"/>
      <c r="T520" s="20"/>
    </row>
    <row r="521" spans="1:20" ht="15.75" customHeight="1" x14ac:dyDescent="0.2">
      <c r="A521" s="2">
        <v>9262</v>
      </c>
      <c r="B521" s="2">
        <v>8</v>
      </c>
      <c r="C521" s="2">
        <v>5</v>
      </c>
      <c r="D521" s="2">
        <v>2008</v>
      </c>
      <c r="E521" s="2">
        <v>2009</v>
      </c>
      <c r="F521" s="2">
        <v>1578</v>
      </c>
      <c r="G521" s="2">
        <v>2</v>
      </c>
      <c r="H521" s="2">
        <v>3</v>
      </c>
      <c r="I521" s="2">
        <v>1</v>
      </c>
      <c r="J521" s="2">
        <v>3</v>
      </c>
      <c r="K521" s="2">
        <v>287090</v>
      </c>
      <c r="L521" s="2" t="s">
        <v>13</v>
      </c>
      <c r="M521" s="2" t="s">
        <v>19</v>
      </c>
      <c r="N521" s="16">
        <f t="shared" si="0"/>
        <v>2008</v>
      </c>
      <c r="O521" s="16" t="str">
        <f t="shared" si="1"/>
        <v>Not Good Condition</v>
      </c>
      <c r="P521" s="16" t="str">
        <f t="shared" si="2"/>
        <v>NEW but not excellent</v>
      </c>
      <c r="Q521" s="18"/>
      <c r="S521" s="19"/>
      <c r="T521" s="20"/>
    </row>
    <row r="522" spans="1:20" ht="15.75" customHeight="1" x14ac:dyDescent="0.2">
      <c r="A522" s="2">
        <v>10130</v>
      </c>
      <c r="B522" s="2">
        <v>8</v>
      </c>
      <c r="C522" s="2">
        <v>5</v>
      </c>
      <c r="D522" s="2">
        <v>2007</v>
      </c>
      <c r="E522" s="2">
        <v>2007</v>
      </c>
      <c r="F522" s="2">
        <v>1702</v>
      </c>
      <c r="G522" s="2">
        <v>2</v>
      </c>
      <c r="H522" s="2">
        <v>3</v>
      </c>
      <c r="I522" s="2">
        <v>1</v>
      </c>
      <c r="J522" s="2">
        <v>3</v>
      </c>
      <c r="K522" s="2">
        <v>275500</v>
      </c>
      <c r="L522" s="2" t="s">
        <v>13</v>
      </c>
      <c r="M522" s="2" t="s">
        <v>19</v>
      </c>
      <c r="N522" s="16">
        <f t="shared" si="0"/>
        <v>2007</v>
      </c>
      <c r="O522" s="16" t="str">
        <f t="shared" si="1"/>
        <v>Not Good Condition</v>
      </c>
      <c r="P522" s="16" t="str">
        <f t="shared" si="2"/>
        <v>NEW but not excellent</v>
      </c>
      <c r="Q522" s="18"/>
      <c r="S522" s="19"/>
      <c r="T522" s="20"/>
    </row>
    <row r="523" spans="1:20" ht="15.75" customHeight="1" x14ac:dyDescent="0.2">
      <c r="A523" s="2">
        <v>9139</v>
      </c>
      <c r="B523" s="2">
        <v>8</v>
      </c>
      <c r="C523" s="2">
        <v>5</v>
      </c>
      <c r="D523" s="2">
        <v>2006</v>
      </c>
      <c r="E523" s="2">
        <v>2006</v>
      </c>
      <c r="F523" s="2">
        <v>1432</v>
      </c>
      <c r="G523" s="2">
        <v>2</v>
      </c>
      <c r="H523" s="2">
        <v>3</v>
      </c>
      <c r="I523" s="2">
        <v>1</v>
      </c>
      <c r="J523" s="2">
        <v>2</v>
      </c>
      <c r="K523" s="2">
        <v>245000</v>
      </c>
      <c r="L523" s="2" t="s">
        <v>13</v>
      </c>
      <c r="M523" s="2" t="s">
        <v>19</v>
      </c>
      <c r="N523" s="16">
        <f t="shared" si="0"/>
        <v>2006</v>
      </c>
      <c r="O523" s="16" t="str">
        <f t="shared" si="1"/>
        <v>Not Good Condition</v>
      </c>
      <c r="P523" s="16" t="str">
        <f t="shared" si="2"/>
        <v>NEW but not excellent</v>
      </c>
      <c r="Q523" s="18"/>
      <c r="S523" s="19"/>
      <c r="T523" s="20"/>
    </row>
    <row r="524" spans="1:20" ht="15.75" customHeight="1" x14ac:dyDescent="0.2">
      <c r="A524" s="2">
        <v>9675</v>
      </c>
      <c r="B524" s="2">
        <v>7</v>
      </c>
      <c r="C524" s="2">
        <v>5</v>
      </c>
      <c r="D524" s="2">
        <v>2005</v>
      </c>
      <c r="E524" s="2">
        <v>2005</v>
      </c>
      <c r="F524" s="2">
        <v>1971</v>
      </c>
      <c r="G524" s="2">
        <v>2</v>
      </c>
      <c r="H524" s="2">
        <v>3</v>
      </c>
      <c r="I524" s="2">
        <v>1</v>
      </c>
      <c r="J524" s="2">
        <v>2</v>
      </c>
      <c r="K524" s="2">
        <v>253000</v>
      </c>
      <c r="L524" s="2" t="s">
        <v>13</v>
      </c>
      <c r="M524" s="2" t="s">
        <v>19</v>
      </c>
      <c r="N524" s="16">
        <f t="shared" si="0"/>
        <v>2005</v>
      </c>
      <c r="O524" s="16" t="str">
        <f t="shared" si="1"/>
        <v>Not Good Condition</v>
      </c>
      <c r="P524" s="16" t="str">
        <f t="shared" si="2"/>
        <v>NEW but not excellent</v>
      </c>
      <c r="Q524" s="18"/>
      <c r="S524" s="19"/>
      <c r="T524" s="20"/>
    </row>
    <row r="525" spans="1:20" ht="15.75" customHeight="1" x14ac:dyDescent="0.2">
      <c r="A525" s="2">
        <v>11128</v>
      </c>
      <c r="B525" s="2">
        <v>9</v>
      </c>
      <c r="C525" s="2">
        <v>5</v>
      </c>
      <c r="D525" s="2">
        <v>2005</v>
      </c>
      <c r="E525" s="2">
        <v>2006</v>
      </c>
      <c r="F525" s="2">
        <v>2490</v>
      </c>
      <c r="G525" s="2">
        <v>2</v>
      </c>
      <c r="H525" s="2">
        <v>2</v>
      </c>
      <c r="I525" s="2">
        <v>2</v>
      </c>
      <c r="J525" s="2">
        <v>3</v>
      </c>
      <c r="K525" s="2">
        <v>468000</v>
      </c>
      <c r="L525" s="2" t="s">
        <v>13</v>
      </c>
      <c r="M525" s="2" t="s">
        <v>19</v>
      </c>
      <c r="N525" s="16">
        <f t="shared" si="0"/>
        <v>2005</v>
      </c>
      <c r="O525" s="16" t="str">
        <f t="shared" si="1"/>
        <v>Not Good Condition</v>
      </c>
      <c r="P525" s="16" t="str">
        <f t="shared" si="2"/>
        <v>NEW but not excellent</v>
      </c>
      <c r="Q525" s="18"/>
      <c r="S525" s="19"/>
      <c r="T525" s="20"/>
    </row>
    <row r="526" spans="1:20" ht="15.75" customHeight="1" x14ac:dyDescent="0.2">
      <c r="A526" s="2">
        <v>8640</v>
      </c>
      <c r="B526" s="2">
        <v>7</v>
      </c>
      <c r="C526" s="2">
        <v>5</v>
      </c>
      <c r="D526" s="2">
        <v>2009</v>
      </c>
      <c r="E526" s="2">
        <v>2009</v>
      </c>
      <c r="F526" s="2">
        <v>1852</v>
      </c>
      <c r="G526" s="2">
        <v>2</v>
      </c>
      <c r="H526" s="2">
        <v>3</v>
      </c>
      <c r="I526" s="2">
        <v>1</v>
      </c>
      <c r="J526" s="2">
        <v>2</v>
      </c>
      <c r="K526" s="2">
        <v>252678</v>
      </c>
      <c r="L526" s="2" t="s">
        <v>13</v>
      </c>
      <c r="M526" s="2" t="s">
        <v>19</v>
      </c>
      <c r="N526" s="16">
        <f t="shared" si="0"/>
        <v>2009</v>
      </c>
      <c r="O526" s="16" t="str">
        <f t="shared" si="1"/>
        <v>Not Good Condition</v>
      </c>
      <c r="P526" s="16" t="str">
        <f t="shared" si="2"/>
        <v>NEW but not excellent</v>
      </c>
      <c r="Q526" s="18"/>
      <c r="S526" s="19"/>
      <c r="T526" s="20"/>
    </row>
    <row r="527" spans="1:20" ht="15.75" customHeight="1" x14ac:dyDescent="0.2">
      <c r="A527" s="2">
        <v>9000</v>
      </c>
      <c r="B527" s="2">
        <v>8</v>
      </c>
      <c r="C527" s="2">
        <v>5</v>
      </c>
      <c r="D527" s="2">
        <v>2008</v>
      </c>
      <c r="E527" s="2">
        <v>2008</v>
      </c>
      <c r="F527" s="2">
        <v>1590</v>
      </c>
      <c r="G527" s="2">
        <v>2</v>
      </c>
      <c r="H527" s="2">
        <v>3</v>
      </c>
      <c r="I527" s="2">
        <v>0</v>
      </c>
      <c r="J527" s="2">
        <v>2</v>
      </c>
      <c r="K527" s="2">
        <v>210000</v>
      </c>
      <c r="L527" s="2" t="s">
        <v>13</v>
      </c>
      <c r="M527" s="2" t="s">
        <v>19</v>
      </c>
      <c r="N527" s="16">
        <f t="shared" si="0"/>
        <v>2008</v>
      </c>
      <c r="O527" s="16" t="str">
        <f t="shared" si="1"/>
        <v>Not Good Condition</v>
      </c>
      <c r="P527" s="16" t="str">
        <f t="shared" si="2"/>
        <v>NEW but not excellent</v>
      </c>
      <c r="Q527" s="18"/>
      <c r="S527" s="19"/>
      <c r="T527" s="20"/>
    </row>
    <row r="528" spans="1:20" ht="15.75" customHeight="1" x14ac:dyDescent="0.2">
      <c r="A528" s="2">
        <v>7862</v>
      </c>
      <c r="B528" s="2">
        <v>6</v>
      </c>
      <c r="C528" s="2">
        <v>5</v>
      </c>
      <c r="D528" s="2">
        <v>2009</v>
      </c>
      <c r="E528" s="2">
        <v>2009</v>
      </c>
      <c r="F528" s="2">
        <v>1218</v>
      </c>
      <c r="G528" s="2">
        <v>2</v>
      </c>
      <c r="H528" s="2">
        <v>2</v>
      </c>
      <c r="I528" s="2">
        <v>0</v>
      </c>
      <c r="J528" s="2">
        <v>2</v>
      </c>
      <c r="K528" s="2">
        <v>208300</v>
      </c>
      <c r="L528" s="2" t="s">
        <v>13</v>
      </c>
      <c r="M528" s="2" t="s">
        <v>19</v>
      </c>
      <c r="N528" s="16">
        <f t="shared" si="0"/>
        <v>2009</v>
      </c>
      <c r="O528" s="16" t="str">
        <f t="shared" si="1"/>
        <v>Not Good Condition</v>
      </c>
      <c r="P528" s="16" t="str">
        <f t="shared" si="2"/>
        <v>NEW but not excellent</v>
      </c>
      <c r="Q528" s="18"/>
      <c r="S528" s="19"/>
      <c r="T528" s="20"/>
    </row>
    <row r="529" spans="1:20" ht="15.75" customHeight="1" x14ac:dyDescent="0.2">
      <c r="A529" s="2">
        <v>7993</v>
      </c>
      <c r="B529" s="2">
        <v>7</v>
      </c>
      <c r="C529" s="2">
        <v>5</v>
      </c>
      <c r="D529" s="2">
        <v>2008</v>
      </c>
      <c r="E529" s="2">
        <v>2009</v>
      </c>
      <c r="F529" s="2">
        <v>1436</v>
      </c>
      <c r="G529" s="2">
        <v>2</v>
      </c>
      <c r="H529" s="2">
        <v>3</v>
      </c>
      <c r="I529" s="2">
        <v>0</v>
      </c>
      <c r="J529" s="2">
        <v>2</v>
      </c>
      <c r="K529" s="2">
        <v>225000</v>
      </c>
      <c r="L529" s="2" t="s">
        <v>13</v>
      </c>
      <c r="M529" s="2" t="s">
        <v>19</v>
      </c>
      <c r="N529" s="16">
        <f t="shared" si="0"/>
        <v>2008</v>
      </c>
      <c r="O529" s="16" t="str">
        <f t="shared" si="1"/>
        <v>Not Good Condition</v>
      </c>
      <c r="P529" s="16" t="str">
        <f t="shared" si="2"/>
        <v>NEW but not excellent</v>
      </c>
      <c r="Q529" s="18"/>
      <c r="S529" s="19"/>
      <c r="T529" s="20"/>
    </row>
    <row r="530" spans="1:20" ht="15.75" customHeight="1" x14ac:dyDescent="0.2">
      <c r="A530" s="2">
        <v>8640</v>
      </c>
      <c r="B530" s="2">
        <v>8</v>
      </c>
      <c r="C530" s="2">
        <v>5</v>
      </c>
      <c r="D530" s="2">
        <v>2009</v>
      </c>
      <c r="E530" s="2">
        <v>2009</v>
      </c>
      <c r="F530" s="2">
        <v>1314</v>
      </c>
      <c r="G530" s="2">
        <v>2</v>
      </c>
      <c r="H530" s="2">
        <v>3</v>
      </c>
      <c r="I530" s="2">
        <v>0</v>
      </c>
      <c r="J530" s="2">
        <v>2</v>
      </c>
      <c r="K530" s="2">
        <v>229456</v>
      </c>
      <c r="L530" s="2" t="s">
        <v>13</v>
      </c>
      <c r="M530" s="2" t="s">
        <v>19</v>
      </c>
      <c r="N530" s="16">
        <f t="shared" si="0"/>
        <v>2009</v>
      </c>
      <c r="O530" s="16" t="str">
        <f t="shared" si="1"/>
        <v>Not Good Condition</v>
      </c>
      <c r="P530" s="16" t="str">
        <f t="shared" si="2"/>
        <v>NEW but not excellent</v>
      </c>
      <c r="Q530" s="18"/>
      <c r="S530" s="19"/>
      <c r="T530" s="20"/>
    </row>
    <row r="531" spans="1:20" ht="15.75" customHeight="1" x14ac:dyDescent="0.2">
      <c r="A531" s="2">
        <v>8640</v>
      </c>
      <c r="B531" s="2">
        <v>7</v>
      </c>
      <c r="C531" s="2">
        <v>5</v>
      </c>
      <c r="D531" s="2">
        <v>2008</v>
      </c>
      <c r="E531" s="2">
        <v>2008</v>
      </c>
      <c r="F531" s="2">
        <v>1402</v>
      </c>
      <c r="G531" s="2">
        <v>2</v>
      </c>
      <c r="H531" s="2">
        <v>3</v>
      </c>
      <c r="I531" s="2">
        <v>0</v>
      </c>
      <c r="J531" s="2">
        <v>2</v>
      </c>
      <c r="K531" s="2">
        <v>229800</v>
      </c>
      <c r="L531" s="2" t="s">
        <v>13</v>
      </c>
      <c r="M531" s="2" t="s">
        <v>19</v>
      </c>
      <c r="N531" s="16">
        <f t="shared" si="0"/>
        <v>2008</v>
      </c>
      <c r="O531" s="16" t="str">
        <f t="shared" si="1"/>
        <v>Not Good Condition</v>
      </c>
      <c r="P531" s="16" t="str">
        <f t="shared" si="2"/>
        <v>NEW but not excellent</v>
      </c>
      <c r="Q531" s="18"/>
      <c r="S531" s="19"/>
      <c r="T531" s="20"/>
    </row>
    <row r="532" spans="1:20" ht="15.75" customHeight="1" x14ac:dyDescent="0.2">
      <c r="A532" s="2">
        <v>12606</v>
      </c>
      <c r="B532" s="2">
        <v>9</v>
      </c>
      <c r="C532" s="2">
        <v>5</v>
      </c>
      <c r="D532" s="2">
        <v>2007</v>
      </c>
      <c r="E532" s="2">
        <v>2008</v>
      </c>
      <c r="F532" s="2">
        <v>1530</v>
      </c>
      <c r="G532" s="2">
        <v>2</v>
      </c>
      <c r="H532" s="2">
        <v>3</v>
      </c>
      <c r="I532" s="2">
        <v>1</v>
      </c>
      <c r="J532" s="2">
        <v>3</v>
      </c>
      <c r="K532" s="2">
        <v>250000</v>
      </c>
      <c r="L532" s="2" t="s">
        <v>13</v>
      </c>
      <c r="M532" s="2" t="s">
        <v>19</v>
      </c>
      <c r="N532" s="16">
        <f t="shared" si="0"/>
        <v>2007</v>
      </c>
      <c r="O532" s="16" t="str">
        <f t="shared" si="1"/>
        <v>Not Good Condition</v>
      </c>
      <c r="P532" s="16" t="str">
        <f t="shared" si="2"/>
        <v>NEW but not excellent</v>
      </c>
      <c r="Q532" s="18"/>
      <c r="S532" s="19"/>
      <c r="T532" s="20"/>
    </row>
    <row r="533" spans="1:20" ht="15.75" customHeight="1" x14ac:dyDescent="0.2">
      <c r="A533" s="2">
        <v>9187</v>
      </c>
      <c r="B533" s="2">
        <v>9</v>
      </c>
      <c r="C533" s="2">
        <v>5</v>
      </c>
      <c r="D533" s="2">
        <v>2009</v>
      </c>
      <c r="E533" s="2">
        <v>2009</v>
      </c>
      <c r="F533" s="2">
        <v>1766</v>
      </c>
      <c r="G533" s="2">
        <v>2</v>
      </c>
      <c r="H533" s="2">
        <v>2</v>
      </c>
      <c r="I533" s="2">
        <v>1</v>
      </c>
      <c r="J533" s="2">
        <v>3</v>
      </c>
      <c r="K533" s="2">
        <v>370878</v>
      </c>
      <c r="L533" s="2" t="s">
        <v>13</v>
      </c>
      <c r="M533" s="2" t="s">
        <v>19</v>
      </c>
      <c r="N533" s="16">
        <f t="shared" si="0"/>
        <v>2009</v>
      </c>
      <c r="O533" s="16" t="str">
        <f t="shared" si="1"/>
        <v>Not Good Condition</v>
      </c>
      <c r="P533" s="16" t="str">
        <f t="shared" si="2"/>
        <v>NEW but not excellent</v>
      </c>
      <c r="Q533" s="18"/>
      <c r="S533" s="19"/>
      <c r="T533" s="20"/>
    </row>
    <row r="534" spans="1:20" ht="15.75" customHeight="1" x14ac:dyDescent="0.2">
      <c r="A534" s="2">
        <v>7500</v>
      </c>
      <c r="B534" s="2">
        <v>8</v>
      </c>
      <c r="C534" s="2">
        <v>5</v>
      </c>
      <c r="D534" s="2">
        <v>2006</v>
      </c>
      <c r="E534" s="2">
        <v>2007</v>
      </c>
      <c r="F534" s="2">
        <v>1448</v>
      </c>
      <c r="G534" s="2">
        <v>2</v>
      </c>
      <c r="H534" s="2">
        <v>2</v>
      </c>
      <c r="I534" s="2">
        <v>1</v>
      </c>
      <c r="J534" s="2">
        <v>2</v>
      </c>
      <c r="K534" s="2">
        <v>238500</v>
      </c>
      <c r="L534" s="2" t="s">
        <v>13</v>
      </c>
      <c r="M534" s="2" t="s">
        <v>19</v>
      </c>
      <c r="N534" s="16">
        <f t="shared" si="0"/>
        <v>2006</v>
      </c>
      <c r="O534" s="16" t="str">
        <f t="shared" si="1"/>
        <v>Not Good Condition</v>
      </c>
      <c r="P534" s="16" t="str">
        <f t="shared" si="2"/>
        <v>NEW but not excellent</v>
      </c>
      <c r="Q534" s="18"/>
      <c r="S534" s="19"/>
      <c r="T534" s="20"/>
    </row>
    <row r="535" spans="1:20" ht="15.75" customHeight="1" x14ac:dyDescent="0.2">
      <c r="A535" s="2">
        <v>11003</v>
      </c>
      <c r="B535" s="2">
        <v>10</v>
      </c>
      <c r="C535" s="2">
        <v>5</v>
      </c>
      <c r="D535" s="2">
        <v>2008</v>
      </c>
      <c r="E535" s="2">
        <v>2008</v>
      </c>
      <c r="F535" s="2">
        <v>2007</v>
      </c>
      <c r="G535" s="2">
        <v>2</v>
      </c>
      <c r="H535" s="2">
        <v>3</v>
      </c>
      <c r="I535" s="2">
        <v>1</v>
      </c>
      <c r="J535" s="2">
        <v>3</v>
      </c>
      <c r="K535" s="2">
        <v>310000</v>
      </c>
      <c r="L535" s="2" t="s">
        <v>13</v>
      </c>
      <c r="M535" s="2" t="s">
        <v>19</v>
      </c>
      <c r="N535" s="16">
        <f t="shared" si="0"/>
        <v>2008</v>
      </c>
      <c r="O535" s="16" t="str">
        <f t="shared" si="1"/>
        <v>Not Good Condition</v>
      </c>
      <c r="P535" s="16" t="str">
        <f t="shared" si="2"/>
        <v>NEW but not excellent</v>
      </c>
      <c r="Q535" s="18"/>
      <c r="S535" s="19"/>
      <c r="T535" s="20"/>
    </row>
    <row r="536" spans="1:20" ht="15.75" customHeight="1" x14ac:dyDescent="0.2">
      <c r="A536" s="2">
        <v>10603</v>
      </c>
      <c r="B536" s="2">
        <v>8</v>
      </c>
      <c r="C536" s="2">
        <v>5</v>
      </c>
      <c r="D536" s="2">
        <v>2006</v>
      </c>
      <c r="E536" s="2">
        <v>2006</v>
      </c>
      <c r="F536" s="2">
        <v>1795</v>
      </c>
      <c r="G536" s="2">
        <v>2</v>
      </c>
      <c r="H536" s="2">
        <v>3</v>
      </c>
      <c r="I536" s="2">
        <v>1</v>
      </c>
      <c r="J536" s="2">
        <v>3</v>
      </c>
      <c r="K536" s="2">
        <v>270000</v>
      </c>
      <c r="L536" s="2" t="s">
        <v>13</v>
      </c>
      <c r="M536" s="2" t="s">
        <v>19</v>
      </c>
      <c r="N536" s="16">
        <f t="shared" si="0"/>
        <v>2006</v>
      </c>
      <c r="O536" s="16" t="str">
        <f t="shared" si="1"/>
        <v>Not Good Condition</v>
      </c>
      <c r="P536" s="16" t="str">
        <f t="shared" si="2"/>
        <v>NEW but not excellent</v>
      </c>
      <c r="Q536" s="18"/>
      <c r="S536" s="19"/>
      <c r="T536" s="20"/>
    </row>
    <row r="537" spans="1:20" ht="15.75" customHeight="1" x14ac:dyDescent="0.2">
      <c r="A537" s="2">
        <v>10574</v>
      </c>
      <c r="B537" s="2">
        <v>8</v>
      </c>
      <c r="C537" s="2">
        <v>5</v>
      </c>
      <c r="D537" s="2">
        <v>2005</v>
      </c>
      <c r="E537" s="2">
        <v>2006</v>
      </c>
      <c r="F537" s="2">
        <v>1953</v>
      </c>
      <c r="G537" s="2">
        <v>2</v>
      </c>
      <c r="H537" s="2">
        <v>3</v>
      </c>
      <c r="I537" s="2">
        <v>1</v>
      </c>
      <c r="J537" s="2">
        <v>3</v>
      </c>
      <c r="K537" s="2">
        <v>252000</v>
      </c>
      <c r="L537" s="2" t="s">
        <v>13</v>
      </c>
      <c r="M537" s="2" t="s">
        <v>19</v>
      </c>
      <c r="N537" s="16">
        <f t="shared" si="0"/>
        <v>2005</v>
      </c>
      <c r="O537" s="16" t="str">
        <f t="shared" si="1"/>
        <v>Not Good Condition</v>
      </c>
      <c r="P537" s="16" t="str">
        <f t="shared" si="2"/>
        <v>NEW but not excellent</v>
      </c>
      <c r="Q537" s="18"/>
      <c r="S537" s="19"/>
      <c r="T537" s="20"/>
    </row>
    <row r="538" spans="1:20" ht="15.75" customHeight="1" x14ac:dyDescent="0.2">
      <c r="A538" s="2">
        <v>8125</v>
      </c>
      <c r="B538" s="2">
        <v>7</v>
      </c>
      <c r="C538" s="2">
        <v>5</v>
      </c>
      <c r="D538" s="2">
        <v>2006</v>
      </c>
      <c r="E538" s="2">
        <v>2007</v>
      </c>
      <c r="F538" s="2">
        <v>1550</v>
      </c>
      <c r="G538" s="2">
        <v>2</v>
      </c>
      <c r="H538" s="2">
        <v>2</v>
      </c>
      <c r="I538" s="2">
        <v>0</v>
      </c>
      <c r="J538" s="2">
        <v>2</v>
      </c>
      <c r="K538" s="2">
        <v>241000</v>
      </c>
      <c r="L538" s="2" t="s">
        <v>13</v>
      </c>
      <c r="M538" s="2" t="s">
        <v>19</v>
      </c>
      <c r="N538" s="16">
        <f t="shared" si="0"/>
        <v>2006</v>
      </c>
      <c r="O538" s="16" t="str">
        <f t="shared" si="1"/>
        <v>Not Good Condition</v>
      </c>
      <c r="P538" s="16" t="str">
        <f t="shared" si="2"/>
        <v>NEW but not excellent</v>
      </c>
      <c r="Q538" s="18"/>
      <c r="S538" s="19"/>
      <c r="T538" s="20"/>
    </row>
    <row r="539" spans="1:20" ht="15.75" customHeight="1" x14ac:dyDescent="0.2">
      <c r="A539" s="2">
        <v>8125</v>
      </c>
      <c r="B539" s="2">
        <v>8</v>
      </c>
      <c r="C539" s="2">
        <v>5</v>
      </c>
      <c r="D539" s="2">
        <v>2008</v>
      </c>
      <c r="E539" s="2">
        <v>2009</v>
      </c>
      <c r="F539" s="2">
        <v>1836</v>
      </c>
      <c r="G539" s="2">
        <v>2</v>
      </c>
      <c r="H539" s="2">
        <v>3</v>
      </c>
      <c r="I539" s="2">
        <v>1</v>
      </c>
      <c r="J539" s="2">
        <v>2</v>
      </c>
      <c r="K539" s="2">
        <v>264500</v>
      </c>
      <c r="L539" s="2" t="s">
        <v>13</v>
      </c>
      <c r="M539" s="2" t="s">
        <v>19</v>
      </c>
      <c r="N539" s="16">
        <f t="shared" si="0"/>
        <v>2008</v>
      </c>
      <c r="O539" s="16" t="str">
        <f t="shared" si="1"/>
        <v>Not Good Condition</v>
      </c>
      <c r="P539" s="16" t="str">
        <f t="shared" si="2"/>
        <v>NEW but not excellent</v>
      </c>
      <c r="Q539" s="18"/>
      <c r="S539" s="19"/>
      <c r="T539" s="20"/>
    </row>
    <row r="540" spans="1:20" ht="15.75" customHeight="1" x14ac:dyDescent="0.2">
      <c r="A540" s="2">
        <v>10625</v>
      </c>
      <c r="B540" s="2">
        <v>7</v>
      </c>
      <c r="C540" s="2">
        <v>5</v>
      </c>
      <c r="D540" s="2">
        <v>2006</v>
      </c>
      <c r="E540" s="2">
        <v>2007</v>
      </c>
      <c r="F540" s="2">
        <v>1662</v>
      </c>
      <c r="G540" s="2">
        <v>2</v>
      </c>
      <c r="H540" s="2">
        <v>3</v>
      </c>
      <c r="I540" s="2">
        <v>1</v>
      </c>
      <c r="J540" s="2">
        <v>3</v>
      </c>
      <c r="K540" s="2">
        <v>291000</v>
      </c>
      <c r="L540" s="2" t="s">
        <v>13</v>
      </c>
      <c r="M540" s="2" t="s">
        <v>19</v>
      </c>
      <c r="N540" s="16">
        <f t="shared" si="0"/>
        <v>2006</v>
      </c>
      <c r="O540" s="16" t="str">
        <f t="shared" si="1"/>
        <v>Not Good Condition</v>
      </c>
      <c r="P540" s="16" t="str">
        <f t="shared" si="2"/>
        <v>NEW but not excellent</v>
      </c>
      <c r="Q540" s="18"/>
      <c r="S540" s="19"/>
      <c r="T540" s="20"/>
    </row>
    <row r="541" spans="1:20" ht="15.75" customHeight="1" x14ac:dyDescent="0.2">
      <c r="A541" s="2">
        <v>9375</v>
      </c>
      <c r="B541" s="2">
        <v>7</v>
      </c>
      <c r="C541" s="2">
        <v>5</v>
      </c>
      <c r="D541" s="2">
        <v>2003</v>
      </c>
      <c r="E541" s="2">
        <v>2004</v>
      </c>
      <c r="F541" s="2">
        <v>2094</v>
      </c>
      <c r="G541" s="2">
        <v>2</v>
      </c>
      <c r="H541" s="2">
        <v>4</v>
      </c>
      <c r="I541" s="2">
        <v>1</v>
      </c>
      <c r="J541" s="2">
        <v>2</v>
      </c>
      <c r="K541" s="2">
        <v>263000</v>
      </c>
      <c r="L541" s="2" t="s">
        <v>13</v>
      </c>
      <c r="M541" s="2" t="s">
        <v>19</v>
      </c>
      <c r="N541" s="16">
        <f t="shared" si="0"/>
        <v>2003</v>
      </c>
      <c r="O541" s="16" t="str">
        <f t="shared" si="1"/>
        <v>Not Good Condition</v>
      </c>
      <c r="P541" s="16" t="str">
        <f t="shared" si="2"/>
        <v>NEW but not excellent</v>
      </c>
      <c r="Q541" s="18"/>
      <c r="S541" s="19"/>
      <c r="T541" s="20"/>
    </row>
    <row r="542" spans="1:20" ht="15.75" customHeight="1" x14ac:dyDescent="0.2">
      <c r="A542" s="2">
        <v>7500</v>
      </c>
      <c r="B542" s="2">
        <v>7</v>
      </c>
      <c r="C542" s="2">
        <v>5</v>
      </c>
      <c r="D542" s="2">
        <v>2004</v>
      </c>
      <c r="E542" s="2">
        <v>2005</v>
      </c>
      <c r="F542" s="2">
        <v>1221</v>
      </c>
      <c r="G542" s="2">
        <v>2</v>
      </c>
      <c r="H542" s="2">
        <v>2</v>
      </c>
      <c r="I542" s="2">
        <v>0</v>
      </c>
      <c r="J542" s="2">
        <v>2</v>
      </c>
      <c r="K542" s="2">
        <v>185000</v>
      </c>
      <c r="L542" s="2" t="s">
        <v>13</v>
      </c>
      <c r="M542" s="2" t="s">
        <v>19</v>
      </c>
      <c r="N542" s="16">
        <f t="shared" si="0"/>
        <v>2004</v>
      </c>
      <c r="O542" s="16" t="str">
        <f t="shared" si="1"/>
        <v>Not Good Condition</v>
      </c>
      <c r="P542" s="16" t="str">
        <f t="shared" si="2"/>
        <v>NEW but not excellent</v>
      </c>
      <c r="Q542" s="18"/>
      <c r="S542" s="19"/>
      <c r="T542" s="20"/>
    </row>
    <row r="543" spans="1:20" ht="15.75" customHeight="1" x14ac:dyDescent="0.2">
      <c r="A543" s="2">
        <v>8736</v>
      </c>
      <c r="B543" s="2">
        <v>7</v>
      </c>
      <c r="C543" s="2">
        <v>5</v>
      </c>
      <c r="D543" s="2">
        <v>2003</v>
      </c>
      <c r="E543" s="2">
        <v>2004</v>
      </c>
      <c r="F543" s="2">
        <v>1553</v>
      </c>
      <c r="G543" s="2">
        <v>2</v>
      </c>
      <c r="H543" s="2">
        <v>3</v>
      </c>
      <c r="I543" s="2">
        <v>0</v>
      </c>
      <c r="J543" s="2">
        <v>2</v>
      </c>
      <c r="K543" s="2">
        <v>234500</v>
      </c>
      <c r="L543" s="2" t="s">
        <v>13</v>
      </c>
      <c r="M543" s="2" t="s">
        <v>19</v>
      </c>
      <c r="N543" s="16">
        <f t="shared" si="0"/>
        <v>2003</v>
      </c>
      <c r="O543" s="16" t="str">
        <f t="shared" si="1"/>
        <v>Not Good Condition</v>
      </c>
      <c r="P543" s="16" t="str">
        <f t="shared" si="2"/>
        <v>NEW but not excellent</v>
      </c>
      <c r="Q543" s="18"/>
      <c r="S543" s="19"/>
      <c r="T543" s="20"/>
    </row>
    <row r="544" spans="1:20" ht="15.75" customHeight="1" x14ac:dyDescent="0.2">
      <c r="A544" s="2">
        <v>8127</v>
      </c>
      <c r="B544" s="2">
        <v>7</v>
      </c>
      <c r="C544" s="2">
        <v>5</v>
      </c>
      <c r="D544" s="2">
        <v>2003</v>
      </c>
      <c r="E544" s="2">
        <v>2003</v>
      </c>
      <c r="F544" s="2">
        <v>1653</v>
      </c>
      <c r="G544" s="2">
        <v>2</v>
      </c>
      <c r="H544" s="2">
        <v>3</v>
      </c>
      <c r="I544" s="2">
        <v>0</v>
      </c>
      <c r="J544" s="2">
        <v>2</v>
      </c>
      <c r="K544" s="2">
        <v>209000</v>
      </c>
      <c r="L544" s="2" t="s">
        <v>13</v>
      </c>
      <c r="M544" s="2" t="s">
        <v>19</v>
      </c>
      <c r="N544" s="16">
        <f t="shared" si="0"/>
        <v>2003</v>
      </c>
      <c r="O544" s="16" t="str">
        <f t="shared" si="1"/>
        <v>Not Good Condition</v>
      </c>
      <c r="P544" s="16" t="str">
        <f t="shared" si="2"/>
        <v>NEW but not excellent</v>
      </c>
      <c r="Q544" s="18"/>
      <c r="S544" s="19"/>
      <c r="T544" s="20"/>
    </row>
    <row r="545" spans="1:20" ht="15.75" customHeight="1" x14ac:dyDescent="0.2">
      <c r="A545" s="2">
        <v>9605</v>
      </c>
      <c r="B545" s="2">
        <v>7</v>
      </c>
      <c r="C545" s="2">
        <v>6</v>
      </c>
      <c r="D545" s="2">
        <v>2007</v>
      </c>
      <c r="E545" s="2">
        <v>2007</v>
      </c>
      <c r="F545" s="2">
        <v>1218</v>
      </c>
      <c r="G545" s="2">
        <v>1</v>
      </c>
      <c r="H545" s="2">
        <v>3</v>
      </c>
      <c r="I545" s="2">
        <v>0</v>
      </c>
      <c r="J545" s="2">
        <v>2</v>
      </c>
      <c r="K545" s="2">
        <v>159000</v>
      </c>
      <c r="L545" s="2" t="s">
        <v>13</v>
      </c>
      <c r="M545" s="2" t="s">
        <v>25</v>
      </c>
      <c r="N545" s="16">
        <f t="shared" si="0"/>
        <v>2007</v>
      </c>
      <c r="O545" s="16" t="str">
        <f t="shared" si="1"/>
        <v>Not Good Condition</v>
      </c>
      <c r="P545" s="16" t="str">
        <f t="shared" si="2"/>
        <v>NEW but not excellent</v>
      </c>
      <c r="Q545" s="18"/>
      <c r="S545" s="19"/>
      <c r="T545" s="20"/>
    </row>
    <row r="546" spans="1:20" ht="15.75" customHeight="1" x14ac:dyDescent="0.2">
      <c r="A546" s="2">
        <v>7500</v>
      </c>
      <c r="B546" s="2">
        <v>7</v>
      </c>
      <c r="C546" s="2">
        <v>5</v>
      </c>
      <c r="D546" s="2">
        <v>2006</v>
      </c>
      <c r="E546" s="2">
        <v>2006</v>
      </c>
      <c r="F546" s="2">
        <v>1141</v>
      </c>
      <c r="G546" s="2">
        <v>1</v>
      </c>
      <c r="H546" s="2">
        <v>3</v>
      </c>
      <c r="I546" s="2">
        <v>0</v>
      </c>
      <c r="J546" s="2">
        <v>2</v>
      </c>
      <c r="K546" s="2">
        <v>152000</v>
      </c>
      <c r="L546" s="2" t="s">
        <v>13</v>
      </c>
      <c r="M546" s="2" t="s">
        <v>25</v>
      </c>
      <c r="N546" s="16">
        <f t="shared" si="0"/>
        <v>2006</v>
      </c>
      <c r="O546" s="16" t="str">
        <f t="shared" si="1"/>
        <v>Not Good Condition</v>
      </c>
      <c r="P546" s="16" t="str">
        <f t="shared" si="2"/>
        <v>NEW but not excellent</v>
      </c>
      <c r="Q546" s="18"/>
      <c r="S546" s="19"/>
      <c r="T546" s="20"/>
    </row>
    <row r="547" spans="1:20" ht="15.75" customHeight="1" x14ac:dyDescent="0.2">
      <c r="A547" s="2">
        <v>7500</v>
      </c>
      <c r="B547" s="2">
        <v>6</v>
      </c>
      <c r="C547" s="2">
        <v>5</v>
      </c>
      <c r="D547" s="2">
        <v>2004</v>
      </c>
      <c r="E547" s="2">
        <v>2004</v>
      </c>
      <c r="F547" s="2">
        <v>1158</v>
      </c>
      <c r="G547" s="2">
        <v>1</v>
      </c>
      <c r="H547" s="2">
        <v>3</v>
      </c>
      <c r="I547" s="2">
        <v>0</v>
      </c>
      <c r="J547" s="2">
        <v>0</v>
      </c>
      <c r="K547" s="2">
        <v>143500</v>
      </c>
      <c r="L547" s="2" t="s">
        <v>13</v>
      </c>
      <c r="M547" s="2" t="s">
        <v>25</v>
      </c>
      <c r="N547" s="16">
        <f t="shared" si="0"/>
        <v>2004</v>
      </c>
      <c r="O547" s="16" t="str">
        <f t="shared" si="1"/>
        <v>Not Good Condition</v>
      </c>
      <c r="P547" s="16" t="str">
        <f t="shared" si="2"/>
        <v>NEW but not excellent</v>
      </c>
      <c r="Q547" s="18"/>
      <c r="S547" s="19"/>
      <c r="T547" s="20"/>
    </row>
    <row r="548" spans="1:20" ht="15.75" customHeight="1" x14ac:dyDescent="0.2">
      <c r="A548" s="2">
        <v>10628</v>
      </c>
      <c r="B548" s="2">
        <v>7</v>
      </c>
      <c r="C548" s="2">
        <v>5</v>
      </c>
      <c r="D548" s="2">
        <v>2004</v>
      </c>
      <c r="E548" s="2">
        <v>2004</v>
      </c>
      <c r="F548" s="2">
        <v>1812</v>
      </c>
      <c r="G548" s="2">
        <v>2</v>
      </c>
      <c r="H548" s="2">
        <v>3</v>
      </c>
      <c r="I548" s="2">
        <v>0</v>
      </c>
      <c r="J548" s="2">
        <v>2</v>
      </c>
      <c r="K548" s="2">
        <v>193000</v>
      </c>
      <c r="L548" s="2" t="s">
        <v>13</v>
      </c>
      <c r="M548" s="2" t="s">
        <v>25</v>
      </c>
      <c r="N548" s="16">
        <f t="shared" si="0"/>
        <v>2004</v>
      </c>
      <c r="O548" s="16" t="str">
        <f t="shared" si="1"/>
        <v>Not Good Condition</v>
      </c>
      <c r="P548" s="16" t="str">
        <f t="shared" si="2"/>
        <v>NEW but not excellent</v>
      </c>
      <c r="Q548" s="18"/>
      <c r="S548" s="19"/>
      <c r="T548" s="20"/>
    </row>
    <row r="549" spans="1:20" ht="15.75" customHeight="1" x14ac:dyDescent="0.2">
      <c r="A549" s="2">
        <v>10141</v>
      </c>
      <c r="B549" s="2">
        <v>8</v>
      </c>
      <c r="C549" s="2">
        <v>5</v>
      </c>
      <c r="D549" s="2">
        <v>2004</v>
      </c>
      <c r="E549" s="2">
        <v>2004</v>
      </c>
      <c r="F549" s="2">
        <v>1512</v>
      </c>
      <c r="G549" s="2">
        <v>2</v>
      </c>
      <c r="H549" s="2">
        <v>3</v>
      </c>
      <c r="I549" s="2">
        <v>0</v>
      </c>
      <c r="J549" s="2">
        <v>3</v>
      </c>
      <c r="K549" s="2">
        <v>203000</v>
      </c>
      <c r="L549" s="2" t="s">
        <v>13</v>
      </c>
      <c r="M549" s="2" t="s">
        <v>25</v>
      </c>
      <c r="N549" s="16">
        <f t="shared" si="0"/>
        <v>2004</v>
      </c>
      <c r="O549" s="16" t="str">
        <f t="shared" si="1"/>
        <v>Not Good Condition</v>
      </c>
      <c r="P549" s="16" t="str">
        <f t="shared" si="2"/>
        <v>NEW but not excellent</v>
      </c>
      <c r="Q549" s="18"/>
      <c r="S549" s="19"/>
      <c r="T549" s="20"/>
    </row>
    <row r="550" spans="1:20" ht="15.75" customHeight="1" x14ac:dyDescent="0.2">
      <c r="A550" s="2">
        <v>10083</v>
      </c>
      <c r="B550" s="2">
        <v>7</v>
      </c>
      <c r="C550" s="2">
        <v>5</v>
      </c>
      <c r="D550" s="2">
        <v>2003</v>
      </c>
      <c r="E550" s="2">
        <v>2003</v>
      </c>
      <c r="F550" s="2">
        <v>1200</v>
      </c>
      <c r="G550" s="2">
        <v>2</v>
      </c>
      <c r="H550" s="2">
        <v>2</v>
      </c>
      <c r="I550" s="2">
        <v>0</v>
      </c>
      <c r="J550" s="2">
        <v>2</v>
      </c>
      <c r="K550" s="2">
        <v>184900</v>
      </c>
      <c r="L550" s="2" t="s">
        <v>13</v>
      </c>
      <c r="M550" s="2" t="s">
        <v>25</v>
      </c>
      <c r="N550" s="16">
        <f t="shared" si="0"/>
        <v>2003</v>
      </c>
      <c r="O550" s="16" t="str">
        <f t="shared" si="1"/>
        <v>Not Good Condition</v>
      </c>
      <c r="P550" s="16" t="str">
        <f t="shared" si="2"/>
        <v>NEW but not excellent</v>
      </c>
      <c r="Q550" s="18"/>
      <c r="S550" s="19"/>
      <c r="T550" s="20"/>
    </row>
    <row r="551" spans="1:20" ht="15.75" customHeight="1" x14ac:dyDescent="0.2">
      <c r="A551" s="2">
        <v>13072</v>
      </c>
      <c r="B551" s="2">
        <v>7</v>
      </c>
      <c r="C551" s="2">
        <v>5</v>
      </c>
      <c r="D551" s="2">
        <v>2004</v>
      </c>
      <c r="E551" s="2">
        <v>2005</v>
      </c>
      <c r="F551" s="2">
        <v>1114</v>
      </c>
      <c r="G551" s="2">
        <v>1</v>
      </c>
      <c r="H551" s="2">
        <v>3</v>
      </c>
      <c r="I551" s="2">
        <v>0</v>
      </c>
      <c r="J551" s="2">
        <v>2</v>
      </c>
      <c r="K551" s="2">
        <v>159000</v>
      </c>
      <c r="L551" s="2" t="s">
        <v>13</v>
      </c>
      <c r="M551" s="2" t="s">
        <v>25</v>
      </c>
      <c r="N551" s="16">
        <f t="shared" si="0"/>
        <v>2004</v>
      </c>
      <c r="O551" s="16" t="str">
        <f t="shared" si="1"/>
        <v>Not Good Condition</v>
      </c>
      <c r="P551" s="16" t="str">
        <f t="shared" si="2"/>
        <v>NEW but not excellent</v>
      </c>
      <c r="Q551" s="18"/>
      <c r="S551" s="19"/>
      <c r="T551" s="20"/>
    </row>
    <row r="552" spans="1:20" ht="15.75" customHeight="1" x14ac:dyDescent="0.2">
      <c r="A552" s="2">
        <v>13072</v>
      </c>
      <c r="B552" s="2">
        <v>5</v>
      </c>
      <c r="C552" s="2">
        <v>5</v>
      </c>
      <c r="D552" s="2">
        <v>2004</v>
      </c>
      <c r="E552" s="2">
        <v>2004</v>
      </c>
      <c r="F552" s="2">
        <v>1114</v>
      </c>
      <c r="G552" s="2">
        <v>1</v>
      </c>
      <c r="H552" s="2">
        <v>3</v>
      </c>
      <c r="I552" s="2">
        <v>0</v>
      </c>
      <c r="J552" s="2">
        <v>0</v>
      </c>
      <c r="K552" s="2">
        <v>142000</v>
      </c>
      <c r="L552" s="2" t="s">
        <v>13</v>
      </c>
      <c r="M552" s="2" t="s">
        <v>25</v>
      </c>
      <c r="N552" s="16">
        <f t="shared" si="0"/>
        <v>2004</v>
      </c>
      <c r="O552" s="16" t="str">
        <f t="shared" si="1"/>
        <v>Not Good Condition</v>
      </c>
      <c r="P552" s="16" t="str">
        <f t="shared" si="2"/>
        <v>NEW but not excellent</v>
      </c>
      <c r="Q552" s="18"/>
      <c r="S552" s="19"/>
      <c r="T552" s="20"/>
    </row>
    <row r="553" spans="1:20" ht="15.75" customHeight="1" x14ac:dyDescent="0.2">
      <c r="A553" s="2">
        <v>12450</v>
      </c>
      <c r="B553" s="2">
        <v>5</v>
      </c>
      <c r="C553" s="2">
        <v>5</v>
      </c>
      <c r="D553" s="2">
        <v>2003</v>
      </c>
      <c r="E553" s="2">
        <v>2004</v>
      </c>
      <c r="F553" s="2">
        <v>1114</v>
      </c>
      <c r="G553" s="2">
        <v>2</v>
      </c>
      <c r="H553" s="2">
        <v>3</v>
      </c>
      <c r="I553" s="2">
        <v>0</v>
      </c>
      <c r="J553" s="2">
        <v>2</v>
      </c>
      <c r="K553" s="2">
        <v>153000</v>
      </c>
      <c r="L553" s="2" t="s">
        <v>13</v>
      </c>
      <c r="M553" s="2" t="s">
        <v>25</v>
      </c>
      <c r="N553" s="16">
        <f t="shared" si="0"/>
        <v>2003</v>
      </c>
      <c r="O553" s="16" t="str">
        <f t="shared" si="1"/>
        <v>Not Good Condition</v>
      </c>
      <c r="P553" s="16" t="str">
        <f t="shared" si="2"/>
        <v>NEW but not excellent</v>
      </c>
      <c r="Q553" s="18"/>
      <c r="S553" s="19"/>
      <c r="T553" s="20"/>
    </row>
    <row r="554" spans="1:20" ht="15.75" customHeight="1" x14ac:dyDescent="0.2">
      <c r="A554" s="2">
        <v>7328</v>
      </c>
      <c r="B554" s="2">
        <v>7</v>
      </c>
      <c r="C554" s="2">
        <v>5</v>
      </c>
      <c r="D554" s="2">
        <v>2008</v>
      </c>
      <c r="E554" s="2">
        <v>2009</v>
      </c>
      <c r="F554" s="2">
        <v>1450</v>
      </c>
      <c r="G554" s="2">
        <v>2</v>
      </c>
      <c r="H554" s="2">
        <v>2</v>
      </c>
      <c r="I554" s="2">
        <v>0</v>
      </c>
      <c r="J554" s="2">
        <v>3</v>
      </c>
      <c r="K554" s="2">
        <v>224243</v>
      </c>
      <c r="L554" s="2" t="s">
        <v>13</v>
      </c>
      <c r="M554" s="2" t="s">
        <v>25</v>
      </c>
      <c r="N554" s="16">
        <f t="shared" si="0"/>
        <v>2008</v>
      </c>
      <c r="O554" s="16" t="str">
        <f t="shared" si="1"/>
        <v>Not Good Condition</v>
      </c>
      <c r="P554" s="16" t="str">
        <f t="shared" si="2"/>
        <v>NEW but not excellent</v>
      </c>
      <c r="Q554" s="18"/>
      <c r="S554" s="19"/>
      <c r="T554" s="20"/>
    </row>
    <row r="555" spans="1:20" ht="15.75" customHeight="1" x14ac:dyDescent="0.2">
      <c r="A555" s="2">
        <v>11492</v>
      </c>
      <c r="B555" s="2">
        <v>7</v>
      </c>
      <c r="C555" s="2">
        <v>5</v>
      </c>
      <c r="D555" s="2">
        <v>1996</v>
      </c>
      <c r="E555" s="2">
        <v>1997</v>
      </c>
      <c r="F555" s="2">
        <v>2122</v>
      </c>
      <c r="G555" s="2">
        <v>2</v>
      </c>
      <c r="H555" s="2">
        <v>4</v>
      </c>
      <c r="I555" s="2">
        <v>1</v>
      </c>
      <c r="J555" s="2">
        <v>2</v>
      </c>
      <c r="K555" s="2">
        <v>220000</v>
      </c>
      <c r="L555" s="2" t="s">
        <v>13</v>
      </c>
      <c r="M555" s="2" t="s">
        <v>25</v>
      </c>
      <c r="N555" s="16">
        <f t="shared" si="0"/>
        <v>1996</v>
      </c>
      <c r="O555" s="16" t="str">
        <f t="shared" si="1"/>
        <v>Not Good Condition</v>
      </c>
      <c r="P555" s="16" t="str">
        <f t="shared" si="2"/>
        <v>NEW but not excellent</v>
      </c>
      <c r="Q555" s="18"/>
      <c r="S555" s="19"/>
      <c r="T555" s="20"/>
    </row>
    <row r="556" spans="1:20" ht="15.75" customHeight="1" x14ac:dyDescent="0.2">
      <c r="A556" s="2">
        <v>10994</v>
      </c>
      <c r="B556" s="2">
        <v>8</v>
      </c>
      <c r="C556" s="2">
        <v>5</v>
      </c>
      <c r="D556" s="2">
        <v>2005</v>
      </c>
      <c r="E556" s="2">
        <v>2006</v>
      </c>
      <c r="F556" s="2">
        <v>1844</v>
      </c>
      <c r="G556" s="2">
        <v>2</v>
      </c>
      <c r="H556" s="2">
        <v>2</v>
      </c>
      <c r="I556" s="2">
        <v>1</v>
      </c>
      <c r="J556" s="2">
        <v>2</v>
      </c>
      <c r="K556" s="2">
        <v>257000</v>
      </c>
      <c r="L556" s="2" t="s">
        <v>13</v>
      </c>
      <c r="M556" s="2" t="s">
        <v>25</v>
      </c>
      <c r="N556" s="16">
        <f t="shared" si="0"/>
        <v>2005</v>
      </c>
      <c r="O556" s="16" t="str">
        <f t="shared" si="1"/>
        <v>Not Good Condition</v>
      </c>
      <c r="P556" s="16" t="str">
        <f t="shared" si="2"/>
        <v>NEW but not excellent</v>
      </c>
      <c r="Q556" s="18"/>
      <c r="S556" s="19"/>
      <c r="T556" s="20"/>
    </row>
    <row r="557" spans="1:20" ht="15.75" customHeight="1" x14ac:dyDescent="0.2">
      <c r="A557" s="2">
        <v>8529</v>
      </c>
      <c r="B557" s="2">
        <v>7</v>
      </c>
      <c r="C557" s="2">
        <v>5</v>
      </c>
      <c r="D557" s="2">
        <v>2001</v>
      </c>
      <c r="E557" s="2">
        <v>2001</v>
      </c>
      <c r="F557" s="2">
        <v>1434</v>
      </c>
      <c r="G557" s="2">
        <v>2</v>
      </c>
      <c r="H557" s="2">
        <v>3</v>
      </c>
      <c r="I557" s="2">
        <v>1</v>
      </c>
      <c r="J557" s="2">
        <v>2</v>
      </c>
      <c r="K557" s="2">
        <v>189000</v>
      </c>
      <c r="L557" s="2" t="s">
        <v>13</v>
      </c>
      <c r="M557" s="2" t="s">
        <v>25</v>
      </c>
      <c r="N557" s="16">
        <f t="shared" si="0"/>
        <v>2001</v>
      </c>
      <c r="O557" s="16" t="str">
        <f t="shared" si="1"/>
        <v>Not Good Condition</v>
      </c>
      <c r="P557" s="16" t="str">
        <f t="shared" si="2"/>
        <v>NEW but not excellent</v>
      </c>
      <c r="Q557" s="18"/>
      <c r="S557" s="19"/>
      <c r="T557" s="20"/>
    </row>
    <row r="558" spans="1:20" ht="15.75" customHeight="1" x14ac:dyDescent="0.2">
      <c r="A558" s="2">
        <v>7703</v>
      </c>
      <c r="B558" s="2">
        <v>6</v>
      </c>
      <c r="C558" s="2">
        <v>6</v>
      </c>
      <c r="D558" s="2">
        <v>1992</v>
      </c>
      <c r="E558" s="2">
        <v>1992</v>
      </c>
      <c r="F558" s="2">
        <v>1730</v>
      </c>
      <c r="G558" s="2">
        <v>2</v>
      </c>
      <c r="H558" s="2">
        <v>3</v>
      </c>
      <c r="I558" s="2">
        <v>0</v>
      </c>
      <c r="J558" s="2">
        <v>2</v>
      </c>
      <c r="K558" s="2">
        <v>171500</v>
      </c>
      <c r="L558" s="2" t="s">
        <v>17</v>
      </c>
      <c r="M558" s="2" t="s">
        <v>25</v>
      </c>
      <c r="N558" s="16">
        <f t="shared" si="0"/>
        <v>1992</v>
      </c>
      <c r="O558" s="16" t="str">
        <f t="shared" si="1"/>
        <v>Good Condition</v>
      </c>
      <c r="P558" s="16" t="str">
        <f t="shared" si="2"/>
        <v>NEW but not excellent</v>
      </c>
      <c r="Q558" s="18"/>
      <c r="S558" s="19"/>
      <c r="T558" s="20"/>
    </row>
    <row r="559" spans="1:20" ht="15.75" customHeight="1" x14ac:dyDescent="0.2">
      <c r="A559" s="2">
        <v>10762</v>
      </c>
      <c r="B559" s="2">
        <v>6</v>
      </c>
      <c r="C559" s="2">
        <v>6</v>
      </c>
      <c r="D559" s="2">
        <v>1980</v>
      </c>
      <c r="E559" s="2">
        <v>1980</v>
      </c>
      <c r="F559" s="2">
        <v>1217</v>
      </c>
      <c r="G559" s="2">
        <v>1</v>
      </c>
      <c r="H559" s="2">
        <v>3</v>
      </c>
      <c r="I559" s="2">
        <v>1</v>
      </c>
      <c r="J559" s="2">
        <v>1</v>
      </c>
      <c r="K559" s="2">
        <v>120000</v>
      </c>
      <c r="L559" s="2" t="s">
        <v>13</v>
      </c>
      <c r="M559" s="2" t="s">
        <v>25</v>
      </c>
      <c r="N559" s="16">
        <f t="shared" si="0"/>
        <v>1980</v>
      </c>
      <c r="O559" s="16" t="str">
        <f t="shared" si="1"/>
        <v>Not Good Condition</v>
      </c>
      <c r="P559" s="16" t="str">
        <f t="shared" si="2"/>
        <v>NEW but not excellent</v>
      </c>
      <c r="Q559" s="18"/>
      <c r="S559" s="19"/>
      <c r="T559" s="20"/>
    </row>
    <row r="560" spans="1:20" ht="15.75" customHeight="1" x14ac:dyDescent="0.2">
      <c r="A560" s="2">
        <v>7175</v>
      </c>
      <c r="B560" s="2">
        <v>6</v>
      </c>
      <c r="C560" s="2">
        <v>5</v>
      </c>
      <c r="D560" s="2">
        <v>1990</v>
      </c>
      <c r="E560" s="2">
        <v>1991</v>
      </c>
      <c r="F560" s="2">
        <v>1332</v>
      </c>
      <c r="G560" s="2">
        <v>2</v>
      </c>
      <c r="H560" s="2">
        <v>2</v>
      </c>
      <c r="I560" s="2">
        <v>0</v>
      </c>
      <c r="J560" s="2">
        <v>2</v>
      </c>
      <c r="K560" s="2">
        <v>145000</v>
      </c>
      <c r="L560" s="2" t="s">
        <v>13</v>
      </c>
      <c r="M560" s="2" t="s">
        <v>25</v>
      </c>
      <c r="N560" s="16">
        <f t="shared" si="0"/>
        <v>1990</v>
      </c>
      <c r="O560" s="16" t="str">
        <f t="shared" si="1"/>
        <v>Not Good Condition</v>
      </c>
      <c r="P560" s="16" t="str">
        <f t="shared" si="2"/>
        <v>NEW but not excellent</v>
      </c>
      <c r="Q560" s="18"/>
      <c r="S560" s="19"/>
      <c r="T560" s="20"/>
    </row>
    <row r="561" spans="1:20" ht="15.75" customHeight="1" x14ac:dyDescent="0.2">
      <c r="A561" s="2">
        <v>9109</v>
      </c>
      <c r="B561" s="2">
        <v>7</v>
      </c>
      <c r="C561" s="2">
        <v>5</v>
      </c>
      <c r="D561" s="2">
        <v>1994</v>
      </c>
      <c r="E561" s="2">
        <v>1994</v>
      </c>
      <c r="F561" s="2">
        <v>1540</v>
      </c>
      <c r="G561" s="2">
        <v>2</v>
      </c>
      <c r="H561" s="2">
        <v>3</v>
      </c>
      <c r="I561" s="2">
        <v>0</v>
      </c>
      <c r="J561" s="2">
        <v>2</v>
      </c>
      <c r="K561" s="2">
        <v>184000</v>
      </c>
      <c r="L561" s="2" t="s">
        <v>13</v>
      </c>
      <c r="M561" s="2" t="s">
        <v>25</v>
      </c>
      <c r="N561" s="16">
        <f t="shared" si="0"/>
        <v>1994</v>
      </c>
      <c r="O561" s="16" t="str">
        <f t="shared" si="1"/>
        <v>Not Good Condition</v>
      </c>
      <c r="P561" s="16" t="str">
        <f t="shared" si="2"/>
        <v>NEW but not excellent</v>
      </c>
      <c r="Q561" s="18"/>
      <c r="S561" s="19"/>
      <c r="T561" s="20"/>
    </row>
    <row r="562" spans="1:20" ht="15.75" customHeight="1" x14ac:dyDescent="0.2">
      <c r="A562" s="2">
        <v>10274</v>
      </c>
      <c r="B562" s="2">
        <v>6</v>
      </c>
      <c r="C562" s="2">
        <v>7</v>
      </c>
      <c r="D562" s="2">
        <v>1986</v>
      </c>
      <c r="E562" s="2">
        <v>1986</v>
      </c>
      <c r="F562" s="2">
        <v>1400</v>
      </c>
      <c r="G562" s="2">
        <v>2</v>
      </c>
      <c r="H562" s="2">
        <v>3</v>
      </c>
      <c r="I562" s="2">
        <v>0</v>
      </c>
      <c r="J562" s="2">
        <v>2</v>
      </c>
      <c r="K562" s="2">
        <v>162000</v>
      </c>
      <c r="L562" s="2" t="s">
        <v>17</v>
      </c>
      <c r="M562" s="2" t="s">
        <v>25</v>
      </c>
      <c r="N562" s="16">
        <f t="shared" si="0"/>
        <v>1986</v>
      </c>
      <c r="O562" s="16" t="str">
        <f t="shared" si="1"/>
        <v>Good Condition</v>
      </c>
      <c r="P562" s="16" t="str">
        <f t="shared" si="2"/>
        <v>NEW but not excellent</v>
      </c>
      <c r="Q562" s="18"/>
      <c r="S562" s="19"/>
      <c r="T562" s="20"/>
    </row>
    <row r="563" spans="1:20" ht="15.75" customHeight="1" x14ac:dyDescent="0.2">
      <c r="A563" s="2">
        <v>8250</v>
      </c>
      <c r="B563" s="2">
        <v>6</v>
      </c>
      <c r="C563" s="2">
        <v>7</v>
      </c>
      <c r="D563" s="2">
        <v>1981</v>
      </c>
      <c r="E563" s="2">
        <v>1981</v>
      </c>
      <c r="F563" s="2">
        <v>1882</v>
      </c>
      <c r="G563" s="2">
        <v>2</v>
      </c>
      <c r="H563" s="2">
        <v>4</v>
      </c>
      <c r="I563" s="2">
        <v>2</v>
      </c>
      <c r="J563" s="2">
        <v>2</v>
      </c>
      <c r="K563" s="2">
        <v>160000</v>
      </c>
      <c r="L563" s="2" t="s">
        <v>13</v>
      </c>
      <c r="M563" s="2" t="s">
        <v>25</v>
      </c>
      <c r="N563" s="16">
        <f t="shared" si="0"/>
        <v>1981</v>
      </c>
      <c r="O563" s="16" t="str">
        <f t="shared" si="1"/>
        <v>Not Good Condition</v>
      </c>
      <c r="P563" s="16" t="str">
        <f t="shared" si="2"/>
        <v>NEW but not excellent</v>
      </c>
      <c r="Q563" s="18"/>
      <c r="S563" s="19"/>
      <c r="T563" s="20"/>
    </row>
    <row r="564" spans="1:20" ht="15.75" customHeight="1" x14ac:dyDescent="0.2">
      <c r="A564" s="2">
        <v>8400</v>
      </c>
      <c r="B564" s="2">
        <v>4</v>
      </c>
      <c r="C564" s="2">
        <v>4</v>
      </c>
      <c r="D564" s="2">
        <v>1950</v>
      </c>
      <c r="E564" s="2">
        <v>1950</v>
      </c>
      <c r="F564" s="2">
        <v>841</v>
      </c>
      <c r="G564" s="2">
        <v>1</v>
      </c>
      <c r="H564" s="2">
        <v>2</v>
      </c>
      <c r="I564" s="2">
        <v>0</v>
      </c>
      <c r="J564" s="2">
        <v>1</v>
      </c>
      <c r="K564" s="2">
        <v>82000</v>
      </c>
      <c r="L564" s="2" t="s">
        <v>26</v>
      </c>
      <c r="M564" s="2" t="s">
        <v>25</v>
      </c>
      <c r="N564" s="16">
        <f t="shared" si="0"/>
        <v>1950</v>
      </c>
      <c r="O564" s="16" t="str">
        <f t="shared" si="1"/>
        <v>Not Good Condition</v>
      </c>
      <c r="P564" s="16" t="str">
        <f t="shared" si="2"/>
        <v>OLD and not excellent</v>
      </c>
      <c r="Q564" s="18"/>
      <c r="S564" s="19"/>
      <c r="T564" s="20"/>
    </row>
    <row r="565" spans="1:20" ht="15.75" customHeight="1" x14ac:dyDescent="0.2">
      <c r="A565" s="2">
        <v>9000</v>
      </c>
      <c r="B565" s="2">
        <v>6</v>
      </c>
      <c r="C565" s="2">
        <v>3</v>
      </c>
      <c r="D565" s="2">
        <v>1928</v>
      </c>
      <c r="E565" s="2">
        <v>1950</v>
      </c>
      <c r="F565" s="2">
        <v>784</v>
      </c>
      <c r="G565" s="2">
        <v>1</v>
      </c>
      <c r="H565" s="2">
        <v>2</v>
      </c>
      <c r="I565" s="2">
        <v>0</v>
      </c>
      <c r="J565" s="2">
        <v>2</v>
      </c>
      <c r="K565" s="2">
        <v>76000</v>
      </c>
      <c r="L565" s="2" t="s">
        <v>13</v>
      </c>
      <c r="M565" s="2" t="s">
        <v>25</v>
      </c>
      <c r="N565" s="16">
        <f t="shared" si="0"/>
        <v>1928</v>
      </c>
      <c r="O565" s="16" t="str">
        <f t="shared" si="1"/>
        <v>Not Good Condition</v>
      </c>
      <c r="P565" s="16" t="str">
        <f t="shared" si="2"/>
        <v>OLD and not excellent</v>
      </c>
      <c r="Q565" s="18"/>
      <c r="S565" s="19"/>
      <c r="T565" s="20"/>
    </row>
    <row r="566" spans="1:20" ht="15.75" customHeight="1" x14ac:dyDescent="0.2">
      <c r="A566" s="2">
        <v>9750</v>
      </c>
      <c r="B566" s="2">
        <v>5</v>
      </c>
      <c r="C566" s="2">
        <v>5</v>
      </c>
      <c r="D566" s="2">
        <v>1962</v>
      </c>
      <c r="E566" s="2">
        <v>1962</v>
      </c>
      <c r="F566" s="2">
        <v>980</v>
      </c>
      <c r="G566" s="2">
        <v>1</v>
      </c>
      <c r="H566" s="2">
        <v>3</v>
      </c>
      <c r="I566" s="2">
        <v>0</v>
      </c>
      <c r="J566" s="2">
        <v>2</v>
      </c>
      <c r="K566" s="2">
        <v>110000</v>
      </c>
      <c r="L566" s="2" t="s">
        <v>13</v>
      </c>
      <c r="M566" s="2" t="s">
        <v>27</v>
      </c>
      <c r="N566" s="16">
        <f t="shared" si="0"/>
        <v>1962</v>
      </c>
      <c r="O566" s="16" t="str">
        <f t="shared" si="1"/>
        <v>Not Good Condition</v>
      </c>
      <c r="P566" s="16" t="str">
        <f t="shared" si="2"/>
        <v>NEW but not excellent</v>
      </c>
      <c r="Q566" s="18"/>
      <c r="S566" s="19"/>
      <c r="T566" s="20"/>
    </row>
    <row r="567" spans="1:20" ht="15.75" customHeight="1" x14ac:dyDescent="0.2">
      <c r="A567" s="2">
        <v>7064</v>
      </c>
      <c r="B567" s="2">
        <v>5</v>
      </c>
      <c r="C567" s="2">
        <v>6</v>
      </c>
      <c r="D567" s="2">
        <v>1977</v>
      </c>
      <c r="E567" s="2">
        <v>1977</v>
      </c>
      <c r="F567" s="2">
        <v>980</v>
      </c>
      <c r="G567" s="2">
        <v>1</v>
      </c>
      <c r="H567" s="2">
        <v>3</v>
      </c>
      <c r="I567" s="2">
        <v>0</v>
      </c>
      <c r="J567" s="2">
        <v>2</v>
      </c>
      <c r="K567" s="2">
        <v>135000</v>
      </c>
      <c r="L567" s="2" t="s">
        <v>13</v>
      </c>
      <c r="M567" s="2" t="s">
        <v>27</v>
      </c>
      <c r="N567" s="16">
        <f t="shared" si="0"/>
        <v>1977</v>
      </c>
      <c r="O567" s="16" t="str">
        <f t="shared" si="1"/>
        <v>Not Good Condition</v>
      </c>
      <c r="P567" s="16" t="str">
        <f t="shared" si="2"/>
        <v>NEW but not excellent</v>
      </c>
      <c r="Q567" s="18"/>
      <c r="S567" s="19"/>
      <c r="T567" s="20"/>
    </row>
    <row r="568" spans="1:20" ht="15.75" customHeight="1" x14ac:dyDescent="0.2">
      <c r="A568" s="2">
        <v>8499</v>
      </c>
      <c r="B568" s="2">
        <v>5</v>
      </c>
      <c r="C568" s="2">
        <v>6</v>
      </c>
      <c r="D568" s="2">
        <v>1961</v>
      </c>
      <c r="E568" s="2">
        <v>1961</v>
      </c>
      <c r="F568" s="2">
        <v>864</v>
      </c>
      <c r="G568" s="2">
        <v>1</v>
      </c>
      <c r="H568" s="2">
        <v>3</v>
      </c>
      <c r="I568" s="2">
        <v>0</v>
      </c>
      <c r="J568" s="2">
        <v>2</v>
      </c>
      <c r="K568" s="2">
        <v>141000</v>
      </c>
      <c r="L568" s="2" t="s">
        <v>13</v>
      </c>
      <c r="M568" s="2" t="s">
        <v>27</v>
      </c>
      <c r="N568" s="16">
        <f t="shared" si="0"/>
        <v>1961</v>
      </c>
      <c r="O568" s="16" t="str">
        <f t="shared" si="1"/>
        <v>Not Good Condition</v>
      </c>
      <c r="P568" s="16" t="str">
        <f t="shared" si="2"/>
        <v>NEW but not excellent</v>
      </c>
      <c r="Q568" s="18"/>
      <c r="S568" s="19"/>
      <c r="T568" s="20"/>
    </row>
    <row r="569" spans="1:20" ht="15.75" customHeight="1" x14ac:dyDescent="0.2">
      <c r="A569" s="2">
        <v>9079</v>
      </c>
      <c r="B569" s="2">
        <v>5</v>
      </c>
      <c r="C569" s="2">
        <v>5</v>
      </c>
      <c r="D569" s="2">
        <v>1961</v>
      </c>
      <c r="E569" s="2">
        <v>1961</v>
      </c>
      <c r="F569" s="2">
        <v>864</v>
      </c>
      <c r="G569" s="2">
        <v>1</v>
      </c>
      <c r="H569" s="2">
        <v>2</v>
      </c>
      <c r="I569" s="2">
        <v>0</v>
      </c>
      <c r="J569" s="2">
        <v>1</v>
      </c>
      <c r="K569" s="2">
        <v>122000</v>
      </c>
      <c r="L569" s="2" t="s">
        <v>13</v>
      </c>
      <c r="M569" s="2" t="s">
        <v>27</v>
      </c>
      <c r="N569" s="16">
        <f t="shared" si="0"/>
        <v>1961</v>
      </c>
      <c r="O569" s="16" t="str">
        <f t="shared" si="1"/>
        <v>Not Good Condition</v>
      </c>
      <c r="P569" s="16" t="str">
        <f t="shared" si="2"/>
        <v>NEW but not excellent</v>
      </c>
      <c r="Q569" s="18"/>
      <c r="S569" s="19"/>
      <c r="T569" s="20"/>
    </row>
    <row r="570" spans="1:20" ht="15.75" customHeight="1" x14ac:dyDescent="0.2">
      <c r="A570" s="2">
        <v>9316</v>
      </c>
      <c r="B570" s="2">
        <v>5</v>
      </c>
      <c r="C570" s="2">
        <v>5</v>
      </c>
      <c r="D570" s="2">
        <v>1965</v>
      </c>
      <c r="E570" s="2">
        <v>1965</v>
      </c>
      <c r="F570" s="2">
        <v>1020</v>
      </c>
      <c r="G570" s="2">
        <v>2</v>
      </c>
      <c r="H570" s="2">
        <v>3</v>
      </c>
      <c r="I570" s="2">
        <v>0</v>
      </c>
      <c r="J570" s="2">
        <v>1</v>
      </c>
      <c r="K570" s="2">
        <v>124100</v>
      </c>
      <c r="L570" s="2" t="s">
        <v>13</v>
      </c>
      <c r="M570" s="2" t="s">
        <v>27</v>
      </c>
      <c r="N570" s="16">
        <f t="shared" si="0"/>
        <v>1965</v>
      </c>
      <c r="O570" s="16" t="str">
        <f t="shared" si="1"/>
        <v>Not Good Condition</v>
      </c>
      <c r="P570" s="16" t="str">
        <f t="shared" si="2"/>
        <v>NEW but not excellent</v>
      </c>
      <c r="Q570" s="18"/>
      <c r="S570" s="19"/>
      <c r="T570" s="20"/>
    </row>
    <row r="571" spans="1:20" ht="15.75" customHeight="1" x14ac:dyDescent="0.2">
      <c r="A571" s="2">
        <v>7791</v>
      </c>
      <c r="B571" s="2">
        <v>5</v>
      </c>
      <c r="C571" s="2">
        <v>8</v>
      </c>
      <c r="D571" s="2">
        <v>1963</v>
      </c>
      <c r="E571" s="2">
        <v>1995</v>
      </c>
      <c r="F571" s="2">
        <v>912</v>
      </c>
      <c r="G571" s="2">
        <v>1</v>
      </c>
      <c r="H571" s="2">
        <v>3</v>
      </c>
      <c r="I571" s="2">
        <v>0</v>
      </c>
      <c r="J571" s="2">
        <v>1</v>
      </c>
      <c r="K571" s="2">
        <v>129000</v>
      </c>
      <c r="L571" s="2" t="s">
        <v>17</v>
      </c>
      <c r="M571" s="2" t="s">
        <v>27</v>
      </c>
      <c r="N571" s="16">
        <f t="shared" si="0"/>
        <v>1963</v>
      </c>
      <c r="O571" s="16" t="str">
        <f t="shared" si="1"/>
        <v>Good Condition</v>
      </c>
      <c r="P571" s="16" t="str">
        <f t="shared" si="2"/>
        <v>NEW but not excellent</v>
      </c>
      <c r="Q571" s="18"/>
      <c r="S571" s="19"/>
      <c r="T571" s="20"/>
    </row>
    <row r="572" spans="1:20" ht="15.75" customHeight="1" x14ac:dyDescent="0.2">
      <c r="A572" s="2">
        <v>10000</v>
      </c>
      <c r="B572" s="2">
        <v>5</v>
      </c>
      <c r="C572" s="2">
        <v>6</v>
      </c>
      <c r="D572" s="2">
        <v>1961</v>
      </c>
      <c r="E572" s="2">
        <v>1983</v>
      </c>
      <c r="F572" s="2">
        <v>1144</v>
      </c>
      <c r="G572" s="2">
        <v>1</v>
      </c>
      <c r="H572" s="2">
        <v>3</v>
      </c>
      <c r="I572" s="2">
        <v>1</v>
      </c>
      <c r="J572" s="2">
        <v>1</v>
      </c>
      <c r="K572" s="2">
        <v>131400</v>
      </c>
      <c r="L572" s="2" t="s">
        <v>13</v>
      </c>
      <c r="M572" s="2" t="s">
        <v>27</v>
      </c>
      <c r="N572" s="16">
        <f t="shared" si="0"/>
        <v>1961</v>
      </c>
      <c r="O572" s="16" t="str">
        <f t="shared" si="1"/>
        <v>Not Good Condition</v>
      </c>
      <c r="P572" s="16" t="str">
        <f t="shared" si="2"/>
        <v>NEW but not excellent</v>
      </c>
      <c r="Q572" s="18"/>
      <c r="S572" s="19"/>
      <c r="T572" s="20"/>
    </row>
    <row r="573" spans="1:20" ht="15.75" customHeight="1" x14ac:dyDescent="0.2">
      <c r="A573" s="2">
        <v>8281</v>
      </c>
      <c r="B573" s="2">
        <v>5</v>
      </c>
      <c r="C573" s="2">
        <v>5</v>
      </c>
      <c r="D573" s="2">
        <v>1965</v>
      </c>
      <c r="E573" s="2">
        <v>1965</v>
      </c>
      <c r="F573" s="2">
        <v>864</v>
      </c>
      <c r="G573" s="2">
        <v>1</v>
      </c>
      <c r="H573" s="2">
        <v>3</v>
      </c>
      <c r="I573" s="2">
        <v>1</v>
      </c>
      <c r="J573" s="2">
        <v>1</v>
      </c>
      <c r="K573" s="2">
        <v>62383</v>
      </c>
      <c r="L573" s="2" t="s">
        <v>13</v>
      </c>
      <c r="M573" s="2" t="s">
        <v>27</v>
      </c>
      <c r="N573" s="16">
        <f t="shared" si="0"/>
        <v>1965</v>
      </c>
      <c r="O573" s="16" t="str">
        <f t="shared" si="1"/>
        <v>Not Good Condition</v>
      </c>
      <c r="P573" s="16" t="str">
        <f t="shared" si="2"/>
        <v>NEW but not excellent</v>
      </c>
      <c r="Q573" s="18"/>
      <c r="S573" s="19"/>
      <c r="T573" s="20"/>
    </row>
    <row r="574" spans="1:20" ht="15.75" customHeight="1" x14ac:dyDescent="0.2">
      <c r="A574" s="2">
        <v>7150</v>
      </c>
      <c r="B574" s="2">
        <v>5</v>
      </c>
      <c r="C574" s="2">
        <v>6</v>
      </c>
      <c r="D574" s="2">
        <v>1962</v>
      </c>
      <c r="E574" s="2">
        <v>1962</v>
      </c>
      <c r="F574" s="2">
        <v>912</v>
      </c>
      <c r="G574" s="2">
        <v>1</v>
      </c>
      <c r="H574" s="2">
        <v>3</v>
      </c>
      <c r="I574" s="2">
        <v>0</v>
      </c>
      <c r="J574" s="2">
        <v>1</v>
      </c>
      <c r="K574" s="2">
        <v>123000</v>
      </c>
      <c r="L574" s="2" t="s">
        <v>13</v>
      </c>
      <c r="M574" s="2" t="s">
        <v>27</v>
      </c>
      <c r="N574" s="16">
        <f t="shared" si="0"/>
        <v>1962</v>
      </c>
      <c r="O574" s="16" t="str">
        <f t="shared" si="1"/>
        <v>Not Good Condition</v>
      </c>
      <c r="P574" s="16" t="str">
        <f t="shared" si="2"/>
        <v>NEW but not excellent</v>
      </c>
      <c r="Q574" s="18"/>
      <c r="S574" s="19"/>
      <c r="T574" s="20"/>
    </row>
    <row r="575" spans="1:20" ht="15.75" customHeight="1" x14ac:dyDescent="0.2">
      <c r="A575" s="2">
        <v>15676</v>
      </c>
      <c r="B575" s="2">
        <v>8</v>
      </c>
      <c r="C575" s="2">
        <v>8</v>
      </c>
      <c r="D575" s="2">
        <v>1980</v>
      </c>
      <c r="E575" s="2">
        <v>1980</v>
      </c>
      <c r="F575" s="2">
        <v>2014</v>
      </c>
      <c r="G575" s="2">
        <v>2</v>
      </c>
      <c r="H575" s="2">
        <v>2</v>
      </c>
      <c r="I575" s="2">
        <v>2</v>
      </c>
      <c r="J575" s="2">
        <v>3</v>
      </c>
      <c r="K575" s="2">
        <v>275000</v>
      </c>
      <c r="L575" s="2" t="s">
        <v>17</v>
      </c>
      <c r="M575" s="2" t="s">
        <v>42</v>
      </c>
      <c r="N575" s="16">
        <f t="shared" si="0"/>
        <v>1980</v>
      </c>
      <c r="O575" s="16" t="str">
        <f t="shared" si="1"/>
        <v>Good Condition</v>
      </c>
      <c r="P575" s="16" t="str">
        <f t="shared" si="2"/>
        <v>NEW but not excellent</v>
      </c>
      <c r="Q575" s="18"/>
      <c r="S575" s="19"/>
      <c r="T575" s="20"/>
    </row>
    <row r="576" spans="1:20" ht="15.75" customHeight="1" x14ac:dyDescent="0.2">
      <c r="A576" s="2">
        <v>11949</v>
      </c>
      <c r="B576" s="2">
        <v>7</v>
      </c>
      <c r="C576" s="2">
        <v>8</v>
      </c>
      <c r="D576" s="2">
        <v>1991</v>
      </c>
      <c r="E576" s="2">
        <v>2008</v>
      </c>
      <c r="F576" s="2">
        <v>1755</v>
      </c>
      <c r="G576" s="2">
        <v>2</v>
      </c>
      <c r="H576" s="2">
        <v>3</v>
      </c>
      <c r="I576" s="2">
        <v>1</v>
      </c>
      <c r="J576" s="2">
        <v>2</v>
      </c>
      <c r="K576" s="2">
        <v>235000</v>
      </c>
      <c r="L576" s="2" t="s">
        <v>17</v>
      </c>
      <c r="M576" s="2" t="s">
        <v>24</v>
      </c>
      <c r="N576" s="16">
        <f t="shared" si="0"/>
        <v>1991</v>
      </c>
      <c r="O576" s="16" t="str">
        <f t="shared" si="1"/>
        <v>Good Condition</v>
      </c>
      <c r="P576" s="16" t="str">
        <f t="shared" si="2"/>
        <v>NEW but not excellent</v>
      </c>
      <c r="Q576" s="18"/>
      <c r="S576" s="19"/>
      <c r="T576" s="20"/>
    </row>
    <row r="577" spans="1:20" ht="15.75" customHeight="1" x14ac:dyDescent="0.2">
      <c r="A577" s="2">
        <v>2880</v>
      </c>
      <c r="B577" s="2">
        <v>7</v>
      </c>
      <c r="C577" s="2">
        <v>5</v>
      </c>
      <c r="D577" s="2">
        <v>2004</v>
      </c>
      <c r="E577" s="2">
        <v>2005</v>
      </c>
      <c r="F577" s="2">
        <v>3005</v>
      </c>
      <c r="G577" s="2">
        <v>2</v>
      </c>
      <c r="H577" s="2">
        <v>3</v>
      </c>
      <c r="I577" s="2">
        <v>1</v>
      </c>
      <c r="J577" s="2">
        <v>3</v>
      </c>
      <c r="K577" s="2">
        <v>280750</v>
      </c>
      <c r="L577" s="2" t="s">
        <v>13</v>
      </c>
      <c r="M577" s="2" t="s">
        <v>19</v>
      </c>
      <c r="N577" s="16">
        <f t="shared" si="0"/>
        <v>2004</v>
      </c>
      <c r="O577" s="16" t="str">
        <f t="shared" si="1"/>
        <v>Not Good Condition</v>
      </c>
      <c r="P577" s="16" t="str">
        <f t="shared" si="2"/>
        <v>NEW but not excellent</v>
      </c>
      <c r="Q577" s="18"/>
      <c r="S577" s="19"/>
      <c r="T577" s="20"/>
    </row>
    <row r="578" spans="1:20" ht="15.75" customHeight="1" x14ac:dyDescent="0.2">
      <c r="A578" s="2">
        <v>3951</v>
      </c>
      <c r="B578" s="2">
        <v>6</v>
      </c>
      <c r="C578" s="2">
        <v>5</v>
      </c>
      <c r="D578" s="2">
        <v>2009</v>
      </c>
      <c r="E578" s="2">
        <v>2009</v>
      </c>
      <c r="F578" s="2">
        <v>1224</v>
      </c>
      <c r="G578" s="2">
        <v>2</v>
      </c>
      <c r="H578" s="2">
        <v>2</v>
      </c>
      <c r="I578" s="2">
        <v>0</v>
      </c>
      <c r="J578" s="2">
        <v>2</v>
      </c>
      <c r="K578" s="2">
        <v>164500</v>
      </c>
      <c r="L578" s="2" t="s">
        <v>13</v>
      </c>
      <c r="M578" s="2" t="s">
        <v>19</v>
      </c>
      <c r="N578" s="16">
        <f t="shared" si="0"/>
        <v>2009</v>
      </c>
      <c r="O578" s="16" t="str">
        <f t="shared" si="1"/>
        <v>Not Good Condition</v>
      </c>
      <c r="P578" s="16" t="str">
        <f t="shared" si="2"/>
        <v>NEW but not excellent</v>
      </c>
      <c r="Q578" s="18"/>
      <c r="S578" s="19"/>
      <c r="T578" s="20"/>
    </row>
    <row r="579" spans="1:20" ht="15.75" customHeight="1" x14ac:dyDescent="0.2">
      <c r="A579" s="2">
        <v>3000</v>
      </c>
      <c r="B579" s="2">
        <v>6</v>
      </c>
      <c r="C579" s="2">
        <v>5</v>
      </c>
      <c r="D579" s="2">
        <v>2009</v>
      </c>
      <c r="E579" s="2">
        <v>2009</v>
      </c>
      <c r="F579" s="2">
        <v>1224</v>
      </c>
      <c r="G579" s="2">
        <v>2</v>
      </c>
      <c r="H579" s="2">
        <v>2</v>
      </c>
      <c r="I579" s="2">
        <v>0</v>
      </c>
      <c r="J579" s="2">
        <v>2</v>
      </c>
      <c r="K579" s="2">
        <v>173733</v>
      </c>
      <c r="L579" s="2" t="s">
        <v>13</v>
      </c>
      <c r="M579" s="2" t="s">
        <v>19</v>
      </c>
      <c r="N579" s="16">
        <f t="shared" si="0"/>
        <v>2009</v>
      </c>
      <c r="O579" s="16" t="str">
        <f t="shared" si="1"/>
        <v>Not Good Condition</v>
      </c>
      <c r="P579" s="16" t="str">
        <f t="shared" si="2"/>
        <v>NEW but not excellent</v>
      </c>
      <c r="Q579" s="18"/>
      <c r="S579" s="19"/>
      <c r="T579" s="20"/>
    </row>
    <row r="580" spans="1:20" ht="15.75" customHeight="1" x14ac:dyDescent="0.2">
      <c r="A580" s="2">
        <v>3830</v>
      </c>
      <c r="B580" s="2">
        <v>6</v>
      </c>
      <c r="C580" s="2">
        <v>5</v>
      </c>
      <c r="D580" s="2">
        <v>2008</v>
      </c>
      <c r="E580" s="2">
        <v>2008</v>
      </c>
      <c r="F580" s="2">
        <v>1726</v>
      </c>
      <c r="G580" s="2">
        <v>2</v>
      </c>
      <c r="H580" s="2">
        <v>2</v>
      </c>
      <c r="I580" s="2">
        <v>1</v>
      </c>
      <c r="J580" s="2">
        <v>2</v>
      </c>
      <c r="K580" s="2">
        <v>222000</v>
      </c>
      <c r="L580" s="2" t="s">
        <v>13</v>
      </c>
      <c r="M580" s="2" t="s">
        <v>19</v>
      </c>
      <c r="N580" s="16">
        <f t="shared" si="0"/>
        <v>2008</v>
      </c>
      <c r="O580" s="16" t="str">
        <f t="shared" si="1"/>
        <v>Not Good Condition</v>
      </c>
      <c r="P580" s="16" t="str">
        <f t="shared" si="2"/>
        <v>NEW but not excellent</v>
      </c>
      <c r="Q580" s="18"/>
      <c r="S580" s="19"/>
      <c r="T580" s="20"/>
    </row>
    <row r="581" spans="1:20" ht="15.75" customHeight="1" x14ac:dyDescent="0.2">
      <c r="A581" s="2">
        <v>4217</v>
      </c>
      <c r="B581" s="2">
        <v>6</v>
      </c>
      <c r="C581" s="2">
        <v>5</v>
      </c>
      <c r="D581" s="2">
        <v>2008</v>
      </c>
      <c r="E581" s="2">
        <v>2008</v>
      </c>
      <c r="F581" s="2">
        <v>1256</v>
      </c>
      <c r="G581" s="2">
        <v>1</v>
      </c>
      <c r="H581" s="2">
        <v>1</v>
      </c>
      <c r="I581" s="2">
        <v>1</v>
      </c>
      <c r="J581" s="2">
        <v>2</v>
      </c>
      <c r="K581" s="2">
        <v>195000</v>
      </c>
      <c r="L581" s="2" t="s">
        <v>13</v>
      </c>
      <c r="M581" s="2" t="s">
        <v>19</v>
      </c>
      <c r="N581" s="16">
        <f t="shared" si="0"/>
        <v>2008</v>
      </c>
      <c r="O581" s="16" t="str">
        <f t="shared" si="1"/>
        <v>Not Good Condition</v>
      </c>
      <c r="P581" s="16" t="str">
        <f t="shared" si="2"/>
        <v>NEW but not excellent</v>
      </c>
      <c r="Q581" s="18"/>
      <c r="S581" s="19"/>
      <c r="T581" s="20"/>
    </row>
    <row r="582" spans="1:20" ht="15.75" customHeight="1" x14ac:dyDescent="0.2">
      <c r="A582" s="2">
        <v>3230</v>
      </c>
      <c r="B582" s="2">
        <v>6</v>
      </c>
      <c r="C582" s="2">
        <v>5</v>
      </c>
      <c r="D582" s="2">
        <v>1999</v>
      </c>
      <c r="E582" s="2">
        <v>1999</v>
      </c>
      <c r="F582" s="2">
        <v>1471</v>
      </c>
      <c r="G582" s="2">
        <v>2</v>
      </c>
      <c r="H582" s="2">
        <v>3</v>
      </c>
      <c r="I582" s="2">
        <v>0</v>
      </c>
      <c r="J582" s="2">
        <v>2</v>
      </c>
      <c r="K582" s="2">
        <v>172500</v>
      </c>
      <c r="L582" s="2" t="s">
        <v>13</v>
      </c>
      <c r="M582" s="2" t="s">
        <v>19</v>
      </c>
      <c r="N582" s="16">
        <f t="shared" si="0"/>
        <v>1999</v>
      </c>
      <c r="O582" s="16" t="str">
        <f t="shared" si="1"/>
        <v>Not Good Condition</v>
      </c>
      <c r="P582" s="16" t="str">
        <f t="shared" si="2"/>
        <v>NEW but not excellent</v>
      </c>
      <c r="Q582" s="18"/>
      <c r="S582" s="19"/>
      <c r="T582" s="20"/>
    </row>
    <row r="583" spans="1:20" ht="15.75" customHeight="1" x14ac:dyDescent="0.2">
      <c r="A583" s="2">
        <v>2998</v>
      </c>
      <c r="B583" s="2">
        <v>6</v>
      </c>
      <c r="C583" s="2">
        <v>5</v>
      </c>
      <c r="D583" s="2">
        <v>2000</v>
      </c>
      <c r="E583" s="2">
        <v>2000</v>
      </c>
      <c r="F583" s="2">
        <v>1512</v>
      </c>
      <c r="G583" s="2">
        <v>2</v>
      </c>
      <c r="H583" s="2">
        <v>2</v>
      </c>
      <c r="I583" s="2">
        <v>0</v>
      </c>
      <c r="J583" s="2">
        <v>2</v>
      </c>
      <c r="K583" s="2">
        <v>180000</v>
      </c>
      <c r="L583" s="2" t="s">
        <v>13</v>
      </c>
      <c r="M583" s="2" t="s">
        <v>19</v>
      </c>
      <c r="N583" s="16">
        <f t="shared" si="0"/>
        <v>2000</v>
      </c>
      <c r="O583" s="16" t="str">
        <f t="shared" si="1"/>
        <v>Not Good Condition</v>
      </c>
      <c r="P583" s="16" t="str">
        <f t="shared" si="2"/>
        <v>NEW but not excellent</v>
      </c>
      <c r="Q583" s="18"/>
      <c r="S583" s="19"/>
      <c r="T583" s="20"/>
    </row>
    <row r="584" spans="1:20" ht="15.75" customHeight="1" x14ac:dyDescent="0.2">
      <c r="A584" s="2">
        <v>3768</v>
      </c>
      <c r="B584" s="2">
        <v>7</v>
      </c>
      <c r="C584" s="2">
        <v>5</v>
      </c>
      <c r="D584" s="2">
        <v>1999</v>
      </c>
      <c r="E584" s="2">
        <v>1999</v>
      </c>
      <c r="F584" s="2">
        <v>1452</v>
      </c>
      <c r="G584" s="2">
        <v>2</v>
      </c>
      <c r="H584" s="2">
        <v>3</v>
      </c>
      <c r="I584" s="2">
        <v>0</v>
      </c>
      <c r="J584" s="2">
        <v>2</v>
      </c>
      <c r="K584" s="2">
        <v>156000</v>
      </c>
      <c r="L584" s="2" t="s">
        <v>13</v>
      </c>
      <c r="M584" s="2" t="s">
        <v>19</v>
      </c>
      <c r="N584" s="16">
        <f t="shared" si="0"/>
        <v>1999</v>
      </c>
      <c r="O584" s="16" t="str">
        <f t="shared" si="1"/>
        <v>Not Good Condition</v>
      </c>
      <c r="P584" s="16" t="str">
        <f t="shared" si="2"/>
        <v>NEW but not excellent</v>
      </c>
      <c r="Q584" s="18"/>
      <c r="S584" s="19"/>
      <c r="T584" s="20"/>
    </row>
    <row r="585" spans="1:20" ht="15.75" customHeight="1" x14ac:dyDescent="0.2">
      <c r="A585" s="2">
        <v>2645</v>
      </c>
      <c r="B585" s="2">
        <v>8</v>
      </c>
      <c r="C585" s="2">
        <v>5</v>
      </c>
      <c r="D585" s="2">
        <v>1999</v>
      </c>
      <c r="E585" s="2">
        <v>2000</v>
      </c>
      <c r="F585" s="2">
        <v>1739</v>
      </c>
      <c r="G585" s="2">
        <v>2</v>
      </c>
      <c r="H585" s="2">
        <v>3</v>
      </c>
      <c r="I585" s="2">
        <v>0</v>
      </c>
      <c r="J585" s="2">
        <v>2</v>
      </c>
      <c r="K585" s="2">
        <v>172500</v>
      </c>
      <c r="L585" s="2" t="s">
        <v>13</v>
      </c>
      <c r="M585" s="2" t="s">
        <v>19</v>
      </c>
      <c r="N585" s="16">
        <f t="shared" si="0"/>
        <v>1999</v>
      </c>
      <c r="O585" s="16" t="str">
        <f t="shared" si="1"/>
        <v>Not Good Condition</v>
      </c>
      <c r="P585" s="16" t="str">
        <f t="shared" si="2"/>
        <v>NEW but not excellent</v>
      </c>
      <c r="Q585" s="18"/>
      <c r="S585" s="19"/>
      <c r="T585" s="20"/>
    </row>
    <row r="586" spans="1:20" ht="15.75" customHeight="1" x14ac:dyDescent="0.2">
      <c r="A586" s="2">
        <v>14694</v>
      </c>
      <c r="B586" s="2">
        <v>8</v>
      </c>
      <c r="C586" s="2">
        <v>9</v>
      </c>
      <c r="D586" s="2">
        <v>1977</v>
      </c>
      <c r="E586" s="2">
        <v>2008</v>
      </c>
      <c r="F586" s="2">
        <v>1694</v>
      </c>
      <c r="G586" s="2">
        <v>2</v>
      </c>
      <c r="H586" s="2">
        <v>2</v>
      </c>
      <c r="I586" s="2">
        <v>1</v>
      </c>
      <c r="J586" s="2">
        <v>2</v>
      </c>
      <c r="K586" s="2">
        <v>318750</v>
      </c>
      <c r="L586" s="2" t="s">
        <v>43</v>
      </c>
      <c r="M586" s="2" t="s">
        <v>42</v>
      </c>
      <c r="N586" s="16">
        <f t="shared" si="0"/>
        <v>2008</v>
      </c>
      <c r="O586" s="16" t="str">
        <f t="shared" si="1"/>
        <v>Good Condition</v>
      </c>
      <c r="P586" s="16" t="str">
        <f t="shared" si="2"/>
        <v>Ex</v>
      </c>
      <c r="Q586" s="18"/>
      <c r="S586" s="19"/>
      <c r="T586" s="20"/>
    </row>
    <row r="587" spans="1:20" ht="15.75" customHeight="1" x14ac:dyDescent="0.2">
      <c r="A587" s="2">
        <v>3782</v>
      </c>
      <c r="B587" s="2">
        <v>8</v>
      </c>
      <c r="C587" s="2">
        <v>5</v>
      </c>
      <c r="D587" s="2">
        <v>1981</v>
      </c>
      <c r="E587" s="2">
        <v>1981</v>
      </c>
      <c r="F587" s="2">
        <v>1226</v>
      </c>
      <c r="G587" s="2">
        <v>1</v>
      </c>
      <c r="H587" s="2">
        <v>1</v>
      </c>
      <c r="I587" s="2">
        <v>2</v>
      </c>
      <c r="J587" s="2">
        <v>2</v>
      </c>
      <c r="K587" s="2">
        <v>211500</v>
      </c>
      <c r="L587" s="2" t="s">
        <v>13</v>
      </c>
      <c r="M587" s="2" t="s">
        <v>28</v>
      </c>
      <c r="N587" s="16">
        <f t="shared" si="0"/>
        <v>1981</v>
      </c>
      <c r="O587" s="16" t="str">
        <f t="shared" si="1"/>
        <v>Not Good Condition</v>
      </c>
      <c r="P587" s="16" t="str">
        <f t="shared" si="2"/>
        <v>NEW but not excellent</v>
      </c>
      <c r="Q587" s="18"/>
      <c r="S587" s="19"/>
      <c r="T587" s="20"/>
    </row>
    <row r="588" spans="1:20" ht="15.75" customHeight="1" x14ac:dyDescent="0.2">
      <c r="A588" s="2">
        <v>15417</v>
      </c>
      <c r="B588" s="2">
        <v>7</v>
      </c>
      <c r="C588" s="2">
        <v>5</v>
      </c>
      <c r="D588" s="2">
        <v>1981</v>
      </c>
      <c r="E588" s="2">
        <v>1981</v>
      </c>
      <c r="F588" s="2">
        <v>1740</v>
      </c>
      <c r="G588" s="2">
        <v>1</v>
      </c>
      <c r="H588" s="2">
        <v>2</v>
      </c>
      <c r="I588" s="2">
        <v>0</v>
      </c>
      <c r="J588" s="2">
        <v>2</v>
      </c>
      <c r="K588" s="2">
        <v>241600</v>
      </c>
      <c r="L588" s="2" t="s">
        <v>13</v>
      </c>
      <c r="M588" s="2" t="s">
        <v>42</v>
      </c>
      <c r="N588" s="16">
        <f t="shared" si="0"/>
        <v>1981</v>
      </c>
      <c r="O588" s="16" t="str">
        <f t="shared" si="1"/>
        <v>Not Good Condition</v>
      </c>
      <c r="P588" s="16" t="str">
        <f t="shared" si="2"/>
        <v>NEW but not excellent</v>
      </c>
      <c r="Q588" s="18"/>
      <c r="S588" s="19"/>
      <c r="T588" s="20"/>
    </row>
    <row r="589" spans="1:20" ht="15.75" customHeight="1" x14ac:dyDescent="0.2">
      <c r="A589" s="2">
        <v>9600</v>
      </c>
      <c r="B589" s="2">
        <v>8</v>
      </c>
      <c r="C589" s="2">
        <v>5</v>
      </c>
      <c r="D589" s="2">
        <v>1976</v>
      </c>
      <c r="E589" s="2">
        <v>1976</v>
      </c>
      <c r="F589" s="2">
        <v>2499</v>
      </c>
      <c r="G589" s="2">
        <v>2</v>
      </c>
      <c r="H589" s="2">
        <v>4</v>
      </c>
      <c r="I589" s="2">
        <v>1</v>
      </c>
      <c r="J589" s="2">
        <v>2</v>
      </c>
      <c r="K589" s="2">
        <v>180500</v>
      </c>
      <c r="L589" s="2" t="s">
        <v>17</v>
      </c>
      <c r="M589" s="2" t="s">
        <v>42</v>
      </c>
      <c r="N589" s="16">
        <f t="shared" si="0"/>
        <v>1976</v>
      </c>
      <c r="O589" s="16" t="str">
        <f t="shared" si="1"/>
        <v>Good Condition</v>
      </c>
      <c r="P589" s="16" t="str">
        <f t="shared" si="2"/>
        <v>NEW but not excellent</v>
      </c>
      <c r="Q589" s="18"/>
      <c r="S589" s="19"/>
      <c r="T589" s="20"/>
    </row>
    <row r="590" spans="1:20" ht="15.75" customHeight="1" x14ac:dyDescent="0.2">
      <c r="A590" s="2">
        <v>9991</v>
      </c>
      <c r="B590" s="2">
        <v>4</v>
      </c>
      <c r="C590" s="2">
        <v>4</v>
      </c>
      <c r="D590" s="2">
        <v>1976</v>
      </c>
      <c r="E590" s="2">
        <v>1993</v>
      </c>
      <c r="F590" s="2">
        <v>1620</v>
      </c>
      <c r="G590" s="2">
        <v>2</v>
      </c>
      <c r="H590" s="2">
        <v>3</v>
      </c>
      <c r="I590" s="2">
        <v>1</v>
      </c>
      <c r="J590" s="2">
        <v>2</v>
      </c>
      <c r="K590" s="2">
        <v>150000</v>
      </c>
      <c r="L590" s="2" t="s">
        <v>13</v>
      </c>
      <c r="M590" s="2" t="s">
        <v>27</v>
      </c>
      <c r="N590" s="16">
        <f t="shared" si="0"/>
        <v>1976</v>
      </c>
      <c r="O590" s="16" t="str">
        <f t="shared" si="1"/>
        <v>Not Good Condition</v>
      </c>
      <c r="P590" s="16" t="str">
        <f t="shared" si="2"/>
        <v>NEW but not excellent</v>
      </c>
      <c r="Q590" s="18"/>
      <c r="S590" s="19"/>
      <c r="T590" s="20"/>
    </row>
    <row r="591" spans="1:20" ht="15.75" customHeight="1" x14ac:dyDescent="0.2">
      <c r="A591" s="2">
        <v>11700</v>
      </c>
      <c r="B591" s="2">
        <v>6</v>
      </c>
      <c r="C591" s="2">
        <v>6</v>
      </c>
      <c r="D591" s="2">
        <v>1968</v>
      </c>
      <c r="E591" s="2">
        <v>1968</v>
      </c>
      <c r="F591" s="2">
        <v>1556</v>
      </c>
      <c r="G591" s="2">
        <v>1</v>
      </c>
      <c r="H591" s="2">
        <v>4</v>
      </c>
      <c r="I591" s="2">
        <v>0</v>
      </c>
      <c r="J591" s="2">
        <v>2</v>
      </c>
      <c r="K591" s="2">
        <v>154000</v>
      </c>
      <c r="L591" s="2" t="s">
        <v>13</v>
      </c>
      <c r="M591" s="2" t="s">
        <v>18</v>
      </c>
      <c r="N591" s="16">
        <f t="shared" si="0"/>
        <v>1968</v>
      </c>
      <c r="O591" s="16" t="str">
        <f t="shared" si="1"/>
        <v>Not Good Condition</v>
      </c>
      <c r="P591" s="16" t="str">
        <f t="shared" si="2"/>
        <v>NEW but not excellent</v>
      </c>
      <c r="Q591" s="18"/>
      <c r="S591" s="19"/>
      <c r="T591" s="20"/>
    </row>
    <row r="592" spans="1:20" ht="15.75" customHeight="1" x14ac:dyDescent="0.2">
      <c r="A592" s="2">
        <v>11717</v>
      </c>
      <c r="B592" s="2">
        <v>6</v>
      </c>
      <c r="C592" s="2">
        <v>6</v>
      </c>
      <c r="D592" s="2">
        <v>1970</v>
      </c>
      <c r="E592" s="2">
        <v>1970</v>
      </c>
      <c r="F592" s="2">
        <v>1442</v>
      </c>
      <c r="G592" s="2">
        <v>2</v>
      </c>
      <c r="H592" s="2">
        <v>2</v>
      </c>
      <c r="I592" s="2">
        <v>1</v>
      </c>
      <c r="J592" s="2">
        <v>2</v>
      </c>
      <c r="K592" s="2">
        <v>185000</v>
      </c>
      <c r="L592" s="2" t="s">
        <v>13</v>
      </c>
      <c r="M592" s="2" t="s">
        <v>18</v>
      </c>
      <c r="N592" s="16">
        <f t="shared" si="0"/>
        <v>1970</v>
      </c>
      <c r="O592" s="16" t="str">
        <f t="shared" si="1"/>
        <v>Not Good Condition</v>
      </c>
      <c r="P592" s="16" t="str">
        <f t="shared" si="2"/>
        <v>NEW but not excellent</v>
      </c>
      <c r="Q592" s="18"/>
      <c r="S592" s="19"/>
      <c r="T592" s="20"/>
    </row>
    <row r="593" spans="1:20" ht="15.75" customHeight="1" x14ac:dyDescent="0.2">
      <c r="A593" s="2">
        <v>9156</v>
      </c>
      <c r="B593" s="2">
        <v>6</v>
      </c>
      <c r="C593" s="2">
        <v>7</v>
      </c>
      <c r="D593" s="2">
        <v>1968</v>
      </c>
      <c r="E593" s="2">
        <v>1968</v>
      </c>
      <c r="F593" s="2">
        <v>1489</v>
      </c>
      <c r="G593" s="2">
        <v>2</v>
      </c>
      <c r="H593" s="2">
        <v>3</v>
      </c>
      <c r="I593" s="2">
        <v>1</v>
      </c>
      <c r="J593" s="2">
        <v>2</v>
      </c>
      <c r="K593" s="2">
        <v>185750</v>
      </c>
      <c r="L593" s="2" t="s">
        <v>13</v>
      </c>
      <c r="M593" s="2" t="s">
        <v>18</v>
      </c>
      <c r="N593" s="16">
        <f t="shared" si="0"/>
        <v>1968</v>
      </c>
      <c r="O593" s="16" t="str">
        <f t="shared" si="1"/>
        <v>Not Good Condition</v>
      </c>
      <c r="P593" s="16" t="str">
        <f t="shared" si="2"/>
        <v>NEW but not excellent</v>
      </c>
      <c r="Q593" s="18"/>
      <c r="S593" s="19"/>
      <c r="T593" s="20"/>
    </row>
    <row r="594" spans="1:20" ht="15.75" customHeight="1" x14ac:dyDescent="0.2">
      <c r="A594" s="2">
        <v>10382</v>
      </c>
      <c r="B594" s="2">
        <v>7</v>
      </c>
      <c r="C594" s="2">
        <v>6</v>
      </c>
      <c r="D594" s="2">
        <v>1973</v>
      </c>
      <c r="E594" s="2">
        <v>1973</v>
      </c>
      <c r="F594" s="2">
        <v>2090</v>
      </c>
      <c r="G594" s="2">
        <v>2</v>
      </c>
      <c r="H594" s="2">
        <v>3</v>
      </c>
      <c r="I594" s="2">
        <v>2</v>
      </c>
      <c r="J594" s="2">
        <v>2</v>
      </c>
      <c r="K594" s="2">
        <v>200000</v>
      </c>
      <c r="L594" s="2" t="s">
        <v>13</v>
      </c>
      <c r="M594" s="2" t="s">
        <v>18</v>
      </c>
      <c r="N594" s="16">
        <f t="shared" si="0"/>
        <v>1973</v>
      </c>
      <c r="O594" s="16" t="str">
        <f t="shared" si="1"/>
        <v>Not Good Condition</v>
      </c>
      <c r="P594" s="16" t="str">
        <f t="shared" si="2"/>
        <v>NEW but not excellent</v>
      </c>
      <c r="Q594" s="18"/>
      <c r="S594" s="19"/>
      <c r="T594" s="20"/>
    </row>
    <row r="595" spans="1:20" ht="15.75" customHeight="1" x14ac:dyDescent="0.2">
      <c r="A595" s="2">
        <v>12732</v>
      </c>
      <c r="B595" s="2">
        <v>7</v>
      </c>
      <c r="C595" s="2">
        <v>6</v>
      </c>
      <c r="D595" s="2">
        <v>1974</v>
      </c>
      <c r="E595" s="2">
        <v>1974</v>
      </c>
      <c r="F595" s="2">
        <v>2067</v>
      </c>
      <c r="G595" s="2">
        <v>2</v>
      </c>
      <c r="H595" s="2">
        <v>3</v>
      </c>
      <c r="I595" s="2">
        <v>2</v>
      </c>
      <c r="J595" s="2">
        <v>2</v>
      </c>
      <c r="K595" s="2">
        <v>206000</v>
      </c>
      <c r="L595" s="2" t="s">
        <v>13</v>
      </c>
      <c r="M595" s="2" t="s">
        <v>18</v>
      </c>
      <c r="N595" s="16">
        <f t="shared" si="0"/>
        <v>1974</v>
      </c>
      <c r="O595" s="16" t="str">
        <f t="shared" si="1"/>
        <v>Not Good Condition</v>
      </c>
      <c r="P595" s="16" t="str">
        <f t="shared" si="2"/>
        <v>NEW but not excellent</v>
      </c>
      <c r="Q595" s="18"/>
      <c r="S595" s="19"/>
      <c r="T595" s="20"/>
    </row>
    <row r="596" spans="1:20" ht="15.75" customHeight="1" x14ac:dyDescent="0.2">
      <c r="A596" s="2">
        <v>12936</v>
      </c>
      <c r="B596" s="2">
        <v>6</v>
      </c>
      <c r="C596" s="2">
        <v>6</v>
      </c>
      <c r="D596" s="2">
        <v>1972</v>
      </c>
      <c r="E596" s="2">
        <v>1972</v>
      </c>
      <c r="F596" s="2">
        <v>1395</v>
      </c>
      <c r="G596" s="2">
        <v>1</v>
      </c>
      <c r="H596" s="2">
        <v>3</v>
      </c>
      <c r="I596" s="2">
        <v>1</v>
      </c>
      <c r="J596" s="2">
        <v>2</v>
      </c>
      <c r="K596" s="2">
        <v>162000</v>
      </c>
      <c r="L596" s="2" t="s">
        <v>13</v>
      </c>
      <c r="M596" s="2" t="s">
        <v>18</v>
      </c>
      <c r="N596" s="16">
        <f t="shared" si="0"/>
        <v>1972</v>
      </c>
      <c r="O596" s="16" t="str">
        <f t="shared" si="1"/>
        <v>Not Good Condition</v>
      </c>
      <c r="P596" s="16" t="str">
        <f t="shared" si="2"/>
        <v>NEW but not excellent</v>
      </c>
      <c r="Q596" s="18"/>
      <c r="S596" s="19"/>
      <c r="T596" s="20"/>
    </row>
    <row r="597" spans="1:20" ht="15.75" customHeight="1" x14ac:dyDescent="0.2">
      <c r="A597" s="2">
        <v>10400</v>
      </c>
      <c r="B597" s="2">
        <v>6</v>
      </c>
      <c r="C597" s="2">
        <v>7</v>
      </c>
      <c r="D597" s="2">
        <v>1967</v>
      </c>
      <c r="E597" s="2">
        <v>1997</v>
      </c>
      <c r="F597" s="2">
        <v>2640</v>
      </c>
      <c r="G597" s="2">
        <v>2</v>
      </c>
      <c r="H597" s="2">
        <v>5</v>
      </c>
      <c r="I597" s="2">
        <v>1</v>
      </c>
      <c r="J597" s="2">
        <v>2</v>
      </c>
      <c r="K597" s="2">
        <v>256900</v>
      </c>
      <c r="L597" s="2" t="s">
        <v>13</v>
      </c>
      <c r="M597" s="2" t="s">
        <v>18</v>
      </c>
      <c r="N597" s="16">
        <f t="shared" si="0"/>
        <v>1967</v>
      </c>
      <c r="O597" s="16" t="str">
        <f t="shared" si="1"/>
        <v>Not Good Condition</v>
      </c>
      <c r="P597" s="16" t="str">
        <f t="shared" si="2"/>
        <v>NEW but not excellent</v>
      </c>
      <c r="Q597" s="18"/>
      <c r="S597" s="19"/>
      <c r="T597" s="20"/>
    </row>
    <row r="598" spans="1:20" ht="15.75" customHeight="1" x14ac:dyDescent="0.2">
      <c r="A598" s="2">
        <v>17871</v>
      </c>
      <c r="B598" s="2">
        <v>6</v>
      </c>
      <c r="C598" s="2">
        <v>5</v>
      </c>
      <c r="D598" s="2">
        <v>1967</v>
      </c>
      <c r="E598" s="2">
        <v>1976</v>
      </c>
      <c r="F598" s="2">
        <v>1724</v>
      </c>
      <c r="G598" s="2">
        <v>1</v>
      </c>
      <c r="H598" s="2">
        <v>3</v>
      </c>
      <c r="I598" s="2">
        <v>1</v>
      </c>
      <c r="J598" s="2">
        <v>2</v>
      </c>
      <c r="K598" s="2">
        <v>197900</v>
      </c>
      <c r="L598" s="2" t="s">
        <v>13</v>
      </c>
      <c r="M598" s="2" t="s">
        <v>18</v>
      </c>
      <c r="N598" s="16">
        <f t="shared" si="0"/>
        <v>1967</v>
      </c>
      <c r="O598" s="16" t="str">
        <f t="shared" si="1"/>
        <v>Not Good Condition</v>
      </c>
      <c r="P598" s="16" t="str">
        <f t="shared" si="2"/>
        <v>NEW but not excellent</v>
      </c>
      <c r="Q598" s="18"/>
      <c r="S598" s="19"/>
      <c r="T598" s="20"/>
    </row>
    <row r="599" spans="1:20" ht="15.75" customHeight="1" x14ac:dyDescent="0.2">
      <c r="A599" s="2">
        <v>9600</v>
      </c>
      <c r="B599" s="2">
        <v>5</v>
      </c>
      <c r="C599" s="2">
        <v>5</v>
      </c>
      <c r="D599" s="2">
        <v>1969</v>
      </c>
      <c r="E599" s="2">
        <v>1969</v>
      </c>
      <c r="F599" s="2">
        <v>1336</v>
      </c>
      <c r="G599" s="2">
        <v>2</v>
      </c>
      <c r="H599" s="2">
        <v>3</v>
      </c>
      <c r="I599" s="2">
        <v>1</v>
      </c>
      <c r="J599" s="2">
        <v>2</v>
      </c>
      <c r="K599" s="2">
        <v>163000</v>
      </c>
      <c r="L599" s="2" t="s">
        <v>13</v>
      </c>
      <c r="M599" s="2" t="s">
        <v>18</v>
      </c>
      <c r="N599" s="16">
        <f t="shared" si="0"/>
        <v>1969</v>
      </c>
      <c r="O599" s="16" t="str">
        <f t="shared" si="1"/>
        <v>Not Good Condition</v>
      </c>
      <c r="P599" s="16" t="str">
        <f t="shared" si="2"/>
        <v>NEW but not excellent</v>
      </c>
      <c r="Q599" s="18"/>
      <c r="S599" s="19"/>
      <c r="T599" s="20"/>
    </row>
    <row r="600" spans="1:20" ht="15.75" customHeight="1" x14ac:dyDescent="0.2">
      <c r="A600" s="2">
        <v>9000</v>
      </c>
      <c r="B600" s="2">
        <v>6</v>
      </c>
      <c r="C600" s="2">
        <v>5</v>
      </c>
      <c r="D600" s="2">
        <v>1969</v>
      </c>
      <c r="E600" s="2">
        <v>1969</v>
      </c>
      <c r="F600" s="2">
        <v>1216</v>
      </c>
      <c r="G600" s="2">
        <v>1</v>
      </c>
      <c r="H600" s="2">
        <v>3</v>
      </c>
      <c r="I600" s="2">
        <v>0</v>
      </c>
      <c r="J600" s="2">
        <v>1</v>
      </c>
      <c r="K600" s="2">
        <v>113000</v>
      </c>
      <c r="L600" s="2" t="s">
        <v>13</v>
      </c>
      <c r="M600" s="2" t="s">
        <v>18</v>
      </c>
      <c r="N600" s="16">
        <f t="shared" si="0"/>
        <v>1969</v>
      </c>
      <c r="O600" s="16" t="str">
        <f t="shared" si="1"/>
        <v>Not Good Condition</v>
      </c>
      <c r="P600" s="16" t="str">
        <f t="shared" si="2"/>
        <v>NEW but not excellent</v>
      </c>
      <c r="Q600" s="18"/>
      <c r="S600" s="19"/>
      <c r="T600" s="20"/>
    </row>
    <row r="601" spans="1:20" ht="15.75" customHeight="1" x14ac:dyDescent="0.2">
      <c r="A601" s="2">
        <v>13774</v>
      </c>
      <c r="B601" s="2">
        <v>7</v>
      </c>
      <c r="C601" s="2">
        <v>7</v>
      </c>
      <c r="D601" s="2">
        <v>1977</v>
      </c>
      <c r="E601" s="2">
        <v>1992</v>
      </c>
      <c r="F601" s="2">
        <v>2288</v>
      </c>
      <c r="G601" s="2">
        <v>1</v>
      </c>
      <c r="H601" s="2">
        <v>4</v>
      </c>
      <c r="I601" s="2">
        <v>2</v>
      </c>
      <c r="J601" s="2">
        <v>2</v>
      </c>
      <c r="K601" s="2">
        <v>230000</v>
      </c>
      <c r="L601" s="2" t="s">
        <v>17</v>
      </c>
      <c r="M601" s="2" t="s">
        <v>18</v>
      </c>
      <c r="N601" s="16">
        <f t="shared" si="0"/>
        <v>1977</v>
      </c>
      <c r="O601" s="16" t="str">
        <f t="shared" si="1"/>
        <v>Good Condition</v>
      </c>
      <c r="P601" s="16" t="str">
        <f t="shared" si="2"/>
        <v>NEW but not excellent</v>
      </c>
      <c r="Q601" s="18"/>
      <c r="S601" s="19"/>
      <c r="T601" s="20"/>
    </row>
    <row r="602" spans="1:20" ht="15.75" customHeight="1" x14ac:dyDescent="0.2">
      <c r="A602" s="2">
        <v>9650</v>
      </c>
      <c r="B602" s="2">
        <v>6</v>
      </c>
      <c r="C602" s="2">
        <v>5</v>
      </c>
      <c r="D602" s="2">
        <v>1977</v>
      </c>
      <c r="E602" s="2">
        <v>1977</v>
      </c>
      <c r="F602" s="2">
        <v>1334</v>
      </c>
      <c r="G602" s="2">
        <v>2</v>
      </c>
      <c r="H602" s="2">
        <v>2</v>
      </c>
      <c r="I602" s="2">
        <v>1</v>
      </c>
      <c r="J602" s="2">
        <v>2</v>
      </c>
      <c r="K602" s="2">
        <v>167900</v>
      </c>
      <c r="L602" s="2" t="s">
        <v>13</v>
      </c>
      <c r="M602" s="2" t="s">
        <v>18</v>
      </c>
      <c r="N602" s="16">
        <f t="shared" si="0"/>
        <v>1977</v>
      </c>
      <c r="O602" s="16" t="str">
        <f t="shared" si="1"/>
        <v>Not Good Condition</v>
      </c>
      <c r="P602" s="16" t="str">
        <f t="shared" si="2"/>
        <v>NEW but not excellent</v>
      </c>
      <c r="Q602" s="18"/>
      <c r="S602" s="19"/>
      <c r="T602" s="20"/>
    </row>
    <row r="603" spans="1:20" ht="15.75" customHeight="1" x14ac:dyDescent="0.2">
      <c r="A603" s="2">
        <v>10140</v>
      </c>
      <c r="B603" s="2">
        <v>7</v>
      </c>
      <c r="C603" s="2">
        <v>5</v>
      </c>
      <c r="D603" s="2">
        <v>1998</v>
      </c>
      <c r="E603" s="2">
        <v>1999</v>
      </c>
      <c r="F603" s="2">
        <v>1680</v>
      </c>
      <c r="G603" s="2">
        <v>2</v>
      </c>
      <c r="H603" s="2">
        <v>3</v>
      </c>
      <c r="I603" s="2">
        <v>1</v>
      </c>
      <c r="J603" s="2">
        <v>2</v>
      </c>
      <c r="K603" s="2">
        <v>213250</v>
      </c>
      <c r="L603" s="2" t="s">
        <v>13</v>
      </c>
      <c r="M603" s="2" t="s">
        <v>18</v>
      </c>
      <c r="N603" s="16">
        <f t="shared" si="0"/>
        <v>1998</v>
      </c>
      <c r="O603" s="16" t="str">
        <f t="shared" si="1"/>
        <v>Not Good Condition</v>
      </c>
      <c r="P603" s="16" t="str">
        <f t="shared" si="2"/>
        <v>NEW but not excellent</v>
      </c>
      <c r="Q603" s="18"/>
      <c r="S603" s="19"/>
      <c r="T603" s="20"/>
    </row>
    <row r="604" spans="1:20" ht="15.75" customHeight="1" x14ac:dyDescent="0.2">
      <c r="A604" s="2">
        <v>8400</v>
      </c>
      <c r="B604" s="2">
        <v>8</v>
      </c>
      <c r="C604" s="2">
        <v>6</v>
      </c>
      <c r="D604" s="2">
        <v>2001</v>
      </c>
      <c r="E604" s="2">
        <v>2001</v>
      </c>
      <c r="F604" s="2">
        <v>1665</v>
      </c>
      <c r="G604" s="2">
        <v>2</v>
      </c>
      <c r="H604" s="2">
        <v>3</v>
      </c>
      <c r="I604" s="2">
        <v>0</v>
      </c>
      <c r="J604" s="2">
        <v>2</v>
      </c>
      <c r="K604" s="2">
        <v>227000</v>
      </c>
      <c r="L604" s="2" t="s">
        <v>13</v>
      </c>
      <c r="M604" s="2" t="s">
        <v>18</v>
      </c>
      <c r="N604" s="16">
        <f t="shared" si="0"/>
        <v>2001</v>
      </c>
      <c r="O604" s="16" t="str">
        <f t="shared" si="1"/>
        <v>Not Good Condition</v>
      </c>
      <c r="P604" s="16" t="str">
        <f t="shared" si="2"/>
        <v>NEW but not excellent</v>
      </c>
      <c r="Q604" s="18"/>
      <c r="S604" s="19"/>
      <c r="T604" s="20"/>
    </row>
    <row r="605" spans="1:20" ht="15.75" customHeight="1" x14ac:dyDescent="0.2">
      <c r="A605" s="2">
        <v>7130</v>
      </c>
      <c r="B605" s="2">
        <v>5</v>
      </c>
      <c r="C605" s="2">
        <v>6</v>
      </c>
      <c r="D605" s="2">
        <v>1967</v>
      </c>
      <c r="E605" s="2">
        <v>1967</v>
      </c>
      <c r="F605" s="2">
        <v>864</v>
      </c>
      <c r="G605" s="2">
        <v>1</v>
      </c>
      <c r="H605" s="2">
        <v>2</v>
      </c>
      <c r="I605" s="2">
        <v>0</v>
      </c>
      <c r="J605" s="2">
        <v>1</v>
      </c>
      <c r="K605" s="2">
        <v>130000</v>
      </c>
      <c r="L605" s="2" t="s">
        <v>13</v>
      </c>
      <c r="M605" s="2" t="s">
        <v>14</v>
      </c>
      <c r="N605" s="16">
        <f t="shared" si="0"/>
        <v>1967</v>
      </c>
      <c r="O605" s="16" t="str">
        <f t="shared" si="1"/>
        <v>Not Good Condition</v>
      </c>
      <c r="P605" s="16" t="str">
        <f t="shared" si="2"/>
        <v>NEW but not excellent</v>
      </c>
      <c r="Q605" s="18"/>
      <c r="S605" s="19"/>
      <c r="T605" s="20"/>
    </row>
    <row r="606" spans="1:20" ht="15.75" customHeight="1" x14ac:dyDescent="0.2">
      <c r="A606" s="2">
        <v>9600</v>
      </c>
      <c r="B606" s="2">
        <v>5</v>
      </c>
      <c r="C606" s="2">
        <v>5</v>
      </c>
      <c r="D606" s="2">
        <v>1967</v>
      </c>
      <c r="E606" s="2">
        <v>1967</v>
      </c>
      <c r="F606" s="2">
        <v>1568</v>
      </c>
      <c r="G606" s="2">
        <v>1</v>
      </c>
      <c r="H606" s="2">
        <v>3</v>
      </c>
      <c r="I606" s="2">
        <v>0</v>
      </c>
      <c r="J606" s="2">
        <v>2</v>
      </c>
      <c r="K606" s="2">
        <v>143000</v>
      </c>
      <c r="L606" s="2" t="s">
        <v>13</v>
      </c>
      <c r="M606" s="2" t="s">
        <v>14</v>
      </c>
      <c r="N606" s="16">
        <f t="shared" si="0"/>
        <v>1967</v>
      </c>
      <c r="O606" s="16" t="str">
        <f t="shared" si="1"/>
        <v>Not Good Condition</v>
      </c>
      <c r="P606" s="16" t="str">
        <f t="shared" si="2"/>
        <v>NEW but not excellent</v>
      </c>
      <c r="Q606" s="18"/>
      <c r="S606" s="19"/>
      <c r="T606" s="20"/>
    </row>
    <row r="607" spans="1:20" ht="15.75" customHeight="1" x14ac:dyDescent="0.2">
      <c r="A607" s="2">
        <v>9100</v>
      </c>
      <c r="B607" s="2">
        <v>5</v>
      </c>
      <c r="C607" s="2">
        <v>6</v>
      </c>
      <c r="D607" s="2">
        <v>1965</v>
      </c>
      <c r="E607" s="2">
        <v>1965</v>
      </c>
      <c r="F607" s="2">
        <v>925</v>
      </c>
      <c r="G607" s="2">
        <v>1</v>
      </c>
      <c r="H607" s="2">
        <v>2</v>
      </c>
      <c r="I607" s="2">
        <v>0</v>
      </c>
      <c r="J607" s="2">
        <v>1</v>
      </c>
      <c r="K607" s="2">
        <v>117500</v>
      </c>
      <c r="L607" s="2" t="s">
        <v>13</v>
      </c>
      <c r="M607" s="2" t="s">
        <v>14</v>
      </c>
      <c r="N607" s="16">
        <f t="shared" si="0"/>
        <v>1965</v>
      </c>
      <c r="O607" s="16" t="str">
        <f t="shared" si="1"/>
        <v>Not Good Condition</v>
      </c>
      <c r="P607" s="16" t="str">
        <f t="shared" si="2"/>
        <v>NEW but not excellent</v>
      </c>
      <c r="Q607" s="18"/>
      <c r="S607" s="19"/>
      <c r="T607" s="20"/>
    </row>
    <row r="608" spans="1:20" ht="15.75" customHeight="1" x14ac:dyDescent="0.2">
      <c r="A608" s="2">
        <v>9600</v>
      </c>
      <c r="B608" s="2">
        <v>7</v>
      </c>
      <c r="C608" s="2">
        <v>5</v>
      </c>
      <c r="D608" s="2">
        <v>1974</v>
      </c>
      <c r="E608" s="2">
        <v>1974</v>
      </c>
      <c r="F608" s="2">
        <v>2061</v>
      </c>
      <c r="G608" s="2">
        <v>2</v>
      </c>
      <c r="H608" s="2">
        <v>4</v>
      </c>
      <c r="I608" s="2">
        <v>1</v>
      </c>
      <c r="J608" s="2">
        <v>2</v>
      </c>
      <c r="K608" s="2">
        <v>168500</v>
      </c>
      <c r="L608" s="2" t="s">
        <v>13</v>
      </c>
      <c r="M608" s="2" t="s">
        <v>18</v>
      </c>
      <c r="N608" s="16">
        <f t="shared" si="0"/>
        <v>1974</v>
      </c>
      <c r="O608" s="16" t="str">
        <f t="shared" si="1"/>
        <v>Not Good Condition</v>
      </c>
      <c r="P608" s="16" t="str">
        <f t="shared" si="2"/>
        <v>NEW but not excellent</v>
      </c>
      <c r="Q608" s="18"/>
      <c r="S608" s="19"/>
      <c r="T608" s="20"/>
    </row>
    <row r="609" spans="1:20" ht="15.75" customHeight="1" x14ac:dyDescent="0.2">
      <c r="A609" s="2">
        <v>16500</v>
      </c>
      <c r="B609" s="2">
        <v>6</v>
      </c>
      <c r="C609" s="2">
        <v>5</v>
      </c>
      <c r="D609" s="2">
        <v>1971</v>
      </c>
      <c r="E609" s="2">
        <v>1971</v>
      </c>
      <c r="F609" s="2">
        <v>1320</v>
      </c>
      <c r="G609" s="2">
        <v>2</v>
      </c>
      <c r="H609" s="2">
        <v>3</v>
      </c>
      <c r="I609" s="2">
        <v>1</v>
      </c>
      <c r="J609" s="2">
        <v>2</v>
      </c>
      <c r="K609" s="2">
        <v>172500</v>
      </c>
      <c r="L609" s="2" t="s">
        <v>13</v>
      </c>
      <c r="M609" s="2" t="s">
        <v>18</v>
      </c>
      <c r="N609" s="16">
        <f t="shared" si="0"/>
        <v>1971</v>
      </c>
      <c r="O609" s="16" t="str">
        <f t="shared" si="1"/>
        <v>Not Good Condition</v>
      </c>
      <c r="P609" s="16" t="str">
        <f t="shared" si="2"/>
        <v>NEW but not excellent</v>
      </c>
      <c r="Q609" s="18"/>
      <c r="S609" s="19"/>
      <c r="T609" s="20"/>
    </row>
    <row r="610" spans="1:20" ht="15.75" customHeight="1" x14ac:dyDescent="0.2">
      <c r="A610" s="2">
        <v>9790</v>
      </c>
      <c r="B610" s="2">
        <v>6</v>
      </c>
      <c r="C610" s="2">
        <v>5</v>
      </c>
      <c r="D610" s="2">
        <v>1967</v>
      </c>
      <c r="E610" s="2">
        <v>1967</v>
      </c>
      <c r="F610" s="2">
        <v>1342</v>
      </c>
      <c r="G610" s="2">
        <v>2</v>
      </c>
      <c r="H610" s="2">
        <v>3</v>
      </c>
      <c r="I610" s="2">
        <v>1</v>
      </c>
      <c r="J610" s="2">
        <v>2</v>
      </c>
      <c r="K610" s="2">
        <v>161500</v>
      </c>
      <c r="L610" s="2" t="s">
        <v>13</v>
      </c>
      <c r="M610" s="2" t="s">
        <v>18</v>
      </c>
      <c r="N610" s="16">
        <f t="shared" si="0"/>
        <v>1967</v>
      </c>
      <c r="O610" s="16" t="str">
        <f t="shared" si="1"/>
        <v>Not Good Condition</v>
      </c>
      <c r="P610" s="16" t="str">
        <f t="shared" si="2"/>
        <v>NEW but not excellent</v>
      </c>
      <c r="Q610" s="18"/>
      <c r="S610" s="19"/>
      <c r="T610" s="20"/>
    </row>
    <row r="611" spans="1:20" ht="15.75" customHeight="1" x14ac:dyDescent="0.2">
      <c r="A611" s="2">
        <v>7436</v>
      </c>
      <c r="B611" s="2">
        <v>4</v>
      </c>
      <c r="C611" s="2">
        <v>7</v>
      </c>
      <c r="D611" s="2">
        <v>1960</v>
      </c>
      <c r="E611" s="2">
        <v>1960</v>
      </c>
      <c r="F611" s="2">
        <v>894</v>
      </c>
      <c r="G611" s="2">
        <v>1</v>
      </c>
      <c r="H611" s="2">
        <v>2</v>
      </c>
      <c r="I611" s="2">
        <v>1</v>
      </c>
      <c r="J611" s="2">
        <v>2</v>
      </c>
      <c r="K611" s="2">
        <v>141500</v>
      </c>
      <c r="L611" s="2" t="s">
        <v>13</v>
      </c>
      <c r="M611" s="2" t="s">
        <v>14</v>
      </c>
      <c r="N611" s="16">
        <f t="shared" si="0"/>
        <v>1960</v>
      </c>
      <c r="O611" s="16" t="str">
        <f t="shared" si="1"/>
        <v>Not Good Condition</v>
      </c>
      <c r="P611" s="16" t="str">
        <f t="shared" si="2"/>
        <v>NEW but not excellent</v>
      </c>
      <c r="Q611" s="18"/>
      <c r="S611" s="19"/>
      <c r="T611" s="20"/>
    </row>
    <row r="612" spans="1:20" ht="15.75" customHeight="1" x14ac:dyDescent="0.2">
      <c r="A612" s="2">
        <v>8125</v>
      </c>
      <c r="B612" s="2">
        <v>5</v>
      </c>
      <c r="C612" s="2">
        <v>7</v>
      </c>
      <c r="D612" s="2">
        <v>1959</v>
      </c>
      <c r="E612" s="2">
        <v>1959</v>
      </c>
      <c r="F612" s="2">
        <v>864</v>
      </c>
      <c r="G612" s="2">
        <v>1</v>
      </c>
      <c r="H612" s="2">
        <v>3</v>
      </c>
      <c r="I612" s="2">
        <v>0</v>
      </c>
      <c r="J612" s="2">
        <v>1</v>
      </c>
      <c r="K612" s="2">
        <v>118000</v>
      </c>
      <c r="L612" s="2" t="s">
        <v>13</v>
      </c>
      <c r="M612" s="2" t="s">
        <v>14</v>
      </c>
      <c r="N612" s="16">
        <f t="shared" si="0"/>
        <v>1959</v>
      </c>
      <c r="O612" s="16" t="str">
        <f t="shared" si="1"/>
        <v>Not Good Condition</v>
      </c>
      <c r="P612" s="16" t="str">
        <f t="shared" si="2"/>
        <v>OLD and not excellent</v>
      </c>
      <c r="Q612" s="18"/>
      <c r="S612" s="19"/>
      <c r="T612" s="20"/>
    </row>
    <row r="613" spans="1:20" ht="15.75" customHeight="1" x14ac:dyDescent="0.2">
      <c r="A613" s="2">
        <v>9100</v>
      </c>
      <c r="B613" s="2">
        <v>6</v>
      </c>
      <c r="C613" s="2">
        <v>6</v>
      </c>
      <c r="D613" s="2">
        <v>1959</v>
      </c>
      <c r="E613" s="2">
        <v>1959</v>
      </c>
      <c r="F613" s="2">
        <v>864</v>
      </c>
      <c r="G613" s="2">
        <v>1</v>
      </c>
      <c r="H613" s="2">
        <v>2</v>
      </c>
      <c r="I613" s="2">
        <v>0</v>
      </c>
      <c r="J613" s="2">
        <v>1</v>
      </c>
      <c r="K613" s="2">
        <v>127500</v>
      </c>
      <c r="L613" s="2" t="s">
        <v>13</v>
      </c>
      <c r="M613" s="2" t="s">
        <v>14</v>
      </c>
      <c r="N613" s="16">
        <f t="shared" si="0"/>
        <v>1959</v>
      </c>
      <c r="O613" s="16" t="str">
        <f t="shared" si="1"/>
        <v>Not Good Condition</v>
      </c>
      <c r="P613" s="16" t="str">
        <f t="shared" si="2"/>
        <v>OLD and not excellent</v>
      </c>
      <c r="Q613" s="18"/>
      <c r="S613" s="19"/>
      <c r="T613" s="20"/>
    </row>
    <row r="614" spans="1:20" ht="15.75" customHeight="1" x14ac:dyDescent="0.2">
      <c r="A614" s="2">
        <v>9450</v>
      </c>
      <c r="B614" s="2">
        <v>4</v>
      </c>
      <c r="C614" s="2">
        <v>5</v>
      </c>
      <c r="D614" s="2">
        <v>1957</v>
      </c>
      <c r="E614" s="2">
        <v>1957</v>
      </c>
      <c r="F614" s="2">
        <v>1362</v>
      </c>
      <c r="G614" s="2">
        <v>1</v>
      </c>
      <c r="H614" s="2">
        <v>3</v>
      </c>
      <c r="I614" s="2">
        <v>1</v>
      </c>
      <c r="J614" s="2">
        <v>3</v>
      </c>
      <c r="K614" s="2">
        <v>140000</v>
      </c>
      <c r="L614" s="2" t="s">
        <v>13</v>
      </c>
      <c r="M614" s="2" t="s">
        <v>14</v>
      </c>
      <c r="N614" s="16">
        <f t="shared" si="0"/>
        <v>1957</v>
      </c>
      <c r="O614" s="16" t="str">
        <f t="shared" si="1"/>
        <v>Not Good Condition</v>
      </c>
      <c r="P614" s="16" t="str">
        <f t="shared" si="2"/>
        <v>OLD and not excellent</v>
      </c>
      <c r="Q614" s="18"/>
      <c r="S614" s="19"/>
      <c r="T614" s="20"/>
    </row>
    <row r="615" spans="1:20" ht="15.75" customHeight="1" x14ac:dyDescent="0.2">
      <c r="A615" s="2">
        <v>13495</v>
      </c>
      <c r="B615" s="2">
        <v>5</v>
      </c>
      <c r="C615" s="2">
        <v>6</v>
      </c>
      <c r="D615" s="2">
        <v>1956</v>
      </c>
      <c r="E615" s="2">
        <v>1956</v>
      </c>
      <c r="F615" s="2">
        <v>1728</v>
      </c>
      <c r="G615" s="2">
        <v>2</v>
      </c>
      <c r="H615" s="2">
        <v>3</v>
      </c>
      <c r="I615" s="2">
        <v>1</v>
      </c>
      <c r="J615" s="2">
        <v>2</v>
      </c>
      <c r="K615" s="2">
        <v>177625</v>
      </c>
      <c r="L615" s="2" t="s">
        <v>17</v>
      </c>
      <c r="M615" s="2" t="s">
        <v>14</v>
      </c>
      <c r="N615" s="16">
        <f t="shared" si="0"/>
        <v>1956</v>
      </c>
      <c r="O615" s="16" t="str">
        <f t="shared" si="1"/>
        <v>Good Condition</v>
      </c>
      <c r="P615" s="16" t="str">
        <f t="shared" si="2"/>
        <v>OLD and not excellent</v>
      </c>
      <c r="Q615" s="18"/>
      <c r="S615" s="19"/>
      <c r="T615" s="20"/>
    </row>
    <row r="616" spans="1:20" ht="15.75" customHeight="1" x14ac:dyDescent="0.2">
      <c r="A616" s="2">
        <v>11475</v>
      </c>
      <c r="B616" s="2">
        <v>5</v>
      </c>
      <c r="C616" s="2">
        <v>5</v>
      </c>
      <c r="D616" s="2">
        <v>1958</v>
      </c>
      <c r="E616" s="2">
        <v>1958</v>
      </c>
      <c r="F616" s="2">
        <v>1776</v>
      </c>
      <c r="G616" s="2">
        <v>2</v>
      </c>
      <c r="H616" s="2">
        <v>4</v>
      </c>
      <c r="I616" s="2">
        <v>0</v>
      </c>
      <c r="J616" s="2">
        <v>3</v>
      </c>
      <c r="K616" s="2">
        <v>110000</v>
      </c>
      <c r="L616" s="2" t="s">
        <v>13</v>
      </c>
      <c r="M616" s="2" t="s">
        <v>14</v>
      </c>
      <c r="N616" s="16">
        <f t="shared" si="0"/>
        <v>1958</v>
      </c>
      <c r="O616" s="16" t="str">
        <f t="shared" si="1"/>
        <v>Not Good Condition</v>
      </c>
      <c r="P616" s="16" t="str">
        <f t="shared" si="2"/>
        <v>OLD and not excellent</v>
      </c>
      <c r="Q616" s="18"/>
      <c r="S616" s="19"/>
      <c r="T616" s="20"/>
    </row>
    <row r="617" spans="1:20" ht="15.75" customHeight="1" x14ac:dyDescent="0.2">
      <c r="A617" s="2">
        <v>10004</v>
      </c>
      <c r="B617" s="2">
        <v>6</v>
      </c>
      <c r="C617" s="2">
        <v>6</v>
      </c>
      <c r="D617" s="2">
        <v>1964</v>
      </c>
      <c r="E617" s="2">
        <v>1964</v>
      </c>
      <c r="F617" s="2">
        <v>1516</v>
      </c>
      <c r="G617" s="2">
        <v>1</v>
      </c>
      <c r="H617" s="2">
        <v>3</v>
      </c>
      <c r="I617" s="2">
        <v>0</v>
      </c>
      <c r="J617" s="2">
        <v>2</v>
      </c>
      <c r="K617" s="2">
        <v>167000</v>
      </c>
      <c r="L617" s="2" t="s">
        <v>13</v>
      </c>
      <c r="M617" s="2" t="s">
        <v>14</v>
      </c>
      <c r="N617" s="16">
        <f t="shared" si="0"/>
        <v>1964</v>
      </c>
      <c r="O617" s="16" t="str">
        <f t="shared" si="1"/>
        <v>Not Good Condition</v>
      </c>
      <c r="P617" s="16" t="str">
        <f t="shared" si="2"/>
        <v>NEW but not excellent</v>
      </c>
      <c r="Q617" s="18"/>
      <c r="S617" s="19"/>
      <c r="T617" s="20"/>
    </row>
    <row r="618" spans="1:20" ht="15.75" customHeight="1" x14ac:dyDescent="0.2">
      <c r="A618" s="2">
        <v>9350</v>
      </c>
      <c r="B618" s="2">
        <v>5</v>
      </c>
      <c r="C618" s="2">
        <v>6</v>
      </c>
      <c r="D618" s="2">
        <v>1961</v>
      </c>
      <c r="E618" s="2">
        <v>1995</v>
      </c>
      <c r="F618" s="2">
        <v>1313</v>
      </c>
      <c r="G618" s="2">
        <v>1</v>
      </c>
      <c r="H618" s="2">
        <v>3</v>
      </c>
      <c r="I618" s="2">
        <v>1</v>
      </c>
      <c r="J618" s="2">
        <v>2</v>
      </c>
      <c r="K618" s="2">
        <v>153000</v>
      </c>
      <c r="L618" s="2" t="s">
        <v>13</v>
      </c>
      <c r="M618" s="2" t="s">
        <v>14</v>
      </c>
      <c r="N618" s="16">
        <f t="shared" si="0"/>
        <v>1961</v>
      </c>
      <c r="O618" s="16" t="str">
        <f t="shared" si="1"/>
        <v>Not Good Condition</v>
      </c>
      <c r="P618" s="16" t="str">
        <f t="shared" si="2"/>
        <v>NEW but not excellent</v>
      </c>
      <c r="Q618" s="18"/>
      <c r="S618" s="19"/>
      <c r="T618" s="20"/>
    </row>
    <row r="619" spans="1:20" ht="15.75" customHeight="1" x14ac:dyDescent="0.2">
      <c r="A619" s="2">
        <v>10500</v>
      </c>
      <c r="B619" s="2">
        <v>5</v>
      </c>
      <c r="C619" s="2">
        <v>5</v>
      </c>
      <c r="D619" s="2">
        <v>1964</v>
      </c>
      <c r="E619" s="2">
        <v>1964</v>
      </c>
      <c r="F619" s="2">
        <v>1292</v>
      </c>
      <c r="G619" s="2">
        <v>1</v>
      </c>
      <c r="H619" s="2">
        <v>3</v>
      </c>
      <c r="I619" s="2">
        <v>2</v>
      </c>
      <c r="J619" s="2">
        <v>2</v>
      </c>
      <c r="K619" s="2">
        <v>145100</v>
      </c>
      <c r="L619" s="2" t="s">
        <v>17</v>
      </c>
      <c r="M619" s="2" t="s">
        <v>14</v>
      </c>
      <c r="N619" s="16">
        <f t="shared" si="0"/>
        <v>1964</v>
      </c>
      <c r="O619" s="16" t="str">
        <f t="shared" si="1"/>
        <v>Good Condition</v>
      </c>
      <c r="P619" s="16" t="str">
        <f t="shared" si="2"/>
        <v>NEW but not excellent</v>
      </c>
      <c r="Q619" s="18"/>
      <c r="S619" s="19"/>
      <c r="T619" s="20"/>
    </row>
    <row r="620" spans="1:20" ht="15.75" customHeight="1" x14ac:dyDescent="0.2">
      <c r="A620" s="2">
        <v>11000</v>
      </c>
      <c r="B620" s="2">
        <v>5</v>
      </c>
      <c r="C620" s="2">
        <v>6</v>
      </c>
      <c r="D620" s="2">
        <v>1966</v>
      </c>
      <c r="E620" s="2">
        <v>1966</v>
      </c>
      <c r="F620" s="2">
        <v>1154</v>
      </c>
      <c r="G620" s="2">
        <v>1</v>
      </c>
      <c r="H620" s="2">
        <v>3</v>
      </c>
      <c r="I620" s="2">
        <v>1</v>
      </c>
      <c r="J620" s="2">
        <v>2</v>
      </c>
      <c r="K620" s="2">
        <v>154000</v>
      </c>
      <c r="L620" s="2" t="s">
        <v>13</v>
      </c>
      <c r="M620" s="2" t="s">
        <v>14</v>
      </c>
      <c r="N620" s="16">
        <f t="shared" si="0"/>
        <v>1966</v>
      </c>
      <c r="O620" s="16" t="str">
        <f t="shared" si="1"/>
        <v>Not Good Condition</v>
      </c>
      <c r="P620" s="16" t="str">
        <f t="shared" si="2"/>
        <v>NEW but not excellent</v>
      </c>
      <c r="Q620" s="18"/>
      <c r="S620" s="19"/>
      <c r="T620" s="20"/>
    </row>
    <row r="621" spans="1:20" ht="15.75" customHeight="1" x14ac:dyDescent="0.2">
      <c r="A621" s="2">
        <v>8970</v>
      </c>
      <c r="B621" s="2">
        <v>5</v>
      </c>
      <c r="C621" s="2">
        <v>6</v>
      </c>
      <c r="D621" s="2">
        <v>1965</v>
      </c>
      <c r="E621" s="2">
        <v>1965</v>
      </c>
      <c r="F621" s="2">
        <v>2140</v>
      </c>
      <c r="G621" s="2">
        <v>2</v>
      </c>
      <c r="H621" s="2">
        <v>4</v>
      </c>
      <c r="I621" s="2">
        <v>1</v>
      </c>
      <c r="J621" s="2">
        <v>2</v>
      </c>
      <c r="K621" s="2">
        <v>177500</v>
      </c>
      <c r="L621" s="2" t="s">
        <v>17</v>
      </c>
      <c r="M621" s="2" t="s">
        <v>14</v>
      </c>
      <c r="N621" s="16">
        <f t="shared" si="0"/>
        <v>1965</v>
      </c>
      <c r="O621" s="16" t="str">
        <f t="shared" si="1"/>
        <v>Good Condition</v>
      </c>
      <c r="P621" s="16" t="str">
        <f t="shared" si="2"/>
        <v>NEW but not excellent</v>
      </c>
      <c r="Q621" s="18"/>
      <c r="S621" s="19"/>
      <c r="T621" s="20"/>
    </row>
    <row r="622" spans="1:20" ht="15.75" customHeight="1" x14ac:dyDescent="0.2">
      <c r="A622" s="2">
        <v>12095</v>
      </c>
      <c r="B622" s="2">
        <v>6</v>
      </c>
      <c r="C622" s="2">
        <v>6</v>
      </c>
      <c r="D622" s="2">
        <v>1964</v>
      </c>
      <c r="E622" s="2">
        <v>1964</v>
      </c>
      <c r="F622" s="2">
        <v>1445</v>
      </c>
      <c r="G622" s="2">
        <v>1</v>
      </c>
      <c r="H622" s="2">
        <v>3</v>
      </c>
      <c r="I622" s="2">
        <v>1</v>
      </c>
      <c r="J622" s="2">
        <v>2</v>
      </c>
      <c r="K622" s="2">
        <v>158000</v>
      </c>
      <c r="L622" s="2" t="s">
        <v>17</v>
      </c>
      <c r="M622" s="2" t="s">
        <v>14</v>
      </c>
      <c r="N622" s="16">
        <f t="shared" si="0"/>
        <v>1964</v>
      </c>
      <c r="O622" s="16" t="str">
        <f t="shared" si="1"/>
        <v>Good Condition</v>
      </c>
      <c r="P622" s="16" t="str">
        <f t="shared" si="2"/>
        <v>NEW but not excellent</v>
      </c>
      <c r="Q622" s="18"/>
      <c r="S622" s="19"/>
      <c r="T622" s="20"/>
    </row>
    <row r="623" spans="1:20" ht="15.75" customHeight="1" x14ac:dyDescent="0.2">
      <c r="A623" s="2">
        <v>9600</v>
      </c>
      <c r="B623" s="2">
        <v>5</v>
      </c>
      <c r="C623" s="2">
        <v>6</v>
      </c>
      <c r="D623" s="2">
        <v>1959</v>
      </c>
      <c r="E623" s="2">
        <v>1959</v>
      </c>
      <c r="F623" s="2">
        <v>1041</v>
      </c>
      <c r="G623" s="2">
        <v>1</v>
      </c>
      <c r="H623" s="2">
        <v>3</v>
      </c>
      <c r="I623" s="2">
        <v>0</v>
      </c>
      <c r="J623" s="2">
        <v>1</v>
      </c>
      <c r="K623" s="2">
        <v>124500</v>
      </c>
      <c r="L623" s="2" t="s">
        <v>13</v>
      </c>
      <c r="M623" s="2" t="s">
        <v>14</v>
      </c>
      <c r="N623" s="16">
        <f t="shared" si="0"/>
        <v>1959</v>
      </c>
      <c r="O623" s="16" t="str">
        <f t="shared" si="1"/>
        <v>Not Good Condition</v>
      </c>
      <c r="P623" s="16" t="str">
        <f t="shared" si="2"/>
        <v>OLD and not excellent</v>
      </c>
      <c r="Q623" s="18"/>
      <c r="S623" s="19"/>
      <c r="T623" s="20"/>
    </row>
    <row r="624" spans="1:20" ht="15.75" customHeight="1" x14ac:dyDescent="0.2">
      <c r="A624" s="2">
        <v>11475</v>
      </c>
      <c r="B624" s="2">
        <v>6</v>
      </c>
      <c r="C624" s="2">
        <v>6</v>
      </c>
      <c r="D624" s="2">
        <v>1961</v>
      </c>
      <c r="E624" s="2">
        <v>1961</v>
      </c>
      <c r="F624" s="2">
        <v>1576</v>
      </c>
      <c r="G624" s="2">
        <v>1</v>
      </c>
      <c r="H624" s="2">
        <v>4</v>
      </c>
      <c r="I624" s="2">
        <v>1</v>
      </c>
      <c r="J624" s="2">
        <v>2</v>
      </c>
      <c r="K624" s="2">
        <v>174500</v>
      </c>
      <c r="L624" s="2" t="s">
        <v>13</v>
      </c>
      <c r="M624" s="2" t="s">
        <v>14</v>
      </c>
      <c r="N624" s="16">
        <f t="shared" si="0"/>
        <v>1961</v>
      </c>
      <c r="O624" s="16" t="str">
        <f t="shared" si="1"/>
        <v>Not Good Condition</v>
      </c>
      <c r="P624" s="16" t="str">
        <f t="shared" si="2"/>
        <v>NEW but not excellent</v>
      </c>
      <c r="Q624" s="18"/>
      <c r="S624" s="19"/>
      <c r="T624" s="20"/>
    </row>
    <row r="625" spans="1:20" ht="15.75" customHeight="1" x14ac:dyDescent="0.2">
      <c r="A625" s="2">
        <v>9768</v>
      </c>
      <c r="B625" s="2">
        <v>5</v>
      </c>
      <c r="C625" s="2">
        <v>5</v>
      </c>
      <c r="D625" s="2">
        <v>1955</v>
      </c>
      <c r="E625" s="2">
        <v>1955</v>
      </c>
      <c r="F625" s="2">
        <v>960</v>
      </c>
      <c r="G625" s="2">
        <v>1</v>
      </c>
      <c r="H625" s="2">
        <v>2</v>
      </c>
      <c r="I625" s="2">
        <v>0</v>
      </c>
      <c r="J625" s="2">
        <v>1</v>
      </c>
      <c r="K625" s="2">
        <v>122000</v>
      </c>
      <c r="L625" s="2" t="s">
        <v>13</v>
      </c>
      <c r="M625" s="2" t="s">
        <v>14</v>
      </c>
      <c r="N625" s="16">
        <f t="shared" si="0"/>
        <v>1955</v>
      </c>
      <c r="O625" s="16" t="str">
        <f t="shared" si="1"/>
        <v>Not Good Condition</v>
      </c>
      <c r="P625" s="16" t="str">
        <f t="shared" si="2"/>
        <v>OLD and not excellent</v>
      </c>
      <c r="Q625" s="18"/>
      <c r="S625" s="19"/>
      <c r="T625" s="20"/>
    </row>
    <row r="626" spans="1:20" ht="15.75" customHeight="1" x14ac:dyDescent="0.2">
      <c r="A626" s="2">
        <v>5330</v>
      </c>
      <c r="B626" s="2">
        <v>4</v>
      </c>
      <c r="C626" s="2">
        <v>7</v>
      </c>
      <c r="D626" s="2">
        <v>1940</v>
      </c>
      <c r="E626" s="2">
        <v>1950</v>
      </c>
      <c r="F626" s="2">
        <v>708</v>
      </c>
      <c r="G626" s="2">
        <v>1</v>
      </c>
      <c r="H626" s="2">
        <v>2</v>
      </c>
      <c r="I626" s="2">
        <v>0</v>
      </c>
      <c r="J626" s="2">
        <v>0</v>
      </c>
      <c r="K626" s="2">
        <v>82500</v>
      </c>
      <c r="L626" s="2" t="s">
        <v>13</v>
      </c>
      <c r="M626" s="2" t="s">
        <v>29</v>
      </c>
      <c r="N626" s="16">
        <f t="shared" si="0"/>
        <v>1940</v>
      </c>
      <c r="O626" s="16" t="str">
        <f t="shared" si="1"/>
        <v>Not Good Condition</v>
      </c>
      <c r="P626" s="16" t="str">
        <f t="shared" si="2"/>
        <v>OLD and not excellent</v>
      </c>
      <c r="Q626" s="18"/>
      <c r="S626" s="19"/>
      <c r="T626" s="20"/>
    </row>
    <row r="627" spans="1:20" ht="15.75" customHeight="1" x14ac:dyDescent="0.2">
      <c r="A627" s="2">
        <v>7015</v>
      </c>
      <c r="B627" s="2">
        <v>5</v>
      </c>
      <c r="C627" s="2">
        <v>4</v>
      </c>
      <c r="D627" s="2">
        <v>1950</v>
      </c>
      <c r="E627" s="2">
        <v>1950</v>
      </c>
      <c r="F627" s="2">
        <v>1203</v>
      </c>
      <c r="G627" s="2">
        <v>1</v>
      </c>
      <c r="H627" s="2">
        <v>3</v>
      </c>
      <c r="I627" s="2">
        <v>1</v>
      </c>
      <c r="J627" s="2">
        <v>1</v>
      </c>
      <c r="K627" s="2">
        <v>110000</v>
      </c>
      <c r="L627" s="2" t="s">
        <v>13</v>
      </c>
      <c r="M627" s="2" t="s">
        <v>29</v>
      </c>
      <c r="N627" s="16">
        <f t="shared" si="0"/>
        <v>1950</v>
      </c>
      <c r="O627" s="16" t="str">
        <f t="shared" si="1"/>
        <v>Not Good Condition</v>
      </c>
      <c r="P627" s="16" t="str">
        <f t="shared" si="2"/>
        <v>OLD and not excellent</v>
      </c>
      <c r="Q627" s="18"/>
      <c r="S627" s="19"/>
      <c r="T627" s="20"/>
    </row>
    <row r="628" spans="1:20" ht="15.75" customHeight="1" x14ac:dyDescent="0.2">
      <c r="A628" s="2">
        <v>12160</v>
      </c>
      <c r="B628" s="2">
        <v>6</v>
      </c>
      <c r="C628" s="2">
        <v>4</v>
      </c>
      <c r="D628" s="2">
        <v>1953</v>
      </c>
      <c r="E628" s="2">
        <v>1953</v>
      </c>
      <c r="F628" s="2">
        <v>1505</v>
      </c>
      <c r="G628" s="2">
        <v>1</v>
      </c>
      <c r="H628" s="2">
        <v>2</v>
      </c>
      <c r="I628" s="2">
        <v>1</v>
      </c>
      <c r="J628" s="2">
        <v>2</v>
      </c>
      <c r="K628" s="2">
        <v>149500</v>
      </c>
      <c r="L628" s="2" t="s">
        <v>13</v>
      </c>
      <c r="M628" s="2" t="s">
        <v>14</v>
      </c>
      <c r="N628" s="16">
        <f t="shared" si="0"/>
        <v>1953</v>
      </c>
      <c r="O628" s="16" t="str">
        <f t="shared" si="1"/>
        <v>Not Good Condition</v>
      </c>
      <c r="P628" s="16" t="str">
        <f t="shared" si="2"/>
        <v>OLD and not excellent</v>
      </c>
      <c r="Q628" s="18"/>
      <c r="S628" s="19"/>
      <c r="T628" s="20"/>
    </row>
    <row r="629" spans="1:20" ht="15.75" customHeight="1" x14ac:dyDescent="0.2">
      <c r="A629" s="2">
        <v>9900</v>
      </c>
      <c r="B629" s="2">
        <v>6</v>
      </c>
      <c r="C629" s="2">
        <v>5</v>
      </c>
      <c r="D629" s="2">
        <v>1967</v>
      </c>
      <c r="E629" s="2">
        <v>1967</v>
      </c>
      <c r="F629" s="2">
        <v>1691</v>
      </c>
      <c r="G629" s="2">
        <v>1</v>
      </c>
      <c r="H629" s="2">
        <v>2</v>
      </c>
      <c r="I629" s="2">
        <v>0</v>
      </c>
      <c r="J629" s="2">
        <v>2</v>
      </c>
      <c r="K629" s="2">
        <v>175000</v>
      </c>
      <c r="L629" s="2" t="s">
        <v>13</v>
      </c>
      <c r="M629" s="2" t="s">
        <v>14</v>
      </c>
      <c r="N629" s="16">
        <f t="shared" si="0"/>
        <v>1967</v>
      </c>
      <c r="O629" s="16" t="str">
        <f t="shared" si="1"/>
        <v>Not Good Condition</v>
      </c>
      <c r="P629" s="16" t="str">
        <f t="shared" si="2"/>
        <v>NEW but not excellent</v>
      </c>
      <c r="Q629" s="18"/>
      <c r="S629" s="19"/>
      <c r="T629" s="20"/>
    </row>
    <row r="630" spans="1:20" ht="15.75" customHeight="1" x14ac:dyDescent="0.2">
      <c r="A630" s="2">
        <v>9600</v>
      </c>
      <c r="B630" s="2">
        <v>6</v>
      </c>
      <c r="C630" s="2">
        <v>5</v>
      </c>
      <c r="D630" s="2">
        <v>1953</v>
      </c>
      <c r="E630" s="2">
        <v>1953</v>
      </c>
      <c r="F630" s="2">
        <v>1644</v>
      </c>
      <c r="G630" s="2">
        <v>1</v>
      </c>
      <c r="H630" s="2">
        <v>3</v>
      </c>
      <c r="I630" s="2">
        <v>2</v>
      </c>
      <c r="J630" s="2">
        <v>2</v>
      </c>
      <c r="K630" s="2">
        <v>167000</v>
      </c>
      <c r="L630" s="2" t="s">
        <v>13</v>
      </c>
      <c r="M630" s="2" t="s">
        <v>14</v>
      </c>
      <c r="N630" s="16">
        <f t="shared" si="0"/>
        <v>1953</v>
      </c>
      <c r="O630" s="16" t="str">
        <f t="shared" si="1"/>
        <v>Not Good Condition</v>
      </c>
      <c r="P630" s="16" t="str">
        <f t="shared" si="2"/>
        <v>OLD and not excellent</v>
      </c>
      <c r="Q630" s="18"/>
      <c r="S630" s="19"/>
      <c r="T630" s="20"/>
    </row>
    <row r="631" spans="1:20" ht="15.75" customHeight="1" x14ac:dyDescent="0.2">
      <c r="A631" s="2">
        <v>9600</v>
      </c>
      <c r="B631" s="2">
        <v>5</v>
      </c>
      <c r="C631" s="2">
        <v>6</v>
      </c>
      <c r="D631" s="2">
        <v>1956</v>
      </c>
      <c r="E631" s="2">
        <v>1956</v>
      </c>
      <c r="F631" s="2">
        <v>1050</v>
      </c>
      <c r="G631" s="2">
        <v>1</v>
      </c>
      <c r="H631" s="2">
        <v>2</v>
      </c>
      <c r="I631" s="2">
        <v>0</v>
      </c>
      <c r="J631" s="2">
        <v>1</v>
      </c>
      <c r="K631" s="2">
        <v>128900</v>
      </c>
      <c r="L631" s="2" t="s">
        <v>13</v>
      </c>
      <c r="M631" s="2" t="s">
        <v>14</v>
      </c>
      <c r="N631" s="16">
        <f t="shared" si="0"/>
        <v>1956</v>
      </c>
      <c r="O631" s="16" t="str">
        <f t="shared" si="1"/>
        <v>Not Good Condition</v>
      </c>
      <c r="P631" s="16" t="str">
        <f t="shared" si="2"/>
        <v>OLD and not excellent</v>
      </c>
      <c r="Q631" s="18"/>
      <c r="S631" s="19"/>
      <c r="T631" s="20"/>
    </row>
    <row r="632" spans="1:20" ht="15.75" customHeight="1" x14ac:dyDescent="0.2">
      <c r="A632" s="2">
        <v>9600</v>
      </c>
      <c r="B632" s="2">
        <v>6</v>
      </c>
      <c r="C632" s="2">
        <v>8</v>
      </c>
      <c r="D632" s="2">
        <v>1950</v>
      </c>
      <c r="E632" s="2">
        <v>2005</v>
      </c>
      <c r="F632" s="2">
        <v>1668</v>
      </c>
      <c r="G632" s="2">
        <v>1</v>
      </c>
      <c r="H632" s="2">
        <v>3</v>
      </c>
      <c r="I632" s="2">
        <v>0</v>
      </c>
      <c r="J632" s="2">
        <v>1</v>
      </c>
      <c r="K632" s="2">
        <v>140000</v>
      </c>
      <c r="L632" s="2" t="s">
        <v>17</v>
      </c>
      <c r="M632" s="2" t="s">
        <v>14</v>
      </c>
      <c r="N632" s="16">
        <f t="shared" si="0"/>
        <v>1950</v>
      </c>
      <c r="O632" s="16" t="str">
        <f t="shared" si="1"/>
        <v>Good Condition</v>
      </c>
      <c r="P632" s="16" t="str">
        <f t="shared" si="2"/>
        <v>OLD and not excellent</v>
      </c>
      <c r="Q632" s="18"/>
      <c r="S632" s="19"/>
      <c r="T632" s="20"/>
    </row>
    <row r="633" spans="1:20" ht="15.75" customHeight="1" x14ac:dyDescent="0.2">
      <c r="A633" s="2">
        <v>9600</v>
      </c>
      <c r="B633" s="2">
        <v>5</v>
      </c>
      <c r="C633" s="2">
        <v>7</v>
      </c>
      <c r="D633" s="2">
        <v>1950</v>
      </c>
      <c r="E633" s="2">
        <v>2007</v>
      </c>
      <c r="F633" s="2">
        <v>1113</v>
      </c>
      <c r="G633" s="2">
        <v>1</v>
      </c>
      <c r="H633" s="2">
        <v>3</v>
      </c>
      <c r="I633" s="2">
        <v>1</v>
      </c>
      <c r="J633" s="2">
        <v>1</v>
      </c>
      <c r="K633" s="2">
        <v>147000</v>
      </c>
      <c r="L633" s="2" t="s">
        <v>13</v>
      </c>
      <c r="M633" s="2" t="s">
        <v>14</v>
      </c>
      <c r="N633" s="16">
        <f t="shared" si="0"/>
        <v>1950</v>
      </c>
      <c r="O633" s="16" t="str">
        <f t="shared" si="1"/>
        <v>Not Good Condition</v>
      </c>
      <c r="P633" s="16" t="str">
        <f t="shared" si="2"/>
        <v>OLD and not excellent</v>
      </c>
      <c r="Q633" s="18"/>
      <c r="S633" s="19"/>
      <c r="T633" s="20"/>
    </row>
    <row r="634" spans="1:20" ht="15.75" customHeight="1" x14ac:dyDescent="0.2">
      <c r="A634" s="2">
        <v>8944</v>
      </c>
      <c r="B634" s="2">
        <v>5</v>
      </c>
      <c r="C634" s="2">
        <v>5</v>
      </c>
      <c r="D634" s="2">
        <v>1967</v>
      </c>
      <c r="E634" s="2">
        <v>1967</v>
      </c>
      <c r="F634" s="2">
        <v>1584</v>
      </c>
      <c r="G634" s="2">
        <v>2</v>
      </c>
      <c r="H634" s="2">
        <v>4</v>
      </c>
      <c r="I634" s="2">
        <v>0</v>
      </c>
      <c r="J634" s="2">
        <v>3</v>
      </c>
      <c r="K634" s="2">
        <v>124000</v>
      </c>
      <c r="L634" s="2" t="s">
        <v>13</v>
      </c>
      <c r="M634" s="2" t="s">
        <v>14</v>
      </c>
      <c r="N634" s="16">
        <f t="shared" si="0"/>
        <v>1967</v>
      </c>
      <c r="O634" s="16" t="str">
        <f t="shared" si="1"/>
        <v>Not Good Condition</v>
      </c>
      <c r="P634" s="16" t="str">
        <f t="shared" si="2"/>
        <v>NEW but not excellent</v>
      </c>
      <c r="Q634" s="18"/>
      <c r="S634" s="19"/>
      <c r="T634" s="20"/>
    </row>
    <row r="635" spans="1:20" ht="15.75" customHeight="1" x14ac:dyDescent="0.2">
      <c r="A635" s="2">
        <v>10573</v>
      </c>
      <c r="B635" s="2">
        <v>6</v>
      </c>
      <c r="C635" s="2">
        <v>6</v>
      </c>
      <c r="D635" s="2">
        <v>1961</v>
      </c>
      <c r="E635" s="2">
        <v>1961</v>
      </c>
      <c r="F635" s="2">
        <v>1453</v>
      </c>
      <c r="G635" s="2">
        <v>2</v>
      </c>
      <c r="H635" s="2">
        <v>3</v>
      </c>
      <c r="I635" s="2">
        <v>1</v>
      </c>
      <c r="J635" s="2">
        <v>2</v>
      </c>
      <c r="K635" s="2">
        <v>187500</v>
      </c>
      <c r="L635" s="2" t="s">
        <v>13</v>
      </c>
      <c r="M635" s="2" t="s">
        <v>14</v>
      </c>
      <c r="N635" s="16">
        <f t="shared" si="0"/>
        <v>1961</v>
      </c>
      <c r="O635" s="16" t="str">
        <f t="shared" si="1"/>
        <v>Not Good Condition</v>
      </c>
      <c r="P635" s="16" t="str">
        <f t="shared" si="2"/>
        <v>NEW but not excellent</v>
      </c>
      <c r="Q635" s="18"/>
      <c r="S635" s="19"/>
      <c r="T635" s="20"/>
    </row>
    <row r="636" spans="1:20" ht="15.75" customHeight="1" x14ac:dyDescent="0.2">
      <c r="A636" s="2">
        <v>9500</v>
      </c>
      <c r="B636" s="2">
        <v>6</v>
      </c>
      <c r="C636" s="2">
        <v>5</v>
      </c>
      <c r="D636" s="2">
        <v>1963</v>
      </c>
      <c r="E636" s="2">
        <v>1963</v>
      </c>
      <c r="F636" s="2">
        <v>1394</v>
      </c>
      <c r="G636" s="2">
        <v>1</v>
      </c>
      <c r="H636" s="2">
        <v>3</v>
      </c>
      <c r="I636" s="2">
        <v>2</v>
      </c>
      <c r="J636" s="2">
        <v>2</v>
      </c>
      <c r="K636" s="2">
        <v>159000</v>
      </c>
      <c r="L636" s="2" t="s">
        <v>13</v>
      </c>
      <c r="M636" s="2" t="s">
        <v>14</v>
      </c>
      <c r="N636" s="16">
        <f t="shared" si="0"/>
        <v>1963</v>
      </c>
      <c r="O636" s="16" t="str">
        <f t="shared" si="1"/>
        <v>Not Good Condition</v>
      </c>
      <c r="P636" s="16" t="str">
        <f t="shared" si="2"/>
        <v>NEW but not excellent</v>
      </c>
      <c r="Q636" s="18"/>
      <c r="S636" s="19"/>
      <c r="T636" s="20"/>
    </row>
    <row r="637" spans="1:20" ht="15.75" customHeight="1" x14ac:dyDescent="0.2">
      <c r="A637" s="2">
        <v>14695</v>
      </c>
      <c r="B637" s="2">
        <v>6</v>
      </c>
      <c r="C637" s="2">
        <v>8</v>
      </c>
      <c r="D637" s="2">
        <v>1966</v>
      </c>
      <c r="E637" s="2">
        <v>2008</v>
      </c>
      <c r="F637" s="2">
        <v>1567</v>
      </c>
      <c r="G637" s="2">
        <v>2</v>
      </c>
      <c r="H637" s="2">
        <v>2</v>
      </c>
      <c r="I637" s="2">
        <v>2</v>
      </c>
      <c r="J637" s="2">
        <v>2</v>
      </c>
      <c r="K637" s="2">
        <v>256000</v>
      </c>
      <c r="L637" s="2" t="s">
        <v>17</v>
      </c>
      <c r="M637" s="2" t="s">
        <v>14</v>
      </c>
      <c r="N637" s="16">
        <f t="shared" si="0"/>
        <v>1966</v>
      </c>
      <c r="O637" s="16" t="str">
        <f t="shared" si="1"/>
        <v>Good Condition</v>
      </c>
      <c r="P637" s="16" t="str">
        <f t="shared" si="2"/>
        <v>NEW but not excellent</v>
      </c>
      <c r="Q637" s="18"/>
      <c r="S637" s="19"/>
      <c r="T637" s="20"/>
    </row>
    <row r="638" spans="1:20" ht="15.75" customHeight="1" x14ac:dyDescent="0.2">
      <c r="A638" s="2">
        <v>13600</v>
      </c>
      <c r="B638" s="2">
        <v>7</v>
      </c>
      <c r="C638" s="2">
        <v>6</v>
      </c>
      <c r="D638" s="2">
        <v>1965</v>
      </c>
      <c r="E638" s="2">
        <v>1990</v>
      </c>
      <c r="F638" s="2">
        <v>1986</v>
      </c>
      <c r="G638" s="2">
        <v>2</v>
      </c>
      <c r="H638" s="2">
        <v>3</v>
      </c>
      <c r="I638" s="2">
        <v>3</v>
      </c>
      <c r="J638" s="2">
        <v>2</v>
      </c>
      <c r="K638" s="2">
        <v>205000</v>
      </c>
      <c r="L638" s="2" t="s">
        <v>13</v>
      </c>
      <c r="M638" s="2" t="s">
        <v>14</v>
      </c>
      <c r="N638" s="16">
        <f t="shared" si="0"/>
        <v>1965</v>
      </c>
      <c r="O638" s="16" t="str">
        <f t="shared" si="1"/>
        <v>Not Good Condition</v>
      </c>
      <c r="P638" s="16" t="str">
        <f t="shared" si="2"/>
        <v>NEW but not excellent</v>
      </c>
      <c r="Q638" s="18"/>
      <c r="S638" s="19"/>
      <c r="T638" s="20"/>
    </row>
    <row r="639" spans="1:20" ht="15.75" customHeight="1" x14ac:dyDescent="0.2">
      <c r="A639" s="2">
        <v>13000</v>
      </c>
      <c r="B639" s="2">
        <v>6</v>
      </c>
      <c r="C639" s="2">
        <v>6</v>
      </c>
      <c r="D639" s="2">
        <v>1968</v>
      </c>
      <c r="E639" s="2">
        <v>1968</v>
      </c>
      <c r="F639" s="2">
        <v>2142</v>
      </c>
      <c r="G639" s="2">
        <v>2</v>
      </c>
      <c r="H639" s="2">
        <v>4</v>
      </c>
      <c r="I639" s="2">
        <v>1</v>
      </c>
      <c r="J639" s="2">
        <v>1</v>
      </c>
      <c r="K639" s="2">
        <v>193500</v>
      </c>
      <c r="L639" s="2" t="s">
        <v>17</v>
      </c>
      <c r="M639" s="2" t="s">
        <v>14</v>
      </c>
      <c r="N639" s="16">
        <f t="shared" si="0"/>
        <v>1968</v>
      </c>
      <c r="O639" s="16" t="str">
        <f t="shared" si="1"/>
        <v>Good Condition</v>
      </c>
      <c r="P639" s="16" t="str">
        <f t="shared" si="2"/>
        <v>NEW but not excellent</v>
      </c>
      <c r="Q639" s="18"/>
      <c r="S639" s="19"/>
      <c r="T639" s="20"/>
    </row>
    <row r="640" spans="1:20" ht="15.75" customHeight="1" x14ac:dyDescent="0.2">
      <c r="A640" s="2">
        <v>13560</v>
      </c>
      <c r="B640" s="2">
        <v>6</v>
      </c>
      <c r="C640" s="2">
        <v>3</v>
      </c>
      <c r="D640" s="2">
        <v>1968</v>
      </c>
      <c r="E640" s="2">
        <v>1968</v>
      </c>
      <c r="F640" s="2">
        <v>1392</v>
      </c>
      <c r="G640" s="2">
        <v>1</v>
      </c>
      <c r="H640" s="2">
        <v>2</v>
      </c>
      <c r="I640" s="2">
        <v>2</v>
      </c>
      <c r="J640" s="2">
        <v>2</v>
      </c>
      <c r="K640" s="2">
        <v>110000</v>
      </c>
      <c r="L640" s="2" t="s">
        <v>13</v>
      </c>
      <c r="M640" s="2" t="s">
        <v>14</v>
      </c>
      <c r="N640" s="16">
        <f t="shared" si="0"/>
        <v>1968</v>
      </c>
      <c r="O640" s="16" t="str">
        <f t="shared" si="1"/>
        <v>Not Good Condition</v>
      </c>
      <c r="P640" s="16" t="str">
        <f t="shared" si="2"/>
        <v>NEW but not excellent</v>
      </c>
      <c r="Q640" s="18"/>
      <c r="S640" s="19"/>
      <c r="T640" s="20"/>
    </row>
    <row r="641" spans="1:20" ht="15.75" customHeight="1" x14ac:dyDescent="0.2">
      <c r="A641" s="2">
        <v>12513</v>
      </c>
      <c r="B641" s="2">
        <v>4</v>
      </c>
      <c r="C641" s="2">
        <v>4</v>
      </c>
      <c r="D641" s="2">
        <v>1920</v>
      </c>
      <c r="E641" s="2">
        <v>2007</v>
      </c>
      <c r="F641" s="2">
        <v>1738</v>
      </c>
      <c r="G641" s="2">
        <v>2</v>
      </c>
      <c r="H641" s="2">
        <v>4</v>
      </c>
      <c r="I641" s="2">
        <v>1</v>
      </c>
      <c r="J641" s="2">
        <v>1</v>
      </c>
      <c r="K641" s="2">
        <v>104900</v>
      </c>
      <c r="L641" s="2" t="s">
        <v>17</v>
      </c>
      <c r="M641" s="2" t="s">
        <v>14</v>
      </c>
      <c r="N641" s="16">
        <f t="shared" si="0"/>
        <v>1920</v>
      </c>
      <c r="O641" s="16" t="str">
        <f t="shared" si="1"/>
        <v>Good Condition</v>
      </c>
      <c r="P641" s="16" t="str">
        <f t="shared" si="2"/>
        <v>OLD and not excellent</v>
      </c>
      <c r="Q641" s="18"/>
      <c r="S641" s="19"/>
      <c r="T641" s="20"/>
    </row>
    <row r="642" spans="1:20" ht="15.75" customHeight="1" x14ac:dyDescent="0.2">
      <c r="A642" s="2">
        <v>8760</v>
      </c>
      <c r="B642" s="2">
        <v>5</v>
      </c>
      <c r="C642" s="2">
        <v>7</v>
      </c>
      <c r="D642" s="2">
        <v>1956</v>
      </c>
      <c r="E642" s="2">
        <v>1956</v>
      </c>
      <c r="F642" s="2">
        <v>1144</v>
      </c>
      <c r="G642" s="2">
        <v>1</v>
      </c>
      <c r="H642" s="2">
        <v>3</v>
      </c>
      <c r="I642" s="2">
        <v>0</v>
      </c>
      <c r="J642" s="2">
        <v>1</v>
      </c>
      <c r="K642" s="2">
        <v>150000</v>
      </c>
      <c r="L642" s="2" t="s">
        <v>13</v>
      </c>
      <c r="M642" s="2" t="s">
        <v>14</v>
      </c>
      <c r="N642" s="16">
        <f t="shared" si="0"/>
        <v>1956</v>
      </c>
      <c r="O642" s="16" t="str">
        <f t="shared" si="1"/>
        <v>Not Good Condition</v>
      </c>
      <c r="P642" s="16" t="str">
        <f t="shared" si="2"/>
        <v>OLD and not excellent</v>
      </c>
      <c r="Q642" s="18"/>
      <c r="S642" s="19"/>
      <c r="T642" s="20"/>
    </row>
    <row r="643" spans="1:20" ht="15.75" customHeight="1" x14ac:dyDescent="0.2">
      <c r="A643" s="2">
        <v>8400</v>
      </c>
      <c r="B643" s="2">
        <v>6</v>
      </c>
      <c r="C643" s="2">
        <v>3</v>
      </c>
      <c r="D643" s="2">
        <v>1957</v>
      </c>
      <c r="E643" s="2">
        <v>1957</v>
      </c>
      <c r="F643" s="2">
        <v>1478</v>
      </c>
      <c r="G643" s="2">
        <v>1</v>
      </c>
      <c r="H643" s="2">
        <v>3</v>
      </c>
      <c r="I643" s="2">
        <v>2</v>
      </c>
      <c r="J643" s="2">
        <v>2</v>
      </c>
      <c r="K643" s="2">
        <v>156500</v>
      </c>
      <c r="L643" s="2" t="s">
        <v>13</v>
      </c>
      <c r="M643" s="2" t="s">
        <v>14</v>
      </c>
      <c r="N643" s="16">
        <f t="shared" si="0"/>
        <v>1957</v>
      </c>
      <c r="O643" s="16" t="str">
        <f t="shared" si="1"/>
        <v>Not Good Condition</v>
      </c>
      <c r="P643" s="16" t="str">
        <f t="shared" si="2"/>
        <v>OLD and not excellent</v>
      </c>
      <c r="Q643" s="18"/>
      <c r="S643" s="19"/>
      <c r="T643" s="20"/>
    </row>
    <row r="644" spans="1:20" ht="15.75" customHeight="1" x14ac:dyDescent="0.2">
      <c r="A644" s="2">
        <v>12285</v>
      </c>
      <c r="B644" s="2">
        <v>7</v>
      </c>
      <c r="C644" s="2">
        <v>6</v>
      </c>
      <c r="D644" s="2">
        <v>1960</v>
      </c>
      <c r="E644" s="2">
        <v>1960</v>
      </c>
      <c r="F644" s="2">
        <v>1329</v>
      </c>
      <c r="G644" s="2">
        <v>1</v>
      </c>
      <c r="H644" s="2">
        <v>3</v>
      </c>
      <c r="I644" s="2">
        <v>2</v>
      </c>
      <c r="J644" s="2">
        <v>2</v>
      </c>
      <c r="K644" s="2">
        <v>176000</v>
      </c>
      <c r="L644" s="2" t="s">
        <v>13</v>
      </c>
      <c r="M644" s="2" t="s">
        <v>14</v>
      </c>
      <c r="N644" s="16">
        <f t="shared" si="0"/>
        <v>1960</v>
      </c>
      <c r="O644" s="16" t="str">
        <f t="shared" si="1"/>
        <v>Not Good Condition</v>
      </c>
      <c r="P644" s="16" t="str">
        <f t="shared" si="2"/>
        <v>NEW but not excellent</v>
      </c>
      <c r="Q644" s="18"/>
      <c r="S644" s="19"/>
      <c r="T644" s="20"/>
    </row>
    <row r="645" spans="1:20" ht="15.75" customHeight="1" x14ac:dyDescent="0.2">
      <c r="A645" s="2">
        <v>9240</v>
      </c>
      <c r="B645" s="2">
        <v>6</v>
      </c>
      <c r="C645" s="2">
        <v>8</v>
      </c>
      <c r="D645" s="2">
        <v>1959</v>
      </c>
      <c r="E645" s="2">
        <v>1998</v>
      </c>
      <c r="F645" s="2">
        <v>988</v>
      </c>
      <c r="G645" s="2">
        <v>2</v>
      </c>
      <c r="H645" s="2">
        <v>3</v>
      </c>
      <c r="I645" s="2">
        <v>0</v>
      </c>
      <c r="J645" s="2">
        <v>1</v>
      </c>
      <c r="K645" s="2">
        <v>149500</v>
      </c>
      <c r="L645" s="2" t="s">
        <v>13</v>
      </c>
      <c r="M645" s="2" t="s">
        <v>14</v>
      </c>
      <c r="N645" s="16">
        <f t="shared" si="0"/>
        <v>1959</v>
      </c>
      <c r="O645" s="16" t="str">
        <f t="shared" si="1"/>
        <v>Not Good Condition</v>
      </c>
      <c r="P645" s="16" t="str">
        <f t="shared" si="2"/>
        <v>OLD and not excellent</v>
      </c>
      <c r="Q645" s="18"/>
      <c r="S645" s="19"/>
      <c r="T645" s="20"/>
    </row>
    <row r="646" spans="1:20" ht="15.75" customHeight="1" x14ac:dyDescent="0.2">
      <c r="A646" s="2">
        <v>9600</v>
      </c>
      <c r="B646" s="2">
        <v>6</v>
      </c>
      <c r="C646" s="2">
        <v>6</v>
      </c>
      <c r="D646" s="2">
        <v>1958</v>
      </c>
      <c r="E646" s="2">
        <v>1988</v>
      </c>
      <c r="F646" s="2">
        <v>1632</v>
      </c>
      <c r="G646" s="2">
        <v>2</v>
      </c>
      <c r="H646" s="2">
        <v>3</v>
      </c>
      <c r="I646" s="2">
        <v>1</v>
      </c>
      <c r="J646" s="2">
        <v>1</v>
      </c>
      <c r="K646" s="2">
        <v>139000</v>
      </c>
      <c r="L646" s="2" t="s">
        <v>13</v>
      </c>
      <c r="M646" s="2" t="s">
        <v>14</v>
      </c>
      <c r="N646" s="16">
        <f t="shared" si="0"/>
        <v>1958</v>
      </c>
      <c r="O646" s="16" t="str">
        <f t="shared" si="1"/>
        <v>Not Good Condition</v>
      </c>
      <c r="P646" s="16" t="str">
        <f t="shared" si="2"/>
        <v>OLD and not excellent</v>
      </c>
      <c r="Q646" s="18"/>
      <c r="S646" s="19"/>
      <c r="T646" s="20"/>
    </row>
    <row r="647" spans="1:20" ht="15.75" customHeight="1" x14ac:dyDescent="0.2">
      <c r="A647" s="2">
        <v>12400</v>
      </c>
      <c r="B647" s="2">
        <v>6</v>
      </c>
      <c r="C647" s="2">
        <v>7</v>
      </c>
      <c r="D647" s="2">
        <v>1958</v>
      </c>
      <c r="E647" s="2">
        <v>1998</v>
      </c>
      <c r="F647" s="2">
        <v>1215</v>
      </c>
      <c r="G647" s="2">
        <v>1</v>
      </c>
      <c r="H647" s="2">
        <v>3</v>
      </c>
      <c r="I647" s="2">
        <v>0</v>
      </c>
      <c r="J647" s="2">
        <v>1</v>
      </c>
      <c r="K647" s="2">
        <v>155000</v>
      </c>
      <c r="L647" s="2" t="s">
        <v>13</v>
      </c>
      <c r="M647" s="2" t="s">
        <v>14</v>
      </c>
      <c r="N647" s="16">
        <f t="shared" si="0"/>
        <v>1958</v>
      </c>
      <c r="O647" s="16" t="str">
        <f t="shared" si="1"/>
        <v>Not Good Condition</v>
      </c>
      <c r="P647" s="16" t="str">
        <f t="shared" si="2"/>
        <v>OLD and not excellent</v>
      </c>
      <c r="Q647" s="18"/>
      <c r="S647" s="19"/>
      <c r="T647" s="20"/>
    </row>
    <row r="648" spans="1:20" ht="15.75" customHeight="1" x14ac:dyDescent="0.2">
      <c r="A648" s="2">
        <v>8750</v>
      </c>
      <c r="B648" s="2">
        <v>5</v>
      </c>
      <c r="C648" s="2">
        <v>5</v>
      </c>
      <c r="D648" s="2">
        <v>1956</v>
      </c>
      <c r="E648" s="2">
        <v>1956</v>
      </c>
      <c r="F648" s="2">
        <v>1202</v>
      </c>
      <c r="G648" s="2">
        <v>1</v>
      </c>
      <c r="H648" s="2">
        <v>3</v>
      </c>
      <c r="I648" s="2">
        <v>0</v>
      </c>
      <c r="J648" s="2">
        <v>1</v>
      </c>
      <c r="K648" s="2">
        <v>120000</v>
      </c>
      <c r="L648" s="2" t="s">
        <v>13</v>
      </c>
      <c r="M648" s="2" t="s">
        <v>14</v>
      </c>
      <c r="N648" s="16">
        <f t="shared" si="0"/>
        <v>1956</v>
      </c>
      <c r="O648" s="16" t="str">
        <f t="shared" si="1"/>
        <v>Not Good Condition</v>
      </c>
      <c r="P648" s="16" t="str">
        <f t="shared" si="2"/>
        <v>OLD and not excellent</v>
      </c>
      <c r="Q648" s="18"/>
      <c r="S648" s="19"/>
      <c r="T648" s="20"/>
    </row>
    <row r="649" spans="1:20" ht="15.75" customHeight="1" x14ac:dyDescent="0.2">
      <c r="A649" s="2">
        <v>8750</v>
      </c>
      <c r="B649" s="2">
        <v>5</v>
      </c>
      <c r="C649" s="2">
        <v>5</v>
      </c>
      <c r="D649" s="2">
        <v>1955</v>
      </c>
      <c r="E649" s="2">
        <v>1955</v>
      </c>
      <c r="F649" s="2">
        <v>1382</v>
      </c>
      <c r="G649" s="2">
        <v>1</v>
      </c>
      <c r="H649" s="2">
        <v>3</v>
      </c>
      <c r="I649" s="2">
        <v>0</v>
      </c>
      <c r="J649" s="2">
        <v>1</v>
      </c>
      <c r="K649" s="2">
        <v>153000</v>
      </c>
      <c r="L649" s="2" t="s">
        <v>13</v>
      </c>
      <c r="M649" s="2" t="s">
        <v>14</v>
      </c>
      <c r="N649" s="16">
        <f t="shared" si="0"/>
        <v>1955</v>
      </c>
      <c r="O649" s="16" t="str">
        <f t="shared" si="1"/>
        <v>Not Good Condition</v>
      </c>
      <c r="P649" s="16" t="str">
        <f t="shared" si="2"/>
        <v>OLD and not excellent</v>
      </c>
      <c r="Q649" s="18"/>
      <c r="S649" s="19"/>
      <c r="T649" s="20"/>
    </row>
    <row r="650" spans="1:20" ht="15.75" customHeight="1" x14ac:dyDescent="0.2">
      <c r="A650" s="2">
        <v>10400</v>
      </c>
      <c r="B650" s="2">
        <v>4</v>
      </c>
      <c r="C650" s="2">
        <v>5</v>
      </c>
      <c r="D650" s="2">
        <v>1956</v>
      </c>
      <c r="E650" s="2">
        <v>1956</v>
      </c>
      <c r="F650" s="2">
        <v>1200</v>
      </c>
      <c r="G650" s="2">
        <v>1</v>
      </c>
      <c r="H650" s="2">
        <v>3</v>
      </c>
      <c r="I650" s="2">
        <v>2</v>
      </c>
      <c r="J650" s="2">
        <v>1</v>
      </c>
      <c r="K650" s="2">
        <v>144000</v>
      </c>
      <c r="L650" s="2" t="s">
        <v>13</v>
      </c>
      <c r="M650" s="2" t="s">
        <v>14</v>
      </c>
      <c r="N650" s="16">
        <f t="shared" si="0"/>
        <v>1956</v>
      </c>
      <c r="O650" s="16" t="str">
        <f t="shared" si="1"/>
        <v>Not Good Condition</v>
      </c>
      <c r="P650" s="16" t="str">
        <f t="shared" si="2"/>
        <v>OLD and not excellent</v>
      </c>
      <c r="Q650" s="18"/>
      <c r="S650" s="19"/>
      <c r="T650" s="20"/>
    </row>
    <row r="651" spans="1:20" ht="15.75" customHeight="1" x14ac:dyDescent="0.2">
      <c r="A651" s="2">
        <v>19296</v>
      </c>
      <c r="B651" s="2">
        <v>6</v>
      </c>
      <c r="C651" s="2">
        <v>5</v>
      </c>
      <c r="D651" s="2">
        <v>1962</v>
      </c>
      <c r="E651" s="2">
        <v>1962</v>
      </c>
      <c r="F651" s="2">
        <v>1382</v>
      </c>
      <c r="G651" s="2">
        <v>1</v>
      </c>
      <c r="H651" s="2">
        <v>3</v>
      </c>
      <c r="I651" s="2">
        <v>1</v>
      </c>
      <c r="J651" s="2">
        <v>2</v>
      </c>
      <c r="K651" s="2">
        <v>176000</v>
      </c>
      <c r="L651" s="2" t="s">
        <v>13</v>
      </c>
      <c r="M651" s="2" t="s">
        <v>14</v>
      </c>
      <c r="N651" s="16">
        <f t="shared" si="0"/>
        <v>1962</v>
      </c>
      <c r="O651" s="16" t="str">
        <f t="shared" si="1"/>
        <v>Not Good Condition</v>
      </c>
      <c r="P651" s="16" t="str">
        <f t="shared" si="2"/>
        <v>NEW but not excellent</v>
      </c>
      <c r="Q651" s="18"/>
      <c r="S651" s="19"/>
      <c r="T651" s="20"/>
    </row>
    <row r="652" spans="1:20" ht="15.75" customHeight="1" x14ac:dyDescent="0.2">
      <c r="A652" s="2">
        <v>8532</v>
      </c>
      <c r="B652" s="2">
        <v>5</v>
      </c>
      <c r="C652" s="2">
        <v>6</v>
      </c>
      <c r="D652" s="2">
        <v>1954</v>
      </c>
      <c r="E652" s="2">
        <v>1990</v>
      </c>
      <c r="F652" s="2">
        <v>1297</v>
      </c>
      <c r="G652" s="2">
        <v>1</v>
      </c>
      <c r="H652" s="2">
        <v>3</v>
      </c>
      <c r="I652" s="2">
        <v>1</v>
      </c>
      <c r="J652" s="2">
        <v>2</v>
      </c>
      <c r="K652" s="2">
        <v>153000</v>
      </c>
      <c r="L652" s="2" t="s">
        <v>13</v>
      </c>
      <c r="M652" s="2" t="s">
        <v>14</v>
      </c>
      <c r="N652" s="16">
        <f t="shared" si="0"/>
        <v>1954</v>
      </c>
      <c r="O652" s="16" t="str">
        <f t="shared" si="1"/>
        <v>Not Good Condition</v>
      </c>
      <c r="P652" s="16" t="str">
        <f t="shared" si="2"/>
        <v>OLD and not excellent</v>
      </c>
      <c r="Q652" s="18"/>
      <c r="S652" s="19"/>
      <c r="T652" s="20"/>
    </row>
    <row r="653" spans="1:20" ht="15.75" customHeight="1" x14ac:dyDescent="0.2">
      <c r="A653" s="2">
        <v>9482</v>
      </c>
      <c r="B653" s="2">
        <v>5</v>
      </c>
      <c r="C653" s="2">
        <v>4</v>
      </c>
      <c r="D653" s="2">
        <v>1958</v>
      </c>
      <c r="E653" s="2">
        <v>1958</v>
      </c>
      <c r="F653" s="2">
        <v>1866</v>
      </c>
      <c r="G653" s="2">
        <v>2</v>
      </c>
      <c r="H653" s="2">
        <v>4</v>
      </c>
      <c r="I653" s="2">
        <v>0</v>
      </c>
      <c r="J653" s="2">
        <v>2</v>
      </c>
      <c r="K653" s="2">
        <v>135000</v>
      </c>
      <c r="L653" s="2" t="s">
        <v>13</v>
      </c>
      <c r="M653" s="2" t="s">
        <v>14</v>
      </c>
      <c r="N653" s="16">
        <f t="shared" si="0"/>
        <v>1958</v>
      </c>
      <c r="O653" s="16" t="str">
        <f t="shared" si="1"/>
        <v>Not Good Condition</v>
      </c>
      <c r="P653" s="16" t="str">
        <f t="shared" si="2"/>
        <v>OLD and not excellent</v>
      </c>
      <c r="Q653" s="18"/>
      <c r="S653" s="19"/>
      <c r="T653" s="20"/>
    </row>
    <row r="654" spans="1:20" ht="15.75" customHeight="1" x14ac:dyDescent="0.2">
      <c r="A654" s="2">
        <v>8128</v>
      </c>
      <c r="B654" s="2">
        <v>6</v>
      </c>
      <c r="C654" s="2">
        <v>7</v>
      </c>
      <c r="D654" s="2">
        <v>1954</v>
      </c>
      <c r="E654" s="2">
        <v>1954</v>
      </c>
      <c r="F654" s="2">
        <v>1062</v>
      </c>
      <c r="G654" s="2">
        <v>1</v>
      </c>
      <c r="H654" s="2">
        <v>3</v>
      </c>
      <c r="I654" s="2">
        <v>0</v>
      </c>
      <c r="J654" s="2">
        <v>1</v>
      </c>
      <c r="K654" s="2">
        <v>131000</v>
      </c>
      <c r="L654" s="2" t="s">
        <v>13</v>
      </c>
      <c r="M654" s="2" t="s">
        <v>14</v>
      </c>
      <c r="N654" s="16">
        <f t="shared" si="0"/>
        <v>1954</v>
      </c>
      <c r="O654" s="16" t="str">
        <f t="shared" si="1"/>
        <v>Not Good Condition</v>
      </c>
      <c r="P654" s="16" t="str">
        <f t="shared" si="2"/>
        <v>OLD and not excellent</v>
      </c>
      <c r="Q654" s="18"/>
      <c r="S654" s="19"/>
      <c r="T654" s="20"/>
    </row>
    <row r="655" spans="1:20" ht="15.75" customHeight="1" x14ac:dyDescent="0.2">
      <c r="A655" s="2">
        <v>10634</v>
      </c>
      <c r="B655" s="2">
        <v>5</v>
      </c>
      <c r="C655" s="2">
        <v>6</v>
      </c>
      <c r="D655" s="2">
        <v>1953</v>
      </c>
      <c r="E655" s="2">
        <v>1953</v>
      </c>
      <c r="F655" s="2">
        <v>1319</v>
      </c>
      <c r="G655" s="2">
        <v>1</v>
      </c>
      <c r="H655" s="2">
        <v>3</v>
      </c>
      <c r="I655" s="2">
        <v>0</v>
      </c>
      <c r="J655" s="2">
        <v>1</v>
      </c>
      <c r="K655" s="2">
        <v>123000</v>
      </c>
      <c r="L655" s="2" t="s">
        <v>13</v>
      </c>
      <c r="M655" s="2" t="s">
        <v>14</v>
      </c>
      <c r="N655" s="16">
        <f t="shared" si="0"/>
        <v>1953</v>
      </c>
      <c r="O655" s="16" t="str">
        <f t="shared" si="1"/>
        <v>Not Good Condition</v>
      </c>
      <c r="P655" s="16" t="str">
        <f t="shared" si="2"/>
        <v>OLD and not excellent</v>
      </c>
      <c r="Q655" s="18"/>
      <c r="S655" s="19"/>
      <c r="T655" s="20"/>
    </row>
    <row r="656" spans="1:20" ht="15.75" customHeight="1" x14ac:dyDescent="0.2">
      <c r="A656" s="2">
        <v>13070</v>
      </c>
      <c r="B656" s="2">
        <v>5</v>
      </c>
      <c r="C656" s="2">
        <v>5</v>
      </c>
      <c r="D656" s="2">
        <v>1951</v>
      </c>
      <c r="E656" s="2">
        <v>1951</v>
      </c>
      <c r="F656" s="2">
        <v>1112</v>
      </c>
      <c r="G656" s="2">
        <v>1</v>
      </c>
      <c r="H656" s="2">
        <v>2</v>
      </c>
      <c r="I656" s="2">
        <v>0</v>
      </c>
      <c r="J656" s="2">
        <v>2</v>
      </c>
      <c r="K656" s="2">
        <v>126000</v>
      </c>
      <c r="L656" s="2" t="s">
        <v>13</v>
      </c>
      <c r="M656" s="2" t="s">
        <v>14</v>
      </c>
      <c r="N656" s="16">
        <f t="shared" si="0"/>
        <v>1951</v>
      </c>
      <c r="O656" s="16" t="str">
        <f t="shared" si="1"/>
        <v>Not Good Condition</v>
      </c>
      <c r="P656" s="16" t="str">
        <f t="shared" si="2"/>
        <v>OLD and not excellent</v>
      </c>
      <c r="Q656" s="18"/>
      <c r="S656" s="19"/>
      <c r="T656" s="20"/>
    </row>
    <row r="657" spans="1:20" ht="15.75" customHeight="1" x14ac:dyDescent="0.2">
      <c r="A657" s="2">
        <v>10434</v>
      </c>
      <c r="B657" s="2">
        <v>4</v>
      </c>
      <c r="C657" s="2">
        <v>5</v>
      </c>
      <c r="D657" s="2">
        <v>1955</v>
      </c>
      <c r="E657" s="2">
        <v>1955</v>
      </c>
      <c r="F657" s="2">
        <v>1005</v>
      </c>
      <c r="G657" s="2">
        <v>1</v>
      </c>
      <c r="H657" s="2">
        <v>2</v>
      </c>
      <c r="I657" s="2">
        <v>1</v>
      </c>
      <c r="J657" s="2">
        <v>2</v>
      </c>
      <c r="K657" s="2">
        <v>115000</v>
      </c>
      <c r="L657" s="2" t="s">
        <v>13</v>
      </c>
      <c r="M657" s="2" t="s">
        <v>14</v>
      </c>
      <c r="N657" s="16">
        <f t="shared" si="0"/>
        <v>1955</v>
      </c>
      <c r="O657" s="16" t="str">
        <f t="shared" si="1"/>
        <v>Not Good Condition</v>
      </c>
      <c r="P657" s="16" t="str">
        <f t="shared" si="2"/>
        <v>OLD and not excellent</v>
      </c>
      <c r="Q657" s="18"/>
      <c r="S657" s="19"/>
      <c r="T657" s="20"/>
    </row>
    <row r="658" spans="1:20" ht="15.75" customHeight="1" x14ac:dyDescent="0.2">
      <c r="A658" s="2">
        <v>14559</v>
      </c>
      <c r="B658" s="2">
        <v>5</v>
      </c>
      <c r="C658" s="2">
        <v>7</v>
      </c>
      <c r="D658" s="2">
        <v>1951</v>
      </c>
      <c r="E658" s="2">
        <v>2000</v>
      </c>
      <c r="F658" s="2">
        <v>1363</v>
      </c>
      <c r="G658" s="2">
        <v>1</v>
      </c>
      <c r="H658" s="2">
        <v>2</v>
      </c>
      <c r="I658" s="2">
        <v>2</v>
      </c>
      <c r="J658" s="2">
        <v>1</v>
      </c>
      <c r="K658" s="2">
        <v>164900</v>
      </c>
      <c r="L658" s="2" t="s">
        <v>13</v>
      </c>
      <c r="M658" s="2" t="s">
        <v>14</v>
      </c>
      <c r="N658" s="16">
        <f t="shared" si="0"/>
        <v>1951</v>
      </c>
      <c r="O658" s="16" t="str">
        <f t="shared" si="1"/>
        <v>Not Good Condition</v>
      </c>
      <c r="P658" s="16" t="str">
        <f t="shared" si="2"/>
        <v>OLD and not excellent</v>
      </c>
      <c r="Q658" s="18"/>
      <c r="S658" s="19"/>
      <c r="T658" s="20"/>
    </row>
    <row r="659" spans="1:20" ht="15.75" customHeight="1" x14ac:dyDescent="0.2">
      <c r="A659" s="2">
        <v>8480</v>
      </c>
      <c r="B659" s="2">
        <v>5</v>
      </c>
      <c r="C659" s="2">
        <v>6</v>
      </c>
      <c r="D659" s="2">
        <v>1945</v>
      </c>
      <c r="E659" s="2">
        <v>1950</v>
      </c>
      <c r="F659" s="2">
        <v>793</v>
      </c>
      <c r="G659" s="2">
        <v>1</v>
      </c>
      <c r="H659" s="2">
        <v>2</v>
      </c>
      <c r="I659" s="2">
        <v>0</v>
      </c>
      <c r="J659" s="2">
        <v>1</v>
      </c>
      <c r="K659" s="2">
        <v>113000</v>
      </c>
      <c r="L659" s="2" t="s">
        <v>17</v>
      </c>
      <c r="M659" s="2" t="s">
        <v>14</v>
      </c>
      <c r="N659" s="16">
        <f t="shared" si="0"/>
        <v>1945</v>
      </c>
      <c r="O659" s="16" t="str">
        <f t="shared" si="1"/>
        <v>Good Condition</v>
      </c>
      <c r="P659" s="16" t="str">
        <f t="shared" si="2"/>
        <v>OLD and not excellent</v>
      </c>
      <c r="Q659" s="18"/>
      <c r="S659" s="19"/>
      <c r="T659" s="20"/>
    </row>
    <row r="660" spans="1:20" ht="15.75" customHeight="1" x14ac:dyDescent="0.2">
      <c r="A660" s="2">
        <v>7626</v>
      </c>
      <c r="B660" s="2">
        <v>5</v>
      </c>
      <c r="C660" s="2">
        <v>8</v>
      </c>
      <c r="D660" s="2">
        <v>1952</v>
      </c>
      <c r="E660" s="2">
        <v>2005</v>
      </c>
      <c r="F660" s="2">
        <v>1031</v>
      </c>
      <c r="G660" s="2">
        <v>1</v>
      </c>
      <c r="H660" s="2">
        <v>2</v>
      </c>
      <c r="I660" s="2">
        <v>0</v>
      </c>
      <c r="J660" s="2">
        <v>1</v>
      </c>
      <c r="K660" s="2">
        <v>145500</v>
      </c>
      <c r="L660" s="2" t="s">
        <v>13</v>
      </c>
      <c r="M660" s="2" t="s">
        <v>14</v>
      </c>
      <c r="N660" s="16">
        <f t="shared" si="0"/>
        <v>1952</v>
      </c>
      <c r="O660" s="16" t="str">
        <f t="shared" si="1"/>
        <v>Not Good Condition</v>
      </c>
      <c r="P660" s="16" t="str">
        <f t="shared" si="2"/>
        <v>OLD and not excellent</v>
      </c>
      <c r="Q660" s="18"/>
      <c r="S660" s="19"/>
      <c r="T660" s="20"/>
    </row>
    <row r="661" spans="1:20" ht="15.75" customHeight="1" x14ac:dyDescent="0.2">
      <c r="A661" s="2">
        <v>9533</v>
      </c>
      <c r="B661" s="2">
        <v>5</v>
      </c>
      <c r="C661" s="2">
        <v>5</v>
      </c>
      <c r="D661" s="2">
        <v>1953</v>
      </c>
      <c r="E661" s="2">
        <v>1953</v>
      </c>
      <c r="F661" s="2">
        <v>1210</v>
      </c>
      <c r="G661" s="2">
        <v>1</v>
      </c>
      <c r="H661" s="2">
        <v>2</v>
      </c>
      <c r="I661" s="2">
        <v>0</v>
      </c>
      <c r="J661" s="2">
        <v>1</v>
      </c>
      <c r="K661" s="2">
        <v>102900</v>
      </c>
      <c r="L661" s="2" t="s">
        <v>13</v>
      </c>
      <c r="M661" s="2" t="s">
        <v>14</v>
      </c>
      <c r="N661" s="16">
        <f t="shared" si="0"/>
        <v>1953</v>
      </c>
      <c r="O661" s="16" t="str">
        <f t="shared" si="1"/>
        <v>Not Good Condition</v>
      </c>
      <c r="P661" s="16" t="str">
        <f t="shared" si="2"/>
        <v>OLD and not excellent</v>
      </c>
      <c r="Q661" s="18"/>
      <c r="S661" s="19"/>
      <c r="T661" s="20"/>
    </row>
    <row r="662" spans="1:20" ht="15.75" customHeight="1" x14ac:dyDescent="0.2">
      <c r="A662" s="2">
        <v>10615</v>
      </c>
      <c r="B662" s="2">
        <v>3</v>
      </c>
      <c r="C662" s="2">
        <v>5</v>
      </c>
      <c r="D662" s="2">
        <v>1900</v>
      </c>
      <c r="E662" s="2">
        <v>1970</v>
      </c>
      <c r="F662" s="2">
        <v>1699</v>
      </c>
      <c r="G662" s="2">
        <v>2</v>
      </c>
      <c r="H662" s="2">
        <v>3</v>
      </c>
      <c r="I662" s="2">
        <v>0</v>
      </c>
      <c r="J662" s="2">
        <v>2</v>
      </c>
      <c r="K662" s="2">
        <v>95000</v>
      </c>
      <c r="L662" s="2" t="s">
        <v>13</v>
      </c>
      <c r="M662" s="2" t="s">
        <v>31</v>
      </c>
      <c r="N662" s="16">
        <f t="shared" si="0"/>
        <v>1900</v>
      </c>
      <c r="O662" s="16" t="str">
        <f t="shared" si="1"/>
        <v>Not Good Condition</v>
      </c>
      <c r="P662" s="16" t="str">
        <f t="shared" si="2"/>
        <v>OLD and not excellent</v>
      </c>
      <c r="Q662" s="18"/>
      <c r="S662" s="19"/>
      <c r="T662" s="20"/>
    </row>
    <row r="663" spans="1:20" ht="15.75" customHeight="1" x14ac:dyDescent="0.2">
      <c r="A663" s="2">
        <v>11419</v>
      </c>
      <c r="B663" s="2">
        <v>7</v>
      </c>
      <c r="C663" s="2">
        <v>7</v>
      </c>
      <c r="D663" s="2">
        <v>1948</v>
      </c>
      <c r="E663" s="2">
        <v>1999</v>
      </c>
      <c r="F663" s="2">
        <v>1527</v>
      </c>
      <c r="G663" s="2">
        <v>1</v>
      </c>
      <c r="H663" s="2">
        <v>3</v>
      </c>
      <c r="I663" s="2">
        <v>1</v>
      </c>
      <c r="J663" s="2">
        <v>2</v>
      </c>
      <c r="K663" s="2">
        <v>152500</v>
      </c>
      <c r="L663" s="2" t="s">
        <v>13</v>
      </c>
      <c r="M663" s="2" t="s">
        <v>14</v>
      </c>
      <c r="N663" s="16">
        <f t="shared" si="0"/>
        <v>1948</v>
      </c>
      <c r="O663" s="16" t="str">
        <f t="shared" si="1"/>
        <v>Not Good Condition</v>
      </c>
      <c r="P663" s="16" t="str">
        <f t="shared" si="2"/>
        <v>OLD and not excellent</v>
      </c>
      <c r="Q663" s="18"/>
      <c r="S663" s="19"/>
      <c r="T663" s="20"/>
    </row>
    <row r="664" spans="1:20" ht="15.75" customHeight="1" x14ac:dyDescent="0.2">
      <c r="A664" s="2">
        <v>9600</v>
      </c>
      <c r="B664" s="2">
        <v>5</v>
      </c>
      <c r="C664" s="2">
        <v>6</v>
      </c>
      <c r="D664" s="2">
        <v>1950</v>
      </c>
      <c r="E664" s="2">
        <v>1950</v>
      </c>
      <c r="F664" s="2">
        <v>1200</v>
      </c>
      <c r="G664" s="2">
        <v>1</v>
      </c>
      <c r="H664" s="2">
        <v>3</v>
      </c>
      <c r="I664" s="2">
        <v>0</v>
      </c>
      <c r="J664" s="2">
        <v>1</v>
      </c>
      <c r="K664" s="2">
        <v>129900</v>
      </c>
      <c r="L664" s="2" t="s">
        <v>13</v>
      </c>
      <c r="M664" s="2" t="s">
        <v>14</v>
      </c>
      <c r="N664" s="16">
        <f t="shared" si="0"/>
        <v>1950</v>
      </c>
      <c r="O664" s="16" t="str">
        <f t="shared" si="1"/>
        <v>Not Good Condition</v>
      </c>
      <c r="P664" s="16" t="str">
        <f t="shared" si="2"/>
        <v>OLD and not excellent</v>
      </c>
      <c r="Q664" s="18"/>
      <c r="S664" s="19"/>
      <c r="T664" s="20"/>
    </row>
    <row r="665" spans="1:20" ht="15.75" customHeight="1" x14ac:dyDescent="0.2">
      <c r="A665" s="2">
        <v>8000</v>
      </c>
      <c r="B665" s="2">
        <v>6</v>
      </c>
      <c r="C665" s="2">
        <v>6</v>
      </c>
      <c r="D665" s="2">
        <v>1948</v>
      </c>
      <c r="E665" s="2">
        <v>2002</v>
      </c>
      <c r="F665" s="2">
        <v>972</v>
      </c>
      <c r="G665" s="2">
        <v>1</v>
      </c>
      <c r="H665" s="2">
        <v>2</v>
      </c>
      <c r="I665" s="2">
        <v>1</v>
      </c>
      <c r="J665" s="2">
        <v>1</v>
      </c>
      <c r="K665" s="2">
        <v>132000</v>
      </c>
      <c r="L665" s="2" t="s">
        <v>17</v>
      </c>
      <c r="M665" s="2" t="s">
        <v>14</v>
      </c>
      <c r="N665" s="16">
        <f t="shared" si="0"/>
        <v>1948</v>
      </c>
      <c r="O665" s="16" t="str">
        <f t="shared" si="1"/>
        <v>Good Condition</v>
      </c>
      <c r="P665" s="16" t="str">
        <f t="shared" si="2"/>
        <v>OLD and not excellent</v>
      </c>
      <c r="Q665" s="18"/>
      <c r="S665" s="19"/>
      <c r="T665" s="20"/>
    </row>
    <row r="666" spans="1:20" ht="15.75" customHeight="1" x14ac:dyDescent="0.2">
      <c r="A666" s="2">
        <v>5470</v>
      </c>
      <c r="B666" s="2">
        <v>3</v>
      </c>
      <c r="C666" s="2">
        <v>5</v>
      </c>
      <c r="D666" s="2">
        <v>1958</v>
      </c>
      <c r="E666" s="2">
        <v>1958</v>
      </c>
      <c r="F666" s="2">
        <v>792</v>
      </c>
      <c r="G666" s="2">
        <v>1</v>
      </c>
      <c r="H666" s="2">
        <v>2</v>
      </c>
      <c r="I666" s="2">
        <v>0</v>
      </c>
      <c r="J666" s="2">
        <v>1</v>
      </c>
      <c r="K666" s="2">
        <v>99900</v>
      </c>
      <c r="L666" s="2" t="s">
        <v>13</v>
      </c>
      <c r="M666" s="2" t="s">
        <v>31</v>
      </c>
      <c r="N666" s="16">
        <f t="shared" si="0"/>
        <v>1958</v>
      </c>
      <c r="O666" s="16" t="str">
        <f t="shared" si="1"/>
        <v>Not Good Condition</v>
      </c>
      <c r="P666" s="16" t="str">
        <f t="shared" si="2"/>
        <v>OLD and not excellent</v>
      </c>
      <c r="Q666" s="18"/>
      <c r="S666" s="19"/>
      <c r="T666" s="20"/>
    </row>
    <row r="667" spans="1:20" ht="15.75" customHeight="1" x14ac:dyDescent="0.2">
      <c r="A667" s="2">
        <v>10410</v>
      </c>
      <c r="B667" s="2">
        <v>5</v>
      </c>
      <c r="C667" s="2">
        <v>7</v>
      </c>
      <c r="D667" s="2">
        <v>1916</v>
      </c>
      <c r="E667" s="2">
        <v>1987</v>
      </c>
      <c r="F667" s="2">
        <v>1656</v>
      </c>
      <c r="G667" s="2">
        <v>2</v>
      </c>
      <c r="H667" s="2">
        <v>3</v>
      </c>
      <c r="I667" s="2">
        <v>0</v>
      </c>
      <c r="J667" s="2">
        <v>1</v>
      </c>
      <c r="K667" s="2">
        <v>135000</v>
      </c>
      <c r="L667" s="2" t="s">
        <v>13</v>
      </c>
      <c r="M667" s="2" t="s">
        <v>31</v>
      </c>
      <c r="N667" s="16">
        <f t="shared" si="0"/>
        <v>1916</v>
      </c>
      <c r="O667" s="16" t="str">
        <f t="shared" si="1"/>
        <v>Not Good Condition</v>
      </c>
      <c r="P667" s="16" t="str">
        <f t="shared" si="2"/>
        <v>OLD and not excellent</v>
      </c>
      <c r="Q667" s="18"/>
      <c r="S667" s="19"/>
      <c r="T667" s="20"/>
    </row>
    <row r="668" spans="1:20" ht="15.75" customHeight="1" x14ac:dyDescent="0.2">
      <c r="A668" s="2">
        <v>10800</v>
      </c>
      <c r="B668" s="2">
        <v>5</v>
      </c>
      <c r="C668" s="2">
        <v>7</v>
      </c>
      <c r="D668" s="2">
        <v>1939</v>
      </c>
      <c r="E668" s="2">
        <v>2006</v>
      </c>
      <c r="F668" s="2">
        <v>1352</v>
      </c>
      <c r="G668" s="2">
        <v>2</v>
      </c>
      <c r="H668" s="2">
        <v>4</v>
      </c>
      <c r="I668" s="2">
        <v>0</v>
      </c>
      <c r="J668" s="2">
        <v>2</v>
      </c>
      <c r="K668" s="2">
        <v>149000</v>
      </c>
      <c r="L668" s="2" t="s">
        <v>17</v>
      </c>
      <c r="M668" s="2" t="s">
        <v>31</v>
      </c>
      <c r="N668" s="16">
        <f t="shared" si="0"/>
        <v>1939</v>
      </c>
      <c r="O668" s="16" t="str">
        <f t="shared" si="1"/>
        <v>Good Condition</v>
      </c>
      <c r="P668" s="16" t="str">
        <f t="shared" si="2"/>
        <v>OLD and not excellent</v>
      </c>
      <c r="Q668" s="18"/>
      <c r="S668" s="19"/>
      <c r="T668" s="20"/>
    </row>
    <row r="669" spans="1:20" ht="15.75" customHeight="1" x14ac:dyDescent="0.2">
      <c r="A669" s="2">
        <v>8146</v>
      </c>
      <c r="B669" s="2">
        <v>4</v>
      </c>
      <c r="C669" s="2">
        <v>8</v>
      </c>
      <c r="D669" s="2">
        <v>1900</v>
      </c>
      <c r="E669" s="2">
        <v>2003</v>
      </c>
      <c r="F669" s="2">
        <v>1039</v>
      </c>
      <c r="G669" s="2">
        <v>1</v>
      </c>
      <c r="H669" s="2">
        <v>2</v>
      </c>
      <c r="I669" s="2">
        <v>0</v>
      </c>
      <c r="J669" s="2">
        <v>1</v>
      </c>
      <c r="K669" s="2">
        <v>114000</v>
      </c>
      <c r="L669" s="2" t="s">
        <v>17</v>
      </c>
      <c r="M669" s="2" t="s">
        <v>31</v>
      </c>
      <c r="N669" s="16">
        <f t="shared" si="0"/>
        <v>1900</v>
      </c>
      <c r="O669" s="16" t="str">
        <f t="shared" si="1"/>
        <v>Good Condition</v>
      </c>
      <c r="P669" s="16" t="str">
        <f t="shared" si="2"/>
        <v>OLD and not excellent</v>
      </c>
      <c r="Q669" s="18"/>
      <c r="S669" s="19"/>
      <c r="T669" s="20"/>
    </row>
    <row r="670" spans="1:20" ht="15.75" customHeight="1" x14ac:dyDescent="0.2">
      <c r="A670" s="2">
        <v>9022</v>
      </c>
      <c r="B670" s="2">
        <v>5</v>
      </c>
      <c r="C670" s="2">
        <v>8</v>
      </c>
      <c r="D670" s="2">
        <v>1924</v>
      </c>
      <c r="E670" s="2">
        <v>2006</v>
      </c>
      <c r="F670" s="2">
        <v>792</v>
      </c>
      <c r="G670" s="2">
        <v>1</v>
      </c>
      <c r="H670" s="2">
        <v>2</v>
      </c>
      <c r="I670" s="2">
        <v>0</v>
      </c>
      <c r="J670" s="2">
        <v>1</v>
      </c>
      <c r="K670" s="2">
        <v>109500</v>
      </c>
      <c r="L670" s="2" t="s">
        <v>13</v>
      </c>
      <c r="M670" s="2" t="s">
        <v>31</v>
      </c>
      <c r="N670" s="16">
        <f t="shared" si="0"/>
        <v>1924</v>
      </c>
      <c r="O670" s="16" t="str">
        <f t="shared" si="1"/>
        <v>Not Good Condition</v>
      </c>
      <c r="P670" s="16" t="str">
        <f t="shared" si="2"/>
        <v>OLD and not excellent</v>
      </c>
      <c r="Q670" s="18"/>
      <c r="S670" s="19"/>
      <c r="T670" s="20"/>
    </row>
    <row r="671" spans="1:20" ht="15.75" customHeight="1" x14ac:dyDescent="0.2">
      <c r="A671" s="2">
        <v>10230</v>
      </c>
      <c r="B671" s="2">
        <v>5</v>
      </c>
      <c r="C671" s="2">
        <v>7</v>
      </c>
      <c r="D671" s="2">
        <v>1925</v>
      </c>
      <c r="E671" s="2">
        <v>1950</v>
      </c>
      <c r="F671" s="2">
        <v>1078</v>
      </c>
      <c r="G671" s="2">
        <v>1</v>
      </c>
      <c r="H671" s="2">
        <v>3</v>
      </c>
      <c r="I671" s="2">
        <v>0</v>
      </c>
      <c r="J671" s="2">
        <v>1</v>
      </c>
      <c r="K671" s="2">
        <v>125000</v>
      </c>
      <c r="L671" s="2" t="s">
        <v>13</v>
      </c>
      <c r="M671" s="2" t="s">
        <v>31</v>
      </c>
      <c r="N671" s="16">
        <f t="shared" si="0"/>
        <v>1925</v>
      </c>
      <c r="O671" s="16" t="str">
        <f t="shared" si="1"/>
        <v>Not Good Condition</v>
      </c>
      <c r="P671" s="16" t="str">
        <f t="shared" si="2"/>
        <v>OLD and not excellent</v>
      </c>
      <c r="Q671" s="18"/>
      <c r="S671" s="19"/>
      <c r="T671" s="20"/>
    </row>
    <row r="672" spans="1:20" ht="15.75" customHeight="1" x14ac:dyDescent="0.2">
      <c r="A672" s="2">
        <v>10410</v>
      </c>
      <c r="B672" s="2">
        <v>4</v>
      </c>
      <c r="C672" s="2">
        <v>5</v>
      </c>
      <c r="D672" s="2">
        <v>1915</v>
      </c>
      <c r="E672" s="2">
        <v>1950</v>
      </c>
      <c r="F672" s="2">
        <v>2377</v>
      </c>
      <c r="G672" s="2">
        <v>2</v>
      </c>
      <c r="H672" s="2">
        <v>3</v>
      </c>
      <c r="I672" s="2">
        <v>1</v>
      </c>
      <c r="J672" s="2">
        <v>2</v>
      </c>
      <c r="K672" s="2">
        <v>142900</v>
      </c>
      <c r="L672" s="2" t="s">
        <v>13</v>
      </c>
      <c r="M672" s="2" t="s">
        <v>31</v>
      </c>
      <c r="N672" s="16">
        <f t="shared" si="0"/>
        <v>1915</v>
      </c>
      <c r="O672" s="16" t="str">
        <f t="shared" si="1"/>
        <v>Not Good Condition</v>
      </c>
      <c r="P672" s="16" t="str">
        <f t="shared" si="2"/>
        <v>OLD and not excellent</v>
      </c>
      <c r="Q672" s="18"/>
      <c r="S672" s="19"/>
      <c r="T672" s="20"/>
    </row>
    <row r="673" spans="1:20" ht="15.75" customHeight="1" x14ac:dyDescent="0.2">
      <c r="A673" s="2">
        <v>7200</v>
      </c>
      <c r="B673" s="2">
        <v>7</v>
      </c>
      <c r="C673" s="2">
        <v>9</v>
      </c>
      <c r="D673" s="2">
        <v>1910</v>
      </c>
      <c r="E673" s="2">
        <v>2008</v>
      </c>
      <c r="F673" s="2">
        <v>1690</v>
      </c>
      <c r="G673" s="2">
        <v>2</v>
      </c>
      <c r="H673" s="2">
        <v>4</v>
      </c>
      <c r="I673" s="2">
        <v>0</v>
      </c>
      <c r="J673" s="2">
        <v>2</v>
      </c>
      <c r="K673" s="2">
        <v>156500</v>
      </c>
      <c r="L673" s="2" t="s">
        <v>17</v>
      </c>
      <c r="M673" s="2" t="s">
        <v>31</v>
      </c>
      <c r="N673" s="16">
        <f t="shared" si="0"/>
        <v>1910</v>
      </c>
      <c r="O673" s="16" t="str">
        <f t="shared" si="1"/>
        <v>Good Condition</v>
      </c>
      <c r="P673" s="16" t="str">
        <f t="shared" si="2"/>
        <v>OLD and not excellent</v>
      </c>
      <c r="Q673" s="18"/>
      <c r="S673" s="19"/>
      <c r="T673" s="20"/>
    </row>
    <row r="674" spans="1:20" ht="15.75" customHeight="1" x14ac:dyDescent="0.2">
      <c r="A674" s="2">
        <v>5400</v>
      </c>
      <c r="B674" s="2">
        <v>2</v>
      </c>
      <c r="C674" s="2">
        <v>5</v>
      </c>
      <c r="D674" s="2">
        <v>1940</v>
      </c>
      <c r="E674" s="2">
        <v>1950</v>
      </c>
      <c r="F674" s="2">
        <v>599</v>
      </c>
      <c r="G674" s="2">
        <v>1</v>
      </c>
      <c r="H674" s="2">
        <v>2</v>
      </c>
      <c r="I674" s="2">
        <v>0</v>
      </c>
      <c r="J674" s="2">
        <v>0</v>
      </c>
      <c r="K674" s="2">
        <v>59000</v>
      </c>
      <c r="L674" s="2" t="s">
        <v>13</v>
      </c>
      <c r="M674" s="2" t="s">
        <v>31</v>
      </c>
      <c r="N674" s="16">
        <f t="shared" si="0"/>
        <v>1940</v>
      </c>
      <c r="O674" s="16" t="str">
        <f t="shared" si="1"/>
        <v>Not Good Condition</v>
      </c>
      <c r="P674" s="16" t="str">
        <f t="shared" si="2"/>
        <v>OLD and not excellent</v>
      </c>
      <c r="Q674" s="18"/>
      <c r="S674" s="19"/>
      <c r="T674" s="20"/>
    </row>
    <row r="675" spans="1:20" ht="15.75" customHeight="1" x14ac:dyDescent="0.2">
      <c r="A675" s="2">
        <v>5400</v>
      </c>
      <c r="B675" s="2">
        <v>4</v>
      </c>
      <c r="C675" s="2">
        <v>6</v>
      </c>
      <c r="D675" s="2">
        <v>1920</v>
      </c>
      <c r="E675" s="2">
        <v>1950</v>
      </c>
      <c r="F675" s="2">
        <v>1374</v>
      </c>
      <c r="G675" s="2">
        <v>1</v>
      </c>
      <c r="H675" s="2">
        <v>2</v>
      </c>
      <c r="I675" s="2">
        <v>0</v>
      </c>
      <c r="J675" s="2">
        <v>1</v>
      </c>
      <c r="K675" s="2">
        <v>105000</v>
      </c>
      <c r="L675" s="2" t="s">
        <v>13</v>
      </c>
      <c r="M675" s="2" t="s">
        <v>31</v>
      </c>
      <c r="N675" s="16">
        <f t="shared" si="0"/>
        <v>1920</v>
      </c>
      <c r="O675" s="16" t="str">
        <f t="shared" si="1"/>
        <v>Not Good Condition</v>
      </c>
      <c r="P675" s="16" t="str">
        <f t="shared" si="2"/>
        <v>OLD and not excellent</v>
      </c>
      <c r="Q675" s="18"/>
      <c r="S675" s="19"/>
      <c r="T675" s="20"/>
    </row>
    <row r="676" spans="1:20" ht="15.75" customHeight="1" x14ac:dyDescent="0.2">
      <c r="A676" s="2">
        <v>10800</v>
      </c>
      <c r="B676" s="2">
        <v>5</v>
      </c>
      <c r="C676" s="2">
        <v>7</v>
      </c>
      <c r="D676" s="2">
        <v>1920</v>
      </c>
      <c r="E676" s="2">
        <v>1950</v>
      </c>
      <c r="F676" s="2">
        <v>846</v>
      </c>
      <c r="G676" s="2">
        <v>1</v>
      </c>
      <c r="H676" s="2">
        <v>2</v>
      </c>
      <c r="I676" s="2">
        <v>0</v>
      </c>
      <c r="J676" s="2">
        <v>2</v>
      </c>
      <c r="K676" s="2">
        <v>106000</v>
      </c>
      <c r="L676" s="2" t="s">
        <v>13</v>
      </c>
      <c r="M676" s="2" t="s">
        <v>31</v>
      </c>
      <c r="N676" s="16">
        <f t="shared" si="0"/>
        <v>1920</v>
      </c>
      <c r="O676" s="16" t="str">
        <f t="shared" si="1"/>
        <v>Not Good Condition</v>
      </c>
      <c r="P676" s="16" t="str">
        <f t="shared" si="2"/>
        <v>OLD and not excellent</v>
      </c>
      <c r="Q676" s="18"/>
      <c r="S676" s="19"/>
      <c r="T676" s="20"/>
    </row>
    <row r="677" spans="1:20" ht="15.75" customHeight="1" x14ac:dyDescent="0.2">
      <c r="A677" s="2">
        <v>10800</v>
      </c>
      <c r="B677" s="2">
        <v>3</v>
      </c>
      <c r="C677" s="2">
        <v>5</v>
      </c>
      <c r="D677" s="2">
        <v>1890</v>
      </c>
      <c r="E677" s="2">
        <v>1998</v>
      </c>
      <c r="F677" s="2">
        <v>725</v>
      </c>
      <c r="G677" s="2">
        <v>1</v>
      </c>
      <c r="H677" s="2">
        <v>1</v>
      </c>
      <c r="I677" s="2">
        <v>0</v>
      </c>
      <c r="J677" s="2">
        <v>1</v>
      </c>
      <c r="K677" s="2">
        <v>78500</v>
      </c>
      <c r="L677" s="2" t="s">
        <v>13</v>
      </c>
      <c r="M677" s="2" t="s">
        <v>31</v>
      </c>
      <c r="N677" s="16">
        <f t="shared" si="0"/>
        <v>1890</v>
      </c>
      <c r="O677" s="16" t="str">
        <f t="shared" si="1"/>
        <v>Not Good Condition</v>
      </c>
      <c r="P677" s="16" t="str">
        <f t="shared" si="2"/>
        <v>OLD and not excellent</v>
      </c>
      <c r="Q677" s="18"/>
      <c r="S677" s="19"/>
      <c r="T677" s="20"/>
    </row>
    <row r="678" spans="1:20" ht="15.75" customHeight="1" x14ac:dyDescent="0.2">
      <c r="A678" s="2">
        <v>9671</v>
      </c>
      <c r="B678" s="2">
        <v>6</v>
      </c>
      <c r="C678" s="2">
        <v>5</v>
      </c>
      <c r="D678" s="2">
        <v>1969</v>
      </c>
      <c r="E678" s="2">
        <v>1969</v>
      </c>
      <c r="F678" s="2">
        <v>2544</v>
      </c>
      <c r="G678" s="2">
        <v>2</v>
      </c>
      <c r="H678" s="2">
        <v>6</v>
      </c>
      <c r="I678" s="2">
        <v>0</v>
      </c>
      <c r="J678" s="2">
        <v>3</v>
      </c>
      <c r="K678" s="2">
        <v>190000</v>
      </c>
      <c r="L678" s="2" t="s">
        <v>13</v>
      </c>
      <c r="M678" s="2" t="s">
        <v>14</v>
      </c>
      <c r="N678" s="16">
        <f t="shared" si="0"/>
        <v>1969</v>
      </c>
      <c r="O678" s="16" t="str">
        <f t="shared" si="1"/>
        <v>Not Good Condition</v>
      </c>
      <c r="P678" s="16" t="str">
        <f t="shared" si="2"/>
        <v>NEW but not excellent</v>
      </c>
      <c r="Q678" s="18"/>
      <c r="S678" s="19"/>
      <c r="T678" s="20"/>
    </row>
    <row r="679" spans="1:20" ht="15.75" customHeight="1" x14ac:dyDescent="0.2">
      <c r="A679" s="2">
        <v>10143</v>
      </c>
      <c r="B679" s="2">
        <v>6</v>
      </c>
      <c r="C679" s="2">
        <v>7</v>
      </c>
      <c r="D679" s="2">
        <v>1963</v>
      </c>
      <c r="E679" s="2">
        <v>1963</v>
      </c>
      <c r="F679" s="2">
        <v>1380</v>
      </c>
      <c r="G679" s="2">
        <v>1</v>
      </c>
      <c r="H679" s="2">
        <v>3</v>
      </c>
      <c r="I679" s="2">
        <v>0</v>
      </c>
      <c r="J679" s="2">
        <v>1</v>
      </c>
      <c r="K679" s="2">
        <v>154000</v>
      </c>
      <c r="L679" s="2" t="s">
        <v>13</v>
      </c>
      <c r="M679" s="2" t="s">
        <v>14</v>
      </c>
      <c r="N679" s="16">
        <f t="shared" si="0"/>
        <v>1963</v>
      </c>
      <c r="O679" s="16" t="str">
        <f t="shared" si="1"/>
        <v>Not Good Condition</v>
      </c>
      <c r="P679" s="16" t="str">
        <f t="shared" si="2"/>
        <v>NEW but not excellent</v>
      </c>
      <c r="Q679" s="18"/>
      <c r="S679" s="19"/>
      <c r="T679" s="20"/>
    </row>
    <row r="680" spans="1:20" ht="15.75" customHeight="1" x14ac:dyDescent="0.2">
      <c r="A680" s="2">
        <v>11500</v>
      </c>
      <c r="B680" s="2">
        <v>6</v>
      </c>
      <c r="C680" s="2">
        <v>4</v>
      </c>
      <c r="D680" s="2">
        <v>1967</v>
      </c>
      <c r="E680" s="2">
        <v>1967</v>
      </c>
      <c r="F680" s="2">
        <v>1040</v>
      </c>
      <c r="G680" s="2">
        <v>1</v>
      </c>
      <c r="H680" s="2">
        <v>3</v>
      </c>
      <c r="I680" s="2">
        <v>1</v>
      </c>
      <c r="J680" s="2">
        <v>2</v>
      </c>
      <c r="K680" s="2">
        <v>163000</v>
      </c>
      <c r="L680" s="2" t="s">
        <v>13</v>
      </c>
      <c r="M680" s="2" t="s">
        <v>14</v>
      </c>
      <c r="N680" s="16">
        <f t="shared" si="0"/>
        <v>1967</v>
      </c>
      <c r="O680" s="16" t="str">
        <f t="shared" si="1"/>
        <v>Not Good Condition</v>
      </c>
      <c r="P680" s="16" t="str">
        <f t="shared" si="2"/>
        <v>NEW but not excellent</v>
      </c>
      <c r="Q680" s="18"/>
      <c r="S680" s="19"/>
      <c r="T680" s="20"/>
    </row>
    <row r="681" spans="1:20" ht="15.75" customHeight="1" x14ac:dyDescent="0.2">
      <c r="A681" s="2">
        <v>11643</v>
      </c>
      <c r="B681" s="2">
        <v>5</v>
      </c>
      <c r="C681" s="2">
        <v>5</v>
      </c>
      <c r="D681" s="2">
        <v>1969</v>
      </c>
      <c r="E681" s="2">
        <v>1969</v>
      </c>
      <c r="F681" s="2">
        <v>2634</v>
      </c>
      <c r="G681" s="2">
        <v>2</v>
      </c>
      <c r="H681" s="2">
        <v>6</v>
      </c>
      <c r="I681" s="2">
        <v>0</v>
      </c>
      <c r="J681" s="2">
        <v>4</v>
      </c>
      <c r="K681" s="2">
        <v>200000</v>
      </c>
      <c r="L681" s="2" t="s">
        <v>13</v>
      </c>
      <c r="M681" s="2" t="s">
        <v>14</v>
      </c>
      <c r="N681" s="16">
        <f t="shared" si="0"/>
        <v>1969</v>
      </c>
      <c r="O681" s="16" t="str">
        <f t="shared" si="1"/>
        <v>Not Good Condition</v>
      </c>
      <c r="P681" s="16" t="str">
        <f t="shared" si="2"/>
        <v>NEW but not excellent</v>
      </c>
      <c r="Q681" s="18"/>
      <c r="S681" s="19"/>
      <c r="T681" s="20"/>
    </row>
    <row r="682" spans="1:20" ht="15.75" customHeight="1" x14ac:dyDescent="0.2">
      <c r="A682" s="2">
        <v>8010</v>
      </c>
      <c r="B682" s="2">
        <v>6</v>
      </c>
      <c r="C682" s="2">
        <v>9</v>
      </c>
      <c r="D682" s="2">
        <v>1958</v>
      </c>
      <c r="E682" s="2">
        <v>2007</v>
      </c>
      <c r="F682" s="2">
        <v>951</v>
      </c>
      <c r="G682" s="2">
        <v>1</v>
      </c>
      <c r="H682" s="2">
        <v>2</v>
      </c>
      <c r="I682" s="2">
        <v>0</v>
      </c>
      <c r="J682" s="2">
        <v>2</v>
      </c>
      <c r="K682" s="2">
        <v>143500</v>
      </c>
      <c r="L682" s="2" t="s">
        <v>17</v>
      </c>
      <c r="M682" s="2" t="s">
        <v>14</v>
      </c>
      <c r="N682" s="16">
        <f t="shared" si="0"/>
        <v>1958</v>
      </c>
      <c r="O682" s="16" t="str">
        <f t="shared" si="1"/>
        <v>Good Condition</v>
      </c>
      <c r="P682" s="16" t="str">
        <f t="shared" si="2"/>
        <v>OLD and not excellent</v>
      </c>
      <c r="Q682" s="18"/>
      <c r="S682" s="19"/>
      <c r="T682" s="20"/>
    </row>
    <row r="683" spans="1:20" ht="15.75" customHeight="1" x14ac:dyDescent="0.2">
      <c r="A683" s="2">
        <v>10454</v>
      </c>
      <c r="B683" s="2">
        <v>6</v>
      </c>
      <c r="C683" s="2">
        <v>6</v>
      </c>
      <c r="D683" s="2">
        <v>1957</v>
      </c>
      <c r="E683" s="2">
        <v>1957</v>
      </c>
      <c r="F683" s="2">
        <v>1105</v>
      </c>
      <c r="G683" s="2">
        <v>1</v>
      </c>
      <c r="H683" s="2">
        <v>3</v>
      </c>
      <c r="I683" s="2">
        <v>0</v>
      </c>
      <c r="J683" s="2">
        <v>1</v>
      </c>
      <c r="K683" s="2">
        <v>135000</v>
      </c>
      <c r="L683" s="2" t="s">
        <v>13</v>
      </c>
      <c r="M683" s="2" t="s">
        <v>14</v>
      </c>
      <c r="N683" s="16">
        <f t="shared" si="0"/>
        <v>1957</v>
      </c>
      <c r="O683" s="16" t="str">
        <f t="shared" si="1"/>
        <v>Not Good Condition</v>
      </c>
      <c r="P683" s="16" t="str">
        <f t="shared" si="2"/>
        <v>OLD and not excellent</v>
      </c>
      <c r="Q683" s="18"/>
      <c r="S683" s="19"/>
      <c r="T683" s="20"/>
    </row>
    <row r="684" spans="1:20" ht="15.75" customHeight="1" x14ac:dyDescent="0.2">
      <c r="A684" s="2">
        <v>8712</v>
      </c>
      <c r="B684" s="2">
        <v>5</v>
      </c>
      <c r="C684" s="2">
        <v>7</v>
      </c>
      <c r="D684" s="2">
        <v>1957</v>
      </c>
      <c r="E684" s="2">
        <v>2000</v>
      </c>
      <c r="F684" s="2">
        <v>1306</v>
      </c>
      <c r="G684" s="2">
        <v>1</v>
      </c>
      <c r="H684" s="2">
        <v>2</v>
      </c>
      <c r="I684" s="2">
        <v>0</v>
      </c>
      <c r="J684" s="2">
        <v>1</v>
      </c>
      <c r="K684" s="2">
        <v>153000</v>
      </c>
      <c r="L684" s="2" t="s">
        <v>17</v>
      </c>
      <c r="M684" s="2" t="s">
        <v>14</v>
      </c>
      <c r="N684" s="16">
        <f t="shared" si="0"/>
        <v>1957</v>
      </c>
      <c r="O684" s="16" t="str">
        <f t="shared" si="1"/>
        <v>Good Condition</v>
      </c>
      <c r="P684" s="16" t="str">
        <f t="shared" si="2"/>
        <v>OLD and not excellent</v>
      </c>
      <c r="Q684" s="18"/>
      <c r="S684" s="19"/>
      <c r="T684" s="20"/>
    </row>
    <row r="685" spans="1:20" ht="15.75" customHeight="1" x14ac:dyDescent="0.2">
      <c r="A685" s="2">
        <v>17600</v>
      </c>
      <c r="B685" s="2">
        <v>6</v>
      </c>
      <c r="C685" s="2">
        <v>5</v>
      </c>
      <c r="D685" s="2">
        <v>1960</v>
      </c>
      <c r="E685" s="2">
        <v>1960</v>
      </c>
      <c r="F685" s="2">
        <v>1478</v>
      </c>
      <c r="G685" s="2">
        <v>2</v>
      </c>
      <c r="H685" s="2">
        <v>3</v>
      </c>
      <c r="I685" s="2">
        <v>2</v>
      </c>
      <c r="J685" s="2">
        <v>2</v>
      </c>
      <c r="K685" s="2">
        <v>157500</v>
      </c>
      <c r="L685" s="2" t="s">
        <v>13</v>
      </c>
      <c r="M685" s="2" t="s">
        <v>14</v>
      </c>
      <c r="N685" s="16">
        <f t="shared" si="0"/>
        <v>1960</v>
      </c>
      <c r="O685" s="16" t="str">
        <f t="shared" si="1"/>
        <v>Not Good Condition</v>
      </c>
      <c r="P685" s="16" t="str">
        <f t="shared" si="2"/>
        <v>NEW but not excellent</v>
      </c>
      <c r="Q685" s="18"/>
      <c r="S685" s="19"/>
      <c r="T685" s="20"/>
    </row>
    <row r="686" spans="1:20" ht="15.75" customHeight="1" x14ac:dyDescent="0.2">
      <c r="A686" s="2">
        <v>9000</v>
      </c>
      <c r="B686" s="2">
        <v>6</v>
      </c>
      <c r="C686" s="2">
        <v>6</v>
      </c>
      <c r="D686" s="2">
        <v>1958</v>
      </c>
      <c r="E686" s="2">
        <v>1958</v>
      </c>
      <c r="F686" s="2">
        <v>1142</v>
      </c>
      <c r="G686" s="2">
        <v>1</v>
      </c>
      <c r="H686" s="2">
        <v>2</v>
      </c>
      <c r="I686" s="2">
        <v>1</v>
      </c>
      <c r="J686" s="2">
        <v>1</v>
      </c>
      <c r="K686" s="2">
        <v>113500</v>
      </c>
      <c r="L686" s="2" t="s">
        <v>13</v>
      </c>
      <c r="M686" s="2" t="s">
        <v>14</v>
      </c>
      <c r="N686" s="16">
        <f t="shared" si="0"/>
        <v>1958</v>
      </c>
      <c r="O686" s="16" t="str">
        <f t="shared" si="1"/>
        <v>Not Good Condition</v>
      </c>
      <c r="P686" s="16" t="str">
        <f t="shared" si="2"/>
        <v>OLD and not excellent</v>
      </c>
      <c r="Q686" s="18"/>
      <c r="S686" s="19"/>
      <c r="T686" s="20"/>
    </row>
    <row r="687" spans="1:20" ht="15.75" customHeight="1" x14ac:dyDescent="0.2">
      <c r="A687" s="2">
        <v>12144</v>
      </c>
      <c r="B687" s="2">
        <v>5</v>
      </c>
      <c r="C687" s="2">
        <v>7</v>
      </c>
      <c r="D687" s="2">
        <v>1949</v>
      </c>
      <c r="E687" s="2">
        <v>1950</v>
      </c>
      <c r="F687" s="2">
        <v>1268</v>
      </c>
      <c r="G687" s="2">
        <v>1</v>
      </c>
      <c r="H687" s="2">
        <v>3</v>
      </c>
      <c r="I687" s="2">
        <v>1</v>
      </c>
      <c r="J687" s="2">
        <v>1</v>
      </c>
      <c r="K687" s="2">
        <v>133000</v>
      </c>
      <c r="L687" s="2" t="s">
        <v>13</v>
      </c>
      <c r="M687" s="2" t="s">
        <v>14</v>
      </c>
      <c r="N687" s="16">
        <f t="shared" si="0"/>
        <v>1949</v>
      </c>
      <c r="O687" s="16" t="str">
        <f t="shared" si="1"/>
        <v>Not Good Condition</v>
      </c>
      <c r="P687" s="16" t="str">
        <f t="shared" si="2"/>
        <v>OLD and not excellent</v>
      </c>
      <c r="Q687" s="18"/>
      <c r="S687" s="19"/>
      <c r="T687" s="20"/>
    </row>
    <row r="688" spans="1:20" ht="15.75" customHeight="1" x14ac:dyDescent="0.2">
      <c r="A688" s="2">
        <v>8544</v>
      </c>
      <c r="B688" s="2">
        <v>3</v>
      </c>
      <c r="C688" s="2">
        <v>4</v>
      </c>
      <c r="D688" s="2">
        <v>1950</v>
      </c>
      <c r="E688" s="2">
        <v>1950</v>
      </c>
      <c r="F688" s="2">
        <v>1040</v>
      </c>
      <c r="G688" s="2">
        <v>2</v>
      </c>
      <c r="H688" s="2">
        <v>2</v>
      </c>
      <c r="I688" s="2">
        <v>0</v>
      </c>
      <c r="J688" s="2">
        <v>2</v>
      </c>
      <c r="K688" s="2">
        <v>92900</v>
      </c>
      <c r="L688" s="2" t="s">
        <v>13</v>
      </c>
      <c r="M688" s="2" t="s">
        <v>14</v>
      </c>
      <c r="N688" s="16">
        <f t="shared" si="0"/>
        <v>1950</v>
      </c>
      <c r="O688" s="16" t="str">
        <f t="shared" si="1"/>
        <v>Not Good Condition</v>
      </c>
      <c r="P688" s="16" t="str">
        <f t="shared" si="2"/>
        <v>OLD and not excellent</v>
      </c>
      <c r="Q688" s="18"/>
      <c r="S688" s="19"/>
      <c r="T688" s="20"/>
    </row>
    <row r="689" spans="1:20" ht="15.75" customHeight="1" x14ac:dyDescent="0.2">
      <c r="A689" s="2">
        <v>8064</v>
      </c>
      <c r="B689" s="2">
        <v>6</v>
      </c>
      <c r="C689" s="2">
        <v>5</v>
      </c>
      <c r="D689" s="2">
        <v>1950</v>
      </c>
      <c r="E689" s="2">
        <v>1950</v>
      </c>
      <c r="F689" s="2">
        <v>1133</v>
      </c>
      <c r="G689" s="2">
        <v>1</v>
      </c>
      <c r="H689" s="2">
        <v>3</v>
      </c>
      <c r="I689" s="2">
        <v>0</v>
      </c>
      <c r="J689" s="2">
        <v>2</v>
      </c>
      <c r="K689" s="2">
        <v>128500</v>
      </c>
      <c r="L689" s="2" t="s">
        <v>13</v>
      </c>
      <c r="M689" s="2" t="s">
        <v>14</v>
      </c>
      <c r="N689" s="16">
        <f t="shared" si="0"/>
        <v>1950</v>
      </c>
      <c r="O689" s="16" t="str">
        <f t="shared" si="1"/>
        <v>Not Good Condition</v>
      </c>
      <c r="P689" s="16" t="str">
        <f t="shared" si="2"/>
        <v>OLD and not excellent</v>
      </c>
      <c r="Q689" s="18"/>
      <c r="S689" s="19"/>
      <c r="T689" s="20"/>
    </row>
    <row r="690" spans="1:20" ht="15.75" customHeight="1" x14ac:dyDescent="0.2">
      <c r="A690" s="2">
        <v>7200</v>
      </c>
      <c r="B690" s="2">
        <v>4</v>
      </c>
      <c r="C690" s="2">
        <v>5</v>
      </c>
      <c r="D690" s="2">
        <v>1949</v>
      </c>
      <c r="E690" s="2">
        <v>1950</v>
      </c>
      <c r="F690" s="2">
        <v>1040</v>
      </c>
      <c r="G690" s="2">
        <v>2</v>
      </c>
      <c r="H690" s="2">
        <v>2</v>
      </c>
      <c r="I690" s="2">
        <v>0</v>
      </c>
      <c r="J690" s="2">
        <v>2</v>
      </c>
      <c r="K690" s="2">
        <v>90000</v>
      </c>
      <c r="L690" s="2" t="s">
        <v>13</v>
      </c>
      <c r="M690" s="2" t="s">
        <v>14</v>
      </c>
      <c r="N690" s="16">
        <f t="shared" si="0"/>
        <v>1949</v>
      </c>
      <c r="O690" s="16" t="str">
        <f t="shared" si="1"/>
        <v>Not Good Condition</v>
      </c>
      <c r="P690" s="16" t="str">
        <f t="shared" si="2"/>
        <v>OLD and not excellent</v>
      </c>
      <c r="Q690" s="18"/>
      <c r="S690" s="19"/>
      <c r="T690" s="20"/>
    </row>
    <row r="691" spans="1:20" ht="15.75" customHeight="1" x14ac:dyDescent="0.2">
      <c r="A691" s="2">
        <v>7200</v>
      </c>
      <c r="B691" s="2">
        <v>5</v>
      </c>
      <c r="C691" s="2">
        <v>4</v>
      </c>
      <c r="D691" s="2">
        <v>1950</v>
      </c>
      <c r="E691" s="2">
        <v>1982</v>
      </c>
      <c r="F691" s="2">
        <v>1904</v>
      </c>
      <c r="G691" s="2">
        <v>1</v>
      </c>
      <c r="H691" s="2">
        <v>3</v>
      </c>
      <c r="I691" s="2">
        <v>0</v>
      </c>
      <c r="J691" s="2">
        <v>1</v>
      </c>
      <c r="K691" s="2">
        <v>138000</v>
      </c>
      <c r="L691" s="2" t="s">
        <v>13</v>
      </c>
      <c r="M691" s="2" t="s">
        <v>14</v>
      </c>
      <c r="N691" s="16">
        <f t="shared" si="0"/>
        <v>1950</v>
      </c>
      <c r="O691" s="16" t="str">
        <f t="shared" si="1"/>
        <v>Not Good Condition</v>
      </c>
      <c r="P691" s="16" t="str">
        <f t="shared" si="2"/>
        <v>OLD and not excellent</v>
      </c>
      <c r="Q691" s="18"/>
      <c r="S691" s="19"/>
      <c r="T691" s="20"/>
    </row>
    <row r="692" spans="1:20" ht="15.75" customHeight="1" x14ac:dyDescent="0.2">
      <c r="A692" s="2">
        <v>7350</v>
      </c>
      <c r="B692" s="2">
        <v>5</v>
      </c>
      <c r="C692" s="2">
        <v>6</v>
      </c>
      <c r="D692" s="2">
        <v>1958</v>
      </c>
      <c r="E692" s="2">
        <v>1958</v>
      </c>
      <c r="F692" s="2">
        <v>1041</v>
      </c>
      <c r="G692" s="2">
        <v>1</v>
      </c>
      <c r="H692" s="2">
        <v>3</v>
      </c>
      <c r="I692" s="2">
        <v>0</v>
      </c>
      <c r="J692" s="2">
        <v>1</v>
      </c>
      <c r="K692" s="2">
        <v>128000</v>
      </c>
      <c r="L692" s="2" t="s">
        <v>13</v>
      </c>
      <c r="M692" s="2" t="s">
        <v>14</v>
      </c>
      <c r="N692" s="16">
        <f t="shared" si="0"/>
        <v>1958</v>
      </c>
      <c r="O692" s="16" t="str">
        <f t="shared" si="1"/>
        <v>Not Good Condition</v>
      </c>
      <c r="P692" s="16" t="str">
        <f t="shared" si="2"/>
        <v>OLD and not excellent</v>
      </c>
      <c r="Q692" s="18"/>
      <c r="S692" s="19"/>
      <c r="T692" s="20"/>
    </row>
    <row r="693" spans="1:20" ht="15.75" customHeight="1" x14ac:dyDescent="0.2">
      <c r="A693" s="2">
        <v>7560</v>
      </c>
      <c r="B693" s="2">
        <v>5</v>
      </c>
      <c r="C693" s="2">
        <v>6</v>
      </c>
      <c r="D693" s="2">
        <v>1958</v>
      </c>
      <c r="E693" s="2">
        <v>1965</v>
      </c>
      <c r="F693" s="2">
        <v>1339</v>
      </c>
      <c r="G693" s="2">
        <v>1</v>
      </c>
      <c r="H693" s="2">
        <v>3</v>
      </c>
      <c r="I693" s="2">
        <v>0</v>
      </c>
      <c r="J693" s="2">
        <v>1</v>
      </c>
      <c r="K693" s="2">
        <v>139000</v>
      </c>
      <c r="L693" s="2" t="s">
        <v>13</v>
      </c>
      <c r="M693" s="2" t="s">
        <v>14</v>
      </c>
      <c r="N693" s="16">
        <f t="shared" si="0"/>
        <v>1958</v>
      </c>
      <c r="O693" s="16" t="str">
        <f t="shared" si="1"/>
        <v>Not Good Condition</v>
      </c>
      <c r="P693" s="16" t="str">
        <f t="shared" si="2"/>
        <v>OLD and not excellent</v>
      </c>
      <c r="Q693" s="18"/>
      <c r="S693" s="19"/>
      <c r="T693" s="20"/>
    </row>
    <row r="694" spans="1:20" ht="15.75" customHeight="1" x14ac:dyDescent="0.2">
      <c r="A694" s="2">
        <v>7200</v>
      </c>
      <c r="B694" s="2">
        <v>5</v>
      </c>
      <c r="C694" s="2">
        <v>7</v>
      </c>
      <c r="D694" s="2">
        <v>1952</v>
      </c>
      <c r="E694" s="2">
        <v>1952</v>
      </c>
      <c r="F694" s="2">
        <v>732</v>
      </c>
      <c r="G694" s="2">
        <v>1</v>
      </c>
      <c r="H694" s="2">
        <v>2</v>
      </c>
      <c r="I694" s="2">
        <v>0</v>
      </c>
      <c r="J694" s="2">
        <v>1</v>
      </c>
      <c r="K694" s="2">
        <v>118900</v>
      </c>
      <c r="L694" s="2" t="s">
        <v>17</v>
      </c>
      <c r="M694" s="2" t="s">
        <v>14</v>
      </c>
      <c r="N694" s="16">
        <f t="shared" si="0"/>
        <v>1952</v>
      </c>
      <c r="O694" s="16" t="str">
        <f t="shared" si="1"/>
        <v>Good Condition</v>
      </c>
      <c r="P694" s="16" t="str">
        <f t="shared" si="2"/>
        <v>OLD and not excellent</v>
      </c>
      <c r="Q694" s="18"/>
      <c r="S694" s="19"/>
      <c r="T694" s="20"/>
    </row>
    <row r="695" spans="1:20" ht="15.75" customHeight="1" x14ac:dyDescent="0.2">
      <c r="A695" s="2">
        <v>8000</v>
      </c>
      <c r="B695" s="2">
        <v>5</v>
      </c>
      <c r="C695" s="2">
        <v>5</v>
      </c>
      <c r="D695" s="2">
        <v>1959</v>
      </c>
      <c r="E695" s="2">
        <v>1959</v>
      </c>
      <c r="F695" s="2">
        <v>1183</v>
      </c>
      <c r="G695" s="2">
        <v>1</v>
      </c>
      <c r="H695" s="2">
        <v>3</v>
      </c>
      <c r="I695" s="2">
        <v>0</v>
      </c>
      <c r="J695" s="2">
        <v>1</v>
      </c>
      <c r="K695" s="2">
        <v>138000</v>
      </c>
      <c r="L695" s="2" t="s">
        <v>13</v>
      </c>
      <c r="M695" s="2" t="s">
        <v>14</v>
      </c>
      <c r="N695" s="16">
        <f t="shared" si="0"/>
        <v>1959</v>
      </c>
      <c r="O695" s="16" t="str">
        <f t="shared" si="1"/>
        <v>Not Good Condition</v>
      </c>
      <c r="P695" s="16" t="str">
        <f t="shared" si="2"/>
        <v>OLD and not excellent</v>
      </c>
      <c r="Q695" s="18"/>
      <c r="S695" s="19"/>
      <c r="T695" s="20"/>
    </row>
    <row r="696" spans="1:20" ht="15.75" customHeight="1" x14ac:dyDescent="0.2">
      <c r="A696" s="2">
        <v>7931</v>
      </c>
      <c r="B696" s="2">
        <v>5</v>
      </c>
      <c r="C696" s="2">
        <v>5</v>
      </c>
      <c r="D696" s="2">
        <v>1959</v>
      </c>
      <c r="E696" s="2">
        <v>1959</v>
      </c>
      <c r="F696" s="2">
        <v>1148</v>
      </c>
      <c r="G696" s="2">
        <v>1</v>
      </c>
      <c r="H696" s="2">
        <v>3</v>
      </c>
      <c r="I696" s="2">
        <v>0</v>
      </c>
      <c r="J696" s="2">
        <v>1</v>
      </c>
      <c r="K696" s="2">
        <v>132500</v>
      </c>
      <c r="L696" s="2" t="s">
        <v>13</v>
      </c>
      <c r="M696" s="2" t="s">
        <v>14</v>
      </c>
      <c r="N696" s="16">
        <f t="shared" si="0"/>
        <v>1959</v>
      </c>
      <c r="O696" s="16" t="str">
        <f t="shared" si="1"/>
        <v>Not Good Condition</v>
      </c>
      <c r="P696" s="16" t="str">
        <f t="shared" si="2"/>
        <v>OLD and not excellent</v>
      </c>
      <c r="Q696" s="18"/>
      <c r="S696" s="19"/>
      <c r="T696" s="20"/>
    </row>
    <row r="697" spans="1:20" ht="15.75" customHeight="1" x14ac:dyDescent="0.2">
      <c r="A697" s="2">
        <v>10800</v>
      </c>
      <c r="B697" s="2">
        <v>4</v>
      </c>
      <c r="C697" s="2">
        <v>7</v>
      </c>
      <c r="D697" s="2">
        <v>1949</v>
      </c>
      <c r="E697" s="2">
        <v>1996</v>
      </c>
      <c r="F697" s="2">
        <v>1461</v>
      </c>
      <c r="G697" s="2">
        <v>2</v>
      </c>
      <c r="H697" s="2">
        <v>4</v>
      </c>
      <c r="I697" s="2">
        <v>0</v>
      </c>
      <c r="J697" s="2">
        <v>1</v>
      </c>
      <c r="K697" s="2">
        <v>133500</v>
      </c>
      <c r="L697" s="2" t="s">
        <v>13</v>
      </c>
      <c r="M697" s="2" t="s">
        <v>14</v>
      </c>
      <c r="N697" s="16">
        <f t="shared" si="0"/>
        <v>1949</v>
      </c>
      <c r="O697" s="16" t="str">
        <f t="shared" si="1"/>
        <v>Not Good Condition</v>
      </c>
      <c r="P697" s="16" t="str">
        <f t="shared" si="2"/>
        <v>OLD and not excellent</v>
      </c>
      <c r="Q697" s="18"/>
      <c r="S697" s="19"/>
      <c r="T697" s="20"/>
    </row>
    <row r="698" spans="1:20" ht="15.75" customHeight="1" x14ac:dyDescent="0.2">
      <c r="A698" s="2">
        <v>8064</v>
      </c>
      <c r="B698" s="2">
        <v>6</v>
      </c>
      <c r="C698" s="2">
        <v>7</v>
      </c>
      <c r="D698" s="2">
        <v>1948</v>
      </c>
      <c r="E698" s="2">
        <v>1994</v>
      </c>
      <c r="F698" s="2">
        <v>1495</v>
      </c>
      <c r="G698" s="2">
        <v>1</v>
      </c>
      <c r="H698" s="2">
        <v>3</v>
      </c>
      <c r="I698" s="2">
        <v>0</v>
      </c>
      <c r="J698" s="2">
        <v>2</v>
      </c>
      <c r="K698" s="2">
        <v>135000</v>
      </c>
      <c r="L698" s="2" t="s">
        <v>13</v>
      </c>
      <c r="M698" s="2" t="s">
        <v>14</v>
      </c>
      <c r="N698" s="16">
        <f t="shared" si="0"/>
        <v>1948</v>
      </c>
      <c r="O698" s="16" t="str">
        <f t="shared" si="1"/>
        <v>Not Good Condition</v>
      </c>
      <c r="P698" s="16" t="str">
        <f t="shared" si="2"/>
        <v>OLD and not excellent</v>
      </c>
      <c r="Q698" s="18"/>
      <c r="S698" s="19"/>
      <c r="T698" s="20"/>
    </row>
    <row r="699" spans="1:20" ht="15.75" customHeight="1" x14ac:dyDescent="0.2">
      <c r="A699" s="2">
        <v>7570</v>
      </c>
      <c r="B699" s="2">
        <v>6</v>
      </c>
      <c r="C699" s="2">
        <v>5</v>
      </c>
      <c r="D699" s="2">
        <v>1964</v>
      </c>
      <c r="E699" s="2">
        <v>1964</v>
      </c>
      <c r="F699" s="2">
        <v>1806</v>
      </c>
      <c r="G699" s="2">
        <v>1</v>
      </c>
      <c r="H699" s="2">
        <v>4</v>
      </c>
      <c r="I699" s="2">
        <v>0</v>
      </c>
      <c r="J699" s="2">
        <v>2</v>
      </c>
      <c r="K699" s="2">
        <v>144750</v>
      </c>
      <c r="L699" s="2" t="s">
        <v>13</v>
      </c>
      <c r="M699" s="2" t="s">
        <v>14</v>
      </c>
      <c r="N699" s="16">
        <f t="shared" si="0"/>
        <v>1964</v>
      </c>
      <c r="O699" s="16" t="str">
        <f t="shared" si="1"/>
        <v>Not Good Condition</v>
      </c>
      <c r="P699" s="16" t="str">
        <f t="shared" si="2"/>
        <v>NEW but not excellent</v>
      </c>
      <c r="Q699" s="18"/>
      <c r="S699" s="19"/>
      <c r="T699" s="20"/>
    </row>
    <row r="700" spans="1:20" ht="15.75" customHeight="1" x14ac:dyDescent="0.2">
      <c r="A700" s="2">
        <v>8604</v>
      </c>
      <c r="B700" s="2">
        <v>5</v>
      </c>
      <c r="C700" s="2">
        <v>7</v>
      </c>
      <c r="D700" s="2">
        <v>1978</v>
      </c>
      <c r="E700" s="2">
        <v>1978</v>
      </c>
      <c r="F700" s="2">
        <v>941</v>
      </c>
      <c r="G700" s="2">
        <v>1</v>
      </c>
      <c r="H700" s="2">
        <v>2</v>
      </c>
      <c r="I700" s="2">
        <v>0</v>
      </c>
      <c r="J700" s="2">
        <v>2</v>
      </c>
      <c r="K700" s="2">
        <v>145000</v>
      </c>
      <c r="L700" s="2" t="s">
        <v>17</v>
      </c>
      <c r="M700" s="2" t="s">
        <v>14</v>
      </c>
      <c r="N700" s="16">
        <f t="shared" si="0"/>
        <v>1978</v>
      </c>
      <c r="O700" s="16" t="str">
        <f t="shared" si="1"/>
        <v>Good Condition</v>
      </c>
      <c r="P700" s="16" t="str">
        <f t="shared" si="2"/>
        <v>NEW but not excellent</v>
      </c>
      <c r="Q700" s="18"/>
      <c r="S700" s="19"/>
      <c r="T700" s="20"/>
    </row>
    <row r="701" spans="1:20" ht="15.75" customHeight="1" x14ac:dyDescent="0.2">
      <c r="A701" s="2">
        <v>7936</v>
      </c>
      <c r="B701" s="2">
        <v>6</v>
      </c>
      <c r="C701" s="2">
        <v>6</v>
      </c>
      <c r="D701" s="2">
        <v>1963</v>
      </c>
      <c r="E701" s="2">
        <v>1963</v>
      </c>
      <c r="F701" s="2">
        <v>1045</v>
      </c>
      <c r="G701" s="2">
        <v>1</v>
      </c>
      <c r="H701" s="2">
        <v>3</v>
      </c>
      <c r="I701" s="2">
        <v>1</v>
      </c>
      <c r="J701" s="2">
        <v>1</v>
      </c>
      <c r="K701" s="2">
        <v>127000</v>
      </c>
      <c r="L701" s="2" t="s">
        <v>13</v>
      </c>
      <c r="M701" s="2" t="s">
        <v>14</v>
      </c>
      <c r="N701" s="16">
        <f t="shared" si="0"/>
        <v>1963</v>
      </c>
      <c r="O701" s="16" t="str">
        <f t="shared" si="1"/>
        <v>Not Good Condition</v>
      </c>
      <c r="P701" s="16" t="str">
        <f t="shared" si="2"/>
        <v>NEW but not excellent</v>
      </c>
      <c r="Q701" s="18"/>
      <c r="S701" s="19"/>
      <c r="T701" s="20"/>
    </row>
    <row r="702" spans="1:20" ht="15.75" customHeight="1" x14ac:dyDescent="0.2">
      <c r="A702" s="2">
        <v>6600</v>
      </c>
      <c r="B702" s="2">
        <v>5</v>
      </c>
      <c r="C702" s="2">
        <v>5</v>
      </c>
      <c r="D702" s="2">
        <v>1962</v>
      </c>
      <c r="E702" s="2">
        <v>1962</v>
      </c>
      <c r="F702" s="2">
        <v>894</v>
      </c>
      <c r="G702" s="2">
        <v>1</v>
      </c>
      <c r="H702" s="2">
        <v>2</v>
      </c>
      <c r="I702" s="2">
        <v>0</v>
      </c>
      <c r="J702" s="2">
        <v>1</v>
      </c>
      <c r="K702" s="2">
        <v>109500</v>
      </c>
      <c r="L702" s="2" t="s">
        <v>13</v>
      </c>
      <c r="M702" s="2" t="s">
        <v>14</v>
      </c>
      <c r="N702" s="16">
        <f t="shared" si="0"/>
        <v>1962</v>
      </c>
      <c r="O702" s="16" t="str">
        <f t="shared" si="1"/>
        <v>Not Good Condition</v>
      </c>
      <c r="P702" s="16" t="str">
        <f t="shared" si="2"/>
        <v>NEW but not excellent</v>
      </c>
      <c r="Q702" s="18"/>
      <c r="S702" s="19"/>
      <c r="T702" s="20"/>
    </row>
    <row r="703" spans="1:20" ht="15.75" customHeight="1" x14ac:dyDescent="0.2">
      <c r="A703" s="2">
        <v>3950</v>
      </c>
      <c r="B703" s="2">
        <v>6</v>
      </c>
      <c r="C703" s="2">
        <v>8</v>
      </c>
      <c r="D703" s="2">
        <v>1926</v>
      </c>
      <c r="E703" s="2">
        <v>2004</v>
      </c>
      <c r="F703" s="2">
        <v>1224</v>
      </c>
      <c r="G703" s="2">
        <v>1</v>
      </c>
      <c r="H703" s="2">
        <v>3</v>
      </c>
      <c r="I703" s="2">
        <v>0</v>
      </c>
      <c r="J703" s="2">
        <v>1</v>
      </c>
      <c r="K703" s="2">
        <v>115000</v>
      </c>
      <c r="L703" s="2" t="s">
        <v>13</v>
      </c>
      <c r="M703" s="2" t="s">
        <v>31</v>
      </c>
      <c r="N703" s="16">
        <f t="shared" si="0"/>
        <v>1926</v>
      </c>
      <c r="O703" s="16" t="str">
        <f t="shared" si="1"/>
        <v>Not Good Condition</v>
      </c>
      <c r="P703" s="16" t="str">
        <f t="shared" si="2"/>
        <v>OLD and not excellent</v>
      </c>
      <c r="Q703" s="18"/>
      <c r="S703" s="19"/>
      <c r="T703" s="20"/>
    </row>
    <row r="704" spans="1:20" ht="15.75" customHeight="1" x14ac:dyDescent="0.2">
      <c r="A704" s="2">
        <v>10440</v>
      </c>
      <c r="B704" s="2">
        <v>5</v>
      </c>
      <c r="C704" s="2">
        <v>6</v>
      </c>
      <c r="D704" s="2">
        <v>1910</v>
      </c>
      <c r="E704" s="2">
        <v>1981</v>
      </c>
      <c r="F704" s="2">
        <v>1230</v>
      </c>
      <c r="G704" s="2">
        <v>1</v>
      </c>
      <c r="H704" s="2">
        <v>2</v>
      </c>
      <c r="I704" s="2">
        <v>0</v>
      </c>
      <c r="J704" s="2">
        <v>2</v>
      </c>
      <c r="K704" s="2">
        <v>110000</v>
      </c>
      <c r="L704" s="2" t="s">
        <v>13</v>
      </c>
      <c r="M704" s="2" t="s">
        <v>31</v>
      </c>
      <c r="N704" s="16">
        <f t="shared" si="0"/>
        <v>1910</v>
      </c>
      <c r="O704" s="16" t="str">
        <f t="shared" si="1"/>
        <v>Not Good Condition</v>
      </c>
      <c r="P704" s="16" t="str">
        <f t="shared" si="2"/>
        <v>OLD and not excellent</v>
      </c>
      <c r="Q704" s="18"/>
      <c r="S704" s="19"/>
      <c r="T704" s="20"/>
    </row>
    <row r="705" spans="1:20" ht="15.75" customHeight="1" x14ac:dyDescent="0.2">
      <c r="A705" s="2">
        <v>4080</v>
      </c>
      <c r="B705" s="2">
        <v>6</v>
      </c>
      <c r="C705" s="2">
        <v>8</v>
      </c>
      <c r="D705" s="2">
        <v>1935</v>
      </c>
      <c r="E705" s="2">
        <v>1998</v>
      </c>
      <c r="F705" s="2">
        <v>1378</v>
      </c>
      <c r="G705" s="2">
        <v>1</v>
      </c>
      <c r="H705" s="2">
        <v>3</v>
      </c>
      <c r="I705" s="2">
        <v>0</v>
      </c>
      <c r="J705" s="2">
        <v>1</v>
      </c>
      <c r="K705" s="2">
        <v>128900</v>
      </c>
      <c r="L705" s="2" t="s">
        <v>13</v>
      </c>
      <c r="M705" s="2" t="s">
        <v>31</v>
      </c>
      <c r="N705" s="16">
        <f t="shared" si="0"/>
        <v>1935</v>
      </c>
      <c r="O705" s="16" t="str">
        <f t="shared" si="1"/>
        <v>Not Good Condition</v>
      </c>
      <c r="P705" s="16" t="str">
        <f t="shared" si="2"/>
        <v>OLD and not excellent</v>
      </c>
      <c r="Q705" s="18"/>
      <c r="S705" s="19"/>
      <c r="T705" s="20"/>
    </row>
    <row r="706" spans="1:20" ht="15.75" customHeight="1" x14ac:dyDescent="0.2">
      <c r="A706" s="2">
        <v>10307</v>
      </c>
      <c r="B706" s="2">
        <v>6</v>
      </c>
      <c r="C706" s="2">
        <v>5</v>
      </c>
      <c r="D706" s="2">
        <v>1910</v>
      </c>
      <c r="E706" s="2">
        <v>1950</v>
      </c>
      <c r="F706" s="2">
        <v>1944</v>
      </c>
      <c r="G706" s="2">
        <v>2</v>
      </c>
      <c r="H706" s="2">
        <v>4</v>
      </c>
      <c r="I706" s="2">
        <v>0</v>
      </c>
      <c r="J706" s="2">
        <v>2</v>
      </c>
      <c r="K706" s="2">
        <v>103500</v>
      </c>
      <c r="L706" s="2" t="s">
        <v>13</v>
      </c>
      <c r="M706" s="2" t="s">
        <v>31</v>
      </c>
      <c r="N706" s="16">
        <f t="shared" si="0"/>
        <v>1910</v>
      </c>
      <c r="O706" s="16" t="str">
        <f t="shared" si="1"/>
        <v>Not Good Condition</v>
      </c>
      <c r="P706" s="16" t="str">
        <f t="shared" si="2"/>
        <v>OLD and not excellent</v>
      </c>
      <c r="Q706" s="18"/>
      <c r="S706" s="19"/>
      <c r="T706" s="20"/>
    </row>
    <row r="707" spans="1:20" ht="15.75" customHeight="1" x14ac:dyDescent="0.2">
      <c r="A707" s="2">
        <v>5720</v>
      </c>
      <c r="B707" s="2">
        <v>5</v>
      </c>
      <c r="C707" s="2">
        <v>6</v>
      </c>
      <c r="D707" s="2">
        <v>1941</v>
      </c>
      <c r="E707" s="2">
        <v>1950</v>
      </c>
      <c r="F707" s="2">
        <v>1131</v>
      </c>
      <c r="G707" s="2">
        <v>1</v>
      </c>
      <c r="H707" s="2">
        <v>3</v>
      </c>
      <c r="I707" s="2">
        <v>0</v>
      </c>
      <c r="J707" s="2">
        <v>1</v>
      </c>
      <c r="K707" s="2">
        <v>66500</v>
      </c>
      <c r="L707" s="2" t="s">
        <v>13</v>
      </c>
      <c r="M707" s="2" t="s">
        <v>31</v>
      </c>
      <c r="N707" s="16">
        <f t="shared" si="0"/>
        <v>1941</v>
      </c>
      <c r="O707" s="16" t="str">
        <f t="shared" si="1"/>
        <v>Not Good Condition</v>
      </c>
      <c r="P707" s="16" t="str">
        <f t="shared" si="2"/>
        <v>OLD and not excellent</v>
      </c>
      <c r="Q707" s="18"/>
      <c r="S707" s="19"/>
      <c r="T707" s="20"/>
    </row>
    <row r="708" spans="1:20" ht="15.75" customHeight="1" x14ac:dyDescent="0.2">
      <c r="A708" s="2">
        <v>15660</v>
      </c>
      <c r="B708" s="2">
        <v>5</v>
      </c>
      <c r="C708" s="2">
        <v>8</v>
      </c>
      <c r="D708" s="2">
        <v>1910</v>
      </c>
      <c r="E708" s="2">
        <v>2003</v>
      </c>
      <c r="F708" s="2">
        <v>1306</v>
      </c>
      <c r="G708" s="2">
        <v>1</v>
      </c>
      <c r="H708" s="2">
        <v>3</v>
      </c>
      <c r="I708" s="2">
        <v>0</v>
      </c>
      <c r="J708" s="2">
        <v>2</v>
      </c>
      <c r="K708" s="2">
        <v>130000</v>
      </c>
      <c r="L708" s="2" t="s">
        <v>17</v>
      </c>
      <c r="M708" s="2" t="s">
        <v>31</v>
      </c>
      <c r="N708" s="16">
        <f t="shared" si="0"/>
        <v>1910</v>
      </c>
      <c r="O708" s="16" t="str">
        <f t="shared" si="1"/>
        <v>Good Condition</v>
      </c>
      <c r="P708" s="16" t="str">
        <f t="shared" si="2"/>
        <v>OLD and not excellent</v>
      </c>
      <c r="Q708" s="18"/>
      <c r="S708" s="19"/>
      <c r="T708" s="20"/>
    </row>
    <row r="709" spans="1:20" ht="15.75" customHeight="1" x14ac:dyDescent="0.2">
      <c r="A709" s="2">
        <v>9900</v>
      </c>
      <c r="B709" s="2">
        <v>5</v>
      </c>
      <c r="C709" s="2">
        <v>8</v>
      </c>
      <c r="D709" s="2">
        <v>1910</v>
      </c>
      <c r="E709" s="2">
        <v>2002</v>
      </c>
      <c r="F709" s="2">
        <v>1464</v>
      </c>
      <c r="G709" s="2">
        <v>2</v>
      </c>
      <c r="H709" s="2">
        <v>3</v>
      </c>
      <c r="I709" s="2">
        <v>0</v>
      </c>
      <c r="J709" s="2">
        <v>0</v>
      </c>
      <c r="K709" s="2">
        <v>129000</v>
      </c>
      <c r="L709" s="2" t="s">
        <v>13</v>
      </c>
      <c r="M709" s="2" t="s">
        <v>31</v>
      </c>
      <c r="N709" s="16">
        <f t="shared" si="0"/>
        <v>1910</v>
      </c>
      <c r="O709" s="16" t="str">
        <f t="shared" si="1"/>
        <v>Not Good Condition</v>
      </c>
      <c r="P709" s="16" t="str">
        <f t="shared" si="2"/>
        <v>OLD and not excellent</v>
      </c>
      <c r="Q709" s="18"/>
      <c r="S709" s="19"/>
      <c r="T709" s="20"/>
    </row>
    <row r="710" spans="1:20" ht="15.75" customHeight="1" x14ac:dyDescent="0.2">
      <c r="A710" s="2">
        <v>6406</v>
      </c>
      <c r="B710" s="2">
        <v>5</v>
      </c>
      <c r="C710" s="2">
        <v>6</v>
      </c>
      <c r="D710" s="2">
        <v>1939</v>
      </c>
      <c r="E710" s="2">
        <v>1950</v>
      </c>
      <c r="F710" s="2">
        <v>1558</v>
      </c>
      <c r="G710" s="2">
        <v>1</v>
      </c>
      <c r="H710" s="2">
        <v>3</v>
      </c>
      <c r="I710" s="2">
        <v>1</v>
      </c>
      <c r="J710" s="2">
        <v>2</v>
      </c>
      <c r="K710" s="2">
        <v>150000</v>
      </c>
      <c r="L710" s="2" t="s">
        <v>13</v>
      </c>
      <c r="M710" s="2" t="s">
        <v>31</v>
      </c>
      <c r="N710" s="16">
        <f t="shared" si="0"/>
        <v>1939</v>
      </c>
      <c r="O710" s="16" t="str">
        <f t="shared" si="1"/>
        <v>Not Good Condition</v>
      </c>
      <c r="P710" s="16" t="str">
        <f t="shared" si="2"/>
        <v>OLD and not excellent</v>
      </c>
      <c r="Q710" s="18"/>
      <c r="S710" s="19"/>
      <c r="T710" s="20"/>
    </row>
    <row r="711" spans="1:20" ht="15.75" customHeight="1" x14ac:dyDescent="0.2">
      <c r="A711" s="2">
        <v>6600</v>
      </c>
      <c r="B711" s="2">
        <v>5</v>
      </c>
      <c r="C711" s="2">
        <v>4</v>
      </c>
      <c r="D711" s="2">
        <v>1892</v>
      </c>
      <c r="E711" s="2">
        <v>1965</v>
      </c>
      <c r="F711" s="2">
        <v>2372</v>
      </c>
      <c r="G711" s="2">
        <v>2</v>
      </c>
      <c r="H711" s="2">
        <v>4</v>
      </c>
      <c r="I711" s="2">
        <v>0</v>
      </c>
      <c r="J711" s="2">
        <v>1</v>
      </c>
      <c r="K711" s="2">
        <v>107500</v>
      </c>
      <c r="L711" s="2" t="s">
        <v>13</v>
      </c>
      <c r="M711" s="2" t="s">
        <v>31</v>
      </c>
      <c r="N711" s="16">
        <f t="shared" si="0"/>
        <v>1892</v>
      </c>
      <c r="O711" s="16" t="str">
        <f t="shared" si="1"/>
        <v>Not Good Condition</v>
      </c>
      <c r="P711" s="16" t="str">
        <f t="shared" si="2"/>
        <v>OLD and not excellent</v>
      </c>
      <c r="Q711" s="18"/>
      <c r="S711" s="19"/>
      <c r="T711" s="20"/>
    </row>
    <row r="712" spans="1:20" ht="15.75" customHeight="1" x14ac:dyDescent="0.2">
      <c r="A712" s="2">
        <v>7627</v>
      </c>
      <c r="B712" s="2">
        <v>4</v>
      </c>
      <c r="C712" s="2">
        <v>6</v>
      </c>
      <c r="D712" s="2">
        <v>1920</v>
      </c>
      <c r="E712" s="2">
        <v>1950</v>
      </c>
      <c r="F712" s="2">
        <v>1701</v>
      </c>
      <c r="G712" s="2">
        <v>2</v>
      </c>
      <c r="H712" s="2">
        <v>4</v>
      </c>
      <c r="I712" s="2">
        <v>0</v>
      </c>
      <c r="J712" s="2">
        <v>0</v>
      </c>
      <c r="K712" s="2">
        <v>94550</v>
      </c>
      <c r="L712" s="2" t="s">
        <v>13</v>
      </c>
      <c r="M712" s="2" t="s">
        <v>31</v>
      </c>
      <c r="N712" s="16">
        <f t="shared" si="0"/>
        <v>1920</v>
      </c>
      <c r="O712" s="16" t="str">
        <f t="shared" si="1"/>
        <v>Not Good Condition</v>
      </c>
      <c r="P712" s="16" t="str">
        <f t="shared" si="2"/>
        <v>OLD and not excellent</v>
      </c>
      <c r="Q712" s="18"/>
      <c r="S712" s="19"/>
      <c r="T712" s="20"/>
    </row>
    <row r="713" spans="1:20" ht="15.75" customHeight="1" x14ac:dyDescent="0.2">
      <c r="A713" s="2">
        <v>7596</v>
      </c>
      <c r="B713" s="2">
        <v>5</v>
      </c>
      <c r="C713" s="2">
        <v>5</v>
      </c>
      <c r="D713" s="2">
        <v>1952</v>
      </c>
      <c r="E713" s="2">
        <v>1952</v>
      </c>
      <c r="F713" s="2">
        <v>1960</v>
      </c>
      <c r="G713" s="2">
        <v>2</v>
      </c>
      <c r="H713" s="2">
        <v>4</v>
      </c>
      <c r="I713" s="2">
        <v>0</v>
      </c>
      <c r="J713" s="2">
        <v>2</v>
      </c>
      <c r="K713" s="2">
        <v>124500</v>
      </c>
      <c r="L713" s="2" t="s">
        <v>13</v>
      </c>
      <c r="M713" s="2" t="s">
        <v>31</v>
      </c>
      <c r="N713" s="16">
        <f t="shared" si="0"/>
        <v>1952</v>
      </c>
      <c r="O713" s="16" t="str">
        <f t="shared" si="1"/>
        <v>Not Good Condition</v>
      </c>
      <c r="P713" s="16" t="str">
        <f t="shared" si="2"/>
        <v>OLD and not excellent</v>
      </c>
      <c r="Q713" s="18"/>
      <c r="S713" s="19"/>
      <c r="T713" s="20"/>
    </row>
    <row r="714" spans="1:20" ht="15.75" customHeight="1" x14ac:dyDescent="0.2">
      <c r="A714" s="2">
        <v>3378</v>
      </c>
      <c r="B714" s="2">
        <v>7</v>
      </c>
      <c r="C714" s="2">
        <v>8</v>
      </c>
      <c r="D714" s="2">
        <v>1946</v>
      </c>
      <c r="E714" s="2">
        <v>1992</v>
      </c>
      <c r="F714" s="2">
        <v>1389</v>
      </c>
      <c r="G714" s="2">
        <v>1</v>
      </c>
      <c r="H714" s="2">
        <v>3</v>
      </c>
      <c r="I714" s="2">
        <v>2</v>
      </c>
      <c r="J714" s="2">
        <v>1</v>
      </c>
      <c r="K714" s="2">
        <v>135000</v>
      </c>
      <c r="L714" s="2" t="s">
        <v>17</v>
      </c>
      <c r="M714" s="2" t="s">
        <v>31</v>
      </c>
      <c r="N714" s="16">
        <f t="shared" si="0"/>
        <v>1946</v>
      </c>
      <c r="O714" s="16" t="str">
        <f t="shared" si="1"/>
        <v>Good Condition</v>
      </c>
      <c r="P714" s="16" t="str">
        <f t="shared" si="2"/>
        <v>OLD and not excellent</v>
      </c>
      <c r="Q714" s="18"/>
      <c r="S714" s="19"/>
      <c r="T714" s="20"/>
    </row>
    <row r="715" spans="1:20" ht="15.75" customHeight="1" x14ac:dyDescent="0.2">
      <c r="A715" s="2">
        <v>10134</v>
      </c>
      <c r="B715" s="2">
        <v>5</v>
      </c>
      <c r="C715" s="2">
        <v>5</v>
      </c>
      <c r="D715" s="2">
        <v>1910</v>
      </c>
      <c r="E715" s="2">
        <v>1950</v>
      </c>
      <c r="F715" s="2">
        <v>1447</v>
      </c>
      <c r="G715" s="2">
        <v>1</v>
      </c>
      <c r="H715" s="2">
        <v>3</v>
      </c>
      <c r="I715" s="2">
        <v>0</v>
      </c>
      <c r="J715" s="2">
        <v>0</v>
      </c>
      <c r="K715" s="2">
        <v>103000</v>
      </c>
      <c r="L715" s="2" t="s">
        <v>13</v>
      </c>
      <c r="M715" s="2" t="s">
        <v>31</v>
      </c>
      <c r="N715" s="16">
        <f t="shared" si="0"/>
        <v>1910</v>
      </c>
      <c r="O715" s="16" t="str">
        <f t="shared" si="1"/>
        <v>Not Good Condition</v>
      </c>
      <c r="P715" s="16" t="str">
        <f t="shared" si="2"/>
        <v>OLD and not excellent</v>
      </c>
      <c r="Q715" s="18"/>
      <c r="S715" s="19"/>
      <c r="T715" s="20"/>
    </row>
    <row r="716" spans="1:20" ht="15.75" customHeight="1" x14ac:dyDescent="0.2">
      <c r="A716" s="2">
        <v>6000</v>
      </c>
      <c r="B716" s="2">
        <v>4</v>
      </c>
      <c r="C716" s="2">
        <v>4</v>
      </c>
      <c r="D716" s="2">
        <v>1953</v>
      </c>
      <c r="E716" s="2">
        <v>1953</v>
      </c>
      <c r="F716" s="2">
        <v>936</v>
      </c>
      <c r="G716" s="2">
        <v>1</v>
      </c>
      <c r="H716" s="2">
        <v>2</v>
      </c>
      <c r="I716" s="2">
        <v>0</v>
      </c>
      <c r="J716" s="2">
        <v>2</v>
      </c>
      <c r="K716" s="2">
        <v>93000</v>
      </c>
      <c r="L716" s="2" t="s">
        <v>13</v>
      </c>
      <c r="M716" s="2" t="s">
        <v>31</v>
      </c>
      <c r="N716" s="16">
        <f t="shared" si="0"/>
        <v>1953</v>
      </c>
      <c r="O716" s="16" t="str">
        <f t="shared" si="1"/>
        <v>Not Good Condition</v>
      </c>
      <c r="P716" s="16" t="str">
        <f t="shared" si="2"/>
        <v>OLD and not excellent</v>
      </c>
      <c r="Q716" s="18"/>
      <c r="S716" s="19"/>
      <c r="T716" s="20"/>
    </row>
    <row r="717" spans="1:20" ht="15.75" customHeight="1" x14ac:dyDescent="0.2">
      <c r="A717" s="2">
        <v>6000</v>
      </c>
      <c r="B717" s="2">
        <v>5</v>
      </c>
      <c r="C717" s="2">
        <v>7</v>
      </c>
      <c r="D717" s="2">
        <v>1950</v>
      </c>
      <c r="E717" s="2">
        <v>1970</v>
      </c>
      <c r="F717" s="2">
        <v>1328</v>
      </c>
      <c r="G717" s="2">
        <v>1</v>
      </c>
      <c r="H717" s="2">
        <v>3</v>
      </c>
      <c r="I717" s="2">
        <v>0</v>
      </c>
      <c r="J717" s="2">
        <v>1</v>
      </c>
      <c r="K717" s="2">
        <v>129500</v>
      </c>
      <c r="L717" s="2" t="s">
        <v>43</v>
      </c>
      <c r="M717" s="2" t="s">
        <v>31</v>
      </c>
      <c r="N717" s="16">
        <f t="shared" si="0"/>
        <v>1970</v>
      </c>
      <c r="O717" s="16" t="str">
        <f t="shared" si="1"/>
        <v>Good Condition</v>
      </c>
      <c r="P717" s="16" t="str">
        <f t="shared" si="2"/>
        <v>Ex</v>
      </c>
      <c r="Q717" s="18"/>
      <c r="S717" s="19"/>
      <c r="T717" s="20"/>
    </row>
    <row r="718" spans="1:20" ht="15.75" customHeight="1" x14ac:dyDescent="0.2">
      <c r="A718" s="2">
        <v>6000</v>
      </c>
      <c r="B718" s="2">
        <v>5</v>
      </c>
      <c r="C718" s="2">
        <v>4</v>
      </c>
      <c r="D718" s="2">
        <v>1954</v>
      </c>
      <c r="E718" s="2">
        <v>1954</v>
      </c>
      <c r="F718" s="2">
        <v>1387</v>
      </c>
      <c r="G718" s="2">
        <v>2</v>
      </c>
      <c r="H718" s="2">
        <v>3</v>
      </c>
      <c r="I718" s="2">
        <v>0</v>
      </c>
      <c r="J718" s="2">
        <v>1</v>
      </c>
      <c r="K718" s="2">
        <v>93000</v>
      </c>
      <c r="L718" s="2" t="s">
        <v>13</v>
      </c>
      <c r="M718" s="2" t="s">
        <v>31</v>
      </c>
      <c r="N718" s="16">
        <f t="shared" si="0"/>
        <v>1954</v>
      </c>
      <c r="O718" s="16" t="str">
        <f t="shared" si="1"/>
        <v>Not Good Condition</v>
      </c>
      <c r="P718" s="16" t="str">
        <f t="shared" si="2"/>
        <v>OLD and not excellent</v>
      </c>
      <c r="Q718" s="18"/>
      <c r="S718" s="19"/>
      <c r="T718" s="20"/>
    </row>
    <row r="719" spans="1:20" ht="15.75" customHeight="1" x14ac:dyDescent="0.2">
      <c r="A719" s="2">
        <v>7404</v>
      </c>
      <c r="B719" s="2">
        <v>4</v>
      </c>
      <c r="C719" s="2">
        <v>6</v>
      </c>
      <c r="D719" s="2">
        <v>1920</v>
      </c>
      <c r="E719" s="2">
        <v>1950</v>
      </c>
      <c r="F719" s="2">
        <v>861</v>
      </c>
      <c r="G719" s="2">
        <v>1</v>
      </c>
      <c r="H719" s="2">
        <v>2</v>
      </c>
      <c r="I719" s="2">
        <v>0</v>
      </c>
      <c r="J719" s="2">
        <v>2</v>
      </c>
      <c r="K719" s="2">
        <v>80000</v>
      </c>
      <c r="L719" s="2" t="s">
        <v>13</v>
      </c>
      <c r="M719" s="2" t="s">
        <v>31</v>
      </c>
      <c r="N719" s="16">
        <f t="shared" si="0"/>
        <v>1920</v>
      </c>
      <c r="O719" s="16" t="str">
        <f t="shared" si="1"/>
        <v>Not Good Condition</v>
      </c>
      <c r="P719" s="16" t="str">
        <f t="shared" si="2"/>
        <v>OLD and not excellent</v>
      </c>
      <c r="Q719" s="18"/>
      <c r="S719" s="19"/>
      <c r="T719" s="20"/>
    </row>
    <row r="720" spans="1:20" ht="15.75" customHeight="1" x14ac:dyDescent="0.2">
      <c r="A720" s="2">
        <v>5925</v>
      </c>
      <c r="B720" s="2">
        <v>2</v>
      </c>
      <c r="C720" s="2">
        <v>4</v>
      </c>
      <c r="D720" s="2">
        <v>1940</v>
      </c>
      <c r="E720" s="2">
        <v>1950</v>
      </c>
      <c r="F720" s="2">
        <v>612</v>
      </c>
      <c r="G720" s="2">
        <v>1</v>
      </c>
      <c r="H720" s="2">
        <v>1</v>
      </c>
      <c r="I720" s="2">
        <v>0</v>
      </c>
      <c r="J720" s="2">
        <v>1</v>
      </c>
      <c r="K720" s="2">
        <v>45000</v>
      </c>
      <c r="L720" s="2" t="s">
        <v>17</v>
      </c>
      <c r="M720" s="2" t="s">
        <v>31</v>
      </c>
      <c r="N720" s="16">
        <f t="shared" si="0"/>
        <v>1940</v>
      </c>
      <c r="O720" s="16" t="str">
        <f t="shared" si="1"/>
        <v>Good Condition</v>
      </c>
      <c r="P720" s="16" t="str">
        <f t="shared" si="2"/>
        <v>OLD and not excellent</v>
      </c>
      <c r="Q720" s="18"/>
      <c r="S720" s="19"/>
      <c r="T720" s="20"/>
    </row>
    <row r="721" spans="1:20" ht="15.75" customHeight="1" x14ac:dyDescent="0.2">
      <c r="A721" s="2">
        <v>5925</v>
      </c>
      <c r="B721" s="2">
        <v>3</v>
      </c>
      <c r="C721" s="2">
        <v>6</v>
      </c>
      <c r="D721" s="2">
        <v>1910</v>
      </c>
      <c r="E721" s="2">
        <v>1950</v>
      </c>
      <c r="F721" s="2">
        <v>968</v>
      </c>
      <c r="G721" s="2">
        <v>1</v>
      </c>
      <c r="H721" s="2">
        <v>2</v>
      </c>
      <c r="I721" s="2">
        <v>0</v>
      </c>
      <c r="J721" s="2">
        <v>0</v>
      </c>
      <c r="K721" s="2">
        <v>37900</v>
      </c>
      <c r="L721" s="2" t="s">
        <v>13</v>
      </c>
      <c r="M721" s="2" t="s">
        <v>31</v>
      </c>
      <c r="N721" s="16">
        <f t="shared" si="0"/>
        <v>1910</v>
      </c>
      <c r="O721" s="16" t="str">
        <f t="shared" si="1"/>
        <v>Not Good Condition</v>
      </c>
      <c r="P721" s="16" t="str">
        <f t="shared" si="2"/>
        <v>OLD and not excellent</v>
      </c>
      <c r="Q721" s="18"/>
      <c r="S721" s="19"/>
      <c r="T721" s="20"/>
    </row>
    <row r="722" spans="1:20" ht="15.75" customHeight="1" x14ac:dyDescent="0.2">
      <c r="A722" s="2">
        <v>5784</v>
      </c>
      <c r="B722" s="2">
        <v>5</v>
      </c>
      <c r="C722" s="2">
        <v>8</v>
      </c>
      <c r="D722" s="2">
        <v>1938</v>
      </c>
      <c r="E722" s="2">
        <v>1996</v>
      </c>
      <c r="F722" s="2">
        <v>886</v>
      </c>
      <c r="G722" s="2">
        <v>1</v>
      </c>
      <c r="H722" s="2">
        <v>2</v>
      </c>
      <c r="I722" s="2">
        <v>0</v>
      </c>
      <c r="J722" s="2">
        <v>1</v>
      </c>
      <c r="K722" s="2">
        <v>91300</v>
      </c>
      <c r="L722" s="2" t="s">
        <v>13</v>
      </c>
      <c r="M722" s="2" t="s">
        <v>31</v>
      </c>
      <c r="N722" s="16">
        <f t="shared" si="0"/>
        <v>1938</v>
      </c>
      <c r="O722" s="16" t="str">
        <f t="shared" si="1"/>
        <v>Not Good Condition</v>
      </c>
      <c r="P722" s="16" t="str">
        <f t="shared" si="2"/>
        <v>OLD and not excellent</v>
      </c>
      <c r="Q722" s="18"/>
      <c r="S722" s="19"/>
      <c r="T722" s="20"/>
    </row>
    <row r="723" spans="1:20" ht="15.75" customHeight="1" x14ac:dyDescent="0.2">
      <c r="A723" s="2">
        <v>8520</v>
      </c>
      <c r="B723" s="2">
        <v>5</v>
      </c>
      <c r="C723" s="2">
        <v>8</v>
      </c>
      <c r="D723" s="2">
        <v>1923</v>
      </c>
      <c r="E723" s="2">
        <v>1950</v>
      </c>
      <c r="F723" s="2">
        <v>792</v>
      </c>
      <c r="G723" s="2">
        <v>1</v>
      </c>
      <c r="H723" s="2">
        <v>2</v>
      </c>
      <c r="I723" s="2">
        <v>0</v>
      </c>
      <c r="J723" s="2">
        <v>1</v>
      </c>
      <c r="K723" s="2">
        <v>99500</v>
      </c>
      <c r="L723" s="2" t="s">
        <v>13</v>
      </c>
      <c r="M723" s="2" t="s">
        <v>31</v>
      </c>
      <c r="N723" s="16">
        <f t="shared" si="0"/>
        <v>1923</v>
      </c>
      <c r="O723" s="16" t="str">
        <f t="shared" si="1"/>
        <v>Not Good Condition</v>
      </c>
      <c r="P723" s="16" t="str">
        <f t="shared" si="2"/>
        <v>OLD and not excellent</v>
      </c>
      <c r="Q723" s="18"/>
      <c r="S723" s="19"/>
      <c r="T723" s="20"/>
    </row>
    <row r="724" spans="1:20" ht="15.75" customHeight="1" x14ac:dyDescent="0.2">
      <c r="A724" s="2">
        <v>4456</v>
      </c>
      <c r="B724" s="2">
        <v>4</v>
      </c>
      <c r="C724" s="2">
        <v>5</v>
      </c>
      <c r="D724" s="2">
        <v>1920</v>
      </c>
      <c r="E724" s="2">
        <v>2008</v>
      </c>
      <c r="F724" s="2">
        <v>1452</v>
      </c>
      <c r="G724" s="2">
        <v>2</v>
      </c>
      <c r="H724" s="2">
        <v>2</v>
      </c>
      <c r="I724" s="2">
        <v>0</v>
      </c>
      <c r="J724" s="2">
        <v>0</v>
      </c>
      <c r="K724" s="2">
        <v>113000</v>
      </c>
      <c r="L724" s="2" t="s">
        <v>13</v>
      </c>
      <c r="M724" s="2" t="s">
        <v>31</v>
      </c>
      <c r="N724" s="16">
        <f t="shared" si="0"/>
        <v>1920</v>
      </c>
      <c r="O724" s="16" t="str">
        <f t="shared" si="1"/>
        <v>Not Good Condition</v>
      </c>
      <c r="P724" s="16" t="str">
        <f t="shared" si="2"/>
        <v>OLD and not excellent</v>
      </c>
      <c r="Q724" s="18"/>
      <c r="S724" s="19"/>
      <c r="T724" s="20"/>
    </row>
    <row r="725" spans="1:20" ht="15.75" customHeight="1" x14ac:dyDescent="0.2">
      <c r="A725" s="2">
        <v>9600</v>
      </c>
      <c r="B725" s="2">
        <v>4</v>
      </c>
      <c r="C725" s="2">
        <v>4</v>
      </c>
      <c r="D725" s="2">
        <v>1910</v>
      </c>
      <c r="E725" s="2">
        <v>1950</v>
      </c>
      <c r="F725" s="2">
        <v>1510</v>
      </c>
      <c r="G725" s="2">
        <v>2</v>
      </c>
      <c r="H725" s="2">
        <v>3</v>
      </c>
      <c r="I725" s="2">
        <v>0</v>
      </c>
      <c r="J725" s="2">
        <v>2</v>
      </c>
      <c r="K725" s="2">
        <v>87500</v>
      </c>
      <c r="L725" s="2" t="s">
        <v>17</v>
      </c>
      <c r="M725" s="2" t="s">
        <v>31</v>
      </c>
      <c r="N725" s="16">
        <f t="shared" si="0"/>
        <v>1910</v>
      </c>
      <c r="O725" s="16" t="str">
        <f t="shared" si="1"/>
        <v>Good Condition</v>
      </c>
      <c r="P725" s="16" t="str">
        <f t="shared" si="2"/>
        <v>OLD and not excellent</v>
      </c>
      <c r="Q725" s="18"/>
      <c r="S725" s="19"/>
      <c r="T725" s="20"/>
    </row>
    <row r="726" spans="1:20" ht="15.75" customHeight="1" x14ac:dyDescent="0.2">
      <c r="A726" s="2">
        <v>3500</v>
      </c>
      <c r="B726" s="2">
        <v>5</v>
      </c>
      <c r="C726" s="2">
        <v>7</v>
      </c>
      <c r="D726" s="2">
        <v>1947</v>
      </c>
      <c r="E726" s="2">
        <v>1950</v>
      </c>
      <c r="F726" s="2">
        <v>1284</v>
      </c>
      <c r="G726" s="2">
        <v>1</v>
      </c>
      <c r="H726" s="2">
        <v>2</v>
      </c>
      <c r="I726" s="2">
        <v>0</v>
      </c>
      <c r="J726" s="2">
        <v>1</v>
      </c>
      <c r="K726" s="2">
        <v>110000</v>
      </c>
      <c r="L726" s="2" t="s">
        <v>13</v>
      </c>
      <c r="M726" s="2" t="s">
        <v>31</v>
      </c>
      <c r="N726" s="16">
        <f t="shared" si="0"/>
        <v>1947</v>
      </c>
      <c r="O726" s="16" t="str">
        <f t="shared" si="1"/>
        <v>Not Good Condition</v>
      </c>
      <c r="P726" s="16" t="str">
        <f t="shared" si="2"/>
        <v>OLD and not excellent</v>
      </c>
      <c r="Q726" s="18"/>
      <c r="S726" s="19"/>
      <c r="T726" s="20"/>
    </row>
    <row r="727" spans="1:20" ht="15.75" customHeight="1" x14ac:dyDescent="0.2">
      <c r="A727" s="2">
        <v>8100</v>
      </c>
      <c r="B727" s="2">
        <v>5</v>
      </c>
      <c r="C727" s="2">
        <v>5</v>
      </c>
      <c r="D727" s="2">
        <v>1898</v>
      </c>
      <c r="E727" s="2">
        <v>1965</v>
      </c>
      <c r="F727" s="2">
        <v>2138</v>
      </c>
      <c r="G727" s="2">
        <v>2</v>
      </c>
      <c r="H727" s="2">
        <v>2</v>
      </c>
      <c r="I727" s="2">
        <v>0</v>
      </c>
      <c r="J727" s="2">
        <v>2</v>
      </c>
      <c r="K727" s="2">
        <v>106000</v>
      </c>
      <c r="L727" s="2" t="s">
        <v>13</v>
      </c>
      <c r="M727" s="2" t="s">
        <v>31</v>
      </c>
      <c r="N727" s="16">
        <f t="shared" si="0"/>
        <v>1898</v>
      </c>
      <c r="O727" s="16" t="str">
        <f t="shared" si="1"/>
        <v>Not Good Condition</v>
      </c>
      <c r="P727" s="16" t="str">
        <f t="shared" si="2"/>
        <v>OLD and not excellent</v>
      </c>
      <c r="Q727" s="18"/>
      <c r="S727" s="19"/>
      <c r="T727" s="20"/>
    </row>
    <row r="728" spans="1:20" ht="15.75" customHeight="1" x14ac:dyDescent="0.2">
      <c r="A728" s="2">
        <v>11700</v>
      </c>
      <c r="B728" s="2">
        <v>7</v>
      </c>
      <c r="C728" s="2">
        <v>7</v>
      </c>
      <c r="D728" s="2">
        <v>1880</v>
      </c>
      <c r="E728" s="2">
        <v>2003</v>
      </c>
      <c r="F728" s="2">
        <v>2640</v>
      </c>
      <c r="G728" s="2">
        <v>1</v>
      </c>
      <c r="H728" s="2">
        <v>4</v>
      </c>
      <c r="I728" s="2">
        <v>1</v>
      </c>
      <c r="J728" s="2">
        <v>4</v>
      </c>
      <c r="K728" s="2">
        <v>265979</v>
      </c>
      <c r="L728" s="2" t="s">
        <v>13</v>
      </c>
      <c r="M728" s="2" t="s">
        <v>31</v>
      </c>
      <c r="N728" s="16">
        <f t="shared" si="0"/>
        <v>1880</v>
      </c>
      <c r="O728" s="16" t="str">
        <f t="shared" si="1"/>
        <v>Not Good Condition</v>
      </c>
      <c r="P728" s="16" t="str">
        <f t="shared" si="2"/>
        <v>OLD and not excellent</v>
      </c>
      <c r="Q728" s="18"/>
      <c r="S728" s="19"/>
      <c r="T728" s="20"/>
    </row>
    <row r="729" spans="1:20" ht="15.75" customHeight="1" x14ac:dyDescent="0.2">
      <c r="A729" s="2">
        <v>8400</v>
      </c>
      <c r="B729" s="2">
        <v>6</v>
      </c>
      <c r="C729" s="2">
        <v>7</v>
      </c>
      <c r="D729" s="2">
        <v>1900</v>
      </c>
      <c r="E729" s="2">
        <v>1950</v>
      </c>
      <c r="F729" s="2">
        <v>2007</v>
      </c>
      <c r="G729" s="2">
        <v>2</v>
      </c>
      <c r="H729" s="2">
        <v>3</v>
      </c>
      <c r="I729" s="2">
        <v>0</v>
      </c>
      <c r="J729" s="2">
        <v>1</v>
      </c>
      <c r="K729" s="2">
        <v>160000</v>
      </c>
      <c r="L729" s="2" t="s">
        <v>13</v>
      </c>
      <c r="M729" s="2" t="s">
        <v>31</v>
      </c>
      <c r="N729" s="16">
        <f t="shared" si="0"/>
        <v>1900</v>
      </c>
      <c r="O729" s="16" t="str">
        <f t="shared" si="1"/>
        <v>Not Good Condition</v>
      </c>
      <c r="P729" s="16" t="str">
        <f t="shared" si="2"/>
        <v>OLD and not excellent</v>
      </c>
      <c r="Q729" s="18"/>
      <c r="S729" s="19"/>
      <c r="T729" s="20"/>
    </row>
    <row r="730" spans="1:20" ht="15.75" customHeight="1" x14ac:dyDescent="0.2">
      <c r="A730" s="2">
        <v>3600</v>
      </c>
      <c r="B730" s="2">
        <v>6</v>
      </c>
      <c r="C730" s="2">
        <v>7</v>
      </c>
      <c r="D730" s="2">
        <v>1917</v>
      </c>
      <c r="E730" s="2">
        <v>2007</v>
      </c>
      <c r="F730" s="2">
        <v>1288</v>
      </c>
      <c r="G730" s="2">
        <v>1</v>
      </c>
      <c r="H730" s="2">
        <v>3</v>
      </c>
      <c r="I730" s="2">
        <v>1</v>
      </c>
      <c r="J730" s="2">
        <v>1</v>
      </c>
      <c r="K730" s="2">
        <v>119000</v>
      </c>
      <c r="L730" s="2" t="s">
        <v>13</v>
      </c>
      <c r="M730" s="2" t="s">
        <v>31</v>
      </c>
      <c r="N730" s="16">
        <f t="shared" si="0"/>
        <v>1917</v>
      </c>
      <c r="O730" s="16" t="str">
        <f t="shared" si="1"/>
        <v>Not Good Condition</v>
      </c>
      <c r="P730" s="16" t="str">
        <f t="shared" si="2"/>
        <v>OLD and not excellent</v>
      </c>
      <c r="Q730" s="18"/>
      <c r="S730" s="19"/>
      <c r="T730" s="20"/>
    </row>
    <row r="731" spans="1:20" ht="15.75" customHeight="1" x14ac:dyDescent="0.2">
      <c r="A731" s="2">
        <v>17671</v>
      </c>
      <c r="B731" s="2">
        <v>8</v>
      </c>
      <c r="C731" s="2">
        <v>9</v>
      </c>
      <c r="D731" s="2">
        <v>1882</v>
      </c>
      <c r="E731" s="2">
        <v>1986</v>
      </c>
      <c r="F731" s="2">
        <v>1742</v>
      </c>
      <c r="G731" s="2">
        <v>1</v>
      </c>
      <c r="H731" s="2">
        <v>4</v>
      </c>
      <c r="I731" s="2">
        <v>1</v>
      </c>
      <c r="J731" s="2">
        <v>2</v>
      </c>
      <c r="K731" s="2">
        <v>168000</v>
      </c>
      <c r="L731" s="2" t="s">
        <v>17</v>
      </c>
      <c r="M731" s="2" t="s">
        <v>31</v>
      </c>
      <c r="N731" s="16">
        <f t="shared" si="0"/>
        <v>1882</v>
      </c>
      <c r="O731" s="16" t="str">
        <f t="shared" si="1"/>
        <v>Good Condition</v>
      </c>
      <c r="P731" s="16" t="str">
        <f t="shared" si="2"/>
        <v>OLD and not excellent</v>
      </c>
      <c r="Q731" s="18"/>
      <c r="S731" s="19"/>
      <c r="T731" s="20"/>
    </row>
    <row r="732" spans="1:20" ht="15.75" customHeight="1" x14ac:dyDescent="0.2">
      <c r="A732" s="2">
        <v>3300</v>
      </c>
      <c r="B732" s="2">
        <v>4</v>
      </c>
      <c r="C732" s="2">
        <v>3</v>
      </c>
      <c r="D732" s="2">
        <v>1910</v>
      </c>
      <c r="E732" s="2">
        <v>1950</v>
      </c>
      <c r="F732" s="2">
        <v>816</v>
      </c>
      <c r="G732" s="2">
        <v>1</v>
      </c>
      <c r="H732" s="2">
        <v>2</v>
      </c>
      <c r="I732" s="2">
        <v>1</v>
      </c>
      <c r="J732" s="2">
        <v>0</v>
      </c>
      <c r="K732" s="2">
        <v>58500</v>
      </c>
      <c r="L732" s="2" t="s">
        <v>13</v>
      </c>
      <c r="M732" s="2" t="s">
        <v>31</v>
      </c>
      <c r="N732" s="16">
        <f t="shared" si="0"/>
        <v>1910</v>
      </c>
      <c r="O732" s="16" t="str">
        <f t="shared" si="1"/>
        <v>Not Good Condition</v>
      </c>
      <c r="P732" s="16" t="str">
        <f t="shared" si="2"/>
        <v>OLD and not excellent</v>
      </c>
      <c r="Q732" s="18"/>
      <c r="S732" s="19"/>
      <c r="T732" s="20"/>
    </row>
    <row r="733" spans="1:20" ht="15.75" customHeight="1" x14ac:dyDescent="0.2">
      <c r="A733" s="2">
        <v>9000</v>
      </c>
      <c r="B733" s="2">
        <v>7</v>
      </c>
      <c r="C733" s="2">
        <v>9</v>
      </c>
      <c r="D733" s="2">
        <v>1920</v>
      </c>
      <c r="E733" s="2">
        <v>1988</v>
      </c>
      <c r="F733" s="2">
        <v>1482</v>
      </c>
      <c r="G733" s="2">
        <v>1</v>
      </c>
      <c r="H733" s="2">
        <v>3</v>
      </c>
      <c r="I733" s="2">
        <v>0</v>
      </c>
      <c r="J733" s="2">
        <v>2</v>
      </c>
      <c r="K733" s="2">
        <v>143000</v>
      </c>
      <c r="L733" s="2" t="s">
        <v>17</v>
      </c>
      <c r="M733" s="2" t="s">
        <v>31</v>
      </c>
      <c r="N733" s="16">
        <f t="shared" si="0"/>
        <v>1920</v>
      </c>
      <c r="O733" s="16" t="str">
        <f t="shared" si="1"/>
        <v>Good Condition</v>
      </c>
      <c r="P733" s="16" t="str">
        <f t="shared" si="2"/>
        <v>OLD and not excellent</v>
      </c>
      <c r="Q733" s="18"/>
      <c r="S733" s="19"/>
      <c r="T733" s="20"/>
    </row>
    <row r="734" spans="1:20" ht="15.75" customHeight="1" x14ac:dyDescent="0.2">
      <c r="A734" s="2">
        <v>7200</v>
      </c>
      <c r="B734" s="2">
        <v>5</v>
      </c>
      <c r="C734" s="2">
        <v>4</v>
      </c>
      <c r="D734" s="2">
        <v>1910</v>
      </c>
      <c r="E734" s="2">
        <v>2006</v>
      </c>
      <c r="F734" s="2">
        <v>1022</v>
      </c>
      <c r="G734" s="2">
        <v>1</v>
      </c>
      <c r="H734" s="2">
        <v>2</v>
      </c>
      <c r="I734" s="2">
        <v>0</v>
      </c>
      <c r="J734" s="2">
        <v>1</v>
      </c>
      <c r="K734" s="2">
        <v>85000</v>
      </c>
      <c r="L734" s="2" t="s">
        <v>13</v>
      </c>
      <c r="M734" s="2" t="s">
        <v>31</v>
      </c>
      <c r="N734" s="16">
        <f t="shared" si="0"/>
        <v>1910</v>
      </c>
      <c r="O734" s="16" t="str">
        <f t="shared" si="1"/>
        <v>Not Good Condition</v>
      </c>
      <c r="P734" s="16" t="str">
        <f t="shared" si="2"/>
        <v>OLD and not excellent</v>
      </c>
      <c r="Q734" s="18"/>
      <c r="S734" s="19"/>
      <c r="T734" s="20"/>
    </row>
    <row r="735" spans="1:20" ht="15.75" customHeight="1" x14ac:dyDescent="0.2">
      <c r="A735" s="2">
        <v>8820</v>
      </c>
      <c r="B735" s="2">
        <v>5</v>
      </c>
      <c r="C735" s="2">
        <v>6</v>
      </c>
      <c r="D735" s="2">
        <v>1890</v>
      </c>
      <c r="E735" s="2">
        <v>1996</v>
      </c>
      <c r="F735" s="2">
        <v>1869</v>
      </c>
      <c r="G735" s="2">
        <v>1</v>
      </c>
      <c r="H735" s="2">
        <v>2</v>
      </c>
      <c r="I735" s="2">
        <v>0</v>
      </c>
      <c r="J735" s="2">
        <v>2</v>
      </c>
      <c r="K735" s="2">
        <v>124900</v>
      </c>
      <c r="L735" s="2" t="s">
        <v>13</v>
      </c>
      <c r="M735" s="2" t="s">
        <v>31</v>
      </c>
      <c r="N735" s="16">
        <f t="shared" si="0"/>
        <v>1890</v>
      </c>
      <c r="O735" s="16" t="str">
        <f t="shared" si="1"/>
        <v>Not Good Condition</v>
      </c>
      <c r="P735" s="16" t="str">
        <f t="shared" si="2"/>
        <v>OLD and not excellent</v>
      </c>
      <c r="Q735" s="18"/>
      <c r="S735" s="19"/>
      <c r="T735" s="20"/>
    </row>
    <row r="736" spans="1:20" ht="15.75" customHeight="1" x14ac:dyDescent="0.2">
      <c r="A736" s="2">
        <v>5400</v>
      </c>
      <c r="B736" s="2">
        <v>6</v>
      </c>
      <c r="C736" s="2">
        <v>6</v>
      </c>
      <c r="D736" s="2">
        <v>1920</v>
      </c>
      <c r="E736" s="2">
        <v>1950</v>
      </c>
      <c r="F736" s="2">
        <v>1480</v>
      </c>
      <c r="G736" s="2">
        <v>1</v>
      </c>
      <c r="H736" s="2">
        <v>3</v>
      </c>
      <c r="I736" s="2">
        <v>0</v>
      </c>
      <c r="J736" s="2">
        <v>1</v>
      </c>
      <c r="K736" s="2">
        <v>119000</v>
      </c>
      <c r="L736" s="2" t="s">
        <v>13</v>
      </c>
      <c r="M736" s="2" t="s">
        <v>31</v>
      </c>
      <c r="N736" s="16">
        <f t="shared" si="0"/>
        <v>1920</v>
      </c>
      <c r="O736" s="16" t="str">
        <f t="shared" si="1"/>
        <v>Not Good Condition</v>
      </c>
      <c r="P736" s="16" t="str">
        <f t="shared" si="2"/>
        <v>OLD and not excellent</v>
      </c>
      <c r="Q736" s="18"/>
      <c r="S736" s="19"/>
      <c r="T736" s="20"/>
    </row>
    <row r="737" spans="1:20" ht="15.75" customHeight="1" x14ac:dyDescent="0.2">
      <c r="A737" s="2">
        <v>9720</v>
      </c>
      <c r="B737" s="2">
        <v>6</v>
      </c>
      <c r="C737" s="2">
        <v>7</v>
      </c>
      <c r="D737" s="2">
        <v>1910</v>
      </c>
      <c r="E737" s="2">
        <v>2002</v>
      </c>
      <c r="F737" s="2">
        <v>1521</v>
      </c>
      <c r="G737" s="2">
        <v>1</v>
      </c>
      <c r="H737" s="2">
        <v>4</v>
      </c>
      <c r="I737" s="2">
        <v>0</v>
      </c>
      <c r="J737" s="2">
        <v>3</v>
      </c>
      <c r="K737" s="2">
        <v>146500</v>
      </c>
      <c r="L737" s="2" t="s">
        <v>13</v>
      </c>
      <c r="M737" s="2" t="s">
        <v>31</v>
      </c>
      <c r="N737" s="16">
        <f t="shared" si="0"/>
        <v>1910</v>
      </c>
      <c r="O737" s="16" t="str">
        <f t="shared" si="1"/>
        <v>Not Good Condition</v>
      </c>
      <c r="P737" s="16" t="str">
        <f t="shared" si="2"/>
        <v>OLD and not excellent</v>
      </c>
      <c r="Q737" s="18"/>
      <c r="S737" s="19"/>
      <c r="T737" s="20"/>
    </row>
    <row r="738" spans="1:20" ht="15.75" customHeight="1" x14ac:dyDescent="0.2">
      <c r="A738" s="2">
        <v>7879</v>
      </c>
      <c r="B738" s="2">
        <v>4</v>
      </c>
      <c r="C738" s="2">
        <v>5</v>
      </c>
      <c r="D738" s="2">
        <v>1920</v>
      </c>
      <c r="E738" s="2">
        <v>1950</v>
      </c>
      <c r="F738" s="2">
        <v>720</v>
      </c>
      <c r="G738" s="2">
        <v>1</v>
      </c>
      <c r="H738" s="2">
        <v>2</v>
      </c>
      <c r="I738" s="2">
        <v>0</v>
      </c>
      <c r="J738" s="2">
        <v>0</v>
      </c>
      <c r="K738" s="2">
        <v>34900</v>
      </c>
      <c r="L738" s="2" t="s">
        <v>13</v>
      </c>
      <c r="M738" s="2" t="s">
        <v>32</v>
      </c>
      <c r="N738" s="16">
        <f t="shared" si="0"/>
        <v>1920</v>
      </c>
      <c r="O738" s="16" t="str">
        <f t="shared" si="1"/>
        <v>Not Good Condition</v>
      </c>
      <c r="P738" s="16" t="str">
        <f t="shared" si="2"/>
        <v>OLD and not excellent</v>
      </c>
      <c r="Q738" s="18"/>
      <c r="S738" s="19"/>
      <c r="T738" s="20"/>
    </row>
    <row r="739" spans="1:20" ht="15.75" customHeight="1" x14ac:dyDescent="0.2">
      <c r="A739" s="2">
        <v>9392</v>
      </c>
      <c r="B739" s="2">
        <v>3</v>
      </c>
      <c r="C739" s="2">
        <v>3</v>
      </c>
      <c r="D739" s="2">
        <v>1900</v>
      </c>
      <c r="E739" s="2">
        <v>1950</v>
      </c>
      <c r="F739" s="2">
        <v>797</v>
      </c>
      <c r="G739" s="2">
        <v>1</v>
      </c>
      <c r="H739" s="2">
        <v>2</v>
      </c>
      <c r="I739" s="2">
        <v>0</v>
      </c>
      <c r="J739" s="2">
        <v>0</v>
      </c>
      <c r="K739" s="2">
        <v>44000</v>
      </c>
      <c r="L739" s="2" t="s">
        <v>26</v>
      </c>
      <c r="M739" s="2" t="s">
        <v>32</v>
      </c>
      <c r="N739" s="16">
        <f t="shared" si="0"/>
        <v>1900</v>
      </c>
      <c r="O739" s="16" t="str">
        <f t="shared" si="1"/>
        <v>Not Good Condition</v>
      </c>
      <c r="P739" s="16" t="str">
        <f t="shared" si="2"/>
        <v>OLD and not excellent</v>
      </c>
      <c r="Q739" s="18"/>
      <c r="S739" s="19"/>
      <c r="T739" s="20"/>
    </row>
    <row r="740" spans="1:20" ht="15.75" customHeight="1" x14ac:dyDescent="0.2">
      <c r="A740" s="2">
        <v>21384</v>
      </c>
      <c r="B740" s="2">
        <v>5</v>
      </c>
      <c r="C740" s="2">
        <v>6</v>
      </c>
      <c r="D740" s="2">
        <v>1923</v>
      </c>
      <c r="E740" s="2">
        <v>2004</v>
      </c>
      <c r="F740" s="2">
        <v>1576</v>
      </c>
      <c r="G740" s="2">
        <v>1</v>
      </c>
      <c r="H740" s="2">
        <v>3</v>
      </c>
      <c r="I740" s="2">
        <v>1</v>
      </c>
      <c r="J740" s="2">
        <v>2</v>
      </c>
      <c r="K740" s="2">
        <v>223500</v>
      </c>
      <c r="L740" s="2" t="s">
        <v>13</v>
      </c>
      <c r="M740" s="2" t="s">
        <v>29</v>
      </c>
      <c r="N740" s="16">
        <f t="shared" si="0"/>
        <v>1923</v>
      </c>
      <c r="O740" s="16" t="str">
        <f t="shared" si="1"/>
        <v>Not Good Condition</v>
      </c>
      <c r="P740" s="16" t="str">
        <f t="shared" si="2"/>
        <v>OLD and not excellent</v>
      </c>
      <c r="Q740" s="18"/>
      <c r="S740" s="19"/>
      <c r="T740" s="20"/>
    </row>
    <row r="741" spans="1:20" ht="15.75" customHeight="1" x14ac:dyDescent="0.2">
      <c r="A741" s="2">
        <v>6615</v>
      </c>
      <c r="B741" s="2">
        <v>6</v>
      </c>
      <c r="C741" s="2">
        <v>6</v>
      </c>
      <c r="D741" s="2">
        <v>1923</v>
      </c>
      <c r="E741" s="2">
        <v>1950</v>
      </c>
      <c r="F741" s="2">
        <v>1432</v>
      </c>
      <c r="G741" s="2">
        <v>1</v>
      </c>
      <c r="H741" s="2">
        <v>3</v>
      </c>
      <c r="I741" s="2">
        <v>1</v>
      </c>
      <c r="J741" s="2">
        <v>1</v>
      </c>
      <c r="K741" s="2">
        <v>149000</v>
      </c>
      <c r="L741" s="2" t="s">
        <v>13</v>
      </c>
      <c r="M741" s="2" t="s">
        <v>29</v>
      </c>
      <c r="N741" s="16">
        <f t="shared" si="0"/>
        <v>1923</v>
      </c>
      <c r="O741" s="16" t="str">
        <f t="shared" si="1"/>
        <v>Not Good Condition</v>
      </c>
      <c r="P741" s="16" t="str">
        <f t="shared" si="2"/>
        <v>OLD and not excellent</v>
      </c>
      <c r="Q741" s="18"/>
      <c r="S741" s="19"/>
      <c r="T741" s="20"/>
    </row>
    <row r="742" spans="1:20" ht="15.75" customHeight="1" x14ac:dyDescent="0.2">
      <c r="A742" s="2">
        <v>7264</v>
      </c>
      <c r="B742" s="2">
        <v>7</v>
      </c>
      <c r="C742" s="2">
        <v>7</v>
      </c>
      <c r="D742" s="2">
        <v>1925</v>
      </c>
      <c r="E742" s="2">
        <v>2007</v>
      </c>
      <c r="F742" s="2">
        <v>1548</v>
      </c>
      <c r="G742" s="2">
        <v>2</v>
      </c>
      <c r="H742" s="2">
        <v>3</v>
      </c>
      <c r="I742" s="2">
        <v>0</v>
      </c>
      <c r="J742" s="2">
        <v>2</v>
      </c>
      <c r="K742" s="2">
        <v>205000</v>
      </c>
      <c r="L742" s="2" t="s">
        <v>17</v>
      </c>
      <c r="M742" s="2" t="s">
        <v>29</v>
      </c>
      <c r="N742" s="16">
        <f t="shared" si="0"/>
        <v>1925</v>
      </c>
      <c r="O742" s="16" t="str">
        <f t="shared" si="1"/>
        <v>Good Condition</v>
      </c>
      <c r="P742" s="16" t="str">
        <f t="shared" si="2"/>
        <v>OLD and not excellent</v>
      </c>
      <c r="Q742" s="18"/>
      <c r="S742" s="19"/>
      <c r="T742" s="20"/>
    </row>
    <row r="743" spans="1:20" ht="15.75" customHeight="1" x14ac:dyDescent="0.2">
      <c r="A743" s="2">
        <v>4960</v>
      </c>
      <c r="B743" s="2">
        <v>5</v>
      </c>
      <c r="C743" s="2">
        <v>7</v>
      </c>
      <c r="D743" s="2">
        <v>1930</v>
      </c>
      <c r="E743" s="2">
        <v>1982</v>
      </c>
      <c r="F743" s="2">
        <v>1654</v>
      </c>
      <c r="G743" s="2">
        <v>2</v>
      </c>
      <c r="H743" s="2">
        <v>3</v>
      </c>
      <c r="I743" s="2">
        <v>1</v>
      </c>
      <c r="J743" s="2">
        <v>1</v>
      </c>
      <c r="K743" s="2">
        <v>137000</v>
      </c>
      <c r="L743" s="2" t="s">
        <v>13</v>
      </c>
      <c r="M743" s="2" t="s">
        <v>29</v>
      </c>
      <c r="N743" s="16">
        <f t="shared" si="0"/>
        <v>1930</v>
      </c>
      <c r="O743" s="16" t="str">
        <f t="shared" si="1"/>
        <v>Not Good Condition</v>
      </c>
      <c r="P743" s="16" t="str">
        <f t="shared" si="2"/>
        <v>OLD and not excellent</v>
      </c>
      <c r="Q743" s="18"/>
      <c r="S743" s="19"/>
      <c r="T743" s="20"/>
    </row>
    <row r="744" spans="1:20" ht="15.75" customHeight="1" x14ac:dyDescent="0.2">
      <c r="A744" s="2">
        <v>8854</v>
      </c>
      <c r="B744" s="2">
        <v>6</v>
      </c>
      <c r="C744" s="2">
        <v>6</v>
      </c>
      <c r="D744" s="2">
        <v>1916</v>
      </c>
      <c r="E744" s="2">
        <v>1950</v>
      </c>
      <c r="F744" s="2">
        <v>952</v>
      </c>
      <c r="G744" s="2">
        <v>1</v>
      </c>
      <c r="H744" s="2">
        <v>2</v>
      </c>
      <c r="I744" s="2">
        <v>1</v>
      </c>
      <c r="J744" s="2">
        <v>1</v>
      </c>
      <c r="K744" s="2">
        <v>121000</v>
      </c>
      <c r="L744" s="2" t="s">
        <v>13</v>
      </c>
      <c r="M744" s="2" t="s">
        <v>29</v>
      </c>
      <c r="N744" s="16">
        <f t="shared" si="0"/>
        <v>1916</v>
      </c>
      <c r="O744" s="16" t="str">
        <f t="shared" si="1"/>
        <v>Not Good Condition</v>
      </c>
      <c r="P744" s="16" t="str">
        <f t="shared" si="2"/>
        <v>OLD and not excellent</v>
      </c>
      <c r="Q744" s="18"/>
      <c r="S744" s="19"/>
      <c r="T744" s="20"/>
    </row>
    <row r="745" spans="1:20" ht="15.75" customHeight="1" x14ac:dyDescent="0.2">
      <c r="A745" s="2">
        <v>6000</v>
      </c>
      <c r="B745" s="2">
        <v>4</v>
      </c>
      <c r="C745" s="2">
        <v>6</v>
      </c>
      <c r="D745" s="2">
        <v>1936</v>
      </c>
      <c r="E745" s="2">
        <v>1950</v>
      </c>
      <c r="F745" s="2">
        <v>1324</v>
      </c>
      <c r="G745" s="2">
        <v>1</v>
      </c>
      <c r="H745" s="2">
        <v>3</v>
      </c>
      <c r="I745" s="2">
        <v>0</v>
      </c>
      <c r="J745" s="2">
        <v>1</v>
      </c>
      <c r="K745" s="2">
        <v>128000</v>
      </c>
      <c r="L745" s="2" t="s">
        <v>13</v>
      </c>
      <c r="M745" s="2" t="s">
        <v>29</v>
      </c>
      <c r="N745" s="16">
        <f t="shared" si="0"/>
        <v>1936</v>
      </c>
      <c r="O745" s="16" t="str">
        <f t="shared" si="1"/>
        <v>Not Good Condition</v>
      </c>
      <c r="P745" s="16" t="str">
        <f t="shared" si="2"/>
        <v>OLD and not excellent</v>
      </c>
      <c r="Q745" s="18"/>
      <c r="S745" s="19"/>
      <c r="T745" s="20"/>
    </row>
    <row r="746" spans="1:20" ht="15.75" customHeight="1" x14ac:dyDescent="0.2">
      <c r="A746" s="2">
        <v>6000</v>
      </c>
      <c r="B746" s="2">
        <v>6</v>
      </c>
      <c r="C746" s="2">
        <v>9</v>
      </c>
      <c r="D746" s="2">
        <v>1937</v>
      </c>
      <c r="E746" s="2">
        <v>2000</v>
      </c>
      <c r="F746" s="2">
        <v>1176</v>
      </c>
      <c r="G746" s="2">
        <v>1</v>
      </c>
      <c r="H746" s="2">
        <v>2</v>
      </c>
      <c r="I746" s="2">
        <v>0</v>
      </c>
      <c r="J746" s="2">
        <v>2</v>
      </c>
      <c r="K746" s="2">
        <v>134900</v>
      </c>
      <c r="L746" s="2" t="s">
        <v>13</v>
      </c>
      <c r="M746" s="2" t="s">
        <v>29</v>
      </c>
      <c r="N746" s="16">
        <f t="shared" si="0"/>
        <v>1937</v>
      </c>
      <c r="O746" s="16" t="str">
        <f t="shared" si="1"/>
        <v>Not Good Condition</v>
      </c>
      <c r="P746" s="16" t="str">
        <f t="shared" si="2"/>
        <v>OLD and not excellent</v>
      </c>
      <c r="Q746" s="18"/>
      <c r="S746" s="19"/>
      <c r="T746" s="20"/>
    </row>
    <row r="747" spans="1:20" ht="15.75" customHeight="1" x14ac:dyDescent="0.2">
      <c r="A747" s="2">
        <v>6000</v>
      </c>
      <c r="B747" s="2">
        <v>5</v>
      </c>
      <c r="C747" s="2">
        <v>8</v>
      </c>
      <c r="D747" s="2">
        <v>1925</v>
      </c>
      <c r="E747" s="2">
        <v>1997</v>
      </c>
      <c r="F747" s="2">
        <v>1348</v>
      </c>
      <c r="G747" s="2">
        <v>1</v>
      </c>
      <c r="H747" s="2">
        <v>3</v>
      </c>
      <c r="I747" s="2">
        <v>1</v>
      </c>
      <c r="J747" s="2">
        <v>1</v>
      </c>
      <c r="K747" s="2">
        <v>117000</v>
      </c>
      <c r="L747" s="2" t="s">
        <v>13</v>
      </c>
      <c r="M747" s="2" t="s">
        <v>29</v>
      </c>
      <c r="N747" s="16">
        <f t="shared" si="0"/>
        <v>1925</v>
      </c>
      <c r="O747" s="16" t="str">
        <f t="shared" si="1"/>
        <v>Not Good Condition</v>
      </c>
      <c r="P747" s="16" t="str">
        <f t="shared" si="2"/>
        <v>OLD and not excellent</v>
      </c>
      <c r="Q747" s="18"/>
      <c r="S747" s="19"/>
      <c r="T747" s="20"/>
    </row>
    <row r="748" spans="1:20" ht="15.75" customHeight="1" x14ac:dyDescent="0.2">
      <c r="A748" s="2">
        <v>6000</v>
      </c>
      <c r="B748" s="2">
        <v>6</v>
      </c>
      <c r="C748" s="2">
        <v>6</v>
      </c>
      <c r="D748" s="2">
        <v>1939</v>
      </c>
      <c r="E748" s="2">
        <v>1950</v>
      </c>
      <c r="F748" s="2">
        <v>1412</v>
      </c>
      <c r="G748" s="2">
        <v>1</v>
      </c>
      <c r="H748" s="2">
        <v>4</v>
      </c>
      <c r="I748" s="2">
        <v>1</v>
      </c>
      <c r="J748" s="2">
        <v>1</v>
      </c>
      <c r="K748" s="2">
        <v>132500</v>
      </c>
      <c r="L748" s="2" t="s">
        <v>26</v>
      </c>
      <c r="M748" s="2" t="s">
        <v>29</v>
      </c>
      <c r="N748" s="16">
        <f t="shared" si="0"/>
        <v>1939</v>
      </c>
      <c r="O748" s="16" t="str">
        <f t="shared" si="1"/>
        <v>Not Good Condition</v>
      </c>
      <c r="P748" s="16" t="str">
        <f t="shared" si="2"/>
        <v>OLD and not excellent</v>
      </c>
      <c r="Q748" s="18"/>
      <c r="S748" s="19"/>
      <c r="T748" s="20"/>
    </row>
    <row r="749" spans="1:20" ht="15.75" customHeight="1" x14ac:dyDescent="0.2">
      <c r="A749" s="2">
        <v>6000</v>
      </c>
      <c r="B749" s="2">
        <v>5</v>
      </c>
      <c r="C749" s="2">
        <v>5</v>
      </c>
      <c r="D749" s="2">
        <v>1924</v>
      </c>
      <c r="E749" s="2">
        <v>1950</v>
      </c>
      <c r="F749" s="2">
        <v>1142</v>
      </c>
      <c r="G749" s="2">
        <v>1</v>
      </c>
      <c r="H749" s="2">
        <v>3</v>
      </c>
      <c r="I749" s="2">
        <v>0</v>
      </c>
      <c r="J749" s="2">
        <v>1</v>
      </c>
      <c r="K749" s="2">
        <v>93000</v>
      </c>
      <c r="L749" s="2" t="s">
        <v>13</v>
      </c>
      <c r="M749" s="2" t="s">
        <v>29</v>
      </c>
      <c r="N749" s="16">
        <f t="shared" si="0"/>
        <v>1924</v>
      </c>
      <c r="O749" s="16" t="str">
        <f t="shared" si="1"/>
        <v>Not Good Condition</v>
      </c>
      <c r="P749" s="16" t="str">
        <f t="shared" si="2"/>
        <v>OLD and not excellent</v>
      </c>
      <c r="Q749" s="18"/>
      <c r="S749" s="19"/>
      <c r="T749" s="20"/>
    </row>
    <row r="750" spans="1:20" ht="15.75" customHeight="1" x14ac:dyDescent="0.2">
      <c r="A750" s="2">
        <v>6000</v>
      </c>
      <c r="B750" s="2">
        <v>6</v>
      </c>
      <c r="C750" s="2">
        <v>7</v>
      </c>
      <c r="D750" s="2">
        <v>1926</v>
      </c>
      <c r="E750" s="2">
        <v>2004</v>
      </c>
      <c r="F750" s="2">
        <v>904</v>
      </c>
      <c r="G750" s="2">
        <v>1</v>
      </c>
      <c r="H750" s="2">
        <v>2</v>
      </c>
      <c r="I750" s="2">
        <v>0</v>
      </c>
      <c r="J750" s="2">
        <v>1</v>
      </c>
      <c r="K750" s="2">
        <v>119000</v>
      </c>
      <c r="L750" s="2" t="s">
        <v>13</v>
      </c>
      <c r="M750" s="2" t="s">
        <v>29</v>
      </c>
      <c r="N750" s="16">
        <f t="shared" si="0"/>
        <v>1926</v>
      </c>
      <c r="O750" s="16" t="str">
        <f t="shared" si="1"/>
        <v>Not Good Condition</v>
      </c>
      <c r="P750" s="16" t="str">
        <f t="shared" si="2"/>
        <v>OLD and not excellent</v>
      </c>
      <c r="Q750" s="18"/>
      <c r="S750" s="19"/>
      <c r="T750" s="20"/>
    </row>
    <row r="751" spans="1:20" ht="15.75" customHeight="1" x14ac:dyDescent="0.2">
      <c r="A751" s="2">
        <v>6911</v>
      </c>
      <c r="B751" s="2">
        <v>5</v>
      </c>
      <c r="C751" s="2">
        <v>5</v>
      </c>
      <c r="D751" s="2">
        <v>1924</v>
      </c>
      <c r="E751" s="2">
        <v>1950</v>
      </c>
      <c r="F751" s="2">
        <v>1301</v>
      </c>
      <c r="G751" s="2">
        <v>1</v>
      </c>
      <c r="H751" s="2">
        <v>2</v>
      </c>
      <c r="I751" s="2">
        <v>0</v>
      </c>
      <c r="J751" s="2">
        <v>2</v>
      </c>
      <c r="K751" s="2">
        <v>100000</v>
      </c>
      <c r="L751" s="2" t="s">
        <v>13</v>
      </c>
      <c r="M751" s="2" t="s">
        <v>29</v>
      </c>
      <c r="N751" s="16">
        <f t="shared" si="0"/>
        <v>1924</v>
      </c>
      <c r="O751" s="16" t="str">
        <f t="shared" si="1"/>
        <v>Not Good Condition</v>
      </c>
      <c r="P751" s="16" t="str">
        <f t="shared" si="2"/>
        <v>OLD and not excellent</v>
      </c>
      <c r="Q751" s="18"/>
      <c r="S751" s="19"/>
      <c r="T751" s="20"/>
    </row>
    <row r="752" spans="1:20" ht="15.75" customHeight="1" x14ac:dyDescent="0.2">
      <c r="A752" s="2">
        <v>6120</v>
      </c>
      <c r="B752" s="2">
        <v>5</v>
      </c>
      <c r="C752" s="2">
        <v>6</v>
      </c>
      <c r="D752" s="2">
        <v>1936</v>
      </c>
      <c r="E752" s="2">
        <v>1950</v>
      </c>
      <c r="F752" s="2">
        <v>1539</v>
      </c>
      <c r="G752" s="2">
        <v>1</v>
      </c>
      <c r="H752" s="2">
        <v>3</v>
      </c>
      <c r="I752" s="2">
        <v>0</v>
      </c>
      <c r="J752" s="2">
        <v>2</v>
      </c>
      <c r="K752" s="2">
        <v>141500</v>
      </c>
      <c r="L752" s="2" t="s">
        <v>26</v>
      </c>
      <c r="M752" s="2" t="s">
        <v>29</v>
      </c>
      <c r="N752" s="16">
        <f t="shared" si="0"/>
        <v>1936</v>
      </c>
      <c r="O752" s="16" t="str">
        <f t="shared" si="1"/>
        <v>Not Good Condition</v>
      </c>
      <c r="P752" s="16" t="str">
        <f t="shared" si="2"/>
        <v>OLD and not excellent</v>
      </c>
      <c r="Q752" s="18"/>
      <c r="S752" s="19"/>
      <c r="T752" s="20"/>
    </row>
    <row r="753" spans="1:20" ht="15.75" customHeight="1" x14ac:dyDescent="0.2">
      <c r="A753" s="2">
        <v>6120</v>
      </c>
      <c r="B753" s="2">
        <v>4</v>
      </c>
      <c r="C753" s="2">
        <v>7</v>
      </c>
      <c r="D753" s="2">
        <v>1935</v>
      </c>
      <c r="E753" s="2">
        <v>1995</v>
      </c>
      <c r="F753" s="2">
        <v>1573</v>
      </c>
      <c r="G753" s="2">
        <v>1</v>
      </c>
      <c r="H753" s="2">
        <v>3</v>
      </c>
      <c r="I753" s="2">
        <v>0</v>
      </c>
      <c r="J753" s="2">
        <v>1</v>
      </c>
      <c r="K753" s="2">
        <v>133000</v>
      </c>
      <c r="L753" s="2" t="s">
        <v>13</v>
      </c>
      <c r="M753" s="2" t="s">
        <v>29</v>
      </c>
      <c r="N753" s="16">
        <f t="shared" si="0"/>
        <v>1935</v>
      </c>
      <c r="O753" s="16" t="str">
        <f t="shared" si="1"/>
        <v>Not Good Condition</v>
      </c>
      <c r="P753" s="16" t="str">
        <f t="shared" si="2"/>
        <v>OLD and not excellent</v>
      </c>
      <c r="Q753" s="18"/>
      <c r="S753" s="19"/>
      <c r="T753" s="20"/>
    </row>
    <row r="754" spans="1:20" ht="15.75" customHeight="1" x14ac:dyDescent="0.2">
      <c r="A754" s="2">
        <v>6120</v>
      </c>
      <c r="B754" s="2">
        <v>2</v>
      </c>
      <c r="C754" s="2">
        <v>3</v>
      </c>
      <c r="D754" s="2">
        <v>1936</v>
      </c>
      <c r="E754" s="2">
        <v>1950</v>
      </c>
      <c r="F754" s="2">
        <v>800</v>
      </c>
      <c r="G754" s="2">
        <v>1</v>
      </c>
      <c r="H754" s="2">
        <v>1</v>
      </c>
      <c r="I754" s="2">
        <v>1</v>
      </c>
      <c r="J754" s="2">
        <v>0</v>
      </c>
      <c r="K754" s="2">
        <v>60000</v>
      </c>
      <c r="L754" s="2" t="s">
        <v>26</v>
      </c>
      <c r="M754" s="2" t="s">
        <v>29</v>
      </c>
      <c r="N754" s="16">
        <f t="shared" si="0"/>
        <v>1936</v>
      </c>
      <c r="O754" s="16" t="str">
        <f t="shared" si="1"/>
        <v>Not Good Condition</v>
      </c>
      <c r="P754" s="16" t="str">
        <f t="shared" si="2"/>
        <v>OLD and not excellent</v>
      </c>
      <c r="Q754" s="18"/>
      <c r="S754" s="19"/>
      <c r="T754" s="20"/>
    </row>
    <row r="755" spans="1:20" ht="15.75" customHeight="1" x14ac:dyDescent="0.2">
      <c r="A755" s="2">
        <v>6120</v>
      </c>
      <c r="B755" s="2">
        <v>5</v>
      </c>
      <c r="C755" s="2">
        <v>7</v>
      </c>
      <c r="D755" s="2">
        <v>1931</v>
      </c>
      <c r="E755" s="2">
        <v>1993</v>
      </c>
      <c r="F755" s="2">
        <v>875</v>
      </c>
      <c r="G755" s="2">
        <v>1</v>
      </c>
      <c r="H755" s="2">
        <v>2</v>
      </c>
      <c r="I755" s="2">
        <v>0</v>
      </c>
      <c r="J755" s="2">
        <v>1</v>
      </c>
      <c r="K755" s="2">
        <v>105000</v>
      </c>
      <c r="L755" s="2" t="s">
        <v>13</v>
      </c>
      <c r="M755" s="2" t="s">
        <v>29</v>
      </c>
      <c r="N755" s="16">
        <f t="shared" si="0"/>
        <v>1931</v>
      </c>
      <c r="O755" s="16" t="str">
        <f t="shared" si="1"/>
        <v>Not Good Condition</v>
      </c>
      <c r="P755" s="16" t="str">
        <f t="shared" si="2"/>
        <v>OLD and not excellent</v>
      </c>
      <c r="Q755" s="18"/>
      <c r="S755" s="19"/>
      <c r="T755" s="20"/>
    </row>
    <row r="756" spans="1:20" ht="15.75" customHeight="1" x14ac:dyDescent="0.2">
      <c r="A756" s="2">
        <v>6120</v>
      </c>
      <c r="B756" s="2">
        <v>5</v>
      </c>
      <c r="C756" s="2">
        <v>6</v>
      </c>
      <c r="D756" s="2">
        <v>1925</v>
      </c>
      <c r="E756" s="2">
        <v>1999</v>
      </c>
      <c r="F756" s="2">
        <v>995</v>
      </c>
      <c r="G756" s="2">
        <v>1</v>
      </c>
      <c r="H756" s="2">
        <v>2</v>
      </c>
      <c r="I756" s="2">
        <v>0</v>
      </c>
      <c r="J756" s="2">
        <v>1</v>
      </c>
      <c r="K756" s="2">
        <v>115000</v>
      </c>
      <c r="L756" s="2" t="s">
        <v>13</v>
      </c>
      <c r="M756" s="2" t="s">
        <v>29</v>
      </c>
      <c r="N756" s="16">
        <f t="shared" si="0"/>
        <v>1925</v>
      </c>
      <c r="O756" s="16" t="str">
        <f t="shared" si="1"/>
        <v>Not Good Condition</v>
      </c>
      <c r="P756" s="16" t="str">
        <f t="shared" si="2"/>
        <v>OLD and not excellent</v>
      </c>
      <c r="Q756" s="18"/>
      <c r="S756" s="19"/>
      <c r="T756" s="20"/>
    </row>
    <row r="757" spans="1:20" ht="15.75" customHeight="1" x14ac:dyDescent="0.2">
      <c r="A757" s="2">
        <v>6120</v>
      </c>
      <c r="B757" s="2">
        <v>5</v>
      </c>
      <c r="C757" s="2">
        <v>6</v>
      </c>
      <c r="D757" s="2">
        <v>1938</v>
      </c>
      <c r="E757" s="2">
        <v>1950</v>
      </c>
      <c r="F757" s="2">
        <v>1582</v>
      </c>
      <c r="G757" s="2">
        <v>2</v>
      </c>
      <c r="H757" s="2">
        <v>3</v>
      </c>
      <c r="I757" s="2">
        <v>1</v>
      </c>
      <c r="J757" s="2">
        <v>1</v>
      </c>
      <c r="K757" s="2">
        <v>150000</v>
      </c>
      <c r="L757" s="2" t="s">
        <v>13</v>
      </c>
      <c r="M757" s="2" t="s">
        <v>29</v>
      </c>
      <c r="N757" s="16">
        <f t="shared" si="0"/>
        <v>1938</v>
      </c>
      <c r="O757" s="16" t="str">
        <f t="shared" si="1"/>
        <v>Not Good Condition</v>
      </c>
      <c r="P757" s="16" t="str">
        <f t="shared" si="2"/>
        <v>OLD and not excellent</v>
      </c>
      <c r="Q757" s="18"/>
      <c r="S757" s="19"/>
      <c r="T757" s="20"/>
    </row>
    <row r="758" spans="1:20" ht="15.75" customHeight="1" x14ac:dyDescent="0.2">
      <c r="A758" s="2">
        <v>8635</v>
      </c>
      <c r="B758" s="2">
        <v>5</v>
      </c>
      <c r="C758" s="2">
        <v>5</v>
      </c>
      <c r="D758" s="2">
        <v>1925</v>
      </c>
      <c r="E758" s="2">
        <v>1950</v>
      </c>
      <c r="F758" s="2">
        <v>1072</v>
      </c>
      <c r="G758" s="2">
        <v>1</v>
      </c>
      <c r="H758" s="2">
        <v>2</v>
      </c>
      <c r="I758" s="2">
        <v>0</v>
      </c>
      <c r="J758" s="2">
        <v>5</v>
      </c>
      <c r="K758" s="2">
        <v>126500</v>
      </c>
      <c r="L758" s="2" t="s">
        <v>26</v>
      </c>
      <c r="M758" s="2" t="s">
        <v>29</v>
      </c>
      <c r="N758" s="16">
        <f t="shared" si="0"/>
        <v>1925</v>
      </c>
      <c r="O758" s="16" t="str">
        <f t="shared" si="1"/>
        <v>Not Good Condition</v>
      </c>
      <c r="P758" s="16" t="str">
        <f t="shared" si="2"/>
        <v>OLD and not excellent</v>
      </c>
      <c r="Q758" s="18"/>
      <c r="S758" s="19"/>
      <c r="T758" s="20"/>
    </row>
    <row r="759" spans="1:20" ht="15.75" customHeight="1" x14ac:dyDescent="0.2">
      <c r="A759" s="2">
        <v>11888</v>
      </c>
      <c r="B759" s="2">
        <v>6</v>
      </c>
      <c r="C759" s="2">
        <v>6</v>
      </c>
      <c r="D759" s="2">
        <v>1916</v>
      </c>
      <c r="E759" s="2">
        <v>1994</v>
      </c>
      <c r="F759" s="2">
        <v>2134</v>
      </c>
      <c r="G759" s="2">
        <v>2</v>
      </c>
      <c r="H759" s="2">
        <v>5</v>
      </c>
      <c r="I759" s="2">
        <v>0</v>
      </c>
      <c r="J759" s="2">
        <v>2</v>
      </c>
      <c r="K759" s="2">
        <v>214500</v>
      </c>
      <c r="L759" s="2" t="s">
        <v>13</v>
      </c>
      <c r="M759" s="2" t="s">
        <v>29</v>
      </c>
      <c r="N759" s="16">
        <f t="shared" si="0"/>
        <v>1916</v>
      </c>
      <c r="O759" s="16" t="str">
        <f t="shared" si="1"/>
        <v>Not Good Condition</v>
      </c>
      <c r="P759" s="16" t="str">
        <f t="shared" si="2"/>
        <v>OLD and not excellent</v>
      </c>
      <c r="Q759" s="18"/>
      <c r="S759" s="19"/>
      <c r="T759" s="20"/>
    </row>
    <row r="760" spans="1:20" ht="15.75" customHeight="1" x14ac:dyDescent="0.2">
      <c r="A760" s="2">
        <v>11414</v>
      </c>
      <c r="B760" s="2">
        <v>7</v>
      </c>
      <c r="C760" s="2">
        <v>8</v>
      </c>
      <c r="D760" s="2">
        <v>1910</v>
      </c>
      <c r="E760" s="2">
        <v>1993</v>
      </c>
      <c r="F760" s="2">
        <v>2019</v>
      </c>
      <c r="G760" s="2">
        <v>1</v>
      </c>
      <c r="H760" s="2">
        <v>3</v>
      </c>
      <c r="I760" s="2">
        <v>0</v>
      </c>
      <c r="J760" s="2">
        <v>2</v>
      </c>
      <c r="K760" s="2">
        <v>167500</v>
      </c>
      <c r="L760" s="2" t="s">
        <v>17</v>
      </c>
      <c r="M760" s="2" t="s">
        <v>29</v>
      </c>
      <c r="N760" s="16">
        <f t="shared" si="0"/>
        <v>1910</v>
      </c>
      <c r="O760" s="16" t="str">
        <f t="shared" si="1"/>
        <v>Good Condition</v>
      </c>
      <c r="P760" s="16" t="str">
        <f t="shared" si="2"/>
        <v>OLD and not excellent</v>
      </c>
      <c r="Q760" s="18"/>
      <c r="S760" s="19"/>
      <c r="T760" s="20"/>
    </row>
    <row r="761" spans="1:20" ht="15.75" customHeight="1" x14ac:dyDescent="0.2">
      <c r="A761" s="2">
        <v>8094</v>
      </c>
      <c r="B761" s="2">
        <v>6</v>
      </c>
      <c r="C761" s="2">
        <v>6</v>
      </c>
      <c r="D761" s="2">
        <v>1915</v>
      </c>
      <c r="E761" s="2">
        <v>1950</v>
      </c>
      <c r="F761" s="2">
        <v>1768</v>
      </c>
      <c r="G761" s="2">
        <v>2</v>
      </c>
      <c r="H761" s="2">
        <v>3</v>
      </c>
      <c r="I761" s="2">
        <v>0</v>
      </c>
      <c r="J761" s="2">
        <v>2</v>
      </c>
      <c r="K761" s="2">
        <v>155000</v>
      </c>
      <c r="L761" s="2" t="s">
        <v>13</v>
      </c>
      <c r="M761" s="2" t="s">
        <v>31</v>
      </c>
      <c r="N761" s="16">
        <f t="shared" si="0"/>
        <v>1915</v>
      </c>
      <c r="O761" s="16" t="str">
        <f t="shared" si="1"/>
        <v>Not Good Condition</v>
      </c>
      <c r="P761" s="16" t="str">
        <f t="shared" si="2"/>
        <v>OLD and not excellent</v>
      </c>
      <c r="Q761" s="18"/>
      <c r="S761" s="19"/>
      <c r="T761" s="20"/>
    </row>
    <row r="762" spans="1:20" ht="15.75" customHeight="1" x14ac:dyDescent="0.2">
      <c r="A762" s="2">
        <v>2500</v>
      </c>
      <c r="B762" s="2">
        <v>7</v>
      </c>
      <c r="C762" s="2">
        <v>8</v>
      </c>
      <c r="D762" s="2">
        <v>1915</v>
      </c>
      <c r="E762" s="2">
        <v>2005</v>
      </c>
      <c r="F762" s="2">
        <v>1826</v>
      </c>
      <c r="G762" s="2">
        <v>1</v>
      </c>
      <c r="H762" s="2">
        <v>4</v>
      </c>
      <c r="I762" s="2">
        <v>1</v>
      </c>
      <c r="J762" s="2">
        <v>1</v>
      </c>
      <c r="K762" s="2">
        <v>155000</v>
      </c>
      <c r="L762" s="2" t="s">
        <v>13</v>
      </c>
      <c r="M762" s="2" t="s">
        <v>31</v>
      </c>
      <c r="N762" s="16">
        <f t="shared" si="0"/>
        <v>1915</v>
      </c>
      <c r="O762" s="16" t="str">
        <f t="shared" si="1"/>
        <v>Not Good Condition</v>
      </c>
      <c r="P762" s="16" t="str">
        <f t="shared" si="2"/>
        <v>OLD and not excellent</v>
      </c>
      <c r="Q762" s="18"/>
      <c r="S762" s="19"/>
      <c r="T762" s="20"/>
    </row>
    <row r="763" spans="1:20" ht="15.75" customHeight="1" x14ac:dyDescent="0.2">
      <c r="A763" s="2">
        <v>9928</v>
      </c>
      <c r="B763" s="2">
        <v>7</v>
      </c>
      <c r="C763" s="2">
        <v>8</v>
      </c>
      <c r="D763" s="2">
        <v>1915</v>
      </c>
      <c r="E763" s="2">
        <v>1994</v>
      </c>
      <c r="F763" s="2">
        <v>1944</v>
      </c>
      <c r="G763" s="2">
        <v>2</v>
      </c>
      <c r="H763" s="2">
        <v>3</v>
      </c>
      <c r="I763" s="2">
        <v>0</v>
      </c>
      <c r="J763" s="2">
        <v>1</v>
      </c>
      <c r="K763" s="2">
        <v>179900</v>
      </c>
      <c r="L763" s="2" t="s">
        <v>17</v>
      </c>
      <c r="M763" s="2" t="s">
        <v>31</v>
      </c>
      <c r="N763" s="16">
        <f t="shared" si="0"/>
        <v>1915</v>
      </c>
      <c r="O763" s="16" t="str">
        <f t="shared" si="1"/>
        <v>Good Condition</v>
      </c>
      <c r="P763" s="16" t="str">
        <f t="shared" si="2"/>
        <v>OLD and not excellent</v>
      </c>
      <c r="Q763" s="18"/>
      <c r="S763" s="19"/>
      <c r="T763" s="20"/>
    </row>
    <row r="764" spans="1:20" ht="15.75" customHeight="1" x14ac:dyDescent="0.2">
      <c r="A764" s="2">
        <v>5520</v>
      </c>
      <c r="B764" s="2">
        <v>6</v>
      </c>
      <c r="C764" s="2">
        <v>6</v>
      </c>
      <c r="D764" s="2">
        <v>1912</v>
      </c>
      <c r="E764" s="2">
        <v>1950</v>
      </c>
      <c r="F764" s="2">
        <v>2229</v>
      </c>
      <c r="G764" s="2">
        <v>1</v>
      </c>
      <c r="H764" s="2">
        <v>5</v>
      </c>
      <c r="I764" s="2">
        <v>0</v>
      </c>
      <c r="J764" s="2">
        <v>0</v>
      </c>
      <c r="K764" s="2">
        <v>104000</v>
      </c>
      <c r="L764" s="2" t="s">
        <v>13</v>
      </c>
      <c r="M764" s="2" t="s">
        <v>31</v>
      </c>
      <c r="N764" s="16">
        <f t="shared" si="0"/>
        <v>1912</v>
      </c>
      <c r="O764" s="16" t="str">
        <f t="shared" si="1"/>
        <v>Not Good Condition</v>
      </c>
      <c r="P764" s="16" t="str">
        <f t="shared" si="2"/>
        <v>OLD and not excellent</v>
      </c>
      <c r="Q764" s="18"/>
      <c r="S764" s="19"/>
      <c r="T764" s="20"/>
    </row>
    <row r="765" spans="1:20" ht="15.75" customHeight="1" x14ac:dyDescent="0.2">
      <c r="A765" s="2">
        <v>3000</v>
      </c>
      <c r="B765" s="2">
        <v>5</v>
      </c>
      <c r="C765" s="2">
        <v>1</v>
      </c>
      <c r="D765" s="2">
        <v>1922</v>
      </c>
      <c r="E765" s="2">
        <v>1950</v>
      </c>
      <c r="F765" s="2">
        <v>2128</v>
      </c>
      <c r="G765" s="2">
        <v>2</v>
      </c>
      <c r="H765" s="2">
        <v>4</v>
      </c>
      <c r="I765" s="2">
        <v>0</v>
      </c>
      <c r="J765" s="2">
        <v>0</v>
      </c>
      <c r="K765" s="2">
        <v>62500</v>
      </c>
      <c r="L765" s="2" t="s">
        <v>13</v>
      </c>
      <c r="M765" s="2" t="s">
        <v>31</v>
      </c>
      <c r="N765" s="16">
        <f t="shared" si="0"/>
        <v>1922</v>
      </c>
      <c r="O765" s="16" t="str">
        <f t="shared" si="1"/>
        <v>Not Good Condition</v>
      </c>
      <c r="P765" s="16" t="str">
        <f t="shared" si="2"/>
        <v>OLD and not excellent</v>
      </c>
      <c r="Q765" s="18"/>
      <c r="S765" s="19"/>
      <c r="T765" s="20"/>
    </row>
    <row r="766" spans="1:20" ht="15.75" customHeight="1" x14ac:dyDescent="0.2">
      <c r="A766" s="2">
        <v>6876</v>
      </c>
      <c r="B766" s="2">
        <v>6</v>
      </c>
      <c r="C766" s="2">
        <v>5</v>
      </c>
      <c r="D766" s="2">
        <v>1927</v>
      </c>
      <c r="E766" s="2">
        <v>1950</v>
      </c>
      <c r="F766" s="2">
        <v>1930</v>
      </c>
      <c r="G766" s="2">
        <v>2</v>
      </c>
      <c r="H766" s="2">
        <v>4</v>
      </c>
      <c r="I766" s="2">
        <v>0</v>
      </c>
      <c r="J766" s="2">
        <v>1</v>
      </c>
      <c r="K766" s="2">
        <v>149000</v>
      </c>
      <c r="L766" s="2" t="s">
        <v>13</v>
      </c>
      <c r="M766" s="2" t="s">
        <v>32</v>
      </c>
      <c r="N766" s="16">
        <f t="shared" si="0"/>
        <v>1927</v>
      </c>
      <c r="O766" s="16" t="str">
        <f t="shared" si="1"/>
        <v>Not Good Condition</v>
      </c>
      <c r="P766" s="16" t="str">
        <f t="shared" si="2"/>
        <v>OLD and not excellent</v>
      </c>
      <c r="Q766" s="18"/>
      <c r="S766" s="19"/>
      <c r="T766" s="20"/>
    </row>
    <row r="767" spans="1:20" ht="15.75" customHeight="1" x14ac:dyDescent="0.2">
      <c r="A767" s="2">
        <v>6240</v>
      </c>
      <c r="B767" s="2">
        <v>4</v>
      </c>
      <c r="C767" s="2">
        <v>5</v>
      </c>
      <c r="D767" s="2">
        <v>1925</v>
      </c>
      <c r="E767" s="2">
        <v>1950</v>
      </c>
      <c r="F767" s="2">
        <v>1208</v>
      </c>
      <c r="G767" s="2">
        <v>1</v>
      </c>
      <c r="H767" s="2">
        <v>2</v>
      </c>
      <c r="I767" s="2">
        <v>0</v>
      </c>
      <c r="J767" s="2">
        <v>2</v>
      </c>
      <c r="K767" s="2">
        <v>103000</v>
      </c>
      <c r="L767" s="2" t="s">
        <v>13</v>
      </c>
      <c r="M767" s="2" t="s">
        <v>32</v>
      </c>
      <c r="N767" s="16">
        <f t="shared" si="0"/>
        <v>1925</v>
      </c>
      <c r="O767" s="16" t="str">
        <f t="shared" si="1"/>
        <v>Not Good Condition</v>
      </c>
      <c r="P767" s="16" t="str">
        <f t="shared" si="2"/>
        <v>OLD and not excellent</v>
      </c>
      <c r="Q767" s="18"/>
      <c r="S767" s="19"/>
      <c r="T767" s="20"/>
    </row>
    <row r="768" spans="1:20" ht="15.75" customHeight="1" x14ac:dyDescent="0.2">
      <c r="A768" s="2">
        <v>5775</v>
      </c>
      <c r="B768" s="2">
        <v>6</v>
      </c>
      <c r="C768" s="2">
        <v>7</v>
      </c>
      <c r="D768" s="2">
        <v>1915</v>
      </c>
      <c r="E768" s="2">
        <v>2002</v>
      </c>
      <c r="F768" s="2">
        <v>1427</v>
      </c>
      <c r="G768" s="2">
        <v>1</v>
      </c>
      <c r="H768" s="2">
        <v>3</v>
      </c>
      <c r="I768" s="2">
        <v>0</v>
      </c>
      <c r="J768" s="2">
        <v>1</v>
      </c>
      <c r="K768" s="2">
        <v>123000</v>
      </c>
      <c r="L768" s="2" t="s">
        <v>13</v>
      </c>
      <c r="M768" s="2" t="s">
        <v>31</v>
      </c>
      <c r="N768" s="16">
        <f t="shared" si="0"/>
        <v>1915</v>
      </c>
      <c r="O768" s="16" t="str">
        <f t="shared" si="1"/>
        <v>Not Good Condition</v>
      </c>
      <c r="P768" s="16" t="str">
        <f t="shared" si="2"/>
        <v>OLD and not excellent</v>
      </c>
      <c r="Q768" s="18"/>
      <c r="S768" s="19"/>
      <c r="T768" s="20"/>
    </row>
    <row r="769" spans="1:20" ht="15.75" customHeight="1" x14ac:dyDescent="0.2">
      <c r="A769" s="2">
        <v>5852</v>
      </c>
      <c r="B769" s="2">
        <v>7</v>
      </c>
      <c r="C769" s="2">
        <v>5</v>
      </c>
      <c r="D769" s="2">
        <v>1902</v>
      </c>
      <c r="E769" s="2">
        <v>2000</v>
      </c>
      <c r="F769" s="2">
        <v>1864</v>
      </c>
      <c r="G769" s="2">
        <v>2</v>
      </c>
      <c r="H769" s="2">
        <v>6</v>
      </c>
      <c r="I769" s="2">
        <v>0</v>
      </c>
      <c r="J769" s="2">
        <v>0</v>
      </c>
      <c r="K769" s="2">
        <v>97500</v>
      </c>
      <c r="L769" s="2" t="s">
        <v>26</v>
      </c>
      <c r="M769" s="2" t="s">
        <v>31</v>
      </c>
      <c r="N769" s="16">
        <f t="shared" si="0"/>
        <v>1902</v>
      </c>
      <c r="O769" s="16" t="str">
        <f t="shared" si="1"/>
        <v>Not Good Condition</v>
      </c>
      <c r="P769" s="16" t="str">
        <f t="shared" si="2"/>
        <v>OLD and not excellent</v>
      </c>
      <c r="Q769" s="18"/>
      <c r="S769" s="19"/>
      <c r="T769" s="20"/>
    </row>
    <row r="770" spans="1:20" ht="15.75" customHeight="1" x14ac:dyDescent="0.2">
      <c r="A770" s="2">
        <v>5160</v>
      </c>
      <c r="B770" s="2">
        <v>6</v>
      </c>
      <c r="C770" s="2">
        <v>6</v>
      </c>
      <c r="D770" s="2">
        <v>1927</v>
      </c>
      <c r="E770" s="2">
        <v>1950</v>
      </c>
      <c r="F770" s="2">
        <v>1666</v>
      </c>
      <c r="G770" s="2">
        <v>1</v>
      </c>
      <c r="H770" s="2">
        <v>3</v>
      </c>
      <c r="I770" s="2">
        <v>0</v>
      </c>
      <c r="J770" s="2">
        <v>1</v>
      </c>
      <c r="K770" s="2">
        <v>135000</v>
      </c>
      <c r="L770" s="2" t="s">
        <v>26</v>
      </c>
      <c r="M770" s="2" t="s">
        <v>32</v>
      </c>
      <c r="N770" s="16">
        <f t="shared" si="0"/>
        <v>1927</v>
      </c>
      <c r="O770" s="16" t="str">
        <f t="shared" si="1"/>
        <v>Not Good Condition</v>
      </c>
      <c r="P770" s="16" t="str">
        <f t="shared" si="2"/>
        <v>OLD and not excellent</v>
      </c>
      <c r="Q770" s="18"/>
      <c r="S770" s="19"/>
      <c r="T770" s="20"/>
    </row>
    <row r="771" spans="1:20" ht="15.75" customHeight="1" x14ac:dyDescent="0.2">
      <c r="A771" s="2">
        <v>5160</v>
      </c>
      <c r="B771" s="2">
        <v>4</v>
      </c>
      <c r="C771" s="2">
        <v>6</v>
      </c>
      <c r="D771" s="2">
        <v>1923</v>
      </c>
      <c r="E771" s="2">
        <v>1950</v>
      </c>
      <c r="F771" s="2">
        <v>892</v>
      </c>
      <c r="G771" s="2">
        <v>1</v>
      </c>
      <c r="H771" s="2">
        <v>1</v>
      </c>
      <c r="I771" s="2">
        <v>0</v>
      </c>
      <c r="J771" s="2">
        <v>0</v>
      </c>
      <c r="K771" s="2">
        <v>70000</v>
      </c>
      <c r="L771" s="2" t="s">
        <v>17</v>
      </c>
      <c r="M771" s="2" t="s">
        <v>32</v>
      </c>
      <c r="N771" s="16">
        <f t="shared" si="0"/>
        <v>1923</v>
      </c>
      <c r="O771" s="16" t="str">
        <f t="shared" si="1"/>
        <v>Good Condition</v>
      </c>
      <c r="P771" s="16" t="str">
        <f t="shared" si="2"/>
        <v>OLD and not excellent</v>
      </c>
      <c r="Q771" s="18"/>
      <c r="S771" s="19"/>
      <c r="T771" s="20"/>
    </row>
    <row r="772" spans="1:20" ht="15.75" customHeight="1" x14ac:dyDescent="0.2">
      <c r="A772" s="2">
        <v>10320</v>
      </c>
      <c r="B772" s="2">
        <v>6</v>
      </c>
      <c r="C772" s="2">
        <v>7</v>
      </c>
      <c r="D772" s="2">
        <v>1915</v>
      </c>
      <c r="E772" s="2">
        <v>1965</v>
      </c>
      <c r="F772" s="2">
        <v>1403</v>
      </c>
      <c r="G772" s="2">
        <v>1</v>
      </c>
      <c r="H772" s="2">
        <v>3</v>
      </c>
      <c r="I772" s="2">
        <v>0</v>
      </c>
      <c r="J772" s="2">
        <v>1</v>
      </c>
      <c r="K772" s="2">
        <v>116000</v>
      </c>
      <c r="L772" s="2" t="s">
        <v>17</v>
      </c>
      <c r="M772" s="2" t="s">
        <v>32</v>
      </c>
      <c r="N772" s="16">
        <f t="shared" si="0"/>
        <v>1915</v>
      </c>
      <c r="O772" s="16" t="str">
        <f t="shared" si="1"/>
        <v>Good Condition</v>
      </c>
      <c r="P772" s="16" t="str">
        <f t="shared" si="2"/>
        <v>OLD and not excellent</v>
      </c>
      <c r="Q772" s="18"/>
      <c r="S772" s="19"/>
      <c r="T772" s="20"/>
    </row>
    <row r="773" spans="1:20" ht="15.75" customHeight="1" x14ac:dyDescent="0.2">
      <c r="A773" s="2">
        <v>4280</v>
      </c>
      <c r="B773" s="2">
        <v>4</v>
      </c>
      <c r="C773" s="2">
        <v>9</v>
      </c>
      <c r="D773" s="2">
        <v>1946</v>
      </c>
      <c r="E773" s="2">
        <v>2001</v>
      </c>
      <c r="F773" s="2">
        <v>704</v>
      </c>
      <c r="G773" s="2">
        <v>1</v>
      </c>
      <c r="H773" s="2">
        <v>2</v>
      </c>
      <c r="I773" s="2">
        <v>0</v>
      </c>
      <c r="J773" s="2">
        <v>1</v>
      </c>
      <c r="K773" s="2">
        <v>88750</v>
      </c>
      <c r="L773" s="2" t="s">
        <v>17</v>
      </c>
      <c r="M773" s="2" t="s">
        <v>27</v>
      </c>
      <c r="N773" s="16">
        <f t="shared" si="0"/>
        <v>1946</v>
      </c>
      <c r="O773" s="16" t="str">
        <f t="shared" si="1"/>
        <v>Good Condition</v>
      </c>
      <c r="P773" s="16" t="str">
        <f t="shared" si="2"/>
        <v>OLD and not excellent</v>
      </c>
      <c r="Q773" s="18"/>
      <c r="S773" s="19"/>
      <c r="T773" s="20"/>
    </row>
    <row r="774" spans="1:20" ht="15.75" customHeight="1" x14ac:dyDescent="0.2">
      <c r="A774" s="2">
        <v>10800</v>
      </c>
      <c r="B774" s="2">
        <v>5</v>
      </c>
      <c r="C774" s="2">
        <v>5</v>
      </c>
      <c r="D774" s="2">
        <v>1987</v>
      </c>
      <c r="E774" s="2">
        <v>1988</v>
      </c>
      <c r="F774" s="2">
        <v>1200</v>
      </c>
      <c r="G774" s="2">
        <v>3</v>
      </c>
      <c r="H774" s="2">
        <v>3</v>
      </c>
      <c r="I774" s="2">
        <v>0</v>
      </c>
      <c r="J774" s="2">
        <v>0</v>
      </c>
      <c r="K774" s="2">
        <v>179000</v>
      </c>
      <c r="L774" s="2" t="s">
        <v>13</v>
      </c>
      <c r="M774" s="2" t="s">
        <v>35</v>
      </c>
      <c r="N774" s="16">
        <f t="shared" si="0"/>
        <v>1987</v>
      </c>
      <c r="O774" s="16" t="str">
        <f t="shared" si="1"/>
        <v>Not Good Condition</v>
      </c>
      <c r="P774" s="16" t="str">
        <f t="shared" si="2"/>
        <v>NEW but not excellent</v>
      </c>
      <c r="Q774" s="18"/>
      <c r="S774" s="19"/>
      <c r="T774" s="20"/>
    </row>
    <row r="775" spans="1:20" ht="15.75" customHeight="1" x14ac:dyDescent="0.2">
      <c r="A775" s="2">
        <v>10800</v>
      </c>
      <c r="B775" s="2">
        <v>5</v>
      </c>
      <c r="C775" s="2">
        <v>5</v>
      </c>
      <c r="D775" s="2">
        <v>1987</v>
      </c>
      <c r="E775" s="2">
        <v>1988</v>
      </c>
      <c r="F775" s="2">
        <v>1200</v>
      </c>
      <c r="G775" s="2">
        <v>3</v>
      </c>
      <c r="H775" s="2">
        <v>3</v>
      </c>
      <c r="I775" s="2">
        <v>0</v>
      </c>
      <c r="J775" s="2">
        <v>0</v>
      </c>
      <c r="K775" s="2">
        <v>179000</v>
      </c>
      <c r="L775" s="2" t="s">
        <v>17</v>
      </c>
      <c r="M775" s="2" t="s">
        <v>35</v>
      </c>
      <c r="N775" s="16">
        <f t="shared" si="0"/>
        <v>1987</v>
      </c>
      <c r="O775" s="16" t="str">
        <f t="shared" si="1"/>
        <v>Good Condition</v>
      </c>
      <c r="P775" s="16" t="str">
        <f t="shared" si="2"/>
        <v>NEW but not excellent</v>
      </c>
      <c r="Q775" s="18"/>
      <c r="S775" s="19"/>
      <c r="T775" s="20"/>
    </row>
    <row r="776" spans="1:20" ht="15.75" customHeight="1" x14ac:dyDescent="0.2">
      <c r="A776" s="2">
        <v>10547</v>
      </c>
      <c r="B776" s="2">
        <v>5</v>
      </c>
      <c r="C776" s="2">
        <v>5</v>
      </c>
      <c r="D776" s="2">
        <v>1978</v>
      </c>
      <c r="E776" s="2">
        <v>1978</v>
      </c>
      <c r="F776" s="2">
        <v>1152</v>
      </c>
      <c r="G776" s="2">
        <v>2</v>
      </c>
      <c r="H776" s="2">
        <v>2</v>
      </c>
      <c r="I776" s="2">
        <v>0</v>
      </c>
      <c r="J776" s="2">
        <v>1</v>
      </c>
      <c r="K776" s="2">
        <v>159900</v>
      </c>
      <c r="L776" s="2" t="s">
        <v>13</v>
      </c>
      <c r="M776" s="2" t="s">
        <v>35</v>
      </c>
      <c r="N776" s="16">
        <f t="shared" si="0"/>
        <v>1978</v>
      </c>
      <c r="O776" s="16" t="str">
        <f t="shared" si="1"/>
        <v>Not Good Condition</v>
      </c>
      <c r="P776" s="16" t="str">
        <f t="shared" si="2"/>
        <v>NEW but not excellent</v>
      </c>
      <c r="Q776" s="18"/>
      <c r="S776" s="19"/>
      <c r="T776" s="20"/>
    </row>
    <row r="777" spans="1:20" ht="15.75" customHeight="1" x14ac:dyDescent="0.2">
      <c r="A777" s="2">
        <v>10020</v>
      </c>
      <c r="B777" s="2">
        <v>1</v>
      </c>
      <c r="C777" s="2">
        <v>1</v>
      </c>
      <c r="D777" s="2">
        <v>1922</v>
      </c>
      <c r="E777" s="2">
        <v>1950</v>
      </c>
      <c r="F777" s="2">
        <v>904</v>
      </c>
      <c r="G777" s="2">
        <v>0</v>
      </c>
      <c r="H777" s="2">
        <v>1</v>
      </c>
      <c r="I777" s="2">
        <v>0</v>
      </c>
      <c r="J777" s="2">
        <v>0</v>
      </c>
      <c r="K777" s="2">
        <v>61000</v>
      </c>
      <c r="L777" s="2" t="s">
        <v>26</v>
      </c>
      <c r="M777" s="2" t="s">
        <v>35</v>
      </c>
      <c r="N777" s="16">
        <f t="shared" si="0"/>
        <v>1922</v>
      </c>
      <c r="O777" s="16" t="str">
        <f t="shared" si="1"/>
        <v>Not Good Condition</v>
      </c>
      <c r="P777" s="16" t="str">
        <f t="shared" si="2"/>
        <v>OLD and not excellent</v>
      </c>
      <c r="Q777" s="18"/>
      <c r="S777" s="19"/>
      <c r="T777" s="20"/>
    </row>
    <row r="778" spans="1:20" ht="15.75" customHeight="1" x14ac:dyDescent="0.2">
      <c r="A778" s="2">
        <v>6629</v>
      </c>
      <c r="B778" s="2">
        <v>6</v>
      </c>
      <c r="C778" s="2">
        <v>6</v>
      </c>
      <c r="D778" s="2">
        <v>1925</v>
      </c>
      <c r="E778" s="2">
        <v>1950</v>
      </c>
      <c r="F778" s="2">
        <v>1369</v>
      </c>
      <c r="G778" s="2">
        <v>2</v>
      </c>
      <c r="H778" s="2">
        <v>3</v>
      </c>
      <c r="I778" s="2">
        <v>0</v>
      </c>
      <c r="J778" s="2">
        <v>1</v>
      </c>
      <c r="K778" s="2">
        <v>103600</v>
      </c>
      <c r="L778" s="2" t="s">
        <v>17</v>
      </c>
      <c r="M778" s="2" t="s">
        <v>35</v>
      </c>
      <c r="N778" s="16">
        <f t="shared" si="0"/>
        <v>1925</v>
      </c>
      <c r="O778" s="16" t="str">
        <f t="shared" si="1"/>
        <v>Good Condition</v>
      </c>
      <c r="P778" s="16" t="str">
        <f t="shared" si="2"/>
        <v>OLD and not excellent</v>
      </c>
      <c r="Q778" s="18"/>
      <c r="S778" s="19"/>
      <c r="T778" s="20"/>
    </row>
    <row r="779" spans="1:20" ht="15.75" customHeight="1" x14ac:dyDescent="0.2">
      <c r="A779" s="2">
        <v>9780</v>
      </c>
      <c r="B779" s="2">
        <v>5</v>
      </c>
      <c r="C779" s="2">
        <v>3</v>
      </c>
      <c r="D779" s="2">
        <v>1934</v>
      </c>
      <c r="E779" s="2">
        <v>1950</v>
      </c>
      <c r="F779" s="2">
        <v>1112</v>
      </c>
      <c r="G779" s="2">
        <v>2</v>
      </c>
      <c r="H779" s="2">
        <v>4</v>
      </c>
      <c r="I779" s="2">
        <v>0</v>
      </c>
      <c r="J779" s="2">
        <v>1</v>
      </c>
      <c r="K779" s="2">
        <v>63000</v>
      </c>
      <c r="L779" s="2" t="s">
        <v>13</v>
      </c>
      <c r="M779" s="2" t="s">
        <v>35</v>
      </c>
      <c r="N779" s="16">
        <f t="shared" si="0"/>
        <v>1934</v>
      </c>
      <c r="O779" s="16" t="str">
        <f t="shared" si="1"/>
        <v>Not Good Condition</v>
      </c>
      <c r="P779" s="16" t="str">
        <f t="shared" si="2"/>
        <v>OLD and not excellent</v>
      </c>
      <c r="Q779" s="18"/>
      <c r="S779" s="19"/>
      <c r="T779" s="20"/>
    </row>
    <row r="780" spans="1:20" ht="15.75" customHeight="1" x14ac:dyDescent="0.2">
      <c r="A780" s="2">
        <v>12886</v>
      </c>
      <c r="B780" s="2">
        <v>5</v>
      </c>
      <c r="C780" s="2">
        <v>6</v>
      </c>
      <c r="D780" s="2">
        <v>1963</v>
      </c>
      <c r="E780" s="2">
        <v>1999</v>
      </c>
      <c r="F780" s="2">
        <v>1464</v>
      </c>
      <c r="G780" s="2">
        <v>2</v>
      </c>
      <c r="H780" s="2">
        <v>3</v>
      </c>
      <c r="I780" s="2">
        <v>1</v>
      </c>
      <c r="J780" s="2">
        <v>2</v>
      </c>
      <c r="K780" s="2">
        <v>175000</v>
      </c>
      <c r="L780" s="2" t="s">
        <v>13</v>
      </c>
      <c r="M780" s="2" t="s">
        <v>27</v>
      </c>
      <c r="N780" s="16">
        <f t="shared" si="0"/>
        <v>1963</v>
      </c>
      <c r="O780" s="16" t="str">
        <f t="shared" si="1"/>
        <v>Not Good Condition</v>
      </c>
      <c r="P780" s="16" t="str">
        <f t="shared" si="2"/>
        <v>NEW but not excellent</v>
      </c>
      <c r="Q780" s="18"/>
      <c r="S780" s="19"/>
      <c r="T780" s="20"/>
    </row>
    <row r="781" spans="1:20" ht="15.75" customHeight="1" x14ac:dyDescent="0.2">
      <c r="A781" s="2">
        <v>8816</v>
      </c>
      <c r="B781" s="2">
        <v>5</v>
      </c>
      <c r="C781" s="2">
        <v>6</v>
      </c>
      <c r="D781" s="2">
        <v>1963</v>
      </c>
      <c r="E781" s="2">
        <v>1963</v>
      </c>
      <c r="F781" s="2">
        <v>1121</v>
      </c>
      <c r="G781" s="2">
        <v>1</v>
      </c>
      <c r="H781" s="2">
        <v>3</v>
      </c>
      <c r="I781" s="2">
        <v>0</v>
      </c>
      <c r="J781" s="2">
        <v>2</v>
      </c>
      <c r="K781" s="2">
        <v>139000</v>
      </c>
      <c r="L781" s="2" t="s">
        <v>13</v>
      </c>
      <c r="M781" s="2" t="s">
        <v>27</v>
      </c>
      <c r="N781" s="16">
        <f t="shared" si="0"/>
        <v>1963</v>
      </c>
      <c r="O781" s="16" t="str">
        <f t="shared" si="1"/>
        <v>Not Good Condition</v>
      </c>
      <c r="P781" s="16" t="str">
        <f t="shared" si="2"/>
        <v>NEW but not excellent</v>
      </c>
      <c r="Q781" s="18"/>
      <c r="S781" s="19"/>
      <c r="T781" s="20"/>
    </row>
    <row r="782" spans="1:20" ht="15.75" customHeight="1" x14ac:dyDescent="0.2">
      <c r="A782" s="2">
        <v>11184</v>
      </c>
      <c r="B782" s="2">
        <v>6</v>
      </c>
      <c r="C782" s="2">
        <v>5</v>
      </c>
      <c r="D782" s="2">
        <v>1978</v>
      </c>
      <c r="E782" s="2">
        <v>1978</v>
      </c>
      <c r="F782" s="2">
        <v>1683</v>
      </c>
      <c r="G782" s="2">
        <v>2</v>
      </c>
      <c r="H782" s="2">
        <v>3</v>
      </c>
      <c r="I782" s="2">
        <v>1</v>
      </c>
      <c r="J782" s="2">
        <v>2</v>
      </c>
      <c r="K782" s="2">
        <v>172500</v>
      </c>
      <c r="L782" s="2" t="s">
        <v>13</v>
      </c>
      <c r="M782" s="2" t="s">
        <v>27</v>
      </c>
      <c r="N782" s="16">
        <f t="shared" si="0"/>
        <v>1978</v>
      </c>
      <c r="O782" s="16" t="str">
        <f t="shared" si="1"/>
        <v>Not Good Condition</v>
      </c>
      <c r="P782" s="16" t="str">
        <f t="shared" si="2"/>
        <v>NEW but not excellent</v>
      </c>
      <c r="Q782" s="18"/>
      <c r="S782" s="19"/>
      <c r="T782" s="20"/>
    </row>
    <row r="783" spans="1:20" ht="15.75" customHeight="1" x14ac:dyDescent="0.2">
      <c r="A783" s="2">
        <v>11625</v>
      </c>
      <c r="B783" s="2">
        <v>5</v>
      </c>
      <c r="C783" s="2">
        <v>6</v>
      </c>
      <c r="D783" s="2">
        <v>1967</v>
      </c>
      <c r="E783" s="2">
        <v>1967</v>
      </c>
      <c r="F783" s="2">
        <v>1052</v>
      </c>
      <c r="G783" s="2">
        <v>1</v>
      </c>
      <c r="H783" s="2">
        <v>3</v>
      </c>
      <c r="I783" s="2">
        <v>1</v>
      </c>
      <c r="J783" s="2">
        <v>1</v>
      </c>
      <c r="K783" s="2">
        <v>113500</v>
      </c>
      <c r="L783" s="2" t="s">
        <v>13</v>
      </c>
      <c r="M783" s="2" t="s">
        <v>27</v>
      </c>
      <c r="N783" s="16">
        <f t="shared" si="0"/>
        <v>1967</v>
      </c>
      <c r="O783" s="16" t="str">
        <f t="shared" si="1"/>
        <v>Not Good Condition</v>
      </c>
      <c r="P783" s="16" t="str">
        <f t="shared" si="2"/>
        <v>NEW but not excellent</v>
      </c>
      <c r="Q783" s="18"/>
      <c r="S783" s="19"/>
      <c r="T783" s="20"/>
    </row>
    <row r="784" spans="1:20" ht="15.75" customHeight="1" x14ac:dyDescent="0.2">
      <c r="A784" s="2">
        <v>7800</v>
      </c>
      <c r="B784" s="2">
        <v>5</v>
      </c>
      <c r="C784" s="2">
        <v>7</v>
      </c>
      <c r="D784" s="2">
        <v>1967</v>
      </c>
      <c r="E784" s="2">
        <v>2004</v>
      </c>
      <c r="F784" s="2">
        <v>899</v>
      </c>
      <c r="G784" s="2">
        <v>1</v>
      </c>
      <c r="H784" s="2">
        <v>3</v>
      </c>
      <c r="I784" s="2">
        <v>0</v>
      </c>
      <c r="J784" s="2">
        <v>1</v>
      </c>
      <c r="K784" s="2">
        <v>130000</v>
      </c>
      <c r="L784" s="2" t="s">
        <v>13</v>
      </c>
      <c r="M784" s="2" t="s">
        <v>27</v>
      </c>
      <c r="N784" s="16">
        <f t="shared" si="0"/>
        <v>1967</v>
      </c>
      <c r="O784" s="16" t="str">
        <f t="shared" si="1"/>
        <v>Not Good Condition</v>
      </c>
      <c r="P784" s="16" t="str">
        <f t="shared" si="2"/>
        <v>NEW but not excellent</v>
      </c>
      <c r="Q784" s="18"/>
      <c r="S784" s="19"/>
      <c r="T784" s="20"/>
    </row>
    <row r="785" spans="1:20" ht="15.75" customHeight="1" x14ac:dyDescent="0.2">
      <c r="A785" s="2">
        <v>8014</v>
      </c>
      <c r="B785" s="2">
        <v>6</v>
      </c>
      <c r="C785" s="2">
        <v>5</v>
      </c>
      <c r="D785" s="2">
        <v>1978</v>
      </c>
      <c r="E785" s="2">
        <v>1978</v>
      </c>
      <c r="F785" s="2">
        <v>1034</v>
      </c>
      <c r="G785" s="2">
        <v>1</v>
      </c>
      <c r="H785" s="2">
        <v>3</v>
      </c>
      <c r="I785" s="2">
        <v>1</v>
      </c>
      <c r="J785" s="2">
        <v>2</v>
      </c>
      <c r="K785" s="2">
        <v>149900</v>
      </c>
      <c r="L785" s="2" t="s">
        <v>13</v>
      </c>
      <c r="M785" s="2" t="s">
        <v>27</v>
      </c>
      <c r="N785" s="16">
        <f t="shared" si="0"/>
        <v>1978</v>
      </c>
      <c r="O785" s="16" t="str">
        <f t="shared" si="1"/>
        <v>Not Good Condition</v>
      </c>
      <c r="P785" s="16" t="str">
        <f t="shared" si="2"/>
        <v>NEW but not excellent</v>
      </c>
      <c r="Q785" s="18"/>
      <c r="S785" s="19"/>
      <c r="T785" s="20"/>
    </row>
    <row r="786" spans="1:20" ht="15.75" customHeight="1" x14ac:dyDescent="0.2">
      <c r="A786" s="2">
        <v>7252</v>
      </c>
      <c r="B786" s="2">
        <v>5</v>
      </c>
      <c r="C786" s="2">
        <v>5</v>
      </c>
      <c r="D786" s="2">
        <v>1982</v>
      </c>
      <c r="E786" s="2">
        <v>1982</v>
      </c>
      <c r="F786" s="2">
        <v>858</v>
      </c>
      <c r="G786" s="2">
        <v>1</v>
      </c>
      <c r="H786" s="2">
        <v>2</v>
      </c>
      <c r="I786" s="2">
        <v>0</v>
      </c>
      <c r="J786" s="2">
        <v>2</v>
      </c>
      <c r="K786" s="2">
        <v>134900</v>
      </c>
      <c r="L786" s="2" t="s">
        <v>13</v>
      </c>
      <c r="M786" s="2" t="s">
        <v>27</v>
      </c>
      <c r="N786" s="16">
        <f t="shared" si="0"/>
        <v>1982</v>
      </c>
      <c r="O786" s="16" t="str">
        <f t="shared" si="1"/>
        <v>Not Good Condition</v>
      </c>
      <c r="P786" s="16" t="str">
        <f t="shared" si="2"/>
        <v>NEW but not excellent</v>
      </c>
      <c r="Q786" s="18"/>
      <c r="S786" s="19"/>
      <c r="T786" s="20"/>
    </row>
    <row r="787" spans="1:20" ht="15.75" customHeight="1" x14ac:dyDescent="0.2">
      <c r="A787" s="2">
        <v>8740</v>
      </c>
      <c r="B787" s="2">
        <v>5</v>
      </c>
      <c r="C787" s="2">
        <v>6</v>
      </c>
      <c r="D787" s="2">
        <v>1982</v>
      </c>
      <c r="E787" s="2">
        <v>1982</v>
      </c>
      <c r="F787" s="2">
        <v>860</v>
      </c>
      <c r="G787" s="2">
        <v>1</v>
      </c>
      <c r="H787" s="2">
        <v>2</v>
      </c>
      <c r="I787" s="2">
        <v>0</v>
      </c>
      <c r="J787" s="2">
        <v>2</v>
      </c>
      <c r="K787" s="2">
        <v>137000</v>
      </c>
      <c r="L787" s="2" t="s">
        <v>13</v>
      </c>
      <c r="M787" s="2" t="s">
        <v>27</v>
      </c>
      <c r="N787" s="16">
        <f t="shared" si="0"/>
        <v>1982</v>
      </c>
      <c r="O787" s="16" t="str">
        <f t="shared" si="1"/>
        <v>Not Good Condition</v>
      </c>
      <c r="P787" s="16" t="str">
        <f t="shared" si="2"/>
        <v>NEW but not excellent</v>
      </c>
      <c r="Q787" s="18"/>
      <c r="S787" s="19"/>
      <c r="T787" s="20"/>
    </row>
    <row r="788" spans="1:20" ht="15.75" customHeight="1" x14ac:dyDescent="0.2">
      <c r="A788" s="2">
        <v>11616</v>
      </c>
      <c r="B788" s="2">
        <v>5</v>
      </c>
      <c r="C788" s="2">
        <v>5</v>
      </c>
      <c r="D788" s="2">
        <v>1962</v>
      </c>
      <c r="E788" s="2">
        <v>1962</v>
      </c>
      <c r="F788" s="2">
        <v>1092</v>
      </c>
      <c r="G788" s="2">
        <v>1</v>
      </c>
      <c r="H788" s="2">
        <v>3</v>
      </c>
      <c r="I788" s="2">
        <v>1</v>
      </c>
      <c r="J788" s="2">
        <v>1</v>
      </c>
      <c r="K788" s="2">
        <v>139000</v>
      </c>
      <c r="L788" s="2" t="s">
        <v>13</v>
      </c>
      <c r="M788" s="2" t="s">
        <v>27</v>
      </c>
      <c r="N788" s="16">
        <f t="shared" si="0"/>
        <v>1962</v>
      </c>
      <c r="O788" s="16" t="str">
        <f t="shared" si="1"/>
        <v>Not Good Condition</v>
      </c>
      <c r="P788" s="16" t="str">
        <f t="shared" si="2"/>
        <v>NEW but not excellent</v>
      </c>
      <c r="Q788" s="18"/>
      <c r="S788" s="19"/>
      <c r="T788" s="20"/>
    </row>
    <row r="789" spans="1:20" ht="15.75" customHeight="1" x14ac:dyDescent="0.2">
      <c r="A789" s="2">
        <v>15400</v>
      </c>
      <c r="B789" s="2">
        <v>5</v>
      </c>
      <c r="C789" s="2">
        <v>5</v>
      </c>
      <c r="D789" s="2">
        <v>1961</v>
      </c>
      <c r="E789" s="2">
        <v>1961</v>
      </c>
      <c r="F789" s="2">
        <v>1774</v>
      </c>
      <c r="G789" s="2">
        <v>2</v>
      </c>
      <c r="H789" s="2">
        <v>4</v>
      </c>
      <c r="I789" s="2">
        <v>1</v>
      </c>
      <c r="J789" s="2">
        <v>1</v>
      </c>
      <c r="K789" s="2">
        <v>165000</v>
      </c>
      <c r="L789" s="2" t="s">
        <v>13</v>
      </c>
      <c r="M789" s="2" t="s">
        <v>27</v>
      </c>
      <c r="N789" s="16">
        <f t="shared" si="0"/>
        <v>1961</v>
      </c>
      <c r="O789" s="16" t="str">
        <f t="shared" si="1"/>
        <v>Not Good Condition</v>
      </c>
      <c r="P789" s="16" t="str">
        <f t="shared" si="2"/>
        <v>NEW but not excellent</v>
      </c>
      <c r="Q789" s="18"/>
      <c r="S789" s="19"/>
      <c r="T789" s="20"/>
    </row>
    <row r="790" spans="1:20" ht="15.75" customHeight="1" x14ac:dyDescent="0.2">
      <c r="A790" s="2">
        <v>15312</v>
      </c>
      <c r="B790" s="2">
        <v>6</v>
      </c>
      <c r="C790" s="2">
        <v>5</v>
      </c>
      <c r="D790" s="2">
        <v>1960</v>
      </c>
      <c r="E790" s="2">
        <v>1960</v>
      </c>
      <c r="F790" s="2">
        <v>1138</v>
      </c>
      <c r="G790" s="2">
        <v>1</v>
      </c>
      <c r="H790" s="2">
        <v>3</v>
      </c>
      <c r="I790" s="2">
        <v>1</v>
      </c>
      <c r="J790" s="2">
        <v>2</v>
      </c>
      <c r="K790" s="2">
        <v>148000</v>
      </c>
      <c r="L790" s="2" t="s">
        <v>13</v>
      </c>
      <c r="M790" s="2" t="s">
        <v>27</v>
      </c>
      <c r="N790" s="16">
        <f t="shared" si="0"/>
        <v>1960</v>
      </c>
      <c r="O790" s="16" t="str">
        <f t="shared" si="1"/>
        <v>Not Good Condition</v>
      </c>
      <c r="P790" s="16" t="str">
        <f t="shared" si="2"/>
        <v>NEW but not excellent</v>
      </c>
      <c r="Q790" s="18"/>
      <c r="S790" s="19"/>
      <c r="T790" s="20"/>
    </row>
    <row r="791" spans="1:20" ht="15.75" customHeight="1" x14ac:dyDescent="0.2">
      <c r="A791" s="2">
        <v>15584</v>
      </c>
      <c r="B791" s="2">
        <v>5</v>
      </c>
      <c r="C791" s="2">
        <v>5</v>
      </c>
      <c r="D791" s="2">
        <v>1956</v>
      </c>
      <c r="E791" s="2">
        <v>1956</v>
      </c>
      <c r="F791" s="2">
        <v>2071</v>
      </c>
      <c r="G791" s="2">
        <v>1</v>
      </c>
      <c r="H791" s="2">
        <v>4</v>
      </c>
      <c r="I791" s="2">
        <v>1</v>
      </c>
      <c r="J791" s="2">
        <v>1</v>
      </c>
      <c r="K791" s="2">
        <v>165000</v>
      </c>
      <c r="L791" s="2" t="s">
        <v>13</v>
      </c>
      <c r="M791" s="2" t="s">
        <v>33</v>
      </c>
      <c r="N791" s="16">
        <f t="shared" si="0"/>
        <v>1956</v>
      </c>
      <c r="O791" s="16" t="str">
        <f t="shared" si="1"/>
        <v>Not Good Condition</v>
      </c>
      <c r="P791" s="16" t="str">
        <f t="shared" si="2"/>
        <v>OLD and not excellent</v>
      </c>
      <c r="Q791" s="18"/>
      <c r="S791" s="19"/>
      <c r="T791" s="20"/>
    </row>
    <row r="792" spans="1:20" ht="15.75" customHeight="1" x14ac:dyDescent="0.2">
      <c r="A792" s="2">
        <v>9000</v>
      </c>
      <c r="B792" s="2">
        <v>2</v>
      </c>
      <c r="C792" s="2">
        <v>2</v>
      </c>
      <c r="D792" s="2">
        <v>1947</v>
      </c>
      <c r="E792" s="2">
        <v>1950</v>
      </c>
      <c r="F792" s="2">
        <v>660</v>
      </c>
      <c r="G792" s="2">
        <v>1</v>
      </c>
      <c r="H792" s="2">
        <v>2</v>
      </c>
      <c r="I792" s="2">
        <v>0</v>
      </c>
      <c r="J792" s="2">
        <v>0</v>
      </c>
      <c r="K792" s="2">
        <v>63900</v>
      </c>
      <c r="L792" s="2" t="s">
        <v>13</v>
      </c>
      <c r="M792" s="2" t="s">
        <v>27</v>
      </c>
      <c r="N792" s="16">
        <f t="shared" si="0"/>
        <v>1947</v>
      </c>
      <c r="O792" s="16" t="str">
        <f t="shared" si="1"/>
        <v>Not Good Condition</v>
      </c>
      <c r="P792" s="16" t="str">
        <f t="shared" si="2"/>
        <v>OLD and not excellent</v>
      </c>
      <c r="Q792" s="18"/>
      <c r="S792" s="19"/>
      <c r="T792" s="20"/>
    </row>
    <row r="793" spans="1:20" ht="15.75" customHeight="1" x14ac:dyDescent="0.2">
      <c r="A793" s="2">
        <v>11250</v>
      </c>
      <c r="B793" s="2">
        <v>4</v>
      </c>
      <c r="C793" s="2">
        <v>5</v>
      </c>
      <c r="D793" s="2">
        <v>1957</v>
      </c>
      <c r="E793" s="2">
        <v>1989</v>
      </c>
      <c r="F793" s="2">
        <v>1788</v>
      </c>
      <c r="G793" s="2">
        <v>1</v>
      </c>
      <c r="H793" s="2">
        <v>5</v>
      </c>
      <c r="I793" s="2">
        <v>2</v>
      </c>
      <c r="J793" s="2">
        <v>1</v>
      </c>
      <c r="K793" s="2">
        <v>161500</v>
      </c>
      <c r="L793" s="2" t="s">
        <v>13</v>
      </c>
      <c r="M793" s="2" t="s">
        <v>33</v>
      </c>
      <c r="N793" s="16">
        <f t="shared" si="0"/>
        <v>1957</v>
      </c>
      <c r="O793" s="16" t="str">
        <f t="shared" si="1"/>
        <v>Not Good Condition</v>
      </c>
      <c r="P793" s="16" t="str">
        <f t="shared" si="2"/>
        <v>OLD and not excellent</v>
      </c>
      <c r="Q793" s="18"/>
      <c r="S793" s="19"/>
      <c r="T793" s="20"/>
    </row>
    <row r="794" spans="1:20" ht="15.75" customHeight="1" x14ac:dyDescent="0.2">
      <c r="A794" s="2">
        <v>25095</v>
      </c>
      <c r="B794" s="2">
        <v>5</v>
      </c>
      <c r="C794" s="2">
        <v>8</v>
      </c>
      <c r="D794" s="2">
        <v>1968</v>
      </c>
      <c r="E794" s="2">
        <v>2003</v>
      </c>
      <c r="F794" s="2">
        <v>1473</v>
      </c>
      <c r="G794" s="2">
        <v>1</v>
      </c>
      <c r="H794" s="2">
        <v>1</v>
      </c>
      <c r="I794" s="2">
        <v>2</v>
      </c>
      <c r="J794" s="2">
        <v>1</v>
      </c>
      <c r="K794" s="2">
        <v>143000</v>
      </c>
      <c r="L794" s="2" t="s">
        <v>13</v>
      </c>
      <c r="M794" s="2" t="s">
        <v>33</v>
      </c>
      <c r="N794" s="16">
        <f t="shared" si="0"/>
        <v>1968</v>
      </c>
      <c r="O794" s="16" t="str">
        <f t="shared" si="1"/>
        <v>Not Good Condition</v>
      </c>
      <c r="P794" s="16" t="str">
        <f t="shared" si="2"/>
        <v>NEW but not excellent</v>
      </c>
      <c r="Q794" s="18"/>
      <c r="S794" s="19"/>
      <c r="T794" s="20"/>
    </row>
    <row r="795" spans="1:20" ht="15.75" customHeight="1" x14ac:dyDescent="0.2">
      <c r="A795" s="2">
        <v>17140</v>
      </c>
      <c r="B795" s="2">
        <v>4</v>
      </c>
      <c r="C795" s="2">
        <v>6</v>
      </c>
      <c r="D795" s="2">
        <v>1956</v>
      </c>
      <c r="E795" s="2">
        <v>1956</v>
      </c>
      <c r="F795" s="2">
        <v>1229</v>
      </c>
      <c r="G795" s="2">
        <v>1</v>
      </c>
      <c r="H795" s="2">
        <v>3</v>
      </c>
      <c r="I795" s="2">
        <v>0</v>
      </c>
      <c r="J795" s="2">
        <v>1</v>
      </c>
      <c r="K795" s="2">
        <v>135000</v>
      </c>
      <c r="L795" s="2" t="s">
        <v>13</v>
      </c>
      <c r="M795" s="2" t="s">
        <v>35</v>
      </c>
      <c r="N795" s="16">
        <f t="shared" si="0"/>
        <v>1956</v>
      </c>
      <c r="O795" s="16" t="str">
        <f t="shared" si="1"/>
        <v>Not Good Condition</v>
      </c>
      <c r="P795" s="16" t="str">
        <f t="shared" si="2"/>
        <v>OLD and not excellent</v>
      </c>
      <c r="Q795" s="18"/>
      <c r="S795" s="19"/>
      <c r="T795" s="20"/>
    </row>
    <row r="796" spans="1:20" ht="15.75" customHeight="1" x14ac:dyDescent="0.2">
      <c r="A796" s="2">
        <v>12342</v>
      </c>
      <c r="B796" s="2">
        <v>4</v>
      </c>
      <c r="C796" s="2">
        <v>5</v>
      </c>
      <c r="D796" s="2">
        <v>1940</v>
      </c>
      <c r="E796" s="2">
        <v>1950</v>
      </c>
      <c r="F796" s="2">
        <v>861</v>
      </c>
      <c r="G796" s="2">
        <v>1</v>
      </c>
      <c r="H796" s="2">
        <v>1</v>
      </c>
      <c r="I796" s="2">
        <v>0</v>
      </c>
      <c r="J796" s="2">
        <v>2</v>
      </c>
      <c r="K796" s="2">
        <v>82500</v>
      </c>
      <c r="L796" s="2" t="s">
        <v>13</v>
      </c>
      <c r="M796" s="2" t="s">
        <v>35</v>
      </c>
      <c r="N796" s="16">
        <f t="shared" si="0"/>
        <v>1940</v>
      </c>
      <c r="O796" s="16" t="str">
        <f t="shared" si="1"/>
        <v>Not Good Condition</v>
      </c>
      <c r="P796" s="16" t="str">
        <f t="shared" si="2"/>
        <v>OLD and not excellent</v>
      </c>
      <c r="Q796" s="18"/>
      <c r="S796" s="19"/>
      <c r="T796" s="20"/>
    </row>
    <row r="797" spans="1:20" ht="15.75" customHeight="1" x14ac:dyDescent="0.2">
      <c r="A797" s="2">
        <v>10708</v>
      </c>
      <c r="B797" s="2">
        <v>5</v>
      </c>
      <c r="C797" s="2">
        <v>5</v>
      </c>
      <c r="D797" s="2">
        <v>1955</v>
      </c>
      <c r="E797" s="2">
        <v>1993</v>
      </c>
      <c r="F797" s="2">
        <v>1867</v>
      </c>
      <c r="G797" s="2">
        <v>1</v>
      </c>
      <c r="H797" s="2">
        <v>2</v>
      </c>
      <c r="I797" s="2">
        <v>3</v>
      </c>
      <c r="J797" s="2">
        <v>1</v>
      </c>
      <c r="K797" s="2">
        <v>190000</v>
      </c>
      <c r="L797" s="2" t="s">
        <v>13</v>
      </c>
      <c r="M797" s="2" t="s">
        <v>33</v>
      </c>
      <c r="N797" s="16">
        <f t="shared" si="0"/>
        <v>1955</v>
      </c>
      <c r="O797" s="16" t="str">
        <f t="shared" si="1"/>
        <v>Not Good Condition</v>
      </c>
      <c r="P797" s="16" t="str">
        <f t="shared" si="2"/>
        <v>OLD and not excellent</v>
      </c>
      <c r="Q797" s="18"/>
      <c r="S797" s="19"/>
      <c r="T797" s="20"/>
    </row>
    <row r="798" spans="1:20" ht="15.75" customHeight="1" x14ac:dyDescent="0.2">
      <c r="A798" s="2">
        <v>13680</v>
      </c>
      <c r="B798" s="2">
        <v>3</v>
      </c>
      <c r="C798" s="2">
        <v>5</v>
      </c>
      <c r="D798" s="2">
        <v>1955</v>
      </c>
      <c r="E798" s="2">
        <v>1955</v>
      </c>
      <c r="F798" s="2">
        <v>1733</v>
      </c>
      <c r="G798" s="2">
        <v>2</v>
      </c>
      <c r="H798" s="2">
        <v>4</v>
      </c>
      <c r="I798" s="2">
        <v>1</v>
      </c>
      <c r="J798" s="2">
        <v>2</v>
      </c>
      <c r="K798" s="2">
        <v>139600</v>
      </c>
      <c r="L798" s="2" t="s">
        <v>13</v>
      </c>
      <c r="M798" s="2" t="s">
        <v>35</v>
      </c>
      <c r="N798" s="16">
        <f t="shared" si="0"/>
        <v>1955</v>
      </c>
      <c r="O798" s="16" t="str">
        <f t="shared" si="1"/>
        <v>Not Good Condition</v>
      </c>
      <c r="P798" s="16" t="str">
        <f t="shared" si="2"/>
        <v>OLD and not excellent</v>
      </c>
      <c r="Q798" s="18"/>
      <c r="S798" s="19"/>
      <c r="T798" s="20"/>
    </row>
    <row r="799" spans="1:20" ht="15.75" customHeight="1" x14ac:dyDescent="0.2">
      <c r="A799" s="2">
        <v>15635</v>
      </c>
      <c r="B799" s="2">
        <v>4</v>
      </c>
      <c r="C799" s="2">
        <v>5</v>
      </c>
      <c r="D799" s="2">
        <v>1954</v>
      </c>
      <c r="E799" s="2">
        <v>1954</v>
      </c>
      <c r="F799" s="2">
        <v>1383</v>
      </c>
      <c r="G799" s="2">
        <v>1</v>
      </c>
      <c r="H799" s="2">
        <v>2</v>
      </c>
      <c r="I799" s="2">
        <v>0</v>
      </c>
      <c r="J799" s="2">
        <v>2</v>
      </c>
      <c r="K799" s="2">
        <v>122000</v>
      </c>
      <c r="L799" s="2" t="s">
        <v>13</v>
      </c>
      <c r="M799" s="2" t="s">
        <v>35</v>
      </c>
      <c r="N799" s="16">
        <f t="shared" si="0"/>
        <v>1954</v>
      </c>
      <c r="O799" s="16" t="str">
        <f t="shared" si="1"/>
        <v>Not Good Condition</v>
      </c>
      <c r="P799" s="16" t="str">
        <f t="shared" si="2"/>
        <v>OLD and not excellent</v>
      </c>
      <c r="Q799" s="18"/>
      <c r="S799" s="19"/>
      <c r="T799" s="20"/>
    </row>
    <row r="800" spans="1:20" ht="15.75" customHeight="1" x14ac:dyDescent="0.2">
      <c r="A800" s="2">
        <v>9855</v>
      </c>
      <c r="B800" s="2">
        <v>6</v>
      </c>
      <c r="C800" s="2">
        <v>5</v>
      </c>
      <c r="D800" s="2">
        <v>1956</v>
      </c>
      <c r="E800" s="2">
        <v>1956</v>
      </c>
      <c r="F800" s="2">
        <v>1689</v>
      </c>
      <c r="G800" s="2">
        <v>1</v>
      </c>
      <c r="H800" s="2">
        <v>3</v>
      </c>
      <c r="I800" s="2">
        <v>1</v>
      </c>
      <c r="J800" s="2">
        <v>2</v>
      </c>
      <c r="K800" s="2">
        <v>127500</v>
      </c>
      <c r="L800" s="2" t="s">
        <v>13</v>
      </c>
      <c r="M800" s="2" t="s">
        <v>35</v>
      </c>
      <c r="N800" s="16">
        <f t="shared" si="0"/>
        <v>1956</v>
      </c>
      <c r="O800" s="16" t="str">
        <f t="shared" si="1"/>
        <v>Not Good Condition</v>
      </c>
      <c r="P800" s="16" t="str">
        <f t="shared" si="2"/>
        <v>OLD and not excellent</v>
      </c>
      <c r="Q800" s="18"/>
      <c r="S800" s="19"/>
      <c r="T800" s="20"/>
    </row>
    <row r="801" spans="1:20" ht="15.75" customHeight="1" x14ac:dyDescent="0.2">
      <c r="A801" s="2">
        <v>9571</v>
      </c>
      <c r="B801" s="2">
        <v>5</v>
      </c>
      <c r="C801" s="2">
        <v>5</v>
      </c>
      <c r="D801" s="2">
        <v>1956</v>
      </c>
      <c r="E801" s="2">
        <v>1956</v>
      </c>
      <c r="F801" s="2">
        <v>1073</v>
      </c>
      <c r="G801" s="2">
        <v>1</v>
      </c>
      <c r="H801" s="2">
        <v>2</v>
      </c>
      <c r="I801" s="2">
        <v>0</v>
      </c>
      <c r="J801" s="2">
        <v>1</v>
      </c>
      <c r="K801" s="2">
        <v>121500</v>
      </c>
      <c r="L801" s="2" t="s">
        <v>13</v>
      </c>
      <c r="M801" s="2" t="s">
        <v>35</v>
      </c>
      <c r="N801" s="16">
        <f t="shared" si="0"/>
        <v>1956</v>
      </c>
      <c r="O801" s="16" t="str">
        <f t="shared" si="1"/>
        <v>Not Good Condition</v>
      </c>
      <c r="P801" s="16" t="str">
        <f t="shared" si="2"/>
        <v>OLD and not excellent</v>
      </c>
      <c r="Q801" s="18"/>
      <c r="S801" s="19"/>
      <c r="T801" s="20"/>
    </row>
    <row r="802" spans="1:20" ht="15.75" customHeight="1" x14ac:dyDescent="0.2">
      <c r="A802" s="2">
        <v>9571</v>
      </c>
      <c r="B802" s="2">
        <v>5</v>
      </c>
      <c r="C802" s="2">
        <v>3</v>
      </c>
      <c r="D802" s="2">
        <v>1958</v>
      </c>
      <c r="E802" s="2">
        <v>1958</v>
      </c>
      <c r="F802" s="2">
        <v>1276</v>
      </c>
      <c r="G802" s="2">
        <v>1</v>
      </c>
      <c r="H802" s="2">
        <v>3</v>
      </c>
      <c r="I802" s="2">
        <v>0</v>
      </c>
      <c r="J802" s="2">
        <v>1</v>
      </c>
      <c r="K802" s="2">
        <v>60000</v>
      </c>
      <c r="L802" s="2" t="s">
        <v>26</v>
      </c>
      <c r="M802" s="2" t="s">
        <v>35</v>
      </c>
      <c r="N802" s="16">
        <f t="shared" si="0"/>
        <v>1958</v>
      </c>
      <c r="O802" s="16" t="str">
        <f t="shared" si="1"/>
        <v>Not Good Condition</v>
      </c>
      <c r="P802" s="16" t="str">
        <f t="shared" si="2"/>
        <v>OLD and not excellent</v>
      </c>
      <c r="Q802" s="18"/>
      <c r="S802" s="19"/>
      <c r="T802" s="20"/>
    </row>
    <row r="803" spans="1:20" ht="15.75" customHeight="1" x14ac:dyDescent="0.2">
      <c r="A803" s="2">
        <v>9350</v>
      </c>
      <c r="B803" s="2">
        <v>6</v>
      </c>
      <c r="C803" s="2">
        <v>7</v>
      </c>
      <c r="D803" s="2">
        <v>1946</v>
      </c>
      <c r="E803" s="2">
        <v>1950</v>
      </c>
      <c r="F803" s="2">
        <v>1639</v>
      </c>
      <c r="G803" s="2">
        <v>1</v>
      </c>
      <c r="H803" s="2">
        <v>3</v>
      </c>
      <c r="I803" s="2">
        <v>1</v>
      </c>
      <c r="J803" s="2">
        <v>1</v>
      </c>
      <c r="K803" s="2">
        <v>154400</v>
      </c>
      <c r="L803" s="2" t="s">
        <v>13</v>
      </c>
      <c r="M803" s="2" t="s">
        <v>35</v>
      </c>
      <c r="N803" s="16">
        <f t="shared" si="0"/>
        <v>1946</v>
      </c>
      <c r="O803" s="16" t="str">
        <f t="shared" si="1"/>
        <v>Not Good Condition</v>
      </c>
      <c r="P803" s="16" t="str">
        <f t="shared" si="2"/>
        <v>OLD and not excellent</v>
      </c>
      <c r="Q803" s="18"/>
      <c r="S803" s="19"/>
      <c r="T803" s="20"/>
    </row>
    <row r="804" spans="1:20" ht="15.75" customHeight="1" x14ac:dyDescent="0.2">
      <c r="A804" s="2">
        <v>9340</v>
      </c>
      <c r="B804" s="2">
        <v>4</v>
      </c>
      <c r="C804" s="2">
        <v>6</v>
      </c>
      <c r="D804" s="2">
        <v>1941</v>
      </c>
      <c r="E804" s="2">
        <v>1950</v>
      </c>
      <c r="F804" s="2">
        <v>672</v>
      </c>
      <c r="G804" s="2">
        <v>1</v>
      </c>
      <c r="H804" s="2">
        <v>2</v>
      </c>
      <c r="I804" s="2">
        <v>0</v>
      </c>
      <c r="J804" s="2">
        <v>1</v>
      </c>
      <c r="K804" s="2">
        <v>113000</v>
      </c>
      <c r="L804" s="2" t="s">
        <v>13</v>
      </c>
      <c r="M804" s="2" t="s">
        <v>35</v>
      </c>
      <c r="N804" s="16">
        <f t="shared" si="0"/>
        <v>1941</v>
      </c>
      <c r="O804" s="16" t="str">
        <f t="shared" si="1"/>
        <v>Not Good Condition</v>
      </c>
      <c r="P804" s="16" t="str">
        <f t="shared" si="2"/>
        <v>OLD and not excellent</v>
      </c>
      <c r="Q804" s="18"/>
      <c r="S804" s="19"/>
      <c r="T804" s="20"/>
    </row>
    <row r="805" spans="1:20" ht="15.75" customHeight="1" x14ac:dyDescent="0.2">
      <c r="A805" s="2">
        <v>7440</v>
      </c>
      <c r="B805" s="2">
        <v>5</v>
      </c>
      <c r="C805" s="2">
        <v>6</v>
      </c>
      <c r="D805" s="2">
        <v>1954</v>
      </c>
      <c r="E805" s="2">
        <v>1954</v>
      </c>
      <c r="F805" s="2">
        <v>1089</v>
      </c>
      <c r="G805" s="2">
        <v>1</v>
      </c>
      <c r="H805" s="2">
        <v>3</v>
      </c>
      <c r="I805" s="2">
        <v>1</v>
      </c>
      <c r="J805" s="2">
        <v>1</v>
      </c>
      <c r="K805" s="2">
        <v>125000</v>
      </c>
      <c r="L805" s="2" t="s">
        <v>13</v>
      </c>
      <c r="M805" s="2" t="s">
        <v>35</v>
      </c>
      <c r="N805" s="16">
        <f t="shared" si="0"/>
        <v>1954</v>
      </c>
      <c r="O805" s="16" t="str">
        <f t="shared" si="1"/>
        <v>Not Good Condition</v>
      </c>
      <c r="P805" s="16" t="str">
        <f t="shared" si="2"/>
        <v>OLD and not excellent</v>
      </c>
      <c r="Q805" s="18"/>
      <c r="S805" s="19"/>
      <c r="T805" s="20"/>
    </row>
    <row r="806" spans="1:20" ht="15.75" customHeight="1" x14ac:dyDescent="0.2">
      <c r="A806" s="2">
        <v>11500</v>
      </c>
      <c r="B806" s="2">
        <v>4</v>
      </c>
      <c r="C806" s="2">
        <v>3</v>
      </c>
      <c r="D806" s="2">
        <v>1957</v>
      </c>
      <c r="E806" s="2">
        <v>1957</v>
      </c>
      <c r="F806" s="2">
        <v>845</v>
      </c>
      <c r="G806" s="2">
        <v>1</v>
      </c>
      <c r="H806" s="2">
        <v>3</v>
      </c>
      <c r="I806" s="2">
        <v>0</v>
      </c>
      <c r="J806" s="2">
        <v>1</v>
      </c>
      <c r="K806" s="2">
        <v>84000</v>
      </c>
      <c r="L806" s="2" t="s">
        <v>17</v>
      </c>
      <c r="M806" s="2" t="s">
        <v>35</v>
      </c>
      <c r="N806" s="16">
        <f t="shared" si="0"/>
        <v>1957</v>
      </c>
      <c r="O806" s="16" t="str">
        <f t="shared" si="1"/>
        <v>Good Condition</v>
      </c>
      <c r="P806" s="16" t="str">
        <f t="shared" si="2"/>
        <v>OLD and not excellent</v>
      </c>
      <c r="Q806" s="18"/>
      <c r="S806" s="19"/>
      <c r="T806" s="20"/>
    </row>
    <row r="807" spans="1:20" ht="15.75" customHeight="1" x14ac:dyDescent="0.2">
      <c r="A807" s="2">
        <v>4235</v>
      </c>
      <c r="B807" s="2">
        <v>5</v>
      </c>
      <c r="C807" s="2">
        <v>5</v>
      </c>
      <c r="D807" s="2">
        <v>1984</v>
      </c>
      <c r="E807" s="2">
        <v>1984</v>
      </c>
      <c r="F807" s="2">
        <v>1049</v>
      </c>
      <c r="G807" s="2">
        <v>2</v>
      </c>
      <c r="H807" s="2">
        <v>2</v>
      </c>
      <c r="I807" s="2">
        <v>0</v>
      </c>
      <c r="J807" s="2">
        <v>1</v>
      </c>
      <c r="K807" s="2">
        <v>139500</v>
      </c>
      <c r="L807" s="2" t="s">
        <v>13</v>
      </c>
      <c r="M807" s="2" t="s">
        <v>35</v>
      </c>
      <c r="N807" s="16">
        <f t="shared" si="0"/>
        <v>1984</v>
      </c>
      <c r="O807" s="16" t="str">
        <f t="shared" si="1"/>
        <v>Not Good Condition</v>
      </c>
      <c r="P807" s="16" t="str">
        <f t="shared" si="2"/>
        <v>NEW but not excellent</v>
      </c>
      <c r="Q807" s="18"/>
      <c r="S807" s="19"/>
      <c r="T807" s="20"/>
    </row>
    <row r="808" spans="1:20" ht="15.75" customHeight="1" x14ac:dyDescent="0.2">
      <c r="A808" s="2">
        <v>11409</v>
      </c>
      <c r="B808" s="2">
        <v>5</v>
      </c>
      <c r="C808" s="2">
        <v>4</v>
      </c>
      <c r="D808" s="2">
        <v>1949</v>
      </c>
      <c r="E808" s="2">
        <v>2008</v>
      </c>
      <c r="F808" s="2">
        <v>1716</v>
      </c>
      <c r="G808" s="2">
        <v>1</v>
      </c>
      <c r="H808" s="2">
        <v>3</v>
      </c>
      <c r="I808" s="2">
        <v>1</v>
      </c>
      <c r="J808" s="2">
        <v>1</v>
      </c>
      <c r="K808" s="2">
        <v>131000</v>
      </c>
      <c r="L808" s="2" t="s">
        <v>13</v>
      </c>
      <c r="M808" s="2" t="s">
        <v>35</v>
      </c>
      <c r="N808" s="16">
        <f t="shared" si="0"/>
        <v>1949</v>
      </c>
      <c r="O808" s="16" t="str">
        <f t="shared" si="1"/>
        <v>Not Good Condition</v>
      </c>
      <c r="P808" s="16" t="str">
        <f t="shared" si="2"/>
        <v>OLD and not excellent</v>
      </c>
      <c r="Q808" s="18"/>
      <c r="S808" s="19"/>
      <c r="T808" s="20"/>
    </row>
    <row r="809" spans="1:20" ht="15.75" customHeight="1" x14ac:dyDescent="0.2">
      <c r="A809" s="2">
        <v>9060</v>
      </c>
      <c r="B809" s="2">
        <v>6</v>
      </c>
      <c r="C809" s="2">
        <v>5</v>
      </c>
      <c r="D809" s="2">
        <v>1939</v>
      </c>
      <c r="E809" s="2">
        <v>1950</v>
      </c>
      <c r="F809" s="2">
        <v>1258</v>
      </c>
      <c r="G809" s="2">
        <v>1</v>
      </c>
      <c r="H809" s="2">
        <v>2</v>
      </c>
      <c r="I809" s="2">
        <v>0</v>
      </c>
      <c r="J809" s="2">
        <v>1</v>
      </c>
      <c r="K809" s="2">
        <v>105000</v>
      </c>
      <c r="L809" s="2" t="s">
        <v>13</v>
      </c>
      <c r="M809" s="2" t="s">
        <v>35</v>
      </c>
      <c r="N809" s="16">
        <f t="shared" si="0"/>
        <v>1939</v>
      </c>
      <c r="O809" s="16" t="str">
        <f t="shared" si="1"/>
        <v>Not Good Condition</v>
      </c>
      <c r="P809" s="16" t="str">
        <f t="shared" si="2"/>
        <v>OLD and not excellent</v>
      </c>
      <c r="Q809" s="18"/>
      <c r="S809" s="19"/>
      <c r="T809" s="20"/>
    </row>
    <row r="810" spans="1:20" ht="15.75" customHeight="1" x14ac:dyDescent="0.2">
      <c r="A810" s="2">
        <v>9084</v>
      </c>
      <c r="B810" s="2">
        <v>4</v>
      </c>
      <c r="C810" s="2">
        <v>5</v>
      </c>
      <c r="D810" s="2">
        <v>1940</v>
      </c>
      <c r="E810" s="2">
        <v>1950</v>
      </c>
      <c r="F810" s="2">
        <v>1510</v>
      </c>
      <c r="G810" s="2">
        <v>1</v>
      </c>
      <c r="H810" s="2">
        <v>4</v>
      </c>
      <c r="I810" s="2">
        <v>1</v>
      </c>
      <c r="J810" s="2">
        <v>1</v>
      </c>
      <c r="K810" s="2">
        <v>108000</v>
      </c>
      <c r="L810" s="2" t="s">
        <v>13</v>
      </c>
      <c r="M810" s="2" t="s">
        <v>35</v>
      </c>
      <c r="N810" s="16">
        <f t="shared" si="0"/>
        <v>1940</v>
      </c>
      <c r="O810" s="16" t="str">
        <f t="shared" si="1"/>
        <v>Not Good Condition</v>
      </c>
      <c r="P810" s="16" t="str">
        <f t="shared" si="2"/>
        <v>OLD and not excellent</v>
      </c>
      <c r="Q810" s="18"/>
      <c r="S810" s="19"/>
      <c r="T810" s="20"/>
    </row>
    <row r="811" spans="1:20" ht="15.75" customHeight="1" x14ac:dyDescent="0.2">
      <c r="A811" s="2">
        <v>10778</v>
      </c>
      <c r="B811" s="2">
        <v>7</v>
      </c>
      <c r="C811" s="2">
        <v>6</v>
      </c>
      <c r="D811" s="2">
        <v>1990</v>
      </c>
      <c r="E811" s="2">
        <v>1991</v>
      </c>
      <c r="F811" s="2">
        <v>1061</v>
      </c>
      <c r="G811" s="2">
        <v>1</v>
      </c>
      <c r="H811" s="2">
        <v>1</v>
      </c>
      <c r="I811" s="2">
        <v>0</v>
      </c>
      <c r="J811" s="2">
        <v>2</v>
      </c>
      <c r="K811" s="2">
        <v>162000</v>
      </c>
      <c r="L811" s="2" t="s">
        <v>13</v>
      </c>
      <c r="M811" s="2" t="s">
        <v>25</v>
      </c>
      <c r="N811" s="16">
        <f t="shared" si="0"/>
        <v>1990</v>
      </c>
      <c r="O811" s="16" t="str">
        <f t="shared" si="1"/>
        <v>Not Good Condition</v>
      </c>
      <c r="P811" s="16" t="str">
        <f t="shared" si="2"/>
        <v>NEW but not excellent</v>
      </c>
      <c r="Q811" s="18"/>
      <c r="S811" s="19"/>
      <c r="T811" s="20"/>
    </row>
    <row r="812" spans="1:20" ht="15.75" customHeight="1" x14ac:dyDescent="0.2">
      <c r="A812" s="2">
        <v>19255</v>
      </c>
      <c r="B812" s="2">
        <v>6</v>
      </c>
      <c r="C812" s="2">
        <v>5</v>
      </c>
      <c r="D812" s="2">
        <v>1983</v>
      </c>
      <c r="E812" s="2">
        <v>1983</v>
      </c>
      <c r="F812" s="2">
        <v>1338</v>
      </c>
      <c r="G812" s="2">
        <v>1</v>
      </c>
      <c r="H812" s="2">
        <v>2</v>
      </c>
      <c r="I812" s="2">
        <v>1</v>
      </c>
      <c r="J812" s="2">
        <v>2</v>
      </c>
      <c r="K812" s="2">
        <v>156500</v>
      </c>
      <c r="L812" s="2" t="s">
        <v>13</v>
      </c>
      <c r="M812" s="2" t="s">
        <v>25</v>
      </c>
      <c r="N812" s="16">
        <f t="shared" si="0"/>
        <v>1983</v>
      </c>
      <c r="O812" s="16" t="str">
        <f t="shared" si="1"/>
        <v>Not Good Condition</v>
      </c>
      <c r="P812" s="16" t="str">
        <f t="shared" si="2"/>
        <v>NEW but not excellent</v>
      </c>
      <c r="Q812" s="18"/>
      <c r="S812" s="19"/>
      <c r="T812" s="20"/>
    </row>
    <row r="813" spans="1:20" ht="15.75" customHeight="1" x14ac:dyDescent="0.2">
      <c r="A813" s="2">
        <v>12327</v>
      </c>
      <c r="B813" s="2">
        <v>8</v>
      </c>
      <c r="C813" s="2">
        <v>8</v>
      </c>
      <c r="D813" s="2">
        <v>1983</v>
      </c>
      <c r="E813" s="2">
        <v>2009</v>
      </c>
      <c r="F813" s="2">
        <v>2132</v>
      </c>
      <c r="G813" s="2">
        <v>1</v>
      </c>
      <c r="H813" s="2">
        <v>1</v>
      </c>
      <c r="I813" s="2">
        <v>1</v>
      </c>
      <c r="J813" s="2">
        <v>2</v>
      </c>
      <c r="K813" s="2">
        <v>316600</v>
      </c>
      <c r="L813" s="2" t="s">
        <v>13</v>
      </c>
      <c r="M813" s="2" t="s">
        <v>25</v>
      </c>
      <c r="N813" s="16">
        <f t="shared" si="0"/>
        <v>1983</v>
      </c>
      <c r="O813" s="16" t="str">
        <f t="shared" si="1"/>
        <v>Not Good Condition</v>
      </c>
      <c r="P813" s="16" t="str">
        <f t="shared" si="2"/>
        <v>NEW but not excellent</v>
      </c>
      <c r="Q813" s="18"/>
      <c r="S813" s="19"/>
      <c r="T813" s="20"/>
    </row>
    <row r="814" spans="1:20" ht="15.75" customHeight="1" x14ac:dyDescent="0.2">
      <c r="A814" s="2">
        <v>14684</v>
      </c>
      <c r="B814" s="2">
        <v>7</v>
      </c>
      <c r="C814" s="2">
        <v>7</v>
      </c>
      <c r="D814" s="2">
        <v>1990</v>
      </c>
      <c r="E814" s="2">
        <v>1991</v>
      </c>
      <c r="F814" s="2">
        <v>2196</v>
      </c>
      <c r="G814" s="2">
        <v>2</v>
      </c>
      <c r="H814" s="2">
        <v>3</v>
      </c>
      <c r="I814" s="2">
        <v>1</v>
      </c>
      <c r="J814" s="2">
        <v>3</v>
      </c>
      <c r="K814" s="2">
        <v>271900</v>
      </c>
      <c r="L814" s="2" t="s">
        <v>13</v>
      </c>
      <c r="M814" s="2" t="s">
        <v>25</v>
      </c>
      <c r="N814" s="16">
        <f t="shared" si="0"/>
        <v>1990</v>
      </c>
      <c r="O814" s="16" t="str">
        <f t="shared" si="1"/>
        <v>Not Good Condition</v>
      </c>
      <c r="P814" s="16" t="str">
        <f t="shared" si="2"/>
        <v>NEW but not excellent</v>
      </c>
      <c r="Q814" s="18"/>
      <c r="S814" s="19"/>
      <c r="T814" s="20"/>
    </row>
    <row r="815" spans="1:20" ht="15.75" customHeight="1" x14ac:dyDescent="0.2">
      <c r="A815" s="2">
        <v>9317</v>
      </c>
      <c r="B815" s="2">
        <v>7</v>
      </c>
      <c r="C815" s="2">
        <v>5</v>
      </c>
      <c r="D815" s="2">
        <v>1993</v>
      </c>
      <c r="E815" s="2">
        <v>1993</v>
      </c>
      <c r="F815" s="2">
        <v>1775</v>
      </c>
      <c r="G815" s="2">
        <v>2</v>
      </c>
      <c r="H815" s="2">
        <v>3</v>
      </c>
      <c r="I815" s="2">
        <v>1</v>
      </c>
      <c r="J815" s="2">
        <v>2</v>
      </c>
      <c r="K815" s="2">
        <v>213000</v>
      </c>
      <c r="L815" s="2" t="s">
        <v>13</v>
      </c>
      <c r="M815" s="2" t="s">
        <v>25</v>
      </c>
      <c r="N815" s="16">
        <f t="shared" si="0"/>
        <v>1993</v>
      </c>
      <c r="O815" s="16" t="str">
        <f t="shared" si="1"/>
        <v>Not Good Condition</v>
      </c>
      <c r="P815" s="16" t="str">
        <f t="shared" si="2"/>
        <v>NEW but not excellent</v>
      </c>
      <c r="Q815" s="18"/>
      <c r="S815" s="19"/>
      <c r="T815" s="20"/>
    </row>
    <row r="816" spans="1:20" ht="15.75" customHeight="1" x14ac:dyDescent="0.2">
      <c r="A816" s="2">
        <v>10560</v>
      </c>
      <c r="B816" s="2">
        <v>7</v>
      </c>
      <c r="C816" s="2">
        <v>5</v>
      </c>
      <c r="D816" s="2">
        <v>1993</v>
      </c>
      <c r="E816" s="2">
        <v>1994</v>
      </c>
      <c r="F816" s="2">
        <v>1879</v>
      </c>
      <c r="G816" s="2">
        <v>2</v>
      </c>
      <c r="H816" s="2">
        <v>3</v>
      </c>
      <c r="I816" s="2">
        <v>1</v>
      </c>
      <c r="J816" s="2">
        <v>2</v>
      </c>
      <c r="K816" s="2">
        <v>239900</v>
      </c>
      <c r="L816" s="2" t="s">
        <v>17</v>
      </c>
      <c r="M816" s="2" t="s">
        <v>25</v>
      </c>
      <c r="N816" s="16">
        <f t="shared" si="0"/>
        <v>1993</v>
      </c>
      <c r="O816" s="16" t="str">
        <f t="shared" si="1"/>
        <v>Good Condition</v>
      </c>
      <c r="P816" s="16" t="str">
        <f t="shared" si="2"/>
        <v>NEW but not excellent</v>
      </c>
      <c r="Q816" s="18"/>
      <c r="S816" s="19"/>
      <c r="T816" s="20"/>
    </row>
    <row r="817" spans="1:20" ht="15.75" customHeight="1" x14ac:dyDescent="0.2">
      <c r="A817" s="2">
        <v>9828</v>
      </c>
      <c r="B817" s="2">
        <v>8</v>
      </c>
      <c r="C817" s="2">
        <v>5</v>
      </c>
      <c r="D817" s="2">
        <v>1995</v>
      </c>
      <c r="E817" s="2">
        <v>1995</v>
      </c>
      <c r="F817" s="2">
        <v>2020</v>
      </c>
      <c r="G817" s="2">
        <v>2</v>
      </c>
      <c r="H817" s="2">
        <v>3</v>
      </c>
      <c r="I817" s="2">
        <v>1</v>
      </c>
      <c r="J817" s="2">
        <v>2</v>
      </c>
      <c r="K817" s="2">
        <v>239500</v>
      </c>
      <c r="L817" s="2" t="s">
        <v>13</v>
      </c>
      <c r="M817" s="2" t="s">
        <v>25</v>
      </c>
      <c r="N817" s="16">
        <f t="shared" si="0"/>
        <v>1995</v>
      </c>
      <c r="O817" s="16" t="str">
        <f t="shared" si="1"/>
        <v>Not Good Condition</v>
      </c>
      <c r="P817" s="16" t="str">
        <f t="shared" si="2"/>
        <v>NEW but not excellent</v>
      </c>
      <c r="Q817" s="18"/>
      <c r="S817" s="19"/>
      <c r="T817" s="20"/>
    </row>
    <row r="818" spans="1:20" ht="15.75" customHeight="1" x14ac:dyDescent="0.2">
      <c r="A818" s="2">
        <v>26400</v>
      </c>
      <c r="B818" s="2">
        <v>5</v>
      </c>
      <c r="C818" s="2">
        <v>7</v>
      </c>
      <c r="D818" s="2">
        <v>1880</v>
      </c>
      <c r="E818" s="2">
        <v>2007</v>
      </c>
      <c r="F818" s="2">
        <v>2016</v>
      </c>
      <c r="G818" s="2">
        <v>1</v>
      </c>
      <c r="H818" s="2">
        <v>4</v>
      </c>
      <c r="I818" s="2">
        <v>1</v>
      </c>
      <c r="J818" s="2">
        <v>2</v>
      </c>
      <c r="K818" s="2">
        <v>131000</v>
      </c>
      <c r="L818" s="2" t="s">
        <v>13</v>
      </c>
      <c r="M818" s="2" t="s">
        <v>25</v>
      </c>
      <c r="N818" s="16">
        <f t="shared" si="0"/>
        <v>1880</v>
      </c>
      <c r="O818" s="16" t="str">
        <f t="shared" si="1"/>
        <v>Not Good Condition</v>
      </c>
      <c r="P818" s="16" t="str">
        <f t="shared" si="2"/>
        <v>OLD and not excellent</v>
      </c>
      <c r="Q818" s="18"/>
      <c r="S818" s="19"/>
      <c r="T818" s="20"/>
    </row>
    <row r="819" spans="1:20" ht="15.75" customHeight="1" x14ac:dyDescent="0.2">
      <c r="A819" s="2">
        <v>7018</v>
      </c>
      <c r="B819" s="2">
        <v>5</v>
      </c>
      <c r="C819" s="2">
        <v>5</v>
      </c>
      <c r="D819" s="2">
        <v>1979</v>
      </c>
      <c r="E819" s="2">
        <v>1979</v>
      </c>
      <c r="F819" s="2">
        <v>1535</v>
      </c>
      <c r="G819" s="2">
        <v>2</v>
      </c>
      <c r="H819" s="2">
        <v>4</v>
      </c>
      <c r="I819" s="2">
        <v>0</v>
      </c>
      <c r="J819" s="2">
        <v>2</v>
      </c>
      <c r="K819" s="2">
        <v>118964</v>
      </c>
      <c r="L819" s="2" t="s">
        <v>26</v>
      </c>
      <c r="M819" s="2" t="s">
        <v>25</v>
      </c>
      <c r="N819" s="16">
        <f t="shared" si="0"/>
        <v>1979</v>
      </c>
      <c r="O819" s="16" t="str">
        <f t="shared" si="1"/>
        <v>Not Good Condition</v>
      </c>
      <c r="P819" s="16" t="str">
        <f t="shared" si="2"/>
        <v>NEW but not excellent</v>
      </c>
      <c r="Q819" s="18"/>
      <c r="S819" s="19"/>
      <c r="T819" s="20"/>
    </row>
    <row r="820" spans="1:20" ht="15.75" customHeight="1" x14ac:dyDescent="0.2">
      <c r="A820" s="2">
        <v>7018</v>
      </c>
      <c r="B820" s="2">
        <v>5</v>
      </c>
      <c r="C820" s="2">
        <v>5</v>
      </c>
      <c r="D820" s="2">
        <v>1979</v>
      </c>
      <c r="E820" s="2">
        <v>1979</v>
      </c>
      <c r="F820" s="2">
        <v>1224</v>
      </c>
      <c r="G820" s="2">
        <v>0</v>
      </c>
      <c r="H820" s="2">
        <v>2</v>
      </c>
      <c r="I820" s="2">
        <v>2</v>
      </c>
      <c r="J820" s="2">
        <v>2</v>
      </c>
      <c r="K820" s="2">
        <v>153337</v>
      </c>
      <c r="L820" s="2" t="s">
        <v>13</v>
      </c>
      <c r="M820" s="2" t="s">
        <v>25</v>
      </c>
      <c r="N820" s="16">
        <f t="shared" si="0"/>
        <v>1979</v>
      </c>
      <c r="O820" s="16" t="str">
        <f t="shared" si="1"/>
        <v>Not Good Condition</v>
      </c>
      <c r="P820" s="16" t="str">
        <f t="shared" si="2"/>
        <v>NEW but not excellent</v>
      </c>
      <c r="Q820" s="18"/>
      <c r="S820" s="19"/>
      <c r="T820" s="20"/>
    </row>
    <row r="821" spans="1:20" ht="15.75" customHeight="1" x14ac:dyDescent="0.2">
      <c r="A821" s="2">
        <v>7018</v>
      </c>
      <c r="B821" s="2">
        <v>5</v>
      </c>
      <c r="C821" s="2">
        <v>5</v>
      </c>
      <c r="D821" s="2">
        <v>1979</v>
      </c>
      <c r="E821" s="2">
        <v>1979</v>
      </c>
      <c r="F821" s="2">
        <v>2228</v>
      </c>
      <c r="G821" s="2">
        <v>2</v>
      </c>
      <c r="H821" s="2">
        <v>6</v>
      </c>
      <c r="I821" s="2">
        <v>0</v>
      </c>
      <c r="J821" s="2">
        <v>2</v>
      </c>
      <c r="K821" s="2">
        <v>147983</v>
      </c>
      <c r="L821" s="2" t="s">
        <v>13</v>
      </c>
      <c r="M821" s="2" t="s">
        <v>25</v>
      </c>
      <c r="N821" s="16">
        <f t="shared" si="0"/>
        <v>1979</v>
      </c>
      <c r="O821" s="16" t="str">
        <f t="shared" si="1"/>
        <v>Not Good Condition</v>
      </c>
      <c r="P821" s="16" t="str">
        <f t="shared" si="2"/>
        <v>NEW but not excellent</v>
      </c>
      <c r="Q821" s="18"/>
      <c r="S821" s="19"/>
      <c r="T821" s="20"/>
    </row>
    <row r="822" spans="1:20" ht="15.75" customHeight="1" x14ac:dyDescent="0.2">
      <c r="A822" s="2">
        <v>7018</v>
      </c>
      <c r="B822" s="2">
        <v>5</v>
      </c>
      <c r="C822" s="2">
        <v>5</v>
      </c>
      <c r="D822" s="2">
        <v>1979</v>
      </c>
      <c r="E822" s="2">
        <v>1979</v>
      </c>
      <c r="F822" s="2">
        <v>1535</v>
      </c>
      <c r="G822" s="2">
        <v>2</v>
      </c>
      <c r="H822" s="2">
        <v>4</v>
      </c>
      <c r="I822" s="2">
        <v>0</v>
      </c>
      <c r="J822" s="2">
        <v>2</v>
      </c>
      <c r="K822" s="2">
        <v>118858</v>
      </c>
      <c r="L822" s="2" t="s">
        <v>13</v>
      </c>
      <c r="M822" s="2" t="s">
        <v>25</v>
      </c>
      <c r="N822" s="16">
        <f t="shared" si="0"/>
        <v>1979</v>
      </c>
      <c r="O822" s="16" t="str">
        <f t="shared" si="1"/>
        <v>Not Good Condition</v>
      </c>
      <c r="P822" s="16" t="str">
        <f t="shared" si="2"/>
        <v>NEW but not excellent</v>
      </c>
      <c r="Q822" s="18"/>
      <c r="S822" s="19"/>
      <c r="T822" s="20"/>
    </row>
    <row r="823" spans="1:20" ht="15.75" customHeight="1" x14ac:dyDescent="0.2">
      <c r="A823" s="2">
        <v>7018</v>
      </c>
      <c r="B823" s="2">
        <v>5</v>
      </c>
      <c r="C823" s="2">
        <v>5</v>
      </c>
      <c r="D823" s="2">
        <v>1979</v>
      </c>
      <c r="E823" s="2">
        <v>1979</v>
      </c>
      <c r="F823" s="2">
        <v>1535</v>
      </c>
      <c r="G823" s="2">
        <v>2</v>
      </c>
      <c r="H823" s="2">
        <v>4</v>
      </c>
      <c r="I823" s="2">
        <v>0</v>
      </c>
      <c r="J823" s="2">
        <v>2</v>
      </c>
      <c r="K823" s="2">
        <v>118858</v>
      </c>
      <c r="L823" s="2" t="s">
        <v>13</v>
      </c>
      <c r="M823" s="2" t="s">
        <v>25</v>
      </c>
      <c r="N823" s="16">
        <f t="shared" si="0"/>
        <v>1979</v>
      </c>
      <c r="O823" s="16" t="str">
        <f t="shared" si="1"/>
        <v>Not Good Condition</v>
      </c>
      <c r="P823" s="16" t="str">
        <f t="shared" si="2"/>
        <v>NEW but not excellent</v>
      </c>
      <c r="Q823" s="18"/>
      <c r="S823" s="19"/>
      <c r="T823" s="20"/>
    </row>
    <row r="824" spans="1:20" ht="15.75" customHeight="1" x14ac:dyDescent="0.2">
      <c r="A824" s="2">
        <v>7018</v>
      </c>
      <c r="B824" s="2">
        <v>5</v>
      </c>
      <c r="C824" s="2">
        <v>5</v>
      </c>
      <c r="D824" s="2">
        <v>1979</v>
      </c>
      <c r="E824" s="2">
        <v>1979</v>
      </c>
      <c r="F824" s="2">
        <v>2240</v>
      </c>
      <c r="G824" s="2">
        <v>2</v>
      </c>
      <c r="H824" s="2">
        <v>6</v>
      </c>
      <c r="I824" s="2">
        <v>0</v>
      </c>
      <c r="J824" s="2">
        <v>2</v>
      </c>
      <c r="K824" s="2">
        <v>142953</v>
      </c>
      <c r="L824" s="2" t="s">
        <v>13</v>
      </c>
      <c r="M824" s="2" t="s">
        <v>25</v>
      </c>
      <c r="N824" s="16">
        <f t="shared" si="0"/>
        <v>1979</v>
      </c>
      <c r="O824" s="16" t="str">
        <f t="shared" si="1"/>
        <v>Not Good Condition</v>
      </c>
      <c r="P824" s="16" t="str">
        <f t="shared" si="2"/>
        <v>NEW but not excellent</v>
      </c>
      <c r="Q824" s="18"/>
      <c r="S824" s="19"/>
      <c r="T824" s="20"/>
    </row>
    <row r="825" spans="1:20" ht="15.75" customHeight="1" x14ac:dyDescent="0.2">
      <c r="A825" s="2">
        <v>7040</v>
      </c>
      <c r="B825" s="2">
        <v>5</v>
      </c>
      <c r="C825" s="2">
        <v>5</v>
      </c>
      <c r="D825" s="2">
        <v>1979</v>
      </c>
      <c r="E825" s="2">
        <v>1979</v>
      </c>
      <c r="F825" s="2">
        <v>1229</v>
      </c>
      <c r="G825" s="2">
        <v>0</v>
      </c>
      <c r="H825" s="2">
        <v>2</v>
      </c>
      <c r="I825" s="2">
        <v>2</v>
      </c>
      <c r="J825" s="2">
        <v>2</v>
      </c>
      <c r="K825" s="2">
        <v>148325</v>
      </c>
      <c r="L825" s="2" t="s">
        <v>13</v>
      </c>
      <c r="M825" s="2" t="s">
        <v>25</v>
      </c>
      <c r="N825" s="16">
        <f t="shared" si="0"/>
        <v>1979</v>
      </c>
      <c r="O825" s="16" t="str">
        <f t="shared" si="1"/>
        <v>Not Good Condition</v>
      </c>
      <c r="P825" s="16" t="str">
        <f t="shared" si="2"/>
        <v>NEW but not excellent</v>
      </c>
      <c r="Q825" s="18"/>
      <c r="S825" s="19"/>
      <c r="T825" s="20"/>
    </row>
    <row r="826" spans="1:20" ht="15.75" customHeight="1" x14ac:dyDescent="0.2">
      <c r="A826" s="2">
        <v>7007</v>
      </c>
      <c r="B826" s="2">
        <v>5</v>
      </c>
      <c r="C826" s="2">
        <v>5</v>
      </c>
      <c r="D826" s="2">
        <v>1979</v>
      </c>
      <c r="E826" s="2">
        <v>1979</v>
      </c>
      <c r="F826" s="2">
        <v>1513</v>
      </c>
      <c r="G826" s="2">
        <v>2</v>
      </c>
      <c r="H826" s="2">
        <v>4</v>
      </c>
      <c r="I826" s="2">
        <v>0</v>
      </c>
      <c r="J826" s="2">
        <v>2</v>
      </c>
      <c r="K826" s="2">
        <v>113722</v>
      </c>
      <c r="L826" s="2" t="s">
        <v>13</v>
      </c>
      <c r="M826" s="2" t="s">
        <v>25</v>
      </c>
      <c r="N826" s="16">
        <f t="shared" si="0"/>
        <v>1979</v>
      </c>
      <c r="O826" s="16" t="str">
        <f t="shared" si="1"/>
        <v>Not Good Condition</v>
      </c>
      <c r="P826" s="16" t="str">
        <f t="shared" si="2"/>
        <v>NEW but not excellent</v>
      </c>
      <c r="Q826" s="18"/>
      <c r="S826" s="19"/>
      <c r="T826" s="20"/>
    </row>
    <row r="827" spans="1:20" ht="15.75" customHeight="1" x14ac:dyDescent="0.2">
      <c r="A827" s="2">
        <v>11855</v>
      </c>
      <c r="B827" s="2">
        <v>7</v>
      </c>
      <c r="C827" s="2">
        <v>5</v>
      </c>
      <c r="D827" s="2">
        <v>2000</v>
      </c>
      <c r="E827" s="2">
        <v>2000</v>
      </c>
      <c r="F827" s="2">
        <v>2787</v>
      </c>
      <c r="G827" s="2">
        <v>4</v>
      </c>
      <c r="H827" s="2">
        <v>6</v>
      </c>
      <c r="I827" s="2">
        <v>2</v>
      </c>
      <c r="J827" s="2">
        <v>4</v>
      </c>
      <c r="K827" s="2">
        <v>269500</v>
      </c>
      <c r="L827" s="2" t="s">
        <v>13</v>
      </c>
      <c r="M827" s="2" t="s">
        <v>25</v>
      </c>
      <c r="N827" s="16">
        <f t="shared" si="0"/>
        <v>2000</v>
      </c>
      <c r="O827" s="16" t="str">
        <f t="shared" si="1"/>
        <v>Not Good Condition</v>
      </c>
      <c r="P827" s="16" t="str">
        <f t="shared" si="2"/>
        <v>NEW but not excellent</v>
      </c>
      <c r="Q827" s="18"/>
      <c r="S827" s="19"/>
      <c r="T827" s="20"/>
    </row>
    <row r="828" spans="1:20" ht="15.75" customHeight="1" x14ac:dyDescent="0.2">
      <c r="A828" s="2">
        <v>7939</v>
      </c>
      <c r="B828" s="2">
        <v>7</v>
      </c>
      <c r="C828" s="2">
        <v>5</v>
      </c>
      <c r="D828" s="2">
        <v>2000</v>
      </c>
      <c r="E828" s="2">
        <v>2000</v>
      </c>
      <c r="F828" s="2">
        <v>2787</v>
      </c>
      <c r="G828" s="2">
        <v>4</v>
      </c>
      <c r="H828" s="2">
        <v>6</v>
      </c>
      <c r="I828" s="2">
        <v>2</v>
      </c>
      <c r="J828" s="2">
        <v>4</v>
      </c>
      <c r="K828" s="2">
        <v>269500</v>
      </c>
      <c r="L828" s="2" t="s">
        <v>13</v>
      </c>
      <c r="M828" s="2" t="s">
        <v>25</v>
      </c>
      <c r="N828" s="16">
        <f t="shared" si="0"/>
        <v>2000</v>
      </c>
      <c r="O828" s="16" t="str">
        <f t="shared" si="1"/>
        <v>Not Good Condition</v>
      </c>
      <c r="P828" s="16" t="str">
        <f t="shared" si="2"/>
        <v>NEW but not excellent</v>
      </c>
      <c r="Q828" s="18"/>
      <c r="S828" s="19"/>
      <c r="T828" s="20"/>
    </row>
    <row r="829" spans="1:20" ht="15.75" customHeight="1" x14ac:dyDescent="0.2">
      <c r="A829" s="2">
        <v>7976</v>
      </c>
      <c r="B829" s="2">
        <v>7</v>
      </c>
      <c r="C829" s="2">
        <v>5</v>
      </c>
      <c r="D829" s="2">
        <v>2000</v>
      </c>
      <c r="E829" s="2">
        <v>2000</v>
      </c>
      <c r="F829" s="2">
        <v>2787</v>
      </c>
      <c r="G829" s="2">
        <v>4</v>
      </c>
      <c r="H829" s="2">
        <v>6</v>
      </c>
      <c r="I829" s="2">
        <v>2</v>
      </c>
      <c r="J829" s="2">
        <v>4</v>
      </c>
      <c r="K829" s="2">
        <v>269500</v>
      </c>
      <c r="L829" s="2" t="s">
        <v>13</v>
      </c>
      <c r="M829" s="2" t="s">
        <v>25</v>
      </c>
      <c r="N829" s="16">
        <f t="shared" si="0"/>
        <v>2000</v>
      </c>
      <c r="O829" s="16" t="str">
        <f t="shared" si="1"/>
        <v>Not Good Condition</v>
      </c>
      <c r="P829" s="16" t="str">
        <f t="shared" si="2"/>
        <v>NEW but not excellent</v>
      </c>
      <c r="Q829" s="18"/>
      <c r="S829" s="19"/>
      <c r="T829" s="20"/>
    </row>
    <row r="830" spans="1:20" ht="15.75" customHeight="1" x14ac:dyDescent="0.2">
      <c r="A830" s="2">
        <v>10933</v>
      </c>
      <c r="B830" s="2">
        <v>9</v>
      </c>
      <c r="C830" s="2">
        <v>5</v>
      </c>
      <c r="D830" s="2">
        <v>2009</v>
      </c>
      <c r="E830" s="2">
        <v>2009</v>
      </c>
      <c r="F830" s="2">
        <v>1680</v>
      </c>
      <c r="G830" s="2">
        <v>1</v>
      </c>
      <c r="H830" s="2">
        <v>1</v>
      </c>
      <c r="I830" s="2">
        <v>1</v>
      </c>
      <c r="J830" s="2">
        <v>3</v>
      </c>
      <c r="K830" s="2">
        <v>323262</v>
      </c>
      <c r="L830" s="2" t="s">
        <v>13</v>
      </c>
      <c r="M830" s="2" t="s">
        <v>36</v>
      </c>
      <c r="N830" s="16">
        <f t="shared" si="0"/>
        <v>2009</v>
      </c>
      <c r="O830" s="16" t="str">
        <f t="shared" si="1"/>
        <v>Not Good Condition</v>
      </c>
      <c r="P830" s="16" t="str">
        <f t="shared" si="2"/>
        <v>NEW but not excellent</v>
      </c>
      <c r="Q830" s="18"/>
      <c r="S830" s="19"/>
      <c r="T830" s="20"/>
    </row>
    <row r="831" spans="1:20" ht="15.75" customHeight="1" x14ac:dyDescent="0.2">
      <c r="A831" s="2">
        <v>10637</v>
      </c>
      <c r="B831" s="2">
        <v>8</v>
      </c>
      <c r="C831" s="2">
        <v>5</v>
      </c>
      <c r="D831" s="2">
        <v>2007</v>
      </c>
      <c r="E831" s="2">
        <v>2008</v>
      </c>
      <c r="F831" s="2">
        <v>1718</v>
      </c>
      <c r="G831" s="2">
        <v>2</v>
      </c>
      <c r="H831" s="2">
        <v>3</v>
      </c>
      <c r="I831" s="2">
        <v>1</v>
      </c>
      <c r="J831" s="2">
        <v>3</v>
      </c>
      <c r="K831" s="2">
        <v>297000</v>
      </c>
      <c r="L831" s="2" t="s">
        <v>13</v>
      </c>
      <c r="M831" s="2" t="s">
        <v>36</v>
      </c>
      <c r="N831" s="16">
        <f t="shared" si="0"/>
        <v>2007</v>
      </c>
      <c r="O831" s="16" t="str">
        <f t="shared" si="1"/>
        <v>Not Good Condition</v>
      </c>
      <c r="P831" s="16" t="str">
        <f t="shared" si="2"/>
        <v>NEW but not excellent</v>
      </c>
      <c r="Q831" s="18"/>
      <c r="S831" s="19"/>
      <c r="T831" s="20"/>
    </row>
    <row r="832" spans="1:20" ht="15.75" customHeight="1" x14ac:dyDescent="0.2">
      <c r="A832" s="2">
        <v>10226</v>
      </c>
      <c r="B832" s="2">
        <v>8</v>
      </c>
      <c r="C832" s="2">
        <v>5</v>
      </c>
      <c r="D832" s="2">
        <v>2008</v>
      </c>
      <c r="E832" s="2">
        <v>2008</v>
      </c>
      <c r="F832" s="2">
        <v>1630</v>
      </c>
      <c r="G832" s="2">
        <v>2</v>
      </c>
      <c r="H832" s="2">
        <v>3</v>
      </c>
      <c r="I832" s="2">
        <v>1</v>
      </c>
      <c r="J832" s="2">
        <v>3</v>
      </c>
      <c r="K832" s="2">
        <v>295493</v>
      </c>
      <c r="L832" s="2" t="s">
        <v>13</v>
      </c>
      <c r="M832" s="2" t="s">
        <v>36</v>
      </c>
      <c r="N832" s="16">
        <f t="shared" si="0"/>
        <v>2008</v>
      </c>
      <c r="O832" s="16" t="str">
        <f t="shared" si="1"/>
        <v>Not Good Condition</v>
      </c>
      <c r="P832" s="16" t="str">
        <f t="shared" si="2"/>
        <v>NEW but not excellent</v>
      </c>
      <c r="Q832" s="18"/>
      <c r="S832" s="19"/>
      <c r="T832" s="20"/>
    </row>
    <row r="833" spans="1:20" ht="15.75" customHeight="1" x14ac:dyDescent="0.2">
      <c r="A833" s="2">
        <v>10816</v>
      </c>
      <c r="B833" s="2">
        <v>9</v>
      </c>
      <c r="C833" s="2">
        <v>5</v>
      </c>
      <c r="D833" s="2">
        <v>2008</v>
      </c>
      <c r="E833" s="2">
        <v>2008</v>
      </c>
      <c r="F833" s="2">
        <v>1720</v>
      </c>
      <c r="G833" s="2">
        <v>2</v>
      </c>
      <c r="H833" s="2">
        <v>3</v>
      </c>
      <c r="I833" s="2">
        <v>1</v>
      </c>
      <c r="J833" s="2">
        <v>3</v>
      </c>
      <c r="K833" s="2">
        <v>332000</v>
      </c>
      <c r="L833" s="2" t="s">
        <v>13</v>
      </c>
      <c r="M833" s="2" t="s">
        <v>36</v>
      </c>
      <c r="N833" s="16">
        <f t="shared" si="0"/>
        <v>2008</v>
      </c>
      <c r="O833" s="16" t="str">
        <f t="shared" si="1"/>
        <v>Not Good Condition</v>
      </c>
      <c r="P833" s="16" t="str">
        <f t="shared" si="2"/>
        <v>NEW but not excellent</v>
      </c>
      <c r="Q833" s="18"/>
      <c r="S833" s="19"/>
      <c r="T833" s="20"/>
    </row>
    <row r="834" spans="1:20" ht="15.75" customHeight="1" x14ac:dyDescent="0.2">
      <c r="A834" s="2">
        <v>9178</v>
      </c>
      <c r="B834" s="2">
        <v>8</v>
      </c>
      <c r="C834" s="2">
        <v>5</v>
      </c>
      <c r="D834" s="2">
        <v>2008</v>
      </c>
      <c r="E834" s="2">
        <v>2008</v>
      </c>
      <c r="F834" s="2">
        <v>1468</v>
      </c>
      <c r="G834" s="2">
        <v>2</v>
      </c>
      <c r="H834" s="2">
        <v>3</v>
      </c>
      <c r="I834" s="2">
        <v>1</v>
      </c>
      <c r="J834" s="2">
        <v>3</v>
      </c>
      <c r="K834" s="2">
        <v>239900</v>
      </c>
      <c r="L834" s="2" t="s">
        <v>13</v>
      </c>
      <c r="M834" s="2" t="s">
        <v>36</v>
      </c>
      <c r="N834" s="16">
        <f t="shared" si="0"/>
        <v>2008</v>
      </c>
      <c r="O834" s="16" t="str">
        <f t="shared" si="1"/>
        <v>Not Good Condition</v>
      </c>
      <c r="P834" s="16" t="str">
        <f t="shared" si="2"/>
        <v>NEW but not excellent</v>
      </c>
      <c r="Q834" s="18"/>
      <c r="S834" s="19"/>
      <c r="T834" s="20"/>
    </row>
    <row r="835" spans="1:20" ht="15.75" customHeight="1" x14ac:dyDescent="0.2">
      <c r="A835" s="2">
        <v>10769</v>
      </c>
      <c r="B835" s="2">
        <v>8</v>
      </c>
      <c r="C835" s="2">
        <v>5</v>
      </c>
      <c r="D835" s="2">
        <v>2007</v>
      </c>
      <c r="E835" s="2">
        <v>2007</v>
      </c>
      <c r="F835" s="2">
        <v>1768</v>
      </c>
      <c r="G835" s="2">
        <v>2</v>
      </c>
      <c r="H835" s="2">
        <v>3</v>
      </c>
      <c r="I835" s="2">
        <v>0</v>
      </c>
      <c r="J835" s="2">
        <v>2</v>
      </c>
      <c r="K835" s="2">
        <v>212000</v>
      </c>
      <c r="L835" s="2" t="s">
        <v>13</v>
      </c>
      <c r="M835" s="2" t="s">
        <v>36</v>
      </c>
      <c r="N835" s="16">
        <f t="shared" si="0"/>
        <v>2007</v>
      </c>
      <c r="O835" s="16" t="str">
        <f t="shared" si="1"/>
        <v>Not Good Condition</v>
      </c>
      <c r="P835" s="16" t="str">
        <f t="shared" si="2"/>
        <v>NEW but not excellent</v>
      </c>
      <c r="Q835" s="18"/>
      <c r="S835" s="19"/>
      <c r="T835" s="20"/>
    </row>
    <row r="836" spans="1:20" ht="15.75" customHeight="1" x14ac:dyDescent="0.2">
      <c r="A836" s="2">
        <v>11422</v>
      </c>
      <c r="B836" s="2">
        <v>8</v>
      </c>
      <c r="C836" s="2">
        <v>5</v>
      </c>
      <c r="D836" s="2">
        <v>2007</v>
      </c>
      <c r="E836" s="2">
        <v>2008</v>
      </c>
      <c r="F836" s="2">
        <v>1838</v>
      </c>
      <c r="G836" s="2">
        <v>2</v>
      </c>
      <c r="H836" s="2">
        <v>3</v>
      </c>
      <c r="I836" s="2">
        <v>2</v>
      </c>
      <c r="J836" s="2">
        <v>2</v>
      </c>
      <c r="K836" s="2">
        <v>272500</v>
      </c>
      <c r="L836" s="2" t="s">
        <v>13</v>
      </c>
      <c r="M836" s="2" t="s">
        <v>36</v>
      </c>
      <c r="N836" s="16">
        <f t="shared" si="0"/>
        <v>2007</v>
      </c>
      <c r="O836" s="16" t="str">
        <f t="shared" si="1"/>
        <v>Not Good Condition</v>
      </c>
      <c r="P836" s="16" t="str">
        <f t="shared" si="2"/>
        <v>NEW but not excellent</v>
      </c>
      <c r="Q836" s="18"/>
      <c r="S836" s="19"/>
      <c r="T836" s="20"/>
    </row>
    <row r="837" spans="1:20" ht="15.75" customHeight="1" x14ac:dyDescent="0.2">
      <c r="A837" s="2">
        <v>11923</v>
      </c>
      <c r="B837" s="2">
        <v>9</v>
      </c>
      <c r="C837" s="2">
        <v>5</v>
      </c>
      <c r="D837" s="2">
        <v>2007</v>
      </c>
      <c r="E837" s="2">
        <v>2007</v>
      </c>
      <c r="F837" s="2">
        <v>1800</v>
      </c>
      <c r="G837" s="2">
        <v>2</v>
      </c>
      <c r="H837" s="2">
        <v>2</v>
      </c>
      <c r="I837" s="2">
        <v>0</v>
      </c>
      <c r="J837" s="2">
        <v>2</v>
      </c>
      <c r="K837" s="2">
        <v>239000</v>
      </c>
      <c r="L837" s="2" t="s">
        <v>13</v>
      </c>
      <c r="M837" s="2" t="s">
        <v>36</v>
      </c>
      <c r="N837" s="16">
        <f t="shared" si="0"/>
        <v>2007</v>
      </c>
      <c r="O837" s="16" t="str">
        <f t="shared" si="1"/>
        <v>Not Good Condition</v>
      </c>
      <c r="P837" s="16" t="str">
        <f t="shared" si="2"/>
        <v>NEW but not excellent</v>
      </c>
      <c r="Q837" s="18"/>
      <c r="S837" s="19"/>
      <c r="T837" s="20"/>
    </row>
    <row r="838" spans="1:20" ht="15.75" customHeight="1" x14ac:dyDescent="0.2">
      <c r="A838" s="2">
        <v>8814</v>
      </c>
      <c r="B838" s="2">
        <v>7</v>
      </c>
      <c r="C838" s="2">
        <v>5</v>
      </c>
      <c r="D838" s="2">
        <v>2006</v>
      </c>
      <c r="E838" s="2">
        <v>2006</v>
      </c>
      <c r="F838" s="2">
        <v>1604</v>
      </c>
      <c r="G838" s="2">
        <v>2</v>
      </c>
      <c r="H838" s="2">
        <v>3</v>
      </c>
      <c r="I838" s="2">
        <v>1</v>
      </c>
      <c r="J838" s="2">
        <v>2</v>
      </c>
      <c r="K838" s="2">
        <v>220000</v>
      </c>
      <c r="L838" s="2" t="s">
        <v>13</v>
      </c>
      <c r="M838" s="2" t="s">
        <v>36</v>
      </c>
      <c r="N838" s="16">
        <f t="shared" si="0"/>
        <v>2006</v>
      </c>
      <c r="O838" s="16" t="str">
        <f t="shared" si="1"/>
        <v>Not Good Condition</v>
      </c>
      <c r="P838" s="16" t="str">
        <f t="shared" si="2"/>
        <v>NEW but not excellent</v>
      </c>
      <c r="Q838" s="18"/>
      <c r="S838" s="19"/>
      <c r="T838" s="20"/>
    </row>
    <row r="839" spans="1:20" ht="15.75" customHeight="1" x14ac:dyDescent="0.2">
      <c r="A839" s="2">
        <v>6762</v>
      </c>
      <c r="B839" s="2">
        <v>7</v>
      </c>
      <c r="C839" s="2">
        <v>5</v>
      </c>
      <c r="D839" s="2">
        <v>2007</v>
      </c>
      <c r="E839" s="2">
        <v>2007</v>
      </c>
      <c r="F839" s="2">
        <v>1290</v>
      </c>
      <c r="G839" s="2">
        <v>2</v>
      </c>
      <c r="H839" s="2">
        <v>2</v>
      </c>
      <c r="I839" s="2">
        <v>1</v>
      </c>
      <c r="J839" s="2">
        <v>2</v>
      </c>
      <c r="K839" s="2">
        <v>200000</v>
      </c>
      <c r="L839" s="2" t="s">
        <v>13</v>
      </c>
      <c r="M839" s="2" t="s">
        <v>36</v>
      </c>
      <c r="N839" s="16">
        <f t="shared" si="0"/>
        <v>2007</v>
      </c>
      <c r="O839" s="16" t="str">
        <f t="shared" si="1"/>
        <v>Not Good Condition</v>
      </c>
      <c r="P839" s="16" t="str">
        <f t="shared" si="2"/>
        <v>NEW but not excellent</v>
      </c>
      <c r="Q839" s="18"/>
      <c r="S839" s="19"/>
      <c r="T839" s="20"/>
    </row>
    <row r="840" spans="1:20" ht="15.75" customHeight="1" x14ac:dyDescent="0.2">
      <c r="A840" s="2">
        <v>10324</v>
      </c>
      <c r="B840" s="2">
        <v>8</v>
      </c>
      <c r="C840" s="2">
        <v>5</v>
      </c>
      <c r="D840" s="2">
        <v>2008</v>
      </c>
      <c r="E840" s="2">
        <v>2008</v>
      </c>
      <c r="F840" s="2">
        <v>1254</v>
      </c>
      <c r="G840" s="2">
        <v>2</v>
      </c>
      <c r="H840" s="2">
        <v>2</v>
      </c>
      <c r="I840" s="2">
        <v>0</v>
      </c>
      <c r="J840" s="2">
        <v>3</v>
      </c>
      <c r="K840" s="2">
        <v>221800</v>
      </c>
      <c r="L840" s="2" t="s">
        <v>13</v>
      </c>
      <c r="M840" s="2" t="s">
        <v>36</v>
      </c>
      <c r="N840" s="16">
        <f t="shared" si="0"/>
        <v>2008</v>
      </c>
      <c r="O840" s="16" t="str">
        <f t="shared" si="1"/>
        <v>Not Good Condition</v>
      </c>
      <c r="P840" s="16" t="str">
        <f t="shared" si="2"/>
        <v>NEW but not excellent</v>
      </c>
      <c r="Q840" s="18"/>
      <c r="S840" s="19"/>
      <c r="T840" s="20"/>
    </row>
    <row r="841" spans="1:20" ht="15.75" customHeight="1" x14ac:dyDescent="0.2">
      <c r="A841" s="2">
        <v>7314</v>
      </c>
      <c r="B841" s="2">
        <v>7</v>
      </c>
      <c r="C841" s="2">
        <v>5</v>
      </c>
      <c r="D841" s="2">
        <v>2007</v>
      </c>
      <c r="E841" s="2">
        <v>2007</v>
      </c>
      <c r="F841" s="2">
        <v>1232</v>
      </c>
      <c r="G841" s="2">
        <v>2</v>
      </c>
      <c r="H841" s="2">
        <v>2</v>
      </c>
      <c r="I841" s="2">
        <v>0</v>
      </c>
      <c r="J841" s="2">
        <v>2</v>
      </c>
      <c r="K841" s="2">
        <v>194500</v>
      </c>
      <c r="L841" s="2" t="s">
        <v>13</v>
      </c>
      <c r="M841" s="2" t="s">
        <v>36</v>
      </c>
      <c r="N841" s="16">
        <f t="shared" si="0"/>
        <v>2007</v>
      </c>
      <c r="O841" s="16" t="str">
        <f t="shared" si="1"/>
        <v>Not Good Condition</v>
      </c>
      <c r="P841" s="16" t="str">
        <f t="shared" si="2"/>
        <v>NEW but not excellent</v>
      </c>
      <c r="Q841" s="18"/>
      <c r="S841" s="19"/>
      <c r="T841" s="20"/>
    </row>
    <row r="842" spans="1:20" ht="15.75" customHeight="1" x14ac:dyDescent="0.2">
      <c r="A842" s="2">
        <v>11645</v>
      </c>
      <c r="B842" s="2">
        <v>8</v>
      </c>
      <c r="C842" s="2">
        <v>5</v>
      </c>
      <c r="D842" s="2">
        <v>2005</v>
      </c>
      <c r="E842" s="2">
        <v>2006</v>
      </c>
      <c r="F842" s="2">
        <v>1498</v>
      </c>
      <c r="G842" s="2">
        <v>2</v>
      </c>
      <c r="H842" s="2">
        <v>3</v>
      </c>
      <c r="I842" s="2">
        <v>1</v>
      </c>
      <c r="J842" s="2">
        <v>3</v>
      </c>
      <c r="K842" s="2">
        <v>237000</v>
      </c>
      <c r="L842" s="2" t="s">
        <v>13</v>
      </c>
      <c r="M842" s="2" t="s">
        <v>36</v>
      </c>
      <c r="N842" s="16">
        <f t="shared" si="0"/>
        <v>2005</v>
      </c>
      <c r="O842" s="16" t="str">
        <f t="shared" si="1"/>
        <v>Not Good Condition</v>
      </c>
      <c r="P842" s="16" t="str">
        <f t="shared" si="2"/>
        <v>NEW but not excellent</v>
      </c>
      <c r="Q842" s="18"/>
      <c r="S842" s="19"/>
      <c r="T842" s="20"/>
    </row>
    <row r="843" spans="1:20" ht="15.75" customHeight="1" x14ac:dyDescent="0.2">
      <c r="A843" s="2">
        <v>11646</v>
      </c>
      <c r="B843" s="2">
        <v>6</v>
      </c>
      <c r="C843" s="2">
        <v>5</v>
      </c>
      <c r="D843" s="2">
        <v>2005</v>
      </c>
      <c r="E843" s="2">
        <v>2006</v>
      </c>
      <c r="F843" s="2">
        <v>1422</v>
      </c>
      <c r="G843" s="2">
        <v>2</v>
      </c>
      <c r="H843" s="2">
        <v>3</v>
      </c>
      <c r="I843" s="2">
        <v>1</v>
      </c>
      <c r="J843" s="2">
        <v>2</v>
      </c>
      <c r="K843" s="2">
        <v>173000</v>
      </c>
      <c r="L843" s="2" t="s">
        <v>13</v>
      </c>
      <c r="M843" s="2" t="s">
        <v>36</v>
      </c>
      <c r="N843" s="16">
        <f t="shared" si="0"/>
        <v>2005</v>
      </c>
      <c r="O843" s="16" t="str">
        <f t="shared" si="1"/>
        <v>Not Good Condition</v>
      </c>
      <c r="P843" s="16" t="str">
        <f t="shared" si="2"/>
        <v>NEW but not excellent</v>
      </c>
      <c r="Q843" s="18"/>
      <c r="S843" s="19"/>
      <c r="T843" s="20"/>
    </row>
    <row r="844" spans="1:20" ht="15.75" customHeight="1" x14ac:dyDescent="0.2">
      <c r="A844" s="2">
        <v>12800</v>
      </c>
      <c r="B844" s="2">
        <v>7</v>
      </c>
      <c r="C844" s="2">
        <v>5</v>
      </c>
      <c r="D844" s="2">
        <v>1989</v>
      </c>
      <c r="E844" s="2">
        <v>1989</v>
      </c>
      <c r="F844" s="2">
        <v>1644</v>
      </c>
      <c r="G844" s="2">
        <v>2</v>
      </c>
      <c r="H844" s="2">
        <v>2</v>
      </c>
      <c r="I844" s="2">
        <v>1</v>
      </c>
      <c r="J844" s="2">
        <v>2</v>
      </c>
      <c r="K844" s="2">
        <v>275000</v>
      </c>
      <c r="L844" s="2" t="s">
        <v>13</v>
      </c>
      <c r="M844" s="2" t="s">
        <v>25</v>
      </c>
      <c r="N844" s="16">
        <f t="shared" si="0"/>
        <v>1989</v>
      </c>
      <c r="O844" s="16" t="str">
        <f t="shared" si="1"/>
        <v>Not Good Condition</v>
      </c>
      <c r="P844" s="16" t="str">
        <f t="shared" si="2"/>
        <v>NEW but not excellent</v>
      </c>
      <c r="Q844" s="18"/>
      <c r="S844" s="19"/>
      <c r="T844" s="20"/>
    </row>
    <row r="845" spans="1:20" ht="15.75" customHeight="1" x14ac:dyDescent="0.2">
      <c r="A845" s="2">
        <v>16698</v>
      </c>
      <c r="B845" s="2">
        <v>7</v>
      </c>
      <c r="C845" s="2">
        <v>5</v>
      </c>
      <c r="D845" s="2">
        <v>1992</v>
      </c>
      <c r="E845" s="2">
        <v>1993</v>
      </c>
      <c r="F845" s="2">
        <v>1759</v>
      </c>
      <c r="G845" s="2">
        <v>2</v>
      </c>
      <c r="H845" s="2">
        <v>3</v>
      </c>
      <c r="I845" s="2">
        <v>1</v>
      </c>
      <c r="J845" s="2">
        <v>2</v>
      </c>
      <c r="K845" s="2">
        <v>233500</v>
      </c>
      <c r="L845" s="2" t="s">
        <v>13</v>
      </c>
      <c r="M845" s="2" t="s">
        <v>33</v>
      </c>
      <c r="N845" s="16">
        <f t="shared" si="0"/>
        <v>1992</v>
      </c>
      <c r="O845" s="16" t="str">
        <f t="shared" si="1"/>
        <v>Not Good Condition</v>
      </c>
      <c r="P845" s="16" t="str">
        <f t="shared" si="2"/>
        <v>NEW but not excellent</v>
      </c>
      <c r="Q845" s="18"/>
      <c r="S845" s="19"/>
      <c r="T845" s="20"/>
    </row>
    <row r="846" spans="1:20" ht="15.75" customHeight="1" x14ac:dyDescent="0.2">
      <c r="A846" s="2">
        <v>28698</v>
      </c>
      <c r="B846" s="2">
        <v>5</v>
      </c>
      <c r="C846" s="2">
        <v>5</v>
      </c>
      <c r="D846" s="2">
        <v>1967</v>
      </c>
      <c r="E846" s="2">
        <v>1967</v>
      </c>
      <c r="F846" s="2">
        <v>2126</v>
      </c>
      <c r="G846" s="2">
        <v>2</v>
      </c>
      <c r="H846" s="2">
        <v>3</v>
      </c>
      <c r="I846" s="2">
        <v>0</v>
      </c>
      <c r="J846" s="2">
        <v>2</v>
      </c>
      <c r="K846" s="2">
        <v>185000</v>
      </c>
      <c r="L846" s="2" t="s">
        <v>13</v>
      </c>
      <c r="M846" s="2" t="s">
        <v>33</v>
      </c>
      <c r="N846" s="16">
        <f t="shared" si="0"/>
        <v>1967</v>
      </c>
      <c r="O846" s="16" t="str">
        <f t="shared" si="1"/>
        <v>Not Good Condition</v>
      </c>
      <c r="P846" s="16" t="str">
        <f t="shared" si="2"/>
        <v>NEW but not excellent</v>
      </c>
      <c r="Q846" s="18"/>
      <c r="S846" s="19"/>
      <c r="T846" s="20"/>
    </row>
    <row r="847" spans="1:20" ht="15.75" customHeight="1" x14ac:dyDescent="0.2">
      <c r="A847" s="2">
        <v>12464</v>
      </c>
      <c r="B847" s="2">
        <v>5</v>
      </c>
      <c r="C847" s="2">
        <v>5</v>
      </c>
      <c r="D847" s="2">
        <v>1996</v>
      </c>
      <c r="E847" s="2">
        <v>1996</v>
      </c>
      <c r="F847" s="2">
        <v>1040</v>
      </c>
      <c r="G847" s="2">
        <v>1</v>
      </c>
      <c r="H847" s="2">
        <v>3</v>
      </c>
      <c r="I847" s="2">
        <v>0</v>
      </c>
      <c r="J847" s="2">
        <v>2</v>
      </c>
      <c r="K847" s="2">
        <v>152000</v>
      </c>
      <c r="L847" s="2" t="s">
        <v>17</v>
      </c>
      <c r="M847" s="2" t="s">
        <v>36</v>
      </c>
      <c r="N847" s="16">
        <f t="shared" si="0"/>
        <v>1996</v>
      </c>
      <c r="O847" s="16" t="str">
        <f t="shared" si="1"/>
        <v>Good Condition</v>
      </c>
      <c r="P847" s="16" t="str">
        <f t="shared" si="2"/>
        <v>NEW but not excellent</v>
      </c>
      <c r="Q847" s="18"/>
      <c r="S847" s="19"/>
      <c r="T847" s="20"/>
    </row>
    <row r="848" spans="1:20" ht="15.75" customHeight="1" x14ac:dyDescent="0.2">
      <c r="A848" s="2">
        <v>9757</v>
      </c>
      <c r="B848" s="2">
        <v>5</v>
      </c>
      <c r="C848" s="2">
        <v>7</v>
      </c>
      <c r="D848" s="2">
        <v>1994</v>
      </c>
      <c r="E848" s="2">
        <v>1994</v>
      </c>
      <c r="F848" s="2">
        <v>990</v>
      </c>
      <c r="G848" s="2">
        <v>1</v>
      </c>
      <c r="H848" s="2">
        <v>3</v>
      </c>
      <c r="I848" s="2">
        <v>0</v>
      </c>
      <c r="J848" s="2">
        <v>1</v>
      </c>
      <c r="K848" s="2">
        <v>143000</v>
      </c>
      <c r="L848" s="2" t="s">
        <v>17</v>
      </c>
      <c r="M848" s="2" t="s">
        <v>36</v>
      </c>
      <c r="N848" s="16">
        <f t="shared" si="0"/>
        <v>1994</v>
      </c>
      <c r="O848" s="16" t="str">
        <f t="shared" si="1"/>
        <v>Good Condition</v>
      </c>
      <c r="P848" s="16" t="str">
        <f t="shared" si="2"/>
        <v>NEW but not excellent</v>
      </c>
      <c r="Q848" s="18"/>
      <c r="S848" s="19"/>
      <c r="T848" s="20"/>
    </row>
    <row r="849" spans="1:20" ht="15.75" customHeight="1" x14ac:dyDescent="0.2">
      <c r="A849" s="2">
        <v>15426</v>
      </c>
      <c r="B849" s="2">
        <v>6</v>
      </c>
      <c r="C849" s="2">
        <v>5</v>
      </c>
      <c r="D849" s="2">
        <v>1997</v>
      </c>
      <c r="E849" s="2">
        <v>1997</v>
      </c>
      <c r="F849" s="2">
        <v>1764</v>
      </c>
      <c r="G849" s="2">
        <v>2</v>
      </c>
      <c r="H849" s="2">
        <v>3</v>
      </c>
      <c r="I849" s="2">
        <v>0</v>
      </c>
      <c r="J849" s="2">
        <v>2</v>
      </c>
      <c r="K849" s="2">
        <v>231500</v>
      </c>
      <c r="L849" s="2" t="s">
        <v>13</v>
      </c>
      <c r="M849" s="2" t="s">
        <v>36</v>
      </c>
      <c r="N849" s="16">
        <f t="shared" si="0"/>
        <v>1997</v>
      </c>
      <c r="O849" s="16" t="str">
        <f t="shared" si="1"/>
        <v>Not Good Condition</v>
      </c>
      <c r="P849" s="16" t="str">
        <f t="shared" si="2"/>
        <v>NEW but not excellent</v>
      </c>
      <c r="Q849" s="18"/>
      <c r="S849" s="19"/>
      <c r="T849" s="20"/>
    </row>
    <row r="850" spans="1:20" ht="15.75" customHeight="1" x14ac:dyDescent="0.2">
      <c r="A850" s="2">
        <v>10667</v>
      </c>
      <c r="B850" s="2">
        <v>7</v>
      </c>
      <c r="C850" s="2">
        <v>6</v>
      </c>
      <c r="D850" s="2">
        <v>1996</v>
      </c>
      <c r="E850" s="2">
        <v>1996</v>
      </c>
      <c r="F850" s="2">
        <v>1661</v>
      </c>
      <c r="G850" s="2">
        <v>2</v>
      </c>
      <c r="H850" s="2">
        <v>3</v>
      </c>
      <c r="I850" s="2">
        <v>1</v>
      </c>
      <c r="J850" s="2">
        <v>2</v>
      </c>
      <c r="K850" s="2">
        <v>212000</v>
      </c>
      <c r="L850" s="2" t="s">
        <v>13</v>
      </c>
      <c r="M850" s="2" t="s">
        <v>36</v>
      </c>
      <c r="N850" s="16">
        <f t="shared" si="0"/>
        <v>1996</v>
      </c>
      <c r="O850" s="16" t="str">
        <f t="shared" si="1"/>
        <v>Not Good Condition</v>
      </c>
      <c r="P850" s="16" t="str">
        <f t="shared" si="2"/>
        <v>NEW but not excellent</v>
      </c>
      <c r="Q850" s="18"/>
      <c r="S850" s="19"/>
      <c r="T850" s="20"/>
    </row>
    <row r="851" spans="1:20" ht="15.75" customHeight="1" x14ac:dyDescent="0.2">
      <c r="A851" s="2">
        <v>14753</v>
      </c>
      <c r="B851" s="2">
        <v>7</v>
      </c>
      <c r="C851" s="2">
        <v>5</v>
      </c>
      <c r="D851" s="2">
        <v>1998</v>
      </c>
      <c r="E851" s="2">
        <v>1998</v>
      </c>
      <c r="F851" s="2">
        <v>1463</v>
      </c>
      <c r="G851" s="2">
        <v>2</v>
      </c>
      <c r="H851" s="2">
        <v>3</v>
      </c>
      <c r="I851" s="2">
        <v>0</v>
      </c>
      <c r="J851" s="2">
        <v>2</v>
      </c>
      <c r="K851" s="2">
        <v>207000</v>
      </c>
      <c r="L851" s="2" t="s">
        <v>13</v>
      </c>
      <c r="M851" s="2" t="s">
        <v>36</v>
      </c>
      <c r="N851" s="16">
        <f t="shared" si="0"/>
        <v>1998</v>
      </c>
      <c r="O851" s="16" t="str">
        <f t="shared" si="1"/>
        <v>Not Good Condition</v>
      </c>
      <c r="P851" s="16" t="str">
        <f t="shared" si="2"/>
        <v>NEW but not excellent</v>
      </c>
      <c r="Q851" s="18"/>
      <c r="S851" s="19"/>
      <c r="T851" s="20"/>
    </row>
    <row r="852" spans="1:20" ht="15.75" customHeight="1" x14ac:dyDescent="0.2">
      <c r="A852" s="2">
        <v>10859</v>
      </c>
      <c r="B852" s="2">
        <v>5</v>
      </c>
      <c r="C852" s="2">
        <v>5</v>
      </c>
      <c r="D852" s="2">
        <v>1994</v>
      </c>
      <c r="E852" s="2">
        <v>1995</v>
      </c>
      <c r="F852" s="2">
        <v>1097</v>
      </c>
      <c r="G852" s="2">
        <v>1</v>
      </c>
      <c r="H852" s="2">
        <v>3</v>
      </c>
      <c r="I852" s="2">
        <v>0</v>
      </c>
      <c r="J852" s="2">
        <v>2</v>
      </c>
      <c r="K852" s="2">
        <v>145000</v>
      </c>
      <c r="L852" s="2" t="s">
        <v>13</v>
      </c>
      <c r="M852" s="2" t="s">
        <v>36</v>
      </c>
      <c r="N852" s="16">
        <f t="shared" si="0"/>
        <v>1994</v>
      </c>
      <c r="O852" s="16" t="str">
        <f t="shared" si="1"/>
        <v>Not Good Condition</v>
      </c>
      <c r="P852" s="16" t="str">
        <f t="shared" si="2"/>
        <v>NEW but not excellent</v>
      </c>
      <c r="Q852" s="18"/>
      <c r="S852" s="19"/>
      <c r="T852" s="20"/>
    </row>
    <row r="853" spans="1:20" ht="15.75" customHeight="1" x14ac:dyDescent="0.2">
      <c r="A853" s="2">
        <v>8072</v>
      </c>
      <c r="B853" s="2">
        <v>5</v>
      </c>
      <c r="C853" s="2">
        <v>5</v>
      </c>
      <c r="D853" s="2">
        <v>1994</v>
      </c>
      <c r="E853" s="2">
        <v>1995</v>
      </c>
      <c r="F853" s="2">
        <v>990</v>
      </c>
      <c r="G853" s="2">
        <v>1</v>
      </c>
      <c r="H853" s="2">
        <v>3</v>
      </c>
      <c r="I853" s="2">
        <v>0</v>
      </c>
      <c r="J853" s="2">
        <v>2</v>
      </c>
      <c r="K853" s="2">
        <v>138000</v>
      </c>
      <c r="L853" s="2" t="s">
        <v>17</v>
      </c>
      <c r="M853" s="2" t="s">
        <v>36</v>
      </c>
      <c r="N853" s="16">
        <f t="shared" si="0"/>
        <v>1994</v>
      </c>
      <c r="O853" s="16" t="str">
        <f t="shared" si="1"/>
        <v>Good Condition</v>
      </c>
      <c r="P853" s="16" t="str">
        <f t="shared" si="2"/>
        <v>NEW but not excellent</v>
      </c>
      <c r="Q853" s="18"/>
      <c r="S853" s="19"/>
      <c r="T853" s="20"/>
    </row>
    <row r="854" spans="1:20" ht="15.75" customHeight="1" x14ac:dyDescent="0.2">
      <c r="A854" s="2">
        <v>10400</v>
      </c>
      <c r="B854" s="2">
        <v>7</v>
      </c>
      <c r="C854" s="2">
        <v>5</v>
      </c>
      <c r="D854" s="2">
        <v>1998</v>
      </c>
      <c r="E854" s="2">
        <v>1998</v>
      </c>
      <c r="F854" s="2">
        <v>1779</v>
      </c>
      <c r="G854" s="2">
        <v>2</v>
      </c>
      <c r="H854" s="2">
        <v>3</v>
      </c>
      <c r="I854" s="2">
        <v>0</v>
      </c>
      <c r="J854" s="2">
        <v>2</v>
      </c>
      <c r="K854" s="2">
        <v>197900</v>
      </c>
      <c r="L854" s="2" t="s">
        <v>13</v>
      </c>
      <c r="M854" s="2" t="s">
        <v>36</v>
      </c>
      <c r="N854" s="16">
        <f t="shared" si="0"/>
        <v>1998</v>
      </c>
      <c r="O854" s="16" t="str">
        <f t="shared" si="1"/>
        <v>Not Good Condition</v>
      </c>
      <c r="P854" s="16" t="str">
        <f t="shared" si="2"/>
        <v>NEW but not excellent</v>
      </c>
      <c r="Q854" s="18"/>
      <c r="S854" s="19"/>
      <c r="T854" s="20"/>
    </row>
    <row r="855" spans="1:20" ht="15.75" customHeight="1" x14ac:dyDescent="0.2">
      <c r="A855" s="2">
        <v>10335</v>
      </c>
      <c r="B855" s="2">
        <v>7</v>
      </c>
      <c r="C855" s="2">
        <v>5</v>
      </c>
      <c r="D855" s="2">
        <v>1999</v>
      </c>
      <c r="E855" s="2">
        <v>1999</v>
      </c>
      <c r="F855" s="2">
        <v>1501</v>
      </c>
      <c r="G855" s="2">
        <v>2</v>
      </c>
      <c r="H855" s="2">
        <v>3</v>
      </c>
      <c r="I855" s="2">
        <v>0</v>
      </c>
      <c r="J855" s="2">
        <v>2</v>
      </c>
      <c r="K855" s="2">
        <v>204000</v>
      </c>
      <c r="L855" s="2" t="s">
        <v>13</v>
      </c>
      <c r="M855" s="2" t="s">
        <v>36</v>
      </c>
      <c r="N855" s="16">
        <f t="shared" si="0"/>
        <v>1999</v>
      </c>
      <c r="O855" s="16" t="str">
        <f t="shared" si="1"/>
        <v>Not Good Condition</v>
      </c>
      <c r="P855" s="16" t="str">
        <f t="shared" si="2"/>
        <v>NEW but not excellent</v>
      </c>
      <c r="Q855" s="18"/>
      <c r="S855" s="19"/>
      <c r="T855" s="20"/>
    </row>
    <row r="856" spans="1:20" ht="15.75" customHeight="1" x14ac:dyDescent="0.2">
      <c r="A856" s="2">
        <v>9017</v>
      </c>
      <c r="B856" s="2">
        <v>7</v>
      </c>
      <c r="C856" s="2">
        <v>5</v>
      </c>
      <c r="D856" s="2">
        <v>1999</v>
      </c>
      <c r="E856" s="2">
        <v>1999</v>
      </c>
      <c r="F856" s="2">
        <v>1431</v>
      </c>
      <c r="G856" s="2">
        <v>2</v>
      </c>
      <c r="H856" s="2">
        <v>3</v>
      </c>
      <c r="I856" s="2">
        <v>0</v>
      </c>
      <c r="J856" s="2">
        <v>2</v>
      </c>
      <c r="K856" s="2">
        <v>192000</v>
      </c>
      <c r="L856" s="2" t="s">
        <v>13</v>
      </c>
      <c r="M856" s="2" t="s">
        <v>36</v>
      </c>
      <c r="N856" s="16">
        <f t="shared" si="0"/>
        <v>1999</v>
      </c>
      <c r="O856" s="16" t="str">
        <f t="shared" si="1"/>
        <v>Not Good Condition</v>
      </c>
      <c r="P856" s="16" t="str">
        <f t="shared" si="2"/>
        <v>NEW but not excellent</v>
      </c>
      <c r="Q856" s="18"/>
      <c r="S856" s="19"/>
      <c r="T856" s="20"/>
    </row>
    <row r="857" spans="1:20" ht="15.75" customHeight="1" x14ac:dyDescent="0.2">
      <c r="A857" s="2">
        <v>8750</v>
      </c>
      <c r="B857" s="2">
        <v>6</v>
      </c>
      <c r="C857" s="2">
        <v>5</v>
      </c>
      <c r="D857" s="2">
        <v>1998</v>
      </c>
      <c r="E857" s="2">
        <v>1998</v>
      </c>
      <c r="F857" s="2">
        <v>1772</v>
      </c>
      <c r="G857" s="2">
        <v>2</v>
      </c>
      <c r="H857" s="2">
        <v>3</v>
      </c>
      <c r="I857" s="2">
        <v>1</v>
      </c>
      <c r="J857" s="2">
        <v>2</v>
      </c>
      <c r="K857" s="2">
        <v>200000</v>
      </c>
      <c r="L857" s="2" t="s">
        <v>13</v>
      </c>
      <c r="M857" s="2" t="s">
        <v>36</v>
      </c>
      <c r="N857" s="16">
        <f t="shared" si="0"/>
        <v>1998</v>
      </c>
      <c r="O857" s="16" t="str">
        <f t="shared" si="1"/>
        <v>Not Good Condition</v>
      </c>
      <c r="P857" s="16" t="str">
        <f t="shared" si="2"/>
        <v>NEW but not excellent</v>
      </c>
      <c r="Q857" s="18"/>
      <c r="S857" s="19"/>
      <c r="T857" s="20"/>
    </row>
    <row r="858" spans="1:20" ht="15.75" customHeight="1" x14ac:dyDescent="0.2">
      <c r="A858" s="2">
        <v>8935</v>
      </c>
      <c r="B858" s="2">
        <v>7</v>
      </c>
      <c r="C858" s="2">
        <v>5</v>
      </c>
      <c r="D858" s="2">
        <v>2002</v>
      </c>
      <c r="E858" s="2">
        <v>2002</v>
      </c>
      <c r="F858" s="2">
        <v>1660</v>
      </c>
      <c r="G858" s="2">
        <v>2</v>
      </c>
      <c r="H858" s="2">
        <v>3</v>
      </c>
      <c r="I858" s="2">
        <v>0</v>
      </c>
      <c r="J858" s="2">
        <v>2</v>
      </c>
      <c r="K858" s="2">
        <v>195000</v>
      </c>
      <c r="L858" s="2" t="s">
        <v>13</v>
      </c>
      <c r="M858" s="2" t="s">
        <v>36</v>
      </c>
      <c r="N858" s="16">
        <f t="shared" si="0"/>
        <v>2002</v>
      </c>
      <c r="O858" s="16" t="str">
        <f t="shared" si="1"/>
        <v>Not Good Condition</v>
      </c>
      <c r="P858" s="16" t="str">
        <f t="shared" si="2"/>
        <v>NEW but not excellent</v>
      </c>
      <c r="Q858" s="18"/>
      <c r="S858" s="19"/>
      <c r="T858" s="20"/>
    </row>
    <row r="859" spans="1:20" ht="15.75" customHeight="1" x14ac:dyDescent="0.2">
      <c r="A859" s="2">
        <v>9808</v>
      </c>
      <c r="B859" s="2">
        <v>7</v>
      </c>
      <c r="C859" s="2">
        <v>5</v>
      </c>
      <c r="D859" s="2">
        <v>2002</v>
      </c>
      <c r="E859" s="2">
        <v>2002</v>
      </c>
      <c r="F859" s="2">
        <v>1573</v>
      </c>
      <c r="G859" s="2">
        <v>2</v>
      </c>
      <c r="H859" s="2">
        <v>3</v>
      </c>
      <c r="I859" s="2">
        <v>0</v>
      </c>
      <c r="J859" s="2">
        <v>2</v>
      </c>
      <c r="K859" s="2">
        <v>227000</v>
      </c>
      <c r="L859" s="2" t="s">
        <v>13</v>
      </c>
      <c r="M859" s="2" t="s">
        <v>36</v>
      </c>
      <c r="N859" s="16">
        <f t="shared" si="0"/>
        <v>2002</v>
      </c>
      <c r="O859" s="16" t="str">
        <f t="shared" si="1"/>
        <v>Not Good Condition</v>
      </c>
      <c r="P859" s="16" t="str">
        <f t="shared" si="2"/>
        <v>NEW but not excellent</v>
      </c>
      <c r="Q859" s="18"/>
      <c r="S859" s="19"/>
      <c r="T859" s="20"/>
    </row>
    <row r="860" spans="1:20" ht="15.75" customHeight="1" x14ac:dyDescent="0.2">
      <c r="A860" s="2">
        <v>12420</v>
      </c>
      <c r="B860" s="2">
        <v>7</v>
      </c>
      <c r="C860" s="2">
        <v>5</v>
      </c>
      <c r="D860" s="2">
        <v>2001</v>
      </c>
      <c r="E860" s="2">
        <v>2001</v>
      </c>
      <c r="F860" s="2">
        <v>1840</v>
      </c>
      <c r="G860" s="2">
        <v>2</v>
      </c>
      <c r="H860" s="2">
        <v>3</v>
      </c>
      <c r="I860" s="2">
        <v>0</v>
      </c>
      <c r="J860" s="2">
        <v>2</v>
      </c>
      <c r="K860" s="2">
        <v>230000</v>
      </c>
      <c r="L860" s="2" t="s">
        <v>13</v>
      </c>
      <c r="M860" s="2" t="s">
        <v>36</v>
      </c>
      <c r="N860" s="16">
        <f t="shared" si="0"/>
        <v>2001</v>
      </c>
      <c r="O860" s="16" t="str">
        <f t="shared" si="1"/>
        <v>Not Good Condition</v>
      </c>
      <c r="P860" s="16" t="str">
        <f t="shared" si="2"/>
        <v>NEW but not excellent</v>
      </c>
      <c r="Q860" s="18"/>
      <c r="S860" s="19"/>
      <c r="T860" s="20"/>
    </row>
    <row r="861" spans="1:20" ht="15.75" customHeight="1" x14ac:dyDescent="0.2">
      <c r="A861" s="2">
        <v>16285</v>
      </c>
      <c r="B861" s="2">
        <v>7</v>
      </c>
      <c r="C861" s="2">
        <v>5</v>
      </c>
      <c r="D861" s="2">
        <v>2001</v>
      </c>
      <c r="E861" s="2">
        <v>2002</v>
      </c>
      <c r="F861" s="2">
        <v>1430</v>
      </c>
      <c r="G861" s="2">
        <v>2</v>
      </c>
      <c r="H861" s="2">
        <v>3</v>
      </c>
      <c r="I861" s="2">
        <v>0</v>
      </c>
      <c r="J861" s="2">
        <v>2</v>
      </c>
      <c r="K861" s="2">
        <v>187100</v>
      </c>
      <c r="L861" s="2" t="s">
        <v>13</v>
      </c>
      <c r="M861" s="2" t="s">
        <v>36</v>
      </c>
      <c r="N861" s="16">
        <f t="shared" si="0"/>
        <v>2001</v>
      </c>
      <c r="O861" s="16" t="str">
        <f t="shared" si="1"/>
        <v>Not Good Condition</v>
      </c>
      <c r="P861" s="16" t="str">
        <f t="shared" si="2"/>
        <v>NEW but not excellent</v>
      </c>
      <c r="Q861" s="18"/>
      <c r="S861" s="19"/>
      <c r="T861" s="20"/>
    </row>
    <row r="862" spans="1:20" ht="15.75" customHeight="1" x14ac:dyDescent="0.2">
      <c r="A862" s="2">
        <v>10739</v>
      </c>
      <c r="B862" s="2">
        <v>7</v>
      </c>
      <c r="C862" s="2">
        <v>5</v>
      </c>
      <c r="D862" s="2">
        <v>2002</v>
      </c>
      <c r="E862" s="2">
        <v>2001</v>
      </c>
      <c r="F862" s="2">
        <v>1444</v>
      </c>
      <c r="G862" s="2">
        <v>2</v>
      </c>
      <c r="H862" s="2">
        <v>3</v>
      </c>
      <c r="I862" s="2">
        <v>0</v>
      </c>
      <c r="J862" s="2">
        <v>2</v>
      </c>
      <c r="K862" s="2">
        <v>203000</v>
      </c>
      <c r="L862" s="2" t="s">
        <v>13</v>
      </c>
      <c r="M862" s="2" t="s">
        <v>36</v>
      </c>
      <c r="N862" s="16">
        <f t="shared" si="0"/>
        <v>2002</v>
      </c>
      <c r="O862" s="16" t="str">
        <f t="shared" si="1"/>
        <v>Not Good Condition</v>
      </c>
      <c r="P862" s="16" t="str">
        <f t="shared" si="2"/>
        <v>NEW but not excellent</v>
      </c>
      <c r="Q862" s="18"/>
      <c r="S862" s="19"/>
      <c r="T862" s="20"/>
    </row>
    <row r="863" spans="1:20" ht="15.75" customHeight="1" x14ac:dyDescent="0.2">
      <c r="A863" s="2">
        <v>11166</v>
      </c>
      <c r="B863" s="2">
        <v>7</v>
      </c>
      <c r="C863" s="2">
        <v>5</v>
      </c>
      <c r="D863" s="2">
        <v>2001</v>
      </c>
      <c r="E863" s="2">
        <v>2001</v>
      </c>
      <c r="F863" s="2">
        <v>1492</v>
      </c>
      <c r="G863" s="2">
        <v>2</v>
      </c>
      <c r="H863" s="2">
        <v>3</v>
      </c>
      <c r="I863" s="2">
        <v>1</v>
      </c>
      <c r="J863" s="2">
        <v>2</v>
      </c>
      <c r="K863" s="2">
        <v>201000</v>
      </c>
      <c r="L863" s="2" t="s">
        <v>13</v>
      </c>
      <c r="M863" s="2" t="s">
        <v>36</v>
      </c>
      <c r="N863" s="16">
        <f t="shared" si="0"/>
        <v>2001</v>
      </c>
      <c r="O863" s="16" t="str">
        <f t="shared" si="1"/>
        <v>Not Good Condition</v>
      </c>
      <c r="P863" s="16" t="str">
        <f t="shared" si="2"/>
        <v>NEW but not excellent</v>
      </c>
      <c r="Q863" s="18"/>
      <c r="S863" s="19"/>
      <c r="T863" s="20"/>
    </row>
    <row r="864" spans="1:20" ht="15.75" customHeight="1" x14ac:dyDescent="0.2">
      <c r="A864" s="2">
        <v>8430</v>
      </c>
      <c r="B864" s="2">
        <v>5</v>
      </c>
      <c r="C864" s="2">
        <v>5</v>
      </c>
      <c r="D864" s="2">
        <v>1978</v>
      </c>
      <c r="E864" s="2">
        <v>1978</v>
      </c>
      <c r="F864" s="2">
        <v>1040</v>
      </c>
      <c r="G864" s="2">
        <v>2</v>
      </c>
      <c r="H864" s="2">
        <v>3</v>
      </c>
      <c r="I864" s="2">
        <v>0</v>
      </c>
      <c r="J864" s="2">
        <v>0</v>
      </c>
      <c r="K864" s="2">
        <v>124000</v>
      </c>
      <c r="L864" s="2" t="s">
        <v>13</v>
      </c>
      <c r="M864" s="2" t="s">
        <v>36</v>
      </c>
      <c r="N864" s="16">
        <f t="shared" si="0"/>
        <v>1978</v>
      </c>
      <c r="O864" s="16" t="str">
        <f t="shared" si="1"/>
        <v>Not Good Condition</v>
      </c>
      <c r="P864" s="16" t="str">
        <f t="shared" si="2"/>
        <v>NEW but not excellent</v>
      </c>
      <c r="Q864" s="18"/>
      <c r="S864" s="19"/>
      <c r="T864" s="20"/>
    </row>
    <row r="865" spans="1:20" ht="15.75" customHeight="1" x14ac:dyDescent="0.2">
      <c r="A865" s="2">
        <v>16269</v>
      </c>
      <c r="B865" s="2">
        <v>5</v>
      </c>
      <c r="C865" s="2">
        <v>5</v>
      </c>
      <c r="D865" s="2">
        <v>1978</v>
      </c>
      <c r="E865" s="2">
        <v>1978</v>
      </c>
      <c r="F865" s="2">
        <v>907</v>
      </c>
      <c r="G865" s="2">
        <v>1</v>
      </c>
      <c r="H865" s="2">
        <v>3</v>
      </c>
      <c r="I865" s="2">
        <v>0</v>
      </c>
      <c r="J865" s="2">
        <v>1</v>
      </c>
      <c r="K865" s="2">
        <v>140000</v>
      </c>
      <c r="L865" s="2" t="s">
        <v>13</v>
      </c>
      <c r="M865" s="2" t="s">
        <v>36</v>
      </c>
      <c r="N865" s="16">
        <f t="shared" si="0"/>
        <v>1978</v>
      </c>
      <c r="O865" s="16" t="str">
        <f t="shared" si="1"/>
        <v>Not Good Condition</v>
      </c>
      <c r="P865" s="16" t="str">
        <f t="shared" si="2"/>
        <v>NEW but not excellent</v>
      </c>
      <c r="Q865" s="18"/>
      <c r="S865" s="19"/>
      <c r="T865" s="20"/>
    </row>
    <row r="866" spans="1:20" ht="15.75" customHeight="1" x14ac:dyDescent="0.2">
      <c r="A866" s="2">
        <v>6950</v>
      </c>
      <c r="B866" s="2">
        <v>5</v>
      </c>
      <c r="C866" s="2">
        <v>7</v>
      </c>
      <c r="D866" s="2">
        <v>1979</v>
      </c>
      <c r="E866" s="2">
        <v>1979</v>
      </c>
      <c r="F866" s="2">
        <v>914</v>
      </c>
      <c r="G866" s="2">
        <v>1</v>
      </c>
      <c r="H866" s="2">
        <v>2</v>
      </c>
      <c r="I866" s="2">
        <v>0</v>
      </c>
      <c r="J866" s="2">
        <v>2</v>
      </c>
      <c r="K866" s="2">
        <v>134900</v>
      </c>
      <c r="L866" s="2" t="s">
        <v>13</v>
      </c>
      <c r="M866" s="2" t="s">
        <v>36</v>
      </c>
      <c r="N866" s="16">
        <f t="shared" si="0"/>
        <v>1979</v>
      </c>
      <c r="O866" s="16" t="str">
        <f t="shared" si="1"/>
        <v>Not Good Condition</v>
      </c>
      <c r="P866" s="16" t="str">
        <f t="shared" si="2"/>
        <v>NEW but not excellent</v>
      </c>
      <c r="Q866" s="18"/>
      <c r="S866" s="19"/>
      <c r="T866" s="20"/>
    </row>
    <row r="867" spans="1:20" ht="15.75" customHeight="1" x14ac:dyDescent="0.2">
      <c r="A867" s="2">
        <v>8800</v>
      </c>
      <c r="B867" s="2">
        <v>5</v>
      </c>
      <c r="C867" s="2">
        <v>7</v>
      </c>
      <c r="D867" s="2">
        <v>1977</v>
      </c>
      <c r="E867" s="2">
        <v>2008</v>
      </c>
      <c r="F867" s="2">
        <v>1040</v>
      </c>
      <c r="G867" s="2">
        <v>2</v>
      </c>
      <c r="H867" s="2">
        <v>3</v>
      </c>
      <c r="I867" s="2">
        <v>0</v>
      </c>
      <c r="J867" s="2">
        <v>2</v>
      </c>
      <c r="K867" s="2">
        <v>150500</v>
      </c>
      <c r="L867" s="2" t="s">
        <v>13</v>
      </c>
      <c r="M867" s="2" t="s">
        <v>36</v>
      </c>
      <c r="N867" s="16">
        <f t="shared" si="0"/>
        <v>1977</v>
      </c>
      <c r="O867" s="16" t="str">
        <f t="shared" si="1"/>
        <v>Not Good Condition</v>
      </c>
      <c r="P867" s="16" t="str">
        <f t="shared" si="2"/>
        <v>NEW but not excellent</v>
      </c>
      <c r="Q867" s="18"/>
      <c r="S867" s="19"/>
      <c r="T867" s="20"/>
    </row>
    <row r="868" spans="1:20" ht="15.75" customHeight="1" x14ac:dyDescent="0.2">
      <c r="A868" s="2">
        <v>7000</v>
      </c>
      <c r="B868" s="2">
        <v>5</v>
      </c>
      <c r="C868" s="2">
        <v>8</v>
      </c>
      <c r="D868" s="2">
        <v>1978</v>
      </c>
      <c r="E868" s="2">
        <v>2005</v>
      </c>
      <c r="F868" s="2">
        <v>864</v>
      </c>
      <c r="G868" s="2">
        <v>1</v>
      </c>
      <c r="H868" s="2">
        <v>3</v>
      </c>
      <c r="I868" s="2">
        <v>0</v>
      </c>
      <c r="J868" s="2">
        <v>1</v>
      </c>
      <c r="K868" s="2">
        <v>136500</v>
      </c>
      <c r="L868" s="2" t="s">
        <v>17</v>
      </c>
      <c r="M868" s="2" t="s">
        <v>36</v>
      </c>
      <c r="N868" s="16">
        <f t="shared" si="0"/>
        <v>1978</v>
      </c>
      <c r="O868" s="16" t="str">
        <f t="shared" si="1"/>
        <v>Good Condition</v>
      </c>
      <c r="P868" s="16" t="str">
        <f t="shared" si="2"/>
        <v>NEW but not excellent</v>
      </c>
      <c r="Q868" s="18"/>
      <c r="S868" s="19"/>
      <c r="T868" s="20"/>
    </row>
    <row r="869" spans="1:20" ht="15.75" customHeight="1" x14ac:dyDescent="0.2">
      <c r="A869" s="2">
        <v>9286</v>
      </c>
      <c r="B869" s="2">
        <v>5</v>
      </c>
      <c r="C869" s="2">
        <v>7</v>
      </c>
      <c r="D869" s="2">
        <v>1977</v>
      </c>
      <c r="E869" s="2">
        <v>1989</v>
      </c>
      <c r="F869" s="2">
        <v>1268</v>
      </c>
      <c r="G869" s="2">
        <v>1</v>
      </c>
      <c r="H869" s="2">
        <v>3</v>
      </c>
      <c r="I869" s="2">
        <v>0</v>
      </c>
      <c r="J869" s="2">
        <v>1</v>
      </c>
      <c r="K869" s="2">
        <v>143500</v>
      </c>
      <c r="L869" s="2" t="s">
        <v>13</v>
      </c>
      <c r="M869" s="2" t="s">
        <v>36</v>
      </c>
      <c r="N869" s="16">
        <f t="shared" si="0"/>
        <v>1977</v>
      </c>
      <c r="O869" s="16" t="str">
        <f t="shared" si="1"/>
        <v>Not Good Condition</v>
      </c>
      <c r="P869" s="16" t="str">
        <f t="shared" si="2"/>
        <v>NEW but not excellent</v>
      </c>
      <c r="Q869" s="18"/>
      <c r="S869" s="19"/>
      <c r="T869" s="20"/>
    </row>
    <row r="870" spans="1:20" ht="15.75" customHeight="1" x14ac:dyDescent="0.2">
      <c r="A870" s="2">
        <v>15523</v>
      </c>
      <c r="B870" s="2">
        <v>5</v>
      </c>
      <c r="C870" s="2">
        <v>6</v>
      </c>
      <c r="D870" s="2">
        <v>1972</v>
      </c>
      <c r="E870" s="2">
        <v>1972</v>
      </c>
      <c r="F870" s="2">
        <v>864</v>
      </c>
      <c r="G870" s="2">
        <v>1</v>
      </c>
      <c r="H870" s="2">
        <v>3</v>
      </c>
      <c r="I870" s="2">
        <v>1</v>
      </c>
      <c r="J870" s="2">
        <v>1</v>
      </c>
      <c r="K870" s="2">
        <v>133500</v>
      </c>
      <c r="L870" s="2" t="s">
        <v>13</v>
      </c>
      <c r="M870" s="2" t="s">
        <v>36</v>
      </c>
      <c r="N870" s="16">
        <f t="shared" si="0"/>
        <v>1972</v>
      </c>
      <c r="O870" s="16" t="str">
        <f t="shared" si="1"/>
        <v>Not Good Condition</v>
      </c>
      <c r="P870" s="16" t="str">
        <f t="shared" si="2"/>
        <v>NEW but not excellent</v>
      </c>
      <c r="Q870" s="18"/>
      <c r="S870" s="19"/>
      <c r="T870" s="20"/>
    </row>
    <row r="871" spans="1:20" ht="15.75" customHeight="1" x14ac:dyDescent="0.2">
      <c r="A871" s="2">
        <v>7200</v>
      </c>
      <c r="B871" s="2">
        <v>5</v>
      </c>
      <c r="C871" s="2">
        <v>5</v>
      </c>
      <c r="D871" s="2">
        <v>1972</v>
      </c>
      <c r="E871" s="2">
        <v>1972</v>
      </c>
      <c r="F871" s="2">
        <v>894</v>
      </c>
      <c r="G871" s="2">
        <v>1</v>
      </c>
      <c r="H871" s="2">
        <v>2</v>
      </c>
      <c r="I871" s="2">
        <v>0</v>
      </c>
      <c r="J871" s="2">
        <v>2</v>
      </c>
      <c r="K871" s="2">
        <v>123000</v>
      </c>
      <c r="L871" s="2" t="s">
        <v>13</v>
      </c>
      <c r="M871" s="2" t="s">
        <v>36</v>
      </c>
      <c r="N871" s="16">
        <f t="shared" si="0"/>
        <v>1972</v>
      </c>
      <c r="O871" s="16" t="str">
        <f t="shared" si="1"/>
        <v>Not Good Condition</v>
      </c>
      <c r="P871" s="16" t="str">
        <f t="shared" si="2"/>
        <v>NEW but not excellent</v>
      </c>
      <c r="Q871" s="18"/>
      <c r="S871" s="19"/>
      <c r="T871" s="20"/>
    </row>
    <row r="872" spans="1:20" ht="15.75" customHeight="1" x14ac:dyDescent="0.2">
      <c r="A872" s="2">
        <v>7200</v>
      </c>
      <c r="B872" s="2">
        <v>5</v>
      </c>
      <c r="C872" s="2">
        <v>8</v>
      </c>
      <c r="D872" s="2">
        <v>1972</v>
      </c>
      <c r="E872" s="2">
        <v>2003</v>
      </c>
      <c r="F872" s="2">
        <v>768</v>
      </c>
      <c r="G872" s="2">
        <v>1</v>
      </c>
      <c r="H872" s="2">
        <v>2</v>
      </c>
      <c r="I872" s="2">
        <v>0</v>
      </c>
      <c r="J872" s="2">
        <v>1</v>
      </c>
      <c r="K872" s="2">
        <v>133900</v>
      </c>
      <c r="L872" s="2" t="s">
        <v>17</v>
      </c>
      <c r="M872" s="2" t="s">
        <v>36</v>
      </c>
      <c r="N872" s="16">
        <f t="shared" si="0"/>
        <v>1972</v>
      </c>
      <c r="O872" s="16" t="str">
        <f t="shared" si="1"/>
        <v>Good Condition</v>
      </c>
      <c r="P872" s="16" t="str">
        <f t="shared" si="2"/>
        <v>NEW but not excellent</v>
      </c>
      <c r="Q872" s="18"/>
      <c r="S872" s="19"/>
      <c r="T872" s="20"/>
    </row>
    <row r="873" spans="1:20" ht="15.75" customHeight="1" x14ac:dyDescent="0.2">
      <c r="A873" s="2">
        <v>8445</v>
      </c>
      <c r="B873" s="2">
        <v>5</v>
      </c>
      <c r="C873" s="2">
        <v>7</v>
      </c>
      <c r="D873" s="2">
        <v>1972</v>
      </c>
      <c r="E873" s="2">
        <v>2007</v>
      </c>
      <c r="F873" s="2">
        <v>768</v>
      </c>
      <c r="G873" s="2">
        <v>1</v>
      </c>
      <c r="H873" s="2">
        <v>2</v>
      </c>
      <c r="I873" s="2">
        <v>0</v>
      </c>
      <c r="J873" s="2">
        <v>2</v>
      </c>
      <c r="K873" s="2">
        <v>133000</v>
      </c>
      <c r="L873" s="2" t="s">
        <v>13</v>
      </c>
      <c r="M873" s="2" t="s">
        <v>36</v>
      </c>
      <c r="N873" s="16">
        <f t="shared" si="0"/>
        <v>1972</v>
      </c>
      <c r="O873" s="16" t="str">
        <f t="shared" si="1"/>
        <v>Not Good Condition</v>
      </c>
      <c r="P873" s="16" t="str">
        <f t="shared" si="2"/>
        <v>NEW but not excellent</v>
      </c>
      <c r="Q873" s="18"/>
      <c r="S873" s="19"/>
      <c r="T873" s="20"/>
    </row>
    <row r="874" spans="1:20" ht="15.75" customHeight="1" x14ac:dyDescent="0.2">
      <c r="A874" s="2">
        <v>11664</v>
      </c>
      <c r="B874" s="2">
        <v>7</v>
      </c>
      <c r="C874" s="2">
        <v>5</v>
      </c>
      <c r="D874" s="2">
        <v>2002</v>
      </c>
      <c r="E874" s="2">
        <v>2002</v>
      </c>
      <c r="F874" s="2">
        <v>1611</v>
      </c>
      <c r="G874" s="2">
        <v>2</v>
      </c>
      <c r="H874" s="2">
        <v>3</v>
      </c>
      <c r="I874" s="2">
        <v>0</v>
      </c>
      <c r="J874" s="2">
        <v>3</v>
      </c>
      <c r="K874" s="2">
        <v>250000</v>
      </c>
      <c r="L874" s="2" t="s">
        <v>13</v>
      </c>
      <c r="M874" s="2" t="s">
        <v>36</v>
      </c>
      <c r="N874" s="16">
        <f t="shared" si="0"/>
        <v>2002</v>
      </c>
      <c r="O874" s="16" t="str">
        <f t="shared" si="1"/>
        <v>Not Good Condition</v>
      </c>
      <c r="P874" s="16" t="str">
        <f t="shared" si="2"/>
        <v>NEW but not excellent</v>
      </c>
      <c r="Q874" s="18"/>
      <c r="S874" s="19"/>
      <c r="T874" s="20"/>
    </row>
    <row r="875" spans="1:20" ht="15.75" customHeight="1" x14ac:dyDescent="0.2">
      <c r="A875" s="2">
        <v>12334</v>
      </c>
      <c r="B875" s="2">
        <v>8</v>
      </c>
      <c r="C875" s="2">
        <v>5</v>
      </c>
      <c r="D875" s="2">
        <v>2003</v>
      </c>
      <c r="E875" s="2">
        <v>2003</v>
      </c>
      <c r="F875" s="2">
        <v>2184</v>
      </c>
      <c r="G875" s="2">
        <v>2</v>
      </c>
      <c r="H875" s="2">
        <v>4</v>
      </c>
      <c r="I875" s="2">
        <v>1</v>
      </c>
      <c r="J875" s="2">
        <v>2</v>
      </c>
      <c r="K875" s="2">
        <v>254750</v>
      </c>
      <c r="L875" s="2" t="s">
        <v>13</v>
      </c>
      <c r="M875" s="2" t="s">
        <v>36</v>
      </c>
      <c r="N875" s="16">
        <f t="shared" si="0"/>
        <v>2003</v>
      </c>
      <c r="O875" s="16" t="str">
        <f t="shared" si="1"/>
        <v>Not Good Condition</v>
      </c>
      <c r="P875" s="16" t="str">
        <f t="shared" si="2"/>
        <v>NEW but not excellent</v>
      </c>
      <c r="Q875" s="18"/>
      <c r="S875" s="19"/>
      <c r="T875" s="20"/>
    </row>
    <row r="876" spans="1:20" ht="15.75" customHeight="1" x14ac:dyDescent="0.2">
      <c r="A876" s="2">
        <v>11838</v>
      </c>
      <c r="B876" s="2">
        <v>8</v>
      </c>
      <c r="C876" s="2">
        <v>5</v>
      </c>
      <c r="D876" s="2">
        <v>2001</v>
      </c>
      <c r="E876" s="2">
        <v>2001</v>
      </c>
      <c r="F876" s="2">
        <v>1788</v>
      </c>
      <c r="G876" s="2">
        <v>2</v>
      </c>
      <c r="H876" s="2">
        <v>3</v>
      </c>
      <c r="I876" s="2">
        <v>1</v>
      </c>
      <c r="J876" s="2">
        <v>2</v>
      </c>
      <c r="K876" s="2">
        <v>236500</v>
      </c>
      <c r="L876" s="2" t="s">
        <v>13</v>
      </c>
      <c r="M876" s="2" t="s">
        <v>36</v>
      </c>
      <c r="N876" s="16">
        <f t="shared" si="0"/>
        <v>2001</v>
      </c>
      <c r="O876" s="16" t="str">
        <f t="shared" si="1"/>
        <v>Not Good Condition</v>
      </c>
      <c r="P876" s="16" t="str">
        <f t="shared" si="2"/>
        <v>NEW but not excellent</v>
      </c>
      <c r="Q876" s="18"/>
      <c r="S876" s="19"/>
      <c r="T876" s="20"/>
    </row>
    <row r="877" spans="1:20" ht="15.75" customHeight="1" x14ac:dyDescent="0.2">
      <c r="A877" s="2">
        <v>11885</v>
      </c>
      <c r="B877" s="2">
        <v>8</v>
      </c>
      <c r="C877" s="2">
        <v>5</v>
      </c>
      <c r="D877" s="2">
        <v>2001</v>
      </c>
      <c r="E877" s="2">
        <v>2001</v>
      </c>
      <c r="F877" s="2">
        <v>1872</v>
      </c>
      <c r="G877" s="2">
        <v>2</v>
      </c>
      <c r="H877" s="2">
        <v>3</v>
      </c>
      <c r="I877" s="2">
        <v>1</v>
      </c>
      <c r="J877" s="2">
        <v>2</v>
      </c>
      <c r="K877" s="2">
        <v>261500</v>
      </c>
      <c r="L877" s="2" t="s">
        <v>13</v>
      </c>
      <c r="M877" s="2" t="s">
        <v>36</v>
      </c>
      <c r="N877" s="16">
        <f t="shared" si="0"/>
        <v>2001</v>
      </c>
      <c r="O877" s="16" t="str">
        <f t="shared" si="1"/>
        <v>Not Good Condition</v>
      </c>
      <c r="P877" s="16" t="str">
        <f t="shared" si="2"/>
        <v>NEW but not excellent</v>
      </c>
      <c r="Q877" s="18"/>
      <c r="S877" s="19"/>
      <c r="T877" s="20"/>
    </row>
    <row r="878" spans="1:20" ht="15.75" customHeight="1" x14ac:dyDescent="0.2">
      <c r="A878" s="2">
        <v>11050</v>
      </c>
      <c r="B878" s="2">
        <v>9</v>
      </c>
      <c r="C878" s="2">
        <v>5</v>
      </c>
      <c r="D878" s="2">
        <v>2000</v>
      </c>
      <c r="E878" s="2">
        <v>2000</v>
      </c>
      <c r="F878" s="2">
        <v>2153</v>
      </c>
      <c r="G878" s="2">
        <v>2</v>
      </c>
      <c r="H878" s="2">
        <v>3</v>
      </c>
      <c r="I878" s="2">
        <v>2</v>
      </c>
      <c r="J878" s="2">
        <v>3</v>
      </c>
      <c r="K878" s="2">
        <v>313000</v>
      </c>
      <c r="L878" s="2" t="s">
        <v>13</v>
      </c>
      <c r="M878" s="2" t="s">
        <v>36</v>
      </c>
      <c r="N878" s="16">
        <f t="shared" si="0"/>
        <v>2000</v>
      </c>
      <c r="O878" s="16" t="str">
        <f t="shared" si="1"/>
        <v>Not Good Condition</v>
      </c>
      <c r="P878" s="16" t="str">
        <f t="shared" si="2"/>
        <v>NEW but not excellent</v>
      </c>
      <c r="Q878" s="18"/>
      <c r="S878" s="19"/>
      <c r="T878" s="20"/>
    </row>
    <row r="879" spans="1:20" ht="15.75" customHeight="1" x14ac:dyDescent="0.2">
      <c r="A879" s="2">
        <v>8749</v>
      </c>
      <c r="B879" s="2">
        <v>7</v>
      </c>
      <c r="C879" s="2">
        <v>5</v>
      </c>
      <c r="D879" s="2">
        <v>2002</v>
      </c>
      <c r="E879" s="2">
        <v>2002</v>
      </c>
      <c r="F879" s="2">
        <v>1725</v>
      </c>
      <c r="G879" s="2">
        <v>2</v>
      </c>
      <c r="H879" s="2">
        <v>3</v>
      </c>
      <c r="I879" s="2">
        <v>0</v>
      </c>
      <c r="J879" s="2">
        <v>2</v>
      </c>
      <c r="K879" s="2">
        <v>198500</v>
      </c>
      <c r="L879" s="2" t="s">
        <v>13</v>
      </c>
      <c r="M879" s="2" t="s">
        <v>36</v>
      </c>
      <c r="N879" s="16">
        <f t="shared" si="0"/>
        <v>2002</v>
      </c>
      <c r="O879" s="16" t="str">
        <f t="shared" si="1"/>
        <v>Not Good Condition</v>
      </c>
      <c r="P879" s="16" t="str">
        <f t="shared" si="2"/>
        <v>NEW but not excellent</v>
      </c>
      <c r="Q879" s="18"/>
      <c r="S879" s="19"/>
      <c r="T879" s="20"/>
    </row>
    <row r="880" spans="1:20" ht="15.75" customHeight="1" x14ac:dyDescent="0.2">
      <c r="A880" s="2">
        <v>11250</v>
      </c>
      <c r="B880" s="2">
        <v>7</v>
      </c>
      <c r="C880" s="2">
        <v>5</v>
      </c>
      <c r="D880" s="2">
        <v>2001</v>
      </c>
      <c r="E880" s="2">
        <v>2001</v>
      </c>
      <c r="F880" s="2">
        <v>1870</v>
      </c>
      <c r="G880" s="2">
        <v>2</v>
      </c>
      <c r="H880" s="2">
        <v>3</v>
      </c>
      <c r="I880" s="2">
        <v>0</v>
      </c>
      <c r="J880" s="2">
        <v>2</v>
      </c>
      <c r="K880" s="2">
        <v>211000</v>
      </c>
      <c r="L880" s="2" t="s">
        <v>13</v>
      </c>
      <c r="M880" s="2" t="s">
        <v>36</v>
      </c>
      <c r="N880" s="16">
        <f t="shared" si="0"/>
        <v>2001</v>
      </c>
      <c r="O880" s="16" t="str">
        <f t="shared" si="1"/>
        <v>Not Good Condition</v>
      </c>
      <c r="P880" s="16" t="str">
        <f t="shared" si="2"/>
        <v>NEW but not excellent</v>
      </c>
      <c r="Q880" s="18"/>
      <c r="S880" s="19"/>
      <c r="T880" s="20"/>
    </row>
    <row r="881" spans="1:20" ht="15.75" customHeight="1" x14ac:dyDescent="0.2">
      <c r="A881" s="2">
        <v>15750</v>
      </c>
      <c r="B881" s="2">
        <v>8</v>
      </c>
      <c r="C881" s="2">
        <v>5</v>
      </c>
      <c r="D881" s="2">
        <v>1999</v>
      </c>
      <c r="E881" s="2">
        <v>2000</v>
      </c>
      <c r="F881" s="2">
        <v>1513</v>
      </c>
      <c r="G881" s="2">
        <v>2</v>
      </c>
      <c r="H881" s="2">
        <v>2</v>
      </c>
      <c r="I881" s="2">
        <v>1</v>
      </c>
      <c r="J881" s="2">
        <v>2</v>
      </c>
      <c r="K881" s="2">
        <v>220000</v>
      </c>
      <c r="L881" s="2" t="s">
        <v>13</v>
      </c>
      <c r="M881" s="2" t="s">
        <v>36</v>
      </c>
      <c r="N881" s="16">
        <f t="shared" si="0"/>
        <v>1999</v>
      </c>
      <c r="O881" s="16" t="str">
        <f t="shared" si="1"/>
        <v>Not Good Condition</v>
      </c>
      <c r="P881" s="16" t="str">
        <f t="shared" si="2"/>
        <v>NEW but not excellent</v>
      </c>
      <c r="Q881" s="18"/>
      <c r="S881" s="19"/>
      <c r="T881" s="20"/>
    </row>
    <row r="882" spans="1:20" ht="15.75" customHeight="1" x14ac:dyDescent="0.2">
      <c r="A882" s="2">
        <v>11883</v>
      </c>
      <c r="B882" s="2">
        <v>7</v>
      </c>
      <c r="C882" s="2">
        <v>5</v>
      </c>
      <c r="D882" s="2">
        <v>1996</v>
      </c>
      <c r="E882" s="2">
        <v>1996</v>
      </c>
      <c r="F882" s="2">
        <v>1504</v>
      </c>
      <c r="G882" s="2">
        <v>2</v>
      </c>
      <c r="H882" s="2">
        <v>3</v>
      </c>
      <c r="I882" s="2">
        <v>1</v>
      </c>
      <c r="J882" s="2">
        <v>2</v>
      </c>
      <c r="K882" s="2">
        <v>203000</v>
      </c>
      <c r="L882" s="2" t="s">
        <v>13</v>
      </c>
      <c r="M882" s="2" t="s">
        <v>36</v>
      </c>
      <c r="N882" s="16">
        <f t="shared" si="0"/>
        <v>1996</v>
      </c>
      <c r="O882" s="16" t="str">
        <f t="shared" si="1"/>
        <v>Not Good Condition</v>
      </c>
      <c r="P882" s="16" t="str">
        <f t="shared" si="2"/>
        <v>NEW but not excellent</v>
      </c>
      <c r="Q882" s="18"/>
      <c r="S882" s="19"/>
      <c r="T882" s="20"/>
    </row>
    <row r="883" spans="1:20" ht="15.75" customHeight="1" x14ac:dyDescent="0.2">
      <c r="A883" s="2">
        <v>12782</v>
      </c>
      <c r="B883" s="2">
        <v>8</v>
      </c>
      <c r="C883" s="2">
        <v>5</v>
      </c>
      <c r="D883" s="2">
        <v>2002</v>
      </c>
      <c r="E883" s="2">
        <v>2003</v>
      </c>
      <c r="F883" s="2">
        <v>1828</v>
      </c>
      <c r="G883" s="2">
        <v>2</v>
      </c>
      <c r="H883" s="2">
        <v>3</v>
      </c>
      <c r="I883" s="2">
        <v>1</v>
      </c>
      <c r="J883" s="2">
        <v>2</v>
      </c>
      <c r="K883" s="2">
        <v>279500</v>
      </c>
      <c r="L883" s="2" t="s">
        <v>13</v>
      </c>
      <c r="M883" s="2" t="s">
        <v>36</v>
      </c>
      <c r="N883" s="16">
        <f t="shared" si="0"/>
        <v>2002</v>
      </c>
      <c r="O883" s="16" t="str">
        <f t="shared" si="1"/>
        <v>Not Good Condition</v>
      </c>
      <c r="P883" s="16" t="str">
        <f t="shared" si="2"/>
        <v>NEW but not excellent</v>
      </c>
      <c r="Q883" s="18"/>
      <c r="S883" s="19"/>
      <c r="T883" s="20"/>
    </row>
    <row r="884" spans="1:20" ht="15.75" customHeight="1" x14ac:dyDescent="0.2">
      <c r="A884" s="2">
        <v>8750</v>
      </c>
      <c r="B884" s="2">
        <v>7</v>
      </c>
      <c r="C884" s="2">
        <v>5</v>
      </c>
      <c r="D884" s="2">
        <v>1997</v>
      </c>
      <c r="E884" s="2">
        <v>1998</v>
      </c>
      <c r="F884" s="2">
        <v>1417</v>
      </c>
      <c r="G884" s="2">
        <v>2</v>
      </c>
      <c r="H884" s="2">
        <v>3</v>
      </c>
      <c r="I884" s="2">
        <v>1</v>
      </c>
      <c r="J884" s="2">
        <v>2</v>
      </c>
      <c r="K884" s="2">
        <v>210000</v>
      </c>
      <c r="L884" s="2" t="s">
        <v>13</v>
      </c>
      <c r="M884" s="2" t="s">
        <v>36</v>
      </c>
      <c r="N884" s="16">
        <f t="shared" si="0"/>
        <v>1997</v>
      </c>
      <c r="O884" s="16" t="str">
        <f t="shared" si="1"/>
        <v>Not Good Condition</v>
      </c>
      <c r="P884" s="16" t="str">
        <f t="shared" si="2"/>
        <v>NEW but not excellent</v>
      </c>
      <c r="Q884" s="18"/>
      <c r="S884" s="19"/>
      <c r="T884" s="20"/>
    </row>
    <row r="885" spans="1:20" ht="15.75" customHeight="1" x14ac:dyDescent="0.2">
      <c r="A885" s="2">
        <v>9375</v>
      </c>
      <c r="B885" s="2">
        <v>7</v>
      </c>
      <c r="C885" s="2">
        <v>5</v>
      </c>
      <c r="D885" s="2">
        <v>1997</v>
      </c>
      <c r="E885" s="2">
        <v>1998</v>
      </c>
      <c r="F885" s="2">
        <v>2034</v>
      </c>
      <c r="G885" s="2">
        <v>2</v>
      </c>
      <c r="H885" s="2">
        <v>3</v>
      </c>
      <c r="I885" s="2">
        <v>0</v>
      </c>
      <c r="J885" s="2">
        <v>2</v>
      </c>
      <c r="K885" s="2">
        <v>219500</v>
      </c>
      <c r="L885" s="2" t="s">
        <v>13</v>
      </c>
      <c r="M885" s="2" t="s">
        <v>36</v>
      </c>
      <c r="N885" s="16">
        <f t="shared" si="0"/>
        <v>1997</v>
      </c>
      <c r="O885" s="16" t="str">
        <f t="shared" si="1"/>
        <v>Not Good Condition</v>
      </c>
      <c r="P885" s="16" t="str">
        <f t="shared" si="2"/>
        <v>NEW but not excellent</v>
      </c>
      <c r="Q885" s="18"/>
      <c r="S885" s="19"/>
      <c r="T885" s="20"/>
    </row>
    <row r="886" spans="1:20" ht="15.75" customHeight="1" x14ac:dyDescent="0.2">
      <c r="A886" s="2">
        <v>8750</v>
      </c>
      <c r="B886" s="2">
        <v>7</v>
      </c>
      <c r="C886" s="2">
        <v>5</v>
      </c>
      <c r="D886" s="2">
        <v>1996</v>
      </c>
      <c r="E886" s="2">
        <v>1996</v>
      </c>
      <c r="F886" s="2">
        <v>1716</v>
      </c>
      <c r="G886" s="2">
        <v>2</v>
      </c>
      <c r="H886" s="2">
        <v>2</v>
      </c>
      <c r="I886" s="2">
        <v>1</v>
      </c>
      <c r="J886" s="2">
        <v>2</v>
      </c>
      <c r="K886" s="2">
        <v>191000</v>
      </c>
      <c r="L886" s="2" t="s">
        <v>13</v>
      </c>
      <c r="M886" s="2" t="s">
        <v>36</v>
      </c>
      <c r="N886" s="16">
        <f t="shared" si="0"/>
        <v>1996</v>
      </c>
      <c r="O886" s="16" t="str">
        <f t="shared" si="1"/>
        <v>Not Good Condition</v>
      </c>
      <c r="P886" s="16" t="str">
        <f t="shared" si="2"/>
        <v>NEW but not excellent</v>
      </c>
      <c r="Q886" s="18"/>
      <c r="S886" s="19"/>
      <c r="T886" s="20"/>
    </row>
    <row r="887" spans="1:20" ht="15.75" customHeight="1" x14ac:dyDescent="0.2">
      <c r="A887" s="2">
        <v>9100</v>
      </c>
      <c r="B887" s="2">
        <v>7</v>
      </c>
      <c r="C887" s="2">
        <v>5</v>
      </c>
      <c r="D887" s="2">
        <v>2001</v>
      </c>
      <c r="E887" s="2">
        <v>2001</v>
      </c>
      <c r="F887" s="2">
        <v>1212</v>
      </c>
      <c r="G887" s="2">
        <v>2</v>
      </c>
      <c r="H887" s="2">
        <v>3</v>
      </c>
      <c r="I887" s="2">
        <v>0</v>
      </c>
      <c r="J887" s="2">
        <v>2</v>
      </c>
      <c r="K887" s="2">
        <v>178000</v>
      </c>
      <c r="L887" s="2" t="s">
        <v>13</v>
      </c>
      <c r="M887" s="2" t="s">
        <v>36</v>
      </c>
      <c r="N887" s="16">
        <f t="shared" si="0"/>
        <v>2001</v>
      </c>
      <c r="O887" s="16" t="str">
        <f t="shared" si="1"/>
        <v>Not Good Condition</v>
      </c>
      <c r="P887" s="16" t="str">
        <f t="shared" si="2"/>
        <v>NEW but not excellent</v>
      </c>
      <c r="Q887" s="18"/>
      <c r="S887" s="19"/>
      <c r="T887" s="20"/>
    </row>
    <row r="888" spans="1:20" ht="15.75" customHeight="1" x14ac:dyDescent="0.2">
      <c r="A888" s="2">
        <v>9750</v>
      </c>
      <c r="B888" s="2">
        <v>7</v>
      </c>
      <c r="C888" s="2">
        <v>5</v>
      </c>
      <c r="D888" s="2">
        <v>2000</v>
      </c>
      <c r="E888" s="2">
        <v>2001</v>
      </c>
      <c r="F888" s="2">
        <v>1630</v>
      </c>
      <c r="G888" s="2">
        <v>2</v>
      </c>
      <c r="H888" s="2">
        <v>3</v>
      </c>
      <c r="I888" s="2">
        <v>1</v>
      </c>
      <c r="J888" s="2">
        <v>2</v>
      </c>
      <c r="K888" s="2">
        <v>213000</v>
      </c>
      <c r="L888" s="2" t="s">
        <v>13</v>
      </c>
      <c r="M888" s="2" t="s">
        <v>36</v>
      </c>
      <c r="N888" s="16">
        <f t="shared" si="0"/>
        <v>2000</v>
      </c>
      <c r="O888" s="16" t="str">
        <f t="shared" si="1"/>
        <v>Not Good Condition</v>
      </c>
      <c r="P888" s="16" t="str">
        <f t="shared" si="2"/>
        <v>NEW but not excellent</v>
      </c>
      <c r="Q888" s="18"/>
      <c r="S888" s="19"/>
      <c r="T888" s="20"/>
    </row>
    <row r="889" spans="1:20" ht="15.75" customHeight="1" x14ac:dyDescent="0.2">
      <c r="A889" s="2">
        <v>4435</v>
      </c>
      <c r="B889" s="2">
        <v>6</v>
      </c>
      <c r="C889" s="2">
        <v>5</v>
      </c>
      <c r="D889" s="2">
        <v>2003</v>
      </c>
      <c r="E889" s="2">
        <v>2004</v>
      </c>
      <c r="F889" s="2">
        <v>848</v>
      </c>
      <c r="G889" s="2">
        <v>1</v>
      </c>
      <c r="H889" s="2">
        <v>1</v>
      </c>
      <c r="I889" s="2">
        <v>0</v>
      </c>
      <c r="J889" s="2">
        <v>2</v>
      </c>
      <c r="K889" s="2">
        <v>144000</v>
      </c>
      <c r="L889" s="2" t="s">
        <v>13</v>
      </c>
      <c r="M889" s="2" t="s">
        <v>36</v>
      </c>
      <c r="N889" s="16">
        <f t="shared" si="0"/>
        <v>2003</v>
      </c>
      <c r="O889" s="16" t="str">
        <f t="shared" si="1"/>
        <v>Not Good Condition</v>
      </c>
      <c r="P889" s="16" t="str">
        <f t="shared" si="2"/>
        <v>NEW but not excellent</v>
      </c>
      <c r="Q889" s="18"/>
      <c r="S889" s="19"/>
      <c r="T889" s="20"/>
    </row>
    <row r="890" spans="1:20" ht="15.75" customHeight="1" x14ac:dyDescent="0.2">
      <c r="A890" s="2">
        <v>4435</v>
      </c>
      <c r="B890" s="2">
        <v>6</v>
      </c>
      <c r="C890" s="2">
        <v>5</v>
      </c>
      <c r="D890" s="2">
        <v>2003</v>
      </c>
      <c r="E890" s="2">
        <v>2003</v>
      </c>
      <c r="F890" s="2">
        <v>848</v>
      </c>
      <c r="G890" s="2">
        <v>1</v>
      </c>
      <c r="H890" s="2">
        <v>1</v>
      </c>
      <c r="I890" s="2">
        <v>0</v>
      </c>
      <c r="J890" s="2">
        <v>2</v>
      </c>
      <c r="K890" s="2">
        <v>140000</v>
      </c>
      <c r="L890" s="2" t="s">
        <v>13</v>
      </c>
      <c r="M890" s="2" t="s">
        <v>36</v>
      </c>
      <c r="N890" s="16">
        <f t="shared" si="0"/>
        <v>2003</v>
      </c>
      <c r="O890" s="16" t="str">
        <f t="shared" si="1"/>
        <v>Not Good Condition</v>
      </c>
      <c r="P890" s="16" t="str">
        <f t="shared" si="2"/>
        <v>NEW but not excellent</v>
      </c>
      <c r="Q890" s="18"/>
      <c r="S890" s="19"/>
      <c r="T890" s="20"/>
    </row>
    <row r="891" spans="1:20" ht="15.75" customHeight="1" x14ac:dyDescent="0.2">
      <c r="A891" s="2">
        <v>10200</v>
      </c>
      <c r="B891" s="2">
        <v>8</v>
      </c>
      <c r="C891" s="2">
        <v>5</v>
      </c>
      <c r="D891" s="2">
        <v>2007</v>
      </c>
      <c r="E891" s="2">
        <v>2007</v>
      </c>
      <c r="F891" s="2">
        <v>1602</v>
      </c>
      <c r="G891" s="2">
        <v>2</v>
      </c>
      <c r="H891" s="2">
        <v>3</v>
      </c>
      <c r="I891" s="2">
        <v>1</v>
      </c>
      <c r="J891" s="2">
        <v>3</v>
      </c>
      <c r="K891" s="2">
        <v>293200</v>
      </c>
      <c r="L891" s="2" t="s">
        <v>13</v>
      </c>
      <c r="M891" s="2" t="s">
        <v>36</v>
      </c>
      <c r="N891" s="16">
        <f t="shared" si="0"/>
        <v>2007</v>
      </c>
      <c r="O891" s="16" t="str">
        <f t="shared" si="1"/>
        <v>Not Good Condition</v>
      </c>
      <c r="P891" s="16" t="str">
        <f t="shared" si="2"/>
        <v>NEW but not excellent</v>
      </c>
      <c r="Q891" s="18"/>
      <c r="S891" s="19"/>
      <c r="T891" s="20"/>
    </row>
    <row r="892" spans="1:20" ht="15.75" customHeight="1" x14ac:dyDescent="0.2">
      <c r="A892" s="2">
        <v>9313</v>
      </c>
      <c r="B892" s="2">
        <v>7</v>
      </c>
      <c r="C892" s="2">
        <v>5</v>
      </c>
      <c r="D892" s="2">
        <v>2004</v>
      </c>
      <c r="E892" s="2">
        <v>2004</v>
      </c>
      <c r="F892" s="2">
        <v>1728</v>
      </c>
      <c r="G892" s="2">
        <v>2</v>
      </c>
      <c r="H892" s="2">
        <v>3</v>
      </c>
      <c r="I892" s="2">
        <v>0</v>
      </c>
      <c r="J892" s="2">
        <v>2</v>
      </c>
      <c r="K892" s="2">
        <v>190000</v>
      </c>
      <c r="L892" s="2" t="s">
        <v>13</v>
      </c>
      <c r="M892" s="2" t="s">
        <v>36</v>
      </c>
      <c r="N892" s="16">
        <f t="shared" si="0"/>
        <v>2004</v>
      </c>
      <c r="O892" s="16" t="str">
        <f t="shared" si="1"/>
        <v>Not Good Condition</v>
      </c>
      <c r="P892" s="16" t="str">
        <f t="shared" si="2"/>
        <v>NEW but not excellent</v>
      </c>
      <c r="Q892" s="18"/>
      <c r="S892" s="19"/>
      <c r="T892" s="20"/>
    </row>
    <row r="893" spans="1:20" ht="15.75" customHeight="1" x14ac:dyDescent="0.2">
      <c r="A893" s="2">
        <v>8487</v>
      </c>
      <c r="B893" s="2">
        <v>7</v>
      </c>
      <c r="C893" s="2">
        <v>5</v>
      </c>
      <c r="D893" s="2">
        <v>2004</v>
      </c>
      <c r="E893" s="2">
        <v>2004</v>
      </c>
      <c r="F893" s="2">
        <v>1500</v>
      </c>
      <c r="G893" s="2">
        <v>2</v>
      </c>
      <c r="H893" s="2">
        <v>3</v>
      </c>
      <c r="I893" s="2">
        <v>0</v>
      </c>
      <c r="J893" s="2">
        <v>2</v>
      </c>
      <c r="K893" s="2">
        <v>190000</v>
      </c>
      <c r="L893" s="2" t="s">
        <v>13</v>
      </c>
      <c r="M893" s="2" t="s">
        <v>36</v>
      </c>
      <c r="N893" s="16">
        <f t="shared" si="0"/>
        <v>2004</v>
      </c>
      <c r="O893" s="16" t="str">
        <f t="shared" si="1"/>
        <v>Not Good Condition</v>
      </c>
      <c r="P893" s="16" t="str">
        <f t="shared" si="2"/>
        <v>NEW but not excellent</v>
      </c>
      <c r="Q893" s="18"/>
      <c r="S893" s="19"/>
      <c r="T893" s="20"/>
    </row>
    <row r="894" spans="1:20" ht="15.75" customHeight="1" x14ac:dyDescent="0.2">
      <c r="A894" s="2">
        <v>8633</v>
      </c>
      <c r="B894" s="2">
        <v>6</v>
      </c>
      <c r="C894" s="2">
        <v>5</v>
      </c>
      <c r="D894" s="2">
        <v>2005</v>
      </c>
      <c r="E894" s="2">
        <v>2005</v>
      </c>
      <c r="F894" s="2">
        <v>1476</v>
      </c>
      <c r="G894" s="2">
        <v>2</v>
      </c>
      <c r="H894" s="2">
        <v>3</v>
      </c>
      <c r="I894" s="2">
        <v>0</v>
      </c>
      <c r="J894" s="2">
        <v>2</v>
      </c>
      <c r="K894" s="2">
        <v>173500</v>
      </c>
      <c r="L894" s="2" t="s">
        <v>13</v>
      </c>
      <c r="M894" s="2" t="s">
        <v>36</v>
      </c>
      <c r="N894" s="16">
        <f t="shared" si="0"/>
        <v>2005</v>
      </c>
      <c r="O894" s="16" t="str">
        <f t="shared" si="1"/>
        <v>Not Good Condition</v>
      </c>
      <c r="P894" s="16" t="str">
        <f t="shared" si="2"/>
        <v>NEW but not excellent</v>
      </c>
      <c r="Q894" s="18"/>
      <c r="S894" s="19"/>
      <c r="T894" s="20"/>
    </row>
    <row r="895" spans="1:20" ht="15.75" customHeight="1" x14ac:dyDescent="0.2">
      <c r="A895" s="2">
        <v>11069</v>
      </c>
      <c r="B895" s="2">
        <v>6</v>
      </c>
      <c r="C895" s="2">
        <v>5</v>
      </c>
      <c r="D895" s="2">
        <v>2007</v>
      </c>
      <c r="E895" s="2">
        <v>2007</v>
      </c>
      <c r="F895" s="2">
        <v>1396</v>
      </c>
      <c r="G895" s="2">
        <v>2</v>
      </c>
      <c r="H895" s="2">
        <v>3</v>
      </c>
      <c r="I895" s="2">
        <v>1</v>
      </c>
      <c r="J895" s="2">
        <v>2</v>
      </c>
      <c r="K895" s="2">
        <v>170000</v>
      </c>
      <c r="L895" s="2" t="s">
        <v>13</v>
      </c>
      <c r="M895" s="2" t="s">
        <v>36</v>
      </c>
      <c r="N895" s="16">
        <f t="shared" si="0"/>
        <v>2007</v>
      </c>
      <c r="O895" s="16" t="str">
        <f t="shared" si="1"/>
        <v>Not Good Condition</v>
      </c>
      <c r="P895" s="16" t="str">
        <f t="shared" si="2"/>
        <v>NEW but not excellent</v>
      </c>
      <c r="Q895" s="18"/>
      <c r="S895" s="19"/>
      <c r="T895" s="20"/>
    </row>
    <row r="896" spans="1:20" ht="15.75" customHeight="1" x14ac:dyDescent="0.2">
      <c r="A896" s="2">
        <v>8777</v>
      </c>
      <c r="B896" s="2">
        <v>4</v>
      </c>
      <c r="C896" s="2">
        <v>5</v>
      </c>
      <c r="D896" s="2">
        <v>1949</v>
      </c>
      <c r="E896" s="2">
        <v>2003</v>
      </c>
      <c r="F896" s="2">
        <v>1126</v>
      </c>
      <c r="G896" s="2">
        <v>2</v>
      </c>
      <c r="H896" s="2">
        <v>2</v>
      </c>
      <c r="I896" s="2">
        <v>0</v>
      </c>
      <c r="J896" s="2">
        <v>2</v>
      </c>
      <c r="K896" s="2">
        <v>108000</v>
      </c>
      <c r="L896" s="2" t="s">
        <v>13</v>
      </c>
      <c r="M896" s="2" t="s">
        <v>35</v>
      </c>
      <c r="N896" s="16">
        <f t="shared" si="0"/>
        <v>1949</v>
      </c>
      <c r="O896" s="16" t="str">
        <f t="shared" si="1"/>
        <v>Not Good Condition</v>
      </c>
      <c r="P896" s="16" t="str">
        <f t="shared" si="2"/>
        <v>OLD and not excellent</v>
      </c>
      <c r="Q896" s="18"/>
      <c r="S896" s="19"/>
      <c r="T896" s="20"/>
    </row>
    <row r="897" spans="1:20" ht="15.75" customHeight="1" x14ac:dyDescent="0.2">
      <c r="A897" s="2">
        <v>9937</v>
      </c>
      <c r="B897" s="2">
        <v>5</v>
      </c>
      <c r="C897" s="2">
        <v>7</v>
      </c>
      <c r="D897" s="2">
        <v>1964</v>
      </c>
      <c r="E897" s="2">
        <v>1999</v>
      </c>
      <c r="F897" s="2">
        <v>1486</v>
      </c>
      <c r="G897" s="2">
        <v>1</v>
      </c>
      <c r="H897" s="2">
        <v>3</v>
      </c>
      <c r="I897" s="2">
        <v>0</v>
      </c>
      <c r="J897" s="2">
        <v>2</v>
      </c>
      <c r="K897" s="2">
        <v>167000</v>
      </c>
      <c r="L897" s="2" t="s">
        <v>17</v>
      </c>
      <c r="M897" s="2" t="s">
        <v>35</v>
      </c>
      <c r="N897" s="16">
        <f t="shared" si="0"/>
        <v>1964</v>
      </c>
      <c r="O897" s="16" t="str">
        <f t="shared" si="1"/>
        <v>Good Condition</v>
      </c>
      <c r="P897" s="16" t="str">
        <f t="shared" si="2"/>
        <v>NEW but not excellent</v>
      </c>
      <c r="Q897" s="18"/>
      <c r="S897" s="19"/>
      <c r="T897" s="20"/>
    </row>
    <row r="898" spans="1:20" ht="15.75" customHeight="1" x14ac:dyDescent="0.2">
      <c r="A898" s="2">
        <v>8877</v>
      </c>
      <c r="B898" s="2">
        <v>4</v>
      </c>
      <c r="C898" s="2">
        <v>6</v>
      </c>
      <c r="D898" s="2">
        <v>1938</v>
      </c>
      <c r="E898" s="2">
        <v>1958</v>
      </c>
      <c r="F898" s="2">
        <v>816</v>
      </c>
      <c r="G898" s="2">
        <v>1</v>
      </c>
      <c r="H898" s="2">
        <v>2</v>
      </c>
      <c r="I898" s="2">
        <v>1</v>
      </c>
      <c r="J898" s="2">
        <v>1</v>
      </c>
      <c r="K898" s="2">
        <v>100000</v>
      </c>
      <c r="L898" s="2" t="s">
        <v>13</v>
      </c>
      <c r="M898" s="2" t="s">
        <v>35</v>
      </c>
      <c r="N898" s="16">
        <f t="shared" si="0"/>
        <v>1938</v>
      </c>
      <c r="O898" s="16" t="str">
        <f t="shared" si="1"/>
        <v>Not Good Condition</v>
      </c>
      <c r="P898" s="16" t="str">
        <f t="shared" si="2"/>
        <v>OLD and not excellent</v>
      </c>
      <c r="Q898" s="18"/>
      <c r="S898" s="19"/>
      <c r="T898" s="20"/>
    </row>
    <row r="899" spans="1:20" ht="15.75" customHeight="1" x14ac:dyDescent="0.2">
      <c r="A899" s="2">
        <v>7301</v>
      </c>
      <c r="B899" s="2">
        <v>7</v>
      </c>
      <c r="C899" s="2">
        <v>5</v>
      </c>
      <c r="D899" s="2">
        <v>2003</v>
      </c>
      <c r="E899" s="2">
        <v>2003</v>
      </c>
      <c r="F899" s="2">
        <v>1922</v>
      </c>
      <c r="G899" s="2">
        <v>3</v>
      </c>
      <c r="H899" s="2">
        <v>4</v>
      </c>
      <c r="I899" s="2">
        <v>1</v>
      </c>
      <c r="J899" s="2">
        <v>2</v>
      </c>
      <c r="K899" s="2">
        <v>198500</v>
      </c>
      <c r="L899" s="2" t="s">
        <v>13</v>
      </c>
      <c r="M899" s="2" t="s">
        <v>35</v>
      </c>
      <c r="N899" s="16">
        <f t="shared" si="0"/>
        <v>2003</v>
      </c>
      <c r="O899" s="16" t="str">
        <f t="shared" si="1"/>
        <v>Not Good Condition</v>
      </c>
      <c r="P899" s="16" t="str">
        <f t="shared" si="2"/>
        <v>NEW but not excellent</v>
      </c>
      <c r="Q899" s="18"/>
      <c r="S899" s="19"/>
      <c r="T899" s="20"/>
    </row>
    <row r="900" spans="1:20" ht="15.75" customHeight="1" x14ac:dyDescent="0.2">
      <c r="A900" s="2">
        <v>7950</v>
      </c>
      <c r="B900" s="2">
        <v>6</v>
      </c>
      <c r="C900" s="2">
        <v>6</v>
      </c>
      <c r="D900" s="2">
        <v>1977</v>
      </c>
      <c r="E900" s="2">
        <v>1977</v>
      </c>
      <c r="F900" s="2">
        <v>1426</v>
      </c>
      <c r="G900" s="2">
        <v>1</v>
      </c>
      <c r="H900" s="2">
        <v>3</v>
      </c>
      <c r="I900" s="2">
        <v>0</v>
      </c>
      <c r="J900" s="2">
        <v>2</v>
      </c>
      <c r="K900" s="2">
        <v>159500</v>
      </c>
      <c r="L900" s="2" t="s">
        <v>13</v>
      </c>
      <c r="M900" s="2" t="s">
        <v>35</v>
      </c>
      <c r="N900" s="16">
        <f t="shared" si="0"/>
        <v>1977</v>
      </c>
      <c r="O900" s="16" t="str">
        <f t="shared" si="1"/>
        <v>Not Good Condition</v>
      </c>
      <c r="P900" s="16" t="str">
        <f t="shared" si="2"/>
        <v>NEW but not excellent</v>
      </c>
      <c r="Q900" s="18"/>
      <c r="S900" s="19"/>
      <c r="T900" s="20"/>
    </row>
    <row r="901" spans="1:20" ht="15.75" customHeight="1" x14ac:dyDescent="0.2">
      <c r="A901" s="2">
        <v>10682</v>
      </c>
      <c r="B901" s="2">
        <v>4</v>
      </c>
      <c r="C901" s="2">
        <v>6</v>
      </c>
      <c r="D901" s="2">
        <v>1960</v>
      </c>
      <c r="E901" s="2">
        <v>1971</v>
      </c>
      <c r="F901" s="2">
        <v>1149</v>
      </c>
      <c r="G901" s="2">
        <v>1</v>
      </c>
      <c r="H901" s="2">
        <v>3</v>
      </c>
      <c r="I901" s="2">
        <v>0</v>
      </c>
      <c r="J901" s="2">
        <v>1</v>
      </c>
      <c r="K901" s="2">
        <v>127000</v>
      </c>
      <c r="L901" s="2" t="s">
        <v>13</v>
      </c>
      <c r="M901" s="2" t="s">
        <v>35</v>
      </c>
      <c r="N901" s="16">
        <f t="shared" si="0"/>
        <v>1960</v>
      </c>
      <c r="O901" s="16" t="str">
        <f t="shared" si="1"/>
        <v>Not Good Condition</v>
      </c>
      <c r="P901" s="16" t="str">
        <f t="shared" si="2"/>
        <v>NEW but not excellent</v>
      </c>
      <c r="Q901" s="18"/>
      <c r="S901" s="19"/>
      <c r="T901" s="20"/>
    </row>
    <row r="902" spans="1:20" ht="15.75" customHeight="1" x14ac:dyDescent="0.2">
      <c r="A902" s="2">
        <v>7200</v>
      </c>
      <c r="B902" s="2">
        <v>6</v>
      </c>
      <c r="C902" s="2">
        <v>6</v>
      </c>
      <c r="D902" s="2">
        <v>1976</v>
      </c>
      <c r="E902" s="2">
        <v>1976</v>
      </c>
      <c r="F902" s="2">
        <v>1125</v>
      </c>
      <c r="G902" s="2">
        <v>1</v>
      </c>
      <c r="H902" s="2">
        <v>3</v>
      </c>
      <c r="I902" s="2">
        <v>1</v>
      </c>
      <c r="J902" s="2">
        <v>1</v>
      </c>
      <c r="K902" s="2">
        <v>125000</v>
      </c>
      <c r="L902" s="2" t="s">
        <v>13</v>
      </c>
      <c r="M902" s="2" t="s">
        <v>35</v>
      </c>
      <c r="N902" s="16">
        <f t="shared" si="0"/>
        <v>1976</v>
      </c>
      <c r="O902" s="16" t="str">
        <f t="shared" si="1"/>
        <v>Not Good Condition</v>
      </c>
      <c r="P902" s="16" t="str">
        <f t="shared" si="2"/>
        <v>NEW but not excellent</v>
      </c>
      <c r="Q902" s="18"/>
      <c r="S902" s="19"/>
      <c r="T902" s="20"/>
    </row>
    <row r="903" spans="1:20" ht="15.75" customHeight="1" x14ac:dyDescent="0.2">
      <c r="A903" s="2">
        <v>13286</v>
      </c>
      <c r="B903" s="2">
        <v>9</v>
      </c>
      <c r="C903" s="2">
        <v>5</v>
      </c>
      <c r="D903" s="2">
        <v>2007</v>
      </c>
      <c r="E903" s="2">
        <v>2008</v>
      </c>
      <c r="F903" s="2">
        <v>1698</v>
      </c>
      <c r="G903" s="2">
        <v>2</v>
      </c>
      <c r="H903" s="2">
        <v>3</v>
      </c>
      <c r="I903" s="2">
        <v>1</v>
      </c>
      <c r="J903" s="2">
        <v>3</v>
      </c>
      <c r="K903" s="2">
        <v>320000</v>
      </c>
      <c r="L903" s="2" t="s">
        <v>13</v>
      </c>
      <c r="M903" s="2" t="s">
        <v>35</v>
      </c>
      <c r="N903" s="16">
        <f t="shared" si="0"/>
        <v>2007</v>
      </c>
      <c r="O903" s="16" t="str">
        <f t="shared" si="1"/>
        <v>Not Good Condition</v>
      </c>
      <c r="P903" s="16" t="str">
        <f t="shared" si="2"/>
        <v>NEW but not excellent</v>
      </c>
      <c r="Q903" s="18"/>
      <c r="S903" s="19"/>
      <c r="T903" s="20"/>
    </row>
    <row r="904" spans="1:20" ht="15.75" customHeight="1" x14ac:dyDescent="0.2">
      <c r="A904" s="2">
        <v>3675</v>
      </c>
      <c r="B904" s="2">
        <v>6</v>
      </c>
      <c r="C904" s="2">
        <v>5</v>
      </c>
      <c r="D904" s="2">
        <v>2005</v>
      </c>
      <c r="E904" s="2">
        <v>2006</v>
      </c>
      <c r="F904" s="2">
        <v>1072</v>
      </c>
      <c r="G904" s="2">
        <v>1</v>
      </c>
      <c r="H904" s="2">
        <v>2</v>
      </c>
      <c r="I904" s="2">
        <v>0</v>
      </c>
      <c r="J904" s="2">
        <v>2</v>
      </c>
      <c r="K904" s="2">
        <v>145500</v>
      </c>
      <c r="L904" s="2" t="s">
        <v>13</v>
      </c>
      <c r="M904" s="2" t="s">
        <v>35</v>
      </c>
      <c r="N904" s="16">
        <f t="shared" si="0"/>
        <v>2005</v>
      </c>
      <c r="O904" s="16" t="str">
        <f t="shared" si="1"/>
        <v>Not Good Condition</v>
      </c>
      <c r="P904" s="16" t="str">
        <f t="shared" si="2"/>
        <v>NEW but not excellent</v>
      </c>
      <c r="Q904" s="18"/>
      <c r="S904" s="19"/>
      <c r="T904" s="20"/>
    </row>
    <row r="905" spans="1:20" ht="15.75" customHeight="1" x14ac:dyDescent="0.2">
      <c r="A905" s="2">
        <v>9405</v>
      </c>
      <c r="B905" s="2">
        <v>5</v>
      </c>
      <c r="C905" s="2">
        <v>9</v>
      </c>
      <c r="D905" s="2">
        <v>1947</v>
      </c>
      <c r="E905" s="2">
        <v>2008</v>
      </c>
      <c r="F905" s="2">
        <v>698</v>
      </c>
      <c r="G905" s="2">
        <v>1</v>
      </c>
      <c r="H905" s="2">
        <v>2</v>
      </c>
      <c r="I905" s="2">
        <v>0</v>
      </c>
      <c r="J905" s="2">
        <v>0</v>
      </c>
      <c r="K905" s="2">
        <v>118000</v>
      </c>
      <c r="L905" s="2" t="s">
        <v>43</v>
      </c>
      <c r="M905" s="2" t="s">
        <v>35</v>
      </c>
      <c r="N905" s="16">
        <f t="shared" si="0"/>
        <v>2008</v>
      </c>
      <c r="O905" s="16" t="str">
        <f t="shared" si="1"/>
        <v>Good Condition</v>
      </c>
      <c r="P905" s="16" t="str">
        <f t="shared" si="2"/>
        <v>Ex</v>
      </c>
      <c r="Q905" s="18"/>
      <c r="S905" s="19"/>
      <c r="T905" s="20"/>
    </row>
    <row r="906" spans="1:20" ht="15.75" customHeight="1" x14ac:dyDescent="0.2">
      <c r="A906" s="2">
        <v>6410</v>
      </c>
      <c r="B906" s="2">
        <v>4</v>
      </c>
      <c r="C906" s="2">
        <v>5</v>
      </c>
      <c r="D906" s="2">
        <v>1959</v>
      </c>
      <c r="E906" s="2">
        <v>1959</v>
      </c>
      <c r="F906" s="2">
        <v>876</v>
      </c>
      <c r="G906" s="2">
        <v>1</v>
      </c>
      <c r="H906" s="2">
        <v>3</v>
      </c>
      <c r="I906" s="2">
        <v>0</v>
      </c>
      <c r="J906" s="2">
        <v>1</v>
      </c>
      <c r="K906" s="2">
        <v>85000</v>
      </c>
      <c r="L906" s="2" t="s">
        <v>13</v>
      </c>
      <c r="M906" s="2" t="s">
        <v>35</v>
      </c>
      <c r="N906" s="16">
        <f t="shared" si="0"/>
        <v>1959</v>
      </c>
      <c r="O906" s="16" t="str">
        <f t="shared" si="1"/>
        <v>Not Good Condition</v>
      </c>
      <c r="P906" s="16" t="str">
        <f t="shared" si="2"/>
        <v>OLD and not excellent</v>
      </c>
      <c r="Q906" s="18"/>
      <c r="S906" s="19"/>
      <c r="T906" s="20"/>
    </row>
    <row r="907" spans="1:20" ht="15.75" customHeight="1" x14ac:dyDescent="0.2">
      <c r="A907" s="2">
        <v>11767</v>
      </c>
      <c r="B907" s="2">
        <v>5</v>
      </c>
      <c r="C907" s="2">
        <v>5</v>
      </c>
      <c r="D907" s="2">
        <v>1950</v>
      </c>
      <c r="E907" s="2">
        <v>1950</v>
      </c>
      <c r="F907" s="2">
        <v>1368</v>
      </c>
      <c r="G907" s="2">
        <v>1</v>
      </c>
      <c r="H907" s="2">
        <v>3</v>
      </c>
      <c r="I907" s="2">
        <v>0</v>
      </c>
      <c r="J907" s="2">
        <v>1</v>
      </c>
      <c r="K907" s="2">
        <v>120000</v>
      </c>
      <c r="L907" s="2" t="s">
        <v>13</v>
      </c>
      <c r="M907" s="2" t="s">
        <v>35</v>
      </c>
      <c r="N907" s="16">
        <f t="shared" si="0"/>
        <v>1950</v>
      </c>
      <c r="O907" s="16" t="str">
        <f t="shared" si="1"/>
        <v>Not Good Condition</v>
      </c>
      <c r="P907" s="16" t="str">
        <f t="shared" si="2"/>
        <v>OLD and not excellent</v>
      </c>
      <c r="Q907" s="18"/>
      <c r="S907" s="19"/>
      <c r="T907" s="20"/>
    </row>
    <row r="908" spans="1:20" ht="15.75" customHeight="1" x14ac:dyDescent="0.2">
      <c r="A908" s="2">
        <v>8405</v>
      </c>
      <c r="B908" s="2">
        <v>4</v>
      </c>
      <c r="C908" s="2">
        <v>3</v>
      </c>
      <c r="D908" s="2">
        <v>1945</v>
      </c>
      <c r="E908" s="2">
        <v>1950</v>
      </c>
      <c r="F908" s="2">
        <v>1529</v>
      </c>
      <c r="G908" s="2">
        <v>2</v>
      </c>
      <c r="H908" s="2">
        <v>4</v>
      </c>
      <c r="I908" s="2">
        <v>0</v>
      </c>
      <c r="J908" s="2">
        <v>1</v>
      </c>
      <c r="K908" s="2">
        <v>98000</v>
      </c>
      <c r="L908" s="2" t="s">
        <v>13</v>
      </c>
      <c r="M908" s="2" t="s">
        <v>35</v>
      </c>
      <c r="N908" s="16">
        <f t="shared" si="0"/>
        <v>1945</v>
      </c>
      <c r="O908" s="16" t="str">
        <f t="shared" si="1"/>
        <v>Not Good Condition</v>
      </c>
      <c r="P908" s="16" t="str">
        <f t="shared" si="2"/>
        <v>OLD and not excellent</v>
      </c>
      <c r="Q908" s="18"/>
      <c r="S908" s="19"/>
      <c r="T908" s="20"/>
    </row>
    <row r="909" spans="1:20" ht="15.75" customHeight="1" x14ac:dyDescent="0.2">
      <c r="A909" s="2">
        <v>4060</v>
      </c>
      <c r="B909" s="2">
        <v>5</v>
      </c>
      <c r="C909" s="2">
        <v>8</v>
      </c>
      <c r="D909" s="2">
        <v>1922</v>
      </c>
      <c r="E909" s="2">
        <v>1950</v>
      </c>
      <c r="F909" s="2">
        <v>864</v>
      </c>
      <c r="G909" s="2">
        <v>1</v>
      </c>
      <c r="H909" s="2">
        <v>2</v>
      </c>
      <c r="I909" s="2">
        <v>0</v>
      </c>
      <c r="J909" s="2">
        <v>0</v>
      </c>
      <c r="K909" s="2">
        <v>99900</v>
      </c>
      <c r="L909" s="2" t="s">
        <v>13</v>
      </c>
      <c r="M909" s="2" t="s">
        <v>35</v>
      </c>
      <c r="N909" s="16">
        <f t="shared" si="0"/>
        <v>1922</v>
      </c>
      <c r="O909" s="16" t="str">
        <f t="shared" si="1"/>
        <v>Not Good Condition</v>
      </c>
      <c r="P909" s="16" t="str">
        <f t="shared" si="2"/>
        <v>OLD and not excellent</v>
      </c>
      <c r="Q909" s="18"/>
      <c r="S909" s="19"/>
      <c r="T909" s="20"/>
    </row>
    <row r="910" spans="1:20" ht="15.75" customHeight="1" x14ac:dyDescent="0.2">
      <c r="A910" s="2">
        <v>10206</v>
      </c>
      <c r="B910" s="2">
        <v>3</v>
      </c>
      <c r="C910" s="2">
        <v>3</v>
      </c>
      <c r="D910" s="2">
        <v>1952</v>
      </c>
      <c r="E910" s="2">
        <v>1952</v>
      </c>
      <c r="F910" s="2">
        <v>944</v>
      </c>
      <c r="G910" s="2">
        <v>1</v>
      </c>
      <c r="H910" s="2">
        <v>2</v>
      </c>
      <c r="I910" s="2">
        <v>0</v>
      </c>
      <c r="J910" s="2">
        <v>2</v>
      </c>
      <c r="K910" s="2">
        <v>82000</v>
      </c>
      <c r="L910" s="2" t="s">
        <v>13</v>
      </c>
      <c r="M910" s="2" t="s">
        <v>35</v>
      </c>
      <c r="N910" s="16">
        <f t="shared" si="0"/>
        <v>1952</v>
      </c>
      <c r="O910" s="16" t="str">
        <f t="shared" si="1"/>
        <v>Not Good Condition</v>
      </c>
      <c r="P910" s="16" t="str">
        <f t="shared" si="2"/>
        <v>OLD and not excellent</v>
      </c>
      <c r="Q910" s="18"/>
      <c r="S910" s="19"/>
      <c r="T910" s="20"/>
    </row>
    <row r="911" spans="1:20" ht="15.75" customHeight="1" x14ac:dyDescent="0.2">
      <c r="A911" s="2">
        <v>10926</v>
      </c>
      <c r="B911" s="2">
        <v>5</v>
      </c>
      <c r="C911" s="2">
        <v>5</v>
      </c>
      <c r="D911" s="2">
        <v>1959</v>
      </c>
      <c r="E911" s="2">
        <v>1959</v>
      </c>
      <c r="F911" s="2">
        <v>1678</v>
      </c>
      <c r="G911" s="2">
        <v>2</v>
      </c>
      <c r="H911" s="2">
        <v>6</v>
      </c>
      <c r="I911" s="2">
        <v>0</v>
      </c>
      <c r="J911" s="2">
        <v>0</v>
      </c>
      <c r="K911" s="2">
        <v>119900</v>
      </c>
      <c r="L911" s="2" t="s">
        <v>13</v>
      </c>
      <c r="M911" s="2" t="s">
        <v>35</v>
      </c>
      <c r="N911" s="16">
        <f t="shared" si="0"/>
        <v>1959</v>
      </c>
      <c r="O911" s="16" t="str">
        <f t="shared" si="1"/>
        <v>Not Good Condition</v>
      </c>
      <c r="P911" s="16" t="str">
        <f t="shared" si="2"/>
        <v>OLD and not excellent</v>
      </c>
      <c r="Q911" s="18"/>
      <c r="S911" s="19"/>
      <c r="T911" s="20"/>
    </row>
    <row r="912" spans="1:20" ht="15.75" customHeight="1" x14ac:dyDescent="0.2">
      <c r="A912" s="2">
        <v>11767</v>
      </c>
      <c r="B912" s="2">
        <v>5</v>
      </c>
      <c r="C912" s="2">
        <v>5</v>
      </c>
      <c r="D912" s="2">
        <v>1956</v>
      </c>
      <c r="E912" s="2">
        <v>1956</v>
      </c>
      <c r="F912" s="2">
        <v>1560</v>
      </c>
      <c r="G912" s="2">
        <v>1</v>
      </c>
      <c r="H912" s="2">
        <v>2</v>
      </c>
      <c r="I912" s="2">
        <v>1</v>
      </c>
      <c r="J912" s="2">
        <v>1</v>
      </c>
      <c r="K912" s="2">
        <v>103500</v>
      </c>
      <c r="L912" s="2" t="s">
        <v>13</v>
      </c>
      <c r="M912" s="2" t="s">
        <v>35</v>
      </c>
      <c r="N912" s="16">
        <f t="shared" si="0"/>
        <v>1956</v>
      </c>
      <c r="O912" s="16" t="str">
        <f t="shared" si="1"/>
        <v>Not Good Condition</v>
      </c>
      <c r="P912" s="16" t="str">
        <f t="shared" si="2"/>
        <v>OLD and not excellent</v>
      </c>
      <c r="Q912" s="18"/>
      <c r="S912" s="19"/>
      <c r="T912" s="20"/>
    </row>
    <row r="913" spans="1:20" ht="15.75" customHeight="1" x14ac:dyDescent="0.2">
      <c r="A913" s="2">
        <v>8926</v>
      </c>
      <c r="B913" s="2">
        <v>4</v>
      </c>
      <c r="C913" s="2">
        <v>3</v>
      </c>
      <c r="D913" s="2">
        <v>1956</v>
      </c>
      <c r="E913" s="2">
        <v>1956</v>
      </c>
      <c r="F913" s="2">
        <v>960</v>
      </c>
      <c r="G913" s="2">
        <v>1</v>
      </c>
      <c r="H913" s="2">
        <v>3</v>
      </c>
      <c r="I913" s="2">
        <v>0</v>
      </c>
      <c r="J913" s="2">
        <v>1</v>
      </c>
      <c r="K913" s="2">
        <v>112000</v>
      </c>
      <c r="L913" s="2" t="s">
        <v>13</v>
      </c>
      <c r="M913" s="2" t="s">
        <v>35</v>
      </c>
      <c r="N913" s="16">
        <f t="shared" si="0"/>
        <v>1956</v>
      </c>
      <c r="O913" s="16" t="str">
        <f t="shared" si="1"/>
        <v>Not Good Condition</v>
      </c>
      <c r="P913" s="16" t="str">
        <f t="shared" si="2"/>
        <v>OLD and not excellent</v>
      </c>
      <c r="Q913" s="18"/>
      <c r="S913" s="19"/>
      <c r="T913" s="20"/>
    </row>
    <row r="914" spans="1:20" ht="15.75" customHeight="1" x14ac:dyDescent="0.2">
      <c r="A914" s="2">
        <v>12354</v>
      </c>
      <c r="B914" s="2">
        <v>6</v>
      </c>
      <c r="C914" s="2">
        <v>8</v>
      </c>
      <c r="D914" s="2">
        <v>1920</v>
      </c>
      <c r="E914" s="2">
        <v>2000</v>
      </c>
      <c r="F914" s="2">
        <v>1196</v>
      </c>
      <c r="G914" s="2">
        <v>1</v>
      </c>
      <c r="H914" s="2">
        <v>3</v>
      </c>
      <c r="I914" s="2">
        <v>0</v>
      </c>
      <c r="J914" s="2">
        <v>2</v>
      </c>
      <c r="K914" s="2">
        <v>110000</v>
      </c>
      <c r="L914" s="2" t="s">
        <v>13</v>
      </c>
      <c r="M914" s="2" t="s">
        <v>35</v>
      </c>
      <c r="N914" s="16">
        <f t="shared" si="0"/>
        <v>1920</v>
      </c>
      <c r="O914" s="16" t="str">
        <f t="shared" si="1"/>
        <v>Not Good Condition</v>
      </c>
      <c r="P914" s="16" t="str">
        <f t="shared" si="2"/>
        <v>OLD and not excellent</v>
      </c>
      <c r="Q914" s="18"/>
      <c r="S914" s="19"/>
      <c r="T914" s="20"/>
    </row>
    <row r="915" spans="1:20" ht="15.75" customHeight="1" x14ac:dyDescent="0.2">
      <c r="A915" s="2">
        <v>8212</v>
      </c>
      <c r="B915" s="2">
        <v>5</v>
      </c>
      <c r="C915" s="2">
        <v>6</v>
      </c>
      <c r="D915" s="2">
        <v>1941</v>
      </c>
      <c r="E915" s="2">
        <v>1950</v>
      </c>
      <c r="F915" s="2">
        <v>1298</v>
      </c>
      <c r="G915" s="2">
        <v>1</v>
      </c>
      <c r="H915" s="2">
        <v>3</v>
      </c>
      <c r="I915" s="2">
        <v>2</v>
      </c>
      <c r="J915" s="2">
        <v>1</v>
      </c>
      <c r="K915" s="2">
        <v>122000</v>
      </c>
      <c r="L915" s="2" t="s">
        <v>13</v>
      </c>
      <c r="M915" s="2" t="s">
        <v>35</v>
      </c>
      <c r="N915" s="16">
        <f t="shared" si="0"/>
        <v>1941</v>
      </c>
      <c r="O915" s="16" t="str">
        <f t="shared" si="1"/>
        <v>Not Good Condition</v>
      </c>
      <c r="P915" s="16" t="str">
        <f t="shared" si="2"/>
        <v>OLD and not excellent</v>
      </c>
      <c r="Q915" s="18"/>
      <c r="S915" s="19"/>
      <c r="T915" s="20"/>
    </row>
    <row r="916" spans="1:20" ht="15.75" customHeight="1" x14ac:dyDescent="0.2">
      <c r="A916" s="2">
        <v>10998</v>
      </c>
      <c r="B916" s="2">
        <v>5</v>
      </c>
      <c r="C916" s="2">
        <v>5</v>
      </c>
      <c r="D916" s="2">
        <v>1941</v>
      </c>
      <c r="E916" s="2">
        <v>1960</v>
      </c>
      <c r="F916" s="2">
        <v>1604</v>
      </c>
      <c r="G916" s="2">
        <v>2</v>
      </c>
      <c r="H916" s="2">
        <v>3</v>
      </c>
      <c r="I916" s="2">
        <v>0</v>
      </c>
      <c r="J916" s="2">
        <v>2</v>
      </c>
      <c r="K916" s="2">
        <v>117000</v>
      </c>
      <c r="L916" s="2" t="s">
        <v>13</v>
      </c>
      <c r="M916" s="2" t="s">
        <v>35</v>
      </c>
      <c r="N916" s="16">
        <f t="shared" si="0"/>
        <v>1941</v>
      </c>
      <c r="O916" s="16" t="str">
        <f t="shared" si="1"/>
        <v>Not Good Condition</v>
      </c>
      <c r="P916" s="16" t="str">
        <f t="shared" si="2"/>
        <v>OLD and not excellent</v>
      </c>
      <c r="Q916" s="18"/>
      <c r="S916" s="19"/>
      <c r="T916" s="20"/>
    </row>
    <row r="917" spans="1:20" ht="15.75" customHeight="1" x14ac:dyDescent="0.2">
      <c r="A917" s="2">
        <v>6300</v>
      </c>
      <c r="B917" s="2">
        <v>5</v>
      </c>
      <c r="C917" s="2">
        <v>4</v>
      </c>
      <c r="D917" s="2">
        <v>1938</v>
      </c>
      <c r="E917" s="2">
        <v>1950</v>
      </c>
      <c r="F917" s="2">
        <v>1268</v>
      </c>
      <c r="G917" s="2">
        <v>1</v>
      </c>
      <c r="H917" s="2">
        <v>3</v>
      </c>
      <c r="I917" s="2">
        <v>2</v>
      </c>
      <c r="J917" s="2">
        <v>1</v>
      </c>
      <c r="K917" s="2">
        <v>160000</v>
      </c>
      <c r="L917" s="2" t="s">
        <v>13</v>
      </c>
      <c r="M917" s="2" t="s">
        <v>34</v>
      </c>
      <c r="N917" s="16">
        <f t="shared" si="0"/>
        <v>1938</v>
      </c>
      <c r="O917" s="16" t="str">
        <f t="shared" si="1"/>
        <v>Not Good Condition</v>
      </c>
      <c r="P917" s="16" t="str">
        <f t="shared" si="2"/>
        <v>OLD and not excellent</v>
      </c>
      <c r="Q917" s="18"/>
      <c r="S917" s="19"/>
      <c r="T917" s="20"/>
    </row>
    <row r="918" spans="1:20" ht="15.75" customHeight="1" x14ac:dyDescent="0.2">
      <c r="A918" s="2">
        <v>4500</v>
      </c>
      <c r="B918" s="2">
        <v>5</v>
      </c>
      <c r="C918" s="2">
        <v>5</v>
      </c>
      <c r="D918" s="2">
        <v>1932</v>
      </c>
      <c r="E918" s="2">
        <v>2000</v>
      </c>
      <c r="F918" s="2">
        <v>1520</v>
      </c>
      <c r="G918" s="2">
        <v>1</v>
      </c>
      <c r="H918" s="2">
        <v>3</v>
      </c>
      <c r="I918" s="2">
        <v>0</v>
      </c>
      <c r="J918" s="2">
        <v>1</v>
      </c>
      <c r="K918" s="2">
        <v>159434</v>
      </c>
      <c r="L918" s="2" t="s">
        <v>13</v>
      </c>
      <c r="M918" s="2" t="s">
        <v>34</v>
      </c>
      <c r="N918" s="16">
        <f t="shared" si="0"/>
        <v>1932</v>
      </c>
      <c r="O918" s="16" t="str">
        <f t="shared" si="1"/>
        <v>Not Good Condition</v>
      </c>
      <c r="P918" s="16" t="str">
        <f t="shared" si="2"/>
        <v>OLD and not excellent</v>
      </c>
      <c r="Q918" s="18"/>
      <c r="S918" s="19"/>
      <c r="T918" s="20"/>
    </row>
    <row r="919" spans="1:20" ht="15.75" customHeight="1" x14ac:dyDescent="0.2">
      <c r="A919" s="2">
        <v>8400</v>
      </c>
      <c r="B919" s="2">
        <v>2</v>
      </c>
      <c r="C919" s="2">
        <v>5</v>
      </c>
      <c r="D919" s="2">
        <v>1920</v>
      </c>
      <c r="E919" s="2">
        <v>1950</v>
      </c>
      <c r="F919" s="2">
        <v>438</v>
      </c>
      <c r="G919" s="2">
        <v>1</v>
      </c>
      <c r="H919" s="2">
        <v>1</v>
      </c>
      <c r="I919" s="2">
        <v>0</v>
      </c>
      <c r="J919" s="2">
        <v>1</v>
      </c>
      <c r="K919" s="2">
        <v>60000</v>
      </c>
      <c r="L919" s="2" t="s">
        <v>13</v>
      </c>
      <c r="M919" s="2" t="s">
        <v>34</v>
      </c>
      <c r="N919" s="16">
        <f t="shared" si="0"/>
        <v>1920</v>
      </c>
      <c r="O919" s="16" t="str">
        <f t="shared" si="1"/>
        <v>Not Good Condition</v>
      </c>
      <c r="P919" s="16" t="str">
        <f t="shared" si="2"/>
        <v>OLD and not excellent</v>
      </c>
      <c r="Q919" s="18"/>
      <c r="S919" s="19"/>
      <c r="T919" s="20"/>
    </row>
    <row r="920" spans="1:20" ht="15.75" customHeight="1" x14ac:dyDescent="0.2">
      <c r="A920" s="2">
        <v>9900</v>
      </c>
      <c r="B920" s="2">
        <v>6</v>
      </c>
      <c r="C920" s="2">
        <v>7</v>
      </c>
      <c r="D920" s="2">
        <v>1940</v>
      </c>
      <c r="E920" s="2">
        <v>1950</v>
      </c>
      <c r="F920" s="2">
        <v>1489</v>
      </c>
      <c r="G920" s="2">
        <v>2</v>
      </c>
      <c r="H920" s="2">
        <v>3</v>
      </c>
      <c r="I920" s="2">
        <v>1</v>
      </c>
      <c r="J920" s="2">
        <v>1</v>
      </c>
      <c r="K920" s="2">
        <v>139500</v>
      </c>
      <c r="L920" s="2" t="s">
        <v>13</v>
      </c>
      <c r="M920" s="2" t="s">
        <v>34</v>
      </c>
      <c r="N920" s="16">
        <f t="shared" si="0"/>
        <v>1940</v>
      </c>
      <c r="O920" s="16" t="str">
        <f t="shared" si="1"/>
        <v>Not Good Condition</v>
      </c>
      <c r="P920" s="16" t="str">
        <f t="shared" si="2"/>
        <v>OLD and not excellent</v>
      </c>
      <c r="Q920" s="18"/>
      <c r="S920" s="19"/>
      <c r="T920" s="20"/>
    </row>
    <row r="921" spans="1:20" ht="15.75" customHeight="1" x14ac:dyDescent="0.2">
      <c r="A921" s="2">
        <v>15863</v>
      </c>
      <c r="B921" s="2">
        <v>7</v>
      </c>
      <c r="C921" s="2">
        <v>3</v>
      </c>
      <c r="D921" s="2">
        <v>1920</v>
      </c>
      <c r="E921" s="2">
        <v>1970</v>
      </c>
      <c r="F921" s="2">
        <v>3082</v>
      </c>
      <c r="G921" s="2">
        <v>2</v>
      </c>
      <c r="H921" s="2">
        <v>5</v>
      </c>
      <c r="I921" s="2">
        <v>2</v>
      </c>
      <c r="J921" s="2">
        <v>2</v>
      </c>
      <c r="K921" s="2">
        <v>197000</v>
      </c>
      <c r="L921" s="2" t="s">
        <v>13</v>
      </c>
      <c r="M921" s="2" t="s">
        <v>34</v>
      </c>
      <c r="N921" s="16">
        <f t="shared" si="0"/>
        <v>1920</v>
      </c>
      <c r="O921" s="16" t="str">
        <f t="shared" si="1"/>
        <v>Not Good Condition</v>
      </c>
      <c r="P921" s="16" t="str">
        <f t="shared" si="2"/>
        <v>OLD and not excellent</v>
      </c>
      <c r="Q921" s="18"/>
      <c r="S921" s="19"/>
      <c r="T921" s="20"/>
    </row>
    <row r="922" spans="1:20" ht="15.75" customHeight="1" x14ac:dyDescent="0.2">
      <c r="A922" s="2">
        <v>5707</v>
      </c>
      <c r="B922" s="2">
        <v>6</v>
      </c>
      <c r="C922" s="2">
        <v>6</v>
      </c>
      <c r="D922" s="2">
        <v>1935</v>
      </c>
      <c r="E922" s="2">
        <v>1950</v>
      </c>
      <c r="F922" s="2">
        <v>1242</v>
      </c>
      <c r="G922" s="2">
        <v>1</v>
      </c>
      <c r="H922" s="2">
        <v>3</v>
      </c>
      <c r="I922" s="2">
        <v>1</v>
      </c>
      <c r="J922" s="2">
        <v>1</v>
      </c>
      <c r="K922" s="2">
        <v>105000</v>
      </c>
      <c r="L922" s="2" t="s">
        <v>13</v>
      </c>
      <c r="M922" s="2" t="s">
        <v>34</v>
      </c>
      <c r="N922" s="16">
        <f t="shared" si="0"/>
        <v>1935</v>
      </c>
      <c r="O922" s="16" t="str">
        <f t="shared" si="1"/>
        <v>Not Good Condition</v>
      </c>
      <c r="P922" s="16" t="str">
        <f t="shared" si="2"/>
        <v>OLD and not excellent</v>
      </c>
      <c r="Q922" s="18"/>
      <c r="S922" s="19"/>
      <c r="T922" s="20"/>
    </row>
    <row r="923" spans="1:20" ht="15.75" customHeight="1" x14ac:dyDescent="0.2">
      <c r="A923" s="2">
        <v>7804</v>
      </c>
      <c r="B923" s="2">
        <v>4</v>
      </c>
      <c r="C923" s="2">
        <v>3</v>
      </c>
      <c r="D923" s="2">
        <v>1928</v>
      </c>
      <c r="E923" s="2">
        <v>1950</v>
      </c>
      <c r="F923" s="2">
        <v>1981</v>
      </c>
      <c r="G923" s="2">
        <v>2</v>
      </c>
      <c r="H923" s="2">
        <v>4</v>
      </c>
      <c r="I923" s="2">
        <v>2</v>
      </c>
      <c r="J923" s="2">
        <v>2</v>
      </c>
      <c r="K923" s="2">
        <v>135000</v>
      </c>
      <c r="L923" s="2" t="s">
        <v>13</v>
      </c>
      <c r="M923" s="2" t="s">
        <v>34</v>
      </c>
      <c r="N923" s="16">
        <f t="shared" si="0"/>
        <v>1928</v>
      </c>
      <c r="O923" s="16" t="str">
        <f t="shared" si="1"/>
        <v>Not Good Condition</v>
      </c>
      <c r="P923" s="16" t="str">
        <f t="shared" si="2"/>
        <v>OLD and not excellent</v>
      </c>
      <c r="Q923" s="18"/>
      <c r="S923" s="19"/>
      <c r="T923" s="20"/>
    </row>
    <row r="924" spans="1:20" ht="15.75" customHeight="1" x14ac:dyDescent="0.2">
      <c r="A924" s="2">
        <v>8574</v>
      </c>
      <c r="B924" s="2">
        <v>6</v>
      </c>
      <c r="C924" s="2">
        <v>8</v>
      </c>
      <c r="D924" s="2">
        <v>1916</v>
      </c>
      <c r="E924" s="2">
        <v>2000</v>
      </c>
      <c r="F924" s="2">
        <v>1232</v>
      </c>
      <c r="G924" s="2">
        <v>1</v>
      </c>
      <c r="H924" s="2">
        <v>3</v>
      </c>
      <c r="I924" s="2">
        <v>1</v>
      </c>
      <c r="J924" s="2">
        <v>2</v>
      </c>
      <c r="K924" s="2">
        <v>147500</v>
      </c>
      <c r="L924" s="2" t="s">
        <v>13</v>
      </c>
      <c r="M924" s="2" t="s">
        <v>37</v>
      </c>
      <c r="N924" s="16">
        <f t="shared" si="0"/>
        <v>1916</v>
      </c>
      <c r="O924" s="16" t="str">
        <f t="shared" si="1"/>
        <v>Not Good Condition</v>
      </c>
      <c r="P924" s="16" t="str">
        <f t="shared" si="2"/>
        <v>OLD and not excellent</v>
      </c>
      <c r="Q924" s="18"/>
      <c r="S924" s="19"/>
      <c r="T924" s="20"/>
    </row>
    <row r="925" spans="1:20" ht="15.75" customHeight="1" x14ac:dyDescent="0.2">
      <c r="A925" s="2">
        <v>6171</v>
      </c>
      <c r="B925" s="2">
        <v>6</v>
      </c>
      <c r="C925" s="2">
        <v>6</v>
      </c>
      <c r="D925" s="2">
        <v>1925</v>
      </c>
      <c r="E925" s="2">
        <v>1990</v>
      </c>
      <c r="F925" s="2">
        <v>1608</v>
      </c>
      <c r="G925" s="2">
        <v>2</v>
      </c>
      <c r="H925" s="2">
        <v>3</v>
      </c>
      <c r="I925" s="2">
        <v>1</v>
      </c>
      <c r="J925" s="2">
        <v>1</v>
      </c>
      <c r="K925" s="2">
        <v>137450</v>
      </c>
      <c r="L925" s="2" t="s">
        <v>13</v>
      </c>
      <c r="M925" s="2" t="s">
        <v>34</v>
      </c>
      <c r="N925" s="16">
        <f t="shared" si="0"/>
        <v>1925</v>
      </c>
      <c r="O925" s="16" t="str">
        <f t="shared" si="1"/>
        <v>Not Good Condition</v>
      </c>
      <c r="P925" s="16" t="str">
        <f t="shared" si="2"/>
        <v>OLD and not excellent</v>
      </c>
      <c r="Q925" s="18"/>
      <c r="S925" s="19"/>
      <c r="T925" s="20"/>
    </row>
    <row r="926" spans="1:20" ht="15.75" customHeight="1" x14ac:dyDescent="0.2">
      <c r="A926" s="2">
        <v>7200</v>
      </c>
      <c r="B926" s="2">
        <v>7</v>
      </c>
      <c r="C926" s="2">
        <v>9</v>
      </c>
      <c r="D926" s="2">
        <v>1936</v>
      </c>
      <c r="E926" s="2">
        <v>2007</v>
      </c>
      <c r="F926" s="2">
        <v>1135</v>
      </c>
      <c r="G926" s="2">
        <v>1</v>
      </c>
      <c r="H926" s="2">
        <v>3</v>
      </c>
      <c r="I926" s="2">
        <v>0</v>
      </c>
      <c r="J926" s="2">
        <v>2</v>
      </c>
      <c r="K926" s="2">
        <v>155000</v>
      </c>
      <c r="L926" s="2" t="s">
        <v>17</v>
      </c>
      <c r="M926" s="2" t="s">
        <v>34</v>
      </c>
      <c r="N926" s="16">
        <f t="shared" si="0"/>
        <v>1936</v>
      </c>
      <c r="O926" s="16" t="str">
        <f t="shared" si="1"/>
        <v>Good Condition</v>
      </c>
      <c r="P926" s="16" t="str">
        <f t="shared" si="2"/>
        <v>OLD and not excellent</v>
      </c>
      <c r="Q926" s="18"/>
      <c r="S926" s="19"/>
      <c r="T926" s="20"/>
    </row>
    <row r="927" spans="1:20" ht="15.75" customHeight="1" x14ac:dyDescent="0.2">
      <c r="A927" s="2">
        <v>7558</v>
      </c>
      <c r="B927" s="2">
        <v>6</v>
      </c>
      <c r="C927" s="2">
        <v>6</v>
      </c>
      <c r="D927" s="2">
        <v>1928</v>
      </c>
      <c r="E927" s="2">
        <v>1950</v>
      </c>
      <c r="F927" s="2">
        <v>1913</v>
      </c>
      <c r="G927" s="2">
        <v>1</v>
      </c>
      <c r="H927" s="2">
        <v>3</v>
      </c>
      <c r="I927" s="2">
        <v>1</v>
      </c>
      <c r="J927" s="2">
        <v>2</v>
      </c>
      <c r="K927" s="2">
        <v>177000</v>
      </c>
      <c r="L927" s="2" t="s">
        <v>13</v>
      </c>
      <c r="M927" s="2" t="s">
        <v>37</v>
      </c>
      <c r="N927" s="16">
        <f t="shared" si="0"/>
        <v>1928</v>
      </c>
      <c r="O927" s="16" t="str">
        <f t="shared" si="1"/>
        <v>Not Good Condition</v>
      </c>
      <c r="P927" s="16" t="str">
        <f t="shared" si="2"/>
        <v>OLD and not excellent</v>
      </c>
      <c r="Q927" s="18"/>
      <c r="S927" s="19"/>
      <c r="T927" s="20"/>
    </row>
    <row r="928" spans="1:20" ht="15.75" customHeight="1" x14ac:dyDescent="0.2">
      <c r="A928" s="2">
        <v>6292</v>
      </c>
      <c r="B928" s="2">
        <v>7</v>
      </c>
      <c r="C928" s="2">
        <v>7</v>
      </c>
      <c r="D928" s="2">
        <v>1928</v>
      </c>
      <c r="E928" s="2">
        <v>1950</v>
      </c>
      <c r="F928" s="2">
        <v>1477</v>
      </c>
      <c r="G928" s="2">
        <v>2</v>
      </c>
      <c r="H928" s="2">
        <v>3</v>
      </c>
      <c r="I928" s="2">
        <v>1</v>
      </c>
      <c r="J928" s="2">
        <v>1</v>
      </c>
      <c r="K928" s="2">
        <v>145000</v>
      </c>
      <c r="L928" s="2" t="s">
        <v>13</v>
      </c>
      <c r="M928" s="2" t="s">
        <v>34</v>
      </c>
      <c r="N928" s="16">
        <f t="shared" si="0"/>
        <v>1928</v>
      </c>
      <c r="O928" s="16" t="str">
        <f t="shared" si="1"/>
        <v>Not Good Condition</v>
      </c>
      <c r="P928" s="16" t="str">
        <f t="shared" si="2"/>
        <v>OLD and not excellent</v>
      </c>
      <c r="Q928" s="18"/>
      <c r="S928" s="19"/>
      <c r="T928" s="20"/>
    </row>
    <row r="929" spans="1:20" ht="15.75" customHeight="1" x14ac:dyDescent="0.2">
      <c r="A929" s="2">
        <v>7155</v>
      </c>
      <c r="B929" s="2">
        <v>7</v>
      </c>
      <c r="C929" s="2">
        <v>8</v>
      </c>
      <c r="D929" s="2">
        <v>1918</v>
      </c>
      <c r="E929" s="2">
        <v>1990</v>
      </c>
      <c r="F929" s="2">
        <v>1228</v>
      </c>
      <c r="G929" s="2">
        <v>1</v>
      </c>
      <c r="H929" s="2">
        <v>3</v>
      </c>
      <c r="I929" s="2">
        <v>1</v>
      </c>
      <c r="J929" s="2">
        <v>1</v>
      </c>
      <c r="K929" s="2">
        <v>137000</v>
      </c>
      <c r="L929" s="2" t="s">
        <v>13</v>
      </c>
      <c r="M929" s="2" t="s">
        <v>37</v>
      </c>
      <c r="N929" s="16">
        <f t="shared" si="0"/>
        <v>1918</v>
      </c>
      <c r="O929" s="16" t="str">
        <f t="shared" si="1"/>
        <v>Not Good Condition</v>
      </c>
      <c r="P929" s="16" t="str">
        <f t="shared" si="2"/>
        <v>OLD and not excellent</v>
      </c>
      <c r="Q929" s="18"/>
      <c r="S929" s="19"/>
      <c r="T929" s="20"/>
    </row>
    <row r="930" spans="1:20" ht="15.75" customHeight="1" x14ac:dyDescent="0.2">
      <c r="A930" s="2">
        <v>10918</v>
      </c>
      <c r="B930" s="2">
        <v>7</v>
      </c>
      <c r="C930" s="2">
        <v>9</v>
      </c>
      <c r="D930" s="2">
        <v>1926</v>
      </c>
      <c r="E930" s="2">
        <v>2004</v>
      </c>
      <c r="F930" s="2">
        <v>2080</v>
      </c>
      <c r="G930" s="2">
        <v>1</v>
      </c>
      <c r="H930" s="2">
        <v>3</v>
      </c>
      <c r="I930" s="2">
        <v>2</v>
      </c>
      <c r="J930" s="2">
        <v>1</v>
      </c>
      <c r="K930" s="2">
        <v>234000</v>
      </c>
      <c r="L930" s="2" t="s">
        <v>13</v>
      </c>
      <c r="M930" s="2" t="s">
        <v>37</v>
      </c>
      <c r="N930" s="16">
        <f t="shared" si="0"/>
        <v>1926</v>
      </c>
      <c r="O930" s="16" t="str">
        <f t="shared" si="1"/>
        <v>Not Good Condition</v>
      </c>
      <c r="P930" s="16" t="str">
        <f t="shared" si="2"/>
        <v>OLD and not excellent</v>
      </c>
      <c r="Q930" s="18"/>
      <c r="S930" s="19"/>
      <c r="T930" s="20"/>
    </row>
    <row r="931" spans="1:20" ht="15.75" customHeight="1" x14ac:dyDescent="0.2">
      <c r="A931" s="2">
        <v>13680</v>
      </c>
      <c r="B931" s="2">
        <v>5</v>
      </c>
      <c r="C931" s="2">
        <v>6</v>
      </c>
      <c r="D931" s="2">
        <v>1940</v>
      </c>
      <c r="E931" s="2">
        <v>1950</v>
      </c>
      <c r="F931" s="2">
        <v>1567</v>
      </c>
      <c r="G931" s="2">
        <v>1</v>
      </c>
      <c r="H931" s="2">
        <v>2</v>
      </c>
      <c r="I931" s="2">
        <v>2</v>
      </c>
      <c r="J931" s="2">
        <v>2</v>
      </c>
      <c r="K931" s="2">
        <v>205000</v>
      </c>
      <c r="L931" s="2" t="s">
        <v>13</v>
      </c>
      <c r="M931" s="2" t="s">
        <v>37</v>
      </c>
      <c r="N931" s="16">
        <f t="shared" si="0"/>
        <v>1940</v>
      </c>
      <c r="O931" s="16" t="str">
        <f t="shared" si="1"/>
        <v>Not Good Condition</v>
      </c>
      <c r="P931" s="16" t="str">
        <f t="shared" si="2"/>
        <v>OLD and not excellent</v>
      </c>
      <c r="Q931" s="18"/>
      <c r="S931" s="19"/>
      <c r="T931" s="20"/>
    </row>
    <row r="932" spans="1:20" ht="15.75" customHeight="1" x14ac:dyDescent="0.2">
      <c r="A932" s="2">
        <v>7500</v>
      </c>
      <c r="B932" s="2">
        <v>6</v>
      </c>
      <c r="C932" s="2">
        <v>7</v>
      </c>
      <c r="D932" s="2">
        <v>1942</v>
      </c>
      <c r="E932" s="2">
        <v>1950</v>
      </c>
      <c r="F932" s="2">
        <v>1494</v>
      </c>
      <c r="G932" s="2">
        <v>1</v>
      </c>
      <c r="H932" s="2">
        <v>3</v>
      </c>
      <c r="I932" s="2">
        <v>2</v>
      </c>
      <c r="J932" s="2">
        <v>1</v>
      </c>
      <c r="K932" s="2">
        <v>177500</v>
      </c>
      <c r="L932" s="2" t="s">
        <v>13</v>
      </c>
      <c r="M932" s="2" t="s">
        <v>37</v>
      </c>
      <c r="N932" s="16">
        <f t="shared" si="0"/>
        <v>1942</v>
      </c>
      <c r="O932" s="16" t="str">
        <f t="shared" si="1"/>
        <v>Not Good Condition</v>
      </c>
      <c r="P932" s="16" t="str">
        <f t="shared" si="2"/>
        <v>OLD and not excellent</v>
      </c>
      <c r="Q932" s="18"/>
      <c r="S932" s="19"/>
      <c r="T932" s="20"/>
    </row>
    <row r="933" spans="1:20" ht="15.75" customHeight="1" x14ac:dyDescent="0.2">
      <c r="A933" s="2">
        <v>9600</v>
      </c>
      <c r="B933" s="2">
        <v>5</v>
      </c>
      <c r="C933" s="2">
        <v>7</v>
      </c>
      <c r="D933" s="2">
        <v>1940</v>
      </c>
      <c r="E933" s="2">
        <v>1950</v>
      </c>
      <c r="F933" s="2">
        <v>1308</v>
      </c>
      <c r="G933" s="2">
        <v>1</v>
      </c>
      <c r="H933" s="2">
        <v>2</v>
      </c>
      <c r="I933" s="2">
        <v>2</v>
      </c>
      <c r="J933" s="2">
        <v>1</v>
      </c>
      <c r="K933" s="2">
        <v>160000</v>
      </c>
      <c r="L933" s="2" t="s">
        <v>17</v>
      </c>
      <c r="M933" s="2" t="s">
        <v>37</v>
      </c>
      <c r="N933" s="16">
        <f t="shared" si="0"/>
        <v>1940</v>
      </c>
      <c r="O933" s="16" t="str">
        <f t="shared" si="1"/>
        <v>Good Condition</v>
      </c>
      <c r="P933" s="16" t="str">
        <f t="shared" si="2"/>
        <v>OLD and not excellent</v>
      </c>
      <c r="Q933" s="18"/>
      <c r="S933" s="19"/>
      <c r="T933" s="20"/>
    </row>
    <row r="934" spans="1:20" ht="15.75" customHeight="1" x14ac:dyDescent="0.2">
      <c r="A934" s="2">
        <v>14680</v>
      </c>
      <c r="B934" s="2">
        <v>5</v>
      </c>
      <c r="C934" s="2">
        <v>4</v>
      </c>
      <c r="D934" s="2">
        <v>1960</v>
      </c>
      <c r="E934" s="2">
        <v>1960</v>
      </c>
      <c r="F934" s="2">
        <v>1273</v>
      </c>
      <c r="G934" s="2">
        <v>1</v>
      </c>
      <c r="H934" s="2">
        <v>2</v>
      </c>
      <c r="I934" s="2">
        <v>0</v>
      </c>
      <c r="J934" s="2">
        <v>1</v>
      </c>
      <c r="K934" s="2">
        <v>155000</v>
      </c>
      <c r="L934" s="2" t="s">
        <v>13</v>
      </c>
      <c r="M934" s="2" t="s">
        <v>37</v>
      </c>
      <c r="N934" s="16">
        <f t="shared" si="0"/>
        <v>1960</v>
      </c>
      <c r="O934" s="16" t="str">
        <f t="shared" si="1"/>
        <v>Not Good Condition</v>
      </c>
      <c r="P934" s="16" t="str">
        <f t="shared" si="2"/>
        <v>NEW but not excellent</v>
      </c>
      <c r="Q934" s="18"/>
      <c r="S934" s="19"/>
      <c r="T934" s="20"/>
    </row>
    <row r="935" spans="1:20" ht="15.75" customHeight="1" x14ac:dyDescent="0.2">
      <c r="A935" s="2">
        <v>13360</v>
      </c>
      <c r="B935" s="2">
        <v>5</v>
      </c>
      <c r="C935" s="2">
        <v>7</v>
      </c>
      <c r="D935" s="2">
        <v>1921</v>
      </c>
      <c r="E935" s="2">
        <v>2006</v>
      </c>
      <c r="F935" s="2">
        <v>964</v>
      </c>
      <c r="G935" s="2">
        <v>1</v>
      </c>
      <c r="H935" s="2">
        <v>2</v>
      </c>
      <c r="I935" s="2">
        <v>0</v>
      </c>
      <c r="J935" s="2">
        <v>2</v>
      </c>
      <c r="K935" s="2">
        <v>163500</v>
      </c>
      <c r="L935" s="2" t="s">
        <v>17</v>
      </c>
      <c r="M935" s="2" t="s">
        <v>37</v>
      </c>
      <c r="N935" s="16">
        <f t="shared" si="0"/>
        <v>1921</v>
      </c>
      <c r="O935" s="16" t="str">
        <f t="shared" si="1"/>
        <v>Good Condition</v>
      </c>
      <c r="P935" s="16" t="str">
        <f t="shared" si="2"/>
        <v>OLD and not excellent</v>
      </c>
      <c r="Q935" s="18"/>
      <c r="S935" s="19"/>
      <c r="T935" s="20"/>
    </row>
    <row r="936" spans="1:20" ht="15.75" customHeight="1" x14ac:dyDescent="0.2">
      <c r="A936" s="2">
        <v>7681</v>
      </c>
      <c r="B936" s="2">
        <v>5</v>
      </c>
      <c r="C936" s="2">
        <v>6</v>
      </c>
      <c r="D936" s="2">
        <v>1921</v>
      </c>
      <c r="E936" s="2">
        <v>1950</v>
      </c>
      <c r="F936" s="2">
        <v>1343</v>
      </c>
      <c r="G936" s="2">
        <v>1</v>
      </c>
      <c r="H936" s="2">
        <v>3</v>
      </c>
      <c r="I936" s="2">
        <v>1</v>
      </c>
      <c r="J936" s="2">
        <v>1</v>
      </c>
      <c r="K936" s="2">
        <v>154900</v>
      </c>
      <c r="L936" s="2" t="s">
        <v>13</v>
      </c>
      <c r="M936" s="2" t="s">
        <v>37</v>
      </c>
      <c r="N936" s="16">
        <f t="shared" si="0"/>
        <v>1921</v>
      </c>
      <c r="O936" s="16" t="str">
        <f t="shared" si="1"/>
        <v>Not Good Condition</v>
      </c>
      <c r="P936" s="16" t="str">
        <f t="shared" si="2"/>
        <v>OLD and not excellent</v>
      </c>
      <c r="Q936" s="18"/>
      <c r="S936" s="19"/>
      <c r="T936" s="20"/>
    </row>
    <row r="937" spans="1:20" ht="15.75" customHeight="1" x14ac:dyDescent="0.2">
      <c r="A937" s="2">
        <v>8145</v>
      </c>
      <c r="B937" s="2">
        <v>7</v>
      </c>
      <c r="C937" s="2">
        <v>6</v>
      </c>
      <c r="D937" s="2">
        <v>1940</v>
      </c>
      <c r="E937" s="2">
        <v>1950</v>
      </c>
      <c r="F937" s="2">
        <v>2480</v>
      </c>
      <c r="G937" s="2">
        <v>2</v>
      </c>
      <c r="H937" s="2">
        <v>5</v>
      </c>
      <c r="I937" s="2">
        <v>2</v>
      </c>
      <c r="J937" s="2">
        <v>2</v>
      </c>
      <c r="K937" s="2">
        <v>205000</v>
      </c>
      <c r="L937" s="2" t="s">
        <v>13</v>
      </c>
      <c r="M937" s="2" t="s">
        <v>37</v>
      </c>
      <c r="N937" s="16">
        <f t="shared" si="0"/>
        <v>1940</v>
      </c>
      <c r="O937" s="16" t="str">
        <f t="shared" si="1"/>
        <v>Not Good Condition</v>
      </c>
      <c r="P937" s="16" t="str">
        <f t="shared" si="2"/>
        <v>OLD and not excellent</v>
      </c>
      <c r="Q937" s="18"/>
      <c r="S937" s="19"/>
      <c r="T937" s="20"/>
    </row>
    <row r="938" spans="1:20" ht="15.75" customHeight="1" x14ac:dyDescent="0.2">
      <c r="A938" s="2">
        <v>9100</v>
      </c>
      <c r="B938" s="2">
        <v>5</v>
      </c>
      <c r="C938" s="2">
        <v>6</v>
      </c>
      <c r="D938" s="2">
        <v>1954</v>
      </c>
      <c r="E938" s="2">
        <v>1954</v>
      </c>
      <c r="F938" s="2">
        <v>1112</v>
      </c>
      <c r="G938" s="2">
        <v>1</v>
      </c>
      <c r="H938" s="2">
        <v>2</v>
      </c>
      <c r="I938" s="2">
        <v>1</v>
      </c>
      <c r="J938" s="2">
        <v>1</v>
      </c>
      <c r="K938" s="2">
        <v>144800</v>
      </c>
      <c r="L938" s="2" t="s">
        <v>17</v>
      </c>
      <c r="M938" s="2" t="s">
        <v>37</v>
      </c>
      <c r="N938" s="16">
        <f t="shared" si="0"/>
        <v>1954</v>
      </c>
      <c r="O938" s="16" t="str">
        <f t="shared" si="1"/>
        <v>Good Condition</v>
      </c>
      <c r="P938" s="16" t="str">
        <f t="shared" si="2"/>
        <v>OLD and not excellent</v>
      </c>
      <c r="Q938" s="18"/>
      <c r="S938" s="19"/>
      <c r="T938" s="20"/>
    </row>
    <row r="939" spans="1:20" ht="15.75" customHeight="1" x14ac:dyDescent="0.2">
      <c r="A939" s="2">
        <v>12000</v>
      </c>
      <c r="B939" s="2">
        <v>7</v>
      </c>
      <c r="C939" s="2">
        <v>7</v>
      </c>
      <c r="D939" s="2">
        <v>1941</v>
      </c>
      <c r="E939" s="2">
        <v>1950</v>
      </c>
      <c r="F939" s="2">
        <v>1564</v>
      </c>
      <c r="G939" s="2">
        <v>1</v>
      </c>
      <c r="H939" s="2">
        <v>3</v>
      </c>
      <c r="I939" s="2">
        <v>1</v>
      </c>
      <c r="J939" s="2">
        <v>1</v>
      </c>
      <c r="K939" s="2">
        <v>174500</v>
      </c>
      <c r="L939" s="2" t="s">
        <v>13</v>
      </c>
      <c r="M939" s="2" t="s">
        <v>37</v>
      </c>
      <c r="N939" s="16">
        <f t="shared" si="0"/>
        <v>1941</v>
      </c>
      <c r="O939" s="16" t="str">
        <f t="shared" si="1"/>
        <v>Not Good Condition</v>
      </c>
      <c r="P939" s="16" t="str">
        <f t="shared" si="2"/>
        <v>OLD and not excellent</v>
      </c>
      <c r="Q939" s="18"/>
      <c r="S939" s="19"/>
      <c r="T939" s="20"/>
    </row>
    <row r="940" spans="1:20" ht="15.75" customHeight="1" x14ac:dyDescent="0.2">
      <c r="A940" s="2">
        <v>13339</v>
      </c>
      <c r="B940" s="2">
        <v>6</v>
      </c>
      <c r="C940" s="2">
        <v>6</v>
      </c>
      <c r="D940" s="2">
        <v>1960</v>
      </c>
      <c r="E940" s="2">
        <v>1960</v>
      </c>
      <c r="F940" s="2">
        <v>1561</v>
      </c>
      <c r="G940" s="2">
        <v>2</v>
      </c>
      <c r="H940" s="2">
        <v>3</v>
      </c>
      <c r="I940" s="2">
        <v>1</v>
      </c>
      <c r="J940" s="2">
        <v>2</v>
      </c>
      <c r="K940" s="2">
        <v>193000</v>
      </c>
      <c r="L940" s="2" t="s">
        <v>13</v>
      </c>
      <c r="M940" s="2" t="s">
        <v>37</v>
      </c>
      <c r="N940" s="16">
        <f t="shared" si="0"/>
        <v>1960</v>
      </c>
      <c r="O940" s="16" t="str">
        <f t="shared" si="1"/>
        <v>Not Good Condition</v>
      </c>
      <c r="P940" s="16" t="str">
        <f t="shared" si="2"/>
        <v>NEW but not excellent</v>
      </c>
      <c r="Q940" s="18"/>
      <c r="S940" s="19"/>
      <c r="T940" s="20"/>
    </row>
    <row r="941" spans="1:20" ht="15.75" customHeight="1" x14ac:dyDescent="0.2">
      <c r="A941" s="2">
        <v>15600</v>
      </c>
      <c r="B941" s="2">
        <v>5</v>
      </c>
      <c r="C941" s="2">
        <v>7</v>
      </c>
      <c r="D941" s="2">
        <v>1949</v>
      </c>
      <c r="E941" s="2">
        <v>2005</v>
      </c>
      <c r="F941" s="2">
        <v>1523</v>
      </c>
      <c r="G941" s="2">
        <v>2</v>
      </c>
      <c r="H941" s="2">
        <v>3</v>
      </c>
      <c r="I941" s="2">
        <v>1</v>
      </c>
      <c r="J941" s="2">
        <v>1</v>
      </c>
      <c r="K941" s="2">
        <v>158000</v>
      </c>
      <c r="L941" s="2" t="s">
        <v>13</v>
      </c>
      <c r="M941" s="2" t="s">
        <v>37</v>
      </c>
      <c r="N941" s="16">
        <f t="shared" si="0"/>
        <v>1949</v>
      </c>
      <c r="O941" s="16" t="str">
        <f t="shared" si="1"/>
        <v>Not Good Condition</v>
      </c>
      <c r="P941" s="16" t="str">
        <f t="shared" si="2"/>
        <v>OLD and not excellent</v>
      </c>
      <c r="Q941" s="18"/>
      <c r="S941" s="19"/>
      <c r="T941" s="20"/>
    </row>
    <row r="942" spans="1:20" ht="15.75" customHeight="1" x14ac:dyDescent="0.2">
      <c r="A942" s="2">
        <v>14000</v>
      </c>
      <c r="B942" s="2">
        <v>6</v>
      </c>
      <c r="C942" s="2">
        <v>8</v>
      </c>
      <c r="D942" s="2">
        <v>1950</v>
      </c>
      <c r="E942" s="2">
        <v>2004</v>
      </c>
      <c r="F942" s="2">
        <v>1152</v>
      </c>
      <c r="G942" s="2">
        <v>1</v>
      </c>
      <c r="H942" s="2">
        <v>3</v>
      </c>
      <c r="I942" s="2">
        <v>1</v>
      </c>
      <c r="J942" s="2">
        <v>1</v>
      </c>
      <c r="K942" s="2">
        <v>158500</v>
      </c>
      <c r="L942" s="2" t="s">
        <v>17</v>
      </c>
      <c r="M942" s="2" t="s">
        <v>37</v>
      </c>
      <c r="N942" s="16">
        <f t="shared" si="0"/>
        <v>1950</v>
      </c>
      <c r="O942" s="16" t="str">
        <f t="shared" si="1"/>
        <v>Good Condition</v>
      </c>
      <c r="P942" s="16" t="str">
        <f t="shared" si="2"/>
        <v>OLD and not excellent</v>
      </c>
      <c r="Q942" s="18"/>
      <c r="S942" s="19"/>
      <c r="T942" s="20"/>
    </row>
    <row r="943" spans="1:20" ht="15.75" customHeight="1" x14ac:dyDescent="0.2">
      <c r="A943" s="2">
        <v>17500</v>
      </c>
      <c r="B943" s="2">
        <v>6</v>
      </c>
      <c r="C943" s="2">
        <v>5</v>
      </c>
      <c r="D943" s="2">
        <v>1954</v>
      </c>
      <c r="E943" s="2">
        <v>1954</v>
      </c>
      <c r="F943" s="2">
        <v>1906</v>
      </c>
      <c r="G943" s="2">
        <v>1</v>
      </c>
      <c r="H943" s="2">
        <v>3</v>
      </c>
      <c r="I943" s="2">
        <v>2</v>
      </c>
      <c r="J943" s="2">
        <v>2</v>
      </c>
      <c r="K943" s="2">
        <v>224000</v>
      </c>
      <c r="L943" s="2" t="s">
        <v>13</v>
      </c>
      <c r="M943" s="2" t="s">
        <v>37</v>
      </c>
      <c r="N943" s="16">
        <f t="shared" si="0"/>
        <v>1954</v>
      </c>
      <c r="O943" s="16" t="str">
        <f t="shared" si="1"/>
        <v>Not Good Condition</v>
      </c>
      <c r="P943" s="16" t="str">
        <f t="shared" si="2"/>
        <v>OLD and not excellent</v>
      </c>
      <c r="Q943" s="18"/>
      <c r="S943" s="19"/>
      <c r="T943" s="20"/>
    </row>
    <row r="944" spans="1:20" ht="15.75" customHeight="1" x14ac:dyDescent="0.2">
      <c r="A944" s="2">
        <v>1733</v>
      </c>
      <c r="B944" s="2">
        <v>6</v>
      </c>
      <c r="C944" s="2">
        <v>6</v>
      </c>
      <c r="D944" s="2">
        <v>1980</v>
      </c>
      <c r="E944" s="2">
        <v>1980</v>
      </c>
      <c r="F944" s="2">
        <v>1032</v>
      </c>
      <c r="G944" s="2">
        <v>1</v>
      </c>
      <c r="H944" s="2">
        <v>2</v>
      </c>
      <c r="I944" s="2">
        <v>1</v>
      </c>
      <c r="J944" s="2">
        <v>2</v>
      </c>
      <c r="K944" s="2">
        <v>115000</v>
      </c>
      <c r="L944" s="2" t="s">
        <v>13</v>
      </c>
      <c r="M944" s="2" t="s">
        <v>38</v>
      </c>
      <c r="N944" s="16">
        <f t="shared" si="0"/>
        <v>1980</v>
      </c>
      <c r="O944" s="16" t="str">
        <f t="shared" si="1"/>
        <v>Not Good Condition</v>
      </c>
      <c r="P944" s="16" t="str">
        <f t="shared" si="2"/>
        <v>NEW but not excellent</v>
      </c>
      <c r="Q944" s="18"/>
      <c r="S944" s="19"/>
      <c r="T944" s="20"/>
    </row>
    <row r="945" spans="1:20" ht="15.75" customHeight="1" x14ac:dyDescent="0.2">
      <c r="A945" s="2">
        <v>1488</v>
      </c>
      <c r="B945" s="2">
        <v>6</v>
      </c>
      <c r="C945" s="2">
        <v>6</v>
      </c>
      <c r="D945" s="2">
        <v>1980</v>
      </c>
      <c r="E945" s="2">
        <v>1992</v>
      </c>
      <c r="F945" s="2">
        <v>1229</v>
      </c>
      <c r="G945" s="2">
        <v>1</v>
      </c>
      <c r="H945" s="2">
        <v>2</v>
      </c>
      <c r="I945" s="2">
        <v>1</v>
      </c>
      <c r="J945" s="2">
        <v>2</v>
      </c>
      <c r="K945" s="2">
        <v>137000</v>
      </c>
      <c r="L945" s="2" t="s">
        <v>17</v>
      </c>
      <c r="M945" s="2" t="s">
        <v>38</v>
      </c>
      <c r="N945" s="16">
        <f t="shared" si="0"/>
        <v>1980</v>
      </c>
      <c r="O945" s="16" t="str">
        <f t="shared" si="1"/>
        <v>Good Condition</v>
      </c>
      <c r="P945" s="16" t="str">
        <f t="shared" si="2"/>
        <v>NEW but not excellent</v>
      </c>
      <c r="Q945" s="18"/>
      <c r="S945" s="19"/>
      <c r="T945" s="20"/>
    </row>
    <row r="946" spans="1:20" ht="15.75" customHeight="1" x14ac:dyDescent="0.2">
      <c r="A946" s="2">
        <v>1612</v>
      </c>
      <c r="B946" s="2">
        <v>6</v>
      </c>
      <c r="C946" s="2">
        <v>6</v>
      </c>
      <c r="D946" s="2">
        <v>1980</v>
      </c>
      <c r="E946" s="2">
        <v>1980</v>
      </c>
      <c r="F946" s="2">
        <v>1229</v>
      </c>
      <c r="G946" s="2">
        <v>1</v>
      </c>
      <c r="H946" s="2">
        <v>2</v>
      </c>
      <c r="I946" s="2">
        <v>1</v>
      </c>
      <c r="J946" s="2">
        <v>2</v>
      </c>
      <c r="K946" s="2">
        <v>121000</v>
      </c>
      <c r="L946" s="2" t="s">
        <v>13</v>
      </c>
      <c r="M946" s="2" t="s">
        <v>38</v>
      </c>
      <c r="N946" s="16">
        <f t="shared" si="0"/>
        <v>1980</v>
      </c>
      <c r="O946" s="16" t="str">
        <f t="shared" si="1"/>
        <v>Not Good Condition</v>
      </c>
      <c r="P946" s="16" t="str">
        <f t="shared" si="2"/>
        <v>NEW but not excellent</v>
      </c>
      <c r="Q946" s="18"/>
      <c r="S946" s="19"/>
      <c r="T946" s="20"/>
    </row>
    <row r="947" spans="1:20" ht="15.75" customHeight="1" x14ac:dyDescent="0.2">
      <c r="A947" s="2">
        <v>1300</v>
      </c>
      <c r="B947" s="2">
        <v>6</v>
      </c>
      <c r="C947" s="2">
        <v>6</v>
      </c>
      <c r="D947" s="2">
        <v>1980</v>
      </c>
      <c r="E947" s="2">
        <v>1980</v>
      </c>
      <c r="F947" s="2">
        <v>1229</v>
      </c>
      <c r="G947" s="2">
        <v>1</v>
      </c>
      <c r="H947" s="2">
        <v>2</v>
      </c>
      <c r="I947" s="2">
        <v>1</v>
      </c>
      <c r="J947" s="2">
        <v>2</v>
      </c>
      <c r="K947" s="2">
        <v>124000</v>
      </c>
      <c r="L947" s="2" t="s">
        <v>13</v>
      </c>
      <c r="M947" s="2" t="s">
        <v>38</v>
      </c>
      <c r="N947" s="16">
        <f t="shared" si="0"/>
        <v>1980</v>
      </c>
      <c r="O947" s="16" t="str">
        <f t="shared" si="1"/>
        <v>Not Good Condition</v>
      </c>
      <c r="P947" s="16" t="str">
        <f t="shared" si="2"/>
        <v>NEW but not excellent</v>
      </c>
      <c r="Q947" s="18"/>
      <c r="S947" s="19"/>
      <c r="T947" s="20"/>
    </row>
    <row r="948" spans="1:20" ht="15.75" customHeight="1" x14ac:dyDescent="0.2">
      <c r="A948" s="2">
        <v>13607</v>
      </c>
      <c r="B948" s="2">
        <v>6</v>
      </c>
      <c r="C948" s="2">
        <v>6</v>
      </c>
      <c r="D948" s="2">
        <v>1986</v>
      </c>
      <c r="E948" s="2">
        <v>1986</v>
      </c>
      <c r="F948" s="2">
        <v>1982</v>
      </c>
      <c r="G948" s="2">
        <v>2</v>
      </c>
      <c r="H948" s="2">
        <v>3</v>
      </c>
      <c r="I948" s="2">
        <v>1</v>
      </c>
      <c r="J948" s="2">
        <v>2</v>
      </c>
      <c r="K948" s="2">
        <v>208000</v>
      </c>
      <c r="L948" s="2" t="s">
        <v>17</v>
      </c>
      <c r="M948" s="2" t="s">
        <v>37</v>
      </c>
      <c r="N948" s="16">
        <f t="shared" si="0"/>
        <v>1986</v>
      </c>
      <c r="O948" s="16" t="str">
        <f t="shared" si="1"/>
        <v>Good Condition</v>
      </c>
      <c r="P948" s="16" t="str">
        <f t="shared" si="2"/>
        <v>NEW but not excellent</v>
      </c>
      <c r="Q948" s="18"/>
      <c r="S948" s="19"/>
      <c r="T948" s="20"/>
    </row>
    <row r="949" spans="1:20" ht="15.75" customHeight="1" x14ac:dyDescent="0.2">
      <c r="A949" s="2">
        <v>17597</v>
      </c>
      <c r="B949" s="2">
        <v>7</v>
      </c>
      <c r="C949" s="2">
        <v>9</v>
      </c>
      <c r="D949" s="2">
        <v>1971</v>
      </c>
      <c r="E949" s="2">
        <v>2009</v>
      </c>
      <c r="F949" s="2">
        <v>2365</v>
      </c>
      <c r="G949" s="2">
        <v>2</v>
      </c>
      <c r="H949" s="2">
        <v>3</v>
      </c>
      <c r="I949" s="2">
        <v>2</v>
      </c>
      <c r="J949" s="2">
        <v>2</v>
      </c>
      <c r="K949" s="2">
        <v>315000</v>
      </c>
      <c r="L949" s="2" t="s">
        <v>17</v>
      </c>
      <c r="M949" s="2" t="s">
        <v>37</v>
      </c>
      <c r="N949" s="16">
        <f t="shared" si="0"/>
        <v>1971</v>
      </c>
      <c r="O949" s="16" t="str">
        <f t="shared" si="1"/>
        <v>Good Condition</v>
      </c>
      <c r="P949" s="16" t="str">
        <f t="shared" si="2"/>
        <v>NEW but not excellent</v>
      </c>
      <c r="Q949" s="18"/>
      <c r="S949" s="19"/>
      <c r="T949" s="20"/>
    </row>
    <row r="950" spans="1:20" ht="15.75" customHeight="1" x14ac:dyDescent="0.2">
      <c r="A950" s="2">
        <v>21695</v>
      </c>
      <c r="B950" s="2">
        <v>6</v>
      </c>
      <c r="C950" s="2">
        <v>9</v>
      </c>
      <c r="D950" s="2">
        <v>1988</v>
      </c>
      <c r="E950" s="2">
        <v>2007</v>
      </c>
      <c r="F950" s="2">
        <v>1680</v>
      </c>
      <c r="G950" s="2">
        <v>2</v>
      </c>
      <c r="H950" s="2">
        <v>3</v>
      </c>
      <c r="I950" s="2">
        <v>1</v>
      </c>
      <c r="J950" s="2">
        <v>2</v>
      </c>
      <c r="K950" s="2">
        <v>222000</v>
      </c>
      <c r="L950" s="2" t="s">
        <v>17</v>
      </c>
      <c r="M950" s="2" t="s">
        <v>37</v>
      </c>
      <c r="N950" s="16">
        <f t="shared" si="0"/>
        <v>1988</v>
      </c>
      <c r="O950" s="16" t="str">
        <f t="shared" si="1"/>
        <v>Good Condition</v>
      </c>
      <c r="P950" s="16" t="str">
        <f t="shared" si="2"/>
        <v>NEW but not excellent</v>
      </c>
      <c r="Q950" s="18"/>
      <c r="S950" s="19"/>
      <c r="T950" s="20"/>
    </row>
    <row r="951" spans="1:20" ht="15.75" customHeight="1" x14ac:dyDescent="0.2">
      <c r="A951" s="2">
        <v>10690</v>
      </c>
      <c r="B951" s="2">
        <v>5</v>
      </c>
      <c r="C951" s="2">
        <v>7</v>
      </c>
      <c r="D951" s="2">
        <v>1920</v>
      </c>
      <c r="E951" s="2">
        <v>1997</v>
      </c>
      <c r="F951" s="2">
        <v>1344</v>
      </c>
      <c r="G951" s="2">
        <v>1</v>
      </c>
      <c r="H951" s="2">
        <v>3</v>
      </c>
      <c r="I951" s="2">
        <v>0</v>
      </c>
      <c r="J951" s="2">
        <v>1</v>
      </c>
      <c r="K951" s="2">
        <v>147000</v>
      </c>
      <c r="L951" s="2" t="s">
        <v>17</v>
      </c>
      <c r="M951" s="2" t="s">
        <v>32</v>
      </c>
      <c r="N951" s="16">
        <f t="shared" si="0"/>
        <v>1920</v>
      </c>
      <c r="O951" s="16" t="str">
        <f t="shared" si="1"/>
        <v>Good Condition</v>
      </c>
      <c r="P951" s="16" t="str">
        <f t="shared" si="2"/>
        <v>OLD and not excellent</v>
      </c>
      <c r="Q951" s="18"/>
      <c r="S951" s="19"/>
      <c r="T951" s="20"/>
    </row>
    <row r="952" spans="1:20" ht="15.75" customHeight="1" x14ac:dyDescent="0.2">
      <c r="A952" s="2">
        <v>8660</v>
      </c>
      <c r="B952" s="2">
        <v>5</v>
      </c>
      <c r="C952" s="2">
        <v>6</v>
      </c>
      <c r="D952" s="2">
        <v>1900</v>
      </c>
      <c r="E952" s="2">
        <v>1993</v>
      </c>
      <c r="F952" s="2">
        <v>2168</v>
      </c>
      <c r="G952" s="2">
        <v>2</v>
      </c>
      <c r="H952" s="2">
        <v>5</v>
      </c>
      <c r="I952" s="2">
        <v>0</v>
      </c>
      <c r="J952" s="2">
        <v>2</v>
      </c>
      <c r="K952" s="2">
        <v>123000</v>
      </c>
      <c r="L952" s="2" t="s">
        <v>13</v>
      </c>
      <c r="M952" s="2" t="s">
        <v>32</v>
      </c>
      <c r="N952" s="16">
        <f t="shared" si="0"/>
        <v>1900</v>
      </c>
      <c r="O952" s="16" t="str">
        <f t="shared" si="1"/>
        <v>Not Good Condition</v>
      </c>
      <c r="P952" s="16" t="str">
        <f t="shared" si="2"/>
        <v>OLD and not excellent</v>
      </c>
      <c r="Q952" s="18"/>
      <c r="S952" s="19"/>
      <c r="T952" s="20"/>
    </row>
    <row r="953" spans="1:20" ht="15.75" customHeight="1" x14ac:dyDescent="0.2">
      <c r="A953" s="2">
        <v>6402</v>
      </c>
      <c r="B953" s="2">
        <v>5</v>
      </c>
      <c r="C953" s="2">
        <v>5</v>
      </c>
      <c r="D953" s="2">
        <v>1920</v>
      </c>
      <c r="E953" s="2">
        <v>1950</v>
      </c>
      <c r="F953" s="2">
        <v>1192</v>
      </c>
      <c r="G953" s="2">
        <v>1</v>
      </c>
      <c r="H953" s="2">
        <v>3</v>
      </c>
      <c r="I953" s="2">
        <v>0</v>
      </c>
      <c r="J953" s="2">
        <v>1</v>
      </c>
      <c r="K953" s="2">
        <v>78000</v>
      </c>
      <c r="L953" s="2" t="s">
        <v>13</v>
      </c>
      <c r="M953" s="2" t="s">
        <v>32</v>
      </c>
      <c r="N953" s="16">
        <f t="shared" si="0"/>
        <v>1920</v>
      </c>
      <c r="O953" s="16" t="str">
        <f t="shared" si="1"/>
        <v>Not Good Condition</v>
      </c>
      <c r="P953" s="16" t="str">
        <f t="shared" si="2"/>
        <v>OLD and not excellent</v>
      </c>
      <c r="Q953" s="18"/>
      <c r="S953" s="19"/>
      <c r="T953" s="20"/>
    </row>
    <row r="954" spans="1:20" ht="15.75" customHeight="1" x14ac:dyDescent="0.2">
      <c r="A954" s="2">
        <v>8470</v>
      </c>
      <c r="B954" s="2">
        <v>3</v>
      </c>
      <c r="C954" s="2">
        <v>2</v>
      </c>
      <c r="D954" s="2">
        <v>1915</v>
      </c>
      <c r="E954" s="2">
        <v>1982</v>
      </c>
      <c r="F954" s="2">
        <v>1526</v>
      </c>
      <c r="G954" s="2">
        <v>1</v>
      </c>
      <c r="H954" s="2">
        <v>2</v>
      </c>
      <c r="I954" s="2">
        <v>0</v>
      </c>
      <c r="J954" s="2">
        <v>0</v>
      </c>
      <c r="K954" s="2">
        <v>85000</v>
      </c>
      <c r="L954" s="2" t="s">
        <v>26</v>
      </c>
      <c r="M954" s="2" t="s">
        <v>32</v>
      </c>
      <c r="N954" s="16">
        <f t="shared" si="0"/>
        <v>1915</v>
      </c>
      <c r="O954" s="16" t="str">
        <f t="shared" si="1"/>
        <v>Not Good Condition</v>
      </c>
      <c r="P954" s="16" t="str">
        <f t="shared" si="2"/>
        <v>OLD and not excellent</v>
      </c>
      <c r="Q954" s="18"/>
      <c r="S954" s="19"/>
      <c r="T954" s="20"/>
    </row>
    <row r="955" spans="1:20" ht="15.75" customHeight="1" x14ac:dyDescent="0.2">
      <c r="A955" s="2">
        <v>10200</v>
      </c>
      <c r="B955" s="2">
        <v>4</v>
      </c>
      <c r="C955" s="2">
        <v>6</v>
      </c>
      <c r="D955" s="2">
        <v>1925</v>
      </c>
      <c r="E955" s="2">
        <v>1950</v>
      </c>
      <c r="F955" s="2">
        <v>572</v>
      </c>
      <c r="G955" s="2">
        <v>1</v>
      </c>
      <c r="H955" s="2">
        <v>2</v>
      </c>
      <c r="I955" s="2">
        <v>0</v>
      </c>
      <c r="J955" s="2">
        <v>1</v>
      </c>
      <c r="K955" s="2">
        <v>75000</v>
      </c>
      <c r="L955" s="2" t="s">
        <v>13</v>
      </c>
      <c r="M955" s="2" t="s">
        <v>32</v>
      </c>
      <c r="N955" s="16">
        <f t="shared" si="0"/>
        <v>1925</v>
      </c>
      <c r="O955" s="16" t="str">
        <f t="shared" si="1"/>
        <v>Not Good Condition</v>
      </c>
      <c r="P955" s="16" t="str">
        <f t="shared" si="2"/>
        <v>OLD and not excellent</v>
      </c>
      <c r="Q955" s="18"/>
      <c r="S955" s="19"/>
      <c r="T955" s="20"/>
    </row>
    <row r="956" spans="1:20" ht="15.75" customHeight="1" x14ac:dyDescent="0.2">
      <c r="A956" s="2">
        <v>3843</v>
      </c>
      <c r="B956" s="2">
        <v>8</v>
      </c>
      <c r="C956" s="2">
        <v>5</v>
      </c>
      <c r="D956" s="2">
        <v>2007</v>
      </c>
      <c r="E956" s="2">
        <v>2008</v>
      </c>
      <c r="F956" s="2">
        <v>1648</v>
      </c>
      <c r="G956" s="2">
        <v>2</v>
      </c>
      <c r="H956" s="2">
        <v>2</v>
      </c>
      <c r="I956" s="2">
        <v>1</v>
      </c>
      <c r="J956" s="2">
        <v>2</v>
      </c>
      <c r="K956" s="2">
        <v>230000</v>
      </c>
      <c r="L956" s="2" t="s">
        <v>13</v>
      </c>
      <c r="M956" s="2" t="s">
        <v>37</v>
      </c>
      <c r="N956" s="16">
        <f t="shared" si="0"/>
        <v>2007</v>
      </c>
      <c r="O956" s="16" t="str">
        <f t="shared" si="1"/>
        <v>Not Good Condition</v>
      </c>
      <c r="P956" s="16" t="str">
        <f t="shared" si="2"/>
        <v>NEW but not excellent</v>
      </c>
      <c r="Q956" s="18"/>
      <c r="S956" s="19"/>
      <c r="T956" s="20"/>
    </row>
    <row r="957" spans="1:20" ht="15.75" customHeight="1" x14ac:dyDescent="0.2">
      <c r="A957" s="2">
        <v>21780</v>
      </c>
      <c r="B957" s="2">
        <v>2</v>
      </c>
      <c r="C957" s="2">
        <v>4</v>
      </c>
      <c r="D957" s="2">
        <v>1910</v>
      </c>
      <c r="E957" s="2">
        <v>1950</v>
      </c>
      <c r="F957" s="2">
        <v>810</v>
      </c>
      <c r="G957" s="2">
        <v>1</v>
      </c>
      <c r="H957" s="2">
        <v>1</v>
      </c>
      <c r="I957" s="2">
        <v>0</v>
      </c>
      <c r="J957" s="2">
        <v>1</v>
      </c>
      <c r="K957" s="2">
        <v>57625</v>
      </c>
      <c r="L957" s="2" t="s">
        <v>26</v>
      </c>
      <c r="M957" s="2" t="s">
        <v>32</v>
      </c>
      <c r="N957" s="16">
        <f t="shared" si="0"/>
        <v>1910</v>
      </c>
      <c r="O957" s="16" t="str">
        <f t="shared" si="1"/>
        <v>Not Good Condition</v>
      </c>
      <c r="P957" s="16" t="str">
        <f t="shared" si="2"/>
        <v>OLD and not excellent</v>
      </c>
      <c r="Q957" s="18"/>
      <c r="S957" s="19"/>
      <c r="T957" s="20"/>
    </row>
    <row r="958" spans="1:20" ht="15.75" customHeight="1" x14ac:dyDescent="0.2">
      <c r="A958" s="2">
        <v>10125</v>
      </c>
      <c r="B958" s="2">
        <v>8</v>
      </c>
      <c r="C958" s="2">
        <v>5</v>
      </c>
      <c r="D958" s="2">
        <v>2000</v>
      </c>
      <c r="E958" s="2">
        <v>2001</v>
      </c>
      <c r="F958" s="2">
        <v>2052</v>
      </c>
      <c r="G958" s="2">
        <v>2</v>
      </c>
      <c r="H958" s="2">
        <v>3</v>
      </c>
      <c r="I958" s="2">
        <v>1</v>
      </c>
      <c r="J958" s="2">
        <v>3</v>
      </c>
      <c r="K958" s="2">
        <v>251000</v>
      </c>
      <c r="L958" s="2" t="s">
        <v>13</v>
      </c>
      <c r="M958" s="2" t="s">
        <v>39</v>
      </c>
      <c r="N958" s="16">
        <f t="shared" si="0"/>
        <v>2000</v>
      </c>
      <c r="O958" s="16" t="str">
        <f t="shared" si="1"/>
        <v>Not Good Condition</v>
      </c>
      <c r="P958" s="16" t="str">
        <f t="shared" si="2"/>
        <v>NEW but not excellent</v>
      </c>
      <c r="Q958" s="18"/>
      <c r="S958" s="19"/>
      <c r="T958" s="20"/>
    </row>
    <row r="959" spans="1:20" ht="15.75" customHeight="1" x14ac:dyDescent="0.2">
      <c r="A959" s="2">
        <v>12822</v>
      </c>
      <c r="B959" s="2">
        <v>7</v>
      </c>
      <c r="C959" s="2">
        <v>5</v>
      </c>
      <c r="D959" s="2">
        <v>2003</v>
      </c>
      <c r="E959" s="2">
        <v>2003</v>
      </c>
      <c r="F959" s="2">
        <v>2149</v>
      </c>
      <c r="G959" s="2">
        <v>1</v>
      </c>
      <c r="H959" s="2">
        <v>1</v>
      </c>
      <c r="I959" s="2">
        <v>1</v>
      </c>
      <c r="J959" s="2">
        <v>2</v>
      </c>
      <c r="K959" s="2">
        <v>239686</v>
      </c>
      <c r="L959" s="2" t="s">
        <v>13</v>
      </c>
      <c r="M959" s="2" t="s">
        <v>39</v>
      </c>
      <c r="N959" s="16">
        <f t="shared" si="0"/>
        <v>2003</v>
      </c>
      <c r="O959" s="16" t="str">
        <f t="shared" si="1"/>
        <v>Not Good Condition</v>
      </c>
      <c r="P959" s="16" t="str">
        <f t="shared" si="2"/>
        <v>NEW but not excellent</v>
      </c>
      <c r="Q959" s="18"/>
      <c r="S959" s="19"/>
      <c r="T959" s="20"/>
    </row>
    <row r="960" spans="1:20" ht="15.75" customHeight="1" x14ac:dyDescent="0.2">
      <c r="A960" s="2">
        <v>12118</v>
      </c>
      <c r="B960" s="2">
        <v>7</v>
      </c>
      <c r="C960" s="2">
        <v>5</v>
      </c>
      <c r="D960" s="2">
        <v>2004</v>
      </c>
      <c r="E960" s="2">
        <v>2005</v>
      </c>
      <c r="F960" s="2">
        <v>1710</v>
      </c>
      <c r="G960" s="2">
        <v>2</v>
      </c>
      <c r="H960" s="2">
        <v>3</v>
      </c>
      <c r="I960" s="2">
        <v>1</v>
      </c>
      <c r="J960" s="2">
        <v>2</v>
      </c>
      <c r="K960" s="2">
        <v>240000</v>
      </c>
      <c r="L960" s="2" t="s">
        <v>13</v>
      </c>
      <c r="M960" s="2" t="s">
        <v>39</v>
      </c>
      <c r="N960" s="16">
        <f t="shared" si="0"/>
        <v>2004</v>
      </c>
      <c r="O960" s="16" t="str">
        <f t="shared" si="1"/>
        <v>Not Good Condition</v>
      </c>
      <c r="P960" s="16" t="str">
        <f t="shared" si="2"/>
        <v>NEW but not excellent</v>
      </c>
      <c r="Q960" s="18"/>
      <c r="S960" s="19"/>
      <c r="T960" s="20"/>
    </row>
    <row r="961" spans="1:20" ht="15.75" customHeight="1" x14ac:dyDescent="0.2">
      <c r="A961" s="2">
        <v>12209</v>
      </c>
      <c r="B961" s="2">
        <v>6</v>
      </c>
      <c r="C961" s="2">
        <v>5</v>
      </c>
      <c r="D961" s="2">
        <v>2001</v>
      </c>
      <c r="E961" s="2">
        <v>2002</v>
      </c>
      <c r="F961" s="2">
        <v>1961</v>
      </c>
      <c r="G961" s="2">
        <v>2</v>
      </c>
      <c r="H961" s="2">
        <v>3</v>
      </c>
      <c r="I961" s="2">
        <v>1</v>
      </c>
      <c r="J961" s="2">
        <v>2</v>
      </c>
      <c r="K961" s="2">
        <v>215000</v>
      </c>
      <c r="L961" s="2" t="s">
        <v>13</v>
      </c>
      <c r="M961" s="2" t="s">
        <v>39</v>
      </c>
      <c r="N961" s="16">
        <f t="shared" si="0"/>
        <v>2001</v>
      </c>
      <c r="O961" s="16" t="str">
        <f t="shared" si="1"/>
        <v>Not Good Condition</v>
      </c>
      <c r="P961" s="16" t="str">
        <f t="shared" si="2"/>
        <v>NEW but not excellent</v>
      </c>
      <c r="Q961" s="18"/>
      <c r="S961" s="19"/>
      <c r="T961" s="20"/>
    </row>
    <row r="962" spans="1:20" ht="15.75" customHeight="1" x14ac:dyDescent="0.2">
      <c r="A962" s="2">
        <v>9750</v>
      </c>
      <c r="B962" s="2">
        <v>6</v>
      </c>
      <c r="C962" s="2">
        <v>6</v>
      </c>
      <c r="D962" s="2">
        <v>1977</v>
      </c>
      <c r="E962" s="2">
        <v>1977</v>
      </c>
      <c r="F962" s="2">
        <v>926</v>
      </c>
      <c r="G962" s="2">
        <v>1</v>
      </c>
      <c r="H962" s="2">
        <v>2</v>
      </c>
      <c r="I962" s="2">
        <v>1</v>
      </c>
      <c r="J962" s="2">
        <v>1</v>
      </c>
      <c r="K962" s="2">
        <v>156450</v>
      </c>
      <c r="L962" s="2" t="s">
        <v>13</v>
      </c>
      <c r="M962" s="2" t="s">
        <v>39</v>
      </c>
      <c r="N962" s="16">
        <f t="shared" si="0"/>
        <v>1977</v>
      </c>
      <c r="O962" s="16" t="str">
        <f t="shared" si="1"/>
        <v>Not Good Condition</v>
      </c>
      <c r="P962" s="16" t="str">
        <f t="shared" si="2"/>
        <v>NEW but not excellent</v>
      </c>
      <c r="Q962" s="18"/>
      <c r="S962" s="19"/>
      <c r="T962" s="20"/>
    </row>
    <row r="963" spans="1:20" ht="15.75" customHeight="1" x14ac:dyDescent="0.2">
      <c r="A963" s="2">
        <v>9360</v>
      </c>
      <c r="B963" s="2">
        <v>6</v>
      </c>
      <c r="C963" s="2">
        <v>7</v>
      </c>
      <c r="D963" s="2">
        <v>1977</v>
      </c>
      <c r="E963" s="2">
        <v>1977</v>
      </c>
      <c r="F963" s="2">
        <v>1287</v>
      </c>
      <c r="G963" s="2">
        <v>1</v>
      </c>
      <c r="H963" s="2">
        <v>2</v>
      </c>
      <c r="I963" s="2">
        <v>2</v>
      </c>
      <c r="J963" s="2">
        <v>2</v>
      </c>
      <c r="K963" s="2">
        <v>173000</v>
      </c>
      <c r="L963" s="2" t="s">
        <v>13</v>
      </c>
      <c r="M963" s="2" t="s">
        <v>39</v>
      </c>
      <c r="N963" s="16">
        <f t="shared" si="0"/>
        <v>1977</v>
      </c>
      <c r="O963" s="16" t="str">
        <f t="shared" si="1"/>
        <v>Not Good Condition</v>
      </c>
      <c r="P963" s="16" t="str">
        <f t="shared" si="2"/>
        <v>NEW but not excellent</v>
      </c>
      <c r="Q963" s="18"/>
      <c r="S963" s="19"/>
      <c r="T963" s="20"/>
    </row>
    <row r="964" spans="1:20" ht="15.75" customHeight="1" x14ac:dyDescent="0.2">
      <c r="A964" s="2">
        <v>10125</v>
      </c>
      <c r="B964" s="2">
        <v>5</v>
      </c>
      <c r="C964" s="2">
        <v>5</v>
      </c>
      <c r="D964" s="2">
        <v>1977</v>
      </c>
      <c r="E964" s="2">
        <v>1977</v>
      </c>
      <c r="F964" s="2">
        <v>1734</v>
      </c>
      <c r="G964" s="2">
        <v>2</v>
      </c>
      <c r="H964" s="2">
        <v>4</v>
      </c>
      <c r="I964" s="2">
        <v>0</v>
      </c>
      <c r="J964" s="2">
        <v>2</v>
      </c>
      <c r="K964" s="2">
        <v>126000</v>
      </c>
      <c r="L964" s="2" t="s">
        <v>13</v>
      </c>
      <c r="M964" s="2" t="s">
        <v>39</v>
      </c>
      <c r="N964" s="16">
        <f t="shared" si="0"/>
        <v>1977</v>
      </c>
      <c r="O964" s="16" t="str">
        <f t="shared" si="1"/>
        <v>Not Good Condition</v>
      </c>
      <c r="P964" s="16" t="str">
        <f t="shared" si="2"/>
        <v>NEW but not excellent</v>
      </c>
      <c r="Q964" s="18"/>
      <c r="S964" s="19"/>
      <c r="T964" s="20"/>
    </row>
    <row r="965" spans="1:20" ht="15.75" customHeight="1" x14ac:dyDescent="0.2">
      <c r="A965" s="2">
        <v>9947</v>
      </c>
      <c r="B965" s="2">
        <v>7</v>
      </c>
      <c r="C965" s="2">
        <v>5</v>
      </c>
      <c r="D965" s="2">
        <v>1990</v>
      </c>
      <c r="E965" s="2">
        <v>1991</v>
      </c>
      <c r="F965" s="2">
        <v>1217</v>
      </c>
      <c r="G965" s="2">
        <v>2</v>
      </c>
      <c r="H965" s="2">
        <v>3</v>
      </c>
      <c r="I965" s="2">
        <v>0</v>
      </c>
      <c r="J965" s="2">
        <v>2</v>
      </c>
      <c r="K965" s="2">
        <v>173000</v>
      </c>
      <c r="L965" s="2" t="s">
        <v>13</v>
      </c>
      <c r="M965" s="2" t="s">
        <v>39</v>
      </c>
      <c r="N965" s="16">
        <f t="shared" si="0"/>
        <v>1990</v>
      </c>
      <c r="O965" s="16" t="str">
        <f t="shared" si="1"/>
        <v>Not Good Condition</v>
      </c>
      <c r="P965" s="16" t="str">
        <f t="shared" si="2"/>
        <v>NEW but not excellent</v>
      </c>
      <c r="Q965" s="18"/>
      <c r="S965" s="19"/>
      <c r="T965" s="20"/>
    </row>
    <row r="966" spans="1:20" ht="15.75" customHeight="1" x14ac:dyDescent="0.2">
      <c r="A966" s="2">
        <v>11070</v>
      </c>
      <c r="B966" s="2">
        <v>5</v>
      </c>
      <c r="C966" s="2">
        <v>5</v>
      </c>
      <c r="D966" s="2">
        <v>1991</v>
      </c>
      <c r="E966" s="2">
        <v>1991</v>
      </c>
      <c r="F966" s="2">
        <v>1595</v>
      </c>
      <c r="G966" s="2">
        <v>2</v>
      </c>
      <c r="H966" s="2">
        <v>2</v>
      </c>
      <c r="I966" s="2">
        <v>0</v>
      </c>
      <c r="J966" s="2">
        <v>2</v>
      </c>
      <c r="K966" s="2">
        <v>152000</v>
      </c>
      <c r="L966" s="2" t="s">
        <v>13</v>
      </c>
      <c r="M966" s="2" t="s">
        <v>39</v>
      </c>
      <c r="N966" s="16">
        <f t="shared" si="0"/>
        <v>1991</v>
      </c>
      <c r="O966" s="16" t="str">
        <f t="shared" si="1"/>
        <v>Not Good Condition</v>
      </c>
      <c r="P966" s="16" t="str">
        <f t="shared" si="2"/>
        <v>NEW but not excellent</v>
      </c>
      <c r="Q966" s="18"/>
      <c r="S966" s="19"/>
      <c r="T966" s="20"/>
    </row>
    <row r="967" spans="1:20" ht="15.75" customHeight="1" x14ac:dyDescent="0.2">
      <c r="A967" s="2">
        <v>14375</v>
      </c>
      <c r="B967" s="2">
        <v>6</v>
      </c>
      <c r="C967" s="2">
        <v>6</v>
      </c>
      <c r="D967" s="2">
        <v>1958</v>
      </c>
      <c r="E967" s="2">
        <v>1958</v>
      </c>
      <c r="F967" s="2">
        <v>1344</v>
      </c>
      <c r="G967" s="2">
        <v>1</v>
      </c>
      <c r="H967" s="2">
        <v>3</v>
      </c>
      <c r="I967" s="2">
        <v>1</v>
      </c>
      <c r="J967" s="2">
        <v>2</v>
      </c>
      <c r="K967" s="2">
        <v>137500</v>
      </c>
      <c r="L967" s="2" t="s">
        <v>13</v>
      </c>
      <c r="M967" s="2" t="s">
        <v>40</v>
      </c>
      <c r="N967" s="16">
        <f t="shared" si="0"/>
        <v>1958</v>
      </c>
      <c r="O967" s="16" t="str">
        <f t="shared" si="1"/>
        <v>Not Good Condition</v>
      </c>
      <c r="P967" s="16" t="str">
        <f t="shared" si="2"/>
        <v>OLD and not excellent</v>
      </c>
      <c r="Q967" s="18"/>
      <c r="S967" s="19"/>
      <c r="T967" s="20"/>
    </row>
    <row r="968" spans="1:20" ht="15.75" customHeight="1" x14ac:dyDescent="0.2">
      <c r="A968" s="2">
        <v>215245</v>
      </c>
      <c r="B968" s="2">
        <v>7</v>
      </c>
      <c r="C968" s="2">
        <v>5</v>
      </c>
      <c r="D968" s="2">
        <v>1965</v>
      </c>
      <c r="E968" s="2">
        <v>1965</v>
      </c>
      <c r="F968" s="2">
        <v>2036</v>
      </c>
      <c r="G968" s="2">
        <v>2</v>
      </c>
      <c r="H968" s="2">
        <v>3</v>
      </c>
      <c r="I968" s="2">
        <v>2</v>
      </c>
      <c r="J968" s="2">
        <v>2</v>
      </c>
      <c r="K968" s="2">
        <v>375000</v>
      </c>
      <c r="L968" s="2" t="s">
        <v>13</v>
      </c>
      <c r="M968" s="2" t="s">
        <v>40</v>
      </c>
      <c r="N968" s="16">
        <f t="shared" si="0"/>
        <v>1965</v>
      </c>
      <c r="O968" s="16" t="str">
        <f t="shared" si="1"/>
        <v>Not Good Condition</v>
      </c>
      <c r="P968" s="16" t="str">
        <f t="shared" si="2"/>
        <v>NEW but not excellent</v>
      </c>
      <c r="Q968" s="18"/>
      <c r="S968" s="19"/>
      <c r="T968" s="20"/>
    </row>
    <row r="969" spans="1:20" ht="15.75" customHeight="1" x14ac:dyDescent="0.2">
      <c r="A969" s="2">
        <v>12898</v>
      </c>
      <c r="B969" s="2">
        <v>9</v>
      </c>
      <c r="C969" s="2">
        <v>5</v>
      </c>
      <c r="D969" s="2">
        <v>2007</v>
      </c>
      <c r="E969" s="2">
        <v>2008</v>
      </c>
      <c r="F969" s="2">
        <v>1620</v>
      </c>
      <c r="G969" s="2">
        <v>2</v>
      </c>
      <c r="H969" s="2">
        <v>2</v>
      </c>
      <c r="I969" s="2">
        <v>1</v>
      </c>
      <c r="J969" s="2">
        <v>3</v>
      </c>
      <c r="K969" s="2">
        <v>315500</v>
      </c>
      <c r="L969" s="2" t="s">
        <v>13</v>
      </c>
      <c r="M969" s="2" t="s">
        <v>40</v>
      </c>
      <c r="N969" s="16">
        <f t="shared" si="0"/>
        <v>2007</v>
      </c>
      <c r="O969" s="16" t="str">
        <f t="shared" si="1"/>
        <v>Not Good Condition</v>
      </c>
      <c r="P969" s="16" t="str">
        <f t="shared" si="2"/>
        <v>NEW but not excellent</v>
      </c>
      <c r="Q969" s="18"/>
      <c r="S969" s="19"/>
      <c r="T969" s="20"/>
    </row>
    <row r="970" spans="1:20" ht="15.75" customHeight="1" x14ac:dyDescent="0.2">
      <c r="A970" s="2">
        <v>13159</v>
      </c>
      <c r="B970" s="2">
        <v>7</v>
      </c>
      <c r="C970" s="2">
        <v>5</v>
      </c>
      <c r="D970" s="2">
        <v>2009</v>
      </c>
      <c r="E970" s="2">
        <v>2009</v>
      </c>
      <c r="F970" s="2">
        <v>1692</v>
      </c>
      <c r="G970" s="2">
        <v>2</v>
      </c>
      <c r="H970" s="2">
        <v>3</v>
      </c>
      <c r="I970" s="2">
        <v>0</v>
      </c>
      <c r="J970" s="2">
        <v>2</v>
      </c>
      <c r="K970" s="2">
        <v>224500</v>
      </c>
      <c r="L970" s="2" t="s">
        <v>13</v>
      </c>
      <c r="M970" s="2" t="s">
        <v>40</v>
      </c>
      <c r="N970" s="16">
        <f t="shared" si="0"/>
        <v>2009</v>
      </c>
      <c r="O970" s="16" t="str">
        <f t="shared" si="1"/>
        <v>Not Good Condition</v>
      </c>
      <c r="P970" s="16" t="str">
        <f t="shared" si="2"/>
        <v>NEW but not excellent</v>
      </c>
      <c r="Q970" s="18"/>
      <c r="S970" s="19"/>
      <c r="T970" s="20"/>
    </row>
    <row r="971" spans="1:20" ht="15.75" customHeight="1" x14ac:dyDescent="0.2">
      <c r="A971" s="2">
        <v>13438</v>
      </c>
      <c r="B971" s="2">
        <v>9</v>
      </c>
      <c r="C971" s="2">
        <v>5</v>
      </c>
      <c r="D971" s="2">
        <v>2008</v>
      </c>
      <c r="E971" s="2">
        <v>2008</v>
      </c>
      <c r="F971" s="2">
        <v>2036</v>
      </c>
      <c r="G971" s="2">
        <v>2</v>
      </c>
      <c r="H971" s="2">
        <v>3</v>
      </c>
      <c r="I971" s="2">
        <v>1</v>
      </c>
      <c r="J971" s="2">
        <v>3</v>
      </c>
      <c r="K971" s="2">
        <v>410000</v>
      </c>
      <c r="L971" s="2" t="s">
        <v>13</v>
      </c>
      <c r="M971" s="2" t="s">
        <v>40</v>
      </c>
      <c r="N971" s="16">
        <f t="shared" si="0"/>
        <v>2008</v>
      </c>
      <c r="O971" s="16" t="str">
        <f t="shared" si="1"/>
        <v>Not Good Condition</v>
      </c>
      <c r="P971" s="16" t="str">
        <f t="shared" si="2"/>
        <v>NEW but not excellent</v>
      </c>
      <c r="Q971" s="18"/>
      <c r="S971" s="19"/>
      <c r="T971" s="20"/>
    </row>
    <row r="972" spans="1:20" ht="15.75" customHeight="1" x14ac:dyDescent="0.2">
      <c r="A972" s="2">
        <v>14463</v>
      </c>
      <c r="B972" s="2">
        <v>9</v>
      </c>
      <c r="C972" s="2">
        <v>5</v>
      </c>
      <c r="D972" s="2">
        <v>2008</v>
      </c>
      <c r="E972" s="2">
        <v>2008</v>
      </c>
      <c r="F972" s="2">
        <v>1641</v>
      </c>
      <c r="G972" s="2">
        <v>2</v>
      </c>
      <c r="H972" s="2">
        <v>3</v>
      </c>
      <c r="I972" s="2">
        <v>0</v>
      </c>
      <c r="J972" s="2">
        <v>3</v>
      </c>
      <c r="K972" s="2">
        <v>316500</v>
      </c>
      <c r="L972" s="2" t="s">
        <v>13</v>
      </c>
      <c r="M972" s="2" t="s">
        <v>40</v>
      </c>
      <c r="N972" s="16">
        <f t="shared" si="0"/>
        <v>2008</v>
      </c>
      <c r="O972" s="16" t="str">
        <f t="shared" si="1"/>
        <v>Not Good Condition</v>
      </c>
      <c r="P972" s="16" t="str">
        <f t="shared" si="2"/>
        <v>NEW but not excellent</v>
      </c>
      <c r="Q972" s="18"/>
      <c r="S972" s="19"/>
      <c r="T972" s="20"/>
    </row>
    <row r="973" spans="1:20" ht="15.75" customHeight="1" x14ac:dyDescent="0.2">
      <c r="A973" s="2">
        <v>8925</v>
      </c>
      <c r="B973" s="2">
        <v>8</v>
      </c>
      <c r="C973" s="2">
        <v>5</v>
      </c>
      <c r="D973" s="2">
        <v>2007</v>
      </c>
      <c r="E973" s="2">
        <v>2007</v>
      </c>
      <c r="F973" s="2">
        <v>1466</v>
      </c>
      <c r="G973" s="2">
        <v>2</v>
      </c>
      <c r="H973" s="2">
        <v>3</v>
      </c>
      <c r="I973" s="2">
        <v>0</v>
      </c>
      <c r="J973" s="2">
        <v>3</v>
      </c>
      <c r="K973" s="2">
        <v>201000</v>
      </c>
      <c r="L973" s="2" t="s">
        <v>13</v>
      </c>
      <c r="M973" s="2" t="s">
        <v>40</v>
      </c>
      <c r="N973" s="16">
        <f t="shared" si="0"/>
        <v>2007</v>
      </c>
      <c r="O973" s="16" t="str">
        <f t="shared" si="1"/>
        <v>Not Good Condition</v>
      </c>
      <c r="P973" s="16" t="str">
        <f t="shared" si="2"/>
        <v>NEW but not excellent</v>
      </c>
      <c r="Q973" s="18"/>
      <c r="S973" s="19"/>
      <c r="T973" s="20"/>
    </row>
    <row r="974" spans="1:20" ht="15.75" customHeight="1" x14ac:dyDescent="0.2">
      <c r="A974" s="2">
        <v>11457</v>
      </c>
      <c r="B974" s="2">
        <v>6</v>
      </c>
      <c r="C974" s="2">
        <v>5</v>
      </c>
      <c r="D974" s="2">
        <v>1988</v>
      </c>
      <c r="E974" s="2">
        <v>1988</v>
      </c>
      <c r="F974" s="2">
        <v>1412</v>
      </c>
      <c r="G974" s="2">
        <v>2</v>
      </c>
      <c r="H974" s="2">
        <v>3</v>
      </c>
      <c r="I974" s="2">
        <v>1</v>
      </c>
      <c r="J974" s="2">
        <v>2</v>
      </c>
      <c r="K974" s="2">
        <v>175000</v>
      </c>
      <c r="L974" s="2" t="s">
        <v>13</v>
      </c>
      <c r="M974" s="2" t="s">
        <v>40</v>
      </c>
      <c r="N974" s="16">
        <f t="shared" si="0"/>
        <v>1988</v>
      </c>
      <c r="O974" s="16" t="str">
        <f t="shared" si="1"/>
        <v>Not Good Condition</v>
      </c>
      <c r="P974" s="16" t="str">
        <f t="shared" si="2"/>
        <v>NEW but not excellent</v>
      </c>
      <c r="Q974" s="18"/>
      <c r="S974" s="19"/>
      <c r="T974" s="20"/>
    </row>
    <row r="975" spans="1:20" ht="15.75" customHeight="1" x14ac:dyDescent="0.2">
      <c r="A975" s="2">
        <v>9839</v>
      </c>
      <c r="B975" s="2">
        <v>6</v>
      </c>
      <c r="C975" s="2">
        <v>8</v>
      </c>
      <c r="D975" s="2">
        <v>1980</v>
      </c>
      <c r="E975" s="2">
        <v>2006</v>
      </c>
      <c r="F975" s="2">
        <v>2237</v>
      </c>
      <c r="G975" s="2">
        <v>2</v>
      </c>
      <c r="H975" s="2">
        <v>3</v>
      </c>
      <c r="I975" s="2">
        <v>1</v>
      </c>
      <c r="J975" s="2">
        <v>2</v>
      </c>
      <c r="K975" s="2">
        <v>204000</v>
      </c>
      <c r="L975" s="2" t="s">
        <v>17</v>
      </c>
      <c r="M975" s="2" t="s">
        <v>40</v>
      </c>
      <c r="N975" s="16">
        <f t="shared" si="0"/>
        <v>1980</v>
      </c>
      <c r="O975" s="16" t="str">
        <f t="shared" si="1"/>
        <v>Good Condition</v>
      </c>
      <c r="P975" s="16" t="str">
        <f t="shared" si="2"/>
        <v>NEW but not excellent</v>
      </c>
      <c r="Q975" s="18"/>
      <c r="S975" s="19"/>
      <c r="T975" s="20"/>
    </row>
    <row r="976" spans="1:20" ht="15.75" customHeight="1" x14ac:dyDescent="0.2">
      <c r="A976" s="2">
        <v>14419</v>
      </c>
      <c r="B976" s="2">
        <v>7</v>
      </c>
      <c r="C976" s="2">
        <v>5</v>
      </c>
      <c r="D976" s="2">
        <v>1987</v>
      </c>
      <c r="E976" s="2">
        <v>1989</v>
      </c>
      <c r="F976" s="2">
        <v>1479</v>
      </c>
      <c r="G976" s="2">
        <v>2</v>
      </c>
      <c r="H976" s="2">
        <v>3</v>
      </c>
      <c r="I976" s="2">
        <v>1</v>
      </c>
      <c r="J976" s="2">
        <v>2</v>
      </c>
      <c r="K976" s="2">
        <v>213500</v>
      </c>
      <c r="L976" s="2" t="s">
        <v>13</v>
      </c>
      <c r="M976" s="2" t="s">
        <v>40</v>
      </c>
      <c r="N976" s="16">
        <f t="shared" si="0"/>
        <v>1987</v>
      </c>
      <c r="O976" s="16" t="str">
        <f t="shared" si="1"/>
        <v>Not Good Condition</v>
      </c>
      <c r="P976" s="16" t="str">
        <f t="shared" si="2"/>
        <v>NEW but not excellent</v>
      </c>
      <c r="Q976" s="18"/>
      <c r="S976" s="19"/>
      <c r="T976" s="20"/>
    </row>
    <row r="977" spans="1:20" ht="15.75" customHeight="1" x14ac:dyDescent="0.2">
      <c r="A977" s="2">
        <v>6853</v>
      </c>
      <c r="B977" s="2">
        <v>8</v>
      </c>
      <c r="C977" s="2">
        <v>5</v>
      </c>
      <c r="D977" s="2">
        <v>2001</v>
      </c>
      <c r="E977" s="2">
        <v>2002</v>
      </c>
      <c r="F977" s="2">
        <v>1296</v>
      </c>
      <c r="G977" s="2">
        <v>2</v>
      </c>
      <c r="H977" s="2">
        <v>2</v>
      </c>
      <c r="I977" s="2">
        <v>0</v>
      </c>
      <c r="J977" s="2">
        <v>2</v>
      </c>
      <c r="K977" s="2">
        <v>220000</v>
      </c>
      <c r="L977" s="2" t="s">
        <v>13</v>
      </c>
      <c r="M977" s="2" t="s">
        <v>40</v>
      </c>
      <c r="N977" s="16">
        <f t="shared" si="0"/>
        <v>2001</v>
      </c>
      <c r="O977" s="16" t="str">
        <f t="shared" si="1"/>
        <v>Not Good Condition</v>
      </c>
      <c r="P977" s="16" t="str">
        <f t="shared" si="2"/>
        <v>NEW but not excellent</v>
      </c>
      <c r="Q977" s="18"/>
      <c r="S977" s="19"/>
      <c r="T977" s="20"/>
    </row>
    <row r="978" spans="1:20" ht="15.75" customHeight="1" x14ac:dyDescent="0.2">
      <c r="A978" s="2">
        <v>9157</v>
      </c>
      <c r="B978" s="2">
        <v>7</v>
      </c>
      <c r="C978" s="2">
        <v>5</v>
      </c>
      <c r="D978" s="2">
        <v>2003</v>
      </c>
      <c r="E978" s="2">
        <v>2003</v>
      </c>
      <c r="F978" s="2">
        <v>2014</v>
      </c>
      <c r="G978" s="2">
        <v>2</v>
      </c>
      <c r="H978" s="2">
        <v>3</v>
      </c>
      <c r="I978" s="2">
        <v>0</v>
      </c>
      <c r="J978" s="2">
        <v>2</v>
      </c>
      <c r="K978" s="2">
        <v>170000</v>
      </c>
      <c r="L978" s="2" t="s">
        <v>13</v>
      </c>
      <c r="M978" s="2" t="s">
        <v>40</v>
      </c>
      <c r="N978" s="16">
        <f t="shared" si="0"/>
        <v>2003</v>
      </c>
      <c r="O978" s="16" t="str">
        <f t="shared" si="1"/>
        <v>Not Good Condition</v>
      </c>
      <c r="P978" s="16" t="str">
        <f t="shared" si="2"/>
        <v>NEW but not excellent</v>
      </c>
      <c r="Q978" s="18"/>
      <c r="S978" s="19"/>
      <c r="T978" s="20"/>
    </row>
    <row r="979" spans="1:20" ht="15.75" customHeight="1" x14ac:dyDescent="0.2">
      <c r="A979" s="2">
        <v>14601</v>
      </c>
      <c r="B979" s="2">
        <v>9</v>
      </c>
      <c r="C979" s="2">
        <v>5</v>
      </c>
      <c r="D979" s="2">
        <v>2006</v>
      </c>
      <c r="E979" s="2">
        <v>2006</v>
      </c>
      <c r="F979" s="2">
        <v>1838</v>
      </c>
      <c r="G979" s="2">
        <v>2</v>
      </c>
      <c r="H979" s="2">
        <v>2</v>
      </c>
      <c r="I979" s="2">
        <v>1</v>
      </c>
      <c r="J979" s="2">
        <v>3</v>
      </c>
      <c r="K979" s="2">
        <v>315000</v>
      </c>
      <c r="L979" s="2" t="s">
        <v>13</v>
      </c>
      <c r="M979" s="2" t="s">
        <v>40</v>
      </c>
      <c r="N979" s="16">
        <f t="shared" si="0"/>
        <v>2006</v>
      </c>
      <c r="O979" s="16" t="str">
        <f t="shared" si="1"/>
        <v>Not Good Condition</v>
      </c>
      <c r="P979" s="16" t="str">
        <f t="shared" si="2"/>
        <v>NEW but not excellent</v>
      </c>
      <c r="Q979" s="18"/>
      <c r="S979" s="19"/>
      <c r="T979" s="20"/>
    </row>
    <row r="980" spans="1:20" ht="15.75" customHeight="1" x14ac:dyDescent="0.2">
      <c r="A980" s="2">
        <v>12633</v>
      </c>
      <c r="B980" s="2">
        <v>9</v>
      </c>
      <c r="C980" s="2">
        <v>5</v>
      </c>
      <c r="D980" s="2">
        <v>2007</v>
      </c>
      <c r="E980" s="2">
        <v>2007</v>
      </c>
      <c r="F980" s="2">
        <v>1978</v>
      </c>
      <c r="G980" s="2">
        <v>2</v>
      </c>
      <c r="H980" s="2">
        <v>2</v>
      </c>
      <c r="I980" s="2">
        <v>1</v>
      </c>
      <c r="J980" s="2">
        <v>3</v>
      </c>
      <c r="K980" s="2">
        <v>425000</v>
      </c>
      <c r="L980" s="2" t="s">
        <v>13</v>
      </c>
      <c r="M980" s="2" t="s">
        <v>40</v>
      </c>
      <c r="N980" s="16">
        <f t="shared" si="0"/>
        <v>2007</v>
      </c>
      <c r="O980" s="16" t="str">
        <f t="shared" si="1"/>
        <v>Not Good Condition</v>
      </c>
      <c r="P980" s="16" t="str">
        <f t="shared" si="2"/>
        <v>NEW but not excellent</v>
      </c>
      <c r="Q980" s="18"/>
      <c r="S980" s="19"/>
      <c r="T980" s="20"/>
    </row>
    <row r="981" spans="1:20" ht="15.75" customHeight="1" x14ac:dyDescent="0.2">
      <c r="A981" s="2">
        <v>12518</v>
      </c>
      <c r="B981" s="2">
        <v>5</v>
      </c>
      <c r="C981" s="2">
        <v>7</v>
      </c>
      <c r="D981" s="2">
        <v>1968</v>
      </c>
      <c r="E981" s="2">
        <v>1968</v>
      </c>
      <c r="F981" s="2">
        <v>1008</v>
      </c>
      <c r="G981" s="2">
        <v>1</v>
      </c>
      <c r="H981" s="2">
        <v>3</v>
      </c>
      <c r="I981" s="2">
        <v>0</v>
      </c>
      <c r="J981" s="2">
        <v>1</v>
      </c>
      <c r="K981" s="2">
        <v>139500</v>
      </c>
      <c r="L981" s="2" t="s">
        <v>13</v>
      </c>
      <c r="M981" s="2" t="s">
        <v>39</v>
      </c>
      <c r="N981" s="16">
        <f t="shared" si="0"/>
        <v>1968</v>
      </c>
      <c r="O981" s="16" t="str">
        <f t="shared" si="1"/>
        <v>Not Good Condition</v>
      </c>
      <c r="P981" s="16" t="str">
        <f t="shared" si="2"/>
        <v>NEW but not excellent</v>
      </c>
      <c r="Q981" s="18"/>
      <c r="S981" s="19"/>
      <c r="T981" s="20"/>
    </row>
    <row r="982" spans="1:20" ht="15.75" customHeight="1" x14ac:dyDescent="0.2">
      <c r="A982" s="2">
        <v>21750</v>
      </c>
      <c r="B982" s="2">
        <v>5</v>
      </c>
      <c r="C982" s="2">
        <v>4</v>
      </c>
      <c r="D982" s="2">
        <v>1960</v>
      </c>
      <c r="E982" s="2">
        <v>2006</v>
      </c>
      <c r="F982" s="2">
        <v>1771</v>
      </c>
      <c r="G982" s="2">
        <v>1</v>
      </c>
      <c r="H982" s="2">
        <v>3</v>
      </c>
      <c r="I982" s="2">
        <v>1</v>
      </c>
      <c r="J982" s="2">
        <v>2</v>
      </c>
      <c r="K982" s="2">
        <v>115000</v>
      </c>
      <c r="L982" s="2" t="s">
        <v>26</v>
      </c>
      <c r="M982" s="2" t="s">
        <v>39</v>
      </c>
      <c r="N982" s="16">
        <f t="shared" si="0"/>
        <v>1960</v>
      </c>
      <c r="O982" s="16" t="str">
        <f t="shared" si="1"/>
        <v>Not Good Condition</v>
      </c>
      <c r="P982" s="16" t="str">
        <f t="shared" si="2"/>
        <v>NEW but not excellent</v>
      </c>
      <c r="Q982" s="18"/>
      <c r="S982" s="19"/>
      <c r="T982" s="20"/>
    </row>
    <row r="983" spans="1:20" ht="15.75" customHeight="1" x14ac:dyDescent="0.2">
      <c r="A983" s="2">
        <v>4500</v>
      </c>
      <c r="B983" s="2">
        <v>6</v>
      </c>
      <c r="C983" s="2">
        <v>5</v>
      </c>
      <c r="D983" s="2">
        <v>1998</v>
      </c>
      <c r="E983" s="2">
        <v>1998</v>
      </c>
      <c r="F983" s="2">
        <v>1204</v>
      </c>
      <c r="G983" s="2">
        <v>2</v>
      </c>
      <c r="H983" s="2">
        <v>2</v>
      </c>
      <c r="I983" s="2">
        <v>0</v>
      </c>
      <c r="J983" s="2">
        <v>2</v>
      </c>
      <c r="K983" s="2">
        <v>162000</v>
      </c>
      <c r="L983" s="2" t="s">
        <v>13</v>
      </c>
      <c r="M983" s="2" t="s">
        <v>39</v>
      </c>
      <c r="N983" s="16">
        <f t="shared" si="0"/>
        <v>1998</v>
      </c>
      <c r="O983" s="16" t="str">
        <f t="shared" si="1"/>
        <v>Not Good Condition</v>
      </c>
      <c r="P983" s="16" t="str">
        <f t="shared" si="2"/>
        <v>NEW but not excellent</v>
      </c>
      <c r="Q983" s="18"/>
      <c r="S983" s="19"/>
      <c r="T983" s="20"/>
    </row>
    <row r="984" spans="1:20" ht="15.75" customHeight="1" x14ac:dyDescent="0.2">
      <c r="A984" s="2">
        <v>4500</v>
      </c>
      <c r="B984" s="2">
        <v>6</v>
      </c>
      <c r="C984" s="2">
        <v>5</v>
      </c>
      <c r="D984" s="2">
        <v>1999</v>
      </c>
      <c r="E984" s="2">
        <v>1999</v>
      </c>
      <c r="F984" s="2">
        <v>1224</v>
      </c>
      <c r="G984" s="2">
        <v>2</v>
      </c>
      <c r="H984" s="2">
        <v>2</v>
      </c>
      <c r="I984" s="2">
        <v>0</v>
      </c>
      <c r="J984" s="2">
        <v>2</v>
      </c>
      <c r="K984" s="2">
        <v>165000</v>
      </c>
      <c r="L984" s="2" t="s">
        <v>13</v>
      </c>
      <c r="M984" s="2" t="s">
        <v>39</v>
      </c>
      <c r="N984" s="16">
        <f t="shared" si="0"/>
        <v>1999</v>
      </c>
      <c r="O984" s="16" t="str">
        <f t="shared" si="1"/>
        <v>Not Good Condition</v>
      </c>
      <c r="P984" s="16" t="str">
        <f t="shared" si="2"/>
        <v>NEW but not excellent</v>
      </c>
      <c r="Q984" s="18"/>
      <c r="S984" s="19"/>
      <c r="T984" s="20"/>
    </row>
    <row r="985" spans="1:20" ht="15.75" customHeight="1" x14ac:dyDescent="0.2">
      <c r="A985" s="2">
        <v>1596</v>
      </c>
      <c r="B985" s="2">
        <v>4</v>
      </c>
      <c r="C985" s="2">
        <v>5</v>
      </c>
      <c r="D985" s="2">
        <v>1973</v>
      </c>
      <c r="E985" s="2">
        <v>1973</v>
      </c>
      <c r="F985" s="2">
        <v>988</v>
      </c>
      <c r="G985" s="2">
        <v>1</v>
      </c>
      <c r="H985" s="2">
        <v>2</v>
      </c>
      <c r="I985" s="2">
        <v>0</v>
      </c>
      <c r="J985" s="2">
        <v>1</v>
      </c>
      <c r="K985" s="2">
        <v>91000</v>
      </c>
      <c r="L985" s="2" t="s">
        <v>13</v>
      </c>
      <c r="M985" s="2" t="s">
        <v>41</v>
      </c>
      <c r="N985" s="16">
        <f t="shared" si="0"/>
        <v>1973</v>
      </c>
      <c r="O985" s="16" t="str">
        <f t="shared" si="1"/>
        <v>Not Good Condition</v>
      </c>
      <c r="P985" s="16" t="str">
        <f t="shared" si="2"/>
        <v>NEW but not excellent</v>
      </c>
      <c r="Q985" s="18"/>
      <c r="S985" s="19"/>
      <c r="T985" s="20"/>
    </row>
    <row r="986" spans="1:20" ht="15.75" customHeight="1" x14ac:dyDescent="0.2">
      <c r="A986" s="2">
        <v>9858</v>
      </c>
      <c r="B986" s="2">
        <v>5</v>
      </c>
      <c r="C986" s="2">
        <v>6</v>
      </c>
      <c r="D986" s="2">
        <v>1968</v>
      </c>
      <c r="E986" s="2">
        <v>1968</v>
      </c>
      <c r="F986" s="2">
        <v>874</v>
      </c>
      <c r="G986" s="2">
        <v>1</v>
      </c>
      <c r="H986" s="2">
        <v>3</v>
      </c>
      <c r="I986" s="2">
        <v>0</v>
      </c>
      <c r="J986" s="2">
        <v>1</v>
      </c>
      <c r="K986" s="2">
        <v>130000</v>
      </c>
      <c r="L986" s="2" t="s">
        <v>13</v>
      </c>
      <c r="M986" s="2" t="s">
        <v>39</v>
      </c>
      <c r="N986" s="16">
        <f t="shared" si="0"/>
        <v>1968</v>
      </c>
      <c r="O986" s="16" t="str">
        <f t="shared" si="1"/>
        <v>Not Good Condition</v>
      </c>
      <c r="P986" s="16" t="str">
        <f t="shared" si="2"/>
        <v>NEW but not excellent</v>
      </c>
      <c r="Q986" s="18"/>
      <c r="S986" s="19"/>
      <c r="T986" s="20"/>
    </row>
    <row r="987" spans="1:20" ht="15.75" customHeight="1" x14ac:dyDescent="0.2">
      <c r="A987" s="2">
        <v>1526</v>
      </c>
      <c r="B987" s="2">
        <v>4</v>
      </c>
      <c r="C987" s="2">
        <v>8</v>
      </c>
      <c r="D987" s="2">
        <v>1970</v>
      </c>
      <c r="E987" s="2">
        <v>2002</v>
      </c>
      <c r="F987" s="2">
        <v>630</v>
      </c>
      <c r="G987" s="2">
        <v>1</v>
      </c>
      <c r="H987" s="2">
        <v>1</v>
      </c>
      <c r="I987" s="2">
        <v>0</v>
      </c>
      <c r="J987" s="2">
        <v>1</v>
      </c>
      <c r="K987" s="2">
        <v>86000</v>
      </c>
      <c r="L987" s="2" t="s">
        <v>17</v>
      </c>
      <c r="M987" s="2" t="s">
        <v>41</v>
      </c>
      <c r="N987" s="16">
        <f t="shared" si="0"/>
        <v>1970</v>
      </c>
      <c r="O987" s="16" t="str">
        <f t="shared" si="1"/>
        <v>Good Condition</v>
      </c>
      <c r="P987" s="16" t="str">
        <f t="shared" si="2"/>
        <v>NEW but not excellent</v>
      </c>
      <c r="Q987" s="18"/>
      <c r="S987" s="19"/>
      <c r="T987" s="20"/>
    </row>
    <row r="988" spans="1:20" ht="15.75" customHeight="1" x14ac:dyDescent="0.2">
      <c r="A988" s="2">
        <v>13383</v>
      </c>
      <c r="B988" s="2">
        <v>5</v>
      </c>
      <c r="C988" s="2">
        <v>5</v>
      </c>
      <c r="D988" s="2">
        <v>1969</v>
      </c>
      <c r="E988" s="2">
        <v>2000</v>
      </c>
      <c r="F988" s="2">
        <v>1404</v>
      </c>
      <c r="G988" s="2">
        <v>2</v>
      </c>
      <c r="H988" s="2">
        <v>3</v>
      </c>
      <c r="I988" s="2">
        <v>1</v>
      </c>
      <c r="J988" s="2">
        <v>2</v>
      </c>
      <c r="K988" s="2">
        <v>160000</v>
      </c>
      <c r="L988" s="2" t="s">
        <v>13</v>
      </c>
      <c r="M988" s="2" t="s">
        <v>39</v>
      </c>
      <c r="N988" s="16">
        <f t="shared" si="0"/>
        <v>1969</v>
      </c>
      <c r="O988" s="16" t="str">
        <f t="shared" si="1"/>
        <v>Not Good Condition</v>
      </c>
      <c r="P988" s="16" t="str">
        <f t="shared" si="2"/>
        <v>NEW but not excellent</v>
      </c>
      <c r="Q988" s="18"/>
      <c r="S988" s="19"/>
      <c r="T988" s="20"/>
    </row>
    <row r="989" spans="1:20" ht="15.75" customHeight="1" x14ac:dyDescent="0.2">
      <c r="A989" s="2">
        <v>1477</v>
      </c>
      <c r="B989" s="2">
        <v>4</v>
      </c>
      <c r="C989" s="2">
        <v>4</v>
      </c>
      <c r="D989" s="2">
        <v>1970</v>
      </c>
      <c r="E989" s="2">
        <v>1970</v>
      </c>
      <c r="F989" s="2">
        <v>630</v>
      </c>
      <c r="G989" s="2">
        <v>1</v>
      </c>
      <c r="H989" s="2">
        <v>1</v>
      </c>
      <c r="I989" s="2">
        <v>0</v>
      </c>
      <c r="J989" s="2">
        <v>1</v>
      </c>
      <c r="K989" s="2">
        <v>80000</v>
      </c>
      <c r="L989" s="2" t="s">
        <v>13</v>
      </c>
      <c r="M989" s="2" t="s">
        <v>41</v>
      </c>
      <c r="N989" s="16">
        <f t="shared" si="0"/>
        <v>1970</v>
      </c>
      <c r="O989" s="16" t="str">
        <f t="shared" si="1"/>
        <v>Not Good Condition</v>
      </c>
      <c r="P989" s="16" t="str">
        <f t="shared" si="2"/>
        <v>NEW but not excellent</v>
      </c>
      <c r="Q989" s="18"/>
      <c r="S989" s="19"/>
      <c r="T989" s="20"/>
    </row>
    <row r="990" spans="1:20" ht="15.75" customHeight="1" x14ac:dyDescent="0.2">
      <c r="A990" s="2">
        <v>1533</v>
      </c>
      <c r="B990" s="2">
        <v>4</v>
      </c>
      <c r="C990" s="2">
        <v>6</v>
      </c>
      <c r="D990" s="2">
        <v>1970</v>
      </c>
      <c r="E990" s="2">
        <v>2008</v>
      </c>
      <c r="F990" s="2">
        <v>1344</v>
      </c>
      <c r="G990" s="2">
        <v>1</v>
      </c>
      <c r="H990" s="2">
        <v>3</v>
      </c>
      <c r="I990" s="2">
        <v>1</v>
      </c>
      <c r="J990" s="2">
        <v>0</v>
      </c>
      <c r="K990" s="2">
        <v>97000</v>
      </c>
      <c r="L990" s="2" t="s">
        <v>13</v>
      </c>
      <c r="M990" s="2" t="s">
        <v>41</v>
      </c>
      <c r="N990" s="16">
        <f t="shared" si="0"/>
        <v>1970</v>
      </c>
      <c r="O990" s="16" t="str">
        <f t="shared" si="1"/>
        <v>Not Good Condition</v>
      </c>
      <c r="P990" s="16" t="str">
        <f t="shared" si="2"/>
        <v>NEW but not excellent</v>
      </c>
      <c r="Q990" s="18"/>
      <c r="S990" s="19"/>
      <c r="T990" s="20"/>
    </row>
    <row r="991" spans="1:20" ht="15.75" customHeight="1" x14ac:dyDescent="0.2">
      <c r="A991" s="2">
        <v>2217</v>
      </c>
      <c r="B991" s="2">
        <v>4</v>
      </c>
      <c r="C991" s="2">
        <v>4</v>
      </c>
      <c r="D991" s="2">
        <v>1970</v>
      </c>
      <c r="E991" s="2">
        <v>1970</v>
      </c>
      <c r="F991" s="2">
        <v>1092</v>
      </c>
      <c r="G991" s="2">
        <v>1</v>
      </c>
      <c r="H991" s="2">
        <v>3</v>
      </c>
      <c r="I991" s="2">
        <v>0</v>
      </c>
      <c r="J991" s="2">
        <v>1</v>
      </c>
      <c r="K991" s="2">
        <v>88000</v>
      </c>
      <c r="L991" s="2" t="s">
        <v>13</v>
      </c>
      <c r="M991" s="2" t="s">
        <v>41</v>
      </c>
      <c r="N991" s="16">
        <f t="shared" si="0"/>
        <v>1970</v>
      </c>
      <c r="O991" s="16" t="str">
        <f t="shared" si="1"/>
        <v>Not Good Condition</v>
      </c>
      <c r="P991" s="16" t="str">
        <f t="shared" si="2"/>
        <v>NEW but not excellent</v>
      </c>
      <c r="Q991" s="18"/>
      <c r="S991" s="19"/>
      <c r="T991" s="20"/>
    </row>
    <row r="992" spans="1:20" ht="15.75" customHeight="1" x14ac:dyDescent="0.2">
      <c r="A992" s="2">
        <v>7689</v>
      </c>
      <c r="B992" s="2">
        <v>5</v>
      </c>
      <c r="C992" s="2">
        <v>8</v>
      </c>
      <c r="D992" s="2">
        <v>1972</v>
      </c>
      <c r="E992" s="2">
        <v>1972</v>
      </c>
      <c r="F992" s="2">
        <v>796</v>
      </c>
      <c r="G992" s="2">
        <v>1</v>
      </c>
      <c r="H992" s="2">
        <v>2</v>
      </c>
      <c r="I992" s="2">
        <v>0</v>
      </c>
      <c r="J992" s="2">
        <v>1</v>
      </c>
      <c r="K992" s="2">
        <v>131900</v>
      </c>
      <c r="L992" s="2" t="s">
        <v>13</v>
      </c>
      <c r="M992" s="2" t="s">
        <v>39</v>
      </c>
      <c r="N992" s="16">
        <f t="shared" si="0"/>
        <v>1972</v>
      </c>
      <c r="O992" s="16" t="str">
        <f t="shared" si="1"/>
        <v>Not Good Condition</v>
      </c>
      <c r="P992" s="16" t="str">
        <f t="shared" si="2"/>
        <v>NEW but not excellent</v>
      </c>
      <c r="Q992" s="18"/>
      <c r="S992" s="19"/>
      <c r="T992" s="20"/>
    </row>
    <row r="993" spans="1:20" ht="15.75" customHeight="1" x14ac:dyDescent="0.2">
      <c r="A993" s="2">
        <v>7706</v>
      </c>
      <c r="B993" s="2">
        <v>6</v>
      </c>
      <c r="C993" s="2">
        <v>5</v>
      </c>
      <c r="D993" s="2">
        <v>1993</v>
      </c>
      <c r="E993" s="2">
        <v>1996</v>
      </c>
      <c r="F993" s="2">
        <v>1091</v>
      </c>
      <c r="G993" s="2">
        <v>1</v>
      </c>
      <c r="H993" s="2">
        <v>2</v>
      </c>
      <c r="I993" s="2">
        <v>0</v>
      </c>
      <c r="J993" s="2">
        <v>1</v>
      </c>
      <c r="K993" s="2">
        <v>131250</v>
      </c>
      <c r="L993" s="2" t="s">
        <v>17</v>
      </c>
      <c r="M993" s="2" t="s">
        <v>39</v>
      </c>
      <c r="N993" s="16">
        <f t="shared" si="0"/>
        <v>1993</v>
      </c>
      <c r="O993" s="16" t="str">
        <f t="shared" si="1"/>
        <v>Good Condition</v>
      </c>
      <c r="P993" s="16" t="str">
        <f t="shared" si="2"/>
        <v>NEW but not excellent</v>
      </c>
      <c r="Q993" s="18"/>
      <c r="S993" s="19"/>
      <c r="T993" s="20"/>
    </row>
    <row r="994" spans="1:20" ht="15.75" customHeight="1" x14ac:dyDescent="0.2">
      <c r="A994" s="2">
        <v>9101</v>
      </c>
      <c r="B994" s="2">
        <v>5</v>
      </c>
      <c r="C994" s="2">
        <v>6</v>
      </c>
      <c r="D994" s="2">
        <v>1978</v>
      </c>
      <c r="E994" s="2">
        <v>1978</v>
      </c>
      <c r="F994" s="2">
        <v>1110</v>
      </c>
      <c r="G994" s="2">
        <v>1</v>
      </c>
      <c r="H994" s="2">
        <v>1</v>
      </c>
      <c r="I994" s="2">
        <v>1</v>
      </c>
      <c r="J994" s="2">
        <v>2</v>
      </c>
      <c r="K994" s="2">
        <v>165500</v>
      </c>
      <c r="L994" s="2" t="s">
        <v>17</v>
      </c>
      <c r="M994" s="2" t="s">
        <v>39</v>
      </c>
      <c r="N994" s="16">
        <f t="shared" si="0"/>
        <v>1978</v>
      </c>
      <c r="O994" s="16" t="str">
        <f t="shared" si="1"/>
        <v>Good Condition</v>
      </c>
      <c r="P994" s="16" t="str">
        <f t="shared" si="2"/>
        <v>NEW but not excellent</v>
      </c>
      <c r="Q994" s="18"/>
      <c r="S994" s="19"/>
      <c r="T994" s="20"/>
    </row>
    <row r="995" spans="1:20" ht="15.75" customHeight="1" x14ac:dyDescent="0.2">
      <c r="A995" s="2">
        <v>8780</v>
      </c>
      <c r="B995" s="2">
        <v>5</v>
      </c>
      <c r="C995" s="2">
        <v>5</v>
      </c>
      <c r="D995" s="2">
        <v>1985</v>
      </c>
      <c r="E995" s="2">
        <v>1985</v>
      </c>
      <c r="F995" s="2">
        <v>833</v>
      </c>
      <c r="G995" s="2">
        <v>1</v>
      </c>
      <c r="H995" s="2">
        <v>3</v>
      </c>
      <c r="I995" s="2">
        <v>0</v>
      </c>
      <c r="J995" s="2">
        <v>0</v>
      </c>
      <c r="K995" s="2">
        <v>112000</v>
      </c>
      <c r="L995" s="2" t="s">
        <v>13</v>
      </c>
      <c r="M995" s="2" t="s">
        <v>39</v>
      </c>
      <c r="N995" s="16">
        <f t="shared" si="0"/>
        <v>1985</v>
      </c>
      <c r="O995" s="16" t="str">
        <f t="shared" si="1"/>
        <v>Not Good Condition</v>
      </c>
      <c r="P995" s="16" t="str">
        <f t="shared" si="2"/>
        <v>NEW but not excellent</v>
      </c>
      <c r="Q995" s="18"/>
      <c r="S995" s="19"/>
      <c r="T995" s="20"/>
    </row>
    <row r="996" spans="1:20" ht="15.75" customHeight="1" x14ac:dyDescent="0.2">
      <c r="A996" s="2">
        <v>7669</v>
      </c>
      <c r="B996" s="2">
        <v>5</v>
      </c>
      <c r="C996" s="2">
        <v>6</v>
      </c>
      <c r="D996" s="2">
        <v>1992</v>
      </c>
      <c r="E996" s="2">
        <v>1993</v>
      </c>
      <c r="F996" s="2">
        <v>883</v>
      </c>
      <c r="G996" s="2">
        <v>1</v>
      </c>
      <c r="H996" s="2">
        <v>2</v>
      </c>
      <c r="I996" s="2">
        <v>1</v>
      </c>
      <c r="J996" s="2">
        <v>2</v>
      </c>
      <c r="K996" s="2">
        <v>149000</v>
      </c>
      <c r="L996" s="2" t="s">
        <v>13</v>
      </c>
      <c r="M996" s="2" t="s">
        <v>39</v>
      </c>
      <c r="N996" s="16">
        <f t="shared" si="0"/>
        <v>1992</v>
      </c>
      <c r="O996" s="16" t="str">
        <f t="shared" si="1"/>
        <v>Not Good Condition</v>
      </c>
      <c r="P996" s="16" t="str">
        <f t="shared" si="2"/>
        <v>NEW but not excellent</v>
      </c>
      <c r="Q996" s="18"/>
      <c r="S996" s="19"/>
      <c r="T996" s="20"/>
    </row>
    <row r="997" spans="1:20" ht="15.75" customHeight="1" x14ac:dyDescent="0.2">
      <c r="A997" s="2">
        <v>14115</v>
      </c>
      <c r="B997" s="2">
        <v>5</v>
      </c>
      <c r="C997" s="2">
        <v>5</v>
      </c>
      <c r="D997" s="2">
        <v>1993</v>
      </c>
      <c r="E997" s="2">
        <v>1995</v>
      </c>
      <c r="F997" s="2">
        <v>1362</v>
      </c>
      <c r="G997" s="2">
        <v>1</v>
      </c>
      <c r="H997" s="2">
        <v>1</v>
      </c>
      <c r="I997" s="2">
        <v>0</v>
      </c>
      <c r="J997" s="2">
        <v>2</v>
      </c>
      <c r="K997" s="2">
        <v>143000</v>
      </c>
      <c r="L997" s="2" t="s">
        <v>13</v>
      </c>
      <c r="M997" s="2" t="s">
        <v>39</v>
      </c>
      <c r="N997" s="16">
        <f t="shared" si="0"/>
        <v>1993</v>
      </c>
      <c r="O997" s="16" t="str">
        <f t="shared" si="1"/>
        <v>Not Good Condition</v>
      </c>
      <c r="P997" s="16" t="str">
        <f t="shared" si="2"/>
        <v>NEW but not excellent</v>
      </c>
      <c r="Q997" s="18"/>
      <c r="S997" s="19"/>
      <c r="T997" s="20"/>
    </row>
    <row r="998" spans="1:20" ht="15.75" customHeight="1" x14ac:dyDescent="0.2">
      <c r="A998" s="2">
        <v>10429</v>
      </c>
      <c r="B998" s="2">
        <v>5</v>
      </c>
      <c r="C998" s="2">
        <v>5</v>
      </c>
      <c r="D998" s="2">
        <v>1992</v>
      </c>
      <c r="E998" s="2">
        <v>1992</v>
      </c>
      <c r="F998" s="2">
        <v>1287</v>
      </c>
      <c r="G998" s="2">
        <v>1</v>
      </c>
      <c r="H998" s="2">
        <v>3</v>
      </c>
      <c r="I998" s="2">
        <v>0</v>
      </c>
      <c r="J998" s="2">
        <v>2</v>
      </c>
      <c r="K998" s="2">
        <v>130000</v>
      </c>
      <c r="L998" s="2" t="s">
        <v>13</v>
      </c>
      <c r="M998" s="2" t="s">
        <v>39</v>
      </c>
      <c r="N998" s="16">
        <f t="shared" si="0"/>
        <v>1992</v>
      </c>
      <c r="O998" s="16" t="str">
        <f t="shared" si="1"/>
        <v>Not Good Condition</v>
      </c>
      <c r="P998" s="16" t="str">
        <f t="shared" si="2"/>
        <v>NEW but not excellent</v>
      </c>
      <c r="Q998" s="18"/>
      <c r="S998" s="19"/>
      <c r="T998" s="20"/>
    </row>
    <row r="999" spans="1:20" ht="15.75" customHeight="1" x14ac:dyDescent="0.2">
      <c r="A999" s="2">
        <v>9819</v>
      </c>
      <c r="B999" s="2">
        <v>6</v>
      </c>
      <c r="C999" s="2">
        <v>5</v>
      </c>
      <c r="D999" s="2">
        <v>1977</v>
      </c>
      <c r="E999" s="2">
        <v>1977</v>
      </c>
      <c r="F999" s="2">
        <v>1567</v>
      </c>
      <c r="G999" s="2">
        <v>2</v>
      </c>
      <c r="H999" s="2">
        <v>2</v>
      </c>
      <c r="I999" s="2">
        <v>2</v>
      </c>
      <c r="J999" s="2">
        <v>2</v>
      </c>
      <c r="K999" s="2">
        <v>196000</v>
      </c>
      <c r="L999" s="2" t="s">
        <v>13</v>
      </c>
      <c r="M999" s="2" t="s">
        <v>39</v>
      </c>
      <c r="N999" s="16">
        <f t="shared" si="0"/>
        <v>1977</v>
      </c>
      <c r="O999" s="16" t="str">
        <f t="shared" si="1"/>
        <v>Not Good Condition</v>
      </c>
      <c r="P999" s="16" t="str">
        <f t="shared" si="2"/>
        <v>NEW but not excellent</v>
      </c>
      <c r="Q999" s="18"/>
      <c r="S999" s="19"/>
      <c r="T999" s="20"/>
    </row>
    <row r="1000" spans="1:20" ht="15.75" customHeight="1" x14ac:dyDescent="0.2">
      <c r="A1000" s="2">
        <v>10457</v>
      </c>
      <c r="B1000" s="2">
        <v>5</v>
      </c>
      <c r="C1000" s="2">
        <v>7</v>
      </c>
      <c r="D1000" s="2">
        <v>1969</v>
      </c>
      <c r="E1000" s="2">
        <v>1969</v>
      </c>
      <c r="F1000" s="2">
        <v>1632</v>
      </c>
      <c r="G1000" s="2">
        <v>1</v>
      </c>
      <c r="H1000" s="2">
        <v>4</v>
      </c>
      <c r="I1000" s="2">
        <v>1</v>
      </c>
      <c r="J1000" s="2">
        <v>2</v>
      </c>
      <c r="K1000" s="2">
        <v>173000</v>
      </c>
      <c r="L1000" s="2" t="s">
        <v>43</v>
      </c>
      <c r="M1000" s="2" t="s">
        <v>39</v>
      </c>
      <c r="N1000" s="16">
        <f t="shared" si="0"/>
        <v>1969</v>
      </c>
      <c r="O1000" s="16" t="str">
        <f t="shared" si="1"/>
        <v>Good Condition</v>
      </c>
      <c r="P1000" s="16" t="str">
        <f t="shared" si="2"/>
        <v>Ex</v>
      </c>
      <c r="Q1000" s="18"/>
      <c r="S1000" s="19"/>
      <c r="T1000" s="20"/>
    </row>
    <row r="1001" spans="1:20" ht="15.75" customHeight="1" x14ac:dyDescent="0.2">
      <c r="A1001" s="2">
        <v>11029</v>
      </c>
      <c r="B1001" s="2">
        <v>6</v>
      </c>
      <c r="C1001" s="2">
        <v>8</v>
      </c>
      <c r="D1001" s="2">
        <v>1958</v>
      </c>
      <c r="E1001" s="2">
        <v>2002</v>
      </c>
      <c r="F1001" s="2">
        <v>1414</v>
      </c>
      <c r="G1001" s="2">
        <v>1</v>
      </c>
      <c r="H1001" s="2">
        <v>3</v>
      </c>
      <c r="I1001" s="2">
        <v>1</v>
      </c>
      <c r="J1001" s="2">
        <v>2</v>
      </c>
      <c r="K1001" s="2">
        <v>176500</v>
      </c>
      <c r="L1001" s="2" t="s">
        <v>13</v>
      </c>
      <c r="M1001" s="2" t="s">
        <v>14</v>
      </c>
      <c r="N1001" s="16">
        <f t="shared" si="0"/>
        <v>1958</v>
      </c>
      <c r="O1001" s="16" t="str">
        <f t="shared" si="1"/>
        <v>Not Good Condition</v>
      </c>
      <c r="P1001" s="16" t="str">
        <f t="shared" si="2"/>
        <v>OLD and not excellent</v>
      </c>
      <c r="Q1001" s="18"/>
      <c r="S1001" s="19"/>
      <c r="T1001" s="20"/>
    </row>
    <row r="1002" spans="1:20" ht="15.75" customHeight="1" x14ac:dyDescent="0.2">
      <c r="A1002" s="2">
        <v>12925</v>
      </c>
      <c r="B1002" s="2">
        <v>6</v>
      </c>
      <c r="C1002" s="2">
        <v>7</v>
      </c>
      <c r="D1002" s="2">
        <v>1970</v>
      </c>
      <c r="E1002" s="2">
        <v>1970</v>
      </c>
      <c r="F1002" s="2">
        <v>2117</v>
      </c>
      <c r="G1002" s="2">
        <v>2</v>
      </c>
      <c r="H1002" s="2">
        <v>4</v>
      </c>
      <c r="I1002" s="2">
        <v>2</v>
      </c>
      <c r="J1002" s="2">
        <v>2</v>
      </c>
      <c r="K1002" s="2">
        <v>237500</v>
      </c>
      <c r="L1002" s="2" t="s">
        <v>13</v>
      </c>
      <c r="M1002" s="2" t="s">
        <v>14</v>
      </c>
      <c r="N1002" s="16">
        <f t="shared" si="0"/>
        <v>1970</v>
      </c>
      <c r="O1002" s="16" t="str">
        <f t="shared" si="1"/>
        <v>Not Good Condition</v>
      </c>
      <c r="P1002" s="16" t="str">
        <f t="shared" si="2"/>
        <v>NEW but not excellent</v>
      </c>
      <c r="Q1002" s="18"/>
      <c r="S1002" s="19"/>
      <c r="T1002" s="20"/>
    </row>
    <row r="1003" spans="1:20" ht="15.75" customHeight="1" x14ac:dyDescent="0.2">
      <c r="A1003" s="2">
        <v>11075</v>
      </c>
      <c r="B1003" s="2">
        <v>6</v>
      </c>
      <c r="C1003" s="2">
        <v>5</v>
      </c>
      <c r="D1003" s="2">
        <v>1969</v>
      </c>
      <c r="E1003" s="2">
        <v>1969</v>
      </c>
      <c r="F1003" s="2">
        <v>2112</v>
      </c>
      <c r="G1003" s="2">
        <v>2</v>
      </c>
      <c r="H1003" s="2">
        <v>4</v>
      </c>
      <c r="I1003" s="2">
        <v>2</v>
      </c>
      <c r="J1003" s="2">
        <v>2</v>
      </c>
      <c r="K1003" s="2">
        <v>206900</v>
      </c>
      <c r="L1003" s="2" t="s">
        <v>13</v>
      </c>
      <c r="M1003" s="2" t="s">
        <v>14</v>
      </c>
      <c r="N1003" s="16">
        <f t="shared" si="0"/>
        <v>1969</v>
      </c>
      <c r="O1003" s="16" t="str">
        <f t="shared" si="1"/>
        <v>Not Good Condition</v>
      </c>
      <c r="P1003" s="16" t="str">
        <f t="shared" si="2"/>
        <v>NEW but not excellent</v>
      </c>
      <c r="Q1003" s="18"/>
      <c r="S1003" s="19"/>
      <c r="T1003" s="20"/>
    </row>
    <row r="1004" spans="1:20" ht="15.75" customHeight="1" x14ac:dyDescent="0.2">
      <c r="A1004" s="2">
        <v>8702</v>
      </c>
      <c r="B1004" s="2">
        <v>6</v>
      </c>
      <c r="C1004" s="2">
        <v>5</v>
      </c>
      <c r="D1004" s="2">
        <v>1997</v>
      </c>
      <c r="E1004" s="2">
        <v>1998</v>
      </c>
      <c r="F1004" s="2">
        <v>1604</v>
      </c>
      <c r="G1004" s="2">
        <v>2</v>
      </c>
      <c r="H1004" s="2">
        <v>3</v>
      </c>
      <c r="I1004" s="2">
        <v>1</v>
      </c>
      <c r="J1004" s="2">
        <v>2</v>
      </c>
      <c r="K1004" s="2">
        <v>187500</v>
      </c>
      <c r="L1004" s="2" t="s">
        <v>13</v>
      </c>
      <c r="M1004" s="2" t="s">
        <v>15</v>
      </c>
      <c r="N1004" s="16">
        <f t="shared" si="0"/>
        <v>1997</v>
      </c>
      <c r="O1004" s="16" t="str">
        <f t="shared" si="1"/>
        <v>Not Good Condition</v>
      </c>
      <c r="P1004" s="16" t="str">
        <f t="shared" si="2"/>
        <v>NEW but not excellent</v>
      </c>
      <c r="Q1004" s="18"/>
      <c r="S1004" s="19"/>
      <c r="T1004" s="20"/>
    </row>
    <row r="1005" spans="1:20" ht="15.75" customHeight="1" x14ac:dyDescent="0.2">
      <c r="A1005" s="2">
        <v>8139</v>
      </c>
      <c r="B1005" s="2">
        <v>6</v>
      </c>
      <c r="C1005" s="2">
        <v>5</v>
      </c>
      <c r="D1005" s="2">
        <v>1995</v>
      </c>
      <c r="E1005" s="2">
        <v>1996</v>
      </c>
      <c r="F1005" s="2">
        <v>1470</v>
      </c>
      <c r="G1005" s="2">
        <v>2</v>
      </c>
      <c r="H1005" s="2">
        <v>3</v>
      </c>
      <c r="I1005" s="2">
        <v>1</v>
      </c>
      <c r="J1005" s="2">
        <v>2</v>
      </c>
      <c r="K1005" s="2">
        <v>165000</v>
      </c>
      <c r="L1005" s="2" t="s">
        <v>13</v>
      </c>
      <c r="M1005" s="2" t="s">
        <v>15</v>
      </c>
      <c r="N1005" s="16">
        <f t="shared" si="0"/>
        <v>1995</v>
      </c>
      <c r="O1005" s="16" t="str">
        <f t="shared" si="1"/>
        <v>Not Good Condition</v>
      </c>
      <c r="P1005" s="16" t="str">
        <f t="shared" si="2"/>
        <v>NEW but not excellent</v>
      </c>
      <c r="Q1005" s="18"/>
      <c r="S1005" s="19"/>
      <c r="T1005" s="20"/>
    </row>
    <row r="1006" spans="1:20" ht="15.75" customHeight="1" x14ac:dyDescent="0.2">
      <c r="A1006" s="2">
        <v>9535</v>
      </c>
      <c r="B1006" s="2">
        <v>6</v>
      </c>
      <c r="C1006" s="2">
        <v>5</v>
      </c>
      <c r="D1006" s="2">
        <v>1998</v>
      </c>
      <c r="E1006" s="2">
        <v>1998</v>
      </c>
      <c r="F1006" s="2">
        <v>1604</v>
      </c>
      <c r="G1006" s="2">
        <v>2</v>
      </c>
      <c r="H1006" s="2">
        <v>3</v>
      </c>
      <c r="I1006" s="2">
        <v>0</v>
      </c>
      <c r="J1006" s="2">
        <v>2</v>
      </c>
      <c r="K1006" s="2">
        <v>195500</v>
      </c>
      <c r="L1006" s="2" t="s">
        <v>13</v>
      </c>
      <c r="M1006" s="2" t="s">
        <v>15</v>
      </c>
      <c r="N1006" s="16">
        <f t="shared" si="0"/>
        <v>1998</v>
      </c>
      <c r="O1006" s="16" t="str">
        <f t="shared" si="1"/>
        <v>Not Good Condition</v>
      </c>
      <c r="P1006" s="16" t="str">
        <f t="shared" si="2"/>
        <v>NEW but not excellent</v>
      </c>
      <c r="Q1006" s="18"/>
      <c r="S1006" s="19"/>
      <c r="T1006" s="20"/>
    </row>
    <row r="1007" spans="1:20" ht="15.75" customHeight="1" x14ac:dyDescent="0.2">
      <c r="A1007" s="2">
        <v>9042</v>
      </c>
      <c r="B1007" s="2">
        <v>6</v>
      </c>
      <c r="C1007" s="2">
        <v>5</v>
      </c>
      <c r="D1007" s="2">
        <v>1998</v>
      </c>
      <c r="E1007" s="2">
        <v>1998</v>
      </c>
      <c r="F1007" s="2">
        <v>1638</v>
      </c>
      <c r="G1007" s="2">
        <v>2</v>
      </c>
      <c r="H1007" s="2">
        <v>3</v>
      </c>
      <c r="I1007" s="2">
        <v>2</v>
      </c>
      <c r="J1007" s="2">
        <v>2</v>
      </c>
      <c r="K1007" s="2">
        <v>192000</v>
      </c>
      <c r="L1007" s="2" t="s">
        <v>13</v>
      </c>
      <c r="M1007" s="2" t="s">
        <v>15</v>
      </c>
      <c r="N1007" s="16">
        <f t="shared" si="0"/>
        <v>1998</v>
      </c>
      <c r="O1007" s="16" t="str">
        <f t="shared" si="1"/>
        <v>Not Good Condition</v>
      </c>
      <c r="P1007" s="16" t="str">
        <f t="shared" si="2"/>
        <v>NEW but not excellent</v>
      </c>
      <c r="Q1007" s="18"/>
      <c r="S1007" s="19"/>
      <c r="T1007" s="20"/>
    </row>
    <row r="1008" spans="1:20" ht="15.75" customHeight="1" x14ac:dyDescent="0.2">
      <c r="A1008" s="2">
        <v>15038</v>
      </c>
      <c r="B1008" s="2">
        <v>6</v>
      </c>
      <c r="C1008" s="2">
        <v>5</v>
      </c>
      <c r="D1008" s="2">
        <v>1996</v>
      </c>
      <c r="E1008" s="2">
        <v>1996</v>
      </c>
      <c r="F1008" s="2">
        <v>1636</v>
      </c>
      <c r="G1008" s="2">
        <v>2</v>
      </c>
      <c r="H1008" s="2">
        <v>3</v>
      </c>
      <c r="I1008" s="2">
        <v>1</v>
      </c>
      <c r="J1008" s="2">
        <v>2</v>
      </c>
      <c r="K1008" s="2">
        <v>173000</v>
      </c>
      <c r="L1008" s="2" t="s">
        <v>13</v>
      </c>
      <c r="M1008" s="2" t="s">
        <v>15</v>
      </c>
      <c r="N1008" s="16">
        <f t="shared" si="0"/>
        <v>1996</v>
      </c>
      <c r="O1008" s="16" t="str">
        <f t="shared" si="1"/>
        <v>Not Good Condition</v>
      </c>
      <c r="P1008" s="16" t="str">
        <f t="shared" si="2"/>
        <v>NEW but not excellent</v>
      </c>
      <c r="Q1008" s="18"/>
      <c r="S1008" s="19"/>
      <c r="T1008" s="20"/>
    </row>
    <row r="1009" spans="1:20" ht="15.75" customHeight="1" x14ac:dyDescent="0.2">
      <c r="A1009" s="2">
        <v>14137</v>
      </c>
      <c r="B1009" s="2">
        <v>5</v>
      </c>
      <c r="C1009" s="2">
        <v>5</v>
      </c>
      <c r="D1009" s="2">
        <v>1996</v>
      </c>
      <c r="E1009" s="2">
        <v>1997</v>
      </c>
      <c r="F1009" s="2">
        <v>1384</v>
      </c>
      <c r="G1009" s="2">
        <v>2</v>
      </c>
      <c r="H1009" s="2">
        <v>3</v>
      </c>
      <c r="I1009" s="2">
        <v>0</v>
      </c>
      <c r="J1009" s="2">
        <v>2</v>
      </c>
      <c r="K1009" s="2">
        <v>177900</v>
      </c>
      <c r="L1009" s="2" t="s">
        <v>13</v>
      </c>
      <c r="M1009" s="2" t="s">
        <v>15</v>
      </c>
      <c r="N1009" s="16">
        <f t="shared" si="0"/>
        <v>1996</v>
      </c>
      <c r="O1009" s="16" t="str">
        <f t="shared" si="1"/>
        <v>Not Good Condition</v>
      </c>
      <c r="P1009" s="16" t="str">
        <f t="shared" si="2"/>
        <v>NEW but not excellent</v>
      </c>
      <c r="Q1009" s="18"/>
      <c r="S1009" s="19"/>
      <c r="T1009" s="20"/>
    </row>
    <row r="1010" spans="1:20" ht="15.75" customHeight="1" x14ac:dyDescent="0.2">
      <c r="A1010" s="2">
        <v>21872</v>
      </c>
      <c r="B1010" s="2">
        <v>7</v>
      </c>
      <c r="C1010" s="2">
        <v>5</v>
      </c>
      <c r="D1010" s="2">
        <v>1996</v>
      </c>
      <c r="E1010" s="2">
        <v>1997</v>
      </c>
      <c r="F1010" s="2">
        <v>1446</v>
      </c>
      <c r="G1010" s="2">
        <v>2</v>
      </c>
      <c r="H1010" s="2">
        <v>3</v>
      </c>
      <c r="I1010" s="2">
        <v>1</v>
      </c>
      <c r="J1010" s="2">
        <v>2</v>
      </c>
      <c r="K1010" s="2">
        <v>175000</v>
      </c>
      <c r="L1010" s="2" t="s">
        <v>13</v>
      </c>
      <c r="M1010" s="2" t="s">
        <v>15</v>
      </c>
      <c r="N1010" s="16">
        <f t="shared" si="0"/>
        <v>1996</v>
      </c>
      <c r="O1010" s="16" t="str">
        <f t="shared" si="1"/>
        <v>Not Good Condition</v>
      </c>
      <c r="P1010" s="16" t="str">
        <f t="shared" si="2"/>
        <v>NEW but not excellent</v>
      </c>
      <c r="Q1010" s="18"/>
      <c r="S1010" s="19"/>
      <c r="T1010" s="20"/>
    </row>
    <row r="1011" spans="1:20" ht="15.75" customHeight="1" x14ac:dyDescent="0.2">
      <c r="A1011" s="2">
        <v>4923</v>
      </c>
      <c r="B1011" s="2">
        <v>8</v>
      </c>
      <c r="C1011" s="2">
        <v>5</v>
      </c>
      <c r="D1011" s="2">
        <v>2001</v>
      </c>
      <c r="E1011" s="2">
        <v>2002</v>
      </c>
      <c r="F1011" s="2">
        <v>1593</v>
      </c>
      <c r="G1011" s="2">
        <v>1</v>
      </c>
      <c r="H1011" s="2">
        <v>0</v>
      </c>
      <c r="I1011" s="2">
        <v>1</v>
      </c>
      <c r="J1011" s="2">
        <v>2</v>
      </c>
      <c r="K1011" s="2">
        <v>286000</v>
      </c>
      <c r="L1011" s="2" t="s">
        <v>13</v>
      </c>
      <c r="M1011" s="2" t="s">
        <v>16</v>
      </c>
      <c r="N1011" s="16">
        <f t="shared" si="0"/>
        <v>2001</v>
      </c>
      <c r="O1011" s="16" t="str">
        <f t="shared" si="1"/>
        <v>Not Good Condition</v>
      </c>
      <c r="P1011" s="16" t="str">
        <f t="shared" si="2"/>
        <v>NEW but not excellent</v>
      </c>
      <c r="Q1011" s="18"/>
      <c r="S1011" s="19"/>
      <c r="T1011" s="20"/>
    </row>
    <row r="1012" spans="1:20" ht="15.75" customHeight="1" x14ac:dyDescent="0.2">
      <c r="A1012" s="2">
        <v>6264</v>
      </c>
      <c r="B1012" s="2">
        <v>8</v>
      </c>
      <c r="C1012" s="2">
        <v>5</v>
      </c>
      <c r="D1012" s="2">
        <v>1997</v>
      </c>
      <c r="E1012" s="2">
        <v>1997</v>
      </c>
      <c r="F1012" s="2">
        <v>1682</v>
      </c>
      <c r="G1012" s="2">
        <v>1</v>
      </c>
      <c r="H1012" s="2">
        <v>1</v>
      </c>
      <c r="I1012" s="2">
        <v>1</v>
      </c>
      <c r="J1012" s="2">
        <v>2</v>
      </c>
      <c r="K1012" s="2">
        <v>247900</v>
      </c>
      <c r="L1012" s="2" t="s">
        <v>13</v>
      </c>
      <c r="M1012" s="2" t="s">
        <v>16</v>
      </c>
      <c r="N1012" s="16">
        <f t="shared" si="0"/>
        <v>1997</v>
      </c>
      <c r="O1012" s="16" t="str">
        <f t="shared" si="1"/>
        <v>Not Good Condition</v>
      </c>
      <c r="P1012" s="16" t="str">
        <f t="shared" si="2"/>
        <v>NEW but not excellent</v>
      </c>
      <c r="Q1012" s="18"/>
      <c r="S1012" s="19"/>
      <c r="T1012" s="20"/>
    </row>
    <row r="1013" spans="1:20" ht="15.75" customHeight="1" x14ac:dyDescent="0.2">
      <c r="A1013" s="2">
        <v>5395</v>
      </c>
      <c r="B1013" s="2">
        <v>8</v>
      </c>
      <c r="C1013" s="2">
        <v>5</v>
      </c>
      <c r="D1013" s="2">
        <v>1993</v>
      </c>
      <c r="E1013" s="2">
        <v>1993</v>
      </c>
      <c r="F1013" s="2">
        <v>1337</v>
      </c>
      <c r="G1013" s="2">
        <v>2</v>
      </c>
      <c r="H1013" s="2">
        <v>2</v>
      </c>
      <c r="I1013" s="2">
        <v>1</v>
      </c>
      <c r="J1013" s="2">
        <v>2</v>
      </c>
      <c r="K1013" s="2">
        <v>180000</v>
      </c>
      <c r="L1013" s="2" t="s">
        <v>13</v>
      </c>
      <c r="M1013" s="2" t="s">
        <v>16</v>
      </c>
      <c r="N1013" s="16">
        <f t="shared" si="0"/>
        <v>1993</v>
      </c>
      <c r="O1013" s="16" t="str">
        <f t="shared" si="1"/>
        <v>Not Good Condition</v>
      </c>
      <c r="P1013" s="16" t="str">
        <f t="shared" si="2"/>
        <v>NEW but not excellent</v>
      </c>
      <c r="Q1013" s="18"/>
      <c r="S1013" s="19"/>
      <c r="T1013" s="20"/>
    </row>
    <row r="1014" spans="1:20" ht="15.75" customHeight="1" x14ac:dyDescent="0.2">
      <c r="A1014" s="2">
        <v>5070</v>
      </c>
      <c r="B1014" s="2">
        <v>8</v>
      </c>
      <c r="C1014" s="2">
        <v>5</v>
      </c>
      <c r="D1014" s="2">
        <v>1992</v>
      </c>
      <c r="E1014" s="2">
        <v>1992</v>
      </c>
      <c r="F1014" s="2">
        <v>1280</v>
      </c>
      <c r="G1014" s="2">
        <v>2</v>
      </c>
      <c r="H1014" s="2">
        <v>2</v>
      </c>
      <c r="I1014" s="2">
        <v>0</v>
      </c>
      <c r="J1014" s="2">
        <v>2</v>
      </c>
      <c r="K1014" s="2">
        <v>180000</v>
      </c>
      <c r="L1014" s="2" t="s">
        <v>13</v>
      </c>
      <c r="M1014" s="2" t="s">
        <v>16</v>
      </c>
      <c r="N1014" s="16">
        <f t="shared" si="0"/>
        <v>1992</v>
      </c>
      <c r="O1014" s="16" t="str">
        <f t="shared" si="1"/>
        <v>Not Good Condition</v>
      </c>
      <c r="P1014" s="16" t="str">
        <f t="shared" si="2"/>
        <v>NEW but not excellent</v>
      </c>
      <c r="Q1014" s="18"/>
      <c r="S1014" s="19"/>
      <c r="T1014" s="20"/>
    </row>
    <row r="1015" spans="1:20" ht="15.75" customHeight="1" x14ac:dyDescent="0.2">
      <c r="A1015" s="2">
        <v>10839</v>
      </c>
      <c r="B1015" s="2">
        <v>6</v>
      </c>
      <c r="C1015" s="2">
        <v>5</v>
      </c>
      <c r="D1015" s="2">
        <v>1997</v>
      </c>
      <c r="E1015" s="2">
        <v>1998</v>
      </c>
      <c r="F1015" s="2">
        <v>1604</v>
      </c>
      <c r="G1015" s="2">
        <v>2</v>
      </c>
      <c r="H1015" s="2">
        <v>3</v>
      </c>
      <c r="I1015" s="2">
        <v>1</v>
      </c>
      <c r="J1015" s="2">
        <v>2</v>
      </c>
      <c r="K1015" s="2">
        <v>181000</v>
      </c>
      <c r="L1015" s="2" t="s">
        <v>13</v>
      </c>
      <c r="M1015" s="2" t="s">
        <v>15</v>
      </c>
      <c r="N1015" s="16">
        <f t="shared" si="0"/>
        <v>1997</v>
      </c>
      <c r="O1015" s="16" t="str">
        <f t="shared" si="1"/>
        <v>Not Good Condition</v>
      </c>
      <c r="P1015" s="16" t="str">
        <f t="shared" si="2"/>
        <v>NEW but not excellent</v>
      </c>
      <c r="Q1015" s="18"/>
      <c r="S1015" s="19"/>
      <c r="T1015" s="20"/>
    </row>
    <row r="1016" spans="1:20" ht="15.75" customHeight="1" x14ac:dyDescent="0.2">
      <c r="A1016" s="2">
        <v>11184</v>
      </c>
      <c r="B1016" s="2">
        <v>6</v>
      </c>
      <c r="C1016" s="2">
        <v>5</v>
      </c>
      <c r="D1016" s="2">
        <v>1998</v>
      </c>
      <c r="E1016" s="2">
        <v>1998</v>
      </c>
      <c r="F1016" s="2">
        <v>1633</v>
      </c>
      <c r="G1016" s="2">
        <v>2</v>
      </c>
      <c r="H1016" s="2">
        <v>3</v>
      </c>
      <c r="I1016" s="2">
        <v>1</v>
      </c>
      <c r="J1016" s="2">
        <v>2</v>
      </c>
      <c r="K1016" s="2">
        <v>183000</v>
      </c>
      <c r="L1016" s="2" t="s">
        <v>13</v>
      </c>
      <c r="M1016" s="2" t="s">
        <v>15</v>
      </c>
      <c r="N1016" s="16">
        <f t="shared" si="0"/>
        <v>1998</v>
      </c>
      <c r="O1016" s="16" t="str">
        <f t="shared" si="1"/>
        <v>Not Good Condition</v>
      </c>
      <c r="P1016" s="16" t="str">
        <f t="shared" si="2"/>
        <v>NEW but not excellent</v>
      </c>
      <c r="Q1016" s="18"/>
      <c r="S1016" s="19"/>
      <c r="T1016" s="20"/>
    </row>
    <row r="1017" spans="1:20" ht="15.75" customHeight="1" x14ac:dyDescent="0.2">
      <c r="A1017" s="2">
        <v>8000</v>
      </c>
      <c r="B1017" s="2">
        <v>6</v>
      </c>
      <c r="C1017" s="2">
        <v>5</v>
      </c>
      <c r="D1017" s="2">
        <v>1995</v>
      </c>
      <c r="E1017" s="2">
        <v>1996</v>
      </c>
      <c r="F1017" s="2">
        <v>1658</v>
      </c>
      <c r="G1017" s="2">
        <v>2</v>
      </c>
      <c r="H1017" s="2">
        <v>3</v>
      </c>
      <c r="I1017" s="2">
        <v>1</v>
      </c>
      <c r="J1017" s="2">
        <v>2</v>
      </c>
      <c r="K1017" s="2">
        <v>188000</v>
      </c>
      <c r="L1017" s="2" t="s">
        <v>13</v>
      </c>
      <c r="M1017" s="2" t="s">
        <v>15</v>
      </c>
      <c r="N1017" s="16">
        <f t="shared" si="0"/>
        <v>1995</v>
      </c>
      <c r="O1017" s="16" t="str">
        <f t="shared" si="1"/>
        <v>Not Good Condition</v>
      </c>
      <c r="P1017" s="16" t="str">
        <f t="shared" si="2"/>
        <v>NEW but not excellent</v>
      </c>
      <c r="Q1017" s="18"/>
      <c r="S1017" s="19"/>
      <c r="T1017" s="20"/>
    </row>
    <row r="1018" spans="1:20" ht="15.75" customHeight="1" x14ac:dyDescent="0.2">
      <c r="A1018" s="2">
        <v>10832</v>
      </c>
      <c r="B1018" s="2">
        <v>7</v>
      </c>
      <c r="C1018" s="2">
        <v>5</v>
      </c>
      <c r="D1018" s="2">
        <v>1994</v>
      </c>
      <c r="E1018" s="2">
        <v>1996</v>
      </c>
      <c r="F1018" s="2">
        <v>1895</v>
      </c>
      <c r="G1018" s="2">
        <v>2</v>
      </c>
      <c r="H1018" s="2">
        <v>3</v>
      </c>
      <c r="I1018" s="2">
        <v>1</v>
      </c>
      <c r="J1018" s="2">
        <v>2</v>
      </c>
      <c r="K1018" s="2">
        <v>194500</v>
      </c>
      <c r="L1018" s="2" t="s">
        <v>13</v>
      </c>
      <c r="M1018" s="2" t="s">
        <v>15</v>
      </c>
      <c r="N1018" s="16">
        <f t="shared" si="0"/>
        <v>1994</v>
      </c>
      <c r="O1018" s="16" t="str">
        <f t="shared" si="1"/>
        <v>Not Good Condition</v>
      </c>
      <c r="P1018" s="16" t="str">
        <f t="shared" si="2"/>
        <v>NEW but not excellent</v>
      </c>
      <c r="Q1018" s="18"/>
      <c r="S1018" s="19"/>
      <c r="T1018" s="20"/>
    </row>
    <row r="1019" spans="1:20" ht="15.75" customHeight="1" x14ac:dyDescent="0.2">
      <c r="A1019" s="2">
        <v>14067</v>
      </c>
      <c r="B1019" s="2">
        <v>6</v>
      </c>
      <c r="C1019" s="2">
        <v>5</v>
      </c>
      <c r="D1019" s="2">
        <v>1991</v>
      </c>
      <c r="E1019" s="2">
        <v>1991</v>
      </c>
      <c r="F1019" s="2">
        <v>1709</v>
      </c>
      <c r="G1019" s="2">
        <v>2</v>
      </c>
      <c r="H1019" s="2">
        <v>3</v>
      </c>
      <c r="I1019" s="2">
        <v>0</v>
      </c>
      <c r="J1019" s="2">
        <v>2</v>
      </c>
      <c r="K1019" s="2">
        <v>185000</v>
      </c>
      <c r="L1019" s="2" t="s">
        <v>13</v>
      </c>
      <c r="M1019" s="2" t="s">
        <v>15</v>
      </c>
      <c r="N1019" s="16">
        <f t="shared" si="0"/>
        <v>1991</v>
      </c>
      <c r="O1019" s="16" t="str">
        <f t="shared" si="1"/>
        <v>Not Good Condition</v>
      </c>
      <c r="P1019" s="16" t="str">
        <f t="shared" si="2"/>
        <v>NEW but not excellent</v>
      </c>
      <c r="Q1019" s="18"/>
      <c r="S1019" s="19"/>
      <c r="T1019" s="20"/>
    </row>
    <row r="1020" spans="1:20" ht="15.75" customHeight="1" x14ac:dyDescent="0.2">
      <c r="A1020" s="2">
        <v>4671</v>
      </c>
      <c r="B1020" s="2">
        <v>8</v>
      </c>
      <c r="C1020" s="2">
        <v>5</v>
      </c>
      <c r="D1020" s="2">
        <v>1988</v>
      </c>
      <c r="E1020" s="2">
        <v>1989</v>
      </c>
      <c r="F1020" s="2">
        <v>1228</v>
      </c>
      <c r="G1020" s="2">
        <v>2</v>
      </c>
      <c r="H1020" s="2">
        <v>2</v>
      </c>
      <c r="I1020" s="2">
        <v>1</v>
      </c>
      <c r="J1020" s="2">
        <v>2</v>
      </c>
      <c r="K1020" s="2">
        <v>189000</v>
      </c>
      <c r="L1020" s="2" t="s">
        <v>13</v>
      </c>
      <c r="M1020" s="2" t="s">
        <v>16</v>
      </c>
      <c r="N1020" s="16">
        <f t="shared" si="0"/>
        <v>1988</v>
      </c>
      <c r="O1020" s="16" t="str">
        <f t="shared" si="1"/>
        <v>Not Good Condition</v>
      </c>
      <c r="P1020" s="16" t="str">
        <f t="shared" si="2"/>
        <v>NEW but not excellent</v>
      </c>
      <c r="Q1020" s="18"/>
      <c r="S1020" s="19"/>
      <c r="T1020" s="20"/>
    </row>
    <row r="1021" spans="1:20" ht="15.75" customHeight="1" x14ac:dyDescent="0.2">
      <c r="A1021" s="2">
        <v>5950</v>
      </c>
      <c r="B1021" s="2">
        <v>8</v>
      </c>
      <c r="C1021" s="2">
        <v>5</v>
      </c>
      <c r="D1021" s="2">
        <v>1989</v>
      </c>
      <c r="E1021" s="2">
        <v>1989</v>
      </c>
      <c r="F1021" s="2">
        <v>1337</v>
      </c>
      <c r="G1021" s="2">
        <v>2</v>
      </c>
      <c r="H1021" s="2">
        <v>2</v>
      </c>
      <c r="I1021" s="2">
        <v>1</v>
      </c>
      <c r="J1021" s="2">
        <v>2</v>
      </c>
      <c r="K1021" s="2">
        <v>188500</v>
      </c>
      <c r="L1021" s="2" t="s">
        <v>13</v>
      </c>
      <c r="M1021" s="2" t="s">
        <v>16</v>
      </c>
      <c r="N1021" s="16">
        <f t="shared" si="0"/>
        <v>1989</v>
      </c>
      <c r="O1021" s="16" t="str">
        <f t="shared" si="1"/>
        <v>Not Good Condition</v>
      </c>
      <c r="P1021" s="16" t="str">
        <f t="shared" si="2"/>
        <v>NEW but not excellent</v>
      </c>
      <c r="Q1021" s="18"/>
      <c r="S1021" s="19"/>
      <c r="T1021" s="20"/>
    </row>
    <row r="1022" spans="1:20" ht="15.75" customHeight="1" x14ac:dyDescent="0.2">
      <c r="A1022" s="2">
        <v>13543</v>
      </c>
      <c r="B1022" s="2">
        <v>8</v>
      </c>
      <c r="C1022" s="2">
        <v>5</v>
      </c>
      <c r="D1022" s="2">
        <v>2005</v>
      </c>
      <c r="E1022" s="2">
        <v>2005</v>
      </c>
      <c r="F1022" s="2">
        <v>2500</v>
      </c>
      <c r="G1022" s="2">
        <v>3</v>
      </c>
      <c r="H1022" s="2">
        <v>5</v>
      </c>
      <c r="I1022" s="2">
        <v>1</v>
      </c>
      <c r="J1022" s="2">
        <v>3</v>
      </c>
      <c r="K1022" s="2">
        <v>355000</v>
      </c>
      <c r="L1022" s="2" t="s">
        <v>13</v>
      </c>
      <c r="M1022" s="2" t="s">
        <v>16</v>
      </c>
      <c r="N1022" s="16">
        <f t="shared" si="0"/>
        <v>2005</v>
      </c>
      <c r="O1022" s="16" t="str">
        <f t="shared" si="1"/>
        <v>Not Good Condition</v>
      </c>
      <c r="P1022" s="16" t="str">
        <f t="shared" si="2"/>
        <v>NEW but not excellent</v>
      </c>
      <c r="Q1022" s="18"/>
      <c r="S1022" s="19"/>
      <c r="T1022" s="20"/>
    </row>
    <row r="1023" spans="1:20" ht="15.75" customHeight="1" x14ac:dyDescent="0.2">
      <c r="A1023" s="2">
        <v>11198</v>
      </c>
      <c r="B1023" s="2">
        <v>9</v>
      </c>
      <c r="C1023" s="2">
        <v>5</v>
      </c>
      <c r="D1023" s="2">
        <v>2005</v>
      </c>
      <c r="E1023" s="2">
        <v>2007</v>
      </c>
      <c r="F1023" s="2">
        <v>2504</v>
      </c>
      <c r="G1023" s="2">
        <v>2</v>
      </c>
      <c r="H1023" s="2">
        <v>4</v>
      </c>
      <c r="I1023" s="2">
        <v>1</v>
      </c>
      <c r="J1023" s="2">
        <v>3</v>
      </c>
      <c r="K1023" s="2">
        <v>325000</v>
      </c>
      <c r="L1023" s="2" t="s">
        <v>13</v>
      </c>
      <c r="M1023" s="2" t="s">
        <v>16</v>
      </c>
      <c r="N1023" s="16">
        <f t="shared" si="0"/>
        <v>2005</v>
      </c>
      <c r="O1023" s="16" t="str">
        <f t="shared" si="1"/>
        <v>Not Good Condition</v>
      </c>
      <c r="P1023" s="16" t="str">
        <f t="shared" si="2"/>
        <v>NEW but not excellent</v>
      </c>
      <c r="Q1023" s="18"/>
      <c r="S1023" s="19"/>
      <c r="T1023" s="20"/>
    </row>
    <row r="1024" spans="1:20" ht="15.75" customHeight="1" x14ac:dyDescent="0.2">
      <c r="A1024" s="2">
        <v>15401</v>
      </c>
      <c r="B1024" s="2">
        <v>9</v>
      </c>
      <c r="C1024" s="2">
        <v>5</v>
      </c>
      <c r="D1024" s="2">
        <v>2004</v>
      </c>
      <c r="E1024" s="2">
        <v>2004</v>
      </c>
      <c r="F1024" s="2">
        <v>1884</v>
      </c>
      <c r="G1024" s="2">
        <v>2</v>
      </c>
      <c r="H1024" s="2">
        <v>2</v>
      </c>
      <c r="I1024" s="2">
        <v>1</v>
      </c>
      <c r="J1024" s="2">
        <v>3</v>
      </c>
      <c r="K1024" s="2">
        <v>387000</v>
      </c>
      <c r="L1024" s="2" t="s">
        <v>13</v>
      </c>
      <c r="M1024" s="2" t="s">
        <v>16</v>
      </c>
      <c r="N1024" s="16">
        <f t="shared" si="0"/>
        <v>2004</v>
      </c>
      <c r="O1024" s="16" t="str">
        <f t="shared" si="1"/>
        <v>Not Good Condition</v>
      </c>
      <c r="P1024" s="16" t="str">
        <f t="shared" si="2"/>
        <v>NEW but not excellent</v>
      </c>
      <c r="Q1024" s="18"/>
      <c r="S1024" s="19"/>
      <c r="T1024" s="20"/>
    </row>
    <row r="1025" spans="1:20" ht="15.75" customHeight="1" x14ac:dyDescent="0.2">
      <c r="A1025" s="2">
        <v>31220</v>
      </c>
      <c r="B1025" s="2">
        <v>6</v>
      </c>
      <c r="C1025" s="2">
        <v>2</v>
      </c>
      <c r="D1025" s="2">
        <v>1952</v>
      </c>
      <c r="E1025" s="2">
        <v>1952</v>
      </c>
      <c r="F1025" s="2">
        <v>1474</v>
      </c>
      <c r="G1025" s="2">
        <v>1</v>
      </c>
      <c r="H1025" s="2">
        <v>3</v>
      </c>
      <c r="I1025" s="2">
        <v>2</v>
      </c>
      <c r="J1025" s="2">
        <v>2</v>
      </c>
      <c r="K1025" s="2">
        <v>115000</v>
      </c>
      <c r="L1025" s="2" t="s">
        <v>13</v>
      </c>
      <c r="M1025" s="2" t="s">
        <v>15</v>
      </c>
      <c r="N1025" s="16">
        <f t="shared" si="0"/>
        <v>1952</v>
      </c>
      <c r="O1025" s="16" t="str">
        <f t="shared" si="1"/>
        <v>Not Good Condition</v>
      </c>
      <c r="P1025" s="16" t="str">
        <f t="shared" si="2"/>
        <v>OLD and not excellent</v>
      </c>
      <c r="Q1025" s="18"/>
      <c r="S1025" s="19"/>
      <c r="T1025" s="20"/>
    </row>
    <row r="1026" spans="1:20" ht="15.75" customHeight="1" x14ac:dyDescent="0.2">
      <c r="A1026" s="2">
        <v>8118</v>
      </c>
      <c r="B1026" s="2">
        <v>9</v>
      </c>
      <c r="C1026" s="2">
        <v>5</v>
      </c>
      <c r="D1026" s="2">
        <v>2007</v>
      </c>
      <c r="E1026" s="2">
        <v>2007</v>
      </c>
      <c r="F1026" s="2">
        <v>1710</v>
      </c>
      <c r="G1026" s="2">
        <v>2</v>
      </c>
      <c r="H1026" s="2">
        <v>2</v>
      </c>
      <c r="I1026" s="2">
        <v>1</v>
      </c>
      <c r="J1026" s="2">
        <v>2</v>
      </c>
      <c r="K1026" s="2">
        <v>334000</v>
      </c>
      <c r="L1026" s="2" t="s">
        <v>13</v>
      </c>
      <c r="M1026" s="2" t="s">
        <v>16</v>
      </c>
      <c r="N1026" s="16">
        <f t="shared" si="0"/>
        <v>2007</v>
      </c>
      <c r="O1026" s="16" t="str">
        <f t="shared" si="1"/>
        <v>Not Good Condition</v>
      </c>
      <c r="P1026" s="16" t="str">
        <f t="shared" si="2"/>
        <v>NEW but not excellent</v>
      </c>
      <c r="Q1026" s="18"/>
      <c r="S1026" s="19"/>
      <c r="T1026" s="20"/>
    </row>
    <row r="1027" spans="1:20" ht="15.75" customHeight="1" x14ac:dyDescent="0.2">
      <c r="A1027" s="2">
        <v>47280</v>
      </c>
      <c r="B1027" s="2">
        <v>6</v>
      </c>
      <c r="C1027" s="2">
        <v>5</v>
      </c>
      <c r="D1027" s="2">
        <v>1950</v>
      </c>
      <c r="E1027" s="2">
        <v>1950</v>
      </c>
      <c r="F1027" s="2">
        <v>1488</v>
      </c>
      <c r="G1027" s="2">
        <v>2</v>
      </c>
      <c r="H1027" s="2">
        <v>3</v>
      </c>
      <c r="I1027" s="2">
        <v>1</v>
      </c>
      <c r="J1027" s="2">
        <v>2</v>
      </c>
      <c r="K1027" s="2">
        <v>133000</v>
      </c>
      <c r="L1027" s="2" t="s">
        <v>13</v>
      </c>
      <c r="M1027" s="2" t="s">
        <v>15</v>
      </c>
      <c r="N1027" s="16">
        <f t="shared" si="0"/>
        <v>1950</v>
      </c>
      <c r="O1027" s="16" t="str">
        <f t="shared" si="1"/>
        <v>Not Good Condition</v>
      </c>
      <c r="P1027" s="16" t="str">
        <f t="shared" si="2"/>
        <v>OLD and not excellent</v>
      </c>
      <c r="Q1027" s="18"/>
      <c r="S1027" s="19"/>
      <c r="T1027" s="20"/>
    </row>
    <row r="1028" spans="1:20" ht="15.75" customHeight="1" x14ac:dyDescent="0.2">
      <c r="A1028" s="2">
        <v>20544</v>
      </c>
      <c r="B1028" s="2">
        <v>7</v>
      </c>
      <c r="C1028" s="2">
        <v>6</v>
      </c>
      <c r="D1028" s="2">
        <v>1986</v>
      </c>
      <c r="E1028" s="2">
        <v>1991</v>
      </c>
      <c r="F1028" s="2">
        <v>2093</v>
      </c>
      <c r="G1028" s="2">
        <v>2</v>
      </c>
      <c r="H1028" s="2">
        <v>3</v>
      </c>
      <c r="I1028" s="2">
        <v>1</v>
      </c>
      <c r="J1028" s="2">
        <v>2</v>
      </c>
      <c r="K1028" s="2">
        <v>215000</v>
      </c>
      <c r="L1028" s="2" t="s">
        <v>17</v>
      </c>
      <c r="M1028" s="2" t="s">
        <v>18</v>
      </c>
      <c r="N1028" s="16">
        <f t="shared" si="0"/>
        <v>1986</v>
      </c>
      <c r="O1028" s="16" t="str">
        <f t="shared" si="1"/>
        <v>Good Condition</v>
      </c>
      <c r="P1028" s="16" t="str">
        <f t="shared" si="2"/>
        <v>NEW but not excellent</v>
      </c>
      <c r="Q1028" s="18"/>
      <c r="S1028" s="19"/>
      <c r="T1028" s="20"/>
    </row>
    <row r="1029" spans="1:20" ht="15.75" customHeight="1" x14ac:dyDescent="0.2">
      <c r="A1029" s="2">
        <v>12680</v>
      </c>
      <c r="B1029" s="2">
        <v>7</v>
      </c>
      <c r="C1029" s="2">
        <v>6</v>
      </c>
      <c r="D1029" s="2">
        <v>1988</v>
      </c>
      <c r="E1029" s="2">
        <v>1988</v>
      </c>
      <c r="F1029" s="2">
        <v>1688</v>
      </c>
      <c r="G1029" s="2">
        <v>2</v>
      </c>
      <c r="H1029" s="2">
        <v>2</v>
      </c>
      <c r="I1029" s="2">
        <v>1</v>
      </c>
      <c r="J1029" s="2">
        <v>2</v>
      </c>
      <c r="K1029" s="2">
        <v>226500</v>
      </c>
      <c r="L1029" s="2" t="s">
        <v>13</v>
      </c>
      <c r="M1029" s="2" t="s">
        <v>18</v>
      </c>
      <c r="N1029" s="16">
        <f t="shared" si="0"/>
        <v>1988</v>
      </c>
      <c r="O1029" s="16" t="str">
        <f t="shared" si="1"/>
        <v>Not Good Condition</v>
      </c>
      <c r="P1029" s="16" t="str">
        <f t="shared" si="2"/>
        <v>NEW but not excellent</v>
      </c>
      <c r="Q1029" s="18"/>
      <c r="S1029" s="19"/>
      <c r="T1029" s="20"/>
    </row>
    <row r="1030" spans="1:20" ht="15.75" customHeight="1" x14ac:dyDescent="0.2">
      <c r="A1030" s="2">
        <v>12090</v>
      </c>
      <c r="B1030" s="2">
        <v>6</v>
      </c>
      <c r="C1030" s="2">
        <v>6</v>
      </c>
      <c r="D1030" s="2">
        <v>1981</v>
      </c>
      <c r="E1030" s="2">
        <v>1981</v>
      </c>
      <c r="F1030" s="2">
        <v>1422</v>
      </c>
      <c r="G1030" s="2">
        <v>2</v>
      </c>
      <c r="H1030" s="2">
        <v>3</v>
      </c>
      <c r="I1030" s="2">
        <v>1</v>
      </c>
      <c r="J1030" s="2">
        <v>2</v>
      </c>
      <c r="K1030" s="2">
        <v>175500</v>
      </c>
      <c r="L1030" s="2" t="s">
        <v>17</v>
      </c>
      <c r="M1030" s="2" t="s">
        <v>18</v>
      </c>
      <c r="N1030" s="16">
        <f t="shared" si="0"/>
        <v>1981</v>
      </c>
      <c r="O1030" s="16" t="str">
        <f t="shared" si="1"/>
        <v>Good Condition</v>
      </c>
      <c r="P1030" s="16" t="str">
        <f t="shared" si="2"/>
        <v>NEW but not excellent</v>
      </c>
      <c r="Q1030" s="18"/>
      <c r="S1030" s="19"/>
      <c r="T1030" s="20"/>
    </row>
    <row r="1031" spans="1:20" ht="15.75" customHeight="1" x14ac:dyDescent="0.2">
      <c r="A1031" s="2">
        <v>10825</v>
      </c>
      <c r="B1031" s="2">
        <v>7</v>
      </c>
      <c r="C1031" s="2">
        <v>7</v>
      </c>
      <c r="D1031" s="2">
        <v>1983</v>
      </c>
      <c r="E1031" s="2">
        <v>1983</v>
      </c>
      <c r="F1031" s="2">
        <v>1260</v>
      </c>
      <c r="G1031" s="2">
        <v>2</v>
      </c>
      <c r="H1031" s="2">
        <v>3</v>
      </c>
      <c r="I1031" s="2">
        <v>0</v>
      </c>
      <c r="J1031" s="2">
        <v>2</v>
      </c>
      <c r="K1031" s="2">
        <v>181900</v>
      </c>
      <c r="L1031" s="2" t="s">
        <v>13</v>
      </c>
      <c r="M1031" s="2" t="s">
        <v>18</v>
      </c>
      <c r="N1031" s="16">
        <f t="shared" si="0"/>
        <v>1983</v>
      </c>
      <c r="O1031" s="16" t="str">
        <f t="shared" si="1"/>
        <v>Not Good Condition</v>
      </c>
      <c r="P1031" s="16" t="str">
        <f t="shared" si="2"/>
        <v>NEW but not excellent</v>
      </c>
      <c r="Q1031" s="18"/>
      <c r="S1031" s="19"/>
      <c r="T1031" s="20"/>
    </row>
    <row r="1032" spans="1:20" ht="15.75" customHeight="1" x14ac:dyDescent="0.2">
      <c r="A1032" s="2">
        <v>18559</v>
      </c>
      <c r="B1032" s="2">
        <v>7</v>
      </c>
      <c r="C1032" s="2">
        <v>5</v>
      </c>
      <c r="D1032" s="2">
        <v>1978</v>
      </c>
      <c r="E1032" s="2">
        <v>1978</v>
      </c>
      <c r="F1032" s="2">
        <v>2064</v>
      </c>
      <c r="G1032" s="2">
        <v>2</v>
      </c>
      <c r="H1032" s="2">
        <v>3</v>
      </c>
      <c r="I1032" s="2">
        <v>2</v>
      </c>
      <c r="J1032" s="2">
        <v>2</v>
      </c>
      <c r="K1032" s="2">
        <v>235000</v>
      </c>
      <c r="L1032" s="2" t="s">
        <v>17</v>
      </c>
      <c r="M1032" s="2" t="s">
        <v>18</v>
      </c>
      <c r="N1032" s="16">
        <f t="shared" si="0"/>
        <v>1978</v>
      </c>
      <c r="O1032" s="16" t="str">
        <f t="shared" si="1"/>
        <v>Good Condition</v>
      </c>
      <c r="P1032" s="16" t="str">
        <f t="shared" si="2"/>
        <v>NEW but not excellent</v>
      </c>
      <c r="Q1032" s="18"/>
      <c r="S1032" s="19"/>
      <c r="T1032" s="20"/>
    </row>
    <row r="1033" spans="1:20" ht="15.75" customHeight="1" x14ac:dyDescent="0.2">
      <c r="A1033" s="2">
        <v>14450</v>
      </c>
      <c r="B1033" s="2">
        <v>7</v>
      </c>
      <c r="C1033" s="2">
        <v>5</v>
      </c>
      <c r="D1033" s="2">
        <v>1979</v>
      </c>
      <c r="E1033" s="2">
        <v>1979</v>
      </c>
      <c r="F1033" s="2">
        <v>1782</v>
      </c>
      <c r="G1033" s="2">
        <v>2</v>
      </c>
      <c r="H1033" s="2">
        <v>3</v>
      </c>
      <c r="I1033" s="2">
        <v>1</v>
      </c>
      <c r="J1033" s="2">
        <v>2</v>
      </c>
      <c r="K1033" s="2">
        <v>220000</v>
      </c>
      <c r="L1033" s="2" t="s">
        <v>13</v>
      </c>
      <c r="M1033" s="2" t="s">
        <v>18</v>
      </c>
      <c r="N1033" s="16">
        <f t="shared" si="0"/>
        <v>1979</v>
      </c>
      <c r="O1033" s="16" t="str">
        <f t="shared" si="1"/>
        <v>Not Good Condition</v>
      </c>
      <c r="P1033" s="16" t="str">
        <f t="shared" si="2"/>
        <v>NEW but not excellent</v>
      </c>
      <c r="Q1033" s="18"/>
      <c r="S1033" s="19"/>
      <c r="T1033" s="20"/>
    </row>
    <row r="1034" spans="1:20" ht="15.75" customHeight="1" x14ac:dyDescent="0.2">
      <c r="A1034" s="2">
        <v>12227</v>
      </c>
      <c r="B1034" s="2">
        <v>6</v>
      </c>
      <c r="C1034" s="2">
        <v>7</v>
      </c>
      <c r="D1034" s="2">
        <v>1977</v>
      </c>
      <c r="E1034" s="2">
        <v>1995</v>
      </c>
      <c r="F1034" s="2">
        <v>2872</v>
      </c>
      <c r="G1034" s="2">
        <v>2</v>
      </c>
      <c r="H1034" s="2">
        <v>4</v>
      </c>
      <c r="I1034" s="2">
        <v>1</v>
      </c>
      <c r="J1034" s="2">
        <v>2</v>
      </c>
      <c r="K1034" s="2">
        <v>272000</v>
      </c>
      <c r="L1034" s="2" t="s">
        <v>17</v>
      </c>
      <c r="M1034" s="2" t="s">
        <v>18</v>
      </c>
      <c r="N1034" s="16">
        <f t="shared" si="0"/>
        <v>1977</v>
      </c>
      <c r="O1034" s="16" t="str">
        <f t="shared" si="1"/>
        <v>Good Condition</v>
      </c>
      <c r="P1034" s="16" t="str">
        <f t="shared" si="2"/>
        <v>NEW but not excellent</v>
      </c>
      <c r="Q1034" s="18"/>
      <c r="S1034" s="19"/>
      <c r="T1034" s="20"/>
    </row>
    <row r="1035" spans="1:20" ht="15.75" customHeight="1" x14ac:dyDescent="0.2">
      <c r="A1035" s="2">
        <v>13068</v>
      </c>
      <c r="B1035" s="2">
        <v>6</v>
      </c>
      <c r="C1035" s="2">
        <v>5</v>
      </c>
      <c r="D1035" s="2">
        <v>1976</v>
      </c>
      <c r="E1035" s="2">
        <v>1976</v>
      </c>
      <c r="F1035" s="2">
        <v>1211</v>
      </c>
      <c r="G1035" s="2">
        <v>2</v>
      </c>
      <c r="H1035" s="2">
        <v>3</v>
      </c>
      <c r="I1035" s="2">
        <v>1</v>
      </c>
      <c r="J1035" s="2">
        <v>2</v>
      </c>
      <c r="K1035" s="2">
        <v>161000</v>
      </c>
      <c r="L1035" s="2" t="s">
        <v>13</v>
      </c>
      <c r="M1035" s="2" t="s">
        <v>18</v>
      </c>
      <c r="N1035" s="16">
        <f t="shared" si="0"/>
        <v>1976</v>
      </c>
      <c r="O1035" s="16" t="str">
        <f t="shared" si="1"/>
        <v>Not Good Condition</v>
      </c>
      <c r="P1035" s="16" t="str">
        <f t="shared" si="2"/>
        <v>NEW but not excellent</v>
      </c>
      <c r="Q1035" s="18"/>
      <c r="S1035" s="19"/>
      <c r="T1035" s="20"/>
    </row>
    <row r="1036" spans="1:20" ht="15.75" customHeight="1" x14ac:dyDescent="0.2">
      <c r="A1036" s="2">
        <v>15611</v>
      </c>
      <c r="B1036" s="2">
        <v>5</v>
      </c>
      <c r="C1036" s="2">
        <v>6</v>
      </c>
      <c r="D1036" s="2">
        <v>1977</v>
      </c>
      <c r="E1036" s="2">
        <v>1977</v>
      </c>
      <c r="F1036" s="2">
        <v>1126</v>
      </c>
      <c r="G1036" s="2">
        <v>2</v>
      </c>
      <c r="H1036" s="2">
        <v>3</v>
      </c>
      <c r="I1036" s="2">
        <v>0</v>
      </c>
      <c r="J1036" s="2">
        <v>2</v>
      </c>
      <c r="K1036" s="2">
        <v>175000</v>
      </c>
      <c r="L1036" s="2" t="s">
        <v>13</v>
      </c>
      <c r="M1036" s="2" t="s">
        <v>18</v>
      </c>
      <c r="N1036" s="16">
        <f t="shared" si="0"/>
        <v>1977</v>
      </c>
      <c r="O1036" s="16" t="str">
        <f t="shared" si="1"/>
        <v>Not Good Condition</v>
      </c>
      <c r="P1036" s="16" t="str">
        <f t="shared" si="2"/>
        <v>NEW but not excellent</v>
      </c>
      <c r="Q1036" s="18"/>
      <c r="S1036" s="19"/>
      <c r="T1036" s="20"/>
    </row>
    <row r="1037" spans="1:20" ht="15.75" customHeight="1" x14ac:dyDescent="0.2">
      <c r="A1037" s="2">
        <v>10400</v>
      </c>
      <c r="B1037" s="2">
        <v>7</v>
      </c>
      <c r="C1037" s="2">
        <v>6</v>
      </c>
      <c r="D1037" s="2">
        <v>1980</v>
      </c>
      <c r="E1037" s="2">
        <v>1988</v>
      </c>
      <c r="F1037" s="2">
        <v>2044</v>
      </c>
      <c r="G1037" s="2">
        <v>2</v>
      </c>
      <c r="H1037" s="2">
        <v>3</v>
      </c>
      <c r="I1037" s="2">
        <v>1</v>
      </c>
      <c r="J1037" s="2">
        <v>2</v>
      </c>
      <c r="K1037" s="2">
        <v>185000</v>
      </c>
      <c r="L1037" s="2" t="s">
        <v>13</v>
      </c>
      <c r="M1037" s="2" t="s">
        <v>18</v>
      </c>
      <c r="N1037" s="16">
        <f t="shared" si="0"/>
        <v>1980</v>
      </c>
      <c r="O1037" s="16" t="str">
        <f t="shared" si="1"/>
        <v>Not Good Condition</v>
      </c>
      <c r="P1037" s="16" t="str">
        <f t="shared" si="2"/>
        <v>NEW but not excellent</v>
      </c>
      <c r="Q1037" s="18"/>
      <c r="S1037" s="19"/>
      <c r="T1037" s="20"/>
    </row>
    <row r="1038" spans="1:20" ht="15.75" customHeight="1" x14ac:dyDescent="0.2">
      <c r="A1038" s="2">
        <v>9743</v>
      </c>
      <c r="B1038" s="2">
        <v>5</v>
      </c>
      <c r="C1038" s="2">
        <v>6</v>
      </c>
      <c r="D1038" s="2">
        <v>1969</v>
      </c>
      <c r="E1038" s="2">
        <v>1969</v>
      </c>
      <c r="F1038" s="2">
        <v>1308</v>
      </c>
      <c r="G1038" s="2">
        <v>1</v>
      </c>
      <c r="H1038" s="2">
        <v>3</v>
      </c>
      <c r="I1038" s="2">
        <v>0</v>
      </c>
      <c r="J1038" s="2">
        <v>2</v>
      </c>
      <c r="K1038" s="2">
        <v>146900</v>
      </c>
      <c r="L1038" s="2" t="s">
        <v>13</v>
      </c>
      <c r="M1038" s="2" t="s">
        <v>18</v>
      </c>
      <c r="N1038" s="16">
        <f t="shared" si="0"/>
        <v>1969</v>
      </c>
      <c r="O1038" s="16" t="str">
        <f t="shared" si="1"/>
        <v>Not Good Condition</v>
      </c>
      <c r="P1038" s="16" t="str">
        <f t="shared" si="2"/>
        <v>NEW but not excellent</v>
      </c>
      <c r="Q1038" s="18"/>
      <c r="S1038" s="19"/>
      <c r="T1038" s="20"/>
    </row>
    <row r="1039" spans="1:20" ht="15.75" customHeight="1" x14ac:dyDescent="0.2">
      <c r="A1039" s="2">
        <v>12511</v>
      </c>
      <c r="B1039" s="2">
        <v>7</v>
      </c>
      <c r="C1039" s="2">
        <v>7</v>
      </c>
      <c r="D1039" s="2">
        <v>1978</v>
      </c>
      <c r="E1039" s="2">
        <v>1978</v>
      </c>
      <c r="F1039" s="2">
        <v>2840</v>
      </c>
      <c r="G1039" s="2">
        <v>2</v>
      </c>
      <c r="H1039" s="2">
        <v>4</v>
      </c>
      <c r="I1039" s="2">
        <v>2</v>
      </c>
      <c r="J1039" s="2">
        <v>4</v>
      </c>
      <c r="K1039" s="2">
        <v>292500</v>
      </c>
      <c r="L1039" s="2" t="s">
        <v>13</v>
      </c>
      <c r="M1039" s="2" t="s">
        <v>18</v>
      </c>
      <c r="N1039" s="16">
        <f t="shared" si="0"/>
        <v>1978</v>
      </c>
      <c r="O1039" s="16" t="str">
        <f t="shared" si="1"/>
        <v>Not Good Condition</v>
      </c>
      <c r="P1039" s="16" t="str">
        <f t="shared" si="2"/>
        <v>NEW but not excellent</v>
      </c>
      <c r="Q1039" s="18"/>
      <c r="S1039" s="19"/>
      <c r="T1039" s="20"/>
    </row>
    <row r="1040" spans="1:20" ht="15.75" customHeight="1" x14ac:dyDescent="0.2">
      <c r="A1040" s="2">
        <v>11361</v>
      </c>
      <c r="B1040" s="2">
        <v>6</v>
      </c>
      <c r="C1040" s="2">
        <v>5</v>
      </c>
      <c r="D1040" s="2">
        <v>1976</v>
      </c>
      <c r="E1040" s="2">
        <v>1976</v>
      </c>
      <c r="F1040" s="2">
        <v>1523</v>
      </c>
      <c r="G1040" s="2">
        <v>2</v>
      </c>
      <c r="H1040" s="2">
        <v>3</v>
      </c>
      <c r="I1040" s="2">
        <v>1</v>
      </c>
      <c r="J1040" s="2">
        <v>2</v>
      </c>
      <c r="K1040" s="2">
        <v>180000</v>
      </c>
      <c r="L1040" s="2" t="s">
        <v>13</v>
      </c>
      <c r="M1040" s="2" t="s">
        <v>18</v>
      </c>
      <c r="N1040" s="16">
        <f t="shared" si="0"/>
        <v>1976</v>
      </c>
      <c r="O1040" s="16" t="str">
        <f t="shared" si="1"/>
        <v>Not Good Condition</v>
      </c>
      <c r="P1040" s="16" t="str">
        <f t="shared" si="2"/>
        <v>NEW but not excellent</v>
      </c>
      <c r="Q1040" s="18"/>
      <c r="S1040" s="19"/>
      <c r="T1040" s="20"/>
    </row>
    <row r="1041" spans="1:20" ht="15.75" customHeight="1" x14ac:dyDescent="0.2">
      <c r="A1041" s="2">
        <v>10400</v>
      </c>
      <c r="B1041" s="2">
        <v>6</v>
      </c>
      <c r="C1041" s="2">
        <v>5</v>
      </c>
      <c r="D1041" s="2">
        <v>1976</v>
      </c>
      <c r="E1041" s="2">
        <v>1976</v>
      </c>
      <c r="F1041" s="2">
        <v>1444</v>
      </c>
      <c r="G1041" s="2">
        <v>2</v>
      </c>
      <c r="H1041" s="2">
        <v>2</v>
      </c>
      <c r="I1041" s="2">
        <v>1</v>
      </c>
      <c r="J1041" s="2">
        <v>2</v>
      </c>
      <c r="K1041" s="2">
        <v>159900</v>
      </c>
      <c r="L1041" s="2" t="s">
        <v>13</v>
      </c>
      <c r="M1041" s="2" t="s">
        <v>18</v>
      </c>
      <c r="N1041" s="16">
        <f t="shared" si="0"/>
        <v>1976</v>
      </c>
      <c r="O1041" s="16" t="str">
        <f t="shared" si="1"/>
        <v>Not Good Condition</v>
      </c>
      <c r="P1041" s="16" t="str">
        <f t="shared" si="2"/>
        <v>NEW but not excellent</v>
      </c>
      <c r="Q1041" s="18"/>
      <c r="S1041" s="19"/>
      <c r="T1041" s="20"/>
    </row>
    <row r="1042" spans="1:20" ht="15.75" customHeight="1" x14ac:dyDescent="0.2">
      <c r="A1042" s="2">
        <v>10480</v>
      </c>
      <c r="B1042" s="2">
        <v>7</v>
      </c>
      <c r="C1042" s="2">
        <v>6</v>
      </c>
      <c r="D1042" s="2">
        <v>1976</v>
      </c>
      <c r="E1042" s="2">
        <v>1976</v>
      </c>
      <c r="F1042" s="2">
        <v>1964</v>
      </c>
      <c r="G1042" s="2">
        <v>2</v>
      </c>
      <c r="H1042" s="2">
        <v>4</v>
      </c>
      <c r="I1042" s="2">
        <v>1</v>
      </c>
      <c r="J1042" s="2">
        <v>2</v>
      </c>
      <c r="K1042" s="2">
        <v>205000</v>
      </c>
      <c r="L1042" s="2" t="s">
        <v>13</v>
      </c>
      <c r="M1042" s="2" t="s">
        <v>18</v>
      </c>
      <c r="N1042" s="16">
        <f t="shared" si="0"/>
        <v>1976</v>
      </c>
      <c r="O1042" s="16" t="str">
        <f t="shared" si="1"/>
        <v>Not Good Condition</v>
      </c>
      <c r="P1042" s="16" t="str">
        <f t="shared" si="2"/>
        <v>NEW but not excellent</v>
      </c>
      <c r="Q1042" s="18"/>
      <c r="S1042" s="19"/>
      <c r="T1042" s="20"/>
    </row>
    <row r="1043" spans="1:20" ht="15.75" customHeight="1" x14ac:dyDescent="0.2">
      <c r="A1043" s="2">
        <v>10000</v>
      </c>
      <c r="B1043" s="2">
        <v>5</v>
      </c>
      <c r="C1043" s="2">
        <v>6</v>
      </c>
      <c r="D1043" s="2">
        <v>1973</v>
      </c>
      <c r="E1043" s="2">
        <v>2000</v>
      </c>
      <c r="F1043" s="2">
        <v>1178</v>
      </c>
      <c r="G1043" s="2">
        <v>1</v>
      </c>
      <c r="H1043" s="2">
        <v>3</v>
      </c>
      <c r="I1043" s="2">
        <v>1</v>
      </c>
      <c r="J1043" s="2">
        <v>2</v>
      </c>
      <c r="K1043" s="2">
        <v>157000</v>
      </c>
      <c r="L1043" s="2" t="s">
        <v>13</v>
      </c>
      <c r="M1043" s="2" t="s">
        <v>18</v>
      </c>
      <c r="N1043" s="16">
        <f t="shared" si="0"/>
        <v>1973</v>
      </c>
      <c r="O1043" s="16" t="str">
        <f t="shared" si="1"/>
        <v>Not Good Condition</v>
      </c>
      <c r="P1043" s="16" t="str">
        <f t="shared" si="2"/>
        <v>NEW but not excellent</v>
      </c>
      <c r="Q1043" s="18"/>
      <c r="S1043" s="19"/>
      <c r="T1043" s="20"/>
    </row>
    <row r="1044" spans="1:20" ht="15.75" customHeight="1" x14ac:dyDescent="0.2">
      <c r="A1044" s="2">
        <v>14311</v>
      </c>
      <c r="B1044" s="2">
        <v>8</v>
      </c>
      <c r="C1044" s="2">
        <v>5</v>
      </c>
      <c r="D1044" s="2">
        <v>1996</v>
      </c>
      <c r="E1044" s="2">
        <v>1996</v>
      </c>
      <c r="F1044" s="2">
        <v>2340</v>
      </c>
      <c r="G1044" s="2">
        <v>2</v>
      </c>
      <c r="H1044" s="2">
        <v>4</v>
      </c>
      <c r="I1044" s="2">
        <v>1</v>
      </c>
      <c r="J1044" s="2">
        <v>3</v>
      </c>
      <c r="K1044" s="2">
        <v>306000</v>
      </c>
      <c r="L1044" s="2" t="s">
        <v>13</v>
      </c>
      <c r="M1044" s="2" t="s">
        <v>18</v>
      </c>
      <c r="N1044" s="16">
        <f t="shared" si="0"/>
        <v>1996</v>
      </c>
      <c r="O1044" s="16" t="str">
        <f t="shared" si="1"/>
        <v>Not Good Condition</v>
      </c>
      <c r="P1044" s="16" t="str">
        <f t="shared" si="2"/>
        <v>NEW but not excellent</v>
      </c>
      <c r="Q1044" s="18"/>
      <c r="S1044" s="19"/>
      <c r="T1044" s="20"/>
    </row>
    <row r="1045" spans="1:20" ht="15.75" customHeight="1" x14ac:dyDescent="0.2">
      <c r="A1045" s="2">
        <v>9000</v>
      </c>
      <c r="B1045" s="2">
        <v>5</v>
      </c>
      <c r="C1045" s="2">
        <v>5</v>
      </c>
      <c r="D1045" s="2">
        <v>1974</v>
      </c>
      <c r="E1045" s="2">
        <v>1974</v>
      </c>
      <c r="F1045" s="2">
        <v>1792</v>
      </c>
      <c r="G1045" s="2">
        <v>2</v>
      </c>
      <c r="H1045" s="2">
        <v>4</v>
      </c>
      <c r="I1045" s="2">
        <v>0</v>
      </c>
      <c r="J1045" s="2">
        <v>2</v>
      </c>
      <c r="K1045" s="2">
        <v>133000</v>
      </c>
      <c r="L1045" s="2" t="s">
        <v>13</v>
      </c>
      <c r="M1045" s="2" t="s">
        <v>14</v>
      </c>
      <c r="N1045" s="16">
        <f t="shared" si="0"/>
        <v>1974</v>
      </c>
      <c r="O1045" s="16" t="str">
        <f t="shared" si="1"/>
        <v>Not Good Condition</v>
      </c>
      <c r="P1045" s="16" t="str">
        <f t="shared" si="2"/>
        <v>NEW but not excellent</v>
      </c>
      <c r="Q1045" s="18"/>
      <c r="S1045" s="19"/>
      <c r="T1045" s="20"/>
    </row>
    <row r="1046" spans="1:20" ht="15.75" customHeight="1" x14ac:dyDescent="0.2">
      <c r="A1046" s="2">
        <v>9750</v>
      </c>
      <c r="B1046" s="2">
        <v>6</v>
      </c>
      <c r="C1046" s="2">
        <v>8</v>
      </c>
      <c r="D1046" s="2">
        <v>1969</v>
      </c>
      <c r="E1046" s="2">
        <v>1969</v>
      </c>
      <c r="F1046" s="2">
        <v>1054</v>
      </c>
      <c r="G1046" s="2">
        <v>1</v>
      </c>
      <c r="H1046" s="2">
        <v>3</v>
      </c>
      <c r="I1046" s="2">
        <v>0</v>
      </c>
      <c r="J1046" s="2">
        <v>2</v>
      </c>
      <c r="K1046" s="2">
        <v>151000</v>
      </c>
      <c r="L1046" s="2" t="s">
        <v>13</v>
      </c>
      <c r="M1046" s="2" t="s">
        <v>14</v>
      </c>
      <c r="N1046" s="16">
        <f t="shared" si="0"/>
        <v>1969</v>
      </c>
      <c r="O1046" s="16" t="str">
        <f t="shared" si="1"/>
        <v>Not Good Condition</v>
      </c>
      <c r="P1046" s="16" t="str">
        <f t="shared" si="2"/>
        <v>NEW but not excellent</v>
      </c>
      <c r="Q1046" s="18"/>
      <c r="S1046" s="19"/>
      <c r="T1046" s="20"/>
    </row>
    <row r="1047" spans="1:20" ht="15.75" customHeight="1" x14ac:dyDescent="0.2">
      <c r="A1047" s="2">
        <v>10295</v>
      </c>
      <c r="B1047" s="2">
        <v>4</v>
      </c>
      <c r="C1047" s="2">
        <v>6</v>
      </c>
      <c r="D1047" s="2">
        <v>1969</v>
      </c>
      <c r="E1047" s="2">
        <v>1969</v>
      </c>
      <c r="F1047" s="2">
        <v>936</v>
      </c>
      <c r="G1047" s="2">
        <v>1</v>
      </c>
      <c r="H1047" s="2">
        <v>2</v>
      </c>
      <c r="I1047" s="2">
        <v>0</v>
      </c>
      <c r="J1047" s="2">
        <v>1</v>
      </c>
      <c r="K1047" s="2">
        <v>111900</v>
      </c>
      <c r="L1047" s="2" t="s">
        <v>13</v>
      </c>
      <c r="M1047" s="2" t="s">
        <v>14</v>
      </c>
      <c r="N1047" s="16">
        <f t="shared" si="0"/>
        <v>1969</v>
      </c>
      <c r="O1047" s="16" t="str">
        <f t="shared" si="1"/>
        <v>Not Good Condition</v>
      </c>
      <c r="P1047" s="16" t="str">
        <f t="shared" si="2"/>
        <v>NEW but not excellent</v>
      </c>
      <c r="Q1047" s="18"/>
      <c r="S1047" s="19"/>
      <c r="T1047" s="20"/>
    </row>
    <row r="1048" spans="1:20" ht="15.75" customHeight="1" x14ac:dyDescent="0.2">
      <c r="A1048" s="2">
        <v>7560</v>
      </c>
      <c r="B1048" s="2">
        <v>5</v>
      </c>
      <c r="C1048" s="2">
        <v>5</v>
      </c>
      <c r="D1048" s="2">
        <v>1971</v>
      </c>
      <c r="E1048" s="2">
        <v>1971</v>
      </c>
      <c r="F1048" s="2">
        <v>864</v>
      </c>
      <c r="G1048" s="2">
        <v>1</v>
      </c>
      <c r="H1048" s="2">
        <v>3</v>
      </c>
      <c r="I1048" s="2">
        <v>0</v>
      </c>
      <c r="J1048" s="2">
        <v>2</v>
      </c>
      <c r="K1048" s="2">
        <v>123000</v>
      </c>
      <c r="L1048" s="2" t="s">
        <v>13</v>
      </c>
      <c r="M1048" s="2" t="s">
        <v>14</v>
      </c>
      <c r="N1048" s="16">
        <f t="shared" si="0"/>
        <v>1971</v>
      </c>
      <c r="O1048" s="16" t="str">
        <f t="shared" si="1"/>
        <v>Not Good Condition</v>
      </c>
      <c r="P1048" s="16" t="str">
        <f t="shared" si="2"/>
        <v>NEW but not excellent</v>
      </c>
      <c r="Q1048" s="18"/>
      <c r="S1048" s="19"/>
      <c r="T1048" s="20"/>
    </row>
    <row r="1049" spans="1:20" ht="15.75" customHeight="1" x14ac:dyDescent="0.2">
      <c r="A1049" s="2">
        <v>12735</v>
      </c>
      <c r="B1049" s="2">
        <v>4</v>
      </c>
      <c r="C1049" s="2">
        <v>5</v>
      </c>
      <c r="D1049" s="2">
        <v>1972</v>
      </c>
      <c r="E1049" s="2">
        <v>1972</v>
      </c>
      <c r="F1049" s="2">
        <v>864</v>
      </c>
      <c r="G1049" s="2">
        <v>1</v>
      </c>
      <c r="H1049" s="2">
        <v>3</v>
      </c>
      <c r="I1049" s="2">
        <v>0</v>
      </c>
      <c r="J1049" s="2">
        <v>2</v>
      </c>
      <c r="K1049" s="2">
        <v>111250</v>
      </c>
      <c r="L1049" s="2" t="s">
        <v>13</v>
      </c>
      <c r="M1049" s="2" t="s">
        <v>14</v>
      </c>
      <c r="N1049" s="16">
        <f t="shared" si="0"/>
        <v>1972</v>
      </c>
      <c r="O1049" s="16" t="str">
        <f t="shared" si="1"/>
        <v>Not Good Condition</v>
      </c>
      <c r="P1049" s="16" t="str">
        <f t="shared" si="2"/>
        <v>NEW but not excellent</v>
      </c>
      <c r="Q1049" s="18"/>
      <c r="S1049" s="19"/>
      <c r="T1049" s="20"/>
    </row>
    <row r="1050" spans="1:20" ht="15.75" customHeight="1" x14ac:dyDescent="0.2">
      <c r="A1050" s="2">
        <v>4060</v>
      </c>
      <c r="B1050" s="2">
        <v>6</v>
      </c>
      <c r="C1050" s="2">
        <v>5</v>
      </c>
      <c r="D1050" s="2">
        <v>1998</v>
      </c>
      <c r="E1050" s="2">
        <v>1999</v>
      </c>
      <c r="F1050" s="2">
        <v>1337</v>
      </c>
      <c r="G1050" s="2">
        <v>2</v>
      </c>
      <c r="H1050" s="2">
        <v>2</v>
      </c>
      <c r="I1050" s="2">
        <v>0</v>
      </c>
      <c r="J1050" s="2">
        <v>2</v>
      </c>
      <c r="K1050" s="2">
        <v>181000</v>
      </c>
      <c r="L1050" s="2" t="s">
        <v>13</v>
      </c>
      <c r="M1050" s="2" t="s">
        <v>14</v>
      </c>
      <c r="N1050" s="16">
        <f t="shared" si="0"/>
        <v>1998</v>
      </c>
      <c r="O1050" s="16" t="str">
        <f t="shared" si="1"/>
        <v>Not Good Condition</v>
      </c>
      <c r="P1050" s="16" t="str">
        <f t="shared" si="2"/>
        <v>NEW but not excellent</v>
      </c>
      <c r="Q1050" s="18"/>
      <c r="S1050" s="19"/>
      <c r="T1050" s="20"/>
    </row>
    <row r="1051" spans="1:20" ht="15.75" customHeight="1" x14ac:dyDescent="0.2">
      <c r="A1051" s="2">
        <v>1680</v>
      </c>
      <c r="B1051" s="2">
        <v>6</v>
      </c>
      <c r="C1051" s="2">
        <v>5</v>
      </c>
      <c r="D1051" s="2">
        <v>1973</v>
      </c>
      <c r="E1051" s="2">
        <v>1973</v>
      </c>
      <c r="F1051" s="2">
        <v>987</v>
      </c>
      <c r="G1051" s="2">
        <v>1</v>
      </c>
      <c r="H1051" s="2">
        <v>2</v>
      </c>
      <c r="I1051" s="2">
        <v>0</v>
      </c>
      <c r="J1051" s="2">
        <v>1</v>
      </c>
      <c r="K1051" s="2">
        <v>103400</v>
      </c>
      <c r="L1051" s="2" t="s">
        <v>13</v>
      </c>
      <c r="M1051" s="2" t="s">
        <v>20</v>
      </c>
      <c r="N1051" s="16">
        <f t="shared" si="0"/>
        <v>1973</v>
      </c>
      <c r="O1051" s="16" t="str">
        <f t="shared" si="1"/>
        <v>Not Good Condition</v>
      </c>
      <c r="P1051" s="16" t="str">
        <f t="shared" si="2"/>
        <v>NEW but not excellent</v>
      </c>
      <c r="Q1051" s="18"/>
      <c r="S1051" s="19"/>
      <c r="T1051" s="20"/>
    </row>
    <row r="1052" spans="1:20" ht="15.75" customHeight="1" x14ac:dyDescent="0.2">
      <c r="A1052" s="2">
        <v>1680</v>
      </c>
      <c r="B1052" s="2">
        <v>6</v>
      </c>
      <c r="C1052" s="2">
        <v>5</v>
      </c>
      <c r="D1052" s="2">
        <v>1973</v>
      </c>
      <c r="E1052" s="2">
        <v>1973</v>
      </c>
      <c r="F1052" s="2">
        <v>987</v>
      </c>
      <c r="G1052" s="2">
        <v>1</v>
      </c>
      <c r="H1052" s="2">
        <v>2</v>
      </c>
      <c r="I1052" s="2">
        <v>0</v>
      </c>
      <c r="J1052" s="2">
        <v>1</v>
      </c>
      <c r="K1052" s="2">
        <v>100000</v>
      </c>
      <c r="L1052" s="2" t="s">
        <v>13</v>
      </c>
      <c r="M1052" s="2" t="s">
        <v>20</v>
      </c>
      <c r="N1052" s="16">
        <f t="shared" si="0"/>
        <v>1973</v>
      </c>
      <c r="O1052" s="16" t="str">
        <f t="shared" si="1"/>
        <v>Not Good Condition</v>
      </c>
      <c r="P1052" s="16" t="str">
        <f t="shared" si="2"/>
        <v>NEW but not excellent</v>
      </c>
      <c r="Q1052" s="18"/>
      <c r="S1052" s="19"/>
      <c r="T1052" s="20"/>
    </row>
    <row r="1053" spans="1:20" ht="15.75" customHeight="1" x14ac:dyDescent="0.2">
      <c r="A1053" s="2">
        <v>1890</v>
      </c>
      <c r="B1053" s="2">
        <v>6</v>
      </c>
      <c r="C1053" s="2">
        <v>6</v>
      </c>
      <c r="D1053" s="2">
        <v>1972</v>
      </c>
      <c r="E1053" s="2">
        <v>1972</v>
      </c>
      <c r="F1053" s="2">
        <v>987</v>
      </c>
      <c r="G1053" s="2">
        <v>1</v>
      </c>
      <c r="H1053" s="2">
        <v>2</v>
      </c>
      <c r="I1053" s="2">
        <v>0</v>
      </c>
      <c r="J1053" s="2">
        <v>1</v>
      </c>
      <c r="K1053" s="2">
        <v>100500</v>
      </c>
      <c r="L1053" s="2" t="s">
        <v>13</v>
      </c>
      <c r="M1053" s="2" t="s">
        <v>20</v>
      </c>
      <c r="N1053" s="16">
        <f t="shared" si="0"/>
        <v>1972</v>
      </c>
      <c r="O1053" s="16" t="str">
        <f t="shared" si="1"/>
        <v>Not Good Condition</v>
      </c>
      <c r="P1053" s="16" t="str">
        <f t="shared" si="2"/>
        <v>NEW but not excellent</v>
      </c>
      <c r="Q1053" s="18"/>
      <c r="S1053" s="19"/>
      <c r="T1053" s="20"/>
    </row>
    <row r="1054" spans="1:20" ht="15.75" customHeight="1" x14ac:dyDescent="0.2">
      <c r="A1054" s="2">
        <v>1869</v>
      </c>
      <c r="B1054" s="2">
        <v>6</v>
      </c>
      <c r="C1054" s="2">
        <v>6</v>
      </c>
      <c r="D1054" s="2">
        <v>1970</v>
      </c>
      <c r="E1054" s="2">
        <v>1970</v>
      </c>
      <c r="F1054" s="2">
        <v>987</v>
      </c>
      <c r="G1054" s="2">
        <v>1</v>
      </c>
      <c r="H1054" s="2">
        <v>2</v>
      </c>
      <c r="I1054" s="2">
        <v>0</v>
      </c>
      <c r="J1054" s="2">
        <v>1</v>
      </c>
      <c r="K1054" s="2">
        <v>106000</v>
      </c>
      <c r="L1054" s="2" t="s">
        <v>13</v>
      </c>
      <c r="M1054" s="2" t="s">
        <v>20</v>
      </c>
      <c r="N1054" s="16">
        <f t="shared" si="0"/>
        <v>1970</v>
      </c>
      <c r="O1054" s="16" t="str">
        <f t="shared" si="1"/>
        <v>Not Good Condition</v>
      </c>
      <c r="P1054" s="16" t="str">
        <f t="shared" si="2"/>
        <v>NEW but not excellent</v>
      </c>
      <c r="Q1054" s="18"/>
      <c r="S1054" s="19"/>
      <c r="T1054" s="20"/>
    </row>
    <row r="1055" spans="1:20" ht="15.75" customHeight="1" x14ac:dyDescent="0.2">
      <c r="A1055" s="2">
        <v>1680</v>
      </c>
      <c r="B1055" s="2">
        <v>6</v>
      </c>
      <c r="C1055" s="2">
        <v>5</v>
      </c>
      <c r="D1055" s="2">
        <v>1971</v>
      </c>
      <c r="E1055" s="2">
        <v>1971</v>
      </c>
      <c r="F1055" s="2">
        <v>987</v>
      </c>
      <c r="G1055" s="2">
        <v>1</v>
      </c>
      <c r="H1055" s="2">
        <v>2</v>
      </c>
      <c r="I1055" s="2">
        <v>0</v>
      </c>
      <c r="J1055" s="2">
        <v>1</v>
      </c>
      <c r="K1055" s="2">
        <v>85400</v>
      </c>
      <c r="L1055" s="2" t="s">
        <v>13</v>
      </c>
      <c r="M1055" s="2" t="s">
        <v>20</v>
      </c>
      <c r="N1055" s="16">
        <f t="shared" si="0"/>
        <v>1971</v>
      </c>
      <c r="O1055" s="16" t="str">
        <f t="shared" si="1"/>
        <v>Not Good Condition</v>
      </c>
      <c r="P1055" s="16" t="str">
        <f t="shared" si="2"/>
        <v>NEW but not excellent</v>
      </c>
      <c r="Q1055" s="18"/>
      <c r="S1055" s="19"/>
      <c r="T1055" s="20"/>
    </row>
    <row r="1056" spans="1:20" ht="15.75" customHeight="1" x14ac:dyDescent="0.2">
      <c r="A1056" s="2">
        <v>1680</v>
      </c>
      <c r="B1056" s="2">
        <v>6</v>
      </c>
      <c r="C1056" s="2">
        <v>3</v>
      </c>
      <c r="D1056" s="2">
        <v>1971</v>
      </c>
      <c r="E1056" s="2">
        <v>1971</v>
      </c>
      <c r="F1056" s="2">
        <v>987</v>
      </c>
      <c r="G1056" s="2">
        <v>1</v>
      </c>
      <c r="H1056" s="2">
        <v>2</v>
      </c>
      <c r="I1056" s="2">
        <v>0</v>
      </c>
      <c r="J1056" s="2">
        <v>1</v>
      </c>
      <c r="K1056" s="2">
        <v>89500</v>
      </c>
      <c r="L1056" s="2" t="s">
        <v>13</v>
      </c>
      <c r="M1056" s="2" t="s">
        <v>20</v>
      </c>
      <c r="N1056" s="16">
        <f t="shared" si="0"/>
        <v>1971</v>
      </c>
      <c r="O1056" s="16" t="str">
        <f t="shared" si="1"/>
        <v>Not Good Condition</v>
      </c>
      <c r="P1056" s="16" t="str">
        <f t="shared" si="2"/>
        <v>NEW but not excellent</v>
      </c>
      <c r="Q1056" s="18"/>
      <c r="S1056" s="19"/>
      <c r="T1056" s="20"/>
    </row>
    <row r="1057" spans="1:20" ht="15.75" customHeight="1" x14ac:dyDescent="0.2">
      <c r="A1057" s="2">
        <v>1680</v>
      </c>
      <c r="B1057" s="2">
        <v>5</v>
      </c>
      <c r="C1057" s="2">
        <v>5</v>
      </c>
      <c r="D1057" s="2">
        <v>1972</v>
      </c>
      <c r="E1057" s="2">
        <v>1972</v>
      </c>
      <c r="F1057" s="2">
        <v>1302</v>
      </c>
      <c r="G1057" s="2">
        <v>2</v>
      </c>
      <c r="H1057" s="2">
        <v>3</v>
      </c>
      <c r="I1057" s="2">
        <v>0</v>
      </c>
      <c r="J1057" s="2">
        <v>1</v>
      </c>
      <c r="K1057" s="2">
        <v>111750</v>
      </c>
      <c r="L1057" s="2" t="s">
        <v>13</v>
      </c>
      <c r="M1057" s="2" t="s">
        <v>20</v>
      </c>
      <c r="N1057" s="16">
        <f t="shared" si="0"/>
        <v>1972</v>
      </c>
      <c r="O1057" s="16" t="str">
        <f t="shared" si="1"/>
        <v>Not Good Condition</v>
      </c>
      <c r="P1057" s="16" t="str">
        <f t="shared" si="2"/>
        <v>NEW but not excellent</v>
      </c>
      <c r="Q1057" s="18"/>
      <c r="S1057" s="19"/>
      <c r="T1057" s="20"/>
    </row>
    <row r="1058" spans="1:20" ht="15.75" customHeight="1" x14ac:dyDescent="0.2">
      <c r="A1058" s="2">
        <v>4043</v>
      </c>
      <c r="B1058" s="2">
        <v>6</v>
      </c>
      <c r="C1058" s="2">
        <v>6</v>
      </c>
      <c r="D1058" s="2">
        <v>1977</v>
      </c>
      <c r="E1058" s="2">
        <v>1977</v>
      </c>
      <c r="F1058" s="2">
        <v>1069</v>
      </c>
      <c r="G1058" s="2">
        <v>2</v>
      </c>
      <c r="H1058" s="2">
        <v>2</v>
      </c>
      <c r="I1058" s="2">
        <v>0</v>
      </c>
      <c r="J1058" s="2">
        <v>2</v>
      </c>
      <c r="K1058" s="2">
        <v>140000</v>
      </c>
      <c r="L1058" s="2" t="s">
        <v>13</v>
      </c>
      <c r="M1058" s="2" t="s">
        <v>21</v>
      </c>
      <c r="N1058" s="16">
        <f t="shared" si="0"/>
        <v>1977</v>
      </c>
      <c r="O1058" s="16" t="str">
        <f t="shared" si="1"/>
        <v>Not Good Condition</v>
      </c>
      <c r="P1058" s="16" t="str">
        <f t="shared" si="2"/>
        <v>NEW but not excellent</v>
      </c>
      <c r="Q1058" s="18"/>
      <c r="S1058" s="19"/>
      <c r="T1058" s="20"/>
    </row>
    <row r="1059" spans="1:20" ht="15.75" customHeight="1" x14ac:dyDescent="0.2">
      <c r="A1059" s="2">
        <v>2308</v>
      </c>
      <c r="B1059" s="2">
        <v>6</v>
      </c>
      <c r="C1059" s="2">
        <v>6</v>
      </c>
      <c r="D1059" s="2">
        <v>1975</v>
      </c>
      <c r="E1059" s="2">
        <v>1975</v>
      </c>
      <c r="F1059" s="2">
        <v>1456</v>
      </c>
      <c r="G1059" s="2">
        <v>2</v>
      </c>
      <c r="H1059" s="2">
        <v>4</v>
      </c>
      <c r="I1059" s="2">
        <v>0</v>
      </c>
      <c r="J1059" s="2">
        <v>2</v>
      </c>
      <c r="K1059" s="2">
        <v>143000</v>
      </c>
      <c r="L1059" s="2" t="s">
        <v>13</v>
      </c>
      <c r="M1059" s="2" t="s">
        <v>21</v>
      </c>
      <c r="N1059" s="16">
        <f t="shared" si="0"/>
        <v>1975</v>
      </c>
      <c r="O1059" s="16" t="str">
        <f t="shared" si="1"/>
        <v>Not Good Condition</v>
      </c>
      <c r="P1059" s="16" t="str">
        <f t="shared" si="2"/>
        <v>NEW but not excellent</v>
      </c>
      <c r="Q1059" s="18"/>
      <c r="S1059" s="19"/>
      <c r="T1059" s="20"/>
    </row>
    <row r="1060" spans="1:20" ht="15.75" customHeight="1" x14ac:dyDescent="0.2">
      <c r="A1060" s="2">
        <v>2529</v>
      </c>
      <c r="B1060" s="2">
        <v>7</v>
      </c>
      <c r="C1060" s="2">
        <v>6</v>
      </c>
      <c r="D1060" s="2">
        <v>1977</v>
      </c>
      <c r="E1060" s="2">
        <v>1977</v>
      </c>
      <c r="F1060" s="2">
        <v>1055</v>
      </c>
      <c r="G1060" s="2">
        <v>2</v>
      </c>
      <c r="H1060" s="2">
        <v>2</v>
      </c>
      <c r="I1060" s="2">
        <v>0</v>
      </c>
      <c r="J1060" s="2">
        <v>2</v>
      </c>
      <c r="K1060" s="2">
        <v>148500</v>
      </c>
      <c r="L1060" s="2" t="s">
        <v>13</v>
      </c>
      <c r="M1060" s="2" t="s">
        <v>21</v>
      </c>
      <c r="N1060" s="16">
        <f t="shared" si="0"/>
        <v>1977</v>
      </c>
      <c r="O1060" s="16" t="str">
        <f t="shared" si="1"/>
        <v>Not Good Condition</v>
      </c>
      <c r="P1060" s="16" t="str">
        <f t="shared" si="2"/>
        <v>NEW but not excellent</v>
      </c>
      <c r="Q1060" s="18"/>
      <c r="S1060" s="19"/>
      <c r="T1060" s="20"/>
    </row>
    <row r="1061" spans="1:20" ht="15.75" customHeight="1" x14ac:dyDescent="0.2">
      <c r="A1061" s="2">
        <v>9477</v>
      </c>
      <c r="B1061" s="2">
        <v>5</v>
      </c>
      <c r="C1061" s="2">
        <v>5</v>
      </c>
      <c r="D1061" s="2">
        <v>1966</v>
      </c>
      <c r="E1061" s="2">
        <v>1966</v>
      </c>
      <c r="F1061" s="2">
        <v>892</v>
      </c>
      <c r="G1061" s="2">
        <v>1</v>
      </c>
      <c r="H1061" s="2">
        <v>3</v>
      </c>
      <c r="I1061" s="2">
        <v>0</v>
      </c>
      <c r="J1061" s="2">
        <v>1</v>
      </c>
      <c r="K1061" s="2">
        <v>110000</v>
      </c>
      <c r="L1061" s="2" t="s">
        <v>13</v>
      </c>
      <c r="M1061" s="2" t="s">
        <v>14</v>
      </c>
      <c r="N1061" s="16">
        <f t="shared" si="0"/>
        <v>1966</v>
      </c>
      <c r="O1061" s="16" t="str">
        <f t="shared" si="1"/>
        <v>Not Good Condition</v>
      </c>
      <c r="P1061" s="16" t="str">
        <f t="shared" si="2"/>
        <v>NEW but not excellent</v>
      </c>
      <c r="Q1061" s="18"/>
      <c r="S1061" s="19"/>
      <c r="T1061" s="20"/>
    </row>
    <row r="1062" spans="1:20" ht="15.75" customHeight="1" x14ac:dyDescent="0.2">
      <c r="A1062" s="2">
        <v>12444</v>
      </c>
      <c r="B1062" s="2">
        <v>8</v>
      </c>
      <c r="C1062" s="2">
        <v>5</v>
      </c>
      <c r="D1062" s="2">
        <v>2008</v>
      </c>
      <c r="E1062" s="2">
        <v>2008</v>
      </c>
      <c r="F1062" s="2">
        <v>1932</v>
      </c>
      <c r="G1062" s="2">
        <v>2</v>
      </c>
      <c r="H1062" s="2">
        <v>2</v>
      </c>
      <c r="I1062" s="2">
        <v>1</v>
      </c>
      <c r="J1062" s="2">
        <v>3</v>
      </c>
      <c r="K1062" s="2">
        <v>394617</v>
      </c>
      <c r="L1062" s="2" t="s">
        <v>13</v>
      </c>
      <c r="M1062" s="2" t="s">
        <v>22</v>
      </c>
      <c r="N1062" s="16">
        <f t="shared" si="0"/>
        <v>2008</v>
      </c>
      <c r="O1062" s="16" t="str">
        <f t="shared" si="1"/>
        <v>Not Good Condition</v>
      </c>
      <c r="P1062" s="16" t="str">
        <f t="shared" si="2"/>
        <v>NEW but not excellent</v>
      </c>
      <c r="Q1062" s="18"/>
      <c r="S1062" s="19"/>
      <c r="T1062" s="20"/>
    </row>
    <row r="1063" spans="1:20" ht="15.75" customHeight="1" x14ac:dyDescent="0.2">
      <c r="A1063" s="2">
        <v>12474</v>
      </c>
      <c r="B1063" s="2">
        <v>10</v>
      </c>
      <c r="C1063" s="2">
        <v>5</v>
      </c>
      <c r="D1063" s="2">
        <v>2007</v>
      </c>
      <c r="E1063" s="2">
        <v>2008</v>
      </c>
      <c r="F1063" s="2">
        <v>2332</v>
      </c>
      <c r="G1063" s="2">
        <v>2</v>
      </c>
      <c r="H1063" s="2">
        <v>3</v>
      </c>
      <c r="I1063" s="2">
        <v>1</v>
      </c>
      <c r="J1063" s="2">
        <v>3</v>
      </c>
      <c r="K1063" s="2">
        <v>426000</v>
      </c>
      <c r="L1063" s="2" t="s">
        <v>13</v>
      </c>
      <c r="M1063" s="2" t="s">
        <v>22</v>
      </c>
      <c r="N1063" s="16">
        <f t="shared" si="0"/>
        <v>2007</v>
      </c>
      <c r="O1063" s="16" t="str">
        <f t="shared" si="1"/>
        <v>Not Good Condition</v>
      </c>
      <c r="P1063" s="16" t="str">
        <f t="shared" si="2"/>
        <v>NEW but not excellent</v>
      </c>
      <c r="Q1063" s="18"/>
      <c r="S1063" s="19"/>
      <c r="T1063" s="20"/>
    </row>
    <row r="1064" spans="1:20" ht="15.75" customHeight="1" x14ac:dyDescent="0.2">
      <c r="A1064" s="2">
        <v>14803</v>
      </c>
      <c r="B1064" s="2">
        <v>10</v>
      </c>
      <c r="C1064" s="2">
        <v>5</v>
      </c>
      <c r="D1064" s="2">
        <v>2007</v>
      </c>
      <c r="E1064" s="2">
        <v>2008</v>
      </c>
      <c r="F1064" s="2">
        <v>2084</v>
      </c>
      <c r="G1064" s="2">
        <v>2</v>
      </c>
      <c r="H1064" s="2">
        <v>2</v>
      </c>
      <c r="I1064" s="2">
        <v>1</v>
      </c>
      <c r="J1064" s="2">
        <v>3</v>
      </c>
      <c r="K1064" s="2">
        <v>385000</v>
      </c>
      <c r="L1064" s="2" t="s">
        <v>13</v>
      </c>
      <c r="M1064" s="2" t="s">
        <v>22</v>
      </c>
      <c r="N1064" s="16">
        <f t="shared" si="0"/>
        <v>2007</v>
      </c>
      <c r="O1064" s="16" t="str">
        <f t="shared" si="1"/>
        <v>Not Good Condition</v>
      </c>
      <c r="P1064" s="16" t="str">
        <f t="shared" si="2"/>
        <v>NEW but not excellent</v>
      </c>
      <c r="Q1064" s="18"/>
      <c r="S1064" s="19"/>
      <c r="T1064" s="20"/>
    </row>
    <row r="1065" spans="1:20" ht="15.75" customHeight="1" x14ac:dyDescent="0.2">
      <c r="A1065" s="2">
        <v>14948</v>
      </c>
      <c r="B1065" s="2">
        <v>9</v>
      </c>
      <c r="C1065" s="2">
        <v>5</v>
      </c>
      <c r="D1065" s="2">
        <v>2008</v>
      </c>
      <c r="E1065" s="2">
        <v>2008</v>
      </c>
      <c r="F1065" s="2">
        <v>2713</v>
      </c>
      <c r="G1065" s="2">
        <v>2</v>
      </c>
      <c r="H1065" s="2">
        <v>3</v>
      </c>
      <c r="I1065" s="2">
        <v>1</v>
      </c>
      <c r="J1065" s="2">
        <v>3</v>
      </c>
      <c r="K1065" s="2">
        <v>446261</v>
      </c>
      <c r="L1065" s="2" t="s">
        <v>13</v>
      </c>
      <c r="M1065" s="2" t="s">
        <v>22</v>
      </c>
      <c r="N1065" s="16">
        <f t="shared" si="0"/>
        <v>2008</v>
      </c>
      <c r="O1065" s="16" t="str">
        <f t="shared" si="1"/>
        <v>Not Good Condition</v>
      </c>
      <c r="P1065" s="16" t="str">
        <f t="shared" si="2"/>
        <v>NEW but not excellent</v>
      </c>
      <c r="Q1065" s="18"/>
      <c r="S1065" s="19"/>
      <c r="T1065" s="20"/>
    </row>
    <row r="1066" spans="1:20" ht="15.75" customHeight="1" x14ac:dyDescent="0.2">
      <c r="A1066" s="2">
        <v>12704</v>
      </c>
      <c r="B1066" s="2">
        <v>8</v>
      </c>
      <c r="C1066" s="2">
        <v>5</v>
      </c>
      <c r="D1066" s="2">
        <v>2007</v>
      </c>
      <c r="E1066" s="2">
        <v>2007</v>
      </c>
      <c r="F1066" s="2">
        <v>1582</v>
      </c>
      <c r="G1066" s="2">
        <v>2</v>
      </c>
      <c r="H1066" s="2">
        <v>3</v>
      </c>
      <c r="I1066" s="2">
        <v>0</v>
      </c>
      <c r="J1066" s="2">
        <v>3</v>
      </c>
      <c r="K1066" s="2">
        <v>317500</v>
      </c>
      <c r="L1066" s="2" t="s">
        <v>13</v>
      </c>
      <c r="M1066" s="2" t="s">
        <v>22</v>
      </c>
      <c r="N1066" s="16">
        <f t="shared" si="0"/>
        <v>2007</v>
      </c>
      <c r="O1066" s="16" t="str">
        <f t="shared" si="1"/>
        <v>Not Good Condition</v>
      </c>
      <c r="P1066" s="16" t="str">
        <f t="shared" si="2"/>
        <v>NEW but not excellent</v>
      </c>
      <c r="Q1066" s="18"/>
      <c r="S1066" s="19"/>
      <c r="T1066" s="20"/>
    </row>
    <row r="1067" spans="1:20" ht="15.75" customHeight="1" x14ac:dyDescent="0.2">
      <c r="A1067" s="2">
        <v>13891</v>
      </c>
      <c r="B1067" s="2">
        <v>8</v>
      </c>
      <c r="C1067" s="2">
        <v>5</v>
      </c>
      <c r="D1067" s="2">
        <v>2007</v>
      </c>
      <c r="E1067" s="2">
        <v>2008</v>
      </c>
      <c r="F1067" s="2">
        <v>1710</v>
      </c>
      <c r="G1067" s="2">
        <v>2</v>
      </c>
      <c r="H1067" s="2">
        <v>2</v>
      </c>
      <c r="I1067" s="2">
        <v>1</v>
      </c>
      <c r="J1067" s="2">
        <v>3</v>
      </c>
      <c r="K1067" s="2">
        <v>372402</v>
      </c>
      <c r="L1067" s="2" t="s">
        <v>13</v>
      </c>
      <c r="M1067" s="2" t="s">
        <v>22</v>
      </c>
      <c r="N1067" s="16">
        <f t="shared" si="0"/>
        <v>2007</v>
      </c>
      <c r="O1067" s="16" t="str">
        <f t="shared" si="1"/>
        <v>Not Good Condition</v>
      </c>
      <c r="P1067" s="16" t="str">
        <f t="shared" si="2"/>
        <v>NEW but not excellent</v>
      </c>
      <c r="Q1067" s="18"/>
      <c r="S1067" s="19"/>
      <c r="T1067" s="20"/>
    </row>
    <row r="1068" spans="1:20" ht="15.75" customHeight="1" x14ac:dyDescent="0.2">
      <c r="A1068" s="2">
        <v>13693</v>
      </c>
      <c r="B1068" s="2">
        <v>8</v>
      </c>
      <c r="C1068" s="2">
        <v>5</v>
      </c>
      <c r="D1068" s="2">
        <v>2007</v>
      </c>
      <c r="E1068" s="2">
        <v>2007</v>
      </c>
      <c r="F1068" s="2">
        <v>2464</v>
      </c>
      <c r="G1068" s="2">
        <v>2</v>
      </c>
      <c r="H1068" s="2">
        <v>4</v>
      </c>
      <c r="I1068" s="2">
        <v>1</v>
      </c>
      <c r="J1068" s="2">
        <v>3</v>
      </c>
      <c r="K1068" s="2">
        <v>417500</v>
      </c>
      <c r="L1068" s="2" t="s">
        <v>13</v>
      </c>
      <c r="M1068" s="2" t="s">
        <v>22</v>
      </c>
      <c r="N1068" s="16">
        <f t="shared" si="0"/>
        <v>2007</v>
      </c>
      <c r="O1068" s="16" t="str">
        <f t="shared" si="1"/>
        <v>Not Good Condition</v>
      </c>
      <c r="P1068" s="16" t="str">
        <f t="shared" si="2"/>
        <v>NEW but not excellent</v>
      </c>
      <c r="Q1068" s="18"/>
      <c r="S1068" s="19"/>
      <c r="T1068" s="20"/>
    </row>
    <row r="1069" spans="1:20" ht="15.75" customHeight="1" x14ac:dyDescent="0.2">
      <c r="A1069" s="2">
        <v>14418</v>
      </c>
      <c r="B1069" s="2">
        <v>9</v>
      </c>
      <c r="C1069" s="2">
        <v>5</v>
      </c>
      <c r="D1069" s="2">
        <v>2007</v>
      </c>
      <c r="E1069" s="2">
        <v>2007</v>
      </c>
      <c r="F1069" s="2">
        <v>1950</v>
      </c>
      <c r="G1069" s="2">
        <v>2</v>
      </c>
      <c r="H1069" s="2">
        <v>2</v>
      </c>
      <c r="I1069" s="2">
        <v>1</v>
      </c>
      <c r="J1069" s="2">
        <v>3</v>
      </c>
      <c r="K1069" s="2">
        <v>383000</v>
      </c>
      <c r="L1069" s="2" t="s">
        <v>13</v>
      </c>
      <c r="M1069" s="2" t="s">
        <v>22</v>
      </c>
      <c r="N1069" s="16">
        <f t="shared" si="0"/>
        <v>2007</v>
      </c>
      <c r="O1069" s="16" t="str">
        <f t="shared" si="1"/>
        <v>Not Good Condition</v>
      </c>
      <c r="P1069" s="16" t="str">
        <f t="shared" si="2"/>
        <v>NEW but not excellent</v>
      </c>
      <c r="Q1069" s="18"/>
      <c r="S1069" s="19"/>
      <c r="T1069" s="20"/>
    </row>
    <row r="1070" spans="1:20" ht="15.75" customHeight="1" x14ac:dyDescent="0.2">
      <c r="A1070" s="2">
        <v>13418</v>
      </c>
      <c r="B1070" s="2">
        <v>9</v>
      </c>
      <c r="C1070" s="2">
        <v>5</v>
      </c>
      <c r="D1070" s="2">
        <v>2006</v>
      </c>
      <c r="E1070" s="2">
        <v>2006</v>
      </c>
      <c r="F1070" s="2">
        <v>2748</v>
      </c>
      <c r="G1070" s="2">
        <v>2</v>
      </c>
      <c r="H1070" s="2">
        <v>4</v>
      </c>
      <c r="I1070" s="2">
        <v>1</v>
      </c>
      <c r="J1070" s="2">
        <v>3</v>
      </c>
      <c r="K1070" s="2">
        <v>390000</v>
      </c>
      <c r="L1070" s="2" t="s">
        <v>13</v>
      </c>
      <c r="M1070" s="2" t="s">
        <v>22</v>
      </c>
      <c r="N1070" s="16">
        <f t="shared" si="0"/>
        <v>2006</v>
      </c>
      <c r="O1070" s="16" t="str">
        <f t="shared" si="1"/>
        <v>Not Good Condition</v>
      </c>
      <c r="P1070" s="16" t="str">
        <f t="shared" si="2"/>
        <v>NEW but not excellent</v>
      </c>
      <c r="Q1070" s="18"/>
      <c r="S1070" s="19"/>
      <c r="T1070" s="20"/>
    </row>
    <row r="1071" spans="1:20" ht="15.75" customHeight="1" x14ac:dyDescent="0.2">
      <c r="A1071" s="2">
        <v>12539</v>
      </c>
      <c r="B1071" s="2">
        <v>10</v>
      </c>
      <c r="C1071" s="2">
        <v>5</v>
      </c>
      <c r="D1071" s="2">
        <v>2005</v>
      </c>
      <c r="E1071" s="2">
        <v>2006</v>
      </c>
      <c r="F1071" s="2">
        <v>2790</v>
      </c>
      <c r="G1071" s="2">
        <v>2</v>
      </c>
      <c r="H1071" s="2">
        <v>4</v>
      </c>
      <c r="I1071" s="2">
        <v>1</v>
      </c>
      <c r="J1071" s="2">
        <v>4</v>
      </c>
      <c r="K1071" s="2">
        <v>460000</v>
      </c>
      <c r="L1071" s="2" t="s">
        <v>13</v>
      </c>
      <c r="M1071" s="2" t="s">
        <v>22</v>
      </c>
      <c r="N1071" s="16">
        <f t="shared" si="0"/>
        <v>2005</v>
      </c>
      <c r="O1071" s="16" t="str">
        <f t="shared" si="1"/>
        <v>Not Good Condition</v>
      </c>
      <c r="P1071" s="16" t="str">
        <f t="shared" si="2"/>
        <v>NEW but not excellent</v>
      </c>
      <c r="Q1071" s="18"/>
      <c r="S1071" s="19"/>
      <c r="T1071" s="20"/>
    </row>
    <row r="1072" spans="1:20" ht="15.75" customHeight="1" x14ac:dyDescent="0.2">
      <c r="A1072" s="2">
        <v>12151</v>
      </c>
      <c r="B1072" s="2">
        <v>9</v>
      </c>
      <c r="C1072" s="2">
        <v>5</v>
      </c>
      <c r="D1072" s="2">
        <v>2005</v>
      </c>
      <c r="E1072" s="2">
        <v>2005</v>
      </c>
      <c r="F1072" s="2">
        <v>2331</v>
      </c>
      <c r="G1072" s="2">
        <v>2</v>
      </c>
      <c r="H1072" s="2">
        <v>3</v>
      </c>
      <c r="I1072" s="2">
        <v>1</v>
      </c>
      <c r="J1072" s="2">
        <v>3</v>
      </c>
      <c r="K1072" s="2">
        <v>379000</v>
      </c>
      <c r="L1072" s="2" t="s">
        <v>13</v>
      </c>
      <c r="M1072" s="2" t="s">
        <v>22</v>
      </c>
      <c r="N1072" s="16">
        <f t="shared" si="0"/>
        <v>2005</v>
      </c>
      <c r="O1072" s="16" t="str">
        <f t="shared" si="1"/>
        <v>Not Good Condition</v>
      </c>
      <c r="P1072" s="16" t="str">
        <f t="shared" si="2"/>
        <v>NEW but not excellent</v>
      </c>
      <c r="Q1072" s="18"/>
      <c r="S1072" s="19"/>
      <c r="T1072" s="20"/>
    </row>
    <row r="1073" spans="1:20" ht="15.75" customHeight="1" x14ac:dyDescent="0.2">
      <c r="A1073" s="2">
        <v>8899</v>
      </c>
      <c r="B1073" s="2">
        <v>8</v>
      </c>
      <c r="C1073" s="2">
        <v>5</v>
      </c>
      <c r="D1073" s="2">
        <v>2007</v>
      </c>
      <c r="E1073" s="2">
        <v>2007</v>
      </c>
      <c r="F1073" s="2">
        <v>2088</v>
      </c>
      <c r="G1073" s="2">
        <v>2</v>
      </c>
      <c r="H1073" s="2">
        <v>4</v>
      </c>
      <c r="I1073" s="2">
        <v>1</v>
      </c>
      <c r="J1073" s="2">
        <v>3</v>
      </c>
      <c r="K1073" s="2">
        <v>250000</v>
      </c>
      <c r="L1073" s="2" t="s">
        <v>13</v>
      </c>
      <c r="M1073" s="2" t="s">
        <v>22</v>
      </c>
      <c r="N1073" s="16">
        <f t="shared" si="0"/>
        <v>2007</v>
      </c>
      <c r="O1073" s="16" t="str">
        <f t="shared" si="1"/>
        <v>Not Good Condition</v>
      </c>
      <c r="P1073" s="16" t="str">
        <f t="shared" si="2"/>
        <v>NEW but not excellent</v>
      </c>
      <c r="Q1073" s="18"/>
      <c r="S1073" s="19"/>
      <c r="T1073" s="20"/>
    </row>
    <row r="1074" spans="1:20" ht="15.75" customHeight="1" x14ac:dyDescent="0.2">
      <c r="A1074" s="2">
        <v>10574</v>
      </c>
      <c r="B1074" s="2">
        <v>8</v>
      </c>
      <c r="C1074" s="2">
        <v>5</v>
      </c>
      <c r="D1074" s="2">
        <v>2004</v>
      </c>
      <c r="E1074" s="2">
        <v>2004</v>
      </c>
      <c r="F1074" s="2">
        <v>2332</v>
      </c>
      <c r="G1074" s="2">
        <v>2</v>
      </c>
      <c r="H1074" s="2">
        <v>4</v>
      </c>
      <c r="I1074" s="2">
        <v>1</v>
      </c>
      <c r="J1074" s="2">
        <v>3</v>
      </c>
      <c r="K1074" s="2">
        <v>316000</v>
      </c>
      <c r="L1074" s="2" t="s">
        <v>13</v>
      </c>
      <c r="M1074" s="2" t="s">
        <v>22</v>
      </c>
      <c r="N1074" s="16">
        <f t="shared" si="0"/>
        <v>2004</v>
      </c>
      <c r="O1074" s="16" t="str">
        <f t="shared" si="1"/>
        <v>Not Good Condition</v>
      </c>
      <c r="P1074" s="16" t="str">
        <f t="shared" si="2"/>
        <v>NEW but not excellent</v>
      </c>
      <c r="Q1074" s="18"/>
      <c r="S1074" s="19"/>
      <c r="T1074" s="20"/>
    </row>
    <row r="1075" spans="1:20" ht="15.75" customHeight="1" x14ac:dyDescent="0.2">
      <c r="A1075" s="2">
        <v>12720</v>
      </c>
      <c r="B1075" s="2">
        <v>10</v>
      </c>
      <c r="C1075" s="2">
        <v>5</v>
      </c>
      <c r="D1075" s="2">
        <v>2003</v>
      </c>
      <c r="E1075" s="2">
        <v>2003</v>
      </c>
      <c r="F1075" s="2">
        <v>2470</v>
      </c>
      <c r="G1075" s="2">
        <v>1</v>
      </c>
      <c r="H1075" s="2">
        <v>1</v>
      </c>
      <c r="I1075" s="2">
        <v>2</v>
      </c>
      <c r="J1075" s="2">
        <v>3</v>
      </c>
      <c r="K1075" s="2">
        <v>615000</v>
      </c>
      <c r="L1075" s="2" t="s">
        <v>13</v>
      </c>
      <c r="M1075" s="2" t="s">
        <v>22</v>
      </c>
      <c r="N1075" s="16">
        <f t="shared" si="0"/>
        <v>2003</v>
      </c>
      <c r="O1075" s="16" t="str">
        <f t="shared" si="1"/>
        <v>Not Good Condition</v>
      </c>
      <c r="P1075" s="16" t="str">
        <f t="shared" si="2"/>
        <v>NEW but not excellent</v>
      </c>
      <c r="Q1075" s="18"/>
      <c r="S1075" s="19"/>
      <c r="T1075" s="20"/>
    </row>
    <row r="1076" spans="1:20" ht="15.75" customHeight="1" x14ac:dyDescent="0.2">
      <c r="A1076" s="2">
        <v>13688</v>
      </c>
      <c r="B1076" s="2">
        <v>9</v>
      </c>
      <c r="C1076" s="2">
        <v>5</v>
      </c>
      <c r="D1076" s="2">
        <v>2003</v>
      </c>
      <c r="E1076" s="2">
        <v>2004</v>
      </c>
      <c r="F1076" s="2">
        <v>2668</v>
      </c>
      <c r="G1076" s="2">
        <v>2</v>
      </c>
      <c r="H1076" s="2">
        <v>3</v>
      </c>
      <c r="I1076" s="2">
        <v>2</v>
      </c>
      <c r="J1076" s="2">
        <v>3</v>
      </c>
      <c r="K1076" s="2">
        <v>412500</v>
      </c>
      <c r="L1076" s="2" t="s">
        <v>13</v>
      </c>
      <c r="M1076" s="2" t="s">
        <v>22</v>
      </c>
      <c r="N1076" s="16">
        <f t="shared" si="0"/>
        <v>2003</v>
      </c>
      <c r="O1076" s="16" t="str">
        <f t="shared" si="1"/>
        <v>Not Good Condition</v>
      </c>
      <c r="P1076" s="16" t="str">
        <f t="shared" si="2"/>
        <v>NEW but not excellent</v>
      </c>
      <c r="Q1076" s="18"/>
      <c r="S1076" s="19"/>
      <c r="T1076" s="20"/>
    </row>
    <row r="1077" spans="1:20" ht="15.75" customHeight="1" x14ac:dyDescent="0.2">
      <c r="A1077" s="2">
        <v>10625</v>
      </c>
      <c r="B1077" s="2">
        <v>7</v>
      </c>
      <c r="C1077" s="2">
        <v>5</v>
      </c>
      <c r="D1077" s="2">
        <v>2003</v>
      </c>
      <c r="E1077" s="2">
        <v>2004</v>
      </c>
      <c r="F1077" s="2">
        <v>2046</v>
      </c>
      <c r="G1077" s="2">
        <v>2</v>
      </c>
      <c r="H1077" s="2">
        <v>3</v>
      </c>
      <c r="I1077" s="2">
        <v>1</v>
      </c>
      <c r="J1077" s="2">
        <v>3</v>
      </c>
      <c r="K1077" s="2">
        <v>284000</v>
      </c>
      <c r="L1077" s="2" t="s">
        <v>13</v>
      </c>
      <c r="M1077" s="2" t="s">
        <v>22</v>
      </c>
      <c r="N1077" s="16">
        <f t="shared" si="0"/>
        <v>2003</v>
      </c>
      <c r="O1077" s="16" t="str">
        <f t="shared" si="1"/>
        <v>Not Good Condition</v>
      </c>
      <c r="P1077" s="16" t="str">
        <f t="shared" si="2"/>
        <v>NEW but not excellent</v>
      </c>
      <c r="Q1077" s="18"/>
      <c r="S1077" s="19"/>
      <c r="T1077" s="20"/>
    </row>
    <row r="1078" spans="1:20" ht="15.75" customHeight="1" x14ac:dyDescent="0.2">
      <c r="A1078" s="2">
        <v>10845</v>
      </c>
      <c r="B1078" s="2">
        <v>8</v>
      </c>
      <c r="C1078" s="2">
        <v>5</v>
      </c>
      <c r="D1078" s="2">
        <v>2003</v>
      </c>
      <c r="E1078" s="2">
        <v>2004</v>
      </c>
      <c r="F1078" s="2">
        <v>1575</v>
      </c>
      <c r="G1078" s="2">
        <v>2</v>
      </c>
      <c r="H1078" s="2">
        <v>2</v>
      </c>
      <c r="I1078" s="2">
        <v>1</v>
      </c>
      <c r="J1078" s="2">
        <v>3</v>
      </c>
      <c r="K1078" s="2">
        <v>284000</v>
      </c>
      <c r="L1078" s="2" t="s">
        <v>13</v>
      </c>
      <c r="M1078" s="2" t="s">
        <v>22</v>
      </c>
      <c r="N1078" s="16">
        <f t="shared" si="0"/>
        <v>2003</v>
      </c>
      <c r="O1078" s="16" t="str">
        <f t="shared" si="1"/>
        <v>Not Good Condition</v>
      </c>
      <c r="P1078" s="16" t="str">
        <f t="shared" si="2"/>
        <v>NEW but not excellent</v>
      </c>
      <c r="Q1078" s="18"/>
      <c r="S1078" s="19"/>
      <c r="T1078" s="20"/>
    </row>
    <row r="1079" spans="1:20" ht="15.75" customHeight="1" x14ac:dyDescent="0.2">
      <c r="A1079" s="2">
        <v>16900</v>
      </c>
      <c r="B1079" s="2">
        <v>8</v>
      </c>
      <c r="C1079" s="2">
        <v>5</v>
      </c>
      <c r="D1079" s="2">
        <v>2001</v>
      </c>
      <c r="E1079" s="2">
        <v>2002</v>
      </c>
      <c r="F1079" s="2">
        <v>2649</v>
      </c>
      <c r="G1079" s="2">
        <v>2</v>
      </c>
      <c r="H1079" s="2">
        <v>4</v>
      </c>
      <c r="I1079" s="2">
        <v>1</v>
      </c>
      <c r="J1079" s="2">
        <v>3</v>
      </c>
      <c r="K1079" s="2">
        <v>421250</v>
      </c>
      <c r="L1079" s="2" t="s">
        <v>13</v>
      </c>
      <c r="M1079" s="2" t="s">
        <v>22</v>
      </c>
      <c r="N1079" s="16">
        <f t="shared" si="0"/>
        <v>2001</v>
      </c>
      <c r="O1079" s="16" t="str">
        <f t="shared" si="1"/>
        <v>Not Good Condition</v>
      </c>
      <c r="P1079" s="16" t="str">
        <f t="shared" si="2"/>
        <v>NEW but not excellent</v>
      </c>
      <c r="Q1079" s="18"/>
      <c r="S1079" s="19"/>
      <c r="T1079" s="20"/>
    </row>
    <row r="1080" spans="1:20" ht="15.75" customHeight="1" x14ac:dyDescent="0.2">
      <c r="A1080" s="2">
        <v>16451</v>
      </c>
      <c r="B1080" s="2">
        <v>8</v>
      </c>
      <c r="C1080" s="2">
        <v>5</v>
      </c>
      <c r="D1080" s="2">
        <v>2003</v>
      </c>
      <c r="E1080" s="2">
        <v>2003</v>
      </c>
      <c r="F1080" s="2">
        <v>2690</v>
      </c>
      <c r="G1080" s="2">
        <v>2</v>
      </c>
      <c r="H1080" s="2">
        <v>4</v>
      </c>
      <c r="I1080" s="2">
        <v>1</v>
      </c>
      <c r="J1080" s="2">
        <v>3</v>
      </c>
      <c r="K1080" s="2">
        <v>370000</v>
      </c>
      <c r="L1080" s="2" t="s">
        <v>13</v>
      </c>
      <c r="M1080" s="2" t="s">
        <v>22</v>
      </c>
      <c r="N1080" s="16">
        <f t="shared" si="0"/>
        <v>2003</v>
      </c>
      <c r="O1080" s="16" t="str">
        <f t="shared" si="1"/>
        <v>Not Good Condition</v>
      </c>
      <c r="P1080" s="16" t="str">
        <f t="shared" si="2"/>
        <v>NEW but not excellent</v>
      </c>
      <c r="Q1080" s="18"/>
      <c r="S1080" s="19"/>
      <c r="T1080" s="20"/>
    </row>
    <row r="1081" spans="1:20" ht="15.75" customHeight="1" x14ac:dyDescent="0.2">
      <c r="A1081" s="2">
        <v>10110</v>
      </c>
      <c r="B1081" s="2">
        <v>9</v>
      </c>
      <c r="C1081" s="2">
        <v>5</v>
      </c>
      <c r="D1081" s="2">
        <v>2008</v>
      </c>
      <c r="E1081" s="2">
        <v>2008</v>
      </c>
      <c r="F1081" s="2">
        <v>1866</v>
      </c>
      <c r="G1081" s="2">
        <v>2</v>
      </c>
      <c r="H1081" s="2">
        <v>2</v>
      </c>
      <c r="I1081" s="2">
        <v>1</v>
      </c>
      <c r="J1081" s="2">
        <v>3</v>
      </c>
      <c r="K1081" s="2">
        <v>336860</v>
      </c>
      <c r="L1081" s="2" t="s">
        <v>13</v>
      </c>
      <c r="M1081" s="2" t="s">
        <v>22</v>
      </c>
      <c r="N1081" s="16">
        <f t="shared" si="0"/>
        <v>2008</v>
      </c>
      <c r="O1081" s="16" t="str">
        <f t="shared" si="1"/>
        <v>Not Good Condition</v>
      </c>
      <c r="P1081" s="16" t="str">
        <f t="shared" si="2"/>
        <v>NEW but not excellent</v>
      </c>
      <c r="Q1081" s="18"/>
      <c r="S1081" s="19"/>
      <c r="T1081" s="20"/>
    </row>
    <row r="1082" spans="1:20" ht="15.75" customHeight="1" x14ac:dyDescent="0.2">
      <c r="A1082" s="2">
        <v>8769</v>
      </c>
      <c r="B1082" s="2">
        <v>9</v>
      </c>
      <c r="C1082" s="2">
        <v>5</v>
      </c>
      <c r="D1082" s="2">
        <v>2008</v>
      </c>
      <c r="E1082" s="2">
        <v>2008</v>
      </c>
      <c r="F1082" s="2">
        <v>1702</v>
      </c>
      <c r="G1082" s="2">
        <v>1</v>
      </c>
      <c r="H1082" s="2">
        <v>1</v>
      </c>
      <c r="I1082" s="2">
        <v>1</v>
      </c>
      <c r="J1082" s="2">
        <v>3</v>
      </c>
      <c r="K1082" s="2">
        <v>367294</v>
      </c>
      <c r="L1082" s="2" t="s">
        <v>13</v>
      </c>
      <c r="M1082" s="2" t="s">
        <v>22</v>
      </c>
      <c r="N1082" s="16">
        <f t="shared" si="0"/>
        <v>2008</v>
      </c>
      <c r="O1082" s="16" t="str">
        <f t="shared" si="1"/>
        <v>Not Good Condition</v>
      </c>
      <c r="P1082" s="16" t="str">
        <f t="shared" si="2"/>
        <v>NEW but not excellent</v>
      </c>
      <c r="Q1082" s="18"/>
      <c r="S1082" s="19"/>
      <c r="T1082" s="20"/>
    </row>
    <row r="1083" spans="1:20" ht="15.75" customHeight="1" x14ac:dyDescent="0.2">
      <c r="A1083" s="2">
        <v>12304</v>
      </c>
      <c r="B1083" s="2">
        <v>7</v>
      </c>
      <c r="C1083" s="2">
        <v>5</v>
      </c>
      <c r="D1083" s="2">
        <v>2005</v>
      </c>
      <c r="E1083" s="2">
        <v>2005</v>
      </c>
      <c r="F1083" s="2">
        <v>1367</v>
      </c>
      <c r="G1083" s="2">
        <v>2</v>
      </c>
      <c r="H1083" s="2">
        <v>2</v>
      </c>
      <c r="I1083" s="2">
        <v>1</v>
      </c>
      <c r="J1083" s="2">
        <v>2</v>
      </c>
      <c r="K1083" s="2">
        <v>192000</v>
      </c>
      <c r="L1083" s="2" t="s">
        <v>13</v>
      </c>
      <c r="M1083" s="2" t="s">
        <v>22</v>
      </c>
      <c r="N1083" s="16">
        <f t="shared" si="0"/>
        <v>2005</v>
      </c>
      <c r="O1083" s="16" t="str">
        <f t="shared" si="1"/>
        <v>Not Good Condition</v>
      </c>
      <c r="P1083" s="16" t="str">
        <f t="shared" si="2"/>
        <v>NEW but not excellent</v>
      </c>
      <c r="Q1083" s="18"/>
      <c r="S1083" s="19"/>
      <c r="T1083" s="20"/>
    </row>
    <row r="1084" spans="1:20" ht="15.75" customHeight="1" x14ac:dyDescent="0.2">
      <c r="A1084" s="2">
        <v>12677</v>
      </c>
      <c r="B1084" s="2">
        <v>8</v>
      </c>
      <c r="C1084" s="2">
        <v>5</v>
      </c>
      <c r="D1084" s="2">
        <v>2003</v>
      </c>
      <c r="E1084" s="2">
        <v>2004</v>
      </c>
      <c r="F1084" s="2">
        <v>1518</v>
      </c>
      <c r="G1084" s="2">
        <v>1</v>
      </c>
      <c r="H1084" s="2">
        <v>1</v>
      </c>
      <c r="I1084" s="2">
        <v>1</v>
      </c>
      <c r="J1084" s="2">
        <v>2</v>
      </c>
      <c r="K1084" s="2">
        <v>274000</v>
      </c>
      <c r="L1084" s="2" t="s">
        <v>13</v>
      </c>
      <c r="M1084" s="2" t="s">
        <v>22</v>
      </c>
      <c r="N1084" s="16">
        <f t="shared" si="0"/>
        <v>2003</v>
      </c>
      <c r="O1084" s="16" t="str">
        <f t="shared" si="1"/>
        <v>Not Good Condition</v>
      </c>
      <c r="P1084" s="16" t="str">
        <f t="shared" si="2"/>
        <v>NEW but not excellent</v>
      </c>
      <c r="Q1084" s="18"/>
      <c r="S1084" s="19"/>
      <c r="T1084" s="20"/>
    </row>
    <row r="1085" spans="1:20" ht="15.75" customHeight="1" x14ac:dyDescent="0.2">
      <c r="A1085" s="2">
        <v>8849</v>
      </c>
      <c r="B1085" s="2">
        <v>9</v>
      </c>
      <c r="C1085" s="2">
        <v>5</v>
      </c>
      <c r="D1085" s="2">
        <v>2005</v>
      </c>
      <c r="E1085" s="2">
        <v>2005</v>
      </c>
      <c r="F1085" s="2">
        <v>1684</v>
      </c>
      <c r="G1085" s="2">
        <v>2</v>
      </c>
      <c r="H1085" s="2">
        <v>2</v>
      </c>
      <c r="I1085" s="2">
        <v>1</v>
      </c>
      <c r="J1085" s="2">
        <v>2</v>
      </c>
      <c r="K1085" s="2">
        <v>266000</v>
      </c>
      <c r="L1085" s="2" t="s">
        <v>13</v>
      </c>
      <c r="M1085" s="2" t="s">
        <v>22</v>
      </c>
      <c r="N1085" s="16">
        <f t="shared" si="0"/>
        <v>2005</v>
      </c>
      <c r="O1085" s="16" t="str">
        <f t="shared" si="1"/>
        <v>Not Good Condition</v>
      </c>
      <c r="P1085" s="16" t="str">
        <f t="shared" si="2"/>
        <v>NEW but not excellent</v>
      </c>
      <c r="Q1085" s="18"/>
      <c r="S1085" s="19"/>
      <c r="T1085" s="20"/>
    </row>
    <row r="1086" spans="1:20" ht="15.75" customHeight="1" x14ac:dyDescent="0.2">
      <c r="A1086" s="2">
        <v>8232</v>
      </c>
      <c r="B1086" s="2">
        <v>9</v>
      </c>
      <c r="C1086" s="2">
        <v>5</v>
      </c>
      <c r="D1086" s="2">
        <v>2007</v>
      </c>
      <c r="E1086" s="2">
        <v>2008</v>
      </c>
      <c r="F1086" s="2">
        <v>1800</v>
      </c>
      <c r="G1086" s="2">
        <v>2</v>
      </c>
      <c r="H1086" s="2">
        <v>2</v>
      </c>
      <c r="I1086" s="2">
        <v>1</v>
      </c>
      <c r="J1086" s="2">
        <v>3</v>
      </c>
      <c r="K1086" s="2">
        <v>370967</v>
      </c>
      <c r="L1086" s="2" t="s">
        <v>13</v>
      </c>
      <c r="M1086" s="2" t="s">
        <v>22</v>
      </c>
      <c r="N1086" s="16">
        <f t="shared" si="0"/>
        <v>2007</v>
      </c>
      <c r="O1086" s="16" t="str">
        <f t="shared" si="1"/>
        <v>Not Good Condition</v>
      </c>
      <c r="P1086" s="16" t="str">
        <f t="shared" si="2"/>
        <v>NEW but not excellent</v>
      </c>
      <c r="Q1086" s="18"/>
      <c r="S1086" s="19"/>
      <c r="T1086" s="20"/>
    </row>
    <row r="1087" spans="1:20" ht="15.75" customHeight="1" x14ac:dyDescent="0.2">
      <c r="A1087" s="2">
        <v>6240</v>
      </c>
      <c r="B1087" s="2">
        <v>8</v>
      </c>
      <c r="C1087" s="2">
        <v>5</v>
      </c>
      <c r="D1087" s="2">
        <v>2006</v>
      </c>
      <c r="E1087" s="2">
        <v>2007</v>
      </c>
      <c r="F1087" s="2">
        <v>1342</v>
      </c>
      <c r="G1087" s="2">
        <v>2</v>
      </c>
      <c r="H1087" s="2">
        <v>2</v>
      </c>
      <c r="I1087" s="2">
        <v>1</v>
      </c>
      <c r="J1087" s="2">
        <v>2</v>
      </c>
      <c r="K1087" s="2">
        <v>234250</v>
      </c>
      <c r="L1087" s="2" t="s">
        <v>13</v>
      </c>
      <c r="M1087" s="2" t="s">
        <v>22</v>
      </c>
      <c r="N1087" s="16">
        <f t="shared" si="0"/>
        <v>2006</v>
      </c>
      <c r="O1087" s="16" t="str">
        <f t="shared" si="1"/>
        <v>Not Good Condition</v>
      </c>
      <c r="P1087" s="16" t="str">
        <f t="shared" si="2"/>
        <v>NEW but not excellent</v>
      </c>
      <c r="Q1087" s="18"/>
      <c r="S1087" s="19"/>
      <c r="T1087" s="20"/>
    </row>
    <row r="1088" spans="1:20" ht="15.75" customHeight="1" x14ac:dyDescent="0.2">
      <c r="A1088" s="2">
        <v>6240</v>
      </c>
      <c r="B1088" s="2">
        <v>8</v>
      </c>
      <c r="C1088" s="2">
        <v>5</v>
      </c>
      <c r="D1088" s="2">
        <v>2006</v>
      </c>
      <c r="E1088" s="2">
        <v>2007</v>
      </c>
      <c r="F1088" s="2">
        <v>1342</v>
      </c>
      <c r="G1088" s="2">
        <v>2</v>
      </c>
      <c r="H1088" s="2">
        <v>2</v>
      </c>
      <c r="I1088" s="2">
        <v>1</v>
      </c>
      <c r="J1088" s="2">
        <v>2</v>
      </c>
      <c r="K1088" s="2">
        <v>219500</v>
      </c>
      <c r="L1088" s="2" t="s">
        <v>13</v>
      </c>
      <c r="M1088" s="2" t="s">
        <v>22</v>
      </c>
      <c r="N1088" s="16">
        <f t="shared" si="0"/>
        <v>2006</v>
      </c>
      <c r="O1088" s="16" t="str">
        <f t="shared" si="1"/>
        <v>Not Good Condition</v>
      </c>
      <c r="P1088" s="16" t="str">
        <f t="shared" si="2"/>
        <v>NEW but not excellent</v>
      </c>
      <c r="Q1088" s="18"/>
      <c r="S1088" s="19"/>
      <c r="T1088" s="20"/>
    </row>
    <row r="1089" spans="1:20" ht="15.75" customHeight="1" x14ac:dyDescent="0.2">
      <c r="A1089" s="2">
        <v>2448</v>
      </c>
      <c r="B1089" s="2">
        <v>7</v>
      </c>
      <c r="C1089" s="2">
        <v>5</v>
      </c>
      <c r="D1089" s="2">
        <v>2003</v>
      </c>
      <c r="E1089" s="2">
        <v>2004</v>
      </c>
      <c r="F1089" s="2">
        <v>1626</v>
      </c>
      <c r="G1089" s="2">
        <v>2</v>
      </c>
      <c r="H1089" s="2">
        <v>2</v>
      </c>
      <c r="I1089" s="2">
        <v>0</v>
      </c>
      <c r="J1089" s="2">
        <v>2</v>
      </c>
      <c r="K1089" s="2">
        <v>155000</v>
      </c>
      <c r="L1089" s="2" t="s">
        <v>13</v>
      </c>
      <c r="M1089" s="2" t="s">
        <v>22</v>
      </c>
      <c r="N1089" s="16">
        <f t="shared" si="0"/>
        <v>2003</v>
      </c>
      <c r="O1089" s="16" t="str">
        <f t="shared" si="1"/>
        <v>Not Good Condition</v>
      </c>
      <c r="P1089" s="16" t="str">
        <f t="shared" si="2"/>
        <v>NEW but not excellent</v>
      </c>
      <c r="Q1089" s="18"/>
      <c r="S1089" s="19"/>
      <c r="T1089" s="20"/>
    </row>
    <row r="1090" spans="1:20" ht="15.75" customHeight="1" x14ac:dyDescent="0.2">
      <c r="A1090" s="2">
        <v>2448</v>
      </c>
      <c r="B1090" s="2">
        <v>7</v>
      </c>
      <c r="C1090" s="2">
        <v>5</v>
      </c>
      <c r="D1090" s="2">
        <v>2003</v>
      </c>
      <c r="E1090" s="2">
        <v>2004</v>
      </c>
      <c r="F1090" s="2">
        <v>1626</v>
      </c>
      <c r="G1090" s="2">
        <v>2</v>
      </c>
      <c r="H1090" s="2">
        <v>2</v>
      </c>
      <c r="I1090" s="2">
        <v>0</v>
      </c>
      <c r="J1090" s="2">
        <v>2</v>
      </c>
      <c r="K1090" s="2">
        <v>154000</v>
      </c>
      <c r="L1090" s="2" t="s">
        <v>13</v>
      </c>
      <c r="M1090" s="2" t="s">
        <v>22</v>
      </c>
      <c r="N1090" s="16">
        <f t="shared" si="0"/>
        <v>2003</v>
      </c>
      <c r="O1090" s="16" t="str">
        <f t="shared" si="1"/>
        <v>Not Good Condition</v>
      </c>
      <c r="P1090" s="16" t="str">
        <f t="shared" si="2"/>
        <v>NEW but not excellent</v>
      </c>
      <c r="Q1090" s="18"/>
      <c r="S1090" s="19"/>
      <c r="T1090" s="20"/>
    </row>
    <row r="1091" spans="1:20" ht="15.75" customHeight="1" x14ac:dyDescent="0.2">
      <c r="A1091" s="2">
        <v>8198</v>
      </c>
      <c r="B1091" s="2">
        <v>7</v>
      </c>
      <c r="C1091" s="2">
        <v>5</v>
      </c>
      <c r="D1091" s="2">
        <v>2004</v>
      </c>
      <c r="E1091" s="2">
        <v>2004</v>
      </c>
      <c r="F1091" s="2">
        <v>1358</v>
      </c>
      <c r="G1091" s="2">
        <v>2</v>
      </c>
      <c r="H1091" s="2">
        <v>2</v>
      </c>
      <c r="I1091" s="2">
        <v>1</v>
      </c>
      <c r="J1091" s="2">
        <v>2</v>
      </c>
      <c r="K1091" s="2">
        <v>207000</v>
      </c>
      <c r="L1091" s="2" t="s">
        <v>13</v>
      </c>
      <c r="M1091" s="2" t="s">
        <v>22</v>
      </c>
      <c r="N1091" s="16">
        <f t="shared" si="0"/>
        <v>2004</v>
      </c>
      <c r="O1091" s="16" t="str">
        <f t="shared" si="1"/>
        <v>Not Good Condition</v>
      </c>
      <c r="P1091" s="16" t="str">
        <f t="shared" si="2"/>
        <v>NEW but not excellent</v>
      </c>
      <c r="Q1091" s="18"/>
      <c r="S1091" s="19"/>
      <c r="T1091" s="20"/>
    </row>
    <row r="1092" spans="1:20" ht="15.75" customHeight="1" x14ac:dyDescent="0.2">
      <c r="A1092" s="2">
        <v>3940</v>
      </c>
      <c r="B1092" s="2">
        <v>7</v>
      </c>
      <c r="C1092" s="2">
        <v>5</v>
      </c>
      <c r="D1092" s="2">
        <v>2003</v>
      </c>
      <c r="E1092" s="2">
        <v>2003</v>
      </c>
      <c r="F1092" s="2">
        <v>1455</v>
      </c>
      <c r="G1092" s="2">
        <v>2</v>
      </c>
      <c r="H1092" s="2">
        <v>2</v>
      </c>
      <c r="I1092" s="2">
        <v>1</v>
      </c>
      <c r="J1092" s="2">
        <v>3</v>
      </c>
      <c r="K1092" s="2">
        <v>195000</v>
      </c>
      <c r="L1092" s="2" t="s">
        <v>13</v>
      </c>
      <c r="M1092" s="2" t="s">
        <v>23</v>
      </c>
      <c r="N1092" s="16">
        <f t="shared" si="0"/>
        <v>2003</v>
      </c>
      <c r="O1092" s="16" t="str">
        <f t="shared" si="1"/>
        <v>Not Good Condition</v>
      </c>
      <c r="P1092" s="16" t="str">
        <f t="shared" si="2"/>
        <v>NEW but not excellent</v>
      </c>
      <c r="Q1092" s="18"/>
      <c r="S1092" s="19"/>
      <c r="T1092" s="20"/>
    </row>
    <row r="1093" spans="1:20" ht="15.75" customHeight="1" x14ac:dyDescent="0.2">
      <c r="A1093" s="2">
        <v>3940</v>
      </c>
      <c r="B1093" s="2">
        <v>7</v>
      </c>
      <c r="C1093" s="2">
        <v>5</v>
      </c>
      <c r="D1093" s="2">
        <v>2004</v>
      </c>
      <c r="E1093" s="2">
        <v>2004</v>
      </c>
      <c r="F1093" s="2">
        <v>1576</v>
      </c>
      <c r="G1093" s="2">
        <v>2</v>
      </c>
      <c r="H1093" s="2">
        <v>2</v>
      </c>
      <c r="I1093" s="2">
        <v>1</v>
      </c>
      <c r="J1093" s="2">
        <v>3</v>
      </c>
      <c r="K1093" s="2">
        <v>219990</v>
      </c>
      <c r="L1093" s="2" t="s">
        <v>13</v>
      </c>
      <c r="M1093" s="2" t="s">
        <v>23</v>
      </c>
      <c r="N1093" s="16">
        <f t="shared" si="0"/>
        <v>2004</v>
      </c>
      <c r="O1093" s="16" t="str">
        <f t="shared" si="1"/>
        <v>Not Good Condition</v>
      </c>
      <c r="P1093" s="16" t="str">
        <f t="shared" si="2"/>
        <v>NEW but not excellent</v>
      </c>
      <c r="Q1093" s="18"/>
      <c r="S1093" s="19"/>
      <c r="T1093" s="20"/>
    </row>
    <row r="1094" spans="1:20" ht="15.75" customHeight="1" x14ac:dyDescent="0.2">
      <c r="A1094" s="2">
        <v>3182</v>
      </c>
      <c r="B1094" s="2">
        <v>7</v>
      </c>
      <c r="C1094" s="2">
        <v>5</v>
      </c>
      <c r="D1094" s="2">
        <v>2005</v>
      </c>
      <c r="E1094" s="2">
        <v>2006</v>
      </c>
      <c r="F1094" s="2">
        <v>1504</v>
      </c>
      <c r="G1094" s="2">
        <v>2</v>
      </c>
      <c r="H1094" s="2">
        <v>2</v>
      </c>
      <c r="I1094" s="2">
        <v>1</v>
      </c>
      <c r="J1094" s="2">
        <v>2</v>
      </c>
      <c r="K1094" s="2">
        <v>191000</v>
      </c>
      <c r="L1094" s="2" t="s">
        <v>13</v>
      </c>
      <c r="M1094" s="2" t="s">
        <v>23</v>
      </c>
      <c r="N1094" s="16">
        <f t="shared" si="0"/>
        <v>2005</v>
      </c>
      <c r="O1094" s="16" t="str">
        <f t="shared" si="1"/>
        <v>Not Good Condition</v>
      </c>
      <c r="P1094" s="16" t="str">
        <f t="shared" si="2"/>
        <v>NEW but not excellent</v>
      </c>
      <c r="Q1094" s="18"/>
      <c r="S1094" s="19"/>
      <c r="T1094" s="20"/>
    </row>
    <row r="1095" spans="1:20" ht="15.75" customHeight="1" x14ac:dyDescent="0.2">
      <c r="A1095" s="2">
        <v>3182</v>
      </c>
      <c r="B1095" s="2">
        <v>7</v>
      </c>
      <c r="C1095" s="2">
        <v>5</v>
      </c>
      <c r="D1095" s="2">
        <v>2007</v>
      </c>
      <c r="E1095" s="2">
        <v>2007</v>
      </c>
      <c r="F1095" s="2">
        <v>1266</v>
      </c>
      <c r="G1095" s="2">
        <v>2</v>
      </c>
      <c r="H1095" s="2">
        <v>2</v>
      </c>
      <c r="I1095" s="2">
        <v>1</v>
      </c>
      <c r="J1095" s="2">
        <v>2</v>
      </c>
      <c r="K1095" s="2">
        <v>159895</v>
      </c>
      <c r="L1095" s="2" t="s">
        <v>13</v>
      </c>
      <c r="M1095" s="2" t="s">
        <v>23</v>
      </c>
      <c r="N1095" s="16">
        <f t="shared" si="0"/>
        <v>2007</v>
      </c>
      <c r="O1095" s="16" t="str">
        <f t="shared" si="1"/>
        <v>Not Good Condition</v>
      </c>
      <c r="P1095" s="16" t="str">
        <f t="shared" si="2"/>
        <v>NEW but not excellent</v>
      </c>
      <c r="Q1095" s="18"/>
      <c r="S1095" s="19"/>
      <c r="T1095" s="20"/>
    </row>
    <row r="1096" spans="1:20" ht="15.75" customHeight="1" x14ac:dyDescent="0.2">
      <c r="A1096" s="2">
        <v>3710</v>
      </c>
      <c r="B1096" s="2">
        <v>7</v>
      </c>
      <c r="C1096" s="2">
        <v>5</v>
      </c>
      <c r="D1096" s="2">
        <v>2007</v>
      </c>
      <c r="E1096" s="2">
        <v>2008</v>
      </c>
      <c r="F1096" s="2">
        <v>1246</v>
      </c>
      <c r="G1096" s="2">
        <v>2</v>
      </c>
      <c r="H1096" s="2">
        <v>2</v>
      </c>
      <c r="I1096" s="2">
        <v>1</v>
      </c>
      <c r="J1096" s="2">
        <v>2</v>
      </c>
      <c r="K1096" s="2">
        <v>187687</v>
      </c>
      <c r="L1096" s="2" t="s">
        <v>13</v>
      </c>
      <c r="M1096" s="2" t="s">
        <v>23</v>
      </c>
      <c r="N1096" s="16">
        <f t="shared" si="0"/>
        <v>2007</v>
      </c>
      <c r="O1096" s="16" t="str">
        <f t="shared" si="1"/>
        <v>Not Good Condition</v>
      </c>
      <c r="P1096" s="16" t="str">
        <f t="shared" si="2"/>
        <v>NEW but not excellent</v>
      </c>
      <c r="Q1096" s="18"/>
      <c r="S1096" s="19"/>
      <c r="T1096" s="20"/>
    </row>
    <row r="1097" spans="1:20" ht="15.75" customHeight="1" x14ac:dyDescent="0.2">
      <c r="A1097" s="2">
        <v>9024</v>
      </c>
      <c r="B1097" s="2">
        <v>6</v>
      </c>
      <c r="C1097" s="2">
        <v>5</v>
      </c>
      <c r="D1097" s="2">
        <v>2004</v>
      </c>
      <c r="E1097" s="2">
        <v>2004</v>
      </c>
      <c r="F1097" s="2">
        <v>1515</v>
      </c>
      <c r="G1097" s="2">
        <v>2</v>
      </c>
      <c r="H1097" s="2">
        <v>3</v>
      </c>
      <c r="I1097" s="2">
        <v>1</v>
      </c>
      <c r="J1097" s="2">
        <v>2</v>
      </c>
      <c r="K1097" s="2">
        <v>179000</v>
      </c>
      <c r="L1097" s="2" t="s">
        <v>13</v>
      </c>
      <c r="M1097" s="2" t="s">
        <v>15</v>
      </c>
      <c r="N1097" s="16">
        <f t="shared" si="0"/>
        <v>2004</v>
      </c>
      <c r="O1097" s="16" t="str">
        <f t="shared" si="1"/>
        <v>Not Good Condition</v>
      </c>
      <c r="P1097" s="16" t="str">
        <f t="shared" si="2"/>
        <v>NEW but not excellent</v>
      </c>
      <c r="Q1097" s="18"/>
      <c r="S1097" s="19"/>
      <c r="T1097" s="20"/>
    </row>
    <row r="1098" spans="1:20" ht="15.75" customHeight="1" x14ac:dyDescent="0.2">
      <c r="A1098" s="2">
        <v>7415</v>
      </c>
      <c r="B1098" s="2">
        <v>6</v>
      </c>
      <c r="C1098" s="2">
        <v>5</v>
      </c>
      <c r="D1098" s="2">
        <v>2004</v>
      </c>
      <c r="E1098" s="2">
        <v>2004</v>
      </c>
      <c r="F1098" s="2">
        <v>1593</v>
      </c>
      <c r="G1098" s="2">
        <v>2</v>
      </c>
      <c r="H1098" s="2">
        <v>3</v>
      </c>
      <c r="I1098" s="2">
        <v>1</v>
      </c>
      <c r="J1098" s="2">
        <v>2</v>
      </c>
      <c r="K1098" s="2">
        <v>193000</v>
      </c>
      <c r="L1098" s="2" t="s">
        <v>13</v>
      </c>
      <c r="M1098" s="2" t="s">
        <v>15</v>
      </c>
      <c r="N1098" s="16">
        <f t="shared" si="0"/>
        <v>2004</v>
      </c>
      <c r="O1098" s="16" t="str">
        <f t="shared" si="1"/>
        <v>Not Good Condition</v>
      </c>
      <c r="P1098" s="16" t="str">
        <f t="shared" si="2"/>
        <v>NEW but not excellent</v>
      </c>
      <c r="Q1098" s="18"/>
      <c r="S1098" s="19"/>
      <c r="T1098" s="20"/>
    </row>
    <row r="1099" spans="1:20" ht="15.75" customHeight="1" x14ac:dyDescent="0.2">
      <c r="A1099" s="2">
        <v>9587</v>
      </c>
      <c r="B1099" s="2">
        <v>7</v>
      </c>
      <c r="C1099" s="2">
        <v>5</v>
      </c>
      <c r="D1099" s="2">
        <v>2005</v>
      </c>
      <c r="E1099" s="2">
        <v>2005</v>
      </c>
      <c r="F1099" s="2">
        <v>1166</v>
      </c>
      <c r="G1099" s="2">
        <v>2</v>
      </c>
      <c r="H1099" s="2">
        <v>2</v>
      </c>
      <c r="I1099" s="2">
        <v>0</v>
      </c>
      <c r="J1099" s="2">
        <v>2</v>
      </c>
      <c r="K1099" s="2">
        <v>190000</v>
      </c>
      <c r="L1099" s="2" t="s">
        <v>13</v>
      </c>
      <c r="M1099" s="2" t="s">
        <v>15</v>
      </c>
      <c r="N1099" s="16">
        <f t="shared" si="0"/>
        <v>2005</v>
      </c>
      <c r="O1099" s="16" t="str">
        <f t="shared" si="1"/>
        <v>Not Good Condition</v>
      </c>
      <c r="P1099" s="16" t="str">
        <f t="shared" si="2"/>
        <v>NEW but not excellent</v>
      </c>
      <c r="Q1099" s="18"/>
      <c r="S1099" s="19"/>
      <c r="T1099" s="20"/>
    </row>
    <row r="1100" spans="1:20" ht="15.75" customHeight="1" x14ac:dyDescent="0.2">
      <c r="A1100" s="2">
        <v>8029</v>
      </c>
      <c r="B1100" s="2">
        <v>6</v>
      </c>
      <c r="C1100" s="2">
        <v>5</v>
      </c>
      <c r="D1100" s="2">
        <v>2005</v>
      </c>
      <c r="E1100" s="2">
        <v>2005</v>
      </c>
      <c r="F1100" s="2">
        <v>1456</v>
      </c>
      <c r="G1100" s="2">
        <v>2</v>
      </c>
      <c r="H1100" s="2">
        <v>3</v>
      </c>
      <c r="I1100" s="2">
        <v>0</v>
      </c>
      <c r="J1100" s="2">
        <v>2</v>
      </c>
      <c r="K1100" s="2">
        <v>176000</v>
      </c>
      <c r="L1100" s="2" t="s">
        <v>13</v>
      </c>
      <c r="M1100" s="2" t="s">
        <v>15</v>
      </c>
      <c r="N1100" s="16">
        <f t="shared" si="0"/>
        <v>2005</v>
      </c>
      <c r="O1100" s="16" t="str">
        <f t="shared" si="1"/>
        <v>Not Good Condition</v>
      </c>
      <c r="P1100" s="16" t="str">
        <f t="shared" si="2"/>
        <v>NEW but not excellent</v>
      </c>
      <c r="Q1100" s="18"/>
      <c r="S1100" s="19"/>
      <c r="T1100" s="20"/>
    </row>
    <row r="1101" spans="1:20" ht="15.75" customHeight="1" x14ac:dyDescent="0.2">
      <c r="A1101" s="2">
        <v>8010</v>
      </c>
      <c r="B1101" s="2">
        <v>7</v>
      </c>
      <c r="C1101" s="2">
        <v>5</v>
      </c>
      <c r="D1101" s="2">
        <v>2002</v>
      </c>
      <c r="E1101" s="2">
        <v>2003</v>
      </c>
      <c r="F1101" s="2">
        <v>1720</v>
      </c>
      <c r="G1101" s="2">
        <v>2</v>
      </c>
      <c r="H1101" s="2">
        <v>3</v>
      </c>
      <c r="I1101" s="2">
        <v>1</v>
      </c>
      <c r="J1101" s="2">
        <v>2</v>
      </c>
      <c r="K1101" s="2">
        <v>188000</v>
      </c>
      <c r="L1101" s="2" t="s">
        <v>13</v>
      </c>
      <c r="M1101" s="2" t="s">
        <v>15</v>
      </c>
      <c r="N1101" s="16">
        <f t="shared" si="0"/>
        <v>2002</v>
      </c>
      <c r="O1101" s="16" t="str">
        <f t="shared" si="1"/>
        <v>Not Good Condition</v>
      </c>
      <c r="P1101" s="16" t="str">
        <f t="shared" si="2"/>
        <v>NEW but not excellent</v>
      </c>
      <c r="Q1101" s="18"/>
      <c r="S1101" s="19"/>
      <c r="T1101" s="20"/>
    </row>
    <row r="1102" spans="1:20" ht="15.75" customHeight="1" x14ac:dyDescent="0.2">
      <c r="A1102" s="2">
        <v>8396</v>
      </c>
      <c r="B1102" s="2">
        <v>7</v>
      </c>
      <c r="C1102" s="2">
        <v>5</v>
      </c>
      <c r="D1102" s="2">
        <v>2003</v>
      </c>
      <c r="E1102" s="2">
        <v>2003</v>
      </c>
      <c r="F1102" s="2">
        <v>1986</v>
      </c>
      <c r="G1102" s="2">
        <v>2</v>
      </c>
      <c r="H1102" s="2">
        <v>4</v>
      </c>
      <c r="I1102" s="2">
        <v>1</v>
      </c>
      <c r="J1102" s="2">
        <v>2</v>
      </c>
      <c r="K1102" s="2">
        <v>213000</v>
      </c>
      <c r="L1102" s="2" t="s">
        <v>13</v>
      </c>
      <c r="M1102" s="2" t="s">
        <v>15</v>
      </c>
      <c r="N1102" s="16">
        <f t="shared" si="0"/>
        <v>2003</v>
      </c>
      <c r="O1102" s="16" t="str">
        <f t="shared" si="1"/>
        <v>Not Good Condition</v>
      </c>
      <c r="P1102" s="16" t="str">
        <f t="shared" si="2"/>
        <v>NEW but not excellent</v>
      </c>
      <c r="Q1102" s="18"/>
      <c r="S1102" s="19"/>
      <c r="T1102" s="20"/>
    </row>
    <row r="1103" spans="1:20" ht="15.75" customHeight="1" x14ac:dyDescent="0.2">
      <c r="A1103" s="2">
        <v>7301</v>
      </c>
      <c r="B1103" s="2">
        <v>7</v>
      </c>
      <c r="C1103" s="2">
        <v>6</v>
      </c>
      <c r="D1103" s="2">
        <v>2007</v>
      </c>
      <c r="E1103" s="2">
        <v>2008</v>
      </c>
      <c r="F1103" s="2">
        <v>1358</v>
      </c>
      <c r="G1103" s="2">
        <v>2</v>
      </c>
      <c r="H1103" s="2">
        <v>2</v>
      </c>
      <c r="I1103" s="2">
        <v>1</v>
      </c>
      <c r="J1103" s="2">
        <v>2</v>
      </c>
      <c r="K1103" s="2">
        <v>217300</v>
      </c>
      <c r="L1103" s="2" t="s">
        <v>13</v>
      </c>
      <c r="M1103" s="2" t="s">
        <v>22</v>
      </c>
      <c r="N1103" s="16">
        <f t="shared" si="0"/>
        <v>2007</v>
      </c>
      <c r="O1103" s="16" t="str">
        <f t="shared" si="1"/>
        <v>Not Good Condition</v>
      </c>
      <c r="P1103" s="16" t="str">
        <f t="shared" si="2"/>
        <v>NEW but not excellent</v>
      </c>
      <c r="Q1103" s="18"/>
      <c r="S1103" s="19"/>
      <c r="T1103" s="20"/>
    </row>
    <row r="1104" spans="1:20" ht="15.75" customHeight="1" x14ac:dyDescent="0.2">
      <c r="A1104" s="2">
        <v>10261</v>
      </c>
      <c r="B1104" s="2">
        <v>6</v>
      </c>
      <c r="C1104" s="2">
        <v>5</v>
      </c>
      <c r="D1104" s="2">
        <v>2000</v>
      </c>
      <c r="E1104" s="2">
        <v>2000</v>
      </c>
      <c r="F1104" s="2">
        <v>1792</v>
      </c>
      <c r="G1104" s="2">
        <v>2</v>
      </c>
      <c r="H1104" s="2">
        <v>3</v>
      </c>
      <c r="I1104" s="2">
        <v>1</v>
      </c>
      <c r="J1104" s="2">
        <v>2</v>
      </c>
      <c r="K1104" s="2">
        <v>186500</v>
      </c>
      <c r="L1104" s="2" t="s">
        <v>13</v>
      </c>
      <c r="M1104" s="2" t="s">
        <v>15</v>
      </c>
      <c r="N1104" s="16">
        <f t="shared" si="0"/>
        <v>2000</v>
      </c>
      <c r="O1104" s="16" t="str">
        <f t="shared" si="1"/>
        <v>Not Good Condition</v>
      </c>
      <c r="P1104" s="16" t="str">
        <f t="shared" si="2"/>
        <v>NEW but not excellent</v>
      </c>
      <c r="Q1104" s="18"/>
      <c r="S1104" s="19"/>
      <c r="T1104" s="20"/>
    </row>
    <row r="1105" spans="1:20" ht="15.75" customHeight="1" x14ac:dyDescent="0.2">
      <c r="A1105" s="2">
        <v>8220</v>
      </c>
      <c r="B1105" s="2">
        <v>7</v>
      </c>
      <c r="C1105" s="2">
        <v>5</v>
      </c>
      <c r="D1105" s="2">
        <v>2000</v>
      </c>
      <c r="E1105" s="2">
        <v>2001</v>
      </c>
      <c r="F1105" s="2">
        <v>1892</v>
      </c>
      <c r="G1105" s="2">
        <v>2</v>
      </c>
      <c r="H1105" s="2">
        <v>3</v>
      </c>
      <c r="I1105" s="2">
        <v>1</v>
      </c>
      <c r="J1105" s="2">
        <v>2</v>
      </c>
      <c r="K1105" s="2">
        <v>226750</v>
      </c>
      <c r="L1105" s="2" t="s">
        <v>13</v>
      </c>
      <c r="M1105" s="2" t="s">
        <v>15</v>
      </c>
      <c r="N1105" s="16">
        <f t="shared" si="0"/>
        <v>2000</v>
      </c>
      <c r="O1105" s="16" t="str">
        <f t="shared" si="1"/>
        <v>Not Good Condition</v>
      </c>
      <c r="P1105" s="16" t="str">
        <f t="shared" si="2"/>
        <v>NEW but not excellent</v>
      </c>
      <c r="Q1105" s="18"/>
      <c r="S1105" s="19"/>
      <c r="T1105" s="20"/>
    </row>
    <row r="1106" spans="1:20" ht="15.75" customHeight="1" x14ac:dyDescent="0.2">
      <c r="A1106" s="2">
        <v>15384</v>
      </c>
      <c r="B1106" s="2">
        <v>7</v>
      </c>
      <c r="C1106" s="2">
        <v>5</v>
      </c>
      <c r="D1106" s="2">
        <v>2004</v>
      </c>
      <c r="E1106" s="2">
        <v>2005</v>
      </c>
      <c r="F1106" s="2">
        <v>1490</v>
      </c>
      <c r="G1106" s="2">
        <v>2</v>
      </c>
      <c r="H1106" s="2">
        <v>3</v>
      </c>
      <c r="I1106" s="2">
        <v>1</v>
      </c>
      <c r="J1106" s="2">
        <v>2</v>
      </c>
      <c r="K1106" s="2">
        <v>184000</v>
      </c>
      <c r="L1106" s="2" t="s">
        <v>13</v>
      </c>
      <c r="M1106" s="2" t="s">
        <v>15</v>
      </c>
      <c r="N1106" s="16">
        <f t="shared" si="0"/>
        <v>2004</v>
      </c>
      <c r="O1106" s="16" t="str">
        <f t="shared" si="1"/>
        <v>Not Good Condition</v>
      </c>
      <c r="P1106" s="16" t="str">
        <f t="shared" si="2"/>
        <v>NEW but not excellent</v>
      </c>
      <c r="Q1106" s="18"/>
      <c r="S1106" s="19"/>
      <c r="T1106" s="20"/>
    </row>
    <row r="1107" spans="1:20" ht="15.75" customHeight="1" x14ac:dyDescent="0.2">
      <c r="A1107" s="2">
        <v>7750</v>
      </c>
      <c r="B1107" s="2">
        <v>7</v>
      </c>
      <c r="C1107" s="2">
        <v>5</v>
      </c>
      <c r="D1107" s="2">
        <v>2002</v>
      </c>
      <c r="E1107" s="2">
        <v>2002</v>
      </c>
      <c r="F1107" s="2">
        <v>1414</v>
      </c>
      <c r="G1107" s="2">
        <v>2</v>
      </c>
      <c r="H1107" s="2">
        <v>3</v>
      </c>
      <c r="I1107" s="2">
        <v>1</v>
      </c>
      <c r="J1107" s="2">
        <v>2</v>
      </c>
      <c r="K1107" s="2">
        <v>176000</v>
      </c>
      <c r="L1107" s="2" t="s">
        <v>13</v>
      </c>
      <c r="M1107" s="2" t="s">
        <v>15</v>
      </c>
      <c r="N1107" s="16">
        <f t="shared" si="0"/>
        <v>2002</v>
      </c>
      <c r="O1107" s="16" t="str">
        <f t="shared" si="1"/>
        <v>Not Good Condition</v>
      </c>
      <c r="P1107" s="16" t="str">
        <f t="shared" si="2"/>
        <v>NEW but not excellent</v>
      </c>
      <c r="Q1107" s="18"/>
      <c r="S1107" s="19"/>
      <c r="T1107" s="20"/>
    </row>
    <row r="1108" spans="1:20" ht="15.75" customHeight="1" x14ac:dyDescent="0.2">
      <c r="A1108" s="2">
        <v>12460</v>
      </c>
      <c r="B1108" s="2">
        <v>7</v>
      </c>
      <c r="C1108" s="2">
        <v>5</v>
      </c>
      <c r="D1108" s="2">
        <v>1999</v>
      </c>
      <c r="E1108" s="2">
        <v>2000</v>
      </c>
      <c r="F1108" s="2">
        <v>2322</v>
      </c>
      <c r="G1108" s="2">
        <v>2</v>
      </c>
      <c r="H1108" s="2">
        <v>4</v>
      </c>
      <c r="I1108" s="2">
        <v>1</v>
      </c>
      <c r="J1108" s="2">
        <v>2</v>
      </c>
      <c r="K1108" s="2">
        <v>225000</v>
      </c>
      <c r="L1108" s="2" t="s">
        <v>13</v>
      </c>
      <c r="M1108" s="2" t="s">
        <v>15</v>
      </c>
      <c r="N1108" s="16">
        <f t="shared" si="0"/>
        <v>1999</v>
      </c>
      <c r="O1108" s="16" t="str">
        <f t="shared" si="1"/>
        <v>Not Good Condition</v>
      </c>
      <c r="P1108" s="16" t="str">
        <f t="shared" si="2"/>
        <v>NEW but not excellent</v>
      </c>
      <c r="Q1108" s="18"/>
      <c r="S1108" s="19"/>
      <c r="T1108" s="20"/>
    </row>
    <row r="1109" spans="1:20" ht="15.75" customHeight="1" x14ac:dyDescent="0.2">
      <c r="A1109" s="2">
        <v>8390</v>
      </c>
      <c r="B1109" s="2">
        <v>7</v>
      </c>
      <c r="C1109" s="2">
        <v>5</v>
      </c>
      <c r="D1109" s="2">
        <v>1999</v>
      </c>
      <c r="E1109" s="2">
        <v>1999</v>
      </c>
      <c r="F1109" s="2">
        <v>1651</v>
      </c>
      <c r="G1109" s="2">
        <v>2</v>
      </c>
      <c r="H1109" s="2">
        <v>3</v>
      </c>
      <c r="I1109" s="2">
        <v>1</v>
      </c>
      <c r="J1109" s="2">
        <v>2</v>
      </c>
      <c r="K1109" s="2">
        <v>185900</v>
      </c>
      <c r="L1109" s="2" t="s">
        <v>13</v>
      </c>
      <c r="M1109" s="2" t="s">
        <v>15</v>
      </c>
      <c r="N1109" s="16">
        <f t="shared" si="0"/>
        <v>1999</v>
      </c>
      <c r="O1109" s="16" t="str">
        <f t="shared" si="1"/>
        <v>Not Good Condition</v>
      </c>
      <c r="P1109" s="16" t="str">
        <f t="shared" si="2"/>
        <v>NEW but not excellent</v>
      </c>
      <c r="Q1109" s="18"/>
      <c r="S1109" s="19"/>
      <c r="T1109" s="20"/>
    </row>
    <row r="1110" spans="1:20" ht="15.75" customHeight="1" x14ac:dyDescent="0.2">
      <c r="A1110" s="2">
        <v>9660</v>
      </c>
      <c r="B1110" s="2">
        <v>8</v>
      </c>
      <c r="C1110" s="2">
        <v>5</v>
      </c>
      <c r="D1110" s="2">
        <v>1997</v>
      </c>
      <c r="E1110" s="2">
        <v>1997</v>
      </c>
      <c r="F1110" s="2">
        <v>2199</v>
      </c>
      <c r="G1110" s="2">
        <v>2</v>
      </c>
      <c r="H1110" s="2">
        <v>3</v>
      </c>
      <c r="I1110" s="2">
        <v>1</v>
      </c>
      <c r="J1110" s="2">
        <v>2</v>
      </c>
      <c r="K1110" s="2">
        <v>284500</v>
      </c>
      <c r="L1110" s="2" t="s">
        <v>13</v>
      </c>
      <c r="M1110" s="2" t="s">
        <v>24</v>
      </c>
      <c r="N1110" s="16">
        <f t="shared" si="0"/>
        <v>1997</v>
      </c>
      <c r="O1110" s="16" t="str">
        <f t="shared" si="1"/>
        <v>Not Good Condition</v>
      </c>
      <c r="P1110" s="16" t="str">
        <f t="shared" si="2"/>
        <v>NEW but not excellent</v>
      </c>
      <c r="Q1110" s="18"/>
      <c r="S1110" s="19"/>
      <c r="T1110" s="20"/>
    </row>
    <row r="1111" spans="1:20" ht="15.75" customHeight="1" x14ac:dyDescent="0.2">
      <c r="A1111" s="2">
        <v>9200</v>
      </c>
      <c r="B1111" s="2">
        <v>8</v>
      </c>
      <c r="C1111" s="2">
        <v>5</v>
      </c>
      <c r="D1111" s="2">
        <v>1998</v>
      </c>
      <c r="E1111" s="2">
        <v>1998</v>
      </c>
      <c r="F1111" s="2">
        <v>2630</v>
      </c>
      <c r="G1111" s="2">
        <v>2</v>
      </c>
      <c r="H1111" s="2">
        <v>4</v>
      </c>
      <c r="I1111" s="2">
        <v>1</v>
      </c>
      <c r="J1111" s="2">
        <v>3</v>
      </c>
      <c r="K1111" s="2">
        <v>315000</v>
      </c>
      <c r="L1111" s="2" t="s">
        <v>13</v>
      </c>
      <c r="M1111" s="2" t="s">
        <v>24</v>
      </c>
      <c r="N1111" s="16">
        <f t="shared" si="0"/>
        <v>1998</v>
      </c>
      <c r="O1111" s="16" t="str">
        <f t="shared" si="1"/>
        <v>Not Good Condition</v>
      </c>
      <c r="P1111" s="16" t="str">
        <f t="shared" si="2"/>
        <v>NEW but not excellent</v>
      </c>
      <c r="Q1111" s="18"/>
      <c r="S1111" s="19"/>
      <c r="T1111" s="20"/>
    </row>
    <row r="1112" spans="1:20" ht="15.75" customHeight="1" x14ac:dyDescent="0.2">
      <c r="A1112" s="2">
        <v>14260</v>
      </c>
      <c r="B1112" s="2">
        <v>8</v>
      </c>
      <c r="C1112" s="2">
        <v>5</v>
      </c>
      <c r="D1112" s="2">
        <v>2000</v>
      </c>
      <c r="E1112" s="2">
        <v>2000</v>
      </c>
      <c r="F1112" s="2">
        <v>2198</v>
      </c>
      <c r="G1112" s="2">
        <v>2</v>
      </c>
      <c r="H1112" s="2">
        <v>4</v>
      </c>
      <c r="I1112" s="2">
        <v>1</v>
      </c>
      <c r="J1112" s="2">
        <v>3</v>
      </c>
      <c r="K1112" s="2">
        <v>250000</v>
      </c>
      <c r="L1112" s="2" t="s">
        <v>13</v>
      </c>
      <c r="M1112" s="2" t="s">
        <v>24</v>
      </c>
      <c r="N1112" s="16">
        <f t="shared" si="0"/>
        <v>2000</v>
      </c>
      <c r="O1112" s="16" t="str">
        <f t="shared" si="1"/>
        <v>Not Good Condition</v>
      </c>
      <c r="P1112" s="16" t="str">
        <f t="shared" si="2"/>
        <v>NEW but not excellent</v>
      </c>
      <c r="Q1112" s="18"/>
      <c r="S1112" s="19"/>
      <c r="T1112" s="20"/>
    </row>
    <row r="1113" spans="1:20" ht="15.75" customHeight="1" x14ac:dyDescent="0.2">
      <c r="A1113" s="2">
        <v>11000</v>
      </c>
      <c r="B1113" s="2">
        <v>9</v>
      </c>
      <c r="C1113" s="2">
        <v>5</v>
      </c>
      <c r="D1113" s="2">
        <v>2000</v>
      </c>
      <c r="E1113" s="2">
        <v>2000</v>
      </c>
      <c r="F1113" s="2">
        <v>2172</v>
      </c>
      <c r="G1113" s="2">
        <v>2</v>
      </c>
      <c r="H1113" s="2">
        <v>4</v>
      </c>
      <c r="I1113" s="2">
        <v>1</v>
      </c>
      <c r="J1113" s="2">
        <v>3</v>
      </c>
      <c r="K1113" s="2">
        <v>291000</v>
      </c>
      <c r="L1113" s="2" t="s">
        <v>13</v>
      </c>
      <c r="M1113" s="2" t="s">
        <v>24</v>
      </c>
      <c r="N1113" s="16">
        <f t="shared" si="0"/>
        <v>2000</v>
      </c>
      <c r="O1113" s="16" t="str">
        <f t="shared" si="1"/>
        <v>Not Good Condition</v>
      </c>
      <c r="P1113" s="16" t="str">
        <f t="shared" si="2"/>
        <v>NEW but not excellent</v>
      </c>
      <c r="Q1113" s="18"/>
      <c r="S1113" s="19"/>
      <c r="T1113" s="20"/>
    </row>
    <row r="1114" spans="1:20" ht="15.75" customHeight="1" x14ac:dyDescent="0.2">
      <c r="A1114" s="2">
        <v>11675</v>
      </c>
      <c r="B1114" s="2">
        <v>8</v>
      </c>
      <c r="C1114" s="2">
        <v>5</v>
      </c>
      <c r="D1114" s="2">
        <v>1998</v>
      </c>
      <c r="E1114" s="2">
        <v>1998</v>
      </c>
      <c r="F1114" s="2">
        <v>2006</v>
      </c>
      <c r="G1114" s="2">
        <v>2</v>
      </c>
      <c r="H1114" s="2">
        <v>2</v>
      </c>
      <c r="I1114" s="2">
        <v>1</v>
      </c>
      <c r="J1114" s="2">
        <v>3</v>
      </c>
      <c r="K1114" s="2">
        <v>350000</v>
      </c>
      <c r="L1114" s="2" t="s">
        <v>13</v>
      </c>
      <c r="M1114" s="2" t="s">
        <v>24</v>
      </c>
      <c r="N1114" s="16">
        <f t="shared" si="0"/>
        <v>1998</v>
      </c>
      <c r="O1114" s="16" t="str">
        <f t="shared" si="1"/>
        <v>Not Good Condition</v>
      </c>
      <c r="P1114" s="16" t="str">
        <f t="shared" si="2"/>
        <v>NEW but not excellent</v>
      </c>
      <c r="Q1114" s="18"/>
      <c r="S1114" s="19"/>
      <c r="T1114" s="20"/>
    </row>
    <row r="1115" spans="1:20" ht="15.75" customHeight="1" x14ac:dyDescent="0.2">
      <c r="A1115" s="2">
        <v>10990</v>
      </c>
      <c r="B1115" s="2">
        <v>7</v>
      </c>
      <c r="C1115" s="2">
        <v>5</v>
      </c>
      <c r="D1115" s="2">
        <v>1996</v>
      </c>
      <c r="E1115" s="2">
        <v>1997</v>
      </c>
      <c r="F1115" s="2">
        <v>2125</v>
      </c>
      <c r="G1115" s="2">
        <v>2</v>
      </c>
      <c r="H1115" s="2">
        <v>4</v>
      </c>
      <c r="I1115" s="2">
        <v>2</v>
      </c>
      <c r="J1115" s="2">
        <v>2</v>
      </c>
      <c r="K1115" s="2">
        <v>279500</v>
      </c>
      <c r="L1115" s="2" t="s">
        <v>13</v>
      </c>
      <c r="M1115" s="2" t="s">
        <v>24</v>
      </c>
      <c r="N1115" s="16">
        <f t="shared" si="0"/>
        <v>1996</v>
      </c>
      <c r="O1115" s="16" t="str">
        <f t="shared" si="1"/>
        <v>Not Good Condition</v>
      </c>
      <c r="P1115" s="16" t="str">
        <f t="shared" si="2"/>
        <v>NEW but not excellent</v>
      </c>
      <c r="Q1115" s="18"/>
      <c r="S1115" s="19"/>
      <c r="T1115" s="20"/>
    </row>
    <row r="1116" spans="1:20" ht="15.75" customHeight="1" x14ac:dyDescent="0.2">
      <c r="A1116" s="2">
        <v>11929</v>
      </c>
      <c r="B1116" s="2">
        <v>8</v>
      </c>
      <c r="C1116" s="2">
        <v>7</v>
      </c>
      <c r="D1116" s="2">
        <v>1995</v>
      </c>
      <c r="E1116" s="2">
        <v>1995</v>
      </c>
      <c r="F1116" s="2">
        <v>2501</v>
      </c>
      <c r="G1116" s="2">
        <v>2</v>
      </c>
      <c r="H1116" s="2">
        <v>4</v>
      </c>
      <c r="I1116" s="2">
        <v>1</v>
      </c>
      <c r="J1116" s="2">
        <v>3</v>
      </c>
      <c r="K1116" s="2">
        <v>290000</v>
      </c>
      <c r="L1116" s="2" t="s">
        <v>13</v>
      </c>
      <c r="M1116" s="2" t="s">
        <v>24</v>
      </c>
      <c r="N1116" s="16">
        <f t="shared" si="0"/>
        <v>1995</v>
      </c>
      <c r="O1116" s="16" t="str">
        <f t="shared" si="1"/>
        <v>Not Good Condition</v>
      </c>
      <c r="P1116" s="16" t="str">
        <f t="shared" si="2"/>
        <v>NEW but not excellent</v>
      </c>
      <c r="Q1116" s="18"/>
      <c r="S1116" s="19"/>
      <c r="T1116" s="20"/>
    </row>
    <row r="1117" spans="1:20" ht="15.75" customHeight="1" x14ac:dyDescent="0.2">
      <c r="A1117" s="2">
        <v>10437</v>
      </c>
      <c r="B1117" s="2">
        <v>8</v>
      </c>
      <c r="C1117" s="2">
        <v>6</v>
      </c>
      <c r="D1117" s="2">
        <v>1995</v>
      </c>
      <c r="E1117" s="2">
        <v>1995</v>
      </c>
      <c r="F1117" s="2">
        <v>2113</v>
      </c>
      <c r="G1117" s="2">
        <v>2</v>
      </c>
      <c r="H1117" s="2">
        <v>2</v>
      </c>
      <c r="I1117" s="2">
        <v>1</v>
      </c>
      <c r="J1117" s="2">
        <v>3</v>
      </c>
      <c r="K1117" s="2">
        <v>350000</v>
      </c>
      <c r="L1117" s="2" t="s">
        <v>17</v>
      </c>
      <c r="M1117" s="2" t="s">
        <v>24</v>
      </c>
      <c r="N1117" s="16">
        <f t="shared" si="0"/>
        <v>1995</v>
      </c>
      <c r="O1117" s="16" t="str">
        <f t="shared" si="1"/>
        <v>Good Condition</v>
      </c>
      <c r="P1117" s="16" t="str">
        <f t="shared" si="2"/>
        <v>NEW but not excellent</v>
      </c>
      <c r="Q1117" s="18"/>
      <c r="S1117" s="19"/>
      <c r="T1117" s="20"/>
    </row>
    <row r="1118" spans="1:20" ht="15.75" customHeight="1" x14ac:dyDescent="0.2">
      <c r="A1118" s="2">
        <v>10542</v>
      </c>
      <c r="B1118" s="2">
        <v>7</v>
      </c>
      <c r="C1118" s="2">
        <v>5</v>
      </c>
      <c r="D1118" s="2">
        <v>1993</v>
      </c>
      <c r="E1118" s="2">
        <v>1994</v>
      </c>
      <c r="F1118" s="2">
        <v>2418</v>
      </c>
      <c r="G1118" s="2">
        <v>2</v>
      </c>
      <c r="H1118" s="2">
        <v>3</v>
      </c>
      <c r="I1118" s="2">
        <v>1</v>
      </c>
      <c r="J1118" s="2">
        <v>3</v>
      </c>
      <c r="K1118" s="2">
        <v>341000</v>
      </c>
      <c r="L1118" s="2" t="s">
        <v>13</v>
      </c>
      <c r="M1118" s="2" t="s">
        <v>24</v>
      </c>
      <c r="N1118" s="16">
        <f t="shared" si="0"/>
        <v>1993</v>
      </c>
      <c r="O1118" s="16" t="str">
        <f t="shared" si="1"/>
        <v>Not Good Condition</v>
      </c>
      <c r="P1118" s="16" t="str">
        <f t="shared" si="2"/>
        <v>NEW but not excellent</v>
      </c>
      <c r="Q1118" s="18"/>
      <c r="S1118" s="19"/>
      <c r="T1118" s="20"/>
    </row>
    <row r="1119" spans="1:20" ht="15.75" customHeight="1" x14ac:dyDescent="0.2">
      <c r="A1119" s="2">
        <v>10010</v>
      </c>
      <c r="B1119" s="2">
        <v>7</v>
      </c>
      <c r="C1119" s="2">
        <v>5</v>
      </c>
      <c r="D1119" s="2">
        <v>1993</v>
      </c>
      <c r="E1119" s="2">
        <v>1994</v>
      </c>
      <c r="F1119" s="2">
        <v>2197</v>
      </c>
      <c r="G1119" s="2">
        <v>2</v>
      </c>
      <c r="H1119" s="2">
        <v>4</v>
      </c>
      <c r="I1119" s="2">
        <v>1</v>
      </c>
      <c r="J1119" s="2">
        <v>3</v>
      </c>
      <c r="K1119" s="2">
        <v>287500</v>
      </c>
      <c r="L1119" s="2" t="s">
        <v>13</v>
      </c>
      <c r="M1119" s="2" t="s">
        <v>24</v>
      </c>
      <c r="N1119" s="16">
        <f t="shared" si="0"/>
        <v>1993</v>
      </c>
      <c r="O1119" s="16" t="str">
        <f t="shared" si="1"/>
        <v>Not Good Condition</v>
      </c>
      <c r="P1119" s="16" t="str">
        <f t="shared" si="2"/>
        <v>NEW but not excellent</v>
      </c>
      <c r="Q1119" s="18"/>
      <c r="S1119" s="19"/>
      <c r="T1119" s="20"/>
    </row>
    <row r="1120" spans="1:20" ht="15.75" customHeight="1" x14ac:dyDescent="0.2">
      <c r="A1120" s="2">
        <v>10944</v>
      </c>
      <c r="B1120" s="2">
        <v>7</v>
      </c>
      <c r="C1120" s="2">
        <v>5</v>
      </c>
      <c r="D1120" s="2">
        <v>1994</v>
      </c>
      <c r="E1120" s="2">
        <v>1994</v>
      </c>
      <c r="F1120" s="2">
        <v>2127</v>
      </c>
      <c r="G1120" s="2">
        <v>2</v>
      </c>
      <c r="H1120" s="2">
        <v>3</v>
      </c>
      <c r="I1120" s="2">
        <v>2</v>
      </c>
      <c r="J1120" s="2">
        <v>2</v>
      </c>
      <c r="K1120" s="2">
        <v>271000</v>
      </c>
      <c r="L1120" s="2" t="s">
        <v>13</v>
      </c>
      <c r="M1120" s="2" t="s">
        <v>24</v>
      </c>
      <c r="N1120" s="16">
        <f t="shared" si="0"/>
        <v>1994</v>
      </c>
      <c r="O1120" s="16" t="str">
        <f t="shared" si="1"/>
        <v>Not Good Condition</v>
      </c>
      <c r="P1120" s="16" t="str">
        <f t="shared" si="2"/>
        <v>NEW but not excellent</v>
      </c>
      <c r="Q1120" s="18"/>
      <c r="S1120" s="19"/>
      <c r="T1120" s="20"/>
    </row>
    <row r="1121" spans="1:20" ht="15.75" customHeight="1" x14ac:dyDescent="0.2">
      <c r="A1121" s="2">
        <v>14303</v>
      </c>
      <c r="B1121" s="2">
        <v>8</v>
      </c>
      <c r="C1121" s="2">
        <v>5</v>
      </c>
      <c r="D1121" s="2">
        <v>1994</v>
      </c>
      <c r="E1121" s="2">
        <v>1994</v>
      </c>
      <c r="F1121" s="2">
        <v>1987</v>
      </c>
      <c r="G1121" s="2">
        <v>2</v>
      </c>
      <c r="H1121" s="2">
        <v>2</v>
      </c>
      <c r="I1121" s="2">
        <v>1</v>
      </c>
      <c r="J1121" s="2">
        <v>2</v>
      </c>
      <c r="K1121" s="2">
        <v>301500</v>
      </c>
      <c r="L1121" s="2" t="s">
        <v>13</v>
      </c>
      <c r="M1121" s="2" t="s">
        <v>24</v>
      </c>
      <c r="N1121" s="16">
        <f t="shared" si="0"/>
        <v>1994</v>
      </c>
      <c r="O1121" s="16" t="str">
        <f t="shared" si="1"/>
        <v>Not Good Condition</v>
      </c>
      <c r="P1121" s="16" t="str">
        <f t="shared" si="2"/>
        <v>NEW but not excellent</v>
      </c>
      <c r="Q1121" s="18"/>
      <c r="S1121" s="19"/>
      <c r="T1121" s="20"/>
    </row>
    <row r="1122" spans="1:20" ht="15.75" customHeight="1" x14ac:dyDescent="0.2">
      <c r="A1122" s="2">
        <v>11932</v>
      </c>
      <c r="B1122" s="2">
        <v>8</v>
      </c>
      <c r="C1122" s="2">
        <v>5</v>
      </c>
      <c r="D1122" s="2">
        <v>2007</v>
      </c>
      <c r="E1122" s="2">
        <v>2008</v>
      </c>
      <c r="F1122" s="2">
        <v>1580</v>
      </c>
      <c r="G1122" s="2">
        <v>2</v>
      </c>
      <c r="H1122" s="2">
        <v>3</v>
      </c>
      <c r="I1122" s="2">
        <v>0</v>
      </c>
      <c r="J1122" s="2">
        <v>3</v>
      </c>
      <c r="K1122" s="2">
        <v>235128</v>
      </c>
      <c r="L1122" s="2" t="s">
        <v>13</v>
      </c>
      <c r="M1122" s="2" t="s">
        <v>19</v>
      </c>
      <c r="N1122" s="16">
        <f t="shared" si="0"/>
        <v>2007</v>
      </c>
      <c r="O1122" s="16" t="str">
        <f t="shared" si="1"/>
        <v>Not Good Condition</v>
      </c>
      <c r="P1122" s="16" t="str">
        <f t="shared" si="2"/>
        <v>NEW but not excellent</v>
      </c>
      <c r="Q1122" s="18"/>
      <c r="S1122" s="19"/>
      <c r="T1122" s="20"/>
    </row>
    <row r="1123" spans="1:20" ht="15.75" customHeight="1" x14ac:dyDescent="0.2">
      <c r="A1123" s="2">
        <v>14598</v>
      </c>
      <c r="B1123" s="2">
        <v>6</v>
      </c>
      <c r="C1123" s="2">
        <v>5</v>
      </c>
      <c r="D1123" s="2">
        <v>2007</v>
      </c>
      <c r="E1123" s="2">
        <v>2007</v>
      </c>
      <c r="F1123" s="2">
        <v>1933</v>
      </c>
      <c r="G1123" s="2">
        <v>2</v>
      </c>
      <c r="H1123" s="2">
        <v>4</v>
      </c>
      <c r="I1123" s="2">
        <v>1</v>
      </c>
      <c r="J1123" s="2">
        <v>3</v>
      </c>
      <c r="K1123" s="2">
        <v>214000</v>
      </c>
      <c r="L1123" s="2" t="s">
        <v>13</v>
      </c>
      <c r="M1123" s="2" t="s">
        <v>19</v>
      </c>
      <c r="N1123" s="16">
        <f t="shared" si="0"/>
        <v>2007</v>
      </c>
      <c r="O1123" s="16" t="str">
        <f t="shared" si="1"/>
        <v>Not Good Condition</v>
      </c>
      <c r="P1123" s="16" t="str">
        <f t="shared" si="2"/>
        <v>NEW but not excellent</v>
      </c>
      <c r="Q1123" s="18"/>
      <c r="S1123" s="19"/>
      <c r="T1123" s="20"/>
    </row>
    <row r="1124" spans="1:20" ht="15.75" customHeight="1" x14ac:dyDescent="0.2">
      <c r="A1124" s="2">
        <v>11957</v>
      </c>
      <c r="B1124" s="2">
        <v>8</v>
      </c>
      <c r="C1124" s="2">
        <v>5</v>
      </c>
      <c r="D1124" s="2">
        <v>2006</v>
      </c>
      <c r="E1124" s="2">
        <v>2006</v>
      </c>
      <c r="F1124" s="2">
        <v>1574</v>
      </c>
      <c r="G1124" s="2">
        <v>2</v>
      </c>
      <c r="H1124" s="2">
        <v>3</v>
      </c>
      <c r="I1124" s="2">
        <v>1</v>
      </c>
      <c r="J1124" s="2">
        <v>3</v>
      </c>
      <c r="K1124" s="2">
        <v>232000</v>
      </c>
      <c r="L1124" s="2" t="s">
        <v>13</v>
      </c>
      <c r="M1124" s="2" t="s">
        <v>19</v>
      </c>
      <c r="N1124" s="16">
        <f t="shared" si="0"/>
        <v>2006</v>
      </c>
      <c r="O1124" s="16" t="str">
        <f t="shared" si="1"/>
        <v>Not Good Condition</v>
      </c>
      <c r="P1124" s="16" t="str">
        <f t="shared" si="2"/>
        <v>NEW but not excellent</v>
      </c>
      <c r="Q1124" s="18"/>
      <c r="S1124" s="19"/>
      <c r="T1124" s="20"/>
    </row>
    <row r="1125" spans="1:20" ht="15.75" customHeight="1" x14ac:dyDescent="0.2">
      <c r="A1125" s="2">
        <v>13253</v>
      </c>
      <c r="B1125" s="2">
        <v>7</v>
      </c>
      <c r="C1125" s="2">
        <v>5</v>
      </c>
      <c r="D1125" s="2">
        <v>2006</v>
      </c>
      <c r="E1125" s="2">
        <v>2006</v>
      </c>
      <c r="F1125" s="2">
        <v>1578</v>
      </c>
      <c r="G1125" s="2">
        <v>2</v>
      </c>
      <c r="H1125" s="2">
        <v>3</v>
      </c>
      <c r="I1125" s="2">
        <v>1</v>
      </c>
      <c r="J1125" s="2">
        <v>3</v>
      </c>
      <c r="K1125" s="2">
        <v>240000</v>
      </c>
      <c r="L1125" s="2" t="s">
        <v>13</v>
      </c>
      <c r="M1125" s="2" t="s">
        <v>19</v>
      </c>
      <c r="N1125" s="16">
        <f t="shared" si="0"/>
        <v>2006</v>
      </c>
      <c r="O1125" s="16" t="str">
        <f t="shared" si="1"/>
        <v>Not Good Condition</v>
      </c>
      <c r="P1125" s="16" t="str">
        <f t="shared" si="2"/>
        <v>NEW but not excellent</v>
      </c>
      <c r="Q1125" s="18"/>
      <c r="S1125" s="19"/>
      <c r="T1125" s="20"/>
    </row>
    <row r="1126" spans="1:20" ht="15.75" customHeight="1" x14ac:dyDescent="0.2">
      <c r="A1126" s="2">
        <v>14587</v>
      </c>
      <c r="B1126" s="2">
        <v>9</v>
      </c>
      <c r="C1126" s="2">
        <v>5</v>
      </c>
      <c r="D1126" s="2">
        <v>2008</v>
      </c>
      <c r="E1126" s="2">
        <v>2008</v>
      </c>
      <c r="F1126" s="2">
        <v>1506</v>
      </c>
      <c r="G1126" s="2">
        <v>2</v>
      </c>
      <c r="H1126" s="2">
        <v>2</v>
      </c>
      <c r="I1126" s="2">
        <v>1</v>
      </c>
      <c r="J1126" s="2">
        <v>2</v>
      </c>
      <c r="K1126" s="2">
        <v>264132</v>
      </c>
      <c r="L1126" s="2" t="s">
        <v>13</v>
      </c>
      <c r="M1126" s="2" t="s">
        <v>19</v>
      </c>
      <c r="N1126" s="16">
        <f t="shared" si="0"/>
        <v>2008</v>
      </c>
      <c r="O1126" s="16" t="str">
        <f t="shared" si="1"/>
        <v>Not Good Condition</v>
      </c>
      <c r="P1126" s="16" t="str">
        <f t="shared" si="2"/>
        <v>NEW but not excellent</v>
      </c>
      <c r="Q1126" s="18"/>
      <c r="S1126" s="19"/>
      <c r="T1126" s="20"/>
    </row>
    <row r="1127" spans="1:20" ht="15.75" customHeight="1" x14ac:dyDescent="0.2">
      <c r="A1127" s="2">
        <v>10206</v>
      </c>
      <c r="B1127" s="2">
        <v>8</v>
      </c>
      <c r="C1127" s="2">
        <v>5</v>
      </c>
      <c r="D1127" s="2">
        <v>2007</v>
      </c>
      <c r="E1127" s="2">
        <v>2007</v>
      </c>
      <c r="F1127" s="2">
        <v>1563</v>
      </c>
      <c r="G1127" s="2">
        <v>2</v>
      </c>
      <c r="H1127" s="2">
        <v>3</v>
      </c>
      <c r="I1127" s="2">
        <v>1</v>
      </c>
      <c r="J1127" s="2">
        <v>3</v>
      </c>
      <c r="K1127" s="2">
        <v>245000</v>
      </c>
      <c r="L1127" s="2" t="s">
        <v>13</v>
      </c>
      <c r="M1127" s="2" t="s">
        <v>19</v>
      </c>
      <c r="N1127" s="16">
        <f t="shared" si="0"/>
        <v>2007</v>
      </c>
      <c r="O1127" s="16" t="str">
        <f t="shared" si="1"/>
        <v>Not Good Condition</v>
      </c>
      <c r="P1127" s="16" t="str">
        <f t="shared" si="2"/>
        <v>NEW but not excellent</v>
      </c>
      <c r="Q1127" s="18"/>
      <c r="S1127" s="19"/>
      <c r="T1127" s="20"/>
    </row>
    <row r="1128" spans="1:20" ht="15.75" customHeight="1" x14ac:dyDescent="0.2">
      <c r="A1128" s="2">
        <v>12274</v>
      </c>
      <c r="B1128" s="2">
        <v>7</v>
      </c>
      <c r="C1128" s="2">
        <v>5</v>
      </c>
      <c r="D1128" s="2">
        <v>2008</v>
      </c>
      <c r="E1128" s="2">
        <v>2008</v>
      </c>
      <c r="F1128" s="2">
        <v>1428</v>
      </c>
      <c r="G1128" s="2">
        <v>2</v>
      </c>
      <c r="H1128" s="2">
        <v>3</v>
      </c>
      <c r="I1128" s="2">
        <v>0</v>
      </c>
      <c r="J1128" s="2">
        <v>2</v>
      </c>
      <c r="K1128" s="2">
        <v>227680</v>
      </c>
      <c r="L1128" s="2" t="s">
        <v>13</v>
      </c>
      <c r="M1128" s="2" t="s">
        <v>19</v>
      </c>
      <c r="N1128" s="16">
        <f t="shared" si="0"/>
        <v>2008</v>
      </c>
      <c r="O1128" s="16" t="str">
        <f t="shared" si="1"/>
        <v>Not Good Condition</v>
      </c>
      <c r="P1128" s="16" t="str">
        <f t="shared" si="2"/>
        <v>NEW but not excellent</v>
      </c>
      <c r="Q1128" s="18"/>
      <c r="S1128" s="19"/>
      <c r="T1128" s="20"/>
    </row>
    <row r="1129" spans="1:20" ht="15.75" customHeight="1" x14ac:dyDescent="0.2">
      <c r="A1129" s="2">
        <v>9801</v>
      </c>
      <c r="B1129" s="2">
        <v>8</v>
      </c>
      <c r="C1129" s="2">
        <v>5</v>
      </c>
      <c r="D1129" s="2">
        <v>2007</v>
      </c>
      <c r="E1129" s="2">
        <v>2007</v>
      </c>
      <c r="F1129" s="2">
        <v>1861</v>
      </c>
      <c r="G1129" s="2">
        <v>3</v>
      </c>
      <c r="H1129" s="2">
        <v>3</v>
      </c>
      <c r="I1129" s="2">
        <v>1</v>
      </c>
      <c r="J1129" s="2">
        <v>3</v>
      </c>
      <c r="K1129" s="2">
        <v>257000</v>
      </c>
      <c r="L1129" s="2" t="s">
        <v>13</v>
      </c>
      <c r="M1129" s="2" t="s">
        <v>19</v>
      </c>
      <c r="N1129" s="16">
        <f t="shared" si="0"/>
        <v>2007</v>
      </c>
      <c r="O1129" s="16" t="str">
        <f t="shared" si="1"/>
        <v>Not Good Condition</v>
      </c>
      <c r="P1129" s="16" t="str">
        <f t="shared" si="2"/>
        <v>NEW but not excellent</v>
      </c>
      <c r="Q1129" s="18"/>
      <c r="S1129" s="19"/>
      <c r="T1129" s="20"/>
    </row>
    <row r="1130" spans="1:20" ht="15.75" customHeight="1" x14ac:dyDescent="0.2">
      <c r="A1130" s="2">
        <v>9428</v>
      </c>
      <c r="B1130" s="2">
        <v>8</v>
      </c>
      <c r="C1130" s="2">
        <v>5</v>
      </c>
      <c r="D1130" s="2">
        <v>2007</v>
      </c>
      <c r="E1130" s="2">
        <v>2008</v>
      </c>
      <c r="F1130" s="2">
        <v>1874</v>
      </c>
      <c r="G1130" s="2">
        <v>2</v>
      </c>
      <c r="H1130" s="2">
        <v>3</v>
      </c>
      <c r="I1130" s="2">
        <v>1</v>
      </c>
      <c r="J1130" s="2">
        <v>3</v>
      </c>
      <c r="K1130" s="2">
        <v>297900</v>
      </c>
      <c r="L1130" s="2" t="s">
        <v>13</v>
      </c>
      <c r="M1130" s="2" t="s">
        <v>19</v>
      </c>
      <c r="N1130" s="16">
        <f t="shared" si="0"/>
        <v>2007</v>
      </c>
      <c r="O1130" s="16" t="str">
        <f t="shared" si="1"/>
        <v>Not Good Condition</v>
      </c>
      <c r="P1130" s="16" t="str">
        <f t="shared" si="2"/>
        <v>NEW but not excellent</v>
      </c>
      <c r="Q1130" s="18"/>
      <c r="S1130" s="19"/>
      <c r="T1130" s="20"/>
    </row>
    <row r="1131" spans="1:20" ht="15.75" customHeight="1" x14ac:dyDescent="0.2">
      <c r="A1131" s="2">
        <v>10037</v>
      </c>
      <c r="B1131" s="2">
        <v>8</v>
      </c>
      <c r="C1131" s="2">
        <v>5</v>
      </c>
      <c r="D1131" s="2">
        <v>2006</v>
      </c>
      <c r="E1131" s="2">
        <v>2007</v>
      </c>
      <c r="F1131" s="2">
        <v>1460</v>
      </c>
      <c r="G1131" s="2">
        <v>2</v>
      </c>
      <c r="H1131" s="2">
        <v>3</v>
      </c>
      <c r="I1131" s="2">
        <v>1</v>
      </c>
      <c r="J1131" s="2">
        <v>2</v>
      </c>
      <c r="K1131" s="2">
        <v>247000</v>
      </c>
      <c r="L1131" s="2" t="s">
        <v>13</v>
      </c>
      <c r="M1131" s="2" t="s">
        <v>19</v>
      </c>
      <c r="N1131" s="16">
        <f t="shared" si="0"/>
        <v>2006</v>
      </c>
      <c r="O1131" s="16" t="str">
        <f t="shared" si="1"/>
        <v>Not Good Condition</v>
      </c>
      <c r="P1131" s="16" t="str">
        <f t="shared" si="2"/>
        <v>NEW but not excellent</v>
      </c>
      <c r="Q1131" s="18"/>
      <c r="S1131" s="19"/>
      <c r="T1131" s="20"/>
    </row>
    <row r="1132" spans="1:20" ht="15.75" customHeight="1" x14ac:dyDescent="0.2">
      <c r="A1132" s="2">
        <v>8640</v>
      </c>
      <c r="B1132" s="2">
        <v>8</v>
      </c>
      <c r="C1132" s="2">
        <v>5</v>
      </c>
      <c r="D1132" s="2">
        <v>2007</v>
      </c>
      <c r="E1132" s="2">
        <v>2008</v>
      </c>
      <c r="F1132" s="2">
        <v>1372</v>
      </c>
      <c r="G1132" s="2">
        <v>2</v>
      </c>
      <c r="H1132" s="2">
        <v>3</v>
      </c>
      <c r="I1132" s="2">
        <v>0</v>
      </c>
      <c r="J1132" s="2">
        <v>2</v>
      </c>
      <c r="K1132" s="2">
        <v>212700</v>
      </c>
      <c r="L1132" s="2" t="s">
        <v>13</v>
      </c>
      <c r="M1132" s="2" t="s">
        <v>19</v>
      </c>
      <c r="N1132" s="16">
        <f t="shared" si="0"/>
        <v>2007</v>
      </c>
      <c r="O1132" s="16" t="str">
        <f t="shared" si="1"/>
        <v>Not Good Condition</v>
      </c>
      <c r="P1132" s="16" t="str">
        <f t="shared" si="2"/>
        <v>NEW but not excellent</v>
      </c>
      <c r="Q1132" s="18"/>
      <c r="S1132" s="19"/>
      <c r="T1132" s="20"/>
    </row>
    <row r="1133" spans="1:20" ht="15.75" customHeight="1" x14ac:dyDescent="0.2">
      <c r="A1133" s="2">
        <v>8640</v>
      </c>
      <c r="B1133" s="2">
        <v>7</v>
      </c>
      <c r="C1133" s="2">
        <v>5</v>
      </c>
      <c r="D1133" s="2">
        <v>2007</v>
      </c>
      <c r="E1133" s="2">
        <v>2008</v>
      </c>
      <c r="F1133" s="2">
        <v>1372</v>
      </c>
      <c r="G1133" s="2">
        <v>2</v>
      </c>
      <c r="H1133" s="2">
        <v>3</v>
      </c>
      <c r="I1133" s="2">
        <v>0</v>
      </c>
      <c r="J1133" s="2">
        <v>2</v>
      </c>
      <c r="K1133" s="2">
        <v>250580</v>
      </c>
      <c r="L1133" s="2" t="s">
        <v>13</v>
      </c>
      <c r="M1133" s="2" t="s">
        <v>19</v>
      </c>
      <c r="N1133" s="16">
        <f t="shared" si="0"/>
        <v>2007</v>
      </c>
      <c r="O1133" s="16" t="str">
        <f t="shared" si="1"/>
        <v>Not Good Condition</v>
      </c>
      <c r="P1133" s="16" t="str">
        <f t="shared" si="2"/>
        <v>NEW but not excellent</v>
      </c>
      <c r="Q1133" s="18"/>
      <c r="S1133" s="19"/>
      <c r="T1133" s="20"/>
    </row>
    <row r="1134" spans="1:20" ht="15.75" customHeight="1" x14ac:dyDescent="0.2">
      <c r="A1134" s="2">
        <v>11639</v>
      </c>
      <c r="B1134" s="2">
        <v>7</v>
      </c>
      <c r="C1134" s="2">
        <v>5</v>
      </c>
      <c r="D1134" s="2">
        <v>2007</v>
      </c>
      <c r="E1134" s="2">
        <v>2008</v>
      </c>
      <c r="F1134" s="2">
        <v>1428</v>
      </c>
      <c r="G1134" s="2">
        <v>2</v>
      </c>
      <c r="H1134" s="2">
        <v>3</v>
      </c>
      <c r="I1134" s="2">
        <v>0</v>
      </c>
      <c r="J1134" s="2">
        <v>2</v>
      </c>
      <c r="K1134" s="2">
        <v>182000</v>
      </c>
      <c r="L1134" s="2" t="s">
        <v>13</v>
      </c>
      <c r="M1134" s="2" t="s">
        <v>19</v>
      </c>
      <c r="N1134" s="16">
        <f t="shared" si="0"/>
        <v>2007</v>
      </c>
      <c r="O1134" s="16" t="str">
        <f t="shared" si="1"/>
        <v>Not Good Condition</v>
      </c>
      <c r="P1134" s="16" t="str">
        <f t="shared" si="2"/>
        <v>NEW but not excellent</v>
      </c>
      <c r="Q1134" s="18"/>
      <c r="S1134" s="19"/>
      <c r="T1134" s="20"/>
    </row>
    <row r="1135" spans="1:20" ht="15.75" customHeight="1" x14ac:dyDescent="0.2">
      <c r="A1135" s="2">
        <v>9803</v>
      </c>
      <c r="B1135" s="2">
        <v>7</v>
      </c>
      <c r="C1135" s="2">
        <v>5</v>
      </c>
      <c r="D1135" s="2">
        <v>2005</v>
      </c>
      <c r="E1135" s="2">
        <v>2005</v>
      </c>
      <c r="F1135" s="2">
        <v>1768</v>
      </c>
      <c r="G1135" s="2">
        <v>2</v>
      </c>
      <c r="H1135" s="2">
        <v>3</v>
      </c>
      <c r="I1135" s="2">
        <v>0</v>
      </c>
      <c r="J1135" s="2">
        <v>2</v>
      </c>
      <c r="K1135" s="2">
        <v>226700</v>
      </c>
      <c r="L1135" s="2" t="s">
        <v>13</v>
      </c>
      <c r="M1135" s="2" t="s">
        <v>19</v>
      </c>
      <c r="N1135" s="16">
        <f t="shared" si="0"/>
        <v>2005</v>
      </c>
      <c r="O1135" s="16" t="str">
        <f t="shared" si="1"/>
        <v>Not Good Condition</v>
      </c>
      <c r="P1135" s="16" t="str">
        <f t="shared" si="2"/>
        <v>NEW but not excellent</v>
      </c>
      <c r="Q1135" s="18"/>
      <c r="S1135" s="19"/>
      <c r="T1135" s="20"/>
    </row>
    <row r="1136" spans="1:20" ht="15.75" customHeight="1" x14ac:dyDescent="0.2">
      <c r="A1136" s="2">
        <v>9375</v>
      </c>
      <c r="B1136" s="2">
        <v>8</v>
      </c>
      <c r="C1136" s="2">
        <v>5</v>
      </c>
      <c r="D1136" s="2">
        <v>2003</v>
      </c>
      <c r="E1136" s="2">
        <v>2004</v>
      </c>
      <c r="F1136" s="2">
        <v>1992</v>
      </c>
      <c r="G1136" s="2">
        <v>2</v>
      </c>
      <c r="H1136" s="2">
        <v>3</v>
      </c>
      <c r="I1136" s="2">
        <v>1</v>
      </c>
      <c r="J1136" s="2">
        <v>2</v>
      </c>
      <c r="K1136" s="2">
        <v>250000</v>
      </c>
      <c r="L1136" s="2" t="s">
        <v>13</v>
      </c>
      <c r="M1136" s="2" t="s">
        <v>19</v>
      </c>
      <c r="N1136" s="16">
        <f t="shared" si="0"/>
        <v>2003</v>
      </c>
      <c r="O1136" s="16" t="str">
        <f t="shared" si="1"/>
        <v>Not Good Condition</v>
      </c>
      <c r="P1136" s="16" t="str">
        <f t="shared" si="2"/>
        <v>NEW but not excellent</v>
      </c>
      <c r="Q1136" s="18"/>
      <c r="S1136" s="19"/>
      <c r="T1136" s="20"/>
    </row>
    <row r="1137" spans="1:20" ht="15.75" customHeight="1" x14ac:dyDescent="0.2">
      <c r="A1137" s="2">
        <v>10625</v>
      </c>
      <c r="B1137" s="2">
        <v>7</v>
      </c>
      <c r="C1137" s="2">
        <v>5</v>
      </c>
      <c r="D1137" s="2">
        <v>2005</v>
      </c>
      <c r="E1137" s="2">
        <v>2005</v>
      </c>
      <c r="F1137" s="2">
        <v>1958</v>
      </c>
      <c r="G1137" s="2">
        <v>2</v>
      </c>
      <c r="H1137" s="2">
        <v>3</v>
      </c>
      <c r="I1137" s="2">
        <v>1</v>
      </c>
      <c r="J1137" s="2">
        <v>3</v>
      </c>
      <c r="K1137" s="2">
        <v>250000</v>
      </c>
      <c r="L1137" s="2" t="s">
        <v>13</v>
      </c>
      <c r="M1137" s="2" t="s">
        <v>19</v>
      </c>
      <c r="N1137" s="16">
        <f t="shared" si="0"/>
        <v>2005</v>
      </c>
      <c r="O1137" s="16" t="str">
        <f t="shared" si="1"/>
        <v>Not Good Condition</v>
      </c>
      <c r="P1137" s="16" t="str">
        <f t="shared" si="2"/>
        <v>NEW but not excellent</v>
      </c>
      <c r="Q1137" s="18"/>
      <c r="S1137" s="19"/>
      <c r="T1137" s="20"/>
    </row>
    <row r="1138" spans="1:20" ht="15.75" customHeight="1" x14ac:dyDescent="0.2">
      <c r="A1138" s="2">
        <v>10800</v>
      </c>
      <c r="B1138" s="2">
        <v>8</v>
      </c>
      <c r="C1138" s="2">
        <v>5</v>
      </c>
      <c r="D1138" s="2">
        <v>2007</v>
      </c>
      <c r="E1138" s="2">
        <v>2008</v>
      </c>
      <c r="F1138" s="2">
        <v>2078</v>
      </c>
      <c r="G1138" s="2">
        <v>2</v>
      </c>
      <c r="H1138" s="2">
        <v>3</v>
      </c>
      <c r="I1138" s="2">
        <v>1</v>
      </c>
      <c r="J1138" s="2">
        <v>3</v>
      </c>
      <c r="K1138" s="2">
        <v>339750</v>
      </c>
      <c r="L1138" s="2" t="s">
        <v>13</v>
      </c>
      <c r="M1138" s="2" t="s">
        <v>19</v>
      </c>
      <c r="N1138" s="16">
        <f t="shared" si="0"/>
        <v>2007</v>
      </c>
      <c r="O1138" s="16" t="str">
        <f t="shared" si="1"/>
        <v>Not Good Condition</v>
      </c>
      <c r="P1138" s="16" t="str">
        <f t="shared" si="2"/>
        <v>NEW but not excellent</v>
      </c>
      <c r="Q1138" s="18"/>
      <c r="S1138" s="19"/>
      <c r="T1138" s="20"/>
    </row>
    <row r="1139" spans="1:20" ht="15.75" customHeight="1" x14ac:dyDescent="0.2">
      <c r="A1139" s="2">
        <v>8125</v>
      </c>
      <c r="B1139" s="2">
        <v>7</v>
      </c>
      <c r="C1139" s="2">
        <v>6</v>
      </c>
      <c r="D1139" s="2">
        <v>2007</v>
      </c>
      <c r="E1139" s="2">
        <v>2007</v>
      </c>
      <c r="F1139" s="2">
        <v>1665</v>
      </c>
      <c r="G1139" s="2">
        <v>2</v>
      </c>
      <c r="H1139" s="2">
        <v>3</v>
      </c>
      <c r="I1139" s="2">
        <v>0</v>
      </c>
      <c r="J1139" s="2">
        <v>2</v>
      </c>
      <c r="K1139" s="2">
        <v>205950</v>
      </c>
      <c r="L1139" s="2" t="s">
        <v>13</v>
      </c>
      <c r="M1139" s="2" t="s">
        <v>19</v>
      </c>
      <c r="N1139" s="16">
        <f t="shared" si="0"/>
        <v>2007</v>
      </c>
      <c r="O1139" s="16" t="str">
        <f t="shared" si="1"/>
        <v>Not Good Condition</v>
      </c>
      <c r="P1139" s="16" t="str">
        <f t="shared" si="2"/>
        <v>NEW but not excellent</v>
      </c>
      <c r="Q1139" s="18"/>
      <c r="S1139" s="19"/>
      <c r="T1139" s="20"/>
    </row>
    <row r="1140" spans="1:20" ht="15.75" customHeight="1" x14ac:dyDescent="0.2">
      <c r="A1140" s="2">
        <v>10625</v>
      </c>
      <c r="B1140" s="2">
        <v>8</v>
      </c>
      <c r="C1140" s="2">
        <v>5</v>
      </c>
      <c r="D1140" s="2">
        <v>2007</v>
      </c>
      <c r="E1140" s="2">
        <v>2007</v>
      </c>
      <c r="F1140" s="2">
        <v>1660</v>
      </c>
      <c r="G1140" s="2">
        <v>2</v>
      </c>
      <c r="H1140" s="2">
        <v>3</v>
      </c>
      <c r="I1140" s="2">
        <v>1</v>
      </c>
      <c r="J1140" s="2">
        <v>3</v>
      </c>
      <c r="K1140" s="2">
        <v>256000</v>
      </c>
      <c r="L1140" s="2" t="s">
        <v>13</v>
      </c>
      <c r="M1140" s="2" t="s">
        <v>19</v>
      </c>
      <c r="N1140" s="16">
        <f t="shared" si="0"/>
        <v>2007</v>
      </c>
      <c r="O1140" s="16" t="str">
        <f t="shared" si="1"/>
        <v>Not Good Condition</v>
      </c>
      <c r="P1140" s="16" t="str">
        <f t="shared" si="2"/>
        <v>NEW but not excellent</v>
      </c>
      <c r="Q1140" s="18"/>
      <c r="S1140" s="19"/>
      <c r="T1140" s="20"/>
    </row>
    <row r="1141" spans="1:20" ht="15.75" customHeight="1" x14ac:dyDescent="0.2">
      <c r="A1141" s="2">
        <v>7500</v>
      </c>
      <c r="B1141" s="2">
        <v>7</v>
      </c>
      <c r="C1141" s="2">
        <v>5</v>
      </c>
      <c r="D1141" s="2">
        <v>2007</v>
      </c>
      <c r="E1141" s="2">
        <v>2008</v>
      </c>
      <c r="F1141" s="2">
        <v>1218</v>
      </c>
      <c r="G1141" s="2">
        <v>2</v>
      </c>
      <c r="H1141" s="2">
        <v>2</v>
      </c>
      <c r="I1141" s="2">
        <v>0</v>
      </c>
      <c r="J1141" s="2">
        <v>2</v>
      </c>
      <c r="K1141" s="2">
        <v>230348</v>
      </c>
      <c r="L1141" s="2" t="s">
        <v>13</v>
      </c>
      <c r="M1141" s="2" t="s">
        <v>19</v>
      </c>
      <c r="N1141" s="16">
        <f t="shared" si="0"/>
        <v>2007</v>
      </c>
      <c r="O1141" s="16" t="str">
        <f t="shared" si="1"/>
        <v>Not Good Condition</v>
      </c>
      <c r="P1141" s="16" t="str">
        <f t="shared" si="2"/>
        <v>NEW but not excellent</v>
      </c>
      <c r="Q1141" s="18"/>
      <c r="S1141" s="19"/>
      <c r="T1141" s="20"/>
    </row>
    <row r="1142" spans="1:20" ht="15.75" customHeight="1" x14ac:dyDescent="0.2">
      <c r="A1142" s="2">
        <v>8791</v>
      </c>
      <c r="B1142" s="2">
        <v>6</v>
      </c>
      <c r="C1142" s="2">
        <v>5</v>
      </c>
      <c r="D1142" s="2">
        <v>2003</v>
      </c>
      <c r="E1142" s="2">
        <v>2003</v>
      </c>
      <c r="F1142" s="2">
        <v>1728</v>
      </c>
      <c r="G1142" s="2">
        <v>2</v>
      </c>
      <c r="H1142" s="2">
        <v>3</v>
      </c>
      <c r="I1142" s="2">
        <v>0</v>
      </c>
      <c r="J1142" s="2">
        <v>2</v>
      </c>
      <c r="K1142" s="2">
        <v>207500</v>
      </c>
      <c r="L1142" s="2" t="s">
        <v>13</v>
      </c>
      <c r="M1142" s="2" t="s">
        <v>19</v>
      </c>
      <c r="N1142" s="16">
        <f t="shared" si="0"/>
        <v>2003</v>
      </c>
      <c r="O1142" s="16" t="str">
        <f t="shared" si="1"/>
        <v>Not Good Condition</v>
      </c>
      <c r="P1142" s="16" t="str">
        <f t="shared" si="2"/>
        <v>NEW but not excellent</v>
      </c>
      <c r="Q1142" s="18"/>
      <c r="S1142" s="19"/>
      <c r="T1142" s="20"/>
    </row>
    <row r="1143" spans="1:20" ht="15.75" customHeight="1" x14ac:dyDescent="0.2">
      <c r="A1143" s="2">
        <v>7500</v>
      </c>
      <c r="B1143" s="2">
        <v>7</v>
      </c>
      <c r="C1143" s="2">
        <v>5</v>
      </c>
      <c r="D1143" s="2">
        <v>2004</v>
      </c>
      <c r="E1143" s="2">
        <v>2005</v>
      </c>
      <c r="F1143" s="2">
        <v>1080</v>
      </c>
      <c r="G1143" s="2">
        <v>1</v>
      </c>
      <c r="H1143" s="2">
        <v>3</v>
      </c>
      <c r="I1143" s="2">
        <v>0</v>
      </c>
      <c r="J1143" s="2">
        <v>0</v>
      </c>
      <c r="K1143" s="2">
        <v>141000</v>
      </c>
      <c r="L1143" s="2" t="s">
        <v>13</v>
      </c>
      <c r="M1143" s="2" t="s">
        <v>25</v>
      </c>
      <c r="N1143" s="16">
        <f t="shared" si="0"/>
        <v>2004</v>
      </c>
      <c r="O1143" s="16" t="str">
        <f t="shared" si="1"/>
        <v>Not Good Condition</v>
      </c>
      <c r="P1143" s="16" t="str">
        <f t="shared" si="2"/>
        <v>NEW but not excellent</v>
      </c>
      <c r="Q1143" s="18"/>
      <c r="S1143" s="19"/>
      <c r="T1143" s="20"/>
    </row>
    <row r="1144" spans="1:20" ht="15.75" customHeight="1" x14ac:dyDescent="0.2">
      <c r="A1144" s="2">
        <v>10110</v>
      </c>
      <c r="B1144" s="2">
        <v>6</v>
      </c>
      <c r="C1144" s="2">
        <v>5</v>
      </c>
      <c r="D1144" s="2">
        <v>2003</v>
      </c>
      <c r="E1144" s="2">
        <v>2003</v>
      </c>
      <c r="F1144" s="2">
        <v>1696</v>
      </c>
      <c r="G1144" s="2">
        <v>2</v>
      </c>
      <c r="H1144" s="2">
        <v>3</v>
      </c>
      <c r="I1144" s="2">
        <v>0</v>
      </c>
      <c r="J1144" s="2">
        <v>2</v>
      </c>
      <c r="K1144" s="2">
        <v>188000</v>
      </c>
      <c r="L1144" s="2" t="s">
        <v>13</v>
      </c>
      <c r="M1144" s="2" t="s">
        <v>25</v>
      </c>
      <c r="N1144" s="16">
        <f t="shared" si="0"/>
        <v>2003</v>
      </c>
      <c r="O1144" s="16" t="str">
        <f t="shared" si="1"/>
        <v>Not Good Condition</v>
      </c>
      <c r="P1144" s="16" t="str">
        <f t="shared" si="2"/>
        <v>NEW but not excellent</v>
      </c>
      <c r="Q1144" s="18"/>
      <c r="S1144" s="19"/>
      <c r="T1144" s="20"/>
    </row>
    <row r="1145" spans="1:20" ht="15.75" customHeight="1" x14ac:dyDescent="0.2">
      <c r="A1145" s="2">
        <v>12774</v>
      </c>
      <c r="B1145" s="2">
        <v>7</v>
      </c>
      <c r="C1145" s="2">
        <v>5</v>
      </c>
      <c r="D1145" s="2">
        <v>2003</v>
      </c>
      <c r="E1145" s="2">
        <v>2004</v>
      </c>
      <c r="F1145" s="2">
        <v>1663</v>
      </c>
      <c r="G1145" s="2">
        <v>2</v>
      </c>
      <c r="H1145" s="2">
        <v>3</v>
      </c>
      <c r="I1145" s="2">
        <v>0</v>
      </c>
      <c r="J1145" s="2">
        <v>2</v>
      </c>
      <c r="K1145" s="2">
        <v>192500</v>
      </c>
      <c r="L1145" s="2" t="s">
        <v>13</v>
      </c>
      <c r="M1145" s="2" t="s">
        <v>25</v>
      </c>
      <c r="N1145" s="16">
        <f t="shared" si="0"/>
        <v>2003</v>
      </c>
      <c r="O1145" s="16" t="str">
        <f t="shared" si="1"/>
        <v>Not Good Condition</v>
      </c>
      <c r="P1145" s="16" t="str">
        <f t="shared" si="2"/>
        <v>NEW but not excellent</v>
      </c>
      <c r="Q1145" s="18"/>
      <c r="S1145" s="19"/>
      <c r="T1145" s="20"/>
    </row>
    <row r="1146" spans="1:20" ht="15.75" customHeight="1" x14ac:dyDescent="0.2">
      <c r="A1146" s="2">
        <v>13072</v>
      </c>
      <c r="B1146" s="2">
        <v>6</v>
      </c>
      <c r="C1146" s="2">
        <v>5</v>
      </c>
      <c r="D1146" s="2">
        <v>2005</v>
      </c>
      <c r="E1146" s="2">
        <v>2006</v>
      </c>
      <c r="F1146" s="2">
        <v>1175</v>
      </c>
      <c r="G1146" s="2">
        <v>1</v>
      </c>
      <c r="H1146" s="2">
        <v>3</v>
      </c>
      <c r="I1146" s="2">
        <v>0</v>
      </c>
      <c r="J1146" s="2">
        <v>0</v>
      </c>
      <c r="K1146" s="2">
        <v>146000</v>
      </c>
      <c r="L1146" s="2" t="s">
        <v>13</v>
      </c>
      <c r="M1146" s="2" t="s">
        <v>25</v>
      </c>
      <c r="N1146" s="16">
        <f t="shared" si="0"/>
        <v>2005</v>
      </c>
      <c r="O1146" s="16" t="str">
        <f t="shared" si="1"/>
        <v>Not Good Condition</v>
      </c>
      <c r="P1146" s="16" t="str">
        <f t="shared" si="2"/>
        <v>NEW but not excellent</v>
      </c>
      <c r="Q1146" s="18"/>
      <c r="S1146" s="19"/>
      <c r="T1146" s="20"/>
    </row>
    <row r="1147" spans="1:20" ht="15.75" customHeight="1" x14ac:dyDescent="0.2">
      <c r="A1147" s="2">
        <v>13695</v>
      </c>
      <c r="B1147" s="2">
        <v>5</v>
      </c>
      <c r="C1147" s="2">
        <v>5</v>
      </c>
      <c r="D1147" s="2">
        <v>2004</v>
      </c>
      <c r="E1147" s="2">
        <v>2004</v>
      </c>
      <c r="F1147" s="2">
        <v>1114</v>
      </c>
      <c r="G1147" s="2">
        <v>1</v>
      </c>
      <c r="H1147" s="2">
        <v>3</v>
      </c>
      <c r="I1147" s="2">
        <v>0</v>
      </c>
      <c r="J1147" s="2">
        <v>2</v>
      </c>
      <c r="K1147" s="2">
        <v>159000</v>
      </c>
      <c r="L1147" s="2" t="s">
        <v>13</v>
      </c>
      <c r="M1147" s="2" t="s">
        <v>25</v>
      </c>
      <c r="N1147" s="16">
        <f t="shared" si="0"/>
        <v>2004</v>
      </c>
      <c r="O1147" s="16" t="str">
        <f t="shared" si="1"/>
        <v>Not Good Condition</v>
      </c>
      <c r="P1147" s="16" t="str">
        <f t="shared" si="2"/>
        <v>NEW but not excellent</v>
      </c>
      <c r="Q1147" s="18"/>
      <c r="S1147" s="19"/>
      <c r="T1147" s="20"/>
    </row>
    <row r="1148" spans="1:20" ht="15.75" customHeight="1" x14ac:dyDescent="0.2">
      <c r="A1148" s="2">
        <v>13695</v>
      </c>
      <c r="B1148" s="2">
        <v>6</v>
      </c>
      <c r="C1148" s="2">
        <v>5</v>
      </c>
      <c r="D1148" s="2">
        <v>2003</v>
      </c>
      <c r="E1148" s="2">
        <v>2004</v>
      </c>
      <c r="F1148" s="2">
        <v>1114</v>
      </c>
      <c r="G1148" s="2">
        <v>1</v>
      </c>
      <c r="H1148" s="2">
        <v>3</v>
      </c>
      <c r="I1148" s="2">
        <v>0</v>
      </c>
      <c r="J1148" s="2">
        <v>2</v>
      </c>
      <c r="K1148" s="2">
        <v>155000</v>
      </c>
      <c r="L1148" s="2" t="s">
        <v>13</v>
      </c>
      <c r="M1148" s="2" t="s">
        <v>25</v>
      </c>
      <c r="N1148" s="16">
        <f t="shared" si="0"/>
        <v>2003</v>
      </c>
      <c r="O1148" s="16" t="str">
        <f t="shared" si="1"/>
        <v>Not Good Condition</v>
      </c>
      <c r="P1148" s="16" t="str">
        <f t="shared" si="2"/>
        <v>NEW but not excellent</v>
      </c>
      <c r="Q1148" s="18"/>
      <c r="S1148" s="19"/>
      <c r="T1148" s="20"/>
    </row>
    <row r="1149" spans="1:20" ht="15.75" customHeight="1" x14ac:dyDescent="0.2">
      <c r="A1149" s="2">
        <v>8366</v>
      </c>
      <c r="B1149" s="2">
        <v>6</v>
      </c>
      <c r="C1149" s="2">
        <v>5</v>
      </c>
      <c r="D1149" s="2">
        <v>2004</v>
      </c>
      <c r="E1149" s="2">
        <v>2004</v>
      </c>
      <c r="F1149" s="2">
        <v>1640</v>
      </c>
      <c r="G1149" s="2">
        <v>2</v>
      </c>
      <c r="H1149" s="2">
        <v>3</v>
      </c>
      <c r="I1149" s="2">
        <v>0</v>
      </c>
      <c r="J1149" s="2">
        <v>2</v>
      </c>
      <c r="K1149" s="2">
        <v>173000</v>
      </c>
      <c r="L1149" s="2" t="s">
        <v>13</v>
      </c>
      <c r="M1149" s="2" t="s">
        <v>25</v>
      </c>
      <c r="N1149" s="16">
        <f t="shared" si="0"/>
        <v>2004</v>
      </c>
      <c r="O1149" s="16" t="str">
        <f t="shared" si="1"/>
        <v>Not Good Condition</v>
      </c>
      <c r="P1149" s="16" t="str">
        <f t="shared" si="2"/>
        <v>NEW but not excellent</v>
      </c>
      <c r="Q1149" s="18"/>
      <c r="S1149" s="19"/>
      <c r="T1149" s="20"/>
    </row>
    <row r="1150" spans="1:20" ht="15.75" customHeight="1" x14ac:dyDescent="0.2">
      <c r="A1150" s="2">
        <v>9260</v>
      </c>
      <c r="B1150" s="2">
        <v>7</v>
      </c>
      <c r="C1150" s="2">
        <v>5</v>
      </c>
      <c r="D1150" s="2">
        <v>2007</v>
      </c>
      <c r="E1150" s="2">
        <v>2007</v>
      </c>
      <c r="F1150" s="2">
        <v>1162</v>
      </c>
      <c r="G1150" s="2">
        <v>2</v>
      </c>
      <c r="H1150" s="2">
        <v>3</v>
      </c>
      <c r="I1150" s="2">
        <v>0</v>
      </c>
      <c r="J1150" s="2">
        <v>2</v>
      </c>
      <c r="K1150" s="2">
        <v>170000</v>
      </c>
      <c r="L1150" s="2" t="s">
        <v>13</v>
      </c>
      <c r="M1150" s="2" t="s">
        <v>25</v>
      </c>
      <c r="N1150" s="16">
        <f t="shared" si="0"/>
        <v>2007</v>
      </c>
      <c r="O1150" s="16" t="str">
        <f t="shared" si="1"/>
        <v>Not Good Condition</v>
      </c>
      <c r="P1150" s="16" t="str">
        <f t="shared" si="2"/>
        <v>NEW but not excellent</v>
      </c>
      <c r="Q1150" s="18"/>
      <c r="S1150" s="19"/>
      <c r="T1150" s="20"/>
    </row>
    <row r="1151" spans="1:20" ht="15.75" customHeight="1" x14ac:dyDescent="0.2">
      <c r="A1151" s="2">
        <v>8453</v>
      </c>
      <c r="B1151" s="2">
        <v>6</v>
      </c>
      <c r="C1151" s="2">
        <v>5</v>
      </c>
      <c r="D1151" s="2">
        <v>1995</v>
      </c>
      <c r="E1151" s="2">
        <v>1995</v>
      </c>
      <c r="F1151" s="2">
        <v>1609</v>
      </c>
      <c r="G1151" s="2">
        <v>2</v>
      </c>
      <c r="H1151" s="2">
        <v>3</v>
      </c>
      <c r="I1151" s="2">
        <v>0</v>
      </c>
      <c r="J1151" s="2">
        <v>2</v>
      </c>
      <c r="K1151" s="2">
        <v>182000</v>
      </c>
      <c r="L1151" s="2" t="s">
        <v>13</v>
      </c>
      <c r="M1151" s="2" t="s">
        <v>25</v>
      </c>
      <c r="N1151" s="16">
        <f t="shared" si="0"/>
        <v>1995</v>
      </c>
      <c r="O1151" s="16" t="str">
        <f t="shared" si="1"/>
        <v>Not Good Condition</v>
      </c>
      <c r="P1151" s="16" t="str">
        <f t="shared" si="2"/>
        <v>NEW but not excellent</v>
      </c>
      <c r="Q1151" s="18"/>
      <c r="S1151" s="19"/>
      <c r="T1151" s="20"/>
    </row>
    <row r="1152" spans="1:20" ht="15.75" customHeight="1" x14ac:dyDescent="0.2">
      <c r="A1152" s="2">
        <v>8480</v>
      </c>
      <c r="B1152" s="2">
        <v>6</v>
      </c>
      <c r="C1152" s="2">
        <v>5</v>
      </c>
      <c r="D1152" s="2">
        <v>1993</v>
      </c>
      <c r="E1152" s="2">
        <v>1994</v>
      </c>
      <c r="F1152" s="2">
        <v>1680</v>
      </c>
      <c r="G1152" s="2">
        <v>2</v>
      </c>
      <c r="H1152" s="2">
        <v>3</v>
      </c>
      <c r="I1152" s="2">
        <v>0</v>
      </c>
      <c r="J1152" s="2">
        <v>2</v>
      </c>
      <c r="K1152" s="2">
        <v>163000</v>
      </c>
      <c r="L1152" s="2" t="s">
        <v>13</v>
      </c>
      <c r="M1152" s="2" t="s">
        <v>25</v>
      </c>
      <c r="N1152" s="16">
        <f t="shared" si="0"/>
        <v>1993</v>
      </c>
      <c r="O1152" s="16" t="str">
        <f t="shared" si="1"/>
        <v>Not Good Condition</v>
      </c>
      <c r="P1152" s="16" t="str">
        <f t="shared" si="2"/>
        <v>NEW but not excellent</v>
      </c>
      <c r="Q1152" s="18"/>
      <c r="S1152" s="19"/>
      <c r="T1152" s="20"/>
    </row>
    <row r="1153" spans="1:20" ht="15.75" customHeight="1" x14ac:dyDescent="0.2">
      <c r="A1153" s="2">
        <v>8125</v>
      </c>
      <c r="B1153" s="2">
        <v>6</v>
      </c>
      <c r="C1153" s="2">
        <v>5</v>
      </c>
      <c r="D1153" s="2">
        <v>1994</v>
      </c>
      <c r="E1153" s="2">
        <v>1998</v>
      </c>
      <c r="F1153" s="2">
        <v>1679</v>
      </c>
      <c r="G1153" s="2">
        <v>2</v>
      </c>
      <c r="H1153" s="2">
        <v>3</v>
      </c>
      <c r="I1153" s="2">
        <v>1</v>
      </c>
      <c r="J1153" s="2">
        <v>2</v>
      </c>
      <c r="K1153" s="2">
        <v>193500</v>
      </c>
      <c r="L1153" s="2" t="s">
        <v>13</v>
      </c>
      <c r="M1153" s="2" t="s">
        <v>25</v>
      </c>
      <c r="N1153" s="16">
        <f t="shared" si="0"/>
        <v>1994</v>
      </c>
      <c r="O1153" s="16" t="str">
        <f t="shared" si="1"/>
        <v>Not Good Condition</v>
      </c>
      <c r="P1153" s="16" t="str">
        <f t="shared" si="2"/>
        <v>NEW but not excellent</v>
      </c>
      <c r="Q1153" s="18"/>
      <c r="S1153" s="19"/>
      <c r="T1153" s="20"/>
    </row>
    <row r="1154" spans="1:20" ht="15.75" customHeight="1" x14ac:dyDescent="0.2">
      <c r="A1154" s="2">
        <v>14565</v>
      </c>
      <c r="B1154" s="2">
        <v>7</v>
      </c>
      <c r="C1154" s="2">
        <v>5</v>
      </c>
      <c r="D1154" s="2">
        <v>1994</v>
      </c>
      <c r="E1154" s="2">
        <v>1995</v>
      </c>
      <c r="F1154" s="2">
        <v>1657</v>
      </c>
      <c r="G1154" s="2">
        <v>2</v>
      </c>
      <c r="H1154" s="2">
        <v>3</v>
      </c>
      <c r="I1154" s="2">
        <v>0</v>
      </c>
      <c r="J1154" s="2">
        <v>2</v>
      </c>
      <c r="K1154" s="2">
        <v>189000</v>
      </c>
      <c r="L1154" s="2" t="s">
        <v>13</v>
      </c>
      <c r="M1154" s="2" t="s">
        <v>25</v>
      </c>
      <c r="N1154" s="16">
        <f t="shared" si="0"/>
        <v>1994</v>
      </c>
      <c r="O1154" s="16" t="str">
        <f t="shared" si="1"/>
        <v>Not Good Condition</v>
      </c>
      <c r="P1154" s="16" t="str">
        <f t="shared" si="2"/>
        <v>NEW but not excellent</v>
      </c>
      <c r="Q1154" s="18"/>
      <c r="S1154" s="19"/>
      <c r="T1154" s="20"/>
    </row>
    <row r="1155" spans="1:20" ht="15.75" customHeight="1" x14ac:dyDescent="0.2">
      <c r="A1155" s="2">
        <v>8450</v>
      </c>
      <c r="B1155" s="2">
        <v>6</v>
      </c>
      <c r="C1155" s="2">
        <v>5</v>
      </c>
      <c r="D1155" s="2">
        <v>2001</v>
      </c>
      <c r="E1155" s="2">
        <v>2001</v>
      </c>
      <c r="F1155" s="2">
        <v>1677</v>
      </c>
      <c r="G1155" s="2">
        <v>2</v>
      </c>
      <c r="H1155" s="2">
        <v>3</v>
      </c>
      <c r="I1155" s="2">
        <v>0</v>
      </c>
      <c r="J1155" s="2">
        <v>2</v>
      </c>
      <c r="K1155" s="2">
        <v>190500</v>
      </c>
      <c r="L1155" s="2" t="s">
        <v>13</v>
      </c>
      <c r="M1155" s="2" t="s">
        <v>25</v>
      </c>
      <c r="N1155" s="16">
        <f t="shared" si="0"/>
        <v>2001</v>
      </c>
      <c r="O1155" s="16" t="str">
        <f t="shared" si="1"/>
        <v>Not Good Condition</v>
      </c>
      <c r="P1155" s="16" t="str">
        <f t="shared" si="2"/>
        <v>NEW but not excellent</v>
      </c>
      <c r="Q1155" s="18"/>
      <c r="S1155" s="19"/>
      <c r="T1155" s="20"/>
    </row>
    <row r="1156" spans="1:20" ht="15.75" customHeight="1" x14ac:dyDescent="0.2">
      <c r="A1156" s="2">
        <v>8285</v>
      </c>
      <c r="B1156" s="2">
        <v>7</v>
      </c>
      <c r="C1156" s="2">
        <v>5</v>
      </c>
      <c r="D1156" s="2">
        <v>1992</v>
      </c>
      <c r="E1156" s="2">
        <v>1992</v>
      </c>
      <c r="F1156" s="2">
        <v>1737</v>
      </c>
      <c r="G1156" s="2">
        <v>2</v>
      </c>
      <c r="H1156" s="2">
        <v>3</v>
      </c>
      <c r="I1156" s="2">
        <v>0</v>
      </c>
      <c r="J1156" s="2">
        <v>2</v>
      </c>
      <c r="K1156" s="2">
        <v>175000</v>
      </c>
      <c r="L1156" s="2" t="s">
        <v>13</v>
      </c>
      <c r="M1156" s="2" t="s">
        <v>25</v>
      </c>
      <c r="N1156" s="16">
        <f t="shared" si="0"/>
        <v>1992</v>
      </c>
      <c r="O1156" s="16" t="str">
        <f t="shared" si="1"/>
        <v>Not Good Condition</v>
      </c>
      <c r="P1156" s="16" t="str">
        <f t="shared" si="2"/>
        <v>NEW but not excellent</v>
      </c>
      <c r="Q1156" s="18"/>
      <c r="S1156" s="19"/>
      <c r="T1156" s="20"/>
    </row>
    <row r="1157" spans="1:20" ht="15.75" customHeight="1" x14ac:dyDescent="0.2">
      <c r="A1157" s="2">
        <v>7153</v>
      </c>
      <c r="B1157" s="2">
        <v>6</v>
      </c>
      <c r="C1157" s="2">
        <v>5</v>
      </c>
      <c r="D1157" s="2">
        <v>1991</v>
      </c>
      <c r="E1157" s="2">
        <v>1991</v>
      </c>
      <c r="F1157" s="2">
        <v>1294</v>
      </c>
      <c r="G1157" s="2">
        <v>2</v>
      </c>
      <c r="H1157" s="2">
        <v>3</v>
      </c>
      <c r="I1157" s="2">
        <v>0</v>
      </c>
      <c r="J1157" s="2">
        <v>2</v>
      </c>
      <c r="K1157" s="2">
        <v>179200</v>
      </c>
      <c r="L1157" s="2" t="s">
        <v>13</v>
      </c>
      <c r="M1157" s="2" t="s">
        <v>25</v>
      </c>
      <c r="N1157" s="16">
        <f t="shared" si="0"/>
        <v>1991</v>
      </c>
      <c r="O1157" s="16" t="str">
        <f t="shared" si="1"/>
        <v>Not Good Condition</v>
      </c>
      <c r="P1157" s="16" t="str">
        <f t="shared" si="2"/>
        <v>NEW but not excellent</v>
      </c>
      <c r="Q1157" s="18"/>
      <c r="S1157" s="19"/>
      <c r="T1157" s="20"/>
    </row>
    <row r="1158" spans="1:20" ht="15.75" customHeight="1" x14ac:dyDescent="0.2">
      <c r="A1158" s="2">
        <v>9291</v>
      </c>
      <c r="B1158" s="2">
        <v>6</v>
      </c>
      <c r="C1158" s="2">
        <v>5</v>
      </c>
      <c r="D1158" s="2">
        <v>1993</v>
      </c>
      <c r="E1158" s="2">
        <v>1993</v>
      </c>
      <c r="F1158" s="2">
        <v>1710</v>
      </c>
      <c r="G1158" s="2">
        <v>2</v>
      </c>
      <c r="H1158" s="2">
        <v>3</v>
      </c>
      <c r="I1158" s="2">
        <v>0</v>
      </c>
      <c r="J1158" s="2">
        <v>2</v>
      </c>
      <c r="K1158" s="2">
        <v>187000</v>
      </c>
      <c r="L1158" s="2" t="s">
        <v>13</v>
      </c>
      <c r="M1158" s="2" t="s">
        <v>25</v>
      </c>
      <c r="N1158" s="16">
        <f t="shared" si="0"/>
        <v>1993</v>
      </c>
      <c r="O1158" s="16" t="str">
        <f t="shared" si="1"/>
        <v>Not Good Condition</v>
      </c>
      <c r="P1158" s="16" t="str">
        <f t="shared" si="2"/>
        <v>NEW but not excellent</v>
      </c>
      <c r="Q1158" s="18"/>
      <c r="S1158" s="19"/>
      <c r="T1158" s="20"/>
    </row>
    <row r="1159" spans="1:20" ht="15.75" customHeight="1" x14ac:dyDescent="0.2">
      <c r="A1159" s="2">
        <v>8012</v>
      </c>
      <c r="B1159" s="2">
        <v>6</v>
      </c>
      <c r="C1159" s="2">
        <v>5</v>
      </c>
      <c r="D1159" s="2">
        <v>1993</v>
      </c>
      <c r="E1159" s="2">
        <v>1994</v>
      </c>
      <c r="F1159" s="2">
        <v>1617</v>
      </c>
      <c r="G1159" s="2">
        <v>2</v>
      </c>
      <c r="H1159" s="2">
        <v>2</v>
      </c>
      <c r="I1159" s="2">
        <v>1</v>
      </c>
      <c r="J1159" s="2">
        <v>2</v>
      </c>
      <c r="K1159" s="2">
        <v>193000</v>
      </c>
      <c r="L1159" s="2" t="s">
        <v>13</v>
      </c>
      <c r="M1159" s="2" t="s">
        <v>25</v>
      </c>
      <c r="N1159" s="16">
        <f t="shared" si="0"/>
        <v>1993</v>
      </c>
      <c r="O1159" s="16" t="str">
        <f t="shared" si="1"/>
        <v>Not Good Condition</v>
      </c>
      <c r="P1159" s="16" t="str">
        <f t="shared" si="2"/>
        <v>NEW but not excellent</v>
      </c>
      <c r="Q1159" s="18"/>
      <c r="S1159" s="19"/>
      <c r="T1159" s="20"/>
    </row>
    <row r="1160" spans="1:20" ht="15.75" customHeight="1" x14ac:dyDescent="0.2">
      <c r="A1160" s="2">
        <v>7892</v>
      </c>
      <c r="B1160" s="2">
        <v>6</v>
      </c>
      <c r="C1160" s="2">
        <v>5</v>
      </c>
      <c r="D1160" s="2">
        <v>1993</v>
      </c>
      <c r="E1160" s="2">
        <v>1993</v>
      </c>
      <c r="F1160" s="2">
        <v>1199</v>
      </c>
      <c r="G1160" s="2">
        <v>2</v>
      </c>
      <c r="H1160" s="2">
        <v>2</v>
      </c>
      <c r="I1160" s="2">
        <v>0</v>
      </c>
      <c r="J1160" s="2">
        <v>2</v>
      </c>
      <c r="K1160" s="2">
        <v>153900</v>
      </c>
      <c r="L1160" s="2" t="s">
        <v>13</v>
      </c>
      <c r="M1160" s="2" t="s">
        <v>25</v>
      </c>
      <c r="N1160" s="16">
        <f t="shared" si="0"/>
        <v>1993</v>
      </c>
      <c r="O1160" s="16" t="str">
        <f t="shared" si="1"/>
        <v>Not Good Condition</v>
      </c>
      <c r="P1160" s="16" t="str">
        <f t="shared" si="2"/>
        <v>NEW but not excellent</v>
      </c>
      <c r="Q1160" s="18"/>
      <c r="S1160" s="19"/>
      <c r="T1160" s="20"/>
    </row>
    <row r="1161" spans="1:20" ht="15.75" customHeight="1" x14ac:dyDescent="0.2">
      <c r="A1161" s="2">
        <v>9100</v>
      </c>
      <c r="B1161" s="2">
        <v>5</v>
      </c>
      <c r="C1161" s="2">
        <v>5</v>
      </c>
      <c r="D1161" s="2">
        <v>1963</v>
      </c>
      <c r="E1161" s="2">
        <v>1963</v>
      </c>
      <c r="F1161" s="2">
        <v>984</v>
      </c>
      <c r="G1161" s="2">
        <v>1</v>
      </c>
      <c r="H1161" s="2">
        <v>3</v>
      </c>
      <c r="I1161" s="2">
        <v>1</v>
      </c>
      <c r="J1161" s="2">
        <v>1</v>
      </c>
      <c r="K1161" s="2">
        <v>128000</v>
      </c>
      <c r="L1161" s="2" t="s">
        <v>13</v>
      </c>
      <c r="M1161" s="2" t="s">
        <v>27</v>
      </c>
      <c r="N1161" s="16">
        <f t="shared" si="0"/>
        <v>1963</v>
      </c>
      <c r="O1161" s="16" t="str">
        <f t="shared" si="1"/>
        <v>Not Good Condition</v>
      </c>
      <c r="P1161" s="16" t="str">
        <f t="shared" si="2"/>
        <v>NEW but not excellent</v>
      </c>
      <c r="Q1161" s="18"/>
      <c r="S1161" s="19"/>
      <c r="T1161" s="20"/>
    </row>
    <row r="1162" spans="1:20" ht="15.75" customHeight="1" x14ac:dyDescent="0.2">
      <c r="A1162" s="2">
        <v>12968</v>
      </c>
      <c r="B1162" s="2">
        <v>5</v>
      </c>
      <c r="C1162" s="2">
        <v>6</v>
      </c>
      <c r="D1162" s="2">
        <v>1962</v>
      </c>
      <c r="E1162" s="2">
        <v>1962</v>
      </c>
      <c r="F1162" s="2">
        <v>912</v>
      </c>
      <c r="G1162" s="2">
        <v>1</v>
      </c>
      <c r="H1162" s="2">
        <v>2</v>
      </c>
      <c r="I1162" s="2">
        <v>0</v>
      </c>
      <c r="J1162" s="2">
        <v>1</v>
      </c>
      <c r="K1162" s="2">
        <v>144000</v>
      </c>
      <c r="L1162" s="2" t="s">
        <v>13</v>
      </c>
      <c r="M1162" s="2" t="s">
        <v>27</v>
      </c>
      <c r="N1162" s="16">
        <f t="shared" si="0"/>
        <v>1962</v>
      </c>
      <c r="O1162" s="16" t="str">
        <f t="shared" si="1"/>
        <v>Not Good Condition</v>
      </c>
      <c r="P1162" s="16" t="str">
        <f t="shared" si="2"/>
        <v>NEW but not excellent</v>
      </c>
      <c r="Q1162" s="18"/>
      <c r="S1162" s="19"/>
      <c r="T1162" s="20"/>
    </row>
    <row r="1163" spans="1:20" ht="15.75" customHeight="1" x14ac:dyDescent="0.2">
      <c r="A1163" s="2">
        <v>8100</v>
      </c>
      <c r="B1163" s="2">
        <v>5</v>
      </c>
      <c r="C1163" s="2">
        <v>8</v>
      </c>
      <c r="D1163" s="2">
        <v>1961</v>
      </c>
      <c r="E1163" s="2">
        <v>2007</v>
      </c>
      <c r="F1163" s="2">
        <v>864</v>
      </c>
      <c r="G1163" s="2">
        <v>1</v>
      </c>
      <c r="H1163" s="2">
        <v>3</v>
      </c>
      <c r="I1163" s="2">
        <v>1</v>
      </c>
      <c r="J1163" s="2">
        <v>1</v>
      </c>
      <c r="K1163" s="2">
        <v>135000</v>
      </c>
      <c r="L1163" s="2" t="s">
        <v>17</v>
      </c>
      <c r="M1163" s="2" t="s">
        <v>27</v>
      </c>
      <c r="N1163" s="16">
        <f t="shared" si="0"/>
        <v>1961</v>
      </c>
      <c r="O1163" s="16" t="str">
        <f t="shared" si="1"/>
        <v>Good Condition</v>
      </c>
      <c r="P1163" s="16" t="str">
        <f t="shared" si="2"/>
        <v>NEW but not excellent</v>
      </c>
      <c r="Q1163" s="18"/>
      <c r="S1163" s="19"/>
      <c r="T1163" s="20"/>
    </row>
    <row r="1164" spans="1:20" ht="15.75" customHeight="1" x14ac:dyDescent="0.2">
      <c r="A1164" s="2">
        <v>8450</v>
      </c>
      <c r="B1164" s="2">
        <v>5</v>
      </c>
      <c r="C1164" s="2">
        <v>5</v>
      </c>
      <c r="D1164" s="2">
        <v>1968</v>
      </c>
      <c r="E1164" s="2">
        <v>1968</v>
      </c>
      <c r="F1164" s="2">
        <v>890</v>
      </c>
      <c r="G1164" s="2">
        <v>1</v>
      </c>
      <c r="H1164" s="2">
        <v>3</v>
      </c>
      <c r="I1164" s="2">
        <v>0</v>
      </c>
      <c r="J1164" s="2">
        <v>1</v>
      </c>
      <c r="K1164" s="2">
        <v>115000</v>
      </c>
      <c r="L1164" s="2" t="s">
        <v>13</v>
      </c>
      <c r="M1164" s="2" t="s">
        <v>27</v>
      </c>
      <c r="N1164" s="16">
        <f t="shared" si="0"/>
        <v>1968</v>
      </c>
      <c r="O1164" s="16" t="str">
        <f t="shared" si="1"/>
        <v>Not Good Condition</v>
      </c>
      <c r="P1164" s="16" t="str">
        <f t="shared" si="2"/>
        <v>NEW but not excellent</v>
      </c>
      <c r="Q1164" s="18"/>
      <c r="S1164" s="19"/>
      <c r="T1164" s="20"/>
    </row>
    <row r="1165" spans="1:20" ht="15.75" customHeight="1" x14ac:dyDescent="0.2">
      <c r="A1165" s="2">
        <v>6360</v>
      </c>
      <c r="B1165" s="2">
        <v>5</v>
      </c>
      <c r="C1165" s="2">
        <v>5</v>
      </c>
      <c r="D1165" s="2">
        <v>1963</v>
      </c>
      <c r="E1165" s="2">
        <v>1963</v>
      </c>
      <c r="F1165" s="2">
        <v>864</v>
      </c>
      <c r="G1165" s="2">
        <v>1</v>
      </c>
      <c r="H1165" s="2">
        <v>3</v>
      </c>
      <c r="I1165" s="2">
        <v>0</v>
      </c>
      <c r="J1165" s="2">
        <v>1</v>
      </c>
      <c r="K1165" s="2">
        <v>119916</v>
      </c>
      <c r="L1165" s="2" t="s">
        <v>13</v>
      </c>
      <c r="M1165" s="2" t="s">
        <v>27</v>
      </c>
      <c r="N1165" s="16">
        <f t="shared" si="0"/>
        <v>1963</v>
      </c>
      <c r="O1165" s="16" t="str">
        <f t="shared" si="1"/>
        <v>Not Good Condition</v>
      </c>
      <c r="P1165" s="16" t="str">
        <f t="shared" si="2"/>
        <v>NEW but not excellent</v>
      </c>
      <c r="Q1165" s="18"/>
      <c r="S1165" s="19"/>
      <c r="T1165" s="20"/>
    </row>
    <row r="1166" spans="1:20" ht="15.75" customHeight="1" x14ac:dyDescent="0.2">
      <c r="A1166" s="2">
        <v>6768</v>
      </c>
      <c r="B1166" s="2">
        <v>6</v>
      </c>
      <c r="C1166" s="2">
        <v>8</v>
      </c>
      <c r="D1166" s="2">
        <v>1961</v>
      </c>
      <c r="E1166" s="2">
        <v>1996</v>
      </c>
      <c r="F1166" s="2">
        <v>912</v>
      </c>
      <c r="G1166" s="2">
        <v>1</v>
      </c>
      <c r="H1166" s="2">
        <v>3</v>
      </c>
      <c r="I1166" s="2">
        <v>0</v>
      </c>
      <c r="J1166" s="2">
        <v>1</v>
      </c>
      <c r="K1166" s="2">
        <v>142000</v>
      </c>
      <c r="L1166" s="2" t="s">
        <v>17</v>
      </c>
      <c r="M1166" s="2" t="s">
        <v>27</v>
      </c>
      <c r="N1166" s="16">
        <f t="shared" si="0"/>
        <v>1961</v>
      </c>
      <c r="O1166" s="16" t="str">
        <f t="shared" si="1"/>
        <v>Good Condition</v>
      </c>
      <c r="P1166" s="16" t="str">
        <f t="shared" si="2"/>
        <v>NEW but not excellent</v>
      </c>
      <c r="Q1166" s="18"/>
      <c r="S1166" s="19"/>
      <c r="T1166" s="20"/>
    </row>
    <row r="1167" spans="1:20" ht="15.75" customHeight="1" x14ac:dyDescent="0.2">
      <c r="A1167" s="2">
        <v>19508</v>
      </c>
      <c r="B1167" s="2">
        <v>6</v>
      </c>
      <c r="C1167" s="2">
        <v>5</v>
      </c>
      <c r="D1167" s="2">
        <v>1974</v>
      </c>
      <c r="E1167" s="2">
        <v>1974</v>
      </c>
      <c r="F1167" s="2">
        <v>1430</v>
      </c>
      <c r="G1167" s="2">
        <v>2</v>
      </c>
      <c r="H1167" s="2">
        <v>3</v>
      </c>
      <c r="I1167" s="2">
        <v>2</v>
      </c>
      <c r="J1167" s="2">
        <v>2</v>
      </c>
      <c r="K1167" s="2">
        <v>192000</v>
      </c>
      <c r="L1167" s="2" t="s">
        <v>13</v>
      </c>
      <c r="M1167" s="2" t="s">
        <v>42</v>
      </c>
      <c r="N1167" s="16">
        <f t="shared" si="0"/>
        <v>1974</v>
      </c>
      <c r="O1167" s="16" t="str">
        <f t="shared" si="1"/>
        <v>Not Good Condition</v>
      </c>
      <c r="P1167" s="16" t="str">
        <f t="shared" si="2"/>
        <v>NEW but not excellent</v>
      </c>
      <c r="Q1167" s="18"/>
      <c r="S1167" s="19"/>
      <c r="T1167" s="20"/>
    </row>
    <row r="1168" spans="1:20" ht="15.75" customHeight="1" x14ac:dyDescent="0.2">
      <c r="A1168" s="2">
        <v>10759</v>
      </c>
      <c r="B1168" s="2">
        <v>5</v>
      </c>
      <c r="C1168" s="2">
        <v>4</v>
      </c>
      <c r="D1168" s="2">
        <v>1972</v>
      </c>
      <c r="E1168" s="2">
        <v>1972</v>
      </c>
      <c r="F1168" s="2">
        <v>1641</v>
      </c>
      <c r="G1168" s="2">
        <v>2</v>
      </c>
      <c r="H1168" s="2">
        <v>4</v>
      </c>
      <c r="I1168" s="2">
        <v>1</v>
      </c>
      <c r="J1168" s="2">
        <v>2</v>
      </c>
      <c r="K1168" s="2">
        <v>140000</v>
      </c>
      <c r="L1168" s="2" t="s">
        <v>17</v>
      </c>
      <c r="M1168" s="2" t="s">
        <v>27</v>
      </c>
      <c r="N1168" s="16">
        <f t="shared" si="0"/>
        <v>1972</v>
      </c>
      <c r="O1168" s="16" t="str">
        <f t="shared" si="1"/>
        <v>Good Condition</v>
      </c>
      <c r="P1168" s="16" t="str">
        <f t="shared" si="2"/>
        <v>NEW but not excellent</v>
      </c>
      <c r="Q1168" s="18"/>
      <c r="S1168" s="19"/>
      <c r="T1168" s="20"/>
    </row>
    <row r="1169" spans="1:20" ht="15.75" customHeight="1" x14ac:dyDescent="0.2">
      <c r="A1169" s="2">
        <v>9205</v>
      </c>
      <c r="B1169" s="2">
        <v>6</v>
      </c>
      <c r="C1169" s="2">
        <v>5</v>
      </c>
      <c r="D1169" s="2">
        <v>1990</v>
      </c>
      <c r="E1169" s="2">
        <v>1991</v>
      </c>
      <c r="F1169" s="2">
        <v>2683</v>
      </c>
      <c r="G1169" s="2">
        <v>2</v>
      </c>
      <c r="H1169" s="2">
        <v>4</v>
      </c>
      <c r="I1169" s="2">
        <v>2</v>
      </c>
      <c r="J1169" s="2">
        <v>2</v>
      </c>
      <c r="K1169" s="2">
        <v>290000</v>
      </c>
      <c r="L1169" s="2" t="s">
        <v>13</v>
      </c>
      <c r="M1169" s="2" t="s">
        <v>24</v>
      </c>
      <c r="N1169" s="16">
        <f t="shared" si="0"/>
        <v>1990</v>
      </c>
      <c r="O1169" s="16" t="str">
        <f t="shared" si="1"/>
        <v>Not Good Condition</v>
      </c>
      <c r="P1169" s="16" t="str">
        <f t="shared" si="2"/>
        <v>NEW but not excellent</v>
      </c>
      <c r="Q1169" s="18"/>
      <c r="S1169" s="19"/>
      <c r="T1169" s="20"/>
    </row>
    <row r="1170" spans="1:20" ht="15.75" customHeight="1" x14ac:dyDescent="0.2">
      <c r="A1170" s="2">
        <v>11025</v>
      </c>
      <c r="B1170" s="2">
        <v>9</v>
      </c>
      <c r="C1170" s="2">
        <v>5</v>
      </c>
      <c r="D1170" s="2">
        <v>1993</v>
      </c>
      <c r="E1170" s="2">
        <v>1994</v>
      </c>
      <c r="F1170" s="2">
        <v>2786</v>
      </c>
      <c r="G1170" s="2">
        <v>2</v>
      </c>
      <c r="H1170" s="2">
        <v>4</v>
      </c>
      <c r="I1170" s="2">
        <v>1</v>
      </c>
      <c r="J1170" s="2">
        <v>2</v>
      </c>
      <c r="K1170" s="2">
        <v>372500</v>
      </c>
      <c r="L1170" s="2" t="s">
        <v>13</v>
      </c>
      <c r="M1170" s="2" t="s">
        <v>24</v>
      </c>
      <c r="N1170" s="16">
        <f t="shared" si="0"/>
        <v>1993</v>
      </c>
      <c r="O1170" s="16" t="str">
        <f t="shared" si="1"/>
        <v>Not Good Condition</v>
      </c>
      <c r="P1170" s="16" t="str">
        <f t="shared" si="2"/>
        <v>NEW but not excellent</v>
      </c>
      <c r="Q1170" s="18"/>
      <c r="S1170" s="19"/>
      <c r="T1170" s="20"/>
    </row>
    <row r="1171" spans="1:20" ht="15.75" customHeight="1" x14ac:dyDescent="0.2">
      <c r="A1171" s="2">
        <v>4282</v>
      </c>
      <c r="B1171" s="2">
        <v>7</v>
      </c>
      <c r="C1171" s="2">
        <v>5</v>
      </c>
      <c r="D1171" s="2">
        <v>2004</v>
      </c>
      <c r="E1171" s="2">
        <v>2004</v>
      </c>
      <c r="F1171" s="2">
        <v>1391</v>
      </c>
      <c r="G1171" s="2">
        <v>2</v>
      </c>
      <c r="H1171" s="2">
        <v>2</v>
      </c>
      <c r="I1171" s="2">
        <v>0</v>
      </c>
      <c r="J1171" s="2">
        <v>2</v>
      </c>
      <c r="K1171" s="2">
        <v>196000</v>
      </c>
      <c r="L1171" s="2" t="s">
        <v>13</v>
      </c>
      <c r="M1171" s="2" t="s">
        <v>19</v>
      </c>
      <c r="N1171" s="16">
        <f t="shared" si="0"/>
        <v>2004</v>
      </c>
      <c r="O1171" s="16" t="str">
        <f t="shared" si="1"/>
        <v>Not Good Condition</v>
      </c>
      <c r="P1171" s="16" t="str">
        <f t="shared" si="2"/>
        <v>NEW but not excellent</v>
      </c>
      <c r="Q1171" s="18"/>
      <c r="S1171" s="19"/>
      <c r="T1171" s="20"/>
    </row>
    <row r="1172" spans="1:20" ht="15.75" customHeight="1" x14ac:dyDescent="0.2">
      <c r="A1172" s="2">
        <v>4017</v>
      </c>
      <c r="B1172" s="2">
        <v>7</v>
      </c>
      <c r="C1172" s="2">
        <v>5</v>
      </c>
      <c r="D1172" s="2">
        <v>2006</v>
      </c>
      <c r="E1172" s="2">
        <v>2007</v>
      </c>
      <c r="F1172" s="2">
        <v>1250</v>
      </c>
      <c r="G1172" s="2">
        <v>2</v>
      </c>
      <c r="H1172" s="2">
        <v>2</v>
      </c>
      <c r="I1172" s="2">
        <v>0</v>
      </c>
      <c r="J1172" s="2">
        <v>2</v>
      </c>
      <c r="K1172" s="2">
        <v>171900</v>
      </c>
      <c r="L1172" s="2" t="s">
        <v>13</v>
      </c>
      <c r="M1172" s="2" t="s">
        <v>19</v>
      </c>
      <c r="N1172" s="16">
        <f t="shared" si="0"/>
        <v>2006</v>
      </c>
      <c r="O1172" s="16" t="str">
        <f t="shared" si="1"/>
        <v>Not Good Condition</v>
      </c>
      <c r="P1172" s="16" t="str">
        <f t="shared" si="2"/>
        <v>NEW but not excellent</v>
      </c>
      <c r="Q1172" s="18"/>
      <c r="S1172" s="19"/>
      <c r="T1172" s="20"/>
    </row>
    <row r="1173" spans="1:20" ht="15.75" customHeight="1" x14ac:dyDescent="0.2">
      <c r="A1173" s="2">
        <v>3435</v>
      </c>
      <c r="B1173" s="2">
        <v>7</v>
      </c>
      <c r="C1173" s="2">
        <v>5</v>
      </c>
      <c r="D1173" s="2">
        <v>2004</v>
      </c>
      <c r="E1173" s="2">
        <v>2005</v>
      </c>
      <c r="F1173" s="2">
        <v>1245</v>
      </c>
      <c r="G1173" s="2">
        <v>2</v>
      </c>
      <c r="H1173" s="2">
        <v>1</v>
      </c>
      <c r="I1173" s="2">
        <v>0</v>
      </c>
      <c r="J1173" s="2">
        <v>2</v>
      </c>
      <c r="K1173" s="2">
        <v>178000</v>
      </c>
      <c r="L1173" s="2" t="s">
        <v>13</v>
      </c>
      <c r="M1173" s="2" t="s">
        <v>19</v>
      </c>
      <c r="N1173" s="16">
        <f t="shared" si="0"/>
        <v>2004</v>
      </c>
      <c r="O1173" s="16" t="str">
        <f t="shared" si="1"/>
        <v>Not Good Condition</v>
      </c>
      <c r="P1173" s="16" t="str">
        <f t="shared" si="2"/>
        <v>NEW but not excellent</v>
      </c>
      <c r="Q1173" s="18"/>
      <c r="S1173" s="19"/>
      <c r="T1173" s="20"/>
    </row>
    <row r="1174" spans="1:20" ht="15.75" customHeight="1" x14ac:dyDescent="0.2">
      <c r="A1174" s="2">
        <v>3180</v>
      </c>
      <c r="B1174" s="2">
        <v>6</v>
      </c>
      <c r="C1174" s="2">
        <v>5</v>
      </c>
      <c r="D1174" s="2">
        <v>2005</v>
      </c>
      <c r="E1174" s="2">
        <v>2005</v>
      </c>
      <c r="F1174" s="2">
        <v>1200</v>
      </c>
      <c r="G1174" s="2">
        <v>2</v>
      </c>
      <c r="H1174" s="2">
        <v>2</v>
      </c>
      <c r="I1174" s="2">
        <v>0</v>
      </c>
      <c r="J1174" s="2">
        <v>2</v>
      </c>
      <c r="K1174" s="2">
        <v>165000</v>
      </c>
      <c r="L1174" s="2" t="s">
        <v>13</v>
      </c>
      <c r="M1174" s="2" t="s">
        <v>19</v>
      </c>
      <c r="N1174" s="16">
        <f t="shared" si="0"/>
        <v>2005</v>
      </c>
      <c r="O1174" s="16" t="str">
        <f t="shared" si="1"/>
        <v>Not Good Condition</v>
      </c>
      <c r="P1174" s="16" t="str">
        <f t="shared" si="2"/>
        <v>NEW but not excellent</v>
      </c>
      <c r="Q1174" s="18"/>
      <c r="S1174" s="19"/>
      <c r="T1174" s="20"/>
    </row>
    <row r="1175" spans="1:20" ht="15.75" customHeight="1" x14ac:dyDescent="0.2">
      <c r="A1175" s="2">
        <v>3180</v>
      </c>
      <c r="B1175" s="2">
        <v>7</v>
      </c>
      <c r="C1175" s="2">
        <v>5</v>
      </c>
      <c r="D1175" s="2">
        <v>2007</v>
      </c>
      <c r="E1175" s="2">
        <v>2007</v>
      </c>
      <c r="F1175" s="2">
        <v>1392</v>
      </c>
      <c r="G1175" s="2">
        <v>2</v>
      </c>
      <c r="H1175" s="2">
        <v>2</v>
      </c>
      <c r="I1175" s="2">
        <v>0</v>
      </c>
      <c r="J1175" s="2">
        <v>2</v>
      </c>
      <c r="K1175" s="2">
        <v>146000</v>
      </c>
      <c r="L1175" s="2" t="s">
        <v>13</v>
      </c>
      <c r="M1175" s="2" t="s">
        <v>19</v>
      </c>
      <c r="N1175" s="16">
        <f t="shared" si="0"/>
        <v>2007</v>
      </c>
      <c r="O1175" s="16" t="str">
        <f t="shared" si="1"/>
        <v>Not Good Condition</v>
      </c>
      <c r="P1175" s="16" t="str">
        <f t="shared" si="2"/>
        <v>NEW but not excellent</v>
      </c>
      <c r="Q1175" s="18"/>
      <c r="S1175" s="19"/>
      <c r="T1175" s="20"/>
    </row>
    <row r="1176" spans="1:20" ht="15.75" customHeight="1" x14ac:dyDescent="0.2">
      <c r="A1176" s="2">
        <v>3604</v>
      </c>
      <c r="B1176" s="2">
        <v>7</v>
      </c>
      <c r="C1176" s="2">
        <v>5</v>
      </c>
      <c r="D1176" s="2">
        <v>2007</v>
      </c>
      <c r="E1176" s="2">
        <v>2007</v>
      </c>
      <c r="F1176" s="2">
        <v>1392</v>
      </c>
      <c r="G1176" s="2">
        <v>2</v>
      </c>
      <c r="H1176" s="2">
        <v>2</v>
      </c>
      <c r="I1176" s="2">
        <v>0</v>
      </c>
      <c r="J1176" s="2">
        <v>2</v>
      </c>
      <c r="K1176" s="2">
        <v>146000</v>
      </c>
      <c r="L1176" s="2" t="s">
        <v>13</v>
      </c>
      <c r="M1176" s="2" t="s">
        <v>19</v>
      </c>
      <c r="N1176" s="16">
        <f t="shared" si="0"/>
        <v>2007</v>
      </c>
      <c r="O1176" s="16" t="str">
        <f t="shared" si="1"/>
        <v>Not Good Condition</v>
      </c>
      <c r="P1176" s="16" t="str">
        <f t="shared" si="2"/>
        <v>NEW but not excellent</v>
      </c>
      <c r="Q1176" s="18"/>
      <c r="S1176" s="19"/>
      <c r="T1176" s="20"/>
    </row>
    <row r="1177" spans="1:20" ht="15.75" customHeight="1" x14ac:dyDescent="0.2">
      <c r="A1177" s="2">
        <v>2280</v>
      </c>
      <c r="B1177" s="2">
        <v>7</v>
      </c>
      <c r="C1177" s="2">
        <v>5</v>
      </c>
      <c r="D1177" s="2">
        <v>1999</v>
      </c>
      <c r="E1177" s="2">
        <v>1999</v>
      </c>
      <c r="F1177" s="2">
        <v>1501</v>
      </c>
      <c r="G1177" s="2">
        <v>2</v>
      </c>
      <c r="H1177" s="2">
        <v>3</v>
      </c>
      <c r="I1177" s="2">
        <v>0</v>
      </c>
      <c r="J1177" s="2">
        <v>2</v>
      </c>
      <c r="K1177" s="2">
        <v>179400</v>
      </c>
      <c r="L1177" s="2" t="s">
        <v>13</v>
      </c>
      <c r="M1177" s="2" t="s">
        <v>19</v>
      </c>
      <c r="N1177" s="16">
        <f t="shared" si="0"/>
        <v>1999</v>
      </c>
      <c r="O1177" s="16" t="str">
        <f t="shared" si="1"/>
        <v>Not Good Condition</v>
      </c>
      <c r="P1177" s="16" t="str">
        <f t="shared" si="2"/>
        <v>NEW but not excellent</v>
      </c>
      <c r="Q1177" s="18"/>
      <c r="S1177" s="19"/>
      <c r="T1177" s="20"/>
    </row>
    <row r="1178" spans="1:20" ht="15.75" customHeight="1" x14ac:dyDescent="0.2">
      <c r="A1178" s="2">
        <v>2280</v>
      </c>
      <c r="B1178" s="2">
        <v>6</v>
      </c>
      <c r="C1178" s="2">
        <v>5</v>
      </c>
      <c r="D1178" s="2">
        <v>1999</v>
      </c>
      <c r="E1178" s="2">
        <v>1999</v>
      </c>
      <c r="F1178" s="2">
        <v>1549</v>
      </c>
      <c r="G1178" s="2">
        <v>2</v>
      </c>
      <c r="H1178" s="2">
        <v>3</v>
      </c>
      <c r="I1178" s="2">
        <v>0</v>
      </c>
      <c r="J1178" s="2">
        <v>2</v>
      </c>
      <c r="K1178" s="2">
        <v>172900</v>
      </c>
      <c r="L1178" s="2" t="s">
        <v>13</v>
      </c>
      <c r="M1178" s="2" t="s">
        <v>19</v>
      </c>
      <c r="N1178" s="16">
        <f t="shared" si="0"/>
        <v>1999</v>
      </c>
      <c r="O1178" s="16" t="str">
        <f t="shared" si="1"/>
        <v>Not Good Condition</v>
      </c>
      <c r="P1178" s="16" t="str">
        <f t="shared" si="2"/>
        <v>NEW but not excellent</v>
      </c>
      <c r="Q1178" s="18"/>
      <c r="S1178" s="19"/>
      <c r="T1178" s="20"/>
    </row>
    <row r="1179" spans="1:20" ht="15.75" customHeight="1" x14ac:dyDescent="0.2">
      <c r="A1179" s="2">
        <v>4765</v>
      </c>
      <c r="B1179" s="2">
        <v>9</v>
      </c>
      <c r="C1179" s="2">
        <v>5</v>
      </c>
      <c r="D1179" s="2">
        <v>2000</v>
      </c>
      <c r="E1179" s="2">
        <v>2000</v>
      </c>
      <c r="F1179" s="2">
        <v>1638</v>
      </c>
      <c r="G1179" s="2">
        <v>2</v>
      </c>
      <c r="H1179" s="2">
        <v>2</v>
      </c>
      <c r="I1179" s="2">
        <v>1</v>
      </c>
      <c r="J1179" s="2">
        <v>2</v>
      </c>
      <c r="K1179" s="2">
        <v>300000</v>
      </c>
      <c r="L1179" s="2" t="s">
        <v>13</v>
      </c>
      <c r="M1179" s="2" t="s">
        <v>19</v>
      </c>
      <c r="N1179" s="16">
        <f t="shared" si="0"/>
        <v>2000</v>
      </c>
      <c r="O1179" s="16" t="str">
        <f t="shared" si="1"/>
        <v>Not Good Condition</v>
      </c>
      <c r="P1179" s="16" t="str">
        <f t="shared" si="2"/>
        <v>NEW but not excellent</v>
      </c>
      <c r="Q1179" s="18"/>
      <c r="S1179" s="19"/>
      <c r="T1179" s="20"/>
    </row>
    <row r="1180" spans="1:20" ht="15.75" customHeight="1" x14ac:dyDescent="0.2">
      <c r="A1180" s="2">
        <v>4538</v>
      </c>
      <c r="B1180" s="2">
        <v>9</v>
      </c>
      <c r="C1180" s="2">
        <v>5</v>
      </c>
      <c r="D1180" s="2">
        <v>2001</v>
      </c>
      <c r="E1180" s="2">
        <v>2001</v>
      </c>
      <c r="F1180" s="2">
        <v>1310</v>
      </c>
      <c r="G1180" s="2">
        <v>1</v>
      </c>
      <c r="H1180" s="2">
        <v>1</v>
      </c>
      <c r="I1180" s="2">
        <v>1</v>
      </c>
      <c r="J1180" s="2">
        <v>2</v>
      </c>
      <c r="K1180" s="2">
        <v>285000</v>
      </c>
      <c r="L1180" s="2" t="s">
        <v>13</v>
      </c>
      <c r="M1180" s="2" t="s">
        <v>19</v>
      </c>
      <c r="N1180" s="16">
        <f t="shared" si="0"/>
        <v>2001</v>
      </c>
      <c r="O1180" s="16" t="str">
        <f t="shared" si="1"/>
        <v>Not Good Condition</v>
      </c>
      <c r="P1180" s="16" t="str">
        <f t="shared" si="2"/>
        <v>NEW but not excellent</v>
      </c>
      <c r="Q1180" s="18"/>
      <c r="S1180" s="19"/>
      <c r="T1180" s="20"/>
    </row>
    <row r="1181" spans="1:20" ht="15.75" customHeight="1" x14ac:dyDescent="0.2">
      <c r="A1181" s="2">
        <v>4385</v>
      </c>
      <c r="B1181" s="2">
        <v>9</v>
      </c>
      <c r="C1181" s="2">
        <v>5</v>
      </c>
      <c r="D1181" s="2">
        <v>2001</v>
      </c>
      <c r="E1181" s="2">
        <v>2001</v>
      </c>
      <c r="F1181" s="2">
        <v>1419</v>
      </c>
      <c r="G1181" s="2">
        <v>1</v>
      </c>
      <c r="H1181" s="2">
        <v>2</v>
      </c>
      <c r="I1181" s="2">
        <v>1</v>
      </c>
      <c r="J1181" s="2">
        <v>2</v>
      </c>
      <c r="K1181" s="2">
        <v>290000</v>
      </c>
      <c r="L1181" s="2" t="s">
        <v>13</v>
      </c>
      <c r="M1181" s="2" t="s">
        <v>19</v>
      </c>
      <c r="N1181" s="16">
        <f t="shared" si="0"/>
        <v>2001</v>
      </c>
      <c r="O1181" s="16" t="str">
        <f t="shared" si="1"/>
        <v>Not Good Condition</v>
      </c>
      <c r="P1181" s="16" t="str">
        <f t="shared" si="2"/>
        <v>NEW but not excellent</v>
      </c>
      <c r="Q1181" s="18"/>
      <c r="S1181" s="19"/>
      <c r="T1181" s="20"/>
    </row>
    <row r="1182" spans="1:20" ht="15.75" customHeight="1" x14ac:dyDescent="0.2">
      <c r="A1182" s="2">
        <v>4109</v>
      </c>
      <c r="B1182" s="2">
        <v>9</v>
      </c>
      <c r="C1182" s="2">
        <v>5</v>
      </c>
      <c r="D1182" s="2">
        <v>1999</v>
      </c>
      <c r="E1182" s="2">
        <v>2000</v>
      </c>
      <c r="F1182" s="2">
        <v>1557</v>
      </c>
      <c r="G1182" s="2">
        <v>2</v>
      </c>
      <c r="H1182" s="2">
        <v>2</v>
      </c>
      <c r="I1182" s="2">
        <v>1</v>
      </c>
      <c r="J1182" s="2">
        <v>2</v>
      </c>
      <c r="K1182" s="2">
        <v>305000</v>
      </c>
      <c r="L1182" s="2" t="s">
        <v>13</v>
      </c>
      <c r="M1182" s="2" t="s">
        <v>19</v>
      </c>
      <c r="N1182" s="16">
        <f t="shared" si="0"/>
        <v>1999</v>
      </c>
      <c r="O1182" s="16" t="str">
        <f t="shared" si="1"/>
        <v>Not Good Condition</v>
      </c>
      <c r="P1182" s="16" t="str">
        <f t="shared" si="2"/>
        <v>NEW but not excellent</v>
      </c>
      <c r="Q1182" s="18"/>
      <c r="S1182" s="19"/>
      <c r="T1182" s="20"/>
    </row>
    <row r="1183" spans="1:20" ht="15.75" customHeight="1" x14ac:dyDescent="0.2">
      <c r="A1183" s="2">
        <v>5119</v>
      </c>
      <c r="B1183" s="2">
        <v>9</v>
      </c>
      <c r="C1183" s="2">
        <v>5</v>
      </c>
      <c r="D1183" s="2">
        <v>1999</v>
      </c>
      <c r="E1183" s="2">
        <v>2000</v>
      </c>
      <c r="F1183" s="2">
        <v>1709</v>
      </c>
      <c r="G1183" s="2">
        <v>2</v>
      </c>
      <c r="H1183" s="2">
        <v>2</v>
      </c>
      <c r="I1183" s="2">
        <v>1</v>
      </c>
      <c r="J1183" s="2">
        <v>2</v>
      </c>
      <c r="K1183" s="2">
        <v>328900</v>
      </c>
      <c r="L1183" s="2" t="s">
        <v>13</v>
      </c>
      <c r="M1183" s="2" t="s">
        <v>19</v>
      </c>
      <c r="N1183" s="16">
        <f t="shared" si="0"/>
        <v>1999</v>
      </c>
      <c r="O1183" s="16" t="str">
        <f t="shared" si="1"/>
        <v>Not Good Condition</v>
      </c>
      <c r="P1183" s="16" t="str">
        <f t="shared" si="2"/>
        <v>NEW but not excellent</v>
      </c>
      <c r="Q1183" s="18"/>
      <c r="S1183" s="19"/>
      <c r="T1183" s="20"/>
    </row>
    <row r="1184" spans="1:20" ht="15.75" customHeight="1" x14ac:dyDescent="0.2">
      <c r="A1184" s="2">
        <v>2160</v>
      </c>
      <c r="B1184" s="2">
        <v>7</v>
      </c>
      <c r="C1184" s="2">
        <v>5</v>
      </c>
      <c r="D1184" s="2">
        <v>1999</v>
      </c>
      <c r="E1184" s="2">
        <v>2000</v>
      </c>
      <c r="F1184" s="2">
        <v>1252</v>
      </c>
      <c r="G1184" s="2">
        <v>2</v>
      </c>
      <c r="H1184" s="2">
        <v>2</v>
      </c>
      <c r="I1184" s="2">
        <v>0</v>
      </c>
      <c r="J1184" s="2">
        <v>2</v>
      </c>
      <c r="K1184" s="2">
        <v>160000</v>
      </c>
      <c r="L1184" s="2" t="s">
        <v>13</v>
      </c>
      <c r="M1184" s="2" t="s">
        <v>19</v>
      </c>
      <c r="N1184" s="16">
        <f t="shared" si="0"/>
        <v>1999</v>
      </c>
      <c r="O1184" s="16" t="str">
        <f t="shared" si="1"/>
        <v>Not Good Condition</v>
      </c>
      <c r="P1184" s="16" t="str">
        <f t="shared" si="2"/>
        <v>NEW but not excellent</v>
      </c>
      <c r="Q1184" s="18"/>
      <c r="S1184" s="19"/>
      <c r="T1184" s="20"/>
    </row>
    <row r="1185" spans="1:20" ht="15.75" customHeight="1" x14ac:dyDescent="0.2">
      <c r="A1185" s="2">
        <v>2160</v>
      </c>
      <c r="B1185" s="2">
        <v>7</v>
      </c>
      <c r="C1185" s="2">
        <v>5</v>
      </c>
      <c r="D1185" s="2">
        <v>1999</v>
      </c>
      <c r="E1185" s="2">
        <v>2000</v>
      </c>
      <c r="F1185" s="2">
        <v>1404</v>
      </c>
      <c r="G1185" s="2">
        <v>2</v>
      </c>
      <c r="H1185" s="2">
        <v>3</v>
      </c>
      <c r="I1185" s="2">
        <v>0</v>
      </c>
      <c r="J1185" s="2">
        <v>2</v>
      </c>
      <c r="K1185" s="2">
        <v>170000</v>
      </c>
      <c r="L1185" s="2" t="s">
        <v>13</v>
      </c>
      <c r="M1185" s="2" t="s">
        <v>19</v>
      </c>
      <c r="N1185" s="16">
        <f t="shared" si="0"/>
        <v>1999</v>
      </c>
      <c r="O1185" s="16" t="str">
        <f t="shared" si="1"/>
        <v>Not Good Condition</v>
      </c>
      <c r="P1185" s="16" t="str">
        <f t="shared" si="2"/>
        <v>NEW but not excellent</v>
      </c>
      <c r="Q1185" s="18"/>
      <c r="S1185" s="19"/>
      <c r="T1185" s="20"/>
    </row>
    <row r="1186" spans="1:20" ht="15.75" customHeight="1" x14ac:dyDescent="0.2">
      <c r="A1186" s="2">
        <v>10646</v>
      </c>
      <c r="B1186" s="2">
        <v>7</v>
      </c>
      <c r="C1186" s="2">
        <v>5</v>
      </c>
      <c r="D1186" s="2">
        <v>2001</v>
      </c>
      <c r="E1186" s="2">
        <v>2001</v>
      </c>
      <c r="F1186" s="2">
        <v>1789</v>
      </c>
      <c r="G1186" s="2">
        <v>2</v>
      </c>
      <c r="H1186" s="2">
        <v>3</v>
      </c>
      <c r="I1186" s="2">
        <v>1</v>
      </c>
      <c r="J1186" s="2">
        <v>2</v>
      </c>
      <c r="K1186" s="2">
        <v>223000</v>
      </c>
      <c r="L1186" s="2" t="s">
        <v>13</v>
      </c>
      <c r="M1186" s="2" t="s">
        <v>19</v>
      </c>
      <c r="N1186" s="16">
        <f t="shared" si="0"/>
        <v>2001</v>
      </c>
      <c r="O1186" s="16" t="str">
        <f t="shared" si="1"/>
        <v>Not Good Condition</v>
      </c>
      <c r="P1186" s="16" t="str">
        <f t="shared" si="2"/>
        <v>NEW but not excellent</v>
      </c>
      <c r="Q1186" s="18"/>
      <c r="S1186" s="19"/>
      <c r="T1186" s="20"/>
    </row>
    <row r="1187" spans="1:20" ht="15.75" customHeight="1" x14ac:dyDescent="0.2">
      <c r="A1187" s="2">
        <v>2645</v>
      </c>
      <c r="B1187" s="2">
        <v>8</v>
      </c>
      <c r="C1187" s="2">
        <v>5</v>
      </c>
      <c r="D1187" s="2">
        <v>1999</v>
      </c>
      <c r="E1187" s="2">
        <v>1999</v>
      </c>
      <c r="F1187" s="2">
        <v>1586</v>
      </c>
      <c r="G1187" s="2">
        <v>2</v>
      </c>
      <c r="H1187" s="2">
        <v>3</v>
      </c>
      <c r="I1187" s="2">
        <v>0</v>
      </c>
      <c r="J1187" s="2">
        <v>2</v>
      </c>
      <c r="K1187" s="2">
        <v>170000</v>
      </c>
      <c r="L1187" s="2" t="s">
        <v>13</v>
      </c>
      <c r="M1187" s="2" t="s">
        <v>19</v>
      </c>
      <c r="N1187" s="16">
        <f t="shared" si="0"/>
        <v>1999</v>
      </c>
      <c r="O1187" s="16" t="str">
        <f t="shared" si="1"/>
        <v>Not Good Condition</v>
      </c>
      <c r="P1187" s="16" t="str">
        <f t="shared" si="2"/>
        <v>NEW but not excellent</v>
      </c>
      <c r="Q1187" s="18"/>
      <c r="S1187" s="19"/>
      <c r="T1187" s="20"/>
    </row>
    <row r="1188" spans="1:20" ht="15.75" customHeight="1" x14ac:dyDescent="0.2">
      <c r="A1188" s="2">
        <v>2645</v>
      </c>
      <c r="B1188" s="2">
        <v>8</v>
      </c>
      <c r="C1188" s="2">
        <v>5</v>
      </c>
      <c r="D1188" s="2">
        <v>1999</v>
      </c>
      <c r="E1188" s="2">
        <v>2000</v>
      </c>
      <c r="F1188" s="2">
        <v>1607</v>
      </c>
      <c r="G1188" s="2">
        <v>2</v>
      </c>
      <c r="H1188" s="2">
        <v>3</v>
      </c>
      <c r="I1188" s="2">
        <v>0</v>
      </c>
      <c r="J1188" s="2">
        <v>2</v>
      </c>
      <c r="K1188" s="2">
        <v>200000</v>
      </c>
      <c r="L1188" s="2" t="s">
        <v>13</v>
      </c>
      <c r="M1188" s="2" t="s">
        <v>19</v>
      </c>
      <c r="N1188" s="16">
        <f t="shared" si="0"/>
        <v>1999</v>
      </c>
      <c r="O1188" s="16" t="str">
        <f t="shared" si="1"/>
        <v>Not Good Condition</v>
      </c>
      <c r="P1188" s="16" t="str">
        <f t="shared" si="2"/>
        <v>NEW but not excellent</v>
      </c>
      <c r="Q1188" s="18"/>
      <c r="S1188" s="19"/>
      <c r="T1188" s="20"/>
    </row>
    <row r="1189" spans="1:20" ht="15.75" customHeight="1" x14ac:dyDescent="0.2">
      <c r="A1189" s="2">
        <v>3951</v>
      </c>
      <c r="B1189" s="2">
        <v>10</v>
      </c>
      <c r="C1189" s="2">
        <v>5</v>
      </c>
      <c r="D1189" s="2">
        <v>1998</v>
      </c>
      <c r="E1189" s="2">
        <v>1999</v>
      </c>
      <c r="F1189" s="2">
        <v>2393</v>
      </c>
      <c r="G1189" s="2">
        <v>2</v>
      </c>
      <c r="H1189" s="2">
        <v>2</v>
      </c>
      <c r="I1189" s="2">
        <v>1</v>
      </c>
      <c r="J1189" s="2">
        <v>2</v>
      </c>
      <c r="K1189" s="2">
        <v>345000</v>
      </c>
      <c r="L1189" s="2" t="s">
        <v>13</v>
      </c>
      <c r="M1189" s="2" t="s">
        <v>19</v>
      </c>
      <c r="N1189" s="16">
        <f t="shared" si="0"/>
        <v>1998</v>
      </c>
      <c r="O1189" s="16" t="str">
        <f t="shared" si="1"/>
        <v>Not Good Condition</v>
      </c>
      <c r="P1189" s="16" t="str">
        <f t="shared" si="2"/>
        <v>NEW but not excellent</v>
      </c>
      <c r="Q1189" s="18"/>
      <c r="S1189" s="19"/>
      <c r="T1189" s="20"/>
    </row>
    <row r="1190" spans="1:20" ht="15.75" customHeight="1" x14ac:dyDescent="0.2">
      <c r="A1190" s="2">
        <v>14963</v>
      </c>
      <c r="B1190" s="2">
        <v>8</v>
      </c>
      <c r="C1190" s="2">
        <v>5</v>
      </c>
      <c r="D1190" s="2">
        <v>1996</v>
      </c>
      <c r="E1190" s="2">
        <v>1996</v>
      </c>
      <c r="F1190" s="2">
        <v>1288</v>
      </c>
      <c r="G1190" s="2">
        <v>1</v>
      </c>
      <c r="H1190" s="2">
        <v>1</v>
      </c>
      <c r="I1190" s="2">
        <v>2</v>
      </c>
      <c r="J1190" s="2">
        <v>2</v>
      </c>
      <c r="K1190" s="2">
        <v>245500</v>
      </c>
      <c r="L1190" s="2" t="s">
        <v>13</v>
      </c>
      <c r="M1190" s="2" t="s">
        <v>42</v>
      </c>
      <c r="N1190" s="16">
        <f t="shared" si="0"/>
        <v>1996</v>
      </c>
      <c r="O1190" s="16" t="str">
        <f t="shared" si="1"/>
        <v>Not Good Condition</v>
      </c>
      <c r="P1190" s="16" t="str">
        <f t="shared" si="2"/>
        <v>NEW but not excellent</v>
      </c>
      <c r="Q1190" s="18"/>
      <c r="S1190" s="19"/>
      <c r="T1190" s="20"/>
    </row>
    <row r="1191" spans="1:20" ht="15.75" customHeight="1" x14ac:dyDescent="0.2">
      <c r="A1191" s="2">
        <v>11064</v>
      </c>
      <c r="B1191" s="2">
        <v>8</v>
      </c>
      <c r="C1191" s="2">
        <v>5</v>
      </c>
      <c r="D1191" s="2">
        <v>1995</v>
      </c>
      <c r="E1191" s="2">
        <v>1995</v>
      </c>
      <c r="F1191" s="2">
        <v>1239</v>
      </c>
      <c r="G1191" s="2">
        <v>1</v>
      </c>
      <c r="H1191" s="2">
        <v>1</v>
      </c>
      <c r="I1191" s="2">
        <v>1</v>
      </c>
      <c r="J1191" s="2">
        <v>2</v>
      </c>
      <c r="K1191" s="2">
        <v>217500</v>
      </c>
      <c r="L1191" s="2" t="s">
        <v>13</v>
      </c>
      <c r="M1191" s="2" t="s">
        <v>42</v>
      </c>
      <c r="N1191" s="16">
        <f t="shared" si="0"/>
        <v>1995</v>
      </c>
      <c r="O1191" s="16" t="str">
        <f t="shared" si="1"/>
        <v>Not Good Condition</v>
      </c>
      <c r="P1191" s="16" t="str">
        <f t="shared" si="2"/>
        <v>NEW but not excellent</v>
      </c>
      <c r="Q1191" s="18"/>
      <c r="S1191" s="19"/>
      <c r="T1191" s="20"/>
    </row>
    <row r="1192" spans="1:20" ht="15.75" customHeight="1" x14ac:dyDescent="0.2">
      <c r="A1192" s="2">
        <v>10846</v>
      </c>
      <c r="B1192" s="2">
        <v>8</v>
      </c>
      <c r="C1192" s="2">
        <v>5</v>
      </c>
      <c r="D1192" s="2">
        <v>1993</v>
      </c>
      <c r="E1192" s="2">
        <v>1993</v>
      </c>
      <c r="F1192" s="2">
        <v>1719</v>
      </c>
      <c r="G1192" s="2">
        <v>1</v>
      </c>
      <c r="H1192" s="2">
        <v>1</v>
      </c>
      <c r="I1192" s="2">
        <v>2</v>
      </c>
      <c r="J1192" s="2">
        <v>2</v>
      </c>
      <c r="K1192" s="2">
        <v>324000</v>
      </c>
      <c r="L1192" s="2" t="s">
        <v>13</v>
      </c>
      <c r="M1192" s="2" t="s">
        <v>42</v>
      </c>
      <c r="N1192" s="16">
        <f t="shared" si="0"/>
        <v>1993</v>
      </c>
      <c r="O1192" s="16" t="str">
        <f t="shared" si="1"/>
        <v>Not Good Condition</v>
      </c>
      <c r="P1192" s="16" t="str">
        <f t="shared" si="2"/>
        <v>NEW but not excellent</v>
      </c>
      <c r="Q1192" s="18"/>
      <c r="S1192" s="19"/>
      <c r="T1192" s="20"/>
    </row>
    <row r="1193" spans="1:20" ht="15.75" customHeight="1" x14ac:dyDescent="0.2">
      <c r="A1193" s="2">
        <v>11120</v>
      </c>
      <c r="B1193" s="2">
        <v>6</v>
      </c>
      <c r="C1193" s="2">
        <v>6</v>
      </c>
      <c r="D1193" s="2">
        <v>1984</v>
      </c>
      <c r="E1193" s="2">
        <v>1984</v>
      </c>
      <c r="F1193" s="2">
        <v>1232</v>
      </c>
      <c r="G1193" s="2">
        <v>2</v>
      </c>
      <c r="H1193" s="2">
        <v>3</v>
      </c>
      <c r="I1193" s="2">
        <v>0</v>
      </c>
      <c r="J1193" s="2">
        <v>2</v>
      </c>
      <c r="K1193" s="2">
        <v>162500</v>
      </c>
      <c r="L1193" s="2" t="s">
        <v>13</v>
      </c>
      <c r="M1193" s="2" t="s">
        <v>42</v>
      </c>
      <c r="N1193" s="16">
        <f t="shared" si="0"/>
        <v>1984</v>
      </c>
      <c r="O1193" s="16" t="str">
        <f t="shared" si="1"/>
        <v>Not Good Condition</v>
      </c>
      <c r="P1193" s="16" t="str">
        <f t="shared" si="2"/>
        <v>NEW but not excellent</v>
      </c>
      <c r="Q1193" s="18"/>
      <c r="S1193" s="19"/>
      <c r="T1193" s="20"/>
    </row>
    <row r="1194" spans="1:20" ht="15.75" customHeight="1" x14ac:dyDescent="0.2">
      <c r="A1194" s="2">
        <v>24572</v>
      </c>
      <c r="B1194" s="2">
        <v>9</v>
      </c>
      <c r="C1194" s="2">
        <v>3</v>
      </c>
      <c r="D1194" s="2">
        <v>1977</v>
      </c>
      <c r="E1194" s="2">
        <v>1977</v>
      </c>
      <c r="F1194" s="2">
        <v>2944</v>
      </c>
      <c r="G1194" s="2">
        <v>2</v>
      </c>
      <c r="H1194" s="2">
        <v>3</v>
      </c>
      <c r="I1194" s="2">
        <v>1</v>
      </c>
      <c r="J1194" s="2">
        <v>3</v>
      </c>
      <c r="K1194" s="2">
        <v>150000</v>
      </c>
      <c r="L1194" s="2" t="s">
        <v>17</v>
      </c>
      <c r="M1194" s="2" t="s">
        <v>42</v>
      </c>
      <c r="N1194" s="16">
        <f t="shared" si="0"/>
        <v>1977</v>
      </c>
      <c r="O1194" s="16" t="str">
        <f t="shared" si="1"/>
        <v>Good Condition</v>
      </c>
      <c r="P1194" s="16" t="str">
        <f t="shared" si="2"/>
        <v>NEW but not excellent</v>
      </c>
      <c r="Q1194" s="18"/>
      <c r="S1194" s="19"/>
      <c r="T1194" s="20"/>
    </row>
    <row r="1195" spans="1:20" ht="15.75" customHeight="1" x14ac:dyDescent="0.2">
      <c r="A1195" s="2">
        <v>16280</v>
      </c>
      <c r="B1195" s="2">
        <v>8</v>
      </c>
      <c r="C1195" s="2">
        <v>9</v>
      </c>
      <c r="D1195" s="2">
        <v>1976</v>
      </c>
      <c r="E1195" s="2">
        <v>2007</v>
      </c>
      <c r="F1195" s="2">
        <v>1671</v>
      </c>
      <c r="G1195" s="2">
        <v>3</v>
      </c>
      <c r="H1195" s="2">
        <v>3</v>
      </c>
      <c r="I1195" s="2">
        <v>1</v>
      </c>
      <c r="J1195" s="2">
        <v>2</v>
      </c>
      <c r="K1195" s="2">
        <v>290000</v>
      </c>
      <c r="L1195" s="2" t="s">
        <v>43</v>
      </c>
      <c r="M1195" s="2" t="s">
        <v>42</v>
      </c>
      <c r="N1195" s="16">
        <f t="shared" si="0"/>
        <v>2007</v>
      </c>
      <c r="O1195" s="16" t="str">
        <f t="shared" si="1"/>
        <v>Good Condition</v>
      </c>
      <c r="P1195" s="16" t="str">
        <f t="shared" si="2"/>
        <v>Ex</v>
      </c>
      <c r="Q1195" s="18"/>
      <c r="S1195" s="19"/>
      <c r="T1195" s="20"/>
    </row>
    <row r="1196" spans="1:20" ht="15.75" customHeight="1" x14ac:dyDescent="0.2">
      <c r="A1196" s="2">
        <v>7500</v>
      </c>
      <c r="B1196" s="2">
        <v>7</v>
      </c>
      <c r="C1196" s="2">
        <v>5</v>
      </c>
      <c r="D1196" s="2">
        <v>2002</v>
      </c>
      <c r="E1196" s="2">
        <v>2002</v>
      </c>
      <c r="F1196" s="2">
        <v>1812</v>
      </c>
      <c r="G1196" s="2">
        <v>2</v>
      </c>
      <c r="H1196" s="2">
        <v>3</v>
      </c>
      <c r="I1196" s="2">
        <v>1</v>
      </c>
      <c r="J1196" s="2">
        <v>2</v>
      </c>
      <c r="K1196" s="2">
        <v>205000</v>
      </c>
      <c r="L1196" s="2" t="s">
        <v>13</v>
      </c>
      <c r="M1196" s="2" t="s">
        <v>19</v>
      </c>
      <c r="N1196" s="16">
        <f t="shared" si="0"/>
        <v>2002</v>
      </c>
      <c r="O1196" s="16" t="str">
        <f t="shared" si="1"/>
        <v>Not Good Condition</v>
      </c>
      <c r="P1196" s="16" t="str">
        <f t="shared" si="2"/>
        <v>NEW but not excellent</v>
      </c>
      <c r="Q1196" s="18"/>
      <c r="S1196" s="19"/>
      <c r="T1196" s="20"/>
    </row>
    <row r="1197" spans="1:20" ht="15.75" customHeight="1" x14ac:dyDescent="0.2">
      <c r="A1197" s="2">
        <v>10400</v>
      </c>
      <c r="B1197" s="2">
        <v>7</v>
      </c>
      <c r="C1197" s="2">
        <v>6</v>
      </c>
      <c r="D1197" s="2">
        <v>1970</v>
      </c>
      <c r="E1197" s="2">
        <v>1970</v>
      </c>
      <c r="F1197" s="2">
        <v>1682</v>
      </c>
      <c r="G1197" s="2">
        <v>2</v>
      </c>
      <c r="H1197" s="2">
        <v>3</v>
      </c>
      <c r="I1197" s="2">
        <v>1</v>
      </c>
      <c r="J1197" s="2">
        <v>2</v>
      </c>
      <c r="K1197" s="2">
        <v>174000</v>
      </c>
      <c r="L1197" s="2" t="s">
        <v>13</v>
      </c>
      <c r="M1197" s="2" t="s">
        <v>18</v>
      </c>
      <c r="N1197" s="16">
        <f t="shared" si="0"/>
        <v>1970</v>
      </c>
      <c r="O1197" s="16" t="str">
        <f t="shared" si="1"/>
        <v>Not Good Condition</v>
      </c>
      <c r="P1197" s="16" t="str">
        <f t="shared" si="2"/>
        <v>NEW but not excellent</v>
      </c>
      <c r="Q1197" s="18"/>
      <c r="S1197" s="19"/>
      <c r="T1197" s="20"/>
    </row>
    <row r="1198" spans="1:20" ht="15.75" customHeight="1" x14ac:dyDescent="0.2">
      <c r="A1198" s="2">
        <v>11104</v>
      </c>
      <c r="B1198" s="2">
        <v>6</v>
      </c>
      <c r="C1198" s="2">
        <v>6</v>
      </c>
      <c r="D1198" s="2">
        <v>1969</v>
      </c>
      <c r="E1198" s="2">
        <v>1969</v>
      </c>
      <c r="F1198" s="2">
        <v>1427</v>
      </c>
      <c r="G1198" s="2">
        <v>2</v>
      </c>
      <c r="H1198" s="2">
        <v>4</v>
      </c>
      <c r="I1198" s="2">
        <v>0</v>
      </c>
      <c r="J1198" s="2">
        <v>2</v>
      </c>
      <c r="K1198" s="2">
        <v>183000</v>
      </c>
      <c r="L1198" s="2" t="s">
        <v>13</v>
      </c>
      <c r="M1198" s="2" t="s">
        <v>18</v>
      </c>
      <c r="N1198" s="16">
        <f t="shared" si="0"/>
        <v>1969</v>
      </c>
      <c r="O1198" s="16" t="str">
        <f t="shared" si="1"/>
        <v>Not Good Condition</v>
      </c>
      <c r="P1198" s="16" t="str">
        <f t="shared" si="2"/>
        <v>NEW but not excellent</v>
      </c>
      <c r="Q1198" s="18"/>
      <c r="S1198" s="19"/>
      <c r="T1198" s="20"/>
    </row>
    <row r="1199" spans="1:20" ht="15.75" customHeight="1" x14ac:dyDescent="0.2">
      <c r="A1199" s="2">
        <v>11050</v>
      </c>
      <c r="B1199" s="2">
        <v>6</v>
      </c>
      <c r="C1199" s="2">
        <v>5</v>
      </c>
      <c r="D1199" s="2">
        <v>1968</v>
      </c>
      <c r="E1199" s="2">
        <v>1968</v>
      </c>
      <c r="F1199" s="2">
        <v>1740</v>
      </c>
      <c r="G1199" s="2">
        <v>1</v>
      </c>
      <c r="H1199" s="2">
        <v>4</v>
      </c>
      <c r="I1199" s="2">
        <v>1</v>
      </c>
      <c r="J1199" s="2">
        <v>2</v>
      </c>
      <c r="K1199" s="2">
        <v>150000</v>
      </c>
      <c r="L1199" s="2" t="s">
        <v>13</v>
      </c>
      <c r="M1199" s="2" t="s">
        <v>18</v>
      </c>
      <c r="N1199" s="16">
        <f t="shared" si="0"/>
        <v>1968</v>
      </c>
      <c r="O1199" s="16" t="str">
        <f t="shared" si="1"/>
        <v>Not Good Condition</v>
      </c>
      <c r="P1199" s="16" t="str">
        <f t="shared" si="2"/>
        <v>NEW but not excellent</v>
      </c>
      <c r="Q1199" s="18"/>
      <c r="S1199" s="19"/>
      <c r="T1199" s="20"/>
    </row>
    <row r="1200" spans="1:20" ht="15.75" customHeight="1" x14ac:dyDescent="0.2">
      <c r="A1200" s="2">
        <v>11040</v>
      </c>
      <c r="B1200" s="2">
        <v>6</v>
      </c>
      <c r="C1200" s="2">
        <v>7</v>
      </c>
      <c r="D1200" s="2">
        <v>1971</v>
      </c>
      <c r="E1200" s="2">
        <v>2004</v>
      </c>
      <c r="F1200" s="2">
        <v>1258</v>
      </c>
      <c r="G1200" s="2">
        <v>2</v>
      </c>
      <c r="H1200" s="2">
        <v>3</v>
      </c>
      <c r="I1200" s="2">
        <v>0</v>
      </c>
      <c r="J1200" s="2">
        <v>2</v>
      </c>
      <c r="K1200" s="2">
        <v>145000</v>
      </c>
      <c r="L1200" s="2" t="s">
        <v>17</v>
      </c>
      <c r="M1200" s="2" t="s">
        <v>18</v>
      </c>
      <c r="N1200" s="16">
        <f t="shared" si="0"/>
        <v>1971</v>
      </c>
      <c r="O1200" s="16" t="str">
        <f t="shared" si="1"/>
        <v>Good Condition</v>
      </c>
      <c r="P1200" s="16" t="str">
        <f t="shared" si="2"/>
        <v>NEW but not excellent</v>
      </c>
      <c r="Q1200" s="18"/>
      <c r="S1200" s="19"/>
      <c r="T1200" s="20"/>
    </row>
    <row r="1201" spans="1:20" ht="15.75" customHeight="1" x14ac:dyDescent="0.2">
      <c r="A1201" s="2">
        <v>15387</v>
      </c>
      <c r="B1201" s="2">
        <v>7</v>
      </c>
      <c r="C1201" s="2">
        <v>7</v>
      </c>
      <c r="D1201" s="2">
        <v>1967</v>
      </c>
      <c r="E1201" s="2">
        <v>1967</v>
      </c>
      <c r="F1201" s="2">
        <v>1620</v>
      </c>
      <c r="G1201" s="2">
        <v>2</v>
      </c>
      <c r="H1201" s="2">
        <v>4</v>
      </c>
      <c r="I1201" s="2">
        <v>1</v>
      </c>
      <c r="J1201" s="2">
        <v>2</v>
      </c>
      <c r="K1201" s="2">
        <v>215000</v>
      </c>
      <c r="L1201" s="2" t="s">
        <v>13</v>
      </c>
      <c r="M1201" s="2" t="s">
        <v>18</v>
      </c>
      <c r="N1201" s="16">
        <f t="shared" si="0"/>
        <v>1967</v>
      </c>
      <c r="O1201" s="16" t="str">
        <f t="shared" si="1"/>
        <v>Not Good Condition</v>
      </c>
      <c r="P1201" s="16" t="str">
        <f t="shared" si="2"/>
        <v>NEW but not excellent</v>
      </c>
      <c r="Q1201" s="18"/>
      <c r="S1201" s="19"/>
      <c r="T1201" s="20"/>
    </row>
    <row r="1202" spans="1:20" ht="15.75" customHeight="1" x14ac:dyDescent="0.2">
      <c r="A1202" s="2">
        <v>9750</v>
      </c>
      <c r="B1202" s="2">
        <v>5</v>
      </c>
      <c r="C1202" s="2">
        <v>6</v>
      </c>
      <c r="D1202" s="2">
        <v>1965</v>
      </c>
      <c r="E1202" s="2">
        <v>1965</v>
      </c>
      <c r="F1202" s="2">
        <v>1625</v>
      </c>
      <c r="G1202" s="2">
        <v>2</v>
      </c>
      <c r="H1202" s="2">
        <v>4</v>
      </c>
      <c r="I1202" s="2">
        <v>0</v>
      </c>
      <c r="J1202" s="2">
        <v>2</v>
      </c>
      <c r="K1202" s="2">
        <v>140500</v>
      </c>
      <c r="L1202" s="2" t="s">
        <v>13</v>
      </c>
      <c r="M1202" s="2" t="s">
        <v>18</v>
      </c>
      <c r="N1202" s="16">
        <f t="shared" si="0"/>
        <v>1965</v>
      </c>
      <c r="O1202" s="16" t="str">
        <f t="shared" si="1"/>
        <v>Not Good Condition</v>
      </c>
      <c r="P1202" s="16" t="str">
        <f t="shared" si="2"/>
        <v>NEW but not excellent</v>
      </c>
      <c r="Q1202" s="18"/>
      <c r="S1202" s="19"/>
      <c r="T1202" s="20"/>
    </row>
    <row r="1203" spans="1:20" ht="15.75" customHeight="1" x14ac:dyDescent="0.2">
      <c r="A1203" s="2">
        <v>10800</v>
      </c>
      <c r="B1203" s="2">
        <v>6</v>
      </c>
      <c r="C1203" s="2">
        <v>7</v>
      </c>
      <c r="D1203" s="2">
        <v>1974</v>
      </c>
      <c r="E1203" s="2">
        <v>1997</v>
      </c>
      <c r="F1203" s="2">
        <v>2614</v>
      </c>
      <c r="G1203" s="2">
        <v>2</v>
      </c>
      <c r="H1203" s="2">
        <v>4</v>
      </c>
      <c r="I1203" s="2">
        <v>1</v>
      </c>
      <c r="J1203" s="2">
        <v>2</v>
      </c>
      <c r="K1203" s="2">
        <v>240000</v>
      </c>
      <c r="L1203" s="2" t="s">
        <v>13</v>
      </c>
      <c r="M1203" s="2" t="s">
        <v>18</v>
      </c>
      <c r="N1203" s="16">
        <f t="shared" si="0"/>
        <v>1974</v>
      </c>
      <c r="O1203" s="16" t="str">
        <f t="shared" si="1"/>
        <v>Not Good Condition</v>
      </c>
      <c r="P1203" s="16" t="str">
        <f t="shared" si="2"/>
        <v>NEW but not excellent</v>
      </c>
      <c r="Q1203" s="18"/>
      <c r="S1203" s="19"/>
      <c r="T1203" s="20"/>
    </row>
    <row r="1204" spans="1:20" ht="15.75" customHeight="1" x14ac:dyDescent="0.2">
      <c r="A1204" s="2">
        <v>8814</v>
      </c>
      <c r="B1204" s="2">
        <v>5</v>
      </c>
      <c r="C1204" s="2">
        <v>6</v>
      </c>
      <c r="D1204" s="2">
        <v>1968</v>
      </c>
      <c r="E1204" s="2">
        <v>1968</v>
      </c>
      <c r="F1204" s="2">
        <v>1464</v>
      </c>
      <c r="G1204" s="2">
        <v>1</v>
      </c>
      <c r="H1204" s="2">
        <v>4</v>
      </c>
      <c r="I1204" s="2">
        <v>0</v>
      </c>
      <c r="J1204" s="2">
        <v>2</v>
      </c>
      <c r="K1204" s="2">
        <v>141000</v>
      </c>
      <c r="L1204" s="2" t="s">
        <v>13</v>
      </c>
      <c r="M1204" s="2" t="s">
        <v>14</v>
      </c>
      <c r="N1204" s="16">
        <f t="shared" si="0"/>
        <v>1968</v>
      </c>
      <c r="O1204" s="16" t="str">
        <f t="shared" si="1"/>
        <v>Not Good Condition</v>
      </c>
      <c r="P1204" s="16" t="str">
        <f t="shared" si="2"/>
        <v>NEW but not excellent</v>
      </c>
      <c r="Q1204" s="18"/>
      <c r="S1204" s="19"/>
      <c r="T1204" s="20"/>
    </row>
    <row r="1205" spans="1:20" ht="15.75" customHeight="1" x14ac:dyDescent="0.2">
      <c r="A1205" s="2">
        <v>8872</v>
      </c>
      <c r="B1205" s="2">
        <v>5</v>
      </c>
      <c r="C1205" s="2">
        <v>8</v>
      </c>
      <c r="D1205" s="2">
        <v>1965</v>
      </c>
      <c r="E1205" s="2">
        <v>2008</v>
      </c>
      <c r="F1205" s="2">
        <v>912</v>
      </c>
      <c r="G1205" s="2">
        <v>1</v>
      </c>
      <c r="H1205" s="2">
        <v>2</v>
      </c>
      <c r="I1205" s="2">
        <v>0</v>
      </c>
      <c r="J1205" s="2">
        <v>2</v>
      </c>
      <c r="K1205" s="2">
        <v>147000</v>
      </c>
      <c r="L1205" s="2" t="s">
        <v>13</v>
      </c>
      <c r="M1205" s="2" t="s">
        <v>14</v>
      </c>
      <c r="N1205" s="16">
        <f t="shared" si="0"/>
        <v>1965</v>
      </c>
      <c r="O1205" s="16" t="str">
        <f t="shared" si="1"/>
        <v>Not Good Condition</v>
      </c>
      <c r="P1205" s="16" t="str">
        <f t="shared" si="2"/>
        <v>NEW but not excellent</v>
      </c>
      <c r="Q1205" s="18"/>
      <c r="S1205" s="19"/>
      <c r="T1205" s="20"/>
    </row>
    <row r="1206" spans="1:20" ht="15.75" customHeight="1" x14ac:dyDescent="0.2">
      <c r="A1206" s="2">
        <v>8125</v>
      </c>
      <c r="B1206" s="2">
        <v>5</v>
      </c>
      <c r="C1206" s="2">
        <v>7</v>
      </c>
      <c r="D1206" s="2">
        <v>1965</v>
      </c>
      <c r="E1206" s="2">
        <v>2005</v>
      </c>
      <c r="F1206" s="2">
        <v>925</v>
      </c>
      <c r="G1206" s="2">
        <v>1</v>
      </c>
      <c r="H1206" s="2">
        <v>3</v>
      </c>
      <c r="I1206" s="2">
        <v>0</v>
      </c>
      <c r="J1206" s="2">
        <v>2</v>
      </c>
      <c r="K1206" s="2">
        <v>135000</v>
      </c>
      <c r="L1206" s="2" t="s">
        <v>13</v>
      </c>
      <c r="M1206" s="2" t="s">
        <v>14</v>
      </c>
      <c r="N1206" s="16">
        <f t="shared" si="0"/>
        <v>1965</v>
      </c>
      <c r="O1206" s="16" t="str">
        <f t="shared" si="1"/>
        <v>Not Good Condition</v>
      </c>
      <c r="P1206" s="16" t="str">
        <f t="shared" si="2"/>
        <v>NEW but not excellent</v>
      </c>
      <c r="Q1206" s="18"/>
      <c r="S1206" s="19"/>
      <c r="T1206" s="20"/>
    </row>
    <row r="1207" spans="1:20" ht="15.75" customHeight="1" x14ac:dyDescent="0.2">
      <c r="A1207" s="2">
        <v>11072</v>
      </c>
      <c r="B1207" s="2">
        <v>5</v>
      </c>
      <c r="C1207" s="2">
        <v>5</v>
      </c>
      <c r="D1207" s="2">
        <v>1965</v>
      </c>
      <c r="E1207" s="2">
        <v>1965</v>
      </c>
      <c r="F1207" s="2">
        <v>1728</v>
      </c>
      <c r="G1207" s="2">
        <v>2</v>
      </c>
      <c r="H1207" s="2">
        <v>6</v>
      </c>
      <c r="I1207" s="2">
        <v>0</v>
      </c>
      <c r="J1207" s="2">
        <v>2</v>
      </c>
      <c r="K1207" s="2">
        <v>145000</v>
      </c>
      <c r="L1207" s="2" t="s">
        <v>13</v>
      </c>
      <c r="M1207" s="2" t="s">
        <v>14</v>
      </c>
      <c r="N1207" s="16">
        <f t="shared" si="0"/>
        <v>1965</v>
      </c>
      <c r="O1207" s="16" t="str">
        <f t="shared" si="1"/>
        <v>Not Good Condition</v>
      </c>
      <c r="P1207" s="16" t="str">
        <f t="shared" si="2"/>
        <v>NEW but not excellent</v>
      </c>
      <c r="Q1207" s="18"/>
      <c r="S1207" s="19"/>
      <c r="T1207" s="20"/>
    </row>
    <row r="1208" spans="1:20" ht="15.75" customHeight="1" x14ac:dyDescent="0.2">
      <c r="A1208" s="2">
        <v>13101</v>
      </c>
      <c r="B1208" s="2">
        <v>5</v>
      </c>
      <c r="C1208" s="2">
        <v>5</v>
      </c>
      <c r="D1208" s="2">
        <v>1965</v>
      </c>
      <c r="E1208" s="2">
        <v>1965</v>
      </c>
      <c r="F1208" s="2">
        <v>1728</v>
      </c>
      <c r="G1208" s="2">
        <v>2</v>
      </c>
      <c r="H1208" s="2">
        <v>6</v>
      </c>
      <c r="I1208" s="2">
        <v>0</v>
      </c>
      <c r="J1208" s="2">
        <v>2</v>
      </c>
      <c r="K1208" s="2">
        <v>142600</v>
      </c>
      <c r="L1208" s="2" t="s">
        <v>13</v>
      </c>
      <c r="M1208" s="2" t="s">
        <v>14</v>
      </c>
      <c r="N1208" s="16">
        <f t="shared" si="0"/>
        <v>1965</v>
      </c>
      <c r="O1208" s="16" t="str">
        <f t="shared" si="1"/>
        <v>Not Good Condition</v>
      </c>
      <c r="P1208" s="16" t="str">
        <f t="shared" si="2"/>
        <v>NEW but not excellent</v>
      </c>
      <c r="Q1208" s="18"/>
      <c r="S1208" s="19"/>
      <c r="T1208" s="20"/>
    </row>
    <row r="1209" spans="1:20" ht="15.75" customHeight="1" x14ac:dyDescent="0.2">
      <c r="A1209" s="2">
        <v>9246</v>
      </c>
      <c r="B1209" s="2">
        <v>5</v>
      </c>
      <c r="C1209" s="2">
        <v>5</v>
      </c>
      <c r="D1209" s="2">
        <v>1973</v>
      </c>
      <c r="E1209" s="2">
        <v>1973</v>
      </c>
      <c r="F1209" s="2">
        <v>1656</v>
      </c>
      <c r="G1209" s="2">
        <v>2</v>
      </c>
      <c r="H1209" s="2">
        <v>4</v>
      </c>
      <c r="I1209" s="2">
        <v>0</v>
      </c>
      <c r="J1209" s="2">
        <v>2</v>
      </c>
      <c r="K1209" s="2">
        <v>135000</v>
      </c>
      <c r="L1209" s="2" t="s">
        <v>13</v>
      </c>
      <c r="M1209" s="2" t="s">
        <v>18</v>
      </c>
      <c r="N1209" s="16">
        <f t="shared" si="0"/>
        <v>1973</v>
      </c>
      <c r="O1209" s="16" t="str">
        <f t="shared" si="1"/>
        <v>Not Good Condition</v>
      </c>
      <c r="P1209" s="16" t="str">
        <f t="shared" si="2"/>
        <v>NEW but not excellent</v>
      </c>
      <c r="Q1209" s="18"/>
      <c r="S1209" s="19"/>
      <c r="T1209" s="20"/>
    </row>
    <row r="1210" spans="1:20" ht="15.75" customHeight="1" x14ac:dyDescent="0.2">
      <c r="A1210" s="2">
        <v>13355</v>
      </c>
      <c r="B1210" s="2">
        <v>7</v>
      </c>
      <c r="C1210" s="2">
        <v>6</v>
      </c>
      <c r="D1210" s="2">
        <v>1971</v>
      </c>
      <c r="E1210" s="2">
        <v>1971</v>
      </c>
      <c r="F1210" s="2">
        <v>1670</v>
      </c>
      <c r="G1210" s="2">
        <v>1</v>
      </c>
      <c r="H1210" s="2">
        <v>4</v>
      </c>
      <c r="I1210" s="2">
        <v>0</v>
      </c>
      <c r="J1210" s="2">
        <v>2</v>
      </c>
      <c r="K1210" s="2">
        <v>170000</v>
      </c>
      <c r="L1210" s="2" t="s">
        <v>13</v>
      </c>
      <c r="M1210" s="2" t="s">
        <v>18</v>
      </c>
      <c r="N1210" s="16">
        <f t="shared" si="0"/>
        <v>1971</v>
      </c>
      <c r="O1210" s="16" t="str">
        <f t="shared" si="1"/>
        <v>Not Good Condition</v>
      </c>
      <c r="P1210" s="16" t="str">
        <f t="shared" si="2"/>
        <v>NEW but not excellent</v>
      </c>
      <c r="Q1210" s="18"/>
      <c r="S1210" s="19"/>
      <c r="T1210" s="20"/>
    </row>
    <row r="1211" spans="1:20" ht="15.75" customHeight="1" x14ac:dyDescent="0.2">
      <c r="A1211" s="2">
        <v>8963</v>
      </c>
      <c r="B1211" s="2">
        <v>8</v>
      </c>
      <c r="C1211" s="2">
        <v>9</v>
      </c>
      <c r="D1211" s="2">
        <v>1976</v>
      </c>
      <c r="E1211" s="2">
        <v>1996</v>
      </c>
      <c r="F1211" s="2">
        <v>2715</v>
      </c>
      <c r="G1211" s="2">
        <v>3</v>
      </c>
      <c r="H1211" s="2">
        <v>4</v>
      </c>
      <c r="I1211" s="2">
        <v>2</v>
      </c>
      <c r="J1211" s="2">
        <v>2</v>
      </c>
      <c r="K1211" s="2">
        <v>299800</v>
      </c>
      <c r="L1211" s="2" t="s">
        <v>17</v>
      </c>
      <c r="M1211" s="2" t="s">
        <v>18</v>
      </c>
      <c r="N1211" s="16">
        <f t="shared" si="0"/>
        <v>1976</v>
      </c>
      <c r="O1211" s="16" t="str">
        <f t="shared" si="1"/>
        <v>Good Condition</v>
      </c>
      <c r="P1211" s="16" t="str">
        <f t="shared" si="2"/>
        <v>NEW but not excellent</v>
      </c>
      <c r="Q1211" s="18"/>
      <c r="S1211" s="19"/>
      <c r="T1211" s="20"/>
    </row>
    <row r="1212" spans="1:20" ht="15.75" customHeight="1" x14ac:dyDescent="0.2">
      <c r="A1212" s="2">
        <v>9120</v>
      </c>
      <c r="B1212" s="2">
        <v>6</v>
      </c>
      <c r="C1212" s="2">
        <v>6</v>
      </c>
      <c r="D1212" s="2">
        <v>1974</v>
      </c>
      <c r="E1212" s="2">
        <v>1974</v>
      </c>
      <c r="F1212" s="2">
        <v>1876</v>
      </c>
      <c r="G1212" s="2">
        <v>2</v>
      </c>
      <c r="H1212" s="2">
        <v>4</v>
      </c>
      <c r="I1212" s="2">
        <v>1</v>
      </c>
      <c r="J1212" s="2">
        <v>2</v>
      </c>
      <c r="K1212" s="2">
        <v>185000</v>
      </c>
      <c r="L1212" s="2" t="s">
        <v>13</v>
      </c>
      <c r="M1212" s="2" t="s">
        <v>18</v>
      </c>
      <c r="N1212" s="16">
        <f t="shared" si="0"/>
        <v>1974</v>
      </c>
      <c r="O1212" s="16" t="str">
        <f t="shared" si="1"/>
        <v>Not Good Condition</v>
      </c>
      <c r="P1212" s="16" t="str">
        <f t="shared" si="2"/>
        <v>NEW but not excellent</v>
      </c>
      <c r="Q1212" s="18"/>
      <c r="S1212" s="19"/>
      <c r="T1212" s="20"/>
    </row>
    <row r="1213" spans="1:20" ht="15.75" customHeight="1" x14ac:dyDescent="0.2">
      <c r="A1213" s="2">
        <v>9130</v>
      </c>
      <c r="B1213" s="2">
        <v>6</v>
      </c>
      <c r="C1213" s="2">
        <v>8</v>
      </c>
      <c r="D1213" s="2">
        <v>1966</v>
      </c>
      <c r="E1213" s="2">
        <v>2000</v>
      </c>
      <c r="F1213" s="2">
        <v>1632</v>
      </c>
      <c r="G1213" s="2">
        <v>1</v>
      </c>
      <c r="H1213" s="2">
        <v>4</v>
      </c>
      <c r="I1213" s="2">
        <v>0</v>
      </c>
      <c r="J1213" s="2">
        <v>2</v>
      </c>
      <c r="K1213" s="2">
        <v>173000</v>
      </c>
      <c r="L1213" s="2" t="s">
        <v>13</v>
      </c>
      <c r="M1213" s="2" t="s">
        <v>18</v>
      </c>
      <c r="N1213" s="16">
        <f t="shared" si="0"/>
        <v>1966</v>
      </c>
      <c r="O1213" s="16" t="str">
        <f t="shared" si="1"/>
        <v>Not Good Condition</v>
      </c>
      <c r="P1213" s="16" t="str">
        <f t="shared" si="2"/>
        <v>NEW but not excellent</v>
      </c>
      <c r="Q1213" s="18"/>
      <c r="S1213" s="19"/>
      <c r="T1213" s="20"/>
    </row>
    <row r="1214" spans="1:20" ht="15.75" customHeight="1" x14ac:dyDescent="0.2">
      <c r="A1214" s="2">
        <v>12122</v>
      </c>
      <c r="B1214" s="2">
        <v>7</v>
      </c>
      <c r="C1214" s="2">
        <v>9</v>
      </c>
      <c r="D1214" s="2">
        <v>1961</v>
      </c>
      <c r="E1214" s="2">
        <v>2007</v>
      </c>
      <c r="F1214" s="2">
        <v>999</v>
      </c>
      <c r="G1214" s="2">
        <v>1</v>
      </c>
      <c r="H1214" s="2">
        <v>3</v>
      </c>
      <c r="I1214" s="2">
        <v>0</v>
      </c>
      <c r="J1214" s="2">
        <v>2</v>
      </c>
      <c r="K1214" s="2">
        <v>178400</v>
      </c>
      <c r="L1214" s="2" t="s">
        <v>13</v>
      </c>
      <c r="M1214" s="2" t="s">
        <v>14</v>
      </c>
      <c r="N1214" s="16">
        <f t="shared" si="0"/>
        <v>1961</v>
      </c>
      <c r="O1214" s="16" t="str">
        <f t="shared" si="1"/>
        <v>Not Good Condition</v>
      </c>
      <c r="P1214" s="16" t="str">
        <f t="shared" si="2"/>
        <v>NEW but not excellent</v>
      </c>
      <c r="Q1214" s="18"/>
      <c r="S1214" s="19"/>
      <c r="T1214" s="20"/>
    </row>
    <row r="1215" spans="1:20" ht="15.75" customHeight="1" x14ac:dyDescent="0.2">
      <c r="A1215" s="2">
        <v>9900</v>
      </c>
      <c r="B1215" s="2">
        <v>7</v>
      </c>
      <c r="C1215" s="2">
        <v>5</v>
      </c>
      <c r="D1215" s="2">
        <v>1968</v>
      </c>
      <c r="E1215" s="2">
        <v>1968</v>
      </c>
      <c r="F1215" s="2">
        <v>1978</v>
      </c>
      <c r="G1215" s="2">
        <v>2</v>
      </c>
      <c r="H1215" s="2">
        <v>4</v>
      </c>
      <c r="I1215" s="2">
        <v>1</v>
      </c>
      <c r="J1215" s="2">
        <v>2</v>
      </c>
      <c r="K1215" s="2">
        <v>176000</v>
      </c>
      <c r="L1215" s="2" t="s">
        <v>13</v>
      </c>
      <c r="M1215" s="2" t="s">
        <v>18</v>
      </c>
      <c r="N1215" s="16">
        <f t="shared" si="0"/>
        <v>1968</v>
      </c>
      <c r="O1215" s="16" t="str">
        <f t="shared" si="1"/>
        <v>Not Good Condition</v>
      </c>
      <c r="P1215" s="16" t="str">
        <f t="shared" si="2"/>
        <v>NEW but not excellent</v>
      </c>
      <c r="Q1215" s="18"/>
      <c r="S1215" s="19"/>
      <c r="T1215" s="20"/>
    </row>
    <row r="1216" spans="1:20" ht="15.75" customHeight="1" x14ac:dyDescent="0.2">
      <c r="A1216" s="2">
        <v>7785</v>
      </c>
      <c r="B1216" s="2">
        <v>5</v>
      </c>
      <c r="C1216" s="2">
        <v>5</v>
      </c>
      <c r="D1216" s="2">
        <v>1956</v>
      </c>
      <c r="E1216" s="2">
        <v>1956</v>
      </c>
      <c r="F1216" s="2">
        <v>1014</v>
      </c>
      <c r="G1216" s="2">
        <v>1</v>
      </c>
      <c r="H1216" s="2">
        <v>2</v>
      </c>
      <c r="I1216" s="2">
        <v>0</v>
      </c>
      <c r="J1216" s="2">
        <v>1</v>
      </c>
      <c r="K1216" s="2">
        <v>98000</v>
      </c>
      <c r="L1216" s="2" t="s">
        <v>13</v>
      </c>
      <c r="M1216" s="2" t="s">
        <v>14</v>
      </c>
      <c r="N1216" s="16">
        <f t="shared" si="0"/>
        <v>1956</v>
      </c>
      <c r="O1216" s="16" t="str">
        <f t="shared" si="1"/>
        <v>Not Good Condition</v>
      </c>
      <c r="P1216" s="16" t="str">
        <f t="shared" si="2"/>
        <v>OLD and not excellent</v>
      </c>
      <c r="Q1216" s="18"/>
      <c r="S1216" s="19"/>
      <c r="T1216" s="20"/>
    </row>
    <row r="1217" spans="1:20" ht="15.75" customHeight="1" x14ac:dyDescent="0.2">
      <c r="A1217" s="2">
        <v>8593</v>
      </c>
      <c r="B1217" s="2">
        <v>4</v>
      </c>
      <c r="C1217" s="2">
        <v>6</v>
      </c>
      <c r="D1217" s="2">
        <v>1957</v>
      </c>
      <c r="E1217" s="2">
        <v>1957</v>
      </c>
      <c r="F1217" s="2">
        <v>907</v>
      </c>
      <c r="G1217" s="2">
        <v>1</v>
      </c>
      <c r="H1217" s="2">
        <v>3</v>
      </c>
      <c r="I1217" s="2">
        <v>0</v>
      </c>
      <c r="J1217" s="2">
        <v>1</v>
      </c>
      <c r="K1217" s="2">
        <v>109008</v>
      </c>
      <c r="L1217" s="2" t="s">
        <v>13</v>
      </c>
      <c r="M1217" s="2" t="s">
        <v>14</v>
      </c>
      <c r="N1217" s="16">
        <f t="shared" si="0"/>
        <v>1957</v>
      </c>
      <c r="O1217" s="16" t="str">
        <f t="shared" si="1"/>
        <v>Not Good Condition</v>
      </c>
      <c r="P1217" s="16" t="str">
        <f t="shared" si="2"/>
        <v>OLD and not excellent</v>
      </c>
      <c r="Q1217" s="18"/>
      <c r="S1217" s="19"/>
      <c r="T1217" s="20"/>
    </row>
    <row r="1218" spans="1:20" ht="15.75" customHeight="1" x14ac:dyDescent="0.2">
      <c r="A1218" s="2">
        <v>8475</v>
      </c>
      <c r="B1218" s="2">
        <v>4</v>
      </c>
      <c r="C1218" s="2">
        <v>7</v>
      </c>
      <c r="D1218" s="2">
        <v>1956</v>
      </c>
      <c r="E1218" s="2">
        <v>1956</v>
      </c>
      <c r="F1218" s="2">
        <v>952</v>
      </c>
      <c r="G1218" s="2">
        <v>1</v>
      </c>
      <c r="H1218" s="2">
        <v>2</v>
      </c>
      <c r="I1218" s="2">
        <v>0</v>
      </c>
      <c r="J1218" s="2">
        <v>1</v>
      </c>
      <c r="K1218" s="2">
        <v>135750</v>
      </c>
      <c r="L1218" s="2" t="s">
        <v>13</v>
      </c>
      <c r="M1218" s="2" t="s">
        <v>14</v>
      </c>
      <c r="N1218" s="16">
        <f t="shared" si="0"/>
        <v>1956</v>
      </c>
      <c r="O1218" s="16" t="str">
        <f t="shared" si="1"/>
        <v>Not Good Condition</v>
      </c>
      <c r="P1218" s="16" t="str">
        <f t="shared" si="2"/>
        <v>OLD and not excellent</v>
      </c>
      <c r="Q1218" s="18"/>
      <c r="S1218" s="19"/>
      <c r="T1218" s="20"/>
    </row>
    <row r="1219" spans="1:20" ht="15.75" customHeight="1" x14ac:dyDescent="0.2">
      <c r="A1219" s="2">
        <v>8700</v>
      </c>
      <c r="B1219" s="2">
        <v>5</v>
      </c>
      <c r="C1219" s="2">
        <v>6</v>
      </c>
      <c r="D1219" s="2">
        <v>1963</v>
      </c>
      <c r="E1219" s="2">
        <v>1963</v>
      </c>
      <c r="F1219" s="2">
        <v>1128</v>
      </c>
      <c r="G1219" s="2">
        <v>2</v>
      </c>
      <c r="H1219" s="2">
        <v>3</v>
      </c>
      <c r="I1219" s="2">
        <v>0</v>
      </c>
      <c r="J1219" s="2">
        <v>2</v>
      </c>
      <c r="K1219" s="2">
        <v>155000</v>
      </c>
      <c r="L1219" s="2" t="s">
        <v>17</v>
      </c>
      <c r="M1219" s="2" t="s">
        <v>14</v>
      </c>
      <c r="N1219" s="16">
        <f t="shared" si="0"/>
        <v>1963</v>
      </c>
      <c r="O1219" s="16" t="str">
        <f t="shared" si="1"/>
        <v>Good Condition</v>
      </c>
      <c r="P1219" s="16" t="str">
        <f t="shared" si="2"/>
        <v>NEW but not excellent</v>
      </c>
      <c r="Q1219" s="18"/>
      <c r="S1219" s="19"/>
      <c r="T1219" s="20"/>
    </row>
    <row r="1220" spans="1:20" ht="15.75" customHeight="1" x14ac:dyDescent="0.2">
      <c r="A1220" s="2">
        <v>10175</v>
      </c>
      <c r="B1220" s="2">
        <v>6</v>
      </c>
      <c r="C1220" s="2">
        <v>5</v>
      </c>
      <c r="D1220" s="2">
        <v>1964</v>
      </c>
      <c r="E1220" s="2">
        <v>1964</v>
      </c>
      <c r="F1220" s="2">
        <v>1425</v>
      </c>
      <c r="G1220" s="2">
        <v>2</v>
      </c>
      <c r="H1220" s="2">
        <v>3</v>
      </c>
      <c r="I1220" s="2">
        <v>1</v>
      </c>
      <c r="J1220" s="2">
        <v>2</v>
      </c>
      <c r="K1220" s="2">
        <v>180500</v>
      </c>
      <c r="L1220" s="2" t="s">
        <v>13</v>
      </c>
      <c r="M1220" s="2" t="s">
        <v>14</v>
      </c>
      <c r="N1220" s="16">
        <f t="shared" si="0"/>
        <v>1964</v>
      </c>
      <c r="O1220" s="16" t="str">
        <f t="shared" si="1"/>
        <v>Not Good Condition</v>
      </c>
      <c r="P1220" s="16" t="str">
        <f t="shared" si="2"/>
        <v>NEW but not excellent</v>
      </c>
      <c r="Q1220" s="18"/>
      <c r="S1220" s="19"/>
      <c r="T1220" s="20"/>
    </row>
    <row r="1221" spans="1:20" ht="15.75" customHeight="1" x14ac:dyDescent="0.2">
      <c r="A1221" s="2">
        <v>9020</v>
      </c>
      <c r="B1221" s="2">
        <v>6</v>
      </c>
      <c r="C1221" s="2">
        <v>7</v>
      </c>
      <c r="D1221" s="2">
        <v>1966</v>
      </c>
      <c r="E1221" s="2">
        <v>1966</v>
      </c>
      <c r="F1221" s="2">
        <v>1165</v>
      </c>
      <c r="G1221" s="2">
        <v>1</v>
      </c>
      <c r="H1221" s="2">
        <v>3</v>
      </c>
      <c r="I1221" s="2">
        <v>0</v>
      </c>
      <c r="J1221" s="2">
        <v>2</v>
      </c>
      <c r="K1221" s="2">
        <v>174900</v>
      </c>
      <c r="L1221" s="2" t="s">
        <v>13</v>
      </c>
      <c r="M1221" s="2" t="s">
        <v>14</v>
      </c>
      <c r="N1221" s="16">
        <f t="shared" si="0"/>
        <v>1966</v>
      </c>
      <c r="O1221" s="16" t="str">
        <f t="shared" si="1"/>
        <v>Not Good Condition</v>
      </c>
      <c r="P1221" s="16" t="str">
        <f t="shared" si="2"/>
        <v>NEW but not excellent</v>
      </c>
      <c r="Q1221" s="18"/>
      <c r="S1221" s="19"/>
      <c r="T1221" s="20"/>
    </row>
    <row r="1222" spans="1:20" ht="15.75" customHeight="1" x14ac:dyDescent="0.2">
      <c r="A1222" s="2">
        <v>9200</v>
      </c>
      <c r="B1222" s="2">
        <v>6</v>
      </c>
      <c r="C1222" s="2">
        <v>6</v>
      </c>
      <c r="D1222" s="2">
        <v>1965</v>
      </c>
      <c r="E1222" s="2">
        <v>1965</v>
      </c>
      <c r="F1222" s="2">
        <v>1136</v>
      </c>
      <c r="G1222" s="2">
        <v>1</v>
      </c>
      <c r="H1222" s="2">
        <v>3</v>
      </c>
      <c r="I1222" s="2">
        <v>1</v>
      </c>
      <c r="J1222" s="2">
        <v>1</v>
      </c>
      <c r="K1222" s="2">
        <v>140000</v>
      </c>
      <c r="L1222" s="2" t="s">
        <v>13</v>
      </c>
      <c r="M1222" s="2" t="s">
        <v>14</v>
      </c>
      <c r="N1222" s="16">
        <f t="shared" si="0"/>
        <v>1965</v>
      </c>
      <c r="O1222" s="16" t="str">
        <f t="shared" si="1"/>
        <v>Not Good Condition</v>
      </c>
      <c r="P1222" s="16" t="str">
        <f t="shared" si="2"/>
        <v>NEW but not excellent</v>
      </c>
      <c r="Q1222" s="18"/>
      <c r="S1222" s="19"/>
      <c r="T1222" s="20"/>
    </row>
    <row r="1223" spans="1:20" ht="15.75" customHeight="1" x14ac:dyDescent="0.2">
      <c r="A1223" s="2">
        <v>8250</v>
      </c>
      <c r="B1223" s="2">
        <v>6</v>
      </c>
      <c r="C1223" s="2">
        <v>7</v>
      </c>
      <c r="D1223" s="2">
        <v>1964</v>
      </c>
      <c r="E1223" s="2">
        <v>1964</v>
      </c>
      <c r="F1223" s="2">
        <v>1092</v>
      </c>
      <c r="G1223" s="2">
        <v>1</v>
      </c>
      <c r="H1223" s="2">
        <v>3</v>
      </c>
      <c r="I1223" s="2">
        <v>0</v>
      </c>
      <c r="J1223" s="2">
        <v>2</v>
      </c>
      <c r="K1223" s="2">
        <v>145000</v>
      </c>
      <c r="L1223" s="2" t="s">
        <v>13</v>
      </c>
      <c r="M1223" s="2" t="s">
        <v>14</v>
      </c>
      <c r="N1223" s="16">
        <f t="shared" si="0"/>
        <v>1964</v>
      </c>
      <c r="O1223" s="16" t="str">
        <f t="shared" si="1"/>
        <v>Not Good Condition</v>
      </c>
      <c r="P1223" s="16" t="str">
        <f t="shared" si="2"/>
        <v>NEW but not excellent</v>
      </c>
      <c r="Q1223" s="18"/>
      <c r="S1223" s="19"/>
      <c r="T1223" s="20"/>
    </row>
    <row r="1224" spans="1:20" ht="15.75" customHeight="1" x14ac:dyDescent="0.2">
      <c r="A1224" s="2">
        <v>9350</v>
      </c>
      <c r="B1224" s="2">
        <v>5</v>
      </c>
      <c r="C1224" s="2">
        <v>8</v>
      </c>
      <c r="D1224" s="2">
        <v>1965</v>
      </c>
      <c r="E1224" s="2">
        <v>1999</v>
      </c>
      <c r="F1224" s="2">
        <v>1265</v>
      </c>
      <c r="G1224" s="2">
        <v>2</v>
      </c>
      <c r="H1224" s="2">
        <v>3</v>
      </c>
      <c r="I1224" s="2">
        <v>1</v>
      </c>
      <c r="J1224" s="2">
        <v>2</v>
      </c>
      <c r="K1224" s="2">
        <v>179900</v>
      </c>
      <c r="L1224" s="2" t="s">
        <v>17</v>
      </c>
      <c r="M1224" s="2" t="s">
        <v>14</v>
      </c>
      <c r="N1224" s="16">
        <f t="shared" si="0"/>
        <v>1965</v>
      </c>
      <c r="O1224" s="16" t="str">
        <f t="shared" si="1"/>
        <v>Good Condition</v>
      </c>
      <c r="P1224" s="16" t="str">
        <f t="shared" si="2"/>
        <v>NEW but not excellent</v>
      </c>
      <c r="Q1224" s="18"/>
      <c r="S1224" s="19"/>
      <c r="T1224" s="20"/>
    </row>
    <row r="1225" spans="1:20" ht="15.75" customHeight="1" x14ac:dyDescent="0.2">
      <c r="A1225" s="2">
        <v>9020</v>
      </c>
      <c r="B1225" s="2">
        <v>6</v>
      </c>
      <c r="C1225" s="2">
        <v>5</v>
      </c>
      <c r="D1225" s="2">
        <v>1964</v>
      </c>
      <c r="E1225" s="2">
        <v>1964</v>
      </c>
      <c r="F1225" s="2">
        <v>1350</v>
      </c>
      <c r="G1225" s="2">
        <v>1</v>
      </c>
      <c r="H1225" s="2">
        <v>3</v>
      </c>
      <c r="I1225" s="2">
        <v>0</v>
      </c>
      <c r="J1225" s="2">
        <v>2</v>
      </c>
      <c r="K1225" s="2">
        <v>168500</v>
      </c>
      <c r="L1225" s="2" t="s">
        <v>13</v>
      </c>
      <c r="M1225" s="2" t="s">
        <v>14</v>
      </c>
      <c r="N1225" s="16">
        <f t="shared" si="0"/>
        <v>1964</v>
      </c>
      <c r="O1225" s="16" t="str">
        <f t="shared" si="1"/>
        <v>Not Good Condition</v>
      </c>
      <c r="P1225" s="16" t="str">
        <f t="shared" si="2"/>
        <v>NEW but not excellent</v>
      </c>
      <c r="Q1225" s="18"/>
      <c r="S1225" s="19"/>
      <c r="T1225" s="20"/>
    </row>
    <row r="1226" spans="1:20" ht="15.75" customHeight="1" x14ac:dyDescent="0.2">
      <c r="A1226" s="2">
        <v>9900</v>
      </c>
      <c r="B1226" s="2">
        <v>5</v>
      </c>
      <c r="C1226" s="2">
        <v>5</v>
      </c>
      <c r="D1226" s="2">
        <v>1961</v>
      </c>
      <c r="E1226" s="2">
        <v>1961</v>
      </c>
      <c r="F1226" s="2">
        <v>1114</v>
      </c>
      <c r="G1226" s="2">
        <v>1</v>
      </c>
      <c r="H1226" s="2">
        <v>3</v>
      </c>
      <c r="I1226" s="2">
        <v>0</v>
      </c>
      <c r="J1226" s="2">
        <v>2</v>
      </c>
      <c r="K1226" s="2">
        <v>140000</v>
      </c>
      <c r="L1226" s="2" t="s">
        <v>17</v>
      </c>
      <c r="M1226" s="2" t="s">
        <v>14</v>
      </c>
      <c r="N1226" s="16">
        <f t="shared" si="0"/>
        <v>1961</v>
      </c>
      <c r="O1226" s="16" t="str">
        <f t="shared" si="1"/>
        <v>Good Condition</v>
      </c>
      <c r="P1226" s="16" t="str">
        <f t="shared" si="2"/>
        <v>NEW but not excellent</v>
      </c>
      <c r="Q1226" s="18"/>
      <c r="S1226" s="19"/>
      <c r="T1226" s="20"/>
    </row>
    <row r="1227" spans="1:20" ht="15.75" customHeight="1" x14ac:dyDescent="0.2">
      <c r="A1227" s="2">
        <v>10007</v>
      </c>
      <c r="B1227" s="2">
        <v>5</v>
      </c>
      <c r="C1227" s="2">
        <v>7</v>
      </c>
      <c r="D1227" s="2">
        <v>1959</v>
      </c>
      <c r="E1227" s="2">
        <v>2006</v>
      </c>
      <c r="F1227" s="2">
        <v>1053</v>
      </c>
      <c r="G1227" s="2">
        <v>1</v>
      </c>
      <c r="H1227" s="2">
        <v>3</v>
      </c>
      <c r="I1227" s="2">
        <v>0</v>
      </c>
      <c r="J1227" s="2">
        <v>1</v>
      </c>
      <c r="K1227" s="2">
        <v>145500</v>
      </c>
      <c r="L1227" s="2" t="s">
        <v>13</v>
      </c>
      <c r="M1227" s="2" t="s">
        <v>14</v>
      </c>
      <c r="N1227" s="16">
        <f t="shared" si="0"/>
        <v>1959</v>
      </c>
      <c r="O1227" s="16" t="str">
        <f t="shared" si="1"/>
        <v>Not Good Condition</v>
      </c>
      <c r="P1227" s="16" t="str">
        <f t="shared" si="2"/>
        <v>OLD and not excellent</v>
      </c>
      <c r="Q1227" s="18"/>
      <c r="S1227" s="19"/>
      <c r="T1227" s="20"/>
    </row>
    <row r="1228" spans="1:20" ht="15.75" customHeight="1" x14ac:dyDescent="0.2">
      <c r="A1228" s="2">
        <v>10721</v>
      </c>
      <c r="B1228" s="2">
        <v>6</v>
      </c>
      <c r="C1228" s="2">
        <v>6</v>
      </c>
      <c r="D1228" s="2">
        <v>1959</v>
      </c>
      <c r="E1228" s="2">
        <v>1959</v>
      </c>
      <c r="F1228" s="2">
        <v>1252</v>
      </c>
      <c r="G1228" s="2">
        <v>1</v>
      </c>
      <c r="H1228" s="2">
        <v>3</v>
      </c>
      <c r="I1228" s="2">
        <v>0</v>
      </c>
      <c r="J1228" s="2">
        <v>2</v>
      </c>
      <c r="K1228" s="2">
        <v>142000</v>
      </c>
      <c r="L1228" s="2" t="s">
        <v>13</v>
      </c>
      <c r="M1228" s="2" t="s">
        <v>14</v>
      </c>
      <c r="N1228" s="16">
        <f t="shared" si="0"/>
        <v>1959</v>
      </c>
      <c r="O1228" s="16" t="str">
        <f t="shared" si="1"/>
        <v>Not Good Condition</v>
      </c>
      <c r="P1228" s="16" t="str">
        <f t="shared" si="2"/>
        <v>OLD and not excellent</v>
      </c>
      <c r="Q1228" s="18"/>
      <c r="S1228" s="19"/>
      <c r="T1228" s="20"/>
    </row>
    <row r="1229" spans="1:20" ht="15.75" customHeight="1" x14ac:dyDescent="0.2">
      <c r="A1229" s="2">
        <v>12493</v>
      </c>
      <c r="B1229" s="2">
        <v>4</v>
      </c>
      <c r="C1229" s="2">
        <v>5</v>
      </c>
      <c r="D1229" s="2">
        <v>1960</v>
      </c>
      <c r="E1229" s="2">
        <v>1960</v>
      </c>
      <c r="F1229" s="2">
        <v>1100</v>
      </c>
      <c r="G1229" s="2">
        <v>1</v>
      </c>
      <c r="H1229" s="2">
        <v>3</v>
      </c>
      <c r="I1229" s="2">
        <v>1</v>
      </c>
      <c r="J1229" s="2">
        <v>1</v>
      </c>
      <c r="K1229" s="2">
        <v>141000</v>
      </c>
      <c r="L1229" s="2" t="s">
        <v>13</v>
      </c>
      <c r="M1229" s="2" t="s">
        <v>14</v>
      </c>
      <c r="N1229" s="16">
        <f t="shared" si="0"/>
        <v>1960</v>
      </c>
      <c r="O1229" s="16" t="str">
        <f t="shared" si="1"/>
        <v>Not Good Condition</v>
      </c>
      <c r="P1229" s="16" t="str">
        <f t="shared" si="2"/>
        <v>NEW but not excellent</v>
      </c>
      <c r="Q1229" s="18"/>
      <c r="S1229" s="19"/>
      <c r="T1229" s="20"/>
    </row>
    <row r="1230" spans="1:20" ht="15.75" customHeight="1" x14ac:dyDescent="0.2">
      <c r="A1230" s="2">
        <v>11332</v>
      </c>
      <c r="B1230" s="2">
        <v>5</v>
      </c>
      <c r="C1230" s="2">
        <v>7</v>
      </c>
      <c r="D1230" s="2">
        <v>1960</v>
      </c>
      <c r="E1230" s="2">
        <v>2000</v>
      </c>
      <c r="F1230" s="2">
        <v>1118</v>
      </c>
      <c r="G1230" s="2">
        <v>1</v>
      </c>
      <c r="H1230" s="2">
        <v>3</v>
      </c>
      <c r="I1230" s="2">
        <v>0</v>
      </c>
      <c r="J1230" s="2">
        <v>1</v>
      </c>
      <c r="K1230" s="2">
        <v>153000</v>
      </c>
      <c r="L1230" s="2" t="s">
        <v>13</v>
      </c>
      <c r="M1230" s="2" t="s">
        <v>14</v>
      </c>
      <c r="N1230" s="16">
        <f t="shared" si="0"/>
        <v>1960</v>
      </c>
      <c r="O1230" s="16" t="str">
        <f t="shared" si="1"/>
        <v>Not Good Condition</v>
      </c>
      <c r="P1230" s="16" t="str">
        <f t="shared" si="2"/>
        <v>NEW but not excellent</v>
      </c>
      <c r="Q1230" s="18"/>
      <c r="S1230" s="19"/>
      <c r="T1230" s="20"/>
    </row>
    <row r="1231" spans="1:20" ht="15.75" customHeight="1" x14ac:dyDescent="0.2">
      <c r="A1231" s="2">
        <v>6627</v>
      </c>
      <c r="B1231" s="2">
        <v>3</v>
      </c>
      <c r="C1231" s="2">
        <v>6</v>
      </c>
      <c r="D1231" s="2">
        <v>1949</v>
      </c>
      <c r="E1231" s="2">
        <v>1950</v>
      </c>
      <c r="F1231" s="2">
        <v>720</v>
      </c>
      <c r="G1231" s="2">
        <v>1</v>
      </c>
      <c r="H1231" s="2">
        <v>2</v>
      </c>
      <c r="I1231" s="2">
        <v>0</v>
      </c>
      <c r="J1231" s="2">
        <v>1</v>
      </c>
      <c r="K1231" s="2">
        <v>72500</v>
      </c>
      <c r="L1231" s="2" t="s">
        <v>13</v>
      </c>
      <c r="M1231" s="2" t="s">
        <v>29</v>
      </c>
      <c r="N1231" s="16">
        <f t="shared" si="0"/>
        <v>1949</v>
      </c>
      <c r="O1231" s="16" t="str">
        <f t="shared" si="1"/>
        <v>Not Good Condition</v>
      </c>
      <c r="P1231" s="16" t="str">
        <f t="shared" si="2"/>
        <v>OLD and not excellent</v>
      </c>
      <c r="Q1231" s="18"/>
      <c r="S1231" s="19"/>
      <c r="T1231" s="20"/>
    </row>
    <row r="1232" spans="1:20" ht="15.75" customHeight="1" x14ac:dyDescent="0.2">
      <c r="A1232" s="2">
        <v>4130</v>
      </c>
      <c r="B1232" s="2">
        <v>3</v>
      </c>
      <c r="C1232" s="2">
        <v>6</v>
      </c>
      <c r="D1232" s="2">
        <v>1935</v>
      </c>
      <c r="E1232" s="2">
        <v>2003</v>
      </c>
      <c r="F1232" s="2">
        <v>729</v>
      </c>
      <c r="G1232" s="2">
        <v>1</v>
      </c>
      <c r="H1232" s="2">
        <v>2</v>
      </c>
      <c r="I1232" s="2">
        <v>0</v>
      </c>
      <c r="J1232" s="2">
        <v>0</v>
      </c>
      <c r="K1232" s="2">
        <v>52000</v>
      </c>
      <c r="L1232" s="2" t="s">
        <v>13</v>
      </c>
      <c r="M1232" s="2" t="s">
        <v>29</v>
      </c>
      <c r="N1232" s="16">
        <f t="shared" si="0"/>
        <v>1935</v>
      </c>
      <c r="O1232" s="16" t="str">
        <f t="shared" si="1"/>
        <v>Not Good Condition</v>
      </c>
      <c r="P1232" s="16" t="str">
        <f t="shared" si="2"/>
        <v>OLD and not excellent</v>
      </c>
      <c r="Q1232" s="18"/>
      <c r="S1232" s="19"/>
      <c r="T1232" s="20"/>
    </row>
    <row r="1233" spans="1:20" ht="15.75" customHeight="1" x14ac:dyDescent="0.2">
      <c r="A1233" s="2">
        <v>7420</v>
      </c>
      <c r="B1233" s="2">
        <v>5</v>
      </c>
      <c r="C1233" s="2">
        <v>6</v>
      </c>
      <c r="D1233" s="2">
        <v>1939</v>
      </c>
      <c r="E1233" s="2">
        <v>1950</v>
      </c>
      <c r="F1233" s="2">
        <v>1077</v>
      </c>
      <c r="G1233" s="2">
        <v>1</v>
      </c>
      <c r="H1233" s="2">
        <v>2</v>
      </c>
      <c r="I1233" s="2">
        <v>2</v>
      </c>
      <c r="J1233" s="2">
        <v>1</v>
      </c>
      <c r="K1233" s="2">
        <v>118000</v>
      </c>
      <c r="L1233" s="2" t="s">
        <v>13</v>
      </c>
      <c r="M1233" s="2" t="s">
        <v>29</v>
      </c>
      <c r="N1233" s="16">
        <f t="shared" si="0"/>
        <v>1939</v>
      </c>
      <c r="O1233" s="16" t="str">
        <f t="shared" si="1"/>
        <v>Not Good Condition</v>
      </c>
      <c r="P1233" s="16" t="str">
        <f t="shared" si="2"/>
        <v>OLD and not excellent</v>
      </c>
      <c r="Q1233" s="18"/>
      <c r="S1233" s="19"/>
      <c r="T1233" s="20"/>
    </row>
    <row r="1234" spans="1:20" ht="15.75" customHeight="1" x14ac:dyDescent="0.2">
      <c r="A1234" s="2">
        <v>4882</v>
      </c>
      <c r="B1234" s="2">
        <v>4</v>
      </c>
      <c r="C1234" s="2">
        <v>7</v>
      </c>
      <c r="D1234" s="2">
        <v>1937</v>
      </c>
      <c r="E1234" s="2">
        <v>1950</v>
      </c>
      <c r="F1234" s="2">
        <v>906</v>
      </c>
      <c r="G1234" s="2">
        <v>1</v>
      </c>
      <c r="H1234" s="2">
        <v>2</v>
      </c>
      <c r="I1234" s="2">
        <v>0</v>
      </c>
      <c r="J1234" s="2">
        <v>1</v>
      </c>
      <c r="K1234" s="2">
        <v>87000</v>
      </c>
      <c r="L1234" s="2" t="s">
        <v>13</v>
      </c>
      <c r="M1234" s="2" t="s">
        <v>29</v>
      </c>
      <c r="N1234" s="16">
        <f t="shared" si="0"/>
        <v>1937</v>
      </c>
      <c r="O1234" s="16" t="str">
        <f t="shared" si="1"/>
        <v>Not Good Condition</v>
      </c>
      <c r="P1234" s="16" t="str">
        <f t="shared" si="2"/>
        <v>OLD and not excellent</v>
      </c>
      <c r="Q1234" s="18"/>
      <c r="S1234" s="19"/>
      <c r="T1234" s="20"/>
    </row>
    <row r="1235" spans="1:20" ht="15.75" customHeight="1" x14ac:dyDescent="0.2">
      <c r="A1235" s="2">
        <v>9600</v>
      </c>
      <c r="B1235" s="2">
        <v>5</v>
      </c>
      <c r="C1235" s="2">
        <v>6</v>
      </c>
      <c r="D1235" s="2">
        <v>1960</v>
      </c>
      <c r="E1235" s="2">
        <v>1960</v>
      </c>
      <c r="F1235" s="2">
        <v>1496</v>
      </c>
      <c r="G1235" s="2">
        <v>2</v>
      </c>
      <c r="H1235" s="2">
        <v>3</v>
      </c>
      <c r="I1235" s="2">
        <v>0</v>
      </c>
      <c r="J1235" s="2">
        <v>2</v>
      </c>
      <c r="K1235" s="2">
        <v>141500</v>
      </c>
      <c r="L1235" s="2" t="s">
        <v>26</v>
      </c>
      <c r="M1235" s="2" t="s">
        <v>14</v>
      </c>
      <c r="N1235" s="16">
        <f t="shared" si="0"/>
        <v>1960</v>
      </c>
      <c r="O1235" s="16" t="str">
        <f t="shared" si="1"/>
        <v>Not Good Condition</v>
      </c>
      <c r="P1235" s="16" t="str">
        <f t="shared" si="2"/>
        <v>NEW but not excellent</v>
      </c>
      <c r="Q1235" s="18"/>
      <c r="S1235" s="19"/>
      <c r="T1235" s="20"/>
    </row>
    <row r="1236" spans="1:20" ht="15.75" customHeight="1" x14ac:dyDescent="0.2">
      <c r="A1236" s="2">
        <v>9600</v>
      </c>
      <c r="B1236" s="2">
        <v>6</v>
      </c>
      <c r="C1236" s="2">
        <v>5</v>
      </c>
      <c r="D1236" s="2">
        <v>1950</v>
      </c>
      <c r="E1236" s="2">
        <v>1950</v>
      </c>
      <c r="F1236" s="2">
        <v>1252</v>
      </c>
      <c r="G1236" s="2">
        <v>1</v>
      </c>
      <c r="H1236" s="2">
        <v>3</v>
      </c>
      <c r="I1236" s="2">
        <v>0</v>
      </c>
      <c r="J1236" s="2">
        <v>1</v>
      </c>
      <c r="K1236" s="2">
        <v>119000</v>
      </c>
      <c r="L1236" s="2" t="s">
        <v>13</v>
      </c>
      <c r="M1236" s="2" t="s">
        <v>14</v>
      </c>
      <c r="N1236" s="16">
        <f t="shared" si="0"/>
        <v>1950</v>
      </c>
      <c r="O1236" s="16" t="str">
        <f t="shared" si="1"/>
        <v>Not Good Condition</v>
      </c>
      <c r="P1236" s="16" t="str">
        <f t="shared" si="2"/>
        <v>OLD and not excellent</v>
      </c>
      <c r="Q1236" s="18"/>
      <c r="S1236" s="19"/>
      <c r="T1236" s="20"/>
    </row>
    <row r="1237" spans="1:20" ht="15.75" customHeight="1" x14ac:dyDescent="0.2">
      <c r="A1237" s="2">
        <v>9600</v>
      </c>
      <c r="B1237" s="2">
        <v>5</v>
      </c>
      <c r="C1237" s="2">
        <v>8</v>
      </c>
      <c r="D1237" s="2">
        <v>1950</v>
      </c>
      <c r="E1237" s="2">
        <v>2006</v>
      </c>
      <c r="F1237" s="2">
        <v>1337</v>
      </c>
      <c r="G1237" s="2">
        <v>1</v>
      </c>
      <c r="H1237" s="2">
        <v>3</v>
      </c>
      <c r="I1237" s="2">
        <v>1</v>
      </c>
      <c r="J1237" s="2">
        <v>1</v>
      </c>
      <c r="K1237" s="2">
        <v>141500</v>
      </c>
      <c r="L1237" s="2" t="s">
        <v>17</v>
      </c>
      <c r="M1237" s="2" t="s">
        <v>14</v>
      </c>
      <c r="N1237" s="16">
        <f t="shared" si="0"/>
        <v>1950</v>
      </c>
      <c r="O1237" s="16" t="str">
        <f t="shared" si="1"/>
        <v>Good Condition</v>
      </c>
      <c r="P1237" s="16" t="str">
        <f t="shared" si="2"/>
        <v>OLD and not excellent</v>
      </c>
      <c r="Q1237" s="18"/>
      <c r="S1237" s="19"/>
      <c r="T1237" s="20"/>
    </row>
    <row r="1238" spans="1:20" ht="15.75" customHeight="1" x14ac:dyDescent="0.2">
      <c r="A1238" s="2">
        <v>9600</v>
      </c>
      <c r="B1238" s="2">
        <v>6</v>
      </c>
      <c r="C1238" s="2">
        <v>6</v>
      </c>
      <c r="D1238" s="2">
        <v>1955</v>
      </c>
      <c r="E1238" s="2">
        <v>1996</v>
      </c>
      <c r="F1238" s="2">
        <v>1661</v>
      </c>
      <c r="G1238" s="2">
        <v>1</v>
      </c>
      <c r="H1238" s="2">
        <v>3</v>
      </c>
      <c r="I1238" s="2">
        <v>1</v>
      </c>
      <c r="J1238" s="2">
        <v>1</v>
      </c>
      <c r="K1238" s="2">
        <v>165500</v>
      </c>
      <c r="L1238" s="2" t="s">
        <v>13</v>
      </c>
      <c r="M1238" s="2" t="s">
        <v>14</v>
      </c>
      <c r="N1238" s="16">
        <f t="shared" si="0"/>
        <v>1955</v>
      </c>
      <c r="O1238" s="16" t="str">
        <f t="shared" si="1"/>
        <v>Not Good Condition</v>
      </c>
      <c r="P1238" s="16" t="str">
        <f t="shared" si="2"/>
        <v>OLD and not excellent</v>
      </c>
      <c r="Q1238" s="18"/>
      <c r="S1238" s="19"/>
      <c r="T1238" s="20"/>
    </row>
    <row r="1239" spans="1:20" ht="15.75" customHeight="1" x14ac:dyDescent="0.2">
      <c r="A1239" s="2">
        <v>7584</v>
      </c>
      <c r="B1239" s="2">
        <v>5</v>
      </c>
      <c r="C1239" s="2">
        <v>5</v>
      </c>
      <c r="D1239" s="2">
        <v>1953</v>
      </c>
      <c r="E1239" s="2">
        <v>1953</v>
      </c>
      <c r="F1239" s="2">
        <v>1036</v>
      </c>
      <c r="G1239" s="2">
        <v>1</v>
      </c>
      <c r="H1239" s="2">
        <v>3</v>
      </c>
      <c r="I1239" s="2">
        <v>0</v>
      </c>
      <c r="J1239" s="2">
        <v>1</v>
      </c>
      <c r="K1239" s="2">
        <v>112900</v>
      </c>
      <c r="L1239" s="2" t="s">
        <v>13</v>
      </c>
      <c r="M1239" s="2" t="s">
        <v>14</v>
      </c>
      <c r="N1239" s="16">
        <f t="shared" si="0"/>
        <v>1953</v>
      </c>
      <c r="O1239" s="16" t="str">
        <f t="shared" si="1"/>
        <v>Not Good Condition</v>
      </c>
      <c r="P1239" s="16" t="str">
        <f t="shared" si="2"/>
        <v>OLD and not excellent</v>
      </c>
      <c r="Q1239" s="18"/>
      <c r="S1239" s="19"/>
      <c r="T1239" s="20"/>
    </row>
    <row r="1240" spans="1:20" ht="15.75" customHeight="1" x14ac:dyDescent="0.2">
      <c r="A1240" s="2">
        <v>13700</v>
      </c>
      <c r="B1240" s="2">
        <v>7</v>
      </c>
      <c r="C1240" s="2">
        <v>6</v>
      </c>
      <c r="D1240" s="2">
        <v>1965</v>
      </c>
      <c r="E1240" s="2">
        <v>1988</v>
      </c>
      <c r="F1240" s="2">
        <v>1820</v>
      </c>
      <c r="G1240" s="2">
        <v>1</v>
      </c>
      <c r="H1240" s="2">
        <v>4</v>
      </c>
      <c r="I1240" s="2">
        <v>2</v>
      </c>
      <c r="J1240" s="2">
        <v>2</v>
      </c>
      <c r="K1240" s="2">
        <v>201800</v>
      </c>
      <c r="L1240" s="2" t="s">
        <v>13</v>
      </c>
      <c r="M1240" s="2" t="s">
        <v>14</v>
      </c>
      <c r="N1240" s="16">
        <f t="shared" si="0"/>
        <v>1965</v>
      </c>
      <c r="O1240" s="16" t="str">
        <f t="shared" si="1"/>
        <v>Not Good Condition</v>
      </c>
      <c r="P1240" s="16" t="str">
        <f t="shared" si="2"/>
        <v>NEW but not excellent</v>
      </c>
      <c r="Q1240" s="18"/>
      <c r="S1240" s="19"/>
      <c r="T1240" s="20"/>
    </row>
    <row r="1241" spans="1:20" ht="15.75" customHeight="1" x14ac:dyDescent="0.2">
      <c r="A1241" s="2">
        <v>10197</v>
      </c>
      <c r="B1241" s="2">
        <v>6</v>
      </c>
      <c r="C1241" s="2">
        <v>5</v>
      </c>
      <c r="D1241" s="2">
        <v>1961</v>
      </c>
      <c r="E1241" s="2">
        <v>1961</v>
      </c>
      <c r="F1241" s="2">
        <v>1362</v>
      </c>
      <c r="G1241" s="2">
        <v>1</v>
      </c>
      <c r="H1241" s="2">
        <v>3</v>
      </c>
      <c r="I1241" s="2">
        <v>1</v>
      </c>
      <c r="J1241" s="2">
        <v>2</v>
      </c>
      <c r="K1241" s="2">
        <v>163000</v>
      </c>
      <c r="L1241" s="2" t="s">
        <v>13</v>
      </c>
      <c r="M1241" s="2" t="s">
        <v>14</v>
      </c>
      <c r="N1241" s="16">
        <f t="shared" si="0"/>
        <v>1961</v>
      </c>
      <c r="O1241" s="16" t="str">
        <f t="shared" si="1"/>
        <v>Not Good Condition</v>
      </c>
      <c r="P1241" s="16" t="str">
        <f t="shared" si="2"/>
        <v>NEW but not excellent</v>
      </c>
      <c r="Q1241" s="18"/>
      <c r="S1241" s="19"/>
      <c r="T1241" s="20"/>
    </row>
    <row r="1242" spans="1:20" ht="15.75" customHeight="1" x14ac:dyDescent="0.2">
      <c r="A1242" s="2">
        <v>7875</v>
      </c>
      <c r="B1242" s="2">
        <v>5</v>
      </c>
      <c r="C1242" s="2">
        <v>6</v>
      </c>
      <c r="D1242" s="2">
        <v>1961</v>
      </c>
      <c r="E1242" s="2">
        <v>1961</v>
      </c>
      <c r="F1242" s="2">
        <v>1144</v>
      </c>
      <c r="G1242" s="2">
        <v>1</v>
      </c>
      <c r="H1242" s="2">
        <v>3</v>
      </c>
      <c r="I1242" s="2">
        <v>0</v>
      </c>
      <c r="J1242" s="2">
        <v>2</v>
      </c>
      <c r="K1242" s="2">
        <v>139950</v>
      </c>
      <c r="L1242" s="2" t="s">
        <v>13</v>
      </c>
      <c r="M1242" s="2" t="s">
        <v>14</v>
      </c>
      <c r="N1242" s="16">
        <f t="shared" si="0"/>
        <v>1961</v>
      </c>
      <c r="O1242" s="16" t="str">
        <f t="shared" si="1"/>
        <v>Not Good Condition</v>
      </c>
      <c r="P1242" s="16" t="str">
        <f t="shared" si="2"/>
        <v>NEW but not excellent</v>
      </c>
      <c r="Q1242" s="18"/>
      <c r="S1242" s="19"/>
      <c r="T1242" s="20"/>
    </row>
    <row r="1243" spans="1:20" ht="15.75" customHeight="1" x14ac:dyDescent="0.2">
      <c r="A1243" s="2">
        <v>8400</v>
      </c>
      <c r="B1243" s="2">
        <v>6</v>
      </c>
      <c r="C1243" s="2">
        <v>9</v>
      </c>
      <c r="D1243" s="2">
        <v>1962</v>
      </c>
      <c r="E1243" s="2">
        <v>2005</v>
      </c>
      <c r="F1243" s="2">
        <v>1537</v>
      </c>
      <c r="G1243" s="2">
        <v>1</v>
      </c>
      <c r="H1243" s="2">
        <v>3</v>
      </c>
      <c r="I1243" s="2">
        <v>1</v>
      </c>
      <c r="J1243" s="2">
        <v>2</v>
      </c>
      <c r="K1243" s="2">
        <v>174000</v>
      </c>
      <c r="L1243" s="2" t="s">
        <v>17</v>
      </c>
      <c r="M1243" s="2" t="s">
        <v>14</v>
      </c>
      <c r="N1243" s="16">
        <f t="shared" si="0"/>
        <v>1962</v>
      </c>
      <c r="O1243" s="16" t="str">
        <f t="shared" si="1"/>
        <v>Good Condition</v>
      </c>
      <c r="P1243" s="16" t="str">
        <f t="shared" si="2"/>
        <v>NEW but not excellent</v>
      </c>
      <c r="Q1243" s="18"/>
      <c r="S1243" s="19"/>
      <c r="T1243" s="20"/>
    </row>
    <row r="1244" spans="1:20" ht="15.75" customHeight="1" x14ac:dyDescent="0.2">
      <c r="A1244" s="2">
        <v>9150</v>
      </c>
      <c r="B1244" s="2">
        <v>6</v>
      </c>
      <c r="C1244" s="2">
        <v>5</v>
      </c>
      <c r="D1244" s="2">
        <v>1962</v>
      </c>
      <c r="E1244" s="2">
        <v>1962</v>
      </c>
      <c r="F1244" s="2">
        <v>1431</v>
      </c>
      <c r="G1244" s="2">
        <v>1</v>
      </c>
      <c r="H1244" s="2">
        <v>3</v>
      </c>
      <c r="I1244" s="2">
        <v>1</v>
      </c>
      <c r="J1244" s="2">
        <v>1</v>
      </c>
      <c r="K1244" s="2">
        <v>165000</v>
      </c>
      <c r="L1244" s="2" t="s">
        <v>13</v>
      </c>
      <c r="M1244" s="2" t="s">
        <v>14</v>
      </c>
      <c r="N1244" s="16">
        <f t="shared" si="0"/>
        <v>1962</v>
      </c>
      <c r="O1244" s="16" t="str">
        <f t="shared" si="1"/>
        <v>Not Good Condition</v>
      </c>
      <c r="P1244" s="16" t="str">
        <f t="shared" si="2"/>
        <v>NEW but not excellent</v>
      </c>
      <c r="Q1244" s="18"/>
      <c r="S1244" s="19"/>
      <c r="T1244" s="20"/>
    </row>
    <row r="1245" spans="1:20" ht="15.75" customHeight="1" x14ac:dyDescent="0.2">
      <c r="A1245" s="2">
        <v>14670</v>
      </c>
      <c r="B1245" s="2">
        <v>6</v>
      </c>
      <c r="C1245" s="2">
        <v>7</v>
      </c>
      <c r="D1245" s="2">
        <v>1966</v>
      </c>
      <c r="E1245" s="2">
        <v>1999</v>
      </c>
      <c r="F1245" s="2">
        <v>1988</v>
      </c>
      <c r="G1245" s="2">
        <v>2</v>
      </c>
      <c r="H1245" s="2">
        <v>4</v>
      </c>
      <c r="I1245" s="2">
        <v>1</v>
      </c>
      <c r="J1245" s="2">
        <v>2</v>
      </c>
      <c r="K1245" s="2">
        <v>227000</v>
      </c>
      <c r="L1245" s="2" t="s">
        <v>17</v>
      </c>
      <c r="M1245" s="2" t="s">
        <v>14</v>
      </c>
      <c r="N1245" s="16">
        <f t="shared" si="0"/>
        <v>1966</v>
      </c>
      <c r="O1245" s="16" t="str">
        <f t="shared" si="1"/>
        <v>Good Condition</v>
      </c>
      <c r="P1245" s="16" t="str">
        <f t="shared" si="2"/>
        <v>NEW but not excellent</v>
      </c>
      <c r="Q1245" s="18"/>
      <c r="S1245" s="19"/>
      <c r="T1245" s="20"/>
    </row>
    <row r="1246" spans="1:20" ht="15.75" customHeight="1" x14ac:dyDescent="0.2">
      <c r="A1246" s="2">
        <v>7390</v>
      </c>
      <c r="B1246" s="2">
        <v>5</v>
      </c>
      <c r="C1246" s="2">
        <v>7</v>
      </c>
      <c r="D1246" s="2">
        <v>1955</v>
      </c>
      <c r="E1246" s="2">
        <v>1955</v>
      </c>
      <c r="F1246" s="2">
        <v>1098</v>
      </c>
      <c r="G1246" s="2">
        <v>1</v>
      </c>
      <c r="H1246" s="2">
        <v>3</v>
      </c>
      <c r="I1246" s="2">
        <v>0</v>
      </c>
      <c r="J1246" s="2">
        <v>1</v>
      </c>
      <c r="K1246" s="2">
        <v>135000</v>
      </c>
      <c r="L1246" s="2" t="s">
        <v>13</v>
      </c>
      <c r="M1246" s="2" t="s">
        <v>14</v>
      </c>
      <c r="N1246" s="16">
        <f t="shared" si="0"/>
        <v>1955</v>
      </c>
      <c r="O1246" s="16" t="str">
        <f t="shared" si="1"/>
        <v>Not Good Condition</v>
      </c>
      <c r="P1246" s="16" t="str">
        <f t="shared" si="2"/>
        <v>OLD and not excellent</v>
      </c>
      <c r="Q1246" s="18"/>
      <c r="S1246" s="19"/>
      <c r="T1246" s="20"/>
    </row>
    <row r="1247" spans="1:20" ht="15.75" customHeight="1" x14ac:dyDescent="0.2">
      <c r="A1247" s="2">
        <v>9204</v>
      </c>
      <c r="B1247" s="2">
        <v>5</v>
      </c>
      <c r="C1247" s="2">
        <v>5</v>
      </c>
      <c r="D1247" s="2">
        <v>1963</v>
      </c>
      <c r="E1247" s="2">
        <v>1963</v>
      </c>
      <c r="F1247" s="2">
        <v>1144</v>
      </c>
      <c r="G1247" s="2">
        <v>1</v>
      </c>
      <c r="H1247" s="2">
        <v>3</v>
      </c>
      <c r="I1247" s="2">
        <v>0</v>
      </c>
      <c r="J1247" s="2">
        <v>1</v>
      </c>
      <c r="K1247" s="2">
        <v>124000</v>
      </c>
      <c r="L1247" s="2" t="s">
        <v>13</v>
      </c>
      <c r="M1247" s="2" t="s">
        <v>14</v>
      </c>
      <c r="N1247" s="16">
        <f t="shared" si="0"/>
        <v>1963</v>
      </c>
      <c r="O1247" s="16" t="str">
        <f t="shared" si="1"/>
        <v>Not Good Condition</v>
      </c>
      <c r="P1247" s="16" t="str">
        <f t="shared" si="2"/>
        <v>NEW but not excellent</v>
      </c>
      <c r="Q1247" s="18"/>
      <c r="S1247" s="19"/>
      <c r="T1247" s="20"/>
    </row>
    <row r="1248" spans="1:20" ht="15.75" customHeight="1" x14ac:dyDescent="0.2">
      <c r="A1248" s="2">
        <v>7763</v>
      </c>
      <c r="B1248" s="2">
        <v>5</v>
      </c>
      <c r="C1248" s="2">
        <v>7</v>
      </c>
      <c r="D1248" s="2">
        <v>1962</v>
      </c>
      <c r="E1248" s="2">
        <v>1980</v>
      </c>
      <c r="F1248" s="2">
        <v>1283</v>
      </c>
      <c r="G1248" s="2">
        <v>1</v>
      </c>
      <c r="H1248" s="2">
        <v>3</v>
      </c>
      <c r="I1248" s="2">
        <v>0</v>
      </c>
      <c r="J1248" s="2">
        <v>2</v>
      </c>
      <c r="K1248" s="2">
        <v>140000</v>
      </c>
      <c r="L1248" s="2" t="s">
        <v>17</v>
      </c>
      <c r="M1248" s="2" t="s">
        <v>14</v>
      </c>
      <c r="N1248" s="16">
        <f t="shared" si="0"/>
        <v>1962</v>
      </c>
      <c r="O1248" s="16" t="str">
        <f t="shared" si="1"/>
        <v>Good Condition</v>
      </c>
      <c r="P1248" s="16" t="str">
        <f t="shared" si="2"/>
        <v>NEW but not excellent</v>
      </c>
      <c r="Q1248" s="18"/>
      <c r="S1248" s="19"/>
      <c r="T1248" s="20"/>
    </row>
    <row r="1249" spans="1:20" ht="15.75" customHeight="1" x14ac:dyDescent="0.2">
      <c r="A1249" s="2">
        <v>8856</v>
      </c>
      <c r="B1249" s="2">
        <v>5</v>
      </c>
      <c r="C1249" s="2">
        <v>4</v>
      </c>
      <c r="D1249" s="2">
        <v>1957</v>
      </c>
      <c r="E1249" s="2">
        <v>1957</v>
      </c>
      <c r="F1249" s="2">
        <v>1176</v>
      </c>
      <c r="G1249" s="2">
        <v>1</v>
      </c>
      <c r="H1249" s="2">
        <v>3</v>
      </c>
      <c r="I1249" s="2">
        <v>2</v>
      </c>
      <c r="J1249" s="2">
        <v>1</v>
      </c>
      <c r="K1249" s="2">
        <v>136500</v>
      </c>
      <c r="L1249" s="2" t="s">
        <v>13</v>
      </c>
      <c r="M1249" s="2" t="s">
        <v>14</v>
      </c>
      <c r="N1249" s="16">
        <f t="shared" si="0"/>
        <v>1957</v>
      </c>
      <c r="O1249" s="16" t="str">
        <f t="shared" si="1"/>
        <v>Not Good Condition</v>
      </c>
      <c r="P1249" s="16" t="str">
        <f t="shared" si="2"/>
        <v>OLD and not excellent</v>
      </c>
      <c r="Q1249" s="18"/>
      <c r="S1249" s="19"/>
      <c r="T1249" s="20"/>
    </row>
    <row r="1250" spans="1:20" ht="15.75" customHeight="1" x14ac:dyDescent="0.2">
      <c r="A1250" s="2">
        <v>9840</v>
      </c>
      <c r="B1250" s="2">
        <v>5</v>
      </c>
      <c r="C1250" s="2">
        <v>7</v>
      </c>
      <c r="D1250" s="2">
        <v>1959</v>
      </c>
      <c r="E1250" s="2">
        <v>1998</v>
      </c>
      <c r="F1250" s="2">
        <v>1440</v>
      </c>
      <c r="G1250" s="2">
        <v>2</v>
      </c>
      <c r="H1250" s="2">
        <v>2</v>
      </c>
      <c r="I1250" s="2">
        <v>0</v>
      </c>
      <c r="J1250" s="2">
        <v>1</v>
      </c>
      <c r="K1250" s="2">
        <v>185000</v>
      </c>
      <c r="L1250" s="2" t="s">
        <v>13</v>
      </c>
      <c r="M1250" s="2" t="s">
        <v>14</v>
      </c>
      <c r="N1250" s="16">
        <f t="shared" si="0"/>
        <v>1959</v>
      </c>
      <c r="O1250" s="16" t="str">
        <f t="shared" si="1"/>
        <v>Not Good Condition</v>
      </c>
      <c r="P1250" s="16" t="str">
        <f t="shared" si="2"/>
        <v>OLD and not excellent</v>
      </c>
      <c r="Q1250" s="18"/>
      <c r="S1250" s="19"/>
      <c r="T1250" s="20"/>
    </row>
    <row r="1251" spans="1:20" ht="15.75" customHeight="1" x14ac:dyDescent="0.2">
      <c r="A1251" s="2">
        <v>9120</v>
      </c>
      <c r="B1251" s="2">
        <v>6</v>
      </c>
      <c r="C1251" s="2">
        <v>6</v>
      </c>
      <c r="D1251" s="2">
        <v>1958</v>
      </c>
      <c r="E1251" s="2">
        <v>1958</v>
      </c>
      <c r="F1251" s="2">
        <v>1261</v>
      </c>
      <c r="G1251" s="2">
        <v>1</v>
      </c>
      <c r="H1251" s="2">
        <v>3</v>
      </c>
      <c r="I1251" s="2">
        <v>1</v>
      </c>
      <c r="J1251" s="2">
        <v>2</v>
      </c>
      <c r="K1251" s="2">
        <v>163000</v>
      </c>
      <c r="L1251" s="2" t="s">
        <v>13</v>
      </c>
      <c r="M1251" s="2" t="s">
        <v>14</v>
      </c>
      <c r="N1251" s="16">
        <f t="shared" si="0"/>
        <v>1958</v>
      </c>
      <c r="O1251" s="16" t="str">
        <f t="shared" si="1"/>
        <v>Not Good Condition</v>
      </c>
      <c r="P1251" s="16" t="str">
        <f t="shared" si="2"/>
        <v>OLD and not excellent</v>
      </c>
      <c r="Q1251" s="18"/>
      <c r="S1251" s="19"/>
      <c r="T1251" s="20"/>
    </row>
    <row r="1252" spans="1:20" ht="15.75" customHeight="1" x14ac:dyDescent="0.2">
      <c r="A1252" s="2">
        <v>13200</v>
      </c>
      <c r="B1252" s="2">
        <v>6</v>
      </c>
      <c r="C1252" s="2">
        <v>6</v>
      </c>
      <c r="D1252" s="2">
        <v>1958</v>
      </c>
      <c r="E1252" s="2">
        <v>1958</v>
      </c>
      <c r="F1252" s="2">
        <v>1570</v>
      </c>
      <c r="G1252" s="2">
        <v>1</v>
      </c>
      <c r="H1252" s="2">
        <v>3</v>
      </c>
      <c r="I1252" s="2">
        <v>1</v>
      </c>
      <c r="J1252" s="2">
        <v>2</v>
      </c>
      <c r="K1252" s="2">
        <v>166800</v>
      </c>
      <c r="L1252" s="2" t="s">
        <v>13</v>
      </c>
      <c r="M1252" s="2" t="s">
        <v>14</v>
      </c>
      <c r="N1252" s="16">
        <f t="shared" si="0"/>
        <v>1958</v>
      </c>
      <c r="O1252" s="16" t="str">
        <f t="shared" si="1"/>
        <v>Not Good Condition</v>
      </c>
      <c r="P1252" s="16" t="str">
        <f t="shared" si="2"/>
        <v>OLD and not excellent</v>
      </c>
      <c r="Q1252" s="18"/>
      <c r="S1252" s="19"/>
      <c r="T1252" s="20"/>
    </row>
    <row r="1253" spans="1:20" ht="15.75" customHeight="1" x14ac:dyDescent="0.2">
      <c r="A1253" s="2">
        <v>9000</v>
      </c>
      <c r="B1253" s="2">
        <v>6</v>
      </c>
      <c r="C1253" s="2">
        <v>5</v>
      </c>
      <c r="D1253" s="2">
        <v>1956</v>
      </c>
      <c r="E1253" s="2">
        <v>1956</v>
      </c>
      <c r="F1253" s="2">
        <v>1196</v>
      </c>
      <c r="G1253" s="2">
        <v>1</v>
      </c>
      <c r="H1253" s="2">
        <v>2</v>
      </c>
      <c r="I1253" s="2">
        <v>1</v>
      </c>
      <c r="J1253" s="2">
        <v>1</v>
      </c>
      <c r="K1253" s="2">
        <v>139000</v>
      </c>
      <c r="L1253" s="2" t="s">
        <v>13</v>
      </c>
      <c r="M1253" s="2" t="s">
        <v>14</v>
      </c>
      <c r="N1253" s="16">
        <f t="shared" si="0"/>
        <v>1956</v>
      </c>
      <c r="O1253" s="16" t="str">
        <f t="shared" si="1"/>
        <v>Not Good Condition</v>
      </c>
      <c r="P1253" s="16" t="str">
        <f t="shared" si="2"/>
        <v>OLD and not excellent</v>
      </c>
      <c r="Q1253" s="18"/>
      <c r="S1253" s="19"/>
      <c r="T1253" s="20"/>
    </row>
    <row r="1254" spans="1:20" ht="15.75" customHeight="1" x14ac:dyDescent="0.2">
      <c r="A1254" s="2">
        <v>11900</v>
      </c>
      <c r="B1254" s="2">
        <v>6</v>
      </c>
      <c r="C1254" s="2">
        <v>5</v>
      </c>
      <c r="D1254" s="2">
        <v>1957</v>
      </c>
      <c r="E1254" s="2">
        <v>1957</v>
      </c>
      <c r="F1254" s="2">
        <v>1392</v>
      </c>
      <c r="G1254" s="2">
        <v>1</v>
      </c>
      <c r="H1254" s="2">
        <v>3</v>
      </c>
      <c r="I1254" s="2">
        <v>2</v>
      </c>
      <c r="J1254" s="2">
        <v>2</v>
      </c>
      <c r="K1254" s="2">
        <v>166000</v>
      </c>
      <c r="L1254" s="2" t="s">
        <v>13</v>
      </c>
      <c r="M1254" s="2" t="s">
        <v>14</v>
      </c>
      <c r="N1254" s="16">
        <f t="shared" si="0"/>
        <v>1957</v>
      </c>
      <c r="O1254" s="16" t="str">
        <f t="shared" si="1"/>
        <v>Not Good Condition</v>
      </c>
      <c r="P1254" s="16" t="str">
        <f t="shared" si="2"/>
        <v>OLD and not excellent</v>
      </c>
      <c r="Q1254" s="18"/>
      <c r="S1254" s="19"/>
      <c r="T1254" s="20"/>
    </row>
    <row r="1255" spans="1:20" ht="15.75" customHeight="1" x14ac:dyDescent="0.2">
      <c r="A1255" s="2">
        <v>9464</v>
      </c>
      <c r="B1255" s="2">
        <v>6</v>
      </c>
      <c r="C1255" s="2">
        <v>7</v>
      </c>
      <c r="D1255" s="2">
        <v>1958</v>
      </c>
      <c r="E1255" s="2">
        <v>1958</v>
      </c>
      <c r="F1255" s="2">
        <v>1080</v>
      </c>
      <c r="G1255" s="2">
        <v>1</v>
      </c>
      <c r="H1255" s="2">
        <v>3</v>
      </c>
      <c r="I1255" s="2">
        <v>0</v>
      </c>
      <c r="J1255" s="2">
        <v>1</v>
      </c>
      <c r="K1255" s="2">
        <v>136000</v>
      </c>
      <c r="L1255" s="2" t="s">
        <v>17</v>
      </c>
      <c r="M1255" s="2" t="s">
        <v>14</v>
      </c>
      <c r="N1255" s="16">
        <f t="shared" si="0"/>
        <v>1958</v>
      </c>
      <c r="O1255" s="16" t="str">
        <f t="shared" si="1"/>
        <v>Good Condition</v>
      </c>
      <c r="P1255" s="16" t="str">
        <f t="shared" si="2"/>
        <v>OLD and not excellent</v>
      </c>
      <c r="Q1255" s="18"/>
      <c r="S1255" s="19"/>
      <c r="T1255" s="20"/>
    </row>
    <row r="1256" spans="1:20" ht="15.75" customHeight="1" x14ac:dyDescent="0.2">
      <c r="A1256" s="2">
        <v>10425</v>
      </c>
      <c r="B1256" s="2">
        <v>5</v>
      </c>
      <c r="C1256" s="2">
        <v>5</v>
      </c>
      <c r="D1256" s="2">
        <v>1956</v>
      </c>
      <c r="E1256" s="2">
        <v>1958</v>
      </c>
      <c r="F1256" s="2">
        <v>1104</v>
      </c>
      <c r="G1256" s="2">
        <v>1</v>
      </c>
      <c r="H1256" s="2">
        <v>3</v>
      </c>
      <c r="I1256" s="2">
        <v>0</v>
      </c>
      <c r="J1256" s="2">
        <v>1</v>
      </c>
      <c r="K1256" s="2">
        <v>133000</v>
      </c>
      <c r="L1256" s="2" t="s">
        <v>13</v>
      </c>
      <c r="M1256" s="2" t="s">
        <v>14</v>
      </c>
      <c r="N1256" s="16">
        <f t="shared" si="0"/>
        <v>1956</v>
      </c>
      <c r="O1256" s="16" t="str">
        <f t="shared" si="1"/>
        <v>Not Good Condition</v>
      </c>
      <c r="P1256" s="16" t="str">
        <f t="shared" si="2"/>
        <v>OLD and not excellent</v>
      </c>
      <c r="Q1256" s="18"/>
      <c r="S1256" s="19"/>
      <c r="T1256" s="20"/>
    </row>
    <row r="1257" spans="1:20" ht="15.75" customHeight="1" x14ac:dyDescent="0.2">
      <c r="A1257" s="2">
        <v>11556</v>
      </c>
      <c r="B1257" s="2">
        <v>5</v>
      </c>
      <c r="C1257" s="2">
        <v>6</v>
      </c>
      <c r="D1257" s="2">
        <v>1952</v>
      </c>
      <c r="E1257" s="2">
        <v>1952</v>
      </c>
      <c r="F1257" s="2">
        <v>882</v>
      </c>
      <c r="G1257" s="2">
        <v>1</v>
      </c>
      <c r="H1257" s="2">
        <v>2</v>
      </c>
      <c r="I1257" s="2">
        <v>0</v>
      </c>
      <c r="J1257" s="2">
        <v>1</v>
      </c>
      <c r="K1257" s="2">
        <v>116000</v>
      </c>
      <c r="L1257" s="2" t="s">
        <v>13</v>
      </c>
      <c r="M1257" s="2" t="s">
        <v>14</v>
      </c>
      <c r="N1257" s="16">
        <f t="shared" si="0"/>
        <v>1952</v>
      </c>
      <c r="O1257" s="16" t="str">
        <f t="shared" si="1"/>
        <v>Not Good Condition</v>
      </c>
      <c r="P1257" s="16" t="str">
        <f t="shared" si="2"/>
        <v>OLD and not excellent</v>
      </c>
      <c r="Q1257" s="18"/>
      <c r="S1257" s="19"/>
      <c r="T1257" s="20"/>
    </row>
    <row r="1258" spans="1:20" ht="15.75" customHeight="1" x14ac:dyDescent="0.2">
      <c r="A1258" s="2">
        <v>9373</v>
      </c>
      <c r="B1258" s="2">
        <v>5</v>
      </c>
      <c r="C1258" s="2">
        <v>6</v>
      </c>
      <c r="D1258" s="2">
        <v>1953</v>
      </c>
      <c r="E1258" s="2">
        <v>1953</v>
      </c>
      <c r="F1258" s="2">
        <v>1152</v>
      </c>
      <c r="G1258" s="2">
        <v>1</v>
      </c>
      <c r="H1258" s="2">
        <v>3</v>
      </c>
      <c r="I1258" s="2">
        <v>0</v>
      </c>
      <c r="J1258" s="2">
        <v>2</v>
      </c>
      <c r="K1258" s="2">
        <v>137500</v>
      </c>
      <c r="L1258" s="2" t="s">
        <v>13</v>
      </c>
      <c r="M1258" s="2" t="s">
        <v>14</v>
      </c>
      <c r="N1258" s="16">
        <f t="shared" si="0"/>
        <v>1953</v>
      </c>
      <c r="O1258" s="16" t="str">
        <f t="shared" si="1"/>
        <v>Not Good Condition</v>
      </c>
      <c r="P1258" s="16" t="str">
        <f t="shared" si="2"/>
        <v>OLD and not excellent</v>
      </c>
      <c r="Q1258" s="18"/>
      <c r="S1258" s="19"/>
      <c r="T1258" s="20"/>
    </row>
    <row r="1259" spans="1:20" ht="15.75" customHeight="1" x14ac:dyDescent="0.2">
      <c r="A1259" s="2">
        <v>12774</v>
      </c>
      <c r="B1259" s="2">
        <v>5</v>
      </c>
      <c r="C1259" s="2">
        <v>5</v>
      </c>
      <c r="D1259" s="2">
        <v>1953</v>
      </c>
      <c r="E1259" s="2">
        <v>1953</v>
      </c>
      <c r="F1259" s="2">
        <v>950</v>
      </c>
      <c r="G1259" s="2">
        <v>1</v>
      </c>
      <c r="H1259" s="2">
        <v>2</v>
      </c>
      <c r="I1259" s="2">
        <v>0</v>
      </c>
      <c r="J1259" s="2">
        <v>2</v>
      </c>
      <c r="K1259" s="2">
        <v>130000</v>
      </c>
      <c r="L1259" s="2" t="s">
        <v>13</v>
      </c>
      <c r="M1259" s="2" t="s">
        <v>14</v>
      </c>
      <c r="N1259" s="16">
        <f t="shared" si="0"/>
        <v>1953</v>
      </c>
      <c r="O1259" s="16" t="str">
        <f t="shared" si="1"/>
        <v>Not Good Condition</v>
      </c>
      <c r="P1259" s="16" t="str">
        <f t="shared" si="2"/>
        <v>OLD and not excellent</v>
      </c>
      <c r="Q1259" s="18"/>
      <c r="S1259" s="19"/>
      <c r="T1259" s="20"/>
    </row>
    <row r="1260" spans="1:20" ht="15.75" customHeight="1" x14ac:dyDescent="0.2">
      <c r="A1260" s="2">
        <v>14250</v>
      </c>
      <c r="B1260" s="2">
        <v>6</v>
      </c>
      <c r="C1260" s="2">
        <v>5</v>
      </c>
      <c r="D1260" s="2">
        <v>1957</v>
      </c>
      <c r="E1260" s="2">
        <v>1957</v>
      </c>
      <c r="F1260" s="2">
        <v>1790</v>
      </c>
      <c r="G1260" s="2">
        <v>2</v>
      </c>
      <c r="H1260" s="2">
        <v>3</v>
      </c>
      <c r="I1260" s="2">
        <v>2</v>
      </c>
      <c r="J1260" s="2">
        <v>2</v>
      </c>
      <c r="K1260" s="2">
        <v>180000</v>
      </c>
      <c r="L1260" s="2" t="s">
        <v>13</v>
      </c>
      <c r="M1260" s="2" t="s">
        <v>14</v>
      </c>
      <c r="N1260" s="16">
        <f t="shared" si="0"/>
        <v>1957</v>
      </c>
      <c r="O1260" s="16" t="str">
        <f t="shared" si="1"/>
        <v>Not Good Condition</v>
      </c>
      <c r="P1260" s="16" t="str">
        <f t="shared" si="2"/>
        <v>OLD and not excellent</v>
      </c>
      <c r="Q1260" s="18"/>
      <c r="S1260" s="19"/>
      <c r="T1260" s="20"/>
    </row>
    <row r="1261" spans="1:20" ht="15.75" customHeight="1" x14ac:dyDescent="0.2">
      <c r="A1261" s="2">
        <v>7350</v>
      </c>
      <c r="B1261" s="2">
        <v>5</v>
      </c>
      <c r="C1261" s="2">
        <v>7</v>
      </c>
      <c r="D1261" s="2">
        <v>1951</v>
      </c>
      <c r="E1261" s="2">
        <v>1951</v>
      </c>
      <c r="F1261" s="2">
        <v>952</v>
      </c>
      <c r="G1261" s="2">
        <v>1</v>
      </c>
      <c r="H1261" s="2">
        <v>2</v>
      </c>
      <c r="I1261" s="2">
        <v>0</v>
      </c>
      <c r="J1261" s="2">
        <v>2</v>
      </c>
      <c r="K1261" s="2">
        <v>139000</v>
      </c>
      <c r="L1261" s="2" t="s">
        <v>13</v>
      </c>
      <c r="M1261" s="2" t="s">
        <v>14</v>
      </c>
      <c r="N1261" s="16">
        <f t="shared" si="0"/>
        <v>1951</v>
      </c>
      <c r="O1261" s="16" t="str">
        <f t="shared" si="1"/>
        <v>Not Good Condition</v>
      </c>
      <c r="P1261" s="16" t="str">
        <f t="shared" si="2"/>
        <v>OLD and not excellent</v>
      </c>
      <c r="Q1261" s="18"/>
      <c r="S1261" s="19"/>
      <c r="T1261" s="20"/>
    </row>
    <row r="1262" spans="1:20" ht="15.75" customHeight="1" x14ac:dyDescent="0.2">
      <c r="A1262" s="2">
        <v>7677</v>
      </c>
      <c r="B1262" s="2">
        <v>5</v>
      </c>
      <c r="C1262" s="2">
        <v>5</v>
      </c>
      <c r="D1262" s="2">
        <v>1953</v>
      </c>
      <c r="E1262" s="2">
        <v>1953</v>
      </c>
      <c r="F1262" s="2">
        <v>773</v>
      </c>
      <c r="G1262" s="2">
        <v>1</v>
      </c>
      <c r="H1262" s="2">
        <v>2</v>
      </c>
      <c r="I1262" s="2">
        <v>0</v>
      </c>
      <c r="J1262" s="2">
        <v>1</v>
      </c>
      <c r="K1262" s="2">
        <v>110000</v>
      </c>
      <c r="L1262" s="2" t="s">
        <v>13</v>
      </c>
      <c r="M1262" s="2" t="s">
        <v>14</v>
      </c>
      <c r="N1262" s="16">
        <f t="shared" si="0"/>
        <v>1953</v>
      </c>
      <c r="O1262" s="16" t="str">
        <f t="shared" si="1"/>
        <v>Not Good Condition</v>
      </c>
      <c r="P1262" s="16" t="str">
        <f t="shared" si="2"/>
        <v>OLD and not excellent</v>
      </c>
      <c r="Q1262" s="18"/>
      <c r="S1262" s="19"/>
      <c r="T1262" s="20"/>
    </row>
    <row r="1263" spans="1:20" ht="15.75" customHeight="1" x14ac:dyDescent="0.2">
      <c r="A1263" s="2">
        <v>8838</v>
      </c>
      <c r="B1263" s="2">
        <v>5</v>
      </c>
      <c r="C1263" s="2">
        <v>3</v>
      </c>
      <c r="D1263" s="2">
        <v>1957</v>
      </c>
      <c r="E1263" s="2">
        <v>1982</v>
      </c>
      <c r="F1263" s="2">
        <v>1764</v>
      </c>
      <c r="G1263" s="2">
        <v>2</v>
      </c>
      <c r="H1263" s="2">
        <v>4</v>
      </c>
      <c r="I1263" s="2">
        <v>1</v>
      </c>
      <c r="J1263" s="2">
        <v>1</v>
      </c>
      <c r="K1263" s="2">
        <v>100000</v>
      </c>
      <c r="L1263" s="2" t="s">
        <v>13</v>
      </c>
      <c r="M1263" s="2" t="s">
        <v>14</v>
      </c>
      <c r="N1263" s="16">
        <f t="shared" si="0"/>
        <v>1957</v>
      </c>
      <c r="O1263" s="16" t="str">
        <f t="shared" si="1"/>
        <v>Not Good Condition</v>
      </c>
      <c r="P1263" s="16" t="str">
        <f t="shared" si="2"/>
        <v>OLD and not excellent</v>
      </c>
      <c r="Q1263" s="18"/>
      <c r="S1263" s="19"/>
      <c r="T1263" s="20"/>
    </row>
    <row r="1264" spans="1:20" ht="15.75" customHeight="1" x14ac:dyDescent="0.2">
      <c r="A1264" s="2">
        <v>8480</v>
      </c>
      <c r="B1264" s="2">
        <v>5</v>
      </c>
      <c r="C1264" s="2">
        <v>5</v>
      </c>
      <c r="D1264" s="2">
        <v>1947</v>
      </c>
      <c r="E1264" s="2">
        <v>1950</v>
      </c>
      <c r="F1264" s="2">
        <v>1216</v>
      </c>
      <c r="G1264" s="2">
        <v>1</v>
      </c>
      <c r="H1264" s="2">
        <v>2</v>
      </c>
      <c r="I1264" s="2">
        <v>0</v>
      </c>
      <c r="J1264" s="2">
        <v>1</v>
      </c>
      <c r="K1264" s="2">
        <v>118500</v>
      </c>
      <c r="L1264" s="2" t="s">
        <v>13</v>
      </c>
      <c r="M1264" s="2" t="s">
        <v>14</v>
      </c>
      <c r="N1264" s="16">
        <f t="shared" si="0"/>
        <v>1947</v>
      </c>
      <c r="O1264" s="16" t="str">
        <f t="shared" si="1"/>
        <v>Not Good Condition</v>
      </c>
      <c r="P1264" s="16" t="str">
        <f t="shared" si="2"/>
        <v>OLD and not excellent</v>
      </c>
      <c r="Q1264" s="18"/>
      <c r="S1264" s="19"/>
      <c r="T1264" s="20"/>
    </row>
    <row r="1265" spans="1:20" ht="15.75" customHeight="1" x14ac:dyDescent="0.2">
      <c r="A1265" s="2">
        <v>12436</v>
      </c>
      <c r="B1265" s="2">
        <v>5</v>
      </c>
      <c r="C1265" s="2">
        <v>5</v>
      </c>
      <c r="D1265" s="2">
        <v>1957</v>
      </c>
      <c r="E1265" s="2">
        <v>1957</v>
      </c>
      <c r="F1265" s="2">
        <v>1824</v>
      </c>
      <c r="G1265" s="2">
        <v>2</v>
      </c>
      <c r="H1265" s="2">
        <v>5</v>
      </c>
      <c r="I1265" s="2">
        <v>0</v>
      </c>
      <c r="J1265" s="2">
        <v>2</v>
      </c>
      <c r="K1265" s="2">
        <v>146000</v>
      </c>
      <c r="L1265" s="2" t="s">
        <v>13</v>
      </c>
      <c r="M1265" s="2" t="s">
        <v>14</v>
      </c>
      <c r="N1265" s="16">
        <f t="shared" si="0"/>
        <v>1957</v>
      </c>
      <c r="O1265" s="16" t="str">
        <f t="shared" si="1"/>
        <v>Not Good Condition</v>
      </c>
      <c r="P1265" s="16" t="str">
        <f t="shared" si="2"/>
        <v>OLD and not excellent</v>
      </c>
      <c r="Q1265" s="18"/>
      <c r="S1265" s="19"/>
      <c r="T1265" s="20"/>
    </row>
    <row r="1266" spans="1:20" ht="15.75" customHeight="1" x14ac:dyDescent="0.2">
      <c r="A1266" s="2">
        <v>10122</v>
      </c>
      <c r="B1266" s="2">
        <v>4</v>
      </c>
      <c r="C1266" s="2">
        <v>6</v>
      </c>
      <c r="D1266" s="2">
        <v>1948</v>
      </c>
      <c r="E1266" s="2">
        <v>1950</v>
      </c>
      <c r="F1266" s="2">
        <v>869</v>
      </c>
      <c r="G1266" s="2">
        <v>1</v>
      </c>
      <c r="H1266" s="2">
        <v>1</v>
      </c>
      <c r="I1266" s="2">
        <v>0</v>
      </c>
      <c r="J1266" s="2">
        <v>1</v>
      </c>
      <c r="K1266" s="2">
        <v>89900</v>
      </c>
      <c r="L1266" s="2" t="s">
        <v>13</v>
      </c>
      <c r="M1266" s="2" t="s">
        <v>31</v>
      </c>
      <c r="N1266" s="16">
        <f t="shared" si="0"/>
        <v>1948</v>
      </c>
      <c r="O1266" s="16" t="str">
        <f t="shared" si="1"/>
        <v>Not Good Condition</v>
      </c>
      <c r="P1266" s="16" t="str">
        <f t="shared" si="2"/>
        <v>OLD and not excellent</v>
      </c>
      <c r="Q1266" s="18"/>
      <c r="S1266" s="19"/>
      <c r="T1266" s="20"/>
    </row>
    <row r="1267" spans="1:20" ht="15.75" customHeight="1" x14ac:dyDescent="0.2">
      <c r="A1267" s="2">
        <v>7506</v>
      </c>
      <c r="B1267" s="2">
        <v>5</v>
      </c>
      <c r="C1267" s="2">
        <v>8</v>
      </c>
      <c r="D1267" s="2">
        <v>1925</v>
      </c>
      <c r="E1267" s="2">
        <v>1950</v>
      </c>
      <c r="F1267" s="2">
        <v>1159</v>
      </c>
      <c r="G1267" s="2">
        <v>1</v>
      </c>
      <c r="H1267" s="2">
        <v>3</v>
      </c>
      <c r="I1267" s="2">
        <v>0</v>
      </c>
      <c r="J1267" s="2">
        <v>1</v>
      </c>
      <c r="K1267" s="2">
        <v>114000</v>
      </c>
      <c r="L1267" s="2" t="s">
        <v>17</v>
      </c>
      <c r="M1267" s="2" t="s">
        <v>31</v>
      </c>
      <c r="N1267" s="16">
        <f t="shared" si="0"/>
        <v>1925</v>
      </c>
      <c r="O1267" s="16" t="str">
        <f t="shared" si="1"/>
        <v>Good Condition</v>
      </c>
      <c r="P1267" s="16" t="str">
        <f t="shared" si="2"/>
        <v>OLD and not excellent</v>
      </c>
      <c r="Q1267" s="18"/>
      <c r="S1267" s="19"/>
      <c r="T1267" s="20"/>
    </row>
    <row r="1268" spans="1:20" ht="15.75" customHeight="1" x14ac:dyDescent="0.2">
      <c r="A1268" s="2">
        <v>10930</v>
      </c>
      <c r="B1268" s="2">
        <v>5</v>
      </c>
      <c r="C1268" s="2">
        <v>6</v>
      </c>
      <c r="D1268" s="2">
        <v>1945</v>
      </c>
      <c r="E1268" s="2">
        <v>1950</v>
      </c>
      <c r="F1268" s="2">
        <v>1558</v>
      </c>
      <c r="G1268" s="2">
        <v>1</v>
      </c>
      <c r="H1268" s="2">
        <v>3</v>
      </c>
      <c r="I1268" s="2">
        <v>1</v>
      </c>
      <c r="J1268" s="2">
        <v>1</v>
      </c>
      <c r="K1268" s="2">
        <v>140000</v>
      </c>
      <c r="L1268" s="2" t="s">
        <v>13</v>
      </c>
      <c r="M1268" s="2" t="s">
        <v>14</v>
      </c>
      <c r="N1268" s="16">
        <f t="shared" si="0"/>
        <v>1945</v>
      </c>
      <c r="O1268" s="16" t="str">
        <f t="shared" si="1"/>
        <v>Not Good Condition</v>
      </c>
      <c r="P1268" s="16" t="str">
        <f t="shared" si="2"/>
        <v>OLD and not excellent</v>
      </c>
      <c r="Q1268" s="18"/>
      <c r="S1268" s="19"/>
      <c r="T1268" s="20"/>
    </row>
    <row r="1269" spans="1:20" ht="15.75" customHeight="1" x14ac:dyDescent="0.2">
      <c r="A1269" s="2">
        <v>5400</v>
      </c>
      <c r="B1269" s="2">
        <v>4</v>
      </c>
      <c r="C1269" s="2">
        <v>7</v>
      </c>
      <c r="D1269" s="2">
        <v>1940</v>
      </c>
      <c r="E1269" s="2">
        <v>2005</v>
      </c>
      <c r="F1269" s="2">
        <v>672</v>
      </c>
      <c r="G1269" s="2">
        <v>1</v>
      </c>
      <c r="H1269" s="2">
        <v>2</v>
      </c>
      <c r="I1269" s="2">
        <v>0</v>
      </c>
      <c r="J1269" s="2">
        <v>1</v>
      </c>
      <c r="K1269" s="2">
        <v>86900</v>
      </c>
      <c r="L1269" s="2" t="s">
        <v>13</v>
      </c>
      <c r="M1269" s="2" t="s">
        <v>31</v>
      </c>
      <c r="N1269" s="16">
        <f t="shared" si="0"/>
        <v>1940</v>
      </c>
      <c r="O1269" s="16" t="str">
        <f t="shared" si="1"/>
        <v>Not Good Condition</v>
      </c>
      <c r="P1269" s="16" t="str">
        <f t="shared" si="2"/>
        <v>OLD and not excellent</v>
      </c>
      <c r="Q1269" s="18"/>
      <c r="S1269" s="19"/>
      <c r="T1269" s="20"/>
    </row>
    <row r="1270" spans="1:20" ht="15.75" customHeight="1" x14ac:dyDescent="0.2">
      <c r="A1270" s="2">
        <v>10836</v>
      </c>
      <c r="B1270" s="2">
        <v>5</v>
      </c>
      <c r="C1270" s="2">
        <v>5</v>
      </c>
      <c r="D1270" s="2">
        <v>1922</v>
      </c>
      <c r="E1270" s="2">
        <v>1950</v>
      </c>
      <c r="F1270" s="2">
        <v>1436</v>
      </c>
      <c r="G1270" s="2">
        <v>1</v>
      </c>
      <c r="H1270" s="2">
        <v>3</v>
      </c>
      <c r="I1270" s="2">
        <v>1</v>
      </c>
      <c r="J1270" s="2">
        <v>4</v>
      </c>
      <c r="K1270" s="2">
        <v>139000</v>
      </c>
      <c r="L1270" s="2" t="s">
        <v>13</v>
      </c>
      <c r="M1270" s="2" t="s">
        <v>31</v>
      </c>
      <c r="N1270" s="16">
        <f t="shared" si="0"/>
        <v>1922</v>
      </c>
      <c r="O1270" s="16" t="str">
        <f t="shared" si="1"/>
        <v>Not Good Condition</v>
      </c>
      <c r="P1270" s="16" t="str">
        <f t="shared" si="2"/>
        <v>OLD and not excellent</v>
      </c>
      <c r="Q1270" s="18"/>
      <c r="S1270" s="19"/>
      <c r="T1270" s="20"/>
    </row>
    <row r="1271" spans="1:20" ht="15.75" customHeight="1" x14ac:dyDescent="0.2">
      <c r="A1271" s="2">
        <v>10800</v>
      </c>
      <c r="B1271" s="2">
        <v>4</v>
      </c>
      <c r="C1271" s="2">
        <v>7</v>
      </c>
      <c r="D1271" s="2">
        <v>1900</v>
      </c>
      <c r="E1271" s="2">
        <v>2000</v>
      </c>
      <c r="F1271" s="2">
        <v>1294</v>
      </c>
      <c r="G1271" s="2">
        <v>2</v>
      </c>
      <c r="H1271" s="2">
        <v>3</v>
      </c>
      <c r="I1271" s="2">
        <v>0</v>
      </c>
      <c r="J1271" s="2">
        <v>0</v>
      </c>
      <c r="K1271" s="2">
        <v>106250</v>
      </c>
      <c r="L1271" s="2" t="s">
        <v>13</v>
      </c>
      <c r="M1271" s="2" t="s">
        <v>31</v>
      </c>
      <c r="N1271" s="16">
        <f t="shared" si="0"/>
        <v>1900</v>
      </c>
      <c r="O1271" s="16" t="str">
        <f t="shared" si="1"/>
        <v>Not Good Condition</v>
      </c>
      <c r="P1271" s="16" t="str">
        <f t="shared" si="2"/>
        <v>OLD and not excellent</v>
      </c>
      <c r="Q1271" s="18"/>
      <c r="S1271" s="19"/>
      <c r="T1271" s="20"/>
    </row>
    <row r="1272" spans="1:20" ht="15.75" customHeight="1" x14ac:dyDescent="0.2">
      <c r="A1272" s="2">
        <v>9247</v>
      </c>
      <c r="B1272" s="2">
        <v>6</v>
      </c>
      <c r="C1272" s="2">
        <v>6</v>
      </c>
      <c r="D1272" s="2">
        <v>1962</v>
      </c>
      <c r="E1272" s="2">
        <v>1962</v>
      </c>
      <c r="F1272" s="2">
        <v>1716</v>
      </c>
      <c r="G1272" s="2">
        <v>1</v>
      </c>
      <c r="H1272" s="2">
        <v>4</v>
      </c>
      <c r="I1272" s="2">
        <v>1</v>
      </c>
      <c r="J1272" s="2">
        <v>2</v>
      </c>
      <c r="K1272" s="2">
        <v>171000</v>
      </c>
      <c r="L1272" s="2" t="s">
        <v>13</v>
      </c>
      <c r="M1272" s="2" t="s">
        <v>14</v>
      </c>
      <c r="N1272" s="16">
        <f t="shared" si="0"/>
        <v>1962</v>
      </c>
      <c r="O1272" s="16" t="str">
        <f t="shared" si="1"/>
        <v>Not Good Condition</v>
      </c>
      <c r="P1272" s="16" t="str">
        <f t="shared" si="2"/>
        <v>NEW but not excellent</v>
      </c>
      <c r="Q1272" s="18"/>
      <c r="S1272" s="19"/>
      <c r="T1272" s="20"/>
    </row>
    <row r="1273" spans="1:20" ht="15.75" customHeight="1" x14ac:dyDescent="0.2">
      <c r="A1273" s="2">
        <v>10180</v>
      </c>
      <c r="B1273" s="2">
        <v>5</v>
      </c>
      <c r="C1273" s="2">
        <v>6</v>
      </c>
      <c r="D1273" s="2">
        <v>1968</v>
      </c>
      <c r="E1273" s="2">
        <v>1968</v>
      </c>
      <c r="F1273" s="2">
        <v>1044</v>
      </c>
      <c r="G1273" s="2">
        <v>1</v>
      </c>
      <c r="H1273" s="2">
        <v>3</v>
      </c>
      <c r="I1273" s="2">
        <v>1</v>
      </c>
      <c r="J1273" s="2">
        <v>2</v>
      </c>
      <c r="K1273" s="2">
        <v>139000</v>
      </c>
      <c r="L1273" s="2" t="s">
        <v>13</v>
      </c>
      <c r="M1273" s="2" t="s">
        <v>14</v>
      </c>
      <c r="N1273" s="16">
        <f t="shared" si="0"/>
        <v>1968</v>
      </c>
      <c r="O1273" s="16" t="str">
        <f t="shared" si="1"/>
        <v>Not Good Condition</v>
      </c>
      <c r="P1273" s="16" t="str">
        <f t="shared" si="2"/>
        <v>NEW but not excellent</v>
      </c>
      <c r="Q1273" s="18"/>
      <c r="S1273" s="19"/>
      <c r="T1273" s="20"/>
    </row>
    <row r="1274" spans="1:20" ht="15.75" customHeight="1" x14ac:dyDescent="0.2">
      <c r="A1274" s="2">
        <v>11355</v>
      </c>
      <c r="B1274" s="2">
        <v>7</v>
      </c>
      <c r="C1274" s="2">
        <v>7</v>
      </c>
      <c r="D1274" s="2">
        <v>1958</v>
      </c>
      <c r="E1274" s="2">
        <v>2001</v>
      </c>
      <c r="F1274" s="2">
        <v>1312</v>
      </c>
      <c r="G1274" s="2">
        <v>1</v>
      </c>
      <c r="H1274" s="2">
        <v>3</v>
      </c>
      <c r="I1274" s="2">
        <v>1</v>
      </c>
      <c r="J1274" s="2">
        <v>2</v>
      </c>
      <c r="K1274" s="2">
        <v>186000</v>
      </c>
      <c r="L1274" s="2" t="s">
        <v>13</v>
      </c>
      <c r="M1274" s="2" t="s">
        <v>14</v>
      </c>
      <c r="N1274" s="16">
        <f t="shared" si="0"/>
        <v>1958</v>
      </c>
      <c r="O1274" s="16" t="str">
        <f t="shared" si="1"/>
        <v>Not Good Condition</v>
      </c>
      <c r="P1274" s="16" t="str">
        <f t="shared" si="2"/>
        <v>OLD and not excellent</v>
      </c>
      <c r="Q1274" s="18"/>
      <c r="S1274" s="19"/>
      <c r="T1274" s="20"/>
    </row>
    <row r="1275" spans="1:20" ht="15.75" customHeight="1" x14ac:dyDescent="0.2">
      <c r="A1275" s="2">
        <v>10920</v>
      </c>
      <c r="B1275" s="2">
        <v>6</v>
      </c>
      <c r="C1275" s="2">
        <v>5</v>
      </c>
      <c r="D1275" s="2">
        <v>1960</v>
      </c>
      <c r="E1275" s="2">
        <v>1960</v>
      </c>
      <c r="F1275" s="2">
        <v>1253</v>
      </c>
      <c r="G1275" s="2">
        <v>1</v>
      </c>
      <c r="H1275" s="2">
        <v>2</v>
      </c>
      <c r="I1275" s="2">
        <v>1</v>
      </c>
      <c r="J1275" s="2">
        <v>1</v>
      </c>
      <c r="K1275" s="2">
        <v>157000</v>
      </c>
      <c r="L1275" s="2" t="s">
        <v>13</v>
      </c>
      <c r="M1275" s="2" t="s">
        <v>14</v>
      </c>
      <c r="N1275" s="16">
        <f t="shared" si="0"/>
        <v>1960</v>
      </c>
      <c r="O1275" s="16" t="str">
        <f t="shared" si="1"/>
        <v>Not Good Condition</v>
      </c>
      <c r="P1275" s="16" t="str">
        <f t="shared" si="2"/>
        <v>NEW but not excellent</v>
      </c>
      <c r="Q1275" s="18"/>
      <c r="S1275" s="19"/>
      <c r="T1275" s="20"/>
    </row>
    <row r="1276" spans="1:20" ht="15.75" customHeight="1" x14ac:dyDescent="0.2">
      <c r="A1276" s="2">
        <v>12929</v>
      </c>
      <c r="B1276" s="2">
        <v>6</v>
      </c>
      <c r="C1276" s="2">
        <v>6</v>
      </c>
      <c r="D1276" s="2">
        <v>1960</v>
      </c>
      <c r="E1276" s="2">
        <v>1993</v>
      </c>
      <c r="F1276" s="2">
        <v>1081</v>
      </c>
      <c r="G1276" s="2">
        <v>1</v>
      </c>
      <c r="H1276" s="2">
        <v>3</v>
      </c>
      <c r="I1276" s="2">
        <v>0</v>
      </c>
      <c r="J1276" s="2">
        <v>1</v>
      </c>
      <c r="K1276" s="2">
        <v>148000</v>
      </c>
      <c r="L1276" s="2" t="s">
        <v>13</v>
      </c>
      <c r="M1276" s="2" t="s">
        <v>14</v>
      </c>
      <c r="N1276" s="16">
        <f t="shared" si="0"/>
        <v>1960</v>
      </c>
      <c r="O1276" s="16" t="str">
        <f t="shared" si="1"/>
        <v>Not Good Condition</v>
      </c>
      <c r="P1276" s="16" t="str">
        <f t="shared" si="2"/>
        <v>NEW but not excellent</v>
      </c>
      <c r="Q1276" s="18"/>
      <c r="S1276" s="19"/>
      <c r="T1276" s="20"/>
    </row>
    <row r="1277" spans="1:20" ht="15.75" customHeight="1" x14ac:dyDescent="0.2">
      <c r="A1277" s="2">
        <v>27650</v>
      </c>
      <c r="B1277" s="2">
        <v>7</v>
      </c>
      <c r="C1277" s="2">
        <v>7</v>
      </c>
      <c r="D1277" s="2">
        <v>1960</v>
      </c>
      <c r="E1277" s="2">
        <v>2007</v>
      </c>
      <c r="F1277" s="2">
        <v>2069</v>
      </c>
      <c r="G1277" s="2">
        <v>2</v>
      </c>
      <c r="H1277" s="2">
        <v>4</v>
      </c>
      <c r="I1277" s="2">
        <v>1</v>
      </c>
      <c r="J1277" s="2">
        <v>2</v>
      </c>
      <c r="K1277" s="2">
        <v>242000</v>
      </c>
      <c r="L1277" s="2" t="s">
        <v>13</v>
      </c>
      <c r="M1277" s="2" t="s">
        <v>14</v>
      </c>
      <c r="N1277" s="16">
        <f t="shared" si="0"/>
        <v>1960</v>
      </c>
      <c r="O1277" s="16" t="str">
        <f t="shared" si="1"/>
        <v>Not Good Condition</v>
      </c>
      <c r="P1277" s="16" t="str">
        <f t="shared" si="2"/>
        <v>NEW but not excellent</v>
      </c>
      <c r="Q1277" s="18"/>
      <c r="S1277" s="19"/>
      <c r="T1277" s="20"/>
    </row>
    <row r="1278" spans="1:20" ht="15.75" customHeight="1" x14ac:dyDescent="0.2">
      <c r="A1278" s="2">
        <v>8892</v>
      </c>
      <c r="B1278" s="2">
        <v>5</v>
      </c>
      <c r="C1278" s="2">
        <v>7</v>
      </c>
      <c r="D1278" s="2">
        <v>1953</v>
      </c>
      <c r="E1278" s="2">
        <v>1996</v>
      </c>
      <c r="F1278" s="2">
        <v>910</v>
      </c>
      <c r="G1278" s="2">
        <v>1</v>
      </c>
      <c r="H1278" s="2">
        <v>3</v>
      </c>
      <c r="I1278" s="2">
        <v>0</v>
      </c>
      <c r="J1278" s="2">
        <v>2</v>
      </c>
      <c r="K1278" s="2">
        <v>116000</v>
      </c>
      <c r="L1278" s="2" t="s">
        <v>13</v>
      </c>
      <c r="M1278" s="2" t="s">
        <v>14</v>
      </c>
      <c r="N1278" s="16">
        <f t="shared" si="0"/>
        <v>1953</v>
      </c>
      <c r="O1278" s="16" t="str">
        <f t="shared" si="1"/>
        <v>Not Good Condition</v>
      </c>
      <c r="P1278" s="16" t="str">
        <f t="shared" si="2"/>
        <v>OLD and not excellent</v>
      </c>
      <c r="Q1278" s="18"/>
      <c r="S1278" s="19"/>
      <c r="T1278" s="20"/>
    </row>
    <row r="1279" spans="1:20" ht="15.75" customHeight="1" x14ac:dyDescent="0.2">
      <c r="A1279" s="2">
        <v>7200</v>
      </c>
      <c r="B1279" s="2">
        <v>5</v>
      </c>
      <c r="C1279" s="2">
        <v>7</v>
      </c>
      <c r="D1279" s="2">
        <v>1951</v>
      </c>
      <c r="E1279" s="2">
        <v>1951</v>
      </c>
      <c r="F1279" s="2">
        <v>876</v>
      </c>
      <c r="G1279" s="2">
        <v>1</v>
      </c>
      <c r="H1279" s="2">
        <v>2</v>
      </c>
      <c r="I1279" s="2">
        <v>1</v>
      </c>
      <c r="J1279" s="2">
        <v>2</v>
      </c>
      <c r="K1279" s="2">
        <v>94000</v>
      </c>
      <c r="L1279" s="2" t="s">
        <v>13</v>
      </c>
      <c r="M1279" s="2" t="s">
        <v>14</v>
      </c>
      <c r="N1279" s="16">
        <f t="shared" si="0"/>
        <v>1951</v>
      </c>
      <c r="O1279" s="16" t="str">
        <f t="shared" si="1"/>
        <v>Not Good Condition</v>
      </c>
      <c r="P1279" s="16" t="str">
        <f t="shared" si="2"/>
        <v>OLD and not excellent</v>
      </c>
      <c r="Q1279" s="18"/>
      <c r="S1279" s="19"/>
      <c r="T1279" s="20"/>
    </row>
    <row r="1280" spans="1:20" ht="15.75" customHeight="1" x14ac:dyDescent="0.2">
      <c r="A1280" s="2">
        <v>7200</v>
      </c>
      <c r="B1280" s="2">
        <v>5</v>
      </c>
      <c r="C1280" s="2">
        <v>5</v>
      </c>
      <c r="D1280" s="2">
        <v>1950</v>
      </c>
      <c r="E1280" s="2">
        <v>1950</v>
      </c>
      <c r="F1280" s="2">
        <v>1048</v>
      </c>
      <c r="G1280" s="2">
        <v>1</v>
      </c>
      <c r="H1280" s="2">
        <v>3</v>
      </c>
      <c r="I1280" s="2">
        <v>0</v>
      </c>
      <c r="J1280" s="2">
        <v>2</v>
      </c>
      <c r="K1280" s="2">
        <v>98300</v>
      </c>
      <c r="L1280" s="2" t="s">
        <v>13</v>
      </c>
      <c r="M1280" s="2" t="s">
        <v>14</v>
      </c>
      <c r="N1280" s="16">
        <f t="shared" si="0"/>
        <v>1950</v>
      </c>
      <c r="O1280" s="16" t="str">
        <f t="shared" si="1"/>
        <v>Not Good Condition</v>
      </c>
      <c r="P1280" s="16" t="str">
        <f t="shared" si="2"/>
        <v>OLD and not excellent</v>
      </c>
      <c r="Q1280" s="18"/>
      <c r="S1280" s="19"/>
      <c r="T1280" s="20"/>
    </row>
    <row r="1281" spans="1:20" ht="15.75" customHeight="1" x14ac:dyDescent="0.2">
      <c r="A1281" s="2">
        <v>7910</v>
      </c>
      <c r="B1281" s="2">
        <v>5</v>
      </c>
      <c r="C1281" s="2">
        <v>5</v>
      </c>
      <c r="D1281" s="2">
        <v>1960</v>
      </c>
      <c r="E1281" s="2">
        <v>1960</v>
      </c>
      <c r="F1281" s="2">
        <v>1507</v>
      </c>
      <c r="G1281" s="2">
        <v>2</v>
      </c>
      <c r="H1281" s="2">
        <v>4</v>
      </c>
      <c r="I1281" s="2">
        <v>0</v>
      </c>
      <c r="J1281" s="2">
        <v>1</v>
      </c>
      <c r="K1281" s="2">
        <v>127000</v>
      </c>
      <c r="L1281" s="2" t="s">
        <v>13</v>
      </c>
      <c r="M1281" s="2" t="s">
        <v>14</v>
      </c>
      <c r="N1281" s="16">
        <f t="shared" si="0"/>
        <v>1960</v>
      </c>
      <c r="O1281" s="16" t="str">
        <f t="shared" si="1"/>
        <v>Not Good Condition</v>
      </c>
      <c r="P1281" s="16" t="str">
        <f t="shared" si="2"/>
        <v>NEW but not excellent</v>
      </c>
      <c r="Q1281" s="18"/>
      <c r="S1281" s="19"/>
      <c r="T1281" s="20"/>
    </row>
    <row r="1282" spans="1:20" ht="15.75" customHeight="1" x14ac:dyDescent="0.2">
      <c r="A1282" s="2">
        <v>8000</v>
      </c>
      <c r="B1282" s="2">
        <v>5</v>
      </c>
      <c r="C1282" s="2">
        <v>6</v>
      </c>
      <c r="D1282" s="2">
        <v>1959</v>
      </c>
      <c r="E1282" s="2">
        <v>1959</v>
      </c>
      <c r="F1282" s="2">
        <v>1256</v>
      </c>
      <c r="G1282" s="2">
        <v>1</v>
      </c>
      <c r="H1282" s="2">
        <v>3</v>
      </c>
      <c r="I1282" s="2">
        <v>0</v>
      </c>
      <c r="J1282" s="2">
        <v>1</v>
      </c>
      <c r="K1282" s="2">
        <v>159000</v>
      </c>
      <c r="L1282" s="2" t="s">
        <v>13</v>
      </c>
      <c r="M1282" s="2" t="s">
        <v>14</v>
      </c>
      <c r="N1282" s="16">
        <f t="shared" si="0"/>
        <v>1959</v>
      </c>
      <c r="O1282" s="16" t="str">
        <f t="shared" si="1"/>
        <v>Not Good Condition</v>
      </c>
      <c r="P1282" s="16" t="str">
        <f t="shared" si="2"/>
        <v>OLD and not excellent</v>
      </c>
      <c r="Q1282" s="18"/>
      <c r="S1282" s="19"/>
      <c r="T1282" s="20"/>
    </row>
    <row r="1283" spans="1:20" ht="15.75" customHeight="1" x14ac:dyDescent="0.2">
      <c r="A1283" s="2">
        <v>8000</v>
      </c>
      <c r="B1283" s="2">
        <v>5</v>
      </c>
      <c r="C1283" s="2">
        <v>5</v>
      </c>
      <c r="D1283" s="2">
        <v>1962</v>
      </c>
      <c r="E1283" s="2">
        <v>1962</v>
      </c>
      <c r="F1283" s="2">
        <v>1027</v>
      </c>
      <c r="G1283" s="2">
        <v>1</v>
      </c>
      <c r="H1283" s="2">
        <v>3</v>
      </c>
      <c r="I1283" s="2">
        <v>0</v>
      </c>
      <c r="J1283" s="2">
        <v>1</v>
      </c>
      <c r="K1283" s="2">
        <v>125900</v>
      </c>
      <c r="L1283" s="2" t="s">
        <v>13</v>
      </c>
      <c r="M1283" s="2" t="s">
        <v>14</v>
      </c>
      <c r="N1283" s="16">
        <f t="shared" si="0"/>
        <v>1962</v>
      </c>
      <c r="O1283" s="16" t="str">
        <f t="shared" si="1"/>
        <v>Not Good Condition</v>
      </c>
      <c r="P1283" s="16" t="str">
        <f t="shared" si="2"/>
        <v>NEW but not excellent</v>
      </c>
      <c r="Q1283" s="18"/>
      <c r="S1283" s="19"/>
      <c r="T1283" s="20"/>
    </row>
    <row r="1284" spans="1:20" ht="15.75" customHeight="1" x14ac:dyDescent="0.2">
      <c r="A1284" s="2">
        <v>7931</v>
      </c>
      <c r="B1284" s="2">
        <v>5</v>
      </c>
      <c r="C1284" s="2">
        <v>6</v>
      </c>
      <c r="D1284" s="2">
        <v>1960</v>
      </c>
      <c r="E1284" s="2">
        <v>1960</v>
      </c>
      <c r="F1284" s="2">
        <v>1269</v>
      </c>
      <c r="G1284" s="2">
        <v>1</v>
      </c>
      <c r="H1284" s="2">
        <v>3</v>
      </c>
      <c r="I1284" s="2">
        <v>1</v>
      </c>
      <c r="J1284" s="2">
        <v>1</v>
      </c>
      <c r="K1284" s="2">
        <v>155000</v>
      </c>
      <c r="L1284" s="2" t="s">
        <v>13</v>
      </c>
      <c r="M1284" s="2" t="s">
        <v>14</v>
      </c>
      <c r="N1284" s="16">
        <f t="shared" si="0"/>
        <v>1960</v>
      </c>
      <c r="O1284" s="16" t="str">
        <f t="shared" si="1"/>
        <v>Not Good Condition</v>
      </c>
      <c r="P1284" s="16" t="str">
        <f t="shared" si="2"/>
        <v>NEW but not excellent</v>
      </c>
      <c r="Q1284" s="18"/>
      <c r="S1284" s="19"/>
      <c r="T1284" s="20"/>
    </row>
    <row r="1285" spans="1:20" ht="15.75" customHeight="1" x14ac:dyDescent="0.2">
      <c r="A1285" s="2">
        <v>8064</v>
      </c>
      <c r="B1285" s="2">
        <v>6</v>
      </c>
      <c r="C1285" s="2">
        <v>6</v>
      </c>
      <c r="D1285" s="2">
        <v>1948</v>
      </c>
      <c r="E1285" s="2">
        <v>1950</v>
      </c>
      <c r="F1285" s="2">
        <v>1320</v>
      </c>
      <c r="G1285" s="2">
        <v>2</v>
      </c>
      <c r="H1285" s="2">
        <v>3</v>
      </c>
      <c r="I1285" s="2">
        <v>0</v>
      </c>
      <c r="J1285" s="2">
        <v>2</v>
      </c>
      <c r="K1285" s="2">
        <v>138000</v>
      </c>
      <c r="L1285" s="2" t="s">
        <v>13</v>
      </c>
      <c r="M1285" s="2" t="s">
        <v>14</v>
      </c>
      <c r="N1285" s="16">
        <f t="shared" si="0"/>
        <v>1948</v>
      </c>
      <c r="O1285" s="16" t="str">
        <f t="shared" si="1"/>
        <v>Not Good Condition</v>
      </c>
      <c r="P1285" s="16" t="str">
        <f t="shared" si="2"/>
        <v>OLD and not excellent</v>
      </c>
      <c r="Q1285" s="18"/>
      <c r="S1285" s="19"/>
      <c r="T1285" s="20"/>
    </row>
    <row r="1286" spans="1:20" ht="15.75" customHeight="1" x14ac:dyDescent="0.2">
      <c r="A1286" s="2">
        <v>6390</v>
      </c>
      <c r="B1286" s="2">
        <v>6</v>
      </c>
      <c r="C1286" s="2">
        <v>7</v>
      </c>
      <c r="D1286" s="2">
        <v>1954</v>
      </c>
      <c r="E1286" s="2">
        <v>1954</v>
      </c>
      <c r="F1286" s="2">
        <v>984</v>
      </c>
      <c r="G1286" s="2">
        <v>1</v>
      </c>
      <c r="H1286" s="2">
        <v>2</v>
      </c>
      <c r="I1286" s="2">
        <v>0</v>
      </c>
      <c r="J1286" s="2">
        <v>1</v>
      </c>
      <c r="K1286" s="2">
        <v>112500</v>
      </c>
      <c r="L1286" s="2" t="s">
        <v>13</v>
      </c>
      <c r="M1286" s="2" t="s">
        <v>14</v>
      </c>
      <c r="N1286" s="16">
        <f t="shared" si="0"/>
        <v>1954</v>
      </c>
      <c r="O1286" s="16" t="str">
        <f t="shared" si="1"/>
        <v>Not Good Condition</v>
      </c>
      <c r="P1286" s="16" t="str">
        <f t="shared" si="2"/>
        <v>OLD and not excellent</v>
      </c>
      <c r="Q1286" s="18"/>
      <c r="S1286" s="19"/>
      <c r="T1286" s="20"/>
    </row>
    <row r="1287" spans="1:20" ht="15.75" customHeight="1" x14ac:dyDescent="0.2">
      <c r="A1287" s="2">
        <v>7227</v>
      </c>
      <c r="B1287" s="2">
        <v>6</v>
      </c>
      <c r="C1287" s="2">
        <v>6</v>
      </c>
      <c r="D1287" s="2">
        <v>1954</v>
      </c>
      <c r="E1287" s="2">
        <v>1954</v>
      </c>
      <c r="F1287" s="2">
        <v>832</v>
      </c>
      <c r="G1287" s="2">
        <v>1</v>
      </c>
      <c r="H1287" s="2">
        <v>2</v>
      </c>
      <c r="I1287" s="2">
        <v>0</v>
      </c>
      <c r="J1287" s="2">
        <v>2</v>
      </c>
      <c r="K1287" s="2">
        <v>105500</v>
      </c>
      <c r="L1287" s="2" t="s">
        <v>13</v>
      </c>
      <c r="M1287" s="2" t="s">
        <v>14</v>
      </c>
      <c r="N1287" s="16">
        <f t="shared" si="0"/>
        <v>1954</v>
      </c>
      <c r="O1287" s="16" t="str">
        <f t="shared" si="1"/>
        <v>Not Good Condition</v>
      </c>
      <c r="P1287" s="16" t="str">
        <f t="shared" si="2"/>
        <v>OLD and not excellent</v>
      </c>
      <c r="Q1287" s="18"/>
      <c r="S1287" s="19"/>
      <c r="T1287" s="20"/>
    </row>
    <row r="1288" spans="1:20" ht="15.75" customHeight="1" x14ac:dyDescent="0.2">
      <c r="A1288" s="2">
        <v>7200</v>
      </c>
      <c r="B1288" s="2">
        <v>6</v>
      </c>
      <c r="C1288" s="2">
        <v>5</v>
      </c>
      <c r="D1288" s="2">
        <v>1954</v>
      </c>
      <c r="E1288" s="2">
        <v>1954</v>
      </c>
      <c r="F1288" s="2">
        <v>1278</v>
      </c>
      <c r="G1288" s="2">
        <v>1</v>
      </c>
      <c r="H1288" s="2">
        <v>4</v>
      </c>
      <c r="I1288" s="2">
        <v>0</v>
      </c>
      <c r="J1288" s="2">
        <v>1</v>
      </c>
      <c r="K1288" s="2">
        <v>127500</v>
      </c>
      <c r="L1288" s="2" t="s">
        <v>13</v>
      </c>
      <c r="M1288" s="2" t="s">
        <v>14</v>
      </c>
      <c r="N1288" s="16">
        <f t="shared" si="0"/>
        <v>1954</v>
      </c>
      <c r="O1288" s="16" t="str">
        <f t="shared" si="1"/>
        <v>Not Good Condition</v>
      </c>
      <c r="P1288" s="16" t="str">
        <f t="shared" si="2"/>
        <v>OLD and not excellent</v>
      </c>
      <c r="Q1288" s="18"/>
      <c r="S1288" s="19"/>
      <c r="T1288" s="20"/>
    </row>
    <row r="1289" spans="1:20" ht="15.75" customHeight="1" x14ac:dyDescent="0.2">
      <c r="A1289" s="2">
        <v>8513</v>
      </c>
      <c r="B1289" s="2">
        <v>5</v>
      </c>
      <c r="C1289" s="2">
        <v>5</v>
      </c>
      <c r="D1289" s="2">
        <v>1961</v>
      </c>
      <c r="E1289" s="2">
        <v>1961</v>
      </c>
      <c r="F1289" s="2">
        <v>1800</v>
      </c>
      <c r="G1289" s="2">
        <v>2</v>
      </c>
      <c r="H1289" s="2">
        <v>6</v>
      </c>
      <c r="I1289" s="2">
        <v>0</v>
      </c>
      <c r="J1289" s="2">
        <v>0</v>
      </c>
      <c r="K1289" s="2">
        <v>130000</v>
      </c>
      <c r="L1289" s="2" t="s">
        <v>13</v>
      </c>
      <c r="M1289" s="2" t="s">
        <v>14</v>
      </c>
      <c r="N1289" s="16">
        <f t="shared" si="0"/>
        <v>1961</v>
      </c>
      <c r="O1289" s="16" t="str">
        <f t="shared" si="1"/>
        <v>Not Good Condition</v>
      </c>
      <c r="P1289" s="16" t="str">
        <f t="shared" si="2"/>
        <v>NEW but not excellent</v>
      </c>
      <c r="Q1289" s="18"/>
      <c r="S1289" s="19"/>
      <c r="T1289" s="20"/>
    </row>
    <row r="1290" spans="1:20" ht="15.75" customHeight="1" x14ac:dyDescent="0.2">
      <c r="A1290" s="2">
        <v>7200</v>
      </c>
      <c r="B1290" s="2">
        <v>5</v>
      </c>
      <c r="C1290" s="2">
        <v>6</v>
      </c>
      <c r="D1290" s="2">
        <v>1955</v>
      </c>
      <c r="E1290" s="2">
        <v>1967</v>
      </c>
      <c r="F1290" s="2">
        <v>1588</v>
      </c>
      <c r="G1290" s="2">
        <v>1</v>
      </c>
      <c r="H1290" s="2">
        <v>3</v>
      </c>
      <c r="I1290" s="2">
        <v>0</v>
      </c>
      <c r="J1290" s="2">
        <v>2</v>
      </c>
      <c r="K1290" s="2">
        <v>150000</v>
      </c>
      <c r="L1290" s="2" t="s">
        <v>17</v>
      </c>
      <c r="M1290" s="2" t="s">
        <v>14</v>
      </c>
      <c r="N1290" s="16">
        <f t="shared" si="0"/>
        <v>1955</v>
      </c>
      <c r="O1290" s="16" t="str">
        <f t="shared" si="1"/>
        <v>Good Condition</v>
      </c>
      <c r="P1290" s="16" t="str">
        <f t="shared" si="2"/>
        <v>OLD and not excellent</v>
      </c>
      <c r="Q1290" s="18"/>
      <c r="S1290" s="19"/>
      <c r="T1290" s="20"/>
    </row>
    <row r="1291" spans="1:20" ht="15.75" customHeight="1" x14ac:dyDescent="0.2">
      <c r="A1291" s="2">
        <v>7200</v>
      </c>
      <c r="B1291" s="2">
        <v>5</v>
      </c>
      <c r="C1291" s="2">
        <v>7</v>
      </c>
      <c r="D1291" s="2">
        <v>1954</v>
      </c>
      <c r="E1291" s="2">
        <v>1954</v>
      </c>
      <c r="F1291" s="2">
        <v>825</v>
      </c>
      <c r="G1291" s="2">
        <v>1</v>
      </c>
      <c r="H1291" s="2">
        <v>2</v>
      </c>
      <c r="I1291" s="2">
        <v>0</v>
      </c>
      <c r="J1291" s="2">
        <v>1</v>
      </c>
      <c r="K1291" s="2">
        <v>109500</v>
      </c>
      <c r="L1291" s="2" t="s">
        <v>13</v>
      </c>
      <c r="M1291" s="2" t="s">
        <v>14</v>
      </c>
      <c r="N1291" s="16">
        <f t="shared" si="0"/>
        <v>1954</v>
      </c>
      <c r="O1291" s="16" t="str">
        <f t="shared" si="1"/>
        <v>Not Good Condition</v>
      </c>
      <c r="P1291" s="16" t="str">
        <f t="shared" si="2"/>
        <v>OLD and not excellent</v>
      </c>
      <c r="Q1291" s="18"/>
      <c r="S1291" s="19"/>
      <c r="T1291" s="20"/>
    </row>
    <row r="1292" spans="1:20" ht="15.75" customHeight="1" x14ac:dyDescent="0.2">
      <c r="A1292" s="2">
        <v>7056</v>
      </c>
      <c r="B1292" s="2">
        <v>6</v>
      </c>
      <c r="C1292" s="2">
        <v>5</v>
      </c>
      <c r="D1292" s="2">
        <v>1963</v>
      </c>
      <c r="E1292" s="2">
        <v>1963</v>
      </c>
      <c r="F1292" s="2">
        <v>1796</v>
      </c>
      <c r="G1292" s="2">
        <v>1</v>
      </c>
      <c r="H1292" s="2">
        <v>4</v>
      </c>
      <c r="I1292" s="2">
        <v>1</v>
      </c>
      <c r="J1292" s="2">
        <v>2</v>
      </c>
      <c r="K1292" s="2">
        <v>140000</v>
      </c>
      <c r="L1292" s="2" t="s">
        <v>13</v>
      </c>
      <c r="M1292" s="2" t="s">
        <v>14</v>
      </c>
      <c r="N1292" s="16">
        <f t="shared" si="0"/>
        <v>1963</v>
      </c>
      <c r="O1292" s="16" t="str">
        <f t="shared" si="1"/>
        <v>Not Good Condition</v>
      </c>
      <c r="P1292" s="16" t="str">
        <f t="shared" si="2"/>
        <v>NEW but not excellent</v>
      </c>
      <c r="Q1292" s="18"/>
      <c r="S1292" s="19"/>
      <c r="T1292" s="20"/>
    </row>
    <row r="1293" spans="1:20" ht="15.75" customHeight="1" x14ac:dyDescent="0.2">
      <c r="A1293" s="2">
        <v>9760</v>
      </c>
      <c r="B1293" s="2">
        <v>6</v>
      </c>
      <c r="C1293" s="2">
        <v>6</v>
      </c>
      <c r="D1293" s="2">
        <v>1964</v>
      </c>
      <c r="E1293" s="2">
        <v>1964</v>
      </c>
      <c r="F1293" s="2">
        <v>1611</v>
      </c>
      <c r="G1293" s="2">
        <v>1</v>
      </c>
      <c r="H1293" s="2">
        <v>4</v>
      </c>
      <c r="I1293" s="2">
        <v>0</v>
      </c>
      <c r="J1293" s="2">
        <v>2</v>
      </c>
      <c r="K1293" s="2">
        <v>167900</v>
      </c>
      <c r="L1293" s="2" t="s">
        <v>13</v>
      </c>
      <c r="M1293" s="2" t="s">
        <v>14</v>
      </c>
      <c r="N1293" s="16">
        <f t="shared" si="0"/>
        <v>1964</v>
      </c>
      <c r="O1293" s="16" t="str">
        <f t="shared" si="1"/>
        <v>Not Good Condition</v>
      </c>
      <c r="P1293" s="16" t="str">
        <f t="shared" si="2"/>
        <v>NEW but not excellent</v>
      </c>
      <c r="Q1293" s="18"/>
      <c r="S1293" s="19"/>
      <c r="T1293" s="20"/>
    </row>
    <row r="1294" spans="1:20" ht="15.75" customHeight="1" x14ac:dyDescent="0.2">
      <c r="A1294" s="2">
        <v>7590</v>
      </c>
      <c r="B1294" s="2">
        <v>5</v>
      </c>
      <c r="C1294" s="2">
        <v>5</v>
      </c>
      <c r="D1294" s="2">
        <v>1963</v>
      </c>
      <c r="E1294" s="2">
        <v>1963</v>
      </c>
      <c r="F1294" s="2">
        <v>1117</v>
      </c>
      <c r="G1294" s="2">
        <v>1</v>
      </c>
      <c r="H1294" s="2">
        <v>3</v>
      </c>
      <c r="I1294" s="2">
        <v>0</v>
      </c>
      <c r="J1294" s="2">
        <v>1</v>
      </c>
      <c r="K1294" s="2">
        <v>136870</v>
      </c>
      <c r="L1294" s="2" t="s">
        <v>13</v>
      </c>
      <c r="M1294" s="2" t="s">
        <v>14</v>
      </c>
      <c r="N1294" s="16">
        <f t="shared" si="0"/>
        <v>1963</v>
      </c>
      <c r="O1294" s="16" t="str">
        <f t="shared" si="1"/>
        <v>Not Good Condition</v>
      </c>
      <c r="P1294" s="16" t="str">
        <f t="shared" si="2"/>
        <v>NEW but not excellent</v>
      </c>
      <c r="Q1294" s="18"/>
      <c r="S1294" s="19"/>
      <c r="T1294" s="20"/>
    </row>
    <row r="1295" spans="1:20" ht="15.75" customHeight="1" x14ac:dyDescent="0.2">
      <c r="A1295" s="2">
        <v>9836</v>
      </c>
      <c r="B1295" s="2">
        <v>6</v>
      </c>
      <c r="C1295" s="2">
        <v>5</v>
      </c>
      <c r="D1295" s="2">
        <v>2008</v>
      </c>
      <c r="E1295" s="2">
        <v>2008</v>
      </c>
      <c r="F1295" s="2">
        <v>1133</v>
      </c>
      <c r="G1295" s="2">
        <v>1</v>
      </c>
      <c r="H1295" s="2">
        <v>3</v>
      </c>
      <c r="I1295" s="2">
        <v>0</v>
      </c>
      <c r="J1295" s="2">
        <v>1</v>
      </c>
      <c r="K1295" s="2">
        <v>143000</v>
      </c>
      <c r="L1295" s="2" t="s">
        <v>13</v>
      </c>
      <c r="M1295" s="2" t="s">
        <v>31</v>
      </c>
      <c r="N1295" s="16">
        <f t="shared" si="0"/>
        <v>2008</v>
      </c>
      <c r="O1295" s="16" t="str">
        <f t="shared" si="1"/>
        <v>Not Good Condition</v>
      </c>
      <c r="P1295" s="16" t="str">
        <f t="shared" si="2"/>
        <v>NEW but not excellent</v>
      </c>
      <c r="Q1295" s="18"/>
      <c r="S1295" s="19"/>
      <c r="T1295" s="20"/>
    </row>
    <row r="1296" spans="1:20" ht="15.75" customHeight="1" x14ac:dyDescent="0.2">
      <c r="A1296" s="2">
        <v>5232</v>
      </c>
      <c r="B1296" s="2">
        <v>5</v>
      </c>
      <c r="C1296" s="2">
        <v>5</v>
      </c>
      <c r="D1296" s="2">
        <v>1925</v>
      </c>
      <c r="E1296" s="2">
        <v>2004</v>
      </c>
      <c r="F1296" s="2">
        <v>764</v>
      </c>
      <c r="G1296" s="2">
        <v>1</v>
      </c>
      <c r="H1296" s="2">
        <v>2</v>
      </c>
      <c r="I1296" s="2">
        <v>0</v>
      </c>
      <c r="J1296" s="2">
        <v>2</v>
      </c>
      <c r="K1296" s="2">
        <v>73000</v>
      </c>
      <c r="L1296" s="2" t="s">
        <v>13</v>
      </c>
      <c r="M1296" s="2" t="s">
        <v>31</v>
      </c>
      <c r="N1296" s="16">
        <f t="shared" si="0"/>
        <v>1925</v>
      </c>
      <c r="O1296" s="16" t="str">
        <f t="shared" si="1"/>
        <v>Not Good Condition</v>
      </c>
      <c r="P1296" s="16" t="str">
        <f t="shared" si="2"/>
        <v>OLD and not excellent</v>
      </c>
      <c r="Q1296" s="18"/>
      <c r="S1296" s="19"/>
      <c r="T1296" s="20"/>
    </row>
    <row r="1297" spans="1:20" ht="15.75" customHeight="1" x14ac:dyDescent="0.2">
      <c r="A1297" s="2">
        <v>10440</v>
      </c>
      <c r="B1297" s="2">
        <v>5</v>
      </c>
      <c r="C1297" s="2">
        <v>8</v>
      </c>
      <c r="D1297" s="2">
        <v>1904</v>
      </c>
      <c r="E1297" s="2">
        <v>2002</v>
      </c>
      <c r="F1297" s="2">
        <v>1539</v>
      </c>
      <c r="G1297" s="2">
        <v>2</v>
      </c>
      <c r="H1297" s="2">
        <v>3</v>
      </c>
      <c r="I1297" s="2">
        <v>1</v>
      </c>
      <c r="J1297" s="2">
        <v>2</v>
      </c>
      <c r="K1297" s="2">
        <v>157500</v>
      </c>
      <c r="L1297" s="2" t="s">
        <v>13</v>
      </c>
      <c r="M1297" s="2" t="s">
        <v>31</v>
      </c>
      <c r="N1297" s="16">
        <f t="shared" si="0"/>
        <v>1904</v>
      </c>
      <c r="O1297" s="16" t="str">
        <f t="shared" si="1"/>
        <v>Not Good Condition</v>
      </c>
      <c r="P1297" s="16" t="str">
        <f t="shared" si="2"/>
        <v>OLD and not excellent</v>
      </c>
      <c r="Q1297" s="18"/>
      <c r="S1297" s="19"/>
      <c r="T1297" s="20"/>
    </row>
    <row r="1298" spans="1:20" ht="15.75" customHeight="1" x14ac:dyDescent="0.2">
      <c r="A1298" s="2">
        <v>9184</v>
      </c>
      <c r="B1298" s="2">
        <v>5</v>
      </c>
      <c r="C1298" s="2">
        <v>7</v>
      </c>
      <c r="D1298" s="2">
        <v>1948</v>
      </c>
      <c r="E1298" s="2">
        <v>2005</v>
      </c>
      <c r="F1298" s="2">
        <v>1323</v>
      </c>
      <c r="G1298" s="2">
        <v>1</v>
      </c>
      <c r="H1298" s="2">
        <v>3</v>
      </c>
      <c r="I1298" s="2">
        <v>0</v>
      </c>
      <c r="J1298" s="2">
        <v>2</v>
      </c>
      <c r="K1298" s="2">
        <v>122600</v>
      </c>
      <c r="L1298" s="2" t="s">
        <v>13</v>
      </c>
      <c r="M1298" s="2" t="s">
        <v>31</v>
      </c>
      <c r="N1298" s="16">
        <f t="shared" si="0"/>
        <v>1948</v>
      </c>
      <c r="O1298" s="16" t="str">
        <f t="shared" si="1"/>
        <v>Not Good Condition</v>
      </c>
      <c r="P1298" s="16" t="str">
        <f t="shared" si="2"/>
        <v>OLD and not excellent</v>
      </c>
      <c r="Q1298" s="18"/>
      <c r="S1298" s="19"/>
      <c r="T1298" s="20"/>
    </row>
    <row r="1299" spans="1:20" ht="15.75" customHeight="1" x14ac:dyDescent="0.2">
      <c r="A1299" s="2">
        <v>4800</v>
      </c>
      <c r="B1299" s="2">
        <v>5</v>
      </c>
      <c r="C1299" s="2">
        <v>5</v>
      </c>
      <c r="D1299" s="2">
        <v>1910</v>
      </c>
      <c r="E1299" s="2">
        <v>2003</v>
      </c>
      <c r="F1299" s="2">
        <v>1360</v>
      </c>
      <c r="G1299" s="2">
        <v>1</v>
      </c>
      <c r="H1299" s="2">
        <v>2</v>
      </c>
      <c r="I1299" s="2">
        <v>0</v>
      </c>
      <c r="J1299" s="2">
        <v>1</v>
      </c>
      <c r="K1299" s="2">
        <v>111000</v>
      </c>
      <c r="L1299" s="2" t="s">
        <v>13</v>
      </c>
      <c r="M1299" s="2" t="s">
        <v>31</v>
      </c>
      <c r="N1299" s="16">
        <f t="shared" si="0"/>
        <v>1910</v>
      </c>
      <c r="O1299" s="16" t="str">
        <f t="shared" si="1"/>
        <v>Not Good Condition</v>
      </c>
      <c r="P1299" s="16" t="str">
        <f t="shared" si="2"/>
        <v>OLD and not excellent</v>
      </c>
      <c r="Q1299" s="18"/>
      <c r="S1299" s="19"/>
      <c r="T1299" s="20"/>
    </row>
    <row r="1300" spans="1:20" ht="15.75" customHeight="1" x14ac:dyDescent="0.2">
      <c r="A1300" s="2">
        <v>10440</v>
      </c>
      <c r="B1300" s="2">
        <v>6</v>
      </c>
      <c r="C1300" s="2">
        <v>7</v>
      </c>
      <c r="D1300" s="2">
        <v>1920</v>
      </c>
      <c r="E1300" s="2">
        <v>1950</v>
      </c>
      <c r="F1300" s="2">
        <v>2792</v>
      </c>
      <c r="G1300" s="2">
        <v>2</v>
      </c>
      <c r="H1300" s="2">
        <v>5</v>
      </c>
      <c r="I1300" s="2">
        <v>2</v>
      </c>
      <c r="J1300" s="2">
        <v>2</v>
      </c>
      <c r="K1300" s="2">
        <v>256000</v>
      </c>
      <c r="L1300" s="2" t="s">
        <v>17</v>
      </c>
      <c r="M1300" s="2" t="s">
        <v>31</v>
      </c>
      <c r="N1300" s="16">
        <f t="shared" si="0"/>
        <v>1920</v>
      </c>
      <c r="O1300" s="16" t="str">
        <f t="shared" si="1"/>
        <v>Good Condition</v>
      </c>
      <c r="P1300" s="16" t="str">
        <f t="shared" si="2"/>
        <v>OLD and not excellent</v>
      </c>
      <c r="Q1300" s="18"/>
      <c r="S1300" s="19"/>
      <c r="T1300" s="20"/>
    </row>
    <row r="1301" spans="1:20" ht="15.75" customHeight="1" x14ac:dyDescent="0.2">
      <c r="A1301" s="2">
        <v>4800</v>
      </c>
      <c r="B1301" s="2">
        <v>5</v>
      </c>
      <c r="C1301" s="2">
        <v>4</v>
      </c>
      <c r="D1301" s="2">
        <v>1940</v>
      </c>
      <c r="E1301" s="2">
        <v>1950</v>
      </c>
      <c r="F1301" s="2">
        <v>672</v>
      </c>
      <c r="G1301" s="2">
        <v>1</v>
      </c>
      <c r="H1301" s="2">
        <v>2</v>
      </c>
      <c r="I1301" s="2">
        <v>0</v>
      </c>
      <c r="J1301" s="2">
        <v>1</v>
      </c>
      <c r="K1301" s="2">
        <v>64000</v>
      </c>
      <c r="L1301" s="2" t="s">
        <v>13</v>
      </c>
      <c r="M1301" s="2" t="s">
        <v>31</v>
      </c>
      <c r="N1301" s="16">
        <f t="shared" si="0"/>
        <v>1940</v>
      </c>
      <c r="O1301" s="16" t="str">
        <f t="shared" si="1"/>
        <v>Not Good Condition</v>
      </c>
      <c r="P1301" s="16" t="str">
        <f t="shared" si="2"/>
        <v>OLD and not excellent</v>
      </c>
      <c r="Q1301" s="18"/>
      <c r="S1301" s="19"/>
      <c r="T1301" s="20"/>
    </row>
    <row r="1302" spans="1:20" ht="15.75" customHeight="1" x14ac:dyDescent="0.2">
      <c r="A1302" s="2">
        <v>6000</v>
      </c>
      <c r="B1302" s="2">
        <v>6</v>
      </c>
      <c r="C1302" s="2">
        <v>7</v>
      </c>
      <c r="D1302" s="2">
        <v>1915</v>
      </c>
      <c r="E1302" s="2">
        <v>2005</v>
      </c>
      <c r="F1302" s="2">
        <v>1456</v>
      </c>
      <c r="G1302" s="2">
        <v>1</v>
      </c>
      <c r="H1302" s="2">
        <v>4</v>
      </c>
      <c r="I1302" s="2">
        <v>0</v>
      </c>
      <c r="J1302" s="2">
        <v>1</v>
      </c>
      <c r="K1302" s="2">
        <v>139500</v>
      </c>
      <c r="L1302" s="2" t="s">
        <v>13</v>
      </c>
      <c r="M1302" s="2" t="s">
        <v>31</v>
      </c>
      <c r="N1302" s="16">
        <f t="shared" si="0"/>
        <v>1915</v>
      </c>
      <c r="O1302" s="16" t="str">
        <f t="shared" si="1"/>
        <v>Not Good Condition</v>
      </c>
      <c r="P1302" s="16" t="str">
        <f t="shared" si="2"/>
        <v>OLD and not excellent</v>
      </c>
      <c r="Q1302" s="18"/>
      <c r="S1302" s="19"/>
      <c r="T1302" s="20"/>
    </row>
    <row r="1303" spans="1:20" ht="15.75" customHeight="1" x14ac:dyDescent="0.2">
      <c r="A1303" s="2">
        <v>11426</v>
      </c>
      <c r="B1303" s="2">
        <v>4</v>
      </c>
      <c r="C1303" s="2">
        <v>6</v>
      </c>
      <c r="D1303" s="2">
        <v>1910</v>
      </c>
      <c r="E1303" s="2">
        <v>1996</v>
      </c>
      <c r="F1303" s="2">
        <v>1594</v>
      </c>
      <c r="G1303" s="2">
        <v>2</v>
      </c>
      <c r="H1303" s="2">
        <v>3</v>
      </c>
      <c r="I1303" s="2">
        <v>0</v>
      </c>
      <c r="J1303" s="2">
        <v>0</v>
      </c>
      <c r="K1303" s="2">
        <v>118000</v>
      </c>
      <c r="L1303" s="2" t="s">
        <v>13</v>
      </c>
      <c r="M1303" s="2" t="s">
        <v>31</v>
      </c>
      <c r="N1303" s="16">
        <f t="shared" si="0"/>
        <v>1910</v>
      </c>
      <c r="O1303" s="16" t="str">
        <f t="shared" si="1"/>
        <v>Not Good Condition</v>
      </c>
      <c r="P1303" s="16" t="str">
        <f t="shared" si="2"/>
        <v>OLD and not excellent</v>
      </c>
      <c r="Q1303" s="18"/>
      <c r="S1303" s="19"/>
      <c r="T1303" s="20"/>
    </row>
    <row r="1304" spans="1:20" ht="15.75" customHeight="1" x14ac:dyDescent="0.2">
      <c r="A1304" s="2">
        <v>11426</v>
      </c>
      <c r="B1304" s="2">
        <v>7</v>
      </c>
      <c r="C1304" s="2">
        <v>5</v>
      </c>
      <c r="D1304" s="2">
        <v>2003</v>
      </c>
      <c r="E1304" s="2">
        <v>2003</v>
      </c>
      <c r="F1304" s="2">
        <v>2082</v>
      </c>
      <c r="G1304" s="2">
        <v>2</v>
      </c>
      <c r="H1304" s="2">
        <v>3</v>
      </c>
      <c r="I1304" s="2">
        <v>0</v>
      </c>
      <c r="J1304" s="2">
        <v>2</v>
      </c>
      <c r="K1304" s="2">
        <v>200000</v>
      </c>
      <c r="L1304" s="2" t="s">
        <v>13</v>
      </c>
      <c r="M1304" s="2" t="s">
        <v>31</v>
      </c>
      <c r="N1304" s="16">
        <f t="shared" si="0"/>
        <v>2003</v>
      </c>
      <c r="O1304" s="16" t="str">
        <f t="shared" si="1"/>
        <v>Not Good Condition</v>
      </c>
      <c r="P1304" s="16" t="str">
        <f t="shared" si="2"/>
        <v>NEW but not excellent</v>
      </c>
      <c r="Q1304" s="18"/>
      <c r="S1304" s="19"/>
      <c r="T1304" s="20"/>
    </row>
    <row r="1305" spans="1:20" ht="15.75" customHeight="1" x14ac:dyDescent="0.2">
      <c r="A1305" s="2">
        <v>7628</v>
      </c>
      <c r="B1305" s="2">
        <v>4</v>
      </c>
      <c r="C1305" s="2">
        <v>6</v>
      </c>
      <c r="D1305" s="2">
        <v>1940</v>
      </c>
      <c r="E1305" s="2">
        <v>1985</v>
      </c>
      <c r="F1305" s="2">
        <v>1656</v>
      </c>
      <c r="G1305" s="2">
        <v>2</v>
      </c>
      <c r="H1305" s="2">
        <v>2</v>
      </c>
      <c r="I1305" s="2">
        <v>0</v>
      </c>
      <c r="J1305" s="2">
        <v>2</v>
      </c>
      <c r="K1305" s="2">
        <v>119164</v>
      </c>
      <c r="L1305" s="2" t="s">
        <v>17</v>
      </c>
      <c r="M1305" s="2" t="s">
        <v>31</v>
      </c>
      <c r="N1305" s="16">
        <f t="shared" si="0"/>
        <v>1940</v>
      </c>
      <c r="O1305" s="16" t="str">
        <f t="shared" si="1"/>
        <v>Good Condition</v>
      </c>
      <c r="P1305" s="16" t="str">
        <f t="shared" si="2"/>
        <v>OLD and not excellent</v>
      </c>
      <c r="Q1305" s="18"/>
      <c r="S1305" s="19"/>
      <c r="T1305" s="20"/>
    </row>
    <row r="1306" spans="1:20" ht="15.75" customHeight="1" x14ac:dyDescent="0.2">
      <c r="A1306" s="2">
        <v>7308</v>
      </c>
      <c r="B1306" s="2">
        <v>5</v>
      </c>
      <c r="C1306" s="2">
        <v>5</v>
      </c>
      <c r="D1306" s="2">
        <v>1920</v>
      </c>
      <c r="E1306" s="2">
        <v>1950</v>
      </c>
      <c r="F1306" s="2">
        <v>1740</v>
      </c>
      <c r="G1306" s="2">
        <v>1</v>
      </c>
      <c r="H1306" s="2">
        <v>2</v>
      </c>
      <c r="I1306" s="2">
        <v>1</v>
      </c>
      <c r="J1306" s="2">
        <v>1</v>
      </c>
      <c r="K1306" s="2">
        <v>122250</v>
      </c>
      <c r="L1306" s="2" t="s">
        <v>26</v>
      </c>
      <c r="M1306" s="2" t="s">
        <v>31</v>
      </c>
      <c r="N1306" s="16">
        <f t="shared" si="0"/>
        <v>1920</v>
      </c>
      <c r="O1306" s="16" t="str">
        <f t="shared" si="1"/>
        <v>Not Good Condition</v>
      </c>
      <c r="P1306" s="16" t="str">
        <f t="shared" si="2"/>
        <v>OLD and not excellent</v>
      </c>
      <c r="Q1306" s="18"/>
      <c r="S1306" s="19"/>
      <c r="T1306" s="20"/>
    </row>
    <row r="1307" spans="1:20" ht="15.75" customHeight="1" x14ac:dyDescent="0.2">
      <c r="A1307" s="2">
        <v>5400</v>
      </c>
      <c r="B1307" s="2">
        <v>7</v>
      </c>
      <c r="C1307" s="2">
        <v>6</v>
      </c>
      <c r="D1307" s="2">
        <v>1920</v>
      </c>
      <c r="E1307" s="2">
        <v>2006</v>
      </c>
      <c r="F1307" s="2">
        <v>1027</v>
      </c>
      <c r="G1307" s="2">
        <v>1</v>
      </c>
      <c r="H1307" s="2">
        <v>2</v>
      </c>
      <c r="I1307" s="2">
        <v>1</v>
      </c>
      <c r="J1307" s="2">
        <v>0</v>
      </c>
      <c r="K1307" s="2">
        <v>120000</v>
      </c>
      <c r="L1307" s="2" t="s">
        <v>13</v>
      </c>
      <c r="M1307" s="2" t="s">
        <v>31</v>
      </c>
      <c r="N1307" s="16">
        <f t="shared" si="0"/>
        <v>1920</v>
      </c>
      <c r="O1307" s="16" t="str">
        <f t="shared" si="1"/>
        <v>Not Good Condition</v>
      </c>
      <c r="P1307" s="16" t="str">
        <f t="shared" si="2"/>
        <v>OLD and not excellent</v>
      </c>
      <c r="Q1307" s="18"/>
      <c r="S1307" s="19"/>
      <c r="T1307" s="20"/>
    </row>
    <row r="1308" spans="1:20" ht="15.75" customHeight="1" x14ac:dyDescent="0.2">
      <c r="A1308" s="2">
        <v>10800</v>
      </c>
      <c r="B1308" s="2">
        <v>6</v>
      </c>
      <c r="C1308" s="2">
        <v>6</v>
      </c>
      <c r="D1308" s="2">
        <v>1940</v>
      </c>
      <c r="E1308" s="2">
        <v>1950</v>
      </c>
      <c r="F1308" s="2">
        <v>1436</v>
      </c>
      <c r="G1308" s="2">
        <v>2</v>
      </c>
      <c r="H1308" s="2">
        <v>3</v>
      </c>
      <c r="I1308" s="2">
        <v>2</v>
      </c>
      <c r="J1308" s="2">
        <v>2</v>
      </c>
      <c r="K1308" s="2">
        <v>155000</v>
      </c>
      <c r="L1308" s="2" t="s">
        <v>13</v>
      </c>
      <c r="M1308" s="2" t="s">
        <v>31</v>
      </c>
      <c r="N1308" s="16">
        <f t="shared" si="0"/>
        <v>1940</v>
      </c>
      <c r="O1308" s="16" t="str">
        <f t="shared" si="1"/>
        <v>Not Good Condition</v>
      </c>
      <c r="P1308" s="16" t="str">
        <f t="shared" si="2"/>
        <v>OLD and not excellent</v>
      </c>
      <c r="Q1308" s="18"/>
      <c r="S1308" s="19"/>
      <c r="T1308" s="20"/>
    </row>
    <row r="1309" spans="1:20" ht="15.75" customHeight="1" x14ac:dyDescent="0.2">
      <c r="A1309" s="2">
        <v>6756</v>
      </c>
      <c r="B1309" s="2">
        <v>5</v>
      </c>
      <c r="C1309" s="2">
        <v>6</v>
      </c>
      <c r="D1309" s="2">
        <v>1910</v>
      </c>
      <c r="E1309" s="2">
        <v>1950</v>
      </c>
      <c r="F1309" s="2">
        <v>899</v>
      </c>
      <c r="G1309" s="2">
        <v>1</v>
      </c>
      <c r="H1309" s="2">
        <v>2</v>
      </c>
      <c r="I1309" s="2">
        <v>0</v>
      </c>
      <c r="J1309" s="2">
        <v>1</v>
      </c>
      <c r="K1309" s="2">
        <v>78000</v>
      </c>
      <c r="L1309" s="2" t="s">
        <v>13</v>
      </c>
      <c r="M1309" s="2" t="s">
        <v>31</v>
      </c>
      <c r="N1309" s="16">
        <f t="shared" si="0"/>
        <v>1910</v>
      </c>
      <c r="O1309" s="16" t="str">
        <f t="shared" si="1"/>
        <v>Not Good Condition</v>
      </c>
      <c r="P1309" s="16" t="str">
        <f t="shared" si="2"/>
        <v>OLD and not excellent</v>
      </c>
      <c r="Q1309" s="18"/>
      <c r="S1309" s="19"/>
      <c r="T1309" s="20"/>
    </row>
    <row r="1310" spans="1:20" ht="15.75" customHeight="1" x14ac:dyDescent="0.2">
      <c r="A1310" s="2">
        <v>5914</v>
      </c>
      <c r="B1310" s="2">
        <v>5</v>
      </c>
      <c r="C1310" s="2">
        <v>9</v>
      </c>
      <c r="D1310" s="2">
        <v>1890</v>
      </c>
      <c r="E1310" s="2">
        <v>1996</v>
      </c>
      <c r="F1310" s="2">
        <v>1080</v>
      </c>
      <c r="G1310" s="2">
        <v>1</v>
      </c>
      <c r="H1310" s="2">
        <v>3</v>
      </c>
      <c r="I1310" s="2">
        <v>0</v>
      </c>
      <c r="J1310" s="2">
        <v>0</v>
      </c>
      <c r="K1310" s="2">
        <v>95000</v>
      </c>
      <c r="L1310" s="2" t="s">
        <v>13</v>
      </c>
      <c r="M1310" s="2" t="s">
        <v>31</v>
      </c>
      <c r="N1310" s="16">
        <f t="shared" si="0"/>
        <v>1890</v>
      </c>
      <c r="O1310" s="16" t="str">
        <f t="shared" si="1"/>
        <v>Not Good Condition</v>
      </c>
      <c r="P1310" s="16" t="str">
        <f t="shared" si="2"/>
        <v>OLD and not excellent</v>
      </c>
      <c r="Q1310" s="18"/>
      <c r="S1310" s="19"/>
      <c r="T1310" s="20"/>
    </row>
    <row r="1311" spans="1:20" ht="15.75" customHeight="1" x14ac:dyDescent="0.2">
      <c r="A1311" s="2">
        <v>6000</v>
      </c>
      <c r="B1311" s="2">
        <v>5</v>
      </c>
      <c r="C1311" s="2">
        <v>5</v>
      </c>
      <c r="D1311" s="2">
        <v>1948</v>
      </c>
      <c r="E1311" s="2">
        <v>1950</v>
      </c>
      <c r="F1311" s="2">
        <v>789</v>
      </c>
      <c r="G1311" s="2">
        <v>1</v>
      </c>
      <c r="H1311" s="2">
        <v>2</v>
      </c>
      <c r="I1311" s="2">
        <v>0</v>
      </c>
      <c r="J1311" s="2">
        <v>1</v>
      </c>
      <c r="K1311" s="2">
        <v>115000</v>
      </c>
      <c r="L1311" s="2" t="s">
        <v>13</v>
      </c>
      <c r="M1311" s="2" t="s">
        <v>31</v>
      </c>
      <c r="N1311" s="16">
        <f t="shared" si="0"/>
        <v>1948</v>
      </c>
      <c r="O1311" s="16" t="str">
        <f t="shared" si="1"/>
        <v>Not Good Condition</v>
      </c>
      <c r="P1311" s="16" t="str">
        <f t="shared" si="2"/>
        <v>OLD and not excellent</v>
      </c>
      <c r="Q1311" s="18"/>
      <c r="S1311" s="19"/>
      <c r="T1311" s="20"/>
    </row>
    <row r="1312" spans="1:20" ht="15.75" customHeight="1" x14ac:dyDescent="0.2">
      <c r="A1312" s="2">
        <v>12000</v>
      </c>
      <c r="B1312" s="2">
        <v>5</v>
      </c>
      <c r="C1312" s="2">
        <v>7</v>
      </c>
      <c r="D1312" s="2">
        <v>1948</v>
      </c>
      <c r="E1312" s="2">
        <v>2005</v>
      </c>
      <c r="F1312" s="2">
        <v>1122</v>
      </c>
      <c r="G1312" s="2">
        <v>1</v>
      </c>
      <c r="H1312" s="2">
        <v>2</v>
      </c>
      <c r="I1312" s="2">
        <v>0</v>
      </c>
      <c r="J1312" s="2">
        <v>2</v>
      </c>
      <c r="K1312" s="2">
        <v>147000</v>
      </c>
      <c r="L1312" s="2" t="s">
        <v>13</v>
      </c>
      <c r="M1312" s="2" t="s">
        <v>31</v>
      </c>
      <c r="N1312" s="16">
        <f t="shared" si="0"/>
        <v>1948</v>
      </c>
      <c r="O1312" s="16" t="str">
        <f t="shared" si="1"/>
        <v>Not Good Condition</v>
      </c>
      <c r="P1312" s="16" t="str">
        <f t="shared" si="2"/>
        <v>OLD and not excellent</v>
      </c>
      <c r="Q1312" s="18"/>
      <c r="S1312" s="19"/>
      <c r="T1312" s="20"/>
    </row>
    <row r="1313" spans="1:20" ht="15.75" customHeight="1" x14ac:dyDescent="0.2">
      <c r="A1313" s="2">
        <v>9000</v>
      </c>
      <c r="B1313" s="2">
        <v>5</v>
      </c>
      <c r="C1313" s="2">
        <v>6</v>
      </c>
      <c r="D1313" s="2">
        <v>1946</v>
      </c>
      <c r="E1313" s="2">
        <v>1950</v>
      </c>
      <c r="F1313" s="2">
        <v>1499</v>
      </c>
      <c r="G1313" s="2">
        <v>1</v>
      </c>
      <c r="H1313" s="2">
        <v>3</v>
      </c>
      <c r="I1313" s="2">
        <v>1</v>
      </c>
      <c r="J1313" s="2">
        <v>3</v>
      </c>
      <c r="K1313" s="2">
        <v>140000</v>
      </c>
      <c r="L1313" s="2" t="s">
        <v>13</v>
      </c>
      <c r="M1313" s="2" t="s">
        <v>31</v>
      </c>
      <c r="N1313" s="16">
        <f t="shared" si="0"/>
        <v>1946</v>
      </c>
      <c r="O1313" s="16" t="str">
        <f t="shared" si="1"/>
        <v>Not Good Condition</v>
      </c>
      <c r="P1313" s="16" t="str">
        <f t="shared" si="2"/>
        <v>OLD and not excellent</v>
      </c>
      <c r="Q1313" s="18"/>
      <c r="S1313" s="19"/>
      <c r="T1313" s="20"/>
    </row>
    <row r="1314" spans="1:20" ht="15.75" customHeight="1" x14ac:dyDescent="0.2">
      <c r="A1314" s="2">
        <v>7311</v>
      </c>
      <c r="B1314" s="2">
        <v>2</v>
      </c>
      <c r="C1314" s="2">
        <v>5</v>
      </c>
      <c r="D1314" s="2">
        <v>1946</v>
      </c>
      <c r="E1314" s="2">
        <v>1950</v>
      </c>
      <c r="F1314" s="2">
        <v>407</v>
      </c>
      <c r="G1314" s="2">
        <v>1</v>
      </c>
      <c r="H1314" s="2">
        <v>1</v>
      </c>
      <c r="I1314" s="2">
        <v>0</v>
      </c>
      <c r="J1314" s="2">
        <v>1</v>
      </c>
      <c r="K1314" s="2">
        <v>46500</v>
      </c>
      <c r="L1314" s="2" t="s">
        <v>17</v>
      </c>
      <c r="M1314" s="2" t="s">
        <v>31</v>
      </c>
      <c r="N1314" s="16">
        <f t="shared" si="0"/>
        <v>1946</v>
      </c>
      <c r="O1314" s="16" t="str">
        <f t="shared" si="1"/>
        <v>Good Condition</v>
      </c>
      <c r="P1314" s="16" t="str">
        <f t="shared" si="2"/>
        <v>OLD and not excellent</v>
      </c>
      <c r="Q1314" s="18"/>
      <c r="S1314" s="19"/>
      <c r="T1314" s="20"/>
    </row>
    <row r="1315" spans="1:20" ht="15.75" customHeight="1" x14ac:dyDescent="0.2">
      <c r="A1315" s="2">
        <v>6000</v>
      </c>
      <c r="B1315" s="2">
        <v>5</v>
      </c>
      <c r="C1315" s="2">
        <v>6</v>
      </c>
      <c r="D1315" s="2">
        <v>1957</v>
      </c>
      <c r="E1315" s="2">
        <v>1957</v>
      </c>
      <c r="F1315" s="2">
        <v>928</v>
      </c>
      <c r="G1315" s="2">
        <v>1</v>
      </c>
      <c r="H1315" s="2">
        <v>3</v>
      </c>
      <c r="I1315" s="2">
        <v>0</v>
      </c>
      <c r="J1315" s="2">
        <v>1</v>
      </c>
      <c r="K1315" s="2">
        <v>112500</v>
      </c>
      <c r="L1315" s="2" t="s">
        <v>13</v>
      </c>
      <c r="M1315" s="2" t="s">
        <v>31</v>
      </c>
      <c r="N1315" s="16">
        <f t="shared" si="0"/>
        <v>1957</v>
      </c>
      <c r="O1315" s="16" t="str">
        <f t="shared" si="1"/>
        <v>Not Good Condition</v>
      </c>
      <c r="P1315" s="16" t="str">
        <f t="shared" si="2"/>
        <v>OLD and not excellent</v>
      </c>
      <c r="Q1315" s="18"/>
      <c r="S1315" s="19"/>
      <c r="T1315" s="20"/>
    </row>
    <row r="1316" spans="1:20" ht="15.75" customHeight="1" x14ac:dyDescent="0.2">
      <c r="A1316" s="2">
        <v>6000</v>
      </c>
      <c r="B1316" s="2">
        <v>4</v>
      </c>
      <c r="C1316" s="2">
        <v>7</v>
      </c>
      <c r="D1316" s="2">
        <v>1954</v>
      </c>
      <c r="E1316" s="2">
        <v>2000</v>
      </c>
      <c r="F1316" s="2">
        <v>901</v>
      </c>
      <c r="G1316" s="2">
        <v>1</v>
      </c>
      <c r="H1316" s="2">
        <v>2</v>
      </c>
      <c r="I1316" s="2">
        <v>0</v>
      </c>
      <c r="J1316" s="2">
        <v>1</v>
      </c>
      <c r="K1316" s="2">
        <v>107900</v>
      </c>
      <c r="L1316" s="2" t="s">
        <v>13</v>
      </c>
      <c r="M1316" s="2" t="s">
        <v>31</v>
      </c>
      <c r="N1316" s="16">
        <f t="shared" si="0"/>
        <v>1954</v>
      </c>
      <c r="O1316" s="16" t="str">
        <f t="shared" si="1"/>
        <v>Not Good Condition</v>
      </c>
      <c r="P1316" s="16" t="str">
        <f t="shared" si="2"/>
        <v>OLD and not excellent</v>
      </c>
      <c r="Q1316" s="18"/>
      <c r="S1316" s="19"/>
      <c r="T1316" s="20"/>
    </row>
    <row r="1317" spans="1:20" ht="15.75" customHeight="1" x14ac:dyDescent="0.2">
      <c r="A1317" s="2">
        <v>12205</v>
      </c>
      <c r="B1317" s="2">
        <v>3</v>
      </c>
      <c r="C1317" s="2">
        <v>1</v>
      </c>
      <c r="D1317" s="2">
        <v>1949</v>
      </c>
      <c r="E1317" s="2">
        <v>1992</v>
      </c>
      <c r="F1317" s="2">
        <v>1588</v>
      </c>
      <c r="G1317" s="2">
        <v>2</v>
      </c>
      <c r="H1317" s="2">
        <v>5</v>
      </c>
      <c r="I1317" s="2">
        <v>0</v>
      </c>
      <c r="J1317" s="2">
        <v>0</v>
      </c>
      <c r="K1317" s="2">
        <v>65000</v>
      </c>
      <c r="L1317" s="2" t="s">
        <v>13</v>
      </c>
      <c r="M1317" s="2" t="s">
        <v>31</v>
      </c>
      <c r="N1317" s="16">
        <f t="shared" si="0"/>
        <v>1949</v>
      </c>
      <c r="O1317" s="16" t="str">
        <f t="shared" si="1"/>
        <v>Not Good Condition</v>
      </c>
      <c r="P1317" s="16" t="str">
        <f t="shared" si="2"/>
        <v>OLD and not excellent</v>
      </c>
      <c r="Q1317" s="18"/>
      <c r="S1317" s="19"/>
      <c r="T1317" s="20"/>
    </row>
    <row r="1318" spans="1:20" ht="15.75" customHeight="1" x14ac:dyDescent="0.2">
      <c r="A1318" s="2">
        <v>18386</v>
      </c>
      <c r="B1318" s="2">
        <v>7</v>
      </c>
      <c r="C1318" s="2">
        <v>9</v>
      </c>
      <c r="D1318" s="2">
        <v>1880</v>
      </c>
      <c r="E1318" s="2">
        <v>2002</v>
      </c>
      <c r="F1318" s="2">
        <v>3493</v>
      </c>
      <c r="G1318" s="2">
        <v>3</v>
      </c>
      <c r="H1318" s="2">
        <v>3</v>
      </c>
      <c r="I1318" s="2">
        <v>1</v>
      </c>
      <c r="J1318" s="2">
        <v>3</v>
      </c>
      <c r="K1318" s="2">
        <v>295000</v>
      </c>
      <c r="L1318" s="2" t="s">
        <v>13</v>
      </c>
      <c r="M1318" s="2" t="s">
        <v>31</v>
      </c>
      <c r="N1318" s="16">
        <f t="shared" si="0"/>
        <v>1880</v>
      </c>
      <c r="O1318" s="16" t="str">
        <f t="shared" si="1"/>
        <v>Not Good Condition</v>
      </c>
      <c r="P1318" s="16" t="str">
        <f t="shared" si="2"/>
        <v>OLD and not excellent</v>
      </c>
      <c r="Q1318" s="18"/>
      <c r="S1318" s="19"/>
      <c r="T1318" s="20"/>
    </row>
    <row r="1319" spans="1:20" ht="15.75" customHeight="1" x14ac:dyDescent="0.2">
      <c r="A1319" s="2">
        <v>9142</v>
      </c>
      <c r="B1319" s="2">
        <v>5</v>
      </c>
      <c r="C1319" s="2">
        <v>5</v>
      </c>
      <c r="D1319" s="2">
        <v>1900</v>
      </c>
      <c r="E1319" s="2">
        <v>2006</v>
      </c>
      <c r="F1319" s="2">
        <v>1627</v>
      </c>
      <c r="G1319" s="2">
        <v>2</v>
      </c>
      <c r="H1319" s="2">
        <v>4</v>
      </c>
      <c r="I1319" s="2">
        <v>0</v>
      </c>
      <c r="J1319" s="2">
        <v>2</v>
      </c>
      <c r="K1319" s="2">
        <v>139500</v>
      </c>
      <c r="L1319" s="2" t="s">
        <v>26</v>
      </c>
      <c r="M1319" s="2" t="s">
        <v>31</v>
      </c>
      <c r="N1319" s="16">
        <f t="shared" si="0"/>
        <v>1900</v>
      </c>
      <c r="O1319" s="16" t="str">
        <f t="shared" si="1"/>
        <v>Not Good Condition</v>
      </c>
      <c r="P1319" s="16" t="str">
        <f t="shared" si="2"/>
        <v>OLD and not excellent</v>
      </c>
      <c r="Q1319" s="18"/>
      <c r="S1319" s="19"/>
      <c r="T1319" s="20"/>
    </row>
    <row r="1320" spans="1:20" ht="15.75" customHeight="1" x14ac:dyDescent="0.2">
      <c r="A1320" s="2">
        <v>12665</v>
      </c>
      <c r="B1320" s="2">
        <v>5</v>
      </c>
      <c r="C1320" s="2">
        <v>8</v>
      </c>
      <c r="D1320" s="2">
        <v>1915</v>
      </c>
      <c r="E1320" s="2">
        <v>1950</v>
      </c>
      <c r="F1320" s="2">
        <v>1416</v>
      </c>
      <c r="G1320" s="2">
        <v>1</v>
      </c>
      <c r="H1320" s="2">
        <v>4</v>
      </c>
      <c r="I1320" s="2">
        <v>1</v>
      </c>
      <c r="J1320" s="2">
        <v>3</v>
      </c>
      <c r="K1320" s="2">
        <v>153900</v>
      </c>
      <c r="L1320" s="2" t="s">
        <v>13</v>
      </c>
      <c r="M1320" s="2" t="s">
        <v>31</v>
      </c>
      <c r="N1320" s="16">
        <f t="shared" si="0"/>
        <v>1915</v>
      </c>
      <c r="O1320" s="16" t="str">
        <f t="shared" si="1"/>
        <v>Not Good Condition</v>
      </c>
      <c r="P1320" s="16" t="str">
        <f t="shared" si="2"/>
        <v>OLD and not excellent</v>
      </c>
      <c r="Q1320" s="18"/>
      <c r="S1320" s="19"/>
      <c r="T1320" s="20"/>
    </row>
    <row r="1321" spans="1:20" ht="15.75" customHeight="1" x14ac:dyDescent="0.2">
      <c r="A1321" s="2">
        <v>5350</v>
      </c>
      <c r="B1321" s="2">
        <v>7</v>
      </c>
      <c r="C1321" s="2">
        <v>8</v>
      </c>
      <c r="D1321" s="2">
        <v>1920</v>
      </c>
      <c r="E1321" s="2">
        <v>1965</v>
      </c>
      <c r="F1321" s="2">
        <v>1450</v>
      </c>
      <c r="G1321" s="2">
        <v>1</v>
      </c>
      <c r="H1321" s="2">
        <v>3</v>
      </c>
      <c r="I1321" s="2">
        <v>0</v>
      </c>
      <c r="J1321" s="2">
        <v>1</v>
      </c>
      <c r="K1321" s="2">
        <v>132000</v>
      </c>
      <c r="L1321" s="2" t="s">
        <v>13</v>
      </c>
      <c r="M1321" s="2" t="s">
        <v>31</v>
      </c>
      <c r="N1321" s="16">
        <f t="shared" si="0"/>
        <v>1920</v>
      </c>
      <c r="O1321" s="16" t="str">
        <f t="shared" si="1"/>
        <v>Not Good Condition</v>
      </c>
      <c r="P1321" s="16" t="str">
        <f t="shared" si="2"/>
        <v>OLD and not excellent</v>
      </c>
      <c r="Q1321" s="18"/>
      <c r="S1321" s="19"/>
      <c r="T1321" s="20"/>
    </row>
    <row r="1322" spans="1:20" ht="15.75" customHeight="1" x14ac:dyDescent="0.2">
      <c r="A1322" s="2">
        <v>4571</v>
      </c>
      <c r="B1322" s="2">
        <v>5</v>
      </c>
      <c r="C1322" s="2">
        <v>5</v>
      </c>
      <c r="D1322" s="2">
        <v>1916</v>
      </c>
      <c r="E1322" s="2">
        <v>1950</v>
      </c>
      <c r="F1322" s="2">
        <v>1344</v>
      </c>
      <c r="G1322" s="2">
        <v>1</v>
      </c>
      <c r="H1322" s="2">
        <v>4</v>
      </c>
      <c r="I1322" s="2">
        <v>0</v>
      </c>
      <c r="J1322" s="2">
        <v>3</v>
      </c>
      <c r="K1322" s="2">
        <v>98000</v>
      </c>
      <c r="L1322" s="2" t="s">
        <v>13</v>
      </c>
      <c r="M1322" s="2" t="s">
        <v>31</v>
      </c>
      <c r="N1322" s="16">
        <f t="shared" si="0"/>
        <v>1916</v>
      </c>
      <c r="O1322" s="16" t="str">
        <f t="shared" si="1"/>
        <v>Not Good Condition</v>
      </c>
      <c r="P1322" s="16" t="str">
        <f t="shared" si="2"/>
        <v>OLD and not excellent</v>
      </c>
      <c r="Q1322" s="18"/>
      <c r="S1322" s="19"/>
      <c r="T1322" s="20"/>
    </row>
    <row r="1323" spans="1:20" ht="15.75" customHeight="1" x14ac:dyDescent="0.2">
      <c r="A1323" s="2">
        <v>9143</v>
      </c>
      <c r="B1323" s="2">
        <v>5</v>
      </c>
      <c r="C1323" s="2">
        <v>7</v>
      </c>
      <c r="D1323" s="2">
        <v>1900</v>
      </c>
      <c r="E1323" s="2">
        <v>2003</v>
      </c>
      <c r="F1323" s="2">
        <v>1017</v>
      </c>
      <c r="G1323" s="2">
        <v>1</v>
      </c>
      <c r="H1323" s="2">
        <v>2</v>
      </c>
      <c r="I1323" s="2">
        <v>0</v>
      </c>
      <c r="J1323" s="2">
        <v>1</v>
      </c>
      <c r="K1323" s="2">
        <v>114000</v>
      </c>
      <c r="L1323" s="2" t="s">
        <v>13</v>
      </c>
      <c r="M1323" s="2" t="s">
        <v>31</v>
      </c>
      <c r="N1323" s="16">
        <f t="shared" si="0"/>
        <v>1900</v>
      </c>
      <c r="O1323" s="16" t="str">
        <f t="shared" si="1"/>
        <v>Not Good Condition</v>
      </c>
      <c r="P1323" s="16" t="str">
        <f t="shared" si="2"/>
        <v>OLD and not excellent</v>
      </c>
      <c r="Q1323" s="18"/>
      <c r="S1323" s="19"/>
      <c r="T1323" s="20"/>
    </row>
    <row r="1324" spans="1:20" ht="15.75" customHeight="1" x14ac:dyDescent="0.2">
      <c r="A1324" s="2">
        <v>9600</v>
      </c>
      <c r="B1324" s="2">
        <v>5</v>
      </c>
      <c r="C1324" s="2">
        <v>5</v>
      </c>
      <c r="D1324" s="2">
        <v>1920</v>
      </c>
      <c r="E1324" s="2">
        <v>1960</v>
      </c>
      <c r="F1324" s="2">
        <v>2350</v>
      </c>
      <c r="G1324" s="2">
        <v>2</v>
      </c>
      <c r="H1324" s="2">
        <v>4</v>
      </c>
      <c r="I1324" s="2">
        <v>0</v>
      </c>
      <c r="J1324" s="2">
        <v>2</v>
      </c>
      <c r="K1324" s="2">
        <v>130000</v>
      </c>
      <c r="L1324" s="2" t="s">
        <v>13</v>
      </c>
      <c r="M1324" s="2" t="s">
        <v>31</v>
      </c>
      <c r="N1324" s="16">
        <f t="shared" si="0"/>
        <v>1920</v>
      </c>
      <c r="O1324" s="16" t="str">
        <f t="shared" si="1"/>
        <v>Not Good Condition</v>
      </c>
      <c r="P1324" s="16" t="str">
        <f t="shared" si="2"/>
        <v>OLD and not excellent</v>
      </c>
      <c r="Q1324" s="18"/>
      <c r="S1324" s="19"/>
      <c r="T1324" s="20"/>
    </row>
    <row r="1325" spans="1:20" ht="15.75" customHeight="1" x14ac:dyDescent="0.2">
      <c r="A1325" s="2">
        <v>9600</v>
      </c>
      <c r="B1325" s="2">
        <v>6</v>
      </c>
      <c r="C1325" s="2">
        <v>5</v>
      </c>
      <c r="D1325" s="2">
        <v>1917</v>
      </c>
      <c r="E1325" s="2">
        <v>1950</v>
      </c>
      <c r="F1325" s="2">
        <v>2058</v>
      </c>
      <c r="G1325" s="2">
        <v>1</v>
      </c>
      <c r="H1325" s="2">
        <v>3</v>
      </c>
      <c r="I1325" s="2">
        <v>1</v>
      </c>
      <c r="J1325" s="2">
        <v>2</v>
      </c>
      <c r="K1325" s="2">
        <v>129500</v>
      </c>
      <c r="L1325" s="2" t="s">
        <v>13</v>
      </c>
      <c r="M1325" s="2" t="s">
        <v>31</v>
      </c>
      <c r="N1325" s="16">
        <f t="shared" si="0"/>
        <v>1917</v>
      </c>
      <c r="O1325" s="16" t="str">
        <f t="shared" si="1"/>
        <v>Not Good Condition</v>
      </c>
      <c r="P1325" s="16" t="str">
        <f t="shared" si="2"/>
        <v>OLD and not excellent</v>
      </c>
      <c r="Q1325" s="18"/>
      <c r="S1325" s="19"/>
      <c r="T1325" s="20"/>
    </row>
    <row r="1326" spans="1:20" ht="15.75" customHeight="1" x14ac:dyDescent="0.2">
      <c r="A1326" s="2">
        <v>6000</v>
      </c>
      <c r="B1326" s="2">
        <v>5</v>
      </c>
      <c r="C1326" s="2">
        <v>9</v>
      </c>
      <c r="D1326" s="2">
        <v>1905</v>
      </c>
      <c r="E1326" s="2">
        <v>2005</v>
      </c>
      <c r="F1326" s="2">
        <v>1540</v>
      </c>
      <c r="G1326" s="2">
        <v>1</v>
      </c>
      <c r="H1326" s="2">
        <v>3</v>
      </c>
      <c r="I1326" s="2">
        <v>0</v>
      </c>
      <c r="J1326" s="2">
        <v>0</v>
      </c>
      <c r="K1326" s="2">
        <v>129400</v>
      </c>
      <c r="L1326" s="2" t="s">
        <v>13</v>
      </c>
      <c r="M1326" s="2" t="s">
        <v>31</v>
      </c>
      <c r="N1326" s="16">
        <f t="shared" si="0"/>
        <v>1905</v>
      </c>
      <c r="O1326" s="16" t="str">
        <f t="shared" si="1"/>
        <v>Not Good Condition</v>
      </c>
      <c r="P1326" s="16" t="str">
        <f t="shared" si="2"/>
        <v>OLD and not excellent</v>
      </c>
      <c r="Q1326" s="18"/>
      <c r="S1326" s="19"/>
      <c r="T1326" s="20"/>
    </row>
    <row r="1327" spans="1:20" ht="15.75" customHeight="1" x14ac:dyDescent="0.2">
      <c r="A1327" s="2">
        <v>9600</v>
      </c>
      <c r="B1327" s="2">
        <v>7</v>
      </c>
      <c r="C1327" s="2">
        <v>9</v>
      </c>
      <c r="D1327" s="2">
        <v>1928</v>
      </c>
      <c r="E1327" s="2">
        <v>2005</v>
      </c>
      <c r="F1327" s="2">
        <v>1378</v>
      </c>
      <c r="G1327" s="2">
        <v>2</v>
      </c>
      <c r="H1327" s="2">
        <v>3</v>
      </c>
      <c r="I1327" s="2">
        <v>1</v>
      </c>
      <c r="J1327" s="2">
        <v>2</v>
      </c>
      <c r="K1327" s="2">
        <v>161000</v>
      </c>
      <c r="L1327" s="2" t="s">
        <v>43</v>
      </c>
      <c r="M1327" s="2" t="s">
        <v>31</v>
      </c>
      <c r="N1327" s="16">
        <f t="shared" si="0"/>
        <v>2005</v>
      </c>
      <c r="O1327" s="16" t="str">
        <f t="shared" si="1"/>
        <v>Good Condition</v>
      </c>
      <c r="P1327" s="16" t="str">
        <f t="shared" si="2"/>
        <v>Ex</v>
      </c>
      <c r="Q1327" s="18"/>
      <c r="S1327" s="19"/>
      <c r="T1327" s="20"/>
    </row>
    <row r="1328" spans="1:20" ht="15.75" customHeight="1" x14ac:dyDescent="0.2">
      <c r="A1328" s="2">
        <v>10800</v>
      </c>
      <c r="B1328" s="2">
        <v>6</v>
      </c>
      <c r="C1328" s="2">
        <v>7</v>
      </c>
      <c r="D1328" s="2">
        <v>1905</v>
      </c>
      <c r="E1328" s="2">
        <v>2000</v>
      </c>
      <c r="F1328" s="2">
        <v>1912</v>
      </c>
      <c r="G1328" s="2">
        <v>2</v>
      </c>
      <c r="H1328" s="2">
        <v>3</v>
      </c>
      <c r="I1328" s="2">
        <v>1</v>
      </c>
      <c r="J1328" s="2">
        <v>2</v>
      </c>
      <c r="K1328" s="2">
        <v>163000</v>
      </c>
      <c r="L1328" s="2" t="s">
        <v>13</v>
      </c>
      <c r="M1328" s="2" t="s">
        <v>31</v>
      </c>
      <c r="N1328" s="16">
        <f t="shared" si="0"/>
        <v>1905</v>
      </c>
      <c r="O1328" s="16" t="str">
        <f t="shared" si="1"/>
        <v>Not Good Condition</v>
      </c>
      <c r="P1328" s="16" t="str">
        <f t="shared" si="2"/>
        <v>OLD and not excellent</v>
      </c>
      <c r="Q1328" s="18"/>
      <c r="S1328" s="19"/>
      <c r="T1328" s="20"/>
    </row>
    <row r="1329" spans="1:20" ht="15.75" customHeight="1" x14ac:dyDescent="0.2">
      <c r="A1329" s="2">
        <v>6300</v>
      </c>
      <c r="B1329" s="2">
        <v>6</v>
      </c>
      <c r="C1329" s="2">
        <v>6</v>
      </c>
      <c r="D1329" s="2">
        <v>1914</v>
      </c>
      <c r="E1329" s="2">
        <v>2001</v>
      </c>
      <c r="F1329" s="2">
        <v>1484</v>
      </c>
      <c r="G1329" s="2">
        <v>2</v>
      </c>
      <c r="H1329" s="2">
        <v>3</v>
      </c>
      <c r="I1329" s="2">
        <v>1</v>
      </c>
      <c r="J1329" s="2">
        <v>0</v>
      </c>
      <c r="K1329" s="2">
        <v>128000</v>
      </c>
      <c r="L1329" s="2" t="s">
        <v>13</v>
      </c>
      <c r="M1329" s="2" t="s">
        <v>31</v>
      </c>
      <c r="N1329" s="16">
        <f t="shared" si="0"/>
        <v>1914</v>
      </c>
      <c r="O1329" s="16" t="str">
        <f t="shared" si="1"/>
        <v>Not Good Condition</v>
      </c>
      <c r="P1329" s="16" t="str">
        <f t="shared" si="2"/>
        <v>OLD and not excellent</v>
      </c>
      <c r="Q1329" s="18"/>
      <c r="S1329" s="19"/>
      <c r="T1329" s="20"/>
    </row>
    <row r="1330" spans="1:20" ht="15.75" customHeight="1" x14ac:dyDescent="0.2">
      <c r="A1330" s="2">
        <v>5250</v>
      </c>
      <c r="B1330" s="2">
        <v>8</v>
      </c>
      <c r="C1330" s="2">
        <v>5</v>
      </c>
      <c r="D1330" s="2">
        <v>1872</v>
      </c>
      <c r="E1330" s="2">
        <v>1987</v>
      </c>
      <c r="F1330" s="2">
        <v>2358</v>
      </c>
      <c r="G1330" s="2">
        <v>2</v>
      </c>
      <c r="H1330" s="2">
        <v>4</v>
      </c>
      <c r="I1330" s="2">
        <v>0</v>
      </c>
      <c r="J1330" s="2">
        <v>0</v>
      </c>
      <c r="K1330" s="2">
        <v>122000</v>
      </c>
      <c r="L1330" s="2" t="s">
        <v>17</v>
      </c>
      <c r="M1330" s="2" t="s">
        <v>31</v>
      </c>
      <c r="N1330" s="16">
        <f t="shared" si="0"/>
        <v>1872</v>
      </c>
      <c r="O1330" s="16" t="str">
        <f t="shared" si="1"/>
        <v>Good Condition</v>
      </c>
      <c r="P1330" s="16" t="str">
        <f t="shared" si="2"/>
        <v>OLD and not excellent</v>
      </c>
      <c r="Q1330" s="18"/>
      <c r="S1330" s="19"/>
      <c r="T1330" s="20"/>
    </row>
    <row r="1331" spans="1:20" ht="15.75" customHeight="1" x14ac:dyDescent="0.2">
      <c r="A1331" s="2">
        <v>5700</v>
      </c>
      <c r="B1331" s="2">
        <v>7</v>
      </c>
      <c r="C1331" s="2">
        <v>7</v>
      </c>
      <c r="D1331" s="2">
        <v>1926</v>
      </c>
      <c r="E1331" s="2">
        <v>1950</v>
      </c>
      <c r="F1331" s="2">
        <v>1111</v>
      </c>
      <c r="G1331" s="2">
        <v>1</v>
      </c>
      <c r="H1331" s="2">
        <v>2</v>
      </c>
      <c r="I1331" s="2">
        <v>1</v>
      </c>
      <c r="J1331" s="2">
        <v>1</v>
      </c>
      <c r="K1331" s="2">
        <v>116900</v>
      </c>
      <c r="L1331" s="2" t="s">
        <v>13</v>
      </c>
      <c r="M1331" s="2" t="s">
        <v>31</v>
      </c>
      <c r="N1331" s="16">
        <f t="shared" si="0"/>
        <v>1926</v>
      </c>
      <c r="O1331" s="16" t="str">
        <f t="shared" si="1"/>
        <v>Not Good Condition</v>
      </c>
      <c r="P1331" s="16" t="str">
        <f t="shared" si="2"/>
        <v>OLD and not excellent</v>
      </c>
      <c r="Q1331" s="18"/>
      <c r="S1331" s="19"/>
      <c r="T1331" s="20"/>
    </row>
    <row r="1332" spans="1:20" ht="15.75" customHeight="1" x14ac:dyDescent="0.2">
      <c r="A1332" s="2">
        <v>13500</v>
      </c>
      <c r="B1332" s="2">
        <v>10</v>
      </c>
      <c r="C1332" s="2">
        <v>9</v>
      </c>
      <c r="D1332" s="2">
        <v>1893</v>
      </c>
      <c r="E1332" s="2">
        <v>2000</v>
      </c>
      <c r="F1332" s="2">
        <v>2775</v>
      </c>
      <c r="G1332" s="2">
        <v>3</v>
      </c>
      <c r="H1332" s="2">
        <v>3</v>
      </c>
      <c r="I1332" s="2">
        <v>1</v>
      </c>
      <c r="J1332" s="2">
        <v>2</v>
      </c>
      <c r="K1332" s="2">
        <v>325000</v>
      </c>
      <c r="L1332" s="2" t="s">
        <v>43</v>
      </c>
      <c r="M1332" s="2" t="s">
        <v>31</v>
      </c>
      <c r="N1332" s="16">
        <f t="shared" si="0"/>
        <v>2000</v>
      </c>
      <c r="O1332" s="16" t="str">
        <f t="shared" si="1"/>
        <v>Good Condition</v>
      </c>
      <c r="P1332" s="16" t="str">
        <f t="shared" si="2"/>
        <v>Ex</v>
      </c>
      <c r="Q1332" s="18"/>
      <c r="S1332" s="19"/>
      <c r="T1332" s="20"/>
    </row>
    <row r="1333" spans="1:20" ht="15.75" customHeight="1" x14ac:dyDescent="0.2">
      <c r="A1333" s="2">
        <v>11340</v>
      </c>
      <c r="B1333" s="2">
        <v>2</v>
      </c>
      <c r="C1333" s="2">
        <v>1</v>
      </c>
      <c r="D1333" s="2">
        <v>1920</v>
      </c>
      <c r="E1333" s="2">
        <v>1950</v>
      </c>
      <c r="F1333" s="2">
        <v>1086</v>
      </c>
      <c r="G1333" s="2">
        <v>1</v>
      </c>
      <c r="H1333" s="2">
        <v>2</v>
      </c>
      <c r="I1333" s="2">
        <v>0</v>
      </c>
      <c r="J1333" s="2">
        <v>2</v>
      </c>
      <c r="K1333" s="2">
        <v>55000</v>
      </c>
      <c r="L1333" s="2" t="s">
        <v>26</v>
      </c>
      <c r="M1333" s="2" t="s">
        <v>31</v>
      </c>
      <c r="N1333" s="16">
        <f t="shared" si="0"/>
        <v>1920</v>
      </c>
      <c r="O1333" s="16" t="str">
        <f t="shared" si="1"/>
        <v>Not Good Condition</v>
      </c>
      <c r="P1333" s="16" t="str">
        <f t="shared" si="2"/>
        <v>OLD and not excellent</v>
      </c>
      <c r="Q1333" s="18"/>
      <c r="S1333" s="19"/>
      <c r="T1333" s="20"/>
    </row>
    <row r="1334" spans="1:20" ht="15.75" customHeight="1" x14ac:dyDescent="0.2">
      <c r="A1334" s="2">
        <v>10800</v>
      </c>
      <c r="B1334" s="2">
        <v>7</v>
      </c>
      <c r="C1334" s="2">
        <v>7</v>
      </c>
      <c r="D1334" s="2">
        <v>1890</v>
      </c>
      <c r="E1334" s="2">
        <v>1999</v>
      </c>
      <c r="F1334" s="2">
        <v>2495</v>
      </c>
      <c r="G1334" s="2">
        <v>2</v>
      </c>
      <c r="H1334" s="2">
        <v>5</v>
      </c>
      <c r="I1334" s="2">
        <v>1</v>
      </c>
      <c r="J1334" s="2">
        <v>2</v>
      </c>
      <c r="K1334" s="2">
        <v>184000</v>
      </c>
      <c r="L1334" s="2" t="s">
        <v>13</v>
      </c>
      <c r="M1334" s="2" t="s">
        <v>31</v>
      </c>
      <c r="N1334" s="16">
        <f t="shared" si="0"/>
        <v>1890</v>
      </c>
      <c r="O1334" s="16" t="str">
        <f t="shared" si="1"/>
        <v>Not Good Condition</v>
      </c>
      <c r="P1334" s="16" t="str">
        <f t="shared" si="2"/>
        <v>OLD and not excellent</v>
      </c>
      <c r="Q1334" s="18"/>
      <c r="S1334" s="19"/>
      <c r="T1334" s="20"/>
    </row>
    <row r="1335" spans="1:20" ht="15.75" customHeight="1" x14ac:dyDescent="0.2">
      <c r="A1335" s="2">
        <v>9750</v>
      </c>
      <c r="B1335" s="2">
        <v>5</v>
      </c>
      <c r="C1335" s="2">
        <v>6</v>
      </c>
      <c r="D1335" s="2">
        <v>1959</v>
      </c>
      <c r="E1335" s="2">
        <v>1959</v>
      </c>
      <c r="F1335" s="2">
        <v>984</v>
      </c>
      <c r="G1335" s="2">
        <v>1</v>
      </c>
      <c r="H1335" s="2">
        <v>2</v>
      </c>
      <c r="I1335" s="2">
        <v>0</v>
      </c>
      <c r="J1335" s="2">
        <v>1</v>
      </c>
      <c r="K1335" s="2">
        <v>110000</v>
      </c>
      <c r="L1335" s="2" t="s">
        <v>13</v>
      </c>
      <c r="M1335" s="2" t="s">
        <v>31</v>
      </c>
      <c r="N1335" s="16">
        <f t="shared" si="0"/>
        <v>1959</v>
      </c>
      <c r="O1335" s="16" t="str">
        <f t="shared" si="1"/>
        <v>Not Good Condition</v>
      </c>
      <c r="P1335" s="16" t="str">
        <f t="shared" si="2"/>
        <v>OLD and not excellent</v>
      </c>
      <c r="Q1335" s="18"/>
      <c r="S1335" s="19"/>
      <c r="T1335" s="20"/>
    </row>
    <row r="1336" spans="1:20" ht="15.75" customHeight="1" x14ac:dyDescent="0.2">
      <c r="A1336" s="2">
        <v>12150</v>
      </c>
      <c r="B1336" s="2">
        <v>5</v>
      </c>
      <c r="C1336" s="2">
        <v>5</v>
      </c>
      <c r="D1336" s="2">
        <v>1954</v>
      </c>
      <c r="E1336" s="2">
        <v>1954</v>
      </c>
      <c r="F1336" s="2">
        <v>1795</v>
      </c>
      <c r="G1336" s="2">
        <v>2</v>
      </c>
      <c r="H1336" s="2">
        <v>4</v>
      </c>
      <c r="I1336" s="2">
        <v>0</v>
      </c>
      <c r="J1336" s="2">
        <v>1</v>
      </c>
      <c r="K1336" s="2">
        <v>131500</v>
      </c>
      <c r="L1336" s="2" t="s">
        <v>13</v>
      </c>
      <c r="M1336" s="2" t="s">
        <v>31</v>
      </c>
      <c r="N1336" s="16">
        <f t="shared" si="0"/>
        <v>1954</v>
      </c>
      <c r="O1336" s="16" t="str">
        <f t="shared" si="1"/>
        <v>Not Good Condition</v>
      </c>
      <c r="P1336" s="16" t="str">
        <f t="shared" si="2"/>
        <v>OLD and not excellent</v>
      </c>
      <c r="Q1336" s="18"/>
      <c r="S1336" s="19"/>
      <c r="T1336" s="20"/>
    </row>
    <row r="1337" spans="1:20" ht="15.75" customHeight="1" x14ac:dyDescent="0.2">
      <c r="A1337" s="2">
        <v>12702</v>
      </c>
      <c r="B1337" s="2">
        <v>5</v>
      </c>
      <c r="C1337" s="2">
        <v>5</v>
      </c>
      <c r="D1337" s="2">
        <v>1956</v>
      </c>
      <c r="E1337" s="2">
        <v>1956</v>
      </c>
      <c r="F1337" s="2">
        <v>882</v>
      </c>
      <c r="G1337" s="2">
        <v>1</v>
      </c>
      <c r="H1337" s="2">
        <v>2</v>
      </c>
      <c r="I1337" s="2">
        <v>0</v>
      </c>
      <c r="J1337" s="2">
        <v>1</v>
      </c>
      <c r="K1337" s="2">
        <v>97000</v>
      </c>
      <c r="L1337" s="2" t="s">
        <v>13</v>
      </c>
      <c r="M1337" s="2" t="s">
        <v>31</v>
      </c>
      <c r="N1337" s="16">
        <f t="shared" si="0"/>
        <v>1956</v>
      </c>
      <c r="O1337" s="16" t="str">
        <f t="shared" si="1"/>
        <v>Not Good Condition</v>
      </c>
      <c r="P1337" s="16" t="str">
        <f t="shared" si="2"/>
        <v>OLD and not excellent</v>
      </c>
      <c r="Q1337" s="18"/>
      <c r="S1337" s="19"/>
      <c r="T1337" s="20"/>
    </row>
    <row r="1338" spans="1:20" ht="15.75" customHeight="1" x14ac:dyDescent="0.2">
      <c r="A1338" s="2">
        <v>8516</v>
      </c>
      <c r="B1338" s="2">
        <v>4</v>
      </c>
      <c r="C1338" s="2">
        <v>6</v>
      </c>
      <c r="D1338" s="2">
        <v>1958</v>
      </c>
      <c r="E1338" s="2">
        <v>2006</v>
      </c>
      <c r="F1338" s="2">
        <v>1093</v>
      </c>
      <c r="G1338" s="2">
        <v>1</v>
      </c>
      <c r="H1338" s="2">
        <v>2</v>
      </c>
      <c r="I1338" s="2">
        <v>0</v>
      </c>
      <c r="J1338" s="2">
        <v>1</v>
      </c>
      <c r="K1338" s="2">
        <v>115500</v>
      </c>
      <c r="L1338" s="2" t="s">
        <v>13</v>
      </c>
      <c r="M1338" s="2" t="s">
        <v>31</v>
      </c>
      <c r="N1338" s="16">
        <f t="shared" si="0"/>
        <v>1958</v>
      </c>
      <c r="O1338" s="16" t="str">
        <f t="shared" si="1"/>
        <v>Not Good Condition</v>
      </c>
      <c r="P1338" s="16" t="str">
        <f t="shared" si="2"/>
        <v>OLD and not excellent</v>
      </c>
      <c r="Q1338" s="18"/>
      <c r="S1338" s="19"/>
      <c r="T1338" s="20"/>
    </row>
    <row r="1339" spans="1:20" ht="15.75" customHeight="1" x14ac:dyDescent="0.2">
      <c r="A1339" s="2">
        <v>7111</v>
      </c>
      <c r="B1339" s="2">
        <v>5</v>
      </c>
      <c r="C1339" s="2">
        <v>7</v>
      </c>
      <c r="D1339" s="2">
        <v>1928</v>
      </c>
      <c r="E1339" s="2">
        <v>1983</v>
      </c>
      <c r="F1339" s="2">
        <v>1143</v>
      </c>
      <c r="G1339" s="2">
        <v>1</v>
      </c>
      <c r="H1339" s="2">
        <v>2</v>
      </c>
      <c r="I1339" s="2">
        <v>1</v>
      </c>
      <c r="J1339" s="2">
        <v>1</v>
      </c>
      <c r="K1339" s="2">
        <v>138000</v>
      </c>
      <c r="L1339" s="2" t="s">
        <v>17</v>
      </c>
      <c r="M1339" s="2" t="s">
        <v>29</v>
      </c>
      <c r="N1339" s="16">
        <f t="shared" si="0"/>
        <v>1928</v>
      </c>
      <c r="O1339" s="16" t="str">
        <f t="shared" si="1"/>
        <v>Good Condition</v>
      </c>
      <c r="P1339" s="16" t="str">
        <f t="shared" si="2"/>
        <v>OLD and not excellent</v>
      </c>
      <c r="Q1339" s="18"/>
      <c r="S1339" s="19"/>
      <c r="T1339" s="20"/>
    </row>
    <row r="1340" spans="1:20" ht="15.75" customHeight="1" x14ac:dyDescent="0.2">
      <c r="A1340" s="2">
        <v>7425</v>
      </c>
      <c r="B1340" s="2">
        <v>7</v>
      </c>
      <c r="C1340" s="2">
        <v>7</v>
      </c>
      <c r="D1340" s="2">
        <v>1945</v>
      </c>
      <c r="E1340" s="2">
        <v>1950</v>
      </c>
      <c r="F1340" s="2">
        <v>1668</v>
      </c>
      <c r="G1340" s="2">
        <v>1</v>
      </c>
      <c r="H1340" s="2">
        <v>3</v>
      </c>
      <c r="I1340" s="2">
        <v>0</v>
      </c>
      <c r="J1340" s="2">
        <v>1</v>
      </c>
      <c r="K1340" s="2">
        <v>108000</v>
      </c>
      <c r="L1340" s="2" t="s">
        <v>13</v>
      </c>
      <c r="M1340" s="2" t="s">
        <v>29</v>
      </c>
      <c r="N1340" s="16">
        <f t="shared" si="0"/>
        <v>1945</v>
      </c>
      <c r="O1340" s="16" t="str">
        <f t="shared" si="1"/>
        <v>Not Good Condition</v>
      </c>
      <c r="P1340" s="16" t="str">
        <f t="shared" si="2"/>
        <v>OLD and not excellent</v>
      </c>
      <c r="Q1340" s="18"/>
      <c r="S1340" s="19"/>
      <c r="T1340" s="20"/>
    </row>
    <row r="1341" spans="1:20" ht="15.75" customHeight="1" x14ac:dyDescent="0.2">
      <c r="A1341" s="2">
        <v>9100</v>
      </c>
      <c r="B1341" s="2">
        <v>5</v>
      </c>
      <c r="C1341" s="2">
        <v>6</v>
      </c>
      <c r="D1341" s="2">
        <v>1930</v>
      </c>
      <c r="E1341" s="2">
        <v>1960</v>
      </c>
      <c r="F1341" s="2">
        <v>935</v>
      </c>
      <c r="G1341" s="2">
        <v>1</v>
      </c>
      <c r="H1341" s="2">
        <v>2</v>
      </c>
      <c r="I1341" s="2">
        <v>0</v>
      </c>
      <c r="J1341" s="2">
        <v>1</v>
      </c>
      <c r="K1341" s="2">
        <v>79500</v>
      </c>
      <c r="L1341" s="2" t="s">
        <v>13</v>
      </c>
      <c r="M1341" s="2" t="s">
        <v>29</v>
      </c>
      <c r="N1341" s="16">
        <f t="shared" si="0"/>
        <v>1930</v>
      </c>
      <c r="O1341" s="16" t="str">
        <f t="shared" si="1"/>
        <v>Not Good Condition</v>
      </c>
      <c r="P1341" s="16" t="str">
        <f t="shared" si="2"/>
        <v>OLD and not excellent</v>
      </c>
      <c r="Q1341" s="18"/>
      <c r="S1341" s="19"/>
      <c r="T1341" s="20"/>
    </row>
    <row r="1342" spans="1:20" ht="15.75" customHeight="1" x14ac:dyDescent="0.2">
      <c r="A1342" s="2">
        <v>7010</v>
      </c>
      <c r="B1342" s="2">
        <v>5</v>
      </c>
      <c r="C1342" s="2">
        <v>5</v>
      </c>
      <c r="D1342" s="2">
        <v>1935</v>
      </c>
      <c r="E1342" s="2">
        <v>1950</v>
      </c>
      <c r="F1342" s="2">
        <v>1738</v>
      </c>
      <c r="G1342" s="2">
        <v>2</v>
      </c>
      <c r="H1342" s="2">
        <v>3</v>
      </c>
      <c r="I1342" s="2">
        <v>1</v>
      </c>
      <c r="J1342" s="2">
        <v>1</v>
      </c>
      <c r="K1342" s="2">
        <v>153000</v>
      </c>
      <c r="L1342" s="2" t="s">
        <v>13</v>
      </c>
      <c r="M1342" s="2" t="s">
        <v>29</v>
      </c>
      <c r="N1342" s="16">
        <f t="shared" si="0"/>
        <v>1935</v>
      </c>
      <c r="O1342" s="16" t="str">
        <f t="shared" si="1"/>
        <v>Not Good Condition</v>
      </c>
      <c r="P1342" s="16" t="str">
        <f t="shared" si="2"/>
        <v>OLD and not excellent</v>
      </c>
      <c r="Q1342" s="18"/>
      <c r="S1342" s="19"/>
      <c r="T1342" s="20"/>
    </row>
    <row r="1343" spans="1:20" ht="15.75" customHeight="1" x14ac:dyDescent="0.2">
      <c r="A1343" s="2">
        <v>6130</v>
      </c>
      <c r="B1343" s="2">
        <v>5</v>
      </c>
      <c r="C1343" s="2">
        <v>6</v>
      </c>
      <c r="D1343" s="2">
        <v>1924</v>
      </c>
      <c r="E1343" s="2">
        <v>1950</v>
      </c>
      <c r="F1343" s="2">
        <v>784</v>
      </c>
      <c r="G1343" s="2">
        <v>1</v>
      </c>
      <c r="H1343" s="2">
        <v>2</v>
      </c>
      <c r="I1343" s="2">
        <v>0</v>
      </c>
      <c r="J1343" s="2">
        <v>0</v>
      </c>
      <c r="K1343" s="2">
        <v>109500</v>
      </c>
      <c r="L1343" s="2" t="s">
        <v>13</v>
      </c>
      <c r="M1343" s="2" t="s">
        <v>29</v>
      </c>
      <c r="N1343" s="16">
        <f t="shared" si="0"/>
        <v>1924</v>
      </c>
      <c r="O1343" s="16" t="str">
        <f t="shared" si="1"/>
        <v>Not Good Condition</v>
      </c>
      <c r="P1343" s="16" t="str">
        <f t="shared" si="2"/>
        <v>OLD and not excellent</v>
      </c>
      <c r="Q1343" s="18"/>
      <c r="S1343" s="19"/>
      <c r="T1343" s="20"/>
    </row>
    <row r="1344" spans="1:20" ht="15.75" customHeight="1" x14ac:dyDescent="0.2">
      <c r="A1344" s="2">
        <v>5000</v>
      </c>
      <c r="B1344" s="2">
        <v>5</v>
      </c>
      <c r="C1344" s="2">
        <v>7</v>
      </c>
      <c r="D1344" s="2">
        <v>1941</v>
      </c>
      <c r="E1344" s="2">
        <v>2006</v>
      </c>
      <c r="F1344" s="2">
        <v>1210</v>
      </c>
      <c r="G1344" s="2">
        <v>1</v>
      </c>
      <c r="H1344" s="2">
        <v>3</v>
      </c>
      <c r="I1344" s="2">
        <v>0</v>
      </c>
      <c r="J1344" s="2">
        <v>1</v>
      </c>
      <c r="K1344" s="2">
        <v>124000</v>
      </c>
      <c r="L1344" s="2" t="s">
        <v>17</v>
      </c>
      <c r="M1344" s="2" t="s">
        <v>29</v>
      </c>
      <c r="N1344" s="16">
        <f t="shared" si="0"/>
        <v>1941</v>
      </c>
      <c r="O1344" s="16" t="str">
        <f t="shared" si="1"/>
        <v>Good Condition</v>
      </c>
      <c r="P1344" s="16" t="str">
        <f t="shared" si="2"/>
        <v>OLD and not excellent</v>
      </c>
      <c r="Q1344" s="18"/>
      <c r="S1344" s="19"/>
      <c r="T1344" s="20"/>
    </row>
    <row r="1345" spans="1:20" ht="15.75" customHeight="1" x14ac:dyDescent="0.2">
      <c r="A1345" s="2">
        <v>5870</v>
      </c>
      <c r="B1345" s="2">
        <v>6</v>
      </c>
      <c r="C1345" s="2">
        <v>9</v>
      </c>
      <c r="D1345" s="2">
        <v>1900</v>
      </c>
      <c r="E1345" s="2">
        <v>2000</v>
      </c>
      <c r="F1345" s="2">
        <v>1290</v>
      </c>
      <c r="G1345" s="2">
        <v>1</v>
      </c>
      <c r="H1345" s="2">
        <v>3</v>
      </c>
      <c r="I1345" s="2">
        <v>0</v>
      </c>
      <c r="J1345" s="2">
        <v>1</v>
      </c>
      <c r="K1345" s="2">
        <v>106900</v>
      </c>
      <c r="L1345" s="2" t="s">
        <v>17</v>
      </c>
      <c r="M1345" s="2" t="s">
        <v>29</v>
      </c>
      <c r="N1345" s="16">
        <f t="shared" si="0"/>
        <v>1900</v>
      </c>
      <c r="O1345" s="16" t="str">
        <f t="shared" si="1"/>
        <v>Good Condition</v>
      </c>
      <c r="P1345" s="16" t="str">
        <f t="shared" si="2"/>
        <v>OLD and not excellent</v>
      </c>
      <c r="Q1345" s="18"/>
      <c r="S1345" s="19"/>
      <c r="T1345" s="20"/>
    </row>
    <row r="1346" spans="1:20" ht="15.75" customHeight="1" x14ac:dyDescent="0.2">
      <c r="A1346" s="2">
        <v>6000</v>
      </c>
      <c r="B1346" s="2">
        <v>6</v>
      </c>
      <c r="C1346" s="2">
        <v>7</v>
      </c>
      <c r="D1346" s="2">
        <v>1940</v>
      </c>
      <c r="E1346" s="2">
        <v>1989</v>
      </c>
      <c r="F1346" s="2">
        <v>1672</v>
      </c>
      <c r="G1346" s="2">
        <v>1</v>
      </c>
      <c r="H1346" s="2">
        <v>3</v>
      </c>
      <c r="I1346" s="2">
        <v>1</v>
      </c>
      <c r="J1346" s="2">
        <v>1</v>
      </c>
      <c r="K1346" s="2">
        <v>164900</v>
      </c>
      <c r="L1346" s="2" t="s">
        <v>13</v>
      </c>
      <c r="M1346" s="2" t="s">
        <v>29</v>
      </c>
      <c r="N1346" s="16">
        <f t="shared" si="0"/>
        <v>1940</v>
      </c>
      <c r="O1346" s="16" t="str">
        <f t="shared" si="1"/>
        <v>Not Good Condition</v>
      </c>
      <c r="P1346" s="16" t="str">
        <f t="shared" si="2"/>
        <v>OLD and not excellent</v>
      </c>
      <c r="Q1346" s="18"/>
      <c r="S1346" s="19"/>
      <c r="T1346" s="20"/>
    </row>
    <row r="1347" spans="1:20" ht="15.75" customHeight="1" x14ac:dyDescent="0.2">
      <c r="A1347" s="2">
        <v>6000</v>
      </c>
      <c r="B1347" s="2">
        <v>5</v>
      </c>
      <c r="C1347" s="2">
        <v>7</v>
      </c>
      <c r="D1347" s="2">
        <v>1924</v>
      </c>
      <c r="E1347" s="2">
        <v>2003</v>
      </c>
      <c r="F1347" s="2">
        <v>949</v>
      </c>
      <c r="G1347" s="2">
        <v>1</v>
      </c>
      <c r="H1347" s="2">
        <v>2</v>
      </c>
      <c r="I1347" s="2">
        <v>1</v>
      </c>
      <c r="J1347" s="2">
        <v>2</v>
      </c>
      <c r="K1347" s="2">
        <v>119000</v>
      </c>
      <c r="L1347" s="2" t="s">
        <v>26</v>
      </c>
      <c r="M1347" s="2" t="s">
        <v>29</v>
      </c>
      <c r="N1347" s="16">
        <f t="shared" si="0"/>
        <v>1924</v>
      </c>
      <c r="O1347" s="16" t="str">
        <f t="shared" si="1"/>
        <v>Not Good Condition</v>
      </c>
      <c r="P1347" s="16" t="str">
        <f t="shared" si="2"/>
        <v>OLD and not excellent</v>
      </c>
      <c r="Q1347" s="18"/>
      <c r="S1347" s="19"/>
      <c r="T1347" s="20"/>
    </row>
    <row r="1348" spans="1:20" ht="15.75" customHeight="1" x14ac:dyDescent="0.2">
      <c r="A1348" s="2">
        <v>6000</v>
      </c>
      <c r="B1348" s="2">
        <v>6</v>
      </c>
      <c r="C1348" s="2">
        <v>7</v>
      </c>
      <c r="D1348" s="2">
        <v>1929</v>
      </c>
      <c r="E1348" s="2">
        <v>1950</v>
      </c>
      <c r="F1348" s="2">
        <v>1158</v>
      </c>
      <c r="G1348" s="2">
        <v>1</v>
      </c>
      <c r="H1348" s="2">
        <v>3</v>
      </c>
      <c r="I1348" s="2">
        <v>1</v>
      </c>
      <c r="J1348" s="2">
        <v>1</v>
      </c>
      <c r="K1348" s="2">
        <v>120000</v>
      </c>
      <c r="L1348" s="2" t="s">
        <v>13</v>
      </c>
      <c r="M1348" s="2" t="s">
        <v>29</v>
      </c>
      <c r="N1348" s="16">
        <f t="shared" si="0"/>
        <v>1929</v>
      </c>
      <c r="O1348" s="16" t="str">
        <f t="shared" si="1"/>
        <v>Not Good Condition</v>
      </c>
      <c r="P1348" s="16" t="str">
        <f t="shared" si="2"/>
        <v>OLD and not excellent</v>
      </c>
      <c r="Q1348" s="18"/>
      <c r="S1348" s="19"/>
      <c r="T1348" s="20"/>
    </row>
    <row r="1349" spans="1:20" ht="15.75" customHeight="1" x14ac:dyDescent="0.2">
      <c r="A1349" s="2">
        <v>6000</v>
      </c>
      <c r="B1349" s="2">
        <v>6</v>
      </c>
      <c r="C1349" s="2">
        <v>7</v>
      </c>
      <c r="D1349" s="2">
        <v>1937</v>
      </c>
      <c r="E1349" s="2">
        <v>2000</v>
      </c>
      <c r="F1349" s="2">
        <v>1497</v>
      </c>
      <c r="G1349" s="2">
        <v>2</v>
      </c>
      <c r="H1349" s="2">
        <v>3</v>
      </c>
      <c r="I1349" s="2">
        <v>0</v>
      </c>
      <c r="J1349" s="2">
        <v>1</v>
      </c>
      <c r="K1349" s="2">
        <v>157000</v>
      </c>
      <c r="L1349" s="2" t="s">
        <v>17</v>
      </c>
      <c r="M1349" s="2" t="s">
        <v>29</v>
      </c>
      <c r="N1349" s="16">
        <f t="shared" si="0"/>
        <v>1937</v>
      </c>
      <c r="O1349" s="16" t="str">
        <f t="shared" si="1"/>
        <v>Good Condition</v>
      </c>
      <c r="P1349" s="16" t="str">
        <f t="shared" si="2"/>
        <v>OLD and not excellent</v>
      </c>
      <c r="Q1349" s="18"/>
      <c r="S1349" s="19"/>
      <c r="T1349" s="20"/>
    </row>
    <row r="1350" spans="1:20" ht="15.75" customHeight="1" x14ac:dyDescent="0.2">
      <c r="A1350" s="2">
        <v>6000</v>
      </c>
      <c r="B1350" s="2">
        <v>6</v>
      </c>
      <c r="C1350" s="2">
        <v>5</v>
      </c>
      <c r="D1350" s="2">
        <v>1939</v>
      </c>
      <c r="E1350" s="2">
        <v>1950</v>
      </c>
      <c r="F1350" s="2">
        <v>1342</v>
      </c>
      <c r="G1350" s="2">
        <v>2</v>
      </c>
      <c r="H1350" s="2">
        <v>2</v>
      </c>
      <c r="I1350" s="2">
        <v>1</v>
      </c>
      <c r="J1350" s="2">
        <v>1</v>
      </c>
      <c r="K1350" s="2">
        <v>105000</v>
      </c>
      <c r="L1350" s="2" t="s">
        <v>13</v>
      </c>
      <c r="M1350" s="2" t="s">
        <v>29</v>
      </c>
      <c r="N1350" s="16">
        <f t="shared" si="0"/>
        <v>1939</v>
      </c>
      <c r="O1350" s="16" t="str">
        <f t="shared" si="1"/>
        <v>Not Good Condition</v>
      </c>
      <c r="P1350" s="16" t="str">
        <f t="shared" si="2"/>
        <v>OLD and not excellent</v>
      </c>
      <c r="Q1350" s="18"/>
      <c r="S1350" s="19"/>
      <c r="T1350" s="20"/>
    </row>
    <row r="1351" spans="1:20" ht="15.75" customHeight="1" x14ac:dyDescent="0.2">
      <c r="A1351" s="2">
        <v>5000</v>
      </c>
      <c r="B1351" s="2">
        <v>6</v>
      </c>
      <c r="C1351" s="2">
        <v>7</v>
      </c>
      <c r="D1351" s="2">
        <v>1926</v>
      </c>
      <c r="E1351" s="2">
        <v>1950</v>
      </c>
      <c r="F1351" s="2">
        <v>1013</v>
      </c>
      <c r="G1351" s="2">
        <v>1</v>
      </c>
      <c r="H1351" s="2">
        <v>3</v>
      </c>
      <c r="I1351" s="2">
        <v>0</v>
      </c>
      <c r="J1351" s="2">
        <v>1</v>
      </c>
      <c r="K1351" s="2">
        <v>113000</v>
      </c>
      <c r="L1351" s="2" t="s">
        <v>13</v>
      </c>
      <c r="M1351" s="2" t="s">
        <v>29</v>
      </c>
      <c r="N1351" s="16">
        <f t="shared" si="0"/>
        <v>1926</v>
      </c>
      <c r="O1351" s="16" t="str">
        <f t="shared" si="1"/>
        <v>Not Good Condition</v>
      </c>
      <c r="P1351" s="16" t="str">
        <f t="shared" si="2"/>
        <v>OLD and not excellent</v>
      </c>
      <c r="Q1351" s="18"/>
      <c r="S1351" s="19"/>
      <c r="T1351" s="20"/>
    </row>
    <row r="1352" spans="1:20" ht="15.75" customHeight="1" x14ac:dyDescent="0.2">
      <c r="A1352" s="2">
        <v>5520</v>
      </c>
      <c r="B1352" s="2">
        <v>5</v>
      </c>
      <c r="C1352" s="2">
        <v>7</v>
      </c>
      <c r="D1352" s="2">
        <v>1920</v>
      </c>
      <c r="E1352" s="2">
        <v>1997</v>
      </c>
      <c r="F1352" s="2">
        <v>1216</v>
      </c>
      <c r="G1352" s="2">
        <v>1</v>
      </c>
      <c r="H1352" s="2">
        <v>3</v>
      </c>
      <c r="I1352" s="2">
        <v>1</v>
      </c>
      <c r="J1352" s="2">
        <v>1</v>
      </c>
      <c r="K1352" s="2">
        <v>115000</v>
      </c>
      <c r="L1352" s="2" t="s">
        <v>17</v>
      </c>
      <c r="M1352" s="2" t="s">
        <v>29</v>
      </c>
      <c r="N1352" s="16">
        <f t="shared" si="0"/>
        <v>1920</v>
      </c>
      <c r="O1352" s="16" t="str">
        <f t="shared" si="1"/>
        <v>Good Condition</v>
      </c>
      <c r="P1352" s="16" t="str">
        <f t="shared" si="2"/>
        <v>OLD and not excellent</v>
      </c>
      <c r="Q1352" s="18"/>
      <c r="S1352" s="19"/>
      <c r="T1352" s="20"/>
    </row>
    <row r="1353" spans="1:20" ht="15.75" customHeight="1" x14ac:dyDescent="0.2">
      <c r="A1353" s="2">
        <v>5940</v>
      </c>
      <c r="B1353" s="2">
        <v>4</v>
      </c>
      <c r="C1353" s="2">
        <v>7</v>
      </c>
      <c r="D1353" s="2">
        <v>1946</v>
      </c>
      <c r="E1353" s="2">
        <v>1950</v>
      </c>
      <c r="F1353" s="2">
        <v>896</v>
      </c>
      <c r="G1353" s="2">
        <v>1</v>
      </c>
      <c r="H1353" s="2">
        <v>2</v>
      </c>
      <c r="I1353" s="2">
        <v>0</v>
      </c>
      <c r="J1353" s="2">
        <v>1</v>
      </c>
      <c r="K1353" s="2">
        <v>79000</v>
      </c>
      <c r="L1353" s="2" t="s">
        <v>13</v>
      </c>
      <c r="M1353" s="2" t="s">
        <v>29</v>
      </c>
      <c r="N1353" s="16">
        <f t="shared" si="0"/>
        <v>1946</v>
      </c>
      <c r="O1353" s="16" t="str">
        <f t="shared" si="1"/>
        <v>Not Good Condition</v>
      </c>
      <c r="P1353" s="16" t="str">
        <f t="shared" si="2"/>
        <v>OLD and not excellent</v>
      </c>
      <c r="Q1353" s="18"/>
      <c r="S1353" s="19"/>
      <c r="T1353" s="20"/>
    </row>
    <row r="1354" spans="1:20" ht="15.75" customHeight="1" x14ac:dyDescent="0.2">
      <c r="A1354" s="2">
        <v>6240</v>
      </c>
      <c r="B1354" s="2">
        <v>4</v>
      </c>
      <c r="C1354" s="2">
        <v>7</v>
      </c>
      <c r="D1354" s="2">
        <v>1929</v>
      </c>
      <c r="E1354" s="2">
        <v>1950</v>
      </c>
      <c r="F1354" s="2">
        <v>1136</v>
      </c>
      <c r="G1354" s="2">
        <v>1</v>
      </c>
      <c r="H1354" s="2">
        <v>2</v>
      </c>
      <c r="I1354" s="2">
        <v>0</v>
      </c>
      <c r="J1354" s="2">
        <v>1</v>
      </c>
      <c r="K1354" s="2">
        <v>123000</v>
      </c>
      <c r="L1354" s="2" t="s">
        <v>13</v>
      </c>
      <c r="M1354" s="2" t="s">
        <v>29</v>
      </c>
      <c r="N1354" s="16">
        <f t="shared" si="0"/>
        <v>1929</v>
      </c>
      <c r="O1354" s="16" t="str">
        <f t="shared" si="1"/>
        <v>Not Good Condition</v>
      </c>
      <c r="P1354" s="16" t="str">
        <f t="shared" si="2"/>
        <v>OLD and not excellent</v>
      </c>
      <c r="Q1354" s="18"/>
      <c r="S1354" s="19"/>
      <c r="T1354" s="20"/>
    </row>
    <row r="1355" spans="1:20" ht="15.75" customHeight="1" x14ac:dyDescent="0.2">
      <c r="A1355" s="2">
        <v>6120</v>
      </c>
      <c r="B1355" s="2">
        <v>5</v>
      </c>
      <c r="C1355" s="2">
        <v>6</v>
      </c>
      <c r="D1355" s="2">
        <v>1945</v>
      </c>
      <c r="E1355" s="2">
        <v>1995</v>
      </c>
      <c r="F1355" s="2">
        <v>808</v>
      </c>
      <c r="G1355" s="2">
        <v>1</v>
      </c>
      <c r="H1355" s="2">
        <v>1</v>
      </c>
      <c r="I1355" s="2">
        <v>0</v>
      </c>
      <c r="J1355" s="2">
        <v>1</v>
      </c>
      <c r="K1355" s="2">
        <v>81300</v>
      </c>
      <c r="L1355" s="2" t="s">
        <v>17</v>
      </c>
      <c r="M1355" s="2" t="s">
        <v>29</v>
      </c>
      <c r="N1355" s="16">
        <f t="shared" si="0"/>
        <v>1945</v>
      </c>
      <c r="O1355" s="16" t="str">
        <f t="shared" si="1"/>
        <v>Good Condition</v>
      </c>
      <c r="P1355" s="16" t="str">
        <f t="shared" si="2"/>
        <v>OLD and not excellent</v>
      </c>
      <c r="Q1355" s="18"/>
      <c r="S1355" s="19"/>
      <c r="T1355" s="20"/>
    </row>
    <row r="1356" spans="1:20" ht="15.75" customHeight="1" x14ac:dyDescent="0.2">
      <c r="A1356" s="2">
        <v>6240</v>
      </c>
      <c r="B1356" s="2">
        <v>5</v>
      </c>
      <c r="C1356" s="2">
        <v>7</v>
      </c>
      <c r="D1356" s="2">
        <v>1930</v>
      </c>
      <c r="E1356" s="2">
        <v>1992</v>
      </c>
      <c r="F1356" s="2">
        <v>1573</v>
      </c>
      <c r="G1356" s="2">
        <v>2</v>
      </c>
      <c r="H1356" s="2">
        <v>3</v>
      </c>
      <c r="I1356" s="2">
        <v>1</v>
      </c>
      <c r="J1356" s="2">
        <v>2</v>
      </c>
      <c r="K1356" s="2">
        <v>162900</v>
      </c>
      <c r="L1356" s="2" t="s">
        <v>13</v>
      </c>
      <c r="M1356" s="2" t="s">
        <v>29</v>
      </c>
      <c r="N1356" s="16">
        <f t="shared" si="0"/>
        <v>1930</v>
      </c>
      <c r="O1356" s="16" t="str">
        <f t="shared" si="1"/>
        <v>Not Good Condition</v>
      </c>
      <c r="P1356" s="16" t="str">
        <f t="shared" si="2"/>
        <v>OLD and not excellent</v>
      </c>
      <c r="Q1356" s="18"/>
      <c r="S1356" s="19"/>
      <c r="T1356" s="20"/>
    </row>
    <row r="1357" spans="1:20" ht="15.75" customHeight="1" x14ac:dyDescent="0.2">
      <c r="A1357" s="2">
        <v>6240</v>
      </c>
      <c r="B1357" s="2">
        <v>7</v>
      </c>
      <c r="C1357" s="2">
        <v>5</v>
      </c>
      <c r="D1357" s="2">
        <v>1939</v>
      </c>
      <c r="E1357" s="2">
        <v>1950</v>
      </c>
      <c r="F1357" s="2">
        <v>2009</v>
      </c>
      <c r="G1357" s="2">
        <v>2</v>
      </c>
      <c r="H1357" s="2">
        <v>4</v>
      </c>
      <c r="I1357" s="2">
        <v>1</v>
      </c>
      <c r="J1357" s="2">
        <v>2</v>
      </c>
      <c r="K1357" s="2">
        <v>150000</v>
      </c>
      <c r="L1357" s="2" t="s">
        <v>13</v>
      </c>
      <c r="M1357" s="2" t="s">
        <v>29</v>
      </c>
      <c r="N1357" s="16">
        <f t="shared" si="0"/>
        <v>1939</v>
      </c>
      <c r="O1357" s="16" t="str">
        <f t="shared" si="1"/>
        <v>Not Good Condition</v>
      </c>
      <c r="P1357" s="16" t="str">
        <f t="shared" si="2"/>
        <v>OLD and not excellent</v>
      </c>
      <c r="Q1357" s="18"/>
      <c r="S1357" s="19"/>
      <c r="T1357" s="20"/>
    </row>
    <row r="1358" spans="1:20" ht="15.75" customHeight="1" x14ac:dyDescent="0.2">
      <c r="A1358" s="2">
        <v>6120</v>
      </c>
      <c r="B1358" s="2">
        <v>5</v>
      </c>
      <c r="C1358" s="2">
        <v>5</v>
      </c>
      <c r="D1358" s="2">
        <v>1923</v>
      </c>
      <c r="E1358" s="2">
        <v>1950</v>
      </c>
      <c r="F1358" s="2">
        <v>1902</v>
      </c>
      <c r="G1358" s="2">
        <v>2</v>
      </c>
      <c r="H1358" s="2">
        <v>4</v>
      </c>
      <c r="I1358" s="2">
        <v>0</v>
      </c>
      <c r="J1358" s="2">
        <v>2</v>
      </c>
      <c r="K1358" s="2">
        <v>123500</v>
      </c>
      <c r="L1358" s="2" t="s">
        <v>13</v>
      </c>
      <c r="M1358" s="2" t="s">
        <v>31</v>
      </c>
      <c r="N1358" s="16">
        <f t="shared" si="0"/>
        <v>1923</v>
      </c>
      <c r="O1358" s="16" t="str">
        <f t="shared" si="1"/>
        <v>Not Good Condition</v>
      </c>
      <c r="P1358" s="16" t="str">
        <f t="shared" si="2"/>
        <v>OLD and not excellent</v>
      </c>
      <c r="Q1358" s="18"/>
      <c r="S1358" s="19"/>
      <c r="T1358" s="20"/>
    </row>
    <row r="1359" spans="1:20" ht="15.75" customHeight="1" x14ac:dyDescent="0.2">
      <c r="A1359" s="2">
        <v>6120</v>
      </c>
      <c r="B1359" s="2">
        <v>7</v>
      </c>
      <c r="C1359" s="2">
        <v>5</v>
      </c>
      <c r="D1359" s="2">
        <v>1931</v>
      </c>
      <c r="E1359" s="2">
        <v>1950</v>
      </c>
      <c r="F1359" s="2">
        <v>1774</v>
      </c>
      <c r="G1359" s="2">
        <v>2</v>
      </c>
      <c r="H1359" s="2">
        <v>2</v>
      </c>
      <c r="I1359" s="2">
        <v>2</v>
      </c>
      <c r="J1359" s="2">
        <v>2</v>
      </c>
      <c r="K1359" s="2">
        <v>129900</v>
      </c>
      <c r="L1359" s="2" t="s">
        <v>13</v>
      </c>
      <c r="M1359" s="2" t="s">
        <v>31</v>
      </c>
      <c r="N1359" s="16">
        <f t="shared" si="0"/>
        <v>1931</v>
      </c>
      <c r="O1359" s="16" t="str">
        <f t="shared" si="1"/>
        <v>Not Good Condition</v>
      </c>
      <c r="P1359" s="16" t="str">
        <f t="shared" si="2"/>
        <v>OLD and not excellent</v>
      </c>
      <c r="Q1359" s="18"/>
      <c r="S1359" s="19"/>
      <c r="T1359" s="20"/>
    </row>
    <row r="1360" spans="1:20" ht="15.75" customHeight="1" x14ac:dyDescent="0.2">
      <c r="A1360" s="2">
        <v>6155</v>
      </c>
      <c r="B1360" s="2">
        <v>6</v>
      </c>
      <c r="C1360" s="2">
        <v>8</v>
      </c>
      <c r="D1360" s="2">
        <v>1920</v>
      </c>
      <c r="E1360" s="2">
        <v>1999</v>
      </c>
      <c r="F1360" s="2">
        <v>1362</v>
      </c>
      <c r="G1360" s="2">
        <v>2</v>
      </c>
      <c r="H1360" s="2">
        <v>3</v>
      </c>
      <c r="I1360" s="2">
        <v>0</v>
      </c>
      <c r="J1360" s="2">
        <v>2</v>
      </c>
      <c r="K1360" s="2">
        <v>128000</v>
      </c>
      <c r="L1360" s="2" t="s">
        <v>13</v>
      </c>
      <c r="M1360" s="2" t="s">
        <v>29</v>
      </c>
      <c r="N1360" s="16">
        <f t="shared" si="0"/>
        <v>1920</v>
      </c>
      <c r="O1360" s="16" t="str">
        <f t="shared" si="1"/>
        <v>Not Good Condition</v>
      </c>
      <c r="P1360" s="16" t="str">
        <f t="shared" si="2"/>
        <v>OLD and not excellent</v>
      </c>
      <c r="Q1360" s="18"/>
      <c r="S1360" s="19"/>
      <c r="T1360" s="20"/>
    </row>
    <row r="1361" spans="1:20" ht="15.75" customHeight="1" x14ac:dyDescent="0.2">
      <c r="A1361" s="2">
        <v>6324</v>
      </c>
      <c r="B1361" s="2">
        <v>4</v>
      </c>
      <c r="C1361" s="2">
        <v>6</v>
      </c>
      <c r="D1361" s="2">
        <v>1927</v>
      </c>
      <c r="E1361" s="2">
        <v>1950</v>
      </c>
      <c r="F1361" s="2">
        <v>520</v>
      </c>
      <c r="G1361" s="2">
        <v>1</v>
      </c>
      <c r="H1361" s="2">
        <v>1</v>
      </c>
      <c r="I1361" s="2">
        <v>0</v>
      </c>
      <c r="J1361" s="2">
        <v>1</v>
      </c>
      <c r="K1361" s="2">
        <v>68500</v>
      </c>
      <c r="L1361" s="2" t="s">
        <v>13</v>
      </c>
      <c r="M1361" s="2" t="s">
        <v>29</v>
      </c>
      <c r="N1361" s="16">
        <f t="shared" si="0"/>
        <v>1927</v>
      </c>
      <c r="O1361" s="16" t="str">
        <f t="shared" si="1"/>
        <v>Not Good Condition</v>
      </c>
      <c r="P1361" s="16" t="str">
        <f t="shared" si="2"/>
        <v>OLD and not excellent</v>
      </c>
      <c r="Q1361" s="18"/>
      <c r="S1361" s="19"/>
      <c r="T1361" s="20"/>
    </row>
    <row r="1362" spans="1:20" ht="15.75" customHeight="1" x14ac:dyDescent="0.2">
      <c r="A1362" s="2">
        <v>8635</v>
      </c>
      <c r="B1362" s="2">
        <v>5</v>
      </c>
      <c r="C1362" s="2">
        <v>5</v>
      </c>
      <c r="D1362" s="2">
        <v>1948</v>
      </c>
      <c r="E1362" s="2">
        <v>2001</v>
      </c>
      <c r="F1362" s="2">
        <v>1285</v>
      </c>
      <c r="G1362" s="2">
        <v>1</v>
      </c>
      <c r="H1362" s="2">
        <v>2</v>
      </c>
      <c r="I1362" s="2">
        <v>0</v>
      </c>
      <c r="J1362" s="2">
        <v>1</v>
      </c>
      <c r="K1362" s="2">
        <v>127000</v>
      </c>
      <c r="L1362" s="2" t="s">
        <v>13</v>
      </c>
      <c r="M1362" s="2" t="s">
        <v>29</v>
      </c>
      <c r="N1362" s="16">
        <f t="shared" si="0"/>
        <v>1948</v>
      </c>
      <c r="O1362" s="16" t="str">
        <f t="shared" si="1"/>
        <v>Not Good Condition</v>
      </c>
      <c r="P1362" s="16" t="str">
        <f t="shared" si="2"/>
        <v>OLD and not excellent</v>
      </c>
      <c r="Q1362" s="18"/>
      <c r="S1362" s="19"/>
      <c r="T1362" s="20"/>
    </row>
    <row r="1363" spans="1:20" ht="15.75" customHeight="1" x14ac:dyDescent="0.2">
      <c r="A1363" s="2">
        <v>13053</v>
      </c>
      <c r="B1363" s="2">
        <v>6</v>
      </c>
      <c r="C1363" s="2">
        <v>7</v>
      </c>
      <c r="D1363" s="2">
        <v>1923</v>
      </c>
      <c r="E1363" s="2">
        <v>2000</v>
      </c>
      <c r="F1363" s="2">
        <v>1848</v>
      </c>
      <c r="G1363" s="2">
        <v>1</v>
      </c>
      <c r="H1363" s="2">
        <v>4</v>
      </c>
      <c r="I1363" s="2">
        <v>1</v>
      </c>
      <c r="J1363" s="2">
        <v>2</v>
      </c>
      <c r="K1363" s="2">
        <v>207000</v>
      </c>
      <c r="L1363" s="2" t="s">
        <v>13</v>
      </c>
      <c r="M1363" s="2" t="s">
        <v>29</v>
      </c>
      <c r="N1363" s="16">
        <f t="shared" si="0"/>
        <v>1923</v>
      </c>
      <c r="O1363" s="16" t="str">
        <f t="shared" si="1"/>
        <v>Not Good Condition</v>
      </c>
      <c r="P1363" s="16" t="str">
        <f t="shared" si="2"/>
        <v>OLD and not excellent</v>
      </c>
      <c r="Q1363" s="18"/>
      <c r="S1363" s="19"/>
      <c r="T1363" s="20"/>
    </row>
    <row r="1364" spans="1:20" ht="15.75" customHeight="1" x14ac:dyDescent="0.2">
      <c r="A1364" s="2">
        <v>9120</v>
      </c>
      <c r="B1364" s="2">
        <v>7</v>
      </c>
      <c r="C1364" s="2">
        <v>6</v>
      </c>
      <c r="D1364" s="2">
        <v>1925</v>
      </c>
      <c r="E1364" s="2">
        <v>1950</v>
      </c>
      <c r="F1364" s="2">
        <v>1820</v>
      </c>
      <c r="G1364" s="2">
        <v>2</v>
      </c>
      <c r="H1364" s="2">
        <v>4</v>
      </c>
      <c r="I1364" s="2">
        <v>0</v>
      </c>
      <c r="J1364" s="2">
        <v>1</v>
      </c>
      <c r="K1364" s="2">
        <v>184000</v>
      </c>
      <c r="L1364" s="2" t="s">
        <v>17</v>
      </c>
      <c r="M1364" s="2" t="s">
        <v>29</v>
      </c>
      <c r="N1364" s="16">
        <f t="shared" si="0"/>
        <v>1925</v>
      </c>
      <c r="O1364" s="16" t="str">
        <f t="shared" si="1"/>
        <v>Good Condition</v>
      </c>
      <c r="P1364" s="16" t="str">
        <f t="shared" si="2"/>
        <v>OLD and not excellent</v>
      </c>
      <c r="Q1364" s="18"/>
      <c r="S1364" s="19"/>
      <c r="T1364" s="20"/>
    </row>
    <row r="1365" spans="1:20" ht="15.75" customHeight="1" x14ac:dyDescent="0.2">
      <c r="A1365" s="2">
        <v>9144</v>
      </c>
      <c r="B1365" s="2">
        <v>6</v>
      </c>
      <c r="C1365" s="2">
        <v>4</v>
      </c>
      <c r="D1365" s="2">
        <v>1915</v>
      </c>
      <c r="E1365" s="2">
        <v>2004</v>
      </c>
      <c r="F1365" s="2">
        <v>1716</v>
      </c>
      <c r="G1365" s="2">
        <v>2</v>
      </c>
      <c r="H1365" s="2">
        <v>4</v>
      </c>
      <c r="I1365" s="2">
        <v>0</v>
      </c>
      <c r="J1365" s="2">
        <v>2</v>
      </c>
      <c r="K1365" s="2">
        <v>162500</v>
      </c>
      <c r="L1365" s="2" t="s">
        <v>17</v>
      </c>
      <c r="M1365" s="2" t="s">
        <v>29</v>
      </c>
      <c r="N1365" s="16">
        <f t="shared" si="0"/>
        <v>1915</v>
      </c>
      <c r="O1365" s="16" t="str">
        <f t="shared" si="1"/>
        <v>Good Condition</v>
      </c>
      <c r="P1365" s="16" t="str">
        <f t="shared" si="2"/>
        <v>OLD and not excellent</v>
      </c>
      <c r="Q1365" s="18"/>
      <c r="S1365" s="19"/>
      <c r="T1365" s="20"/>
    </row>
    <row r="1366" spans="1:20" ht="15.75" customHeight="1" x14ac:dyDescent="0.2">
      <c r="A1366" s="2">
        <v>9144</v>
      </c>
      <c r="B1366" s="2">
        <v>5</v>
      </c>
      <c r="C1366" s="2">
        <v>5</v>
      </c>
      <c r="D1366" s="2">
        <v>1940</v>
      </c>
      <c r="E1366" s="2">
        <v>1982</v>
      </c>
      <c r="F1366" s="2">
        <v>1505</v>
      </c>
      <c r="G1366" s="2">
        <v>1</v>
      </c>
      <c r="H1366" s="2">
        <v>3</v>
      </c>
      <c r="I1366" s="2">
        <v>0</v>
      </c>
      <c r="J1366" s="2">
        <v>1</v>
      </c>
      <c r="K1366" s="2">
        <v>145000</v>
      </c>
      <c r="L1366" s="2" t="s">
        <v>13</v>
      </c>
      <c r="M1366" s="2" t="s">
        <v>29</v>
      </c>
      <c r="N1366" s="16">
        <f t="shared" si="0"/>
        <v>1940</v>
      </c>
      <c r="O1366" s="16" t="str">
        <f t="shared" si="1"/>
        <v>Not Good Condition</v>
      </c>
      <c r="P1366" s="16" t="str">
        <f t="shared" si="2"/>
        <v>OLD and not excellent</v>
      </c>
      <c r="Q1366" s="18"/>
      <c r="S1366" s="19"/>
      <c r="T1366" s="20"/>
    </row>
    <row r="1367" spans="1:20" ht="15.75" customHeight="1" x14ac:dyDescent="0.2">
      <c r="A1367" s="2">
        <v>10267</v>
      </c>
      <c r="B1367" s="2">
        <v>6</v>
      </c>
      <c r="C1367" s="2">
        <v>7</v>
      </c>
      <c r="D1367" s="2">
        <v>1918</v>
      </c>
      <c r="E1367" s="2">
        <v>2000</v>
      </c>
      <c r="F1367" s="2">
        <v>838</v>
      </c>
      <c r="G1367" s="2">
        <v>1</v>
      </c>
      <c r="H1367" s="2">
        <v>2</v>
      </c>
      <c r="I1367" s="2">
        <v>0</v>
      </c>
      <c r="J1367" s="2">
        <v>1</v>
      </c>
      <c r="K1367" s="2">
        <v>130000</v>
      </c>
      <c r="L1367" s="2" t="s">
        <v>17</v>
      </c>
      <c r="M1367" s="2" t="s">
        <v>29</v>
      </c>
      <c r="N1367" s="16">
        <f t="shared" si="0"/>
        <v>1918</v>
      </c>
      <c r="O1367" s="16" t="str">
        <f t="shared" si="1"/>
        <v>Good Condition</v>
      </c>
      <c r="P1367" s="16" t="str">
        <f t="shared" si="2"/>
        <v>OLD and not excellent</v>
      </c>
      <c r="Q1367" s="18"/>
      <c r="S1367" s="19"/>
      <c r="T1367" s="20"/>
    </row>
    <row r="1368" spans="1:20" ht="15.75" customHeight="1" x14ac:dyDescent="0.2">
      <c r="A1368" s="2">
        <v>8094</v>
      </c>
      <c r="B1368" s="2">
        <v>6</v>
      </c>
      <c r="C1368" s="2">
        <v>8</v>
      </c>
      <c r="D1368" s="2">
        <v>1910</v>
      </c>
      <c r="E1368" s="2">
        <v>1983</v>
      </c>
      <c r="F1368" s="2">
        <v>1984</v>
      </c>
      <c r="G1368" s="2">
        <v>2</v>
      </c>
      <c r="H1368" s="2">
        <v>5</v>
      </c>
      <c r="I1368" s="2">
        <v>0</v>
      </c>
      <c r="J1368" s="2">
        <v>1</v>
      </c>
      <c r="K1368" s="2">
        <v>160000</v>
      </c>
      <c r="L1368" s="2" t="s">
        <v>13</v>
      </c>
      <c r="M1368" s="2" t="s">
        <v>31</v>
      </c>
      <c r="N1368" s="16">
        <f t="shared" si="0"/>
        <v>1910</v>
      </c>
      <c r="O1368" s="16" t="str">
        <f t="shared" si="1"/>
        <v>Not Good Condition</v>
      </c>
      <c r="P1368" s="16" t="str">
        <f t="shared" si="2"/>
        <v>OLD and not excellent</v>
      </c>
      <c r="Q1368" s="18"/>
      <c r="S1368" s="19"/>
      <c r="T1368" s="20"/>
    </row>
    <row r="1369" spans="1:20" ht="15.75" customHeight="1" x14ac:dyDescent="0.2">
      <c r="A1369" s="2">
        <v>5100</v>
      </c>
      <c r="B1369" s="2">
        <v>8</v>
      </c>
      <c r="C1369" s="2">
        <v>7</v>
      </c>
      <c r="D1369" s="2">
        <v>1925</v>
      </c>
      <c r="E1369" s="2">
        <v>1996</v>
      </c>
      <c r="F1369" s="2">
        <v>1666</v>
      </c>
      <c r="G1369" s="2">
        <v>1</v>
      </c>
      <c r="H1369" s="2">
        <v>3</v>
      </c>
      <c r="I1369" s="2">
        <v>1</v>
      </c>
      <c r="J1369" s="2">
        <v>1</v>
      </c>
      <c r="K1369" s="2">
        <v>161000</v>
      </c>
      <c r="L1369" s="2" t="s">
        <v>17</v>
      </c>
      <c r="M1369" s="2" t="s">
        <v>31</v>
      </c>
      <c r="N1369" s="16">
        <f t="shared" si="0"/>
        <v>1925</v>
      </c>
      <c r="O1369" s="16" t="str">
        <f t="shared" si="1"/>
        <v>Good Condition</v>
      </c>
      <c r="P1369" s="16" t="str">
        <f t="shared" si="2"/>
        <v>OLD and not excellent</v>
      </c>
      <c r="Q1369" s="18"/>
      <c r="S1369" s="19"/>
      <c r="T1369" s="20"/>
    </row>
    <row r="1370" spans="1:20" ht="15.75" customHeight="1" x14ac:dyDescent="0.2">
      <c r="A1370" s="2">
        <v>4347</v>
      </c>
      <c r="B1370" s="2">
        <v>6</v>
      </c>
      <c r="C1370" s="2">
        <v>8</v>
      </c>
      <c r="D1370" s="2">
        <v>1910</v>
      </c>
      <c r="E1370" s="2">
        <v>1950</v>
      </c>
      <c r="F1370" s="2">
        <v>1609</v>
      </c>
      <c r="G1370" s="2">
        <v>1</v>
      </c>
      <c r="H1370" s="2">
        <v>3</v>
      </c>
      <c r="I1370" s="2">
        <v>0</v>
      </c>
      <c r="J1370" s="2">
        <v>1</v>
      </c>
      <c r="K1370" s="2">
        <v>127500</v>
      </c>
      <c r="L1370" s="2" t="s">
        <v>13</v>
      </c>
      <c r="M1370" s="2" t="s">
        <v>31</v>
      </c>
      <c r="N1370" s="16">
        <f t="shared" si="0"/>
        <v>1910</v>
      </c>
      <c r="O1370" s="16" t="str">
        <f t="shared" si="1"/>
        <v>Not Good Condition</v>
      </c>
      <c r="P1370" s="16" t="str">
        <f t="shared" si="2"/>
        <v>OLD and not excellent</v>
      </c>
      <c r="Q1370" s="18"/>
      <c r="S1370" s="19"/>
      <c r="T1370" s="20"/>
    </row>
    <row r="1371" spans="1:20" ht="15.75" customHeight="1" x14ac:dyDescent="0.2">
      <c r="A1371" s="2">
        <v>6291</v>
      </c>
      <c r="B1371" s="2">
        <v>6</v>
      </c>
      <c r="C1371" s="2">
        <v>6</v>
      </c>
      <c r="D1371" s="2">
        <v>1930</v>
      </c>
      <c r="E1371" s="2">
        <v>1950</v>
      </c>
      <c r="F1371" s="2">
        <v>768</v>
      </c>
      <c r="G1371" s="2">
        <v>1</v>
      </c>
      <c r="H1371" s="2">
        <v>1</v>
      </c>
      <c r="I1371" s="2">
        <v>0</v>
      </c>
      <c r="J1371" s="2">
        <v>2</v>
      </c>
      <c r="K1371" s="2">
        <v>93850</v>
      </c>
      <c r="L1371" s="2" t="s">
        <v>17</v>
      </c>
      <c r="M1371" s="2" t="s">
        <v>32</v>
      </c>
      <c r="N1371" s="16">
        <f t="shared" si="0"/>
        <v>1930</v>
      </c>
      <c r="O1371" s="16" t="str">
        <f t="shared" si="1"/>
        <v>Good Condition</v>
      </c>
      <c r="P1371" s="16" t="str">
        <f t="shared" si="2"/>
        <v>OLD and not excellent</v>
      </c>
      <c r="Q1371" s="18"/>
      <c r="S1371" s="19"/>
      <c r="T1371" s="20"/>
    </row>
    <row r="1372" spans="1:20" ht="15.75" customHeight="1" x14ac:dyDescent="0.2">
      <c r="A1372" s="2">
        <v>10266</v>
      </c>
      <c r="B1372" s="2">
        <v>6</v>
      </c>
      <c r="C1372" s="2">
        <v>6</v>
      </c>
      <c r="D1372" s="2">
        <v>1952</v>
      </c>
      <c r="E1372" s="2">
        <v>1952</v>
      </c>
      <c r="F1372" s="2">
        <v>1536</v>
      </c>
      <c r="G1372" s="2">
        <v>1</v>
      </c>
      <c r="H1372" s="2">
        <v>4</v>
      </c>
      <c r="I1372" s="2">
        <v>0</v>
      </c>
      <c r="J1372" s="2">
        <v>1</v>
      </c>
      <c r="K1372" s="2">
        <v>136000</v>
      </c>
      <c r="L1372" s="2" t="s">
        <v>13</v>
      </c>
      <c r="M1372" s="2" t="s">
        <v>32</v>
      </c>
      <c r="N1372" s="16">
        <f t="shared" si="0"/>
        <v>1952</v>
      </c>
      <c r="O1372" s="16" t="str">
        <f t="shared" si="1"/>
        <v>Not Good Condition</v>
      </c>
      <c r="P1372" s="16" t="str">
        <f t="shared" si="2"/>
        <v>OLD and not excellent</v>
      </c>
      <c r="Q1372" s="18"/>
      <c r="S1372" s="19"/>
      <c r="T1372" s="20"/>
    </row>
    <row r="1373" spans="1:20" ht="15.75" customHeight="1" x14ac:dyDescent="0.2">
      <c r="A1373" s="2">
        <v>6876</v>
      </c>
      <c r="B1373" s="2">
        <v>6</v>
      </c>
      <c r="C1373" s="2">
        <v>6</v>
      </c>
      <c r="D1373" s="2">
        <v>1938</v>
      </c>
      <c r="E1373" s="2">
        <v>1958</v>
      </c>
      <c r="F1373" s="2">
        <v>1969</v>
      </c>
      <c r="G1373" s="2">
        <v>2</v>
      </c>
      <c r="H1373" s="2">
        <v>4</v>
      </c>
      <c r="I1373" s="2">
        <v>1</v>
      </c>
      <c r="J1373" s="2">
        <v>2</v>
      </c>
      <c r="K1373" s="2">
        <v>141000</v>
      </c>
      <c r="L1373" s="2" t="s">
        <v>13</v>
      </c>
      <c r="M1373" s="2" t="s">
        <v>32</v>
      </c>
      <c r="N1373" s="16">
        <f t="shared" si="0"/>
        <v>1938</v>
      </c>
      <c r="O1373" s="16" t="str">
        <f t="shared" si="1"/>
        <v>Not Good Condition</v>
      </c>
      <c r="P1373" s="16" t="str">
        <f t="shared" si="2"/>
        <v>OLD and not excellent</v>
      </c>
      <c r="Q1373" s="18"/>
      <c r="S1373" s="19"/>
      <c r="T1373" s="20"/>
    </row>
    <row r="1374" spans="1:20" ht="15.75" customHeight="1" x14ac:dyDescent="0.2">
      <c r="A1374" s="2">
        <v>10320</v>
      </c>
      <c r="B1374" s="2">
        <v>5</v>
      </c>
      <c r="C1374" s="2">
        <v>6</v>
      </c>
      <c r="D1374" s="2">
        <v>1915</v>
      </c>
      <c r="E1374" s="2">
        <v>1978</v>
      </c>
      <c r="F1374" s="2">
        <v>1308</v>
      </c>
      <c r="G1374" s="2">
        <v>2</v>
      </c>
      <c r="H1374" s="2">
        <v>2</v>
      </c>
      <c r="I1374" s="2">
        <v>0</v>
      </c>
      <c r="J1374" s="2">
        <v>2</v>
      </c>
      <c r="K1374" s="2">
        <v>120000</v>
      </c>
      <c r="L1374" s="2" t="s">
        <v>26</v>
      </c>
      <c r="M1374" s="2" t="s">
        <v>32</v>
      </c>
      <c r="N1374" s="16">
        <f t="shared" si="0"/>
        <v>1915</v>
      </c>
      <c r="O1374" s="16" t="str">
        <f t="shared" si="1"/>
        <v>Not Good Condition</v>
      </c>
      <c r="P1374" s="16" t="str">
        <f t="shared" si="2"/>
        <v>OLD and not excellent</v>
      </c>
      <c r="Q1374" s="18"/>
      <c r="S1374" s="19"/>
      <c r="T1374" s="20"/>
    </row>
    <row r="1375" spans="1:20" ht="15.75" customHeight="1" x14ac:dyDescent="0.2">
      <c r="A1375" s="2">
        <v>7200</v>
      </c>
      <c r="B1375" s="2">
        <v>6</v>
      </c>
      <c r="C1375" s="2">
        <v>7</v>
      </c>
      <c r="D1375" s="2">
        <v>1925</v>
      </c>
      <c r="E1375" s="2">
        <v>1992</v>
      </c>
      <c r="F1375" s="2">
        <v>1040</v>
      </c>
      <c r="G1375" s="2">
        <v>1</v>
      </c>
      <c r="H1375" s="2">
        <v>2</v>
      </c>
      <c r="I1375" s="2">
        <v>0</v>
      </c>
      <c r="J1375" s="2">
        <v>2</v>
      </c>
      <c r="K1375" s="2">
        <v>127500</v>
      </c>
      <c r="L1375" s="2" t="s">
        <v>13</v>
      </c>
      <c r="M1375" s="2" t="s">
        <v>32</v>
      </c>
      <c r="N1375" s="16">
        <f t="shared" si="0"/>
        <v>1925</v>
      </c>
      <c r="O1375" s="16" t="str">
        <f t="shared" si="1"/>
        <v>Not Good Condition</v>
      </c>
      <c r="P1375" s="16" t="str">
        <f t="shared" si="2"/>
        <v>OLD and not excellent</v>
      </c>
      <c r="Q1375" s="18"/>
      <c r="S1375" s="19"/>
      <c r="T1375" s="20"/>
    </row>
    <row r="1376" spans="1:20" ht="15.75" customHeight="1" x14ac:dyDescent="0.2">
      <c r="A1376" s="2">
        <v>7006</v>
      </c>
      <c r="B1376" s="2">
        <v>6</v>
      </c>
      <c r="C1376" s="2">
        <v>6</v>
      </c>
      <c r="D1376" s="2">
        <v>1925</v>
      </c>
      <c r="E1376" s="2">
        <v>1950</v>
      </c>
      <c r="F1376" s="2">
        <v>1236</v>
      </c>
      <c r="G1376" s="2">
        <v>2</v>
      </c>
      <c r="H1376" s="2">
        <v>3</v>
      </c>
      <c r="I1376" s="2">
        <v>1</v>
      </c>
      <c r="J1376" s="2">
        <v>1</v>
      </c>
      <c r="K1376" s="2">
        <v>127000</v>
      </c>
      <c r="L1376" s="2" t="s">
        <v>13</v>
      </c>
      <c r="M1376" s="2" t="s">
        <v>32</v>
      </c>
      <c r="N1376" s="16">
        <f t="shared" si="0"/>
        <v>1925</v>
      </c>
      <c r="O1376" s="16" t="str">
        <f t="shared" si="1"/>
        <v>Not Good Condition</v>
      </c>
      <c r="P1376" s="16" t="str">
        <f t="shared" si="2"/>
        <v>OLD and not excellent</v>
      </c>
      <c r="Q1376" s="18"/>
      <c r="S1376" s="19"/>
      <c r="T1376" s="20"/>
    </row>
    <row r="1377" spans="1:20" ht="15.75" customHeight="1" x14ac:dyDescent="0.2">
      <c r="A1377" s="2">
        <v>7920</v>
      </c>
      <c r="B1377" s="2">
        <v>6</v>
      </c>
      <c r="C1377" s="2">
        <v>7</v>
      </c>
      <c r="D1377" s="2">
        <v>1920</v>
      </c>
      <c r="E1377" s="2">
        <v>1950</v>
      </c>
      <c r="F1377" s="2">
        <v>1406</v>
      </c>
      <c r="G1377" s="2">
        <v>1</v>
      </c>
      <c r="H1377" s="2">
        <v>3</v>
      </c>
      <c r="I1377" s="2">
        <v>0</v>
      </c>
      <c r="J1377" s="2">
        <v>0</v>
      </c>
      <c r="K1377" s="2">
        <v>89500</v>
      </c>
      <c r="L1377" s="2" t="s">
        <v>26</v>
      </c>
      <c r="M1377" s="2" t="s">
        <v>32</v>
      </c>
      <c r="N1377" s="16">
        <f t="shared" si="0"/>
        <v>1920</v>
      </c>
      <c r="O1377" s="16" t="str">
        <f t="shared" si="1"/>
        <v>Not Good Condition</v>
      </c>
      <c r="P1377" s="16" t="str">
        <f t="shared" si="2"/>
        <v>OLD and not excellent</v>
      </c>
      <c r="Q1377" s="18"/>
      <c r="S1377" s="19"/>
      <c r="T1377" s="20"/>
    </row>
    <row r="1378" spans="1:20" ht="15.75" customHeight="1" x14ac:dyDescent="0.2">
      <c r="A1378" s="2">
        <v>8235</v>
      </c>
      <c r="B1378" s="2">
        <v>5</v>
      </c>
      <c r="C1378" s="2">
        <v>7</v>
      </c>
      <c r="D1378" s="2">
        <v>1955</v>
      </c>
      <c r="E1378" s="2">
        <v>1995</v>
      </c>
      <c r="F1378" s="2">
        <v>825</v>
      </c>
      <c r="G1378" s="2">
        <v>1</v>
      </c>
      <c r="H1378" s="2">
        <v>2</v>
      </c>
      <c r="I1378" s="2">
        <v>0</v>
      </c>
      <c r="J1378" s="2">
        <v>2</v>
      </c>
      <c r="K1378" s="2">
        <v>125000</v>
      </c>
      <c r="L1378" s="2" t="s">
        <v>17</v>
      </c>
      <c r="M1378" s="2" t="s">
        <v>31</v>
      </c>
      <c r="N1378" s="16">
        <f t="shared" si="0"/>
        <v>1955</v>
      </c>
      <c r="O1378" s="16" t="str">
        <f t="shared" si="1"/>
        <v>Good Condition</v>
      </c>
      <c r="P1378" s="16" t="str">
        <f t="shared" si="2"/>
        <v>OLD and not excellent</v>
      </c>
      <c r="Q1378" s="18"/>
      <c r="S1378" s="19"/>
      <c r="T1378" s="20"/>
    </row>
    <row r="1379" spans="1:20" ht="15.75" customHeight="1" x14ac:dyDescent="0.2">
      <c r="A1379" s="2">
        <v>5586</v>
      </c>
      <c r="B1379" s="2">
        <v>6</v>
      </c>
      <c r="C1379" s="2">
        <v>7</v>
      </c>
      <c r="D1379" s="2">
        <v>1920</v>
      </c>
      <c r="E1379" s="2">
        <v>1998</v>
      </c>
      <c r="F1379" s="2">
        <v>1198</v>
      </c>
      <c r="G1379" s="2">
        <v>1</v>
      </c>
      <c r="H1379" s="2">
        <v>4</v>
      </c>
      <c r="I1379" s="2">
        <v>0</v>
      </c>
      <c r="J1379" s="2">
        <v>0</v>
      </c>
      <c r="K1379" s="2">
        <v>79900</v>
      </c>
      <c r="L1379" s="2" t="s">
        <v>13</v>
      </c>
      <c r="M1379" s="2" t="s">
        <v>31</v>
      </c>
      <c r="N1379" s="16">
        <f t="shared" si="0"/>
        <v>1920</v>
      </c>
      <c r="O1379" s="16" t="str">
        <f t="shared" si="1"/>
        <v>Not Good Condition</v>
      </c>
      <c r="P1379" s="16" t="str">
        <f t="shared" si="2"/>
        <v>OLD and not excellent</v>
      </c>
      <c r="Q1379" s="18"/>
      <c r="S1379" s="19"/>
      <c r="T1379" s="20"/>
    </row>
    <row r="1380" spans="1:20" ht="15.75" customHeight="1" x14ac:dyDescent="0.2">
      <c r="A1380" s="2">
        <v>10320</v>
      </c>
      <c r="B1380" s="2">
        <v>5</v>
      </c>
      <c r="C1380" s="2">
        <v>8</v>
      </c>
      <c r="D1380" s="2">
        <v>1912</v>
      </c>
      <c r="E1380" s="2">
        <v>1991</v>
      </c>
      <c r="F1380" s="2">
        <v>759</v>
      </c>
      <c r="G1380" s="2">
        <v>1</v>
      </c>
      <c r="H1380" s="2">
        <v>1</v>
      </c>
      <c r="I1380" s="2">
        <v>0</v>
      </c>
      <c r="J1380" s="2">
        <v>2</v>
      </c>
      <c r="K1380" s="2">
        <v>85000</v>
      </c>
      <c r="L1380" s="2" t="s">
        <v>13</v>
      </c>
      <c r="M1380" s="2" t="s">
        <v>32</v>
      </c>
      <c r="N1380" s="16">
        <f t="shared" si="0"/>
        <v>1912</v>
      </c>
      <c r="O1380" s="16" t="str">
        <f t="shared" si="1"/>
        <v>Not Good Condition</v>
      </c>
      <c r="P1380" s="16" t="str">
        <f t="shared" si="2"/>
        <v>OLD and not excellent</v>
      </c>
      <c r="Q1380" s="18"/>
      <c r="S1380" s="19"/>
      <c r="T1380" s="20"/>
    </row>
    <row r="1381" spans="1:20" ht="15.75" customHeight="1" x14ac:dyDescent="0.2">
      <c r="A1381" s="2">
        <v>10320</v>
      </c>
      <c r="B1381" s="2">
        <v>3</v>
      </c>
      <c r="C1381" s="2">
        <v>3</v>
      </c>
      <c r="D1381" s="2">
        <v>1915</v>
      </c>
      <c r="E1381" s="2">
        <v>1950</v>
      </c>
      <c r="F1381" s="2">
        <v>1344</v>
      </c>
      <c r="G1381" s="2">
        <v>2</v>
      </c>
      <c r="H1381" s="2">
        <v>3</v>
      </c>
      <c r="I1381" s="2">
        <v>0</v>
      </c>
      <c r="J1381" s="2">
        <v>0</v>
      </c>
      <c r="K1381" s="2">
        <v>82375</v>
      </c>
      <c r="L1381" s="2" t="s">
        <v>26</v>
      </c>
      <c r="M1381" s="2" t="s">
        <v>32</v>
      </c>
      <c r="N1381" s="16">
        <f t="shared" si="0"/>
        <v>1915</v>
      </c>
      <c r="O1381" s="16" t="str">
        <f t="shared" si="1"/>
        <v>Not Good Condition</v>
      </c>
      <c r="P1381" s="16" t="str">
        <f t="shared" si="2"/>
        <v>OLD and not excellent</v>
      </c>
      <c r="Q1381" s="18"/>
      <c r="S1381" s="19"/>
      <c r="T1381" s="20"/>
    </row>
    <row r="1382" spans="1:20" ht="15.75" customHeight="1" x14ac:dyDescent="0.2">
      <c r="A1382" s="2">
        <v>10320</v>
      </c>
      <c r="B1382" s="2">
        <v>6</v>
      </c>
      <c r="C1382" s="2">
        <v>7</v>
      </c>
      <c r="D1382" s="2">
        <v>1906</v>
      </c>
      <c r="E1382" s="2">
        <v>1995</v>
      </c>
      <c r="F1382" s="2">
        <v>1469</v>
      </c>
      <c r="G1382" s="2">
        <v>1</v>
      </c>
      <c r="H1382" s="2">
        <v>3</v>
      </c>
      <c r="I1382" s="2">
        <v>0</v>
      </c>
      <c r="J1382" s="2">
        <v>1</v>
      </c>
      <c r="K1382" s="2">
        <v>135000</v>
      </c>
      <c r="L1382" s="2" t="s">
        <v>13</v>
      </c>
      <c r="M1382" s="2" t="s">
        <v>32</v>
      </c>
      <c r="N1382" s="16">
        <f t="shared" si="0"/>
        <v>1906</v>
      </c>
      <c r="O1382" s="16" t="str">
        <f t="shared" si="1"/>
        <v>Not Good Condition</v>
      </c>
      <c r="P1382" s="16" t="str">
        <f t="shared" si="2"/>
        <v>OLD and not excellent</v>
      </c>
      <c r="Q1382" s="18"/>
      <c r="S1382" s="19"/>
      <c r="T1382" s="20"/>
    </row>
    <row r="1383" spans="1:20" ht="15.75" customHeight="1" x14ac:dyDescent="0.2">
      <c r="A1383" s="2">
        <v>9488</v>
      </c>
      <c r="B1383" s="2">
        <v>5</v>
      </c>
      <c r="C1383" s="2">
        <v>6</v>
      </c>
      <c r="D1383" s="2">
        <v>1947</v>
      </c>
      <c r="E1383" s="2">
        <v>1993</v>
      </c>
      <c r="F1383" s="2">
        <v>1054</v>
      </c>
      <c r="G1383" s="2">
        <v>1</v>
      </c>
      <c r="H1383" s="2">
        <v>3</v>
      </c>
      <c r="I1383" s="2">
        <v>0</v>
      </c>
      <c r="J1383" s="2">
        <v>1</v>
      </c>
      <c r="K1383" s="2">
        <v>124000</v>
      </c>
      <c r="L1383" s="2" t="s">
        <v>13</v>
      </c>
      <c r="M1383" s="2" t="s">
        <v>27</v>
      </c>
      <c r="N1383" s="16">
        <f t="shared" si="0"/>
        <v>1947</v>
      </c>
      <c r="O1383" s="16" t="str">
        <f t="shared" si="1"/>
        <v>Not Good Condition</v>
      </c>
      <c r="P1383" s="16" t="str">
        <f t="shared" si="2"/>
        <v>OLD and not excellent</v>
      </c>
      <c r="Q1383" s="18"/>
      <c r="S1383" s="19"/>
      <c r="T1383" s="20"/>
    </row>
    <row r="1384" spans="1:20" ht="15.75" customHeight="1" x14ac:dyDescent="0.2">
      <c r="A1384" s="2">
        <v>8250</v>
      </c>
      <c r="B1384" s="2">
        <v>5</v>
      </c>
      <c r="C1384" s="2">
        <v>5</v>
      </c>
      <c r="D1384" s="2">
        <v>1968</v>
      </c>
      <c r="E1384" s="2">
        <v>1968</v>
      </c>
      <c r="F1384" s="2">
        <v>1211</v>
      </c>
      <c r="G1384" s="2">
        <v>1</v>
      </c>
      <c r="H1384" s="2">
        <v>3</v>
      </c>
      <c r="I1384" s="2">
        <v>1</v>
      </c>
      <c r="J1384" s="2">
        <v>1</v>
      </c>
      <c r="K1384" s="2">
        <v>134000</v>
      </c>
      <c r="L1384" s="2" t="s">
        <v>13</v>
      </c>
      <c r="M1384" s="2" t="s">
        <v>27</v>
      </c>
      <c r="N1384" s="16">
        <f t="shared" si="0"/>
        <v>1968</v>
      </c>
      <c r="O1384" s="16" t="str">
        <f t="shared" si="1"/>
        <v>Not Good Condition</v>
      </c>
      <c r="P1384" s="16" t="str">
        <f t="shared" si="2"/>
        <v>NEW but not excellent</v>
      </c>
      <c r="Q1384" s="18"/>
      <c r="S1384" s="19"/>
      <c r="T1384" s="20"/>
    </row>
    <row r="1385" spans="1:20" ht="15.75" customHeight="1" x14ac:dyDescent="0.2">
      <c r="A1385" s="2">
        <v>21286</v>
      </c>
      <c r="B1385" s="2">
        <v>5</v>
      </c>
      <c r="C1385" s="2">
        <v>5</v>
      </c>
      <c r="D1385" s="2">
        <v>1948</v>
      </c>
      <c r="E1385" s="2">
        <v>1950</v>
      </c>
      <c r="F1385" s="2">
        <v>1271</v>
      </c>
      <c r="G1385" s="2">
        <v>2</v>
      </c>
      <c r="H1385" s="2">
        <v>4</v>
      </c>
      <c r="I1385" s="2">
        <v>1</v>
      </c>
      <c r="J1385" s="2">
        <v>1</v>
      </c>
      <c r="K1385" s="2">
        <v>135000</v>
      </c>
      <c r="L1385" s="2" t="s">
        <v>13</v>
      </c>
      <c r="M1385" s="2" t="s">
        <v>27</v>
      </c>
      <c r="N1385" s="16">
        <f t="shared" si="0"/>
        <v>1948</v>
      </c>
      <c r="O1385" s="16" t="str">
        <f t="shared" si="1"/>
        <v>Not Good Condition</v>
      </c>
      <c r="P1385" s="16" t="str">
        <f t="shared" si="2"/>
        <v>OLD and not excellent</v>
      </c>
      <c r="Q1385" s="18"/>
      <c r="S1385" s="19"/>
      <c r="T1385" s="20"/>
    </row>
    <row r="1386" spans="1:20" ht="15.75" customHeight="1" x14ac:dyDescent="0.2">
      <c r="A1386" s="2">
        <v>17120</v>
      </c>
      <c r="B1386" s="2">
        <v>4</v>
      </c>
      <c r="C1386" s="2">
        <v>4</v>
      </c>
      <c r="D1386" s="2">
        <v>1959</v>
      </c>
      <c r="E1386" s="2">
        <v>1959</v>
      </c>
      <c r="F1386" s="2">
        <v>1588</v>
      </c>
      <c r="G1386" s="2">
        <v>2</v>
      </c>
      <c r="H1386" s="2">
        <v>4</v>
      </c>
      <c r="I1386" s="2">
        <v>1</v>
      </c>
      <c r="J1386" s="2">
        <v>2</v>
      </c>
      <c r="K1386" s="2">
        <v>134432</v>
      </c>
      <c r="L1386" s="2" t="s">
        <v>13</v>
      </c>
      <c r="M1386" s="2" t="s">
        <v>33</v>
      </c>
      <c r="N1386" s="16">
        <f t="shared" si="0"/>
        <v>1959</v>
      </c>
      <c r="O1386" s="16" t="str">
        <f t="shared" si="1"/>
        <v>Not Good Condition</v>
      </c>
      <c r="P1386" s="16" t="str">
        <f t="shared" si="2"/>
        <v>OLD and not excellent</v>
      </c>
      <c r="Q1386" s="18"/>
      <c r="S1386" s="19"/>
      <c r="T1386" s="20"/>
    </row>
    <row r="1387" spans="1:20" ht="15.75" customHeight="1" x14ac:dyDescent="0.2">
      <c r="A1387" s="2">
        <v>10106</v>
      </c>
      <c r="B1387" s="2">
        <v>5</v>
      </c>
      <c r="C1387" s="2">
        <v>7</v>
      </c>
      <c r="D1387" s="2">
        <v>1940</v>
      </c>
      <c r="E1387" s="2">
        <v>1999</v>
      </c>
      <c r="F1387" s="2">
        <v>1355</v>
      </c>
      <c r="G1387" s="2">
        <v>2</v>
      </c>
      <c r="H1387" s="2">
        <v>4</v>
      </c>
      <c r="I1387" s="2">
        <v>0</v>
      </c>
      <c r="J1387" s="2">
        <v>0</v>
      </c>
      <c r="K1387" s="2">
        <v>127500</v>
      </c>
      <c r="L1387" s="2" t="s">
        <v>17</v>
      </c>
      <c r="M1387" s="2" t="s">
        <v>35</v>
      </c>
      <c r="N1387" s="16">
        <f t="shared" si="0"/>
        <v>1940</v>
      </c>
      <c r="O1387" s="16" t="str">
        <f t="shared" si="1"/>
        <v>Good Condition</v>
      </c>
      <c r="P1387" s="16" t="str">
        <f t="shared" si="2"/>
        <v>OLD and not excellent</v>
      </c>
      <c r="Q1387" s="18"/>
      <c r="S1387" s="19"/>
      <c r="T1387" s="20"/>
    </row>
    <row r="1388" spans="1:20" ht="15.75" customHeight="1" x14ac:dyDescent="0.2">
      <c r="A1388" s="2">
        <v>11235</v>
      </c>
      <c r="B1388" s="2">
        <v>5</v>
      </c>
      <c r="C1388" s="2">
        <v>6</v>
      </c>
      <c r="D1388" s="2">
        <v>1963</v>
      </c>
      <c r="E1388" s="2">
        <v>1963</v>
      </c>
      <c r="F1388" s="2">
        <v>1075</v>
      </c>
      <c r="G1388" s="2">
        <v>1</v>
      </c>
      <c r="H1388" s="2">
        <v>3</v>
      </c>
      <c r="I1388" s="2">
        <v>0</v>
      </c>
      <c r="J1388" s="2">
        <v>2</v>
      </c>
      <c r="K1388" s="2">
        <v>148000</v>
      </c>
      <c r="L1388" s="2" t="s">
        <v>13</v>
      </c>
      <c r="M1388" s="2" t="s">
        <v>27</v>
      </c>
      <c r="N1388" s="16">
        <f t="shared" si="0"/>
        <v>1963</v>
      </c>
      <c r="O1388" s="16" t="str">
        <f t="shared" si="1"/>
        <v>Not Good Condition</v>
      </c>
      <c r="P1388" s="16" t="str">
        <f t="shared" si="2"/>
        <v>NEW but not excellent</v>
      </c>
      <c r="Q1388" s="18"/>
      <c r="S1388" s="19"/>
      <c r="T1388" s="20"/>
    </row>
    <row r="1389" spans="1:20" ht="15.75" customHeight="1" x14ac:dyDescent="0.2">
      <c r="A1389" s="2">
        <v>11200</v>
      </c>
      <c r="B1389" s="2">
        <v>5</v>
      </c>
      <c r="C1389" s="2">
        <v>5</v>
      </c>
      <c r="D1389" s="2">
        <v>1965</v>
      </c>
      <c r="E1389" s="2">
        <v>1965</v>
      </c>
      <c r="F1389" s="2">
        <v>1040</v>
      </c>
      <c r="G1389" s="2">
        <v>1</v>
      </c>
      <c r="H1389" s="2">
        <v>3</v>
      </c>
      <c r="I1389" s="2">
        <v>0</v>
      </c>
      <c r="J1389" s="2">
        <v>1</v>
      </c>
      <c r="K1389" s="2">
        <v>129500</v>
      </c>
      <c r="L1389" s="2" t="s">
        <v>13</v>
      </c>
      <c r="M1389" s="2" t="s">
        <v>27</v>
      </c>
      <c r="N1389" s="16">
        <f t="shared" si="0"/>
        <v>1965</v>
      </c>
      <c r="O1389" s="16" t="str">
        <f t="shared" si="1"/>
        <v>Not Good Condition</v>
      </c>
      <c r="P1389" s="16" t="str">
        <f t="shared" si="2"/>
        <v>NEW but not excellent</v>
      </c>
      <c r="Q1389" s="18"/>
      <c r="S1389" s="19"/>
      <c r="T1389" s="20"/>
    </row>
    <row r="1390" spans="1:20" ht="15.75" customHeight="1" x14ac:dyDescent="0.2">
      <c r="A1390" s="2">
        <v>13014</v>
      </c>
      <c r="B1390" s="2">
        <v>6</v>
      </c>
      <c r="C1390" s="2">
        <v>5</v>
      </c>
      <c r="D1390" s="2">
        <v>1978</v>
      </c>
      <c r="E1390" s="2">
        <v>1978</v>
      </c>
      <c r="F1390" s="2">
        <v>1096</v>
      </c>
      <c r="G1390" s="2">
        <v>1</v>
      </c>
      <c r="H1390" s="2">
        <v>3</v>
      </c>
      <c r="I1390" s="2">
        <v>1</v>
      </c>
      <c r="J1390" s="2">
        <v>2</v>
      </c>
      <c r="K1390" s="2">
        <v>157500</v>
      </c>
      <c r="L1390" s="2" t="s">
        <v>13</v>
      </c>
      <c r="M1390" s="2" t="s">
        <v>27</v>
      </c>
      <c r="N1390" s="16">
        <f t="shared" si="0"/>
        <v>1978</v>
      </c>
      <c r="O1390" s="16" t="str">
        <f t="shared" si="1"/>
        <v>Not Good Condition</v>
      </c>
      <c r="P1390" s="16" t="str">
        <f t="shared" si="2"/>
        <v>NEW but not excellent</v>
      </c>
      <c r="Q1390" s="18"/>
      <c r="S1390" s="19"/>
      <c r="T1390" s="20"/>
    </row>
    <row r="1391" spans="1:20" ht="15.75" customHeight="1" x14ac:dyDescent="0.2">
      <c r="A1391" s="2">
        <v>7162</v>
      </c>
      <c r="B1391" s="2">
        <v>5</v>
      </c>
      <c r="C1391" s="2">
        <v>7</v>
      </c>
      <c r="D1391" s="2">
        <v>1966</v>
      </c>
      <c r="E1391" s="2">
        <v>1966</v>
      </c>
      <c r="F1391" s="2">
        <v>904</v>
      </c>
      <c r="G1391" s="2">
        <v>1</v>
      </c>
      <c r="H1391" s="2">
        <v>3</v>
      </c>
      <c r="I1391" s="2">
        <v>0</v>
      </c>
      <c r="J1391" s="2">
        <v>1</v>
      </c>
      <c r="K1391" s="2">
        <v>109900</v>
      </c>
      <c r="L1391" s="2" t="s">
        <v>13</v>
      </c>
      <c r="M1391" s="2" t="s">
        <v>27</v>
      </c>
      <c r="N1391" s="16">
        <f t="shared" si="0"/>
        <v>1966</v>
      </c>
      <c r="O1391" s="16" t="str">
        <f t="shared" si="1"/>
        <v>Not Good Condition</v>
      </c>
      <c r="P1391" s="16" t="str">
        <f t="shared" si="2"/>
        <v>NEW but not excellent</v>
      </c>
      <c r="Q1391" s="18"/>
      <c r="S1391" s="19"/>
      <c r="T1391" s="20"/>
    </row>
    <row r="1392" spans="1:20" ht="15.75" customHeight="1" x14ac:dyDescent="0.2">
      <c r="A1392" s="2">
        <v>10265</v>
      </c>
      <c r="B1392" s="2">
        <v>5</v>
      </c>
      <c r="C1392" s="2">
        <v>7</v>
      </c>
      <c r="D1392" s="2">
        <v>1967</v>
      </c>
      <c r="E1392" s="2">
        <v>2005</v>
      </c>
      <c r="F1392" s="2">
        <v>992</v>
      </c>
      <c r="G1392" s="2">
        <v>1</v>
      </c>
      <c r="H1392" s="2">
        <v>3</v>
      </c>
      <c r="I1392" s="2">
        <v>0</v>
      </c>
      <c r="J1392" s="2">
        <v>1</v>
      </c>
      <c r="K1392" s="2">
        <v>145000</v>
      </c>
      <c r="L1392" s="2" t="s">
        <v>26</v>
      </c>
      <c r="M1392" s="2" t="s">
        <v>27</v>
      </c>
      <c r="N1392" s="16">
        <f t="shared" si="0"/>
        <v>1967</v>
      </c>
      <c r="O1392" s="16" t="str">
        <f t="shared" si="1"/>
        <v>Not Good Condition</v>
      </c>
      <c r="P1392" s="16" t="str">
        <f t="shared" si="2"/>
        <v>NEW but not excellent</v>
      </c>
      <c r="Q1392" s="18"/>
      <c r="S1392" s="19"/>
      <c r="T1392" s="20"/>
    </row>
    <row r="1393" spans="1:20" ht="15.75" customHeight="1" x14ac:dyDescent="0.2">
      <c r="A1393" s="2">
        <v>9764</v>
      </c>
      <c r="B1393" s="2">
        <v>5</v>
      </c>
      <c r="C1393" s="2">
        <v>7</v>
      </c>
      <c r="D1393" s="2">
        <v>1967</v>
      </c>
      <c r="E1393" s="2">
        <v>2003</v>
      </c>
      <c r="F1393" s="2">
        <v>894</v>
      </c>
      <c r="G1393" s="2">
        <v>1</v>
      </c>
      <c r="H1393" s="2">
        <v>3</v>
      </c>
      <c r="I1393" s="2">
        <v>0</v>
      </c>
      <c r="J1393" s="2">
        <v>2</v>
      </c>
      <c r="K1393" s="2">
        <v>130000</v>
      </c>
      <c r="L1393" s="2" t="s">
        <v>13</v>
      </c>
      <c r="M1393" s="2" t="s">
        <v>27</v>
      </c>
      <c r="N1393" s="16">
        <f t="shared" si="0"/>
        <v>1967</v>
      </c>
      <c r="O1393" s="16" t="str">
        <f t="shared" si="1"/>
        <v>Not Good Condition</v>
      </c>
      <c r="P1393" s="16" t="str">
        <f t="shared" si="2"/>
        <v>NEW but not excellent</v>
      </c>
      <c r="Q1393" s="18"/>
      <c r="S1393" s="19"/>
      <c r="T1393" s="20"/>
    </row>
    <row r="1394" spans="1:20" ht="15.75" customHeight="1" x14ac:dyDescent="0.2">
      <c r="A1394" s="2">
        <v>7703</v>
      </c>
      <c r="B1394" s="2">
        <v>6</v>
      </c>
      <c r="C1394" s="2">
        <v>8</v>
      </c>
      <c r="D1394" s="2">
        <v>1978</v>
      </c>
      <c r="E1394" s="2">
        <v>1978</v>
      </c>
      <c r="F1394" s="2">
        <v>1034</v>
      </c>
      <c r="G1394" s="2">
        <v>1</v>
      </c>
      <c r="H1394" s="2">
        <v>3</v>
      </c>
      <c r="I1394" s="2">
        <v>1</v>
      </c>
      <c r="J1394" s="2">
        <v>2</v>
      </c>
      <c r="K1394" s="2">
        <v>153000</v>
      </c>
      <c r="L1394" s="2" t="s">
        <v>13</v>
      </c>
      <c r="M1394" s="2" t="s">
        <v>27</v>
      </c>
      <c r="N1394" s="16">
        <f t="shared" si="0"/>
        <v>1978</v>
      </c>
      <c r="O1394" s="16" t="str">
        <f t="shared" si="1"/>
        <v>Not Good Condition</v>
      </c>
      <c r="P1394" s="16" t="str">
        <f t="shared" si="2"/>
        <v>NEW but not excellent</v>
      </c>
      <c r="Q1394" s="18"/>
      <c r="S1394" s="19"/>
      <c r="T1394" s="20"/>
    </row>
    <row r="1395" spans="1:20" ht="15.75" customHeight="1" x14ac:dyDescent="0.2">
      <c r="A1395" s="2">
        <v>9981</v>
      </c>
      <c r="B1395" s="2">
        <v>5</v>
      </c>
      <c r="C1395" s="2">
        <v>5</v>
      </c>
      <c r="D1395" s="2">
        <v>1967</v>
      </c>
      <c r="E1395" s="2">
        <v>1967</v>
      </c>
      <c r="F1395" s="2">
        <v>1073</v>
      </c>
      <c r="G1395" s="2">
        <v>1</v>
      </c>
      <c r="H1395" s="2">
        <v>3</v>
      </c>
      <c r="I1395" s="2">
        <v>0</v>
      </c>
      <c r="J1395" s="2">
        <v>1</v>
      </c>
      <c r="K1395" s="2">
        <v>120000</v>
      </c>
      <c r="L1395" s="2" t="s">
        <v>13</v>
      </c>
      <c r="M1395" s="2" t="s">
        <v>27</v>
      </c>
      <c r="N1395" s="16">
        <f t="shared" si="0"/>
        <v>1967</v>
      </c>
      <c r="O1395" s="16" t="str">
        <f t="shared" si="1"/>
        <v>Not Good Condition</v>
      </c>
      <c r="P1395" s="16" t="str">
        <f t="shared" si="2"/>
        <v>NEW but not excellent</v>
      </c>
      <c r="Q1395" s="18"/>
      <c r="S1395" s="19"/>
      <c r="T1395" s="20"/>
    </row>
    <row r="1396" spans="1:20" ht="15.75" customHeight="1" x14ac:dyDescent="0.2">
      <c r="A1396" s="2">
        <v>7400</v>
      </c>
      <c r="B1396" s="2">
        <v>5</v>
      </c>
      <c r="C1396" s="2">
        <v>5</v>
      </c>
      <c r="D1396" s="2">
        <v>1984</v>
      </c>
      <c r="E1396" s="2">
        <v>1984</v>
      </c>
      <c r="F1396" s="2">
        <v>1126</v>
      </c>
      <c r="G1396" s="2">
        <v>1</v>
      </c>
      <c r="H1396" s="2">
        <v>2</v>
      </c>
      <c r="I1396" s="2">
        <v>0</v>
      </c>
      <c r="J1396" s="2">
        <v>2</v>
      </c>
      <c r="K1396" s="2">
        <v>152000</v>
      </c>
      <c r="L1396" s="2" t="s">
        <v>13</v>
      </c>
      <c r="M1396" s="2" t="s">
        <v>27</v>
      </c>
      <c r="N1396" s="16">
        <f t="shared" si="0"/>
        <v>1984</v>
      </c>
      <c r="O1396" s="16" t="str">
        <f t="shared" si="1"/>
        <v>Not Good Condition</v>
      </c>
      <c r="P1396" s="16" t="str">
        <f t="shared" si="2"/>
        <v>NEW but not excellent</v>
      </c>
      <c r="Q1396" s="18"/>
      <c r="S1396" s="19"/>
      <c r="T1396" s="20"/>
    </row>
    <row r="1397" spans="1:20" ht="15.75" customHeight="1" x14ac:dyDescent="0.2">
      <c r="A1397" s="2">
        <v>12900</v>
      </c>
      <c r="B1397" s="2">
        <v>4</v>
      </c>
      <c r="C1397" s="2">
        <v>4</v>
      </c>
      <c r="D1397" s="2">
        <v>1969</v>
      </c>
      <c r="E1397" s="2">
        <v>1969</v>
      </c>
      <c r="F1397" s="2">
        <v>1258</v>
      </c>
      <c r="G1397" s="2">
        <v>0</v>
      </c>
      <c r="H1397" s="2">
        <v>0</v>
      </c>
      <c r="I1397" s="2">
        <v>0</v>
      </c>
      <c r="J1397" s="2">
        <v>2</v>
      </c>
      <c r="K1397" s="2">
        <v>108959</v>
      </c>
      <c r="L1397" s="2" t="s">
        <v>13</v>
      </c>
      <c r="M1397" s="2" t="s">
        <v>27</v>
      </c>
      <c r="N1397" s="16">
        <f t="shared" si="0"/>
        <v>1969</v>
      </c>
      <c r="O1397" s="16" t="str">
        <f t="shared" si="1"/>
        <v>Not Good Condition</v>
      </c>
      <c r="P1397" s="16" t="str">
        <f t="shared" si="2"/>
        <v>NEW but not excellent</v>
      </c>
      <c r="Q1397" s="18"/>
      <c r="S1397" s="19"/>
      <c r="T1397" s="20"/>
    </row>
    <row r="1398" spans="1:20" ht="15.75" customHeight="1" x14ac:dyDescent="0.2">
      <c r="A1398" s="2">
        <v>12900</v>
      </c>
      <c r="B1398" s="2">
        <v>5</v>
      </c>
      <c r="C1398" s="2">
        <v>4</v>
      </c>
      <c r="D1398" s="2">
        <v>1920</v>
      </c>
      <c r="E1398" s="2">
        <v>1950</v>
      </c>
      <c r="F1398" s="2">
        <v>1140</v>
      </c>
      <c r="G1398" s="2">
        <v>1</v>
      </c>
      <c r="H1398" s="2">
        <v>3</v>
      </c>
      <c r="I1398" s="2">
        <v>0</v>
      </c>
      <c r="J1398" s="2">
        <v>2</v>
      </c>
      <c r="K1398" s="2">
        <v>95541</v>
      </c>
      <c r="L1398" s="2" t="s">
        <v>13</v>
      </c>
      <c r="M1398" s="2" t="s">
        <v>27</v>
      </c>
      <c r="N1398" s="16">
        <f t="shared" si="0"/>
        <v>1920</v>
      </c>
      <c r="O1398" s="16" t="str">
        <f t="shared" si="1"/>
        <v>Not Good Condition</v>
      </c>
      <c r="P1398" s="16" t="str">
        <f t="shared" si="2"/>
        <v>OLD and not excellent</v>
      </c>
      <c r="Q1398" s="18"/>
      <c r="S1398" s="19"/>
      <c r="T1398" s="20"/>
    </row>
    <row r="1399" spans="1:20" ht="15.75" customHeight="1" x14ac:dyDescent="0.2">
      <c r="A1399" s="2">
        <v>9000</v>
      </c>
      <c r="B1399" s="2">
        <v>5</v>
      </c>
      <c r="C1399" s="2">
        <v>3</v>
      </c>
      <c r="D1399" s="2">
        <v>1959</v>
      </c>
      <c r="E1399" s="2">
        <v>1959</v>
      </c>
      <c r="F1399" s="2">
        <v>1006</v>
      </c>
      <c r="G1399" s="2">
        <v>1</v>
      </c>
      <c r="H1399" s="2">
        <v>3</v>
      </c>
      <c r="I1399" s="2">
        <v>0</v>
      </c>
      <c r="J1399" s="2">
        <v>0</v>
      </c>
      <c r="K1399" s="2">
        <v>80000</v>
      </c>
      <c r="L1399" s="2" t="s">
        <v>13</v>
      </c>
      <c r="M1399" s="2" t="s">
        <v>27</v>
      </c>
      <c r="N1399" s="16">
        <f t="shared" si="0"/>
        <v>1959</v>
      </c>
      <c r="O1399" s="16" t="str">
        <f t="shared" si="1"/>
        <v>Not Good Condition</v>
      </c>
      <c r="P1399" s="16" t="str">
        <f t="shared" si="2"/>
        <v>OLD and not excellent</v>
      </c>
      <c r="Q1399" s="18"/>
      <c r="S1399" s="19"/>
      <c r="T1399" s="20"/>
    </row>
    <row r="1400" spans="1:20" ht="15.75" customHeight="1" x14ac:dyDescent="0.2">
      <c r="A1400" s="2">
        <v>8544</v>
      </c>
      <c r="B1400" s="2">
        <v>5</v>
      </c>
      <c r="C1400" s="2">
        <v>6</v>
      </c>
      <c r="D1400" s="2">
        <v>1966</v>
      </c>
      <c r="E1400" s="2">
        <v>2006</v>
      </c>
      <c r="F1400" s="2">
        <v>1228</v>
      </c>
      <c r="G1400" s="2">
        <v>1</v>
      </c>
      <c r="H1400" s="2">
        <v>3</v>
      </c>
      <c r="I1400" s="2">
        <v>0</v>
      </c>
      <c r="J1400" s="2">
        <v>1</v>
      </c>
      <c r="K1400" s="2">
        <v>149350</v>
      </c>
      <c r="L1400" s="2" t="s">
        <v>13</v>
      </c>
      <c r="M1400" s="2" t="s">
        <v>27</v>
      </c>
      <c r="N1400" s="16">
        <f t="shared" si="0"/>
        <v>1966</v>
      </c>
      <c r="O1400" s="16" t="str">
        <f t="shared" si="1"/>
        <v>Not Good Condition</v>
      </c>
      <c r="P1400" s="16" t="str">
        <f t="shared" si="2"/>
        <v>NEW but not excellent</v>
      </c>
      <c r="Q1400" s="18"/>
      <c r="S1400" s="19"/>
      <c r="T1400" s="20"/>
    </row>
    <row r="1401" spans="1:20" ht="15.75" customHeight="1" x14ac:dyDescent="0.2">
      <c r="A1401" s="2">
        <v>9239</v>
      </c>
      <c r="B1401" s="2">
        <v>5</v>
      </c>
      <c r="C1401" s="2">
        <v>8</v>
      </c>
      <c r="D1401" s="2">
        <v>1963</v>
      </c>
      <c r="E1401" s="2">
        <v>2003</v>
      </c>
      <c r="F1401" s="2">
        <v>960</v>
      </c>
      <c r="G1401" s="2">
        <v>1</v>
      </c>
      <c r="H1401" s="2">
        <v>3</v>
      </c>
      <c r="I1401" s="2">
        <v>0</v>
      </c>
      <c r="J1401" s="2">
        <v>1</v>
      </c>
      <c r="K1401" s="2">
        <v>144900</v>
      </c>
      <c r="L1401" s="2" t="s">
        <v>17</v>
      </c>
      <c r="M1401" s="2" t="s">
        <v>27</v>
      </c>
      <c r="N1401" s="16">
        <f t="shared" si="0"/>
        <v>1963</v>
      </c>
      <c r="O1401" s="16" t="str">
        <f t="shared" si="1"/>
        <v>Good Condition</v>
      </c>
      <c r="P1401" s="16" t="str">
        <f t="shared" si="2"/>
        <v>NEW but not excellent</v>
      </c>
      <c r="Q1401" s="18"/>
      <c r="S1401" s="19"/>
      <c r="T1401" s="20"/>
    </row>
    <row r="1402" spans="1:20" ht="15.75" customHeight="1" x14ac:dyDescent="0.2">
      <c r="A1402" s="2">
        <v>14175</v>
      </c>
      <c r="B1402" s="2">
        <v>6</v>
      </c>
      <c r="C1402" s="2">
        <v>8</v>
      </c>
      <c r="D1402" s="2">
        <v>1956</v>
      </c>
      <c r="E1402" s="2">
        <v>1956</v>
      </c>
      <c r="F1402" s="2">
        <v>1188</v>
      </c>
      <c r="G1402" s="2">
        <v>1</v>
      </c>
      <c r="H1402" s="2">
        <v>1</v>
      </c>
      <c r="I1402" s="2">
        <v>1</v>
      </c>
      <c r="J1402" s="2">
        <v>2</v>
      </c>
      <c r="K1402" s="2">
        <v>185000</v>
      </c>
      <c r="L1402" s="2" t="s">
        <v>13</v>
      </c>
      <c r="M1402" s="2" t="s">
        <v>27</v>
      </c>
      <c r="N1402" s="16">
        <f t="shared" si="0"/>
        <v>1956</v>
      </c>
      <c r="O1402" s="16" t="str">
        <f t="shared" si="1"/>
        <v>Not Good Condition</v>
      </c>
      <c r="P1402" s="16" t="str">
        <f t="shared" si="2"/>
        <v>OLD and not excellent</v>
      </c>
      <c r="Q1402" s="18"/>
      <c r="S1402" s="19"/>
      <c r="T1402" s="20"/>
    </row>
    <row r="1403" spans="1:20" ht="15.75" customHeight="1" x14ac:dyDescent="0.2">
      <c r="A1403" s="2">
        <v>13284</v>
      </c>
      <c r="B1403" s="2">
        <v>5</v>
      </c>
      <c r="C1403" s="2">
        <v>5</v>
      </c>
      <c r="D1403" s="2">
        <v>1954</v>
      </c>
      <c r="E1403" s="2">
        <v>1954</v>
      </c>
      <c r="F1403" s="2">
        <v>1383</v>
      </c>
      <c r="G1403" s="2">
        <v>1</v>
      </c>
      <c r="H1403" s="2">
        <v>3</v>
      </c>
      <c r="I1403" s="2">
        <v>1</v>
      </c>
      <c r="J1403" s="2">
        <v>1</v>
      </c>
      <c r="K1403" s="2">
        <v>165000</v>
      </c>
      <c r="L1403" s="2" t="s">
        <v>13</v>
      </c>
      <c r="M1403" s="2" t="s">
        <v>27</v>
      </c>
      <c r="N1403" s="16">
        <f t="shared" si="0"/>
        <v>1954</v>
      </c>
      <c r="O1403" s="16" t="str">
        <f t="shared" si="1"/>
        <v>Not Good Condition</v>
      </c>
      <c r="P1403" s="16" t="str">
        <f t="shared" si="2"/>
        <v>OLD and not excellent</v>
      </c>
      <c r="Q1403" s="18"/>
      <c r="S1403" s="19"/>
      <c r="T1403" s="20"/>
    </row>
    <row r="1404" spans="1:20" ht="15.75" customHeight="1" x14ac:dyDescent="0.2">
      <c r="A1404" s="2">
        <v>13500</v>
      </c>
      <c r="B1404" s="2">
        <v>6</v>
      </c>
      <c r="C1404" s="2">
        <v>7</v>
      </c>
      <c r="D1404" s="2">
        <v>1960</v>
      </c>
      <c r="E1404" s="2">
        <v>1975</v>
      </c>
      <c r="F1404" s="2">
        <v>1252</v>
      </c>
      <c r="G1404" s="2">
        <v>1</v>
      </c>
      <c r="H1404" s="2">
        <v>1</v>
      </c>
      <c r="I1404" s="2">
        <v>1</v>
      </c>
      <c r="J1404" s="2">
        <v>2</v>
      </c>
      <c r="K1404" s="2">
        <v>235000</v>
      </c>
      <c r="L1404" s="2" t="s">
        <v>13</v>
      </c>
      <c r="M1404" s="2" t="s">
        <v>33</v>
      </c>
      <c r="N1404" s="16">
        <f t="shared" si="0"/>
        <v>1960</v>
      </c>
      <c r="O1404" s="16" t="str">
        <f t="shared" si="1"/>
        <v>Not Good Condition</v>
      </c>
      <c r="P1404" s="16" t="str">
        <f t="shared" si="2"/>
        <v>NEW but not excellent</v>
      </c>
      <c r="Q1404" s="18"/>
      <c r="S1404" s="19"/>
      <c r="T1404" s="20"/>
    </row>
    <row r="1405" spans="1:20" ht="15.75" customHeight="1" x14ac:dyDescent="0.2">
      <c r="A1405" s="2">
        <v>13825</v>
      </c>
      <c r="B1405" s="2">
        <v>5</v>
      </c>
      <c r="C1405" s="2">
        <v>6</v>
      </c>
      <c r="D1405" s="2">
        <v>1958</v>
      </c>
      <c r="E1405" s="2">
        <v>1987</v>
      </c>
      <c r="F1405" s="2">
        <v>1601</v>
      </c>
      <c r="G1405" s="2">
        <v>1</v>
      </c>
      <c r="H1405" s="2">
        <v>3</v>
      </c>
      <c r="I1405" s="2">
        <v>0</v>
      </c>
      <c r="J1405" s="2">
        <v>1</v>
      </c>
      <c r="K1405" s="2">
        <v>140000</v>
      </c>
      <c r="L1405" s="2" t="s">
        <v>17</v>
      </c>
      <c r="M1405" s="2" t="s">
        <v>27</v>
      </c>
      <c r="N1405" s="16">
        <f t="shared" si="0"/>
        <v>1958</v>
      </c>
      <c r="O1405" s="16" t="str">
        <f t="shared" si="1"/>
        <v>Good Condition</v>
      </c>
      <c r="P1405" s="16" t="str">
        <f t="shared" si="2"/>
        <v>OLD and not excellent</v>
      </c>
      <c r="Q1405" s="18"/>
      <c r="S1405" s="19"/>
      <c r="T1405" s="20"/>
    </row>
    <row r="1406" spans="1:20" ht="15.75" customHeight="1" x14ac:dyDescent="0.2">
      <c r="A1406" s="2">
        <v>10200</v>
      </c>
      <c r="B1406" s="2">
        <v>5</v>
      </c>
      <c r="C1406" s="2">
        <v>8</v>
      </c>
      <c r="D1406" s="2">
        <v>1940</v>
      </c>
      <c r="E1406" s="2">
        <v>1997</v>
      </c>
      <c r="F1406" s="2">
        <v>672</v>
      </c>
      <c r="G1406" s="2">
        <v>1</v>
      </c>
      <c r="H1406" s="2">
        <v>2</v>
      </c>
      <c r="I1406" s="2">
        <v>0</v>
      </c>
      <c r="J1406" s="2">
        <v>1</v>
      </c>
      <c r="K1406" s="2">
        <v>108000</v>
      </c>
      <c r="L1406" s="2" t="s">
        <v>13</v>
      </c>
      <c r="M1406" s="2" t="s">
        <v>27</v>
      </c>
      <c r="N1406" s="16">
        <f t="shared" si="0"/>
        <v>1940</v>
      </c>
      <c r="O1406" s="16" t="str">
        <f t="shared" si="1"/>
        <v>Not Good Condition</v>
      </c>
      <c r="P1406" s="16" t="str">
        <f t="shared" si="2"/>
        <v>OLD and not excellent</v>
      </c>
      <c r="Q1406" s="18"/>
      <c r="S1406" s="19"/>
      <c r="T1406" s="20"/>
    </row>
    <row r="1407" spans="1:20" ht="15.75" customHeight="1" x14ac:dyDescent="0.2">
      <c r="A1407" s="2">
        <v>10532</v>
      </c>
      <c r="B1407" s="2">
        <v>5</v>
      </c>
      <c r="C1407" s="2">
        <v>3</v>
      </c>
      <c r="D1407" s="2">
        <v>1960</v>
      </c>
      <c r="E1407" s="2">
        <v>1960</v>
      </c>
      <c r="F1407" s="2">
        <v>1721</v>
      </c>
      <c r="G1407" s="2">
        <v>2</v>
      </c>
      <c r="H1407" s="2">
        <v>3</v>
      </c>
      <c r="I1407" s="2">
        <v>2</v>
      </c>
      <c r="J1407" s="2">
        <v>2</v>
      </c>
      <c r="K1407" s="2">
        <v>145000</v>
      </c>
      <c r="L1407" s="2" t="s">
        <v>13</v>
      </c>
      <c r="M1407" s="2" t="s">
        <v>33</v>
      </c>
      <c r="N1407" s="16">
        <f t="shared" si="0"/>
        <v>1960</v>
      </c>
      <c r="O1407" s="16" t="str">
        <f t="shared" si="1"/>
        <v>Not Good Condition</v>
      </c>
      <c r="P1407" s="16" t="str">
        <f t="shared" si="2"/>
        <v>NEW but not excellent</v>
      </c>
      <c r="Q1407" s="18"/>
      <c r="S1407" s="19"/>
      <c r="T1407" s="20"/>
    </row>
    <row r="1408" spans="1:20" ht="15.75" customHeight="1" x14ac:dyDescent="0.2">
      <c r="A1408" s="2">
        <v>8375</v>
      </c>
      <c r="B1408" s="2">
        <v>5</v>
      </c>
      <c r="C1408" s="2">
        <v>7</v>
      </c>
      <c r="D1408" s="2">
        <v>1941</v>
      </c>
      <c r="E1408" s="2">
        <v>1973</v>
      </c>
      <c r="F1408" s="2">
        <v>1350</v>
      </c>
      <c r="G1408" s="2">
        <v>1</v>
      </c>
      <c r="H1408" s="2">
        <v>2</v>
      </c>
      <c r="I1408" s="2">
        <v>0</v>
      </c>
      <c r="J1408" s="2">
        <v>3</v>
      </c>
      <c r="K1408" s="2">
        <v>152400</v>
      </c>
      <c r="L1408" s="2" t="s">
        <v>13</v>
      </c>
      <c r="M1408" s="2" t="s">
        <v>27</v>
      </c>
      <c r="N1408" s="16">
        <f t="shared" si="0"/>
        <v>1941</v>
      </c>
      <c r="O1408" s="16" t="str">
        <f t="shared" si="1"/>
        <v>Not Good Condition</v>
      </c>
      <c r="P1408" s="16" t="str">
        <f t="shared" si="2"/>
        <v>OLD and not excellent</v>
      </c>
      <c r="Q1408" s="18"/>
      <c r="S1408" s="19"/>
      <c r="T1408" s="20"/>
    </row>
    <row r="1409" spans="1:20" ht="15.75" customHeight="1" x14ac:dyDescent="0.2">
      <c r="A1409" s="2">
        <v>10200</v>
      </c>
      <c r="B1409" s="2">
        <v>5</v>
      </c>
      <c r="C1409" s="2">
        <v>8</v>
      </c>
      <c r="D1409" s="2">
        <v>1970</v>
      </c>
      <c r="E1409" s="2">
        <v>1970</v>
      </c>
      <c r="F1409" s="2">
        <v>904</v>
      </c>
      <c r="G1409" s="2">
        <v>1</v>
      </c>
      <c r="H1409" s="2">
        <v>3</v>
      </c>
      <c r="I1409" s="2">
        <v>0</v>
      </c>
      <c r="J1409" s="2">
        <v>3</v>
      </c>
      <c r="K1409" s="2">
        <v>144000</v>
      </c>
      <c r="L1409" s="2" t="s">
        <v>17</v>
      </c>
      <c r="M1409" s="2" t="s">
        <v>27</v>
      </c>
      <c r="N1409" s="16">
        <f t="shared" si="0"/>
        <v>1970</v>
      </c>
      <c r="O1409" s="16" t="str">
        <f t="shared" si="1"/>
        <v>Good Condition</v>
      </c>
      <c r="P1409" s="16" t="str">
        <f t="shared" si="2"/>
        <v>NEW but not excellent</v>
      </c>
      <c r="Q1409" s="18"/>
      <c r="S1409" s="19"/>
      <c r="T1409" s="20"/>
    </row>
    <row r="1410" spans="1:20" ht="15.75" customHeight="1" x14ac:dyDescent="0.2">
      <c r="A1410" s="2">
        <v>2887</v>
      </c>
      <c r="B1410" s="2">
        <v>6</v>
      </c>
      <c r="C1410" s="2">
        <v>5</v>
      </c>
      <c r="D1410" s="2">
        <v>1996</v>
      </c>
      <c r="E1410" s="2">
        <v>1997</v>
      </c>
      <c r="F1410" s="2">
        <v>1291</v>
      </c>
      <c r="G1410" s="2">
        <v>1</v>
      </c>
      <c r="H1410" s="2">
        <v>2</v>
      </c>
      <c r="I1410" s="2">
        <v>1</v>
      </c>
      <c r="J1410" s="2">
        <v>2</v>
      </c>
      <c r="K1410" s="2">
        <v>173000</v>
      </c>
      <c r="L1410" s="2" t="s">
        <v>13</v>
      </c>
      <c r="M1410" s="2" t="s">
        <v>33</v>
      </c>
      <c r="N1410" s="16">
        <f t="shared" si="0"/>
        <v>1996</v>
      </c>
      <c r="O1410" s="16" t="str">
        <f t="shared" si="1"/>
        <v>Not Good Condition</v>
      </c>
      <c r="P1410" s="16" t="str">
        <f t="shared" si="2"/>
        <v>NEW but not excellent</v>
      </c>
      <c r="Q1410" s="18"/>
      <c r="S1410" s="19"/>
      <c r="T1410" s="20"/>
    </row>
    <row r="1411" spans="1:20" ht="15.75" customHeight="1" x14ac:dyDescent="0.2">
      <c r="A1411" s="2">
        <v>10005</v>
      </c>
      <c r="B1411" s="2">
        <v>7</v>
      </c>
      <c r="C1411" s="2">
        <v>5</v>
      </c>
      <c r="D1411" s="2">
        <v>1977</v>
      </c>
      <c r="E1411" s="2">
        <v>1977</v>
      </c>
      <c r="F1411" s="2">
        <v>2022</v>
      </c>
      <c r="G1411" s="2">
        <v>2</v>
      </c>
      <c r="H1411" s="2">
        <v>4</v>
      </c>
      <c r="I1411" s="2">
        <v>1</v>
      </c>
      <c r="J1411" s="2">
        <v>2</v>
      </c>
      <c r="K1411" s="2">
        <v>192000</v>
      </c>
      <c r="L1411" s="2" t="s">
        <v>13</v>
      </c>
      <c r="M1411" s="2" t="s">
        <v>33</v>
      </c>
      <c r="N1411" s="16">
        <f t="shared" si="0"/>
        <v>1977</v>
      </c>
      <c r="O1411" s="16" t="str">
        <f t="shared" si="1"/>
        <v>Not Good Condition</v>
      </c>
      <c r="P1411" s="16" t="str">
        <f t="shared" si="2"/>
        <v>NEW but not excellent</v>
      </c>
      <c r="Q1411" s="18"/>
      <c r="S1411" s="19"/>
      <c r="T1411" s="20"/>
    </row>
    <row r="1412" spans="1:20" ht="15.75" customHeight="1" x14ac:dyDescent="0.2">
      <c r="A1412" s="2">
        <v>20270</v>
      </c>
      <c r="B1412" s="2">
        <v>7</v>
      </c>
      <c r="C1412" s="2">
        <v>6</v>
      </c>
      <c r="D1412" s="2">
        <v>1979</v>
      </c>
      <c r="E1412" s="2">
        <v>1979</v>
      </c>
      <c r="F1412" s="2">
        <v>1524</v>
      </c>
      <c r="G1412" s="2">
        <v>2</v>
      </c>
      <c r="H1412" s="2">
        <v>3</v>
      </c>
      <c r="I1412" s="2">
        <v>2</v>
      </c>
      <c r="J1412" s="2">
        <v>2</v>
      </c>
      <c r="K1412" s="2">
        <v>245000</v>
      </c>
      <c r="L1412" s="2" t="s">
        <v>13</v>
      </c>
      <c r="M1412" s="2" t="s">
        <v>33</v>
      </c>
      <c r="N1412" s="16">
        <f t="shared" si="0"/>
        <v>1979</v>
      </c>
      <c r="O1412" s="16" t="str">
        <f t="shared" si="1"/>
        <v>Not Good Condition</v>
      </c>
      <c r="P1412" s="16" t="str">
        <f t="shared" si="2"/>
        <v>NEW but not excellent</v>
      </c>
      <c r="Q1412" s="18"/>
      <c r="S1412" s="19"/>
      <c r="T1412" s="20"/>
    </row>
    <row r="1413" spans="1:20" ht="15.75" customHeight="1" x14ac:dyDescent="0.2">
      <c r="A1413" s="2">
        <v>39104</v>
      </c>
      <c r="B1413" s="2">
        <v>7</v>
      </c>
      <c r="C1413" s="2">
        <v>7</v>
      </c>
      <c r="D1413" s="2">
        <v>1954</v>
      </c>
      <c r="E1413" s="2">
        <v>2005</v>
      </c>
      <c r="F1413" s="2">
        <v>1363</v>
      </c>
      <c r="G1413" s="2">
        <v>1</v>
      </c>
      <c r="H1413" s="2">
        <v>2</v>
      </c>
      <c r="I1413" s="2">
        <v>2</v>
      </c>
      <c r="J1413" s="2">
        <v>2</v>
      </c>
      <c r="K1413" s="2">
        <v>241500</v>
      </c>
      <c r="L1413" s="2" t="s">
        <v>13</v>
      </c>
      <c r="M1413" s="2" t="s">
        <v>33</v>
      </c>
      <c r="N1413" s="16">
        <f t="shared" si="0"/>
        <v>1954</v>
      </c>
      <c r="O1413" s="16" t="str">
        <f t="shared" si="1"/>
        <v>Not Good Condition</v>
      </c>
      <c r="P1413" s="16" t="str">
        <f t="shared" si="2"/>
        <v>OLD and not excellent</v>
      </c>
      <c r="Q1413" s="18"/>
      <c r="S1413" s="19"/>
      <c r="T1413" s="20"/>
    </row>
    <row r="1414" spans="1:20" ht="15.75" customHeight="1" x14ac:dyDescent="0.2">
      <c r="A1414" s="2">
        <v>53227</v>
      </c>
      <c r="B1414" s="2">
        <v>4</v>
      </c>
      <c r="C1414" s="2">
        <v>6</v>
      </c>
      <c r="D1414" s="2">
        <v>1954</v>
      </c>
      <c r="E1414" s="2">
        <v>1994</v>
      </c>
      <c r="F1414" s="2">
        <v>1663</v>
      </c>
      <c r="G1414" s="2">
        <v>1</v>
      </c>
      <c r="H1414" s="2">
        <v>2</v>
      </c>
      <c r="I1414" s="2">
        <v>2</v>
      </c>
      <c r="J1414" s="2">
        <v>2</v>
      </c>
      <c r="K1414" s="2">
        <v>256000</v>
      </c>
      <c r="L1414" s="2" t="s">
        <v>13</v>
      </c>
      <c r="M1414" s="2" t="s">
        <v>33</v>
      </c>
      <c r="N1414" s="16">
        <f t="shared" si="0"/>
        <v>1954</v>
      </c>
      <c r="O1414" s="16" t="str">
        <f t="shared" si="1"/>
        <v>Not Good Condition</v>
      </c>
      <c r="P1414" s="16" t="str">
        <f t="shared" si="2"/>
        <v>OLD and not excellent</v>
      </c>
      <c r="Q1414" s="18"/>
      <c r="S1414" s="19"/>
      <c r="T1414" s="20"/>
    </row>
    <row r="1415" spans="1:20" ht="15.75" customHeight="1" x14ac:dyDescent="0.2">
      <c r="A1415" s="2">
        <v>11512</v>
      </c>
      <c r="B1415" s="2">
        <v>6</v>
      </c>
      <c r="C1415" s="2">
        <v>7</v>
      </c>
      <c r="D1415" s="2">
        <v>1959</v>
      </c>
      <c r="E1415" s="2">
        <v>2006</v>
      </c>
      <c r="F1415" s="2">
        <v>1357</v>
      </c>
      <c r="G1415" s="2">
        <v>1</v>
      </c>
      <c r="H1415" s="2">
        <v>2</v>
      </c>
      <c r="I1415" s="2">
        <v>1</v>
      </c>
      <c r="J1415" s="2">
        <v>1</v>
      </c>
      <c r="K1415" s="2">
        <v>177000</v>
      </c>
      <c r="L1415" s="2" t="s">
        <v>13</v>
      </c>
      <c r="M1415" s="2" t="s">
        <v>35</v>
      </c>
      <c r="N1415" s="16">
        <f t="shared" si="0"/>
        <v>1959</v>
      </c>
      <c r="O1415" s="16" t="str">
        <f t="shared" si="1"/>
        <v>Not Good Condition</v>
      </c>
      <c r="P1415" s="16" t="str">
        <f t="shared" si="2"/>
        <v>OLD and not excellent</v>
      </c>
      <c r="Q1415" s="18"/>
      <c r="S1415" s="19"/>
      <c r="T1415" s="20"/>
    </row>
    <row r="1416" spans="1:20" ht="15.75" customHeight="1" x14ac:dyDescent="0.2">
      <c r="A1416" s="2">
        <v>5190</v>
      </c>
      <c r="B1416" s="2">
        <v>7</v>
      </c>
      <c r="C1416" s="2">
        <v>5</v>
      </c>
      <c r="D1416" s="2">
        <v>1948</v>
      </c>
      <c r="E1416" s="2">
        <v>1950</v>
      </c>
      <c r="F1416" s="2">
        <v>1079</v>
      </c>
      <c r="G1416" s="2">
        <v>1</v>
      </c>
      <c r="H1416" s="2">
        <v>2</v>
      </c>
      <c r="I1416" s="2">
        <v>1</v>
      </c>
      <c r="J1416" s="2">
        <v>1</v>
      </c>
      <c r="K1416" s="2">
        <v>125600</v>
      </c>
      <c r="L1416" s="2" t="s">
        <v>13</v>
      </c>
      <c r="M1416" s="2" t="s">
        <v>35</v>
      </c>
      <c r="N1416" s="16">
        <f t="shared" si="0"/>
        <v>1948</v>
      </c>
      <c r="O1416" s="16" t="str">
        <f t="shared" si="1"/>
        <v>Not Good Condition</v>
      </c>
      <c r="P1416" s="16" t="str">
        <f t="shared" si="2"/>
        <v>OLD and not excellent</v>
      </c>
      <c r="Q1416" s="18"/>
      <c r="S1416" s="19"/>
      <c r="T1416" s="20"/>
    </row>
    <row r="1417" spans="1:20" ht="15.75" customHeight="1" x14ac:dyDescent="0.2">
      <c r="A1417" s="2">
        <v>10452</v>
      </c>
      <c r="B1417" s="2">
        <v>6</v>
      </c>
      <c r="C1417" s="2">
        <v>5</v>
      </c>
      <c r="D1417" s="2">
        <v>1953</v>
      </c>
      <c r="E1417" s="2">
        <v>1953</v>
      </c>
      <c r="F1417" s="2">
        <v>1094</v>
      </c>
      <c r="G1417" s="2">
        <v>1</v>
      </c>
      <c r="H1417" s="2">
        <v>3</v>
      </c>
      <c r="I1417" s="2">
        <v>2</v>
      </c>
      <c r="J1417" s="2">
        <v>2</v>
      </c>
      <c r="K1417" s="2">
        <v>155000</v>
      </c>
      <c r="L1417" s="2" t="s">
        <v>13</v>
      </c>
      <c r="M1417" s="2" t="s">
        <v>35</v>
      </c>
      <c r="N1417" s="16">
        <f t="shared" si="0"/>
        <v>1953</v>
      </c>
      <c r="O1417" s="16" t="str">
        <f t="shared" si="1"/>
        <v>Not Good Condition</v>
      </c>
      <c r="P1417" s="16" t="str">
        <f t="shared" si="2"/>
        <v>OLD and not excellent</v>
      </c>
      <c r="Q1417" s="18"/>
      <c r="S1417" s="19"/>
      <c r="T1417" s="20"/>
    </row>
    <row r="1418" spans="1:20" ht="15.75" customHeight="1" x14ac:dyDescent="0.2">
      <c r="A1418" s="2">
        <v>45600</v>
      </c>
      <c r="B1418" s="2">
        <v>6</v>
      </c>
      <c r="C1418" s="2">
        <v>8</v>
      </c>
      <c r="D1418" s="2">
        <v>1908</v>
      </c>
      <c r="E1418" s="2">
        <v>1997</v>
      </c>
      <c r="F1418" s="2">
        <v>2358</v>
      </c>
      <c r="G1418" s="2">
        <v>3</v>
      </c>
      <c r="H1418" s="2">
        <v>5</v>
      </c>
      <c r="I1418" s="2">
        <v>1</v>
      </c>
      <c r="J1418" s="2">
        <v>2</v>
      </c>
      <c r="K1418" s="2">
        <v>240000</v>
      </c>
      <c r="L1418" s="2" t="s">
        <v>13</v>
      </c>
      <c r="M1418" s="2" t="s">
        <v>33</v>
      </c>
      <c r="N1418" s="16">
        <f t="shared" si="0"/>
        <v>1908</v>
      </c>
      <c r="O1418" s="16" t="str">
        <f t="shared" si="1"/>
        <v>Not Good Condition</v>
      </c>
      <c r="P1418" s="16" t="str">
        <f t="shared" si="2"/>
        <v>OLD and not excellent</v>
      </c>
      <c r="Q1418" s="18"/>
      <c r="S1418" s="19"/>
      <c r="T1418" s="20"/>
    </row>
    <row r="1419" spans="1:20" ht="15.75" customHeight="1" x14ac:dyDescent="0.2">
      <c r="A1419" s="2">
        <v>19550</v>
      </c>
      <c r="B1419" s="2">
        <v>5</v>
      </c>
      <c r="C1419" s="2">
        <v>7</v>
      </c>
      <c r="D1419" s="2">
        <v>1940</v>
      </c>
      <c r="E1419" s="2">
        <v>2007</v>
      </c>
      <c r="F1419" s="2">
        <v>1518</v>
      </c>
      <c r="G1419" s="2">
        <v>1</v>
      </c>
      <c r="H1419" s="2">
        <v>2</v>
      </c>
      <c r="I1419" s="2">
        <v>2</v>
      </c>
      <c r="J1419" s="2">
        <v>0</v>
      </c>
      <c r="K1419" s="2">
        <v>260000</v>
      </c>
      <c r="L1419" s="2" t="s">
        <v>13</v>
      </c>
      <c r="M1419" s="2" t="s">
        <v>35</v>
      </c>
      <c r="N1419" s="16">
        <f t="shared" si="0"/>
        <v>1940</v>
      </c>
      <c r="O1419" s="16" t="str">
        <f t="shared" si="1"/>
        <v>Not Good Condition</v>
      </c>
      <c r="P1419" s="16" t="str">
        <f t="shared" si="2"/>
        <v>OLD and not excellent</v>
      </c>
      <c r="Q1419" s="18"/>
      <c r="S1419" s="19"/>
      <c r="T1419" s="20"/>
    </row>
    <row r="1420" spans="1:20" ht="15.75" customHeight="1" x14ac:dyDescent="0.2">
      <c r="A1420" s="2">
        <v>21780</v>
      </c>
      <c r="B1420" s="2">
        <v>6</v>
      </c>
      <c r="C1420" s="2">
        <v>7</v>
      </c>
      <c r="D1420" s="2">
        <v>1918</v>
      </c>
      <c r="E1420" s="2">
        <v>1950</v>
      </c>
      <c r="F1420" s="2">
        <v>1674</v>
      </c>
      <c r="G1420" s="2">
        <v>2</v>
      </c>
      <c r="H1420" s="2">
        <v>4</v>
      </c>
      <c r="I1420" s="2">
        <v>1</v>
      </c>
      <c r="J1420" s="2">
        <v>2</v>
      </c>
      <c r="K1420" s="2">
        <v>185000</v>
      </c>
      <c r="L1420" s="2" t="s">
        <v>13</v>
      </c>
      <c r="M1420" s="2" t="s">
        <v>35</v>
      </c>
      <c r="N1420" s="16">
        <f t="shared" si="0"/>
        <v>1918</v>
      </c>
      <c r="O1420" s="16" t="str">
        <f t="shared" si="1"/>
        <v>Not Good Condition</v>
      </c>
      <c r="P1420" s="16" t="str">
        <f t="shared" si="2"/>
        <v>OLD and not excellent</v>
      </c>
      <c r="Q1420" s="18"/>
      <c r="S1420" s="19"/>
      <c r="T1420" s="20"/>
    </row>
    <row r="1421" spans="1:20" ht="15.75" customHeight="1" x14ac:dyDescent="0.2">
      <c r="A1421" s="2">
        <v>13728</v>
      </c>
      <c r="B1421" s="2">
        <v>6</v>
      </c>
      <c r="C1421" s="2">
        <v>7</v>
      </c>
      <c r="D1421" s="2">
        <v>1935</v>
      </c>
      <c r="E1421" s="2">
        <v>1986</v>
      </c>
      <c r="F1421" s="2">
        <v>2108</v>
      </c>
      <c r="G1421" s="2">
        <v>2</v>
      </c>
      <c r="H1421" s="2">
        <v>4</v>
      </c>
      <c r="I1421" s="2">
        <v>2</v>
      </c>
      <c r="J1421" s="2">
        <v>2</v>
      </c>
      <c r="K1421" s="2">
        <v>235000</v>
      </c>
      <c r="L1421" s="2" t="s">
        <v>13</v>
      </c>
      <c r="M1421" s="2" t="s">
        <v>35</v>
      </c>
      <c r="N1421" s="16">
        <f t="shared" si="0"/>
        <v>1935</v>
      </c>
      <c r="O1421" s="16" t="str">
        <f t="shared" si="1"/>
        <v>Not Good Condition</v>
      </c>
      <c r="P1421" s="16" t="str">
        <f t="shared" si="2"/>
        <v>OLD and not excellent</v>
      </c>
      <c r="Q1421" s="18"/>
      <c r="S1421" s="19"/>
      <c r="T1421" s="20"/>
    </row>
    <row r="1422" spans="1:20" ht="15.75" customHeight="1" x14ac:dyDescent="0.2">
      <c r="A1422" s="2">
        <v>9571</v>
      </c>
      <c r="B1422" s="2">
        <v>5</v>
      </c>
      <c r="C1422" s="2">
        <v>6</v>
      </c>
      <c r="D1422" s="2">
        <v>1956</v>
      </c>
      <c r="E1422" s="2">
        <v>1956</v>
      </c>
      <c r="F1422" s="2">
        <v>1509</v>
      </c>
      <c r="G1422" s="2">
        <v>1</v>
      </c>
      <c r="H1422" s="2">
        <v>3</v>
      </c>
      <c r="I1422" s="2">
        <v>1</v>
      </c>
      <c r="J1422" s="2">
        <v>1</v>
      </c>
      <c r="K1422" s="2">
        <v>159900</v>
      </c>
      <c r="L1422" s="2" t="s">
        <v>13</v>
      </c>
      <c r="M1422" s="2" t="s">
        <v>35</v>
      </c>
      <c r="N1422" s="16">
        <f t="shared" si="0"/>
        <v>1956</v>
      </c>
      <c r="O1422" s="16" t="str">
        <f t="shared" si="1"/>
        <v>Not Good Condition</v>
      </c>
      <c r="P1422" s="16" t="str">
        <f t="shared" si="2"/>
        <v>OLD and not excellent</v>
      </c>
      <c r="Q1422" s="18"/>
      <c r="S1422" s="19"/>
      <c r="T1422" s="20"/>
    </row>
    <row r="1423" spans="1:20" ht="15.75" customHeight="1" x14ac:dyDescent="0.2">
      <c r="A1423" s="2">
        <v>9350</v>
      </c>
      <c r="B1423" s="2">
        <v>5</v>
      </c>
      <c r="C1423" s="2">
        <v>5</v>
      </c>
      <c r="D1423" s="2">
        <v>1975</v>
      </c>
      <c r="E1423" s="2">
        <v>1975</v>
      </c>
      <c r="F1423" s="2">
        <v>864</v>
      </c>
      <c r="G1423" s="2">
        <v>1</v>
      </c>
      <c r="H1423" s="2">
        <v>2</v>
      </c>
      <c r="I1423" s="2">
        <v>0</v>
      </c>
      <c r="J1423" s="2">
        <v>0</v>
      </c>
      <c r="K1423" s="2">
        <v>99600</v>
      </c>
      <c r="L1423" s="2" t="s">
        <v>13</v>
      </c>
      <c r="M1423" s="2" t="s">
        <v>35</v>
      </c>
      <c r="N1423" s="16">
        <f t="shared" si="0"/>
        <v>1975</v>
      </c>
      <c r="O1423" s="16" t="str">
        <f t="shared" si="1"/>
        <v>Not Good Condition</v>
      </c>
      <c r="P1423" s="16" t="str">
        <f t="shared" si="2"/>
        <v>NEW but not excellent</v>
      </c>
      <c r="Q1423" s="18"/>
      <c r="S1423" s="19"/>
      <c r="T1423" s="20"/>
    </row>
    <row r="1424" spans="1:20" ht="15.75" customHeight="1" x14ac:dyDescent="0.2">
      <c r="A1424" s="2">
        <v>9360</v>
      </c>
      <c r="B1424" s="2">
        <v>6</v>
      </c>
      <c r="C1424" s="2">
        <v>8</v>
      </c>
      <c r="D1424" s="2">
        <v>1962</v>
      </c>
      <c r="E1424" s="2">
        <v>2001</v>
      </c>
      <c r="F1424" s="2">
        <v>1269</v>
      </c>
      <c r="G1424" s="2">
        <v>1</v>
      </c>
      <c r="H1424" s="2">
        <v>3</v>
      </c>
      <c r="I1424" s="2">
        <v>0</v>
      </c>
      <c r="J1424" s="2">
        <v>1</v>
      </c>
      <c r="K1424" s="2">
        <v>134500</v>
      </c>
      <c r="L1424" s="2" t="s">
        <v>13</v>
      </c>
      <c r="M1424" s="2" t="s">
        <v>35</v>
      </c>
      <c r="N1424" s="16">
        <f t="shared" si="0"/>
        <v>1962</v>
      </c>
      <c r="O1424" s="16" t="str">
        <f t="shared" si="1"/>
        <v>Not Good Condition</v>
      </c>
      <c r="P1424" s="16" t="str">
        <f t="shared" si="2"/>
        <v>NEW but not excellent</v>
      </c>
      <c r="Q1424" s="18"/>
      <c r="S1424" s="19"/>
      <c r="T1424" s="20"/>
    </row>
    <row r="1425" spans="1:20" ht="15.75" customHeight="1" x14ac:dyDescent="0.2">
      <c r="A1425" s="2">
        <v>8405</v>
      </c>
      <c r="B1425" s="2">
        <v>5</v>
      </c>
      <c r="C1425" s="2">
        <v>8</v>
      </c>
      <c r="D1425" s="2">
        <v>1900</v>
      </c>
      <c r="E1425" s="2">
        <v>1950</v>
      </c>
      <c r="F1425" s="2">
        <v>1367</v>
      </c>
      <c r="G1425" s="2">
        <v>1</v>
      </c>
      <c r="H1425" s="2">
        <v>4</v>
      </c>
      <c r="I1425" s="2">
        <v>0</v>
      </c>
      <c r="J1425" s="2">
        <v>1</v>
      </c>
      <c r="K1425" s="2">
        <v>119000</v>
      </c>
      <c r="L1425" s="2" t="s">
        <v>13</v>
      </c>
      <c r="M1425" s="2" t="s">
        <v>35</v>
      </c>
      <c r="N1425" s="16">
        <f t="shared" si="0"/>
        <v>1900</v>
      </c>
      <c r="O1425" s="16" t="str">
        <f t="shared" si="1"/>
        <v>Not Good Condition</v>
      </c>
      <c r="P1425" s="16" t="str">
        <f t="shared" si="2"/>
        <v>OLD and not excellent</v>
      </c>
      <c r="Q1425" s="18"/>
      <c r="S1425" s="19"/>
      <c r="T1425" s="20"/>
    </row>
    <row r="1426" spans="1:20" ht="15.75" customHeight="1" x14ac:dyDescent="0.2">
      <c r="A1426" s="2">
        <v>7000</v>
      </c>
      <c r="B1426" s="2">
        <v>5</v>
      </c>
      <c r="C1426" s="2">
        <v>7</v>
      </c>
      <c r="D1426" s="2">
        <v>1910</v>
      </c>
      <c r="E1426" s="2">
        <v>1991</v>
      </c>
      <c r="F1426" s="2">
        <v>1347</v>
      </c>
      <c r="G1426" s="2">
        <v>1</v>
      </c>
      <c r="H1426" s="2">
        <v>3</v>
      </c>
      <c r="I1426" s="2">
        <v>0</v>
      </c>
      <c r="J1426" s="2">
        <v>0</v>
      </c>
      <c r="K1426" s="2">
        <v>107500</v>
      </c>
      <c r="L1426" s="2" t="s">
        <v>13</v>
      </c>
      <c r="M1426" s="2" t="s">
        <v>35</v>
      </c>
      <c r="N1426" s="16">
        <f t="shared" si="0"/>
        <v>1910</v>
      </c>
      <c r="O1426" s="16" t="str">
        <f t="shared" si="1"/>
        <v>Not Good Condition</v>
      </c>
      <c r="P1426" s="16" t="str">
        <f t="shared" si="2"/>
        <v>OLD and not excellent</v>
      </c>
      <c r="Q1426" s="18"/>
      <c r="S1426" s="19"/>
      <c r="T1426" s="20"/>
    </row>
    <row r="1427" spans="1:20" ht="15.75" customHeight="1" x14ac:dyDescent="0.2">
      <c r="A1427" s="2">
        <v>10880</v>
      </c>
      <c r="B1427" s="2">
        <v>5</v>
      </c>
      <c r="C1427" s="2">
        <v>5</v>
      </c>
      <c r="D1427" s="2">
        <v>1950</v>
      </c>
      <c r="E1427" s="2">
        <v>1950</v>
      </c>
      <c r="F1427" s="2">
        <v>1164</v>
      </c>
      <c r="G1427" s="2">
        <v>1</v>
      </c>
      <c r="H1427" s="2">
        <v>3</v>
      </c>
      <c r="I1427" s="2">
        <v>0</v>
      </c>
      <c r="J1427" s="2">
        <v>1</v>
      </c>
      <c r="K1427" s="2">
        <v>125000</v>
      </c>
      <c r="L1427" s="2" t="s">
        <v>13</v>
      </c>
      <c r="M1427" s="2" t="s">
        <v>35</v>
      </c>
      <c r="N1427" s="16">
        <f t="shared" si="0"/>
        <v>1950</v>
      </c>
      <c r="O1427" s="16" t="str">
        <f t="shared" si="1"/>
        <v>Not Good Condition</v>
      </c>
      <c r="P1427" s="16" t="str">
        <f t="shared" si="2"/>
        <v>OLD and not excellent</v>
      </c>
      <c r="Q1427" s="18"/>
      <c r="S1427" s="19"/>
      <c r="T1427" s="20"/>
    </row>
    <row r="1428" spans="1:20" ht="15.75" customHeight="1" x14ac:dyDescent="0.2">
      <c r="A1428" s="2">
        <v>9600</v>
      </c>
      <c r="B1428" s="2">
        <v>6</v>
      </c>
      <c r="C1428" s="2">
        <v>5</v>
      </c>
      <c r="D1428" s="2">
        <v>1924</v>
      </c>
      <c r="E1428" s="2">
        <v>1950</v>
      </c>
      <c r="F1428" s="2">
        <v>1096</v>
      </c>
      <c r="G1428" s="2">
        <v>1</v>
      </c>
      <c r="H1428" s="2">
        <v>2</v>
      </c>
      <c r="I1428" s="2">
        <v>0</v>
      </c>
      <c r="J1428" s="2">
        <v>0</v>
      </c>
      <c r="K1428" s="2">
        <v>79000</v>
      </c>
      <c r="L1428" s="2" t="s">
        <v>13</v>
      </c>
      <c r="M1428" s="2" t="s">
        <v>35</v>
      </c>
      <c r="N1428" s="16">
        <f t="shared" si="0"/>
        <v>1924</v>
      </c>
      <c r="O1428" s="16" t="str">
        <f t="shared" si="1"/>
        <v>Not Good Condition</v>
      </c>
      <c r="P1428" s="16" t="str">
        <f t="shared" si="2"/>
        <v>OLD and not excellent</v>
      </c>
      <c r="Q1428" s="18"/>
      <c r="S1428" s="19"/>
      <c r="T1428" s="20"/>
    </row>
    <row r="1429" spans="1:20" ht="15.75" customHeight="1" x14ac:dyDescent="0.2">
      <c r="A1429" s="2">
        <v>9084</v>
      </c>
      <c r="B1429" s="2">
        <v>5</v>
      </c>
      <c r="C1429" s="2">
        <v>6</v>
      </c>
      <c r="D1429" s="2">
        <v>1941</v>
      </c>
      <c r="E1429" s="2">
        <v>1950</v>
      </c>
      <c r="F1429" s="2">
        <v>1111</v>
      </c>
      <c r="G1429" s="2">
        <v>1</v>
      </c>
      <c r="H1429" s="2">
        <v>3</v>
      </c>
      <c r="I1429" s="2">
        <v>0</v>
      </c>
      <c r="J1429" s="2">
        <v>1</v>
      </c>
      <c r="K1429" s="2">
        <v>95000</v>
      </c>
      <c r="L1429" s="2" t="s">
        <v>13</v>
      </c>
      <c r="M1429" s="2" t="s">
        <v>35</v>
      </c>
      <c r="N1429" s="16">
        <f t="shared" si="0"/>
        <v>1941</v>
      </c>
      <c r="O1429" s="16" t="str">
        <f t="shared" si="1"/>
        <v>Not Good Condition</v>
      </c>
      <c r="P1429" s="16" t="str">
        <f t="shared" si="2"/>
        <v>OLD and not excellent</v>
      </c>
      <c r="Q1429" s="18"/>
      <c r="S1429" s="19"/>
      <c r="T1429" s="20"/>
    </row>
    <row r="1430" spans="1:20" ht="15.75" customHeight="1" x14ac:dyDescent="0.2">
      <c r="A1430" s="2">
        <v>11839</v>
      </c>
      <c r="B1430" s="2">
        <v>7</v>
      </c>
      <c r="C1430" s="2">
        <v>5</v>
      </c>
      <c r="D1430" s="2">
        <v>1990</v>
      </c>
      <c r="E1430" s="2">
        <v>1990</v>
      </c>
      <c r="F1430" s="2">
        <v>2329</v>
      </c>
      <c r="G1430" s="2">
        <v>2</v>
      </c>
      <c r="H1430" s="2">
        <v>4</v>
      </c>
      <c r="I1430" s="2">
        <v>1</v>
      </c>
      <c r="J1430" s="2">
        <v>2</v>
      </c>
      <c r="K1430" s="2">
        <v>262280</v>
      </c>
      <c r="L1430" s="2" t="s">
        <v>13</v>
      </c>
      <c r="M1430" s="2" t="s">
        <v>25</v>
      </c>
      <c r="N1430" s="16">
        <f t="shared" si="0"/>
        <v>1990</v>
      </c>
      <c r="O1430" s="16" t="str">
        <f t="shared" si="1"/>
        <v>Not Good Condition</v>
      </c>
      <c r="P1430" s="16" t="str">
        <f t="shared" si="2"/>
        <v>NEW but not excellent</v>
      </c>
      <c r="Q1430" s="18"/>
      <c r="S1430" s="19"/>
      <c r="T1430" s="20"/>
    </row>
    <row r="1431" spans="1:20" ht="15.75" customHeight="1" x14ac:dyDescent="0.2">
      <c r="A1431" s="2">
        <v>9771</v>
      </c>
      <c r="B1431" s="2">
        <v>6</v>
      </c>
      <c r="C1431" s="2">
        <v>5</v>
      </c>
      <c r="D1431" s="2">
        <v>1995</v>
      </c>
      <c r="E1431" s="2">
        <v>2002</v>
      </c>
      <c r="F1431" s="2">
        <v>2814</v>
      </c>
      <c r="G1431" s="2">
        <v>2</v>
      </c>
      <c r="H1431" s="2">
        <v>4</v>
      </c>
      <c r="I1431" s="2">
        <v>1</v>
      </c>
      <c r="J1431" s="2">
        <v>2</v>
      </c>
      <c r="K1431" s="2">
        <v>260000</v>
      </c>
      <c r="L1431" s="2" t="s">
        <v>13</v>
      </c>
      <c r="M1431" s="2" t="s">
        <v>25</v>
      </c>
      <c r="N1431" s="16">
        <f t="shared" si="0"/>
        <v>1995</v>
      </c>
      <c r="O1431" s="16" t="str">
        <f t="shared" si="1"/>
        <v>Not Good Condition</v>
      </c>
      <c r="P1431" s="16" t="str">
        <f t="shared" si="2"/>
        <v>NEW but not excellent</v>
      </c>
      <c r="Q1431" s="18"/>
      <c r="S1431" s="19"/>
      <c r="T1431" s="20"/>
    </row>
    <row r="1432" spans="1:20" ht="15.75" customHeight="1" x14ac:dyDescent="0.2">
      <c r="A1432" s="2">
        <v>9938</v>
      </c>
      <c r="B1432" s="2">
        <v>7</v>
      </c>
      <c r="C1432" s="2">
        <v>5</v>
      </c>
      <c r="D1432" s="2">
        <v>1994</v>
      </c>
      <c r="E1432" s="2">
        <v>1994</v>
      </c>
      <c r="F1432" s="2">
        <v>1626</v>
      </c>
      <c r="G1432" s="2">
        <v>2</v>
      </c>
      <c r="H1432" s="2">
        <v>3</v>
      </c>
      <c r="I1432" s="2">
        <v>1</v>
      </c>
      <c r="J1432" s="2">
        <v>2</v>
      </c>
      <c r="K1432" s="2">
        <v>226500</v>
      </c>
      <c r="L1432" s="2" t="s">
        <v>13</v>
      </c>
      <c r="M1432" s="2" t="s">
        <v>25</v>
      </c>
      <c r="N1432" s="16">
        <f t="shared" si="0"/>
        <v>1994</v>
      </c>
      <c r="O1432" s="16" t="str">
        <f t="shared" si="1"/>
        <v>Not Good Condition</v>
      </c>
      <c r="P1432" s="16" t="str">
        <f t="shared" si="2"/>
        <v>NEW but not excellent</v>
      </c>
      <c r="Q1432" s="18"/>
      <c r="S1432" s="19"/>
      <c r="T1432" s="20"/>
    </row>
    <row r="1433" spans="1:20" ht="15.75" customHeight="1" x14ac:dyDescent="0.2">
      <c r="A1433" s="2">
        <v>14171</v>
      </c>
      <c r="B1433" s="2">
        <v>7</v>
      </c>
      <c r="C1433" s="2">
        <v>5</v>
      </c>
      <c r="D1433" s="2">
        <v>1993</v>
      </c>
      <c r="E1433" s="2">
        <v>1994</v>
      </c>
      <c r="F1433" s="2">
        <v>2200</v>
      </c>
      <c r="G1433" s="2">
        <v>2</v>
      </c>
      <c r="H1433" s="2">
        <v>4</v>
      </c>
      <c r="I1433" s="2">
        <v>1</v>
      </c>
      <c r="J1433" s="2">
        <v>2</v>
      </c>
      <c r="K1433" s="2">
        <v>225000</v>
      </c>
      <c r="L1433" s="2" t="s">
        <v>13</v>
      </c>
      <c r="M1433" s="2" t="s">
        <v>25</v>
      </c>
      <c r="N1433" s="16">
        <f t="shared" si="0"/>
        <v>1993</v>
      </c>
      <c r="O1433" s="16" t="str">
        <f t="shared" si="1"/>
        <v>Not Good Condition</v>
      </c>
      <c r="P1433" s="16" t="str">
        <f t="shared" si="2"/>
        <v>NEW but not excellent</v>
      </c>
      <c r="Q1433" s="18"/>
      <c r="S1433" s="19"/>
      <c r="T1433" s="20"/>
    </row>
    <row r="1434" spans="1:20" ht="15.75" customHeight="1" x14ac:dyDescent="0.2">
      <c r="A1434" s="2">
        <v>10541</v>
      </c>
      <c r="B1434" s="2">
        <v>7</v>
      </c>
      <c r="C1434" s="2">
        <v>5</v>
      </c>
      <c r="D1434" s="2">
        <v>1996</v>
      </c>
      <c r="E1434" s="2">
        <v>1996</v>
      </c>
      <c r="F1434" s="2">
        <v>2037</v>
      </c>
      <c r="G1434" s="2">
        <v>2</v>
      </c>
      <c r="H1434" s="2">
        <v>3</v>
      </c>
      <c r="I1434" s="2">
        <v>1</v>
      </c>
      <c r="J1434" s="2">
        <v>2</v>
      </c>
      <c r="K1434" s="2">
        <v>229000</v>
      </c>
      <c r="L1434" s="2" t="s">
        <v>13</v>
      </c>
      <c r="M1434" s="2" t="s">
        <v>25</v>
      </c>
      <c r="N1434" s="16">
        <f t="shared" si="0"/>
        <v>1996</v>
      </c>
      <c r="O1434" s="16" t="str">
        <f t="shared" si="1"/>
        <v>Not Good Condition</v>
      </c>
      <c r="P1434" s="16" t="str">
        <f t="shared" si="2"/>
        <v>NEW but not excellent</v>
      </c>
      <c r="Q1434" s="18"/>
      <c r="S1434" s="19"/>
      <c r="T1434" s="20"/>
    </row>
    <row r="1435" spans="1:20" ht="15.75" customHeight="1" x14ac:dyDescent="0.2">
      <c r="A1435" s="2">
        <v>10616</v>
      </c>
      <c r="B1435" s="2">
        <v>7</v>
      </c>
      <c r="C1435" s="2">
        <v>5</v>
      </c>
      <c r="D1435" s="2">
        <v>2007</v>
      </c>
      <c r="E1435" s="2">
        <v>2007</v>
      </c>
      <c r="F1435" s="2">
        <v>1356</v>
      </c>
      <c r="G1435" s="2">
        <v>2</v>
      </c>
      <c r="H1435" s="2">
        <v>3</v>
      </c>
      <c r="I1435" s="2">
        <v>1</v>
      </c>
      <c r="J1435" s="2">
        <v>2</v>
      </c>
      <c r="K1435" s="2">
        <v>177439</v>
      </c>
      <c r="L1435" s="2" t="s">
        <v>13</v>
      </c>
      <c r="M1435" s="2" t="s">
        <v>36</v>
      </c>
      <c r="N1435" s="16">
        <f t="shared" si="0"/>
        <v>2007</v>
      </c>
      <c r="O1435" s="16" t="str">
        <f t="shared" si="1"/>
        <v>Not Good Condition</v>
      </c>
      <c r="P1435" s="16" t="str">
        <f t="shared" si="2"/>
        <v>NEW but not excellent</v>
      </c>
      <c r="Q1435" s="18"/>
      <c r="S1435" s="19"/>
      <c r="T1435" s="20"/>
    </row>
    <row r="1436" spans="1:20" ht="15.75" customHeight="1" x14ac:dyDescent="0.2">
      <c r="A1436" s="2">
        <v>9345</v>
      </c>
      <c r="B1436" s="2">
        <v>8</v>
      </c>
      <c r="C1436" s="2">
        <v>5</v>
      </c>
      <c r="D1436" s="2">
        <v>2007</v>
      </c>
      <c r="E1436" s="2">
        <v>2007</v>
      </c>
      <c r="F1436" s="2">
        <v>1615</v>
      </c>
      <c r="G1436" s="2">
        <v>2</v>
      </c>
      <c r="H1436" s="2">
        <v>3</v>
      </c>
      <c r="I1436" s="2">
        <v>1</v>
      </c>
      <c r="J1436" s="2">
        <v>3</v>
      </c>
      <c r="K1436" s="2">
        <v>248500</v>
      </c>
      <c r="L1436" s="2" t="s">
        <v>13</v>
      </c>
      <c r="M1436" s="2" t="s">
        <v>36</v>
      </c>
      <c r="N1436" s="16">
        <f t="shared" si="0"/>
        <v>2007</v>
      </c>
      <c r="O1436" s="16" t="str">
        <f t="shared" si="1"/>
        <v>Not Good Condition</v>
      </c>
      <c r="P1436" s="16" t="str">
        <f t="shared" si="2"/>
        <v>NEW but not excellent</v>
      </c>
      <c r="Q1436" s="18"/>
      <c r="S1436" s="19"/>
      <c r="T1436" s="20"/>
    </row>
    <row r="1437" spans="1:20" ht="15.75" customHeight="1" x14ac:dyDescent="0.2">
      <c r="A1437" s="2">
        <v>11778</v>
      </c>
      <c r="B1437" s="2">
        <v>9</v>
      </c>
      <c r="C1437" s="2">
        <v>5</v>
      </c>
      <c r="D1437" s="2">
        <v>2008</v>
      </c>
      <c r="E1437" s="2">
        <v>2008</v>
      </c>
      <c r="F1437" s="2">
        <v>2276</v>
      </c>
      <c r="G1437" s="2">
        <v>2</v>
      </c>
      <c r="H1437" s="2">
        <v>3</v>
      </c>
      <c r="I1437" s="2">
        <v>2</v>
      </c>
      <c r="J1437" s="2">
        <v>3</v>
      </c>
      <c r="K1437" s="2">
        <v>475000</v>
      </c>
      <c r="L1437" s="2" t="s">
        <v>13</v>
      </c>
      <c r="M1437" s="2" t="s">
        <v>36</v>
      </c>
      <c r="N1437" s="16">
        <f t="shared" si="0"/>
        <v>2008</v>
      </c>
      <c r="O1437" s="16" t="str">
        <f t="shared" si="1"/>
        <v>Not Good Condition</v>
      </c>
      <c r="P1437" s="16" t="str">
        <f t="shared" si="2"/>
        <v>NEW but not excellent</v>
      </c>
      <c r="Q1437" s="18"/>
      <c r="S1437" s="19"/>
      <c r="T1437" s="20"/>
    </row>
    <row r="1438" spans="1:20" ht="15.75" customHeight="1" x14ac:dyDescent="0.2">
      <c r="A1438" s="2">
        <v>11778</v>
      </c>
      <c r="B1438" s="2">
        <v>9</v>
      </c>
      <c r="C1438" s="2">
        <v>5</v>
      </c>
      <c r="D1438" s="2">
        <v>2008</v>
      </c>
      <c r="E1438" s="2">
        <v>2008</v>
      </c>
      <c r="F1438" s="2">
        <v>1766</v>
      </c>
      <c r="G1438" s="2">
        <v>2</v>
      </c>
      <c r="H1438" s="2">
        <v>3</v>
      </c>
      <c r="I1438" s="2">
        <v>2</v>
      </c>
      <c r="J1438" s="2">
        <v>3</v>
      </c>
      <c r="K1438" s="2">
        <v>395039</v>
      </c>
      <c r="L1438" s="2" t="s">
        <v>13</v>
      </c>
      <c r="M1438" s="2" t="s">
        <v>36</v>
      </c>
      <c r="N1438" s="16">
        <f t="shared" si="0"/>
        <v>2008</v>
      </c>
      <c r="O1438" s="16" t="str">
        <f t="shared" si="1"/>
        <v>Not Good Condition</v>
      </c>
      <c r="P1438" s="16" t="str">
        <f t="shared" si="2"/>
        <v>NEW but not excellent</v>
      </c>
      <c r="Q1438" s="18"/>
      <c r="S1438" s="19"/>
      <c r="T1438" s="20"/>
    </row>
    <row r="1439" spans="1:20" ht="15.75" customHeight="1" x14ac:dyDescent="0.2">
      <c r="A1439" s="2">
        <v>11228</v>
      </c>
      <c r="B1439" s="2">
        <v>7</v>
      </c>
      <c r="C1439" s="2">
        <v>5</v>
      </c>
      <c r="D1439" s="2">
        <v>1993</v>
      </c>
      <c r="E1439" s="2">
        <v>1993</v>
      </c>
      <c r="F1439" s="2">
        <v>2097</v>
      </c>
      <c r="G1439" s="2">
        <v>2</v>
      </c>
      <c r="H1439" s="2">
        <v>3</v>
      </c>
      <c r="I1439" s="2">
        <v>1</v>
      </c>
      <c r="J1439" s="2">
        <v>3</v>
      </c>
      <c r="K1439" s="2">
        <v>228000</v>
      </c>
      <c r="L1439" s="2" t="s">
        <v>13</v>
      </c>
      <c r="M1439" s="2" t="s">
        <v>25</v>
      </c>
      <c r="N1439" s="16">
        <f t="shared" si="0"/>
        <v>1993</v>
      </c>
      <c r="O1439" s="16" t="str">
        <f t="shared" si="1"/>
        <v>Not Good Condition</v>
      </c>
      <c r="P1439" s="16" t="str">
        <f t="shared" si="2"/>
        <v>NEW but not excellent</v>
      </c>
      <c r="Q1439" s="18"/>
      <c r="S1439" s="19"/>
      <c r="T1439" s="20"/>
    </row>
    <row r="1440" spans="1:20" ht="15.75" customHeight="1" x14ac:dyDescent="0.2">
      <c r="A1440" s="2">
        <v>11454</v>
      </c>
      <c r="B1440" s="2">
        <v>8</v>
      </c>
      <c r="C1440" s="2">
        <v>5</v>
      </c>
      <c r="D1440" s="2">
        <v>1995</v>
      </c>
      <c r="E1440" s="2">
        <v>1995</v>
      </c>
      <c r="F1440" s="2">
        <v>1511</v>
      </c>
      <c r="G1440" s="2">
        <v>2</v>
      </c>
      <c r="H1440" s="2">
        <v>3</v>
      </c>
      <c r="I1440" s="2">
        <v>1</v>
      </c>
      <c r="J1440" s="2">
        <v>3</v>
      </c>
      <c r="K1440" s="2">
        <v>225000</v>
      </c>
      <c r="L1440" s="2" t="s">
        <v>13</v>
      </c>
      <c r="M1440" s="2" t="s">
        <v>25</v>
      </c>
      <c r="N1440" s="16">
        <f t="shared" si="0"/>
        <v>1995</v>
      </c>
      <c r="O1440" s="16" t="str">
        <f t="shared" si="1"/>
        <v>Not Good Condition</v>
      </c>
      <c r="P1440" s="16" t="str">
        <f t="shared" si="2"/>
        <v>NEW but not excellent</v>
      </c>
      <c r="Q1440" s="18"/>
      <c r="S1440" s="19"/>
      <c r="T1440" s="20"/>
    </row>
    <row r="1441" spans="1:20" ht="15.75" customHeight="1" x14ac:dyDescent="0.2">
      <c r="A1441" s="2">
        <v>11500</v>
      </c>
      <c r="B1441" s="2">
        <v>6</v>
      </c>
      <c r="C1441" s="2">
        <v>6</v>
      </c>
      <c r="D1441" s="2">
        <v>1966</v>
      </c>
      <c r="E1441" s="2">
        <v>1966</v>
      </c>
      <c r="F1441" s="2">
        <v>1643</v>
      </c>
      <c r="G1441" s="2">
        <v>2</v>
      </c>
      <c r="H1441" s="2">
        <v>2</v>
      </c>
      <c r="I1441" s="2">
        <v>1</v>
      </c>
      <c r="J1441" s="2">
        <v>2</v>
      </c>
      <c r="K1441" s="2">
        <v>195000</v>
      </c>
      <c r="L1441" s="2" t="s">
        <v>13</v>
      </c>
      <c r="M1441" s="2" t="s">
        <v>33</v>
      </c>
      <c r="N1441" s="16">
        <f t="shared" si="0"/>
        <v>1966</v>
      </c>
      <c r="O1441" s="16" t="str">
        <f t="shared" si="1"/>
        <v>Not Good Condition</v>
      </c>
      <c r="P1441" s="16" t="str">
        <f t="shared" si="2"/>
        <v>NEW but not excellent</v>
      </c>
      <c r="Q1441" s="18"/>
      <c r="S1441" s="19"/>
      <c r="T1441" s="20"/>
    </row>
    <row r="1442" spans="1:20" ht="15.75" customHeight="1" x14ac:dyDescent="0.2">
      <c r="A1442" s="2">
        <v>12798</v>
      </c>
      <c r="B1442" s="2">
        <v>6</v>
      </c>
      <c r="C1442" s="2">
        <v>5</v>
      </c>
      <c r="D1442" s="2">
        <v>1997</v>
      </c>
      <c r="E1442" s="2">
        <v>1997</v>
      </c>
      <c r="F1442" s="2">
        <v>1688</v>
      </c>
      <c r="G1442" s="2">
        <v>2</v>
      </c>
      <c r="H1442" s="2">
        <v>4</v>
      </c>
      <c r="I1442" s="2">
        <v>0</v>
      </c>
      <c r="J1442" s="2">
        <v>2</v>
      </c>
      <c r="K1442" s="2">
        <v>200000</v>
      </c>
      <c r="L1442" s="2" t="s">
        <v>13</v>
      </c>
      <c r="M1442" s="2" t="s">
        <v>33</v>
      </c>
      <c r="N1442" s="16">
        <f t="shared" si="0"/>
        <v>1997</v>
      </c>
      <c r="O1442" s="16" t="str">
        <f t="shared" si="1"/>
        <v>Not Good Condition</v>
      </c>
      <c r="P1442" s="16" t="str">
        <f t="shared" si="2"/>
        <v>NEW but not excellent</v>
      </c>
      <c r="Q1442" s="18"/>
      <c r="S1442" s="19"/>
      <c r="T1442" s="20"/>
    </row>
    <row r="1443" spans="1:20" ht="15.75" customHeight="1" x14ac:dyDescent="0.2">
      <c r="A1443" s="2">
        <v>9750</v>
      </c>
      <c r="B1443" s="2">
        <v>5</v>
      </c>
      <c r="C1443" s="2">
        <v>7</v>
      </c>
      <c r="D1443" s="2">
        <v>1994</v>
      </c>
      <c r="E1443" s="2">
        <v>1994</v>
      </c>
      <c r="F1443" s="2">
        <v>990</v>
      </c>
      <c r="G1443" s="2">
        <v>1</v>
      </c>
      <c r="H1443" s="2">
        <v>3</v>
      </c>
      <c r="I1443" s="2">
        <v>0</v>
      </c>
      <c r="J1443" s="2">
        <v>2</v>
      </c>
      <c r="K1443" s="2">
        <v>155000</v>
      </c>
      <c r="L1443" s="2" t="s">
        <v>13</v>
      </c>
      <c r="M1443" s="2" t="s">
        <v>36</v>
      </c>
      <c r="N1443" s="16">
        <f t="shared" si="0"/>
        <v>1994</v>
      </c>
      <c r="O1443" s="16" t="str">
        <f t="shared" si="1"/>
        <v>Not Good Condition</v>
      </c>
      <c r="P1443" s="16" t="str">
        <f t="shared" si="2"/>
        <v>NEW but not excellent</v>
      </c>
      <c r="Q1443" s="18"/>
      <c r="S1443" s="19"/>
      <c r="T1443" s="20"/>
    </row>
    <row r="1444" spans="1:20" ht="15.75" customHeight="1" x14ac:dyDescent="0.2">
      <c r="A1444" s="2">
        <v>9525</v>
      </c>
      <c r="B1444" s="2">
        <v>5</v>
      </c>
      <c r="C1444" s="2">
        <v>6</v>
      </c>
      <c r="D1444" s="2">
        <v>1995</v>
      </c>
      <c r="E1444" s="2">
        <v>2006</v>
      </c>
      <c r="F1444" s="2">
        <v>1099</v>
      </c>
      <c r="G1444" s="2">
        <v>1</v>
      </c>
      <c r="H1444" s="2">
        <v>3</v>
      </c>
      <c r="I1444" s="2">
        <v>0</v>
      </c>
      <c r="J1444" s="2">
        <v>1</v>
      </c>
      <c r="K1444" s="2">
        <v>144000</v>
      </c>
      <c r="L1444" s="2" t="s">
        <v>13</v>
      </c>
      <c r="M1444" s="2" t="s">
        <v>36</v>
      </c>
      <c r="N1444" s="16">
        <f t="shared" si="0"/>
        <v>1995</v>
      </c>
      <c r="O1444" s="16" t="str">
        <f t="shared" si="1"/>
        <v>Not Good Condition</v>
      </c>
      <c r="P1444" s="16" t="str">
        <f t="shared" si="2"/>
        <v>NEW but not excellent</v>
      </c>
      <c r="Q1444" s="18"/>
      <c r="S1444" s="19"/>
      <c r="T1444" s="20"/>
    </row>
    <row r="1445" spans="1:20" ht="15.75" customHeight="1" x14ac:dyDescent="0.2">
      <c r="A1445" s="2">
        <v>9245</v>
      </c>
      <c r="B1445" s="2">
        <v>5</v>
      </c>
      <c r="C1445" s="2">
        <v>5</v>
      </c>
      <c r="D1445" s="2">
        <v>1994</v>
      </c>
      <c r="E1445" s="2">
        <v>1995</v>
      </c>
      <c r="F1445" s="2">
        <v>990</v>
      </c>
      <c r="G1445" s="2">
        <v>1</v>
      </c>
      <c r="H1445" s="2">
        <v>3</v>
      </c>
      <c r="I1445" s="2">
        <v>0</v>
      </c>
      <c r="J1445" s="2">
        <v>2</v>
      </c>
      <c r="K1445" s="2">
        <v>145000</v>
      </c>
      <c r="L1445" s="2" t="s">
        <v>13</v>
      </c>
      <c r="M1445" s="2" t="s">
        <v>36</v>
      </c>
      <c r="N1445" s="16">
        <f t="shared" si="0"/>
        <v>1994</v>
      </c>
      <c r="O1445" s="16" t="str">
        <f t="shared" si="1"/>
        <v>Not Good Condition</v>
      </c>
      <c r="P1445" s="16" t="str">
        <f t="shared" si="2"/>
        <v>NEW but not excellent</v>
      </c>
      <c r="Q1445" s="18"/>
      <c r="S1445" s="19"/>
      <c r="T1445" s="20"/>
    </row>
    <row r="1446" spans="1:20" ht="15.75" customHeight="1" x14ac:dyDescent="0.2">
      <c r="A1446" s="2">
        <v>8696</v>
      </c>
      <c r="B1446" s="2">
        <v>7</v>
      </c>
      <c r="C1446" s="2">
        <v>5</v>
      </c>
      <c r="D1446" s="2">
        <v>1997</v>
      </c>
      <c r="E1446" s="2">
        <v>1998</v>
      </c>
      <c r="F1446" s="2">
        <v>1418</v>
      </c>
      <c r="G1446" s="2">
        <v>2</v>
      </c>
      <c r="H1446" s="2">
        <v>3</v>
      </c>
      <c r="I1446" s="2">
        <v>1</v>
      </c>
      <c r="J1446" s="2">
        <v>2</v>
      </c>
      <c r="K1446" s="2">
        <v>226001</v>
      </c>
      <c r="L1446" s="2" t="s">
        <v>13</v>
      </c>
      <c r="M1446" s="2" t="s">
        <v>36</v>
      </c>
      <c r="N1446" s="16">
        <f t="shared" si="0"/>
        <v>1997</v>
      </c>
      <c r="O1446" s="16" t="str">
        <f t="shared" si="1"/>
        <v>Not Good Condition</v>
      </c>
      <c r="P1446" s="16" t="str">
        <f t="shared" si="2"/>
        <v>NEW but not excellent</v>
      </c>
      <c r="Q1446" s="18"/>
      <c r="S1446" s="19"/>
      <c r="T1446" s="20"/>
    </row>
    <row r="1447" spans="1:20" ht="15.75" customHeight="1" x14ac:dyDescent="0.2">
      <c r="A1447" s="2">
        <v>13142</v>
      </c>
      <c r="B1447" s="2">
        <v>6</v>
      </c>
      <c r="C1447" s="2">
        <v>5</v>
      </c>
      <c r="D1447" s="2">
        <v>1997</v>
      </c>
      <c r="E1447" s="2">
        <v>1997</v>
      </c>
      <c r="F1447" s="2">
        <v>1771</v>
      </c>
      <c r="G1447" s="2">
        <v>2</v>
      </c>
      <c r="H1447" s="2">
        <v>3</v>
      </c>
      <c r="I1447" s="2">
        <v>0</v>
      </c>
      <c r="J1447" s="2">
        <v>2</v>
      </c>
      <c r="K1447" s="2">
        <v>215700</v>
      </c>
      <c r="L1447" s="2" t="s">
        <v>13</v>
      </c>
      <c r="M1447" s="2" t="s">
        <v>36</v>
      </c>
      <c r="N1447" s="16">
        <f t="shared" si="0"/>
        <v>1997</v>
      </c>
      <c r="O1447" s="16" t="str">
        <f t="shared" si="1"/>
        <v>Not Good Condition</v>
      </c>
      <c r="P1447" s="16" t="str">
        <f t="shared" si="2"/>
        <v>NEW but not excellent</v>
      </c>
      <c r="Q1447" s="18"/>
      <c r="S1447" s="19"/>
      <c r="T1447" s="20"/>
    </row>
    <row r="1448" spans="1:20" ht="15.75" customHeight="1" x14ac:dyDescent="0.2">
      <c r="A1448" s="2">
        <v>8998</v>
      </c>
      <c r="B1448" s="2">
        <v>7</v>
      </c>
      <c r="C1448" s="2">
        <v>5</v>
      </c>
      <c r="D1448" s="2">
        <v>2000</v>
      </c>
      <c r="E1448" s="2">
        <v>2000</v>
      </c>
      <c r="F1448" s="2">
        <v>1652</v>
      </c>
      <c r="G1448" s="2">
        <v>2</v>
      </c>
      <c r="H1448" s="2">
        <v>3</v>
      </c>
      <c r="I1448" s="2">
        <v>0</v>
      </c>
      <c r="J1448" s="2">
        <v>2</v>
      </c>
      <c r="K1448" s="2">
        <v>207500</v>
      </c>
      <c r="L1448" s="2" t="s">
        <v>13</v>
      </c>
      <c r="M1448" s="2" t="s">
        <v>36</v>
      </c>
      <c r="N1448" s="16">
        <f t="shared" si="0"/>
        <v>2000</v>
      </c>
      <c r="O1448" s="16" t="str">
        <f t="shared" si="1"/>
        <v>Not Good Condition</v>
      </c>
      <c r="P1448" s="16" t="str">
        <f t="shared" si="2"/>
        <v>NEW but not excellent</v>
      </c>
      <c r="Q1448" s="18"/>
      <c r="S1448" s="19"/>
      <c r="T1448" s="20"/>
    </row>
    <row r="1449" spans="1:20" ht="15.75" customHeight="1" x14ac:dyDescent="0.2">
      <c r="A1449" s="2">
        <v>9179</v>
      </c>
      <c r="B1449" s="2">
        <v>7</v>
      </c>
      <c r="C1449" s="2">
        <v>5</v>
      </c>
      <c r="D1449" s="2">
        <v>1999</v>
      </c>
      <c r="E1449" s="2">
        <v>1999</v>
      </c>
      <c r="F1449" s="2">
        <v>1790</v>
      </c>
      <c r="G1449" s="2">
        <v>2</v>
      </c>
      <c r="H1449" s="2">
        <v>3</v>
      </c>
      <c r="I1449" s="2">
        <v>0</v>
      </c>
      <c r="J1449" s="2">
        <v>2</v>
      </c>
      <c r="K1449" s="2">
        <v>193000</v>
      </c>
      <c r="L1449" s="2" t="s">
        <v>13</v>
      </c>
      <c r="M1449" s="2" t="s">
        <v>36</v>
      </c>
      <c r="N1449" s="16">
        <f t="shared" si="0"/>
        <v>1999</v>
      </c>
      <c r="O1449" s="16" t="str">
        <f t="shared" si="1"/>
        <v>Not Good Condition</v>
      </c>
      <c r="P1449" s="16" t="str">
        <f t="shared" si="2"/>
        <v>NEW but not excellent</v>
      </c>
      <c r="Q1449" s="18"/>
      <c r="S1449" s="19"/>
      <c r="T1449" s="20"/>
    </row>
    <row r="1450" spans="1:20" ht="15.75" customHeight="1" x14ac:dyDescent="0.2">
      <c r="A1450" s="2">
        <v>8924</v>
      </c>
      <c r="B1450" s="2">
        <v>7</v>
      </c>
      <c r="C1450" s="2">
        <v>5</v>
      </c>
      <c r="D1450" s="2">
        <v>1998</v>
      </c>
      <c r="E1450" s="2">
        <v>1999</v>
      </c>
      <c r="F1450" s="2">
        <v>1724</v>
      </c>
      <c r="G1450" s="2">
        <v>2</v>
      </c>
      <c r="H1450" s="2">
        <v>3</v>
      </c>
      <c r="I1450" s="2">
        <v>0</v>
      </c>
      <c r="J1450" s="2">
        <v>2</v>
      </c>
      <c r="K1450" s="2">
        <v>188000</v>
      </c>
      <c r="L1450" s="2" t="s">
        <v>13</v>
      </c>
      <c r="M1450" s="2" t="s">
        <v>36</v>
      </c>
      <c r="N1450" s="16">
        <f t="shared" si="0"/>
        <v>1998</v>
      </c>
      <c r="O1450" s="16" t="str">
        <f t="shared" si="1"/>
        <v>Not Good Condition</v>
      </c>
      <c r="P1450" s="16" t="str">
        <f t="shared" si="2"/>
        <v>NEW but not excellent</v>
      </c>
      <c r="Q1450" s="18"/>
      <c r="S1450" s="19"/>
      <c r="T1450" s="20"/>
    </row>
    <row r="1451" spans="1:20" ht="15.75" customHeight="1" x14ac:dyDescent="0.2">
      <c r="A1451" s="2">
        <v>9382</v>
      </c>
      <c r="B1451" s="2">
        <v>7</v>
      </c>
      <c r="C1451" s="2">
        <v>5</v>
      </c>
      <c r="D1451" s="2">
        <v>1999</v>
      </c>
      <c r="E1451" s="2">
        <v>2000</v>
      </c>
      <c r="F1451" s="2">
        <v>1479</v>
      </c>
      <c r="G1451" s="2">
        <v>2</v>
      </c>
      <c r="H1451" s="2">
        <v>3</v>
      </c>
      <c r="I1451" s="2">
        <v>0</v>
      </c>
      <c r="J1451" s="2">
        <v>2</v>
      </c>
      <c r="K1451" s="2">
        <v>191000</v>
      </c>
      <c r="L1451" s="2" t="s">
        <v>13</v>
      </c>
      <c r="M1451" s="2" t="s">
        <v>36</v>
      </c>
      <c r="N1451" s="16">
        <f t="shared" si="0"/>
        <v>1999</v>
      </c>
      <c r="O1451" s="16" t="str">
        <f t="shared" si="1"/>
        <v>Not Good Condition</v>
      </c>
      <c r="P1451" s="16" t="str">
        <f t="shared" si="2"/>
        <v>NEW but not excellent</v>
      </c>
      <c r="Q1451" s="18"/>
      <c r="S1451" s="19"/>
      <c r="T1451" s="20"/>
    </row>
    <row r="1452" spans="1:20" ht="15.75" customHeight="1" x14ac:dyDescent="0.2">
      <c r="A1452" s="2">
        <v>12803</v>
      </c>
      <c r="B1452" s="2">
        <v>7</v>
      </c>
      <c r="C1452" s="2">
        <v>5</v>
      </c>
      <c r="D1452" s="2">
        <v>2002</v>
      </c>
      <c r="E1452" s="2">
        <v>2002</v>
      </c>
      <c r="F1452" s="2">
        <v>1494</v>
      </c>
      <c r="G1452" s="2">
        <v>2</v>
      </c>
      <c r="H1452" s="2">
        <v>3</v>
      </c>
      <c r="I1452" s="2">
        <v>1</v>
      </c>
      <c r="J1452" s="2">
        <v>2</v>
      </c>
      <c r="K1452" s="2">
        <v>221000</v>
      </c>
      <c r="L1452" s="2" t="s">
        <v>13</v>
      </c>
      <c r="M1452" s="2" t="s">
        <v>36</v>
      </c>
      <c r="N1452" s="16">
        <f t="shared" si="0"/>
        <v>2002</v>
      </c>
      <c r="O1452" s="16" t="str">
        <f t="shared" si="1"/>
        <v>Not Good Condition</v>
      </c>
      <c r="P1452" s="16" t="str">
        <f t="shared" si="2"/>
        <v>NEW but not excellent</v>
      </c>
      <c r="Q1452" s="18"/>
      <c r="S1452" s="19"/>
      <c r="T1452" s="20"/>
    </row>
    <row r="1453" spans="1:20" ht="15.75" customHeight="1" x14ac:dyDescent="0.2">
      <c r="A1453" s="2">
        <v>12435</v>
      </c>
      <c r="B1453" s="2">
        <v>7</v>
      </c>
      <c r="C1453" s="2">
        <v>5</v>
      </c>
      <c r="D1453" s="2">
        <v>2001</v>
      </c>
      <c r="E1453" s="2">
        <v>2001</v>
      </c>
      <c r="F1453" s="2">
        <v>1792</v>
      </c>
      <c r="G1453" s="2">
        <v>2</v>
      </c>
      <c r="H1453" s="2">
        <v>3</v>
      </c>
      <c r="I1453" s="2">
        <v>1</v>
      </c>
      <c r="J1453" s="2">
        <v>2</v>
      </c>
      <c r="K1453" s="2">
        <v>231500</v>
      </c>
      <c r="L1453" s="2" t="s">
        <v>13</v>
      </c>
      <c r="M1453" s="2" t="s">
        <v>36</v>
      </c>
      <c r="N1453" s="16">
        <f t="shared" si="0"/>
        <v>2001</v>
      </c>
      <c r="O1453" s="16" t="str">
        <f t="shared" si="1"/>
        <v>Not Good Condition</v>
      </c>
      <c r="P1453" s="16" t="str">
        <f t="shared" si="2"/>
        <v>NEW but not excellent</v>
      </c>
      <c r="Q1453" s="18"/>
      <c r="S1453" s="19"/>
      <c r="T1453" s="20"/>
    </row>
    <row r="1454" spans="1:20" ht="15.75" customHeight="1" x14ac:dyDescent="0.2">
      <c r="A1454" s="2">
        <v>12192</v>
      </c>
      <c r="B1454" s="2">
        <v>7</v>
      </c>
      <c r="C1454" s="2">
        <v>5</v>
      </c>
      <c r="D1454" s="2">
        <v>2000</v>
      </c>
      <c r="E1454" s="2">
        <v>2001</v>
      </c>
      <c r="F1454" s="2">
        <v>1823</v>
      </c>
      <c r="G1454" s="2">
        <v>2</v>
      </c>
      <c r="H1454" s="2">
        <v>3</v>
      </c>
      <c r="I1454" s="2">
        <v>0</v>
      </c>
      <c r="J1454" s="2">
        <v>2</v>
      </c>
      <c r="K1454" s="2">
        <v>235000</v>
      </c>
      <c r="L1454" s="2" t="s">
        <v>13</v>
      </c>
      <c r="M1454" s="2" t="s">
        <v>36</v>
      </c>
      <c r="N1454" s="16">
        <f t="shared" si="0"/>
        <v>2000</v>
      </c>
      <c r="O1454" s="16" t="str">
        <f t="shared" si="1"/>
        <v>Not Good Condition</v>
      </c>
      <c r="P1454" s="16" t="str">
        <f t="shared" si="2"/>
        <v>NEW but not excellent</v>
      </c>
      <c r="Q1454" s="18"/>
      <c r="S1454" s="19"/>
      <c r="T1454" s="20"/>
    </row>
    <row r="1455" spans="1:20" ht="15.75" customHeight="1" x14ac:dyDescent="0.2">
      <c r="A1455" s="2">
        <v>11250</v>
      </c>
      <c r="B1455" s="2">
        <v>7</v>
      </c>
      <c r="C1455" s="2">
        <v>5</v>
      </c>
      <c r="D1455" s="2">
        <v>2001</v>
      </c>
      <c r="E1455" s="2">
        <v>2002</v>
      </c>
      <c r="F1455" s="2">
        <v>1786</v>
      </c>
      <c r="G1455" s="2">
        <v>2</v>
      </c>
      <c r="H1455" s="2">
        <v>3</v>
      </c>
      <c r="I1455" s="2">
        <v>1</v>
      </c>
      <c r="J1455" s="2">
        <v>2</v>
      </c>
      <c r="K1455" s="2">
        <v>223500</v>
      </c>
      <c r="L1455" s="2" t="s">
        <v>13</v>
      </c>
      <c r="M1455" s="2" t="s">
        <v>36</v>
      </c>
      <c r="N1455" s="16">
        <f t="shared" si="0"/>
        <v>2001</v>
      </c>
      <c r="O1455" s="16" t="str">
        <f t="shared" si="1"/>
        <v>Not Good Condition</v>
      </c>
      <c r="P1455" s="16" t="str">
        <f t="shared" si="2"/>
        <v>NEW but not excellent</v>
      </c>
      <c r="Q1455" s="18"/>
      <c r="S1455" s="19"/>
      <c r="T1455" s="20"/>
    </row>
    <row r="1456" spans="1:20" ht="15.75" customHeight="1" x14ac:dyDescent="0.2">
      <c r="A1456" s="2">
        <v>9200</v>
      </c>
      <c r="B1456" s="2">
        <v>5</v>
      </c>
      <c r="C1456" s="2">
        <v>6</v>
      </c>
      <c r="D1456" s="2">
        <v>1975</v>
      </c>
      <c r="E1456" s="2">
        <v>1980</v>
      </c>
      <c r="F1456" s="2">
        <v>938</v>
      </c>
      <c r="G1456" s="2">
        <v>1</v>
      </c>
      <c r="H1456" s="2">
        <v>3</v>
      </c>
      <c r="I1456" s="2">
        <v>0</v>
      </c>
      <c r="J1456" s="2">
        <v>1</v>
      </c>
      <c r="K1456" s="2">
        <v>130250</v>
      </c>
      <c r="L1456" s="2" t="s">
        <v>13</v>
      </c>
      <c r="M1456" s="2" t="s">
        <v>36</v>
      </c>
      <c r="N1456" s="16">
        <f t="shared" si="0"/>
        <v>1975</v>
      </c>
      <c r="O1456" s="16" t="str">
        <f t="shared" si="1"/>
        <v>Not Good Condition</v>
      </c>
      <c r="P1456" s="16" t="str">
        <f t="shared" si="2"/>
        <v>NEW but not excellent</v>
      </c>
      <c r="Q1456" s="18"/>
      <c r="S1456" s="19"/>
      <c r="T1456" s="20"/>
    </row>
    <row r="1457" spans="1:20" ht="15.75" customHeight="1" x14ac:dyDescent="0.2">
      <c r="A1457" s="2">
        <v>8385</v>
      </c>
      <c r="B1457" s="2">
        <v>5</v>
      </c>
      <c r="C1457" s="2">
        <v>8</v>
      </c>
      <c r="D1457" s="2">
        <v>1977</v>
      </c>
      <c r="E1457" s="2">
        <v>1977</v>
      </c>
      <c r="F1457" s="2">
        <v>985</v>
      </c>
      <c r="G1457" s="2">
        <v>2</v>
      </c>
      <c r="H1457" s="2">
        <v>3</v>
      </c>
      <c r="I1457" s="2">
        <v>0</v>
      </c>
      <c r="J1457" s="2">
        <v>1</v>
      </c>
      <c r="K1457" s="2">
        <v>149900</v>
      </c>
      <c r="L1457" s="2" t="s">
        <v>13</v>
      </c>
      <c r="M1457" s="2" t="s">
        <v>36</v>
      </c>
      <c r="N1457" s="16">
        <f t="shared" si="0"/>
        <v>1977</v>
      </c>
      <c r="O1457" s="16" t="str">
        <f t="shared" si="1"/>
        <v>Not Good Condition</v>
      </c>
      <c r="P1457" s="16" t="str">
        <f t="shared" si="2"/>
        <v>NEW but not excellent</v>
      </c>
      <c r="Q1457" s="18"/>
      <c r="S1457" s="19"/>
      <c r="T1457" s="20"/>
    </row>
    <row r="1458" spans="1:20" ht="15.75" customHeight="1" x14ac:dyDescent="0.2">
      <c r="A1458" s="2">
        <v>12250</v>
      </c>
      <c r="B1458" s="2">
        <v>5</v>
      </c>
      <c r="C1458" s="2">
        <v>6</v>
      </c>
      <c r="D1458" s="2">
        <v>1978</v>
      </c>
      <c r="E1458" s="2">
        <v>1978</v>
      </c>
      <c r="F1458" s="2">
        <v>1174</v>
      </c>
      <c r="G1458" s="2">
        <v>1</v>
      </c>
      <c r="H1458" s="2">
        <v>3</v>
      </c>
      <c r="I1458" s="2">
        <v>0</v>
      </c>
      <c r="J1458" s="2">
        <v>2</v>
      </c>
      <c r="K1458" s="2">
        <v>158000</v>
      </c>
      <c r="L1458" s="2" t="s">
        <v>13</v>
      </c>
      <c r="M1458" s="2" t="s">
        <v>36</v>
      </c>
      <c r="N1458" s="16">
        <f t="shared" si="0"/>
        <v>1978</v>
      </c>
      <c r="O1458" s="16" t="str">
        <f t="shared" si="1"/>
        <v>Not Good Condition</v>
      </c>
      <c r="P1458" s="16" t="str">
        <f t="shared" si="2"/>
        <v>NEW but not excellent</v>
      </c>
      <c r="Q1458" s="18"/>
      <c r="S1458" s="19"/>
      <c r="T1458" s="20"/>
    </row>
    <row r="1459" spans="1:20" ht="15.75" customHeight="1" x14ac:dyDescent="0.2">
      <c r="A1459" s="2">
        <v>10970</v>
      </c>
      <c r="B1459" s="2">
        <v>6</v>
      </c>
      <c r="C1459" s="2">
        <v>6</v>
      </c>
      <c r="D1459" s="2">
        <v>1978</v>
      </c>
      <c r="E1459" s="2">
        <v>1978</v>
      </c>
      <c r="F1459" s="2">
        <v>1026</v>
      </c>
      <c r="G1459" s="2">
        <v>1</v>
      </c>
      <c r="H1459" s="2">
        <v>3</v>
      </c>
      <c r="I1459" s="2">
        <v>0</v>
      </c>
      <c r="J1459" s="2">
        <v>2</v>
      </c>
      <c r="K1459" s="2">
        <v>147000</v>
      </c>
      <c r="L1459" s="2" t="s">
        <v>13</v>
      </c>
      <c r="M1459" s="2" t="s">
        <v>36</v>
      </c>
      <c r="N1459" s="16">
        <f t="shared" si="0"/>
        <v>1978</v>
      </c>
      <c r="O1459" s="16" t="str">
        <f t="shared" si="1"/>
        <v>Not Good Condition</v>
      </c>
      <c r="P1459" s="16" t="str">
        <f t="shared" si="2"/>
        <v>NEW but not excellent</v>
      </c>
      <c r="Q1459" s="18"/>
      <c r="S1459" s="19"/>
      <c r="T1459" s="20"/>
    </row>
    <row r="1460" spans="1:20" ht="15.75" customHeight="1" x14ac:dyDescent="0.2">
      <c r="A1460" s="2">
        <v>9216</v>
      </c>
      <c r="B1460" s="2">
        <v>5</v>
      </c>
      <c r="C1460" s="2">
        <v>6</v>
      </c>
      <c r="D1460" s="2">
        <v>1975</v>
      </c>
      <c r="E1460" s="2">
        <v>1975</v>
      </c>
      <c r="F1460" s="2">
        <v>1076</v>
      </c>
      <c r="G1460" s="2">
        <v>1</v>
      </c>
      <c r="H1460" s="2">
        <v>3</v>
      </c>
      <c r="I1460" s="2">
        <v>1</v>
      </c>
      <c r="J1460" s="2">
        <v>2</v>
      </c>
      <c r="K1460" s="2">
        <v>143195</v>
      </c>
      <c r="L1460" s="2" t="s">
        <v>13</v>
      </c>
      <c r="M1460" s="2" t="s">
        <v>36</v>
      </c>
      <c r="N1460" s="16">
        <f t="shared" si="0"/>
        <v>1975</v>
      </c>
      <c r="O1460" s="16" t="str">
        <f t="shared" si="1"/>
        <v>Not Good Condition</v>
      </c>
      <c r="P1460" s="16" t="str">
        <f t="shared" si="2"/>
        <v>NEW but not excellent</v>
      </c>
      <c r="Q1460" s="18"/>
      <c r="S1460" s="19"/>
      <c r="T1460" s="20"/>
    </row>
    <row r="1461" spans="1:20" ht="15.75" customHeight="1" x14ac:dyDescent="0.2">
      <c r="A1461" s="2">
        <v>14330</v>
      </c>
      <c r="B1461" s="2">
        <v>5</v>
      </c>
      <c r="C1461" s="2">
        <v>6</v>
      </c>
      <c r="D1461" s="2">
        <v>1975</v>
      </c>
      <c r="E1461" s="2">
        <v>2001</v>
      </c>
      <c r="F1461" s="2">
        <v>1558</v>
      </c>
      <c r="G1461" s="2">
        <v>2</v>
      </c>
      <c r="H1461" s="2">
        <v>2</v>
      </c>
      <c r="I1461" s="2">
        <v>0</v>
      </c>
      <c r="J1461" s="2">
        <v>2</v>
      </c>
      <c r="K1461" s="2">
        <v>163000</v>
      </c>
      <c r="L1461" s="2" t="s">
        <v>13</v>
      </c>
      <c r="M1461" s="2" t="s">
        <v>36</v>
      </c>
      <c r="N1461" s="16">
        <f t="shared" si="0"/>
        <v>1975</v>
      </c>
      <c r="O1461" s="16" t="str">
        <f t="shared" si="1"/>
        <v>Not Good Condition</v>
      </c>
      <c r="P1461" s="16" t="str">
        <f t="shared" si="2"/>
        <v>NEW but not excellent</v>
      </c>
      <c r="Q1461" s="18"/>
      <c r="S1461" s="19"/>
      <c r="T1461" s="20"/>
    </row>
    <row r="1462" spans="1:20" ht="15.75" customHeight="1" x14ac:dyDescent="0.2">
      <c r="A1462" s="2">
        <v>7990</v>
      </c>
      <c r="B1462" s="2">
        <v>5</v>
      </c>
      <c r="C1462" s="2">
        <v>6</v>
      </c>
      <c r="D1462" s="2">
        <v>1975</v>
      </c>
      <c r="E1462" s="2">
        <v>1975</v>
      </c>
      <c r="F1462" s="2">
        <v>924</v>
      </c>
      <c r="G1462" s="2">
        <v>1</v>
      </c>
      <c r="H1462" s="2">
        <v>3</v>
      </c>
      <c r="I1462" s="2">
        <v>0</v>
      </c>
      <c r="J1462" s="2">
        <v>1</v>
      </c>
      <c r="K1462" s="2">
        <v>110000</v>
      </c>
      <c r="L1462" s="2" t="s">
        <v>13</v>
      </c>
      <c r="M1462" s="2" t="s">
        <v>36</v>
      </c>
      <c r="N1462" s="16">
        <f t="shared" si="0"/>
        <v>1975</v>
      </c>
      <c r="O1462" s="16" t="str">
        <f t="shared" si="1"/>
        <v>Not Good Condition</v>
      </c>
      <c r="P1462" s="16" t="str">
        <f t="shared" si="2"/>
        <v>NEW but not excellent</v>
      </c>
      <c r="Q1462" s="18"/>
      <c r="S1462" s="19"/>
      <c r="T1462" s="20"/>
    </row>
    <row r="1463" spans="1:20" ht="15.75" customHeight="1" x14ac:dyDescent="0.2">
      <c r="A1463" s="2">
        <v>7180</v>
      </c>
      <c r="B1463" s="2">
        <v>5</v>
      </c>
      <c r="C1463" s="2">
        <v>7</v>
      </c>
      <c r="D1463" s="2">
        <v>1972</v>
      </c>
      <c r="E1463" s="2">
        <v>1972</v>
      </c>
      <c r="F1463" s="2">
        <v>864</v>
      </c>
      <c r="G1463" s="2">
        <v>1</v>
      </c>
      <c r="H1463" s="2">
        <v>3</v>
      </c>
      <c r="I1463" s="2">
        <v>0</v>
      </c>
      <c r="J1463" s="2">
        <v>1</v>
      </c>
      <c r="K1463" s="2">
        <v>127000</v>
      </c>
      <c r="L1463" s="2" t="s">
        <v>13</v>
      </c>
      <c r="M1463" s="2" t="s">
        <v>36</v>
      </c>
      <c r="N1463" s="16">
        <f t="shared" si="0"/>
        <v>1972</v>
      </c>
      <c r="O1463" s="16" t="str">
        <f t="shared" si="1"/>
        <v>Not Good Condition</v>
      </c>
      <c r="P1463" s="16" t="str">
        <f t="shared" si="2"/>
        <v>NEW but not excellent</v>
      </c>
      <c r="Q1463" s="18"/>
      <c r="S1463" s="19"/>
      <c r="T1463" s="20"/>
    </row>
    <row r="1464" spans="1:20" ht="15.75" customHeight="1" x14ac:dyDescent="0.2">
      <c r="A1464" s="2">
        <v>7200</v>
      </c>
      <c r="B1464" s="2">
        <v>5</v>
      </c>
      <c r="C1464" s="2">
        <v>7</v>
      </c>
      <c r="D1464" s="2">
        <v>1972</v>
      </c>
      <c r="E1464" s="2">
        <v>1972</v>
      </c>
      <c r="F1464" s="2">
        <v>780</v>
      </c>
      <c r="G1464" s="2">
        <v>1</v>
      </c>
      <c r="H1464" s="2">
        <v>2</v>
      </c>
      <c r="I1464" s="2">
        <v>0</v>
      </c>
      <c r="J1464" s="2">
        <v>1</v>
      </c>
      <c r="K1464" s="2">
        <v>124900</v>
      </c>
      <c r="L1464" s="2" t="s">
        <v>13</v>
      </c>
      <c r="M1464" s="2" t="s">
        <v>36</v>
      </c>
      <c r="N1464" s="16">
        <f t="shared" si="0"/>
        <v>1972</v>
      </c>
      <c r="O1464" s="16" t="str">
        <f t="shared" si="1"/>
        <v>Not Good Condition</v>
      </c>
      <c r="P1464" s="16" t="str">
        <f t="shared" si="2"/>
        <v>NEW but not excellent</v>
      </c>
      <c r="Q1464" s="18"/>
      <c r="S1464" s="19"/>
      <c r="T1464" s="20"/>
    </row>
    <row r="1465" spans="1:20" ht="15.75" customHeight="1" x14ac:dyDescent="0.2">
      <c r="A1465" s="2">
        <v>9742</v>
      </c>
      <c r="B1465" s="2">
        <v>8</v>
      </c>
      <c r="C1465" s="2">
        <v>5</v>
      </c>
      <c r="D1465" s="2">
        <v>2002</v>
      </c>
      <c r="E1465" s="2">
        <v>2002</v>
      </c>
      <c r="F1465" s="2">
        <v>1795</v>
      </c>
      <c r="G1465" s="2">
        <v>2</v>
      </c>
      <c r="H1465" s="2">
        <v>3</v>
      </c>
      <c r="I1465" s="2">
        <v>1</v>
      </c>
      <c r="J1465" s="2">
        <v>2</v>
      </c>
      <c r="K1465" s="2">
        <v>230000</v>
      </c>
      <c r="L1465" s="2" t="s">
        <v>13</v>
      </c>
      <c r="M1465" s="2" t="s">
        <v>36</v>
      </c>
      <c r="N1465" s="16">
        <f t="shared" si="0"/>
        <v>2002</v>
      </c>
      <c r="O1465" s="16" t="str">
        <f t="shared" si="1"/>
        <v>Not Good Condition</v>
      </c>
      <c r="P1465" s="16" t="str">
        <f t="shared" si="2"/>
        <v>NEW but not excellent</v>
      </c>
      <c r="Q1465" s="18"/>
      <c r="S1465" s="19"/>
      <c r="T1465" s="20"/>
    </row>
    <row r="1466" spans="1:20" ht="15.75" customHeight="1" x14ac:dyDescent="0.2">
      <c r="A1466" s="2">
        <v>9473</v>
      </c>
      <c r="B1466" s="2">
        <v>8</v>
      </c>
      <c r="C1466" s="2">
        <v>5</v>
      </c>
      <c r="D1466" s="2">
        <v>2002</v>
      </c>
      <c r="E1466" s="2">
        <v>2002</v>
      </c>
      <c r="F1466" s="2">
        <v>2031</v>
      </c>
      <c r="G1466" s="2">
        <v>2</v>
      </c>
      <c r="H1466" s="2">
        <v>3</v>
      </c>
      <c r="I1466" s="2">
        <v>1</v>
      </c>
      <c r="J1466" s="2">
        <v>2</v>
      </c>
      <c r="K1466" s="2">
        <v>237000</v>
      </c>
      <c r="L1466" s="2" t="s">
        <v>13</v>
      </c>
      <c r="M1466" s="2" t="s">
        <v>36</v>
      </c>
      <c r="N1466" s="16">
        <f t="shared" si="0"/>
        <v>2002</v>
      </c>
      <c r="O1466" s="16" t="str">
        <f t="shared" si="1"/>
        <v>Not Good Condition</v>
      </c>
      <c r="P1466" s="16" t="str">
        <f t="shared" si="2"/>
        <v>NEW but not excellent</v>
      </c>
      <c r="Q1466" s="18"/>
      <c r="S1466" s="19"/>
      <c r="T1466" s="20"/>
    </row>
    <row r="1467" spans="1:20" ht="15.75" customHeight="1" x14ac:dyDescent="0.2">
      <c r="A1467" s="2">
        <v>10316</v>
      </c>
      <c r="B1467" s="2">
        <v>7</v>
      </c>
      <c r="C1467" s="2">
        <v>5</v>
      </c>
      <c r="D1467" s="2">
        <v>2000</v>
      </c>
      <c r="E1467" s="2">
        <v>2000</v>
      </c>
      <c r="F1467" s="2">
        <v>1865</v>
      </c>
      <c r="G1467" s="2">
        <v>2</v>
      </c>
      <c r="H1467" s="2">
        <v>3</v>
      </c>
      <c r="I1467" s="2">
        <v>1</v>
      </c>
      <c r="J1467" s="2">
        <v>3</v>
      </c>
      <c r="K1467" s="2">
        <v>235000</v>
      </c>
      <c r="L1467" s="2" t="s">
        <v>13</v>
      </c>
      <c r="M1467" s="2" t="s">
        <v>36</v>
      </c>
      <c r="N1467" s="16">
        <f t="shared" si="0"/>
        <v>2000</v>
      </c>
      <c r="O1467" s="16" t="str">
        <f t="shared" si="1"/>
        <v>Not Good Condition</v>
      </c>
      <c r="P1467" s="16" t="str">
        <f t="shared" si="2"/>
        <v>NEW but not excellent</v>
      </c>
      <c r="Q1467" s="18"/>
      <c r="S1467" s="19"/>
      <c r="T1467" s="20"/>
    </row>
    <row r="1468" spans="1:20" ht="15.75" customHeight="1" x14ac:dyDescent="0.2">
      <c r="A1468" s="2">
        <v>10400</v>
      </c>
      <c r="B1468" s="2">
        <v>7</v>
      </c>
      <c r="C1468" s="2">
        <v>5</v>
      </c>
      <c r="D1468" s="2">
        <v>2001</v>
      </c>
      <c r="E1468" s="2">
        <v>2001</v>
      </c>
      <c r="F1468" s="2">
        <v>2161</v>
      </c>
      <c r="G1468" s="2">
        <v>2</v>
      </c>
      <c r="H1468" s="2">
        <v>3</v>
      </c>
      <c r="I1468" s="2">
        <v>1</v>
      </c>
      <c r="J1468" s="2">
        <v>2</v>
      </c>
      <c r="K1468" s="2">
        <v>230500</v>
      </c>
      <c r="L1468" s="2" t="s">
        <v>13</v>
      </c>
      <c r="M1468" s="2" t="s">
        <v>36</v>
      </c>
      <c r="N1468" s="16">
        <f t="shared" si="0"/>
        <v>2001</v>
      </c>
      <c r="O1468" s="16" t="str">
        <f t="shared" si="1"/>
        <v>Not Good Condition</v>
      </c>
      <c r="P1468" s="16" t="str">
        <f t="shared" si="2"/>
        <v>NEW but not excellent</v>
      </c>
      <c r="Q1468" s="18"/>
      <c r="S1468" s="19"/>
      <c r="T1468" s="20"/>
    </row>
    <row r="1469" spans="1:20" ht="15.75" customHeight="1" x14ac:dyDescent="0.2">
      <c r="A1469" s="2">
        <v>9066</v>
      </c>
      <c r="B1469" s="2">
        <v>8</v>
      </c>
      <c r="C1469" s="2">
        <v>5</v>
      </c>
      <c r="D1469" s="2">
        <v>1999</v>
      </c>
      <c r="E1469" s="2">
        <v>2000</v>
      </c>
      <c r="F1469" s="2">
        <v>1852</v>
      </c>
      <c r="G1469" s="2">
        <v>2</v>
      </c>
      <c r="H1469" s="2">
        <v>3</v>
      </c>
      <c r="I1469" s="2">
        <v>2</v>
      </c>
      <c r="J1469" s="2">
        <v>3</v>
      </c>
      <c r="K1469" s="2">
        <v>230000</v>
      </c>
      <c r="L1469" s="2" t="s">
        <v>13</v>
      </c>
      <c r="M1469" s="2" t="s">
        <v>36</v>
      </c>
      <c r="N1469" s="16">
        <f t="shared" si="0"/>
        <v>1999</v>
      </c>
      <c r="O1469" s="16" t="str">
        <f t="shared" si="1"/>
        <v>Not Good Condition</v>
      </c>
      <c r="P1469" s="16" t="str">
        <f t="shared" si="2"/>
        <v>NEW but not excellent</v>
      </c>
      <c r="Q1469" s="18"/>
      <c r="S1469" s="19"/>
      <c r="T1469" s="20"/>
    </row>
    <row r="1470" spans="1:20" ht="15.75" customHeight="1" x14ac:dyDescent="0.2">
      <c r="A1470" s="2">
        <v>11404</v>
      </c>
      <c r="B1470" s="2">
        <v>7</v>
      </c>
      <c r="C1470" s="2">
        <v>5</v>
      </c>
      <c r="D1470" s="2">
        <v>1998</v>
      </c>
      <c r="E1470" s="2">
        <v>1999</v>
      </c>
      <c r="F1470" s="2">
        <v>2031</v>
      </c>
      <c r="G1470" s="2">
        <v>2</v>
      </c>
      <c r="H1470" s="2">
        <v>3</v>
      </c>
      <c r="I1470" s="2">
        <v>1</v>
      </c>
      <c r="J1470" s="2">
        <v>2</v>
      </c>
      <c r="K1470" s="2">
        <v>222500</v>
      </c>
      <c r="L1470" s="2" t="s">
        <v>13</v>
      </c>
      <c r="M1470" s="2" t="s">
        <v>36</v>
      </c>
      <c r="N1470" s="16">
        <f t="shared" si="0"/>
        <v>1998</v>
      </c>
      <c r="O1470" s="16" t="str">
        <f t="shared" si="1"/>
        <v>Not Good Condition</v>
      </c>
      <c r="P1470" s="16" t="str">
        <f t="shared" si="2"/>
        <v>NEW but not excellent</v>
      </c>
      <c r="Q1470" s="18"/>
      <c r="S1470" s="19"/>
      <c r="T1470" s="20"/>
    </row>
    <row r="1471" spans="1:20" ht="15.75" customHeight="1" x14ac:dyDescent="0.2">
      <c r="A1471" s="2">
        <v>9240</v>
      </c>
      <c r="B1471" s="2">
        <v>8</v>
      </c>
      <c r="C1471" s="2">
        <v>5</v>
      </c>
      <c r="D1471" s="2">
        <v>2001</v>
      </c>
      <c r="E1471" s="2">
        <v>2002</v>
      </c>
      <c r="F1471" s="2">
        <v>2263</v>
      </c>
      <c r="G1471" s="2">
        <v>2</v>
      </c>
      <c r="H1471" s="2">
        <v>3</v>
      </c>
      <c r="I1471" s="2">
        <v>1</v>
      </c>
      <c r="J1471" s="2">
        <v>2</v>
      </c>
      <c r="K1471" s="2">
        <v>287000</v>
      </c>
      <c r="L1471" s="2" t="s">
        <v>13</v>
      </c>
      <c r="M1471" s="2" t="s">
        <v>36</v>
      </c>
      <c r="N1471" s="16">
        <f t="shared" si="0"/>
        <v>2001</v>
      </c>
      <c r="O1471" s="16" t="str">
        <f t="shared" si="1"/>
        <v>Not Good Condition</v>
      </c>
      <c r="P1471" s="16" t="str">
        <f t="shared" si="2"/>
        <v>NEW but not excellent</v>
      </c>
      <c r="Q1471" s="18"/>
      <c r="S1471" s="19"/>
      <c r="T1471" s="20"/>
    </row>
    <row r="1472" spans="1:20" ht="15.75" customHeight="1" x14ac:dyDescent="0.2">
      <c r="A1472" s="2">
        <v>9720</v>
      </c>
      <c r="B1472" s="2">
        <v>9</v>
      </c>
      <c r="C1472" s="2">
        <v>5</v>
      </c>
      <c r="D1472" s="2">
        <v>2001</v>
      </c>
      <c r="E1472" s="2">
        <v>2002</v>
      </c>
      <c r="F1472" s="2">
        <v>1947</v>
      </c>
      <c r="G1472" s="2">
        <v>2</v>
      </c>
      <c r="H1472" s="2">
        <v>3</v>
      </c>
      <c r="I1472" s="2">
        <v>1</v>
      </c>
      <c r="J1472" s="2">
        <v>3</v>
      </c>
      <c r="K1472" s="2">
        <v>274000</v>
      </c>
      <c r="L1472" s="2" t="s">
        <v>13</v>
      </c>
      <c r="M1472" s="2" t="s">
        <v>36</v>
      </c>
      <c r="N1472" s="16">
        <f t="shared" si="0"/>
        <v>2001</v>
      </c>
      <c r="O1472" s="16" t="str">
        <f t="shared" si="1"/>
        <v>Not Good Condition</v>
      </c>
      <c r="P1472" s="16" t="str">
        <f t="shared" si="2"/>
        <v>NEW but not excellent</v>
      </c>
      <c r="Q1472" s="18"/>
      <c r="S1472" s="19"/>
      <c r="T1472" s="20"/>
    </row>
    <row r="1473" spans="1:20" ht="15.75" customHeight="1" x14ac:dyDescent="0.2">
      <c r="A1473" s="2">
        <v>14860</v>
      </c>
      <c r="B1473" s="2">
        <v>8</v>
      </c>
      <c r="C1473" s="2">
        <v>5</v>
      </c>
      <c r="D1473" s="2">
        <v>2002</v>
      </c>
      <c r="E1473" s="2">
        <v>2003</v>
      </c>
      <c r="F1473" s="2">
        <v>1786</v>
      </c>
      <c r="G1473" s="2">
        <v>2</v>
      </c>
      <c r="H1473" s="2">
        <v>3</v>
      </c>
      <c r="I1473" s="2">
        <v>1</v>
      </c>
      <c r="J1473" s="2">
        <v>3</v>
      </c>
      <c r="K1473" s="2">
        <v>300000</v>
      </c>
      <c r="L1473" s="2" t="s">
        <v>13</v>
      </c>
      <c r="M1473" s="2" t="s">
        <v>36</v>
      </c>
      <c r="N1473" s="16">
        <f t="shared" si="0"/>
        <v>2002</v>
      </c>
      <c r="O1473" s="16" t="str">
        <f t="shared" si="1"/>
        <v>Not Good Condition</v>
      </c>
      <c r="P1473" s="16" t="str">
        <f t="shared" si="2"/>
        <v>NEW but not excellent</v>
      </c>
      <c r="Q1473" s="18"/>
      <c r="S1473" s="19"/>
      <c r="T1473" s="20"/>
    </row>
    <row r="1474" spans="1:20" ht="15.75" customHeight="1" x14ac:dyDescent="0.2">
      <c r="A1474" s="2">
        <v>11250</v>
      </c>
      <c r="B1474" s="2">
        <v>8</v>
      </c>
      <c r="C1474" s="2">
        <v>5</v>
      </c>
      <c r="D1474" s="2">
        <v>2002</v>
      </c>
      <c r="E1474" s="2">
        <v>2002</v>
      </c>
      <c r="F1474" s="2">
        <v>2290</v>
      </c>
      <c r="G1474" s="2">
        <v>2</v>
      </c>
      <c r="H1474" s="2">
        <v>4</v>
      </c>
      <c r="I1474" s="2">
        <v>1</v>
      </c>
      <c r="J1474" s="2">
        <v>2</v>
      </c>
      <c r="K1474" s="2">
        <v>255900</v>
      </c>
      <c r="L1474" s="2" t="s">
        <v>13</v>
      </c>
      <c r="M1474" s="2" t="s">
        <v>36</v>
      </c>
      <c r="N1474" s="16">
        <f t="shared" si="0"/>
        <v>2002</v>
      </c>
      <c r="O1474" s="16" t="str">
        <f t="shared" si="1"/>
        <v>Not Good Condition</v>
      </c>
      <c r="P1474" s="16" t="str">
        <f t="shared" si="2"/>
        <v>NEW but not excellent</v>
      </c>
      <c r="Q1474" s="18"/>
      <c r="S1474" s="19"/>
      <c r="T1474" s="20"/>
    </row>
    <row r="1475" spans="1:20" ht="15.75" customHeight="1" x14ac:dyDescent="0.2">
      <c r="A1475" s="2">
        <v>8158</v>
      </c>
      <c r="B1475" s="2">
        <v>7</v>
      </c>
      <c r="C1475" s="2">
        <v>5</v>
      </c>
      <c r="D1475" s="2">
        <v>2003</v>
      </c>
      <c r="E1475" s="2">
        <v>2003</v>
      </c>
      <c r="F1475" s="2">
        <v>1768</v>
      </c>
      <c r="G1475" s="2">
        <v>2</v>
      </c>
      <c r="H1475" s="2">
        <v>3</v>
      </c>
      <c r="I1475" s="2">
        <v>0</v>
      </c>
      <c r="J1475" s="2">
        <v>2</v>
      </c>
      <c r="K1475" s="2">
        <v>224900</v>
      </c>
      <c r="L1475" s="2" t="s">
        <v>13</v>
      </c>
      <c r="M1475" s="2" t="s">
        <v>36</v>
      </c>
      <c r="N1475" s="16">
        <f t="shared" si="0"/>
        <v>2003</v>
      </c>
      <c r="O1475" s="16" t="str">
        <f t="shared" si="1"/>
        <v>Not Good Condition</v>
      </c>
      <c r="P1475" s="16" t="str">
        <f t="shared" si="2"/>
        <v>NEW but not excellent</v>
      </c>
      <c r="Q1475" s="18"/>
      <c r="S1475" s="19"/>
      <c r="T1475" s="20"/>
    </row>
    <row r="1476" spans="1:20" ht="15.75" customHeight="1" x14ac:dyDescent="0.2">
      <c r="A1476" s="2">
        <v>10905</v>
      </c>
      <c r="B1476" s="2">
        <v>7</v>
      </c>
      <c r="C1476" s="2">
        <v>5</v>
      </c>
      <c r="D1476" s="2">
        <v>2003</v>
      </c>
      <c r="E1476" s="2">
        <v>2003</v>
      </c>
      <c r="F1476" s="2">
        <v>2327</v>
      </c>
      <c r="G1476" s="2">
        <v>2</v>
      </c>
      <c r="H1476" s="2">
        <v>4</v>
      </c>
      <c r="I1476" s="2">
        <v>1</v>
      </c>
      <c r="J1476" s="2">
        <v>2</v>
      </c>
      <c r="K1476" s="2">
        <v>240000</v>
      </c>
      <c r="L1476" s="2" t="s">
        <v>13</v>
      </c>
      <c r="M1476" s="2" t="s">
        <v>36</v>
      </c>
      <c r="N1476" s="16">
        <f t="shared" si="0"/>
        <v>2003</v>
      </c>
      <c r="O1476" s="16" t="str">
        <f t="shared" si="1"/>
        <v>Not Good Condition</v>
      </c>
      <c r="P1476" s="16" t="str">
        <f t="shared" si="2"/>
        <v>NEW but not excellent</v>
      </c>
      <c r="Q1476" s="18"/>
      <c r="S1476" s="19"/>
      <c r="T1476" s="20"/>
    </row>
    <row r="1477" spans="1:20" ht="15.75" customHeight="1" x14ac:dyDescent="0.2">
      <c r="A1477" s="2">
        <v>7226</v>
      </c>
      <c r="B1477" s="2">
        <v>7</v>
      </c>
      <c r="C1477" s="2">
        <v>5</v>
      </c>
      <c r="D1477" s="2">
        <v>2003</v>
      </c>
      <c r="E1477" s="2">
        <v>2003</v>
      </c>
      <c r="F1477" s="2">
        <v>1640</v>
      </c>
      <c r="G1477" s="2">
        <v>2</v>
      </c>
      <c r="H1477" s="2">
        <v>3</v>
      </c>
      <c r="I1477" s="2">
        <v>0</v>
      </c>
      <c r="J1477" s="2">
        <v>2</v>
      </c>
      <c r="K1477" s="2">
        <v>183000</v>
      </c>
      <c r="L1477" s="2" t="s">
        <v>13</v>
      </c>
      <c r="M1477" s="2" t="s">
        <v>36</v>
      </c>
      <c r="N1477" s="16">
        <f t="shared" si="0"/>
        <v>2003</v>
      </c>
      <c r="O1477" s="16" t="str">
        <f t="shared" si="1"/>
        <v>Not Good Condition</v>
      </c>
      <c r="P1477" s="16" t="str">
        <f t="shared" si="2"/>
        <v>NEW but not excellent</v>
      </c>
      <c r="Q1477" s="18"/>
      <c r="S1477" s="19"/>
      <c r="T1477" s="20"/>
    </row>
    <row r="1478" spans="1:20" ht="15.75" customHeight="1" x14ac:dyDescent="0.2">
      <c r="A1478" s="2">
        <v>11690</v>
      </c>
      <c r="B1478" s="2">
        <v>8</v>
      </c>
      <c r="C1478" s="2">
        <v>5</v>
      </c>
      <c r="D1478" s="2">
        <v>1999</v>
      </c>
      <c r="E1478" s="2">
        <v>2000</v>
      </c>
      <c r="F1478" s="2">
        <v>1764</v>
      </c>
      <c r="G1478" s="2">
        <v>2</v>
      </c>
      <c r="H1478" s="2">
        <v>3</v>
      </c>
      <c r="I1478" s="2">
        <v>1</v>
      </c>
      <c r="J1478" s="2">
        <v>2</v>
      </c>
      <c r="K1478" s="2">
        <v>207000</v>
      </c>
      <c r="L1478" s="2" t="s">
        <v>13</v>
      </c>
      <c r="M1478" s="2" t="s">
        <v>36</v>
      </c>
      <c r="N1478" s="16">
        <f t="shared" si="0"/>
        <v>1999</v>
      </c>
      <c r="O1478" s="16" t="str">
        <f t="shared" si="1"/>
        <v>Not Good Condition</v>
      </c>
      <c r="P1478" s="16" t="str">
        <f t="shared" si="2"/>
        <v>NEW but not excellent</v>
      </c>
      <c r="Q1478" s="18"/>
      <c r="S1478" s="19"/>
      <c r="T1478" s="20"/>
    </row>
    <row r="1479" spans="1:20" ht="15.75" customHeight="1" x14ac:dyDescent="0.2">
      <c r="A1479" s="2">
        <v>8750</v>
      </c>
      <c r="B1479" s="2">
        <v>7</v>
      </c>
      <c r="C1479" s="2">
        <v>5</v>
      </c>
      <c r="D1479" s="2">
        <v>1994</v>
      </c>
      <c r="E1479" s="2">
        <v>1995</v>
      </c>
      <c r="F1479" s="2">
        <v>1908</v>
      </c>
      <c r="G1479" s="2">
        <v>2</v>
      </c>
      <c r="H1479" s="2">
        <v>4</v>
      </c>
      <c r="I1479" s="2">
        <v>1</v>
      </c>
      <c r="J1479" s="2">
        <v>2</v>
      </c>
      <c r="K1479" s="2">
        <v>210000</v>
      </c>
      <c r="L1479" s="2" t="s">
        <v>17</v>
      </c>
      <c r="M1479" s="2" t="s">
        <v>36</v>
      </c>
      <c r="N1479" s="16">
        <f t="shared" si="0"/>
        <v>1994</v>
      </c>
      <c r="O1479" s="16" t="str">
        <f t="shared" si="1"/>
        <v>Good Condition</v>
      </c>
      <c r="P1479" s="16" t="str">
        <f t="shared" si="2"/>
        <v>NEW but not excellent</v>
      </c>
      <c r="Q1479" s="18"/>
      <c r="S1479" s="19"/>
      <c r="T1479" s="20"/>
    </row>
    <row r="1480" spans="1:20" ht="15.75" customHeight="1" x14ac:dyDescent="0.2">
      <c r="A1480" s="2">
        <v>4435</v>
      </c>
      <c r="B1480" s="2">
        <v>6</v>
      </c>
      <c r="C1480" s="2">
        <v>5</v>
      </c>
      <c r="D1480" s="2">
        <v>2003</v>
      </c>
      <c r="E1480" s="2">
        <v>2003</v>
      </c>
      <c r="F1480" s="2">
        <v>848</v>
      </c>
      <c r="G1480" s="2">
        <v>1</v>
      </c>
      <c r="H1480" s="2">
        <v>1</v>
      </c>
      <c r="I1480" s="2">
        <v>0</v>
      </c>
      <c r="J1480" s="2">
        <v>2</v>
      </c>
      <c r="K1480" s="2">
        <v>136500</v>
      </c>
      <c r="L1480" s="2" t="s">
        <v>13</v>
      </c>
      <c r="M1480" s="2" t="s">
        <v>36</v>
      </c>
      <c r="N1480" s="16">
        <f t="shared" si="0"/>
        <v>2003</v>
      </c>
      <c r="O1480" s="16" t="str">
        <f t="shared" si="1"/>
        <v>Not Good Condition</v>
      </c>
      <c r="P1480" s="16" t="str">
        <f t="shared" si="2"/>
        <v>NEW but not excellent</v>
      </c>
      <c r="Q1480" s="18"/>
      <c r="S1480" s="19"/>
      <c r="T1480" s="20"/>
    </row>
    <row r="1481" spans="1:20" ht="15.75" customHeight="1" x14ac:dyDescent="0.2">
      <c r="A1481" s="2">
        <v>4426</v>
      </c>
      <c r="B1481" s="2">
        <v>6</v>
      </c>
      <c r="C1481" s="2">
        <v>5</v>
      </c>
      <c r="D1481" s="2">
        <v>2004</v>
      </c>
      <c r="E1481" s="2">
        <v>2004</v>
      </c>
      <c r="F1481" s="2">
        <v>848</v>
      </c>
      <c r="G1481" s="2">
        <v>1</v>
      </c>
      <c r="H1481" s="2">
        <v>1</v>
      </c>
      <c r="I1481" s="2">
        <v>0</v>
      </c>
      <c r="J1481" s="2">
        <v>2</v>
      </c>
      <c r="K1481" s="2">
        <v>145000</v>
      </c>
      <c r="L1481" s="2" t="s">
        <v>13</v>
      </c>
      <c r="M1481" s="2" t="s">
        <v>36</v>
      </c>
      <c r="N1481" s="16">
        <f t="shared" si="0"/>
        <v>2004</v>
      </c>
      <c r="O1481" s="16" t="str">
        <f t="shared" si="1"/>
        <v>Not Good Condition</v>
      </c>
      <c r="P1481" s="16" t="str">
        <f t="shared" si="2"/>
        <v>NEW but not excellent</v>
      </c>
      <c r="Q1481" s="18"/>
      <c r="S1481" s="19"/>
      <c r="T1481" s="20"/>
    </row>
    <row r="1482" spans="1:20" ht="15.75" customHeight="1" x14ac:dyDescent="0.2">
      <c r="A1482" s="2">
        <v>13125</v>
      </c>
      <c r="B1482" s="2">
        <v>6</v>
      </c>
      <c r="C1482" s="2">
        <v>5</v>
      </c>
      <c r="D1482" s="2">
        <v>1997</v>
      </c>
      <c r="E1482" s="2">
        <v>1998</v>
      </c>
      <c r="F1482" s="2">
        <v>1493</v>
      </c>
      <c r="G1482" s="2">
        <v>2</v>
      </c>
      <c r="H1482" s="2">
        <v>3</v>
      </c>
      <c r="I1482" s="2">
        <v>1</v>
      </c>
      <c r="J1482" s="2">
        <v>2</v>
      </c>
      <c r="K1482" s="2">
        <v>208900</v>
      </c>
      <c r="L1482" s="2" t="s">
        <v>13</v>
      </c>
      <c r="M1482" s="2" t="s">
        <v>36</v>
      </c>
      <c r="N1482" s="16">
        <f t="shared" si="0"/>
        <v>1997</v>
      </c>
      <c r="O1482" s="16" t="str">
        <f t="shared" si="1"/>
        <v>Not Good Condition</v>
      </c>
      <c r="P1482" s="16" t="str">
        <f t="shared" si="2"/>
        <v>NEW but not excellent</v>
      </c>
      <c r="Q1482" s="18"/>
      <c r="S1482" s="19"/>
      <c r="T1482" s="20"/>
    </row>
    <row r="1483" spans="1:20" ht="15.75" customHeight="1" x14ac:dyDescent="0.2">
      <c r="A1483" s="2">
        <v>10126</v>
      </c>
      <c r="B1483" s="2">
        <v>6</v>
      </c>
      <c r="C1483" s="2">
        <v>5</v>
      </c>
      <c r="D1483" s="2">
        <v>1997</v>
      </c>
      <c r="E1483" s="2">
        <v>1998</v>
      </c>
      <c r="F1483" s="2">
        <v>1838</v>
      </c>
      <c r="G1483" s="2">
        <v>2</v>
      </c>
      <c r="H1483" s="2">
        <v>2</v>
      </c>
      <c r="I1483" s="2">
        <v>0</v>
      </c>
      <c r="J1483" s="2">
        <v>3</v>
      </c>
      <c r="K1483" s="2">
        <v>185000</v>
      </c>
      <c r="L1483" s="2" t="s">
        <v>17</v>
      </c>
      <c r="M1483" s="2" t="s">
        <v>36</v>
      </c>
      <c r="N1483" s="16">
        <f t="shared" si="0"/>
        <v>1997</v>
      </c>
      <c r="O1483" s="16" t="str">
        <f t="shared" si="1"/>
        <v>Good Condition</v>
      </c>
      <c r="P1483" s="16" t="str">
        <f t="shared" si="2"/>
        <v>NEW but not excellent</v>
      </c>
      <c r="Q1483" s="18"/>
      <c r="S1483" s="19"/>
      <c r="T1483" s="20"/>
    </row>
    <row r="1484" spans="1:20" ht="15.75" customHeight="1" x14ac:dyDescent="0.2">
      <c r="A1484" s="2">
        <v>9135</v>
      </c>
      <c r="B1484" s="2">
        <v>7</v>
      </c>
      <c r="C1484" s="2">
        <v>5</v>
      </c>
      <c r="D1484" s="2">
        <v>2002</v>
      </c>
      <c r="E1484" s="2">
        <v>2003</v>
      </c>
      <c r="F1484" s="2">
        <v>1536</v>
      </c>
      <c r="G1484" s="2">
        <v>2</v>
      </c>
      <c r="H1484" s="2">
        <v>3</v>
      </c>
      <c r="I1484" s="2">
        <v>0</v>
      </c>
      <c r="J1484" s="2">
        <v>2</v>
      </c>
      <c r="K1484" s="2">
        <v>214000</v>
      </c>
      <c r="L1484" s="2" t="s">
        <v>13</v>
      </c>
      <c r="M1484" s="2" t="s">
        <v>36</v>
      </c>
      <c r="N1484" s="16">
        <f t="shared" si="0"/>
        <v>2002</v>
      </c>
      <c r="O1484" s="16" t="str">
        <f t="shared" si="1"/>
        <v>Not Good Condition</v>
      </c>
      <c r="P1484" s="16" t="str">
        <f t="shared" si="2"/>
        <v>NEW but not excellent</v>
      </c>
      <c r="Q1484" s="18"/>
      <c r="S1484" s="19"/>
      <c r="T1484" s="20"/>
    </row>
    <row r="1485" spans="1:20" ht="15.75" customHeight="1" x14ac:dyDescent="0.2">
      <c r="A1485" s="2">
        <v>8450</v>
      </c>
      <c r="B1485" s="2">
        <v>7</v>
      </c>
      <c r="C1485" s="2">
        <v>5</v>
      </c>
      <c r="D1485" s="2">
        <v>2003</v>
      </c>
      <c r="E1485" s="2">
        <v>2003</v>
      </c>
      <c r="F1485" s="2">
        <v>1710</v>
      </c>
      <c r="G1485" s="2">
        <v>2</v>
      </c>
      <c r="H1485" s="2">
        <v>3</v>
      </c>
      <c r="I1485" s="2">
        <v>0</v>
      </c>
      <c r="J1485" s="2">
        <v>2</v>
      </c>
      <c r="K1485" s="2">
        <v>208500</v>
      </c>
      <c r="L1485" s="2" t="s">
        <v>13</v>
      </c>
      <c r="M1485" s="2" t="s">
        <v>36</v>
      </c>
      <c r="N1485" s="16">
        <f t="shared" si="0"/>
        <v>2003</v>
      </c>
      <c r="O1485" s="16" t="str">
        <f t="shared" si="1"/>
        <v>Not Good Condition</v>
      </c>
      <c r="P1485" s="16" t="str">
        <f t="shared" si="2"/>
        <v>NEW but not excellent</v>
      </c>
      <c r="Q1485" s="18"/>
      <c r="S1485" s="19"/>
      <c r="T1485" s="20"/>
    </row>
    <row r="1486" spans="1:20" ht="15.75" customHeight="1" x14ac:dyDescent="0.2">
      <c r="A1486" s="2">
        <v>9750</v>
      </c>
      <c r="B1486" s="2">
        <v>7</v>
      </c>
      <c r="C1486" s="2">
        <v>5</v>
      </c>
      <c r="D1486" s="2">
        <v>2004</v>
      </c>
      <c r="E1486" s="2">
        <v>2004</v>
      </c>
      <c r="F1486" s="2">
        <v>1445</v>
      </c>
      <c r="G1486" s="2">
        <v>2</v>
      </c>
      <c r="H1486" s="2">
        <v>3</v>
      </c>
      <c r="I1486" s="2">
        <v>0</v>
      </c>
      <c r="J1486" s="2">
        <v>2</v>
      </c>
      <c r="K1486" s="2">
        <v>186500</v>
      </c>
      <c r="L1486" s="2" t="s">
        <v>13</v>
      </c>
      <c r="M1486" s="2" t="s">
        <v>36</v>
      </c>
      <c r="N1486" s="16">
        <f t="shared" si="0"/>
        <v>2004</v>
      </c>
      <c r="O1486" s="16" t="str">
        <f t="shared" si="1"/>
        <v>Not Good Condition</v>
      </c>
      <c r="P1486" s="16" t="str">
        <f t="shared" si="2"/>
        <v>NEW but not excellent</v>
      </c>
      <c r="Q1486" s="18"/>
      <c r="S1486" s="19"/>
      <c r="T1486" s="20"/>
    </row>
    <row r="1487" spans="1:20" ht="15.75" customHeight="1" x14ac:dyDescent="0.2">
      <c r="A1487" s="2">
        <v>8450</v>
      </c>
      <c r="B1487" s="2">
        <v>7</v>
      </c>
      <c r="C1487" s="2">
        <v>5</v>
      </c>
      <c r="D1487" s="2">
        <v>2004</v>
      </c>
      <c r="E1487" s="2">
        <v>2004</v>
      </c>
      <c r="F1487" s="2">
        <v>1436</v>
      </c>
      <c r="G1487" s="2">
        <v>2</v>
      </c>
      <c r="H1487" s="2">
        <v>3</v>
      </c>
      <c r="I1487" s="2">
        <v>0</v>
      </c>
      <c r="J1487" s="2">
        <v>2</v>
      </c>
      <c r="K1487" s="2">
        <v>210000</v>
      </c>
      <c r="L1487" s="2" t="s">
        <v>13</v>
      </c>
      <c r="M1487" s="2" t="s">
        <v>36</v>
      </c>
      <c r="N1487" s="16">
        <f t="shared" si="0"/>
        <v>2004</v>
      </c>
      <c r="O1487" s="16" t="str">
        <f t="shared" si="1"/>
        <v>Not Good Condition</v>
      </c>
      <c r="P1487" s="16" t="str">
        <f t="shared" si="2"/>
        <v>NEW but not excellent</v>
      </c>
      <c r="Q1487" s="18"/>
      <c r="S1487" s="19"/>
      <c r="T1487" s="20"/>
    </row>
    <row r="1488" spans="1:20" ht="15.75" customHeight="1" x14ac:dyDescent="0.2">
      <c r="A1488" s="2">
        <v>8320</v>
      </c>
      <c r="B1488" s="2">
        <v>7</v>
      </c>
      <c r="C1488" s="2">
        <v>5</v>
      </c>
      <c r="D1488" s="2">
        <v>2004</v>
      </c>
      <c r="E1488" s="2">
        <v>2004</v>
      </c>
      <c r="F1488" s="2">
        <v>1582</v>
      </c>
      <c r="G1488" s="2">
        <v>2</v>
      </c>
      <c r="H1488" s="2">
        <v>3</v>
      </c>
      <c r="I1488" s="2">
        <v>0</v>
      </c>
      <c r="J1488" s="2">
        <v>2</v>
      </c>
      <c r="K1488" s="2">
        <v>185900</v>
      </c>
      <c r="L1488" s="2" t="s">
        <v>13</v>
      </c>
      <c r="M1488" s="2" t="s">
        <v>36</v>
      </c>
      <c r="N1488" s="16">
        <f t="shared" si="0"/>
        <v>2004</v>
      </c>
      <c r="O1488" s="16" t="str">
        <f t="shared" si="1"/>
        <v>Not Good Condition</v>
      </c>
      <c r="P1488" s="16" t="str">
        <f t="shared" si="2"/>
        <v>NEW but not excellent</v>
      </c>
      <c r="Q1488" s="18"/>
      <c r="S1488" s="19"/>
      <c r="T1488" s="20"/>
    </row>
    <row r="1489" spans="1:20" ht="15.75" customHeight="1" x14ac:dyDescent="0.2">
      <c r="A1489" s="2">
        <v>11049</v>
      </c>
      <c r="B1489" s="2">
        <v>8</v>
      </c>
      <c r="C1489" s="2">
        <v>5</v>
      </c>
      <c r="D1489" s="2">
        <v>2007</v>
      </c>
      <c r="E1489" s="2">
        <v>2007</v>
      </c>
      <c r="F1489" s="2">
        <v>1234</v>
      </c>
      <c r="G1489" s="2">
        <v>2</v>
      </c>
      <c r="H1489" s="2">
        <v>3</v>
      </c>
      <c r="I1489" s="2">
        <v>0</v>
      </c>
      <c r="J1489" s="2">
        <v>2</v>
      </c>
      <c r="K1489" s="2">
        <v>179900</v>
      </c>
      <c r="L1489" s="2" t="s">
        <v>13</v>
      </c>
      <c r="M1489" s="2" t="s">
        <v>36</v>
      </c>
      <c r="N1489" s="16">
        <f t="shared" si="0"/>
        <v>2007</v>
      </c>
      <c r="O1489" s="16" t="str">
        <f t="shared" si="1"/>
        <v>Not Good Condition</v>
      </c>
      <c r="P1489" s="16" t="str">
        <f t="shared" si="2"/>
        <v>NEW but not excellent</v>
      </c>
      <c r="Q1489" s="18"/>
      <c r="S1489" s="19"/>
      <c r="T1489" s="20"/>
    </row>
    <row r="1490" spans="1:20" ht="15.75" customHeight="1" x14ac:dyDescent="0.2">
      <c r="A1490" s="2">
        <v>11058</v>
      </c>
      <c r="B1490" s="2">
        <v>7</v>
      </c>
      <c r="C1490" s="2">
        <v>6</v>
      </c>
      <c r="D1490" s="2">
        <v>2007</v>
      </c>
      <c r="E1490" s="2">
        <v>2007</v>
      </c>
      <c r="F1490" s="2">
        <v>1564</v>
      </c>
      <c r="G1490" s="2">
        <v>2</v>
      </c>
      <c r="H1490" s="2">
        <v>3</v>
      </c>
      <c r="I1490" s="2">
        <v>0</v>
      </c>
      <c r="J1490" s="2">
        <v>3</v>
      </c>
      <c r="K1490" s="2">
        <v>218836</v>
      </c>
      <c r="L1490" s="2" t="s">
        <v>13</v>
      </c>
      <c r="M1490" s="2" t="s">
        <v>36</v>
      </c>
      <c r="N1490" s="16">
        <f t="shared" si="0"/>
        <v>2007</v>
      </c>
      <c r="O1490" s="16" t="str">
        <f t="shared" si="1"/>
        <v>Not Good Condition</v>
      </c>
      <c r="P1490" s="16" t="str">
        <f t="shared" si="2"/>
        <v>NEW but not excellent</v>
      </c>
      <c r="Q1490" s="18"/>
      <c r="S1490" s="19"/>
      <c r="T1490" s="20"/>
    </row>
    <row r="1491" spans="1:20" ht="15.75" customHeight="1" x14ac:dyDescent="0.2">
      <c r="A1491" s="2">
        <v>9627</v>
      </c>
      <c r="B1491" s="2">
        <v>7</v>
      </c>
      <c r="C1491" s="2">
        <v>5</v>
      </c>
      <c r="D1491" s="2">
        <v>2007</v>
      </c>
      <c r="E1491" s="2">
        <v>2007</v>
      </c>
      <c r="F1491" s="2">
        <v>1361</v>
      </c>
      <c r="G1491" s="2">
        <v>2</v>
      </c>
      <c r="H1491" s="2">
        <v>3</v>
      </c>
      <c r="I1491" s="2">
        <v>0</v>
      </c>
      <c r="J1491" s="2">
        <v>2</v>
      </c>
      <c r="K1491" s="2">
        <v>193000</v>
      </c>
      <c r="L1491" s="2" t="s">
        <v>13</v>
      </c>
      <c r="M1491" s="2" t="s">
        <v>36</v>
      </c>
      <c r="N1491" s="16">
        <f t="shared" si="0"/>
        <v>2007</v>
      </c>
      <c r="O1491" s="16" t="str">
        <f t="shared" si="1"/>
        <v>Not Good Condition</v>
      </c>
      <c r="P1491" s="16" t="str">
        <f t="shared" si="2"/>
        <v>NEW but not excellent</v>
      </c>
      <c r="Q1491" s="18"/>
      <c r="S1491" s="19"/>
      <c r="T1491" s="20"/>
    </row>
    <row r="1492" spans="1:20" ht="15.75" customHeight="1" x14ac:dyDescent="0.2">
      <c r="A1492" s="2">
        <v>8199</v>
      </c>
      <c r="B1492" s="2">
        <v>7</v>
      </c>
      <c r="C1492" s="2">
        <v>5</v>
      </c>
      <c r="D1492" s="2">
        <v>2005</v>
      </c>
      <c r="E1492" s="2">
        <v>2005</v>
      </c>
      <c r="F1492" s="2">
        <v>1456</v>
      </c>
      <c r="G1492" s="2">
        <v>2</v>
      </c>
      <c r="H1492" s="2">
        <v>3</v>
      </c>
      <c r="I1492" s="2">
        <v>1</v>
      </c>
      <c r="J1492" s="2">
        <v>2</v>
      </c>
      <c r="K1492" s="2">
        <v>189000</v>
      </c>
      <c r="L1492" s="2" t="s">
        <v>13</v>
      </c>
      <c r="M1492" s="2" t="s">
        <v>36</v>
      </c>
      <c r="N1492" s="16">
        <f t="shared" si="0"/>
        <v>2005</v>
      </c>
      <c r="O1492" s="16" t="str">
        <f t="shared" si="1"/>
        <v>Not Good Condition</v>
      </c>
      <c r="P1492" s="16" t="str">
        <f t="shared" si="2"/>
        <v>NEW but not excellent</v>
      </c>
      <c r="Q1492" s="18"/>
      <c r="S1492" s="19"/>
      <c r="T1492" s="20"/>
    </row>
    <row r="1493" spans="1:20" ht="15.75" customHeight="1" x14ac:dyDescent="0.2">
      <c r="A1493" s="2">
        <v>4426</v>
      </c>
      <c r="B1493" s="2">
        <v>6</v>
      </c>
      <c r="C1493" s="2">
        <v>5</v>
      </c>
      <c r="D1493" s="2">
        <v>2004</v>
      </c>
      <c r="E1493" s="2">
        <v>2004</v>
      </c>
      <c r="F1493" s="2">
        <v>848</v>
      </c>
      <c r="G1493" s="2">
        <v>1</v>
      </c>
      <c r="H1493" s="2">
        <v>1</v>
      </c>
      <c r="I1493" s="2">
        <v>1</v>
      </c>
      <c r="J1493" s="2">
        <v>2</v>
      </c>
      <c r="K1493" s="2">
        <v>149300</v>
      </c>
      <c r="L1493" s="2" t="s">
        <v>13</v>
      </c>
      <c r="M1493" s="2" t="s">
        <v>36</v>
      </c>
      <c r="N1493" s="16">
        <f t="shared" si="0"/>
        <v>2004</v>
      </c>
      <c r="O1493" s="16" t="str">
        <f t="shared" si="1"/>
        <v>Not Good Condition</v>
      </c>
      <c r="P1493" s="16" t="str">
        <f t="shared" si="2"/>
        <v>NEW but not excellent</v>
      </c>
      <c r="Q1493" s="18"/>
      <c r="S1493" s="19"/>
      <c r="T1493" s="20"/>
    </row>
    <row r="1494" spans="1:20" ht="15.75" customHeight="1" x14ac:dyDescent="0.2">
      <c r="A1494" s="2">
        <v>4426</v>
      </c>
      <c r="B1494" s="2">
        <v>6</v>
      </c>
      <c r="C1494" s="2">
        <v>5</v>
      </c>
      <c r="D1494" s="2">
        <v>2004</v>
      </c>
      <c r="E1494" s="2">
        <v>2004</v>
      </c>
      <c r="F1494" s="2">
        <v>848</v>
      </c>
      <c r="G1494" s="2">
        <v>1</v>
      </c>
      <c r="H1494" s="2">
        <v>1</v>
      </c>
      <c r="I1494" s="2">
        <v>1</v>
      </c>
      <c r="J1494" s="2">
        <v>2</v>
      </c>
      <c r="K1494" s="2">
        <v>141000</v>
      </c>
      <c r="L1494" s="2" t="s">
        <v>13</v>
      </c>
      <c r="M1494" s="2" t="s">
        <v>36</v>
      </c>
      <c r="N1494" s="16">
        <f t="shared" si="0"/>
        <v>2004</v>
      </c>
      <c r="O1494" s="16" t="str">
        <f t="shared" si="1"/>
        <v>Not Good Condition</v>
      </c>
      <c r="P1494" s="16" t="str">
        <f t="shared" si="2"/>
        <v>NEW but not excellent</v>
      </c>
      <c r="Q1494" s="18"/>
      <c r="S1494" s="19"/>
      <c r="T1494" s="20"/>
    </row>
    <row r="1495" spans="1:20" ht="15.75" customHeight="1" x14ac:dyDescent="0.2">
      <c r="A1495" s="2">
        <v>4438</v>
      </c>
      <c r="B1495" s="2">
        <v>6</v>
      </c>
      <c r="C1495" s="2">
        <v>5</v>
      </c>
      <c r="D1495" s="2">
        <v>2004</v>
      </c>
      <c r="E1495" s="2">
        <v>2004</v>
      </c>
      <c r="F1495" s="2">
        <v>848</v>
      </c>
      <c r="G1495" s="2">
        <v>1</v>
      </c>
      <c r="H1495" s="2">
        <v>1</v>
      </c>
      <c r="I1495" s="2">
        <v>1</v>
      </c>
      <c r="J1495" s="2">
        <v>2</v>
      </c>
      <c r="K1495" s="2">
        <v>149000</v>
      </c>
      <c r="L1495" s="2" t="s">
        <v>13</v>
      </c>
      <c r="M1495" s="2" t="s">
        <v>36</v>
      </c>
      <c r="N1495" s="16">
        <f t="shared" si="0"/>
        <v>2004</v>
      </c>
      <c r="O1495" s="16" t="str">
        <f t="shared" si="1"/>
        <v>Not Good Condition</v>
      </c>
      <c r="P1495" s="16" t="str">
        <f t="shared" si="2"/>
        <v>NEW but not excellent</v>
      </c>
      <c r="Q1495" s="18"/>
      <c r="S1495" s="19"/>
      <c r="T1495" s="20"/>
    </row>
    <row r="1496" spans="1:20" ht="15.75" customHeight="1" x14ac:dyDescent="0.2">
      <c r="A1496" s="2">
        <v>4438</v>
      </c>
      <c r="B1496" s="2">
        <v>6</v>
      </c>
      <c r="C1496" s="2">
        <v>5</v>
      </c>
      <c r="D1496" s="2">
        <v>2004</v>
      </c>
      <c r="E1496" s="2">
        <v>2004</v>
      </c>
      <c r="F1496" s="2">
        <v>848</v>
      </c>
      <c r="G1496" s="2">
        <v>1</v>
      </c>
      <c r="H1496" s="2">
        <v>1</v>
      </c>
      <c r="I1496" s="2">
        <v>1</v>
      </c>
      <c r="J1496" s="2">
        <v>2</v>
      </c>
      <c r="K1496" s="2">
        <v>144500</v>
      </c>
      <c r="L1496" s="2" t="s">
        <v>13</v>
      </c>
      <c r="M1496" s="2" t="s">
        <v>36</v>
      </c>
      <c r="N1496" s="16">
        <f t="shared" si="0"/>
        <v>2004</v>
      </c>
      <c r="O1496" s="16" t="str">
        <f t="shared" si="1"/>
        <v>Not Good Condition</v>
      </c>
      <c r="P1496" s="16" t="str">
        <f t="shared" si="2"/>
        <v>NEW but not excellent</v>
      </c>
      <c r="Q1496" s="18"/>
      <c r="S1496" s="19"/>
      <c r="T1496" s="20"/>
    </row>
    <row r="1497" spans="1:20" ht="15.75" customHeight="1" x14ac:dyDescent="0.2">
      <c r="A1497" s="2">
        <v>8777</v>
      </c>
      <c r="B1497" s="2">
        <v>5</v>
      </c>
      <c r="C1497" s="2">
        <v>7</v>
      </c>
      <c r="D1497" s="2">
        <v>1910</v>
      </c>
      <c r="E1497" s="2">
        <v>1950</v>
      </c>
      <c r="F1497" s="2">
        <v>796</v>
      </c>
      <c r="G1497" s="2">
        <v>1</v>
      </c>
      <c r="H1497" s="2">
        <v>2</v>
      </c>
      <c r="I1497" s="2">
        <v>0</v>
      </c>
      <c r="J1497" s="2">
        <v>0</v>
      </c>
      <c r="K1497" s="2">
        <v>85000</v>
      </c>
      <c r="L1497" s="2" t="s">
        <v>13</v>
      </c>
      <c r="M1497" s="2" t="s">
        <v>35</v>
      </c>
      <c r="N1497" s="16">
        <f t="shared" si="0"/>
        <v>1910</v>
      </c>
      <c r="O1497" s="16" t="str">
        <f t="shared" si="1"/>
        <v>Not Good Condition</v>
      </c>
      <c r="P1497" s="16" t="str">
        <f t="shared" si="2"/>
        <v>OLD and not excellent</v>
      </c>
      <c r="Q1497" s="18"/>
      <c r="S1497" s="19"/>
      <c r="T1497" s="20"/>
    </row>
    <row r="1498" spans="1:20" ht="15.75" customHeight="1" x14ac:dyDescent="0.2">
      <c r="A1498" s="2">
        <v>8777</v>
      </c>
      <c r="B1498" s="2">
        <v>5</v>
      </c>
      <c r="C1498" s="2">
        <v>7</v>
      </c>
      <c r="D1498" s="2">
        <v>1900</v>
      </c>
      <c r="E1498" s="2">
        <v>2003</v>
      </c>
      <c r="F1498" s="2">
        <v>2200</v>
      </c>
      <c r="G1498" s="2">
        <v>2</v>
      </c>
      <c r="H1498" s="2">
        <v>4</v>
      </c>
      <c r="I1498" s="2">
        <v>0</v>
      </c>
      <c r="J1498" s="2">
        <v>0</v>
      </c>
      <c r="K1498" s="2">
        <v>145900</v>
      </c>
      <c r="L1498" s="2" t="s">
        <v>13</v>
      </c>
      <c r="M1498" s="2" t="s">
        <v>35</v>
      </c>
      <c r="N1498" s="16">
        <f t="shared" si="0"/>
        <v>1900</v>
      </c>
      <c r="O1498" s="16" t="str">
        <f t="shared" si="1"/>
        <v>Not Good Condition</v>
      </c>
      <c r="P1498" s="16" t="str">
        <f t="shared" si="2"/>
        <v>OLD and not excellent</v>
      </c>
      <c r="Q1498" s="18"/>
      <c r="S1498" s="19"/>
      <c r="T1498" s="20"/>
    </row>
    <row r="1499" spans="1:20" ht="15.75" customHeight="1" x14ac:dyDescent="0.2">
      <c r="A1499" s="2">
        <v>9825</v>
      </c>
      <c r="B1499" s="2">
        <v>5</v>
      </c>
      <c r="C1499" s="2">
        <v>5</v>
      </c>
      <c r="D1499" s="2">
        <v>1966</v>
      </c>
      <c r="E1499" s="2">
        <v>1966</v>
      </c>
      <c r="F1499" s="2">
        <v>1092</v>
      </c>
      <c r="G1499" s="2">
        <v>1</v>
      </c>
      <c r="H1499" s="2">
        <v>3</v>
      </c>
      <c r="I1499" s="2">
        <v>0</v>
      </c>
      <c r="J1499" s="2">
        <v>1</v>
      </c>
      <c r="K1499" s="2">
        <v>123000</v>
      </c>
      <c r="L1499" s="2" t="s">
        <v>13</v>
      </c>
      <c r="M1499" s="2" t="s">
        <v>35</v>
      </c>
      <c r="N1499" s="16">
        <f t="shared" si="0"/>
        <v>1966</v>
      </c>
      <c r="O1499" s="16" t="str">
        <f t="shared" si="1"/>
        <v>Not Good Condition</v>
      </c>
      <c r="P1499" s="16" t="str">
        <f t="shared" si="2"/>
        <v>NEW but not excellent</v>
      </c>
      <c r="Q1499" s="18"/>
      <c r="S1499" s="19"/>
      <c r="T1499" s="20"/>
    </row>
    <row r="1500" spans="1:20" ht="15.75" customHeight="1" x14ac:dyDescent="0.2">
      <c r="A1500" s="2">
        <v>9937</v>
      </c>
      <c r="B1500" s="2">
        <v>5</v>
      </c>
      <c r="C1500" s="2">
        <v>6</v>
      </c>
      <c r="D1500" s="2">
        <v>1965</v>
      </c>
      <c r="E1500" s="2">
        <v>1965</v>
      </c>
      <c r="F1500" s="2">
        <v>1256</v>
      </c>
      <c r="G1500" s="2">
        <v>1</v>
      </c>
      <c r="H1500" s="2">
        <v>3</v>
      </c>
      <c r="I1500" s="2">
        <v>0</v>
      </c>
      <c r="J1500" s="2">
        <v>1</v>
      </c>
      <c r="K1500" s="2">
        <v>147500</v>
      </c>
      <c r="L1500" s="2" t="s">
        <v>13</v>
      </c>
      <c r="M1500" s="2" t="s">
        <v>35</v>
      </c>
      <c r="N1500" s="16">
        <f t="shared" si="0"/>
        <v>1965</v>
      </c>
      <c r="O1500" s="16" t="str">
        <f t="shared" si="1"/>
        <v>Not Good Condition</v>
      </c>
      <c r="P1500" s="16" t="str">
        <f t="shared" si="2"/>
        <v>NEW but not excellent</v>
      </c>
      <c r="Q1500" s="18"/>
      <c r="S1500" s="19"/>
      <c r="T1500" s="20"/>
    </row>
    <row r="1501" spans="1:20" ht="15.75" customHeight="1" x14ac:dyDescent="0.2">
      <c r="A1501" s="2">
        <v>12102</v>
      </c>
      <c r="B1501" s="2">
        <v>5</v>
      </c>
      <c r="C1501" s="2">
        <v>5</v>
      </c>
      <c r="D1501" s="2">
        <v>1976</v>
      </c>
      <c r="E1501" s="2">
        <v>1976</v>
      </c>
      <c r="F1501" s="2">
        <v>1033</v>
      </c>
      <c r="G1501" s="2">
        <v>1</v>
      </c>
      <c r="H1501" s="2">
        <v>3</v>
      </c>
      <c r="I1501" s="2">
        <v>0</v>
      </c>
      <c r="J1501" s="2">
        <v>2</v>
      </c>
      <c r="K1501" s="2">
        <v>165000</v>
      </c>
      <c r="L1501" s="2" t="s">
        <v>13</v>
      </c>
      <c r="M1501" s="2" t="s">
        <v>35</v>
      </c>
      <c r="N1501" s="16">
        <f t="shared" si="0"/>
        <v>1976</v>
      </c>
      <c r="O1501" s="16" t="str">
        <f t="shared" si="1"/>
        <v>Not Good Condition</v>
      </c>
      <c r="P1501" s="16" t="str">
        <f t="shared" si="2"/>
        <v>NEW but not excellent</v>
      </c>
      <c r="Q1501" s="18"/>
      <c r="S1501" s="19"/>
      <c r="T1501" s="20"/>
    </row>
    <row r="1502" spans="1:20" ht="15.75" customHeight="1" x14ac:dyDescent="0.2">
      <c r="A1502" s="2">
        <v>6500</v>
      </c>
      <c r="B1502" s="2">
        <v>6</v>
      </c>
      <c r="C1502" s="2">
        <v>6</v>
      </c>
      <c r="D1502" s="2">
        <v>1976</v>
      </c>
      <c r="E1502" s="2">
        <v>1976</v>
      </c>
      <c r="F1502" s="2">
        <v>1127</v>
      </c>
      <c r="G1502" s="2">
        <v>1</v>
      </c>
      <c r="H1502" s="2">
        <v>3</v>
      </c>
      <c r="I1502" s="2">
        <v>1</v>
      </c>
      <c r="J1502" s="2">
        <v>2</v>
      </c>
      <c r="K1502" s="2">
        <v>135000</v>
      </c>
      <c r="L1502" s="2" t="s">
        <v>13</v>
      </c>
      <c r="M1502" s="2" t="s">
        <v>35</v>
      </c>
      <c r="N1502" s="16">
        <f t="shared" si="0"/>
        <v>1976</v>
      </c>
      <c r="O1502" s="16" t="str">
        <f t="shared" si="1"/>
        <v>Not Good Condition</v>
      </c>
      <c r="P1502" s="16" t="str">
        <f t="shared" si="2"/>
        <v>NEW but not excellent</v>
      </c>
      <c r="Q1502" s="18"/>
      <c r="S1502" s="19"/>
      <c r="T1502" s="20"/>
    </row>
    <row r="1503" spans="1:20" ht="15.75" customHeight="1" x14ac:dyDescent="0.2">
      <c r="A1503" s="2">
        <v>13907</v>
      </c>
      <c r="B1503" s="2">
        <v>5</v>
      </c>
      <c r="C1503" s="2">
        <v>6</v>
      </c>
      <c r="D1503" s="2">
        <v>1940</v>
      </c>
      <c r="E1503" s="2">
        <v>1969</v>
      </c>
      <c r="F1503" s="2">
        <v>996</v>
      </c>
      <c r="G1503" s="2">
        <v>1</v>
      </c>
      <c r="H1503" s="2">
        <v>3</v>
      </c>
      <c r="I1503" s="2">
        <v>1</v>
      </c>
      <c r="J1503" s="2">
        <v>0</v>
      </c>
      <c r="K1503" s="2">
        <v>108000</v>
      </c>
      <c r="L1503" s="2" t="s">
        <v>13</v>
      </c>
      <c r="M1503" s="2" t="s">
        <v>35</v>
      </c>
      <c r="N1503" s="16">
        <f t="shared" si="0"/>
        <v>1940</v>
      </c>
      <c r="O1503" s="16" t="str">
        <f t="shared" si="1"/>
        <v>Not Good Condition</v>
      </c>
      <c r="P1503" s="16" t="str">
        <f t="shared" si="2"/>
        <v>OLD and not excellent</v>
      </c>
      <c r="Q1503" s="18"/>
      <c r="S1503" s="19"/>
      <c r="T1503" s="20"/>
    </row>
    <row r="1504" spans="1:20" ht="15.75" customHeight="1" x14ac:dyDescent="0.2">
      <c r="A1504" s="2">
        <v>10012</v>
      </c>
      <c r="B1504" s="2">
        <v>4</v>
      </c>
      <c r="C1504" s="2">
        <v>5</v>
      </c>
      <c r="D1504" s="2">
        <v>1972</v>
      </c>
      <c r="E1504" s="2">
        <v>1972</v>
      </c>
      <c r="F1504" s="2">
        <v>1181</v>
      </c>
      <c r="G1504" s="2">
        <v>2</v>
      </c>
      <c r="H1504" s="2">
        <v>3</v>
      </c>
      <c r="I1504" s="2">
        <v>0</v>
      </c>
      <c r="J1504" s="2">
        <v>2</v>
      </c>
      <c r="K1504" s="2">
        <v>137500</v>
      </c>
      <c r="L1504" s="2" t="s">
        <v>13</v>
      </c>
      <c r="M1504" s="2" t="s">
        <v>35</v>
      </c>
      <c r="N1504" s="16">
        <f t="shared" si="0"/>
        <v>1972</v>
      </c>
      <c r="O1504" s="16" t="str">
        <f t="shared" si="1"/>
        <v>Not Good Condition</v>
      </c>
      <c r="P1504" s="16" t="str">
        <f t="shared" si="2"/>
        <v>NEW but not excellent</v>
      </c>
      <c r="Q1504" s="18"/>
      <c r="S1504" s="19"/>
      <c r="T1504" s="20"/>
    </row>
    <row r="1505" spans="1:20" ht="15.75" customHeight="1" x14ac:dyDescent="0.2">
      <c r="A1505" s="2">
        <v>6931</v>
      </c>
      <c r="B1505" s="2">
        <v>7</v>
      </c>
      <c r="C1505" s="2">
        <v>5</v>
      </c>
      <c r="D1505" s="2">
        <v>2003</v>
      </c>
      <c r="E1505" s="2">
        <v>2004</v>
      </c>
      <c r="F1505" s="2">
        <v>1656</v>
      </c>
      <c r="G1505" s="2">
        <v>2</v>
      </c>
      <c r="H1505" s="2">
        <v>3</v>
      </c>
      <c r="I1505" s="2">
        <v>1</v>
      </c>
      <c r="J1505" s="2">
        <v>2</v>
      </c>
      <c r="K1505" s="2">
        <v>165400</v>
      </c>
      <c r="L1505" s="2" t="s">
        <v>13</v>
      </c>
      <c r="M1505" s="2" t="s">
        <v>35</v>
      </c>
      <c r="N1505" s="16">
        <f t="shared" si="0"/>
        <v>2003</v>
      </c>
      <c r="O1505" s="16" t="str">
        <f t="shared" si="1"/>
        <v>Not Good Condition</v>
      </c>
      <c r="P1505" s="16" t="str">
        <f t="shared" si="2"/>
        <v>NEW but not excellent</v>
      </c>
      <c r="Q1505" s="18"/>
      <c r="S1505" s="19"/>
      <c r="T1505" s="20"/>
    </row>
    <row r="1506" spans="1:20" ht="15.75" customHeight="1" x14ac:dyDescent="0.2">
      <c r="A1506" s="2">
        <v>9638</v>
      </c>
      <c r="B1506" s="2">
        <v>6</v>
      </c>
      <c r="C1506" s="2">
        <v>6</v>
      </c>
      <c r="D1506" s="2">
        <v>1977</v>
      </c>
      <c r="E1506" s="2">
        <v>1977</v>
      </c>
      <c r="F1506" s="2">
        <v>1117</v>
      </c>
      <c r="G1506" s="2">
        <v>1</v>
      </c>
      <c r="H1506" s="2">
        <v>3</v>
      </c>
      <c r="I1506" s="2">
        <v>1</v>
      </c>
      <c r="J1506" s="2">
        <v>2</v>
      </c>
      <c r="K1506" s="2">
        <v>147000</v>
      </c>
      <c r="L1506" s="2" t="s">
        <v>13</v>
      </c>
      <c r="M1506" s="2" t="s">
        <v>35</v>
      </c>
      <c r="N1506" s="16">
        <f t="shared" si="0"/>
        <v>1977</v>
      </c>
      <c r="O1506" s="16" t="str">
        <f t="shared" si="1"/>
        <v>Not Good Condition</v>
      </c>
      <c r="P1506" s="16" t="str">
        <f t="shared" si="2"/>
        <v>NEW but not excellent</v>
      </c>
      <c r="Q1506" s="18"/>
      <c r="S1506" s="19"/>
      <c r="T1506" s="20"/>
    </row>
    <row r="1507" spans="1:20" ht="15.75" customHeight="1" x14ac:dyDescent="0.2">
      <c r="A1507" s="2">
        <v>7200</v>
      </c>
      <c r="B1507" s="2">
        <v>6</v>
      </c>
      <c r="C1507" s="2">
        <v>7</v>
      </c>
      <c r="D1507" s="2">
        <v>1976</v>
      </c>
      <c r="E1507" s="2">
        <v>2001</v>
      </c>
      <c r="F1507" s="2">
        <v>1398</v>
      </c>
      <c r="G1507" s="2">
        <v>1</v>
      </c>
      <c r="H1507" s="2">
        <v>3</v>
      </c>
      <c r="I1507" s="2">
        <v>1</v>
      </c>
      <c r="J1507" s="2">
        <v>2</v>
      </c>
      <c r="K1507" s="2">
        <v>160500</v>
      </c>
      <c r="L1507" s="2" t="s">
        <v>13</v>
      </c>
      <c r="M1507" s="2" t="s">
        <v>35</v>
      </c>
      <c r="N1507" s="16">
        <f t="shared" si="0"/>
        <v>1976</v>
      </c>
      <c r="O1507" s="16" t="str">
        <f t="shared" si="1"/>
        <v>Not Good Condition</v>
      </c>
      <c r="P1507" s="16" t="str">
        <f t="shared" si="2"/>
        <v>NEW but not excellent</v>
      </c>
      <c r="Q1507" s="18"/>
      <c r="S1507" s="19"/>
      <c r="T1507" s="20"/>
    </row>
    <row r="1508" spans="1:20" ht="15.75" customHeight="1" x14ac:dyDescent="0.2">
      <c r="A1508" s="2">
        <v>7024</v>
      </c>
      <c r="B1508" s="2">
        <v>4</v>
      </c>
      <c r="C1508" s="2">
        <v>5</v>
      </c>
      <c r="D1508" s="2">
        <v>2005</v>
      </c>
      <c r="E1508" s="2">
        <v>2005</v>
      </c>
      <c r="F1508" s="2">
        <v>1132</v>
      </c>
      <c r="G1508" s="2">
        <v>1</v>
      </c>
      <c r="H1508" s="2">
        <v>2</v>
      </c>
      <c r="I1508" s="2">
        <v>0</v>
      </c>
      <c r="J1508" s="2">
        <v>2</v>
      </c>
      <c r="K1508" s="2">
        <v>176000</v>
      </c>
      <c r="L1508" s="2" t="s">
        <v>13</v>
      </c>
      <c r="M1508" s="2" t="s">
        <v>35</v>
      </c>
      <c r="N1508" s="16">
        <f t="shared" si="0"/>
        <v>2005</v>
      </c>
      <c r="O1508" s="16" t="str">
        <f t="shared" si="1"/>
        <v>Not Good Condition</v>
      </c>
      <c r="P1508" s="16" t="str">
        <f t="shared" si="2"/>
        <v>NEW but not excellent</v>
      </c>
      <c r="Q1508" s="18"/>
      <c r="S1508" s="19"/>
      <c r="T1508" s="20"/>
    </row>
    <row r="1509" spans="1:20" ht="15.75" customHeight="1" x14ac:dyDescent="0.2">
      <c r="A1509" s="2">
        <v>47007</v>
      </c>
      <c r="B1509" s="2">
        <v>5</v>
      </c>
      <c r="C1509" s="2">
        <v>7</v>
      </c>
      <c r="D1509" s="2">
        <v>1959</v>
      </c>
      <c r="E1509" s="2">
        <v>1996</v>
      </c>
      <c r="F1509" s="2">
        <v>3820</v>
      </c>
      <c r="G1509" s="2">
        <v>3</v>
      </c>
      <c r="H1509" s="2">
        <v>5</v>
      </c>
      <c r="I1509" s="2">
        <v>2</v>
      </c>
      <c r="J1509" s="2">
        <v>2</v>
      </c>
      <c r="K1509" s="2">
        <v>284700</v>
      </c>
      <c r="L1509" s="2" t="s">
        <v>13</v>
      </c>
      <c r="M1509" s="2" t="s">
        <v>35</v>
      </c>
      <c r="N1509" s="16">
        <f t="shared" si="0"/>
        <v>1959</v>
      </c>
      <c r="O1509" s="16" t="str">
        <f t="shared" si="1"/>
        <v>Not Good Condition</v>
      </c>
      <c r="P1509" s="16" t="str">
        <f t="shared" si="2"/>
        <v>OLD and not excellent</v>
      </c>
      <c r="Q1509" s="18"/>
      <c r="S1509" s="19"/>
      <c r="T1509" s="20"/>
    </row>
    <row r="1510" spans="1:20" ht="15.75" customHeight="1" x14ac:dyDescent="0.2">
      <c r="A1510" s="2">
        <v>3675</v>
      </c>
      <c r="B1510" s="2">
        <v>6</v>
      </c>
      <c r="C1510" s="2">
        <v>5</v>
      </c>
      <c r="D1510" s="2">
        <v>2005</v>
      </c>
      <c r="E1510" s="2">
        <v>2005</v>
      </c>
      <c r="F1510" s="2">
        <v>1072</v>
      </c>
      <c r="G1510" s="2">
        <v>1</v>
      </c>
      <c r="H1510" s="2">
        <v>2</v>
      </c>
      <c r="I1510" s="2">
        <v>0</v>
      </c>
      <c r="J1510" s="2">
        <v>2</v>
      </c>
      <c r="K1510" s="2">
        <v>148000</v>
      </c>
      <c r="L1510" s="2" t="s">
        <v>13</v>
      </c>
      <c r="M1510" s="2" t="s">
        <v>35</v>
      </c>
      <c r="N1510" s="16">
        <f t="shared" si="0"/>
        <v>2005</v>
      </c>
      <c r="O1510" s="16" t="str">
        <f t="shared" si="1"/>
        <v>Not Good Condition</v>
      </c>
      <c r="P1510" s="16" t="str">
        <f t="shared" si="2"/>
        <v>NEW but not excellent</v>
      </c>
      <c r="Q1510" s="18"/>
      <c r="S1510" s="19"/>
      <c r="T1510" s="20"/>
    </row>
    <row r="1511" spans="1:20" ht="15.75" customHeight="1" x14ac:dyDescent="0.2">
      <c r="A1511" s="2">
        <v>6040</v>
      </c>
      <c r="B1511" s="2">
        <v>4</v>
      </c>
      <c r="C1511" s="2">
        <v>5</v>
      </c>
      <c r="D1511" s="2">
        <v>1955</v>
      </c>
      <c r="E1511" s="2">
        <v>1955</v>
      </c>
      <c r="F1511" s="2">
        <v>1152</v>
      </c>
      <c r="G1511" s="2">
        <v>2</v>
      </c>
      <c r="H1511" s="2">
        <v>2</v>
      </c>
      <c r="I1511" s="2">
        <v>0</v>
      </c>
      <c r="J1511" s="2">
        <v>0</v>
      </c>
      <c r="K1511" s="2">
        <v>82000</v>
      </c>
      <c r="L1511" s="2" t="s">
        <v>13</v>
      </c>
      <c r="M1511" s="2" t="s">
        <v>35</v>
      </c>
      <c r="N1511" s="16">
        <f t="shared" si="0"/>
        <v>1955</v>
      </c>
      <c r="O1511" s="16" t="str">
        <f t="shared" si="1"/>
        <v>Not Good Condition</v>
      </c>
      <c r="P1511" s="16" t="str">
        <f t="shared" si="2"/>
        <v>OLD and not excellent</v>
      </c>
      <c r="Q1511" s="18"/>
      <c r="S1511" s="19"/>
      <c r="T1511" s="20"/>
    </row>
    <row r="1512" spans="1:20" ht="15.75" customHeight="1" x14ac:dyDescent="0.2">
      <c r="A1512" s="2">
        <v>6012</v>
      </c>
      <c r="B1512" s="2">
        <v>4</v>
      </c>
      <c r="C1512" s="2">
        <v>5</v>
      </c>
      <c r="D1512" s="2">
        <v>1955</v>
      </c>
      <c r="E1512" s="2">
        <v>1955</v>
      </c>
      <c r="F1512" s="2">
        <v>1152</v>
      </c>
      <c r="G1512" s="2">
        <v>2</v>
      </c>
      <c r="H1512" s="2">
        <v>2</v>
      </c>
      <c r="I1512" s="2">
        <v>0</v>
      </c>
      <c r="J1512" s="2">
        <v>0</v>
      </c>
      <c r="K1512" s="2">
        <v>82000</v>
      </c>
      <c r="L1512" s="2" t="s">
        <v>26</v>
      </c>
      <c r="M1512" s="2" t="s">
        <v>35</v>
      </c>
      <c r="N1512" s="16">
        <f t="shared" si="0"/>
        <v>1955</v>
      </c>
      <c r="O1512" s="16" t="str">
        <f t="shared" si="1"/>
        <v>Not Good Condition</v>
      </c>
      <c r="P1512" s="16" t="str">
        <f t="shared" si="2"/>
        <v>OLD and not excellent</v>
      </c>
      <c r="Q1512" s="18"/>
      <c r="S1512" s="19"/>
      <c r="T1512" s="20"/>
    </row>
    <row r="1513" spans="1:20" ht="15.75" customHeight="1" x14ac:dyDescent="0.2">
      <c r="A1513" s="2">
        <v>12108</v>
      </c>
      <c r="B1513" s="2">
        <v>4</v>
      </c>
      <c r="C1513" s="2">
        <v>4</v>
      </c>
      <c r="D1513" s="2">
        <v>1955</v>
      </c>
      <c r="E1513" s="2">
        <v>1955</v>
      </c>
      <c r="F1513" s="2">
        <v>1440</v>
      </c>
      <c r="G1513" s="2">
        <v>2</v>
      </c>
      <c r="H1513" s="2">
        <v>4</v>
      </c>
      <c r="I1513" s="2">
        <v>0</v>
      </c>
      <c r="J1513" s="2">
        <v>0</v>
      </c>
      <c r="K1513" s="2">
        <v>118000</v>
      </c>
      <c r="L1513" s="2" t="s">
        <v>13</v>
      </c>
      <c r="M1513" s="2" t="s">
        <v>35</v>
      </c>
      <c r="N1513" s="16">
        <f t="shared" si="0"/>
        <v>1955</v>
      </c>
      <c r="O1513" s="16" t="str">
        <f t="shared" si="1"/>
        <v>Not Good Condition</v>
      </c>
      <c r="P1513" s="16" t="str">
        <f t="shared" si="2"/>
        <v>OLD and not excellent</v>
      </c>
      <c r="Q1513" s="18"/>
      <c r="S1513" s="19"/>
      <c r="T1513" s="20"/>
    </row>
    <row r="1514" spans="1:20" ht="15.75" customHeight="1" x14ac:dyDescent="0.2">
      <c r="A1514" s="2">
        <v>6845</v>
      </c>
      <c r="B1514" s="2">
        <v>4</v>
      </c>
      <c r="C1514" s="2">
        <v>5</v>
      </c>
      <c r="D1514" s="2">
        <v>1955</v>
      </c>
      <c r="E1514" s="2">
        <v>1955</v>
      </c>
      <c r="F1514" s="2">
        <v>1152</v>
      </c>
      <c r="G1514" s="2">
        <v>2</v>
      </c>
      <c r="H1514" s="2">
        <v>2</v>
      </c>
      <c r="I1514" s="2">
        <v>0</v>
      </c>
      <c r="J1514" s="2">
        <v>0</v>
      </c>
      <c r="K1514" s="2">
        <v>82500</v>
      </c>
      <c r="L1514" s="2" t="s">
        <v>13</v>
      </c>
      <c r="M1514" s="2" t="s">
        <v>35</v>
      </c>
      <c r="N1514" s="16">
        <f t="shared" si="0"/>
        <v>1955</v>
      </c>
      <c r="O1514" s="16" t="str">
        <f t="shared" si="1"/>
        <v>Not Good Condition</v>
      </c>
      <c r="P1514" s="16" t="str">
        <f t="shared" si="2"/>
        <v>OLD and not excellent</v>
      </c>
      <c r="Q1514" s="18"/>
      <c r="S1514" s="19"/>
      <c r="T1514" s="20"/>
    </row>
    <row r="1515" spans="1:20" ht="15.75" customHeight="1" x14ac:dyDescent="0.2">
      <c r="A1515" s="2">
        <v>6931</v>
      </c>
      <c r="B1515" s="2">
        <v>4</v>
      </c>
      <c r="C1515" s="2">
        <v>5</v>
      </c>
      <c r="D1515" s="2">
        <v>1955</v>
      </c>
      <c r="E1515" s="2">
        <v>1955</v>
      </c>
      <c r="F1515" s="2">
        <v>784</v>
      </c>
      <c r="G1515" s="2">
        <v>1</v>
      </c>
      <c r="H1515" s="2">
        <v>2</v>
      </c>
      <c r="I1515" s="2">
        <v>0</v>
      </c>
      <c r="J1515" s="2">
        <v>0</v>
      </c>
      <c r="K1515" s="2">
        <v>91900</v>
      </c>
      <c r="L1515" s="2" t="s">
        <v>13</v>
      </c>
      <c r="M1515" s="2" t="s">
        <v>35</v>
      </c>
      <c r="N1515" s="16">
        <f t="shared" si="0"/>
        <v>1955</v>
      </c>
      <c r="O1515" s="16" t="str">
        <f t="shared" si="1"/>
        <v>Not Good Condition</v>
      </c>
      <c r="P1515" s="16" t="str">
        <f t="shared" si="2"/>
        <v>OLD and not excellent</v>
      </c>
      <c r="Q1515" s="18"/>
      <c r="S1515" s="19"/>
      <c r="T1515" s="20"/>
    </row>
    <row r="1516" spans="1:20" ht="15.75" customHeight="1" x14ac:dyDescent="0.2">
      <c r="A1516" s="2">
        <v>12180</v>
      </c>
      <c r="B1516" s="2">
        <v>5</v>
      </c>
      <c r="C1516" s="2">
        <v>7</v>
      </c>
      <c r="D1516" s="2">
        <v>1938</v>
      </c>
      <c r="E1516" s="2">
        <v>2007</v>
      </c>
      <c r="F1516" s="2">
        <v>1053</v>
      </c>
      <c r="G1516" s="2">
        <v>1</v>
      </c>
      <c r="H1516" s="2">
        <v>2</v>
      </c>
      <c r="I1516" s="2">
        <v>0</v>
      </c>
      <c r="J1516" s="2">
        <v>0</v>
      </c>
      <c r="K1516" s="2">
        <v>120000</v>
      </c>
      <c r="L1516" s="2" t="s">
        <v>13</v>
      </c>
      <c r="M1516" s="2" t="s">
        <v>35</v>
      </c>
      <c r="N1516" s="16">
        <f t="shared" si="0"/>
        <v>1938</v>
      </c>
      <c r="O1516" s="16" t="str">
        <f t="shared" si="1"/>
        <v>Not Good Condition</v>
      </c>
      <c r="P1516" s="16" t="str">
        <f t="shared" si="2"/>
        <v>OLD and not excellent</v>
      </c>
      <c r="Q1516" s="18"/>
      <c r="S1516" s="19"/>
      <c r="T1516" s="20"/>
    </row>
    <row r="1517" spans="1:20" ht="15.75" customHeight="1" x14ac:dyDescent="0.2">
      <c r="A1517" s="2">
        <v>8050</v>
      </c>
      <c r="B1517" s="2">
        <v>5</v>
      </c>
      <c r="C1517" s="2">
        <v>8</v>
      </c>
      <c r="D1517" s="2">
        <v>1947</v>
      </c>
      <c r="E1517" s="2">
        <v>1993</v>
      </c>
      <c r="F1517" s="2">
        <v>1137</v>
      </c>
      <c r="G1517" s="2">
        <v>1</v>
      </c>
      <c r="H1517" s="2">
        <v>4</v>
      </c>
      <c r="I1517" s="2">
        <v>0</v>
      </c>
      <c r="J1517" s="2">
        <v>0</v>
      </c>
      <c r="K1517" s="2">
        <v>96000</v>
      </c>
      <c r="L1517" s="2" t="s">
        <v>17</v>
      </c>
      <c r="M1517" s="2" t="s">
        <v>35</v>
      </c>
      <c r="N1517" s="16">
        <f t="shared" si="0"/>
        <v>1947</v>
      </c>
      <c r="O1517" s="16" t="str">
        <f t="shared" si="1"/>
        <v>Good Condition</v>
      </c>
      <c r="P1517" s="16" t="str">
        <f t="shared" si="2"/>
        <v>OLD and not excellent</v>
      </c>
      <c r="Q1517" s="18"/>
      <c r="S1517" s="19"/>
      <c r="T1517" s="20"/>
    </row>
    <row r="1518" spans="1:20" ht="15.75" customHeight="1" x14ac:dyDescent="0.2">
      <c r="A1518" s="2">
        <v>9520</v>
      </c>
      <c r="B1518" s="2">
        <v>4</v>
      </c>
      <c r="C1518" s="2">
        <v>5</v>
      </c>
      <c r="D1518" s="2">
        <v>1953</v>
      </c>
      <c r="E1518" s="2">
        <v>1953</v>
      </c>
      <c r="F1518" s="2">
        <v>930</v>
      </c>
      <c r="G1518" s="2">
        <v>1</v>
      </c>
      <c r="H1518" s="2">
        <v>2</v>
      </c>
      <c r="I1518" s="2">
        <v>0</v>
      </c>
      <c r="J1518" s="2">
        <v>1</v>
      </c>
      <c r="K1518" s="2">
        <v>99000</v>
      </c>
      <c r="L1518" s="2" t="s">
        <v>13</v>
      </c>
      <c r="M1518" s="2" t="s">
        <v>35</v>
      </c>
      <c r="N1518" s="16">
        <f t="shared" si="0"/>
        <v>1953</v>
      </c>
      <c r="O1518" s="16" t="str">
        <f t="shared" si="1"/>
        <v>Not Good Condition</v>
      </c>
      <c r="P1518" s="16" t="str">
        <f t="shared" si="2"/>
        <v>OLD and not excellent</v>
      </c>
      <c r="Q1518" s="18"/>
      <c r="S1518" s="19"/>
      <c r="T1518" s="20"/>
    </row>
    <row r="1519" spans="1:20" ht="15.75" customHeight="1" x14ac:dyDescent="0.2">
      <c r="A1519" s="2">
        <v>11767</v>
      </c>
      <c r="B1519" s="2">
        <v>5</v>
      </c>
      <c r="C1519" s="2">
        <v>6</v>
      </c>
      <c r="D1519" s="2">
        <v>1946</v>
      </c>
      <c r="E1519" s="2">
        <v>1995</v>
      </c>
      <c r="F1519" s="2">
        <v>1200</v>
      </c>
      <c r="G1519" s="2">
        <v>1</v>
      </c>
      <c r="H1519" s="2">
        <v>3</v>
      </c>
      <c r="I1519" s="2">
        <v>0</v>
      </c>
      <c r="J1519" s="2">
        <v>1</v>
      </c>
      <c r="K1519" s="2">
        <v>130500</v>
      </c>
      <c r="L1519" s="2" t="s">
        <v>13</v>
      </c>
      <c r="M1519" s="2" t="s">
        <v>35</v>
      </c>
      <c r="N1519" s="16">
        <f t="shared" si="0"/>
        <v>1946</v>
      </c>
      <c r="O1519" s="16" t="str">
        <f t="shared" si="1"/>
        <v>Not Good Condition</v>
      </c>
      <c r="P1519" s="16" t="str">
        <f t="shared" si="2"/>
        <v>OLD and not excellent</v>
      </c>
      <c r="Q1519" s="18"/>
      <c r="S1519" s="19"/>
      <c r="T1519" s="20"/>
    </row>
    <row r="1520" spans="1:20" ht="15.75" customHeight="1" x14ac:dyDescent="0.2">
      <c r="A1520" s="2">
        <v>8172</v>
      </c>
      <c r="B1520" s="2">
        <v>4</v>
      </c>
      <c r="C1520" s="2">
        <v>6</v>
      </c>
      <c r="D1520" s="2">
        <v>1954</v>
      </c>
      <c r="E1520" s="2">
        <v>1972</v>
      </c>
      <c r="F1520" s="2">
        <v>1470</v>
      </c>
      <c r="G1520" s="2">
        <v>2</v>
      </c>
      <c r="H1520" s="2">
        <v>4</v>
      </c>
      <c r="I1520" s="2">
        <v>0</v>
      </c>
      <c r="J1520" s="2">
        <v>1</v>
      </c>
      <c r="K1520" s="2">
        <v>135000</v>
      </c>
      <c r="L1520" s="2" t="s">
        <v>13</v>
      </c>
      <c r="M1520" s="2" t="s">
        <v>35</v>
      </c>
      <c r="N1520" s="16">
        <f t="shared" si="0"/>
        <v>1954</v>
      </c>
      <c r="O1520" s="16" t="str">
        <f t="shared" si="1"/>
        <v>Not Good Condition</v>
      </c>
      <c r="P1520" s="16" t="str">
        <f t="shared" si="2"/>
        <v>OLD and not excellent</v>
      </c>
      <c r="Q1520" s="18"/>
      <c r="S1520" s="19"/>
      <c r="T1520" s="20"/>
    </row>
    <row r="1521" spans="1:20" ht="15.75" customHeight="1" x14ac:dyDescent="0.2">
      <c r="A1521" s="2">
        <v>16466</v>
      </c>
      <c r="B1521" s="2">
        <v>5</v>
      </c>
      <c r="C1521" s="2">
        <v>7</v>
      </c>
      <c r="D1521" s="2">
        <v>1955</v>
      </c>
      <c r="E1521" s="2">
        <v>1955</v>
      </c>
      <c r="F1521" s="2">
        <v>1393</v>
      </c>
      <c r="G1521" s="2">
        <v>1</v>
      </c>
      <c r="H1521" s="2">
        <v>3</v>
      </c>
      <c r="I1521" s="2">
        <v>0</v>
      </c>
      <c r="J1521" s="2">
        <v>1</v>
      </c>
      <c r="K1521" s="2">
        <v>135500</v>
      </c>
      <c r="L1521" s="2" t="s">
        <v>17</v>
      </c>
      <c r="M1521" s="2" t="s">
        <v>35</v>
      </c>
      <c r="N1521" s="16">
        <f t="shared" si="0"/>
        <v>1955</v>
      </c>
      <c r="O1521" s="16" t="str">
        <f t="shared" si="1"/>
        <v>Good Condition</v>
      </c>
      <c r="P1521" s="16" t="str">
        <f t="shared" si="2"/>
        <v>OLD and not excellent</v>
      </c>
      <c r="Q1521" s="18"/>
      <c r="S1521" s="19"/>
      <c r="T1521" s="20"/>
    </row>
    <row r="1522" spans="1:20" ht="15.75" customHeight="1" x14ac:dyDescent="0.2">
      <c r="A1522" s="2">
        <v>7692</v>
      </c>
      <c r="B1522" s="2">
        <v>4</v>
      </c>
      <c r="C1522" s="2">
        <v>6</v>
      </c>
      <c r="D1522" s="2">
        <v>1954</v>
      </c>
      <c r="E1522" s="2">
        <v>1954</v>
      </c>
      <c r="F1522" s="2">
        <v>1204</v>
      </c>
      <c r="G1522" s="2">
        <v>1</v>
      </c>
      <c r="H1522" s="2">
        <v>3</v>
      </c>
      <c r="I1522" s="2">
        <v>0</v>
      </c>
      <c r="J1522" s="2">
        <v>1</v>
      </c>
      <c r="K1522" s="2">
        <v>100000</v>
      </c>
      <c r="L1522" s="2" t="s">
        <v>13</v>
      </c>
      <c r="M1522" s="2" t="s">
        <v>35</v>
      </c>
      <c r="N1522" s="16">
        <f t="shared" si="0"/>
        <v>1954</v>
      </c>
      <c r="O1522" s="16" t="str">
        <f t="shared" si="1"/>
        <v>Not Good Condition</v>
      </c>
      <c r="P1522" s="16" t="str">
        <f t="shared" si="2"/>
        <v>OLD and not excellent</v>
      </c>
      <c r="Q1522" s="18"/>
      <c r="S1522" s="19"/>
      <c r="T1522" s="20"/>
    </row>
    <row r="1523" spans="1:20" ht="15.75" customHeight="1" x14ac:dyDescent="0.2">
      <c r="A1523" s="2">
        <v>5142</v>
      </c>
      <c r="B1523" s="2">
        <v>4</v>
      </c>
      <c r="C1523" s="2">
        <v>7</v>
      </c>
      <c r="D1523" s="2">
        <v>1923</v>
      </c>
      <c r="E1523" s="2">
        <v>2008</v>
      </c>
      <c r="F1523" s="2">
        <v>1292</v>
      </c>
      <c r="G1523" s="2">
        <v>1</v>
      </c>
      <c r="H1523" s="2">
        <v>3</v>
      </c>
      <c r="I1523" s="2">
        <v>0</v>
      </c>
      <c r="J1523" s="2">
        <v>1</v>
      </c>
      <c r="K1523" s="2">
        <v>108000</v>
      </c>
      <c r="L1523" s="2" t="s">
        <v>13</v>
      </c>
      <c r="M1523" s="2" t="s">
        <v>35</v>
      </c>
      <c r="N1523" s="16">
        <f t="shared" si="0"/>
        <v>1923</v>
      </c>
      <c r="O1523" s="16" t="str">
        <f t="shared" si="1"/>
        <v>Not Good Condition</v>
      </c>
      <c r="P1523" s="16" t="str">
        <f t="shared" si="2"/>
        <v>OLD and not excellent</v>
      </c>
      <c r="Q1523" s="18"/>
      <c r="S1523" s="19"/>
      <c r="T1523" s="20"/>
    </row>
    <row r="1524" spans="1:20" ht="15.75" customHeight="1" x14ac:dyDescent="0.2">
      <c r="A1524" s="2">
        <v>5604</v>
      </c>
      <c r="B1524" s="2">
        <v>5</v>
      </c>
      <c r="C1524" s="2">
        <v>6</v>
      </c>
      <c r="D1524" s="2">
        <v>1925</v>
      </c>
      <c r="E1524" s="2">
        <v>1950</v>
      </c>
      <c r="F1524" s="2">
        <v>864</v>
      </c>
      <c r="G1524" s="2">
        <v>1</v>
      </c>
      <c r="H1524" s="2">
        <v>2</v>
      </c>
      <c r="I1524" s="2">
        <v>0</v>
      </c>
      <c r="J1524" s="2">
        <v>0</v>
      </c>
      <c r="K1524" s="2">
        <v>98000</v>
      </c>
      <c r="L1524" s="2" t="s">
        <v>13</v>
      </c>
      <c r="M1524" s="2" t="s">
        <v>35</v>
      </c>
      <c r="N1524" s="16">
        <f t="shared" si="0"/>
        <v>1925</v>
      </c>
      <c r="O1524" s="16" t="str">
        <f t="shared" si="1"/>
        <v>Not Good Condition</v>
      </c>
      <c r="P1524" s="16" t="str">
        <f t="shared" si="2"/>
        <v>OLD and not excellent</v>
      </c>
      <c r="Q1524" s="18"/>
      <c r="S1524" s="19"/>
      <c r="T1524" s="20"/>
    </row>
    <row r="1525" spans="1:20" ht="15.75" customHeight="1" x14ac:dyDescent="0.2">
      <c r="A1525" s="2">
        <v>8248</v>
      </c>
      <c r="B1525" s="2">
        <v>3</v>
      </c>
      <c r="C1525" s="2">
        <v>3</v>
      </c>
      <c r="D1525" s="2">
        <v>1914</v>
      </c>
      <c r="E1525" s="2">
        <v>1950</v>
      </c>
      <c r="F1525" s="2">
        <v>864</v>
      </c>
      <c r="G1525" s="2">
        <v>1</v>
      </c>
      <c r="H1525" s="2">
        <v>2</v>
      </c>
      <c r="I1525" s="2">
        <v>0</v>
      </c>
      <c r="J1525" s="2">
        <v>0</v>
      </c>
      <c r="K1525" s="2">
        <v>67000</v>
      </c>
      <c r="L1525" s="2" t="s">
        <v>13</v>
      </c>
      <c r="M1525" s="2" t="s">
        <v>35</v>
      </c>
      <c r="N1525" s="16">
        <f t="shared" si="0"/>
        <v>1914</v>
      </c>
      <c r="O1525" s="16" t="str">
        <f t="shared" si="1"/>
        <v>Not Good Condition</v>
      </c>
      <c r="P1525" s="16" t="str">
        <f t="shared" si="2"/>
        <v>OLD and not excellent</v>
      </c>
      <c r="Q1525" s="18"/>
      <c r="S1525" s="19"/>
      <c r="T1525" s="20"/>
    </row>
    <row r="1526" spans="1:20" ht="15.75" customHeight="1" x14ac:dyDescent="0.2">
      <c r="A1526" s="2">
        <v>5687</v>
      </c>
      <c r="B1526" s="2">
        <v>5</v>
      </c>
      <c r="C1526" s="2">
        <v>6</v>
      </c>
      <c r="D1526" s="2">
        <v>1912</v>
      </c>
      <c r="E1526" s="2">
        <v>2000</v>
      </c>
      <c r="F1526" s="2">
        <v>1716</v>
      </c>
      <c r="G1526" s="2">
        <v>2</v>
      </c>
      <c r="H1526" s="2">
        <v>6</v>
      </c>
      <c r="I1526" s="2">
        <v>0</v>
      </c>
      <c r="J1526" s="2">
        <v>0</v>
      </c>
      <c r="K1526" s="2">
        <v>135900</v>
      </c>
      <c r="L1526" s="2" t="s">
        <v>26</v>
      </c>
      <c r="M1526" s="2" t="s">
        <v>34</v>
      </c>
      <c r="N1526" s="16">
        <f t="shared" si="0"/>
        <v>1912</v>
      </c>
      <c r="O1526" s="16" t="str">
        <f t="shared" si="1"/>
        <v>Not Good Condition</v>
      </c>
      <c r="P1526" s="16" t="str">
        <f t="shared" si="2"/>
        <v>OLD and not excellent</v>
      </c>
      <c r="Q1526" s="18"/>
      <c r="S1526" s="19"/>
      <c r="T1526" s="20"/>
    </row>
    <row r="1527" spans="1:20" ht="15.75" customHeight="1" x14ac:dyDescent="0.2">
      <c r="A1527" s="2">
        <v>12155</v>
      </c>
      <c r="B1527" s="2">
        <v>6</v>
      </c>
      <c r="C1527" s="2">
        <v>8</v>
      </c>
      <c r="D1527" s="2">
        <v>1925</v>
      </c>
      <c r="E1527" s="2">
        <v>1950</v>
      </c>
      <c r="F1527" s="2">
        <v>1482</v>
      </c>
      <c r="G1527" s="2">
        <v>2</v>
      </c>
      <c r="H1527" s="2">
        <v>4</v>
      </c>
      <c r="I1527" s="2">
        <v>0</v>
      </c>
      <c r="J1527" s="2">
        <v>1</v>
      </c>
      <c r="K1527" s="2">
        <v>140000</v>
      </c>
      <c r="L1527" s="2" t="s">
        <v>13</v>
      </c>
      <c r="M1527" s="2" t="s">
        <v>34</v>
      </c>
      <c r="N1527" s="16">
        <f t="shared" si="0"/>
        <v>1925</v>
      </c>
      <c r="O1527" s="16" t="str">
        <f t="shared" si="1"/>
        <v>Not Good Condition</v>
      </c>
      <c r="P1527" s="16" t="str">
        <f t="shared" si="2"/>
        <v>OLD and not excellent</v>
      </c>
      <c r="Q1527" s="18"/>
      <c r="S1527" s="19"/>
      <c r="T1527" s="20"/>
    </row>
    <row r="1528" spans="1:20" ht="15.75" customHeight="1" x14ac:dyDescent="0.2">
      <c r="A1528" s="2">
        <v>8400</v>
      </c>
      <c r="B1528" s="2">
        <v>5</v>
      </c>
      <c r="C1528" s="2">
        <v>8</v>
      </c>
      <c r="D1528" s="2">
        <v>1939</v>
      </c>
      <c r="E1528" s="2">
        <v>1997</v>
      </c>
      <c r="F1528" s="2">
        <v>2192</v>
      </c>
      <c r="G1528" s="2">
        <v>2</v>
      </c>
      <c r="H1528" s="2">
        <v>4</v>
      </c>
      <c r="I1528" s="2">
        <v>1</v>
      </c>
      <c r="J1528" s="2">
        <v>1</v>
      </c>
      <c r="K1528" s="2">
        <v>179500</v>
      </c>
      <c r="L1528" s="2" t="s">
        <v>13</v>
      </c>
      <c r="M1528" s="2" t="s">
        <v>34</v>
      </c>
      <c r="N1528" s="16">
        <f t="shared" si="0"/>
        <v>1939</v>
      </c>
      <c r="O1528" s="16" t="str">
        <f t="shared" si="1"/>
        <v>Not Good Condition</v>
      </c>
      <c r="P1528" s="16" t="str">
        <f t="shared" si="2"/>
        <v>OLD and not excellent</v>
      </c>
      <c r="Q1528" s="18"/>
      <c r="S1528" s="19"/>
      <c r="T1528" s="20"/>
    </row>
    <row r="1529" spans="1:20" ht="15.75" customHeight="1" x14ac:dyDescent="0.2">
      <c r="A1529" s="2">
        <v>8400</v>
      </c>
      <c r="B1529" s="2">
        <v>6</v>
      </c>
      <c r="C1529" s="2">
        <v>5</v>
      </c>
      <c r="D1529" s="2">
        <v>1925</v>
      </c>
      <c r="E1529" s="2">
        <v>1950</v>
      </c>
      <c r="F1529" s="2">
        <v>1694</v>
      </c>
      <c r="G1529" s="2">
        <v>2</v>
      </c>
      <c r="H1529" s="2">
        <v>4</v>
      </c>
      <c r="I1529" s="2">
        <v>1</v>
      </c>
      <c r="J1529" s="2">
        <v>2</v>
      </c>
      <c r="K1529" s="2">
        <v>136500</v>
      </c>
      <c r="L1529" s="2" t="s">
        <v>13</v>
      </c>
      <c r="M1529" s="2" t="s">
        <v>34</v>
      </c>
      <c r="N1529" s="16">
        <f t="shared" si="0"/>
        <v>1925</v>
      </c>
      <c r="O1529" s="16" t="str">
        <f t="shared" si="1"/>
        <v>Not Good Condition</v>
      </c>
      <c r="P1529" s="16" t="str">
        <f t="shared" si="2"/>
        <v>OLD and not excellent</v>
      </c>
      <c r="Q1529" s="18"/>
      <c r="S1529" s="19"/>
      <c r="T1529" s="20"/>
    </row>
    <row r="1530" spans="1:20" ht="15.75" customHeight="1" x14ac:dyDescent="0.2">
      <c r="A1530" s="2">
        <v>7290</v>
      </c>
      <c r="B1530" s="2">
        <v>7</v>
      </c>
      <c r="C1530" s="2">
        <v>8</v>
      </c>
      <c r="D1530" s="2">
        <v>1921</v>
      </c>
      <c r="E1530" s="2">
        <v>1950</v>
      </c>
      <c r="F1530" s="2">
        <v>1424</v>
      </c>
      <c r="G1530" s="2">
        <v>2</v>
      </c>
      <c r="H1530" s="2">
        <v>2</v>
      </c>
      <c r="I1530" s="2">
        <v>1</v>
      </c>
      <c r="J1530" s="2">
        <v>1</v>
      </c>
      <c r="K1530" s="2">
        <v>168000</v>
      </c>
      <c r="L1530" s="2" t="s">
        <v>13</v>
      </c>
      <c r="M1530" s="2" t="s">
        <v>34</v>
      </c>
      <c r="N1530" s="16">
        <f t="shared" si="0"/>
        <v>1921</v>
      </c>
      <c r="O1530" s="16" t="str">
        <f t="shared" si="1"/>
        <v>Not Good Condition</v>
      </c>
      <c r="P1530" s="16" t="str">
        <f t="shared" si="2"/>
        <v>OLD and not excellent</v>
      </c>
      <c r="Q1530" s="18"/>
      <c r="S1530" s="19"/>
      <c r="T1530" s="20"/>
    </row>
    <row r="1531" spans="1:20" ht="15.75" customHeight="1" x14ac:dyDescent="0.2">
      <c r="A1531" s="2">
        <v>8525</v>
      </c>
      <c r="B1531" s="2">
        <v>5</v>
      </c>
      <c r="C1531" s="2">
        <v>6</v>
      </c>
      <c r="D1531" s="2">
        <v>1911</v>
      </c>
      <c r="E1531" s="2">
        <v>1950</v>
      </c>
      <c r="F1531" s="2">
        <v>1964</v>
      </c>
      <c r="G1531" s="2">
        <v>1</v>
      </c>
      <c r="H1531" s="2">
        <v>4</v>
      </c>
      <c r="I1531" s="2">
        <v>0</v>
      </c>
      <c r="J1531" s="2">
        <v>0</v>
      </c>
      <c r="K1531" s="2">
        <v>130000</v>
      </c>
      <c r="L1531" s="2" t="s">
        <v>13</v>
      </c>
      <c r="M1531" s="2" t="s">
        <v>34</v>
      </c>
      <c r="N1531" s="16">
        <f t="shared" si="0"/>
        <v>1911</v>
      </c>
      <c r="O1531" s="16" t="str">
        <f t="shared" si="1"/>
        <v>Not Good Condition</v>
      </c>
      <c r="P1531" s="16" t="str">
        <f t="shared" si="2"/>
        <v>OLD and not excellent</v>
      </c>
      <c r="Q1531" s="18"/>
      <c r="S1531" s="19"/>
      <c r="T1531" s="20"/>
    </row>
    <row r="1532" spans="1:20" ht="15.75" customHeight="1" x14ac:dyDescent="0.2">
      <c r="A1532" s="2">
        <v>9842</v>
      </c>
      <c r="B1532" s="2">
        <v>5</v>
      </c>
      <c r="C1532" s="2">
        <v>6</v>
      </c>
      <c r="D1532" s="2">
        <v>1921</v>
      </c>
      <c r="E1532" s="2">
        <v>1998</v>
      </c>
      <c r="F1532" s="2">
        <v>2601</v>
      </c>
      <c r="G1532" s="2">
        <v>3</v>
      </c>
      <c r="H1532" s="2">
        <v>4</v>
      </c>
      <c r="I1532" s="2">
        <v>0</v>
      </c>
      <c r="J1532" s="2">
        <v>2</v>
      </c>
      <c r="K1532" s="2">
        <v>189000</v>
      </c>
      <c r="L1532" s="2" t="s">
        <v>13</v>
      </c>
      <c r="M1532" s="2" t="s">
        <v>34</v>
      </c>
      <c r="N1532" s="16">
        <f t="shared" si="0"/>
        <v>1921</v>
      </c>
      <c r="O1532" s="16" t="str">
        <f t="shared" si="1"/>
        <v>Not Good Condition</v>
      </c>
      <c r="P1532" s="16" t="str">
        <f t="shared" si="2"/>
        <v>OLD and not excellent</v>
      </c>
      <c r="Q1532" s="18"/>
      <c r="S1532" s="19"/>
      <c r="T1532" s="20"/>
    </row>
    <row r="1533" spans="1:20" ht="15.75" customHeight="1" x14ac:dyDescent="0.2">
      <c r="A1533" s="2">
        <v>7804</v>
      </c>
      <c r="B1533" s="2">
        <v>6</v>
      </c>
      <c r="C1533" s="2">
        <v>7</v>
      </c>
      <c r="D1533" s="2">
        <v>1930</v>
      </c>
      <c r="E1533" s="2">
        <v>1950</v>
      </c>
      <c r="F1533" s="2">
        <v>1920</v>
      </c>
      <c r="G1533" s="2">
        <v>2</v>
      </c>
      <c r="H1533" s="2">
        <v>4</v>
      </c>
      <c r="I1533" s="2">
        <v>2</v>
      </c>
      <c r="J1533" s="2">
        <v>2</v>
      </c>
      <c r="K1533" s="2">
        <v>161900</v>
      </c>
      <c r="L1533" s="2" t="s">
        <v>13</v>
      </c>
      <c r="M1533" s="2" t="s">
        <v>34</v>
      </c>
      <c r="N1533" s="16">
        <f t="shared" si="0"/>
        <v>1930</v>
      </c>
      <c r="O1533" s="16" t="str">
        <f t="shared" si="1"/>
        <v>Not Good Condition</v>
      </c>
      <c r="P1533" s="16" t="str">
        <f t="shared" si="2"/>
        <v>OLD and not excellent</v>
      </c>
      <c r="Q1533" s="18"/>
      <c r="S1533" s="19"/>
      <c r="T1533" s="20"/>
    </row>
    <row r="1534" spans="1:20" ht="15.75" customHeight="1" x14ac:dyDescent="0.2">
      <c r="A1534" s="2">
        <v>8969</v>
      </c>
      <c r="B1534" s="2">
        <v>6</v>
      </c>
      <c r="C1534" s="2">
        <v>6</v>
      </c>
      <c r="D1534" s="2">
        <v>1926</v>
      </c>
      <c r="E1534" s="2">
        <v>1950</v>
      </c>
      <c r="F1534" s="2">
        <v>1316</v>
      </c>
      <c r="G1534" s="2">
        <v>1</v>
      </c>
      <c r="H1534" s="2">
        <v>2</v>
      </c>
      <c r="I1534" s="2">
        <v>1</v>
      </c>
      <c r="J1534" s="2">
        <v>1</v>
      </c>
      <c r="K1534" s="2">
        <v>145000</v>
      </c>
      <c r="L1534" s="2" t="s">
        <v>13</v>
      </c>
      <c r="M1534" s="2" t="s">
        <v>37</v>
      </c>
      <c r="N1534" s="16">
        <f t="shared" si="0"/>
        <v>1926</v>
      </c>
      <c r="O1534" s="16" t="str">
        <f t="shared" si="1"/>
        <v>Not Good Condition</v>
      </c>
      <c r="P1534" s="16" t="str">
        <f t="shared" si="2"/>
        <v>OLD and not excellent</v>
      </c>
      <c r="Q1534" s="18"/>
      <c r="S1534" s="19"/>
      <c r="T1534" s="20"/>
    </row>
    <row r="1535" spans="1:20" ht="15.75" customHeight="1" x14ac:dyDescent="0.2">
      <c r="A1535" s="2">
        <v>11526</v>
      </c>
      <c r="B1535" s="2">
        <v>6</v>
      </c>
      <c r="C1535" s="2">
        <v>7</v>
      </c>
      <c r="D1535" s="2">
        <v>1922</v>
      </c>
      <c r="E1535" s="2">
        <v>1994</v>
      </c>
      <c r="F1535" s="2">
        <v>2555</v>
      </c>
      <c r="G1535" s="2">
        <v>2</v>
      </c>
      <c r="H1535" s="2">
        <v>3</v>
      </c>
      <c r="I1535" s="2">
        <v>1</v>
      </c>
      <c r="J1535" s="2">
        <v>2</v>
      </c>
      <c r="K1535" s="2">
        <v>191000</v>
      </c>
      <c r="L1535" s="2" t="s">
        <v>13</v>
      </c>
      <c r="M1535" s="2" t="s">
        <v>37</v>
      </c>
      <c r="N1535" s="16">
        <f t="shared" si="0"/>
        <v>1922</v>
      </c>
      <c r="O1535" s="16" t="str">
        <f t="shared" si="1"/>
        <v>Not Good Condition</v>
      </c>
      <c r="P1535" s="16" t="str">
        <f t="shared" si="2"/>
        <v>OLD and not excellent</v>
      </c>
      <c r="Q1535" s="18"/>
      <c r="S1535" s="19"/>
      <c r="T1535" s="20"/>
    </row>
    <row r="1536" spans="1:20" ht="15.75" customHeight="1" x14ac:dyDescent="0.2">
      <c r="A1536" s="2">
        <v>15576</v>
      </c>
      <c r="B1536" s="2">
        <v>6</v>
      </c>
      <c r="C1536" s="2">
        <v>7</v>
      </c>
      <c r="D1536" s="2">
        <v>1915</v>
      </c>
      <c r="E1536" s="2">
        <v>1976</v>
      </c>
      <c r="F1536" s="2">
        <v>1680</v>
      </c>
      <c r="G1536" s="2">
        <v>2</v>
      </c>
      <c r="H1536" s="2">
        <v>4</v>
      </c>
      <c r="I1536" s="2">
        <v>0</v>
      </c>
      <c r="J1536" s="2">
        <v>1</v>
      </c>
      <c r="K1536" s="2">
        <v>177000</v>
      </c>
      <c r="L1536" s="2" t="s">
        <v>13</v>
      </c>
      <c r="M1536" s="2" t="s">
        <v>37</v>
      </c>
      <c r="N1536" s="16">
        <f t="shared" si="0"/>
        <v>1915</v>
      </c>
      <c r="O1536" s="16" t="str">
        <f t="shared" si="1"/>
        <v>Not Good Condition</v>
      </c>
      <c r="P1536" s="16" t="str">
        <f t="shared" si="2"/>
        <v>OLD and not excellent</v>
      </c>
      <c r="Q1536" s="18"/>
      <c r="S1536" s="19"/>
      <c r="T1536" s="20"/>
    </row>
    <row r="1537" spans="1:20" ht="15.75" customHeight="1" x14ac:dyDescent="0.2">
      <c r="A1537" s="2">
        <v>15564</v>
      </c>
      <c r="B1537" s="2">
        <v>6</v>
      </c>
      <c r="C1537" s="2">
        <v>6</v>
      </c>
      <c r="D1537" s="2">
        <v>1914</v>
      </c>
      <c r="E1537" s="2">
        <v>1995</v>
      </c>
      <c r="F1537" s="2">
        <v>1264</v>
      </c>
      <c r="G1537" s="2">
        <v>1</v>
      </c>
      <c r="H1537" s="2">
        <v>3</v>
      </c>
      <c r="I1537" s="2">
        <v>0</v>
      </c>
      <c r="J1537" s="2">
        <v>2</v>
      </c>
      <c r="K1537" s="2">
        <v>147500</v>
      </c>
      <c r="L1537" s="2" t="s">
        <v>13</v>
      </c>
      <c r="M1537" s="2" t="s">
        <v>37</v>
      </c>
      <c r="N1537" s="16">
        <f t="shared" si="0"/>
        <v>1914</v>
      </c>
      <c r="O1537" s="16" t="str">
        <f t="shared" si="1"/>
        <v>Not Good Condition</v>
      </c>
      <c r="P1537" s="16" t="str">
        <f t="shared" si="2"/>
        <v>OLD and not excellent</v>
      </c>
      <c r="Q1537" s="18"/>
      <c r="S1537" s="19"/>
      <c r="T1537" s="20"/>
    </row>
    <row r="1538" spans="1:20" ht="15.75" customHeight="1" x14ac:dyDescent="0.2">
      <c r="A1538" s="2">
        <v>6292</v>
      </c>
      <c r="B1538" s="2">
        <v>6</v>
      </c>
      <c r="C1538" s="2">
        <v>5</v>
      </c>
      <c r="D1538" s="2">
        <v>1930</v>
      </c>
      <c r="E1538" s="2">
        <v>1950</v>
      </c>
      <c r="F1538" s="2">
        <v>790</v>
      </c>
      <c r="G1538" s="2">
        <v>1</v>
      </c>
      <c r="H1538" s="2">
        <v>2</v>
      </c>
      <c r="I1538" s="2">
        <v>0</v>
      </c>
      <c r="J1538" s="2">
        <v>1</v>
      </c>
      <c r="K1538" s="2">
        <v>91000</v>
      </c>
      <c r="L1538" s="2" t="s">
        <v>13</v>
      </c>
      <c r="M1538" s="2" t="s">
        <v>34</v>
      </c>
      <c r="N1538" s="16">
        <f t="shared" si="0"/>
        <v>1930</v>
      </c>
      <c r="O1538" s="16" t="str">
        <f t="shared" si="1"/>
        <v>Not Good Condition</v>
      </c>
      <c r="P1538" s="16" t="str">
        <f t="shared" si="2"/>
        <v>OLD and not excellent</v>
      </c>
      <c r="Q1538" s="18"/>
      <c r="S1538" s="19"/>
      <c r="T1538" s="20"/>
    </row>
    <row r="1539" spans="1:20" ht="15.75" customHeight="1" x14ac:dyDescent="0.2">
      <c r="A1539" s="2">
        <v>7609</v>
      </c>
      <c r="B1539" s="2">
        <v>8</v>
      </c>
      <c r="C1539" s="2">
        <v>9</v>
      </c>
      <c r="D1539" s="2">
        <v>1925</v>
      </c>
      <c r="E1539" s="2">
        <v>1997</v>
      </c>
      <c r="F1539" s="2">
        <v>1512</v>
      </c>
      <c r="G1539" s="2">
        <v>2</v>
      </c>
      <c r="H1539" s="2">
        <v>3</v>
      </c>
      <c r="I1539" s="2">
        <v>1</v>
      </c>
      <c r="J1539" s="2">
        <v>1</v>
      </c>
      <c r="K1539" s="2">
        <v>231000</v>
      </c>
      <c r="L1539" s="2" t="s">
        <v>17</v>
      </c>
      <c r="M1539" s="2" t="s">
        <v>37</v>
      </c>
      <c r="N1539" s="16">
        <f t="shared" si="0"/>
        <v>1925</v>
      </c>
      <c r="O1539" s="16" t="str">
        <f t="shared" si="1"/>
        <v>Good Condition</v>
      </c>
      <c r="P1539" s="16" t="str">
        <f t="shared" si="2"/>
        <v>OLD and not excellent</v>
      </c>
      <c r="Q1539" s="18"/>
      <c r="S1539" s="19"/>
      <c r="T1539" s="20"/>
    </row>
    <row r="1540" spans="1:20" ht="15.75" customHeight="1" x14ac:dyDescent="0.2">
      <c r="A1540" s="2">
        <v>10480</v>
      </c>
      <c r="B1540" s="2">
        <v>6</v>
      </c>
      <c r="C1540" s="2">
        <v>5</v>
      </c>
      <c r="D1540" s="2">
        <v>1936</v>
      </c>
      <c r="E1540" s="2">
        <v>1950</v>
      </c>
      <c r="F1540" s="2">
        <v>1639</v>
      </c>
      <c r="G1540" s="2">
        <v>1</v>
      </c>
      <c r="H1540" s="2">
        <v>3</v>
      </c>
      <c r="I1540" s="2">
        <v>0</v>
      </c>
      <c r="J1540" s="2">
        <v>1</v>
      </c>
      <c r="K1540" s="2">
        <v>115000</v>
      </c>
      <c r="L1540" s="2" t="s">
        <v>13</v>
      </c>
      <c r="M1540" s="2" t="s">
        <v>34</v>
      </c>
      <c r="N1540" s="16">
        <f t="shared" si="0"/>
        <v>1936</v>
      </c>
      <c r="O1540" s="16" t="str">
        <f t="shared" si="1"/>
        <v>Not Good Condition</v>
      </c>
      <c r="P1540" s="16" t="str">
        <f t="shared" si="2"/>
        <v>OLD and not excellent</v>
      </c>
      <c r="Q1540" s="18"/>
      <c r="S1540" s="19"/>
      <c r="T1540" s="20"/>
    </row>
    <row r="1541" spans="1:20" ht="15.75" customHeight="1" x14ac:dyDescent="0.2">
      <c r="A1541" s="2">
        <v>9650</v>
      </c>
      <c r="B1541" s="2">
        <v>6</v>
      </c>
      <c r="C1541" s="2">
        <v>3</v>
      </c>
      <c r="D1541" s="2">
        <v>1923</v>
      </c>
      <c r="E1541" s="2">
        <v>1950</v>
      </c>
      <c r="F1541" s="2">
        <v>1603</v>
      </c>
      <c r="G1541" s="2">
        <v>1</v>
      </c>
      <c r="H1541" s="2">
        <v>4</v>
      </c>
      <c r="I1541" s="2">
        <v>1</v>
      </c>
      <c r="J1541" s="2">
        <v>2</v>
      </c>
      <c r="K1541" s="2">
        <v>138000</v>
      </c>
      <c r="L1541" s="2" t="s">
        <v>13</v>
      </c>
      <c r="M1541" s="2" t="s">
        <v>37</v>
      </c>
      <c r="N1541" s="16">
        <f t="shared" si="0"/>
        <v>1923</v>
      </c>
      <c r="O1541" s="16" t="str">
        <f t="shared" si="1"/>
        <v>Not Good Condition</v>
      </c>
      <c r="P1541" s="16" t="str">
        <f t="shared" si="2"/>
        <v>OLD and not excellent</v>
      </c>
      <c r="Q1541" s="18"/>
      <c r="S1541" s="19"/>
      <c r="T1541" s="20"/>
    </row>
    <row r="1542" spans="1:20" ht="15.75" customHeight="1" x14ac:dyDescent="0.2">
      <c r="A1542" s="2">
        <v>7200</v>
      </c>
      <c r="B1542" s="2">
        <v>7</v>
      </c>
      <c r="C1542" s="2">
        <v>6</v>
      </c>
      <c r="D1542" s="2">
        <v>1931</v>
      </c>
      <c r="E1542" s="2">
        <v>2000</v>
      </c>
      <c r="F1542" s="2">
        <v>1502</v>
      </c>
      <c r="G1542" s="2">
        <v>1</v>
      </c>
      <c r="H1542" s="2">
        <v>3</v>
      </c>
      <c r="I1542" s="2">
        <v>1</v>
      </c>
      <c r="J1542" s="2">
        <v>1</v>
      </c>
      <c r="K1542" s="2">
        <v>149000</v>
      </c>
      <c r="L1542" s="2" t="s">
        <v>26</v>
      </c>
      <c r="M1542" s="2" t="s">
        <v>37</v>
      </c>
      <c r="N1542" s="16">
        <f t="shared" si="0"/>
        <v>1931</v>
      </c>
      <c r="O1542" s="16" t="str">
        <f t="shared" si="1"/>
        <v>Not Good Condition</v>
      </c>
      <c r="P1542" s="16" t="str">
        <f t="shared" si="2"/>
        <v>OLD and not excellent</v>
      </c>
      <c r="Q1542" s="18"/>
      <c r="S1542" s="19"/>
      <c r="T1542" s="20"/>
    </row>
    <row r="1543" spans="1:20" ht="15.75" customHeight="1" x14ac:dyDescent="0.2">
      <c r="A1543" s="2">
        <v>11988</v>
      </c>
      <c r="B1543" s="2">
        <v>6</v>
      </c>
      <c r="C1543" s="2">
        <v>7</v>
      </c>
      <c r="D1543" s="2">
        <v>1934</v>
      </c>
      <c r="E1543" s="2">
        <v>1995</v>
      </c>
      <c r="F1543" s="2">
        <v>1660</v>
      </c>
      <c r="G1543" s="2">
        <v>1</v>
      </c>
      <c r="H1543" s="2">
        <v>3</v>
      </c>
      <c r="I1543" s="2">
        <v>1</v>
      </c>
      <c r="J1543" s="2">
        <v>1</v>
      </c>
      <c r="K1543" s="2">
        <v>188700</v>
      </c>
      <c r="L1543" s="2" t="s">
        <v>13</v>
      </c>
      <c r="M1543" s="2" t="s">
        <v>37</v>
      </c>
      <c r="N1543" s="16">
        <f t="shared" si="0"/>
        <v>1934</v>
      </c>
      <c r="O1543" s="16" t="str">
        <f t="shared" si="1"/>
        <v>Not Good Condition</v>
      </c>
      <c r="P1543" s="16" t="str">
        <f t="shared" si="2"/>
        <v>OLD and not excellent</v>
      </c>
      <c r="Q1543" s="18"/>
      <c r="S1543" s="19"/>
      <c r="T1543" s="20"/>
    </row>
    <row r="1544" spans="1:20" ht="15.75" customHeight="1" x14ac:dyDescent="0.2">
      <c r="A1544" s="2">
        <v>11700</v>
      </c>
      <c r="B1544" s="2">
        <v>5</v>
      </c>
      <c r="C1544" s="2">
        <v>6</v>
      </c>
      <c r="D1544" s="2">
        <v>1937</v>
      </c>
      <c r="E1544" s="2">
        <v>1995</v>
      </c>
      <c r="F1544" s="2">
        <v>1938</v>
      </c>
      <c r="G1544" s="2">
        <v>2</v>
      </c>
      <c r="H1544" s="2">
        <v>4</v>
      </c>
      <c r="I1544" s="2">
        <v>1</v>
      </c>
      <c r="J1544" s="2">
        <v>1</v>
      </c>
      <c r="K1544" s="2">
        <v>198000</v>
      </c>
      <c r="L1544" s="2" t="s">
        <v>13</v>
      </c>
      <c r="M1544" s="2" t="s">
        <v>37</v>
      </c>
      <c r="N1544" s="16">
        <f t="shared" si="0"/>
        <v>1937</v>
      </c>
      <c r="O1544" s="16" t="str">
        <f t="shared" si="1"/>
        <v>Not Good Condition</v>
      </c>
      <c r="P1544" s="16" t="str">
        <f t="shared" si="2"/>
        <v>OLD and not excellent</v>
      </c>
      <c r="Q1544" s="18"/>
      <c r="S1544" s="19"/>
      <c r="T1544" s="20"/>
    </row>
    <row r="1545" spans="1:20" ht="15.75" customHeight="1" x14ac:dyDescent="0.2">
      <c r="A1545" s="2">
        <v>9260</v>
      </c>
      <c r="B1545" s="2">
        <v>5</v>
      </c>
      <c r="C1545" s="2">
        <v>4</v>
      </c>
      <c r="D1545" s="2">
        <v>1938</v>
      </c>
      <c r="E1545" s="2">
        <v>1950</v>
      </c>
      <c r="F1545" s="2">
        <v>1374</v>
      </c>
      <c r="G1545" s="2">
        <v>1</v>
      </c>
      <c r="H1545" s="2">
        <v>3</v>
      </c>
      <c r="I1545" s="2">
        <v>0</v>
      </c>
      <c r="J1545" s="2">
        <v>1</v>
      </c>
      <c r="K1545" s="2">
        <v>110000</v>
      </c>
      <c r="L1545" s="2" t="s">
        <v>13</v>
      </c>
      <c r="M1545" s="2" t="s">
        <v>37</v>
      </c>
      <c r="N1545" s="16">
        <f t="shared" si="0"/>
        <v>1938</v>
      </c>
      <c r="O1545" s="16" t="str">
        <f t="shared" si="1"/>
        <v>Not Good Condition</v>
      </c>
      <c r="P1545" s="16" t="str">
        <f t="shared" si="2"/>
        <v>OLD and not excellent</v>
      </c>
      <c r="Q1545" s="18"/>
      <c r="S1545" s="19"/>
      <c r="T1545" s="20"/>
    </row>
    <row r="1546" spans="1:20" ht="15.75" customHeight="1" x14ac:dyDescent="0.2">
      <c r="A1546" s="2">
        <v>7801</v>
      </c>
      <c r="B1546" s="2">
        <v>6</v>
      </c>
      <c r="C1546" s="2">
        <v>5</v>
      </c>
      <c r="D1546" s="2">
        <v>1951</v>
      </c>
      <c r="E1546" s="2">
        <v>1951</v>
      </c>
      <c r="F1546" s="2">
        <v>1091</v>
      </c>
      <c r="G1546" s="2">
        <v>1</v>
      </c>
      <c r="H1546" s="2">
        <v>2</v>
      </c>
      <c r="I1546" s="2">
        <v>1</v>
      </c>
      <c r="J1546" s="2">
        <v>1</v>
      </c>
      <c r="K1546" s="2">
        <v>104000</v>
      </c>
      <c r="L1546" s="2" t="s">
        <v>26</v>
      </c>
      <c r="M1546" s="2" t="s">
        <v>37</v>
      </c>
      <c r="N1546" s="16">
        <f t="shared" si="0"/>
        <v>1951</v>
      </c>
      <c r="O1546" s="16" t="str">
        <f t="shared" si="1"/>
        <v>Not Good Condition</v>
      </c>
      <c r="P1546" s="16" t="str">
        <f t="shared" si="2"/>
        <v>OLD and not excellent</v>
      </c>
      <c r="Q1546" s="18"/>
      <c r="S1546" s="19"/>
      <c r="T1546" s="20"/>
    </row>
    <row r="1547" spans="1:20" ht="15.75" customHeight="1" x14ac:dyDescent="0.2">
      <c r="A1547" s="2">
        <v>9670</v>
      </c>
      <c r="B1547" s="2">
        <v>8</v>
      </c>
      <c r="C1547" s="2">
        <v>6</v>
      </c>
      <c r="D1547" s="2">
        <v>1935</v>
      </c>
      <c r="E1547" s="2">
        <v>1950</v>
      </c>
      <c r="F1547" s="2">
        <v>1873</v>
      </c>
      <c r="G1547" s="2">
        <v>1</v>
      </c>
      <c r="H1547" s="2">
        <v>4</v>
      </c>
      <c r="I1547" s="2">
        <v>2</v>
      </c>
      <c r="J1547" s="2">
        <v>2</v>
      </c>
      <c r="K1547" s="2">
        <v>257076</v>
      </c>
      <c r="L1547" s="2" t="s">
        <v>13</v>
      </c>
      <c r="M1547" s="2" t="s">
        <v>37</v>
      </c>
      <c r="N1547" s="16">
        <f t="shared" si="0"/>
        <v>1935</v>
      </c>
      <c r="O1547" s="16" t="str">
        <f t="shared" si="1"/>
        <v>Not Good Condition</v>
      </c>
      <c r="P1547" s="16" t="str">
        <f t="shared" si="2"/>
        <v>OLD and not excellent</v>
      </c>
      <c r="Q1547" s="18"/>
      <c r="S1547" s="19"/>
      <c r="T1547" s="20"/>
    </row>
    <row r="1548" spans="1:20" ht="15.75" customHeight="1" x14ac:dyDescent="0.2">
      <c r="A1548" s="2">
        <v>14100</v>
      </c>
      <c r="B1548" s="2">
        <v>8</v>
      </c>
      <c r="C1548" s="2">
        <v>9</v>
      </c>
      <c r="D1548" s="2">
        <v>1935</v>
      </c>
      <c r="E1548" s="2">
        <v>1997</v>
      </c>
      <c r="F1548" s="2">
        <v>3447</v>
      </c>
      <c r="G1548" s="2">
        <v>3</v>
      </c>
      <c r="H1548" s="2">
        <v>4</v>
      </c>
      <c r="I1548" s="2">
        <v>2</v>
      </c>
      <c r="J1548" s="2">
        <v>3</v>
      </c>
      <c r="K1548" s="2">
        <v>381000</v>
      </c>
      <c r="L1548" s="2" t="s">
        <v>17</v>
      </c>
      <c r="M1548" s="2" t="s">
        <v>37</v>
      </c>
      <c r="N1548" s="16">
        <f t="shared" si="0"/>
        <v>1935</v>
      </c>
      <c r="O1548" s="16" t="str">
        <f t="shared" si="1"/>
        <v>Good Condition</v>
      </c>
      <c r="P1548" s="16" t="str">
        <f t="shared" si="2"/>
        <v>OLD and not excellent</v>
      </c>
      <c r="Q1548" s="18"/>
      <c r="S1548" s="19"/>
      <c r="T1548" s="20"/>
    </row>
    <row r="1549" spans="1:20" ht="15.75" customHeight="1" x14ac:dyDescent="0.2">
      <c r="A1549" s="2">
        <v>15660</v>
      </c>
      <c r="B1549" s="2">
        <v>7</v>
      </c>
      <c r="C1549" s="2">
        <v>9</v>
      </c>
      <c r="D1549" s="2">
        <v>1939</v>
      </c>
      <c r="E1549" s="2">
        <v>2006</v>
      </c>
      <c r="F1549" s="2">
        <v>1954</v>
      </c>
      <c r="G1549" s="2">
        <v>1</v>
      </c>
      <c r="H1549" s="2">
        <v>3</v>
      </c>
      <c r="I1549" s="2">
        <v>2</v>
      </c>
      <c r="J1549" s="2">
        <v>2</v>
      </c>
      <c r="K1549" s="2">
        <v>311500</v>
      </c>
      <c r="L1549" s="2" t="s">
        <v>17</v>
      </c>
      <c r="M1549" s="2" t="s">
        <v>37</v>
      </c>
      <c r="N1549" s="16">
        <f t="shared" si="0"/>
        <v>1939</v>
      </c>
      <c r="O1549" s="16" t="str">
        <f t="shared" si="1"/>
        <v>Good Condition</v>
      </c>
      <c r="P1549" s="16" t="str">
        <f t="shared" si="2"/>
        <v>OLD and not excellent</v>
      </c>
      <c r="Q1549" s="18"/>
      <c r="S1549" s="19"/>
      <c r="T1549" s="20"/>
    </row>
    <row r="1550" spans="1:20" ht="15.75" customHeight="1" x14ac:dyDescent="0.2">
      <c r="A1550" s="2">
        <v>12392</v>
      </c>
      <c r="B1550" s="2">
        <v>7</v>
      </c>
      <c r="C1550" s="2">
        <v>9</v>
      </c>
      <c r="D1550" s="2">
        <v>1950</v>
      </c>
      <c r="E1550" s="2">
        <v>2000</v>
      </c>
      <c r="F1550" s="2">
        <v>2161</v>
      </c>
      <c r="G1550" s="2">
        <v>2</v>
      </c>
      <c r="H1550" s="2">
        <v>3</v>
      </c>
      <c r="I1550" s="2">
        <v>2</v>
      </c>
      <c r="J1550" s="2">
        <v>2</v>
      </c>
      <c r="K1550" s="2">
        <v>263400</v>
      </c>
      <c r="L1550" s="2" t="s">
        <v>17</v>
      </c>
      <c r="M1550" s="2" t="s">
        <v>37</v>
      </c>
      <c r="N1550" s="16">
        <f t="shared" si="0"/>
        <v>1950</v>
      </c>
      <c r="O1550" s="16" t="str">
        <f t="shared" si="1"/>
        <v>Good Condition</v>
      </c>
      <c r="P1550" s="16" t="str">
        <f t="shared" si="2"/>
        <v>OLD and not excellent</v>
      </c>
      <c r="Q1550" s="18"/>
      <c r="S1550" s="19"/>
      <c r="T1550" s="20"/>
    </row>
    <row r="1551" spans="1:20" ht="15.75" customHeight="1" x14ac:dyDescent="0.2">
      <c r="A1551" s="2">
        <v>26073</v>
      </c>
      <c r="B1551" s="2">
        <v>5</v>
      </c>
      <c r="C1551" s="2">
        <v>5</v>
      </c>
      <c r="D1551" s="2">
        <v>1956</v>
      </c>
      <c r="E1551" s="2">
        <v>1956</v>
      </c>
      <c r="F1551" s="2">
        <v>1898</v>
      </c>
      <c r="G1551" s="2">
        <v>2</v>
      </c>
      <c r="H1551" s="2">
        <v>3</v>
      </c>
      <c r="I1551" s="2">
        <v>2</v>
      </c>
      <c r="J1551" s="2">
        <v>2</v>
      </c>
      <c r="K1551" s="2">
        <v>236500</v>
      </c>
      <c r="L1551" s="2" t="s">
        <v>13</v>
      </c>
      <c r="M1551" s="2" t="s">
        <v>37</v>
      </c>
      <c r="N1551" s="16">
        <f t="shared" si="0"/>
        <v>1956</v>
      </c>
      <c r="O1551" s="16" t="str">
        <f t="shared" si="1"/>
        <v>Not Good Condition</v>
      </c>
      <c r="P1551" s="16" t="str">
        <f t="shared" si="2"/>
        <v>OLD and not excellent</v>
      </c>
      <c r="Q1551" s="18"/>
      <c r="S1551" s="19"/>
      <c r="T1551" s="20"/>
    </row>
    <row r="1552" spans="1:20" ht="15.75" customHeight="1" x14ac:dyDescent="0.2">
      <c r="A1552" s="2">
        <v>14778</v>
      </c>
      <c r="B1552" s="2">
        <v>6</v>
      </c>
      <c r="C1552" s="2">
        <v>7</v>
      </c>
      <c r="D1552" s="2">
        <v>1954</v>
      </c>
      <c r="E1552" s="2">
        <v>2006</v>
      </c>
      <c r="F1552" s="2">
        <v>1640</v>
      </c>
      <c r="G1552" s="2">
        <v>1</v>
      </c>
      <c r="H1552" s="2">
        <v>3</v>
      </c>
      <c r="I1552" s="2">
        <v>1</v>
      </c>
      <c r="J1552" s="2">
        <v>2</v>
      </c>
      <c r="K1552" s="2">
        <v>224000</v>
      </c>
      <c r="L1552" s="2" t="s">
        <v>13</v>
      </c>
      <c r="M1552" s="2" t="s">
        <v>37</v>
      </c>
      <c r="N1552" s="16">
        <f t="shared" si="0"/>
        <v>1954</v>
      </c>
      <c r="O1552" s="16" t="str">
        <f t="shared" si="1"/>
        <v>Not Good Condition</v>
      </c>
      <c r="P1552" s="16" t="str">
        <f t="shared" si="2"/>
        <v>OLD and not excellent</v>
      </c>
      <c r="Q1552" s="18"/>
      <c r="S1552" s="19"/>
      <c r="T1552" s="20"/>
    </row>
    <row r="1553" spans="1:20" ht="15.75" customHeight="1" x14ac:dyDescent="0.2">
      <c r="A1553" s="2">
        <v>1879</v>
      </c>
      <c r="B1553" s="2">
        <v>6</v>
      </c>
      <c r="C1553" s="2">
        <v>6</v>
      </c>
      <c r="D1553" s="2">
        <v>1980</v>
      </c>
      <c r="E1553" s="2">
        <v>1980</v>
      </c>
      <c r="F1553" s="2">
        <v>1032</v>
      </c>
      <c r="G1553" s="2">
        <v>1</v>
      </c>
      <c r="H1553" s="2">
        <v>2</v>
      </c>
      <c r="I1553" s="2">
        <v>1</v>
      </c>
      <c r="J1553" s="2">
        <v>2</v>
      </c>
      <c r="K1553" s="2">
        <v>116500</v>
      </c>
      <c r="L1553" s="2" t="s">
        <v>13</v>
      </c>
      <c r="M1553" s="2" t="s">
        <v>38</v>
      </c>
      <c r="N1553" s="16">
        <f t="shared" si="0"/>
        <v>1980</v>
      </c>
      <c r="O1553" s="16" t="str">
        <f t="shared" si="1"/>
        <v>Not Good Condition</v>
      </c>
      <c r="P1553" s="16" t="str">
        <f t="shared" si="2"/>
        <v>NEW but not excellent</v>
      </c>
      <c r="Q1553" s="18"/>
      <c r="S1553" s="19"/>
      <c r="T1553" s="20"/>
    </row>
    <row r="1554" spans="1:20" ht="15.75" customHeight="1" x14ac:dyDescent="0.2">
      <c r="A1554" s="2">
        <v>1950</v>
      </c>
      <c r="B1554" s="2">
        <v>6</v>
      </c>
      <c r="C1554" s="2">
        <v>6</v>
      </c>
      <c r="D1554" s="2">
        <v>1980</v>
      </c>
      <c r="E1554" s="2">
        <v>1980</v>
      </c>
      <c r="F1554" s="2">
        <v>1556</v>
      </c>
      <c r="G1554" s="2">
        <v>2</v>
      </c>
      <c r="H1554" s="2">
        <v>3</v>
      </c>
      <c r="I1554" s="2">
        <v>1</v>
      </c>
      <c r="J1554" s="2">
        <v>2</v>
      </c>
      <c r="K1554" s="2">
        <v>151000</v>
      </c>
      <c r="L1554" s="2" t="s">
        <v>17</v>
      </c>
      <c r="M1554" s="2" t="s">
        <v>38</v>
      </c>
      <c r="N1554" s="16">
        <f t="shared" si="0"/>
        <v>1980</v>
      </c>
      <c r="O1554" s="16" t="str">
        <f t="shared" si="1"/>
        <v>Good Condition</v>
      </c>
      <c r="P1554" s="16" t="str">
        <f t="shared" si="2"/>
        <v>NEW but not excellent</v>
      </c>
      <c r="Q1554" s="18"/>
      <c r="S1554" s="19"/>
      <c r="T1554" s="20"/>
    </row>
    <row r="1555" spans="1:20" ht="15.75" customHeight="1" x14ac:dyDescent="0.2">
      <c r="A1555" s="2">
        <v>7000</v>
      </c>
      <c r="B1555" s="2">
        <v>6</v>
      </c>
      <c r="C1555" s="2">
        <v>8</v>
      </c>
      <c r="D1555" s="2">
        <v>1926</v>
      </c>
      <c r="E1555" s="2">
        <v>1998</v>
      </c>
      <c r="F1555" s="2">
        <v>919</v>
      </c>
      <c r="G1555" s="2">
        <v>1</v>
      </c>
      <c r="H1555" s="2">
        <v>2</v>
      </c>
      <c r="I1555" s="2">
        <v>0</v>
      </c>
      <c r="J1555" s="2">
        <v>1</v>
      </c>
      <c r="K1555" s="2">
        <v>126000</v>
      </c>
      <c r="L1555" s="2" t="s">
        <v>17</v>
      </c>
      <c r="M1555" s="2" t="s">
        <v>32</v>
      </c>
      <c r="N1555" s="16">
        <f t="shared" si="0"/>
        <v>1926</v>
      </c>
      <c r="O1555" s="16" t="str">
        <f t="shared" si="1"/>
        <v>Good Condition</v>
      </c>
      <c r="P1555" s="16" t="str">
        <f t="shared" si="2"/>
        <v>OLD and not excellent</v>
      </c>
      <c r="Q1555" s="18"/>
      <c r="S1555" s="19"/>
      <c r="T1555" s="20"/>
    </row>
    <row r="1556" spans="1:20" ht="15.75" customHeight="1" x14ac:dyDescent="0.2">
      <c r="A1556" s="2">
        <v>6000</v>
      </c>
      <c r="B1556" s="2">
        <v>6</v>
      </c>
      <c r="C1556" s="2">
        <v>8</v>
      </c>
      <c r="D1556" s="2">
        <v>1940</v>
      </c>
      <c r="E1556" s="2">
        <v>2006</v>
      </c>
      <c r="F1556" s="2">
        <v>1090</v>
      </c>
      <c r="G1556" s="2">
        <v>1</v>
      </c>
      <c r="H1556" s="2">
        <v>3</v>
      </c>
      <c r="I1556" s="2">
        <v>0</v>
      </c>
      <c r="J1556" s="2">
        <v>1</v>
      </c>
      <c r="K1556" s="2">
        <v>120000</v>
      </c>
      <c r="L1556" s="2" t="s">
        <v>13</v>
      </c>
      <c r="M1556" s="2" t="s">
        <v>32</v>
      </c>
      <c r="N1556" s="16">
        <f t="shared" si="0"/>
        <v>1940</v>
      </c>
      <c r="O1556" s="16" t="str">
        <f t="shared" si="1"/>
        <v>Not Good Condition</v>
      </c>
      <c r="P1556" s="16" t="str">
        <f t="shared" si="2"/>
        <v>OLD and not excellent</v>
      </c>
      <c r="Q1556" s="18"/>
      <c r="S1556" s="19"/>
      <c r="T1556" s="20"/>
    </row>
    <row r="1557" spans="1:20" ht="15.75" customHeight="1" x14ac:dyDescent="0.2">
      <c r="A1557" s="2">
        <v>3636</v>
      </c>
      <c r="B1557" s="2">
        <v>4</v>
      </c>
      <c r="C1557" s="2">
        <v>4</v>
      </c>
      <c r="D1557" s="2">
        <v>1922</v>
      </c>
      <c r="E1557" s="2">
        <v>1950</v>
      </c>
      <c r="F1557" s="2">
        <v>796</v>
      </c>
      <c r="G1557" s="2">
        <v>1</v>
      </c>
      <c r="H1557" s="2">
        <v>2</v>
      </c>
      <c r="I1557" s="2">
        <v>0</v>
      </c>
      <c r="J1557" s="2">
        <v>0</v>
      </c>
      <c r="K1557" s="2">
        <v>55000</v>
      </c>
      <c r="L1557" s="2" t="s">
        <v>13</v>
      </c>
      <c r="M1557" s="2" t="s">
        <v>32</v>
      </c>
      <c r="N1557" s="16">
        <f t="shared" si="0"/>
        <v>1922</v>
      </c>
      <c r="O1557" s="16" t="str">
        <f t="shared" si="1"/>
        <v>Not Good Condition</v>
      </c>
      <c r="P1557" s="16" t="str">
        <f t="shared" si="2"/>
        <v>OLD and not excellent</v>
      </c>
      <c r="Q1557" s="18"/>
      <c r="S1557" s="19"/>
      <c r="T1557" s="20"/>
    </row>
    <row r="1558" spans="1:20" ht="15.75" customHeight="1" x14ac:dyDescent="0.2">
      <c r="A1558" s="2">
        <v>5890</v>
      </c>
      <c r="B1558" s="2">
        <v>6</v>
      </c>
      <c r="C1558" s="2">
        <v>8</v>
      </c>
      <c r="D1558" s="2">
        <v>1930</v>
      </c>
      <c r="E1558" s="2">
        <v>2007</v>
      </c>
      <c r="F1558" s="2">
        <v>816</v>
      </c>
      <c r="G1558" s="2">
        <v>1</v>
      </c>
      <c r="H1558" s="2">
        <v>2</v>
      </c>
      <c r="I1558" s="2">
        <v>0</v>
      </c>
      <c r="J1558" s="2">
        <v>1</v>
      </c>
      <c r="K1558" s="2">
        <v>120500</v>
      </c>
      <c r="L1558" s="2" t="s">
        <v>17</v>
      </c>
      <c r="M1558" s="2" t="s">
        <v>32</v>
      </c>
      <c r="N1558" s="16">
        <f t="shared" si="0"/>
        <v>1930</v>
      </c>
      <c r="O1558" s="16" t="str">
        <f t="shared" si="1"/>
        <v>Good Condition</v>
      </c>
      <c r="P1558" s="16" t="str">
        <f t="shared" si="2"/>
        <v>OLD and not excellent</v>
      </c>
      <c r="Q1558" s="18"/>
      <c r="S1558" s="19"/>
      <c r="T1558" s="20"/>
    </row>
    <row r="1559" spans="1:20" ht="15.75" customHeight="1" x14ac:dyDescent="0.2">
      <c r="A1559" s="2">
        <v>6900</v>
      </c>
      <c r="B1559" s="2">
        <v>5</v>
      </c>
      <c r="C1559" s="2">
        <v>6</v>
      </c>
      <c r="D1559" s="2">
        <v>1940</v>
      </c>
      <c r="E1559" s="2">
        <v>1955</v>
      </c>
      <c r="F1559" s="2">
        <v>778</v>
      </c>
      <c r="G1559" s="2">
        <v>1</v>
      </c>
      <c r="H1559" s="2">
        <v>2</v>
      </c>
      <c r="I1559" s="2">
        <v>1</v>
      </c>
      <c r="J1559" s="2">
        <v>1</v>
      </c>
      <c r="K1559" s="2">
        <v>120500</v>
      </c>
      <c r="L1559" s="2" t="s">
        <v>13</v>
      </c>
      <c r="M1559" s="2" t="s">
        <v>32</v>
      </c>
      <c r="N1559" s="16">
        <f t="shared" si="0"/>
        <v>1940</v>
      </c>
      <c r="O1559" s="16" t="str">
        <f t="shared" si="1"/>
        <v>Not Good Condition</v>
      </c>
      <c r="P1559" s="16" t="str">
        <f t="shared" si="2"/>
        <v>OLD and not excellent</v>
      </c>
      <c r="Q1559" s="18"/>
      <c r="S1559" s="19"/>
      <c r="T1559" s="20"/>
    </row>
    <row r="1560" spans="1:20" ht="15.75" customHeight="1" x14ac:dyDescent="0.2">
      <c r="A1560" s="2">
        <v>8155</v>
      </c>
      <c r="B1560" s="2">
        <v>5</v>
      </c>
      <c r="C1560" s="2">
        <v>7</v>
      </c>
      <c r="D1560" s="2">
        <v>1930</v>
      </c>
      <c r="E1560" s="2">
        <v>1950</v>
      </c>
      <c r="F1560" s="2">
        <v>1200</v>
      </c>
      <c r="G1560" s="2">
        <v>1</v>
      </c>
      <c r="H1560" s="2">
        <v>4</v>
      </c>
      <c r="I1560" s="2">
        <v>0</v>
      </c>
      <c r="J1560" s="2">
        <v>0</v>
      </c>
      <c r="K1560" s="2">
        <v>119000</v>
      </c>
      <c r="L1560" s="2" t="s">
        <v>13</v>
      </c>
      <c r="M1560" s="2" t="s">
        <v>32</v>
      </c>
      <c r="N1560" s="16">
        <f t="shared" si="0"/>
        <v>1930</v>
      </c>
      <c r="O1560" s="16" t="str">
        <f t="shared" si="1"/>
        <v>Not Good Condition</v>
      </c>
      <c r="P1560" s="16" t="str">
        <f t="shared" si="2"/>
        <v>OLD and not excellent</v>
      </c>
      <c r="Q1560" s="18"/>
      <c r="S1560" s="19"/>
      <c r="T1560" s="20"/>
    </row>
    <row r="1561" spans="1:20" ht="15.75" customHeight="1" x14ac:dyDescent="0.2">
      <c r="A1561" s="2">
        <v>6000</v>
      </c>
      <c r="B1561" s="2">
        <v>5</v>
      </c>
      <c r="C1561" s="2">
        <v>5</v>
      </c>
      <c r="D1561" s="2">
        <v>1967</v>
      </c>
      <c r="E1561" s="2">
        <v>1967</v>
      </c>
      <c r="F1561" s="2">
        <v>1656</v>
      </c>
      <c r="G1561" s="2">
        <v>1</v>
      </c>
      <c r="H1561" s="2">
        <v>3</v>
      </c>
      <c r="I1561" s="2">
        <v>1</v>
      </c>
      <c r="J1561" s="2">
        <v>1</v>
      </c>
      <c r="K1561" s="2">
        <v>126000</v>
      </c>
      <c r="L1561" s="2" t="s">
        <v>13</v>
      </c>
      <c r="M1561" s="2" t="s">
        <v>32</v>
      </c>
      <c r="N1561" s="16">
        <f t="shared" si="0"/>
        <v>1967</v>
      </c>
      <c r="O1561" s="16" t="str">
        <f t="shared" si="1"/>
        <v>Not Good Condition</v>
      </c>
      <c r="P1561" s="16" t="str">
        <f t="shared" si="2"/>
        <v>NEW but not excellent</v>
      </c>
      <c r="Q1561" s="18"/>
      <c r="S1561" s="19"/>
      <c r="T1561" s="20"/>
    </row>
    <row r="1562" spans="1:20" ht="15.75" customHeight="1" x14ac:dyDescent="0.2">
      <c r="A1562" s="2">
        <v>7392</v>
      </c>
      <c r="B1562" s="2">
        <v>5</v>
      </c>
      <c r="C1562" s="2">
        <v>7</v>
      </c>
      <c r="D1562" s="2">
        <v>1930</v>
      </c>
      <c r="E1562" s="2">
        <v>1995</v>
      </c>
      <c r="F1562" s="2">
        <v>912</v>
      </c>
      <c r="G1562" s="2">
        <v>1</v>
      </c>
      <c r="H1562" s="2">
        <v>2</v>
      </c>
      <c r="I1562" s="2">
        <v>0</v>
      </c>
      <c r="J1562" s="2">
        <v>1</v>
      </c>
      <c r="K1562" s="2">
        <v>99500</v>
      </c>
      <c r="L1562" s="2" t="s">
        <v>13</v>
      </c>
      <c r="M1562" s="2" t="s">
        <v>32</v>
      </c>
      <c r="N1562" s="16">
        <f t="shared" si="0"/>
        <v>1930</v>
      </c>
      <c r="O1562" s="16" t="str">
        <f t="shared" si="1"/>
        <v>Not Good Condition</v>
      </c>
      <c r="P1562" s="16" t="str">
        <f t="shared" si="2"/>
        <v>OLD and not excellent</v>
      </c>
      <c r="Q1562" s="18"/>
      <c r="S1562" s="19"/>
      <c r="T1562" s="20"/>
    </row>
    <row r="1563" spans="1:20" ht="15.75" customHeight="1" x14ac:dyDescent="0.2">
      <c r="A1563" s="2">
        <v>9000</v>
      </c>
      <c r="B1563" s="2">
        <v>5</v>
      </c>
      <c r="C1563" s="2">
        <v>5</v>
      </c>
      <c r="D1563" s="2">
        <v>1958</v>
      </c>
      <c r="E1563" s="2">
        <v>1958</v>
      </c>
      <c r="F1563" s="2">
        <v>1955</v>
      </c>
      <c r="G1563" s="2">
        <v>2</v>
      </c>
      <c r="H1563" s="2">
        <v>4</v>
      </c>
      <c r="I1563" s="2">
        <v>0</v>
      </c>
      <c r="J1563" s="2">
        <v>1</v>
      </c>
      <c r="K1563" s="2">
        <v>165500</v>
      </c>
      <c r="L1563" s="2" t="s">
        <v>13</v>
      </c>
      <c r="M1563" s="2" t="s">
        <v>32</v>
      </c>
      <c r="N1563" s="16">
        <f t="shared" si="0"/>
        <v>1958</v>
      </c>
      <c r="O1563" s="16" t="str">
        <f t="shared" si="1"/>
        <v>Not Good Condition</v>
      </c>
      <c r="P1563" s="16" t="str">
        <f t="shared" si="2"/>
        <v>OLD and not excellent</v>
      </c>
      <c r="Q1563" s="18"/>
      <c r="S1563" s="19"/>
      <c r="T1563" s="20"/>
    </row>
    <row r="1564" spans="1:20" ht="15.75" customHeight="1" x14ac:dyDescent="0.2">
      <c r="A1564" s="2">
        <v>14584</v>
      </c>
      <c r="B1564" s="2">
        <v>1</v>
      </c>
      <c r="C1564" s="2">
        <v>5</v>
      </c>
      <c r="D1564" s="2">
        <v>1952</v>
      </c>
      <c r="E1564" s="2">
        <v>1952</v>
      </c>
      <c r="F1564" s="2">
        <v>733</v>
      </c>
      <c r="G1564" s="2">
        <v>1</v>
      </c>
      <c r="H1564" s="2">
        <v>2</v>
      </c>
      <c r="I1564" s="2">
        <v>0</v>
      </c>
      <c r="J1564" s="2">
        <v>2</v>
      </c>
      <c r="K1564" s="2">
        <v>13100</v>
      </c>
      <c r="L1564" s="2" t="s">
        <v>30</v>
      </c>
      <c r="M1564" s="2" t="s">
        <v>32</v>
      </c>
      <c r="N1564" s="16">
        <f t="shared" si="0"/>
        <v>1952</v>
      </c>
      <c r="O1564" s="16" t="str">
        <f t="shared" si="1"/>
        <v>Not Good Condition</v>
      </c>
      <c r="P1564" s="16" t="str">
        <f t="shared" si="2"/>
        <v>OLD and not excellent</v>
      </c>
      <c r="Q1564" s="18"/>
      <c r="S1564" s="19"/>
      <c r="T1564" s="20"/>
    </row>
    <row r="1565" spans="1:20" ht="15.75" customHeight="1" x14ac:dyDescent="0.2">
      <c r="A1565" s="2">
        <v>5280</v>
      </c>
      <c r="B1565" s="2">
        <v>4</v>
      </c>
      <c r="C1565" s="2">
        <v>7</v>
      </c>
      <c r="D1565" s="2">
        <v>1895</v>
      </c>
      <c r="E1565" s="2">
        <v>1950</v>
      </c>
      <c r="F1565" s="2">
        <v>1361</v>
      </c>
      <c r="G1565" s="2">
        <v>1</v>
      </c>
      <c r="H1565" s="2">
        <v>2</v>
      </c>
      <c r="I1565" s="2">
        <v>0</v>
      </c>
      <c r="J1565" s="2">
        <v>1</v>
      </c>
      <c r="K1565" s="2">
        <v>89000</v>
      </c>
      <c r="L1565" s="2" t="s">
        <v>13</v>
      </c>
      <c r="M1565" s="2" t="s">
        <v>32</v>
      </c>
      <c r="N1565" s="16">
        <f t="shared" si="0"/>
        <v>1895</v>
      </c>
      <c r="O1565" s="16" t="str">
        <f t="shared" si="1"/>
        <v>Not Good Condition</v>
      </c>
      <c r="P1565" s="16" t="str">
        <f t="shared" si="2"/>
        <v>OLD and not excellent</v>
      </c>
      <c r="Q1565" s="18"/>
      <c r="S1565" s="19"/>
      <c r="T1565" s="20"/>
    </row>
    <row r="1566" spans="1:20" ht="15.75" customHeight="1" x14ac:dyDescent="0.2">
      <c r="A1566" s="2">
        <v>8500</v>
      </c>
      <c r="B1566" s="2">
        <v>4</v>
      </c>
      <c r="C1566" s="2">
        <v>4</v>
      </c>
      <c r="D1566" s="2">
        <v>1920</v>
      </c>
      <c r="E1566" s="2">
        <v>1950</v>
      </c>
      <c r="F1566" s="2">
        <v>1317</v>
      </c>
      <c r="G1566" s="2">
        <v>1</v>
      </c>
      <c r="H1566" s="2">
        <v>3</v>
      </c>
      <c r="I1566" s="2">
        <v>0</v>
      </c>
      <c r="J1566" s="2">
        <v>1</v>
      </c>
      <c r="K1566" s="2">
        <v>40000</v>
      </c>
      <c r="L1566" s="2" t="s">
        <v>26</v>
      </c>
      <c r="M1566" s="2" t="s">
        <v>32</v>
      </c>
      <c r="N1566" s="16">
        <f t="shared" si="0"/>
        <v>1920</v>
      </c>
      <c r="O1566" s="16" t="str">
        <f t="shared" si="1"/>
        <v>Not Good Condition</v>
      </c>
      <c r="P1566" s="16" t="str">
        <f t="shared" si="2"/>
        <v>OLD and not excellent</v>
      </c>
      <c r="Q1566" s="18"/>
      <c r="S1566" s="19"/>
      <c r="T1566" s="20"/>
    </row>
    <row r="1567" spans="1:20" ht="15.75" customHeight="1" x14ac:dyDescent="0.2">
      <c r="A1567" s="2">
        <v>5150</v>
      </c>
      <c r="B1567" s="2">
        <v>4</v>
      </c>
      <c r="C1567" s="2">
        <v>7</v>
      </c>
      <c r="D1567" s="2">
        <v>1910</v>
      </c>
      <c r="E1567" s="2">
        <v>2000</v>
      </c>
      <c r="F1567" s="2">
        <v>1049</v>
      </c>
      <c r="G1567" s="2">
        <v>1</v>
      </c>
      <c r="H1567" s="2">
        <v>2</v>
      </c>
      <c r="I1567" s="2">
        <v>0</v>
      </c>
      <c r="J1567" s="2">
        <v>1</v>
      </c>
      <c r="K1567" s="2">
        <v>80900</v>
      </c>
      <c r="L1567" s="2" t="s">
        <v>13</v>
      </c>
      <c r="M1567" s="2" t="s">
        <v>32</v>
      </c>
      <c r="N1567" s="16">
        <f t="shared" si="0"/>
        <v>1910</v>
      </c>
      <c r="O1567" s="16" t="str">
        <f t="shared" si="1"/>
        <v>Not Good Condition</v>
      </c>
      <c r="P1567" s="16" t="str">
        <f t="shared" si="2"/>
        <v>OLD and not excellent</v>
      </c>
      <c r="Q1567" s="18"/>
      <c r="S1567" s="19"/>
      <c r="T1567" s="20"/>
    </row>
    <row r="1568" spans="1:20" ht="15.75" customHeight="1" x14ac:dyDescent="0.2">
      <c r="A1568" s="2">
        <v>18000</v>
      </c>
      <c r="B1568" s="2">
        <v>3</v>
      </c>
      <c r="C1568" s="2">
        <v>4</v>
      </c>
      <c r="D1568" s="2">
        <v>1935</v>
      </c>
      <c r="E1568" s="2">
        <v>1950</v>
      </c>
      <c r="F1568" s="2">
        <v>894</v>
      </c>
      <c r="G1568" s="2">
        <v>1</v>
      </c>
      <c r="H1568" s="2">
        <v>2</v>
      </c>
      <c r="I1568" s="2">
        <v>0</v>
      </c>
      <c r="J1568" s="2">
        <v>3</v>
      </c>
      <c r="K1568" s="2">
        <v>81000</v>
      </c>
      <c r="L1568" s="2" t="s">
        <v>13</v>
      </c>
      <c r="M1568" s="2" t="s">
        <v>32</v>
      </c>
      <c r="N1568" s="16">
        <f t="shared" si="0"/>
        <v>1935</v>
      </c>
      <c r="O1568" s="16" t="str">
        <f t="shared" si="1"/>
        <v>Not Good Condition</v>
      </c>
      <c r="P1568" s="16" t="str">
        <f t="shared" si="2"/>
        <v>OLD and not excellent</v>
      </c>
      <c r="Q1568" s="18"/>
      <c r="S1568" s="19"/>
      <c r="T1568" s="20"/>
    </row>
    <row r="1569" spans="1:20" ht="15.75" customHeight="1" x14ac:dyDescent="0.2">
      <c r="A1569" s="2">
        <v>9000</v>
      </c>
      <c r="B1569" s="2">
        <v>4</v>
      </c>
      <c r="C1569" s="2">
        <v>6</v>
      </c>
      <c r="D1569" s="2">
        <v>1920</v>
      </c>
      <c r="E1569" s="2">
        <v>1950</v>
      </c>
      <c r="F1569" s="2">
        <v>864</v>
      </c>
      <c r="G1569" s="2">
        <v>1</v>
      </c>
      <c r="H1569" s="2">
        <v>3</v>
      </c>
      <c r="I1569" s="2">
        <v>0</v>
      </c>
      <c r="J1569" s="2">
        <v>1</v>
      </c>
      <c r="K1569" s="2">
        <v>65000</v>
      </c>
      <c r="L1569" s="2" t="s">
        <v>13</v>
      </c>
      <c r="M1569" s="2" t="s">
        <v>32</v>
      </c>
      <c r="N1569" s="16">
        <f t="shared" si="0"/>
        <v>1920</v>
      </c>
      <c r="O1569" s="16" t="str">
        <f t="shared" si="1"/>
        <v>Not Good Condition</v>
      </c>
      <c r="P1569" s="16" t="str">
        <f t="shared" si="2"/>
        <v>OLD and not excellent</v>
      </c>
      <c r="Q1569" s="18"/>
      <c r="S1569" s="19"/>
      <c r="T1569" s="20"/>
    </row>
    <row r="1570" spans="1:20" ht="15.75" customHeight="1" x14ac:dyDescent="0.2">
      <c r="A1570" s="2">
        <v>5587</v>
      </c>
      <c r="B1570" s="2">
        <v>8</v>
      </c>
      <c r="C1570" s="2">
        <v>5</v>
      </c>
      <c r="D1570" s="2">
        <v>2008</v>
      </c>
      <c r="E1570" s="2">
        <v>2008</v>
      </c>
      <c r="F1570" s="2">
        <v>1652</v>
      </c>
      <c r="G1570" s="2">
        <v>2</v>
      </c>
      <c r="H1570" s="2">
        <v>2</v>
      </c>
      <c r="I1570" s="2">
        <v>1</v>
      </c>
      <c r="J1570" s="2">
        <v>2</v>
      </c>
      <c r="K1570" s="2">
        <v>392500</v>
      </c>
      <c r="L1570" s="2" t="s">
        <v>13</v>
      </c>
      <c r="M1570" s="2" t="s">
        <v>37</v>
      </c>
      <c r="N1570" s="16">
        <f t="shared" si="0"/>
        <v>2008</v>
      </c>
      <c r="O1570" s="16" t="str">
        <f t="shared" si="1"/>
        <v>Not Good Condition</v>
      </c>
      <c r="P1570" s="16" t="str">
        <f t="shared" si="2"/>
        <v>NEW but not excellent</v>
      </c>
      <c r="Q1570" s="18"/>
      <c r="S1570" s="19"/>
      <c r="T1570" s="20"/>
    </row>
    <row r="1571" spans="1:20" ht="15.75" customHeight="1" x14ac:dyDescent="0.2">
      <c r="A1571" s="2">
        <v>3843</v>
      </c>
      <c r="B1571" s="2">
        <v>8</v>
      </c>
      <c r="C1571" s="2">
        <v>5</v>
      </c>
      <c r="D1571" s="2">
        <v>2007</v>
      </c>
      <c r="E1571" s="2">
        <v>2008</v>
      </c>
      <c r="F1571" s="2">
        <v>1648</v>
      </c>
      <c r="G1571" s="2">
        <v>2</v>
      </c>
      <c r="H1571" s="2">
        <v>2</v>
      </c>
      <c r="I1571" s="2">
        <v>1</v>
      </c>
      <c r="J1571" s="2">
        <v>2</v>
      </c>
      <c r="K1571" s="2">
        <v>294464</v>
      </c>
      <c r="L1571" s="2" t="s">
        <v>13</v>
      </c>
      <c r="M1571" s="2" t="s">
        <v>37</v>
      </c>
      <c r="N1571" s="16">
        <f t="shared" si="0"/>
        <v>2007</v>
      </c>
      <c r="O1571" s="16" t="str">
        <f t="shared" si="1"/>
        <v>Not Good Condition</v>
      </c>
      <c r="P1571" s="16" t="str">
        <f t="shared" si="2"/>
        <v>NEW but not excellent</v>
      </c>
      <c r="Q1571" s="18"/>
      <c r="S1571" s="19"/>
      <c r="T1571" s="20"/>
    </row>
    <row r="1572" spans="1:20" ht="15.75" customHeight="1" x14ac:dyDescent="0.2">
      <c r="A1572" s="2">
        <v>3811</v>
      </c>
      <c r="B1572" s="2">
        <v>7</v>
      </c>
      <c r="C1572" s="2">
        <v>5</v>
      </c>
      <c r="D1572" s="2">
        <v>2004</v>
      </c>
      <c r="E1572" s="2">
        <v>2005</v>
      </c>
      <c r="F1572" s="2">
        <v>1646</v>
      </c>
      <c r="G1572" s="2">
        <v>2</v>
      </c>
      <c r="H1572" s="2">
        <v>2</v>
      </c>
      <c r="I1572" s="2">
        <v>1</v>
      </c>
      <c r="J1572" s="2">
        <v>2</v>
      </c>
      <c r="K1572" s="2">
        <v>250000</v>
      </c>
      <c r="L1572" s="2" t="s">
        <v>13</v>
      </c>
      <c r="M1572" s="2" t="s">
        <v>37</v>
      </c>
      <c r="N1572" s="16">
        <f t="shared" si="0"/>
        <v>2004</v>
      </c>
      <c r="O1572" s="16" t="str">
        <f t="shared" si="1"/>
        <v>Not Good Condition</v>
      </c>
      <c r="P1572" s="16" t="str">
        <f t="shared" si="2"/>
        <v>NEW but not excellent</v>
      </c>
      <c r="Q1572" s="18"/>
      <c r="S1572" s="19"/>
      <c r="T1572" s="20"/>
    </row>
    <row r="1573" spans="1:20" ht="15.75" customHeight="1" x14ac:dyDescent="0.2">
      <c r="A1573" s="2">
        <v>3842</v>
      </c>
      <c r="B1573" s="2">
        <v>8</v>
      </c>
      <c r="C1573" s="2">
        <v>5</v>
      </c>
      <c r="D1573" s="2">
        <v>2004</v>
      </c>
      <c r="E1573" s="2">
        <v>2005</v>
      </c>
      <c r="F1573" s="2">
        <v>1646</v>
      </c>
      <c r="G1573" s="2">
        <v>2</v>
      </c>
      <c r="H1573" s="2">
        <v>2</v>
      </c>
      <c r="I1573" s="2">
        <v>1</v>
      </c>
      <c r="J1573" s="2">
        <v>2</v>
      </c>
      <c r="K1573" s="2">
        <v>275000</v>
      </c>
      <c r="L1573" s="2" t="s">
        <v>13</v>
      </c>
      <c r="M1573" s="2" t="s">
        <v>37</v>
      </c>
      <c r="N1573" s="16">
        <f t="shared" si="0"/>
        <v>2004</v>
      </c>
      <c r="O1573" s="16" t="str">
        <f t="shared" si="1"/>
        <v>Not Good Condition</v>
      </c>
      <c r="P1573" s="16" t="str">
        <f t="shared" si="2"/>
        <v>NEW but not excellent</v>
      </c>
      <c r="Q1573" s="18"/>
      <c r="S1573" s="19"/>
      <c r="T1573" s="20"/>
    </row>
    <row r="1574" spans="1:20" ht="15.75" customHeight="1" x14ac:dyDescent="0.2">
      <c r="A1574" s="2">
        <v>23730</v>
      </c>
      <c r="B1574" s="2">
        <v>7</v>
      </c>
      <c r="C1574" s="2">
        <v>5</v>
      </c>
      <c r="D1574" s="2">
        <v>1996</v>
      </c>
      <c r="E1574" s="2">
        <v>1997</v>
      </c>
      <c r="F1574" s="2">
        <v>2032</v>
      </c>
      <c r="G1574" s="2">
        <v>3</v>
      </c>
      <c r="H1574" s="2">
        <v>3</v>
      </c>
      <c r="I1574" s="2">
        <v>0</v>
      </c>
      <c r="J1574" s="2">
        <v>3</v>
      </c>
      <c r="K1574" s="2">
        <v>300000</v>
      </c>
      <c r="L1574" s="2" t="s">
        <v>13</v>
      </c>
      <c r="M1574" s="2" t="s">
        <v>39</v>
      </c>
      <c r="N1574" s="16">
        <f t="shared" si="0"/>
        <v>1996</v>
      </c>
      <c r="O1574" s="16" t="str">
        <f t="shared" si="1"/>
        <v>Not Good Condition</v>
      </c>
      <c r="P1574" s="16" t="str">
        <f t="shared" si="2"/>
        <v>NEW but not excellent</v>
      </c>
      <c r="Q1574" s="18"/>
      <c r="S1574" s="19"/>
      <c r="T1574" s="20"/>
    </row>
    <row r="1575" spans="1:20" ht="15.75" customHeight="1" x14ac:dyDescent="0.2">
      <c r="A1575" s="2">
        <v>13265</v>
      </c>
      <c r="B1575" s="2">
        <v>8</v>
      </c>
      <c r="C1575" s="2">
        <v>5</v>
      </c>
      <c r="D1575" s="2">
        <v>2002</v>
      </c>
      <c r="E1575" s="2">
        <v>2002</v>
      </c>
      <c r="F1575" s="2">
        <v>1689</v>
      </c>
      <c r="G1575" s="2">
        <v>2</v>
      </c>
      <c r="H1575" s="2">
        <v>3</v>
      </c>
      <c r="I1575" s="2">
        <v>2</v>
      </c>
      <c r="J1575" s="2">
        <v>3</v>
      </c>
      <c r="K1575" s="2">
        <v>271000</v>
      </c>
      <c r="L1575" s="2" t="s">
        <v>13</v>
      </c>
      <c r="M1575" s="2" t="s">
        <v>39</v>
      </c>
      <c r="N1575" s="16">
        <f t="shared" si="0"/>
        <v>2002</v>
      </c>
      <c r="O1575" s="16" t="str">
        <f t="shared" si="1"/>
        <v>Not Good Condition</v>
      </c>
      <c r="P1575" s="16" t="str">
        <f t="shared" si="2"/>
        <v>NEW but not excellent</v>
      </c>
      <c r="Q1575" s="18"/>
      <c r="S1575" s="19"/>
      <c r="T1575" s="20"/>
    </row>
    <row r="1576" spans="1:20" ht="15.75" customHeight="1" x14ac:dyDescent="0.2">
      <c r="A1576" s="2">
        <v>11050</v>
      </c>
      <c r="B1576" s="2">
        <v>7</v>
      </c>
      <c r="C1576" s="2">
        <v>5</v>
      </c>
      <c r="D1576" s="2">
        <v>1996</v>
      </c>
      <c r="E1576" s="2">
        <v>1997</v>
      </c>
      <c r="F1576" s="2">
        <v>1820</v>
      </c>
      <c r="G1576" s="2">
        <v>2</v>
      </c>
      <c r="H1576" s="2">
        <v>3</v>
      </c>
      <c r="I1576" s="2">
        <v>1</v>
      </c>
      <c r="J1576" s="2">
        <v>3</v>
      </c>
      <c r="K1576" s="2">
        <v>213000</v>
      </c>
      <c r="L1576" s="2" t="s">
        <v>13</v>
      </c>
      <c r="M1576" s="2" t="s">
        <v>39</v>
      </c>
      <c r="N1576" s="16">
        <f t="shared" si="0"/>
        <v>1996</v>
      </c>
      <c r="O1576" s="16" t="str">
        <f t="shared" si="1"/>
        <v>Not Good Condition</v>
      </c>
      <c r="P1576" s="16" t="str">
        <f t="shared" si="2"/>
        <v>NEW but not excellent</v>
      </c>
      <c r="Q1576" s="18"/>
      <c r="S1576" s="19"/>
      <c r="T1576" s="20"/>
    </row>
    <row r="1577" spans="1:20" ht="15.75" customHeight="1" x14ac:dyDescent="0.2">
      <c r="A1577" s="2">
        <v>9880</v>
      </c>
      <c r="B1577" s="2">
        <v>6</v>
      </c>
      <c r="C1577" s="2">
        <v>6</v>
      </c>
      <c r="D1577" s="2">
        <v>1977</v>
      </c>
      <c r="E1577" s="2">
        <v>1977</v>
      </c>
      <c r="F1577" s="2">
        <v>1118</v>
      </c>
      <c r="G1577" s="2">
        <v>1</v>
      </c>
      <c r="H1577" s="2">
        <v>3</v>
      </c>
      <c r="I1577" s="2">
        <v>1</v>
      </c>
      <c r="J1577" s="2">
        <v>1</v>
      </c>
      <c r="K1577" s="2">
        <v>171000</v>
      </c>
      <c r="L1577" s="2" t="s">
        <v>13</v>
      </c>
      <c r="M1577" s="2" t="s">
        <v>39</v>
      </c>
      <c r="N1577" s="16">
        <f t="shared" si="0"/>
        <v>1977</v>
      </c>
      <c r="O1577" s="16" t="str">
        <f t="shared" si="1"/>
        <v>Not Good Condition</v>
      </c>
      <c r="P1577" s="16" t="str">
        <f t="shared" si="2"/>
        <v>NEW but not excellent</v>
      </c>
      <c r="Q1577" s="18"/>
      <c r="S1577" s="19"/>
      <c r="T1577" s="20"/>
    </row>
    <row r="1578" spans="1:20" ht="15.75" customHeight="1" x14ac:dyDescent="0.2">
      <c r="A1578" s="2">
        <v>10125</v>
      </c>
      <c r="B1578" s="2">
        <v>6</v>
      </c>
      <c r="C1578" s="2">
        <v>6</v>
      </c>
      <c r="D1578" s="2">
        <v>1977</v>
      </c>
      <c r="E1578" s="2">
        <v>1977</v>
      </c>
      <c r="F1578" s="2">
        <v>1279</v>
      </c>
      <c r="G1578" s="2">
        <v>2</v>
      </c>
      <c r="H1578" s="2">
        <v>3</v>
      </c>
      <c r="I1578" s="2">
        <v>2</v>
      </c>
      <c r="J1578" s="2">
        <v>2</v>
      </c>
      <c r="K1578" s="2">
        <v>171500</v>
      </c>
      <c r="L1578" s="2" t="s">
        <v>13</v>
      </c>
      <c r="M1578" s="2" t="s">
        <v>39</v>
      </c>
      <c r="N1578" s="16">
        <f t="shared" si="0"/>
        <v>1977</v>
      </c>
      <c r="O1578" s="16" t="str">
        <f t="shared" si="1"/>
        <v>Not Good Condition</v>
      </c>
      <c r="P1578" s="16" t="str">
        <f t="shared" si="2"/>
        <v>NEW but not excellent</v>
      </c>
      <c r="Q1578" s="18"/>
      <c r="S1578" s="19"/>
      <c r="T1578" s="20"/>
    </row>
    <row r="1579" spans="1:20" ht="15.75" customHeight="1" x14ac:dyDescent="0.2">
      <c r="A1579" s="2">
        <v>10260</v>
      </c>
      <c r="B1579" s="2">
        <v>5</v>
      </c>
      <c r="C1579" s="2">
        <v>4</v>
      </c>
      <c r="D1579" s="2">
        <v>1976</v>
      </c>
      <c r="E1579" s="2">
        <v>1976</v>
      </c>
      <c r="F1579" s="2">
        <v>1872</v>
      </c>
      <c r="G1579" s="2">
        <v>2</v>
      </c>
      <c r="H1579" s="2">
        <v>4</v>
      </c>
      <c r="I1579" s="2">
        <v>0</v>
      </c>
      <c r="J1579" s="2">
        <v>2</v>
      </c>
      <c r="K1579" s="2">
        <v>100000</v>
      </c>
      <c r="L1579" s="2" t="s">
        <v>13</v>
      </c>
      <c r="M1579" s="2" t="s">
        <v>39</v>
      </c>
      <c r="N1579" s="16">
        <f t="shared" si="0"/>
        <v>1976</v>
      </c>
      <c r="O1579" s="16" t="str">
        <f t="shared" si="1"/>
        <v>Not Good Condition</v>
      </c>
      <c r="P1579" s="16" t="str">
        <f t="shared" si="2"/>
        <v>NEW but not excellent</v>
      </c>
      <c r="Q1579" s="18"/>
      <c r="S1579" s="19"/>
      <c r="T1579" s="20"/>
    </row>
    <row r="1580" spans="1:20" ht="15.75" customHeight="1" x14ac:dyDescent="0.2">
      <c r="A1580" s="2">
        <v>9990</v>
      </c>
      <c r="B1580" s="2">
        <v>4</v>
      </c>
      <c r="C1580" s="2">
        <v>5</v>
      </c>
      <c r="D1580" s="2">
        <v>1991</v>
      </c>
      <c r="E1580" s="2">
        <v>1991</v>
      </c>
      <c r="F1580" s="2">
        <v>1689</v>
      </c>
      <c r="G1580" s="2">
        <v>2</v>
      </c>
      <c r="H1580" s="2">
        <v>3</v>
      </c>
      <c r="I1580" s="2">
        <v>1</v>
      </c>
      <c r="J1580" s="2">
        <v>2</v>
      </c>
      <c r="K1580" s="2">
        <v>228500</v>
      </c>
      <c r="L1580" s="2" t="s">
        <v>13</v>
      </c>
      <c r="M1580" s="2" t="s">
        <v>39</v>
      </c>
      <c r="N1580" s="16">
        <f t="shared" si="0"/>
        <v>1991</v>
      </c>
      <c r="O1580" s="16" t="str">
        <f t="shared" si="1"/>
        <v>Not Good Condition</v>
      </c>
      <c r="P1580" s="16" t="str">
        <f t="shared" si="2"/>
        <v>NEW but not excellent</v>
      </c>
      <c r="Q1580" s="18"/>
      <c r="S1580" s="19"/>
      <c r="T1580" s="20"/>
    </row>
    <row r="1581" spans="1:20" ht="15.75" customHeight="1" x14ac:dyDescent="0.2">
      <c r="A1581" s="2">
        <v>164660</v>
      </c>
      <c r="B1581" s="2">
        <v>5</v>
      </c>
      <c r="C1581" s="2">
        <v>6</v>
      </c>
      <c r="D1581" s="2">
        <v>1965</v>
      </c>
      <c r="E1581" s="2">
        <v>1965</v>
      </c>
      <c r="F1581" s="2">
        <v>1786</v>
      </c>
      <c r="G1581" s="2">
        <v>2</v>
      </c>
      <c r="H1581" s="2">
        <v>3</v>
      </c>
      <c r="I1581" s="2">
        <v>2</v>
      </c>
      <c r="J1581" s="2">
        <v>2</v>
      </c>
      <c r="K1581" s="2">
        <v>228950</v>
      </c>
      <c r="L1581" s="2" t="s">
        <v>13</v>
      </c>
      <c r="M1581" s="2" t="s">
        <v>40</v>
      </c>
      <c r="N1581" s="16">
        <f t="shared" si="0"/>
        <v>1965</v>
      </c>
      <c r="O1581" s="16" t="str">
        <f t="shared" si="1"/>
        <v>Not Good Condition</v>
      </c>
      <c r="P1581" s="16" t="str">
        <f t="shared" si="2"/>
        <v>NEW but not excellent</v>
      </c>
      <c r="Q1581" s="18"/>
      <c r="S1581" s="19"/>
      <c r="T1581" s="20"/>
    </row>
    <row r="1582" spans="1:20" ht="15.75" customHeight="1" x14ac:dyDescent="0.2">
      <c r="A1582" s="2">
        <v>4084</v>
      </c>
      <c r="B1582" s="2">
        <v>7</v>
      </c>
      <c r="C1582" s="2">
        <v>6</v>
      </c>
      <c r="D1582" s="2">
        <v>1986</v>
      </c>
      <c r="E1582" s="2">
        <v>1986</v>
      </c>
      <c r="F1582" s="2">
        <v>1501</v>
      </c>
      <c r="G1582" s="2">
        <v>2</v>
      </c>
      <c r="H1582" s="2">
        <v>2</v>
      </c>
      <c r="I1582" s="2">
        <v>1</v>
      </c>
      <c r="J1582" s="2">
        <v>2</v>
      </c>
      <c r="K1582" s="2">
        <v>241500</v>
      </c>
      <c r="L1582" s="2" t="s">
        <v>13</v>
      </c>
      <c r="M1582" s="2" t="s">
        <v>40</v>
      </c>
      <c r="N1582" s="16">
        <f t="shared" si="0"/>
        <v>1986</v>
      </c>
      <c r="O1582" s="16" t="str">
        <f t="shared" si="1"/>
        <v>Not Good Condition</v>
      </c>
      <c r="P1582" s="16" t="str">
        <f t="shared" si="2"/>
        <v>NEW but not excellent</v>
      </c>
      <c r="Q1582" s="18"/>
      <c r="S1582" s="19"/>
      <c r="T1582" s="20"/>
    </row>
    <row r="1583" spans="1:20" ht="15.75" customHeight="1" x14ac:dyDescent="0.2">
      <c r="A1583" s="2">
        <v>15498</v>
      </c>
      <c r="B1583" s="2">
        <v>8</v>
      </c>
      <c r="C1583" s="2">
        <v>6</v>
      </c>
      <c r="D1583" s="2">
        <v>1976</v>
      </c>
      <c r="E1583" s="2">
        <v>1976</v>
      </c>
      <c r="F1583" s="2">
        <v>2898</v>
      </c>
      <c r="G1583" s="2">
        <v>2</v>
      </c>
      <c r="H1583" s="2">
        <v>2</v>
      </c>
      <c r="I1583" s="2">
        <v>1</v>
      </c>
      <c r="J1583" s="2">
        <v>2</v>
      </c>
      <c r="K1583" s="2">
        <v>287000</v>
      </c>
      <c r="L1583" s="2" t="s">
        <v>13</v>
      </c>
      <c r="M1583" s="2" t="s">
        <v>40</v>
      </c>
      <c r="N1583" s="16">
        <f t="shared" si="0"/>
        <v>1976</v>
      </c>
      <c r="O1583" s="16" t="str">
        <f t="shared" si="1"/>
        <v>Not Good Condition</v>
      </c>
      <c r="P1583" s="16" t="str">
        <f t="shared" si="2"/>
        <v>NEW but not excellent</v>
      </c>
      <c r="Q1583" s="18"/>
      <c r="S1583" s="19"/>
      <c r="T1583" s="20"/>
    </row>
    <row r="1584" spans="1:20" ht="15.75" customHeight="1" x14ac:dyDescent="0.2">
      <c r="A1584" s="2">
        <v>11563</v>
      </c>
      <c r="B1584" s="2">
        <v>8</v>
      </c>
      <c r="C1584" s="2">
        <v>5</v>
      </c>
      <c r="D1584" s="2">
        <v>2006</v>
      </c>
      <c r="E1584" s="2">
        <v>2007</v>
      </c>
      <c r="F1584" s="2">
        <v>1537</v>
      </c>
      <c r="G1584" s="2">
        <v>2</v>
      </c>
      <c r="H1584" s="2">
        <v>3</v>
      </c>
      <c r="I1584" s="2">
        <v>0</v>
      </c>
      <c r="J1584" s="2">
        <v>3</v>
      </c>
      <c r="K1584" s="2">
        <v>294000</v>
      </c>
      <c r="L1584" s="2" t="s">
        <v>13</v>
      </c>
      <c r="M1584" s="2" t="s">
        <v>40</v>
      </c>
      <c r="N1584" s="16">
        <f t="shared" si="0"/>
        <v>2006</v>
      </c>
      <c r="O1584" s="16" t="str">
        <f t="shared" si="1"/>
        <v>Not Good Condition</v>
      </c>
      <c r="P1584" s="16" t="str">
        <f t="shared" si="2"/>
        <v>NEW but not excellent</v>
      </c>
      <c r="Q1584" s="18"/>
      <c r="S1584" s="19"/>
      <c r="T1584" s="20"/>
    </row>
    <row r="1585" spans="1:20" ht="15.75" customHeight="1" x14ac:dyDescent="0.2">
      <c r="A1585" s="2">
        <v>9520</v>
      </c>
      <c r="B1585" s="2">
        <v>8</v>
      </c>
      <c r="C1585" s="2">
        <v>5</v>
      </c>
      <c r="D1585" s="2">
        <v>2007</v>
      </c>
      <c r="E1585" s="2">
        <v>2008</v>
      </c>
      <c r="F1585" s="2">
        <v>1646</v>
      </c>
      <c r="G1585" s="2">
        <v>2</v>
      </c>
      <c r="H1585" s="2">
        <v>3</v>
      </c>
      <c r="I1585" s="2">
        <v>1</v>
      </c>
      <c r="J1585" s="2">
        <v>3</v>
      </c>
      <c r="K1585" s="2">
        <v>293077</v>
      </c>
      <c r="L1585" s="2" t="s">
        <v>13</v>
      </c>
      <c r="M1585" s="2" t="s">
        <v>40</v>
      </c>
      <c r="N1585" s="16">
        <f t="shared" si="0"/>
        <v>2007</v>
      </c>
      <c r="O1585" s="16" t="str">
        <f t="shared" si="1"/>
        <v>Not Good Condition</v>
      </c>
      <c r="P1585" s="16" t="str">
        <f t="shared" si="2"/>
        <v>NEW but not excellent</v>
      </c>
      <c r="Q1585" s="18"/>
      <c r="S1585" s="19"/>
      <c r="T1585" s="20"/>
    </row>
    <row r="1586" spans="1:20" ht="15.75" customHeight="1" x14ac:dyDescent="0.2">
      <c r="A1586" s="2">
        <v>12852</v>
      </c>
      <c r="B1586" s="2">
        <v>8</v>
      </c>
      <c r="C1586" s="2">
        <v>5</v>
      </c>
      <c r="D1586" s="2">
        <v>2007</v>
      </c>
      <c r="E1586" s="2">
        <v>2007</v>
      </c>
      <c r="F1586" s="2">
        <v>1780</v>
      </c>
      <c r="G1586" s="2">
        <v>2</v>
      </c>
      <c r="H1586" s="2">
        <v>3</v>
      </c>
      <c r="I1586" s="2">
        <v>1</v>
      </c>
      <c r="J1586" s="2">
        <v>2</v>
      </c>
      <c r="K1586" s="2">
        <v>264966</v>
      </c>
      <c r="L1586" s="2" t="s">
        <v>13</v>
      </c>
      <c r="M1586" s="2" t="s">
        <v>40</v>
      </c>
      <c r="N1586" s="16">
        <f t="shared" si="0"/>
        <v>2007</v>
      </c>
      <c r="O1586" s="16" t="str">
        <f t="shared" si="1"/>
        <v>Not Good Condition</v>
      </c>
      <c r="P1586" s="16" t="str">
        <f t="shared" si="2"/>
        <v>NEW but not excellent</v>
      </c>
      <c r="Q1586" s="18"/>
      <c r="S1586" s="19"/>
      <c r="T1586" s="20"/>
    </row>
    <row r="1587" spans="1:20" ht="15.75" customHeight="1" x14ac:dyDescent="0.2">
      <c r="A1587" s="2">
        <v>9802</v>
      </c>
      <c r="B1587" s="2">
        <v>5</v>
      </c>
      <c r="C1587" s="2">
        <v>5</v>
      </c>
      <c r="D1587" s="2">
        <v>2006</v>
      </c>
      <c r="E1587" s="2">
        <v>2007</v>
      </c>
      <c r="F1587" s="2">
        <v>1442</v>
      </c>
      <c r="G1587" s="2">
        <v>2</v>
      </c>
      <c r="H1587" s="2">
        <v>3</v>
      </c>
      <c r="I1587" s="2">
        <v>0</v>
      </c>
      <c r="J1587" s="2">
        <v>2</v>
      </c>
      <c r="K1587" s="2">
        <v>172500</v>
      </c>
      <c r="L1587" s="2" t="s">
        <v>13</v>
      </c>
      <c r="M1587" s="2" t="s">
        <v>40</v>
      </c>
      <c r="N1587" s="16">
        <f t="shared" si="0"/>
        <v>2006</v>
      </c>
      <c r="O1587" s="16" t="str">
        <f t="shared" si="1"/>
        <v>Not Good Condition</v>
      </c>
      <c r="P1587" s="16" t="str">
        <f t="shared" si="2"/>
        <v>NEW but not excellent</v>
      </c>
      <c r="Q1587" s="18"/>
      <c r="S1587" s="19"/>
      <c r="T1587" s="20"/>
    </row>
    <row r="1588" spans="1:20" ht="15.75" customHeight="1" x14ac:dyDescent="0.2">
      <c r="A1588" s="2">
        <v>9735</v>
      </c>
      <c r="B1588" s="2">
        <v>5</v>
      </c>
      <c r="C1588" s="2">
        <v>5</v>
      </c>
      <c r="D1588" s="2">
        <v>2006</v>
      </c>
      <c r="E1588" s="2">
        <v>2007</v>
      </c>
      <c r="F1588" s="2">
        <v>1394</v>
      </c>
      <c r="G1588" s="2">
        <v>2</v>
      </c>
      <c r="H1588" s="2">
        <v>3</v>
      </c>
      <c r="I1588" s="2">
        <v>0</v>
      </c>
      <c r="J1588" s="2">
        <v>2</v>
      </c>
      <c r="K1588" s="2">
        <v>167500</v>
      </c>
      <c r="L1588" s="2" t="s">
        <v>13</v>
      </c>
      <c r="M1588" s="2" t="s">
        <v>40</v>
      </c>
      <c r="N1588" s="16">
        <f t="shared" si="0"/>
        <v>2006</v>
      </c>
      <c r="O1588" s="16" t="str">
        <f t="shared" si="1"/>
        <v>Not Good Condition</v>
      </c>
      <c r="P1588" s="16" t="str">
        <f t="shared" si="2"/>
        <v>NEW but not excellent</v>
      </c>
      <c r="Q1588" s="18"/>
      <c r="S1588" s="19"/>
      <c r="T1588" s="20"/>
    </row>
    <row r="1589" spans="1:20" ht="15.75" customHeight="1" x14ac:dyDescent="0.2">
      <c r="A1589" s="2">
        <v>12018</v>
      </c>
      <c r="B1589" s="2">
        <v>7</v>
      </c>
      <c r="C1589" s="2">
        <v>5</v>
      </c>
      <c r="D1589" s="2">
        <v>2008</v>
      </c>
      <c r="E1589" s="2">
        <v>2008</v>
      </c>
      <c r="F1589" s="2">
        <v>1612</v>
      </c>
      <c r="G1589" s="2">
        <v>2</v>
      </c>
      <c r="H1589" s="2">
        <v>3</v>
      </c>
      <c r="I1589" s="2">
        <v>0</v>
      </c>
      <c r="J1589" s="2">
        <v>3</v>
      </c>
      <c r="K1589" s="2">
        <v>218689</v>
      </c>
      <c r="L1589" s="2" t="s">
        <v>13</v>
      </c>
      <c r="M1589" s="2" t="s">
        <v>40</v>
      </c>
      <c r="N1589" s="16">
        <f t="shared" si="0"/>
        <v>2008</v>
      </c>
      <c r="O1589" s="16" t="str">
        <f t="shared" si="1"/>
        <v>Not Good Condition</v>
      </c>
      <c r="P1589" s="16" t="str">
        <f t="shared" si="2"/>
        <v>NEW but not excellent</v>
      </c>
      <c r="Q1589" s="18"/>
      <c r="S1589" s="19"/>
      <c r="T1589" s="20"/>
    </row>
    <row r="1590" spans="1:20" ht="15.75" customHeight="1" x14ac:dyDescent="0.2">
      <c r="A1590" s="2">
        <v>12890</v>
      </c>
      <c r="B1590" s="2">
        <v>6</v>
      </c>
      <c r="C1590" s="2">
        <v>5</v>
      </c>
      <c r="D1590" s="2">
        <v>1989</v>
      </c>
      <c r="E1590" s="2">
        <v>1989</v>
      </c>
      <c r="F1590" s="2">
        <v>1495</v>
      </c>
      <c r="G1590" s="2">
        <v>2</v>
      </c>
      <c r="H1590" s="2">
        <v>3</v>
      </c>
      <c r="I1590" s="2">
        <v>1</v>
      </c>
      <c r="J1590" s="2">
        <v>2</v>
      </c>
      <c r="K1590" s="2">
        <v>150000</v>
      </c>
      <c r="L1590" s="2" t="s">
        <v>13</v>
      </c>
      <c r="M1590" s="2" t="s">
        <v>40</v>
      </c>
      <c r="N1590" s="16">
        <f t="shared" si="0"/>
        <v>1989</v>
      </c>
      <c r="O1590" s="16" t="str">
        <f t="shared" si="1"/>
        <v>Not Good Condition</v>
      </c>
      <c r="P1590" s="16" t="str">
        <f t="shared" si="2"/>
        <v>NEW but not excellent</v>
      </c>
      <c r="Q1590" s="18"/>
      <c r="S1590" s="19"/>
      <c r="T1590" s="20"/>
    </row>
    <row r="1591" spans="1:20" ht="15.75" customHeight="1" x14ac:dyDescent="0.2">
      <c r="A1591" s="2">
        <v>12416</v>
      </c>
      <c r="B1591" s="2">
        <v>6</v>
      </c>
      <c r="C1591" s="2">
        <v>5</v>
      </c>
      <c r="D1591" s="2">
        <v>1986</v>
      </c>
      <c r="E1591" s="2">
        <v>1986</v>
      </c>
      <c r="F1591" s="2">
        <v>1651</v>
      </c>
      <c r="G1591" s="2">
        <v>2</v>
      </c>
      <c r="H1591" s="2">
        <v>3</v>
      </c>
      <c r="I1591" s="2">
        <v>1</v>
      </c>
      <c r="J1591" s="2">
        <v>2</v>
      </c>
      <c r="K1591" s="2">
        <v>184000</v>
      </c>
      <c r="L1591" s="2" t="s">
        <v>13</v>
      </c>
      <c r="M1591" s="2" t="s">
        <v>40</v>
      </c>
      <c r="N1591" s="16">
        <f t="shared" si="0"/>
        <v>1986</v>
      </c>
      <c r="O1591" s="16" t="str">
        <f t="shared" si="1"/>
        <v>Not Good Condition</v>
      </c>
      <c r="P1591" s="16" t="str">
        <f t="shared" si="2"/>
        <v>NEW but not excellent</v>
      </c>
      <c r="Q1591" s="18"/>
      <c r="S1591" s="19"/>
      <c r="T1591" s="20"/>
    </row>
    <row r="1592" spans="1:20" ht="15.75" customHeight="1" x14ac:dyDescent="0.2">
      <c r="A1592" s="2">
        <v>18265</v>
      </c>
      <c r="B1592" s="2">
        <v>6</v>
      </c>
      <c r="C1592" s="2">
        <v>5</v>
      </c>
      <c r="D1592" s="2">
        <v>1986</v>
      </c>
      <c r="E1592" s="2">
        <v>1986</v>
      </c>
      <c r="F1592" s="2">
        <v>1256</v>
      </c>
      <c r="G1592" s="2">
        <v>2</v>
      </c>
      <c r="H1592" s="2">
        <v>3</v>
      </c>
      <c r="I1592" s="2">
        <v>1</v>
      </c>
      <c r="J1592" s="2">
        <v>2</v>
      </c>
      <c r="K1592" s="2">
        <v>180000</v>
      </c>
      <c r="L1592" s="2" t="s">
        <v>17</v>
      </c>
      <c r="M1592" s="2" t="s">
        <v>40</v>
      </c>
      <c r="N1592" s="16">
        <f t="shared" si="0"/>
        <v>1986</v>
      </c>
      <c r="O1592" s="16" t="str">
        <f t="shared" si="1"/>
        <v>Good Condition</v>
      </c>
      <c r="P1592" s="16" t="str">
        <f t="shared" si="2"/>
        <v>NEW but not excellent</v>
      </c>
      <c r="Q1592" s="18"/>
      <c r="S1592" s="19"/>
      <c r="T1592" s="20"/>
    </row>
    <row r="1593" spans="1:20" ht="15.75" customHeight="1" x14ac:dyDescent="0.2">
      <c r="A1593" s="2">
        <v>10200</v>
      </c>
      <c r="B1593" s="2">
        <v>6</v>
      </c>
      <c r="C1593" s="2">
        <v>5</v>
      </c>
      <c r="D1593" s="2">
        <v>1988</v>
      </c>
      <c r="E1593" s="2">
        <v>1989</v>
      </c>
      <c r="F1593" s="2">
        <v>1509</v>
      </c>
      <c r="G1593" s="2">
        <v>2</v>
      </c>
      <c r="H1593" s="2">
        <v>3</v>
      </c>
      <c r="I1593" s="2">
        <v>1</v>
      </c>
      <c r="J1593" s="2">
        <v>2</v>
      </c>
      <c r="K1593" s="2">
        <v>175000</v>
      </c>
      <c r="L1593" s="2" t="s">
        <v>13</v>
      </c>
      <c r="M1593" s="2" t="s">
        <v>40</v>
      </c>
      <c r="N1593" s="16">
        <f t="shared" si="0"/>
        <v>1988</v>
      </c>
      <c r="O1593" s="16" t="str">
        <f t="shared" si="1"/>
        <v>Not Good Condition</v>
      </c>
      <c r="P1593" s="16" t="str">
        <f t="shared" si="2"/>
        <v>NEW but not excellent</v>
      </c>
      <c r="Q1593" s="18"/>
      <c r="S1593" s="19"/>
      <c r="T1593" s="20"/>
    </row>
    <row r="1594" spans="1:20" ht="15.75" customHeight="1" x14ac:dyDescent="0.2">
      <c r="A1594" s="2">
        <v>11202</v>
      </c>
      <c r="B1594" s="2">
        <v>8</v>
      </c>
      <c r="C1594" s="2">
        <v>5</v>
      </c>
      <c r="D1594" s="2">
        <v>2003</v>
      </c>
      <c r="E1594" s="2">
        <v>2003</v>
      </c>
      <c r="F1594" s="2">
        <v>1440</v>
      </c>
      <c r="G1594" s="2">
        <v>2</v>
      </c>
      <c r="H1594" s="2">
        <v>3</v>
      </c>
      <c r="I1594" s="2">
        <v>1</v>
      </c>
      <c r="J1594" s="2">
        <v>2</v>
      </c>
      <c r="K1594" s="2">
        <v>232500</v>
      </c>
      <c r="L1594" s="2" t="s">
        <v>13</v>
      </c>
      <c r="M1594" s="2" t="s">
        <v>40</v>
      </c>
      <c r="N1594" s="16">
        <f t="shared" si="0"/>
        <v>2003</v>
      </c>
      <c r="O1594" s="16" t="str">
        <f t="shared" si="1"/>
        <v>Not Good Condition</v>
      </c>
      <c r="P1594" s="16" t="str">
        <f t="shared" si="2"/>
        <v>NEW but not excellent</v>
      </c>
      <c r="Q1594" s="18"/>
      <c r="S1594" s="19"/>
      <c r="T1594" s="20"/>
    </row>
    <row r="1595" spans="1:20" ht="15.75" customHeight="1" x14ac:dyDescent="0.2">
      <c r="A1595" s="2">
        <v>7915</v>
      </c>
      <c r="B1595" s="2">
        <v>6</v>
      </c>
      <c r="C1595" s="2">
        <v>5</v>
      </c>
      <c r="D1595" s="2">
        <v>1999</v>
      </c>
      <c r="E1595" s="2">
        <v>2000</v>
      </c>
      <c r="F1595" s="2">
        <v>1675</v>
      </c>
      <c r="G1595" s="2">
        <v>2</v>
      </c>
      <c r="H1595" s="2">
        <v>3</v>
      </c>
      <c r="I1595" s="2">
        <v>0</v>
      </c>
      <c r="J1595" s="2">
        <v>2</v>
      </c>
      <c r="K1595" s="2">
        <v>195000</v>
      </c>
      <c r="L1595" s="2" t="s">
        <v>13</v>
      </c>
      <c r="M1595" s="2" t="s">
        <v>40</v>
      </c>
      <c r="N1595" s="16">
        <f t="shared" si="0"/>
        <v>1999</v>
      </c>
      <c r="O1595" s="16" t="str">
        <f t="shared" si="1"/>
        <v>Not Good Condition</v>
      </c>
      <c r="P1595" s="16" t="str">
        <f t="shared" si="2"/>
        <v>NEW but not excellent</v>
      </c>
      <c r="Q1595" s="18"/>
      <c r="S1595" s="19"/>
      <c r="T1595" s="20"/>
    </row>
    <row r="1596" spans="1:20" ht="15.75" customHeight="1" x14ac:dyDescent="0.2">
      <c r="A1596" s="2">
        <v>12244</v>
      </c>
      <c r="B1596" s="2">
        <v>8</v>
      </c>
      <c r="C1596" s="2">
        <v>5</v>
      </c>
      <c r="D1596" s="2">
        <v>2003</v>
      </c>
      <c r="E1596" s="2">
        <v>2003</v>
      </c>
      <c r="F1596" s="2">
        <v>2262</v>
      </c>
      <c r="G1596" s="2">
        <v>2</v>
      </c>
      <c r="H1596" s="2">
        <v>4</v>
      </c>
      <c r="I1596" s="2">
        <v>2</v>
      </c>
      <c r="J1596" s="2">
        <v>3</v>
      </c>
      <c r="K1596" s="2">
        <v>305000</v>
      </c>
      <c r="L1596" s="2" t="s">
        <v>13</v>
      </c>
      <c r="M1596" s="2" t="s">
        <v>40</v>
      </c>
      <c r="N1596" s="16">
        <f t="shared" si="0"/>
        <v>2003</v>
      </c>
      <c r="O1596" s="16" t="str">
        <f t="shared" si="1"/>
        <v>Not Good Condition</v>
      </c>
      <c r="P1596" s="16" t="str">
        <f t="shared" si="2"/>
        <v>NEW but not excellent</v>
      </c>
      <c r="Q1596" s="18"/>
      <c r="S1596" s="19"/>
      <c r="T1596" s="20"/>
    </row>
    <row r="1597" spans="1:20" ht="15.75" customHeight="1" x14ac:dyDescent="0.2">
      <c r="A1597" s="2">
        <v>11449</v>
      </c>
      <c r="B1597" s="2">
        <v>8</v>
      </c>
      <c r="C1597" s="2">
        <v>5</v>
      </c>
      <c r="D1597" s="2">
        <v>2007</v>
      </c>
      <c r="E1597" s="2">
        <v>2007</v>
      </c>
      <c r="F1597" s="2">
        <v>1728</v>
      </c>
      <c r="G1597" s="2">
        <v>2</v>
      </c>
      <c r="H1597" s="2">
        <v>3</v>
      </c>
      <c r="I1597" s="2">
        <v>1</v>
      </c>
      <c r="J1597" s="2">
        <v>2</v>
      </c>
      <c r="K1597" s="2">
        <v>298751</v>
      </c>
      <c r="L1597" s="2" t="s">
        <v>13</v>
      </c>
      <c r="M1597" s="2" t="s">
        <v>40</v>
      </c>
      <c r="N1597" s="16">
        <f t="shared" si="0"/>
        <v>2007</v>
      </c>
      <c r="O1597" s="16" t="str">
        <f t="shared" si="1"/>
        <v>Not Good Condition</v>
      </c>
      <c r="P1597" s="16" t="str">
        <f t="shared" si="2"/>
        <v>NEW but not excellent</v>
      </c>
      <c r="Q1597" s="18"/>
      <c r="S1597" s="19"/>
      <c r="T1597" s="20"/>
    </row>
    <row r="1598" spans="1:20" ht="15.75" customHeight="1" x14ac:dyDescent="0.2">
      <c r="A1598" s="2">
        <v>11447</v>
      </c>
      <c r="B1598" s="2">
        <v>8</v>
      </c>
      <c r="C1598" s="2">
        <v>5</v>
      </c>
      <c r="D1598" s="2">
        <v>2005</v>
      </c>
      <c r="E1598" s="2">
        <v>2006</v>
      </c>
      <c r="F1598" s="2">
        <v>1964</v>
      </c>
      <c r="G1598" s="2">
        <v>2</v>
      </c>
      <c r="H1598" s="2">
        <v>3</v>
      </c>
      <c r="I1598" s="2">
        <v>1</v>
      </c>
      <c r="J1598" s="2">
        <v>3</v>
      </c>
      <c r="K1598" s="2">
        <v>370000</v>
      </c>
      <c r="L1598" s="2" t="s">
        <v>13</v>
      </c>
      <c r="M1598" s="2" t="s">
        <v>40</v>
      </c>
      <c r="N1598" s="16">
        <f t="shared" si="0"/>
        <v>2005</v>
      </c>
      <c r="O1598" s="16" t="str">
        <f t="shared" si="1"/>
        <v>Not Good Condition</v>
      </c>
      <c r="P1598" s="16" t="str">
        <f t="shared" si="2"/>
        <v>NEW but not excellent</v>
      </c>
      <c r="Q1598" s="18"/>
      <c r="S1598" s="19"/>
      <c r="T1598" s="20"/>
    </row>
    <row r="1599" spans="1:20" ht="15.75" customHeight="1" x14ac:dyDescent="0.2">
      <c r="A1599" s="2">
        <v>8940</v>
      </c>
      <c r="B1599" s="2">
        <v>7</v>
      </c>
      <c r="C1599" s="2">
        <v>5</v>
      </c>
      <c r="D1599" s="2">
        <v>1997</v>
      </c>
      <c r="E1599" s="2">
        <v>1998</v>
      </c>
      <c r="F1599" s="2">
        <v>1344</v>
      </c>
      <c r="G1599" s="2">
        <v>2</v>
      </c>
      <c r="H1599" s="2">
        <v>2</v>
      </c>
      <c r="I1599" s="2">
        <v>0</v>
      </c>
      <c r="J1599" s="2">
        <v>4</v>
      </c>
      <c r="K1599" s="2">
        <v>209200</v>
      </c>
      <c r="L1599" s="2" t="s">
        <v>17</v>
      </c>
      <c r="M1599" s="2" t="s">
        <v>39</v>
      </c>
      <c r="N1599" s="16">
        <f t="shared" si="0"/>
        <v>1997</v>
      </c>
      <c r="O1599" s="16" t="str">
        <f t="shared" si="1"/>
        <v>Good Condition</v>
      </c>
      <c r="P1599" s="16" t="str">
        <f t="shared" si="2"/>
        <v>NEW but not excellent</v>
      </c>
      <c r="Q1599" s="18"/>
      <c r="S1599" s="19"/>
      <c r="T1599" s="20"/>
    </row>
    <row r="1600" spans="1:20" ht="15.75" customHeight="1" x14ac:dyDescent="0.2">
      <c r="A1600" s="2">
        <v>7060</v>
      </c>
      <c r="B1600" s="2">
        <v>7</v>
      </c>
      <c r="C1600" s="2">
        <v>5</v>
      </c>
      <c r="D1600" s="2">
        <v>1997</v>
      </c>
      <c r="E1600" s="2">
        <v>1998</v>
      </c>
      <c r="F1600" s="2">
        <v>1344</v>
      </c>
      <c r="G1600" s="2">
        <v>2</v>
      </c>
      <c r="H1600" s="2">
        <v>2</v>
      </c>
      <c r="I1600" s="2">
        <v>0</v>
      </c>
      <c r="J1600" s="2">
        <v>4</v>
      </c>
      <c r="K1600" s="2">
        <v>206300</v>
      </c>
      <c r="L1600" s="2" t="s">
        <v>17</v>
      </c>
      <c r="M1600" s="2" t="s">
        <v>39</v>
      </c>
      <c r="N1600" s="16">
        <f t="shared" si="0"/>
        <v>1997</v>
      </c>
      <c r="O1600" s="16" t="str">
        <f t="shared" si="1"/>
        <v>Good Condition</v>
      </c>
      <c r="P1600" s="16" t="str">
        <f t="shared" si="2"/>
        <v>NEW but not excellent</v>
      </c>
      <c r="Q1600" s="18"/>
      <c r="S1600" s="19"/>
      <c r="T1600" s="20"/>
    </row>
    <row r="1601" spans="1:20" ht="15.75" customHeight="1" x14ac:dyDescent="0.2">
      <c r="A1601" s="2">
        <v>9278</v>
      </c>
      <c r="B1601" s="2">
        <v>5</v>
      </c>
      <c r="C1601" s="2">
        <v>5</v>
      </c>
      <c r="D1601" s="2">
        <v>2007</v>
      </c>
      <c r="E1601" s="2">
        <v>2008</v>
      </c>
      <c r="F1601" s="2">
        <v>1092</v>
      </c>
      <c r="G1601" s="2">
        <v>1</v>
      </c>
      <c r="H1601" s="2">
        <v>2</v>
      </c>
      <c r="I1601" s="2">
        <v>0</v>
      </c>
      <c r="J1601" s="2">
        <v>0</v>
      </c>
      <c r="K1601" s="2">
        <v>146000</v>
      </c>
      <c r="L1601" s="2" t="s">
        <v>13</v>
      </c>
      <c r="M1601" s="2" t="s">
        <v>39</v>
      </c>
      <c r="N1601" s="16">
        <f t="shared" si="0"/>
        <v>2007</v>
      </c>
      <c r="O1601" s="16" t="str">
        <f t="shared" si="1"/>
        <v>Not Good Condition</v>
      </c>
      <c r="P1601" s="16" t="str">
        <f t="shared" si="2"/>
        <v>NEW but not excellent</v>
      </c>
      <c r="Q1601" s="18"/>
      <c r="S1601" s="19"/>
      <c r="T1601" s="20"/>
    </row>
    <row r="1602" spans="1:20" ht="15.75" customHeight="1" x14ac:dyDescent="0.2">
      <c r="A1602" s="2">
        <v>4500</v>
      </c>
      <c r="B1602" s="2">
        <v>6</v>
      </c>
      <c r="C1602" s="2">
        <v>5</v>
      </c>
      <c r="D1602" s="2">
        <v>1997</v>
      </c>
      <c r="E1602" s="2">
        <v>1997</v>
      </c>
      <c r="F1602" s="2">
        <v>1189</v>
      </c>
      <c r="G1602" s="2">
        <v>2</v>
      </c>
      <c r="H1602" s="2">
        <v>2</v>
      </c>
      <c r="I1602" s="2">
        <v>0</v>
      </c>
      <c r="J1602" s="2">
        <v>2</v>
      </c>
      <c r="K1602" s="2">
        <v>160500</v>
      </c>
      <c r="L1602" s="2" t="s">
        <v>13</v>
      </c>
      <c r="M1602" s="2" t="s">
        <v>39</v>
      </c>
      <c r="N1602" s="16">
        <f t="shared" si="0"/>
        <v>1997</v>
      </c>
      <c r="O1602" s="16" t="str">
        <f t="shared" si="1"/>
        <v>Not Good Condition</v>
      </c>
      <c r="P1602" s="16" t="str">
        <f t="shared" si="2"/>
        <v>NEW but not excellent</v>
      </c>
      <c r="Q1602" s="18"/>
      <c r="S1602" s="19"/>
      <c r="T1602" s="20"/>
    </row>
    <row r="1603" spans="1:20" ht="15.75" customHeight="1" x14ac:dyDescent="0.2">
      <c r="A1603" s="2">
        <v>14137</v>
      </c>
      <c r="B1603" s="2">
        <v>4</v>
      </c>
      <c r="C1603" s="2">
        <v>5</v>
      </c>
      <c r="D1603" s="2">
        <v>1964</v>
      </c>
      <c r="E1603" s="2">
        <v>1964</v>
      </c>
      <c r="F1603" s="2">
        <v>1200</v>
      </c>
      <c r="G1603" s="2">
        <v>1</v>
      </c>
      <c r="H1603" s="2">
        <v>3</v>
      </c>
      <c r="I1603" s="2">
        <v>0</v>
      </c>
      <c r="J1603" s="2">
        <v>3</v>
      </c>
      <c r="K1603" s="2">
        <v>173000</v>
      </c>
      <c r="L1603" s="2" t="s">
        <v>13</v>
      </c>
      <c r="M1603" s="2" t="s">
        <v>39</v>
      </c>
      <c r="N1603" s="16">
        <f t="shared" si="0"/>
        <v>1964</v>
      </c>
      <c r="O1603" s="16" t="str">
        <f t="shared" si="1"/>
        <v>Not Good Condition</v>
      </c>
      <c r="P1603" s="16" t="str">
        <f t="shared" si="2"/>
        <v>NEW but not excellent</v>
      </c>
      <c r="Q1603" s="18"/>
      <c r="S1603" s="19"/>
      <c r="T1603" s="20"/>
    </row>
    <row r="1604" spans="1:20" ht="15.75" customHeight="1" x14ac:dyDescent="0.2">
      <c r="A1604" s="2">
        <v>4224</v>
      </c>
      <c r="B1604" s="2">
        <v>5</v>
      </c>
      <c r="C1604" s="2">
        <v>6</v>
      </c>
      <c r="D1604" s="2">
        <v>1975</v>
      </c>
      <c r="E1604" s="2">
        <v>1975</v>
      </c>
      <c r="F1604" s="2">
        <v>1040</v>
      </c>
      <c r="G1604" s="2">
        <v>1</v>
      </c>
      <c r="H1604" s="2">
        <v>3</v>
      </c>
      <c r="I1604" s="2">
        <v>0</v>
      </c>
      <c r="J1604" s="2">
        <v>2</v>
      </c>
      <c r="K1604" s="2">
        <v>124000</v>
      </c>
      <c r="L1604" s="2" t="s">
        <v>13</v>
      </c>
      <c r="M1604" s="2" t="s">
        <v>41</v>
      </c>
      <c r="N1604" s="16">
        <f t="shared" si="0"/>
        <v>1975</v>
      </c>
      <c r="O1604" s="16" t="str">
        <f t="shared" si="1"/>
        <v>Not Good Condition</v>
      </c>
      <c r="P1604" s="16" t="str">
        <f t="shared" si="2"/>
        <v>NEW but not excellent</v>
      </c>
      <c r="Q1604" s="18"/>
      <c r="S1604" s="19"/>
      <c r="T1604" s="20"/>
    </row>
    <row r="1605" spans="1:20" ht="15.75" customHeight="1" x14ac:dyDescent="0.2">
      <c r="A1605" s="2">
        <v>2665</v>
      </c>
      <c r="B1605" s="2">
        <v>5</v>
      </c>
      <c r="C1605" s="2">
        <v>6</v>
      </c>
      <c r="D1605" s="2">
        <v>1976</v>
      </c>
      <c r="E1605" s="2">
        <v>1976</v>
      </c>
      <c r="F1605" s="2">
        <v>1304</v>
      </c>
      <c r="G1605" s="2">
        <v>1</v>
      </c>
      <c r="H1605" s="2">
        <v>3</v>
      </c>
      <c r="I1605" s="2">
        <v>1</v>
      </c>
      <c r="J1605" s="2">
        <v>1</v>
      </c>
      <c r="K1605" s="2">
        <v>115000</v>
      </c>
      <c r="L1605" s="2" t="s">
        <v>13</v>
      </c>
      <c r="M1605" s="2" t="s">
        <v>41</v>
      </c>
      <c r="N1605" s="16">
        <f t="shared" si="0"/>
        <v>1976</v>
      </c>
      <c r="O1605" s="16" t="str">
        <f t="shared" si="1"/>
        <v>Not Good Condition</v>
      </c>
      <c r="P1605" s="16" t="str">
        <f t="shared" si="2"/>
        <v>NEW but not excellent</v>
      </c>
      <c r="Q1605" s="18"/>
      <c r="S1605" s="19"/>
      <c r="T1605" s="20"/>
    </row>
    <row r="1606" spans="1:20" ht="15.75" customHeight="1" x14ac:dyDescent="0.2">
      <c r="A1606" s="2">
        <v>2665</v>
      </c>
      <c r="B1606" s="2">
        <v>5</v>
      </c>
      <c r="C1606" s="2">
        <v>7</v>
      </c>
      <c r="D1606" s="2">
        <v>1976</v>
      </c>
      <c r="E1606" s="2">
        <v>1976</v>
      </c>
      <c r="F1606" s="2">
        <v>1475</v>
      </c>
      <c r="G1606" s="2">
        <v>2</v>
      </c>
      <c r="H1606" s="2">
        <v>4</v>
      </c>
      <c r="I1606" s="2">
        <v>1</v>
      </c>
      <c r="J1606" s="2">
        <v>1</v>
      </c>
      <c r="K1606" s="2">
        <v>129500</v>
      </c>
      <c r="L1606" s="2" t="s">
        <v>13</v>
      </c>
      <c r="M1606" s="2" t="s">
        <v>41</v>
      </c>
      <c r="N1606" s="16">
        <f t="shared" si="0"/>
        <v>1976</v>
      </c>
      <c r="O1606" s="16" t="str">
        <f t="shared" si="1"/>
        <v>Not Good Condition</v>
      </c>
      <c r="P1606" s="16" t="str">
        <f t="shared" si="2"/>
        <v>NEW but not excellent</v>
      </c>
      <c r="Q1606" s="18"/>
      <c r="S1606" s="19"/>
      <c r="T1606" s="20"/>
    </row>
    <row r="1607" spans="1:20" ht="15.75" customHeight="1" x14ac:dyDescent="0.2">
      <c r="A1607" s="2">
        <v>1974</v>
      </c>
      <c r="B1607" s="2">
        <v>4</v>
      </c>
      <c r="C1607" s="2">
        <v>7</v>
      </c>
      <c r="D1607" s="2">
        <v>1973</v>
      </c>
      <c r="E1607" s="2">
        <v>2006</v>
      </c>
      <c r="F1607" s="2">
        <v>988</v>
      </c>
      <c r="G1607" s="2">
        <v>1</v>
      </c>
      <c r="H1607" s="2">
        <v>2</v>
      </c>
      <c r="I1607" s="2">
        <v>0</v>
      </c>
      <c r="J1607" s="2">
        <v>1</v>
      </c>
      <c r="K1607" s="2">
        <v>105000</v>
      </c>
      <c r="L1607" s="2" t="s">
        <v>17</v>
      </c>
      <c r="M1607" s="2" t="s">
        <v>41</v>
      </c>
      <c r="N1607" s="16">
        <f t="shared" si="0"/>
        <v>1973</v>
      </c>
      <c r="O1607" s="16" t="str">
        <f t="shared" si="1"/>
        <v>Good Condition</v>
      </c>
      <c r="P1607" s="16" t="str">
        <f t="shared" si="2"/>
        <v>NEW but not excellent</v>
      </c>
      <c r="Q1607" s="18"/>
      <c r="S1607" s="19"/>
      <c r="T1607" s="20"/>
    </row>
    <row r="1608" spans="1:20" ht="15.75" customHeight="1" x14ac:dyDescent="0.2">
      <c r="A1608" s="2">
        <v>1596</v>
      </c>
      <c r="B1608" s="2">
        <v>4</v>
      </c>
      <c r="C1608" s="2">
        <v>6</v>
      </c>
      <c r="D1608" s="2">
        <v>1973</v>
      </c>
      <c r="E1608" s="2">
        <v>1973</v>
      </c>
      <c r="F1608" s="2">
        <v>988</v>
      </c>
      <c r="G1608" s="2">
        <v>1</v>
      </c>
      <c r="H1608" s="2">
        <v>1</v>
      </c>
      <c r="I1608" s="2">
        <v>1</v>
      </c>
      <c r="J1608" s="2">
        <v>1</v>
      </c>
      <c r="K1608" s="2">
        <v>94900</v>
      </c>
      <c r="L1608" s="2" t="s">
        <v>13</v>
      </c>
      <c r="M1608" s="2" t="s">
        <v>41</v>
      </c>
      <c r="N1608" s="16">
        <f t="shared" si="0"/>
        <v>1973</v>
      </c>
      <c r="O1608" s="16" t="str">
        <f t="shared" si="1"/>
        <v>Not Good Condition</v>
      </c>
      <c r="P1608" s="16" t="str">
        <f t="shared" si="2"/>
        <v>NEW but not excellent</v>
      </c>
      <c r="Q1608" s="18"/>
      <c r="S1608" s="19"/>
      <c r="T1608" s="20"/>
    </row>
    <row r="1609" spans="1:20" ht="15.75" customHeight="1" x14ac:dyDescent="0.2">
      <c r="A1609" s="2">
        <v>17979</v>
      </c>
      <c r="B1609" s="2">
        <v>5</v>
      </c>
      <c r="C1609" s="2">
        <v>6</v>
      </c>
      <c r="D1609" s="2">
        <v>1968</v>
      </c>
      <c r="E1609" s="2">
        <v>1968</v>
      </c>
      <c r="F1609" s="2">
        <v>1160</v>
      </c>
      <c r="G1609" s="2">
        <v>1</v>
      </c>
      <c r="H1609" s="2">
        <v>3</v>
      </c>
      <c r="I1609" s="2">
        <v>0</v>
      </c>
      <c r="J1609" s="2">
        <v>1</v>
      </c>
      <c r="K1609" s="2">
        <v>152500</v>
      </c>
      <c r="L1609" s="2" t="s">
        <v>17</v>
      </c>
      <c r="M1609" s="2" t="s">
        <v>39</v>
      </c>
      <c r="N1609" s="16">
        <f t="shared" si="0"/>
        <v>1968</v>
      </c>
      <c r="O1609" s="16" t="str">
        <f t="shared" si="1"/>
        <v>Good Condition</v>
      </c>
      <c r="P1609" s="16" t="str">
        <f t="shared" si="2"/>
        <v>NEW but not excellent</v>
      </c>
      <c r="Q1609" s="18"/>
      <c r="S1609" s="19"/>
      <c r="T1609" s="20"/>
    </row>
    <row r="1610" spans="1:20" ht="15.75" customHeight="1" x14ac:dyDescent="0.2">
      <c r="A1610" s="2">
        <v>1477</v>
      </c>
      <c r="B1610" s="2">
        <v>6</v>
      </c>
      <c r="C1610" s="2">
        <v>9</v>
      </c>
      <c r="D1610" s="2">
        <v>1970</v>
      </c>
      <c r="E1610" s="2">
        <v>2007</v>
      </c>
      <c r="F1610" s="2">
        <v>1092</v>
      </c>
      <c r="G1610" s="2">
        <v>2</v>
      </c>
      <c r="H1610" s="2">
        <v>3</v>
      </c>
      <c r="I1610" s="2">
        <v>0</v>
      </c>
      <c r="J1610" s="2">
        <v>0</v>
      </c>
      <c r="K1610" s="2">
        <v>98000</v>
      </c>
      <c r="L1610" s="2" t="s">
        <v>17</v>
      </c>
      <c r="M1610" s="2" t="s">
        <v>41</v>
      </c>
      <c r="N1610" s="16">
        <f t="shared" si="0"/>
        <v>1970</v>
      </c>
      <c r="O1610" s="16" t="str">
        <f t="shared" si="1"/>
        <v>Good Condition</v>
      </c>
      <c r="P1610" s="16" t="str">
        <f t="shared" si="2"/>
        <v>NEW but not excellent</v>
      </c>
      <c r="Q1610" s="18"/>
      <c r="S1610" s="19"/>
      <c r="T1610" s="20"/>
    </row>
    <row r="1611" spans="1:20" ht="15.75" customHeight="1" x14ac:dyDescent="0.2">
      <c r="A1611" s="2">
        <v>1890</v>
      </c>
      <c r="B1611" s="2">
        <v>4</v>
      </c>
      <c r="C1611" s="2">
        <v>7</v>
      </c>
      <c r="D1611" s="2">
        <v>1972</v>
      </c>
      <c r="E1611" s="2">
        <v>1972</v>
      </c>
      <c r="F1611" s="2">
        <v>630</v>
      </c>
      <c r="G1611" s="2">
        <v>1</v>
      </c>
      <c r="H1611" s="2">
        <v>1</v>
      </c>
      <c r="I1611" s="2">
        <v>0</v>
      </c>
      <c r="J1611" s="2">
        <v>0</v>
      </c>
      <c r="K1611" s="2">
        <v>81000</v>
      </c>
      <c r="L1611" s="2" t="s">
        <v>17</v>
      </c>
      <c r="M1611" s="2" t="s">
        <v>41</v>
      </c>
      <c r="N1611" s="16">
        <f t="shared" si="0"/>
        <v>1972</v>
      </c>
      <c r="O1611" s="16" t="str">
        <f t="shared" si="1"/>
        <v>Good Condition</v>
      </c>
      <c r="P1611" s="16" t="str">
        <f t="shared" si="2"/>
        <v>NEW but not excellent</v>
      </c>
      <c r="Q1611" s="18"/>
      <c r="S1611" s="19"/>
      <c r="T1611" s="20"/>
    </row>
    <row r="1612" spans="1:20" ht="15.75" customHeight="1" x14ac:dyDescent="0.2">
      <c r="A1612" s="2">
        <v>21750</v>
      </c>
      <c r="B1612" s="2">
        <v>5</v>
      </c>
      <c r="C1612" s="2">
        <v>5</v>
      </c>
      <c r="D1612" s="2">
        <v>1954</v>
      </c>
      <c r="E1612" s="2">
        <v>1954</v>
      </c>
      <c r="F1612" s="2">
        <v>988</v>
      </c>
      <c r="G1612" s="2">
        <v>1</v>
      </c>
      <c r="H1612" s="2">
        <v>2</v>
      </c>
      <c r="I1612" s="2">
        <v>0</v>
      </c>
      <c r="J1612" s="2">
        <v>2</v>
      </c>
      <c r="K1612" s="2">
        <v>113000</v>
      </c>
      <c r="L1612" s="2" t="s">
        <v>13</v>
      </c>
      <c r="M1612" s="2" t="s">
        <v>39</v>
      </c>
      <c r="N1612" s="16">
        <f t="shared" si="0"/>
        <v>1954</v>
      </c>
      <c r="O1612" s="16" t="str">
        <f t="shared" si="1"/>
        <v>Not Good Condition</v>
      </c>
      <c r="P1612" s="16" t="str">
        <f t="shared" si="2"/>
        <v>OLD and not excellent</v>
      </c>
      <c r="Q1612" s="18"/>
      <c r="S1612" s="19"/>
      <c r="T1612" s="20"/>
    </row>
    <row r="1613" spans="1:20" ht="15.75" customHeight="1" x14ac:dyDescent="0.2">
      <c r="A1613" s="2">
        <v>6490</v>
      </c>
      <c r="B1613" s="2">
        <v>5</v>
      </c>
      <c r="C1613" s="2">
        <v>7</v>
      </c>
      <c r="D1613" s="2">
        <v>1983</v>
      </c>
      <c r="E1613" s="2">
        <v>1983</v>
      </c>
      <c r="F1613" s="2">
        <v>816</v>
      </c>
      <c r="G1613" s="2">
        <v>1</v>
      </c>
      <c r="H1613" s="2">
        <v>2</v>
      </c>
      <c r="I1613" s="2">
        <v>0</v>
      </c>
      <c r="J1613" s="2">
        <v>1</v>
      </c>
      <c r="K1613" s="2">
        <v>128500</v>
      </c>
      <c r="L1613" s="2" t="s">
        <v>17</v>
      </c>
      <c r="M1613" s="2" t="s">
        <v>39</v>
      </c>
      <c r="N1613" s="16">
        <f t="shared" si="0"/>
        <v>1983</v>
      </c>
      <c r="O1613" s="16" t="str">
        <f t="shared" si="1"/>
        <v>Good Condition</v>
      </c>
      <c r="P1613" s="16" t="str">
        <f t="shared" si="2"/>
        <v>NEW but not excellent</v>
      </c>
      <c r="Q1613" s="18"/>
      <c r="S1613" s="19"/>
      <c r="T1613" s="20"/>
    </row>
    <row r="1614" spans="1:20" ht="15.75" customHeight="1" x14ac:dyDescent="0.2">
      <c r="A1614" s="2">
        <v>6951</v>
      </c>
      <c r="B1614" s="2">
        <v>5</v>
      </c>
      <c r="C1614" s="2">
        <v>5</v>
      </c>
      <c r="D1614" s="2">
        <v>1984</v>
      </c>
      <c r="E1614" s="2">
        <v>1985</v>
      </c>
      <c r="F1614" s="2">
        <v>923</v>
      </c>
      <c r="G1614" s="2">
        <v>1</v>
      </c>
      <c r="H1614" s="2">
        <v>3</v>
      </c>
      <c r="I1614" s="2">
        <v>0</v>
      </c>
      <c r="J1614" s="2">
        <v>1</v>
      </c>
      <c r="K1614" s="2">
        <v>119500</v>
      </c>
      <c r="L1614" s="2" t="s">
        <v>13</v>
      </c>
      <c r="M1614" s="2" t="s">
        <v>39</v>
      </c>
      <c r="N1614" s="16">
        <f t="shared" si="0"/>
        <v>1984</v>
      </c>
      <c r="O1614" s="16" t="str">
        <f t="shared" si="1"/>
        <v>Not Good Condition</v>
      </c>
      <c r="P1614" s="16" t="str">
        <f t="shared" si="2"/>
        <v>NEW but not excellent</v>
      </c>
      <c r="Q1614" s="18"/>
      <c r="S1614" s="19"/>
      <c r="T1614" s="20"/>
    </row>
    <row r="1615" spans="1:20" ht="15.75" customHeight="1" x14ac:dyDescent="0.2">
      <c r="A1615" s="2">
        <v>6600</v>
      </c>
      <c r="B1615" s="2">
        <v>5</v>
      </c>
      <c r="C1615" s="2">
        <v>9</v>
      </c>
      <c r="D1615" s="2">
        <v>1982</v>
      </c>
      <c r="E1615" s="2">
        <v>2008</v>
      </c>
      <c r="F1615" s="2">
        <v>816</v>
      </c>
      <c r="G1615" s="2">
        <v>1</v>
      </c>
      <c r="H1615" s="2">
        <v>3</v>
      </c>
      <c r="I1615" s="2">
        <v>1</v>
      </c>
      <c r="J1615" s="2">
        <v>1</v>
      </c>
      <c r="K1615" s="2">
        <v>130500</v>
      </c>
      <c r="L1615" s="2" t="s">
        <v>17</v>
      </c>
      <c r="M1615" s="2" t="s">
        <v>39</v>
      </c>
      <c r="N1615" s="16">
        <f t="shared" si="0"/>
        <v>1982</v>
      </c>
      <c r="O1615" s="16" t="str">
        <f t="shared" si="1"/>
        <v>Good Condition</v>
      </c>
      <c r="P1615" s="16" t="str">
        <f t="shared" si="2"/>
        <v>NEW but not excellent</v>
      </c>
      <c r="Q1615" s="18"/>
      <c r="S1615" s="19"/>
      <c r="T1615" s="20"/>
    </row>
    <row r="1616" spans="1:20" ht="15.75" customHeight="1" x14ac:dyDescent="0.2">
      <c r="A1616" s="2">
        <v>6600</v>
      </c>
      <c r="B1616" s="2">
        <v>5</v>
      </c>
      <c r="C1616" s="2">
        <v>8</v>
      </c>
      <c r="D1616" s="2">
        <v>1982</v>
      </c>
      <c r="E1616" s="2">
        <v>2003</v>
      </c>
      <c r="F1616" s="2">
        <v>816</v>
      </c>
      <c r="G1616" s="2">
        <v>1</v>
      </c>
      <c r="H1616" s="2">
        <v>2</v>
      </c>
      <c r="I1616" s="2">
        <v>0</v>
      </c>
      <c r="J1616" s="2">
        <v>2</v>
      </c>
      <c r="K1616" s="2">
        <v>138000</v>
      </c>
      <c r="L1616" s="2" t="s">
        <v>17</v>
      </c>
      <c r="M1616" s="2" t="s">
        <v>39</v>
      </c>
      <c r="N1616" s="16">
        <f t="shared" si="0"/>
        <v>1982</v>
      </c>
      <c r="O1616" s="16" t="str">
        <f t="shared" si="1"/>
        <v>Good Condition</v>
      </c>
      <c r="P1616" s="16" t="str">
        <f t="shared" si="2"/>
        <v>NEW but not excellent</v>
      </c>
      <c r="Q1616" s="18"/>
      <c r="S1616" s="19"/>
      <c r="T1616" s="20"/>
    </row>
    <row r="1617" spans="1:20" ht="15.75" customHeight="1" x14ac:dyDescent="0.2">
      <c r="A1617" s="2">
        <v>6600</v>
      </c>
      <c r="B1617" s="2">
        <v>5</v>
      </c>
      <c r="C1617" s="2">
        <v>6</v>
      </c>
      <c r="D1617" s="2">
        <v>1982</v>
      </c>
      <c r="E1617" s="2">
        <v>2005</v>
      </c>
      <c r="F1617" s="2">
        <v>845</v>
      </c>
      <c r="G1617" s="2">
        <v>1</v>
      </c>
      <c r="H1617" s="2">
        <v>3</v>
      </c>
      <c r="I1617" s="2">
        <v>0</v>
      </c>
      <c r="J1617" s="2">
        <v>1</v>
      </c>
      <c r="K1617" s="2">
        <v>134500</v>
      </c>
      <c r="L1617" s="2" t="s">
        <v>13</v>
      </c>
      <c r="M1617" s="2" t="s">
        <v>39</v>
      </c>
      <c r="N1617" s="16">
        <f t="shared" si="0"/>
        <v>1982</v>
      </c>
      <c r="O1617" s="16" t="str">
        <f t="shared" si="1"/>
        <v>Not Good Condition</v>
      </c>
      <c r="P1617" s="16" t="str">
        <f t="shared" si="2"/>
        <v>NEW but not excellent</v>
      </c>
      <c r="Q1617" s="18"/>
      <c r="S1617" s="19"/>
      <c r="T1617" s="20"/>
    </row>
    <row r="1618" spans="1:20" ht="15.75" customHeight="1" x14ac:dyDescent="0.2">
      <c r="A1618" s="2">
        <v>12508</v>
      </c>
      <c r="B1618" s="2">
        <v>6</v>
      </c>
      <c r="C1618" s="2">
        <v>7</v>
      </c>
      <c r="D1618" s="2">
        <v>1940</v>
      </c>
      <c r="E1618" s="2">
        <v>1985</v>
      </c>
      <c r="F1618" s="2">
        <v>1750</v>
      </c>
      <c r="G1618" s="2">
        <v>2</v>
      </c>
      <c r="H1618" s="2">
        <v>4</v>
      </c>
      <c r="I1618" s="2">
        <v>0</v>
      </c>
      <c r="J1618" s="2">
        <v>1</v>
      </c>
      <c r="K1618" s="2">
        <v>160000</v>
      </c>
      <c r="L1618" s="2" t="s">
        <v>13</v>
      </c>
      <c r="M1618" s="2" t="s">
        <v>39</v>
      </c>
      <c r="N1618" s="16">
        <f t="shared" si="0"/>
        <v>1940</v>
      </c>
      <c r="O1618" s="16" t="str">
        <f t="shared" si="1"/>
        <v>Not Good Condition</v>
      </c>
      <c r="P1618" s="16" t="str">
        <f t="shared" si="2"/>
        <v>OLD and not excellent</v>
      </c>
      <c r="Q1618" s="18"/>
      <c r="S1618" s="19"/>
      <c r="T1618" s="20"/>
    </row>
    <row r="1619" spans="1:20" ht="15.75" customHeight="1" x14ac:dyDescent="0.2">
      <c r="A1619" s="2">
        <v>12395</v>
      </c>
      <c r="B1619" s="2">
        <v>5</v>
      </c>
      <c r="C1619" s="2">
        <v>6</v>
      </c>
      <c r="D1619" s="2">
        <v>1984</v>
      </c>
      <c r="E1619" s="2">
        <v>1984</v>
      </c>
      <c r="F1619" s="2">
        <v>889</v>
      </c>
      <c r="G1619" s="2">
        <v>1</v>
      </c>
      <c r="H1619" s="2">
        <v>3</v>
      </c>
      <c r="I1619" s="2">
        <v>0</v>
      </c>
      <c r="J1619" s="2">
        <v>2</v>
      </c>
      <c r="K1619" s="2">
        <v>137500</v>
      </c>
      <c r="L1619" s="2" t="s">
        <v>13</v>
      </c>
      <c r="M1619" s="2" t="s">
        <v>39</v>
      </c>
      <c r="N1619" s="16">
        <f t="shared" si="0"/>
        <v>1984</v>
      </c>
      <c r="O1619" s="16" t="str">
        <f t="shared" si="1"/>
        <v>Not Good Condition</v>
      </c>
      <c r="P1619" s="16" t="str">
        <f t="shared" si="2"/>
        <v>NEW but not excellent</v>
      </c>
      <c r="Q1619" s="18"/>
      <c r="S1619" s="19"/>
      <c r="T1619" s="20"/>
    </row>
    <row r="1620" spans="1:20" ht="15.75" customHeight="1" x14ac:dyDescent="0.2">
      <c r="A1620" s="2">
        <v>11075</v>
      </c>
      <c r="B1620" s="2">
        <v>5</v>
      </c>
      <c r="C1620" s="2">
        <v>4</v>
      </c>
      <c r="D1620" s="2">
        <v>1969</v>
      </c>
      <c r="E1620" s="2">
        <v>1969</v>
      </c>
      <c r="F1620" s="2">
        <v>1968</v>
      </c>
      <c r="G1620" s="2">
        <v>2</v>
      </c>
      <c r="H1620" s="2">
        <v>4</v>
      </c>
      <c r="I1620" s="2">
        <v>1</v>
      </c>
      <c r="J1620" s="2">
        <v>2</v>
      </c>
      <c r="K1620" s="2">
        <v>172000</v>
      </c>
      <c r="L1620" s="2" t="s">
        <v>13</v>
      </c>
      <c r="M1620" s="2" t="s">
        <v>39</v>
      </c>
      <c r="N1620" s="16">
        <f t="shared" si="0"/>
        <v>1969</v>
      </c>
      <c r="O1620" s="16" t="str">
        <f t="shared" si="1"/>
        <v>Not Good Condition</v>
      </c>
      <c r="P1620" s="16" t="str">
        <f t="shared" si="2"/>
        <v>NEW but not excellent</v>
      </c>
      <c r="Q1620" s="18"/>
      <c r="S1620" s="19"/>
      <c r="T1620" s="20"/>
    </row>
    <row r="1621" spans="1:20" ht="15.75" customHeight="1" x14ac:dyDescent="0.2">
      <c r="A1621" s="2">
        <v>56600</v>
      </c>
      <c r="B1621" s="2">
        <v>5</v>
      </c>
      <c r="C1621" s="2">
        <v>1</v>
      </c>
      <c r="D1621" s="2">
        <v>1900</v>
      </c>
      <c r="E1621" s="2">
        <v>1950</v>
      </c>
      <c r="F1621" s="2">
        <v>1836</v>
      </c>
      <c r="G1621" s="2">
        <v>2</v>
      </c>
      <c r="H1621" s="2">
        <v>4</v>
      </c>
      <c r="I1621" s="2">
        <v>0</v>
      </c>
      <c r="J1621" s="2">
        <v>1</v>
      </c>
      <c r="K1621" s="2">
        <v>103000</v>
      </c>
      <c r="L1621" s="2" t="s">
        <v>13</v>
      </c>
      <c r="M1621" s="2" t="s">
        <v>32</v>
      </c>
      <c r="N1621" s="16">
        <f t="shared" si="0"/>
        <v>1900</v>
      </c>
      <c r="O1621" s="16" t="str">
        <f t="shared" si="1"/>
        <v>Not Good Condition</v>
      </c>
      <c r="P1621" s="16" t="str">
        <f t="shared" si="2"/>
        <v>OLD and not excellent</v>
      </c>
      <c r="Q1621" s="18"/>
      <c r="S1621" s="19"/>
      <c r="T1621" s="20"/>
    </row>
    <row r="1622" spans="1:20" ht="15.75" customHeight="1" x14ac:dyDescent="0.2">
      <c r="A1622" s="2">
        <v>10667</v>
      </c>
      <c r="B1622" s="2">
        <v>6</v>
      </c>
      <c r="C1622" s="2">
        <v>6</v>
      </c>
      <c r="D1622" s="2">
        <v>1971</v>
      </c>
      <c r="E1622" s="2">
        <v>1971</v>
      </c>
      <c r="F1622" s="2">
        <v>1587</v>
      </c>
      <c r="G1622" s="2">
        <v>2</v>
      </c>
      <c r="H1622" s="2">
        <v>3</v>
      </c>
      <c r="I1622" s="2">
        <v>1</v>
      </c>
      <c r="J1622" s="2">
        <v>2</v>
      </c>
      <c r="K1622" s="2">
        <v>167300</v>
      </c>
      <c r="L1622" s="2" t="s">
        <v>13</v>
      </c>
      <c r="M1622" s="2" t="s">
        <v>14</v>
      </c>
      <c r="N1622" s="16">
        <f t="shared" si="0"/>
        <v>1971</v>
      </c>
      <c r="O1622" s="16" t="str">
        <f t="shared" si="1"/>
        <v>Not Good Condition</v>
      </c>
      <c r="P1622" s="16" t="str">
        <f t="shared" si="2"/>
        <v>NEW but not excellent</v>
      </c>
      <c r="Q1622" s="18"/>
      <c r="S1622" s="19"/>
      <c r="T1622" s="20"/>
    </row>
    <row r="1623" spans="1:20" ht="15.75" customHeight="1" x14ac:dyDescent="0.2">
      <c r="A1623" s="2">
        <v>10628</v>
      </c>
      <c r="B1623" s="2">
        <v>7</v>
      </c>
      <c r="C1623" s="2">
        <v>5</v>
      </c>
      <c r="D1623" s="2">
        <v>1970</v>
      </c>
      <c r="E1623" s="2">
        <v>1970</v>
      </c>
      <c r="F1623" s="2">
        <v>1277</v>
      </c>
      <c r="G1623" s="2">
        <v>1</v>
      </c>
      <c r="H1623" s="2">
        <v>2</v>
      </c>
      <c r="I1623" s="2">
        <v>1</v>
      </c>
      <c r="J1623" s="2">
        <v>2</v>
      </c>
      <c r="K1623" s="2">
        <v>167000</v>
      </c>
      <c r="L1623" s="2" t="s">
        <v>17</v>
      </c>
      <c r="M1623" s="2" t="s">
        <v>14</v>
      </c>
      <c r="N1623" s="16">
        <f t="shared" si="0"/>
        <v>1970</v>
      </c>
      <c r="O1623" s="16" t="str">
        <f t="shared" si="1"/>
        <v>Good Condition</v>
      </c>
      <c r="P1623" s="16" t="str">
        <f t="shared" si="2"/>
        <v>NEW but not excellent</v>
      </c>
      <c r="Q1623" s="18"/>
      <c r="S1623" s="19"/>
      <c r="T1623" s="20"/>
    </row>
    <row r="1624" spans="1:20" ht="15.75" customHeight="1" x14ac:dyDescent="0.2">
      <c r="A1624" s="2">
        <v>13651</v>
      </c>
      <c r="B1624" s="2">
        <v>7</v>
      </c>
      <c r="C1624" s="2">
        <v>6</v>
      </c>
      <c r="D1624" s="2">
        <v>1973</v>
      </c>
      <c r="E1624" s="2">
        <v>1973</v>
      </c>
      <c r="F1624" s="2">
        <v>2223</v>
      </c>
      <c r="G1624" s="2">
        <v>2</v>
      </c>
      <c r="H1624" s="2">
        <v>3</v>
      </c>
      <c r="I1624" s="2">
        <v>2</v>
      </c>
      <c r="J1624" s="2">
        <v>2</v>
      </c>
      <c r="K1624" s="2">
        <v>244000</v>
      </c>
      <c r="L1624" s="2" t="s">
        <v>17</v>
      </c>
      <c r="M1624" s="2" t="s">
        <v>14</v>
      </c>
      <c r="N1624" s="16">
        <f t="shared" si="0"/>
        <v>1973</v>
      </c>
      <c r="O1624" s="16" t="str">
        <f t="shared" si="1"/>
        <v>Good Condition</v>
      </c>
      <c r="P1624" s="16" t="str">
        <f t="shared" si="2"/>
        <v>NEW but not excellent</v>
      </c>
      <c r="Q1624" s="18"/>
      <c r="S1624" s="19"/>
      <c r="T1624" s="20"/>
    </row>
    <row r="1625" spans="1:20" ht="15.75" customHeight="1" x14ac:dyDescent="0.2">
      <c r="A1625" s="2">
        <v>15865</v>
      </c>
      <c r="B1625" s="2">
        <v>8</v>
      </c>
      <c r="C1625" s="2">
        <v>6</v>
      </c>
      <c r="D1625" s="2">
        <v>1970</v>
      </c>
      <c r="E1625" s="2">
        <v>1970</v>
      </c>
      <c r="F1625" s="2">
        <v>2217</v>
      </c>
      <c r="G1625" s="2">
        <v>2</v>
      </c>
      <c r="H1625" s="2">
        <v>4</v>
      </c>
      <c r="I1625" s="2">
        <v>1</v>
      </c>
      <c r="J1625" s="2">
        <v>2</v>
      </c>
      <c r="K1625" s="2">
        <v>268000</v>
      </c>
      <c r="L1625" s="2" t="s">
        <v>17</v>
      </c>
      <c r="M1625" s="2" t="s">
        <v>14</v>
      </c>
      <c r="N1625" s="16">
        <f t="shared" si="0"/>
        <v>1970</v>
      </c>
      <c r="O1625" s="16" t="str">
        <f t="shared" si="1"/>
        <v>Good Condition</v>
      </c>
      <c r="P1625" s="16" t="str">
        <f t="shared" si="2"/>
        <v>NEW but not excellent</v>
      </c>
      <c r="Q1625" s="18"/>
      <c r="S1625" s="19"/>
      <c r="T1625" s="20"/>
    </row>
    <row r="1626" spans="1:20" ht="15.75" customHeight="1" x14ac:dyDescent="0.2">
      <c r="A1626" s="2">
        <v>12394</v>
      </c>
      <c r="B1626" s="2">
        <v>7</v>
      </c>
      <c r="C1626" s="2">
        <v>5</v>
      </c>
      <c r="D1626" s="2">
        <v>2003</v>
      </c>
      <c r="E1626" s="2">
        <v>2003</v>
      </c>
      <c r="F1626" s="2">
        <v>1733</v>
      </c>
      <c r="G1626" s="2">
        <v>2</v>
      </c>
      <c r="H1626" s="2">
        <v>3</v>
      </c>
      <c r="I1626" s="2">
        <v>1</v>
      </c>
      <c r="J1626" s="2">
        <v>2</v>
      </c>
      <c r="K1626" s="2">
        <v>225000</v>
      </c>
      <c r="L1626" s="2" t="s">
        <v>13</v>
      </c>
      <c r="M1626" s="2" t="s">
        <v>15</v>
      </c>
      <c r="N1626" s="16">
        <f t="shared" si="0"/>
        <v>2003</v>
      </c>
      <c r="O1626" s="16" t="str">
        <f t="shared" si="1"/>
        <v>Not Good Condition</v>
      </c>
      <c r="P1626" s="16" t="str">
        <f t="shared" si="2"/>
        <v>NEW but not excellent</v>
      </c>
      <c r="Q1626" s="18"/>
      <c r="S1626" s="19"/>
      <c r="T1626" s="20"/>
    </row>
    <row r="1627" spans="1:20" ht="15.75" customHeight="1" x14ac:dyDescent="0.2">
      <c r="A1627" s="2">
        <v>10364</v>
      </c>
      <c r="B1627" s="2">
        <v>6</v>
      </c>
      <c r="C1627" s="2">
        <v>5</v>
      </c>
      <c r="D1627" s="2">
        <v>1995</v>
      </c>
      <c r="E1627" s="2">
        <v>1996</v>
      </c>
      <c r="F1627" s="2">
        <v>1572</v>
      </c>
      <c r="G1627" s="2">
        <v>2</v>
      </c>
      <c r="H1627" s="2">
        <v>3</v>
      </c>
      <c r="I1627" s="2">
        <v>1</v>
      </c>
      <c r="J1627" s="2">
        <v>2</v>
      </c>
      <c r="K1627" s="2">
        <v>168000</v>
      </c>
      <c r="L1627" s="2" t="s">
        <v>13</v>
      </c>
      <c r="M1627" s="2" t="s">
        <v>15</v>
      </c>
      <c r="N1627" s="16">
        <f t="shared" si="0"/>
        <v>1995</v>
      </c>
      <c r="O1627" s="16" t="str">
        <f t="shared" si="1"/>
        <v>Not Good Condition</v>
      </c>
      <c r="P1627" s="16" t="str">
        <f t="shared" si="2"/>
        <v>NEW but not excellent</v>
      </c>
      <c r="Q1627" s="18"/>
      <c r="S1627" s="19"/>
      <c r="T1627" s="20"/>
    </row>
    <row r="1628" spans="1:20" ht="15.75" customHeight="1" x14ac:dyDescent="0.2">
      <c r="A1628" s="2">
        <v>13869</v>
      </c>
      <c r="B1628" s="2">
        <v>6</v>
      </c>
      <c r="C1628" s="2">
        <v>6</v>
      </c>
      <c r="D1628" s="2">
        <v>1997</v>
      </c>
      <c r="E1628" s="2">
        <v>1997</v>
      </c>
      <c r="F1628" s="2">
        <v>1470</v>
      </c>
      <c r="G1628" s="2">
        <v>2</v>
      </c>
      <c r="H1628" s="2">
        <v>3</v>
      </c>
      <c r="I1628" s="2">
        <v>0</v>
      </c>
      <c r="J1628" s="2">
        <v>2</v>
      </c>
      <c r="K1628" s="2">
        <v>177000</v>
      </c>
      <c r="L1628" s="2" t="s">
        <v>13</v>
      </c>
      <c r="M1628" s="2" t="s">
        <v>15</v>
      </c>
      <c r="N1628" s="16">
        <f t="shared" si="0"/>
        <v>1997</v>
      </c>
      <c r="O1628" s="16" t="str">
        <f t="shared" si="1"/>
        <v>Not Good Condition</v>
      </c>
      <c r="P1628" s="16" t="str">
        <f t="shared" si="2"/>
        <v>NEW but not excellent</v>
      </c>
      <c r="Q1628" s="18"/>
      <c r="S1628" s="19"/>
      <c r="T1628" s="20"/>
    </row>
    <row r="1629" spans="1:20" ht="15.75" customHeight="1" x14ac:dyDescent="0.2">
      <c r="A1629" s="2">
        <v>8773</v>
      </c>
      <c r="B1629" s="2">
        <v>6</v>
      </c>
      <c r="C1629" s="2">
        <v>5</v>
      </c>
      <c r="D1629" s="2">
        <v>1997</v>
      </c>
      <c r="E1629" s="2">
        <v>1997</v>
      </c>
      <c r="F1629" s="2">
        <v>1600</v>
      </c>
      <c r="G1629" s="2">
        <v>2</v>
      </c>
      <c r="H1629" s="2">
        <v>3</v>
      </c>
      <c r="I1629" s="2">
        <v>1</v>
      </c>
      <c r="J1629" s="2">
        <v>2</v>
      </c>
      <c r="K1629" s="2">
        <v>169000</v>
      </c>
      <c r="L1629" s="2" t="s">
        <v>13</v>
      </c>
      <c r="M1629" s="2" t="s">
        <v>15</v>
      </c>
      <c r="N1629" s="16">
        <f t="shared" si="0"/>
        <v>1997</v>
      </c>
      <c r="O1629" s="16" t="str">
        <f t="shared" si="1"/>
        <v>Not Good Condition</v>
      </c>
      <c r="P1629" s="16" t="str">
        <f t="shared" si="2"/>
        <v>NEW but not excellent</v>
      </c>
      <c r="Q1629" s="18"/>
      <c r="S1629" s="19"/>
      <c r="T1629" s="20"/>
    </row>
    <row r="1630" spans="1:20" ht="15.75" customHeight="1" x14ac:dyDescent="0.2">
      <c r="A1630" s="2">
        <v>8872</v>
      </c>
      <c r="B1630" s="2">
        <v>6</v>
      </c>
      <c r="C1630" s="2">
        <v>5</v>
      </c>
      <c r="D1630" s="2">
        <v>1997</v>
      </c>
      <c r="E1630" s="2">
        <v>1997</v>
      </c>
      <c r="F1630" s="2">
        <v>1384</v>
      </c>
      <c r="G1630" s="2">
        <v>2</v>
      </c>
      <c r="H1630" s="2">
        <v>3</v>
      </c>
      <c r="I1630" s="2">
        <v>1</v>
      </c>
      <c r="J1630" s="2">
        <v>2</v>
      </c>
      <c r="K1630" s="2">
        <v>161500</v>
      </c>
      <c r="L1630" s="2" t="s">
        <v>13</v>
      </c>
      <c r="M1630" s="2" t="s">
        <v>15</v>
      </c>
      <c r="N1630" s="16">
        <f t="shared" si="0"/>
        <v>1997</v>
      </c>
      <c r="O1630" s="16" t="str">
        <f t="shared" si="1"/>
        <v>Not Good Condition</v>
      </c>
      <c r="P1630" s="16" t="str">
        <f t="shared" si="2"/>
        <v>NEW but not excellent</v>
      </c>
      <c r="Q1630" s="18"/>
      <c r="S1630" s="19"/>
      <c r="T1630" s="20"/>
    </row>
    <row r="1631" spans="1:20" ht="15.75" customHeight="1" x14ac:dyDescent="0.2">
      <c r="A1631" s="2">
        <v>5330</v>
      </c>
      <c r="B1631" s="2">
        <v>8</v>
      </c>
      <c r="C1631" s="2">
        <v>5</v>
      </c>
      <c r="D1631" s="2">
        <v>2000</v>
      </c>
      <c r="E1631" s="2">
        <v>2000</v>
      </c>
      <c r="F1631" s="2">
        <v>1652</v>
      </c>
      <c r="G1631" s="2">
        <v>2</v>
      </c>
      <c r="H1631" s="2">
        <v>2</v>
      </c>
      <c r="I1631" s="2">
        <v>0</v>
      </c>
      <c r="J1631" s="2">
        <v>2</v>
      </c>
      <c r="K1631" s="2">
        <v>251000</v>
      </c>
      <c r="L1631" s="2" t="s">
        <v>13</v>
      </c>
      <c r="M1631" s="2" t="s">
        <v>16</v>
      </c>
      <c r="N1631" s="16">
        <f t="shared" si="0"/>
        <v>2000</v>
      </c>
      <c r="O1631" s="16" t="str">
        <f t="shared" si="1"/>
        <v>Not Good Condition</v>
      </c>
      <c r="P1631" s="16" t="str">
        <f t="shared" si="2"/>
        <v>NEW but not excellent</v>
      </c>
      <c r="Q1631" s="18"/>
      <c r="S1631" s="19"/>
      <c r="T1631" s="20"/>
    </row>
    <row r="1632" spans="1:20" ht="15.75" customHeight="1" x14ac:dyDescent="0.2">
      <c r="A1632" s="2">
        <v>10147</v>
      </c>
      <c r="B1632" s="2">
        <v>6</v>
      </c>
      <c r="C1632" s="2">
        <v>5</v>
      </c>
      <c r="D1632" s="2">
        <v>1994</v>
      </c>
      <c r="E1632" s="2">
        <v>1994</v>
      </c>
      <c r="F1632" s="2">
        <v>1694</v>
      </c>
      <c r="G1632" s="2">
        <v>2</v>
      </c>
      <c r="H1632" s="2">
        <v>3</v>
      </c>
      <c r="I1632" s="2">
        <v>1</v>
      </c>
      <c r="J1632" s="2">
        <v>2</v>
      </c>
      <c r="K1632" s="2">
        <v>160000</v>
      </c>
      <c r="L1632" s="2" t="s">
        <v>13</v>
      </c>
      <c r="M1632" s="2" t="s">
        <v>15</v>
      </c>
      <c r="N1632" s="16">
        <f t="shared" si="0"/>
        <v>1994</v>
      </c>
      <c r="O1632" s="16" t="str">
        <f t="shared" si="1"/>
        <v>Not Good Condition</v>
      </c>
      <c r="P1632" s="16" t="str">
        <f t="shared" si="2"/>
        <v>NEW but not excellent</v>
      </c>
      <c r="Q1632" s="18"/>
      <c r="S1632" s="19"/>
      <c r="T1632" s="20"/>
    </row>
    <row r="1633" spans="1:20" ht="15.75" customHeight="1" x14ac:dyDescent="0.2">
      <c r="A1633" s="2">
        <v>8637</v>
      </c>
      <c r="B1633" s="2">
        <v>6</v>
      </c>
      <c r="C1633" s="2">
        <v>5</v>
      </c>
      <c r="D1633" s="2">
        <v>1999</v>
      </c>
      <c r="E1633" s="2">
        <v>2000</v>
      </c>
      <c r="F1633" s="2">
        <v>1714</v>
      </c>
      <c r="G1633" s="2">
        <v>2</v>
      </c>
      <c r="H1633" s="2">
        <v>3</v>
      </c>
      <c r="I1633" s="2">
        <v>1</v>
      </c>
      <c r="J1633" s="2">
        <v>2</v>
      </c>
      <c r="K1633" s="2">
        <v>180000</v>
      </c>
      <c r="L1633" s="2" t="s">
        <v>13</v>
      </c>
      <c r="M1633" s="2" t="s">
        <v>15</v>
      </c>
      <c r="N1633" s="16">
        <f t="shared" si="0"/>
        <v>1999</v>
      </c>
      <c r="O1633" s="16" t="str">
        <f t="shared" si="1"/>
        <v>Not Good Condition</v>
      </c>
      <c r="P1633" s="16" t="str">
        <f t="shared" si="2"/>
        <v>NEW but not excellent</v>
      </c>
      <c r="Q1633" s="18"/>
      <c r="S1633" s="19"/>
      <c r="T1633" s="20"/>
    </row>
    <row r="1634" spans="1:20" ht="15.75" customHeight="1" x14ac:dyDescent="0.2">
      <c r="A1634" s="2">
        <v>7875</v>
      </c>
      <c r="B1634" s="2">
        <v>7</v>
      </c>
      <c r="C1634" s="2">
        <v>5</v>
      </c>
      <c r="D1634" s="2">
        <v>1996</v>
      </c>
      <c r="E1634" s="2">
        <v>1996</v>
      </c>
      <c r="F1634" s="2">
        <v>1553</v>
      </c>
      <c r="G1634" s="2">
        <v>2</v>
      </c>
      <c r="H1634" s="2">
        <v>3</v>
      </c>
      <c r="I1634" s="2">
        <v>0</v>
      </c>
      <c r="J1634" s="2">
        <v>2</v>
      </c>
      <c r="K1634" s="2">
        <v>178750</v>
      </c>
      <c r="L1634" s="2" t="s">
        <v>13</v>
      </c>
      <c r="M1634" s="2" t="s">
        <v>15</v>
      </c>
      <c r="N1634" s="16">
        <f t="shared" si="0"/>
        <v>1996</v>
      </c>
      <c r="O1634" s="16" t="str">
        <f t="shared" si="1"/>
        <v>Not Good Condition</v>
      </c>
      <c r="P1634" s="16" t="str">
        <f t="shared" si="2"/>
        <v>NEW but not excellent</v>
      </c>
      <c r="Q1634" s="18"/>
      <c r="S1634" s="19"/>
      <c r="T1634" s="20"/>
    </row>
    <row r="1635" spans="1:20" ht="15.75" customHeight="1" x14ac:dyDescent="0.2">
      <c r="A1635" s="2">
        <v>7875</v>
      </c>
      <c r="B1635" s="2">
        <v>7</v>
      </c>
      <c r="C1635" s="2">
        <v>5</v>
      </c>
      <c r="D1635" s="2">
        <v>1995</v>
      </c>
      <c r="E1635" s="2">
        <v>1996</v>
      </c>
      <c r="F1635" s="2">
        <v>1253</v>
      </c>
      <c r="G1635" s="2">
        <v>2</v>
      </c>
      <c r="H1635" s="2">
        <v>3</v>
      </c>
      <c r="I1635" s="2">
        <v>1</v>
      </c>
      <c r="J1635" s="2">
        <v>2</v>
      </c>
      <c r="K1635" s="2">
        <v>176000</v>
      </c>
      <c r="L1635" s="2" t="s">
        <v>13</v>
      </c>
      <c r="M1635" s="2" t="s">
        <v>15</v>
      </c>
      <c r="N1635" s="16">
        <f t="shared" si="0"/>
        <v>1995</v>
      </c>
      <c r="O1635" s="16" t="str">
        <f t="shared" si="1"/>
        <v>Not Good Condition</v>
      </c>
      <c r="P1635" s="16" t="str">
        <f t="shared" si="2"/>
        <v>NEW but not excellent</v>
      </c>
      <c r="Q1635" s="18"/>
      <c r="S1635" s="19"/>
      <c r="T1635" s="20"/>
    </row>
    <row r="1636" spans="1:20" ht="15.75" customHeight="1" x14ac:dyDescent="0.2">
      <c r="A1636" s="2">
        <v>7500</v>
      </c>
      <c r="B1636" s="2">
        <v>6</v>
      </c>
      <c r="C1636" s="2">
        <v>5</v>
      </c>
      <c r="D1636" s="2">
        <v>1999</v>
      </c>
      <c r="E1636" s="2">
        <v>2003</v>
      </c>
      <c r="F1636" s="2">
        <v>2299</v>
      </c>
      <c r="G1636" s="2">
        <v>3</v>
      </c>
      <c r="H1636" s="2">
        <v>5</v>
      </c>
      <c r="I1636" s="2">
        <v>1</v>
      </c>
      <c r="J1636" s="2">
        <v>2</v>
      </c>
      <c r="K1636" s="2">
        <v>204000</v>
      </c>
      <c r="L1636" s="2" t="s">
        <v>13</v>
      </c>
      <c r="M1636" s="2" t="s">
        <v>15</v>
      </c>
      <c r="N1636" s="16">
        <f t="shared" si="0"/>
        <v>1999</v>
      </c>
      <c r="O1636" s="16" t="str">
        <f t="shared" si="1"/>
        <v>Not Good Condition</v>
      </c>
      <c r="P1636" s="16" t="str">
        <f t="shared" si="2"/>
        <v>NEW but not excellent</v>
      </c>
      <c r="Q1636" s="18"/>
      <c r="S1636" s="19"/>
      <c r="T1636" s="20"/>
    </row>
    <row r="1637" spans="1:20" ht="15.75" customHeight="1" x14ac:dyDescent="0.2">
      <c r="A1637" s="2">
        <v>9556</v>
      </c>
      <c r="B1637" s="2">
        <v>7</v>
      </c>
      <c r="C1637" s="2">
        <v>5</v>
      </c>
      <c r="D1637" s="2">
        <v>1992</v>
      </c>
      <c r="E1637" s="2">
        <v>1993</v>
      </c>
      <c r="F1637" s="2">
        <v>1187</v>
      </c>
      <c r="G1637" s="2">
        <v>2</v>
      </c>
      <c r="H1637" s="2">
        <v>3</v>
      </c>
      <c r="I1637" s="2">
        <v>0</v>
      </c>
      <c r="J1637" s="2">
        <v>2</v>
      </c>
      <c r="K1637" s="2">
        <v>160000</v>
      </c>
      <c r="L1637" s="2" t="s">
        <v>13</v>
      </c>
      <c r="M1637" s="2" t="s">
        <v>15</v>
      </c>
      <c r="N1637" s="16">
        <f t="shared" si="0"/>
        <v>1992</v>
      </c>
      <c r="O1637" s="16" t="str">
        <f t="shared" si="1"/>
        <v>Not Good Condition</v>
      </c>
      <c r="P1637" s="16" t="str">
        <f t="shared" si="2"/>
        <v>NEW but not excellent</v>
      </c>
      <c r="Q1637" s="18"/>
      <c r="S1637" s="19"/>
      <c r="T1637" s="20"/>
    </row>
    <row r="1638" spans="1:20" ht="15.75" customHeight="1" x14ac:dyDescent="0.2">
      <c r="A1638" s="2">
        <v>10784</v>
      </c>
      <c r="B1638" s="2">
        <v>7</v>
      </c>
      <c r="C1638" s="2">
        <v>5</v>
      </c>
      <c r="D1638" s="2">
        <v>1991</v>
      </c>
      <c r="E1638" s="2">
        <v>1992</v>
      </c>
      <c r="F1638" s="2">
        <v>1472</v>
      </c>
      <c r="G1638" s="2">
        <v>2</v>
      </c>
      <c r="H1638" s="2">
        <v>3</v>
      </c>
      <c r="I1638" s="2">
        <v>1</v>
      </c>
      <c r="J1638" s="2">
        <v>2</v>
      </c>
      <c r="K1638" s="2">
        <v>160000</v>
      </c>
      <c r="L1638" s="2" t="s">
        <v>13</v>
      </c>
      <c r="M1638" s="2" t="s">
        <v>15</v>
      </c>
      <c r="N1638" s="16">
        <f t="shared" si="0"/>
        <v>1991</v>
      </c>
      <c r="O1638" s="16" t="str">
        <f t="shared" si="1"/>
        <v>Not Good Condition</v>
      </c>
      <c r="P1638" s="16" t="str">
        <f t="shared" si="2"/>
        <v>NEW but not excellent</v>
      </c>
      <c r="Q1638" s="18"/>
      <c r="S1638" s="19"/>
      <c r="T1638" s="20"/>
    </row>
    <row r="1639" spans="1:20" ht="15.75" customHeight="1" x14ac:dyDescent="0.2">
      <c r="A1639" s="2">
        <v>9125</v>
      </c>
      <c r="B1639" s="2">
        <v>7</v>
      </c>
      <c r="C1639" s="2">
        <v>5</v>
      </c>
      <c r="D1639" s="2">
        <v>1992</v>
      </c>
      <c r="E1639" s="2">
        <v>1992</v>
      </c>
      <c r="F1639" s="2">
        <v>1482</v>
      </c>
      <c r="G1639" s="2">
        <v>2</v>
      </c>
      <c r="H1639" s="2">
        <v>3</v>
      </c>
      <c r="I1639" s="2">
        <v>1</v>
      </c>
      <c r="J1639" s="2">
        <v>2</v>
      </c>
      <c r="K1639" s="2">
        <v>163900</v>
      </c>
      <c r="L1639" s="2" t="s">
        <v>13</v>
      </c>
      <c r="M1639" s="2" t="s">
        <v>15</v>
      </c>
      <c r="N1639" s="16">
        <f t="shared" si="0"/>
        <v>1992</v>
      </c>
      <c r="O1639" s="16" t="str">
        <f t="shared" si="1"/>
        <v>Not Good Condition</v>
      </c>
      <c r="P1639" s="16" t="str">
        <f t="shared" si="2"/>
        <v>NEW but not excellent</v>
      </c>
      <c r="Q1639" s="18"/>
      <c r="S1639" s="19"/>
      <c r="T1639" s="20"/>
    </row>
    <row r="1640" spans="1:20" ht="15.75" customHeight="1" x14ac:dyDescent="0.2">
      <c r="A1640" s="2">
        <v>7655</v>
      </c>
      <c r="B1640" s="2">
        <v>6</v>
      </c>
      <c r="C1640" s="2">
        <v>5</v>
      </c>
      <c r="D1640" s="2">
        <v>1993</v>
      </c>
      <c r="E1640" s="2">
        <v>1994</v>
      </c>
      <c r="F1640" s="2">
        <v>1642</v>
      </c>
      <c r="G1640" s="2">
        <v>2</v>
      </c>
      <c r="H1640" s="2">
        <v>3</v>
      </c>
      <c r="I1640" s="2">
        <v>1</v>
      </c>
      <c r="J1640" s="2">
        <v>2</v>
      </c>
      <c r="K1640" s="2">
        <v>168000</v>
      </c>
      <c r="L1640" s="2" t="s">
        <v>13</v>
      </c>
      <c r="M1640" s="2" t="s">
        <v>15</v>
      </c>
      <c r="N1640" s="16">
        <f t="shared" si="0"/>
        <v>1993</v>
      </c>
      <c r="O1640" s="16" t="str">
        <f t="shared" si="1"/>
        <v>Not Good Condition</v>
      </c>
      <c r="P1640" s="16" t="str">
        <f t="shared" si="2"/>
        <v>NEW but not excellent</v>
      </c>
      <c r="Q1640" s="18"/>
      <c r="S1640" s="19"/>
      <c r="T1640" s="20"/>
    </row>
    <row r="1641" spans="1:20" ht="15.75" customHeight="1" x14ac:dyDescent="0.2">
      <c r="A1641" s="2">
        <v>18160</v>
      </c>
      <c r="B1641" s="2">
        <v>6</v>
      </c>
      <c r="C1641" s="2">
        <v>6</v>
      </c>
      <c r="D1641" s="2">
        <v>1964</v>
      </c>
      <c r="E1641" s="2">
        <v>1964</v>
      </c>
      <c r="F1641" s="2">
        <v>1128</v>
      </c>
      <c r="G1641" s="2">
        <v>1</v>
      </c>
      <c r="H1641" s="2">
        <v>3</v>
      </c>
      <c r="I1641" s="2">
        <v>1</v>
      </c>
      <c r="J1641" s="2">
        <v>2</v>
      </c>
      <c r="K1641" s="2">
        <v>154204</v>
      </c>
      <c r="L1641" s="2" t="s">
        <v>13</v>
      </c>
      <c r="M1641" s="2" t="s">
        <v>15</v>
      </c>
      <c r="N1641" s="16">
        <f t="shared" si="0"/>
        <v>1964</v>
      </c>
      <c r="O1641" s="16" t="str">
        <f t="shared" si="1"/>
        <v>Not Good Condition</v>
      </c>
      <c r="P1641" s="16" t="str">
        <f t="shared" si="2"/>
        <v>NEW but not excellent</v>
      </c>
      <c r="Q1641" s="18"/>
      <c r="S1641" s="19"/>
      <c r="T1641" s="20"/>
    </row>
    <row r="1642" spans="1:20" ht="15.75" customHeight="1" x14ac:dyDescent="0.2">
      <c r="A1642" s="2">
        <v>3696</v>
      </c>
      <c r="B1642" s="2">
        <v>8</v>
      </c>
      <c r="C1642" s="2">
        <v>5</v>
      </c>
      <c r="D1642" s="2">
        <v>1986</v>
      </c>
      <c r="E1642" s="2">
        <v>1986</v>
      </c>
      <c r="F1642" s="2">
        <v>1088</v>
      </c>
      <c r="G1642" s="2">
        <v>1</v>
      </c>
      <c r="H1642" s="2">
        <v>2</v>
      </c>
      <c r="I1642" s="2">
        <v>0</v>
      </c>
      <c r="J1642" s="2">
        <v>2</v>
      </c>
      <c r="K1642" s="2">
        <v>170000</v>
      </c>
      <c r="L1642" s="2" t="s">
        <v>13</v>
      </c>
      <c r="M1642" s="2" t="s">
        <v>16</v>
      </c>
      <c r="N1642" s="16">
        <f t="shared" si="0"/>
        <v>1986</v>
      </c>
      <c r="O1642" s="16" t="str">
        <f t="shared" si="1"/>
        <v>Not Good Condition</v>
      </c>
      <c r="P1642" s="16" t="str">
        <f t="shared" si="2"/>
        <v>NEW but not excellent</v>
      </c>
      <c r="Q1642" s="18"/>
      <c r="S1642" s="19"/>
      <c r="T1642" s="20"/>
    </row>
    <row r="1643" spans="1:20" ht="15.75" customHeight="1" x14ac:dyDescent="0.2">
      <c r="A1643" s="2">
        <v>5062</v>
      </c>
      <c r="B1643" s="2">
        <v>7</v>
      </c>
      <c r="C1643" s="2">
        <v>5</v>
      </c>
      <c r="D1643" s="2">
        <v>1984</v>
      </c>
      <c r="E1643" s="2">
        <v>1984</v>
      </c>
      <c r="F1643" s="2">
        <v>2090</v>
      </c>
      <c r="G1643" s="2">
        <v>2</v>
      </c>
      <c r="H1643" s="2">
        <v>3</v>
      </c>
      <c r="I1643" s="2">
        <v>1</v>
      </c>
      <c r="J1643" s="2">
        <v>2</v>
      </c>
      <c r="K1643" s="2">
        <v>207500</v>
      </c>
      <c r="L1643" s="2" t="s">
        <v>13</v>
      </c>
      <c r="M1643" s="2" t="s">
        <v>16</v>
      </c>
      <c r="N1643" s="16">
        <f t="shared" si="0"/>
        <v>1984</v>
      </c>
      <c r="O1643" s="16" t="str">
        <f t="shared" si="1"/>
        <v>Not Good Condition</v>
      </c>
      <c r="P1643" s="16" t="str">
        <f t="shared" si="2"/>
        <v>NEW but not excellent</v>
      </c>
      <c r="Q1643" s="18"/>
      <c r="S1643" s="19"/>
      <c r="T1643" s="20"/>
    </row>
    <row r="1644" spans="1:20" ht="15.75" customHeight="1" x14ac:dyDescent="0.2">
      <c r="A1644" s="2">
        <v>4740</v>
      </c>
      <c r="B1644" s="2">
        <v>8</v>
      </c>
      <c r="C1644" s="2">
        <v>5</v>
      </c>
      <c r="D1644" s="2">
        <v>1988</v>
      </c>
      <c r="E1644" s="2">
        <v>1988</v>
      </c>
      <c r="F1644" s="2">
        <v>1179</v>
      </c>
      <c r="G1644" s="2">
        <v>2</v>
      </c>
      <c r="H1644" s="2">
        <v>2</v>
      </c>
      <c r="I1644" s="2">
        <v>0</v>
      </c>
      <c r="J1644" s="2">
        <v>2</v>
      </c>
      <c r="K1644" s="2">
        <v>182000</v>
      </c>
      <c r="L1644" s="2" t="s">
        <v>13</v>
      </c>
      <c r="M1644" s="2" t="s">
        <v>16</v>
      </c>
      <c r="N1644" s="16">
        <f t="shared" si="0"/>
        <v>1988</v>
      </c>
      <c r="O1644" s="16" t="str">
        <f t="shared" si="1"/>
        <v>Not Good Condition</v>
      </c>
      <c r="P1644" s="16" t="str">
        <f t="shared" si="2"/>
        <v>NEW but not excellent</v>
      </c>
      <c r="Q1644" s="18"/>
      <c r="S1644" s="19"/>
      <c r="T1644" s="20"/>
    </row>
    <row r="1645" spans="1:20" ht="15.75" customHeight="1" x14ac:dyDescent="0.2">
      <c r="A1645" s="2">
        <v>5118</v>
      </c>
      <c r="B1645" s="2">
        <v>8</v>
      </c>
      <c r="C1645" s="2">
        <v>5</v>
      </c>
      <c r="D1645" s="2">
        <v>1990</v>
      </c>
      <c r="E1645" s="2">
        <v>1990</v>
      </c>
      <c r="F1645" s="2">
        <v>1321</v>
      </c>
      <c r="G1645" s="2">
        <v>1</v>
      </c>
      <c r="H1645" s="2">
        <v>1</v>
      </c>
      <c r="I1645" s="2">
        <v>1</v>
      </c>
      <c r="J1645" s="2">
        <v>2</v>
      </c>
      <c r="K1645" s="2">
        <v>212000</v>
      </c>
      <c r="L1645" s="2" t="s">
        <v>13</v>
      </c>
      <c r="M1645" s="2" t="s">
        <v>16</v>
      </c>
      <c r="N1645" s="16">
        <f t="shared" si="0"/>
        <v>1990</v>
      </c>
      <c r="O1645" s="16" t="str">
        <f t="shared" si="1"/>
        <v>Not Good Condition</v>
      </c>
      <c r="P1645" s="16" t="str">
        <f t="shared" si="2"/>
        <v>NEW but not excellent</v>
      </c>
      <c r="Q1645" s="18"/>
      <c r="S1645" s="19"/>
      <c r="T1645" s="20"/>
    </row>
    <row r="1646" spans="1:20" ht="15.75" customHeight="1" x14ac:dyDescent="0.2">
      <c r="A1646" s="2">
        <v>14157</v>
      </c>
      <c r="B1646" s="2">
        <v>9</v>
      </c>
      <c r="C1646" s="2">
        <v>5</v>
      </c>
      <c r="D1646" s="2">
        <v>2005</v>
      </c>
      <c r="E1646" s="2">
        <v>2006</v>
      </c>
      <c r="F1646" s="2">
        <v>1922</v>
      </c>
      <c r="G1646" s="2">
        <v>2</v>
      </c>
      <c r="H1646" s="2">
        <v>3</v>
      </c>
      <c r="I1646" s="2">
        <v>1</v>
      </c>
      <c r="J1646" s="2">
        <v>3</v>
      </c>
      <c r="K1646" s="2">
        <v>377426</v>
      </c>
      <c r="L1646" s="2" t="s">
        <v>13</v>
      </c>
      <c r="M1646" s="2" t="s">
        <v>16</v>
      </c>
      <c r="N1646" s="16">
        <f t="shared" si="0"/>
        <v>2005</v>
      </c>
      <c r="O1646" s="16" t="str">
        <f t="shared" si="1"/>
        <v>Not Good Condition</v>
      </c>
      <c r="P1646" s="16" t="str">
        <f t="shared" si="2"/>
        <v>NEW but not excellent</v>
      </c>
      <c r="Q1646" s="18"/>
      <c r="S1646" s="19"/>
      <c r="T1646" s="20"/>
    </row>
    <row r="1647" spans="1:20" ht="15.75" customHeight="1" x14ac:dyDescent="0.2">
      <c r="A1647" s="2">
        <v>12328</v>
      </c>
      <c r="B1647" s="2">
        <v>8</v>
      </c>
      <c r="C1647" s="2">
        <v>5</v>
      </c>
      <c r="D1647" s="2">
        <v>2005</v>
      </c>
      <c r="E1647" s="2">
        <v>2005</v>
      </c>
      <c r="F1647" s="2">
        <v>2541</v>
      </c>
      <c r="G1647" s="2">
        <v>3</v>
      </c>
      <c r="H1647" s="2">
        <v>4</v>
      </c>
      <c r="I1647" s="2">
        <v>1</v>
      </c>
      <c r="J1647" s="2">
        <v>3</v>
      </c>
      <c r="K1647" s="2">
        <v>349265</v>
      </c>
      <c r="L1647" s="2" t="s">
        <v>13</v>
      </c>
      <c r="M1647" s="2" t="s">
        <v>16</v>
      </c>
      <c r="N1647" s="16">
        <f t="shared" si="0"/>
        <v>2005</v>
      </c>
      <c r="O1647" s="16" t="str">
        <f t="shared" si="1"/>
        <v>Not Good Condition</v>
      </c>
      <c r="P1647" s="16" t="str">
        <f t="shared" si="2"/>
        <v>NEW but not excellent</v>
      </c>
      <c r="Q1647" s="18"/>
      <c r="S1647" s="19"/>
      <c r="T1647" s="20"/>
    </row>
    <row r="1648" spans="1:20" ht="15.75" customHeight="1" x14ac:dyDescent="0.2">
      <c r="A1648" s="2">
        <v>51974</v>
      </c>
      <c r="B1648" s="2">
        <v>9</v>
      </c>
      <c r="C1648" s="2">
        <v>5</v>
      </c>
      <c r="D1648" s="2">
        <v>2006</v>
      </c>
      <c r="E1648" s="2">
        <v>2007</v>
      </c>
      <c r="F1648" s="2">
        <v>2338</v>
      </c>
      <c r="G1648" s="2">
        <v>2</v>
      </c>
      <c r="H1648" s="2">
        <v>4</v>
      </c>
      <c r="I1648" s="2">
        <v>2</v>
      </c>
      <c r="J1648" s="2">
        <v>3</v>
      </c>
      <c r="K1648" s="2">
        <v>591587</v>
      </c>
      <c r="L1648" s="2" t="s">
        <v>13</v>
      </c>
      <c r="M1648" s="2" t="s">
        <v>16</v>
      </c>
      <c r="N1648" s="16">
        <f t="shared" si="0"/>
        <v>2006</v>
      </c>
      <c r="O1648" s="16" t="str">
        <f t="shared" si="1"/>
        <v>Not Good Condition</v>
      </c>
      <c r="P1648" s="16" t="str">
        <f t="shared" si="2"/>
        <v>NEW but not excellent</v>
      </c>
      <c r="Q1648" s="18"/>
      <c r="S1648" s="19"/>
      <c r="T1648" s="20"/>
    </row>
    <row r="1649" spans="1:20" ht="15.75" customHeight="1" x14ac:dyDescent="0.2">
      <c r="A1649" s="2">
        <v>41600</v>
      </c>
      <c r="B1649" s="2">
        <v>5</v>
      </c>
      <c r="C1649" s="2">
        <v>5</v>
      </c>
      <c r="D1649" s="2">
        <v>1969</v>
      </c>
      <c r="E1649" s="2">
        <v>1990</v>
      </c>
      <c r="F1649" s="2">
        <v>1424</v>
      </c>
      <c r="G1649" s="2">
        <v>1</v>
      </c>
      <c r="H1649" s="2">
        <v>3</v>
      </c>
      <c r="I1649" s="2">
        <v>0</v>
      </c>
      <c r="J1649" s="2">
        <v>3</v>
      </c>
      <c r="K1649" s="2">
        <v>155000</v>
      </c>
      <c r="L1649" s="2" t="s">
        <v>13</v>
      </c>
      <c r="M1649" s="2" t="s">
        <v>15</v>
      </c>
      <c r="N1649" s="16">
        <f t="shared" si="0"/>
        <v>1969</v>
      </c>
      <c r="O1649" s="16" t="str">
        <f t="shared" si="1"/>
        <v>Not Good Condition</v>
      </c>
      <c r="P1649" s="16" t="str">
        <f t="shared" si="2"/>
        <v>NEW but not excellent</v>
      </c>
      <c r="Q1649" s="18"/>
      <c r="S1649" s="19"/>
      <c r="T1649" s="20"/>
    </row>
    <row r="1650" spans="1:20" ht="15.75" customHeight="1" x14ac:dyDescent="0.2">
      <c r="A1650" s="2">
        <v>8035</v>
      </c>
      <c r="B1650" s="2">
        <v>9</v>
      </c>
      <c r="C1650" s="2">
        <v>5</v>
      </c>
      <c r="D1650" s="2">
        <v>2006</v>
      </c>
      <c r="E1650" s="2">
        <v>2006</v>
      </c>
      <c r="F1650" s="2">
        <v>1612</v>
      </c>
      <c r="G1650" s="2">
        <v>2</v>
      </c>
      <c r="H1650" s="2">
        <v>2</v>
      </c>
      <c r="I1650" s="2">
        <v>1</v>
      </c>
      <c r="J1650" s="2">
        <v>2</v>
      </c>
      <c r="K1650" s="2">
        <v>319900</v>
      </c>
      <c r="L1650" s="2" t="s">
        <v>13</v>
      </c>
      <c r="M1650" s="2" t="s">
        <v>16</v>
      </c>
      <c r="N1650" s="16">
        <f t="shared" si="0"/>
        <v>2006</v>
      </c>
      <c r="O1650" s="16" t="str">
        <f t="shared" si="1"/>
        <v>Not Good Condition</v>
      </c>
      <c r="P1650" s="16" t="str">
        <f t="shared" si="2"/>
        <v>NEW but not excellent</v>
      </c>
      <c r="Q1650" s="18"/>
      <c r="S1650" s="19"/>
      <c r="T1650" s="20"/>
    </row>
    <row r="1651" spans="1:20" ht="15.75" customHeight="1" x14ac:dyDescent="0.2">
      <c r="A1651" s="2">
        <v>8089</v>
      </c>
      <c r="B1651" s="2">
        <v>8</v>
      </c>
      <c r="C1651" s="2">
        <v>6</v>
      </c>
      <c r="D1651" s="2">
        <v>2007</v>
      </c>
      <c r="E1651" s="2">
        <v>2007</v>
      </c>
      <c r="F1651" s="2">
        <v>1419</v>
      </c>
      <c r="G1651" s="2">
        <v>2</v>
      </c>
      <c r="H1651" s="2">
        <v>2</v>
      </c>
      <c r="I1651" s="2">
        <v>1</v>
      </c>
      <c r="J1651" s="2">
        <v>2</v>
      </c>
      <c r="K1651" s="2">
        <v>392000</v>
      </c>
      <c r="L1651" s="2" t="s">
        <v>13</v>
      </c>
      <c r="M1651" s="2" t="s">
        <v>16</v>
      </c>
      <c r="N1651" s="16">
        <f t="shared" si="0"/>
        <v>2007</v>
      </c>
      <c r="O1651" s="16" t="str">
        <f t="shared" si="1"/>
        <v>Not Good Condition</v>
      </c>
      <c r="P1651" s="16" t="str">
        <f t="shared" si="2"/>
        <v>NEW but not excellent</v>
      </c>
      <c r="Q1651" s="18"/>
      <c r="S1651" s="19"/>
      <c r="T1651" s="20"/>
    </row>
    <row r="1652" spans="1:20" ht="15.75" customHeight="1" x14ac:dyDescent="0.2">
      <c r="A1652" s="2">
        <v>14082</v>
      </c>
      <c r="B1652" s="2">
        <v>8</v>
      </c>
      <c r="C1652" s="2">
        <v>5</v>
      </c>
      <c r="D1652" s="2">
        <v>2006</v>
      </c>
      <c r="E1652" s="2">
        <v>2006</v>
      </c>
      <c r="F1652" s="2">
        <v>2234</v>
      </c>
      <c r="G1652" s="2">
        <v>1</v>
      </c>
      <c r="H1652" s="2">
        <v>1</v>
      </c>
      <c r="I1652" s="2">
        <v>1</v>
      </c>
      <c r="J1652" s="2">
        <v>2</v>
      </c>
      <c r="K1652" s="2">
        <v>441929</v>
      </c>
      <c r="L1652" s="2" t="s">
        <v>13</v>
      </c>
      <c r="M1652" s="2" t="s">
        <v>16</v>
      </c>
      <c r="N1652" s="16">
        <f t="shared" si="0"/>
        <v>2006</v>
      </c>
      <c r="O1652" s="16" t="str">
        <f t="shared" si="1"/>
        <v>Not Good Condition</v>
      </c>
      <c r="P1652" s="16" t="str">
        <f t="shared" si="2"/>
        <v>NEW but not excellent</v>
      </c>
      <c r="Q1652" s="18"/>
      <c r="S1652" s="19"/>
      <c r="T1652" s="20"/>
    </row>
    <row r="1653" spans="1:20" ht="15.75" customHeight="1" x14ac:dyDescent="0.2">
      <c r="A1653" s="2">
        <v>13870</v>
      </c>
      <c r="B1653" s="2">
        <v>10</v>
      </c>
      <c r="C1653" s="2">
        <v>5</v>
      </c>
      <c r="D1653" s="2">
        <v>2006</v>
      </c>
      <c r="E1653" s="2">
        <v>2007</v>
      </c>
      <c r="F1653" s="2">
        <v>2042</v>
      </c>
      <c r="G1653" s="2">
        <v>2</v>
      </c>
      <c r="H1653" s="2">
        <v>3</v>
      </c>
      <c r="I1653" s="2">
        <v>1</v>
      </c>
      <c r="J1653" s="2">
        <v>3</v>
      </c>
      <c r="K1653" s="2">
        <v>455000</v>
      </c>
      <c r="L1653" s="2" t="s">
        <v>13</v>
      </c>
      <c r="M1653" s="2" t="s">
        <v>16</v>
      </c>
      <c r="N1653" s="16">
        <f t="shared" si="0"/>
        <v>2006</v>
      </c>
      <c r="O1653" s="16" t="str">
        <f t="shared" si="1"/>
        <v>Not Good Condition</v>
      </c>
      <c r="P1653" s="16" t="str">
        <f t="shared" si="2"/>
        <v>NEW but not excellent</v>
      </c>
      <c r="Q1653" s="18"/>
      <c r="S1653" s="19"/>
      <c r="T1653" s="20"/>
    </row>
    <row r="1654" spans="1:20" ht="15.75" customHeight="1" x14ac:dyDescent="0.2">
      <c r="A1654" s="2">
        <v>12546</v>
      </c>
      <c r="B1654" s="2">
        <v>6</v>
      </c>
      <c r="C1654" s="2">
        <v>7</v>
      </c>
      <c r="D1654" s="2">
        <v>1981</v>
      </c>
      <c r="E1654" s="2">
        <v>1981</v>
      </c>
      <c r="F1654" s="2">
        <v>1440</v>
      </c>
      <c r="G1654" s="2">
        <v>2</v>
      </c>
      <c r="H1654" s="2">
        <v>3</v>
      </c>
      <c r="I1654" s="2">
        <v>1</v>
      </c>
      <c r="J1654" s="2">
        <v>2</v>
      </c>
      <c r="K1654" s="2">
        <v>182900</v>
      </c>
      <c r="L1654" s="2" t="s">
        <v>17</v>
      </c>
      <c r="M1654" s="2" t="s">
        <v>18</v>
      </c>
      <c r="N1654" s="16">
        <f t="shared" si="0"/>
        <v>1981</v>
      </c>
      <c r="O1654" s="16" t="str">
        <f t="shared" si="1"/>
        <v>Good Condition</v>
      </c>
      <c r="P1654" s="16" t="str">
        <f t="shared" si="2"/>
        <v>NEW but not excellent</v>
      </c>
      <c r="Q1654" s="18"/>
      <c r="S1654" s="19"/>
      <c r="T1654" s="20"/>
    </row>
    <row r="1655" spans="1:20" ht="15.75" customHeight="1" x14ac:dyDescent="0.2">
      <c r="A1655" s="2">
        <v>10960</v>
      </c>
      <c r="B1655" s="2">
        <v>6</v>
      </c>
      <c r="C1655" s="2">
        <v>5</v>
      </c>
      <c r="D1655" s="2">
        <v>1984</v>
      </c>
      <c r="E1655" s="2">
        <v>1984</v>
      </c>
      <c r="F1655" s="2">
        <v>1284</v>
      </c>
      <c r="G1655" s="2">
        <v>2</v>
      </c>
      <c r="H1655" s="2">
        <v>3</v>
      </c>
      <c r="I1655" s="2">
        <v>0</v>
      </c>
      <c r="J1655" s="2">
        <v>2</v>
      </c>
      <c r="K1655" s="2">
        <v>174000</v>
      </c>
      <c r="L1655" s="2" t="s">
        <v>13</v>
      </c>
      <c r="M1655" s="2" t="s">
        <v>18</v>
      </c>
      <c r="N1655" s="16">
        <f t="shared" si="0"/>
        <v>1984</v>
      </c>
      <c r="O1655" s="16" t="str">
        <f t="shared" si="1"/>
        <v>Not Good Condition</v>
      </c>
      <c r="P1655" s="16" t="str">
        <f t="shared" si="2"/>
        <v>NEW but not excellent</v>
      </c>
      <c r="Q1655" s="18"/>
      <c r="S1655" s="19"/>
      <c r="T1655" s="20"/>
    </row>
    <row r="1656" spans="1:20" ht="15.75" customHeight="1" x14ac:dyDescent="0.2">
      <c r="A1656" s="2">
        <v>12090</v>
      </c>
      <c r="B1656" s="2">
        <v>6</v>
      </c>
      <c r="C1656" s="2">
        <v>7</v>
      </c>
      <c r="D1656" s="2">
        <v>1984</v>
      </c>
      <c r="E1656" s="2">
        <v>2003</v>
      </c>
      <c r="F1656" s="2">
        <v>1868</v>
      </c>
      <c r="G1656" s="2">
        <v>3</v>
      </c>
      <c r="H1656" s="2">
        <v>3</v>
      </c>
      <c r="I1656" s="2">
        <v>1</v>
      </c>
      <c r="J1656" s="2">
        <v>2</v>
      </c>
      <c r="K1656" s="2">
        <v>178000</v>
      </c>
      <c r="L1656" s="2" t="s">
        <v>13</v>
      </c>
      <c r="M1656" s="2" t="s">
        <v>18</v>
      </c>
      <c r="N1656" s="16">
        <f t="shared" si="0"/>
        <v>1984</v>
      </c>
      <c r="O1656" s="16" t="str">
        <f t="shared" si="1"/>
        <v>Not Good Condition</v>
      </c>
      <c r="P1656" s="16" t="str">
        <f t="shared" si="2"/>
        <v>NEW but not excellent</v>
      </c>
      <c r="Q1656" s="18"/>
      <c r="S1656" s="19"/>
      <c r="T1656" s="20"/>
    </row>
    <row r="1657" spans="1:20" ht="15.75" customHeight="1" x14ac:dyDescent="0.2">
      <c r="A1657" s="2">
        <v>12090</v>
      </c>
      <c r="B1657" s="2">
        <v>7</v>
      </c>
      <c r="C1657" s="2">
        <v>7</v>
      </c>
      <c r="D1657" s="2">
        <v>1981</v>
      </c>
      <c r="E1657" s="2">
        <v>2003</v>
      </c>
      <c r="F1657" s="2">
        <v>1479</v>
      </c>
      <c r="G1657" s="2">
        <v>2</v>
      </c>
      <c r="H1657" s="2">
        <v>3</v>
      </c>
      <c r="I1657" s="2">
        <v>1</v>
      </c>
      <c r="J1657" s="2">
        <v>2</v>
      </c>
      <c r="K1657" s="2">
        <v>176000</v>
      </c>
      <c r="L1657" s="2" t="s">
        <v>13</v>
      </c>
      <c r="M1657" s="2" t="s">
        <v>18</v>
      </c>
      <c r="N1657" s="16">
        <f t="shared" si="0"/>
        <v>1981</v>
      </c>
      <c r="O1657" s="16" t="str">
        <f t="shared" si="1"/>
        <v>Not Good Condition</v>
      </c>
      <c r="P1657" s="16" t="str">
        <f t="shared" si="2"/>
        <v>NEW but not excellent</v>
      </c>
      <c r="Q1657" s="18"/>
      <c r="S1657" s="19"/>
      <c r="T1657" s="20"/>
    </row>
    <row r="1658" spans="1:20" ht="15.75" customHeight="1" x14ac:dyDescent="0.2">
      <c r="A1658" s="2">
        <v>12299</v>
      </c>
      <c r="B1658" s="2">
        <v>7</v>
      </c>
      <c r="C1658" s="2">
        <v>6</v>
      </c>
      <c r="D1658" s="2">
        <v>1978</v>
      </c>
      <c r="E1658" s="2">
        <v>1985</v>
      </c>
      <c r="F1658" s="2">
        <v>1664</v>
      </c>
      <c r="G1658" s="2">
        <v>2</v>
      </c>
      <c r="H1658" s="2">
        <v>3</v>
      </c>
      <c r="I1658" s="2">
        <v>1</v>
      </c>
      <c r="J1658" s="2">
        <v>2</v>
      </c>
      <c r="K1658" s="2">
        <v>213000</v>
      </c>
      <c r="L1658" s="2" t="s">
        <v>13</v>
      </c>
      <c r="M1658" s="2" t="s">
        <v>18</v>
      </c>
      <c r="N1658" s="16">
        <f t="shared" si="0"/>
        <v>1978</v>
      </c>
      <c r="O1658" s="16" t="str">
        <f t="shared" si="1"/>
        <v>Not Good Condition</v>
      </c>
      <c r="P1658" s="16" t="str">
        <f t="shared" si="2"/>
        <v>NEW but not excellent</v>
      </c>
      <c r="Q1658" s="18"/>
      <c r="S1658" s="19"/>
      <c r="T1658" s="20"/>
    </row>
    <row r="1659" spans="1:20" ht="15.75" customHeight="1" x14ac:dyDescent="0.2">
      <c r="A1659" s="2">
        <v>11339</v>
      </c>
      <c r="B1659" s="2">
        <v>7</v>
      </c>
      <c r="C1659" s="2">
        <v>5</v>
      </c>
      <c r="D1659" s="2">
        <v>1979</v>
      </c>
      <c r="E1659" s="2">
        <v>1979</v>
      </c>
      <c r="F1659" s="2">
        <v>1930</v>
      </c>
      <c r="G1659" s="2">
        <v>2</v>
      </c>
      <c r="H1659" s="2">
        <v>4</v>
      </c>
      <c r="I1659" s="2">
        <v>1</v>
      </c>
      <c r="J1659" s="2">
        <v>2</v>
      </c>
      <c r="K1659" s="2">
        <v>192000</v>
      </c>
      <c r="L1659" s="2" t="s">
        <v>13</v>
      </c>
      <c r="M1659" s="2" t="s">
        <v>18</v>
      </c>
      <c r="N1659" s="16">
        <f t="shared" si="0"/>
        <v>1979</v>
      </c>
      <c r="O1659" s="16" t="str">
        <f t="shared" si="1"/>
        <v>Not Good Condition</v>
      </c>
      <c r="P1659" s="16" t="str">
        <f t="shared" si="2"/>
        <v>NEW but not excellent</v>
      </c>
      <c r="Q1659" s="18"/>
      <c r="S1659" s="19"/>
      <c r="T1659" s="20"/>
    </row>
    <row r="1660" spans="1:20" ht="15.75" customHeight="1" x14ac:dyDescent="0.2">
      <c r="A1660" s="2">
        <v>11952</v>
      </c>
      <c r="B1660" s="2">
        <v>7</v>
      </c>
      <c r="C1660" s="2">
        <v>6</v>
      </c>
      <c r="D1660" s="2">
        <v>1977</v>
      </c>
      <c r="E1660" s="2">
        <v>1977</v>
      </c>
      <c r="F1660" s="2">
        <v>1969</v>
      </c>
      <c r="G1660" s="2">
        <v>2</v>
      </c>
      <c r="H1660" s="2">
        <v>3</v>
      </c>
      <c r="I1660" s="2">
        <v>1</v>
      </c>
      <c r="J1660" s="2">
        <v>2</v>
      </c>
      <c r="K1660" s="2">
        <v>190000</v>
      </c>
      <c r="L1660" s="2" t="s">
        <v>13</v>
      </c>
      <c r="M1660" s="2" t="s">
        <v>18</v>
      </c>
      <c r="N1660" s="16">
        <f t="shared" si="0"/>
        <v>1977</v>
      </c>
      <c r="O1660" s="16" t="str">
        <f t="shared" si="1"/>
        <v>Not Good Condition</v>
      </c>
      <c r="P1660" s="16" t="str">
        <f t="shared" si="2"/>
        <v>NEW but not excellent</v>
      </c>
      <c r="Q1660" s="18"/>
      <c r="S1660" s="19"/>
      <c r="T1660" s="20"/>
    </row>
    <row r="1661" spans="1:20" ht="15.75" customHeight="1" x14ac:dyDescent="0.2">
      <c r="A1661" s="2">
        <v>12046</v>
      </c>
      <c r="B1661" s="2">
        <v>6</v>
      </c>
      <c r="C1661" s="2">
        <v>6</v>
      </c>
      <c r="D1661" s="2">
        <v>1976</v>
      </c>
      <c r="E1661" s="2">
        <v>1976</v>
      </c>
      <c r="F1661" s="2">
        <v>2030</v>
      </c>
      <c r="G1661" s="2">
        <v>2</v>
      </c>
      <c r="H1661" s="2">
        <v>4</v>
      </c>
      <c r="I1661" s="2">
        <v>1</v>
      </c>
      <c r="J1661" s="2">
        <v>2</v>
      </c>
      <c r="K1661" s="2">
        <v>195000</v>
      </c>
      <c r="L1661" s="2" t="s">
        <v>13</v>
      </c>
      <c r="M1661" s="2" t="s">
        <v>18</v>
      </c>
      <c r="N1661" s="16">
        <f t="shared" si="0"/>
        <v>1976</v>
      </c>
      <c r="O1661" s="16" t="str">
        <f t="shared" si="1"/>
        <v>Not Good Condition</v>
      </c>
      <c r="P1661" s="16" t="str">
        <f t="shared" si="2"/>
        <v>NEW but not excellent</v>
      </c>
      <c r="Q1661" s="18"/>
      <c r="S1661" s="19"/>
      <c r="T1661" s="20"/>
    </row>
    <row r="1662" spans="1:20" ht="15.75" customHeight="1" x14ac:dyDescent="0.2">
      <c r="A1662" s="2">
        <v>10395</v>
      </c>
      <c r="B1662" s="2">
        <v>6</v>
      </c>
      <c r="C1662" s="2">
        <v>6</v>
      </c>
      <c r="D1662" s="2">
        <v>1978</v>
      </c>
      <c r="E1662" s="2">
        <v>1978</v>
      </c>
      <c r="F1662" s="2">
        <v>1032</v>
      </c>
      <c r="G1662" s="2">
        <v>2</v>
      </c>
      <c r="H1662" s="2">
        <v>3</v>
      </c>
      <c r="I1662" s="2">
        <v>1</v>
      </c>
      <c r="J1662" s="2">
        <v>2</v>
      </c>
      <c r="K1662" s="2">
        <v>148000</v>
      </c>
      <c r="L1662" s="2" t="s">
        <v>13</v>
      </c>
      <c r="M1662" s="2" t="s">
        <v>18</v>
      </c>
      <c r="N1662" s="16">
        <f t="shared" si="0"/>
        <v>1978</v>
      </c>
      <c r="O1662" s="16" t="str">
        <f t="shared" si="1"/>
        <v>Not Good Condition</v>
      </c>
      <c r="P1662" s="16" t="str">
        <f t="shared" si="2"/>
        <v>NEW but not excellent</v>
      </c>
      <c r="Q1662" s="18"/>
      <c r="S1662" s="19"/>
      <c r="T1662" s="20"/>
    </row>
    <row r="1663" spans="1:20" ht="15.75" customHeight="1" x14ac:dyDescent="0.2">
      <c r="A1663" s="2">
        <v>11850</v>
      </c>
      <c r="B1663" s="2">
        <v>6</v>
      </c>
      <c r="C1663" s="2">
        <v>6</v>
      </c>
      <c r="D1663" s="2">
        <v>1984</v>
      </c>
      <c r="E1663" s="2">
        <v>1984</v>
      </c>
      <c r="F1663" s="2">
        <v>1177</v>
      </c>
      <c r="G1663" s="2">
        <v>2</v>
      </c>
      <c r="H1663" s="2">
        <v>3</v>
      </c>
      <c r="I1663" s="2">
        <v>0</v>
      </c>
      <c r="J1663" s="2">
        <v>2</v>
      </c>
      <c r="K1663" s="2">
        <v>151500</v>
      </c>
      <c r="L1663" s="2" t="s">
        <v>13</v>
      </c>
      <c r="M1663" s="2" t="s">
        <v>18</v>
      </c>
      <c r="N1663" s="16">
        <f t="shared" si="0"/>
        <v>1984</v>
      </c>
      <c r="O1663" s="16" t="str">
        <f t="shared" si="1"/>
        <v>Not Good Condition</v>
      </c>
      <c r="P1663" s="16" t="str">
        <f t="shared" si="2"/>
        <v>NEW but not excellent</v>
      </c>
      <c r="Q1663" s="18"/>
      <c r="S1663" s="19"/>
      <c r="T1663" s="20"/>
    </row>
    <row r="1664" spans="1:20" ht="15.75" customHeight="1" x14ac:dyDescent="0.2">
      <c r="A1664" s="2">
        <v>11584</v>
      </c>
      <c r="B1664" s="2">
        <v>7</v>
      </c>
      <c r="C1664" s="2">
        <v>6</v>
      </c>
      <c r="D1664" s="2">
        <v>1979</v>
      </c>
      <c r="E1664" s="2">
        <v>1979</v>
      </c>
      <c r="F1664" s="2">
        <v>1725</v>
      </c>
      <c r="G1664" s="2">
        <v>2</v>
      </c>
      <c r="H1664" s="2">
        <v>3</v>
      </c>
      <c r="I1664" s="2">
        <v>1</v>
      </c>
      <c r="J1664" s="2">
        <v>2</v>
      </c>
      <c r="K1664" s="2">
        <v>197000</v>
      </c>
      <c r="L1664" s="2" t="s">
        <v>13</v>
      </c>
      <c r="M1664" s="2" t="s">
        <v>18</v>
      </c>
      <c r="N1664" s="16">
        <f t="shared" si="0"/>
        <v>1979</v>
      </c>
      <c r="O1664" s="16" t="str">
        <f t="shared" si="1"/>
        <v>Not Good Condition</v>
      </c>
      <c r="P1664" s="16" t="str">
        <f t="shared" si="2"/>
        <v>NEW but not excellent</v>
      </c>
      <c r="Q1664" s="18"/>
      <c r="S1664" s="19"/>
      <c r="T1664" s="20"/>
    </row>
    <row r="1665" spans="1:20" ht="15.75" customHeight="1" x14ac:dyDescent="0.2">
      <c r="A1665" s="2">
        <v>10400</v>
      </c>
      <c r="B1665" s="2">
        <v>6</v>
      </c>
      <c r="C1665" s="2">
        <v>5</v>
      </c>
      <c r="D1665" s="2">
        <v>1979</v>
      </c>
      <c r="E1665" s="2">
        <v>1999</v>
      </c>
      <c r="F1665" s="2">
        <v>1353</v>
      </c>
      <c r="G1665" s="2">
        <v>2</v>
      </c>
      <c r="H1665" s="2">
        <v>2</v>
      </c>
      <c r="I1665" s="2">
        <v>1</v>
      </c>
      <c r="J1665" s="2">
        <v>2</v>
      </c>
      <c r="K1665" s="2">
        <v>192350</v>
      </c>
      <c r="L1665" s="2" t="s">
        <v>13</v>
      </c>
      <c r="M1665" s="2" t="s">
        <v>18</v>
      </c>
      <c r="N1665" s="16">
        <f t="shared" si="0"/>
        <v>1979</v>
      </c>
      <c r="O1665" s="16" t="str">
        <f t="shared" si="1"/>
        <v>Not Good Condition</v>
      </c>
      <c r="P1665" s="16" t="str">
        <f t="shared" si="2"/>
        <v>NEW but not excellent</v>
      </c>
      <c r="Q1665" s="18"/>
      <c r="S1665" s="19"/>
      <c r="T1665" s="20"/>
    </row>
    <row r="1666" spans="1:20" ht="15.75" customHeight="1" x14ac:dyDescent="0.2">
      <c r="A1666" s="2">
        <v>10793</v>
      </c>
      <c r="B1666" s="2">
        <v>5</v>
      </c>
      <c r="C1666" s="2">
        <v>5</v>
      </c>
      <c r="D1666" s="2">
        <v>1969</v>
      </c>
      <c r="E1666" s="2">
        <v>1969</v>
      </c>
      <c r="F1666" s="2">
        <v>1620</v>
      </c>
      <c r="G1666" s="2">
        <v>2</v>
      </c>
      <c r="H1666" s="2">
        <v>4</v>
      </c>
      <c r="I1666" s="2">
        <v>0</v>
      </c>
      <c r="J1666" s="2">
        <v>2</v>
      </c>
      <c r="K1666" s="2">
        <v>152000</v>
      </c>
      <c r="L1666" s="2" t="s">
        <v>13</v>
      </c>
      <c r="M1666" s="2" t="s">
        <v>18</v>
      </c>
      <c r="N1666" s="16">
        <f t="shared" si="0"/>
        <v>1969</v>
      </c>
      <c r="O1666" s="16" t="str">
        <f t="shared" si="1"/>
        <v>Not Good Condition</v>
      </c>
      <c r="P1666" s="16" t="str">
        <f t="shared" si="2"/>
        <v>NEW but not excellent</v>
      </c>
      <c r="Q1666" s="18"/>
      <c r="S1666" s="19"/>
      <c r="T1666" s="20"/>
    </row>
    <row r="1667" spans="1:20" ht="15.75" customHeight="1" x14ac:dyDescent="0.2">
      <c r="A1667" s="2">
        <v>13001</v>
      </c>
      <c r="B1667" s="2">
        <v>6</v>
      </c>
      <c r="C1667" s="2">
        <v>5</v>
      </c>
      <c r="D1667" s="2">
        <v>1971</v>
      </c>
      <c r="E1667" s="2">
        <v>1971</v>
      </c>
      <c r="F1667" s="2">
        <v>1220</v>
      </c>
      <c r="G1667" s="2">
        <v>2</v>
      </c>
      <c r="H1667" s="2">
        <v>2</v>
      </c>
      <c r="I1667" s="2">
        <v>1</v>
      </c>
      <c r="J1667" s="2">
        <v>2</v>
      </c>
      <c r="K1667" s="2">
        <v>170000</v>
      </c>
      <c r="L1667" s="2" t="s">
        <v>13</v>
      </c>
      <c r="M1667" s="2" t="s">
        <v>18</v>
      </c>
      <c r="N1667" s="16">
        <f t="shared" si="0"/>
        <v>1971</v>
      </c>
      <c r="O1667" s="16" t="str">
        <f t="shared" si="1"/>
        <v>Not Good Condition</v>
      </c>
      <c r="P1667" s="16" t="str">
        <f t="shared" si="2"/>
        <v>NEW but not excellent</v>
      </c>
      <c r="Q1667" s="18"/>
      <c r="S1667" s="19"/>
      <c r="T1667" s="20"/>
    </row>
    <row r="1668" spans="1:20" ht="15.75" customHeight="1" x14ac:dyDescent="0.2">
      <c r="A1668" s="2">
        <v>12243</v>
      </c>
      <c r="B1668" s="2">
        <v>5</v>
      </c>
      <c r="C1668" s="2">
        <v>6</v>
      </c>
      <c r="D1668" s="2">
        <v>1971</v>
      </c>
      <c r="E1668" s="2">
        <v>1971</v>
      </c>
      <c r="F1668" s="2">
        <v>1484</v>
      </c>
      <c r="G1668" s="2">
        <v>2</v>
      </c>
      <c r="H1668" s="2">
        <v>3</v>
      </c>
      <c r="I1668" s="2">
        <v>1</v>
      </c>
      <c r="J1668" s="2">
        <v>2</v>
      </c>
      <c r="K1668" s="2">
        <v>175000</v>
      </c>
      <c r="L1668" s="2" t="s">
        <v>13</v>
      </c>
      <c r="M1668" s="2" t="s">
        <v>18</v>
      </c>
      <c r="N1668" s="16">
        <f t="shared" si="0"/>
        <v>1971</v>
      </c>
      <c r="O1668" s="16" t="str">
        <f t="shared" si="1"/>
        <v>Not Good Condition</v>
      </c>
      <c r="P1668" s="16" t="str">
        <f t="shared" si="2"/>
        <v>NEW but not excellent</v>
      </c>
      <c r="Q1668" s="18"/>
      <c r="S1668" s="19"/>
      <c r="T1668" s="20"/>
    </row>
    <row r="1669" spans="1:20" ht="15.75" customHeight="1" x14ac:dyDescent="0.2">
      <c r="A1669" s="2">
        <v>11700</v>
      </c>
      <c r="B1669" s="2">
        <v>6</v>
      </c>
      <c r="C1669" s="2">
        <v>6</v>
      </c>
      <c r="D1669" s="2">
        <v>1968</v>
      </c>
      <c r="E1669" s="2">
        <v>1968</v>
      </c>
      <c r="F1669" s="2">
        <v>1743</v>
      </c>
      <c r="G1669" s="2">
        <v>1</v>
      </c>
      <c r="H1669" s="2">
        <v>3</v>
      </c>
      <c r="I1669" s="2">
        <v>1</v>
      </c>
      <c r="J1669" s="2">
        <v>2</v>
      </c>
      <c r="K1669" s="2">
        <v>175000</v>
      </c>
      <c r="L1669" s="2" t="s">
        <v>13</v>
      </c>
      <c r="M1669" s="2" t="s">
        <v>18</v>
      </c>
      <c r="N1669" s="16">
        <f t="shared" si="0"/>
        <v>1968</v>
      </c>
      <c r="O1669" s="16" t="str">
        <f t="shared" si="1"/>
        <v>Not Good Condition</v>
      </c>
      <c r="P1669" s="16" t="str">
        <f t="shared" si="2"/>
        <v>NEW but not excellent</v>
      </c>
      <c r="Q1669" s="18"/>
      <c r="S1669" s="19"/>
      <c r="T1669" s="20"/>
    </row>
    <row r="1670" spans="1:20" ht="15.75" customHeight="1" x14ac:dyDescent="0.2">
      <c r="A1670" s="2">
        <v>12384</v>
      </c>
      <c r="B1670" s="2">
        <v>7</v>
      </c>
      <c r="C1670" s="2">
        <v>7</v>
      </c>
      <c r="D1670" s="2">
        <v>1976</v>
      </c>
      <c r="E1670" s="2">
        <v>1976</v>
      </c>
      <c r="F1670" s="2">
        <v>1935</v>
      </c>
      <c r="G1670" s="2">
        <v>2</v>
      </c>
      <c r="H1670" s="2">
        <v>3</v>
      </c>
      <c r="I1670" s="2">
        <v>1</v>
      </c>
      <c r="J1670" s="2">
        <v>2</v>
      </c>
      <c r="K1670" s="2">
        <v>197900</v>
      </c>
      <c r="L1670" s="2" t="s">
        <v>13</v>
      </c>
      <c r="M1670" s="2" t="s">
        <v>18</v>
      </c>
      <c r="N1670" s="16">
        <f t="shared" si="0"/>
        <v>1976</v>
      </c>
      <c r="O1670" s="16" t="str">
        <f t="shared" si="1"/>
        <v>Not Good Condition</v>
      </c>
      <c r="P1670" s="16" t="str">
        <f t="shared" si="2"/>
        <v>NEW but not excellent</v>
      </c>
      <c r="Q1670" s="18"/>
      <c r="S1670" s="19"/>
      <c r="T1670" s="20"/>
    </row>
    <row r="1671" spans="1:20" ht="15.75" customHeight="1" x14ac:dyDescent="0.2">
      <c r="A1671" s="2">
        <v>8991</v>
      </c>
      <c r="B1671" s="2">
        <v>7</v>
      </c>
      <c r="C1671" s="2">
        <v>6</v>
      </c>
      <c r="D1671" s="2">
        <v>1976</v>
      </c>
      <c r="E1671" s="2">
        <v>1976</v>
      </c>
      <c r="F1671" s="2">
        <v>1324</v>
      </c>
      <c r="G1671" s="2">
        <v>2</v>
      </c>
      <c r="H1671" s="2">
        <v>3</v>
      </c>
      <c r="I1671" s="2">
        <v>1</v>
      </c>
      <c r="J1671" s="2">
        <v>2</v>
      </c>
      <c r="K1671" s="2">
        <v>174000</v>
      </c>
      <c r="L1671" s="2" t="s">
        <v>13</v>
      </c>
      <c r="M1671" s="2" t="s">
        <v>18</v>
      </c>
      <c r="N1671" s="16">
        <f t="shared" si="0"/>
        <v>1976</v>
      </c>
      <c r="O1671" s="16" t="str">
        <f t="shared" si="1"/>
        <v>Not Good Condition</v>
      </c>
      <c r="P1671" s="16" t="str">
        <f t="shared" si="2"/>
        <v>NEW but not excellent</v>
      </c>
      <c r="Q1671" s="18"/>
      <c r="S1671" s="19"/>
      <c r="T1671" s="20"/>
    </row>
    <row r="1672" spans="1:20" ht="15.75" customHeight="1" x14ac:dyDescent="0.2">
      <c r="A1672" s="2">
        <v>8000</v>
      </c>
      <c r="B1672" s="2">
        <v>6</v>
      </c>
      <c r="C1672" s="2">
        <v>6</v>
      </c>
      <c r="D1672" s="2">
        <v>1974</v>
      </c>
      <c r="E1672" s="2">
        <v>1974</v>
      </c>
      <c r="F1672" s="2">
        <v>1877</v>
      </c>
      <c r="G1672" s="2">
        <v>2</v>
      </c>
      <c r="H1672" s="2">
        <v>4</v>
      </c>
      <c r="I1672" s="2">
        <v>1</v>
      </c>
      <c r="J1672" s="2">
        <v>2</v>
      </c>
      <c r="K1672" s="2">
        <v>178900</v>
      </c>
      <c r="L1672" s="2" t="s">
        <v>13</v>
      </c>
      <c r="M1672" s="2" t="s">
        <v>18</v>
      </c>
      <c r="N1672" s="16">
        <f t="shared" si="0"/>
        <v>1974</v>
      </c>
      <c r="O1672" s="16" t="str">
        <f t="shared" si="1"/>
        <v>Not Good Condition</v>
      </c>
      <c r="P1672" s="16" t="str">
        <f t="shared" si="2"/>
        <v>NEW but not excellent</v>
      </c>
      <c r="Q1672" s="18"/>
      <c r="S1672" s="19"/>
      <c r="T1672" s="20"/>
    </row>
    <row r="1673" spans="1:20" ht="15.75" customHeight="1" x14ac:dyDescent="0.2">
      <c r="A1673" s="2">
        <v>10500</v>
      </c>
      <c r="B1673" s="2">
        <v>5</v>
      </c>
      <c r="C1673" s="2">
        <v>7</v>
      </c>
      <c r="D1673" s="2">
        <v>1971</v>
      </c>
      <c r="E1673" s="2">
        <v>2005</v>
      </c>
      <c r="F1673" s="2">
        <v>1109</v>
      </c>
      <c r="G1673" s="2">
        <v>1</v>
      </c>
      <c r="H1673" s="2">
        <v>3</v>
      </c>
      <c r="I1673" s="2">
        <v>0</v>
      </c>
      <c r="J1673" s="2">
        <v>1</v>
      </c>
      <c r="K1673" s="2">
        <v>139000</v>
      </c>
      <c r="L1673" s="2" t="s">
        <v>13</v>
      </c>
      <c r="M1673" s="2" t="s">
        <v>14</v>
      </c>
      <c r="N1673" s="16">
        <f t="shared" si="0"/>
        <v>1971</v>
      </c>
      <c r="O1673" s="16" t="str">
        <f t="shared" si="1"/>
        <v>Not Good Condition</v>
      </c>
      <c r="P1673" s="16" t="str">
        <f t="shared" si="2"/>
        <v>NEW but not excellent</v>
      </c>
      <c r="Q1673" s="18"/>
      <c r="S1673" s="19"/>
      <c r="T1673" s="20"/>
    </row>
    <row r="1674" spans="1:20" ht="15.75" customHeight="1" x14ac:dyDescent="0.2">
      <c r="A1674" s="2">
        <v>10530</v>
      </c>
      <c r="B1674" s="2">
        <v>6</v>
      </c>
      <c r="C1674" s="2">
        <v>5</v>
      </c>
      <c r="D1674" s="2">
        <v>1971</v>
      </c>
      <c r="E1674" s="2">
        <v>1971</v>
      </c>
      <c r="F1674" s="2">
        <v>981</v>
      </c>
      <c r="G1674" s="2">
        <v>1</v>
      </c>
      <c r="H1674" s="2">
        <v>3</v>
      </c>
      <c r="I1674" s="2">
        <v>0</v>
      </c>
      <c r="J1674" s="2">
        <v>2</v>
      </c>
      <c r="K1674" s="2">
        <v>143250</v>
      </c>
      <c r="L1674" s="2" t="s">
        <v>13</v>
      </c>
      <c r="M1674" s="2" t="s">
        <v>14</v>
      </c>
      <c r="N1674" s="16">
        <f t="shared" si="0"/>
        <v>1971</v>
      </c>
      <c r="O1674" s="16" t="str">
        <f t="shared" si="1"/>
        <v>Not Good Condition</v>
      </c>
      <c r="P1674" s="16" t="str">
        <f t="shared" si="2"/>
        <v>NEW but not excellent</v>
      </c>
      <c r="Q1674" s="18"/>
      <c r="S1674" s="19"/>
      <c r="T1674" s="20"/>
    </row>
    <row r="1675" spans="1:20" ht="15.75" customHeight="1" x14ac:dyDescent="0.2">
      <c r="A1675" s="2">
        <v>7472</v>
      </c>
      <c r="B1675" s="2">
        <v>7</v>
      </c>
      <c r="C1675" s="2">
        <v>9</v>
      </c>
      <c r="D1675" s="2">
        <v>1972</v>
      </c>
      <c r="E1675" s="2">
        <v>2004</v>
      </c>
      <c r="F1675" s="2">
        <v>1479</v>
      </c>
      <c r="G1675" s="2">
        <v>1</v>
      </c>
      <c r="H1675" s="2">
        <v>4</v>
      </c>
      <c r="I1675" s="2">
        <v>0</v>
      </c>
      <c r="J1675" s="2">
        <v>2</v>
      </c>
      <c r="K1675" s="2">
        <v>184000</v>
      </c>
      <c r="L1675" s="2" t="s">
        <v>13</v>
      </c>
      <c r="M1675" s="2" t="s">
        <v>14</v>
      </c>
      <c r="N1675" s="16">
        <f t="shared" si="0"/>
        <v>1972</v>
      </c>
      <c r="O1675" s="16" t="str">
        <f t="shared" si="1"/>
        <v>Not Good Condition</v>
      </c>
      <c r="P1675" s="16" t="str">
        <f t="shared" si="2"/>
        <v>NEW but not excellent</v>
      </c>
      <c r="Q1675" s="18"/>
      <c r="S1675" s="19"/>
      <c r="T1675" s="20"/>
    </row>
    <row r="1676" spans="1:20" ht="15.75" customHeight="1" x14ac:dyDescent="0.2">
      <c r="A1676" s="2">
        <v>9457</v>
      </c>
      <c r="B1676" s="2">
        <v>5</v>
      </c>
      <c r="C1676" s="2">
        <v>6</v>
      </c>
      <c r="D1676" s="2">
        <v>1970</v>
      </c>
      <c r="E1676" s="2">
        <v>1990</v>
      </c>
      <c r="F1676" s="2">
        <v>1422</v>
      </c>
      <c r="G1676" s="2">
        <v>1</v>
      </c>
      <c r="H1676" s="2">
        <v>3</v>
      </c>
      <c r="I1676" s="2">
        <v>0</v>
      </c>
      <c r="J1676" s="2">
        <v>2</v>
      </c>
      <c r="K1676" s="2">
        <v>155000</v>
      </c>
      <c r="L1676" s="2" t="s">
        <v>13</v>
      </c>
      <c r="M1676" s="2" t="s">
        <v>14</v>
      </c>
      <c r="N1676" s="16">
        <f t="shared" si="0"/>
        <v>1970</v>
      </c>
      <c r="O1676" s="16" t="str">
        <f t="shared" si="1"/>
        <v>Not Good Condition</v>
      </c>
      <c r="P1676" s="16" t="str">
        <f t="shared" si="2"/>
        <v>NEW but not excellent</v>
      </c>
      <c r="Q1676" s="18"/>
      <c r="S1676" s="19"/>
      <c r="T1676" s="20"/>
    </row>
    <row r="1677" spans="1:20" ht="15.75" customHeight="1" x14ac:dyDescent="0.2">
      <c r="A1677" s="2">
        <v>7920</v>
      </c>
      <c r="B1677" s="2">
        <v>5</v>
      </c>
      <c r="C1677" s="2">
        <v>5</v>
      </c>
      <c r="D1677" s="2">
        <v>1970</v>
      </c>
      <c r="E1677" s="2">
        <v>2002</v>
      </c>
      <c r="F1677" s="2">
        <v>914</v>
      </c>
      <c r="G1677" s="2">
        <v>1</v>
      </c>
      <c r="H1677" s="2">
        <v>3</v>
      </c>
      <c r="I1677" s="2">
        <v>0</v>
      </c>
      <c r="J1677" s="2">
        <v>1</v>
      </c>
      <c r="K1677" s="2">
        <v>133000</v>
      </c>
      <c r="L1677" s="2" t="s">
        <v>13</v>
      </c>
      <c r="M1677" s="2" t="s">
        <v>14</v>
      </c>
      <c r="N1677" s="16">
        <f t="shared" si="0"/>
        <v>1970</v>
      </c>
      <c r="O1677" s="16" t="str">
        <f t="shared" si="1"/>
        <v>Not Good Condition</v>
      </c>
      <c r="P1677" s="16" t="str">
        <f t="shared" si="2"/>
        <v>NEW but not excellent</v>
      </c>
      <c r="Q1677" s="18"/>
      <c r="S1677" s="19"/>
      <c r="T1677" s="20"/>
    </row>
    <row r="1678" spans="1:20" ht="15.75" customHeight="1" x14ac:dyDescent="0.2">
      <c r="A1678" s="2">
        <v>9758</v>
      </c>
      <c r="B1678" s="2">
        <v>5</v>
      </c>
      <c r="C1678" s="2">
        <v>5</v>
      </c>
      <c r="D1678" s="2">
        <v>1971</v>
      </c>
      <c r="E1678" s="2">
        <v>1971</v>
      </c>
      <c r="F1678" s="2">
        <v>950</v>
      </c>
      <c r="G1678" s="2">
        <v>1</v>
      </c>
      <c r="H1678" s="2">
        <v>3</v>
      </c>
      <c r="I1678" s="2">
        <v>0</v>
      </c>
      <c r="J1678" s="2">
        <v>1</v>
      </c>
      <c r="K1678" s="2">
        <v>119500</v>
      </c>
      <c r="L1678" s="2" t="s">
        <v>13</v>
      </c>
      <c r="M1678" s="2" t="s">
        <v>14</v>
      </c>
      <c r="N1678" s="16">
        <f t="shared" si="0"/>
        <v>1971</v>
      </c>
      <c r="O1678" s="16" t="str">
        <f t="shared" si="1"/>
        <v>Not Good Condition</v>
      </c>
      <c r="P1678" s="16" t="str">
        <f t="shared" si="2"/>
        <v>NEW but not excellent</v>
      </c>
      <c r="Q1678" s="18"/>
      <c r="S1678" s="19"/>
      <c r="T1678" s="20"/>
    </row>
    <row r="1679" spans="1:20" ht="15.75" customHeight="1" x14ac:dyDescent="0.2">
      <c r="A1679" s="2">
        <v>8294</v>
      </c>
      <c r="B1679" s="2">
        <v>4</v>
      </c>
      <c r="C1679" s="2">
        <v>5</v>
      </c>
      <c r="D1679" s="2">
        <v>1971</v>
      </c>
      <c r="E1679" s="2">
        <v>1971</v>
      </c>
      <c r="F1679" s="2">
        <v>872</v>
      </c>
      <c r="G1679" s="2">
        <v>1</v>
      </c>
      <c r="H1679" s="2">
        <v>3</v>
      </c>
      <c r="I1679" s="2">
        <v>0</v>
      </c>
      <c r="J1679" s="2">
        <v>4</v>
      </c>
      <c r="K1679" s="2">
        <v>123000</v>
      </c>
      <c r="L1679" s="2" t="s">
        <v>13</v>
      </c>
      <c r="M1679" s="2" t="s">
        <v>14</v>
      </c>
      <c r="N1679" s="16">
        <f t="shared" si="0"/>
        <v>1971</v>
      </c>
      <c r="O1679" s="16" t="str">
        <f t="shared" si="1"/>
        <v>Not Good Condition</v>
      </c>
      <c r="P1679" s="16" t="str">
        <f t="shared" si="2"/>
        <v>NEW but not excellent</v>
      </c>
      <c r="Q1679" s="18"/>
      <c r="S1679" s="19"/>
      <c r="T1679" s="20"/>
    </row>
    <row r="1680" spans="1:20" ht="15.75" customHeight="1" x14ac:dyDescent="0.2">
      <c r="A1680" s="2">
        <v>7340</v>
      </c>
      <c r="B1680" s="2">
        <v>4</v>
      </c>
      <c r="C1680" s="2">
        <v>6</v>
      </c>
      <c r="D1680" s="2">
        <v>1971</v>
      </c>
      <c r="E1680" s="2">
        <v>1971</v>
      </c>
      <c r="F1680" s="2">
        <v>858</v>
      </c>
      <c r="G1680" s="2">
        <v>1</v>
      </c>
      <c r="H1680" s="2">
        <v>2</v>
      </c>
      <c r="I1680" s="2">
        <v>0</v>
      </c>
      <c r="J1680" s="2">
        <v>1</v>
      </c>
      <c r="K1680" s="2">
        <v>110000</v>
      </c>
      <c r="L1680" s="2" t="s">
        <v>13</v>
      </c>
      <c r="M1680" s="2" t="s">
        <v>14</v>
      </c>
      <c r="N1680" s="16">
        <f t="shared" si="0"/>
        <v>1971</v>
      </c>
      <c r="O1680" s="16" t="str">
        <f t="shared" si="1"/>
        <v>Not Good Condition</v>
      </c>
      <c r="P1680" s="16" t="str">
        <f t="shared" si="2"/>
        <v>NEW but not excellent</v>
      </c>
      <c r="Q1680" s="18"/>
      <c r="S1680" s="19"/>
      <c r="T1680" s="20"/>
    </row>
    <row r="1681" spans="1:20" ht="15.75" customHeight="1" x14ac:dyDescent="0.2">
      <c r="A1681" s="2">
        <v>17199</v>
      </c>
      <c r="B1681" s="2">
        <v>4</v>
      </c>
      <c r="C1681" s="2">
        <v>7</v>
      </c>
      <c r="D1681" s="2">
        <v>1961</v>
      </c>
      <c r="E1681" s="2">
        <v>1961</v>
      </c>
      <c r="F1681" s="2">
        <v>914</v>
      </c>
      <c r="G1681" s="2">
        <v>1</v>
      </c>
      <c r="H1681" s="2">
        <v>2</v>
      </c>
      <c r="I1681" s="2">
        <v>0</v>
      </c>
      <c r="J1681" s="2">
        <v>1</v>
      </c>
      <c r="K1681" s="2">
        <v>128000</v>
      </c>
      <c r="L1681" s="2" t="s">
        <v>17</v>
      </c>
      <c r="M1681" s="2" t="s">
        <v>14</v>
      </c>
      <c r="N1681" s="16">
        <f t="shared" si="0"/>
        <v>1961</v>
      </c>
      <c r="O1681" s="16" t="str">
        <f t="shared" si="1"/>
        <v>Good Condition</v>
      </c>
      <c r="P1681" s="16" t="str">
        <f t="shared" si="2"/>
        <v>NEW but not excellent</v>
      </c>
      <c r="Q1681" s="18"/>
      <c r="S1681" s="19"/>
      <c r="T1681" s="20"/>
    </row>
    <row r="1682" spans="1:20" ht="15.75" customHeight="1" x14ac:dyDescent="0.2">
      <c r="A1682" s="2">
        <v>9000</v>
      </c>
      <c r="B1682" s="2">
        <v>4</v>
      </c>
      <c r="C1682" s="2">
        <v>6</v>
      </c>
      <c r="D1682" s="2">
        <v>1971</v>
      </c>
      <c r="E1682" s="2">
        <v>1971</v>
      </c>
      <c r="F1682" s="2">
        <v>864</v>
      </c>
      <c r="G1682" s="2">
        <v>1</v>
      </c>
      <c r="H1682" s="2">
        <v>3</v>
      </c>
      <c r="I1682" s="2">
        <v>0</v>
      </c>
      <c r="J1682" s="2">
        <v>2</v>
      </c>
      <c r="K1682" s="2">
        <v>120500</v>
      </c>
      <c r="L1682" s="2" t="s">
        <v>13</v>
      </c>
      <c r="M1682" s="2" t="s">
        <v>14</v>
      </c>
      <c r="N1682" s="16">
        <f t="shared" si="0"/>
        <v>1971</v>
      </c>
      <c r="O1682" s="16" t="str">
        <f t="shared" si="1"/>
        <v>Not Good Condition</v>
      </c>
      <c r="P1682" s="16" t="str">
        <f t="shared" si="2"/>
        <v>NEW but not excellent</v>
      </c>
      <c r="Q1682" s="18"/>
      <c r="S1682" s="19"/>
      <c r="T1682" s="20"/>
    </row>
    <row r="1683" spans="1:20" ht="15.75" customHeight="1" x14ac:dyDescent="0.2">
      <c r="A1683" s="2">
        <v>4058</v>
      </c>
      <c r="B1683" s="2">
        <v>7</v>
      </c>
      <c r="C1683" s="2">
        <v>5</v>
      </c>
      <c r="D1683" s="2">
        <v>1998</v>
      </c>
      <c r="E1683" s="2">
        <v>1998</v>
      </c>
      <c r="F1683" s="2">
        <v>767</v>
      </c>
      <c r="G1683" s="2">
        <v>1</v>
      </c>
      <c r="H1683" s="2">
        <v>1</v>
      </c>
      <c r="I1683" s="2">
        <v>0</v>
      </c>
      <c r="J1683" s="2">
        <v>1</v>
      </c>
      <c r="K1683" s="2">
        <v>133000</v>
      </c>
      <c r="L1683" s="2" t="s">
        <v>13</v>
      </c>
      <c r="M1683" s="2" t="s">
        <v>14</v>
      </c>
      <c r="N1683" s="16">
        <f t="shared" si="0"/>
        <v>1998</v>
      </c>
      <c r="O1683" s="16" t="str">
        <f t="shared" si="1"/>
        <v>Not Good Condition</v>
      </c>
      <c r="P1683" s="16" t="str">
        <f t="shared" si="2"/>
        <v>NEW but not excellent</v>
      </c>
      <c r="Q1683" s="18"/>
      <c r="S1683" s="19"/>
      <c r="T1683" s="20"/>
    </row>
    <row r="1684" spans="1:20" ht="15.75" customHeight="1" x14ac:dyDescent="0.2">
      <c r="A1684" s="2">
        <v>4113</v>
      </c>
      <c r="B1684" s="2">
        <v>6</v>
      </c>
      <c r="C1684" s="2">
        <v>5</v>
      </c>
      <c r="D1684" s="2">
        <v>2001</v>
      </c>
      <c r="E1684" s="2">
        <v>2001</v>
      </c>
      <c r="F1684" s="2">
        <v>1337</v>
      </c>
      <c r="G1684" s="2">
        <v>2</v>
      </c>
      <c r="H1684" s="2">
        <v>2</v>
      </c>
      <c r="I1684" s="2">
        <v>1</v>
      </c>
      <c r="J1684" s="2">
        <v>2</v>
      </c>
      <c r="K1684" s="2">
        <v>155000</v>
      </c>
      <c r="L1684" s="2" t="s">
        <v>13</v>
      </c>
      <c r="M1684" s="2" t="s">
        <v>14</v>
      </c>
      <c r="N1684" s="16">
        <f t="shared" si="0"/>
        <v>2001</v>
      </c>
      <c r="O1684" s="16" t="str">
        <f t="shared" si="1"/>
        <v>Not Good Condition</v>
      </c>
      <c r="P1684" s="16" t="str">
        <f t="shared" si="2"/>
        <v>NEW but not excellent</v>
      </c>
      <c r="Q1684" s="18"/>
      <c r="S1684" s="19"/>
      <c r="T1684" s="20"/>
    </row>
    <row r="1685" spans="1:20" ht="15.75" customHeight="1" x14ac:dyDescent="0.2">
      <c r="A1685" s="2">
        <v>10943</v>
      </c>
      <c r="B1685" s="2">
        <v>6</v>
      </c>
      <c r="C1685" s="2">
        <v>5</v>
      </c>
      <c r="D1685" s="2">
        <v>1997</v>
      </c>
      <c r="E1685" s="2">
        <v>1998</v>
      </c>
      <c r="F1685" s="2">
        <v>1337</v>
      </c>
      <c r="G1685" s="2">
        <v>2</v>
      </c>
      <c r="H1685" s="2">
        <v>2</v>
      </c>
      <c r="I1685" s="2">
        <v>1</v>
      </c>
      <c r="J1685" s="2">
        <v>2</v>
      </c>
      <c r="K1685" s="2">
        <v>177000</v>
      </c>
      <c r="L1685" s="2" t="s">
        <v>13</v>
      </c>
      <c r="M1685" s="2" t="s">
        <v>14</v>
      </c>
      <c r="N1685" s="16">
        <f t="shared" si="0"/>
        <v>1997</v>
      </c>
      <c r="O1685" s="16" t="str">
        <f t="shared" si="1"/>
        <v>Not Good Condition</v>
      </c>
      <c r="P1685" s="16" t="str">
        <f t="shared" si="2"/>
        <v>NEW but not excellent</v>
      </c>
      <c r="Q1685" s="18"/>
      <c r="S1685" s="19"/>
      <c r="T1685" s="20"/>
    </row>
    <row r="1686" spans="1:20" ht="15.75" customHeight="1" x14ac:dyDescent="0.2">
      <c r="A1686" s="2">
        <v>2205</v>
      </c>
      <c r="B1686" s="2">
        <v>6</v>
      </c>
      <c r="C1686" s="2">
        <v>6</v>
      </c>
      <c r="D1686" s="2">
        <v>1973</v>
      </c>
      <c r="E1686" s="2">
        <v>1973</v>
      </c>
      <c r="F1686" s="2">
        <v>1092</v>
      </c>
      <c r="G1686" s="2">
        <v>1</v>
      </c>
      <c r="H1686" s="2">
        <v>3</v>
      </c>
      <c r="I1686" s="2">
        <v>0</v>
      </c>
      <c r="J1686" s="2">
        <v>1</v>
      </c>
      <c r="K1686" s="2">
        <v>113500</v>
      </c>
      <c r="L1686" s="2" t="s">
        <v>13</v>
      </c>
      <c r="M1686" s="2" t="s">
        <v>20</v>
      </c>
      <c r="N1686" s="16">
        <f t="shared" si="0"/>
        <v>1973</v>
      </c>
      <c r="O1686" s="16" t="str">
        <f t="shared" si="1"/>
        <v>Not Good Condition</v>
      </c>
      <c r="P1686" s="16" t="str">
        <f t="shared" si="2"/>
        <v>NEW but not excellent</v>
      </c>
      <c r="Q1686" s="18"/>
      <c r="S1686" s="19"/>
      <c r="T1686" s="20"/>
    </row>
    <row r="1687" spans="1:20" ht="15.75" customHeight="1" x14ac:dyDescent="0.2">
      <c r="A1687" s="2">
        <v>1890</v>
      </c>
      <c r="B1687" s="2">
        <v>6</v>
      </c>
      <c r="C1687" s="2">
        <v>5</v>
      </c>
      <c r="D1687" s="2">
        <v>1973</v>
      </c>
      <c r="E1687" s="2">
        <v>1973</v>
      </c>
      <c r="F1687" s="2">
        <v>1218</v>
      </c>
      <c r="G1687" s="2">
        <v>1</v>
      </c>
      <c r="H1687" s="2">
        <v>3</v>
      </c>
      <c r="I1687" s="2">
        <v>0</v>
      </c>
      <c r="J1687" s="2">
        <v>1</v>
      </c>
      <c r="K1687" s="2">
        <v>113000</v>
      </c>
      <c r="L1687" s="2" t="s">
        <v>13</v>
      </c>
      <c r="M1687" s="2" t="s">
        <v>20</v>
      </c>
      <c r="N1687" s="16">
        <f t="shared" si="0"/>
        <v>1973</v>
      </c>
      <c r="O1687" s="16" t="str">
        <f t="shared" si="1"/>
        <v>Not Good Condition</v>
      </c>
      <c r="P1687" s="16" t="str">
        <f t="shared" si="2"/>
        <v>NEW but not excellent</v>
      </c>
      <c r="Q1687" s="18"/>
      <c r="S1687" s="19"/>
      <c r="T1687" s="20"/>
    </row>
    <row r="1688" spans="1:20" ht="15.75" customHeight="1" x14ac:dyDescent="0.2">
      <c r="A1688" s="2">
        <v>2058</v>
      </c>
      <c r="B1688" s="2">
        <v>6</v>
      </c>
      <c r="C1688" s="2">
        <v>5</v>
      </c>
      <c r="D1688" s="2">
        <v>1973</v>
      </c>
      <c r="E1688" s="2">
        <v>1973</v>
      </c>
      <c r="F1688" s="2">
        <v>1218</v>
      </c>
      <c r="G1688" s="2">
        <v>1</v>
      </c>
      <c r="H1688" s="2">
        <v>4</v>
      </c>
      <c r="I1688" s="2">
        <v>0</v>
      </c>
      <c r="J1688" s="2">
        <v>1</v>
      </c>
      <c r="K1688" s="2">
        <v>113700</v>
      </c>
      <c r="L1688" s="2" t="s">
        <v>13</v>
      </c>
      <c r="M1688" s="2" t="s">
        <v>20</v>
      </c>
      <c r="N1688" s="16">
        <f t="shared" si="0"/>
        <v>1973</v>
      </c>
      <c r="O1688" s="16" t="str">
        <f t="shared" si="1"/>
        <v>Not Good Condition</v>
      </c>
      <c r="P1688" s="16" t="str">
        <f t="shared" si="2"/>
        <v>NEW but not excellent</v>
      </c>
      <c r="Q1688" s="18"/>
      <c r="S1688" s="19"/>
      <c r="T1688" s="20"/>
    </row>
    <row r="1689" spans="1:20" ht="15.75" customHeight="1" x14ac:dyDescent="0.2">
      <c r="A1689" s="2">
        <v>2016</v>
      </c>
      <c r="B1689" s="2">
        <v>5</v>
      </c>
      <c r="C1689" s="2">
        <v>5</v>
      </c>
      <c r="D1689" s="2">
        <v>1970</v>
      </c>
      <c r="E1689" s="2">
        <v>1970</v>
      </c>
      <c r="F1689" s="2">
        <v>1302</v>
      </c>
      <c r="G1689" s="2">
        <v>2</v>
      </c>
      <c r="H1689" s="2">
        <v>3</v>
      </c>
      <c r="I1689" s="2">
        <v>0</v>
      </c>
      <c r="J1689" s="2">
        <v>2</v>
      </c>
      <c r="K1689" s="2">
        <v>106000</v>
      </c>
      <c r="L1689" s="2" t="s">
        <v>13</v>
      </c>
      <c r="M1689" s="2" t="s">
        <v>20</v>
      </c>
      <c r="N1689" s="16">
        <f t="shared" si="0"/>
        <v>1970</v>
      </c>
      <c r="O1689" s="16" t="str">
        <f t="shared" si="1"/>
        <v>Not Good Condition</v>
      </c>
      <c r="P1689" s="16" t="str">
        <f t="shared" si="2"/>
        <v>NEW but not excellent</v>
      </c>
      <c r="Q1689" s="18"/>
      <c r="S1689" s="19"/>
      <c r="T1689" s="20"/>
    </row>
    <row r="1690" spans="1:20" ht="15.75" customHeight="1" x14ac:dyDescent="0.2">
      <c r="A1690" s="2">
        <v>1920</v>
      </c>
      <c r="B1690" s="2">
        <v>5</v>
      </c>
      <c r="C1690" s="2">
        <v>5</v>
      </c>
      <c r="D1690" s="2">
        <v>1971</v>
      </c>
      <c r="E1690" s="2">
        <v>1971</v>
      </c>
      <c r="F1690" s="2">
        <v>1365</v>
      </c>
      <c r="G1690" s="2">
        <v>1</v>
      </c>
      <c r="H1690" s="2">
        <v>2</v>
      </c>
      <c r="I1690" s="2">
        <v>0</v>
      </c>
      <c r="J1690" s="2">
        <v>2</v>
      </c>
      <c r="K1690" s="2">
        <v>122500</v>
      </c>
      <c r="L1690" s="2" t="s">
        <v>13</v>
      </c>
      <c r="M1690" s="2" t="s">
        <v>20</v>
      </c>
      <c r="N1690" s="16">
        <f t="shared" si="0"/>
        <v>1971</v>
      </c>
      <c r="O1690" s="16" t="str">
        <f t="shared" si="1"/>
        <v>Not Good Condition</v>
      </c>
      <c r="P1690" s="16" t="str">
        <f t="shared" si="2"/>
        <v>NEW but not excellent</v>
      </c>
      <c r="Q1690" s="18"/>
      <c r="S1690" s="19"/>
      <c r="T1690" s="20"/>
    </row>
    <row r="1691" spans="1:20" ht="15.75" customHeight="1" x14ac:dyDescent="0.2">
      <c r="A1691" s="2">
        <v>4928</v>
      </c>
      <c r="B1691" s="2">
        <v>6</v>
      </c>
      <c r="C1691" s="2">
        <v>5</v>
      </c>
      <c r="D1691" s="2">
        <v>1976</v>
      </c>
      <c r="E1691" s="2">
        <v>1976</v>
      </c>
      <c r="F1691" s="2">
        <v>958</v>
      </c>
      <c r="G1691" s="2">
        <v>2</v>
      </c>
      <c r="H1691" s="2">
        <v>2</v>
      </c>
      <c r="I1691" s="2">
        <v>1</v>
      </c>
      <c r="J1691" s="2">
        <v>2</v>
      </c>
      <c r="K1691" s="2">
        <v>128000</v>
      </c>
      <c r="L1691" s="2" t="s">
        <v>13</v>
      </c>
      <c r="M1691" s="2" t="s">
        <v>21</v>
      </c>
      <c r="N1691" s="16">
        <f t="shared" si="0"/>
        <v>1976</v>
      </c>
      <c r="O1691" s="16" t="str">
        <f t="shared" si="1"/>
        <v>Not Good Condition</v>
      </c>
      <c r="P1691" s="16" t="str">
        <f t="shared" si="2"/>
        <v>NEW but not excellent</v>
      </c>
      <c r="Q1691" s="18"/>
      <c r="S1691" s="19"/>
      <c r="T1691" s="20"/>
    </row>
    <row r="1692" spans="1:20" ht="15.75" customHeight="1" x14ac:dyDescent="0.2">
      <c r="A1692" s="2">
        <v>2308</v>
      </c>
      <c r="B1692" s="2">
        <v>6</v>
      </c>
      <c r="C1692" s="2">
        <v>6</v>
      </c>
      <c r="D1692" s="2">
        <v>1976</v>
      </c>
      <c r="E1692" s="2">
        <v>1976</v>
      </c>
      <c r="F1692" s="2">
        <v>1548</v>
      </c>
      <c r="G1692" s="2">
        <v>2</v>
      </c>
      <c r="H1692" s="2">
        <v>3</v>
      </c>
      <c r="I1692" s="2">
        <v>1</v>
      </c>
      <c r="J1692" s="2">
        <v>2</v>
      </c>
      <c r="K1692" s="2">
        <v>155000</v>
      </c>
      <c r="L1692" s="2" t="s">
        <v>13</v>
      </c>
      <c r="M1692" s="2" t="s">
        <v>21</v>
      </c>
      <c r="N1692" s="16">
        <f t="shared" si="0"/>
        <v>1976</v>
      </c>
      <c r="O1692" s="16" t="str">
        <f t="shared" si="1"/>
        <v>Not Good Condition</v>
      </c>
      <c r="P1692" s="16" t="str">
        <f t="shared" si="2"/>
        <v>NEW but not excellent</v>
      </c>
      <c r="Q1692" s="18"/>
      <c r="S1692" s="19"/>
      <c r="T1692" s="20"/>
    </row>
    <row r="1693" spans="1:20" ht="15.75" customHeight="1" x14ac:dyDescent="0.2">
      <c r="A1693" s="2">
        <v>2304</v>
      </c>
      <c r="B1693" s="2">
        <v>7</v>
      </c>
      <c r="C1693" s="2">
        <v>7</v>
      </c>
      <c r="D1693" s="2">
        <v>1978</v>
      </c>
      <c r="E1693" s="2">
        <v>1978</v>
      </c>
      <c r="F1693" s="2">
        <v>1055</v>
      </c>
      <c r="G1693" s="2">
        <v>2</v>
      </c>
      <c r="H1693" s="2">
        <v>2</v>
      </c>
      <c r="I1693" s="2">
        <v>0</v>
      </c>
      <c r="J1693" s="2">
        <v>1</v>
      </c>
      <c r="K1693" s="2">
        <v>142500</v>
      </c>
      <c r="L1693" s="2" t="s">
        <v>13</v>
      </c>
      <c r="M1693" s="2" t="s">
        <v>21</v>
      </c>
      <c r="N1693" s="16">
        <f t="shared" si="0"/>
        <v>1978</v>
      </c>
      <c r="O1693" s="16" t="str">
        <f t="shared" si="1"/>
        <v>Not Good Condition</v>
      </c>
      <c r="P1693" s="16" t="str">
        <f t="shared" si="2"/>
        <v>NEW but not excellent</v>
      </c>
      <c r="Q1693" s="18"/>
      <c r="S1693" s="19"/>
      <c r="T1693" s="20"/>
    </row>
    <row r="1694" spans="1:20" ht="15.75" customHeight="1" x14ac:dyDescent="0.2">
      <c r="A1694" s="2">
        <v>7150</v>
      </c>
      <c r="B1694" s="2">
        <v>5</v>
      </c>
      <c r="C1694" s="2">
        <v>6</v>
      </c>
      <c r="D1694" s="2">
        <v>1966</v>
      </c>
      <c r="E1694" s="2">
        <v>1966</v>
      </c>
      <c r="F1694" s="2">
        <v>988</v>
      </c>
      <c r="G1694" s="2">
        <v>1</v>
      </c>
      <c r="H1694" s="2">
        <v>3</v>
      </c>
      <c r="I1694" s="2">
        <v>0</v>
      </c>
      <c r="J1694" s="2">
        <v>1</v>
      </c>
      <c r="K1694" s="2">
        <v>129250</v>
      </c>
      <c r="L1694" s="2" t="s">
        <v>13</v>
      </c>
      <c r="M1694" s="2" t="s">
        <v>14</v>
      </c>
      <c r="N1694" s="16">
        <f t="shared" si="0"/>
        <v>1966</v>
      </c>
      <c r="O1694" s="16" t="str">
        <f t="shared" si="1"/>
        <v>Not Good Condition</v>
      </c>
      <c r="P1694" s="16" t="str">
        <f t="shared" si="2"/>
        <v>NEW but not excellent</v>
      </c>
      <c r="Q1694" s="18"/>
      <c r="S1694" s="19"/>
      <c r="T1694" s="20"/>
    </row>
    <row r="1695" spans="1:20" ht="15.75" customHeight="1" x14ac:dyDescent="0.2">
      <c r="A1695" s="2">
        <v>12469</v>
      </c>
      <c r="B1695" s="2">
        <v>9</v>
      </c>
      <c r="C1695" s="2">
        <v>5</v>
      </c>
      <c r="D1695" s="2">
        <v>2006</v>
      </c>
      <c r="E1695" s="2">
        <v>2007</v>
      </c>
      <c r="F1695" s="2">
        <v>1816</v>
      </c>
      <c r="G1695" s="2">
        <v>2</v>
      </c>
      <c r="H1695" s="2">
        <v>3</v>
      </c>
      <c r="I1695" s="2">
        <v>1</v>
      </c>
      <c r="J1695" s="2">
        <v>3</v>
      </c>
      <c r="K1695" s="2">
        <v>356000</v>
      </c>
      <c r="L1695" s="2" t="s">
        <v>13</v>
      </c>
      <c r="M1695" s="2" t="s">
        <v>22</v>
      </c>
      <c r="N1695" s="16">
        <f t="shared" si="0"/>
        <v>2006</v>
      </c>
      <c r="O1695" s="16" t="str">
        <f t="shared" si="1"/>
        <v>Not Good Condition</v>
      </c>
      <c r="P1695" s="16" t="str">
        <f t="shared" si="2"/>
        <v>NEW but not excellent</v>
      </c>
      <c r="Q1695" s="18"/>
      <c r="S1695" s="19"/>
      <c r="T1695" s="20"/>
    </row>
    <row r="1696" spans="1:20" ht="15.75" customHeight="1" x14ac:dyDescent="0.2">
      <c r="A1696" s="2">
        <v>11694</v>
      </c>
      <c r="B1696" s="2">
        <v>9</v>
      </c>
      <c r="C1696" s="2">
        <v>5</v>
      </c>
      <c r="D1696" s="2">
        <v>2007</v>
      </c>
      <c r="E1696" s="2">
        <v>2007</v>
      </c>
      <c r="F1696" s="2">
        <v>1828</v>
      </c>
      <c r="G1696" s="2">
        <v>2</v>
      </c>
      <c r="H1696" s="2">
        <v>3</v>
      </c>
      <c r="I1696" s="2">
        <v>1</v>
      </c>
      <c r="J1696" s="2">
        <v>3</v>
      </c>
      <c r="K1696" s="2">
        <v>314813</v>
      </c>
      <c r="L1696" s="2" t="s">
        <v>13</v>
      </c>
      <c r="M1696" s="2" t="s">
        <v>22</v>
      </c>
      <c r="N1696" s="16">
        <f t="shared" si="0"/>
        <v>2007</v>
      </c>
      <c r="O1696" s="16" t="str">
        <f t="shared" si="1"/>
        <v>Not Good Condition</v>
      </c>
      <c r="P1696" s="16" t="str">
        <f t="shared" si="2"/>
        <v>NEW but not excellent</v>
      </c>
      <c r="Q1696" s="18"/>
      <c r="S1696" s="19"/>
      <c r="T1696" s="20"/>
    </row>
    <row r="1697" spans="1:20" ht="15.75" customHeight="1" x14ac:dyDescent="0.2">
      <c r="A1697" s="2">
        <v>12030</v>
      </c>
      <c r="B1697" s="2">
        <v>8</v>
      </c>
      <c r="C1697" s="2">
        <v>5</v>
      </c>
      <c r="D1697" s="2">
        <v>2007</v>
      </c>
      <c r="E1697" s="2">
        <v>2007</v>
      </c>
      <c r="F1697" s="2">
        <v>1694</v>
      </c>
      <c r="G1697" s="2">
        <v>2</v>
      </c>
      <c r="H1697" s="2">
        <v>3</v>
      </c>
      <c r="I1697" s="2">
        <v>0</v>
      </c>
      <c r="J1697" s="2">
        <v>3</v>
      </c>
      <c r="K1697" s="2">
        <v>318000</v>
      </c>
      <c r="L1697" s="2" t="s">
        <v>13</v>
      </c>
      <c r="M1697" s="2" t="s">
        <v>22</v>
      </c>
      <c r="N1697" s="16">
        <f t="shared" si="0"/>
        <v>2007</v>
      </c>
      <c r="O1697" s="16" t="str">
        <f t="shared" si="1"/>
        <v>Not Good Condition</v>
      </c>
      <c r="P1697" s="16" t="str">
        <f t="shared" si="2"/>
        <v>NEW but not excellent</v>
      </c>
      <c r="Q1697" s="18"/>
      <c r="S1697" s="19"/>
      <c r="T1697" s="20"/>
    </row>
    <row r="1698" spans="1:20" ht="15.75" customHeight="1" x14ac:dyDescent="0.2">
      <c r="A1698" s="2">
        <v>11825</v>
      </c>
      <c r="B1698" s="2">
        <v>8</v>
      </c>
      <c r="C1698" s="2">
        <v>5</v>
      </c>
      <c r="D1698" s="2">
        <v>2006</v>
      </c>
      <c r="E1698" s="2">
        <v>2007</v>
      </c>
      <c r="F1698" s="2">
        <v>1694</v>
      </c>
      <c r="G1698" s="2">
        <v>2</v>
      </c>
      <c r="H1698" s="2">
        <v>3</v>
      </c>
      <c r="I1698" s="2">
        <v>1</v>
      </c>
      <c r="J1698" s="2">
        <v>3</v>
      </c>
      <c r="K1698" s="2">
        <v>322400</v>
      </c>
      <c r="L1698" s="2" t="s">
        <v>13</v>
      </c>
      <c r="M1698" s="2" t="s">
        <v>22</v>
      </c>
      <c r="N1698" s="16">
        <f t="shared" si="0"/>
        <v>2006</v>
      </c>
      <c r="O1698" s="16" t="str">
        <f t="shared" si="1"/>
        <v>Not Good Condition</v>
      </c>
      <c r="P1698" s="16" t="str">
        <f t="shared" si="2"/>
        <v>NEW but not excellent</v>
      </c>
      <c r="Q1698" s="18"/>
      <c r="S1698" s="19"/>
      <c r="T1698" s="20"/>
    </row>
    <row r="1699" spans="1:20" ht="15.75" customHeight="1" x14ac:dyDescent="0.2">
      <c r="A1699" s="2">
        <v>12085</v>
      </c>
      <c r="B1699" s="2">
        <v>8</v>
      </c>
      <c r="C1699" s="2">
        <v>5</v>
      </c>
      <c r="D1699" s="2">
        <v>2007</v>
      </c>
      <c r="E1699" s="2">
        <v>2007</v>
      </c>
      <c r="F1699" s="2">
        <v>1734</v>
      </c>
      <c r="G1699" s="2">
        <v>2</v>
      </c>
      <c r="H1699" s="2">
        <v>3</v>
      </c>
      <c r="I1699" s="2">
        <v>1</v>
      </c>
      <c r="J1699" s="2">
        <v>3</v>
      </c>
      <c r="K1699" s="2">
        <v>318000</v>
      </c>
      <c r="L1699" s="2" t="s">
        <v>13</v>
      </c>
      <c r="M1699" s="2" t="s">
        <v>22</v>
      </c>
      <c r="N1699" s="16">
        <f t="shared" si="0"/>
        <v>2007</v>
      </c>
      <c r="O1699" s="16" t="str">
        <f t="shared" si="1"/>
        <v>Not Good Condition</v>
      </c>
      <c r="P1699" s="16" t="str">
        <f t="shared" si="2"/>
        <v>NEW but not excellent</v>
      </c>
      <c r="Q1699" s="18"/>
      <c r="S1699" s="19"/>
      <c r="T1699" s="20"/>
    </row>
    <row r="1700" spans="1:20" ht="15.75" customHeight="1" x14ac:dyDescent="0.2">
      <c r="A1700" s="2">
        <v>14333</v>
      </c>
      <c r="B1700" s="2">
        <v>8</v>
      </c>
      <c r="C1700" s="2">
        <v>5</v>
      </c>
      <c r="D1700" s="2">
        <v>2007</v>
      </c>
      <c r="E1700" s="2">
        <v>2007</v>
      </c>
      <c r="F1700" s="2">
        <v>2122</v>
      </c>
      <c r="G1700" s="2">
        <v>2</v>
      </c>
      <c r="H1700" s="2">
        <v>2</v>
      </c>
      <c r="I1700" s="2">
        <v>1</v>
      </c>
      <c r="J1700" s="2">
        <v>3</v>
      </c>
      <c r="K1700" s="2">
        <v>345474</v>
      </c>
      <c r="L1700" s="2" t="s">
        <v>13</v>
      </c>
      <c r="M1700" s="2" t="s">
        <v>22</v>
      </c>
      <c r="N1700" s="16">
        <f t="shared" si="0"/>
        <v>2007</v>
      </c>
      <c r="O1700" s="16" t="str">
        <f t="shared" si="1"/>
        <v>Not Good Condition</v>
      </c>
      <c r="P1700" s="16" t="str">
        <f t="shared" si="2"/>
        <v>NEW but not excellent</v>
      </c>
      <c r="Q1700" s="18"/>
      <c r="S1700" s="19"/>
      <c r="T1700" s="20"/>
    </row>
    <row r="1701" spans="1:20" ht="15.75" customHeight="1" x14ac:dyDescent="0.2">
      <c r="A1701" s="2">
        <v>14450</v>
      </c>
      <c r="B1701" s="2">
        <v>9</v>
      </c>
      <c r="C1701" s="2">
        <v>5</v>
      </c>
      <c r="D1701" s="2">
        <v>2006</v>
      </c>
      <c r="E1701" s="2">
        <v>2007</v>
      </c>
      <c r="F1701" s="2">
        <v>2121</v>
      </c>
      <c r="G1701" s="2">
        <v>2</v>
      </c>
      <c r="H1701" s="2">
        <v>3</v>
      </c>
      <c r="I1701" s="2">
        <v>1</v>
      </c>
      <c r="J1701" s="2">
        <v>3</v>
      </c>
      <c r="K1701" s="2">
        <v>415298</v>
      </c>
      <c r="L1701" s="2" t="s">
        <v>13</v>
      </c>
      <c r="M1701" s="2" t="s">
        <v>22</v>
      </c>
      <c r="N1701" s="16">
        <f t="shared" si="0"/>
        <v>2006</v>
      </c>
      <c r="O1701" s="16" t="str">
        <f t="shared" si="1"/>
        <v>Not Good Condition</v>
      </c>
      <c r="P1701" s="16" t="str">
        <f t="shared" si="2"/>
        <v>NEW but not excellent</v>
      </c>
      <c r="Q1701" s="18"/>
      <c r="S1701" s="19"/>
      <c r="T1701" s="20"/>
    </row>
    <row r="1702" spans="1:20" ht="15.75" customHeight="1" x14ac:dyDescent="0.2">
      <c r="A1702" s="2">
        <v>13641</v>
      </c>
      <c r="B1702" s="2">
        <v>9</v>
      </c>
      <c r="C1702" s="2">
        <v>5</v>
      </c>
      <c r="D1702" s="2">
        <v>2007</v>
      </c>
      <c r="E1702" s="2">
        <v>2007</v>
      </c>
      <c r="F1702" s="2">
        <v>2656</v>
      </c>
      <c r="G1702" s="2">
        <v>2</v>
      </c>
      <c r="H1702" s="2">
        <v>3</v>
      </c>
      <c r="I1702" s="2">
        <v>1</v>
      </c>
      <c r="J1702" s="2">
        <v>3</v>
      </c>
      <c r="K1702" s="2">
        <v>492000</v>
      </c>
      <c r="L1702" s="2" t="s">
        <v>13</v>
      </c>
      <c r="M1702" s="2" t="s">
        <v>22</v>
      </c>
      <c r="N1702" s="16">
        <f t="shared" si="0"/>
        <v>2007</v>
      </c>
      <c r="O1702" s="16" t="str">
        <f t="shared" si="1"/>
        <v>Not Good Condition</v>
      </c>
      <c r="P1702" s="16" t="str">
        <f t="shared" si="2"/>
        <v>NEW but not excellent</v>
      </c>
      <c r="Q1702" s="18"/>
      <c r="S1702" s="19"/>
      <c r="T1702" s="20"/>
    </row>
    <row r="1703" spans="1:20" ht="15.75" customHeight="1" x14ac:dyDescent="0.2">
      <c r="A1703" s="2">
        <v>13440</v>
      </c>
      <c r="B1703" s="2">
        <v>8</v>
      </c>
      <c r="C1703" s="2">
        <v>5</v>
      </c>
      <c r="D1703" s="2">
        <v>2006</v>
      </c>
      <c r="E1703" s="2">
        <v>2007</v>
      </c>
      <c r="F1703" s="2">
        <v>2550</v>
      </c>
      <c r="G1703" s="2">
        <v>2</v>
      </c>
      <c r="H1703" s="2">
        <v>4</v>
      </c>
      <c r="I1703" s="2">
        <v>1</v>
      </c>
      <c r="J1703" s="2">
        <v>3</v>
      </c>
      <c r="K1703" s="2">
        <v>338931</v>
      </c>
      <c r="L1703" s="2" t="s">
        <v>13</v>
      </c>
      <c r="M1703" s="2" t="s">
        <v>22</v>
      </c>
      <c r="N1703" s="16">
        <f t="shared" si="0"/>
        <v>2006</v>
      </c>
      <c r="O1703" s="16" t="str">
        <f t="shared" si="1"/>
        <v>Not Good Condition</v>
      </c>
      <c r="P1703" s="16" t="str">
        <f t="shared" si="2"/>
        <v>NEW but not excellent</v>
      </c>
      <c r="Q1703" s="18"/>
      <c r="S1703" s="19"/>
      <c r="T1703" s="20"/>
    </row>
    <row r="1704" spans="1:20" ht="15.75" customHeight="1" x14ac:dyDescent="0.2">
      <c r="A1704" s="2">
        <v>15431</v>
      </c>
      <c r="B1704" s="2">
        <v>10</v>
      </c>
      <c r="C1704" s="2">
        <v>5</v>
      </c>
      <c r="D1704" s="2">
        <v>2005</v>
      </c>
      <c r="E1704" s="2">
        <v>2006</v>
      </c>
      <c r="F1704" s="2">
        <v>2046</v>
      </c>
      <c r="G1704" s="2">
        <v>2</v>
      </c>
      <c r="H1704" s="2">
        <v>2</v>
      </c>
      <c r="I1704" s="2">
        <v>2</v>
      </c>
      <c r="J1704" s="2">
        <v>3</v>
      </c>
      <c r="K1704" s="2">
        <v>450000</v>
      </c>
      <c r="L1704" s="2" t="s">
        <v>13</v>
      </c>
      <c r="M1704" s="2" t="s">
        <v>22</v>
      </c>
      <c r="N1704" s="16">
        <f t="shared" si="0"/>
        <v>2005</v>
      </c>
      <c r="O1704" s="16" t="str">
        <f t="shared" si="1"/>
        <v>Not Good Condition</v>
      </c>
      <c r="P1704" s="16" t="str">
        <f t="shared" si="2"/>
        <v>NEW but not excellent</v>
      </c>
      <c r="Q1704" s="18"/>
      <c r="S1704" s="19"/>
      <c r="T1704" s="20"/>
    </row>
    <row r="1705" spans="1:20" ht="15.75" customHeight="1" x14ac:dyDescent="0.2">
      <c r="A1705" s="2">
        <v>14154</v>
      </c>
      <c r="B1705" s="2">
        <v>7</v>
      </c>
      <c r="C1705" s="2">
        <v>5</v>
      </c>
      <c r="D1705" s="2">
        <v>2006</v>
      </c>
      <c r="E1705" s="2">
        <v>2006</v>
      </c>
      <c r="F1705" s="2">
        <v>2172</v>
      </c>
      <c r="G1705" s="2">
        <v>2</v>
      </c>
      <c r="H1705" s="2">
        <v>3</v>
      </c>
      <c r="I1705" s="2">
        <v>1</v>
      </c>
      <c r="J1705" s="2">
        <v>3</v>
      </c>
      <c r="K1705" s="2">
        <v>280000</v>
      </c>
      <c r="L1705" s="2" t="s">
        <v>13</v>
      </c>
      <c r="M1705" s="2" t="s">
        <v>22</v>
      </c>
      <c r="N1705" s="16">
        <f t="shared" si="0"/>
        <v>2006</v>
      </c>
      <c r="O1705" s="16" t="str">
        <f t="shared" si="1"/>
        <v>Not Good Condition</v>
      </c>
      <c r="P1705" s="16" t="str">
        <f t="shared" si="2"/>
        <v>NEW but not excellent</v>
      </c>
      <c r="Q1705" s="18"/>
      <c r="S1705" s="19"/>
      <c r="T1705" s="20"/>
    </row>
    <row r="1706" spans="1:20" ht="15.75" customHeight="1" x14ac:dyDescent="0.2">
      <c r="A1706" s="2">
        <v>13891</v>
      </c>
      <c r="B1706" s="2">
        <v>9</v>
      </c>
      <c r="C1706" s="2">
        <v>5</v>
      </c>
      <c r="D1706" s="2">
        <v>2007</v>
      </c>
      <c r="E1706" s="2">
        <v>2007</v>
      </c>
      <c r="F1706" s="2">
        <v>2552</v>
      </c>
      <c r="G1706" s="2">
        <v>2</v>
      </c>
      <c r="H1706" s="2">
        <v>3</v>
      </c>
      <c r="I1706" s="2">
        <v>2</v>
      </c>
      <c r="J1706" s="2">
        <v>3</v>
      </c>
      <c r="K1706" s="2">
        <v>479069</v>
      </c>
      <c r="L1706" s="2" t="s">
        <v>13</v>
      </c>
      <c r="M1706" s="2" t="s">
        <v>22</v>
      </c>
      <c r="N1706" s="16">
        <f t="shared" si="0"/>
        <v>2007</v>
      </c>
      <c r="O1706" s="16" t="str">
        <f t="shared" si="1"/>
        <v>Not Good Condition</v>
      </c>
      <c r="P1706" s="16" t="str">
        <f t="shared" si="2"/>
        <v>NEW but not excellent</v>
      </c>
      <c r="Q1706" s="18"/>
      <c r="S1706" s="19"/>
      <c r="T1706" s="20"/>
    </row>
    <row r="1707" spans="1:20" ht="15.75" customHeight="1" x14ac:dyDescent="0.2">
      <c r="A1707" s="2">
        <v>14226</v>
      </c>
      <c r="B1707" s="2">
        <v>8</v>
      </c>
      <c r="C1707" s="2">
        <v>5</v>
      </c>
      <c r="D1707" s="2">
        <v>2006</v>
      </c>
      <c r="E1707" s="2">
        <v>2006</v>
      </c>
      <c r="F1707" s="2">
        <v>1973</v>
      </c>
      <c r="G1707" s="2">
        <v>2</v>
      </c>
      <c r="H1707" s="2">
        <v>3</v>
      </c>
      <c r="I1707" s="2">
        <v>1</v>
      </c>
      <c r="J1707" s="2">
        <v>3</v>
      </c>
      <c r="K1707" s="2">
        <v>395000</v>
      </c>
      <c r="L1707" s="2" t="s">
        <v>13</v>
      </c>
      <c r="M1707" s="2" t="s">
        <v>22</v>
      </c>
      <c r="N1707" s="16">
        <f t="shared" si="0"/>
        <v>2006</v>
      </c>
      <c r="O1707" s="16" t="str">
        <f t="shared" si="1"/>
        <v>Not Good Condition</v>
      </c>
      <c r="P1707" s="16" t="str">
        <f t="shared" si="2"/>
        <v>NEW but not excellent</v>
      </c>
      <c r="Q1707" s="18"/>
      <c r="S1707" s="19"/>
      <c r="T1707" s="20"/>
    </row>
    <row r="1708" spans="1:20" ht="15.75" customHeight="1" x14ac:dyDescent="0.2">
      <c r="A1708" s="2">
        <v>13693</v>
      </c>
      <c r="B1708" s="2">
        <v>9</v>
      </c>
      <c r="C1708" s="2">
        <v>5</v>
      </c>
      <c r="D1708" s="2">
        <v>2006</v>
      </c>
      <c r="E1708" s="2">
        <v>2006</v>
      </c>
      <c r="F1708" s="2">
        <v>2643</v>
      </c>
      <c r="G1708" s="2">
        <v>2</v>
      </c>
      <c r="H1708" s="2">
        <v>3</v>
      </c>
      <c r="I1708" s="2">
        <v>1</v>
      </c>
      <c r="J1708" s="2">
        <v>3</v>
      </c>
      <c r="K1708" s="2">
        <v>380000</v>
      </c>
      <c r="L1708" s="2" t="s">
        <v>13</v>
      </c>
      <c r="M1708" s="2" t="s">
        <v>22</v>
      </c>
      <c r="N1708" s="16">
        <f t="shared" si="0"/>
        <v>2006</v>
      </c>
      <c r="O1708" s="16" t="str">
        <f t="shared" si="1"/>
        <v>Not Good Condition</v>
      </c>
      <c r="P1708" s="16" t="str">
        <f t="shared" si="2"/>
        <v>NEW but not excellent</v>
      </c>
      <c r="Q1708" s="18"/>
      <c r="S1708" s="19"/>
      <c r="T1708" s="20"/>
    </row>
    <row r="1709" spans="1:20" ht="15.75" customHeight="1" x14ac:dyDescent="0.2">
      <c r="A1709" s="2">
        <v>11428</v>
      </c>
      <c r="B1709" s="2">
        <v>8</v>
      </c>
      <c r="C1709" s="2">
        <v>5</v>
      </c>
      <c r="D1709" s="2">
        <v>2006</v>
      </c>
      <c r="E1709" s="2">
        <v>2006</v>
      </c>
      <c r="F1709" s="2">
        <v>1634</v>
      </c>
      <c r="G1709" s="2">
        <v>2</v>
      </c>
      <c r="H1709" s="2">
        <v>3</v>
      </c>
      <c r="I1709" s="2">
        <v>1</v>
      </c>
      <c r="J1709" s="2">
        <v>3</v>
      </c>
      <c r="K1709" s="2">
        <v>250000</v>
      </c>
      <c r="L1709" s="2" t="s">
        <v>13</v>
      </c>
      <c r="M1709" s="2" t="s">
        <v>22</v>
      </c>
      <c r="N1709" s="16">
        <f t="shared" si="0"/>
        <v>2006</v>
      </c>
      <c r="O1709" s="16" t="str">
        <f t="shared" si="1"/>
        <v>Not Good Condition</v>
      </c>
      <c r="P1709" s="16" t="str">
        <f t="shared" si="2"/>
        <v>NEW but not excellent</v>
      </c>
      <c r="Q1709" s="18"/>
      <c r="S1709" s="19"/>
      <c r="T1709" s="20"/>
    </row>
    <row r="1710" spans="1:20" ht="15.75" customHeight="1" x14ac:dyDescent="0.2">
      <c r="A1710" s="2">
        <v>14977</v>
      </c>
      <c r="B1710" s="2">
        <v>8</v>
      </c>
      <c r="C1710" s="2">
        <v>5</v>
      </c>
      <c r="D1710" s="2">
        <v>2006</v>
      </c>
      <c r="E1710" s="2">
        <v>2007</v>
      </c>
      <c r="F1710" s="2">
        <v>1976</v>
      </c>
      <c r="G1710" s="2">
        <v>2</v>
      </c>
      <c r="H1710" s="2">
        <v>2</v>
      </c>
      <c r="I1710" s="2">
        <v>1</v>
      </c>
      <c r="J1710" s="2">
        <v>3</v>
      </c>
      <c r="K1710" s="2">
        <v>440000</v>
      </c>
      <c r="L1710" s="2" t="s">
        <v>13</v>
      </c>
      <c r="M1710" s="2" t="s">
        <v>22</v>
      </c>
      <c r="N1710" s="16">
        <f t="shared" si="0"/>
        <v>2006</v>
      </c>
      <c r="O1710" s="16" t="str">
        <f t="shared" si="1"/>
        <v>Not Good Condition</v>
      </c>
      <c r="P1710" s="16" t="str">
        <f t="shared" si="2"/>
        <v>NEW but not excellent</v>
      </c>
      <c r="Q1710" s="18"/>
      <c r="S1710" s="19"/>
      <c r="T1710" s="20"/>
    </row>
    <row r="1711" spans="1:20" ht="15.75" customHeight="1" x14ac:dyDescent="0.2">
      <c r="A1711" s="2">
        <v>13654</v>
      </c>
      <c r="B1711" s="2">
        <v>9</v>
      </c>
      <c r="C1711" s="2">
        <v>5</v>
      </c>
      <c r="D1711" s="2">
        <v>2005</v>
      </c>
      <c r="E1711" s="2">
        <v>2006</v>
      </c>
      <c r="F1711" s="2">
        <v>2758</v>
      </c>
      <c r="G1711" s="2">
        <v>2</v>
      </c>
      <c r="H1711" s="2">
        <v>4</v>
      </c>
      <c r="I1711" s="2">
        <v>1</v>
      </c>
      <c r="J1711" s="2">
        <v>3</v>
      </c>
      <c r="K1711" s="2">
        <v>418000</v>
      </c>
      <c r="L1711" s="2" t="s">
        <v>13</v>
      </c>
      <c r="M1711" s="2" t="s">
        <v>22</v>
      </c>
      <c r="N1711" s="16">
        <f t="shared" si="0"/>
        <v>2005</v>
      </c>
      <c r="O1711" s="16" t="str">
        <f t="shared" si="1"/>
        <v>Not Good Condition</v>
      </c>
      <c r="P1711" s="16" t="str">
        <f t="shared" si="2"/>
        <v>NEW but not excellent</v>
      </c>
      <c r="Q1711" s="18"/>
      <c r="S1711" s="19"/>
      <c r="T1711" s="20"/>
    </row>
    <row r="1712" spans="1:20" ht="15.75" customHeight="1" x14ac:dyDescent="0.2">
      <c r="A1712" s="2">
        <v>17169</v>
      </c>
      <c r="B1712" s="2">
        <v>10</v>
      </c>
      <c r="C1712" s="2">
        <v>5</v>
      </c>
      <c r="D1712" s="2">
        <v>2007</v>
      </c>
      <c r="E1712" s="2">
        <v>2007</v>
      </c>
      <c r="F1712" s="2">
        <v>2290</v>
      </c>
      <c r="G1712" s="2">
        <v>2</v>
      </c>
      <c r="H1712" s="2">
        <v>2</v>
      </c>
      <c r="I1712" s="2">
        <v>1</v>
      </c>
      <c r="J1712" s="2">
        <v>3</v>
      </c>
      <c r="K1712" s="2">
        <v>500067</v>
      </c>
      <c r="L1712" s="2" t="s">
        <v>13</v>
      </c>
      <c r="M1712" s="2" t="s">
        <v>22</v>
      </c>
      <c r="N1712" s="16">
        <f t="shared" si="0"/>
        <v>2007</v>
      </c>
      <c r="O1712" s="16" t="str">
        <f t="shared" si="1"/>
        <v>Not Good Condition</v>
      </c>
      <c r="P1712" s="16" t="str">
        <f t="shared" si="2"/>
        <v>NEW but not excellent</v>
      </c>
      <c r="Q1712" s="18"/>
      <c r="S1712" s="19"/>
      <c r="T1712" s="20"/>
    </row>
    <row r="1713" spans="1:20" ht="15.75" customHeight="1" x14ac:dyDescent="0.2">
      <c r="A1713" s="2">
        <v>16659</v>
      </c>
      <c r="B1713" s="2">
        <v>8</v>
      </c>
      <c r="C1713" s="2">
        <v>5</v>
      </c>
      <c r="D1713" s="2">
        <v>2007</v>
      </c>
      <c r="E1713" s="2">
        <v>2008</v>
      </c>
      <c r="F1713" s="2">
        <v>2152</v>
      </c>
      <c r="G1713" s="2">
        <v>2</v>
      </c>
      <c r="H1713" s="2">
        <v>3</v>
      </c>
      <c r="I1713" s="2">
        <v>1</v>
      </c>
      <c r="J1713" s="2">
        <v>2</v>
      </c>
      <c r="K1713" s="2">
        <v>260116</v>
      </c>
      <c r="L1713" s="2" t="s">
        <v>13</v>
      </c>
      <c r="M1713" s="2" t="s">
        <v>22</v>
      </c>
      <c r="N1713" s="16">
        <f t="shared" si="0"/>
        <v>2007</v>
      </c>
      <c r="O1713" s="16" t="str">
        <f t="shared" si="1"/>
        <v>Not Good Condition</v>
      </c>
      <c r="P1713" s="16" t="str">
        <f t="shared" si="2"/>
        <v>NEW but not excellent</v>
      </c>
      <c r="Q1713" s="18"/>
      <c r="S1713" s="19"/>
      <c r="T1713" s="20"/>
    </row>
    <row r="1714" spans="1:20" ht="15.75" customHeight="1" x14ac:dyDescent="0.2">
      <c r="A1714" s="2">
        <v>9591</v>
      </c>
      <c r="B1714" s="2">
        <v>8</v>
      </c>
      <c r="C1714" s="2">
        <v>5</v>
      </c>
      <c r="D1714" s="2">
        <v>2004</v>
      </c>
      <c r="E1714" s="2">
        <v>2005</v>
      </c>
      <c r="F1714" s="2">
        <v>2473</v>
      </c>
      <c r="G1714" s="2">
        <v>2</v>
      </c>
      <c r="H1714" s="2">
        <v>4</v>
      </c>
      <c r="I1714" s="2">
        <v>1</v>
      </c>
      <c r="J1714" s="2">
        <v>3</v>
      </c>
      <c r="K1714" s="2">
        <v>317000</v>
      </c>
      <c r="L1714" s="2" t="s">
        <v>13</v>
      </c>
      <c r="M1714" s="2" t="s">
        <v>22</v>
      </c>
      <c r="N1714" s="16">
        <f t="shared" si="0"/>
        <v>2004</v>
      </c>
      <c r="O1714" s="16" t="str">
        <f t="shared" si="1"/>
        <v>Not Good Condition</v>
      </c>
      <c r="P1714" s="16" t="str">
        <f t="shared" si="2"/>
        <v>NEW but not excellent</v>
      </c>
      <c r="Q1714" s="18"/>
      <c r="S1714" s="19"/>
      <c r="T1714" s="20"/>
    </row>
    <row r="1715" spans="1:20" ht="15.75" customHeight="1" x14ac:dyDescent="0.2">
      <c r="A1715" s="2">
        <v>9709</v>
      </c>
      <c r="B1715" s="2">
        <v>8</v>
      </c>
      <c r="C1715" s="2">
        <v>5</v>
      </c>
      <c r="D1715" s="2">
        <v>2007</v>
      </c>
      <c r="E1715" s="2">
        <v>2007</v>
      </c>
      <c r="F1715" s="2">
        <v>2100</v>
      </c>
      <c r="G1715" s="2">
        <v>2</v>
      </c>
      <c r="H1715" s="2">
        <v>3</v>
      </c>
      <c r="I1715" s="2">
        <v>2</v>
      </c>
      <c r="J1715" s="2">
        <v>3</v>
      </c>
      <c r="K1715" s="2">
        <v>319500</v>
      </c>
      <c r="L1715" s="2" t="s">
        <v>13</v>
      </c>
      <c r="M1715" s="2" t="s">
        <v>22</v>
      </c>
      <c r="N1715" s="16">
        <f t="shared" si="0"/>
        <v>2007</v>
      </c>
      <c r="O1715" s="16" t="str">
        <f t="shared" si="1"/>
        <v>Not Good Condition</v>
      </c>
      <c r="P1715" s="16" t="str">
        <f t="shared" si="2"/>
        <v>NEW but not excellent</v>
      </c>
      <c r="Q1715" s="18"/>
      <c r="S1715" s="19"/>
      <c r="T1715" s="20"/>
    </row>
    <row r="1716" spans="1:20" ht="15.75" customHeight="1" x14ac:dyDescent="0.2">
      <c r="A1716" s="2">
        <v>10562</v>
      </c>
      <c r="B1716" s="2">
        <v>8</v>
      </c>
      <c r="C1716" s="2">
        <v>5</v>
      </c>
      <c r="D1716" s="2">
        <v>2007</v>
      </c>
      <c r="E1716" s="2">
        <v>2007</v>
      </c>
      <c r="F1716" s="2">
        <v>2161</v>
      </c>
      <c r="G1716" s="2">
        <v>1</v>
      </c>
      <c r="H1716" s="2">
        <v>3</v>
      </c>
      <c r="I1716" s="2">
        <v>1</v>
      </c>
      <c r="J1716" s="2">
        <v>3</v>
      </c>
      <c r="K1716" s="2">
        <v>325624</v>
      </c>
      <c r="L1716" s="2" t="s">
        <v>13</v>
      </c>
      <c r="M1716" s="2" t="s">
        <v>22</v>
      </c>
      <c r="N1716" s="16">
        <f t="shared" si="0"/>
        <v>2007</v>
      </c>
      <c r="O1716" s="16" t="str">
        <f t="shared" si="1"/>
        <v>Not Good Condition</v>
      </c>
      <c r="P1716" s="16" t="str">
        <f t="shared" si="2"/>
        <v>NEW but not excellent</v>
      </c>
      <c r="Q1716" s="18"/>
      <c r="S1716" s="19"/>
      <c r="T1716" s="20"/>
    </row>
    <row r="1717" spans="1:20" ht="15.75" customHeight="1" x14ac:dyDescent="0.2">
      <c r="A1717" s="2">
        <v>13615</v>
      </c>
      <c r="B1717" s="2">
        <v>9</v>
      </c>
      <c r="C1717" s="2">
        <v>5</v>
      </c>
      <c r="D1717" s="2">
        <v>2006</v>
      </c>
      <c r="E1717" s="2">
        <v>2006</v>
      </c>
      <c r="F1717" s="2">
        <v>1802</v>
      </c>
      <c r="G1717" s="2">
        <v>2</v>
      </c>
      <c r="H1717" s="2">
        <v>3</v>
      </c>
      <c r="I1717" s="2">
        <v>1</v>
      </c>
      <c r="J1717" s="2">
        <v>3</v>
      </c>
      <c r="K1717" s="2">
        <v>372000</v>
      </c>
      <c r="L1717" s="2" t="s">
        <v>13</v>
      </c>
      <c r="M1717" s="2" t="s">
        <v>22</v>
      </c>
      <c r="N1717" s="16">
        <f t="shared" si="0"/>
        <v>2006</v>
      </c>
      <c r="O1717" s="16" t="str">
        <f t="shared" si="1"/>
        <v>Not Good Condition</v>
      </c>
      <c r="P1717" s="16" t="str">
        <f t="shared" si="2"/>
        <v>NEW but not excellent</v>
      </c>
      <c r="Q1717" s="18"/>
      <c r="S1717" s="19"/>
      <c r="T1717" s="20"/>
    </row>
    <row r="1718" spans="1:20" ht="15.75" customHeight="1" x14ac:dyDescent="0.2">
      <c r="A1718" s="2">
        <v>13069</v>
      </c>
      <c r="B1718" s="2">
        <v>8</v>
      </c>
      <c r="C1718" s="2">
        <v>5</v>
      </c>
      <c r="D1718" s="2">
        <v>2004</v>
      </c>
      <c r="E1718" s="2">
        <v>2004</v>
      </c>
      <c r="F1718" s="2">
        <v>2956</v>
      </c>
      <c r="G1718" s="2">
        <v>2</v>
      </c>
      <c r="H1718" s="2">
        <v>5</v>
      </c>
      <c r="I1718" s="2">
        <v>1</v>
      </c>
      <c r="J1718" s="2">
        <v>3</v>
      </c>
      <c r="K1718" s="2">
        <v>342000</v>
      </c>
      <c r="L1718" s="2" t="s">
        <v>13</v>
      </c>
      <c r="M1718" s="2" t="s">
        <v>22</v>
      </c>
      <c r="N1718" s="16">
        <f t="shared" si="0"/>
        <v>2004</v>
      </c>
      <c r="O1718" s="16" t="str">
        <f t="shared" si="1"/>
        <v>Not Good Condition</v>
      </c>
      <c r="P1718" s="16" t="str">
        <f t="shared" si="2"/>
        <v>NEW but not excellent</v>
      </c>
      <c r="Q1718" s="18"/>
      <c r="S1718" s="19"/>
      <c r="T1718" s="20"/>
    </row>
    <row r="1719" spans="1:20" ht="15.75" customHeight="1" x14ac:dyDescent="0.2">
      <c r="A1719" s="2">
        <v>12099</v>
      </c>
      <c r="B1719" s="2">
        <v>8</v>
      </c>
      <c r="C1719" s="2">
        <v>5</v>
      </c>
      <c r="D1719" s="2">
        <v>2004</v>
      </c>
      <c r="E1719" s="2">
        <v>2004</v>
      </c>
      <c r="F1719" s="2">
        <v>2468</v>
      </c>
      <c r="G1719" s="2">
        <v>2</v>
      </c>
      <c r="H1719" s="2">
        <v>4</v>
      </c>
      <c r="I1719" s="2">
        <v>1</v>
      </c>
      <c r="J1719" s="2">
        <v>3</v>
      </c>
      <c r="K1719" s="2">
        <v>354000</v>
      </c>
      <c r="L1719" s="2" t="s">
        <v>13</v>
      </c>
      <c r="M1719" s="2" t="s">
        <v>22</v>
      </c>
      <c r="N1719" s="16">
        <f t="shared" si="0"/>
        <v>2004</v>
      </c>
      <c r="O1719" s="16" t="str">
        <f t="shared" si="1"/>
        <v>Not Good Condition</v>
      </c>
      <c r="P1719" s="16" t="str">
        <f t="shared" si="2"/>
        <v>NEW but not excellent</v>
      </c>
      <c r="Q1719" s="18"/>
      <c r="S1719" s="19"/>
      <c r="T1719" s="20"/>
    </row>
    <row r="1720" spans="1:20" ht="15.75" customHeight="1" x14ac:dyDescent="0.2">
      <c r="A1720" s="2">
        <v>14277</v>
      </c>
      <c r="B1720" s="2">
        <v>8</v>
      </c>
      <c r="C1720" s="2">
        <v>5</v>
      </c>
      <c r="D1720" s="2">
        <v>2003</v>
      </c>
      <c r="E1720" s="2">
        <v>2003</v>
      </c>
      <c r="F1720" s="2">
        <v>2385</v>
      </c>
      <c r="G1720" s="2">
        <v>2</v>
      </c>
      <c r="H1720" s="2">
        <v>3</v>
      </c>
      <c r="I1720" s="2">
        <v>1</v>
      </c>
      <c r="J1720" s="2">
        <v>3</v>
      </c>
      <c r="K1720" s="2">
        <v>350000</v>
      </c>
      <c r="L1720" s="2" t="s">
        <v>13</v>
      </c>
      <c r="M1720" s="2" t="s">
        <v>22</v>
      </c>
      <c r="N1720" s="16">
        <f t="shared" si="0"/>
        <v>2003</v>
      </c>
      <c r="O1720" s="16" t="str">
        <f t="shared" si="1"/>
        <v>Not Good Condition</v>
      </c>
      <c r="P1720" s="16" t="str">
        <f t="shared" si="2"/>
        <v>NEW but not excellent</v>
      </c>
      <c r="Q1720" s="18"/>
      <c r="S1720" s="19"/>
      <c r="T1720" s="20"/>
    </row>
    <row r="1721" spans="1:20" ht="15.75" customHeight="1" x14ac:dyDescent="0.2">
      <c r="A1721" s="2">
        <v>11999</v>
      </c>
      <c r="B1721" s="2">
        <v>8</v>
      </c>
      <c r="C1721" s="2">
        <v>5</v>
      </c>
      <c r="D1721" s="2">
        <v>2003</v>
      </c>
      <c r="E1721" s="2">
        <v>2004</v>
      </c>
      <c r="F1721" s="2">
        <v>2374</v>
      </c>
      <c r="G1721" s="2">
        <v>2</v>
      </c>
      <c r="H1721" s="2">
        <v>4</v>
      </c>
      <c r="I1721" s="2">
        <v>1</v>
      </c>
      <c r="J1721" s="2">
        <v>3</v>
      </c>
      <c r="K1721" s="2">
        <v>285000</v>
      </c>
      <c r="L1721" s="2" t="s">
        <v>13</v>
      </c>
      <c r="M1721" s="2" t="s">
        <v>22</v>
      </c>
      <c r="N1721" s="16">
        <f t="shared" si="0"/>
        <v>2003</v>
      </c>
      <c r="O1721" s="16" t="str">
        <f t="shared" si="1"/>
        <v>Not Good Condition</v>
      </c>
      <c r="P1721" s="16" t="str">
        <f t="shared" si="2"/>
        <v>NEW but not excellent</v>
      </c>
      <c r="Q1721" s="18"/>
      <c r="S1721" s="19"/>
      <c r="T1721" s="20"/>
    </row>
    <row r="1722" spans="1:20" ht="15.75" customHeight="1" x14ac:dyDescent="0.2">
      <c r="A1722" s="2">
        <v>12568</v>
      </c>
      <c r="B1722" s="2">
        <v>8</v>
      </c>
      <c r="C1722" s="2">
        <v>5</v>
      </c>
      <c r="D1722" s="2">
        <v>2007</v>
      </c>
      <c r="E1722" s="2">
        <v>2007</v>
      </c>
      <c r="F1722" s="2">
        <v>1818</v>
      </c>
      <c r="G1722" s="2">
        <v>2</v>
      </c>
      <c r="H1722" s="2">
        <v>3</v>
      </c>
      <c r="I1722" s="2">
        <v>1</v>
      </c>
      <c r="J1722" s="2">
        <v>3</v>
      </c>
      <c r="K1722" s="2">
        <v>281500</v>
      </c>
      <c r="L1722" s="2" t="s">
        <v>13</v>
      </c>
      <c r="M1722" s="2" t="s">
        <v>22</v>
      </c>
      <c r="N1722" s="16">
        <f t="shared" si="0"/>
        <v>2007</v>
      </c>
      <c r="O1722" s="16" t="str">
        <f t="shared" si="1"/>
        <v>Not Good Condition</v>
      </c>
      <c r="P1722" s="16" t="str">
        <f t="shared" si="2"/>
        <v>NEW but not excellent</v>
      </c>
      <c r="Q1722" s="18"/>
      <c r="S1722" s="19"/>
      <c r="T1722" s="20"/>
    </row>
    <row r="1723" spans="1:20" ht="15.75" customHeight="1" x14ac:dyDescent="0.2">
      <c r="A1723" s="2">
        <v>9926</v>
      </c>
      <c r="B1723" s="2">
        <v>7</v>
      </c>
      <c r="C1723" s="2">
        <v>5</v>
      </c>
      <c r="D1723" s="2">
        <v>2005</v>
      </c>
      <c r="E1723" s="2">
        <v>2006</v>
      </c>
      <c r="F1723" s="2">
        <v>1614</v>
      </c>
      <c r="G1723" s="2">
        <v>2</v>
      </c>
      <c r="H1723" s="2">
        <v>3</v>
      </c>
      <c r="I1723" s="2">
        <v>0</v>
      </c>
      <c r="J1723" s="2">
        <v>3</v>
      </c>
      <c r="K1723" s="2">
        <v>245700</v>
      </c>
      <c r="L1723" s="2" t="s">
        <v>13</v>
      </c>
      <c r="M1723" s="2" t="s">
        <v>22</v>
      </c>
      <c r="N1723" s="16">
        <f t="shared" si="0"/>
        <v>2005</v>
      </c>
      <c r="O1723" s="16" t="str">
        <f t="shared" si="1"/>
        <v>Not Good Condition</v>
      </c>
      <c r="P1723" s="16" t="str">
        <f t="shared" si="2"/>
        <v>NEW but not excellent</v>
      </c>
      <c r="Q1723" s="18"/>
      <c r="S1723" s="19"/>
      <c r="T1723" s="20"/>
    </row>
    <row r="1724" spans="1:20" ht="15.75" customHeight="1" x14ac:dyDescent="0.2">
      <c r="A1724" s="2">
        <v>9254</v>
      </c>
      <c r="B1724" s="2">
        <v>8</v>
      </c>
      <c r="C1724" s="2">
        <v>5</v>
      </c>
      <c r="D1724" s="2">
        <v>2005</v>
      </c>
      <c r="E1724" s="2">
        <v>2005</v>
      </c>
      <c r="F1724" s="2">
        <v>1721</v>
      </c>
      <c r="G1724" s="2">
        <v>2</v>
      </c>
      <c r="H1724" s="2">
        <v>3</v>
      </c>
      <c r="I1724" s="2">
        <v>0</v>
      </c>
      <c r="J1724" s="2">
        <v>2</v>
      </c>
      <c r="K1724" s="2">
        <v>232698</v>
      </c>
      <c r="L1724" s="2" t="s">
        <v>13</v>
      </c>
      <c r="M1724" s="2" t="s">
        <v>22</v>
      </c>
      <c r="N1724" s="16">
        <f t="shared" si="0"/>
        <v>2005</v>
      </c>
      <c r="O1724" s="16" t="str">
        <f t="shared" si="1"/>
        <v>Not Good Condition</v>
      </c>
      <c r="P1724" s="16" t="str">
        <f t="shared" si="2"/>
        <v>NEW but not excellent</v>
      </c>
      <c r="Q1724" s="18"/>
      <c r="S1724" s="19"/>
      <c r="T1724" s="20"/>
    </row>
    <row r="1725" spans="1:20" ht="15.75" customHeight="1" x14ac:dyDescent="0.2">
      <c r="A1725" s="2">
        <v>10732</v>
      </c>
      <c r="B1725" s="2">
        <v>8</v>
      </c>
      <c r="C1725" s="2">
        <v>5</v>
      </c>
      <c r="D1725" s="2">
        <v>2006</v>
      </c>
      <c r="E1725" s="2">
        <v>2007</v>
      </c>
      <c r="F1725" s="2">
        <v>1828</v>
      </c>
      <c r="G1725" s="2">
        <v>2</v>
      </c>
      <c r="H1725" s="2">
        <v>3</v>
      </c>
      <c r="I1725" s="2">
        <v>0</v>
      </c>
      <c r="J1725" s="2">
        <v>3</v>
      </c>
      <c r="K1725" s="2">
        <v>250000</v>
      </c>
      <c r="L1725" s="2" t="s">
        <v>13</v>
      </c>
      <c r="M1725" s="2" t="s">
        <v>22</v>
      </c>
      <c r="N1725" s="16">
        <f t="shared" si="0"/>
        <v>2006</v>
      </c>
      <c r="O1725" s="16" t="str">
        <f t="shared" si="1"/>
        <v>Not Good Condition</v>
      </c>
      <c r="P1725" s="16" t="str">
        <f t="shared" si="2"/>
        <v>NEW but not excellent</v>
      </c>
      <c r="Q1725" s="18"/>
      <c r="S1725" s="19"/>
      <c r="T1725" s="20"/>
    </row>
    <row r="1726" spans="1:20" ht="15.75" customHeight="1" x14ac:dyDescent="0.2">
      <c r="A1726" s="2">
        <v>7577</v>
      </c>
      <c r="B1726" s="2">
        <v>6</v>
      </c>
      <c r="C1726" s="2">
        <v>5</v>
      </c>
      <c r="D1726" s="2">
        <v>2005</v>
      </c>
      <c r="E1726" s="2">
        <v>2006</v>
      </c>
      <c r="F1726" s="2">
        <v>1362</v>
      </c>
      <c r="G1726" s="2">
        <v>2</v>
      </c>
      <c r="H1726" s="2">
        <v>2</v>
      </c>
      <c r="I1726" s="2">
        <v>1</v>
      </c>
      <c r="J1726" s="2">
        <v>2</v>
      </c>
      <c r="K1726" s="2">
        <v>194700</v>
      </c>
      <c r="L1726" s="2" t="s">
        <v>13</v>
      </c>
      <c r="M1726" s="2" t="s">
        <v>22</v>
      </c>
      <c r="N1726" s="16">
        <f t="shared" si="0"/>
        <v>2005</v>
      </c>
      <c r="O1726" s="16" t="str">
        <f t="shared" si="1"/>
        <v>Not Good Condition</v>
      </c>
      <c r="P1726" s="16" t="str">
        <f t="shared" si="2"/>
        <v>NEW but not excellent</v>
      </c>
      <c r="Q1726" s="18"/>
      <c r="S1726" s="19"/>
      <c r="T1726" s="20"/>
    </row>
    <row r="1727" spans="1:20" ht="15.75" customHeight="1" x14ac:dyDescent="0.2">
      <c r="A1727" s="2">
        <v>3901</v>
      </c>
      <c r="B1727" s="2">
        <v>6</v>
      </c>
      <c r="C1727" s="2">
        <v>5</v>
      </c>
      <c r="D1727" s="2">
        <v>2005</v>
      </c>
      <c r="E1727" s="2">
        <v>2006</v>
      </c>
      <c r="F1727" s="2">
        <v>1302</v>
      </c>
      <c r="G1727" s="2">
        <v>1</v>
      </c>
      <c r="H1727" s="2">
        <v>1</v>
      </c>
      <c r="I1727" s="2">
        <v>1</v>
      </c>
      <c r="J1727" s="2">
        <v>2</v>
      </c>
      <c r="K1727" s="2">
        <v>204000</v>
      </c>
      <c r="L1727" s="2" t="s">
        <v>13</v>
      </c>
      <c r="M1727" s="2" t="s">
        <v>22</v>
      </c>
      <c r="N1727" s="16">
        <f t="shared" si="0"/>
        <v>2005</v>
      </c>
      <c r="O1727" s="16" t="str">
        <f t="shared" si="1"/>
        <v>Not Good Condition</v>
      </c>
      <c r="P1727" s="16" t="str">
        <f t="shared" si="2"/>
        <v>NEW but not excellent</v>
      </c>
      <c r="Q1727" s="18"/>
      <c r="S1727" s="19"/>
      <c r="T1727" s="20"/>
    </row>
    <row r="1728" spans="1:20" ht="15.75" customHeight="1" x14ac:dyDescent="0.2">
      <c r="A1728" s="2">
        <v>3903</v>
      </c>
      <c r="B1728" s="2">
        <v>6</v>
      </c>
      <c r="C1728" s="2">
        <v>5</v>
      </c>
      <c r="D1728" s="2">
        <v>2005</v>
      </c>
      <c r="E1728" s="2">
        <v>2006</v>
      </c>
      <c r="F1728" s="2">
        <v>1302</v>
      </c>
      <c r="G1728" s="2">
        <v>1</v>
      </c>
      <c r="H1728" s="2">
        <v>1</v>
      </c>
      <c r="I1728" s="2">
        <v>1</v>
      </c>
      <c r="J1728" s="2">
        <v>2</v>
      </c>
      <c r="K1728" s="2">
        <v>200000</v>
      </c>
      <c r="L1728" s="2" t="s">
        <v>13</v>
      </c>
      <c r="M1728" s="2" t="s">
        <v>22</v>
      </c>
      <c r="N1728" s="16">
        <f t="shared" si="0"/>
        <v>2005</v>
      </c>
      <c r="O1728" s="16" t="str">
        <f t="shared" si="1"/>
        <v>Not Good Condition</v>
      </c>
      <c r="P1728" s="16" t="str">
        <f t="shared" si="2"/>
        <v>NEW but not excellent</v>
      </c>
      <c r="Q1728" s="18"/>
      <c r="S1728" s="19"/>
      <c r="T1728" s="20"/>
    </row>
    <row r="1729" spans="1:20" ht="15.75" customHeight="1" x14ac:dyDescent="0.2">
      <c r="A1729" s="2">
        <v>6289</v>
      </c>
      <c r="B1729" s="2">
        <v>6</v>
      </c>
      <c r="C1729" s="2">
        <v>5</v>
      </c>
      <c r="D1729" s="2">
        <v>2005</v>
      </c>
      <c r="E1729" s="2">
        <v>2006</v>
      </c>
      <c r="F1729" s="2">
        <v>1362</v>
      </c>
      <c r="G1729" s="2">
        <v>2</v>
      </c>
      <c r="H1729" s="2">
        <v>2</v>
      </c>
      <c r="I1729" s="2">
        <v>1</v>
      </c>
      <c r="J1729" s="2">
        <v>2</v>
      </c>
      <c r="K1729" s="2">
        <v>207000</v>
      </c>
      <c r="L1729" s="2" t="s">
        <v>13</v>
      </c>
      <c r="M1729" s="2" t="s">
        <v>22</v>
      </c>
      <c r="N1729" s="16">
        <f t="shared" si="0"/>
        <v>2005</v>
      </c>
      <c r="O1729" s="16" t="str">
        <f t="shared" si="1"/>
        <v>Not Good Condition</v>
      </c>
      <c r="P1729" s="16" t="str">
        <f t="shared" si="2"/>
        <v>NEW but not excellent</v>
      </c>
      <c r="Q1729" s="18"/>
      <c r="S1729" s="19"/>
      <c r="T1729" s="20"/>
    </row>
    <row r="1730" spans="1:20" ht="15.75" customHeight="1" x14ac:dyDescent="0.2">
      <c r="A1730" s="2">
        <v>4590</v>
      </c>
      <c r="B1730" s="2">
        <v>8</v>
      </c>
      <c r="C1730" s="2">
        <v>5</v>
      </c>
      <c r="D1730" s="2">
        <v>2006</v>
      </c>
      <c r="E1730" s="2">
        <v>2006</v>
      </c>
      <c r="F1730" s="2">
        <v>1554</v>
      </c>
      <c r="G1730" s="2">
        <v>2</v>
      </c>
      <c r="H1730" s="2">
        <v>2</v>
      </c>
      <c r="I1730" s="2">
        <v>1</v>
      </c>
      <c r="J1730" s="2">
        <v>2</v>
      </c>
      <c r="K1730" s="2">
        <v>209500</v>
      </c>
      <c r="L1730" s="2" t="s">
        <v>13</v>
      </c>
      <c r="M1730" s="2" t="s">
        <v>22</v>
      </c>
      <c r="N1730" s="16">
        <f t="shared" si="0"/>
        <v>2006</v>
      </c>
      <c r="O1730" s="16" t="str">
        <f t="shared" si="1"/>
        <v>Not Good Condition</v>
      </c>
      <c r="P1730" s="16" t="str">
        <f t="shared" si="2"/>
        <v>NEW but not excellent</v>
      </c>
      <c r="Q1730" s="18"/>
      <c r="S1730" s="19"/>
      <c r="T1730" s="20"/>
    </row>
    <row r="1731" spans="1:20" ht="15.75" customHeight="1" x14ac:dyDescent="0.2">
      <c r="A1731" s="2">
        <v>4590</v>
      </c>
      <c r="B1731" s="2">
        <v>8</v>
      </c>
      <c r="C1731" s="2">
        <v>5</v>
      </c>
      <c r="D1731" s="2">
        <v>2006</v>
      </c>
      <c r="E1731" s="2">
        <v>2006</v>
      </c>
      <c r="F1731" s="2">
        <v>1554</v>
      </c>
      <c r="G1731" s="2">
        <v>2</v>
      </c>
      <c r="H1731" s="2">
        <v>2</v>
      </c>
      <c r="I1731" s="2">
        <v>1</v>
      </c>
      <c r="J1731" s="2">
        <v>2</v>
      </c>
      <c r="K1731" s="2">
        <v>209500</v>
      </c>
      <c r="L1731" s="2" t="s">
        <v>13</v>
      </c>
      <c r="M1731" s="2" t="s">
        <v>22</v>
      </c>
      <c r="N1731" s="16">
        <f t="shared" si="0"/>
        <v>2006</v>
      </c>
      <c r="O1731" s="16" t="str">
        <f t="shared" si="1"/>
        <v>Not Good Condition</v>
      </c>
      <c r="P1731" s="16" t="str">
        <f t="shared" si="2"/>
        <v>NEW but not excellent</v>
      </c>
      <c r="Q1731" s="18"/>
      <c r="S1731" s="19"/>
      <c r="T1731" s="20"/>
    </row>
    <row r="1732" spans="1:20" ht="15.75" customHeight="1" x14ac:dyDescent="0.2">
      <c r="A1732" s="2">
        <v>6442</v>
      </c>
      <c r="B1732" s="2">
        <v>8</v>
      </c>
      <c r="C1732" s="2">
        <v>5</v>
      </c>
      <c r="D1732" s="2">
        <v>2006</v>
      </c>
      <c r="E1732" s="2">
        <v>2006</v>
      </c>
      <c r="F1732" s="2">
        <v>1370</v>
      </c>
      <c r="G1732" s="2">
        <v>2</v>
      </c>
      <c r="H1732" s="2">
        <v>2</v>
      </c>
      <c r="I1732" s="2">
        <v>1</v>
      </c>
      <c r="J1732" s="2">
        <v>2</v>
      </c>
      <c r="K1732" s="2">
        <v>202500</v>
      </c>
      <c r="L1732" s="2" t="s">
        <v>13</v>
      </c>
      <c r="M1732" s="2" t="s">
        <v>22</v>
      </c>
      <c r="N1732" s="16">
        <f t="shared" si="0"/>
        <v>2006</v>
      </c>
      <c r="O1732" s="16" t="str">
        <f t="shared" si="1"/>
        <v>Not Good Condition</v>
      </c>
      <c r="P1732" s="16" t="str">
        <f t="shared" si="2"/>
        <v>NEW but not excellent</v>
      </c>
      <c r="Q1732" s="18"/>
      <c r="S1732" s="19"/>
      <c r="T1732" s="20"/>
    </row>
    <row r="1733" spans="1:20" ht="15.75" customHeight="1" x14ac:dyDescent="0.2">
      <c r="A1733" s="2">
        <v>7841</v>
      </c>
      <c r="B1733" s="2">
        <v>9</v>
      </c>
      <c r="C1733" s="2">
        <v>5</v>
      </c>
      <c r="D1733" s="2">
        <v>2005</v>
      </c>
      <c r="E1733" s="2">
        <v>2005</v>
      </c>
      <c r="F1733" s="2">
        <v>1577</v>
      </c>
      <c r="G1733" s="2">
        <v>2</v>
      </c>
      <c r="H1733" s="2">
        <v>2</v>
      </c>
      <c r="I1733" s="2">
        <v>1</v>
      </c>
      <c r="J1733" s="2">
        <v>2</v>
      </c>
      <c r="K1733" s="2">
        <v>280000</v>
      </c>
      <c r="L1733" s="2" t="s">
        <v>13</v>
      </c>
      <c r="M1733" s="2" t="s">
        <v>22</v>
      </c>
      <c r="N1733" s="16">
        <f t="shared" si="0"/>
        <v>2005</v>
      </c>
      <c r="O1733" s="16" t="str">
        <f t="shared" si="1"/>
        <v>Not Good Condition</v>
      </c>
      <c r="P1733" s="16" t="str">
        <f t="shared" si="2"/>
        <v>NEW but not excellent</v>
      </c>
      <c r="Q1733" s="18"/>
      <c r="S1733" s="19"/>
      <c r="T1733" s="20"/>
    </row>
    <row r="1734" spans="1:20" ht="15.75" customHeight="1" x14ac:dyDescent="0.2">
      <c r="A1734" s="2">
        <v>7313</v>
      </c>
      <c r="B1734" s="2">
        <v>9</v>
      </c>
      <c r="C1734" s="2">
        <v>5</v>
      </c>
      <c r="D1734" s="2">
        <v>2005</v>
      </c>
      <c r="E1734" s="2">
        <v>2005</v>
      </c>
      <c r="F1734" s="2">
        <v>1561</v>
      </c>
      <c r="G1734" s="2">
        <v>2</v>
      </c>
      <c r="H1734" s="2">
        <v>2</v>
      </c>
      <c r="I1734" s="2">
        <v>1</v>
      </c>
      <c r="J1734" s="2">
        <v>2</v>
      </c>
      <c r="K1734" s="2">
        <v>277500</v>
      </c>
      <c r="L1734" s="2" t="s">
        <v>13</v>
      </c>
      <c r="M1734" s="2" t="s">
        <v>22</v>
      </c>
      <c r="N1734" s="16">
        <f t="shared" si="0"/>
        <v>2005</v>
      </c>
      <c r="O1734" s="16" t="str">
        <f t="shared" si="1"/>
        <v>Not Good Condition</v>
      </c>
      <c r="P1734" s="16" t="str">
        <f t="shared" si="2"/>
        <v>NEW but not excellent</v>
      </c>
      <c r="Q1734" s="18"/>
      <c r="S1734" s="19"/>
      <c r="T1734" s="20"/>
    </row>
    <row r="1735" spans="1:20" ht="15.75" customHeight="1" x14ac:dyDescent="0.2">
      <c r="A1735" s="2">
        <v>7820</v>
      </c>
      <c r="B1735" s="2">
        <v>9</v>
      </c>
      <c r="C1735" s="2">
        <v>5</v>
      </c>
      <c r="D1735" s="2">
        <v>2007</v>
      </c>
      <c r="E1735" s="2">
        <v>2007</v>
      </c>
      <c r="F1735" s="2">
        <v>1869</v>
      </c>
      <c r="G1735" s="2">
        <v>2</v>
      </c>
      <c r="H1735" s="2">
        <v>2</v>
      </c>
      <c r="I1735" s="2">
        <v>1</v>
      </c>
      <c r="J1735" s="2">
        <v>2</v>
      </c>
      <c r="K1735" s="2">
        <v>318061</v>
      </c>
      <c r="L1735" s="2" t="s">
        <v>13</v>
      </c>
      <c r="M1735" s="2" t="s">
        <v>22</v>
      </c>
      <c r="N1735" s="16">
        <f t="shared" si="0"/>
        <v>2007</v>
      </c>
      <c r="O1735" s="16" t="str">
        <f t="shared" si="1"/>
        <v>Not Good Condition</v>
      </c>
      <c r="P1735" s="16" t="str">
        <f t="shared" si="2"/>
        <v>NEW but not excellent</v>
      </c>
      <c r="Q1735" s="18"/>
      <c r="S1735" s="19"/>
      <c r="T1735" s="20"/>
    </row>
    <row r="1736" spans="1:20" ht="15.75" customHeight="1" x14ac:dyDescent="0.2">
      <c r="A1736" s="2">
        <v>6240</v>
      </c>
      <c r="B1736" s="2">
        <v>8</v>
      </c>
      <c r="C1736" s="2">
        <v>5</v>
      </c>
      <c r="D1736" s="2">
        <v>2006</v>
      </c>
      <c r="E1736" s="2">
        <v>2006</v>
      </c>
      <c r="F1736" s="2">
        <v>1324</v>
      </c>
      <c r="G1736" s="2">
        <v>2</v>
      </c>
      <c r="H1736" s="2">
        <v>2</v>
      </c>
      <c r="I1736" s="2">
        <v>1</v>
      </c>
      <c r="J1736" s="2">
        <v>2</v>
      </c>
      <c r="K1736" s="2">
        <v>221370</v>
      </c>
      <c r="L1736" s="2" t="s">
        <v>13</v>
      </c>
      <c r="M1736" s="2" t="s">
        <v>22</v>
      </c>
      <c r="N1736" s="16">
        <f t="shared" si="0"/>
        <v>2006</v>
      </c>
      <c r="O1736" s="16" t="str">
        <f t="shared" si="1"/>
        <v>Not Good Condition</v>
      </c>
      <c r="P1736" s="16" t="str">
        <f t="shared" si="2"/>
        <v>NEW but not excellent</v>
      </c>
      <c r="Q1736" s="18"/>
      <c r="S1736" s="19"/>
      <c r="T1736" s="20"/>
    </row>
    <row r="1737" spans="1:20" ht="15.75" customHeight="1" x14ac:dyDescent="0.2">
      <c r="A1737" s="2">
        <v>3242</v>
      </c>
      <c r="B1737" s="2">
        <v>7</v>
      </c>
      <c r="C1737" s="2">
        <v>5</v>
      </c>
      <c r="D1737" s="2">
        <v>2003</v>
      </c>
      <c r="E1737" s="2">
        <v>2003</v>
      </c>
      <c r="F1737" s="2">
        <v>1405</v>
      </c>
      <c r="G1737" s="2">
        <v>2</v>
      </c>
      <c r="H1737" s="2">
        <v>2</v>
      </c>
      <c r="I1737" s="2">
        <v>1</v>
      </c>
      <c r="J1737" s="2">
        <v>2</v>
      </c>
      <c r="K1737" s="2">
        <v>200000</v>
      </c>
      <c r="L1737" s="2" t="s">
        <v>13</v>
      </c>
      <c r="M1737" s="2" t="s">
        <v>22</v>
      </c>
      <c r="N1737" s="16">
        <f t="shared" si="0"/>
        <v>2003</v>
      </c>
      <c r="O1737" s="16" t="str">
        <f t="shared" si="1"/>
        <v>Not Good Condition</v>
      </c>
      <c r="P1737" s="16" t="str">
        <f t="shared" si="2"/>
        <v>NEW but not excellent</v>
      </c>
      <c r="Q1737" s="18"/>
      <c r="S1737" s="19"/>
      <c r="T1737" s="20"/>
    </row>
    <row r="1738" spans="1:20" ht="15.75" customHeight="1" x14ac:dyDescent="0.2">
      <c r="A1738" s="2">
        <v>15810</v>
      </c>
      <c r="B1738" s="2">
        <v>6</v>
      </c>
      <c r="C1738" s="2">
        <v>5</v>
      </c>
      <c r="D1738" s="2">
        <v>2007</v>
      </c>
      <c r="E1738" s="2">
        <v>2007</v>
      </c>
      <c r="F1738" s="2">
        <v>1496</v>
      </c>
      <c r="G1738" s="2">
        <v>3</v>
      </c>
      <c r="H1738" s="2">
        <v>3</v>
      </c>
      <c r="I1738" s="2">
        <v>0</v>
      </c>
      <c r="J1738" s="2">
        <v>2</v>
      </c>
      <c r="K1738" s="2">
        <v>181755</v>
      </c>
      <c r="L1738" s="2" t="s">
        <v>13</v>
      </c>
      <c r="M1738" s="2" t="s">
        <v>15</v>
      </c>
      <c r="N1738" s="16">
        <f t="shared" si="0"/>
        <v>2007</v>
      </c>
      <c r="O1738" s="16" t="str">
        <f t="shared" si="1"/>
        <v>Not Good Condition</v>
      </c>
      <c r="P1738" s="16" t="str">
        <f t="shared" si="2"/>
        <v>NEW but not excellent</v>
      </c>
      <c r="Q1738" s="18"/>
      <c r="S1738" s="19"/>
      <c r="T1738" s="20"/>
    </row>
    <row r="1739" spans="1:20" ht="15.75" customHeight="1" x14ac:dyDescent="0.2">
      <c r="A1739" s="2">
        <v>10237</v>
      </c>
      <c r="B1739" s="2">
        <v>6</v>
      </c>
      <c r="C1739" s="2">
        <v>5</v>
      </c>
      <c r="D1739" s="2">
        <v>2005</v>
      </c>
      <c r="E1739" s="2">
        <v>2006</v>
      </c>
      <c r="F1739" s="2">
        <v>1536</v>
      </c>
      <c r="G1739" s="2">
        <v>2</v>
      </c>
      <c r="H1739" s="2">
        <v>3</v>
      </c>
      <c r="I1739" s="2">
        <v>1</v>
      </c>
      <c r="J1739" s="2">
        <v>2</v>
      </c>
      <c r="K1739" s="2">
        <v>176000</v>
      </c>
      <c r="L1739" s="2" t="s">
        <v>13</v>
      </c>
      <c r="M1739" s="2" t="s">
        <v>15</v>
      </c>
      <c r="N1739" s="16">
        <f t="shared" si="0"/>
        <v>2005</v>
      </c>
      <c r="O1739" s="16" t="str">
        <f t="shared" si="1"/>
        <v>Not Good Condition</v>
      </c>
      <c r="P1739" s="16" t="str">
        <f t="shared" si="2"/>
        <v>NEW but not excellent</v>
      </c>
      <c r="Q1739" s="18"/>
      <c r="S1739" s="19"/>
      <c r="T1739" s="20"/>
    </row>
    <row r="1740" spans="1:20" ht="15.75" customHeight="1" x14ac:dyDescent="0.2">
      <c r="A1740" s="2">
        <v>10237</v>
      </c>
      <c r="B1740" s="2">
        <v>6</v>
      </c>
      <c r="C1740" s="2">
        <v>5</v>
      </c>
      <c r="D1740" s="2">
        <v>2005</v>
      </c>
      <c r="E1740" s="2">
        <v>2007</v>
      </c>
      <c r="F1740" s="2">
        <v>1484</v>
      </c>
      <c r="G1740" s="2">
        <v>2</v>
      </c>
      <c r="H1740" s="2">
        <v>3</v>
      </c>
      <c r="I1740" s="2">
        <v>1</v>
      </c>
      <c r="J1740" s="2">
        <v>2</v>
      </c>
      <c r="K1740" s="2">
        <v>178900</v>
      </c>
      <c r="L1740" s="2" t="s">
        <v>13</v>
      </c>
      <c r="M1740" s="2" t="s">
        <v>15</v>
      </c>
      <c r="N1740" s="16">
        <f t="shared" si="0"/>
        <v>2005</v>
      </c>
      <c r="O1740" s="16" t="str">
        <f t="shared" si="1"/>
        <v>Not Good Condition</v>
      </c>
      <c r="P1740" s="16" t="str">
        <f t="shared" si="2"/>
        <v>NEW but not excellent</v>
      </c>
      <c r="Q1740" s="18"/>
      <c r="S1740" s="19"/>
      <c r="T1740" s="20"/>
    </row>
    <row r="1741" spans="1:20" ht="15.75" customHeight="1" x14ac:dyDescent="0.2">
      <c r="A1741" s="2">
        <v>13204</v>
      </c>
      <c r="B1741" s="2">
        <v>7</v>
      </c>
      <c r="C1741" s="2">
        <v>5</v>
      </c>
      <c r="D1741" s="2">
        <v>2006</v>
      </c>
      <c r="E1741" s="2">
        <v>2007</v>
      </c>
      <c r="F1741" s="2">
        <v>1458</v>
      </c>
      <c r="G1741" s="2">
        <v>2</v>
      </c>
      <c r="H1741" s="2">
        <v>3</v>
      </c>
      <c r="I1741" s="2">
        <v>0</v>
      </c>
      <c r="J1741" s="2">
        <v>2</v>
      </c>
      <c r="K1741" s="2">
        <v>168165</v>
      </c>
      <c r="L1741" s="2" t="s">
        <v>13</v>
      </c>
      <c r="M1741" s="2" t="s">
        <v>15</v>
      </c>
      <c r="N1741" s="16">
        <f t="shared" si="0"/>
        <v>2006</v>
      </c>
      <c r="O1741" s="16" t="str">
        <f t="shared" si="1"/>
        <v>Not Good Condition</v>
      </c>
      <c r="P1741" s="16" t="str">
        <f t="shared" si="2"/>
        <v>NEW but not excellent</v>
      </c>
      <c r="Q1741" s="18"/>
      <c r="S1741" s="19"/>
      <c r="T1741" s="20"/>
    </row>
    <row r="1742" spans="1:20" ht="15.75" customHeight="1" x14ac:dyDescent="0.2">
      <c r="A1742" s="2">
        <v>8857</v>
      </c>
      <c r="B1742" s="2">
        <v>6</v>
      </c>
      <c r="C1742" s="2">
        <v>5</v>
      </c>
      <c r="D1742" s="2">
        <v>2006</v>
      </c>
      <c r="E1742" s="2">
        <v>2006</v>
      </c>
      <c r="F1742" s="2">
        <v>1495</v>
      </c>
      <c r="G1742" s="2">
        <v>2</v>
      </c>
      <c r="H1742" s="2">
        <v>3</v>
      </c>
      <c r="I1742" s="2">
        <v>1</v>
      </c>
      <c r="J1742" s="2">
        <v>2</v>
      </c>
      <c r="K1742" s="2">
        <v>171925</v>
      </c>
      <c r="L1742" s="2" t="s">
        <v>13</v>
      </c>
      <c r="M1742" s="2" t="s">
        <v>15</v>
      </c>
      <c r="N1742" s="16">
        <f t="shared" si="0"/>
        <v>2006</v>
      </c>
      <c r="O1742" s="16" t="str">
        <f t="shared" si="1"/>
        <v>Not Good Condition</v>
      </c>
      <c r="P1742" s="16" t="str">
        <f t="shared" si="2"/>
        <v>NEW but not excellent</v>
      </c>
      <c r="Q1742" s="18"/>
      <c r="S1742" s="19"/>
      <c r="T1742" s="20"/>
    </row>
    <row r="1743" spans="1:20" ht="15.75" customHeight="1" x14ac:dyDescent="0.2">
      <c r="A1743" s="2">
        <v>9729</v>
      </c>
      <c r="B1743" s="2">
        <v>6</v>
      </c>
      <c r="C1743" s="2">
        <v>5</v>
      </c>
      <c r="D1743" s="2">
        <v>2006</v>
      </c>
      <c r="E1743" s="2">
        <v>2007</v>
      </c>
      <c r="F1743" s="2">
        <v>1746</v>
      </c>
      <c r="G1743" s="2">
        <v>2</v>
      </c>
      <c r="H1743" s="2">
        <v>3</v>
      </c>
      <c r="I1743" s="2">
        <v>1</v>
      </c>
      <c r="J1743" s="2">
        <v>3</v>
      </c>
      <c r="K1743" s="2">
        <v>198444</v>
      </c>
      <c r="L1743" s="2" t="s">
        <v>13</v>
      </c>
      <c r="M1743" s="2" t="s">
        <v>15</v>
      </c>
      <c r="N1743" s="16">
        <f t="shared" si="0"/>
        <v>2006</v>
      </c>
      <c r="O1743" s="16" t="str">
        <f t="shared" si="1"/>
        <v>Not Good Condition</v>
      </c>
      <c r="P1743" s="16" t="str">
        <f t="shared" si="2"/>
        <v>NEW but not excellent</v>
      </c>
      <c r="Q1743" s="18"/>
      <c r="S1743" s="19"/>
      <c r="T1743" s="20"/>
    </row>
    <row r="1744" spans="1:20" ht="15.75" customHeight="1" x14ac:dyDescent="0.2">
      <c r="A1744" s="2">
        <v>12216</v>
      </c>
      <c r="B1744" s="2">
        <v>6</v>
      </c>
      <c r="C1744" s="2">
        <v>5</v>
      </c>
      <c r="D1744" s="2">
        <v>2005</v>
      </c>
      <c r="E1744" s="2">
        <v>2005</v>
      </c>
      <c r="F1744" s="2">
        <v>1326</v>
      </c>
      <c r="G1744" s="2">
        <v>2</v>
      </c>
      <c r="H1744" s="2">
        <v>3</v>
      </c>
      <c r="I1744" s="2">
        <v>0</v>
      </c>
      <c r="J1744" s="2">
        <v>2</v>
      </c>
      <c r="K1744" s="2">
        <v>203000</v>
      </c>
      <c r="L1744" s="2" t="s">
        <v>13</v>
      </c>
      <c r="M1744" s="2" t="s">
        <v>15</v>
      </c>
      <c r="N1744" s="16">
        <f t="shared" si="0"/>
        <v>2005</v>
      </c>
      <c r="O1744" s="16" t="str">
        <f t="shared" si="1"/>
        <v>Not Good Condition</v>
      </c>
      <c r="P1744" s="16" t="str">
        <f t="shared" si="2"/>
        <v>NEW but not excellent</v>
      </c>
      <c r="Q1744" s="18"/>
      <c r="S1744" s="19"/>
      <c r="T1744" s="20"/>
    </row>
    <row r="1745" spans="1:20" ht="15.75" customHeight="1" x14ac:dyDescent="0.2">
      <c r="A1745" s="2">
        <v>9018</v>
      </c>
      <c r="B1745" s="2">
        <v>7</v>
      </c>
      <c r="C1745" s="2">
        <v>5</v>
      </c>
      <c r="D1745" s="2">
        <v>2007</v>
      </c>
      <c r="E1745" s="2">
        <v>2007</v>
      </c>
      <c r="F1745" s="2">
        <v>1456</v>
      </c>
      <c r="G1745" s="2">
        <v>2</v>
      </c>
      <c r="H1745" s="2">
        <v>3</v>
      </c>
      <c r="I1745" s="2">
        <v>1</v>
      </c>
      <c r="J1745" s="2">
        <v>2</v>
      </c>
      <c r="K1745" s="2">
        <v>179540</v>
      </c>
      <c r="L1745" s="2" t="s">
        <v>13</v>
      </c>
      <c r="M1745" s="2" t="s">
        <v>15</v>
      </c>
      <c r="N1745" s="16">
        <f t="shared" si="0"/>
        <v>2007</v>
      </c>
      <c r="O1745" s="16" t="str">
        <f t="shared" si="1"/>
        <v>Not Good Condition</v>
      </c>
      <c r="P1745" s="16" t="str">
        <f t="shared" si="2"/>
        <v>NEW but not excellent</v>
      </c>
      <c r="Q1745" s="18"/>
      <c r="S1745" s="19"/>
      <c r="T1745" s="20"/>
    </row>
    <row r="1746" spans="1:20" ht="15.75" customHeight="1" x14ac:dyDescent="0.2">
      <c r="A1746" s="2">
        <v>8993</v>
      </c>
      <c r="B1746" s="2">
        <v>7</v>
      </c>
      <c r="C1746" s="2">
        <v>5</v>
      </c>
      <c r="D1746" s="2">
        <v>2007</v>
      </c>
      <c r="E1746" s="2">
        <v>2007</v>
      </c>
      <c r="F1746" s="2">
        <v>1302</v>
      </c>
      <c r="G1746" s="2">
        <v>2</v>
      </c>
      <c r="H1746" s="2">
        <v>3</v>
      </c>
      <c r="I1746" s="2">
        <v>0</v>
      </c>
      <c r="J1746" s="2">
        <v>2</v>
      </c>
      <c r="K1746" s="2">
        <v>176485</v>
      </c>
      <c r="L1746" s="2" t="s">
        <v>13</v>
      </c>
      <c r="M1746" s="2" t="s">
        <v>15</v>
      </c>
      <c r="N1746" s="16">
        <f t="shared" si="0"/>
        <v>2007</v>
      </c>
      <c r="O1746" s="16" t="str">
        <f t="shared" si="1"/>
        <v>Not Good Condition</v>
      </c>
      <c r="P1746" s="16" t="str">
        <f t="shared" si="2"/>
        <v>NEW but not excellent</v>
      </c>
      <c r="Q1746" s="18"/>
      <c r="S1746" s="19"/>
      <c r="T1746" s="20"/>
    </row>
    <row r="1747" spans="1:20" ht="15.75" customHeight="1" x14ac:dyDescent="0.2">
      <c r="A1747" s="2">
        <v>8899</v>
      </c>
      <c r="B1747" s="2">
        <v>7</v>
      </c>
      <c r="C1747" s="2">
        <v>5</v>
      </c>
      <c r="D1747" s="2">
        <v>2007</v>
      </c>
      <c r="E1747" s="2">
        <v>2007</v>
      </c>
      <c r="F1747" s="2">
        <v>1340</v>
      </c>
      <c r="G1747" s="2">
        <v>2</v>
      </c>
      <c r="H1747" s="2">
        <v>3</v>
      </c>
      <c r="I1747" s="2">
        <v>0</v>
      </c>
      <c r="J1747" s="2">
        <v>2</v>
      </c>
      <c r="K1747" s="2">
        <v>181134</v>
      </c>
      <c r="L1747" s="2" t="s">
        <v>13</v>
      </c>
      <c r="M1747" s="2" t="s">
        <v>15</v>
      </c>
      <c r="N1747" s="16">
        <f t="shared" si="0"/>
        <v>2007</v>
      </c>
      <c r="O1747" s="16" t="str">
        <f t="shared" si="1"/>
        <v>Not Good Condition</v>
      </c>
      <c r="P1747" s="16" t="str">
        <f t="shared" si="2"/>
        <v>NEW but not excellent</v>
      </c>
      <c r="Q1747" s="18"/>
      <c r="S1747" s="19"/>
      <c r="T1747" s="20"/>
    </row>
    <row r="1748" spans="1:20" ht="15.75" customHeight="1" x14ac:dyDescent="0.2">
      <c r="A1748" s="2">
        <v>8499</v>
      </c>
      <c r="B1748" s="2">
        <v>6</v>
      </c>
      <c r="C1748" s="2">
        <v>5</v>
      </c>
      <c r="D1748" s="2">
        <v>2006</v>
      </c>
      <c r="E1748" s="2">
        <v>2007</v>
      </c>
      <c r="F1748" s="2">
        <v>1412</v>
      </c>
      <c r="G1748" s="2">
        <v>2</v>
      </c>
      <c r="H1748" s="2">
        <v>3</v>
      </c>
      <c r="I1748" s="2">
        <v>1</v>
      </c>
      <c r="J1748" s="2">
        <v>2</v>
      </c>
      <c r="K1748" s="2">
        <v>156932</v>
      </c>
      <c r="L1748" s="2" t="s">
        <v>13</v>
      </c>
      <c r="M1748" s="2" t="s">
        <v>15</v>
      </c>
      <c r="N1748" s="16">
        <f t="shared" si="0"/>
        <v>2006</v>
      </c>
      <c r="O1748" s="16" t="str">
        <f t="shared" si="1"/>
        <v>Not Good Condition</v>
      </c>
      <c r="P1748" s="16" t="str">
        <f t="shared" si="2"/>
        <v>NEW but not excellent</v>
      </c>
      <c r="Q1748" s="18"/>
      <c r="S1748" s="19"/>
      <c r="T1748" s="20"/>
    </row>
    <row r="1749" spans="1:20" ht="15.75" customHeight="1" x14ac:dyDescent="0.2">
      <c r="A1749" s="2">
        <v>8229</v>
      </c>
      <c r="B1749" s="2">
        <v>6</v>
      </c>
      <c r="C1749" s="2">
        <v>5</v>
      </c>
      <c r="D1749" s="2">
        <v>2007</v>
      </c>
      <c r="E1749" s="2">
        <v>2007</v>
      </c>
      <c r="F1749" s="2">
        <v>1504</v>
      </c>
      <c r="G1749" s="2">
        <v>2</v>
      </c>
      <c r="H1749" s="2">
        <v>3</v>
      </c>
      <c r="I1749" s="2">
        <v>0</v>
      </c>
      <c r="J1749" s="2">
        <v>2</v>
      </c>
      <c r="K1749" s="2">
        <v>166000</v>
      </c>
      <c r="L1749" s="2" t="s">
        <v>13</v>
      </c>
      <c r="M1749" s="2" t="s">
        <v>15</v>
      </c>
      <c r="N1749" s="16">
        <f t="shared" si="0"/>
        <v>2007</v>
      </c>
      <c r="O1749" s="16" t="str">
        <f t="shared" si="1"/>
        <v>Not Good Condition</v>
      </c>
      <c r="P1749" s="16" t="str">
        <f t="shared" si="2"/>
        <v>NEW but not excellent</v>
      </c>
      <c r="Q1749" s="18"/>
      <c r="S1749" s="19"/>
      <c r="T1749" s="20"/>
    </row>
    <row r="1750" spans="1:20" ht="15.75" customHeight="1" x14ac:dyDescent="0.2">
      <c r="A1750" s="2">
        <v>7713</v>
      </c>
      <c r="B1750" s="2">
        <v>7</v>
      </c>
      <c r="C1750" s="2">
        <v>5</v>
      </c>
      <c r="D1750" s="2">
        <v>2007</v>
      </c>
      <c r="E1750" s="2">
        <v>2007</v>
      </c>
      <c r="F1750" s="2">
        <v>1456</v>
      </c>
      <c r="G1750" s="2">
        <v>2</v>
      </c>
      <c r="H1750" s="2">
        <v>3</v>
      </c>
      <c r="I1750" s="2">
        <v>0</v>
      </c>
      <c r="J1750" s="2">
        <v>2</v>
      </c>
      <c r="K1750" s="2">
        <v>177594</v>
      </c>
      <c r="L1750" s="2" t="s">
        <v>13</v>
      </c>
      <c r="M1750" s="2" t="s">
        <v>15</v>
      </c>
      <c r="N1750" s="16">
        <f t="shared" si="0"/>
        <v>2007</v>
      </c>
      <c r="O1750" s="16" t="str">
        <f t="shared" si="1"/>
        <v>Not Good Condition</v>
      </c>
      <c r="P1750" s="16" t="str">
        <f t="shared" si="2"/>
        <v>NEW but not excellent</v>
      </c>
      <c r="Q1750" s="18"/>
      <c r="S1750" s="19"/>
      <c r="T1750" s="20"/>
    </row>
    <row r="1751" spans="1:20" ht="15.75" customHeight="1" x14ac:dyDescent="0.2">
      <c r="A1751" s="2">
        <v>7697</v>
      </c>
      <c r="B1751" s="2">
        <v>7</v>
      </c>
      <c r="C1751" s="2">
        <v>6</v>
      </c>
      <c r="D1751" s="2">
        <v>2007</v>
      </c>
      <c r="E1751" s="2">
        <v>2007</v>
      </c>
      <c r="F1751" s="2">
        <v>1258</v>
      </c>
      <c r="G1751" s="2">
        <v>2</v>
      </c>
      <c r="H1751" s="2">
        <v>3</v>
      </c>
      <c r="I1751" s="2">
        <v>0</v>
      </c>
      <c r="J1751" s="2">
        <v>2</v>
      </c>
      <c r="K1751" s="2">
        <v>173500</v>
      </c>
      <c r="L1751" s="2" t="s">
        <v>13</v>
      </c>
      <c r="M1751" s="2" t="s">
        <v>15</v>
      </c>
      <c r="N1751" s="16">
        <f t="shared" si="0"/>
        <v>2007</v>
      </c>
      <c r="O1751" s="16" t="str">
        <f t="shared" si="1"/>
        <v>Not Good Condition</v>
      </c>
      <c r="P1751" s="16" t="str">
        <f t="shared" si="2"/>
        <v>NEW but not excellent</v>
      </c>
      <c r="Q1751" s="18"/>
      <c r="S1751" s="19"/>
      <c r="T1751" s="20"/>
    </row>
    <row r="1752" spans="1:20" ht="15.75" customHeight="1" x14ac:dyDescent="0.2">
      <c r="A1752" s="2">
        <v>3922</v>
      </c>
      <c r="B1752" s="2">
        <v>7</v>
      </c>
      <c r="C1752" s="2">
        <v>5</v>
      </c>
      <c r="D1752" s="2">
        <v>2006</v>
      </c>
      <c r="E1752" s="2">
        <v>2007</v>
      </c>
      <c r="F1752" s="2">
        <v>1258</v>
      </c>
      <c r="G1752" s="2">
        <v>2</v>
      </c>
      <c r="H1752" s="2">
        <v>2</v>
      </c>
      <c r="I1752" s="2">
        <v>1</v>
      </c>
      <c r="J1752" s="2">
        <v>3</v>
      </c>
      <c r="K1752" s="2">
        <v>172500</v>
      </c>
      <c r="L1752" s="2" t="s">
        <v>13</v>
      </c>
      <c r="M1752" s="2" t="s">
        <v>23</v>
      </c>
      <c r="N1752" s="16">
        <f t="shared" si="0"/>
        <v>2006</v>
      </c>
      <c r="O1752" s="16" t="str">
        <f t="shared" si="1"/>
        <v>Not Good Condition</v>
      </c>
      <c r="P1752" s="16" t="str">
        <f t="shared" si="2"/>
        <v>NEW but not excellent</v>
      </c>
      <c r="Q1752" s="18"/>
      <c r="S1752" s="19"/>
      <c r="T1752" s="20"/>
    </row>
    <row r="1753" spans="1:20" ht="15.75" customHeight="1" x14ac:dyDescent="0.2">
      <c r="A1753" s="2">
        <v>3922</v>
      </c>
      <c r="B1753" s="2">
        <v>7</v>
      </c>
      <c r="C1753" s="2">
        <v>5</v>
      </c>
      <c r="D1753" s="2">
        <v>2006</v>
      </c>
      <c r="E1753" s="2">
        <v>2007</v>
      </c>
      <c r="F1753" s="2">
        <v>1402</v>
      </c>
      <c r="G1753" s="2">
        <v>0</v>
      </c>
      <c r="H1753" s="2">
        <v>2</v>
      </c>
      <c r="I1753" s="2">
        <v>1</v>
      </c>
      <c r="J1753" s="2">
        <v>3</v>
      </c>
      <c r="K1753" s="2">
        <v>194201</v>
      </c>
      <c r="L1753" s="2" t="s">
        <v>13</v>
      </c>
      <c r="M1753" s="2" t="s">
        <v>23</v>
      </c>
      <c r="N1753" s="16">
        <f t="shared" si="0"/>
        <v>2006</v>
      </c>
      <c r="O1753" s="16" t="str">
        <f t="shared" si="1"/>
        <v>Not Good Condition</v>
      </c>
      <c r="P1753" s="16" t="str">
        <f t="shared" si="2"/>
        <v>NEW but not excellent</v>
      </c>
      <c r="Q1753" s="18"/>
      <c r="S1753" s="19"/>
      <c r="T1753" s="20"/>
    </row>
    <row r="1754" spans="1:20" ht="15.75" customHeight="1" x14ac:dyDescent="0.2">
      <c r="A1754" s="2">
        <v>3621</v>
      </c>
      <c r="B1754" s="2">
        <v>8</v>
      </c>
      <c r="C1754" s="2">
        <v>5</v>
      </c>
      <c r="D1754" s="2">
        <v>2003</v>
      </c>
      <c r="E1754" s="2">
        <v>2003</v>
      </c>
      <c r="F1754" s="2">
        <v>1589</v>
      </c>
      <c r="G1754" s="2">
        <v>2</v>
      </c>
      <c r="H1754" s="2">
        <v>2</v>
      </c>
      <c r="I1754" s="2">
        <v>1</v>
      </c>
      <c r="J1754" s="2">
        <v>3</v>
      </c>
      <c r="K1754" s="2">
        <v>226500</v>
      </c>
      <c r="L1754" s="2" t="s">
        <v>13</v>
      </c>
      <c r="M1754" s="2" t="s">
        <v>23</v>
      </c>
      <c r="N1754" s="16">
        <f t="shared" si="0"/>
        <v>2003</v>
      </c>
      <c r="O1754" s="16" t="str">
        <f t="shared" si="1"/>
        <v>Not Good Condition</v>
      </c>
      <c r="P1754" s="16" t="str">
        <f t="shared" si="2"/>
        <v>NEW but not excellent</v>
      </c>
      <c r="Q1754" s="18"/>
      <c r="S1754" s="19"/>
      <c r="T1754" s="20"/>
    </row>
    <row r="1755" spans="1:20" ht="15.75" customHeight="1" x14ac:dyDescent="0.2">
      <c r="A1755" s="2">
        <v>3710</v>
      </c>
      <c r="B1755" s="2">
        <v>7</v>
      </c>
      <c r="C1755" s="2">
        <v>5</v>
      </c>
      <c r="D1755" s="2">
        <v>2007</v>
      </c>
      <c r="E1755" s="2">
        <v>2007</v>
      </c>
      <c r="F1755" s="2">
        <v>1266</v>
      </c>
      <c r="G1755" s="2">
        <v>2</v>
      </c>
      <c r="H1755" s="2">
        <v>2</v>
      </c>
      <c r="I1755" s="2">
        <v>1</v>
      </c>
      <c r="J1755" s="2">
        <v>2</v>
      </c>
      <c r="K1755" s="2">
        <v>185485</v>
      </c>
      <c r="L1755" s="2" t="s">
        <v>13</v>
      </c>
      <c r="M1755" s="2" t="s">
        <v>23</v>
      </c>
      <c r="N1755" s="16">
        <f t="shared" si="0"/>
        <v>2007</v>
      </c>
      <c r="O1755" s="16" t="str">
        <f t="shared" si="1"/>
        <v>Not Good Condition</v>
      </c>
      <c r="P1755" s="16" t="str">
        <f t="shared" si="2"/>
        <v>NEW but not excellent</v>
      </c>
      <c r="Q1755" s="18"/>
      <c r="S1755" s="19"/>
      <c r="T1755" s="20"/>
    </row>
    <row r="1756" spans="1:20" ht="15.75" customHeight="1" x14ac:dyDescent="0.2">
      <c r="A1756" s="2">
        <v>14572</v>
      </c>
      <c r="B1756" s="2">
        <v>7</v>
      </c>
      <c r="C1756" s="2">
        <v>5</v>
      </c>
      <c r="D1756" s="2">
        <v>2004</v>
      </c>
      <c r="E1756" s="2">
        <v>2004</v>
      </c>
      <c r="F1756" s="2">
        <v>1530</v>
      </c>
      <c r="G1756" s="2">
        <v>2</v>
      </c>
      <c r="H1756" s="2">
        <v>3</v>
      </c>
      <c r="I1756" s="2">
        <v>1</v>
      </c>
      <c r="J1756" s="2">
        <v>3</v>
      </c>
      <c r="K1756" s="2">
        <v>259000</v>
      </c>
      <c r="L1756" s="2" t="s">
        <v>13</v>
      </c>
      <c r="M1756" s="2" t="s">
        <v>15</v>
      </c>
      <c r="N1756" s="16">
        <f t="shared" si="0"/>
        <v>2004</v>
      </c>
      <c r="O1756" s="16" t="str">
        <f t="shared" si="1"/>
        <v>Not Good Condition</v>
      </c>
      <c r="P1756" s="16" t="str">
        <f t="shared" si="2"/>
        <v>NEW but not excellent</v>
      </c>
      <c r="Q1756" s="18"/>
      <c r="S1756" s="19"/>
      <c r="T1756" s="20"/>
    </row>
    <row r="1757" spans="1:20" ht="15.75" customHeight="1" x14ac:dyDescent="0.2">
      <c r="A1757" s="2">
        <v>16219</v>
      </c>
      <c r="B1757" s="2">
        <v>7</v>
      </c>
      <c r="C1757" s="2">
        <v>5</v>
      </c>
      <c r="D1757" s="2">
        <v>2004</v>
      </c>
      <c r="E1757" s="2">
        <v>2005</v>
      </c>
      <c r="F1757" s="2">
        <v>1119</v>
      </c>
      <c r="G1757" s="2">
        <v>2</v>
      </c>
      <c r="H1757" s="2">
        <v>2</v>
      </c>
      <c r="I1757" s="2">
        <v>0</v>
      </c>
      <c r="J1757" s="2">
        <v>2</v>
      </c>
      <c r="K1757" s="2">
        <v>188500</v>
      </c>
      <c r="L1757" s="2" t="s">
        <v>13</v>
      </c>
      <c r="M1757" s="2" t="s">
        <v>15</v>
      </c>
      <c r="N1757" s="16">
        <f t="shared" si="0"/>
        <v>2004</v>
      </c>
      <c r="O1757" s="16" t="str">
        <f t="shared" si="1"/>
        <v>Not Good Condition</v>
      </c>
      <c r="P1757" s="16" t="str">
        <f t="shared" si="2"/>
        <v>NEW but not excellent</v>
      </c>
      <c r="Q1757" s="18"/>
      <c r="S1757" s="19"/>
      <c r="T1757" s="20"/>
    </row>
    <row r="1758" spans="1:20" ht="15.75" customHeight="1" x14ac:dyDescent="0.2">
      <c r="A1758" s="2">
        <v>11084</v>
      </c>
      <c r="B1758" s="2">
        <v>7</v>
      </c>
      <c r="C1758" s="2">
        <v>5</v>
      </c>
      <c r="D1758" s="2">
        <v>2004</v>
      </c>
      <c r="E1758" s="2">
        <v>2004</v>
      </c>
      <c r="F1758" s="2">
        <v>1374</v>
      </c>
      <c r="G1758" s="2">
        <v>2</v>
      </c>
      <c r="H1758" s="2">
        <v>3</v>
      </c>
      <c r="I1758" s="2">
        <v>1</v>
      </c>
      <c r="J1758" s="2">
        <v>2</v>
      </c>
      <c r="K1758" s="2">
        <v>175000</v>
      </c>
      <c r="L1758" s="2" t="s">
        <v>13</v>
      </c>
      <c r="M1758" s="2" t="s">
        <v>15</v>
      </c>
      <c r="N1758" s="16">
        <f t="shared" si="0"/>
        <v>2004</v>
      </c>
      <c r="O1758" s="16" t="str">
        <f t="shared" si="1"/>
        <v>Not Good Condition</v>
      </c>
      <c r="P1758" s="16" t="str">
        <f t="shared" si="2"/>
        <v>NEW but not excellent</v>
      </c>
      <c r="Q1758" s="18"/>
      <c r="S1758" s="19"/>
      <c r="T1758" s="20"/>
    </row>
    <row r="1759" spans="1:20" ht="15.75" customHeight="1" x14ac:dyDescent="0.2">
      <c r="A1759" s="2">
        <v>11796</v>
      </c>
      <c r="B1759" s="2">
        <v>7</v>
      </c>
      <c r="C1759" s="2">
        <v>5</v>
      </c>
      <c r="D1759" s="2">
        <v>2004</v>
      </c>
      <c r="E1759" s="2">
        <v>2005</v>
      </c>
      <c r="F1759" s="2">
        <v>1959</v>
      </c>
      <c r="G1759" s="2">
        <v>2</v>
      </c>
      <c r="H1759" s="2">
        <v>4</v>
      </c>
      <c r="I1759" s="2">
        <v>1</v>
      </c>
      <c r="J1759" s="2">
        <v>2</v>
      </c>
      <c r="K1759" s="2">
        <v>215000</v>
      </c>
      <c r="L1759" s="2" t="s">
        <v>13</v>
      </c>
      <c r="M1759" s="2" t="s">
        <v>15</v>
      </c>
      <c r="N1759" s="16">
        <f t="shared" si="0"/>
        <v>2004</v>
      </c>
      <c r="O1759" s="16" t="str">
        <f t="shared" si="1"/>
        <v>Not Good Condition</v>
      </c>
      <c r="P1759" s="16" t="str">
        <f t="shared" si="2"/>
        <v>NEW but not excellent</v>
      </c>
      <c r="Q1759" s="18"/>
      <c r="S1759" s="19"/>
      <c r="T1759" s="20"/>
    </row>
    <row r="1760" spans="1:20" ht="15.75" customHeight="1" x14ac:dyDescent="0.2">
      <c r="A1760" s="2">
        <v>10936</v>
      </c>
      <c r="B1760" s="2">
        <v>7</v>
      </c>
      <c r="C1760" s="2">
        <v>5</v>
      </c>
      <c r="D1760" s="2">
        <v>2006</v>
      </c>
      <c r="E1760" s="2">
        <v>2006</v>
      </c>
      <c r="F1760" s="2">
        <v>1525</v>
      </c>
      <c r="G1760" s="2">
        <v>2</v>
      </c>
      <c r="H1760" s="2">
        <v>3</v>
      </c>
      <c r="I1760" s="2">
        <v>1</v>
      </c>
      <c r="J1760" s="2">
        <v>2</v>
      </c>
      <c r="K1760" s="2">
        <v>206580</v>
      </c>
      <c r="L1760" s="2" t="s">
        <v>13</v>
      </c>
      <c r="M1760" s="2" t="s">
        <v>15</v>
      </c>
      <c r="N1760" s="16">
        <f t="shared" si="0"/>
        <v>2006</v>
      </c>
      <c r="O1760" s="16" t="str">
        <f t="shared" si="1"/>
        <v>Not Good Condition</v>
      </c>
      <c r="P1760" s="16" t="str">
        <f t="shared" si="2"/>
        <v>NEW but not excellent</v>
      </c>
      <c r="Q1760" s="18"/>
      <c r="S1760" s="19"/>
      <c r="T1760" s="20"/>
    </row>
    <row r="1761" spans="1:20" ht="15.75" customHeight="1" x14ac:dyDescent="0.2">
      <c r="A1761" s="2">
        <v>8244</v>
      </c>
      <c r="B1761" s="2">
        <v>7</v>
      </c>
      <c r="C1761" s="2">
        <v>5</v>
      </c>
      <c r="D1761" s="2">
        <v>2004</v>
      </c>
      <c r="E1761" s="2">
        <v>2004</v>
      </c>
      <c r="F1761" s="2">
        <v>1720</v>
      </c>
      <c r="G1761" s="2">
        <v>2</v>
      </c>
      <c r="H1761" s="2">
        <v>3</v>
      </c>
      <c r="I1761" s="2">
        <v>1</v>
      </c>
      <c r="J1761" s="2">
        <v>2</v>
      </c>
      <c r="K1761" s="2">
        <v>183500</v>
      </c>
      <c r="L1761" s="2" t="s">
        <v>13</v>
      </c>
      <c r="M1761" s="2" t="s">
        <v>15</v>
      </c>
      <c r="N1761" s="16">
        <f t="shared" si="0"/>
        <v>2004</v>
      </c>
      <c r="O1761" s="16" t="str">
        <f t="shared" si="1"/>
        <v>Not Good Condition</v>
      </c>
      <c r="P1761" s="16" t="str">
        <f t="shared" si="2"/>
        <v>NEW but not excellent</v>
      </c>
      <c r="Q1761" s="18"/>
      <c r="S1761" s="19"/>
      <c r="T1761" s="20"/>
    </row>
    <row r="1762" spans="1:20" ht="15.75" customHeight="1" x14ac:dyDescent="0.2">
      <c r="A1762" s="2">
        <v>11950</v>
      </c>
      <c r="B1762" s="2">
        <v>7</v>
      </c>
      <c r="C1762" s="2">
        <v>5</v>
      </c>
      <c r="D1762" s="2">
        <v>2003</v>
      </c>
      <c r="E1762" s="2">
        <v>2003</v>
      </c>
      <c r="F1762" s="2">
        <v>1394</v>
      </c>
      <c r="G1762" s="2">
        <v>2</v>
      </c>
      <c r="H1762" s="2">
        <v>3</v>
      </c>
      <c r="I1762" s="2">
        <v>1</v>
      </c>
      <c r="J1762" s="2">
        <v>2</v>
      </c>
      <c r="K1762" s="2">
        <v>165500</v>
      </c>
      <c r="L1762" s="2" t="s">
        <v>13</v>
      </c>
      <c r="M1762" s="2" t="s">
        <v>15</v>
      </c>
      <c r="N1762" s="16">
        <f t="shared" si="0"/>
        <v>2003</v>
      </c>
      <c r="O1762" s="16" t="str">
        <f t="shared" si="1"/>
        <v>Not Good Condition</v>
      </c>
      <c r="P1762" s="16" t="str">
        <f t="shared" si="2"/>
        <v>NEW but not excellent</v>
      </c>
      <c r="Q1762" s="18"/>
      <c r="S1762" s="19"/>
      <c r="T1762" s="20"/>
    </row>
    <row r="1763" spans="1:20" ht="15.75" customHeight="1" x14ac:dyDescent="0.2">
      <c r="A1763" s="2">
        <v>7875</v>
      </c>
      <c r="B1763" s="2">
        <v>7</v>
      </c>
      <c r="C1763" s="2">
        <v>5</v>
      </c>
      <c r="D1763" s="2">
        <v>2003</v>
      </c>
      <c r="E1763" s="2">
        <v>2003</v>
      </c>
      <c r="F1763" s="2">
        <v>1948</v>
      </c>
      <c r="G1763" s="2">
        <v>2</v>
      </c>
      <c r="H1763" s="2">
        <v>4</v>
      </c>
      <c r="I1763" s="2">
        <v>1</v>
      </c>
      <c r="J1763" s="2">
        <v>2</v>
      </c>
      <c r="K1763" s="2">
        <v>211000</v>
      </c>
      <c r="L1763" s="2" t="s">
        <v>13</v>
      </c>
      <c r="M1763" s="2" t="s">
        <v>15</v>
      </c>
      <c r="N1763" s="16">
        <f t="shared" si="0"/>
        <v>2003</v>
      </c>
      <c r="O1763" s="16" t="str">
        <f t="shared" si="1"/>
        <v>Not Good Condition</v>
      </c>
      <c r="P1763" s="16" t="str">
        <f t="shared" si="2"/>
        <v>NEW but not excellent</v>
      </c>
      <c r="Q1763" s="18"/>
      <c r="S1763" s="19"/>
      <c r="T1763" s="20"/>
    </row>
    <row r="1764" spans="1:20" ht="15.75" customHeight="1" x14ac:dyDescent="0.2">
      <c r="A1764" s="2">
        <v>8063</v>
      </c>
      <c r="B1764" s="2">
        <v>6</v>
      </c>
      <c r="C1764" s="2">
        <v>5</v>
      </c>
      <c r="D1764" s="2">
        <v>2000</v>
      </c>
      <c r="E1764" s="2">
        <v>2000</v>
      </c>
      <c r="F1764" s="2">
        <v>1690</v>
      </c>
      <c r="G1764" s="2">
        <v>2</v>
      </c>
      <c r="H1764" s="2">
        <v>3</v>
      </c>
      <c r="I1764" s="2">
        <v>1</v>
      </c>
      <c r="J1764" s="2">
        <v>2</v>
      </c>
      <c r="K1764" s="2">
        <v>181000</v>
      </c>
      <c r="L1764" s="2" t="s">
        <v>13</v>
      </c>
      <c r="M1764" s="2" t="s">
        <v>15</v>
      </c>
      <c r="N1764" s="16">
        <f t="shared" si="0"/>
        <v>2000</v>
      </c>
      <c r="O1764" s="16" t="str">
        <f t="shared" si="1"/>
        <v>Not Good Condition</v>
      </c>
      <c r="P1764" s="16" t="str">
        <f t="shared" si="2"/>
        <v>NEW but not excellent</v>
      </c>
      <c r="Q1764" s="18"/>
      <c r="S1764" s="19"/>
      <c r="T1764" s="20"/>
    </row>
    <row r="1765" spans="1:20" ht="15.75" customHeight="1" x14ac:dyDescent="0.2">
      <c r="A1765" s="2">
        <v>8740</v>
      </c>
      <c r="B1765" s="2">
        <v>7</v>
      </c>
      <c r="C1765" s="2">
        <v>5</v>
      </c>
      <c r="D1765" s="2">
        <v>2002</v>
      </c>
      <c r="E1765" s="2">
        <v>2002</v>
      </c>
      <c r="F1765" s="2">
        <v>1995</v>
      </c>
      <c r="G1765" s="2">
        <v>2</v>
      </c>
      <c r="H1765" s="2">
        <v>4</v>
      </c>
      <c r="I1765" s="2">
        <v>1</v>
      </c>
      <c r="J1765" s="2">
        <v>2</v>
      </c>
      <c r="K1765" s="2">
        <v>219500</v>
      </c>
      <c r="L1765" s="2" t="s">
        <v>13</v>
      </c>
      <c r="M1765" s="2" t="s">
        <v>15</v>
      </c>
      <c r="N1765" s="16">
        <f t="shared" si="0"/>
        <v>2002</v>
      </c>
      <c r="O1765" s="16" t="str">
        <f t="shared" si="1"/>
        <v>Not Good Condition</v>
      </c>
      <c r="P1765" s="16" t="str">
        <f t="shared" si="2"/>
        <v>NEW but not excellent</v>
      </c>
      <c r="Q1765" s="18"/>
      <c r="S1765" s="19"/>
      <c r="T1765" s="20"/>
    </row>
    <row r="1766" spans="1:20" ht="15.75" customHeight="1" x14ac:dyDescent="0.2">
      <c r="A1766" s="2">
        <v>7917</v>
      </c>
      <c r="B1766" s="2">
        <v>6</v>
      </c>
      <c r="C1766" s="2">
        <v>5</v>
      </c>
      <c r="D1766" s="2">
        <v>1999</v>
      </c>
      <c r="E1766" s="2">
        <v>2000</v>
      </c>
      <c r="F1766" s="2">
        <v>1647</v>
      </c>
      <c r="G1766" s="2">
        <v>2</v>
      </c>
      <c r="H1766" s="2">
        <v>3</v>
      </c>
      <c r="I1766" s="2">
        <v>1</v>
      </c>
      <c r="J1766" s="2">
        <v>2</v>
      </c>
      <c r="K1766" s="2">
        <v>175000</v>
      </c>
      <c r="L1766" s="2" t="s">
        <v>13</v>
      </c>
      <c r="M1766" s="2" t="s">
        <v>15</v>
      </c>
      <c r="N1766" s="16">
        <f t="shared" si="0"/>
        <v>1999</v>
      </c>
      <c r="O1766" s="16" t="str">
        <f t="shared" si="1"/>
        <v>Not Good Condition</v>
      </c>
      <c r="P1766" s="16" t="str">
        <f t="shared" si="2"/>
        <v>NEW but not excellent</v>
      </c>
      <c r="Q1766" s="18"/>
      <c r="S1766" s="19"/>
      <c r="T1766" s="20"/>
    </row>
    <row r="1767" spans="1:20" ht="15.75" customHeight="1" x14ac:dyDescent="0.2">
      <c r="A1767" s="2">
        <v>9967</v>
      </c>
      <c r="B1767" s="2">
        <v>7</v>
      </c>
      <c r="C1767" s="2">
        <v>5</v>
      </c>
      <c r="D1767" s="2">
        <v>2000</v>
      </c>
      <c r="E1767" s="2">
        <v>2000</v>
      </c>
      <c r="F1767" s="2">
        <v>1430</v>
      </c>
      <c r="G1767" s="2">
        <v>2</v>
      </c>
      <c r="H1767" s="2">
        <v>3</v>
      </c>
      <c r="I1767" s="2">
        <v>1</v>
      </c>
      <c r="J1767" s="2">
        <v>2</v>
      </c>
      <c r="K1767" s="2">
        <v>170000</v>
      </c>
      <c r="L1767" s="2" t="s">
        <v>13</v>
      </c>
      <c r="M1767" s="2" t="s">
        <v>15</v>
      </c>
      <c r="N1767" s="16">
        <f t="shared" si="0"/>
        <v>2000</v>
      </c>
      <c r="O1767" s="16" t="str">
        <f t="shared" si="1"/>
        <v>Not Good Condition</v>
      </c>
      <c r="P1767" s="16" t="str">
        <f t="shared" si="2"/>
        <v>NEW but not excellent</v>
      </c>
      <c r="Q1767" s="18"/>
      <c r="S1767" s="19"/>
      <c r="T1767" s="20"/>
    </row>
    <row r="1768" spans="1:20" ht="15.75" customHeight="1" x14ac:dyDescent="0.2">
      <c r="A1768" s="2">
        <v>7750</v>
      </c>
      <c r="B1768" s="2">
        <v>7</v>
      </c>
      <c r="C1768" s="2">
        <v>5</v>
      </c>
      <c r="D1768" s="2">
        <v>2003</v>
      </c>
      <c r="E1768" s="2">
        <v>2003</v>
      </c>
      <c r="F1768" s="2">
        <v>1320</v>
      </c>
      <c r="G1768" s="2">
        <v>2</v>
      </c>
      <c r="H1768" s="2">
        <v>3</v>
      </c>
      <c r="I1768" s="2">
        <v>0</v>
      </c>
      <c r="J1768" s="2">
        <v>2</v>
      </c>
      <c r="K1768" s="2">
        <v>162000</v>
      </c>
      <c r="L1768" s="2" t="s">
        <v>13</v>
      </c>
      <c r="M1768" s="2" t="s">
        <v>15</v>
      </c>
      <c r="N1768" s="16">
        <f t="shared" si="0"/>
        <v>2003</v>
      </c>
      <c r="O1768" s="16" t="str">
        <f t="shared" si="1"/>
        <v>Not Good Condition</v>
      </c>
      <c r="P1768" s="16" t="str">
        <f t="shared" si="2"/>
        <v>NEW but not excellent</v>
      </c>
      <c r="Q1768" s="18"/>
      <c r="S1768" s="19"/>
      <c r="T1768" s="20"/>
    </row>
    <row r="1769" spans="1:20" ht="15.75" customHeight="1" x14ac:dyDescent="0.2">
      <c r="A1769" s="2">
        <v>9487</v>
      </c>
      <c r="B1769" s="2">
        <v>6</v>
      </c>
      <c r="C1769" s="2">
        <v>5</v>
      </c>
      <c r="D1769" s="2">
        <v>2000</v>
      </c>
      <c r="E1769" s="2">
        <v>2000</v>
      </c>
      <c r="F1769" s="2">
        <v>1690</v>
      </c>
      <c r="G1769" s="2">
        <v>2</v>
      </c>
      <c r="H1769" s="2">
        <v>3</v>
      </c>
      <c r="I1769" s="2">
        <v>1</v>
      </c>
      <c r="J1769" s="2">
        <v>2</v>
      </c>
      <c r="K1769" s="2">
        <v>187000</v>
      </c>
      <c r="L1769" s="2" t="s">
        <v>13</v>
      </c>
      <c r="M1769" s="2" t="s">
        <v>15</v>
      </c>
      <c r="N1769" s="16">
        <f t="shared" si="0"/>
        <v>2000</v>
      </c>
      <c r="O1769" s="16" t="str">
        <f t="shared" si="1"/>
        <v>Not Good Condition</v>
      </c>
      <c r="P1769" s="16" t="str">
        <f t="shared" si="2"/>
        <v>NEW but not excellent</v>
      </c>
      <c r="Q1769" s="18"/>
      <c r="S1769" s="19"/>
      <c r="T1769" s="20"/>
    </row>
    <row r="1770" spans="1:20" ht="15.75" customHeight="1" x14ac:dyDescent="0.2">
      <c r="A1770" s="2">
        <v>9649</v>
      </c>
      <c r="B1770" s="2">
        <v>6</v>
      </c>
      <c r="C1770" s="2">
        <v>5</v>
      </c>
      <c r="D1770" s="2">
        <v>1999</v>
      </c>
      <c r="E1770" s="2">
        <v>2000</v>
      </c>
      <c r="F1770" s="2">
        <v>1644</v>
      </c>
      <c r="G1770" s="2">
        <v>2</v>
      </c>
      <c r="H1770" s="2">
        <v>3</v>
      </c>
      <c r="I1770" s="2">
        <v>1</v>
      </c>
      <c r="J1770" s="2">
        <v>2</v>
      </c>
      <c r="K1770" s="2">
        <v>185000</v>
      </c>
      <c r="L1770" s="2" t="s">
        <v>13</v>
      </c>
      <c r="M1770" s="2" t="s">
        <v>15</v>
      </c>
      <c r="N1770" s="16">
        <f t="shared" si="0"/>
        <v>1999</v>
      </c>
      <c r="O1770" s="16" t="str">
        <f t="shared" si="1"/>
        <v>Not Good Condition</v>
      </c>
      <c r="P1770" s="16" t="str">
        <f t="shared" si="2"/>
        <v>NEW but not excellent</v>
      </c>
      <c r="Q1770" s="18"/>
      <c r="S1770" s="19"/>
      <c r="T1770" s="20"/>
    </row>
    <row r="1771" spans="1:20" ht="15.75" customHeight="1" x14ac:dyDescent="0.2">
      <c r="A1771" s="2">
        <v>12191</v>
      </c>
      <c r="B1771" s="2">
        <v>8</v>
      </c>
      <c r="C1771" s="2">
        <v>5</v>
      </c>
      <c r="D1771" s="2">
        <v>1997</v>
      </c>
      <c r="E1771" s="2">
        <v>1998</v>
      </c>
      <c r="F1771" s="2">
        <v>2551</v>
      </c>
      <c r="G1771" s="2">
        <v>2</v>
      </c>
      <c r="H1771" s="2">
        <v>4</v>
      </c>
      <c r="I1771" s="2">
        <v>2</v>
      </c>
      <c r="J1771" s="2">
        <v>3</v>
      </c>
      <c r="K1771" s="2">
        <v>384500</v>
      </c>
      <c r="L1771" s="2" t="s">
        <v>13</v>
      </c>
      <c r="M1771" s="2" t="s">
        <v>24</v>
      </c>
      <c r="N1771" s="16">
        <f t="shared" si="0"/>
        <v>1997</v>
      </c>
      <c r="O1771" s="16" t="str">
        <f t="shared" si="1"/>
        <v>Not Good Condition</v>
      </c>
      <c r="P1771" s="16" t="str">
        <f t="shared" si="2"/>
        <v>NEW but not excellent</v>
      </c>
      <c r="Q1771" s="18"/>
      <c r="S1771" s="19"/>
      <c r="T1771" s="20"/>
    </row>
    <row r="1772" spans="1:20" ht="15.75" customHeight="1" x14ac:dyDescent="0.2">
      <c r="A1772" s="2">
        <v>11000</v>
      </c>
      <c r="B1772" s="2">
        <v>8</v>
      </c>
      <c r="C1772" s="2">
        <v>5</v>
      </c>
      <c r="D1772" s="2">
        <v>2000</v>
      </c>
      <c r="E1772" s="2">
        <v>2000</v>
      </c>
      <c r="F1772" s="2">
        <v>2285</v>
      </c>
      <c r="G1772" s="2">
        <v>2</v>
      </c>
      <c r="H1772" s="2">
        <v>4</v>
      </c>
      <c r="I1772" s="2">
        <v>1</v>
      </c>
      <c r="J1772" s="2">
        <v>3</v>
      </c>
      <c r="K1772" s="2">
        <v>248000</v>
      </c>
      <c r="L1772" s="2" t="s">
        <v>13</v>
      </c>
      <c r="M1772" s="2" t="s">
        <v>24</v>
      </c>
      <c r="N1772" s="16">
        <f t="shared" si="0"/>
        <v>2000</v>
      </c>
      <c r="O1772" s="16" t="str">
        <f t="shared" si="1"/>
        <v>Not Good Condition</v>
      </c>
      <c r="P1772" s="16" t="str">
        <f t="shared" si="2"/>
        <v>NEW but not excellent</v>
      </c>
      <c r="Q1772" s="18"/>
      <c r="S1772" s="19"/>
      <c r="T1772" s="20"/>
    </row>
    <row r="1773" spans="1:20" ht="15.75" customHeight="1" x14ac:dyDescent="0.2">
      <c r="A1773" s="2">
        <v>11400</v>
      </c>
      <c r="B1773" s="2">
        <v>10</v>
      </c>
      <c r="C1773" s="2">
        <v>5</v>
      </c>
      <c r="D1773" s="2">
        <v>2001</v>
      </c>
      <c r="E1773" s="2">
        <v>2002</v>
      </c>
      <c r="F1773" s="2">
        <v>2633</v>
      </c>
      <c r="G1773" s="2">
        <v>2</v>
      </c>
      <c r="H1773" s="2">
        <v>2</v>
      </c>
      <c r="I1773" s="2">
        <v>2</v>
      </c>
      <c r="J1773" s="2">
        <v>3</v>
      </c>
      <c r="K1773" s="2">
        <v>466500</v>
      </c>
      <c r="L1773" s="2" t="s">
        <v>13</v>
      </c>
      <c r="M1773" s="2" t="s">
        <v>24</v>
      </c>
      <c r="N1773" s="16">
        <f t="shared" si="0"/>
        <v>2001</v>
      </c>
      <c r="O1773" s="16" t="str">
        <f t="shared" si="1"/>
        <v>Not Good Condition</v>
      </c>
      <c r="P1773" s="16" t="str">
        <f t="shared" si="2"/>
        <v>NEW but not excellent</v>
      </c>
      <c r="Q1773" s="18"/>
      <c r="S1773" s="19"/>
      <c r="T1773" s="20"/>
    </row>
    <row r="1774" spans="1:20" ht="15.75" customHeight="1" x14ac:dyDescent="0.2">
      <c r="A1774" s="2">
        <v>10557</v>
      </c>
      <c r="B1774" s="2">
        <v>9</v>
      </c>
      <c r="C1774" s="2">
        <v>5</v>
      </c>
      <c r="D1774" s="2">
        <v>1998</v>
      </c>
      <c r="E1774" s="2">
        <v>1998</v>
      </c>
      <c r="F1774" s="2">
        <v>3078</v>
      </c>
      <c r="G1774" s="2">
        <v>2</v>
      </c>
      <c r="H1774" s="2">
        <v>4</v>
      </c>
      <c r="I1774" s="2">
        <v>1</v>
      </c>
      <c r="J1774" s="2">
        <v>3</v>
      </c>
      <c r="K1774" s="2">
        <v>410000</v>
      </c>
      <c r="L1774" s="2" t="s">
        <v>13</v>
      </c>
      <c r="M1774" s="2" t="s">
        <v>24</v>
      </c>
      <c r="N1774" s="16">
        <f t="shared" si="0"/>
        <v>1998</v>
      </c>
      <c r="O1774" s="16" t="str">
        <f t="shared" si="1"/>
        <v>Not Good Condition</v>
      </c>
      <c r="P1774" s="16" t="str">
        <f t="shared" si="2"/>
        <v>NEW but not excellent</v>
      </c>
      <c r="Q1774" s="18"/>
      <c r="S1774" s="19"/>
      <c r="T1774" s="20"/>
    </row>
    <row r="1775" spans="1:20" ht="15.75" customHeight="1" x14ac:dyDescent="0.2">
      <c r="A1775" s="2">
        <v>11002</v>
      </c>
      <c r="B1775" s="2">
        <v>8</v>
      </c>
      <c r="C1775" s="2">
        <v>5</v>
      </c>
      <c r="D1775" s="2">
        <v>1998</v>
      </c>
      <c r="E1775" s="2">
        <v>1999</v>
      </c>
      <c r="F1775" s="2">
        <v>2582</v>
      </c>
      <c r="G1775" s="2">
        <v>2</v>
      </c>
      <c r="H1775" s="2">
        <v>4</v>
      </c>
      <c r="I1775" s="2">
        <v>1</v>
      </c>
      <c r="J1775" s="2">
        <v>3</v>
      </c>
      <c r="K1775" s="2">
        <v>322500</v>
      </c>
      <c r="L1775" s="2" t="s">
        <v>13</v>
      </c>
      <c r="M1775" s="2" t="s">
        <v>24</v>
      </c>
      <c r="N1775" s="16">
        <f t="shared" si="0"/>
        <v>1998</v>
      </c>
      <c r="O1775" s="16" t="str">
        <f t="shared" si="1"/>
        <v>Not Good Condition</v>
      </c>
      <c r="P1775" s="16" t="str">
        <f t="shared" si="2"/>
        <v>NEW but not excellent</v>
      </c>
      <c r="Q1775" s="18"/>
      <c r="S1775" s="19"/>
      <c r="T1775" s="20"/>
    </row>
    <row r="1776" spans="1:20" ht="15.75" customHeight="1" x14ac:dyDescent="0.2">
      <c r="A1776" s="2">
        <v>10790</v>
      </c>
      <c r="B1776" s="2">
        <v>7</v>
      </c>
      <c r="C1776" s="2">
        <v>5</v>
      </c>
      <c r="D1776" s="2">
        <v>1998</v>
      </c>
      <c r="E1776" s="2">
        <v>1998</v>
      </c>
      <c r="F1776" s="2">
        <v>2385</v>
      </c>
      <c r="G1776" s="2">
        <v>2</v>
      </c>
      <c r="H1776" s="2">
        <v>4</v>
      </c>
      <c r="I1776" s="2">
        <v>1</v>
      </c>
      <c r="J1776" s="2">
        <v>3</v>
      </c>
      <c r="K1776" s="2">
        <v>252000</v>
      </c>
      <c r="L1776" s="2" t="s">
        <v>13</v>
      </c>
      <c r="M1776" s="2" t="s">
        <v>24</v>
      </c>
      <c r="N1776" s="16">
        <f t="shared" si="0"/>
        <v>1998</v>
      </c>
      <c r="O1776" s="16" t="str">
        <f t="shared" si="1"/>
        <v>Not Good Condition</v>
      </c>
      <c r="P1776" s="16" t="str">
        <f t="shared" si="2"/>
        <v>NEW but not excellent</v>
      </c>
      <c r="Q1776" s="18"/>
      <c r="S1776" s="19"/>
      <c r="T1776" s="20"/>
    </row>
    <row r="1777" spans="1:20" ht="15.75" customHeight="1" x14ac:dyDescent="0.2">
      <c r="A1777" s="2">
        <v>9920</v>
      </c>
      <c r="B1777" s="2">
        <v>7</v>
      </c>
      <c r="C1777" s="2">
        <v>5</v>
      </c>
      <c r="D1777" s="2">
        <v>1996</v>
      </c>
      <c r="E1777" s="2">
        <v>1997</v>
      </c>
      <c r="F1777" s="2">
        <v>2013</v>
      </c>
      <c r="G1777" s="2">
        <v>2</v>
      </c>
      <c r="H1777" s="2">
        <v>3</v>
      </c>
      <c r="I1777" s="2">
        <v>1</v>
      </c>
      <c r="J1777" s="2">
        <v>2</v>
      </c>
      <c r="K1777" s="2">
        <v>269790</v>
      </c>
      <c r="L1777" s="2" t="s">
        <v>13</v>
      </c>
      <c r="M1777" s="2" t="s">
        <v>24</v>
      </c>
      <c r="N1777" s="16">
        <f t="shared" si="0"/>
        <v>1996</v>
      </c>
      <c r="O1777" s="16" t="str">
        <f t="shared" si="1"/>
        <v>Not Good Condition</v>
      </c>
      <c r="P1777" s="16" t="str">
        <f t="shared" si="2"/>
        <v>NEW but not excellent</v>
      </c>
      <c r="Q1777" s="18"/>
      <c r="S1777" s="19"/>
      <c r="T1777" s="20"/>
    </row>
    <row r="1778" spans="1:20" ht="15.75" customHeight="1" x14ac:dyDescent="0.2">
      <c r="A1778" s="2">
        <v>11787</v>
      </c>
      <c r="B1778" s="2">
        <v>7</v>
      </c>
      <c r="C1778" s="2">
        <v>5</v>
      </c>
      <c r="D1778" s="2">
        <v>1996</v>
      </c>
      <c r="E1778" s="2">
        <v>1997</v>
      </c>
      <c r="F1778" s="2">
        <v>2398</v>
      </c>
      <c r="G1778" s="2">
        <v>2</v>
      </c>
      <c r="H1778" s="2">
        <v>3</v>
      </c>
      <c r="I1778" s="2">
        <v>1</v>
      </c>
      <c r="J1778" s="2">
        <v>3</v>
      </c>
      <c r="K1778" s="2">
        <v>315750</v>
      </c>
      <c r="L1778" s="2" t="s">
        <v>13</v>
      </c>
      <c r="M1778" s="2" t="s">
        <v>24</v>
      </c>
      <c r="N1778" s="16">
        <f t="shared" si="0"/>
        <v>1996</v>
      </c>
      <c r="O1778" s="16" t="str">
        <f t="shared" si="1"/>
        <v>Not Good Condition</v>
      </c>
      <c r="P1778" s="16" t="str">
        <f t="shared" si="2"/>
        <v>NEW but not excellent</v>
      </c>
      <c r="Q1778" s="18"/>
      <c r="S1778" s="19"/>
      <c r="T1778" s="20"/>
    </row>
    <row r="1779" spans="1:20" ht="15.75" customHeight="1" x14ac:dyDescent="0.2">
      <c r="A1779" s="2">
        <v>9950</v>
      </c>
      <c r="B1779" s="2">
        <v>7</v>
      </c>
      <c r="C1779" s="2">
        <v>5</v>
      </c>
      <c r="D1779" s="2">
        <v>1995</v>
      </c>
      <c r="E1779" s="2">
        <v>1995</v>
      </c>
      <c r="F1779" s="2">
        <v>2520</v>
      </c>
      <c r="G1779" s="2">
        <v>2</v>
      </c>
      <c r="H1779" s="2">
        <v>4</v>
      </c>
      <c r="I1779" s="2">
        <v>1</v>
      </c>
      <c r="J1779" s="2">
        <v>3</v>
      </c>
      <c r="K1779" s="2">
        <v>290000</v>
      </c>
      <c r="L1779" s="2" t="s">
        <v>13</v>
      </c>
      <c r="M1779" s="2" t="s">
        <v>24</v>
      </c>
      <c r="N1779" s="16">
        <f t="shared" si="0"/>
        <v>1995</v>
      </c>
      <c r="O1779" s="16" t="str">
        <f t="shared" si="1"/>
        <v>Not Good Condition</v>
      </c>
      <c r="P1779" s="16" t="str">
        <f t="shared" si="2"/>
        <v>NEW but not excellent</v>
      </c>
      <c r="Q1779" s="18"/>
      <c r="S1779" s="19"/>
      <c r="T1779" s="20"/>
    </row>
    <row r="1780" spans="1:20" ht="15.75" customHeight="1" x14ac:dyDescent="0.2">
      <c r="A1780" s="2">
        <v>12257</v>
      </c>
      <c r="B1780" s="2">
        <v>8</v>
      </c>
      <c r="C1780" s="2">
        <v>5</v>
      </c>
      <c r="D1780" s="2">
        <v>1995</v>
      </c>
      <c r="E1780" s="2">
        <v>1995</v>
      </c>
      <c r="F1780" s="2">
        <v>2531</v>
      </c>
      <c r="G1780" s="2">
        <v>2</v>
      </c>
      <c r="H1780" s="2">
        <v>4</v>
      </c>
      <c r="I1780" s="2">
        <v>1</v>
      </c>
      <c r="J1780" s="2">
        <v>3</v>
      </c>
      <c r="K1780" s="2">
        <v>290000</v>
      </c>
      <c r="L1780" s="2" t="s">
        <v>13</v>
      </c>
      <c r="M1780" s="2" t="s">
        <v>24</v>
      </c>
      <c r="N1780" s="16">
        <f t="shared" si="0"/>
        <v>1995</v>
      </c>
      <c r="O1780" s="16" t="str">
        <f t="shared" si="1"/>
        <v>Not Good Condition</v>
      </c>
      <c r="P1780" s="16" t="str">
        <f t="shared" si="2"/>
        <v>NEW but not excellent</v>
      </c>
      <c r="Q1780" s="18"/>
      <c r="S1780" s="19"/>
      <c r="T1780" s="20"/>
    </row>
    <row r="1781" spans="1:20" ht="15.75" customHeight="1" x14ac:dyDescent="0.2">
      <c r="A1781" s="2">
        <v>12692</v>
      </c>
      <c r="B1781" s="2">
        <v>8</v>
      </c>
      <c r="C1781" s="2">
        <v>5</v>
      </c>
      <c r="D1781" s="2">
        <v>1992</v>
      </c>
      <c r="E1781" s="2">
        <v>1993</v>
      </c>
      <c r="F1781" s="2">
        <v>3228</v>
      </c>
      <c r="G1781" s="2">
        <v>3</v>
      </c>
      <c r="H1781" s="2">
        <v>4</v>
      </c>
      <c r="I1781" s="2">
        <v>1</v>
      </c>
      <c r="J1781" s="2">
        <v>2</v>
      </c>
      <c r="K1781" s="2">
        <v>430000</v>
      </c>
      <c r="L1781" s="2" t="s">
        <v>13</v>
      </c>
      <c r="M1781" s="2" t="s">
        <v>24</v>
      </c>
      <c r="N1781" s="16">
        <f t="shared" si="0"/>
        <v>1992</v>
      </c>
      <c r="O1781" s="16" t="str">
        <f t="shared" si="1"/>
        <v>Not Good Condition</v>
      </c>
      <c r="P1781" s="16" t="str">
        <f t="shared" si="2"/>
        <v>NEW but not excellent</v>
      </c>
      <c r="Q1781" s="18"/>
      <c r="S1781" s="19"/>
      <c r="T1781" s="20"/>
    </row>
    <row r="1782" spans="1:20" ht="15.75" customHeight="1" x14ac:dyDescent="0.2">
      <c r="A1782" s="2">
        <v>11762</v>
      </c>
      <c r="B1782" s="2">
        <v>8</v>
      </c>
      <c r="C1782" s="2">
        <v>5</v>
      </c>
      <c r="D1782" s="2">
        <v>1992</v>
      </c>
      <c r="E1782" s="2">
        <v>1993</v>
      </c>
      <c r="F1782" s="2">
        <v>2202</v>
      </c>
      <c r="G1782" s="2">
        <v>2</v>
      </c>
      <c r="H1782" s="2">
        <v>4</v>
      </c>
      <c r="I1782" s="2">
        <v>1</v>
      </c>
      <c r="J1782" s="2">
        <v>2</v>
      </c>
      <c r="K1782" s="2">
        <v>263000</v>
      </c>
      <c r="L1782" s="2" t="s">
        <v>13</v>
      </c>
      <c r="M1782" s="2" t="s">
        <v>24</v>
      </c>
      <c r="N1782" s="16">
        <f t="shared" si="0"/>
        <v>1992</v>
      </c>
      <c r="O1782" s="16" t="str">
        <f t="shared" si="1"/>
        <v>Not Good Condition</v>
      </c>
      <c r="P1782" s="16" t="str">
        <f t="shared" si="2"/>
        <v>NEW but not excellent</v>
      </c>
      <c r="Q1782" s="18"/>
      <c r="S1782" s="19"/>
      <c r="T1782" s="20"/>
    </row>
    <row r="1783" spans="1:20" ht="15.75" customHeight="1" x14ac:dyDescent="0.2">
      <c r="A1783" s="2">
        <v>9044</v>
      </c>
      <c r="B1783" s="2">
        <v>8</v>
      </c>
      <c r="C1783" s="2">
        <v>5</v>
      </c>
      <c r="D1783" s="2">
        <v>1996</v>
      </c>
      <c r="E1783" s="2">
        <v>1997</v>
      </c>
      <c r="F1783" s="2">
        <v>2538</v>
      </c>
      <c r="G1783" s="2">
        <v>2</v>
      </c>
      <c r="H1783" s="2">
        <v>4</v>
      </c>
      <c r="I1783" s="2">
        <v>1</v>
      </c>
      <c r="J1783" s="2">
        <v>3</v>
      </c>
      <c r="K1783" s="2">
        <v>330000</v>
      </c>
      <c r="L1783" s="2" t="s">
        <v>17</v>
      </c>
      <c r="M1783" s="2" t="s">
        <v>24</v>
      </c>
      <c r="N1783" s="16">
        <f t="shared" si="0"/>
        <v>1996</v>
      </c>
      <c r="O1783" s="16" t="str">
        <f t="shared" si="1"/>
        <v>Good Condition</v>
      </c>
      <c r="P1783" s="16" t="str">
        <f t="shared" si="2"/>
        <v>NEW but not excellent</v>
      </c>
      <c r="Q1783" s="18"/>
      <c r="S1783" s="19"/>
      <c r="T1783" s="20"/>
    </row>
    <row r="1784" spans="1:20" ht="15.75" customHeight="1" x14ac:dyDescent="0.2">
      <c r="A1784" s="2">
        <v>9910</v>
      </c>
      <c r="B1784" s="2">
        <v>7</v>
      </c>
      <c r="C1784" s="2">
        <v>6</v>
      </c>
      <c r="D1784" s="2">
        <v>2007</v>
      </c>
      <c r="E1784" s="2">
        <v>2007</v>
      </c>
      <c r="F1784" s="2">
        <v>1369</v>
      </c>
      <c r="G1784" s="2">
        <v>2</v>
      </c>
      <c r="H1784" s="2">
        <v>3</v>
      </c>
      <c r="I1784" s="2">
        <v>0</v>
      </c>
      <c r="J1784" s="2">
        <v>2</v>
      </c>
      <c r="K1784" s="2">
        <v>213133</v>
      </c>
      <c r="L1784" s="2" t="s">
        <v>13</v>
      </c>
      <c r="M1784" s="2" t="s">
        <v>19</v>
      </c>
      <c r="N1784" s="16">
        <f t="shared" si="0"/>
        <v>2007</v>
      </c>
      <c r="O1784" s="16" t="str">
        <f t="shared" si="1"/>
        <v>Not Good Condition</v>
      </c>
      <c r="P1784" s="16" t="str">
        <f t="shared" si="2"/>
        <v>NEW but not excellent</v>
      </c>
      <c r="Q1784" s="18"/>
      <c r="S1784" s="19"/>
      <c r="T1784" s="20"/>
    </row>
    <row r="1785" spans="1:20" ht="15.75" customHeight="1" x14ac:dyDescent="0.2">
      <c r="A1785" s="2">
        <v>11830</v>
      </c>
      <c r="B1785" s="2">
        <v>8</v>
      </c>
      <c r="C1785" s="2">
        <v>5</v>
      </c>
      <c r="D1785" s="2">
        <v>2007</v>
      </c>
      <c r="E1785" s="2">
        <v>2007</v>
      </c>
      <c r="F1785" s="2">
        <v>1542</v>
      </c>
      <c r="G1785" s="2">
        <v>2</v>
      </c>
      <c r="H1785" s="2">
        <v>3</v>
      </c>
      <c r="I1785" s="2">
        <v>1</v>
      </c>
      <c r="J1785" s="2">
        <v>3</v>
      </c>
      <c r="K1785" s="2">
        <v>260261</v>
      </c>
      <c r="L1785" s="2" t="s">
        <v>13</v>
      </c>
      <c r="M1785" s="2" t="s">
        <v>19</v>
      </c>
      <c r="N1785" s="16">
        <f t="shared" si="0"/>
        <v>2007</v>
      </c>
      <c r="O1785" s="16" t="str">
        <f t="shared" si="1"/>
        <v>Not Good Condition</v>
      </c>
      <c r="P1785" s="16" t="str">
        <f t="shared" si="2"/>
        <v>NEW but not excellent</v>
      </c>
      <c r="Q1785" s="18"/>
      <c r="S1785" s="19"/>
      <c r="T1785" s="20"/>
    </row>
    <row r="1786" spans="1:20" ht="15.75" customHeight="1" x14ac:dyDescent="0.2">
      <c r="A1786" s="2">
        <v>11670</v>
      </c>
      <c r="B1786" s="2">
        <v>9</v>
      </c>
      <c r="C1786" s="2">
        <v>5</v>
      </c>
      <c r="D1786" s="2">
        <v>2006</v>
      </c>
      <c r="E1786" s="2">
        <v>2006</v>
      </c>
      <c r="F1786" s="2">
        <v>1905</v>
      </c>
      <c r="G1786" s="2">
        <v>2</v>
      </c>
      <c r="H1786" s="2">
        <v>3</v>
      </c>
      <c r="I1786" s="2">
        <v>1</v>
      </c>
      <c r="J1786" s="2">
        <v>3</v>
      </c>
      <c r="K1786" s="2">
        <v>320000</v>
      </c>
      <c r="L1786" s="2" t="s">
        <v>13</v>
      </c>
      <c r="M1786" s="2" t="s">
        <v>19</v>
      </c>
      <c r="N1786" s="16">
        <f t="shared" si="0"/>
        <v>2006</v>
      </c>
      <c r="O1786" s="16" t="str">
        <f t="shared" si="1"/>
        <v>Not Good Condition</v>
      </c>
      <c r="P1786" s="16" t="str">
        <f t="shared" si="2"/>
        <v>NEW but not excellent</v>
      </c>
      <c r="Q1786" s="18"/>
      <c r="S1786" s="19"/>
      <c r="T1786" s="20"/>
    </row>
    <row r="1787" spans="1:20" ht="15.75" customHeight="1" x14ac:dyDescent="0.2">
      <c r="A1787" s="2">
        <v>15256</v>
      </c>
      <c r="B1787" s="2">
        <v>8</v>
      </c>
      <c r="C1787" s="2">
        <v>5</v>
      </c>
      <c r="D1787" s="2">
        <v>2007</v>
      </c>
      <c r="E1787" s="2">
        <v>2007</v>
      </c>
      <c r="F1787" s="2">
        <v>1464</v>
      </c>
      <c r="G1787" s="2">
        <v>2</v>
      </c>
      <c r="H1787" s="2">
        <v>3</v>
      </c>
      <c r="I1787" s="2">
        <v>0</v>
      </c>
      <c r="J1787" s="2">
        <v>3</v>
      </c>
      <c r="K1787" s="2">
        <v>282922</v>
      </c>
      <c r="L1787" s="2" t="s">
        <v>13</v>
      </c>
      <c r="M1787" s="2" t="s">
        <v>19</v>
      </c>
      <c r="N1787" s="16">
        <f t="shared" si="0"/>
        <v>2007</v>
      </c>
      <c r="O1787" s="16" t="str">
        <f t="shared" si="1"/>
        <v>Not Good Condition</v>
      </c>
      <c r="P1787" s="16" t="str">
        <f t="shared" si="2"/>
        <v>NEW but not excellent</v>
      </c>
      <c r="Q1787" s="18"/>
      <c r="S1787" s="19"/>
      <c r="T1787" s="20"/>
    </row>
    <row r="1788" spans="1:20" ht="15.75" customHeight="1" x14ac:dyDescent="0.2">
      <c r="A1788" s="2">
        <v>10612</v>
      </c>
      <c r="B1788" s="2">
        <v>8</v>
      </c>
      <c r="C1788" s="2">
        <v>5</v>
      </c>
      <c r="D1788" s="2">
        <v>2006</v>
      </c>
      <c r="E1788" s="2">
        <v>2006</v>
      </c>
      <c r="F1788" s="2">
        <v>1534</v>
      </c>
      <c r="G1788" s="2">
        <v>2</v>
      </c>
      <c r="H1788" s="2">
        <v>3</v>
      </c>
      <c r="I1788" s="2">
        <v>1</v>
      </c>
      <c r="J1788" s="2">
        <v>2</v>
      </c>
      <c r="K1788" s="2">
        <v>215000</v>
      </c>
      <c r="L1788" s="2" t="s">
        <v>13</v>
      </c>
      <c r="M1788" s="2" t="s">
        <v>19</v>
      </c>
      <c r="N1788" s="16">
        <f t="shared" si="0"/>
        <v>2006</v>
      </c>
      <c r="O1788" s="16" t="str">
        <f t="shared" si="1"/>
        <v>Not Good Condition</v>
      </c>
      <c r="P1788" s="16" t="str">
        <f t="shared" si="2"/>
        <v>NEW but not excellent</v>
      </c>
      <c r="Q1788" s="18"/>
      <c r="S1788" s="19"/>
      <c r="T1788" s="20"/>
    </row>
    <row r="1789" spans="1:20" ht="15.75" customHeight="1" x14ac:dyDescent="0.2">
      <c r="A1789" s="2">
        <v>12291</v>
      </c>
      <c r="B1789" s="2">
        <v>10</v>
      </c>
      <c r="C1789" s="2">
        <v>5</v>
      </c>
      <c r="D1789" s="2">
        <v>2007</v>
      </c>
      <c r="E1789" s="2">
        <v>2007</v>
      </c>
      <c r="F1789" s="2">
        <v>1966</v>
      </c>
      <c r="G1789" s="2">
        <v>2</v>
      </c>
      <c r="H1789" s="2">
        <v>1</v>
      </c>
      <c r="I1789" s="2">
        <v>1</v>
      </c>
      <c r="J1789" s="2">
        <v>3</v>
      </c>
      <c r="K1789" s="2">
        <v>419005</v>
      </c>
      <c r="L1789" s="2" t="s">
        <v>13</v>
      </c>
      <c r="M1789" s="2" t="s">
        <v>19</v>
      </c>
      <c r="N1789" s="16">
        <f t="shared" si="0"/>
        <v>2007</v>
      </c>
      <c r="O1789" s="16" t="str">
        <f t="shared" si="1"/>
        <v>Not Good Condition</v>
      </c>
      <c r="P1789" s="16" t="str">
        <f t="shared" si="2"/>
        <v>NEW but not excellent</v>
      </c>
      <c r="Q1789" s="18"/>
      <c r="S1789" s="19"/>
      <c r="T1789" s="20"/>
    </row>
    <row r="1790" spans="1:20" ht="15.75" customHeight="1" x14ac:dyDescent="0.2">
      <c r="A1790" s="2">
        <v>13501</v>
      </c>
      <c r="B1790" s="2">
        <v>8</v>
      </c>
      <c r="C1790" s="2">
        <v>5</v>
      </c>
      <c r="D1790" s="2">
        <v>2006</v>
      </c>
      <c r="E1790" s="2">
        <v>2006</v>
      </c>
      <c r="F1790" s="2">
        <v>1636</v>
      </c>
      <c r="G1790" s="2">
        <v>2</v>
      </c>
      <c r="H1790" s="2">
        <v>3</v>
      </c>
      <c r="I1790" s="2">
        <v>1</v>
      </c>
      <c r="J1790" s="2">
        <v>3</v>
      </c>
      <c r="K1790" s="2">
        <v>255000</v>
      </c>
      <c r="L1790" s="2" t="s">
        <v>13</v>
      </c>
      <c r="M1790" s="2" t="s">
        <v>19</v>
      </c>
      <c r="N1790" s="16">
        <f t="shared" si="0"/>
        <v>2006</v>
      </c>
      <c r="O1790" s="16" t="str">
        <f t="shared" si="1"/>
        <v>Not Good Condition</v>
      </c>
      <c r="P1790" s="16" t="str">
        <f t="shared" si="2"/>
        <v>NEW but not excellent</v>
      </c>
      <c r="Q1790" s="18"/>
      <c r="S1790" s="19"/>
      <c r="T1790" s="20"/>
    </row>
    <row r="1791" spans="1:20" ht="15.75" customHeight="1" x14ac:dyDescent="0.2">
      <c r="A1791" s="2">
        <v>9986</v>
      </c>
      <c r="B1791" s="2">
        <v>8</v>
      </c>
      <c r="C1791" s="2">
        <v>5</v>
      </c>
      <c r="D1791" s="2">
        <v>2006</v>
      </c>
      <c r="E1791" s="2">
        <v>2007</v>
      </c>
      <c r="F1791" s="2">
        <v>1795</v>
      </c>
      <c r="G1791" s="2">
        <v>2</v>
      </c>
      <c r="H1791" s="2">
        <v>2</v>
      </c>
      <c r="I1791" s="2">
        <v>1</v>
      </c>
      <c r="J1791" s="2">
        <v>3</v>
      </c>
      <c r="K1791" s="2">
        <v>147000</v>
      </c>
      <c r="L1791" s="2" t="s">
        <v>13</v>
      </c>
      <c r="M1791" s="2" t="s">
        <v>19</v>
      </c>
      <c r="N1791" s="16">
        <f t="shared" si="0"/>
        <v>2006</v>
      </c>
      <c r="O1791" s="16" t="str">
        <f t="shared" si="1"/>
        <v>Not Good Condition</v>
      </c>
      <c r="P1791" s="16" t="str">
        <f t="shared" si="2"/>
        <v>NEW but not excellent</v>
      </c>
      <c r="Q1791" s="18"/>
      <c r="S1791" s="19"/>
      <c r="T1791" s="20"/>
    </row>
    <row r="1792" spans="1:20" ht="15.75" customHeight="1" x14ac:dyDescent="0.2">
      <c r="A1792" s="2">
        <v>9965</v>
      </c>
      <c r="B1792" s="2">
        <v>7</v>
      </c>
      <c r="C1792" s="2">
        <v>5</v>
      </c>
      <c r="D1792" s="2">
        <v>2007</v>
      </c>
      <c r="E1792" s="2">
        <v>2007</v>
      </c>
      <c r="F1792" s="2">
        <v>1528</v>
      </c>
      <c r="G1792" s="2">
        <v>3</v>
      </c>
      <c r="H1792" s="2">
        <v>3</v>
      </c>
      <c r="I1792" s="2">
        <v>1</v>
      </c>
      <c r="J1792" s="2">
        <v>2</v>
      </c>
      <c r="K1792" s="2">
        <v>235876</v>
      </c>
      <c r="L1792" s="2" t="s">
        <v>13</v>
      </c>
      <c r="M1792" s="2" t="s">
        <v>19</v>
      </c>
      <c r="N1792" s="16">
        <f t="shared" si="0"/>
        <v>2007</v>
      </c>
      <c r="O1792" s="16" t="str">
        <f t="shared" si="1"/>
        <v>Not Good Condition</v>
      </c>
      <c r="P1792" s="16" t="str">
        <f t="shared" si="2"/>
        <v>NEW but not excellent</v>
      </c>
      <c r="Q1792" s="18"/>
      <c r="S1792" s="19"/>
      <c r="T1792" s="20"/>
    </row>
    <row r="1793" spans="1:20" ht="15.75" customHeight="1" x14ac:dyDescent="0.2">
      <c r="A1793" s="2">
        <v>9416</v>
      </c>
      <c r="B1793" s="2">
        <v>7</v>
      </c>
      <c r="C1793" s="2">
        <v>5</v>
      </c>
      <c r="D1793" s="2">
        <v>2007</v>
      </c>
      <c r="E1793" s="2">
        <v>2007</v>
      </c>
      <c r="F1793" s="2">
        <v>1726</v>
      </c>
      <c r="G1793" s="2">
        <v>2</v>
      </c>
      <c r="H1793" s="2">
        <v>3</v>
      </c>
      <c r="I1793" s="2">
        <v>1</v>
      </c>
      <c r="J1793" s="2">
        <v>3</v>
      </c>
      <c r="K1793" s="2">
        <v>311872</v>
      </c>
      <c r="L1793" s="2" t="s">
        <v>13</v>
      </c>
      <c r="M1793" s="2" t="s">
        <v>19</v>
      </c>
      <c r="N1793" s="16">
        <f t="shared" si="0"/>
        <v>2007</v>
      </c>
      <c r="O1793" s="16" t="str">
        <f t="shared" si="1"/>
        <v>Not Good Condition</v>
      </c>
      <c r="P1793" s="16" t="str">
        <f t="shared" si="2"/>
        <v>NEW but not excellent</v>
      </c>
      <c r="Q1793" s="18"/>
      <c r="S1793" s="19"/>
      <c r="T1793" s="20"/>
    </row>
    <row r="1794" spans="1:20" ht="15.75" customHeight="1" x14ac:dyDescent="0.2">
      <c r="A1794" s="2">
        <v>9849</v>
      </c>
      <c r="B1794" s="2">
        <v>7</v>
      </c>
      <c r="C1794" s="2">
        <v>6</v>
      </c>
      <c r="D1794" s="2">
        <v>2007</v>
      </c>
      <c r="E1794" s="2">
        <v>2007</v>
      </c>
      <c r="F1794" s="2">
        <v>1689</v>
      </c>
      <c r="G1794" s="2">
        <v>2</v>
      </c>
      <c r="H1794" s="2">
        <v>3</v>
      </c>
      <c r="I1794" s="2">
        <v>0</v>
      </c>
      <c r="J1794" s="2">
        <v>3</v>
      </c>
      <c r="K1794" s="2">
        <v>248328</v>
      </c>
      <c r="L1794" s="2" t="s">
        <v>13</v>
      </c>
      <c r="M1794" s="2" t="s">
        <v>19</v>
      </c>
      <c r="N1794" s="16">
        <f t="shared" si="0"/>
        <v>2007</v>
      </c>
      <c r="O1794" s="16" t="str">
        <f t="shared" si="1"/>
        <v>Not Good Condition</v>
      </c>
      <c r="P1794" s="16" t="str">
        <f t="shared" si="2"/>
        <v>NEW but not excellent</v>
      </c>
      <c r="Q1794" s="18"/>
      <c r="S1794" s="19"/>
      <c r="T1794" s="20"/>
    </row>
    <row r="1795" spans="1:20" ht="15.75" customHeight="1" x14ac:dyDescent="0.2">
      <c r="A1795" s="2">
        <v>10000</v>
      </c>
      <c r="B1795" s="2">
        <v>8</v>
      </c>
      <c r="C1795" s="2">
        <v>5</v>
      </c>
      <c r="D1795" s="2">
        <v>2006</v>
      </c>
      <c r="E1795" s="2">
        <v>2006</v>
      </c>
      <c r="F1795" s="2">
        <v>1588</v>
      </c>
      <c r="G1795" s="2">
        <v>2</v>
      </c>
      <c r="H1795" s="2">
        <v>3</v>
      </c>
      <c r="I1795" s="2">
        <v>1</v>
      </c>
      <c r="J1795" s="2">
        <v>3</v>
      </c>
      <c r="K1795" s="2">
        <v>227000</v>
      </c>
      <c r="L1795" s="2" t="s">
        <v>13</v>
      </c>
      <c r="M1795" s="2" t="s">
        <v>19</v>
      </c>
      <c r="N1795" s="16">
        <f t="shared" si="0"/>
        <v>2006</v>
      </c>
      <c r="O1795" s="16" t="str">
        <f t="shared" si="1"/>
        <v>Not Good Condition</v>
      </c>
      <c r="P1795" s="16" t="str">
        <f t="shared" si="2"/>
        <v>NEW but not excellent</v>
      </c>
      <c r="Q1795" s="18"/>
      <c r="S1795" s="19"/>
      <c r="T1795" s="20"/>
    </row>
    <row r="1796" spans="1:20" ht="15.75" customHeight="1" x14ac:dyDescent="0.2">
      <c r="A1796" s="2">
        <v>8847</v>
      </c>
      <c r="B1796" s="2">
        <v>8</v>
      </c>
      <c r="C1796" s="2">
        <v>5</v>
      </c>
      <c r="D1796" s="2">
        <v>2005</v>
      </c>
      <c r="E1796" s="2">
        <v>2005</v>
      </c>
      <c r="F1796" s="2">
        <v>1538</v>
      </c>
      <c r="G1796" s="2">
        <v>2</v>
      </c>
      <c r="H1796" s="2">
        <v>3</v>
      </c>
      <c r="I1796" s="2">
        <v>0</v>
      </c>
      <c r="J1796" s="2">
        <v>2</v>
      </c>
      <c r="K1796" s="2">
        <v>260000</v>
      </c>
      <c r="L1796" s="2" t="s">
        <v>13</v>
      </c>
      <c r="M1796" s="2" t="s">
        <v>19</v>
      </c>
      <c r="N1796" s="16">
        <f t="shared" si="0"/>
        <v>2005</v>
      </c>
      <c r="O1796" s="16" t="str">
        <f t="shared" si="1"/>
        <v>Not Good Condition</v>
      </c>
      <c r="P1796" s="16" t="str">
        <f t="shared" si="2"/>
        <v>NEW but not excellent</v>
      </c>
      <c r="Q1796" s="18"/>
      <c r="S1796" s="19"/>
      <c r="T1796" s="20"/>
    </row>
    <row r="1797" spans="1:20" ht="15.75" customHeight="1" x14ac:dyDescent="0.2">
      <c r="A1797" s="2">
        <v>9158</v>
      </c>
      <c r="B1797" s="2">
        <v>8</v>
      </c>
      <c r="C1797" s="2">
        <v>5</v>
      </c>
      <c r="D1797" s="2">
        <v>2007</v>
      </c>
      <c r="E1797" s="2">
        <v>2007</v>
      </c>
      <c r="F1797" s="2">
        <v>1496</v>
      </c>
      <c r="G1797" s="2">
        <v>2</v>
      </c>
      <c r="H1797" s="2">
        <v>3</v>
      </c>
      <c r="I1797" s="2">
        <v>0</v>
      </c>
      <c r="J1797" s="2">
        <v>2</v>
      </c>
      <c r="K1797" s="2">
        <v>225000</v>
      </c>
      <c r="L1797" s="2" t="s">
        <v>13</v>
      </c>
      <c r="M1797" s="2" t="s">
        <v>19</v>
      </c>
      <c r="N1797" s="16">
        <f t="shared" si="0"/>
        <v>2007</v>
      </c>
      <c r="O1797" s="16" t="str">
        <f t="shared" si="1"/>
        <v>Not Good Condition</v>
      </c>
      <c r="P1797" s="16" t="str">
        <f t="shared" si="2"/>
        <v>NEW but not excellent</v>
      </c>
      <c r="Q1797" s="18"/>
      <c r="S1797" s="19"/>
      <c r="T1797" s="20"/>
    </row>
    <row r="1798" spans="1:20" ht="15.75" customHeight="1" x14ac:dyDescent="0.2">
      <c r="A1798" s="2">
        <v>8251</v>
      </c>
      <c r="B1798" s="2">
        <v>7</v>
      </c>
      <c r="C1798" s="2">
        <v>5</v>
      </c>
      <c r="D1798" s="2">
        <v>2005</v>
      </c>
      <c r="E1798" s="2">
        <v>2006</v>
      </c>
      <c r="F1798" s="2">
        <v>1506</v>
      </c>
      <c r="G1798" s="2">
        <v>2</v>
      </c>
      <c r="H1798" s="2">
        <v>3</v>
      </c>
      <c r="I1798" s="2">
        <v>1</v>
      </c>
      <c r="J1798" s="2">
        <v>2</v>
      </c>
      <c r="K1798" s="2">
        <v>249000</v>
      </c>
      <c r="L1798" s="2" t="s">
        <v>13</v>
      </c>
      <c r="M1798" s="2" t="s">
        <v>19</v>
      </c>
      <c r="N1798" s="16">
        <f t="shared" si="0"/>
        <v>2005</v>
      </c>
      <c r="O1798" s="16" t="str">
        <f t="shared" si="1"/>
        <v>Not Good Condition</v>
      </c>
      <c r="P1798" s="16" t="str">
        <f t="shared" si="2"/>
        <v>NEW but not excellent</v>
      </c>
      <c r="Q1798" s="18"/>
      <c r="S1798" s="19"/>
      <c r="T1798" s="20"/>
    </row>
    <row r="1799" spans="1:20" ht="15.75" customHeight="1" x14ac:dyDescent="0.2">
      <c r="A1799" s="2">
        <v>10084</v>
      </c>
      <c r="B1799" s="2">
        <v>8</v>
      </c>
      <c r="C1799" s="2">
        <v>5</v>
      </c>
      <c r="D1799" s="2">
        <v>2004</v>
      </c>
      <c r="E1799" s="2">
        <v>2005</v>
      </c>
      <c r="F1799" s="2">
        <v>1694</v>
      </c>
      <c r="G1799" s="2">
        <v>2</v>
      </c>
      <c r="H1799" s="2">
        <v>3</v>
      </c>
      <c r="I1799" s="2">
        <v>1</v>
      </c>
      <c r="J1799" s="2">
        <v>2</v>
      </c>
      <c r="K1799" s="2">
        <v>307000</v>
      </c>
      <c r="L1799" s="2" t="s">
        <v>13</v>
      </c>
      <c r="M1799" s="2" t="s">
        <v>19</v>
      </c>
      <c r="N1799" s="16">
        <f t="shared" si="0"/>
        <v>2004</v>
      </c>
      <c r="O1799" s="16" t="str">
        <f t="shared" si="1"/>
        <v>Not Good Condition</v>
      </c>
      <c r="P1799" s="16" t="str">
        <f t="shared" si="2"/>
        <v>NEW but not excellent</v>
      </c>
      <c r="Q1799" s="18"/>
      <c r="S1799" s="19"/>
      <c r="T1799" s="20"/>
    </row>
    <row r="1800" spans="1:20" ht="15.75" customHeight="1" x14ac:dyDescent="0.2">
      <c r="A1800" s="2">
        <v>9605</v>
      </c>
      <c r="B1800" s="2">
        <v>7</v>
      </c>
      <c r="C1800" s="2">
        <v>5</v>
      </c>
      <c r="D1800" s="2">
        <v>2006</v>
      </c>
      <c r="E1800" s="2">
        <v>2006</v>
      </c>
      <c r="F1800" s="2">
        <v>1977</v>
      </c>
      <c r="G1800" s="2">
        <v>2</v>
      </c>
      <c r="H1800" s="2">
        <v>3</v>
      </c>
      <c r="I1800" s="2">
        <v>0</v>
      </c>
      <c r="J1800" s="2">
        <v>3</v>
      </c>
      <c r="K1800" s="2">
        <v>250000</v>
      </c>
      <c r="L1800" s="2" t="s">
        <v>13</v>
      </c>
      <c r="M1800" s="2" t="s">
        <v>19</v>
      </c>
      <c r="N1800" s="16">
        <f t="shared" si="0"/>
        <v>2006</v>
      </c>
      <c r="O1800" s="16" t="str">
        <f t="shared" si="1"/>
        <v>Not Good Condition</v>
      </c>
      <c r="P1800" s="16" t="str">
        <f t="shared" si="2"/>
        <v>NEW but not excellent</v>
      </c>
      <c r="Q1800" s="18"/>
      <c r="S1800" s="19"/>
      <c r="T1800" s="20"/>
    </row>
    <row r="1801" spans="1:20" ht="15.75" customHeight="1" x14ac:dyDescent="0.2">
      <c r="A1801" s="2">
        <v>8778</v>
      </c>
      <c r="B1801" s="2">
        <v>8</v>
      </c>
      <c r="C1801" s="2">
        <v>5</v>
      </c>
      <c r="D1801" s="2">
        <v>2006</v>
      </c>
      <c r="E1801" s="2">
        <v>2006</v>
      </c>
      <c r="F1801" s="2">
        <v>1830</v>
      </c>
      <c r="G1801" s="2">
        <v>2</v>
      </c>
      <c r="H1801" s="2">
        <v>3</v>
      </c>
      <c r="I1801" s="2">
        <v>0</v>
      </c>
      <c r="J1801" s="2">
        <v>3</v>
      </c>
      <c r="K1801" s="2">
        <v>221300</v>
      </c>
      <c r="L1801" s="2" t="s">
        <v>13</v>
      </c>
      <c r="M1801" s="2" t="s">
        <v>19</v>
      </c>
      <c r="N1801" s="16">
        <f t="shared" si="0"/>
        <v>2006</v>
      </c>
      <c r="O1801" s="16" t="str">
        <f t="shared" si="1"/>
        <v>Not Good Condition</v>
      </c>
      <c r="P1801" s="16" t="str">
        <f t="shared" si="2"/>
        <v>NEW but not excellent</v>
      </c>
      <c r="Q1801" s="18"/>
      <c r="S1801" s="19"/>
      <c r="T1801" s="20"/>
    </row>
    <row r="1802" spans="1:20" ht="15.75" customHeight="1" x14ac:dyDescent="0.2">
      <c r="A1802" s="2">
        <v>8640</v>
      </c>
      <c r="B1802" s="2">
        <v>8</v>
      </c>
      <c r="C1802" s="2">
        <v>5</v>
      </c>
      <c r="D1802" s="2">
        <v>2007</v>
      </c>
      <c r="E1802" s="2">
        <v>2007</v>
      </c>
      <c r="F1802" s="2">
        <v>1338</v>
      </c>
      <c r="G1802" s="2">
        <v>2</v>
      </c>
      <c r="H1802" s="2">
        <v>3</v>
      </c>
      <c r="I1802" s="2">
        <v>0</v>
      </c>
      <c r="J1802" s="2">
        <v>2</v>
      </c>
      <c r="K1802" s="2">
        <v>208900</v>
      </c>
      <c r="L1802" s="2" t="s">
        <v>13</v>
      </c>
      <c r="M1802" s="2" t="s">
        <v>19</v>
      </c>
      <c r="N1802" s="16">
        <f t="shared" si="0"/>
        <v>2007</v>
      </c>
      <c r="O1802" s="16" t="str">
        <f t="shared" si="1"/>
        <v>Not Good Condition</v>
      </c>
      <c r="P1802" s="16" t="str">
        <f t="shared" si="2"/>
        <v>NEW but not excellent</v>
      </c>
      <c r="Q1802" s="18"/>
      <c r="S1802" s="19"/>
      <c r="T1802" s="20"/>
    </row>
    <row r="1803" spans="1:20" ht="15.75" customHeight="1" x14ac:dyDescent="0.2">
      <c r="A1803" s="2">
        <v>9000</v>
      </c>
      <c r="B1803" s="2">
        <v>7</v>
      </c>
      <c r="C1803" s="2">
        <v>5</v>
      </c>
      <c r="D1803" s="2">
        <v>2006</v>
      </c>
      <c r="E1803" s="2">
        <v>2007</v>
      </c>
      <c r="F1803" s="2">
        <v>1335</v>
      </c>
      <c r="G1803" s="2">
        <v>2</v>
      </c>
      <c r="H1803" s="2">
        <v>3</v>
      </c>
      <c r="I1803" s="2">
        <v>0</v>
      </c>
      <c r="J1803" s="2">
        <v>2</v>
      </c>
      <c r="K1803" s="2">
        <v>210400</v>
      </c>
      <c r="L1803" s="2" t="s">
        <v>13</v>
      </c>
      <c r="M1803" s="2" t="s">
        <v>19</v>
      </c>
      <c r="N1803" s="16">
        <f t="shared" si="0"/>
        <v>2006</v>
      </c>
      <c r="O1803" s="16" t="str">
        <f t="shared" si="1"/>
        <v>Not Good Condition</v>
      </c>
      <c r="P1803" s="16" t="str">
        <f t="shared" si="2"/>
        <v>NEW but not excellent</v>
      </c>
      <c r="Q1803" s="18"/>
      <c r="S1803" s="19"/>
      <c r="T1803" s="20"/>
    </row>
    <row r="1804" spans="1:20" ht="15.75" customHeight="1" x14ac:dyDescent="0.2">
      <c r="A1804" s="2">
        <v>8640</v>
      </c>
      <c r="B1804" s="2">
        <v>8</v>
      </c>
      <c r="C1804" s="2">
        <v>5</v>
      </c>
      <c r="D1804" s="2">
        <v>2007</v>
      </c>
      <c r="E1804" s="2">
        <v>2007</v>
      </c>
      <c r="F1804" s="2">
        <v>1792</v>
      </c>
      <c r="G1804" s="2">
        <v>2</v>
      </c>
      <c r="H1804" s="2">
        <v>3</v>
      </c>
      <c r="I1804" s="2">
        <v>0</v>
      </c>
      <c r="J1804" s="2">
        <v>2</v>
      </c>
      <c r="K1804" s="2">
        <v>255000</v>
      </c>
      <c r="L1804" s="2" t="s">
        <v>13</v>
      </c>
      <c r="M1804" s="2" t="s">
        <v>19</v>
      </c>
      <c r="N1804" s="16">
        <f t="shared" si="0"/>
        <v>2007</v>
      </c>
      <c r="O1804" s="16" t="str">
        <f t="shared" si="1"/>
        <v>Not Good Condition</v>
      </c>
      <c r="P1804" s="16" t="str">
        <f t="shared" si="2"/>
        <v>NEW but not excellent</v>
      </c>
      <c r="Q1804" s="18"/>
      <c r="S1804" s="19"/>
      <c r="T1804" s="20"/>
    </row>
    <row r="1805" spans="1:20" ht="15.75" customHeight="1" x14ac:dyDescent="0.2">
      <c r="A1805" s="2">
        <v>10411</v>
      </c>
      <c r="B1805" s="2">
        <v>5</v>
      </c>
      <c r="C1805" s="2">
        <v>5</v>
      </c>
      <c r="D1805" s="2">
        <v>2007</v>
      </c>
      <c r="E1805" s="2">
        <v>2007</v>
      </c>
      <c r="F1805" s="2">
        <v>1588</v>
      </c>
      <c r="G1805" s="2">
        <v>3</v>
      </c>
      <c r="H1805" s="2">
        <v>3</v>
      </c>
      <c r="I1805" s="2">
        <v>0</v>
      </c>
      <c r="J1805" s="2">
        <v>2</v>
      </c>
      <c r="K1805" s="2">
        <v>212109</v>
      </c>
      <c r="L1805" s="2" t="s">
        <v>13</v>
      </c>
      <c r="M1805" s="2" t="s">
        <v>19</v>
      </c>
      <c r="N1805" s="16">
        <f t="shared" si="0"/>
        <v>2007</v>
      </c>
      <c r="O1805" s="16" t="str">
        <f t="shared" si="1"/>
        <v>Not Good Condition</v>
      </c>
      <c r="P1805" s="16" t="str">
        <f t="shared" si="2"/>
        <v>NEW but not excellent</v>
      </c>
      <c r="Q1805" s="18"/>
      <c r="S1805" s="19"/>
      <c r="T1805" s="20"/>
    </row>
    <row r="1806" spans="1:20" ht="15.75" customHeight="1" x14ac:dyDescent="0.2">
      <c r="A1806" s="2">
        <v>9000</v>
      </c>
      <c r="B1806" s="2">
        <v>8</v>
      </c>
      <c r="C1806" s="2">
        <v>5</v>
      </c>
      <c r="D1806" s="2">
        <v>2006</v>
      </c>
      <c r="E1806" s="2">
        <v>2006</v>
      </c>
      <c r="F1806" s="2">
        <v>1959</v>
      </c>
      <c r="G1806" s="2">
        <v>2</v>
      </c>
      <c r="H1806" s="2">
        <v>3</v>
      </c>
      <c r="I1806" s="2">
        <v>1</v>
      </c>
      <c r="J1806" s="2">
        <v>3</v>
      </c>
      <c r="K1806" s="2">
        <v>270000</v>
      </c>
      <c r="L1806" s="2" t="s">
        <v>13</v>
      </c>
      <c r="M1806" s="2" t="s">
        <v>19</v>
      </c>
      <c r="N1806" s="16">
        <f t="shared" si="0"/>
        <v>2006</v>
      </c>
      <c r="O1806" s="16" t="str">
        <f t="shared" si="1"/>
        <v>Not Good Condition</v>
      </c>
      <c r="P1806" s="16" t="str">
        <f t="shared" si="2"/>
        <v>NEW but not excellent</v>
      </c>
      <c r="Q1806" s="18"/>
      <c r="S1806" s="19"/>
      <c r="T1806" s="20"/>
    </row>
    <row r="1807" spans="1:20" ht="15.75" customHeight="1" x14ac:dyDescent="0.2">
      <c r="A1807" s="2">
        <v>9000</v>
      </c>
      <c r="B1807" s="2">
        <v>8</v>
      </c>
      <c r="C1807" s="2">
        <v>5</v>
      </c>
      <c r="D1807" s="2">
        <v>2007</v>
      </c>
      <c r="E1807" s="2">
        <v>2007</v>
      </c>
      <c r="F1807" s="2">
        <v>2610</v>
      </c>
      <c r="G1807" s="2">
        <v>2</v>
      </c>
      <c r="H1807" s="2">
        <v>4</v>
      </c>
      <c r="I1807" s="2">
        <v>1</v>
      </c>
      <c r="J1807" s="2">
        <v>2</v>
      </c>
      <c r="K1807" s="2">
        <v>303477</v>
      </c>
      <c r="L1807" s="2" t="s">
        <v>13</v>
      </c>
      <c r="M1807" s="2" t="s">
        <v>19</v>
      </c>
      <c r="N1807" s="16">
        <f t="shared" si="0"/>
        <v>2007</v>
      </c>
      <c r="O1807" s="16" t="str">
        <f t="shared" si="1"/>
        <v>Not Good Condition</v>
      </c>
      <c r="P1807" s="16" t="str">
        <f t="shared" si="2"/>
        <v>NEW but not excellent</v>
      </c>
      <c r="Q1807" s="18"/>
      <c r="S1807" s="19"/>
      <c r="T1807" s="20"/>
    </row>
    <row r="1808" spans="1:20" ht="15.75" customHeight="1" x14ac:dyDescent="0.2">
      <c r="A1808" s="2">
        <v>12217</v>
      </c>
      <c r="B1808" s="2">
        <v>8</v>
      </c>
      <c r="C1808" s="2">
        <v>5</v>
      </c>
      <c r="D1808" s="2">
        <v>2007</v>
      </c>
      <c r="E1808" s="2">
        <v>2007</v>
      </c>
      <c r="F1808" s="2">
        <v>1880</v>
      </c>
      <c r="G1808" s="2">
        <v>2</v>
      </c>
      <c r="H1808" s="2">
        <v>3</v>
      </c>
      <c r="I1808" s="2">
        <v>1</v>
      </c>
      <c r="J1808" s="2">
        <v>3</v>
      </c>
      <c r="K1808" s="2">
        <v>310013</v>
      </c>
      <c r="L1808" s="2" t="s">
        <v>13</v>
      </c>
      <c r="M1808" s="2" t="s">
        <v>19</v>
      </c>
      <c r="N1808" s="16">
        <f t="shared" si="0"/>
        <v>2007</v>
      </c>
      <c r="O1808" s="16" t="str">
        <f t="shared" si="1"/>
        <v>Not Good Condition</v>
      </c>
      <c r="P1808" s="16" t="str">
        <f t="shared" si="2"/>
        <v>NEW but not excellent</v>
      </c>
      <c r="Q1808" s="18"/>
      <c r="S1808" s="19"/>
      <c r="T1808" s="20"/>
    </row>
    <row r="1809" spans="1:20" ht="15.75" customHeight="1" x14ac:dyDescent="0.2">
      <c r="A1809" s="2">
        <v>11096</v>
      </c>
      <c r="B1809" s="2">
        <v>8</v>
      </c>
      <c r="C1809" s="2">
        <v>5</v>
      </c>
      <c r="D1809" s="2">
        <v>2006</v>
      </c>
      <c r="E1809" s="2">
        <v>2006</v>
      </c>
      <c r="F1809" s="2">
        <v>1656</v>
      </c>
      <c r="G1809" s="2">
        <v>2</v>
      </c>
      <c r="H1809" s="2">
        <v>3</v>
      </c>
      <c r="I1809" s="2">
        <v>0</v>
      </c>
      <c r="J1809" s="2">
        <v>3</v>
      </c>
      <c r="K1809" s="2">
        <v>249700</v>
      </c>
      <c r="L1809" s="2" t="s">
        <v>13</v>
      </c>
      <c r="M1809" s="2" t="s">
        <v>19</v>
      </c>
      <c r="N1809" s="16">
        <f t="shared" si="0"/>
        <v>2006</v>
      </c>
      <c r="O1809" s="16" t="str">
        <f t="shared" si="1"/>
        <v>Not Good Condition</v>
      </c>
      <c r="P1809" s="16" t="str">
        <f t="shared" si="2"/>
        <v>NEW but not excellent</v>
      </c>
      <c r="Q1809" s="18"/>
      <c r="S1809" s="19"/>
      <c r="T1809" s="20"/>
    </row>
    <row r="1810" spans="1:20" ht="15.75" customHeight="1" x14ac:dyDescent="0.2">
      <c r="A1810" s="2">
        <v>10207</v>
      </c>
      <c r="B1810" s="2">
        <v>7</v>
      </c>
      <c r="C1810" s="2">
        <v>6</v>
      </c>
      <c r="D1810" s="2">
        <v>2007</v>
      </c>
      <c r="E1810" s="2">
        <v>2007</v>
      </c>
      <c r="F1810" s="2">
        <v>1761</v>
      </c>
      <c r="G1810" s="2">
        <v>3</v>
      </c>
      <c r="H1810" s="2">
        <v>3</v>
      </c>
      <c r="I1810" s="2">
        <v>0</v>
      </c>
      <c r="J1810" s="2">
        <v>2</v>
      </c>
      <c r="K1810" s="2">
        <v>227875</v>
      </c>
      <c r="L1810" s="2" t="s">
        <v>13</v>
      </c>
      <c r="M1810" s="2" t="s">
        <v>19</v>
      </c>
      <c r="N1810" s="16">
        <f t="shared" si="0"/>
        <v>2007</v>
      </c>
      <c r="O1810" s="16" t="str">
        <f t="shared" si="1"/>
        <v>Not Good Condition</v>
      </c>
      <c r="P1810" s="16" t="str">
        <f t="shared" si="2"/>
        <v>NEW but not excellent</v>
      </c>
      <c r="Q1810" s="18"/>
      <c r="S1810" s="19"/>
      <c r="T1810" s="20"/>
    </row>
    <row r="1811" spans="1:20" ht="15.75" customHeight="1" x14ac:dyDescent="0.2">
      <c r="A1811" s="2">
        <v>10440</v>
      </c>
      <c r="B1811" s="2">
        <v>8</v>
      </c>
      <c r="C1811" s="2">
        <v>5</v>
      </c>
      <c r="D1811" s="2">
        <v>2007</v>
      </c>
      <c r="E1811" s="2">
        <v>2007</v>
      </c>
      <c r="F1811" s="2">
        <v>1584</v>
      </c>
      <c r="G1811" s="2">
        <v>2</v>
      </c>
      <c r="H1811" s="2">
        <v>2</v>
      </c>
      <c r="I1811" s="2">
        <v>1</v>
      </c>
      <c r="J1811" s="2">
        <v>2</v>
      </c>
      <c r="K1811" s="2">
        <v>261329</v>
      </c>
      <c r="L1811" s="2" t="s">
        <v>13</v>
      </c>
      <c r="M1811" s="2" t="s">
        <v>19</v>
      </c>
      <c r="N1811" s="16">
        <f t="shared" si="0"/>
        <v>2007</v>
      </c>
      <c r="O1811" s="16" t="str">
        <f t="shared" si="1"/>
        <v>Not Good Condition</v>
      </c>
      <c r="P1811" s="16" t="str">
        <f t="shared" si="2"/>
        <v>NEW but not excellent</v>
      </c>
      <c r="Q1811" s="18"/>
      <c r="S1811" s="19"/>
      <c r="T1811" s="20"/>
    </row>
    <row r="1812" spans="1:20" ht="15.75" customHeight="1" x14ac:dyDescent="0.2">
      <c r="A1812" s="2">
        <v>11824</v>
      </c>
      <c r="B1812" s="2">
        <v>8</v>
      </c>
      <c r="C1812" s="2">
        <v>5</v>
      </c>
      <c r="D1812" s="2">
        <v>2006</v>
      </c>
      <c r="E1812" s="2">
        <v>2006</v>
      </c>
      <c r="F1812" s="2">
        <v>1685</v>
      </c>
      <c r="G1812" s="2">
        <v>2</v>
      </c>
      <c r="H1812" s="2">
        <v>2</v>
      </c>
      <c r="I1812" s="2">
        <v>1</v>
      </c>
      <c r="J1812" s="2">
        <v>3</v>
      </c>
      <c r="K1812" s="2">
        <v>253000</v>
      </c>
      <c r="L1812" s="2" t="s">
        <v>13</v>
      </c>
      <c r="M1812" s="2" t="s">
        <v>19</v>
      </c>
      <c r="N1812" s="16">
        <f t="shared" si="0"/>
        <v>2006</v>
      </c>
      <c r="O1812" s="16" t="str">
        <f t="shared" si="1"/>
        <v>Not Good Condition</v>
      </c>
      <c r="P1812" s="16" t="str">
        <f t="shared" si="2"/>
        <v>NEW but not excellent</v>
      </c>
      <c r="Q1812" s="18"/>
      <c r="S1812" s="19"/>
      <c r="T1812" s="20"/>
    </row>
    <row r="1813" spans="1:20" ht="15.75" customHeight="1" x14ac:dyDescent="0.2">
      <c r="A1813" s="2">
        <v>10625</v>
      </c>
      <c r="B1813" s="2">
        <v>6</v>
      </c>
      <c r="C1813" s="2">
        <v>5</v>
      </c>
      <c r="D1813" s="2">
        <v>2004</v>
      </c>
      <c r="E1813" s="2">
        <v>2004</v>
      </c>
      <c r="F1813" s="2">
        <v>2443</v>
      </c>
      <c r="G1813" s="2">
        <v>2</v>
      </c>
      <c r="H1813" s="2">
        <v>4</v>
      </c>
      <c r="I1813" s="2">
        <v>1</v>
      </c>
      <c r="J1813" s="2">
        <v>3</v>
      </c>
      <c r="K1813" s="2">
        <v>265000</v>
      </c>
      <c r="L1813" s="2" t="s">
        <v>13</v>
      </c>
      <c r="M1813" s="2" t="s">
        <v>19</v>
      </c>
      <c r="N1813" s="16">
        <f t="shared" si="0"/>
        <v>2004</v>
      </c>
      <c r="O1813" s="16" t="str">
        <f t="shared" si="1"/>
        <v>Not Good Condition</v>
      </c>
      <c r="P1813" s="16" t="str">
        <f t="shared" si="2"/>
        <v>NEW but not excellent</v>
      </c>
      <c r="Q1813" s="18"/>
      <c r="S1813" s="19"/>
      <c r="T1813" s="20"/>
    </row>
    <row r="1814" spans="1:20" ht="15.75" customHeight="1" x14ac:dyDescent="0.2">
      <c r="A1814" s="2">
        <v>11143</v>
      </c>
      <c r="B1814" s="2">
        <v>8</v>
      </c>
      <c r="C1814" s="2">
        <v>5</v>
      </c>
      <c r="D1814" s="2">
        <v>2004</v>
      </c>
      <c r="E1814" s="2">
        <v>2005</v>
      </c>
      <c r="F1814" s="2">
        <v>2466</v>
      </c>
      <c r="G1814" s="2">
        <v>3</v>
      </c>
      <c r="H1814" s="2">
        <v>4</v>
      </c>
      <c r="I1814" s="2">
        <v>1</v>
      </c>
      <c r="J1814" s="2">
        <v>2</v>
      </c>
      <c r="K1814" s="2">
        <v>340000</v>
      </c>
      <c r="L1814" s="2" t="s">
        <v>13</v>
      </c>
      <c r="M1814" s="2" t="s">
        <v>19</v>
      </c>
      <c r="N1814" s="16">
        <f t="shared" si="0"/>
        <v>2004</v>
      </c>
      <c r="O1814" s="16" t="str">
        <f t="shared" si="1"/>
        <v>Not Good Condition</v>
      </c>
      <c r="P1814" s="16" t="str">
        <f t="shared" si="2"/>
        <v>NEW but not excellent</v>
      </c>
      <c r="Q1814" s="18"/>
      <c r="S1814" s="19"/>
      <c r="T1814" s="20"/>
    </row>
    <row r="1815" spans="1:20" ht="15.75" customHeight="1" x14ac:dyDescent="0.2">
      <c r="A1815" s="2">
        <v>7500</v>
      </c>
      <c r="B1815" s="2">
        <v>6</v>
      </c>
      <c r="C1815" s="2">
        <v>5</v>
      </c>
      <c r="D1815" s="2">
        <v>2006</v>
      </c>
      <c r="E1815" s="2">
        <v>2007</v>
      </c>
      <c r="F1815" s="2">
        <v>1100</v>
      </c>
      <c r="G1815" s="2">
        <v>1</v>
      </c>
      <c r="H1815" s="2">
        <v>3</v>
      </c>
      <c r="I1815" s="2">
        <v>0</v>
      </c>
      <c r="J1815" s="2">
        <v>0</v>
      </c>
      <c r="K1815" s="2">
        <v>146000</v>
      </c>
      <c r="L1815" s="2" t="s">
        <v>13</v>
      </c>
      <c r="M1815" s="2" t="s">
        <v>25</v>
      </c>
      <c r="N1815" s="16">
        <f t="shared" si="0"/>
        <v>2006</v>
      </c>
      <c r="O1815" s="16" t="str">
        <f t="shared" si="1"/>
        <v>Not Good Condition</v>
      </c>
      <c r="P1815" s="16" t="str">
        <f t="shared" si="2"/>
        <v>NEW but not excellent</v>
      </c>
      <c r="Q1815" s="18"/>
      <c r="S1815" s="19"/>
      <c r="T1815" s="20"/>
    </row>
    <row r="1816" spans="1:20" ht="15.75" customHeight="1" x14ac:dyDescent="0.2">
      <c r="A1816" s="2">
        <v>7500</v>
      </c>
      <c r="B1816" s="2">
        <v>7</v>
      </c>
      <c r="C1816" s="2">
        <v>5</v>
      </c>
      <c r="D1816" s="2">
        <v>2006</v>
      </c>
      <c r="E1816" s="2">
        <v>2006</v>
      </c>
      <c r="F1816" s="2">
        <v>1143</v>
      </c>
      <c r="G1816" s="2">
        <v>1</v>
      </c>
      <c r="H1816" s="2">
        <v>3</v>
      </c>
      <c r="I1816" s="2">
        <v>0</v>
      </c>
      <c r="J1816" s="2">
        <v>0</v>
      </c>
      <c r="K1816" s="2">
        <v>147000</v>
      </c>
      <c r="L1816" s="2" t="s">
        <v>13</v>
      </c>
      <c r="M1816" s="2" t="s">
        <v>25</v>
      </c>
      <c r="N1816" s="16">
        <f t="shared" si="0"/>
        <v>2006</v>
      </c>
      <c r="O1816" s="16" t="str">
        <f t="shared" si="1"/>
        <v>Not Good Condition</v>
      </c>
      <c r="P1816" s="16" t="str">
        <f t="shared" si="2"/>
        <v>NEW but not excellent</v>
      </c>
      <c r="Q1816" s="18"/>
      <c r="S1816" s="19"/>
      <c r="T1816" s="20"/>
    </row>
    <row r="1817" spans="1:20" ht="15.75" customHeight="1" x14ac:dyDescent="0.2">
      <c r="A1817" s="2">
        <v>12450</v>
      </c>
      <c r="B1817" s="2">
        <v>5</v>
      </c>
      <c r="C1817" s="2">
        <v>5</v>
      </c>
      <c r="D1817" s="2">
        <v>2003</v>
      </c>
      <c r="E1817" s="2">
        <v>2004</v>
      </c>
      <c r="F1817" s="2">
        <v>1094</v>
      </c>
      <c r="G1817" s="2">
        <v>1</v>
      </c>
      <c r="H1817" s="2">
        <v>3</v>
      </c>
      <c r="I1817" s="2">
        <v>0</v>
      </c>
      <c r="J1817" s="2">
        <v>2</v>
      </c>
      <c r="K1817" s="2">
        <v>149000</v>
      </c>
      <c r="L1817" s="2" t="s">
        <v>13</v>
      </c>
      <c r="M1817" s="2" t="s">
        <v>25</v>
      </c>
      <c r="N1817" s="16">
        <f t="shared" si="0"/>
        <v>2003</v>
      </c>
      <c r="O1817" s="16" t="str">
        <f t="shared" si="1"/>
        <v>Not Good Condition</v>
      </c>
      <c r="P1817" s="16" t="str">
        <f t="shared" si="2"/>
        <v>NEW but not excellent</v>
      </c>
      <c r="Q1817" s="18"/>
      <c r="S1817" s="19"/>
      <c r="T1817" s="20"/>
    </row>
    <row r="1818" spans="1:20" ht="15.75" customHeight="1" x14ac:dyDescent="0.2">
      <c r="A1818" s="2">
        <v>7441</v>
      </c>
      <c r="B1818" s="2">
        <v>7</v>
      </c>
      <c r="C1818" s="2">
        <v>5</v>
      </c>
      <c r="D1818" s="2">
        <v>2006</v>
      </c>
      <c r="E1818" s="2">
        <v>2006</v>
      </c>
      <c r="F1818" s="2">
        <v>1486</v>
      </c>
      <c r="G1818" s="2">
        <v>2</v>
      </c>
      <c r="H1818" s="2">
        <v>3</v>
      </c>
      <c r="I1818" s="2">
        <v>0</v>
      </c>
      <c r="J1818" s="2">
        <v>2</v>
      </c>
      <c r="K1818" s="2">
        <v>181000</v>
      </c>
      <c r="L1818" s="2" t="s">
        <v>13</v>
      </c>
      <c r="M1818" s="2" t="s">
        <v>25</v>
      </c>
      <c r="N1818" s="16">
        <f t="shared" si="0"/>
        <v>2006</v>
      </c>
      <c r="O1818" s="16" t="str">
        <f t="shared" si="1"/>
        <v>Not Good Condition</v>
      </c>
      <c r="P1818" s="16" t="str">
        <f t="shared" si="2"/>
        <v>NEW but not excellent</v>
      </c>
      <c r="Q1818" s="18"/>
      <c r="S1818" s="19"/>
      <c r="T1818" s="20"/>
    </row>
    <row r="1819" spans="1:20" ht="15.75" customHeight="1" x14ac:dyDescent="0.2">
      <c r="A1819" s="2">
        <v>8462</v>
      </c>
      <c r="B1819" s="2">
        <v>6</v>
      </c>
      <c r="C1819" s="2">
        <v>5</v>
      </c>
      <c r="D1819" s="2">
        <v>1994</v>
      </c>
      <c r="E1819" s="2">
        <v>1994</v>
      </c>
      <c r="F1819" s="2">
        <v>1721</v>
      </c>
      <c r="G1819" s="2">
        <v>2</v>
      </c>
      <c r="H1819" s="2">
        <v>3</v>
      </c>
      <c r="I1819" s="2">
        <v>0</v>
      </c>
      <c r="J1819" s="2">
        <v>2</v>
      </c>
      <c r="K1819" s="2">
        <v>201000</v>
      </c>
      <c r="L1819" s="2" t="s">
        <v>17</v>
      </c>
      <c r="M1819" s="2" t="s">
        <v>25</v>
      </c>
      <c r="N1819" s="16">
        <f t="shared" si="0"/>
        <v>1994</v>
      </c>
      <c r="O1819" s="16" t="str">
        <f t="shared" si="1"/>
        <v>Good Condition</v>
      </c>
      <c r="P1819" s="16" t="str">
        <f t="shared" si="2"/>
        <v>NEW but not excellent</v>
      </c>
      <c r="Q1819" s="18"/>
      <c r="S1819" s="19"/>
      <c r="T1819" s="20"/>
    </row>
    <row r="1820" spans="1:20" ht="15.75" customHeight="1" x14ac:dyDescent="0.2">
      <c r="A1820" s="2">
        <v>11613</v>
      </c>
      <c r="B1820" s="2">
        <v>6</v>
      </c>
      <c r="C1820" s="2">
        <v>5</v>
      </c>
      <c r="D1820" s="2">
        <v>1993</v>
      </c>
      <c r="E1820" s="2">
        <v>1997</v>
      </c>
      <c r="F1820" s="2">
        <v>1820</v>
      </c>
      <c r="G1820" s="2">
        <v>2</v>
      </c>
      <c r="H1820" s="2">
        <v>3</v>
      </c>
      <c r="I1820" s="2">
        <v>0</v>
      </c>
      <c r="J1820" s="2">
        <v>2</v>
      </c>
      <c r="K1820" s="2">
        <v>191750</v>
      </c>
      <c r="L1820" s="2" t="s">
        <v>13</v>
      </c>
      <c r="M1820" s="2" t="s">
        <v>25</v>
      </c>
      <c r="N1820" s="16">
        <f t="shared" si="0"/>
        <v>1993</v>
      </c>
      <c r="O1820" s="16" t="str">
        <f t="shared" si="1"/>
        <v>Not Good Condition</v>
      </c>
      <c r="P1820" s="16" t="str">
        <f t="shared" si="2"/>
        <v>NEW but not excellent</v>
      </c>
      <c r="Q1820" s="18"/>
      <c r="S1820" s="19"/>
      <c r="T1820" s="20"/>
    </row>
    <row r="1821" spans="1:20" ht="15.75" customHeight="1" x14ac:dyDescent="0.2">
      <c r="A1821" s="2">
        <v>8450</v>
      </c>
      <c r="B1821" s="2">
        <v>7</v>
      </c>
      <c r="C1821" s="2">
        <v>5</v>
      </c>
      <c r="D1821" s="2">
        <v>2000</v>
      </c>
      <c r="E1821" s="2">
        <v>2001</v>
      </c>
      <c r="F1821" s="2">
        <v>1349</v>
      </c>
      <c r="G1821" s="2">
        <v>2</v>
      </c>
      <c r="H1821" s="2">
        <v>3</v>
      </c>
      <c r="I1821" s="2">
        <v>0</v>
      </c>
      <c r="J1821" s="2">
        <v>2</v>
      </c>
      <c r="K1821" s="2">
        <v>179000</v>
      </c>
      <c r="L1821" s="2" t="s">
        <v>13</v>
      </c>
      <c r="M1821" s="2" t="s">
        <v>25</v>
      </c>
      <c r="N1821" s="16">
        <f t="shared" si="0"/>
        <v>2000</v>
      </c>
      <c r="O1821" s="16" t="str">
        <f t="shared" si="1"/>
        <v>Not Good Condition</v>
      </c>
      <c r="P1821" s="16" t="str">
        <f t="shared" si="2"/>
        <v>NEW but not excellent</v>
      </c>
      <c r="Q1821" s="18"/>
      <c r="S1821" s="19"/>
      <c r="T1821" s="20"/>
    </row>
    <row r="1822" spans="1:20" ht="15.75" customHeight="1" x14ac:dyDescent="0.2">
      <c r="A1822" s="2">
        <v>16196</v>
      </c>
      <c r="B1822" s="2">
        <v>7</v>
      </c>
      <c r="C1822" s="2">
        <v>5</v>
      </c>
      <c r="D1822" s="2">
        <v>1998</v>
      </c>
      <c r="E1822" s="2">
        <v>1998</v>
      </c>
      <c r="F1822" s="2">
        <v>1494</v>
      </c>
      <c r="G1822" s="2">
        <v>2</v>
      </c>
      <c r="H1822" s="2">
        <v>3</v>
      </c>
      <c r="I1822" s="2">
        <v>1</v>
      </c>
      <c r="J1822" s="2">
        <v>2</v>
      </c>
      <c r="K1822" s="2">
        <v>215000</v>
      </c>
      <c r="L1822" s="2" t="s">
        <v>13</v>
      </c>
      <c r="M1822" s="2" t="s">
        <v>25</v>
      </c>
      <c r="N1822" s="16">
        <f t="shared" si="0"/>
        <v>1998</v>
      </c>
      <c r="O1822" s="16" t="str">
        <f t="shared" si="1"/>
        <v>Not Good Condition</v>
      </c>
      <c r="P1822" s="16" t="str">
        <f t="shared" si="2"/>
        <v>NEW but not excellent</v>
      </c>
      <c r="Q1822" s="18"/>
      <c r="S1822" s="19"/>
      <c r="T1822" s="20"/>
    </row>
    <row r="1823" spans="1:20" ht="15.75" customHeight="1" x14ac:dyDescent="0.2">
      <c r="A1823" s="2">
        <v>8012</v>
      </c>
      <c r="B1823" s="2">
        <v>6</v>
      </c>
      <c r="C1823" s="2">
        <v>5</v>
      </c>
      <c r="D1823" s="2">
        <v>1992</v>
      </c>
      <c r="E1823" s="2">
        <v>1992</v>
      </c>
      <c r="F1823" s="2">
        <v>1575</v>
      </c>
      <c r="G1823" s="2">
        <v>2</v>
      </c>
      <c r="H1823" s="2">
        <v>2</v>
      </c>
      <c r="I1823" s="2">
        <v>0</v>
      </c>
      <c r="J1823" s="2">
        <v>2</v>
      </c>
      <c r="K1823" s="2">
        <v>179200</v>
      </c>
      <c r="L1823" s="2" t="s">
        <v>13</v>
      </c>
      <c r="M1823" s="2" t="s">
        <v>25</v>
      </c>
      <c r="N1823" s="16">
        <f t="shared" si="0"/>
        <v>1992</v>
      </c>
      <c r="O1823" s="16" t="str">
        <f t="shared" si="1"/>
        <v>Not Good Condition</v>
      </c>
      <c r="P1823" s="16" t="str">
        <f t="shared" si="2"/>
        <v>NEW but not excellent</v>
      </c>
      <c r="Q1823" s="18"/>
      <c r="S1823" s="19"/>
      <c r="T1823" s="20"/>
    </row>
    <row r="1824" spans="1:20" ht="15.75" customHeight="1" x14ac:dyDescent="0.2">
      <c r="A1824" s="2">
        <v>8012</v>
      </c>
      <c r="B1824" s="2">
        <v>6</v>
      </c>
      <c r="C1824" s="2">
        <v>5</v>
      </c>
      <c r="D1824" s="2">
        <v>1980</v>
      </c>
      <c r="E1824" s="2">
        <v>1980</v>
      </c>
      <c r="F1824" s="2">
        <v>1266</v>
      </c>
      <c r="G1824" s="2">
        <v>1</v>
      </c>
      <c r="H1824" s="2">
        <v>2</v>
      </c>
      <c r="I1824" s="2">
        <v>2</v>
      </c>
      <c r="J1824" s="2">
        <v>1</v>
      </c>
      <c r="K1824" s="2">
        <v>128000</v>
      </c>
      <c r="L1824" s="2" t="s">
        <v>13</v>
      </c>
      <c r="M1824" s="2" t="s">
        <v>25</v>
      </c>
      <c r="N1824" s="16">
        <f t="shared" si="0"/>
        <v>1980</v>
      </c>
      <c r="O1824" s="16" t="str">
        <f t="shared" si="1"/>
        <v>Not Good Condition</v>
      </c>
      <c r="P1824" s="16" t="str">
        <f t="shared" si="2"/>
        <v>NEW but not excellent</v>
      </c>
      <c r="Q1824" s="18"/>
      <c r="S1824" s="19"/>
      <c r="T1824" s="20"/>
    </row>
    <row r="1825" spans="1:20" ht="15.75" customHeight="1" x14ac:dyDescent="0.2">
      <c r="A1825" s="2">
        <v>9180</v>
      </c>
      <c r="B1825" s="2">
        <v>5</v>
      </c>
      <c r="C1825" s="2">
        <v>7</v>
      </c>
      <c r="D1825" s="2">
        <v>1983</v>
      </c>
      <c r="E1825" s="2">
        <v>1983</v>
      </c>
      <c r="F1825" s="2">
        <v>884</v>
      </c>
      <c r="G1825" s="2">
        <v>1</v>
      </c>
      <c r="H1825" s="2">
        <v>2</v>
      </c>
      <c r="I1825" s="2">
        <v>0</v>
      </c>
      <c r="J1825" s="2">
        <v>2</v>
      </c>
      <c r="K1825" s="2">
        <v>144000</v>
      </c>
      <c r="L1825" s="2" t="s">
        <v>13</v>
      </c>
      <c r="M1825" s="2" t="s">
        <v>25</v>
      </c>
      <c r="N1825" s="16">
        <f t="shared" si="0"/>
        <v>1983</v>
      </c>
      <c r="O1825" s="16" t="str">
        <f t="shared" si="1"/>
        <v>Not Good Condition</v>
      </c>
      <c r="P1825" s="16" t="str">
        <f t="shared" si="2"/>
        <v>NEW but not excellent</v>
      </c>
      <c r="Q1825" s="18"/>
      <c r="S1825" s="19"/>
      <c r="T1825" s="20"/>
    </row>
    <row r="1826" spans="1:20" ht="15.75" customHeight="1" x14ac:dyDescent="0.2">
      <c r="A1826" s="2">
        <v>8400</v>
      </c>
      <c r="B1826" s="2">
        <v>5</v>
      </c>
      <c r="C1826" s="2">
        <v>5</v>
      </c>
      <c r="D1826" s="2">
        <v>1977</v>
      </c>
      <c r="E1826" s="2">
        <v>1977</v>
      </c>
      <c r="F1826" s="2">
        <v>2020</v>
      </c>
      <c r="G1826" s="2">
        <v>2</v>
      </c>
      <c r="H1826" s="2">
        <v>4</v>
      </c>
      <c r="I1826" s="2">
        <v>2</v>
      </c>
      <c r="J1826" s="2">
        <v>2</v>
      </c>
      <c r="K1826" s="2">
        <v>144000</v>
      </c>
      <c r="L1826" s="2" t="s">
        <v>13</v>
      </c>
      <c r="M1826" s="2" t="s">
        <v>25</v>
      </c>
      <c r="N1826" s="16">
        <f t="shared" si="0"/>
        <v>1977</v>
      </c>
      <c r="O1826" s="16" t="str">
        <f t="shared" si="1"/>
        <v>Not Good Condition</v>
      </c>
      <c r="P1826" s="16" t="str">
        <f t="shared" si="2"/>
        <v>NEW but not excellent</v>
      </c>
      <c r="Q1826" s="18"/>
      <c r="S1826" s="19"/>
      <c r="T1826" s="20"/>
    </row>
    <row r="1827" spans="1:20" ht="15.75" customHeight="1" x14ac:dyDescent="0.2">
      <c r="A1827" s="2">
        <v>6285</v>
      </c>
      <c r="B1827" s="2">
        <v>5</v>
      </c>
      <c r="C1827" s="2">
        <v>5</v>
      </c>
      <c r="D1827" s="2">
        <v>1977</v>
      </c>
      <c r="E1827" s="2">
        <v>1977</v>
      </c>
      <c r="F1827" s="2">
        <v>894</v>
      </c>
      <c r="G1827" s="2">
        <v>1</v>
      </c>
      <c r="H1827" s="2">
        <v>2</v>
      </c>
      <c r="I1827" s="2">
        <v>0</v>
      </c>
      <c r="J1827" s="2">
        <v>1</v>
      </c>
      <c r="K1827" s="2">
        <v>120750</v>
      </c>
      <c r="L1827" s="2" t="s">
        <v>13</v>
      </c>
      <c r="M1827" s="2" t="s">
        <v>27</v>
      </c>
      <c r="N1827" s="16">
        <f t="shared" si="0"/>
        <v>1977</v>
      </c>
      <c r="O1827" s="16" t="str">
        <f t="shared" si="1"/>
        <v>Not Good Condition</v>
      </c>
      <c r="P1827" s="16" t="str">
        <f t="shared" si="2"/>
        <v>NEW but not excellent</v>
      </c>
      <c r="Q1827" s="18"/>
      <c r="S1827" s="19"/>
      <c r="T1827" s="20"/>
    </row>
    <row r="1828" spans="1:20" ht="15.75" customHeight="1" x14ac:dyDescent="0.2">
      <c r="A1828" s="2">
        <v>8480</v>
      </c>
      <c r="B1828" s="2">
        <v>5</v>
      </c>
      <c r="C1828" s="2">
        <v>6</v>
      </c>
      <c r="D1828" s="2">
        <v>1963</v>
      </c>
      <c r="E1828" s="2">
        <v>1963</v>
      </c>
      <c r="F1828" s="2">
        <v>970</v>
      </c>
      <c r="G1828" s="2">
        <v>1</v>
      </c>
      <c r="H1828" s="2">
        <v>2</v>
      </c>
      <c r="I1828" s="2">
        <v>0</v>
      </c>
      <c r="J1828" s="2">
        <v>2</v>
      </c>
      <c r="K1828" s="2">
        <v>132500</v>
      </c>
      <c r="L1828" s="2" t="s">
        <v>13</v>
      </c>
      <c r="M1828" s="2" t="s">
        <v>27</v>
      </c>
      <c r="N1828" s="16">
        <f t="shared" si="0"/>
        <v>1963</v>
      </c>
      <c r="O1828" s="16" t="str">
        <f t="shared" si="1"/>
        <v>Not Good Condition</v>
      </c>
      <c r="P1828" s="16" t="str">
        <f t="shared" si="2"/>
        <v>NEW but not excellent</v>
      </c>
      <c r="Q1828" s="18"/>
      <c r="S1828" s="19"/>
      <c r="T1828" s="20"/>
    </row>
    <row r="1829" spans="1:20" ht="15.75" customHeight="1" x14ac:dyDescent="0.2">
      <c r="A1829" s="2">
        <v>7420</v>
      </c>
      <c r="B1829" s="2">
        <v>5</v>
      </c>
      <c r="C1829" s="2">
        <v>5</v>
      </c>
      <c r="D1829" s="2">
        <v>1962</v>
      </c>
      <c r="E1829" s="2">
        <v>1962</v>
      </c>
      <c r="F1829" s="2">
        <v>1057</v>
      </c>
      <c r="G1829" s="2">
        <v>1</v>
      </c>
      <c r="H1829" s="2">
        <v>3</v>
      </c>
      <c r="I1829" s="2">
        <v>0</v>
      </c>
      <c r="J1829" s="2">
        <v>2</v>
      </c>
      <c r="K1829" s="2">
        <v>132000</v>
      </c>
      <c r="L1829" s="2" t="s">
        <v>13</v>
      </c>
      <c r="M1829" s="2" t="s">
        <v>27</v>
      </c>
      <c r="N1829" s="16">
        <f t="shared" si="0"/>
        <v>1962</v>
      </c>
      <c r="O1829" s="16" t="str">
        <f t="shared" si="1"/>
        <v>Not Good Condition</v>
      </c>
      <c r="P1829" s="16" t="str">
        <f t="shared" si="2"/>
        <v>NEW but not excellent</v>
      </c>
      <c r="Q1829" s="18"/>
      <c r="S1829" s="19"/>
      <c r="T1829" s="20"/>
    </row>
    <row r="1830" spans="1:20" ht="15.75" customHeight="1" x14ac:dyDescent="0.2">
      <c r="A1830" s="2">
        <v>7758</v>
      </c>
      <c r="B1830" s="2">
        <v>5</v>
      </c>
      <c r="C1830" s="2">
        <v>7</v>
      </c>
      <c r="D1830" s="2">
        <v>1962</v>
      </c>
      <c r="E1830" s="2">
        <v>2001</v>
      </c>
      <c r="F1830" s="2">
        <v>999</v>
      </c>
      <c r="G1830" s="2">
        <v>1</v>
      </c>
      <c r="H1830" s="2">
        <v>3</v>
      </c>
      <c r="I1830" s="2">
        <v>0</v>
      </c>
      <c r="J1830" s="2">
        <v>1</v>
      </c>
      <c r="K1830" s="2">
        <v>132500</v>
      </c>
      <c r="L1830" s="2" t="s">
        <v>17</v>
      </c>
      <c r="M1830" s="2" t="s">
        <v>27</v>
      </c>
      <c r="N1830" s="16">
        <f t="shared" si="0"/>
        <v>1962</v>
      </c>
      <c r="O1830" s="16" t="str">
        <f t="shared" si="1"/>
        <v>Good Condition</v>
      </c>
      <c r="P1830" s="16" t="str">
        <f t="shared" si="2"/>
        <v>NEW but not excellent</v>
      </c>
      <c r="Q1830" s="18"/>
      <c r="S1830" s="19"/>
      <c r="T1830" s="20"/>
    </row>
    <row r="1831" spans="1:20" ht="15.75" customHeight="1" x14ac:dyDescent="0.2">
      <c r="A1831" s="2">
        <v>6970</v>
      </c>
      <c r="B1831" s="2">
        <v>4</v>
      </c>
      <c r="C1831" s="2">
        <v>5</v>
      </c>
      <c r="D1831" s="2">
        <v>1961</v>
      </c>
      <c r="E1831" s="2">
        <v>1961</v>
      </c>
      <c r="F1831" s="2">
        <v>1120</v>
      </c>
      <c r="G1831" s="2">
        <v>1</v>
      </c>
      <c r="H1831" s="2">
        <v>3</v>
      </c>
      <c r="I1831" s="2">
        <v>0</v>
      </c>
      <c r="J1831" s="2">
        <v>2</v>
      </c>
      <c r="K1831" s="2">
        <v>129000</v>
      </c>
      <c r="L1831" s="2" t="s">
        <v>13</v>
      </c>
      <c r="M1831" s="2" t="s">
        <v>27</v>
      </c>
      <c r="N1831" s="16">
        <f t="shared" si="0"/>
        <v>1961</v>
      </c>
      <c r="O1831" s="16" t="str">
        <f t="shared" si="1"/>
        <v>Not Good Condition</v>
      </c>
      <c r="P1831" s="16" t="str">
        <f t="shared" si="2"/>
        <v>NEW but not excellent</v>
      </c>
      <c r="Q1831" s="18"/>
      <c r="S1831" s="19"/>
      <c r="T1831" s="20"/>
    </row>
    <row r="1832" spans="1:20" ht="15.75" customHeight="1" x14ac:dyDescent="0.2">
      <c r="A1832" s="2">
        <v>13673</v>
      </c>
      <c r="B1832" s="2">
        <v>5</v>
      </c>
      <c r="C1832" s="2">
        <v>5</v>
      </c>
      <c r="D1832" s="2">
        <v>1962</v>
      </c>
      <c r="E1832" s="2">
        <v>1962</v>
      </c>
      <c r="F1832" s="2">
        <v>1696</v>
      </c>
      <c r="G1832" s="2">
        <v>1</v>
      </c>
      <c r="H1832" s="2">
        <v>3</v>
      </c>
      <c r="I1832" s="2">
        <v>1</v>
      </c>
      <c r="J1832" s="2">
        <v>1</v>
      </c>
      <c r="K1832" s="2">
        <v>143900</v>
      </c>
      <c r="L1832" s="2" t="s">
        <v>17</v>
      </c>
      <c r="M1832" s="2" t="s">
        <v>27</v>
      </c>
      <c r="N1832" s="16">
        <f t="shared" si="0"/>
        <v>1962</v>
      </c>
      <c r="O1832" s="16" t="str">
        <f t="shared" si="1"/>
        <v>Good Condition</v>
      </c>
      <c r="P1832" s="16" t="str">
        <f t="shared" si="2"/>
        <v>NEW but not excellent</v>
      </c>
      <c r="Q1832" s="18"/>
      <c r="S1832" s="19"/>
      <c r="T1832" s="20"/>
    </row>
    <row r="1833" spans="1:20" ht="15.75" customHeight="1" x14ac:dyDescent="0.2">
      <c r="A1833" s="2">
        <v>7476</v>
      </c>
      <c r="B1833" s="2">
        <v>5</v>
      </c>
      <c r="C1833" s="2">
        <v>7</v>
      </c>
      <c r="D1833" s="2">
        <v>1968</v>
      </c>
      <c r="E1833" s="2">
        <v>1968</v>
      </c>
      <c r="F1833" s="2">
        <v>1040</v>
      </c>
      <c r="G1833" s="2">
        <v>1</v>
      </c>
      <c r="H1833" s="2">
        <v>3</v>
      </c>
      <c r="I1833" s="2">
        <v>0</v>
      </c>
      <c r="J1833" s="2">
        <v>2</v>
      </c>
      <c r="K1833" s="2">
        <v>145000</v>
      </c>
      <c r="L1833" s="2" t="s">
        <v>13</v>
      </c>
      <c r="M1833" s="2" t="s">
        <v>27</v>
      </c>
      <c r="N1833" s="16">
        <f t="shared" si="0"/>
        <v>1968</v>
      </c>
      <c r="O1833" s="16" t="str">
        <f t="shared" si="1"/>
        <v>Not Good Condition</v>
      </c>
      <c r="P1833" s="16" t="str">
        <f t="shared" si="2"/>
        <v>NEW but not excellent</v>
      </c>
      <c r="Q1833" s="18"/>
      <c r="S1833" s="19"/>
      <c r="T1833" s="20"/>
    </row>
    <row r="1834" spans="1:20" ht="15.75" customHeight="1" x14ac:dyDescent="0.2">
      <c r="A1834" s="2">
        <v>9945</v>
      </c>
      <c r="B1834" s="2">
        <v>5</v>
      </c>
      <c r="C1834" s="2">
        <v>5</v>
      </c>
      <c r="D1834" s="2">
        <v>1961</v>
      </c>
      <c r="E1834" s="2">
        <v>1961</v>
      </c>
      <c r="F1834" s="2">
        <v>988</v>
      </c>
      <c r="G1834" s="2">
        <v>1</v>
      </c>
      <c r="H1834" s="2">
        <v>3</v>
      </c>
      <c r="I1834" s="2">
        <v>0</v>
      </c>
      <c r="J1834" s="2">
        <v>2</v>
      </c>
      <c r="K1834" s="2">
        <v>128500</v>
      </c>
      <c r="L1834" s="2" t="s">
        <v>13</v>
      </c>
      <c r="M1834" s="2" t="s">
        <v>27</v>
      </c>
      <c r="N1834" s="16">
        <f t="shared" si="0"/>
        <v>1961</v>
      </c>
      <c r="O1834" s="16" t="str">
        <f t="shared" si="1"/>
        <v>Not Good Condition</v>
      </c>
      <c r="P1834" s="16" t="str">
        <f t="shared" si="2"/>
        <v>NEW but not excellent</v>
      </c>
      <c r="Q1834" s="18"/>
      <c r="S1834" s="19"/>
      <c r="T1834" s="20"/>
    </row>
    <row r="1835" spans="1:20" ht="15.75" customHeight="1" x14ac:dyDescent="0.2">
      <c r="A1835" s="2">
        <v>6173</v>
      </c>
      <c r="B1835" s="2">
        <v>5</v>
      </c>
      <c r="C1835" s="2">
        <v>6</v>
      </c>
      <c r="D1835" s="2">
        <v>1967</v>
      </c>
      <c r="E1835" s="2">
        <v>1967</v>
      </c>
      <c r="F1835" s="2">
        <v>902</v>
      </c>
      <c r="G1835" s="2">
        <v>1</v>
      </c>
      <c r="H1835" s="2">
        <v>3</v>
      </c>
      <c r="I1835" s="2">
        <v>0</v>
      </c>
      <c r="J1835" s="2">
        <v>1</v>
      </c>
      <c r="K1835" s="2">
        <v>125500</v>
      </c>
      <c r="L1835" s="2" t="s">
        <v>13</v>
      </c>
      <c r="M1835" s="2" t="s">
        <v>27</v>
      </c>
      <c r="N1835" s="16">
        <f t="shared" si="0"/>
        <v>1967</v>
      </c>
      <c r="O1835" s="16" t="str">
        <f t="shared" si="1"/>
        <v>Not Good Condition</v>
      </c>
      <c r="P1835" s="16" t="str">
        <f t="shared" si="2"/>
        <v>NEW but not excellent</v>
      </c>
      <c r="Q1835" s="18"/>
      <c r="S1835" s="19"/>
      <c r="T1835" s="20"/>
    </row>
    <row r="1836" spans="1:20" ht="15.75" customHeight="1" x14ac:dyDescent="0.2">
      <c r="A1836" s="2">
        <v>19522</v>
      </c>
      <c r="B1836" s="2">
        <v>7</v>
      </c>
      <c r="C1836" s="2">
        <v>5</v>
      </c>
      <c r="D1836" s="2">
        <v>1990</v>
      </c>
      <c r="E1836" s="2">
        <v>1990</v>
      </c>
      <c r="F1836" s="2">
        <v>2503</v>
      </c>
      <c r="G1836" s="2">
        <v>2</v>
      </c>
      <c r="H1836" s="2">
        <v>3</v>
      </c>
      <c r="I1836" s="2">
        <v>1</v>
      </c>
      <c r="J1836" s="2">
        <v>2</v>
      </c>
      <c r="K1836" s="2">
        <v>300000</v>
      </c>
      <c r="L1836" s="2" t="s">
        <v>13</v>
      </c>
      <c r="M1836" s="2" t="s">
        <v>42</v>
      </c>
      <c r="N1836" s="16">
        <f t="shared" si="0"/>
        <v>1990</v>
      </c>
      <c r="O1836" s="16" t="str">
        <f t="shared" si="1"/>
        <v>Not Good Condition</v>
      </c>
      <c r="P1836" s="16" t="str">
        <f t="shared" si="2"/>
        <v>NEW but not excellent</v>
      </c>
      <c r="Q1836" s="18"/>
      <c r="S1836" s="19"/>
      <c r="T1836" s="20"/>
    </row>
    <row r="1837" spans="1:20" ht="15.75" customHeight="1" x14ac:dyDescent="0.2">
      <c r="A1837" s="2">
        <v>17542</v>
      </c>
      <c r="B1837" s="2">
        <v>7</v>
      </c>
      <c r="C1837" s="2">
        <v>7</v>
      </c>
      <c r="D1837" s="2">
        <v>1974</v>
      </c>
      <c r="E1837" s="2">
        <v>2003</v>
      </c>
      <c r="F1837" s="2">
        <v>2167</v>
      </c>
      <c r="G1837" s="2">
        <v>2</v>
      </c>
      <c r="H1837" s="2">
        <v>3</v>
      </c>
      <c r="I1837" s="2">
        <v>2</v>
      </c>
      <c r="J1837" s="2">
        <v>2</v>
      </c>
      <c r="K1837" s="2">
        <v>294000</v>
      </c>
      <c r="L1837" s="2" t="s">
        <v>13</v>
      </c>
      <c r="M1837" s="2" t="s">
        <v>42</v>
      </c>
      <c r="N1837" s="16">
        <f t="shared" si="0"/>
        <v>1974</v>
      </c>
      <c r="O1837" s="16" t="str">
        <f t="shared" si="1"/>
        <v>Not Good Condition</v>
      </c>
      <c r="P1837" s="16" t="str">
        <f t="shared" si="2"/>
        <v>NEW but not excellent</v>
      </c>
      <c r="Q1837" s="18"/>
      <c r="S1837" s="19"/>
      <c r="T1837" s="20"/>
    </row>
    <row r="1838" spans="1:20" ht="15.75" customHeight="1" x14ac:dyDescent="0.2">
      <c r="A1838" s="2">
        <v>10751</v>
      </c>
      <c r="B1838" s="2">
        <v>5</v>
      </c>
      <c r="C1838" s="2">
        <v>5</v>
      </c>
      <c r="D1838" s="2">
        <v>1974</v>
      </c>
      <c r="E1838" s="2">
        <v>1974</v>
      </c>
      <c r="F1838" s="2">
        <v>1037</v>
      </c>
      <c r="G1838" s="2">
        <v>1</v>
      </c>
      <c r="H1838" s="2">
        <v>2</v>
      </c>
      <c r="I1838" s="2">
        <v>0</v>
      </c>
      <c r="J1838" s="2">
        <v>2</v>
      </c>
      <c r="K1838" s="2">
        <v>129000</v>
      </c>
      <c r="L1838" s="2" t="s">
        <v>13</v>
      </c>
      <c r="M1838" s="2" t="s">
        <v>27</v>
      </c>
      <c r="N1838" s="16">
        <f t="shared" si="0"/>
        <v>1974</v>
      </c>
      <c r="O1838" s="16" t="str">
        <f t="shared" si="1"/>
        <v>Not Good Condition</v>
      </c>
      <c r="P1838" s="16" t="str">
        <f t="shared" si="2"/>
        <v>NEW but not excellent</v>
      </c>
      <c r="Q1838" s="18"/>
      <c r="S1838" s="19"/>
      <c r="T1838" s="20"/>
    </row>
    <row r="1839" spans="1:20" ht="15.75" customHeight="1" x14ac:dyDescent="0.2">
      <c r="A1839" s="2">
        <v>16647</v>
      </c>
      <c r="B1839" s="2">
        <v>5</v>
      </c>
      <c r="C1839" s="2">
        <v>5</v>
      </c>
      <c r="D1839" s="2">
        <v>1975</v>
      </c>
      <c r="E1839" s="2">
        <v>1981</v>
      </c>
      <c r="F1839" s="2">
        <v>1701</v>
      </c>
      <c r="G1839" s="2">
        <v>2</v>
      </c>
      <c r="H1839" s="2">
        <v>3</v>
      </c>
      <c r="I1839" s="2">
        <v>2</v>
      </c>
      <c r="J1839" s="2">
        <v>2</v>
      </c>
      <c r="K1839" s="2">
        <v>171000</v>
      </c>
      <c r="L1839" s="2" t="s">
        <v>13</v>
      </c>
      <c r="M1839" s="2" t="s">
        <v>27</v>
      </c>
      <c r="N1839" s="16">
        <f t="shared" si="0"/>
        <v>1975</v>
      </c>
      <c r="O1839" s="16" t="str">
        <f t="shared" si="1"/>
        <v>Not Good Condition</v>
      </c>
      <c r="P1839" s="16" t="str">
        <f t="shared" si="2"/>
        <v>NEW but not excellent</v>
      </c>
      <c r="Q1839" s="18"/>
      <c r="S1839" s="19"/>
      <c r="T1839" s="20"/>
    </row>
    <row r="1840" spans="1:20" ht="15.75" customHeight="1" x14ac:dyDescent="0.2">
      <c r="A1840" s="2">
        <v>12712</v>
      </c>
      <c r="B1840" s="2">
        <v>6</v>
      </c>
      <c r="C1840" s="2">
        <v>7</v>
      </c>
      <c r="D1840" s="2">
        <v>1973</v>
      </c>
      <c r="E1840" s="2">
        <v>2006</v>
      </c>
      <c r="F1840" s="2">
        <v>1055</v>
      </c>
      <c r="G1840" s="2">
        <v>1</v>
      </c>
      <c r="H1840" s="2">
        <v>2</v>
      </c>
      <c r="I1840" s="2">
        <v>1</v>
      </c>
      <c r="J1840" s="2">
        <v>2</v>
      </c>
      <c r="K1840" s="2">
        <v>147000</v>
      </c>
      <c r="L1840" s="2" t="s">
        <v>13</v>
      </c>
      <c r="M1840" s="2" t="s">
        <v>27</v>
      </c>
      <c r="N1840" s="16">
        <f t="shared" si="0"/>
        <v>1973</v>
      </c>
      <c r="O1840" s="16" t="str">
        <f t="shared" si="1"/>
        <v>Not Good Condition</v>
      </c>
      <c r="P1840" s="16" t="str">
        <f t="shared" si="2"/>
        <v>NEW but not excellent</v>
      </c>
      <c r="Q1840" s="18"/>
      <c r="S1840" s="19"/>
      <c r="T1840" s="20"/>
    </row>
    <row r="1841" spans="1:20" ht="15.75" customHeight="1" x14ac:dyDescent="0.2">
      <c r="A1841" s="2">
        <v>9572</v>
      </c>
      <c r="B1841" s="2">
        <v>8</v>
      </c>
      <c r="C1841" s="2">
        <v>5</v>
      </c>
      <c r="D1841" s="2">
        <v>1990</v>
      </c>
      <c r="E1841" s="2">
        <v>1990</v>
      </c>
      <c r="F1841" s="2">
        <v>2810</v>
      </c>
      <c r="G1841" s="2">
        <v>2</v>
      </c>
      <c r="H1841" s="2">
        <v>4</v>
      </c>
      <c r="I1841" s="2">
        <v>1</v>
      </c>
      <c r="J1841" s="2">
        <v>2</v>
      </c>
      <c r="K1841" s="2">
        <v>302000</v>
      </c>
      <c r="L1841" s="2" t="s">
        <v>13</v>
      </c>
      <c r="M1841" s="2" t="s">
        <v>24</v>
      </c>
      <c r="N1841" s="16">
        <f t="shared" si="0"/>
        <v>1990</v>
      </c>
      <c r="O1841" s="16" t="str">
        <f t="shared" si="1"/>
        <v>Not Good Condition</v>
      </c>
      <c r="P1841" s="16" t="str">
        <f t="shared" si="2"/>
        <v>NEW but not excellent</v>
      </c>
      <c r="Q1841" s="18"/>
      <c r="S1841" s="19"/>
      <c r="T1841" s="20"/>
    </row>
    <row r="1842" spans="1:20" ht="15.75" customHeight="1" x14ac:dyDescent="0.2">
      <c r="A1842" s="2">
        <v>10678</v>
      </c>
      <c r="B1842" s="2">
        <v>8</v>
      </c>
      <c r="C1842" s="2">
        <v>5</v>
      </c>
      <c r="D1842" s="2">
        <v>1992</v>
      </c>
      <c r="E1842" s="2">
        <v>2000</v>
      </c>
      <c r="F1842" s="2">
        <v>2872</v>
      </c>
      <c r="G1842" s="2">
        <v>2</v>
      </c>
      <c r="H1842" s="2">
        <v>4</v>
      </c>
      <c r="I1842" s="2">
        <v>1</v>
      </c>
      <c r="J1842" s="2">
        <v>2</v>
      </c>
      <c r="K1842" s="2">
        <v>285000</v>
      </c>
      <c r="L1842" s="2" t="s">
        <v>13</v>
      </c>
      <c r="M1842" s="2" t="s">
        <v>24</v>
      </c>
      <c r="N1842" s="16">
        <f t="shared" si="0"/>
        <v>1992</v>
      </c>
      <c r="O1842" s="16" t="str">
        <f t="shared" si="1"/>
        <v>Not Good Condition</v>
      </c>
      <c r="P1842" s="16" t="str">
        <f t="shared" si="2"/>
        <v>NEW but not excellent</v>
      </c>
      <c r="Q1842" s="18"/>
      <c r="S1842" s="19"/>
      <c r="T1842" s="20"/>
    </row>
    <row r="1843" spans="1:20" ht="15.75" customHeight="1" x14ac:dyDescent="0.2">
      <c r="A1843" s="2">
        <v>4379</v>
      </c>
      <c r="B1843" s="2">
        <v>8</v>
      </c>
      <c r="C1843" s="2">
        <v>5</v>
      </c>
      <c r="D1843" s="2">
        <v>2004</v>
      </c>
      <c r="E1843" s="2">
        <v>2004</v>
      </c>
      <c r="F1843" s="2">
        <v>1378</v>
      </c>
      <c r="G1843" s="2">
        <v>2</v>
      </c>
      <c r="H1843" s="2">
        <v>2</v>
      </c>
      <c r="I1843" s="2">
        <v>1</v>
      </c>
      <c r="J1843" s="2">
        <v>2</v>
      </c>
      <c r="K1843" s="2">
        <v>214000</v>
      </c>
      <c r="L1843" s="2" t="s">
        <v>13</v>
      </c>
      <c r="M1843" s="2" t="s">
        <v>19</v>
      </c>
      <c r="N1843" s="16">
        <f t="shared" si="0"/>
        <v>2004</v>
      </c>
      <c r="O1843" s="16" t="str">
        <f t="shared" si="1"/>
        <v>Not Good Condition</v>
      </c>
      <c r="P1843" s="16" t="str">
        <f t="shared" si="2"/>
        <v>NEW but not excellent</v>
      </c>
      <c r="Q1843" s="18"/>
      <c r="S1843" s="19"/>
      <c r="T1843" s="20"/>
    </row>
    <row r="1844" spans="1:20" ht="15.75" customHeight="1" x14ac:dyDescent="0.2">
      <c r="A1844" s="2">
        <v>3523</v>
      </c>
      <c r="B1844" s="2">
        <v>8</v>
      </c>
      <c r="C1844" s="2">
        <v>5</v>
      </c>
      <c r="D1844" s="2">
        <v>2006</v>
      </c>
      <c r="E1844" s="2">
        <v>2007</v>
      </c>
      <c r="F1844" s="2">
        <v>1151</v>
      </c>
      <c r="G1844" s="2">
        <v>2</v>
      </c>
      <c r="H1844" s="2">
        <v>2</v>
      </c>
      <c r="I1844" s="2">
        <v>0</v>
      </c>
      <c r="J1844" s="2">
        <v>2</v>
      </c>
      <c r="K1844" s="2">
        <v>166000</v>
      </c>
      <c r="L1844" s="2" t="s">
        <v>13</v>
      </c>
      <c r="M1844" s="2" t="s">
        <v>19</v>
      </c>
      <c r="N1844" s="16">
        <f t="shared" si="0"/>
        <v>2006</v>
      </c>
      <c r="O1844" s="16" t="str">
        <f t="shared" si="1"/>
        <v>Not Good Condition</v>
      </c>
      <c r="P1844" s="16" t="str">
        <f t="shared" si="2"/>
        <v>NEW but not excellent</v>
      </c>
      <c r="Q1844" s="18"/>
      <c r="S1844" s="19"/>
      <c r="T1844" s="20"/>
    </row>
    <row r="1845" spans="1:20" ht="15.75" customHeight="1" x14ac:dyDescent="0.2">
      <c r="A1845" s="2">
        <v>3784</v>
      </c>
      <c r="B1845" s="2">
        <v>8</v>
      </c>
      <c r="C1845" s="2">
        <v>5</v>
      </c>
      <c r="D1845" s="2">
        <v>2006</v>
      </c>
      <c r="E1845" s="2">
        <v>2007</v>
      </c>
      <c r="F1845" s="2">
        <v>1565</v>
      </c>
      <c r="G1845" s="2">
        <v>2</v>
      </c>
      <c r="H1845" s="2">
        <v>2</v>
      </c>
      <c r="I1845" s="2">
        <v>0</v>
      </c>
      <c r="J1845" s="2">
        <v>2</v>
      </c>
      <c r="K1845" s="2">
        <v>193800</v>
      </c>
      <c r="L1845" s="2" t="s">
        <v>13</v>
      </c>
      <c r="M1845" s="2" t="s">
        <v>19</v>
      </c>
      <c r="N1845" s="16">
        <f t="shared" si="0"/>
        <v>2006</v>
      </c>
      <c r="O1845" s="16" t="str">
        <f t="shared" si="1"/>
        <v>Not Good Condition</v>
      </c>
      <c r="P1845" s="16" t="str">
        <f t="shared" si="2"/>
        <v>NEW but not excellent</v>
      </c>
      <c r="Q1845" s="18"/>
      <c r="S1845" s="19"/>
      <c r="T1845" s="20"/>
    </row>
    <row r="1846" spans="1:20" ht="15.75" customHeight="1" x14ac:dyDescent="0.2">
      <c r="A1846" s="2">
        <v>4230</v>
      </c>
      <c r="B1846" s="2">
        <v>7</v>
      </c>
      <c r="C1846" s="2">
        <v>5</v>
      </c>
      <c r="D1846" s="2">
        <v>2006</v>
      </c>
      <c r="E1846" s="2">
        <v>2007</v>
      </c>
      <c r="F1846" s="2">
        <v>1352</v>
      </c>
      <c r="G1846" s="2">
        <v>2</v>
      </c>
      <c r="H1846" s="2">
        <v>2</v>
      </c>
      <c r="I1846" s="2">
        <v>1</v>
      </c>
      <c r="J1846" s="2">
        <v>2</v>
      </c>
      <c r="K1846" s="2">
        <v>208900</v>
      </c>
      <c r="L1846" s="2" t="s">
        <v>13</v>
      </c>
      <c r="M1846" s="2" t="s">
        <v>19</v>
      </c>
      <c r="N1846" s="16">
        <f t="shared" si="0"/>
        <v>2006</v>
      </c>
      <c r="O1846" s="16" t="str">
        <f t="shared" si="1"/>
        <v>Not Good Condition</v>
      </c>
      <c r="P1846" s="16" t="str">
        <f t="shared" si="2"/>
        <v>NEW but not excellent</v>
      </c>
      <c r="Q1846" s="18"/>
      <c r="S1846" s="19"/>
      <c r="T1846" s="20"/>
    </row>
    <row r="1847" spans="1:20" ht="15.75" customHeight="1" x14ac:dyDescent="0.2">
      <c r="A1847" s="2">
        <v>3606</v>
      </c>
      <c r="B1847" s="2">
        <v>7</v>
      </c>
      <c r="C1847" s="2">
        <v>5</v>
      </c>
      <c r="D1847" s="2">
        <v>2006</v>
      </c>
      <c r="E1847" s="2">
        <v>2007</v>
      </c>
      <c r="F1847" s="2">
        <v>1352</v>
      </c>
      <c r="G1847" s="2">
        <v>2</v>
      </c>
      <c r="H1847" s="2">
        <v>2</v>
      </c>
      <c r="I1847" s="2">
        <v>1</v>
      </c>
      <c r="J1847" s="2">
        <v>2</v>
      </c>
      <c r="K1847" s="2">
        <v>194000</v>
      </c>
      <c r="L1847" s="2" t="s">
        <v>13</v>
      </c>
      <c r="M1847" s="2" t="s">
        <v>19</v>
      </c>
      <c r="N1847" s="16">
        <f t="shared" si="0"/>
        <v>2006</v>
      </c>
      <c r="O1847" s="16" t="str">
        <f t="shared" si="1"/>
        <v>Not Good Condition</v>
      </c>
      <c r="P1847" s="16" t="str">
        <f t="shared" si="2"/>
        <v>NEW but not excellent</v>
      </c>
      <c r="Q1847" s="18"/>
      <c r="S1847" s="19"/>
      <c r="T1847" s="20"/>
    </row>
    <row r="1848" spans="1:20" ht="15.75" customHeight="1" x14ac:dyDescent="0.2">
      <c r="A1848" s="2">
        <v>5330</v>
      </c>
      <c r="B1848" s="2">
        <v>8</v>
      </c>
      <c r="C1848" s="2">
        <v>5</v>
      </c>
      <c r="D1848" s="2">
        <v>2006</v>
      </c>
      <c r="E1848" s="2">
        <v>2007</v>
      </c>
      <c r="F1848" s="2">
        <v>1550</v>
      </c>
      <c r="G1848" s="2">
        <v>2</v>
      </c>
      <c r="H1848" s="2">
        <v>2</v>
      </c>
      <c r="I1848" s="2">
        <v>0</v>
      </c>
      <c r="J1848" s="2">
        <v>2</v>
      </c>
      <c r="K1848" s="2">
        <v>207500</v>
      </c>
      <c r="L1848" s="2" t="s">
        <v>13</v>
      </c>
      <c r="M1848" s="2" t="s">
        <v>19</v>
      </c>
      <c r="N1848" s="16">
        <f t="shared" si="0"/>
        <v>2006</v>
      </c>
      <c r="O1848" s="16" t="str">
        <f t="shared" si="1"/>
        <v>Not Good Condition</v>
      </c>
      <c r="P1848" s="16" t="str">
        <f t="shared" si="2"/>
        <v>NEW but not excellent</v>
      </c>
      <c r="Q1848" s="18"/>
      <c r="S1848" s="19"/>
      <c r="T1848" s="20"/>
    </row>
    <row r="1849" spans="1:20" ht="15.75" customHeight="1" x14ac:dyDescent="0.2">
      <c r="A1849" s="2">
        <v>4274</v>
      </c>
      <c r="B1849" s="2">
        <v>7</v>
      </c>
      <c r="C1849" s="2">
        <v>5</v>
      </c>
      <c r="D1849" s="2">
        <v>2006</v>
      </c>
      <c r="E1849" s="2">
        <v>2007</v>
      </c>
      <c r="F1849" s="2">
        <v>1241</v>
      </c>
      <c r="G1849" s="2">
        <v>1</v>
      </c>
      <c r="H1849" s="2">
        <v>1</v>
      </c>
      <c r="I1849" s="2">
        <v>0</v>
      </c>
      <c r="J1849" s="2">
        <v>2</v>
      </c>
      <c r="K1849" s="2">
        <v>199900</v>
      </c>
      <c r="L1849" s="2" t="s">
        <v>13</v>
      </c>
      <c r="M1849" s="2" t="s">
        <v>19</v>
      </c>
      <c r="N1849" s="16">
        <f t="shared" si="0"/>
        <v>2006</v>
      </c>
      <c r="O1849" s="16" t="str">
        <f t="shared" si="1"/>
        <v>Not Good Condition</v>
      </c>
      <c r="P1849" s="16" t="str">
        <f t="shared" si="2"/>
        <v>NEW but not excellent</v>
      </c>
      <c r="Q1849" s="18"/>
      <c r="S1849" s="19"/>
      <c r="T1849" s="20"/>
    </row>
    <row r="1850" spans="1:20" ht="15.75" customHeight="1" x14ac:dyDescent="0.2">
      <c r="A1850" s="2">
        <v>4251</v>
      </c>
      <c r="B1850" s="2">
        <v>7</v>
      </c>
      <c r="C1850" s="2">
        <v>5</v>
      </c>
      <c r="D1850" s="2">
        <v>2006</v>
      </c>
      <c r="E1850" s="2">
        <v>2007</v>
      </c>
      <c r="F1850" s="2">
        <v>1250</v>
      </c>
      <c r="G1850" s="2">
        <v>2</v>
      </c>
      <c r="H1850" s="2">
        <v>2</v>
      </c>
      <c r="I1850" s="2">
        <v>0</v>
      </c>
      <c r="J1850" s="2">
        <v>2</v>
      </c>
      <c r="K1850" s="2">
        <v>164700</v>
      </c>
      <c r="L1850" s="2" t="s">
        <v>13</v>
      </c>
      <c r="M1850" s="2" t="s">
        <v>19</v>
      </c>
      <c r="N1850" s="16">
        <f t="shared" si="0"/>
        <v>2006</v>
      </c>
      <c r="O1850" s="16" t="str">
        <f t="shared" si="1"/>
        <v>Not Good Condition</v>
      </c>
      <c r="P1850" s="16" t="str">
        <f t="shared" si="2"/>
        <v>NEW but not excellent</v>
      </c>
      <c r="Q1850" s="18"/>
      <c r="S1850" s="19"/>
      <c r="T1850" s="20"/>
    </row>
    <row r="1851" spans="1:20" ht="15.75" customHeight="1" x14ac:dyDescent="0.2">
      <c r="A1851" s="2">
        <v>2280</v>
      </c>
      <c r="B1851" s="2">
        <v>6</v>
      </c>
      <c r="C1851" s="2">
        <v>5</v>
      </c>
      <c r="D1851" s="2">
        <v>1999</v>
      </c>
      <c r="E1851" s="2">
        <v>1999</v>
      </c>
      <c r="F1851" s="2">
        <v>1501</v>
      </c>
      <c r="G1851" s="2">
        <v>2</v>
      </c>
      <c r="H1851" s="2">
        <v>3</v>
      </c>
      <c r="I1851" s="2">
        <v>1</v>
      </c>
      <c r="J1851" s="2">
        <v>2</v>
      </c>
      <c r="K1851" s="2">
        <v>176500</v>
      </c>
      <c r="L1851" s="2" t="s">
        <v>13</v>
      </c>
      <c r="M1851" s="2" t="s">
        <v>19</v>
      </c>
      <c r="N1851" s="16">
        <f t="shared" si="0"/>
        <v>1999</v>
      </c>
      <c r="O1851" s="16" t="str">
        <f t="shared" si="1"/>
        <v>Not Good Condition</v>
      </c>
      <c r="P1851" s="16" t="str">
        <f t="shared" si="2"/>
        <v>NEW but not excellent</v>
      </c>
      <c r="Q1851" s="18"/>
      <c r="S1851" s="19"/>
      <c r="T1851" s="20"/>
    </row>
    <row r="1852" spans="1:20" ht="15.75" customHeight="1" x14ac:dyDescent="0.2">
      <c r="A1852" s="2">
        <v>3230</v>
      </c>
      <c r="B1852" s="2">
        <v>6</v>
      </c>
      <c r="C1852" s="2">
        <v>5</v>
      </c>
      <c r="D1852" s="2">
        <v>1999</v>
      </c>
      <c r="E1852" s="2">
        <v>1999</v>
      </c>
      <c r="F1852" s="2">
        <v>1458</v>
      </c>
      <c r="G1852" s="2">
        <v>2</v>
      </c>
      <c r="H1852" s="2">
        <v>2</v>
      </c>
      <c r="I1852" s="2">
        <v>1</v>
      </c>
      <c r="J1852" s="2">
        <v>2</v>
      </c>
      <c r="K1852" s="2">
        <v>176000</v>
      </c>
      <c r="L1852" s="2" t="s">
        <v>13</v>
      </c>
      <c r="M1852" s="2" t="s">
        <v>19</v>
      </c>
      <c r="N1852" s="16">
        <f t="shared" si="0"/>
        <v>1999</v>
      </c>
      <c r="O1852" s="16" t="str">
        <f t="shared" si="1"/>
        <v>Not Good Condition</v>
      </c>
      <c r="P1852" s="16" t="str">
        <f t="shared" si="2"/>
        <v>NEW but not excellent</v>
      </c>
      <c r="Q1852" s="18"/>
      <c r="S1852" s="19"/>
      <c r="T1852" s="20"/>
    </row>
    <row r="1853" spans="1:20" ht="15.75" customHeight="1" x14ac:dyDescent="0.2">
      <c r="A1853" s="2">
        <v>2117</v>
      </c>
      <c r="B1853" s="2">
        <v>6</v>
      </c>
      <c r="C1853" s="2">
        <v>5</v>
      </c>
      <c r="D1853" s="2">
        <v>2000</v>
      </c>
      <c r="E1853" s="2">
        <v>2000</v>
      </c>
      <c r="F1853" s="2">
        <v>1512</v>
      </c>
      <c r="G1853" s="2">
        <v>2</v>
      </c>
      <c r="H1853" s="2">
        <v>2</v>
      </c>
      <c r="I1853" s="2">
        <v>1</v>
      </c>
      <c r="J1853" s="2">
        <v>2</v>
      </c>
      <c r="K1853" s="2">
        <v>168500</v>
      </c>
      <c r="L1853" s="2" t="s">
        <v>13</v>
      </c>
      <c r="M1853" s="2" t="s">
        <v>19</v>
      </c>
      <c r="N1853" s="16">
        <f t="shared" si="0"/>
        <v>2000</v>
      </c>
      <c r="O1853" s="16" t="str">
        <f t="shared" si="1"/>
        <v>Not Good Condition</v>
      </c>
      <c r="P1853" s="16" t="str">
        <f t="shared" si="2"/>
        <v>NEW but not excellent</v>
      </c>
      <c r="Q1853" s="18"/>
      <c r="S1853" s="19"/>
      <c r="T1853" s="20"/>
    </row>
    <row r="1854" spans="1:20" ht="15.75" customHeight="1" x14ac:dyDescent="0.2">
      <c r="A1854" s="2">
        <v>2117</v>
      </c>
      <c r="B1854" s="2">
        <v>6</v>
      </c>
      <c r="C1854" s="2">
        <v>5</v>
      </c>
      <c r="D1854" s="2">
        <v>2000</v>
      </c>
      <c r="E1854" s="2">
        <v>2000</v>
      </c>
      <c r="F1854" s="2">
        <v>1573</v>
      </c>
      <c r="G1854" s="2">
        <v>2</v>
      </c>
      <c r="H1854" s="2">
        <v>3</v>
      </c>
      <c r="I1854" s="2">
        <v>0</v>
      </c>
      <c r="J1854" s="2">
        <v>2</v>
      </c>
      <c r="K1854" s="2">
        <v>177000</v>
      </c>
      <c r="L1854" s="2" t="s">
        <v>13</v>
      </c>
      <c r="M1854" s="2" t="s">
        <v>19</v>
      </c>
      <c r="N1854" s="16">
        <f t="shared" si="0"/>
        <v>2000</v>
      </c>
      <c r="O1854" s="16" t="str">
        <f t="shared" si="1"/>
        <v>Not Good Condition</v>
      </c>
      <c r="P1854" s="16" t="str">
        <f t="shared" si="2"/>
        <v>NEW but not excellent</v>
      </c>
      <c r="Q1854" s="18"/>
      <c r="S1854" s="19"/>
      <c r="T1854" s="20"/>
    </row>
    <row r="1855" spans="1:20" ht="15.75" customHeight="1" x14ac:dyDescent="0.2">
      <c r="A1855" s="2">
        <v>2117</v>
      </c>
      <c r="B1855" s="2">
        <v>6</v>
      </c>
      <c r="C1855" s="2">
        <v>5</v>
      </c>
      <c r="D1855" s="2">
        <v>2000</v>
      </c>
      <c r="E1855" s="2">
        <v>2000</v>
      </c>
      <c r="F1855" s="2">
        <v>1525</v>
      </c>
      <c r="G1855" s="2">
        <v>2</v>
      </c>
      <c r="H1855" s="2">
        <v>3</v>
      </c>
      <c r="I1855" s="2">
        <v>1</v>
      </c>
      <c r="J1855" s="2">
        <v>2</v>
      </c>
      <c r="K1855" s="2">
        <v>177000</v>
      </c>
      <c r="L1855" s="2" t="s">
        <v>13</v>
      </c>
      <c r="M1855" s="2" t="s">
        <v>19</v>
      </c>
      <c r="N1855" s="16">
        <f t="shared" si="0"/>
        <v>2000</v>
      </c>
      <c r="O1855" s="16" t="str">
        <f t="shared" si="1"/>
        <v>Not Good Condition</v>
      </c>
      <c r="P1855" s="16" t="str">
        <f t="shared" si="2"/>
        <v>NEW but not excellent</v>
      </c>
      <c r="Q1855" s="18"/>
      <c r="S1855" s="19"/>
      <c r="T1855" s="20"/>
    </row>
    <row r="1856" spans="1:20" ht="15.75" customHeight="1" x14ac:dyDescent="0.2">
      <c r="A1856" s="2">
        <v>5105</v>
      </c>
      <c r="B1856" s="2">
        <v>7</v>
      </c>
      <c r="C1856" s="2">
        <v>5</v>
      </c>
      <c r="D1856" s="2">
        <v>2004</v>
      </c>
      <c r="E1856" s="2">
        <v>2004</v>
      </c>
      <c r="F1856" s="2">
        <v>1102</v>
      </c>
      <c r="G1856" s="2">
        <v>2</v>
      </c>
      <c r="H1856" s="2">
        <v>2</v>
      </c>
      <c r="I1856" s="2">
        <v>0</v>
      </c>
      <c r="J1856" s="2">
        <v>2</v>
      </c>
      <c r="K1856" s="2">
        <v>148800</v>
      </c>
      <c r="L1856" s="2" t="s">
        <v>13</v>
      </c>
      <c r="M1856" s="2" t="s">
        <v>19</v>
      </c>
      <c r="N1856" s="16">
        <f t="shared" si="0"/>
        <v>2004</v>
      </c>
      <c r="O1856" s="16" t="str">
        <f t="shared" si="1"/>
        <v>Not Good Condition</v>
      </c>
      <c r="P1856" s="16" t="str">
        <f t="shared" si="2"/>
        <v>NEW but not excellent</v>
      </c>
      <c r="Q1856" s="18"/>
      <c r="S1856" s="19"/>
      <c r="T1856" s="20"/>
    </row>
    <row r="1857" spans="1:20" ht="15.75" customHeight="1" x14ac:dyDescent="0.2">
      <c r="A1857" s="2">
        <v>2645</v>
      </c>
      <c r="B1857" s="2">
        <v>8</v>
      </c>
      <c r="C1857" s="2">
        <v>5</v>
      </c>
      <c r="D1857" s="2">
        <v>1999</v>
      </c>
      <c r="E1857" s="2">
        <v>2000</v>
      </c>
      <c r="F1857" s="2">
        <v>1441</v>
      </c>
      <c r="G1857" s="2">
        <v>2</v>
      </c>
      <c r="H1857" s="2">
        <v>2</v>
      </c>
      <c r="I1857" s="2">
        <v>0</v>
      </c>
      <c r="J1857" s="2">
        <v>2</v>
      </c>
      <c r="K1857" s="2">
        <v>174000</v>
      </c>
      <c r="L1857" s="2" t="s">
        <v>13</v>
      </c>
      <c r="M1857" s="2" t="s">
        <v>19</v>
      </c>
      <c r="N1857" s="16">
        <f t="shared" si="0"/>
        <v>1999</v>
      </c>
      <c r="O1857" s="16" t="str">
        <f t="shared" si="1"/>
        <v>Not Good Condition</v>
      </c>
      <c r="P1857" s="16" t="str">
        <f t="shared" si="2"/>
        <v>NEW but not excellent</v>
      </c>
      <c r="Q1857" s="18"/>
      <c r="S1857" s="19"/>
      <c r="T1857" s="20"/>
    </row>
    <row r="1858" spans="1:20" ht="15.75" customHeight="1" x14ac:dyDescent="0.2">
      <c r="A1858" s="2">
        <v>7399</v>
      </c>
      <c r="B1858" s="2">
        <v>7</v>
      </c>
      <c r="C1858" s="2">
        <v>5</v>
      </c>
      <c r="D1858" s="2">
        <v>1997</v>
      </c>
      <c r="E1858" s="2">
        <v>1998</v>
      </c>
      <c r="F1858" s="2">
        <v>1950</v>
      </c>
      <c r="G1858" s="2">
        <v>2</v>
      </c>
      <c r="H1858" s="2">
        <v>3</v>
      </c>
      <c r="I1858" s="2">
        <v>1</v>
      </c>
      <c r="J1858" s="2">
        <v>2</v>
      </c>
      <c r="K1858" s="2">
        <v>239000</v>
      </c>
      <c r="L1858" s="2" t="s">
        <v>13</v>
      </c>
      <c r="M1858" s="2" t="s">
        <v>19</v>
      </c>
      <c r="N1858" s="16">
        <f t="shared" si="0"/>
        <v>1997</v>
      </c>
      <c r="O1858" s="16" t="str">
        <f t="shared" si="1"/>
        <v>Not Good Condition</v>
      </c>
      <c r="P1858" s="16" t="str">
        <f t="shared" si="2"/>
        <v>NEW but not excellent</v>
      </c>
      <c r="Q1858" s="18"/>
      <c r="S1858" s="19"/>
      <c r="T1858" s="20"/>
    </row>
    <row r="1859" spans="1:20" ht="15.75" customHeight="1" x14ac:dyDescent="0.2">
      <c r="A1859" s="2">
        <v>7321</v>
      </c>
      <c r="B1859" s="2">
        <v>7</v>
      </c>
      <c r="C1859" s="2">
        <v>5</v>
      </c>
      <c r="D1859" s="2">
        <v>1999</v>
      </c>
      <c r="E1859" s="2">
        <v>2000</v>
      </c>
      <c r="F1859" s="2">
        <v>1358</v>
      </c>
      <c r="G1859" s="2">
        <v>2</v>
      </c>
      <c r="H1859" s="2">
        <v>3</v>
      </c>
      <c r="I1859" s="2">
        <v>0</v>
      </c>
      <c r="J1859" s="2">
        <v>2</v>
      </c>
      <c r="K1859" s="2">
        <v>204000</v>
      </c>
      <c r="L1859" s="2" t="s">
        <v>13</v>
      </c>
      <c r="M1859" s="2" t="s">
        <v>19</v>
      </c>
      <c r="N1859" s="16">
        <f t="shared" si="0"/>
        <v>1999</v>
      </c>
      <c r="O1859" s="16" t="str">
        <f t="shared" si="1"/>
        <v>Not Good Condition</v>
      </c>
      <c r="P1859" s="16" t="str">
        <f t="shared" si="2"/>
        <v>NEW but not excellent</v>
      </c>
      <c r="Q1859" s="18"/>
      <c r="S1859" s="19"/>
      <c r="T1859" s="20"/>
    </row>
    <row r="1860" spans="1:20" ht="15.75" customHeight="1" x14ac:dyDescent="0.2">
      <c r="A1860" s="2">
        <v>8010</v>
      </c>
      <c r="B1860" s="2">
        <v>8</v>
      </c>
      <c r="C1860" s="2">
        <v>5</v>
      </c>
      <c r="D1860" s="2">
        <v>2003</v>
      </c>
      <c r="E1860" s="2">
        <v>2004</v>
      </c>
      <c r="F1860" s="2">
        <v>2048</v>
      </c>
      <c r="G1860" s="2">
        <v>2</v>
      </c>
      <c r="H1860" s="2">
        <v>3</v>
      </c>
      <c r="I1860" s="2">
        <v>2</v>
      </c>
      <c r="J1860" s="2">
        <v>2</v>
      </c>
      <c r="K1860" s="2">
        <v>301000</v>
      </c>
      <c r="L1860" s="2" t="s">
        <v>13</v>
      </c>
      <c r="M1860" s="2" t="s">
        <v>19</v>
      </c>
      <c r="N1860" s="16">
        <f t="shared" si="0"/>
        <v>2003</v>
      </c>
      <c r="O1860" s="16" t="str">
        <f t="shared" si="1"/>
        <v>Not Good Condition</v>
      </c>
      <c r="P1860" s="16" t="str">
        <f t="shared" si="2"/>
        <v>NEW but not excellent</v>
      </c>
      <c r="Q1860" s="18"/>
      <c r="S1860" s="19"/>
      <c r="T1860" s="20"/>
    </row>
    <row r="1861" spans="1:20" ht="15.75" customHeight="1" x14ac:dyDescent="0.2">
      <c r="A1861" s="2">
        <v>8413</v>
      </c>
      <c r="B1861" s="2">
        <v>8</v>
      </c>
      <c r="C1861" s="2">
        <v>5</v>
      </c>
      <c r="D1861" s="2">
        <v>1998</v>
      </c>
      <c r="E1861" s="2">
        <v>1998</v>
      </c>
      <c r="F1861" s="2">
        <v>2362</v>
      </c>
      <c r="G1861" s="2">
        <v>2</v>
      </c>
      <c r="H1861" s="2">
        <v>3</v>
      </c>
      <c r="I1861" s="2">
        <v>2</v>
      </c>
      <c r="J1861" s="2">
        <v>2</v>
      </c>
      <c r="K1861" s="2">
        <v>312500</v>
      </c>
      <c r="L1861" s="2" t="s">
        <v>17</v>
      </c>
      <c r="M1861" s="2" t="s">
        <v>19</v>
      </c>
      <c r="N1861" s="16">
        <f t="shared" si="0"/>
        <v>1998</v>
      </c>
      <c r="O1861" s="16" t="str">
        <f t="shared" si="1"/>
        <v>Good Condition</v>
      </c>
      <c r="P1861" s="16" t="str">
        <f t="shared" si="2"/>
        <v>NEW but not excellent</v>
      </c>
      <c r="Q1861" s="18"/>
      <c r="S1861" s="19"/>
      <c r="T1861" s="20"/>
    </row>
    <row r="1862" spans="1:20" ht="15.75" customHeight="1" x14ac:dyDescent="0.2">
      <c r="A1862" s="2">
        <v>9466</v>
      </c>
      <c r="B1862" s="2">
        <v>8</v>
      </c>
      <c r="C1862" s="2">
        <v>5</v>
      </c>
      <c r="D1862" s="2">
        <v>1994</v>
      </c>
      <c r="E1862" s="2">
        <v>1995</v>
      </c>
      <c r="F1862" s="2">
        <v>1494</v>
      </c>
      <c r="G1862" s="2">
        <v>1</v>
      </c>
      <c r="H1862" s="2">
        <v>1</v>
      </c>
      <c r="I1862" s="2">
        <v>1</v>
      </c>
      <c r="J1862" s="2">
        <v>2</v>
      </c>
      <c r="K1862" s="2">
        <v>279700</v>
      </c>
      <c r="L1862" s="2" t="s">
        <v>13</v>
      </c>
      <c r="M1862" s="2" t="s">
        <v>42</v>
      </c>
      <c r="N1862" s="16">
        <f t="shared" si="0"/>
        <v>1994</v>
      </c>
      <c r="O1862" s="16" t="str">
        <f t="shared" si="1"/>
        <v>Not Good Condition</v>
      </c>
      <c r="P1862" s="16" t="str">
        <f t="shared" si="2"/>
        <v>NEW but not excellent</v>
      </c>
      <c r="Q1862" s="18"/>
      <c r="S1862" s="19"/>
      <c r="T1862" s="20"/>
    </row>
    <row r="1863" spans="1:20" ht="15.75" customHeight="1" x14ac:dyDescent="0.2">
      <c r="A1863" s="2">
        <v>12000</v>
      </c>
      <c r="B1863" s="2">
        <v>7</v>
      </c>
      <c r="C1863" s="2">
        <v>6</v>
      </c>
      <c r="D1863" s="2">
        <v>1980</v>
      </c>
      <c r="E1863" s="2">
        <v>1980</v>
      </c>
      <c r="F1863" s="2">
        <v>2362</v>
      </c>
      <c r="G1863" s="2">
        <v>2</v>
      </c>
      <c r="H1863" s="2">
        <v>3</v>
      </c>
      <c r="I1863" s="2">
        <v>1</v>
      </c>
      <c r="J1863" s="2">
        <v>2</v>
      </c>
      <c r="K1863" s="2">
        <v>255000</v>
      </c>
      <c r="L1863" s="2" t="s">
        <v>13</v>
      </c>
      <c r="M1863" s="2" t="s">
        <v>42</v>
      </c>
      <c r="N1863" s="16">
        <f t="shared" si="0"/>
        <v>1980</v>
      </c>
      <c r="O1863" s="16" t="str">
        <f t="shared" si="1"/>
        <v>Not Good Condition</v>
      </c>
      <c r="P1863" s="16" t="str">
        <f t="shared" si="2"/>
        <v>NEW but not excellent</v>
      </c>
      <c r="Q1863" s="18"/>
      <c r="S1863" s="19"/>
      <c r="T1863" s="20"/>
    </row>
    <row r="1864" spans="1:20" ht="15.75" customHeight="1" x14ac:dyDescent="0.2">
      <c r="A1864" s="2">
        <v>16157</v>
      </c>
      <c r="B1864" s="2">
        <v>5</v>
      </c>
      <c r="C1864" s="2">
        <v>7</v>
      </c>
      <c r="D1864" s="2">
        <v>1978</v>
      </c>
      <c r="E1864" s="2">
        <v>1978</v>
      </c>
      <c r="F1864" s="2">
        <v>1432</v>
      </c>
      <c r="G1864" s="2">
        <v>1</v>
      </c>
      <c r="H1864" s="2">
        <v>2</v>
      </c>
      <c r="I1864" s="2">
        <v>1</v>
      </c>
      <c r="J1864" s="2">
        <v>2</v>
      </c>
      <c r="K1864" s="2">
        <v>194000</v>
      </c>
      <c r="L1864" s="2" t="s">
        <v>13</v>
      </c>
      <c r="M1864" s="2" t="s">
        <v>42</v>
      </c>
      <c r="N1864" s="16">
        <f t="shared" si="0"/>
        <v>1978</v>
      </c>
      <c r="O1864" s="16" t="str">
        <f t="shared" si="1"/>
        <v>Not Good Condition</v>
      </c>
      <c r="P1864" s="16" t="str">
        <f t="shared" si="2"/>
        <v>NEW but not excellent</v>
      </c>
      <c r="Q1864" s="18"/>
      <c r="S1864" s="19"/>
      <c r="T1864" s="20"/>
    </row>
    <row r="1865" spans="1:20" ht="15.75" customHeight="1" x14ac:dyDescent="0.2">
      <c r="A1865" s="2">
        <v>10768</v>
      </c>
      <c r="B1865" s="2">
        <v>5</v>
      </c>
      <c r="C1865" s="2">
        <v>8</v>
      </c>
      <c r="D1865" s="2">
        <v>1976</v>
      </c>
      <c r="E1865" s="2">
        <v>2004</v>
      </c>
      <c r="F1865" s="2">
        <v>1437</v>
      </c>
      <c r="G1865" s="2">
        <v>2</v>
      </c>
      <c r="H1865" s="2">
        <v>3</v>
      </c>
      <c r="I1865" s="2">
        <v>1</v>
      </c>
      <c r="J1865" s="2">
        <v>2</v>
      </c>
      <c r="K1865" s="2">
        <v>218000</v>
      </c>
      <c r="L1865" s="2" t="s">
        <v>17</v>
      </c>
      <c r="M1865" s="2" t="s">
        <v>42</v>
      </c>
      <c r="N1865" s="16">
        <f t="shared" si="0"/>
        <v>1976</v>
      </c>
      <c r="O1865" s="16" t="str">
        <f t="shared" si="1"/>
        <v>Good Condition</v>
      </c>
      <c r="P1865" s="16" t="str">
        <f t="shared" si="2"/>
        <v>NEW but not excellent</v>
      </c>
      <c r="Q1865" s="18"/>
      <c r="S1865" s="19"/>
      <c r="T1865" s="20"/>
    </row>
    <row r="1866" spans="1:20" ht="15.75" customHeight="1" x14ac:dyDescent="0.2">
      <c r="A1866" s="2">
        <v>3840</v>
      </c>
      <c r="B1866" s="2">
        <v>8</v>
      </c>
      <c r="C1866" s="2">
        <v>6</v>
      </c>
      <c r="D1866" s="2">
        <v>1978</v>
      </c>
      <c r="E1866" s="2">
        <v>1998</v>
      </c>
      <c r="F1866" s="2">
        <v>1295</v>
      </c>
      <c r="G1866" s="2">
        <v>1</v>
      </c>
      <c r="H1866" s="2">
        <v>1</v>
      </c>
      <c r="I1866" s="2">
        <v>2</v>
      </c>
      <c r="J1866" s="2">
        <v>2</v>
      </c>
      <c r="K1866" s="2">
        <v>213750</v>
      </c>
      <c r="L1866" s="2" t="s">
        <v>13</v>
      </c>
      <c r="M1866" s="2" t="s">
        <v>28</v>
      </c>
      <c r="N1866" s="16">
        <f t="shared" si="0"/>
        <v>1978</v>
      </c>
      <c r="O1866" s="16" t="str">
        <f t="shared" si="1"/>
        <v>Not Good Condition</v>
      </c>
      <c r="P1866" s="16" t="str">
        <f t="shared" si="2"/>
        <v>NEW but not excellent</v>
      </c>
      <c r="Q1866" s="18"/>
      <c r="S1866" s="19"/>
      <c r="T1866" s="20"/>
    </row>
    <row r="1867" spans="1:20" ht="15.75" customHeight="1" x14ac:dyDescent="0.2">
      <c r="A1867" s="2">
        <v>9600</v>
      </c>
      <c r="B1867" s="2">
        <v>6</v>
      </c>
      <c r="C1867" s="2">
        <v>7</v>
      </c>
      <c r="D1867" s="2">
        <v>1976</v>
      </c>
      <c r="E1867" s="2">
        <v>1994</v>
      </c>
      <c r="F1867" s="2">
        <v>1855</v>
      </c>
      <c r="G1867" s="2">
        <v>2</v>
      </c>
      <c r="H1867" s="2">
        <v>3</v>
      </c>
      <c r="I1867" s="2">
        <v>1</v>
      </c>
      <c r="J1867" s="2">
        <v>2</v>
      </c>
      <c r="K1867" s="2">
        <v>187000</v>
      </c>
      <c r="L1867" s="2" t="s">
        <v>17</v>
      </c>
      <c r="M1867" s="2" t="s">
        <v>42</v>
      </c>
      <c r="N1867" s="16">
        <f t="shared" si="0"/>
        <v>1976</v>
      </c>
      <c r="O1867" s="16" t="str">
        <f t="shared" si="1"/>
        <v>Good Condition</v>
      </c>
      <c r="P1867" s="16" t="str">
        <f t="shared" si="2"/>
        <v>NEW but not excellent</v>
      </c>
      <c r="Q1867" s="18"/>
      <c r="S1867" s="19"/>
      <c r="T1867" s="20"/>
    </row>
    <row r="1868" spans="1:20" ht="15.75" customHeight="1" x14ac:dyDescent="0.2">
      <c r="A1868" s="2">
        <v>9600</v>
      </c>
      <c r="B1868" s="2">
        <v>6</v>
      </c>
      <c r="C1868" s="2">
        <v>8</v>
      </c>
      <c r="D1868" s="2">
        <v>1976</v>
      </c>
      <c r="E1868" s="2">
        <v>1976</v>
      </c>
      <c r="F1868" s="2">
        <v>1262</v>
      </c>
      <c r="G1868" s="2">
        <v>2</v>
      </c>
      <c r="H1868" s="2">
        <v>3</v>
      </c>
      <c r="I1868" s="2">
        <v>1</v>
      </c>
      <c r="J1868" s="2">
        <v>2</v>
      </c>
      <c r="K1868" s="2">
        <v>181500</v>
      </c>
      <c r="L1868" s="2" t="s">
        <v>13</v>
      </c>
      <c r="M1868" s="2" t="s">
        <v>42</v>
      </c>
      <c r="N1868" s="16">
        <f t="shared" si="0"/>
        <v>1976</v>
      </c>
      <c r="O1868" s="16" t="str">
        <f t="shared" si="1"/>
        <v>Not Good Condition</v>
      </c>
      <c r="P1868" s="16" t="str">
        <f t="shared" si="2"/>
        <v>NEW but not excellent</v>
      </c>
      <c r="Q1868" s="18"/>
      <c r="S1868" s="19"/>
      <c r="T1868" s="20"/>
    </row>
    <row r="1869" spans="1:20" ht="15.75" customHeight="1" x14ac:dyDescent="0.2">
      <c r="A1869" s="2">
        <v>17778</v>
      </c>
      <c r="B1869" s="2">
        <v>8</v>
      </c>
      <c r="C1869" s="2">
        <v>5</v>
      </c>
      <c r="D1869" s="2">
        <v>1981</v>
      </c>
      <c r="E1869" s="2">
        <v>1981</v>
      </c>
      <c r="F1869" s="2">
        <v>2497</v>
      </c>
      <c r="G1869" s="2">
        <v>2</v>
      </c>
      <c r="H1869" s="2">
        <v>2</v>
      </c>
      <c r="I1869" s="2">
        <v>2</v>
      </c>
      <c r="J1869" s="2">
        <v>2</v>
      </c>
      <c r="K1869" s="2">
        <v>373000</v>
      </c>
      <c r="L1869" s="2" t="s">
        <v>13</v>
      </c>
      <c r="M1869" s="2" t="s">
        <v>42</v>
      </c>
      <c r="N1869" s="16">
        <f t="shared" si="0"/>
        <v>1981</v>
      </c>
      <c r="O1869" s="16" t="str">
        <f t="shared" si="1"/>
        <v>Not Good Condition</v>
      </c>
      <c r="P1869" s="16" t="str">
        <f t="shared" si="2"/>
        <v>NEW but not excellent</v>
      </c>
      <c r="Q1869" s="18"/>
      <c r="S1869" s="19"/>
      <c r="T1869" s="20"/>
    </row>
    <row r="1870" spans="1:20" ht="15.75" customHeight="1" x14ac:dyDescent="0.2">
      <c r="A1870" s="2">
        <v>18890</v>
      </c>
      <c r="B1870" s="2">
        <v>5</v>
      </c>
      <c r="C1870" s="2">
        <v>5</v>
      </c>
      <c r="D1870" s="2">
        <v>1977</v>
      </c>
      <c r="E1870" s="2">
        <v>1977</v>
      </c>
      <c r="F1870" s="2">
        <v>2620</v>
      </c>
      <c r="G1870" s="2">
        <v>2</v>
      </c>
      <c r="H1870" s="2">
        <v>4</v>
      </c>
      <c r="I1870" s="2">
        <v>1</v>
      </c>
      <c r="J1870" s="2">
        <v>2</v>
      </c>
      <c r="K1870" s="2">
        <v>190000</v>
      </c>
      <c r="L1870" s="2" t="s">
        <v>13</v>
      </c>
      <c r="M1870" s="2" t="s">
        <v>27</v>
      </c>
      <c r="N1870" s="16">
        <f t="shared" si="0"/>
        <v>1977</v>
      </c>
      <c r="O1870" s="16" t="str">
        <f t="shared" si="1"/>
        <v>Not Good Condition</v>
      </c>
      <c r="P1870" s="16" t="str">
        <f t="shared" si="2"/>
        <v>NEW but not excellent</v>
      </c>
      <c r="Q1870" s="18"/>
      <c r="S1870" s="19"/>
      <c r="T1870" s="20"/>
    </row>
    <row r="1871" spans="1:20" ht="15.75" customHeight="1" x14ac:dyDescent="0.2">
      <c r="A1871" s="2">
        <v>7050</v>
      </c>
      <c r="B1871" s="2">
        <v>7</v>
      </c>
      <c r="C1871" s="2">
        <v>5</v>
      </c>
      <c r="D1871" s="2">
        <v>2001</v>
      </c>
      <c r="E1871" s="2">
        <v>2001</v>
      </c>
      <c r="F1871" s="2">
        <v>1929</v>
      </c>
      <c r="G1871" s="2">
        <v>2</v>
      </c>
      <c r="H1871" s="2">
        <v>3</v>
      </c>
      <c r="I1871" s="2">
        <v>1</v>
      </c>
      <c r="J1871" s="2">
        <v>2</v>
      </c>
      <c r="K1871" s="2">
        <v>226000</v>
      </c>
      <c r="L1871" s="2" t="s">
        <v>13</v>
      </c>
      <c r="M1871" s="2" t="s">
        <v>19</v>
      </c>
      <c r="N1871" s="16">
        <f t="shared" si="0"/>
        <v>2001</v>
      </c>
      <c r="O1871" s="16" t="str">
        <f t="shared" si="1"/>
        <v>Not Good Condition</v>
      </c>
      <c r="P1871" s="16" t="str">
        <f t="shared" si="2"/>
        <v>NEW but not excellent</v>
      </c>
      <c r="Q1871" s="18"/>
      <c r="S1871" s="19"/>
      <c r="T1871" s="20"/>
    </row>
    <row r="1872" spans="1:20" ht="15.75" customHeight="1" x14ac:dyDescent="0.2">
      <c r="A1872" s="2">
        <v>11700</v>
      </c>
      <c r="B1872" s="2">
        <v>6</v>
      </c>
      <c r="C1872" s="2">
        <v>6</v>
      </c>
      <c r="D1872" s="2">
        <v>1968</v>
      </c>
      <c r="E1872" s="2">
        <v>1968</v>
      </c>
      <c r="F1872" s="2">
        <v>1152</v>
      </c>
      <c r="G1872" s="2">
        <v>1</v>
      </c>
      <c r="H1872" s="2">
        <v>3</v>
      </c>
      <c r="I1872" s="2">
        <v>0</v>
      </c>
      <c r="J1872" s="2">
        <v>2</v>
      </c>
      <c r="K1872" s="2">
        <v>143450</v>
      </c>
      <c r="L1872" s="2" t="s">
        <v>13</v>
      </c>
      <c r="M1872" s="2" t="s">
        <v>18</v>
      </c>
      <c r="N1872" s="16">
        <f t="shared" si="0"/>
        <v>1968</v>
      </c>
      <c r="O1872" s="16" t="str">
        <f t="shared" si="1"/>
        <v>Not Good Condition</v>
      </c>
      <c r="P1872" s="16" t="str">
        <f t="shared" si="2"/>
        <v>NEW but not excellent</v>
      </c>
      <c r="Q1872" s="18"/>
      <c r="S1872" s="19"/>
      <c r="T1872" s="20"/>
    </row>
    <row r="1873" spans="1:20" ht="15.75" customHeight="1" x14ac:dyDescent="0.2">
      <c r="A1873" s="2">
        <v>8000</v>
      </c>
      <c r="B1873" s="2">
        <v>6</v>
      </c>
      <c r="C1873" s="2">
        <v>6</v>
      </c>
      <c r="D1873" s="2">
        <v>1970</v>
      </c>
      <c r="E1873" s="2">
        <v>1970</v>
      </c>
      <c r="F1873" s="2">
        <v>2411</v>
      </c>
      <c r="G1873" s="2">
        <v>2</v>
      </c>
      <c r="H1873" s="2">
        <v>4</v>
      </c>
      <c r="I1873" s="2">
        <v>1</v>
      </c>
      <c r="J1873" s="2">
        <v>2</v>
      </c>
      <c r="K1873" s="2">
        <v>240050</v>
      </c>
      <c r="L1873" s="2" t="s">
        <v>13</v>
      </c>
      <c r="M1873" s="2" t="s">
        <v>18</v>
      </c>
      <c r="N1873" s="16">
        <f t="shared" si="0"/>
        <v>1970</v>
      </c>
      <c r="O1873" s="16" t="str">
        <f t="shared" si="1"/>
        <v>Not Good Condition</v>
      </c>
      <c r="P1873" s="16" t="str">
        <f t="shared" si="2"/>
        <v>NEW but not excellent</v>
      </c>
      <c r="Q1873" s="18"/>
      <c r="S1873" s="19"/>
      <c r="T1873" s="20"/>
    </row>
    <row r="1874" spans="1:20" ht="15.75" customHeight="1" x14ac:dyDescent="0.2">
      <c r="A1874" s="2">
        <v>8723</v>
      </c>
      <c r="B1874" s="2">
        <v>6</v>
      </c>
      <c r="C1874" s="2">
        <v>6</v>
      </c>
      <c r="D1874" s="2">
        <v>1969</v>
      </c>
      <c r="E1874" s="2">
        <v>1969</v>
      </c>
      <c r="F1874" s="2">
        <v>1082</v>
      </c>
      <c r="G1874" s="2">
        <v>1</v>
      </c>
      <c r="H1874" s="2">
        <v>3</v>
      </c>
      <c r="I1874" s="2">
        <v>0</v>
      </c>
      <c r="J1874" s="2">
        <v>2</v>
      </c>
      <c r="K1874" s="2">
        <v>162500</v>
      </c>
      <c r="L1874" s="2" t="s">
        <v>13</v>
      </c>
      <c r="M1874" s="2" t="s">
        <v>18</v>
      </c>
      <c r="N1874" s="16">
        <f t="shared" si="0"/>
        <v>1969</v>
      </c>
      <c r="O1874" s="16" t="str">
        <f t="shared" si="1"/>
        <v>Not Good Condition</v>
      </c>
      <c r="P1874" s="16" t="str">
        <f t="shared" si="2"/>
        <v>NEW but not excellent</v>
      </c>
      <c r="Q1874" s="18"/>
      <c r="S1874" s="19"/>
      <c r="T1874" s="20"/>
    </row>
    <row r="1875" spans="1:20" ht="15.75" customHeight="1" x14ac:dyDescent="0.2">
      <c r="A1875" s="2">
        <v>11700</v>
      </c>
      <c r="B1875" s="2">
        <v>6</v>
      </c>
      <c r="C1875" s="2">
        <v>5</v>
      </c>
      <c r="D1875" s="2">
        <v>1968</v>
      </c>
      <c r="E1875" s="2">
        <v>1968</v>
      </c>
      <c r="F1875" s="2">
        <v>1295</v>
      </c>
      <c r="G1875" s="2">
        <v>1</v>
      </c>
      <c r="H1875" s="2">
        <v>3</v>
      </c>
      <c r="I1875" s="2">
        <v>0</v>
      </c>
      <c r="J1875" s="2">
        <v>2</v>
      </c>
      <c r="K1875" s="2">
        <v>164000</v>
      </c>
      <c r="L1875" s="2" t="s">
        <v>13</v>
      </c>
      <c r="M1875" s="2" t="s">
        <v>18</v>
      </c>
      <c r="N1875" s="16">
        <f t="shared" si="0"/>
        <v>1968</v>
      </c>
      <c r="O1875" s="16" t="str">
        <f t="shared" si="1"/>
        <v>Not Good Condition</v>
      </c>
      <c r="P1875" s="16" t="str">
        <f t="shared" si="2"/>
        <v>NEW but not excellent</v>
      </c>
      <c r="Q1875" s="18"/>
      <c r="S1875" s="19"/>
      <c r="T1875" s="20"/>
    </row>
    <row r="1876" spans="1:20" ht="15.75" customHeight="1" x14ac:dyDescent="0.2">
      <c r="A1876" s="2">
        <v>11358</v>
      </c>
      <c r="B1876" s="2">
        <v>7</v>
      </c>
      <c r="C1876" s="2">
        <v>7</v>
      </c>
      <c r="D1876" s="2">
        <v>1972</v>
      </c>
      <c r="E1876" s="2">
        <v>1987</v>
      </c>
      <c r="F1876" s="2">
        <v>1610</v>
      </c>
      <c r="G1876" s="2">
        <v>2</v>
      </c>
      <c r="H1876" s="2">
        <v>3</v>
      </c>
      <c r="I1876" s="2">
        <v>1</v>
      </c>
      <c r="J1876" s="2">
        <v>2</v>
      </c>
      <c r="K1876" s="2">
        <v>185000</v>
      </c>
      <c r="L1876" s="2" t="s">
        <v>13</v>
      </c>
      <c r="M1876" s="2" t="s">
        <v>18</v>
      </c>
      <c r="N1876" s="16">
        <f t="shared" si="0"/>
        <v>1972</v>
      </c>
      <c r="O1876" s="16" t="str">
        <f t="shared" si="1"/>
        <v>Not Good Condition</v>
      </c>
      <c r="P1876" s="16" t="str">
        <f t="shared" si="2"/>
        <v>NEW but not excellent</v>
      </c>
      <c r="Q1876" s="18"/>
      <c r="S1876" s="19"/>
      <c r="T1876" s="20"/>
    </row>
    <row r="1877" spans="1:20" ht="15.75" customHeight="1" x14ac:dyDescent="0.2">
      <c r="A1877" s="2">
        <v>9547</v>
      </c>
      <c r="B1877" s="2">
        <v>7</v>
      </c>
      <c r="C1877" s="2">
        <v>6</v>
      </c>
      <c r="D1877" s="2">
        <v>1993</v>
      </c>
      <c r="E1877" s="2">
        <v>1993</v>
      </c>
      <c r="F1877" s="2">
        <v>1594</v>
      </c>
      <c r="G1877" s="2">
        <v>2</v>
      </c>
      <c r="H1877" s="2">
        <v>2</v>
      </c>
      <c r="I1877" s="2">
        <v>1</v>
      </c>
      <c r="J1877" s="2">
        <v>2</v>
      </c>
      <c r="K1877" s="2">
        <v>188500</v>
      </c>
      <c r="L1877" s="2" t="s">
        <v>13</v>
      </c>
      <c r="M1877" s="2" t="s">
        <v>18</v>
      </c>
      <c r="N1877" s="16">
        <f t="shared" si="0"/>
        <v>1993</v>
      </c>
      <c r="O1877" s="16" t="str">
        <f t="shared" si="1"/>
        <v>Not Good Condition</v>
      </c>
      <c r="P1877" s="16" t="str">
        <f t="shared" si="2"/>
        <v>NEW but not excellent</v>
      </c>
      <c r="Q1877" s="18"/>
      <c r="S1877" s="19"/>
      <c r="T1877" s="20"/>
    </row>
    <row r="1878" spans="1:20" ht="15.75" customHeight="1" x14ac:dyDescent="0.2">
      <c r="A1878" s="2">
        <v>10530</v>
      </c>
      <c r="B1878" s="2">
        <v>7</v>
      </c>
      <c r="C1878" s="2">
        <v>6</v>
      </c>
      <c r="D1878" s="2">
        <v>1993</v>
      </c>
      <c r="E1878" s="2">
        <v>1993</v>
      </c>
      <c r="F1878" s="2">
        <v>2075</v>
      </c>
      <c r="G1878" s="2">
        <v>2</v>
      </c>
      <c r="H1878" s="2">
        <v>3</v>
      </c>
      <c r="I1878" s="2">
        <v>1</v>
      </c>
      <c r="J1878" s="2">
        <v>2</v>
      </c>
      <c r="K1878" s="2">
        <v>255000</v>
      </c>
      <c r="L1878" s="2" t="s">
        <v>13</v>
      </c>
      <c r="M1878" s="2" t="s">
        <v>18</v>
      </c>
      <c r="N1878" s="16">
        <f t="shared" si="0"/>
        <v>1993</v>
      </c>
      <c r="O1878" s="16" t="str">
        <f t="shared" si="1"/>
        <v>Not Good Condition</v>
      </c>
      <c r="P1878" s="16" t="str">
        <f t="shared" si="2"/>
        <v>NEW but not excellent</v>
      </c>
      <c r="Q1878" s="18"/>
      <c r="S1878" s="19"/>
      <c r="T1878" s="20"/>
    </row>
    <row r="1879" spans="1:20" ht="15.75" customHeight="1" x14ac:dyDescent="0.2">
      <c r="A1879" s="2">
        <v>11500</v>
      </c>
      <c r="B1879" s="2">
        <v>5</v>
      </c>
      <c r="C1879" s="2">
        <v>6</v>
      </c>
      <c r="D1879" s="2">
        <v>1976</v>
      </c>
      <c r="E1879" s="2">
        <v>1976</v>
      </c>
      <c r="F1879" s="2">
        <v>1680</v>
      </c>
      <c r="G1879" s="2">
        <v>2</v>
      </c>
      <c r="H1879" s="2">
        <v>4</v>
      </c>
      <c r="I1879" s="2">
        <v>0</v>
      </c>
      <c r="J1879" s="2">
        <v>2</v>
      </c>
      <c r="K1879" s="2">
        <v>136905</v>
      </c>
      <c r="L1879" s="2" t="s">
        <v>13</v>
      </c>
      <c r="M1879" s="2" t="s">
        <v>18</v>
      </c>
      <c r="N1879" s="16">
        <f t="shared" si="0"/>
        <v>1976</v>
      </c>
      <c r="O1879" s="16" t="str">
        <f t="shared" si="1"/>
        <v>Not Good Condition</v>
      </c>
      <c r="P1879" s="16" t="str">
        <f t="shared" si="2"/>
        <v>NEW but not excellent</v>
      </c>
      <c r="Q1879" s="18"/>
      <c r="S1879" s="19"/>
      <c r="T1879" s="20"/>
    </row>
    <row r="1880" spans="1:20" ht="15.75" customHeight="1" x14ac:dyDescent="0.2">
      <c r="A1880" s="2">
        <v>10738</v>
      </c>
      <c r="B1880" s="2">
        <v>6</v>
      </c>
      <c r="C1880" s="2">
        <v>7</v>
      </c>
      <c r="D1880" s="2">
        <v>1966</v>
      </c>
      <c r="E1880" s="2">
        <v>1966</v>
      </c>
      <c r="F1880" s="2">
        <v>1093</v>
      </c>
      <c r="G1880" s="2">
        <v>2</v>
      </c>
      <c r="H1880" s="2">
        <v>3</v>
      </c>
      <c r="I1880" s="2">
        <v>1</v>
      </c>
      <c r="J1880" s="2">
        <v>2</v>
      </c>
      <c r="K1880" s="2">
        <v>158500</v>
      </c>
      <c r="L1880" s="2" t="s">
        <v>13</v>
      </c>
      <c r="M1880" s="2" t="s">
        <v>18</v>
      </c>
      <c r="N1880" s="16">
        <f t="shared" si="0"/>
        <v>1966</v>
      </c>
      <c r="O1880" s="16" t="str">
        <f t="shared" si="1"/>
        <v>Not Good Condition</v>
      </c>
      <c r="P1880" s="16" t="str">
        <f t="shared" si="2"/>
        <v>NEW but not excellent</v>
      </c>
      <c r="Q1880" s="18"/>
      <c r="S1880" s="19"/>
      <c r="T1880" s="20"/>
    </row>
    <row r="1881" spans="1:20" ht="15.75" customHeight="1" x14ac:dyDescent="0.2">
      <c r="A1881" s="2">
        <v>9600</v>
      </c>
      <c r="B1881" s="2">
        <v>7</v>
      </c>
      <c r="C1881" s="2">
        <v>6</v>
      </c>
      <c r="D1881" s="2">
        <v>1973</v>
      </c>
      <c r="E1881" s="2">
        <v>1973</v>
      </c>
      <c r="F1881" s="2">
        <v>1242</v>
      </c>
      <c r="G1881" s="2">
        <v>1</v>
      </c>
      <c r="H1881" s="2">
        <v>3</v>
      </c>
      <c r="I1881" s="2">
        <v>1</v>
      </c>
      <c r="J1881" s="2">
        <v>2</v>
      </c>
      <c r="K1881" s="2">
        <v>175500</v>
      </c>
      <c r="L1881" s="2" t="s">
        <v>13</v>
      </c>
      <c r="M1881" s="2" t="s">
        <v>18</v>
      </c>
      <c r="N1881" s="16">
        <f t="shared" si="0"/>
        <v>1973</v>
      </c>
      <c r="O1881" s="16" t="str">
        <f t="shared" si="1"/>
        <v>Not Good Condition</v>
      </c>
      <c r="P1881" s="16" t="str">
        <f t="shared" si="2"/>
        <v>NEW but not excellent</v>
      </c>
      <c r="Q1881" s="18"/>
      <c r="S1881" s="19"/>
      <c r="T1881" s="20"/>
    </row>
    <row r="1882" spans="1:20" ht="15.75" customHeight="1" x14ac:dyDescent="0.2">
      <c r="A1882" s="2">
        <v>10800</v>
      </c>
      <c r="B1882" s="2">
        <v>6</v>
      </c>
      <c r="C1882" s="2">
        <v>5</v>
      </c>
      <c r="D1882" s="2">
        <v>1963</v>
      </c>
      <c r="E1882" s="2">
        <v>1963</v>
      </c>
      <c r="F1882" s="2">
        <v>1052</v>
      </c>
      <c r="G1882" s="2">
        <v>1</v>
      </c>
      <c r="H1882" s="2">
        <v>3</v>
      </c>
      <c r="I1882" s="2">
        <v>0</v>
      </c>
      <c r="J1882" s="2">
        <v>1</v>
      </c>
      <c r="K1882" s="2">
        <v>127000</v>
      </c>
      <c r="L1882" s="2" t="s">
        <v>13</v>
      </c>
      <c r="M1882" s="2" t="s">
        <v>18</v>
      </c>
      <c r="N1882" s="16">
        <f t="shared" si="0"/>
        <v>1963</v>
      </c>
      <c r="O1882" s="16" t="str">
        <f t="shared" si="1"/>
        <v>Not Good Condition</v>
      </c>
      <c r="P1882" s="16" t="str">
        <f t="shared" si="2"/>
        <v>NEW but not excellent</v>
      </c>
      <c r="Q1882" s="18"/>
      <c r="S1882" s="19"/>
      <c r="T1882" s="20"/>
    </row>
    <row r="1883" spans="1:20" ht="15.75" customHeight="1" x14ac:dyDescent="0.2">
      <c r="A1883" s="2">
        <v>8050</v>
      </c>
      <c r="B1883" s="2">
        <v>5</v>
      </c>
      <c r="C1883" s="2">
        <v>6</v>
      </c>
      <c r="D1883" s="2">
        <v>1967</v>
      </c>
      <c r="E1883" s="2">
        <v>1993</v>
      </c>
      <c r="F1883" s="2">
        <v>1107</v>
      </c>
      <c r="G1883" s="2">
        <v>1</v>
      </c>
      <c r="H1883" s="2">
        <v>3</v>
      </c>
      <c r="I1883" s="2">
        <v>0</v>
      </c>
      <c r="J1883" s="2">
        <v>1</v>
      </c>
      <c r="K1883" s="2">
        <v>127000</v>
      </c>
      <c r="L1883" s="2" t="s">
        <v>13</v>
      </c>
      <c r="M1883" s="2" t="s">
        <v>14</v>
      </c>
      <c r="N1883" s="16">
        <f t="shared" si="0"/>
        <v>1967</v>
      </c>
      <c r="O1883" s="16" t="str">
        <f t="shared" si="1"/>
        <v>Not Good Condition</v>
      </c>
      <c r="P1883" s="16" t="str">
        <f t="shared" si="2"/>
        <v>NEW but not excellent</v>
      </c>
      <c r="Q1883" s="18"/>
      <c r="S1883" s="19"/>
      <c r="T1883" s="20"/>
    </row>
    <row r="1884" spans="1:20" ht="15.75" customHeight="1" x14ac:dyDescent="0.2">
      <c r="A1884" s="2">
        <v>10355</v>
      </c>
      <c r="B1884" s="2">
        <v>5</v>
      </c>
      <c r="C1884" s="2">
        <v>5</v>
      </c>
      <c r="D1884" s="2">
        <v>1967</v>
      </c>
      <c r="E1884" s="2">
        <v>1967</v>
      </c>
      <c r="F1884" s="2">
        <v>1214</v>
      </c>
      <c r="G1884" s="2">
        <v>2</v>
      </c>
      <c r="H1884" s="2">
        <v>3</v>
      </c>
      <c r="I1884" s="2">
        <v>1</v>
      </c>
      <c r="J1884" s="2">
        <v>1</v>
      </c>
      <c r="K1884" s="2">
        <v>143000</v>
      </c>
      <c r="L1884" s="2" t="s">
        <v>13</v>
      </c>
      <c r="M1884" s="2" t="s">
        <v>14</v>
      </c>
      <c r="N1884" s="16">
        <f t="shared" si="0"/>
        <v>1967</v>
      </c>
      <c r="O1884" s="16" t="str">
        <f t="shared" si="1"/>
        <v>Not Good Condition</v>
      </c>
      <c r="P1884" s="16" t="str">
        <f t="shared" si="2"/>
        <v>NEW but not excellent</v>
      </c>
      <c r="Q1884" s="18"/>
      <c r="S1884" s="19"/>
      <c r="T1884" s="20"/>
    </row>
    <row r="1885" spans="1:20" ht="15.75" customHeight="1" x14ac:dyDescent="0.2">
      <c r="A1885" s="2">
        <v>10289</v>
      </c>
      <c r="B1885" s="2">
        <v>5</v>
      </c>
      <c r="C1885" s="2">
        <v>7</v>
      </c>
      <c r="D1885" s="2">
        <v>1965</v>
      </c>
      <c r="E1885" s="2">
        <v>1965</v>
      </c>
      <c r="F1885" s="2">
        <v>1073</v>
      </c>
      <c r="G1885" s="2">
        <v>1</v>
      </c>
      <c r="H1885" s="2">
        <v>3</v>
      </c>
      <c r="I1885" s="2">
        <v>0</v>
      </c>
      <c r="J1885" s="2">
        <v>2</v>
      </c>
      <c r="K1885" s="2">
        <v>156000</v>
      </c>
      <c r="L1885" s="2" t="s">
        <v>13</v>
      </c>
      <c r="M1885" s="2" t="s">
        <v>14</v>
      </c>
      <c r="N1885" s="16">
        <f t="shared" si="0"/>
        <v>1965</v>
      </c>
      <c r="O1885" s="16" t="str">
        <f t="shared" si="1"/>
        <v>Not Good Condition</v>
      </c>
      <c r="P1885" s="16" t="str">
        <f t="shared" si="2"/>
        <v>NEW but not excellent</v>
      </c>
      <c r="Q1885" s="18"/>
      <c r="S1885" s="19"/>
      <c r="T1885" s="20"/>
    </row>
    <row r="1886" spans="1:20" ht="15.75" customHeight="1" x14ac:dyDescent="0.2">
      <c r="A1886" s="2">
        <v>9503</v>
      </c>
      <c r="B1886" s="2">
        <v>5</v>
      </c>
      <c r="C1886" s="2">
        <v>5</v>
      </c>
      <c r="D1886" s="2">
        <v>1958</v>
      </c>
      <c r="E1886" s="2">
        <v>1983</v>
      </c>
      <c r="F1886" s="2">
        <v>1344</v>
      </c>
      <c r="G1886" s="2">
        <v>1</v>
      </c>
      <c r="H1886" s="2">
        <v>2</v>
      </c>
      <c r="I1886" s="2">
        <v>1</v>
      </c>
      <c r="J1886" s="2">
        <v>1</v>
      </c>
      <c r="K1886" s="2">
        <v>144000</v>
      </c>
      <c r="L1886" s="2" t="s">
        <v>13</v>
      </c>
      <c r="M1886" s="2" t="s">
        <v>14</v>
      </c>
      <c r="N1886" s="16">
        <f t="shared" si="0"/>
        <v>1958</v>
      </c>
      <c r="O1886" s="16" t="str">
        <f t="shared" si="1"/>
        <v>Not Good Condition</v>
      </c>
      <c r="P1886" s="16" t="str">
        <f t="shared" si="2"/>
        <v>OLD and not excellent</v>
      </c>
      <c r="Q1886" s="18"/>
      <c r="S1886" s="19"/>
      <c r="T1886" s="20"/>
    </row>
    <row r="1887" spans="1:20" ht="15.75" customHeight="1" x14ac:dyDescent="0.2">
      <c r="A1887" s="2">
        <v>10624</v>
      </c>
      <c r="B1887" s="2">
        <v>5</v>
      </c>
      <c r="C1887" s="2">
        <v>4</v>
      </c>
      <c r="D1887" s="2">
        <v>1964</v>
      </c>
      <c r="E1887" s="2">
        <v>1964</v>
      </c>
      <c r="F1887" s="2">
        <v>1728</v>
      </c>
      <c r="G1887" s="2">
        <v>2</v>
      </c>
      <c r="H1887" s="2">
        <v>6</v>
      </c>
      <c r="I1887" s="2">
        <v>0</v>
      </c>
      <c r="J1887" s="2">
        <v>1</v>
      </c>
      <c r="K1887" s="2">
        <v>119000</v>
      </c>
      <c r="L1887" s="2" t="s">
        <v>13</v>
      </c>
      <c r="M1887" s="2" t="s">
        <v>14</v>
      </c>
      <c r="N1887" s="16">
        <f t="shared" si="0"/>
        <v>1964</v>
      </c>
      <c r="O1887" s="16" t="str">
        <f t="shared" si="1"/>
        <v>Not Good Condition</v>
      </c>
      <c r="P1887" s="16" t="str">
        <f t="shared" si="2"/>
        <v>NEW but not excellent</v>
      </c>
      <c r="Q1887" s="18"/>
      <c r="S1887" s="19"/>
      <c r="T1887" s="20"/>
    </row>
    <row r="1888" spans="1:20" ht="15.75" customHeight="1" x14ac:dyDescent="0.2">
      <c r="A1888" s="2">
        <v>10899</v>
      </c>
      <c r="B1888" s="2">
        <v>4</v>
      </c>
      <c r="C1888" s="2">
        <v>5</v>
      </c>
      <c r="D1888" s="2">
        <v>1964</v>
      </c>
      <c r="E1888" s="2">
        <v>1964</v>
      </c>
      <c r="F1888" s="2">
        <v>1224</v>
      </c>
      <c r="G1888" s="2">
        <v>2</v>
      </c>
      <c r="H1888" s="2">
        <v>2</v>
      </c>
      <c r="I1888" s="2">
        <v>0</v>
      </c>
      <c r="J1888" s="2">
        <v>3</v>
      </c>
      <c r="K1888" s="2">
        <v>103000</v>
      </c>
      <c r="L1888" s="2" t="s">
        <v>13</v>
      </c>
      <c r="M1888" s="2" t="s">
        <v>14</v>
      </c>
      <c r="N1888" s="16">
        <f t="shared" si="0"/>
        <v>1964</v>
      </c>
      <c r="O1888" s="16" t="str">
        <f t="shared" si="1"/>
        <v>Not Good Condition</v>
      </c>
      <c r="P1888" s="16" t="str">
        <f t="shared" si="2"/>
        <v>NEW but not excellent</v>
      </c>
      <c r="Q1888" s="18"/>
      <c r="S1888" s="19"/>
      <c r="T1888" s="20"/>
    </row>
    <row r="1889" spans="1:20" ht="15.75" customHeight="1" x14ac:dyDescent="0.2">
      <c r="A1889" s="2">
        <v>12342</v>
      </c>
      <c r="B1889" s="2">
        <v>5</v>
      </c>
      <c r="C1889" s="2">
        <v>5</v>
      </c>
      <c r="D1889" s="2">
        <v>1960</v>
      </c>
      <c r="E1889" s="2">
        <v>1978</v>
      </c>
      <c r="F1889" s="2">
        <v>1422</v>
      </c>
      <c r="G1889" s="2">
        <v>1</v>
      </c>
      <c r="H1889" s="2">
        <v>3</v>
      </c>
      <c r="I1889" s="2">
        <v>1</v>
      </c>
      <c r="J1889" s="2">
        <v>1</v>
      </c>
      <c r="K1889" s="2">
        <v>139900</v>
      </c>
      <c r="L1889" s="2" t="s">
        <v>13</v>
      </c>
      <c r="M1889" s="2" t="s">
        <v>14</v>
      </c>
      <c r="N1889" s="16">
        <f t="shared" si="0"/>
        <v>1960</v>
      </c>
      <c r="O1889" s="16" t="str">
        <f t="shared" si="1"/>
        <v>Not Good Condition</v>
      </c>
      <c r="P1889" s="16" t="str">
        <f t="shared" si="2"/>
        <v>NEW but not excellent</v>
      </c>
      <c r="Q1889" s="18"/>
      <c r="S1889" s="19"/>
      <c r="T1889" s="20"/>
    </row>
    <row r="1890" spans="1:20" ht="15.75" customHeight="1" x14ac:dyDescent="0.2">
      <c r="A1890" s="2">
        <v>12772</v>
      </c>
      <c r="B1890" s="2">
        <v>6</v>
      </c>
      <c r="C1890" s="2">
        <v>8</v>
      </c>
      <c r="D1890" s="2">
        <v>1960</v>
      </c>
      <c r="E1890" s="2">
        <v>1998</v>
      </c>
      <c r="F1890" s="2">
        <v>958</v>
      </c>
      <c r="G1890" s="2">
        <v>1</v>
      </c>
      <c r="H1890" s="2">
        <v>2</v>
      </c>
      <c r="I1890" s="2">
        <v>0</v>
      </c>
      <c r="J1890" s="2">
        <v>1</v>
      </c>
      <c r="K1890" s="2">
        <v>151500</v>
      </c>
      <c r="L1890" s="2" t="s">
        <v>17</v>
      </c>
      <c r="M1890" s="2" t="s">
        <v>14</v>
      </c>
      <c r="N1890" s="16">
        <f t="shared" si="0"/>
        <v>1960</v>
      </c>
      <c r="O1890" s="16" t="str">
        <f t="shared" si="1"/>
        <v>Good Condition</v>
      </c>
      <c r="P1890" s="16" t="str">
        <f t="shared" si="2"/>
        <v>NEW but not excellent</v>
      </c>
      <c r="Q1890" s="18"/>
      <c r="S1890" s="19"/>
      <c r="T1890" s="20"/>
    </row>
    <row r="1891" spans="1:20" ht="15.75" customHeight="1" x14ac:dyDescent="0.2">
      <c r="A1891" s="2">
        <v>8892</v>
      </c>
      <c r="B1891" s="2">
        <v>5</v>
      </c>
      <c r="C1891" s="2">
        <v>5</v>
      </c>
      <c r="D1891" s="2">
        <v>1960</v>
      </c>
      <c r="E1891" s="2">
        <v>1960</v>
      </c>
      <c r="F1891" s="2">
        <v>1065</v>
      </c>
      <c r="G1891" s="2">
        <v>1</v>
      </c>
      <c r="H1891" s="2">
        <v>3</v>
      </c>
      <c r="I1891" s="2">
        <v>0</v>
      </c>
      <c r="J1891" s="2">
        <v>2</v>
      </c>
      <c r="K1891" s="2">
        <v>126500</v>
      </c>
      <c r="L1891" s="2" t="s">
        <v>13</v>
      </c>
      <c r="M1891" s="2" t="s">
        <v>14</v>
      </c>
      <c r="N1891" s="16">
        <f t="shared" si="0"/>
        <v>1960</v>
      </c>
      <c r="O1891" s="16" t="str">
        <f t="shared" si="1"/>
        <v>Not Good Condition</v>
      </c>
      <c r="P1891" s="16" t="str">
        <f t="shared" si="2"/>
        <v>NEW but not excellent</v>
      </c>
      <c r="Q1891" s="18"/>
      <c r="S1891" s="19"/>
      <c r="T1891" s="20"/>
    </row>
    <row r="1892" spans="1:20" ht="15.75" customHeight="1" x14ac:dyDescent="0.2">
      <c r="A1892" s="2">
        <v>10482</v>
      </c>
      <c r="B1892" s="2">
        <v>6</v>
      </c>
      <c r="C1892" s="2">
        <v>8</v>
      </c>
      <c r="D1892" s="2">
        <v>1958</v>
      </c>
      <c r="E1892" s="2">
        <v>1958</v>
      </c>
      <c r="F1892" s="2">
        <v>1138</v>
      </c>
      <c r="G1892" s="2">
        <v>1</v>
      </c>
      <c r="H1892" s="2">
        <v>3</v>
      </c>
      <c r="I1892" s="2">
        <v>0</v>
      </c>
      <c r="J1892" s="2">
        <v>1</v>
      </c>
      <c r="K1892" s="2">
        <v>145000</v>
      </c>
      <c r="L1892" s="2" t="s">
        <v>17</v>
      </c>
      <c r="M1892" s="2" t="s">
        <v>14</v>
      </c>
      <c r="N1892" s="16">
        <f t="shared" si="0"/>
        <v>1958</v>
      </c>
      <c r="O1892" s="16" t="str">
        <f t="shared" si="1"/>
        <v>Good Condition</v>
      </c>
      <c r="P1892" s="16" t="str">
        <f t="shared" si="2"/>
        <v>OLD and not excellent</v>
      </c>
      <c r="Q1892" s="18"/>
      <c r="S1892" s="19"/>
      <c r="T1892" s="20"/>
    </row>
    <row r="1893" spans="1:20" ht="15.75" customHeight="1" x14ac:dyDescent="0.2">
      <c r="A1893" s="2">
        <v>7535</v>
      </c>
      <c r="B1893" s="2">
        <v>5</v>
      </c>
      <c r="C1893" s="2">
        <v>7</v>
      </c>
      <c r="D1893" s="2">
        <v>1958</v>
      </c>
      <c r="E1893" s="2">
        <v>1985</v>
      </c>
      <c r="F1893" s="2">
        <v>912</v>
      </c>
      <c r="G1893" s="2">
        <v>1</v>
      </c>
      <c r="H1893" s="2">
        <v>2</v>
      </c>
      <c r="I1893" s="2">
        <v>0</v>
      </c>
      <c r="J1893" s="2">
        <v>1</v>
      </c>
      <c r="K1893" s="2">
        <v>120000</v>
      </c>
      <c r="L1893" s="2" t="s">
        <v>13</v>
      </c>
      <c r="M1893" s="2" t="s">
        <v>14</v>
      </c>
      <c r="N1893" s="16">
        <f t="shared" si="0"/>
        <v>1958</v>
      </c>
      <c r="O1893" s="16" t="str">
        <f t="shared" si="1"/>
        <v>Not Good Condition</v>
      </c>
      <c r="P1893" s="16" t="str">
        <f t="shared" si="2"/>
        <v>OLD and not excellent</v>
      </c>
      <c r="Q1893" s="18"/>
      <c r="S1893" s="19"/>
      <c r="T1893" s="20"/>
    </row>
    <row r="1894" spans="1:20" ht="15.75" customHeight="1" x14ac:dyDescent="0.2">
      <c r="A1894" s="2">
        <v>7450</v>
      </c>
      <c r="B1894" s="2">
        <v>5</v>
      </c>
      <c r="C1894" s="2">
        <v>5</v>
      </c>
      <c r="D1894" s="2">
        <v>1956</v>
      </c>
      <c r="E1894" s="2">
        <v>1956</v>
      </c>
      <c r="F1894" s="2">
        <v>1074</v>
      </c>
      <c r="G1894" s="2">
        <v>1</v>
      </c>
      <c r="H1894" s="2">
        <v>2</v>
      </c>
      <c r="I1894" s="2">
        <v>1</v>
      </c>
      <c r="J1894" s="2">
        <v>2</v>
      </c>
      <c r="K1894" s="2">
        <v>124000</v>
      </c>
      <c r="L1894" s="2" t="s">
        <v>13</v>
      </c>
      <c r="M1894" s="2" t="s">
        <v>14</v>
      </c>
      <c r="N1894" s="16">
        <f t="shared" si="0"/>
        <v>1956</v>
      </c>
      <c r="O1894" s="16" t="str">
        <f t="shared" si="1"/>
        <v>Not Good Condition</v>
      </c>
      <c r="P1894" s="16" t="str">
        <f t="shared" si="2"/>
        <v>OLD and not excellent</v>
      </c>
      <c r="Q1894" s="18"/>
      <c r="S1894" s="19"/>
      <c r="T1894" s="20"/>
    </row>
    <row r="1895" spans="1:20" ht="15.75" customHeight="1" x14ac:dyDescent="0.2">
      <c r="A1895" s="2">
        <v>8339</v>
      </c>
      <c r="B1895" s="2">
        <v>5</v>
      </c>
      <c r="C1895" s="2">
        <v>7</v>
      </c>
      <c r="D1895" s="2">
        <v>1959</v>
      </c>
      <c r="E1895" s="2">
        <v>1959</v>
      </c>
      <c r="F1895" s="2">
        <v>882</v>
      </c>
      <c r="G1895" s="2">
        <v>1</v>
      </c>
      <c r="H1895" s="2">
        <v>3</v>
      </c>
      <c r="I1895" s="2">
        <v>0</v>
      </c>
      <c r="J1895" s="2">
        <v>1</v>
      </c>
      <c r="K1895" s="2">
        <v>106500</v>
      </c>
      <c r="L1895" s="2" t="s">
        <v>13</v>
      </c>
      <c r="M1895" s="2" t="s">
        <v>14</v>
      </c>
      <c r="N1895" s="16">
        <f t="shared" si="0"/>
        <v>1959</v>
      </c>
      <c r="O1895" s="16" t="str">
        <f t="shared" si="1"/>
        <v>Not Good Condition</v>
      </c>
      <c r="P1895" s="16" t="str">
        <f t="shared" si="2"/>
        <v>OLD and not excellent</v>
      </c>
      <c r="Q1895" s="18"/>
      <c r="S1895" s="19"/>
      <c r="T1895" s="20"/>
    </row>
    <row r="1896" spans="1:20" ht="15.75" customHeight="1" x14ac:dyDescent="0.2">
      <c r="A1896" s="2">
        <v>14357</v>
      </c>
      <c r="B1896" s="2">
        <v>5</v>
      </c>
      <c r="C1896" s="2">
        <v>5</v>
      </c>
      <c r="D1896" s="2">
        <v>1961</v>
      </c>
      <c r="E1896" s="2">
        <v>1961</v>
      </c>
      <c r="F1896" s="2">
        <v>1187</v>
      </c>
      <c r="G1896" s="2">
        <v>1</v>
      </c>
      <c r="H1896" s="2">
        <v>2</v>
      </c>
      <c r="I1896" s="2">
        <v>1</v>
      </c>
      <c r="J1896" s="2">
        <v>2</v>
      </c>
      <c r="K1896" s="2">
        <v>140500</v>
      </c>
      <c r="L1896" s="2" t="s">
        <v>13</v>
      </c>
      <c r="M1896" s="2" t="s">
        <v>14</v>
      </c>
      <c r="N1896" s="16">
        <f t="shared" si="0"/>
        <v>1961</v>
      </c>
      <c r="O1896" s="16" t="str">
        <f t="shared" si="1"/>
        <v>Not Good Condition</v>
      </c>
      <c r="P1896" s="16" t="str">
        <f t="shared" si="2"/>
        <v>NEW but not excellent</v>
      </c>
      <c r="Q1896" s="18"/>
      <c r="S1896" s="19"/>
      <c r="T1896" s="20"/>
    </row>
    <row r="1897" spans="1:20" ht="15.75" customHeight="1" x14ac:dyDescent="0.2">
      <c r="A1897" s="2">
        <v>8243</v>
      </c>
      <c r="B1897" s="2">
        <v>5</v>
      </c>
      <c r="C1897" s="2">
        <v>7</v>
      </c>
      <c r="D1897" s="2">
        <v>1961</v>
      </c>
      <c r="E1897" s="2">
        <v>1961</v>
      </c>
      <c r="F1897" s="2">
        <v>964</v>
      </c>
      <c r="G1897" s="2">
        <v>1</v>
      </c>
      <c r="H1897" s="2">
        <v>3</v>
      </c>
      <c r="I1897" s="2">
        <v>1</v>
      </c>
      <c r="J1897" s="2">
        <v>2</v>
      </c>
      <c r="K1897" s="2">
        <v>137500</v>
      </c>
      <c r="L1897" s="2" t="s">
        <v>17</v>
      </c>
      <c r="M1897" s="2" t="s">
        <v>14</v>
      </c>
      <c r="N1897" s="16">
        <f t="shared" si="0"/>
        <v>1961</v>
      </c>
      <c r="O1897" s="16" t="str">
        <f t="shared" si="1"/>
        <v>Good Condition</v>
      </c>
      <c r="P1897" s="16" t="str">
        <f t="shared" si="2"/>
        <v>NEW but not excellent</v>
      </c>
      <c r="Q1897" s="18"/>
      <c r="S1897" s="19"/>
      <c r="T1897" s="20"/>
    </row>
    <row r="1898" spans="1:20" ht="15.75" customHeight="1" x14ac:dyDescent="0.2">
      <c r="A1898" s="2">
        <v>8680</v>
      </c>
      <c r="B1898" s="2">
        <v>5</v>
      </c>
      <c r="C1898" s="2">
        <v>7</v>
      </c>
      <c r="D1898" s="2">
        <v>1960</v>
      </c>
      <c r="E1898" s="2">
        <v>1960</v>
      </c>
      <c r="F1898" s="2">
        <v>894</v>
      </c>
      <c r="G1898" s="2">
        <v>1</v>
      </c>
      <c r="H1898" s="2">
        <v>3</v>
      </c>
      <c r="I1898" s="2">
        <v>0</v>
      </c>
      <c r="J1898" s="2">
        <v>1</v>
      </c>
      <c r="K1898" s="2">
        <v>117600</v>
      </c>
      <c r="L1898" s="2" t="s">
        <v>13</v>
      </c>
      <c r="M1898" s="2" t="s">
        <v>14</v>
      </c>
      <c r="N1898" s="16">
        <f t="shared" si="0"/>
        <v>1960</v>
      </c>
      <c r="O1898" s="16" t="str">
        <f t="shared" si="1"/>
        <v>Not Good Condition</v>
      </c>
      <c r="P1898" s="16" t="str">
        <f t="shared" si="2"/>
        <v>NEW but not excellent</v>
      </c>
      <c r="Q1898" s="18"/>
      <c r="S1898" s="19"/>
      <c r="T1898" s="20"/>
    </row>
    <row r="1899" spans="1:20" ht="15.75" customHeight="1" x14ac:dyDescent="0.2">
      <c r="A1899" s="2">
        <v>8800</v>
      </c>
      <c r="B1899" s="2">
        <v>7</v>
      </c>
      <c r="C1899" s="2">
        <v>6</v>
      </c>
      <c r="D1899" s="2">
        <v>1966</v>
      </c>
      <c r="E1899" s="2">
        <v>1966</v>
      </c>
      <c r="F1899" s="2">
        <v>1200</v>
      </c>
      <c r="G1899" s="2">
        <v>2</v>
      </c>
      <c r="H1899" s="2">
        <v>3</v>
      </c>
      <c r="I1899" s="2">
        <v>1</v>
      </c>
      <c r="J1899" s="2">
        <v>2</v>
      </c>
      <c r="K1899" s="2">
        <v>163500</v>
      </c>
      <c r="L1899" s="2" t="s">
        <v>13</v>
      </c>
      <c r="M1899" s="2" t="s">
        <v>14</v>
      </c>
      <c r="N1899" s="16">
        <f t="shared" si="0"/>
        <v>1966</v>
      </c>
      <c r="O1899" s="16" t="str">
        <f t="shared" si="1"/>
        <v>Not Good Condition</v>
      </c>
      <c r="P1899" s="16" t="str">
        <f t="shared" si="2"/>
        <v>NEW but not excellent</v>
      </c>
      <c r="Q1899" s="18"/>
      <c r="S1899" s="19"/>
      <c r="T1899" s="20"/>
    </row>
    <row r="1900" spans="1:20" ht="15.75" customHeight="1" x14ac:dyDescent="0.2">
      <c r="A1900" s="2">
        <v>9200</v>
      </c>
      <c r="B1900" s="2">
        <v>6</v>
      </c>
      <c r="C1900" s="2">
        <v>5</v>
      </c>
      <c r="D1900" s="2">
        <v>1965</v>
      </c>
      <c r="E1900" s="2">
        <v>1965</v>
      </c>
      <c r="F1900" s="2">
        <v>1042</v>
      </c>
      <c r="G1900" s="2">
        <v>2</v>
      </c>
      <c r="H1900" s="2">
        <v>3</v>
      </c>
      <c r="I1900" s="2">
        <v>0</v>
      </c>
      <c r="J1900" s="2">
        <v>2</v>
      </c>
      <c r="K1900" s="2">
        <v>161000</v>
      </c>
      <c r="L1900" s="2" t="s">
        <v>13</v>
      </c>
      <c r="M1900" s="2" t="s">
        <v>14</v>
      </c>
      <c r="N1900" s="16">
        <f t="shared" si="0"/>
        <v>1965</v>
      </c>
      <c r="O1900" s="16" t="str">
        <f t="shared" si="1"/>
        <v>Not Good Condition</v>
      </c>
      <c r="P1900" s="16" t="str">
        <f t="shared" si="2"/>
        <v>NEW but not excellent</v>
      </c>
      <c r="Q1900" s="18"/>
      <c r="S1900" s="19"/>
      <c r="T1900" s="20"/>
    </row>
    <row r="1901" spans="1:20" ht="15.75" customHeight="1" x14ac:dyDescent="0.2">
      <c r="A1901" s="2">
        <v>9350</v>
      </c>
      <c r="B1901" s="2">
        <v>6</v>
      </c>
      <c r="C1901" s="2">
        <v>7</v>
      </c>
      <c r="D1901" s="2">
        <v>1964</v>
      </c>
      <c r="E1901" s="2">
        <v>1991</v>
      </c>
      <c r="F1901" s="2">
        <v>1302</v>
      </c>
      <c r="G1901" s="2">
        <v>2</v>
      </c>
      <c r="H1901" s="2">
        <v>3</v>
      </c>
      <c r="I1901" s="2">
        <v>0</v>
      </c>
      <c r="J1901" s="2">
        <v>1</v>
      </c>
      <c r="K1901" s="2">
        <v>158000</v>
      </c>
      <c r="L1901" s="2" t="s">
        <v>13</v>
      </c>
      <c r="M1901" s="2" t="s">
        <v>14</v>
      </c>
      <c r="N1901" s="16">
        <f t="shared" si="0"/>
        <v>1964</v>
      </c>
      <c r="O1901" s="16" t="str">
        <f t="shared" si="1"/>
        <v>Not Good Condition</v>
      </c>
      <c r="P1901" s="16" t="str">
        <f t="shared" si="2"/>
        <v>NEW but not excellent</v>
      </c>
      <c r="Q1901" s="18"/>
      <c r="S1901" s="19"/>
      <c r="T1901" s="20"/>
    </row>
    <row r="1902" spans="1:20" ht="15.75" customHeight="1" x14ac:dyDescent="0.2">
      <c r="A1902" s="2">
        <v>8800</v>
      </c>
      <c r="B1902" s="2">
        <v>6</v>
      </c>
      <c r="C1902" s="2">
        <v>7</v>
      </c>
      <c r="D1902" s="2">
        <v>1964</v>
      </c>
      <c r="E1902" s="2">
        <v>1997</v>
      </c>
      <c r="F1902" s="2">
        <v>2154</v>
      </c>
      <c r="G1902" s="2">
        <v>2</v>
      </c>
      <c r="H1902" s="2">
        <v>5</v>
      </c>
      <c r="I1902" s="2">
        <v>1</v>
      </c>
      <c r="J1902" s="2">
        <v>2</v>
      </c>
      <c r="K1902" s="2">
        <v>224500</v>
      </c>
      <c r="L1902" s="2" t="s">
        <v>17</v>
      </c>
      <c r="M1902" s="2" t="s">
        <v>14</v>
      </c>
      <c r="N1902" s="16">
        <f t="shared" si="0"/>
        <v>1964</v>
      </c>
      <c r="O1902" s="16" t="str">
        <f t="shared" si="1"/>
        <v>Good Condition</v>
      </c>
      <c r="P1902" s="16" t="str">
        <f t="shared" si="2"/>
        <v>NEW but not excellent</v>
      </c>
      <c r="Q1902" s="18"/>
      <c r="S1902" s="19"/>
      <c r="T1902" s="20"/>
    </row>
    <row r="1903" spans="1:20" ht="15.75" customHeight="1" x14ac:dyDescent="0.2">
      <c r="A1903" s="2">
        <v>11382</v>
      </c>
      <c r="B1903" s="2">
        <v>6</v>
      </c>
      <c r="C1903" s="2">
        <v>5</v>
      </c>
      <c r="D1903" s="2">
        <v>1964</v>
      </c>
      <c r="E1903" s="2">
        <v>1964</v>
      </c>
      <c r="F1903" s="2">
        <v>1374</v>
      </c>
      <c r="G1903" s="2">
        <v>1</v>
      </c>
      <c r="H1903" s="2">
        <v>3</v>
      </c>
      <c r="I1903" s="2">
        <v>1</v>
      </c>
      <c r="J1903" s="2">
        <v>1</v>
      </c>
      <c r="K1903" s="2">
        <v>147000</v>
      </c>
      <c r="L1903" s="2" t="s">
        <v>13</v>
      </c>
      <c r="M1903" s="2" t="s">
        <v>14</v>
      </c>
      <c r="N1903" s="16">
        <f t="shared" si="0"/>
        <v>1964</v>
      </c>
      <c r="O1903" s="16" t="str">
        <f t="shared" si="1"/>
        <v>Not Good Condition</v>
      </c>
      <c r="P1903" s="16" t="str">
        <f t="shared" si="2"/>
        <v>NEW but not excellent</v>
      </c>
      <c r="Q1903" s="18"/>
      <c r="S1903" s="19"/>
      <c r="T1903" s="20"/>
    </row>
    <row r="1904" spans="1:20" ht="15.75" customHeight="1" x14ac:dyDescent="0.2">
      <c r="A1904" s="2">
        <v>22002</v>
      </c>
      <c r="B1904" s="2">
        <v>6</v>
      </c>
      <c r="C1904" s="2">
        <v>7</v>
      </c>
      <c r="D1904" s="2">
        <v>1959</v>
      </c>
      <c r="E1904" s="2">
        <v>1991</v>
      </c>
      <c r="F1904" s="2">
        <v>1652</v>
      </c>
      <c r="G1904" s="2">
        <v>1</v>
      </c>
      <c r="H1904" s="2">
        <v>3</v>
      </c>
      <c r="I1904" s="2">
        <v>1</v>
      </c>
      <c r="J1904" s="2">
        <v>2</v>
      </c>
      <c r="K1904" s="2">
        <v>200000</v>
      </c>
      <c r="L1904" s="2" t="s">
        <v>17</v>
      </c>
      <c r="M1904" s="2" t="s">
        <v>14</v>
      </c>
      <c r="N1904" s="16">
        <f t="shared" si="0"/>
        <v>1959</v>
      </c>
      <c r="O1904" s="16" t="str">
        <f t="shared" si="1"/>
        <v>Good Condition</v>
      </c>
      <c r="P1904" s="16" t="str">
        <f t="shared" si="2"/>
        <v>OLD and not excellent</v>
      </c>
      <c r="Q1904" s="18"/>
      <c r="S1904" s="19"/>
      <c r="T1904" s="20"/>
    </row>
    <row r="1905" spans="1:20" ht="15.75" customHeight="1" x14ac:dyDescent="0.2">
      <c r="A1905" s="2">
        <v>14585</v>
      </c>
      <c r="B1905" s="2">
        <v>6</v>
      </c>
      <c r="C1905" s="2">
        <v>6</v>
      </c>
      <c r="D1905" s="2">
        <v>1960</v>
      </c>
      <c r="E1905" s="2">
        <v>1987</v>
      </c>
      <c r="F1905" s="2">
        <v>1429</v>
      </c>
      <c r="G1905" s="2">
        <v>1</v>
      </c>
      <c r="H1905" s="2">
        <v>3</v>
      </c>
      <c r="I1905" s="2">
        <v>2</v>
      </c>
      <c r="J1905" s="2">
        <v>2</v>
      </c>
      <c r="K1905" s="2">
        <v>181900</v>
      </c>
      <c r="L1905" s="2" t="s">
        <v>13</v>
      </c>
      <c r="M1905" s="2" t="s">
        <v>14</v>
      </c>
      <c r="N1905" s="16">
        <f t="shared" si="0"/>
        <v>1960</v>
      </c>
      <c r="O1905" s="16" t="str">
        <f t="shared" si="1"/>
        <v>Not Good Condition</v>
      </c>
      <c r="P1905" s="16" t="str">
        <f t="shared" si="2"/>
        <v>NEW but not excellent</v>
      </c>
      <c r="Q1905" s="18"/>
      <c r="S1905" s="19"/>
      <c r="T1905" s="20"/>
    </row>
    <row r="1906" spans="1:20" ht="15.75" customHeight="1" x14ac:dyDescent="0.2">
      <c r="A1906" s="2">
        <v>7388</v>
      </c>
      <c r="B1906" s="2">
        <v>5</v>
      </c>
      <c r="C1906" s="2">
        <v>6</v>
      </c>
      <c r="D1906" s="2">
        <v>1959</v>
      </c>
      <c r="E1906" s="2">
        <v>2002</v>
      </c>
      <c r="F1906" s="2">
        <v>1327</v>
      </c>
      <c r="G1906" s="2">
        <v>1</v>
      </c>
      <c r="H1906" s="2">
        <v>3</v>
      </c>
      <c r="I1906" s="2">
        <v>0</v>
      </c>
      <c r="J1906" s="2">
        <v>2</v>
      </c>
      <c r="K1906" s="2">
        <v>150750</v>
      </c>
      <c r="L1906" s="2" t="s">
        <v>13</v>
      </c>
      <c r="M1906" s="2" t="s">
        <v>14</v>
      </c>
      <c r="N1906" s="16">
        <f t="shared" si="0"/>
        <v>1959</v>
      </c>
      <c r="O1906" s="16" t="str">
        <f t="shared" si="1"/>
        <v>Not Good Condition</v>
      </c>
      <c r="P1906" s="16" t="str">
        <f t="shared" si="2"/>
        <v>OLD and not excellent</v>
      </c>
      <c r="Q1906" s="18"/>
      <c r="S1906" s="19"/>
      <c r="T1906" s="20"/>
    </row>
    <row r="1907" spans="1:20" ht="15.75" customHeight="1" x14ac:dyDescent="0.2">
      <c r="A1907" s="2">
        <v>9842</v>
      </c>
      <c r="B1907" s="2">
        <v>4</v>
      </c>
      <c r="C1907" s="2">
        <v>5</v>
      </c>
      <c r="D1907" s="2">
        <v>1962</v>
      </c>
      <c r="E1907" s="2">
        <v>1962</v>
      </c>
      <c r="F1907" s="2">
        <v>1224</v>
      </c>
      <c r="G1907" s="2">
        <v>2</v>
      </c>
      <c r="H1907" s="2">
        <v>2</v>
      </c>
      <c r="I1907" s="2">
        <v>0</v>
      </c>
      <c r="J1907" s="2">
        <v>2</v>
      </c>
      <c r="K1907" s="2">
        <v>101800</v>
      </c>
      <c r="L1907" s="2" t="s">
        <v>13</v>
      </c>
      <c r="M1907" s="2" t="s">
        <v>14</v>
      </c>
      <c r="N1907" s="16">
        <f t="shared" si="0"/>
        <v>1962</v>
      </c>
      <c r="O1907" s="16" t="str">
        <f t="shared" si="1"/>
        <v>Not Good Condition</v>
      </c>
      <c r="P1907" s="16" t="str">
        <f t="shared" si="2"/>
        <v>NEW but not excellent</v>
      </c>
      <c r="Q1907" s="18"/>
      <c r="S1907" s="19"/>
      <c r="T1907" s="20"/>
    </row>
    <row r="1908" spans="1:20" ht="15.75" customHeight="1" x14ac:dyDescent="0.2">
      <c r="A1908" s="2">
        <v>8280</v>
      </c>
      <c r="B1908" s="2">
        <v>6</v>
      </c>
      <c r="C1908" s="2">
        <v>5</v>
      </c>
      <c r="D1908" s="2">
        <v>1950</v>
      </c>
      <c r="E1908" s="2">
        <v>1950</v>
      </c>
      <c r="F1908" s="2">
        <v>932</v>
      </c>
      <c r="G1908" s="2">
        <v>1</v>
      </c>
      <c r="H1908" s="2">
        <v>2</v>
      </c>
      <c r="I1908" s="2">
        <v>1</v>
      </c>
      <c r="J1908" s="2">
        <v>1</v>
      </c>
      <c r="K1908" s="2">
        <v>124000</v>
      </c>
      <c r="L1908" s="2" t="s">
        <v>13</v>
      </c>
      <c r="M1908" s="2" t="s">
        <v>14</v>
      </c>
      <c r="N1908" s="16">
        <f t="shared" si="0"/>
        <v>1950</v>
      </c>
      <c r="O1908" s="16" t="str">
        <f t="shared" si="1"/>
        <v>Not Good Condition</v>
      </c>
      <c r="P1908" s="16" t="str">
        <f t="shared" si="2"/>
        <v>OLD and not excellent</v>
      </c>
      <c r="Q1908" s="18"/>
      <c r="S1908" s="19"/>
      <c r="T1908" s="20"/>
    </row>
    <row r="1909" spans="1:20" ht="15.75" customHeight="1" x14ac:dyDescent="0.2">
      <c r="A1909" s="2">
        <v>12172</v>
      </c>
      <c r="B1909" s="2">
        <v>5</v>
      </c>
      <c r="C1909" s="2">
        <v>7</v>
      </c>
      <c r="D1909" s="2">
        <v>1940</v>
      </c>
      <c r="E1909" s="2">
        <v>1996</v>
      </c>
      <c r="F1909" s="2">
        <v>908</v>
      </c>
      <c r="G1909" s="2">
        <v>1</v>
      </c>
      <c r="H1909" s="2">
        <v>2</v>
      </c>
      <c r="I1909" s="2">
        <v>0</v>
      </c>
      <c r="J1909" s="2">
        <v>2</v>
      </c>
      <c r="K1909" s="2">
        <v>138500</v>
      </c>
      <c r="L1909" s="2" t="s">
        <v>13</v>
      </c>
      <c r="M1909" s="2" t="s">
        <v>14</v>
      </c>
      <c r="N1909" s="16">
        <f t="shared" si="0"/>
        <v>1940</v>
      </c>
      <c r="O1909" s="16" t="str">
        <f t="shared" si="1"/>
        <v>Not Good Condition</v>
      </c>
      <c r="P1909" s="16" t="str">
        <f t="shared" si="2"/>
        <v>OLD and not excellent</v>
      </c>
      <c r="Q1909" s="18"/>
      <c r="S1909" s="19"/>
      <c r="T1909" s="20"/>
    </row>
    <row r="1910" spans="1:20" ht="15.75" customHeight="1" x14ac:dyDescent="0.2">
      <c r="A1910" s="2">
        <v>5000</v>
      </c>
      <c r="B1910" s="2">
        <v>1</v>
      </c>
      <c r="C1910" s="2">
        <v>3</v>
      </c>
      <c r="D1910" s="2">
        <v>1946</v>
      </c>
      <c r="E1910" s="2">
        <v>1950</v>
      </c>
      <c r="F1910" s="2">
        <v>334</v>
      </c>
      <c r="G1910" s="2">
        <v>1</v>
      </c>
      <c r="H1910" s="2">
        <v>1</v>
      </c>
      <c r="I1910" s="2">
        <v>0</v>
      </c>
      <c r="J1910" s="2">
        <v>0</v>
      </c>
      <c r="K1910" s="2">
        <v>39300</v>
      </c>
      <c r="L1910" s="2" t="s">
        <v>26</v>
      </c>
      <c r="M1910" s="2" t="s">
        <v>29</v>
      </c>
      <c r="N1910" s="16">
        <f t="shared" si="0"/>
        <v>1946</v>
      </c>
      <c r="O1910" s="16" t="str">
        <f t="shared" si="1"/>
        <v>Not Good Condition</v>
      </c>
      <c r="P1910" s="16" t="str">
        <f t="shared" si="2"/>
        <v>OLD and not excellent</v>
      </c>
      <c r="Q1910" s="18"/>
      <c r="S1910" s="19"/>
      <c r="T1910" s="20"/>
    </row>
    <row r="1911" spans="1:20" ht="15.75" customHeight="1" x14ac:dyDescent="0.2">
      <c r="A1911" s="2">
        <v>5000</v>
      </c>
      <c r="B1911" s="2">
        <v>3</v>
      </c>
      <c r="C1911" s="2">
        <v>3</v>
      </c>
      <c r="D1911" s="2">
        <v>1946</v>
      </c>
      <c r="E1911" s="2">
        <v>1950</v>
      </c>
      <c r="F1911" s="2">
        <v>666</v>
      </c>
      <c r="G1911" s="2">
        <v>1</v>
      </c>
      <c r="H1911" s="2">
        <v>2</v>
      </c>
      <c r="I1911" s="2">
        <v>0</v>
      </c>
      <c r="J1911" s="2">
        <v>0</v>
      </c>
      <c r="K1911" s="2">
        <v>64500</v>
      </c>
      <c r="L1911" s="2" t="s">
        <v>26</v>
      </c>
      <c r="M1911" s="2" t="s">
        <v>29</v>
      </c>
      <c r="N1911" s="16">
        <f t="shared" si="0"/>
        <v>1946</v>
      </c>
      <c r="O1911" s="16" t="str">
        <f t="shared" si="1"/>
        <v>Not Good Condition</v>
      </c>
      <c r="P1911" s="16" t="str">
        <f t="shared" si="2"/>
        <v>OLD and not excellent</v>
      </c>
      <c r="Q1911" s="18"/>
      <c r="S1911" s="19"/>
      <c r="T1911" s="20"/>
    </row>
    <row r="1912" spans="1:20" ht="15.75" customHeight="1" x14ac:dyDescent="0.2">
      <c r="A1912" s="2">
        <v>3500</v>
      </c>
      <c r="B1912" s="2">
        <v>3</v>
      </c>
      <c r="C1912" s="2">
        <v>5</v>
      </c>
      <c r="D1912" s="2">
        <v>1945</v>
      </c>
      <c r="E1912" s="2">
        <v>1950</v>
      </c>
      <c r="F1912" s="2">
        <v>670</v>
      </c>
      <c r="G1912" s="2">
        <v>1</v>
      </c>
      <c r="H1912" s="2">
        <v>2</v>
      </c>
      <c r="I1912" s="2">
        <v>0</v>
      </c>
      <c r="J1912" s="2">
        <v>0</v>
      </c>
      <c r="K1912" s="2">
        <v>64000</v>
      </c>
      <c r="L1912" s="2" t="s">
        <v>13</v>
      </c>
      <c r="M1912" s="2" t="s">
        <v>29</v>
      </c>
      <c r="N1912" s="16">
        <f t="shared" si="0"/>
        <v>1945</v>
      </c>
      <c r="O1912" s="16" t="str">
        <f t="shared" si="1"/>
        <v>Not Good Condition</v>
      </c>
      <c r="P1912" s="16" t="str">
        <f t="shared" si="2"/>
        <v>OLD and not excellent</v>
      </c>
      <c r="Q1912" s="18"/>
      <c r="S1912" s="19"/>
      <c r="T1912" s="20"/>
    </row>
    <row r="1913" spans="1:20" ht="15.75" customHeight="1" x14ac:dyDescent="0.2">
      <c r="A1913" s="2">
        <v>5175</v>
      </c>
      <c r="B1913" s="2">
        <v>5</v>
      </c>
      <c r="C1913" s="2">
        <v>8</v>
      </c>
      <c r="D1913" s="2">
        <v>1958</v>
      </c>
      <c r="E1913" s="2">
        <v>2000</v>
      </c>
      <c r="F1913" s="2">
        <v>808</v>
      </c>
      <c r="G1913" s="2">
        <v>1</v>
      </c>
      <c r="H1913" s="2">
        <v>2</v>
      </c>
      <c r="I1913" s="2">
        <v>0</v>
      </c>
      <c r="J1913" s="2">
        <v>1</v>
      </c>
      <c r="K1913" s="2">
        <v>112000</v>
      </c>
      <c r="L1913" s="2" t="s">
        <v>13</v>
      </c>
      <c r="M1913" s="2" t="s">
        <v>29</v>
      </c>
      <c r="N1913" s="16">
        <f t="shared" si="0"/>
        <v>1958</v>
      </c>
      <c r="O1913" s="16" t="str">
        <f t="shared" si="1"/>
        <v>Not Good Condition</v>
      </c>
      <c r="P1913" s="16" t="str">
        <f t="shared" si="2"/>
        <v>OLD and not excellent</v>
      </c>
      <c r="Q1913" s="18"/>
      <c r="S1913" s="19"/>
      <c r="T1913" s="20"/>
    </row>
    <row r="1914" spans="1:20" ht="15.75" customHeight="1" x14ac:dyDescent="0.2">
      <c r="A1914" s="2">
        <v>9500</v>
      </c>
      <c r="B1914" s="2">
        <v>6</v>
      </c>
      <c r="C1914" s="2">
        <v>6</v>
      </c>
      <c r="D1914" s="2">
        <v>1964</v>
      </c>
      <c r="E1914" s="2">
        <v>1978</v>
      </c>
      <c r="F1914" s="2">
        <v>1977</v>
      </c>
      <c r="G1914" s="2">
        <v>1</v>
      </c>
      <c r="H1914" s="2">
        <v>4</v>
      </c>
      <c r="I1914" s="2">
        <v>1</v>
      </c>
      <c r="J1914" s="2">
        <v>2</v>
      </c>
      <c r="K1914" s="2">
        <v>165000</v>
      </c>
      <c r="L1914" s="2" t="s">
        <v>13</v>
      </c>
      <c r="M1914" s="2" t="s">
        <v>14</v>
      </c>
      <c r="N1914" s="16">
        <f t="shared" si="0"/>
        <v>1964</v>
      </c>
      <c r="O1914" s="16" t="str">
        <f t="shared" si="1"/>
        <v>Not Good Condition</v>
      </c>
      <c r="P1914" s="16" t="str">
        <f t="shared" si="2"/>
        <v>NEW but not excellent</v>
      </c>
      <c r="Q1914" s="18"/>
      <c r="S1914" s="19"/>
      <c r="T1914" s="20"/>
    </row>
    <row r="1915" spans="1:20" ht="15.75" customHeight="1" x14ac:dyDescent="0.2">
      <c r="A1915" s="2">
        <v>9600</v>
      </c>
      <c r="B1915" s="2">
        <v>5</v>
      </c>
      <c r="C1915" s="2">
        <v>6</v>
      </c>
      <c r="D1915" s="2">
        <v>1955</v>
      </c>
      <c r="E1915" s="2">
        <v>1955</v>
      </c>
      <c r="F1915" s="2">
        <v>1150</v>
      </c>
      <c r="G1915" s="2">
        <v>1</v>
      </c>
      <c r="H1915" s="2">
        <v>2</v>
      </c>
      <c r="I1915" s="2">
        <v>0</v>
      </c>
      <c r="J1915" s="2">
        <v>1</v>
      </c>
      <c r="K1915" s="2">
        <v>144000</v>
      </c>
      <c r="L1915" s="2" t="s">
        <v>17</v>
      </c>
      <c r="M1915" s="2" t="s">
        <v>14</v>
      </c>
      <c r="N1915" s="16">
        <f t="shared" si="0"/>
        <v>1955</v>
      </c>
      <c r="O1915" s="16" t="str">
        <f t="shared" si="1"/>
        <v>Good Condition</v>
      </c>
      <c r="P1915" s="16" t="str">
        <f t="shared" si="2"/>
        <v>OLD and not excellent</v>
      </c>
      <c r="Q1915" s="18"/>
      <c r="S1915" s="19"/>
      <c r="T1915" s="20"/>
    </row>
    <row r="1916" spans="1:20" ht="15.75" customHeight="1" x14ac:dyDescent="0.2">
      <c r="A1916" s="2">
        <v>11345</v>
      </c>
      <c r="B1916" s="2">
        <v>5</v>
      </c>
      <c r="C1916" s="2">
        <v>5</v>
      </c>
      <c r="D1916" s="2">
        <v>1948</v>
      </c>
      <c r="E1916" s="2">
        <v>1950</v>
      </c>
      <c r="F1916" s="2">
        <v>1920</v>
      </c>
      <c r="G1916" s="2">
        <v>2</v>
      </c>
      <c r="H1916" s="2">
        <v>4</v>
      </c>
      <c r="I1916" s="2">
        <v>0</v>
      </c>
      <c r="J1916" s="2">
        <v>2</v>
      </c>
      <c r="K1916" s="2">
        <v>137000</v>
      </c>
      <c r="L1916" s="2" t="s">
        <v>13</v>
      </c>
      <c r="M1916" s="2" t="s">
        <v>14</v>
      </c>
      <c r="N1916" s="16">
        <f t="shared" si="0"/>
        <v>1948</v>
      </c>
      <c r="O1916" s="16" t="str">
        <f t="shared" si="1"/>
        <v>Not Good Condition</v>
      </c>
      <c r="P1916" s="16" t="str">
        <f t="shared" si="2"/>
        <v>OLD and not excellent</v>
      </c>
      <c r="Q1916" s="18"/>
      <c r="S1916" s="19"/>
      <c r="T1916" s="20"/>
    </row>
    <row r="1917" spans="1:20" ht="15.75" customHeight="1" x14ac:dyDescent="0.2">
      <c r="A1917" s="2">
        <v>9492</v>
      </c>
      <c r="B1917" s="2">
        <v>5</v>
      </c>
      <c r="C1917" s="2">
        <v>5</v>
      </c>
      <c r="D1917" s="2">
        <v>1941</v>
      </c>
      <c r="E1917" s="2">
        <v>1950</v>
      </c>
      <c r="F1917" s="2">
        <v>1376</v>
      </c>
      <c r="G1917" s="2">
        <v>1</v>
      </c>
      <c r="H1917" s="2">
        <v>3</v>
      </c>
      <c r="I1917" s="2">
        <v>1</v>
      </c>
      <c r="J1917" s="2">
        <v>1</v>
      </c>
      <c r="K1917" s="2">
        <v>105000</v>
      </c>
      <c r="L1917" s="2" t="s">
        <v>13</v>
      </c>
      <c r="M1917" s="2" t="s">
        <v>14</v>
      </c>
      <c r="N1917" s="16">
        <f t="shared" si="0"/>
        <v>1941</v>
      </c>
      <c r="O1917" s="16" t="str">
        <f t="shared" si="1"/>
        <v>Not Good Condition</v>
      </c>
      <c r="P1917" s="16" t="str">
        <f t="shared" si="2"/>
        <v>OLD and not excellent</v>
      </c>
      <c r="Q1917" s="18"/>
      <c r="S1917" s="19"/>
      <c r="T1917" s="20"/>
    </row>
    <row r="1918" spans="1:20" ht="15.75" customHeight="1" x14ac:dyDescent="0.2">
      <c r="A1918" s="2">
        <v>9480</v>
      </c>
      <c r="B1918" s="2">
        <v>5</v>
      </c>
      <c r="C1918" s="2">
        <v>7</v>
      </c>
      <c r="D1918" s="2">
        <v>1942</v>
      </c>
      <c r="E1918" s="2">
        <v>1995</v>
      </c>
      <c r="F1918" s="2">
        <v>1644</v>
      </c>
      <c r="G1918" s="2">
        <v>1</v>
      </c>
      <c r="H1918" s="2">
        <v>3</v>
      </c>
      <c r="I1918" s="2">
        <v>2</v>
      </c>
      <c r="J1918" s="2">
        <v>1</v>
      </c>
      <c r="K1918" s="2">
        <v>146500</v>
      </c>
      <c r="L1918" s="2" t="s">
        <v>13</v>
      </c>
      <c r="M1918" s="2" t="s">
        <v>14</v>
      </c>
      <c r="N1918" s="16">
        <f t="shared" si="0"/>
        <v>1942</v>
      </c>
      <c r="O1918" s="16" t="str">
        <f t="shared" si="1"/>
        <v>Not Good Condition</v>
      </c>
      <c r="P1918" s="16" t="str">
        <f t="shared" si="2"/>
        <v>OLD and not excellent</v>
      </c>
      <c r="Q1918" s="18"/>
      <c r="S1918" s="19"/>
      <c r="T1918" s="20"/>
    </row>
    <row r="1919" spans="1:20" ht="15.75" customHeight="1" x14ac:dyDescent="0.2">
      <c r="A1919" s="2">
        <v>8668</v>
      </c>
      <c r="B1919" s="2">
        <v>5</v>
      </c>
      <c r="C1919" s="2">
        <v>5</v>
      </c>
      <c r="D1919" s="2">
        <v>1968</v>
      </c>
      <c r="E1919" s="2">
        <v>1968</v>
      </c>
      <c r="F1919" s="2">
        <v>1560</v>
      </c>
      <c r="G1919" s="2">
        <v>2</v>
      </c>
      <c r="H1919" s="2">
        <v>4</v>
      </c>
      <c r="I1919" s="2">
        <v>0</v>
      </c>
      <c r="J1919" s="2">
        <v>3</v>
      </c>
      <c r="K1919" s="2">
        <v>126000</v>
      </c>
      <c r="L1919" s="2" t="s">
        <v>13</v>
      </c>
      <c r="M1919" s="2" t="s">
        <v>14</v>
      </c>
      <c r="N1919" s="16">
        <f t="shared" si="0"/>
        <v>1968</v>
      </c>
      <c r="O1919" s="16" t="str">
        <f t="shared" si="1"/>
        <v>Not Good Condition</v>
      </c>
      <c r="P1919" s="16" t="str">
        <f t="shared" si="2"/>
        <v>NEW but not excellent</v>
      </c>
      <c r="Q1919" s="18"/>
      <c r="S1919" s="19"/>
      <c r="T1919" s="20"/>
    </row>
    <row r="1920" spans="1:20" ht="15.75" customHeight="1" x14ac:dyDescent="0.2">
      <c r="A1920" s="2">
        <v>10050</v>
      </c>
      <c r="B1920" s="2">
        <v>5</v>
      </c>
      <c r="C1920" s="2">
        <v>6</v>
      </c>
      <c r="D1920" s="2">
        <v>1966</v>
      </c>
      <c r="E1920" s="2">
        <v>1966</v>
      </c>
      <c r="F1920" s="2">
        <v>1280</v>
      </c>
      <c r="G1920" s="2">
        <v>2</v>
      </c>
      <c r="H1920" s="2">
        <v>3</v>
      </c>
      <c r="I1920" s="2">
        <v>1</v>
      </c>
      <c r="J1920" s="2">
        <v>2</v>
      </c>
      <c r="K1920" s="2">
        <v>175000</v>
      </c>
      <c r="L1920" s="2" t="s">
        <v>13</v>
      </c>
      <c r="M1920" s="2" t="s">
        <v>14</v>
      </c>
      <c r="N1920" s="16">
        <f t="shared" si="0"/>
        <v>1966</v>
      </c>
      <c r="O1920" s="16" t="str">
        <f t="shared" si="1"/>
        <v>Not Good Condition</v>
      </c>
      <c r="P1920" s="16" t="str">
        <f t="shared" si="2"/>
        <v>NEW but not excellent</v>
      </c>
      <c r="Q1920" s="18"/>
      <c r="S1920" s="19"/>
      <c r="T1920" s="20"/>
    </row>
    <row r="1921" spans="1:20" ht="15.75" customHeight="1" x14ac:dyDescent="0.2">
      <c r="A1921" s="2">
        <v>9600</v>
      </c>
      <c r="B1921" s="2">
        <v>6</v>
      </c>
      <c r="C1921" s="2">
        <v>5</v>
      </c>
      <c r="D1921" s="2">
        <v>1961</v>
      </c>
      <c r="E1921" s="2">
        <v>1961</v>
      </c>
      <c r="F1921" s="2">
        <v>1254</v>
      </c>
      <c r="G1921" s="2">
        <v>1</v>
      </c>
      <c r="H1921" s="2">
        <v>3</v>
      </c>
      <c r="I1921" s="2">
        <v>1</v>
      </c>
      <c r="J1921" s="2">
        <v>2</v>
      </c>
      <c r="K1921" s="2">
        <v>158500</v>
      </c>
      <c r="L1921" s="2" t="s">
        <v>13</v>
      </c>
      <c r="M1921" s="2" t="s">
        <v>14</v>
      </c>
      <c r="N1921" s="16">
        <f t="shared" si="0"/>
        <v>1961</v>
      </c>
      <c r="O1921" s="16" t="str">
        <f t="shared" si="1"/>
        <v>Not Good Condition</v>
      </c>
      <c r="P1921" s="16" t="str">
        <f t="shared" si="2"/>
        <v>NEW but not excellent</v>
      </c>
      <c r="Q1921" s="18"/>
      <c r="S1921" s="19"/>
      <c r="T1921" s="20"/>
    </row>
    <row r="1922" spans="1:20" ht="15.75" customHeight="1" x14ac:dyDescent="0.2">
      <c r="A1922" s="2">
        <v>10150</v>
      </c>
      <c r="B1922" s="2">
        <v>5</v>
      </c>
      <c r="C1922" s="2">
        <v>5</v>
      </c>
      <c r="D1922" s="2">
        <v>1958</v>
      </c>
      <c r="E1922" s="2">
        <v>1958</v>
      </c>
      <c r="F1922" s="2">
        <v>912</v>
      </c>
      <c r="G1922" s="2">
        <v>1</v>
      </c>
      <c r="H1922" s="2">
        <v>2</v>
      </c>
      <c r="I1922" s="2">
        <v>0</v>
      </c>
      <c r="J1922" s="2">
        <v>1</v>
      </c>
      <c r="K1922" s="2">
        <v>114500</v>
      </c>
      <c r="L1922" s="2" t="s">
        <v>13</v>
      </c>
      <c r="M1922" s="2" t="s">
        <v>14</v>
      </c>
      <c r="N1922" s="16">
        <f t="shared" si="0"/>
        <v>1958</v>
      </c>
      <c r="O1922" s="16" t="str">
        <f t="shared" si="1"/>
        <v>Not Good Condition</v>
      </c>
      <c r="P1922" s="16" t="str">
        <f t="shared" si="2"/>
        <v>OLD and not excellent</v>
      </c>
      <c r="Q1922" s="18"/>
      <c r="S1922" s="19"/>
      <c r="T1922" s="20"/>
    </row>
    <row r="1923" spans="1:20" ht="15.75" customHeight="1" x14ac:dyDescent="0.2">
      <c r="A1923" s="2">
        <v>11344</v>
      </c>
      <c r="B1923" s="2">
        <v>5</v>
      </c>
      <c r="C1923" s="2">
        <v>5</v>
      </c>
      <c r="D1923" s="2">
        <v>1958</v>
      </c>
      <c r="E1923" s="2">
        <v>1958</v>
      </c>
      <c r="F1923" s="2">
        <v>1524</v>
      </c>
      <c r="G1923" s="2">
        <v>1</v>
      </c>
      <c r="H1923" s="2">
        <v>3</v>
      </c>
      <c r="I1923" s="2">
        <v>0</v>
      </c>
      <c r="J1923" s="2">
        <v>1</v>
      </c>
      <c r="K1923" s="2">
        <v>144000</v>
      </c>
      <c r="L1923" s="2" t="s">
        <v>13</v>
      </c>
      <c r="M1923" s="2" t="s">
        <v>14</v>
      </c>
      <c r="N1923" s="16">
        <f t="shared" si="0"/>
        <v>1958</v>
      </c>
      <c r="O1923" s="16" t="str">
        <f t="shared" si="1"/>
        <v>Not Good Condition</v>
      </c>
      <c r="P1923" s="16" t="str">
        <f t="shared" si="2"/>
        <v>OLD and not excellent</v>
      </c>
      <c r="Q1923" s="18"/>
      <c r="S1923" s="19"/>
      <c r="T1923" s="20"/>
    </row>
    <row r="1924" spans="1:20" ht="15.75" customHeight="1" x14ac:dyDescent="0.2">
      <c r="A1924" s="2">
        <v>18450</v>
      </c>
      <c r="B1924" s="2">
        <v>6</v>
      </c>
      <c r="C1924" s="2">
        <v>5</v>
      </c>
      <c r="D1924" s="2">
        <v>1965</v>
      </c>
      <c r="E1924" s="2">
        <v>1979</v>
      </c>
      <c r="F1924" s="2">
        <v>2380</v>
      </c>
      <c r="G1924" s="2">
        <v>2</v>
      </c>
      <c r="H1924" s="2">
        <v>3</v>
      </c>
      <c r="I1924" s="2">
        <v>1</v>
      </c>
      <c r="J1924" s="2">
        <v>2</v>
      </c>
      <c r="K1924" s="2">
        <v>129000</v>
      </c>
      <c r="L1924" s="2" t="s">
        <v>17</v>
      </c>
      <c r="M1924" s="2" t="s">
        <v>14</v>
      </c>
      <c r="N1924" s="16">
        <f t="shared" si="0"/>
        <v>1965</v>
      </c>
      <c r="O1924" s="16" t="str">
        <f t="shared" si="1"/>
        <v>Good Condition</v>
      </c>
      <c r="P1924" s="16" t="str">
        <f t="shared" si="2"/>
        <v>NEW but not excellent</v>
      </c>
      <c r="Q1924" s="18"/>
      <c r="S1924" s="19"/>
      <c r="T1924" s="20"/>
    </row>
    <row r="1925" spans="1:20" ht="15.75" customHeight="1" x14ac:dyDescent="0.2">
      <c r="A1925" s="2">
        <v>8760</v>
      </c>
      <c r="B1925" s="2">
        <v>6</v>
      </c>
      <c r="C1925" s="2">
        <v>7</v>
      </c>
      <c r="D1925" s="2">
        <v>1957</v>
      </c>
      <c r="E1925" s="2">
        <v>1999</v>
      </c>
      <c r="F1925" s="2">
        <v>936</v>
      </c>
      <c r="G1925" s="2">
        <v>1</v>
      </c>
      <c r="H1925" s="2">
        <v>2</v>
      </c>
      <c r="I1925" s="2">
        <v>0</v>
      </c>
      <c r="J1925" s="2">
        <v>1</v>
      </c>
      <c r="K1925" s="2">
        <v>141000</v>
      </c>
      <c r="L1925" s="2" t="s">
        <v>13</v>
      </c>
      <c r="M1925" s="2" t="s">
        <v>14</v>
      </c>
      <c r="N1925" s="16">
        <f t="shared" si="0"/>
        <v>1957</v>
      </c>
      <c r="O1925" s="16" t="str">
        <f t="shared" si="1"/>
        <v>Not Good Condition</v>
      </c>
      <c r="P1925" s="16" t="str">
        <f t="shared" si="2"/>
        <v>OLD and not excellent</v>
      </c>
      <c r="Q1925" s="18"/>
      <c r="S1925" s="19"/>
      <c r="T1925" s="20"/>
    </row>
    <row r="1926" spans="1:20" ht="15.75" customHeight="1" x14ac:dyDescent="0.2">
      <c r="A1926" s="2">
        <v>6860</v>
      </c>
      <c r="B1926" s="2">
        <v>5</v>
      </c>
      <c r="C1926" s="2">
        <v>6</v>
      </c>
      <c r="D1926" s="2">
        <v>1956</v>
      </c>
      <c r="E1926" s="2">
        <v>1956</v>
      </c>
      <c r="F1926" s="2">
        <v>1008</v>
      </c>
      <c r="G1926" s="2">
        <v>1</v>
      </c>
      <c r="H1926" s="2">
        <v>3</v>
      </c>
      <c r="I1926" s="2">
        <v>0</v>
      </c>
      <c r="J1926" s="2">
        <v>1</v>
      </c>
      <c r="K1926" s="2">
        <v>131000</v>
      </c>
      <c r="L1926" s="2" t="s">
        <v>13</v>
      </c>
      <c r="M1926" s="2" t="s">
        <v>14</v>
      </c>
      <c r="N1926" s="16">
        <f t="shared" si="0"/>
        <v>1956</v>
      </c>
      <c r="O1926" s="16" t="str">
        <f t="shared" si="1"/>
        <v>Not Good Condition</v>
      </c>
      <c r="P1926" s="16" t="str">
        <f t="shared" si="2"/>
        <v>OLD and not excellent</v>
      </c>
      <c r="Q1926" s="18"/>
      <c r="S1926" s="19"/>
      <c r="T1926" s="20"/>
    </row>
    <row r="1927" spans="1:20" ht="15.75" customHeight="1" x14ac:dyDescent="0.2">
      <c r="A1927" s="2">
        <v>8250</v>
      </c>
      <c r="B1927" s="2">
        <v>5</v>
      </c>
      <c r="C1927" s="2">
        <v>7</v>
      </c>
      <c r="D1927" s="2">
        <v>1963</v>
      </c>
      <c r="E1927" s="2">
        <v>1963</v>
      </c>
      <c r="F1927" s="2">
        <v>1053</v>
      </c>
      <c r="G1927" s="2">
        <v>1</v>
      </c>
      <c r="H1927" s="2">
        <v>3</v>
      </c>
      <c r="I1927" s="2">
        <v>0</v>
      </c>
      <c r="J1927" s="2">
        <v>2</v>
      </c>
      <c r="K1927" s="2">
        <v>142100</v>
      </c>
      <c r="L1927" s="2" t="s">
        <v>13</v>
      </c>
      <c r="M1927" s="2" t="s">
        <v>14</v>
      </c>
      <c r="N1927" s="16">
        <f t="shared" si="0"/>
        <v>1963</v>
      </c>
      <c r="O1927" s="16" t="str">
        <f t="shared" si="1"/>
        <v>Not Good Condition</v>
      </c>
      <c r="P1927" s="16" t="str">
        <f t="shared" si="2"/>
        <v>NEW but not excellent</v>
      </c>
      <c r="Q1927" s="18"/>
      <c r="S1927" s="19"/>
      <c r="T1927" s="20"/>
    </row>
    <row r="1928" spans="1:20" ht="15.75" customHeight="1" x14ac:dyDescent="0.2">
      <c r="A1928" s="2">
        <v>8176</v>
      </c>
      <c r="B1928" s="2">
        <v>5</v>
      </c>
      <c r="C1928" s="2">
        <v>6</v>
      </c>
      <c r="D1928" s="2">
        <v>1958</v>
      </c>
      <c r="E1928" s="2">
        <v>1992</v>
      </c>
      <c r="F1928" s="2">
        <v>1056</v>
      </c>
      <c r="G1928" s="2">
        <v>1</v>
      </c>
      <c r="H1928" s="2">
        <v>3</v>
      </c>
      <c r="I1928" s="2">
        <v>0</v>
      </c>
      <c r="J1928" s="2">
        <v>1</v>
      </c>
      <c r="K1928" s="2">
        <v>139000</v>
      </c>
      <c r="L1928" s="2" t="s">
        <v>13</v>
      </c>
      <c r="M1928" s="2" t="s">
        <v>14</v>
      </c>
      <c r="N1928" s="16">
        <f t="shared" si="0"/>
        <v>1958</v>
      </c>
      <c r="O1928" s="16" t="str">
        <f t="shared" si="1"/>
        <v>Not Good Condition</v>
      </c>
      <c r="P1928" s="16" t="str">
        <f t="shared" si="2"/>
        <v>OLD and not excellent</v>
      </c>
      <c r="Q1928" s="18"/>
      <c r="S1928" s="19"/>
      <c r="T1928" s="20"/>
    </row>
    <row r="1929" spans="1:20" ht="15.75" customHeight="1" x14ac:dyDescent="0.2">
      <c r="A1929" s="2">
        <v>9750</v>
      </c>
      <c r="B1929" s="2">
        <v>6</v>
      </c>
      <c r="C1929" s="2">
        <v>6</v>
      </c>
      <c r="D1929" s="2">
        <v>1958</v>
      </c>
      <c r="E1929" s="2">
        <v>1958</v>
      </c>
      <c r="F1929" s="2">
        <v>1442</v>
      </c>
      <c r="G1929" s="2">
        <v>1</v>
      </c>
      <c r="H1929" s="2">
        <v>4</v>
      </c>
      <c r="I1929" s="2">
        <v>0</v>
      </c>
      <c r="J1929" s="2">
        <v>1</v>
      </c>
      <c r="K1929" s="2">
        <v>157900</v>
      </c>
      <c r="L1929" s="2" t="s">
        <v>13</v>
      </c>
      <c r="M1929" s="2" t="s">
        <v>14</v>
      </c>
      <c r="N1929" s="16">
        <f t="shared" si="0"/>
        <v>1958</v>
      </c>
      <c r="O1929" s="16" t="str">
        <f t="shared" si="1"/>
        <v>Not Good Condition</v>
      </c>
      <c r="P1929" s="16" t="str">
        <f t="shared" si="2"/>
        <v>OLD and not excellent</v>
      </c>
      <c r="Q1929" s="18"/>
      <c r="S1929" s="19"/>
      <c r="T1929" s="20"/>
    </row>
    <row r="1930" spans="1:20" ht="15.75" customHeight="1" x14ac:dyDescent="0.2">
      <c r="A1930" s="2">
        <v>9250</v>
      </c>
      <c r="B1930" s="2">
        <v>5</v>
      </c>
      <c r="C1930" s="2">
        <v>7</v>
      </c>
      <c r="D1930" s="2">
        <v>1954</v>
      </c>
      <c r="E1930" s="2">
        <v>2005</v>
      </c>
      <c r="F1930" s="2">
        <v>1056</v>
      </c>
      <c r="G1930" s="2">
        <v>1</v>
      </c>
      <c r="H1930" s="2">
        <v>3</v>
      </c>
      <c r="I1930" s="2">
        <v>0</v>
      </c>
      <c r="J1930" s="2">
        <v>1</v>
      </c>
      <c r="K1930" s="2">
        <v>139400</v>
      </c>
      <c r="L1930" s="2" t="s">
        <v>13</v>
      </c>
      <c r="M1930" s="2" t="s">
        <v>14</v>
      </c>
      <c r="N1930" s="16">
        <f t="shared" si="0"/>
        <v>1954</v>
      </c>
      <c r="O1930" s="16" t="str">
        <f t="shared" si="1"/>
        <v>Not Good Condition</v>
      </c>
      <c r="P1930" s="16" t="str">
        <f t="shared" si="2"/>
        <v>OLD and not excellent</v>
      </c>
      <c r="Q1930" s="18"/>
      <c r="S1930" s="19"/>
      <c r="T1930" s="20"/>
    </row>
    <row r="1931" spans="1:20" ht="15.75" customHeight="1" x14ac:dyDescent="0.2">
      <c r="A1931" s="2">
        <v>11988</v>
      </c>
      <c r="B1931" s="2">
        <v>6</v>
      </c>
      <c r="C1931" s="2">
        <v>6</v>
      </c>
      <c r="D1931" s="2">
        <v>1957</v>
      </c>
      <c r="E1931" s="2">
        <v>1957</v>
      </c>
      <c r="F1931" s="2">
        <v>1244</v>
      </c>
      <c r="G1931" s="2">
        <v>1</v>
      </c>
      <c r="H1931" s="2">
        <v>3</v>
      </c>
      <c r="I1931" s="2">
        <v>2</v>
      </c>
      <c r="J1931" s="2">
        <v>1</v>
      </c>
      <c r="K1931" s="2">
        <v>150000</v>
      </c>
      <c r="L1931" s="2" t="s">
        <v>13</v>
      </c>
      <c r="M1931" s="2" t="s">
        <v>14</v>
      </c>
      <c r="N1931" s="16">
        <f t="shared" si="0"/>
        <v>1957</v>
      </c>
      <c r="O1931" s="16" t="str">
        <f t="shared" si="1"/>
        <v>Not Good Condition</v>
      </c>
      <c r="P1931" s="16" t="str">
        <f t="shared" si="2"/>
        <v>OLD and not excellent</v>
      </c>
      <c r="Q1931" s="18"/>
      <c r="S1931" s="19"/>
      <c r="T1931" s="20"/>
    </row>
    <row r="1932" spans="1:20" ht="15.75" customHeight="1" x14ac:dyDescent="0.2">
      <c r="A1932" s="2">
        <v>9100</v>
      </c>
      <c r="B1932" s="2">
        <v>5</v>
      </c>
      <c r="C1932" s="2">
        <v>5</v>
      </c>
      <c r="D1932" s="2">
        <v>1960</v>
      </c>
      <c r="E1932" s="2">
        <v>1960</v>
      </c>
      <c r="F1932" s="2">
        <v>1144</v>
      </c>
      <c r="G1932" s="2">
        <v>1</v>
      </c>
      <c r="H1932" s="2">
        <v>3</v>
      </c>
      <c r="I1932" s="2">
        <v>1</v>
      </c>
      <c r="J1932" s="2">
        <v>1</v>
      </c>
      <c r="K1932" s="2">
        <v>120000</v>
      </c>
      <c r="L1932" s="2" t="s">
        <v>13</v>
      </c>
      <c r="M1932" s="2" t="s">
        <v>14</v>
      </c>
      <c r="N1932" s="16">
        <f t="shared" si="0"/>
        <v>1960</v>
      </c>
      <c r="O1932" s="16" t="str">
        <f t="shared" si="1"/>
        <v>Not Good Condition</v>
      </c>
      <c r="P1932" s="16" t="str">
        <f t="shared" si="2"/>
        <v>NEW but not excellent</v>
      </c>
      <c r="Q1932" s="18"/>
      <c r="S1932" s="19"/>
      <c r="T1932" s="20"/>
    </row>
    <row r="1933" spans="1:20" ht="15.75" customHeight="1" x14ac:dyDescent="0.2">
      <c r="A1933" s="2">
        <v>9736</v>
      </c>
      <c r="B1933" s="2">
        <v>6</v>
      </c>
      <c r="C1933" s="2">
        <v>6</v>
      </c>
      <c r="D1933" s="2">
        <v>1957</v>
      </c>
      <c r="E1933" s="2">
        <v>1969</v>
      </c>
      <c r="F1933" s="2">
        <v>1721</v>
      </c>
      <c r="G1933" s="2">
        <v>1</v>
      </c>
      <c r="H1933" s="2">
        <v>4</v>
      </c>
      <c r="I1933" s="2">
        <v>3</v>
      </c>
      <c r="J1933" s="2">
        <v>2</v>
      </c>
      <c r="K1933" s="2">
        <v>174850</v>
      </c>
      <c r="L1933" s="2" t="s">
        <v>13</v>
      </c>
      <c r="M1933" s="2" t="s">
        <v>14</v>
      </c>
      <c r="N1933" s="16">
        <f t="shared" si="0"/>
        <v>1957</v>
      </c>
      <c r="O1933" s="16" t="str">
        <f t="shared" si="1"/>
        <v>Not Good Condition</v>
      </c>
      <c r="P1933" s="16" t="str">
        <f t="shared" si="2"/>
        <v>OLD and not excellent</v>
      </c>
      <c r="Q1933" s="18"/>
      <c r="S1933" s="19"/>
      <c r="T1933" s="20"/>
    </row>
    <row r="1934" spans="1:20" ht="15.75" customHeight="1" x14ac:dyDescent="0.2">
      <c r="A1934" s="2">
        <v>9770</v>
      </c>
      <c r="B1934" s="2">
        <v>5</v>
      </c>
      <c r="C1934" s="2">
        <v>5</v>
      </c>
      <c r="D1934" s="2">
        <v>1957</v>
      </c>
      <c r="E1934" s="2">
        <v>1957</v>
      </c>
      <c r="F1934" s="2">
        <v>922</v>
      </c>
      <c r="G1934" s="2">
        <v>1</v>
      </c>
      <c r="H1934" s="2">
        <v>2</v>
      </c>
      <c r="I1934" s="2">
        <v>0</v>
      </c>
      <c r="J1934" s="2">
        <v>1</v>
      </c>
      <c r="K1934" s="2">
        <v>116000</v>
      </c>
      <c r="L1934" s="2" t="s">
        <v>13</v>
      </c>
      <c r="M1934" s="2" t="s">
        <v>14</v>
      </c>
      <c r="N1934" s="16">
        <f t="shared" si="0"/>
        <v>1957</v>
      </c>
      <c r="O1934" s="16" t="str">
        <f t="shared" si="1"/>
        <v>Not Good Condition</v>
      </c>
      <c r="P1934" s="16" t="str">
        <f t="shared" si="2"/>
        <v>OLD and not excellent</v>
      </c>
      <c r="Q1934" s="18"/>
      <c r="S1934" s="19"/>
      <c r="T1934" s="20"/>
    </row>
    <row r="1935" spans="1:20" ht="15.75" customHeight="1" x14ac:dyDescent="0.2">
      <c r="A1935" s="2">
        <v>10152</v>
      </c>
      <c r="B1935" s="2">
        <v>5</v>
      </c>
      <c r="C1935" s="2">
        <v>5</v>
      </c>
      <c r="D1935" s="2">
        <v>1956</v>
      </c>
      <c r="E1935" s="2">
        <v>1956</v>
      </c>
      <c r="F1935" s="2">
        <v>1048</v>
      </c>
      <c r="G1935" s="2">
        <v>1</v>
      </c>
      <c r="H1935" s="2">
        <v>3</v>
      </c>
      <c r="I1935" s="2">
        <v>0</v>
      </c>
      <c r="J1935" s="2">
        <v>1</v>
      </c>
      <c r="K1935" s="2">
        <v>135000</v>
      </c>
      <c r="L1935" s="2" t="s">
        <v>13</v>
      </c>
      <c r="M1935" s="2" t="s">
        <v>14</v>
      </c>
      <c r="N1935" s="16">
        <f t="shared" si="0"/>
        <v>1956</v>
      </c>
      <c r="O1935" s="16" t="str">
        <f t="shared" si="1"/>
        <v>Not Good Condition</v>
      </c>
      <c r="P1935" s="16" t="str">
        <f t="shared" si="2"/>
        <v>OLD and not excellent</v>
      </c>
      <c r="Q1935" s="18"/>
      <c r="S1935" s="19"/>
      <c r="T1935" s="20"/>
    </row>
    <row r="1936" spans="1:20" ht="15.75" customHeight="1" x14ac:dyDescent="0.2">
      <c r="A1936" s="2">
        <v>12155</v>
      </c>
      <c r="B1936" s="2">
        <v>6</v>
      </c>
      <c r="C1936" s="2">
        <v>3</v>
      </c>
      <c r="D1936" s="2">
        <v>1970</v>
      </c>
      <c r="E1936" s="2">
        <v>1970</v>
      </c>
      <c r="F1936" s="2">
        <v>1657</v>
      </c>
      <c r="G1936" s="2">
        <v>2</v>
      </c>
      <c r="H1936" s="2">
        <v>3</v>
      </c>
      <c r="I1936" s="2">
        <v>1</v>
      </c>
      <c r="J1936" s="2">
        <v>2</v>
      </c>
      <c r="K1936" s="2">
        <v>163500</v>
      </c>
      <c r="L1936" s="2" t="s">
        <v>13</v>
      </c>
      <c r="M1936" s="2" t="s">
        <v>14</v>
      </c>
      <c r="N1936" s="16">
        <f t="shared" si="0"/>
        <v>1970</v>
      </c>
      <c r="O1936" s="16" t="str">
        <f t="shared" si="1"/>
        <v>Not Good Condition</v>
      </c>
      <c r="P1936" s="16" t="str">
        <f t="shared" si="2"/>
        <v>NEW but not excellent</v>
      </c>
      <c r="Q1936" s="18"/>
      <c r="S1936" s="19"/>
      <c r="T1936" s="20"/>
    </row>
    <row r="1937" spans="1:20" ht="15.75" customHeight="1" x14ac:dyDescent="0.2">
      <c r="A1937" s="2">
        <v>12198</v>
      </c>
      <c r="B1937" s="2">
        <v>5</v>
      </c>
      <c r="C1937" s="2">
        <v>6</v>
      </c>
      <c r="D1937" s="2">
        <v>1955</v>
      </c>
      <c r="E1937" s="2">
        <v>1975</v>
      </c>
      <c r="F1937" s="2">
        <v>1411</v>
      </c>
      <c r="G1937" s="2">
        <v>1</v>
      </c>
      <c r="H1937" s="2">
        <v>3</v>
      </c>
      <c r="I1937" s="2">
        <v>1</v>
      </c>
      <c r="J1937" s="2">
        <v>1</v>
      </c>
      <c r="K1937" s="2">
        <v>130000</v>
      </c>
      <c r="L1937" s="2" t="s">
        <v>13</v>
      </c>
      <c r="M1937" s="2" t="s">
        <v>14</v>
      </c>
      <c r="N1937" s="16">
        <f t="shared" si="0"/>
        <v>1955</v>
      </c>
      <c r="O1937" s="16" t="str">
        <f t="shared" si="1"/>
        <v>Not Good Condition</v>
      </c>
      <c r="P1937" s="16" t="str">
        <f t="shared" si="2"/>
        <v>OLD and not excellent</v>
      </c>
      <c r="Q1937" s="18"/>
      <c r="S1937" s="19"/>
      <c r="T1937" s="20"/>
    </row>
    <row r="1938" spans="1:20" ht="15.75" customHeight="1" x14ac:dyDescent="0.2">
      <c r="A1938" s="2">
        <v>10050</v>
      </c>
      <c r="B1938" s="2">
        <v>5</v>
      </c>
      <c r="C1938" s="2">
        <v>5</v>
      </c>
      <c r="D1938" s="2">
        <v>1955</v>
      </c>
      <c r="E1938" s="2">
        <v>1955</v>
      </c>
      <c r="F1938" s="2">
        <v>1216</v>
      </c>
      <c r="G1938" s="2">
        <v>1</v>
      </c>
      <c r="H1938" s="2">
        <v>3</v>
      </c>
      <c r="I1938" s="2">
        <v>0</v>
      </c>
      <c r="J1938" s="2">
        <v>1</v>
      </c>
      <c r="K1938" s="2">
        <v>129500</v>
      </c>
      <c r="L1938" s="2" t="s">
        <v>13</v>
      </c>
      <c r="M1938" s="2" t="s">
        <v>14</v>
      </c>
      <c r="N1938" s="16">
        <f t="shared" si="0"/>
        <v>1955</v>
      </c>
      <c r="O1938" s="16" t="str">
        <f t="shared" si="1"/>
        <v>Not Good Condition</v>
      </c>
      <c r="P1938" s="16" t="str">
        <f t="shared" si="2"/>
        <v>OLD and not excellent</v>
      </c>
      <c r="Q1938" s="18"/>
      <c r="S1938" s="19"/>
      <c r="T1938" s="20"/>
    </row>
    <row r="1939" spans="1:20" ht="15.75" customHeight="1" x14ac:dyDescent="0.2">
      <c r="A1939" s="2">
        <v>11556</v>
      </c>
      <c r="B1939" s="2">
        <v>5</v>
      </c>
      <c r="C1939" s="2">
        <v>9</v>
      </c>
      <c r="D1939" s="2">
        <v>1953</v>
      </c>
      <c r="E1939" s="2">
        <v>2006</v>
      </c>
      <c r="F1939" s="2">
        <v>1154</v>
      </c>
      <c r="G1939" s="2">
        <v>1</v>
      </c>
      <c r="H1939" s="2">
        <v>3</v>
      </c>
      <c r="I1939" s="2">
        <v>0</v>
      </c>
      <c r="J1939" s="2">
        <v>1</v>
      </c>
      <c r="K1939" s="2">
        <v>142000</v>
      </c>
      <c r="L1939" s="2" t="s">
        <v>43</v>
      </c>
      <c r="M1939" s="2" t="s">
        <v>14</v>
      </c>
      <c r="N1939" s="16">
        <f t="shared" si="0"/>
        <v>2006</v>
      </c>
      <c r="O1939" s="16" t="str">
        <f t="shared" si="1"/>
        <v>Good Condition</v>
      </c>
      <c r="P1939" s="16" t="str">
        <f t="shared" si="2"/>
        <v>Ex</v>
      </c>
      <c r="Q1939" s="18"/>
      <c r="S1939" s="19"/>
      <c r="T1939" s="20"/>
    </row>
    <row r="1940" spans="1:20" ht="15.75" customHeight="1" x14ac:dyDescent="0.2">
      <c r="A1940" s="2">
        <v>8078</v>
      </c>
      <c r="B1940" s="2">
        <v>5</v>
      </c>
      <c r="C1940" s="2">
        <v>5</v>
      </c>
      <c r="D1940" s="2">
        <v>1958</v>
      </c>
      <c r="E1940" s="2">
        <v>1958</v>
      </c>
      <c r="F1940" s="2">
        <v>1560</v>
      </c>
      <c r="G1940" s="2">
        <v>2</v>
      </c>
      <c r="H1940" s="2">
        <v>4</v>
      </c>
      <c r="I1940" s="2">
        <v>0</v>
      </c>
      <c r="J1940" s="2">
        <v>2</v>
      </c>
      <c r="K1940" s="2">
        <v>128600</v>
      </c>
      <c r="L1940" s="2" t="s">
        <v>13</v>
      </c>
      <c r="M1940" s="2" t="s">
        <v>14</v>
      </c>
      <c r="N1940" s="16">
        <f t="shared" si="0"/>
        <v>1958</v>
      </c>
      <c r="O1940" s="16" t="str">
        <f t="shared" si="1"/>
        <v>Not Good Condition</v>
      </c>
      <c r="P1940" s="16" t="str">
        <f t="shared" si="2"/>
        <v>OLD and not excellent</v>
      </c>
      <c r="Q1940" s="18"/>
      <c r="S1940" s="19"/>
      <c r="T1940" s="20"/>
    </row>
    <row r="1941" spans="1:20" ht="15.75" customHeight="1" x14ac:dyDescent="0.2">
      <c r="A1941" s="2">
        <v>10950</v>
      </c>
      <c r="B1941" s="2">
        <v>6</v>
      </c>
      <c r="C1941" s="2">
        <v>6</v>
      </c>
      <c r="D1941" s="2">
        <v>1952</v>
      </c>
      <c r="E1941" s="2">
        <v>1952</v>
      </c>
      <c r="F1941" s="2">
        <v>948</v>
      </c>
      <c r="G1941" s="2">
        <v>1</v>
      </c>
      <c r="H1941" s="2">
        <v>2</v>
      </c>
      <c r="I1941" s="2">
        <v>0</v>
      </c>
      <c r="J1941" s="2">
        <v>2</v>
      </c>
      <c r="K1941" s="2">
        <v>125000</v>
      </c>
      <c r="L1941" s="2" t="s">
        <v>13</v>
      </c>
      <c r="M1941" s="2" t="s">
        <v>14</v>
      </c>
      <c r="N1941" s="16">
        <f t="shared" si="0"/>
        <v>1952</v>
      </c>
      <c r="O1941" s="16" t="str">
        <f t="shared" si="1"/>
        <v>Not Good Condition</v>
      </c>
      <c r="P1941" s="16" t="str">
        <f t="shared" si="2"/>
        <v>OLD and not excellent</v>
      </c>
      <c r="Q1941" s="18"/>
      <c r="S1941" s="19"/>
      <c r="T1941" s="20"/>
    </row>
    <row r="1942" spans="1:20" ht="15.75" customHeight="1" x14ac:dyDescent="0.2">
      <c r="A1942" s="2">
        <v>7942</v>
      </c>
      <c r="B1942" s="2">
        <v>6</v>
      </c>
      <c r="C1942" s="2">
        <v>7</v>
      </c>
      <c r="D1942" s="2">
        <v>1953</v>
      </c>
      <c r="E1942" s="2">
        <v>1953</v>
      </c>
      <c r="F1942" s="2">
        <v>1040</v>
      </c>
      <c r="G1942" s="2">
        <v>1</v>
      </c>
      <c r="H1942" s="2">
        <v>3</v>
      </c>
      <c r="I1942" s="2">
        <v>0</v>
      </c>
      <c r="J1942" s="2">
        <v>1</v>
      </c>
      <c r="K1942" s="2">
        <v>136000</v>
      </c>
      <c r="L1942" s="2" t="s">
        <v>13</v>
      </c>
      <c r="M1942" s="2" t="s">
        <v>14</v>
      </c>
      <c r="N1942" s="16">
        <f t="shared" si="0"/>
        <v>1953</v>
      </c>
      <c r="O1942" s="16" t="str">
        <f t="shared" si="1"/>
        <v>Not Good Condition</v>
      </c>
      <c r="P1942" s="16" t="str">
        <f t="shared" si="2"/>
        <v>OLD and not excellent</v>
      </c>
      <c r="Q1942" s="18"/>
      <c r="S1942" s="19"/>
      <c r="T1942" s="20"/>
    </row>
    <row r="1943" spans="1:20" ht="15.75" customHeight="1" x14ac:dyDescent="0.2">
      <c r="A1943" s="2">
        <v>8923</v>
      </c>
      <c r="B1943" s="2">
        <v>5</v>
      </c>
      <c r="C1943" s="2">
        <v>7</v>
      </c>
      <c r="D1943" s="2">
        <v>1953</v>
      </c>
      <c r="E1943" s="2">
        <v>2006</v>
      </c>
      <c r="F1943" s="2">
        <v>1008</v>
      </c>
      <c r="G1943" s="2">
        <v>1</v>
      </c>
      <c r="H1943" s="2">
        <v>2</v>
      </c>
      <c r="I1943" s="2">
        <v>0</v>
      </c>
      <c r="J1943" s="2">
        <v>1</v>
      </c>
      <c r="K1943" s="2">
        <v>134500</v>
      </c>
      <c r="L1943" s="2" t="s">
        <v>13</v>
      </c>
      <c r="M1943" s="2" t="s">
        <v>14</v>
      </c>
      <c r="N1943" s="16">
        <f t="shared" si="0"/>
        <v>1953</v>
      </c>
      <c r="O1943" s="16" t="str">
        <f t="shared" si="1"/>
        <v>Not Good Condition</v>
      </c>
      <c r="P1943" s="16" t="str">
        <f t="shared" si="2"/>
        <v>OLD and not excellent</v>
      </c>
      <c r="Q1943" s="18"/>
      <c r="S1943" s="19"/>
      <c r="T1943" s="20"/>
    </row>
    <row r="1944" spans="1:20" ht="15.75" customHeight="1" x14ac:dyDescent="0.2">
      <c r="A1944" s="2">
        <v>8540</v>
      </c>
      <c r="B1944" s="2">
        <v>5</v>
      </c>
      <c r="C1944" s="2">
        <v>8</v>
      </c>
      <c r="D1944" s="2">
        <v>1956</v>
      </c>
      <c r="E1944" s="2">
        <v>2003</v>
      </c>
      <c r="F1944" s="2">
        <v>925</v>
      </c>
      <c r="G1944" s="2">
        <v>1</v>
      </c>
      <c r="H1944" s="2">
        <v>3</v>
      </c>
      <c r="I1944" s="2">
        <v>0</v>
      </c>
      <c r="J1944" s="2">
        <v>1</v>
      </c>
      <c r="K1944" s="2">
        <v>127000</v>
      </c>
      <c r="L1944" s="2" t="s">
        <v>17</v>
      </c>
      <c r="M1944" s="2" t="s">
        <v>14</v>
      </c>
      <c r="N1944" s="16">
        <f t="shared" si="0"/>
        <v>1956</v>
      </c>
      <c r="O1944" s="16" t="str">
        <f t="shared" si="1"/>
        <v>Good Condition</v>
      </c>
      <c r="P1944" s="16" t="str">
        <f t="shared" si="2"/>
        <v>OLD and not excellent</v>
      </c>
      <c r="Q1944" s="18"/>
      <c r="S1944" s="19"/>
      <c r="T1944" s="20"/>
    </row>
    <row r="1945" spans="1:20" ht="15.75" customHeight="1" x14ac:dyDescent="0.2">
      <c r="A1945" s="2">
        <v>7134</v>
      </c>
      <c r="B1945" s="2">
        <v>5</v>
      </c>
      <c r="C1945" s="2">
        <v>5</v>
      </c>
      <c r="D1945" s="2">
        <v>1955</v>
      </c>
      <c r="E1945" s="2">
        <v>1955</v>
      </c>
      <c r="F1945" s="2">
        <v>1360</v>
      </c>
      <c r="G1945" s="2">
        <v>1</v>
      </c>
      <c r="H1945" s="2">
        <v>3</v>
      </c>
      <c r="I1945" s="2">
        <v>1</v>
      </c>
      <c r="J1945" s="2">
        <v>2</v>
      </c>
      <c r="K1945" s="2">
        <v>130000</v>
      </c>
      <c r="L1945" s="2" t="s">
        <v>13</v>
      </c>
      <c r="M1945" s="2" t="s">
        <v>14</v>
      </c>
      <c r="N1945" s="16">
        <f t="shared" si="0"/>
        <v>1955</v>
      </c>
      <c r="O1945" s="16" t="str">
        <f t="shared" si="1"/>
        <v>Not Good Condition</v>
      </c>
      <c r="P1945" s="16" t="str">
        <f t="shared" si="2"/>
        <v>OLD and not excellent</v>
      </c>
      <c r="Q1945" s="18"/>
      <c r="S1945" s="19"/>
      <c r="T1945" s="20"/>
    </row>
    <row r="1946" spans="1:20" ht="15.75" customHeight="1" x14ac:dyDescent="0.2">
      <c r="A1946" s="2">
        <v>7150</v>
      </c>
      <c r="B1946" s="2">
        <v>4</v>
      </c>
      <c r="C1946" s="2">
        <v>4</v>
      </c>
      <c r="D1946" s="2">
        <v>1955</v>
      </c>
      <c r="E1946" s="2">
        <v>1955</v>
      </c>
      <c r="F1946" s="2">
        <v>1540</v>
      </c>
      <c r="G1946" s="2">
        <v>1</v>
      </c>
      <c r="H1946" s="2">
        <v>4</v>
      </c>
      <c r="I1946" s="2">
        <v>0</v>
      </c>
      <c r="J1946" s="2">
        <v>1</v>
      </c>
      <c r="K1946" s="2">
        <v>115000</v>
      </c>
      <c r="L1946" s="2" t="s">
        <v>13</v>
      </c>
      <c r="M1946" s="2" t="s">
        <v>14</v>
      </c>
      <c r="N1946" s="16">
        <f t="shared" si="0"/>
        <v>1955</v>
      </c>
      <c r="O1946" s="16" t="str">
        <f t="shared" si="1"/>
        <v>Not Good Condition</v>
      </c>
      <c r="P1946" s="16" t="str">
        <f t="shared" si="2"/>
        <v>OLD and not excellent</v>
      </c>
      <c r="Q1946" s="18"/>
      <c r="S1946" s="19"/>
      <c r="T1946" s="20"/>
    </row>
    <row r="1947" spans="1:20" ht="15.75" customHeight="1" x14ac:dyDescent="0.2">
      <c r="A1947" s="2">
        <v>8400</v>
      </c>
      <c r="B1947" s="2">
        <v>5</v>
      </c>
      <c r="C1947" s="2">
        <v>5</v>
      </c>
      <c r="D1947" s="2">
        <v>1955</v>
      </c>
      <c r="E1947" s="2">
        <v>1955</v>
      </c>
      <c r="F1947" s="2">
        <v>925</v>
      </c>
      <c r="G1947" s="2">
        <v>1</v>
      </c>
      <c r="H1947" s="2">
        <v>3</v>
      </c>
      <c r="I1947" s="2">
        <v>2</v>
      </c>
      <c r="J1947" s="2">
        <v>1</v>
      </c>
      <c r="K1947" s="2">
        <v>116900</v>
      </c>
      <c r="L1947" s="2" t="s">
        <v>17</v>
      </c>
      <c r="M1947" s="2" t="s">
        <v>14</v>
      </c>
      <c r="N1947" s="16">
        <f t="shared" si="0"/>
        <v>1955</v>
      </c>
      <c r="O1947" s="16" t="str">
        <f t="shared" si="1"/>
        <v>Good Condition</v>
      </c>
      <c r="P1947" s="16" t="str">
        <f t="shared" si="2"/>
        <v>OLD and not excellent</v>
      </c>
      <c r="Q1947" s="18"/>
      <c r="S1947" s="19"/>
      <c r="T1947" s="20"/>
    </row>
    <row r="1948" spans="1:20" ht="15.75" customHeight="1" x14ac:dyDescent="0.2">
      <c r="A1948" s="2">
        <v>13300</v>
      </c>
      <c r="B1948" s="2">
        <v>5</v>
      </c>
      <c r="C1948" s="2">
        <v>7</v>
      </c>
      <c r="D1948" s="2">
        <v>1956</v>
      </c>
      <c r="E1948" s="2">
        <v>2000</v>
      </c>
      <c r="F1948" s="2">
        <v>928</v>
      </c>
      <c r="G1948" s="2">
        <v>1</v>
      </c>
      <c r="H1948" s="2">
        <v>2</v>
      </c>
      <c r="I1948" s="2">
        <v>0</v>
      </c>
      <c r="J1948" s="2">
        <v>1</v>
      </c>
      <c r="K1948" s="2">
        <v>132000</v>
      </c>
      <c r="L1948" s="2" t="s">
        <v>13</v>
      </c>
      <c r="M1948" s="2" t="s">
        <v>14</v>
      </c>
      <c r="N1948" s="16">
        <f t="shared" si="0"/>
        <v>1956</v>
      </c>
      <c r="O1948" s="16" t="str">
        <f t="shared" si="1"/>
        <v>Not Good Condition</v>
      </c>
      <c r="P1948" s="16" t="str">
        <f t="shared" si="2"/>
        <v>OLD and not excellent</v>
      </c>
      <c r="Q1948" s="18"/>
      <c r="S1948" s="19"/>
      <c r="T1948" s="20"/>
    </row>
    <row r="1949" spans="1:20" ht="15.75" customHeight="1" x14ac:dyDescent="0.2">
      <c r="A1949" s="2">
        <v>9532</v>
      </c>
      <c r="B1949" s="2">
        <v>4</v>
      </c>
      <c r="C1949" s="2">
        <v>6</v>
      </c>
      <c r="D1949" s="2">
        <v>1953</v>
      </c>
      <c r="E1949" s="2">
        <v>1953</v>
      </c>
      <c r="F1949" s="2">
        <v>1647</v>
      </c>
      <c r="G1949" s="2">
        <v>1</v>
      </c>
      <c r="H1949" s="2">
        <v>3</v>
      </c>
      <c r="I1949" s="2">
        <v>1</v>
      </c>
      <c r="J1949" s="2">
        <v>1</v>
      </c>
      <c r="K1949" s="2">
        <v>153000</v>
      </c>
      <c r="L1949" s="2" t="s">
        <v>13</v>
      </c>
      <c r="M1949" s="2" t="s">
        <v>14</v>
      </c>
      <c r="N1949" s="16">
        <f t="shared" si="0"/>
        <v>1953</v>
      </c>
      <c r="O1949" s="16" t="str">
        <f t="shared" si="1"/>
        <v>Not Good Condition</v>
      </c>
      <c r="P1949" s="16" t="str">
        <f t="shared" si="2"/>
        <v>OLD and not excellent</v>
      </c>
      <c r="Q1949" s="18"/>
      <c r="S1949" s="19"/>
      <c r="T1949" s="20"/>
    </row>
    <row r="1950" spans="1:20" ht="15.75" customHeight="1" x14ac:dyDescent="0.2">
      <c r="A1950" s="2">
        <v>15783</v>
      </c>
      <c r="B1950" s="2">
        <v>5</v>
      </c>
      <c r="C1950" s="2">
        <v>5</v>
      </c>
      <c r="D1950" s="2">
        <v>1952</v>
      </c>
      <c r="E1950" s="2">
        <v>1952</v>
      </c>
      <c r="F1950" s="2">
        <v>924</v>
      </c>
      <c r="G1950" s="2">
        <v>1</v>
      </c>
      <c r="H1950" s="2">
        <v>2</v>
      </c>
      <c r="I1950" s="2">
        <v>0</v>
      </c>
      <c r="J1950" s="2">
        <v>1</v>
      </c>
      <c r="K1950" s="2">
        <v>112500</v>
      </c>
      <c r="L1950" s="2" t="s">
        <v>13</v>
      </c>
      <c r="M1950" s="2" t="s">
        <v>31</v>
      </c>
      <c r="N1950" s="16">
        <f t="shared" si="0"/>
        <v>1952</v>
      </c>
      <c r="O1950" s="16" t="str">
        <f t="shared" si="1"/>
        <v>Not Good Condition</v>
      </c>
      <c r="P1950" s="16" t="str">
        <f t="shared" si="2"/>
        <v>OLD and not excellent</v>
      </c>
      <c r="Q1950" s="18"/>
      <c r="S1950" s="19"/>
      <c r="T1950" s="20"/>
    </row>
    <row r="1951" spans="1:20" ht="15.75" customHeight="1" x14ac:dyDescent="0.2">
      <c r="A1951" s="2">
        <v>14190</v>
      </c>
      <c r="B1951" s="2">
        <v>4</v>
      </c>
      <c r="C1951" s="2">
        <v>7</v>
      </c>
      <c r="D1951" s="2">
        <v>1890</v>
      </c>
      <c r="E1951" s="2">
        <v>2006</v>
      </c>
      <c r="F1951" s="2">
        <v>1544</v>
      </c>
      <c r="G1951" s="2">
        <v>2</v>
      </c>
      <c r="H1951" s="2">
        <v>3</v>
      </c>
      <c r="I1951" s="2">
        <v>0</v>
      </c>
      <c r="J1951" s="2">
        <v>0</v>
      </c>
      <c r="K1951" s="2">
        <v>138000</v>
      </c>
      <c r="L1951" s="2" t="s">
        <v>17</v>
      </c>
      <c r="M1951" s="2" t="s">
        <v>31</v>
      </c>
      <c r="N1951" s="16">
        <f t="shared" si="0"/>
        <v>1890</v>
      </c>
      <c r="O1951" s="16" t="str">
        <f t="shared" si="1"/>
        <v>Good Condition</v>
      </c>
      <c r="P1951" s="16" t="str">
        <f t="shared" si="2"/>
        <v>OLD and not excellent</v>
      </c>
      <c r="Q1951" s="18"/>
      <c r="S1951" s="19"/>
      <c r="T1951" s="20"/>
    </row>
    <row r="1952" spans="1:20" ht="15.75" customHeight="1" x14ac:dyDescent="0.2">
      <c r="A1952" s="2">
        <v>9600</v>
      </c>
      <c r="B1952" s="2">
        <v>5</v>
      </c>
      <c r="C1952" s="2">
        <v>7</v>
      </c>
      <c r="D1952" s="2">
        <v>1949</v>
      </c>
      <c r="E1952" s="2">
        <v>2003</v>
      </c>
      <c r="F1952" s="2">
        <v>893</v>
      </c>
      <c r="G1952" s="2">
        <v>1</v>
      </c>
      <c r="H1952" s="2">
        <v>2</v>
      </c>
      <c r="I1952" s="2">
        <v>0</v>
      </c>
      <c r="J1952" s="2">
        <v>2</v>
      </c>
      <c r="K1952" s="2">
        <v>135000</v>
      </c>
      <c r="L1952" s="2" t="s">
        <v>13</v>
      </c>
      <c r="M1952" s="2" t="s">
        <v>14</v>
      </c>
      <c r="N1952" s="16">
        <f t="shared" si="0"/>
        <v>1949</v>
      </c>
      <c r="O1952" s="16" t="str">
        <f t="shared" si="1"/>
        <v>Not Good Condition</v>
      </c>
      <c r="P1952" s="16" t="str">
        <f t="shared" si="2"/>
        <v>OLD and not excellent</v>
      </c>
      <c r="Q1952" s="18"/>
      <c r="S1952" s="19"/>
      <c r="T1952" s="20"/>
    </row>
    <row r="1953" spans="1:20" ht="15.75" customHeight="1" x14ac:dyDescent="0.2">
      <c r="A1953" s="2">
        <v>12099</v>
      </c>
      <c r="B1953" s="2">
        <v>5</v>
      </c>
      <c r="C1953" s="2">
        <v>6</v>
      </c>
      <c r="D1953" s="2">
        <v>1953</v>
      </c>
      <c r="E1953" s="2">
        <v>2004</v>
      </c>
      <c r="F1953" s="2">
        <v>1728</v>
      </c>
      <c r="G1953" s="2">
        <v>1</v>
      </c>
      <c r="H1953" s="2">
        <v>3</v>
      </c>
      <c r="I1953" s="2">
        <v>1</v>
      </c>
      <c r="J1953" s="2">
        <v>1</v>
      </c>
      <c r="K1953" s="2">
        <v>156000</v>
      </c>
      <c r="L1953" s="2" t="s">
        <v>13</v>
      </c>
      <c r="M1953" s="2" t="s">
        <v>14</v>
      </c>
      <c r="N1953" s="16">
        <f t="shared" si="0"/>
        <v>1953</v>
      </c>
      <c r="O1953" s="16" t="str">
        <f t="shared" si="1"/>
        <v>Not Good Condition</v>
      </c>
      <c r="P1953" s="16" t="str">
        <f t="shared" si="2"/>
        <v>OLD and not excellent</v>
      </c>
      <c r="Q1953" s="18"/>
      <c r="S1953" s="19"/>
      <c r="T1953" s="20"/>
    </row>
    <row r="1954" spans="1:20" ht="15.75" customHeight="1" x14ac:dyDescent="0.2">
      <c r="A1954" s="2">
        <v>21281</v>
      </c>
      <c r="B1954" s="2">
        <v>5</v>
      </c>
      <c r="C1954" s="2">
        <v>4</v>
      </c>
      <c r="D1954" s="2">
        <v>1935</v>
      </c>
      <c r="E1954" s="2">
        <v>2007</v>
      </c>
      <c r="F1954" s="2">
        <v>3086</v>
      </c>
      <c r="G1954" s="2">
        <v>3</v>
      </c>
      <c r="H1954" s="2">
        <v>4</v>
      </c>
      <c r="I1954" s="2">
        <v>0</v>
      </c>
      <c r="J1954" s="2">
        <v>3</v>
      </c>
      <c r="K1954" s="2">
        <v>301600</v>
      </c>
      <c r="L1954" s="2" t="s">
        <v>13</v>
      </c>
      <c r="M1954" s="2" t="s">
        <v>14</v>
      </c>
      <c r="N1954" s="16">
        <f t="shared" si="0"/>
        <v>1935</v>
      </c>
      <c r="O1954" s="16" t="str">
        <f t="shared" si="1"/>
        <v>Not Good Condition</v>
      </c>
      <c r="P1954" s="16" t="str">
        <f t="shared" si="2"/>
        <v>OLD and not excellent</v>
      </c>
      <c r="Q1954" s="18"/>
      <c r="S1954" s="19"/>
      <c r="T1954" s="20"/>
    </row>
    <row r="1955" spans="1:20" ht="15.75" customHeight="1" x14ac:dyDescent="0.2">
      <c r="A1955" s="2">
        <v>10134</v>
      </c>
      <c r="B1955" s="2">
        <v>5</v>
      </c>
      <c r="C1955" s="2">
        <v>6</v>
      </c>
      <c r="D1955" s="2">
        <v>1940</v>
      </c>
      <c r="E1955" s="2">
        <v>1950</v>
      </c>
      <c r="F1955" s="2">
        <v>1034</v>
      </c>
      <c r="G1955" s="2">
        <v>1</v>
      </c>
      <c r="H1955" s="2">
        <v>2</v>
      </c>
      <c r="I1955" s="2">
        <v>0</v>
      </c>
      <c r="J1955" s="2">
        <v>1</v>
      </c>
      <c r="K1955" s="2">
        <v>109000</v>
      </c>
      <c r="L1955" s="2" t="s">
        <v>13</v>
      </c>
      <c r="M1955" s="2" t="s">
        <v>31</v>
      </c>
      <c r="N1955" s="16">
        <f t="shared" si="0"/>
        <v>1940</v>
      </c>
      <c r="O1955" s="16" t="str">
        <f t="shared" si="1"/>
        <v>Not Good Condition</v>
      </c>
      <c r="P1955" s="16" t="str">
        <f t="shared" si="2"/>
        <v>OLD and not excellent</v>
      </c>
      <c r="Q1955" s="18"/>
      <c r="S1955" s="19"/>
      <c r="T1955" s="20"/>
    </row>
    <row r="1956" spans="1:20" ht="15.75" customHeight="1" x14ac:dyDescent="0.2">
      <c r="A1956" s="2">
        <v>5500</v>
      </c>
      <c r="B1956" s="2">
        <v>4</v>
      </c>
      <c r="C1956" s="2">
        <v>6</v>
      </c>
      <c r="D1956" s="2">
        <v>1956</v>
      </c>
      <c r="E1956" s="2">
        <v>1956</v>
      </c>
      <c r="F1956" s="2">
        <v>882</v>
      </c>
      <c r="G1956" s="2">
        <v>1</v>
      </c>
      <c r="H1956" s="2">
        <v>1</v>
      </c>
      <c r="I1956" s="2">
        <v>0</v>
      </c>
      <c r="J1956" s="2">
        <v>0</v>
      </c>
      <c r="K1956" s="2">
        <v>103200</v>
      </c>
      <c r="L1956" s="2" t="s">
        <v>13</v>
      </c>
      <c r="M1956" s="2" t="s">
        <v>31</v>
      </c>
      <c r="N1956" s="16">
        <f t="shared" si="0"/>
        <v>1956</v>
      </c>
      <c r="O1956" s="16" t="str">
        <f t="shared" si="1"/>
        <v>Not Good Condition</v>
      </c>
      <c r="P1956" s="16" t="str">
        <f t="shared" si="2"/>
        <v>OLD and not excellent</v>
      </c>
      <c r="Q1956" s="18"/>
      <c r="S1956" s="19"/>
      <c r="T1956" s="20"/>
    </row>
    <row r="1957" spans="1:20" ht="15.75" customHeight="1" x14ac:dyDescent="0.2">
      <c r="A1957" s="2">
        <v>10284</v>
      </c>
      <c r="B1957" s="2">
        <v>4</v>
      </c>
      <c r="C1957" s="2">
        <v>7</v>
      </c>
      <c r="D1957" s="2">
        <v>1925</v>
      </c>
      <c r="E1957" s="2">
        <v>1993</v>
      </c>
      <c r="F1957" s="2">
        <v>1281</v>
      </c>
      <c r="G1957" s="2">
        <v>2</v>
      </c>
      <c r="H1957" s="2">
        <v>1</v>
      </c>
      <c r="I1957" s="2">
        <v>0</v>
      </c>
      <c r="J1957" s="2">
        <v>2</v>
      </c>
      <c r="K1957" s="2">
        <v>128500</v>
      </c>
      <c r="L1957" s="2" t="s">
        <v>13</v>
      </c>
      <c r="M1957" s="2" t="s">
        <v>31</v>
      </c>
      <c r="N1957" s="16">
        <f t="shared" si="0"/>
        <v>1925</v>
      </c>
      <c r="O1957" s="16" t="str">
        <f t="shared" si="1"/>
        <v>Not Good Condition</v>
      </c>
      <c r="P1957" s="16" t="str">
        <f t="shared" si="2"/>
        <v>OLD and not excellent</v>
      </c>
      <c r="Q1957" s="18"/>
      <c r="S1957" s="19"/>
      <c r="T1957" s="20"/>
    </row>
    <row r="1958" spans="1:20" ht="15.75" customHeight="1" x14ac:dyDescent="0.2">
      <c r="A1958" s="2">
        <v>10800</v>
      </c>
      <c r="B1958" s="2">
        <v>4</v>
      </c>
      <c r="C1958" s="2">
        <v>6</v>
      </c>
      <c r="D1958" s="2">
        <v>1927</v>
      </c>
      <c r="E1958" s="2">
        <v>2007</v>
      </c>
      <c r="F1958" s="2">
        <v>968</v>
      </c>
      <c r="G1958" s="2">
        <v>2</v>
      </c>
      <c r="H1958" s="2">
        <v>4</v>
      </c>
      <c r="I1958" s="2">
        <v>0</v>
      </c>
      <c r="J1958" s="2">
        <v>1</v>
      </c>
      <c r="K1958" s="2">
        <v>64500</v>
      </c>
      <c r="L1958" s="2" t="s">
        <v>13</v>
      </c>
      <c r="M1958" s="2" t="s">
        <v>31</v>
      </c>
      <c r="N1958" s="16">
        <f t="shared" si="0"/>
        <v>1927</v>
      </c>
      <c r="O1958" s="16" t="str">
        <f t="shared" si="1"/>
        <v>Not Good Condition</v>
      </c>
      <c r="P1958" s="16" t="str">
        <f t="shared" si="2"/>
        <v>OLD and not excellent</v>
      </c>
      <c r="Q1958" s="18"/>
      <c r="S1958" s="19"/>
      <c r="T1958" s="20"/>
    </row>
    <row r="1959" spans="1:20" ht="15.75" customHeight="1" x14ac:dyDescent="0.2">
      <c r="A1959" s="2">
        <v>10800</v>
      </c>
      <c r="B1959" s="2">
        <v>5</v>
      </c>
      <c r="C1959" s="2">
        <v>9</v>
      </c>
      <c r="D1959" s="2">
        <v>1895</v>
      </c>
      <c r="E1959" s="2">
        <v>1999</v>
      </c>
      <c r="F1959" s="2">
        <v>1534</v>
      </c>
      <c r="G1959" s="2">
        <v>1</v>
      </c>
      <c r="H1959" s="2">
        <v>3</v>
      </c>
      <c r="I1959" s="2">
        <v>0</v>
      </c>
      <c r="J1959" s="2">
        <v>0</v>
      </c>
      <c r="K1959" s="2">
        <v>148000</v>
      </c>
      <c r="L1959" s="2" t="s">
        <v>17</v>
      </c>
      <c r="M1959" s="2" t="s">
        <v>31</v>
      </c>
      <c r="N1959" s="16">
        <f t="shared" si="0"/>
        <v>1895</v>
      </c>
      <c r="O1959" s="16" t="str">
        <f t="shared" si="1"/>
        <v>Good Condition</v>
      </c>
      <c r="P1959" s="16" t="str">
        <f t="shared" si="2"/>
        <v>OLD and not excellent</v>
      </c>
      <c r="Q1959" s="18"/>
      <c r="S1959" s="19"/>
      <c r="T1959" s="20"/>
    </row>
    <row r="1960" spans="1:20" ht="15.75" customHeight="1" x14ac:dyDescent="0.2">
      <c r="A1960" s="2">
        <v>5400</v>
      </c>
      <c r="B1960" s="2">
        <v>5</v>
      </c>
      <c r="C1960" s="2">
        <v>6</v>
      </c>
      <c r="D1960" s="2">
        <v>1920</v>
      </c>
      <c r="E1960" s="2">
        <v>1950</v>
      </c>
      <c r="F1960" s="2">
        <v>691</v>
      </c>
      <c r="G1960" s="2">
        <v>1</v>
      </c>
      <c r="H1960" s="2">
        <v>2</v>
      </c>
      <c r="I1960" s="2">
        <v>0</v>
      </c>
      <c r="J1960" s="2">
        <v>1</v>
      </c>
      <c r="K1960" s="2">
        <v>86000</v>
      </c>
      <c r="L1960" s="2" t="s">
        <v>13</v>
      </c>
      <c r="M1960" s="2" t="s">
        <v>31</v>
      </c>
      <c r="N1960" s="16">
        <f t="shared" si="0"/>
        <v>1920</v>
      </c>
      <c r="O1960" s="16" t="str">
        <f t="shared" si="1"/>
        <v>Not Good Condition</v>
      </c>
      <c r="P1960" s="16" t="str">
        <f t="shared" si="2"/>
        <v>OLD and not excellent</v>
      </c>
      <c r="Q1960" s="18"/>
      <c r="S1960" s="19"/>
      <c r="T1960" s="20"/>
    </row>
    <row r="1961" spans="1:20" ht="15.75" customHeight="1" x14ac:dyDescent="0.2">
      <c r="A1961" s="2">
        <v>10090</v>
      </c>
      <c r="B1961" s="2">
        <v>7</v>
      </c>
      <c r="C1961" s="2">
        <v>5</v>
      </c>
      <c r="D1961" s="2">
        <v>1963</v>
      </c>
      <c r="E1961" s="2">
        <v>1999</v>
      </c>
      <c r="F1961" s="2">
        <v>1651</v>
      </c>
      <c r="G1961" s="2">
        <v>2</v>
      </c>
      <c r="H1961" s="2">
        <v>4</v>
      </c>
      <c r="I1961" s="2">
        <v>2</v>
      </c>
      <c r="J1961" s="2">
        <v>1</v>
      </c>
      <c r="K1961" s="2">
        <v>172000</v>
      </c>
      <c r="L1961" s="2" t="s">
        <v>13</v>
      </c>
      <c r="M1961" s="2" t="s">
        <v>14</v>
      </c>
      <c r="N1961" s="16">
        <f t="shared" si="0"/>
        <v>1963</v>
      </c>
      <c r="O1961" s="16" t="str">
        <f t="shared" si="1"/>
        <v>Not Good Condition</v>
      </c>
      <c r="P1961" s="16" t="str">
        <f t="shared" si="2"/>
        <v>NEW but not excellent</v>
      </c>
      <c r="Q1961" s="18"/>
      <c r="S1961" s="19"/>
      <c r="T1961" s="20"/>
    </row>
    <row r="1962" spans="1:20" ht="15.75" customHeight="1" x14ac:dyDescent="0.2">
      <c r="A1962" s="2">
        <v>8700</v>
      </c>
      <c r="B1962" s="2">
        <v>5</v>
      </c>
      <c r="C1962" s="2">
        <v>7</v>
      </c>
      <c r="D1962" s="2">
        <v>1961</v>
      </c>
      <c r="E1962" s="2">
        <v>1961</v>
      </c>
      <c r="F1962" s="2">
        <v>888</v>
      </c>
      <c r="G1962" s="2">
        <v>1</v>
      </c>
      <c r="H1962" s="2">
        <v>3</v>
      </c>
      <c r="I1962" s="2">
        <v>0</v>
      </c>
      <c r="J1962" s="2">
        <v>1</v>
      </c>
      <c r="K1962" s="2">
        <v>120000</v>
      </c>
      <c r="L1962" s="2" t="s">
        <v>13</v>
      </c>
      <c r="M1962" s="2" t="s">
        <v>14</v>
      </c>
      <c r="N1962" s="16">
        <f t="shared" si="0"/>
        <v>1961</v>
      </c>
      <c r="O1962" s="16" t="str">
        <f t="shared" si="1"/>
        <v>Not Good Condition</v>
      </c>
      <c r="P1962" s="16" t="str">
        <f t="shared" si="2"/>
        <v>NEW but not excellent</v>
      </c>
      <c r="Q1962" s="18"/>
      <c r="S1962" s="19"/>
      <c r="T1962" s="20"/>
    </row>
    <row r="1963" spans="1:20" ht="15.75" customHeight="1" x14ac:dyDescent="0.2">
      <c r="A1963" s="2">
        <v>8300</v>
      </c>
      <c r="B1963" s="2">
        <v>6</v>
      </c>
      <c r="C1963" s="2">
        <v>6</v>
      </c>
      <c r="D1963" s="2">
        <v>1968</v>
      </c>
      <c r="E1963" s="2">
        <v>1968</v>
      </c>
      <c r="F1963" s="2">
        <v>952</v>
      </c>
      <c r="G1963" s="2">
        <v>1</v>
      </c>
      <c r="H1963" s="2">
        <v>3</v>
      </c>
      <c r="I1963" s="2">
        <v>0</v>
      </c>
      <c r="J1963" s="2">
        <v>1</v>
      </c>
      <c r="K1963" s="2">
        <v>128500</v>
      </c>
      <c r="L1963" s="2" t="s">
        <v>13</v>
      </c>
      <c r="M1963" s="2" t="s">
        <v>14</v>
      </c>
      <c r="N1963" s="16">
        <f t="shared" si="0"/>
        <v>1968</v>
      </c>
      <c r="O1963" s="16" t="str">
        <f t="shared" si="1"/>
        <v>Not Good Condition</v>
      </c>
      <c r="P1963" s="16" t="str">
        <f t="shared" si="2"/>
        <v>NEW but not excellent</v>
      </c>
      <c r="Q1963" s="18"/>
      <c r="S1963" s="19"/>
      <c r="T1963" s="20"/>
    </row>
    <row r="1964" spans="1:20" ht="15.75" customHeight="1" x14ac:dyDescent="0.2">
      <c r="A1964" s="2">
        <v>11606</v>
      </c>
      <c r="B1964" s="2">
        <v>5</v>
      </c>
      <c r="C1964" s="2">
        <v>5</v>
      </c>
      <c r="D1964" s="2">
        <v>1969</v>
      </c>
      <c r="E1964" s="2">
        <v>1969</v>
      </c>
      <c r="F1964" s="2">
        <v>2080</v>
      </c>
      <c r="G1964" s="2">
        <v>1</v>
      </c>
      <c r="H1964" s="2">
        <v>5</v>
      </c>
      <c r="I1964" s="2">
        <v>2</v>
      </c>
      <c r="J1964" s="2">
        <v>2</v>
      </c>
      <c r="K1964" s="2">
        <v>135000</v>
      </c>
      <c r="L1964" s="2" t="s">
        <v>13</v>
      </c>
      <c r="M1964" s="2" t="s">
        <v>14</v>
      </c>
      <c r="N1964" s="16">
        <f t="shared" si="0"/>
        <v>1969</v>
      </c>
      <c r="O1964" s="16" t="str">
        <f t="shared" si="1"/>
        <v>Not Good Condition</v>
      </c>
      <c r="P1964" s="16" t="str">
        <f t="shared" si="2"/>
        <v>NEW but not excellent</v>
      </c>
      <c r="Q1964" s="18"/>
      <c r="S1964" s="19"/>
      <c r="T1964" s="20"/>
    </row>
    <row r="1965" spans="1:20" ht="15.75" customHeight="1" x14ac:dyDescent="0.2">
      <c r="A1965" s="2">
        <v>8064</v>
      </c>
      <c r="B1965" s="2">
        <v>5</v>
      </c>
      <c r="C1965" s="2">
        <v>7</v>
      </c>
      <c r="D1965" s="2">
        <v>1949</v>
      </c>
      <c r="E1965" s="2">
        <v>2006</v>
      </c>
      <c r="F1965" s="2">
        <v>924</v>
      </c>
      <c r="G1965" s="2">
        <v>1</v>
      </c>
      <c r="H1965" s="2">
        <v>3</v>
      </c>
      <c r="I1965" s="2">
        <v>1</v>
      </c>
      <c r="J1965" s="2">
        <v>2</v>
      </c>
      <c r="K1965" s="2">
        <v>122900</v>
      </c>
      <c r="L1965" s="2" t="s">
        <v>17</v>
      </c>
      <c r="M1965" s="2" t="s">
        <v>14</v>
      </c>
      <c r="N1965" s="16">
        <f t="shared" si="0"/>
        <v>1949</v>
      </c>
      <c r="O1965" s="16" t="str">
        <f t="shared" si="1"/>
        <v>Good Condition</v>
      </c>
      <c r="P1965" s="16" t="str">
        <f t="shared" si="2"/>
        <v>OLD and not excellent</v>
      </c>
      <c r="Q1965" s="18"/>
      <c r="S1965" s="19"/>
      <c r="T1965" s="20"/>
    </row>
    <row r="1966" spans="1:20" ht="15.75" customHeight="1" x14ac:dyDescent="0.2">
      <c r="A1966" s="2">
        <v>11664</v>
      </c>
      <c r="B1966" s="2">
        <v>6</v>
      </c>
      <c r="C1966" s="2">
        <v>5</v>
      </c>
      <c r="D1966" s="2">
        <v>1948</v>
      </c>
      <c r="E1966" s="2">
        <v>1950</v>
      </c>
      <c r="F1966" s="2">
        <v>1082</v>
      </c>
      <c r="G1966" s="2">
        <v>1</v>
      </c>
      <c r="H1966" s="2">
        <v>2</v>
      </c>
      <c r="I1966" s="2">
        <v>1</v>
      </c>
      <c r="J1966" s="2">
        <v>1</v>
      </c>
      <c r="K1966" s="2">
        <v>119200</v>
      </c>
      <c r="L1966" s="2" t="s">
        <v>13</v>
      </c>
      <c r="M1966" s="2" t="s">
        <v>14</v>
      </c>
      <c r="N1966" s="16">
        <f t="shared" si="0"/>
        <v>1948</v>
      </c>
      <c r="O1966" s="16" t="str">
        <f t="shared" si="1"/>
        <v>Not Good Condition</v>
      </c>
      <c r="P1966" s="16" t="str">
        <f t="shared" si="2"/>
        <v>OLD and not excellent</v>
      </c>
      <c r="Q1966" s="18"/>
      <c r="S1966" s="19"/>
      <c r="T1966" s="20"/>
    </row>
    <row r="1967" spans="1:20" ht="15.75" customHeight="1" x14ac:dyDescent="0.2">
      <c r="A1967" s="2">
        <v>10496</v>
      </c>
      <c r="B1967" s="2">
        <v>6</v>
      </c>
      <c r="C1967" s="2">
        <v>6</v>
      </c>
      <c r="D1967" s="2">
        <v>1949</v>
      </c>
      <c r="E1967" s="2">
        <v>1950</v>
      </c>
      <c r="F1967" s="2">
        <v>1846</v>
      </c>
      <c r="G1967" s="2">
        <v>2</v>
      </c>
      <c r="H1967" s="2">
        <v>3</v>
      </c>
      <c r="I1967" s="2">
        <v>1</v>
      </c>
      <c r="J1967" s="2">
        <v>1</v>
      </c>
      <c r="K1967" s="2">
        <v>143000</v>
      </c>
      <c r="L1967" s="2" t="s">
        <v>13</v>
      </c>
      <c r="M1967" s="2" t="s">
        <v>14</v>
      </c>
      <c r="N1967" s="16">
        <f t="shared" si="0"/>
        <v>1949</v>
      </c>
      <c r="O1967" s="16" t="str">
        <f t="shared" si="1"/>
        <v>Not Good Condition</v>
      </c>
      <c r="P1967" s="16" t="str">
        <f t="shared" si="2"/>
        <v>OLD and not excellent</v>
      </c>
      <c r="Q1967" s="18"/>
      <c r="S1967" s="19"/>
      <c r="T1967" s="20"/>
    </row>
    <row r="1968" spans="1:20" ht="15.75" customHeight="1" x14ac:dyDescent="0.2">
      <c r="A1968" s="2">
        <v>7200</v>
      </c>
      <c r="B1968" s="2">
        <v>5</v>
      </c>
      <c r="C1968" s="2">
        <v>7</v>
      </c>
      <c r="D1968" s="2">
        <v>1950</v>
      </c>
      <c r="E1968" s="2">
        <v>1950</v>
      </c>
      <c r="F1968" s="2">
        <v>988</v>
      </c>
      <c r="G1968" s="2">
        <v>1</v>
      </c>
      <c r="H1968" s="2">
        <v>3</v>
      </c>
      <c r="I1968" s="2">
        <v>0</v>
      </c>
      <c r="J1968" s="2">
        <v>1</v>
      </c>
      <c r="K1968" s="2">
        <v>119000</v>
      </c>
      <c r="L1968" s="2" t="s">
        <v>13</v>
      </c>
      <c r="M1968" s="2" t="s">
        <v>14</v>
      </c>
      <c r="N1968" s="16">
        <f t="shared" si="0"/>
        <v>1950</v>
      </c>
      <c r="O1968" s="16" t="str">
        <f t="shared" si="1"/>
        <v>Not Good Condition</v>
      </c>
      <c r="P1968" s="16" t="str">
        <f t="shared" si="2"/>
        <v>OLD and not excellent</v>
      </c>
      <c r="Q1968" s="18"/>
      <c r="S1968" s="19"/>
      <c r="T1968" s="20"/>
    </row>
    <row r="1969" spans="1:20" ht="15.75" customHeight="1" x14ac:dyDescent="0.2">
      <c r="A1969" s="2">
        <v>7200</v>
      </c>
      <c r="B1969" s="2">
        <v>5</v>
      </c>
      <c r="C1969" s="2">
        <v>3</v>
      </c>
      <c r="D1969" s="2">
        <v>1950</v>
      </c>
      <c r="E1969" s="2">
        <v>1950</v>
      </c>
      <c r="F1969" s="2">
        <v>1238</v>
      </c>
      <c r="G1969" s="2">
        <v>1</v>
      </c>
      <c r="H1969" s="2">
        <v>3</v>
      </c>
      <c r="I1969" s="2">
        <v>1</v>
      </c>
      <c r="J1969" s="2">
        <v>1</v>
      </c>
      <c r="K1969" s="2">
        <v>102000</v>
      </c>
      <c r="L1969" s="2" t="s">
        <v>13</v>
      </c>
      <c r="M1969" s="2" t="s">
        <v>14</v>
      </c>
      <c r="N1969" s="16">
        <f t="shared" si="0"/>
        <v>1950</v>
      </c>
      <c r="O1969" s="16" t="str">
        <f t="shared" si="1"/>
        <v>Not Good Condition</v>
      </c>
      <c r="P1969" s="16" t="str">
        <f t="shared" si="2"/>
        <v>OLD and not excellent</v>
      </c>
      <c r="Q1969" s="18"/>
      <c r="S1969" s="19"/>
      <c r="T1969" s="20"/>
    </row>
    <row r="1970" spans="1:20" ht="15.75" customHeight="1" x14ac:dyDescent="0.2">
      <c r="A1970" s="2">
        <v>7200</v>
      </c>
      <c r="B1970" s="2">
        <v>5</v>
      </c>
      <c r="C1970" s="2">
        <v>8</v>
      </c>
      <c r="D1970" s="2">
        <v>1950</v>
      </c>
      <c r="E1970" s="2">
        <v>2002</v>
      </c>
      <c r="F1970" s="2">
        <v>864</v>
      </c>
      <c r="G1970" s="2">
        <v>1</v>
      </c>
      <c r="H1970" s="2">
        <v>3</v>
      </c>
      <c r="I1970" s="2">
        <v>0</v>
      </c>
      <c r="J1970" s="2">
        <v>2</v>
      </c>
      <c r="K1970" s="2">
        <v>129000</v>
      </c>
      <c r="L1970" s="2" t="s">
        <v>13</v>
      </c>
      <c r="M1970" s="2" t="s">
        <v>14</v>
      </c>
      <c r="N1970" s="16">
        <f t="shared" si="0"/>
        <v>1950</v>
      </c>
      <c r="O1970" s="16" t="str">
        <f t="shared" si="1"/>
        <v>Not Good Condition</v>
      </c>
      <c r="P1970" s="16" t="str">
        <f t="shared" si="2"/>
        <v>OLD and not excellent</v>
      </c>
      <c r="Q1970" s="18"/>
      <c r="S1970" s="19"/>
      <c r="T1970" s="20"/>
    </row>
    <row r="1971" spans="1:20" ht="15.75" customHeight="1" x14ac:dyDescent="0.2">
      <c r="A1971" s="2">
        <v>7000</v>
      </c>
      <c r="B1971" s="2">
        <v>5</v>
      </c>
      <c r="C1971" s="2">
        <v>7</v>
      </c>
      <c r="D1971" s="2">
        <v>1960</v>
      </c>
      <c r="E1971" s="2">
        <v>2002</v>
      </c>
      <c r="F1971" s="2">
        <v>1134</v>
      </c>
      <c r="G1971" s="2">
        <v>1</v>
      </c>
      <c r="H1971" s="2">
        <v>2</v>
      </c>
      <c r="I1971" s="2">
        <v>0</v>
      </c>
      <c r="J1971" s="2">
        <v>1</v>
      </c>
      <c r="K1971" s="2">
        <v>135000</v>
      </c>
      <c r="L1971" s="2" t="s">
        <v>13</v>
      </c>
      <c r="M1971" s="2" t="s">
        <v>14</v>
      </c>
      <c r="N1971" s="16">
        <f t="shared" si="0"/>
        <v>1960</v>
      </c>
      <c r="O1971" s="16" t="str">
        <f t="shared" si="1"/>
        <v>Not Good Condition</v>
      </c>
      <c r="P1971" s="16" t="str">
        <f t="shared" si="2"/>
        <v>NEW but not excellent</v>
      </c>
      <c r="Q1971" s="18"/>
      <c r="S1971" s="19"/>
      <c r="T1971" s="20"/>
    </row>
    <row r="1972" spans="1:20" ht="15.75" customHeight="1" x14ac:dyDescent="0.2">
      <c r="A1972" s="2">
        <v>7500</v>
      </c>
      <c r="B1972" s="2">
        <v>5</v>
      </c>
      <c r="C1972" s="2">
        <v>7</v>
      </c>
      <c r="D1972" s="2">
        <v>1959</v>
      </c>
      <c r="E1972" s="2">
        <v>2003</v>
      </c>
      <c r="F1972" s="2">
        <v>1040</v>
      </c>
      <c r="G1972" s="2">
        <v>1</v>
      </c>
      <c r="H1972" s="2">
        <v>3</v>
      </c>
      <c r="I1972" s="2">
        <v>0</v>
      </c>
      <c r="J1972" s="2">
        <v>1</v>
      </c>
      <c r="K1972" s="2">
        <v>152000</v>
      </c>
      <c r="L1972" s="2" t="s">
        <v>13</v>
      </c>
      <c r="M1972" s="2" t="s">
        <v>14</v>
      </c>
      <c r="N1972" s="16">
        <f t="shared" si="0"/>
        <v>1959</v>
      </c>
      <c r="O1972" s="16" t="str">
        <f t="shared" si="1"/>
        <v>Not Good Condition</v>
      </c>
      <c r="P1972" s="16" t="str">
        <f t="shared" si="2"/>
        <v>OLD and not excellent</v>
      </c>
      <c r="Q1972" s="18"/>
      <c r="S1972" s="19"/>
      <c r="T1972" s="20"/>
    </row>
    <row r="1973" spans="1:20" ht="15.75" customHeight="1" x14ac:dyDescent="0.2">
      <c r="A1973" s="2">
        <v>7315</v>
      </c>
      <c r="B1973" s="2">
        <v>5</v>
      </c>
      <c r="C1973" s="2">
        <v>6</v>
      </c>
      <c r="D1973" s="2">
        <v>1958</v>
      </c>
      <c r="E1973" s="2">
        <v>1958</v>
      </c>
      <c r="F1973" s="2">
        <v>1170</v>
      </c>
      <c r="G1973" s="2">
        <v>1</v>
      </c>
      <c r="H1973" s="2">
        <v>3</v>
      </c>
      <c r="I1973" s="2">
        <v>1</v>
      </c>
      <c r="J1973" s="2">
        <v>1</v>
      </c>
      <c r="K1973" s="2">
        <v>140000</v>
      </c>
      <c r="L1973" s="2" t="s">
        <v>13</v>
      </c>
      <c r="M1973" s="2" t="s">
        <v>14</v>
      </c>
      <c r="N1973" s="16">
        <f t="shared" si="0"/>
        <v>1958</v>
      </c>
      <c r="O1973" s="16" t="str">
        <f t="shared" si="1"/>
        <v>Not Good Condition</v>
      </c>
      <c r="P1973" s="16" t="str">
        <f t="shared" si="2"/>
        <v>OLD and not excellent</v>
      </c>
      <c r="Q1973" s="18"/>
      <c r="S1973" s="19"/>
      <c r="T1973" s="20"/>
    </row>
    <row r="1974" spans="1:20" ht="15.75" customHeight="1" x14ac:dyDescent="0.2">
      <c r="A1974" s="2">
        <v>7903</v>
      </c>
      <c r="B1974" s="2">
        <v>5</v>
      </c>
      <c r="C1974" s="2">
        <v>5</v>
      </c>
      <c r="D1974" s="2">
        <v>1960</v>
      </c>
      <c r="E1974" s="2">
        <v>1960</v>
      </c>
      <c r="F1974" s="2">
        <v>1242</v>
      </c>
      <c r="G1974" s="2">
        <v>1</v>
      </c>
      <c r="H1974" s="2">
        <v>3</v>
      </c>
      <c r="I1974" s="2">
        <v>0</v>
      </c>
      <c r="J1974" s="2">
        <v>1</v>
      </c>
      <c r="K1974" s="2">
        <v>152000</v>
      </c>
      <c r="L1974" s="2" t="s">
        <v>13</v>
      </c>
      <c r="M1974" s="2" t="s">
        <v>14</v>
      </c>
      <c r="N1974" s="16">
        <f t="shared" si="0"/>
        <v>1960</v>
      </c>
      <c r="O1974" s="16" t="str">
        <f t="shared" si="1"/>
        <v>Not Good Condition</v>
      </c>
      <c r="P1974" s="16" t="str">
        <f t="shared" si="2"/>
        <v>NEW but not excellent</v>
      </c>
      <c r="Q1974" s="18"/>
      <c r="S1974" s="19"/>
      <c r="T1974" s="20"/>
    </row>
    <row r="1975" spans="1:20" ht="15.75" customHeight="1" x14ac:dyDescent="0.2">
      <c r="A1975" s="2">
        <v>8000</v>
      </c>
      <c r="B1975" s="2">
        <v>5</v>
      </c>
      <c r="C1975" s="2">
        <v>5</v>
      </c>
      <c r="D1975" s="2">
        <v>1960</v>
      </c>
      <c r="E1975" s="2">
        <v>1960</v>
      </c>
      <c r="F1975" s="2">
        <v>1377</v>
      </c>
      <c r="G1975" s="2">
        <v>1</v>
      </c>
      <c r="H1975" s="2">
        <v>3</v>
      </c>
      <c r="I1975" s="2">
        <v>2</v>
      </c>
      <c r="J1975" s="2">
        <v>1</v>
      </c>
      <c r="K1975" s="2">
        <v>156500</v>
      </c>
      <c r="L1975" s="2" t="s">
        <v>13</v>
      </c>
      <c r="M1975" s="2" t="s">
        <v>14</v>
      </c>
      <c r="N1975" s="16">
        <f t="shared" si="0"/>
        <v>1960</v>
      </c>
      <c r="O1975" s="16" t="str">
        <f t="shared" si="1"/>
        <v>Not Good Condition</v>
      </c>
      <c r="P1975" s="16" t="str">
        <f t="shared" si="2"/>
        <v>NEW but not excellent</v>
      </c>
      <c r="Q1975" s="18"/>
      <c r="S1975" s="19"/>
      <c r="T1975" s="20"/>
    </row>
    <row r="1976" spans="1:20" ht="15.75" customHeight="1" x14ac:dyDescent="0.2">
      <c r="A1976" s="2">
        <v>8000</v>
      </c>
      <c r="B1976" s="2">
        <v>5</v>
      </c>
      <c r="C1976" s="2">
        <v>4</v>
      </c>
      <c r="D1976" s="2">
        <v>1961</v>
      </c>
      <c r="E1976" s="2">
        <v>1961</v>
      </c>
      <c r="F1976" s="2">
        <v>1800</v>
      </c>
      <c r="G1976" s="2">
        <v>2</v>
      </c>
      <c r="H1976" s="2">
        <v>6</v>
      </c>
      <c r="I1976" s="2">
        <v>0</v>
      </c>
      <c r="J1976" s="2">
        <v>0</v>
      </c>
      <c r="K1976" s="2">
        <v>141000</v>
      </c>
      <c r="L1976" s="2" t="s">
        <v>13</v>
      </c>
      <c r="M1976" s="2" t="s">
        <v>14</v>
      </c>
      <c r="N1976" s="16">
        <f t="shared" si="0"/>
        <v>1961</v>
      </c>
      <c r="O1976" s="16" t="str">
        <f t="shared" si="1"/>
        <v>Not Good Condition</v>
      </c>
      <c r="P1976" s="16" t="str">
        <f t="shared" si="2"/>
        <v>NEW but not excellent</v>
      </c>
      <c r="Q1976" s="18"/>
      <c r="S1976" s="19"/>
      <c r="T1976" s="20"/>
    </row>
    <row r="1977" spans="1:20" ht="15.75" customHeight="1" x14ac:dyDescent="0.2">
      <c r="A1977" s="2">
        <v>7000</v>
      </c>
      <c r="B1977" s="2">
        <v>5</v>
      </c>
      <c r="C1977" s="2">
        <v>6</v>
      </c>
      <c r="D1977" s="2">
        <v>1961</v>
      </c>
      <c r="E1977" s="2">
        <v>1961</v>
      </c>
      <c r="F1977" s="2">
        <v>925</v>
      </c>
      <c r="G1977" s="2">
        <v>1</v>
      </c>
      <c r="H1977" s="2">
        <v>3</v>
      </c>
      <c r="I1977" s="2">
        <v>0</v>
      </c>
      <c r="J1977" s="2">
        <v>1</v>
      </c>
      <c r="K1977" s="2">
        <v>99000</v>
      </c>
      <c r="L1977" s="2" t="s">
        <v>13</v>
      </c>
      <c r="M1977" s="2" t="s">
        <v>14</v>
      </c>
      <c r="N1977" s="16">
        <f t="shared" si="0"/>
        <v>1961</v>
      </c>
      <c r="O1977" s="16" t="str">
        <f t="shared" si="1"/>
        <v>Not Good Condition</v>
      </c>
      <c r="P1977" s="16" t="str">
        <f t="shared" si="2"/>
        <v>NEW but not excellent</v>
      </c>
      <c r="Q1977" s="18"/>
      <c r="S1977" s="19"/>
      <c r="T1977" s="20"/>
    </row>
    <row r="1978" spans="1:20" ht="15.75" customHeight="1" x14ac:dyDescent="0.2">
      <c r="A1978" s="2">
        <v>9760</v>
      </c>
      <c r="B1978" s="2">
        <v>6</v>
      </c>
      <c r="C1978" s="2">
        <v>8</v>
      </c>
      <c r="D1978" s="2">
        <v>1964</v>
      </c>
      <c r="E1978" s="2">
        <v>1993</v>
      </c>
      <c r="F1978" s="2">
        <v>1851</v>
      </c>
      <c r="G1978" s="2">
        <v>2</v>
      </c>
      <c r="H1978" s="2">
        <v>3</v>
      </c>
      <c r="I1978" s="2">
        <v>1</v>
      </c>
      <c r="J1978" s="2">
        <v>2</v>
      </c>
      <c r="K1978" s="2">
        <v>187000</v>
      </c>
      <c r="L1978" s="2" t="s">
        <v>13</v>
      </c>
      <c r="M1978" s="2" t="s">
        <v>14</v>
      </c>
      <c r="N1978" s="16">
        <f t="shared" si="0"/>
        <v>1964</v>
      </c>
      <c r="O1978" s="16" t="str">
        <f t="shared" si="1"/>
        <v>Not Good Condition</v>
      </c>
      <c r="P1978" s="16" t="str">
        <f t="shared" si="2"/>
        <v>NEW but not excellent</v>
      </c>
      <c r="Q1978" s="18"/>
      <c r="S1978" s="19"/>
      <c r="T1978" s="20"/>
    </row>
    <row r="1979" spans="1:20" ht="15.75" customHeight="1" x14ac:dyDescent="0.2">
      <c r="A1979" s="2">
        <v>7590</v>
      </c>
      <c r="B1979" s="2">
        <v>5</v>
      </c>
      <c r="C1979" s="2">
        <v>5</v>
      </c>
      <c r="D1979" s="2">
        <v>1962</v>
      </c>
      <c r="E1979" s="2">
        <v>1962</v>
      </c>
      <c r="F1979" s="2">
        <v>1812</v>
      </c>
      <c r="G1979" s="2">
        <v>2</v>
      </c>
      <c r="H1979" s="2">
        <v>4</v>
      </c>
      <c r="I1979" s="2">
        <v>1</v>
      </c>
      <c r="J1979" s="2">
        <v>1</v>
      </c>
      <c r="K1979" s="2">
        <v>169500</v>
      </c>
      <c r="L1979" s="2" t="s">
        <v>13</v>
      </c>
      <c r="M1979" s="2" t="s">
        <v>14</v>
      </c>
      <c r="N1979" s="16">
        <f t="shared" si="0"/>
        <v>1962</v>
      </c>
      <c r="O1979" s="16" t="str">
        <f t="shared" si="1"/>
        <v>Not Good Condition</v>
      </c>
      <c r="P1979" s="16" t="str">
        <f t="shared" si="2"/>
        <v>NEW but not excellent</v>
      </c>
      <c r="Q1979" s="18"/>
      <c r="S1979" s="19"/>
      <c r="T1979" s="20"/>
    </row>
    <row r="1980" spans="1:20" ht="15.75" customHeight="1" x14ac:dyDescent="0.2">
      <c r="A1980" s="2">
        <v>6600</v>
      </c>
      <c r="B1980" s="2">
        <v>5</v>
      </c>
      <c r="C1980" s="2">
        <v>5</v>
      </c>
      <c r="D1980" s="2">
        <v>1962</v>
      </c>
      <c r="E1980" s="2">
        <v>1962</v>
      </c>
      <c r="F1980" s="2">
        <v>864</v>
      </c>
      <c r="G1980" s="2">
        <v>1</v>
      </c>
      <c r="H1980" s="2">
        <v>2</v>
      </c>
      <c r="I1980" s="2">
        <v>0</v>
      </c>
      <c r="J1980" s="2">
        <v>1</v>
      </c>
      <c r="K1980" s="2">
        <v>125500</v>
      </c>
      <c r="L1980" s="2" t="s">
        <v>13</v>
      </c>
      <c r="M1980" s="2" t="s">
        <v>14</v>
      </c>
      <c r="N1980" s="16">
        <f t="shared" si="0"/>
        <v>1962</v>
      </c>
      <c r="O1980" s="16" t="str">
        <f t="shared" si="1"/>
        <v>Not Good Condition</v>
      </c>
      <c r="P1980" s="16" t="str">
        <f t="shared" si="2"/>
        <v>NEW but not excellent</v>
      </c>
      <c r="Q1980" s="18"/>
      <c r="S1980" s="19"/>
      <c r="T1980" s="20"/>
    </row>
    <row r="1981" spans="1:20" ht="15.75" customHeight="1" x14ac:dyDescent="0.2">
      <c r="A1981" s="2">
        <v>6760</v>
      </c>
      <c r="B1981" s="2">
        <v>5</v>
      </c>
      <c r="C1981" s="2">
        <v>5</v>
      </c>
      <c r="D1981" s="2">
        <v>1962</v>
      </c>
      <c r="E1981" s="2">
        <v>1962</v>
      </c>
      <c r="F1981" s="2">
        <v>936</v>
      </c>
      <c r="G1981" s="2">
        <v>1</v>
      </c>
      <c r="H1981" s="2">
        <v>3</v>
      </c>
      <c r="I1981" s="2">
        <v>1</v>
      </c>
      <c r="J1981" s="2">
        <v>1</v>
      </c>
      <c r="K1981" s="2">
        <v>130000</v>
      </c>
      <c r="L1981" s="2" t="s">
        <v>13</v>
      </c>
      <c r="M1981" s="2" t="s">
        <v>14</v>
      </c>
      <c r="N1981" s="16">
        <f t="shared" si="0"/>
        <v>1962</v>
      </c>
      <c r="O1981" s="16" t="str">
        <f t="shared" si="1"/>
        <v>Not Good Condition</v>
      </c>
      <c r="P1981" s="16" t="str">
        <f t="shared" si="2"/>
        <v>NEW but not excellent</v>
      </c>
      <c r="Q1981" s="18"/>
      <c r="S1981" s="19"/>
      <c r="T1981" s="20"/>
    </row>
    <row r="1982" spans="1:20" ht="15.75" customHeight="1" x14ac:dyDescent="0.2">
      <c r="A1982" s="2">
        <v>6978</v>
      </c>
      <c r="B1982" s="2">
        <v>5</v>
      </c>
      <c r="C1982" s="2">
        <v>7</v>
      </c>
      <c r="D1982" s="2">
        <v>1926</v>
      </c>
      <c r="E1982" s="2">
        <v>1980</v>
      </c>
      <c r="F1982" s="2">
        <v>960</v>
      </c>
      <c r="G1982" s="2">
        <v>1</v>
      </c>
      <c r="H1982" s="2">
        <v>2</v>
      </c>
      <c r="I1982" s="2">
        <v>0</v>
      </c>
      <c r="J1982" s="2">
        <v>2</v>
      </c>
      <c r="K1982" s="2">
        <v>103000</v>
      </c>
      <c r="L1982" s="2" t="s">
        <v>17</v>
      </c>
      <c r="M1982" s="2" t="s">
        <v>31</v>
      </c>
      <c r="N1982" s="16">
        <f t="shared" si="0"/>
        <v>1926</v>
      </c>
      <c r="O1982" s="16" t="str">
        <f t="shared" si="1"/>
        <v>Good Condition</v>
      </c>
      <c r="P1982" s="16" t="str">
        <f t="shared" si="2"/>
        <v>OLD and not excellent</v>
      </c>
      <c r="Q1982" s="18"/>
      <c r="S1982" s="19"/>
      <c r="T1982" s="20"/>
    </row>
    <row r="1983" spans="1:20" ht="15.75" customHeight="1" x14ac:dyDescent="0.2">
      <c r="A1983" s="2">
        <v>9600</v>
      </c>
      <c r="B1983" s="2">
        <v>5</v>
      </c>
      <c r="C1983" s="2">
        <v>7</v>
      </c>
      <c r="D1983" s="2">
        <v>1910</v>
      </c>
      <c r="E1983" s="2">
        <v>2002</v>
      </c>
      <c r="F1983" s="2">
        <v>1432</v>
      </c>
      <c r="G1983" s="2">
        <v>2</v>
      </c>
      <c r="H1983" s="2">
        <v>2</v>
      </c>
      <c r="I1983" s="2">
        <v>0</v>
      </c>
      <c r="J1983" s="2">
        <v>2</v>
      </c>
      <c r="K1983" s="2">
        <v>132000</v>
      </c>
      <c r="L1983" s="2" t="s">
        <v>17</v>
      </c>
      <c r="M1983" s="2" t="s">
        <v>31</v>
      </c>
      <c r="N1983" s="16">
        <f t="shared" si="0"/>
        <v>1910</v>
      </c>
      <c r="O1983" s="16" t="str">
        <f t="shared" si="1"/>
        <v>Good Condition</v>
      </c>
      <c r="P1983" s="16" t="str">
        <f t="shared" si="2"/>
        <v>OLD and not excellent</v>
      </c>
      <c r="Q1983" s="18"/>
      <c r="S1983" s="19"/>
      <c r="T1983" s="20"/>
    </row>
    <row r="1984" spans="1:20" ht="15.75" customHeight="1" x14ac:dyDescent="0.2">
      <c r="A1984" s="2">
        <v>6000</v>
      </c>
      <c r="B1984" s="2">
        <v>6</v>
      </c>
      <c r="C1984" s="2">
        <v>6</v>
      </c>
      <c r="D1984" s="2">
        <v>1927</v>
      </c>
      <c r="E1984" s="2">
        <v>1950</v>
      </c>
      <c r="F1984" s="2">
        <v>1296</v>
      </c>
      <c r="G1984" s="2">
        <v>1</v>
      </c>
      <c r="H1984" s="2">
        <v>3</v>
      </c>
      <c r="I1984" s="2">
        <v>0</v>
      </c>
      <c r="J1984" s="2">
        <v>2</v>
      </c>
      <c r="K1984" s="2">
        <v>127500</v>
      </c>
      <c r="L1984" s="2" t="s">
        <v>13</v>
      </c>
      <c r="M1984" s="2" t="s">
        <v>31</v>
      </c>
      <c r="N1984" s="16">
        <f t="shared" si="0"/>
        <v>1927</v>
      </c>
      <c r="O1984" s="16" t="str">
        <f t="shared" si="1"/>
        <v>Not Good Condition</v>
      </c>
      <c r="P1984" s="16" t="str">
        <f t="shared" si="2"/>
        <v>OLD and not excellent</v>
      </c>
      <c r="Q1984" s="18"/>
      <c r="S1984" s="19"/>
      <c r="T1984" s="20"/>
    </row>
    <row r="1985" spans="1:20" ht="15.75" customHeight="1" x14ac:dyDescent="0.2">
      <c r="A1985" s="2">
        <v>4480</v>
      </c>
      <c r="B1985" s="2">
        <v>5</v>
      </c>
      <c r="C1985" s="2">
        <v>5</v>
      </c>
      <c r="D1985" s="2">
        <v>1922</v>
      </c>
      <c r="E1985" s="2">
        <v>1950</v>
      </c>
      <c r="F1985" s="2">
        <v>1022</v>
      </c>
      <c r="G1985" s="2">
        <v>1</v>
      </c>
      <c r="H1985" s="2">
        <v>2</v>
      </c>
      <c r="I1985" s="2">
        <v>1</v>
      </c>
      <c r="J1985" s="2">
        <v>1</v>
      </c>
      <c r="K1985" s="2">
        <v>89500</v>
      </c>
      <c r="L1985" s="2" t="s">
        <v>13</v>
      </c>
      <c r="M1985" s="2" t="s">
        <v>31</v>
      </c>
      <c r="N1985" s="16">
        <f t="shared" si="0"/>
        <v>1922</v>
      </c>
      <c r="O1985" s="16" t="str">
        <f t="shared" si="1"/>
        <v>Not Good Condition</v>
      </c>
      <c r="P1985" s="16" t="str">
        <f t="shared" si="2"/>
        <v>OLD and not excellent</v>
      </c>
      <c r="Q1985" s="18"/>
      <c r="S1985" s="19"/>
      <c r="T1985" s="20"/>
    </row>
    <row r="1986" spans="1:20" ht="15.75" customHeight="1" x14ac:dyDescent="0.2">
      <c r="A1986" s="2">
        <v>7200</v>
      </c>
      <c r="B1986" s="2">
        <v>5</v>
      </c>
      <c r="C1986" s="2">
        <v>5</v>
      </c>
      <c r="D1986" s="2">
        <v>1980</v>
      </c>
      <c r="E1986" s="2">
        <v>1980</v>
      </c>
      <c r="F1986" s="2">
        <v>936</v>
      </c>
      <c r="G1986" s="2">
        <v>1</v>
      </c>
      <c r="H1986" s="2">
        <v>2</v>
      </c>
      <c r="I1986" s="2">
        <v>0</v>
      </c>
      <c r="J1986" s="2">
        <v>2</v>
      </c>
      <c r="K1986" s="2">
        <v>140000</v>
      </c>
      <c r="L1986" s="2" t="s">
        <v>13</v>
      </c>
      <c r="M1986" s="2" t="s">
        <v>31</v>
      </c>
      <c r="N1986" s="16">
        <f t="shared" si="0"/>
        <v>1980</v>
      </c>
      <c r="O1986" s="16" t="str">
        <f t="shared" si="1"/>
        <v>Not Good Condition</v>
      </c>
      <c r="P1986" s="16" t="str">
        <f t="shared" si="2"/>
        <v>NEW but not excellent</v>
      </c>
      <c r="Q1986" s="18"/>
      <c r="S1986" s="19"/>
      <c r="T1986" s="20"/>
    </row>
    <row r="1987" spans="1:20" ht="15.75" customHeight="1" x14ac:dyDescent="0.2">
      <c r="A1987" s="2">
        <v>3153</v>
      </c>
      <c r="B1987" s="2">
        <v>5</v>
      </c>
      <c r="C1987" s="2">
        <v>6</v>
      </c>
      <c r="D1987" s="2">
        <v>1920</v>
      </c>
      <c r="E1987" s="2">
        <v>1990</v>
      </c>
      <c r="F1987" s="2">
        <v>967</v>
      </c>
      <c r="G1987" s="2">
        <v>1</v>
      </c>
      <c r="H1987" s="2">
        <v>2</v>
      </c>
      <c r="I1987" s="2">
        <v>1</v>
      </c>
      <c r="J1987" s="2">
        <v>1</v>
      </c>
      <c r="K1987" s="2">
        <v>99900</v>
      </c>
      <c r="L1987" s="2" t="s">
        <v>13</v>
      </c>
      <c r="M1987" s="2" t="s">
        <v>31</v>
      </c>
      <c r="N1987" s="16">
        <f t="shared" si="0"/>
        <v>1920</v>
      </c>
      <c r="O1987" s="16" t="str">
        <f t="shared" si="1"/>
        <v>Not Good Condition</v>
      </c>
      <c r="P1987" s="16" t="str">
        <f t="shared" si="2"/>
        <v>OLD and not excellent</v>
      </c>
      <c r="Q1987" s="18"/>
      <c r="S1987" s="19"/>
      <c r="T1987" s="20"/>
    </row>
    <row r="1988" spans="1:20" ht="15.75" customHeight="1" x14ac:dyDescent="0.2">
      <c r="A1988" s="2">
        <v>10800</v>
      </c>
      <c r="B1988" s="2">
        <v>4</v>
      </c>
      <c r="C1988" s="2">
        <v>7</v>
      </c>
      <c r="D1988" s="2">
        <v>1885</v>
      </c>
      <c r="E1988" s="2">
        <v>1995</v>
      </c>
      <c r="F1988" s="2">
        <v>1047</v>
      </c>
      <c r="G1988" s="2">
        <v>1</v>
      </c>
      <c r="H1988" s="2">
        <v>2</v>
      </c>
      <c r="I1988" s="2">
        <v>0</v>
      </c>
      <c r="J1988" s="2">
        <v>1</v>
      </c>
      <c r="K1988" s="2">
        <v>100000</v>
      </c>
      <c r="L1988" s="2" t="s">
        <v>13</v>
      </c>
      <c r="M1988" s="2" t="s">
        <v>31</v>
      </c>
      <c r="N1988" s="16">
        <f t="shared" si="0"/>
        <v>1885</v>
      </c>
      <c r="O1988" s="16" t="str">
        <f t="shared" si="1"/>
        <v>Not Good Condition</v>
      </c>
      <c r="P1988" s="16" t="str">
        <f t="shared" si="2"/>
        <v>OLD and not excellent</v>
      </c>
      <c r="Q1988" s="18"/>
      <c r="S1988" s="19"/>
      <c r="T1988" s="20"/>
    </row>
    <row r="1989" spans="1:20" ht="15.75" customHeight="1" x14ac:dyDescent="0.2">
      <c r="A1989" s="2">
        <v>7200</v>
      </c>
      <c r="B1989" s="2">
        <v>5</v>
      </c>
      <c r="C1989" s="2">
        <v>8</v>
      </c>
      <c r="D1989" s="2">
        <v>1940</v>
      </c>
      <c r="E1989" s="2">
        <v>1950</v>
      </c>
      <c r="F1989" s="2">
        <v>1072</v>
      </c>
      <c r="G1989" s="2">
        <v>1</v>
      </c>
      <c r="H1989" s="2">
        <v>2</v>
      </c>
      <c r="I1989" s="2">
        <v>2</v>
      </c>
      <c r="J1989" s="2">
        <v>2</v>
      </c>
      <c r="K1989" s="2">
        <v>130000</v>
      </c>
      <c r="L1989" s="2" t="s">
        <v>13</v>
      </c>
      <c r="M1989" s="2" t="s">
        <v>31</v>
      </c>
      <c r="N1989" s="16">
        <f t="shared" si="0"/>
        <v>1940</v>
      </c>
      <c r="O1989" s="16" t="str">
        <f t="shared" si="1"/>
        <v>Not Good Condition</v>
      </c>
      <c r="P1989" s="16" t="str">
        <f t="shared" si="2"/>
        <v>OLD and not excellent</v>
      </c>
      <c r="Q1989" s="18"/>
      <c r="S1989" s="19"/>
      <c r="T1989" s="20"/>
    </row>
    <row r="1990" spans="1:20" ht="15.75" customHeight="1" x14ac:dyDescent="0.2">
      <c r="A1990" s="2">
        <v>9000</v>
      </c>
      <c r="B1990" s="2">
        <v>5</v>
      </c>
      <c r="C1990" s="2">
        <v>8</v>
      </c>
      <c r="D1990" s="2">
        <v>1900</v>
      </c>
      <c r="E1990" s="2">
        <v>2006</v>
      </c>
      <c r="F1990" s="2">
        <v>1174</v>
      </c>
      <c r="G1990" s="2">
        <v>1</v>
      </c>
      <c r="H1990" s="2">
        <v>2</v>
      </c>
      <c r="I1990" s="2">
        <v>1</v>
      </c>
      <c r="J1990" s="2">
        <v>2</v>
      </c>
      <c r="K1990" s="2">
        <v>135000</v>
      </c>
      <c r="L1990" s="2" t="s">
        <v>13</v>
      </c>
      <c r="M1990" s="2" t="s">
        <v>31</v>
      </c>
      <c r="N1990" s="16">
        <f t="shared" si="0"/>
        <v>1900</v>
      </c>
      <c r="O1990" s="16" t="str">
        <f t="shared" si="1"/>
        <v>Not Good Condition</v>
      </c>
      <c r="P1990" s="16" t="str">
        <f t="shared" si="2"/>
        <v>OLD and not excellent</v>
      </c>
      <c r="Q1990" s="18"/>
      <c r="S1990" s="19"/>
      <c r="T1990" s="20"/>
    </row>
    <row r="1991" spans="1:20" ht="15.75" customHeight="1" x14ac:dyDescent="0.2">
      <c r="A1991" s="2">
        <v>6000</v>
      </c>
      <c r="B1991" s="2">
        <v>3</v>
      </c>
      <c r="C1991" s="2">
        <v>7</v>
      </c>
      <c r="D1991" s="2">
        <v>1948</v>
      </c>
      <c r="E1991" s="2">
        <v>2002</v>
      </c>
      <c r="F1991" s="2">
        <v>1183</v>
      </c>
      <c r="G1991" s="2">
        <v>1</v>
      </c>
      <c r="H1991" s="2">
        <v>2</v>
      </c>
      <c r="I1991" s="2">
        <v>0</v>
      </c>
      <c r="J1991" s="2">
        <v>1</v>
      </c>
      <c r="K1991" s="2">
        <v>120000</v>
      </c>
      <c r="L1991" s="2" t="s">
        <v>17</v>
      </c>
      <c r="M1991" s="2" t="s">
        <v>31</v>
      </c>
      <c r="N1991" s="16">
        <f t="shared" si="0"/>
        <v>1948</v>
      </c>
      <c r="O1991" s="16" t="str">
        <f t="shared" si="1"/>
        <v>Good Condition</v>
      </c>
      <c r="P1991" s="16" t="str">
        <f t="shared" si="2"/>
        <v>OLD and not excellent</v>
      </c>
      <c r="Q1991" s="18"/>
      <c r="S1991" s="19"/>
      <c r="T1991" s="20"/>
    </row>
    <row r="1992" spans="1:20" ht="15.75" customHeight="1" x14ac:dyDescent="0.2">
      <c r="A1992" s="2">
        <v>5925</v>
      </c>
      <c r="B1992" s="2">
        <v>4</v>
      </c>
      <c r="C1992" s="2">
        <v>7</v>
      </c>
      <c r="D1992" s="2">
        <v>1937</v>
      </c>
      <c r="E1992" s="2">
        <v>2000</v>
      </c>
      <c r="F1992" s="2">
        <v>1131</v>
      </c>
      <c r="G1992" s="2">
        <v>1</v>
      </c>
      <c r="H1992" s="2">
        <v>2</v>
      </c>
      <c r="I1992" s="2">
        <v>0</v>
      </c>
      <c r="J1992" s="2">
        <v>2</v>
      </c>
      <c r="K1992" s="2">
        <v>89471</v>
      </c>
      <c r="L1992" s="2" t="s">
        <v>13</v>
      </c>
      <c r="M1992" s="2" t="s">
        <v>31</v>
      </c>
      <c r="N1992" s="16">
        <f t="shared" si="0"/>
        <v>1937</v>
      </c>
      <c r="O1992" s="16" t="str">
        <f t="shared" si="1"/>
        <v>Not Good Condition</v>
      </c>
      <c r="P1992" s="16" t="str">
        <f t="shared" si="2"/>
        <v>OLD and not excellent</v>
      </c>
      <c r="Q1992" s="18"/>
      <c r="S1992" s="19"/>
      <c r="T1992" s="20"/>
    </row>
    <row r="1993" spans="1:20" ht="15.75" customHeight="1" x14ac:dyDescent="0.2">
      <c r="A1993" s="2">
        <v>5925</v>
      </c>
      <c r="B1993" s="2">
        <v>4</v>
      </c>
      <c r="C1993" s="2">
        <v>6</v>
      </c>
      <c r="D1993" s="2">
        <v>1900</v>
      </c>
      <c r="E1993" s="2">
        <v>1950</v>
      </c>
      <c r="F1993" s="2">
        <v>1141</v>
      </c>
      <c r="G1993" s="2">
        <v>1</v>
      </c>
      <c r="H1993" s="2">
        <v>3</v>
      </c>
      <c r="I1993" s="2">
        <v>0</v>
      </c>
      <c r="J1993" s="2">
        <v>1</v>
      </c>
      <c r="K1993" s="2">
        <v>85000</v>
      </c>
      <c r="L1993" s="2" t="s">
        <v>13</v>
      </c>
      <c r="M1993" s="2" t="s">
        <v>31</v>
      </c>
      <c r="N1993" s="16">
        <f t="shared" si="0"/>
        <v>1900</v>
      </c>
      <c r="O1993" s="16" t="str">
        <f t="shared" si="1"/>
        <v>Not Good Condition</v>
      </c>
      <c r="P1993" s="16" t="str">
        <f t="shared" si="2"/>
        <v>OLD and not excellent</v>
      </c>
      <c r="Q1993" s="18"/>
      <c r="S1993" s="19"/>
      <c r="T1993" s="20"/>
    </row>
    <row r="1994" spans="1:20" ht="15.75" customHeight="1" x14ac:dyDescent="0.2">
      <c r="A1994" s="2">
        <v>6000</v>
      </c>
      <c r="B1994" s="2">
        <v>4</v>
      </c>
      <c r="C1994" s="2">
        <v>4</v>
      </c>
      <c r="D1994" s="2">
        <v>1920</v>
      </c>
      <c r="E1994" s="2">
        <v>1950</v>
      </c>
      <c r="F1994" s="2">
        <v>960</v>
      </c>
      <c r="G1994" s="2">
        <v>1</v>
      </c>
      <c r="H1994" s="2">
        <v>2</v>
      </c>
      <c r="I1994" s="2">
        <v>0</v>
      </c>
      <c r="J1994" s="2">
        <v>1</v>
      </c>
      <c r="K1994" s="2">
        <v>108500</v>
      </c>
      <c r="L1994" s="2" t="s">
        <v>13</v>
      </c>
      <c r="M1994" s="2" t="s">
        <v>31</v>
      </c>
      <c r="N1994" s="16">
        <f t="shared" si="0"/>
        <v>1920</v>
      </c>
      <c r="O1994" s="16" t="str">
        <f t="shared" si="1"/>
        <v>Not Good Condition</v>
      </c>
      <c r="P1994" s="16" t="str">
        <f t="shared" si="2"/>
        <v>OLD and not excellent</v>
      </c>
      <c r="Q1994" s="18"/>
      <c r="S1994" s="19"/>
      <c r="T1994" s="20"/>
    </row>
    <row r="1995" spans="1:20" ht="15.75" customHeight="1" x14ac:dyDescent="0.2">
      <c r="A1995" s="2">
        <v>9639</v>
      </c>
      <c r="B1995" s="2">
        <v>4</v>
      </c>
      <c r="C1995" s="2">
        <v>8</v>
      </c>
      <c r="D1995" s="2">
        <v>1900</v>
      </c>
      <c r="E1995" s="2">
        <v>1950</v>
      </c>
      <c r="F1995" s="2">
        <v>1798</v>
      </c>
      <c r="G1995" s="2">
        <v>2</v>
      </c>
      <c r="H1995" s="2">
        <v>4</v>
      </c>
      <c r="I1995" s="2">
        <v>0</v>
      </c>
      <c r="J1995" s="2">
        <v>2</v>
      </c>
      <c r="K1995" s="2">
        <v>137000</v>
      </c>
      <c r="L1995" s="2" t="s">
        <v>13</v>
      </c>
      <c r="M1995" s="2" t="s">
        <v>31</v>
      </c>
      <c r="N1995" s="16">
        <f t="shared" si="0"/>
        <v>1900</v>
      </c>
      <c r="O1995" s="16" t="str">
        <f t="shared" si="1"/>
        <v>Not Good Condition</v>
      </c>
      <c r="P1995" s="16" t="str">
        <f t="shared" si="2"/>
        <v>OLD and not excellent</v>
      </c>
      <c r="Q1995" s="18"/>
      <c r="S1995" s="19"/>
      <c r="T1995" s="20"/>
    </row>
    <row r="1996" spans="1:20" ht="15.75" customHeight="1" x14ac:dyDescent="0.2">
      <c r="A1996" s="2">
        <v>3880</v>
      </c>
      <c r="B1996" s="2">
        <v>5</v>
      </c>
      <c r="C1996" s="2">
        <v>9</v>
      </c>
      <c r="D1996" s="2">
        <v>1945</v>
      </c>
      <c r="E1996" s="2">
        <v>1997</v>
      </c>
      <c r="F1996" s="2">
        <v>866</v>
      </c>
      <c r="G1996" s="2">
        <v>1</v>
      </c>
      <c r="H1996" s="2">
        <v>2</v>
      </c>
      <c r="I1996" s="2">
        <v>0</v>
      </c>
      <c r="J1996" s="2">
        <v>0</v>
      </c>
      <c r="K1996" s="2">
        <v>110500</v>
      </c>
      <c r="L1996" s="2" t="s">
        <v>17</v>
      </c>
      <c r="M1996" s="2" t="s">
        <v>31</v>
      </c>
      <c r="N1996" s="16">
        <f t="shared" si="0"/>
        <v>1945</v>
      </c>
      <c r="O1996" s="16" t="str">
        <f t="shared" si="1"/>
        <v>Good Condition</v>
      </c>
      <c r="P1996" s="16" t="str">
        <f t="shared" si="2"/>
        <v>OLD and not excellent</v>
      </c>
      <c r="Q1996" s="18"/>
      <c r="S1996" s="19"/>
      <c r="T1996" s="20"/>
    </row>
    <row r="1997" spans="1:20" ht="15.75" customHeight="1" x14ac:dyDescent="0.2">
      <c r="A1997" s="2">
        <v>8520</v>
      </c>
      <c r="B1997" s="2">
        <v>5</v>
      </c>
      <c r="C1997" s="2">
        <v>6</v>
      </c>
      <c r="D1997" s="2">
        <v>1923</v>
      </c>
      <c r="E1997" s="2">
        <v>2006</v>
      </c>
      <c r="F1997" s="2">
        <v>968</v>
      </c>
      <c r="G1997" s="2">
        <v>1</v>
      </c>
      <c r="H1997" s="2">
        <v>2</v>
      </c>
      <c r="I1997" s="2">
        <v>0</v>
      </c>
      <c r="J1997" s="2">
        <v>2</v>
      </c>
      <c r="K1997" s="2">
        <v>100000</v>
      </c>
      <c r="L1997" s="2" t="s">
        <v>13</v>
      </c>
      <c r="M1997" s="2" t="s">
        <v>31</v>
      </c>
      <c r="N1997" s="16">
        <f t="shared" si="0"/>
        <v>1923</v>
      </c>
      <c r="O1997" s="16" t="str">
        <f t="shared" si="1"/>
        <v>Not Good Condition</v>
      </c>
      <c r="P1997" s="16" t="str">
        <f t="shared" si="2"/>
        <v>OLD and not excellent</v>
      </c>
      <c r="Q1997" s="18"/>
      <c r="S1997" s="19"/>
      <c r="T1997" s="20"/>
    </row>
    <row r="1998" spans="1:20" ht="15.75" customHeight="1" x14ac:dyDescent="0.2">
      <c r="A1998" s="2">
        <v>10337</v>
      </c>
      <c r="B1998" s="2">
        <v>8</v>
      </c>
      <c r="C1998" s="2">
        <v>9</v>
      </c>
      <c r="D1998" s="2">
        <v>1910</v>
      </c>
      <c r="E1998" s="2">
        <v>1999</v>
      </c>
      <c r="F1998" s="2">
        <v>1772</v>
      </c>
      <c r="G1998" s="2">
        <v>2</v>
      </c>
      <c r="H1998" s="2">
        <v>3</v>
      </c>
      <c r="I1998" s="2">
        <v>0</v>
      </c>
      <c r="J1998" s="2">
        <v>2</v>
      </c>
      <c r="K1998" s="2">
        <v>184900</v>
      </c>
      <c r="L1998" s="2" t="s">
        <v>17</v>
      </c>
      <c r="M1998" s="2" t="s">
        <v>31</v>
      </c>
      <c r="N1998" s="16">
        <f t="shared" si="0"/>
        <v>1910</v>
      </c>
      <c r="O1998" s="16" t="str">
        <f t="shared" si="1"/>
        <v>Good Condition</v>
      </c>
      <c r="P1998" s="16" t="str">
        <f t="shared" si="2"/>
        <v>OLD and not excellent</v>
      </c>
      <c r="Q1998" s="18"/>
      <c r="S1998" s="19"/>
      <c r="T1998" s="20"/>
    </row>
    <row r="1999" spans="1:20" ht="15.75" customHeight="1" x14ac:dyDescent="0.2">
      <c r="A1999" s="2">
        <v>9863</v>
      </c>
      <c r="B1999" s="2">
        <v>6</v>
      </c>
      <c r="C1999" s="2">
        <v>6</v>
      </c>
      <c r="D1999" s="2">
        <v>1927</v>
      </c>
      <c r="E1999" s="2">
        <v>1950</v>
      </c>
      <c r="F1999" s="2">
        <v>1642</v>
      </c>
      <c r="G1999" s="2">
        <v>1</v>
      </c>
      <c r="H1999" s="2">
        <v>4</v>
      </c>
      <c r="I1999" s="2">
        <v>1</v>
      </c>
      <c r="J1999" s="2">
        <v>1</v>
      </c>
      <c r="K1999" s="2">
        <v>145000</v>
      </c>
      <c r="L1999" s="2" t="s">
        <v>13</v>
      </c>
      <c r="M1999" s="2" t="s">
        <v>31</v>
      </c>
      <c r="N1999" s="16">
        <f t="shared" si="0"/>
        <v>1927</v>
      </c>
      <c r="O1999" s="16" t="str">
        <f t="shared" si="1"/>
        <v>Not Good Condition</v>
      </c>
      <c r="P1999" s="16" t="str">
        <f t="shared" si="2"/>
        <v>OLD and not excellent</v>
      </c>
      <c r="Q1999" s="18"/>
      <c r="S1999" s="19"/>
      <c r="T1999" s="20"/>
    </row>
    <row r="2000" spans="1:20" ht="15.75" customHeight="1" x14ac:dyDescent="0.2">
      <c r="A2000" s="2">
        <v>9600</v>
      </c>
      <c r="B2000" s="2">
        <v>5</v>
      </c>
      <c r="C2000" s="2">
        <v>8</v>
      </c>
      <c r="D2000" s="2">
        <v>1925</v>
      </c>
      <c r="E2000" s="2">
        <v>1994</v>
      </c>
      <c r="F2000" s="2">
        <v>1472</v>
      </c>
      <c r="G2000" s="2">
        <v>1</v>
      </c>
      <c r="H2000" s="2">
        <v>3</v>
      </c>
      <c r="I2000" s="2">
        <v>0</v>
      </c>
      <c r="J2000" s="2">
        <v>1</v>
      </c>
      <c r="K2000" s="2">
        <v>125000</v>
      </c>
      <c r="L2000" s="2" t="s">
        <v>13</v>
      </c>
      <c r="M2000" s="2" t="s">
        <v>31</v>
      </c>
      <c r="N2000" s="16">
        <f t="shared" si="0"/>
        <v>1925</v>
      </c>
      <c r="O2000" s="16" t="str">
        <f t="shared" si="1"/>
        <v>Not Good Condition</v>
      </c>
      <c r="P2000" s="16" t="str">
        <f t="shared" si="2"/>
        <v>OLD and not excellent</v>
      </c>
      <c r="Q2000" s="18"/>
      <c r="S2000" s="19"/>
      <c r="T2000" s="20"/>
    </row>
    <row r="2001" spans="1:20" ht="15.75" customHeight="1" x14ac:dyDescent="0.2">
      <c r="A2001" s="2">
        <v>4571</v>
      </c>
      <c r="B2001" s="2">
        <v>5</v>
      </c>
      <c r="C2001" s="2">
        <v>7</v>
      </c>
      <c r="D2001" s="2">
        <v>1910</v>
      </c>
      <c r="E2001" s="2">
        <v>1950</v>
      </c>
      <c r="F2001" s="2">
        <v>1232</v>
      </c>
      <c r="G2001" s="2">
        <v>1</v>
      </c>
      <c r="H2001" s="2">
        <v>3</v>
      </c>
      <c r="I2001" s="2">
        <v>0</v>
      </c>
      <c r="J2001" s="2">
        <v>2</v>
      </c>
      <c r="K2001" s="2">
        <v>114000</v>
      </c>
      <c r="L2001" s="2" t="s">
        <v>13</v>
      </c>
      <c r="M2001" s="2" t="s">
        <v>31</v>
      </c>
      <c r="N2001" s="16">
        <f t="shared" si="0"/>
        <v>1910</v>
      </c>
      <c r="O2001" s="16" t="str">
        <f t="shared" si="1"/>
        <v>Not Good Condition</v>
      </c>
      <c r="P2001" s="16" t="str">
        <f t="shared" si="2"/>
        <v>OLD and not excellent</v>
      </c>
      <c r="Q2001" s="18"/>
      <c r="S2001" s="19"/>
      <c r="T2001" s="20"/>
    </row>
    <row r="2002" spans="1:20" ht="15.75" customHeight="1" x14ac:dyDescent="0.2">
      <c r="A2002" s="2">
        <v>13600</v>
      </c>
      <c r="B2002" s="2">
        <v>5</v>
      </c>
      <c r="C2002" s="2">
        <v>5</v>
      </c>
      <c r="D2002" s="2">
        <v>1900</v>
      </c>
      <c r="E2002" s="2">
        <v>1950</v>
      </c>
      <c r="F2002" s="2">
        <v>2337</v>
      </c>
      <c r="G2002" s="2">
        <v>2</v>
      </c>
      <c r="H2002" s="2">
        <v>5</v>
      </c>
      <c r="I2002" s="2">
        <v>0</v>
      </c>
      <c r="J2002" s="2">
        <v>2</v>
      </c>
      <c r="K2002" s="2">
        <v>90000</v>
      </c>
      <c r="L2002" s="2" t="s">
        <v>13</v>
      </c>
      <c r="M2002" s="2" t="s">
        <v>31</v>
      </c>
      <c r="N2002" s="16">
        <f t="shared" si="0"/>
        <v>1900</v>
      </c>
      <c r="O2002" s="16" t="str">
        <f t="shared" si="1"/>
        <v>Not Good Condition</v>
      </c>
      <c r="P2002" s="16" t="str">
        <f t="shared" si="2"/>
        <v>OLD and not excellent</v>
      </c>
      <c r="Q2002" s="18"/>
      <c r="S2002" s="19"/>
      <c r="T2002" s="20"/>
    </row>
    <row r="2003" spans="1:20" ht="15.75" customHeight="1" x14ac:dyDescent="0.2">
      <c r="A2003" s="2">
        <v>8398</v>
      </c>
      <c r="B2003" s="2">
        <v>6</v>
      </c>
      <c r="C2003" s="2">
        <v>8</v>
      </c>
      <c r="D2003" s="2">
        <v>1910</v>
      </c>
      <c r="E2003" s="2">
        <v>1990</v>
      </c>
      <c r="F2003" s="2">
        <v>1650</v>
      </c>
      <c r="G2003" s="2">
        <v>2</v>
      </c>
      <c r="H2003" s="2">
        <v>3</v>
      </c>
      <c r="I2003" s="2">
        <v>0</v>
      </c>
      <c r="J2003" s="2">
        <v>2</v>
      </c>
      <c r="K2003" s="2">
        <v>144100</v>
      </c>
      <c r="L2003" s="2" t="s">
        <v>13</v>
      </c>
      <c r="M2003" s="2" t="s">
        <v>31</v>
      </c>
      <c r="N2003" s="16">
        <f t="shared" si="0"/>
        <v>1910</v>
      </c>
      <c r="O2003" s="16" t="str">
        <f t="shared" si="1"/>
        <v>Not Good Condition</v>
      </c>
      <c r="P2003" s="16" t="str">
        <f t="shared" si="2"/>
        <v>OLD and not excellent</v>
      </c>
      <c r="Q2003" s="18"/>
      <c r="S2003" s="19"/>
      <c r="T2003" s="20"/>
    </row>
    <row r="2004" spans="1:20" ht="15.75" customHeight="1" x14ac:dyDescent="0.2">
      <c r="A2004" s="2">
        <v>9900</v>
      </c>
      <c r="B2004" s="2">
        <v>6</v>
      </c>
      <c r="C2004" s="2">
        <v>4</v>
      </c>
      <c r="D2004" s="2">
        <v>1880</v>
      </c>
      <c r="E2004" s="2">
        <v>1950</v>
      </c>
      <c r="F2004" s="2">
        <v>2210</v>
      </c>
      <c r="G2004" s="2">
        <v>2</v>
      </c>
      <c r="H2004" s="2">
        <v>5</v>
      </c>
      <c r="I2004" s="2">
        <v>0</v>
      </c>
      <c r="J2004" s="2">
        <v>1</v>
      </c>
      <c r="K2004" s="2">
        <v>117500</v>
      </c>
      <c r="L2004" s="2" t="s">
        <v>13</v>
      </c>
      <c r="M2004" s="2" t="s">
        <v>31</v>
      </c>
      <c r="N2004" s="16">
        <f t="shared" si="0"/>
        <v>1880</v>
      </c>
      <c r="O2004" s="16" t="str">
        <f t="shared" si="1"/>
        <v>Not Good Condition</v>
      </c>
      <c r="P2004" s="16" t="str">
        <f t="shared" si="2"/>
        <v>OLD and not excellent</v>
      </c>
      <c r="Q2004" s="18"/>
      <c r="S2004" s="19"/>
      <c r="T2004" s="20"/>
    </row>
    <row r="2005" spans="1:20" ht="15.75" customHeight="1" x14ac:dyDescent="0.2">
      <c r="A2005" s="2">
        <v>3600</v>
      </c>
      <c r="B2005" s="2">
        <v>5</v>
      </c>
      <c r="C2005" s="2">
        <v>7</v>
      </c>
      <c r="D2005" s="2">
        <v>1930</v>
      </c>
      <c r="E2005" s="2">
        <v>2005</v>
      </c>
      <c r="F2005" s="2">
        <v>1358</v>
      </c>
      <c r="G2005" s="2">
        <v>1</v>
      </c>
      <c r="H2005" s="2">
        <v>3</v>
      </c>
      <c r="I2005" s="2">
        <v>1</v>
      </c>
      <c r="J2005" s="2">
        <v>1</v>
      </c>
      <c r="K2005" s="2">
        <v>124500</v>
      </c>
      <c r="L2005" s="2" t="s">
        <v>17</v>
      </c>
      <c r="M2005" s="2" t="s">
        <v>31</v>
      </c>
      <c r="N2005" s="16">
        <f t="shared" si="0"/>
        <v>1930</v>
      </c>
      <c r="O2005" s="16" t="str">
        <f t="shared" si="1"/>
        <v>Good Condition</v>
      </c>
      <c r="P2005" s="16" t="str">
        <f t="shared" si="2"/>
        <v>OLD and not excellent</v>
      </c>
      <c r="Q2005" s="18"/>
      <c r="S2005" s="19"/>
      <c r="T2005" s="20"/>
    </row>
    <row r="2006" spans="1:20" ht="15.75" customHeight="1" x14ac:dyDescent="0.2">
      <c r="A2006" s="2">
        <v>13500</v>
      </c>
      <c r="B2006" s="2">
        <v>7</v>
      </c>
      <c r="C2006" s="2">
        <v>8</v>
      </c>
      <c r="D2006" s="2">
        <v>1879</v>
      </c>
      <c r="E2006" s="2">
        <v>1987</v>
      </c>
      <c r="F2006" s="2">
        <v>2454</v>
      </c>
      <c r="G2006" s="2">
        <v>2</v>
      </c>
      <c r="H2006" s="2">
        <v>3</v>
      </c>
      <c r="I2006" s="2">
        <v>1</v>
      </c>
      <c r="J2006" s="2">
        <v>2</v>
      </c>
      <c r="K2006" s="2">
        <v>185000</v>
      </c>
      <c r="L2006" s="2" t="s">
        <v>17</v>
      </c>
      <c r="M2006" s="2" t="s">
        <v>31</v>
      </c>
      <c r="N2006" s="16">
        <f t="shared" si="0"/>
        <v>1879</v>
      </c>
      <c r="O2006" s="16" t="str">
        <f t="shared" si="1"/>
        <v>Good Condition</v>
      </c>
      <c r="P2006" s="16" t="str">
        <f t="shared" si="2"/>
        <v>OLD and not excellent</v>
      </c>
      <c r="Q2006" s="18"/>
      <c r="S2006" s="19"/>
      <c r="T2006" s="20"/>
    </row>
    <row r="2007" spans="1:20" ht="15.75" customHeight="1" x14ac:dyDescent="0.2">
      <c r="A2007" s="2">
        <v>7200</v>
      </c>
      <c r="B2007" s="2">
        <v>6</v>
      </c>
      <c r="C2007" s="2">
        <v>6</v>
      </c>
      <c r="D2007" s="2">
        <v>1910</v>
      </c>
      <c r="E2007" s="2">
        <v>1998</v>
      </c>
      <c r="F2007" s="2">
        <v>2291</v>
      </c>
      <c r="G2007" s="2">
        <v>2</v>
      </c>
      <c r="H2007" s="2">
        <v>4</v>
      </c>
      <c r="I2007" s="2">
        <v>1</v>
      </c>
      <c r="J2007" s="2">
        <v>2</v>
      </c>
      <c r="K2007" s="2">
        <v>133900</v>
      </c>
      <c r="L2007" s="2" t="s">
        <v>13</v>
      </c>
      <c r="M2007" s="2" t="s">
        <v>31</v>
      </c>
      <c r="N2007" s="16">
        <f t="shared" si="0"/>
        <v>1910</v>
      </c>
      <c r="O2007" s="16" t="str">
        <f t="shared" si="1"/>
        <v>Not Good Condition</v>
      </c>
      <c r="P2007" s="16" t="str">
        <f t="shared" si="2"/>
        <v>OLD and not excellent</v>
      </c>
      <c r="Q2007" s="18"/>
      <c r="S2007" s="19"/>
      <c r="T2007" s="20"/>
    </row>
    <row r="2008" spans="1:20" ht="15.75" customHeight="1" x14ac:dyDescent="0.2">
      <c r="A2008" s="2">
        <v>5400</v>
      </c>
      <c r="B2008" s="2">
        <v>6</v>
      </c>
      <c r="C2008" s="2">
        <v>7</v>
      </c>
      <c r="D2008" s="2">
        <v>1926</v>
      </c>
      <c r="E2008" s="2">
        <v>2004</v>
      </c>
      <c r="F2008" s="2">
        <v>1616</v>
      </c>
      <c r="G2008" s="2">
        <v>2</v>
      </c>
      <c r="H2008" s="2">
        <v>3</v>
      </c>
      <c r="I2008" s="2">
        <v>0</v>
      </c>
      <c r="J2008" s="2">
        <v>1</v>
      </c>
      <c r="K2008" s="2">
        <v>152000</v>
      </c>
      <c r="L2008" s="2" t="s">
        <v>17</v>
      </c>
      <c r="M2008" s="2" t="s">
        <v>31</v>
      </c>
      <c r="N2008" s="16">
        <f t="shared" si="0"/>
        <v>1926</v>
      </c>
      <c r="O2008" s="16" t="str">
        <f t="shared" si="1"/>
        <v>Good Condition</v>
      </c>
      <c r="P2008" s="16" t="str">
        <f t="shared" si="2"/>
        <v>OLD and not excellent</v>
      </c>
      <c r="Q2008" s="18"/>
      <c r="S2008" s="19"/>
      <c r="T2008" s="20"/>
    </row>
    <row r="2009" spans="1:20" ht="15.75" customHeight="1" x14ac:dyDescent="0.2">
      <c r="A2009" s="2">
        <v>8100</v>
      </c>
      <c r="B2009" s="2">
        <v>5</v>
      </c>
      <c r="C2009" s="2">
        <v>6</v>
      </c>
      <c r="D2009" s="2">
        <v>1948</v>
      </c>
      <c r="E2009" s="2">
        <v>1973</v>
      </c>
      <c r="F2009" s="2">
        <v>1559</v>
      </c>
      <c r="G2009" s="2">
        <v>1</v>
      </c>
      <c r="H2009" s="2">
        <v>2</v>
      </c>
      <c r="I2009" s="2">
        <v>0</v>
      </c>
      <c r="J2009" s="2">
        <v>2</v>
      </c>
      <c r="K2009" s="2">
        <v>153500</v>
      </c>
      <c r="L2009" s="2" t="s">
        <v>13</v>
      </c>
      <c r="M2009" s="2" t="s">
        <v>31</v>
      </c>
      <c r="N2009" s="16">
        <f t="shared" si="0"/>
        <v>1948</v>
      </c>
      <c r="O2009" s="16" t="str">
        <f t="shared" si="1"/>
        <v>Not Good Condition</v>
      </c>
      <c r="P2009" s="16" t="str">
        <f t="shared" si="2"/>
        <v>OLD and not excellent</v>
      </c>
      <c r="Q2009" s="18"/>
      <c r="S2009" s="19"/>
      <c r="T2009" s="20"/>
    </row>
    <row r="2010" spans="1:20" ht="15.75" customHeight="1" x14ac:dyDescent="0.2">
      <c r="A2010" s="2">
        <v>10800</v>
      </c>
      <c r="B2010" s="2">
        <v>7</v>
      </c>
      <c r="C2010" s="2">
        <v>8</v>
      </c>
      <c r="D2010" s="2">
        <v>1890</v>
      </c>
      <c r="E2010" s="2">
        <v>1998</v>
      </c>
      <c r="F2010" s="2">
        <v>2554</v>
      </c>
      <c r="G2010" s="2">
        <v>1</v>
      </c>
      <c r="H2010" s="2">
        <v>3</v>
      </c>
      <c r="I2010" s="2">
        <v>0</v>
      </c>
      <c r="J2010" s="2">
        <v>2</v>
      </c>
      <c r="K2010" s="2">
        <v>159500</v>
      </c>
      <c r="L2010" s="2" t="s">
        <v>17</v>
      </c>
      <c r="M2010" s="2" t="s">
        <v>31</v>
      </c>
      <c r="N2010" s="16">
        <f t="shared" si="0"/>
        <v>1890</v>
      </c>
      <c r="O2010" s="16" t="str">
        <f t="shared" si="1"/>
        <v>Good Condition</v>
      </c>
      <c r="P2010" s="16" t="str">
        <f t="shared" si="2"/>
        <v>OLD and not excellent</v>
      </c>
      <c r="Q2010" s="18"/>
      <c r="S2010" s="19"/>
      <c r="T2010" s="20"/>
    </row>
    <row r="2011" spans="1:20" ht="15.75" customHeight="1" x14ac:dyDescent="0.2">
      <c r="A2011" s="2">
        <v>9439</v>
      </c>
      <c r="B2011" s="2">
        <v>5</v>
      </c>
      <c r="C2011" s="2">
        <v>5</v>
      </c>
      <c r="D2011" s="2">
        <v>1930</v>
      </c>
      <c r="E2011" s="2">
        <v>1950</v>
      </c>
      <c r="F2011" s="2">
        <v>1248</v>
      </c>
      <c r="G2011" s="2">
        <v>1</v>
      </c>
      <c r="H2011" s="2">
        <v>2</v>
      </c>
      <c r="I2011" s="2">
        <v>0</v>
      </c>
      <c r="J2011" s="2">
        <v>1</v>
      </c>
      <c r="K2011" s="2">
        <v>87000</v>
      </c>
      <c r="L2011" s="2" t="s">
        <v>13</v>
      </c>
      <c r="M2011" s="2" t="s">
        <v>31</v>
      </c>
      <c r="N2011" s="16">
        <f t="shared" si="0"/>
        <v>1930</v>
      </c>
      <c r="O2011" s="16" t="str">
        <f t="shared" si="1"/>
        <v>Not Good Condition</v>
      </c>
      <c r="P2011" s="16" t="str">
        <f t="shared" si="2"/>
        <v>OLD and not excellent</v>
      </c>
      <c r="Q2011" s="18"/>
      <c r="S2011" s="19"/>
      <c r="T2011" s="20"/>
    </row>
    <row r="2012" spans="1:20" ht="15.75" customHeight="1" x14ac:dyDescent="0.2">
      <c r="A2012" s="2">
        <v>8626</v>
      </c>
      <c r="B2012" s="2">
        <v>4</v>
      </c>
      <c r="C2012" s="2">
        <v>6</v>
      </c>
      <c r="D2012" s="2">
        <v>1956</v>
      </c>
      <c r="E2012" s="2">
        <v>1956</v>
      </c>
      <c r="F2012" s="2">
        <v>968</v>
      </c>
      <c r="G2012" s="2">
        <v>1</v>
      </c>
      <c r="H2012" s="2">
        <v>2</v>
      </c>
      <c r="I2012" s="2">
        <v>0</v>
      </c>
      <c r="J2012" s="2">
        <v>1</v>
      </c>
      <c r="K2012" s="2">
        <v>104500</v>
      </c>
      <c r="L2012" s="2" t="s">
        <v>13</v>
      </c>
      <c r="M2012" s="2" t="s">
        <v>31</v>
      </c>
      <c r="N2012" s="16">
        <f t="shared" si="0"/>
        <v>1956</v>
      </c>
      <c r="O2012" s="16" t="str">
        <f t="shared" si="1"/>
        <v>Not Good Condition</v>
      </c>
      <c r="P2012" s="16" t="str">
        <f t="shared" si="2"/>
        <v>OLD and not excellent</v>
      </c>
      <c r="Q2012" s="18"/>
      <c r="S2012" s="19"/>
      <c r="T2012" s="20"/>
    </row>
    <row r="2013" spans="1:20" ht="15.75" customHeight="1" x14ac:dyDescent="0.2">
      <c r="A2013" s="2">
        <v>11800</v>
      </c>
      <c r="B2013" s="2">
        <v>4</v>
      </c>
      <c r="C2013" s="2">
        <v>7</v>
      </c>
      <c r="D2013" s="2">
        <v>1949</v>
      </c>
      <c r="E2013" s="2">
        <v>2002</v>
      </c>
      <c r="F2013" s="2">
        <v>1382</v>
      </c>
      <c r="G2013" s="2">
        <v>2</v>
      </c>
      <c r="H2013" s="2">
        <v>1</v>
      </c>
      <c r="I2013" s="2">
        <v>1</v>
      </c>
      <c r="J2013" s="2">
        <v>1</v>
      </c>
      <c r="K2013" s="2">
        <v>110000</v>
      </c>
      <c r="L2013" s="2" t="s">
        <v>13</v>
      </c>
      <c r="M2013" s="2" t="s">
        <v>31</v>
      </c>
      <c r="N2013" s="16">
        <f t="shared" si="0"/>
        <v>1949</v>
      </c>
      <c r="O2013" s="16" t="str">
        <f t="shared" si="1"/>
        <v>Not Good Condition</v>
      </c>
      <c r="P2013" s="16" t="str">
        <f t="shared" si="2"/>
        <v>OLD and not excellent</v>
      </c>
      <c r="Q2013" s="18"/>
      <c r="S2013" s="19"/>
      <c r="T2013" s="20"/>
    </row>
    <row r="2014" spans="1:20" ht="15.75" customHeight="1" x14ac:dyDescent="0.2">
      <c r="A2014" s="2">
        <v>6854</v>
      </c>
      <c r="B2014" s="2">
        <v>5</v>
      </c>
      <c r="C2014" s="2">
        <v>7</v>
      </c>
      <c r="D2014" s="2">
        <v>1925</v>
      </c>
      <c r="E2014" s="2">
        <v>1994</v>
      </c>
      <c r="F2014" s="2">
        <v>1060</v>
      </c>
      <c r="G2014" s="2">
        <v>1</v>
      </c>
      <c r="H2014" s="2">
        <v>1</v>
      </c>
      <c r="I2014" s="2">
        <v>1</v>
      </c>
      <c r="J2014" s="2">
        <v>1</v>
      </c>
      <c r="K2014" s="2">
        <v>136500</v>
      </c>
      <c r="L2014" s="2" t="s">
        <v>17</v>
      </c>
      <c r="M2014" s="2" t="s">
        <v>29</v>
      </c>
      <c r="N2014" s="16">
        <f t="shared" si="0"/>
        <v>1925</v>
      </c>
      <c r="O2014" s="16" t="str">
        <f t="shared" si="1"/>
        <v>Good Condition</v>
      </c>
      <c r="P2014" s="16" t="str">
        <f t="shared" si="2"/>
        <v>OLD and not excellent</v>
      </c>
      <c r="Q2014" s="18"/>
      <c r="S2014" s="19"/>
      <c r="T2014" s="20"/>
    </row>
    <row r="2015" spans="1:20" ht="15.75" customHeight="1" x14ac:dyDescent="0.2">
      <c r="A2015" s="2">
        <v>8674</v>
      </c>
      <c r="B2015" s="2">
        <v>5</v>
      </c>
      <c r="C2015" s="2">
        <v>6</v>
      </c>
      <c r="D2015" s="2">
        <v>1950</v>
      </c>
      <c r="E2015" s="2">
        <v>1950</v>
      </c>
      <c r="F2015" s="2">
        <v>1435</v>
      </c>
      <c r="G2015" s="2">
        <v>1</v>
      </c>
      <c r="H2015" s="2">
        <v>3</v>
      </c>
      <c r="I2015" s="2">
        <v>0</v>
      </c>
      <c r="J2015" s="2">
        <v>1</v>
      </c>
      <c r="K2015" s="2">
        <v>128250</v>
      </c>
      <c r="L2015" s="2" t="s">
        <v>13</v>
      </c>
      <c r="M2015" s="2" t="s">
        <v>29</v>
      </c>
      <c r="N2015" s="16">
        <f t="shared" si="0"/>
        <v>1950</v>
      </c>
      <c r="O2015" s="16" t="str">
        <f t="shared" si="1"/>
        <v>Not Good Condition</v>
      </c>
      <c r="P2015" s="16" t="str">
        <f t="shared" si="2"/>
        <v>OLD and not excellent</v>
      </c>
      <c r="Q2015" s="18"/>
      <c r="S2015" s="19"/>
      <c r="T2015" s="20"/>
    </row>
    <row r="2016" spans="1:20" ht="15.75" customHeight="1" x14ac:dyDescent="0.2">
      <c r="A2016" s="2">
        <v>8731</v>
      </c>
      <c r="B2016" s="2">
        <v>5</v>
      </c>
      <c r="C2016" s="2">
        <v>5</v>
      </c>
      <c r="D2016" s="2">
        <v>1920</v>
      </c>
      <c r="E2016" s="2">
        <v>1950</v>
      </c>
      <c r="F2016" s="2">
        <v>1167</v>
      </c>
      <c r="G2016" s="2">
        <v>1</v>
      </c>
      <c r="H2016" s="2">
        <v>3</v>
      </c>
      <c r="I2016" s="2">
        <v>1</v>
      </c>
      <c r="J2016" s="2">
        <v>2</v>
      </c>
      <c r="K2016" s="2">
        <v>144000</v>
      </c>
      <c r="L2016" s="2" t="s">
        <v>26</v>
      </c>
      <c r="M2016" s="2" t="s">
        <v>29</v>
      </c>
      <c r="N2016" s="16">
        <f t="shared" si="0"/>
        <v>1920</v>
      </c>
      <c r="O2016" s="16" t="str">
        <f t="shared" si="1"/>
        <v>Not Good Condition</v>
      </c>
      <c r="P2016" s="16" t="str">
        <f t="shared" si="2"/>
        <v>OLD and not excellent</v>
      </c>
      <c r="Q2016" s="18"/>
      <c r="S2016" s="19"/>
      <c r="T2016" s="20"/>
    </row>
    <row r="2017" spans="1:20" ht="15.75" customHeight="1" x14ac:dyDescent="0.2">
      <c r="A2017" s="2">
        <v>8737</v>
      </c>
      <c r="B2017" s="2">
        <v>6</v>
      </c>
      <c r="C2017" s="2">
        <v>7</v>
      </c>
      <c r="D2017" s="2">
        <v>1923</v>
      </c>
      <c r="E2017" s="2">
        <v>1950</v>
      </c>
      <c r="F2017" s="2">
        <v>1635</v>
      </c>
      <c r="G2017" s="2">
        <v>1</v>
      </c>
      <c r="H2017" s="2">
        <v>3</v>
      </c>
      <c r="I2017" s="2">
        <v>1</v>
      </c>
      <c r="J2017" s="2">
        <v>2</v>
      </c>
      <c r="K2017" s="2">
        <v>210000</v>
      </c>
      <c r="L2017" s="2" t="s">
        <v>13</v>
      </c>
      <c r="M2017" s="2" t="s">
        <v>29</v>
      </c>
      <c r="N2017" s="16">
        <f t="shared" si="0"/>
        <v>1923</v>
      </c>
      <c r="O2017" s="16" t="str">
        <f t="shared" si="1"/>
        <v>Not Good Condition</v>
      </c>
      <c r="P2017" s="16" t="str">
        <f t="shared" si="2"/>
        <v>OLD and not excellent</v>
      </c>
      <c r="Q2017" s="18"/>
      <c r="S2017" s="19"/>
      <c r="T2017" s="20"/>
    </row>
    <row r="2018" spans="1:20" ht="15.75" customHeight="1" x14ac:dyDescent="0.2">
      <c r="A2018" s="2">
        <v>6125</v>
      </c>
      <c r="B2018" s="2">
        <v>5</v>
      </c>
      <c r="C2018" s="2">
        <v>7</v>
      </c>
      <c r="D2018" s="2">
        <v>1939</v>
      </c>
      <c r="E2018" s="2">
        <v>1998</v>
      </c>
      <c r="F2018" s="2">
        <v>1274</v>
      </c>
      <c r="G2018" s="2">
        <v>2</v>
      </c>
      <c r="H2018" s="2">
        <v>3</v>
      </c>
      <c r="I2018" s="2">
        <v>0</v>
      </c>
      <c r="J2018" s="2">
        <v>1</v>
      </c>
      <c r="K2018" s="2">
        <v>135000</v>
      </c>
      <c r="L2018" s="2" t="s">
        <v>17</v>
      </c>
      <c r="M2018" s="2" t="s">
        <v>29</v>
      </c>
      <c r="N2018" s="16">
        <f t="shared" si="0"/>
        <v>1939</v>
      </c>
      <c r="O2018" s="16" t="str">
        <f t="shared" si="1"/>
        <v>Good Condition</v>
      </c>
      <c r="P2018" s="16" t="str">
        <f t="shared" si="2"/>
        <v>OLD and not excellent</v>
      </c>
      <c r="Q2018" s="18"/>
      <c r="S2018" s="19"/>
      <c r="T2018" s="20"/>
    </row>
    <row r="2019" spans="1:20" ht="15.75" customHeight="1" x14ac:dyDescent="0.2">
      <c r="A2019" s="2">
        <v>6000</v>
      </c>
      <c r="B2019" s="2">
        <v>6</v>
      </c>
      <c r="C2019" s="2">
        <v>6</v>
      </c>
      <c r="D2019" s="2">
        <v>1939</v>
      </c>
      <c r="E2019" s="2">
        <v>1950</v>
      </c>
      <c r="F2019" s="2">
        <v>1232</v>
      </c>
      <c r="G2019" s="2">
        <v>1</v>
      </c>
      <c r="H2019" s="2">
        <v>3</v>
      </c>
      <c r="I2019" s="2">
        <v>2</v>
      </c>
      <c r="J2019" s="2">
        <v>1</v>
      </c>
      <c r="K2019" s="2">
        <v>128000</v>
      </c>
      <c r="L2019" s="2" t="s">
        <v>13</v>
      </c>
      <c r="M2019" s="2" t="s">
        <v>29</v>
      </c>
      <c r="N2019" s="16">
        <f t="shared" si="0"/>
        <v>1939</v>
      </c>
      <c r="O2019" s="16" t="str">
        <f t="shared" si="1"/>
        <v>Not Good Condition</v>
      </c>
      <c r="P2019" s="16" t="str">
        <f t="shared" si="2"/>
        <v>OLD and not excellent</v>
      </c>
      <c r="Q2019" s="18"/>
      <c r="S2019" s="19"/>
      <c r="T2019" s="20"/>
    </row>
    <row r="2020" spans="1:20" ht="15.75" customHeight="1" x14ac:dyDescent="0.2">
      <c r="A2020" s="2">
        <v>6000</v>
      </c>
      <c r="B2020" s="2">
        <v>6</v>
      </c>
      <c r="C2020" s="2">
        <v>6</v>
      </c>
      <c r="D2020" s="2">
        <v>1941</v>
      </c>
      <c r="E2020" s="2">
        <v>1950</v>
      </c>
      <c r="F2020" s="2">
        <v>1218</v>
      </c>
      <c r="G2020" s="2">
        <v>1</v>
      </c>
      <c r="H2020" s="2">
        <v>3</v>
      </c>
      <c r="I2020" s="2">
        <v>1</v>
      </c>
      <c r="J2020" s="2">
        <v>2</v>
      </c>
      <c r="K2020" s="2">
        <v>131000</v>
      </c>
      <c r="L2020" s="2" t="s">
        <v>17</v>
      </c>
      <c r="M2020" s="2" t="s">
        <v>29</v>
      </c>
      <c r="N2020" s="16">
        <f t="shared" si="0"/>
        <v>1941</v>
      </c>
      <c r="O2020" s="16" t="str">
        <f t="shared" si="1"/>
        <v>Good Condition</v>
      </c>
      <c r="P2020" s="16" t="str">
        <f t="shared" si="2"/>
        <v>OLD and not excellent</v>
      </c>
      <c r="Q2020" s="18"/>
      <c r="S2020" s="19"/>
      <c r="T2020" s="20"/>
    </row>
    <row r="2021" spans="1:20" ht="15.75" customHeight="1" x14ac:dyDescent="0.2">
      <c r="A2021" s="2">
        <v>6120</v>
      </c>
      <c r="B2021" s="2">
        <v>5</v>
      </c>
      <c r="C2021" s="2">
        <v>7</v>
      </c>
      <c r="D2021" s="2">
        <v>1939</v>
      </c>
      <c r="E2021" s="2">
        <v>1950</v>
      </c>
      <c r="F2021" s="2">
        <v>884</v>
      </c>
      <c r="G2021" s="2">
        <v>1</v>
      </c>
      <c r="H2021" s="2">
        <v>2</v>
      </c>
      <c r="I2021" s="2">
        <v>0</v>
      </c>
      <c r="J2021" s="2">
        <v>1</v>
      </c>
      <c r="K2021" s="2">
        <v>113000</v>
      </c>
      <c r="L2021" s="2" t="s">
        <v>13</v>
      </c>
      <c r="M2021" s="2" t="s">
        <v>29</v>
      </c>
      <c r="N2021" s="16">
        <f t="shared" si="0"/>
        <v>1939</v>
      </c>
      <c r="O2021" s="16" t="str">
        <f t="shared" si="1"/>
        <v>Not Good Condition</v>
      </c>
      <c r="P2021" s="16" t="str">
        <f t="shared" si="2"/>
        <v>OLD and not excellent</v>
      </c>
      <c r="Q2021" s="18"/>
      <c r="S2021" s="19"/>
      <c r="T2021" s="20"/>
    </row>
    <row r="2022" spans="1:20" ht="15.75" customHeight="1" x14ac:dyDescent="0.2">
      <c r="A2022" s="2">
        <v>6240</v>
      </c>
      <c r="B2022" s="2">
        <v>6</v>
      </c>
      <c r="C2022" s="2">
        <v>5</v>
      </c>
      <c r="D2022" s="2">
        <v>1938</v>
      </c>
      <c r="E2022" s="2">
        <v>1950</v>
      </c>
      <c r="F2022" s="2">
        <v>1409</v>
      </c>
      <c r="G2022" s="2">
        <v>1</v>
      </c>
      <c r="H2022" s="2">
        <v>3</v>
      </c>
      <c r="I2022" s="2">
        <v>1</v>
      </c>
      <c r="J2022" s="2">
        <v>2</v>
      </c>
      <c r="K2022" s="2">
        <v>126000</v>
      </c>
      <c r="L2022" s="2" t="s">
        <v>13</v>
      </c>
      <c r="M2022" s="2" t="s">
        <v>29</v>
      </c>
      <c r="N2022" s="16">
        <f t="shared" si="0"/>
        <v>1938</v>
      </c>
      <c r="O2022" s="16" t="str">
        <f t="shared" si="1"/>
        <v>Not Good Condition</v>
      </c>
      <c r="P2022" s="16" t="str">
        <f t="shared" si="2"/>
        <v>OLD and not excellent</v>
      </c>
      <c r="Q2022" s="18"/>
      <c r="S2022" s="19"/>
      <c r="T2022" s="20"/>
    </row>
    <row r="2023" spans="1:20" ht="15.75" customHeight="1" x14ac:dyDescent="0.2">
      <c r="A2023" s="2">
        <v>6240</v>
      </c>
      <c r="B2023" s="2">
        <v>5</v>
      </c>
      <c r="C2023" s="2">
        <v>8</v>
      </c>
      <c r="D2023" s="2">
        <v>1939</v>
      </c>
      <c r="E2023" s="2">
        <v>1952</v>
      </c>
      <c r="F2023" s="2">
        <v>1322</v>
      </c>
      <c r="G2023" s="2">
        <v>1</v>
      </c>
      <c r="H2023" s="2">
        <v>4</v>
      </c>
      <c r="I2023" s="2">
        <v>0</v>
      </c>
      <c r="J2023" s="2">
        <v>1</v>
      </c>
      <c r="K2023" s="2">
        <v>132000</v>
      </c>
      <c r="L2023" s="2" t="s">
        <v>17</v>
      </c>
      <c r="M2023" s="2" t="s">
        <v>29</v>
      </c>
      <c r="N2023" s="16">
        <f t="shared" si="0"/>
        <v>1939</v>
      </c>
      <c r="O2023" s="16" t="str">
        <f t="shared" si="1"/>
        <v>Good Condition</v>
      </c>
      <c r="P2023" s="16" t="str">
        <f t="shared" si="2"/>
        <v>OLD and not excellent</v>
      </c>
      <c r="Q2023" s="18"/>
      <c r="S2023" s="19"/>
      <c r="T2023" s="20"/>
    </row>
    <row r="2024" spans="1:20" ht="15.75" customHeight="1" x14ac:dyDescent="0.2">
      <c r="A2024" s="2">
        <v>6240</v>
      </c>
      <c r="B2024" s="2">
        <v>5</v>
      </c>
      <c r="C2024" s="2">
        <v>7</v>
      </c>
      <c r="D2024" s="2">
        <v>1930</v>
      </c>
      <c r="E2024" s="2">
        <v>1992</v>
      </c>
      <c r="F2024" s="2">
        <v>1426</v>
      </c>
      <c r="G2024" s="2">
        <v>1</v>
      </c>
      <c r="H2024" s="2">
        <v>3</v>
      </c>
      <c r="I2024" s="2">
        <v>1</v>
      </c>
      <c r="J2024" s="2">
        <v>1</v>
      </c>
      <c r="K2024" s="2">
        <v>131750</v>
      </c>
      <c r="L2024" s="2" t="s">
        <v>13</v>
      </c>
      <c r="M2024" s="2" t="s">
        <v>29</v>
      </c>
      <c r="N2024" s="16">
        <f t="shared" si="0"/>
        <v>1930</v>
      </c>
      <c r="O2024" s="16" t="str">
        <f t="shared" si="1"/>
        <v>Not Good Condition</v>
      </c>
      <c r="P2024" s="16" t="str">
        <f t="shared" si="2"/>
        <v>OLD and not excellent</v>
      </c>
      <c r="Q2024" s="18"/>
      <c r="S2024" s="19"/>
      <c r="T2024" s="20"/>
    </row>
    <row r="2025" spans="1:20" ht="15.75" customHeight="1" x14ac:dyDescent="0.2">
      <c r="A2025" s="2">
        <v>6120</v>
      </c>
      <c r="B2025" s="2">
        <v>5</v>
      </c>
      <c r="C2025" s="2">
        <v>6</v>
      </c>
      <c r="D2025" s="2">
        <v>1926</v>
      </c>
      <c r="E2025" s="2">
        <v>1950</v>
      </c>
      <c r="F2025" s="2">
        <v>1281</v>
      </c>
      <c r="G2025" s="2">
        <v>1</v>
      </c>
      <c r="H2025" s="2">
        <v>2</v>
      </c>
      <c r="I2025" s="2">
        <v>0</v>
      </c>
      <c r="J2025" s="2">
        <v>2</v>
      </c>
      <c r="K2025" s="2">
        <v>132500</v>
      </c>
      <c r="L2025" s="2" t="s">
        <v>13</v>
      </c>
      <c r="M2025" s="2" t="s">
        <v>29</v>
      </c>
      <c r="N2025" s="16">
        <f t="shared" si="0"/>
        <v>1926</v>
      </c>
      <c r="O2025" s="16" t="str">
        <f t="shared" si="1"/>
        <v>Not Good Condition</v>
      </c>
      <c r="P2025" s="16" t="str">
        <f t="shared" si="2"/>
        <v>OLD and not excellent</v>
      </c>
      <c r="Q2025" s="18"/>
      <c r="S2025" s="19"/>
      <c r="T2025" s="20"/>
    </row>
    <row r="2026" spans="1:20" ht="15.75" customHeight="1" x14ac:dyDescent="0.2">
      <c r="A2026" s="2">
        <v>6120</v>
      </c>
      <c r="B2026" s="2">
        <v>5</v>
      </c>
      <c r="C2026" s="2">
        <v>8</v>
      </c>
      <c r="D2026" s="2">
        <v>1920</v>
      </c>
      <c r="E2026" s="2">
        <v>2004</v>
      </c>
      <c r="F2026" s="2">
        <v>1513</v>
      </c>
      <c r="G2026" s="2">
        <v>1</v>
      </c>
      <c r="H2026" s="2">
        <v>4</v>
      </c>
      <c r="I2026" s="2">
        <v>0</v>
      </c>
      <c r="J2026" s="2">
        <v>1</v>
      </c>
      <c r="K2026" s="2">
        <v>137500</v>
      </c>
      <c r="L2026" s="2" t="s">
        <v>13</v>
      </c>
      <c r="M2026" s="2" t="s">
        <v>29</v>
      </c>
      <c r="N2026" s="16">
        <f t="shared" si="0"/>
        <v>1920</v>
      </c>
      <c r="O2026" s="16" t="str">
        <f t="shared" si="1"/>
        <v>Not Good Condition</v>
      </c>
      <c r="P2026" s="16" t="str">
        <f t="shared" si="2"/>
        <v>OLD and not excellent</v>
      </c>
      <c r="Q2026" s="18"/>
      <c r="S2026" s="19"/>
      <c r="T2026" s="20"/>
    </row>
    <row r="2027" spans="1:20" ht="15.75" customHeight="1" x14ac:dyDescent="0.2">
      <c r="A2027" s="2">
        <v>6120</v>
      </c>
      <c r="B2027" s="2">
        <v>7</v>
      </c>
      <c r="C2027" s="2">
        <v>8</v>
      </c>
      <c r="D2027" s="2">
        <v>1929</v>
      </c>
      <c r="E2027" s="2">
        <v>2001</v>
      </c>
      <c r="F2027" s="2">
        <v>854</v>
      </c>
      <c r="G2027" s="2">
        <v>1</v>
      </c>
      <c r="H2027" s="2">
        <v>2</v>
      </c>
      <c r="I2027" s="2">
        <v>0</v>
      </c>
      <c r="J2027" s="2">
        <v>2</v>
      </c>
      <c r="K2027" s="2">
        <v>132000</v>
      </c>
      <c r="L2027" s="2" t="s">
        <v>13</v>
      </c>
      <c r="M2027" s="2" t="s">
        <v>29</v>
      </c>
      <c r="N2027" s="16">
        <f t="shared" si="0"/>
        <v>1929</v>
      </c>
      <c r="O2027" s="16" t="str">
        <f t="shared" si="1"/>
        <v>Not Good Condition</v>
      </c>
      <c r="P2027" s="16" t="str">
        <f t="shared" si="2"/>
        <v>OLD and not excellent</v>
      </c>
      <c r="Q2027" s="18"/>
      <c r="S2027" s="19"/>
      <c r="T2027" s="20"/>
    </row>
    <row r="2028" spans="1:20" ht="15.75" customHeight="1" x14ac:dyDescent="0.2">
      <c r="A2028" s="2">
        <v>6240</v>
      </c>
      <c r="B2028" s="2">
        <v>6</v>
      </c>
      <c r="C2028" s="2">
        <v>6</v>
      </c>
      <c r="D2028" s="2">
        <v>1931</v>
      </c>
      <c r="E2028" s="2">
        <v>1950</v>
      </c>
      <c r="F2028" s="2">
        <v>1367</v>
      </c>
      <c r="G2028" s="2">
        <v>1</v>
      </c>
      <c r="H2028" s="2">
        <v>3</v>
      </c>
      <c r="I2028" s="2">
        <v>1</v>
      </c>
      <c r="J2028" s="2">
        <v>1</v>
      </c>
      <c r="K2028" s="2">
        <v>127500</v>
      </c>
      <c r="L2028" s="2" t="s">
        <v>13</v>
      </c>
      <c r="M2028" s="2" t="s">
        <v>29</v>
      </c>
      <c r="N2028" s="16">
        <f t="shared" si="0"/>
        <v>1931</v>
      </c>
      <c r="O2028" s="16" t="str">
        <f t="shared" si="1"/>
        <v>Not Good Condition</v>
      </c>
      <c r="P2028" s="16" t="str">
        <f t="shared" si="2"/>
        <v>OLD and not excellent</v>
      </c>
      <c r="Q2028" s="18"/>
      <c r="S2028" s="19"/>
      <c r="T2028" s="20"/>
    </row>
    <row r="2029" spans="1:20" ht="15.75" customHeight="1" x14ac:dyDescent="0.2">
      <c r="A2029" s="2">
        <v>6180</v>
      </c>
      <c r="B2029" s="2">
        <v>6</v>
      </c>
      <c r="C2029" s="2">
        <v>5</v>
      </c>
      <c r="D2029" s="2">
        <v>1926</v>
      </c>
      <c r="E2029" s="2">
        <v>1950</v>
      </c>
      <c r="F2029" s="2">
        <v>986</v>
      </c>
      <c r="G2029" s="2">
        <v>1</v>
      </c>
      <c r="H2029" s="2">
        <v>2</v>
      </c>
      <c r="I2029" s="2">
        <v>1</v>
      </c>
      <c r="J2029" s="2">
        <v>1</v>
      </c>
      <c r="K2029" s="2">
        <v>102000</v>
      </c>
      <c r="L2029" s="2" t="s">
        <v>13</v>
      </c>
      <c r="M2029" s="2" t="s">
        <v>29</v>
      </c>
      <c r="N2029" s="16">
        <f t="shared" si="0"/>
        <v>1926</v>
      </c>
      <c r="O2029" s="16" t="str">
        <f t="shared" si="1"/>
        <v>Not Good Condition</v>
      </c>
      <c r="P2029" s="16" t="str">
        <f t="shared" si="2"/>
        <v>OLD and not excellent</v>
      </c>
      <c r="Q2029" s="18"/>
      <c r="S2029" s="19"/>
      <c r="T2029" s="20"/>
    </row>
    <row r="2030" spans="1:20" ht="15.75" customHeight="1" x14ac:dyDescent="0.2">
      <c r="A2030" s="2">
        <v>7755</v>
      </c>
      <c r="B2030" s="2">
        <v>6</v>
      </c>
      <c r="C2030" s="2">
        <v>8</v>
      </c>
      <c r="D2030" s="2">
        <v>1918</v>
      </c>
      <c r="E2030" s="2">
        <v>1995</v>
      </c>
      <c r="F2030" s="2">
        <v>2264</v>
      </c>
      <c r="G2030" s="2">
        <v>2</v>
      </c>
      <c r="H2030" s="2">
        <v>4</v>
      </c>
      <c r="I2030" s="2">
        <v>0</v>
      </c>
      <c r="J2030" s="2">
        <v>1</v>
      </c>
      <c r="K2030" s="2">
        <v>200000</v>
      </c>
      <c r="L2030" s="2" t="s">
        <v>17</v>
      </c>
      <c r="M2030" s="2" t="s">
        <v>31</v>
      </c>
      <c r="N2030" s="16">
        <f t="shared" si="0"/>
        <v>1918</v>
      </c>
      <c r="O2030" s="16" t="str">
        <f t="shared" si="1"/>
        <v>Good Condition</v>
      </c>
      <c r="P2030" s="16" t="str">
        <f t="shared" si="2"/>
        <v>OLD and not excellent</v>
      </c>
      <c r="Q2030" s="18"/>
      <c r="S2030" s="19"/>
      <c r="T2030" s="20"/>
    </row>
    <row r="2031" spans="1:20" ht="15.75" customHeight="1" x14ac:dyDescent="0.2">
      <c r="A2031" s="2">
        <v>13515</v>
      </c>
      <c r="B2031" s="2">
        <v>6</v>
      </c>
      <c r="C2031" s="2">
        <v>6</v>
      </c>
      <c r="D2031" s="2">
        <v>1919</v>
      </c>
      <c r="E2031" s="2">
        <v>1950</v>
      </c>
      <c r="F2031" s="2">
        <v>1824</v>
      </c>
      <c r="G2031" s="2">
        <v>1</v>
      </c>
      <c r="H2031" s="2">
        <v>3</v>
      </c>
      <c r="I2031" s="2">
        <v>1</v>
      </c>
      <c r="J2031" s="2">
        <v>2</v>
      </c>
      <c r="K2031" s="2">
        <v>180500</v>
      </c>
      <c r="L2031" s="2" t="s">
        <v>13</v>
      </c>
      <c r="M2031" s="2" t="s">
        <v>29</v>
      </c>
      <c r="N2031" s="16">
        <f t="shared" si="0"/>
        <v>1919</v>
      </c>
      <c r="O2031" s="16" t="str">
        <f t="shared" si="1"/>
        <v>Not Good Condition</v>
      </c>
      <c r="P2031" s="16" t="str">
        <f t="shared" si="2"/>
        <v>OLD and not excellent</v>
      </c>
      <c r="Q2031" s="18"/>
      <c r="S2031" s="19"/>
      <c r="T2031" s="20"/>
    </row>
    <row r="2032" spans="1:20" ht="15.75" customHeight="1" x14ac:dyDescent="0.2">
      <c r="A2032" s="2">
        <v>8850</v>
      </c>
      <c r="B2032" s="2">
        <v>6</v>
      </c>
      <c r="C2032" s="2">
        <v>7</v>
      </c>
      <c r="D2032" s="2">
        <v>1920</v>
      </c>
      <c r="E2032" s="2">
        <v>1950</v>
      </c>
      <c r="F2032" s="2">
        <v>1376</v>
      </c>
      <c r="G2032" s="2">
        <v>1</v>
      </c>
      <c r="H2032" s="2">
        <v>3</v>
      </c>
      <c r="I2032" s="2">
        <v>0</v>
      </c>
      <c r="J2032" s="2">
        <v>2</v>
      </c>
      <c r="K2032" s="2">
        <v>165000</v>
      </c>
      <c r="L2032" s="2" t="s">
        <v>17</v>
      </c>
      <c r="M2032" s="2" t="s">
        <v>29</v>
      </c>
      <c r="N2032" s="16">
        <f t="shared" si="0"/>
        <v>1920</v>
      </c>
      <c r="O2032" s="16" t="str">
        <f t="shared" si="1"/>
        <v>Good Condition</v>
      </c>
      <c r="P2032" s="16" t="str">
        <f t="shared" si="2"/>
        <v>OLD and not excellent</v>
      </c>
      <c r="Q2032" s="18"/>
      <c r="S2032" s="19"/>
      <c r="T2032" s="20"/>
    </row>
    <row r="2033" spans="1:20" ht="15.75" customHeight="1" x14ac:dyDescent="0.2">
      <c r="A2033" s="2">
        <v>8550</v>
      </c>
      <c r="B2033" s="2">
        <v>5</v>
      </c>
      <c r="C2033" s="2">
        <v>5</v>
      </c>
      <c r="D2033" s="2">
        <v>1926</v>
      </c>
      <c r="E2033" s="2">
        <v>1950</v>
      </c>
      <c r="F2033" s="2">
        <v>1316</v>
      </c>
      <c r="G2033" s="2">
        <v>1</v>
      </c>
      <c r="H2033" s="2">
        <v>4</v>
      </c>
      <c r="I2033" s="2">
        <v>0</v>
      </c>
      <c r="J2033" s="2">
        <v>2</v>
      </c>
      <c r="K2033" s="2">
        <v>90000</v>
      </c>
      <c r="L2033" s="2" t="s">
        <v>13</v>
      </c>
      <c r="M2033" s="2" t="s">
        <v>29</v>
      </c>
      <c r="N2033" s="16">
        <f t="shared" si="0"/>
        <v>1926</v>
      </c>
      <c r="O2033" s="16" t="str">
        <f t="shared" si="1"/>
        <v>Not Good Condition</v>
      </c>
      <c r="P2033" s="16" t="str">
        <f t="shared" si="2"/>
        <v>OLD and not excellent</v>
      </c>
      <c r="Q2033" s="18"/>
      <c r="S2033" s="19"/>
      <c r="T2033" s="20"/>
    </row>
    <row r="2034" spans="1:20" ht="15.75" customHeight="1" x14ac:dyDescent="0.2">
      <c r="A2034" s="2">
        <v>8730</v>
      </c>
      <c r="B2034" s="2">
        <v>6</v>
      </c>
      <c r="C2034" s="2">
        <v>7</v>
      </c>
      <c r="D2034" s="2">
        <v>1915</v>
      </c>
      <c r="E2034" s="2">
        <v>2003</v>
      </c>
      <c r="F2034" s="2">
        <v>1396</v>
      </c>
      <c r="G2034" s="2">
        <v>1</v>
      </c>
      <c r="H2034" s="2">
        <v>3</v>
      </c>
      <c r="I2034" s="2">
        <v>0</v>
      </c>
      <c r="J2034" s="2">
        <v>1</v>
      </c>
      <c r="K2034" s="2">
        <v>153575</v>
      </c>
      <c r="L2034" s="2" t="s">
        <v>13</v>
      </c>
      <c r="M2034" s="2" t="s">
        <v>29</v>
      </c>
      <c r="N2034" s="16">
        <f t="shared" si="0"/>
        <v>1915</v>
      </c>
      <c r="O2034" s="16" t="str">
        <f t="shared" si="1"/>
        <v>Not Good Condition</v>
      </c>
      <c r="P2034" s="16" t="str">
        <f t="shared" si="2"/>
        <v>OLD and not excellent</v>
      </c>
      <c r="Q2034" s="18"/>
      <c r="S2034" s="19"/>
      <c r="T2034" s="20"/>
    </row>
    <row r="2035" spans="1:20" ht="15.75" customHeight="1" x14ac:dyDescent="0.2">
      <c r="A2035" s="2">
        <v>5700</v>
      </c>
      <c r="B2035" s="2">
        <v>7</v>
      </c>
      <c r="C2035" s="2">
        <v>6</v>
      </c>
      <c r="D2035" s="2">
        <v>1929</v>
      </c>
      <c r="E2035" s="2">
        <v>1990</v>
      </c>
      <c r="F2035" s="2">
        <v>1344</v>
      </c>
      <c r="G2035" s="2">
        <v>1</v>
      </c>
      <c r="H2035" s="2">
        <v>3</v>
      </c>
      <c r="I2035" s="2">
        <v>1</v>
      </c>
      <c r="J2035" s="2">
        <v>2</v>
      </c>
      <c r="K2035" s="2">
        <v>140000</v>
      </c>
      <c r="L2035" s="2" t="s">
        <v>13</v>
      </c>
      <c r="M2035" s="2" t="s">
        <v>31</v>
      </c>
      <c r="N2035" s="16">
        <f t="shared" si="0"/>
        <v>1929</v>
      </c>
      <c r="O2035" s="16" t="str">
        <f t="shared" si="1"/>
        <v>Not Good Condition</v>
      </c>
      <c r="P2035" s="16" t="str">
        <f t="shared" si="2"/>
        <v>OLD and not excellent</v>
      </c>
      <c r="Q2035" s="18"/>
      <c r="S2035" s="19"/>
      <c r="T2035" s="20"/>
    </row>
    <row r="2036" spans="1:20" ht="15.75" customHeight="1" x14ac:dyDescent="0.2">
      <c r="A2036" s="2">
        <v>8520</v>
      </c>
      <c r="B2036" s="2">
        <v>6</v>
      </c>
      <c r="C2036" s="2">
        <v>7</v>
      </c>
      <c r="D2036" s="2">
        <v>1916</v>
      </c>
      <c r="E2036" s="2">
        <v>1950</v>
      </c>
      <c r="F2036" s="2">
        <v>2526</v>
      </c>
      <c r="G2036" s="2">
        <v>2</v>
      </c>
      <c r="H2036" s="2">
        <v>5</v>
      </c>
      <c r="I2036" s="2">
        <v>1</v>
      </c>
      <c r="J2036" s="2">
        <v>1</v>
      </c>
      <c r="K2036" s="2">
        <v>136000</v>
      </c>
      <c r="L2036" s="2" t="s">
        <v>17</v>
      </c>
      <c r="M2036" s="2" t="s">
        <v>31</v>
      </c>
      <c r="N2036" s="16">
        <f t="shared" si="0"/>
        <v>1916</v>
      </c>
      <c r="O2036" s="16" t="str">
        <f t="shared" si="1"/>
        <v>Good Condition</v>
      </c>
      <c r="P2036" s="16" t="str">
        <f t="shared" si="2"/>
        <v>OLD and not excellent</v>
      </c>
      <c r="Q2036" s="18"/>
      <c r="S2036" s="19"/>
      <c r="T2036" s="20"/>
    </row>
    <row r="2037" spans="1:20" ht="15.75" customHeight="1" x14ac:dyDescent="0.2">
      <c r="A2037" s="2">
        <v>5680</v>
      </c>
      <c r="B2037" s="2">
        <v>5</v>
      </c>
      <c r="C2037" s="2">
        <v>4</v>
      </c>
      <c r="D2037" s="2">
        <v>1901</v>
      </c>
      <c r="E2037" s="2">
        <v>1950</v>
      </c>
      <c r="F2037" s="2">
        <v>1173</v>
      </c>
      <c r="G2037" s="2">
        <v>2</v>
      </c>
      <c r="H2037" s="2">
        <v>3</v>
      </c>
      <c r="I2037" s="2">
        <v>0</v>
      </c>
      <c r="J2037" s="2">
        <v>1</v>
      </c>
      <c r="K2037" s="2">
        <v>113000</v>
      </c>
      <c r="L2037" s="2" t="s">
        <v>13</v>
      </c>
      <c r="M2037" s="2" t="s">
        <v>31</v>
      </c>
      <c r="N2037" s="16">
        <f t="shared" si="0"/>
        <v>1901</v>
      </c>
      <c r="O2037" s="16" t="str">
        <f t="shared" si="1"/>
        <v>Not Good Condition</v>
      </c>
      <c r="P2037" s="16" t="str">
        <f t="shared" si="2"/>
        <v>OLD and not excellent</v>
      </c>
      <c r="Q2037" s="18"/>
      <c r="S2037" s="19"/>
      <c r="T2037" s="20"/>
    </row>
    <row r="2038" spans="1:20" ht="15.75" customHeight="1" x14ac:dyDescent="0.2">
      <c r="A2038" s="2">
        <v>5680</v>
      </c>
      <c r="B2038" s="2">
        <v>5</v>
      </c>
      <c r="C2038" s="2">
        <v>3</v>
      </c>
      <c r="D2038" s="2">
        <v>1901</v>
      </c>
      <c r="E2038" s="2">
        <v>1950</v>
      </c>
      <c r="F2038" s="2">
        <v>1214</v>
      </c>
      <c r="G2038" s="2">
        <v>1</v>
      </c>
      <c r="H2038" s="2">
        <v>2</v>
      </c>
      <c r="I2038" s="2">
        <v>0</v>
      </c>
      <c r="J2038" s="2">
        <v>1</v>
      </c>
      <c r="K2038" s="2">
        <v>117000</v>
      </c>
      <c r="L2038" s="2" t="s">
        <v>13</v>
      </c>
      <c r="M2038" s="2" t="s">
        <v>31</v>
      </c>
      <c r="N2038" s="16">
        <f t="shared" si="0"/>
        <v>1901</v>
      </c>
      <c r="O2038" s="16" t="str">
        <f t="shared" si="1"/>
        <v>Not Good Condition</v>
      </c>
      <c r="P2038" s="16" t="str">
        <f t="shared" si="2"/>
        <v>OLD and not excellent</v>
      </c>
      <c r="Q2038" s="18"/>
      <c r="S2038" s="19"/>
      <c r="T2038" s="20"/>
    </row>
    <row r="2039" spans="1:20" ht="15.75" customHeight="1" x14ac:dyDescent="0.2">
      <c r="A2039" s="2">
        <v>7758</v>
      </c>
      <c r="B2039" s="2">
        <v>7</v>
      </c>
      <c r="C2039" s="2">
        <v>4</v>
      </c>
      <c r="D2039" s="2">
        <v>1931</v>
      </c>
      <c r="E2039" s="2">
        <v>1950</v>
      </c>
      <c r="F2039" s="2">
        <v>1818</v>
      </c>
      <c r="G2039" s="2">
        <v>1</v>
      </c>
      <c r="H2039" s="2">
        <v>4</v>
      </c>
      <c r="I2039" s="2">
        <v>2</v>
      </c>
      <c r="J2039" s="2">
        <v>1</v>
      </c>
      <c r="K2039" s="2">
        <v>169500</v>
      </c>
      <c r="L2039" s="2" t="s">
        <v>26</v>
      </c>
      <c r="M2039" s="2" t="s">
        <v>32</v>
      </c>
      <c r="N2039" s="16">
        <f t="shared" si="0"/>
        <v>1931</v>
      </c>
      <c r="O2039" s="16" t="str">
        <f t="shared" si="1"/>
        <v>Not Good Condition</v>
      </c>
      <c r="P2039" s="16" t="str">
        <f t="shared" si="2"/>
        <v>OLD and not excellent</v>
      </c>
      <c r="Q2039" s="18"/>
      <c r="S2039" s="19"/>
      <c r="T2039" s="20"/>
    </row>
    <row r="2040" spans="1:20" ht="15.75" customHeight="1" x14ac:dyDescent="0.2">
      <c r="A2040" s="2">
        <v>7449</v>
      </c>
      <c r="B2040" s="2">
        <v>7</v>
      </c>
      <c r="C2040" s="2">
        <v>7</v>
      </c>
      <c r="D2040" s="2">
        <v>1930</v>
      </c>
      <c r="E2040" s="2">
        <v>1950</v>
      </c>
      <c r="F2040" s="2">
        <v>1108</v>
      </c>
      <c r="G2040" s="2">
        <v>1</v>
      </c>
      <c r="H2040" s="2">
        <v>3</v>
      </c>
      <c r="I2040" s="2">
        <v>1</v>
      </c>
      <c r="J2040" s="2">
        <v>1</v>
      </c>
      <c r="K2040" s="2">
        <v>139400</v>
      </c>
      <c r="L2040" s="2" t="s">
        <v>13</v>
      </c>
      <c r="M2040" s="2" t="s">
        <v>32</v>
      </c>
      <c r="N2040" s="16">
        <f t="shared" si="0"/>
        <v>1930</v>
      </c>
      <c r="O2040" s="16" t="str">
        <f t="shared" si="1"/>
        <v>Not Good Condition</v>
      </c>
      <c r="P2040" s="16" t="str">
        <f t="shared" si="2"/>
        <v>OLD and not excellent</v>
      </c>
      <c r="Q2040" s="18"/>
      <c r="S2040" s="19"/>
      <c r="T2040" s="20"/>
    </row>
    <row r="2041" spans="1:20" ht="15.75" customHeight="1" x14ac:dyDescent="0.2">
      <c r="A2041" s="2">
        <v>13200</v>
      </c>
      <c r="B2041" s="2">
        <v>6</v>
      </c>
      <c r="C2041" s="2">
        <v>6</v>
      </c>
      <c r="D2041" s="2">
        <v>1963</v>
      </c>
      <c r="E2041" s="2">
        <v>1963</v>
      </c>
      <c r="F2041" s="2">
        <v>2294</v>
      </c>
      <c r="G2041" s="2">
        <v>3</v>
      </c>
      <c r="H2041" s="2">
        <v>5</v>
      </c>
      <c r="I2041" s="2">
        <v>1</v>
      </c>
      <c r="J2041" s="2">
        <v>2</v>
      </c>
      <c r="K2041" s="2">
        <v>202500</v>
      </c>
      <c r="L2041" s="2" t="s">
        <v>13</v>
      </c>
      <c r="M2041" s="2" t="s">
        <v>32</v>
      </c>
      <c r="N2041" s="16">
        <f t="shared" si="0"/>
        <v>1963</v>
      </c>
      <c r="O2041" s="16" t="str">
        <f t="shared" si="1"/>
        <v>Not Good Condition</v>
      </c>
      <c r="P2041" s="16" t="str">
        <f t="shared" si="2"/>
        <v>NEW but not excellent</v>
      </c>
      <c r="Q2041" s="18"/>
      <c r="S2041" s="19"/>
      <c r="T2041" s="20"/>
    </row>
    <row r="2042" spans="1:20" ht="15.75" customHeight="1" x14ac:dyDescent="0.2">
      <c r="A2042" s="2">
        <v>6882</v>
      </c>
      <c r="B2042" s="2">
        <v>6</v>
      </c>
      <c r="C2042" s="2">
        <v>7</v>
      </c>
      <c r="D2042" s="2">
        <v>1914</v>
      </c>
      <c r="E2042" s="2">
        <v>2006</v>
      </c>
      <c r="F2042" s="2">
        <v>1355</v>
      </c>
      <c r="G2042" s="2">
        <v>1</v>
      </c>
      <c r="H2042" s="2">
        <v>3</v>
      </c>
      <c r="I2042" s="2">
        <v>0</v>
      </c>
      <c r="J2042" s="2">
        <v>0</v>
      </c>
      <c r="K2042" s="2">
        <v>127000</v>
      </c>
      <c r="L2042" s="2" t="s">
        <v>13</v>
      </c>
      <c r="M2042" s="2" t="s">
        <v>32</v>
      </c>
      <c r="N2042" s="16">
        <f t="shared" si="0"/>
        <v>1914</v>
      </c>
      <c r="O2042" s="16" t="str">
        <f t="shared" si="1"/>
        <v>Not Good Condition</v>
      </c>
      <c r="P2042" s="16" t="str">
        <f t="shared" si="2"/>
        <v>OLD and not excellent</v>
      </c>
      <c r="Q2042" s="18"/>
      <c r="S2042" s="19"/>
      <c r="T2042" s="20"/>
    </row>
    <row r="2043" spans="1:20" ht="15.75" customHeight="1" x14ac:dyDescent="0.2">
      <c r="A2043" s="2">
        <v>9000</v>
      </c>
      <c r="B2043" s="2">
        <v>6</v>
      </c>
      <c r="C2043" s="2">
        <v>6</v>
      </c>
      <c r="D2043" s="2">
        <v>1937</v>
      </c>
      <c r="E2043" s="2">
        <v>1950</v>
      </c>
      <c r="F2043" s="2">
        <v>1375</v>
      </c>
      <c r="G2043" s="2">
        <v>1</v>
      </c>
      <c r="H2043" s="2">
        <v>3</v>
      </c>
      <c r="I2043" s="2">
        <v>1</v>
      </c>
      <c r="J2043" s="2">
        <v>1</v>
      </c>
      <c r="K2043" s="2">
        <v>141000</v>
      </c>
      <c r="L2043" s="2" t="s">
        <v>17</v>
      </c>
      <c r="M2043" s="2" t="s">
        <v>32</v>
      </c>
      <c r="N2043" s="16">
        <f t="shared" si="0"/>
        <v>1937</v>
      </c>
      <c r="O2043" s="16" t="str">
        <f t="shared" si="1"/>
        <v>Good Condition</v>
      </c>
      <c r="P2043" s="16" t="str">
        <f t="shared" si="2"/>
        <v>OLD and not excellent</v>
      </c>
      <c r="Q2043" s="18"/>
      <c r="S2043" s="19"/>
      <c r="T2043" s="20"/>
    </row>
    <row r="2044" spans="1:20" ht="15.75" customHeight="1" x14ac:dyDescent="0.2">
      <c r="A2044" s="2">
        <v>9780</v>
      </c>
      <c r="B2044" s="2">
        <v>7</v>
      </c>
      <c r="C2044" s="2">
        <v>9</v>
      </c>
      <c r="D2044" s="2">
        <v>1950</v>
      </c>
      <c r="E2044" s="2">
        <v>2005</v>
      </c>
      <c r="F2044" s="2">
        <v>1952</v>
      </c>
      <c r="G2044" s="2">
        <v>1</v>
      </c>
      <c r="H2044" s="2">
        <v>4</v>
      </c>
      <c r="I2044" s="2">
        <v>2</v>
      </c>
      <c r="J2044" s="2">
        <v>1</v>
      </c>
      <c r="K2044" s="2">
        <v>212300</v>
      </c>
      <c r="L2044" s="2" t="s">
        <v>43</v>
      </c>
      <c r="M2044" s="2" t="s">
        <v>32</v>
      </c>
      <c r="N2044" s="16">
        <f t="shared" si="0"/>
        <v>2005</v>
      </c>
      <c r="O2044" s="16" t="str">
        <f t="shared" si="1"/>
        <v>Good Condition</v>
      </c>
      <c r="P2044" s="16" t="str">
        <f t="shared" si="2"/>
        <v>Ex</v>
      </c>
      <c r="Q2044" s="18"/>
      <c r="S2044" s="19"/>
      <c r="T2044" s="20"/>
    </row>
    <row r="2045" spans="1:20" ht="15.75" customHeight="1" x14ac:dyDescent="0.2">
      <c r="A2045" s="2">
        <v>10320</v>
      </c>
      <c r="B2045" s="2">
        <v>6</v>
      </c>
      <c r="C2045" s="2">
        <v>5</v>
      </c>
      <c r="D2045" s="2">
        <v>1915</v>
      </c>
      <c r="E2045" s="2">
        <v>1950</v>
      </c>
      <c r="F2045" s="2">
        <v>2180</v>
      </c>
      <c r="G2045" s="2">
        <v>1</v>
      </c>
      <c r="H2045" s="2">
        <v>3</v>
      </c>
      <c r="I2045" s="2">
        <v>1</v>
      </c>
      <c r="J2045" s="2">
        <v>2</v>
      </c>
      <c r="K2045" s="2">
        <v>161000</v>
      </c>
      <c r="L2045" s="2" t="s">
        <v>13</v>
      </c>
      <c r="M2045" s="2" t="s">
        <v>32</v>
      </c>
      <c r="N2045" s="16">
        <f t="shared" si="0"/>
        <v>1915</v>
      </c>
      <c r="O2045" s="16" t="str">
        <f t="shared" si="1"/>
        <v>Not Good Condition</v>
      </c>
      <c r="P2045" s="16" t="str">
        <f t="shared" si="2"/>
        <v>OLD and not excellent</v>
      </c>
      <c r="Q2045" s="18"/>
      <c r="S2045" s="19"/>
      <c r="T2045" s="20"/>
    </row>
    <row r="2046" spans="1:20" ht="15.75" customHeight="1" x14ac:dyDescent="0.2">
      <c r="A2046" s="2">
        <v>4330</v>
      </c>
      <c r="B2046" s="2">
        <v>4</v>
      </c>
      <c r="C2046" s="2">
        <v>6</v>
      </c>
      <c r="D2046" s="2">
        <v>1958</v>
      </c>
      <c r="E2046" s="2">
        <v>1958</v>
      </c>
      <c r="F2046" s="2">
        <v>1315</v>
      </c>
      <c r="G2046" s="2">
        <v>2</v>
      </c>
      <c r="H2046" s="2">
        <v>3</v>
      </c>
      <c r="I2046" s="2">
        <v>0</v>
      </c>
      <c r="J2046" s="2">
        <v>2</v>
      </c>
      <c r="K2046" s="2">
        <v>99500</v>
      </c>
      <c r="L2046" s="2" t="s">
        <v>13</v>
      </c>
      <c r="M2046" s="2" t="s">
        <v>32</v>
      </c>
      <c r="N2046" s="16">
        <f t="shared" si="0"/>
        <v>1958</v>
      </c>
      <c r="O2046" s="16" t="str">
        <f t="shared" si="1"/>
        <v>Not Good Condition</v>
      </c>
      <c r="P2046" s="16" t="str">
        <f t="shared" si="2"/>
        <v>OLD and not excellent</v>
      </c>
      <c r="Q2046" s="18"/>
      <c r="S2046" s="19"/>
      <c r="T2046" s="20"/>
    </row>
    <row r="2047" spans="1:20" ht="15.75" customHeight="1" x14ac:dyDescent="0.2">
      <c r="A2047" s="2">
        <v>7200</v>
      </c>
      <c r="B2047" s="2">
        <v>5</v>
      </c>
      <c r="C2047" s="2">
        <v>7</v>
      </c>
      <c r="D2047" s="2">
        <v>1920</v>
      </c>
      <c r="E2047" s="2">
        <v>1996</v>
      </c>
      <c r="F2047" s="2">
        <v>1111</v>
      </c>
      <c r="G2047" s="2">
        <v>1</v>
      </c>
      <c r="H2047" s="2">
        <v>3</v>
      </c>
      <c r="I2047" s="2">
        <v>0</v>
      </c>
      <c r="J2047" s="2">
        <v>1</v>
      </c>
      <c r="K2047" s="2">
        <v>101000</v>
      </c>
      <c r="L2047" s="2" t="s">
        <v>13</v>
      </c>
      <c r="M2047" s="2" t="s">
        <v>32</v>
      </c>
      <c r="N2047" s="16">
        <f t="shared" si="0"/>
        <v>1920</v>
      </c>
      <c r="O2047" s="16" t="str">
        <f t="shared" si="1"/>
        <v>Not Good Condition</v>
      </c>
      <c r="P2047" s="16" t="str">
        <f t="shared" si="2"/>
        <v>OLD and not excellent</v>
      </c>
      <c r="Q2047" s="18"/>
      <c r="S2047" s="19"/>
      <c r="T2047" s="20"/>
    </row>
    <row r="2048" spans="1:20" ht="15.75" customHeight="1" x14ac:dyDescent="0.2">
      <c r="A2048" s="2">
        <v>4800</v>
      </c>
      <c r="B2048" s="2">
        <v>4</v>
      </c>
      <c r="C2048" s="2">
        <v>7</v>
      </c>
      <c r="D2048" s="2">
        <v>1916</v>
      </c>
      <c r="E2048" s="2">
        <v>1990</v>
      </c>
      <c r="F2048" s="2">
        <v>1196</v>
      </c>
      <c r="G2048" s="2">
        <v>1</v>
      </c>
      <c r="H2048" s="2">
        <v>2</v>
      </c>
      <c r="I2048" s="2">
        <v>0</v>
      </c>
      <c r="J2048" s="2">
        <v>2</v>
      </c>
      <c r="K2048" s="2">
        <v>109900</v>
      </c>
      <c r="L2048" s="2" t="s">
        <v>13</v>
      </c>
      <c r="M2048" s="2" t="s">
        <v>32</v>
      </c>
      <c r="N2048" s="16">
        <f t="shared" si="0"/>
        <v>1916</v>
      </c>
      <c r="O2048" s="16" t="str">
        <f t="shared" si="1"/>
        <v>Not Good Condition</v>
      </c>
      <c r="P2048" s="16" t="str">
        <f t="shared" si="2"/>
        <v>OLD and not excellent</v>
      </c>
      <c r="Q2048" s="18"/>
      <c r="S2048" s="19"/>
      <c r="T2048" s="20"/>
    </row>
    <row r="2049" spans="1:20" ht="15.75" customHeight="1" x14ac:dyDescent="0.2">
      <c r="A2049" s="2">
        <v>12358</v>
      </c>
      <c r="B2049" s="2">
        <v>5</v>
      </c>
      <c r="C2049" s="2">
        <v>6</v>
      </c>
      <c r="D2049" s="2">
        <v>1941</v>
      </c>
      <c r="E2049" s="2">
        <v>1950</v>
      </c>
      <c r="F2049" s="2">
        <v>1382</v>
      </c>
      <c r="G2049" s="2">
        <v>1</v>
      </c>
      <c r="H2049" s="2">
        <v>2</v>
      </c>
      <c r="I2049" s="2">
        <v>0</v>
      </c>
      <c r="J2049" s="2">
        <v>2</v>
      </c>
      <c r="K2049" s="2">
        <v>128500</v>
      </c>
      <c r="L2049" s="2" t="s">
        <v>13</v>
      </c>
      <c r="M2049" s="2" t="s">
        <v>31</v>
      </c>
      <c r="N2049" s="16">
        <f t="shared" si="0"/>
        <v>1941</v>
      </c>
      <c r="O2049" s="16" t="str">
        <f t="shared" si="1"/>
        <v>Not Good Condition</v>
      </c>
      <c r="P2049" s="16" t="str">
        <f t="shared" si="2"/>
        <v>OLD and not excellent</v>
      </c>
      <c r="Q2049" s="18"/>
      <c r="S2049" s="19"/>
      <c r="T2049" s="20"/>
    </row>
    <row r="2050" spans="1:20" ht="15.75" customHeight="1" x14ac:dyDescent="0.2">
      <c r="A2050" s="2">
        <v>10120</v>
      </c>
      <c r="B2050" s="2">
        <v>7</v>
      </c>
      <c r="C2050" s="2">
        <v>4</v>
      </c>
      <c r="D2050" s="2">
        <v>1910</v>
      </c>
      <c r="E2050" s="2">
        <v>1950</v>
      </c>
      <c r="F2050" s="2">
        <v>1889</v>
      </c>
      <c r="G2050" s="2">
        <v>1</v>
      </c>
      <c r="H2050" s="2">
        <v>4</v>
      </c>
      <c r="I2050" s="2">
        <v>1</v>
      </c>
      <c r="J2050" s="2">
        <v>1</v>
      </c>
      <c r="K2050" s="2">
        <v>122000</v>
      </c>
      <c r="L2050" s="2" t="s">
        <v>13</v>
      </c>
      <c r="M2050" s="2" t="s">
        <v>31</v>
      </c>
      <c r="N2050" s="16">
        <f t="shared" si="0"/>
        <v>1910</v>
      </c>
      <c r="O2050" s="16" t="str">
        <f t="shared" si="1"/>
        <v>Not Good Condition</v>
      </c>
      <c r="P2050" s="16" t="str">
        <f t="shared" si="2"/>
        <v>OLD and not excellent</v>
      </c>
      <c r="Q2050" s="18"/>
      <c r="S2050" s="19"/>
      <c r="T2050" s="20"/>
    </row>
    <row r="2051" spans="1:20" ht="15.75" customHeight="1" x14ac:dyDescent="0.2">
      <c r="A2051" s="2">
        <v>4388</v>
      </c>
      <c r="B2051" s="2">
        <v>5</v>
      </c>
      <c r="C2051" s="2">
        <v>7</v>
      </c>
      <c r="D2051" s="2">
        <v>1930</v>
      </c>
      <c r="E2051" s="2">
        <v>1950</v>
      </c>
      <c r="F2051" s="2">
        <v>840</v>
      </c>
      <c r="G2051" s="2">
        <v>1</v>
      </c>
      <c r="H2051" s="2">
        <v>3</v>
      </c>
      <c r="I2051" s="2">
        <v>1</v>
      </c>
      <c r="J2051" s="2">
        <v>0</v>
      </c>
      <c r="K2051" s="2">
        <v>87000</v>
      </c>
      <c r="L2051" s="2" t="s">
        <v>17</v>
      </c>
      <c r="M2051" s="2" t="s">
        <v>31</v>
      </c>
      <c r="N2051" s="16">
        <f t="shared" si="0"/>
        <v>1930</v>
      </c>
      <c r="O2051" s="16" t="str">
        <f t="shared" si="1"/>
        <v>Good Condition</v>
      </c>
      <c r="P2051" s="16" t="str">
        <f t="shared" si="2"/>
        <v>OLD and not excellent</v>
      </c>
      <c r="Q2051" s="18"/>
      <c r="S2051" s="19"/>
      <c r="T2051" s="20"/>
    </row>
    <row r="2052" spans="1:20" ht="15.75" customHeight="1" x14ac:dyDescent="0.2">
      <c r="A2052" s="2">
        <v>10320</v>
      </c>
      <c r="B2052" s="2">
        <v>4</v>
      </c>
      <c r="C2052" s="2">
        <v>1</v>
      </c>
      <c r="D2052" s="2">
        <v>1910</v>
      </c>
      <c r="E2052" s="2">
        <v>1950</v>
      </c>
      <c r="F2052" s="2">
        <v>1484</v>
      </c>
      <c r="G2052" s="2">
        <v>2</v>
      </c>
      <c r="H2052" s="2">
        <v>3</v>
      </c>
      <c r="I2052" s="2">
        <v>0</v>
      </c>
      <c r="J2052" s="2">
        <v>1</v>
      </c>
      <c r="K2052" s="2">
        <v>50000</v>
      </c>
      <c r="L2052" s="2" t="s">
        <v>26</v>
      </c>
      <c r="M2052" s="2" t="s">
        <v>32</v>
      </c>
      <c r="N2052" s="16">
        <f t="shared" si="0"/>
        <v>1910</v>
      </c>
      <c r="O2052" s="16" t="str">
        <f t="shared" si="1"/>
        <v>Not Good Condition</v>
      </c>
      <c r="P2052" s="16" t="str">
        <f t="shared" si="2"/>
        <v>OLD and not excellent</v>
      </c>
      <c r="Q2052" s="18"/>
      <c r="S2052" s="19"/>
      <c r="T2052" s="20"/>
    </row>
    <row r="2053" spans="1:20" ht="15.75" customHeight="1" x14ac:dyDescent="0.2">
      <c r="A2053" s="2">
        <v>12888</v>
      </c>
      <c r="B2053" s="2">
        <v>7</v>
      </c>
      <c r="C2053" s="2">
        <v>8</v>
      </c>
      <c r="D2053" s="2">
        <v>1937</v>
      </c>
      <c r="E2053" s="2">
        <v>1980</v>
      </c>
      <c r="F2053" s="2">
        <v>2267</v>
      </c>
      <c r="G2053" s="2">
        <v>1</v>
      </c>
      <c r="H2053" s="2">
        <v>3</v>
      </c>
      <c r="I2053" s="2">
        <v>2</v>
      </c>
      <c r="J2053" s="2">
        <v>2</v>
      </c>
      <c r="K2053" s="2">
        <v>219000</v>
      </c>
      <c r="L2053" s="2" t="s">
        <v>17</v>
      </c>
      <c r="M2053" s="2" t="s">
        <v>27</v>
      </c>
      <c r="N2053" s="16">
        <f t="shared" si="0"/>
        <v>1937</v>
      </c>
      <c r="O2053" s="16" t="str">
        <f t="shared" si="1"/>
        <v>Good Condition</v>
      </c>
      <c r="P2053" s="16" t="str">
        <f t="shared" si="2"/>
        <v>OLD and not excellent</v>
      </c>
      <c r="Q2053" s="18"/>
      <c r="S2053" s="19"/>
      <c r="T2053" s="20"/>
    </row>
    <row r="2054" spans="1:20" ht="15.75" customHeight="1" x14ac:dyDescent="0.2">
      <c r="A2054" s="2">
        <v>18030</v>
      </c>
      <c r="B2054" s="2">
        <v>5</v>
      </c>
      <c r="C2054" s="2">
        <v>6</v>
      </c>
      <c r="D2054" s="2">
        <v>1946</v>
      </c>
      <c r="E2054" s="2">
        <v>1994</v>
      </c>
      <c r="F2054" s="2">
        <v>3086</v>
      </c>
      <c r="G2054" s="2">
        <v>3</v>
      </c>
      <c r="H2054" s="2">
        <v>3</v>
      </c>
      <c r="I2054" s="2">
        <v>1</v>
      </c>
      <c r="J2054" s="2">
        <v>0</v>
      </c>
      <c r="K2054" s="2">
        <v>200500</v>
      </c>
      <c r="L2054" s="2" t="s">
        <v>13</v>
      </c>
      <c r="M2054" s="2" t="s">
        <v>33</v>
      </c>
      <c r="N2054" s="16">
        <f t="shared" si="0"/>
        <v>1946</v>
      </c>
      <c r="O2054" s="16" t="str">
        <f t="shared" si="1"/>
        <v>Not Good Condition</v>
      </c>
      <c r="P2054" s="16" t="str">
        <f t="shared" si="2"/>
        <v>OLD and not excellent</v>
      </c>
      <c r="Q2054" s="18"/>
      <c r="S2054" s="19"/>
      <c r="T2054" s="20"/>
    </row>
    <row r="2055" spans="1:20" ht="15.75" customHeight="1" x14ac:dyDescent="0.2">
      <c r="A2055" s="2">
        <v>8160</v>
      </c>
      <c r="B2055" s="2">
        <v>5</v>
      </c>
      <c r="C2055" s="2">
        <v>6</v>
      </c>
      <c r="D2055" s="2">
        <v>1940</v>
      </c>
      <c r="E2055" s="2">
        <v>1950</v>
      </c>
      <c r="F2055" s="2">
        <v>1134</v>
      </c>
      <c r="G2055" s="2">
        <v>1</v>
      </c>
      <c r="H2055" s="2">
        <v>3</v>
      </c>
      <c r="I2055" s="2">
        <v>0</v>
      </c>
      <c r="J2055" s="2">
        <v>1</v>
      </c>
      <c r="K2055" s="2">
        <v>126000</v>
      </c>
      <c r="L2055" s="2" t="s">
        <v>13</v>
      </c>
      <c r="M2055" s="2" t="s">
        <v>35</v>
      </c>
      <c r="N2055" s="16">
        <f t="shared" si="0"/>
        <v>1940</v>
      </c>
      <c r="O2055" s="16" t="str">
        <f t="shared" si="1"/>
        <v>Not Good Condition</v>
      </c>
      <c r="P2055" s="16" t="str">
        <f t="shared" si="2"/>
        <v>OLD and not excellent</v>
      </c>
      <c r="Q2055" s="18"/>
      <c r="S2055" s="19"/>
      <c r="T2055" s="20"/>
    </row>
    <row r="2056" spans="1:20" ht="15.75" customHeight="1" x14ac:dyDescent="0.2">
      <c r="A2056" s="2">
        <v>4484</v>
      </c>
      <c r="B2056" s="2">
        <v>5</v>
      </c>
      <c r="C2056" s="2">
        <v>6</v>
      </c>
      <c r="D2056" s="2">
        <v>1942</v>
      </c>
      <c r="E2056" s="2">
        <v>1979</v>
      </c>
      <c r="F2056" s="2">
        <v>1282</v>
      </c>
      <c r="G2056" s="2">
        <v>1</v>
      </c>
      <c r="H2056" s="2">
        <v>2</v>
      </c>
      <c r="I2056" s="2">
        <v>0</v>
      </c>
      <c r="J2056" s="2">
        <v>1</v>
      </c>
      <c r="K2056" s="2">
        <v>108500</v>
      </c>
      <c r="L2056" s="2" t="s">
        <v>13</v>
      </c>
      <c r="M2056" s="2" t="s">
        <v>34</v>
      </c>
      <c r="N2056" s="16">
        <f t="shared" si="0"/>
        <v>1942</v>
      </c>
      <c r="O2056" s="16" t="str">
        <f t="shared" si="1"/>
        <v>Not Good Condition</v>
      </c>
      <c r="P2056" s="16" t="str">
        <f t="shared" si="2"/>
        <v>OLD and not excellent</v>
      </c>
      <c r="Q2056" s="18"/>
      <c r="S2056" s="19"/>
      <c r="T2056" s="20"/>
    </row>
    <row r="2057" spans="1:20" ht="15.75" customHeight="1" x14ac:dyDescent="0.2">
      <c r="A2057" s="2">
        <v>11235</v>
      </c>
      <c r="B2057" s="2">
        <v>5</v>
      </c>
      <c r="C2057" s="2">
        <v>5</v>
      </c>
      <c r="D2057" s="2">
        <v>1963</v>
      </c>
      <c r="E2057" s="2">
        <v>1963</v>
      </c>
      <c r="F2057" s="2">
        <v>999</v>
      </c>
      <c r="G2057" s="2">
        <v>1</v>
      </c>
      <c r="H2057" s="2">
        <v>3</v>
      </c>
      <c r="I2057" s="2">
        <v>0</v>
      </c>
      <c r="J2057" s="2">
        <v>1</v>
      </c>
      <c r="K2057" s="2">
        <v>130000</v>
      </c>
      <c r="L2057" s="2" t="s">
        <v>13</v>
      </c>
      <c r="M2057" s="2" t="s">
        <v>27</v>
      </c>
      <c r="N2057" s="16">
        <f t="shared" si="0"/>
        <v>1963</v>
      </c>
      <c r="O2057" s="16" t="str">
        <f t="shared" si="1"/>
        <v>Not Good Condition</v>
      </c>
      <c r="P2057" s="16" t="str">
        <f t="shared" si="2"/>
        <v>NEW but not excellent</v>
      </c>
      <c r="Q2057" s="18"/>
      <c r="S2057" s="19"/>
      <c r="T2057" s="20"/>
    </row>
    <row r="2058" spans="1:20" ht="15.75" customHeight="1" x14ac:dyDescent="0.2">
      <c r="A2058" s="2">
        <v>11235</v>
      </c>
      <c r="B2058" s="2">
        <v>5</v>
      </c>
      <c r="C2058" s="2">
        <v>5</v>
      </c>
      <c r="D2058" s="2">
        <v>1964</v>
      </c>
      <c r="E2058" s="2">
        <v>1980</v>
      </c>
      <c r="F2058" s="2">
        <v>1452</v>
      </c>
      <c r="G2058" s="2">
        <v>1</v>
      </c>
      <c r="H2058" s="2">
        <v>2</v>
      </c>
      <c r="I2058" s="2">
        <v>1</v>
      </c>
      <c r="J2058" s="2">
        <v>2</v>
      </c>
      <c r="K2058" s="2">
        <v>158450</v>
      </c>
      <c r="L2058" s="2" t="s">
        <v>13</v>
      </c>
      <c r="M2058" s="2" t="s">
        <v>27</v>
      </c>
      <c r="N2058" s="16">
        <f t="shared" si="0"/>
        <v>1964</v>
      </c>
      <c r="O2058" s="16" t="str">
        <f t="shared" si="1"/>
        <v>Not Good Condition</v>
      </c>
      <c r="P2058" s="16" t="str">
        <f t="shared" si="2"/>
        <v>NEW but not excellent</v>
      </c>
      <c r="Q2058" s="18"/>
      <c r="S2058" s="19"/>
      <c r="T2058" s="20"/>
    </row>
    <row r="2059" spans="1:20" ht="15.75" customHeight="1" x14ac:dyDescent="0.2">
      <c r="A2059" s="2">
        <v>14299</v>
      </c>
      <c r="B2059" s="2">
        <v>4</v>
      </c>
      <c r="C2059" s="2">
        <v>3</v>
      </c>
      <c r="D2059" s="2">
        <v>1964</v>
      </c>
      <c r="E2059" s="2">
        <v>1964</v>
      </c>
      <c r="F2059" s="2">
        <v>1005</v>
      </c>
      <c r="G2059" s="2">
        <v>1</v>
      </c>
      <c r="H2059" s="2">
        <v>3</v>
      </c>
      <c r="I2059" s="2">
        <v>0</v>
      </c>
      <c r="J2059" s="2">
        <v>2</v>
      </c>
      <c r="K2059" s="2">
        <v>115400</v>
      </c>
      <c r="L2059" s="2" t="s">
        <v>13</v>
      </c>
      <c r="M2059" s="2" t="s">
        <v>27</v>
      </c>
      <c r="N2059" s="16">
        <f t="shared" si="0"/>
        <v>1964</v>
      </c>
      <c r="O2059" s="16" t="str">
        <f t="shared" si="1"/>
        <v>Not Good Condition</v>
      </c>
      <c r="P2059" s="16" t="str">
        <f t="shared" si="2"/>
        <v>NEW but not excellent</v>
      </c>
      <c r="Q2059" s="18"/>
      <c r="S2059" s="19"/>
      <c r="T2059" s="20"/>
    </row>
    <row r="2060" spans="1:20" ht="15.75" customHeight="1" x14ac:dyDescent="0.2">
      <c r="A2060" s="2">
        <v>7943</v>
      </c>
      <c r="B2060" s="2">
        <v>4</v>
      </c>
      <c r="C2060" s="2">
        <v>5</v>
      </c>
      <c r="D2060" s="2">
        <v>1961</v>
      </c>
      <c r="E2060" s="2">
        <v>1961</v>
      </c>
      <c r="F2060" s="2">
        <v>1029</v>
      </c>
      <c r="G2060" s="2">
        <v>1</v>
      </c>
      <c r="H2060" s="2">
        <v>3</v>
      </c>
      <c r="I2060" s="2">
        <v>0</v>
      </c>
      <c r="J2060" s="2">
        <v>1</v>
      </c>
      <c r="K2060" s="2">
        <v>118500</v>
      </c>
      <c r="L2060" s="2" t="s">
        <v>26</v>
      </c>
      <c r="M2060" s="2" t="s">
        <v>27</v>
      </c>
      <c r="N2060" s="16">
        <f t="shared" si="0"/>
        <v>1961</v>
      </c>
      <c r="O2060" s="16" t="str">
        <f t="shared" si="1"/>
        <v>Not Good Condition</v>
      </c>
      <c r="P2060" s="16" t="str">
        <f t="shared" si="2"/>
        <v>NEW but not excellent</v>
      </c>
      <c r="Q2060" s="18"/>
      <c r="S2060" s="19"/>
      <c r="T2060" s="20"/>
    </row>
    <row r="2061" spans="1:20" ht="15.75" customHeight="1" x14ac:dyDescent="0.2">
      <c r="A2061" s="2">
        <v>14149</v>
      </c>
      <c r="B2061" s="2">
        <v>5</v>
      </c>
      <c r="C2061" s="2">
        <v>8</v>
      </c>
      <c r="D2061" s="2">
        <v>1964</v>
      </c>
      <c r="E2061" s="2">
        <v>2001</v>
      </c>
      <c r="F2061" s="2">
        <v>1020</v>
      </c>
      <c r="G2061" s="2">
        <v>2</v>
      </c>
      <c r="H2061" s="2">
        <v>3</v>
      </c>
      <c r="I2061" s="2">
        <v>1</v>
      </c>
      <c r="J2061" s="2">
        <v>2</v>
      </c>
      <c r="K2061" s="2">
        <v>165000</v>
      </c>
      <c r="L2061" s="2" t="s">
        <v>17</v>
      </c>
      <c r="M2061" s="2" t="s">
        <v>27</v>
      </c>
      <c r="N2061" s="16">
        <f t="shared" si="0"/>
        <v>1964</v>
      </c>
      <c r="O2061" s="16" t="str">
        <f t="shared" si="1"/>
        <v>Good Condition</v>
      </c>
      <c r="P2061" s="16" t="str">
        <f t="shared" si="2"/>
        <v>NEW but not excellent</v>
      </c>
      <c r="Q2061" s="18"/>
      <c r="S2061" s="19"/>
      <c r="T2061" s="20"/>
    </row>
    <row r="2062" spans="1:20" ht="15.75" customHeight="1" x14ac:dyDescent="0.2">
      <c r="A2062" s="2">
        <v>11677</v>
      </c>
      <c r="B2062" s="2">
        <v>5</v>
      </c>
      <c r="C2062" s="2">
        <v>4</v>
      </c>
      <c r="D2062" s="2">
        <v>1966</v>
      </c>
      <c r="E2062" s="2">
        <v>1966</v>
      </c>
      <c r="F2062" s="2">
        <v>1040</v>
      </c>
      <c r="G2062" s="2">
        <v>1</v>
      </c>
      <c r="H2062" s="2">
        <v>3</v>
      </c>
      <c r="I2062" s="2">
        <v>0</v>
      </c>
      <c r="J2062" s="2">
        <v>1</v>
      </c>
      <c r="K2062" s="2">
        <v>123000</v>
      </c>
      <c r="L2062" s="2" t="s">
        <v>13</v>
      </c>
      <c r="M2062" s="2" t="s">
        <v>27</v>
      </c>
      <c r="N2062" s="16">
        <f t="shared" si="0"/>
        <v>1966</v>
      </c>
      <c r="O2062" s="16" t="str">
        <f t="shared" si="1"/>
        <v>Not Good Condition</v>
      </c>
      <c r="P2062" s="16" t="str">
        <f t="shared" si="2"/>
        <v>NEW but not excellent</v>
      </c>
      <c r="Q2062" s="18"/>
      <c r="S2062" s="19"/>
      <c r="T2062" s="20"/>
    </row>
    <row r="2063" spans="1:20" ht="15.75" customHeight="1" x14ac:dyDescent="0.2">
      <c r="A2063" s="2">
        <v>8400</v>
      </c>
      <c r="B2063" s="2">
        <v>6</v>
      </c>
      <c r="C2063" s="2">
        <v>5</v>
      </c>
      <c r="D2063" s="2">
        <v>1966</v>
      </c>
      <c r="E2063" s="2">
        <v>1966</v>
      </c>
      <c r="F2063" s="2">
        <v>913</v>
      </c>
      <c r="G2063" s="2">
        <v>1</v>
      </c>
      <c r="H2063" s="2">
        <v>3</v>
      </c>
      <c r="I2063" s="2">
        <v>0</v>
      </c>
      <c r="J2063" s="2">
        <v>1</v>
      </c>
      <c r="K2063" s="2">
        <v>129000</v>
      </c>
      <c r="L2063" s="2" t="s">
        <v>13</v>
      </c>
      <c r="M2063" s="2" t="s">
        <v>27</v>
      </c>
      <c r="N2063" s="16">
        <f t="shared" si="0"/>
        <v>1966</v>
      </c>
      <c r="O2063" s="16" t="str">
        <f t="shared" si="1"/>
        <v>Not Good Condition</v>
      </c>
      <c r="P2063" s="16" t="str">
        <f t="shared" si="2"/>
        <v>NEW but not excellent</v>
      </c>
      <c r="Q2063" s="18"/>
      <c r="S2063" s="19"/>
      <c r="T2063" s="20"/>
    </row>
    <row r="2064" spans="1:20" ht="15.75" customHeight="1" x14ac:dyDescent="0.2">
      <c r="A2064" s="2">
        <v>7094</v>
      </c>
      <c r="B2064" s="2">
        <v>5</v>
      </c>
      <c r="C2064" s="2">
        <v>5</v>
      </c>
      <c r="D2064" s="2">
        <v>1966</v>
      </c>
      <c r="E2064" s="2">
        <v>1966</v>
      </c>
      <c r="F2064" s="2">
        <v>894</v>
      </c>
      <c r="G2064" s="2">
        <v>1</v>
      </c>
      <c r="H2064" s="2">
        <v>3</v>
      </c>
      <c r="I2064" s="2">
        <v>0</v>
      </c>
      <c r="J2064" s="2">
        <v>1</v>
      </c>
      <c r="K2064" s="2">
        <v>125000</v>
      </c>
      <c r="L2064" s="2" t="s">
        <v>13</v>
      </c>
      <c r="M2064" s="2" t="s">
        <v>27</v>
      </c>
      <c r="N2064" s="16">
        <f t="shared" si="0"/>
        <v>1966</v>
      </c>
      <c r="O2064" s="16" t="str">
        <f t="shared" si="1"/>
        <v>Not Good Condition</v>
      </c>
      <c r="P2064" s="16" t="str">
        <f t="shared" si="2"/>
        <v>NEW but not excellent</v>
      </c>
      <c r="Q2064" s="18"/>
      <c r="S2064" s="19"/>
      <c r="T2064" s="20"/>
    </row>
    <row r="2065" spans="1:20" ht="15.75" customHeight="1" x14ac:dyDescent="0.2">
      <c r="A2065" s="2">
        <v>8978</v>
      </c>
      <c r="B2065" s="2">
        <v>5</v>
      </c>
      <c r="C2065" s="2">
        <v>5</v>
      </c>
      <c r="D2065" s="2">
        <v>1968</v>
      </c>
      <c r="E2065" s="2">
        <v>1968</v>
      </c>
      <c r="F2065" s="2">
        <v>948</v>
      </c>
      <c r="G2065" s="2">
        <v>1</v>
      </c>
      <c r="H2065" s="2">
        <v>3</v>
      </c>
      <c r="I2065" s="2">
        <v>0</v>
      </c>
      <c r="J2065" s="2">
        <v>1</v>
      </c>
      <c r="K2065" s="2">
        <v>108000</v>
      </c>
      <c r="L2065" s="2" t="s">
        <v>13</v>
      </c>
      <c r="M2065" s="2" t="s">
        <v>27</v>
      </c>
      <c r="N2065" s="16">
        <f t="shared" si="0"/>
        <v>1968</v>
      </c>
      <c r="O2065" s="16" t="str">
        <f t="shared" si="1"/>
        <v>Not Good Condition</v>
      </c>
      <c r="P2065" s="16" t="str">
        <f t="shared" si="2"/>
        <v>NEW but not excellent</v>
      </c>
      <c r="Q2065" s="18"/>
      <c r="S2065" s="19"/>
      <c r="T2065" s="20"/>
    </row>
    <row r="2066" spans="1:20" ht="15.75" customHeight="1" x14ac:dyDescent="0.2">
      <c r="A2066" s="2">
        <v>8425</v>
      </c>
      <c r="B2066" s="2">
        <v>5</v>
      </c>
      <c r="C2066" s="2">
        <v>6</v>
      </c>
      <c r="D2066" s="2">
        <v>1971</v>
      </c>
      <c r="E2066" s="2">
        <v>1990</v>
      </c>
      <c r="F2066" s="2">
        <v>868</v>
      </c>
      <c r="G2066" s="2">
        <v>1</v>
      </c>
      <c r="H2066" s="2">
        <v>2</v>
      </c>
      <c r="I2066" s="2">
        <v>0</v>
      </c>
      <c r="J2066" s="2">
        <v>2</v>
      </c>
      <c r="K2066" s="2">
        <v>119900</v>
      </c>
      <c r="L2066" s="2" t="s">
        <v>13</v>
      </c>
      <c r="M2066" s="2" t="s">
        <v>27</v>
      </c>
      <c r="N2066" s="16">
        <f t="shared" si="0"/>
        <v>1971</v>
      </c>
      <c r="O2066" s="16" t="str">
        <f t="shared" si="1"/>
        <v>Not Good Condition</v>
      </c>
      <c r="P2066" s="16" t="str">
        <f t="shared" si="2"/>
        <v>NEW but not excellent</v>
      </c>
      <c r="Q2066" s="18"/>
      <c r="S2066" s="19"/>
      <c r="T2066" s="20"/>
    </row>
    <row r="2067" spans="1:20" ht="15.75" customHeight="1" x14ac:dyDescent="0.2">
      <c r="A2067" s="2">
        <v>8665</v>
      </c>
      <c r="B2067" s="2">
        <v>5</v>
      </c>
      <c r="C2067" s="2">
        <v>5</v>
      </c>
      <c r="D2067" s="2">
        <v>1968</v>
      </c>
      <c r="E2067" s="2">
        <v>1968</v>
      </c>
      <c r="F2067" s="2">
        <v>897</v>
      </c>
      <c r="G2067" s="2">
        <v>1</v>
      </c>
      <c r="H2067" s="2">
        <v>3</v>
      </c>
      <c r="I2067" s="2">
        <v>0</v>
      </c>
      <c r="J2067" s="2">
        <v>1</v>
      </c>
      <c r="K2067" s="2">
        <v>115000</v>
      </c>
      <c r="L2067" s="2" t="s">
        <v>13</v>
      </c>
      <c r="M2067" s="2" t="s">
        <v>27</v>
      </c>
      <c r="N2067" s="16">
        <f t="shared" si="0"/>
        <v>1968</v>
      </c>
      <c r="O2067" s="16" t="str">
        <f t="shared" si="1"/>
        <v>Not Good Condition</v>
      </c>
      <c r="P2067" s="16" t="str">
        <f t="shared" si="2"/>
        <v>NEW but not excellent</v>
      </c>
      <c r="Q2067" s="18"/>
      <c r="S2067" s="19"/>
      <c r="T2067" s="20"/>
    </row>
    <row r="2068" spans="1:20" ht="15.75" customHeight="1" x14ac:dyDescent="0.2">
      <c r="A2068" s="2">
        <v>8398</v>
      </c>
      <c r="B2068" s="2">
        <v>5</v>
      </c>
      <c r="C2068" s="2">
        <v>5</v>
      </c>
      <c r="D2068" s="2">
        <v>1967</v>
      </c>
      <c r="E2068" s="2">
        <v>1967</v>
      </c>
      <c r="F2068" s="2">
        <v>943</v>
      </c>
      <c r="G2068" s="2">
        <v>1</v>
      </c>
      <c r="H2068" s="2">
        <v>2</v>
      </c>
      <c r="I2068" s="2">
        <v>0</v>
      </c>
      <c r="J2068" s="2">
        <v>2</v>
      </c>
      <c r="K2068" s="2">
        <v>134500</v>
      </c>
      <c r="L2068" s="2" t="s">
        <v>17</v>
      </c>
      <c r="M2068" s="2" t="s">
        <v>27</v>
      </c>
      <c r="N2068" s="16">
        <f t="shared" si="0"/>
        <v>1967</v>
      </c>
      <c r="O2068" s="16" t="str">
        <f t="shared" si="1"/>
        <v>Good Condition</v>
      </c>
      <c r="P2068" s="16" t="str">
        <f t="shared" si="2"/>
        <v>NEW but not excellent</v>
      </c>
      <c r="Q2068" s="18"/>
      <c r="S2068" s="19"/>
      <c r="T2068" s="20"/>
    </row>
    <row r="2069" spans="1:20" ht="15.75" customHeight="1" x14ac:dyDescent="0.2">
      <c r="A2069" s="2">
        <v>7742</v>
      </c>
      <c r="B2069" s="2">
        <v>5</v>
      </c>
      <c r="C2069" s="2">
        <v>7</v>
      </c>
      <c r="D2069" s="2">
        <v>1966</v>
      </c>
      <c r="E2069" s="2">
        <v>1966</v>
      </c>
      <c r="F2069" s="2">
        <v>955</v>
      </c>
      <c r="G2069" s="2">
        <v>1</v>
      </c>
      <c r="H2069" s="2">
        <v>3</v>
      </c>
      <c r="I2069" s="2">
        <v>0</v>
      </c>
      <c r="J2069" s="2">
        <v>1</v>
      </c>
      <c r="K2069" s="2">
        <v>127000</v>
      </c>
      <c r="L2069" s="2" t="s">
        <v>13</v>
      </c>
      <c r="M2069" s="2" t="s">
        <v>27</v>
      </c>
      <c r="N2069" s="16">
        <f t="shared" si="0"/>
        <v>1966</v>
      </c>
      <c r="O2069" s="16" t="str">
        <f t="shared" si="1"/>
        <v>Not Good Condition</v>
      </c>
      <c r="P2069" s="16" t="str">
        <f t="shared" si="2"/>
        <v>NEW but not excellent</v>
      </c>
      <c r="Q2069" s="18"/>
      <c r="S2069" s="19"/>
      <c r="T2069" s="20"/>
    </row>
    <row r="2070" spans="1:20" ht="15.75" customHeight="1" x14ac:dyDescent="0.2">
      <c r="A2070" s="2">
        <v>8724</v>
      </c>
      <c r="B2070" s="2">
        <v>5</v>
      </c>
      <c r="C2070" s="2">
        <v>5</v>
      </c>
      <c r="D2070" s="2">
        <v>1968</v>
      </c>
      <c r="E2070" s="2">
        <v>1968</v>
      </c>
      <c r="F2070" s="2">
        <v>894</v>
      </c>
      <c r="G2070" s="2">
        <v>1</v>
      </c>
      <c r="H2070" s="2">
        <v>3</v>
      </c>
      <c r="I2070" s="2">
        <v>1</v>
      </c>
      <c r="J2070" s="2">
        <v>2</v>
      </c>
      <c r="K2070" s="2">
        <v>129000</v>
      </c>
      <c r="L2070" s="2" t="s">
        <v>13</v>
      </c>
      <c r="M2070" s="2" t="s">
        <v>27</v>
      </c>
      <c r="N2070" s="16">
        <f t="shared" si="0"/>
        <v>1968</v>
      </c>
      <c r="O2070" s="16" t="str">
        <f t="shared" si="1"/>
        <v>Not Good Condition</v>
      </c>
      <c r="P2070" s="16" t="str">
        <f t="shared" si="2"/>
        <v>NEW but not excellent</v>
      </c>
      <c r="Q2070" s="18"/>
      <c r="S2070" s="19"/>
      <c r="T2070" s="20"/>
    </row>
    <row r="2071" spans="1:20" ht="15.75" customHeight="1" x14ac:dyDescent="0.2">
      <c r="A2071" s="2">
        <v>8197</v>
      </c>
      <c r="B2071" s="2">
        <v>6</v>
      </c>
      <c r="C2071" s="2">
        <v>5</v>
      </c>
      <c r="D2071" s="2">
        <v>1977</v>
      </c>
      <c r="E2071" s="2">
        <v>1977</v>
      </c>
      <c r="F2071" s="2">
        <v>1285</v>
      </c>
      <c r="G2071" s="2">
        <v>1</v>
      </c>
      <c r="H2071" s="2">
        <v>3</v>
      </c>
      <c r="I2071" s="2">
        <v>1</v>
      </c>
      <c r="J2071" s="2">
        <v>2</v>
      </c>
      <c r="K2071" s="2">
        <v>143500</v>
      </c>
      <c r="L2071" s="2" t="s">
        <v>13</v>
      </c>
      <c r="M2071" s="2" t="s">
        <v>27</v>
      </c>
      <c r="N2071" s="16">
        <f t="shared" si="0"/>
        <v>1977</v>
      </c>
      <c r="O2071" s="16" t="str">
        <f t="shared" si="1"/>
        <v>Not Good Condition</v>
      </c>
      <c r="P2071" s="16" t="str">
        <f t="shared" si="2"/>
        <v>NEW but not excellent</v>
      </c>
      <c r="Q2071" s="18"/>
      <c r="S2071" s="19"/>
      <c r="T2071" s="20"/>
    </row>
    <row r="2072" spans="1:20" ht="15.75" customHeight="1" x14ac:dyDescent="0.2">
      <c r="A2072" s="2">
        <v>8169</v>
      </c>
      <c r="B2072" s="2">
        <v>5</v>
      </c>
      <c r="C2072" s="2">
        <v>7</v>
      </c>
      <c r="D2072" s="2">
        <v>1966</v>
      </c>
      <c r="E2072" s="2">
        <v>1966</v>
      </c>
      <c r="F2072" s="2">
        <v>912</v>
      </c>
      <c r="G2072" s="2">
        <v>1</v>
      </c>
      <c r="H2072" s="2">
        <v>3</v>
      </c>
      <c r="I2072" s="2">
        <v>0</v>
      </c>
      <c r="J2072" s="2">
        <v>1</v>
      </c>
      <c r="K2072" s="2">
        <v>129000</v>
      </c>
      <c r="L2072" s="2" t="s">
        <v>17</v>
      </c>
      <c r="M2072" s="2" t="s">
        <v>27</v>
      </c>
      <c r="N2072" s="16">
        <f t="shared" si="0"/>
        <v>1966</v>
      </c>
      <c r="O2072" s="16" t="str">
        <f t="shared" si="1"/>
        <v>Good Condition</v>
      </c>
      <c r="P2072" s="16" t="str">
        <f t="shared" si="2"/>
        <v>NEW but not excellent</v>
      </c>
      <c r="Q2072" s="18"/>
      <c r="S2072" s="19"/>
      <c r="T2072" s="20"/>
    </row>
    <row r="2073" spans="1:20" ht="15.75" customHeight="1" x14ac:dyDescent="0.2">
      <c r="A2073" s="2">
        <v>14175</v>
      </c>
      <c r="B2073" s="2">
        <v>5</v>
      </c>
      <c r="C2073" s="2">
        <v>5</v>
      </c>
      <c r="D2073" s="2">
        <v>1956</v>
      </c>
      <c r="E2073" s="2">
        <v>1998</v>
      </c>
      <c r="F2073" s="2">
        <v>1375</v>
      </c>
      <c r="G2073" s="2">
        <v>1</v>
      </c>
      <c r="H2073" s="2">
        <v>3</v>
      </c>
      <c r="I2073" s="2">
        <v>1</v>
      </c>
      <c r="J2073" s="2">
        <v>1</v>
      </c>
      <c r="K2073" s="2">
        <v>187000</v>
      </c>
      <c r="L2073" s="2" t="s">
        <v>13</v>
      </c>
      <c r="M2073" s="2" t="s">
        <v>27</v>
      </c>
      <c r="N2073" s="16">
        <f t="shared" si="0"/>
        <v>1956</v>
      </c>
      <c r="O2073" s="16" t="str">
        <f t="shared" si="1"/>
        <v>Not Good Condition</v>
      </c>
      <c r="P2073" s="16" t="str">
        <f t="shared" si="2"/>
        <v>OLD and not excellent</v>
      </c>
      <c r="Q2073" s="18"/>
      <c r="S2073" s="19"/>
      <c r="T2073" s="20"/>
    </row>
    <row r="2074" spans="1:20" ht="15.75" customHeight="1" x14ac:dyDescent="0.2">
      <c r="A2074" s="2">
        <v>16779</v>
      </c>
      <c r="B2074" s="2">
        <v>5</v>
      </c>
      <c r="C2074" s="2">
        <v>4</v>
      </c>
      <c r="D2074" s="2">
        <v>1920</v>
      </c>
      <c r="E2074" s="2">
        <v>1996</v>
      </c>
      <c r="F2074" s="2">
        <v>2654</v>
      </c>
      <c r="G2074" s="2">
        <v>3</v>
      </c>
      <c r="H2074" s="2">
        <v>4</v>
      </c>
      <c r="I2074" s="2">
        <v>1</v>
      </c>
      <c r="J2074" s="2">
        <v>2</v>
      </c>
      <c r="K2074" s="2">
        <v>158000</v>
      </c>
      <c r="L2074" s="2" t="s">
        <v>26</v>
      </c>
      <c r="M2074" s="2" t="s">
        <v>27</v>
      </c>
      <c r="N2074" s="16">
        <f t="shared" si="0"/>
        <v>1920</v>
      </c>
      <c r="O2074" s="16" t="str">
        <f t="shared" si="1"/>
        <v>Not Good Condition</v>
      </c>
      <c r="P2074" s="16" t="str">
        <f t="shared" si="2"/>
        <v>OLD and not excellent</v>
      </c>
      <c r="Q2074" s="18"/>
      <c r="S2074" s="19"/>
      <c r="T2074" s="20"/>
    </row>
    <row r="2075" spans="1:20" ht="15.75" customHeight="1" x14ac:dyDescent="0.2">
      <c r="A2075" s="2">
        <v>25339</v>
      </c>
      <c r="B2075" s="2">
        <v>5</v>
      </c>
      <c r="C2075" s="2">
        <v>7</v>
      </c>
      <c r="D2075" s="2">
        <v>1918</v>
      </c>
      <c r="E2075" s="2">
        <v>2007</v>
      </c>
      <c r="F2075" s="2">
        <v>1416</v>
      </c>
      <c r="G2075" s="2">
        <v>2</v>
      </c>
      <c r="H2075" s="2">
        <v>3</v>
      </c>
      <c r="I2075" s="2">
        <v>0</v>
      </c>
      <c r="J2075" s="2">
        <v>2</v>
      </c>
      <c r="K2075" s="2">
        <v>112000</v>
      </c>
      <c r="L2075" s="2" t="s">
        <v>17</v>
      </c>
      <c r="M2075" s="2" t="s">
        <v>27</v>
      </c>
      <c r="N2075" s="16">
        <f t="shared" si="0"/>
        <v>1918</v>
      </c>
      <c r="O2075" s="16" t="str">
        <f t="shared" si="1"/>
        <v>Good Condition</v>
      </c>
      <c r="P2075" s="16" t="str">
        <f t="shared" si="2"/>
        <v>OLD and not excellent</v>
      </c>
      <c r="Q2075" s="18"/>
      <c r="S2075" s="19"/>
      <c r="T2075" s="20"/>
    </row>
    <row r="2076" spans="1:20" ht="15.75" customHeight="1" x14ac:dyDescent="0.2">
      <c r="A2076" s="2">
        <v>6960</v>
      </c>
      <c r="B2076" s="2">
        <v>7</v>
      </c>
      <c r="C2076" s="2">
        <v>8</v>
      </c>
      <c r="D2076" s="2">
        <v>1940</v>
      </c>
      <c r="E2076" s="2">
        <v>1998</v>
      </c>
      <c r="F2076" s="2">
        <v>1302</v>
      </c>
      <c r="G2076" s="2">
        <v>1</v>
      </c>
      <c r="H2076" s="2">
        <v>2</v>
      </c>
      <c r="I2076" s="2">
        <v>2</v>
      </c>
      <c r="J2076" s="2">
        <v>1</v>
      </c>
      <c r="K2076" s="2">
        <v>165250</v>
      </c>
      <c r="L2076" s="2" t="s">
        <v>13</v>
      </c>
      <c r="M2076" s="2" t="s">
        <v>27</v>
      </c>
      <c r="N2076" s="16">
        <f t="shared" si="0"/>
        <v>1940</v>
      </c>
      <c r="O2076" s="16" t="str">
        <f t="shared" si="1"/>
        <v>Not Good Condition</v>
      </c>
      <c r="P2076" s="16" t="str">
        <f t="shared" si="2"/>
        <v>OLD and not excellent</v>
      </c>
      <c r="Q2076" s="18"/>
      <c r="S2076" s="19"/>
      <c r="T2076" s="20"/>
    </row>
    <row r="2077" spans="1:20" ht="15.75" customHeight="1" x14ac:dyDescent="0.2">
      <c r="A2077" s="2">
        <v>11375</v>
      </c>
      <c r="B2077" s="2">
        <v>6</v>
      </c>
      <c r="C2077" s="2">
        <v>5</v>
      </c>
      <c r="D2077" s="2">
        <v>1954</v>
      </c>
      <c r="E2077" s="2">
        <v>1995</v>
      </c>
      <c r="F2077" s="2">
        <v>1299</v>
      </c>
      <c r="G2077" s="2">
        <v>1</v>
      </c>
      <c r="H2077" s="2">
        <v>3</v>
      </c>
      <c r="I2077" s="2">
        <v>1</v>
      </c>
      <c r="J2077" s="2">
        <v>2</v>
      </c>
      <c r="K2077" s="2">
        <v>150000</v>
      </c>
      <c r="L2077" s="2" t="s">
        <v>13</v>
      </c>
      <c r="M2077" s="2" t="s">
        <v>27</v>
      </c>
      <c r="N2077" s="16">
        <f t="shared" si="0"/>
        <v>1954</v>
      </c>
      <c r="O2077" s="16" t="str">
        <f t="shared" si="1"/>
        <v>Not Good Condition</v>
      </c>
      <c r="P2077" s="16" t="str">
        <f t="shared" si="2"/>
        <v>OLD and not excellent</v>
      </c>
      <c r="Q2077" s="18"/>
      <c r="S2077" s="19"/>
      <c r="T2077" s="20"/>
    </row>
    <row r="2078" spans="1:20" ht="15.75" customHeight="1" x14ac:dyDescent="0.2">
      <c r="A2078" s="2">
        <v>13770</v>
      </c>
      <c r="B2078" s="2">
        <v>5</v>
      </c>
      <c r="C2078" s="2">
        <v>6</v>
      </c>
      <c r="D2078" s="2">
        <v>1958</v>
      </c>
      <c r="E2078" s="2">
        <v>1998</v>
      </c>
      <c r="F2078" s="2">
        <v>1176</v>
      </c>
      <c r="G2078" s="2">
        <v>1</v>
      </c>
      <c r="H2078" s="2">
        <v>3</v>
      </c>
      <c r="I2078" s="2">
        <v>2</v>
      </c>
      <c r="J2078" s="2">
        <v>1</v>
      </c>
      <c r="K2078" s="2">
        <v>137000</v>
      </c>
      <c r="L2078" s="2" t="s">
        <v>13</v>
      </c>
      <c r="M2078" s="2" t="s">
        <v>27</v>
      </c>
      <c r="N2078" s="16">
        <f t="shared" si="0"/>
        <v>1958</v>
      </c>
      <c r="O2078" s="16" t="str">
        <f t="shared" si="1"/>
        <v>Not Good Condition</v>
      </c>
      <c r="P2078" s="16" t="str">
        <f t="shared" si="2"/>
        <v>OLD and not excellent</v>
      </c>
      <c r="Q2078" s="18"/>
      <c r="S2078" s="19"/>
      <c r="T2078" s="20"/>
    </row>
    <row r="2079" spans="1:20" ht="15.75" customHeight="1" x14ac:dyDescent="0.2">
      <c r="A2079" s="2">
        <v>9000</v>
      </c>
      <c r="B2079" s="2">
        <v>4</v>
      </c>
      <c r="C2079" s="2">
        <v>7</v>
      </c>
      <c r="D2079" s="2">
        <v>1945</v>
      </c>
      <c r="E2079" s="2">
        <v>1950</v>
      </c>
      <c r="F2079" s="2">
        <v>998</v>
      </c>
      <c r="G2079" s="2">
        <v>1</v>
      </c>
      <c r="H2079" s="2">
        <v>3</v>
      </c>
      <c r="I2079" s="2">
        <v>0</v>
      </c>
      <c r="J2079" s="2">
        <v>2</v>
      </c>
      <c r="K2079" s="2">
        <v>89500</v>
      </c>
      <c r="L2079" s="2" t="s">
        <v>13</v>
      </c>
      <c r="M2079" s="2" t="s">
        <v>27</v>
      </c>
      <c r="N2079" s="16">
        <f t="shared" si="0"/>
        <v>1945</v>
      </c>
      <c r="O2079" s="16" t="str">
        <f t="shared" si="1"/>
        <v>Not Good Condition</v>
      </c>
      <c r="P2079" s="16" t="str">
        <f t="shared" si="2"/>
        <v>OLD and not excellent</v>
      </c>
      <c r="Q2079" s="18"/>
      <c r="S2079" s="19"/>
      <c r="T2079" s="20"/>
    </row>
    <row r="2080" spans="1:20" ht="15.75" customHeight="1" x14ac:dyDescent="0.2">
      <c r="A2080" s="2">
        <v>115149</v>
      </c>
      <c r="B2080" s="2">
        <v>7</v>
      </c>
      <c r="C2080" s="2">
        <v>5</v>
      </c>
      <c r="D2080" s="2">
        <v>1971</v>
      </c>
      <c r="E2080" s="2">
        <v>2002</v>
      </c>
      <c r="F2080" s="2">
        <v>1824</v>
      </c>
      <c r="G2080" s="2">
        <v>2</v>
      </c>
      <c r="H2080" s="2">
        <v>2</v>
      </c>
      <c r="I2080" s="2">
        <v>2</v>
      </c>
      <c r="J2080" s="2">
        <v>2</v>
      </c>
      <c r="K2080" s="2">
        <v>302000</v>
      </c>
      <c r="L2080" s="2" t="s">
        <v>13</v>
      </c>
      <c r="M2080" s="2" t="s">
        <v>33</v>
      </c>
      <c r="N2080" s="16">
        <f t="shared" si="0"/>
        <v>1971</v>
      </c>
      <c r="O2080" s="16" t="str">
        <f t="shared" si="1"/>
        <v>Not Good Condition</v>
      </c>
      <c r="P2080" s="16" t="str">
        <f t="shared" si="2"/>
        <v>NEW but not excellent</v>
      </c>
      <c r="Q2080" s="18"/>
      <c r="S2080" s="19"/>
      <c r="T2080" s="20"/>
    </row>
    <row r="2081" spans="1:20" ht="15.75" customHeight="1" x14ac:dyDescent="0.2">
      <c r="A2081" s="2">
        <v>11075</v>
      </c>
      <c r="B2081" s="2">
        <v>6</v>
      </c>
      <c r="C2081" s="2">
        <v>5</v>
      </c>
      <c r="D2081" s="2">
        <v>1984</v>
      </c>
      <c r="E2081" s="2">
        <v>1984</v>
      </c>
      <c r="F2081" s="2">
        <v>1522</v>
      </c>
      <c r="G2081" s="2">
        <v>2</v>
      </c>
      <c r="H2081" s="2">
        <v>3</v>
      </c>
      <c r="I2081" s="2">
        <v>1</v>
      </c>
      <c r="J2081" s="2">
        <v>2</v>
      </c>
      <c r="K2081" s="2">
        <v>182000</v>
      </c>
      <c r="L2081" s="2" t="s">
        <v>13</v>
      </c>
      <c r="M2081" s="2" t="s">
        <v>33</v>
      </c>
      <c r="N2081" s="16">
        <f t="shared" si="0"/>
        <v>1984</v>
      </c>
      <c r="O2081" s="16" t="str">
        <f t="shared" si="1"/>
        <v>Not Good Condition</v>
      </c>
      <c r="P2081" s="16" t="str">
        <f t="shared" si="2"/>
        <v>NEW but not excellent</v>
      </c>
      <c r="Q2081" s="18"/>
      <c r="S2081" s="19"/>
      <c r="T2081" s="20"/>
    </row>
    <row r="2082" spans="1:20" ht="15.75" customHeight="1" x14ac:dyDescent="0.2">
      <c r="A2082" s="2">
        <v>10029</v>
      </c>
      <c r="B2082" s="2">
        <v>6</v>
      </c>
      <c r="C2082" s="2">
        <v>5</v>
      </c>
      <c r="D2082" s="2">
        <v>1988</v>
      </c>
      <c r="E2082" s="2">
        <v>1989</v>
      </c>
      <c r="F2082" s="2">
        <v>2060</v>
      </c>
      <c r="G2082" s="2">
        <v>2</v>
      </c>
      <c r="H2082" s="2">
        <v>4</v>
      </c>
      <c r="I2082" s="2">
        <v>1</v>
      </c>
      <c r="J2082" s="2">
        <v>2</v>
      </c>
      <c r="K2082" s="2">
        <v>211000</v>
      </c>
      <c r="L2082" s="2" t="s">
        <v>13</v>
      </c>
      <c r="M2082" s="2" t="s">
        <v>33</v>
      </c>
      <c r="N2082" s="16">
        <f t="shared" si="0"/>
        <v>1988</v>
      </c>
      <c r="O2082" s="16" t="str">
        <f t="shared" si="1"/>
        <v>Not Good Condition</v>
      </c>
      <c r="P2082" s="16" t="str">
        <f t="shared" si="2"/>
        <v>NEW but not excellent</v>
      </c>
      <c r="Q2082" s="18"/>
      <c r="S2082" s="19"/>
      <c r="T2082" s="20"/>
    </row>
    <row r="2083" spans="1:20" ht="15.75" customHeight="1" x14ac:dyDescent="0.2">
      <c r="A2083" s="2">
        <v>17541</v>
      </c>
      <c r="B2083" s="2">
        <v>5</v>
      </c>
      <c r="C2083" s="2">
        <v>7</v>
      </c>
      <c r="D2083" s="2">
        <v>1948</v>
      </c>
      <c r="E2083" s="2">
        <v>2005</v>
      </c>
      <c r="F2083" s="2">
        <v>1325</v>
      </c>
      <c r="G2083" s="2">
        <v>2</v>
      </c>
      <c r="H2083" s="2">
        <v>3</v>
      </c>
      <c r="I2083" s="2">
        <v>1</v>
      </c>
      <c r="J2083" s="2">
        <v>2</v>
      </c>
      <c r="K2083" s="2">
        <v>216000</v>
      </c>
      <c r="L2083" s="2" t="s">
        <v>17</v>
      </c>
      <c r="M2083" s="2" t="s">
        <v>35</v>
      </c>
      <c r="N2083" s="16">
        <f t="shared" si="0"/>
        <v>1948</v>
      </c>
      <c r="O2083" s="16" t="str">
        <f t="shared" si="1"/>
        <v>Good Condition</v>
      </c>
      <c r="P2083" s="16" t="str">
        <f t="shared" si="2"/>
        <v>OLD and not excellent</v>
      </c>
      <c r="Q2083" s="18"/>
      <c r="S2083" s="19"/>
      <c r="T2083" s="20"/>
    </row>
    <row r="2084" spans="1:20" ht="15.75" customHeight="1" x14ac:dyDescent="0.2">
      <c r="A2084" s="2">
        <v>22692</v>
      </c>
      <c r="B2084" s="2">
        <v>5</v>
      </c>
      <c r="C2084" s="2">
        <v>5</v>
      </c>
      <c r="D2084" s="2">
        <v>1953</v>
      </c>
      <c r="E2084" s="2">
        <v>1953</v>
      </c>
      <c r="F2084" s="2">
        <v>1630</v>
      </c>
      <c r="G2084" s="2">
        <v>2</v>
      </c>
      <c r="H2084" s="2">
        <v>3</v>
      </c>
      <c r="I2084" s="2">
        <v>1</v>
      </c>
      <c r="J2084" s="2">
        <v>2</v>
      </c>
      <c r="K2084" s="2">
        <v>130000</v>
      </c>
      <c r="L2084" s="2" t="s">
        <v>13</v>
      </c>
      <c r="M2084" s="2" t="s">
        <v>35</v>
      </c>
      <c r="N2084" s="16">
        <f t="shared" si="0"/>
        <v>1953</v>
      </c>
      <c r="O2084" s="16" t="str">
        <f t="shared" si="1"/>
        <v>Not Good Condition</v>
      </c>
      <c r="P2084" s="16" t="str">
        <f t="shared" si="2"/>
        <v>OLD and not excellent</v>
      </c>
      <c r="Q2084" s="18"/>
      <c r="S2084" s="19"/>
      <c r="T2084" s="20"/>
    </row>
    <row r="2085" spans="1:20" ht="15.75" customHeight="1" x14ac:dyDescent="0.2">
      <c r="A2085" s="2">
        <v>17808</v>
      </c>
      <c r="B2085" s="2">
        <v>4</v>
      </c>
      <c r="C2085" s="2">
        <v>5</v>
      </c>
      <c r="D2085" s="2">
        <v>1946</v>
      </c>
      <c r="E2085" s="2">
        <v>1950</v>
      </c>
      <c r="F2085" s="2">
        <v>1242</v>
      </c>
      <c r="G2085" s="2">
        <v>1</v>
      </c>
      <c r="H2085" s="2">
        <v>2</v>
      </c>
      <c r="I2085" s="2">
        <v>0</v>
      </c>
      <c r="J2085" s="2">
        <v>1</v>
      </c>
      <c r="K2085" s="2">
        <v>109900</v>
      </c>
      <c r="L2085" s="2" t="s">
        <v>13</v>
      </c>
      <c r="M2085" s="2" t="s">
        <v>35</v>
      </c>
      <c r="N2085" s="16">
        <f t="shared" si="0"/>
        <v>1946</v>
      </c>
      <c r="O2085" s="16" t="str">
        <f t="shared" si="1"/>
        <v>Not Good Condition</v>
      </c>
      <c r="P2085" s="16" t="str">
        <f t="shared" si="2"/>
        <v>OLD and not excellent</v>
      </c>
      <c r="Q2085" s="18"/>
      <c r="S2085" s="19"/>
      <c r="T2085" s="20"/>
    </row>
    <row r="2086" spans="1:20" ht="15.75" customHeight="1" x14ac:dyDescent="0.2">
      <c r="A2086" s="2">
        <v>12671</v>
      </c>
      <c r="B2086" s="2">
        <v>6</v>
      </c>
      <c r="C2086" s="2">
        <v>7</v>
      </c>
      <c r="D2086" s="2">
        <v>1954</v>
      </c>
      <c r="E2086" s="2">
        <v>1994</v>
      </c>
      <c r="F2086" s="2">
        <v>2422</v>
      </c>
      <c r="G2086" s="2">
        <v>3</v>
      </c>
      <c r="H2086" s="2">
        <v>4</v>
      </c>
      <c r="I2086" s="2">
        <v>2</v>
      </c>
      <c r="J2086" s="2">
        <v>2</v>
      </c>
      <c r="K2086" s="2">
        <v>255000</v>
      </c>
      <c r="L2086" s="2" t="s">
        <v>17</v>
      </c>
      <c r="M2086" s="2" t="s">
        <v>33</v>
      </c>
      <c r="N2086" s="16">
        <f t="shared" si="0"/>
        <v>1954</v>
      </c>
      <c r="O2086" s="16" t="str">
        <f t="shared" si="1"/>
        <v>Good Condition</v>
      </c>
      <c r="P2086" s="16" t="str">
        <f t="shared" si="2"/>
        <v>OLD and not excellent</v>
      </c>
      <c r="Q2086" s="18"/>
      <c r="S2086" s="19"/>
      <c r="T2086" s="20"/>
    </row>
    <row r="2087" spans="1:20" ht="15.75" customHeight="1" x14ac:dyDescent="0.2">
      <c r="A2087" s="2">
        <v>12615</v>
      </c>
      <c r="B2087" s="2">
        <v>6</v>
      </c>
      <c r="C2087" s="2">
        <v>7</v>
      </c>
      <c r="D2087" s="2">
        <v>1950</v>
      </c>
      <c r="E2087" s="2">
        <v>2001</v>
      </c>
      <c r="F2087" s="2">
        <v>2158</v>
      </c>
      <c r="G2087" s="2">
        <v>2</v>
      </c>
      <c r="H2087" s="2">
        <v>4</v>
      </c>
      <c r="I2087" s="2">
        <v>1</v>
      </c>
      <c r="J2087" s="2">
        <v>2</v>
      </c>
      <c r="K2087" s="2">
        <v>243000</v>
      </c>
      <c r="L2087" s="2" t="s">
        <v>13</v>
      </c>
      <c r="M2087" s="2" t="s">
        <v>35</v>
      </c>
      <c r="N2087" s="16">
        <f t="shared" si="0"/>
        <v>1950</v>
      </c>
      <c r="O2087" s="16" t="str">
        <f t="shared" si="1"/>
        <v>Not Good Condition</v>
      </c>
      <c r="P2087" s="16" t="str">
        <f t="shared" si="2"/>
        <v>OLD and not excellent</v>
      </c>
      <c r="Q2087" s="18"/>
      <c r="S2087" s="19"/>
      <c r="T2087" s="20"/>
    </row>
    <row r="2088" spans="1:20" ht="15.75" customHeight="1" x14ac:dyDescent="0.2">
      <c r="A2088" s="2">
        <v>10512</v>
      </c>
      <c r="B2088" s="2">
        <v>6</v>
      </c>
      <c r="C2088" s="2">
        <v>6</v>
      </c>
      <c r="D2088" s="2">
        <v>1954</v>
      </c>
      <c r="E2088" s="2">
        <v>1954</v>
      </c>
      <c r="F2088" s="2">
        <v>1626</v>
      </c>
      <c r="G2088" s="2">
        <v>1</v>
      </c>
      <c r="H2088" s="2">
        <v>3</v>
      </c>
      <c r="I2088" s="2">
        <v>0</v>
      </c>
      <c r="J2088" s="2">
        <v>1</v>
      </c>
      <c r="K2088" s="2">
        <v>154000</v>
      </c>
      <c r="L2088" s="2" t="s">
        <v>13</v>
      </c>
      <c r="M2088" s="2" t="s">
        <v>35</v>
      </c>
      <c r="N2088" s="16">
        <f t="shared" si="0"/>
        <v>1954</v>
      </c>
      <c r="O2088" s="16" t="str">
        <f t="shared" si="1"/>
        <v>Not Good Condition</v>
      </c>
      <c r="P2088" s="16" t="str">
        <f t="shared" si="2"/>
        <v>OLD and not excellent</v>
      </c>
      <c r="Q2088" s="18"/>
      <c r="S2088" s="19"/>
      <c r="T2088" s="20"/>
    </row>
    <row r="2089" spans="1:20" ht="15.75" customHeight="1" x14ac:dyDescent="0.2">
      <c r="A2089" s="2">
        <v>5400</v>
      </c>
      <c r="B2089" s="2">
        <v>5</v>
      </c>
      <c r="C2089" s="2">
        <v>5</v>
      </c>
      <c r="D2089" s="2">
        <v>1958</v>
      </c>
      <c r="E2089" s="2">
        <v>1958</v>
      </c>
      <c r="F2089" s="2">
        <v>864</v>
      </c>
      <c r="G2089" s="2">
        <v>1</v>
      </c>
      <c r="H2089" s="2">
        <v>3</v>
      </c>
      <c r="I2089" s="2">
        <v>0</v>
      </c>
      <c r="J2089" s="2">
        <v>1</v>
      </c>
      <c r="K2089" s="2">
        <v>118000</v>
      </c>
      <c r="L2089" s="2" t="s">
        <v>13</v>
      </c>
      <c r="M2089" s="2" t="s">
        <v>34</v>
      </c>
      <c r="N2089" s="16">
        <f t="shared" si="0"/>
        <v>1958</v>
      </c>
      <c r="O2089" s="16" t="str">
        <f t="shared" si="1"/>
        <v>Not Good Condition</v>
      </c>
      <c r="P2089" s="16" t="str">
        <f t="shared" si="2"/>
        <v>OLD and not excellent</v>
      </c>
      <c r="Q2089" s="18"/>
      <c r="S2089" s="19"/>
      <c r="T2089" s="20"/>
    </row>
    <row r="2090" spans="1:20" ht="15.75" customHeight="1" x14ac:dyDescent="0.2">
      <c r="A2090" s="2">
        <v>11515</v>
      </c>
      <c r="B2090" s="2">
        <v>4</v>
      </c>
      <c r="C2090" s="2">
        <v>5</v>
      </c>
      <c r="D2090" s="2">
        <v>1958</v>
      </c>
      <c r="E2090" s="2">
        <v>1994</v>
      </c>
      <c r="F2090" s="2">
        <v>943</v>
      </c>
      <c r="G2090" s="2">
        <v>1</v>
      </c>
      <c r="H2090" s="2">
        <v>3</v>
      </c>
      <c r="I2090" s="2">
        <v>0</v>
      </c>
      <c r="J2090" s="2">
        <v>1</v>
      </c>
      <c r="K2090" s="2">
        <v>80000</v>
      </c>
      <c r="L2090" s="2" t="s">
        <v>13</v>
      </c>
      <c r="M2090" s="2" t="s">
        <v>35</v>
      </c>
      <c r="N2090" s="16">
        <f t="shared" si="0"/>
        <v>1958</v>
      </c>
      <c r="O2090" s="16" t="str">
        <f t="shared" si="1"/>
        <v>Not Good Condition</v>
      </c>
      <c r="P2090" s="16" t="str">
        <f t="shared" si="2"/>
        <v>OLD and not excellent</v>
      </c>
      <c r="Q2090" s="18"/>
      <c r="S2090" s="19"/>
      <c r="T2090" s="20"/>
    </row>
    <row r="2091" spans="1:20" ht="15.75" customHeight="1" x14ac:dyDescent="0.2">
      <c r="A2091" s="2">
        <v>7711</v>
      </c>
      <c r="B2091" s="2">
        <v>4</v>
      </c>
      <c r="C2091" s="2">
        <v>3</v>
      </c>
      <c r="D2091" s="2">
        <v>1977</v>
      </c>
      <c r="E2091" s="2">
        <v>1977</v>
      </c>
      <c r="F2091" s="2">
        <v>1440</v>
      </c>
      <c r="G2091" s="2">
        <v>2</v>
      </c>
      <c r="H2091" s="2">
        <v>4</v>
      </c>
      <c r="I2091" s="2">
        <v>0</v>
      </c>
      <c r="J2091" s="2">
        <v>0</v>
      </c>
      <c r="K2091" s="2">
        <v>150000</v>
      </c>
      <c r="L2091" s="2" t="s">
        <v>13</v>
      </c>
      <c r="M2091" s="2" t="s">
        <v>35</v>
      </c>
      <c r="N2091" s="16">
        <f t="shared" si="0"/>
        <v>1977</v>
      </c>
      <c r="O2091" s="16" t="str">
        <f t="shared" si="1"/>
        <v>Not Good Condition</v>
      </c>
      <c r="P2091" s="16" t="str">
        <f t="shared" si="2"/>
        <v>NEW but not excellent</v>
      </c>
      <c r="Q2091" s="18"/>
      <c r="S2091" s="19"/>
      <c r="T2091" s="20"/>
    </row>
    <row r="2092" spans="1:20" ht="15.75" customHeight="1" x14ac:dyDescent="0.2">
      <c r="A2092" s="2">
        <v>9098</v>
      </c>
      <c r="B2092" s="2">
        <v>4</v>
      </c>
      <c r="C2092" s="2">
        <v>7</v>
      </c>
      <c r="D2092" s="2">
        <v>1920</v>
      </c>
      <c r="E2092" s="2">
        <v>2002</v>
      </c>
      <c r="F2092" s="2">
        <v>605</v>
      </c>
      <c r="G2092" s="2">
        <v>1</v>
      </c>
      <c r="H2092" s="2">
        <v>2</v>
      </c>
      <c r="I2092" s="2">
        <v>0</v>
      </c>
      <c r="J2092" s="2">
        <v>0</v>
      </c>
      <c r="K2092" s="2">
        <v>86000</v>
      </c>
      <c r="L2092" s="2" t="s">
        <v>13</v>
      </c>
      <c r="M2092" s="2" t="s">
        <v>35</v>
      </c>
      <c r="N2092" s="16">
        <f t="shared" si="0"/>
        <v>1920</v>
      </c>
      <c r="O2092" s="16" t="str">
        <f t="shared" si="1"/>
        <v>Not Good Condition</v>
      </c>
      <c r="P2092" s="16" t="str">
        <f t="shared" si="2"/>
        <v>OLD and not excellent</v>
      </c>
      <c r="Q2092" s="18"/>
      <c r="S2092" s="19"/>
      <c r="T2092" s="20"/>
    </row>
    <row r="2093" spans="1:20" ht="15.75" customHeight="1" x14ac:dyDescent="0.2">
      <c r="A2093" s="2">
        <v>3869</v>
      </c>
      <c r="B2093" s="2">
        <v>5</v>
      </c>
      <c r="C2093" s="2">
        <v>6</v>
      </c>
      <c r="D2093" s="2">
        <v>1984</v>
      </c>
      <c r="E2093" s="2">
        <v>1984</v>
      </c>
      <c r="F2093" s="2">
        <v>1038</v>
      </c>
      <c r="G2093" s="2">
        <v>2</v>
      </c>
      <c r="H2093" s="2">
        <v>2</v>
      </c>
      <c r="I2093" s="2">
        <v>0</v>
      </c>
      <c r="J2093" s="2">
        <v>1</v>
      </c>
      <c r="K2093" s="2">
        <v>130000</v>
      </c>
      <c r="L2093" s="2" t="s">
        <v>43</v>
      </c>
      <c r="M2093" s="2" t="s">
        <v>35</v>
      </c>
      <c r="N2093" s="16">
        <f t="shared" si="0"/>
        <v>1984</v>
      </c>
      <c r="O2093" s="16" t="str">
        <f t="shared" si="1"/>
        <v>Good Condition</v>
      </c>
      <c r="P2093" s="16" t="str">
        <f t="shared" si="2"/>
        <v>Ex</v>
      </c>
      <c r="Q2093" s="18"/>
      <c r="S2093" s="19"/>
      <c r="T2093" s="20"/>
    </row>
    <row r="2094" spans="1:20" ht="15.75" customHeight="1" x14ac:dyDescent="0.2">
      <c r="A2094" s="2">
        <v>9280</v>
      </c>
      <c r="B2094" s="2">
        <v>5</v>
      </c>
      <c r="C2094" s="2">
        <v>6</v>
      </c>
      <c r="D2094" s="2">
        <v>1951</v>
      </c>
      <c r="E2094" s="2">
        <v>1951</v>
      </c>
      <c r="F2094" s="2">
        <v>1342</v>
      </c>
      <c r="G2094" s="2">
        <v>1</v>
      </c>
      <c r="H2094" s="2">
        <v>4</v>
      </c>
      <c r="I2094" s="2">
        <v>0</v>
      </c>
      <c r="J2094" s="2">
        <v>1</v>
      </c>
      <c r="K2094" s="2">
        <v>125000</v>
      </c>
      <c r="L2094" s="2" t="s">
        <v>13</v>
      </c>
      <c r="M2094" s="2" t="s">
        <v>35</v>
      </c>
      <c r="N2094" s="16">
        <f t="shared" si="0"/>
        <v>1951</v>
      </c>
      <c r="O2094" s="16" t="str">
        <f t="shared" si="1"/>
        <v>Not Good Condition</v>
      </c>
      <c r="P2094" s="16" t="str">
        <f t="shared" si="2"/>
        <v>OLD and not excellent</v>
      </c>
      <c r="Q2094" s="18"/>
      <c r="S2094" s="19"/>
      <c r="T2094" s="20"/>
    </row>
    <row r="2095" spans="1:20" ht="15.75" customHeight="1" x14ac:dyDescent="0.2">
      <c r="A2095" s="2">
        <v>11100</v>
      </c>
      <c r="B2095" s="2">
        <v>5</v>
      </c>
      <c r="C2095" s="2">
        <v>6</v>
      </c>
      <c r="D2095" s="2">
        <v>1951</v>
      </c>
      <c r="E2095" s="2">
        <v>1994</v>
      </c>
      <c r="F2095" s="2">
        <v>1480</v>
      </c>
      <c r="G2095" s="2">
        <v>1</v>
      </c>
      <c r="H2095" s="2">
        <v>4</v>
      </c>
      <c r="I2095" s="2">
        <v>1</v>
      </c>
      <c r="J2095" s="2">
        <v>1</v>
      </c>
      <c r="K2095" s="2">
        <v>136500</v>
      </c>
      <c r="L2095" s="2" t="s">
        <v>13</v>
      </c>
      <c r="M2095" s="2" t="s">
        <v>35</v>
      </c>
      <c r="N2095" s="16">
        <f t="shared" si="0"/>
        <v>1951</v>
      </c>
      <c r="O2095" s="16" t="str">
        <f t="shared" si="1"/>
        <v>Not Good Condition</v>
      </c>
      <c r="P2095" s="16" t="str">
        <f t="shared" si="2"/>
        <v>OLD and not excellent</v>
      </c>
      <c r="Q2095" s="18"/>
      <c r="S2095" s="19"/>
      <c r="T2095" s="20"/>
    </row>
    <row r="2096" spans="1:20" ht="15.75" customHeight="1" x14ac:dyDescent="0.2">
      <c r="A2096" s="2">
        <v>7550</v>
      </c>
      <c r="B2096" s="2">
        <v>4</v>
      </c>
      <c r="C2096" s="2">
        <v>5</v>
      </c>
      <c r="D2096" s="2">
        <v>1920</v>
      </c>
      <c r="E2096" s="2">
        <v>1950</v>
      </c>
      <c r="F2096" s="2">
        <v>1362</v>
      </c>
      <c r="G2096" s="2">
        <v>2</v>
      </c>
      <c r="H2096" s="2">
        <v>4</v>
      </c>
      <c r="I2096" s="2">
        <v>0</v>
      </c>
      <c r="J2096" s="2">
        <v>1</v>
      </c>
      <c r="K2096" s="2">
        <v>96000</v>
      </c>
      <c r="L2096" s="2" t="s">
        <v>26</v>
      </c>
      <c r="M2096" s="2" t="s">
        <v>35</v>
      </c>
      <c r="N2096" s="16">
        <f t="shared" si="0"/>
        <v>1920</v>
      </c>
      <c r="O2096" s="16" t="str">
        <f t="shared" si="1"/>
        <v>Not Good Condition</v>
      </c>
      <c r="P2096" s="16" t="str">
        <f t="shared" si="2"/>
        <v>OLD and not excellent</v>
      </c>
      <c r="Q2096" s="18"/>
      <c r="S2096" s="19"/>
      <c r="T2096" s="20"/>
    </row>
    <row r="2097" spans="1:20" ht="15.75" customHeight="1" x14ac:dyDescent="0.2">
      <c r="A2097" s="2">
        <v>9060</v>
      </c>
      <c r="B2097" s="2">
        <v>5</v>
      </c>
      <c r="C2097" s="2">
        <v>6</v>
      </c>
      <c r="D2097" s="2">
        <v>1957</v>
      </c>
      <c r="E2097" s="2">
        <v>2006</v>
      </c>
      <c r="F2097" s="2">
        <v>1340</v>
      </c>
      <c r="G2097" s="2">
        <v>1</v>
      </c>
      <c r="H2097" s="2">
        <v>3</v>
      </c>
      <c r="I2097" s="2">
        <v>1</v>
      </c>
      <c r="J2097" s="2">
        <v>1</v>
      </c>
      <c r="K2097" s="2">
        <v>120000</v>
      </c>
      <c r="L2097" s="2" t="s">
        <v>13</v>
      </c>
      <c r="M2097" s="2" t="s">
        <v>35</v>
      </c>
      <c r="N2097" s="16">
        <f t="shared" si="0"/>
        <v>1957</v>
      </c>
      <c r="O2097" s="16" t="str">
        <f t="shared" si="1"/>
        <v>Not Good Condition</v>
      </c>
      <c r="P2097" s="16" t="str">
        <f t="shared" si="2"/>
        <v>OLD and not excellent</v>
      </c>
      <c r="Q2097" s="18"/>
      <c r="S2097" s="19"/>
      <c r="T2097" s="20"/>
    </row>
    <row r="2098" spans="1:20" ht="15.75" customHeight="1" x14ac:dyDescent="0.2">
      <c r="A2098" s="2">
        <v>23920</v>
      </c>
      <c r="B2098" s="2">
        <v>6</v>
      </c>
      <c r="C2098" s="2">
        <v>5</v>
      </c>
      <c r="D2098" s="2">
        <v>1984</v>
      </c>
      <c r="E2098" s="2">
        <v>1984</v>
      </c>
      <c r="F2098" s="2">
        <v>1822</v>
      </c>
      <c r="G2098" s="2">
        <v>2</v>
      </c>
      <c r="H2098" s="2">
        <v>4</v>
      </c>
      <c r="I2098" s="2">
        <v>1</v>
      </c>
      <c r="J2098" s="2">
        <v>2</v>
      </c>
      <c r="K2098" s="2">
        <v>228500</v>
      </c>
      <c r="L2098" s="2" t="s">
        <v>13</v>
      </c>
      <c r="M2098" s="2" t="s">
        <v>25</v>
      </c>
      <c r="N2098" s="16">
        <f t="shared" si="0"/>
        <v>1984</v>
      </c>
      <c r="O2098" s="16" t="str">
        <f t="shared" si="1"/>
        <v>Not Good Condition</v>
      </c>
      <c r="P2098" s="16" t="str">
        <f t="shared" si="2"/>
        <v>NEW but not excellent</v>
      </c>
      <c r="Q2098" s="18"/>
      <c r="S2098" s="19"/>
      <c r="T2098" s="20"/>
    </row>
    <row r="2099" spans="1:20" ht="15.75" customHeight="1" x14ac:dyDescent="0.2">
      <c r="A2099" s="2">
        <v>10357</v>
      </c>
      <c r="B2099" s="2">
        <v>7</v>
      </c>
      <c r="C2099" s="2">
        <v>5</v>
      </c>
      <c r="D2099" s="2">
        <v>1990</v>
      </c>
      <c r="E2099" s="2">
        <v>1991</v>
      </c>
      <c r="F2099" s="2">
        <v>1442</v>
      </c>
      <c r="G2099" s="2">
        <v>2</v>
      </c>
      <c r="H2099" s="2">
        <v>3</v>
      </c>
      <c r="I2099" s="2">
        <v>1</v>
      </c>
      <c r="J2099" s="2">
        <v>2</v>
      </c>
      <c r="K2099" s="2">
        <v>179900</v>
      </c>
      <c r="L2099" s="2" t="s">
        <v>13</v>
      </c>
      <c r="M2099" s="2" t="s">
        <v>25</v>
      </c>
      <c r="N2099" s="16">
        <f t="shared" si="0"/>
        <v>1990</v>
      </c>
      <c r="O2099" s="16" t="str">
        <f t="shared" si="1"/>
        <v>Not Good Condition</v>
      </c>
      <c r="P2099" s="16" t="str">
        <f t="shared" si="2"/>
        <v>NEW but not excellent</v>
      </c>
      <c r="Q2099" s="18"/>
      <c r="S2099" s="19"/>
      <c r="T2099" s="20"/>
    </row>
    <row r="2100" spans="1:20" ht="15.75" customHeight="1" x14ac:dyDescent="0.2">
      <c r="A2100" s="2">
        <v>13474</v>
      </c>
      <c r="B2100" s="2">
        <v>7</v>
      </c>
      <c r="C2100" s="2">
        <v>5</v>
      </c>
      <c r="D2100" s="2">
        <v>1990</v>
      </c>
      <c r="E2100" s="2">
        <v>1991</v>
      </c>
      <c r="F2100" s="2">
        <v>2243</v>
      </c>
      <c r="G2100" s="2">
        <v>2</v>
      </c>
      <c r="H2100" s="2">
        <v>4</v>
      </c>
      <c r="I2100" s="2">
        <v>1</v>
      </c>
      <c r="J2100" s="2">
        <v>3</v>
      </c>
      <c r="K2100" s="2">
        <v>225000</v>
      </c>
      <c r="L2100" s="2" t="s">
        <v>13</v>
      </c>
      <c r="M2100" s="2" t="s">
        <v>25</v>
      </c>
      <c r="N2100" s="16">
        <f t="shared" si="0"/>
        <v>1990</v>
      </c>
      <c r="O2100" s="16" t="str">
        <f t="shared" si="1"/>
        <v>Not Good Condition</v>
      </c>
      <c r="P2100" s="16" t="str">
        <f t="shared" si="2"/>
        <v>NEW but not excellent</v>
      </c>
      <c r="Q2100" s="18"/>
      <c r="S2100" s="19"/>
      <c r="T2100" s="20"/>
    </row>
    <row r="2101" spans="1:20" ht="15.75" customHeight="1" x14ac:dyDescent="0.2">
      <c r="A2101" s="2">
        <v>10380</v>
      </c>
      <c r="B2101" s="2">
        <v>7</v>
      </c>
      <c r="C2101" s="2">
        <v>5</v>
      </c>
      <c r="D2101" s="2">
        <v>1986</v>
      </c>
      <c r="E2101" s="2">
        <v>1987</v>
      </c>
      <c r="F2101" s="2">
        <v>2730</v>
      </c>
      <c r="G2101" s="2">
        <v>2</v>
      </c>
      <c r="H2101" s="2">
        <v>4</v>
      </c>
      <c r="I2101" s="2">
        <v>1</v>
      </c>
      <c r="J2101" s="2">
        <v>2</v>
      </c>
      <c r="K2101" s="2">
        <v>301000</v>
      </c>
      <c r="L2101" s="2" t="s">
        <v>13</v>
      </c>
      <c r="M2101" s="2" t="s">
        <v>25</v>
      </c>
      <c r="N2101" s="16">
        <f t="shared" si="0"/>
        <v>1986</v>
      </c>
      <c r="O2101" s="16" t="str">
        <f t="shared" si="1"/>
        <v>Not Good Condition</v>
      </c>
      <c r="P2101" s="16" t="str">
        <f t="shared" si="2"/>
        <v>NEW but not excellent</v>
      </c>
      <c r="Q2101" s="18"/>
      <c r="S2101" s="19"/>
      <c r="T2101" s="20"/>
    </row>
    <row r="2102" spans="1:20" ht="15.75" customHeight="1" x14ac:dyDescent="0.2">
      <c r="A2102" s="2">
        <v>13125</v>
      </c>
      <c r="B2102" s="2">
        <v>7</v>
      </c>
      <c r="C2102" s="2">
        <v>5</v>
      </c>
      <c r="D2102" s="2">
        <v>1991</v>
      </c>
      <c r="E2102" s="2">
        <v>1991</v>
      </c>
      <c r="F2102" s="2">
        <v>2127</v>
      </c>
      <c r="G2102" s="2">
        <v>2</v>
      </c>
      <c r="H2102" s="2">
        <v>4</v>
      </c>
      <c r="I2102" s="2">
        <v>1</v>
      </c>
      <c r="J2102" s="2">
        <v>3</v>
      </c>
      <c r="K2102" s="2">
        <v>238000</v>
      </c>
      <c r="L2102" s="2" t="s">
        <v>13</v>
      </c>
      <c r="M2102" s="2" t="s">
        <v>25</v>
      </c>
      <c r="N2102" s="16">
        <f t="shared" si="0"/>
        <v>1991</v>
      </c>
      <c r="O2102" s="16" t="str">
        <f t="shared" si="1"/>
        <v>Not Good Condition</v>
      </c>
      <c r="P2102" s="16" t="str">
        <f t="shared" si="2"/>
        <v>NEW but not excellent</v>
      </c>
      <c r="Q2102" s="18"/>
      <c r="S2102" s="19"/>
      <c r="T2102" s="20"/>
    </row>
    <row r="2103" spans="1:20" ht="15.75" customHeight="1" x14ac:dyDescent="0.2">
      <c r="A2103" s="2">
        <v>11287</v>
      </c>
      <c r="B2103" s="2">
        <v>7</v>
      </c>
      <c r="C2103" s="2">
        <v>6</v>
      </c>
      <c r="D2103" s="2">
        <v>1989</v>
      </c>
      <c r="E2103" s="2">
        <v>1989</v>
      </c>
      <c r="F2103" s="2">
        <v>1982</v>
      </c>
      <c r="G2103" s="2">
        <v>2</v>
      </c>
      <c r="H2103" s="2">
        <v>3</v>
      </c>
      <c r="I2103" s="2">
        <v>1</v>
      </c>
      <c r="J2103" s="2">
        <v>2</v>
      </c>
      <c r="K2103" s="2">
        <v>228500</v>
      </c>
      <c r="L2103" s="2" t="s">
        <v>13</v>
      </c>
      <c r="M2103" s="2" t="s">
        <v>25</v>
      </c>
      <c r="N2103" s="16">
        <f t="shared" si="0"/>
        <v>1989</v>
      </c>
      <c r="O2103" s="16" t="str">
        <f t="shared" si="1"/>
        <v>Not Good Condition</v>
      </c>
      <c r="P2103" s="16" t="str">
        <f t="shared" si="2"/>
        <v>NEW but not excellent</v>
      </c>
      <c r="Q2103" s="18"/>
      <c r="S2103" s="19"/>
      <c r="T2103" s="20"/>
    </row>
    <row r="2104" spans="1:20" ht="15.75" customHeight="1" x14ac:dyDescent="0.2">
      <c r="A2104" s="2">
        <v>9317</v>
      </c>
      <c r="B2104" s="2">
        <v>7</v>
      </c>
      <c r="C2104" s="2">
        <v>5</v>
      </c>
      <c r="D2104" s="2">
        <v>1994</v>
      </c>
      <c r="E2104" s="2">
        <v>2001</v>
      </c>
      <c r="F2104" s="2">
        <v>1958</v>
      </c>
      <c r="G2104" s="2">
        <v>2</v>
      </c>
      <c r="H2104" s="2">
        <v>3</v>
      </c>
      <c r="I2104" s="2">
        <v>1</v>
      </c>
      <c r="J2104" s="2">
        <v>2</v>
      </c>
      <c r="K2104" s="2">
        <v>220000</v>
      </c>
      <c r="L2104" s="2" t="s">
        <v>17</v>
      </c>
      <c r="M2104" s="2" t="s">
        <v>25</v>
      </c>
      <c r="N2104" s="16">
        <f t="shared" si="0"/>
        <v>1994</v>
      </c>
      <c r="O2104" s="16" t="str">
        <f t="shared" si="1"/>
        <v>Good Condition</v>
      </c>
      <c r="P2104" s="16" t="str">
        <f t="shared" si="2"/>
        <v>NEW but not excellent</v>
      </c>
      <c r="Q2104" s="18"/>
      <c r="S2104" s="19"/>
      <c r="T2104" s="20"/>
    </row>
    <row r="2105" spans="1:20" ht="15.75" customHeight="1" x14ac:dyDescent="0.2">
      <c r="A2105" s="2">
        <v>9965</v>
      </c>
      <c r="B2105" s="2">
        <v>7</v>
      </c>
      <c r="C2105" s="2">
        <v>5</v>
      </c>
      <c r="D2105" s="2">
        <v>2007</v>
      </c>
      <c r="E2105" s="2">
        <v>2007</v>
      </c>
      <c r="F2105" s="2">
        <v>2696</v>
      </c>
      <c r="G2105" s="2">
        <v>2</v>
      </c>
      <c r="H2105" s="2">
        <v>4</v>
      </c>
      <c r="I2105" s="2">
        <v>1</v>
      </c>
      <c r="J2105" s="2">
        <v>3</v>
      </c>
      <c r="K2105" s="2">
        <v>383970</v>
      </c>
      <c r="L2105" s="2" t="s">
        <v>13</v>
      </c>
      <c r="M2105" s="2" t="s">
        <v>36</v>
      </c>
      <c r="N2105" s="16">
        <f t="shared" si="0"/>
        <v>2007</v>
      </c>
      <c r="O2105" s="16" t="str">
        <f t="shared" si="1"/>
        <v>Not Good Condition</v>
      </c>
      <c r="P2105" s="16" t="str">
        <f t="shared" si="2"/>
        <v>NEW but not excellent</v>
      </c>
      <c r="Q2105" s="18"/>
      <c r="S2105" s="19"/>
      <c r="T2105" s="20"/>
    </row>
    <row r="2106" spans="1:20" ht="15.75" customHeight="1" x14ac:dyDescent="0.2">
      <c r="A2106" s="2">
        <v>9965</v>
      </c>
      <c r="B2106" s="2">
        <v>8</v>
      </c>
      <c r="C2106" s="2">
        <v>5</v>
      </c>
      <c r="D2106" s="2">
        <v>2006</v>
      </c>
      <c r="E2106" s="2">
        <v>2007</v>
      </c>
      <c r="F2106" s="2">
        <v>2828</v>
      </c>
      <c r="G2106" s="2">
        <v>3</v>
      </c>
      <c r="H2106" s="2">
        <v>4</v>
      </c>
      <c r="I2106" s="2">
        <v>1</v>
      </c>
      <c r="J2106" s="2">
        <v>3</v>
      </c>
      <c r="K2106" s="2">
        <v>424870</v>
      </c>
      <c r="L2106" s="2" t="s">
        <v>13</v>
      </c>
      <c r="M2106" s="2" t="s">
        <v>36</v>
      </c>
      <c r="N2106" s="16">
        <f t="shared" si="0"/>
        <v>2006</v>
      </c>
      <c r="O2106" s="16" t="str">
        <f t="shared" si="1"/>
        <v>Not Good Condition</v>
      </c>
      <c r="P2106" s="16" t="str">
        <f t="shared" si="2"/>
        <v>NEW but not excellent</v>
      </c>
      <c r="Q2106" s="18"/>
      <c r="S2106" s="19"/>
      <c r="T2106" s="20"/>
    </row>
    <row r="2107" spans="1:20" ht="15.75" customHeight="1" x14ac:dyDescent="0.2">
      <c r="A2107" s="2">
        <v>9178</v>
      </c>
      <c r="B2107" s="2">
        <v>8</v>
      </c>
      <c r="C2107" s="2">
        <v>5</v>
      </c>
      <c r="D2107" s="2">
        <v>2007</v>
      </c>
      <c r="E2107" s="2">
        <v>2007</v>
      </c>
      <c r="F2107" s="2">
        <v>1651</v>
      </c>
      <c r="G2107" s="2">
        <v>2</v>
      </c>
      <c r="H2107" s="2">
        <v>3</v>
      </c>
      <c r="I2107" s="2">
        <v>1</v>
      </c>
      <c r="J2107" s="2">
        <v>3</v>
      </c>
      <c r="K2107" s="2">
        <v>250000</v>
      </c>
      <c r="L2107" s="2" t="s">
        <v>13</v>
      </c>
      <c r="M2107" s="2" t="s">
        <v>36</v>
      </c>
      <c r="N2107" s="16">
        <f t="shared" si="0"/>
        <v>2007</v>
      </c>
      <c r="O2107" s="16" t="str">
        <f t="shared" si="1"/>
        <v>Not Good Condition</v>
      </c>
      <c r="P2107" s="16" t="str">
        <f t="shared" si="2"/>
        <v>NEW but not excellent</v>
      </c>
      <c r="Q2107" s="18"/>
      <c r="S2107" s="19"/>
      <c r="T2107" s="20"/>
    </row>
    <row r="2108" spans="1:20" ht="15.75" customHeight="1" x14ac:dyDescent="0.2">
      <c r="A2108" s="2">
        <v>10481</v>
      </c>
      <c r="B2108" s="2">
        <v>8</v>
      </c>
      <c r="C2108" s="2">
        <v>5</v>
      </c>
      <c r="D2108" s="2">
        <v>2006</v>
      </c>
      <c r="E2108" s="2">
        <v>2007</v>
      </c>
      <c r="F2108" s="2">
        <v>2140</v>
      </c>
      <c r="G2108" s="2">
        <v>2</v>
      </c>
      <c r="H2108" s="2">
        <v>3</v>
      </c>
      <c r="I2108" s="2">
        <v>0</v>
      </c>
      <c r="J2108" s="2">
        <v>3</v>
      </c>
      <c r="K2108" s="2">
        <v>360000</v>
      </c>
      <c r="L2108" s="2" t="s">
        <v>13</v>
      </c>
      <c r="M2108" s="2" t="s">
        <v>36</v>
      </c>
      <c r="N2108" s="16">
        <f t="shared" si="0"/>
        <v>2006</v>
      </c>
      <c r="O2108" s="16" t="str">
        <f t="shared" si="1"/>
        <v>Not Good Condition</v>
      </c>
      <c r="P2108" s="16" t="str">
        <f t="shared" si="2"/>
        <v>NEW but not excellent</v>
      </c>
      <c r="Q2108" s="18"/>
      <c r="S2108" s="19"/>
      <c r="T2108" s="20"/>
    </row>
    <row r="2109" spans="1:20" ht="15.75" customHeight="1" x14ac:dyDescent="0.2">
      <c r="A2109" s="2">
        <v>10652</v>
      </c>
      <c r="B2109" s="2">
        <v>7</v>
      </c>
      <c r="C2109" s="2">
        <v>5</v>
      </c>
      <c r="D2109" s="2">
        <v>2006</v>
      </c>
      <c r="E2109" s="2">
        <v>2007</v>
      </c>
      <c r="F2109" s="2">
        <v>1494</v>
      </c>
      <c r="G2109" s="2">
        <v>2</v>
      </c>
      <c r="H2109" s="2">
        <v>3</v>
      </c>
      <c r="I2109" s="2">
        <v>1</v>
      </c>
      <c r="J2109" s="2">
        <v>3</v>
      </c>
      <c r="K2109" s="2">
        <v>279500</v>
      </c>
      <c r="L2109" s="2" t="s">
        <v>13</v>
      </c>
      <c r="M2109" s="2" t="s">
        <v>36</v>
      </c>
      <c r="N2109" s="16">
        <f t="shared" si="0"/>
        <v>2006</v>
      </c>
      <c r="O2109" s="16" t="str">
        <f t="shared" si="1"/>
        <v>Not Good Condition</v>
      </c>
      <c r="P2109" s="16" t="str">
        <f t="shared" si="2"/>
        <v>NEW but not excellent</v>
      </c>
      <c r="Q2109" s="18"/>
      <c r="S2109" s="19"/>
      <c r="T2109" s="20"/>
    </row>
    <row r="2110" spans="1:20" ht="15.75" customHeight="1" x14ac:dyDescent="0.2">
      <c r="A2110" s="2">
        <v>11175</v>
      </c>
      <c r="B2110" s="2">
        <v>7</v>
      </c>
      <c r="C2110" s="2">
        <v>5</v>
      </c>
      <c r="D2110" s="2">
        <v>2007</v>
      </c>
      <c r="E2110" s="2">
        <v>2007</v>
      </c>
      <c r="F2110" s="2">
        <v>1316</v>
      </c>
      <c r="G2110" s="2">
        <v>2</v>
      </c>
      <c r="H2110" s="2">
        <v>3</v>
      </c>
      <c r="I2110" s="2">
        <v>1</v>
      </c>
      <c r="J2110" s="2">
        <v>2</v>
      </c>
      <c r="K2110" s="2">
        <v>200141</v>
      </c>
      <c r="L2110" s="2" t="s">
        <v>13</v>
      </c>
      <c r="M2110" s="2" t="s">
        <v>36</v>
      </c>
      <c r="N2110" s="16">
        <f t="shared" si="0"/>
        <v>2007</v>
      </c>
      <c r="O2110" s="16" t="str">
        <f t="shared" si="1"/>
        <v>Not Good Condition</v>
      </c>
      <c r="P2110" s="16" t="str">
        <f t="shared" si="2"/>
        <v>NEW but not excellent</v>
      </c>
      <c r="Q2110" s="18"/>
      <c r="S2110" s="19"/>
      <c r="T2110" s="20"/>
    </row>
    <row r="2111" spans="1:20" ht="15.75" customHeight="1" x14ac:dyDescent="0.2">
      <c r="A2111" s="2">
        <v>10235</v>
      </c>
      <c r="B2111" s="2">
        <v>8</v>
      </c>
      <c r="C2111" s="2">
        <v>5</v>
      </c>
      <c r="D2111" s="2">
        <v>2007</v>
      </c>
      <c r="E2111" s="2">
        <v>2007</v>
      </c>
      <c r="F2111" s="2">
        <v>1651</v>
      </c>
      <c r="G2111" s="2">
        <v>2</v>
      </c>
      <c r="H2111" s="2">
        <v>3</v>
      </c>
      <c r="I2111" s="2">
        <v>1</v>
      </c>
      <c r="J2111" s="2">
        <v>3</v>
      </c>
      <c r="K2111" s="2">
        <v>246500</v>
      </c>
      <c r="L2111" s="2" t="s">
        <v>13</v>
      </c>
      <c r="M2111" s="2" t="s">
        <v>36</v>
      </c>
      <c r="N2111" s="16">
        <f t="shared" si="0"/>
        <v>2007</v>
      </c>
      <c r="O2111" s="16" t="str">
        <f t="shared" si="1"/>
        <v>Not Good Condition</v>
      </c>
      <c r="P2111" s="16" t="str">
        <f t="shared" si="2"/>
        <v>NEW but not excellent</v>
      </c>
      <c r="Q2111" s="18"/>
      <c r="S2111" s="19"/>
      <c r="T2111" s="20"/>
    </row>
    <row r="2112" spans="1:20" ht="15.75" customHeight="1" x14ac:dyDescent="0.2">
      <c r="A2112" s="2">
        <v>9588</v>
      </c>
      <c r="B2112" s="2">
        <v>8</v>
      </c>
      <c r="C2112" s="2">
        <v>5</v>
      </c>
      <c r="D2112" s="2">
        <v>2007</v>
      </c>
      <c r="E2112" s="2">
        <v>2007</v>
      </c>
      <c r="F2112" s="2">
        <v>2574</v>
      </c>
      <c r="G2112" s="2">
        <v>2</v>
      </c>
      <c r="H2112" s="2">
        <v>3</v>
      </c>
      <c r="I2112" s="2">
        <v>1</v>
      </c>
      <c r="J2112" s="2">
        <v>3</v>
      </c>
      <c r="K2112" s="2">
        <v>276000</v>
      </c>
      <c r="L2112" s="2" t="s">
        <v>13</v>
      </c>
      <c r="M2112" s="2" t="s">
        <v>36</v>
      </c>
      <c r="N2112" s="16">
        <f t="shared" si="0"/>
        <v>2007</v>
      </c>
      <c r="O2112" s="16" t="str">
        <f t="shared" si="1"/>
        <v>Not Good Condition</v>
      </c>
      <c r="P2112" s="16" t="str">
        <f t="shared" si="2"/>
        <v>NEW but not excellent</v>
      </c>
      <c r="Q2112" s="18"/>
      <c r="S2112" s="19"/>
      <c r="T2112" s="20"/>
    </row>
    <row r="2113" spans="1:20" ht="15.75" customHeight="1" x14ac:dyDescent="0.2">
      <c r="A2113" s="2">
        <v>8814</v>
      </c>
      <c r="B2113" s="2">
        <v>7</v>
      </c>
      <c r="C2113" s="2">
        <v>5</v>
      </c>
      <c r="D2113" s="2">
        <v>2005</v>
      </c>
      <c r="E2113" s="2">
        <v>2007</v>
      </c>
      <c r="F2113" s="2">
        <v>1274</v>
      </c>
      <c r="G2113" s="2">
        <v>2</v>
      </c>
      <c r="H2113" s="2">
        <v>3</v>
      </c>
      <c r="I2113" s="2">
        <v>0</v>
      </c>
      <c r="J2113" s="2">
        <v>2</v>
      </c>
      <c r="K2113" s="2">
        <v>203000</v>
      </c>
      <c r="L2113" s="2" t="s">
        <v>13</v>
      </c>
      <c r="M2113" s="2" t="s">
        <v>36</v>
      </c>
      <c r="N2113" s="16">
        <f t="shared" si="0"/>
        <v>2005</v>
      </c>
      <c r="O2113" s="16" t="str">
        <f t="shared" si="1"/>
        <v>Not Good Condition</v>
      </c>
      <c r="P2113" s="16" t="str">
        <f t="shared" si="2"/>
        <v>NEW but not excellent</v>
      </c>
      <c r="Q2113" s="18"/>
      <c r="S2113" s="19"/>
      <c r="T2113" s="20"/>
    </row>
    <row r="2114" spans="1:20" ht="15.75" customHeight="1" x14ac:dyDescent="0.2">
      <c r="A2114" s="2">
        <v>11103</v>
      </c>
      <c r="B2114" s="2">
        <v>7</v>
      </c>
      <c r="C2114" s="2">
        <v>5</v>
      </c>
      <c r="D2114" s="2">
        <v>2006</v>
      </c>
      <c r="E2114" s="2">
        <v>2006</v>
      </c>
      <c r="F2114" s="2">
        <v>1456</v>
      </c>
      <c r="G2114" s="2">
        <v>2</v>
      </c>
      <c r="H2114" s="2">
        <v>3</v>
      </c>
      <c r="I2114" s="2">
        <v>1</v>
      </c>
      <c r="J2114" s="2">
        <v>2</v>
      </c>
      <c r="K2114" s="2">
        <v>155835</v>
      </c>
      <c r="L2114" s="2" t="s">
        <v>13</v>
      </c>
      <c r="M2114" s="2" t="s">
        <v>36</v>
      </c>
      <c r="N2114" s="16">
        <f t="shared" si="0"/>
        <v>2006</v>
      </c>
      <c r="O2114" s="16" t="str">
        <f t="shared" si="1"/>
        <v>Not Good Condition</v>
      </c>
      <c r="P2114" s="16" t="str">
        <f t="shared" si="2"/>
        <v>NEW but not excellent</v>
      </c>
      <c r="Q2114" s="18"/>
      <c r="S2114" s="19"/>
      <c r="T2114" s="20"/>
    </row>
    <row r="2115" spans="1:20" ht="15.75" customHeight="1" x14ac:dyDescent="0.2">
      <c r="A2115" s="2">
        <v>8556</v>
      </c>
      <c r="B2115" s="2">
        <v>7</v>
      </c>
      <c r="C2115" s="2">
        <v>5</v>
      </c>
      <c r="D2115" s="2">
        <v>2006</v>
      </c>
      <c r="E2115" s="2">
        <v>2006</v>
      </c>
      <c r="F2115" s="2">
        <v>1240</v>
      </c>
      <c r="G2115" s="2">
        <v>2</v>
      </c>
      <c r="H2115" s="2">
        <v>2</v>
      </c>
      <c r="I2115" s="2">
        <v>0</v>
      </c>
      <c r="J2115" s="2">
        <v>3</v>
      </c>
      <c r="K2115" s="2">
        <v>194000</v>
      </c>
      <c r="L2115" s="2" t="s">
        <v>13</v>
      </c>
      <c r="M2115" s="2" t="s">
        <v>36</v>
      </c>
      <c r="N2115" s="16">
        <f t="shared" si="0"/>
        <v>2006</v>
      </c>
      <c r="O2115" s="16" t="str">
        <f t="shared" si="1"/>
        <v>Not Good Condition</v>
      </c>
      <c r="P2115" s="16" t="str">
        <f t="shared" si="2"/>
        <v>NEW but not excellent</v>
      </c>
      <c r="Q2115" s="18"/>
      <c r="S2115" s="19"/>
      <c r="T2115" s="20"/>
    </row>
    <row r="2116" spans="1:20" ht="15.75" customHeight="1" x14ac:dyDescent="0.2">
      <c r="A2116" s="2">
        <v>6762</v>
      </c>
      <c r="B2116" s="2">
        <v>7</v>
      </c>
      <c r="C2116" s="2">
        <v>5</v>
      </c>
      <c r="D2116" s="2">
        <v>2007</v>
      </c>
      <c r="E2116" s="2">
        <v>2007</v>
      </c>
      <c r="F2116" s="2">
        <v>1208</v>
      </c>
      <c r="G2116" s="2">
        <v>2</v>
      </c>
      <c r="H2116" s="2">
        <v>2</v>
      </c>
      <c r="I2116" s="2">
        <v>0</v>
      </c>
      <c r="J2116" s="2">
        <v>2</v>
      </c>
      <c r="K2116" s="2">
        <v>195400</v>
      </c>
      <c r="L2116" s="2" t="s">
        <v>13</v>
      </c>
      <c r="M2116" s="2" t="s">
        <v>36</v>
      </c>
      <c r="N2116" s="16">
        <f t="shared" si="0"/>
        <v>2007</v>
      </c>
      <c r="O2116" s="16" t="str">
        <f t="shared" si="1"/>
        <v>Not Good Condition</v>
      </c>
      <c r="P2116" s="16" t="str">
        <f t="shared" si="2"/>
        <v>NEW but not excellent</v>
      </c>
      <c r="Q2116" s="18"/>
      <c r="S2116" s="19"/>
      <c r="T2116" s="20"/>
    </row>
    <row r="2117" spans="1:20" ht="15.75" customHeight="1" x14ac:dyDescent="0.2">
      <c r="A2117" s="2">
        <v>11750</v>
      </c>
      <c r="B2117" s="2">
        <v>7</v>
      </c>
      <c r="C2117" s="2">
        <v>5</v>
      </c>
      <c r="D2117" s="2">
        <v>2005</v>
      </c>
      <c r="E2117" s="2">
        <v>2006</v>
      </c>
      <c r="F2117" s="2">
        <v>1546</v>
      </c>
      <c r="G2117" s="2">
        <v>2</v>
      </c>
      <c r="H2117" s="2">
        <v>3</v>
      </c>
      <c r="I2117" s="2">
        <v>0</v>
      </c>
      <c r="J2117" s="2">
        <v>3</v>
      </c>
      <c r="K2117" s="2">
        <v>217000</v>
      </c>
      <c r="L2117" s="2" t="s">
        <v>13</v>
      </c>
      <c r="M2117" s="2" t="s">
        <v>36</v>
      </c>
      <c r="N2117" s="16">
        <f t="shared" si="0"/>
        <v>2005</v>
      </c>
      <c r="O2117" s="16" t="str">
        <f t="shared" si="1"/>
        <v>Not Good Condition</v>
      </c>
      <c r="P2117" s="16" t="str">
        <f t="shared" si="2"/>
        <v>NEW but not excellent</v>
      </c>
      <c r="Q2117" s="18"/>
      <c r="S2117" s="19"/>
      <c r="T2117" s="20"/>
    </row>
    <row r="2118" spans="1:20" ht="15.75" customHeight="1" x14ac:dyDescent="0.2">
      <c r="A2118" s="2">
        <v>8760</v>
      </c>
      <c r="B2118" s="2">
        <v>8</v>
      </c>
      <c r="C2118" s="2">
        <v>5</v>
      </c>
      <c r="D2118" s="2">
        <v>2006</v>
      </c>
      <c r="E2118" s="2">
        <v>2006</v>
      </c>
      <c r="F2118" s="2">
        <v>1500</v>
      </c>
      <c r="G2118" s="2">
        <v>2</v>
      </c>
      <c r="H2118" s="2">
        <v>3</v>
      </c>
      <c r="I2118" s="2">
        <v>1</v>
      </c>
      <c r="J2118" s="2">
        <v>2</v>
      </c>
      <c r="K2118" s="2">
        <v>212999</v>
      </c>
      <c r="L2118" s="2" t="s">
        <v>13</v>
      </c>
      <c r="M2118" s="2" t="s">
        <v>36</v>
      </c>
      <c r="N2118" s="16">
        <f t="shared" si="0"/>
        <v>2006</v>
      </c>
      <c r="O2118" s="16" t="str">
        <f t="shared" si="1"/>
        <v>Not Good Condition</v>
      </c>
      <c r="P2118" s="16" t="str">
        <f t="shared" si="2"/>
        <v>NEW but not excellent</v>
      </c>
      <c r="Q2118" s="18"/>
      <c r="S2118" s="19"/>
      <c r="T2118" s="20"/>
    </row>
    <row r="2119" spans="1:20" ht="15.75" customHeight="1" x14ac:dyDescent="0.2">
      <c r="A2119" s="2">
        <v>7242</v>
      </c>
      <c r="B2119" s="2">
        <v>7</v>
      </c>
      <c r="C2119" s="2">
        <v>5</v>
      </c>
      <c r="D2119" s="2">
        <v>2005</v>
      </c>
      <c r="E2119" s="2">
        <v>2006</v>
      </c>
      <c r="F2119" s="2">
        <v>1270</v>
      </c>
      <c r="G2119" s="2">
        <v>2</v>
      </c>
      <c r="H2119" s="2">
        <v>2</v>
      </c>
      <c r="I2119" s="2">
        <v>0</v>
      </c>
      <c r="J2119" s="2">
        <v>2</v>
      </c>
      <c r="K2119" s="2">
        <v>175900</v>
      </c>
      <c r="L2119" s="2" t="s">
        <v>13</v>
      </c>
      <c r="M2119" s="2" t="s">
        <v>36</v>
      </c>
      <c r="N2119" s="16">
        <f t="shared" si="0"/>
        <v>2005</v>
      </c>
      <c r="O2119" s="16" t="str">
        <f t="shared" si="1"/>
        <v>Not Good Condition</v>
      </c>
      <c r="P2119" s="16" t="str">
        <f t="shared" si="2"/>
        <v>NEW but not excellent</v>
      </c>
      <c r="Q2119" s="18"/>
      <c r="S2119" s="19"/>
      <c r="T2119" s="20"/>
    </row>
    <row r="2120" spans="1:20" ht="15.75" customHeight="1" x14ac:dyDescent="0.2">
      <c r="A2120" s="2">
        <v>9316</v>
      </c>
      <c r="B2120" s="2">
        <v>7</v>
      </c>
      <c r="C2120" s="2">
        <v>5</v>
      </c>
      <c r="D2120" s="2">
        <v>2005</v>
      </c>
      <c r="E2120" s="2">
        <v>2006</v>
      </c>
      <c r="F2120" s="2">
        <v>1795</v>
      </c>
      <c r="G2120" s="2">
        <v>2</v>
      </c>
      <c r="H2120" s="2">
        <v>3</v>
      </c>
      <c r="I2120" s="2">
        <v>0</v>
      </c>
      <c r="J2120" s="2">
        <v>2</v>
      </c>
      <c r="K2120" s="2">
        <v>191000</v>
      </c>
      <c r="L2120" s="2" t="s">
        <v>13</v>
      </c>
      <c r="M2120" s="2" t="s">
        <v>36</v>
      </c>
      <c r="N2120" s="16">
        <f t="shared" si="0"/>
        <v>2005</v>
      </c>
      <c r="O2120" s="16" t="str">
        <f t="shared" si="1"/>
        <v>Not Good Condition</v>
      </c>
      <c r="P2120" s="16" t="str">
        <f t="shared" si="2"/>
        <v>NEW but not excellent</v>
      </c>
      <c r="Q2120" s="18"/>
      <c r="S2120" s="19"/>
      <c r="T2120" s="20"/>
    </row>
    <row r="2121" spans="1:20" ht="15.75" customHeight="1" x14ac:dyDescent="0.2">
      <c r="A2121" s="2">
        <v>9317</v>
      </c>
      <c r="B2121" s="2">
        <v>6</v>
      </c>
      <c r="C2121" s="2">
        <v>5</v>
      </c>
      <c r="D2121" s="2">
        <v>2006</v>
      </c>
      <c r="E2121" s="2">
        <v>2006</v>
      </c>
      <c r="F2121" s="2">
        <v>1314</v>
      </c>
      <c r="G2121" s="2">
        <v>2</v>
      </c>
      <c r="H2121" s="2">
        <v>3</v>
      </c>
      <c r="I2121" s="2">
        <v>1</v>
      </c>
      <c r="J2121" s="2">
        <v>2</v>
      </c>
      <c r="K2121" s="2">
        <v>176432</v>
      </c>
      <c r="L2121" s="2" t="s">
        <v>13</v>
      </c>
      <c r="M2121" s="2" t="s">
        <v>36</v>
      </c>
      <c r="N2121" s="16">
        <f t="shared" si="0"/>
        <v>2006</v>
      </c>
      <c r="O2121" s="16" t="str">
        <f t="shared" si="1"/>
        <v>Not Good Condition</v>
      </c>
      <c r="P2121" s="16" t="str">
        <f t="shared" si="2"/>
        <v>NEW but not excellent</v>
      </c>
      <c r="Q2121" s="18"/>
      <c r="S2121" s="19"/>
      <c r="T2121" s="20"/>
    </row>
    <row r="2122" spans="1:20" ht="15.75" customHeight="1" x14ac:dyDescent="0.2">
      <c r="A2122" s="2">
        <v>14364</v>
      </c>
      <c r="B2122" s="2">
        <v>7</v>
      </c>
      <c r="C2122" s="2">
        <v>5</v>
      </c>
      <c r="D2122" s="2">
        <v>1988</v>
      </c>
      <c r="E2122" s="2">
        <v>1989</v>
      </c>
      <c r="F2122" s="2">
        <v>2062</v>
      </c>
      <c r="G2122" s="2">
        <v>2</v>
      </c>
      <c r="H2122" s="2">
        <v>3</v>
      </c>
      <c r="I2122" s="2">
        <v>1</v>
      </c>
      <c r="J2122" s="2">
        <v>2</v>
      </c>
      <c r="K2122" s="2">
        <v>277000</v>
      </c>
      <c r="L2122" s="2" t="s">
        <v>13</v>
      </c>
      <c r="M2122" s="2" t="s">
        <v>25</v>
      </c>
      <c r="N2122" s="16">
        <f t="shared" si="0"/>
        <v>1988</v>
      </c>
      <c r="O2122" s="16" t="str">
        <f t="shared" si="1"/>
        <v>Not Good Condition</v>
      </c>
      <c r="P2122" s="16" t="str">
        <f t="shared" si="2"/>
        <v>NEW but not excellent</v>
      </c>
      <c r="Q2122" s="18"/>
      <c r="S2122" s="19"/>
      <c r="T2122" s="20"/>
    </row>
    <row r="2123" spans="1:20" ht="15.75" customHeight="1" x14ac:dyDescent="0.2">
      <c r="A2123" s="2">
        <v>8883</v>
      </c>
      <c r="B2123" s="2">
        <v>7</v>
      </c>
      <c r="C2123" s="2">
        <v>5</v>
      </c>
      <c r="D2123" s="2">
        <v>1988</v>
      </c>
      <c r="E2123" s="2">
        <v>1988</v>
      </c>
      <c r="F2123" s="2">
        <v>1873</v>
      </c>
      <c r="G2123" s="2">
        <v>2</v>
      </c>
      <c r="H2123" s="2">
        <v>3</v>
      </c>
      <c r="I2123" s="2">
        <v>1</v>
      </c>
      <c r="J2123" s="2">
        <v>2</v>
      </c>
      <c r="K2123" s="2">
        <v>207000</v>
      </c>
      <c r="L2123" s="2" t="s">
        <v>13</v>
      </c>
      <c r="M2123" s="2" t="s">
        <v>25</v>
      </c>
      <c r="N2123" s="16">
        <f t="shared" si="0"/>
        <v>1988</v>
      </c>
      <c r="O2123" s="16" t="str">
        <f t="shared" si="1"/>
        <v>Not Good Condition</v>
      </c>
      <c r="P2123" s="16" t="str">
        <f t="shared" si="2"/>
        <v>NEW but not excellent</v>
      </c>
      <c r="Q2123" s="18"/>
      <c r="S2123" s="19"/>
      <c r="T2123" s="20"/>
    </row>
    <row r="2124" spans="1:20" ht="15.75" customHeight="1" x14ac:dyDescent="0.2">
      <c r="A2124" s="2">
        <v>159000</v>
      </c>
      <c r="B2124" s="2">
        <v>6</v>
      </c>
      <c r="C2124" s="2">
        <v>7</v>
      </c>
      <c r="D2124" s="2">
        <v>1958</v>
      </c>
      <c r="E2124" s="2">
        <v>2006</v>
      </c>
      <c r="F2124" s="2">
        <v>2144</v>
      </c>
      <c r="G2124" s="2">
        <v>2</v>
      </c>
      <c r="H2124" s="2">
        <v>4</v>
      </c>
      <c r="I2124" s="2">
        <v>2</v>
      </c>
      <c r="J2124" s="2">
        <v>2</v>
      </c>
      <c r="K2124" s="2">
        <v>277000</v>
      </c>
      <c r="L2124" s="2" t="s">
        <v>13</v>
      </c>
      <c r="M2124" s="2" t="s">
        <v>33</v>
      </c>
      <c r="N2124" s="16">
        <f t="shared" si="0"/>
        <v>1958</v>
      </c>
      <c r="O2124" s="16" t="str">
        <f t="shared" si="1"/>
        <v>Not Good Condition</v>
      </c>
      <c r="P2124" s="16" t="str">
        <f t="shared" si="2"/>
        <v>OLD and not excellent</v>
      </c>
      <c r="Q2124" s="18"/>
      <c r="S2124" s="19"/>
      <c r="T2124" s="20"/>
    </row>
    <row r="2125" spans="1:20" ht="15.75" customHeight="1" x14ac:dyDescent="0.2">
      <c r="A2125" s="2">
        <v>53107</v>
      </c>
      <c r="B2125" s="2">
        <v>6</v>
      </c>
      <c r="C2125" s="2">
        <v>5</v>
      </c>
      <c r="D2125" s="2">
        <v>1992</v>
      </c>
      <c r="E2125" s="2">
        <v>1992</v>
      </c>
      <c r="F2125" s="2">
        <v>1953</v>
      </c>
      <c r="G2125" s="2">
        <v>2</v>
      </c>
      <c r="H2125" s="2">
        <v>3</v>
      </c>
      <c r="I2125" s="2">
        <v>2</v>
      </c>
      <c r="J2125" s="2">
        <v>2</v>
      </c>
      <c r="K2125" s="2">
        <v>240000</v>
      </c>
      <c r="L2125" s="2" t="s">
        <v>13</v>
      </c>
      <c r="M2125" s="2" t="s">
        <v>33</v>
      </c>
      <c r="N2125" s="16">
        <f t="shared" si="0"/>
        <v>1992</v>
      </c>
      <c r="O2125" s="16" t="str">
        <f t="shared" si="1"/>
        <v>Not Good Condition</v>
      </c>
      <c r="P2125" s="16" t="str">
        <f t="shared" si="2"/>
        <v>NEW but not excellent</v>
      </c>
      <c r="Q2125" s="18"/>
      <c r="S2125" s="19"/>
      <c r="T2125" s="20"/>
    </row>
    <row r="2126" spans="1:20" ht="15.75" customHeight="1" x14ac:dyDescent="0.2">
      <c r="A2126" s="2">
        <v>12205</v>
      </c>
      <c r="B2126" s="2">
        <v>6</v>
      </c>
      <c r="C2126" s="2">
        <v>8</v>
      </c>
      <c r="D2126" s="2">
        <v>1966</v>
      </c>
      <c r="E2126" s="2">
        <v>2007</v>
      </c>
      <c r="F2126" s="2">
        <v>2087</v>
      </c>
      <c r="G2126" s="2">
        <v>2</v>
      </c>
      <c r="H2126" s="2">
        <v>5</v>
      </c>
      <c r="I2126" s="2">
        <v>0</v>
      </c>
      <c r="J2126" s="2">
        <v>2</v>
      </c>
      <c r="K2126" s="2">
        <v>187500</v>
      </c>
      <c r="L2126" s="2" t="s">
        <v>13</v>
      </c>
      <c r="M2126" s="2" t="s">
        <v>33</v>
      </c>
      <c r="N2126" s="16">
        <f t="shared" si="0"/>
        <v>1966</v>
      </c>
      <c r="O2126" s="16" t="str">
        <f t="shared" si="1"/>
        <v>Not Good Condition</v>
      </c>
      <c r="P2126" s="16" t="str">
        <f t="shared" si="2"/>
        <v>NEW but not excellent</v>
      </c>
      <c r="Q2126" s="18"/>
      <c r="S2126" s="19"/>
      <c r="T2126" s="20"/>
    </row>
    <row r="2127" spans="1:20" ht="15.75" customHeight="1" x14ac:dyDescent="0.2">
      <c r="A2127" s="2">
        <v>20064</v>
      </c>
      <c r="B2127" s="2">
        <v>8</v>
      </c>
      <c r="C2127" s="2">
        <v>6</v>
      </c>
      <c r="D2127" s="2">
        <v>1976</v>
      </c>
      <c r="E2127" s="2">
        <v>1976</v>
      </c>
      <c r="F2127" s="2">
        <v>1743</v>
      </c>
      <c r="G2127" s="2">
        <v>0</v>
      </c>
      <c r="H2127" s="2">
        <v>0</v>
      </c>
      <c r="I2127" s="2">
        <v>2</v>
      </c>
      <c r="J2127" s="2">
        <v>2</v>
      </c>
      <c r="K2127" s="2">
        <v>279000</v>
      </c>
      <c r="L2127" s="2" t="s">
        <v>13</v>
      </c>
      <c r="M2127" s="2" t="s">
        <v>33</v>
      </c>
      <c r="N2127" s="16">
        <f t="shared" si="0"/>
        <v>1976</v>
      </c>
      <c r="O2127" s="16" t="str">
        <f t="shared" si="1"/>
        <v>Not Good Condition</v>
      </c>
      <c r="P2127" s="16" t="str">
        <f t="shared" si="2"/>
        <v>NEW but not excellent</v>
      </c>
      <c r="Q2127" s="18"/>
      <c r="S2127" s="19"/>
      <c r="T2127" s="20"/>
    </row>
    <row r="2128" spans="1:20" ht="15.75" customHeight="1" x14ac:dyDescent="0.2">
      <c r="A2128" s="2">
        <v>14217</v>
      </c>
      <c r="B2128" s="2">
        <v>5</v>
      </c>
      <c r="C2128" s="2">
        <v>5</v>
      </c>
      <c r="D2128" s="2">
        <v>1994</v>
      </c>
      <c r="E2128" s="2">
        <v>1994</v>
      </c>
      <c r="F2128" s="2">
        <v>1022</v>
      </c>
      <c r="G2128" s="2">
        <v>1</v>
      </c>
      <c r="H2128" s="2">
        <v>3</v>
      </c>
      <c r="I2128" s="2">
        <v>0</v>
      </c>
      <c r="J2128" s="2">
        <v>2</v>
      </c>
      <c r="K2128" s="2">
        <v>139500</v>
      </c>
      <c r="L2128" s="2" t="s">
        <v>13</v>
      </c>
      <c r="M2128" s="2" t="s">
        <v>36</v>
      </c>
      <c r="N2128" s="16">
        <f t="shared" si="0"/>
        <v>1994</v>
      </c>
      <c r="O2128" s="16" t="str">
        <f t="shared" si="1"/>
        <v>Not Good Condition</v>
      </c>
      <c r="P2128" s="16" t="str">
        <f t="shared" si="2"/>
        <v>NEW but not excellent</v>
      </c>
      <c r="Q2128" s="18"/>
      <c r="S2128" s="19"/>
      <c r="T2128" s="20"/>
    </row>
    <row r="2129" spans="1:20" ht="15.75" customHeight="1" x14ac:dyDescent="0.2">
      <c r="A2129" s="2">
        <v>8775</v>
      </c>
      <c r="B2129" s="2">
        <v>5</v>
      </c>
      <c r="C2129" s="2">
        <v>5</v>
      </c>
      <c r="D2129" s="2">
        <v>1994</v>
      </c>
      <c r="E2129" s="2">
        <v>1994</v>
      </c>
      <c r="F2129" s="2">
        <v>990</v>
      </c>
      <c r="G2129" s="2">
        <v>1</v>
      </c>
      <c r="H2129" s="2">
        <v>3</v>
      </c>
      <c r="I2129" s="2">
        <v>0</v>
      </c>
      <c r="J2129" s="2">
        <v>1</v>
      </c>
      <c r="K2129" s="2">
        <v>126000</v>
      </c>
      <c r="L2129" s="2" t="s">
        <v>13</v>
      </c>
      <c r="M2129" s="2" t="s">
        <v>36</v>
      </c>
      <c r="N2129" s="16">
        <f t="shared" si="0"/>
        <v>1994</v>
      </c>
      <c r="O2129" s="16" t="str">
        <f t="shared" si="1"/>
        <v>Not Good Condition</v>
      </c>
      <c r="P2129" s="16" t="str">
        <f t="shared" si="2"/>
        <v>NEW but not excellent</v>
      </c>
      <c r="Q2129" s="18"/>
      <c r="S2129" s="19"/>
      <c r="T2129" s="20"/>
    </row>
    <row r="2130" spans="1:20" ht="15.75" customHeight="1" x14ac:dyDescent="0.2">
      <c r="A2130" s="2">
        <v>11249</v>
      </c>
      <c r="B2130" s="2">
        <v>6</v>
      </c>
      <c r="C2130" s="2">
        <v>5</v>
      </c>
      <c r="D2130" s="2">
        <v>1995</v>
      </c>
      <c r="E2130" s="2">
        <v>1995</v>
      </c>
      <c r="F2130" s="2">
        <v>1200</v>
      </c>
      <c r="G2130" s="2">
        <v>2</v>
      </c>
      <c r="H2130" s="2">
        <v>3</v>
      </c>
      <c r="I2130" s="2">
        <v>0</v>
      </c>
      <c r="J2130" s="2">
        <v>2</v>
      </c>
      <c r="K2130" s="2">
        <v>177500</v>
      </c>
      <c r="L2130" s="2" t="s">
        <v>17</v>
      </c>
      <c r="M2130" s="2" t="s">
        <v>36</v>
      </c>
      <c r="N2130" s="16">
        <f t="shared" si="0"/>
        <v>1995</v>
      </c>
      <c r="O2130" s="16" t="str">
        <f t="shared" si="1"/>
        <v>Good Condition</v>
      </c>
      <c r="P2130" s="16" t="str">
        <f t="shared" si="2"/>
        <v>NEW but not excellent</v>
      </c>
      <c r="Q2130" s="18"/>
      <c r="S2130" s="19"/>
      <c r="T2130" s="20"/>
    </row>
    <row r="2131" spans="1:20" ht="15.75" customHeight="1" x14ac:dyDescent="0.2">
      <c r="A2131" s="2">
        <v>10021</v>
      </c>
      <c r="B2131" s="2">
        <v>6</v>
      </c>
      <c r="C2131" s="2">
        <v>6</v>
      </c>
      <c r="D2131" s="2">
        <v>1997</v>
      </c>
      <c r="E2131" s="2">
        <v>2006</v>
      </c>
      <c r="F2131" s="2">
        <v>1308</v>
      </c>
      <c r="G2131" s="2">
        <v>2</v>
      </c>
      <c r="H2131" s="2">
        <v>3</v>
      </c>
      <c r="I2131" s="2">
        <v>0</v>
      </c>
      <c r="J2131" s="2">
        <v>2</v>
      </c>
      <c r="K2131" s="2">
        <v>175000</v>
      </c>
      <c r="L2131" s="2" t="s">
        <v>17</v>
      </c>
      <c r="M2131" s="2" t="s">
        <v>36</v>
      </c>
      <c r="N2131" s="16">
        <f t="shared" si="0"/>
        <v>1997</v>
      </c>
      <c r="O2131" s="16" t="str">
        <f t="shared" si="1"/>
        <v>Good Condition</v>
      </c>
      <c r="P2131" s="16" t="str">
        <f t="shared" si="2"/>
        <v>NEW but not excellent</v>
      </c>
      <c r="Q2131" s="18"/>
      <c r="S2131" s="19"/>
      <c r="T2131" s="20"/>
    </row>
    <row r="2132" spans="1:20" ht="15.75" customHeight="1" x14ac:dyDescent="0.2">
      <c r="A2132" s="2">
        <v>9531</v>
      </c>
      <c r="B2132" s="2">
        <v>6</v>
      </c>
      <c r="C2132" s="2">
        <v>5</v>
      </c>
      <c r="D2132" s="2">
        <v>1998</v>
      </c>
      <c r="E2132" s="2">
        <v>1998</v>
      </c>
      <c r="F2132" s="2">
        <v>1796</v>
      </c>
      <c r="G2132" s="2">
        <v>2</v>
      </c>
      <c r="H2132" s="2">
        <v>3</v>
      </c>
      <c r="I2132" s="2">
        <v>0</v>
      </c>
      <c r="J2132" s="2">
        <v>2</v>
      </c>
      <c r="K2132" s="2">
        <v>211000</v>
      </c>
      <c r="L2132" s="2" t="s">
        <v>13</v>
      </c>
      <c r="M2132" s="2" t="s">
        <v>36</v>
      </c>
      <c r="N2132" s="16">
        <f t="shared" si="0"/>
        <v>1998</v>
      </c>
      <c r="O2132" s="16" t="str">
        <f t="shared" si="1"/>
        <v>Not Good Condition</v>
      </c>
      <c r="P2132" s="16" t="str">
        <f t="shared" si="2"/>
        <v>NEW but not excellent</v>
      </c>
      <c r="Q2132" s="18"/>
      <c r="S2132" s="19"/>
      <c r="T2132" s="20"/>
    </row>
    <row r="2133" spans="1:20" ht="15.75" customHeight="1" x14ac:dyDescent="0.2">
      <c r="A2133" s="2">
        <v>8428</v>
      </c>
      <c r="B2133" s="2">
        <v>5</v>
      </c>
      <c r="C2133" s="2">
        <v>7</v>
      </c>
      <c r="D2133" s="2">
        <v>1994</v>
      </c>
      <c r="E2133" s="2">
        <v>1994</v>
      </c>
      <c r="F2133" s="2">
        <v>990</v>
      </c>
      <c r="G2133" s="2">
        <v>1</v>
      </c>
      <c r="H2133" s="2">
        <v>3</v>
      </c>
      <c r="I2133" s="2">
        <v>0</v>
      </c>
      <c r="J2133" s="2">
        <v>1</v>
      </c>
      <c r="K2133" s="2">
        <v>146000</v>
      </c>
      <c r="L2133" s="2" t="s">
        <v>17</v>
      </c>
      <c r="M2133" s="2" t="s">
        <v>36</v>
      </c>
      <c r="N2133" s="16">
        <f t="shared" si="0"/>
        <v>1994</v>
      </c>
      <c r="O2133" s="16" t="str">
        <f t="shared" si="1"/>
        <v>Good Condition</v>
      </c>
      <c r="P2133" s="16" t="str">
        <f t="shared" si="2"/>
        <v>NEW but not excellent</v>
      </c>
      <c r="Q2133" s="18"/>
      <c r="S2133" s="19"/>
      <c r="T2133" s="20"/>
    </row>
    <row r="2134" spans="1:20" ht="15.75" customHeight="1" x14ac:dyDescent="0.2">
      <c r="A2134" s="2">
        <v>16561</v>
      </c>
      <c r="B2134" s="2">
        <v>5</v>
      </c>
      <c r="C2134" s="2">
        <v>5</v>
      </c>
      <c r="D2134" s="2">
        <v>1996</v>
      </c>
      <c r="E2134" s="2">
        <v>1996</v>
      </c>
      <c r="F2134" s="2">
        <v>1097</v>
      </c>
      <c r="G2134" s="2">
        <v>1</v>
      </c>
      <c r="H2134" s="2">
        <v>3</v>
      </c>
      <c r="I2134" s="2">
        <v>0</v>
      </c>
      <c r="J2134" s="2">
        <v>1</v>
      </c>
      <c r="K2134" s="2">
        <v>147900</v>
      </c>
      <c r="L2134" s="2" t="s">
        <v>13</v>
      </c>
      <c r="M2134" s="2" t="s">
        <v>36</v>
      </c>
      <c r="N2134" s="16">
        <f t="shared" si="0"/>
        <v>1996</v>
      </c>
      <c r="O2134" s="16" t="str">
        <f t="shared" si="1"/>
        <v>Not Good Condition</v>
      </c>
      <c r="P2134" s="16" t="str">
        <f t="shared" si="2"/>
        <v>NEW but not excellent</v>
      </c>
      <c r="Q2134" s="18"/>
      <c r="S2134" s="19"/>
      <c r="T2134" s="20"/>
    </row>
    <row r="2135" spans="1:20" ht="15.75" customHeight="1" x14ac:dyDescent="0.2">
      <c r="A2135" s="2">
        <v>8070</v>
      </c>
      <c r="B2135" s="2">
        <v>4</v>
      </c>
      <c r="C2135" s="2">
        <v>5</v>
      </c>
      <c r="D2135" s="2">
        <v>1994</v>
      </c>
      <c r="E2135" s="2">
        <v>1995</v>
      </c>
      <c r="F2135" s="2">
        <v>990</v>
      </c>
      <c r="G2135" s="2">
        <v>1</v>
      </c>
      <c r="H2135" s="2">
        <v>3</v>
      </c>
      <c r="I2135" s="2">
        <v>0</v>
      </c>
      <c r="J2135" s="2">
        <v>0</v>
      </c>
      <c r="K2135" s="2">
        <v>123600</v>
      </c>
      <c r="L2135" s="2" t="s">
        <v>13</v>
      </c>
      <c r="M2135" s="2" t="s">
        <v>36</v>
      </c>
      <c r="N2135" s="16">
        <f t="shared" si="0"/>
        <v>1994</v>
      </c>
      <c r="O2135" s="16" t="str">
        <f t="shared" si="1"/>
        <v>Not Good Condition</v>
      </c>
      <c r="P2135" s="16" t="str">
        <f t="shared" si="2"/>
        <v>NEW but not excellent</v>
      </c>
      <c r="Q2135" s="18"/>
      <c r="S2135" s="19"/>
      <c r="T2135" s="20"/>
    </row>
    <row r="2136" spans="1:20" ht="15.75" customHeight="1" x14ac:dyDescent="0.2">
      <c r="A2136" s="2">
        <v>9337</v>
      </c>
      <c r="B2136" s="2">
        <v>6</v>
      </c>
      <c r="C2136" s="2">
        <v>5</v>
      </c>
      <c r="D2136" s="2">
        <v>1997</v>
      </c>
      <c r="E2136" s="2">
        <v>1997</v>
      </c>
      <c r="F2136" s="2">
        <v>1786</v>
      </c>
      <c r="G2136" s="2">
        <v>2</v>
      </c>
      <c r="H2136" s="2">
        <v>3</v>
      </c>
      <c r="I2136" s="2">
        <v>0</v>
      </c>
      <c r="J2136" s="2">
        <v>2</v>
      </c>
      <c r="K2136" s="2">
        <v>204750</v>
      </c>
      <c r="L2136" s="2" t="s">
        <v>17</v>
      </c>
      <c r="M2136" s="2" t="s">
        <v>36</v>
      </c>
      <c r="N2136" s="16">
        <f t="shared" si="0"/>
        <v>1997</v>
      </c>
      <c r="O2136" s="16" t="str">
        <f t="shared" si="1"/>
        <v>Good Condition</v>
      </c>
      <c r="P2136" s="16" t="str">
        <f t="shared" si="2"/>
        <v>NEW but not excellent</v>
      </c>
      <c r="Q2136" s="18"/>
      <c r="S2136" s="19"/>
      <c r="T2136" s="20"/>
    </row>
    <row r="2137" spans="1:20" ht="15.75" customHeight="1" x14ac:dyDescent="0.2">
      <c r="A2137" s="2">
        <v>10820</v>
      </c>
      <c r="B2137" s="2">
        <v>7</v>
      </c>
      <c r="C2137" s="2">
        <v>5</v>
      </c>
      <c r="D2137" s="2">
        <v>1999</v>
      </c>
      <c r="E2137" s="2">
        <v>1999</v>
      </c>
      <c r="F2137" s="2">
        <v>1873</v>
      </c>
      <c r="G2137" s="2">
        <v>2</v>
      </c>
      <c r="H2137" s="2">
        <v>3</v>
      </c>
      <c r="I2137" s="2">
        <v>1</v>
      </c>
      <c r="J2137" s="2">
        <v>2</v>
      </c>
      <c r="K2137" s="2">
        <v>235500</v>
      </c>
      <c r="L2137" s="2" t="s">
        <v>13</v>
      </c>
      <c r="M2137" s="2" t="s">
        <v>36</v>
      </c>
      <c r="N2137" s="16">
        <f t="shared" si="0"/>
        <v>1999</v>
      </c>
      <c r="O2137" s="16" t="str">
        <f t="shared" si="1"/>
        <v>Not Good Condition</v>
      </c>
      <c r="P2137" s="16" t="str">
        <f t="shared" si="2"/>
        <v>NEW but not excellent</v>
      </c>
      <c r="Q2137" s="18"/>
      <c r="S2137" s="19"/>
      <c r="T2137" s="20"/>
    </row>
    <row r="2138" spans="1:20" ht="15.75" customHeight="1" x14ac:dyDescent="0.2">
      <c r="A2138" s="2">
        <v>12352</v>
      </c>
      <c r="B2138" s="2">
        <v>7</v>
      </c>
      <c r="C2138" s="2">
        <v>5</v>
      </c>
      <c r="D2138" s="2">
        <v>1998</v>
      </c>
      <c r="E2138" s="2">
        <v>1999</v>
      </c>
      <c r="F2138" s="2">
        <v>1753</v>
      </c>
      <c r="G2138" s="2">
        <v>2</v>
      </c>
      <c r="H2138" s="2">
        <v>3</v>
      </c>
      <c r="I2138" s="2">
        <v>1</v>
      </c>
      <c r="J2138" s="2">
        <v>2</v>
      </c>
      <c r="K2138" s="2">
        <v>217000</v>
      </c>
      <c r="L2138" s="2" t="s">
        <v>13</v>
      </c>
      <c r="M2138" s="2" t="s">
        <v>36</v>
      </c>
      <c r="N2138" s="16">
        <f t="shared" si="0"/>
        <v>1998</v>
      </c>
      <c r="O2138" s="16" t="str">
        <f t="shared" si="1"/>
        <v>Not Good Condition</v>
      </c>
      <c r="P2138" s="16" t="str">
        <f t="shared" si="2"/>
        <v>NEW but not excellent</v>
      </c>
      <c r="Q2138" s="18"/>
      <c r="S2138" s="19"/>
      <c r="T2138" s="20"/>
    </row>
    <row r="2139" spans="1:20" ht="15.75" customHeight="1" x14ac:dyDescent="0.2">
      <c r="A2139" s="2">
        <v>9543</v>
      </c>
      <c r="B2139" s="2">
        <v>7</v>
      </c>
      <c r="C2139" s="2">
        <v>5</v>
      </c>
      <c r="D2139" s="2">
        <v>2001</v>
      </c>
      <c r="E2139" s="2">
        <v>2001</v>
      </c>
      <c r="F2139" s="2">
        <v>1690</v>
      </c>
      <c r="G2139" s="2">
        <v>2</v>
      </c>
      <c r="H2139" s="2">
        <v>3</v>
      </c>
      <c r="I2139" s="2">
        <v>0</v>
      </c>
      <c r="J2139" s="2">
        <v>2</v>
      </c>
      <c r="K2139" s="2">
        <v>190550</v>
      </c>
      <c r="L2139" s="2" t="s">
        <v>13</v>
      </c>
      <c r="M2139" s="2" t="s">
        <v>36</v>
      </c>
      <c r="N2139" s="16">
        <f t="shared" si="0"/>
        <v>2001</v>
      </c>
      <c r="O2139" s="16" t="str">
        <f t="shared" si="1"/>
        <v>Not Good Condition</v>
      </c>
      <c r="P2139" s="16" t="str">
        <f t="shared" si="2"/>
        <v>NEW but not excellent</v>
      </c>
      <c r="Q2139" s="18"/>
      <c r="S2139" s="19"/>
      <c r="T2139" s="20"/>
    </row>
    <row r="2140" spans="1:20" ht="15.75" customHeight="1" x14ac:dyDescent="0.2">
      <c r="A2140" s="2">
        <v>8826</v>
      </c>
      <c r="B2140" s="2">
        <v>7</v>
      </c>
      <c r="C2140" s="2">
        <v>5</v>
      </c>
      <c r="D2140" s="2">
        <v>2000</v>
      </c>
      <c r="E2140" s="2">
        <v>2000</v>
      </c>
      <c r="F2140" s="2">
        <v>1842</v>
      </c>
      <c r="G2140" s="2">
        <v>2</v>
      </c>
      <c r="H2140" s="2">
        <v>3</v>
      </c>
      <c r="I2140" s="2">
        <v>1</v>
      </c>
      <c r="J2140" s="2">
        <v>2</v>
      </c>
      <c r="K2140" s="2">
        <v>217500</v>
      </c>
      <c r="L2140" s="2" t="s">
        <v>13</v>
      </c>
      <c r="M2140" s="2" t="s">
        <v>36</v>
      </c>
      <c r="N2140" s="16">
        <f t="shared" si="0"/>
        <v>2000</v>
      </c>
      <c r="O2140" s="16" t="str">
        <f t="shared" si="1"/>
        <v>Not Good Condition</v>
      </c>
      <c r="P2140" s="16" t="str">
        <f t="shared" si="2"/>
        <v>NEW but not excellent</v>
      </c>
      <c r="Q2140" s="18"/>
      <c r="S2140" s="19"/>
      <c r="T2140" s="20"/>
    </row>
    <row r="2141" spans="1:20" ht="15.75" customHeight="1" x14ac:dyDescent="0.2">
      <c r="A2141" s="2">
        <v>10665</v>
      </c>
      <c r="B2141" s="2">
        <v>7</v>
      </c>
      <c r="C2141" s="2">
        <v>5</v>
      </c>
      <c r="D2141" s="2">
        <v>2003</v>
      </c>
      <c r="E2141" s="2">
        <v>2003</v>
      </c>
      <c r="F2141" s="2">
        <v>1479</v>
      </c>
      <c r="G2141" s="2">
        <v>2</v>
      </c>
      <c r="H2141" s="2">
        <v>3</v>
      </c>
      <c r="I2141" s="2">
        <v>0</v>
      </c>
      <c r="J2141" s="2">
        <v>2</v>
      </c>
      <c r="K2141" s="2">
        <v>226000</v>
      </c>
      <c r="L2141" s="2" t="s">
        <v>13</v>
      </c>
      <c r="M2141" s="2" t="s">
        <v>36</v>
      </c>
      <c r="N2141" s="16">
        <f t="shared" si="0"/>
        <v>2003</v>
      </c>
      <c r="O2141" s="16" t="str">
        <f t="shared" si="1"/>
        <v>Not Good Condition</v>
      </c>
      <c r="P2141" s="16" t="str">
        <f t="shared" si="2"/>
        <v>NEW but not excellent</v>
      </c>
      <c r="Q2141" s="18"/>
      <c r="S2141" s="19"/>
      <c r="T2141" s="20"/>
    </row>
    <row r="2142" spans="1:20" ht="15.75" customHeight="1" x14ac:dyDescent="0.2">
      <c r="A2142" s="2">
        <v>11317</v>
      </c>
      <c r="B2142" s="2">
        <v>7</v>
      </c>
      <c r="C2142" s="2">
        <v>5</v>
      </c>
      <c r="D2142" s="2">
        <v>2003</v>
      </c>
      <c r="E2142" s="2">
        <v>2003</v>
      </c>
      <c r="F2142" s="2">
        <v>1668</v>
      </c>
      <c r="G2142" s="2">
        <v>2</v>
      </c>
      <c r="H2142" s="2">
        <v>3</v>
      </c>
      <c r="I2142" s="2">
        <v>0</v>
      </c>
      <c r="J2142" s="2">
        <v>2</v>
      </c>
      <c r="K2142" s="2">
        <v>180000</v>
      </c>
      <c r="L2142" s="2" t="s">
        <v>13</v>
      </c>
      <c r="M2142" s="2" t="s">
        <v>36</v>
      </c>
      <c r="N2142" s="16">
        <f t="shared" si="0"/>
        <v>2003</v>
      </c>
      <c r="O2142" s="16" t="str">
        <f t="shared" si="1"/>
        <v>Not Good Condition</v>
      </c>
      <c r="P2142" s="16" t="str">
        <f t="shared" si="2"/>
        <v>NEW but not excellent</v>
      </c>
      <c r="Q2142" s="18"/>
      <c r="S2142" s="19"/>
      <c r="T2142" s="20"/>
    </row>
    <row r="2143" spans="1:20" ht="15.75" customHeight="1" x14ac:dyDescent="0.2">
      <c r="A2143" s="2">
        <v>11800</v>
      </c>
      <c r="B2143" s="2">
        <v>5</v>
      </c>
      <c r="C2143" s="2">
        <v>5</v>
      </c>
      <c r="D2143" s="2">
        <v>1974</v>
      </c>
      <c r="E2143" s="2">
        <v>1974</v>
      </c>
      <c r="F2143" s="2">
        <v>894</v>
      </c>
      <c r="G2143" s="2">
        <v>1</v>
      </c>
      <c r="H2143" s="2">
        <v>3</v>
      </c>
      <c r="I2143" s="2">
        <v>0</v>
      </c>
      <c r="J2143" s="2">
        <v>2</v>
      </c>
      <c r="K2143" s="2">
        <v>131000</v>
      </c>
      <c r="L2143" s="2" t="s">
        <v>13</v>
      </c>
      <c r="M2143" s="2" t="s">
        <v>36</v>
      </c>
      <c r="N2143" s="16">
        <f t="shared" si="0"/>
        <v>1974</v>
      </c>
      <c r="O2143" s="16" t="str">
        <f t="shared" si="1"/>
        <v>Not Good Condition</v>
      </c>
      <c r="P2143" s="16" t="str">
        <f t="shared" si="2"/>
        <v>NEW but not excellent</v>
      </c>
      <c r="Q2143" s="18"/>
      <c r="S2143" s="19"/>
      <c r="T2143" s="20"/>
    </row>
    <row r="2144" spans="1:20" ht="15.75" customHeight="1" x14ac:dyDescent="0.2">
      <c r="A2144" s="2">
        <v>8660</v>
      </c>
      <c r="B2144" s="2">
        <v>5</v>
      </c>
      <c r="C2144" s="2">
        <v>5</v>
      </c>
      <c r="D2144" s="2">
        <v>1976</v>
      </c>
      <c r="E2144" s="2">
        <v>1976</v>
      </c>
      <c r="F2144" s="2">
        <v>1025</v>
      </c>
      <c r="G2144" s="2">
        <v>2</v>
      </c>
      <c r="H2144" s="2">
        <v>3</v>
      </c>
      <c r="I2144" s="2">
        <v>1</v>
      </c>
      <c r="J2144" s="2">
        <v>2</v>
      </c>
      <c r="K2144" s="2">
        <v>153500</v>
      </c>
      <c r="L2144" s="2" t="s">
        <v>17</v>
      </c>
      <c r="M2144" s="2" t="s">
        <v>36</v>
      </c>
      <c r="N2144" s="16">
        <f t="shared" si="0"/>
        <v>1976</v>
      </c>
      <c r="O2144" s="16" t="str">
        <f t="shared" si="1"/>
        <v>Good Condition</v>
      </c>
      <c r="P2144" s="16" t="str">
        <f t="shared" si="2"/>
        <v>NEW but not excellent</v>
      </c>
      <c r="Q2144" s="18"/>
      <c r="S2144" s="19"/>
      <c r="T2144" s="20"/>
    </row>
    <row r="2145" spans="1:20" ht="15.75" customHeight="1" x14ac:dyDescent="0.2">
      <c r="A2145" s="2">
        <v>9720</v>
      </c>
      <c r="B2145" s="2">
        <v>5</v>
      </c>
      <c r="C2145" s="2">
        <v>7</v>
      </c>
      <c r="D2145" s="2">
        <v>1977</v>
      </c>
      <c r="E2145" s="2">
        <v>1977</v>
      </c>
      <c r="F2145" s="2">
        <v>1009</v>
      </c>
      <c r="G2145" s="2">
        <v>2</v>
      </c>
      <c r="H2145" s="2">
        <v>3</v>
      </c>
      <c r="I2145" s="2">
        <v>1</v>
      </c>
      <c r="J2145" s="2">
        <v>2</v>
      </c>
      <c r="K2145" s="2">
        <v>160000</v>
      </c>
      <c r="L2145" s="2" t="s">
        <v>13</v>
      </c>
      <c r="M2145" s="2" t="s">
        <v>36</v>
      </c>
      <c r="N2145" s="16">
        <f t="shared" si="0"/>
        <v>1977</v>
      </c>
      <c r="O2145" s="16" t="str">
        <f t="shared" si="1"/>
        <v>Not Good Condition</v>
      </c>
      <c r="P2145" s="16" t="str">
        <f t="shared" si="2"/>
        <v>NEW but not excellent</v>
      </c>
      <c r="Q2145" s="18"/>
      <c r="S2145" s="19"/>
      <c r="T2145" s="20"/>
    </row>
    <row r="2146" spans="1:20" ht="15.75" customHeight="1" x14ac:dyDescent="0.2">
      <c r="A2146" s="2">
        <v>8982</v>
      </c>
      <c r="B2146" s="2">
        <v>5</v>
      </c>
      <c r="C2146" s="2">
        <v>5</v>
      </c>
      <c r="D2146" s="2">
        <v>1977</v>
      </c>
      <c r="E2146" s="2">
        <v>1977</v>
      </c>
      <c r="F2146" s="2">
        <v>1040</v>
      </c>
      <c r="G2146" s="2">
        <v>1</v>
      </c>
      <c r="H2146" s="2">
        <v>3</v>
      </c>
      <c r="I2146" s="2">
        <v>0</v>
      </c>
      <c r="J2146" s="2">
        <v>2</v>
      </c>
      <c r="K2146" s="2">
        <v>134900</v>
      </c>
      <c r="L2146" s="2" t="s">
        <v>13</v>
      </c>
      <c r="M2146" s="2" t="s">
        <v>36</v>
      </c>
      <c r="N2146" s="16">
        <f t="shared" si="0"/>
        <v>1977</v>
      </c>
      <c r="O2146" s="16" t="str">
        <f t="shared" si="1"/>
        <v>Not Good Condition</v>
      </c>
      <c r="P2146" s="16" t="str">
        <f t="shared" si="2"/>
        <v>NEW but not excellent</v>
      </c>
      <c r="Q2146" s="18"/>
      <c r="S2146" s="19"/>
      <c r="T2146" s="20"/>
    </row>
    <row r="2147" spans="1:20" ht="15.75" customHeight="1" x14ac:dyDescent="0.2">
      <c r="A2147" s="2">
        <v>16300</v>
      </c>
      <c r="B2147" s="2">
        <v>5</v>
      </c>
      <c r="C2147" s="2">
        <v>4</v>
      </c>
      <c r="D2147" s="2">
        <v>1977</v>
      </c>
      <c r="E2147" s="2">
        <v>1977</v>
      </c>
      <c r="F2147" s="2">
        <v>907</v>
      </c>
      <c r="G2147" s="2">
        <v>1</v>
      </c>
      <c r="H2147" s="2">
        <v>3</v>
      </c>
      <c r="I2147" s="2">
        <v>0</v>
      </c>
      <c r="J2147" s="2">
        <v>1</v>
      </c>
      <c r="K2147" s="2">
        <v>130000</v>
      </c>
      <c r="L2147" s="2" t="s">
        <v>13</v>
      </c>
      <c r="M2147" s="2" t="s">
        <v>36</v>
      </c>
      <c r="N2147" s="16">
        <f t="shared" si="0"/>
        <v>1977</v>
      </c>
      <c r="O2147" s="16" t="str">
        <f t="shared" si="1"/>
        <v>Not Good Condition</v>
      </c>
      <c r="P2147" s="16" t="str">
        <f t="shared" si="2"/>
        <v>NEW but not excellent</v>
      </c>
      <c r="Q2147" s="18"/>
      <c r="S2147" s="19"/>
      <c r="T2147" s="20"/>
    </row>
    <row r="2148" spans="1:20" ht="15.75" customHeight="1" x14ac:dyDescent="0.2">
      <c r="A2148" s="2">
        <v>9675</v>
      </c>
      <c r="B2148" s="2">
        <v>5</v>
      </c>
      <c r="C2148" s="2">
        <v>6</v>
      </c>
      <c r="D2148" s="2">
        <v>1975</v>
      </c>
      <c r="E2148" s="2">
        <v>1975</v>
      </c>
      <c r="F2148" s="2">
        <v>879</v>
      </c>
      <c r="G2148" s="2">
        <v>1</v>
      </c>
      <c r="H2148" s="2">
        <v>3</v>
      </c>
      <c r="I2148" s="2">
        <v>0</v>
      </c>
      <c r="J2148" s="2">
        <v>2</v>
      </c>
      <c r="K2148" s="2">
        <v>120000</v>
      </c>
      <c r="L2148" s="2" t="s">
        <v>13</v>
      </c>
      <c r="M2148" s="2" t="s">
        <v>36</v>
      </c>
      <c r="N2148" s="16">
        <f t="shared" si="0"/>
        <v>1975</v>
      </c>
      <c r="O2148" s="16" t="str">
        <f t="shared" si="1"/>
        <v>Not Good Condition</v>
      </c>
      <c r="P2148" s="16" t="str">
        <f t="shared" si="2"/>
        <v>NEW but not excellent</v>
      </c>
      <c r="Q2148" s="18"/>
      <c r="S2148" s="19"/>
      <c r="T2148" s="20"/>
    </row>
    <row r="2149" spans="1:20" ht="15.75" customHeight="1" x14ac:dyDescent="0.2">
      <c r="A2149" s="2">
        <v>7700</v>
      </c>
      <c r="B2149" s="2">
        <v>5</v>
      </c>
      <c r="C2149" s="2">
        <v>5</v>
      </c>
      <c r="D2149" s="2">
        <v>1972</v>
      </c>
      <c r="E2149" s="2">
        <v>1972</v>
      </c>
      <c r="F2149" s="2">
        <v>882</v>
      </c>
      <c r="G2149" s="2">
        <v>1</v>
      </c>
      <c r="H2149" s="2">
        <v>3</v>
      </c>
      <c r="I2149" s="2">
        <v>0</v>
      </c>
      <c r="J2149" s="2">
        <v>2</v>
      </c>
      <c r="K2149" s="2">
        <v>112500</v>
      </c>
      <c r="L2149" s="2" t="s">
        <v>13</v>
      </c>
      <c r="M2149" s="2" t="s">
        <v>36</v>
      </c>
      <c r="N2149" s="16">
        <f t="shared" si="0"/>
        <v>1972</v>
      </c>
      <c r="O2149" s="16" t="str">
        <f t="shared" si="1"/>
        <v>Not Good Condition</v>
      </c>
      <c r="P2149" s="16" t="str">
        <f t="shared" si="2"/>
        <v>NEW but not excellent</v>
      </c>
      <c r="Q2149" s="18"/>
      <c r="S2149" s="19"/>
      <c r="T2149" s="20"/>
    </row>
    <row r="2150" spans="1:20" ht="15.75" customHeight="1" x14ac:dyDescent="0.2">
      <c r="A2150" s="2">
        <v>10356</v>
      </c>
      <c r="B2150" s="2">
        <v>5</v>
      </c>
      <c r="C2150" s="2">
        <v>6</v>
      </c>
      <c r="D2150" s="2">
        <v>1975</v>
      </c>
      <c r="E2150" s="2">
        <v>1975</v>
      </c>
      <c r="F2150" s="2">
        <v>969</v>
      </c>
      <c r="G2150" s="2">
        <v>1</v>
      </c>
      <c r="H2150" s="2">
        <v>3</v>
      </c>
      <c r="I2150" s="2">
        <v>0</v>
      </c>
      <c r="J2150" s="2">
        <v>2</v>
      </c>
      <c r="K2150" s="2">
        <v>122000</v>
      </c>
      <c r="L2150" s="2" t="s">
        <v>13</v>
      </c>
      <c r="M2150" s="2" t="s">
        <v>36</v>
      </c>
      <c r="N2150" s="16">
        <f t="shared" si="0"/>
        <v>1975</v>
      </c>
      <c r="O2150" s="16" t="str">
        <f t="shared" si="1"/>
        <v>Not Good Condition</v>
      </c>
      <c r="P2150" s="16" t="str">
        <f t="shared" si="2"/>
        <v>NEW but not excellent</v>
      </c>
      <c r="Q2150" s="18"/>
      <c r="S2150" s="19"/>
      <c r="T2150" s="20"/>
    </row>
    <row r="2151" spans="1:20" ht="15.75" customHeight="1" x14ac:dyDescent="0.2">
      <c r="A2151" s="2">
        <v>7200</v>
      </c>
      <c r="B2151" s="2">
        <v>5</v>
      </c>
      <c r="C2151" s="2">
        <v>5</v>
      </c>
      <c r="D2151" s="2">
        <v>1972</v>
      </c>
      <c r="E2151" s="2">
        <v>2000</v>
      </c>
      <c r="F2151" s="2">
        <v>864</v>
      </c>
      <c r="G2151" s="2">
        <v>1</v>
      </c>
      <c r="H2151" s="2">
        <v>3</v>
      </c>
      <c r="I2151" s="2">
        <v>0</v>
      </c>
      <c r="J2151" s="2">
        <v>2</v>
      </c>
      <c r="K2151" s="2">
        <v>127000</v>
      </c>
      <c r="L2151" s="2" t="s">
        <v>13</v>
      </c>
      <c r="M2151" s="2" t="s">
        <v>36</v>
      </c>
      <c r="N2151" s="16">
        <f t="shared" si="0"/>
        <v>1972</v>
      </c>
      <c r="O2151" s="16" t="str">
        <f t="shared" si="1"/>
        <v>Not Good Condition</v>
      </c>
      <c r="P2151" s="16" t="str">
        <f t="shared" si="2"/>
        <v>NEW but not excellent</v>
      </c>
      <c r="Q2151" s="18"/>
      <c r="S2151" s="19"/>
      <c r="T2151" s="20"/>
    </row>
    <row r="2152" spans="1:20" ht="15.75" customHeight="1" x14ac:dyDescent="0.2">
      <c r="A2152" s="2">
        <v>7200</v>
      </c>
      <c r="B2152" s="2">
        <v>4</v>
      </c>
      <c r="C2152" s="2">
        <v>8</v>
      </c>
      <c r="D2152" s="2">
        <v>1972</v>
      </c>
      <c r="E2152" s="2">
        <v>2006</v>
      </c>
      <c r="F2152" s="2">
        <v>875</v>
      </c>
      <c r="G2152" s="2">
        <v>1</v>
      </c>
      <c r="H2152" s="2">
        <v>3</v>
      </c>
      <c r="I2152" s="2">
        <v>0</v>
      </c>
      <c r="J2152" s="2">
        <v>2</v>
      </c>
      <c r="K2152" s="2">
        <v>117000</v>
      </c>
      <c r="L2152" s="2" t="s">
        <v>17</v>
      </c>
      <c r="M2152" s="2" t="s">
        <v>36</v>
      </c>
      <c r="N2152" s="16">
        <f t="shared" si="0"/>
        <v>1972</v>
      </c>
      <c r="O2152" s="16" t="str">
        <f t="shared" si="1"/>
        <v>Good Condition</v>
      </c>
      <c r="P2152" s="16" t="str">
        <f t="shared" si="2"/>
        <v>NEW but not excellent</v>
      </c>
      <c r="Q2152" s="18"/>
      <c r="S2152" s="19"/>
      <c r="T2152" s="20"/>
    </row>
    <row r="2153" spans="1:20" ht="15.75" customHeight="1" x14ac:dyDescent="0.2">
      <c r="A2153" s="2">
        <v>10386</v>
      </c>
      <c r="B2153" s="2">
        <v>8</v>
      </c>
      <c r="C2153" s="2">
        <v>5</v>
      </c>
      <c r="D2153" s="2">
        <v>2004</v>
      </c>
      <c r="E2153" s="2">
        <v>2005</v>
      </c>
      <c r="F2153" s="2">
        <v>2000</v>
      </c>
      <c r="G2153" s="2">
        <v>2</v>
      </c>
      <c r="H2153" s="2">
        <v>3</v>
      </c>
      <c r="I2153" s="2">
        <v>0</v>
      </c>
      <c r="J2153" s="2">
        <v>3</v>
      </c>
      <c r="K2153" s="2">
        <v>305900</v>
      </c>
      <c r="L2153" s="2" t="s">
        <v>13</v>
      </c>
      <c r="M2153" s="2" t="s">
        <v>36</v>
      </c>
      <c r="N2153" s="16">
        <f t="shared" si="0"/>
        <v>2004</v>
      </c>
      <c r="O2153" s="16" t="str">
        <f t="shared" si="1"/>
        <v>Not Good Condition</v>
      </c>
      <c r="P2153" s="16" t="str">
        <f t="shared" si="2"/>
        <v>NEW but not excellent</v>
      </c>
      <c r="Q2153" s="18"/>
      <c r="S2153" s="19"/>
      <c r="T2153" s="20"/>
    </row>
    <row r="2154" spans="1:20" ht="15.75" customHeight="1" x14ac:dyDescent="0.2">
      <c r="A2154" s="2">
        <v>9375</v>
      </c>
      <c r="B2154" s="2">
        <v>8</v>
      </c>
      <c r="C2154" s="2">
        <v>5</v>
      </c>
      <c r="D2154" s="2">
        <v>2002</v>
      </c>
      <c r="E2154" s="2">
        <v>2002</v>
      </c>
      <c r="F2154" s="2">
        <v>2169</v>
      </c>
      <c r="G2154" s="2">
        <v>2</v>
      </c>
      <c r="H2154" s="2">
        <v>3</v>
      </c>
      <c r="I2154" s="2">
        <v>1</v>
      </c>
      <c r="J2154" s="2">
        <v>2</v>
      </c>
      <c r="K2154" s="2">
        <v>228500</v>
      </c>
      <c r="L2154" s="2" t="s">
        <v>13</v>
      </c>
      <c r="M2154" s="2" t="s">
        <v>36</v>
      </c>
      <c r="N2154" s="16">
        <f t="shared" si="0"/>
        <v>2002</v>
      </c>
      <c r="O2154" s="16" t="str">
        <f t="shared" si="1"/>
        <v>Not Good Condition</v>
      </c>
      <c r="P2154" s="16" t="str">
        <f t="shared" si="2"/>
        <v>NEW but not excellent</v>
      </c>
      <c r="Q2154" s="18"/>
      <c r="S2154" s="19"/>
      <c r="T2154" s="20"/>
    </row>
    <row r="2155" spans="1:20" ht="15.75" customHeight="1" x14ac:dyDescent="0.2">
      <c r="A2155" s="2">
        <v>11354</v>
      </c>
      <c r="B2155" s="2">
        <v>7</v>
      </c>
      <c r="C2155" s="2">
        <v>5</v>
      </c>
      <c r="D2155" s="2">
        <v>2000</v>
      </c>
      <c r="E2155" s="2">
        <v>2000</v>
      </c>
      <c r="F2155" s="2">
        <v>1673</v>
      </c>
      <c r="G2155" s="2">
        <v>2</v>
      </c>
      <c r="H2155" s="2">
        <v>3</v>
      </c>
      <c r="I2155" s="2">
        <v>1</v>
      </c>
      <c r="J2155" s="2">
        <v>2</v>
      </c>
      <c r="K2155" s="2">
        <v>270000</v>
      </c>
      <c r="L2155" s="2" t="s">
        <v>13</v>
      </c>
      <c r="M2155" s="2" t="s">
        <v>36</v>
      </c>
      <c r="N2155" s="16">
        <f t="shared" si="0"/>
        <v>2000</v>
      </c>
      <c r="O2155" s="16" t="str">
        <f t="shared" si="1"/>
        <v>Not Good Condition</v>
      </c>
      <c r="P2155" s="16" t="str">
        <f t="shared" si="2"/>
        <v>NEW but not excellent</v>
      </c>
      <c r="Q2155" s="18"/>
      <c r="S2155" s="19"/>
      <c r="T2155" s="20"/>
    </row>
    <row r="2156" spans="1:20" ht="15.75" customHeight="1" x14ac:dyDescent="0.2">
      <c r="A2156" s="2">
        <v>8749</v>
      </c>
      <c r="B2156" s="2">
        <v>7</v>
      </c>
      <c r="C2156" s="2">
        <v>5</v>
      </c>
      <c r="D2156" s="2">
        <v>2002</v>
      </c>
      <c r="E2156" s="2">
        <v>2002</v>
      </c>
      <c r="F2156" s="2">
        <v>1459</v>
      </c>
      <c r="G2156" s="2">
        <v>2</v>
      </c>
      <c r="H2156" s="2">
        <v>3</v>
      </c>
      <c r="I2156" s="2">
        <v>1</v>
      </c>
      <c r="J2156" s="2">
        <v>2</v>
      </c>
      <c r="K2156" s="2">
        <v>192000</v>
      </c>
      <c r="L2156" s="2" t="s">
        <v>13</v>
      </c>
      <c r="M2156" s="2" t="s">
        <v>36</v>
      </c>
      <c r="N2156" s="16">
        <f t="shared" si="0"/>
        <v>2002</v>
      </c>
      <c r="O2156" s="16" t="str">
        <f t="shared" si="1"/>
        <v>Not Good Condition</v>
      </c>
      <c r="P2156" s="16" t="str">
        <f t="shared" si="2"/>
        <v>NEW but not excellent</v>
      </c>
      <c r="Q2156" s="18"/>
      <c r="S2156" s="19"/>
      <c r="T2156" s="20"/>
    </row>
    <row r="2157" spans="1:20" ht="15.75" customHeight="1" x14ac:dyDescent="0.2">
      <c r="A2157" s="2">
        <v>8749</v>
      </c>
      <c r="B2157" s="2">
        <v>7</v>
      </c>
      <c r="C2157" s="2">
        <v>5</v>
      </c>
      <c r="D2157" s="2">
        <v>2003</v>
      </c>
      <c r="E2157" s="2">
        <v>2003</v>
      </c>
      <c r="F2157" s="2">
        <v>1932</v>
      </c>
      <c r="G2157" s="2">
        <v>2</v>
      </c>
      <c r="H2157" s="2">
        <v>3</v>
      </c>
      <c r="I2157" s="2">
        <v>1</v>
      </c>
      <c r="J2157" s="2">
        <v>2</v>
      </c>
      <c r="K2157" s="2">
        <v>213000</v>
      </c>
      <c r="L2157" s="2" t="s">
        <v>13</v>
      </c>
      <c r="M2157" s="2" t="s">
        <v>36</v>
      </c>
      <c r="N2157" s="16">
        <f t="shared" si="0"/>
        <v>2003</v>
      </c>
      <c r="O2157" s="16" t="str">
        <f t="shared" si="1"/>
        <v>Not Good Condition</v>
      </c>
      <c r="P2157" s="16" t="str">
        <f t="shared" si="2"/>
        <v>NEW but not excellent</v>
      </c>
      <c r="Q2157" s="18"/>
      <c r="S2157" s="19"/>
      <c r="T2157" s="20"/>
    </row>
    <row r="2158" spans="1:20" ht="15.75" customHeight="1" x14ac:dyDescent="0.2">
      <c r="A2158" s="2">
        <v>8158</v>
      </c>
      <c r="B2158" s="2">
        <v>7</v>
      </c>
      <c r="C2158" s="2">
        <v>5</v>
      </c>
      <c r="D2158" s="2">
        <v>2002</v>
      </c>
      <c r="E2158" s="2">
        <v>2002</v>
      </c>
      <c r="F2158" s="2">
        <v>1729</v>
      </c>
      <c r="G2158" s="2">
        <v>2</v>
      </c>
      <c r="H2158" s="2">
        <v>3</v>
      </c>
      <c r="I2158" s="2">
        <v>0</v>
      </c>
      <c r="J2158" s="2">
        <v>2</v>
      </c>
      <c r="K2158" s="2">
        <v>200000</v>
      </c>
      <c r="L2158" s="2" t="s">
        <v>13</v>
      </c>
      <c r="M2158" s="2" t="s">
        <v>36</v>
      </c>
      <c r="N2158" s="16">
        <f t="shared" si="0"/>
        <v>2002</v>
      </c>
      <c r="O2158" s="16" t="str">
        <f t="shared" si="1"/>
        <v>Not Good Condition</v>
      </c>
      <c r="P2158" s="16" t="str">
        <f t="shared" si="2"/>
        <v>NEW but not excellent</v>
      </c>
      <c r="Q2158" s="18"/>
      <c r="S2158" s="19"/>
      <c r="T2158" s="20"/>
    </row>
    <row r="2159" spans="1:20" ht="15.75" customHeight="1" x14ac:dyDescent="0.2">
      <c r="A2159" s="2">
        <v>16226</v>
      </c>
      <c r="B2159" s="2">
        <v>8</v>
      </c>
      <c r="C2159" s="2">
        <v>5</v>
      </c>
      <c r="D2159" s="2">
        <v>1998</v>
      </c>
      <c r="E2159" s="2">
        <v>1999</v>
      </c>
      <c r="F2159" s="2">
        <v>2452</v>
      </c>
      <c r="G2159" s="2">
        <v>2</v>
      </c>
      <c r="H2159" s="2">
        <v>4</v>
      </c>
      <c r="I2159" s="2">
        <v>1</v>
      </c>
      <c r="J2159" s="2">
        <v>2</v>
      </c>
      <c r="K2159" s="2">
        <v>267000</v>
      </c>
      <c r="L2159" s="2" t="s">
        <v>13</v>
      </c>
      <c r="M2159" s="2" t="s">
        <v>36</v>
      </c>
      <c r="N2159" s="16">
        <f t="shared" si="0"/>
        <v>1998</v>
      </c>
      <c r="O2159" s="16" t="str">
        <f t="shared" si="1"/>
        <v>Not Good Condition</v>
      </c>
      <c r="P2159" s="16" t="str">
        <f t="shared" si="2"/>
        <v>NEW but not excellent</v>
      </c>
      <c r="Q2159" s="18"/>
      <c r="S2159" s="19"/>
      <c r="T2159" s="20"/>
    </row>
    <row r="2160" spans="1:20" ht="15.75" customHeight="1" x14ac:dyDescent="0.2">
      <c r="A2160" s="2">
        <v>11927</v>
      </c>
      <c r="B2160" s="2">
        <v>8</v>
      </c>
      <c r="C2160" s="2">
        <v>5</v>
      </c>
      <c r="D2160" s="2">
        <v>1994</v>
      </c>
      <c r="E2160" s="2">
        <v>1995</v>
      </c>
      <c r="F2160" s="2">
        <v>1592</v>
      </c>
      <c r="G2160" s="2">
        <v>2</v>
      </c>
      <c r="H2160" s="2">
        <v>3</v>
      </c>
      <c r="I2160" s="2">
        <v>1</v>
      </c>
      <c r="J2160" s="2">
        <v>2</v>
      </c>
      <c r="K2160" s="2">
        <v>228000</v>
      </c>
      <c r="L2160" s="2" t="s">
        <v>13</v>
      </c>
      <c r="M2160" s="2" t="s">
        <v>36</v>
      </c>
      <c r="N2160" s="16">
        <f t="shared" si="0"/>
        <v>1994</v>
      </c>
      <c r="O2160" s="16" t="str">
        <f t="shared" si="1"/>
        <v>Not Good Condition</v>
      </c>
      <c r="P2160" s="16" t="str">
        <f t="shared" si="2"/>
        <v>NEW but not excellent</v>
      </c>
      <c r="Q2160" s="18"/>
      <c r="S2160" s="19"/>
      <c r="T2160" s="20"/>
    </row>
    <row r="2161" spans="1:20" ht="15.75" customHeight="1" x14ac:dyDescent="0.2">
      <c r="A2161" s="2">
        <v>12728</v>
      </c>
      <c r="B2161" s="2">
        <v>8</v>
      </c>
      <c r="C2161" s="2">
        <v>5</v>
      </c>
      <c r="D2161" s="2">
        <v>2001</v>
      </c>
      <c r="E2161" s="2">
        <v>2001</v>
      </c>
      <c r="F2161" s="2">
        <v>2439</v>
      </c>
      <c r="G2161" s="2">
        <v>2</v>
      </c>
      <c r="H2161" s="2">
        <v>4</v>
      </c>
      <c r="I2161" s="2">
        <v>1</v>
      </c>
      <c r="J2161" s="2">
        <v>2</v>
      </c>
      <c r="K2161" s="2">
        <v>275000</v>
      </c>
      <c r="L2161" s="2" t="s">
        <v>13</v>
      </c>
      <c r="M2161" s="2" t="s">
        <v>36</v>
      </c>
      <c r="N2161" s="16">
        <f t="shared" si="0"/>
        <v>2001</v>
      </c>
      <c r="O2161" s="16" t="str">
        <f t="shared" si="1"/>
        <v>Not Good Condition</v>
      </c>
      <c r="P2161" s="16" t="str">
        <f t="shared" si="2"/>
        <v>NEW but not excellent</v>
      </c>
      <c r="Q2161" s="18"/>
      <c r="S2161" s="19"/>
      <c r="T2161" s="20"/>
    </row>
    <row r="2162" spans="1:20" ht="15.75" customHeight="1" x14ac:dyDescent="0.2">
      <c r="A2162" s="2">
        <v>15295</v>
      </c>
      <c r="B2162" s="2">
        <v>7</v>
      </c>
      <c r="C2162" s="2">
        <v>5</v>
      </c>
      <c r="D2162" s="2">
        <v>1996</v>
      </c>
      <c r="E2162" s="2">
        <v>2002</v>
      </c>
      <c r="F2162" s="2">
        <v>1992</v>
      </c>
      <c r="G2162" s="2">
        <v>2</v>
      </c>
      <c r="H2162" s="2">
        <v>3</v>
      </c>
      <c r="I2162" s="2">
        <v>2</v>
      </c>
      <c r="J2162" s="2">
        <v>2</v>
      </c>
      <c r="K2162" s="2">
        <v>211000</v>
      </c>
      <c r="L2162" s="2" t="s">
        <v>13</v>
      </c>
      <c r="M2162" s="2" t="s">
        <v>36</v>
      </c>
      <c r="N2162" s="16">
        <f t="shared" si="0"/>
        <v>1996</v>
      </c>
      <c r="O2162" s="16" t="str">
        <f t="shared" si="1"/>
        <v>Not Good Condition</v>
      </c>
      <c r="P2162" s="16" t="str">
        <f t="shared" si="2"/>
        <v>NEW but not excellent</v>
      </c>
      <c r="Q2162" s="18"/>
      <c r="S2162" s="19"/>
      <c r="T2162" s="20"/>
    </row>
    <row r="2163" spans="1:20" ht="15.75" customHeight="1" x14ac:dyDescent="0.2">
      <c r="A2163" s="2">
        <v>11248</v>
      </c>
      <c r="B2163" s="2">
        <v>9</v>
      </c>
      <c r="C2163" s="2">
        <v>5</v>
      </c>
      <c r="D2163" s="2">
        <v>2002</v>
      </c>
      <c r="E2163" s="2">
        <v>2002</v>
      </c>
      <c r="F2163" s="2">
        <v>1668</v>
      </c>
      <c r="G2163" s="2">
        <v>2</v>
      </c>
      <c r="H2163" s="2">
        <v>3</v>
      </c>
      <c r="I2163" s="2">
        <v>1</v>
      </c>
      <c r="J2163" s="2">
        <v>3</v>
      </c>
      <c r="K2163" s="2">
        <v>285000</v>
      </c>
      <c r="L2163" s="2" t="s">
        <v>13</v>
      </c>
      <c r="M2163" s="2" t="s">
        <v>36</v>
      </c>
      <c r="N2163" s="16">
        <f t="shared" si="0"/>
        <v>2002</v>
      </c>
      <c r="O2163" s="16" t="str">
        <f t="shared" si="1"/>
        <v>Not Good Condition</v>
      </c>
      <c r="P2163" s="16" t="str">
        <f t="shared" si="2"/>
        <v>NEW but not excellent</v>
      </c>
      <c r="Q2163" s="18"/>
      <c r="S2163" s="19"/>
      <c r="T2163" s="20"/>
    </row>
    <row r="2164" spans="1:20" ht="15.75" customHeight="1" x14ac:dyDescent="0.2">
      <c r="A2164" s="2">
        <v>10000</v>
      </c>
      <c r="B2164" s="2">
        <v>8</v>
      </c>
      <c r="C2164" s="2">
        <v>5</v>
      </c>
      <c r="D2164" s="2">
        <v>1995</v>
      </c>
      <c r="E2164" s="2">
        <v>1996</v>
      </c>
      <c r="F2164" s="2">
        <v>2090</v>
      </c>
      <c r="G2164" s="2">
        <v>2</v>
      </c>
      <c r="H2164" s="2">
        <v>3</v>
      </c>
      <c r="I2164" s="2">
        <v>1</v>
      </c>
      <c r="J2164" s="2">
        <v>2</v>
      </c>
      <c r="K2164" s="2">
        <v>240000</v>
      </c>
      <c r="L2164" s="2" t="s">
        <v>13</v>
      </c>
      <c r="M2164" s="2" t="s">
        <v>36</v>
      </c>
      <c r="N2164" s="16">
        <f t="shared" si="0"/>
        <v>1995</v>
      </c>
      <c r="O2164" s="16" t="str">
        <f t="shared" si="1"/>
        <v>Not Good Condition</v>
      </c>
      <c r="P2164" s="16" t="str">
        <f t="shared" si="2"/>
        <v>NEW but not excellent</v>
      </c>
      <c r="Q2164" s="18"/>
      <c r="S2164" s="19"/>
      <c r="T2164" s="20"/>
    </row>
    <row r="2165" spans="1:20" ht="15.75" customHeight="1" x14ac:dyDescent="0.2">
      <c r="A2165" s="2">
        <v>4435</v>
      </c>
      <c r="B2165" s="2">
        <v>6</v>
      </c>
      <c r="C2165" s="2">
        <v>5</v>
      </c>
      <c r="D2165" s="2">
        <v>2003</v>
      </c>
      <c r="E2165" s="2">
        <v>2003</v>
      </c>
      <c r="F2165" s="2">
        <v>848</v>
      </c>
      <c r="G2165" s="2">
        <v>1</v>
      </c>
      <c r="H2165" s="2">
        <v>1</v>
      </c>
      <c r="I2165" s="2">
        <v>0</v>
      </c>
      <c r="J2165" s="2">
        <v>2</v>
      </c>
      <c r="K2165" s="2">
        <v>131500</v>
      </c>
      <c r="L2165" s="2" t="s">
        <v>13</v>
      </c>
      <c r="M2165" s="2" t="s">
        <v>36</v>
      </c>
      <c r="N2165" s="16">
        <f t="shared" si="0"/>
        <v>2003</v>
      </c>
      <c r="O2165" s="16" t="str">
        <f t="shared" si="1"/>
        <v>Not Good Condition</v>
      </c>
      <c r="P2165" s="16" t="str">
        <f t="shared" si="2"/>
        <v>NEW but not excellent</v>
      </c>
      <c r="Q2165" s="18"/>
      <c r="S2165" s="19"/>
      <c r="T2165" s="20"/>
    </row>
    <row r="2166" spans="1:20" ht="15.75" customHeight="1" x14ac:dyDescent="0.2">
      <c r="A2166" s="2">
        <v>17227</v>
      </c>
      <c r="B2166" s="2">
        <v>8</v>
      </c>
      <c r="C2166" s="2">
        <v>5</v>
      </c>
      <c r="D2166" s="2">
        <v>1999</v>
      </c>
      <c r="E2166" s="2">
        <v>2000</v>
      </c>
      <c r="F2166" s="2">
        <v>1341</v>
      </c>
      <c r="G2166" s="2">
        <v>1</v>
      </c>
      <c r="H2166" s="2">
        <v>1</v>
      </c>
      <c r="I2166" s="2">
        <v>1</v>
      </c>
      <c r="J2166" s="2">
        <v>2</v>
      </c>
      <c r="K2166" s="2">
        <v>246900</v>
      </c>
      <c r="L2166" s="2" t="s">
        <v>13</v>
      </c>
      <c r="M2166" s="2" t="s">
        <v>36</v>
      </c>
      <c r="N2166" s="16">
        <f t="shared" si="0"/>
        <v>1999</v>
      </c>
      <c r="O2166" s="16" t="str">
        <f t="shared" si="1"/>
        <v>Not Good Condition</v>
      </c>
      <c r="P2166" s="16" t="str">
        <f t="shared" si="2"/>
        <v>NEW but not excellent</v>
      </c>
      <c r="Q2166" s="18"/>
      <c r="S2166" s="19"/>
      <c r="T2166" s="20"/>
    </row>
    <row r="2167" spans="1:20" ht="15.75" customHeight="1" x14ac:dyDescent="0.2">
      <c r="A2167" s="2">
        <v>8200</v>
      </c>
      <c r="B2167" s="2">
        <v>7</v>
      </c>
      <c r="C2167" s="2">
        <v>5</v>
      </c>
      <c r="D2167" s="2">
        <v>2003</v>
      </c>
      <c r="E2167" s="2">
        <v>2004</v>
      </c>
      <c r="F2167" s="2">
        <v>1928</v>
      </c>
      <c r="G2167" s="2">
        <v>2</v>
      </c>
      <c r="H2167" s="2">
        <v>4</v>
      </c>
      <c r="I2167" s="2">
        <v>1</v>
      </c>
      <c r="J2167" s="2">
        <v>2</v>
      </c>
      <c r="K2167" s="2">
        <v>219500</v>
      </c>
      <c r="L2167" s="2" t="s">
        <v>13</v>
      </c>
      <c r="M2167" s="2" t="s">
        <v>36</v>
      </c>
      <c r="N2167" s="16">
        <f t="shared" si="0"/>
        <v>2003</v>
      </c>
      <c r="O2167" s="16" t="str">
        <f t="shared" si="1"/>
        <v>Not Good Condition</v>
      </c>
      <c r="P2167" s="16" t="str">
        <f t="shared" si="2"/>
        <v>NEW but not excellent</v>
      </c>
      <c r="Q2167" s="18"/>
      <c r="S2167" s="19"/>
      <c r="T2167" s="20"/>
    </row>
    <row r="2168" spans="1:20" ht="15.75" customHeight="1" x14ac:dyDescent="0.2">
      <c r="A2168" s="2">
        <v>8450</v>
      </c>
      <c r="B2168" s="2">
        <v>7</v>
      </c>
      <c r="C2168" s="2">
        <v>5</v>
      </c>
      <c r="D2168" s="2">
        <v>2003</v>
      </c>
      <c r="E2168" s="2">
        <v>2003</v>
      </c>
      <c r="F2168" s="2">
        <v>1337</v>
      </c>
      <c r="G2168" s="2">
        <v>2</v>
      </c>
      <c r="H2168" s="2">
        <v>3</v>
      </c>
      <c r="I2168" s="2">
        <v>0</v>
      </c>
      <c r="J2168" s="2">
        <v>2</v>
      </c>
      <c r="K2168" s="2">
        <v>185000</v>
      </c>
      <c r="L2168" s="2" t="s">
        <v>13</v>
      </c>
      <c r="M2168" s="2" t="s">
        <v>36</v>
      </c>
      <c r="N2168" s="16">
        <f t="shared" si="0"/>
        <v>2003</v>
      </c>
      <c r="O2168" s="16" t="str">
        <f t="shared" si="1"/>
        <v>Not Good Condition</v>
      </c>
      <c r="P2168" s="16" t="str">
        <f t="shared" si="2"/>
        <v>NEW but not excellent</v>
      </c>
      <c r="Q2168" s="18"/>
      <c r="S2168" s="19"/>
      <c r="T2168" s="20"/>
    </row>
    <row r="2169" spans="1:20" ht="15.75" customHeight="1" x14ac:dyDescent="0.2">
      <c r="A2169" s="2">
        <v>8145</v>
      </c>
      <c r="B2169" s="2">
        <v>7</v>
      </c>
      <c r="C2169" s="2">
        <v>5</v>
      </c>
      <c r="D2169" s="2">
        <v>2007</v>
      </c>
      <c r="E2169" s="2">
        <v>2007</v>
      </c>
      <c r="F2169" s="2">
        <v>1476</v>
      </c>
      <c r="G2169" s="2">
        <v>2</v>
      </c>
      <c r="H2169" s="2">
        <v>3</v>
      </c>
      <c r="I2169" s="2">
        <v>0</v>
      </c>
      <c r="J2169" s="2">
        <v>2</v>
      </c>
      <c r="K2169" s="2">
        <v>179400</v>
      </c>
      <c r="L2169" s="2" t="s">
        <v>13</v>
      </c>
      <c r="M2169" s="2" t="s">
        <v>36</v>
      </c>
      <c r="N2169" s="16">
        <f t="shared" si="0"/>
        <v>2007</v>
      </c>
      <c r="O2169" s="16" t="str">
        <f t="shared" si="1"/>
        <v>Not Good Condition</v>
      </c>
      <c r="P2169" s="16" t="str">
        <f t="shared" si="2"/>
        <v>NEW but not excellent</v>
      </c>
      <c r="Q2169" s="18"/>
      <c r="S2169" s="19"/>
      <c r="T2169" s="20"/>
    </row>
    <row r="2170" spans="1:20" ht="15.75" customHeight="1" x14ac:dyDescent="0.2">
      <c r="A2170" s="2">
        <v>9245</v>
      </c>
      <c r="B2170" s="2">
        <v>7</v>
      </c>
      <c r="C2170" s="2">
        <v>5</v>
      </c>
      <c r="D2170" s="2">
        <v>2006</v>
      </c>
      <c r="E2170" s="2">
        <v>2006</v>
      </c>
      <c r="F2170" s="2">
        <v>1797</v>
      </c>
      <c r="G2170" s="2">
        <v>2</v>
      </c>
      <c r="H2170" s="2">
        <v>3</v>
      </c>
      <c r="I2170" s="2">
        <v>0</v>
      </c>
      <c r="J2170" s="2">
        <v>2</v>
      </c>
      <c r="K2170" s="2">
        <v>213500</v>
      </c>
      <c r="L2170" s="2" t="s">
        <v>13</v>
      </c>
      <c r="M2170" s="2" t="s">
        <v>36</v>
      </c>
      <c r="N2170" s="16">
        <f t="shared" si="0"/>
        <v>2006</v>
      </c>
      <c r="O2170" s="16" t="str">
        <f t="shared" si="1"/>
        <v>Not Good Condition</v>
      </c>
      <c r="P2170" s="16" t="str">
        <f t="shared" si="2"/>
        <v>NEW but not excellent</v>
      </c>
      <c r="Q2170" s="18"/>
      <c r="S2170" s="19"/>
      <c r="T2170" s="20"/>
    </row>
    <row r="2171" spans="1:20" ht="15.75" customHeight="1" x14ac:dyDescent="0.2">
      <c r="A2171" s="2">
        <v>8500</v>
      </c>
      <c r="B2171" s="2">
        <v>7</v>
      </c>
      <c r="C2171" s="2">
        <v>5</v>
      </c>
      <c r="D2171" s="2">
        <v>2004</v>
      </c>
      <c r="E2171" s="2">
        <v>2004</v>
      </c>
      <c r="F2171" s="2">
        <v>1422</v>
      </c>
      <c r="G2171" s="2">
        <v>2</v>
      </c>
      <c r="H2171" s="2">
        <v>3</v>
      </c>
      <c r="I2171" s="2">
        <v>0</v>
      </c>
      <c r="J2171" s="2">
        <v>2</v>
      </c>
      <c r="K2171" s="2">
        <v>179600</v>
      </c>
      <c r="L2171" s="2" t="s">
        <v>13</v>
      </c>
      <c r="M2171" s="2" t="s">
        <v>36</v>
      </c>
      <c r="N2171" s="16">
        <f t="shared" si="0"/>
        <v>2004</v>
      </c>
      <c r="O2171" s="16" t="str">
        <f t="shared" si="1"/>
        <v>Not Good Condition</v>
      </c>
      <c r="P2171" s="16" t="str">
        <f t="shared" si="2"/>
        <v>NEW but not excellent</v>
      </c>
      <c r="Q2171" s="18"/>
      <c r="S2171" s="19"/>
      <c r="T2171" s="20"/>
    </row>
    <row r="2172" spans="1:20" ht="15.75" customHeight="1" x14ac:dyDescent="0.2">
      <c r="A2172" s="2">
        <v>8769</v>
      </c>
      <c r="B2172" s="2">
        <v>7</v>
      </c>
      <c r="C2172" s="2">
        <v>5</v>
      </c>
      <c r="D2172" s="2">
        <v>2005</v>
      </c>
      <c r="E2172" s="2">
        <v>2005</v>
      </c>
      <c r="F2172" s="2">
        <v>1190</v>
      </c>
      <c r="G2172" s="2">
        <v>2</v>
      </c>
      <c r="H2172" s="2">
        <v>2</v>
      </c>
      <c r="I2172" s="2">
        <v>0</v>
      </c>
      <c r="J2172" s="2">
        <v>2</v>
      </c>
      <c r="K2172" s="2">
        <v>173500</v>
      </c>
      <c r="L2172" s="2" t="s">
        <v>13</v>
      </c>
      <c r="M2172" s="2" t="s">
        <v>36</v>
      </c>
      <c r="N2172" s="16">
        <f t="shared" si="0"/>
        <v>2005</v>
      </c>
      <c r="O2172" s="16" t="str">
        <f t="shared" si="1"/>
        <v>Not Good Condition</v>
      </c>
      <c r="P2172" s="16" t="str">
        <f t="shared" si="2"/>
        <v>NEW but not excellent</v>
      </c>
      <c r="Q2172" s="18"/>
      <c r="S2172" s="19"/>
      <c r="T2172" s="20"/>
    </row>
    <row r="2173" spans="1:20" ht="15.75" customHeight="1" x14ac:dyDescent="0.2">
      <c r="A2173" s="2">
        <v>8334</v>
      </c>
      <c r="B2173" s="2">
        <v>6</v>
      </c>
      <c r="C2173" s="2">
        <v>5</v>
      </c>
      <c r="D2173" s="2">
        <v>2006</v>
      </c>
      <c r="E2173" s="2">
        <v>2007</v>
      </c>
      <c r="F2173" s="2">
        <v>1330</v>
      </c>
      <c r="G2173" s="2">
        <v>2</v>
      </c>
      <c r="H2173" s="2">
        <v>3</v>
      </c>
      <c r="I2173" s="2">
        <v>1</v>
      </c>
      <c r="J2173" s="2">
        <v>2</v>
      </c>
      <c r="K2173" s="2">
        <v>167840</v>
      </c>
      <c r="L2173" s="2" t="s">
        <v>13</v>
      </c>
      <c r="M2173" s="2" t="s">
        <v>36</v>
      </c>
      <c r="N2173" s="16">
        <f t="shared" si="0"/>
        <v>2006</v>
      </c>
      <c r="O2173" s="16" t="str">
        <f t="shared" si="1"/>
        <v>Not Good Condition</v>
      </c>
      <c r="P2173" s="16" t="str">
        <f t="shared" si="2"/>
        <v>NEW but not excellent</v>
      </c>
      <c r="Q2173" s="18"/>
      <c r="S2173" s="19"/>
      <c r="T2173" s="20"/>
    </row>
    <row r="2174" spans="1:20" ht="15.75" customHeight="1" x14ac:dyDescent="0.2">
      <c r="A2174" s="2">
        <v>8333</v>
      </c>
      <c r="B2174" s="2">
        <v>7</v>
      </c>
      <c r="C2174" s="2">
        <v>5</v>
      </c>
      <c r="D2174" s="2">
        <v>2006</v>
      </c>
      <c r="E2174" s="2">
        <v>2006</v>
      </c>
      <c r="F2174" s="2">
        <v>1491</v>
      </c>
      <c r="G2174" s="2">
        <v>2</v>
      </c>
      <c r="H2174" s="2">
        <v>3</v>
      </c>
      <c r="I2174" s="2">
        <v>1</v>
      </c>
      <c r="J2174" s="2">
        <v>2</v>
      </c>
      <c r="K2174" s="2">
        <v>168675</v>
      </c>
      <c r="L2174" s="2" t="s">
        <v>13</v>
      </c>
      <c r="M2174" s="2" t="s">
        <v>36</v>
      </c>
      <c r="N2174" s="16">
        <f t="shared" si="0"/>
        <v>2006</v>
      </c>
      <c r="O2174" s="16" t="str">
        <f t="shared" si="1"/>
        <v>Not Good Condition</v>
      </c>
      <c r="P2174" s="16" t="str">
        <f t="shared" si="2"/>
        <v>NEW but not excellent</v>
      </c>
      <c r="Q2174" s="18"/>
      <c r="S2174" s="19"/>
      <c r="T2174" s="20"/>
    </row>
    <row r="2175" spans="1:20" ht="15.75" customHeight="1" x14ac:dyDescent="0.2">
      <c r="A2175" s="2">
        <v>9045</v>
      </c>
      <c r="B2175" s="2">
        <v>5</v>
      </c>
      <c r="C2175" s="2">
        <v>5</v>
      </c>
      <c r="D2175" s="2">
        <v>2005</v>
      </c>
      <c r="E2175" s="2">
        <v>2005</v>
      </c>
      <c r="F2175" s="2">
        <v>1536</v>
      </c>
      <c r="G2175" s="2">
        <v>2</v>
      </c>
      <c r="H2175" s="2">
        <v>3</v>
      </c>
      <c r="I2175" s="2">
        <v>0</v>
      </c>
      <c r="J2175" s="2">
        <v>2</v>
      </c>
      <c r="K2175" s="2">
        <v>167000</v>
      </c>
      <c r="L2175" s="2" t="s">
        <v>13</v>
      </c>
      <c r="M2175" s="2" t="s">
        <v>36</v>
      </c>
      <c r="N2175" s="16">
        <f t="shared" si="0"/>
        <v>2005</v>
      </c>
      <c r="O2175" s="16" t="str">
        <f t="shared" si="1"/>
        <v>Not Good Condition</v>
      </c>
      <c r="P2175" s="16" t="str">
        <f t="shared" si="2"/>
        <v>NEW but not excellent</v>
      </c>
      <c r="Q2175" s="18"/>
      <c r="S2175" s="19"/>
      <c r="T2175" s="20"/>
    </row>
    <row r="2176" spans="1:20" ht="15.75" customHeight="1" x14ac:dyDescent="0.2">
      <c r="A2176" s="2">
        <v>9170</v>
      </c>
      <c r="B2176" s="2">
        <v>5</v>
      </c>
      <c r="C2176" s="2">
        <v>7</v>
      </c>
      <c r="D2176" s="2">
        <v>1965</v>
      </c>
      <c r="E2176" s="2">
        <v>1965</v>
      </c>
      <c r="F2176" s="2">
        <v>1214</v>
      </c>
      <c r="G2176" s="2">
        <v>1</v>
      </c>
      <c r="H2176" s="2">
        <v>2</v>
      </c>
      <c r="I2176" s="2">
        <v>0</v>
      </c>
      <c r="J2176" s="2">
        <v>2</v>
      </c>
      <c r="K2176" s="2">
        <v>140000</v>
      </c>
      <c r="L2176" s="2" t="s">
        <v>13</v>
      </c>
      <c r="M2176" s="2" t="s">
        <v>35</v>
      </c>
      <c r="N2176" s="16">
        <f t="shared" si="0"/>
        <v>1965</v>
      </c>
      <c r="O2176" s="16" t="str">
        <f t="shared" si="1"/>
        <v>Not Good Condition</v>
      </c>
      <c r="P2176" s="16" t="str">
        <f t="shared" si="2"/>
        <v>NEW but not excellent</v>
      </c>
      <c r="Q2176" s="18"/>
      <c r="S2176" s="19"/>
      <c r="T2176" s="20"/>
    </row>
    <row r="2177" spans="1:20" ht="15.75" customHeight="1" x14ac:dyDescent="0.2">
      <c r="A2177" s="2">
        <v>9825</v>
      </c>
      <c r="B2177" s="2">
        <v>5</v>
      </c>
      <c r="C2177" s="2">
        <v>5</v>
      </c>
      <c r="D2177" s="2">
        <v>1967</v>
      </c>
      <c r="E2177" s="2">
        <v>1967</v>
      </c>
      <c r="F2177" s="2">
        <v>936</v>
      </c>
      <c r="G2177" s="2">
        <v>1</v>
      </c>
      <c r="H2177" s="2">
        <v>2</v>
      </c>
      <c r="I2177" s="2">
        <v>1</v>
      </c>
      <c r="J2177" s="2">
        <v>1</v>
      </c>
      <c r="K2177" s="2">
        <v>118500</v>
      </c>
      <c r="L2177" s="2" t="s">
        <v>13</v>
      </c>
      <c r="M2177" s="2" t="s">
        <v>35</v>
      </c>
      <c r="N2177" s="16">
        <f t="shared" si="0"/>
        <v>1967</v>
      </c>
      <c r="O2177" s="16" t="str">
        <f t="shared" si="1"/>
        <v>Not Good Condition</v>
      </c>
      <c r="P2177" s="16" t="str">
        <f t="shared" si="2"/>
        <v>NEW but not excellent</v>
      </c>
      <c r="Q2177" s="18"/>
      <c r="S2177" s="19"/>
      <c r="T2177" s="20"/>
    </row>
    <row r="2178" spans="1:20" ht="15.75" customHeight="1" x14ac:dyDescent="0.2">
      <c r="A2178" s="2">
        <v>8308</v>
      </c>
      <c r="B2178" s="2">
        <v>4</v>
      </c>
      <c r="C2178" s="2">
        <v>6</v>
      </c>
      <c r="D2178" s="2">
        <v>1963</v>
      </c>
      <c r="E2178" s="2">
        <v>1963</v>
      </c>
      <c r="F2178" s="2">
        <v>1088</v>
      </c>
      <c r="G2178" s="2">
        <v>1</v>
      </c>
      <c r="H2178" s="2">
        <v>2</v>
      </c>
      <c r="I2178" s="2">
        <v>0</v>
      </c>
      <c r="J2178" s="2">
        <v>2</v>
      </c>
      <c r="K2178" s="2">
        <v>110000</v>
      </c>
      <c r="L2178" s="2" t="s">
        <v>17</v>
      </c>
      <c r="M2178" s="2" t="s">
        <v>35</v>
      </c>
      <c r="N2178" s="16">
        <f t="shared" si="0"/>
        <v>1963</v>
      </c>
      <c r="O2178" s="16" t="str">
        <f t="shared" si="1"/>
        <v>Good Condition</v>
      </c>
      <c r="P2178" s="16" t="str">
        <f t="shared" si="2"/>
        <v>NEW but not excellent</v>
      </c>
      <c r="Q2178" s="18"/>
      <c r="S2178" s="19"/>
      <c r="T2178" s="20"/>
    </row>
    <row r="2179" spans="1:20" ht="15.75" customHeight="1" x14ac:dyDescent="0.2">
      <c r="A2179" s="2">
        <v>10921</v>
      </c>
      <c r="B2179" s="2">
        <v>4</v>
      </c>
      <c r="C2179" s="2">
        <v>5</v>
      </c>
      <c r="D2179" s="2">
        <v>1965</v>
      </c>
      <c r="E2179" s="2">
        <v>1965</v>
      </c>
      <c r="F2179" s="2">
        <v>960</v>
      </c>
      <c r="G2179" s="2">
        <v>1</v>
      </c>
      <c r="H2179" s="2">
        <v>3</v>
      </c>
      <c r="I2179" s="2">
        <v>0</v>
      </c>
      <c r="J2179" s="2">
        <v>1</v>
      </c>
      <c r="K2179" s="2">
        <v>94750</v>
      </c>
      <c r="L2179" s="2" t="s">
        <v>13</v>
      </c>
      <c r="M2179" s="2" t="s">
        <v>35</v>
      </c>
      <c r="N2179" s="16">
        <f t="shared" si="0"/>
        <v>1965</v>
      </c>
      <c r="O2179" s="16" t="str">
        <f t="shared" si="1"/>
        <v>Not Good Condition</v>
      </c>
      <c r="P2179" s="16" t="str">
        <f t="shared" si="2"/>
        <v>NEW but not excellent</v>
      </c>
      <c r="Q2179" s="18"/>
      <c r="S2179" s="19"/>
      <c r="T2179" s="20"/>
    </row>
    <row r="2180" spans="1:20" ht="15.75" customHeight="1" x14ac:dyDescent="0.2">
      <c r="A2180" s="2">
        <v>16287</v>
      </c>
      <c r="B2180" s="2">
        <v>5</v>
      </c>
      <c r="C2180" s="2">
        <v>6</v>
      </c>
      <c r="D2180" s="2">
        <v>1925</v>
      </c>
      <c r="E2180" s="2">
        <v>1950</v>
      </c>
      <c r="F2180" s="2">
        <v>1351</v>
      </c>
      <c r="G2180" s="2">
        <v>1</v>
      </c>
      <c r="H2180" s="2">
        <v>3</v>
      </c>
      <c r="I2180" s="2">
        <v>1</v>
      </c>
      <c r="J2180" s="2">
        <v>2</v>
      </c>
      <c r="K2180" s="2">
        <v>122000</v>
      </c>
      <c r="L2180" s="2" t="s">
        <v>17</v>
      </c>
      <c r="M2180" s="2" t="s">
        <v>35</v>
      </c>
      <c r="N2180" s="16">
        <f t="shared" si="0"/>
        <v>1925</v>
      </c>
      <c r="O2180" s="16" t="str">
        <f t="shared" si="1"/>
        <v>Good Condition</v>
      </c>
      <c r="P2180" s="16" t="str">
        <f t="shared" si="2"/>
        <v>OLD and not excellent</v>
      </c>
      <c r="Q2180" s="18"/>
      <c r="S2180" s="19"/>
      <c r="T2180" s="20"/>
    </row>
    <row r="2181" spans="1:20" ht="15.75" customHeight="1" x14ac:dyDescent="0.2">
      <c r="A2181" s="2">
        <v>8240</v>
      </c>
      <c r="B2181" s="2">
        <v>6</v>
      </c>
      <c r="C2181" s="2">
        <v>6</v>
      </c>
      <c r="D2181" s="2">
        <v>1960</v>
      </c>
      <c r="E2181" s="2">
        <v>1960</v>
      </c>
      <c r="F2181" s="2">
        <v>1179</v>
      </c>
      <c r="G2181" s="2">
        <v>1</v>
      </c>
      <c r="H2181" s="2">
        <v>2</v>
      </c>
      <c r="I2181" s="2">
        <v>0</v>
      </c>
      <c r="J2181" s="2">
        <v>2</v>
      </c>
      <c r="K2181" s="2">
        <v>110000</v>
      </c>
      <c r="L2181" s="2" t="s">
        <v>13</v>
      </c>
      <c r="M2181" s="2" t="s">
        <v>35</v>
      </c>
      <c r="N2181" s="16">
        <f t="shared" si="0"/>
        <v>1960</v>
      </c>
      <c r="O2181" s="16" t="str">
        <f t="shared" si="1"/>
        <v>Not Good Condition</v>
      </c>
      <c r="P2181" s="16" t="str">
        <f t="shared" si="2"/>
        <v>NEW but not excellent</v>
      </c>
      <c r="Q2181" s="18"/>
      <c r="S2181" s="19"/>
      <c r="T2181" s="20"/>
    </row>
    <row r="2182" spans="1:20" ht="15.75" customHeight="1" x14ac:dyDescent="0.2">
      <c r="A2182" s="2">
        <v>11841</v>
      </c>
      <c r="B2182" s="2">
        <v>6</v>
      </c>
      <c r="C2182" s="2">
        <v>5</v>
      </c>
      <c r="D2182" s="2">
        <v>1990</v>
      </c>
      <c r="E2182" s="2">
        <v>1990</v>
      </c>
      <c r="F2182" s="2">
        <v>816</v>
      </c>
      <c r="G2182" s="2">
        <v>1</v>
      </c>
      <c r="H2182" s="2">
        <v>3</v>
      </c>
      <c r="I2182" s="2">
        <v>0</v>
      </c>
      <c r="J2182" s="2">
        <v>0</v>
      </c>
      <c r="K2182" s="2">
        <v>118500</v>
      </c>
      <c r="L2182" s="2" t="s">
        <v>17</v>
      </c>
      <c r="M2182" s="2" t="s">
        <v>35</v>
      </c>
      <c r="N2182" s="16">
        <f t="shared" si="0"/>
        <v>1990</v>
      </c>
      <c r="O2182" s="16" t="str">
        <f t="shared" si="1"/>
        <v>Good Condition</v>
      </c>
      <c r="P2182" s="16" t="str">
        <f t="shared" si="2"/>
        <v>NEW but not excellent</v>
      </c>
      <c r="Q2182" s="18"/>
      <c r="S2182" s="19"/>
      <c r="T2182" s="20"/>
    </row>
    <row r="2183" spans="1:20" ht="15.75" customHeight="1" x14ac:dyDescent="0.2">
      <c r="A2183" s="2">
        <v>6285</v>
      </c>
      <c r="B2183" s="2">
        <v>6</v>
      </c>
      <c r="C2183" s="2">
        <v>6</v>
      </c>
      <c r="D2183" s="2">
        <v>1976</v>
      </c>
      <c r="E2183" s="2">
        <v>1976</v>
      </c>
      <c r="F2183" s="2">
        <v>1044</v>
      </c>
      <c r="G2183" s="2">
        <v>1</v>
      </c>
      <c r="H2183" s="2">
        <v>3</v>
      </c>
      <c r="I2183" s="2">
        <v>1</v>
      </c>
      <c r="J2183" s="2">
        <v>2</v>
      </c>
      <c r="K2183" s="2">
        <v>133500</v>
      </c>
      <c r="L2183" s="2" t="s">
        <v>26</v>
      </c>
      <c r="M2183" s="2" t="s">
        <v>35</v>
      </c>
      <c r="N2183" s="16">
        <f t="shared" si="0"/>
        <v>1976</v>
      </c>
      <c r="O2183" s="16" t="str">
        <f t="shared" si="1"/>
        <v>Not Good Condition</v>
      </c>
      <c r="P2183" s="16" t="str">
        <f t="shared" si="2"/>
        <v>NEW but not excellent</v>
      </c>
      <c r="Q2183" s="18"/>
      <c r="S2183" s="19"/>
      <c r="T2183" s="20"/>
    </row>
    <row r="2184" spans="1:20" ht="15.75" customHeight="1" x14ac:dyDescent="0.2">
      <c r="A2184" s="2">
        <v>7917</v>
      </c>
      <c r="B2184" s="2">
        <v>6</v>
      </c>
      <c r="C2184" s="2">
        <v>7</v>
      </c>
      <c r="D2184" s="2">
        <v>1976</v>
      </c>
      <c r="E2184" s="2">
        <v>1976</v>
      </c>
      <c r="F2184" s="2">
        <v>1113</v>
      </c>
      <c r="G2184" s="2">
        <v>1</v>
      </c>
      <c r="H2184" s="2">
        <v>3</v>
      </c>
      <c r="I2184" s="2">
        <v>1</v>
      </c>
      <c r="J2184" s="2">
        <v>1</v>
      </c>
      <c r="K2184" s="2">
        <v>148000</v>
      </c>
      <c r="L2184" s="2" t="s">
        <v>17</v>
      </c>
      <c r="M2184" s="2" t="s">
        <v>35</v>
      </c>
      <c r="N2184" s="16">
        <f t="shared" si="0"/>
        <v>1976</v>
      </c>
      <c r="O2184" s="16" t="str">
        <f t="shared" si="1"/>
        <v>Good Condition</v>
      </c>
      <c r="P2184" s="16" t="str">
        <f t="shared" si="2"/>
        <v>NEW but not excellent</v>
      </c>
      <c r="Q2184" s="18"/>
      <c r="S2184" s="19"/>
      <c r="T2184" s="20"/>
    </row>
    <row r="2185" spans="1:20" ht="15.75" customHeight="1" x14ac:dyDescent="0.2">
      <c r="A2185" s="2">
        <v>9555</v>
      </c>
      <c r="B2185" s="2">
        <v>5</v>
      </c>
      <c r="C2185" s="2">
        <v>6</v>
      </c>
      <c r="D2185" s="2">
        <v>1979</v>
      </c>
      <c r="E2185" s="2">
        <v>1979</v>
      </c>
      <c r="F2185" s="2">
        <v>2233</v>
      </c>
      <c r="G2185" s="2">
        <v>2</v>
      </c>
      <c r="H2185" s="2">
        <v>5</v>
      </c>
      <c r="I2185" s="2">
        <v>0</v>
      </c>
      <c r="J2185" s="2">
        <v>2</v>
      </c>
      <c r="K2185" s="2">
        <v>141000</v>
      </c>
      <c r="L2185" s="2" t="s">
        <v>13</v>
      </c>
      <c r="M2185" s="2" t="s">
        <v>35</v>
      </c>
      <c r="N2185" s="16">
        <f t="shared" si="0"/>
        <v>1979</v>
      </c>
      <c r="O2185" s="16" t="str">
        <f t="shared" si="1"/>
        <v>Not Good Condition</v>
      </c>
      <c r="P2185" s="16" t="str">
        <f t="shared" si="2"/>
        <v>NEW but not excellent</v>
      </c>
      <c r="Q2185" s="18"/>
      <c r="S2185" s="19"/>
      <c r="T2185" s="20"/>
    </row>
    <row r="2186" spans="1:20" ht="15.75" customHeight="1" x14ac:dyDescent="0.2">
      <c r="A2186" s="2">
        <v>8536</v>
      </c>
      <c r="B2186" s="2">
        <v>5</v>
      </c>
      <c r="C2186" s="2">
        <v>5</v>
      </c>
      <c r="D2186" s="2">
        <v>2006</v>
      </c>
      <c r="E2186" s="2">
        <v>2007</v>
      </c>
      <c r="F2186" s="2">
        <v>1125</v>
      </c>
      <c r="G2186" s="2">
        <v>1</v>
      </c>
      <c r="H2186" s="2">
        <v>2</v>
      </c>
      <c r="I2186" s="2">
        <v>0</v>
      </c>
      <c r="J2186" s="2">
        <v>2</v>
      </c>
      <c r="K2186" s="2">
        <v>155000</v>
      </c>
      <c r="L2186" s="2" t="s">
        <v>13</v>
      </c>
      <c r="M2186" s="2" t="s">
        <v>35</v>
      </c>
      <c r="N2186" s="16">
        <f t="shared" si="0"/>
        <v>2006</v>
      </c>
      <c r="O2186" s="16" t="str">
        <f t="shared" si="1"/>
        <v>Not Good Condition</v>
      </c>
      <c r="P2186" s="16" t="str">
        <f t="shared" si="2"/>
        <v>NEW but not excellent</v>
      </c>
      <c r="Q2186" s="18"/>
      <c r="S2186" s="19"/>
      <c r="T2186" s="20"/>
    </row>
    <row r="2187" spans="1:20" ht="15.75" customHeight="1" x14ac:dyDescent="0.2">
      <c r="A2187" s="2">
        <v>7024</v>
      </c>
      <c r="B2187" s="2">
        <v>5</v>
      </c>
      <c r="C2187" s="2">
        <v>5</v>
      </c>
      <c r="D2187" s="2">
        <v>2005</v>
      </c>
      <c r="E2187" s="2">
        <v>2006</v>
      </c>
      <c r="F2187" s="2">
        <v>1090</v>
      </c>
      <c r="G2187" s="2">
        <v>1</v>
      </c>
      <c r="H2187" s="2">
        <v>2</v>
      </c>
      <c r="I2187" s="2">
        <v>0</v>
      </c>
      <c r="J2187" s="2">
        <v>2</v>
      </c>
      <c r="K2187" s="2">
        <v>157000</v>
      </c>
      <c r="L2187" s="2" t="s">
        <v>13</v>
      </c>
      <c r="M2187" s="2" t="s">
        <v>35</v>
      </c>
      <c r="N2187" s="16">
        <f t="shared" si="0"/>
        <v>2005</v>
      </c>
      <c r="O2187" s="16" t="str">
        <f t="shared" si="1"/>
        <v>Not Good Condition</v>
      </c>
      <c r="P2187" s="16" t="str">
        <f t="shared" si="2"/>
        <v>NEW but not excellent</v>
      </c>
      <c r="Q2187" s="18"/>
      <c r="S2187" s="19"/>
      <c r="T2187" s="20"/>
    </row>
    <row r="2188" spans="1:20" ht="15.75" customHeight="1" x14ac:dyDescent="0.2">
      <c r="A2188" s="2">
        <v>7023</v>
      </c>
      <c r="B2188" s="2">
        <v>5</v>
      </c>
      <c r="C2188" s="2">
        <v>5</v>
      </c>
      <c r="D2188" s="2">
        <v>2005</v>
      </c>
      <c r="E2188" s="2">
        <v>2006</v>
      </c>
      <c r="F2188" s="2">
        <v>1408</v>
      </c>
      <c r="G2188" s="2">
        <v>2</v>
      </c>
      <c r="H2188" s="2">
        <v>3</v>
      </c>
      <c r="I2188" s="2">
        <v>0</v>
      </c>
      <c r="J2188" s="2">
        <v>2</v>
      </c>
      <c r="K2188" s="2">
        <v>171500</v>
      </c>
      <c r="L2188" s="2" t="s">
        <v>13</v>
      </c>
      <c r="M2188" s="2" t="s">
        <v>35</v>
      </c>
      <c r="N2188" s="16">
        <f t="shared" si="0"/>
        <v>2005</v>
      </c>
      <c r="O2188" s="16" t="str">
        <f t="shared" si="1"/>
        <v>Not Good Condition</v>
      </c>
      <c r="P2188" s="16" t="str">
        <f t="shared" si="2"/>
        <v>NEW but not excellent</v>
      </c>
      <c r="Q2188" s="18"/>
      <c r="S2188" s="19"/>
      <c r="T2188" s="20"/>
    </row>
    <row r="2189" spans="1:20" ht="15.75" customHeight="1" x14ac:dyDescent="0.2">
      <c r="A2189" s="2">
        <v>3675</v>
      </c>
      <c r="B2189" s="2">
        <v>6</v>
      </c>
      <c r="C2189" s="2">
        <v>5</v>
      </c>
      <c r="D2189" s="2">
        <v>2005</v>
      </c>
      <c r="E2189" s="2">
        <v>2005</v>
      </c>
      <c r="F2189" s="2">
        <v>1072</v>
      </c>
      <c r="G2189" s="2">
        <v>1</v>
      </c>
      <c r="H2189" s="2">
        <v>2</v>
      </c>
      <c r="I2189" s="2">
        <v>0</v>
      </c>
      <c r="J2189" s="2">
        <v>2</v>
      </c>
      <c r="K2189" s="2">
        <v>140000</v>
      </c>
      <c r="L2189" s="2" t="s">
        <v>13</v>
      </c>
      <c r="M2189" s="2" t="s">
        <v>35</v>
      </c>
      <c r="N2189" s="16">
        <f t="shared" si="0"/>
        <v>2005</v>
      </c>
      <c r="O2189" s="16" t="str">
        <f t="shared" si="1"/>
        <v>Not Good Condition</v>
      </c>
      <c r="P2189" s="16" t="str">
        <f t="shared" si="2"/>
        <v>NEW but not excellent</v>
      </c>
      <c r="Q2189" s="18"/>
      <c r="S2189" s="19"/>
      <c r="T2189" s="20"/>
    </row>
    <row r="2190" spans="1:20" ht="15.75" customHeight="1" x14ac:dyDescent="0.2">
      <c r="A2190" s="2">
        <v>6400</v>
      </c>
      <c r="B2190" s="2">
        <v>5</v>
      </c>
      <c r="C2190" s="2">
        <v>7</v>
      </c>
      <c r="D2190" s="2">
        <v>1959</v>
      </c>
      <c r="E2190" s="2">
        <v>2000</v>
      </c>
      <c r="F2190" s="2">
        <v>960</v>
      </c>
      <c r="G2190" s="2">
        <v>1</v>
      </c>
      <c r="H2190" s="2">
        <v>2</v>
      </c>
      <c r="I2190" s="2">
        <v>0</v>
      </c>
      <c r="J2190" s="2">
        <v>1</v>
      </c>
      <c r="K2190" s="2">
        <v>131750</v>
      </c>
      <c r="L2190" s="2" t="s">
        <v>13</v>
      </c>
      <c r="M2190" s="2" t="s">
        <v>35</v>
      </c>
      <c r="N2190" s="16">
        <f t="shared" si="0"/>
        <v>1959</v>
      </c>
      <c r="O2190" s="16" t="str">
        <f t="shared" si="1"/>
        <v>Not Good Condition</v>
      </c>
      <c r="P2190" s="16" t="str">
        <f t="shared" si="2"/>
        <v>OLD and not excellent</v>
      </c>
      <c r="Q2190" s="18"/>
      <c r="S2190" s="19"/>
      <c r="T2190" s="20"/>
    </row>
    <row r="2191" spans="1:20" ht="15.75" customHeight="1" x14ac:dyDescent="0.2">
      <c r="A2191" s="2">
        <v>6882</v>
      </c>
      <c r="B2191" s="2">
        <v>4</v>
      </c>
      <c r="C2191" s="2">
        <v>3</v>
      </c>
      <c r="D2191" s="2">
        <v>1955</v>
      </c>
      <c r="E2191" s="2">
        <v>1955</v>
      </c>
      <c r="F2191" s="2">
        <v>1152</v>
      </c>
      <c r="G2191" s="2">
        <v>2</v>
      </c>
      <c r="H2191" s="2">
        <v>2</v>
      </c>
      <c r="I2191" s="2">
        <v>0</v>
      </c>
      <c r="J2191" s="2">
        <v>0</v>
      </c>
      <c r="K2191" s="2">
        <v>61500</v>
      </c>
      <c r="L2191" s="2" t="s">
        <v>13</v>
      </c>
      <c r="M2191" s="2" t="s">
        <v>35</v>
      </c>
      <c r="N2191" s="16">
        <f t="shared" si="0"/>
        <v>1955</v>
      </c>
      <c r="O2191" s="16" t="str">
        <f t="shared" si="1"/>
        <v>Not Good Condition</v>
      </c>
      <c r="P2191" s="16" t="str">
        <f t="shared" si="2"/>
        <v>OLD and not excellent</v>
      </c>
      <c r="Q2191" s="18"/>
      <c r="S2191" s="19"/>
      <c r="T2191" s="20"/>
    </row>
    <row r="2192" spans="1:20" ht="15.75" customHeight="1" x14ac:dyDescent="0.2">
      <c r="A2192" s="2">
        <v>10215</v>
      </c>
      <c r="B2192" s="2">
        <v>4</v>
      </c>
      <c r="C2192" s="2">
        <v>5</v>
      </c>
      <c r="D2192" s="2">
        <v>1954</v>
      </c>
      <c r="E2192" s="2">
        <v>1954</v>
      </c>
      <c r="F2192" s="2">
        <v>948</v>
      </c>
      <c r="G2192" s="2">
        <v>1</v>
      </c>
      <c r="H2192" s="2">
        <v>3</v>
      </c>
      <c r="I2192" s="2">
        <v>0</v>
      </c>
      <c r="J2192" s="2">
        <v>1</v>
      </c>
      <c r="K2192" s="2">
        <v>111000</v>
      </c>
      <c r="L2192" s="2" t="s">
        <v>13</v>
      </c>
      <c r="M2192" s="2" t="s">
        <v>35</v>
      </c>
      <c r="N2192" s="16">
        <f t="shared" si="0"/>
        <v>1954</v>
      </c>
      <c r="O2192" s="16" t="str">
        <f t="shared" si="1"/>
        <v>Not Good Condition</v>
      </c>
      <c r="P2192" s="16" t="str">
        <f t="shared" si="2"/>
        <v>OLD and not excellent</v>
      </c>
      <c r="Q2192" s="18"/>
      <c r="S2192" s="19"/>
      <c r="T2192" s="20"/>
    </row>
    <row r="2193" spans="1:20" ht="15.75" customHeight="1" x14ac:dyDescent="0.2">
      <c r="A2193" s="2">
        <v>8741</v>
      </c>
      <c r="B2193" s="2">
        <v>5</v>
      </c>
      <c r="C2193" s="2">
        <v>6</v>
      </c>
      <c r="D2193" s="2">
        <v>1946</v>
      </c>
      <c r="E2193" s="2">
        <v>1950</v>
      </c>
      <c r="F2193" s="2">
        <v>1195</v>
      </c>
      <c r="G2193" s="2">
        <v>2</v>
      </c>
      <c r="H2193" s="2">
        <v>4</v>
      </c>
      <c r="I2193" s="2">
        <v>0</v>
      </c>
      <c r="J2193" s="2">
        <v>0</v>
      </c>
      <c r="K2193" s="2">
        <v>98500</v>
      </c>
      <c r="L2193" s="2" t="s">
        <v>13</v>
      </c>
      <c r="M2193" s="2" t="s">
        <v>35</v>
      </c>
      <c r="N2193" s="16">
        <f t="shared" si="0"/>
        <v>1946</v>
      </c>
      <c r="O2193" s="16" t="str">
        <f t="shared" si="1"/>
        <v>Not Good Condition</v>
      </c>
      <c r="P2193" s="16" t="str">
        <f t="shared" si="2"/>
        <v>OLD and not excellent</v>
      </c>
      <c r="Q2193" s="18"/>
      <c r="S2193" s="19"/>
      <c r="T2193" s="20"/>
    </row>
    <row r="2194" spans="1:20" ht="15.75" customHeight="1" x14ac:dyDescent="0.2">
      <c r="A2194" s="2">
        <v>4270</v>
      </c>
      <c r="B2194" s="2">
        <v>3</v>
      </c>
      <c r="C2194" s="2">
        <v>6</v>
      </c>
      <c r="D2194" s="2">
        <v>1931</v>
      </c>
      <c r="E2194" s="2">
        <v>2006</v>
      </c>
      <c r="F2194" s="2">
        <v>774</v>
      </c>
      <c r="G2194" s="2">
        <v>1</v>
      </c>
      <c r="H2194" s="2">
        <v>3</v>
      </c>
      <c r="I2194" s="2">
        <v>0</v>
      </c>
      <c r="J2194" s="2">
        <v>0</v>
      </c>
      <c r="K2194" s="2">
        <v>79000</v>
      </c>
      <c r="L2194" s="2" t="s">
        <v>13</v>
      </c>
      <c r="M2194" s="2" t="s">
        <v>35</v>
      </c>
      <c r="N2194" s="16">
        <f t="shared" si="0"/>
        <v>1931</v>
      </c>
      <c r="O2194" s="16" t="str">
        <f t="shared" si="1"/>
        <v>Not Good Condition</v>
      </c>
      <c r="P2194" s="16" t="str">
        <f t="shared" si="2"/>
        <v>OLD and not excellent</v>
      </c>
      <c r="Q2194" s="18"/>
      <c r="S2194" s="19"/>
      <c r="T2194" s="20"/>
    </row>
    <row r="2195" spans="1:20" ht="15.75" customHeight="1" x14ac:dyDescent="0.2">
      <c r="A2195" s="2">
        <v>10042</v>
      </c>
      <c r="B2195" s="2">
        <v>6</v>
      </c>
      <c r="C2195" s="2">
        <v>8</v>
      </c>
      <c r="D2195" s="2">
        <v>1920</v>
      </c>
      <c r="E2195" s="2">
        <v>1995</v>
      </c>
      <c r="F2195" s="2">
        <v>865</v>
      </c>
      <c r="G2195" s="2">
        <v>1</v>
      </c>
      <c r="H2195" s="2">
        <v>2</v>
      </c>
      <c r="I2195" s="2">
        <v>1</v>
      </c>
      <c r="J2195" s="2">
        <v>1</v>
      </c>
      <c r="K2195" s="2">
        <v>108500</v>
      </c>
      <c r="L2195" s="2" t="s">
        <v>13</v>
      </c>
      <c r="M2195" s="2" t="s">
        <v>35</v>
      </c>
      <c r="N2195" s="16">
        <f t="shared" si="0"/>
        <v>1920</v>
      </c>
      <c r="O2195" s="16" t="str">
        <f t="shared" si="1"/>
        <v>Not Good Condition</v>
      </c>
      <c r="P2195" s="16" t="str">
        <f t="shared" si="2"/>
        <v>OLD and not excellent</v>
      </c>
      <c r="Q2195" s="18"/>
      <c r="S2195" s="19"/>
      <c r="T2195" s="20"/>
    </row>
    <row r="2196" spans="1:20" ht="15.75" customHeight="1" x14ac:dyDescent="0.2">
      <c r="A2196" s="2">
        <v>9450</v>
      </c>
      <c r="B2196" s="2">
        <v>4</v>
      </c>
      <c r="C2196" s="2">
        <v>5</v>
      </c>
      <c r="D2196" s="2">
        <v>1954</v>
      </c>
      <c r="E2196" s="2">
        <v>1954</v>
      </c>
      <c r="F2196" s="2">
        <v>894</v>
      </c>
      <c r="G2196" s="2">
        <v>1</v>
      </c>
      <c r="H2196" s="2">
        <v>3</v>
      </c>
      <c r="I2196" s="2">
        <v>0</v>
      </c>
      <c r="J2196" s="2">
        <v>2</v>
      </c>
      <c r="K2196" s="2">
        <v>110000</v>
      </c>
      <c r="L2196" s="2" t="s">
        <v>13</v>
      </c>
      <c r="M2196" s="2" t="s">
        <v>35</v>
      </c>
      <c r="N2196" s="16">
        <f t="shared" si="0"/>
        <v>1954</v>
      </c>
      <c r="O2196" s="16" t="str">
        <f t="shared" si="1"/>
        <v>Not Good Condition</v>
      </c>
      <c r="P2196" s="16" t="str">
        <f t="shared" si="2"/>
        <v>OLD and not excellent</v>
      </c>
      <c r="Q2196" s="18"/>
      <c r="S2196" s="19"/>
      <c r="T2196" s="20"/>
    </row>
    <row r="2197" spans="1:20" ht="15.75" customHeight="1" x14ac:dyDescent="0.2">
      <c r="A2197" s="2">
        <v>11767</v>
      </c>
      <c r="B2197" s="2">
        <v>4</v>
      </c>
      <c r="C2197" s="2">
        <v>7</v>
      </c>
      <c r="D2197" s="2">
        <v>1910</v>
      </c>
      <c r="E2197" s="2">
        <v>2000</v>
      </c>
      <c r="F2197" s="2">
        <v>1346</v>
      </c>
      <c r="G2197" s="2">
        <v>1</v>
      </c>
      <c r="H2197" s="2">
        <v>2</v>
      </c>
      <c r="I2197" s="2">
        <v>0</v>
      </c>
      <c r="J2197" s="2">
        <v>1</v>
      </c>
      <c r="K2197" s="2">
        <v>112000</v>
      </c>
      <c r="L2197" s="2" t="s">
        <v>13</v>
      </c>
      <c r="M2197" s="2" t="s">
        <v>35</v>
      </c>
      <c r="N2197" s="16">
        <f t="shared" si="0"/>
        <v>1910</v>
      </c>
      <c r="O2197" s="16" t="str">
        <f t="shared" si="1"/>
        <v>Not Good Condition</v>
      </c>
      <c r="P2197" s="16" t="str">
        <f t="shared" si="2"/>
        <v>OLD and not excellent</v>
      </c>
      <c r="Q2197" s="18"/>
      <c r="S2197" s="19"/>
      <c r="T2197" s="20"/>
    </row>
    <row r="2198" spans="1:20" ht="15.75" customHeight="1" x14ac:dyDescent="0.2">
      <c r="A2198" s="2">
        <v>8172</v>
      </c>
      <c r="B2198" s="2">
        <v>4</v>
      </c>
      <c r="C2198" s="2">
        <v>5</v>
      </c>
      <c r="D2198" s="2">
        <v>1955</v>
      </c>
      <c r="E2198" s="2">
        <v>1955</v>
      </c>
      <c r="F2198" s="2">
        <v>768</v>
      </c>
      <c r="G2198" s="2">
        <v>1</v>
      </c>
      <c r="H2198" s="2">
        <v>2</v>
      </c>
      <c r="I2198" s="2">
        <v>1</v>
      </c>
      <c r="J2198" s="2">
        <v>1</v>
      </c>
      <c r="K2198" s="2">
        <v>125000</v>
      </c>
      <c r="L2198" s="2" t="s">
        <v>13</v>
      </c>
      <c r="M2198" s="2" t="s">
        <v>35</v>
      </c>
      <c r="N2198" s="16">
        <f t="shared" si="0"/>
        <v>1955</v>
      </c>
      <c r="O2198" s="16" t="str">
        <f t="shared" si="1"/>
        <v>Not Good Condition</v>
      </c>
      <c r="P2198" s="16" t="str">
        <f t="shared" si="2"/>
        <v>OLD and not excellent</v>
      </c>
      <c r="Q2198" s="18"/>
      <c r="S2198" s="19"/>
      <c r="T2198" s="20"/>
    </row>
    <row r="2199" spans="1:20" ht="15.75" customHeight="1" x14ac:dyDescent="0.2">
      <c r="A2199" s="2">
        <v>8172</v>
      </c>
      <c r="B2199" s="2">
        <v>4</v>
      </c>
      <c r="C2199" s="2">
        <v>5</v>
      </c>
      <c r="D2199" s="2">
        <v>1955</v>
      </c>
      <c r="E2199" s="2">
        <v>1955</v>
      </c>
      <c r="F2199" s="2">
        <v>864</v>
      </c>
      <c r="G2199" s="2">
        <v>1</v>
      </c>
      <c r="H2199" s="2">
        <v>3</v>
      </c>
      <c r="I2199" s="2">
        <v>0</v>
      </c>
      <c r="J2199" s="2">
        <v>2</v>
      </c>
      <c r="K2199" s="2">
        <v>79275</v>
      </c>
      <c r="L2199" s="2" t="s">
        <v>13</v>
      </c>
      <c r="M2199" s="2" t="s">
        <v>35</v>
      </c>
      <c r="N2199" s="16">
        <f t="shared" si="0"/>
        <v>1955</v>
      </c>
      <c r="O2199" s="16" t="str">
        <f t="shared" si="1"/>
        <v>Not Good Condition</v>
      </c>
      <c r="P2199" s="16" t="str">
        <f t="shared" si="2"/>
        <v>OLD and not excellent</v>
      </c>
      <c r="Q2199" s="18"/>
      <c r="S2199" s="19"/>
      <c r="T2199" s="20"/>
    </row>
    <row r="2200" spans="1:20" ht="15.75" customHeight="1" x14ac:dyDescent="0.2">
      <c r="A2200" s="2">
        <v>8190</v>
      </c>
      <c r="B2200" s="2">
        <v>4</v>
      </c>
      <c r="C2200" s="2">
        <v>6</v>
      </c>
      <c r="D2200" s="2">
        <v>1954</v>
      </c>
      <c r="E2200" s="2">
        <v>1954</v>
      </c>
      <c r="F2200" s="2">
        <v>948</v>
      </c>
      <c r="G2200" s="2">
        <v>1</v>
      </c>
      <c r="H2200" s="2">
        <v>3</v>
      </c>
      <c r="I2200" s="2">
        <v>1</v>
      </c>
      <c r="J2200" s="2">
        <v>1</v>
      </c>
      <c r="K2200" s="2">
        <v>119000</v>
      </c>
      <c r="L2200" s="2" t="s">
        <v>13</v>
      </c>
      <c r="M2200" s="2" t="s">
        <v>35</v>
      </c>
      <c r="N2200" s="16">
        <f t="shared" si="0"/>
        <v>1954</v>
      </c>
      <c r="O2200" s="16" t="str">
        <f t="shared" si="1"/>
        <v>Not Good Condition</v>
      </c>
      <c r="P2200" s="16" t="str">
        <f t="shared" si="2"/>
        <v>OLD and not excellent</v>
      </c>
      <c r="Q2200" s="18"/>
      <c r="S2200" s="19"/>
      <c r="T2200" s="20"/>
    </row>
    <row r="2201" spans="1:20" ht="15.75" customHeight="1" x14ac:dyDescent="0.2">
      <c r="A2201" s="2">
        <v>10896</v>
      </c>
      <c r="B2201" s="2">
        <v>6</v>
      </c>
      <c r="C2201" s="2">
        <v>7</v>
      </c>
      <c r="D2201" s="2">
        <v>1914</v>
      </c>
      <c r="E2201" s="2">
        <v>1995</v>
      </c>
      <c r="F2201" s="2">
        <v>3395</v>
      </c>
      <c r="G2201" s="2">
        <v>2</v>
      </c>
      <c r="H2201" s="2">
        <v>8</v>
      </c>
      <c r="I2201" s="2">
        <v>0</v>
      </c>
      <c r="J2201" s="2">
        <v>0</v>
      </c>
      <c r="K2201" s="2">
        <v>200000</v>
      </c>
      <c r="L2201" s="2" t="s">
        <v>13</v>
      </c>
      <c r="M2201" s="2" t="s">
        <v>34</v>
      </c>
      <c r="N2201" s="16">
        <f t="shared" si="0"/>
        <v>1914</v>
      </c>
      <c r="O2201" s="16" t="str">
        <f t="shared" si="1"/>
        <v>Not Good Condition</v>
      </c>
      <c r="P2201" s="16" t="str">
        <f t="shared" si="2"/>
        <v>OLD and not excellent</v>
      </c>
      <c r="Q2201" s="18"/>
      <c r="S2201" s="19"/>
      <c r="T2201" s="20"/>
    </row>
    <row r="2202" spans="1:20" ht="15.75" customHeight="1" x14ac:dyDescent="0.2">
      <c r="A2202" s="2">
        <v>10890</v>
      </c>
      <c r="B2202" s="2">
        <v>5</v>
      </c>
      <c r="C2202" s="2">
        <v>6</v>
      </c>
      <c r="D2202" s="2">
        <v>1923</v>
      </c>
      <c r="E2202" s="2">
        <v>1950</v>
      </c>
      <c r="F2202" s="2">
        <v>2592</v>
      </c>
      <c r="G2202" s="2">
        <v>2</v>
      </c>
      <c r="H2202" s="2">
        <v>6</v>
      </c>
      <c r="I2202" s="2">
        <v>0</v>
      </c>
      <c r="J2202" s="2">
        <v>0</v>
      </c>
      <c r="K2202" s="2">
        <v>150000</v>
      </c>
      <c r="L2202" s="2" t="s">
        <v>13</v>
      </c>
      <c r="M2202" s="2" t="s">
        <v>34</v>
      </c>
      <c r="N2202" s="16">
        <f t="shared" si="0"/>
        <v>1923</v>
      </c>
      <c r="O2202" s="16" t="str">
        <f t="shared" si="1"/>
        <v>Not Good Condition</v>
      </c>
      <c r="P2202" s="16" t="str">
        <f t="shared" si="2"/>
        <v>OLD and not excellent</v>
      </c>
      <c r="Q2202" s="18"/>
      <c r="S2202" s="19"/>
      <c r="T2202" s="20"/>
    </row>
    <row r="2203" spans="1:20" ht="15.75" customHeight="1" x14ac:dyDescent="0.2">
      <c r="A2203" s="2">
        <v>10592</v>
      </c>
      <c r="B2203" s="2">
        <v>6</v>
      </c>
      <c r="C2203" s="2">
        <v>7</v>
      </c>
      <c r="D2203" s="2">
        <v>1923</v>
      </c>
      <c r="E2203" s="2">
        <v>1996</v>
      </c>
      <c r="F2203" s="2">
        <v>1502</v>
      </c>
      <c r="G2203" s="2">
        <v>1</v>
      </c>
      <c r="H2203" s="2">
        <v>3</v>
      </c>
      <c r="I2203" s="2">
        <v>2</v>
      </c>
      <c r="J2203" s="2">
        <v>1</v>
      </c>
      <c r="K2203" s="2">
        <v>165000</v>
      </c>
      <c r="L2203" s="2" t="s">
        <v>17</v>
      </c>
      <c r="M2203" s="2" t="s">
        <v>37</v>
      </c>
      <c r="N2203" s="16">
        <f t="shared" si="0"/>
        <v>1923</v>
      </c>
      <c r="O2203" s="16" t="str">
        <f t="shared" si="1"/>
        <v>Good Condition</v>
      </c>
      <c r="P2203" s="16" t="str">
        <f t="shared" si="2"/>
        <v>OLD and not excellent</v>
      </c>
      <c r="Q2203" s="18"/>
      <c r="S2203" s="19"/>
      <c r="T2203" s="20"/>
    </row>
    <row r="2204" spans="1:20" ht="15.75" customHeight="1" x14ac:dyDescent="0.2">
      <c r="A2204" s="2">
        <v>10594</v>
      </c>
      <c r="B2204" s="2">
        <v>5</v>
      </c>
      <c r="C2204" s="2">
        <v>5</v>
      </c>
      <c r="D2204" s="2">
        <v>1926</v>
      </c>
      <c r="E2204" s="2">
        <v>1950</v>
      </c>
      <c r="F2204" s="2">
        <v>789</v>
      </c>
      <c r="G2204" s="2">
        <v>1</v>
      </c>
      <c r="H2204" s="2">
        <v>2</v>
      </c>
      <c r="I2204" s="2">
        <v>0</v>
      </c>
      <c r="J2204" s="2">
        <v>1</v>
      </c>
      <c r="K2204" s="2">
        <v>96500</v>
      </c>
      <c r="L2204" s="2" t="s">
        <v>13</v>
      </c>
      <c r="M2204" s="2" t="s">
        <v>37</v>
      </c>
      <c r="N2204" s="16">
        <f t="shared" si="0"/>
        <v>1926</v>
      </c>
      <c r="O2204" s="16" t="str">
        <f t="shared" si="1"/>
        <v>Not Good Condition</v>
      </c>
      <c r="P2204" s="16" t="str">
        <f t="shared" si="2"/>
        <v>OLD and not excellent</v>
      </c>
      <c r="Q2204" s="18"/>
      <c r="S2204" s="19"/>
      <c r="T2204" s="20"/>
    </row>
    <row r="2205" spans="1:20" ht="15.75" customHeight="1" x14ac:dyDescent="0.2">
      <c r="A2205" s="2">
        <v>7223</v>
      </c>
      <c r="B2205" s="2">
        <v>5</v>
      </c>
      <c r="C2205" s="2">
        <v>5</v>
      </c>
      <c r="D2205" s="2">
        <v>1926</v>
      </c>
      <c r="E2205" s="2">
        <v>1950</v>
      </c>
      <c r="F2205" s="2">
        <v>1422</v>
      </c>
      <c r="G2205" s="2">
        <v>1</v>
      </c>
      <c r="H2205" s="2">
        <v>3</v>
      </c>
      <c r="I2205" s="2">
        <v>0</v>
      </c>
      <c r="J2205" s="2">
        <v>1</v>
      </c>
      <c r="K2205" s="2">
        <v>136500</v>
      </c>
      <c r="L2205" s="2" t="s">
        <v>13</v>
      </c>
      <c r="M2205" s="2" t="s">
        <v>37</v>
      </c>
      <c r="N2205" s="16">
        <f t="shared" si="0"/>
        <v>1926</v>
      </c>
      <c r="O2205" s="16" t="str">
        <f t="shared" si="1"/>
        <v>Not Good Condition</v>
      </c>
      <c r="P2205" s="16" t="str">
        <f t="shared" si="2"/>
        <v>OLD and not excellent</v>
      </c>
      <c r="Q2205" s="18"/>
      <c r="S2205" s="19"/>
      <c r="T2205" s="20"/>
    </row>
    <row r="2206" spans="1:20" ht="15.75" customHeight="1" x14ac:dyDescent="0.2">
      <c r="A2206" s="2">
        <v>6821</v>
      </c>
      <c r="B2206" s="2">
        <v>6</v>
      </c>
      <c r="C2206" s="2">
        <v>7</v>
      </c>
      <c r="D2206" s="2">
        <v>1921</v>
      </c>
      <c r="E2206" s="2">
        <v>2005</v>
      </c>
      <c r="F2206" s="2">
        <v>1298</v>
      </c>
      <c r="G2206" s="2">
        <v>2</v>
      </c>
      <c r="H2206" s="2">
        <v>2</v>
      </c>
      <c r="I2206" s="2">
        <v>1</v>
      </c>
      <c r="J2206" s="2">
        <v>1</v>
      </c>
      <c r="K2206" s="2">
        <v>146500</v>
      </c>
      <c r="L2206" s="2" t="s">
        <v>13</v>
      </c>
      <c r="M2206" s="2" t="s">
        <v>37</v>
      </c>
      <c r="N2206" s="16">
        <f t="shared" si="0"/>
        <v>1921</v>
      </c>
      <c r="O2206" s="16" t="str">
        <f t="shared" si="1"/>
        <v>Not Good Condition</v>
      </c>
      <c r="P2206" s="16" t="str">
        <f t="shared" si="2"/>
        <v>OLD and not excellent</v>
      </c>
      <c r="Q2206" s="18"/>
      <c r="S2206" s="19"/>
      <c r="T2206" s="20"/>
    </row>
    <row r="2207" spans="1:20" ht="15.75" customHeight="1" x14ac:dyDescent="0.2">
      <c r="A2207" s="2">
        <v>7200</v>
      </c>
      <c r="B2207" s="2">
        <v>5</v>
      </c>
      <c r="C2207" s="2">
        <v>7</v>
      </c>
      <c r="D2207" s="2">
        <v>1937</v>
      </c>
      <c r="E2207" s="2">
        <v>1950</v>
      </c>
      <c r="F2207" s="2">
        <v>1768</v>
      </c>
      <c r="G2207" s="2">
        <v>1</v>
      </c>
      <c r="H2207" s="2">
        <v>3</v>
      </c>
      <c r="I2207" s="2">
        <v>2</v>
      </c>
      <c r="J2207" s="2">
        <v>1</v>
      </c>
      <c r="K2207" s="2">
        <v>175000</v>
      </c>
      <c r="L2207" s="2" t="s">
        <v>13</v>
      </c>
      <c r="M2207" s="2" t="s">
        <v>34</v>
      </c>
      <c r="N2207" s="16">
        <f t="shared" si="0"/>
        <v>1937</v>
      </c>
      <c r="O2207" s="16" t="str">
        <f t="shared" si="1"/>
        <v>Not Good Condition</v>
      </c>
      <c r="P2207" s="16" t="str">
        <f t="shared" si="2"/>
        <v>OLD and not excellent</v>
      </c>
      <c r="Q2207" s="18"/>
      <c r="S2207" s="19"/>
      <c r="T2207" s="20"/>
    </row>
    <row r="2208" spans="1:20" ht="15.75" customHeight="1" x14ac:dyDescent="0.2">
      <c r="A2208" s="2">
        <v>4000</v>
      </c>
      <c r="B2208" s="2">
        <v>7</v>
      </c>
      <c r="C2208" s="2">
        <v>8</v>
      </c>
      <c r="D2208" s="2">
        <v>1930</v>
      </c>
      <c r="E2208" s="2">
        <v>1995</v>
      </c>
      <c r="F2208" s="2">
        <v>1098</v>
      </c>
      <c r="G2208" s="2">
        <v>1</v>
      </c>
      <c r="H2208" s="2">
        <v>2</v>
      </c>
      <c r="I2208" s="2">
        <v>1</v>
      </c>
      <c r="J2208" s="2">
        <v>1</v>
      </c>
      <c r="K2208" s="2">
        <v>148500</v>
      </c>
      <c r="L2208" s="2" t="s">
        <v>13</v>
      </c>
      <c r="M2208" s="2" t="s">
        <v>37</v>
      </c>
      <c r="N2208" s="16">
        <f t="shared" si="0"/>
        <v>1930</v>
      </c>
      <c r="O2208" s="16" t="str">
        <f t="shared" si="1"/>
        <v>Not Good Condition</v>
      </c>
      <c r="P2208" s="16" t="str">
        <f t="shared" si="2"/>
        <v>OLD and not excellent</v>
      </c>
      <c r="Q2208" s="18"/>
      <c r="S2208" s="19"/>
      <c r="T2208" s="20"/>
    </row>
    <row r="2209" spans="1:20" ht="15.75" customHeight="1" x14ac:dyDescent="0.2">
      <c r="A2209" s="2">
        <v>6720</v>
      </c>
      <c r="B2209" s="2">
        <v>6</v>
      </c>
      <c r="C2209" s="2">
        <v>7</v>
      </c>
      <c r="D2209" s="2">
        <v>1921</v>
      </c>
      <c r="E2209" s="2">
        <v>1950</v>
      </c>
      <c r="F2209" s="2">
        <v>1436</v>
      </c>
      <c r="G2209" s="2">
        <v>1</v>
      </c>
      <c r="H2209" s="2">
        <v>3</v>
      </c>
      <c r="I2209" s="2">
        <v>1</v>
      </c>
      <c r="J2209" s="2">
        <v>1</v>
      </c>
      <c r="K2209" s="2">
        <v>141500</v>
      </c>
      <c r="L2209" s="2" t="s">
        <v>13</v>
      </c>
      <c r="M2209" s="2" t="s">
        <v>37</v>
      </c>
      <c r="N2209" s="16">
        <f t="shared" si="0"/>
        <v>1921</v>
      </c>
      <c r="O2209" s="16" t="str">
        <f t="shared" si="1"/>
        <v>Not Good Condition</v>
      </c>
      <c r="P2209" s="16" t="str">
        <f t="shared" si="2"/>
        <v>OLD and not excellent</v>
      </c>
      <c r="Q2209" s="18"/>
      <c r="S2209" s="19"/>
      <c r="T2209" s="20"/>
    </row>
    <row r="2210" spans="1:20" ht="15.75" customHeight="1" x14ac:dyDescent="0.2">
      <c r="A2210" s="2">
        <v>7642</v>
      </c>
      <c r="B2210" s="2">
        <v>7</v>
      </c>
      <c r="C2210" s="2">
        <v>8</v>
      </c>
      <c r="D2210" s="2">
        <v>1918</v>
      </c>
      <c r="E2210" s="2">
        <v>1998</v>
      </c>
      <c r="F2210" s="2">
        <v>1426</v>
      </c>
      <c r="G2210" s="2">
        <v>1</v>
      </c>
      <c r="H2210" s="2">
        <v>3</v>
      </c>
      <c r="I2210" s="2">
        <v>1</v>
      </c>
      <c r="J2210" s="2">
        <v>1</v>
      </c>
      <c r="K2210" s="2">
        <v>189950</v>
      </c>
      <c r="L2210" s="2" t="s">
        <v>13</v>
      </c>
      <c r="M2210" s="2" t="s">
        <v>37</v>
      </c>
      <c r="N2210" s="16">
        <f t="shared" si="0"/>
        <v>1918</v>
      </c>
      <c r="O2210" s="16" t="str">
        <f t="shared" si="1"/>
        <v>Not Good Condition</v>
      </c>
      <c r="P2210" s="16" t="str">
        <f t="shared" si="2"/>
        <v>OLD and not excellent</v>
      </c>
      <c r="Q2210" s="18"/>
      <c r="S2210" s="19"/>
      <c r="T2210" s="20"/>
    </row>
    <row r="2211" spans="1:20" ht="15.75" customHeight="1" x14ac:dyDescent="0.2">
      <c r="A2211" s="2">
        <v>7155</v>
      </c>
      <c r="B2211" s="2">
        <v>6</v>
      </c>
      <c r="C2211" s="2">
        <v>8</v>
      </c>
      <c r="D2211" s="2">
        <v>1926</v>
      </c>
      <c r="E2211" s="2">
        <v>1991</v>
      </c>
      <c r="F2211" s="2">
        <v>1461</v>
      </c>
      <c r="G2211" s="2">
        <v>1</v>
      </c>
      <c r="H2211" s="2">
        <v>3</v>
      </c>
      <c r="I2211" s="2">
        <v>1</v>
      </c>
      <c r="J2211" s="2">
        <v>1</v>
      </c>
      <c r="K2211" s="2">
        <v>135000</v>
      </c>
      <c r="L2211" s="2" t="s">
        <v>13</v>
      </c>
      <c r="M2211" s="2" t="s">
        <v>37</v>
      </c>
      <c r="N2211" s="16">
        <f t="shared" si="0"/>
        <v>1926</v>
      </c>
      <c r="O2211" s="16" t="str">
        <f t="shared" si="1"/>
        <v>Not Good Condition</v>
      </c>
      <c r="P2211" s="16" t="str">
        <f t="shared" si="2"/>
        <v>OLD and not excellent</v>
      </c>
      <c r="Q2211" s="18"/>
      <c r="S2211" s="19"/>
      <c r="T2211" s="20"/>
    </row>
    <row r="2212" spans="1:20" ht="15.75" customHeight="1" x14ac:dyDescent="0.2">
      <c r="A2212" s="2">
        <v>7128</v>
      </c>
      <c r="B2212" s="2">
        <v>7</v>
      </c>
      <c r="C2212" s="2">
        <v>5</v>
      </c>
      <c r="D2212" s="2">
        <v>1941</v>
      </c>
      <c r="E2212" s="2">
        <v>1950</v>
      </c>
      <c r="F2212" s="2">
        <v>1646</v>
      </c>
      <c r="G2212" s="2">
        <v>2</v>
      </c>
      <c r="H2212" s="2">
        <v>4</v>
      </c>
      <c r="I2212" s="2">
        <v>2</v>
      </c>
      <c r="J2212" s="2">
        <v>1</v>
      </c>
      <c r="K2212" s="2">
        <v>164000</v>
      </c>
      <c r="L2212" s="2" t="s">
        <v>17</v>
      </c>
      <c r="M2212" s="2" t="s">
        <v>37</v>
      </c>
      <c r="N2212" s="16">
        <f t="shared" si="0"/>
        <v>1941</v>
      </c>
      <c r="O2212" s="16" t="str">
        <f t="shared" si="1"/>
        <v>Good Condition</v>
      </c>
      <c r="P2212" s="16" t="str">
        <f t="shared" si="2"/>
        <v>OLD and not excellent</v>
      </c>
      <c r="Q2212" s="18"/>
      <c r="S2212" s="19"/>
      <c r="T2212" s="20"/>
    </row>
    <row r="2213" spans="1:20" ht="15.75" customHeight="1" x14ac:dyDescent="0.2">
      <c r="A2213" s="2">
        <v>4280</v>
      </c>
      <c r="B2213" s="2">
        <v>5</v>
      </c>
      <c r="C2213" s="2">
        <v>6</v>
      </c>
      <c r="D2213" s="2">
        <v>1913</v>
      </c>
      <c r="E2213" s="2">
        <v>2002</v>
      </c>
      <c r="F2213" s="2">
        <v>694</v>
      </c>
      <c r="G2213" s="2">
        <v>1</v>
      </c>
      <c r="H2213" s="2">
        <v>2</v>
      </c>
      <c r="I2213" s="2">
        <v>1</v>
      </c>
      <c r="J2213" s="2">
        <v>1</v>
      </c>
      <c r="K2213" s="2">
        <v>90350</v>
      </c>
      <c r="L2213" s="2" t="s">
        <v>13</v>
      </c>
      <c r="M2213" s="2" t="s">
        <v>37</v>
      </c>
      <c r="N2213" s="16">
        <f t="shared" si="0"/>
        <v>1913</v>
      </c>
      <c r="O2213" s="16" t="str">
        <f t="shared" si="1"/>
        <v>Not Good Condition</v>
      </c>
      <c r="P2213" s="16" t="str">
        <f t="shared" si="2"/>
        <v>OLD and not excellent</v>
      </c>
      <c r="Q2213" s="18"/>
      <c r="S2213" s="19"/>
      <c r="T2213" s="20"/>
    </row>
    <row r="2214" spans="1:20" ht="15.75" customHeight="1" x14ac:dyDescent="0.2">
      <c r="A2214" s="2">
        <v>5362</v>
      </c>
      <c r="B2214" s="2">
        <v>5</v>
      </c>
      <c r="C2214" s="2">
        <v>6</v>
      </c>
      <c r="D2214" s="2">
        <v>1910</v>
      </c>
      <c r="E2214" s="2">
        <v>2003</v>
      </c>
      <c r="F2214" s="2">
        <v>1250</v>
      </c>
      <c r="G2214" s="2">
        <v>2</v>
      </c>
      <c r="H2214" s="2">
        <v>3</v>
      </c>
      <c r="I2214" s="2">
        <v>1</v>
      </c>
      <c r="J2214" s="2">
        <v>2</v>
      </c>
      <c r="K2214" s="2">
        <v>139000</v>
      </c>
      <c r="L2214" s="2" t="s">
        <v>13</v>
      </c>
      <c r="M2214" s="2" t="s">
        <v>37</v>
      </c>
      <c r="N2214" s="16">
        <f t="shared" si="0"/>
        <v>1910</v>
      </c>
      <c r="O2214" s="16" t="str">
        <f t="shared" si="1"/>
        <v>Not Good Condition</v>
      </c>
      <c r="P2214" s="16" t="str">
        <f t="shared" si="2"/>
        <v>OLD and not excellent</v>
      </c>
      <c r="Q2214" s="18"/>
      <c r="S2214" s="19"/>
      <c r="T2214" s="20"/>
    </row>
    <row r="2215" spans="1:20" ht="15.75" customHeight="1" x14ac:dyDescent="0.2">
      <c r="A2215" s="2">
        <v>6305</v>
      </c>
      <c r="B2215" s="2">
        <v>5</v>
      </c>
      <c r="C2215" s="2">
        <v>7</v>
      </c>
      <c r="D2215" s="2">
        <v>1938</v>
      </c>
      <c r="E2215" s="2">
        <v>1950</v>
      </c>
      <c r="F2215" s="2">
        <v>954</v>
      </c>
      <c r="G2215" s="2">
        <v>1</v>
      </c>
      <c r="H2215" s="2">
        <v>2</v>
      </c>
      <c r="I2215" s="2">
        <v>1</v>
      </c>
      <c r="J2215" s="2">
        <v>1</v>
      </c>
      <c r="K2215" s="2">
        <v>119750</v>
      </c>
      <c r="L2215" s="2" t="s">
        <v>17</v>
      </c>
      <c r="M2215" s="2" t="s">
        <v>37</v>
      </c>
      <c r="N2215" s="16">
        <f t="shared" si="0"/>
        <v>1938</v>
      </c>
      <c r="O2215" s="16" t="str">
        <f t="shared" si="1"/>
        <v>Good Condition</v>
      </c>
      <c r="P2215" s="16" t="str">
        <f t="shared" si="2"/>
        <v>OLD and not excellent</v>
      </c>
      <c r="Q2215" s="18"/>
      <c r="S2215" s="19"/>
      <c r="T2215" s="20"/>
    </row>
    <row r="2216" spans="1:20" ht="15.75" customHeight="1" x14ac:dyDescent="0.2">
      <c r="A2216" s="2">
        <v>7136</v>
      </c>
      <c r="B2216" s="2">
        <v>6</v>
      </c>
      <c r="C2216" s="2">
        <v>6</v>
      </c>
      <c r="D2216" s="2">
        <v>1946</v>
      </c>
      <c r="E2216" s="2">
        <v>1950</v>
      </c>
      <c r="F2216" s="2">
        <v>1958</v>
      </c>
      <c r="G2216" s="2">
        <v>2</v>
      </c>
      <c r="H2216" s="2">
        <v>4</v>
      </c>
      <c r="I2216" s="2">
        <v>0</v>
      </c>
      <c r="J2216" s="2">
        <v>2</v>
      </c>
      <c r="K2216" s="2">
        <v>145000</v>
      </c>
      <c r="L2216" s="2" t="s">
        <v>13</v>
      </c>
      <c r="M2216" s="2" t="s">
        <v>37</v>
      </c>
      <c r="N2216" s="16">
        <f t="shared" si="0"/>
        <v>1946</v>
      </c>
      <c r="O2216" s="16" t="str">
        <f t="shared" si="1"/>
        <v>Not Good Condition</v>
      </c>
      <c r="P2216" s="16" t="str">
        <f t="shared" si="2"/>
        <v>OLD and not excellent</v>
      </c>
      <c r="Q2216" s="18"/>
      <c r="S2216" s="19"/>
      <c r="T2216" s="20"/>
    </row>
    <row r="2217" spans="1:20" ht="15.75" customHeight="1" x14ac:dyDescent="0.2">
      <c r="A2217" s="2">
        <v>6270</v>
      </c>
      <c r="B2217" s="2">
        <v>5</v>
      </c>
      <c r="C2217" s="2">
        <v>6</v>
      </c>
      <c r="D2217" s="2">
        <v>1949</v>
      </c>
      <c r="E2217" s="2">
        <v>1950</v>
      </c>
      <c r="F2217" s="2">
        <v>2002</v>
      </c>
      <c r="G2217" s="2">
        <v>2</v>
      </c>
      <c r="H2217" s="2">
        <v>4</v>
      </c>
      <c r="I2217" s="2">
        <v>0</v>
      </c>
      <c r="J2217" s="2">
        <v>3</v>
      </c>
      <c r="K2217" s="2">
        <v>145000</v>
      </c>
      <c r="L2217" s="2" t="s">
        <v>13</v>
      </c>
      <c r="M2217" s="2" t="s">
        <v>37</v>
      </c>
      <c r="N2217" s="16">
        <f t="shared" si="0"/>
        <v>1949</v>
      </c>
      <c r="O2217" s="16" t="str">
        <f t="shared" si="1"/>
        <v>Not Good Condition</v>
      </c>
      <c r="P2217" s="16" t="str">
        <f t="shared" si="2"/>
        <v>OLD and not excellent</v>
      </c>
      <c r="Q2217" s="18"/>
      <c r="S2217" s="19"/>
      <c r="T2217" s="20"/>
    </row>
    <row r="2218" spans="1:20" ht="15.75" customHeight="1" x14ac:dyDescent="0.2">
      <c r="A2218" s="2">
        <v>7230</v>
      </c>
      <c r="B2218" s="2">
        <v>7</v>
      </c>
      <c r="C2218" s="2">
        <v>7</v>
      </c>
      <c r="D2218" s="2">
        <v>1927</v>
      </c>
      <c r="E2218" s="2">
        <v>1992</v>
      </c>
      <c r="F2218" s="2">
        <v>1718</v>
      </c>
      <c r="G2218" s="2">
        <v>2</v>
      </c>
      <c r="H2218" s="2">
        <v>4</v>
      </c>
      <c r="I2218" s="2">
        <v>1</v>
      </c>
      <c r="J2218" s="2">
        <v>2</v>
      </c>
      <c r="K2218" s="2">
        <v>238000</v>
      </c>
      <c r="L2218" s="2" t="s">
        <v>13</v>
      </c>
      <c r="M2218" s="2" t="s">
        <v>37</v>
      </c>
      <c r="N2218" s="16">
        <f t="shared" si="0"/>
        <v>1927</v>
      </c>
      <c r="O2218" s="16" t="str">
        <f t="shared" si="1"/>
        <v>Not Good Condition</v>
      </c>
      <c r="P2218" s="16" t="str">
        <f t="shared" si="2"/>
        <v>OLD and not excellent</v>
      </c>
      <c r="Q2218" s="18"/>
      <c r="S2218" s="19"/>
      <c r="T2218" s="20"/>
    </row>
    <row r="2219" spans="1:20" ht="15.75" customHeight="1" x14ac:dyDescent="0.2">
      <c r="A2219" s="2">
        <v>13108</v>
      </c>
      <c r="B2219" s="2">
        <v>5</v>
      </c>
      <c r="C2219" s="2">
        <v>5</v>
      </c>
      <c r="D2219" s="2">
        <v>1951</v>
      </c>
      <c r="E2219" s="2">
        <v>1951</v>
      </c>
      <c r="F2219" s="2">
        <v>1226</v>
      </c>
      <c r="G2219" s="2">
        <v>1</v>
      </c>
      <c r="H2219" s="2">
        <v>2</v>
      </c>
      <c r="I2219" s="2">
        <v>1</v>
      </c>
      <c r="J2219" s="2">
        <v>2</v>
      </c>
      <c r="K2219" s="2">
        <v>153500</v>
      </c>
      <c r="L2219" s="2" t="s">
        <v>13</v>
      </c>
      <c r="M2219" s="2" t="s">
        <v>37</v>
      </c>
      <c r="N2219" s="16">
        <f t="shared" si="0"/>
        <v>1951</v>
      </c>
      <c r="O2219" s="16" t="str">
        <f t="shared" si="1"/>
        <v>Not Good Condition</v>
      </c>
      <c r="P2219" s="16" t="str">
        <f t="shared" si="2"/>
        <v>OLD and not excellent</v>
      </c>
      <c r="Q2219" s="18"/>
      <c r="S2219" s="19"/>
      <c r="T2219" s="20"/>
    </row>
    <row r="2220" spans="1:20" ht="15.75" customHeight="1" x14ac:dyDescent="0.2">
      <c r="A2220" s="2">
        <v>22420</v>
      </c>
      <c r="B2220" s="2">
        <v>6</v>
      </c>
      <c r="C2220" s="2">
        <v>6</v>
      </c>
      <c r="D2220" s="2">
        <v>1918</v>
      </c>
      <c r="E2220" s="2">
        <v>1950</v>
      </c>
      <c r="F2220" s="2">
        <v>2624</v>
      </c>
      <c r="G2220" s="2">
        <v>2</v>
      </c>
      <c r="H2220" s="2">
        <v>4</v>
      </c>
      <c r="I2220" s="2">
        <v>1</v>
      </c>
      <c r="J2220" s="2">
        <v>3</v>
      </c>
      <c r="K2220" s="2">
        <v>239000</v>
      </c>
      <c r="L2220" s="2" t="s">
        <v>13</v>
      </c>
      <c r="M2220" s="2" t="s">
        <v>37</v>
      </c>
      <c r="N2220" s="16">
        <f t="shared" si="0"/>
        <v>1918</v>
      </c>
      <c r="O2220" s="16" t="str">
        <f t="shared" si="1"/>
        <v>Not Good Condition</v>
      </c>
      <c r="P2220" s="16" t="str">
        <f t="shared" si="2"/>
        <v>OLD and not excellent</v>
      </c>
      <c r="Q2220" s="18"/>
      <c r="S2220" s="19"/>
      <c r="T2220" s="20"/>
    </row>
    <row r="2221" spans="1:20" ht="15.75" customHeight="1" x14ac:dyDescent="0.2">
      <c r="A2221" s="2">
        <v>12168</v>
      </c>
      <c r="B2221" s="2">
        <v>8</v>
      </c>
      <c r="C2221" s="2">
        <v>6</v>
      </c>
      <c r="D2221" s="2">
        <v>1934</v>
      </c>
      <c r="E2221" s="2">
        <v>1998</v>
      </c>
      <c r="F2221" s="2">
        <v>3194</v>
      </c>
      <c r="G2221" s="2">
        <v>2</v>
      </c>
      <c r="H2221" s="2">
        <v>4</v>
      </c>
      <c r="I2221" s="2">
        <v>2</v>
      </c>
      <c r="J2221" s="2">
        <v>2</v>
      </c>
      <c r="K2221" s="2">
        <v>359100</v>
      </c>
      <c r="L2221" s="2" t="s">
        <v>13</v>
      </c>
      <c r="M2221" s="2" t="s">
        <v>37</v>
      </c>
      <c r="N2221" s="16">
        <f t="shared" si="0"/>
        <v>1934</v>
      </c>
      <c r="O2221" s="16" t="str">
        <f t="shared" si="1"/>
        <v>Not Good Condition</v>
      </c>
      <c r="P2221" s="16" t="str">
        <f t="shared" si="2"/>
        <v>OLD and not excellent</v>
      </c>
      <c r="Q2221" s="18"/>
      <c r="S2221" s="19"/>
      <c r="T2221" s="20"/>
    </row>
    <row r="2222" spans="1:20" ht="15.75" customHeight="1" x14ac:dyDescent="0.2">
      <c r="A2222" s="2">
        <v>7810</v>
      </c>
      <c r="B2222" s="2">
        <v>4</v>
      </c>
      <c r="C2222" s="2">
        <v>6</v>
      </c>
      <c r="D2222" s="2">
        <v>1930</v>
      </c>
      <c r="E2222" s="2">
        <v>2003</v>
      </c>
      <c r="F2222" s="2">
        <v>1755</v>
      </c>
      <c r="G2222" s="2">
        <v>2</v>
      </c>
      <c r="H2222" s="2">
        <v>4</v>
      </c>
      <c r="I2222" s="2">
        <v>1</v>
      </c>
      <c r="J2222" s="2">
        <v>1</v>
      </c>
      <c r="K2222" s="2">
        <v>188000</v>
      </c>
      <c r="L2222" s="2" t="s">
        <v>17</v>
      </c>
      <c r="M2222" s="2" t="s">
        <v>37</v>
      </c>
      <c r="N2222" s="16">
        <f t="shared" si="0"/>
        <v>1930</v>
      </c>
      <c r="O2222" s="16" t="str">
        <f t="shared" si="1"/>
        <v>Good Condition</v>
      </c>
      <c r="P2222" s="16" t="str">
        <f t="shared" si="2"/>
        <v>OLD and not excellent</v>
      </c>
      <c r="Q2222" s="18"/>
      <c r="S2222" s="19"/>
      <c r="T2222" s="20"/>
    </row>
    <row r="2223" spans="1:20" ht="15.75" customHeight="1" x14ac:dyDescent="0.2">
      <c r="A2223" s="2">
        <v>11275</v>
      </c>
      <c r="B2223" s="2">
        <v>6</v>
      </c>
      <c r="C2223" s="2">
        <v>7</v>
      </c>
      <c r="D2223" s="2">
        <v>1932</v>
      </c>
      <c r="E2223" s="2">
        <v>1950</v>
      </c>
      <c r="F2223" s="2">
        <v>1991</v>
      </c>
      <c r="G2223" s="2">
        <v>1</v>
      </c>
      <c r="H2223" s="2">
        <v>3</v>
      </c>
      <c r="I2223" s="2">
        <v>1</v>
      </c>
      <c r="J2223" s="2">
        <v>2</v>
      </c>
      <c r="K2223" s="2">
        <v>220000</v>
      </c>
      <c r="L2223" s="2" t="s">
        <v>13</v>
      </c>
      <c r="M2223" s="2" t="s">
        <v>37</v>
      </c>
      <c r="N2223" s="16">
        <f t="shared" si="0"/>
        <v>1932</v>
      </c>
      <c r="O2223" s="16" t="str">
        <f t="shared" si="1"/>
        <v>Not Good Condition</v>
      </c>
      <c r="P2223" s="16" t="str">
        <f t="shared" si="2"/>
        <v>OLD and not excellent</v>
      </c>
      <c r="Q2223" s="18"/>
      <c r="S2223" s="19"/>
      <c r="T2223" s="20"/>
    </row>
    <row r="2224" spans="1:20" ht="15.75" customHeight="1" x14ac:dyDescent="0.2">
      <c r="A2224" s="2">
        <v>6221</v>
      </c>
      <c r="B2224" s="2">
        <v>5</v>
      </c>
      <c r="C2224" s="2">
        <v>5</v>
      </c>
      <c r="D2224" s="2">
        <v>1941</v>
      </c>
      <c r="E2224" s="2">
        <v>1950</v>
      </c>
      <c r="F2224" s="2">
        <v>1355</v>
      </c>
      <c r="G2224" s="2">
        <v>2</v>
      </c>
      <c r="H2224" s="2">
        <v>3</v>
      </c>
      <c r="I2224" s="2">
        <v>0</v>
      </c>
      <c r="J2224" s="2">
        <v>2</v>
      </c>
      <c r="K2224" s="2">
        <v>140000</v>
      </c>
      <c r="L2224" s="2" t="s">
        <v>13</v>
      </c>
      <c r="M2224" s="2" t="s">
        <v>37</v>
      </c>
      <c r="N2224" s="16">
        <f t="shared" si="0"/>
        <v>1941</v>
      </c>
      <c r="O2224" s="16" t="str">
        <f t="shared" si="1"/>
        <v>Not Good Condition</v>
      </c>
      <c r="P2224" s="16" t="str">
        <f t="shared" si="2"/>
        <v>OLD and not excellent</v>
      </c>
      <c r="Q2224" s="18"/>
      <c r="S2224" s="19"/>
      <c r="T2224" s="20"/>
    </row>
    <row r="2225" spans="1:20" ht="15.75" customHeight="1" x14ac:dyDescent="0.2">
      <c r="A2225" s="2">
        <v>10570</v>
      </c>
      <c r="B2225" s="2">
        <v>8</v>
      </c>
      <c r="C2225" s="2">
        <v>8</v>
      </c>
      <c r="D2225" s="2">
        <v>1932</v>
      </c>
      <c r="E2225" s="2">
        <v>1994</v>
      </c>
      <c r="F2225" s="2">
        <v>2727</v>
      </c>
      <c r="G2225" s="2">
        <v>2</v>
      </c>
      <c r="H2225" s="2">
        <v>3</v>
      </c>
      <c r="I2225" s="2">
        <v>2</v>
      </c>
      <c r="J2225" s="2">
        <v>2</v>
      </c>
      <c r="K2225" s="2">
        <v>315000</v>
      </c>
      <c r="L2225" s="2" t="s">
        <v>13</v>
      </c>
      <c r="M2225" s="2" t="s">
        <v>37</v>
      </c>
      <c r="N2225" s="16">
        <f t="shared" si="0"/>
        <v>1932</v>
      </c>
      <c r="O2225" s="16" t="str">
        <f t="shared" si="1"/>
        <v>Not Good Condition</v>
      </c>
      <c r="P2225" s="16" t="str">
        <f t="shared" si="2"/>
        <v>OLD and not excellent</v>
      </c>
      <c r="Q2225" s="18"/>
      <c r="S2225" s="19"/>
      <c r="T2225" s="20"/>
    </row>
    <row r="2226" spans="1:20" ht="15.75" customHeight="1" x14ac:dyDescent="0.2">
      <c r="A2226" s="2">
        <v>7259</v>
      </c>
      <c r="B2226" s="2">
        <v>6</v>
      </c>
      <c r="C2226" s="2">
        <v>8</v>
      </c>
      <c r="D2226" s="2">
        <v>1945</v>
      </c>
      <c r="E2226" s="2">
        <v>2002</v>
      </c>
      <c r="F2226" s="2">
        <v>2320</v>
      </c>
      <c r="G2226" s="2">
        <v>2</v>
      </c>
      <c r="H2226" s="2">
        <v>3</v>
      </c>
      <c r="I2226" s="2">
        <v>1</v>
      </c>
      <c r="J2226" s="2">
        <v>1</v>
      </c>
      <c r="K2226" s="2">
        <v>259500</v>
      </c>
      <c r="L2226" s="2" t="s">
        <v>13</v>
      </c>
      <c r="M2226" s="2" t="s">
        <v>37</v>
      </c>
      <c r="N2226" s="16">
        <f t="shared" si="0"/>
        <v>1945</v>
      </c>
      <c r="O2226" s="16" t="str">
        <f t="shared" si="1"/>
        <v>Not Good Condition</v>
      </c>
      <c r="P2226" s="16" t="str">
        <f t="shared" si="2"/>
        <v>OLD and not excellent</v>
      </c>
      <c r="Q2226" s="18"/>
      <c r="S2226" s="19"/>
      <c r="T2226" s="20"/>
    </row>
    <row r="2227" spans="1:20" ht="15.75" customHeight="1" x14ac:dyDescent="0.2">
      <c r="A2227" s="2">
        <v>14442</v>
      </c>
      <c r="B2227" s="2">
        <v>6</v>
      </c>
      <c r="C2227" s="2">
        <v>7</v>
      </c>
      <c r="D2227" s="2">
        <v>1957</v>
      </c>
      <c r="E2227" s="2">
        <v>2004</v>
      </c>
      <c r="F2227" s="2">
        <v>1839</v>
      </c>
      <c r="G2227" s="2">
        <v>2</v>
      </c>
      <c r="H2227" s="2">
        <v>3</v>
      </c>
      <c r="I2227" s="2">
        <v>2</v>
      </c>
      <c r="J2227" s="2">
        <v>2</v>
      </c>
      <c r="K2227" s="2">
        <v>257500</v>
      </c>
      <c r="L2227" s="2" t="s">
        <v>13</v>
      </c>
      <c r="M2227" s="2" t="s">
        <v>37</v>
      </c>
      <c r="N2227" s="16">
        <f t="shared" si="0"/>
        <v>1957</v>
      </c>
      <c r="O2227" s="16" t="str">
        <f t="shared" si="1"/>
        <v>Not Good Condition</v>
      </c>
      <c r="P2227" s="16" t="str">
        <f t="shared" si="2"/>
        <v>OLD and not excellent</v>
      </c>
      <c r="Q2227" s="18"/>
      <c r="S2227" s="19"/>
      <c r="T2227" s="20"/>
    </row>
    <row r="2228" spans="1:20" ht="15.75" customHeight="1" x14ac:dyDescent="0.2">
      <c r="A2228" s="2">
        <v>13125</v>
      </c>
      <c r="B2228" s="2">
        <v>7</v>
      </c>
      <c r="C2228" s="2">
        <v>6</v>
      </c>
      <c r="D2228" s="2">
        <v>1940</v>
      </c>
      <c r="E2228" s="2">
        <v>1984</v>
      </c>
      <c r="F2228" s="2">
        <v>1740</v>
      </c>
      <c r="G2228" s="2">
        <v>1</v>
      </c>
      <c r="H2228" s="2">
        <v>3</v>
      </c>
      <c r="I2228" s="2">
        <v>2</v>
      </c>
      <c r="J2228" s="2">
        <v>1</v>
      </c>
      <c r="K2228" s="2">
        <v>219500</v>
      </c>
      <c r="L2228" s="2" t="s">
        <v>13</v>
      </c>
      <c r="M2228" s="2" t="s">
        <v>37</v>
      </c>
      <c r="N2228" s="16">
        <f t="shared" si="0"/>
        <v>1940</v>
      </c>
      <c r="O2228" s="16" t="str">
        <f t="shared" si="1"/>
        <v>Not Good Condition</v>
      </c>
      <c r="P2228" s="16" t="str">
        <f t="shared" si="2"/>
        <v>OLD and not excellent</v>
      </c>
      <c r="Q2228" s="18"/>
      <c r="S2228" s="19"/>
      <c r="T2228" s="20"/>
    </row>
    <row r="2229" spans="1:20" ht="15.75" customHeight="1" x14ac:dyDescent="0.2">
      <c r="A2229" s="2">
        <v>21000</v>
      </c>
      <c r="B2229" s="2">
        <v>6</v>
      </c>
      <c r="C2229" s="2">
        <v>5</v>
      </c>
      <c r="D2229" s="2">
        <v>1953</v>
      </c>
      <c r="E2229" s="2">
        <v>1953</v>
      </c>
      <c r="F2229" s="2">
        <v>2259</v>
      </c>
      <c r="G2229" s="2">
        <v>2</v>
      </c>
      <c r="H2229" s="2">
        <v>3</v>
      </c>
      <c r="I2229" s="2">
        <v>2</v>
      </c>
      <c r="J2229" s="2">
        <v>2</v>
      </c>
      <c r="K2229" s="2">
        <v>217000</v>
      </c>
      <c r="L2229" s="2" t="s">
        <v>17</v>
      </c>
      <c r="M2229" s="2" t="s">
        <v>37</v>
      </c>
      <c r="N2229" s="16">
        <f t="shared" si="0"/>
        <v>1953</v>
      </c>
      <c r="O2229" s="16" t="str">
        <f t="shared" si="1"/>
        <v>Good Condition</v>
      </c>
      <c r="P2229" s="16" t="str">
        <f t="shared" si="2"/>
        <v>OLD and not excellent</v>
      </c>
      <c r="Q2229" s="18"/>
      <c r="S2229" s="19"/>
      <c r="T2229" s="20"/>
    </row>
    <row r="2230" spans="1:20" ht="15.75" customHeight="1" x14ac:dyDescent="0.2">
      <c r="A2230" s="2">
        <v>25485</v>
      </c>
      <c r="B2230" s="2">
        <v>6</v>
      </c>
      <c r="C2230" s="2">
        <v>4</v>
      </c>
      <c r="D2230" s="2">
        <v>1960</v>
      </c>
      <c r="E2230" s="2">
        <v>1960</v>
      </c>
      <c r="F2230" s="2">
        <v>1560</v>
      </c>
      <c r="G2230" s="2">
        <v>1</v>
      </c>
      <c r="H2230" s="2">
        <v>3</v>
      </c>
      <c r="I2230" s="2">
        <v>3</v>
      </c>
      <c r="J2230" s="2">
        <v>2</v>
      </c>
      <c r="K2230" s="2">
        <v>201000</v>
      </c>
      <c r="L2230" s="2" t="s">
        <v>26</v>
      </c>
      <c r="M2230" s="2" t="s">
        <v>37</v>
      </c>
      <c r="N2230" s="16">
        <f t="shared" si="0"/>
        <v>1960</v>
      </c>
      <c r="O2230" s="16" t="str">
        <f t="shared" si="1"/>
        <v>Not Good Condition</v>
      </c>
      <c r="P2230" s="16" t="str">
        <f t="shared" si="2"/>
        <v>NEW but not excellent</v>
      </c>
      <c r="Q2230" s="18"/>
      <c r="S2230" s="19"/>
      <c r="T2230" s="20"/>
    </row>
    <row r="2231" spans="1:20" ht="15.75" customHeight="1" x14ac:dyDescent="0.2">
      <c r="A2231" s="2">
        <v>21579</v>
      </c>
      <c r="B2231" s="2">
        <v>6</v>
      </c>
      <c r="C2231" s="2">
        <v>6</v>
      </c>
      <c r="D2231" s="2">
        <v>1968</v>
      </c>
      <c r="E2231" s="2">
        <v>1968</v>
      </c>
      <c r="F2231" s="2">
        <v>1488</v>
      </c>
      <c r="G2231" s="2">
        <v>2</v>
      </c>
      <c r="H2231" s="2">
        <v>3</v>
      </c>
      <c r="I2231" s="2">
        <v>2</v>
      </c>
      <c r="J2231" s="2">
        <v>2</v>
      </c>
      <c r="K2231" s="2">
        <v>215000</v>
      </c>
      <c r="L2231" s="2" t="s">
        <v>13</v>
      </c>
      <c r="M2231" s="2" t="s">
        <v>37</v>
      </c>
      <c r="N2231" s="16">
        <f t="shared" si="0"/>
        <v>1968</v>
      </c>
      <c r="O2231" s="16" t="str">
        <f t="shared" si="1"/>
        <v>Not Good Condition</v>
      </c>
      <c r="P2231" s="16" t="str">
        <f t="shared" si="2"/>
        <v>NEW but not excellent</v>
      </c>
      <c r="Q2231" s="18"/>
      <c r="S2231" s="19"/>
      <c r="T2231" s="20"/>
    </row>
    <row r="2232" spans="1:20" ht="15.75" customHeight="1" x14ac:dyDescent="0.2">
      <c r="A2232" s="2">
        <v>1782</v>
      </c>
      <c r="B2232" s="2">
        <v>6</v>
      </c>
      <c r="C2232" s="2">
        <v>6</v>
      </c>
      <c r="D2232" s="2">
        <v>1980</v>
      </c>
      <c r="E2232" s="2">
        <v>1980</v>
      </c>
      <c r="F2232" s="2">
        <v>1045</v>
      </c>
      <c r="G2232" s="2">
        <v>1</v>
      </c>
      <c r="H2232" s="2">
        <v>2</v>
      </c>
      <c r="I2232" s="2">
        <v>1</v>
      </c>
      <c r="J2232" s="2">
        <v>2</v>
      </c>
      <c r="K2232" s="2">
        <v>123900</v>
      </c>
      <c r="L2232" s="2" t="s">
        <v>17</v>
      </c>
      <c r="M2232" s="2" t="s">
        <v>38</v>
      </c>
      <c r="N2232" s="16">
        <f t="shared" si="0"/>
        <v>1980</v>
      </c>
      <c r="O2232" s="16" t="str">
        <f t="shared" si="1"/>
        <v>Good Condition</v>
      </c>
      <c r="P2232" s="16" t="str">
        <f t="shared" si="2"/>
        <v>NEW but not excellent</v>
      </c>
      <c r="Q2232" s="18"/>
      <c r="S2232" s="19"/>
      <c r="T2232" s="20"/>
    </row>
    <row r="2233" spans="1:20" ht="15.75" customHeight="1" x14ac:dyDescent="0.2">
      <c r="A2233" s="2">
        <v>17871</v>
      </c>
      <c r="B2233" s="2">
        <v>4</v>
      </c>
      <c r="C2233" s="2">
        <v>5</v>
      </c>
      <c r="D2233" s="2">
        <v>1995</v>
      </c>
      <c r="E2233" s="2">
        <v>1996</v>
      </c>
      <c r="F2233" s="2">
        <v>1680</v>
      </c>
      <c r="G2233" s="2">
        <v>2</v>
      </c>
      <c r="H2233" s="2">
        <v>4</v>
      </c>
      <c r="I2233" s="2">
        <v>0</v>
      </c>
      <c r="J2233" s="2">
        <v>2</v>
      </c>
      <c r="K2233" s="2">
        <v>170000</v>
      </c>
      <c r="L2233" s="2" t="s">
        <v>13</v>
      </c>
      <c r="M2233" s="2" t="s">
        <v>37</v>
      </c>
      <c r="N2233" s="16">
        <f t="shared" si="0"/>
        <v>1995</v>
      </c>
      <c r="O2233" s="16" t="str">
        <f t="shared" si="1"/>
        <v>Not Good Condition</v>
      </c>
      <c r="P2233" s="16" t="str">
        <f t="shared" si="2"/>
        <v>NEW but not excellent</v>
      </c>
      <c r="Q2233" s="18"/>
      <c r="S2233" s="19"/>
      <c r="T2233" s="20"/>
    </row>
    <row r="2234" spans="1:20" ht="15.75" customHeight="1" x14ac:dyDescent="0.2">
      <c r="A2234" s="2">
        <v>3907</v>
      </c>
      <c r="B2234" s="2">
        <v>8</v>
      </c>
      <c r="C2234" s="2">
        <v>5</v>
      </c>
      <c r="D2234" s="2">
        <v>1988</v>
      </c>
      <c r="E2234" s="2">
        <v>1988</v>
      </c>
      <c r="F2234" s="2">
        <v>1020</v>
      </c>
      <c r="G2234" s="2">
        <v>1</v>
      </c>
      <c r="H2234" s="2">
        <v>1</v>
      </c>
      <c r="I2234" s="2">
        <v>0</v>
      </c>
      <c r="J2234" s="2">
        <v>2</v>
      </c>
      <c r="K2234" s="2">
        <v>200000</v>
      </c>
      <c r="L2234" s="2" t="s">
        <v>13</v>
      </c>
      <c r="M2234" s="2" t="s">
        <v>38</v>
      </c>
      <c r="N2234" s="16">
        <f t="shared" si="0"/>
        <v>1988</v>
      </c>
      <c r="O2234" s="16" t="str">
        <f t="shared" si="1"/>
        <v>Not Good Condition</v>
      </c>
      <c r="P2234" s="16" t="str">
        <f t="shared" si="2"/>
        <v>NEW but not excellent</v>
      </c>
      <c r="Q2234" s="18"/>
      <c r="S2234" s="19"/>
      <c r="T2234" s="20"/>
    </row>
    <row r="2235" spans="1:20" ht="15.75" customHeight="1" x14ac:dyDescent="0.2">
      <c r="A2235" s="2">
        <v>20693</v>
      </c>
      <c r="B2235" s="2">
        <v>7</v>
      </c>
      <c r="C2235" s="2">
        <v>5</v>
      </c>
      <c r="D2235" s="2">
        <v>1971</v>
      </c>
      <c r="E2235" s="2">
        <v>1971</v>
      </c>
      <c r="F2235" s="2">
        <v>1696</v>
      </c>
      <c r="G2235" s="2">
        <v>2</v>
      </c>
      <c r="H2235" s="2">
        <v>3</v>
      </c>
      <c r="I2235" s="2">
        <v>2</v>
      </c>
      <c r="J2235" s="2">
        <v>2</v>
      </c>
      <c r="K2235" s="2">
        <v>198000</v>
      </c>
      <c r="L2235" s="2" t="s">
        <v>13</v>
      </c>
      <c r="M2235" s="2" t="s">
        <v>37</v>
      </c>
      <c r="N2235" s="16">
        <f t="shared" si="0"/>
        <v>1971</v>
      </c>
      <c r="O2235" s="16" t="str">
        <f t="shared" si="1"/>
        <v>Not Good Condition</v>
      </c>
      <c r="P2235" s="16" t="str">
        <f t="shared" si="2"/>
        <v>NEW but not excellent</v>
      </c>
      <c r="Q2235" s="18"/>
      <c r="S2235" s="19"/>
      <c r="T2235" s="20"/>
    </row>
    <row r="2236" spans="1:20" ht="15.75" customHeight="1" x14ac:dyDescent="0.2">
      <c r="A2236" s="2">
        <v>32668</v>
      </c>
      <c r="B2236" s="2">
        <v>6</v>
      </c>
      <c r="C2236" s="2">
        <v>3</v>
      </c>
      <c r="D2236" s="2">
        <v>1957</v>
      </c>
      <c r="E2236" s="2">
        <v>1975</v>
      </c>
      <c r="F2236" s="2">
        <v>2515</v>
      </c>
      <c r="G2236" s="2">
        <v>3</v>
      </c>
      <c r="H2236" s="2">
        <v>4</v>
      </c>
      <c r="I2236" s="2">
        <v>2</v>
      </c>
      <c r="J2236" s="2">
        <v>2</v>
      </c>
      <c r="K2236" s="2">
        <v>200624</v>
      </c>
      <c r="L2236" s="2" t="s">
        <v>13</v>
      </c>
      <c r="M2236" s="2" t="s">
        <v>37</v>
      </c>
      <c r="N2236" s="16">
        <f t="shared" si="0"/>
        <v>1957</v>
      </c>
      <c r="O2236" s="16" t="str">
        <f t="shared" si="1"/>
        <v>Not Good Condition</v>
      </c>
      <c r="P2236" s="16" t="str">
        <f t="shared" si="2"/>
        <v>OLD and not excellent</v>
      </c>
      <c r="Q2236" s="18"/>
      <c r="S2236" s="19"/>
      <c r="T2236" s="20"/>
    </row>
    <row r="2237" spans="1:20" ht="15.75" customHeight="1" x14ac:dyDescent="0.2">
      <c r="A2237" s="2">
        <v>18044</v>
      </c>
      <c r="B2237" s="2">
        <v>8</v>
      </c>
      <c r="C2237" s="2">
        <v>5</v>
      </c>
      <c r="D2237" s="2">
        <v>1986</v>
      </c>
      <c r="E2237" s="2">
        <v>1986</v>
      </c>
      <c r="F2237" s="2">
        <v>2726</v>
      </c>
      <c r="G2237" s="2">
        <v>2</v>
      </c>
      <c r="H2237" s="2">
        <v>2</v>
      </c>
      <c r="I2237" s="2">
        <v>1</v>
      </c>
      <c r="J2237" s="2">
        <v>2</v>
      </c>
      <c r="K2237" s="2">
        <v>315000</v>
      </c>
      <c r="L2237" s="2" t="s">
        <v>13</v>
      </c>
      <c r="M2237" s="2" t="s">
        <v>37</v>
      </c>
      <c r="N2237" s="16">
        <f t="shared" si="0"/>
        <v>1986</v>
      </c>
      <c r="O2237" s="16" t="str">
        <f t="shared" si="1"/>
        <v>Not Good Condition</v>
      </c>
      <c r="P2237" s="16" t="str">
        <f t="shared" si="2"/>
        <v>NEW but not excellent</v>
      </c>
      <c r="Q2237" s="18"/>
      <c r="S2237" s="19"/>
      <c r="T2237" s="20"/>
    </row>
    <row r="2238" spans="1:20" ht="15.75" customHeight="1" x14ac:dyDescent="0.2">
      <c r="A2238" s="2">
        <v>8500</v>
      </c>
      <c r="B2238" s="2">
        <v>5</v>
      </c>
      <c r="C2238" s="2">
        <v>7</v>
      </c>
      <c r="D2238" s="2">
        <v>1919</v>
      </c>
      <c r="E2238" s="2">
        <v>2005</v>
      </c>
      <c r="F2238" s="2">
        <v>1517</v>
      </c>
      <c r="G2238" s="2">
        <v>2</v>
      </c>
      <c r="H2238" s="2">
        <v>3</v>
      </c>
      <c r="I2238" s="2">
        <v>0</v>
      </c>
      <c r="J2238" s="2">
        <v>0</v>
      </c>
      <c r="K2238" s="2">
        <v>115000</v>
      </c>
      <c r="L2238" s="2" t="s">
        <v>13</v>
      </c>
      <c r="M2238" s="2" t="s">
        <v>32</v>
      </c>
      <c r="N2238" s="16">
        <f t="shared" si="0"/>
        <v>1919</v>
      </c>
      <c r="O2238" s="16" t="str">
        <f t="shared" si="1"/>
        <v>Not Good Condition</v>
      </c>
      <c r="P2238" s="16" t="str">
        <f t="shared" si="2"/>
        <v>OLD and not excellent</v>
      </c>
      <c r="Q2238" s="18"/>
      <c r="S2238" s="19"/>
      <c r="T2238" s="20"/>
    </row>
    <row r="2239" spans="1:20" ht="15.75" customHeight="1" x14ac:dyDescent="0.2">
      <c r="A2239" s="2">
        <v>7000</v>
      </c>
      <c r="B2239" s="2">
        <v>6</v>
      </c>
      <c r="C2239" s="2">
        <v>7</v>
      </c>
      <c r="D2239" s="2">
        <v>1940</v>
      </c>
      <c r="E2239" s="2">
        <v>1950</v>
      </c>
      <c r="F2239" s="2">
        <v>1215</v>
      </c>
      <c r="G2239" s="2">
        <v>1</v>
      </c>
      <c r="H2239" s="2">
        <v>3</v>
      </c>
      <c r="I2239" s="2">
        <v>0</v>
      </c>
      <c r="J2239" s="2">
        <v>2</v>
      </c>
      <c r="K2239" s="2">
        <v>141000</v>
      </c>
      <c r="L2239" s="2" t="s">
        <v>13</v>
      </c>
      <c r="M2239" s="2" t="s">
        <v>32</v>
      </c>
      <c r="N2239" s="16">
        <f t="shared" si="0"/>
        <v>1940</v>
      </c>
      <c r="O2239" s="16" t="str">
        <f t="shared" si="1"/>
        <v>Not Good Condition</v>
      </c>
      <c r="P2239" s="16" t="str">
        <f t="shared" si="2"/>
        <v>OLD and not excellent</v>
      </c>
      <c r="Q2239" s="18"/>
      <c r="S2239" s="19"/>
      <c r="T2239" s="20"/>
    </row>
    <row r="2240" spans="1:20" ht="15.75" customHeight="1" x14ac:dyDescent="0.2">
      <c r="A2240" s="2">
        <v>5000</v>
      </c>
      <c r="B2240" s="2">
        <v>5</v>
      </c>
      <c r="C2240" s="2">
        <v>6</v>
      </c>
      <c r="D2240" s="2">
        <v>1941</v>
      </c>
      <c r="E2240" s="2">
        <v>1950</v>
      </c>
      <c r="F2240" s="2">
        <v>803</v>
      </c>
      <c r="G2240" s="2">
        <v>1</v>
      </c>
      <c r="H2240" s="2">
        <v>2</v>
      </c>
      <c r="I2240" s="2">
        <v>0</v>
      </c>
      <c r="J2240" s="2">
        <v>2</v>
      </c>
      <c r="K2240" s="2">
        <v>87000</v>
      </c>
      <c r="L2240" s="2" t="s">
        <v>13</v>
      </c>
      <c r="M2240" s="2" t="s">
        <v>32</v>
      </c>
      <c r="N2240" s="16">
        <f t="shared" si="0"/>
        <v>1941</v>
      </c>
      <c r="O2240" s="16" t="str">
        <f t="shared" si="1"/>
        <v>Not Good Condition</v>
      </c>
      <c r="P2240" s="16" t="str">
        <f t="shared" si="2"/>
        <v>OLD and not excellent</v>
      </c>
      <c r="Q2240" s="18"/>
      <c r="S2240" s="19"/>
      <c r="T2240" s="20"/>
    </row>
    <row r="2241" spans="1:20" ht="15.75" customHeight="1" x14ac:dyDescent="0.2">
      <c r="A2241" s="2">
        <v>7288</v>
      </c>
      <c r="B2241" s="2">
        <v>5</v>
      </c>
      <c r="C2241" s="2">
        <v>7</v>
      </c>
      <c r="D2241" s="2">
        <v>1925</v>
      </c>
      <c r="E2241" s="2">
        <v>2003</v>
      </c>
      <c r="F2241" s="2">
        <v>1601</v>
      </c>
      <c r="G2241" s="2">
        <v>2</v>
      </c>
      <c r="H2241" s="2">
        <v>3</v>
      </c>
      <c r="I2241" s="2">
        <v>0</v>
      </c>
      <c r="J2241" s="2">
        <v>0</v>
      </c>
      <c r="K2241" s="2">
        <v>129850</v>
      </c>
      <c r="L2241" s="2" t="s">
        <v>17</v>
      </c>
      <c r="M2241" s="2" t="s">
        <v>32</v>
      </c>
      <c r="N2241" s="16">
        <f t="shared" si="0"/>
        <v>1925</v>
      </c>
      <c r="O2241" s="16" t="str">
        <f t="shared" si="1"/>
        <v>Good Condition</v>
      </c>
      <c r="P2241" s="16" t="str">
        <f t="shared" si="2"/>
        <v>OLD and not excellent</v>
      </c>
      <c r="Q2241" s="18"/>
      <c r="S2241" s="19"/>
      <c r="T2241" s="20"/>
    </row>
    <row r="2242" spans="1:20" ht="15.75" customHeight="1" x14ac:dyDescent="0.2">
      <c r="A2242" s="2">
        <v>6060</v>
      </c>
      <c r="B2242" s="2">
        <v>4</v>
      </c>
      <c r="C2242" s="2">
        <v>5</v>
      </c>
      <c r="D2242" s="2">
        <v>1939</v>
      </c>
      <c r="E2242" s="2">
        <v>1950</v>
      </c>
      <c r="F2242" s="2">
        <v>1123</v>
      </c>
      <c r="G2242" s="2">
        <v>1</v>
      </c>
      <c r="H2242" s="2">
        <v>3</v>
      </c>
      <c r="I2242" s="2">
        <v>0</v>
      </c>
      <c r="J2242" s="2">
        <v>1</v>
      </c>
      <c r="K2242" s="2">
        <v>100000</v>
      </c>
      <c r="L2242" s="2" t="s">
        <v>13</v>
      </c>
      <c r="M2242" s="2" t="s">
        <v>32</v>
      </c>
      <c r="N2242" s="16">
        <f t="shared" si="0"/>
        <v>1939</v>
      </c>
      <c r="O2242" s="16" t="str">
        <f t="shared" si="1"/>
        <v>Not Good Condition</v>
      </c>
      <c r="P2242" s="16" t="str">
        <f t="shared" si="2"/>
        <v>OLD and not excellent</v>
      </c>
      <c r="Q2242" s="18"/>
      <c r="S2242" s="19"/>
      <c r="T2242" s="20"/>
    </row>
    <row r="2243" spans="1:20" ht="15.75" customHeight="1" x14ac:dyDescent="0.2">
      <c r="A2243" s="2">
        <v>9060</v>
      </c>
      <c r="B2243" s="2">
        <v>5</v>
      </c>
      <c r="C2243" s="2">
        <v>6</v>
      </c>
      <c r="D2243" s="2">
        <v>1923</v>
      </c>
      <c r="E2243" s="2">
        <v>1999</v>
      </c>
      <c r="F2243" s="2">
        <v>1828</v>
      </c>
      <c r="G2243" s="2">
        <v>2</v>
      </c>
      <c r="H2243" s="2">
        <v>3</v>
      </c>
      <c r="I2243" s="2">
        <v>0</v>
      </c>
      <c r="K2243" s="2">
        <v>150909</v>
      </c>
      <c r="L2243" s="2" t="s">
        <v>13</v>
      </c>
      <c r="M2243" s="2" t="s">
        <v>32</v>
      </c>
      <c r="N2243" s="16">
        <f t="shared" si="0"/>
        <v>1923</v>
      </c>
      <c r="O2243" s="16" t="str">
        <f t="shared" si="1"/>
        <v>Not Good Condition</v>
      </c>
      <c r="P2243" s="16" t="str">
        <f t="shared" si="2"/>
        <v>OLD and not excellent</v>
      </c>
      <c r="Q2243" s="18"/>
      <c r="S2243" s="19"/>
      <c r="T2243" s="20"/>
    </row>
    <row r="2244" spans="1:20" ht="15.75" customHeight="1" x14ac:dyDescent="0.2">
      <c r="A2244" s="2">
        <v>3672</v>
      </c>
      <c r="B2244" s="2">
        <v>5</v>
      </c>
      <c r="C2244" s="2">
        <v>7</v>
      </c>
      <c r="D2244" s="2">
        <v>1922</v>
      </c>
      <c r="E2244" s="2">
        <v>1950</v>
      </c>
      <c r="F2244" s="2">
        <v>816</v>
      </c>
      <c r="G2244" s="2">
        <v>1</v>
      </c>
      <c r="H2244" s="2">
        <v>2</v>
      </c>
      <c r="I2244" s="2">
        <v>0</v>
      </c>
      <c r="J2244" s="2">
        <v>1</v>
      </c>
      <c r="K2244" s="2">
        <v>75200</v>
      </c>
      <c r="L2244" s="2" t="s">
        <v>13</v>
      </c>
      <c r="M2244" s="2" t="s">
        <v>32</v>
      </c>
      <c r="N2244" s="16">
        <f t="shared" si="0"/>
        <v>1922</v>
      </c>
      <c r="O2244" s="16" t="str">
        <f t="shared" si="1"/>
        <v>Not Good Condition</v>
      </c>
      <c r="P2244" s="16" t="str">
        <f t="shared" si="2"/>
        <v>OLD and not excellent</v>
      </c>
      <c r="Q2244" s="18"/>
      <c r="S2244" s="19"/>
      <c r="T2244" s="20"/>
    </row>
    <row r="2245" spans="1:20" ht="15.75" customHeight="1" x14ac:dyDescent="0.2">
      <c r="A2245" s="2">
        <v>8263</v>
      </c>
      <c r="B2245" s="2">
        <v>6</v>
      </c>
      <c r="C2245" s="2">
        <v>5</v>
      </c>
      <c r="D2245" s="2">
        <v>1920</v>
      </c>
      <c r="E2245" s="2">
        <v>1950</v>
      </c>
      <c r="F2245" s="2">
        <v>1012</v>
      </c>
      <c r="G2245" s="2">
        <v>1</v>
      </c>
      <c r="H2245" s="2">
        <v>2</v>
      </c>
      <c r="I2245" s="2">
        <v>1</v>
      </c>
      <c r="J2245" s="2">
        <v>1</v>
      </c>
      <c r="K2245" s="2">
        <v>118400</v>
      </c>
      <c r="L2245" s="2" t="s">
        <v>13</v>
      </c>
      <c r="M2245" s="2" t="s">
        <v>32</v>
      </c>
      <c r="N2245" s="16">
        <f t="shared" si="0"/>
        <v>1920</v>
      </c>
      <c r="O2245" s="16" t="str">
        <f t="shared" si="1"/>
        <v>Not Good Condition</v>
      </c>
      <c r="P2245" s="16" t="str">
        <f t="shared" si="2"/>
        <v>OLD and not excellent</v>
      </c>
      <c r="Q2245" s="18"/>
      <c r="S2245" s="19"/>
      <c r="T2245" s="20"/>
    </row>
    <row r="2246" spans="1:20" ht="15.75" customHeight="1" x14ac:dyDescent="0.2">
      <c r="A2246" s="2">
        <v>8967</v>
      </c>
      <c r="B2246" s="2">
        <v>5</v>
      </c>
      <c r="C2246" s="2">
        <v>2</v>
      </c>
      <c r="D2246" s="2">
        <v>1920</v>
      </c>
      <c r="E2246" s="2">
        <v>1950</v>
      </c>
      <c r="F2246" s="2">
        <v>1077</v>
      </c>
      <c r="G2246" s="2">
        <v>1</v>
      </c>
      <c r="H2246" s="2">
        <v>2</v>
      </c>
      <c r="I2246" s="2">
        <v>0</v>
      </c>
      <c r="J2246" s="2">
        <v>1</v>
      </c>
      <c r="K2246" s="2">
        <v>67000</v>
      </c>
      <c r="L2246" s="2" t="s">
        <v>26</v>
      </c>
      <c r="M2246" s="2" t="s">
        <v>32</v>
      </c>
      <c r="N2246" s="16">
        <f t="shared" si="0"/>
        <v>1920</v>
      </c>
      <c r="O2246" s="16" t="str">
        <f t="shared" si="1"/>
        <v>Not Good Condition</v>
      </c>
      <c r="P2246" s="16" t="str">
        <f t="shared" si="2"/>
        <v>OLD and not excellent</v>
      </c>
      <c r="Q2246" s="18"/>
      <c r="S2246" s="19"/>
      <c r="T2246" s="20"/>
    </row>
    <row r="2247" spans="1:20" ht="15.75" customHeight="1" x14ac:dyDescent="0.2">
      <c r="A2247" s="2">
        <v>13710</v>
      </c>
      <c r="B2247" s="2">
        <v>5</v>
      </c>
      <c r="C2247" s="2">
        <v>5</v>
      </c>
      <c r="D2247" s="2">
        <v>1950</v>
      </c>
      <c r="E2247" s="2">
        <v>1950</v>
      </c>
      <c r="F2247" s="2">
        <v>1558</v>
      </c>
      <c r="G2247" s="2">
        <v>1</v>
      </c>
      <c r="H2247" s="2">
        <v>4</v>
      </c>
      <c r="I2247" s="2">
        <v>0</v>
      </c>
      <c r="J2247" s="2">
        <v>1</v>
      </c>
      <c r="K2247" s="2">
        <v>152000</v>
      </c>
      <c r="L2247" s="2" t="s">
        <v>13</v>
      </c>
      <c r="M2247" s="2" t="s">
        <v>32</v>
      </c>
      <c r="N2247" s="16">
        <f t="shared" si="0"/>
        <v>1950</v>
      </c>
      <c r="O2247" s="16" t="str">
        <f t="shared" si="1"/>
        <v>Not Good Condition</v>
      </c>
      <c r="P2247" s="16" t="str">
        <f t="shared" si="2"/>
        <v>OLD and not excellent</v>
      </c>
      <c r="Q2247" s="18"/>
      <c r="S2247" s="19"/>
      <c r="T2247" s="20"/>
    </row>
    <row r="2248" spans="1:20" ht="15.75" customHeight="1" x14ac:dyDescent="0.2">
      <c r="A2248" s="2">
        <v>11067</v>
      </c>
      <c r="B2248" s="2">
        <v>2</v>
      </c>
      <c r="C2248" s="2">
        <v>4</v>
      </c>
      <c r="D2248" s="2">
        <v>1939</v>
      </c>
      <c r="E2248" s="2">
        <v>1950</v>
      </c>
      <c r="F2248" s="2">
        <v>845</v>
      </c>
      <c r="G2248" s="2">
        <v>1</v>
      </c>
      <c r="H2248" s="2">
        <v>1</v>
      </c>
      <c r="I2248" s="2">
        <v>0</v>
      </c>
      <c r="J2248" s="2">
        <v>1</v>
      </c>
      <c r="K2248" s="2">
        <v>68104</v>
      </c>
      <c r="L2248" s="2" t="s">
        <v>13</v>
      </c>
      <c r="M2248" s="2" t="s">
        <v>32</v>
      </c>
      <c r="N2248" s="16">
        <f t="shared" si="0"/>
        <v>1939</v>
      </c>
      <c r="O2248" s="16" t="str">
        <f t="shared" si="1"/>
        <v>Not Good Condition</v>
      </c>
      <c r="P2248" s="16" t="str">
        <f t="shared" si="2"/>
        <v>OLD and not excellent</v>
      </c>
      <c r="Q2248" s="18"/>
      <c r="S2248" s="19"/>
      <c r="T2248" s="20"/>
    </row>
    <row r="2249" spans="1:20" ht="15.75" customHeight="1" x14ac:dyDescent="0.2">
      <c r="A2249" s="2">
        <v>8250</v>
      </c>
      <c r="B2249" s="2">
        <v>5</v>
      </c>
      <c r="C2249" s="2">
        <v>6</v>
      </c>
      <c r="D2249" s="2">
        <v>1895</v>
      </c>
      <c r="E2249" s="2">
        <v>2006</v>
      </c>
      <c r="F2249" s="2">
        <v>1991</v>
      </c>
      <c r="G2249" s="2">
        <v>2</v>
      </c>
      <c r="H2249" s="2">
        <v>4</v>
      </c>
      <c r="I2249" s="2">
        <v>0</v>
      </c>
      <c r="J2249" s="2">
        <v>0</v>
      </c>
      <c r="K2249" s="2">
        <v>119600</v>
      </c>
      <c r="L2249" s="2" t="s">
        <v>17</v>
      </c>
      <c r="M2249" s="2" t="s">
        <v>32</v>
      </c>
      <c r="N2249" s="16">
        <f t="shared" si="0"/>
        <v>1895</v>
      </c>
      <c r="O2249" s="16" t="str">
        <f t="shared" si="1"/>
        <v>Good Condition</v>
      </c>
      <c r="P2249" s="16" t="str">
        <f t="shared" si="2"/>
        <v>OLD and not excellent</v>
      </c>
      <c r="Q2249" s="18"/>
      <c r="S2249" s="19"/>
      <c r="T2249" s="20"/>
    </row>
    <row r="2250" spans="1:20" ht="15.75" customHeight="1" x14ac:dyDescent="0.2">
      <c r="A2250" s="2">
        <v>6565</v>
      </c>
      <c r="B2250" s="2">
        <v>4</v>
      </c>
      <c r="C2250" s="2">
        <v>6</v>
      </c>
      <c r="D2250" s="2">
        <v>1957</v>
      </c>
      <c r="E2250" s="2">
        <v>1980</v>
      </c>
      <c r="F2250" s="2">
        <v>1073</v>
      </c>
      <c r="G2250" s="2">
        <v>1</v>
      </c>
      <c r="H2250" s="2">
        <v>3</v>
      </c>
      <c r="I2250" s="2">
        <v>0</v>
      </c>
      <c r="J2250" s="2">
        <v>2</v>
      </c>
      <c r="K2250" s="2">
        <v>140000</v>
      </c>
      <c r="L2250" s="2" t="s">
        <v>13</v>
      </c>
      <c r="M2250" s="2" t="s">
        <v>32</v>
      </c>
      <c r="N2250" s="16">
        <f t="shared" si="0"/>
        <v>1957</v>
      </c>
      <c r="O2250" s="16" t="str">
        <f t="shared" si="1"/>
        <v>Not Good Condition</v>
      </c>
      <c r="P2250" s="16" t="str">
        <f t="shared" si="2"/>
        <v>OLD and not excellent</v>
      </c>
      <c r="Q2250" s="18"/>
      <c r="S2250" s="19"/>
      <c r="T2250" s="20"/>
    </row>
    <row r="2251" spans="1:20" ht="15.75" customHeight="1" x14ac:dyDescent="0.2">
      <c r="A2251" s="2">
        <v>6060</v>
      </c>
      <c r="B2251" s="2">
        <v>5</v>
      </c>
      <c r="C2251" s="2">
        <v>9</v>
      </c>
      <c r="D2251" s="2">
        <v>1930</v>
      </c>
      <c r="E2251" s="2">
        <v>2007</v>
      </c>
      <c r="F2251" s="2">
        <v>1001</v>
      </c>
      <c r="G2251" s="2">
        <v>1</v>
      </c>
      <c r="H2251" s="2">
        <v>2</v>
      </c>
      <c r="I2251" s="2">
        <v>0</v>
      </c>
      <c r="J2251" s="2">
        <v>1</v>
      </c>
      <c r="K2251" s="2">
        <v>124900</v>
      </c>
      <c r="L2251" s="2" t="s">
        <v>13</v>
      </c>
      <c r="M2251" s="2" t="s">
        <v>32</v>
      </c>
      <c r="N2251" s="16">
        <f t="shared" si="0"/>
        <v>1930</v>
      </c>
      <c r="O2251" s="16" t="str">
        <f t="shared" si="1"/>
        <v>Not Good Condition</v>
      </c>
      <c r="P2251" s="16" t="str">
        <f t="shared" si="2"/>
        <v>OLD and not excellent</v>
      </c>
      <c r="Q2251" s="18"/>
      <c r="S2251" s="19"/>
      <c r="T2251" s="20"/>
    </row>
    <row r="2252" spans="1:20" ht="15.75" customHeight="1" x14ac:dyDescent="0.2">
      <c r="A2252" s="2">
        <v>5568</v>
      </c>
      <c r="B2252" s="2">
        <v>8</v>
      </c>
      <c r="C2252" s="2">
        <v>5</v>
      </c>
      <c r="D2252" s="2">
        <v>2006</v>
      </c>
      <c r="E2252" s="2">
        <v>2007</v>
      </c>
      <c r="F2252" s="2">
        <v>1625</v>
      </c>
      <c r="G2252" s="2">
        <v>2</v>
      </c>
      <c r="H2252" s="2">
        <v>2</v>
      </c>
      <c r="I2252" s="2">
        <v>1</v>
      </c>
      <c r="J2252" s="2">
        <v>2</v>
      </c>
      <c r="K2252" s="2">
        <v>375000</v>
      </c>
      <c r="L2252" s="2" t="s">
        <v>13</v>
      </c>
      <c r="M2252" s="2" t="s">
        <v>37</v>
      </c>
      <c r="N2252" s="16">
        <f t="shared" si="0"/>
        <v>2006</v>
      </c>
      <c r="O2252" s="16" t="str">
        <f t="shared" si="1"/>
        <v>Not Good Condition</v>
      </c>
      <c r="P2252" s="16" t="str">
        <f t="shared" si="2"/>
        <v>NEW but not excellent</v>
      </c>
      <c r="Q2252" s="18"/>
      <c r="S2252" s="19"/>
      <c r="T2252" s="20"/>
    </row>
    <row r="2253" spans="1:20" ht="15.75" customHeight="1" x14ac:dyDescent="0.2">
      <c r="A2253" s="2">
        <v>4750</v>
      </c>
      <c r="B2253" s="2">
        <v>8</v>
      </c>
      <c r="C2253" s="2">
        <v>5</v>
      </c>
      <c r="D2253" s="2">
        <v>2006</v>
      </c>
      <c r="E2253" s="2">
        <v>2007</v>
      </c>
      <c r="F2253" s="2">
        <v>1625</v>
      </c>
      <c r="G2253" s="2">
        <v>2</v>
      </c>
      <c r="H2253" s="2">
        <v>2</v>
      </c>
      <c r="I2253" s="2">
        <v>1</v>
      </c>
      <c r="J2253" s="2">
        <v>2</v>
      </c>
      <c r="K2253" s="2">
        <v>235000</v>
      </c>
      <c r="L2253" s="2" t="s">
        <v>13</v>
      </c>
      <c r="M2253" s="2" t="s">
        <v>37</v>
      </c>
      <c r="N2253" s="16">
        <f t="shared" si="0"/>
        <v>2006</v>
      </c>
      <c r="O2253" s="16" t="str">
        <f t="shared" si="1"/>
        <v>Not Good Condition</v>
      </c>
      <c r="P2253" s="16" t="str">
        <f t="shared" si="2"/>
        <v>NEW but not excellent</v>
      </c>
      <c r="Q2253" s="18"/>
      <c r="S2253" s="19"/>
      <c r="T2253" s="20"/>
    </row>
    <row r="2254" spans="1:20" ht="15.75" customHeight="1" x14ac:dyDescent="0.2">
      <c r="A2254" s="2">
        <v>12150</v>
      </c>
      <c r="B2254" s="2">
        <v>6</v>
      </c>
      <c r="C2254" s="2">
        <v>6</v>
      </c>
      <c r="D2254" s="2">
        <v>1979</v>
      </c>
      <c r="E2254" s="2">
        <v>1979</v>
      </c>
      <c r="F2254" s="2">
        <v>1299</v>
      </c>
      <c r="G2254" s="2">
        <v>2</v>
      </c>
      <c r="H2254" s="2">
        <v>2</v>
      </c>
      <c r="I2254" s="2">
        <v>1</v>
      </c>
      <c r="J2254" s="2">
        <v>2</v>
      </c>
      <c r="K2254" s="2">
        <v>183500</v>
      </c>
      <c r="L2254" s="2" t="s">
        <v>13</v>
      </c>
      <c r="M2254" s="2" t="s">
        <v>39</v>
      </c>
      <c r="N2254" s="16">
        <f t="shared" si="0"/>
        <v>1979</v>
      </c>
      <c r="O2254" s="16" t="str">
        <f t="shared" si="1"/>
        <v>Not Good Condition</v>
      </c>
      <c r="P2254" s="16" t="str">
        <f t="shared" si="2"/>
        <v>NEW but not excellent</v>
      </c>
      <c r="Q2254" s="18"/>
      <c r="S2254" s="19"/>
      <c r="T2254" s="20"/>
    </row>
    <row r="2255" spans="1:20" ht="15.75" customHeight="1" x14ac:dyDescent="0.2">
      <c r="A2255" s="2">
        <v>7540</v>
      </c>
      <c r="B2255" s="2">
        <v>6</v>
      </c>
      <c r="C2255" s="2">
        <v>6</v>
      </c>
      <c r="D2255" s="2">
        <v>1978</v>
      </c>
      <c r="E2255" s="2">
        <v>1978</v>
      </c>
      <c r="F2255" s="2">
        <v>912</v>
      </c>
      <c r="G2255" s="2">
        <v>1</v>
      </c>
      <c r="H2255" s="2">
        <v>2</v>
      </c>
      <c r="I2255" s="2">
        <v>1</v>
      </c>
      <c r="J2255" s="2">
        <v>2</v>
      </c>
      <c r="K2255" s="2">
        <v>156000</v>
      </c>
      <c r="L2255" s="2" t="s">
        <v>13</v>
      </c>
      <c r="M2255" s="2" t="s">
        <v>39</v>
      </c>
      <c r="N2255" s="16">
        <f t="shared" si="0"/>
        <v>1978</v>
      </c>
      <c r="O2255" s="16" t="str">
        <f t="shared" si="1"/>
        <v>Not Good Condition</v>
      </c>
      <c r="P2255" s="16" t="str">
        <f t="shared" si="2"/>
        <v>NEW but not excellent</v>
      </c>
      <c r="Q2255" s="18"/>
      <c r="S2255" s="19"/>
      <c r="T2255" s="20"/>
    </row>
    <row r="2256" spans="1:20" ht="15.75" customHeight="1" x14ac:dyDescent="0.2">
      <c r="A2256" s="2">
        <v>9187</v>
      </c>
      <c r="B2256" s="2">
        <v>6</v>
      </c>
      <c r="C2256" s="2">
        <v>5</v>
      </c>
      <c r="D2256" s="2">
        <v>1983</v>
      </c>
      <c r="E2256" s="2">
        <v>1983</v>
      </c>
      <c r="F2256" s="2">
        <v>1080</v>
      </c>
      <c r="G2256" s="2">
        <v>1</v>
      </c>
      <c r="H2256" s="2">
        <v>3</v>
      </c>
      <c r="I2256" s="2">
        <v>0</v>
      </c>
      <c r="J2256" s="2">
        <v>2</v>
      </c>
      <c r="K2256" s="2">
        <v>134000</v>
      </c>
      <c r="L2256" s="2" t="s">
        <v>17</v>
      </c>
      <c r="M2256" s="2" t="s">
        <v>39</v>
      </c>
      <c r="N2256" s="16">
        <f t="shared" si="0"/>
        <v>1983</v>
      </c>
      <c r="O2256" s="16" t="str">
        <f t="shared" si="1"/>
        <v>Good Condition</v>
      </c>
      <c r="P2256" s="16" t="str">
        <f t="shared" si="2"/>
        <v>NEW but not excellent</v>
      </c>
      <c r="Q2256" s="18"/>
      <c r="S2256" s="19"/>
      <c r="T2256" s="20"/>
    </row>
    <row r="2257" spans="1:20" ht="15.75" customHeight="1" x14ac:dyDescent="0.2">
      <c r="A2257" s="2">
        <v>10000</v>
      </c>
      <c r="B2257" s="2">
        <v>5</v>
      </c>
      <c r="C2257" s="2">
        <v>5</v>
      </c>
      <c r="D2257" s="2">
        <v>2002</v>
      </c>
      <c r="E2257" s="2">
        <v>2002</v>
      </c>
      <c r="F2257" s="2">
        <v>1392</v>
      </c>
      <c r="G2257" s="2">
        <v>2</v>
      </c>
      <c r="H2257" s="2">
        <v>3</v>
      </c>
      <c r="I2257" s="2">
        <v>1</v>
      </c>
      <c r="J2257" s="2">
        <v>3</v>
      </c>
      <c r="K2257" s="2">
        <v>215000</v>
      </c>
      <c r="L2257" s="2" t="s">
        <v>13</v>
      </c>
      <c r="M2257" s="2" t="s">
        <v>39</v>
      </c>
      <c r="N2257" s="16">
        <f t="shared" si="0"/>
        <v>2002</v>
      </c>
      <c r="O2257" s="16" t="str">
        <f t="shared" si="1"/>
        <v>Not Good Condition</v>
      </c>
      <c r="P2257" s="16" t="str">
        <f t="shared" si="2"/>
        <v>NEW but not excellent</v>
      </c>
      <c r="Q2257" s="18"/>
      <c r="S2257" s="19"/>
      <c r="T2257" s="20"/>
    </row>
    <row r="2258" spans="1:20" ht="15.75" customHeight="1" x14ac:dyDescent="0.2">
      <c r="A2258" s="2">
        <v>12864</v>
      </c>
      <c r="B2258" s="2">
        <v>7</v>
      </c>
      <c r="C2258" s="2">
        <v>5</v>
      </c>
      <c r="D2258" s="2">
        <v>2002</v>
      </c>
      <c r="E2258" s="2">
        <v>2002</v>
      </c>
      <c r="F2258" s="2">
        <v>1409</v>
      </c>
      <c r="G2258" s="2">
        <v>1</v>
      </c>
      <c r="H2258" s="2">
        <v>1</v>
      </c>
      <c r="I2258" s="2">
        <v>1</v>
      </c>
      <c r="J2258" s="2">
        <v>2</v>
      </c>
      <c r="K2258" s="2">
        <v>245000</v>
      </c>
      <c r="L2258" s="2" t="s">
        <v>13</v>
      </c>
      <c r="M2258" s="2" t="s">
        <v>39</v>
      </c>
      <c r="N2258" s="16">
        <f t="shared" si="0"/>
        <v>2002</v>
      </c>
      <c r="O2258" s="16" t="str">
        <f t="shared" si="1"/>
        <v>Not Good Condition</v>
      </c>
      <c r="P2258" s="16" t="str">
        <f t="shared" si="2"/>
        <v>NEW but not excellent</v>
      </c>
      <c r="Q2258" s="18"/>
      <c r="S2258" s="19"/>
      <c r="T2258" s="20"/>
    </row>
    <row r="2259" spans="1:20" ht="15.75" customHeight="1" x14ac:dyDescent="0.2">
      <c r="A2259" s="2">
        <v>9928</v>
      </c>
      <c r="B2259" s="2">
        <v>7</v>
      </c>
      <c r="C2259" s="2">
        <v>5</v>
      </c>
      <c r="D2259" s="2">
        <v>1991</v>
      </c>
      <c r="E2259" s="2">
        <v>1992</v>
      </c>
      <c r="F2259" s="2">
        <v>1478</v>
      </c>
      <c r="G2259" s="2">
        <v>2</v>
      </c>
      <c r="H2259" s="2">
        <v>3</v>
      </c>
      <c r="I2259" s="2">
        <v>1</v>
      </c>
      <c r="J2259" s="2">
        <v>2</v>
      </c>
      <c r="K2259" s="2">
        <v>210000</v>
      </c>
      <c r="L2259" s="2" t="s">
        <v>13</v>
      </c>
      <c r="M2259" s="2" t="s">
        <v>39</v>
      </c>
      <c r="N2259" s="16">
        <f t="shared" si="0"/>
        <v>1991</v>
      </c>
      <c r="O2259" s="16" t="str">
        <f t="shared" si="1"/>
        <v>Not Good Condition</v>
      </c>
      <c r="P2259" s="16" t="str">
        <f t="shared" si="2"/>
        <v>NEW but not excellent</v>
      </c>
      <c r="Q2259" s="18"/>
      <c r="S2259" s="19"/>
      <c r="T2259" s="20"/>
    </row>
    <row r="2260" spans="1:20" ht="15.75" customHeight="1" x14ac:dyDescent="0.2">
      <c r="A2260" s="2">
        <v>8750</v>
      </c>
      <c r="B2260" s="2">
        <v>7</v>
      </c>
      <c r="C2260" s="2">
        <v>6</v>
      </c>
      <c r="D2260" s="2">
        <v>1975</v>
      </c>
      <c r="E2260" s="2">
        <v>1975</v>
      </c>
      <c r="F2260" s="2">
        <v>918</v>
      </c>
      <c r="G2260" s="2">
        <v>1</v>
      </c>
      <c r="H2260" s="2">
        <v>3</v>
      </c>
      <c r="I2260" s="2">
        <v>0</v>
      </c>
      <c r="J2260" s="2">
        <v>1</v>
      </c>
      <c r="K2260" s="2">
        <v>148000</v>
      </c>
      <c r="L2260" s="2" t="s">
        <v>13</v>
      </c>
      <c r="M2260" s="2" t="s">
        <v>39</v>
      </c>
      <c r="N2260" s="16">
        <f t="shared" si="0"/>
        <v>1975</v>
      </c>
      <c r="O2260" s="16" t="str">
        <f t="shared" si="1"/>
        <v>Not Good Condition</v>
      </c>
      <c r="P2260" s="16" t="str">
        <f t="shared" si="2"/>
        <v>NEW but not excellent</v>
      </c>
      <c r="Q2260" s="18"/>
      <c r="S2260" s="19"/>
      <c r="T2260" s="20"/>
    </row>
    <row r="2261" spans="1:20" ht="15.75" customHeight="1" x14ac:dyDescent="0.2">
      <c r="A2261" s="2">
        <v>8410</v>
      </c>
      <c r="B2261" s="2">
        <v>6</v>
      </c>
      <c r="C2261" s="2">
        <v>6</v>
      </c>
      <c r="D2261" s="2">
        <v>1974</v>
      </c>
      <c r="E2261" s="2">
        <v>1974</v>
      </c>
      <c r="F2261" s="2">
        <v>1026</v>
      </c>
      <c r="G2261" s="2">
        <v>1</v>
      </c>
      <c r="H2261" s="2">
        <v>2</v>
      </c>
      <c r="I2261" s="2">
        <v>1</v>
      </c>
      <c r="J2261" s="2">
        <v>2</v>
      </c>
      <c r="K2261" s="2">
        <v>143000</v>
      </c>
      <c r="L2261" s="2" t="s">
        <v>13</v>
      </c>
      <c r="M2261" s="2" t="s">
        <v>39</v>
      </c>
      <c r="N2261" s="16">
        <f t="shared" si="0"/>
        <v>1974</v>
      </c>
      <c r="O2261" s="16" t="str">
        <f t="shared" si="1"/>
        <v>Not Good Condition</v>
      </c>
      <c r="P2261" s="16" t="str">
        <f t="shared" si="2"/>
        <v>NEW but not excellent</v>
      </c>
      <c r="Q2261" s="18"/>
      <c r="S2261" s="19"/>
      <c r="T2261" s="20"/>
    </row>
    <row r="2262" spans="1:20" ht="15.75" customHeight="1" x14ac:dyDescent="0.2">
      <c r="A2262" s="2">
        <v>4054</v>
      </c>
      <c r="B2262" s="2">
        <v>7</v>
      </c>
      <c r="C2262" s="2">
        <v>6</v>
      </c>
      <c r="D2262" s="2">
        <v>1987</v>
      </c>
      <c r="E2262" s="2">
        <v>1987</v>
      </c>
      <c r="F2262" s="2">
        <v>1501</v>
      </c>
      <c r="G2262" s="2">
        <v>2</v>
      </c>
      <c r="H2262" s="2">
        <v>2</v>
      </c>
      <c r="I2262" s="2">
        <v>2</v>
      </c>
      <c r="J2262" s="2">
        <v>2</v>
      </c>
      <c r="K2262" s="2">
        <v>244000</v>
      </c>
      <c r="L2262" s="2" t="s">
        <v>13</v>
      </c>
      <c r="M2262" s="2" t="s">
        <v>40</v>
      </c>
      <c r="N2262" s="16">
        <f t="shared" si="0"/>
        <v>1987</v>
      </c>
      <c r="O2262" s="16" t="str">
        <f t="shared" si="1"/>
        <v>Not Good Condition</v>
      </c>
      <c r="P2262" s="16" t="str">
        <f t="shared" si="2"/>
        <v>NEW but not excellent</v>
      </c>
      <c r="Q2262" s="18"/>
      <c r="S2262" s="19"/>
      <c r="T2262" s="20"/>
    </row>
    <row r="2263" spans="1:20" ht="15.75" customHeight="1" x14ac:dyDescent="0.2">
      <c r="A2263" s="2">
        <v>9763</v>
      </c>
      <c r="B2263" s="2">
        <v>7</v>
      </c>
      <c r="C2263" s="2">
        <v>5</v>
      </c>
      <c r="D2263" s="2">
        <v>1998</v>
      </c>
      <c r="E2263" s="2">
        <v>1998</v>
      </c>
      <c r="F2263" s="2">
        <v>1502</v>
      </c>
      <c r="G2263" s="2">
        <v>1</v>
      </c>
      <c r="H2263" s="2">
        <v>1</v>
      </c>
      <c r="I2263" s="2">
        <v>1</v>
      </c>
      <c r="J2263" s="2">
        <v>1</v>
      </c>
      <c r="K2263" s="2">
        <v>330000</v>
      </c>
      <c r="L2263" s="2" t="s">
        <v>13</v>
      </c>
      <c r="M2263" s="2" t="s">
        <v>44</v>
      </c>
      <c r="N2263" s="16">
        <f t="shared" si="0"/>
        <v>1998</v>
      </c>
      <c r="O2263" s="16" t="str">
        <f t="shared" si="1"/>
        <v>Not Good Condition</v>
      </c>
      <c r="P2263" s="16" t="str">
        <f t="shared" si="2"/>
        <v>NEW but not excellent</v>
      </c>
      <c r="Q2263" s="18"/>
      <c r="S2263" s="19"/>
      <c r="T2263" s="20"/>
    </row>
    <row r="2264" spans="1:20" ht="15.75" customHeight="1" x14ac:dyDescent="0.2">
      <c r="A2264" s="2">
        <v>16905</v>
      </c>
      <c r="B2264" s="2">
        <v>5</v>
      </c>
      <c r="C2264" s="2">
        <v>6</v>
      </c>
      <c r="D2264" s="2">
        <v>1959</v>
      </c>
      <c r="E2264" s="2">
        <v>1959</v>
      </c>
      <c r="F2264" s="2">
        <v>1328</v>
      </c>
      <c r="G2264" s="2">
        <v>1</v>
      </c>
      <c r="H2264" s="2">
        <v>2</v>
      </c>
      <c r="I2264" s="2">
        <v>2</v>
      </c>
      <c r="J2264" s="2">
        <v>1</v>
      </c>
      <c r="K2264" s="2">
        <v>170000</v>
      </c>
      <c r="L2264" s="2" t="s">
        <v>17</v>
      </c>
      <c r="M2264" s="2" t="s">
        <v>40</v>
      </c>
      <c r="N2264" s="16">
        <f t="shared" si="0"/>
        <v>1959</v>
      </c>
      <c r="O2264" s="16" t="str">
        <f t="shared" si="1"/>
        <v>Good Condition</v>
      </c>
      <c r="P2264" s="16" t="str">
        <f t="shared" si="2"/>
        <v>OLD and not excellent</v>
      </c>
      <c r="Q2264" s="18"/>
      <c r="S2264" s="19"/>
      <c r="T2264" s="20"/>
    </row>
    <row r="2265" spans="1:20" ht="15.75" customHeight="1" x14ac:dyDescent="0.2">
      <c r="A2265" s="2">
        <v>19958</v>
      </c>
      <c r="B2265" s="2">
        <v>6</v>
      </c>
      <c r="C2265" s="2">
        <v>8</v>
      </c>
      <c r="D2265" s="2">
        <v>1958</v>
      </c>
      <c r="E2265" s="2">
        <v>1995</v>
      </c>
      <c r="F2265" s="2">
        <v>2279</v>
      </c>
      <c r="G2265" s="2">
        <v>2</v>
      </c>
      <c r="H2265" s="2">
        <v>4</v>
      </c>
      <c r="I2265" s="2">
        <v>1</v>
      </c>
      <c r="J2265" s="2">
        <v>2</v>
      </c>
      <c r="K2265" s="2">
        <v>257000</v>
      </c>
      <c r="L2265" s="2" t="s">
        <v>17</v>
      </c>
      <c r="M2265" s="2" t="s">
        <v>40</v>
      </c>
      <c r="N2265" s="16">
        <f t="shared" si="0"/>
        <v>1958</v>
      </c>
      <c r="O2265" s="16" t="str">
        <f t="shared" si="1"/>
        <v>Good Condition</v>
      </c>
      <c r="P2265" s="16" t="str">
        <f t="shared" si="2"/>
        <v>OLD and not excellent</v>
      </c>
      <c r="Q2265" s="18"/>
      <c r="S2265" s="19"/>
      <c r="T2265" s="20"/>
    </row>
    <row r="2266" spans="1:20" ht="15.75" customHeight="1" x14ac:dyDescent="0.2">
      <c r="A2266" s="2">
        <v>8368</v>
      </c>
      <c r="B2266" s="2">
        <v>7</v>
      </c>
      <c r="C2266" s="2">
        <v>5</v>
      </c>
      <c r="D2266" s="2">
        <v>2006</v>
      </c>
      <c r="E2266" s="2">
        <v>2007</v>
      </c>
      <c r="F2266" s="2">
        <v>1689</v>
      </c>
      <c r="G2266" s="2">
        <v>2</v>
      </c>
      <c r="H2266" s="2">
        <v>3</v>
      </c>
      <c r="I2266" s="2">
        <v>0</v>
      </c>
      <c r="J2266" s="2">
        <v>2</v>
      </c>
      <c r="K2266" s="2">
        <v>231713</v>
      </c>
      <c r="L2266" s="2" t="s">
        <v>13</v>
      </c>
      <c r="M2266" s="2" t="s">
        <v>40</v>
      </c>
      <c r="N2266" s="16">
        <f t="shared" si="0"/>
        <v>2006</v>
      </c>
      <c r="O2266" s="16" t="str">
        <f t="shared" si="1"/>
        <v>Not Good Condition</v>
      </c>
      <c r="P2266" s="16" t="str">
        <f t="shared" si="2"/>
        <v>NEW but not excellent</v>
      </c>
      <c r="Q2266" s="18"/>
      <c r="S2266" s="19"/>
      <c r="T2266" s="20"/>
    </row>
    <row r="2267" spans="1:20" ht="15.75" customHeight="1" x14ac:dyDescent="0.2">
      <c r="A2267" s="2">
        <v>8298</v>
      </c>
      <c r="B2267" s="2">
        <v>8</v>
      </c>
      <c r="C2267" s="2">
        <v>5</v>
      </c>
      <c r="D2267" s="2">
        <v>2006</v>
      </c>
      <c r="E2267" s="2">
        <v>2007</v>
      </c>
      <c r="F2267" s="2">
        <v>1564</v>
      </c>
      <c r="G2267" s="2">
        <v>2</v>
      </c>
      <c r="H2267" s="2">
        <v>2</v>
      </c>
      <c r="I2267" s="2">
        <v>1</v>
      </c>
      <c r="J2267" s="2">
        <v>2</v>
      </c>
      <c r="K2267" s="2">
        <v>267300</v>
      </c>
      <c r="L2267" s="2" t="s">
        <v>13</v>
      </c>
      <c r="M2267" s="2" t="s">
        <v>40</v>
      </c>
      <c r="N2267" s="16">
        <f t="shared" si="0"/>
        <v>2006</v>
      </c>
      <c r="O2267" s="16" t="str">
        <f t="shared" si="1"/>
        <v>Not Good Condition</v>
      </c>
      <c r="P2267" s="16" t="str">
        <f t="shared" si="2"/>
        <v>NEW but not excellent</v>
      </c>
      <c r="Q2267" s="18"/>
      <c r="S2267" s="19"/>
      <c r="T2267" s="20"/>
    </row>
    <row r="2268" spans="1:20" ht="15.75" customHeight="1" x14ac:dyDescent="0.2">
      <c r="A2268" s="2">
        <v>9037</v>
      </c>
      <c r="B2268" s="2">
        <v>8</v>
      </c>
      <c r="C2268" s="2">
        <v>5</v>
      </c>
      <c r="D2268" s="2">
        <v>2006</v>
      </c>
      <c r="E2268" s="2">
        <v>2006</v>
      </c>
      <c r="F2268" s="2">
        <v>1484</v>
      </c>
      <c r="G2268" s="2">
        <v>2</v>
      </c>
      <c r="H2268" s="2">
        <v>2</v>
      </c>
      <c r="I2268" s="2">
        <v>1</v>
      </c>
      <c r="J2268" s="2">
        <v>2</v>
      </c>
      <c r="K2268" s="2">
        <v>265900</v>
      </c>
      <c r="L2268" s="2" t="s">
        <v>13</v>
      </c>
      <c r="M2268" s="2" t="s">
        <v>40</v>
      </c>
      <c r="N2268" s="16">
        <f t="shared" si="0"/>
        <v>2006</v>
      </c>
      <c r="O2268" s="16" t="str">
        <f t="shared" si="1"/>
        <v>Not Good Condition</v>
      </c>
      <c r="P2268" s="16" t="str">
        <f t="shared" si="2"/>
        <v>NEW but not excellent</v>
      </c>
      <c r="Q2268" s="18"/>
      <c r="S2268" s="19"/>
      <c r="T2268" s="20"/>
    </row>
    <row r="2269" spans="1:20" ht="15.75" customHeight="1" x14ac:dyDescent="0.2">
      <c r="A2269" s="2">
        <v>10991</v>
      </c>
      <c r="B2269" s="2">
        <v>8</v>
      </c>
      <c r="C2269" s="2">
        <v>5</v>
      </c>
      <c r="D2269" s="2">
        <v>2007</v>
      </c>
      <c r="E2269" s="2">
        <v>2007</v>
      </c>
      <c r="F2269" s="2">
        <v>1571</v>
      </c>
      <c r="G2269" s="2">
        <v>2</v>
      </c>
      <c r="H2269" s="2">
        <v>3</v>
      </c>
      <c r="I2269" s="2">
        <v>1</v>
      </c>
      <c r="J2269" s="2">
        <v>3</v>
      </c>
      <c r="K2269" s="2">
        <v>239000</v>
      </c>
      <c r="L2269" s="2" t="s">
        <v>13</v>
      </c>
      <c r="M2269" s="2" t="s">
        <v>40</v>
      </c>
      <c r="N2269" s="16">
        <f t="shared" si="0"/>
        <v>2007</v>
      </c>
      <c r="O2269" s="16" t="str">
        <f t="shared" si="1"/>
        <v>Not Good Condition</v>
      </c>
      <c r="P2269" s="16" t="str">
        <f t="shared" si="2"/>
        <v>NEW but not excellent</v>
      </c>
      <c r="Q2269" s="18"/>
      <c r="S2269" s="19"/>
      <c r="T2269" s="20"/>
    </row>
    <row r="2270" spans="1:20" ht="15.75" customHeight="1" x14ac:dyDescent="0.2">
      <c r="A2270" s="2">
        <v>10656</v>
      </c>
      <c r="B2270" s="2">
        <v>8</v>
      </c>
      <c r="C2270" s="2">
        <v>5</v>
      </c>
      <c r="D2270" s="2">
        <v>2006</v>
      </c>
      <c r="E2270" s="2">
        <v>2007</v>
      </c>
      <c r="F2270" s="2">
        <v>1646</v>
      </c>
      <c r="G2270" s="2">
        <v>2</v>
      </c>
      <c r="H2270" s="2">
        <v>3</v>
      </c>
      <c r="I2270" s="2">
        <v>1</v>
      </c>
      <c r="J2270" s="2">
        <v>3</v>
      </c>
      <c r="K2270" s="2">
        <v>248900</v>
      </c>
      <c r="L2270" s="2" t="s">
        <v>13</v>
      </c>
      <c r="M2270" s="2" t="s">
        <v>40</v>
      </c>
      <c r="N2270" s="16">
        <f t="shared" si="0"/>
        <v>2006</v>
      </c>
      <c r="O2270" s="16" t="str">
        <f t="shared" si="1"/>
        <v>Not Good Condition</v>
      </c>
      <c r="P2270" s="16" t="str">
        <f t="shared" si="2"/>
        <v>NEW but not excellent</v>
      </c>
      <c r="Q2270" s="18"/>
      <c r="S2270" s="19"/>
      <c r="T2270" s="20"/>
    </row>
    <row r="2271" spans="1:20" ht="15.75" customHeight="1" x14ac:dyDescent="0.2">
      <c r="A2271" s="2">
        <v>10331</v>
      </c>
      <c r="B2271" s="2">
        <v>7</v>
      </c>
      <c r="C2271" s="2">
        <v>7</v>
      </c>
      <c r="D2271" s="2">
        <v>1985</v>
      </c>
      <c r="E2271" s="2">
        <v>1985</v>
      </c>
      <c r="F2271" s="2">
        <v>1240</v>
      </c>
      <c r="G2271" s="2">
        <v>2</v>
      </c>
      <c r="H2271" s="2">
        <v>3</v>
      </c>
      <c r="I2271" s="2">
        <v>0</v>
      </c>
      <c r="J2271" s="2">
        <v>2</v>
      </c>
      <c r="K2271" s="2">
        <v>174000</v>
      </c>
      <c r="L2271" s="2" t="s">
        <v>13</v>
      </c>
      <c r="M2271" s="2" t="s">
        <v>40</v>
      </c>
      <c r="N2271" s="16">
        <f t="shared" si="0"/>
        <v>1985</v>
      </c>
      <c r="O2271" s="16" t="str">
        <f t="shared" si="1"/>
        <v>Not Good Condition</v>
      </c>
      <c r="P2271" s="16" t="str">
        <f t="shared" si="2"/>
        <v>NEW but not excellent</v>
      </c>
      <c r="Q2271" s="18"/>
      <c r="S2271" s="19"/>
      <c r="T2271" s="20"/>
    </row>
    <row r="2272" spans="1:20" ht="15.75" customHeight="1" x14ac:dyDescent="0.2">
      <c r="A2272" s="2">
        <v>13758</v>
      </c>
      <c r="B2272" s="2">
        <v>7</v>
      </c>
      <c r="C2272" s="2">
        <v>5</v>
      </c>
      <c r="D2272" s="2">
        <v>1990</v>
      </c>
      <c r="E2272" s="2">
        <v>1991</v>
      </c>
      <c r="F2272" s="2">
        <v>1717</v>
      </c>
      <c r="G2272" s="2">
        <v>2</v>
      </c>
      <c r="H2272" s="2">
        <v>3</v>
      </c>
      <c r="I2272" s="2">
        <v>1</v>
      </c>
      <c r="J2272" s="2">
        <v>2</v>
      </c>
      <c r="K2272" s="2">
        <v>187500</v>
      </c>
      <c r="L2272" s="2" t="s">
        <v>17</v>
      </c>
      <c r="M2272" s="2" t="s">
        <v>40</v>
      </c>
      <c r="N2272" s="16">
        <f t="shared" si="0"/>
        <v>1990</v>
      </c>
      <c r="O2272" s="16" t="str">
        <f t="shared" si="1"/>
        <v>Good Condition</v>
      </c>
      <c r="P2272" s="16" t="str">
        <f t="shared" si="2"/>
        <v>NEW but not excellent</v>
      </c>
      <c r="Q2272" s="18"/>
      <c r="S2272" s="19"/>
      <c r="T2272" s="20"/>
    </row>
    <row r="2273" spans="1:20" ht="15.75" customHeight="1" x14ac:dyDescent="0.2">
      <c r="A2273" s="2">
        <v>9303</v>
      </c>
      <c r="B2273" s="2">
        <v>6</v>
      </c>
      <c r="C2273" s="2">
        <v>5</v>
      </c>
      <c r="D2273" s="2">
        <v>1996</v>
      </c>
      <c r="E2273" s="2">
        <v>1997</v>
      </c>
      <c r="F2273" s="2">
        <v>1756</v>
      </c>
      <c r="G2273" s="2">
        <v>2</v>
      </c>
      <c r="H2273" s="2">
        <v>3</v>
      </c>
      <c r="I2273" s="2">
        <v>0</v>
      </c>
      <c r="J2273" s="2">
        <v>2</v>
      </c>
      <c r="K2273" s="2">
        <v>204000</v>
      </c>
      <c r="L2273" s="2" t="s">
        <v>13</v>
      </c>
      <c r="M2273" s="2" t="s">
        <v>40</v>
      </c>
      <c r="N2273" s="16">
        <f t="shared" si="0"/>
        <v>1996</v>
      </c>
      <c r="O2273" s="16" t="str">
        <f t="shared" si="1"/>
        <v>Not Good Condition</v>
      </c>
      <c r="P2273" s="16" t="str">
        <f t="shared" si="2"/>
        <v>NEW but not excellent</v>
      </c>
      <c r="Q2273" s="18"/>
      <c r="S2273" s="19"/>
      <c r="T2273" s="20"/>
    </row>
    <row r="2274" spans="1:20" ht="15.75" customHeight="1" x14ac:dyDescent="0.2">
      <c r="A2274" s="2">
        <v>6718</v>
      </c>
      <c r="B2274" s="2">
        <v>8</v>
      </c>
      <c r="C2274" s="2">
        <v>5</v>
      </c>
      <c r="D2274" s="2">
        <v>2001</v>
      </c>
      <c r="E2274" s="2">
        <v>2001</v>
      </c>
      <c r="F2274" s="2">
        <v>1312</v>
      </c>
      <c r="G2274" s="2">
        <v>2</v>
      </c>
      <c r="H2274" s="2">
        <v>2</v>
      </c>
      <c r="I2274" s="2">
        <v>0</v>
      </c>
      <c r="J2274" s="2">
        <v>2</v>
      </c>
      <c r="K2274" s="2">
        <v>180500</v>
      </c>
      <c r="L2274" s="2" t="s">
        <v>13</v>
      </c>
      <c r="M2274" s="2" t="s">
        <v>40</v>
      </c>
      <c r="N2274" s="16">
        <f t="shared" si="0"/>
        <v>2001</v>
      </c>
      <c r="O2274" s="16" t="str">
        <f t="shared" si="1"/>
        <v>Not Good Condition</v>
      </c>
      <c r="P2274" s="16" t="str">
        <f t="shared" si="2"/>
        <v>NEW but not excellent</v>
      </c>
      <c r="Q2274" s="18"/>
      <c r="S2274" s="19"/>
      <c r="T2274" s="20"/>
    </row>
    <row r="2275" spans="1:20" ht="15.75" customHeight="1" x14ac:dyDescent="0.2">
      <c r="A2275" s="2">
        <v>9590</v>
      </c>
      <c r="B2275" s="2">
        <v>7</v>
      </c>
      <c r="C2275" s="2">
        <v>5</v>
      </c>
      <c r="D2275" s="2">
        <v>2003</v>
      </c>
      <c r="E2275" s="2">
        <v>2003</v>
      </c>
      <c r="F2275" s="2">
        <v>1146</v>
      </c>
      <c r="G2275" s="2">
        <v>2</v>
      </c>
      <c r="H2275" s="2">
        <v>3</v>
      </c>
      <c r="I2275" s="2">
        <v>1</v>
      </c>
      <c r="J2275" s="2">
        <v>2</v>
      </c>
      <c r="K2275" s="2">
        <v>187500</v>
      </c>
      <c r="L2275" s="2" t="s">
        <v>13</v>
      </c>
      <c r="M2275" s="2" t="s">
        <v>40</v>
      </c>
      <c r="N2275" s="16">
        <f t="shared" si="0"/>
        <v>2003</v>
      </c>
      <c r="O2275" s="16" t="str">
        <f t="shared" si="1"/>
        <v>Not Good Condition</v>
      </c>
      <c r="P2275" s="16" t="str">
        <f t="shared" si="2"/>
        <v>NEW but not excellent</v>
      </c>
      <c r="Q2275" s="18"/>
      <c r="S2275" s="19"/>
      <c r="T2275" s="20"/>
    </row>
    <row r="2276" spans="1:20" ht="15.75" customHeight="1" x14ac:dyDescent="0.2">
      <c r="A2276" s="2">
        <v>11305</v>
      </c>
      <c r="B2276" s="2">
        <v>8</v>
      </c>
      <c r="C2276" s="2">
        <v>5</v>
      </c>
      <c r="D2276" s="2">
        <v>2002</v>
      </c>
      <c r="E2276" s="2">
        <v>2002</v>
      </c>
      <c r="F2276" s="2">
        <v>1922</v>
      </c>
      <c r="G2276" s="2">
        <v>2</v>
      </c>
      <c r="H2276" s="2">
        <v>2</v>
      </c>
      <c r="I2276" s="2">
        <v>1</v>
      </c>
      <c r="J2276" s="2">
        <v>3</v>
      </c>
      <c r="K2276" s="2">
        <v>282000</v>
      </c>
      <c r="L2276" s="2" t="s">
        <v>13</v>
      </c>
      <c r="M2276" s="2" t="s">
        <v>40</v>
      </c>
      <c r="N2276" s="16">
        <f t="shared" si="0"/>
        <v>2002</v>
      </c>
      <c r="O2276" s="16" t="str">
        <f t="shared" si="1"/>
        <v>Not Good Condition</v>
      </c>
      <c r="P2276" s="16" t="str">
        <f t="shared" si="2"/>
        <v>NEW but not excellent</v>
      </c>
      <c r="Q2276" s="18"/>
      <c r="S2276" s="19"/>
      <c r="T2276" s="20"/>
    </row>
    <row r="2277" spans="1:20" ht="15.75" customHeight="1" x14ac:dyDescent="0.2">
      <c r="A2277" s="2">
        <v>7777</v>
      </c>
      <c r="B2277" s="2">
        <v>6</v>
      </c>
      <c r="C2277" s="2">
        <v>5</v>
      </c>
      <c r="D2277" s="2">
        <v>1996</v>
      </c>
      <c r="E2277" s="2">
        <v>1996</v>
      </c>
      <c r="F2277" s="2">
        <v>1491</v>
      </c>
      <c r="G2277" s="2">
        <v>2</v>
      </c>
      <c r="H2277" s="2">
        <v>3</v>
      </c>
      <c r="I2277" s="2">
        <v>1</v>
      </c>
      <c r="J2277" s="2">
        <v>2</v>
      </c>
      <c r="K2277" s="2">
        <v>178000</v>
      </c>
      <c r="L2277" s="2" t="s">
        <v>13</v>
      </c>
      <c r="M2277" s="2" t="s">
        <v>40</v>
      </c>
      <c r="N2277" s="16">
        <f t="shared" si="0"/>
        <v>1996</v>
      </c>
      <c r="O2277" s="16" t="str">
        <f t="shared" si="1"/>
        <v>Not Good Condition</v>
      </c>
      <c r="P2277" s="16" t="str">
        <f t="shared" si="2"/>
        <v>NEW but not excellent</v>
      </c>
      <c r="Q2277" s="18"/>
      <c r="S2277" s="19"/>
      <c r="T2277" s="20"/>
    </row>
    <row r="2278" spans="1:20" ht="15.75" customHeight="1" x14ac:dyDescent="0.2">
      <c r="A2278" s="2">
        <v>14536</v>
      </c>
      <c r="B2278" s="2">
        <v>8</v>
      </c>
      <c r="C2278" s="2">
        <v>5</v>
      </c>
      <c r="D2278" s="2">
        <v>2002</v>
      </c>
      <c r="E2278" s="2">
        <v>2003</v>
      </c>
      <c r="F2278" s="2">
        <v>1629</v>
      </c>
      <c r="G2278" s="2">
        <v>2</v>
      </c>
      <c r="H2278" s="2">
        <v>3</v>
      </c>
      <c r="I2278" s="2">
        <v>1</v>
      </c>
      <c r="J2278" s="2">
        <v>3</v>
      </c>
      <c r="K2278" s="2">
        <v>270000</v>
      </c>
      <c r="L2278" s="2" t="s">
        <v>13</v>
      </c>
      <c r="M2278" s="2" t="s">
        <v>40</v>
      </c>
      <c r="N2278" s="16">
        <f t="shared" si="0"/>
        <v>2002</v>
      </c>
      <c r="O2278" s="16" t="str">
        <f t="shared" si="1"/>
        <v>Not Good Condition</v>
      </c>
      <c r="P2278" s="16" t="str">
        <f t="shared" si="2"/>
        <v>NEW but not excellent</v>
      </c>
      <c r="Q2278" s="18"/>
      <c r="S2278" s="19"/>
      <c r="T2278" s="20"/>
    </row>
    <row r="2279" spans="1:20" ht="15.75" customHeight="1" x14ac:dyDescent="0.2">
      <c r="A2279" s="2">
        <v>11800</v>
      </c>
      <c r="B2279" s="2">
        <v>7</v>
      </c>
      <c r="C2279" s="2">
        <v>5</v>
      </c>
      <c r="D2279" s="2">
        <v>2003</v>
      </c>
      <c r="E2279" s="2">
        <v>2004</v>
      </c>
      <c r="F2279" s="2">
        <v>2486</v>
      </c>
      <c r="G2279" s="2">
        <v>3</v>
      </c>
      <c r="H2279" s="2">
        <v>5</v>
      </c>
      <c r="I2279" s="2">
        <v>1</v>
      </c>
      <c r="J2279" s="2">
        <v>2</v>
      </c>
      <c r="K2279" s="2">
        <v>279900</v>
      </c>
      <c r="L2279" s="2" t="s">
        <v>13</v>
      </c>
      <c r="M2279" s="2" t="s">
        <v>40</v>
      </c>
      <c r="N2279" s="16">
        <f t="shared" si="0"/>
        <v>2003</v>
      </c>
      <c r="O2279" s="16" t="str">
        <f t="shared" si="1"/>
        <v>Not Good Condition</v>
      </c>
      <c r="P2279" s="16" t="str">
        <f t="shared" si="2"/>
        <v>NEW but not excellent</v>
      </c>
      <c r="Q2279" s="18"/>
      <c r="S2279" s="19"/>
      <c r="T2279" s="20"/>
    </row>
    <row r="2280" spans="1:20" ht="15.75" customHeight="1" x14ac:dyDescent="0.2">
      <c r="A2280" s="2">
        <v>35133</v>
      </c>
      <c r="B2280" s="2">
        <v>5</v>
      </c>
      <c r="C2280" s="2">
        <v>4</v>
      </c>
      <c r="D2280" s="2">
        <v>1963</v>
      </c>
      <c r="E2280" s="2">
        <v>1963</v>
      </c>
      <c r="F2280" s="2">
        <v>1572</v>
      </c>
      <c r="G2280" s="2">
        <v>1</v>
      </c>
      <c r="H2280" s="2">
        <v>3</v>
      </c>
      <c r="I2280" s="2">
        <v>2</v>
      </c>
      <c r="J2280" s="2">
        <v>3</v>
      </c>
      <c r="K2280" s="2">
        <v>186700</v>
      </c>
      <c r="L2280" s="2" t="s">
        <v>13</v>
      </c>
      <c r="M2280" s="2" t="s">
        <v>40</v>
      </c>
      <c r="N2280" s="16">
        <f t="shared" si="0"/>
        <v>1963</v>
      </c>
      <c r="O2280" s="16" t="str">
        <f t="shared" si="1"/>
        <v>Not Good Condition</v>
      </c>
      <c r="P2280" s="16" t="str">
        <f t="shared" si="2"/>
        <v>NEW but not excellent</v>
      </c>
      <c r="Q2280" s="18"/>
      <c r="S2280" s="19"/>
      <c r="T2280" s="20"/>
    </row>
    <row r="2281" spans="1:20" ht="15.75" customHeight="1" x14ac:dyDescent="0.2">
      <c r="A2281" s="2">
        <v>15306</v>
      </c>
      <c r="B2281" s="2">
        <v>8</v>
      </c>
      <c r="C2281" s="2">
        <v>5</v>
      </c>
      <c r="D2281" s="2">
        <v>2006</v>
      </c>
      <c r="E2281" s="2">
        <v>2007</v>
      </c>
      <c r="F2281" s="2">
        <v>1776</v>
      </c>
      <c r="G2281" s="2">
        <v>2</v>
      </c>
      <c r="H2281" s="2">
        <v>3</v>
      </c>
      <c r="I2281" s="2">
        <v>1</v>
      </c>
      <c r="J2281" s="2">
        <v>3</v>
      </c>
      <c r="K2281" s="2">
        <v>283463</v>
      </c>
      <c r="L2281" s="2" t="s">
        <v>13</v>
      </c>
      <c r="M2281" s="2" t="s">
        <v>40</v>
      </c>
      <c r="N2281" s="16">
        <f t="shared" si="0"/>
        <v>2006</v>
      </c>
      <c r="O2281" s="16" t="str">
        <f t="shared" si="1"/>
        <v>Not Good Condition</v>
      </c>
      <c r="P2281" s="16" t="str">
        <f t="shared" si="2"/>
        <v>NEW but not excellent</v>
      </c>
      <c r="Q2281" s="18"/>
      <c r="S2281" s="19"/>
      <c r="T2281" s="20"/>
    </row>
    <row r="2282" spans="1:20" ht="15.75" customHeight="1" x14ac:dyDescent="0.2">
      <c r="A2282" s="2">
        <v>12633</v>
      </c>
      <c r="B2282" s="2">
        <v>10</v>
      </c>
      <c r="C2282" s="2">
        <v>5</v>
      </c>
      <c r="D2282" s="2">
        <v>2006</v>
      </c>
      <c r="E2282" s="2">
        <v>2007</v>
      </c>
      <c r="F2282" s="2">
        <v>1824</v>
      </c>
      <c r="G2282" s="2">
        <v>2</v>
      </c>
      <c r="H2282" s="2">
        <v>3</v>
      </c>
      <c r="I2282" s="2">
        <v>1</v>
      </c>
      <c r="J2282" s="2">
        <v>3</v>
      </c>
      <c r="K2282" s="2">
        <v>392000</v>
      </c>
      <c r="L2282" s="2" t="s">
        <v>13</v>
      </c>
      <c r="M2282" s="2" t="s">
        <v>40</v>
      </c>
      <c r="N2282" s="16">
        <f t="shared" si="0"/>
        <v>2006</v>
      </c>
      <c r="O2282" s="16" t="str">
        <f t="shared" si="1"/>
        <v>Not Good Condition</v>
      </c>
      <c r="P2282" s="16" t="str">
        <f t="shared" si="2"/>
        <v>NEW but not excellent</v>
      </c>
      <c r="Q2282" s="18"/>
      <c r="S2282" s="19"/>
      <c r="T2282" s="20"/>
    </row>
    <row r="2283" spans="1:20" ht="15.75" customHeight="1" x14ac:dyDescent="0.2">
      <c r="A2283" s="2">
        <v>12665</v>
      </c>
      <c r="B2283" s="2">
        <v>8</v>
      </c>
      <c r="C2283" s="2">
        <v>5</v>
      </c>
      <c r="D2283" s="2">
        <v>2005</v>
      </c>
      <c r="E2283" s="2">
        <v>2006</v>
      </c>
      <c r="F2283" s="2">
        <v>2482</v>
      </c>
      <c r="G2283" s="2">
        <v>2</v>
      </c>
      <c r="H2283" s="2">
        <v>4</v>
      </c>
      <c r="I2283" s="2">
        <v>1</v>
      </c>
      <c r="J2283" s="2">
        <v>3</v>
      </c>
      <c r="K2283" s="2">
        <v>281213</v>
      </c>
      <c r="L2283" s="2" t="s">
        <v>13</v>
      </c>
      <c r="M2283" s="2" t="s">
        <v>40</v>
      </c>
      <c r="N2283" s="16">
        <f t="shared" si="0"/>
        <v>2005</v>
      </c>
      <c r="O2283" s="16" t="str">
        <f t="shared" si="1"/>
        <v>Not Good Condition</v>
      </c>
      <c r="P2283" s="16" t="str">
        <f t="shared" si="2"/>
        <v>NEW but not excellent</v>
      </c>
      <c r="Q2283" s="18"/>
      <c r="S2283" s="19"/>
      <c r="T2283" s="20"/>
    </row>
    <row r="2284" spans="1:20" ht="15.75" customHeight="1" x14ac:dyDescent="0.2">
      <c r="A2284" s="2">
        <v>8402</v>
      </c>
      <c r="B2284" s="2">
        <v>5</v>
      </c>
      <c r="C2284" s="2">
        <v>5</v>
      </c>
      <c r="D2284" s="2">
        <v>2007</v>
      </c>
      <c r="E2284" s="2">
        <v>2007</v>
      </c>
      <c r="F2284" s="2">
        <v>1120</v>
      </c>
      <c r="G2284" s="2">
        <v>1</v>
      </c>
      <c r="H2284" s="2">
        <v>3</v>
      </c>
      <c r="I2284" s="2">
        <v>0</v>
      </c>
      <c r="J2284" s="2">
        <v>0</v>
      </c>
      <c r="K2284" s="2">
        <v>147000</v>
      </c>
      <c r="L2284" s="2" t="s">
        <v>13</v>
      </c>
      <c r="M2284" s="2" t="s">
        <v>39</v>
      </c>
      <c r="N2284" s="16">
        <f t="shared" si="0"/>
        <v>2007</v>
      </c>
      <c r="O2284" s="16" t="str">
        <f t="shared" si="1"/>
        <v>Not Good Condition</v>
      </c>
      <c r="P2284" s="16" t="str">
        <f t="shared" si="2"/>
        <v>NEW but not excellent</v>
      </c>
      <c r="Q2284" s="18"/>
      <c r="S2284" s="19"/>
      <c r="T2284" s="20"/>
    </row>
    <row r="2285" spans="1:20" ht="15.75" customHeight="1" x14ac:dyDescent="0.2">
      <c r="A2285" s="2">
        <v>43500</v>
      </c>
      <c r="B2285" s="2">
        <v>3</v>
      </c>
      <c r="C2285" s="2">
        <v>5</v>
      </c>
      <c r="D2285" s="2">
        <v>1953</v>
      </c>
      <c r="E2285" s="2">
        <v>1953</v>
      </c>
      <c r="F2285" s="2">
        <v>2034</v>
      </c>
      <c r="G2285" s="2">
        <v>1</v>
      </c>
      <c r="H2285" s="2">
        <v>2</v>
      </c>
      <c r="I2285" s="2">
        <v>0</v>
      </c>
      <c r="J2285" s="2">
        <v>4</v>
      </c>
      <c r="K2285" s="2">
        <v>130000</v>
      </c>
      <c r="L2285" s="2" t="s">
        <v>13</v>
      </c>
      <c r="M2285" s="2" t="s">
        <v>39</v>
      </c>
      <c r="N2285" s="16">
        <f t="shared" si="0"/>
        <v>1953</v>
      </c>
      <c r="O2285" s="16" t="str">
        <f t="shared" si="1"/>
        <v>Not Good Condition</v>
      </c>
      <c r="P2285" s="16" t="str">
        <f t="shared" si="2"/>
        <v>OLD and not excellent</v>
      </c>
      <c r="Q2285" s="18"/>
      <c r="S2285" s="19"/>
      <c r="T2285" s="20"/>
    </row>
    <row r="2286" spans="1:20" ht="15.75" customHeight="1" x14ac:dyDescent="0.2">
      <c r="A2286" s="2">
        <v>6710</v>
      </c>
      <c r="B2286" s="2">
        <v>6</v>
      </c>
      <c r="C2286" s="2">
        <v>5</v>
      </c>
      <c r="D2286" s="2">
        <v>1996</v>
      </c>
      <c r="E2286" s="2">
        <v>1997</v>
      </c>
      <c r="F2286" s="2">
        <v>936</v>
      </c>
      <c r="G2286" s="2">
        <v>0</v>
      </c>
      <c r="H2286" s="2">
        <v>0</v>
      </c>
      <c r="I2286" s="2">
        <v>0</v>
      </c>
      <c r="J2286" s="2">
        <v>2</v>
      </c>
      <c r="K2286" s="2">
        <v>140000</v>
      </c>
      <c r="L2286" s="2" t="s">
        <v>13</v>
      </c>
      <c r="M2286" s="2" t="s">
        <v>39</v>
      </c>
      <c r="N2286" s="16">
        <f t="shared" si="0"/>
        <v>1996</v>
      </c>
      <c r="O2286" s="16" t="str">
        <f t="shared" si="1"/>
        <v>Not Good Condition</v>
      </c>
      <c r="P2286" s="16" t="str">
        <f t="shared" si="2"/>
        <v>NEW but not excellent</v>
      </c>
      <c r="Q2286" s="18"/>
      <c r="S2286" s="19"/>
      <c r="T2286" s="20"/>
    </row>
    <row r="2287" spans="1:20" ht="15.75" customHeight="1" x14ac:dyDescent="0.2">
      <c r="A2287" s="2">
        <v>25286</v>
      </c>
      <c r="B2287" s="2">
        <v>4</v>
      </c>
      <c r="C2287" s="2">
        <v>5</v>
      </c>
      <c r="D2287" s="2">
        <v>1963</v>
      </c>
      <c r="E2287" s="2">
        <v>1963</v>
      </c>
      <c r="F2287" s="2">
        <v>1040</v>
      </c>
      <c r="G2287" s="2">
        <v>1</v>
      </c>
      <c r="H2287" s="2">
        <v>3</v>
      </c>
      <c r="I2287" s="2">
        <v>0</v>
      </c>
      <c r="J2287" s="2">
        <v>2</v>
      </c>
      <c r="K2287" s="2">
        <v>132250</v>
      </c>
      <c r="L2287" s="2" t="s">
        <v>13</v>
      </c>
      <c r="M2287" s="2" t="s">
        <v>39</v>
      </c>
      <c r="N2287" s="16">
        <f t="shared" si="0"/>
        <v>1963</v>
      </c>
      <c r="O2287" s="16" t="str">
        <f t="shared" si="1"/>
        <v>Not Good Condition</v>
      </c>
      <c r="P2287" s="16" t="str">
        <f t="shared" si="2"/>
        <v>NEW but not excellent</v>
      </c>
      <c r="Q2287" s="18"/>
      <c r="S2287" s="19"/>
      <c r="T2287" s="20"/>
    </row>
    <row r="2288" spans="1:20" ht="15.75" customHeight="1" x14ac:dyDescent="0.2">
      <c r="A2288" s="2">
        <v>25000</v>
      </c>
      <c r="B2288" s="2">
        <v>5</v>
      </c>
      <c r="C2288" s="2">
        <v>4</v>
      </c>
      <c r="D2288" s="2">
        <v>1967</v>
      </c>
      <c r="E2288" s="2">
        <v>1967</v>
      </c>
      <c r="F2288" s="2">
        <v>1632</v>
      </c>
      <c r="G2288" s="2">
        <v>2</v>
      </c>
      <c r="H2288" s="2">
        <v>4</v>
      </c>
      <c r="I2288" s="2">
        <v>0</v>
      </c>
      <c r="J2288" s="2">
        <v>2</v>
      </c>
      <c r="K2288" s="2">
        <v>143000</v>
      </c>
      <c r="L2288" s="2" t="s">
        <v>13</v>
      </c>
      <c r="M2288" s="2" t="s">
        <v>39</v>
      </c>
      <c r="N2288" s="16">
        <f t="shared" si="0"/>
        <v>1967</v>
      </c>
      <c r="O2288" s="16" t="str">
        <f t="shared" si="1"/>
        <v>Not Good Condition</v>
      </c>
      <c r="P2288" s="16" t="str">
        <f t="shared" si="2"/>
        <v>NEW but not excellent</v>
      </c>
      <c r="Q2288" s="18"/>
      <c r="S2288" s="19"/>
      <c r="T2288" s="20"/>
    </row>
    <row r="2289" spans="1:20" ht="15.75" customHeight="1" x14ac:dyDescent="0.2">
      <c r="A2289" s="2">
        <v>32463</v>
      </c>
      <c r="B2289" s="2">
        <v>4</v>
      </c>
      <c r="C2289" s="2">
        <v>4</v>
      </c>
      <c r="D2289" s="2">
        <v>1961</v>
      </c>
      <c r="E2289" s="2">
        <v>1975</v>
      </c>
      <c r="F2289" s="2">
        <v>1622</v>
      </c>
      <c r="G2289" s="2">
        <v>1</v>
      </c>
      <c r="H2289" s="2">
        <v>3</v>
      </c>
      <c r="I2289" s="2">
        <v>1</v>
      </c>
      <c r="J2289" s="2">
        <v>4</v>
      </c>
      <c r="K2289" s="2">
        <v>168000</v>
      </c>
      <c r="L2289" s="2" t="s">
        <v>17</v>
      </c>
      <c r="M2289" s="2" t="s">
        <v>39</v>
      </c>
      <c r="N2289" s="16">
        <f t="shared" si="0"/>
        <v>1961</v>
      </c>
      <c r="O2289" s="16" t="str">
        <f t="shared" si="1"/>
        <v>Good Condition</v>
      </c>
      <c r="P2289" s="16" t="str">
        <f t="shared" si="2"/>
        <v>NEW but not excellent</v>
      </c>
      <c r="Q2289" s="18"/>
      <c r="S2289" s="19"/>
      <c r="T2289" s="20"/>
    </row>
    <row r="2290" spans="1:20" ht="15.75" customHeight="1" x14ac:dyDescent="0.2">
      <c r="A2290" s="2">
        <v>4224</v>
      </c>
      <c r="B2290" s="2">
        <v>5</v>
      </c>
      <c r="C2290" s="2">
        <v>7</v>
      </c>
      <c r="D2290" s="2">
        <v>1976</v>
      </c>
      <c r="E2290" s="2">
        <v>1976</v>
      </c>
      <c r="F2290" s="2">
        <v>1060</v>
      </c>
      <c r="G2290" s="2">
        <v>1</v>
      </c>
      <c r="H2290" s="2">
        <v>3</v>
      </c>
      <c r="I2290" s="2">
        <v>1</v>
      </c>
      <c r="J2290" s="2">
        <v>2</v>
      </c>
      <c r="K2290" s="2">
        <v>129900</v>
      </c>
      <c r="L2290" s="2" t="s">
        <v>13</v>
      </c>
      <c r="M2290" s="2" t="s">
        <v>41</v>
      </c>
      <c r="N2290" s="16">
        <f t="shared" si="0"/>
        <v>1976</v>
      </c>
      <c r="O2290" s="16" t="str">
        <f t="shared" si="1"/>
        <v>Not Good Condition</v>
      </c>
      <c r="P2290" s="16" t="str">
        <f t="shared" si="2"/>
        <v>NEW but not excellent</v>
      </c>
      <c r="Q2290" s="18"/>
      <c r="S2290" s="19"/>
      <c r="T2290" s="20"/>
    </row>
    <row r="2291" spans="1:20" ht="15.75" customHeight="1" x14ac:dyDescent="0.2">
      <c r="A2291" s="2">
        <v>4224</v>
      </c>
      <c r="B2291" s="2">
        <v>5</v>
      </c>
      <c r="C2291" s="2">
        <v>5</v>
      </c>
      <c r="D2291" s="2">
        <v>1976</v>
      </c>
      <c r="E2291" s="2">
        <v>1976</v>
      </c>
      <c r="F2291" s="2">
        <v>1142</v>
      </c>
      <c r="G2291" s="2">
        <v>1</v>
      </c>
      <c r="H2291" s="2">
        <v>3</v>
      </c>
      <c r="I2291" s="2">
        <v>1</v>
      </c>
      <c r="J2291" s="2">
        <v>2</v>
      </c>
      <c r="K2291" s="2">
        <v>134000</v>
      </c>
      <c r="L2291" s="2" t="s">
        <v>13</v>
      </c>
      <c r="M2291" s="2" t="s">
        <v>41</v>
      </c>
      <c r="N2291" s="16">
        <f t="shared" si="0"/>
        <v>1976</v>
      </c>
      <c r="O2291" s="16" t="str">
        <f t="shared" si="1"/>
        <v>Not Good Condition</v>
      </c>
      <c r="P2291" s="16" t="str">
        <f t="shared" si="2"/>
        <v>NEW but not excellent</v>
      </c>
      <c r="Q2291" s="18"/>
      <c r="S2291" s="19"/>
      <c r="T2291" s="20"/>
    </row>
    <row r="2292" spans="1:20" ht="15.75" customHeight="1" x14ac:dyDescent="0.2">
      <c r="A2292" s="2">
        <v>1504</v>
      </c>
      <c r="B2292" s="2">
        <v>4</v>
      </c>
      <c r="C2292" s="2">
        <v>4</v>
      </c>
      <c r="D2292" s="2">
        <v>1972</v>
      </c>
      <c r="E2292" s="2">
        <v>1972</v>
      </c>
      <c r="F2292" s="2">
        <v>1092</v>
      </c>
      <c r="G2292" s="2">
        <v>1</v>
      </c>
      <c r="H2292" s="2">
        <v>3</v>
      </c>
      <c r="I2292" s="2">
        <v>0</v>
      </c>
      <c r="J2292" s="2">
        <v>1</v>
      </c>
      <c r="K2292" s="2">
        <v>85500</v>
      </c>
      <c r="L2292" s="2" t="s">
        <v>13</v>
      </c>
      <c r="M2292" s="2" t="s">
        <v>41</v>
      </c>
      <c r="N2292" s="16">
        <f t="shared" si="0"/>
        <v>1972</v>
      </c>
      <c r="O2292" s="16" t="str">
        <f t="shared" si="1"/>
        <v>Not Good Condition</v>
      </c>
      <c r="P2292" s="16" t="str">
        <f t="shared" si="2"/>
        <v>NEW but not excellent</v>
      </c>
      <c r="Q2292" s="18"/>
      <c r="S2292" s="19"/>
      <c r="T2292" s="20"/>
    </row>
    <row r="2293" spans="1:20" ht="15.75" customHeight="1" x14ac:dyDescent="0.2">
      <c r="A2293" s="2">
        <v>1533</v>
      </c>
      <c r="B2293" s="2">
        <v>4</v>
      </c>
      <c r="C2293" s="2">
        <v>5</v>
      </c>
      <c r="D2293" s="2">
        <v>1970</v>
      </c>
      <c r="E2293" s="2">
        <v>1970</v>
      </c>
      <c r="F2293" s="2">
        <v>992</v>
      </c>
      <c r="G2293" s="2">
        <v>1</v>
      </c>
      <c r="H2293" s="2">
        <v>2</v>
      </c>
      <c r="I2293" s="2">
        <v>0</v>
      </c>
      <c r="J2293" s="2">
        <v>1</v>
      </c>
      <c r="K2293" s="2">
        <v>106500</v>
      </c>
      <c r="L2293" s="2" t="s">
        <v>13</v>
      </c>
      <c r="M2293" s="2" t="s">
        <v>41</v>
      </c>
      <c r="N2293" s="16">
        <f t="shared" si="0"/>
        <v>1970</v>
      </c>
      <c r="O2293" s="16" t="str">
        <f t="shared" si="1"/>
        <v>Not Good Condition</v>
      </c>
      <c r="P2293" s="16" t="str">
        <f t="shared" si="2"/>
        <v>NEW but not excellent</v>
      </c>
      <c r="Q2293" s="18"/>
      <c r="S2293" s="19"/>
      <c r="T2293" s="20"/>
    </row>
    <row r="2294" spans="1:20" ht="15.75" customHeight="1" x14ac:dyDescent="0.2">
      <c r="A2294" s="2">
        <v>1495</v>
      </c>
      <c r="B2294" s="2">
        <v>4</v>
      </c>
      <c r="C2294" s="2">
        <v>6</v>
      </c>
      <c r="D2294" s="2">
        <v>1970</v>
      </c>
      <c r="E2294" s="2">
        <v>1970</v>
      </c>
      <c r="F2294" s="2">
        <v>1092</v>
      </c>
      <c r="G2294" s="2">
        <v>1</v>
      </c>
      <c r="H2294" s="2">
        <v>3</v>
      </c>
      <c r="I2294" s="2">
        <v>0</v>
      </c>
      <c r="J2294" s="2">
        <v>0</v>
      </c>
      <c r="K2294" s="2">
        <v>93900</v>
      </c>
      <c r="L2294" s="2" t="s">
        <v>13</v>
      </c>
      <c r="M2294" s="2" t="s">
        <v>41</v>
      </c>
      <c r="N2294" s="16">
        <f t="shared" si="0"/>
        <v>1970</v>
      </c>
      <c r="O2294" s="16" t="str">
        <f t="shared" si="1"/>
        <v>Not Good Condition</v>
      </c>
      <c r="P2294" s="16" t="str">
        <f t="shared" si="2"/>
        <v>NEW but not excellent</v>
      </c>
      <c r="Q2294" s="18"/>
      <c r="S2294" s="19"/>
      <c r="T2294" s="20"/>
    </row>
    <row r="2295" spans="1:20" ht="15.75" customHeight="1" x14ac:dyDescent="0.2">
      <c r="A2295" s="2">
        <v>2001</v>
      </c>
      <c r="B2295" s="2">
        <v>4</v>
      </c>
      <c r="C2295" s="2">
        <v>5</v>
      </c>
      <c r="D2295" s="2">
        <v>1970</v>
      </c>
      <c r="E2295" s="2">
        <v>1970</v>
      </c>
      <c r="F2295" s="2">
        <v>1092</v>
      </c>
      <c r="G2295" s="2">
        <v>1</v>
      </c>
      <c r="H2295" s="2">
        <v>3</v>
      </c>
      <c r="I2295" s="2">
        <v>0</v>
      </c>
      <c r="J2295" s="2">
        <v>1</v>
      </c>
      <c r="K2295" s="2">
        <v>75000</v>
      </c>
      <c r="L2295" s="2" t="s">
        <v>13</v>
      </c>
      <c r="M2295" s="2" t="s">
        <v>41</v>
      </c>
      <c r="N2295" s="16">
        <f t="shared" si="0"/>
        <v>1970</v>
      </c>
      <c r="O2295" s="16" t="str">
        <f t="shared" si="1"/>
        <v>Not Good Condition</v>
      </c>
      <c r="P2295" s="16" t="str">
        <f t="shared" si="2"/>
        <v>NEW but not excellent</v>
      </c>
      <c r="Q2295" s="18"/>
      <c r="S2295" s="19"/>
      <c r="T2295" s="20"/>
    </row>
    <row r="2296" spans="1:20" ht="15.75" customHeight="1" x14ac:dyDescent="0.2">
      <c r="A2296" s="2">
        <v>1936</v>
      </c>
      <c r="B2296" s="2">
        <v>4</v>
      </c>
      <c r="C2296" s="2">
        <v>6</v>
      </c>
      <c r="D2296" s="2">
        <v>1970</v>
      </c>
      <c r="E2296" s="2">
        <v>1970</v>
      </c>
      <c r="F2296" s="2">
        <v>630</v>
      </c>
      <c r="G2296" s="2">
        <v>1</v>
      </c>
      <c r="H2296" s="2">
        <v>1</v>
      </c>
      <c r="I2296" s="2">
        <v>0</v>
      </c>
      <c r="J2296" s="2">
        <v>0</v>
      </c>
      <c r="K2296" s="2">
        <v>84500</v>
      </c>
      <c r="L2296" s="2" t="s">
        <v>13</v>
      </c>
      <c r="M2296" s="2" t="s">
        <v>41</v>
      </c>
      <c r="N2296" s="16">
        <f t="shared" si="0"/>
        <v>1970</v>
      </c>
      <c r="O2296" s="16" t="str">
        <f t="shared" si="1"/>
        <v>Not Good Condition</v>
      </c>
      <c r="P2296" s="16" t="str">
        <f t="shared" si="2"/>
        <v>NEW but not excellent</v>
      </c>
      <c r="Q2296" s="18"/>
      <c r="S2296" s="19"/>
      <c r="T2296" s="20"/>
    </row>
    <row r="2297" spans="1:20" ht="15.75" customHeight="1" x14ac:dyDescent="0.2">
      <c r="A2297" s="2">
        <v>1890</v>
      </c>
      <c r="B2297" s="2">
        <v>4</v>
      </c>
      <c r="C2297" s="2">
        <v>3</v>
      </c>
      <c r="D2297" s="2">
        <v>1976</v>
      </c>
      <c r="E2297" s="2">
        <v>1976</v>
      </c>
      <c r="F2297" s="2">
        <v>1092</v>
      </c>
      <c r="G2297" s="2">
        <v>1</v>
      </c>
      <c r="H2297" s="2">
        <v>3</v>
      </c>
      <c r="I2297" s="2">
        <v>0</v>
      </c>
      <c r="J2297" s="2">
        <v>1</v>
      </c>
      <c r="K2297" s="2">
        <v>75190</v>
      </c>
      <c r="L2297" s="2" t="s">
        <v>13</v>
      </c>
      <c r="M2297" s="2" t="s">
        <v>41</v>
      </c>
      <c r="N2297" s="16">
        <f t="shared" si="0"/>
        <v>1976</v>
      </c>
      <c r="O2297" s="16" t="str">
        <f t="shared" si="1"/>
        <v>Not Good Condition</v>
      </c>
      <c r="P2297" s="16" t="str">
        <f t="shared" si="2"/>
        <v>NEW but not excellent</v>
      </c>
      <c r="Q2297" s="18"/>
      <c r="S2297" s="19"/>
      <c r="T2297" s="20"/>
    </row>
    <row r="2298" spans="1:20" ht="15.75" customHeight="1" x14ac:dyDescent="0.2">
      <c r="A2298" s="2">
        <v>11333</v>
      </c>
      <c r="B2298" s="2">
        <v>6</v>
      </c>
      <c r="C2298" s="2">
        <v>5</v>
      </c>
      <c r="D2298" s="2">
        <v>1976</v>
      </c>
      <c r="E2298" s="2">
        <v>1976</v>
      </c>
      <c r="F2298" s="2">
        <v>1062</v>
      </c>
      <c r="G2298" s="2">
        <v>1</v>
      </c>
      <c r="H2298" s="2">
        <v>3</v>
      </c>
      <c r="I2298" s="2">
        <v>2</v>
      </c>
      <c r="J2298" s="2">
        <v>2</v>
      </c>
      <c r="K2298" s="2">
        <v>146800</v>
      </c>
      <c r="L2298" s="2" t="s">
        <v>13</v>
      </c>
      <c r="M2298" s="2" t="s">
        <v>39</v>
      </c>
      <c r="N2298" s="16">
        <f t="shared" si="0"/>
        <v>1976</v>
      </c>
      <c r="O2298" s="16" t="str">
        <f t="shared" si="1"/>
        <v>Not Good Condition</v>
      </c>
      <c r="P2298" s="16" t="str">
        <f t="shared" si="2"/>
        <v>NEW but not excellent</v>
      </c>
      <c r="Q2298" s="18"/>
      <c r="S2298" s="19"/>
      <c r="T2298" s="20"/>
    </row>
    <row r="2299" spans="1:20" ht="15.75" customHeight="1" x14ac:dyDescent="0.2">
      <c r="A2299" s="2">
        <v>9129</v>
      </c>
      <c r="B2299" s="2">
        <v>5</v>
      </c>
      <c r="C2299" s="2">
        <v>5</v>
      </c>
      <c r="D2299" s="2">
        <v>1977</v>
      </c>
      <c r="E2299" s="2">
        <v>1977</v>
      </c>
      <c r="F2299" s="2">
        <v>1008</v>
      </c>
      <c r="G2299" s="2">
        <v>1</v>
      </c>
      <c r="H2299" s="2">
        <v>1</v>
      </c>
      <c r="I2299" s="2">
        <v>1</v>
      </c>
      <c r="J2299" s="2">
        <v>2</v>
      </c>
      <c r="K2299" s="2">
        <v>153500</v>
      </c>
      <c r="L2299" s="2" t="s">
        <v>13</v>
      </c>
      <c r="M2299" s="2" t="s">
        <v>39</v>
      </c>
      <c r="N2299" s="16">
        <f t="shared" si="0"/>
        <v>1977</v>
      </c>
      <c r="O2299" s="16" t="str">
        <f t="shared" si="1"/>
        <v>Not Good Condition</v>
      </c>
      <c r="P2299" s="16" t="str">
        <f t="shared" si="2"/>
        <v>NEW but not excellent</v>
      </c>
      <c r="Q2299" s="18"/>
      <c r="S2299" s="19"/>
      <c r="T2299" s="20"/>
    </row>
    <row r="2300" spans="1:20" ht="15.75" customHeight="1" x14ac:dyDescent="0.2">
      <c r="A2300" s="2">
        <v>15957</v>
      </c>
      <c r="B2300" s="2">
        <v>6</v>
      </c>
      <c r="C2300" s="2">
        <v>6</v>
      </c>
      <c r="D2300" s="2">
        <v>1977</v>
      </c>
      <c r="E2300" s="2">
        <v>1977</v>
      </c>
      <c r="F2300" s="2">
        <v>1356</v>
      </c>
      <c r="G2300" s="2">
        <v>2</v>
      </c>
      <c r="H2300" s="2">
        <v>3</v>
      </c>
      <c r="I2300" s="2">
        <v>1</v>
      </c>
      <c r="J2300" s="2">
        <v>2</v>
      </c>
      <c r="K2300" s="2">
        <v>188000</v>
      </c>
      <c r="L2300" s="2" t="s">
        <v>13</v>
      </c>
      <c r="M2300" s="2" t="s">
        <v>39</v>
      </c>
      <c r="N2300" s="16">
        <f t="shared" si="0"/>
        <v>1977</v>
      </c>
      <c r="O2300" s="16" t="str">
        <f t="shared" si="1"/>
        <v>Not Good Condition</v>
      </c>
      <c r="P2300" s="16" t="str">
        <f t="shared" si="2"/>
        <v>NEW but not excellent</v>
      </c>
      <c r="Q2300" s="18"/>
      <c r="S2300" s="19"/>
      <c r="T2300" s="20"/>
    </row>
    <row r="2301" spans="1:20" ht="15.75" customHeight="1" x14ac:dyDescent="0.2">
      <c r="A2301" s="2">
        <v>33983</v>
      </c>
      <c r="B2301" s="2">
        <v>5</v>
      </c>
      <c r="C2301" s="2">
        <v>6</v>
      </c>
      <c r="D2301" s="2">
        <v>1977</v>
      </c>
      <c r="E2301" s="2">
        <v>1994</v>
      </c>
      <c r="F2301" s="2">
        <v>1676</v>
      </c>
      <c r="G2301" s="2">
        <v>1</v>
      </c>
      <c r="H2301" s="2">
        <v>3</v>
      </c>
      <c r="I2301" s="2">
        <v>2</v>
      </c>
      <c r="J2301" s="2">
        <v>2</v>
      </c>
      <c r="K2301" s="2">
        <v>196000</v>
      </c>
      <c r="L2301" s="2" t="s">
        <v>26</v>
      </c>
      <c r="M2301" s="2" t="s">
        <v>39</v>
      </c>
      <c r="N2301" s="16">
        <f t="shared" si="0"/>
        <v>1977</v>
      </c>
      <c r="O2301" s="16" t="str">
        <f t="shared" si="1"/>
        <v>Not Good Condition</v>
      </c>
      <c r="P2301" s="16" t="str">
        <f t="shared" si="2"/>
        <v>NEW but not excellent</v>
      </c>
      <c r="Q2301" s="18"/>
      <c r="S2301" s="19"/>
      <c r="T2301" s="20"/>
    </row>
    <row r="2302" spans="1:20" ht="15.75" customHeight="1" x14ac:dyDescent="0.2">
      <c r="A2302" s="2">
        <v>8286</v>
      </c>
      <c r="B2302" s="2">
        <v>5</v>
      </c>
      <c r="C2302" s="2">
        <v>7</v>
      </c>
      <c r="D2302" s="2">
        <v>1977</v>
      </c>
      <c r="E2302" s="2">
        <v>1977</v>
      </c>
      <c r="F2302" s="2">
        <v>1432</v>
      </c>
      <c r="G2302" s="2">
        <v>1</v>
      </c>
      <c r="H2302" s="2">
        <v>3</v>
      </c>
      <c r="I2302" s="2">
        <v>1</v>
      </c>
      <c r="J2302" s="2">
        <v>2</v>
      </c>
      <c r="K2302" s="2">
        <v>157000</v>
      </c>
      <c r="L2302" s="2" t="s">
        <v>13</v>
      </c>
      <c r="M2302" s="2" t="s">
        <v>39</v>
      </c>
      <c r="N2302" s="16">
        <f t="shared" si="0"/>
        <v>1977</v>
      </c>
      <c r="O2302" s="16" t="str">
        <f t="shared" si="1"/>
        <v>Not Good Condition</v>
      </c>
      <c r="P2302" s="16" t="str">
        <f t="shared" si="2"/>
        <v>NEW but not excellent</v>
      </c>
      <c r="Q2302" s="18"/>
      <c r="S2302" s="19"/>
      <c r="T2302" s="20"/>
    </row>
    <row r="2303" spans="1:20" ht="15.75" customHeight="1" x14ac:dyDescent="0.2">
      <c r="A2303" s="2">
        <v>6723</v>
      </c>
      <c r="B2303" s="2">
        <v>5</v>
      </c>
      <c r="C2303" s="2">
        <v>7</v>
      </c>
      <c r="D2303" s="2">
        <v>1971</v>
      </c>
      <c r="E2303" s="2">
        <v>1971</v>
      </c>
      <c r="F2303" s="2">
        <v>796</v>
      </c>
      <c r="G2303" s="2">
        <v>1</v>
      </c>
      <c r="H2303" s="2">
        <v>2</v>
      </c>
      <c r="I2303" s="2">
        <v>0</v>
      </c>
      <c r="J2303" s="2">
        <v>0</v>
      </c>
      <c r="K2303" s="2">
        <v>138000</v>
      </c>
      <c r="L2303" s="2" t="s">
        <v>13</v>
      </c>
      <c r="M2303" s="2" t="s">
        <v>39</v>
      </c>
      <c r="N2303" s="16">
        <f t="shared" si="0"/>
        <v>1971</v>
      </c>
      <c r="O2303" s="16" t="str">
        <f t="shared" si="1"/>
        <v>Not Good Condition</v>
      </c>
      <c r="P2303" s="16" t="str">
        <f t="shared" si="2"/>
        <v>NEW but not excellent</v>
      </c>
      <c r="Q2303" s="18"/>
      <c r="S2303" s="19"/>
      <c r="T2303" s="20"/>
    </row>
    <row r="2304" spans="1:20" ht="15.75" customHeight="1" x14ac:dyDescent="0.2">
      <c r="A2304" s="2">
        <v>7244</v>
      </c>
      <c r="B2304" s="2">
        <v>5</v>
      </c>
      <c r="C2304" s="2">
        <v>7</v>
      </c>
      <c r="D2304" s="2">
        <v>1970</v>
      </c>
      <c r="E2304" s="2">
        <v>1970</v>
      </c>
      <c r="F2304" s="2">
        <v>768</v>
      </c>
      <c r="G2304" s="2">
        <v>1</v>
      </c>
      <c r="H2304" s="2">
        <v>2</v>
      </c>
      <c r="I2304" s="2">
        <v>0</v>
      </c>
      <c r="J2304" s="2">
        <v>2</v>
      </c>
      <c r="K2304" s="2">
        <v>129500</v>
      </c>
      <c r="L2304" s="2" t="s">
        <v>17</v>
      </c>
      <c r="M2304" s="2" t="s">
        <v>39</v>
      </c>
      <c r="N2304" s="16">
        <f t="shared" si="0"/>
        <v>1970</v>
      </c>
      <c r="O2304" s="16" t="str">
        <f t="shared" si="1"/>
        <v>Good Condition</v>
      </c>
      <c r="P2304" s="16" t="str">
        <f t="shared" si="2"/>
        <v>NEW but not excellent</v>
      </c>
      <c r="Q2304" s="18"/>
      <c r="S2304" s="19"/>
      <c r="T2304" s="20"/>
    </row>
    <row r="2305" spans="1:20" ht="15.75" customHeight="1" x14ac:dyDescent="0.2">
      <c r="A2305" s="2">
        <v>27697</v>
      </c>
      <c r="B2305" s="2">
        <v>4</v>
      </c>
      <c r="C2305" s="2">
        <v>3</v>
      </c>
      <c r="D2305" s="2">
        <v>1961</v>
      </c>
      <c r="E2305" s="2">
        <v>1961</v>
      </c>
      <c r="F2305" s="2">
        <v>1608</v>
      </c>
      <c r="G2305" s="2">
        <v>1</v>
      </c>
      <c r="H2305" s="2">
        <v>3</v>
      </c>
      <c r="I2305" s="2">
        <v>0</v>
      </c>
      <c r="J2305" s="2">
        <v>1</v>
      </c>
      <c r="K2305" s="2">
        <v>80000</v>
      </c>
      <c r="L2305" s="2" t="s">
        <v>13</v>
      </c>
      <c r="M2305" s="2" t="s">
        <v>39</v>
      </c>
      <c r="N2305" s="16">
        <f t="shared" si="0"/>
        <v>1961</v>
      </c>
      <c r="O2305" s="16" t="str">
        <f t="shared" si="1"/>
        <v>Not Good Condition</v>
      </c>
      <c r="P2305" s="16" t="str">
        <f t="shared" si="2"/>
        <v>NEW but not excellent</v>
      </c>
      <c r="Q2305" s="18"/>
      <c r="S2305" s="19"/>
      <c r="T2305" s="20"/>
    </row>
    <row r="2306" spans="1:20" ht="15.75" customHeight="1" x14ac:dyDescent="0.2">
      <c r="A2306" s="2">
        <v>7599</v>
      </c>
      <c r="B2306" s="2">
        <v>4</v>
      </c>
      <c r="C2306" s="2">
        <v>6</v>
      </c>
      <c r="D2306" s="2">
        <v>1982</v>
      </c>
      <c r="E2306" s="2">
        <v>2006</v>
      </c>
      <c r="F2306" s="2">
        <v>845</v>
      </c>
      <c r="G2306" s="2">
        <v>1</v>
      </c>
      <c r="H2306" s="2">
        <v>2</v>
      </c>
      <c r="I2306" s="2">
        <v>0</v>
      </c>
      <c r="J2306" s="2">
        <v>2</v>
      </c>
      <c r="K2306" s="2">
        <v>129500</v>
      </c>
      <c r="L2306" s="2" t="s">
        <v>13</v>
      </c>
      <c r="M2306" s="2" t="s">
        <v>39</v>
      </c>
      <c r="N2306" s="16">
        <f t="shared" si="0"/>
        <v>1982</v>
      </c>
      <c r="O2306" s="16" t="str">
        <f t="shared" si="1"/>
        <v>Not Good Condition</v>
      </c>
      <c r="P2306" s="16" t="str">
        <f t="shared" si="2"/>
        <v>NEW but not excellent</v>
      </c>
      <c r="Q2306" s="18"/>
      <c r="S2306" s="19"/>
      <c r="T2306" s="20"/>
    </row>
    <row r="2307" spans="1:20" ht="15.75" customHeight="1" x14ac:dyDescent="0.2">
      <c r="A2307" s="2">
        <v>11000</v>
      </c>
      <c r="B2307" s="2">
        <v>5</v>
      </c>
      <c r="C2307" s="2">
        <v>6</v>
      </c>
      <c r="D2307" s="2">
        <v>1976</v>
      </c>
      <c r="E2307" s="2">
        <v>2003</v>
      </c>
      <c r="F2307" s="2">
        <v>1178</v>
      </c>
      <c r="G2307" s="2">
        <v>1</v>
      </c>
      <c r="H2307" s="2">
        <v>3</v>
      </c>
      <c r="I2307" s="2">
        <v>0</v>
      </c>
      <c r="J2307" s="2">
        <v>2</v>
      </c>
      <c r="K2307" s="2">
        <v>135000</v>
      </c>
      <c r="L2307" s="2" t="s">
        <v>13</v>
      </c>
      <c r="M2307" s="2" t="s">
        <v>39</v>
      </c>
      <c r="N2307" s="16">
        <f t="shared" si="0"/>
        <v>1976</v>
      </c>
      <c r="O2307" s="16" t="str">
        <f t="shared" si="1"/>
        <v>Not Good Condition</v>
      </c>
      <c r="P2307" s="16" t="str">
        <f t="shared" si="2"/>
        <v>NEW but not excellent</v>
      </c>
      <c r="Q2307" s="18"/>
      <c r="S2307" s="19"/>
      <c r="T2307" s="20"/>
    </row>
    <row r="2308" spans="1:20" ht="15.75" customHeight="1" x14ac:dyDescent="0.2">
      <c r="A2308" s="2">
        <v>8314</v>
      </c>
      <c r="B2308" s="2">
        <v>5</v>
      </c>
      <c r="C2308" s="2">
        <v>7</v>
      </c>
      <c r="D2308" s="2">
        <v>1982</v>
      </c>
      <c r="E2308" s="2">
        <v>1982</v>
      </c>
      <c r="F2308" s="2">
        <v>816</v>
      </c>
      <c r="G2308" s="2">
        <v>1</v>
      </c>
      <c r="H2308" s="2">
        <v>2</v>
      </c>
      <c r="I2308" s="2">
        <v>0</v>
      </c>
      <c r="J2308" s="2">
        <v>1</v>
      </c>
      <c r="K2308" s="2">
        <v>124500</v>
      </c>
      <c r="L2308" s="2" t="s">
        <v>13</v>
      </c>
      <c r="M2308" s="2" t="s">
        <v>39</v>
      </c>
      <c r="N2308" s="16">
        <f t="shared" si="0"/>
        <v>1982</v>
      </c>
      <c r="O2308" s="16" t="str">
        <f t="shared" si="1"/>
        <v>Not Good Condition</v>
      </c>
      <c r="P2308" s="16" t="str">
        <f t="shared" si="2"/>
        <v>NEW but not excellent</v>
      </c>
      <c r="Q2308" s="18"/>
      <c r="S2308" s="19"/>
      <c r="T2308" s="20"/>
    </row>
    <row r="2309" spans="1:20" ht="15.75" customHeight="1" x14ac:dyDescent="0.2">
      <c r="A2309" s="2">
        <v>11625</v>
      </c>
      <c r="B2309" s="2">
        <v>5</v>
      </c>
      <c r="C2309" s="2">
        <v>7</v>
      </c>
      <c r="D2309" s="2">
        <v>1983</v>
      </c>
      <c r="E2309" s="2">
        <v>1983</v>
      </c>
      <c r="F2309" s="2">
        <v>816</v>
      </c>
      <c r="G2309" s="2">
        <v>1</v>
      </c>
      <c r="H2309" s="2">
        <v>2</v>
      </c>
      <c r="I2309" s="2">
        <v>0</v>
      </c>
      <c r="J2309" s="2">
        <v>1</v>
      </c>
      <c r="K2309" s="2">
        <v>139000</v>
      </c>
      <c r="L2309" s="2" t="s">
        <v>13</v>
      </c>
      <c r="M2309" s="2" t="s">
        <v>39</v>
      </c>
      <c r="N2309" s="16">
        <f t="shared" si="0"/>
        <v>1983</v>
      </c>
      <c r="O2309" s="16" t="str">
        <f t="shared" si="1"/>
        <v>Not Good Condition</v>
      </c>
      <c r="P2309" s="16" t="str">
        <f t="shared" si="2"/>
        <v>NEW but not excellent</v>
      </c>
      <c r="Q2309" s="18"/>
      <c r="S2309" s="19"/>
      <c r="T2309" s="20"/>
    </row>
    <row r="2310" spans="1:20" ht="15.75" customHeight="1" x14ac:dyDescent="0.2">
      <c r="A2310" s="2">
        <v>10712</v>
      </c>
      <c r="B2310" s="2">
        <v>5</v>
      </c>
      <c r="C2310" s="2">
        <v>5</v>
      </c>
      <c r="D2310" s="2">
        <v>1991</v>
      </c>
      <c r="E2310" s="2">
        <v>1992</v>
      </c>
      <c r="F2310" s="2">
        <v>974</v>
      </c>
      <c r="G2310" s="2">
        <v>1</v>
      </c>
      <c r="H2310" s="2">
        <v>3</v>
      </c>
      <c r="I2310" s="2">
        <v>0</v>
      </c>
      <c r="J2310" s="2">
        <v>0</v>
      </c>
      <c r="K2310" s="2">
        <v>93500</v>
      </c>
      <c r="L2310" s="2" t="s">
        <v>13</v>
      </c>
      <c r="M2310" s="2" t="s">
        <v>39</v>
      </c>
      <c r="N2310" s="16">
        <f t="shared" si="0"/>
        <v>1991</v>
      </c>
      <c r="O2310" s="16" t="str">
        <f t="shared" si="1"/>
        <v>Not Good Condition</v>
      </c>
      <c r="P2310" s="16" t="str">
        <f t="shared" si="2"/>
        <v>NEW but not excellent</v>
      </c>
      <c r="Q2310" s="18"/>
      <c r="S2310" s="19"/>
      <c r="T2310" s="20"/>
    </row>
    <row r="2311" spans="1:20" ht="15.75" customHeight="1" x14ac:dyDescent="0.2">
      <c r="A2311" s="2">
        <v>10447</v>
      </c>
      <c r="B2311" s="2">
        <v>5</v>
      </c>
      <c r="C2311" s="2">
        <v>6</v>
      </c>
      <c r="D2311" s="2">
        <v>1984</v>
      </c>
      <c r="E2311" s="2">
        <v>1984</v>
      </c>
      <c r="F2311" s="2">
        <v>887</v>
      </c>
      <c r="G2311" s="2">
        <v>1</v>
      </c>
      <c r="H2311" s="2">
        <v>3</v>
      </c>
      <c r="I2311" s="2">
        <v>0</v>
      </c>
      <c r="J2311" s="2">
        <v>1</v>
      </c>
      <c r="K2311" s="2">
        <v>124500</v>
      </c>
      <c r="L2311" s="2" t="s">
        <v>13</v>
      </c>
      <c r="M2311" s="2" t="s">
        <v>39</v>
      </c>
      <c r="N2311" s="16">
        <f t="shared" si="0"/>
        <v>1984</v>
      </c>
      <c r="O2311" s="16" t="str">
        <f t="shared" si="1"/>
        <v>Not Good Condition</v>
      </c>
      <c r="P2311" s="16" t="str">
        <f t="shared" si="2"/>
        <v>NEW but not excellent</v>
      </c>
      <c r="Q2311" s="18"/>
      <c r="S2311" s="19"/>
      <c r="T2311" s="20"/>
    </row>
    <row r="2312" spans="1:20" ht="15.75" customHeight="1" x14ac:dyDescent="0.2">
      <c r="A2312" s="2">
        <v>11027</v>
      </c>
      <c r="B2312" s="2">
        <v>6</v>
      </c>
      <c r="C2312" s="2">
        <v>5</v>
      </c>
      <c r="D2312" s="2">
        <v>1954</v>
      </c>
      <c r="E2312" s="2">
        <v>1954</v>
      </c>
      <c r="F2312" s="2">
        <v>1293</v>
      </c>
      <c r="G2312" s="2">
        <v>2</v>
      </c>
      <c r="H2312" s="2">
        <v>2</v>
      </c>
      <c r="I2312" s="2">
        <v>0</v>
      </c>
      <c r="J2312" s="2">
        <v>2</v>
      </c>
      <c r="K2312" s="2">
        <v>149900</v>
      </c>
      <c r="L2312" s="2" t="s">
        <v>13</v>
      </c>
      <c r="M2312" s="2" t="s">
        <v>14</v>
      </c>
      <c r="N2312" s="16">
        <f t="shared" si="0"/>
        <v>1954</v>
      </c>
      <c r="O2312" s="16" t="str">
        <f t="shared" si="1"/>
        <v>Not Good Condition</v>
      </c>
      <c r="P2312" s="16" t="str">
        <f t="shared" si="2"/>
        <v>OLD and not excellent</v>
      </c>
      <c r="Q2312" s="18"/>
      <c r="S2312" s="19"/>
      <c r="T2312" s="20"/>
    </row>
    <row r="2313" spans="1:20" ht="15.75" customHeight="1" x14ac:dyDescent="0.2">
      <c r="A2313" s="2">
        <v>10533</v>
      </c>
      <c r="B2313" s="2">
        <v>6</v>
      </c>
      <c r="C2313" s="2">
        <v>6</v>
      </c>
      <c r="D2313" s="2">
        <v>1956</v>
      </c>
      <c r="E2313" s="2">
        <v>1956</v>
      </c>
      <c r="F2313" s="2">
        <v>1024</v>
      </c>
      <c r="G2313" s="2">
        <v>1</v>
      </c>
      <c r="H2313" s="2">
        <v>2</v>
      </c>
      <c r="I2313" s="2">
        <v>2</v>
      </c>
      <c r="J2313" s="2">
        <v>1</v>
      </c>
      <c r="K2313" s="2">
        <v>157500</v>
      </c>
      <c r="L2313" s="2" t="s">
        <v>17</v>
      </c>
      <c r="M2313" s="2" t="s">
        <v>14</v>
      </c>
      <c r="N2313" s="16">
        <f t="shared" si="0"/>
        <v>1956</v>
      </c>
      <c r="O2313" s="16" t="str">
        <f t="shared" si="1"/>
        <v>Good Condition</v>
      </c>
      <c r="P2313" s="16" t="str">
        <f t="shared" si="2"/>
        <v>OLD and not excellent</v>
      </c>
      <c r="Q2313" s="18"/>
      <c r="S2313" s="19"/>
      <c r="T2313" s="20"/>
    </row>
    <row r="2314" spans="1:20" ht="15.75" customHeight="1" x14ac:dyDescent="0.2">
      <c r="A2314" s="2">
        <v>11765</v>
      </c>
      <c r="B2314" s="2">
        <v>5</v>
      </c>
      <c r="C2314" s="2">
        <v>5</v>
      </c>
      <c r="D2314" s="2">
        <v>1957</v>
      </c>
      <c r="E2314" s="2">
        <v>1957</v>
      </c>
      <c r="F2314" s="2">
        <v>1797</v>
      </c>
      <c r="G2314" s="2">
        <v>1</v>
      </c>
      <c r="H2314" s="2">
        <v>3</v>
      </c>
      <c r="I2314" s="2">
        <v>1</v>
      </c>
      <c r="J2314" s="2">
        <v>3</v>
      </c>
      <c r="K2314" s="2">
        <v>169000</v>
      </c>
      <c r="L2314" s="2" t="s">
        <v>13</v>
      </c>
      <c r="M2314" s="2" t="s">
        <v>14</v>
      </c>
      <c r="N2314" s="16">
        <f t="shared" si="0"/>
        <v>1957</v>
      </c>
      <c r="O2314" s="16" t="str">
        <f t="shared" si="1"/>
        <v>Not Good Condition</v>
      </c>
      <c r="P2314" s="16" t="str">
        <f t="shared" si="2"/>
        <v>OLD and not excellent</v>
      </c>
      <c r="Q2314" s="18"/>
      <c r="S2314" s="19"/>
      <c r="T2314" s="20"/>
    </row>
    <row r="2315" spans="1:20" ht="15.75" customHeight="1" x14ac:dyDescent="0.2">
      <c r="A2315" s="2">
        <v>39384</v>
      </c>
      <c r="B2315" s="2">
        <v>6</v>
      </c>
      <c r="C2315" s="2">
        <v>6</v>
      </c>
      <c r="D2315" s="2">
        <v>1957</v>
      </c>
      <c r="E2315" s="2">
        <v>1957</v>
      </c>
      <c r="F2315" s="2">
        <v>1390</v>
      </c>
      <c r="G2315" s="2">
        <v>1</v>
      </c>
      <c r="H2315" s="2">
        <v>1</v>
      </c>
      <c r="I2315" s="2">
        <v>2</v>
      </c>
      <c r="J2315" s="2">
        <v>2</v>
      </c>
      <c r="K2315" s="2">
        <v>252000</v>
      </c>
      <c r="L2315" s="2" t="s">
        <v>13</v>
      </c>
      <c r="M2315" s="2" t="s">
        <v>14</v>
      </c>
      <c r="N2315" s="16">
        <f t="shared" si="0"/>
        <v>1957</v>
      </c>
      <c r="O2315" s="16" t="str">
        <f t="shared" si="1"/>
        <v>Not Good Condition</v>
      </c>
      <c r="P2315" s="16" t="str">
        <f t="shared" si="2"/>
        <v>OLD and not excellent</v>
      </c>
      <c r="Q2315" s="18"/>
      <c r="S2315" s="19"/>
      <c r="T2315" s="20"/>
    </row>
    <row r="2316" spans="1:20" ht="15.75" customHeight="1" x14ac:dyDescent="0.2">
      <c r="A2316" s="2">
        <v>11727</v>
      </c>
      <c r="B2316" s="2">
        <v>7</v>
      </c>
      <c r="C2316" s="2">
        <v>6</v>
      </c>
      <c r="D2316" s="2">
        <v>1969</v>
      </c>
      <c r="E2316" s="2">
        <v>1969</v>
      </c>
      <c r="F2316" s="2">
        <v>1851</v>
      </c>
      <c r="G2316" s="2">
        <v>2</v>
      </c>
      <c r="H2316" s="2">
        <v>3</v>
      </c>
      <c r="I2316" s="2">
        <v>1</v>
      </c>
      <c r="J2316" s="2">
        <v>2</v>
      </c>
      <c r="K2316" s="2">
        <v>192100</v>
      </c>
      <c r="L2316" s="2" t="s">
        <v>17</v>
      </c>
      <c r="M2316" s="2" t="s">
        <v>14</v>
      </c>
      <c r="N2316" s="16">
        <f t="shared" si="0"/>
        <v>1969</v>
      </c>
      <c r="O2316" s="16" t="str">
        <f t="shared" si="1"/>
        <v>Good Condition</v>
      </c>
      <c r="P2316" s="16" t="str">
        <f t="shared" si="2"/>
        <v>NEW but not excellent</v>
      </c>
      <c r="Q2316" s="18"/>
      <c r="S2316" s="19"/>
      <c r="T2316" s="20"/>
    </row>
    <row r="2317" spans="1:20" ht="15.75" customHeight="1" x14ac:dyDescent="0.2">
      <c r="A2317" s="2">
        <v>8238</v>
      </c>
      <c r="B2317" s="2">
        <v>6</v>
      </c>
      <c r="C2317" s="2">
        <v>5</v>
      </c>
      <c r="D2317" s="2">
        <v>1997</v>
      </c>
      <c r="E2317" s="2">
        <v>1998</v>
      </c>
      <c r="F2317" s="2">
        <v>1525</v>
      </c>
      <c r="G2317" s="2">
        <v>2</v>
      </c>
      <c r="H2317" s="2">
        <v>3</v>
      </c>
      <c r="I2317" s="2">
        <v>1</v>
      </c>
      <c r="J2317" s="2">
        <v>2</v>
      </c>
      <c r="K2317" s="2">
        <v>183500</v>
      </c>
      <c r="L2317" s="2" t="s">
        <v>13</v>
      </c>
      <c r="M2317" s="2" t="s">
        <v>15</v>
      </c>
      <c r="N2317" s="16">
        <f t="shared" si="0"/>
        <v>1997</v>
      </c>
      <c r="O2317" s="16" t="str">
        <f t="shared" si="1"/>
        <v>Not Good Condition</v>
      </c>
      <c r="P2317" s="16" t="str">
        <f t="shared" si="2"/>
        <v>NEW but not excellent</v>
      </c>
      <c r="Q2317" s="18"/>
      <c r="S2317" s="19"/>
      <c r="T2317" s="20"/>
    </row>
    <row r="2318" spans="1:20" ht="15.75" customHeight="1" x14ac:dyDescent="0.2">
      <c r="A2318" s="2">
        <v>13006</v>
      </c>
      <c r="B2318" s="2">
        <v>7</v>
      </c>
      <c r="C2318" s="2">
        <v>5</v>
      </c>
      <c r="D2318" s="2">
        <v>1997</v>
      </c>
      <c r="E2318" s="2">
        <v>1997</v>
      </c>
      <c r="F2318" s="2">
        <v>2236</v>
      </c>
      <c r="G2318" s="2">
        <v>2</v>
      </c>
      <c r="H2318" s="2">
        <v>4</v>
      </c>
      <c r="I2318" s="2">
        <v>1</v>
      </c>
      <c r="J2318" s="2">
        <v>2</v>
      </c>
      <c r="K2318" s="2">
        <v>222000</v>
      </c>
      <c r="L2318" s="2" t="s">
        <v>13</v>
      </c>
      <c r="M2318" s="2" t="s">
        <v>15</v>
      </c>
      <c r="N2318" s="16">
        <f t="shared" si="0"/>
        <v>1997</v>
      </c>
      <c r="O2318" s="16" t="str">
        <f t="shared" si="1"/>
        <v>Not Good Condition</v>
      </c>
      <c r="P2318" s="16" t="str">
        <f t="shared" si="2"/>
        <v>NEW but not excellent</v>
      </c>
      <c r="Q2318" s="18"/>
      <c r="S2318" s="19"/>
      <c r="T2318" s="20"/>
    </row>
    <row r="2319" spans="1:20" ht="15.75" customHeight="1" x14ac:dyDescent="0.2">
      <c r="A2319" s="2">
        <v>13041</v>
      </c>
      <c r="B2319" s="2">
        <v>6</v>
      </c>
      <c r="C2319" s="2">
        <v>5</v>
      </c>
      <c r="D2319" s="2">
        <v>1995</v>
      </c>
      <c r="E2319" s="2">
        <v>1995</v>
      </c>
      <c r="F2319" s="2">
        <v>1671</v>
      </c>
      <c r="G2319" s="2">
        <v>2</v>
      </c>
      <c r="H2319" s="2">
        <v>3</v>
      </c>
      <c r="I2319" s="2">
        <v>1</v>
      </c>
      <c r="J2319" s="2">
        <v>2</v>
      </c>
      <c r="K2319" s="2">
        <v>170000</v>
      </c>
      <c r="L2319" s="2" t="s">
        <v>13</v>
      </c>
      <c r="M2319" s="2" t="s">
        <v>15</v>
      </c>
      <c r="N2319" s="16">
        <f t="shared" si="0"/>
        <v>1995</v>
      </c>
      <c r="O2319" s="16" t="str">
        <f t="shared" si="1"/>
        <v>Not Good Condition</v>
      </c>
      <c r="P2319" s="16" t="str">
        <f t="shared" si="2"/>
        <v>NEW but not excellent</v>
      </c>
      <c r="Q2319" s="18"/>
      <c r="S2319" s="19"/>
      <c r="T2319" s="20"/>
    </row>
    <row r="2320" spans="1:20" ht="15.75" customHeight="1" x14ac:dyDescent="0.2">
      <c r="A2320" s="2">
        <v>13031</v>
      </c>
      <c r="B2320" s="2">
        <v>6</v>
      </c>
      <c r="C2320" s="2">
        <v>5</v>
      </c>
      <c r="D2320" s="2">
        <v>1995</v>
      </c>
      <c r="E2320" s="2">
        <v>1996</v>
      </c>
      <c r="F2320" s="2">
        <v>1498</v>
      </c>
      <c r="G2320" s="2">
        <v>2</v>
      </c>
      <c r="H2320" s="2">
        <v>3</v>
      </c>
      <c r="I2320" s="2">
        <v>1</v>
      </c>
      <c r="J2320" s="2">
        <v>2</v>
      </c>
      <c r="K2320" s="2">
        <v>187500</v>
      </c>
      <c r="L2320" s="2" t="s">
        <v>13</v>
      </c>
      <c r="M2320" s="2" t="s">
        <v>15</v>
      </c>
      <c r="N2320" s="16">
        <f t="shared" si="0"/>
        <v>1995</v>
      </c>
      <c r="O2320" s="16" t="str">
        <f t="shared" si="1"/>
        <v>Not Good Condition</v>
      </c>
      <c r="P2320" s="16" t="str">
        <f t="shared" si="2"/>
        <v>NEW but not excellent</v>
      </c>
      <c r="Q2320" s="18"/>
      <c r="S2320" s="19"/>
      <c r="T2320" s="20"/>
    </row>
    <row r="2321" spans="1:20" ht="15.75" customHeight="1" x14ac:dyDescent="0.2">
      <c r="A2321" s="2">
        <v>9783</v>
      </c>
      <c r="B2321" s="2">
        <v>6</v>
      </c>
      <c r="C2321" s="2">
        <v>5</v>
      </c>
      <c r="D2321" s="2">
        <v>1996</v>
      </c>
      <c r="E2321" s="2">
        <v>1996</v>
      </c>
      <c r="F2321" s="2">
        <v>1776</v>
      </c>
      <c r="G2321" s="2">
        <v>2</v>
      </c>
      <c r="H2321" s="2">
        <v>3</v>
      </c>
      <c r="I2321" s="2">
        <v>1</v>
      </c>
      <c r="J2321" s="2">
        <v>2</v>
      </c>
      <c r="K2321" s="2">
        <v>202000</v>
      </c>
      <c r="L2321" s="2" t="s">
        <v>13</v>
      </c>
      <c r="M2321" s="2" t="s">
        <v>15</v>
      </c>
      <c r="N2321" s="16">
        <f t="shared" si="0"/>
        <v>1996</v>
      </c>
      <c r="O2321" s="16" t="str">
        <f t="shared" si="1"/>
        <v>Not Good Condition</v>
      </c>
      <c r="P2321" s="16" t="str">
        <f t="shared" si="2"/>
        <v>NEW but not excellent</v>
      </c>
      <c r="Q2321" s="18"/>
      <c r="S2321" s="19"/>
      <c r="T2321" s="20"/>
    </row>
    <row r="2322" spans="1:20" ht="15.75" customHeight="1" x14ac:dyDescent="0.2">
      <c r="A2322" s="2">
        <v>11207</v>
      </c>
      <c r="B2322" s="2">
        <v>6</v>
      </c>
      <c r="C2322" s="2">
        <v>5</v>
      </c>
      <c r="D2322" s="2">
        <v>1997</v>
      </c>
      <c r="E2322" s="2">
        <v>1997</v>
      </c>
      <c r="F2322" s="2">
        <v>1511</v>
      </c>
      <c r="G2322" s="2">
        <v>2</v>
      </c>
      <c r="H2322" s="2">
        <v>3</v>
      </c>
      <c r="I2322" s="2">
        <v>1</v>
      </c>
      <c r="J2322" s="2">
        <v>2</v>
      </c>
      <c r="K2322" s="2">
        <v>185000</v>
      </c>
      <c r="L2322" s="2" t="s">
        <v>13</v>
      </c>
      <c r="M2322" s="2" t="s">
        <v>15</v>
      </c>
      <c r="N2322" s="16">
        <f t="shared" si="0"/>
        <v>1997</v>
      </c>
      <c r="O2322" s="16" t="str">
        <f t="shared" si="1"/>
        <v>Not Good Condition</v>
      </c>
      <c r="P2322" s="16" t="str">
        <f t="shared" si="2"/>
        <v>NEW but not excellent</v>
      </c>
      <c r="Q2322" s="18"/>
      <c r="S2322" s="19"/>
      <c r="T2322" s="20"/>
    </row>
    <row r="2323" spans="1:20" ht="15.75" customHeight="1" x14ac:dyDescent="0.2">
      <c r="A2323" s="2">
        <v>19378</v>
      </c>
      <c r="B2323" s="2">
        <v>7</v>
      </c>
      <c r="C2323" s="2">
        <v>5</v>
      </c>
      <c r="D2323" s="2">
        <v>2005</v>
      </c>
      <c r="E2323" s="2">
        <v>2006</v>
      </c>
      <c r="F2323" s="2">
        <v>2462</v>
      </c>
      <c r="G2323" s="2">
        <v>2</v>
      </c>
      <c r="H2323" s="2">
        <v>4</v>
      </c>
      <c r="I2323" s="2">
        <v>1</v>
      </c>
      <c r="J2323" s="2">
        <v>2</v>
      </c>
      <c r="K2323" s="2">
        <v>320000</v>
      </c>
      <c r="L2323" s="2" t="s">
        <v>13</v>
      </c>
      <c r="M2323" s="2" t="s">
        <v>15</v>
      </c>
      <c r="N2323" s="16">
        <f t="shared" si="0"/>
        <v>2005</v>
      </c>
      <c r="O2323" s="16" t="str">
        <f t="shared" si="1"/>
        <v>Not Good Condition</v>
      </c>
      <c r="P2323" s="16" t="str">
        <f t="shared" si="2"/>
        <v>NEW but not excellent</v>
      </c>
      <c r="Q2323" s="18"/>
      <c r="S2323" s="19"/>
      <c r="T2323" s="20"/>
    </row>
    <row r="2324" spans="1:20" ht="15.75" customHeight="1" x14ac:dyDescent="0.2">
      <c r="A2324" s="2">
        <v>14859</v>
      </c>
      <c r="B2324" s="2">
        <v>7</v>
      </c>
      <c r="C2324" s="2">
        <v>5</v>
      </c>
      <c r="D2324" s="2">
        <v>2006</v>
      </c>
      <c r="E2324" s="2">
        <v>2006</v>
      </c>
      <c r="F2324" s="2">
        <v>1670</v>
      </c>
      <c r="G2324" s="2">
        <v>2</v>
      </c>
      <c r="H2324" s="2">
        <v>3</v>
      </c>
      <c r="I2324" s="2">
        <v>1</v>
      </c>
      <c r="J2324" s="2">
        <v>3</v>
      </c>
      <c r="K2324" s="2">
        <v>240000</v>
      </c>
      <c r="L2324" s="2" t="s">
        <v>13</v>
      </c>
      <c r="M2324" s="2" t="s">
        <v>15</v>
      </c>
      <c r="N2324" s="16">
        <f t="shared" si="0"/>
        <v>2006</v>
      </c>
      <c r="O2324" s="16" t="str">
        <f t="shared" si="1"/>
        <v>Not Good Condition</v>
      </c>
      <c r="P2324" s="16" t="str">
        <f t="shared" si="2"/>
        <v>NEW but not excellent</v>
      </c>
      <c r="Q2324" s="18"/>
      <c r="S2324" s="19"/>
      <c r="T2324" s="20"/>
    </row>
    <row r="2325" spans="1:20" ht="15.75" customHeight="1" x14ac:dyDescent="0.2">
      <c r="A2325" s="2">
        <v>13128</v>
      </c>
      <c r="B2325" s="2">
        <v>8</v>
      </c>
      <c r="C2325" s="2">
        <v>5</v>
      </c>
      <c r="D2325" s="2">
        <v>2005</v>
      </c>
      <c r="E2325" s="2">
        <v>2005</v>
      </c>
      <c r="F2325" s="2">
        <v>2064</v>
      </c>
      <c r="G2325" s="2">
        <v>2</v>
      </c>
      <c r="H2325" s="2">
        <v>4</v>
      </c>
      <c r="I2325" s="2">
        <v>1</v>
      </c>
      <c r="J2325" s="2">
        <v>2</v>
      </c>
      <c r="K2325" s="2">
        <v>250000</v>
      </c>
      <c r="L2325" s="2" t="s">
        <v>13</v>
      </c>
      <c r="M2325" s="2" t="s">
        <v>15</v>
      </c>
      <c r="N2325" s="16">
        <f t="shared" si="0"/>
        <v>2005</v>
      </c>
      <c r="O2325" s="16" t="str">
        <f t="shared" si="1"/>
        <v>Not Good Condition</v>
      </c>
      <c r="P2325" s="16" t="str">
        <f t="shared" si="2"/>
        <v>NEW but not excellent</v>
      </c>
      <c r="Q2325" s="18"/>
      <c r="S2325" s="19"/>
      <c r="T2325" s="20"/>
    </row>
    <row r="2326" spans="1:20" ht="15.75" customHeight="1" x14ac:dyDescent="0.2">
      <c r="A2326" s="2">
        <v>10463</v>
      </c>
      <c r="B2326" s="2">
        <v>8</v>
      </c>
      <c r="C2326" s="2">
        <v>5</v>
      </c>
      <c r="D2326" s="2">
        <v>2005</v>
      </c>
      <c r="E2326" s="2">
        <v>2005</v>
      </c>
      <c r="F2326" s="2">
        <v>1801</v>
      </c>
      <c r="G2326" s="2">
        <v>2</v>
      </c>
      <c r="H2326" s="2">
        <v>3</v>
      </c>
      <c r="I2326" s="2">
        <v>1</v>
      </c>
      <c r="J2326" s="2">
        <v>3</v>
      </c>
      <c r="K2326" s="2">
        <v>239900</v>
      </c>
      <c r="L2326" s="2" t="s">
        <v>13</v>
      </c>
      <c r="M2326" s="2" t="s">
        <v>15</v>
      </c>
      <c r="N2326" s="16">
        <f t="shared" si="0"/>
        <v>2005</v>
      </c>
      <c r="O2326" s="16" t="str">
        <f t="shared" si="1"/>
        <v>Not Good Condition</v>
      </c>
      <c r="P2326" s="16" t="str">
        <f t="shared" si="2"/>
        <v>NEW but not excellent</v>
      </c>
      <c r="Q2326" s="18"/>
      <c r="S2326" s="19"/>
      <c r="T2326" s="20"/>
    </row>
    <row r="2327" spans="1:20" ht="15.75" customHeight="1" x14ac:dyDescent="0.2">
      <c r="A2327" s="2">
        <v>13751</v>
      </c>
      <c r="B2327" s="2">
        <v>7</v>
      </c>
      <c r="C2327" s="2">
        <v>5</v>
      </c>
      <c r="D2327" s="2">
        <v>2005</v>
      </c>
      <c r="E2327" s="2">
        <v>2006</v>
      </c>
      <c r="F2327" s="2">
        <v>2212</v>
      </c>
      <c r="G2327" s="2">
        <v>2</v>
      </c>
      <c r="H2327" s="2">
        <v>3</v>
      </c>
      <c r="I2327" s="2">
        <v>1</v>
      </c>
      <c r="J2327" s="2">
        <v>3</v>
      </c>
      <c r="K2327" s="2">
        <v>309000</v>
      </c>
      <c r="L2327" s="2" t="s">
        <v>13</v>
      </c>
      <c r="M2327" s="2" t="s">
        <v>15</v>
      </c>
      <c r="N2327" s="16">
        <f t="shared" si="0"/>
        <v>2005</v>
      </c>
      <c r="O2327" s="16" t="str">
        <f t="shared" si="1"/>
        <v>Not Good Condition</v>
      </c>
      <c r="P2327" s="16" t="str">
        <f t="shared" si="2"/>
        <v>NEW but not excellent</v>
      </c>
      <c r="Q2327" s="18"/>
      <c r="S2327" s="19"/>
      <c r="T2327" s="20"/>
    </row>
    <row r="2328" spans="1:20" ht="15.75" customHeight="1" x14ac:dyDescent="0.2">
      <c r="A2328" s="2">
        <v>23257</v>
      </c>
      <c r="B2328" s="2">
        <v>7</v>
      </c>
      <c r="C2328" s="2">
        <v>5</v>
      </c>
      <c r="D2328" s="2">
        <v>2006</v>
      </c>
      <c r="E2328" s="2">
        <v>2006</v>
      </c>
      <c r="F2328" s="2">
        <v>2021</v>
      </c>
      <c r="G2328" s="2">
        <v>2</v>
      </c>
      <c r="H2328" s="2">
        <v>3</v>
      </c>
      <c r="I2328" s="2">
        <v>1</v>
      </c>
      <c r="J2328" s="2">
        <v>2</v>
      </c>
      <c r="K2328" s="2">
        <v>274725</v>
      </c>
      <c r="L2328" s="2" t="s">
        <v>13</v>
      </c>
      <c r="M2328" s="2" t="s">
        <v>15</v>
      </c>
      <c r="N2328" s="16">
        <f t="shared" si="0"/>
        <v>2006</v>
      </c>
      <c r="O2328" s="16" t="str">
        <f t="shared" si="1"/>
        <v>Not Good Condition</v>
      </c>
      <c r="P2328" s="16" t="str">
        <f t="shared" si="2"/>
        <v>NEW but not excellent</v>
      </c>
      <c r="Q2328" s="18"/>
      <c r="S2328" s="19"/>
      <c r="T2328" s="20"/>
    </row>
    <row r="2329" spans="1:20" ht="15.75" customHeight="1" x14ac:dyDescent="0.2">
      <c r="A2329" s="2">
        <v>13108</v>
      </c>
      <c r="B2329" s="2">
        <v>8</v>
      </c>
      <c r="C2329" s="2">
        <v>5</v>
      </c>
      <c r="D2329" s="2">
        <v>1994</v>
      </c>
      <c r="E2329" s="2">
        <v>1994</v>
      </c>
      <c r="F2329" s="2">
        <v>2687</v>
      </c>
      <c r="G2329" s="2">
        <v>2</v>
      </c>
      <c r="H2329" s="2">
        <v>4</v>
      </c>
      <c r="I2329" s="2">
        <v>0</v>
      </c>
      <c r="J2329" s="2">
        <v>2</v>
      </c>
      <c r="K2329" s="2">
        <v>270000</v>
      </c>
      <c r="L2329" s="2" t="s">
        <v>13</v>
      </c>
      <c r="M2329" s="2" t="s">
        <v>16</v>
      </c>
      <c r="N2329" s="16">
        <f t="shared" si="0"/>
        <v>1994</v>
      </c>
      <c r="O2329" s="16" t="str">
        <f t="shared" si="1"/>
        <v>Not Good Condition</v>
      </c>
      <c r="P2329" s="16" t="str">
        <f t="shared" si="2"/>
        <v>NEW but not excellent</v>
      </c>
      <c r="Q2329" s="18"/>
      <c r="S2329" s="19"/>
      <c r="T2329" s="20"/>
    </row>
    <row r="2330" spans="1:20" ht="15.75" customHeight="1" x14ac:dyDescent="0.2">
      <c r="A2330" s="2">
        <v>8076</v>
      </c>
      <c r="B2330" s="2">
        <v>6</v>
      </c>
      <c r="C2330" s="2">
        <v>6</v>
      </c>
      <c r="D2330" s="2">
        <v>1993</v>
      </c>
      <c r="E2330" s="2">
        <v>1994</v>
      </c>
      <c r="F2330" s="2">
        <v>1169</v>
      </c>
      <c r="G2330" s="2">
        <v>2</v>
      </c>
      <c r="H2330" s="2">
        <v>3</v>
      </c>
      <c r="I2330" s="2">
        <v>1</v>
      </c>
      <c r="J2330" s="2">
        <v>2</v>
      </c>
      <c r="K2330" s="2">
        <v>183500</v>
      </c>
      <c r="L2330" s="2" t="s">
        <v>13</v>
      </c>
      <c r="M2330" s="2" t="s">
        <v>15</v>
      </c>
      <c r="N2330" s="16">
        <f t="shared" si="0"/>
        <v>1993</v>
      </c>
      <c r="O2330" s="16" t="str">
        <f t="shared" si="1"/>
        <v>Not Good Condition</v>
      </c>
      <c r="P2330" s="16" t="str">
        <f t="shared" si="2"/>
        <v>NEW but not excellent</v>
      </c>
      <c r="Q2330" s="18"/>
      <c r="S2330" s="19"/>
      <c r="T2330" s="20"/>
    </row>
    <row r="2331" spans="1:20" ht="15.75" customHeight="1" x14ac:dyDescent="0.2">
      <c r="A2331" s="2">
        <v>7685</v>
      </c>
      <c r="B2331" s="2">
        <v>6</v>
      </c>
      <c r="C2331" s="2">
        <v>5</v>
      </c>
      <c r="D2331" s="2">
        <v>1993</v>
      </c>
      <c r="E2331" s="2">
        <v>1994</v>
      </c>
      <c r="F2331" s="2">
        <v>1501</v>
      </c>
      <c r="G2331" s="2">
        <v>2</v>
      </c>
      <c r="H2331" s="2">
        <v>3</v>
      </c>
      <c r="I2331" s="2">
        <v>1</v>
      </c>
      <c r="J2331" s="2">
        <v>2</v>
      </c>
      <c r="K2331" s="2">
        <v>165600</v>
      </c>
      <c r="L2331" s="2" t="s">
        <v>13</v>
      </c>
      <c r="M2331" s="2" t="s">
        <v>15</v>
      </c>
      <c r="N2331" s="16">
        <f t="shared" si="0"/>
        <v>1993</v>
      </c>
      <c r="O2331" s="16" t="str">
        <f t="shared" si="1"/>
        <v>Not Good Condition</v>
      </c>
      <c r="P2331" s="16" t="str">
        <f t="shared" si="2"/>
        <v>NEW but not excellent</v>
      </c>
      <c r="Q2331" s="18"/>
      <c r="S2331" s="19"/>
      <c r="T2331" s="20"/>
    </row>
    <row r="2332" spans="1:20" ht="15.75" customHeight="1" x14ac:dyDescent="0.2">
      <c r="A2332" s="2">
        <v>9084</v>
      </c>
      <c r="B2332" s="2">
        <v>7</v>
      </c>
      <c r="C2332" s="2">
        <v>5</v>
      </c>
      <c r="D2332" s="2">
        <v>1998</v>
      </c>
      <c r="E2332" s="2">
        <v>1998</v>
      </c>
      <c r="F2332" s="2">
        <v>1632</v>
      </c>
      <c r="G2332" s="2">
        <v>2</v>
      </c>
      <c r="H2332" s="2">
        <v>3</v>
      </c>
      <c r="I2332" s="2">
        <v>1</v>
      </c>
      <c r="J2332" s="2">
        <v>2</v>
      </c>
      <c r="K2332" s="2">
        <v>176500</v>
      </c>
      <c r="L2332" s="2" t="s">
        <v>13</v>
      </c>
      <c r="M2332" s="2" t="s">
        <v>15</v>
      </c>
      <c r="N2332" s="16">
        <f t="shared" si="0"/>
        <v>1998</v>
      </c>
      <c r="O2332" s="16" t="str">
        <f t="shared" si="1"/>
        <v>Not Good Condition</v>
      </c>
      <c r="P2332" s="16" t="str">
        <f t="shared" si="2"/>
        <v>NEW but not excellent</v>
      </c>
      <c r="Q2332" s="18"/>
      <c r="S2332" s="19"/>
      <c r="T2332" s="20"/>
    </row>
    <row r="2333" spans="1:20" ht="15.75" customHeight="1" x14ac:dyDescent="0.2">
      <c r="A2333" s="2">
        <v>3701</v>
      </c>
      <c r="B2333" s="2">
        <v>8</v>
      </c>
      <c r="C2333" s="2">
        <v>5</v>
      </c>
      <c r="D2333" s="2">
        <v>1987</v>
      </c>
      <c r="E2333" s="2">
        <v>1987</v>
      </c>
      <c r="F2333" s="2">
        <v>1204</v>
      </c>
      <c r="G2333" s="2">
        <v>2</v>
      </c>
      <c r="H2333" s="2">
        <v>2</v>
      </c>
      <c r="I2333" s="2">
        <v>0</v>
      </c>
      <c r="J2333" s="2">
        <v>2</v>
      </c>
      <c r="K2333" s="2">
        <v>130000</v>
      </c>
      <c r="L2333" s="2" t="s">
        <v>13</v>
      </c>
      <c r="M2333" s="2" t="s">
        <v>16</v>
      </c>
      <c r="N2333" s="16">
        <f t="shared" si="0"/>
        <v>1987</v>
      </c>
      <c r="O2333" s="16" t="str">
        <f t="shared" si="1"/>
        <v>Not Good Condition</v>
      </c>
      <c r="P2333" s="16" t="str">
        <f t="shared" si="2"/>
        <v>NEW but not excellent</v>
      </c>
      <c r="Q2333" s="18"/>
      <c r="S2333" s="19"/>
      <c r="T2333" s="20"/>
    </row>
    <row r="2334" spans="1:20" ht="15.75" customHeight="1" x14ac:dyDescent="0.2">
      <c r="A2334" s="2">
        <v>5306</v>
      </c>
      <c r="B2334" s="2">
        <v>7</v>
      </c>
      <c r="C2334" s="2">
        <v>7</v>
      </c>
      <c r="D2334" s="2">
        <v>1987</v>
      </c>
      <c r="E2334" s="2">
        <v>1987</v>
      </c>
      <c r="F2334" s="2">
        <v>1767</v>
      </c>
      <c r="G2334" s="2">
        <v>2</v>
      </c>
      <c r="H2334" s="2">
        <v>2</v>
      </c>
      <c r="I2334" s="2">
        <v>1</v>
      </c>
      <c r="J2334" s="2">
        <v>2</v>
      </c>
      <c r="K2334" s="2">
        <v>239000</v>
      </c>
      <c r="L2334" s="2" t="s">
        <v>17</v>
      </c>
      <c r="M2334" s="2" t="s">
        <v>16</v>
      </c>
      <c r="N2334" s="16">
        <f t="shared" si="0"/>
        <v>1987</v>
      </c>
      <c r="O2334" s="16" t="str">
        <f t="shared" si="1"/>
        <v>Good Condition</v>
      </c>
      <c r="P2334" s="16" t="str">
        <f t="shared" si="2"/>
        <v>NEW but not excellent</v>
      </c>
      <c r="Q2334" s="18"/>
      <c r="S2334" s="19"/>
      <c r="T2334" s="20"/>
    </row>
    <row r="2335" spans="1:20" ht="15.75" customHeight="1" x14ac:dyDescent="0.2">
      <c r="A2335" s="2">
        <v>6563</v>
      </c>
      <c r="B2335" s="2">
        <v>8</v>
      </c>
      <c r="C2335" s="2">
        <v>5</v>
      </c>
      <c r="D2335" s="2">
        <v>1985</v>
      </c>
      <c r="E2335" s="2">
        <v>1985</v>
      </c>
      <c r="F2335" s="2">
        <v>1742</v>
      </c>
      <c r="G2335" s="2">
        <v>2</v>
      </c>
      <c r="H2335" s="2">
        <v>2</v>
      </c>
      <c r="I2335" s="2">
        <v>1</v>
      </c>
      <c r="J2335" s="2">
        <v>2</v>
      </c>
      <c r="K2335" s="2">
        <v>275000</v>
      </c>
      <c r="L2335" s="2" t="s">
        <v>13</v>
      </c>
      <c r="M2335" s="2" t="s">
        <v>16</v>
      </c>
      <c r="N2335" s="16">
        <f t="shared" si="0"/>
        <v>1985</v>
      </c>
      <c r="O2335" s="16" t="str">
        <f t="shared" si="1"/>
        <v>Not Good Condition</v>
      </c>
      <c r="P2335" s="16" t="str">
        <f t="shared" si="2"/>
        <v>NEW but not excellent</v>
      </c>
      <c r="Q2335" s="18"/>
      <c r="S2335" s="19"/>
      <c r="T2335" s="20"/>
    </row>
    <row r="2336" spans="1:20" ht="15.75" customHeight="1" x14ac:dyDescent="0.2">
      <c r="A2336" s="2">
        <v>16023</v>
      </c>
      <c r="B2336" s="2">
        <v>9</v>
      </c>
      <c r="C2336" s="2">
        <v>5</v>
      </c>
      <c r="D2336" s="2">
        <v>2005</v>
      </c>
      <c r="E2336" s="2">
        <v>2006</v>
      </c>
      <c r="F2336" s="2">
        <v>2798</v>
      </c>
      <c r="G2336" s="2">
        <v>3</v>
      </c>
      <c r="H2336" s="2">
        <v>3</v>
      </c>
      <c r="I2336" s="2">
        <v>1</v>
      </c>
      <c r="J2336" s="2">
        <v>3</v>
      </c>
      <c r="K2336" s="2">
        <v>457347</v>
      </c>
      <c r="L2336" s="2" t="s">
        <v>43</v>
      </c>
      <c r="M2336" s="2" t="s">
        <v>16</v>
      </c>
      <c r="N2336" s="16">
        <f t="shared" si="0"/>
        <v>2006</v>
      </c>
      <c r="O2336" s="16" t="str">
        <f t="shared" si="1"/>
        <v>Good Condition</v>
      </c>
      <c r="P2336" s="16" t="str">
        <f t="shared" si="2"/>
        <v>Ex</v>
      </c>
      <c r="Q2336" s="18"/>
      <c r="S2336" s="19"/>
      <c r="T2336" s="20"/>
    </row>
    <row r="2337" spans="1:20" ht="15.75" customHeight="1" x14ac:dyDescent="0.2">
      <c r="A2337" s="2">
        <v>18062</v>
      </c>
      <c r="B2337" s="2">
        <v>10</v>
      </c>
      <c r="C2337" s="2">
        <v>5</v>
      </c>
      <c r="D2337" s="2">
        <v>2006</v>
      </c>
      <c r="E2337" s="2">
        <v>2006</v>
      </c>
      <c r="F2337" s="2">
        <v>3390</v>
      </c>
      <c r="G2337" s="2">
        <v>3</v>
      </c>
      <c r="H2337" s="2">
        <v>5</v>
      </c>
      <c r="I2337" s="2">
        <v>1</v>
      </c>
      <c r="J2337" s="2">
        <v>3</v>
      </c>
      <c r="K2337" s="2">
        <v>545224</v>
      </c>
      <c r="L2337" s="2" t="s">
        <v>13</v>
      </c>
      <c r="M2337" s="2" t="s">
        <v>16</v>
      </c>
      <c r="N2337" s="16">
        <f t="shared" si="0"/>
        <v>2006</v>
      </c>
      <c r="O2337" s="16" t="str">
        <f t="shared" si="1"/>
        <v>Not Good Condition</v>
      </c>
      <c r="P2337" s="16" t="str">
        <f t="shared" si="2"/>
        <v>NEW but not excellent</v>
      </c>
      <c r="Q2337" s="18"/>
      <c r="S2337" s="19"/>
      <c r="T2337" s="20"/>
    </row>
    <row r="2338" spans="1:20" ht="15.75" customHeight="1" x14ac:dyDescent="0.2">
      <c r="A2338" s="2">
        <v>12292</v>
      </c>
      <c r="B2338" s="2">
        <v>9</v>
      </c>
      <c r="C2338" s="2">
        <v>5</v>
      </c>
      <c r="D2338" s="2">
        <v>2006</v>
      </c>
      <c r="E2338" s="2">
        <v>2006</v>
      </c>
      <c r="F2338" s="2">
        <v>2473</v>
      </c>
      <c r="G2338" s="2">
        <v>2</v>
      </c>
      <c r="H2338" s="2">
        <v>4</v>
      </c>
      <c r="I2338" s="2">
        <v>1</v>
      </c>
      <c r="J2338" s="2">
        <v>3</v>
      </c>
      <c r="K2338" s="2">
        <v>356383</v>
      </c>
      <c r="L2338" s="2" t="s">
        <v>13</v>
      </c>
      <c r="M2338" s="2" t="s">
        <v>16</v>
      </c>
      <c r="N2338" s="16">
        <f t="shared" si="0"/>
        <v>2006</v>
      </c>
      <c r="O2338" s="16" t="str">
        <f t="shared" si="1"/>
        <v>Not Good Condition</v>
      </c>
      <c r="P2338" s="16" t="str">
        <f t="shared" si="2"/>
        <v>NEW but not excellent</v>
      </c>
      <c r="Q2338" s="18"/>
      <c r="S2338" s="19"/>
      <c r="T2338" s="20"/>
    </row>
    <row r="2339" spans="1:20" ht="15.75" customHeight="1" x14ac:dyDescent="0.2">
      <c r="A2339" s="2">
        <v>16056</v>
      </c>
      <c r="B2339" s="2">
        <v>9</v>
      </c>
      <c r="C2339" s="2">
        <v>5</v>
      </c>
      <c r="D2339" s="2">
        <v>2005</v>
      </c>
      <c r="E2339" s="2">
        <v>2006</v>
      </c>
      <c r="F2339" s="2">
        <v>2868</v>
      </c>
      <c r="G2339" s="2">
        <v>3</v>
      </c>
      <c r="H2339" s="2">
        <v>4</v>
      </c>
      <c r="I2339" s="2">
        <v>1</v>
      </c>
      <c r="J2339" s="2">
        <v>3</v>
      </c>
      <c r="K2339" s="2">
        <v>556581</v>
      </c>
      <c r="L2339" s="2" t="s">
        <v>13</v>
      </c>
      <c r="M2339" s="2" t="s">
        <v>16</v>
      </c>
      <c r="N2339" s="16">
        <f t="shared" si="0"/>
        <v>2005</v>
      </c>
      <c r="O2339" s="16" t="str">
        <f t="shared" si="1"/>
        <v>Not Good Condition</v>
      </c>
      <c r="P2339" s="16" t="str">
        <f t="shared" si="2"/>
        <v>NEW but not excellent</v>
      </c>
      <c r="Q2339" s="18"/>
      <c r="S2339" s="19"/>
      <c r="T2339" s="20"/>
    </row>
    <row r="2340" spans="1:20" ht="15.75" customHeight="1" x14ac:dyDescent="0.2">
      <c r="A2340" s="2">
        <v>12438</v>
      </c>
      <c r="B2340" s="2">
        <v>8</v>
      </c>
      <c r="C2340" s="2">
        <v>5</v>
      </c>
      <c r="D2340" s="2">
        <v>2006</v>
      </c>
      <c r="E2340" s="2">
        <v>2006</v>
      </c>
      <c r="F2340" s="2">
        <v>2576</v>
      </c>
      <c r="G2340" s="2">
        <v>2</v>
      </c>
      <c r="H2340" s="2">
        <v>4</v>
      </c>
      <c r="I2340" s="2">
        <v>1</v>
      </c>
      <c r="J2340" s="2">
        <v>3</v>
      </c>
      <c r="K2340" s="2">
        <v>361919</v>
      </c>
      <c r="L2340" s="2" t="s">
        <v>13</v>
      </c>
      <c r="M2340" s="2" t="s">
        <v>16</v>
      </c>
      <c r="N2340" s="16">
        <f t="shared" si="0"/>
        <v>2006</v>
      </c>
      <c r="O2340" s="16" t="str">
        <f t="shared" si="1"/>
        <v>Not Good Condition</v>
      </c>
      <c r="P2340" s="16" t="str">
        <f t="shared" si="2"/>
        <v>NEW but not excellent</v>
      </c>
      <c r="Q2340" s="18"/>
      <c r="S2340" s="19"/>
      <c r="T2340" s="20"/>
    </row>
    <row r="2341" spans="1:20" ht="15.75" customHeight="1" x14ac:dyDescent="0.2">
      <c r="A2341" s="2">
        <v>16052</v>
      </c>
      <c r="B2341" s="2">
        <v>10</v>
      </c>
      <c r="C2341" s="2">
        <v>5</v>
      </c>
      <c r="D2341" s="2">
        <v>2006</v>
      </c>
      <c r="E2341" s="2">
        <v>2006</v>
      </c>
      <c r="F2341" s="2">
        <v>2698</v>
      </c>
      <c r="G2341" s="2">
        <v>2</v>
      </c>
      <c r="H2341" s="2">
        <v>4</v>
      </c>
      <c r="I2341" s="2">
        <v>1</v>
      </c>
      <c r="J2341" s="2">
        <v>3</v>
      </c>
      <c r="K2341" s="2">
        <v>535000</v>
      </c>
      <c r="L2341" s="2" t="s">
        <v>13</v>
      </c>
      <c r="M2341" s="2" t="s">
        <v>16</v>
      </c>
      <c r="N2341" s="16">
        <f t="shared" si="0"/>
        <v>2006</v>
      </c>
      <c r="O2341" s="16" t="str">
        <f t="shared" si="1"/>
        <v>Not Good Condition</v>
      </c>
      <c r="P2341" s="16" t="str">
        <f t="shared" si="2"/>
        <v>NEW but not excellent</v>
      </c>
      <c r="Q2341" s="18"/>
      <c r="S2341" s="19"/>
      <c r="T2341" s="20"/>
    </row>
    <row r="2342" spans="1:20" ht="15.75" customHeight="1" x14ac:dyDescent="0.2">
      <c r="A2342" s="2">
        <v>15922</v>
      </c>
      <c r="B2342" s="2">
        <v>9</v>
      </c>
      <c r="C2342" s="2">
        <v>5</v>
      </c>
      <c r="D2342" s="2">
        <v>2005</v>
      </c>
      <c r="E2342" s="2">
        <v>2006</v>
      </c>
      <c r="F2342" s="2">
        <v>2795</v>
      </c>
      <c r="G2342" s="2">
        <v>3</v>
      </c>
      <c r="H2342" s="2">
        <v>4</v>
      </c>
      <c r="I2342" s="2">
        <v>1</v>
      </c>
      <c r="J2342" s="2">
        <v>3</v>
      </c>
      <c r="K2342" s="2">
        <v>401179</v>
      </c>
      <c r="L2342" s="2" t="s">
        <v>13</v>
      </c>
      <c r="M2342" s="2" t="s">
        <v>16</v>
      </c>
      <c r="N2342" s="16">
        <f t="shared" si="0"/>
        <v>2005</v>
      </c>
      <c r="O2342" s="16" t="str">
        <f t="shared" si="1"/>
        <v>Not Good Condition</v>
      </c>
      <c r="P2342" s="16" t="str">
        <f t="shared" si="2"/>
        <v>NEW but not excellent</v>
      </c>
      <c r="Q2342" s="18"/>
      <c r="S2342" s="19"/>
      <c r="T2342" s="20"/>
    </row>
    <row r="2343" spans="1:20" ht="15.75" customHeight="1" x14ac:dyDescent="0.2">
      <c r="A2343" s="2">
        <v>13682</v>
      </c>
      <c r="B2343" s="2">
        <v>10</v>
      </c>
      <c r="C2343" s="2">
        <v>5</v>
      </c>
      <c r="D2343" s="2">
        <v>2006</v>
      </c>
      <c r="E2343" s="2">
        <v>2006</v>
      </c>
      <c r="F2343" s="2">
        <v>2945</v>
      </c>
      <c r="G2343" s="2">
        <v>3</v>
      </c>
      <c r="H2343" s="2">
        <v>3</v>
      </c>
      <c r="I2343" s="2">
        <v>1</v>
      </c>
      <c r="J2343" s="2">
        <v>3</v>
      </c>
      <c r="K2343" s="2">
        <v>438780</v>
      </c>
      <c r="L2343" s="2" t="s">
        <v>13</v>
      </c>
      <c r="M2343" s="2" t="s">
        <v>16</v>
      </c>
      <c r="N2343" s="16">
        <f t="shared" si="0"/>
        <v>2006</v>
      </c>
      <c r="O2343" s="16" t="str">
        <f t="shared" si="1"/>
        <v>Not Good Condition</v>
      </c>
      <c r="P2343" s="16" t="str">
        <f t="shared" si="2"/>
        <v>NEW but not excellent</v>
      </c>
      <c r="Q2343" s="18"/>
      <c r="S2343" s="19"/>
      <c r="T2343" s="20"/>
    </row>
    <row r="2344" spans="1:20" ht="15.75" customHeight="1" x14ac:dyDescent="0.2">
      <c r="A2344" s="2">
        <v>14762</v>
      </c>
      <c r="B2344" s="2">
        <v>5</v>
      </c>
      <c r="C2344" s="2">
        <v>6</v>
      </c>
      <c r="D2344" s="2">
        <v>1948</v>
      </c>
      <c r="E2344" s="2">
        <v>1950</v>
      </c>
      <c r="F2344" s="2">
        <v>2320</v>
      </c>
      <c r="G2344" s="2">
        <v>2</v>
      </c>
      <c r="H2344" s="2">
        <v>2</v>
      </c>
      <c r="I2344" s="2">
        <v>1</v>
      </c>
      <c r="J2344" s="2">
        <v>2</v>
      </c>
      <c r="K2344" s="2">
        <v>169000</v>
      </c>
      <c r="L2344" s="2" t="s">
        <v>13</v>
      </c>
      <c r="M2344" s="2" t="s">
        <v>15</v>
      </c>
      <c r="N2344" s="16">
        <f t="shared" si="0"/>
        <v>1948</v>
      </c>
      <c r="O2344" s="16" t="str">
        <f t="shared" si="1"/>
        <v>Not Good Condition</v>
      </c>
      <c r="P2344" s="16" t="str">
        <f t="shared" si="2"/>
        <v>OLD and not excellent</v>
      </c>
      <c r="Q2344" s="18"/>
      <c r="S2344" s="19"/>
      <c r="T2344" s="20"/>
    </row>
    <row r="2345" spans="1:20" ht="15.75" customHeight="1" x14ac:dyDescent="0.2">
      <c r="A2345" s="2">
        <v>34650</v>
      </c>
      <c r="B2345" s="2">
        <v>5</v>
      </c>
      <c r="C2345" s="2">
        <v>5</v>
      </c>
      <c r="D2345" s="2">
        <v>1955</v>
      </c>
      <c r="E2345" s="2">
        <v>1955</v>
      </c>
      <c r="F2345" s="2">
        <v>1056</v>
      </c>
      <c r="G2345" s="2">
        <v>1</v>
      </c>
      <c r="H2345" s="2">
        <v>3</v>
      </c>
      <c r="I2345" s="2">
        <v>0</v>
      </c>
      <c r="J2345" s="2">
        <v>2</v>
      </c>
      <c r="K2345" s="2">
        <v>145000</v>
      </c>
      <c r="L2345" s="2" t="s">
        <v>13</v>
      </c>
      <c r="M2345" s="2" t="s">
        <v>15</v>
      </c>
      <c r="N2345" s="16">
        <f t="shared" si="0"/>
        <v>1955</v>
      </c>
      <c r="O2345" s="16" t="str">
        <f t="shared" si="1"/>
        <v>Not Good Condition</v>
      </c>
      <c r="P2345" s="16" t="str">
        <f t="shared" si="2"/>
        <v>OLD and not excellent</v>
      </c>
      <c r="Q2345" s="18"/>
      <c r="S2345" s="19"/>
      <c r="T2345" s="20"/>
    </row>
    <row r="2346" spans="1:20" ht="15.75" customHeight="1" x14ac:dyDescent="0.2">
      <c r="A2346" s="2">
        <v>8147</v>
      </c>
      <c r="B2346" s="2">
        <v>9</v>
      </c>
      <c r="C2346" s="2">
        <v>5</v>
      </c>
      <c r="D2346" s="2">
        <v>2005</v>
      </c>
      <c r="E2346" s="2">
        <v>2005</v>
      </c>
      <c r="F2346" s="2">
        <v>1714</v>
      </c>
      <c r="G2346" s="2">
        <v>2</v>
      </c>
      <c r="H2346" s="2">
        <v>2</v>
      </c>
      <c r="I2346" s="2">
        <v>1</v>
      </c>
      <c r="J2346" s="2">
        <v>2</v>
      </c>
      <c r="K2346" s="2">
        <v>318000</v>
      </c>
      <c r="L2346" s="2" t="s">
        <v>13</v>
      </c>
      <c r="M2346" s="2" t="s">
        <v>16</v>
      </c>
      <c r="N2346" s="16">
        <f t="shared" si="0"/>
        <v>2005</v>
      </c>
      <c r="O2346" s="16" t="str">
        <f t="shared" si="1"/>
        <v>Not Good Condition</v>
      </c>
      <c r="P2346" s="16" t="str">
        <f t="shared" si="2"/>
        <v>NEW but not excellent</v>
      </c>
      <c r="Q2346" s="18"/>
      <c r="S2346" s="19"/>
      <c r="T2346" s="20"/>
    </row>
    <row r="2347" spans="1:20" ht="15.75" customHeight="1" x14ac:dyDescent="0.2">
      <c r="A2347" s="2">
        <v>11302</v>
      </c>
      <c r="B2347" s="2">
        <v>8</v>
      </c>
      <c r="C2347" s="2">
        <v>5</v>
      </c>
      <c r="D2347" s="2">
        <v>2005</v>
      </c>
      <c r="E2347" s="2">
        <v>2006</v>
      </c>
      <c r="F2347" s="2">
        <v>1826</v>
      </c>
      <c r="G2347" s="2">
        <v>2</v>
      </c>
      <c r="H2347" s="2">
        <v>3</v>
      </c>
      <c r="I2347" s="2">
        <v>1</v>
      </c>
      <c r="J2347" s="2">
        <v>3</v>
      </c>
      <c r="K2347" s="2">
        <v>319000</v>
      </c>
      <c r="L2347" s="2" t="s">
        <v>13</v>
      </c>
      <c r="M2347" s="2" t="s">
        <v>16</v>
      </c>
      <c r="N2347" s="16">
        <f t="shared" si="0"/>
        <v>2005</v>
      </c>
      <c r="O2347" s="16" t="str">
        <f t="shared" si="1"/>
        <v>Not Good Condition</v>
      </c>
      <c r="P2347" s="16" t="str">
        <f t="shared" si="2"/>
        <v>NEW but not excellent</v>
      </c>
      <c r="Q2347" s="18"/>
      <c r="S2347" s="19"/>
      <c r="T2347" s="20"/>
    </row>
    <row r="2348" spans="1:20" ht="15.75" customHeight="1" x14ac:dyDescent="0.2">
      <c r="A2348" s="2">
        <v>18261</v>
      </c>
      <c r="B2348" s="2">
        <v>9</v>
      </c>
      <c r="C2348" s="2">
        <v>5</v>
      </c>
      <c r="D2348" s="2">
        <v>2005</v>
      </c>
      <c r="E2348" s="2">
        <v>2005</v>
      </c>
      <c r="F2348" s="2">
        <v>2000</v>
      </c>
      <c r="G2348" s="2">
        <v>2</v>
      </c>
      <c r="H2348" s="2">
        <v>3</v>
      </c>
      <c r="I2348" s="2">
        <v>2</v>
      </c>
      <c r="J2348" s="2">
        <v>3</v>
      </c>
      <c r="K2348" s="2">
        <v>470000</v>
      </c>
      <c r="L2348" s="2" t="s">
        <v>13</v>
      </c>
      <c r="M2348" s="2" t="s">
        <v>16</v>
      </c>
      <c r="N2348" s="16">
        <f t="shared" si="0"/>
        <v>2005</v>
      </c>
      <c r="O2348" s="16" t="str">
        <f t="shared" si="1"/>
        <v>Not Good Condition</v>
      </c>
      <c r="P2348" s="16" t="str">
        <f t="shared" si="2"/>
        <v>NEW but not excellent</v>
      </c>
      <c r="Q2348" s="18"/>
      <c r="S2348" s="19"/>
      <c r="T2348" s="20"/>
    </row>
    <row r="2349" spans="1:20" ht="15.75" customHeight="1" x14ac:dyDescent="0.2">
      <c r="A2349" s="2">
        <v>14145</v>
      </c>
      <c r="B2349" s="2">
        <v>7</v>
      </c>
      <c r="C2349" s="2">
        <v>7</v>
      </c>
      <c r="D2349" s="2">
        <v>1984</v>
      </c>
      <c r="E2349" s="2">
        <v>1998</v>
      </c>
      <c r="F2349" s="2">
        <v>1621</v>
      </c>
      <c r="G2349" s="2">
        <v>2</v>
      </c>
      <c r="H2349" s="2">
        <v>3</v>
      </c>
      <c r="I2349" s="2">
        <v>0</v>
      </c>
      <c r="J2349" s="2">
        <v>2</v>
      </c>
      <c r="K2349" s="2">
        <v>202500</v>
      </c>
      <c r="L2349" s="2" t="s">
        <v>13</v>
      </c>
      <c r="M2349" s="2" t="s">
        <v>18</v>
      </c>
      <c r="N2349" s="16">
        <f t="shared" si="0"/>
        <v>1984</v>
      </c>
      <c r="O2349" s="16" t="str">
        <f t="shared" si="1"/>
        <v>Not Good Condition</v>
      </c>
      <c r="P2349" s="16" t="str">
        <f t="shared" si="2"/>
        <v>NEW but not excellent</v>
      </c>
      <c r="Q2349" s="18"/>
      <c r="S2349" s="19"/>
      <c r="T2349" s="20"/>
    </row>
    <row r="2350" spans="1:20" ht="15.75" customHeight="1" x14ac:dyDescent="0.2">
      <c r="A2350" s="2">
        <v>13837</v>
      </c>
      <c r="B2350" s="2">
        <v>7</v>
      </c>
      <c r="C2350" s="2">
        <v>5</v>
      </c>
      <c r="D2350" s="2">
        <v>1988</v>
      </c>
      <c r="E2350" s="2">
        <v>1988</v>
      </c>
      <c r="F2350" s="2">
        <v>2183</v>
      </c>
      <c r="G2350" s="2">
        <v>2</v>
      </c>
      <c r="H2350" s="2">
        <v>4</v>
      </c>
      <c r="I2350" s="2">
        <v>0</v>
      </c>
      <c r="J2350" s="2">
        <v>3</v>
      </c>
      <c r="K2350" s="2">
        <v>229000</v>
      </c>
      <c r="L2350" s="2" t="s">
        <v>17</v>
      </c>
      <c r="M2350" s="2" t="s">
        <v>18</v>
      </c>
      <c r="N2350" s="16">
        <f t="shared" si="0"/>
        <v>1988</v>
      </c>
      <c r="O2350" s="16" t="str">
        <f t="shared" si="1"/>
        <v>Good Condition</v>
      </c>
      <c r="P2350" s="16" t="str">
        <f t="shared" si="2"/>
        <v>NEW but not excellent</v>
      </c>
      <c r="Q2350" s="18"/>
      <c r="S2350" s="19"/>
      <c r="T2350" s="20"/>
    </row>
    <row r="2351" spans="1:20" ht="15.75" customHeight="1" x14ac:dyDescent="0.2">
      <c r="A2351" s="2">
        <v>16659</v>
      </c>
      <c r="B2351" s="2">
        <v>7</v>
      </c>
      <c r="C2351" s="2">
        <v>7</v>
      </c>
      <c r="D2351" s="2">
        <v>1977</v>
      </c>
      <c r="E2351" s="2">
        <v>1994</v>
      </c>
      <c r="F2351" s="2">
        <v>2263</v>
      </c>
      <c r="G2351" s="2">
        <v>2</v>
      </c>
      <c r="H2351" s="2">
        <v>3</v>
      </c>
      <c r="I2351" s="2">
        <v>1</v>
      </c>
      <c r="J2351" s="2">
        <v>2</v>
      </c>
      <c r="K2351" s="2">
        <v>235000</v>
      </c>
      <c r="L2351" s="2" t="s">
        <v>13</v>
      </c>
      <c r="M2351" s="2" t="s">
        <v>18</v>
      </c>
      <c r="N2351" s="16">
        <f t="shared" si="0"/>
        <v>1977</v>
      </c>
      <c r="O2351" s="16" t="str">
        <f t="shared" si="1"/>
        <v>Not Good Condition</v>
      </c>
      <c r="P2351" s="16" t="str">
        <f t="shared" si="2"/>
        <v>NEW but not excellent</v>
      </c>
      <c r="Q2351" s="18"/>
      <c r="S2351" s="19"/>
      <c r="T2351" s="20"/>
    </row>
    <row r="2352" spans="1:20" ht="15.75" customHeight="1" x14ac:dyDescent="0.2">
      <c r="A2352" s="2">
        <v>18800</v>
      </c>
      <c r="B2352" s="2">
        <v>6</v>
      </c>
      <c r="C2352" s="2">
        <v>5</v>
      </c>
      <c r="D2352" s="2">
        <v>1976</v>
      </c>
      <c r="E2352" s="2">
        <v>1976</v>
      </c>
      <c r="F2352" s="2">
        <v>1574</v>
      </c>
      <c r="G2352" s="2">
        <v>2</v>
      </c>
      <c r="H2352" s="2">
        <v>3</v>
      </c>
      <c r="I2352" s="2">
        <v>1</v>
      </c>
      <c r="J2352" s="2">
        <v>2</v>
      </c>
      <c r="K2352" s="2">
        <v>190000</v>
      </c>
      <c r="L2352" s="2" t="s">
        <v>13</v>
      </c>
      <c r="M2352" s="2" t="s">
        <v>18</v>
      </c>
      <c r="N2352" s="16">
        <f t="shared" si="0"/>
        <v>1976</v>
      </c>
      <c r="O2352" s="16" t="str">
        <f t="shared" si="1"/>
        <v>Not Good Condition</v>
      </c>
      <c r="P2352" s="16" t="str">
        <f t="shared" si="2"/>
        <v>NEW but not excellent</v>
      </c>
      <c r="Q2352" s="18"/>
      <c r="S2352" s="19"/>
      <c r="T2352" s="20"/>
    </row>
    <row r="2353" spans="1:20" ht="15.75" customHeight="1" x14ac:dyDescent="0.2">
      <c r="A2353" s="2">
        <v>10464</v>
      </c>
      <c r="B2353" s="2">
        <v>6</v>
      </c>
      <c r="C2353" s="2">
        <v>6</v>
      </c>
      <c r="D2353" s="2">
        <v>1980</v>
      </c>
      <c r="E2353" s="2">
        <v>1980</v>
      </c>
      <c r="F2353" s="2">
        <v>1102</v>
      </c>
      <c r="G2353" s="2">
        <v>1</v>
      </c>
      <c r="H2353" s="2">
        <v>2</v>
      </c>
      <c r="I2353" s="2">
        <v>1</v>
      </c>
      <c r="J2353" s="2">
        <v>2</v>
      </c>
      <c r="K2353" s="2">
        <v>169000</v>
      </c>
      <c r="L2353" s="2" t="s">
        <v>13</v>
      </c>
      <c r="M2353" s="2" t="s">
        <v>18</v>
      </c>
      <c r="N2353" s="16">
        <f t="shared" si="0"/>
        <v>1980</v>
      </c>
      <c r="O2353" s="16" t="str">
        <f t="shared" si="1"/>
        <v>Not Good Condition</v>
      </c>
      <c r="P2353" s="16" t="str">
        <f t="shared" si="2"/>
        <v>NEW but not excellent</v>
      </c>
      <c r="Q2353" s="18"/>
      <c r="S2353" s="19"/>
      <c r="T2353" s="20"/>
    </row>
    <row r="2354" spans="1:20" ht="15.75" customHeight="1" x14ac:dyDescent="0.2">
      <c r="A2354" s="2">
        <v>10400</v>
      </c>
      <c r="B2354" s="2">
        <v>7</v>
      </c>
      <c r="C2354" s="2">
        <v>5</v>
      </c>
      <c r="D2354" s="2">
        <v>1988</v>
      </c>
      <c r="E2354" s="2">
        <v>1988</v>
      </c>
      <c r="F2354" s="2">
        <v>1872</v>
      </c>
      <c r="G2354" s="2">
        <v>2</v>
      </c>
      <c r="H2354" s="2">
        <v>3</v>
      </c>
      <c r="I2354" s="2">
        <v>1</v>
      </c>
      <c r="J2354" s="2">
        <v>2</v>
      </c>
      <c r="K2354" s="2">
        <v>241500</v>
      </c>
      <c r="L2354" s="2" t="s">
        <v>13</v>
      </c>
      <c r="M2354" s="2" t="s">
        <v>18</v>
      </c>
      <c r="N2354" s="16">
        <f t="shared" si="0"/>
        <v>1988</v>
      </c>
      <c r="O2354" s="16" t="str">
        <f t="shared" si="1"/>
        <v>Not Good Condition</v>
      </c>
      <c r="P2354" s="16" t="str">
        <f t="shared" si="2"/>
        <v>NEW but not excellent</v>
      </c>
      <c r="Q2354" s="18"/>
      <c r="S2354" s="19"/>
      <c r="T2354" s="20"/>
    </row>
    <row r="2355" spans="1:20" ht="15.75" customHeight="1" x14ac:dyDescent="0.2">
      <c r="A2355" s="2">
        <v>10530</v>
      </c>
      <c r="B2355" s="2">
        <v>7</v>
      </c>
      <c r="C2355" s="2">
        <v>5</v>
      </c>
      <c r="D2355" s="2">
        <v>1978</v>
      </c>
      <c r="E2355" s="2">
        <v>1978</v>
      </c>
      <c r="F2355" s="2">
        <v>1857</v>
      </c>
      <c r="G2355" s="2">
        <v>2</v>
      </c>
      <c r="H2355" s="2">
        <v>4</v>
      </c>
      <c r="I2355" s="2">
        <v>1</v>
      </c>
      <c r="J2355" s="2">
        <v>2</v>
      </c>
      <c r="K2355" s="2">
        <v>188900</v>
      </c>
      <c r="L2355" s="2" t="s">
        <v>13</v>
      </c>
      <c r="M2355" s="2" t="s">
        <v>18</v>
      </c>
      <c r="N2355" s="16">
        <f t="shared" si="0"/>
        <v>1978</v>
      </c>
      <c r="O2355" s="16" t="str">
        <f t="shared" si="1"/>
        <v>Not Good Condition</v>
      </c>
      <c r="P2355" s="16" t="str">
        <f t="shared" si="2"/>
        <v>NEW but not excellent</v>
      </c>
      <c r="Q2355" s="18"/>
      <c r="S2355" s="19"/>
      <c r="T2355" s="20"/>
    </row>
    <row r="2356" spans="1:20" ht="15.75" customHeight="1" x14ac:dyDescent="0.2">
      <c r="A2356" s="2">
        <v>10240</v>
      </c>
      <c r="B2356" s="2">
        <v>6</v>
      </c>
      <c r="C2356" s="2">
        <v>6</v>
      </c>
      <c r="D2356" s="2">
        <v>1980</v>
      </c>
      <c r="E2356" s="2">
        <v>1980</v>
      </c>
      <c r="F2356" s="2">
        <v>1686</v>
      </c>
      <c r="G2356" s="2">
        <v>2</v>
      </c>
      <c r="H2356" s="2">
        <v>3</v>
      </c>
      <c r="I2356" s="2">
        <v>1</v>
      </c>
      <c r="J2356" s="2">
        <v>2</v>
      </c>
      <c r="K2356" s="2">
        <v>207500</v>
      </c>
      <c r="L2356" s="2" t="s">
        <v>17</v>
      </c>
      <c r="M2356" s="2" t="s">
        <v>18</v>
      </c>
      <c r="N2356" s="16">
        <f t="shared" si="0"/>
        <v>1980</v>
      </c>
      <c r="O2356" s="16" t="str">
        <f t="shared" si="1"/>
        <v>Good Condition</v>
      </c>
      <c r="P2356" s="16" t="str">
        <f t="shared" si="2"/>
        <v>NEW but not excellent</v>
      </c>
      <c r="Q2356" s="18"/>
      <c r="S2356" s="19"/>
      <c r="T2356" s="20"/>
    </row>
    <row r="2357" spans="1:20" ht="15.75" customHeight="1" x14ac:dyDescent="0.2">
      <c r="A2357" s="2">
        <v>16692</v>
      </c>
      <c r="B2357" s="2">
        <v>7</v>
      </c>
      <c r="C2357" s="2">
        <v>5</v>
      </c>
      <c r="D2357" s="2">
        <v>1978</v>
      </c>
      <c r="E2357" s="2">
        <v>1978</v>
      </c>
      <c r="F2357" s="2">
        <v>2784</v>
      </c>
      <c r="G2357" s="2">
        <v>3</v>
      </c>
      <c r="H2357" s="2">
        <v>5</v>
      </c>
      <c r="I2357" s="2">
        <v>2</v>
      </c>
      <c r="J2357" s="2">
        <v>2</v>
      </c>
      <c r="K2357" s="2">
        <v>250000</v>
      </c>
      <c r="L2357" s="2" t="s">
        <v>13</v>
      </c>
      <c r="M2357" s="2" t="s">
        <v>18</v>
      </c>
      <c r="N2357" s="16">
        <f t="shared" si="0"/>
        <v>1978</v>
      </c>
      <c r="O2357" s="16" t="str">
        <f t="shared" si="1"/>
        <v>Not Good Condition</v>
      </c>
      <c r="P2357" s="16" t="str">
        <f t="shared" si="2"/>
        <v>NEW but not excellent</v>
      </c>
      <c r="Q2357" s="18"/>
      <c r="S2357" s="19"/>
      <c r="T2357" s="20"/>
    </row>
    <row r="2358" spans="1:20" ht="15.75" customHeight="1" x14ac:dyDescent="0.2">
      <c r="A2358" s="2">
        <v>11475</v>
      </c>
      <c r="B2358" s="2">
        <v>6</v>
      </c>
      <c r="C2358" s="2">
        <v>6</v>
      </c>
      <c r="D2358" s="2">
        <v>1975</v>
      </c>
      <c r="E2358" s="2">
        <v>1975</v>
      </c>
      <c r="F2358" s="2">
        <v>1552</v>
      </c>
      <c r="G2358" s="2">
        <v>2</v>
      </c>
      <c r="H2358" s="2">
        <v>3</v>
      </c>
      <c r="I2358" s="2">
        <v>1</v>
      </c>
      <c r="J2358" s="2">
        <v>2</v>
      </c>
      <c r="K2358" s="2">
        <v>179900</v>
      </c>
      <c r="L2358" s="2" t="s">
        <v>13</v>
      </c>
      <c r="M2358" s="2" t="s">
        <v>18</v>
      </c>
      <c r="N2358" s="16">
        <f t="shared" si="0"/>
        <v>1975</v>
      </c>
      <c r="O2358" s="16" t="str">
        <f t="shared" si="1"/>
        <v>Not Good Condition</v>
      </c>
      <c r="P2358" s="16" t="str">
        <f t="shared" si="2"/>
        <v>NEW but not excellent</v>
      </c>
      <c r="Q2358" s="18"/>
      <c r="S2358" s="19"/>
      <c r="T2358" s="20"/>
    </row>
    <row r="2359" spans="1:20" ht="15.75" customHeight="1" x14ac:dyDescent="0.2">
      <c r="A2359" s="2">
        <v>9927</v>
      </c>
      <c r="B2359" s="2">
        <v>7</v>
      </c>
      <c r="C2359" s="2">
        <v>5</v>
      </c>
      <c r="D2359" s="2">
        <v>1976</v>
      </c>
      <c r="E2359" s="2">
        <v>1976</v>
      </c>
      <c r="F2359" s="2">
        <v>1083</v>
      </c>
      <c r="G2359" s="2">
        <v>1</v>
      </c>
      <c r="H2359" s="2">
        <v>2</v>
      </c>
      <c r="I2359" s="2">
        <v>1</v>
      </c>
      <c r="J2359" s="2">
        <v>2</v>
      </c>
      <c r="K2359" s="2">
        <v>172000</v>
      </c>
      <c r="L2359" s="2" t="s">
        <v>13</v>
      </c>
      <c r="M2359" s="2" t="s">
        <v>18</v>
      </c>
      <c r="N2359" s="16">
        <f t="shared" si="0"/>
        <v>1976</v>
      </c>
      <c r="O2359" s="16" t="str">
        <f t="shared" si="1"/>
        <v>Not Good Condition</v>
      </c>
      <c r="P2359" s="16" t="str">
        <f t="shared" si="2"/>
        <v>NEW but not excellent</v>
      </c>
      <c r="Q2359" s="18"/>
      <c r="S2359" s="19"/>
      <c r="T2359" s="20"/>
    </row>
    <row r="2360" spans="1:20" ht="15.75" customHeight="1" x14ac:dyDescent="0.2">
      <c r="A2360" s="2">
        <v>9512</v>
      </c>
      <c r="B2360" s="2">
        <v>7</v>
      </c>
      <c r="C2360" s="2">
        <v>5</v>
      </c>
      <c r="D2360" s="2">
        <v>2005</v>
      </c>
      <c r="E2360" s="2">
        <v>2006</v>
      </c>
      <c r="F2360" s="2">
        <v>2318</v>
      </c>
      <c r="G2360" s="2">
        <v>2</v>
      </c>
      <c r="H2360" s="2">
        <v>3</v>
      </c>
      <c r="I2360" s="2">
        <v>1</v>
      </c>
      <c r="J2360" s="2">
        <v>2</v>
      </c>
      <c r="K2360" s="2">
        <v>294323</v>
      </c>
      <c r="L2360" s="2" t="s">
        <v>13</v>
      </c>
      <c r="M2360" s="2" t="s">
        <v>19</v>
      </c>
      <c r="N2360" s="16">
        <f t="shared" si="0"/>
        <v>2005</v>
      </c>
      <c r="O2360" s="16" t="str">
        <f t="shared" si="1"/>
        <v>Not Good Condition</v>
      </c>
      <c r="P2360" s="16" t="str">
        <f t="shared" si="2"/>
        <v>NEW but not excellent</v>
      </c>
      <c r="Q2360" s="18"/>
      <c r="S2360" s="19"/>
      <c r="T2360" s="20"/>
    </row>
    <row r="2361" spans="1:20" ht="15.75" customHeight="1" x14ac:dyDescent="0.2">
      <c r="A2361" s="2">
        <v>10530</v>
      </c>
      <c r="B2361" s="2">
        <v>6</v>
      </c>
      <c r="C2361" s="2">
        <v>6</v>
      </c>
      <c r="D2361" s="2">
        <v>1975</v>
      </c>
      <c r="E2361" s="2">
        <v>2000</v>
      </c>
      <c r="F2361" s="2">
        <v>1875</v>
      </c>
      <c r="G2361" s="2">
        <v>3</v>
      </c>
      <c r="H2361" s="2">
        <v>3</v>
      </c>
      <c r="I2361" s="2">
        <v>1</v>
      </c>
      <c r="J2361" s="2">
        <v>2</v>
      </c>
      <c r="K2361" s="2">
        <v>184500</v>
      </c>
      <c r="L2361" s="2" t="s">
        <v>13</v>
      </c>
      <c r="M2361" s="2" t="s">
        <v>18</v>
      </c>
      <c r="N2361" s="16">
        <f t="shared" si="0"/>
        <v>1975</v>
      </c>
      <c r="O2361" s="16" t="str">
        <f t="shared" si="1"/>
        <v>Not Good Condition</v>
      </c>
      <c r="P2361" s="16" t="str">
        <f t="shared" si="2"/>
        <v>NEW but not excellent</v>
      </c>
      <c r="Q2361" s="18"/>
      <c r="S2361" s="19"/>
      <c r="T2361" s="20"/>
    </row>
    <row r="2362" spans="1:20" ht="15.75" customHeight="1" x14ac:dyDescent="0.2">
      <c r="A2362" s="2">
        <v>10140</v>
      </c>
      <c r="B2362" s="2">
        <v>5</v>
      </c>
      <c r="C2362" s="2">
        <v>6</v>
      </c>
      <c r="D2362" s="2">
        <v>1975</v>
      </c>
      <c r="E2362" s="2">
        <v>1975</v>
      </c>
      <c r="F2362" s="2">
        <v>1074</v>
      </c>
      <c r="G2362" s="2">
        <v>1</v>
      </c>
      <c r="H2362" s="2">
        <v>3</v>
      </c>
      <c r="I2362" s="2">
        <v>0</v>
      </c>
      <c r="J2362" s="2">
        <v>2</v>
      </c>
      <c r="K2362" s="2">
        <v>153500</v>
      </c>
      <c r="L2362" s="2" t="s">
        <v>13</v>
      </c>
      <c r="M2362" s="2" t="s">
        <v>18</v>
      </c>
      <c r="N2362" s="16">
        <f t="shared" si="0"/>
        <v>1975</v>
      </c>
      <c r="O2362" s="16" t="str">
        <f t="shared" si="1"/>
        <v>Not Good Condition</v>
      </c>
      <c r="P2362" s="16" t="str">
        <f t="shared" si="2"/>
        <v>NEW but not excellent</v>
      </c>
      <c r="Q2362" s="18"/>
      <c r="S2362" s="19"/>
      <c r="T2362" s="20"/>
    </row>
    <row r="2363" spans="1:20" ht="15.75" customHeight="1" x14ac:dyDescent="0.2">
      <c r="A2363" s="2">
        <v>10140</v>
      </c>
      <c r="B2363" s="2">
        <v>7</v>
      </c>
      <c r="C2363" s="2">
        <v>5</v>
      </c>
      <c r="D2363" s="2">
        <v>1976</v>
      </c>
      <c r="E2363" s="2">
        <v>1976</v>
      </c>
      <c r="F2363" s="2">
        <v>1664</v>
      </c>
      <c r="G2363" s="2">
        <v>2</v>
      </c>
      <c r="H2363" s="2">
        <v>4</v>
      </c>
      <c r="I2363" s="2">
        <v>1</v>
      </c>
      <c r="J2363" s="2">
        <v>2</v>
      </c>
      <c r="K2363" s="2">
        <v>162900</v>
      </c>
      <c r="L2363" s="2" t="s">
        <v>13</v>
      </c>
      <c r="M2363" s="2" t="s">
        <v>18</v>
      </c>
      <c r="N2363" s="16">
        <f t="shared" si="0"/>
        <v>1976</v>
      </c>
      <c r="O2363" s="16" t="str">
        <f t="shared" si="1"/>
        <v>Not Good Condition</v>
      </c>
      <c r="P2363" s="16" t="str">
        <f t="shared" si="2"/>
        <v>NEW but not excellent</v>
      </c>
      <c r="Q2363" s="18"/>
      <c r="S2363" s="19"/>
      <c r="T2363" s="20"/>
    </row>
    <row r="2364" spans="1:20" ht="15.75" customHeight="1" x14ac:dyDescent="0.2">
      <c r="A2364" s="2">
        <v>10140</v>
      </c>
      <c r="B2364" s="2">
        <v>6</v>
      </c>
      <c r="C2364" s="2">
        <v>6</v>
      </c>
      <c r="D2364" s="2">
        <v>1974</v>
      </c>
      <c r="E2364" s="2">
        <v>1999</v>
      </c>
      <c r="F2364" s="2">
        <v>1309</v>
      </c>
      <c r="G2364" s="2">
        <v>1</v>
      </c>
      <c r="H2364" s="2">
        <v>3</v>
      </c>
      <c r="I2364" s="2">
        <v>1</v>
      </c>
      <c r="J2364" s="2">
        <v>2</v>
      </c>
      <c r="K2364" s="2">
        <v>181000</v>
      </c>
      <c r="L2364" s="2" t="s">
        <v>13</v>
      </c>
      <c r="M2364" s="2" t="s">
        <v>18</v>
      </c>
      <c r="N2364" s="16">
        <f t="shared" si="0"/>
        <v>1974</v>
      </c>
      <c r="O2364" s="16" t="str">
        <f t="shared" si="1"/>
        <v>Not Good Condition</v>
      </c>
      <c r="P2364" s="16" t="str">
        <f t="shared" si="2"/>
        <v>NEW but not excellent</v>
      </c>
      <c r="Q2364" s="18"/>
      <c r="S2364" s="19"/>
      <c r="T2364" s="20"/>
    </row>
    <row r="2365" spans="1:20" ht="15.75" customHeight="1" x14ac:dyDescent="0.2">
      <c r="A2365" s="2">
        <v>10000</v>
      </c>
      <c r="B2365" s="2">
        <v>6</v>
      </c>
      <c r="C2365" s="2">
        <v>6</v>
      </c>
      <c r="D2365" s="2">
        <v>1974</v>
      </c>
      <c r="E2365" s="2">
        <v>1974</v>
      </c>
      <c r="F2365" s="2">
        <v>1103</v>
      </c>
      <c r="G2365" s="2">
        <v>2</v>
      </c>
      <c r="H2365" s="2">
        <v>3</v>
      </c>
      <c r="I2365" s="2">
        <v>0</v>
      </c>
      <c r="J2365" s="2">
        <v>2</v>
      </c>
      <c r="K2365" s="2">
        <v>155000</v>
      </c>
      <c r="L2365" s="2" t="s">
        <v>13</v>
      </c>
      <c r="M2365" s="2" t="s">
        <v>18</v>
      </c>
      <c r="N2365" s="16">
        <f t="shared" si="0"/>
        <v>1974</v>
      </c>
      <c r="O2365" s="16" t="str">
        <f t="shared" si="1"/>
        <v>Not Good Condition</v>
      </c>
      <c r="P2365" s="16" t="str">
        <f t="shared" si="2"/>
        <v>NEW but not excellent</v>
      </c>
      <c r="Q2365" s="18"/>
      <c r="S2365" s="19"/>
      <c r="T2365" s="20"/>
    </row>
    <row r="2366" spans="1:20" ht="15.75" customHeight="1" x14ac:dyDescent="0.2">
      <c r="A2366" s="2">
        <v>15870</v>
      </c>
      <c r="B2366" s="2">
        <v>5</v>
      </c>
      <c r="C2366" s="2">
        <v>5</v>
      </c>
      <c r="D2366" s="2">
        <v>1969</v>
      </c>
      <c r="E2366" s="2">
        <v>1969</v>
      </c>
      <c r="F2366" s="2">
        <v>1096</v>
      </c>
      <c r="G2366" s="2">
        <v>1</v>
      </c>
      <c r="H2366" s="2">
        <v>3</v>
      </c>
      <c r="I2366" s="2">
        <v>0</v>
      </c>
      <c r="J2366" s="2">
        <v>1</v>
      </c>
      <c r="K2366" s="2">
        <v>138800</v>
      </c>
      <c r="L2366" s="2" t="s">
        <v>13</v>
      </c>
      <c r="M2366" s="2" t="s">
        <v>14</v>
      </c>
      <c r="N2366" s="16">
        <f t="shared" si="0"/>
        <v>1969</v>
      </c>
      <c r="O2366" s="16" t="str">
        <f t="shared" si="1"/>
        <v>Not Good Condition</v>
      </c>
      <c r="P2366" s="16" t="str">
        <f t="shared" si="2"/>
        <v>NEW but not excellent</v>
      </c>
      <c r="Q2366" s="18"/>
      <c r="S2366" s="19"/>
      <c r="T2366" s="20"/>
    </row>
    <row r="2367" spans="1:20" ht="15.75" customHeight="1" x14ac:dyDescent="0.2">
      <c r="A2367" s="2">
        <v>9353</v>
      </c>
      <c r="B2367" s="2">
        <v>4</v>
      </c>
      <c r="C2367" s="2">
        <v>5</v>
      </c>
      <c r="D2367" s="2">
        <v>1970</v>
      </c>
      <c r="E2367" s="2">
        <v>1970</v>
      </c>
      <c r="F2367" s="2">
        <v>864</v>
      </c>
      <c r="G2367" s="2">
        <v>1</v>
      </c>
      <c r="H2367" s="2">
        <v>3</v>
      </c>
      <c r="I2367" s="2">
        <v>0</v>
      </c>
      <c r="J2367" s="2">
        <v>1</v>
      </c>
      <c r="K2367" s="2">
        <v>116050</v>
      </c>
      <c r="L2367" s="2" t="s">
        <v>13</v>
      </c>
      <c r="M2367" s="2" t="s">
        <v>14</v>
      </c>
      <c r="N2367" s="16">
        <f t="shared" si="0"/>
        <v>1970</v>
      </c>
      <c r="O2367" s="16" t="str">
        <f t="shared" si="1"/>
        <v>Not Good Condition</v>
      </c>
      <c r="P2367" s="16" t="str">
        <f t="shared" si="2"/>
        <v>NEW but not excellent</v>
      </c>
      <c r="Q2367" s="18"/>
      <c r="S2367" s="19"/>
      <c r="T2367" s="20"/>
    </row>
    <row r="2368" spans="1:20" ht="15.75" customHeight="1" x14ac:dyDescent="0.2">
      <c r="A2368" s="2">
        <v>8125</v>
      </c>
      <c r="B2368" s="2">
        <v>4</v>
      </c>
      <c r="C2368" s="2">
        <v>4</v>
      </c>
      <c r="D2368" s="2">
        <v>1971</v>
      </c>
      <c r="E2368" s="2">
        <v>1971</v>
      </c>
      <c r="F2368" s="2">
        <v>858</v>
      </c>
      <c r="G2368" s="2">
        <v>1</v>
      </c>
      <c r="H2368" s="2">
        <v>3</v>
      </c>
      <c r="I2368" s="2">
        <v>0</v>
      </c>
      <c r="J2368" s="2">
        <v>0</v>
      </c>
      <c r="K2368" s="2">
        <v>88000</v>
      </c>
      <c r="L2368" s="2" t="s">
        <v>13</v>
      </c>
      <c r="M2368" s="2" t="s">
        <v>14</v>
      </c>
      <c r="N2368" s="16">
        <f t="shared" si="0"/>
        <v>1971</v>
      </c>
      <c r="O2368" s="16" t="str">
        <f t="shared" si="1"/>
        <v>Not Good Condition</v>
      </c>
      <c r="P2368" s="16" t="str">
        <f t="shared" si="2"/>
        <v>NEW but not excellent</v>
      </c>
      <c r="Q2368" s="18"/>
      <c r="S2368" s="19"/>
      <c r="T2368" s="20"/>
    </row>
    <row r="2369" spans="1:20" ht="15.75" customHeight="1" x14ac:dyDescent="0.2">
      <c r="A2369" s="2">
        <v>7200</v>
      </c>
      <c r="B2369" s="2">
        <v>4</v>
      </c>
      <c r="C2369" s="2">
        <v>4</v>
      </c>
      <c r="D2369" s="2">
        <v>1971</v>
      </c>
      <c r="E2369" s="2">
        <v>1971</v>
      </c>
      <c r="F2369" s="2">
        <v>874</v>
      </c>
      <c r="G2369" s="2">
        <v>1</v>
      </c>
      <c r="H2369" s="2">
        <v>3</v>
      </c>
      <c r="I2369" s="2">
        <v>0</v>
      </c>
      <c r="J2369" s="2">
        <v>2</v>
      </c>
      <c r="K2369" s="2">
        <v>97500</v>
      </c>
      <c r="L2369" s="2" t="s">
        <v>13</v>
      </c>
      <c r="M2369" s="2" t="s">
        <v>14</v>
      </c>
      <c r="N2369" s="16">
        <f t="shared" si="0"/>
        <v>1971</v>
      </c>
      <c r="O2369" s="16" t="str">
        <f t="shared" si="1"/>
        <v>Not Good Condition</v>
      </c>
      <c r="P2369" s="16" t="str">
        <f t="shared" si="2"/>
        <v>NEW but not excellent</v>
      </c>
      <c r="Q2369" s="18"/>
      <c r="S2369" s="19"/>
      <c r="T2369" s="20"/>
    </row>
    <row r="2370" spans="1:20" ht="15.75" customHeight="1" x14ac:dyDescent="0.2">
      <c r="A2370" s="2">
        <v>8773</v>
      </c>
      <c r="B2370" s="2">
        <v>6</v>
      </c>
      <c r="C2370" s="2">
        <v>5</v>
      </c>
      <c r="D2370" s="2">
        <v>2002</v>
      </c>
      <c r="E2370" s="2">
        <v>2002</v>
      </c>
      <c r="F2370" s="2">
        <v>1419</v>
      </c>
      <c r="G2370" s="2">
        <v>2</v>
      </c>
      <c r="H2370" s="2">
        <v>2</v>
      </c>
      <c r="I2370" s="2">
        <v>0</v>
      </c>
      <c r="J2370" s="2">
        <v>2</v>
      </c>
      <c r="K2370" s="2">
        <v>190000</v>
      </c>
      <c r="L2370" s="2" t="s">
        <v>13</v>
      </c>
      <c r="M2370" s="2" t="s">
        <v>14</v>
      </c>
      <c r="N2370" s="16">
        <f t="shared" si="0"/>
        <v>2002</v>
      </c>
      <c r="O2370" s="16" t="str">
        <f t="shared" si="1"/>
        <v>Not Good Condition</v>
      </c>
      <c r="P2370" s="16" t="str">
        <f t="shared" si="2"/>
        <v>NEW but not excellent</v>
      </c>
      <c r="Q2370" s="18"/>
      <c r="S2370" s="19"/>
      <c r="T2370" s="20"/>
    </row>
    <row r="2371" spans="1:20" ht="15.75" customHeight="1" x14ac:dyDescent="0.2">
      <c r="A2371" s="2">
        <v>2760</v>
      </c>
      <c r="B2371" s="2">
        <v>6</v>
      </c>
      <c r="C2371" s="2">
        <v>5</v>
      </c>
      <c r="D2371" s="2">
        <v>1973</v>
      </c>
      <c r="E2371" s="2">
        <v>1973</v>
      </c>
      <c r="F2371" s="2">
        <v>1092</v>
      </c>
      <c r="G2371" s="2">
        <v>1</v>
      </c>
      <c r="H2371" s="2">
        <v>3</v>
      </c>
      <c r="I2371" s="2">
        <v>0</v>
      </c>
      <c r="J2371" s="2">
        <v>2</v>
      </c>
      <c r="K2371" s="2">
        <v>105500</v>
      </c>
      <c r="L2371" s="2" t="s">
        <v>13</v>
      </c>
      <c r="M2371" s="2" t="s">
        <v>20</v>
      </c>
      <c r="N2371" s="16">
        <f t="shared" si="0"/>
        <v>1973</v>
      </c>
      <c r="O2371" s="16" t="str">
        <f t="shared" si="1"/>
        <v>Not Good Condition</v>
      </c>
      <c r="P2371" s="16" t="str">
        <f t="shared" si="2"/>
        <v>NEW but not excellent</v>
      </c>
      <c r="Q2371" s="18"/>
      <c r="S2371" s="19"/>
      <c r="T2371" s="20"/>
    </row>
    <row r="2372" spans="1:20" ht="15.75" customHeight="1" x14ac:dyDescent="0.2">
      <c r="A2372" s="2">
        <v>2160</v>
      </c>
      <c r="B2372" s="2">
        <v>5</v>
      </c>
      <c r="C2372" s="2">
        <v>6</v>
      </c>
      <c r="D2372" s="2">
        <v>1973</v>
      </c>
      <c r="E2372" s="2">
        <v>1973</v>
      </c>
      <c r="F2372" s="2">
        <v>1365</v>
      </c>
      <c r="G2372" s="2">
        <v>1</v>
      </c>
      <c r="H2372" s="2">
        <v>3</v>
      </c>
      <c r="I2372" s="2">
        <v>1</v>
      </c>
      <c r="J2372" s="2">
        <v>2</v>
      </c>
      <c r="K2372" s="2">
        <v>125500</v>
      </c>
      <c r="L2372" s="2" t="s">
        <v>13</v>
      </c>
      <c r="M2372" s="2" t="s">
        <v>20</v>
      </c>
      <c r="N2372" s="16">
        <f t="shared" si="0"/>
        <v>1973</v>
      </c>
      <c r="O2372" s="16" t="str">
        <f t="shared" si="1"/>
        <v>Not Good Condition</v>
      </c>
      <c r="P2372" s="16" t="str">
        <f t="shared" si="2"/>
        <v>NEW but not excellent</v>
      </c>
      <c r="Q2372" s="18"/>
      <c r="S2372" s="19"/>
      <c r="T2372" s="20"/>
    </row>
    <row r="2373" spans="1:20" ht="15.75" customHeight="1" x14ac:dyDescent="0.2">
      <c r="A2373" s="2">
        <v>1953</v>
      </c>
      <c r="B2373" s="2">
        <v>6</v>
      </c>
      <c r="C2373" s="2">
        <v>5</v>
      </c>
      <c r="D2373" s="2">
        <v>1973</v>
      </c>
      <c r="E2373" s="2">
        <v>1973</v>
      </c>
      <c r="F2373" s="2">
        <v>987</v>
      </c>
      <c r="G2373" s="2">
        <v>1</v>
      </c>
      <c r="H2373" s="2">
        <v>2</v>
      </c>
      <c r="I2373" s="2">
        <v>0</v>
      </c>
      <c r="J2373" s="2">
        <v>1</v>
      </c>
      <c r="K2373" s="2">
        <v>83000</v>
      </c>
      <c r="L2373" s="2" t="s">
        <v>13</v>
      </c>
      <c r="M2373" s="2" t="s">
        <v>20</v>
      </c>
      <c r="N2373" s="16">
        <f t="shared" si="0"/>
        <v>1973</v>
      </c>
      <c r="O2373" s="16" t="str">
        <f t="shared" si="1"/>
        <v>Not Good Condition</v>
      </c>
      <c r="P2373" s="16" t="str">
        <f t="shared" si="2"/>
        <v>NEW but not excellent</v>
      </c>
      <c r="Q2373" s="18"/>
      <c r="S2373" s="19"/>
      <c r="T2373" s="20"/>
    </row>
    <row r="2374" spans="1:20" ht="15.75" customHeight="1" x14ac:dyDescent="0.2">
      <c r="A2374" s="2">
        <v>1890</v>
      </c>
      <c r="B2374" s="2">
        <v>6</v>
      </c>
      <c r="C2374" s="2">
        <v>7</v>
      </c>
      <c r="D2374" s="2">
        <v>1972</v>
      </c>
      <c r="E2374" s="2">
        <v>1972</v>
      </c>
      <c r="F2374" s="2">
        <v>1030</v>
      </c>
      <c r="G2374" s="2">
        <v>1</v>
      </c>
      <c r="H2374" s="2">
        <v>3</v>
      </c>
      <c r="I2374" s="2">
        <v>0</v>
      </c>
      <c r="J2374" s="2">
        <v>1</v>
      </c>
      <c r="K2374" s="2">
        <v>116000</v>
      </c>
      <c r="L2374" s="2" t="s">
        <v>13</v>
      </c>
      <c r="M2374" s="2" t="s">
        <v>20</v>
      </c>
      <c r="N2374" s="16">
        <f t="shared" si="0"/>
        <v>1972</v>
      </c>
      <c r="O2374" s="16" t="str">
        <f t="shared" si="1"/>
        <v>Not Good Condition</v>
      </c>
      <c r="P2374" s="16" t="str">
        <f t="shared" si="2"/>
        <v>NEW but not excellent</v>
      </c>
      <c r="Q2374" s="18"/>
      <c r="S2374" s="19"/>
      <c r="T2374" s="20"/>
    </row>
    <row r="2375" spans="1:20" ht="15.75" customHeight="1" x14ac:dyDescent="0.2">
      <c r="A2375" s="2">
        <v>1680</v>
      </c>
      <c r="B2375" s="2">
        <v>6</v>
      </c>
      <c r="C2375" s="2">
        <v>5</v>
      </c>
      <c r="D2375" s="2">
        <v>1971</v>
      </c>
      <c r="E2375" s="2">
        <v>1971</v>
      </c>
      <c r="F2375" s="2">
        <v>1218</v>
      </c>
      <c r="G2375" s="2">
        <v>1</v>
      </c>
      <c r="H2375" s="2">
        <v>3</v>
      </c>
      <c r="I2375" s="2">
        <v>0</v>
      </c>
      <c r="J2375" s="2">
        <v>0</v>
      </c>
      <c r="K2375" s="2">
        <v>91500</v>
      </c>
      <c r="L2375" s="2" t="s">
        <v>13</v>
      </c>
      <c r="M2375" s="2" t="s">
        <v>20</v>
      </c>
      <c r="N2375" s="16">
        <f t="shared" si="0"/>
        <v>1971</v>
      </c>
      <c r="O2375" s="16" t="str">
        <f t="shared" si="1"/>
        <v>Not Good Condition</v>
      </c>
      <c r="P2375" s="16" t="str">
        <f t="shared" si="2"/>
        <v>NEW but not excellent</v>
      </c>
      <c r="Q2375" s="18"/>
      <c r="S2375" s="19"/>
      <c r="T2375" s="20"/>
    </row>
    <row r="2376" spans="1:20" ht="15.75" customHeight="1" x14ac:dyDescent="0.2">
      <c r="A2376" s="2">
        <v>1680</v>
      </c>
      <c r="B2376" s="2">
        <v>6</v>
      </c>
      <c r="C2376" s="2">
        <v>7</v>
      </c>
      <c r="D2376" s="2">
        <v>1972</v>
      </c>
      <c r="E2376" s="2">
        <v>1972</v>
      </c>
      <c r="F2376" s="2">
        <v>1218</v>
      </c>
      <c r="G2376" s="2">
        <v>1</v>
      </c>
      <c r="H2376" s="2">
        <v>3</v>
      </c>
      <c r="I2376" s="2">
        <v>0</v>
      </c>
      <c r="J2376" s="2">
        <v>1</v>
      </c>
      <c r="K2376" s="2">
        <v>118000</v>
      </c>
      <c r="L2376" s="2" t="s">
        <v>13</v>
      </c>
      <c r="M2376" s="2" t="s">
        <v>20</v>
      </c>
      <c r="N2376" s="16">
        <f t="shared" si="0"/>
        <v>1972</v>
      </c>
      <c r="O2376" s="16" t="str">
        <f t="shared" si="1"/>
        <v>Not Good Condition</v>
      </c>
      <c r="P2376" s="16" t="str">
        <f t="shared" si="2"/>
        <v>NEW but not excellent</v>
      </c>
      <c r="Q2376" s="18"/>
      <c r="S2376" s="19"/>
      <c r="T2376" s="20"/>
    </row>
    <row r="2377" spans="1:20" ht="15.75" customHeight="1" x14ac:dyDescent="0.2">
      <c r="A2377" s="2">
        <v>1680</v>
      </c>
      <c r="B2377" s="2">
        <v>6</v>
      </c>
      <c r="C2377" s="2">
        <v>5</v>
      </c>
      <c r="D2377" s="2">
        <v>1972</v>
      </c>
      <c r="E2377" s="2">
        <v>1972</v>
      </c>
      <c r="F2377" s="2">
        <v>948</v>
      </c>
      <c r="G2377" s="2">
        <v>1</v>
      </c>
      <c r="H2377" s="2">
        <v>2</v>
      </c>
      <c r="I2377" s="2">
        <v>0</v>
      </c>
      <c r="J2377" s="2">
        <v>1</v>
      </c>
      <c r="K2377" s="2">
        <v>89000</v>
      </c>
      <c r="L2377" s="2" t="s">
        <v>13</v>
      </c>
      <c r="M2377" s="2" t="s">
        <v>20</v>
      </c>
      <c r="N2377" s="16">
        <f t="shared" si="0"/>
        <v>1972</v>
      </c>
      <c r="O2377" s="16" t="str">
        <f t="shared" si="1"/>
        <v>Not Good Condition</v>
      </c>
      <c r="P2377" s="16" t="str">
        <f t="shared" si="2"/>
        <v>NEW but not excellent</v>
      </c>
      <c r="Q2377" s="18"/>
      <c r="S2377" s="19"/>
      <c r="T2377" s="20"/>
    </row>
    <row r="2378" spans="1:20" ht="15.75" customHeight="1" x14ac:dyDescent="0.2">
      <c r="A2378" s="2">
        <v>1680</v>
      </c>
      <c r="B2378" s="2">
        <v>6</v>
      </c>
      <c r="C2378" s="2">
        <v>5</v>
      </c>
      <c r="D2378" s="2">
        <v>1972</v>
      </c>
      <c r="E2378" s="2">
        <v>1972</v>
      </c>
      <c r="F2378" s="2">
        <v>1092</v>
      </c>
      <c r="G2378" s="2">
        <v>1</v>
      </c>
      <c r="H2378" s="2">
        <v>3</v>
      </c>
      <c r="I2378" s="2">
        <v>0</v>
      </c>
      <c r="J2378" s="2">
        <v>1</v>
      </c>
      <c r="K2378" s="2">
        <v>108000</v>
      </c>
      <c r="L2378" s="2" t="s">
        <v>13</v>
      </c>
      <c r="M2378" s="2" t="s">
        <v>20</v>
      </c>
      <c r="N2378" s="16">
        <f t="shared" si="0"/>
        <v>1972</v>
      </c>
      <c r="O2378" s="16" t="str">
        <f t="shared" si="1"/>
        <v>Not Good Condition</v>
      </c>
      <c r="P2378" s="16" t="str">
        <f t="shared" si="2"/>
        <v>NEW but not excellent</v>
      </c>
      <c r="Q2378" s="18"/>
      <c r="S2378" s="19"/>
      <c r="T2378" s="20"/>
    </row>
    <row r="2379" spans="1:20" ht="15.75" customHeight="1" x14ac:dyDescent="0.2">
      <c r="A2379" s="2">
        <v>1680</v>
      </c>
      <c r="B2379" s="2">
        <v>6</v>
      </c>
      <c r="C2379" s="2">
        <v>5</v>
      </c>
      <c r="D2379" s="2">
        <v>1972</v>
      </c>
      <c r="E2379" s="2">
        <v>1972</v>
      </c>
      <c r="F2379" s="2">
        <v>987</v>
      </c>
      <c r="G2379" s="2">
        <v>1</v>
      </c>
      <c r="H2379" s="2">
        <v>2</v>
      </c>
      <c r="I2379" s="2">
        <v>1</v>
      </c>
      <c r="J2379" s="2">
        <v>1</v>
      </c>
      <c r="K2379" s="2">
        <v>94500</v>
      </c>
      <c r="L2379" s="2" t="s">
        <v>13</v>
      </c>
      <c r="M2379" s="2" t="s">
        <v>20</v>
      </c>
      <c r="N2379" s="16">
        <f t="shared" si="0"/>
        <v>1972</v>
      </c>
      <c r="O2379" s="16" t="str">
        <f t="shared" si="1"/>
        <v>Not Good Condition</v>
      </c>
      <c r="P2379" s="16" t="str">
        <f t="shared" si="2"/>
        <v>NEW but not excellent</v>
      </c>
      <c r="Q2379" s="18"/>
      <c r="S2379" s="19"/>
      <c r="T2379" s="20"/>
    </row>
    <row r="2380" spans="1:20" ht="15.75" customHeight="1" x14ac:dyDescent="0.2">
      <c r="A2380" s="2">
        <v>4043</v>
      </c>
      <c r="B2380" s="2">
        <v>6</v>
      </c>
      <c r="C2380" s="2">
        <v>5</v>
      </c>
      <c r="D2380" s="2">
        <v>1975</v>
      </c>
      <c r="E2380" s="2">
        <v>1975</v>
      </c>
      <c r="F2380" s="2">
        <v>1069</v>
      </c>
      <c r="G2380" s="2">
        <v>2</v>
      </c>
      <c r="H2380" s="2">
        <v>2</v>
      </c>
      <c r="I2380" s="2">
        <v>1</v>
      </c>
      <c r="J2380" s="2">
        <v>2</v>
      </c>
      <c r="K2380" s="2">
        <v>146300</v>
      </c>
      <c r="L2380" s="2" t="s">
        <v>13</v>
      </c>
      <c r="M2380" s="2" t="s">
        <v>21</v>
      </c>
      <c r="N2380" s="16">
        <f t="shared" si="0"/>
        <v>1975</v>
      </c>
      <c r="O2380" s="16" t="str">
        <f t="shared" si="1"/>
        <v>Not Good Condition</v>
      </c>
      <c r="P2380" s="16" t="str">
        <f t="shared" si="2"/>
        <v>NEW but not excellent</v>
      </c>
      <c r="Q2380" s="18"/>
      <c r="S2380" s="19"/>
      <c r="T2380" s="20"/>
    </row>
    <row r="2381" spans="1:20" ht="15.75" customHeight="1" x14ac:dyDescent="0.2">
      <c r="A2381" s="2">
        <v>7514</v>
      </c>
      <c r="B2381" s="2">
        <v>5</v>
      </c>
      <c r="C2381" s="2">
        <v>7</v>
      </c>
      <c r="D2381" s="2">
        <v>1967</v>
      </c>
      <c r="E2381" s="2">
        <v>1975</v>
      </c>
      <c r="F2381" s="2">
        <v>1387</v>
      </c>
      <c r="G2381" s="2">
        <v>1</v>
      </c>
      <c r="H2381" s="2">
        <v>3</v>
      </c>
      <c r="I2381" s="2">
        <v>1</v>
      </c>
      <c r="J2381" s="2">
        <v>1</v>
      </c>
      <c r="K2381" s="2">
        <v>145000</v>
      </c>
      <c r="L2381" s="2" t="s">
        <v>13</v>
      </c>
      <c r="M2381" s="2" t="s">
        <v>14</v>
      </c>
      <c r="N2381" s="16">
        <f t="shared" si="0"/>
        <v>1967</v>
      </c>
      <c r="O2381" s="16" t="str">
        <f t="shared" si="1"/>
        <v>Not Good Condition</v>
      </c>
      <c r="P2381" s="16" t="str">
        <f t="shared" si="2"/>
        <v>NEW but not excellent</v>
      </c>
      <c r="Q2381" s="18"/>
      <c r="S2381" s="19"/>
      <c r="T2381" s="20"/>
    </row>
    <row r="2382" spans="1:20" ht="15.75" customHeight="1" x14ac:dyDescent="0.2">
      <c r="A2382" s="2">
        <v>7838</v>
      </c>
      <c r="B2382" s="2">
        <v>5</v>
      </c>
      <c r="C2382" s="2">
        <v>5</v>
      </c>
      <c r="D2382" s="2">
        <v>1967</v>
      </c>
      <c r="E2382" s="2">
        <v>1967</v>
      </c>
      <c r="F2382" s="2">
        <v>900</v>
      </c>
      <c r="G2382" s="2">
        <v>1</v>
      </c>
      <c r="H2382" s="2">
        <v>3</v>
      </c>
      <c r="I2382" s="2">
        <v>1</v>
      </c>
      <c r="J2382" s="2">
        <v>1</v>
      </c>
      <c r="K2382" s="2">
        <v>123000</v>
      </c>
      <c r="L2382" s="2" t="s">
        <v>13</v>
      </c>
      <c r="M2382" s="2" t="s">
        <v>14</v>
      </c>
      <c r="N2382" s="16">
        <f t="shared" si="0"/>
        <v>1967</v>
      </c>
      <c r="O2382" s="16" t="str">
        <f t="shared" si="1"/>
        <v>Not Good Condition</v>
      </c>
      <c r="P2382" s="16" t="str">
        <f t="shared" si="2"/>
        <v>NEW but not excellent</v>
      </c>
      <c r="Q2382" s="18"/>
      <c r="S2382" s="19"/>
      <c r="T2382" s="20"/>
    </row>
    <row r="2383" spans="1:20" ht="15.75" customHeight="1" x14ac:dyDescent="0.2">
      <c r="A2383" s="2">
        <v>2280</v>
      </c>
      <c r="B2383" s="2">
        <v>7</v>
      </c>
      <c r="C2383" s="2">
        <v>7</v>
      </c>
      <c r="D2383" s="2">
        <v>1976</v>
      </c>
      <c r="E2383" s="2">
        <v>1976</v>
      </c>
      <c r="F2383" s="2">
        <v>1055</v>
      </c>
      <c r="G2383" s="2">
        <v>2</v>
      </c>
      <c r="H2383" s="2">
        <v>2</v>
      </c>
      <c r="I2383" s="2">
        <v>0</v>
      </c>
      <c r="J2383" s="2">
        <v>1</v>
      </c>
      <c r="K2383" s="2">
        <v>137500</v>
      </c>
      <c r="L2383" s="2" t="s">
        <v>13</v>
      </c>
      <c r="M2383" s="2" t="s">
        <v>21</v>
      </c>
      <c r="N2383" s="16">
        <f t="shared" si="0"/>
        <v>1976</v>
      </c>
      <c r="O2383" s="16" t="str">
        <f t="shared" si="1"/>
        <v>Not Good Condition</v>
      </c>
      <c r="P2383" s="16" t="str">
        <f t="shared" si="2"/>
        <v>NEW but not excellent</v>
      </c>
      <c r="Q2383" s="18"/>
      <c r="S2383" s="19"/>
      <c r="T2383" s="20"/>
    </row>
    <row r="2384" spans="1:20" ht="15.75" customHeight="1" x14ac:dyDescent="0.2">
      <c r="A2384" s="2">
        <v>2179</v>
      </c>
      <c r="B2384" s="2">
        <v>6</v>
      </c>
      <c r="C2384" s="2">
        <v>5</v>
      </c>
      <c r="D2384" s="2">
        <v>1976</v>
      </c>
      <c r="E2384" s="2">
        <v>1976</v>
      </c>
      <c r="F2384" s="2">
        <v>1456</v>
      </c>
      <c r="G2384" s="2">
        <v>2</v>
      </c>
      <c r="H2384" s="2">
        <v>3</v>
      </c>
      <c r="I2384" s="2">
        <v>1</v>
      </c>
      <c r="J2384" s="2">
        <v>2</v>
      </c>
      <c r="K2384" s="2">
        <v>144000</v>
      </c>
      <c r="L2384" s="2" t="s">
        <v>13</v>
      </c>
      <c r="M2384" s="2" t="s">
        <v>21</v>
      </c>
      <c r="N2384" s="16">
        <f t="shared" si="0"/>
        <v>1976</v>
      </c>
      <c r="O2384" s="16" t="str">
        <f t="shared" si="1"/>
        <v>Not Good Condition</v>
      </c>
      <c r="P2384" s="16" t="str">
        <f t="shared" si="2"/>
        <v>NEW but not excellent</v>
      </c>
      <c r="Q2384" s="18"/>
      <c r="S2384" s="19"/>
      <c r="T2384" s="20"/>
    </row>
    <row r="2385" spans="1:20" ht="15.75" customHeight="1" x14ac:dyDescent="0.2">
      <c r="A2385" s="2">
        <v>16737</v>
      </c>
      <c r="B2385" s="2">
        <v>9</v>
      </c>
      <c r="C2385" s="2">
        <v>5</v>
      </c>
      <c r="D2385" s="2">
        <v>2004</v>
      </c>
      <c r="E2385" s="2">
        <v>2005</v>
      </c>
      <c r="F2385" s="2">
        <v>1980</v>
      </c>
      <c r="G2385" s="2">
        <v>2</v>
      </c>
      <c r="H2385" s="2">
        <v>3</v>
      </c>
      <c r="I2385" s="2">
        <v>1</v>
      </c>
      <c r="J2385" s="2">
        <v>3</v>
      </c>
      <c r="K2385" s="2">
        <v>315000</v>
      </c>
      <c r="L2385" s="2" t="s">
        <v>13</v>
      </c>
      <c r="M2385" s="2" t="s">
        <v>22</v>
      </c>
      <c r="N2385" s="16">
        <f t="shared" si="0"/>
        <v>2004</v>
      </c>
      <c r="O2385" s="16" t="str">
        <f t="shared" si="1"/>
        <v>Not Good Condition</v>
      </c>
      <c r="P2385" s="16" t="str">
        <f t="shared" si="2"/>
        <v>NEW but not excellent</v>
      </c>
      <c r="Q2385" s="18"/>
      <c r="S2385" s="19"/>
      <c r="T2385" s="20"/>
    </row>
    <row r="2386" spans="1:20" ht="15.75" customHeight="1" x14ac:dyDescent="0.2">
      <c r="A2386" s="2">
        <v>16387</v>
      </c>
      <c r="B2386" s="2">
        <v>9</v>
      </c>
      <c r="C2386" s="2">
        <v>5</v>
      </c>
      <c r="D2386" s="2">
        <v>2006</v>
      </c>
      <c r="E2386" s="2">
        <v>2006</v>
      </c>
      <c r="F2386" s="2">
        <v>2589</v>
      </c>
      <c r="G2386" s="2">
        <v>2</v>
      </c>
      <c r="H2386" s="2">
        <v>4</v>
      </c>
      <c r="I2386" s="2">
        <v>1</v>
      </c>
      <c r="J2386" s="2">
        <v>3</v>
      </c>
      <c r="K2386" s="2">
        <v>412083</v>
      </c>
      <c r="L2386" s="2" t="s">
        <v>13</v>
      </c>
      <c r="M2386" s="2" t="s">
        <v>22</v>
      </c>
      <c r="N2386" s="16">
        <f t="shared" si="0"/>
        <v>2006</v>
      </c>
      <c r="O2386" s="16" t="str">
        <f t="shared" si="1"/>
        <v>Not Good Condition</v>
      </c>
      <c r="P2386" s="16" t="str">
        <f t="shared" si="2"/>
        <v>NEW but not excellent</v>
      </c>
      <c r="Q2386" s="18"/>
      <c r="S2386" s="19"/>
      <c r="T2386" s="20"/>
    </row>
    <row r="2387" spans="1:20" ht="15.75" customHeight="1" x14ac:dyDescent="0.2">
      <c r="A2387" s="2">
        <v>16259</v>
      </c>
      <c r="B2387" s="2">
        <v>9</v>
      </c>
      <c r="C2387" s="2">
        <v>5</v>
      </c>
      <c r="D2387" s="2">
        <v>2006</v>
      </c>
      <c r="E2387" s="2">
        <v>2006</v>
      </c>
      <c r="F2387" s="2">
        <v>2596</v>
      </c>
      <c r="G2387" s="2">
        <v>3</v>
      </c>
      <c r="H2387" s="2">
        <v>4</v>
      </c>
      <c r="I2387" s="2">
        <v>0</v>
      </c>
      <c r="J2387" s="2">
        <v>3</v>
      </c>
      <c r="K2387" s="2">
        <v>342643</v>
      </c>
      <c r="L2387" s="2" t="s">
        <v>13</v>
      </c>
      <c r="M2387" s="2" t="s">
        <v>22</v>
      </c>
      <c r="N2387" s="16">
        <f t="shared" si="0"/>
        <v>2006</v>
      </c>
      <c r="O2387" s="16" t="str">
        <f t="shared" si="1"/>
        <v>Not Good Condition</v>
      </c>
      <c r="P2387" s="16" t="str">
        <f t="shared" si="2"/>
        <v>NEW but not excellent</v>
      </c>
      <c r="Q2387" s="18"/>
      <c r="S2387" s="19"/>
      <c r="T2387" s="20"/>
    </row>
    <row r="2388" spans="1:20" ht="15.75" customHeight="1" x14ac:dyDescent="0.2">
      <c r="A2388" s="2">
        <v>16163</v>
      </c>
      <c r="B2388" s="2">
        <v>8</v>
      </c>
      <c r="C2388" s="2">
        <v>5</v>
      </c>
      <c r="D2388" s="2">
        <v>2004</v>
      </c>
      <c r="E2388" s="2">
        <v>2004</v>
      </c>
      <c r="F2388" s="2">
        <v>1618</v>
      </c>
      <c r="G2388" s="2">
        <v>2</v>
      </c>
      <c r="H2388" s="2">
        <v>2</v>
      </c>
      <c r="I2388" s="2">
        <v>1</v>
      </c>
      <c r="J2388" s="2">
        <v>3</v>
      </c>
      <c r="K2388" s="2">
        <v>252000</v>
      </c>
      <c r="L2388" s="2" t="s">
        <v>13</v>
      </c>
      <c r="M2388" s="2" t="s">
        <v>22</v>
      </c>
      <c r="N2388" s="16">
        <f t="shared" si="0"/>
        <v>2004</v>
      </c>
      <c r="O2388" s="16" t="str">
        <f t="shared" si="1"/>
        <v>Not Good Condition</v>
      </c>
      <c r="P2388" s="16" t="str">
        <f t="shared" si="2"/>
        <v>NEW but not excellent</v>
      </c>
      <c r="Q2388" s="18"/>
      <c r="S2388" s="19"/>
      <c r="T2388" s="20"/>
    </row>
    <row r="2389" spans="1:20" ht="15.75" customHeight="1" x14ac:dyDescent="0.2">
      <c r="A2389" s="2">
        <v>13891</v>
      </c>
      <c r="B2389" s="2">
        <v>10</v>
      </c>
      <c r="C2389" s="2">
        <v>5</v>
      </c>
      <c r="D2389" s="2">
        <v>2006</v>
      </c>
      <c r="E2389" s="2">
        <v>2006</v>
      </c>
      <c r="F2389" s="2">
        <v>2076</v>
      </c>
      <c r="G2389" s="2">
        <v>2</v>
      </c>
      <c r="H2389" s="2">
        <v>2</v>
      </c>
      <c r="I2389" s="2">
        <v>1</v>
      </c>
      <c r="J2389" s="2">
        <v>3</v>
      </c>
      <c r="K2389" s="2">
        <v>465000</v>
      </c>
      <c r="L2389" s="2" t="s">
        <v>13</v>
      </c>
      <c r="M2389" s="2" t="s">
        <v>22</v>
      </c>
      <c r="N2389" s="16">
        <f t="shared" si="0"/>
        <v>2006</v>
      </c>
      <c r="O2389" s="16" t="str">
        <f t="shared" si="1"/>
        <v>Not Good Condition</v>
      </c>
      <c r="P2389" s="16" t="str">
        <f t="shared" si="2"/>
        <v>NEW but not excellent</v>
      </c>
      <c r="Q2389" s="18"/>
      <c r="S2389" s="19"/>
      <c r="T2389" s="20"/>
    </row>
    <row r="2390" spans="1:20" ht="15.75" customHeight="1" x14ac:dyDescent="0.2">
      <c r="A2390" s="2">
        <v>12228</v>
      </c>
      <c r="B2390" s="2">
        <v>7</v>
      </c>
      <c r="C2390" s="2">
        <v>5</v>
      </c>
      <c r="D2390" s="2">
        <v>2006</v>
      </c>
      <c r="E2390" s="2">
        <v>2006</v>
      </c>
      <c r="F2390" s="2">
        <v>1740</v>
      </c>
      <c r="G2390" s="2">
        <v>2</v>
      </c>
      <c r="H2390" s="2">
        <v>4</v>
      </c>
      <c r="I2390" s="2">
        <v>0</v>
      </c>
      <c r="J2390" s="2">
        <v>3</v>
      </c>
      <c r="K2390" s="2">
        <v>293000</v>
      </c>
      <c r="L2390" s="2" t="s">
        <v>13</v>
      </c>
      <c r="M2390" s="2" t="s">
        <v>22</v>
      </c>
      <c r="N2390" s="16">
        <f t="shared" si="0"/>
        <v>2006</v>
      </c>
      <c r="O2390" s="16" t="str">
        <f t="shared" si="1"/>
        <v>Not Good Condition</v>
      </c>
      <c r="P2390" s="16" t="str">
        <f t="shared" si="2"/>
        <v>NEW but not excellent</v>
      </c>
      <c r="Q2390" s="18"/>
      <c r="S2390" s="19"/>
      <c r="T2390" s="20"/>
    </row>
    <row r="2391" spans="1:20" ht="15.75" customHeight="1" x14ac:dyDescent="0.2">
      <c r="A2391" s="2">
        <v>14780</v>
      </c>
      <c r="B2391" s="2">
        <v>9</v>
      </c>
      <c r="C2391" s="2">
        <v>5</v>
      </c>
      <c r="D2391" s="2">
        <v>2005</v>
      </c>
      <c r="E2391" s="2">
        <v>2005</v>
      </c>
      <c r="F2391" s="2">
        <v>1868</v>
      </c>
      <c r="G2391" s="2">
        <v>2</v>
      </c>
      <c r="H2391" s="2">
        <v>2</v>
      </c>
      <c r="I2391" s="2">
        <v>1</v>
      </c>
      <c r="J2391" s="2">
        <v>3</v>
      </c>
      <c r="K2391" s="2">
        <v>415000</v>
      </c>
      <c r="L2391" s="2" t="s">
        <v>13</v>
      </c>
      <c r="M2391" s="2" t="s">
        <v>22</v>
      </c>
      <c r="N2391" s="16">
        <f t="shared" si="0"/>
        <v>2005</v>
      </c>
      <c r="O2391" s="16" t="str">
        <f t="shared" si="1"/>
        <v>Not Good Condition</v>
      </c>
      <c r="P2391" s="16" t="str">
        <f t="shared" si="2"/>
        <v>NEW but not excellent</v>
      </c>
      <c r="Q2391" s="18"/>
      <c r="S2391" s="19"/>
      <c r="T2391" s="20"/>
    </row>
    <row r="2392" spans="1:20" ht="15.75" customHeight="1" x14ac:dyDescent="0.2">
      <c r="A2392" s="2">
        <v>16033</v>
      </c>
      <c r="B2392" s="2">
        <v>9</v>
      </c>
      <c r="C2392" s="2">
        <v>5</v>
      </c>
      <c r="D2392" s="2">
        <v>2004</v>
      </c>
      <c r="E2392" s="2">
        <v>2005</v>
      </c>
      <c r="F2392" s="2">
        <v>1850</v>
      </c>
      <c r="G2392" s="2">
        <v>2</v>
      </c>
      <c r="H2392" s="2">
        <v>3</v>
      </c>
      <c r="I2392" s="2">
        <v>1</v>
      </c>
      <c r="J2392" s="2">
        <v>3</v>
      </c>
      <c r="K2392" s="2">
        <v>326000</v>
      </c>
      <c r="L2392" s="2" t="s">
        <v>13</v>
      </c>
      <c r="M2392" s="2" t="s">
        <v>22</v>
      </c>
      <c r="N2392" s="16">
        <f t="shared" si="0"/>
        <v>2004</v>
      </c>
      <c r="O2392" s="16" t="str">
        <f t="shared" si="1"/>
        <v>Not Good Condition</v>
      </c>
      <c r="P2392" s="16" t="str">
        <f t="shared" si="2"/>
        <v>NEW but not excellent</v>
      </c>
      <c r="Q2392" s="18"/>
      <c r="S2392" s="19"/>
      <c r="T2392" s="20"/>
    </row>
    <row r="2393" spans="1:20" ht="15.75" customHeight="1" x14ac:dyDescent="0.2">
      <c r="A2393" s="2">
        <v>14215</v>
      </c>
      <c r="B2393" s="2">
        <v>8</v>
      </c>
      <c r="C2393" s="2">
        <v>5</v>
      </c>
      <c r="D2393" s="2">
        <v>2005</v>
      </c>
      <c r="E2393" s="2">
        <v>2006</v>
      </c>
      <c r="F2393" s="2">
        <v>2376</v>
      </c>
      <c r="G2393" s="2">
        <v>3</v>
      </c>
      <c r="H2393" s="2">
        <v>4</v>
      </c>
      <c r="I2393" s="2">
        <v>1</v>
      </c>
      <c r="J2393" s="2">
        <v>3</v>
      </c>
      <c r="K2393" s="2">
        <v>325300</v>
      </c>
      <c r="L2393" s="2" t="s">
        <v>13</v>
      </c>
      <c r="M2393" s="2" t="s">
        <v>22</v>
      </c>
      <c r="N2393" s="16">
        <f t="shared" si="0"/>
        <v>2005</v>
      </c>
      <c r="O2393" s="16" t="str">
        <f t="shared" si="1"/>
        <v>Not Good Condition</v>
      </c>
      <c r="P2393" s="16" t="str">
        <f t="shared" si="2"/>
        <v>NEW but not excellent</v>
      </c>
      <c r="Q2393" s="18"/>
      <c r="S2393" s="19"/>
      <c r="T2393" s="20"/>
    </row>
    <row r="2394" spans="1:20" ht="15.75" customHeight="1" x14ac:dyDescent="0.2">
      <c r="A2394" s="2">
        <v>13418</v>
      </c>
      <c r="B2394" s="2">
        <v>8</v>
      </c>
      <c r="C2394" s="2">
        <v>5</v>
      </c>
      <c r="D2394" s="2">
        <v>2004</v>
      </c>
      <c r="E2394" s="2">
        <v>2005</v>
      </c>
      <c r="F2394" s="2">
        <v>2452</v>
      </c>
      <c r="G2394" s="2">
        <v>3</v>
      </c>
      <c r="H2394" s="2">
        <v>4</v>
      </c>
      <c r="I2394" s="2">
        <v>1</v>
      </c>
      <c r="J2394" s="2">
        <v>3</v>
      </c>
      <c r="K2394" s="2">
        <v>309000</v>
      </c>
      <c r="L2394" s="2" t="s">
        <v>13</v>
      </c>
      <c r="M2394" s="2" t="s">
        <v>22</v>
      </c>
      <c r="N2394" s="16">
        <f t="shared" si="0"/>
        <v>2004</v>
      </c>
      <c r="O2394" s="16" t="str">
        <f t="shared" si="1"/>
        <v>Not Good Condition</v>
      </c>
      <c r="P2394" s="16" t="str">
        <f t="shared" si="2"/>
        <v>NEW but not excellent</v>
      </c>
      <c r="Q2394" s="18"/>
      <c r="S2394" s="19"/>
      <c r="T2394" s="20"/>
    </row>
    <row r="2395" spans="1:20" ht="15.75" customHeight="1" x14ac:dyDescent="0.2">
      <c r="A2395" s="2">
        <v>13975</v>
      </c>
      <c r="B2395" s="2">
        <v>9</v>
      </c>
      <c r="C2395" s="2">
        <v>5</v>
      </c>
      <c r="D2395" s="2">
        <v>2005</v>
      </c>
      <c r="E2395" s="2">
        <v>2006</v>
      </c>
      <c r="F2395" s="2">
        <v>2206</v>
      </c>
      <c r="G2395" s="2">
        <v>2</v>
      </c>
      <c r="H2395" s="2">
        <v>4</v>
      </c>
      <c r="I2395" s="2">
        <v>1</v>
      </c>
      <c r="J2395" s="2">
        <v>3</v>
      </c>
      <c r="K2395" s="2">
        <v>300000</v>
      </c>
      <c r="L2395" s="2" t="s">
        <v>13</v>
      </c>
      <c r="M2395" s="2" t="s">
        <v>22</v>
      </c>
      <c r="N2395" s="16">
        <f t="shared" si="0"/>
        <v>2005</v>
      </c>
      <c r="O2395" s="16" t="str">
        <f t="shared" si="1"/>
        <v>Not Good Condition</v>
      </c>
      <c r="P2395" s="16" t="str">
        <f t="shared" si="2"/>
        <v>NEW but not excellent</v>
      </c>
      <c r="Q2395" s="18"/>
      <c r="S2395" s="19"/>
      <c r="T2395" s="20"/>
    </row>
    <row r="2396" spans="1:20" ht="15.75" customHeight="1" x14ac:dyDescent="0.2">
      <c r="A2396" s="2">
        <v>10240</v>
      </c>
      <c r="B2396" s="2">
        <v>8</v>
      </c>
      <c r="C2396" s="2">
        <v>5</v>
      </c>
      <c r="D2396" s="2">
        <v>2005</v>
      </c>
      <c r="E2396" s="2">
        <v>2005</v>
      </c>
      <c r="F2396" s="2">
        <v>2098</v>
      </c>
      <c r="G2396" s="2">
        <v>2</v>
      </c>
      <c r="H2396" s="2">
        <v>3</v>
      </c>
      <c r="I2396" s="2">
        <v>1</v>
      </c>
      <c r="J2396" s="2">
        <v>3</v>
      </c>
      <c r="K2396" s="2">
        <v>275500</v>
      </c>
      <c r="L2396" s="2" t="s">
        <v>13</v>
      </c>
      <c r="M2396" s="2" t="s">
        <v>22</v>
      </c>
      <c r="N2396" s="16">
        <f t="shared" si="0"/>
        <v>2005</v>
      </c>
      <c r="O2396" s="16" t="str">
        <f t="shared" si="1"/>
        <v>Not Good Condition</v>
      </c>
      <c r="P2396" s="16" t="str">
        <f t="shared" si="2"/>
        <v>NEW but not excellent</v>
      </c>
      <c r="Q2396" s="18"/>
      <c r="S2396" s="19"/>
      <c r="T2396" s="20"/>
    </row>
    <row r="2397" spans="1:20" ht="15.75" customHeight="1" x14ac:dyDescent="0.2">
      <c r="A2397" s="2">
        <v>9942</v>
      </c>
      <c r="B2397" s="2">
        <v>9</v>
      </c>
      <c r="C2397" s="2">
        <v>5</v>
      </c>
      <c r="D2397" s="2">
        <v>2005</v>
      </c>
      <c r="E2397" s="2">
        <v>2006</v>
      </c>
      <c r="F2397" s="2">
        <v>2091</v>
      </c>
      <c r="G2397" s="2">
        <v>2</v>
      </c>
      <c r="H2397" s="2">
        <v>3</v>
      </c>
      <c r="I2397" s="2">
        <v>1</v>
      </c>
      <c r="J2397" s="2">
        <v>2</v>
      </c>
      <c r="K2397" s="2">
        <v>338500</v>
      </c>
      <c r="L2397" s="2" t="s">
        <v>13</v>
      </c>
      <c r="M2397" s="2" t="s">
        <v>22</v>
      </c>
      <c r="N2397" s="16">
        <f t="shared" si="0"/>
        <v>2005</v>
      </c>
      <c r="O2397" s="16" t="str">
        <f t="shared" si="1"/>
        <v>Not Good Condition</v>
      </c>
      <c r="P2397" s="16" t="str">
        <f t="shared" si="2"/>
        <v>NEW but not excellent</v>
      </c>
      <c r="Q2397" s="18"/>
      <c r="S2397" s="19"/>
      <c r="T2397" s="20"/>
    </row>
    <row r="2398" spans="1:20" ht="15.75" customHeight="1" x14ac:dyDescent="0.2">
      <c r="A2398" s="2">
        <v>11924</v>
      </c>
      <c r="B2398" s="2">
        <v>9</v>
      </c>
      <c r="C2398" s="2">
        <v>5</v>
      </c>
      <c r="D2398" s="2">
        <v>2005</v>
      </c>
      <c r="E2398" s="2">
        <v>2006</v>
      </c>
      <c r="F2398" s="2">
        <v>2324</v>
      </c>
      <c r="G2398" s="2">
        <v>3</v>
      </c>
      <c r="H2398" s="2">
        <v>4</v>
      </c>
      <c r="I2398" s="2">
        <v>2</v>
      </c>
      <c r="J2398" s="2">
        <v>3</v>
      </c>
      <c r="K2398" s="2">
        <v>345000</v>
      </c>
      <c r="L2398" s="2" t="s">
        <v>13</v>
      </c>
      <c r="M2398" s="2" t="s">
        <v>22</v>
      </c>
      <c r="N2398" s="16">
        <f t="shared" si="0"/>
        <v>2005</v>
      </c>
      <c r="O2398" s="16" t="str">
        <f t="shared" si="1"/>
        <v>Not Good Condition</v>
      </c>
      <c r="P2398" s="16" t="str">
        <f t="shared" si="2"/>
        <v>NEW but not excellent</v>
      </c>
      <c r="Q2398" s="18"/>
      <c r="S2398" s="19"/>
      <c r="T2398" s="20"/>
    </row>
    <row r="2399" spans="1:20" ht="15.75" customHeight="1" x14ac:dyDescent="0.2">
      <c r="A2399" s="2">
        <v>12867</v>
      </c>
      <c r="B2399" s="2">
        <v>8</v>
      </c>
      <c r="C2399" s="2">
        <v>5</v>
      </c>
      <c r="D2399" s="2">
        <v>2005</v>
      </c>
      <c r="E2399" s="2">
        <v>2006</v>
      </c>
      <c r="F2399" s="2">
        <v>2253</v>
      </c>
      <c r="G2399" s="2">
        <v>2</v>
      </c>
      <c r="H2399" s="2">
        <v>3</v>
      </c>
      <c r="I2399" s="2">
        <v>1</v>
      </c>
      <c r="J2399" s="2">
        <v>2</v>
      </c>
      <c r="K2399" s="2">
        <v>344133</v>
      </c>
      <c r="L2399" s="2" t="s">
        <v>13</v>
      </c>
      <c r="M2399" s="2" t="s">
        <v>22</v>
      </c>
      <c r="N2399" s="16">
        <f t="shared" si="0"/>
        <v>2005</v>
      </c>
      <c r="O2399" s="16" t="str">
        <f t="shared" si="1"/>
        <v>Not Good Condition</v>
      </c>
      <c r="P2399" s="16" t="str">
        <f t="shared" si="2"/>
        <v>NEW but not excellent</v>
      </c>
      <c r="Q2399" s="18"/>
      <c r="S2399" s="19"/>
      <c r="T2399" s="20"/>
    </row>
    <row r="2400" spans="1:20" ht="15.75" customHeight="1" x14ac:dyDescent="0.2">
      <c r="A2400" s="2">
        <v>10672</v>
      </c>
      <c r="B2400" s="2">
        <v>8</v>
      </c>
      <c r="C2400" s="2">
        <v>5</v>
      </c>
      <c r="D2400" s="2">
        <v>2006</v>
      </c>
      <c r="E2400" s="2">
        <v>2006</v>
      </c>
      <c r="F2400" s="2">
        <v>2389</v>
      </c>
      <c r="G2400" s="2">
        <v>2</v>
      </c>
      <c r="H2400" s="2">
        <v>4</v>
      </c>
      <c r="I2400" s="2">
        <v>1</v>
      </c>
      <c r="J2400" s="2">
        <v>3</v>
      </c>
      <c r="K2400" s="2">
        <v>298236</v>
      </c>
      <c r="L2400" s="2" t="s">
        <v>13</v>
      </c>
      <c r="M2400" s="2" t="s">
        <v>22</v>
      </c>
      <c r="N2400" s="16">
        <f t="shared" si="0"/>
        <v>2006</v>
      </c>
      <c r="O2400" s="16" t="str">
        <f t="shared" si="1"/>
        <v>Not Good Condition</v>
      </c>
      <c r="P2400" s="16" t="str">
        <f t="shared" si="2"/>
        <v>NEW but not excellent</v>
      </c>
      <c r="Q2400" s="18"/>
      <c r="S2400" s="19"/>
      <c r="T2400" s="20"/>
    </row>
    <row r="2401" spans="1:20" ht="15.75" customHeight="1" x14ac:dyDescent="0.2">
      <c r="A2401" s="2">
        <v>11643</v>
      </c>
      <c r="B2401" s="2">
        <v>8</v>
      </c>
      <c r="C2401" s="2">
        <v>5</v>
      </c>
      <c r="D2401" s="2">
        <v>2005</v>
      </c>
      <c r="E2401" s="2">
        <v>2006</v>
      </c>
      <c r="F2401" s="2">
        <v>2358</v>
      </c>
      <c r="G2401" s="2">
        <v>2</v>
      </c>
      <c r="H2401" s="2">
        <v>4</v>
      </c>
      <c r="I2401" s="2">
        <v>1</v>
      </c>
      <c r="J2401" s="2">
        <v>3</v>
      </c>
      <c r="K2401" s="2">
        <v>329900</v>
      </c>
      <c r="L2401" s="2" t="s">
        <v>13</v>
      </c>
      <c r="M2401" s="2" t="s">
        <v>22</v>
      </c>
      <c r="N2401" s="16">
        <f t="shared" si="0"/>
        <v>2005</v>
      </c>
      <c r="O2401" s="16" t="str">
        <f t="shared" si="1"/>
        <v>Not Good Condition</v>
      </c>
      <c r="P2401" s="16" t="str">
        <f t="shared" si="2"/>
        <v>NEW but not excellent</v>
      </c>
      <c r="Q2401" s="18"/>
      <c r="S2401" s="19"/>
      <c r="T2401" s="20"/>
    </row>
    <row r="2402" spans="1:20" ht="15.75" customHeight="1" x14ac:dyDescent="0.2">
      <c r="A2402" s="2">
        <v>12378</v>
      </c>
      <c r="B2402" s="2">
        <v>9</v>
      </c>
      <c r="C2402" s="2">
        <v>5</v>
      </c>
      <c r="D2402" s="2">
        <v>2003</v>
      </c>
      <c r="E2402" s="2">
        <v>2004</v>
      </c>
      <c r="F2402" s="2">
        <v>1944</v>
      </c>
      <c r="G2402" s="2">
        <v>2</v>
      </c>
      <c r="H2402" s="2">
        <v>3</v>
      </c>
      <c r="I2402" s="2">
        <v>3</v>
      </c>
      <c r="J2402" s="2">
        <v>3</v>
      </c>
      <c r="K2402" s="2">
        <v>360000</v>
      </c>
      <c r="L2402" s="2" t="s">
        <v>13</v>
      </c>
      <c r="M2402" s="2" t="s">
        <v>22</v>
      </c>
      <c r="N2402" s="16">
        <f t="shared" si="0"/>
        <v>2003</v>
      </c>
      <c r="O2402" s="16" t="str">
        <f t="shared" si="1"/>
        <v>Not Good Condition</v>
      </c>
      <c r="P2402" s="16" t="str">
        <f t="shared" si="2"/>
        <v>NEW but not excellent</v>
      </c>
      <c r="Q2402" s="18"/>
      <c r="S2402" s="19"/>
      <c r="T2402" s="20"/>
    </row>
    <row r="2403" spans="1:20" ht="15.75" customHeight="1" x14ac:dyDescent="0.2">
      <c r="A2403" s="2">
        <v>11065</v>
      </c>
      <c r="B2403" s="2">
        <v>8</v>
      </c>
      <c r="C2403" s="2">
        <v>5</v>
      </c>
      <c r="D2403" s="2">
        <v>2006</v>
      </c>
      <c r="E2403" s="2">
        <v>2006</v>
      </c>
      <c r="F2403" s="2">
        <v>1970</v>
      </c>
      <c r="G2403" s="2">
        <v>2</v>
      </c>
      <c r="H2403" s="2">
        <v>3</v>
      </c>
      <c r="I2403" s="2">
        <v>1</v>
      </c>
      <c r="J2403" s="2">
        <v>3</v>
      </c>
      <c r="K2403" s="2">
        <v>281000</v>
      </c>
      <c r="L2403" s="2" t="s">
        <v>13</v>
      </c>
      <c r="M2403" s="2" t="s">
        <v>22</v>
      </c>
      <c r="N2403" s="16">
        <f t="shared" si="0"/>
        <v>2006</v>
      </c>
      <c r="O2403" s="16" t="str">
        <f t="shared" si="1"/>
        <v>Not Good Condition</v>
      </c>
      <c r="P2403" s="16" t="str">
        <f t="shared" si="2"/>
        <v>NEW but not excellent</v>
      </c>
      <c r="Q2403" s="18"/>
      <c r="S2403" s="19"/>
      <c r="T2403" s="20"/>
    </row>
    <row r="2404" spans="1:20" ht="15.75" customHeight="1" x14ac:dyDescent="0.2">
      <c r="A2404" s="2">
        <v>13758</v>
      </c>
      <c r="B2404" s="2">
        <v>9</v>
      </c>
      <c r="C2404" s="2">
        <v>5</v>
      </c>
      <c r="D2404" s="2">
        <v>2005</v>
      </c>
      <c r="E2404" s="2">
        <v>2006</v>
      </c>
      <c r="F2404" s="2">
        <v>1792</v>
      </c>
      <c r="G2404" s="2">
        <v>2</v>
      </c>
      <c r="H2404" s="2">
        <v>2</v>
      </c>
      <c r="I2404" s="2">
        <v>1</v>
      </c>
      <c r="J2404" s="2">
        <v>3</v>
      </c>
      <c r="K2404" s="2">
        <v>372397</v>
      </c>
      <c r="L2404" s="2" t="s">
        <v>13</v>
      </c>
      <c r="M2404" s="2" t="s">
        <v>22</v>
      </c>
      <c r="N2404" s="16">
        <f t="shared" si="0"/>
        <v>2005</v>
      </c>
      <c r="O2404" s="16" t="str">
        <f t="shared" si="1"/>
        <v>Not Good Condition</v>
      </c>
      <c r="P2404" s="16" t="str">
        <f t="shared" si="2"/>
        <v>NEW but not excellent</v>
      </c>
      <c r="Q2404" s="18"/>
      <c r="S2404" s="19"/>
      <c r="T2404" s="20"/>
    </row>
    <row r="2405" spans="1:20" ht="15.75" customHeight="1" x14ac:dyDescent="0.2">
      <c r="A2405" s="2">
        <v>14828</v>
      </c>
      <c r="B2405" s="2">
        <v>9</v>
      </c>
      <c r="C2405" s="2">
        <v>5</v>
      </c>
      <c r="D2405" s="2">
        <v>2004</v>
      </c>
      <c r="E2405" s="2">
        <v>2005</v>
      </c>
      <c r="F2405" s="2">
        <v>1780</v>
      </c>
      <c r="G2405" s="2">
        <v>2</v>
      </c>
      <c r="H2405" s="2">
        <v>2</v>
      </c>
      <c r="I2405" s="2">
        <v>1</v>
      </c>
      <c r="J2405" s="2">
        <v>3</v>
      </c>
      <c r="K2405" s="2">
        <v>378000</v>
      </c>
      <c r="L2405" s="2" t="s">
        <v>13</v>
      </c>
      <c r="M2405" s="2" t="s">
        <v>22</v>
      </c>
      <c r="N2405" s="16">
        <f t="shared" si="0"/>
        <v>2004</v>
      </c>
      <c r="O2405" s="16" t="str">
        <f t="shared" si="1"/>
        <v>Not Good Condition</v>
      </c>
      <c r="P2405" s="16" t="str">
        <f t="shared" si="2"/>
        <v>NEW but not excellent</v>
      </c>
      <c r="Q2405" s="18"/>
      <c r="S2405" s="19"/>
      <c r="T2405" s="20"/>
    </row>
    <row r="2406" spans="1:20" ht="15.75" customHeight="1" x14ac:dyDescent="0.2">
      <c r="A2406" s="2">
        <v>11846</v>
      </c>
      <c r="B2406" s="2">
        <v>9</v>
      </c>
      <c r="C2406" s="2">
        <v>5</v>
      </c>
      <c r="D2406" s="2">
        <v>2003</v>
      </c>
      <c r="E2406" s="2">
        <v>2004</v>
      </c>
      <c r="F2406" s="2">
        <v>1792</v>
      </c>
      <c r="G2406" s="2">
        <v>2</v>
      </c>
      <c r="H2406" s="2">
        <v>2</v>
      </c>
      <c r="I2406" s="2">
        <v>1</v>
      </c>
      <c r="J2406" s="2">
        <v>3</v>
      </c>
      <c r="K2406" s="2">
        <v>374000</v>
      </c>
      <c r="L2406" s="2" t="s">
        <v>13</v>
      </c>
      <c r="M2406" s="2" t="s">
        <v>22</v>
      </c>
      <c r="N2406" s="16">
        <f t="shared" si="0"/>
        <v>2003</v>
      </c>
      <c r="O2406" s="16" t="str">
        <f t="shared" si="1"/>
        <v>Not Good Condition</v>
      </c>
      <c r="P2406" s="16" t="str">
        <f t="shared" si="2"/>
        <v>NEW but not excellent</v>
      </c>
      <c r="Q2406" s="18"/>
      <c r="S2406" s="19"/>
      <c r="T2406" s="20"/>
    </row>
    <row r="2407" spans="1:20" ht="15.75" customHeight="1" x14ac:dyDescent="0.2">
      <c r="A2407" s="2">
        <v>20431</v>
      </c>
      <c r="B2407" s="2">
        <v>9</v>
      </c>
      <c r="C2407" s="2">
        <v>5</v>
      </c>
      <c r="D2407" s="2">
        <v>2005</v>
      </c>
      <c r="E2407" s="2">
        <v>2006</v>
      </c>
      <c r="F2407" s="2">
        <v>2728</v>
      </c>
      <c r="G2407" s="2">
        <v>2</v>
      </c>
      <c r="H2407" s="2">
        <v>4</v>
      </c>
      <c r="I2407" s="2">
        <v>2</v>
      </c>
      <c r="J2407" s="2">
        <v>3</v>
      </c>
      <c r="K2407" s="2">
        <v>437154</v>
      </c>
      <c r="L2407" s="2" t="s">
        <v>13</v>
      </c>
      <c r="M2407" s="2" t="s">
        <v>22</v>
      </c>
      <c r="N2407" s="16">
        <f t="shared" si="0"/>
        <v>2005</v>
      </c>
      <c r="O2407" s="16" t="str">
        <f t="shared" si="1"/>
        <v>Not Good Condition</v>
      </c>
      <c r="P2407" s="16" t="str">
        <f t="shared" si="2"/>
        <v>NEW but not excellent</v>
      </c>
      <c r="Q2407" s="18"/>
      <c r="S2407" s="19"/>
      <c r="T2407" s="20"/>
    </row>
    <row r="2408" spans="1:20" ht="15.75" customHeight="1" x14ac:dyDescent="0.2">
      <c r="A2408" s="2">
        <v>10927</v>
      </c>
      <c r="B2408" s="2">
        <v>8</v>
      </c>
      <c r="C2408" s="2">
        <v>5</v>
      </c>
      <c r="D2408" s="2">
        <v>2005</v>
      </c>
      <c r="E2408" s="2">
        <v>2005</v>
      </c>
      <c r="F2408" s="2">
        <v>1904</v>
      </c>
      <c r="G2408" s="2">
        <v>2</v>
      </c>
      <c r="H2408" s="2">
        <v>3</v>
      </c>
      <c r="I2408" s="2">
        <v>1</v>
      </c>
      <c r="J2408" s="2">
        <v>2</v>
      </c>
      <c r="K2408" s="2">
        <v>275000</v>
      </c>
      <c r="L2408" s="2" t="s">
        <v>13</v>
      </c>
      <c r="M2408" s="2" t="s">
        <v>22</v>
      </c>
      <c r="N2408" s="16">
        <f t="shared" si="0"/>
        <v>2005</v>
      </c>
      <c r="O2408" s="16" t="str">
        <f t="shared" si="1"/>
        <v>Not Good Condition</v>
      </c>
      <c r="P2408" s="16" t="str">
        <f t="shared" si="2"/>
        <v>NEW but not excellent</v>
      </c>
      <c r="Q2408" s="18"/>
      <c r="S2408" s="19"/>
      <c r="T2408" s="20"/>
    </row>
    <row r="2409" spans="1:20" ht="15.75" customHeight="1" x14ac:dyDescent="0.2">
      <c r="A2409" s="2">
        <v>13215</v>
      </c>
      <c r="B2409" s="2">
        <v>8</v>
      </c>
      <c r="C2409" s="2">
        <v>5</v>
      </c>
      <c r="D2409" s="2">
        <v>2004</v>
      </c>
      <c r="E2409" s="2">
        <v>2004</v>
      </c>
      <c r="F2409" s="2">
        <v>1914</v>
      </c>
      <c r="G2409" s="2">
        <v>2</v>
      </c>
      <c r="H2409" s="2">
        <v>3</v>
      </c>
      <c r="I2409" s="2">
        <v>1</v>
      </c>
      <c r="J2409" s="2">
        <v>3</v>
      </c>
      <c r="K2409" s="2">
        <v>279000</v>
      </c>
      <c r="L2409" s="2" t="s">
        <v>13</v>
      </c>
      <c r="M2409" s="2" t="s">
        <v>22</v>
      </c>
      <c r="N2409" s="16">
        <f t="shared" si="0"/>
        <v>2004</v>
      </c>
      <c r="O2409" s="16" t="str">
        <f t="shared" si="1"/>
        <v>Not Good Condition</v>
      </c>
      <c r="P2409" s="16" t="str">
        <f t="shared" si="2"/>
        <v>NEW but not excellent</v>
      </c>
      <c r="Q2409" s="18"/>
      <c r="S2409" s="19"/>
      <c r="T2409" s="20"/>
    </row>
    <row r="2410" spans="1:20" ht="15.75" customHeight="1" x14ac:dyDescent="0.2">
      <c r="A2410" s="2">
        <v>7052</v>
      </c>
      <c r="B2410" s="2">
        <v>7</v>
      </c>
      <c r="C2410" s="2">
        <v>5</v>
      </c>
      <c r="D2410" s="2">
        <v>2005</v>
      </c>
      <c r="E2410" s="2">
        <v>2005</v>
      </c>
      <c r="F2410" s="2">
        <v>1364</v>
      </c>
      <c r="G2410" s="2">
        <v>2</v>
      </c>
      <c r="H2410" s="2">
        <v>2</v>
      </c>
      <c r="I2410" s="2">
        <v>1</v>
      </c>
      <c r="J2410" s="2">
        <v>2</v>
      </c>
      <c r="K2410" s="2">
        <v>185850</v>
      </c>
      <c r="L2410" s="2" t="s">
        <v>13</v>
      </c>
      <c r="M2410" s="2" t="s">
        <v>22</v>
      </c>
      <c r="N2410" s="16">
        <f t="shared" si="0"/>
        <v>2005</v>
      </c>
      <c r="O2410" s="16" t="str">
        <f t="shared" si="1"/>
        <v>Not Good Condition</v>
      </c>
      <c r="P2410" s="16" t="str">
        <f t="shared" si="2"/>
        <v>NEW but not excellent</v>
      </c>
      <c r="Q2410" s="18"/>
      <c r="S2410" s="19"/>
      <c r="T2410" s="20"/>
    </row>
    <row r="2411" spans="1:20" ht="15.75" customHeight="1" x14ac:dyDescent="0.2">
      <c r="A2411" s="2">
        <v>5911</v>
      </c>
      <c r="B2411" s="2">
        <v>9</v>
      </c>
      <c r="C2411" s="2">
        <v>5</v>
      </c>
      <c r="D2411" s="2">
        <v>2005</v>
      </c>
      <c r="E2411" s="2">
        <v>2005</v>
      </c>
      <c r="F2411" s="2">
        <v>1565</v>
      </c>
      <c r="G2411" s="2">
        <v>2</v>
      </c>
      <c r="H2411" s="2">
        <v>2</v>
      </c>
      <c r="I2411" s="2">
        <v>1</v>
      </c>
      <c r="J2411" s="2">
        <v>2</v>
      </c>
      <c r="K2411" s="2">
        <v>282500</v>
      </c>
      <c r="L2411" s="2" t="s">
        <v>13</v>
      </c>
      <c r="M2411" s="2" t="s">
        <v>22</v>
      </c>
      <c r="N2411" s="16">
        <f t="shared" si="0"/>
        <v>2005</v>
      </c>
      <c r="O2411" s="16" t="str">
        <f t="shared" si="1"/>
        <v>Not Good Condition</v>
      </c>
      <c r="P2411" s="16" t="str">
        <f t="shared" si="2"/>
        <v>NEW but not excellent</v>
      </c>
      <c r="Q2411" s="18"/>
      <c r="S2411" s="19"/>
      <c r="T2411" s="20"/>
    </row>
    <row r="2412" spans="1:20" ht="15.75" customHeight="1" x14ac:dyDescent="0.2">
      <c r="A2412" s="2">
        <v>6955</v>
      </c>
      <c r="B2412" s="2">
        <v>7</v>
      </c>
      <c r="C2412" s="2">
        <v>5</v>
      </c>
      <c r="D2412" s="2">
        <v>2005</v>
      </c>
      <c r="E2412" s="2">
        <v>2006</v>
      </c>
      <c r="F2412" s="2">
        <v>1368</v>
      </c>
      <c r="G2412" s="2">
        <v>2</v>
      </c>
      <c r="H2412" s="2">
        <v>2</v>
      </c>
      <c r="I2412" s="2">
        <v>1</v>
      </c>
      <c r="J2412" s="2">
        <v>2</v>
      </c>
      <c r="K2412" s="2">
        <v>202500</v>
      </c>
      <c r="L2412" s="2" t="s">
        <v>13</v>
      </c>
      <c r="M2412" s="2" t="s">
        <v>22</v>
      </c>
      <c r="N2412" s="16">
        <f t="shared" si="0"/>
        <v>2005</v>
      </c>
      <c r="O2412" s="16" t="str">
        <f t="shared" si="1"/>
        <v>Not Good Condition</v>
      </c>
      <c r="P2412" s="16" t="str">
        <f t="shared" si="2"/>
        <v>NEW but not excellent</v>
      </c>
      <c r="Q2412" s="18"/>
      <c r="S2412" s="19"/>
      <c r="T2412" s="20"/>
    </row>
    <row r="2413" spans="1:20" ht="15.75" customHeight="1" x14ac:dyDescent="0.2">
      <c r="A2413" s="2">
        <v>6792</v>
      </c>
      <c r="B2413" s="2">
        <v>7</v>
      </c>
      <c r="C2413" s="2">
        <v>5</v>
      </c>
      <c r="D2413" s="2">
        <v>2005</v>
      </c>
      <c r="E2413" s="2">
        <v>2006</v>
      </c>
      <c r="F2413" s="2">
        <v>1368</v>
      </c>
      <c r="G2413" s="2">
        <v>2</v>
      </c>
      <c r="H2413" s="2">
        <v>2</v>
      </c>
      <c r="I2413" s="2">
        <v>1</v>
      </c>
      <c r="J2413" s="2">
        <v>2</v>
      </c>
      <c r="K2413" s="2">
        <v>202665</v>
      </c>
      <c r="L2413" s="2" t="s">
        <v>13</v>
      </c>
      <c r="M2413" s="2" t="s">
        <v>22</v>
      </c>
      <c r="N2413" s="16">
        <f t="shared" si="0"/>
        <v>2005</v>
      </c>
      <c r="O2413" s="16" t="str">
        <f t="shared" si="1"/>
        <v>Not Good Condition</v>
      </c>
      <c r="P2413" s="16" t="str">
        <f t="shared" si="2"/>
        <v>NEW but not excellent</v>
      </c>
      <c r="Q2413" s="18"/>
      <c r="S2413" s="19"/>
      <c r="T2413" s="20"/>
    </row>
    <row r="2414" spans="1:20" ht="15.75" customHeight="1" x14ac:dyDescent="0.2">
      <c r="A2414" s="2">
        <v>7740</v>
      </c>
      <c r="B2414" s="2">
        <v>9</v>
      </c>
      <c r="C2414" s="2">
        <v>5</v>
      </c>
      <c r="D2414" s="2">
        <v>2006</v>
      </c>
      <c r="E2414" s="2">
        <v>2006</v>
      </c>
      <c r="F2414" s="2">
        <v>1686</v>
      </c>
      <c r="G2414" s="2">
        <v>2</v>
      </c>
      <c r="H2414" s="2">
        <v>1</v>
      </c>
      <c r="I2414" s="2">
        <v>1</v>
      </c>
      <c r="J2414" s="2">
        <v>3</v>
      </c>
      <c r="K2414" s="2">
        <v>332200</v>
      </c>
      <c r="L2414" s="2" t="s">
        <v>13</v>
      </c>
      <c r="M2414" s="2" t="s">
        <v>22</v>
      </c>
      <c r="N2414" s="16">
        <f t="shared" si="0"/>
        <v>2006</v>
      </c>
      <c r="O2414" s="16" t="str">
        <f t="shared" si="1"/>
        <v>Not Good Condition</v>
      </c>
      <c r="P2414" s="16" t="str">
        <f t="shared" si="2"/>
        <v>NEW but not excellent</v>
      </c>
      <c r="Q2414" s="18"/>
      <c r="S2414" s="19"/>
      <c r="T2414" s="20"/>
    </row>
    <row r="2415" spans="1:20" ht="15.75" customHeight="1" x14ac:dyDescent="0.2">
      <c r="A2415" s="2">
        <v>6373</v>
      </c>
      <c r="B2415" s="2">
        <v>9</v>
      </c>
      <c r="C2415" s="2">
        <v>5</v>
      </c>
      <c r="D2415" s="2">
        <v>2006</v>
      </c>
      <c r="E2415" s="2">
        <v>2006</v>
      </c>
      <c r="F2415" s="2">
        <v>1666</v>
      </c>
      <c r="G2415" s="2">
        <v>2</v>
      </c>
      <c r="H2415" s="2">
        <v>2</v>
      </c>
      <c r="I2415" s="2">
        <v>1</v>
      </c>
      <c r="J2415" s="2">
        <v>2</v>
      </c>
      <c r="K2415" s="2">
        <v>310090</v>
      </c>
      <c r="L2415" s="2" t="s">
        <v>13</v>
      </c>
      <c r="M2415" s="2" t="s">
        <v>22</v>
      </c>
      <c r="N2415" s="16">
        <f t="shared" si="0"/>
        <v>2006</v>
      </c>
      <c r="O2415" s="16" t="str">
        <f t="shared" si="1"/>
        <v>Not Good Condition</v>
      </c>
      <c r="P2415" s="16" t="str">
        <f t="shared" si="2"/>
        <v>NEW but not excellent</v>
      </c>
      <c r="Q2415" s="18"/>
      <c r="S2415" s="19"/>
      <c r="T2415" s="20"/>
    </row>
    <row r="2416" spans="1:20" ht="15.75" customHeight="1" x14ac:dyDescent="0.2">
      <c r="A2416" s="2">
        <v>3136</v>
      </c>
      <c r="B2416" s="2">
        <v>7</v>
      </c>
      <c r="C2416" s="2">
        <v>5</v>
      </c>
      <c r="D2416" s="2">
        <v>2003</v>
      </c>
      <c r="E2416" s="2">
        <v>2003</v>
      </c>
      <c r="F2416" s="2">
        <v>1405</v>
      </c>
      <c r="G2416" s="2">
        <v>2</v>
      </c>
      <c r="H2416" s="2">
        <v>2</v>
      </c>
      <c r="I2416" s="2">
        <v>1</v>
      </c>
      <c r="J2416" s="2">
        <v>2</v>
      </c>
      <c r="K2416" s="2">
        <v>171750</v>
      </c>
      <c r="L2416" s="2" t="s">
        <v>13</v>
      </c>
      <c r="M2416" s="2" t="s">
        <v>22</v>
      </c>
      <c r="N2416" s="16">
        <f t="shared" si="0"/>
        <v>2003</v>
      </c>
      <c r="O2416" s="16" t="str">
        <f t="shared" si="1"/>
        <v>Not Good Condition</v>
      </c>
      <c r="P2416" s="16" t="str">
        <f t="shared" si="2"/>
        <v>NEW but not excellent</v>
      </c>
      <c r="Q2416" s="18"/>
      <c r="S2416" s="19"/>
      <c r="T2416" s="20"/>
    </row>
    <row r="2417" spans="1:20" ht="15.75" customHeight="1" x14ac:dyDescent="0.2">
      <c r="A2417" s="2">
        <v>10237</v>
      </c>
      <c r="B2417" s="2">
        <v>6</v>
      </c>
      <c r="C2417" s="2">
        <v>5</v>
      </c>
      <c r="D2417" s="2">
        <v>2005</v>
      </c>
      <c r="E2417" s="2">
        <v>2006</v>
      </c>
      <c r="F2417" s="2">
        <v>1316</v>
      </c>
      <c r="G2417" s="2">
        <v>2</v>
      </c>
      <c r="H2417" s="2">
        <v>3</v>
      </c>
      <c r="I2417" s="2">
        <v>1</v>
      </c>
      <c r="J2417" s="2">
        <v>2</v>
      </c>
      <c r="K2417" s="2">
        <v>169990</v>
      </c>
      <c r="L2417" s="2" t="s">
        <v>13</v>
      </c>
      <c r="M2417" s="2" t="s">
        <v>15</v>
      </c>
      <c r="N2417" s="16">
        <f t="shared" si="0"/>
        <v>2005</v>
      </c>
      <c r="O2417" s="16" t="str">
        <f t="shared" si="1"/>
        <v>Not Good Condition</v>
      </c>
      <c r="P2417" s="16" t="str">
        <f t="shared" si="2"/>
        <v>NEW but not excellent</v>
      </c>
      <c r="Q2417" s="18"/>
      <c r="S2417" s="19"/>
      <c r="T2417" s="20"/>
    </row>
    <row r="2418" spans="1:20" ht="15.75" customHeight="1" x14ac:dyDescent="0.2">
      <c r="A2418" s="2">
        <v>10237</v>
      </c>
      <c r="B2418" s="2">
        <v>6</v>
      </c>
      <c r="C2418" s="2">
        <v>5</v>
      </c>
      <c r="D2418" s="2">
        <v>2005</v>
      </c>
      <c r="E2418" s="2">
        <v>2006</v>
      </c>
      <c r="F2418" s="2">
        <v>1456</v>
      </c>
      <c r="G2418" s="2">
        <v>2</v>
      </c>
      <c r="H2418" s="2">
        <v>3</v>
      </c>
      <c r="I2418" s="2">
        <v>1</v>
      </c>
      <c r="J2418" s="2">
        <v>2</v>
      </c>
      <c r="K2418" s="2">
        <v>170440</v>
      </c>
      <c r="L2418" s="2" t="s">
        <v>13</v>
      </c>
      <c r="M2418" s="2" t="s">
        <v>15</v>
      </c>
      <c r="N2418" s="16">
        <f t="shared" si="0"/>
        <v>2005</v>
      </c>
      <c r="O2418" s="16" t="str">
        <f t="shared" si="1"/>
        <v>Not Good Condition</v>
      </c>
      <c r="P2418" s="16" t="str">
        <f t="shared" si="2"/>
        <v>NEW but not excellent</v>
      </c>
      <c r="Q2418" s="18"/>
      <c r="S2418" s="19"/>
      <c r="T2418" s="20"/>
    </row>
    <row r="2419" spans="1:20" ht="15.75" customHeight="1" x14ac:dyDescent="0.2">
      <c r="A2419" s="2">
        <v>10237</v>
      </c>
      <c r="B2419" s="2">
        <v>7</v>
      </c>
      <c r="C2419" s="2">
        <v>5</v>
      </c>
      <c r="D2419" s="2">
        <v>2006</v>
      </c>
      <c r="E2419" s="2">
        <v>2006</v>
      </c>
      <c r="F2419" s="2">
        <v>1492</v>
      </c>
      <c r="G2419" s="2">
        <v>2</v>
      </c>
      <c r="H2419" s="2">
        <v>3</v>
      </c>
      <c r="I2419" s="2">
        <v>0</v>
      </c>
      <c r="J2419" s="2">
        <v>2</v>
      </c>
      <c r="K2419" s="2">
        <v>169985</v>
      </c>
      <c r="L2419" s="2" t="s">
        <v>13</v>
      </c>
      <c r="M2419" s="2" t="s">
        <v>15</v>
      </c>
      <c r="N2419" s="16">
        <f t="shared" si="0"/>
        <v>2006</v>
      </c>
      <c r="O2419" s="16" t="str">
        <f t="shared" si="1"/>
        <v>Not Good Condition</v>
      </c>
      <c r="P2419" s="16" t="str">
        <f t="shared" si="2"/>
        <v>NEW but not excellent</v>
      </c>
      <c r="Q2419" s="18"/>
      <c r="S2419" s="19"/>
      <c r="T2419" s="20"/>
    </row>
    <row r="2420" spans="1:20" ht="15.75" customHeight="1" x14ac:dyDescent="0.2">
      <c r="A2420" s="2">
        <v>17104</v>
      </c>
      <c r="B2420" s="2">
        <v>7</v>
      </c>
      <c r="C2420" s="2">
        <v>5</v>
      </c>
      <c r="D2420" s="2">
        <v>2006</v>
      </c>
      <c r="E2420" s="2">
        <v>2006</v>
      </c>
      <c r="F2420" s="2">
        <v>1496</v>
      </c>
      <c r="G2420" s="2">
        <v>2</v>
      </c>
      <c r="H2420" s="2">
        <v>3</v>
      </c>
      <c r="I2420" s="2">
        <v>1</v>
      </c>
      <c r="J2420" s="2">
        <v>2</v>
      </c>
      <c r="K2420" s="2">
        <v>179665</v>
      </c>
      <c r="L2420" s="2" t="s">
        <v>13</v>
      </c>
      <c r="M2420" s="2" t="s">
        <v>15</v>
      </c>
      <c r="N2420" s="16">
        <f t="shared" si="0"/>
        <v>2006</v>
      </c>
      <c r="O2420" s="16" t="str">
        <f t="shared" si="1"/>
        <v>Not Good Condition</v>
      </c>
      <c r="P2420" s="16" t="str">
        <f t="shared" si="2"/>
        <v>NEW but not excellent</v>
      </c>
      <c r="Q2420" s="18"/>
      <c r="S2420" s="19"/>
      <c r="T2420" s="20"/>
    </row>
    <row r="2421" spans="1:20" ht="15.75" customHeight="1" x14ac:dyDescent="0.2">
      <c r="A2421" s="2">
        <v>14054</v>
      </c>
      <c r="B2421" s="2">
        <v>7</v>
      </c>
      <c r="C2421" s="2">
        <v>5</v>
      </c>
      <c r="D2421" s="2">
        <v>2006</v>
      </c>
      <c r="E2421" s="2">
        <v>2006</v>
      </c>
      <c r="F2421" s="2">
        <v>1863</v>
      </c>
      <c r="G2421" s="2">
        <v>2</v>
      </c>
      <c r="H2421" s="2">
        <v>4</v>
      </c>
      <c r="I2421" s="2">
        <v>1</v>
      </c>
      <c r="J2421" s="2">
        <v>3</v>
      </c>
      <c r="K2421" s="2">
        <v>219210</v>
      </c>
      <c r="L2421" s="2" t="s">
        <v>13</v>
      </c>
      <c r="M2421" s="2" t="s">
        <v>15</v>
      </c>
      <c r="N2421" s="16">
        <f t="shared" si="0"/>
        <v>2006</v>
      </c>
      <c r="O2421" s="16" t="str">
        <f t="shared" si="1"/>
        <v>Not Good Condition</v>
      </c>
      <c r="P2421" s="16" t="str">
        <f t="shared" si="2"/>
        <v>NEW but not excellent</v>
      </c>
      <c r="Q2421" s="18"/>
      <c r="S2421" s="19"/>
      <c r="T2421" s="20"/>
    </row>
    <row r="2422" spans="1:20" ht="15.75" customHeight="1" x14ac:dyDescent="0.2">
      <c r="A2422" s="2">
        <v>11660</v>
      </c>
      <c r="B2422" s="2">
        <v>6</v>
      </c>
      <c r="C2422" s="2">
        <v>5</v>
      </c>
      <c r="D2422" s="2">
        <v>2006</v>
      </c>
      <c r="E2422" s="2">
        <v>2006</v>
      </c>
      <c r="F2422" s="2">
        <v>1326</v>
      </c>
      <c r="G2422" s="2">
        <v>2</v>
      </c>
      <c r="H2422" s="2">
        <v>3</v>
      </c>
      <c r="I2422" s="2">
        <v>0</v>
      </c>
      <c r="J2422" s="2">
        <v>2</v>
      </c>
      <c r="K2422" s="2">
        <v>174190</v>
      </c>
      <c r="L2422" s="2" t="s">
        <v>13</v>
      </c>
      <c r="M2422" s="2" t="s">
        <v>15</v>
      </c>
      <c r="N2422" s="16">
        <f t="shared" si="0"/>
        <v>2006</v>
      </c>
      <c r="O2422" s="16" t="str">
        <f t="shared" si="1"/>
        <v>Not Good Condition</v>
      </c>
      <c r="P2422" s="16" t="str">
        <f t="shared" si="2"/>
        <v>NEW but not excellent</v>
      </c>
      <c r="Q2422" s="18"/>
      <c r="S2422" s="19"/>
      <c r="T2422" s="20"/>
    </row>
    <row r="2423" spans="1:20" ht="15.75" customHeight="1" x14ac:dyDescent="0.2">
      <c r="A2423" s="2">
        <v>15578</v>
      </c>
      <c r="B2423" s="2">
        <v>6</v>
      </c>
      <c r="C2423" s="2">
        <v>5</v>
      </c>
      <c r="D2423" s="2">
        <v>2006</v>
      </c>
      <c r="E2423" s="2">
        <v>2006</v>
      </c>
      <c r="F2423" s="2">
        <v>1456</v>
      </c>
      <c r="G2423" s="2">
        <v>2</v>
      </c>
      <c r="H2423" s="2">
        <v>3</v>
      </c>
      <c r="I2423" s="2">
        <v>0</v>
      </c>
      <c r="J2423" s="2">
        <v>2</v>
      </c>
      <c r="K2423" s="2">
        <v>172785</v>
      </c>
      <c r="L2423" s="2" t="s">
        <v>13</v>
      </c>
      <c r="M2423" s="2" t="s">
        <v>15</v>
      </c>
      <c r="N2423" s="16">
        <f t="shared" si="0"/>
        <v>2006</v>
      </c>
      <c r="O2423" s="16" t="str">
        <f t="shared" si="1"/>
        <v>Not Good Condition</v>
      </c>
      <c r="P2423" s="16" t="str">
        <f t="shared" si="2"/>
        <v>NEW but not excellent</v>
      </c>
      <c r="Q2423" s="18"/>
      <c r="S2423" s="19"/>
      <c r="T2423" s="20"/>
    </row>
    <row r="2424" spans="1:20" ht="15.75" customHeight="1" x14ac:dyDescent="0.2">
      <c r="A2424" s="2">
        <v>11631</v>
      </c>
      <c r="B2424" s="2">
        <v>8</v>
      </c>
      <c r="C2424" s="2">
        <v>5</v>
      </c>
      <c r="D2424" s="2">
        <v>2004</v>
      </c>
      <c r="E2424" s="2">
        <v>2005</v>
      </c>
      <c r="F2424" s="2">
        <v>2373</v>
      </c>
      <c r="G2424" s="2">
        <v>2</v>
      </c>
      <c r="H2424" s="2">
        <v>4</v>
      </c>
      <c r="I2424" s="2">
        <v>1</v>
      </c>
      <c r="J2424" s="2">
        <v>3</v>
      </c>
      <c r="K2424" s="2">
        <v>258000</v>
      </c>
      <c r="L2424" s="2" t="s">
        <v>13</v>
      </c>
      <c r="M2424" s="2" t="s">
        <v>15</v>
      </c>
      <c r="N2424" s="16">
        <f t="shared" si="0"/>
        <v>2004</v>
      </c>
      <c r="O2424" s="16" t="str">
        <f t="shared" si="1"/>
        <v>Not Good Condition</v>
      </c>
      <c r="P2424" s="16" t="str">
        <f t="shared" si="2"/>
        <v>NEW but not excellent</v>
      </c>
      <c r="Q2424" s="18"/>
      <c r="S2424" s="19"/>
      <c r="T2424" s="20"/>
    </row>
    <row r="2425" spans="1:20" ht="15.75" customHeight="1" x14ac:dyDescent="0.2">
      <c r="A2425" s="2">
        <v>9073</v>
      </c>
      <c r="B2425" s="2">
        <v>7</v>
      </c>
      <c r="C2425" s="2">
        <v>5</v>
      </c>
      <c r="D2425" s="2">
        <v>2006</v>
      </c>
      <c r="E2425" s="2">
        <v>2006</v>
      </c>
      <c r="F2425" s="2">
        <v>1492</v>
      </c>
      <c r="G2425" s="2">
        <v>2</v>
      </c>
      <c r="H2425" s="2">
        <v>3</v>
      </c>
      <c r="I2425" s="2">
        <v>0</v>
      </c>
      <c r="J2425" s="2">
        <v>2</v>
      </c>
      <c r="K2425" s="2">
        <v>185101</v>
      </c>
      <c r="L2425" s="2" t="s">
        <v>13</v>
      </c>
      <c r="M2425" s="2" t="s">
        <v>15</v>
      </c>
      <c r="N2425" s="16">
        <f t="shared" si="0"/>
        <v>2006</v>
      </c>
      <c r="O2425" s="16" t="str">
        <f t="shared" si="1"/>
        <v>Not Good Condition</v>
      </c>
      <c r="P2425" s="16" t="str">
        <f t="shared" si="2"/>
        <v>NEW but not excellent</v>
      </c>
      <c r="Q2425" s="18"/>
      <c r="S2425" s="19"/>
      <c r="T2425" s="20"/>
    </row>
    <row r="2426" spans="1:20" ht="15.75" customHeight="1" x14ac:dyDescent="0.2">
      <c r="A2426" s="2">
        <v>3087</v>
      </c>
      <c r="B2426" s="2">
        <v>7</v>
      </c>
      <c r="C2426" s="2">
        <v>5</v>
      </c>
      <c r="D2426" s="2">
        <v>2006</v>
      </c>
      <c r="E2426" s="2">
        <v>2006</v>
      </c>
      <c r="F2426" s="2">
        <v>1364</v>
      </c>
      <c r="G2426" s="2">
        <v>2</v>
      </c>
      <c r="H2426" s="2">
        <v>2</v>
      </c>
      <c r="I2426" s="2">
        <v>1</v>
      </c>
      <c r="J2426" s="2">
        <v>2</v>
      </c>
      <c r="K2426" s="2">
        <v>210250</v>
      </c>
      <c r="L2426" s="2" t="s">
        <v>13</v>
      </c>
      <c r="M2426" s="2" t="s">
        <v>23</v>
      </c>
      <c r="N2426" s="16">
        <f t="shared" si="0"/>
        <v>2006</v>
      </c>
      <c r="O2426" s="16" t="str">
        <f t="shared" si="1"/>
        <v>Not Good Condition</v>
      </c>
      <c r="P2426" s="16" t="str">
        <f t="shared" si="2"/>
        <v>NEW but not excellent</v>
      </c>
      <c r="Q2426" s="18"/>
      <c r="S2426" s="19"/>
      <c r="T2426" s="20"/>
    </row>
    <row r="2427" spans="1:20" ht="15.75" customHeight="1" x14ac:dyDescent="0.2">
      <c r="A2427" s="2">
        <v>3196</v>
      </c>
      <c r="B2427" s="2">
        <v>7</v>
      </c>
      <c r="C2427" s="2">
        <v>5</v>
      </c>
      <c r="D2427" s="2">
        <v>2003</v>
      </c>
      <c r="E2427" s="2">
        <v>2004</v>
      </c>
      <c r="F2427" s="2">
        <v>1557</v>
      </c>
      <c r="G2427" s="2">
        <v>2</v>
      </c>
      <c r="H2427" s="2">
        <v>2</v>
      </c>
      <c r="I2427" s="2">
        <v>1</v>
      </c>
      <c r="J2427" s="2">
        <v>2</v>
      </c>
      <c r="K2427" s="2">
        <v>234000</v>
      </c>
      <c r="L2427" s="2" t="s">
        <v>13</v>
      </c>
      <c r="M2427" s="2" t="s">
        <v>23</v>
      </c>
      <c r="N2427" s="16">
        <f t="shared" si="0"/>
        <v>2003</v>
      </c>
      <c r="O2427" s="16" t="str">
        <f t="shared" si="1"/>
        <v>Not Good Condition</v>
      </c>
      <c r="P2427" s="16" t="str">
        <f t="shared" si="2"/>
        <v>NEW but not excellent</v>
      </c>
      <c r="Q2427" s="18"/>
      <c r="S2427" s="19"/>
      <c r="T2427" s="20"/>
    </row>
    <row r="2428" spans="1:20" ht="15.75" customHeight="1" x14ac:dyDescent="0.2">
      <c r="A2428" s="2">
        <v>3196</v>
      </c>
      <c r="B2428" s="2">
        <v>8</v>
      </c>
      <c r="C2428" s="2">
        <v>5</v>
      </c>
      <c r="D2428" s="2">
        <v>2003</v>
      </c>
      <c r="E2428" s="2">
        <v>2003</v>
      </c>
      <c r="F2428" s="2">
        <v>1456</v>
      </c>
      <c r="G2428" s="2">
        <v>2</v>
      </c>
      <c r="H2428" s="2">
        <v>2</v>
      </c>
      <c r="I2428" s="2">
        <v>1</v>
      </c>
      <c r="J2428" s="2">
        <v>2</v>
      </c>
      <c r="K2428" s="2">
        <v>215000</v>
      </c>
      <c r="L2428" s="2" t="s">
        <v>13</v>
      </c>
      <c r="M2428" s="2" t="s">
        <v>23</v>
      </c>
      <c r="N2428" s="16">
        <f t="shared" si="0"/>
        <v>2003</v>
      </c>
      <c r="O2428" s="16" t="str">
        <f t="shared" si="1"/>
        <v>Not Good Condition</v>
      </c>
      <c r="P2428" s="16" t="str">
        <f t="shared" si="2"/>
        <v>NEW but not excellent</v>
      </c>
      <c r="Q2428" s="18"/>
      <c r="S2428" s="19"/>
      <c r="T2428" s="20"/>
    </row>
    <row r="2429" spans="1:20" ht="15.75" customHeight="1" x14ac:dyDescent="0.2">
      <c r="A2429" s="2">
        <v>2938</v>
      </c>
      <c r="B2429" s="2">
        <v>7</v>
      </c>
      <c r="C2429" s="2">
        <v>5</v>
      </c>
      <c r="D2429" s="2">
        <v>2002</v>
      </c>
      <c r="E2429" s="2">
        <v>2002</v>
      </c>
      <c r="F2429" s="2">
        <v>1511</v>
      </c>
      <c r="G2429" s="2">
        <v>2</v>
      </c>
      <c r="H2429" s="2">
        <v>2</v>
      </c>
      <c r="I2429" s="2">
        <v>1</v>
      </c>
      <c r="J2429" s="2">
        <v>2</v>
      </c>
      <c r="K2429" s="2">
        <v>246990</v>
      </c>
      <c r="L2429" s="2" t="s">
        <v>13</v>
      </c>
      <c r="M2429" s="2" t="s">
        <v>23</v>
      </c>
      <c r="N2429" s="16">
        <f t="shared" si="0"/>
        <v>2002</v>
      </c>
      <c r="O2429" s="16" t="str">
        <f t="shared" si="1"/>
        <v>Not Good Condition</v>
      </c>
      <c r="P2429" s="16" t="str">
        <f t="shared" si="2"/>
        <v>NEW but not excellent</v>
      </c>
      <c r="Q2429" s="18"/>
      <c r="S2429" s="19"/>
      <c r="T2429" s="20"/>
    </row>
    <row r="2430" spans="1:20" ht="15.75" customHeight="1" x14ac:dyDescent="0.2">
      <c r="A2430" s="2">
        <v>3072</v>
      </c>
      <c r="B2430" s="2">
        <v>7</v>
      </c>
      <c r="C2430" s="2">
        <v>5</v>
      </c>
      <c r="D2430" s="2">
        <v>2004</v>
      </c>
      <c r="E2430" s="2">
        <v>2004</v>
      </c>
      <c r="F2430" s="2">
        <v>1414</v>
      </c>
      <c r="G2430" s="2">
        <v>2</v>
      </c>
      <c r="H2430" s="2">
        <v>2</v>
      </c>
      <c r="I2430" s="2">
        <v>1</v>
      </c>
      <c r="J2430" s="2">
        <v>2</v>
      </c>
      <c r="K2430" s="2">
        <v>178740</v>
      </c>
      <c r="L2430" s="2" t="s">
        <v>13</v>
      </c>
      <c r="M2430" s="2" t="s">
        <v>23</v>
      </c>
      <c r="N2430" s="16">
        <f t="shared" si="0"/>
        <v>2004</v>
      </c>
      <c r="O2430" s="16" t="str">
        <f t="shared" si="1"/>
        <v>Not Good Condition</v>
      </c>
      <c r="P2430" s="16" t="str">
        <f t="shared" si="2"/>
        <v>NEW but not excellent</v>
      </c>
      <c r="Q2430" s="18"/>
      <c r="S2430" s="19"/>
      <c r="T2430" s="20"/>
    </row>
    <row r="2431" spans="1:20" ht="15.75" customHeight="1" x14ac:dyDescent="0.2">
      <c r="A2431" s="2">
        <v>3072</v>
      </c>
      <c r="B2431" s="2">
        <v>7</v>
      </c>
      <c r="C2431" s="2">
        <v>5</v>
      </c>
      <c r="D2431" s="2">
        <v>2004</v>
      </c>
      <c r="E2431" s="2">
        <v>2004</v>
      </c>
      <c r="F2431" s="2">
        <v>1548</v>
      </c>
      <c r="G2431" s="2">
        <v>2</v>
      </c>
      <c r="H2431" s="2">
        <v>2</v>
      </c>
      <c r="I2431" s="2">
        <v>1</v>
      </c>
      <c r="J2431" s="2">
        <v>2</v>
      </c>
      <c r="K2431" s="2">
        <v>225000</v>
      </c>
      <c r="L2431" s="2" t="s">
        <v>13</v>
      </c>
      <c r="M2431" s="2" t="s">
        <v>23</v>
      </c>
      <c r="N2431" s="16">
        <f t="shared" si="0"/>
        <v>2004</v>
      </c>
      <c r="O2431" s="16" t="str">
        <f t="shared" si="1"/>
        <v>Not Good Condition</v>
      </c>
      <c r="P2431" s="16" t="str">
        <f t="shared" si="2"/>
        <v>NEW but not excellent</v>
      </c>
      <c r="Q2431" s="18"/>
      <c r="S2431" s="19"/>
      <c r="T2431" s="20"/>
    </row>
    <row r="2432" spans="1:20" ht="15.75" customHeight="1" x14ac:dyDescent="0.2">
      <c r="A2432" s="2">
        <v>3010</v>
      </c>
      <c r="B2432" s="2">
        <v>7</v>
      </c>
      <c r="C2432" s="2">
        <v>5</v>
      </c>
      <c r="D2432" s="2">
        <v>2005</v>
      </c>
      <c r="E2432" s="2">
        <v>2006</v>
      </c>
      <c r="F2432" s="2">
        <v>1248</v>
      </c>
      <c r="G2432" s="2">
        <v>2</v>
      </c>
      <c r="H2432" s="2">
        <v>2</v>
      </c>
      <c r="I2432" s="2">
        <v>0</v>
      </c>
      <c r="J2432" s="2">
        <v>2</v>
      </c>
      <c r="K2432" s="2">
        <v>167240</v>
      </c>
      <c r="L2432" s="2" t="s">
        <v>13</v>
      </c>
      <c r="M2432" s="2" t="s">
        <v>23</v>
      </c>
      <c r="N2432" s="16">
        <f t="shared" si="0"/>
        <v>2005</v>
      </c>
      <c r="O2432" s="16" t="str">
        <f t="shared" si="1"/>
        <v>Not Good Condition</v>
      </c>
      <c r="P2432" s="16" t="str">
        <f t="shared" si="2"/>
        <v>NEW but not excellent</v>
      </c>
      <c r="Q2432" s="18"/>
      <c r="S2432" s="19"/>
      <c r="T2432" s="20"/>
    </row>
    <row r="2433" spans="1:20" ht="15.75" customHeight="1" x14ac:dyDescent="0.2">
      <c r="A2433" s="2">
        <v>3010</v>
      </c>
      <c r="B2433" s="2">
        <v>7</v>
      </c>
      <c r="C2433" s="2">
        <v>5</v>
      </c>
      <c r="D2433" s="2">
        <v>2005</v>
      </c>
      <c r="E2433" s="2">
        <v>2006</v>
      </c>
      <c r="F2433" s="2">
        <v>1142</v>
      </c>
      <c r="G2433" s="2">
        <v>2</v>
      </c>
      <c r="H2433" s="2">
        <v>2</v>
      </c>
      <c r="I2433" s="2">
        <v>0</v>
      </c>
      <c r="J2433" s="2">
        <v>2</v>
      </c>
      <c r="K2433" s="2">
        <v>156820</v>
      </c>
      <c r="L2433" s="2" t="s">
        <v>13</v>
      </c>
      <c r="M2433" s="2" t="s">
        <v>23</v>
      </c>
      <c r="N2433" s="16">
        <f t="shared" si="0"/>
        <v>2005</v>
      </c>
      <c r="O2433" s="16" t="str">
        <f t="shared" si="1"/>
        <v>Not Good Condition</v>
      </c>
      <c r="P2433" s="16" t="str">
        <f t="shared" si="2"/>
        <v>NEW but not excellent</v>
      </c>
      <c r="Q2433" s="18"/>
      <c r="S2433" s="19"/>
      <c r="T2433" s="20"/>
    </row>
    <row r="2434" spans="1:20" ht="15.75" customHeight="1" x14ac:dyDescent="0.2">
      <c r="A2434" s="2">
        <v>3013</v>
      </c>
      <c r="B2434" s="2">
        <v>7</v>
      </c>
      <c r="C2434" s="2">
        <v>5</v>
      </c>
      <c r="D2434" s="2">
        <v>2005</v>
      </c>
      <c r="E2434" s="2">
        <v>2005</v>
      </c>
      <c r="F2434" s="2">
        <v>1506</v>
      </c>
      <c r="G2434" s="2">
        <v>2</v>
      </c>
      <c r="H2434" s="2">
        <v>2</v>
      </c>
      <c r="I2434" s="2">
        <v>1</v>
      </c>
      <c r="J2434" s="2">
        <v>2</v>
      </c>
      <c r="K2434" s="2">
        <v>213490</v>
      </c>
      <c r="L2434" s="2" t="s">
        <v>13</v>
      </c>
      <c r="M2434" s="2" t="s">
        <v>23</v>
      </c>
      <c r="N2434" s="16">
        <f t="shared" si="0"/>
        <v>2005</v>
      </c>
      <c r="O2434" s="16" t="str">
        <f t="shared" si="1"/>
        <v>Not Good Condition</v>
      </c>
      <c r="P2434" s="16" t="str">
        <f t="shared" si="2"/>
        <v>NEW but not excellent</v>
      </c>
      <c r="Q2434" s="18"/>
      <c r="S2434" s="19"/>
      <c r="T2434" s="20"/>
    </row>
    <row r="2435" spans="1:20" ht="15.75" customHeight="1" x14ac:dyDescent="0.2">
      <c r="A2435" s="2">
        <v>3982</v>
      </c>
      <c r="B2435" s="2">
        <v>8</v>
      </c>
      <c r="C2435" s="2">
        <v>5</v>
      </c>
      <c r="D2435" s="2">
        <v>2006</v>
      </c>
      <c r="E2435" s="2">
        <v>2006</v>
      </c>
      <c r="F2435" s="2">
        <v>1567</v>
      </c>
      <c r="G2435" s="2">
        <v>2</v>
      </c>
      <c r="H2435" s="2">
        <v>1</v>
      </c>
      <c r="I2435" s="2">
        <v>1</v>
      </c>
      <c r="J2435" s="2">
        <v>3</v>
      </c>
      <c r="K2435" s="2">
        <v>264561</v>
      </c>
      <c r="L2435" s="2" t="s">
        <v>13</v>
      </c>
      <c r="M2435" s="2" t="s">
        <v>23</v>
      </c>
      <c r="N2435" s="16">
        <f t="shared" si="0"/>
        <v>2006</v>
      </c>
      <c r="O2435" s="16" t="str">
        <f t="shared" si="1"/>
        <v>Not Good Condition</v>
      </c>
      <c r="P2435" s="16" t="str">
        <f t="shared" si="2"/>
        <v>NEW but not excellent</v>
      </c>
      <c r="Q2435" s="18"/>
      <c r="S2435" s="19"/>
      <c r="T2435" s="20"/>
    </row>
    <row r="2436" spans="1:20" ht="15.75" customHeight="1" x14ac:dyDescent="0.2">
      <c r="A2436" s="2">
        <v>4045</v>
      </c>
      <c r="B2436" s="2">
        <v>7</v>
      </c>
      <c r="C2436" s="2">
        <v>5</v>
      </c>
      <c r="D2436" s="2">
        <v>2006</v>
      </c>
      <c r="E2436" s="2">
        <v>2006</v>
      </c>
      <c r="F2436" s="2">
        <v>1500</v>
      </c>
      <c r="G2436" s="2">
        <v>2</v>
      </c>
      <c r="H2436" s="2">
        <v>2</v>
      </c>
      <c r="I2436" s="2">
        <v>1</v>
      </c>
      <c r="J2436" s="2">
        <v>3</v>
      </c>
      <c r="K2436" s="2">
        <v>246578</v>
      </c>
      <c r="L2436" s="2" t="s">
        <v>13</v>
      </c>
      <c r="M2436" s="2" t="s">
        <v>23</v>
      </c>
      <c r="N2436" s="16">
        <f t="shared" si="0"/>
        <v>2006</v>
      </c>
      <c r="O2436" s="16" t="str">
        <f t="shared" si="1"/>
        <v>Not Good Condition</v>
      </c>
      <c r="P2436" s="16" t="str">
        <f t="shared" si="2"/>
        <v>NEW but not excellent</v>
      </c>
      <c r="Q2436" s="18"/>
      <c r="S2436" s="19"/>
      <c r="T2436" s="20"/>
    </row>
    <row r="2437" spans="1:20" ht="15.75" customHeight="1" x14ac:dyDescent="0.2">
      <c r="A2437" s="2">
        <v>21930</v>
      </c>
      <c r="B2437" s="2">
        <v>5</v>
      </c>
      <c r="C2437" s="2">
        <v>5</v>
      </c>
      <c r="D2437" s="2">
        <v>2005</v>
      </c>
      <c r="E2437" s="2">
        <v>2005</v>
      </c>
      <c r="F2437" s="2">
        <v>1838</v>
      </c>
      <c r="G2437" s="2">
        <v>2</v>
      </c>
      <c r="H2437" s="2">
        <v>4</v>
      </c>
      <c r="I2437" s="2">
        <v>1</v>
      </c>
      <c r="J2437" s="2">
        <v>2</v>
      </c>
      <c r="K2437" s="2">
        <v>192140</v>
      </c>
      <c r="L2437" s="2" t="s">
        <v>13</v>
      </c>
      <c r="M2437" s="2" t="s">
        <v>15</v>
      </c>
      <c r="N2437" s="16">
        <f t="shared" si="0"/>
        <v>2005</v>
      </c>
      <c r="O2437" s="16" t="str">
        <f t="shared" si="1"/>
        <v>Not Good Condition</v>
      </c>
      <c r="P2437" s="16" t="str">
        <f t="shared" si="2"/>
        <v>NEW but not excellent</v>
      </c>
      <c r="Q2437" s="18"/>
      <c r="S2437" s="19"/>
      <c r="T2437" s="20"/>
    </row>
    <row r="2438" spans="1:20" ht="15.75" customHeight="1" x14ac:dyDescent="0.2">
      <c r="A2438" s="2">
        <v>7861</v>
      </c>
      <c r="B2438" s="2">
        <v>6</v>
      </c>
      <c r="C2438" s="2">
        <v>5</v>
      </c>
      <c r="D2438" s="2">
        <v>2002</v>
      </c>
      <c r="E2438" s="2">
        <v>2003</v>
      </c>
      <c r="F2438" s="2">
        <v>1509</v>
      </c>
      <c r="G2438" s="2">
        <v>2</v>
      </c>
      <c r="H2438" s="2">
        <v>3</v>
      </c>
      <c r="I2438" s="2">
        <v>1</v>
      </c>
      <c r="J2438" s="2">
        <v>2</v>
      </c>
      <c r="K2438" s="2">
        <v>183200</v>
      </c>
      <c r="L2438" s="2" t="s">
        <v>13</v>
      </c>
      <c r="M2438" s="2" t="s">
        <v>15</v>
      </c>
      <c r="N2438" s="16">
        <f t="shared" si="0"/>
        <v>2002</v>
      </c>
      <c r="O2438" s="16" t="str">
        <f t="shared" si="1"/>
        <v>Not Good Condition</v>
      </c>
      <c r="P2438" s="16" t="str">
        <f t="shared" si="2"/>
        <v>NEW but not excellent</v>
      </c>
      <c r="Q2438" s="18"/>
      <c r="S2438" s="19"/>
      <c r="T2438" s="20"/>
    </row>
    <row r="2439" spans="1:20" ht="15.75" customHeight="1" x14ac:dyDescent="0.2">
      <c r="A2439" s="2">
        <v>9056</v>
      </c>
      <c r="B2439" s="2">
        <v>8</v>
      </c>
      <c r="C2439" s="2">
        <v>5</v>
      </c>
      <c r="D2439" s="2">
        <v>2004</v>
      </c>
      <c r="E2439" s="2">
        <v>2004</v>
      </c>
      <c r="F2439" s="2">
        <v>1414</v>
      </c>
      <c r="G2439" s="2">
        <v>2</v>
      </c>
      <c r="H2439" s="2">
        <v>3</v>
      </c>
      <c r="I2439" s="2">
        <v>1</v>
      </c>
      <c r="J2439" s="2">
        <v>2</v>
      </c>
      <c r="K2439" s="2">
        <v>178000</v>
      </c>
      <c r="L2439" s="2" t="s">
        <v>13</v>
      </c>
      <c r="M2439" s="2" t="s">
        <v>15</v>
      </c>
      <c r="N2439" s="16">
        <f t="shared" si="0"/>
        <v>2004</v>
      </c>
      <c r="O2439" s="16" t="str">
        <f t="shared" si="1"/>
        <v>Not Good Condition</v>
      </c>
      <c r="P2439" s="16" t="str">
        <f t="shared" si="2"/>
        <v>NEW but not excellent</v>
      </c>
      <c r="Q2439" s="18"/>
      <c r="S2439" s="19"/>
      <c r="T2439" s="20"/>
    </row>
    <row r="2440" spans="1:20" ht="15.75" customHeight="1" x14ac:dyDescent="0.2">
      <c r="A2440" s="2">
        <v>9171</v>
      </c>
      <c r="B2440" s="2">
        <v>7</v>
      </c>
      <c r="C2440" s="2">
        <v>5</v>
      </c>
      <c r="D2440" s="2">
        <v>2004</v>
      </c>
      <c r="E2440" s="2">
        <v>2005</v>
      </c>
      <c r="F2440" s="2">
        <v>1598</v>
      </c>
      <c r="G2440" s="2">
        <v>2</v>
      </c>
      <c r="H2440" s="2">
        <v>3</v>
      </c>
      <c r="I2440" s="2">
        <v>1</v>
      </c>
      <c r="J2440" s="2">
        <v>2</v>
      </c>
      <c r="K2440" s="2">
        <v>201490</v>
      </c>
      <c r="L2440" s="2" t="s">
        <v>13</v>
      </c>
      <c r="M2440" s="2" t="s">
        <v>15</v>
      </c>
      <c r="N2440" s="16">
        <f t="shared" si="0"/>
        <v>2004</v>
      </c>
      <c r="O2440" s="16" t="str">
        <f t="shared" si="1"/>
        <v>Not Good Condition</v>
      </c>
      <c r="P2440" s="16" t="str">
        <f t="shared" si="2"/>
        <v>NEW but not excellent</v>
      </c>
      <c r="Q2440" s="18"/>
      <c r="S2440" s="19"/>
      <c r="T2440" s="20"/>
    </row>
    <row r="2441" spans="1:20" ht="15.75" customHeight="1" x14ac:dyDescent="0.2">
      <c r="A2441" s="2">
        <v>11194</v>
      </c>
      <c r="B2441" s="2">
        <v>8</v>
      </c>
      <c r="C2441" s="2">
        <v>5</v>
      </c>
      <c r="D2441" s="2">
        <v>2000</v>
      </c>
      <c r="E2441" s="2">
        <v>2000</v>
      </c>
      <c r="F2441" s="2">
        <v>1936</v>
      </c>
      <c r="G2441" s="2">
        <v>2</v>
      </c>
      <c r="H2441" s="2">
        <v>3</v>
      </c>
      <c r="I2441" s="2">
        <v>1</v>
      </c>
      <c r="J2441" s="2">
        <v>2</v>
      </c>
      <c r="K2441" s="2">
        <v>230500</v>
      </c>
      <c r="L2441" s="2" t="s">
        <v>13</v>
      </c>
      <c r="M2441" s="2" t="s">
        <v>15</v>
      </c>
      <c r="N2441" s="16">
        <f t="shared" si="0"/>
        <v>2000</v>
      </c>
      <c r="O2441" s="16" t="str">
        <f t="shared" si="1"/>
        <v>Not Good Condition</v>
      </c>
      <c r="P2441" s="16" t="str">
        <f t="shared" si="2"/>
        <v>NEW but not excellent</v>
      </c>
      <c r="Q2441" s="18"/>
      <c r="S2441" s="19"/>
      <c r="T2441" s="20"/>
    </row>
    <row r="2442" spans="1:20" ht="15.75" customHeight="1" x14ac:dyDescent="0.2">
      <c r="A2442" s="2">
        <v>7875</v>
      </c>
      <c r="B2442" s="2">
        <v>7</v>
      </c>
      <c r="C2442" s="2">
        <v>5</v>
      </c>
      <c r="D2442" s="2">
        <v>2003</v>
      </c>
      <c r="E2442" s="2">
        <v>2003</v>
      </c>
      <c r="F2442" s="2">
        <v>1509</v>
      </c>
      <c r="G2442" s="2">
        <v>2</v>
      </c>
      <c r="H2442" s="2">
        <v>3</v>
      </c>
      <c r="I2442" s="2">
        <v>1</v>
      </c>
      <c r="J2442" s="2">
        <v>2</v>
      </c>
      <c r="K2442" s="2">
        <v>180000</v>
      </c>
      <c r="L2442" s="2" t="s">
        <v>13</v>
      </c>
      <c r="M2442" s="2" t="s">
        <v>15</v>
      </c>
      <c r="N2442" s="16">
        <f t="shared" si="0"/>
        <v>2003</v>
      </c>
      <c r="O2442" s="16" t="str">
        <f t="shared" si="1"/>
        <v>Not Good Condition</v>
      </c>
      <c r="P2442" s="16" t="str">
        <f t="shared" si="2"/>
        <v>NEW but not excellent</v>
      </c>
      <c r="Q2442" s="18"/>
      <c r="S2442" s="19"/>
      <c r="T2442" s="20"/>
    </row>
    <row r="2443" spans="1:20" ht="15.75" customHeight="1" x14ac:dyDescent="0.2">
      <c r="A2443" s="2">
        <v>8121</v>
      </c>
      <c r="B2443" s="2">
        <v>6</v>
      </c>
      <c r="C2443" s="2">
        <v>5</v>
      </c>
      <c r="D2443" s="2">
        <v>2000</v>
      </c>
      <c r="E2443" s="2">
        <v>2000</v>
      </c>
      <c r="F2443" s="2">
        <v>1664</v>
      </c>
      <c r="G2443" s="2">
        <v>2</v>
      </c>
      <c r="H2443" s="2">
        <v>3</v>
      </c>
      <c r="I2443" s="2">
        <v>1</v>
      </c>
      <c r="J2443" s="2">
        <v>2</v>
      </c>
      <c r="K2443" s="2">
        <v>172400</v>
      </c>
      <c r="L2443" s="2" t="s">
        <v>13</v>
      </c>
      <c r="M2443" s="2" t="s">
        <v>15</v>
      </c>
      <c r="N2443" s="16">
        <f t="shared" si="0"/>
        <v>2000</v>
      </c>
      <c r="O2443" s="16" t="str">
        <f t="shared" si="1"/>
        <v>Not Good Condition</v>
      </c>
      <c r="P2443" s="16" t="str">
        <f t="shared" si="2"/>
        <v>NEW but not excellent</v>
      </c>
      <c r="Q2443" s="18"/>
      <c r="S2443" s="19"/>
      <c r="T2443" s="20"/>
    </row>
    <row r="2444" spans="1:20" ht="15.75" customHeight="1" x14ac:dyDescent="0.2">
      <c r="A2444" s="2">
        <v>8658</v>
      </c>
      <c r="B2444" s="2">
        <v>6</v>
      </c>
      <c r="C2444" s="2">
        <v>5</v>
      </c>
      <c r="D2444" s="2">
        <v>2000</v>
      </c>
      <c r="E2444" s="2">
        <v>2000</v>
      </c>
      <c r="F2444" s="2">
        <v>1889</v>
      </c>
      <c r="G2444" s="2">
        <v>2</v>
      </c>
      <c r="H2444" s="2">
        <v>3</v>
      </c>
      <c r="I2444" s="2">
        <v>1</v>
      </c>
      <c r="J2444" s="2">
        <v>2</v>
      </c>
      <c r="K2444" s="2">
        <v>215000</v>
      </c>
      <c r="L2444" s="2" t="s">
        <v>13</v>
      </c>
      <c r="M2444" s="2" t="s">
        <v>15</v>
      </c>
      <c r="N2444" s="16">
        <f t="shared" si="0"/>
        <v>2000</v>
      </c>
      <c r="O2444" s="16" t="str">
        <f t="shared" si="1"/>
        <v>Not Good Condition</v>
      </c>
      <c r="P2444" s="16" t="str">
        <f t="shared" si="2"/>
        <v>NEW but not excellent</v>
      </c>
      <c r="Q2444" s="18"/>
      <c r="S2444" s="19"/>
      <c r="T2444" s="20"/>
    </row>
    <row r="2445" spans="1:20" ht="15.75" customHeight="1" x14ac:dyDescent="0.2">
      <c r="A2445" s="2">
        <v>11214</v>
      </c>
      <c r="B2445" s="2">
        <v>7</v>
      </c>
      <c r="C2445" s="2">
        <v>5</v>
      </c>
      <c r="D2445" s="2">
        <v>1998</v>
      </c>
      <c r="E2445" s="2">
        <v>1999</v>
      </c>
      <c r="F2445" s="2">
        <v>1886</v>
      </c>
      <c r="G2445" s="2">
        <v>2</v>
      </c>
      <c r="H2445" s="2">
        <v>4</v>
      </c>
      <c r="I2445" s="2">
        <v>1</v>
      </c>
      <c r="J2445" s="2">
        <v>2</v>
      </c>
      <c r="K2445" s="2">
        <v>199900</v>
      </c>
      <c r="L2445" s="2" t="s">
        <v>13</v>
      </c>
      <c r="M2445" s="2" t="s">
        <v>15</v>
      </c>
      <c r="N2445" s="16">
        <f t="shared" si="0"/>
        <v>1998</v>
      </c>
      <c r="O2445" s="16" t="str">
        <f t="shared" si="1"/>
        <v>Not Good Condition</v>
      </c>
      <c r="P2445" s="16" t="str">
        <f t="shared" si="2"/>
        <v>NEW but not excellent</v>
      </c>
      <c r="Q2445" s="18"/>
      <c r="S2445" s="19"/>
      <c r="T2445" s="20"/>
    </row>
    <row r="2446" spans="1:20" ht="15.75" customHeight="1" x14ac:dyDescent="0.2">
      <c r="A2446" s="2">
        <v>10852</v>
      </c>
      <c r="B2446" s="2">
        <v>6</v>
      </c>
      <c r="C2446" s="2">
        <v>5</v>
      </c>
      <c r="D2446" s="2">
        <v>2000</v>
      </c>
      <c r="E2446" s="2">
        <v>2000</v>
      </c>
      <c r="F2446" s="2">
        <v>1671</v>
      </c>
      <c r="G2446" s="2">
        <v>2</v>
      </c>
      <c r="H2446" s="2">
        <v>3</v>
      </c>
      <c r="I2446" s="2">
        <v>1</v>
      </c>
      <c r="J2446" s="2">
        <v>2</v>
      </c>
      <c r="K2446" s="2">
        <v>173000</v>
      </c>
      <c r="L2446" s="2" t="s">
        <v>13</v>
      </c>
      <c r="M2446" s="2" t="s">
        <v>15</v>
      </c>
      <c r="N2446" s="16">
        <f t="shared" si="0"/>
        <v>2000</v>
      </c>
      <c r="O2446" s="16" t="str">
        <f t="shared" si="1"/>
        <v>Not Good Condition</v>
      </c>
      <c r="P2446" s="16" t="str">
        <f t="shared" si="2"/>
        <v>NEW but not excellent</v>
      </c>
      <c r="Q2446" s="18"/>
      <c r="S2446" s="19"/>
      <c r="T2446" s="20"/>
    </row>
    <row r="2447" spans="1:20" ht="15.75" customHeight="1" x14ac:dyDescent="0.2">
      <c r="A2447" s="2">
        <v>12104</v>
      </c>
      <c r="B2447" s="2">
        <v>7</v>
      </c>
      <c r="C2447" s="2">
        <v>5</v>
      </c>
      <c r="D2447" s="2">
        <v>2006</v>
      </c>
      <c r="E2447" s="2">
        <v>2006</v>
      </c>
      <c r="F2447" s="2">
        <v>2322</v>
      </c>
      <c r="G2447" s="2">
        <v>3</v>
      </c>
      <c r="H2447" s="2">
        <v>4</v>
      </c>
      <c r="I2447" s="2">
        <v>0</v>
      </c>
      <c r="J2447" s="2">
        <v>3</v>
      </c>
      <c r="K2447" s="2">
        <v>287602</v>
      </c>
      <c r="L2447" s="2" t="s">
        <v>13</v>
      </c>
      <c r="M2447" s="2" t="s">
        <v>15</v>
      </c>
      <c r="N2447" s="16">
        <f t="shared" si="0"/>
        <v>2006</v>
      </c>
      <c r="O2447" s="16" t="str">
        <f t="shared" si="1"/>
        <v>Not Good Condition</v>
      </c>
      <c r="P2447" s="16" t="str">
        <f t="shared" si="2"/>
        <v>NEW but not excellent</v>
      </c>
      <c r="Q2447" s="18"/>
      <c r="S2447" s="19"/>
      <c r="T2447" s="20"/>
    </row>
    <row r="2448" spans="1:20" ht="15.75" customHeight="1" x14ac:dyDescent="0.2">
      <c r="A2448" s="2">
        <v>8738</v>
      </c>
      <c r="B2448" s="2">
        <v>7</v>
      </c>
      <c r="C2448" s="2">
        <v>5</v>
      </c>
      <c r="D2448" s="2">
        <v>1999</v>
      </c>
      <c r="E2448" s="2">
        <v>1999</v>
      </c>
      <c r="F2448" s="2">
        <v>2291</v>
      </c>
      <c r="G2448" s="2">
        <v>2</v>
      </c>
      <c r="H2448" s="2">
        <v>4</v>
      </c>
      <c r="I2448" s="2">
        <v>1</v>
      </c>
      <c r="J2448" s="2">
        <v>2</v>
      </c>
      <c r="K2448" s="2">
        <v>230000</v>
      </c>
      <c r="L2448" s="2" t="s">
        <v>13</v>
      </c>
      <c r="M2448" s="2" t="s">
        <v>15</v>
      </c>
      <c r="N2448" s="16">
        <f t="shared" si="0"/>
        <v>1999</v>
      </c>
      <c r="O2448" s="16" t="str">
        <f t="shared" si="1"/>
        <v>Not Good Condition</v>
      </c>
      <c r="P2448" s="16" t="str">
        <f t="shared" si="2"/>
        <v>NEW but not excellent</v>
      </c>
      <c r="Q2448" s="18"/>
      <c r="S2448" s="19"/>
      <c r="T2448" s="20"/>
    </row>
    <row r="2449" spans="1:20" ht="15.75" customHeight="1" x14ac:dyDescent="0.2">
      <c r="A2449" s="2">
        <v>9452</v>
      </c>
      <c r="B2449" s="2">
        <v>8</v>
      </c>
      <c r="C2449" s="2">
        <v>5</v>
      </c>
      <c r="D2449" s="2">
        <v>1997</v>
      </c>
      <c r="E2449" s="2">
        <v>1998</v>
      </c>
      <c r="F2449" s="2">
        <v>2392</v>
      </c>
      <c r="G2449" s="2">
        <v>2</v>
      </c>
      <c r="H2449" s="2">
        <v>3</v>
      </c>
      <c r="I2449" s="2">
        <v>1</v>
      </c>
      <c r="J2449" s="2">
        <v>3</v>
      </c>
      <c r="K2449" s="2">
        <v>348000</v>
      </c>
      <c r="L2449" s="2" t="s">
        <v>13</v>
      </c>
      <c r="M2449" s="2" t="s">
        <v>24</v>
      </c>
      <c r="N2449" s="16">
        <f t="shared" si="0"/>
        <v>1997</v>
      </c>
      <c r="O2449" s="16" t="str">
        <f t="shared" si="1"/>
        <v>Not Good Condition</v>
      </c>
      <c r="P2449" s="16" t="str">
        <f t="shared" si="2"/>
        <v>NEW but not excellent</v>
      </c>
      <c r="Q2449" s="18"/>
      <c r="S2449" s="19"/>
      <c r="T2449" s="20"/>
    </row>
    <row r="2450" spans="1:20" ht="15.75" customHeight="1" x14ac:dyDescent="0.2">
      <c r="A2450" s="2">
        <v>9660</v>
      </c>
      <c r="B2450" s="2">
        <v>8</v>
      </c>
      <c r="C2450" s="2">
        <v>5</v>
      </c>
      <c r="D2450" s="2">
        <v>1998</v>
      </c>
      <c r="E2450" s="2">
        <v>1998</v>
      </c>
      <c r="F2450" s="2">
        <v>1976</v>
      </c>
      <c r="G2450" s="2">
        <v>2</v>
      </c>
      <c r="H2450" s="2">
        <v>3</v>
      </c>
      <c r="I2450" s="2">
        <v>1</v>
      </c>
      <c r="J2450" s="2">
        <v>3</v>
      </c>
      <c r="K2450" s="2">
        <v>286000</v>
      </c>
      <c r="L2450" s="2" t="s">
        <v>13</v>
      </c>
      <c r="M2450" s="2" t="s">
        <v>24</v>
      </c>
      <c r="N2450" s="16">
        <f t="shared" si="0"/>
        <v>1998</v>
      </c>
      <c r="O2450" s="16" t="str">
        <f t="shared" si="1"/>
        <v>Not Good Condition</v>
      </c>
      <c r="P2450" s="16" t="str">
        <f t="shared" si="2"/>
        <v>NEW but not excellent</v>
      </c>
      <c r="Q2450" s="18"/>
      <c r="S2450" s="19"/>
      <c r="T2450" s="20"/>
    </row>
    <row r="2451" spans="1:20" ht="15.75" customHeight="1" x14ac:dyDescent="0.2">
      <c r="A2451" s="2">
        <v>9545</v>
      </c>
      <c r="B2451" s="2">
        <v>8</v>
      </c>
      <c r="C2451" s="2">
        <v>5</v>
      </c>
      <c r="D2451" s="2">
        <v>2000</v>
      </c>
      <c r="E2451" s="2">
        <v>2000</v>
      </c>
      <c r="F2451" s="2">
        <v>2234</v>
      </c>
      <c r="G2451" s="2">
        <v>2</v>
      </c>
      <c r="H2451" s="2">
        <v>3</v>
      </c>
      <c r="I2451" s="2">
        <v>1</v>
      </c>
      <c r="J2451" s="2">
        <v>3</v>
      </c>
      <c r="K2451" s="2">
        <v>300000</v>
      </c>
      <c r="L2451" s="2" t="s">
        <v>13</v>
      </c>
      <c r="M2451" s="2" t="s">
        <v>24</v>
      </c>
      <c r="N2451" s="16">
        <f t="shared" si="0"/>
        <v>2000</v>
      </c>
      <c r="O2451" s="16" t="str">
        <f t="shared" si="1"/>
        <v>Not Good Condition</v>
      </c>
      <c r="P2451" s="16" t="str">
        <f t="shared" si="2"/>
        <v>NEW but not excellent</v>
      </c>
      <c r="Q2451" s="18"/>
      <c r="S2451" s="19"/>
      <c r="T2451" s="20"/>
    </row>
    <row r="2452" spans="1:20" ht="15.75" customHeight="1" x14ac:dyDescent="0.2">
      <c r="A2452" s="2">
        <v>35760</v>
      </c>
      <c r="B2452" s="2">
        <v>10</v>
      </c>
      <c r="C2452" s="2">
        <v>5</v>
      </c>
      <c r="D2452" s="2">
        <v>1995</v>
      </c>
      <c r="E2452" s="2">
        <v>1996</v>
      </c>
      <c r="F2452" s="2">
        <v>3627</v>
      </c>
      <c r="G2452" s="2">
        <v>3</v>
      </c>
      <c r="H2452" s="2">
        <v>4</v>
      </c>
      <c r="I2452" s="2">
        <v>1</v>
      </c>
      <c r="J2452" s="2">
        <v>3</v>
      </c>
      <c r="K2452" s="2">
        <v>625000</v>
      </c>
      <c r="L2452" s="2" t="s">
        <v>17</v>
      </c>
      <c r="M2452" s="2" t="s">
        <v>24</v>
      </c>
      <c r="N2452" s="16">
        <f t="shared" si="0"/>
        <v>1995</v>
      </c>
      <c r="O2452" s="16" t="str">
        <f t="shared" si="1"/>
        <v>Good Condition</v>
      </c>
      <c r="P2452" s="16" t="str">
        <f t="shared" si="2"/>
        <v>NEW but not excellent</v>
      </c>
      <c r="Q2452" s="18"/>
      <c r="S2452" s="19"/>
      <c r="T2452" s="20"/>
    </row>
    <row r="2453" spans="1:20" ht="15.75" customHeight="1" x14ac:dyDescent="0.2">
      <c r="A2453" s="2">
        <v>9233</v>
      </c>
      <c r="B2453" s="2">
        <v>9</v>
      </c>
      <c r="C2453" s="2">
        <v>5</v>
      </c>
      <c r="D2453" s="2">
        <v>2000</v>
      </c>
      <c r="E2453" s="2">
        <v>2000</v>
      </c>
      <c r="F2453" s="2">
        <v>2855</v>
      </c>
      <c r="G2453" s="2">
        <v>2</v>
      </c>
      <c r="H2453" s="2">
        <v>4</v>
      </c>
      <c r="I2453" s="2">
        <v>1</v>
      </c>
      <c r="J2453" s="2">
        <v>3</v>
      </c>
      <c r="K2453" s="2">
        <v>405000</v>
      </c>
      <c r="L2453" s="2" t="s">
        <v>13</v>
      </c>
      <c r="M2453" s="2" t="s">
        <v>24</v>
      </c>
      <c r="N2453" s="16">
        <f t="shared" si="0"/>
        <v>2000</v>
      </c>
      <c r="O2453" s="16" t="str">
        <f t="shared" si="1"/>
        <v>Not Good Condition</v>
      </c>
      <c r="P2453" s="16" t="str">
        <f t="shared" si="2"/>
        <v>NEW but not excellent</v>
      </c>
      <c r="Q2453" s="18"/>
      <c r="S2453" s="19"/>
      <c r="T2453" s="20"/>
    </row>
    <row r="2454" spans="1:20" ht="15.75" customHeight="1" x14ac:dyDescent="0.2">
      <c r="A2454" s="2">
        <v>12011</v>
      </c>
      <c r="B2454" s="2">
        <v>8</v>
      </c>
      <c r="C2454" s="2">
        <v>5</v>
      </c>
      <c r="D2454" s="2">
        <v>1998</v>
      </c>
      <c r="E2454" s="2">
        <v>1998</v>
      </c>
      <c r="F2454" s="2">
        <v>1924</v>
      </c>
      <c r="G2454" s="2">
        <v>2</v>
      </c>
      <c r="H2454" s="2">
        <v>3</v>
      </c>
      <c r="I2454" s="2">
        <v>1</v>
      </c>
      <c r="J2454" s="2">
        <v>2</v>
      </c>
      <c r="K2454" s="2">
        <v>280000</v>
      </c>
      <c r="L2454" s="2" t="s">
        <v>13</v>
      </c>
      <c r="M2454" s="2" t="s">
        <v>24</v>
      </c>
      <c r="N2454" s="16">
        <f t="shared" si="0"/>
        <v>1998</v>
      </c>
      <c r="O2454" s="16" t="str">
        <f t="shared" si="1"/>
        <v>Not Good Condition</v>
      </c>
      <c r="P2454" s="16" t="str">
        <f t="shared" si="2"/>
        <v>NEW but not excellent</v>
      </c>
      <c r="Q2454" s="18"/>
      <c r="S2454" s="19"/>
      <c r="T2454" s="20"/>
    </row>
    <row r="2455" spans="1:20" ht="15.75" customHeight="1" x14ac:dyDescent="0.2">
      <c r="A2455" s="2">
        <v>12090</v>
      </c>
      <c r="B2455" s="2">
        <v>8</v>
      </c>
      <c r="C2455" s="2">
        <v>5</v>
      </c>
      <c r="D2455" s="2">
        <v>1998</v>
      </c>
      <c r="E2455" s="2">
        <v>1998</v>
      </c>
      <c r="F2455" s="2">
        <v>2263</v>
      </c>
      <c r="G2455" s="2">
        <v>2</v>
      </c>
      <c r="H2455" s="2">
        <v>4</v>
      </c>
      <c r="I2455" s="2">
        <v>1</v>
      </c>
      <c r="J2455" s="2">
        <v>2</v>
      </c>
      <c r="K2455" s="2">
        <v>258000</v>
      </c>
      <c r="L2455" s="2" t="s">
        <v>13</v>
      </c>
      <c r="M2455" s="2" t="s">
        <v>24</v>
      </c>
      <c r="N2455" s="16">
        <f t="shared" si="0"/>
        <v>1998</v>
      </c>
      <c r="O2455" s="16" t="str">
        <f t="shared" si="1"/>
        <v>Not Good Condition</v>
      </c>
      <c r="P2455" s="16" t="str">
        <f t="shared" si="2"/>
        <v>NEW but not excellent</v>
      </c>
      <c r="Q2455" s="18"/>
      <c r="S2455" s="19"/>
      <c r="T2455" s="20"/>
    </row>
    <row r="2456" spans="1:20" ht="15.75" customHeight="1" x14ac:dyDescent="0.2">
      <c r="A2456" s="2">
        <v>10019</v>
      </c>
      <c r="B2456" s="2">
        <v>8</v>
      </c>
      <c r="C2456" s="2">
        <v>5</v>
      </c>
      <c r="D2456" s="2">
        <v>1995</v>
      </c>
      <c r="E2456" s="2">
        <v>1995</v>
      </c>
      <c r="F2456" s="2">
        <v>2726</v>
      </c>
      <c r="G2456" s="2">
        <v>2</v>
      </c>
      <c r="H2456" s="2">
        <v>4</v>
      </c>
      <c r="I2456" s="2">
        <v>1</v>
      </c>
      <c r="J2456" s="2">
        <v>3</v>
      </c>
      <c r="K2456" s="2">
        <v>350000</v>
      </c>
      <c r="L2456" s="2" t="s">
        <v>13</v>
      </c>
      <c r="M2456" s="2" t="s">
        <v>24</v>
      </c>
      <c r="N2456" s="16">
        <f t="shared" si="0"/>
        <v>1995</v>
      </c>
      <c r="O2456" s="16" t="str">
        <f t="shared" si="1"/>
        <v>Not Good Condition</v>
      </c>
      <c r="P2456" s="16" t="str">
        <f t="shared" si="2"/>
        <v>NEW but not excellent</v>
      </c>
      <c r="Q2456" s="18"/>
      <c r="S2456" s="19"/>
      <c r="T2456" s="20"/>
    </row>
    <row r="2457" spans="1:20" ht="15.75" customHeight="1" x14ac:dyDescent="0.2">
      <c r="A2457" s="2">
        <v>17242</v>
      </c>
      <c r="B2457" s="2">
        <v>9</v>
      </c>
      <c r="C2457" s="2">
        <v>5</v>
      </c>
      <c r="D2457" s="2">
        <v>1993</v>
      </c>
      <c r="E2457" s="2">
        <v>1994</v>
      </c>
      <c r="F2457" s="2">
        <v>3500</v>
      </c>
      <c r="G2457" s="2">
        <v>3</v>
      </c>
      <c r="H2457" s="2">
        <v>4</v>
      </c>
      <c r="I2457" s="2">
        <v>1</v>
      </c>
      <c r="J2457" s="2">
        <v>3</v>
      </c>
      <c r="K2457" s="2">
        <v>584500</v>
      </c>
      <c r="L2457" s="2" t="s">
        <v>17</v>
      </c>
      <c r="M2457" s="2" t="s">
        <v>24</v>
      </c>
      <c r="N2457" s="16">
        <f t="shared" si="0"/>
        <v>1993</v>
      </c>
      <c r="O2457" s="16" t="str">
        <f t="shared" si="1"/>
        <v>Good Condition</v>
      </c>
      <c r="P2457" s="16" t="str">
        <f t="shared" si="2"/>
        <v>NEW but not excellent</v>
      </c>
      <c r="Q2457" s="18"/>
      <c r="S2457" s="19"/>
      <c r="T2457" s="20"/>
    </row>
    <row r="2458" spans="1:20" ht="15.75" customHeight="1" x14ac:dyDescent="0.2">
      <c r="A2458" s="2">
        <v>10236</v>
      </c>
      <c r="B2458" s="2">
        <v>8</v>
      </c>
      <c r="C2458" s="2">
        <v>5</v>
      </c>
      <c r="D2458" s="2">
        <v>1994</v>
      </c>
      <c r="E2458" s="2">
        <v>1995</v>
      </c>
      <c r="F2458" s="2">
        <v>2494</v>
      </c>
      <c r="G2458" s="2">
        <v>2</v>
      </c>
      <c r="H2458" s="2">
        <v>4</v>
      </c>
      <c r="I2458" s="2">
        <v>1</v>
      </c>
      <c r="J2458" s="2">
        <v>3</v>
      </c>
      <c r="K2458" s="2">
        <v>321000</v>
      </c>
      <c r="L2458" s="2" t="s">
        <v>13</v>
      </c>
      <c r="M2458" s="2" t="s">
        <v>24</v>
      </c>
      <c r="N2458" s="16">
        <f t="shared" si="0"/>
        <v>1994</v>
      </c>
      <c r="O2458" s="16" t="str">
        <f t="shared" si="1"/>
        <v>Not Good Condition</v>
      </c>
      <c r="P2458" s="16" t="str">
        <f t="shared" si="2"/>
        <v>NEW but not excellent</v>
      </c>
      <c r="Q2458" s="18"/>
      <c r="S2458" s="19"/>
      <c r="T2458" s="20"/>
    </row>
    <row r="2459" spans="1:20" ht="15.75" customHeight="1" x14ac:dyDescent="0.2">
      <c r="A2459" s="2">
        <v>10120</v>
      </c>
      <c r="B2459" s="2">
        <v>8</v>
      </c>
      <c r="C2459" s="2">
        <v>5</v>
      </c>
      <c r="D2459" s="2">
        <v>1994</v>
      </c>
      <c r="E2459" s="2">
        <v>1994</v>
      </c>
      <c r="F2459" s="2">
        <v>2526</v>
      </c>
      <c r="G2459" s="2">
        <v>2</v>
      </c>
      <c r="H2459" s="2">
        <v>4</v>
      </c>
      <c r="I2459" s="2">
        <v>1</v>
      </c>
      <c r="J2459" s="2">
        <v>3</v>
      </c>
      <c r="K2459" s="2">
        <v>290000</v>
      </c>
      <c r="L2459" s="2" t="s">
        <v>13</v>
      </c>
      <c r="M2459" s="2" t="s">
        <v>24</v>
      </c>
      <c r="N2459" s="16">
        <f t="shared" si="0"/>
        <v>1994</v>
      </c>
      <c r="O2459" s="16" t="str">
        <f t="shared" si="1"/>
        <v>Not Good Condition</v>
      </c>
      <c r="P2459" s="16" t="str">
        <f t="shared" si="2"/>
        <v>NEW but not excellent</v>
      </c>
      <c r="Q2459" s="18"/>
      <c r="S2459" s="19"/>
      <c r="T2459" s="20"/>
    </row>
    <row r="2460" spans="1:20" ht="15.75" customHeight="1" x14ac:dyDescent="0.2">
      <c r="A2460" s="2">
        <v>12585</v>
      </c>
      <c r="B2460" s="2">
        <v>8</v>
      </c>
      <c r="C2460" s="2">
        <v>5</v>
      </c>
      <c r="D2460" s="2">
        <v>1993</v>
      </c>
      <c r="E2460" s="2">
        <v>1993</v>
      </c>
      <c r="F2460" s="2">
        <v>2799</v>
      </c>
      <c r="G2460" s="2">
        <v>2</v>
      </c>
      <c r="H2460" s="2">
        <v>3</v>
      </c>
      <c r="I2460" s="2">
        <v>1</v>
      </c>
      <c r="J2460" s="2">
        <v>3</v>
      </c>
      <c r="K2460" s="2">
        <v>315000</v>
      </c>
      <c r="L2460" s="2" t="s">
        <v>13</v>
      </c>
      <c r="M2460" s="2" t="s">
        <v>24</v>
      </c>
      <c r="N2460" s="16">
        <f t="shared" si="0"/>
        <v>1993</v>
      </c>
      <c r="O2460" s="16" t="str">
        <f t="shared" si="1"/>
        <v>Not Good Condition</v>
      </c>
      <c r="P2460" s="16" t="str">
        <f t="shared" si="2"/>
        <v>NEW but not excellent</v>
      </c>
      <c r="Q2460" s="18"/>
      <c r="S2460" s="19"/>
      <c r="T2460" s="20"/>
    </row>
    <row r="2461" spans="1:20" ht="15.75" customHeight="1" x14ac:dyDescent="0.2">
      <c r="A2461" s="2">
        <v>12447</v>
      </c>
      <c r="B2461" s="2">
        <v>8</v>
      </c>
      <c r="C2461" s="2">
        <v>5</v>
      </c>
      <c r="D2461" s="2">
        <v>2005</v>
      </c>
      <c r="E2461" s="2">
        <v>2006</v>
      </c>
      <c r="F2461" s="2">
        <v>1964</v>
      </c>
      <c r="G2461" s="2">
        <v>2</v>
      </c>
      <c r="H2461" s="2">
        <v>3</v>
      </c>
      <c r="I2461" s="2">
        <v>1</v>
      </c>
      <c r="J2461" s="2">
        <v>2</v>
      </c>
      <c r="K2461" s="2">
        <v>252000</v>
      </c>
      <c r="L2461" s="2" t="s">
        <v>13</v>
      </c>
      <c r="M2461" s="2" t="s">
        <v>19</v>
      </c>
      <c r="N2461" s="16">
        <f t="shared" si="0"/>
        <v>2005</v>
      </c>
      <c r="O2461" s="16" t="str">
        <f t="shared" si="1"/>
        <v>Not Good Condition</v>
      </c>
      <c r="P2461" s="16" t="str">
        <f t="shared" si="2"/>
        <v>NEW but not excellent</v>
      </c>
      <c r="Q2461" s="18"/>
      <c r="S2461" s="19"/>
      <c r="T2461" s="20"/>
    </row>
    <row r="2462" spans="1:20" ht="15.75" customHeight="1" x14ac:dyDescent="0.2">
      <c r="A2462" s="2">
        <v>15218</v>
      </c>
      <c r="B2462" s="2">
        <v>8</v>
      </c>
      <c r="C2462" s="2">
        <v>5</v>
      </c>
      <c r="D2462" s="2">
        <v>2006</v>
      </c>
      <c r="E2462" s="2">
        <v>2006</v>
      </c>
      <c r="F2462" s="2">
        <v>1670</v>
      </c>
      <c r="G2462" s="2">
        <v>2</v>
      </c>
      <c r="H2462" s="2">
        <v>2</v>
      </c>
      <c r="I2462" s="2">
        <v>1</v>
      </c>
      <c r="J2462" s="2">
        <v>3</v>
      </c>
      <c r="K2462" s="2">
        <v>336820</v>
      </c>
      <c r="L2462" s="2" t="s">
        <v>13</v>
      </c>
      <c r="M2462" s="2" t="s">
        <v>19</v>
      </c>
      <c r="N2462" s="16">
        <f t="shared" si="0"/>
        <v>2006</v>
      </c>
      <c r="O2462" s="16" t="str">
        <f t="shared" si="1"/>
        <v>Not Good Condition</v>
      </c>
      <c r="P2462" s="16" t="str">
        <f t="shared" si="2"/>
        <v>NEW but not excellent</v>
      </c>
      <c r="Q2462" s="18"/>
      <c r="S2462" s="19"/>
      <c r="T2462" s="20"/>
    </row>
    <row r="2463" spans="1:20" ht="15.75" customHeight="1" x14ac:dyDescent="0.2">
      <c r="A2463" s="2">
        <v>20896</v>
      </c>
      <c r="B2463" s="2">
        <v>8</v>
      </c>
      <c r="C2463" s="2">
        <v>5</v>
      </c>
      <c r="D2463" s="2">
        <v>2005</v>
      </c>
      <c r="E2463" s="2">
        <v>2006</v>
      </c>
      <c r="F2463" s="2">
        <v>2097</v>
      </c>
      <c r="G2463" s="2">
        <v>1</v>
      </c>
      <c r="H2463" s="2">
        <v>1</v>
      </c>
      <c r="I2463" s="2">
        <v>1</v>
      </c>
      <c r="J2463" s="2">
        <v>3</v>
      </c>
      <c r="K2463" s="2">
        <v>423000</v>
      </c>
      <c r="L2463" s="2" t="s">
        <v>13</v>
      </c>
      <c r="M2463" s="2" t="s">
        <v>19</v>
      </c>
      <c r="N2463" s="16">
        <f t="shared" si="0"/>
        <v>2005</v>
      </c>
      <c r="O2463" s="16" t="str">
        <f t="shared" si="1"/>
        <v>Not Good Condition</v>
      </c>
      <c r="P2463" s="16" t="str">
        <f t="shared" si="2"/>
        <v>NEW but not excellent</v>
      </c>
      <c r="Q2463" s="18"/>
      <c r="S2463" s="19"/>
      <c r="T2463" s="20"/>
    </row>
    <row r="2464" spans="1:20" ht="15.75" customHeight="1" x14ac:dyDescent="0.2">
      <c r="A2464" s="2">
        <v>10182</v>
      </c>
      <c r="B2464" s="2">
        <v>8</v>
      </c>
      <c r="C2464" s="2">
        <v>5</v>
      </c>
      <c r="D2464" s="2">
        <v>2006</v>
      </c>
      <c r="E2464" s="2">
        <v>2006</v>
      </c>
      <c r="F2464" s="2">
        <v>1660</v>
      </c>
      <c r="G2464" s="2">
        <v>2</v>
      </c>
      <c r="H2464" s="2">
        <v>3</v>
      </c>
      <c r="I2464" s="2">
        <v>1</v>
      </c>
      <c r="J2464" s="2">
        <v>2</v>
      </c>
      <c r="K2464" s="2">
        <v>290000</v>
      </c>
      <c r="L2464" s="2" t="s">
        <v>13</v>
      </c>
      <c r="M2464" s="2" t="s">
        <v>19</v>
      </c>
      <c r="N2464" s="16">
        <f t="shared" si="0"/>
        <v>2006</v>
      </c>
      <c r="O2464" s="16" t="str">
        <f t="shared" si="1"/>
        <v>Not Good Condition</v>
      </c>
      <c r="P2464" s="16" t="str">
        <f t="shared" si="2"/>
        <v>NEW but not excellent</v>
      </c>
      <c r="Q2464" s="18"/>
      <c r="S2464" s="19"/>
      <c r="T2464" s="20"/>
    </row>
    <row r="2465" spans="1:20" ht="15.75" customHeight="1" x14ac:dyDescent="0.2">
      <c r="A2465" s="2">
        <v>8688</v>
      </c>
      <c r="B2465" s="2">
        <v>7</v>
      </c>
      <c r="C2465" s="2">
        <v>5</v>
      </c>
      <c r="D2465" s="2">
        <v>2005</v>
      </c>
      <c r="E2465" s="2">
        <v>2005</v>
      </c>
      <c r="F2465" s="2">
        <v>1616</v>
      </c>
      <c r="G2465" s="2">
        <v>2</v>
      </c>
      <c r="H2465" s="2">
        <v>3</v>
      </c>
      <c r="I2465" s="2">
        <v>0</v>
      </c>
      <c r="J2465" s="2">
        <v>3</v>
      </c>
      <c r="K2465" s="2">
        <v>232000</v>
      </c>
      <c r="L2465" s="2" t="s">
        <v>13</v>
      </c>
      <c r="M2465" s="2" t="s">
        <v>19</v>
      </c>
      <c r="N2465" s="16">
        <f t="shared" si="0"/>
        <v>2005</v>
      </c>
      <c r="O2465" s="16" t="str">
        <f t="shared" si="1"/>
        <v>Not Good Condition</v>
      </c>
      <c r="P2465" s="16" t="str">
        <f t="shared" si="2"/>
        <v>NEW but not excellent</v>
      </c>
      <c r="Q2465" s="18"/>
      <c r="S2465" s="19"/>
      <c r="T2465" s="20"/>
    </row>
    <row r="2466" spans="1:20" ht="15.75" customHeight="1" x14ac:dyDescent="0.2">
      <c r="A2466" s="2">
        <v>10936</v>
      </c>
      <c r="B2466" s="2">
        <v>8</v>
      </c>
      <c r="C2466" s="2">
        <v>5</v>
      </c>
      <c r="D2466" s="2">
        <v>2006</v>
      </c>
      <c r="E2466" s="2">
        <v>2006</v>
      </c>
      <c r="F2466" s="2">
        <v>1504</v>
      </c>
      <c r="G2466" s="2">
        <v>2</v>
      </c>
      <c r="H2466" s="2">
        <v>3</v>
      </c>
      <c r="I2466" s="2">
        <v>0</v>
      </c>
      <c r="J2466" s="2">
        <v>2</v>
      </c>
      <c r="K2466" s="2">
        <v>199000</v>
      </c>
      <c r="L2466" s="2" t="s">
        <v>13</v>
      </c>
      <c r="M2466" s="2" t="s">
        <v>19</v>
      </c>
      <c r="N2466" s="16">
        <f t="shared" si="0"/>
        <v>2006</v>
      </c>
      <c r="O2466" s="16" t="str">
        <f t="shared" si="1"/>
        <v>Not Good Condition</v>
      </c>
      <c r="P2466" s="16" t="str">
        <f t="shared" si="2"/>
        <v>NEW but not excellent</v>
      </c>
      <c r="Q2466" s="18"/>
      <c r="S2466" s="19"/>
      <c r="T2466" s="20"/>
    </row>
    <row r="2467" spans="1:20" ht="15.75" customHeight="1" x14ac:dyDescent="0.2">
      <c r="A2467" s="2">
        <v>8640</v>
      </c>
      <c r="B2467" s="2">
        <v>8</v>
      </c>
      <c r="C2467" s="2">
        <v>5</v>
      </c>
      <c r="D2467" s="2">
        <v>2006</v>
      </c>
      <c r="E2467" s="2">
        <v>2006</v>
      </c>
      <c r="F2467" s="2">
        <v>1278</v>
      </c>
      <c r="G2467" s="2">
        <v>2</v>
      </c>
      <c r="H2467" s="2">
        <v>2</v>
      </c>
      <c r="I2467" s="2">
        <v>0</v>
      </c>
      <c r="J2467" s="2">
        <v>2</v>
      </c>
      <c r="K2467" s="2">
        <v>198600</v>
      </c>
      <c r="L2467" s="2" t="s">
        <v>13</v>
      </c>
      <c r="M2467" s="2" t="s">
        <v>19</v>
      </c>
      <c r="N2467" s="16">
        <f t="shared" si="0"/>
        <v>2006</v>
      </c>
      <c r="O2467" s="16" t="str">
        <f t="shared" si="1"/>
        <v>Not Good Condition</v>
      </c>
      <c r="P2467" s="16" t="str">
        <f t="shared" si="2"/>
        <v>NEW but not excellent</v>
      </c>
      <c r="Q2467" s="18"/>
      <c r="S2467" s="19"/>
      <c r="T2467" s="20"/>
    </row>
    <row r="2468" spans="1:20" ht="15.75" customHeight="1" x14ac:dyDescent="0.2">
      <c r="A2468" s="2">
        <v>13162</v>
      </c>
      <c r="B2468" s="2">
        <v>9</v>
      </c>
      <c r="C2468" s="2">
        <v>5</v>
      </c>
      <c r="D2468" s="2">
        <v>2006</v>
      </c>
      <c r="E2468" s="2">
        <v>2006</v>
      </c>
      <c r="F2468" s="2">
        <v>2640</v>
      </c>
      <c r="G2468" s="2">
        <v>3</v>
      </c>
      <c r="H2468" s="2">
        <v>3</v>
      </c>
      <c r="I2468" s="2">
        <v>1</v>
      </c>
      <c r="J2468" s="2">
        <v>3</v>
      </c>
      <c r="K2468" s="2">
        <v>405749</v>
      </c>
      <c r="L2468" s="2" t="s">
        <v>13</v>
      </c>
      <c r="M2468" s="2" t="s">
        <v>19</v>
      </c>
      <c r="N2468" s="16">
        <f t="shared" si="0"/>
        <v>2006</v>
      </c>
      <c r="O2468" s="16" t="str">
        <f t="shared" si="1"/>
        <v>Not Good Condition</v>
      </c>
      <c r="P2468" s="16" t="str">
        <f t="shared" si="2"/>
        <v>NEW but not excellent</v>
      </c>
      <c r="Q2468" s="18"/>
      <c r="S2468" s="19"/>
      <c r="T2468" s="20"/>
    </row>
    <row r="2469" spans="1:20" ht="15.75" customHeight="1" x14ac:dyDescent="0.2">
      <c r="A2469" s="2">
        <v>11216</v>
      </c>
      <c r="B2469" s="2">
        <v>8</v>
      </c>
      <c r="C2469" s="2">
        <v>5</v>
      </c>
      <c r="D2469" s="2">
        <v>2006</v>
      </c>
      <c r="E2469" s="2">
        <v>2006</v>
      </c>
      <c r="F2469" s="2">
        <v>1489</v>
      </c>
      <c r="G2469" s="2">
        <v>2</v>
      </c>
      <c r="H2469" s="2">
        <v>3</v>
      </c>
      <c r="I2469" s="2">
        <v>1</v>
      </c>
      <c r="J2469" s="2">
        <v>2</v>
      </c>
      <c r="K2469" s="2">
        <v>232600</v>
      </c>
      <c r="L2469" s="2" t="s">
        <v>13</v>
      </c>
      <c r="M2469" s="2" t="s">
        <v>19</v>
      </c>
      <c r="N2469" s="16">
        <f t="shared" si="0"/>
        <v>2006</v>
      </c>
      <c r="O2469" s="16" t="str">
        <f t="shared" si="1"/>
        <v>Not Good Condition</v>
      </c>
      <c r="P2469" s="16" t="str">
        <f t="shared" si="2"/>
        <v>NEW but not excellent</v>
      </c>
      <c r="Q2469" s="18"/>
      <c r="S2469" s="19"/>
      <c r="T2469" s="20"/>
    </row>
    <row r="2470" spans="1:20" ht="15.75" customHeight="1" x14ac:dyDescent="0.2">
      <c r="A2470" s="2">
        <v>10728</v>
      </c>
      <c r="B2470" s="2">
        <v>8</v>
      </c>
      <c r="C2470" s="2">
        <v>5</v>
      </c>
      <c r="D2470" s="2">
        <v>2006</v>
      </c>
      <c r="E2470" s="2">
        <v>2006</v>
      </c>
      <c r="F2470" s="2">
        <v>1939</v>
      </c>
      <c r="G2470" s="2">
        <v>2</v>
      </c>
      <c r="H2470" s="2">
        <v>3</v>
      </c>
      <c r="I2470" s="2">
        <v>1</v>
      </c>
      <c r="J2470" s="2">
        <v>3</v>
      </c>
      <c r="K2470" s="2">
        <v>266000</v>
      </c>
      <c r="L2470" s="2" t="s">
        <v>13</v>
      </c>
      <c r="M2470" s="2" t="s">
        <v>19</v>
      </c>
      <c r="N2470" s="16">
        <f t="shared" si="0"/>
        <v>2006</v>
      </c>
      <c r="O2470" s="16" t="str">
        <f t="shared" si="1"/>
        <v>Not Good Condition</v>
      </c>
      <c r="P2470" s="16" t="str">
        <f t="shared" si="2"/>
        <v>NEW but not excellent</v>
      </c>
      <c r="Q2470" s="18"/>
      <c r="S2470" s="19"/>
      <c r="T2470" s="20"/>
    </row>
    <row r="2471" spans="1:20" ht="15.75" customHeight="1" x14ac:dyDescent="0.2">
      <c r="A2471" s="2">
        <v>8125</v>
      </c>
      <c r="B2471" s="2">
        <v>7</v>
      </c>
      <c r="C2471" s="2">
        <v>5</v>
      </c>
      <c r="D2471" s="2">
        <v>2005</v>
      </c>
      <c r="E2471" s="2">
        <v>2006</v>
      </c>
      <c r="F2471" s="2">
        <v>1553</v>
      </c>
      <c r="G2471" s="2">
        <v>2</v>
      </c>
      <c r="H2471" s="2">
        <v>3</v>
      </c>
      <c r="I2471" s="2">
        <v>0</v>
      </c>
      <c r="J2471" s="2">
        <v>2</v>
      </c>
      <c r="K2471" s="2">
        <v>186500</v>
      </c>
      <c r="L2471" s="2" t="s">
        <v>13</v>
      </c>
      <c r="M2471" s="2" t="s">
        <v>19</v>
      </c>
      <c r="N2471" s="16">
        <f t="shared" si="0"/>
        <v>2005</v>
      </c>
      <c r="O2471" s="16" t="str">
        <f t="shared" si="1"/>
        <v>Not Good Condition</v>
      </c>
      <c r="P2471" s="16" t="str">
        <f t="shared" si="2"/>
        <v>NEW but not excellent</v>
      </c>
      <c r="Q2471" s="18"/>
      <c r="S2471" s="19"/>
      <c r="T2471" s="20"/>
    </row>
    <row r="2472" spans="1:20" ht="15.75" customHeight="1" x14ac:dyDescent="0.2">
      <c r="A2472" s="2">
        <v>8125</v>
      </c>
      <c r="B2472" s="2">
        <v>6</v>
      </c>
      <c r="C2472" s="2">
        <v>5</v>
      </c>
      <c r="D2472" s="2">
        <v>2005</v>
      </c>
      <c r="E2472" s="2">
        <v>2005</v>
      </c>
      <c r="F2472" s="2">
        <v>1716</v>
      </c>
      <c r="G2472" s="2">
        <v>2</v>
      </c>
      <c r="H2472" s="2">
        <v>3</v>
      </c>
      <c r="I2472" s="2">
        <v>0</v>
      </c>
      <c r="J2472" s="2">
        <v>2</v>
      </c>
      <c r="K2472" s="2">
        <v>200825</v>
      </c>
      <c r="L2472" s="2" t="s">
        <v>13</v>
      </c>
      <c r="M2472" s="2" t="s">
        <v>19</v>
      </c>
      <c r="N2472" s="16">
        <f t="shared" si="0"/>
        <v>2005</v>
      </c>
      <c r="O2472" s="16" t="str">
        <f t="shared" si="1"/>
        <v>Not Good Condition</v>
      </c>
      <c r="P2472" s="16" t="str">
        <f t="shared" si="2"/>
        <v>NEW but not excellent</v>
      </c>
      <c r="Q2472" s="18"/>
      <c r="S2472" s="19"/>
      <c r="T2472" s="20"/>
    </row>
    <row r="2473" spans="1:20" ht="15.75" customHeight="1" x14ac:dyDescent="0.2">
      <c r="A2473" s="2">
        <v>8125</v>
      </c>
      <c r="B2473" s="2">
        <v>7</v>
      </c>
      <c r="C2473" s="2">
        <v>5</v>
      </c>
      <c r="D2473" s="2">
        <v>2006</v>
      </c>
      <c r="E2473" s="2">
        <v>2006</v>
      </c>
      <c r="F2473" s="2">
        <v>1576</v>
      </c>
      <c r="G2473" s="2">
        <v>2</v>
      </c>
      <c r="H2473" s="2">
        <v>3</v>
      </c>
      <c r="I2473" s="2">
        <v>0</v>
      </c>
      <c r="J2473" s="2">
        <v>2</v>
      </c>
      <c r="K2473" s="2">
        <v>197000</v>
      </c>
      <c r="L2473" s="2" t="s">
        <v>13</v>
      </c>
      <c r="M2473" s="2" t="s">
        <v>19</v>
      </c>
      <c r="N2473" s="16">
        <f t="shared" si="0"/>
        <v>2006</v>
      </c>
      <c r="O2473" s="16" t="str">
        <f t="shared" si="1"/>
        <v>Not Good Condition</v>
      </c>
      <c r="P2473" s="16" t="str">
        <f t="shared" si="2"/>
        <v>NEW but not excellent</v>
      </c>
      <c r="Q2473" s="18"/>
      <c r="S2473" s="19"/>
      <c r="T2473" s="20"/>
    </row>
    <row r="2474" spans="1:20" ht="15.75" customHeight="1" x14ac:dyDescent="0.2">
      <c r="A2474" s="2">
        <v>7200</v>
      </c>
      <c r="B2474" s="2">
        <v>6</v>
      </c>
      <c r="C2474" s="2">
        <v>5</v>
      </c>
      <c r="D2474" s="2">
        <v>2006</v>
      </c>
      <c r="E2474" s="2">
        <v>2006</v>
      </c>
      <c r="F2474" s="2">
        <v>1262</v>
      </c>
      <c r="G2474" s="2">
        <v>2</v>
      </c>
      <c r="H2474" s="2">
        <v>2</v>
      </c>
      <c r="I2474" s="2">
        <v>0</v>
      </c>
      <c r="J2474" s="2">
        <v>2</v>
      </c>
      <c r="K2474" s="2">
        <v>185000</v>
      </c>
      <c r="L2474" s="2" t="s">
        <v>13</v>
      </c>
      <c r="M2474" s="2" t="s">
        <v>19</v>
      </c>
      <c r="N2474" s="16">
        <f t="shared" si="0"/>
        <v>2006</v>
      </c>
      <c r="O2474" s="16" t="str">
        <f t="shared" si="1"/>
        <v>Not Good Condition</v>
      </c>
      <c r="P2474" s="16" t="str">
        <f t="shared" si="2"/>
        <v>NEW but not excellent</v>
      </c>
      <c r="Q2474" s="18"/>
      <c r="S2474" s="19"/>
      <c r="T2474" s="20"/>
    </row>
    <row r="2475" spans="1:20" ht="15.75" customHeight="1" x14ac:dyDescent="0.2">
      <c r="A2475" s="2">
        <v>7500</v>
      </c>
      <c r="B2475" s="2">
        <v>7</v>
      </c>
      <c r="C2475" s="2">
        <v>5</v>
      </c>
      <c r="D2475" s="2">
        <v>2005</v>
      </c>
      <c r="E2475" s="2">
        <v>2005</v>
      </c>
      <c r="F2475" s="2">
        <v>1266</v>
      </c>
      <c r="G2475" s="2">
        <v>2</v>
      </c>
      <c r="H2475" s="2">
        <v>3</v>
      </c>
      <c r="I2475" s="2">
        <v>1</v>
      </c>
      <c r="J2475" s="2">
        <v>2</v>
      </c>
      <c r="K2475" s="2">
        <v>176000</v>
      </c>
      <c r="L2475" s="2" t="s">
        <v>13</v>
      </c>
      <c r="M2475" s="2" t="s">
        <v>19</v>
      </c>
      <c r="N2475" s="16">
        <f t="shared" si="0"/>
        <v>2005</v>
      </c>
      <c r="O2475" s="16" t="str">
        <f t="shared" si="1"/>
        <v>Not Good Condition</v>
      </c>
      <c r="P2475" s="16" t="str">
        <f t="shared" si="2"/>
        <v>NEW but not excellent</v>
      </c>
      <c r="Q2475" s="18"/>
      <c r="S2475" s="19"/>
      <c r="T2475" s="20"/>
    </row>
    <row r="2476" spans="1:20" ht="15.75" customHeight="1" x14ac:dyDescent="0.2">
      <c r="A2476" s="2">
        <v>7200</v>
      </c>
      <c r="B2476" s="2">
        <v>7</v>
      </c>
      <c r="C2476" s="2">
        <v>5</v>
      </c>
      <c r="D2476" s="2">
        <v>2006</v>
      </c>
      <c r="E2476" s="2">
        <v>2006</v>
      </c>
      <c r="F2476" s="2">
        <v>1301</v>
      </c>
      <c r="G2476" s="2">
        <v>2</v>
      </c>
      <c r="H2476" s="2">
        <v>2</v>
      </c>
      <c r="I2476" s="2">
        <v>1</v>
      </c>
      <c r="J2476" s="2">
        <v>2</v>
      </c>
      <c r="K2476" s="2">
        <v>187750</v>
      </c>
      <c r="L2476" s="2" t="s">
        <v>13</v>
      </c>
      <c r="M2476" s="2" t="s">
        <v>19</v>
      </c>
      <c r="N2476" s="16">
        <f t="shared" si="0"/>
        <v>2006</v>
      </c>
      <c r="O2476" s="16" t="str">
        <f t="shared" si="1"/>
        <v>Not Good Condition</v>
      </c>
      <c r="P2476" s="16" t="str">
        <f t="shared" si="2"/>
        <v>NEW but not excellent</v>
      </c>
      <c r="Q2476" s="18"/>
      <c r="S2476" s="19"/>
      <c r="T2476" s="20"/>
    </row>
    <row r="2477" spans="1:20" ht="15.75" customHeight="1" x14ac:dyDescent="0.2">
      <c r="A2477" s="2">
        <v>7733</v>
      </c>
      <c r="B2477" s="2">
        <v>6</v>
      </c>
      <c r="C2477" s="2">
        <v>5</v>
      </c>
      <c r="D2477" s="2">
        <v>2005</v>
      </c>
      <c r="E2477" s="2">
        <v>2005</v>
      </c>
      <c r="F2477" s="2">
        <v>1142</v>
      </c>
      <c r="G2477" s="2">
        <v>1</v>
      </c>
      <c r="H2477" s="2">
        <v>3</v>
      </c>
      <c r="I2477" s="2">
        <v>0</v>
      </c>
      <c r="J2477" s="2">
        <v>0</v>
      </c>
      <c r="K2477" s="2">
        <v>139500</v>
      </c>
      <c r="L2477" s="2" t="s">
        <v>13</v>
      </c>
      <c r="M2477" s="2" t="s">
        <v>25</v>
      </c>
      <c r="N2477" s="16">
        <f t="shared" si="0"/>
        <v>2005</v>
      </c>
      <c r="O2477" s="16" t="str">
        <f t="shared" si="1"/>
        <v>Not Good Condition</v>
      </c>
      <c r="P2477" s="16" t="str">
        <f t="shared" si="2"/>
        <v>NEW but not excellent</v>
      </c>
      <c r="Q2477" s="18"/>
      <c r="S2477" s="19"/>
      <c r="T2477" s="20"/>
    </row>
    <row r="2478" spans="1:20" ht="15.75" customHeight="1" x14ac:dyDescent="0.2">
      <c r="A2478" s="2">
        <v>11024</v>
      </c>
      <c r="B2478" s="2">
        <v>7</v>
      </c>
      <c r="C2478" s="2">
        <v>5</v>
      </c>
      <c r="D2478" s="2">
        <v>2005</v>
      </c>
      <c r="E2478" s="2">
        <v>2006</v>
      </c>
      <c r="F2478" s="2">
        <v>1400</v>
      </c>
      <c r="G2478" s="2">
        <v>2</v>
      </c>
      <c r="H2478" s="2">
        <v>3</v>
      </c>
      <c r="I2478" s="2">
        <v>0</v>
      </c>
      <c r="J2478" s="2">
        <v>2</v>
      </c>
      <c r="K2478" s="2">
        <v>186800</v>
      </c>
      <c r="L2478" s="2" t="s">
        <v>13</v>
      </c>
      <c r="M2478" s="2" t="s">
        <v>25</v>
      </c>
      <c r="N2478" s="16">
        <f t="shared" si="0"/>
        <v>2005</v>
      </c>
      <c r="O2478" s="16" t="str">
        <f t="shared" si="1"/>
        <v>Not Good Condition</v>
      </c>
      <c r="P2478" s="16" t="str">
        <f t="shared" si="2"/>
        <v>NEW but not excellent</v>
      </c>
      <c r="Q2478" s="18"/>
      <c r="S2478" s="19"/>
      <c r="T2478" s="20"/>
    </row>
    <row r="2479" spans="1:20" ht="15.75" customHeight="1" x14ac:dyDescent="0.2">
      <c r="A2479" s="2">
        <v>13072</v>
      </c>
      <c r="B2479" s="2">
        <v>6</v>
      </c>
      <c r="C2479" s="2">
        <v>5</v>
      </c>
      <c r="D2479" s="2">
        <v>2005</v>
      </c>
      <c r="E2479" s="2">
        <v>2006</v>
      </c>
      <c r="F2479" s="2">
        <v>1131</v>
      </c>
      <c r="G2479" s="2">
        <v>1</v>
      </c>
      <c r="H2479" s="2">
        <v>3</v>
      </c>
      <c r="I2479" s="2">
        <v>0</v>
      </c>
      <c r="J2479" s="2">
        <v>0</v>
      </c>
      <c r="K2479" s="2">
        <v>132000</v>
      </c>
      <c r="L2479" s="2" t="s">
        <v>13</v>
      </c>
      <c r="M2479" s="2" t="s">
        <v>25</v>
      </c>
      <c r="N2479" s="16">
        <f t="shared" si="0"/>
        <v>2005</v>
      </c>
      <c r="O2479" s="16" t="str">
        <f t="shared" si="1"/>
        <v>Not Good Condition</v>
      </c>
      <c r="P2479" s="16" t="str">
        <f t="shared" si="2"/>
        <v>NEW but not excellent</v>
      </c>
      <c r="Q2479" s="18"/>
      <c r="S2479" s="19"/>
      <c r="T2479" s="20"/>
    </row>
    <row r="2480" spans="1:20" ht="15.75" customHeight="1" x14ac:dyDescent="0.2">
      <c r="A2480" s="2">
        <v>13072</v>
      </c>
      <c r="B2480" s="2">
        <v>6</v>
      </c>
      <c r="C2480" s="2">
        <v>5</v>
      </c>
      <c r="D2480" s="2">
        <v>2005</v>
      </c>
      <c r="E2480" s="2">
        <v>2005</v>
      </c>
      <c r="F2480" s="2">
        <v>1141</v>
      </c>
      <c r="G2480" s="2">
        <v>1</v>
      </c>
      <c r="H2480" s="2">
        <v>3</v>
      </c>
      <c r="I2480" s="2">
        <v>0</v>
      </c>
      <c r="J2480" s="2">
        <v>2</v>
      </c>
      <c r="K2480" s="2">
        <v>142500</v>
      </c>
      <c r="L2480" s="2" t="s">
        <v>13</v>
      </c>
      <c r="M2480" s="2" t="s">
        <v>25</v>
      </c>
      <c r="N2480" s="16">
        <f t="shared" si="0"/>
        <v>2005</v>
      </c>
      <c r="O2480" s="16" t="str">
        <f t="shared" si="1"/>
        <v>Not Good Condition</v>
      </c>
      <c r="P2480" s="16" t="str">
        <f t="shared" si="2"/>
        <v>NEW but not excellent</v>
      </c>
      <c r="Q2480" s="18"/>
      <c r="S2480" s="19"/>
      <c r="T2480" s="20"/>
    </row>
    <row r="2481" spans="1:20" ht="15.75" customHeight="1" x14ac:dyDescent="0.2">
      <c r="A2481" s="2">
        <v>13072</v>
      </c>
      <c r="B2481" s="2">
        <v>6</v>
      </c>
      <c r="C2481" s="2">
        <v>5</v>
      </c>
      <c r="D2481" s="2">
        <v>2004</v>
      </c>
      <c r="E2481" s="2">
        <v>2004</v>
      </c>
      <c r="F2481" s="2">
        <v>1158</v>
      </c>
      <c r="G2481" s="2">
        <v>1</v>
      </c>
      <c r="H2481" s="2">
        <v>3</v>
      </c>
      <c r="I2481" s="2">
        <v>0</v>
      </c>
      <c r="J2481" s="2">
        <v>2</v>
      </c>
      <c r="K2481" s="2">
        <v>158000</v>
      </c>
      <c r="L2481" s="2" t="s">
        <v>13</v>
      </c>
      <c r="M2481" s="2" t="s">
        <v>25</v>
      </c>
      <c r="N2481" s="16">
        <f t="shared" si="0"/>
        <v>2004</v>
      </c>
      <c r="O2481" s="16" t="str">
        <f t="shared" si="1"/>
        <v>Not Good Condition</v>
      </c>
      <c r="P2481" s="16" t="str">
        <f t="shared" si="2"/>
        <v>NEW but not excellent</v>
      </c>
      <c r="Q2481" s="18"/>
      <c r="S2481" s="19"/>
      <c r="T2481" s="20"/>
    </row>
    <row r="2482" spans="1:20" ht="15.75" customHeight="1" x14ac:dyDescent="0.2">
      <c r="A2482" s="2">
        <v>7800</v>
      </c>
      <c r="B2482" s="2">
        <v>7</v>
      </c>
      <c r="C2482" s="2">
        <v>5</v>
      </c>
      <c r="D2482" s="2">
        <v>2005</v>
      </c>
      <c r="E2482" s="2">
        <v>2005</v>
      </c>
      <c r="F2482" s="2">
        <v>1686</v>
      </c>
      <c r="G2482" s="2">
        <v>2</v>
      </c>
      <c r="H2482" s="2">
        <v>3</v>
      </c>
      <c r="I2482" s="2">
        <v>0</v>
      </c>
      <c r="J2482" s="2">
        <v>2</v>
      </c>
      <c r="K2482" s="2">
        <v>184000</v>
      </c>
      <c r="L2482" s="2" t="s">
        <v>13</v>
      </c>
      <c r="M2482" s="2" t="s">
        <v>25</v>
      </c>
      <c r="N2482" s="16">
        <f t="shared" si="0"/>
        <v>2005</v>
      </c>
      <c r="O2482" s="16" t="str">
        <f t="shared" si="1"/>
        <v>Not Good Condition</v>
      </c>
      <c r="P2482" s="16" t="str">
        <f t="shared" si="2"/>
        <v>NEW but not excellent</v>
      </c>
      <c r="Q2482" s="18"/>
      <c r="S2482" s="19"/>
      <c r="T2482" s="20"/>
    </row>
    <row r="2483" spans="1:20" ht="15.75" customHeight="1" x14ac:dyDescent="0.2">
      <c r="A2483" s="2">
        <v>7632</v>
      </c>
      <c r="B2483" s="2">
        <v>7</v>
      </c>
      <c r="C2483" s="2">
        <v>5</v>
      </c>
      <c r="D2483" s="2">
        <v>2005</v>
      </c>
      <c r="E2483" s="2">
        <v>2005</v>
      </c>
      <c r="F2483" s="2">
        <v>1585</v>
      </c>
      <c r="G2483" s="2">
        <v>2</v>
      </c>
      <c r="H2483" s="2">
        <v>3</v>
      </c>
      <c r="I2483" s="2">
        <v>0</v>
      </c>
      <c r="J2483" s="2">
        <v>2</v>
      </c>
      <c r="K2483" s="2">
        <v>184900</v>
      </c>
      <c r="L2483" s="2" t="s">
        <v>13</v>
      </c>
      <c r="M2483" s="2" t="s">
        <v>25</v>
      </c>
      <c r="N2483" s="16">
        <f t="shared" si="0"/>
        <v>2005</v>
      </c>
      <c r="O2483" s="16" t="str">
        <f t="shared" si="1"/>
        <v>Not Good Condition</v>
      </c>
      <c r="P2483" s="16" t="str">
        <f t="shared" si="2"/>
        <v>NEW but not excellent</v>
      </c>
      <c r="Q2483" s="18"/>
      <c r="S2483" s="19"/>
      <c r="T2483" s="20"/>
    </row>
    <row r="2484" spans="1:20" ht="15.75" customHeight="1" x14ac:dyDescent="0.2">
      <c r="A2484" s="2">
        <v>8304</v>
      </c>
      <c r="B2484" s="2">
        <v>6</v>
      </c>
      <c r="C2484" s="2">
        <v>5</v>
      </c>
      <c r="D2484" s="2">
        <v>1997</v>
      </c>
      <c r="E2484" s="2">
        <v>1998</v>
      </c>
      <c r="F2484" s="2">
        <v>1837</v>
      </c>
      <c r="G2484" s="2">
        <v>2</v>
      </c>
      <c r="H2484" s="2">
        <v>3</v>
      </c>
      <c r="I2484" s="2">
        <v>0</v>
      </c>
      <c r="J2484" s="2">
        <v>2</v>
      </c>
      <c r="K2484" s="2">
        <v>187000</v>
      </c>
      <c r="L2484" s="2" t="s">
        <v>13</v>
      </c>
      <c r="M2484" s="2" t="s">
        <v>25</v>
      </c>
      <c r="N2484" s="16">
        <f t="shared" si="0"/>
        <v>1997</v>
      </c>
      <c r="O2484" s="16" t="str">
        <f t="shared" si="1"/>
        <v>Not Good Condition</v>
      </c>
      <c r="P2484" s="16" t="str">
        <f t="shared" si="2"/>
        <v>NEW but not excellent</v>
      </c>
      <c r="Q2484" s="18"/>
      <c r="S2484" s="19"/>
      <c r="T2484" s="20"/>
    </row>
    <row r="2485" spans="1:20" ht="15.75" customHeight="1" x14ac:dyDescent="0.2">
      <c r="A2485" s="2">
        <v>7153</v>
      </c>
      <c r="B2485" s="2">
        <v>6</v>
      </c>
      <c r="C2485" s="2">
        <v>5</v>
      </c>
      <c r="D2485" s="2">
        <v>1992</v>
      </c>
      <c r="E2485" s="2">
        <v>1992</v>
      </c>
      <c r="F2485" s="2">
        <v>1603</v>
      </c>
      <c r="G2485" s="2">
        <v>2</v>
      </c>
      <c r="H2485" s="2">
        <v>3</v>
      </c>
      <c r="I2485" s="2">
        <v>0</v>
      </c>
      <c r="J2485" s="2">
        <v>2</v>
      </c>
      <c r="K2485" s="2">
        <v>175900</v>
      </c>
      <c r="L2485" s="2" t="s">
        <v>17</v>
      </c>
      <c r="M2485" s="2" t="s">
        <v>25</v>
      </c>
      <c r="N2485" s="16">
        <f t="shared" si="0"/>
        <v>1992</v>
      </c>
      <c r="O2485" s="16" t="str">
        <f t="shared" si="1"/>
        <v>Good Condition</v>
      </c>
      <c r="P2485" s="16" t="str">
        <f t="shared" si="2"/>
        <v>NEW but not excellent</v>
      </c>
      <c r="Q2485" s="18"/>
      <c r="S2485" s="19"/>
      <c r="T2485" s="20"/>
    </row>
    <row r="2486" spans="1:20" ht="15.75" customHeight="1" x14ac:dyDescent="0.2">
      <c r="A2486" s="2">
        <v>9370</v>
      </c>
      <c r="B2486" s="2">
        <v>6</v>
      </c>
      <c r="C2486" s="2">
        <v>5</v>
      </c>
      <c r="D2486" s="2">
        <v>1992</v>
      </c>
      <c r="E2486" s="2">
        <v>1993</v>
      </c>
      <c r="F2486" s="2">
        <v>1731</v>
      </c>
      <c r="G2486" s="2">
        <v>2</v>
      </c>
      <c r="H2486" s="2">
        <v>3</v>
      </c>
      <c r="I2486" s="2">
        <v>0</v>
      </c>
      <c r="J2486" s="2">
        <v>2</v>
      </c>
      <c r="K2486" s="2">
        <v>248500</v>
      </c>
      <c r="L2486" s="2" t="s">
        <v>13</v>
      </c>
      <c r="M2486" s="2" t="s">
        <v>25</v>
      </c>
      <c r="N2486" s="16">
        <f t="shared" si="0"/>
        <v>1992</v>
      </c>
      <c r="O2486" s="16" t="str">
        <f t="shared" si="1"/>
        <v>Not Good Condition</v>
      </c>
      <c r="P2486" s="16" t="str">
        <f t="shared" si="2"/>
        <v>NEW but not excellent</v>
      </c>
      <c r="Q2486" s="18"/>
      <c r="S2486" s="19"/>
      <c r="T2486" s="20"/>
    </row>
    <row r="2487" spans="1:20" ht="15.75" customHeight="1" x14ac:dyDescent="0.2">
      <c r="A2487" s="2">
        <v>7175</v>
      </c>
      <c r="B2487" s="2">
        <v>6</v>
      </c>
      <c r="C2487" s="2">
        <v>5</v>
      </c>
      <c r="D2487" s="2">
        <v>1990</v>
      </c>
      <c r="E2487" s="2">
        <v>1991</v>
      </c>
      <c r="F2487" s="2">
        <v>1398</v>
      </c>
      <c r="G2487" s="2">
        <v>2</v>
      </c>
      <c r="H2487" s="2">
        <v>2</v>
      </c>
      <c r="I2487" s="2">
        <v>0</v>
      </c>
      <c r="J2487" s="2">
        <v>2</v>
      </c>
      <c r="K2487" s="2">
        <v>172000</v>
      </c>
      <c r="L2487" s="2" t="s">
        <v>13</v>
      </c>
      <c r="M2487" s="2" t="s">
        <v>25</v>
      </c>
      <c r="N2487" s="16">
        <f t="shared" si="0"/>
        <v>1990</v>
      </c>
      <c r="O2487" s="16" t="str">
        <f t="shared" si="1"/>
        <v>Not Good Condition</v>
      </c>
      <c r="P2487" s="16" t="str">
        <f t="shared" si="2"/>
        <v>NEW but not excellent</v>
      </c>
      <c r="Q2487" s="18"/>
      <c r="S2487" s="19"/>
      <c r="T2487" s="20"/>
    </row>
    <row r="2488" spans="1:20" ht="15.75" customHeight="1" x14ac:dyDescent="0.2">
      <c r="A2488" s="2">
        <v>7175</v>
      </c>
      <c r="B2488" s="2">
        <v>6</v>
      </c>
      <c r="C2488" s="2">
        <v>5</v>
      </c>
      <c r="D2488" s="2">
        <v>1991</v>
      </c>
      <c r="E2488" s="2">
        <v>1991</v>
      </c>
      <c r="F2488" s="2">
        <v>1217</v>
      </c>
      <c r="G2488" s="2">
        <v>2</v>
      </c>
      <c r="H2488" s="2">
        <v>2</v>
      </c>
      <c r="I2488" s="2">
        <v>0</v>
      </c>
      <c r="J2488" s="2">
        <v>2</v>
      </c>
      <c r="K2488" s="2">
        <v>151000</v>
      </c>
      <c r="L2488" s="2" t="s">
        <v>13</v>
      </c>
      <c r="M2488" s="2" t="s">
        <v>25</v>
      </c>
      <c r="N2488" s="16">
        <f t="shared" si="0"/>
        <v>1991</v>
      </c>
      <c r="O2488" s="16" t="str">
        <f t="shared" si="1"/>
        <v>Not Good Condition</v>
      </c>
      <c r="P2488" s="16" t="str">
        <f t="shared" si="2"/>
        <v>NEW but not excellent</v>
      </c>
      <c r="Q2488" s="18"/>
      <c r="S2488" s="19"/>
      <c r="T2488" s="20"/>
    </row>
    <row r="2489" spans="1:20" ht="15.75" customHeight="1" x14ac:dyDescent="0.2">
      <c r="A2489" s="2">
        <v>9019</v>
      </c>
      <c r="B2489" s="2">
        <v>6</v>
      </c>
      <c r="C2489" s="2">
        <v>5</v>
      </c>
      <c r="D2489" s="2">
        <v>1994</v>
      </c>
      <c r="E2489" s="2">
        <v>1994</v>
      </c>
      <c r="F2489" s="2">
        <v>1320</v>
      </c>
      <c r="G2489" s="2">
        <v>2</v>
      </c>
      <c r="H2489" s="2">
        <v>3</v>
      </c>
      <c r="I2489" s="2">
        <v>0</v>
      </c>
      <c r="J2489" s="2">
        <v>2</v>
      </c>
      <c r="K2489" s="2">
        <v>150000</v>
      </c>
      <c r="L2489" s="2" t="s">
        <v>13</v>
      </c>
      <c r="M2489" s="2" t="s">
        <v>25</v>
      </c>
      <c r="N2489" s="16">
        <f t="shared" si="0"/>
        <v>1994</v>
      </c>
      <c r="O2489" s="16" t="str">
        <f t="shared" si="1"/>
        <v>Not Good Condition</v>
      </c>
      <c r="P2489" s="16" t="str">
        <f t="shared" si="2"/>
        <v>NEW but not excellent</v>
      </c>
      <c r="Q2489" s="18"/>
      <c r="S2489" s="19"/>
      <c r="T2489" s="20"/>
    </row>
    <row r="2490" spans="1:20" ht="15.75" customHeight="1" x14ac:dyDescent="0.2">
      <c r="A2490" s="2">
        <v>8900</v>
      </c>
      <c r="B2490" s="2">
        <v>4</v>
      </c>
      <c r="C2490" s="2">
        <v>4</v>
      </c>
      <c r="D2490" s="2">
        <v>1966</v>
      </c>
      <c r="E2490" s="2">
        <v>1966</v>
      </c>
      <c r="F2490" s="2">
        <v>1056</v>
      </c>
      <c r="G2490" s="2">
        <v>1</v>
      </c>
      <c r="H2490" s="2">
        <v>2</v>
      </c>
      <c r="I2490" s="2">
        <v>0</v>
      </c>
      <c r="J2490" s="2">
        <v>1</v>
      </c>
      <c r="K2490" s="2">
        <v>107000</v>
      </c>
      <c r="L2490" s="2" t="s">
        <v>13</v>
      </c>
      <c r="M2490" s="2" t="s">
        <v>25</v>
      </c>
      <c r="N2490" s="16">
        <f t="shared" si="0"/>
        <v>1966</v>
      </c>
      <c r="O2490" s="16" t="str">
        <f t="shared" si="1"/>
        <v>Not Good Condition</v>
      </c>
      <c r="P2490" s="16" t="str">
        <f t="shared" si="2"/>
        <v>NEW but not excellent</v>
      </c>
      <c r="Q2490" s="18"/>
      <c r="S2490" s="19"/>
      <c r="T2490" s="20"/>
    </row>
    <row r="2491" spans="1:20" ht="15.75" customHeight="1" x14ac:dyDescent="0.2">
      <c r="A2491" s="2">
        <v>7800</v>
      </c>
      <c r="B2491" s="2">
        <v>5</v>
      </c>
      <c r="C2491" s="2">
        <v>5</v>
      </c>
      <c r="D2491" s="2">
        <v>1965</v>
      </c>
      <c r="E2491" s="2">
        <v>1965</v>
      </c>
      <c r="F2491" s="2">
        <v>965</v>
      </c>
      <c r="G2491" s="2">
        <v>1</v>
      </c>
      <c r="H2491" s="2">
        <v>3</v>
      </c>
      <c r="I2491" s="2">
        <v>0</v>
      </c>
      <c r="J2491" s="2">
        <v>1</v>
      </c>
      <c r="K2491" s="2">
        <v>119900</v>
      </c>
      <c r="L2491" s="2" t="s">
        <v>13</v>
      </c>
      <c r="M2491" s="2" t="s">
        <v>25</v>
      </c>
      <c r="N2491" s="16">
        <f t="shared" si="0"/>
        <v>1965</v>
      </c>
      <c r="O2491" s="16" t="str">
        <f t="shared" si="1"/>
        <v>Not Good Condition</v>
      </c>
      <c r="P2491" s="16" t="str">
        <f t="shared" si="2"/>
        <v>NEW but not excellent</v>
      </c>
      <c r="Q2491" s="18"/>
      <c r="S2491" s="19"/>
      <c r="T2491" s="20"/>
    </row>
    <row r="2492" spans="1:20" ht="15.75" customHeight="1" x14ac:dyDescent="0.2">
      <c r="A2492" s="2">
        <v>9100</v>
      </c>
      <c r="B2492" s="2">
        <v>5</v>
      </c>
      <c r="C2492" s="2">
        <v>4</v>
      </c>
      <c r="D2492" s="2">
        <v>1962</v>
      </c>
      <c r="E2492" s="2">
        <v>1962</v>
      </c>
      <c r="F2492" s="2">
        <v>988</v>
      </c>
      <c r="G2492" s="2">
        <v>1</v>
      </c>
      <c r="H2492" s="2">
        <v>3</v>
      </c>
      <c r="I2492" s="2">
        <v>0</v>
      </c>
      <c r="J2492" s="2">
        <v>2</v>
      </c>
      <c r="K2492" s="2">
        <v>129500</v>
      </c>
      <c r="L2492" s="2" t="s">
        <v>13</v>
      </c>
      <c r="M2492" s="2" t="s">
        <v>27</v>
      </c>
      <c r="N2492" s="16">
        <f t="shared" si="0"/>
        <v>1962</v>
      </c>
      <c r="O2492" s="16" t="str">
        <f t="shared" si="1"/>
        <v>Not Good Condition</v>
      </c>
      <c r="P2492" s="16" t="str">
        <f t="shared" si="2"/>
        <v>NEW but not excellent</v>
      </c>
      <c r="Q2492" s="18"/>
      <c r="S2492" s="19"/>
      <c r="T2492" s="20"/>
    </row>
    <row r="2493" spans="1:20" ht="15.75" customHeight="1" x14ac:dyDescent="0.2">
      <c r="A2493" s="2">
        <v>9100</v>
      </c>
      <c r="B2493" s="2">
        <v>5</v>
      </c>
      <c r="C2493" s="2">
        <v>5</v>
      </c>
      <c r="D2493" s="2">
        <v>1963</v>
      </c>
      <c r="E2493" s="2">
        <v>1963</v>
      </c>
      <c r="F2493" s="2">
        <v>1728</v>
      </c>
      <c r="G2493" s="2">
        <v>2</v>
      </c>
      <c r="H2493" s="2">
        <v>6</v>
      </c>
      <c r="I2493" s="2">
        <v>0</v>
      </c>
      <c r="J2493" s="2">
        <v>2</v>
      </c>
      <c r="K2493" s="2">
        <v>125000</v>
      </c>
      <c r="L2493" s="2" t="s">
        <v>13</v>
      </c>
      <c r="M2493" s="2" t="s">
        <v>27</v>
      </c>
      <c r="N2493" s="16">
        <f t="shared" si="0"/>
        <v>1963</v>
      </c>
      <c r="O2493" s="16" t="str">
        <f t="shared" si="1"/>
        <v>Not Good Condition</v>
      </c>
      <c r="P2493" s="16" t="str">
        <f t="shared" si="2"/>
        <v>NEW but not excellent</v>
      </c>
      <c r="Q2493" s="18"/>
      <c r="S2493" s="19"/>
      <c r="T2493" s="20"/>
    </row>
    <row r="2494" spans="1:20" ht="15.75" customHeight="1" x14ac:dyDescent="0.2">
      <c r="A2494" s="2">
        <v>8927</v>
      </c>
      <c r="B2494" s="2">
        <v>6</v>
      </c>
      <c r="C2494" s="2">
        <v>6</v>
      </c>
      <c r="D2494" s="2">
        <v>1977</v>
      </c>
      <c r="E2494" s="2">
        <v>1977</v>
      </c>
      <c r="F2494" s="2">
        <v>1654</v>
      </c>
      <c r="G2494" s="2">
        <v>2</v>
      </c>
      <c r="H2494" s="2">
        <v>4</v>
      </c>
      <c r="I2494" s="2">
        <v>0</v>
      </c>
      <c r="J2494" s="2">
        <v>2</v>
      </c>
      <c r="K2494" s="2">
        <v>119500</v>
      </c>
      <c r="L2494" s="2" t="s">
        <v>17</v>
      </c>
      <c r="M2494" s="2" t="s">
        <v>27</v>
      </c>
      <c r="N2494" s="16">
        <f t="shared" si="0"/>
        <v>1977</v>
      </c>
      <c r="O2494" s="16" t="str">
        <f t="shared" si="1"/>
        <v>Good Condition</v>
      </c>
      <c r="P2494" s="16" t="str">
        <f t="shared" si="2"/>
        <v>NEW but not excellent</v>
      </c>
      <c r="Q2494" s="18"/>
      <c r="S2494" s="19"/>
      <c r="T2494" s="20"/>
    </row>
    <row r="2495" spans="1:20" ht="15.75" customHeight="1" x14ac:dyDescent="0.2">
      <c r="A2495" s="2">
        <v>9240</v>
      </c>
      <c r="B2495" s="2">
        <v>5</v>
      </c>
      <c r="C2495" s="2">
        <v>6</v>
      </c>
      <c r="D2495" s="2">
        <v>1962</v>
      </c>
      <c r="E2495" s="2">
        <v>2002</v>
      </c>
      <c r="F2495" s="2">
        <v>1211</v>
      </c>
      <c r="G2495" s="2">
        <v>1</v>
      </c>
      <c r="H2495" s="2">
        <v>2</v>
      </c>
      <c r="I2495" s="2">
        <v>1</v>
      </c>
      <c r="J2495" s="2">
        <v>2</v>
      </c>
      <c r="K2495" s="2">
        <v>144000</v>
      </c>
      <c r="L2495" s="2" t="s">
        <v>13</v>
      </c>
      <c r="M2495" s="2" t="s">
        <v>27</v>
      </c>
      <c r="N2495" s="16">
        <f t="shared" si="0"/>
        <v>1962</v>
      </c>
      <c r="O2495" s="16" t="str">
        <f t="shared" si="1"/>
        <v>Not Good Condition</v>
      </c>
      <c r="P2495" s="16" t="str">
        <f t="shared" si="2"/>
        <v>NEW but not excellent</v>
      </c>
      <c r="Q2495" s="18"/>
      <c r="S2495" s="19"/>
      <c r="T2495" s="20"/>
    </row>
    <row r="2496" spans="1:20" ht="15.75" customHeight="1" x14ac:dyDescent="0.2">
      <c r="A2496" s="2">
        <v>8471</v>
      </c>
      <c r="B2496" s="2">
        <v>6</v>
      </c>
      <c r="C2496" s="2">
        <v>7</v>
      </c>
      <c r="D2496" s="2">
        <v>1977</v>
      </c>
      <c r="E2496" s="2">
        <v>1995</v>
      </c>
      <c r="F2496" s="2">
        <v>1212</v>
      </c>
      <c r="G2496" s="2">
        <v>1</v>
      </c>
      <c r="H2496" s="2">
        <v>3</v>
      </c>
      <c r="I2496" s="2">
        <v>1</v>
      </c>
      <c r="J2496" s="2">
        <v>2</v>
      </c>
      <c r="K2496" s="2">
        <v>151000</v>
      </c>
      <c r="L2496" s="2" t="s">
        <v>13</v>
      </c>
      <c r="M2496" s="2" t="s">
        <v>27</v>
      </c>
      <c r="N2496" s="16">
        <f t="shared" si="0"/>
        <v>1977</v>
      </c>
      <c r="O2496" s="16" t="str">
        <f t="shared" si="1"/>
        <v>Not Good Condition</v>
      </c>
      <c r="P2496" s="16" t="str">
        <f t="shared" si="2"/>
        <v>NEW but not excellent</v>
      </c>
      <c r="Q2496" s="18"/>
      <c r="S2496" s="19"/>
      <c r="T2496" s="20"/>
    </row>
    <row r="2497" spans="1:20" ht="15.75" customHeight="1" x14ac:dyDescent="0.2">
      <c r="A2497" s="2">
        <v>9308</v>
      </c>
      <c r="B2497" s="2">
        <v>5</v>
      </c>
      <c r="C2497" s="2">
        <v>5</v>
      </c>
      <c r="D2497" s="2">
        <v>1965</v>
      </c>
      <c r="E2497" s="2">
        <v>1965</v>
      </c>
      <c r="F2497" s="2">
        <v>984</v>
      </c>
      <c r="G2497" s="2">
        <v>1</v>
      </c>
      <c r="H2497" s="2">
        <v>3</v>
      </c>
      <c r="I2497" s="2">
        <v>0</v>
      </c>
      <c r="J2497" s="2">
        <v>1</v>
      </c>
      <c r="K2497" s="2">
        <v>126000</v>
      </c>
      <c r="L2497" s="2" t="s">
        <v>13</v>
      </c>
      <c r="M2497" s="2" t="s">
        <v>27</v>
      </c>
      <c r="N2497" s="16">
        <f t="shared" si="0"/>
        <v>1965</v>
      </c>
      <c r="O2497" s="16" t="str">
        <f t="shared" si="1"/>
        <v>Not Good Condition</v>
      </c>
      <c r="P2497" s="16" t="str">
        <f t="shared" si="2"/>
        <v>NEW but not excellent</v>
      </c>
      <c r="Q2497" s="18"/>
      <c r="S2497" s="19"/>
      <c r="T2497" s="20"/>
    </row>
    <row r="2498" spans="1:20" ht="15.75" customHeight="1" x14ac:dyDescent="0.2">
      <c r="A2498" s="2">
        <v>8450</v>
      </c>
      <c r="B2498" s="2">
        <v>5</v>
      </c>
      <c r="C2498" s="2">
        <v>6</v>
      </c>
      <c r="D2498" s="2">
        <v>1968</v>
      </c>
      <c r="E2498" s="2">
        <v>1968</v>
      </c>
      <c r="F2498" s="2">
        <v>909</v>
      </c>
      <c r="G2498" s="2">
        <v>1</v>
      </c>
      <c r="H2498" s="2">
        <v>3</v>
      </c>
      <c r="I2498" s="2">
        <v>0</v>
      </c>
      <c r="J2498" s="2">
        <v>1</v>
      </c>
      <c r="K2498" s="2">
        <v>116000</v>
      </c>
      <c r="L2498" s="2" t="s">
        <v>13</v>
      </c>
      <c r="M2498" s="2" t="s">
        <v>27</v>
      </c>
      <c r="N2498" s="16">
        <f t="shared" si="0"/>
        <v>1968</v>
      </c>
      <c r="O2498" s="16" t="str">
        <f t="shared" si="1"/>
        <v>Not Good Condition</v>
      </c>
      <c r="P2498" s="16" t="str">
        <f t="shared" si="2"/>
        <v>NEW but not excellent</v>
      </c>
      <c r="Q2498" s="18"/>
      <c r="S2498" s="19"/>
      <c r="T2498" s="20"/>
    </row>
    <row r="2499" spans="1:20" ht="15.75" customHeight="1" x14ac:dyDescent="0.2">
      <c r="A2499" s="2">
        <v>8638</v>
      </c>
      <c r="B2499" s="2">
        <v>5</v>
      </c>
      <c r="C2499" s="2">
        <v>6</v>
      </c>
      <c r="D2499" s="2">
        <v>1963</v>
      </c>
      <c r="E2499" s="2">
        <v>1963</v>
      </c>
      <c r="F2499" s="2">
        <v>925</v>
      </c>
      <c r="G2499" s="2">
        <v>1</v>
      </c>
      <c r="H2499" s="2">
        <v>2</v>
      </c>
      <c r="I2499" s="2">
        <v>0</v>
      </c>
      <c r="J2499" s="2">
        <v>2</v>
      </c>
      <c r="K2499" s="2">
        <v>133500</v>
      </c>
      <c r="L2499" s="2" t="s">
        <v>13</v>
      </c>
      <c r="M2499" s="2" t="s">
        <v>27</v>
      </c>
      <c r="N2499" s="16">
        <f t="shared" si="0"/>
        <v>1963</v>
      </c>
      <c r="O2499" s="16" t="str">
        <f t="shared" si="1"/>
        <v>Not Good Condition</v>
      </c>
      <c r="P2499" s="16" t="str">
        <f t="shared" si="2"/>
        <v>NEW but not excellent</v>
      </c>
      <c r="Q2499" s="18"/>
      <c r="S2499" s="19"/>
      <c r="T2499" s="20"/>
    </row>
    <row r="2500" spans="1:20" ht="15.75" customHeight="1" x14ac:dyDescent="0.2">
      <c r="A2500" s="2">
        <v>13052</v>
      </c>
      <c r="B2500" s="2">
        <v>5</v>
      </c>
      <c r="C2500" s="2">
        <v>6</v>
      </c>
      <c r="D2500" s="2">
        <v>1965</v>
      </c>
      <c r="E2500" s="2">
        <v>1965</v>
      </c>
      <c r="F2500" s="2">
        <v>1024</v>
      </c>
      <c r="G2500" s="2">
        <v>1</v>
      </c>
      <c r="H2500" s="2">
        <v>3</v>
      </c>
      <c r="I2500" s="2">
        <v>0</v>
      </c>
      <c r="J2500" s="2">
        <v>1</v>
      </c>
      <c r="K2500" s="2">
        <v>120875</v>
      </c>
      <c r="L2500" s="2" t="s">
        <v>13</v>
      </c>
      <c r="M2500" s="2" t="s">
        <v>27</v>
      </c>
      <c r="N2500" s="16">
        <f t="shared" si="0"/>
        <v>1965</v>
      </c>
      <c r="O2500" s="16" t="str">
        <f t="shared" si="1"/>
        <v>Not Good Condition</v>
      </c>
      <c r="P2500" s="16" t="str">
        <f t="shared" si="2"/>
        <v>NEW but not excellent</v>
      </c>
      <c r="Q2500" s="18"/>
      <c r="S2500" s="19"/>
      <c r="T2500" s="20"/>
    </row>
    <row r="2501" spans="1:20" ht="15.75" customHeight="1" x14ac:dyDescent="0.2">
      <c r="A2501" s="2">
        <v>13526</v>
      </c>
      <c r="B2501" s="2">
        <v>5</v>
      </c>
      <c r="C2501" s="2">
        <v>6</v>
      </c>
      <c r="D2501" s="2">
        <v>1965</v>
      </c>
      <c r="E2501" s="2">
        <v>1965</v>
      </c>
      <c r="F2501" s="2">
        <v>935</v>
      </c>
      <c r="G2501" s="2">
        <v>1</v>
      </c>
      <c r="H2501" s="2">
        <v>3</v>
      </c>
      <c r="I2501" s="2">
        <v>0</v>
      </c>
      <c r="J2501" s="2">
        <v>1</v>
      </c>
      <c r="K2501" s="2">
        <v>137000</v>
      </c>
      <c r="L2501" s="2" t="s">
        <v>13</v>
      </c>
      <c r="M2501" s="2" t="s">
        <v>27</v>
      </c>
      <c r="N2501" s="16">
        <f t="shared" si="0"/>
        <v>1965</v>
      </c>
      <c r="O2501" s="16" t="str">
        <f t="shared" si="1"/>
        <v>Not Good Condition</v>
      </c>
      <c r="P2501" s="16" t="str">
        <f t="shared" si="2"/>
        <v>NEW but not excellent</v>
      </c>
      <c r="Q2501" s="18"/>
      <c r="S2501" s="19"/>
      <c r="T2501" s="20"/>
    </row>
    <row r="2502" spans="1:20" ht="15.75" customHeight="1" x14ac:dyDescent="0.2">
      <c r="A2502" s="2">
        <v>8020</v>
      </c>
      <c r="B2502" s="2">
        <v>5</v>
      </c>
      <c r="C2502" s="2">
        <v>6</v>
      </c>
      <c r="D2502" s="2">
        <v>1964</v>
      </c>
      <c r="E2502" s="2">
        <v>1964</v>
      </c>
      <c r="F2502" s="2">
        <v>912</v>
      </c>
      <c r="G2502" s="2">
        <v>1</v>
      </c>
      <c r="H2502" s="2">
        <v>3</v>
      </c>
      <c r="I2502" s="2">
        <v>0</v>
      </c>
      <c r="J2502" s="2">
        <v>0</v>
      </c>
      <c r="K2502" s="2">
        <v>124000</v>
      </c>
      <c r="L2502" s="2" t="s">
        <v>13</v>
      </c>
      <c r="M2502" s="2" t="s">
        <v>27</v>
      </c>
      <c r="N2502" s="16">
        <f t="shared" si="0"/>
        <v>1964</v>
      </c>
      <c r="O2502" s="16" t="str">
        <f t="shared" si="1"/>
        <v>Not Good Condition</v>
      </c>
      <c r="P2502" s="16" t="str">
        <f t="shared" si="2"/>
        <v>NEW but not excellent</v>
      </c>
      <c r="Q2502" s="18"/>
      <c r="S2502" s="19"/>
      <c r="T2502" s="20"/>
    </row>
    <row r="2503" spans="1:20" ht="15.75" customHeight="1" x14ac:dyDescent="0.2">
      <c r="A2503" s="2">
        <v>6993</v>
      </c>
      <c r="B2503" s="2">
        <v>5</v>
      </c>
      <c r="C2503" s="2">
        <v>7</v>
      </c>
      <c r="D2503" s="2">
        <v>1961</v>
      </c>
      <c r="E2503" s="2">
        <v>1994</v>
      </c>
      <c r="F2503" s="2">
        <v>1236</v>
      </c>
      <c r="G2503" s="2">
        <v>1</v>
      </c>
      <c r="H2503" s="2">
        <v>3</v>
      </c>
      <c r="I2503" s="2">
        <v>1</v>
      </c>
      <c r="J2503" s="2">
        <v>1</v>
      </c>
      <c r="K2503" s="2">
        <v>135000</v>
      </c>
      <c r="L2503" s="2" t="s">
        <v>13</v>
      </c>
      <c r="M2503" s="2" t="s">
        <v>27</v>
      </c>
      <c r="N2503" s="16">
        <f t="shared" si="0"/>
        <v>1961</v>
      </c>
      <c r="O2503" s="16" t="str">
        <f t="shared" si="1"/>
        <v>Not Good Condition</v>
      </c>
      <c r="P2503" s="16" t="str">
        <f t="shared" si="2"/>
        <v>NEW but not excellent</v>
      </c>
      <c r="Q2503" s="18"/>
      <c r="S2503" s="19"/>
      <c r="T2503" s="20"/>
    </row>
    <row r="2504" spans="1:20" ht="15.75" customHeight="1" x14ac:dyDescent="0.2">
      <c r="A2504" s="2">
        <v>8789</v>
      </c>
      <c r="B2504" s="2">
        <v>5</v>
      </c>
      <c r="C2504" s="2">
        <v>6</v>
      </c>
      <c r="D2504" s="2">
        <v>1967</v>
      </c>
      <c r="E2504" s="2">
        <v>1967</v>
      </c>
      <c r="F2504" s="2">
        <v>941</v>
      </c>
      <c r="G2504" s="2">
        <v>1</v>
      </c>
      <c r="H2504" s="2">
        <v>3</v>
      </c>
      <c r="I2504" s="2">
        <v>1</v>
      </c>
      <c r="J2504" s="2">
        <v>1</v>
      </c>
      <c r="K2504" s="2">
        <v>129200</v>
      </c>
      <c r="L2504" s="2" t="s">
        <v>13</v>
      </c>
      <c r="M2504" s="2" t="s">
        <v>27</v>
      </c>
      <c r="N2504" s="16">
        <f t="shared" si="0"/>
        <v>1967</v>
      </c>
      <c r="O2504" s="16" t="str">
        <f t="shared" si="1"/>
        <v>Not Good Condition</v>
      </c>
      <c r="P2504" s="16" t="str">
        <f t="shared" si="2"/>
        <v>NEW but not excellent</v>
      </c>
      <c r="Q2504" s="18"/>
      <c r="S2504" s="19"/>
      <c r="T2504" s="20"/>
    </row>
    <row r="2505" spans="1:20" ht="15.75" customHeight="1" x14ac:dyDescent="0.2">
      <c r="A2505" s="2">
        <v>14330</v>
      </c>
      <c r="B2505" s="2">
        <v>7</v>
      </c>
      <c r="C2505" s="2">
        <v>4</v>
      </c>
      <c r="D2505" s="2">
        <v>1974</v>
      </c>
      <c r="E2505" s="2">
        <v>1974</v>
      </c>
      <c r="F2505" s="2">
        <v>2646</v>
      </c>
      <c r="G2505" s="2">
        <v>2</v>
      </c>
      <c r="H2505" s="2">
        <v>3</v>
      </c>
      <c r="I2505" s="2">
        <v>4</v>
      </c>
      <c r="J2505" s="2">
        <v>2</v>
      </c>
      <c r="K2505" s="2">
        <v>260000</v>
      </c>
      <c r="L2505" s="2" t="s">
        <v>26</v>
      </c>
      <c r="M2505" s="2" t="s">
        <v>42</v>
      </c>
      <c r="N2505" s="16">
        <f t="shared" si="0"/>
        <v>1974</v>
      </c>
      <c r="O2505" s="16" t="str">
        <f t="shared" si="1"/>
        <v>Not Good Condition</v>
      </c>
      <c r="P2505" s="16" t="str">
        <f t="shared" si="2"/>
        <v>NEW but not excellent</v>
      </c>
      <c r="Q2505" s="18"/>
      <c r="S2505" s="19"/>
      <c r="T2505" s="20"/>
    </row>
    <row r="2506" spans="1:20" ht="15.75" customHeight="1" x14ac:dyDescent="0.2">
      <c r="A2506" s="2">
        <v>16059</v>
      </c>
      <c r="B2506" s="2">
        <v>8</v>
      </c>
      <c r="C2506" s="2">
        <v>5</v>
      </c>
      <c r="D2506" s="2">
        <v>1991</v>
      </c>
      <c r="E2506" s="2">
        <v>1992</v>
      </c>
      <c r="F2506" s="2">
        <v>2417</v>
      </c>
      <c r="G2506" s="2">
        <v>2</v>
      </c>
      <c r="H2506" s="2">
        <v>4</v>
      </c>
      <c r="I2506" s="2">
        <v>1</v>
      </c>
      <c r="J2506" s="2">
        <v>2</v>
      </c>
      <c r="K2506" s="2">
        <v>260000</v>
      </c>
      <c r="L2506" s="2" t="s">
        <v>13</v>
      </c>
      <c r="M2506" s="2" t="s">
        <v>24</v>
      </c>
      <c r="N2506" s="16">
        <f t="shared" si="0"/>
        <v>1991</v>
      </c>
      <c r="O2506" s="16" t="str">
        <f t="shared" si="1"/>
        <v>Not Good Condition</v>
      </c>
      <c r="P2506" s="16" t="str">
        <f t="shared" si="2"/>
        <v>NEW but not excellent</v>
      </c>
      <c r="Q2506" s="18"/>
      <c r="S2506" s="19"/>
      <c r="T2506" s="20"/>
    </row>
    <row r="2507" spans="1:20" ht="15.75" customHeight="1" x14ac:dyDescent="0.2">
      <c r="A2507" s="2">
        <v>11025</v>
      </c>
      <c r="B2507" s="2">
        <v>8</v>
      </c>
      <c r="C2507" s="2">
        <v>5</v>
      </c>
      <c r="D2507" s="2">
        <v>1992</v>
      </c>
      <c r="E2507" s="2">
        <v>1993</v>
      </c>
      <c r="F2507" s="2">
        <v>2826</v>
      </c>
      <c r="G2507" s="2">
        <v>2</v>
      </c>
      <c r="H2507" s="2">
        <v>3</v>
      </c>
      <c r="I2507" s="2">
        <v>3</v>
      </c>
      <c r="J2507" s="2">
        <v>3</v>
      </c>
      <c r="K2507" s="2">
        <v>334000</v>
      </c>
      <c r="L2507" s="2" t="s">
        <v>13</v>
      </c>
      <c r="M2507" s="2" t="s">
        <v>24</v>
      </c>
      <c r="N2507" s="16">
        <f t="shared" si="0"/>
        <v>1992</v>
      </c>
      <c r="O2507" s="16" t="str">
        <f t="shared" si="1"/>
        <v>Not Good Condition</v>
      </c>
      <c r="P2507" s="16" t="str">
        <f t="shared" si="2"/>
        <v>NEW but not excellent</v>
      </c>
      <c r="Q2507" s="18"/>
      <c r="S2507" s="19"/>
      <c r="T2507" s="20"/>
    </row>
    <row r="2508" spans="1:20" ht="15.75" customHeight="1" x14ac:dyDescent="0.2">
      <c r="A2508" s="2">
        <v>14541</v>
      </c>
      <c r="B2508" s="2">
        <v>8</v>
      </c>
      <c r="C2508" s="2">
        <v>7</v>
      </c>
      <c r="D2508" s="2">
        <v>1993</v>
      </c>
      <c r="E2508" s="2">
        <v>1993</v>
      </c>
      <c r="F2508" s="2">
        <v>2520</v>
      </c>
      <c r="G2508" s="2">
        <v>2</v>
      </c>
      <c r="H2508" s="2">
        <v>5</v>
      </c>
      <c r="I2508" s="2">
        <v>1</v>
      </c>
      <c r="J2508" s="2">
        <v>3</v>
      </c>
      <c r="K2508" s="2">
        <v>310000</v>
      </c>
      <c r="L2508" s="2" t="s">
        <v>17</v>
      </c>
      <c r="M2508" s="2" t="s">
        <v>24</v>
      </c>
      <c r="N2508" s="16">
        <f t="shared" si="0"/>
        <v>1993</v>
      </c>
      <c r="O2508" s="16" t="str">
        <f t="shared" si="1"/>
        <v>Good Condition</v>
      </c>
      <c r="P2508" s="16" t="str">
        <f t="shared" si="2"/>
        <v>NEW but not excellent</v>
      </c>
      <c r="Q2508" s="18"/>
      <c r="S2508" s="19"/>
      <c r="T2508" s="20"/>
    </row>
    <row r="2509" spans="1:20" ht="15.75" customHeight="1" x14ac:dyDescent="0.2">
      <c r="A2509" s="2">
        <v>13346</v>
      </c>
      <c r="B2509" s="2">
        <v>7</v>
      </c>
      <c r="C2509" s="2">
        <v>5</v>
      </c>
      <c r="D2509" s="2">
        <v>1992</v>
      </c>
      <c r="E2509" s="2">
        <v>2000</v>
      </c>
      <c r="F2509" s="2">
        <v>2295</v>
      </c>
      <c r="G2509" s="2">
        <v>2</v>
      </c>
      <c r="H2509" s="2">
        <v>4</v>
      </c>
      <c r="I2509" s="2">
        <v>1</v>
      </c>
      <c r="J2509" s="2">
        <v>2</v>
      </c>
      <c r="K2509" s="2">
        <v>268000</v>
      </c>
      <c r="L2509" s="2" t="s">
        <v>13</v>
      </c>
      <c r="M2509" s="2" t="s">
        <v>24</v>
      </c>
      <c r="N2509" s="16">
        <f t="shared" si="0"/>
        <v>1992</v>
      </c>
      <c r="O2509" s="16" t="str">
        <f t="shared" si="1"/>
        <v>Not Good Condition</v>
      </c>
      <c r="P2509" s="16" t="str">
        <f t="shared" si="2"/>
        <v>NEW but not excellent</v>
      </c>
      <c r="Q2509" s="18"/>
      <c r="S2509" s="19"/>
      <c r="T2509" s="20"/>
    </row>
    <row r="2510" spans="1:20" ht="15.75" customHeight="1" x14ac:dyDescent="0.2">
      <c r="A2510" s="2">
        <v>12461</v>
      </c>
      <c r="B2510" s="2">
        <v>8</v>
      </c>
      <c r="C2510" s="2">
        <v>5</v>
      </c>
      <c r="D2510" s="2">
        <v>1994</v>
      </c>
      <c r="E2510" s="2">
        <v>1995</v>
      </c>
      <c r="F2510" s="2">
        <v>1624</v>
      </c>
      <c r="G2510" s="2">
        <v>2</v>
      </c>
      <c r="H2510" s="2">
        <v>2</v>
      </c>
      <c r="I2510" s="2">
        <v>1</v>
      </c>
      <c r="J2510" s="2">
        <v>3</v>
      </c>
      <c r="K2510" s="2">
        <v>262000</v>
      </c>
      <c r="L2510" s="2" t="s">
        <v>13</v>
      </c>
      <c r="M2510" s="2" t="s">
        <v>24</v>
      </c>
      <c r="N2510" s="16">
        <f t="shared" si="0"/>
        <v>1994</v>
      </c>
      <c r="O2510" s="16" t="str">
        <f t="shared" si="1"/>
        <v>Not Good Condition</v>
      </c>
      <c r="P2510" s="16" t="str">
        <f t="shared" si="2"/>
        <v>NEW but not excellent</v>
      </c>
      <c r="Q2510" s="18"/>
      <c r="S2510" s="19"/>
      <c r="T2510" s="20"/>
    </row>
    <row r="2511" spans="1:20" ht="15.75" customHeight="1" x14ac:dyDescent="0.2">
      <c r="A2511" s="2">
        <v>3628</v>
      </c>
      <c r="B2511" s="2">
        <v>7</v>
      </c>
      <c r="C2511" s="2">
        <v>5</v>
      </c>
      <c r="D2511" s="2">
        <v>2004</v>
      </c>
      <c r="E2511" s="2">
        <v>2004</v>
      </c>
      <c r="F2511" s="2">
        <v>1143</v>
      </c>
      <c r="G2511" s="2">
        <v>1</v>
      </c>
      <c r="H2511" s="2">
        <v>1</v>
      </c>
      <c r="I2511" s="2">
        <v>1</v>
      </c>
      <c r="J2511" s="2">
        <v>2</v>
      </c>
      <c r="K2511" s="2">
        <v>176400</v>
      </c>
      <c r="L2511" s="2" t="s">
        <v>13</v>
      </c>
      <c r="M2511" s="2" t="s">
        <v>19</v>
      </c>
      <c r="N2511" s="16">
        <f t="shared" si="0"/>
        <v>2004</v>
      </c>
      <c r="O2511" s="16" t="str">
        <f t="shared" si="1"/>
        <v>Not Good Condition</v>
      </c>
      <c r="P2511" s="16" t="str">
        <f t="shared" si="2"/>
        <v>NEW but not excellent</v>
      </c>
      <c r="Q2511" s="18"/>
      <c r="S2511" s="19"/>
      <c r="T2511" s="20"/>
    </row>
    <row r="2512" spans="1:20" ht="15.75" customHeight="1" x14ac:dyDescent="0.2">
      <c r="A2512" s="2">
        <v>3316</v>
      </c>
      <c r="B2512" s="2">
        <v>8</v>
      </c>
      <c r="C2512" s="2">
        <v>5</v>
      </c>
      <c r="D2512" s="2">
        <v>2005</v>
      </c>
      <c r="E2512" s="2">
        <v>2005</v>
      </c>
      <c r="F2512" s="2">
        <v>1247</v>
      </c>
      <c r="G2512" s="2">
        <v>1</v>
      </c>
      <c r="H2512" s="2">
        <v>1</v>
      </c>
      <c r="I2512" s="2">
        <v>1</v>
      </c>
      <c r="J2512" s="2">
        <v>2</v>
      </c>
      <c r="K2512" s="2">
        <v>197000</v>
      </c>
      <c r="L2512" s="2" t="s">
        <v>13</v>
      </c>
      <c r="M2512" s="2" t="s">
        <v>19</v>
      </c>
      <c r="N2512" s="16">
        <f t="shared" si="0"/>
        <v>2005</v>
      </c>
      <c r="O2512" s="16" t="str">
        <f t="shared" si="1"/>
        <v>Not Good Condition</v>
      </c>
      <c r="P2512" s="16" t="str">
        <f t="shared" si="2"/>
        <v>NEW but not excellent</v>
      </c>
      <c r="Q2512" s="18"/>
      <c r="S2512" s="19"/>
      <c r="T2512" s="20"/>
    </row>
    <row r="2513" spans="1:20" ht="15.75" customHeight="1" x14ac:dyDescent="0.2">
      <c r="A2513" s="2">
        <v>3180</v>
      </c>
      <c r="B2513" s="2">
        <v>7</v>
      </c>
      <c r="C2513" s="2">
        <v>5</v>
      </c>
      <c r="D2513" s="2">
        <v>2005</v>
      </c>
      <c r="E2513" s="2">
        <v>2005</v>
      </c>
      <c r="F2513" s="2">
        <v>1200</v>
      </c>
      <c r="G2513" s="2">
        <v>2</v>
      </c>
      <c r="H2513" s="2">
        <v>2</v>
      </c>
      <c r="I2513" s="2">
        <v>0</v>
      </c>
      <c r="J2513" s="2">
        <v>2</v>
      </c>
      <c r="K2513" s="2">
        <v>151000</v>
      </c>
      <c r="L2513" s="2" t="s">
        <v>13</v>
      </c>
      <c r="M2513" s="2" t="s">
        <v>19</v>
      </c>
      <c r="N2513" s="16">
        <f t="shared" si="0"/>
        <v>2005</v>
      </c>
      <c r="O2513" s="16" t="str">
        <f t="shared" si="1"/>
        <v>Not Good Condition</v>
      </c>
      <c r="P2513" s="16" t="str">
        <f t="shared" si="2"/>
        <v>NEW but not excellent</v>
      </c>
      <c r="Q2513" s="18"/>
      <c r="S2513" s="19"/>
      <c r="T2513" s="20"/>
    </row>
    <row r="2514" spans="1:20" ht="15.75" customHeight="1" x14ac:dyDescent="0.2">
      <c r="A2514" s="2">
        <v>2544</v>
      </c>
      <c r="B2514" s="2">
        <v>7</v>
      </c>
      <c r="C2514" s="2">
        <v>5</v>
      </c>
      <c r="D2514" s="2">
        <v>2005</v>
      </c>
      <c r="E2514" s="2">
        <v>2005</v>
      </c>
      <c r="F2514" s="2">
        <v>1223</v>
      </c>
      <c r="G2514" s="2">
        <v>2</v>
      </c>
      <c r="H2514" s="2">
        <v>2</v>
      </c>
      <c r="I2514" s="2">
        <v>0</v>
      </c>
      <c r="J2514" s="2">
        <v>2</v>
      </c>
      <c r="K2514" s="2">
        <v>147400</v>
      </c>
      <c r="L2514" s="2" t="s">
        <v>13</v>
      </c>
      <c r="M2514" s="2" t="s">
        <v>19</v>
      </c>
      <c r="N2514" s="16">
        <f t="shared" si="0"/>
        <v>2005</v>
      </c>
      <c r="O2514" s="16" t="str">
        <f t="shared" si="1"/>
        <v>Not Good Condition</v>
      </c>
      <c r="P2514" s="16" t="str">
        <f t="shared" si="2"/>
        <v>NEW but not excellent</v>
      </c>
      <c r="Q2514" s="18"/>
      <c r="S2514" s="19"/>
      <c r="T2514" s="20"/>
    </row>
    <row r="2515" spans="1:20" ht="15.75" customHeight="1" x14ac:dyDescent="0.2">
      <c r="A2515" s="2">
        <v>2544</v>
      </c>
      <c r="B2515" s="2">
        <v>7</v>
      </c>
      <c r="C2515" s="2">
        <v>5</v>
      </c>
      <c r="D2515" s="2">
        <v>2005</v>
      </c>
      <c r="E2515" s="2">
        <v>2005</v>
      </c>
      <c r="F2515" s="2">
        <v>1223</v>
      </c>
      <c r="G2515" s="2">
        <v>2</v>
      </c>
      <c r="H2515" s="2">
        <v>2</v>
      </c>
      <c r="I2515" s="2">
        <v>0</v>
      </c>
      <c r="J2515" s="2">
        <v>2</v>
      </c>
      <c r="K2515" s="2">
        <v>149900</v>
      </c>
      <c r="L2515" s="2" t="s">
        <v>13</v>
      </c>
      <c r="M2515" s="2" t="s">
        <v>19</v>
      </c>
      <c r="N2515" s="16">
        <f t="shared" si="0"/>
        <v>2005</v>
      </c>
      <c r="O2515" s="16" t="str">
        <f t="shared" si="1"/>
        <v>Not Good Condition</v>
      </c>
      <c r="P2515" s="16" t="str">
        <f t="shared" si="2"/>
        <v>NEW but not excellent</v>
      </c>
      <c r="Q2515" s="18"/>
      <c r="S2515" s="19"/>
      <c r="T2515" s="20"/>
    </row>
    <row r="2516" spans="1:20" ht="15.75" customHeight="1" x14ac:dyDescent="0.2">
      <c r="A2516" s="2">
        <v>3180</v>
      </c>
      <c r="B2516" s="2">
        <v>7</v>
      </c>
      <c r="C2516" s="2">
        <v>5</v>
      </c>
      <c r="D2516" s="2">
        <v>2005</v>
      </c>
      <c r="E2516" s="2">
        <v>2005</v>
      </c>
      <c r="F2516" s="2">
        <v>1200</v>
      </c>
      <c r="G2516" s="2">
        <v>2</v>
      </c>
      <c r="H2516" s="2">
        <v>2</v>
      </c>
      <c r="I2516" s="2">
        <v>0</v>
      </c>
      <c r="J2516" s="2">
        <v>2</v>
      </c>
      <c r="K2516" s="2">
        <v>144152</v>
      </c>
      <c r="L2516" s="2" t="s">
        <v>13</v>
      </c>
      <c r="M2516" s="2" t="s">
        <v>19</v>
      </c>
      <c r="N2516" s="16">
        <f t="shared" si="0"/>
        <v>2005</v>
      </c>
      <c r="O2516" s="16" t="str">
        <f t="shared" si="1"/>
        <v>Not Good Condition</v>
      </c>
      <c r="P2516" s="16" t="str">
        <f t="shared" si="2"/>
        <v>NEW but not excellent</v>
      </c>
      <c r="Q2516" s="18"/>
      <c r="S2516" s="19"/>
      <c r="T2516" s="20"/>
    </row>
    <row r="2517" spans="1:20" ht="15.75" customHeight="1" x14ac:dyDescent="0.2">
      <c r="A2517" s="2">
        <v>2998</v>
      </c>
      <c r="B2517" s="2">
        <v>6</v>
      </c>
      <c r="C2517" s="2">
        <v>5</v>
      </c>
      <c r="D2517" s="2">
        <v>2000</v>
      </c>
      <c r="E2517" s="2">
        <v>2000</v>
      </c>
      <c r="F2517" s="2">
        <v>1524</v>
      </c>
      <c r="G2517" s="2">
        <v>2</v>
      </c>
      <c r="H2517" s="2">
        <v>2</v>
      </c>
      <c r="I2517" s="2">
        <v>0</v>
      </c>
      <c r="J2517" s="2">
        <v>2</v>
      </c>
      <c r="K2517" s="2">
        <v>166000</v>
      </c>
      <c r="L2517" s="2" t="s">
        <v>13</v>
      </c>
      <c r="M2517" s="2" t="s">
        <v>19</v>
      </c>
      <c r="N2517" s="16">
        <f t="shared" si="0"/>
        <v>2000</v>
      </c>
      <c r="O2517" s="16" t="str">
        <f t="shared" si="1"/>
        <v>Not Good Condition</v>
      </c>
      <c r="P2517" s="16" t="str">
        <f t="shared" si="2"/>
        <v>NEW but not excellent</v>
      </c>
      <c r="Q2517" s="18"/>
      <c r="S2517" s="19"/>
      <c r="T2517" s="20"/>
    </row>
    <row r="2518" spans="1:20" ht="15.75" customHeight="1" x14ac:dyDescent="0.2">
      <c r="A2518" s="2">
        <v>3735</v>
      </c>
      <c r="B2518" s="2">
        <v>7</v>
      </c>
      <c r="C2518" s="2">
        <v>5</v>
      </c>
      <c r="D2518" s="2">
        <v>1999</v>
      </c>
      <c r="E2518" s="2">
        <v>1999</v>
      </c>
      <c r="F2518" s="2">
        <v>1452</v>
      </c>
      <c r="G2518" s="2">
        <v>2</v>
      </c>
      <c r="H2518" s="2">
        <v>3</v>
      </c>
      <c r="I2518" s="2">
        <v>0</v>
      </c>
      <c r="J2518" s="2">
        <v>2</v>
      </c>
      <c r="K2518" s="2">
        <v>183900</v>
      </c>
      <c r="L2518" s="2" t="s">
        <v>13</v>
      </c>
      <c r="M2518" s="2" t="s">
        <v>19</v>
      </c>
      <c r="N2518" s="16">
        <f t="shared" si="0"/>
        <v>1999</v>
      </c>
      <c r="O2518" s="16" t="str">
        <f t="shared" si="1"/>
        <v>Not Good Condition</v>
      </c>
      <c r="P2518" s="16" t="str">
        <f t="shared" si="2"/>
        <v>NEW but not excellent</v>
      </c>
      <c r="Q2518" s="18"/>
      <c r="S2518" s="19"/>
      <c r="T2518" s="20"/>
    </row>
    <row r="2519" spans="1:20" ht="15.75" customHeight="1" x14ac:dyDescent="0.2">
      <c r="A2519" s="2">
        <v>2651</v>
      </c>
      <c r="B2519" s="2">
        <v>7</v>
      </c>
      <c r="C2519" s="2">
        <v>5</v>
      </c>
      <c r="D2519" s="2">
        <v>2000</v>
      </c>
      <c r="E2519" s="2">
        <v>2000</v>
      </c>
      <c r="F2519" s="2">
        <v>1382</v>
      </c>
      <c r="G2519" s="2">
        <v>2</v>
      </c>
      <c r="H2519" s="2">
        <v>3</v>
      </c>
      <c r="I2519" s="2">
        <v>0</v>
      </c>
      <c r="J2519" s="2">
        <v>2</v>
      </c>
      <c r="K2519" s="2">
        <v>165000</v>
      </c>
      <c r="L2519" s="2" t="s">
        <v>13</v>
      </c>
      <c r="M2519" s="2" t="s">
        <v>19</v>
      </c>
      <c r="N2519" s="16">
        <f t="shared" si="0"/>
        <v>2000</v>
      </c>
      <c r="O2519" s="16" t="str">
        <f t="shared" si="1"/>
        <v>Not Good Condition</v>
      </c>
      <c r="P2519" s="16" t="str">
        <f t="shared" si="2"/>
        <v>NEW but not excellent</v>
      </c>
      <c r="Q2519" s="18"/>
      <c r="S2519" s="19"/>
      <c r="T2519" s="20"/>
    </row>
    <row r="2520" spans="1:20" ht="15.75" customHeight="1" x14ac:dyDescent="0.2">
      <c r="A2520" s="2">
        <v>4447</v>
      </c>
      <c r="B2520" s="2">
        <v>7</v>
      </c>
      <c r="C2520" s="2">
        <v>5</v>
      </c>
      <c r="D2520" s="2">
        <v>2003</v>
      </c>
      <c r="E2520" s="2">
        <v>2003</v>
      </c>
      <c r="F2520" s="2">
        <v>1080</v>
      </c>
      <c r="G2520" s="2">
        <v>2</v>
      </c>
      <c r="H2520" s="2">
        <v>2</v>
      </c>
      <c r="I2520" s="2">
        <v>0</v>
      </c>
      <c r="J2520" s="2">
        <v>2</v>
      </c>
      <c r="K2520" s="2">
        <v>139000</v>
      </c>
      <c r="L2520" s="2" t="s">
        <v>13</v>
      </c>
      <c r="M2520" s="2" t="s">
        <v>19</v>
      </c>
      <c r="N2520" s="16">
        <f t="shared" si="0"/>
        <v>2003</v>
      </c>
      <c r="O2520" s="16" t="str">
        <f t="shared" si="1"/>
        <v>Not Good Condition</v>
      </c>
      <c r="P2520" s="16" t="str">
        <f t="shared" si="2"/>
        <v>NEW but not excellent</v>
      </c>
      <c r="Q2520" s="18"/>
      <c r="S2520" s="19"/>
      <c r="T2520" s="20"/>
    </row>
    <row r="2521" spans="1:20" ht="15.75" customHeight="1" x14ac:dyDescent="0.2">
      <c r="A2521" s="2">
        <v>8314</v>
      </c>
      <c r="B2521" s="2">
        <v>7</v>
      </c>
      <c r="C2521" s="2">
        <v>5</v>
      </c>
      <c r="D2521" s="2">
        <v>1997</v>
      </c>
      <c r="E2521" s="2">
        <v>1998</v>
      </c>
      <c r="F2521" s="2">
        <v>1694</v>
      </c>
      <c r="G2521" s="2">
        <v>2</v>
      </c>
      <c r="H2521" s="2">
        <v>3</v>
      </c>
      <c r="I2521" s="2">
        <v>1</v>
      </c>
      <c r="J2521" s="2">
        <v>1</v>
      </c>
      <c r="K2521" s="2">
        <v>200000</v>
      </c>
      <c r="L2521" s="2" t="s">
        <v>13</v>
      </c>
      <c r="M2521" s="2" t="s">
        <v>19</v>
      </c>
      <c r="N2521" s="16">
        <f t="shared" si="0"/>
        <v>1997</v>
      </c>
      <c r="O2521" s="16" t="str">
        <f t="shared" si="1"/>
        <v>Not Good Condition</v>
      </c>
      <c r="P2521" s="16" t="str">
        <f t="shared" si="2"/>
        <v>NEW but not excellent</v>
      </c>
      <c r="Q2521" s="18"/>
      <c r="S2521" s="19"/>
      <c r="T2521" s="20"/>
    </row>
    <row r="2522" spans="1:20" ht="15.75" customHeight="1" x14ac:dyDescent="0.2">
      <c r="A2522" s="2">
        <v>7180</v>
      </c>
      <c r="B2522" s="2">
        <v>8</v>
      </c>
      <c r="C2522" s="2">
        <v>5</v>
      </c>
      <c r="D2522" s="2">
        <v>2001</v>
      </c>
      <c r="E2522" s="2">
        <v>2002</v>
      </c>
      <c r="F2522" s="2">
        <v>1568</v>
      </c>
      <c r="G2522" s="2">
        <v>2</v>
      </c>
      <c r="H2522" s="2">
        <v>3</v>
      </c>
      <c r="I2522" s="2">
        <v>1</v>
      </c>
      <c r="J2522" s="2">
        <v>2</v>
      </c>
      <c r="K2522" s="2">
        <v>221000</v>
      </c>
      <c r="L2522" s="2" t="s">
        <v>13</v>
      </c>
      <c r="M2522" s="2" t="s">
        <v>19</v>
      </c>
      <c r="N2522" s="16">
        <f t="shared" si="0"/>
        <v>2001</v>
      </c>
      <c r="O2522" s="16" t="str">
        <f t="shared" si="1"/>
        <v>Not Good Condition</v>
      </c>
      <c r="P2522" s="16" t="str">
        <f t="shared" si="2"/>
        <v>NEW but not excellent</v>
      </c>
      <c r="Q2522" s="18"/>
      <c r="S2522" s="19"/>
      <c r="T2522" s="20"/>
    </row>
    <row r="2523" spans="1:20" ht="15.75" customHeight="1" x14ac:dyDescent="0.2">
      <c r="A2523" s="2">
        <v>9549</v>
      </c>
      <c r="B2523" s="2">
        <v>8</v>
      </c>
      <c r="C2523" s="2">
        <v>5</v>
      </c>
      <c r="D2523" s="2">
        <v>1995</v>
      </c>
      <c r="E2523" s="2">
        <v>1996</v>
      </c>
      <c r="F2523" s="2">
        <v>1494</v>
      </c>
      <c r="G2523" s="2">
        <v>1</v>
      </c>
      <c r="H2523" s="2">
        <v>2</v>
      </c>
      <c r="I2523" s="2">
        <v>1</v>
      </c>
      <c r="J2523" s="2">
        <v>2</v>
      </c>
      <c r="K2523" s="2">
        <v>270000</v>
      </c>
      <c r="L2523" s="2" t="s">
        <v>17</v>
      </c>
      <c r="M2523" s="2" t="s">
        <v>42</v>
      </c>
      <c r="N2523" s="16">
        <f t="shared" si="0"/>
        <v>1995</v>
      </c>
      <c r="O2523" s="16" t="str">
        <f t="shared" si="1"/>
        <v>Good Condition</v>
      </c>
      <c r="P2523" s="16" t="str">
        <f t="shared" si="2"/>
        <v>NEW but not excellent</v>
      </c>
      <c r="Q2523" s="18"/>
      <c r="S2523" s="19"/>
      <c r="T2523" s="20"/>
    </row>
    <row r="2524" spans="1:20" ht="15.75" customHeight="1" x14ac:dyDescent="0.2">
      <c r="A2524" s="2">
        <v>11250</v>
      </c>
      <c r="B2524" s="2">
        <v>6</v>
      </c>
      <c r="C2524" s="2">
        <v>6</v>
      </c>
      <c r="D2524" s="2">
        <v>1977</v>
      </c>
      <c r="E2524" s="2">
        <v>1977</v>
      </c>
      <c r="F2524" s="2">
        <v>1208</v>
      </c>
      <c r="G2524" s="2">
        <v>1</v>
      </c>
      <c r="H2524" s="2">
        <v>3</v>
      </c>
      <c r="I2524" s="2">
        <v>1</v>
      </c>
      <c r="J2524" s="2">
        <v>2</v>
      </c>
      <c r="K2524" s="2">
        <v>165000</v>
      </c>
      <c r="L2524" s="2" t="s">
        <v>13</v>
      </c>
      <c r="M2524" s="2" t="s">
        <v>42</v>
      </c>
      <c r="N2524" s="16">
        <f t="shared" si="0"/>
        <v>1977</v>
      </c>
      <c r="O2524" s="16" t="str">
        <f t="shared" si="1"/>
        <v>Not Good Condition</v>
      </c>
      <c r="P2524" s="16" t="str">
        <f t="shared" si="2"/>
        <v>NEW but not excellent</v>
      </c>
      <c r="Q2524" s="18"/>
      <c r="S2524" s="19"/>
      <c r="T2524" s="20"/>
    </row>
    <row r="2525" spans="1:20" ht="15.75" customHeight="1" x14ac:dyDescent="0.2">
      <c r="A2525" s="2">
        <v>3760</v>
      </c>
      <c r="B2525" s="2">
        <v>8</v>
      </c>
      <c r="C2525" s="2">
        <v>5</v>
      </c>
      <c r="D2525" s="2">
        <v>1980</v>
      </c>
      <c r="E2525" s="2">
        <v>1980</v>
      </c>
      <c r="F2525" s="2">
        <v>1235</v>
      </c>
      <c r="G2525" s="2">
        <v>1</v>
      </c>
      <c r="H2525" s="2">
        <v>1</v>
      </c>
      <c r="I2525" s="2">
        <v>3</v>
      </c>
      <c r="J2525" s="2">
        <v>2</v>
      </c>
      <c r="K2525" s="2">
        <v>214000</v>
      </c>
      <c r="L2525" s="2" t="s">
        <v>13</v>
      </c>
      <c r="M2525" s="2" t="s">
        <v>28</v>
      </c>
      <c r="N2525" s="16">
        <f t="shared" si="0"/>
        <v>1980</v>
      </c>
      <c r="O2525" s="16" t="str">
        <f t="shared" si="1"/>
        <v>Not Good Condition</v>
      </c>
      <c r="P2525" s="16" t="str">
        <f t="shared" si="2"/>
        <v>NEW but not excellent</v>
      </c>
      <c r="Q2525" s="18"/>
      <c r="S2525" s="19"/>
      <c r="T2525" s="20"/>
    </row>
    <row r="2526" spans="1:20" ht="15.75" customHeight="1" x14ac:dyDescent="0.2">
      <c r="A2526" s="2">
        <v>3640</v>
      </c>
      <c r="B2526" s="2">
        <v>8</v>
      </c>
      <c r="C2526" s="2">
        <v>5</v>
      </c>
      <c r="D2526" s="2">
        <v>1980</v>
      </c>
      <c r="E2526" s="2">
        <v>1980</v>
      </c>
      <c r="F2526" s="2">
        <v>1036</v>
      </c>
      <c r="G2526" s="2">
        <v>1</v>
      </c>
      <c r="H2526" s="2">
        <v>1</v>
      </c>
      <c r="I2526" s="2">
        <v>1</v>
      </c>
      <c r="J2526" s="2">
        <v>2</v>
      </c>
      <c r="K2526" s="2">
        <v>188000</v>
      </c>
      <c r="L2526" s="2" t="s">
        <v>13</v>
      </c>
      <c r="M2526" s="2" t="s">
        <v>28</v>
      </c>
      <c r="N2526" s="16">
        <f t="shared" si="0"/>
        <v>1980</v>
      </c>
      <c r="O2526" s="16" t="str">
        <f t="shared" si="1"/>
        <v>Not Good Condition</v>
      </c>
      <c r="P2526" s="16" t="str">
        <f t="shared" si="2"/>
        <v>NEW but not excellent</v>
      </c>
      <c r="Q2526" s="18"/>
      <c r="S2526" s="19"/>
      <c r="T2526" s="20"/>
    </row>
    <row r="2527" spans="1:20" ht="15.75" customHeight="1" x14ac:dyDescent="0.2">
      <c r="A2527" s="2">
        <v>3874</v>
      </c>
      <c r="B2527" s="2">
        <v>8</v>
      </c>
      <c r="C2527" s="2">
        <v>5</v>
      </c>
      <c r="D2527" s="2">
        <v>1980</v>
      </c>
      <c r="E2527" s="2">
        <v>1980</v>
      </c>
      <c r="F2527" s="2">
        <v>1226</v>
      </c>
      <c r="G2527" s="2">
        <v>1</v>
      </c>
      <c r="H2527" s="2">
        <v>1</v>
      </c>
      <c r="I2527" s="2">
        <v>1</v>
      </c>
      <c r="J2527" s="2">
        <v>2</v>
      </c>
      <c r="K2527" s="2">
        <v>190000</v>
      </c>
      <c r="L2527" s="2" t="s">
        <v>13</v>
      </c>
      <c r="M2527" s="2" t="s">
        <v>28</v>
      </c>
      <c r="N2527" s="16">
        <f t="shared" si="0"/>
        <v>1980</v>
      </c>
      <c r="O2527" s="16" t="str">
        <f t="shared" si="1"/>
        <v>Not Good Condition</v>
      </c>
      <c r="P2527" s="16" t="str">
        <f t="shared" si="2"/>
        <v>NEW but not excellent</v>
      </c>
      <c r="Q2527" s="18"/>
      <c r="S2527" s="19"/>
      <c r="T2527" s="20"/>
    </row>
    <row r="2528" spans="1:20" ht="15.75" customHeight="1" x14ac:dyDescent="0.2">
      <c r="A2528" s="2">
        <v>3876</v>
      </c>
      <c r="B2528" s="2">
        <v>8</v>
      </c>
      <c r="C2528" s="2">
        <v>5</v>
      </c>
      <c r="D2528" s="2">
        <v>1978</v>
      </c>
      <c r="E2528" s="2">
        <v>1978</v>
      </c>
      <c r="F2528" s="2">
        <v>1226</v>
      </c>
      <c r="G2528" s="2">
        <v>1</v>
      </c>
      <c r="H2528" s="2">
        <v>1</v>
      </c>
      <c r="I2528" s="2">
        <v>1</v>
      </c>
      <c r="J2528" s="2">
        <v>2</v>
      </c>
      <c r="K2528" s="2">
        <v>170000</v>
      </c>
      <c r="L2528" s="2" t="s">
        <v>13</v>
      </c>
      <c r="M2528" s="2" t="s">
        <v>28</v>
      </c>
      <c r="N2528" s="16">
        <f t="shared" si="0"/>
        <v>1978</v>
      </c>
      <c r="O2528" s="16" t="str">
        <f t="shared" si="1"/>
        <v>Not Good Condition</v>
      </c>
      <c r="P2528" s="16" t="str">
        <f t="shared" si="2"/>
        <v>NEW but not excellent</v>
      </c>
      <c r="Q2528" s="18"/>
      <c r="S2528" s="19"/>
      <c r="T2528" s="20"/>
    </row>
    <row r="2529" spans="1:20" ht="15.75" customHeight="1" x14ac:dyDescent="0.2">
      <c r="A2529" s="2">
        <v>50271</v>
      </c>
      <c r="B2529" s="2">
        <v>9</v>
      </c>
      <c r="C2529" s="2">
        <v>5</v>
      </c>
      <c r="D2529" s="2">
        <v>1981</v>
      </c>
      <c r="E2529" s="2">
        <v>1987</v>
      </c>
      <c r="F2529" s="2">
        <v>1842</v>
      </c>
      <c r="G2529" s="2">
        <v>0</v>
      </c>
      <c r="H2529" s="2">
        <v>0</v>
      </c>
      <c r="I2529" s="2">
        <v>1</v>
      </c>
      <c r="J2529" s="2">
        <v>3</v>
      </c>
      <c r="K2529" s="2">
        <v>385000</v>
      </c>
      <c r="L2529" s="2" t="s">
        <v>13</v>
      </c>
      <c r="M2529" s="2" t="s">
        <v>42</v>
      </c>
      <c r="N2529" s="16">
        <f t="shared" si="0"/>
        <v>1981</v>
      </c>
      <c r="O2529" s="16" t="str">
        <f t="shared" si="1"/>
        <v>Not Good Condition</v>
      </c>
      <c r="P2529" s="16" t="str">
        <f t="shared" si="2"/>
        <v>NEW but not excellent</v>
      </c>
      <c r="Q2529" s="18"/>
      <c r="S2529" s="19"/>
      <c r="T2529" s="20"/>
    </row>
    <row r="2530" spans="1:20" ht="15.75" customHeight="1" x14ac:dyDescent="0.2">
      <c r="A2530" s="2">
        <v>13110</v>
      </c>
      <c r="B2530" s="2">
        <v>5</v>
      </c>
      <c r="C2530" s="2">
        <v>6</v>
      </c>
      <c r="D2530" s="2">
        <v>1972</v>
      </c>
      <c r="E2530" s="2">
        <v>1972</v>
      </c>
      <c r="F2530" s="2">
        <v>1193</v>
      </c>
      <c r="G2530" s="2">
        <v>2</v>
      </c>
      <c r="H2530" s="2">
        <v>2</v>
      </c>
      <c r="I2530" s="2">
        <v>0</v>
      </c>
      <c r="J2530" s="2">
        <v>2</v>
      </c>
      <c r="K2530" s="2">
        <v>146500</v>
      </c>
      <c r="L2530" s="2" t="s">
        <v>13</v>
      </c>
      <c r="M2530" s="2" t="s">
        <v>18</v>
      </c>
      <c r="N2530" s="16">
        <f t="shared" si="0"/>
        <v>1972</v>
      </c>
      <c r="O2530" s="16" t="str">
        <f t="shared" si="1"/>
        <v>Not Good Condition</v>
      </c>
      <c r="P2530" s="16" t="str">
        <f t="shared" si="2"/>
        <v>NEW but not excellent</v>
      </c>
      <c r="Q2530" s="18"/>
      <c r="S2530" s="19"/>
      <c r="T2530" s="20"/>
    </row>
    <row r="2531" spans="1:20" ht="15.75" customHeight="1" x14ac:dyDescent="0.2">
      <c r="A2531" s="2">
        <v>10192</v>
      </c>
      <c r="B2531" s="2">
        <v>7</v>
      </c>
      <c r="C2531" s="2">
        <v>6</v>
      </c>
      <c r="D2531" s="2">
        <v>1968</v>
      </c>
      <c r="E2531" s="2">
        <v>1992</v>
      </c>
      <c r="F2531" s="2">
        <v>1920</v>
      </c>
      <c r="G2531" s="2">
        <v>3</v>
      </c>
      <c r="H2531" s="2">
        <v>4</v>
      </c>
      <c r="I2531" s="2">
        <v>1</v>
      </c>
      <c r="J2531" s="2">
        <v>2</v>
      </c>
      <c r="K2531" s="2">
        <v>170000</v>
      </c>
      <c r="L2531" s="2" t="s">
        <v>13</v>
      </c>
      <c r="M2531" s="2" t="s">
        <v>18</v>
      </c>
      <c r="N2531" s="16">
        <f t="shared" si="0"/>
        <v>1968</v>
      </c>
      <c r="O2531" s="16" t="str">
        <f t="shared" si="1"/>
        <v>Not Good Condition</v>
      </c>
      <c r="P2531" s="16" t="str">
        <f t="shared" si="2"/>
        <v>NEW but not excellent</v>
      </c>
      <c r="Q2531" s="18"/>
      <c r="S2531" s="19"/>
      <c r="T2531" s="20"/>
    </row>
    <row r="2532" spans="1:20" ht="15.75" customHeight="1" x14ac:dyDescent="0.2">
      <c r="A2532" s="2">
        <v>20781</v>
      </c>
      <c r="B2532" s="2">
        <v>7</v>
      </c>
      <c r="C2532" s="2">
        <v>7</v>
      </c>
      <c r="D2532" s="2">
        <v>1968</v>
      </c>
      <c r="E2532" s="2">
        <v>2003</v>
      </c>
      <c r="F2532" s="2">
        <v>2156</v>
      </c>
      <c r="G2532" s="2">
        <v>2</v>
      </c>
      <c r="H2532" s="2">
        <v>3</v>
      </c>
      <c r="I2532" s="2">
        <v>1</v>
      </c>
      <c r="J2532" s="2">
        <v>2</v>
      </c>
      <c r="K2532" s="2">
        <v>262500</v>
      </c>
      <c r="L2532" s="2" t="s">
        <v>13</v>
      </c>
      <c r="M2532" s="2" t="s">
        <v>18</v>
      </c>
      <c r="N2532" s="16">
        <f t="shared" si="0"/>
        <v>1968</v>
      </c>
      <c r="O2532" s="16" t="str">
        <f t="shared" si="1"/>
        <v>Not Good Condition</v>
      </c>
      <c r="P2532" s="16" t="str">
        <f t="shared" si="2"/>
        <v>NEW but not excellent</v>
      </c>
      <c r="Q2532" s="18"/>
      <c r="S2532" s="19"/>
      <c r="T2532" s="20"/>
    </row>
    <row r="2533" spans="1:20" ht="15.75" customHeight="1" x14ac:dyDescent="0.2">
      <c r="A2533" s="2">
        <v>11700</v>
      </c>
      <c r="B2533" s="2">
        <v>6</v>
      </c>
      <c r="C2533" s="2">
        <v>6</v>
      </c>
      <c r="D2533" s="2">
        <v>1968</v>
      </c>
      <c r="E2533" s="2">
        <v>1968</v>
      </c>
      <c r="F2533" s="2">
        <v>1416</v>
      </c>
      <c r="G2533" s="2">
        <v>2</v>
      </c>
      <c r="H2533" s="2">
        <v>3</v>
      </c>
      <c r="I2533" s="2">
        <v>1</v>
      </c>
      <c r="J2533" s="2">
        <v>2</v>
      </c>
      <c r="K2533" s="2">
        <v>179900</v>
      </c>
      <c r="L2533" s="2" t="s">
        <v>13</v>
      </c>
      <c r="M2533" s="2" t="s">
        <v>18</v>
      </c>
      <c r="N2533" s="16">
        <f t="shared" si="0"/>
        <v>1968</v>
      </c>
      <c r="O2533" s="16" t="str">
        <f t="shared" si="1"/>
        <v>Not Good Condition</v>
      </c>
      <c r="P2533" s="16" t="str">
        <f t="shared" si="2"/>
        <v>NEW but not excellent</v>
      </c>
      <c r="Q2533" s="18"/>
      <c r="S2533" s="19"/>
      <c r="T2533" s="20"/>
    </row>
    <row r="2534" spans="1:20" ht="15.75" customHeight="1" x14ac:dyDescent="0.2">
      <c r="A2534" s="2">
        <v>11029</v>
      </c>
      <c r="B2534" s="2">
        <v>6</v>
      </c>
      <c r="C2534" s="2">
        <v>7</v>
      </c>
      <c r="D2534" s="2">
        <v>1968</v>
      </c>
      <c r="E2534" s="2">
        <v>1984</v>
      </c>
      <c r="F2534" s="2">
        <v>2654</v>
      </c>
      <c r="G2534" s="2">
        <v>2</v>
      </c>
      <c r="H2534" s="2">
        <v>4</v>
      </c>
      <c r="I2534" s="2">
        <v>1</v>
      </c>
      <c r="J2534" s="2">
        <v>2</v>
      </c>
      <c r="K2534" s="2">
        <v>250000</v>
      </c>
      <c r="L2534" s="2" t="s">
        <v>13</v>
      </c>
      <c r="M2534" s="2" t="s">
        <v>18</v>
      </c>
      <c r="N2534" s="16">
        <f t="shared" si="0"/>
        <v>1968</v>
      </c>
      <c r="O2534" s="16" t="str">
        <f t="shared" si="1"/>
        <v>Not Good Condition</v>
      </c>
      <c r="P2534" s="16" t="str">
        <f t="shared" si="2"/>
        <v>NEW but not excellent</v>
      </c>
      <c r="Q2534" s="18"/>
      <c r="S2534" s="19"/>
      <c r="T2534" s="20"/>
    </row>
    <row r="2535" spans="1:20" ht="15.75" customHeight="1" x14ac:dyDescent="0.2">
      <c r="A2535" s="2">
        <v>10400</v>
      </c>
      <c r="B2535" s="2">
        <v>6</v>
      </c>
      <c r="C2535" s="2">
        <v>5</v>
      </c>
      <c r="D2535" s="2">
        <v>1972</v>
      </c>
      <c r="E2535" s="2">
        <v>1972</v>
      </c>
      <c r="F2535" s="2">
        <v>1790</v>
      </c>
      <c r="G2535" s="2">
        <v>1</v>
      </c>
      <c r="H2535" s="2">
        <v>4</v>
      </c>
      <c r="I2535" s="2">
        <v>1</v>
      </c>
      <c r="J2535" s="2">
        <v>2</v>
      </c>
      <c r="K2535" s="2">
        <v>165150</v>
      </c>
      <c r="L2535" s="2" t="s">
        <v>13</v>
      </c>
      <c r="M2535" s="2" t="s">
        <v>18</v>
      </c>
      <c r="N2535" s="16">
        <f t="shared" si="0"/>
        <v>1972</v>
      </c>
      <c r="O2535" s="16" t="str">
        <f t="shared" si="1"/>
        <v>Not Good Condition</v>
      </c>
      <c r="P2535" s="16" t="str">
        <f t="shared" si="2"/>
        <v>NEW but not excellent</v>
      </c>
      <c r="Q2535" s="18"/>
      <c r="S2535" s="19"/>
      <c r="T2535" s="20"/>
    </row>
    <row r="2536" spans="1:20" ht="15.75" customHeight="1" x14ac:dyDescent="0.2">
      <c r="A2536" s="2">
        <v>10140</v>
      </c>
      <c r="B2536" s="2">
        <v>7</v>
      </c>
      <c r="C2536" s="2">
        <v>6</v>
      </c>
      <c r="D2536" s="2">
        <v>1967</v>
      </c>
      <c r="E2536" s="2">
        <v>1967</v>
      </c>
      <c r="F2536" s="2">
        <v>1334</v>
      </c>
      <c r="G2536" s="2">
        <v>2</v>
      </c>
      <c r="H2536" s="2">
        <v>3</v>
      </c>
      <c r="I2536" s="2">
        <v>0</v>
      </c>
      <c r="J2536" s="2">
        <v>2</v>
      </c>
      <c r="K2536" s="2">
        <v>164500</v>
      </c>
      <c r="L2536" s="2" t="s">
        <v>13</v>
      </c>
      <c r="M2536" s="2" t="s">
        <v>18</v>
      </c>
      <c r="N2536" s="16">
        <f t="shared" si="0"/>
        <v>1967</v>
      </c>
      <c r="O2536" s="16" t="str">
        <f t="shared" si="1"/>
        <v>Not Good Condition</v>
      </c>
      <c r="P2536" s="16" t="str">
        <f t="shared" si="2"/>
        <v>NEW but not excellent</v>
      </c>
      <c r="Q2536" s="18"/>
      <c r="S2536" s="19"/>
      <c r="T2536" s="20"/>
    </row>
    <row r="2537" spans="1:20" ht="15.75" customHeight="1" x14ac:dyDescent="0.2">
      <c r="A2537" s="2">
        <v>9600</v>
      </c>
      <c r="B2537" s="2">
        <v>7</v>
      </c>
      <c r="C2537" s="2">
        <v>5</v>
      </c>
      <c r="D2537" s="2">
        <v>1969</v>
      </c>
      <c r="E2537" s="2">
        <v>1969</v>
      </c>
      <c r="F2537" s="2">
        <v>1164</v>
      </c>
      <c r="G2537" s="2">
        <v>1</v>
      </c>
      <c r="H2537" s="2">
        <v>3</v>
      </c>
      <c r="I2537" s="2">
        <v>0</v>
      </c>
      <c r="J2537" s="2">
        <v>2</v>
      </c>
      <c r="K2537" s="2">
        <v>140000</v>
      </c>
      <c r="L2537" s="2" t="s">
        <v>13</v>
      </c>
      <c r="M2537" s="2" t="s">
        <v>18</v>
      </c>
      <c r="N2537" s="16">
        <f t="shared" si="0"/>
        <v>1969</v>
      </c>
      <c r="O2537" s="16" t="str">
        <f t="shared" si="1"/>
        <v>Not Good Condition</v>
      </c>
      <c r="P2537" s="16" t="str">
        <f t="shared" si="2"/>
        <v>NEW but not excellent</v>
      </c>
      <c r="Q2537" s="18"/>
      <c r="S2537" s="19"/>
      <c r="T2537" s="20"/>
    </row>
    <row r="2538" spans="1:20" ht="15.75" customHeight="1" x14ac:dyDescent="0.2">
      <c r="A2538" s="2">
        <v>9750</v>
      </c>
      <c r="B2538" s="2">
        <v>5</v>
      </c>
      <c r="C2538" s="2">
        <v>5</v>
      </c>
      <c r="D2538" s="2">
        <v>1967</v>
      </c>
      <c r="E2538" s="2">
        <v>1967</v>
      </c>
      <c r="F2538" s="2">
        <v>980</v>
      </c>
      <c r="G2538" s="2">
        <v>2</v>
      </c>
      <c r="H2538" s="2">
        <v>3</v>
      </c>
      <c r="I2538" s="2">
        <v>0</v>
      </c>
      <c r="J2538" s="2">
        <v>1</v>
      </c>
      <c r="K2538" s="2">
        <v>135500</v>
      </c>
      <c r="L2538" s="2" t="s">
        <v>13</v>
      </c>
      <c r="M2538" s="2" t="s">
        <v>14</v>
      </c>
      <c r="N2538" s="16">
        <f t="shared" si="0"/>
        <v>1967</v>
      </c>
      <c r="O2538" s="16" t="str">
        <f t="shared" si="1"/>
        <v>Not Good Condition</v>
      </c>
      <c r="P2538" s="16" t="str">
        <f t="shared" si="2"/>
        <v>NEW but not excellent</v>
      </c>
      <c r="Q2538" s="18"/>
      <c r="S2538" s="19"/>
      <c r="T2538" s="20"/>
    </row>
    <row r="2539" spans="1:20" ht="15.75" customHeight="1" x14ac:dyDescent="0.2">
      <c r="A2539" s="2">
        <v>9600</v>
      </c>
      <c r="B2539" s="2">
        <v>5</v>
      </c>
      <c r="C2539" s="2">
        <v>5</v>
      </c>
      <c r="D2539" s="2">
        <v>1968</v>
      </c>
      <c r="E2539" s="2">
        <v>1968</v>
      </c>
      <c r="F2539" s="2">
        <v>1051</v>
      </c>
      <c r="G2539" s="2">
        <v>1</v>
      </c>
      <c r="H2539" s="2">
        <v>3</v>
      </c>
      <c r="I2539" s="2">
        <v>0</v>
      </c>
      <c r="J2539" s="2">
        <v>2</v>
      </c>
      <c r="K2539" s="2">
        <v>142000</v>
      </c>
      <c r="L2539" s="2" t="s">
        <v>13</v>
      </c>
      <c r="M2539" s="2" t="s">
        <v>14</v>
      </c>
      <c r="N2539" s="16">
        <f t="shared" si="0"/>
        <v>1968</v>
      </c>
      <c r="O2539" s="16" t="str">
        <f t="shared" si="1"/>
        <v>Not Good Condition</v>
      </c>
      <c r="P2539" s="16" t="str">
        <f t="shared" si="2"/>
        <v>NEW but not excellent</v>
      </c>
      <c r="Q2539" s="18"/>
      <c r="S2539" s="19"/>
      <c r="T2539" s="20"/>
    </row>
    <row r="2540" spans="1:20" ht="15.75" customHeight="1" x14ac:dyDescent="0.2">
      <c r="A2540" s="2">
        <v>8640</v>
      </c>
      <c r="B2540" s="2">
        <v>5</v>
      </c>
      <c r="C2540" s="2">
        <v>5</v>
      </c>
      <c r="D2540" s="2">
        <v>1968</v>
      </c>
      <c r="E2540" s="2">
        <v>1968</v>
      </c>
      <c r="F2540" s="2">
        <v>1770</v>
      </c>
      <c r="G2540" s="2">
        <v>1</v>
      </c>
      <c r="H2540" s="2">
        <v>4</v>
      </c>
      <c r="I2540" s="2">
        <v>0</v>
      </c>
      <c r="J2540" s="2">
        <v>2</v>
      </c>
      <c r="K2540" s="2">
        <v>155000</v>
      </c>
      <c r="L2540" s="2" t="s">
        <v>13</v>
      </c>
      <c r="M2540" s="2" t="s">
        <v>14</v>
      </c>
      <c r="N2540" s="16">
        <f t="shared" si="0"/>
        <v>1968</v>
      </c>
      <c r="O2540" s="16" t="str">
        <f t="shared" si="1"/>
        <v>Not Good Condition</v>
      </c>
      <c r="P2540" s="16" t="str">
        <f t="shared" si="2"/>
        <v>NEW but not excellent</v>
      </c>
      <c r="Q2540" s="18"/>
      <c r="S2540" s="19"/>
      <c r="T2540" s="20"/>
    </row>
    <row r="2541" spans="1:20" ht="15.75" customHeight="1" x14ac:dyDescent="0.2">
      <c r="A2541" s="2">
        <v>9360</v>
      </c>
      <c r="B2541" s="2">
        <v>6</v>
      </c>
      <c r="C2541" s="2">
        <v>7</v>
      </c>
      <c r="D2541" s="2">
        <v>1968</v>
      </c>
      <c r="E2541" s="2">
        <v>2004</v>
      </c>
      <c r="F2541" s="2">
        <v>976</v>
      </c>
      <c r="G2541" s="2">
        <v>1</v>
      </c>
      <c r="H2541" s="2">
        <v>2</v>
      </c>
      <c r="I2541" s="2">
        <v>1</v>
      </c>
      <c r="J2541" s="2">
        <v>2</v>
      </c>
      <c r="K2541" s="2">
        <v>157500</v>
      </c>
      <c r="L2541" s="2" t="s">
        <v>13</v>
      </c>
      <c r="M2541" s="2" t="s">
        <v>14</v>
      </c>
      <c r="N2541" s="16">
        <f t="shared" si="0"/>
        <v>1968</v>
      </c>
      <c r="O2541" s="16" t="str">
        <f t="shared" si="1"/>
        <v>Not Good Condition</v>
      </c>
      <c r="P2541" s="16" t="str">
        <f t="shared" si="2"/>
        <v>NEW but not excellent</v>
      </c>
      <c r="Q2541" s="18"/>
      <c r="S2541" s="19"/>
      <c r="T2541" s="20"/>
    </row>
    <row r="2542" spans="1:20" ht="15.75" customHeight="1" x14ac:dyDescent="0.2">
      <c r="A2542" s="2">
        <v>8400</v>
      </c>
      <c r="B2542" s="2">
        <v>5</v>
      </c>
      <c r="C2542" s="2">
        <v>5</v>
      </c>
      <c r="D2542" s="2">
        <v>1968</v>
      </c>
      <c r="E2542" s="2">
        <v>1968</v>
      </c>
      <c r="F2542" s="2">
        <v>1052</v>
      </c>
      <c r="G2542" s="2">
        <v>1</v>
      </c>
      <c r="H2542" s="2">
        <v>3</v>
      </c>
      <c r="I2542" s="2">
        <v>0</v>
      </c>
      <c r="J2542" s="2">
        <v>1</v>
      </c>
      <c r="K2542" s="2">
        <v>138500</v>
      </c>
      <c r="L2542" s="2" t="s">
        <v>13</v>
      </c>
      <c r="M2542" s="2" t="s">
        <v>14</v>
      </c>
      <c r="N2542" s="16">
        <f t="shared" si="0"/>
        <v>1968</v>
      </c>
      <c r="O2542" s="16" t="str">
        <f t="shared" si="1"/>
        <v>Not Good Condition</v>
      </c>
      <c r="P2542" s="16" t="str">
        <f t="shared" si="2"/>
        <v>NEW but not excellent</v>
      </c>
      <c r="Q2542" s="18"/>
      <c r="S2542" s="19"/>
      <c r="T2542" s="20"/>
    </row>
    <row r="2543" spans="1:20" ht="15.75" customHeight="1" x14ac:dyDescent="0.2">
      <c r="A2543" s="2">
        <v>8400</v>
      </c>
      <c r="B2543" s="2">
        <v>5</v>
      </c>
      <c r="C2543" s="2">
        <v>6</v>
      </c>
      <c r="D2543" s="2">
        <v>1968</v>
      </c>
      <c r="E2543" s="2">
        <v>1968</v>
      </c>
      <c r="F2543" s="2">
        <v>898</v>
      </c>
      <c r="G2543" s="2">
        <v>1</v>
      </c>
      <c r="H2543" s="2">
        <v>3</v>
      </c>
      <c r="I2543" s="2">
        <v>0</v>
      </c>
      <c r="J2543" s="2">
        <v>1</v>
      </c>
      <c r="K2543" s="2">
        <v>140000</v>
      </c>
      <c r="L2543" s="2" t="s">
        <v>13</v>
      </c>
      <c r="M2543" s="2" t="s">
        <v>14</v>
      </c>
      <c r="N2543" s="16">
        <f t="shared" si="0"/>
        <v>1968</v>
      </c>
      <c r="O2543" s="16" t="str">
        <f t="shared" si="1"/>
        <v>Not Good Condition</v>
      </c>
      <c r="P2543" s="16" t="str">
        <f t="shared" si="2"/>
        <v>NEW but not excellent</v>
      </c>
      <c r="Q2543" s="18"/>
      <c r="S2543" s="19"/>
      <c r="T2543" s="20"/>
    </row>
    <row r="2544" spans="1:20" ht="15.75" customHeight="1" x14ac:dyDescent="0.2">
      <c r="A2544" s="2">
        <v>9759</v>
      </c>
      <c r="B2544" s="2">
        <v>5</v>
      </c>
      <c r="C2544" s="2">
        <v>5</v>
      </c>
      <c r="D2544" s="2">
        <v>1966</v>
      </c>
      <c r="E2544" s="2">
        <v>1966</v>
      </c>
      <c r="F2544" s="2">
        <v>1051</v>
      </c>
      <c r="G2544" s="2">
        <v>1</v>
      </c>
      <c r="H2544" s="2">
        <v>3</v>
      </c>
      <c r="I2544" s="2">
        <v>0</v>
      </c>
      <c r="J2544" s="2">
        <v>1</v>
      </c>
      <c r="K2544" s="2">
        <v>124400</v>
      </c>
      <c r="L2544" s="2" t="s">
        <v>13</v>
      </c>
      <c r="M2544" s="2" t="s">
        <v>14</v>
      </c>
      <c r="N2544" s="16">
        <f t="shared" si="0"/>
        <v>1966</v>
      </c>
      <c r="O2544" s="16" t="str">
        <f t="shared" si="1"/>
        <v>Not Good Condition</v>
      </c>
      <c r="P2544" s="16" t="str">
        <f t="shared" si="2"/>
        <v>NEW but not excellent</v>
      </c>
      <c r="Q2544" s="18"/>
      <c r="S2544" s="19"/>
      <c r="T2544" s="20"/>
    </row>
    <row r="2545" spans="1:20" ht="15.75" customHeight="1" x14ac:dyDescent="0.2">
      <c r="A2545" s="2">
        <v>9600</v>
      </c>
      <c r="B2545" s="2">
        <v>5</v>
      </c>
      <c r="C2545" s="2">
        <v>7</v>
      </c>
      <c r="D2545" s="2">
        <v>1967</v>
      </c>
      <c r="E2545" s="2">
        <v>1967</v>
      </c>
      <c r="F2545" s="2">
        <v>1141</v>
      </c>
      <c r="G2545" s="2">
        <v>1</v>
      </c>
      <c r="H2545" s="2">
        <v>3</v>
      </c>
      <c r="I2545" s="2">
        <v>0</v>
      </c>
      <c r="J2545" s="2">
        <v>1</v>
      </c>
      <c r="K2545" s="2">
        <v>158000</v>
      </c>
      <c r="L2545" s="2" t="s">
        <v>13</v>
      </c>
      <c r="M2545" s="2" t="s">
        <v>14</v>
      </c>
      <c r="N2545" s="16">
        <f t="shared" si="0"/>
        <v>1967</v>
      </c>
      <c r="O2545" s="16" t="str">
        <f t="shared" si="1"/>
        <v>Not Good Condition</v>
      </c>
      <c r="P2545" s="16" t="str">
        <f t="shared" si="2"/>
        <v>NEW but not excellent</v>
      </c>
      <c r="Q2545" s="18"/>
      <c r="S2545" s="19"/>
      <c r="T2545" s="20"/>
    </row>
    <row r="2546" spans="1:20" ht="15.75" customHeight="1" x14ac:dyDescent="0.2">
      <c r="A2546" s="2">
        <v>9230</v>
      </c>
      <c r="B2546" s="2">
        <v>5</v>
      </c>
      <c r="C2546" s="2">
        <v>8</v>
      </c>
      <c r="D2546" s="2">
        <v>1965</v>
      </c>
      <c r="E2546" s="2">
        <v>1998</v>
      </c>
      <c r="F2546" s="2">
        <v>1200</v>
      </c>
      <c r="G2546" s="2">
        <v>1</v>
      </c>
      <c r="H2546" s="2">
        <v>1</v>
      </c>
      <c r="I2546" s="2">
        <v>0</v>
      </c>
      <c r="J2546" s="2">
        <v>2</v>
      </c>
      <c r="K2546" s="2">
        <v>146000</v>
      </c>
      <c r="L2546" s="2" t="s">
        <v>13</v>
      </c>
      <c r="M2546" s="2" t="s">
        <v>14</v>
      </c>
      <c r="N2546" s="16">
        <f t="shared" si="0"/>
        <v>1965</v>
      </c>
      <c r="O2546" s="16" t="str">
        <f t="shared" si="1"/>
        <v>Not Good Condition</v>
      </c>
      <c r="P2546" s="16" t="str">
        <f t="shared" si="2"/>
        <v>NEW but not excellent</v>
      </c>
      <c r="Q2546" s="18"/>
      <c r="S2546" s="19"/>
      <c r="T2546" s="20"/>
    </row>
    <row r="2547" spans="1:20" ht="15.75" customHeight="1" x14ac:dyDescent="0.2">
      <c r="A2547" s="2">
        <v>14803</v>
      </c>
      <c r="B2547" s="2">
        <v>6</v>
      </c>
      <c r="C2547" s="2">
        <v>5</v>
      </c>
      <c r="D2547" s="2">
        <v>1971</v>
      </c>
      <c r="E2547" s="2">
        <v>1971</v>
      </c>
      <c r="F2547" s="2">
        <v>1993</v>
      </c>
      <c r="G2547" s="2">
        <v>2</v>
      </c>
      <c r="H2547" s="2">
        <v>4</v>
      </c>
      <c r="I2547" s="2">
        <v>1</v>
      </c>
      <c r="J2547" s="2">
        <v>2</v>
      </c>
      <c r="K2547" s="2">
        <v>190000</v>
      </c>
      <c r="L2547" s="2" t="s">
        <v>13</v>
      </c>
      <c r="M2547" s="2" t="s">
        <v>18</v>
      </c>
      <c r="N2547" s="16">
        <f t="shared" si="0"/>
        <v>1971</v>
      </c>
      <c r="O2547" s="16" t="str">
        <f t="shared" si="1"/>
        <v>Not Good Condition</v>
      </c>
      <c r="P2547" s="16" t="str">
        <f t="shared" si="2"/>
        <v>NEW but not excellent</v>
      </c>
      <c r="Q2547" s="18"/>
      <c r="S2547" s="19"/>
      <c r="T2547" s="20"/>
    </row>
    <row r="2548" spans="1:20" ht="15.75" customHeight="1" x14ac:dyDescent="0.2">
      <c r="A2548" s="2">
        <v>10659</v>
      </c>
      <c r="B2548" s="2">
        <v>5</v>
      </c>
      <c r="C2548" s="2">
        <v>6</v>
      </c>
      <c r="D2548" s="2">
        <v>1961</v>
      </c>
      <c r="E2548" s="2">
        <v>1961</v>
      </c>
      <c r="F2548" s="2">
        <v>1050</v>
      </c>
      <c r="G2548" s="2">
        <v>1</v>
      </c>
      <c r="H2548" s="2">
        <v>3</v>
      </c>
      <c r="I2548" s="2">
        <v>0</v>
      </c>
      <c r="J2548" s="2">
        <v>1</v>
      </c>
      <c r="K2548" s="2">
        <v>136500</v>
      </c>
      <c r="L2548" s="2" t="s">
        <v>13</v>
      </c>
      <c r="M2548" s="2" t="s">
        <v>14</v>
      </c>
      <c r="N2548" s="16">
        <f t="shared" si="0"/>
        <v>1961</v>
      </c>
      <c r="O2548" s="16" t="str">
        <f t="shared" si="1"/>
        <v>Not Good Condition</v>
      </c>
      <c r="P2548" s="16" t="str">
        <f t="shared" si="2"/>
        <v>NEW but not excellent</v>
      </c>
      <c r="Q2548" s="18"/>
      <c r="S2548" s="19"/>
      <c r="T2548" s="20"/>
    </row>
    <row r="2549" spans="1:20" ht="15.75" customHeight="1" x14ac:dyDescent="0.2">
      <c r="A2549" s="2">
        <v>9100</v>
      </c>
      <c r="B2549" s="2">
        <v>5</v>
      </c>
      <c r="C2549" s="2">
        <v>5</v>
      </c>
      <c r="D2549" s="2">
        <v>1958</v>
      </c>
      <c r="E2549" s="2">
        <v>1958</v>
      </c>
      <c r="F2549" s="2">
        <v>864</v>
      </c>
      <c r="G2549" s="2">
        <v>1</v>
      </c>
      <c r="H2549" s="2">
        <v>3</v>
      </c>
      <c r="I2549" s="2">
        <v>0</v>
      </c>
      <c r="J2549" s="2">
        <v>2</v>
      </c>
      <c r="K2549" s="2">
        <v>129900</v>
      </c>
      <c r="L2549" s="2" t="s">
        <v>13</v>
      </c>
      <c r="M2549" s="2" t="s">
        <v>14</v>
      </c>
      <c r="N2549" s="16">
        <f t="shared" si="0"/>
        <v>1958</v>
      </c>
      <c r="O2549" s="16" t="str">
        <f t="shared" si="1"/>
        <v>Not Good Condition</v>
      </c>
      <c r="P2549" s="16" t="str">
        <f t="shared" si="2"/>
        <v>OLD and not excellent</v>
      </c>
      <c r="Q2549" s="18"/>
      <c r="S2549" s="19"/>
      <c r="T2549" s="20"/>
    </row>
    <row r="2550" spans="1:20" ht="15.75" customHeight="1" x14ac:dyDescent="0.2">
      <c r="A2550" s="2">
        <v>8393</v>
      </c>
      <c r="B2550" s="2">
        <v>5</v>
      </c>
      <c r="C2550" s="2">
        <v>5</v>
      </c>
      <c r="D2550" s="2">
        <v>1959</v>
      </c>
      <c r="E2550" s="2">
        <v>2005</v>
      </c>
      <c r="F2550" s="2">
        <v>1712</v>
      </c>
      <c r="G2550" s="2">
        <v>2</v>
      </c>
      <c r="H2550" s="2">
        <v>4</v>
      </c>
      <c r="I2550" s="2">
        <v>0</v>
      </c>
      <c r="J2550" s="2">
        <v>2</v>
      </c>
      <c r="K2550" s="2">
        <v>145000</v>
      </c>
      <c r="L2550" s="2" t="s">
        <v>13</v>
      </c>
      <c r="M2550" s="2" t="s">
        <v>14</v>
      </c>
      <c r="N2550" s="16">
        <f t="shared" si="0"/>
        <v>1959</v>
      </c>
      <c r="O2550" s="16" t="str">
        <f t="shared" si="1"/>
        <v>Not Good Condition</v>
      </c>
      <c r="P2550" s="16" t="str">
        <f t="shared" si="2"/>
        <v>OLD and not excellent</v>
      </c>
      <c r="Q2550" s="18"/>
      <c r="S2550" s="19"/>
      <c r="T2550" s="20"/>
    </row>
    <row r="2551" spans="1:20" ht="15.75" customHeight="1" x14ac:dyDescent="0.2">
      <c r="A2551" s="2">
        <v>8800</v>
      </c>
      <c r="B2551" s="2">
        <v>6</v>
      </c>
      <c r="C2551" s="2">
        <v>7</v>
      </c>
      <c r="D2551" s="2">
        <v>1965</v>
      </c>
      <c r="E2551" s="2">
        <v>2000</v>
      </c>
      <c r="F2551" s="2">
        <v>1565</v>
      </c>
      <c r="G2551" s="2">
        <v>2</v>
      </c>
      <c r="H2551" s="2">
        <v>3</v>
      </c>
      <c r="I2551" s="2">
        <v>2</v>
      </c>
      <c r="J2551" s="2">
        <v>1</v>
      </c>
      <c r="K2551" s="2">
        <v>185900</v>
      </c>
      <c r="L2551" s="2" t="s">
        <v>17</v>
      </c>
      <c r="M2551" s="2" t="s">
        <v>14</v>
      </c>
      <c r="N2551" s="16">
        <f t="shared" si="0"/>
        <v>1965</v>
      </c>
      <c r="O2551" s="16" t="str">
        <f t="shared" si="1"/>
        <v>Good Condition</v>
      </c>
      <c r="P2551" s="16" t="str">
        <f t="shared" si="2"/>
        <v>NEW but not excellent</v>
      </c>
      <c r="Q2551" s="18"/>
      <c r="S2551" s="19"/>
      <c r="T2551" s="20"/>
    </row>
    <row r="2552" spans="1:20" ht="15.75" customHeight="1" x14ac:dyDescent="0.2">
      <c r="A2552" s="2">
        <v>8800</v>
      </c>
      <c r="B2552" s="2">
        <v>6</v>
      </c>
      <c r="C2552" s="2">
        <v>6</v>
      </c>
      <c r="D2552" s="2">
        <v>1964</v>
      </c>
      <c r="E2552" s="2">
        <v>1964</v>
      </c>
      <c r="F2552" s="2">
        <v>1251</v>
      </c>
      <c r="G2552" s="2">
        <v>1</v>
      </c>
      <c r="H2552" s="2">
        <v>3</v>
      </c>
      <c r="I2552" s="2">
        <v>2</v>
      </c>
      <c r="J2552" s="2">
        <v>1</v>
      </c>
      <c r="K2552" s="2">
        <v>160000</v>
      </c>
      <c r="L2552" s="2" t="s">
        <v>13</v>
      </c>
      <c r="M2552" s="2" t="s">
        <v>14</v>
      </c>
      <c r="N2552" s="16">
        <f t="shared" si="0"/>
        <v>1964</v>
      </c>
      <c r="O2552" s="16" t="str">
        <f t="shared" si="1"/>
        <v>Not Good Condition</v>
      </c>
      <c r="P2552" s="16" t="str">
        <f t="shared" si="2"/>
        <v>NEW but not excellent</v>
      </c>
      <c r="Q2552" s="18"/>
      <c r="S2552" s="19"/>
      <c r="T2552" s="20"/>
    </row>
    <row r="2553" spans="1:20" ht="15.75" customHeight="1" x14ac:dyDescent="0.2">
      <c r="A2553" s="2">
        <v>10368</v>
      </c>
      <c r="B2553" s="2">
        <v>6</v>
      </c>
      <c r="C2553" s="2">
        <v>6</v>
      </c>
      <c r="D2553" s="2">
        <v>1964</v>
      </c>
      <c r="E2553" s="2">
        <v>1964</v>
      </c>
      <c r="F2553" s="2">
        <v>1488</v>
      </c>
      <c r="G2553" s="2">
        <v>1</v>
      </c>
      <c r="H2553" s="2">
        <v>3</v>
      </c>
      <c r="I2553" s="2">
        <v>1</v>
      </c>
      <c r="J2553" s="2">
        <v>2</v>
      </c>
      <c r="K2553" s="2">
        <v>167000</v>
      </c>
      <c r="L2553" s="2" t="s">
        <v>13</v>
      </c>
      <c r="M2553" s="2" t="s">
        <v>14</v>
      </c>
      <c r="N2553" s="16">
        <f t="shared" si="0"/>
        <v>1964</v>
      </c>
      <c r="O2553" s="16" t="str">
        <f t="shared" si="1"/>
        <v>Not Good Condition</v>
      </c>
      <c r="P2553" s="16" t="str">
        <f t="shared" si="2"/>
        <v>NEW but not excellent</v>
      </c>
      <c r="Q2553" s="18"/>
      <c r="S2553" s="19"/>
      <c r="T2553" s="20"/>
    </row>
    <row r="2554" spans="1:20" ht="15.75" customHeight="1" x14ac:dyDescent="0.2">
      <c r="A2554" s="2">
        <v>9350</v>
      </c>
      <c r="B2554" s="2">
        <v>5</v>
      </c>
      <c r="C2554" s="2">
        <v>6</v>
      </c>
      <c r="D2554" s="2">
        <v>1964</v>
      </c>
      <c r="E2554" s="2">
        <v>1964</v>
      </c>
      <c r="F2554" s="2">
        <v>1440</v>
      </c>
      <c r="G2554" s="2">
        <v>1</v>
      </c>
      <c r="H2554" s="2">
        <v>4</v>
      </c>
      <c r="I2554" s="2">
        <v>1</v>
      </c>
      <c r="J2554" s="2">
        <v>2</v>
      </c>
      <c r="K2554" s="2">
        <v>157500</v>
      </c>
      <c r="L2554" s="2" t="s">
        <v>13</v>
      </c>
      <c r="M2554" s="2" t="s">
        <v>14</v>
      </c>
      <c r="N2554" s="16">
        <f t="shared" si="0"/>
        <v>1964</v>
      </c>
      <c r="O2554" s="16" t="str">
        <f t="shared" si="1"/>
        <v>Not Good Condition</v>
      </c>
      <c r="P2554" s="16" t="str">
        <f t="shared" si="2"/>
        <v>NEW but not excellent</v>
      </c>
      <c r="Q2554" s="18"/>
      <c r="S2554" s="19"/>
      <c r="T2554" s="20"/>
    </row>
    <row r="2555" spans="1:20" ht="15.75" customHeight="1" x14ac:dyDescent="0.2">
      <c r="A2555" s="2">
        <v>10382</v>
      </c>
      <c r="B2555" s="2">
        <v>6</v>
      </c>
      <c r="C2555" s="2">
        <v>5</v>
      </c>
      <c r="D2555" s="2">
        <v>1958</v>
      </c>
      <c r="E2555" s="2">
        <v>1958</v>
      </c>
      <c r="F2555" s="2">
        <v>1095</v>
      </c>
      <c r="G2555" s="2">
        <v>1</v>
      </c>
      <c r="H2555" s="2">
        <v>2</v>
      </c>
      <c r="I2555" s="2">
        <v>0</v>
      </c>
      <c r="J2555" s="2">
        <v>1</v>
      </c>
      <c r="K2555" s="2">
        <v>140000</v>
      </c>
      <c r="L2555" s="2" t="s">
        <v>26</v>
      </c>
      <c r="M2555" s="2" t="s">
        <v>14</v>
      </c>
      <c r="N2555" s="16">
        <f t="shared" si="0"/>
        <v>1958</v>
      </c>
      <c r="O2555" s="16" t="str">
        <f t="shared" si="1"/>
        <v>Not Good Condition</v>
      </c>
      <c r="P2555" s="16" t="str">
        <f t="shared" si="2"/>
        <v>OLD and not excellent</v>
      </c>
      <c r="Q2555" s="18"/>
      <c r="S2555" s="19"/>
      <c r="T2555" s="20"/>
    </row>
    <row r="2556" spans="1:20" ht="15.75" customHeight="1" x14ac:dyDescent="0.2">
      <c r="A2556" s="2">
        <v>8973</v>
      </c>
      <c r="B2556" s="2">
        <v>5</v>
      </c>
      <c r="C2556" s="2">
        <v>7</v>
      </c>
      <c r="D2556" s="2">
        <v>1958</v>
      </c>
      <c r="E2556" s="2">
        <v>1991</v>
      </c>
      <c r="F2556" s="2">
        <v>1053</v>
      </c>
      <c r="G2556" s="2">
        <v>1</v>
      </c>
      <c r="H2556" s="2">
        <v>3</v>
      </c>
      <c r="I2556" s="2">
        <v>0</v>
      </c>
      <c r="J2556" s="2">
        <v>2</v>
      </c>
      <c r="K2556" s="2">
        <v>150000</v>
      </c>
      <c r="L2556" s="2" t="s">
        <v>13</v>
      </c>
      <c r="M2556" s="2" t="s">
        <v>14</v>
      </c>
      <c r="N2556" s="16">
        <f t="shared" si="0"/>
        <v>1958</v>
      </c>
      <c r="O2556" s="16" t="str">
        <f t="shared" si="1"/>
        <v>Not Good Condition</v>
      </c>
      <c r="P2556" s="16" t="str">
        <f t="shared" si="2"/>
        <v>OLD and not excellent</v>
      </c>
      <c r="Q2556" s="18"/>
      <c r="S2556" s="19"/>
      <c r="T2556" s="20"/>
    </row>
    <row r="2557" spans="1:20" ht="15.75" customHeight="1" x14ac:dyDescent="0.2">
      <c r="A2557" s="2">
        <v>10800</v>
      </c>
      <c r="B2557" s="2">
        <v>5</v>
      </c>
      <c r="C2557" s="2">
        <v>7</v>
      </c>
      <c r="D2557" s="2">
        <v>1960</v>
      </c>
      <c r="E2557" s="2">
        <v>1960</v>
      </c>
      <c r="F2557" s="2">
        <v>1248</v>
      </c>
      <c r="G2557" s="2">
        <v>1</v>
      </c>
      <c r="H2557" s="2">
        <v>3</v>
      </c>
      <c r="I2557" s="2">
        <v>0</v>
      </c>
      <c r="J2557" s="2">
        <v>1</v>
      </c>
      <c r="K2557" s="2">
        <v>151500</v>
      </c>
      <c r="L2557" s="2" t="s">
        <v>13</v>
      </c>
      <c r="M2557" s="2" t="s">
        <v>14</v>
      </c>
      <c r="N2557" s="16">
        <f t="shared" si="0"/>
        <v>1960</v>
      </c>
      <c r="O2557" s="16" t="str">
        <f t="shared" si="1"/>
        <v>Not Good Condition</v>
      </c>
      <c r="P2557" s="16" t="str">
        <f t="shared" si="2"/>
        <v>NEW but not excellent</v>
      </c>
      <c r="Q2557" s="18"/>
      <c r="S2557" s="19"/>
      <c r="T2557" s="20"/>
    </row>
    <row r="2558" spans="1:20" ht="15.75" customHeight="1" x14ac:dyDescent="0.2">
      <c r="A2558" s="2">
        <v>8550</v>
      </c>
      <c r="B2558" s="2">
        <v>6</v>
      </c>
      <c r="C2558" s="2">
        <v>8</v>
      </c>
      <c r="D2558" s="2">
        <v>1934</v>
      </c>
      <c r="E2558" s="2">
        <v>1950</v>
      </c>
      <c r="F2558" s="2">
        <v>816</v>
      </c>
      <c r="G2558" s="2">
        <v>1</v>
      </c>
      <c r="H2558" s="2">
        <v>2</v>
      </c>
      <c r="I2558" s="2">
        <v>1</v>
      </c>
      <c r="J2558" s="2">
        <v>1</v>
      </c>
      <c r="K2558" s="2">
        <v>129800</v>
      </c>
      <c r="L2558" s="2" t="s">
        <v>13</v>
      </c>
      <c r="M2558" s="2" t="s">
        <v>14</v>
      </c>
      <c r="N2558" s="16">
        <f t="shared" si="0"/>
        <v>1934</v>
      </c>
      <c r="O2558" s="16" t="str">
        <f t="shared" si="1"/>
        <v>Not Good Condition</v>
      </c>
      <c r="P2558" s="16" t="str">
        <f t="shared" si="2"/>
        <v>OLD and not excellent</v>
      </c>
      <c r="Q2558" s="18"/>
      <c r="S2558" s="19"/>
      <c r="T2558" s="20"/>
    </row>
    <row r="2559" spans="1:20" ht="15.75" customHeight="1" x14ac:dyDescent="0.2">
      <c r="A2559" s="2">
        <v>11425</v>
      </c>
      <c r="B2559" s="2">
        <v>5</v>
      </c>
      <c r="C2559" s="2">
        <v>6</v>
      </c>
      <c r="D2559" s="2">
        <v>1954</v>
      </c>
      <c r="E2559" s="2">
        <v>1954</v>
      </c>
      <c r="F2559" s="2">
        <v>1008</v>
      </c>
      <c r="G2559" s="2">
        <v>1</v>
      </c>
      <c r="H2559" s="2">
        <v>2</v>
      </c>
      <c r="I2559" s="2">
        <v>1</v>
      </c>
      <c r="J2559" s="2">
        <v>1</v>
      </c>
      <c r="K2559" s="2">
        <v>137000</v>
      </c>
      <c r="L2559" s="2" t="s">
        <v>13</v>
      </c>
      <c r="M2559" s="2" t="s">
        <v>14</v>
      </c>
      <c r="N2559" s="16">
        <f t="shared" si="0"/>
        <v>1954</v>
      </c>
      <c r="O2559" s="16" t="str">
        <f t="shared" si="1"/>
        <v>Not Good Condition</v>
      </c>
      <c r="P2559" s="16" t="str">
        <f t="shared" si="2"/>
        <v>OLD and not excellent</v>
      </c>
      <c r="Q2559" s="18"/>
      <c r="S2559" s="19"/>
      <c r="T2559" s="20"/>
    </row>
    <row r="2560" spans="1:20" ht="15.75" customHeight="1" x14ac:dyDescent="0.2">
      <c r="A2560" s="2">
        <v>9724</v>
      </c>
      <c r="B2560" s="2">
        <v>5</v>
      </c>
      <c r="C2560" s="2">
        <v>7</v>
      </c>
      <c r="D2560" s="2">
        <v>1947</v>
      </c>
      <c r="E2560" s="2">
        <v>1950</v>
      </c>
      <c r="F2560" s="2">
        <v>1043</v>
      </c>
      <c r="G2560" s="2">
        <v>1</v>
      </c>
      <c r="H2560" s="2">
        <v>2</v>
      </c>
      <c r="I2560" s="2">
        <v>1</v>
      </c>
      <c r="J2560" s="2">
        <v>1</v>
      </c>
      <c r="K2560" s="2">
        <v>137000</v>
      </c>
      <c r="L2560" s="2" t="s">
        <v>13</v>
      </c>
      <c r="M2560" s="2" t="s">
        <v>14</v>
      </c>
      <c r="N2560" s="16">
        <f t="shared" si="0"/>
        <v>1947</v>
      </c>
      <c r="O2560" s="16" t="str">
        <f t="shared" si="1"/>
        <v>Not Good Condition</v>
      </c>
      <c r="P2560" s="16" t="str">
        <f t="shared" si="2"/>
        <v>OLD and not excellent</v>
      </c>
      <c r="Q2560" s="18"/>
      <c r="S2560" s="19"/>
      <c r="T2560" s="20"/>
    </row>
    <row r="2561" spans="1:20" ht="15.75" customHeight="1" x14ac:dyDescent="0.2">
      <c r="A2561" s="2">
        <v>4712</v>
      </c>
      <c r="B2561" s="2">
        <v>4</v>
      </c>
      <c r="C2561" s="2">
        <v>7</v>
      </c>
      <c r="D2561" s="2">
        <v>1946</v>
      </c>
      <c r="E2561" s="2">
        <v>1950</v>
      </c>
      <c r="F2561" s="2">
        <v>1230</v>
      </c>
      <c r="G2561" s="2">
        <v>1</v>
      </c>
      <c r="H2561" s="2">
        <v>3</v>
      </c>
      <c r="I2561" s="2">
        <v>0</v>
      </c>
      <c r="J2561" s="2">
        <v>1</v>
      </c>
      <c r="K2561" s="2">
        <v>121600</v>
      </c>
      <c r="L2561" s="2" t="s">
        <v>13</v>
      </c>
      <c r="M2561" s="2" t="s">
        <v>29</v>
      </c>
      <c r="N2561" s="16">
        <f t="shared" si="0"/>
        <v>1946</v>
      </c>
      <c r="O2561" s="16" t="str">
        <f t="shared" si="1"/>
        <v>Not Good Condition</v>
      </c>
      <c r="P2561" s="16" t="str">
        <f t="shared" si="2"/>
        <v>OLD and not excellent</v>
      </c>
      <c r="Q2561" s="18"/>
      <c r="S2561" s="19"/>
      <c r="T2561" s="20"/>
    </row>
    <row r="2562" spans="1:20" ht="15.75" customHeight="1" x14ac:dyDescent="0.2">
      <c r="A2562" s="2">
        <v>5900</v>
      </c>
      <c r="B2562" s="2">
        <v>4</v>
      </c>
      <c r="C2562" s="2">
        <v>7</v>
      </c>
      <c r="D2562" s="2">
        <v>1923</v>
      </c>
      <c r="E2562" s="2">
        <v>1958</v>
      </c>
      <c r="F2562" s="2">
        <v>869</v>
      </c>
      <c r="G2562" s="2">
        <v>1</v>
      </c>
      <c r="H2562" s="2">
        <v>2</v>
      </c>
      <c r="I2562" s="2">
        <v>0</v>
      </c>
      <c r="J2562" s="2">
        <v>0</v>
      </c>
      <c r="K2562" s="2">
        <v>85500</v>
      </c>
      <c r="L2562" s="2" t="s">
        <v>13</v>
      </c>
      <c r="M2562" s="2" t="s">
        <v>29</v>
      </c>
      <c r="N2562" s="16">
        <f t="shared" si="0"/>
        <v>1923</v>
      </c>
      <c r="O2562" s="16" t="str">
        <f t="shared" si="1"/>
        <v>Not Good Condition</v>
      </c>
      <c r="P2562" s="16" t="str">
        <f t="shared" si="2"/>
        <v>OLD and not excellent</v>
      </c>
      <c r="Q2562" s="18"/>
      <c r="S2562" s="19"/>
      <c r="T2562" s="20"/>
    </row>
    <row r="2563" spans="1:20" ht="15.75" customHeight="1" x14ac:dyDescent="0.2">
      <c r="A2563" s="2">
        <v>5825</v>
      </c>
      <c r="B2563" s="2">
        <v>4</v>
      </c>
      <c r="C2563" s="2">
        <v>5</v>
      </c>
      <c r="D2563" s="2">
        <v>1926</v>
      </c>
      <c r="E2563" s="2">
        <v>1953</v>
      </c>
      <c r="F2563" s="2">
        <v>747</v>
      </c>
      <c r="G2563" s="2">
        <v>1</v>
      </c>
      <c r="H2563" s="2">
        <v>1</v>
      </c>
      <c r="I2563" s="2">
        <v>0</v>
      </c>
      <c r="J2563" s="2">
        <v>2</v>
      </c>
      <c r="K2563" s="2">
        <v>79900</v>
      </c>
      <c r="L2563" s="2" t="s">
        <v>17</v>
      </c>
      <c r="M2563" s="2" t="s">
        <v>29</v>
      </c>
      <c r="N2563" s="16">
        <f t="shared" si="0"/>
        <v>1926</v>
      </c>
      <c r="O2563" s="16" t="str">
        <f t="shared" si="1"/>
        <v>Good Condition</v>
      </c>
      <c r="P2563" s="16" t="str">
        <f t="shared" si="2"/>
        <v>OLD and not excellent</v>
      </c>
      <c r="Q2563" s="18"/>
      <c r="S2563" s="19"/>
      <c r="T2563" s="20"/>
    </row>
    <row r="2564" spans="1:20" ht="15.75" customHeight="1" x14ac:dyDescent="0.2">
      <c r="A2564" s="2">
        <v>7438</v>
      </c>
      <c r="B2564" s="2">
        <v>5</v>
      </c>
      <c r="C2564" s="2">
        <v>8</v>
      </c>
      <c r="D2564" s="2">
        <v>1908</v>
      </c>
      <c r="E2564" s="2">
        <v>1991</v>
      </c>
      <c r="F2564" s="2">
        <v>1252</v>
      </c>
      <c r="G2564" s="2">
        <v>1</v>
      </c>
      <c r="H2564" s="2">
        <v>3</v>
      </c>
      <c r="I2564" s="2">
        <v>0</v>
      </c>
      <c r="J2564" s="2">
        <v>2</v>
      </c>
      <c r="K2564" s="2">
        <v>127000</v>
      </c>
      <c r="L2564" s="2" t="s">
        <v>13</v>
      </c>
      <c r="M2564" s="2" t="s">
        <v>29</v>
      </c>
      <c r="N2564" s="16">
        <f t="shared" si="0"/>
        <v>1908</v>
      </c>
      <c r="O2564" s="16" t="str">
        <f t="shared" si="1"/>
        <v>Not Good Condition</v>
      </c>
      <c r="P2564" s="16" t="str">
        <f t="shared" si="2"/>
        <v>OLD and not excellent</v>
      </c>
      <c r="Q2564" s="18"/>
      <c r="S2564" s="19"/>
      <c r="T2564" s="20"/>
    </row>
    <row r="2565" spans="1:20" ht="15.75" customHeight="1" x14ac:dyDescent="0.2">
      <c r="A2565" s="2">
        <v>9600</v>
      </c>
      <c r="B2565" s="2">
        <v>5</v>
      </c>
      <c r="C2565" s="2">
        <v>6</v>
      </c>
      <c r="D2565" s="2">
        <v>1961</v>
      </c>
      <c r="E2565" s="2">
        <v>1990</v>
      </c>
      <c r="F2565" s="2">
        <v>1433</v>
      </c>
      <c r="G2565" s="2">
        <v>1</v>
      </c>
      <c r="H2565" s="2">
        <v>3</v>
      </c>
      <c r="I2565" s="2">
        <v>1</v>
      </c>
      <c r="J2565" s="2">
        <v>2</v>
      </c>
      <c r="K2565" s="2">
        <v>161000</v>
      </c>
      <c r="L2565" s="2" t="s">
        <v>13</v>
      </c>
      <c r="M2565" s="2" t="s">
        <v>14</v>
      </c>
      <c r="N2565" s="16">
        <f t="shared" si="0"/>
        <v>1961</v>
      </c>
      <c r="O2565" s="16" t="str">
        <f t="shared" si="1"/>
        <v>Not Good Condition</v>
      </c>
      <c r="P2565" s="16" t="str">
        <f t="shared" si="2"/>
        <v>NEW but not excellent</v>
      </c>
      <c r="Q2565" s="18"/>
      <c r="S2565" s="19"/>
      <c r="T2565" s="20"/>
    </row>
    <row r="2566" spans="1:20" ht="15.75" customHeight="1" x14ac:dyDescent="0.2">
      <c r="A2566" s="2">
        <v>10858</v>
      </c>
      <c r="B2566" s="2">
        <v>5</v>
      </c>
      <c r="C2566" s="2">
        <v>6</v>
      </c>
      <c r="D2566" s="2">
        <v>1952</v>
      </c>
      <c r="E2566" s="2">
        <v>1952</v>
      </c>
      <c r="F2566" s="2">
        <v>1624</v>
      </c>
      <c r="G2566" s="2">
        <v>1</v>
      </c>
      <c r="H2566" s="2">
        <v>2</v>
      </c>
      <c r="I2566" s="2">
        <v>1</v>
      </c>
      <c r="J2566" s="2">
        <v>1</v>
      </c>
      <c r="K2566" s="2">
        <v>146500</v>
      </c>
      <c r="L2566" s="2" t="s">
        <v>17</v>
      </c>
      <c r="M2566" s="2" t="s">
        <v>14</v>
      </c>
      <c r="N2566" s="16">
        <f t="shared" si="0"/>
        <v>1952</v>
      </c>
      <c r="O2566" s="16" t="str">
        <f t="shared" si="1"/>
        <v>Good Condition</v>
      </c>
      <c r="P2566" s="16" t="str">
        <f t="shared" si="2"/>
        <v>OLD and not excellent</v>
      </c>
      <c r="Q2566" s="18"/>
      <c r="S2566" s="19"/>
      <c r="T2566" s="20"/>
    </row>
    <row r="2567" spans="1:20" ht="15.75" customHeight="1" x14ac:dyDescent="0.2">
      <c r="A2567" s="2">
        <v>9600</v>
      </c>
      <c r="B2567" s="2">
        <v>5</v>
      </c>
      <c r="C2567" s="2">
        <v>5</v>
      </c>
      <c r="D2567" s="2">
        <v>1951</v>
      </c>
      <c r="E2567" s="2">
        <v>1951</v>
      </c>
      <c r="F2567" s="2">
        <v>1216</v>
      </c>
      <c r="G2567" s="2">
        <v>1</v>
      </c>
      <c r="H2567" s="2">
        <v>3</v>
      </c>
      <c r="I2567" s="2">
        <v>0</v>
      </c>
      <c r="J2567" s="2">
        <v>1</v>
      </c>
      <c r="K2567" s="2">
        <v>135000</v>
      </c>
      <c r="L2567" s="2" t="s">
        <v>13</v>
      </c>
      <c r="M2567" s="2" t="s">
        <v>14</v>
      </c>
      <c r="N2567" s="16">
        <f t="shared" si="0"/>
        <v>1951</v>
      </c>
      <c r="O2567" s="16" t="str">
        <f t="shared" si="1"/>
        <v>Not Good Condition</v>
      </c>
      <c r="P2567" s="16" t="str">
        <f t="shared" si="2"/>
        <v>OLD and not excellent</v>
      </c>
      <c r="Q2567" s="18"/>
      <c r="S2567" s="19"/>
      <c r="T2567" s="20"/>
    </row>
    <row r="2568" spans="1:20" ht="15.75" customHeight="1" x14ac:dyDescent="0.2">
      <c r="A2568" s="2">
        <v>10680</v>
      </c>
      <c r="B2568" s="2">
        <v>5</v>
      </c>
      <c r="C2568" s="2">
        <v>3</v>
      </c>
      <c r="D2568" s="2">
        <v>1951</v>
      </c>
      <c r="E2568" s="2">
        <v>1951</v>
      </c>
      <c r="F2568" s="2">
        <v>2136</v>
      </c>
      <c r="G2568" s="2">
        <v>2</v>
      </c>
      <c r="H2568" s="2">
        <v>4</v>
      </c>
      <c r="I2568" s="2">
        <v>0</v>
      </c>
      <c r="J2568" s="2">
        <v>2</v>
      </c>
      <c r="K2568" s="2">
        <v>137900</v>
      </c>
      <c r="L2568" s="2" t="s">
        <v>13</v>
      </c>
      <c r="M2568" s="2" t="s">
        <v>14</v>
      </c>
      <c r="N2568" s="16">
        <f t="shared" si="0"/>
        <v>1951</v>
      </c>
      <c r="O2568" s="16" t="str">
        <f t="shared" si="1"/>
        <v>Not Good Condition</v>
      </c>
      <c r="P2568" s="16" t="str">
        <f t="shared" si="2"/>
        <v>OLD and not excellent</v>
      </c>
      <c r="Q2568" s="18"/>
      <c r="S2568" s="19"/>
      <c r="T2568" s="20"/>
    </row>
    <row r="2569" spans="1:20" ht="15.75" customHeight="1" x14ac:dyDescent="0.2">
      <c r="A2569" s="2">
        <v>9490</v>
      </c>
      <c r="B2569" s="2">
        <v>6</v>
      </c>
      <c r="C2569" s="2">
        <v>7</v>
      </c>
      <c r="D2569" s="2">
        <v>1941</v>
      </c>
      <c r="E2569" s="2">
        <v>1950</v>
      </c>
      <c r="F2569" s="2">
        <v>1578</v>
      </c>
      <c r="G2569" s="2">
        <v>1</v>
      </c>
      <c r="H2569" s="2">
        <v>3</v>
      </c>
      <c r="I2569" s="2">
        <v>2</v>
      </c>
      <c r="J2569" s="2">
        <v>1</v>
      </c>
      <c r="K2569" s="2">
        <v>133000</v>
      </c>
      <c r="L2569" s="2" t="s">
        <v>13</v>
      </c>
      <c r="M2569" s="2" t="s">
        <v>14</v>
      </c>
      <c r="N2569" s="16">
        <f t="shared" si="0"/>
        <v>1941</v>
      </c>
      <c r="O2569" s="16" t="str">
        <f t="shared" si="1"/>
        <v>Not Good Condition</v>
      </c>
      <c r="P2569" s="16" t="str">
        <f t="shared" si="2"/>
        <v>OLD and not excellent</v>
      </c>
      <c r="Q2569" s="18"/>
      <c r="S2569" s="19"/>
      <c r="T2569" s="20"/>
    </row>
    <row r="2570" spans="1:20" ht="15.75" customHeight="1" x14ac:dyDescent="0.2">
      <c r="A2570" s="2">
        <v>9462</v>
      </c>
      <c r="B2570" s="2">
        <v>5</v>
      </c>
      <c r="C2570" s="2">
        <v>6</v>
      </c>
      <c r="D2570" s="2">
        <v>1949</v>
      </c>
      <c r="E2570" s="2">
        <v>1973</v>
      </c>
      <c r="F2570" s="2">
        <v>1728</v>
      </c>
      <c r="G2570" s="2">
        <v>1</v>
      </c>
      <c r="H2570" s="2">
        <v>3</v>
      </c>
      <c r="I2570" s="2">
        <v>1</v>
      </c>
      <c r="J2570" s="2">
        <v>1</v>
      </c>
      <c r="K2570" s="2">
        <v>137000</v>
      </c>
      <c r="L2570" s="2" t="s">
        <v>13</v>
      </c>
      <c r="M2570" s="2" t="s">
        <v>14</v>
      </c>
      <c r="N2570" s="16">
        <f t="shared" si="0"/>
        <v>1949</v>
      </c>
      <c r="O2570" s="16" t="str">
        <f t="shared" si="1"/>
        <v>Not Good Condition</v>
      </c>
      <c r="P2570" s="16" t="str">
        <f t="shared" si="2"/>
        <v>OLD and not excellent</v>
      </c>
      <c r="Q2570" s="18"/>
      <c r="S2570" s="19"/>
      <c r="T2570" s="20"/>
    </row>
    <row r="2571" spans="1:20" ht="15.75" customHeight="1" x14ac:dyDescent="0.2">
      <c r="A2571" s="2">
        <v>9888</v>
      </c>
      <c r="B2571" s="2">
        <v>5</v>
      </c>
      <c r="C2571" s="2">
        <v>6</v>
      </c>
      <c r="D2571" s="2">
        <v>1954</v>
      </c>
      <c r="E2571" s="2">
        <v>1975</v>
      </c>
      <c r="F2571" s="2">
        <v>936</v>
      </c>
      <c r="G2571" s="2">
        <v>1</v>
      </c>
      <c r="H2571" s="2">
        <v>2</v>
      </c>
      <c r="I2571" s="2">
        <v>0</v>
      </c>
      <c r="J2571" s="2">
        <v>1</v>
      </c>
      <c r="K2571" s="2">
        <v>121000</v>
      </c>
      <c r="L2571" s="2" t="s">
        <v>17</v>
      </c>
      <c r="M2571" s="2" t="s">
        <v>14</v>
      </c>
      <c r="N2571" s="16">
        <f t="shared" si="0"/>
        <v>1954</v>
      </c>
      <c r="O2571" s="16" t="str">
        <f t="shared" si="1"/>
        <v>Good Condition</v>
      </c>
      <c r="P2571" s="16" t="str">
        <f t="shared" si="2"/>
        <v>OLD and not excellent</v>
      </c>
      <c r="Q2571" s="18"/>
      <c r="S2571" s="19"/>
      <c r="T2571" s="20"/>
    </row>
    <row r="2572" spans="1:20" ht="15.75" customHeight="1" x14ac:dyDescent="0.2">
      <c r="A2572" s="2">
        <v>8917</v>
      </c>
      <c r="B2572" s="2">
        <v>5</v>
      </c>
      <c r="C2572" s="2">
        <v>5</v>
      </c>
      <c r="D2572" s="2">
        <v>1967</v>
      </c>
      <c r="E2572" s="2">
        <v>1967</v>
      </c>
      <c r="F2572" s="2">
        <v>1584</v>
      </c>
      <c r="G2572" s="2">
        <v>2</v>
      </c>
      <c r="H2572" s="2">
        <v>4</v>
      </c>
      <c r="I2572" s="2">
        <v>0</v>
      </c>
      <c r="J2572" s="2">
        <v>2</v>
      </c>
      <c r="K2572" s="2">
        <v>119000</v>
      </c>
      <c r="L2572" s="2" t="s">
        <v>13</v>
      </c>
      <c r="M2572" s="2" t="s">
        <v>14</v>
      </c>
      <c r="N2572" s="16">
        <f t="shared" si="0"/>
        <v>1967</v>
      </c>
      <c r="O2572" s="16" t="str">
        <f t="shared" si="1"/>
        <v>Not Good Condition</v>
      </c>
      <c r="P2572" s="16" t="str">
        <f t="shared" si="2"/>
        <v>NEW but not excellent</v>
      </c>
      <c r="Q2572" s="18"/>
      <c r="S2572" s="19"/>
      <c r="T2572" s="20"/>
    </row>
    <row r="2573" spans="1:20" ht="15.75" customHeight="1" x14ac:dyDescent="0.2">
      <c r="A2573" s="2">
        <v>12700</v>
      </c>
      <c r="B2573" s="2">
        <v>6</v>
      </c>
      <c r="C2573" s="2">
        <v>5</v>
      </c>
      <c r="D2573" s="2">
        <v>1964</v>
      </c>
      <c r="E2573" s="2">
        <v>1964</v>
      </c>
      <c r="F2573" s="2">
        <v>1246</v>
      </c>
      <c r="G2573" s="2">
        <v>1</v>
      </c>
      <c r="H2573" s="2">
        <v>3</v>
      </c>
      <c r="I2573" s="2">
        <v>2</v>
      </c>
      <c r="J2573" s="2">
        <v>2</v>
      </c>
      <c r="K2573" s="2">
        <v>172000</v>
      </c>
      <c r="L2573" s="2" t="s">
        <v>13</v>
      </c>
      <c r="M2573" s="2" t="s">
        <v>14</v>
      </c>
      <c r="N2573" s="16">
        <f t="shared" si="0"/>
        <v>1964</v>
      </c>
      <c r="O2573" s="16" t="str">
        <f t="shared" si="1"/>
        <v>Not Good Condition</v>
      </c>
      <c r="P2573" s="16" t="str">
        <f t="shared" si="2"/>
        <v>NEW but not excellent</v>
      </c>
      <c r="Q2573" s="18"/>
      <c r="S2573" s="19"/>
      <c r="T2573" s="20"/>
    </row>
    <row r="2574" spans="1:20" ht="15.75" customHeight="1" x14ac:dyDescent="0.2">
      <c r="A2574" s="2">
        <v>8500</v>
      </c>
      <c r="B2574" s="2">
        <v>5</v>
      </c>
      <c r="C2574" s="2">
        <v>3</v>
      </c>
      <c r="D2574" s="2">
        <v>1961</v>
      </c>
      <c r="E2574" s="2">
        <v>1961</v>
      </c>
      <c r="F2574" s="2">
        <v>1235</v>
      </c>
      <c r="G2574" s="2">
        <v>1</v>
      </c>
      <c r="H2574" s="2">
        <v>2</v>
      </c>
      <c r="I2574" s="2">
        <v>0</v>
      </c>
      <c r="J2574" s="2">
        <v>2</v>
      </c>
      <c r="K2574" s="2">
        <v>98600</v>
      </c>
      <c r="L2574" s="2" t="s">
        <v>13</v>
      </c>
      <c r="M2574" s="2" t="s">
        <v>14</v>
      </c>
      <c r="N2574" s="16">
        <f t="shared" si="0"/>
        <v>1961</v>
      </c>
      <c r="O2574" s="16" t="str">
        <f t="shared" si="1"/>
        <v>Not Good Condition</v>
      </c>
      <c r="P2574" s="16" t="str">
        <f t="shared" si="2"/>
        <v>NEW but not excellent</v>
      </c>
      <c r="Q2574" s="18"/>
      <c r="S2574" s="19"/>
      <c r="T2574" s="20"/>
    </row>
    <row r="2575" spans="1:20" ht="15.75" customHeight="1" x14ac:dyDescent="0.2">
      <c r="A2575" s="2">
        <v>14200</v>
      </c>
      <c r="B2575" s="2">
        <v>7</v>
      </c>
      <c r="C2575" s="2">
        <v>6</v>
      </c>
      <c r="D2575" s="2">
        <v>1966</v>
      </c>
      <c r="E2575" s="2">
        <v>1966</v>
      </c>
      <c r="F2575" s="2">
        <v>2157</v>
      </c>
      <c r="G2575" s="2">
        <v>2</v>
      </c>
      <c r="H2575" s="2">
        <v>4</v>
      </c>
      <c r="I2575" s="2">
        <v>2</v>
      </c>
      <c r="J2575" s="2">
        <v>2</v>
      </c>
      <c r="K2575" s="2">
        <v>226000</v>
      </c>
      <c r="L2575" s="2" t="s">
        <v>13</v>
      </c>
      <c r="M2575" s="2" t="s">
        <v>14</v>
      </c>
      <c r="N2575" s="16">
        <f t="shared" si="0"/>
        <v>1966</v>
      </c>
      <c r="O2575" s="16" t="str">
        <f t="shared" si="1"/>
        <v>Not Good Condition</v>
      </c>
      <c r="P2575" s="16" t="str">
        <f t="shared" si="2"/>
        <v>NEW but not excellent</v>
      </c>
      <c r="Q2575" s="18"/>
      <c r="S2575" s="19"/>
      <c r="T2575" s="20"/>
    </row>
    <row r="2576" spans="1:20" ht="15.75" customHeight="1" x14ac:dyDescent="0.2">
      <c r="A2576" s="2">
        <v>9000</v>
      </c>
      <c r="B2576" s="2">
        <v>5</v>
      </c>
      <c r="C2576" s="2">
        <v>5</v>
      </c>
      <c r="D2576" s="2">
        <v>1954</v>
      </c>
      <c r="E2576" s="2">
        <v>1954</v>
      </c>
      <c r="F2576" s="2">
        <v>1128</v>
      </c>
      <c r="G2576" s="2">
        <v>1</v>
      </c>
      <c r="H2576" s="2">
        <v>2</v>
      </c>
      <c r="I2576" s="2">
        <v>0</v>
      </c>
      <c r="J2576" s="2">
        <v>1</v>
      </c>
      <c r="K2576" s="2">
        <v>118000</v>
      </c>
      <c r="L2576" s="2" t="s">
        <v>13</v>
      </c>
      <c r="M2576" s="2" t="s">
        <v>14</v>
      </c>
      <c r="N2576" s="16">
        <f t="shared" si="0"/>
        <v>1954</v>
      </c>
      <c r="O2576" s="16" t="str">
        <f t="shared" si="1"/>
        <v>Not Good Condition</v>
      </c>
      <c r="P2576" s="16" t="str">
        <f t="shared" si="2"/>
        <v>OLD and not excellent</v>
      </c>
      <c r="Q2576" s="18"/>
      <c r="S2576" s="19"/>
      <c r="T2576" s="20"/>
    </row>
    <row r="2577" spans="1:20" ht="15.75" customHeight="1" x14ac:dyDescent="0.2">
      <c r="A2577" s="2">
        <v>25419</v>
      </c>
      <c r="B2577" s="2">
        <v>8</v>
      </c>
      <c r="C2577" s="2">
        <v>4</v>
      </c>
      <c r="D2577" s="2">
        <v>1918</v>
      </c>
      <c r="E2577" s="2">
        <v>1990</v>
      </c>
      <c r="F2577" s="2">
        <v>3112</v>
      </c>
      <c r="G2577" s="2">
        <v>2</v>
      </c>
      <c r="H2577" s="2">
        <v>4</v>
      </c>
      <c r="I2577" s="2">
        <v>1</v>
      </c>
      <c r="J2577" s="2">
        <v>2</v>
      </c>
      <c r="K2577" s="2">
        <v>235000</v>
      </c>
      <c r="L2577" s="2" t="s">
        <v>17</v>
      </c>
      <c r="M2577" s="2" t="s">
        <v>14</v>
      </c>
      <c r="N2577" s="16">
        <f t="shared" si="0"/>
        <v>1918</v>
      </c>
      <c r="O2577" s="16" t="str">
        <f t="shared" si="1"/>
        <v>Good Condition</v>
      </c>
      <c r="P2577" s="16" t="str">
        <f t="shared" si="2"/>
        <v>OLD and not excellent</v>
      </c>
      <c r="Q2577" s="18"/>
      <c r="S2577" s="19"/>
      <c r="T2577" s="20"/>
    </row>
    <row r="2578" spans="1:20" ht="15.75" customHeight="1" x14ac:dyDescent="0.2">
      <c r="A2578" s="2">
        <v>9723</v>
      </c>
      <c r="B2578" s="2">
        <v>6</v>
      </c>
      <c r="C2578" s="2">
        <v>7</v>
      </c>
      <c r="D2578" s="2">
        <v>1963</v>
      </c>
      <c r="E2578" s="2">
        <v>1963</v>
      </c>
      <c r="F2578" s="2">
        <v>1008</v>
      </c>
      <c r="G2578" s="2">
        <v>1</v>
      </c>
      <c r="H2578" s="2">
        <v>2</v>
      </c>
      <c r="I2578" s="2">
        <v>0</v>
      </c>
      <c r="J2578" s="2">
        <v>2</v>
      </c>
      <c r="K2578" s="2">
        <v>135000</v>
      </c>
      <c r="L2578" s="2" t="s">
        <v>13</v>
      </c>
      <c r="M2578" s="2" t="s">
        <v>14</v>
      </c>
      <c r="N2578" s="16">
        <f t="shared" si="0"/>
        <v>1963</v>
      </c>
      <c r="O2578" s="16" t="str">
        <f t="shared" si="1"/>
        <v>Not Good Condition</v>
      </c>
      <c r="P2578" s="16" t="str">
        <f t="shared" si="2"/>
        <v>NEW but not excellent</v>
      </c>
      <c r="Q2578" s="18"/>
      <c r="S2578" s="19"/>
      <c r="T2578" s="20"/>
    </row>
    <row r="2579" spans="1:20" ht="15.75" customHeight="1" x14ac:dyDescent="0.2">
      <c r="A2579" s="2">
        <v>7728</v>
      </c>
      <c r="B2579" s="2">
        <v>5</v>
      </c>
      <c r="C2579" s="2">
        <v>6</v>
      </c>
      <c r="D2579" s="2">
        <v>1962</v>
      </c>
      <c r="E2579" s="2">
        <v>1962</v>
      </c>
      <c r="F2579" s="2">
        <v>1190</v>
      </c>
      <c r="G2579" s="2">
        <v>1</v>
      </c>
      <c r="H2579" s="2">
        <v>3</v>
      </c>
      <c r="I2579" s="2">
        <v>0</v>
      </c>
      <c r="J2579" s="2">
        <v>2</v>
      </c>
      <c r="K2579" s="2">
        <v>132500</v>
      </c>
      <c r="L2579" s="2" t="s">
        <v>13</v>
      </c>
      <c r="M2579" s="2" t="s">
        <v>14</v>
      </c>
      <c r="N2579" s="16">
        <f t="shared" si="0"/>
        <v>1962</v>
      </c>
      <c r="O2579" s="16" t="str">
        <f t="shared" si="1"/>
        <v>Not Good Condition</v>
      </c>
      <c r="P2579" s="16" t="str">
        <f t="shared" si="2"/>
        <v>NEW but not excellent</v>
      </c>
      <c r="Q2579" s="18"/>
      <c r="S2579" s="19"/>
      <c r="T2579" s="20"/>
    </row>
    <row r="2580" spans="1:20" ht="15.75" customHeight="1" x14ac:dyDescent="0.2">
      <c r="A2580" s="2">
        <v>8163</v>
      </c>
      <c r="B2580" s="2">
        <v>5</v>
      </c>
      <c r="C2580" s="2">
        <v>6</v>
      </c>
      <c r="D2580" s="2">
        <v>1959</v>
      </c>
      <c r="E2580" s="2">
        <v>1959</v>
      </c>
      <c r="F2580" s="2">
        <v>1144</v>
      </c>
      <c r="G2580" s="2">
        <v>1</v>
      </c>
      <c r="H2580" s="2">
        <v>3</v>
      </c>
      <c r="I2580" s="2">
        <v>1</v>
      </c>
      <c r="J2580" s="2">
        <v>1</v>
      </c>
      <c r="K2580" s="2">
        <v>143000</v>
      </c>
      <c r="L2580" s="2" t="s">
        <v>17</v>
      </c>
      <c r="M2580" s="2" t="s">
        <v>14</v>
      </c>
      <c r="N2580" s="16">
        <f t="shared" si="0"/>
        <v>1959</v>
      </c>
      <c r="O2580" s="16" t="str">
        <f t="shared" si="1"/>
        <v>Good Condition</v>
      </c>
      <c r="P2580" s="16" t="str">
        <f t="shared" si="2"/>
        <v>OLD and not excellent</v>
      </c>
      <c r="Q2580" s="18"/>
      <c r="S2580" s="19"/>
      <c r="T2580" s="20"/>
    </row>
    <row r="2581" spans="1:20" ht="15.75" customHeight="1" x14ac:dyDescent="0.2">
      <c r="A2581" s="2">
        <v>8400</v>
      </c>
      <c r="B2581" s="2">
        <v>5</v>
      </c>
      <c r="C2581" s="2">
        <v>5</v>
      </c>
      <c r="D2581" s="2">
        <v>1957</v>
      </c>
      <c r="E2581" s="2">
        <v>1957</v>
      </c>
      <c r="F2581" s="2">
        <v>1364</v>
      </c>
      <c r="G2581" s="2">
        <v>1</v>
      </c>
      <c r="H2581" s="2">
        <v>3</v>
      </c>
      <c r="I2581" s="2">
        <v>1</v>
      </c>
      <c r="J2581" s="2">
        <v>1</v>
      </c>
      <c r="K2581" s="2">
        <v>132000</v>
      </c>
      <c r="L2581" s="2" t="s">
        <v>13</v>
      </c>
      <c r="M2581" s="2" t="s">
        <v>14</v>
      </c>
      <c r="N2581" s="16">
        <f t="shared" si="0"/>
        <v>1957</v>
      </c>
      <c r="O2581" s="16" t="str">
        <f t="shared" si="1"/>
        <v>Not Good Condition</v>
      </c>
      <c r="P2581" s="16" t="str">
        <f t="shared" si="2"/>
        <v>OLD and not excellent</v>
      </c>
      <c r="Q2581" s="18"/>
      <c r="S2581" s="19"/>
      <c r="T2581" s="20"/>
    </row>
    <row r="2582" spans="1:20" ht="15.75" customHeight="1" x14ac:dyDescent="0.2">
      <c r="A2582" s="2">
        <v>11600</v>
      </c>
      <c r="B2582" s="2">
        <v>6</v>
      </c>
      <c r="C2582" s="2">
        <v>5</v>
      </c>
      <c r="D2582" s="2">
        <v>1960</v>
      </c>
      <c r="E2582" s="2">
        <v>1960</v>
      </c>
      <c r="F2582" s="2">
        <v>1383</v>
      </c>
      <c r="G2582" s="2">
        <v>1</v>
      </c>
      <c r="H2582" s="2">
        <v>3</v>
      </c>
      <c r="I2582" s="2">
        <v>0</v>
      </c>
      <c r="J2582" s="2">
        <v>1</v>
      </c>
      <c r="K2582" s="2">
        <v>145250</v>
      </c>
      <c r="L2582" s="2" t="s">
        <v>13</v>
      </c>
      <c r="M2582" s="2" t="s">
        <v>14</v>
      </c>
      <c r="N2582" s="16">
        <f t="shared" si="0"/>
        <v>1960</v>
      </c>
      <c r="O2582" s="16" t="str">
        <f t="shared" si="1"/>
        <v>Not Good Condition</v>
      </c>
      <c r="P2582" s="16" t="str">
        <f t="shared" si="2"/>
        <v>NEW but not excellent</v>
      </c>
      <c r="Q2582" s="18"/>
      <c r="S2582" s="19"/>
      <c r="T2582" s="20"/>
    </row>
    <row r="2583" spans="1:20" ht="15.75" customHeight="1" x14ac:dyDescent="0.2">
      <c r="A2583" s="2">
        <v>9610</v>
      </c>
      <c r="B2583" s="2">
        <v>6</v>
      </c>
      <c r="C2583" s="2">
        <v>6</v>
      </c>
      <c r="D2583" s="2">
        <v>1958</v>
      </c>
      <c r="E2583" s="2">
        <v>1958</v>
      </c>
      <c r="F2583" s="2">
        <v>1336</v>
      </c>
      <c r="G2583" s="2">
        <v>1</v>
      </c>
      <c r="H2583" s="2">
        <v>3</v>
      </c>
      <c r="I2583" s="2">
        <v>1</v>
      </c>
      <c r="J2583" s="2">
        <v>2</v>
      </c>
      <c r="K2583" s="2">
        <v>162000</v>
      </c>
      <c r="L2583" s="2" t="s">
        <v>13</v>
      </c>
      <c r="M2583" s="2" t="s">
        <v>14</v>
      </c>
      <c r="N2583" s="16">
        <f t="shared" si="0"/>
        <v>1958</v>
      </c>
      <c r="O2583" s="16" t="str">
        <f t="shared" si="1"/>
        <v>Not Good Condition</v>
      </c>
      <c r="P2583" s="16" t="str">
        <f t="shared" si="2"/>
        <v>OLD and not excellent</v>
      </c>
      <c r="Q2583" s="18"/>
      <c r="S2583" s="19"/>
      <c r="T2583" s="20"/>
    </row>
    <row r="2584" spans="1:20" ht="15.75" customHeight="1" x14ac:dyDescent="0.2">
      <c r="A2584" s="2">
        <v>10000</v>
      </c>
      <c r="B2584" s="2">
        <v>5</v>
      </c>
      <c r="C2584" s="2">
        <v>6</v>
      </c>
      <c r="D2584" s="2">
        <v>1956</v>
      </c>
      <c r="E2584" s="2">
        <v>1956</v>
      </c>
      <c r="F2584" s="2">
        <v>1370</v>
      </c>
      <c r="G2584" s="2">
        <v>1</v>
      </c>
      <c r="H2584" s="2">
        <v>3</v>
      </c>
      <c r="I2584" s="2">
        <v>1</v>
      </c>
      <c r="J2584" s="2">
        <v>1</v>
      </c>
      <c r="K2584" s="2">
        <v>148000</v>
      </c>
      <c r="L2584" s="2" t="s">
        <v>13</v>
      </c>
      <c r="M2584" s="2" t="s">
        <v>14</v>
      </c>
      <c r="N2584" s="16">
        <f t="shared" si="0"/>
        <v>1956</v>
      </c>
      <c r="O2584" s="16" t="str">
        <f t="shared" si="1"/>
        <v>Not Good Condition</v>
      </c>
      <c r="P2584" s="16" t="str">
        <f t="shared" si="2"/>
        <v>OLD and not excellent</v>
      </c>
      <c r="Q2584" s="18"/>
      <c r="S2584" s="19"/>
      <c r="T2584" s="20"/>
    </row>
    <row r="2585" spans="1:20" ht="15.75" customHeight="1" x14ac:dyDescent="0.2">
      <c r="A2585" s="2">
        <v>14850</v>
      </c>
      <c r="B2585" s="2">
        <v>5</v>
      </c>
      <c r="C2585" s="2">
        <v>5</v>
      </c>
      <c r="D2585" s="2">
        <v>1957</v>
      </c>
      <c r="E2585" s="2">
        <v>1957</v>
      </c>
      <c r="F2585" s="2">
        <v>1092</v>
      </c>
      <c r="G2585" s="2">
        <v>1</v>
      </c>
      <c r="H2585" s="2">
        <v>2</v>
      </c>
      <c r="I2585" s="2">
        <v>1</v>
      </c>
      <c r="J2585" s="2">
        <v>1</v>
      </c>
      <c r="K2585" s="2">
        <v>141000</v>
      </c>
      <c r="L2585" s="2" t="s">
        <v>13</v>
      </c>
      <c r="M2585" s="2" t="s">
        <v>14</v>
      </c>
      <c r="N2585" s="16">
        <f t="shared" si="0"/>
        <v>1957</v>
      </c>
      <c r="O2585" s="16" t="str">
        <f t="shared" si="1"/>
        <v>Not Good Condition</v>
      </c>
      <c r="P2585" s="16" t="str">
        <f t="shared" si="2"/>
        <v>OLD and not excellent</v>
      </c>
      <c r="Q2585" s="18"/>
      <c r="S2585" s="19"/>
      <c r="T2585" s="20"/>
    </row>
    <row r="2586" spans="1:20" ht="15.75" customHeight="1" x14ac:dyDescent="0.2">
      <c r="A2586" s="2">
        <v>10152</v>
      </c>
      <c r="B2586" s="2">
        <v>6</v>
      </c>
      <c r="C2586" s="2">
        <v>6</v>
      </c>
      <c r="D2586" s="2">
        <v>1956</v>
      </c>
      <c r="E2586" s="2">
        <v>1994</v>
      </c>
      <c r="F2586" s="2">
        <v>1124</v>
      </c>
      <c r="G2586" s="2">
        <v>1</v>
      </c>
      <c r="H2586" s="2">
        <v>3</v>
      </c>
      <c r="I2586" s="2">
        <v>1</v>
      </c>
      <c r="J2586" s="2">
        <v>1</v>
      </c>
      <c r="K2586" s="2">
        <v>153000</v>
      </c>
      <c r="L2586" s="2" t="s">
        <v>13</v>
      </c>
      <c r="M2586" s="2" t="s">
        <v>14</v>
      </c>
      <c r="N2586" s="16">
        <f t="shared" si="0"/>
        <v>1956</v>
      </c>
      <c r="O2586" s="16" t="str">
        <f t="shared" si="1"/>
        <v>Not Good Condition</v>
      </c>
      <c r="P2586" s="16" t="str">
        <f t="shared" si="2"/>
        <v>OLD and not excellent</v>
      </c>
      <c r="Q2586" s="18"/>
      <c r="S2586" s="19"/>
      <c r="T2586" s="20"/>
    </row>
    <row r="2587" spans="1:20" ht="15.75" customHeight="1" x14ac:dyDescent="0.2">
      <c r="A2587" s="2">
        <v>10011</v>
      </c>
      <c r="B2587" s="2">
        <v>5</v>
      </c>
      <c r="C2587" s="2">
        <v>6</v>
      </c>
      <c r="D2587" s="2">
        <v>1957</v>
      </c>
      <c r="E2587" s="2">
        <v>1996</v>
      </c>
      <c r="F2587" s="2">
        <v>1236</v>
      </c>
      <c r="G2587" s="2">
        <v>1</v>
      </c>
      <c r="H2587" s="2">
        <v>2</v>
      </c>
      <c r="I2587" s="2">
        <v>1</v>
      </c>
      <c r="J2587" s="2">
        <v>1</v>
      </c>
      <c r="K2587" s="2">
        <v>134450</v>
      </c>
      <c r="L2587" s="2" t="s">
        <v>13</v>
      </c>
      <c r="M2587" s="2" t="s">
        <v>14</v>
      </c>
      <c r="N2587" s="16">
        <f t="shared" si="0"/>
        <v>1957</v>
      </c>
      <c r="O2587" s="16" t="str">
        <f t="shared" si="1"/>
        <v>Not Good Condition</v>
      </c>
      <c r="P2587" s="16" t="str">
        <f t="shared" si="2"/>
        <v>OLD and not excellent</v>
      </c>
      <c r="Q2587" s="18"/>
      <c r="S2587" s="19"/>
      <c r="T2587" s="20"/>
    </row>
    <row r="2588" spans="1:20" ht="15.75" customHeight="1" x14ac:dyDescent="0.2">
      <c r="A2588" s="2">
        <v>7032</v>
      </c>
      <c r="B2588" s="2">
        <v>5</v>
      </c>
      <c r="C2588" s="2">
        <v>5</v>
      </c>
      <c r="D2588" s="2">
        <v>1979</v>
      </c>
      <c r="E2588" s="2">
        <v>1979</v>
      </c>
      <c r="F2588" s="2">
        <v>943</v>
      </c>
      <c r="G2588" s="2">
        <v>1</v>
      </c>
      <c r="H2588" s="2">
        <v>2</v>
      </c>
      <c r="I2588" s="2">
        <v>2</v>
      </c>
      <c r="J2588" s="2">
        <v>2</v>
      </c>
      <c r="K2588" s="2">
        <v>135960</v>
      </c>
      <c r="L2588" s="2" t="s">
        <v>13</v>
      </c>
      <c r="M2588" s="2" t="s">
        <v>14</v>
      </c>
      <c r="N2588" s="16">
        <f t="shared" si="0"/>
        <v>1979</v>
      </c>
      <c r="O2588" s="16" t="str">
        <f t="shared" si="1"/>
        <v>Not Good Condition</v>
      </c>
      <c r="P2588" s="16" t="str">
        <f t="shared" si="2"/>
        <v>NEW but not excellent</v>
      </c>
      <c r="Q2588" s="18"/>
      <c r="S2588" s="19"/>
      <c r="T2588" s="20"/>
    </row>
    <row r="2589" spans="1:20" ht="15.75" customHeight="1" x14ac:dyDescent="0.2">
      <c r="A2589" s="2">
        <v>8092</v>
      </c>
      <c r="B2589" s="2">
        <v>6</v>
      </c>
      <c r="C2589" s="2">
        <v>8</v>
      </c>
      <c r="D2589" s="2">
        <v>1954</v>
      </c>
      <c r="E2589" s="2">
        <v>2000</v>
      </c>
      <c r="F2589" s="2">
        <v>1050</v>
      </c>
      <c r="G2589" s="2">
        <v>1</v>
      </c>
      <c r="H2589" s="2">
        <v>3</v>
      </c>
      <c r="I2589" s="2">
        <v>0</v>
      </c>
      <c r="J2589" s="2">
        <v>1</v>
      </c>
      <c r="K2589" s="2">
        <v>156000</v>
      </c>
      <c r="L2589" s="2" t="s">
        <v>17</v>
      </c>
      <c r="M2589" s="2" t="s">
        <v>14</v>
      </c>
      <c r="N2589" s="16">
        <f t="shared" si="0"/>
        <v>1954</v>
      </c>
      <c r="O2589" s="16" t="str">
        <f t="shared" si="1"/>
        <v>Good Condition</v>
      </c>
      <c r="P2589" s="16" t="str">
        <f t="shared" si="2"/>
        <v>OLD and not excellent</v>
      </c>
      <c r="Q2589" s="18"/>
      <c r="S2589" s="19"/>
      <c r="T2589" s="20"/>
    </row>
    <row r="2590" spans="1:20" ht="15.75" customHeight="1" x14ac:dyDescent="0.2">
      <c r="A2590" s="2">
        <v>11310</v>
      </c>
      <c r="B2590" s="2">
        <v>6</v>
      </c>
      <c r="C2590" s="2">
        <v>5</v>
      </c>
      <c r="D2590" s="2">
        <v>1954</v>
      </c>
      <c r="E2590" s="2">
        <v>1954</v>
      </c>
      <c r="F2590" s="2">
        <v>1375</v>
      </c>
      <c r="G2590" s="2">
        <v>1</v>
      </c>
      <c r="H2590" s="2">
        <v>2</v>
      </c>
      <c r="I2590" s="2">
        <v>1</v>
      </c>
      <c r="J2590" s="2">
        <v>2</v>
      </c>
      <c r="K2590" s="2">
        <v>140000</v>
      </c>
      <c r="L2590" s="2" t="s">
        <v>13</v>
      </c>
      <c r="M2590" s="2" t="s">
        <v>14</v>
      </c>
      <c r="N2590" s="16">
        <f t="shared" si="0"/>
        <v>1954</v>
      </c>
      <c r="O2590" s="16" t="str">
        <f t="shared" si="1"/>
        <v>Not Good Condition</v>
      </c>
      <c r="P2590" s="16" t="str">
        <f t="shared" si="2"/>
        <v>OLD and not excellent</v>
      </c>
      <c r="Q2590" s="18"/>
      <c r="S2590" s="19"/>
      <c r="T2590" s="20"/>
    </row>
    <row r="2591" spans="1:20" ht="15.75" customHeight="1" x14ac:dyDescent="0.2">
      <c r="A2591" s="2">
        <v>12778</v>
      </c>
      <c r="B2591" s="2">
        <v>5</v>
      </c>
      <c r="C2591" s="2">
        <v>6</v>
      </c>
      <c r="D2591" s="2">
        <v>1952</v>
      </c>
      <c r="E2591" s="2">
        <v>2003</v>
      </c>
      <c r="F2591" s="2">
        <v>1008</v>
      </c>
      <c r="G2591" s="2">
        <v>1</v>
      </c>
      <c r="H2591" s="2">
        <v>2</v>
      </c>
      <c r="I2591" s="2">
        <v>0</v>
      </c>
      <c r="J2591" s="2">
        <v>1</v>
      </c>
      <c r="K2591" s="2">
        <v>139500</v>
      </c>
      <c r="L2591" s="2" t="s">
        <v>13</v>
      </c>
      <c r="M2591" s="2" t="s">
        <v>14</v>
      </c>
      <c r="N2591" s="16">
        <f t="shared" si="0"/>
        <v>1952</v>
      </c>
      <c r="O2591" s="16" t="str">
        <f t="shared" si="1"/>
        <v>Not Good Condition</v>
      </c>
      <c r="P2591" s="16" t="str">
        <f t="shared" si="2"/>
        <v>OLD and not excellent</v>
      </c>
      <c r="Q2591" s="18"/>
      <c r="S2591" s="19"/>
      <c r="T2591" s="20"/>
    </row>
    <row r="2592" spans="1:20" ht="15.75" customHeight="1" x14ac:dyDescent="0.2">
      <c r="A2592" s="2">
        <v>10170</v>
      </c>
      <c r="B2592" s="2">
        <v>6</v>
      </c>
      <c r="C2592" s="2">
        <v>6</v>
      </c>
      <c r="D2592" s="2">
        <v>1951</v>
      </c>
      <c r="E2592" s="2">
        <v>1951</v>
      </c>
      <c r="F2592" s="2">
        <v>1575</v>
      </c>
      <c r="G2592" s="2">
        <v>1</v>
      </c>
      <c r="H2592" s="2">
        <v>2</v>
      </c>
      <c r="I2592" s="2">
        <v>1</v>
      </c>
      <c r="J2592" s="2">
        <v>2</v>
      </c>
      <c r="K2592" s="2">
        <v>155000</v>
      </c>
      <c r="L2592" s="2" t="s">
        <v>13</v>
      </c>
      <c r="M2592" s="2" t="s">
        <v>14</v>
      </c>
      <c r="N2592" s="16">
        <f t="shared" si="0"/>
        <v>1951</v>
      </c>
      <c r="O2592" s="16" t="str">
        <f t="shared" si="1"/>
        <v>Not Good Condition</v>
      </c>
      <c r="P2592" s="16" t="str">
        <f t="shared" si="2"/>
        <v>OLD and not excellent</v>
      </c>
      <c r="Q2592" s="18"/>
      <c r="S2592" s="19"/>
      <c r="T2592" s="20"/>
    </row>
    <row r="2593" spans="1:20" ht="15.75" customHeight="1" x14ac:dyDescent="0.2">
      <c r="A2593" s="2">
        <v>7700</v>
      </c>
      <c r="B2593" s="2">
        <v>5</v>
      </c>
      <c r="C2593" s="2">
        <v>7</v>
      </c>
      <c r="D2593" s="2">
        <v>1956</v>
      </c>
      <c r="E2593" s="2">
        <v>1956</v>
      </c>
      <c r="F2593" s="2">
        <v>1145</v>
      </c>
      <c r="G2593" s="2">
        <v>1</v>
      </c>
      <c r="H2593" s="2">
        <v>3</v>
      </c>
      <c r="I2593" s="2">
        <v>0</v>
      </c>
      <c r="J2593" s="2">
        <v>2</v>
      </c>
      <c r="K2593" s="2">
        <v>127000</v>
      </c>
      <c r="L2593" s="2" t="s">
        <v>13</v>
      </c>
      <c r="M2593" s="2" t="s">
        <v>14</v>
      </c>
      <c r="N2593" s="16">
        <f t="shared" si="0"/>
        <v>1956</v>
      </c>
      <c r="O2593" s="16" t="str">
        <f t="shared" si="1"/>
        <v>Not Good Condition</v>
      </c>
      <c r="P2593" s="16" t="str">
        <f t="shared" si="2"/>
        <v>OLD and not excellent</v>
      </c>
      <c r="Q2593" s="18"/>
      <c r="S2593" s="19"/>
      <c r="T2593" s="20"/>
    </row>
    <row r="2594" spans="1:20" ht="15.75" customHeight="1" x14ac:dyDescent="0.2">
      <c r="A2594" s="2">
        <v>11050</v>
      </c>
      <c r="B2594" s="2">
        <v>5</v>
      </c>
      <c r="C2594" s="2">
        <v>5</v>
      </c>
      <c r="D2594" s="2">
        <v>1956</v>
      </c>
      <c r="E2594" s="2">
        <v>1956</v>
      </c>
      <c r="F2594" s="2">
        <v>1005</v>
      </c>
      <c r="G2594" s="2">
        <v>1</v>
      </c>
      <c r="H2594" s="2">
        <v>2</v>
      </c>
      <c r="I2594" s="2">
        <v>1</v>
      </c>
      <c r="J2594" s="2">
        <v>1</v>
      </c>
      <c r="K2594" s="2">
        <v>133500</v>
      </c>
      <c r="L2594" s="2" t="s">
        <v>13</v>
      </c>
      <c r="M2594" s="2" t="s">
        <v>14</v>
      </c>
      <c r="N2594" s="16">
        <f t="shared" si="0"/>
        <v>1956</v>
      </c>
      <c r="O2594" s="16" t="str">
        <f t="shared" si="1"/>
        <v>Not Good Condition</v>
      </c>
      <c r="P2594" s="16" t="str">
        <f t="shared" si="2"/>
        <v>OLD and not excellent</v>
      </c>
      <c r="Q2594" s="18"/>
      <c r="S2594" s="19"/>
      <c r="T2594" s="20"/>
    </row>
    <row r="2595" spans="1:20" ht="15.75" customHeight="1" x14ac:dyDescent="0.2">
      <c r="A2595" s="2">
        <v>13600</v>
      </c>
      <c r="B2595" s="2">
        <v>5</v>
      </c>
      <c r="C2595" s="2">
        <v>6</v>
      </c>
      <c r="D2595" s="2">
        <v>1955</v>
      </c>
      <c r="E2595" s="2">
        <v>1955</v>
      </c>
      <c r="F2595" s="2">
        <v>1056</v>
      </c>
      <c r="G2595" s="2">
        <v>1</v>
      </c>
      <c r="H2595" s="2">
        <v>3</v>
      </c>
      <c r="I2595" s="2">
        <v>0</v>
      </c>
      <c r="J2595" s="2">
        <v>1</v>
      </c>
      <c r="K2595" s="2">
        <v>125000</v>
      </c>
      <c r="L2595" s="2" t="s">
        <v>13</v>
      </c>
      <c r="M2595" s="2" t="s">
        <v>14</v>
      </c>
      <c r="N2595" s="16">
        <f t="shared" si="0"/>
        <v>1955</v>
      </c>
      <c r="O2595" s="16" t="str">
        <f t="shared" si="1"/>
        <v>Not Good Condition</v>
      </c>
      <c r="P2595" s="16" t="str">
        <f t="shared" si="2"/>
        <v>OLD and not excellent</v>
      </c>
      <c r="Q2595" s="18"/>
      <c r="S2595" s="19"/>
      <c r="T2595" s="20"/>
    </row>
    <row r="2596" spans="1:20" ht="15.75" customHeight="1" x14ac:dyDescent="0.2">
      <c r="A2596" s="2">
        <v>15428</v>
      </c>
      <c r="B2596" s="2">
        <v>5</v>
      </c>
      <c r="C2596" s="2">
        <v>6</v>
      </c>
      <c r="D2596" s="2">
        <v>1951</v>
      </c>
      <c r="E2596" s="2">
        <v>1991</v>
      </c>
      <c r="F2596" s="2">
        <v>884</v>
      </c>
      <c r="G2596" s="2">
        <v>1</v>
      </c>
      <c r="H2596" s="2">
        <v>2</v>
      </c>
      <c r="I2596" s="2">
        <v>0</v>
      </c>
      <c r="J2596" s="2">
        <v>1</v>
      </c>
      <c r="K2596" s="2">
        <v>142000</v>
      </c>
      <c r="L2596" s="2" t="s">
        <v>13</v>
      </c>
      <c r="M2596" s="2" t="s">
        <v>14</v>
      </c>
      <c r="N2596" s="16">
        <f t="shared" si="0"/>
        <v>1951</v>
      </c>
      <c r="O2596" s="16" t="str">
        <f t="shared" si="1"/>
        <v>Not Good Condition</v>
      </c>
      <c r="P2596" s="16" t="str">
        <f t="shared" si="2"/>
        <v>OLD and not excellent</v>
      </c>
      <c r="Q2596" s="18"/>
      <c r="S2596" s="19"/>
      <c r="T2596" s="20"/>
    </row>
    <row r="2597" spans="1:20" ht="15.75" customHeight="1" x14ac:dyDescent="0.2">
      <c r="A2597" s="2">
        <v>21299</v>
      </c>
      <c r="B2597" s="2">
        <v>7</v>
      </c>
      <c r="C2597" s="2">
        <v>5</v>
      </c>
      <c r="D2597" s="2">
        <v>1941</v>
      </c>
      <c r="E2597" s="2">
        <v>1963</v>
      </c>
      <c r="F2597" s="2">
        <v>2039</v>
      </c>
      <c r="G2597" s="2">
        <v>1</v>
      </c>
      <c r="H2597" s="2">
        <v>3</v>
      </c>
      <c r="I2597" s="2">
        <v>3</v>
      </c>
      <c r="J2597" s="2">
        <v>3</v>
      </c>
      <c r="K2597" s="2">
        <v>167000</v>
      </c>
      <c r="L2597" s="2" t="s">
        <v>13</v>
      </c>
      <c r="M2597" s="2" t="s">
        <v>14</v>
      </c>
      <c r="N2597" s="16">
        <f t="shared" si="0"/>
        <v>1941</v>
      </c>
      <c r="O2597" s="16" t="str">
        <f t="shared" si="1"/>
        <v>Not Good Condition</v>
      </c>
      <c r="P2597" s="16" t="str">
        <f t="shared" si="2"/>
        <v>OLD and not excellent</v>
      </c>
      <c r="Q2597" s="18"/>
      <c r="S2597" s="19"/>
      <c r="T2597" s="20"/>
    </row>
    <row r="2598" spans="1:20" ht="15.75" customHeight="1" x14ac:dyDescent="0.2">
      <c r="A2598" s="2">
        <v>13300</v>
      </c>
      <c r="B2598" s="2">
        <v>5</v>
      </c>
      <c r="C2598" s="2">
        <v>5</v>
      </c>
      <c r="D2598" s="2">
        <v>1956</v>
      </c>
      <c r="E2598" s="2">
        <v>2001</v>
      </c>
      <c r="F2598" s="2">
        <v>1384</v>
      </c>
      <c r="G2598" s="2">
        <v>1</v>
      </c>
      <c r="H2598" s="2">
        <v>2</v>
      </c>
      <c r="I2598" s="2">
        <v>0</v>
      </c>
      <c r="J2598" s="2">
        <v>2</v>
      </c>
      <c r="K2598" s="2">
        <v>159000</v>
      </c>
      <c r="L2598" s="2" t="s">
        <v>13</v>
      </c>
      <c r="M2598" s="2" t="s">
        <v>14</v>
      </c>
      <c r="N2598" s="16">
        <f t="shared" si="0"/>
        <v>1956</v>
      </c>
      <c r="O2598" s="16" t="str">
        <f t="shared" si="1"/>
        <v>Not Good Condition</v>
      </c>
      <c r="P2598" s="16" t="str">
        <f t="shared" si="2"/>
        <v>OLD and not excellent</v>
      </c>
      <c r="Q2598" s="18"/>
      <c r="S2598" s="19"/>
      <c r="T2598" s="20"/>
    </row>
    <row r="2599" spans="1:20" ht="15.75" customHeight="1" x14ac:dyDescent="0.2">
      <c r="A2599" s="2">
        <v>22136</v>
      </c>
      <c r="B2599" s="2">
        <v>5</v>
      </c>
      <c r="C2599" s="2">
        <v>5</v>
      </c>
      <c r="D2599" s="2">
        <v>1925</v>
      </c>
      <c r="E2599" s="2">
        <v>1975</v>
      </c>
      <c r="F2599" s="2">
        <v>2640</v>
      </c>
      <c r="G2599" s="2">
        <v>2</v>
      </c>
      <c r="H2599" s="2">
        <v>5</v>
      </c>
      <c r="I2599" s="2">
        <v>1</v>
      </c>
      <c r="J2599" s="2">
        <v>3</v>
      </c>
      <c r="K2599" s="2">
        <v>180000</v>
      </c>
      <c r="L2599" s="2" t="s">
        <v>26</v>
      </c>
      <c r="M2599" s="2" t="s">
        <v>31</v>
      </c>
      <c r="N2599" s="16">
        <f t="shared" si="0"/>
        <v>1925</v>
      </c>
      <c r="O2599" s="16" t="str">
        <f t="shared" si="1"/>
        <v>Not Good Condition</v>
      </c>
      <c r="P2599" s="16" t="str">
        <f t="shared" si="2"/>
        <v>OLD and not excellent</v>
      </c>
      <c r="Q2599" s="18"/>
      <c r="S2599" s="19"/>
      <c r="T2599" s="20"/>
    </row>
    <row r="2600" spans="1:20" ht="15.75" customHeight="1" x14ac:dyDescent="0.2">
      <c r="A2600" s="2">
        <v>7500</v>
      </c>
      <c r="B2600" s="2">
        <v>6</v>
      </c>
      <c r="C2600" s="2">
        <v>6</v>
      </c>
      <c r="D2600" s="2">
        <v>1947</v>
      </c>
      <c r="E2600" s="2">
        <v>1950</v>
      </c>
      <c r="F2600" s="2">
        <v>1312</v>
      </c>
      <c r="G2600" s="2">
        <v>1</v>
      </c>
      <c r="H2600" s="2">
        <v>3</v>
      </c>
      <c r="I2600" s="2">
        <v>0</v>
      </c>
      <c r="J2600" s="2">
        <v>2</v>
      </c>
      <c r="K2600" s="2">
        <v>127000</v>
      </c>
      <c r="L2600" s="2" t="s">
        <v>13</v>
      </c>
      <c r="M2600" s="2" t="s">
        <v>14</v>
      </c>
      <c r="N2600" s="16">
        <f t="shared" si="0"/>
        <v>1947</v>
      </c>
      <c r="O2600" s="16" t="str">
        <f t="shared" si="1"/>
        <v>Not Good Condition</v>
      </c>
      <c r="P2600" s="16" t="str">
        <f t="shared" si="2"/>
        <v>OLD and not excellent</v>
      </c>
      <c r="Q2600" s="18"/>
      <c r="S2600" s="19"/>
      <c r="T2600" s="20"/>
    </row>
    <row r="2601" spans="1:20" ht="15.75" customHeight="1" x14ac:dyDescent="0.2">
      <c r="A2601" s="2">
        <v>7000</v>
      </c>
      <c r="B2601" s="2">
        <v>6</v>
      </c>
      <c r="C2601" s="2">
        <v>6</v>
      </c>
      <c r="D2601" s="2">
        <v>1924</v>
      </c>
      <c r="E2601" s="2">
        <v>1950</v>
      </c>
      <c r="F2601" s="2">
        <v>1310</v>
      </c>
      <c r="G2601" s="2">
        <v>2</v>
      </c>
      <c r="H2601" s="2">
        <v>2</v>
      </c>
      <c r="I2601" s="2">
        <v>0</v>
      </c>
      <c r="J2601" s="2">
        <v>1</v>
      </c>
      <c r="K2601" s="2">
        <v>112000</v>
      </c>
      <c r="L2601" s="2" t="s">
        <v>17</v>
      </c>
      <c r="M2601" s="2" t="s">
        <v>31</v>
      </c>
      <c r="N2601" s="16">
        <f t="shared" si="0"/>
        <v>1924</v>
      </c>
      <c r="O2601" s="16" t="str">
        <f t="shared" si="1"/>
        <v>Good Condition</v>
      </c>
      <c r="P2601" s="16" t="str">
        <f t="shared" si="2"/>
        <v>OLD and not excellent</v>
      </c>
      <c r="Q2601" s="18"/>
      <c r="S2601" s="19"/>
      <c r="T2601" s="20"/>
    </row>
    <row r="2602" spans="1:20" ht="15.75" customHeight="1" x14ac:dyDescent="0.2">
      <c r="A2602" s="2">
        <v>10410</v>
      </c>
      <c r="B2602" s="2">
        <v>3</v>
      </c>
      <c r="C2602" s="2">
        <v>8</v>
      </c>
      <c r="D2602" s="2">
        <v>1930</v>
      </c>
      <c r="E2602" s="2">
        <v>2001</v>
      </c>
      <c r="F2602" s="2">
        <v>713</v>
      </c>
      <c r="G2602" s="2">
        <v>1</v>
      </c>
      <c r="H2602" s="2">
        <v>2</v>
      </c>
      <c r="I2602" s="2">
        <v>0</v>
      </c>
      <c r="J2602" s="2">
        <v>1</v>
      </c>
      <c r="K2602" s="2">
        <v>99800</v>
      </c>
      <c r="L2602" s="2" t="s">
        <v>17</v>
      </c>
      <c r="M2602" s="2" t="s">
        <v>31</v>
      </c>
      <c r="N2602" s="16">
        <f t="shared" si="0"/>
        <v>1930</v>
      </c>
      <c r="O2602" s="16" t="str">
        <f t="shared" si="1"/>
        <v>Good Condition</v>
      </c>
      <c r="P2602" s="16" t="str">
        <f t="shared" si="2"/>
        <v>OLD and not excellent</v>
      </c>
      <c r="Q2602" s="18"/>
      <c r="S2602" s="19"/>
      <c r="T2602" s="20"/>
    </row>
    <row r="2603" spans="1:20" ht="15.75" customHeight="1" x14ac:dyDescent="0.2">
      <c r="A2603" s="2">
        <v>5400</v>
      </c>
      <c r="B2603" s="2">
        <v>5</v>
      </c>
      <c r="C2603" s="2">
        <v>7</v>
      </c>
      <c r="D2603" s="2">
        <v>1954</v>
      </c>
      <c r="E2603" s="2">
        <v>2000</v>
      </c>
      <c r="F2603" s="2">
        <v>833</v>
      </c>
      <c r="G2603" s="2">
        <v>1</v>
      </c>
      <c r="H2603" s="2">
        <v>2</v>
      </c>
      <c r="I2603" s="2">
        <v>0</v>
      </c>
      <c r="J2603" s="2">
        <v>1</v>
      </c>
      <c r="K2603" s="2">
        <v>117000</v>
      </c>
      <c r="L2603" s="2" t="s">
        <v>17</v>
      </c>
      <c r="M2603" s="2" t="s">
        <v>31</v>
      </c>
      <c r="N2603" s="16">
        <f t="shared" si="0"/>
        <v>1954</v>
      </c>
      <c r="O2603" s="16" t="str">
        <f t="shared" si="1"/>
        <v>Good Condition</v>
      </c>
      <c r="P2603" s="16" t="str">
        <f t="shared" si="2"/>
        <v>OLD and not excellent</v>
      </c>
      <c r="Q2603" s="18"/>
      <c r="S2603" s="19"/>
      <c r="T2603" s="20"/>
    </row>
    <row r="2604" spans="1:20" ht="15.75" customHeight="1" x14ac:dyDescent="0.2">
      <c r="A2604" s="2">
        <v>5400</v>
      </c>
      <c r="B2604" s="2">
        <v>5</v>
      </c>
      <c r="C2604" s="2">
        <v>6</v>
      </c>
      <c r="D2604" s="2">
        <v>1921</v>
      </c>
      <c r="E2604" s="2">
        <v>1968</v>
      </c>
      <c r="F2604" s="2">
        <v>1073</v>
      </c>
      <c r="G2604" s="2">
        <v>1</v>
      </c>
      <c r="H2604" s="2">
        <v>2</v>
      </c>
      <c r="I2604" s="2">
        <v>0</v>
      </c>
      <c r="J2604" s="2">
        <v>1</v>
      </c>
      <c r="K2604" s="2">
        <v>108480</v>
      </c>
      <c r="L2604" s="2" t="s">
        <v>13</v>
      </c>
      <c r="M2604" s="2" t="s">
        <v>31</v>
      </c>
      <c r="N2604" s="16">
        <f t="shared" si="0"/>
        <v>1921</v>
      </c>
      <c r="O2604" s="16" t="str">
        <f t="shared" si="1"/>
        <v>Not Good Condition</v>
      </c>
      <c r="P2604" s="16" t="str">
        <f t="shared" si="2"/>
        <v>OLD and not excellent</v>
      </c>
      <c r="Q2604" s="18"/>
      <c r="S2604" s="19"/>
      <c r="T2604" s="20"/>
    </row>
    <row r="2605" spans="1:20" ht="15.75" customHeight="1" x14ac:dyDescent="0.2">
      <c r="A2605" s="2">
        <v>10914</v>
      </c>
      <c r="B2605" s="2">
        <v>3</v>
      </c>
      <c r="C2605" s="2">
        <v>3</v>
      </c>
      <c r="D2605" s="2">
        <v>1929</v>
      </c>
      <c r="E2605" s="2">
        <v>1950</v>
      </c>
      <c r="F2605" s="2">
        <v>715</v>
      </c>
      <c r="G2605" s="2">
        <v>1</v>
      </c>
      <c r="H2605" s="2">
        <v>2</v>
      </c>
      <c r="I2605" s="2">
        <v>0</v>
      </c>
      <c r="J2605" s="2">
        <v>2</v>
      </c>
      <c r="K2605" s="2">
        <v>68000</v>
      </c>
      <c r="L2605" s="2" t="s">
        <v>26</v>
      </c>
      <c r="M2605" s="2" t="s">
        <v>14</v>
      </c>
      <c r="N2605" s="16">
        <f t="shared" si="0"/>
        <v>1929</v>
      </c>
      <c r="O2605" s="16" t="str">
        <f t="shared" si="1"/>
        <v>Not Good Condition</v>
      </c>
      <c r="P2605" s="16" t="str">
        <f t="shared" si="2"/>
        <v>OLD and not excellent</v>
      </c>
      <c r="Q2605" s="18"/>
      <c r="S2605" s="19"/>
      <c r="T2605" s="20"/>
    </row>
    <row r="2606" spans="1:20" ht="15.75" customHeight="1" x14ac:dyDescent="0.2">
      <c r="A2606" s="2">
        <v>7008</v>
      </c>
      <c r="B2606" s="2">
        <v>4</v>
      </c>
      <c r="C2606" s="2">
        <v>8</v>
      </c>
      <c r="D2606" s="2">
        <v>1900</v>
      </c>
      <c r="E2606" s="2">
        <v>1998</v>
      </c>
      <c r="F2606" s="2">
        <v>720</v>
      </c>
      <c r="G2606" s="2">
        <v>1</v>
      </c>
      <c r="H2606" s="2">
        <v>1</v>
      </c>
      <c r="I2606" s="2">
        <v>0</v>
      </c>
      <c r="J2606" s="2">
        <v>1</v>
      </c>
      <c r="K2606" s="2">
        <v>86900</v>
      </c>
      <c r="L2606" s="2" t="s">
        <v>17</v>
      </c>
      <c r="M2606" s="2" t="s">
        <v>31</v>
      </c>
      <c r="N2606" s="16">
        <f t="shared" si="0"/>
        <v>1900</v>
      </c>
      <c r="O2606" s="16" t="str">
        <f t="shared" si="1"/>
        <v>Good Condition</v>
      </c>
      <c r="P2606" s="16" t="str">
        <f t="shared" si="2"/>
        <v>OLD and not excellent</v>
      </c>
      <c r="Q2606" s="18"/>
      <c r="S2606" s="19"/>
      <c r="T2606" s="20"/>
    </row>
    <row r="2607" spans="1:20" ht="15.75" customHeight="1" x14ac:dyDescent="0.2">
      <c r="A2607" s="2">
        <v>10800</v>
      </c>
      <c r="B2607" s="2">
        <v>5</v>
      </c>
      <c r="C2607" s="2">
        <v>6</v>
      </c>
      <c r="D2607" s="2">
        <v>1920</v>
      </c>
      <c r="E2607" s="2">
        <v>1950</v>
      </c>
      <c r="F2607" s="2">
        <v>1130</v>
      </c>
      <c r="G2607" s="2">
        <v>1</v>
      </c>
      <c r="H2607" s="2">
        <v>2</v>
      </c>
      <c r="I2607" s="2">
        <v>1</v>
      </c>
      <c r="J2607" s="2">
        <v>2</v>
      </c>
      <c r="K2607" s="2">
        <v>120000</v>
      </c>
      <c r="L2607" s="2" t="s">
        <v>13</v>
      </c>
      <c r="M2607" s="2" t="s">
        <v>31</v>
      </c>
      <c r="N2607" s="16">
        <f t="shared" si="0"/>
        <v>1920</v>
      </c>
      <c r="O2607" s="16" t="str">
        <f t="shared" si="1"/>
        <v>Not Good Condition</v>
      </c>
      <c r="P2607" s="16" t="str">
        <f t="shared" si="2"/>
        <v>OLD and not excellent</v>
      </c>
      <c r="Q2607" s="18"/>
      <c r="S2607" s="19"/>
      <c r="T2607" s="20"/>
    </row>
    <row r="2608" spans="1:20" ht="15.75" customHeight="1" x14ac:dyDescent="0.2">
      <c r="A2608" s="2">
        <v>7200</v>
      </c>
      <c r="B2608" s="2">
        <v>6</v>
      </c>
      <c r="C2608" s="2">
        <v>8</v>
      </c>
      <c r="D2608" s="2">
        <v>1915</v>
      </c>
      <c r="E2608" s="2">
        <v>1950</v>
      </c>
      <c r="F2608" s="2">
        <v>1595</v>
      </c>
      <c r="G2608" s="2">
        <v>2</v>
      </c>
      <c r="H2608" s="2">
        <v>3</v>
      </c>
      <c r="I2608" s="2">
        <v>1</v>
      </c>
      <c r="J2608" s="2">
        <v>2</v>
      </c>
      <c r="K2608" s="2">
        <v>155500</v>
      </c>
      <c r="L2608" s="2" t="s">
        <v>43</v>
      </c>
      <c r="M2608" s="2" t="s">
        <v>31</v>
      </c>
      <c r="N2608" s="16">
        <f t="shared" si="0"/>
        <v>1950</v>
      </c>
      <c r="O2608" s="16" t="str">
        <f t="shared" si="1"/>
        <v>Good Condition</v>
      </c>
      <c r="P2608" s="16" t="str">
        <f t="shared" si="2"/>
        <v>Ex</v>
      </c>
      <c r="Q2608" s="18"/>
      <c r="S2608" s="19"/>
      <c r="T2608" s="20"/>
    </row>
    <row r="2609" spans="1:20" ht="15.75" customHeight="1" x14ac:dyDescent="0.2">
      <c r="A2609" s="2">
        <v>10818</v>
      </c>
      <c r="B2609" s="2">
        <v>4</v>
      </c>
      <c r="C2609" s="2">
        <v>4</v>
      </c>
      <c r="D2609" s="2">
        <v>1910</v>
      </c>
      <c r="E2609" s="2">
        <v>1950</v>
      </c>
      <c r="F2609" s="2">
        <v>1760</v>
      </c>
      <c r="G2609" s="2">
        <v>1</v>
      </c>
      <c r="H2609" s="2">
        <v>4</v>
      </c>
      <c r="I2609" s="2">
        <v>1</v>
      </c>
      <c r="J2609" s="2">
        <v>2</v>
      </c>
      <c r="K2609" s="2">
        <v>80000</v>
      </c>
      <c r="L2609" s="2" t="s">
        <v>13</v>
      </c>
      <c r="M2609" s="2" t="s">
        <v>31</v>
      </c>
      <c r="N2609" s="16">
        <f t="shared" si="0"/>
        <v>1910</v>
      </c>
      <c r="O2609" s="16" t="str">
        <f t="shared" si="1"/>
        <v>Not Good Condition</v>
      </c>
      <c r="P2609" s="16" t="str">
        <f t="shared" si="2"/>
        <v>OLD and not excellent</v>
      </c>
      <c r="Q2609" s="18"/>
      <c r="S2609" s="19"/>
      <c r="T2609" s="20"/>
    </row>
    <row r="2610" spans="1:20" ht="15.75" customHeight="1" x14ac:dyDescent="0.2">
      <c r="A2610" s="2">
        <v>10410</v>
      </c>
      <c r="B2610" s="2">
        <v>3</v>
      </c>
      <c r="C2610" s="2">
        <v>4</v>
      </c>
      <c r="D2610" s="2">
        <v>1915</v>
      </c>
      <c r="E2610" s="2">
        <v>1950</v>
      </c>
      <c r="F2610" s="2">
        <v>1214</v>
      </c>
      <c r="G2610" s="2">
        <v>1</v>
      </c>
      <c r="H2610" s="2">
        <v>3</v>
      </c>
      <c r="I2610" s="2">
        <v>0</v>
      </c>
      <c r="J2610" s="2">
        <v>3</v>
      </c>
      <c r="K2610" s="2">
        <v>105000</v>
      </c>
      <c r="L2610" s="2" t="s">
        <v>13</v>
      </c>
      <c r="M2610" s="2" t="s">
        <v>31</v>
      </c>
      <c r="N2610" s="16">
        <f t="shared" si="0"/>
        <v>1915</v>
      </c>
      <c r="O2610" s="16" t="str">
        <f t="shared" si="1"/>
        <v>Not Good Condition</v>
      </c>
      <c r="P2610" s="16" t="str">
        <f t="shared" si="2"/>
        <v>OLD and not excellent</v>
      </c>
      <c r="Q2610" s="18"/>
      <c r="S2610" s="19"/>
      <c r="T2610" s="20"/>
    </row>
    <row r="2611" spans="1:20" ht="15.75" customHeight="1" x14ac:dyDescent="0.2">
      <c r="A2611" s="2">
        <v>10800</v>
      </c>
      <c r="B2611" s="2">
        <v>5</v>
      </c>
      <c r="C2611" s="2">
        <v>4</v>
      </c>
      <c r="D2611" s="2">
        <v>1900</v>
      </c>
      <c r="E2611" s="2">
        <v>1970</v>
      </c>
      <c r="F2611" s="2">
        <v>2414</v>
      </c>
      <c r="G2611" s="2">
        <v>2</v>
      </c>
      <c r="H2611" s="2">
        <v>3</v>
      </c>
      <c r="I2611" s="2">
        <v>1</v>
      </c>
      <c r="J2611" s="2">
        <v>2</v>
      </c>
      <c r="K2611" s="2">
        <v>160000</v>
      </c>
      <c r="L2611" s="2" t="s">
        <v>26</v>
      </c>
      <c r="M2611" s="2" t="s">
        <v>31</v>
      </c>
      <c r="N2611" s="16">
        <f t="shared" si="0"/>
        <v>1900</v>
      </c>
      <c r="O2611" s="16" t="str">
        <f t="shared" si="1"/>
        <v>Not Good Condition</v>
      </c>
      <c r="P2611" s="16" t="str">
        <f t="shared" si="2"/>
        <v>OLD and not excellent</v>
      </c>
      <c r="Q2611" s="18"/>
      <c r="S2611" s="19"/>
      <c r="T2611" s="20"/>
    </row>
    <row r="2612" spans="1:20" ht="15.75" customHeight="1" x14ac:dyDescent="0.2">
      <c r="A2612" s="2">
        <v>10800</v>
      </c>
      <c r="B2612" s="2">
        <v>5</v>
      </c>
      <c r="C2612" s="2">
        <v>8</v>
      </c>
      <c r="D2612" s="2">
        <v>1936</v>
      </c>
      <c r="E2612" s="2">
        <v>1989</v>
      </c>
      <c r="F2612" s="2">
        <v>1466</v>
      </c>
      <c r="G2612" s="2">
        <v>2</v>
      </c>
      <c r="H2612" s="2">
        <v>3</v>
      </c>
      <c r="I2612" s="2">
        <v>1</v>
      </c>
      <c r="J2612" s="2">
        <v>2</v>
      </c>
      <c r="K2612" s="2">
        <v>170000</v>
      </c>
      <c r="L2612" s="2" t="s">
        <v>13</v>
      </c>
      <c r="M2612" s="2" t="s">
        <v>31</v>
      </c>
      <c r="N2612" s="16">
        <f t="shared" si="0"/>
        <v>1936</v>
      </c>
      <c r="O2612" s="16" t="str">
        <f t="shared" si="1"/>
        <v>Not Good Condition</v>
      </c>
      <c r="P2612" s="16" t="str">
        <f t="shared" si="2"/>
        <v>OLD and not excellent</v>
      </c>
      <c r="Q2612" s="18"/>
      <c r="S2612" s="19"/>
      <c r="T2612" s="20"/>
    </row>
    <row r="2613" spans="1:20" ht="15.75" customHeight="1" x14ac:dyDescent="0.2">
      <c r="A2613" s="2">
        <v>8658</v>
      </c>
      <c r="B2613" s="2">
        <v>6</v>
      </c>
      <c r="C2613" s="2">
        <v>5</v>
      </c>
      <c r="D2613" s="2">
        <v>1965</v>
      </c>
      <c r="E2613" s="2">
        <v>1965</v>
      </c>
      <c r="F2613" s="2">
        <v>1324</v>
      </c>
      <c r="G2613" s="2">
        <v>2</v>
      </c>
      <c r="H2613" s="2">
        <v>3</v>
      </c>
      <c r="I2613" s="2">
        <v>1</v>
      </c>
      <c r="J2613" s="2">
        <v>2</v>
      </c>
      <c r="K2613" s="2">
        <v>160000</v>
      </c>
      <c r="L2613" s="2" t="s">
        <v>13</v>
      </c>
      <c r="M2613" s="2" t="s">
        <v>14</v>
      </c>
      <c r="N2613" s="16">
        <f t="shared" si="0"/>
        <v>1965</v>
      </c>
      <c r="O2613" s="16" t="str">
        <f t="shared" si="1"/>
        <v>Not Good Condition</v>
      </c>
      <c r="P2613" s="16" t="str">
        <f t="shared" si="2"/>
        <v>NEW but not excellent</v>
      </c>
      <c r="Q2613" s="18"/>
      <c r="S2613" s="19"/>
      <c r="T2613" s="20"/>
    </row>
    <row r="2614" spans="1:20" ht="15.75" customHeight="1" x14ac:dyDescent="0.2">
      <c r="A2614" s="2">
        <v>13400</v>
      </c>
      <c r="B2614" s="2">
        <v>5</v>
      </c>
      <c r="C2614" s="2">
        <v>5</v>
      </c>
      <c r="D2614" s="2">
        <v>1966</v>
      </c>
      <c r="E2614" s="2">
        <v>1966</v>
      </c>
      <c r="F2614" s="2">
        <v>1086</v>
      </c>
      <c r="G2614" s="2">
        <v>1</v>
      </c>
      <c r="H2614" s="2">
        <v>3</v>
      </c>
      <c r="I2614" s="2">
        <v>1</v>
      </c>
      <c r="J2614" s="2">
        <v>2</v>
      </c>
      <c r="K2614" s="2">
        <v>159950</v>
      </c>
      <c r="L2614" s="2" t="s">
        <v>13</v>
      </c>
      <c r="M2614" s="2" t="s">
        <v>14</v>
      </c>
      <c r="N2614" s="16">
        <f t="shared" si="0"/>
        <v>1966</v>
      </c>
      <c r="O2614" s="16" t="str">
        <f t="shared" si="1"/>
        <v>Not Good Condition</v>
      </c>
      <c r="P2614" s="16" t="str">
        <f t="shared" si="2"/>
        <v>NEW but not excellent</v>
      </c>
      <c r="Q2614" s="18"/>
      <c r="S2614" s="19"/>
      <c r="T2614" s="20"/>
    </row>
    <row r="2615" spans="1:20" ht="15.75" customHeight="1" x14ac:dyDescent="0.2">
      <c r="A2615" s="2">
        <v>10184</v>
      </c>
      <c r="B2615" s="2">
        <v>6</v>
      </c>
      <c r="C2615" s="2">
        <v>5</v>
      </c>
      <c r="D2615" s="2">
        <v>1963</v>
      </c>
      <c r="E2615" s="2">
        <v>1963</v>
      </c>
      <c r="F2615" s="2">
        <v>1146</v>
      </c>
      <c r="G2615" s="2">
        <v>1</v>
      </c>
      <c r="H2615" s="2">
        <v>3</v>
      </c>
      <c r="I2615" s="2">
        <v>1</v>
      </c>
      <c r="J2615" s="2">
        <v>1</v>
      </c>
      <c r="K2615" s="2">
        <v>165000</v>
      </c>
      <c r="L2615" s="2" t="s">
        <v>13</v>
      </c>
      <c r="M2615" s="2" t="s">
        <v>14</v>
      </c>
      <c r="N2615" s="16">
        <f t="shared" si="0"/>
        <v>1963</v>
      </c>
      <c r="O2615" s="16" t="str">
        <f t="shared" si="1"/>
        <v>Not Good Condition</v>
      </c>
      <c r="P2615" s="16" t="str">
        <f t="shared" si="2"/>
        <v>NEW but not excellent</v>
      </c>
      <c r="Q2615" s="18"/>
      <c r="S2615" s="19"/>
      <c r="T2615" s="20"/>
    </row>
    <row r="2616" spans="1:20" ht="15.75" customHeight="1" x14ac:dyDescent="0.2">
      <c r="A2616" s="2">
        <v>9786</v>
      </c>
      <c r="B2616" s="2">
        <v>6</v>
      </c>
      <c r="C2616" s="2">
        <v>7</v>
      </c>
      <c r="D2616" s="2">
        <v>1962</v>
      </c>
      <c r="E2616" s="2">
        <v>1981</v>
      </c>
      <c r="F2616" s="2">
        <v>1734</v>
      </c>
      <c r="G2616" s="2">
        <v>1</v>
      </c>
      <c r="H2616" s="2">
        <v>3</v>
      </c>
      <c r="I2616" s="2">
        <v>1</v>
      </c>
      <c r="J2616" s="2">
        <v>2</v>
      </c>
      <c r="K2616" s="2">
        <v>159000</v>
      </c>
      <c r="L2616" s="2" t="s">
        <v>13</v>
      </c>
      <c r="M2616" s="2" t="s">
        <v>14</v>
      </c>
      <c r="N2616" s="16">
        <f t="shared" si="0"/>
        <v>1962</v>
      </c>
      <c r="O2616" s="16" t="str">
        <f t="shared" si="1"/>
        <v>Not Good Condition</v>
      </c>
      <c r="P2616" s="16" t="str">
        <f t="shared" si="2"/>
        <v>NEW but not excellent</v>
      </c>
      <c r="Q2616" s="18"/>
      <c r="S2616" s="19"/>
      <c r="T2616" s="20"/>
    </row>
    <row r="2617" spans="1:20" ht="15.75" customHeight="1" x14ac:dyDescent="0.2">
      <c r="A2617" s="2">
        <v>9510</v>
      </c>
      <c r="B2617" s="2">
        <v>6</v>
      </c>
      <c r="C2617" s="2">
        <v>5</v>
      </c>
      <c r="D2617" s="2">
        <v>1962</v>
      </c>
      <c r="E2617" s="2">
        <v>1985</v>
      </c>
      <c r="F2617" s="2">
        <v>1207</v>
      </c>
      <c r="G2617" s="2">
        <v>1</v>
      </c>
      <c r="H2617" s="2">
        <v>3</v>
      </c>
      <c r="I2617" s="2">
        <v>0</v>
      </c>
      <c r="J2617" s="2">
        <v>1</v>
      </c>
      <c r="K2617" s="2">
        <v>147000</v>
      </c>
      <c r="L2617" s="2" t="s">
        <v>13</v>
      </c>
      <c r="M2617" s="2" t="s">
        <v>14</v>
      </c>
      <c r="N2617" s="16">
        <f t="shared" si="0"/>
        <v>1962</v>
      </c>
      <c r="O2617" s="16" t="str">
        <f t="shared" si="1"/>
        <v>Not Good Condition</v>
      </c>
      <c r="P2617" s="16" t="str">
        <f t="shared" si="2"/>
        <v>NEW but not excellent</v>
      </c>
      <c r="Q2617" s="18"/>
      <c r="S2617" s="19"/>
      <c r="T2617" s="20"/>
    </row>
    <row r="2618" spans="1:20" ht="15.75" customHeight="1" x14ac:dyDescent="0.2">
      <c r="A2618" s="2">
        <v>7800</v>
      </c>
      <c r="B2618" s="2">
        <v>5</v>
      </c>
      <c r="C2618" s="2">
        <v>5</v>
      </c>
      <c r="D2618" s="2">
        <v>1964</v>
      </c>
      <c r="E2618" s="2">
        <v>1964</v>
      </c>
      <c r="F2618" s="2">
        <v>912</v>
      </c>
      <c r="G2618" s="2">
        <v>1</v>
      </c>
      <c r="H2618" s="2">
        <v>2</v>
      </c>
      <c r="I2618" s="2">
        <v>0</v>
      </c>
      <c r="J2618" s="2">
        <v>1</v>
      </c>
      <c r="K2618" s="2">
        <v>115000</v>
      </c>
      <c r="L2618" s="2" t="s">
        <v>13</v>
      </c>
      <c r="M2618" s="2" t="s">
        <v>14</v>
      </c>
      <c r="N2618" s="16">
        <f t="shared" si="0"/>
        <v>1964</v>
      </c>
      <c r="O2618" s="16" t="str">
        <f t="shared" si="1"/>
        <v>Not Good Condition</v>
      </c>
      <c r="P2618" s="16" t="str">
        <f t="shared" si="2"/>
        <v>NEW but not excellent</v>
      </c>
      <c r="Q2618" s="18"/>
      <c r="S2618" s="19"/>
      <c r="T2618" s="20"/>
    </row>
    <row r="2619" spans="1:20" ht="15.75" customHeight="1" x14ac:dyDescent="0.2">
      <c r="A2619" s="2">
        <v>8910</v>
      </c>
      <c r="B2619" s="2">
        <v>6</v>
      </c>
      <c r="C2619" s="2">
        <v>6</v>
      </c>
      <c r="D2619" s="2">
        <v>1959</v>
      </c>
      <c r="E2619" s="2">
        <v>1959</v>
      </c>
      <c r="F2619" s="2">
        <v>1194</v>
      </c>
      <c r="G2619" s="2">
        <v>1</v>
      </c>
      <c r="H2619" s="2">
        <v>3</v>
      </c>
      <c r="I2619" s="2">
        <v>1</v>
      </c>
      <c r="J2619" s="2">
        <v>2</v>
      </c>
      <c r="K2619" s="2">
        <v>159500</v>
      </c>
      <c r="L2619" s="2" t="s">
        <v>13</v>
      </c>
      <c r="M2619" s="2" t="s">
        <v>14</v>
      </c>
      <c r="N2619" s="16">
        <f t="shared" si="0"/>
        <v>1959</v>
      </c>
      <c r="O2619" s="16" t="str">
        <f t="shared" si="1"/>
        <v>Not Good Condition</v>
      </c>
      <c r="P2619" s="16" t="str">
        <f t="shared" si="2"/>
        <v>OLD and not excellent</v>
      </c>
      <c r="Q2619" s="18"/>
      <c r="S2619" s="19"/>
      <c r="T2619" s="20"/>
    </row>
    <row r="2620" spans="1:20" ht="15.75" customHeight="1" x14ac:dyDescent="0.2">
      <c r="A2620" s="2">
        <v>7332</v>
      </c>
      <c r="B2620" s="2">
        <v>6</v>
      </c>
      <c r="C2620" s="2">
        <v>6</v>
      </c>
      <c r="D2620" s="2">
        <v>1959</v>
      </c>
      <c r="E2620" s="2">
        <v>1959</v>
      </c>
      <c r="F2620" s="2">
        <v>864</v>
      </c>
      <c r="G2620" s="2">
        <v>1</v>
      </c>
      <c r="H2620" s="2">
        <v>2</v>
      </c>
      <c r="I2620" s="2">
        <v>0</v>
      </c>
      <c r="J2620" s="2">
        <v>1</v>
      </c>
      <c r="K2620" s="2">
        <v>120000</v>
      </c>
      <c r="L2620" s="2" t="s">
        <v>13</v>
      </c>
      <c r="M2620" s="2" t="s">
        <v>14</v>
      </c>
      <c r="N2620" s="16">
        <f t="shared" si="0"/>
        <v>1959</v>
      </c>
      <c r="O2620" s="16" t="str">
        <f t="shared" si="1"/>
        <v>Not Good Condition</v>
      </c>
      <c r="P2620" s="16" t="str">
        <f t="shared" si="2"/>
        <v>OLD and not excellent</v>
      </c>
      <c r="Q2620" s="18"/>
      <c r="S2620" s="19"/>
      <c r="T2620" s="20"/>
    </row>
    <row r="2621" spans="1:20" ht="15.75" customHeight="1" x14ac:dyDescent="0.2">
      <c r="A2621" s="2">
        <v>7100</v>
      </c>
      <c r="B2621" s="2">
        <v>5</v>
      </c>
      <c r="C2621" s="2">
        <v>7</v>
      </c>
      <c r="D2621" s="2">
        <v>1957</v>
      </c>
      <c r="E2621" s="2">
        <v>1957</v>
      </c>
      <c r="F2621" s="2">
        <v>816</v>
      </c>
      <c r="G2621" s="2">
        <v>1</v>
      </c>
      <c r="H2621" s="2">
        <v>2</v>
      </c>
      <c r="I2621" s="2">
        <v>0</v>
      </c>
      <c r="J2621" s="2">
        <v>1</v>
      </c>
      <c r="K2621" s="2">
        <v>129900</v>
      </c>
      <c r="L2621" s="2" t="s">
        <v>13</v>
      </c>
      <c r="M2621" s="2" t="s">
        <v>14</v>
      </c>
      <c r="N2621" s="16">
        <f t="shared" si="0"/>
        <v>1957</v>
      </c>
      <c r="O2621" s="16" t="str">
        <f t="shared" si="1"/>
        <v>Not Good Condition</v>
      </c>
      <c r="P2621" s="16" t="str">
        <f t="shared" si="2"/>
        <v>OLD and not excellent</v>
      </c>
      <c r="Q2621" s="18"/>
      <c r="S2621" s="19"/>
      <c r="T2621" s="20"/>
    </row>
    <row r="2622" spans="1:20" ht="15.75" customHeight="1" x14ac:dyDescent="0.2">
      <c r="A2622" s="2">
        <v>10800</v>
      </c>
      <c r="B2622" s="2">
        <v>6</v>
      </c>
      <c r="C2622" s="2">
        <v>6</v>
      </c>
      <c r="D2622" s="2">
        <v>1961</v>
      </c>
      <c r="E2622" s="2">
        <v>1992</v>
      </c>
      <c r="F2622" s="2">
        <v>1773</v>
      </c>
      <c r="G2622" s="2">
        <v>2</v>
      </c>
      <c r="H2622" s="2">
        <v>3</v>
      </c>
      <c r="I2622" s="2">
        <v>2</v>
      </c>
      <c r="J2622" s="2">
        <v>2</v>
      </c>
      <c r="K2622" s="2">
        <v>183000</v>
      </c>
      <c r="L2622" s="2" t="s">
        <v>13</v>
      </c>
      <c r="M2622" s="2" t="s">
        <v>14</v>
      </c>
      <c r="N2622" s="16">
        <f t="shared" si="0"/>
        <v>1961</v>
      </c>
      <c r="O2622" s="16" t="str">
        <f t="shared" si="1"/>
        <v>Not Good Condition</v>
      </c>
      <c r="P2622" s="16" t="str">
        <f t="shared" si="2"/>
        <v>NEW but not excellent</v>
      </c>
      <c r="Q2622" s="18"/>
      <c r="S2622" s="19"/>
      <c r="T2622" s="20"/>
    </row>
    <row r="2623" spans="1:20" ht="15.75" customHeight="1" x14ac:dyDescent="0.2">
      <c r="A2623" s="2">
        <v>11650</v>
      </c>
      <c r="B2623" s="2">
        <v>7</v>
      </c>
      <c r="C2623" s="2">
        <v>5</v>
      </c>
      <c r="D2623" s="2">
        <v>1959</v>
      </c>
      <c r="E2623" s="2">
        <v>1959</v>
      </c>
      <c r="F2623" s="2">
        <v>1472</v>
      </c>
      <c r="G2623" s="2">
        <v>2</v>
      </c>
      <c r="H2623" s="2">
        <v>2</v>
      </c>
      <c r="I2623" s="2">
        <v>1</v>
      </c>
      <c r="J2623" s="2">
        <v>2</v>
      </c>
      <c r="K2623" s="2">
        <v>157500</v>
      </c>
      <c r="L2623" s="2" t="s">
        <v>13</v>
      </c>
      <c r="M2623" s="2" t="s">
        <v>14</v>
      </c>
      <c r="N2623" s="16">
        <f t="shared" si="0"/>
        <v>1959</v>
      </c>
      <c r="O2623" s="16" t="str">
        <f t="shared" si="1"/>
        <v>Not Good Condition</v>
      </c>
      <c r="P2623" s="16" t="str">
        <f t="shared" si="2"/>
        <v>OLD and not excellent</v>
      </c>
      <c r="Q2623" s="18"/>
      <c r="S2623" s="19"/>
      <c r="T2623" s="20"/>
    </row>
    <row r="2624" spans="1:20" ht="15.75" customHeight="1" x14ac:dyDescent="0.2">
      <c r="A2624" s="2">
        <v>18275</v>
      </c>
      <c r="B2624" s="2">
        <v>7</v>
      </c>
      <c r="C2624" s="2">
        <v>8</v>
      </c>
      <c r="D2624" s="2">
        <v>1962</v>
      </c>
      <c r="E2624" s="2">
        <v>1998</v>
      </c>
      <c r="F2624" s="2">
        <v>2448</v>
      </c>
      <c r="G2624" s="2">
        <v>3</v>
      </c>
      <c r="H2624" s="2">
        <v>3</v>
      </c>
      <c r="I2624" s="2">
        <v>2</v>
      </c>
      <c r="J2624" s="2">
        <v>2</v>
      </c>
      <c r="K2624" s="2">
        <v>277500</v>
      </c>
      <c r="L2624" s="2" t="s">
        <v>13</v>
      </c>
      <c r="M2624" s="2" t="s">
        <v>14</v>
      </c>
      <c r="N2624" s="16">
        <f t="shared" si="0"/>
        <v>1962</v>
      </c>
      <c r="O2624" s="16" t="str">
        <f t="shared" si="1"/>
        <v>Not Good Condition</v>
      </c>
      <c r="P2624" s="16" t="str">
        <f t="shared" si="2"/>
        <v>NEW but not excellent</v>
      </c>
      <c r="Q2624" s="18"/>
      <c r="S2624" s="19"/>
      <c r="T2624" s="20"/>
    </row>
    <row r="2625" spans="1:20" ht="15.75" customHeight="1" x14ac:dyDescent="0.2">
      <c r="A2625" s="2">
        <v>16321</v>
      </c>
      <c r="B2625" s="2">
        <v>5</v>
      </c>
      <c r="C2625" s="2">
        <v>6</v>
      </c>
      <c r="D2625" s="2">
        <v>1957</v>
      </c>
      <c r="E2625" s="2">
        <v>1997</v>
      </c>
      <c r="F2625" s="2">
        <v>1600</v>
      </c>
      <c r="G2625" s="2">
        <v>1</v>
      </c>
      <c r="H2625" s="2">
        <v>2</v>
      </c>
      <c r="I2625" s="2">
        <v>2</v>
      </c>
      <c r="J2625" s="2">
        <v>1</v>
      </c>
      <c r="K2625" s="2">
        <v>207500</v>
      </c>
      <c r="L2625" s="2" t="s">
        <v>13</v>
      </c>
      <c r="M2625" s="2" t="s">
        <v>14</v>
      </c>
      <c r="N2625" s="16">
        <f t="shared" si="0"/>
        <v>1957</v>
      </c>
      <c r="O2625" s="16" t="str">
        <f t="shared" si="1"/>
        <v>Not Good Condition</v>
      </c>
      <c r="P2625" s="16" t="str">
        <f t="shared" si="2"/>
        <v>OLD and not excellent</v>
      </c>
      <c r="Q2625" s="18"/>
      <c r="S2625" s="19"/>
      <c r="T2625" s="20"/>
    </row>
    <row r="2626" spans="1:20" ht="15.75" customHeight="1" x14ac:dyDescent="0.2">
      <c r="A2626" s="2">
        <v>12144</v>
      </c>
      <c r="B2626" s="2">
        <v>4</v>
      </c>
      <c r="C2626" s="2">
        <v>6</v>
      </c>
      <c r="D2626" s="2">
        <v>1950</v>
      </c>
      <c r="E2626" s="2">
        <v>1950</v>
      </c>
      <c r="F2626" s="2">
        <v>1521</v>
      </c>
      <c r="G2626" s="2">
        <v>1</v>
      </c>
      <c r="H2626" s="2">
        <v>3</v>
      </c>
      <c r="I2626" s="2">
        <v>0</v>
      </c>
      <c r="J2626" s="2">
        <v>1</v>
      </c>
      <c r="K2626" s="2">
        <v>147500</v>
      </c>
      <c r="L2626" s="2" t="s">
        <v>13</v>
      </c>
      <c r="M2626" s="2" t="s">
        <v>14</v>
      </c>
      <c r="N2626" s="16">
        <f t="shared" si="0"/>
        <v>1950</v>
      </c>
      <c r="O2626" s="16" t="str">
        <f t="shared" si="1"/>
        <v>Not Good Condition</v>
      </c>
      <c r="P2626" s="16" t="str">
        <f t="shared" si="2"/>
        <v>OLD and not excellent</v>
      </c>
      <c r="Q2626" s="18"/>
      <c r="S2626" s="19"/>
      <c r="T2626" s="20"/>
    </row>
    <row r="2627" spans="1:20" ht="15.75" customHeight="1" x14ac:dyDescent="0.2">
      <c r="A2627" s="2">
        <v>10800</v>
      </c>
      <c r="B2627" s="2">
        <v>4</v>
      </c>
      <c r="C2627" s="2">
        <v>4</v>
      </c>
      <c r="D2627" s="2">
        <v>1949</v>
      </c>
      <c r="E2627" s="2">
        <v>1950</v>
      </c>
      <c r="F2627" s="2">
        <v>1192</v>
      </c>
      <c r="G2627" s="2">
        <v>1</v>
      </c>
      <c r="H2627" s="2">
        <v>4</v>
      </c>
      <c r="I2627" s="2">
        <v>0</v>
      </c>
      <c r="J2627" s="2">
        <v>0</v>
      </c>
      <c r="K2627" s="2">
        <v>135000</v>
      </c>
      <c r="L2627" s="2" t="s">
        <v>13</v>
      </c>
      <c r="M2627" s="2" t="s">
        <v>14</v>
      </c>
      <c r="N2627" s="16">
        <f t="shared" si="0"/>
        <v>1949</v>
      </c>
      <c r="O2627" s="16" t="str">
        <f t="shared" si="1"/>
        <v>Not Good Condition</v>
      </c>
      <c r="P2627" s="16" t="str">
        <f t="shared" si="2"/>
        <v>OLD and not excellent</v>
      </c>
      <c r="Q2627" s="18"/>
      <c r="S2627" s="19"/>
      <c r="T2627" s="20"/>
    </row>
    <row r="2628" spans="1:20" ht="15.75" customHeight="1" x14ac:dyDescent="0.2">
      <c r="A2628" s="2">
        <v>7200</v>
      </c>
      <c r="B2628" s="2">
        <v>5</v>
      </c>
      <c r="C2628" s="2">
        <v>7</v>
      </c>
      <c r="D2628" s="2">
        <v>1950</v>
      </c>
      <c r="E2628" s="2">
        <v>1950</v>
      </c>
      <c r="F2628" s="2">
        <v>1040</v>
      </c>
      <c r="G2628" s="2">
        <v>1</v>
      </c>
      <c r="H2628" s="2">
        <v>2</v>
      </c>
      <c r="I2628" s="2">
        <v>0</v>
      </c>
      <c r="J2628" s="2">
        <v>2</v>
      </c>
      <c r="K2628" s="2">
        <v>109500</v>
      </c>
      <c r="L2628" s="2" t="s">
        <v>13</v>
      </c>
      <c r="M2628" s="2" t="s">
        <v>14</v>
      </c>
      <c r="N2628" s="16">
        <f t="shared" si="0"/>
        <v>1950</v>
      </c>
      <c r="O2628" s="16" t="str">
        <f t="shared" si="1"/>
        <v>Not Good Condition</v>
      </c>
      <c r="P2628" s="16" t="str">
        <f t="shared" si="2"/>
        <v>OLD and not excellent</v>
      </c>
      <c r="Q2628" s="18"/>
      <c r="S2628" s="19"/>
      <c r="T2628" s="20"/>
    </row>
    <row r="2629" spans="1:20" ht="15.75" customHeight="1" x14ac:dyDescent="0.2">
      <c r="A2629" s="2">
        <v>7200</v>
      </c>
      <c r="B2629" s="2">
        <v>4</v>
      </c>
      <c r="C2629" s="2">
        <v>5</v>
      </c>
      <c r="D2629" s="2">
        <v>1950</v>
      </c>
      <c r="E2629" s="2">
        <v>1950</v>
      </c>
      <c r="F2629" s="2">
        <v>1040</v>
      </c>
      <c r="G2629" s="2">
        <v>1</v>
      </c>
      <c r="H2629" s="2">
        <v>2</v>
      </c>
      <c r="I2629" s="2">
        <v>0</v>
      </c>
      <c r="J2629" s="2">
        <v>2</v>
      </c>
      <c r="K2629" s="2">
        <v>109900</v>
      </c>
      <c r="L2629" s="2" t="s">
        <v>13</v>
      </c>
      <c r="M2629" s="2" t="s">
        <v>14</v>
      </c>
      <c r="N2629" s="16">
        <f t="shared" si="0"/>
        <v>1950</v>
      </c>
      <c r="O2629" s="16" t="str">
        <f t="shared" si="1"/>
        <v>Not Good Condition</v>
      </c>
      <c r="P2629" s="16" t="str">
        <f t="shared" si="2"/>
        <v>OLD and not excellent</v>
      </c>
      <c r="Q2629" s="18"/>
      <c r="S2629" s="19"/>
      <c r="T2629" s="20"/>
    </row>
    <row r="2630" spans="1:20" ht="15.75" customHeight="1" x14ac:dyDescent="0.2">
      <c r="A2630" s="2">
        <v>7560</v>
      </c>
      <c r="B2630" s="2">
        <v>5</v>
      </c>
      <c r="C2630" s="2">
        <v>5</v>
      </c>
      <c r="D2630" s="2">
        <v>1959</v>
      </c>
      <c r="E2630" s="2">
        <v>1959</v>
      </c>
      <c r="F2630" s="2">
        <v>1040</v>
      </c>
      <c r="G2630" s="2">
        <v>1</v>
      </c>
      <c r="H2630" s="2">
        <v>3</v>
      </c>
      <c r="I2630" s="2">
        <v>0</v>
      </c>
      <c r="J2630" s="2">
        <v>1</v>
      </c>
      <c r="K2630" s="2">
        <v>133700</v>
      </c>
      <c r="L2630" s="2" t="s">
        <v>13</v>
      </c>
      <c r="M2630" s="2" t="s">
        <v>14</v>
      </c>
      <c r="N2630" s="16">
        <f t="shared" si="0"/>
        <v>1959</v>
      </c>
      <c r="O2630" s="16" t="str">
        <f t="shared" si="1"/>
        <v>Not Good Condition</v>
      </c>
      <c r="P2630" s="16" t="str">
        <f t="shared" si="2"/>
        <v>OLD and not excellent</v>
      </c>
      <c r="Q2630" s="18"/>
      <c r="S2630" s="19"/>
      <c r="T2630" s="20"/>
    </row>
    <row r="2631" spans="1:20" ht="15.75" customHeight="1" x14ac:dyDescent="0.2">
      <c r="A2631" s="2">
        <v>8544</v>
      </c>
      <c r="B2631" s="2">
        <v>3</v>
      </c>
      <c r="C2631" s="2">
        <v>4</v>
      </c>
      <c r="D2631" s="2">
        <v>1950</v>
      </c>
      <c r="E2631" s="2">
        <v>1950</v>
      </c>
      <c r="F2631" s="2">
        <v>1040</v>
      </c>
      <c r="G2631" s="2">
        <v>2</v>
      </c>
      <c r="H2631" s="2">
        <v>2</v>
      </c>
      <c r="I2631" s="2">
        <v>0</v>
      </c>
      <c r="J2631" s="2">
        <v>2</v>
      </c>
      <c r="K2631" s="2">
        <v>81400</v>
      </c>
      <c r="L2631" s="2" t="s">
        <v>13</v>
      </c>
      <c r="M2631" s="2" t="s">
        <v>14</v>
      </c>
      <c r="N2631" s="16">
        <f t="shared" si="0"/>
        <v>1950</v>
      </c>
      <c r="O2631" s="16" t="str">
        <f t="shared" si="1"/>
        <v>Not Good Condition</v>
      </c>
      <c r="P2631" s="16" t="str">
        <f t="shared" si="2"/>
        <v>OLD and not excellent</v>
      </c>
      <c r="Q2631" s="18"/>
      <c r="S2631" s="19"/>
      <c r="T2631" s="20"/>
    </row>
    <row r="2632" spans="1:20" ht="15.75" customHeight="1" x14ac:dyDescent="0.2">
      <c r="A2632" s="2">
        <v>8544</v>
      </c>
      <c r="B2632" s="2">
        <v>3</v>
      </c>
      <c r="C2632" s="2">
        <v>4</v>
      </c>
      <c r="D2632" s="2">
        <v>1949</v>
      </c>
      <c r="E2632" s="2">
        <v>1950</v>
      </c>
      <c r="F2632" s="2">
        <v>1040</v>
      </c>
      <c r="G2632" s="2">
        <v>2</v>
      </c>
      <c r="H2632" s="2">
        <v>2</v>
      </c>
      <c r="I2632" s="2">
        <v>0</v>
      </c>
      <c r="J2632" s="2">
        <v>2</v>
      </c>
      <c r="K2632" s="2">
        <v>87500</v>
      </c>
      <c r="L2632" s="2" t="s">
        <v>13</v>
      </c>
      <c r="M2632" s="2" t="s">
        <v>14</v>
      </c>
      <c r="N2632" s="16">
        <f t="shared" si="0"/>
        <v>1949</v>
      </c>
      <c r="O2632" s="16" t="str">
        <f t="shared" si="1"/>
        <v>Not Good Condition</v>
      </c>
      <c r="P2632" s="16" t="str">
        <f t="shared" si="2"/>
        <v>OLD and not excellent</v>
      </c>
      <c r="Q2632" s="18"/>
      <c r="S2632" s="19"/>
      <c r="T2632" s="20"/>
    </row>
    <row r="2633" spans="1:20" ht="15.75" customHeight="1" x14ac:dyDescent="0.2">
      <c r="A2633" s="2">
        <v>8544</v>
      </c>
      <c r="B2633" s="2">
        <v>3</v>
      </c>
      <c r="C2633" s="2">
        <v>4</v>
      </c>
      <c r="D2633" s="2">
        <v>1950</v>
      </c>
      <c r="E2633" s="2">
        <v>1950</v>
      </c>
      <c r="F2633" s="2">
        <v>1040</v>
      </c>
      <c r="G2633" s="2">
        <v>2</v>
      </c>
      <c r="H2633" s="2">
        <v>2</v>
      </c>
      <c r="I2633" s="2">
        <v>0</v>
      </c>
      <c r="J2633" s="2">
        <v>2</v>
      </c>
      <c r="K2633" s="2">
        <v>93500</v>
      </c>
      <c r="L2633" s="2" t="s">
        <v>13</v>
      </c>
      <c r="M2633" s="2" t="s">
        <v>14</v>
      </c>
      <c r="N2633" s="16">
        <f t="shared" si="0"/>
        <v>1950</v>
      </c>
      <c r="O2633" s="16" t="str">
        <f t="shared" si="1"/>
        <v>Not Good Condition</v>
      </c>
      <c r="P2633" s="16" t="str">
        <f t="shared" si="2"/>
        <v>OLD and not excellent</v>
      </c>
      <c r="Q2633" s="18"/>
      <c r="S2633" s="19"/>
      <c r="T2633" s="20"/>
    </row>
    <row r="2634" spans="1:20" ht="15.75" customHeight="1" x14ac:dyDescent="0.2">
      <c r="A2634" s="2">
        <v>8512</v>
      </c>
      <c r="B2634" s="2">
        <v>5</v>
      </c>
      <c r="C2634" s="2">
        <v>5</v>
      </c>
      <c r="D2634" s="2">
        <v>1960</v>
      </c>
      <c r="E2634" s="2">
        <v>1960</v>
      </c>
      <c r="F2634" s="2">
        <v>1556</v>
      </c>
      <c r="G2634" s="2">
        <v>2</v>
      </c>
      <c r="H2634" s="2">
        <v>4</v>
      </c>
      <c r="I2634" s="2">
        <v>0</v>
      </c>
      <c r="J2634" s="2">
        <v>0</v>
      </c>
      <c r="K2634" s="2">
        <v>119000</v>
      </c>
      <c r="L2634" s="2" t="s">
        <v>13</v>
      </c>
      <c r="M2634" s="2" t="s">
        <v>14</v>
      </c>
      <c r="N2634" s="16">
        <f t="shared" si="0"/>
        <v>1960</v>
      </c>
      <c r="O2634" s="16" t="str">
        <f t="shared" si="1"/>
        <v>Not Good Condition</v>
      </c>
      <c r="P2634" s="16" t="str">
        <f t="shared" si="2"/>
        <v>NEW but not excellent</v>
      </c>
      <c r="Q2634" s="18"/>
      <c r="S2634" s="19"/>
      <c r="T2634" s="20"/>
    </row>
    <row r="2635" spans="1:20" ht="15.75" customHeight="1" x14ac:dyDescent="0.2">
      <c r="A2635" s="2">
        <v>7945</v>
      </c>
      <c r="B2635" s="2">
        <v>5</v>
      </c>
      <c r="C2635" s="2">
        <v>6</v>
      </c>
      <c r="D2635" s="2">
        <v>1959</v>
      </c>
      <c r="E2635" s="2">
        <v>1959</v>
      </c>
      <c r="F2635" s="2">
        <v>1150</v>
      </c>
      <c r="G2635" s="2">
        <v>1</v>
      </c>
      <c r="H2635" s="2">
        <v>3</v>
      </c>
      <c r="I2635" s="2">
        <v>0</v>
      </c>
      <c r="J2635" s="2">
        <v>1</v>
      </c>
      <c r="K2635" s="2">
        <v>141000</v>
      </c>
      <c r="L2635" s="2" t="s">
        <v>13</v>
      </c>
      <c r="M2635" s="2" t="s">
        <v>14</v>
      </c>
      <c r="N2635" s="16">
        <f t="shared" si="0"/>
        <v>1959</v>
      </c>
      <c r="O2635" s="16" t="str">
        <f t="shared" si="1"/>
        <v>Not Good Condition</v>
      </c>
      <c r="P2635" s="16" t="str">
        <f t="shared" si="2"/>
        <v>OLD and not excellent</v>
      </c>
      <c r="Q2635" s="18"/>
      <c r="S2635" s="19"/>
      <c r="T2635" s="20"/>
    </row>
    <row r="2636" spans="1:20" ht="15.75" customHeight="1" x14ac:dyDescent="0.2">
      <c r="A2636" s="2">
        <v>7000</v>
      </c>
      <c r="B2636" s="2">
        <v>5</v>
      </c>
      <c r="C2636" s="2">
        <v>4</v>
      </c>
      <c r="D2636" s="2">
        <v>1961</v>
      </c>
      <c r="E2636" s="2">
        <v>1961</v>
      </c>
      <c r="F2636" s="2">
        <v>1150</v>
      </c>
      <c r="G2636" s="2">
        <v>1</v>
      </c>
      <c r="H2636" s="2">
        <v>3</v>
      </c>
      <c r="I2636" s="2">
        <v>0</v>
      </c>
      <c r="J2636" s="2">
        <v>1</v>
      </c>
      <c r="K2636" s="2">
        <v>146000</v>
      </c>
      <c r="L2636" s="2" t="s">
        <v>13</v>
      </c>
      <c r="M2636" s="2" t="s">
        <v>14</v>
      </c>
      <c r="N2636" s="16">
        <f t="shared" si="0"/>
        <v>1961</v>
      </c>
      <c r="O2636" s="16" t="str">
        <f t="shared" si="1"/>
        <v>Not Good Condition</v>
      </c>
      <c r="P2636" s="16" t="str">
        <f t="shared" si="2"/>
        <v>NEW but not excellent</v>
      </c>
      <c r="Q2636" s="18"/>
      <c r="S2636" s="19"/>
      <c r="T2636" s="20"/>
    </row>
    <row r="2637" spans="1:20" ht="15.75" customHeight="1" x14ac:dyDescent="0.2">
      <c r="A2637" s="2">
        <v>7590</v>
      </c>
      <c r="B2637" s="2">
        <v>6</v>
      </c>
      <c r="C2637" s="2">
        <v>5</v>
      </c>
      <c r="D2637" s="2">
        <v>1966</v>
      </c>
      <c r="E2637" s="2">
        <v>1966</v>
      </c>
      <c r="F2637" s="2">
        <v>1348</v>
      </c>
      <c r="G2637" s="2">
        <v>1</v>
      </c>
      <c r="H2637" s="2">
        <v>3</v>
      </c>
      <c r="I2637" s="2">
        <v>1</v>
      </c>
      <c r="J2637" s="2">
        <v>2</v>
      </c>
      <c r="K2637" s="2">
        <v>155000</v>
      </c>
      <c r="L2637" s="2" t="s">
        <v>13</v>
      </c>
      <c r="M2637" s="2" t="s">
        <v>14</v>
      </c>
      <c r="N2637" s="16">
        <f t="shared" si="0"/>
        <v>1966</v>
      </c>
      <c r="O2637" s="16" t="str">
        <f t="shared" si="1"/>
        <v>Not Good Condition</v>
      </c>
      <c r="P2637" s="16" t="str">
        <f t="shared" si="2"/>
        <v>NEW but not excellent</v>
      </c>
      <c r="Q2637" s="18"/>
      <c r="S2637" s="19"/>
      <c r="T2637" s="20"/>
    </row>
    <row r="2638" spans="1:20" ht="15.75" customHeight="1" x14ac:dyDescent="0.2">
      <c r="A2638" s="2">
        <v>10205</v>
      </c>
      <c r="B2638" s="2">
        <v>5</v>
      </c>
      <c r="C2638" s="2">
        <v>5</v>
      </c>
      <c r="D2638" s="2">
        <v>1962</v>
      </c>
      <c r="E2638" s="2">
        <v>1962</v>
      </c>
      <c r="F2638" s="2">
        <v>999</v>
      </c>
      <c r="G2638" s="2">
        <v>1</v>
      </c>
      <c r="H2638" s="2">
        <v>3</v>
      </c>
      <c r="I2638" s="2">
        <v>0</v>
      </c>
      <c r="J2638" s="2">
        <v>1</v>
      </c>
      <c r="K2638" s="2">
        <v>134500</v>
      </c>
      <c r="L2638" s="2" t="s">
        <v>13</v>
      </c>
      <c r="M2638" s="2" t="s">
        <v>14</v>
      </c>
      <c r="N2638" s="16">
        <f t="shared" si="0"/>
        <v>1962</v>
      </c>
      <c r="O2638" s="16" t="str">
        <f t="shared" si="1"/>
        <v>Not Good Condition</v>
      </c>
      <c r="P2638" s="16" t="str">
        <f t="shared" si="2"/>
        <v>NEW but not excellent</v>
      </c>
      <c r="Q2638" s="18"/>
      <c r="S2638" s="19"/>
      <c r="T2638" s="20"/>
    </row>
    <row r="2639" spans="1:20" ht="15.75" customHeight="1" x14ac:dyDescent="0.2">
      <c r="A2639" s="2">
        <v>7400</v>
      </c>
      <c r="B2639" s="2">
        <v>7</v>
      </c>
      <c r="C2639" s="2">
        <v>6</v>
      </c>
      <c r="D2639" s="2">
        <v>1962</v>
      </c>
      <c r="E2639" s="2">
        <v>1962</v>
      </c>
      <c r="F2639" s="2">
        <v>1045</v>
      </c>
      <c r="G2639" s="2">
        <v>1</v>
      </c>
      <c r="H2639" s="2">
        <v>3</v>
      </c>
      <c r="I2639" s="2">
        <v>0</v>
      </c>
      <c r="J2639" s="2">
        <v>2</v>
      </c>
      <c r="K2639" s="2">
        <v>120000</v>
      </c>
      <c r="L2639" s="2" t="s">
        <v>13</v>
      </c>
      <c r="M2639" s="2" t="s">
        <v>14</v>
      </c>
      <c r="N2639" s="16">
        <f t="shared" si="0"/>
        <v>1962</v>
      </c>
      <c r="O2639" s="16" t="str">
        <f t="shared" si="1"/>
        <v>Not Good Condition</v>
      </c>
      <c r="P2639" s="16" t="str">
        <f t="shared" si="2"/>
        <v>NEW but not excellent</v>
      </c>
      <c r="Q2639" s="18"/>
      <c r="S2639" s="19"/>
      <c r="T2639" s="20"/>
    </row>
    <row r="2640" spans="1:20" ht="15.75" customHeight="1" x14ac:dyDescent="0.2">
      <c r="A2640" s="2">
        <v>7000</v>
      </c>
      <c r="B2640" s="2">
        <v>5</v>
      </c>
      <c r="C2640" s="2">
        <v>6</v>
      </c>
      <c r="D2640" s="2">
        <v>1962</v>
      </c>
      <c r="E2640" s="2">
        <v>1962</v>
      </c>
      <c r="F2640" s="2">
        <v>864</v>
      </c>
      <c r="G2640" s="2">
        <v>1</v>
      </c>
      <c r="H2640" s="2">
        <v>3</v>
      </c>
      <c r="I2640" s="2">
        <v>0</v>
      </c>
      <c r="J2640" s="2">
        <v>1</v>
      </c>
      <c r="K2640" s="2">
        <v>105000</v>
      </c>
      <c r="L2640" s="2" t="s">
        <v>13</v>
      </c>
      <c r="M2640" s="2" t="s">
        <v>14</v>
      </c>
      <c r="N2640" s="16">
        <f t="shared" si="0"/>
        <v>1962</v>
      </c>
      <c r="O2640" s="16" t="str">
        <f t="shared" si="1"/>
        <v>Not Good Condition</v>
      </c>
      <c r="P2640" s="16" t="str">
        <f t="shared" si="2"/>
        <v>NEW but not excellent</v>
      </c>
      <c r="Q2640" s="18"/>
      <c r="S2640" s="19"/>
      <c r="T2640" s="20"/>
    </row>
    <row r="2641" spans="1:20" ht="15.75" customHeight="1" x14ac:dyDescent="0.2">
      <c r="A2641" s="2">
        <v>7000</v>
      </c>
      <c r="B2641" s="2">
        <v>5</v>
      </c>
      <c r="C2641" s="2">
        <v>5</v>
      </c>
      <c r="D2641" s="2">
        <v>1962</v>
      </c>
      <c r="E2641" s="2">
        <v>1962</v>
      </c>
      <c r="F2641" s="2">
        <v>1025</v>
      </c>
      <c r="G2641" s="2">
        <v>1</v>
      </c>
      <c r="H2641" s="2">
        <v>3</v>
      </c>
      <c r="I2641" s="2">
        <v>0</v>
      </c>
      <c r="J2641" s="2">
        <v>0</v>
      </c>
      <c r="K2641" s="2">
        <v>124000</v>
      </c>
      <c r="L2641" s="2" t="s">
        <v>13</v>
      </c>
      <c r="M2641" s="2" t="s">
        <v>14</v>
      </c>
      <c r="N2641" s="16">
        <f t="shared" si="0"/>
        <v>1962</v>
      </c>
      <c r="O2641" s="16" t="str">
        <f t="shared" si="1"/>
        <v>Not Good Condition</v>
      </c>
      <c r="P2641" s="16" t="str">
        <f t="shared" si="2"/>
        <v>NEW but not excellent</v>
      </c>
      <c r="Q2641" s="18"/>
      <c r="S2641" s="19"/>
      <c r="T2641" s="20"/>
    </row>
    <row r="2642" spans="1:20" ht="15.75" customHeight="1" x14ac:dyDescent="0.2">
      <c r="A2642" s="2">
        <v>9856</v>
      </c>
      <c r="B2642" s="2">
        <v>5</v>
      </c>
      <c r="C2642" s="2">
        <v>8</v>
      </c>
      <c r="D2642" s="2">
        <v>1900</v>
      </c>
      <c r="E2642" s="2">
        <v>2005</v>
      </c>
      <c r="F2642" s="2">
        <v>2014</v>
      </c>
      <c r="G2642" s="2">
        <v>2</v>
      </c>
      <c r="H2642" s="2">
        <v>5</v>
      </c>
      <c r="I2642" s="2">
        <v>0</v>
      </c>
      <c r="J2642" s="2">
        <v>2</v>
      </c>
      <c r="K2642" s="2">
        <v>169000</v>
      </c>
      <c r="L2642" s="2" t="s">
        <v>17</v>
      </c>
      <c r="M2642" s="2" t="s">
        <v>31</v>
      </c>
      <c r="N2642" s="16">
        <f t="shared" si="0"/>
        <v>1900</v>
      </c>
      <c r="O2642" s="16" t="str">
        <f t="shared" si="1"/>
        <v>Good Condition</v>
      </c>
      <c r="P2642" s="16" t="str">
        <f t="shared" si="2"/>
        <v>OLD and not excellent</v>
      </c>
      <c r="Q2642" s="18"/>
      <c r="S2642" s="19"/>
      <c r="T2642" s="20"/>
    </row>
    <row r="2643" spans="1:20" ht="15.75" customHeight="1" x14ac:dyDescent="0.2">
      <c r="A2643" s="2">
        <v>9906</v>
      </c>
      <c r="B2643" s="2">
        <v>4</v>
      </c>
      <c r="C2643" s="2">
        <v>4</v>
      </c>
      <c r="D2643" s="2">
        <v>1925</v>
      </c>
      <c r="E2643" s="2">
        <v>1950</v>
      </c>
      <c r="F2643" s="2">
        <v>1328</v>
      </c>
      <c r="G2643" s="2">
        <v>1</v>
      </c>
      <c r="H2643" s="2">
        <v>3</v>
      </c>
      <c r="I2643" s="2">
        <v>0</v>
      </c>
      <c r="J2643" s="2">
        <v>1</v>
      </c>
      <c r="K2643" s="2">
        <v>107000</v>
      </c>
      <c r="L2643" s="2" t="s">
        <v>13</v>
      </c>
      <c r="M2643" s="2" t="s">
        <v>31</v>
      </c>
      <c r="N2643" s="16">
        <f t="shared" si="0"/>
        <v>1925</v>
      </c>
      <c r="O2643" s="16" t="str">
        <f t="shared" si="1"/>
        <v>Not Good Condition</v>
      </c>
      <c r="P2643" s="16" t="str">
        <f t="shared" si="2"/>
        <v>OLD and not excellent</v>
      </c>
      <c r="Q2643" s="18"/>
      <c r="S2643" s="19"/>
      <c r="T2643" s="20"/>
    </row>
    <row r="2644" spans="1:20" ht="15.75" customHeight="1" x14ac:dyDescent="0.2">
      <c r="A2644" s="2">
        <v>9600</v>
      </c>
      <c r="B2644" s="2">
        <v>5</v>
      </c>
      <c r="C2644" s="2">
        <v>6</v>
      </c>
      <c r="D2644" s="2">
        <v>1948</v>
      </c>
      <c r="E2644" s="2">
        <v>1950</v>
      </c>
      <c r="F2644" s="2">
        <v>1668</v>
      </c>
      <c r="G2644" s="2">
        <v>1</v>
      </c>
      <c r="H2644" s="2">
        <v>3</v>
      </c>
      <c r="I2644" s="2">
        <v>0</v>
      </c>
      <c r="J2644" s="2">
        <v>1</v>
      </c>
      <c r="K2644" s="2">
        <v>135000</v>
      </c>
      <c r="L2644" s="2" t="s">
        <v>13</v>
      </c>
      <c r="M2644" s="2" t="s">
        <v>31</v>
      </c>
      <c r="N2644" s="16">
        <f t="shared" si="0"/>
        <v>1948</v>
      </c>
      <c r="O2644" s="16" t="str">
        <f t="shared" si="1"/>
        <v>Not Good Condition</v>
      </c>
      <c r="P2644" s="16" t="str">
        <f t="shared" si="2"/>
        <v>OLD and not excellent</v>
      </c>
      <c r="Q2644" s="18"/>
      <c r="S2644" s="19"/>
      <c r="T2644" s="20"/>
    </row>
    <row r="2645" spans="1:20" ht="15.75" customHeight="1" x14ac:dyDescent="0.2">
      <c r="A2645" s="2">
        <v>5520</v>
      </c>
      <c r="B2645" s="2">
        <v>4</v>
      </c>
      <c r="C2645" s="2">
        <v>6</v>
      </c>
      <c r="D2645" s="2">
        <v>1920</v>
      </c>
      <c r="E2645" s="2">
        <v>1980</v>
      </c>
      <c r="F2645" s="2">
        <v>1657</v>
      </c>
      <c r="G2645" s="2">
        <v>1</v>
      </c>
      <c r="H2645" s="2">
        <v>4</v>
      </c>
      <c r="I2645" s="2">
        <v>1</v>
      </c>
      <c r="J2645" s="2">
        <v>1</v>
      </c>
      <c r="K2645" s="2">
        <v>111500</v>
      </c>
      <c r="L2645" s="2" t="s">
        <v>13</v>
      </c>
      <c r="M2645" s="2" t="s">
        <v>31</v>
      </c>
      <c r="N2645" s="16">
        <f t="shared" si="0"/>
        <v>1920</v>
      </c>
      <c r="O2645" s="16" t="str">
        <f t="shared" si="1"/>
        <v>Not Good Condition</v>
      </c>
      <c r="P2645" s="16" t="str">
        <f t="shared" si="2"/>
        <v>OLD and not excellent</v>
      </c>
      <c r="Q2645" s="18"/>
      <c r="S2645" s="19"/>
      <c r="T2645" s="20"/>
    </row>
    <row r="2646" spans="1:20" ht="15.75" customHeight="1" x14ac:dyDescent="0.2">
      <c r="A2646" s="2">
        <v>9600</v>
      </c>
      <c r="B2646" s="2">
        <v>6</v>
      </c>
      <c r="C2646" s="2">
        <v>8</v>
      </c>
      <c r="D2646" s="2">
        <v>1900</v>
      </c>
      <c r="E2646" s="2">
        <v>2004</v>
      </c>
      <c r="F2646" s="2">
        <v>1416</v>
      </c>
      <c r="G2646" s="2">
        <v>1</v>
      </c>
      <c r="H2646" s="2">
        <v>3</v>
      </c>
      <c r="I2646" s="2">
        <v>0</v>
      </c>
      <c r="J2646" s="2">
        <v>2</v>
      </c>
      <c r="K2646" s="2">
        <v>156500</v>
      </c>
      <c r="L2646" s="2" t="s">
        <v>13</v>
      </c>
      <c r="M2646" s="2" t="s">
        <v>31</v>
      </c>
      <c r="N2646" s="16">
        <f t="shared" si="0"/>
        <v>1900</v>
      </c>
      <c r="O2646" s="16" t="str">
        <f t="shared" si="1"/>
        <v>Not Good Condition</v>
      </c>
      <c r="P2646" s="16" t="str">
        <f t="shared" si="2"/>
        <v>OLD and not excellent</v>
      </c>
      <c r="Q2646" s="18"/>
      <c r="S2646" s="19"/>
      <c r="T2646" s="20"/>
    </row>
    <row r="2647" spans="1:20" ht="15.75" customHeight="1" x14ac:dyDescent="0.2">
      <c r="A2647" s="2">
        <v>9600</v>
      </c>
      <c r="B2647" s="2">
        <v>7</v>
      </c>
      <c r="C2647" s="2">
        <v>7</v>
      </c>
      <c r="D2647" s="2">
        <v>1925</v>
      </c>
      <c r="E2647" s="2">
        <v>1990</v>
      </c>
      <c r="F2647" s="2">
        <v>1641</v>
      </c>
      <c r="G2647" s="2">
        <v>1</v>
      </c>
      <c r="H2647" s="2">
        <v>3</v>
      </c>
      <c r="I2647" s="2">
        <v>1</v>
      </c>
      <c r="J2647" s="2">
        <v>2</v>
      </c>
      <c r="K2647" s="2">
        <v>178000</v>
      </c>
      <c r="L2647" s="2" t="s">
        <v>13</v>
      </c>
      <c r="M2647" s="2" t="s">
        <v>31</v>
      </c>
      <c r="N2647" s="16">
        <f t="shared" si="0"/>
        <v>1925</v>
      </c>
      <c r="O2647" s="16" t="str">
        <f t="shared" si="1"/>
        <v>Not Good Condition</v>
      </c>
      <c r="P2647" s="16" t="str">
        <f t="shared" si="2"/>
        <v>OLD and not excellent</v>
      </c>
      <c r="Q2647" s="18"/>
      <c r="S2647" s="19"/>
      <c r="T2647" s="20"/>
    </row>
    <row r="2648" spans="1:20" ht="15.75" customHeight="1" x14ac:dyDescent="0.2">
      <c r="A2648" s="2">
        <v>6451</v>
      </c>
      <c r="B2648" s="2">
        <v>7</v>
      </c>
      <c r="C2648" s="2">
        <v>7</v>
      </c>
      <c r="D2648" s="2">
        <v>1900</v>
      </c>
      <c r="E2648" s="2">
        <v>1970</v>
      </c>
      <c r="F2648" s="2">
        <v>1428</v>
      </c>
      <c r="G2648" s="2">
        <v>1</v>
      </c>
      <c r="H2648" s="2">
        <v>4</v>
      </c>
      <c r="I2648" s="2">
        <v>0</v>
      </c>
      <c r="J2648" s="2">
        <v>2</v>
      </c>
      <c r="K2648" s="2">
        <v>139900</v>
      </c>
      <c r="L2648" s="2" t="s">
        <v>13</v>
      </c>
      <c r="M2648" s="2" t="s">
        <v>31</v>
      </c>
      <c r="N2648" s="16">
        <f t="shared" si="0"/>
        <v>1900</v>
      </c>
      <c r="O2648" s="16" t="str">
        <f t="shared" si="1"/>
        <v>Not Good Condition</v>
      </c>
      <c r="P2648" s="16" t="str">
        <f t="shared" si="2"/>
        <v>OLD and not excellent</v>
      </c>
      <c r="Q2648" s="18"/>
      <c r="S2648" s="19"/>
      <c r="T2648" s="20"/>
    </row>
    <row r="2649" spans="1:20" ht="15.75" customHeight="1" x14ac:dyDescent="0.2">
      <c r="A2649" s="2">
        <v>3960</v>
      </c>
      <c r="B2649" s="2">
        <v>7</v>
      </c>
      <c r="C2649" s="2">
        <v>8</v>
      </c>
      <c r="D2649" s="2">
        <v>1930</v>
      </c>
      <c r="E2649" s="2">
        <v>1950</v>
      </c>
      <c r="F2649" s="2">
        <v>1004</v>
      </c>
      <c r="G2649" s="2">
        <v>1</v>
      </c>
      <c r="H2649" s="2">
        <v>2</v>
      </c>
      <c r="I2649" s="2">
        <v>1</v>
      </c>
      <c r="J2649" s="2">
        <v>1</v>
      </c>
      <c r="K2649" s="2">
        <v>105000</v>
      </c>
      <c r="L2649" s="2" t="s">
        <v>13</v>
      </c>
      <c r="M2649" s="2" t="s">
        <v>31</v>
      </c>
      <c r="N2649" s="16">
        <f t="shared" si="0"/>
        <v>1930</v>
      </c>
      <c r="O2649" s="16" t="str">
        <f t="shared" si="1"/>
        <v>Not Good Condition</v>
      </c>
      <c r="P2649" s="16" t="str">
        <f t="shared" si="2"/>
        <v>OLD and not excellent</v>
      </c>
      <c r="Q2649" s="18"/>
      <c r="S2649" s="19"/>
      <c r="T2649" s="20"/>
    </row>
    <row r="2650" spans="1:20" ht="15.75" customHeight="1" x14ac:dyDescent="0.2">
      <c r="A2650" s="2">
        <v>5684</v>
      </c>
      <c r="B2650" s="2">
        <v>6</v>
      </c>
      <c r="C2650" s="2">
        <v>8</v>
      </c>
      <c r="D2650" s="2">
        <v>1930</v>
      </c>
      <c r="E2650" s="2">
        <v>2005</v>
      </c>
      <c r="F2650" s="2">
        <v>813</v>
      </c>
      <c r="G2650" s="2">
        <v>1</v>
      </c>
      <c r="H2650" s="2">
        <v>2</v>
      </c>
      <c r="I2650" s="2">
        <v>0</v>
      </c>
      <c r="J2650" s="2">
        <v>1</v>
      </c>
      <c r="K2650" s="2">
        <v>110000</v>
      </c>
      <c r="L2650" s="2" t="s">
        <v>13</v>
      </c>
      <c r="M2650" s="2" t="s">
        <v>31</v>
      </c>
      <c r="N2650" s="16">
        <f t="shared" si="0"/>
        <v>1930</v>
      </c>
      <c r="O2650" s="16" t="str">
        <f t="shared" si="1"/>
        <v>Not Good Condition</v>
      </c>
      <c r="P2650" s="16" t="str">
        <f t="shared" si="2"/>
        <v>OLD and not excellent</v>
      </c>
      <c r="Q2650" s="18"/>
      <c r="S2650" s="19"/>
      <c r="T2650" s="20"/>
    </row>
    <row r="2651" spans="1:20" ht="15.75" customHeight="1" x14ac:dyDescent="0.2">
      <c r="A2651" s="2">
        <v>7745</v>
      </c>
      <c r="B2651" s="2">
        <v>4</v>
      </c>
      <c r="C2651" s="2">
        <v>6</v>
      </c>
      <c r="D2651" s="2">
        <v>1900</v>
      </c>
      <c r="E2651" s="2">
        <v>1950</v>
      </c>
      <c r="F2651" s="2">
        <v>1951</v>
      </c>
      <c r="G2651" s="2">
        <v>2</v>
      </c>
      <c r="H2651" s="2">
        <v>4</v>
      </c>
      <c r="I2651" s="2">
        <v>0</v>
      </c>
      <c r="J2651" s="2">
        <v>2</v>
      </c>
      <c r="K2651" s="2">
        <v>111500</v>
      </c>
      <c r="L2651" s="2" t="s">
        <v>13</v>
      </c>
      <c r="M2651" s="2" t="s">
        <v>31</v>
      </c>
      <c r="N2651" s="16">
        <f t="shared" si="0"/>
        <v>1900</v>
      </c>
      <c r="O2651" s="16" t="str">
        <f t="shared" si="1"/>
        <v>Not Good Condition</v>
      </c>
      <c r="P2651" s="16" t="str">
        <f t="shared" si="2"/>
        <v>OLD and not excellent</v>
      </c>
      <c r="Q2651" s="18"/>
      <c r="S2651" s="19"/>
      <c r="T2651" s="20"/>
    </row>
    <row r="2652" spans="1:20" ht="15.75" customHeight="1" x14ac:dyDescent="0.2">
      <c r="A2652" s="2">
        <v>7741</v>
      </c>
      <c r="B2652" s="2">
        <v>6</v>
      </c>
      <c r="C2652" s="2">
        <v>5</v>
      </c>
      <c r="D2652" s="2">
        <v>1924</v>
      </c>
      <c r="E2652" s="2">
        <v>1950</v>
      </c>
      <c r="F2652" s="2">
        <v>1032</v>
      </c>
      <c r="G2652" s="2">
        <v>1</v>
      </c>
      <c r="H2652" s="2">
        <v>2</v>
      </c>
      <c r="I2652" s="2">
        <v>0</v>
      </c>
      <c r="J2652" s="2">
        <v>1</v>
      </c>
      <c r="K2652" s="2">
        <v>108000</v>
      </c>
      <c r="L2652" s="2" t="s">
        <v>13</v>
      </c>
      <c r="M2652" s="2" t="s">
        <v>31</v>
      </c>
      <c r="N2652" s="16">
        <f t="shared" si="0"/>
        <v>1924</v>
      </c>
      <c r="O2652" s="16" t="str">
        <f t="shared" si="1"/>
        <v>Not Good Condition</v>
      </c>
      <c r="P2652" s="16" t="str">
        <f t="shared" si="2"/>
        <v>OLD and not excellent</v>
      </c>
      <c r="Q2652" s="18"/>
      <c r="S2652" s="19"/>
      <c r="T2652" s="20"/>
    </row>
    <row r="2653" spans="1:20" ht="15.75" customHeight="1" x14ac:dyDescent="0.2">
      <c r="A2653" s="2">
        <v>5633</v>
      </c>
      <c r="B2653" s="2">
        <v>5</v>
      </c>
      <c r="C2653" s="2">
        <v>7</v>
      </c>
      <c r="D2653" s="2">
        <v>1925</v>
      </c>
      <c r="E2653" s="2">
        <v>1950</v>
      </c>
      <c r="F2653" s="2">
        <v>844</v>
      </c>
      <c r="G2653" s="2">
        <v>1</v>
      </c>
      <c r="H2653" s="2">
        <v>2</v>
      </c>
      <c r="I2653" s="2">
        <v>0</v>
      </c>
      <c r="J2653" s="2">
        <v>1</v>
      </c>
      <c r="K2653" s="2">
        <v>111500</v>
      </c>
      <c r="L2653" s="2" t="s">
        <v>13</v>
      </c>
      <c r="M2653" s="2" t="s">
        <v>31</v>
      </c>
      <c r="N2653" s="16">
        <f t="shared" si="0"/>
        <v>1925</v>
      </c>
      <c r="O2653" s="16" t="str">
        <f t="shared" si="1"/>
        <v>Not Good Condition</v>
      </c>
      <c r="P2653" s="16" t="str">
        <f t="shared" si="2"/>
        <v>OLD and not excellent</v>
      </c>
      <c r="Q2653" s="18"/>
      <c r="S2653" s="19"/>
      <c r="T2653" s="20"/>
    </row>
    <row r="2654" spans="1:20" ht="15.75" customHeight="1" x14ac:dyDescent="0.2">
      <c r="A2654" s="2">
        <v>9000</v>
      </c>
      <c r="B2654" s="2">
        <v>5</v>
      </c>
      <c r="C2654" s="2">
        <v>6</v>
      </c>
      <c r="D2654" s="2">
        <v>1880</v>
      </c>
      <c r="E2654" s="2">
        <v>1991</v>
      </c>
      <c r="F2654" s="2">
        <v>1750</v>
      </c>
      <c r="G2654" s="2">
        <v>1</v>
      </c>
      <c r="H2654" s="2">
        <v>3</v>
      </c>
      <c r="I2654" s="2">
        <v>0</v>
      </c>
      <c r="J2654" s="2">
        <v>1</v>
      </c>
      <c r="K2654" s="2">
        <v>124000</v>
      </c>
      <c r="L2654" s="2" t="s">
        <v>13</v>
      </c>
      <c r="M2654" s="2" t="s">
        <v>31</v>
      </c>
      <c r="N2654" s="16">
        <f t="shared" si="0"/>
        <v>1880</v>
      </c>
      <c r="O2654" s="16" t="str">
        <f t="shared" si="1"/>
        <v>Not Good Condition</v>
      </c>
      <c r="P2654" s="16" t="str">
        <f t="shared" si="2"/>
        <v>OLD and not excellent</v>
      </c>
      <c r="Q2654" s="18"/>
      <c r="S2654" s="19"/>
      <c r="T2654" s="20"/>
    </row>
    <row r="2655" spans="1:20" ht="15.75" customHeight="1" x14ac:dyDescent="0.2">
      <c r="A2655" s="2">
        <v>7200</v>
      </c>
      <c r="B2655" s="2">
        <v>4</v>
      </c>
      <c r="C2655" s="2">
        <v>5</v>
      </c>
      <c r="D2655" s="2">
        <v>1950</v>
      </c>
      <c r="E2655" s="2">
        <v>1950</v>
      </c>
      <c r="F2655" s="2">
        <v>864</v>
      </c>
      <c r="G2655" s="2">
        <v>1</v>
      </c>
      <c r="H2655" s="2">
        <v>2</v>
      </c>
      <c r="I2655" s="2">
        <v>0</v>
      </c>
      <c r="J2655" s="2">
        <v>1</v>
      </c>
      <c r="K2655" s="2">
        <v>105000</v>
      </c>
      <c r="L2655" s="2" t="s">
        <v>13</v>
      </c>
      <c r="M2655" s="2" t="s">
        <v>31</v>
      </c>
      <c r="N2655" s="16">
        <f t="shared" si="0"/>
        <v>1950</v>
      </c>
      <c r="O2655" s="16" t="str">
        <f t="shared" si="1"/>
        <v>Not Good Condition</v>
      </c>
      <c r="P2655" s="16" t="str">
        <f t="shared" si="2"/>
        <v>OLD and not excellent</v>
      </c>
      <c r="Q2655" s="18"/>
      <c r="S2655" s="19"/>
      <c r="T2655" s="20"/>
    </row>
    <row r="2656" spans="1:20" ht="15.75" customHeight="1" x14ac:dyDescent="0.2">
      <c r="A2656" s="2">
        <v>4400</v>
      </c>
      <c r="B2656" s="2">
        <v>6</v>
      </c>
      <c r="C2656" s="2">
        <v>8</v>
      </c>
      <c r="D2656" s="2">
        <v>1920</v>
      </c>
      <c r="E2656" s="2">
        <v>1950</v>
      </c>
      <c r="F2656" s="2">
        <v>1118</v>
      </c>
      <c r="G2656" s="2">
        <v>1</v>
      </c>
      <c r="H2656" s="2">
        <v>2</v>
      </c>
      <c r="I2656" s="2">
        <v>0</v>
      </c>
      <c r="J2656" s="2">
        <v>2</v>
      </c>
      <c r="K2656" s="2">
        <v>116000</v>
      </c>
      <c r="L2656" s="2" t="s">
        <v>13</v>
      </c>
      <c r="M2656" s="2" t="s">
        <v>31</v>
      </c>
      <c r="N2656" s="16">
        <f t="shared" si="0"/>
        <v>1920</v>
      </c>
      <c r="O2656" s="16" t="str">
        <f t="shared" si="1"/>
        <v>Not Good Condition</v>
      </c>
      <c r="P2656" s="16" t="str">
        <f t="shared" si="2"/>
        <v>OLD and not excellent</v>
      </c>
      <c r="Q2656" s="18"/>
      <c r="S2656" s="19"/>
      <c r="T2656" s="20"/>
    </row>
    <row r="2657" spans="1:20" ht="15.75" customHeight="1" x14ac:dyDescent="0.2">
      <c r="A2657" s="2">
        <v>7614</v>
      </c>
      <c r="B2657" s="2">
        <v>3</v>
      </c>
      <c r="C2657" s="2">
        <v>5</v>
      </c>
      <c r="D2657" s="2">
        <v>1905</v>
      </c>
      <c r="E2657" s="2">
        <v>1950</v>
      </c>
      <c r="F2657" s="2">
        <v>1376</v>
      </c>
      <c r="G2657" s="2">
        <v>1</v>
      </c>
      <c r="H2657" s="2">
        <v>2</v>
      </c>
      <c r="I2657" s="2">
        <v>0</v>
      </c>
      <c r="J2657" s="2">
        <v>1</v>
      </c>
      <c r="K2657" s="2">
        <v>96900</v>
      </c>
      <c r="L2657" s="2" t="s">
        <v>13</v>
      </c>
      <c r="M2657" s="2" t="s">
        <v>31</v>
      </c>
      <c r="N2657" s="16">
        <f t="shared" si="0"/>
        <v>1905</v>
      </c>
      <c r="O2657" s="16" t="str">
        <f t="shared" si="1"/>
        <v>Not Good Condition</v>
      </c>
      <c r="P2657" s="16" t="str">
        <f t="shared" si="2"/>
        <v>OLD and not excellent</v>
      </c>
      <c r="Q2657" s="18"/>
      <c r="S2657" s="19"/>
      <c r="T2657" s="20"/>
    </row>
    <row r="2658" spans="1:20" ht="15.75" customHeight="1" x14ac:dyDescent="0.2">
      <c r="A2658" s="2">
        <v>6000</v>
      </c>
      <c r="B2658" s="2">
        <v>5</v>
      </c>
      <c r="C2658" s="2">
        <v>7</v>
      </c>
      <c r="D2658" s="2">
        <v>1955</v>
      </c>
      <c r="E2658" s="2">
        <v>1955</v>
      </c>
      <c r="F2658" s="2">
        <v>960</v>
      </c>
      <c r="G2658" s="2">
        <v>1</v>
      </c>
      <c r="H2658" s="2">
        <v>3</v>
      </c>
      <c r="I2658" s="2">
        <v>0</v>
      </c>
      <c r="J2658" s="2">
        <v>2</v>
      </c>
      <c r="K2658" s="2">
        <v>135500</v>
      </c>
      <c r="L2658" s="2" t="s">
        <v>13</v>
      </c>
      <c r="M2658" s="2" t="s">
        <v>31</v>
      </c>
      <c r="N2658" s="16">
        <f t="shared" si="0"/>
        <v>1955</v>
      </c>
      <c r="O2658" s="16" t="str">
        <f t="shared" si="1"/>
        <v>Not Good Condition</v>
      </c>
      <c r="P2658" s="16" t="str">
        <f t="shared" si="2"/>
        <v>OLD and not excellent</v>
      </c>
      <c r="Q2658" s="18"/>
      <c r="S2658" s="19"/>
      <c r="T2658" s="20"/>
    </row>
    <row r="2659" spans="1:20" ht="15.75" customHeight="1" x14ac:dyDescent="0.2">
      <c r="A2659" s="2">
        <v>6000</v>
      </c>
      <c r="B2659" s="2">
        <v>5</v>
      </c>
      <c r="C2659" s="2">
        <v>7</v>
      </c>
      <c r="D2659" s="2">
        <v>1924</v>
      </c>
      <c r="E2659" s="2">
        <v>1950</v>
      </c>
      <c r="F2659" s="2">
        <v>1566</v>
      </c>
      <c r="G2659" s="2">
        <v>1</v>
      </c>
      <c r="H2659" s="2">
        <v>5</v>
      </c>
      <c r="I2659" s="2">
        <v>0</v>
      </c>
      <c r="J2659" s="2">
        <v>2</v>
      </c>
      <c r="K2659" s="2">
        <v>139000</v>
      </c>
      <c r="L2659" s="2" t="s">
        <v>17</v>
      </c>
      <c r="M2659" s="2" t="s">
        <v>31</v>
      </c>
      <c r="N2659" s="16">
        <f t="shared" si="0"/>
        <v>1924</v>
      </c>
      <c r="O2659" s="16" t="str">
        <f t="shared" si="1"/>
        <v>Good Condition</v>
      </c>
      <c r="P2659" s="16" t="str">
        <f t="shared" si="2"/>
        <v>OLD and not excellent</v>
      </c>
      <c r="Q2659" s="18"/>
      <c r="S2659" s="19"/>
      <c r="T2659" s="20"/>
    </row>
    <row r="2660" spans="1:20" ht="15.75" customHeight="1" x14ac:dyDescent="0.2">
      <c r="A2660" s="2">
        <v>7830</v>
      </c>
      <c r="B2660" s="2">
        <v>3</v>
      </c>
      <c r="C2660" s="2">
        <v>5</v>
      </c>
      <c r="D2660" s="2">
        <v>1921</v>
      </c>
      <c r="E2660" s="2">
        <v>1950</v>
      </c>
      <c r="F2660" s="2">
        <v>492</v>
      </c>
      <c r="G2660" s="2">
        <v>1</v>
      </c>
      <c r="H2660" s="2">
        <v>1</v>
      </c>
      <c r="I2660" s="2">
        <v>0</v>
      </c>
      <c r="J2660" s="2">
        <v>1</v>
      </c>
      <c r="K2660" s="2">
        <v>61500</v>
      </c>
      <c r="L2660" s="2" t="s">
        <v>13</v>
      </c>
      <c r="M2660" s="2" t="s">
        <v>31</v>
      </c>
      <c r="N2660" s="16">
        <f t="shared" si="0"/>
        <v>1921</v>
      </c>
      <c r="O2660" s="16" t="str">
        <f t="shared" si="1"/>
        <v>Not Good Condition</v>
      </c>
      <c r="P2660" s="16" t="str">
        <f t="shared" si="2"/>
        <v>OLD and not excellent</v>
      </c>
      <c r="Q2660" s="18"/>
      <c r="S2660" s="19"/>
      <c r="T2660" s="20"/>
    </row>
    <row r="2661" spans="1:20" ht="15.75" customHeight="1" x14ac:dyDescent="0.2">
      <c r="A2661" s="2">
        <v>9576</v>
      </c>
      <c r="B2661" s="2">
        <v>6</v>
      </c>
      <c r="C2661" s="2">
        <v>7</v>
      </c>
      <c r="D2661" s="2">
        <v>1945</v>
      </c>
      <c r="E2661" s="2">
        <v>1950</v>
      </c>
      <c r="F2661" s="2">
        <v>1182</v>
      </c>
      <c r="G2661" s="2">
        <v>1</v>
      </c>
      <c r="H2661" s="2">
        <v>3</v>
      </c>
      <c r="I2661" s="2">
        <v>0</v>
      </c>
      <c r="J2661" s="2">
        <v>1</v>
      </c>
      <c r="K2661" s="2">
        <v>120000</v>
      </c>
      <c r="L2661" s="2" t="s">
        <v>13</v>
      </c>
      <c r="M2661" s="2" t="s">
        <v>31</v>
      </c>
      <c r="N2661" s="16">
        <f t="shared" si="0"/>
        <v>1945</v>
      </c>
      <c r="O2661" s="16" t="str">
        <f t="shared" si="1"/>
        <v>Not Good Condition</v>
      </c>
      <c r="P2661" s="16" t="str">
        <f t="shared" si="2"/>
        <v>OLD and not excellent</v>
      </c>
      <c r="Q2661" s="18"/>
      <c r="S2661" s="19"/>
      <c r="T2661" s="20"/>
    </row>
    <row r="2662" spans="1:20" ht="15.75" customHeight="1" x14ac:dyDescent="0.2">
      <c r="A2662" s="2">
        <v>5820</v>
      </c>
      <c r="B2662" s="2">
        <v>3</v>
      </c>
      <c r="C2662" s="2">
        <v>8</v>
      </c>
      <c r="D2662" s="2">
        <v>1955</v>
      </c>
      <c r="E2662" s="2">
        <v>2005</v>
      </c>
      <c r="F2662" s="2">
        <v>1163</v>
      </c>
      <c r="G2662" s="2">
        <v>1</v>
      </c>
      <c r="H2662" s="2">
        <v>3</v>
      </c>
      <c r="I2662" s="2">
        <v>0</v>
      </c>
      <c r="J2662" s="2">
        <v>1</v>
      </c>
      <c r="K2662" s="2">
        <v>126175</v>
      </c>
      <c r="L2662" s="2" t="s">
        <v>17</v>
      </c>
      <c r="M2662" s="2" t="s">
        <v>31</v>
      </c>
      <c r="N2662" s="16">
        <f t="shared" si="0"/>
        <v>1955</v>
      </c>
      <c r="O2662" s="16" t="str">
        <f t="shared" si="1"/>
        <v>Good Condition</v>
      </c>
      <c r="P2662" s="16" t="str">
        <f t="shared" si="2"/>
        <v>OLD and not excellent</v>
      </c>
      <c r="Q2662" s="18"/>
      <c r="S2662" s="19"/>
      <c r="T2662" s="20"/>
    </row>
    <row r="2663" spans="1:20" ht="15.75" customHeight="1" x14ac:dyDescent="0.2">
      <c r="A2663" s="2">
        <v>5747</v>
      </c>
      <c r="B2663" s="2">
        <v>3</v>
      </c>
      <c r="C2663" s="2">
        <v>4</v>
      </c>
      <c r="D2663" s="2">
        <v>1920</v>
      </c>
      <c r="E2663" s="2">
        <v>1950</v>
      </c>
      <c r="F2663" s="2">
        <v>840</v>
      </c>
      <c r="G2663" s="2">
        <v>1</v>
      </c>
      <c r="H2663" s="2">
        <v>2</v>
      </c>
      <c r="I2663" s="2">
        <v>0</v>
      </c>
      <c r="J2663" s="2">
        <v>1</v>
      </c>
      <c r="K2663" s="2">
        <v>64000</v>
      </c>
      <c r="L2663" s="2" t="s">
        <v>13</v>
      </c>
      <c r="M2663" s="2" t="s">
        <v>31</v>
      </c>
      <c r="N2663" s="16">
        <f t="shared" si="0"/>
        <v>1920</v>
      </c>
      <c r="O2663" s="16" t="str">
        <f t="shared" si="1"/>
        <v>Not Good Condition</v>
      </c>
      <c r="P2663" s="16" t="str">
        <f t="shared" si="2"/>
        <v>OLD and not excellent</v>
      </c>
      <c r="Q2663" s="18"/>
      <c r="S2663" s="19"/>
      <c r="T2663" s="20"/>
    </row>
    <row r="2664" spans="1:20" ht="15.75" customHeight="1" x14ac:dyDescent="0.2">
      <c r="A2664" s="2">
        <v>9142</v>
      </c>
      <c r="B2664" s="2">
        <v>6</v>
      </c>
      <c r="C2664" s="2">
        <v>8</v>
      </c>
      <c r="D2664" s="2">
        <v>1910</v>
      </c>
      <c r="E2664" s="2">
        <v>1950</v>
      </c>
      <c r="F2664" s="2">
        <v>1928</v>
      </c>
      <c r="G2664" s="2">
        <v>2</v>
      </c>
      <c r="H2664" s="2">
        <v>4</v>
      </c>
      <c r="I2664" s="2">
        <v>0</v>
      </c>
      <c r="J2664" s="2">
        <v>1</v>
      </c>
      <c r="K2664" s="2">
        <v>137000</v>
      </c>
      <c r="L2664" s="2" t="s">
        <v>26</v>
      </c>
      <c r="M2664" s="2" t="s">
        <v>31</v>
      </c>
      <c r="N2664" s="16">
        <f t="shared" si="0"/>
        <v>1910</v>
      </c>
      <c r="O2664" s="16" t="str">
        <f t="shared" si="1"/>
        <v>Not Good Condition</v>
      </c>
      <c r="P2664" s="16" t="str">
        <f t="shared" si="2"/>
        <v>OLD and not excellent</v>
      </c>
      <c r="Q2664" s="18"/>
      <c r="S2664" s="19"/>
      <c r="T2664" s="20"/>
    </row>
    <row r="2665" spans="1:20" ht="15.75" customHeight="1" x14ac:dyDescent="0.2">
      <c r="A2665" s="2">
        <v>9600</v>
      </c>
      <c r="B2665" s="2">
        <v>4</v>
      </c>
      <c r="C2665" s="2">
        <v>2</v>
      </c>
      <c r="D2665" s="2">
        <v>1900</v>
      </c>
      <c r="E2665" s="2">
        <v>1950</v>
      </c>
      <c r="F2665" s="2">
        <v>1774</v>
      </c>
      <c r="G2665" s="2">
        <v>2</v>
      </c>
      <c r="H2665" s="2">
        <v>4</v>
      </c>
      <c r="I2665" s="2">
        <v>0</v>
      </c>
      <c r="J2665" s="2">
        <v>3</v>
      </c>
      <c r="K2665" s="2">
        <v>87000</v>
      </c>
      <c r="L2665" s="2" t="s">
        <v>13</v>
      </c>
      <c r="M2665" s="2" t="s">
        <v>31</v>
      </c>
      <c r="N2665" s="16">
        <f t="shared" si="0"/>
        <v>1900</v>
      </c>
      <c r="O2665" s="16" t="str">
        <f t="shared" si="1"/>
        <v>Not Good Condition</v>
      </c>
      <c r="P2665" s="16" t="str">
        <f t="shared" si="2"/>
        <v>OLD and not excellent</v>
      </c>
      <c r="Q2665" s="18"/>
      <c r="S2665" s="19"/>
      <c r="T2665" s="20"/>
    </row>
    <row r="2666" spans="1:20" ht="15.75" customHeight="1" x14ac:dyDescent="0.2">
      <c r="A2666" s="2">
        <v>10800</v>
      </c>
      <c r="B2666" s="2">
        <v>7</v>
      </c>
      <c r="C2666" s="2">
        <v>7</v>
      </c>
      <c r="D2666" s="2">
        <v>1914</v>
      </c>
      <c r="E2666" s="2">
        <v>1970</v>
      </c>
      <c r="F2666" s="2">
        <v>1768</v>
      </c>
      <c r="G2666" s="2">
        <v>1</v>
      </c>
      <c r="H2666" s="2">
        <v>2</v>
      </c>
      <c r="I2666" s="2">
        <v>2</v>
      </c>
      <c r="J2666" s="2">
        <v>2</v>
      </c>
      <c r="K2666" s="2">
        <v>163000</v>
      </c>
      <c r="L2666" s="2" t="s">
        <v>13</v>
      </c>
      <c r="M2666" s="2" t="s">
        <v>31</v>
      </c>
      <c r="N2666" s="16">
        <f t="shared" si="0"/>
        <v>1914</v>
      </c>
      <c r="O2666" s="16" t="str">
        <f t="shared" si="1"/>
        <v>Not Good Condition</v>
      </c>
      <c r="P2666" s="16" t="str">
        <f t="shared" si="2"/>
        <v>OLD and not excellent</v>
      </c>
      <c r="Q2666" s="18"/>
      <c r="S2666" s="19"/>
      <c r="T2666" s="20"/>
    </row>
    <row r="2667" spans="1:20" ht="15.75" customHeight="1" x14ac:dyDescent="0.2">
      <c r="A2667" s="2">
        <v>6300</v>
      </c>
      <c r="B2667" s="2">
        <v>7</v>
      </c>
      <c r="C2667" s="2">
        <v>6</v>
      </c>
      <c r="D2667" s="2">
        <v>1910</v>
      </c>
      <c r="E2667" s="2">
        <v>2005</v>
      </c>
      <c r="F2667" s="2">
        <v>2104</v>
      </c>
      <c r="G2667" s="2">
        <v>2</v>
      </c>
      <c r="H2667" s="2">
        <v>5</v>
      </c>
      <c r="I2667" s="2">
        <v>0</v>
      </c>
      <c r="J2667" s="2">
        <v>2</v>
      </c>
      <c r="K2667" s="2">
        <v>155000</v>
      </c>
      <c r="L2667" s="2" t="s">
        <v>13</v>
      </c>
      <c r="M2667" s="2" t="s">
        <v>31</v>
      </c>
      <c r="N2667" s="16">
        <f t="shared" si="0"/>
        <v>1910</v>
      </c>
      <c r="O2667" s="16" t="str">
        <f t="shared" si="1"/>
        <v>Not Good Condition</v>
      </c>
      <c r="P2667" s="16" t="str">
        <f t="shared" si="2"/>
        <v>OLD and not excellent</v>
      </c>
      <c r="Q2667" s="18"/>
      <c r="S2667" s="19"/>
      <c r="T2667" s="20"/>
    </row>
    <row r="2668" spans="1:20" ht="15.75" customHeight="1" x14ac:dyDescent="0.2">
      <c r="A2668" s="2">
        <v>5000</v>
      </c>
      <c r="B2668" s="2">
        <v>5</v>
      </c>
      <c r="C2668" s="2">
        <v>4</v>
      </c>
      <c r="D2668" s="2">
        <v>1900</v>
      </c>
      <c r="E2668" s="2">
        <v>1950</v>
      </c>
      <c r="F2668" s="2">
        <v>1440</v>
      </c>
      <c r="G2668" s="2">
        <v>1</v>
      </c>
      <c r="H2668" s="2">
        <v>3</v>
      </c>
      <c r="I2668" s="2">
        <v>0</v>
      </c>
      <c r="J2668" s="2">
        <v>1</v>
      </c>
      <c r="K2668" s="2">
        <v>79000</v>
      </c>
      <c r="L2668" s="2" t="s">
        <v>13</v>
      </c>
      <c r="M2668" s="2" t="s">
        <v>31</v>
      </c>
      <c r="N2668" s="16">
        <f t="shared" si="0"/>
        <v>1900</v>
      </c>
      <c r="O2668" s="16" t="str">
        <f t="shared" si="1"/>
        <v>Not Good Condition</v>
      </c>
      <c r="P2668" s="16" t="str">
        <f t="shared" si="2"/>
        <v>OLD and not excellent</v>
      </c>
      <c r="Q2668" s="18"/>
      <c r="S2668" s="19"/>
      <c r="T2668" s="20"/>
    </row>
    <row r="2669" spans="1:20" ht="15.75" customHeight="1" x14ac:dyDescent="0.2">
      <c r="A2669" s="2">
        <v>8850</v>
      </c>
      <c r="B2669" s="2">
        <v>7</v>
      </c>
      <c r="C2669" s="2">
        <v>6</v>
      </c>
      <c r="D2669" s="2">
        <v>1916</v>
      </c>
      <c r="E2669" s="2">
        <v>1950</v>
      </c>
      <c r="F2669" s="2">
        <v>1690</v>
      </c>
      <c r="G2669" s="2">
        <v>1</v>
      </c>
      <c r="H2669" s="2">
        <v>3</v>
      </c>
      <c r="I2669" s="2">
        <v>1</v>
      </c>
      <c r="J2669" s="2">
        <v>1</v>
      </c>
      <c r="K2669" s="2">
        <v>144000</v>
      </c>
      <c r="L2669" s="2" t="s">
        <v>13</v>
      </c>
      <c r="M2669" s="2" t="s">
        <v>31</v>
      </c>
      <c r="N2669" s="16">
        <f t="shared" si="0"/>
        <v>1916</v>
      </c>
      <c r="O2669" s="16" t="str">
        <f t="shared" si="1"/>
        <v>Not Good Condition</v>
      </c>
      <c r="P2669" s="16" t="str">
        <f t="shared" si="2"/>
        <v>OLD and not excellent</v>
      </c>
      <c r="Q2669" s="18"/>
      <c r="S2669" s="19"/>
      <c r="T2669" s="20"/>
    </row>
    <row r="2670" spans="1:20" ht="15.75" customHeight="1" x14ac:dyDescent="0.2">
      <c r="A2670" s="2">
        <v>3600</v>
      </c>
      <c r="B2670" s="2">
        <v>6</v>
      </c>
      <c r="C2670" s="2">
        <v>7</v>
      </c>
      <c r="D2670" s="2">
        <v>1910</v>
      </c>
      <c r="E2670" s="2">
        <v>1993</v>
      </c>
      <c r="F2670" s="2">
        <v>1368</v>
      </c>
      <c r="G2670" s="2">
        <v>1</v>
      </c>
      <c r="H2670" s="2">
        <v>3</v>
      </c>
      <c r="I2670" s="2">
        <v>0</v>
      </c>
      <c r="J2670" s="2">
        <v>1</v>
      </c>
      <c r="K2670" s="2">
        <v>114504</v>
      </c>
      <c r="L2670" s="2" t="s">
        <v>13</v>
      </c>
      <c r="M2670" s="2" t="s">
        <v>31</v>
      </c>
      <c r="N2670" s="16">
        <f t="shared" si="0"/>
        <v>1910</v>
      </c>
      <c r="O2670" s="16" t="str">
        <f t="shared" si="1"/>
        <v>Not Good Condition</v>
      </c>
      <c r="P2670" s="16" t="str">
        <f t="shared" si="2"/>
        <v>OLD and not excellent</v>
      </c>
      <c r="Q2670" s="18"/>
      <c r="S2670" s="19"/>
      <c r="T2670" s="20"/>
    </row>
    <row r="2671" spans="1:20" ht="15.75" customHeight="1" x14ac:dyDescent="0.2">
      <c r="A2671" s="2">
        <v>7200</v>
      </c>
      <c r="B2671" s="2">
        <v>7</v>
      </c>
      <c r="C2671" s="2">
        <v>7</v>
      </c>
      <c r="D2671" s="2">
        <v>1920</v>
      </c>
      <c r="E2671" s="2">
        <v>1950</v>
      </c>
      <c r="F2671" s="2">
        <v>1762</v>
      </c>
      <c r="G2671" s="2">
        <v>1</v>
      </c>
      <c r="H2671" s="2">
        <v>4</v>
      </c>
      <c r="I2671" s="2">
        <v>0</v>
      </c>
      <c r="J2671" s="2">
        <v>2</v>
      </c>
      <c r="K2671" s="2">
        <v>157000</v>
      </c>
      <c r="L2671" s="2" t="s">
        <v>13</v>
      </c>
      <c r="M2671" s="2" t="s">
        <v>31</v>
      </c>
      <c r="N2671" s="16">
        <f t="shared" si="0"/>
        <v>1920</v>
      </c>
      <c r="O2671" s="16" t="str">
        <f t="shared" si="1"/>
        <v>Not Good Condition</v>
      </c>
      <c r="P2671" s="16" t="str">
        <f t="shared" si="2"/>
        <v>OLD and not excellent</v>
      </c>
      <c r="Q2671" s="18"/>
      <c r="S2671" s="19"/>
      <c r="T2671" s="20"/>
    </row>
    <row r="2672" spans="1:20" ht="15.75" customHeight="1" x14ac:dyDescent="0.2">
      <c r="A2672" s="2">
        <v>11340</v>
      </c>
      <c r="B2672" s="2">
        <v>6</v>
      </c>
      <c r="C2672" s="2">
        <v>5</v>
      </c>
      <c r="D2672" s="2">
        <v>1923</v>
      </c>
      <c r="E2672" s="2">
        <v>1950</v>
      </c>
      <c r="F2672" s="2">
        <v>1200</v>
      </c>
      <c r="G2672" s="2">
        <v>1</v>
      </c>
      <c r="H2672" s="2">
        <v>4</v>
      </c>
      <c r="I2672" s="2">
        <v>0</v>
      </c>
      <c r="J2672" s="2">
        <v>1</v>
      </c>
      <c r="K2672" s="2">
        <v>125000</v>
      </c>
      <c r="L2672" s="2" t="s">
        <v>13</v>
      </c>
      <c r="M2672" s="2" t="s">
        <v>31</v>
      </c>
      <c r="N2672" s="16">
        <f t="shared" si="0"/>
        <v>1923</v>
      </c>
      <c r="O2672" s="16" t="str">
        <f t="shared" si="1"/>
        <v>Not Good Condition</v>
      </c>
      <c r="P2672" s="16" t="str">
        <f t="shared" si="2"/>
        <v>OLD and not excellent</v>
      </c>
      <c r="Q2672" s="18"/>
      <c r="S2672" s="19"/>
      <c r="T2672" s="20"/>
    </row>
    <row r="2673" spans="1:20" ht="15.75" customHeight="1" x14ac:dyDescent="0.2">
      <c r="A2673" s="2">
        <v>22950</v>
      </c>
      <c r="B2673" s="2">
        <v>10</v>
      </c>
      <c r="C2673" s="2">
        <v>9</v>
      </c>
      <c r="D2673" s="2">
        <v>1892</v>
      </c>
      <c r="E2673" s="2">
        <v>1993</v>
      </c>
      <c r="F2673" s="2">
        <v>3608</v>
      </c>
      <c r="G2673" s="2">
        <v>2</v>
      </c>
      <c r="H2673" s="2">
        <v>4</v>
      </c>
      <c r="I2673" s="2">
        <v>2</v>
      </c>
      <c r="J2673" s="2">
        <v>3</v>
      </c>
      <c r="K2673" s="2">
        <v>475000</v>
      </c>
      <c r="L2673" s="2" t="s">
        <v>17</v>
      </c>
      <c r="M2673" s="2" t="s">
        <v>31</v>
      </c>
      <c r="N2673" s="16">
        <f t="shared" si="0"/>
        <v>1892</v>
      </c>
      <c r="O2673" s="16" t="str">
        <f t="shared" si="1"/>
        <v>Good Condition</v>
      </c>
      <c r="P2673" s="16" t="str">
        <f t="shared" si="2"/>
        <v>OLD and not excellent</v>
      </c>
      <c r="Q2673" s="18"/>
      <c r="S2673" s="19"/>
      <c r="T2673" s="20"/>
    </row>
    <row r="2674" spans="1:20" ht="15.75" customHeight="1" x14ac:dyDescent="0.2">
      <c r="A2674" s="2">
        <v>5976</v>
      </c>
      <c r="B2674" s="2">
        <v>5</v>
      </c>
      <c r="C2674" s="2">
        <v>7</v>
      </c>
      <c r="D2674" s="2">
        <v>1920</v>
      </c>
      <c r="E2674" s="2">
        <v>1950</v>
      </c>
      <c r="F2674" s="2">
        <v>1248</v>
      </c>
      <c r="G2674" s="2">
        <v>2</v>
      </c>
      <c r="H2674" s="2">
        <v>2</v>
      </c>
      <c r="I2674" s="2">
        <v>0</v>
      </c>
      <c r="J2674" s="2">
        <v>0</v>
      </c>
      <c r="K2674" s="2">
        <v>93500</v>
      </c>
      <c r="L2674" s="2" t="s">
        <v>13</v>
      </c>
      <c r="M2674" s="2" t="s">
        <v>31</v>
      </c>
      <c r="N2674" s="16">
        <f t="shared" si="0"/>
        <v>1920</v>
      </c>
      <c r="O2674" s="16" t="str">
        <f t="shared" si="1"/>
        <v>Not Good Condition</v>
      </c>
      <c r="P2674" s="16" t="str">
        <f t="shared" si="2"/>
        <v>OLD and not excellent</v>
      </c>
      <c r="Q2674" s="18"/>
      <c r="S2674" s="19"/>
      <c r="T2674" s="20"/>
    </row>
    <row r="2675" spans="1:20" ht="15.75" customHeight="1" x14ac:dyDescent="0.2">
      <c r="A2675" s="2">
        <v>9750</v>
      </c>
      <c r="B2675" s="2">
        <v>5</v>
      </c>
      <c r="C2675" s="2">
        <v>5</v>
      </c>
      <c r="D2675" s="2">
        <v>1958</v>
      </c>
      <c r="E2675" s="2">
        <v>1958</v>
      </c>
      <c r="F2675" s="2">
        <v>960</v>
      </c>
      <c r="G2675" s="2">
        <v>1</v>
      </c>
      <c r="H2675" s="2">
        <v>3</v>
      </c>
      <c r="I2675" s="2">
        <v>0</v>
      </c>
      <c r="J2675" s="2">
        <v>2</v>
      </c>
      <c r="K2675" s="2">
        <v>125000</v>
      </c>
      <c r="L2675" s="2" t="s">
        <v>13</v>
      </c>
      <c r="M2675" s="2" t="s">
        <v>31</v>
      </c>
      <c r="N2675" s="16">
        <f t="shared" si="0"/>
        <v>1958</v>
      </c>
      <c r="O2675" s="16" t="str">
        <f t="shared" si="1"/>
        <v>Not Good Condition</v>
      </c>
      <c r="P2675" s="16" t="str">
        <f t="shared" si="2"/>
        <v>OLD and not excellent</v>
      </c>
      <c r="Q2675" s="18"/>
      <c r="S2675" s="19"/>
      <c r="T2675" s="20"/>
    </row>
    <row r="2676" spans="1:20" ht="15.75" customHeight="1" x14ac:dyDescent="0.2">
      <c r="A2676" s="2">
        <v>4761</v>
      </c>
      <c r="B2676" s="2">
        <v>3</v>
      </c>
      <c r="C2676" s="2">
        <v>3</v>
      </c>
      <c r="D2676" s="2">
        <v>1918</v>
      </c>
      <c r="E2676" s="2">
        <v>1950</v>
      </c>
      <c r="F2676" s="2">
        <v>1020</v>
      </c>
      <c r="G2676" s="2">
        <v>1</v>
      </c>
      <c r="H2676" s="2">
        <v>2</v>
      </c>
      <c r="I2676" s="2">
        <v>0</v>
      </c>
      <c r="J2676" s="2">
        <v>0</v>
      </c>
      <c r="K2676" s="2">
        <v>64500</v>
      </c>
      <c r="L2676" s="2" t="s">
        <v>26</v>
      </c>
      <c r="M2676" s="2" t="s">
        <v>32</v>
      </c>
      <c r="N2676" s="16">
        <f t="shared" si="0"/>
        <v>1918</v>
      </c>
      <c r="O2676" s="16" t="str">
        <f t="shared" si="1"/>
        <v>Not Good Condition</v>
      </c>
      <c r="P2676" s="16" t="str">
        <f t="shared" si="2"/>
        <v>OLD and not excellent</v>
      </c>
      <c r="Q2676" s="18"/>
      <c r="S2676" s="19"/>
      <c r="T2676" s="20"/>
    </row>
    <row r="2677" spans="1:20" ht="15.75" customHeight="1" x14ac:dyDescent="0.2">
      <c r="A2677" s="2">
        <v>7446</v>
      </c>
      <c r="B2677" s="2">
        <v>4</v>
      </c>
      <c r="C2677" s="2">
        <v>5</v>
      </c>
      <c r="D2677" s="2">
        <v>1941</v>
      </c>
      <c r="E2677" s="2">
        <v>1950</v>
      </c>
      <c r="F2677" s="2">
        <v>788</v>
      </c>
      <c r="G2677" s="2">
        <v>1</v>
      </c>
      <c r="H2677" s="2">
        <v>2</v>
      </c>
      <c r="I2677" s="2">
        <v>2</v>
      </c>
      <c r="J2677" s="2">
        <v>0</v>
      </c>
      <c r="K2677" s="2">
        <v>100000</v>
      </c>
      <c r="L2677" s="2" t="s">
        <v>13</v>
      </c>
      <c r="M2677" s="2" t="s">
        <v>29</v>
      </c>
      <c r="N2677" s="16">
        <f t="shared" si="0"/>
        <v>1941</v>
      </c>
      <c r="O2677" s="16" t="str">
        <f t="shared" si="1"/>
        <v>Not Good Condition</v>
      </c>
      <c r="P2677" s="16" t="str">
        <f t="shared" si="2"/>
        <v>OLD and not excellent</v>
      </c>
      <c r="Q2677" s="18"/>
      <c r="S2677" s="19"/>
      <c r="T2677" s="20"/>
    </row>
    <row r="2678" spans="1:20" ht="15.75" customHeight="1" x14ac:dyDescent="0.2">
      <c r="A2678" s="2">
        <v>6435</v>
      </c>
      <c r="B2678" s="2">
        <v>6</v>
      </c>
      <c r="C2678" s="2">
        <v>5</v>
      </c>
      <c r="D2678" s="2">
        <v>1939</v>
      </c>
      <c r="E2678" s="2">
        <v>1950</v>
      </c>
      <c r="F2678" s="2">
        <v>1577</v>
      </c>
      <c r="G2678" s="2">
        <v>1</v>
      </c>
      <c r="H2678" s="2">
        <v>3</v>
      </c>
      <c r="I2678" s="2">
        <v>1</v>
      </c>
      <c r="J2678" s="2">
        <v>1</v>
      </c>
      <c r="K2678" s="2">
        <v>140200</v>
      </c>
      <c r="L2678" s="2" t="s">
        <v>13</v>
      </c>
      <c r="M2678" s="2" t="s">
        <v>29</v>
      </c>
      <c r="N2678" s="16">
        <f t="shared" si="0"/>
        <v>1939</v>
      </c>
      <c r="O2678" s="16" t="str">
        <f t="shared" si="1"/>
        <v>Not Good Condition</v>
      </c>
      <c r="P2678" s="16" t="str">
        <f t="shared" si="2"/>
        <v>OLD and not excellent</v>
      </c>
      <c r="Q2678" s="18"/>
      <c r="S2678" s="19"/>
      <c r="T2678" s="20"/>
    </row>
    <row r="2679" spans="1:20" ht="15.75" customHeight="1" x14ac:dyDescent="0.2">
      <c r="A2679" s="2">
        <v>11737</v>
      </c>
      <c r="B2679" s="2">
        <v>6</v>
      </c>
      <c r="C2679" s="2">
        <v>7</v>
      </c>
      <c r="D2679" s="2">
        <v>1924</v>
      </c>
      <c r="E2679" s="2">
        <v>1996</v>
      </c>
      <c r="F2679" s="2">
        <v>1827</v>
      </c>
      <c r="G2679" s="2">
        <v>1</v>
      </c>
      <c r="H2679" s="2">
        <v>2</v>
      </c>
      <c r="I2679" s="2">
        <v>1</v>
      </c>
      <c r="J2679" s="2">
        <v>1</v>
      </c>
      <c r="K2679" s="2">
        <v>202500</v>
      </c>
      <c r="L2679" s="2" t="s">
        <v>13</v>
      </c>
      <c r="M2679" s="2" t="s">
        <v>29</v>
      </c>
      <c r="N2679" s="16">
        <f t="shared" si="0"/>
        <v>1924</v>
      </c>
      <c r="O2679" s="16" t="str">
        <f t="shared" si="1"/>
        <v>Not Good Condition</v>
      </c>
      <c r="P2679" s="16" t="str">
        <f t="shared" si="2"/>
        <v>OLD and not excellent</v>
      </c>
      <c r="Q2679" s="18"/>
      <c r="S2679" s="19"/>
      <c r="T2679" s="20"/>
    </row>
    <row r="2680" spans="1:20" ht="15.75" customHeight="1" x14ac:dyDescent="0.2">
      <c r="A2680" s="2">
        <v>5000</v>
      </c>
      <c r="B2680" s="2">
        <v>6</v>
      </c>
      <c r="C2680" s="2">
        <v>7</v>
      </c>
      <c r="D2680" s="2">
        <v>1947</v>
      </c>
      <c r="E2680" s="2">
        <v>1950</v>
      </c>
      <c r="F2680" s="2">
        <v>1664</v>
      </c>
      <c r="G2680" s="2">
        <v>2</v>
      </c>
      <c r="H2680" s="2">
        <v>3</v>
      </c>
      <c r="I2680" s="2">
        <v>2</v>
      </c>
      <c r="J2680" s="2">
        <v>2</v>
      </c>
      <c r="K2680" s="2">
        <v>159000</v>
      </c>
      <c r="L2680" s="2" t="s">
        <v>17</v>
      </c>
      <c r="M2680" s="2" t="s">
        <v>29</v>
      </c>
      <c r="N2680" s="16">
        <f t="shared" si="0"/>
        <v>1947</v>
      </c>
      <c r="O2680" s="16" t="str">
        <f t="shared" si="1"/>
        <v>Good Condition</v>
      </c>
      <c r="P2680" s="16" t="str">
        <f t="shared" si="2"/>
        <v>OLD and not excellent</v>
      </c>
      <c r="Q2680" s="18"/>
      <c r="S2680" s="19"/>
      <c r="T2680" s="20"/>
    </row>
    <row r="2681" spans="1:20" ht="15.75" customHeight="1" x14ac:dyDescent="0.2">
      <c r="A2681" s="2">
        <v>7800</v>
      </c>
      <c r="B2681" s="2">
        <v>5</v>
      </c>
      <c r="C2681" s="2">
        <v>7</v>
      </c>
      <c r="D2681" s="2">
        <v>1939</v>
      </c>
      <c r="E2681" s="2">
        <v>1950</v>
      </c>
      <c r="F2681" s="2">
        <v>1118</v>
      </c>
      <c r="G2681" s="2">
        <v>1</v>
      </c>
      <c r="H2681" s="2">
        <v>3</v>
      </c>
      <c r="I2681" s="2">
        <v>1</v>
      </c>
      <c r="J2681" s="2">
        <v>2</v>
      </c>
      <c r="K2681" s="2">
        <v>119900</v>
      </c>
      <c r="L2681" s="2" t="s">
        <v>13</v>
      </c>
      <c r="M2681" s="2" t="s">
        <v>31</v>
      </c>
      <c r="N2681" s="16">
        <f t="shared" si="0"/>
        <v>1939</v>
      </c>
      <c r="O2681" s="16" t="str">
        <f t="shared" si="1"/>
        <v>Not Good Condition</v>
      </c>
      <c r="P2681" s="16" t="str">
        <f t="shared" si="2"/>
        <v>OLD and not excellent</v>
      </c>
      <c r="Q2681" s="18"/>
      <c r="S2681" s="19"/>
      <c r="T2681" s="20"/>
    </row>
    <row r="2682" spans="1:20" ht="15.75" customHeight="1" x14ac:dyDescent="0.2">
      <c r="A2682" s="2">
        <v>6240</v>
      </c>
      <c r="B2682" s="2">
        <v>6</v>
      </c>
      <c r="C2682" s="2">
        <v>6</v>
      </c>
      <c r="D2682" s="2">
        <v>1934</v>
      </c>
      <c r="E2682" s="2">
        <v>1950</v>
      </c>
      <c r="F2682" s="2">
        <v>1176</v>
      </c>
      <c r="G2682" s="2">
        <v>1</v>
      </c>
      <c r="H2682" s="2">
        <v>3</v>
      </c>
      <c r="I2682" s="2">
        <v>1</v>
      </c>
      <c r="J2682" s="2">
        <v>2</v>
      </c>
      <c r="K2682" s="2">
        <v>114500</v>
      </c>
      <c r="L2682" s="2" t="s">
        <v>13</v>
      </c>
      <c r="M2682" s="2" t="s">
        <v>29</v>
      </c>
      <c r="N2682" s="16">
        <f t="shared" si="0"/>
        <v>1934</v>
      </c>
      <c r="O2682" s="16" t="str">
        <f t="shared" si="1"/>
        <v>Not Good Condition</v>
      </c>
      <c r="P2682" s="16" t="str">
        <f t="shared" si="2"/>
        <v>OLD and not excellent</v>
      </c>
      <c r="Q2682" s="18"/>
      <c r="S2682" s="19"/>
      <c r="T2682" s="20"/>
    </row>
    <row r="2683" spans="1:20" ht="15.75" customHeight="1" x14ac:dyDescent="0.2">
      <c r="A2683" s="2">
        <v>6240</v>
      </c>
      <c r="B2683" s="2">
        <v>5</v>
      </c>
      <c r="C2683" s="2">
        <v>4</v>
      </c>
      <c r="D2683" s="2">
        <v>1936</v>
      </c>
      <c r="E2683" s="2">
        <v>1950</v>
      </c>
      <c r="F2683" s="2">
        <v>1344</v>
      </c>
      <c r="G2683" s="2">
        <v>1</v>
      </c>
      <c r="H2683" s="2">
        <v>3</v>
      </c>
      <c r="I2683" s="2">
        <v>0</v>
      </c>
      <c r="J2683" s="2">
        <v>1</v>
      </c>
      <c r="K2683" s="2">
        <v>115000</v>
      </c>
      <c r="L2683" s="2" t="s">
        <v>13</v>
      </c>
      <c r="M2683" s="2" t="s">
        <v>29</v>
      </c>
      <c r="N2683" s="16">
        <f t="shared" si="0"/>
        <v>1936</v>
      </c>
      <c r="O2683" s="16" t="str">
        <f t="shared" si="1"/>
        <v>Not Good Condition</v>
      </c>
      <c r="P2683" s="16" t="str">
        <f t="shared" si="2"/>
        <v>OLD and not excellent</v>
      </c>
      <c r="Q2683" s="18"/>
      <c r="S2683" s="19"/>
      <c r="T2683" s="20"/>
    </row>
    <row r="2684" spans="1:20" ht="15.75" customHeight="1" x14ac:dyDescent="0.2">
      <c r="A2684" s="2">
        <v>6120</v>
      </c>
      <c r="B2684" s="2">
        <v>3</v>
      </c>
      <c r="C2684" s="2">
        <v>5</v>
      </c>
      <c r="D2684" s="2">
        <v>1930</v>
      </c>
      <c r="E2684" s="2">
        <v>1950</v>
      </c>
      <c r="F2684" s="2">
        <v>1162</v>
      </c>
      <c r="G2684" s="2">
        <v>1</v>
      </c>
      <c r="H2684" s="2">
        <v>3</v>
      </c>
      <c r="I2684" s="2">
        <v>0</v>
      </c>
      <c r="J2684" s="2">
        <v>1</v>
      </c>
      <c r="K2684" s="2">
        <v>75000</v>
      </c>
      <c r="L2684" s="2" t="s">
        <v>13</v>
      </c>
      <c r="M2684" s="2" t="s">
        <v>29</v>
      </c>
      <c r="N2684" s="16">
        <f t="shared" si="0"/>
        <v>1930</v>
      </c>
      <c r="O2684" s="16" t="str">
        <f t="shared" si="1"/>
        <v>Not Good Condition</v>
      </c>
      <c r="P2684" s="16" t="str">
        <f t="shared" si="2"/>
        <v>OLD and not excellent</v>
      </c>
      <c r="Q2684" s="18"/>
      <c r="S2684" s="19"/>
      <c r="T2684" s="20"/>
    </row>
    <row r="2685" spans="1:20" ht="15.75" customHeight="1" x14ac:dyDescent="0.2">
      <c r="A2685" s="2">
        <v>6120</v>
      </c>
      <c r="B2685" s="2">
        <v>5</v>
      </c>
      <c r="C2685" s="2">
        <v>7</v>
      </c>
      <c r="D2685" s="2">
        <v>1925</v>
      </c>
      <c r="E2685" s="2">
        <v>1950</v>
      </c>
      <c r="F2685" s="2">
        <v>1015</v>
      </c>
      <c r="G2685" s="2">
        <v>1</v>
      </c>
      <c r="H2685" s="2">
        <v>3</v>
      </c>
      <c r="I2685" s="2">
        <v>0</v>
      </c>
      <c r="J2685" s="2">
        <v>1</v>
      </c>
      <c r="K2685" s="2">
        <v>88000</v>
      </c>
      <c r="L2685" s="2" t="s">
        <v>13</v>
      </c>
      <c r="M2685" s="2" t="s">
        <v>29</v>
      </c>
      <c r="N2685" s="16">
        <f t="shared" si="0"/>
        <v>1925</v>
      </c>
      <c r="O2685" s="16" t="str">
        <f t="shared" si="1"/>
        <v>Not Good Condition</v>
      </c>
      <c r="P2685" s="16" t="str">
        <f t="shared" si="2"/>
        <v>OLD and not excellent</v>
      </c>
      <c r="Q2685" s="18"/>
      <c r="S2685" s="19"/>
      <c r="T2685" s="20"/>
    </row>
    <row r="2686" spans="1:20" ht="15.75" customHeight="1" x14ac:dyDescent="0.2">
      <c r="A2686" s="2">
        <v>6240</v>
      </c>
      <c r="B2686" s="2">
        <v>4</v>
      </c>
      <c r="C2686" s="2">
        <v>5</v>
      </c>
      <c r="D2686" s="2">
        <v>1947</v>
      </c>
      <c r="E2686" s="2">
        <v>1950</v>
      </c>
      <c r="F2686" s="2">
        <v>912</v>
      </c>
      <c r="G2686" s="2">
        <v>1</v>
      </c>
      <c r="H2686" s="2">
        <v>2</v>
      </c>
      <c r="I2686" s="2">
        <v>0</v>
      </c>
      <c r="J2686" s="2">
        <v>0</v>
      </c>
      <c r="K2686" s="2">
        <v>80500</v>
      </c>
      <c r="L2686" s="2" t="s">
        <v>13</v>
      </c>
      <c r="M2686" s="2" t="s">
        <v>29</v>
      </c>
      <c r="N2686" s="16">
        <f t="shared" si="0"/>
        <v>1947</v>
      </c>
      <c r="O2686" s="16" t="str">
        <f t="shared" si="1"/>
        <v>Not Good Condition</v>
      </c>
      <c r="P2686" s="16" t="str">
        <f t="shared" si="2"/>
        <v>OLD and not excellent</v>
      </c>
      <c r="Q2686" s="18"/>
      <c r="S2686" s="19"/>
      <c r="T2686" s="20"/>
    </row>
    <row r="2687" spans="1:20" ht="15.75" customHeight="1" x14ac:dyDescent="0.2">
      <c r="A2687" s="2">
        <v>6240</v>
      </c>
      <c r="B2687" s="2">
        <v>5</v>
      </c>
      <c r="C2687" s="2">
        <v>6</v>
      </c>
      <c r="D2687" s="2">
        <v>1928</v>
      </c>
      <c r="E2687" s="2">
        <v>1950</v>
      </c>
      <c r="F2687" s="2">
        <v>1576</v>
      </c>
      <c r="G2687" s="2">
        <v>1</v>
      </c>
      <c r="H2687" s="2">
        <v>3</v>
      </c>
      <c r="I2687" s="2">
        <v>1</v>
      </c>
      <c r="J2687" s="2">
        <v>1</v>
      </c>
      <c r="K2687" s="2">
        <v>149000</v>
      </c>
      <c r="L2687" s="2" t="s">
        <v>13</v>
      </c>
      <c r="M2687" s="2" t="s">
        <v>29</v>
      </c>
      <c r="N2687" s="16">
        <f t="shared" si="0"/>
        <v>1928</v>
      </c>
      <c r="O2687" s="16" t="str">
        <f t="shared" si="1"/>
        <v>Not Good Condition</v>
      </c>
      <c r="P2687" s="16" t="str">
        <f t="shared" si="2"/>
        <v>OLD and not excellent</v>
      </c>
      <c r="Q2687" s="18"/>
      <c r="S2687" s="19"/>
      <c r="T2687" s="20"/>
    </row>
    <row r="2688" spans="1:20" ht="15.75" customHeight="1" x14ac:dyDescent="0.2">
      <c r="A2688" s="2">
        <v>6120</v>
      </c>
      <c r="B2688" s="2">
        <v>5</v>
      </c>
      <c r="C2688" s="2">
        <v>7</v>
      </c>
      <c r="D2688" s="2">
        <v>1930</v>
      </c>
      <c r="E2688" s="2">
        <v>1984</v>
      </c>
      <c r="F2688" s="2">
        <v>1324</v>
      </c>
      <c r="G2688" s="2">
        <v>1</v>
      </c>
      <c r="H2688" s="2">
        <v>3</v>
      </c>
      <c r="I2688" s="2">
        <v>0</v>
      </c>
      <c r="J2688" s="2">
        <v>1</v>
      </c>
      <c r="K2688" s="2">
        <v>110000</v>
      </c>
      <c r="L2688" s="2" t="s">
        <v>17</v>
      </c>
      <c r="M2688" s="2" t="s">
        <v>29</v>
      </c>
      <c r="N2688" s="16">
        <f t="shared" si="0"/>
        <v>1930</v>
      </c>
      <c r="O2688" s="16" t="str">
        <f t="shared" si="1"/>
        <v>Good Condition</v>
      </c>
      <c r="P2688" s="16" t="str">
        <f t="shared" si="2"/>
        <v>OLD and not excellent</v>
      </c>
      <c r="Q2688" s="18"/>
      <c r="S2688" s="19"/>
      <c r="T2688" s="20"/>
    </row>
    <row r="2689" spans="1:20" ht="15.75" customHeight="1" x14ac:dyDescent="0.2">
      <c r="A2689" s="2">
        <v>6000</v>
      </c>
      <c r="B2689" s="2">
        <v>6</v>
      </c>
      <c r="C2689" s="2">
        <v>6</v>
      </c>
      <c r="D2689" s="2">
        <v>1925</v>
      </c>
      <c r="E2689" s="2">
        <v>1980</v>
      </c>
      <c r="F2689" s="2">
        <v>1103</v>
      </c>
      <c r="G2689" s="2">
        <v>1</v>
      </c>
      <c r="H2689" s="2">
        <v>2</v>
      </c>
      <c r="I2689" s="2">
        <v>1</v>
      </c>
      <c r="J2689" s="2">
        <v>2</v>
      </c>
      <c r="K2689" s="2">
        <v>110500</v>
      </c>
      <c r="L2689" s="2" t="s">
        <v>17</v>
      </c>
      <c r="M2689" s="2" t="s">
        <v>31</v>
      </c>
      <c r="N2689" s="16">
        <f t="shared" si="0"/>
        <v>1925</v>
      </c>
      <c r="O2689" s="16" t="str">
        <f t="shared" si="1"/>
        <v>Good Condition</v>
      </c>
      <c r="P2689" s="16" t="str">
        <f t="shared" si="2"/>
        <v>OLD and not excellent</v>
      </c>
      <c r="Q2689" s="18"/>
      <c r="S2689" s="19"/>
      <c r="T2689" s="20"/>
    </row>
    <row r="2690" spans="1:20" ht="15.75" customHeight="1" x14ac:dyDescent="0.2">
      <c r="A2690" s="2">
        <v>6000</v>
      </c>
      <c r="B2690" s="2">
        <v>5</v>
      </c>
      <c r="C2690" s="2">
        <v>7</v>
      </c>
      <c r="D2690" s="2">
        <v>1921</v>
      </c>
      <c r="E2690" s="2">
        <v>1950</v>
      </c>
      <c r="F2690" s="2">
        <v>616</v>
      </c>
      <c r="G2690" s="2">
        <v>1</v>
      </c>
      <c r="H2690" s="2">
        <v>2</v>
      </c>
      <c r="I2690" s="2">
        <v>0</v>
      </c>
      <c r="J2690" s="2">
        <v>1</v>
      </c>
      <c r="K2690" s="2">
        <v>89000</v>
      </c>
      <c r="L2690" s="2" t="s">
        <v>13</v>
      </c>
      <c r="M2690" s="2" t="s">
        <v>29</v>
      </c>
      <c r="N2690" s="16">
        <f t="shared" si="0"/>
        <v>1921</v>
      </c>
      <c r="O2690" s="16" t="str">
        <f t="shared" si="1"/>
        <v>Not Good Condition</v>
      </c>
      <c r="P2690" s="16" t="str">
        <f t="shared" si="2"/>
        <v>OLD and not excellent</v>
      </c>
      <c r="Q2690" s="18"/>
      <c r="S2690" s="19"/>
      <c r="T2690" s="20"/>
    </row>
    <row r="2691" spans="1:20" ht="15.75" customHeight="1" x14ac:dyDescent="0.2">
      <c r="A2691" s="2">
        <v>6380</v>
      </c>
      <c r="B2691" s="2">
        <v>5</v>
      </c>
      <c r="C2691" s="2">
        <v>6</v>
      </c>
      <c r="D2691" s="2">
        <v>1922</v>
      </c>
      <c r="E2691" s="2">
        <v>1950</v>
      </c>
      <c r="F2691" s="2">
        <v>1048</v>
      </c>
      <c r="G2691" s="2">
        <v>1</v>
      </c>
      <c r="H2691" s="2">
        <v>2</v>
      </c>
      <c r="I2691" s="2">
        <v>1</v>
      </c>
      <c r="J2691" s="2">
        <v>1</v>
      </c>
      <c r="K2691" s="2">
        <v>113000</v>
      </c>
      <c r="L2691" s="2" t="s">
        <v>13</v>
      </c>
      <c r="M2691" s="2" t="s">
        <v>29</v>
      </c>
      <c r="N2691" s="16">
        <f t="shared" si="0"/>
        <v>1922</v>
      </c>
      <c r="O2691" s="16" t="str">
        <f t="shared" si="1"/>
        <v>Not Good Condition</v>
      </c>
      <c r="P2691" s="16" t="str">
        <f t="shared" si="2"/>
        <v>OLD and not excellent</v>
      </c>
      <c r="Q2691" s="18"/>
      <c r="S2691" s="19"/>
      <c r="T2691" s="20"/>
    </row>
    <row r="2692" spans="1:20" ht="15.75" customHeight="1" x14ac:dyDescent="0.2">
      <c r="A2692" s="2">
        <v>11672</v>
      </c>
      <c r="B2692" s="2">
        <v>5</v>
      </c>
      <c r="C2692" s="2">
        <v>5</v>
      </c>
      <c r="D2692" s="2">
        <v>1925</v>
      </c>
      <c r="E2692" s="2">
        <v>1950</v>
      </c>
      <c r="F2692" s="2">
        <v>816</v>
      </c>
      <c r="G2692" s="2">
        <v>1</v>
      </c>
      <c r="H2692" s="2">
        <v>2</v>
      </c>
      <c r="I2692" s="2">
        <v>0</v>
      </c>
      <c r="J2692" s="2">
        <v>1</v>
      </c>
      <c r="K2692" s="2">
        <v>109000</v>
      </c>
      <c r="L2692" s="2" t="s">
        <v>13</v>
      </c>
      <c r="M2692" s="2" t="s">
        <v>29</v>
      </c>
      <c r="N2692" s="16">
        <f t="shared" si="0"/>
        <v>1925</v>
      </c>
      <c r="O2692" s="16" t="str">
        <f t="shared" si="1"/>
        <v>Not Good Condition</v>
      </c>
      <c r="P2692" s="16" t="str">
        <f t="shared" si="2"/>
        <v>OLD and not excellent</v>
      </c>
      <c r="Q2692" s="18"/>
      <c r="S2692" s="19"/>
      <c r="T2692" s="20"/>
    </row>
    <row r="2693" spans="1:20" ht="15.75" customHeight="1" x14ac:dyDescent="0.2">
      <c r="A2693" s="2">
        <v>33120</v>
      </c>
      <c r="B2693" s="2">
        <v>6</v>
      </c>
      <c r="C2693" s="2">
        <v>5</v>
      </c>
      <c r="D2693" s="2">
        <v>1962</v>
      </c>
      <c r="E2693" s="2">
        <v>1962</v>
      </c>
      <c r="F2693" s="2">
        <v>2486</v>
      </c>
      <c r="G2693" s="2">
        <v>2</v>
      </c>
      <c r="H2693" s="2">
        <v>5</v>
      </c>
      <c r="I2693" s="2">
        <v>1</v>
      </c>
      <c r="J2693" s="2">
        <v>2</v>
      </c>
      <c r="K2693" s="2">
        <v>220000</v>
      </c>
      <c r="L2693" s="2" t="s">
        <v>13</v>
      </c>
      <c r="M2693" s="2" t="s">
        <v>31</v>
      </c>
      <c r="N2693" s="16">
        <f t="shared" si="0"/>
        <v>1962</v>
      </c>
      <c r="O2693" s="16" t="str">
        <f t="shared" si="1"/>
        <v>Not Good Condition</v>
      </c>
      <c r="P2693" s="16" t="str">
        <f t="shared" si="2"/>
        <v>NEW but not excellent</v>
      </c>
      <c r="Q2693" s="18"/>
      <c r="S2693" s="19"/>
      <c r="T2693" s="20"/>
    </row>
    <row r="2694" spans="1:20" ht="15.75" customHeight="1" x14ac:dyDescent="0.2">
      <c r="A2694" s="2">
        <v>9873</v>
      </c>
      <c r="B2694" s="2">
        <v>4</v>
      </c>
      <c r="C2694" s="2">
        <v>5</v>
      </c>
      <c r="D2694" s="2">
        <v>1970</v>
      </c>
      <c r="E2694" s="2">
        <v>1970</v>
      </c>
      <c r="F2694" s="2">
        <v>960</v>
      </c>
      <c r="G2694" s="2">
        <v>1</v>
      </c>
      <c r="H2694" s="2">
        <v>3</v>
      </c>
      <c r="I2694" s="2">
        <v>0</v>
      </c>
      <c r="J2694" s="2">
        <v>2</v>
      </c>
      <c r="K2694" s="2">
        <v>129000</v>
      </c>
      <c r="L2694" s="2" t="s">
        <v>13</v>
      </c>
      <c r="M2694" s="2" t="s">
        <v>29</v>
      </c>
      <c r="N2694" s="16">
        <f t="shared" si="0"/>
        <v>1970</v>
      </c>
      <c r="O2694" s="16" t="str">
        <f t="shared" si="1"/>
        <v>Not Good Condition</v>
      </c>
      <c r="P2694" s="16" t="str">
        <f t="shared" si="2"/>
        <v>NEW but not excellent</v>
      </c>
      <c r="Q2694" s="18"/>
      <c r="S2694" s="19"/>
      <c r="T2694" s="20"/>
    </row>
    <row r="2695" spans="1:20" ht="15.75" customHeight="1" x14ac:dyDescent="0.2">
      <c r="A2695" s="2">
        <v>5310</v>
      </c>
      <c r="B2695" s="2">
        <v>6</v>
      </c>
      <c r="C2695" s="2">
        <v>8</v>
      </c>
      <c r="D2695" s="2">
        <v>1910</v>
      </c>
      <c r="E2695" s="2">
        <v>2003</v>
      </c>
      <c r="F2695" s="2">
        <v>1635</v>
      </c>
      <c r="G2695" s="2">
        <v>1</v>
      </c>
      <c r="H2695" s="2">
        <v>2</v>
      </c>
      <c r="I2695" s="2">
        <v>0</v>
      </c>
      <c r="J2695" s="2">
        <v>1</v>
      </c>
      <c r="K2695" s="2">
        <v>117000</v>
      </c>
      <c r="L2695" s="2" t="s">
        <v>17</v>
      </c>
      <c r="M2695" s="2" t="s">
        <v>31</v>
      </c>
      <c r="N2695" s="16">
        <f t="shared" si="0"/>
        <v>1910</v>
      </c>
      <c r="O2695" s="16" t="str">
        <f t="shared" si="1"/>
        <v>Good Condition</v>
      </c>
      <c r="P2695" s="16" t="str">
        <f t="shared" si="2"/>
        <v>OLD and not excellent</v>
      </c>
      <c r="Q2695" s="18"/>
      <c r="S2695" s="19"/>
      <c r="T2695" s="20"/>
    </row>
    <row r="2696" spans="1:20" ht="15.75" customHeight="1" x14ac:dyDescent="0.2">
      <c r="A2696" s="2">
        <v>4118</v>
      </c>
      <c r="B2696" s="2">
        <v>4</v>
      </c>
      <c r="C2696" s="2">
        <v>4</v>
      </c>
      <c r="D2696" s="2">
        <v>1941</v>
      </c>
      <c r="E2696" s="2">
        <v>1950</v>
      </c>
      <c r="F2696" s="2">
        <v>693</v>
      </c>
      <c r="G2696" s="2">
        <v>1</v>
      </c>
      <c r="H2696" s="2">
        <v>2</v>
      </c>
      <c r="I2696" s="2">
        <v>0</v>
      </c>
      <c r="J2696" s="2">
        <v>0</v>
      </c>
      <c r="K2696" s="2">
        <v>52500</v>
      </c>
      <c r="L2696" s="2" t="s">
        <v>13</v>
      </c>
      <c r="M2696" s="2" t="s">
        <v>31</v>
      </c>
      <c r="N2696" s="16">
        <f t="shared" si="0"/>
        <v>1941</v>
      </c>
      <c r="O2696" s="16" t="str">
        <f t="shared" si="1"/>
        <v>Not Good Condition</v>
      </c>
      <c r="P2696" s="16" t="str">
        <f t="shared" si="2"/>
        <v>OLD and not excellent</v>
      </c>
      <c r="Q2696" s="18"/>
      <c r="S2696" s="19"/>
      <c r="T2696" s="20"/>
    </row>
    <row r="2697" spans="1:20" ht="15.75" customHeight="1" x14ac:dyDescent="0.2">
      <c r="A2697" s="2">
        <v>10320</v>
      </c>
      <c r="B2697" s="2">
        <v>4</v>
      </c>
      <c r="C2697" s="2">
        <v>5</v>
      </c>
      <c r="D2697" s="2">
        <v>1924</v>
      </c>
      <c r="E2697" s="2">
        <v>1950</v>
      </c>
      <c r="F2697" s="2">
        <v>1430</v>
      </c>
      <c r="G2697" s="2">
        <v>2</v>
      </c>
      <c r="H2697" s="2">
        <v>3</v>
      </c>
      <c r="I2697" s="2">
        <v>0</v>
      </c>
      <c r="J2697" s="2">
        <v>2</v>
      </c>
      <c r="K2697" s="2">
        <v>107000</v>
      </c>
      <c r="L2697" s="2" t="s">
        <v>13</v>
      </c>
      <c r="M2697" s="2" t="s">
        <v>32</v>
      </c>
      <c r="N2697" s="16">
        <f t="shared" si="0"/>
        <v>1924</v>
      </c>
      <c r="O2697" s="16" t="str">
        <f t="shared" si="1"/>
        <v>Not Good Condition</v>
      </c>
      <c r="P2697" s="16" t="str">
        <f t="shared" si="2"/>
        <v>OLD and not excellent</v>
      </c>
      <c r="Q2697" s="18"/>
      <c r="S2697" s="19"/>
      <c r="T2697" s="20"/>
    </row>
    <row r="2698" spans="1:20" ht="15.75" customHeight="1" x14ac:dyDescent="0.2">
      <c r="A2698" s="2">
        <v>7518</v>
      </c>
      <c r="B2698" s="2">
        <v>5</v>
      </c>
      <c r="C2698" s="2">
        <v>8</v>
      </c>
      <c r="D2698" s="2">
        <v>1910</v>
      </c>
      <c r="E2698" s="2">
        <v>2004</v>
      </c>
      <c r="F2698" s="2">
        <v>1330</v>
      </c>
      <c r="G2698" s="2">
        <v>1</v>
      </c>
      <c r="H2698" s="2">
        <v>3</v>
      </c>
      <c r="I2698" s="2">
        <v>0</v>
      </c>
      <c r="J2698" s="2">
        <v>1</v>
      </c>
      <c r="K2698" s="2">
        <v>116500</v>
      </c>
      <c r="L2698" s="2" t="s">
        <v>17</v>
      </c>
      <c r="M2698" s="2" t="s">
        <v>32</v>
      </c>
      <c r="N2698" s="16">
        <f t="shared" si="0"/>
        <v>1910</v>
      </c>
      <c r="O2698" s="16" t="str">
        <f t="shared" si="1"/>
        <v>Good Condition</v>
      </c>
      <c r="P2698" s="16" t="str">
        <f t="shared" si="2"/>
        <v>OLD and not excellent</v>
      </c>
      <c r="Q2698" s="18"/>
      <c r="S2698" s="19"/>
      <c r="T2698" s="20"/>
    </row>
    <row r="2699" spans="1:20" ht="15.75" customHeight="1" x14ac:dyDescent="0.2">
      <c r="A2699" s="2">
        <v>9000</v>
      </c>
      <c r="B2699" s="2">
        <v>5</v>
      </c>
      <c r="C2699" s="2">
        <v>4</v>
      </c>
      <c r="D2699" s="2">
        <v>1919</v>
      </c>
      <c r="E2699" s="2">
        <v>1950</v>
      </c>
      <c r="F2699" s="2">
        <v>819</v>
      </c>
      <c r="G2699" s="2">
        <v>1</v>
      </c>
      <c r="H2699" s="2">
        <v>2</v>
      </c>
      <c r="I2699" s="2">
        <v>0</v>
      </c>
      <c r="J2699" s="2">
        <v>0</v>
      </c>
      <c r="K2699" s="2">
        <v>72000</v>
      </c>
      <c r="L2699" s="2" t="s">
        <v>13</v>
      </c>
      <c r="M2699" s="2" t="s">
        <v>32</v>
      </c>
      <c r="N2699" s="16">
        <f t="shared" si="0"/>
        <v>1919</v>
      </c>
      <c r="O2699" s="16" t="str">
        <f t="shared" si="1"/>
        <v>Not Good Condition</v>
      </c>
      <c r="P2699" s="16" t="str">
        <f t="shared" si="2"/>
        <v>OLD and not excellent</v>
      </c>
      <c r="Q2699" s="18"/>
      <c r="S2699" s="19"/>
      <c r="T2699" s="20"/>
    </row>
    <row r="2700" spans="1:20" ht="15.75" customHeight="1" x14ac:dyDescent="0.2">
      <c r="A2700" s="2">
        <v>8600</v>
      </c>
      <c r="B2700" s="2">
        <v>6</v>
      </c>
      <c r="C2700" s="2">
        <v>6</v>
      </c>
      <c r="D2700" s="2">
        <v>1937</v>
      </c>
      <c r="E2700" s="2">
        <v>1950</v>
      </c>
      <c r="F2700" s="2">
        <v>1376</v>
      </c>
      <c r="G2700" s="2">
        <v>2</v>
      </c>
      <c r="H2700" s="2">
        <v>3</v>
      </c>
      <c r="I2700" s="2">
        <v>1</v>
      </c>
      <c r="J2700" s="2">
        <v>1</v>
      </c>
      <c r="K2700" s="2">
        <v>119500</v>
      </c>
      <c r="L2700" s="2" t="s">
        <v>13</v>
      </c>
      <c r="M2700" s="2" t="s">
        <v>32</v>
      </c>
      <c r="N2700" s="16">
        <f t="shared" si="0"/>
        <v>1937</v>
      </c>
      <c r="O2700" s="16" t="str">
        <f t="shared" si="1"/>
        <v>Not Good Condition</v>
      </c>
      <c r="P2700" s="16" t="str">
        <f t="shared" si="2"/>
        <v>OLD and not excellent</v>
      </c>
      <c r="Q2700" s="18"/>
      <c r="S2700" s="19"/>
      <c r="T2700" s="20"/>
    </row>
    <row r="2701" spans="1:20" ht="15.75" customHeight="1" x14ac:dyDescent="0.2">
      <c r="A2701" s="2">
        <v>7200</v>
      </c>
      <c r="B2701" s="2">
        <v>5</v>
      </c>
      <c r="C2701" s="2">
        <v>6</v>
      </c>
      <c r="D2701" s="2">
        <v>1938</v>
      </c>
      <c r="E2701" s="2">
        <v>1995</v>
      </c>
      <c r="F2701" s="2">
        <v>1360</v>
      </c>
      <c r="G2701" s="2">
        <v>1</v>
      </c>
      <c r="H2701" s="2">
        <v>2</v>
      </c>
      <c r="I2701" s="2">
        <v>0</v>
      </c>
      <c r="J2701" s="2">
        <v>1</v>
      </c>
      <c r="K2701" s="2">
        <v>125500</v>
      </c>
      <c r="L2701" s="2" t="s">
        <v>13</v>
      </c>
      <c r="M2701" s="2" t="s">
        <v>32</v>
      </c>
      <c r="N2701" s="16">
        <f t="shared" si="0"/>
        <v>1938</v>
      </c>
      <c r="O2701" s="16" t="str">
        <f t="shared" si="1"/>
        <v>Not Good Condition</v>
      </c>
      <c r="P2701" s="16" t="str">
        <f t="shared" si="2"/>
        <v>OLD and not excellent</v>
      </c>
      <c r="Q2701" s="18"/>
      <c r="S2701" s="19"/>
      <c r="T2701" s="20"/>
    </row>
    <row r="2702" spans="1:20" ht="15.75" customHeight="1" x14ac:dyDescent="0.2">
      <c r="A2702" s="2">
        <v>9786</v>
      </c>
      <c r="B2702" s="2">
        <v>3</v>
      </c>
      <c r="C2702" s="2">
        <v>4</v>
      </c>
      <c r="D2702" s="2">
        <v>1922</v>
      </c>
      <c r="E2702" s="2">
        <v>1950</v>
      </c>
      <c r="F2702" s="2">
        <v>1077</v>
      </c>
      <c r="G2702" s="2">
        <v>1</v>
      </c>
      <c r="H2702" s="2">
        <v>3</v>
      </c>
      <c r="I2702" s="2">
        <v>1</v>
      </c>
      <c r="J2702" s="2">
        <v>1</v>
      </c>
      <c r="K2702" s="2">
        <v>91000</v>
      </c>
      <c r="L2702" s="2" t="s">
        <v>13</v>
      </c>
      <c r="M2702" s="2" t="s">
        <v>32</v>
      </c>
      <c r="N2702" s="16">
        <f t="shared" si="0"/>
        <v>1922</v>
      </c>
      <c r="O2702" s="16" t="str">
        <f t="shared" si="1"/>
        <v>Not Good Condition</v>
      </c>
      <c r="P2702" s="16" t="str">
        <f t="shared" si="2"/>
        <v>OLD and not excellent</v>
      </c>
      <c r="Q2702" s="18"/>
      <c r="S2702" s="19"/>
      <c r="T2702" s="20"/>
    </row>
    <row r="2703" spans="1:20" ht="15.75" customHeight="1" x14ac:dyDescent="0.2">
      <c r="A2703" s="2">
        <v>6780</v>
      </c>
      <c r="B2703" s="2">
        <v>6</v>
      </c>
      <c r="C2703" s="2">
        <v>8</v>
      </c>
      <c r="D2703" s="2">
        <v>1935</v>
      </c>
      <c r="E2703" s="2">
        <v>1982</v>
      </c>
      <c r="F2703" s="2">
        <v>754</v>
      </c>
      <c r="G2703" s="2">
        <v>1</v>
      </c>
      <c r="H2703" s="2">
        <v>2</v>
      </c>
      <c r="I2703" s="2">
        <v>0</v>
      </c>
      <c r="J2703" s="2">
        <v>0</v>
      </c>
      <c r="K2703" s="2">
        <v>84500</v>
      </c>
      <c r="L2703" s="2" t="s">
        <v>26</v>
      </c>
      <c r="M2703" s="2" t="s">
        <v>32</v>
      </c>
      <c r="N2703" s="16">
        <f t="shared" si="0"/>
        <v>1935</v>
      </c>
      <c r="O2703" s="16" t="str">
        <f t="shared" si="1"/>
        <v>Not Good Condition</v>
      </c>
      <c r="P2703" s="16" t="str">
        <f t="shared" si="2"/>
        <v>OLD and not excellent</v>
      </c>
      <c r="Q2703" s="18"/>
      <c r="S2703" s="19"/>
      <c r="T2703" s="20"/>
    </row>
    <row r="2704" spans="1:20" ht="15.75" customHeight="1" x14ac:dyDescent="0.2">
      <c r="A2704" s="2">
        <v>7200</v>
      </c>
      <c r="B2704" s="2">
        <v>6</v>
      </c>
      <c r="C2704" s="2">
        <v>6</v>
      </c>
      <c r="D2704" s="2">
        <v>1930</v>
      </c>
      <c r="E2704" s="2">
        <v>1950</v>
      </c>
      <c r="F2704" s="2">
        <v>984</v>
      </c>
      <c r="G2704" s="2">
        <v>1</v>
      </c>
      <c r="H2704" s="2">
        <v>3</v>
      </c>
      <c r="I2704" s="2">
        <v>0</v>
      </c>
      <c r="J2704" s="2">
        <v>1</v>
      </c>
      <c r="K2704" s="2">
        <v>90000</v>
      </c>
      <c r="L2704" s="2" t="s">
        <v>13</v>
      </c>
      <c r="M2704" s="2" t="s">
        <v>32</v>
      </c>
      <c r="N2704" s="16">
        <f t="shared" si="0"/>
        <v>1930</v>
      </c>
      <c r="O2704" s="16" t="str">
        <f t="shared" si="1"/>
        <v>Not Good Condition</v>
      </c>
      <c r="P2704" s="16" t="str">
        <f t="shared" si="2"/>
        <v>OLD and not excellent</v>
      </c>
      <c r="Q2704" s="18"/>
      <c r="S2704" s="19"/>
      <c r="T2704" s="20"/>
    </row>
    <row r="2705" spans="1:20" ht="15.75" customHeight="1" x14ac:dyDescent="0.2">
      <c r="A2705" s="2">
        <v>12375</v>
      </c>
      <c r="B2705" s="2">
        <v>5</v>
      </c>
      <c r="C2705" s="2">
        <v>5</v>
      </c>
      <c r="D2705" s="2">
        <v>1951</v>
      </c>
      <c r="E2705" s="2">
        <v>1951</v>
      </c>
      <c r="F2705" s="2">
        <v>1422</v>
      </c>
      <c r="G2705" s="2">
        <v>1</v>
      </c>
      <c r="H2705" s="2">
        <v>3</v>
      </c>
      <c r="I2705" s="2">
        <v>1</v>
      </c>
      <c r="J2705" s="2">
        <v>1</v>
      </c>
      <c r="K2705" s="2">
        <v>137500</v>
      </c>
      <c r="L2705" s="2" t="s">
        <v>26</v>
      </c>
      <c r="M2705" s="2" t="s">
        <v>27</v>
      </c>
      <c r="N2705" s="16">
        <f t="shared" si="0"/>
        <v>1951</v>
      </c>
      <c r="O2705" s="16" t="str">
        <f t="shared" si="1"/>
        <v>Not Good Condition</v>
      </c>
      <c r="P2705" s="16" t="str">
        <f t="shared" si="2"/>
        <v>OLD and not excellent</v>
      </c>
      <c r="Q2705" s="18"/>
      <c r="S2705" s="19"/>
      <c r="T2705" s="20"/>
    </row>
    <row r="2706" spans="1:20" ht="15.75" customHeight="1" x14ac:dyDescent="0.2">
      <c r="A2706" s="2">
        <v>11136</v>
      </c>
      <c r="B2706" s="2">
        <v>6</v>
      </c>
      <c r="C2706" s="2">
        <v>5</v>
      </c>
      <c r="D2706" s="2">
        <v>1964</v>
      </c>
      <c r="E2706" s="2">
        <v>1964</v>
      </c>
      <c r="F2706" s="2">
        <v>1921</v>
      </c>
      <c r="G2706" s="2">
        <v>2</v>
      </c>
      <c r="H2706" s="2">
        <v>4</v>
      </c>
      <c r="I2706" s="2">
        <v>0</v>
      </c>
      <c r="J2706" s="2">
        <v>2</v>
      </c>
      <c r="K2706" s="2">
        <v>150000</v>
      </c>
      <c r="L2706" s="2" t="s">
        <v>13</v>
      </c>
      <c r="M2706" s="2" t="s">
        <v>27</v>
      </c>
      <c r="N2706" s="16">
        <f t="shared" si="0"/>
        <v>1964</v>
      </c>
      <c r="O2706" s="16" t="str">
        <f t="shared" si="1"/>
        <v>Not Good Condition</v>
      </c>
      <c r="P2706" s="16" t="str">
        <f t="shared" si="2"/>
        <v>NEW but not excellent</v>
      </c>
      <c r="Q2706" s="18"/>
      <c r="S2706" s="19"/>
      <c r="T2706" s="20"/>
    </row>
    <row r="2707" spans="1:20" ht="15.75" customHeight="1" x14ac:dyDescent="0.2">
      <c r="A2707" s="2">
        <v>21370</v>
      </c>
      <c r="B2707" s="2">
        <v>5</v>
      </c>
      <c r="C2707" s="2">
        <v>5</v>
      </c>
      <c r="D2707" s="2">
        <v>1950</v>
      </c>
      <c r="E2707" s="2">
        <v>1950</v>
      </c>
      <c r="F2707" s="2">
        <v>1640</v>
      </c>
      <c r="G2707" s="2">
        <v>1</v>
      </c>
      <c r="H2707" s="2">
        <v>3</v>
      </c>
      <c r="I2707" s="2">
        <v>1</v>
      </c>
      <c r="J2707" s="2">
        <v>2</v>
      </c>
      <c r="K2707" s="2">
        <v>131000</v>
      </c>
      <c r="L2707" s="2" t="s">
        <v>13</v>
      </c>
      <c r="M2707" s="2" t="s">
        <v>27</v>
      </c>
      <c r="N2707" s="16">
        <f t="shared" si="0"/>
        <v>1950</v>
      </c>
      <c r="O2707" s="16" t="str">
        <f t="shared" si="1"/>
        <v>Not Good Condition</v>
      </c>
      <c r="P2707" s="16" t="str">
        <f t="shared" si="2"/>
        <v>OLD and not excellent</v>
      </c>
      <c r="Q2707" s="18"/>
      <c r="S2707" s="19"/>
      <c r="T2707" s="20"/>
    </row>
    <row r="2708" spans="1:20" ht="15.75" customHeight="1" x14ac:dyDescent="0.2">
      <c r="A2708" s="2">
        <v>6930</v>
      </c>
      <c r="B2708" s="2">
        <v>5</v>
      </c>
      <c r="C2708" s="2">
        <v>4</v>
      </c>
      <c r="D2708" s="2">
        <v>1958</v>
      </c>
      <c r="E2708" s="2">
        <v>1958</v>
      </c>
      <c r="F2708" s="2">
        <v>1352</v>
      </c>
      <c r="G2708" s="2">
        <v>1</v>
      </c>
      <c r="H2708" s="2">
        <v>3</v>
      </c>
      <c r="I2708" s="2">
        <v>0</v>
      </c>
      <c r="J2708" s="2">
        <v>1</v>
      </c>
      <c r="K2708" s="2">
        <v>130000</v>
      </c>
      <c r="L2708" s="2" t="s">
        <v>13</v>
      </c>
      <c r="M2708" s="2" t="s">
        <v>33</v>
      </c>
      <c r="N2708" s="16">
        <f t="shared" si="0"/>
        <v>1958</v>
      </c>
      <c r="O2708" s="16" t="str">
        <f t="shared" si="1"/>
        <v>Not Good Condition</v>
      </c>
      <c r="P2708" s="16" t="str">
        <f t="shared" si="2"/>
        <v>OLD and not excellent</v>
      </c>
      <c r="Q2708" s="18"/>
      <c r="S2708" s="19"/>
      <c r="T2708" s="20"/>
    </row>
    <row r="2709" spans="1:20" ht="15.75" customHeight="1" x14ac:dyDescent="0.2">
      <c r="A2709" s="2">
        <v>8250</v>
      </c>
      <c r="B2709" s="2">
        <v>5</v>
      </c>
      <c r="C2709" s="2">
        <v>7</v>
      </c>
      <c r="D2709" s="2">
        <v>1935</v>
      </c>
      <c r="E2709" s="2">
        <v>1950</v>
      </c>
      <c r="F2709" s="2">
        <v>1032</v>
      </c>
      <c r="G2709" s="2">
        <v>1</v>
      </c>
      <c r="H2709" s="2">
        <v>2</v>
      </c>
      <c r="I2709" s="2">
        <v>1</v>
      </c>
      <c r="J2709" s="2">
        <v>1</v>
      </c>
      <c r="K2709" s="2">
        <v>125000</v>
      </c>
      <c r="L2709" s="2" t="s">
        <v>13</v>
      </c>
      <c r="M2709" s="2" t="s">
        <v>35</v>
      </c>
      <c r="N2709" s="16">
        <f t="shared" si="0"/>
        <v>1935</v>
      </c>
      <c r="O2709" s="16" t="str">
        <f t="shared" si="1"/>
        <v>Not Good Condition</v>
      </c>
      <c r="P2709" s="16" t="str">
        <f t="shared" si="2"/>
        <v>OLD and not excellent</v>
      </c>
      <c r="Q2709" s="18"/>
      <c r="S2709" s="19"/>
      <c r="T2709" s="20"/>
    </row>
    <row r="2710" spans="1:20" ht="15.75" customHeight="1" x14ac:dyDescent="0.2">
      <c r="A2710" s="2">
        <v>5220</v>
      </c>
      <c r="B2710" s="2">
        <v>5</v>
      </c>
      <c r="C2710" s="2">
        <v>3</v>
      </c>
      <c r="D2710" s="2">
        <v>1936</v>
      </c>
      <c r="E2710" s="2">
        <v>1950</v>
      </c>
      <c r="F2710" s="2">
        <v>879</v>
      </c>
      <c r="G2710" s="2">
        <v>1</v>
      </c>
      <c r="H2710" s="2">
        <v>2</v>
      </c>
      <c r="I2710" s="2">
        <v>0</v>
      </c>
      <c r="J2710" s="2">
        <v>1</v>
      </c>
      <c r="K2710" s="2">
        <v>80000</v>
      </c>
      <c r="L2710" s="2" t="s">
        <v>13</v>
      </c>
      <c r="M2710" s="2" t="s">
        <v>34</v>
      </c>
      <c r="N2710" s="16">
        <f t="shared" si="0"/>
        <v>1936</v>
      </c>
      <c r="O2710" s="16" t="str">
        <f t="shared" si="1"/>
        <v>Not Good Condition</v>
      </c>
      <c r="P2710" s="16" t="str">
        <f t="shared" si="2"/>
        <v>OLD and not excellent</v>
      </c>
      <c r="Q2710" s="18"/>
      <c r="S2710" s="19"/>
      <c r="T2710" s="20"/>
    </row>
    <row r="2711" spans="1:20" ht="15.75" customHeight="1" x14ac:dyDescent="0.2">
      <c r="A2711" s="2">
        <v>5500</v>
      </c>
      <c r="B2711" s="2">
        <v>7</v>
      </c>
      <c r="C2711" s="2">
        <v>5</v>
      </c>
      <c r="D2711" s="2">
        <v>2004</v>
      </c>
      <c r="E2711" s="2">
        <v>2004</v>
      </c>
      <c r="F2711" s="2">
        <v>1073</v>
      </c>
      <c r="G2711" s="2">
        <v>2</v>
      </c>
      <c r="H2711" s="2">
        <v>2</v>
      </c>
      <c r="I2711" s="2">
        <v>0</v>
      </c>
      <c r="J2711" s="2">
        <v>1</v>
      </c>
      <c r="K2711" s="2">
        <v>157000</v>
      </c>
      <c r="L2711" s="2" t="s">
        <v>13</v>
      </c>
      <c r="M2711" s="2" t="s">
        <v>34</v>
      </c>
      <c r="N2711" s="16">
        <f t="shared" si="0"/>
        <v>2004</v>
      </c>
      <c r="O2711" s="16" t="str">
        <f t="shared" si="1"/>
        <v>Not Good Condition</v>
      </c>
      <c r="P2711" s="16" t="str">
        <f t="shared" si="2"/>
        <v>NEW but not excellent</v>
      </c>
      <c r="Q2711" s="18"/>
      <c r="S2711" s="19"/>
      <c r="T2711" s="20"/>
    </row>
    <row r="2712" spans="1:20" ht="15.75" customHeight="1" x14ac:dyDescent="0.2">
      <c r="A2712" s="2">
        <v>11235</v>
      </c>
      <c r="B2712" s="2">
        <v>4</v>
      </c>
      <c r="C2712" s="2">
        <v>5</v>
      </c>
      <c r="D2712" s="2">
        <v>1963</v>
      </c>
      <c r="E2712" s="2">
        <v>1979</v>
      </c>
      <c r="F2712" s="2">
        <v>1382</v>
      </c>
      <c r="G2712" s="2">
        <v>1</v>
      </c>
      <c r="H2712" s="2">
        <v>3</v>
      </c>
      <c r="I2712" s="2">
        <v>1</v>
      </c>
      <c r="J2712" s="2">
        <v>2</v>
      </c>
      <c r="K2712" s="2">
        <v>148000</v>
      </c>
      <c r="L2712" s="2" t="s">
        <v>13</v>
      </c>
      <c r="M2712" s="2" t="s">
        <v>27</v>
      </c>
      <c r="N2712" s="16">
        <f t="shared" si="0"/>
        <v>1963</v>
      </c>
      <c r="O2712" s="16" t="str">
        <f t="shared" si="1"/>
        <v>Not Good Condition</v>
      </c>
      <c r="P2712" s="16" t="str">
        <f t="shared" si="2"/>
        <v>NEW but not excellent</v>
      </c>
      <c r="Q2712" s="18"/>
      <c r="S2712" s="19"/>
      <c r="T2712" s="20"/>
    </row>
    <row r="2713" spans="1:20" ht="15.75" customHeight="1" x14ac:dyDescent="0.2">
      <c r="A2713" s="2">
        <v>10791</v>
      </c>
      <c r="B2713" s="2">
        <v>4</v>
      </c>
      <c r="C2713" s="2">
        <v>5</v>
      </c>
      <c r="D2713" s="2">
        <v>1967</v>
      </c>
      <c r="E2713" s="2">
        <v>1967</v>
      </c>
      <c r="F2713" s="2">
        <v>1296</v>
      </c>
      <c r="G2713" s="2">
        <v>2</v>
      </c>
      <c r="H2713" s="2">
        <v>2</v>
      </c>
      <c r="I2713" s="2">
        <v>0</v>
      </c>
      <c r="J2713" s="2">
        <v>2</v>
      </c>
      <c r="K2713" s="2">
        <v>90000</v>
      </c>
      <c r="L2713" s="2" t="s">
        <v>13</v>
      </c>
      <c r="M2713" s="2" t="s">
        <v>27</v>
      </c>
      <c r="N2713" s="16">
        <f t="shared" si="0"/>
        <v>1967</v>
      </c>
      <c r="O2713" s="16" t="str">
        <f t="shared" si="1"/>
        <v>Not Good Condition</v>
      </c>
      <c r="P2713" s="16" t="str">
        <f t="shared" si="2"/>
        <v>NEW but not excellent</v>
      </c>
      <c r="Q2713" s="18"/>
      <c r="S2713" s="19"/>
      <c r="T2713" s="20"/>
    </row>
    <row r="2714" spans="1:20" ht="15.75" customHeight="1" x14ac:dyDescent="0.2">
      <c r="A2714" s="2">
        <v>8414</v>
      </c>
      <c r="B2714" s="2">
        <v>6</v>
      </c>
      <c r="C2714" s="2">
        <v>8</v>
      </c>
      <c r="D2714" s="2">
        <v>1963</v>
      </c>
      <c r="E2714" s="2">
        <v>2003</v>
      </c>
      <c r="F2714" s="2">
        <v>1068</v>
      </c>
      <c r="G2714" s="2">
        <v>1</v>
      </c>
      <c r="H2714" s="2">
        <v>3</v>
      </c>
      <c r="I2714" s="2">
        <v>0</v>
      </c>
      <c r="J2714" s="2">
        <v>1</v>
      </c>
      <c r="K2714" s="2">
        <v>154500</v>
      </c>
      <c r="L2714" s="2" t="s">
        <v>13</v>
      </c>
      <c r="M2714" s="2" t="s">
        <v>27</v>
      </c>
      <c r="N2714" s="16">
        <f t="shared" si="0"/>
        <v>1963</v>
      </c>
      <c r="O2714" s="16" t="str">
        <f t="shared" si="1"/>
        <v>Not Good Condition</v>
      </c>
      <c r="P2714" s="16" t="str">
        <f t="shared" si="2"/>
        <v>NEW but not excellent</v>
      </c>
      <c r="Q2714" s="18"/>
      <c r="S2714" s="19"/>
      <c r="T2714" s="20"/>
    </row>
    <row r="2715" spans="1:20" ht="15.75" customHeight="1" x14ac:dyDescent="0.2">
      <c r="A2715" s="2">
        <v>11327</v>
      </c>
      <c r="B2715" s="2">
        <v>5</v>
      </c>
      <c r="C2715" s="2">
        <v>6</v>
      </c>
      <c r="D2715" s="2">
        <v>1967</v>
      </c>
      <c r="E2715" s="2">
        <v>1967</v>
      </c>
      <c r="F2715" s="2">
        <v>1064</v>
      </c>
      <c r="G2715" s="2">
        <v>1</v>
      </c>
      <c r="H2715" s="2">
        <v>3</v>
      </c>
      <c r="I2715" s="2">
        <v>1</v>
      </c>
      <c r="J2715" s="2">
        <v>2</v>
      </c>
      <c r="K2715" s="2">
        <v>153600</v>
      </c>
      <c r="L2715" s="2" t="s">
        <v>13</v>
      </c>
      <c r="M2715" s="2" t="s">
        <v>27</v>
      </c>
      <c r="N2715" s="16">
        <f t="shared" si="0"/>
        <v>1967</v>
      </c>
      <c r="O2715" s="16" t="str">
        <f t="shared" si="1"/>
        <v>Not Good Condition</v>
      </c>
      <c r="P2715" s="16" t="str">
        <f t="shared" si="2"/>
        <v>NEW but not excellent</v>
      </c>
      <c r="Q2715" s="18"/>
      <c r="S2715" s="19"/>
      <c r="T2715" s="20"/>
    </row>
    <row r="2716" spans="1:20" ht="15.75" customHeight="1" x14ac:dyDescent="0.2">
      <c r="A2716" s="2">
        <v>11777</v>
      </c>
      <c r="B2716" s="2">
        <v>5</v>
      </c>
      <c r="C2716" s="2">
        <v>6</v>
      </c>
      <c r="D2716" s="2">
        <v>1966</v>
      </c>
      <c r="E2716" s="2">
        <v>1966</v>
      </c>
      <c r="F2716" s="2">
        <v>1320</v>
      </c>
      <c r="G2716" s="2">
        <v>1</v>
      </c>
      <c r="H2716" s="2">
        <v>3</v>
      </c>
      <c r="I2716" s="2">
        <v>2</v>
      </c>
      <c r="J2716" s="2">
        <v>2</v>
      </c>
      <c r="K2716" s="2">
        <v>164500</v>
      </c>
      <c r="L2716" s="2" t="s">
        <v>13</v>
      </c>
      <c r="M2716" s="2" t="s">
        <v>27</v>
      </c>
      <c r="N2716" s="16">
        <f t="shared" si="0"/>
        <v>1966</v>
      </c>
      <c r="O2716" s="16" t="str">
        <f t="shared" si="1"/>
        <v>Not Good Condition</v>
      </c>
      <c r="P2716" s="16" t="str">
        <f t="shared" si="2"/>
        <v>NEW but not excellent</v>
      </c>
      <c r="Q2716" s="18"/>
      <c r="S2716" s="19"/>
      <c r="T2716" s="20"/>
    </row>
    <row r="2717" spans="1:20" ht="15.75" customHeight="1" x14ac:dyDescent="0.2">
      <c r="A2717" s="2">
        <v>10366</v>
      </c>
      <c r="B2717" s="2">
        <v>6</v>
      </c>
      <c r="C2717" s="2">
        <v>7</v>
      </c>
      <c r="D2717" s="2">
        <v>1964</v>
      </c>
      <c r="E2717" s="2">
        <v>1964</v>
      </c>
      <c r="F2717" s="2">
        <v>934</v>
      </c>
      <c r="G2717" s="2">
        <v>1</v>
      </c>
      <c r="H2717" s="2">
        <v>2</v>
      </c>
      <c r="I2717" s="2">
        <v>0</v>
      </c>
      <c r="J2717" s="2">
        <v>1</v>
      </c>
      <c r="K2717" s="2">
        <v>132000</v>
      </c>
      <c r="L2717" s="2" t="s">
        <v>17</v>
      </c>
      <c r="M2717" s="2" t="s">
        <v>27</v>
      </c>
      <c r="N2717" s="16">
        <f t="shared" si="0"/>
        <v>1964</v>
      </c>
      <c r="O2717" s="16" t="str">
        <f t="shared" si="1"/>
        <v>Good Condition</v>
      </c>
      <c r="P2717" s="16" t="str">
        <f t="shared" si="2"/>
        <v>NEW but not excellent</v>
      </c>
      <c r="Q2717" s="18"/>
      <c r="S2717" s="19"/>
      <c r="T2717" s="20"/>
    </row>
    <row r="2718" spans="1:20" ht="15.75" customHeight="1" x14ac:dyDescent="0.2">
      <c r="A2718" s="2">
        <v>9000</v>
      </c>
      <c r="B2718" s="2">
        <v>5</v>
      </c>
      <c r="C2718" s="2">
        <v>6</v>
      </c>
      <c r="D2718" s="2">
        <v>1966</v>
      </c>
      <c r="E2718" s="2">
        <v>1966</v>
      </c>
      <c r="F2718" s="2">
        <v>1059</v>
      </c>
      <c r="G2718" s="2">
        <v>1</v>
      </c>
      <c r="H2718" s="2">
        <v>3</v>
      </c>
      <c r="I2718" s="2">
        <v>0</v>
      </c>
      <c r="J2718" s="2">
        <v>1</v>
      </c>
      <c r="K2718" s="2">
        <v>142500</v>
      </c>
      <c r="L2718" s="2" t="s">
        <v>13</v>
      </c>
      <c r="M2718" s="2" t="s">
        <v>27</v>
      </c>
      <c r="N2718" s="16">
        <f t="shared" si="0"/>
        <v>1966</v>
      </c>
      <c r="O2718" s="16" t="str">
        <f t="shared" si="1"/>
        <v>Not Good Condition</v>
      </c>
      <c r="P2718" s="16" t="str">
        <f t="shared" si="2"/>
        <v>NEW but not excellent</v>
      </c>
      <c r="Q2718" s="18"/>
      <c r="S2718" s="19"/>
      <c r="T2718" s="20"/>
    </row>
    <row r="2719" spans="1:20" ht="15.75" customHeight="1" x14ac:dyDescent="0.2">
      <c r="A2719" s="2">
        <v>11553</v>
      </c>
      <c r="B2719" s="2">
        <v>5</v>
      </c>
      <c r="C2719" s="2">
        <v>5</v>
      </c>
      <c r="D2719" s="2">
        <v>1968</v>
      </c>
      <c r="E2719" s="2">
        <v>1968</v>
      </c>
      <c r="F2719" s="2">
        <v>1159</v>
      </c>
      <c r="G2719" s="2">
        <v>1</v>
      </c>
      <c r="H2719" s="2">
        <v>3</v>
      </c>
      <c r="I2719" s="2">
        <v>1</v>
      </c>
      <c r="J2719" s="2">
        <v>1</v>
      </c>
      <c r="K2719" s="2">
        <v>158000</v>
      </c>
      <c r="L2719" s="2" t="s">
        <v>13</v>
      </c>
      <c r="M2719" s="2" t="s">
        <v>27</v>
      </c>
      <c r="N2719" s="16">
        <f t="shared" si="0"/>
        <v>1968</v>
      </c>
      <c r="O2719" s="16" t="str">
        <f t="shared" si="1"/>
        <v>Not Good Condition</v>
      </c>
      <c r="P2719" s="16" t="str">
        <f t="shared" si="2"/>
        <v>NEW but not excellent</v>
      </c>
      <c r="Q2719" s="18"/>
      <c r="S2719" s="19"/>
      <c r="T2719" s="20"/>
    </row>
    <row r="2720" spans="1:20" ht="15.75" customHeight="1" x14ac:dyDescent="0.2">
      <c r="A2720" s="2">
        <v>7844</v>
      </c>
      <c r="B2720" s="2">
        <v>6</v>
      </c>
      <c r="C2720" s="2">
        <v>7</v>
      </c>
      <c r="D2720" s="2">
        <v>1978</v>
      </c>
      <c r="E2720" s="2">
        <v>1978</v>
      </c>
      <c r="F2720" s="2">
        <v>1400</v>
      </c>
      <c r="G2720" s="2">
        <v>1</v>
      </c>
      <c r="H2720" s="2">
        <v>3</v>
      </c>
      <c r="I2720" s="2">
        <v>1</v>
      </c>
      <c r="J2720" s="2">
        <v>2</v>
      </c>
      <c r="K2720" s="2">
        <v>149500</v>
      </c>
      <c r="L2720" s="2" t="s">
        <v>13</v>
      </c>
      <c r="M2720" s="2" t="s">
        <v>27</v>
      </c>
      <c r="N2720" s="16">
        <f t="shared" si="0"/>
        <v>1978</v>
      </c>
      <c r="O2720" s="16" t="str">
        <f t="shared" si="1"/>
        <v>Not Good Condition</v>
      </c>
      <c r="P2720" s="16" t="str">
        <f t="shared" si="2"/>
        <v>NEW but not excellent</v>
      </c>
      <c r="Q2720" s="18"/>
      <c r="S2720" s="19"/>
      <c r="T2720" s="20"/>
    </row>
    <row r="2721" spans="1:20" ht="15.75" customHeight="1" x14ac:dyDescent="0.2">
      <c r="A2721" s="2">
        <v>9535</v>
      </c>
      <c r="B2721" s="2">
        <v>5</v>
      </c>
      <c r="C2721" s="2">
        <v>5</v>
      </c>
      <c r="D2721" s="2">
        <v>1967</v>
      </c>
      <c r="E2721" s="2">
        <v>1967</v>
      </c>
      <c r="F2721" s="2">
        <v>1458</v>
      </c>
      <c r="G2721" s="2">
        <v>1</v>
      </c>
      <c r="H2721" s="2">
        <v>3</v>
      </c>
      <c r="I2721" s="2">
        <v>1</v>
      </c>
      <c r="J2721" s="2">
        <v>2</v>
      </c>
      <c r="K2721" s="2">
        <v>165000</v>
      </c>
      <c r="L2721" s="2" t="s">
        <v>13</v>
      </c>
      <c r="M2721" s="2" t="s">
        <v>27</v>
      </c>
      <c r="N2721" s="16">
        <f t="shared" si="0"/>
        <v>1967</v>
      </c>
      <c r="O2721" s="16" t="str">
        <f t="shared" si="1"/>
        <v>Not Good Condition</v>
      </c>
      <c r="P2721" s="16" t="str">
        <f t="shared" si="2"/>
        <v>NEW but not excellent</v>
      </c>
      <c r="Q2721" s="18"/>
      <c r="S2721" s="19"/>
      <c r="T2721" s="20"/>
    </row>
    <row r="2722" spans="1:20" ht="15.75" customHeight="1" x14ac:dyDescent="0.2">
      <c r="A2722" s="2">
        <v>10335</v>
      </c>
      <c r="B2722" s="2">
        <v>5</v>
      </c>
      <c r="C2722" s="2">
        <v>6</v>
      </c>
      <c r="D2722" s="2">
        <v>1968</v>
      </c>
      <c r="E2722" s="2">
        <v>1993</v>
      </c>
      <c r="F2722" s="2">
        <v>1721</v>
      </c>
      <c r="G2722" s="2">
        <v>2</v>
      </c>
      <c r="H2722" s="2">
        <v>3</v>
      </c>
      <c r="I2722" s="2">
        <v>1</v>
      </c>
      <c r="J2722" s="2">
        <v>2</v>
      </c>
      <c r="K2722" s="2">
        <v>180000</v>
      </c>
      <c r="L2722" s="2" t="s">
        <v>13</v>
      </c>
      <c r="M2722" s="2" t="s">
        <v>27</v>
      </c>
      <c r="N2722" s="16">
        <f t="shared" si="0"/>
        <v>1968</v>
      </c>
      <c r="O2722" s="16" t="str">
        <f t="shared" si="1"/>
        <v>Not Good Condition</v>
      </c>
      <c r="P2722" s="16" t="str">
        <f t="shared" si="2"/>
        <v>NEW but not excellent</v>
      </c>
      <c r="Q2722" s="18"/>
      <c r="S2722" s="19"/>
      <c r="T2722" s="20"/>
    </row>
    <row r="2723" spans="1:20" ht="15.75" customHeight="1" x14ac:dyDescent="0.2">
      <c r="A2723" s="2">
        <v>7176</v>
      </c>
      <c r="B2723" s="2">
        <v>6</v>
      </c>
      <c r="C2723" s="2">
        <v>6</v>
      </c>
      <c r="D2723" s="2">
        <v>1978</v>
      </c>
      <c r="E2723" s="2">
        <v>1978</v>
      </c>
      <c r="F2723" s="2">
        <v>1040</v>
      </c>
      <c r="G2723" s="2">
        <v>1</v>
      </c>
      <c r="H2723" s="2">
        <v>3</v>
      </c>
      <c r="I2723" s="2">
        <v>1</v>
      </c>
      <c r="J2723" s="2">
        <v>2</v>
      </c>
      <c r="K2723" s="2">
        <v>160500</v>
      </c>
      <c r="L2723" s="2" t="s">
        <v>13</v>
      </c>
      <c r="M2723" s="2" t="s">
        <v>27</v>
      </c>
      <c r="N2723" s="16">
        <f t="shared" si="0"/>
        <v>1978</v>
      </c>
      <c r="O2723" s="16" t="str">
        <f t="shared" si="1"/>
        <v>Not Good Condition</v>
      </c>
      <c r="P2723" s="16" t="str">
        <f t="shared" si="2"/>
        <v>NEW but not excellent</v>
      </c>
      <c r="Q2723" s="18"/>
      <c r="S2723" s="19"/>
      <c r="T2723" s="20"/>
    </row>
    <row r="2724" spans="1:20" ht="15.75" customHeight="1" x14ac:dyDescent="0.2">
      <c r="A2724" s="2">
        <v>9662</v>
      </c>
      <c r="B2724" s="2">
        <v>5</v>
      </c>
      <c r="C2724" s="2">
        <v>4</v>
      </c>
      <c r="D2724" s="2">
        <v>1977</v>
      </c>
      <c r="E2724" s="2">
        <v>1977</v>
      </c>
      <c r="F2724" s="2">
        <v>1967</v>
      </c>
      <c r="G2724" s="2">
        <v>2</v>
      </c>
      <c r="H2724" s="2">
        <v>6</v>
      </c>
      <c r="I2724" s="2">
        <v>0</v>
      </c>
      <c r="J2724" s="2">
        <v>2</v>
      </c>
      <c r="K2724" s="2">
        <v>156500</v>
      </c>
      <c r="L2724" s="2" t="s">
        <v>13</v>
      </c>
      <c r="M2724" s="2" t="s">
        <v>27</v>
      </c>
      <c r="N2724" s="16">
        <f t="shared" si="0"/>
        <v>1977</v>
      </c>
      <c r="O2724" s="16" t="str">
        <f t="shared" si="1"/>
        <v>Not Good Condition</v>
      </c>
      <c r="P2724" s="16" t="str">
        <f t="shared" si="2"/>
        <v>NEW but not excellent</v>
      </c>
      <c r="Q2724" s="18"/>
      <c r="S2724" s="19"/>
      <c r="T2724" s="20"/>
    </row>
    <row r="2725" spans="1:20" ht="15.75" customHeight="1" x14ac:dyDescent="0.2">
      <c r="A2725" s="2">
        <v>8235</v>
      </c>
      <c r="B2725" s="2">
        <v>5</v>
      </c>
      <c r="C2725" s="2">
        <v>4</v>
      </c>
      <c r="D2725" s="2">
        <v>1977</v>
      </c>
      <c r="E2725" s="2">
        <v>1977</v>
      </c>
      <c r="F2725" s="2">
        <v>1949</v>
      </c>
      <c r="G2725" s="2">
        <v>2</v>
      </c>
      <c r="H2725" s="2">
        <v>6</v>
      </c>
      <c r="I2725" s="2">
        <v>0</v>
      </c>
      <c r="J2725" s="2">
        <v>2</v>
      </c>
      <c r="K2725" s="2">
        <v>157000</v>
      </c>
      <c r="L2725" s="2" t="s">
        <v>13</v>
      </c>
      <c r="M2725" s="2" t="s">
        <v>27</v>
      </c>
      <c r="N2725" s="16">
        <f t="shared" si="0"/>
        <v>1977</v>
      </c>
      <c r="O2725" s="16" t="str">
        <f t="shared" si="1"/>
        <v>Not Good Condition</v>
      </c>
      <c r="P2725" s="16" t="str">
        <f t="shared" si="2"/>
        <v>NEW but not excellent</v>
      </c>
      <c r="Q2725" s="18"/>
      <c r="S2725" s="19"/>
      <c r="T2725" s="20"/>
    </row>
    <row r="2726" spans="1:20" ht="15.75" customHeight="1" x14ac:dyDescent="0.2">
      <c r="A2726" s="2">
        <v>13650</v>
      </c>
      <c r="B2726" s="2">
        <v>5</v>
      </c>
      <c r="C2726" s="2">
        <v>5</v>
      </c>
      <c r="D2726" s="2">
        <v>1958</v>
      </c>
      <c r="E2726" s="2">
        <v>1958</v>
      </c>
      <c r="F2726" s="2">
        <v>1920</v>
      </c>
      <c r="G2726" s="2">
        <v>2</v>
      </c>
      <c r="H2726" s="2">
        <v>4</v>
      </c>
      <c r="I2726" s="2">
        <v>1</v>
      </c>
      <c r="J2726" s="2">
        <v>2</v>
      </c>
      <c r="K2726" s="2">
        <v>172500</v>
      </c>
      <c r="L2726" s="2" t="s">
        <v>17</v>
      </c>
      <c r="M2726" s="2" t="s">
        <v>27</v>
      </c>
      <c r="N2726" s="16">
        <f t="shared" si="0"/>
        <v>1958</v>
      </c>
      <c r="O2726" s="16" t="str">
        <f t="shared" si="1"/>
        <v>Good Condition</v>
      </c>
      <c r="P2726" s="16" t="str">
        <f t="shared" si="2"/>
        <v>OLD and not excellent</v>
      </c>
      <c r="Q2726" s="18"/>
      <c r="S2726" s="19"/>
      <c r="T2726" s="20"/>
    </row>
    <row r="2727" spans="1:20" ht="15.75" customHeight="1" x14ac:dyDescent="0.2">
      <c r="A2727" s="2">
        <v>13125</v>
      </c>
      <c r="B2727" s="2">
        <v>5</v>
      </c>
      <c r="C2727" s="2">
        <v>4</v>
      </c>
      <c r="D2727" s="2">
        <v>1957</v>
      </c>
      <c r="E2727" s="2">
        <v>2000</v>
      </c>
      <c r="F2727" s="2">
        <v>1803</v>
      </c>
      <c r="G2727" s="2">
        <v>2</v>
      </c>
      <c r="H2727" s="2">
        <v>3</v>
      </c>
      <c r="I2727" s="2">
        <v>1</v>
      </c>
      <c r="J2727" s="2">
        <v>2</v>
      </c>
      <c r="K2727" s="2">
        <v>155000</v>
      </c>
      <c r="L2727" s="2" t="s">
        <v>13</v>
      </c>
      <c r="M2727" s="2" t="s">
        <v>27</v>
      </c>
      <c r="N2727" s="16">
        <f t="shared" si="0"/>
        <v>1957</v>
      </c>
      <c r="O2727" s="16" t="str">
        <f t="shared" si="1"/>
        <v>Not Good Condition</v>
      </c>
      <c r="P2727" s="16" t="str">
        <f t="shared" si="2"/>
        <v>OLD and not excellent</v>
      </c>
      <c r="Q2727" s="18"/>
      <c r="S2727" s="19"/>
      <c r="T2727" s="20"/>
    </row>
    <row r="2728" spans="1:20" ht="15.75" customHeight="1" x14ac:dyDescent="0.2">
      <c r="A2728" s="2">
        <v>17920</v>
      </c>
      <c r="B2728" s="2">
        <v>5</v>
      </c>
      <c r="C2728" s="2">
        <v>4</v>
      </c>
      <c r="D2728" s="2">
        <v>1955</v>
      </c>
      <c r="E2728" s="2">
        <v>1974</v>
      </c>
      <c r="F2728" s="2">
        <v>1779</v>
      </c>
      <c r="G2728" s="2">
        <v>1</v>
      </c>
      <c r="H2728" s="2">
        <v>3</v>
      </c>
      <c r="I2728" s="2">
        <v>1</v>
      </c>
      <c r="J2728" s="2">
        <v>2</v>
      </c>
      <c r="K2728" s="2">
        <v>170000</v>
      </c>
      <c r="L2728" s="2" t="s">
        <v>13</v>
      </c>
      <c r="M2728" s="2" t="s">
        <v>27</v>
      </c>
      <c r="N2728" s="16">
        <f t="shared" si="0"/>
        <v>1955</v>
      </c>
      <c r="O2728" s="16" t="str">
        <f t="shared" si="1"/>
        <v>Not Good Condition</v>
      </c>
      <c r="P2728" s="16" t="str">
        <f t="shared" si="2"/>
        <v>OLD and not excellent</v>
      </c>
      <c r="Q2728" s="18"/>
      <c r="S2728" s="19"/>
      <c r="T2728" s="20"/>
    </row>
    <row r="2729" spans="1:20" ht="15.75" customHeight="1" x14ac:dyDescent="0.2">
      <c r="A2729" s="2">
        <v>17529</v>
      </c>
      <c r="B2729" s="2">
        <v>5</v>
      </c>
      <c r="C2729" s="2">
        <v>5</v>
      </c>
      <c r="D2729" s="2">
        <v>1924</v>
      </c>
      <c r="E2729" s="2">
        <v>1950</v>
      </c>
      <c r="F2729" s="2">
        <v>872</v>
      </c>
      <c r="G2729" s="2">
        <v>1</v>
      </c>
      <c r="H2729" s="2">
        <v>2</v>
      </c>
      <c r="I2729" s="2">
        <v>1</v>
      </c>
      <c r="J2729" s="2">
        <v>1</v>
      </c>
      <c r="K2729" s="2">
        <v>105000</v>
      </c>
      <c r="L2729" s="2" t="s">
        <v>13</v>
      </c>
      <c r="M2729" s="2" t="s">
        <v>27</v>
      </c>
      <c r="N2729" s="16">
        <f t="shared" si="0"/>
        <v>1924</v>
      </c>
      <c r="O2729" s="16" t="str">
        <f t="shared" si="1"/>
        <v>Not Good Condition</v>
      </c>
      <c r="P2729" s="16" t="str">
        <f t="shared" si="2"/>
        <v>OLD and not excellent</v>
      </c>
      <c r="Q2729" s="18"/>
      <c r="S2729" s="19"/>
      <c r="T2729" s="20"/>
    </row>
    <row r="2730" spans="1:20" ht="15.75" customHeight="1" x14ac:dyDescent="0.2">
      <c r="A2730" s="2">
        <v>10246</v>
      </c>
      <c r="B2730" s="2">
        <v>4</v>
      </c>
      <c r="C2730" s="2">
        <v>9</v>
      </c>
      <c r="D2730" s="2">
        <v>1965</v>
      </c>
      <c r="E2730" s="2">
        <v>2001</v>
      </c>
      <c r="F2730" s="2">
        <v>960</v>
      </c>
      <c r="G2730" s="2">
        <v>0</v>
      </c>
      <c r="H2730" s="2">
        <v>0</v>
      </c>
      <c r="I2730" s="2">
        <v>0</v>
      </c>
      <c r="J2730" s="2">
        <v>1</v>
      </c>
      <c r="K2730" s="2">
        <v>145000</v>
      </c>
      <c r="L2730" s="2" t="s">
        <v>17</v>
      </c>
      <c r="M2730" s="2" t="s">
        <v>27</v>
      </c>
      <c r="N2730" s="16">
        <f t="shared" si="0"/>
        <v>1965</v>
      </c>
      <c r="O2730" s="16" t="str">
        <f t="shared" si="1"/>
        <v>Good Condition</v>
      </c>
      <c r="P2730" s="16" t="str">
        <f t="shared" si="2"/>
        <v>NEW but not excellent</v>
      </c>
      <c r="Q2730" s="18"/>
      <c r="S2730" s="19"/>
      <c r="T2730" s="20"/>
    </row>
    <row r="2731" spans="1:20" ht="15.75" customHeight="1" x14ac:dyDescent="0.2">
      <c r="A2731" s="2">
        <v>14175</v>
      </c>
      <c r="B2731" s="2">
        <v>5</v>
      </c>
      <c r="C2731" s="2">
        <v>6</v>
      </c>
      <c r="D2731" s="2">
        <v>1956</v>
      </c>
      <c r="E2731" s="2">
        <v>1987</v>
      </c>
      <c r="F2731" s="2">
        <v>1437</v>
      </c>
      <c r="G2731" s="2">
        <v>1</v>
      </c>
      <c r="H2731" s="2">
        <v>3</v>
      </c>
      <c r="I2731" s="2">
        <v>1</v>
      </c>
      <c r="J2731" s="2">
        <v>2</v>
      </c>
      <c r="K2731" s="2">
        <v>168000</v>
      </c>
      <c r="L2731" s="2" t="s">
        <v>13</v>
      </c>
      <c r="M2731" s="2" t="s">
        <v>27</v>
      </c>
      <c r="N2731" s="16">
        <f t="shared" si="0"/>
        <v>1956</v>
      </c>
      <c r="O2731" s="16" t="str">
        <f t="shared" si="1"/>
        <v>Not Good Condition</v>
      </c>
      <c r="P2731" s="16" t="str">
        <f t="shared" si="2"/>
        <v>OLD and not excellent</v>
      </c>
      <c r="Q2731" s="18"/>
      <c r="S2731" s="19"/>
      <c r="T2731" s="20"/>
    </row>
    <row r="2732" spans="1:20" ht="15.75" customHeight="1" x14ac:dyDescent="0.2">
      <c r="A2732" s="2">
        <v>20355</v>
      </c>
      <c r="B2732" s="2">
        <v>7</v>
      </c>
      <c r="C2732" s="2">
        <v>6</v>
      </c>
      <c r="D2732" s="2">
        <v>1967</v>
      </c>
      <c r="E2732" s="2">
        <v>1967</v>
      </c>
      <c r="F2732" s="2">
        <v>1830</v>
      </c>
      <c r="G2732" s="2">
        <v>1</v>
      </c>
      <c r="H2732" s="2">
        <v>2</v>
      </c>
      <c r="I2732" s="2">
        <v>2</v>
      </c>
      <c r="J2732" s="2">
        <v>2</v>
      </c>
      <c r="K2732" s="2">
        <v>278000</v>
      </c>
      <c r="L2732" s="2" t="s">
        <v>13</v>
      </c>
      <c r="M2732" s="2" t="s">
        <v>33</v>
      </c>
      <c r="N2732" s="16">
        <f t="shared" si="0"/>
        <v>1967</v>
      </c>
      <c r="O2732" s="16" t="str">
        <f t="shared" si="1"/>
        <v>Not Good Condition</v>
      </c>
      <c r="P2732" s="16" t="str">
        <f t="shared" si="2"/>
        <v>NEW but not excellent</v>
      </c>
      <c r="Q2732" s="18"/>
      <c r="S2732" s="19"/>
      <c r="T2732" s="20"/>
    </row>
    <row r="2733" spans="1:20" ht="15.75" customHeight="1" x14ac:dyDescent="0.2">
      <c r="A2733" s="2">
        <v>13050</v>
      </c>
      <c r="B2733" s="2">
        <v>5</v>
      </c>
      <c r="C2733" s="2">
        <v>6</v>
      </c>
      <c r="D2733" s="2">
        <v>1963</v>
      </c>
      <c r="E2733" s="2">
        <v>1963</v>
      </c>
      <c r="F2733" s="2">
        <v>1000</v>
      </c>
      <c r="G2733" s="2">
        <v>1</v>
      </c>
      <c r="H2733" s="2">
        <v>1</v>
      </c>
      <c r="I2733" s="2">
        <v>2</v>
      </c>
      <c r="J2733" s="2">
        <v>2</v>
      </c>
      <c r="K2733" s="2">
        <v>164000</v>
      </c>
      <c r="L2733" s="2" t="s">
        <v>13</v>
      </c>
      <c r="M2733" s="2" t="s">
        <v>33</v>
      </c>
      <c r="N2733" s="16">
        <f t="shared" si="0"/>
        <v>1963</v>
      </c>
      <c r="O2733" s="16" t="str">
        <f t="shared" si="1"/>
        <v>Not Good Condition</v>
      </c>
      <c r="P2733" s="16" t="str">
        <f t="shared" si="2"/>
        <v>NEW but not excellent</v>
      </c>
      <c r="Q2733" s="18"/>
      <c r="S2733" s="19"/>
      <c r="T2733" s="20"/>
    </row>
    <row r="2734" spans="1:20" ht="15.75" customHeight="1" x14ac:dyDescent="0.2">
      <c r="A2734" s="2">
        <v>15593</v>
      </c>
      <c r="B2734" s="2">
        <v>7</v>
      </c>
      <c r="C2734" s="2">
        <v>4</v>
      </c>
      <c r="D2734" s="2">
        <v>1953</v>
      </c>
      <c r="E2734" s="2">
        <v>1953</v>
      </c>
      <c r="F2734" s="2">
        <v>2287</v>
      </c>
      <c r="G2734" s="2">
        <v>2</v>
      </c>
      <c r="H2734" s="2">
        <v>3</v>
      </c>
      <c r="I2734" s="2">
        <v>1</v>
      </c>
      <c r="J2734" s="2">
        <v>2</v>
      </c>
      <c r="K2734" s="2">
        <v>225000</v>
      </c>
      <c r="L2734" s="2" t="s">
        <v>13</v>
      </c>
      <c r="M2734" s="2" t="s">
        <v>33</v>
      </c>
      <c r="N2734" s="16">
        <f t="shared" si="0"/>
        <v>1953</v>
      </c>
      <c r="O2734" s="16" t="str">
        <f t="shared" si="1"/>
        <v>Not Good Condition</v>
      </c>
      <c r="P2734" s="16" t="str">
        <f t="shared" si="2"/>
        <v>OLD and not excellent</v>
      </c>
      <c r="Q2734" s="18"/>
      <c r="S2734" s="19"/>
      <c r="T2734" s="20"/>
    </row>
    <row r="2735" spans="1:20" ht="15.75" customHeight="1" x14ac:dyDescent="0.2">
      <c r="A2735" s="2">
        <v>10820</v>
      </c>
      <c r="B2735" s="2">
        <v>5</v>
      </c>
      <c r="C2735" s="2">
        <v>7</v>
      </c>
      <c r="D2735" s="2">
        <v>1971</v>
      </c>
      <c r="E2735" s="2">
        <v>1972</v>
      </c>
      <c r="F2735" s="2">
        <v>810</v>
      </c>
      <c r="G2735" s="2">
        <v>1</v>
      </c>
      <c r="H2735" s="2">
        <v>2</v>
      </c>
      <c r="I2735" s="2">
        <v>0</v>
      </c>
      <c r="J2735" s="2">
        <v>2</v>
      </c>
      <c r="K2735" s="2">
        <v>130000</v>
      </c>
      <c r="L2735" s="2" t="s">
        <v>13</v>
      </c>
      <c r="M2735" s="2" t="s">
        <v>27</v>
      </c>
      <c r="N2735" s="16">
        <f t="shared" si="0"/>
        <v>1971</v>
      </c>
      <c r="O2735" s="16" t="str">
        <f t="shared" si="1"/>
        <v>Not Good Condition</v>
      </c>
      <c r="P2735" s="16" t="str">
        <f t="shared" si="2"/>
        <v>NEW but not excellent</v>
      </c>
      <c r="Q2735" s="18"/>
      <c r="S2735" s="19"/>
      <c r="T2735" s="20"/>
    </row>
    <row r="2736" spans="1:20" ht="15.75" customHeight="1" x14ac:dyDescent="0.2">
      <c r="A2736" s="2">
        <v>13350</v>
      </c>
      <c r="B2736" s="2">
        <v>5</v>
      </c>
      <c r="C2736" s="2">
        <v>5</v>
      </c>
      <c r="D2736" s="2">
        <v>1974</v>
      </c>
      <c r="E2736" s="2">
        <v>1974</v>
      </c>
      <c r="F2736" s="2">
        <v>894</v>
      </c>
      <c r="G2736" s="2">
        <v>1</v>
      </c>
      <c r="H2736" s="2">
        <v>3</v>
      </c>
      <c r="I2736" s="2">
        <v>1</v>
      </c>
      <c r="J2736" s="2">
        <v>2</v>
      </c>
      <c r="K2736" s="2">
        <v>142500</v>
      </c>
      <c r="L2736" s="2" t="s">
        <v>13</v>
      </c>
      <c r="M2736" s="2" t="s">
        <v>27</v>
      </c>
      <c r="N2736" s="16">
        <f t="shared" si="0"/>
        <v>1974</v>
      </c>
      <c r="O2736" s="16" t="str">
        <f t="shared" si="1"/>
        <v>Not Good Condition</v>
      </c>
      <c r="P2736" s="16" t="str">
        <f t="shared" si="2"/>
        <v>NEW but not excellent</v>
      </c>
      <c r="Q2736" s="18"/>
      <c r="S2736" s="19"/>
      <c r="T2736" s="20"/>
    </row>
    <row r="2737" spans="1:20" ht="15.75" customHeight="1" x14ac:dyDescent="0.2">
      <c r="A2737" s="2">
        <v>1700</v>
      </c>
      <c r="B2737" s="2">
        <v>7</v>
      </c>
      <c r="C2737" s="2">
        <v>5</v>
      </c>
      <c r="D2737" s="2">
        <v>1980</v>
      </c>
      <c r="E2737" s="2">
        <v>1981</v>
      </c>
      <c r="F2737" s="2">
        <v>1700</v>
      </c>
      <c r="G2737" s="2">
        <v>2</v>
      </c>
      <c r="H2737" s="2">
        <v>2</v>
      </c>
      <c r="I2737" s="2">
        <v>0</v>
      </c>
      <c r="J2737" s="2">
        <v>1</v>
      </c>
      <c r="K2737" s="2">
        <v>148400</v>
      </c>
      <c r="L2737" s="2" t="s">
        <v>13</v>
      </c>
      <c r="M2737" s="2" t="s">
        <v>33</v>
      </c>
      <c r="N2737" s="16">
        <f t="shared" si="0"/>
        <v>1980</v>
      </c>
      <c r="O2737" s="16" t="str">
        <f t="shared" si="1"/>
        <v>Not Good Condition</v>
      </c>
      <c r="P2737" s="16" t="str">
        <f t="shared" si="2"/>
        <v>NEW but not excellent</v>
      </c>
      <c r="Q2737" s="18"/>
      <c r="S2737" s="19"/>
      <c r="T2737" s="20"/>
    </row>
    <row r="2738" spans="1:20" ht="15.75" customHeight="1" x14ac:dyDescent="0.2">
      <c r="A2738" s="2">
        <v>5271</v>
      </c>
      <c r="B2738" s="2">
        <v>7</v>
      </c>
      <c r="C2738" s="2">
        <v>5</v>
      </c>
      <c r="D2738" s="2">
        <v>1986</v>
      </c>
      <c r="E2738" s="2">
        <v>1986</v>
      </c>
      <c r="F2738" s="2">
        <v>1453</v>
      </c>
      <c r="G2738" s="2">
        <v>1</v>
      </c>
      <c r="H2738" s="2">
        <v>2</v>
      </c>
      <c r="I2738" s="2">
        <v>1</v>
      </c>
      <c r="J2738" s="2">
        <v>2</v>
      </c>
      <c r="K2738" s="2">
        <v>190000</v>
      </c>
      <c r="L2738" s="2" t="s">
        <v>13</v>
      </c>
      <c r="M2738" s="2" t="s">
        <v>33</v>
      </c>
      <c r="N2738" s="16">
        <f t="shared" si="0"/>
        <v>1986</v>
      </c>
      <c r="O2738" s="16" t="str">
        <f t="shared" si="1"/>
        <v>Not Good Condition</v>
      </c>
      <c r="P2738" s="16" t="str">
        <f t="shared" si="2"/>
        <v>NEW but not excellent</v>
      </c>
      <c r="Q2738" s="18"/>
      <c r="S2738" s="19"/>
      <c r="T2738" s="20"/>
    </row>
    <row r="2739" spans="1:20" ht="15.75" customHeight="1" x14ac:dyDescent="0.2">
      <c r="A2739" s="2">
        <v>9375</v>
      </c>
      <c r="B2739" s="2">
        <v>4</v>
      </c>
      <c r="C2739" s="2">
        <v>5</v>
      </c>
      <c r="D2739" s="2">
        <v>1954</v>
      </c>
      <c r="E2739" s="2">
        <v>1954</v>
      </c>
      <c r="F2739" s="2">
        <v>1350</v>
      </c>
      <c r="G2739" s="2">
        <v>1</v>
      </c>
      <c r="H2739" s="2">
        <v>3</v>
      </c>
      <c r="I2739" s="2">
        <v>1</v>
      </c>
      <c r="J2739" s="2">
        <v>2</v>
      </c>
      <c r="K2739" s="2">
        <v>146000</v>
      </c>
      <c r="L2739" s="2" t="s">
        <v>17</v>
      </c>
      <c r="M2739" s="2" t="s">
        <v>35</v>
      </c>
      <c r="N2739" s="16">
        <f t="shared" si="0"/>
        <v>1954</v>
      </c>
      <c r="O2739" s="16" t="str">
        <f t="shared" si="1"/>
        <v>Good Condition</v>
      </c>
      <c r="P2739" s="16" t="str">
        <f t="shared" si="2"/>
        <v>OLD and not excellent</v>
      </c>
      <c r="Q2739" s="18"/>
      <c r="S2739" s="19"/>
      <c r="T2739" s="20"/>
    </row>
    <row r="2740" spans="1:20" ht="15.75" customHeight="1" x14ac:dyDescent="0.2">
      <c r="A2740" s="2">
        <v>6488</v>
      </c>
      <c r="B2740" s="2">
        <v>5</v>
      </c>
      <c r="C2740" s="2">
        <v>5</v>
      </c>
      <c r="D2740" s="2">
        <v>1942</v>
      </c>
      <c r="E2740" s="2">
        <v>1950</v>
      </c>
      <c r="F2740" s="2">
        <v>1150</v>
      </c>
      <c r="G2740" s="2">
        <v>1</v>
      </c>
      <c r="H2740" s="2">
        <v>3</v>
      </c>
      <c r="I2740" s="2">
        <v>2</v>
      </c>
      <c r="J2740" s="2">
        <v>1</v>
      </c>
      <c r="K2740" s="2">
        <v>128000</v>
      </c>
      <c r="L2740" s="2" t="s">
        <v>13</v>
      </c>
      <c r="M2740" s="2" t="s">
        <v>35</v>
      </c>
      <c r="N2740" s="16">
        <f t="shared" si="0"/>
        <v>1942</v>
      </c>
      <c r="O2740" s="16" t="str">
        <f t="shared" si="1"/>
        <v>Not Good Condition</v>
      </c>
      <c r="P2740" s="16" t="str">
        <f t="shared" si="2"/>
        <v>OLD and not excellent</v>
      </c>
      <c r="Q2740" s="18"/>
      <c r="S2740" s="19"/>
      <c r="T2740" s="20"/>
    </row>
    <row r="2741" spans="1:20" ht="15.75" customHeight="1" x14ac:dyDescent="0.2">
      <c r="A2741" s="2">
        <v>7800</v>
      </c>
      <c r="B2741" s="2">
        <v>5</v>
      </c>
      <c r="C2741" s="2">
        <v>8</v>
      </c>
      <c r="D2741" s="2">
        <v>1948</v>
      </c>
      <c r="E2741" s="2">
        <v>2002</v>
      </c>
      <c r="F2741" s="2">
        <v>2008</v>
      </c>
      <c r="G2741" s="2">
        <v>3</v>
      </c>
      <c r="H2741" s="2">
        <v>3</v>
      </c>
      <c r="I2741" s="2">
        <v>0</v>
      </c>
      <c r="J2741" s="2">
        <v>1</v>
      </c>
      <c r="K2741" s="2">
        <v>225000</v>
      </c>
      <c r="L2741" s="2" t="s">
        <v>17</v>
      </c>
      <c r="M2741" s="2" t="s">
        <v>35</v>
      </c>
      <c r="N2741" s="16">
        <f t="shared" si="0"/>
        <v>1948</v>
      </c>
      <c r="O2741" s="16" t="str">
        <f t="shared" si="1"/>
        <v>Good Condition</v>
      </c>
      <c r="P2741" s="16" t="str">
        <f t="shared" si="2"/>
        <v>OLD and not excellent</v>
      </c>
      <c r="Q2741" s="18"/>
      <c r="S2741" s="19"/>
      <c r="T2741" s="20"/>
    </row>
    <row r="2742" spans="1:20" ht="15.75" customHeight="1" x14ac:dyDescent="0.2">
      <c r="A2742" s="2">
        <v>19690</v>
      </c>
      <c r="B2742" s="2">
        <v>6</v>
      </c>
      <c r="C2742" s="2">
        <v>7</v>
      </c>
      <c r="D2742" s="2">
        <v>1966</v>
      </c>
      <c r="E2742" s="2">
        <v>1966</v>
      </c>
      <c r="F2742" s="2">
        <v>2201</v>
      </c>
      <c r="G2742" s="2">
        <v>2</v>
      </c>
      <c r="H2742" s="2">
        <v>4</v>
      </c>
      <c r="I2742" s="2">
        <v>1</v>
      </c>
      <c r="J2742" s="2">
        <v>2</v>
      </c>
      <c r="K2742" s="2">
        <v>274970</v>
      </c>
      <c r="L2742" s="2" t="s">
        <v>17</v>
      </c>
      <c r="M2742" s="2" t="s">
        <v>35</v>
      </c>
      <c r="N2742" s="16">
        <f t="shared" si="0"/>
        <v>1966</v>
      </c>
      <c r="O2742" s="16" t="str">
        <f t="shared" si="1"/>
        <v>Good Condition</v>
      </c>
      <c r="P2742" s="16" t="str">
        <f t="shared" si="2"/>
        <v>NEW but not excellent</v>
      </c>
      <c r="Q2742" s="18"/>
      <c r="S2742" s="19"/>
      <c r="T2742" s="20"/>
    </row>
    <row r="2743" spans="1:20" ht="15.75" customHeight="1" x14ac:dyDescent="0.2">
      <c r="A2743" s="2">
        <v>19950</v>
      </c>
      <c r="B2743" s="2">
        <v>6</v>
      </c>
      <c r="C2743" s="2">
        <v>7</v>
      </c>
      <c r="D2743" s="2">
        <v>1928</v>
      </c>
      <c r="E2743" s="2">
        <v>1950</v>
      </c>
      <c r="F2743" s="2">
        <v>2009</v>
      </c>
      <c r="G2743" s="2">
        <v>2</v>
      </c>
      <c r="H2743" s="2">
        <v>4</v>
      </c>
      <c r="I2743" s="2">
        <v>2</v>
      </c>
      <c r="J2743" s="2">
        <v>3</v>
      </c>
      <c r="K2743" s="2">
        <v>235000</v>
      </c>
      <c r="L2743" s="2" t="s">
        <v>13</v>
      </c>
      <c r="M2743" s="2" t="s">
        <v>35</v>
      </c>
      <c r="N2743" s="16">
        <f t="shared" si="0"/>
        <v>1928</v>
      </c>
      <c r="O2743" s="16" t="str">
        <f t="shared" si="1"/>
        <v>Not Good Condition</v>
      </c>
      <c r="P2743" s="16" t="str">
        <f t="shared" si="2"/>
        <v>OLD and not excellent</v>
      </c>
      <c r="Q2743" s="18"/>
      <c r="S2743" s="19"/>
      <c r="T2743" s="20"/>
    </row>
    <row r="2744" spans="1:20" ht="15.75" customHeight="1" x14ac:dyDescent="0.2">
      <c r="A2744" s="2">
        <v>19800</v>
      </c>
      <c r="B2744" s="2">
        <v>6</v>
      </c>
      <c r="C2744" s="2">
        <v>8</v>
      </c>
      <c r="D2744" s="2">
        <v>1935</v>
      </c>
      <c r="E2744" s="2">
        <v>1990</v>
      </c>
      <c r="F2744" s="2">
        <v>3672</v>
      </c>
      <c r="G2744" s="2">
        <v>3</v>
      </c>
      <c r="H2744" s="2">
        <v>5</v>
      </c>
      <c r="I2744" s="2">
        <v>2</v>
      </c>
      <c r="J2744" s="2">
        <v>2</v>
      </c>
      <c r="K2744" s="2">
        <v>415000</v>
      </c>
      <c r="L2744" s="2" t="s">
        <v>13</v>
      </c>
      <c r="M2744" s="2" t="s">
        <v>35</v>
      </c>
      <c r="N2744" s="16">
        <f t="shared" si="0"/>
        <v>1935</v>
      </c>
      <c r="O2744" s="16" t="str">
        <f t="shared" si="1"/>
        <v>Not Good Condition</v>
      </c>
      <c r="P2744" s="16" t="str">
        <f t="shared" si="2"/>
        <v>OLD and not excellent</v>
      </c>
      <c r="Q2744" s="18"/>
      <c r="S2744" s="19"/>
      <c r="T2744" s="20"/>
    </row>
    <row r="2745" spans="1:20" ht="15.75" customHeight="1" x14ac:dyDescent="0.2">
      <c r="A2745" s="2">
        <v>11679</v>
      </c>
      <c r="B2745" s="2">
        <v>5</v>
      </c>
      <c r="C2745" s="2">
        <v>5</v>
      </c>
      <c r="D2745" s="2">
        <v>1962</v>
      </c>
      <c r="E2745" s="2">
        <v>1962</v>
      </c>
      <c r="F2745" s="2">
        <v>1560</v>
      </c>
      <c r="G2745" s="2">
        <v>2</v>
      </c>
      <c r="H2745" s="2">
        <v>3</v>
      </c>
      <c r="I2745" s="2">
        <v>1</v>
      </c>
      <c r="J2745" s="2">
        <v>2</v>
      </c>
      <c r="K2745" s="2">
        <v>182000</v>
      </c>
      <c r="L2745" s="2" t="s">
        <v>13</v>
      </c>
      <c r="M2745" s="2" t="s">
        <v>35</v>
      </c>
      <c r="N2745" s="16">
        <f t="shared" si="0"/>
        <v>1962</v>
      </c>
      <c r="O2745" s="16" t="str">
        <f t="shared" si="1"/>
        <v>Not Good Condition</v>
      </c>
      <c r="P2745" s="16" t="str">
        <f t="shared" si="2"/>
        <v>NEW but not excellent</v>
      </c>
      <c r="Q2745" s="18"/>
      <c r="S2745" s="19"/>
      <c r="T2745" s="20"/>
    </row>
    <row r="2746" spans="1:20" ht="15.75" customHeight="1" x14ac:dyDescent="0.2">
      <c r="A2746" s="2">
        <v>12048</v>
      </c>
      <c r="B2746" s="2">
        <v>5</v>
      </c>
      <c r="C2746" s="2">
        <v>6</v>
      </c>
      <c r="D2746" s="2">
        <v>1952</v>
      </c>
      <c r="E2746" s="2">
        <v>2002</v>
      </c>
      <c r="F2746" s="2">
        <v>1488</v>
      </c>
      <c r="G2746" s="2">
        <v>1</v>
      </c>
      <c r="H2746" s="2">
        <v>3</v>
      </c>
      <c r="I2746" s="2">
        <v>1</v>
      </c>
      <c r="J2746" s="2">
        <v>2</v>
      </c>
      <c r="K2746" s="2">
        <v>135000</v>
      </c>
      <c r="L2746" s="2" t="s">
        <v>13</v>
      </c>
      <c r="M2746" s="2" t="s">
        <v>35</v>
      </c>
      <c r="N2746" s="16">
        <f t="shared" si="0"/>
        <v>1952</v>
      </c>
      <c r="O2746" s="16" t="str">
        <f t="shared" si="1"/>
        <v>Not Good Condition</v>
      </c>
      <c r="P2746" s="16" t="str">
        <f t="shared" si="2"/>
        <v>OLD and not excellent</v>
      </c>
      <c r="Q2746" s="18"/>
      <c r="S2746" s="19"/>
      <c r="T2746" s="20"/>
    </row>
    <row r="2747" spans="1:20" ht="15.75" customHeight="1" x14ac:dyDescent="0.2">
      <c r="A2747" s="2">
        <v>10519</v>
      </c>
      <c r="B2747" s="2">
        <v>5</v>
      </c>
      <c r="C2747" s="2">
        <v>8</v>
      </c>
      <c r="D2747" s="2">
        <v>1955</v>
      </c>
      <c r="E2747" s="2">
        <v>1999</v>
      </c>
      <c r="F2747" s="2">
        <v>1057</v>
      </c>
      <c r="G2747" s="2">
        <v>1</v>
      </c>
      <c r="H2747" s="2">
        <v>3</v>
      </c>
      <c r="I2747" s="2">
        <v>0</v>
      </c>
      <c r="J2747" s="2">
        <v>1</v>
      </c>
      <c r="K2747" s="2">
        <v>137000</v>
      </c>
      <c r="L2747" s="2" t="s">
        <v>13</v>
      </c>
      <c r="M2747" s="2" t="s">
        <v>35</v>
      </c>
      <c r="N2747" s="16">
        <f t="shared" si="0"/>
        <v>1955</v>
      </c>
      <c r="O2747" s="16" t="str">
        <f t="shared" si="1"/>
        <v>Not Good Condition</v>
      </c>
      <c r="P2747" s="16" t="str">
        <f t="shared" si="2"/>
        <v>OLD and not excellent</v>
      </c>
      <c r="Q2747" s="18"/>
      <c r="S2747" s="19"/>
      <c r="T2747" s="20"/>
    </row>
    <row r="2748" spans="1:20" ht="15.75" customHeight="1" x14ac:dyDescent="0.2">
      <c r="A2748" s="2">
        <v>9525</v>
      </c>
      <c r="B2748" s="2">
        <v>6</v>
      </c>
      <c r="C2748" s="2">
        <v>4</v>
      </c>
      <c r="D2748" s="2">
        <v>1954</v>
      </c>
      <c r="E2748" s="2">
        <v>1972</v>
      </c>
      <c r="F2748" s="2">
        <v>1855</v>
      </c>
      <c r="G2748" s="2">
        <v>2</v>
      </c>
      <c r="H2748" s="2">
        <v>4</v>
      </c>
      <c r="I2748" s="2">
        <v>0</v>
      </c>
      <c r="J2748" s="2">
        <v>1</v>
      </c>
      <c r="K2748" s="2">
        <v>136900</v>
      </c>
      <c r="L2748" s="2" t="s">
        <v>13</v>
      </c>
      <c r="M2748" s="2" t="s">
        <v>35</v>
      </c>
      <c r="N2748" s="16">
        <f t="shared" si="0"/>
        <v>1954</v>
      </c>
      <c r="O2748" s="16" t="str">
        <f t="shared" si="1"/>
        <v>Not Good Condition</v>
      </c>
      <c r="P2748" s="16" t="str">
        <f t="shared" si="2"/>
        <v>OLD and not excellent</v>
      </c>
      <c r="Q2748" s="18"/>
      <c r="S2748" s="19"/>
      <c r="T2748" s="20"/>
    </row>
    <row r="2749" spans="1:20" ht="15.75" customHeight="1" x14ac:dyDescent="0.2">
      <c r="A2749" s="2">
        <v>9525</v>
      </c>
      <c r="B2749" s="2">
        <v>6</v>
      </c>
      <c r="C2749" s="2">
        <v>5</v>
      </c>
      <c r="D2749" s="2">
        <v>1953</v>
      </c>
      <c r="E2749" s="2">
        <v>1953</v>
      </c>
      <c r="F2749" s="2">
        <v>1609</v>
      </c>
      <c r="G2749" s="2">
        <v>1</v>
      </c>
      <c r="H2749" s="2">
        <v>5</v>
      </c>
      <c r="I2749" s="2">
        <v>0</v>
      </c>
      <c r="J2749" s="2">
        <v>1</v>
      </c>
      <c r="K2749" s="2">
        <v>149900</v>
      </c>
      <c r="L2749" s="2" t="s">
        <v>13</v>
      </c>
      <c r="M2749" s="2" t="s">
        <v>35</v>
      </c>
      <c r="N2749" s="16">
        <f t="shared" si="0"/>
        <v>1953</v>
      </c>
      <c r="O2749" s="16" t="str">
        <f t="shared" si="1"/>
        <v>Not Good Condition</v>
      </c>
      <c r="P2749" s="16" t="str">
        <f t="shared" si="2"/>
        <v>OLD and not excellent</v>
      </c>
      <c r="Q2749" s="18"/>
      <c r="S2749" s="19"/>
      <c r="T2749" s="20"/>
    </row>
    <row r="2750" spans="1:20" ht="15.75" customHeight="1" x14ac:dyDescent="0.2">
      <c r="A2750" s="2">
        <v>6420</v>
      </c>
      <c r="B2750" s="2">
        <v>5</v>
      </c>
      <c r="C2750" s="2">
        <v>7</v>
      </c>
      <c r="D2750" s="2">
        <v>1952</v>
      </c>
      <c r="E2750" s="2">
        <v>1952</v>
      </c>
      <c r="F2750" s="2">
        <v>1148</v>
      </c>
      <c r="G2750" s="2">
        <v>1</v>
      </c>
      <c r="H2750" s="2">
        <v>2</v>
      </c>
      <c r="I2750" s="2">
        <v>0</v>
      </c>
      <c r="J2750" s="2">
        <v>1</v>
      </c>
      <c r="K2750" s="2">
        <v>123500</v>
      </c>
      <c r="L2750" s="2" t="s">
        <v>13</v>
      </c>
      <c r="M2750" s="2" t="s">
        <v>35</v>
      </c>
      <c r="N2750" s="16">
        <f t="shared" si="0"/>
        <v>1952</v>
      </c>
      <c r="O2750" s="16" t="str">
        <f t="shared" si="1"/>
        <v>Not Good Condition</v>
      </c>
      <c r="P2750" s="16" t="str">
        <f t="shared" si="2"/>
        <v>OLD and not excellent</v>
      </c>
      <c r="Q2750" s="18"/>
      <c r="S2750" s="19"/>
      <c r="T2750" s="20"/>
    </row>
    <row r="2751" spans="1:20" ht="15.75" customHeight="1" x14ac:dyDescent="0.2">
      <c r="A2751" s="2">
        <v>8335</v>
      </c>
      <c r="B2751" s="2">
        <v>5</v>
      </c>
      <c r="C2751" s="2">
        <v>5</v>
      </c>
      <c r="D2751" s="2">
        <v>1954</v>
      </c>
      <c r="E2751" s="2">
        <v>1954</v>
      </c>
      <c r="F2751" s="2">
        <v>1124</v>
      </c>
      <c r="G2751" s="2">
        <v>1</v>
      </c>
      <c r="H2751" s="2">
        <v>3</v>
      </c>
      <c r="I2751" s="2">
        <v>1</v>
      </c>
      <c r="J2751" s="2">
        <v>0</v>
      </c>
      <c r="K2751" s="2">
        <v>93000</v>
      </c>
      <c r="L2751" s="2" t="s">
        <v>13</v>
      </c>
      <c r="M2751" s="2" t="s">
        <v>35</v>
      </c>
      <c r="N2751" s="16">
        <f t="shared" si="0"/>
        <v>1954</v>
      </c>
      <c r="O2751" s="16" t="str">
        <f t="shared" si="1"/>
        <v>Not Good Condition</v>
      </c>
      <c r="P2751" s="16" t="str">
        <f t="shared" si="2"/>
        <v>OLD and not excellent</v>
      </c>
      <c r="Q2751" s="18"/>
      <c r="S2751" s="19"/>
      <c r="T2751" s="20"/>
    </row>
    <row r="2752" spans="1:20" ht="15.75" customHeight="1" x14ac:dyDescent="0.2">
      <c r="A2752" s="2">
        <v>7585</v>
      </c>
      <c r="B2752" s="2">
        <v>5</v>
      </c>
      <c r="C2752" s="2">
        <v>3</v>
      </c>
      <c r="D2752" s="2">
        <v>1948</v>
      </c>
      <c r="E2752" s="2">
        <v>1950</v>
      </c>
      <c r="F2752" s="2">
        <v>1456</v>
      </c>
      <c r="G2752" s="2">
        <v>1</v>
      </c>
      <c r="H2752" s="2">
        <v>4</v>
      </c>
      <c r="I2752" s="2">
        <v>1</v>
      </c>
      <c r="J2752" s="2">
        <v>1</v>
      </c>
      <c r="K2752" s="2">
        <v>91500</v>
      </c>
      <c r="L2752" s="2" t="s">
        <v>13</v>
      </c>
      <c r="M2752" s="2" t="s">
        <v>35</v>
      </c>
      <c r="N2752" s="16">
        <f t="shared" si="0"/>
        <v>1948</v>
      </c>
      <c r="O2752" s="16" t="str">
        <f t="shared" si="1"/>
        <v>Not Good Condition</v>
      </c>
      <c r="P2752" s="16" t="str">
        <f t="shared" si="2"/>
        <v>OLD and not excellent</v>
      </c>
      <c r="Q2752" s="18"/>
      <c r="S2752" s="19"/>
      <c r="T2752" s="20"/>
    </row>
    <row r="2753" spans="1:20" ht="15.75" customHeight="1" x14ac:dyDescent="0.2">
      <c r="A2753" s="2">
        <v>11200</v>
      </c>
      <c r="B2753" s="2">
        <v>6</v>
      </c>
      <c r="C2753" s="2">
        <v>5</v>
      </c>
      <c r="D2753" s="2">
        <v>1985</v>
      </c>
      <c r="E2753" s="2">
        <v>1985</v>
      </c>
      <c r="F2753" s="2">
        <v>1298</v>
      </c>
      <c r="G2753" s="2">
        <v>2</v>
      </c>
      <c r="H2753" s="2">
        <v>3</v>
      </c>
      <c r="I2753" s="2">
        <v>1</v>
      </c>
      <c r="J2753" s="2">
        <v>2</v>
      </c>
      <c r="K2753" s="2">
        <v>180000</v>
      </c>
      <c r="L2753" s="2" t="s">
        <v>13</v>
      </c>
      <c r="M2753" s="2" t="s">
        <v>25</v>
      </c>
      <c r="N2753" s="16">
        <f t="shared" si="0"/>
        <v>1985</v>
      </c>
      <c r="O2753" s="16" t="str">
        <f t="shared" si="1"/>
        <v>Not Good Condition</v>
      </c>
      <c r="P2753" s="16" t="str">
        <f t="shared" si="2"/>
        <v>NEW but not excellent</v>
      </c>
      <c r="Q2753" s="18"/>
      <c r="S2753" s="19"/>
      <c r="T2753" s="20"/>
    </row>
    <row r="2754" spans="1:20" ht="15.75" customHeight="1" x14ac:dyDescent="0.2">
      <c r="A2754" s="2">
        <v>12128</v>
      </c>
      <c r="B2754" s="2">
        <v>6</v>
      </c>
      <c r="C2754" s="2">
        <v>4</v>
      </c>
      <c r="D2754" s="2">
        <v>1989</v>
      </c>
      <c r="E2754" s="2">
        <v>1989</v>
      </c>
      <c r="F2754" s="2">
        <v>2559</v>
      </c>
      <c r="G2754" s="2">
        <v>2</v>
      </c>
      <c r="H2754" s="2">
        <v>4</v>
      </c>
      <c r="I2754" s="2">
        <v>1</v>
      </c>
      <c r="J2754" s="2">
        <v>2</v>
      </c>
      <c r="K2754" s="2">
        <v>209000</v>
      </c>
      <c r="L2754" s="2" t="s">
        <v>13</v>
      </c>
      <c r="M2754" s="2" t="s">
        <v>25</v>
      </c>
      <c r="N2754" s="16">
        <f t="shared" si="0"/>
        <v>1989</v>
      </c>
      <c r="O2754" s="16" t="str">
        <f t="shared" si="1"/>
        <v>Not Good Condition</v>
      </c>
      <c r="P2754" s="16" t="str">
        <f t="shared" si="2"/>
        <v>NEW but not excellent</v>
      </c>
      <c r="Q2754" s="18"/>
      <c r="S2754" s="19"/>
      <c r="T2754" s="20"/>
    </row>
    <row r="2755" spans="1:20" ht="15.75" customHeight="1" x14ac:dyDescent="0.2">
      <c r="A2755" s="2">
        <v>9554</v>
      </c>
      <c r="B2755" s="2">
        <v>8</v>
      </c>
      <c r="C2755" s="2">
        <v>5</v>
      </c>
      <c r="D2755" s="2">
        <v>1993</v>
      </c>
      <c r="E2755" s="2">
        <v>1994</v>
      </c>
      <c r="F2755" s="2">
        <v>1911</v>
      </c>
      <c r="G2755" s="2">
        <v>2</v>
      </c>
      <c r="H2755" s="2">
        <v>3</v>
      </c>
      <c r="I2755" s="2">
        <v>1</v>
      </c>
      <c r="J2755" s="2">
        <v>2</v>
      </c>
      <c r="K2755" s="2">
        <v>215000</v>
      </c>
      <c r="L2755" s="2" t="s">
        <v>13</v>
      </c>
      <c r="M2755" s="2" t="s">
        <v>25</v>
      </c>
      <c r="N2755" s="16">
        <f t="shared" si="0"/>
        <v>1993</v>
      </c>
      <c r="O2755" s="16" t="str">
        <f t="shared" si="1"/>
        <v>Not Good Condition</v>
      </c>
      <c r="P2755" s="16" t="str">
        <f t="shared" si="2"/>
        <v>NEW but not excellent</v>
      </c>
      <c r="Q2755" s="18"/>
      <c r="S2755" s="19"/>
      <c r="T2755" s="20"/>
    </row>
    <row r="2756" spans="1:20" ht="15.75" customHeight="1" x14ac:dyDescent="0.2">
      <c r="A2756" s="2">
        <v>9069</v>
      </c>
      <c r="B2756" s="2">
        <v>6</v>
      </c>
      <c r="C2756" s="2">
        <v>8</v>
      </c>
      <c r="D2756" s="2">
        <v>1993</v>
      </c>
      <c r="E2756" s="2">
        <v>1993</v>
      </c>
      <c r="F2756" s="2">
        <v>1440</v>
      </c>
      <c r="G2756" s="2">
        <v>2</v>
      </c>
      <c r="H2756" s="2">
        <v>2</v>
      </c>
      <c r="I2756" s="2">
        <v>0</v>
      </c>
      <c r="J2756" s="2">
        <v>4</v>
      </c>
      <c r="K2756" s="2">
        <v>224500</v>
      </c>
      <c r="L2756" s="2" t="s">
        <v>17</v>
      </c>
      <c r="M2756" s="2" t="s">
        <v>25</v>
      </c>
      <c r="N2756" s="16">
        <f t="shared" si="0"/>
        <v>1993</v>
      </c>
      <c r="O2756" s="16" t="str">
        <f t="shared" si="1"/>
        <v>Good Condition</v>
      </c>
      <c r="P2756" s="16" t="str">
        <f t="shared" si="2"/>
        <v>NEW but not excellent</v>
      </c>
      <c r="Q2756" s="18"/>
      <c r="S2756" s="19"/>
      <c r="T2756" s="20"/>
    </row>
    <row r="2757" spans="1:20" ht="15.75" customHeight="1" x14ac:dyDescent="0.2">
      <c r="A2757" s="2">
        <v>11003</v>
      </c>
      <c r="B2757" s="2">
        <v>7</v>
      </c>
      <c r="C2757" s="2">
        <v>5</v>
      </c>
      <c r="D2757" s="2">
        <v>2005</v>
      </c>
      <c r="E2757" s="2">
        <v>2006</v>
      </c>
      <c r="F2757" s="2">
        <v>1876</v>
      </c>
      <c r="G2757" s="2">
        <v>2</v>
      </c>
      <c r="H2757" s="2">
        <v>3</v>
      </c>
      <c r="I2757" s="2">
        <v>0</v>
      </c>
      <c r="J2757" s="2">
        <v>3</v>
      </c>
      <c r="K2757" s="2">
        <v>229800</v>
      </c>
      <c r="L2757" s="2" t="s">
        <v>13</v>
      </c>
      <c r="M2757" s="2" t="s">
        <v>36</v>
      </c>
      <c r="N2757" s="16">
        <f t="shared" si="0"/>
        <v>2005</v>
      </c>
      <c r="O2757" s="16" t="str">
        <f t="shared" si="1"/>
        <v>Not Good Condition</v>
      </c>
      <c r="P2757" s="16" t="str">
        <f t="shared" si="2"/>
        <v>NEW but not excellent</v>
      </c>
      <c r="Q2757" s="18"/>
      <c r="S2757" s="19"/>
      <c r="T2757" s="20"/>
    </row>
    <row r="2758" spans="1:20" ht="15.75" customHeight="1" x14ac:dyDescent="0.2">
      <c r="A2758" s="2">
        <v>7488</v>
      </c>
      <c r="B2758" s="2">
        <v>7</v>
      </c>
      <c r="C2758" s="2">
        <v>5</v>
      </c>
      <c r="D2758" s="2">
        <v>2005</v>
      </c>
      <c r="E2758" s="2">
        <v>2005</v>
      </c>
      <c r="F2758" s="2">
        <v>1208</v>
      </c>
      <c r="G2758" s="2">
        <v>2</v>
      </c>
      <c r="H2758" s="2">
        <v>2</v>
      </c>
      <c r="I2758" s="2">
        <v>0</v>
      </c>
      <c r="J2758" s="2">
        <v>2</v>
      </c>
      <c r="K2758" s="2">
        <v>183600</v>
      </c>
      <c r="L2758" s="2" t="s">
        <v>13</v>
      </c>
      <c r="M2758" s="2" t="s">
        <v>36</v>
      </c>
      <c r="N2758" s="16">
        <f t="shared" si="0"/>
        <v>2005</v>
      </c>
      <c r="O2758" s="16" t="str">
        <f t="shared" si="1"/>
        <v>Not Good Condition</v>
      </c>
      <c r="P2758" s="16" t="str">
        <f t="shared" si="2"/>
        <v>NEW but not excellent</v>
      </c>
      <c r="Q2758" s="18"/>
      <c r="S2758" s="19"/>
      <c r="T2758" s="20"/>
    </row>
    <row r="2759" spans="1:20" ht="15.75" customHeight="1" x14ac:dyDescent="0.2">
      <c r="A2759" s="2">
        <v>7406</v>
      </c>
      <c r="B2759" s="2">
        <v>7</v>
      </c>
      <c r="C2759" s="2">
        <v>5</v>
      </c>
      <c r="D2759" s="2">
        <v>2006</v>
      </c>
      <c r="E2759" s="2">
        <v>2006</v>
      </c>
      <c r="F2759" s="2">
        <v>1220</v>
      </c>
      <c r="G2759" s="2">
        <v>2</v>
      </c>
      <c r="H2759" s="2">
        <v>2</v>
      </c>
      <c r="I2759" s="2">
        <v>0</v>
      </c>
      <c r="J2759" s="2">
        <v>2</v>
      </c>
      <c r="K2759" s="2">
        <v>194000</v>
      </c>
      <c r="L2759" s="2" t="s">
        <v>13</v>
      </c>
      <c r="M2759" s="2" t="s">
        <v>36</v>
      </c>
      <c r="N2759" s="16">
        <f t="shared" si="0"/>
        <v>2006</v>
      </c>
      <c r="O2759" s="16" t="str">
        <f t="shared" si="1"/>
        <v>Not Good Condition</v>
      </c>
      <c r="P2759" s="16" t="str">
        <f t="shared" si="2"/>
        <v>NEW but not excellent</v>
      </c>
      <c r="Q2759" s="18"/>
      <c r="S2759" s="19"/>
      <c r="T2759" s="20"/>
    </row>
    <row r="2760" spans="1:20" ht="15.75" customHeight="1" x14ac:dyDescent="0.2">
      <c r="A2760" s="2">
        <v>6762</v>
      </c>
      <c r="B2760" s="2">
        <v>7</v>
      </c>
      <c r="C2760" s="2">
        <v>5</v>
      </c>
      <c r="D2760" s="2">
        <v>2006</v>
      </c>
      <c r="E2760" s="2">
        <v>2006</v>
      </c>
      <c r="F2760" s="2">
        <v>1294</v>
      </c>
      <c r="G2760" s="2">
        <v>2</v>
      </c>
      <c r="H2760" s="2">
        <v>2</v>
      </c>
      <c r="I2760" s="2">
        <v>1</v>
      </c>
      <c r="J2760" s="2">
        <v>2</v>
      </c>
      <c r="K2760" s="2">
        <v>193879</v>
      </c>
      <c r="L2760" s="2" t="s">
        <v>13</v>
      </c>
      <c r="M2760" s="2" t="s">
        <v>36</v>
      </c>
      <c r="N2760" s="16">
        <f t="shared" si="0"/>
        <v>2006</v>
      </c>
      <c r="O2760" s="16" t="str">
        <f t="shared" si="1"/>
        <v>Not Good Condition</v>
      </c>
      <c r="P2760" s="16" t="str">
        <f t="shared" si="2"/>
        <v>NEW but not excellent</v>
      </c>
      <c r="Q2760" s="18"/>
      <c r="S2760" s="19"/>
      <c r="T2760" s="20"/>
    </row>
    <row r="2761" spans="1:20" ht="15.75" customHeight="1" x14ac:dyDescent="0.2">
      <c r="A2761" s="2">
        <v>11210</v>
      </c>
      <c r="B2761" s="2">
        <v>7</v>
      </c>
      <c r="C2761" s="2">
        <v>5</v>
      </c>
      <c r="D2761" s="2">
        <v>2005</v>
      </c>
      <c r="E2761" s="2">
        <v>2006</v>
      </c>
      <c r="F2761" s="2">
        <v>1614</v>
      </c>
      <c r="G2761" s="2">
        <v>2</v>
      </c>
      <c r="H2761" s="2">
        <v>3</v>
      </c>
      <c r="I2761" s="2">
        <v>0</v>
      </c>
      <c r="J2761" s="2">
        <v>3</v>
      </c>
      <c r="K2761" s="2">
        <v>221500</v>
      </c>
      <c r="L2761" s="2" t="s">
        <v>13</v>
      </c>
      <c r="M2761" s="2" t="s">
        <v>36</v>
      </c>
      <c r="N2761" s="16">
        <f t="shared" si="0"/>
        <v>2005</v>
      </c>
      <c r="O2761" s="16" t="str">
        <f t="shared" si="1"/>
        <v>Not Good Condition</v>
      </c>
      <c r="P2761" s="16" t="str">
        <f t="shared" si="2"/>
        <v>NEW but not excellent</v>
      </c>
      <c r="Q2761" s="18"/>
      <c r="S2761" s="19"/>
      <c r="T2761" s="20"/>
    </row>
    <row r="2762" spans="1:20" ht="15.75" customHeight="1" x14ac:dyDescent="0.2">
      <c r="A2762" s="2">
        <v>8990</v>
      </c>
      <c r="B2762" s="2">
        <v>7</v>
      </c>
      <c r="C2762" s="2">
        <v>5</v>
      </c>
      <c r="D2762" s="2">
        <v>2006</v>
      </c>
      <c r="E2762" s="2">
        <v>2006</v>
      </c>
      <c r="F2762" s="2">
        <v>1498</v>
      </c>
      <c r="G2762" s="2">
        <v>2</v>
      </c>
      <c r="H2762" s="2">
        <v>2</v>
      </c>
      <c r="I2762" s="2">
        <v>0</v>
      </c>
      <c r="J2762" s="2">
        <v>2</v>
      </c>
      <c r="K2762" s="2">
        <v>204900</v>
      </c>
      <c r="L2762" s="2" t="s">
        <v>13</v>
      </c>
      <c r="M2762" s="2" t="s">
        <v>36</v>
      </c>
      <c r="N2762" s="16">
        <f t="shared" si="0"/>
        <v>2006</v>
      </c>
      <c r="O2762" s="16" t="str">
        <f t="shared" si="1"/>
        <v>Not Good Condition</v>
      </c>
      <c r="P2762" s="16" t="str">
        <f t="shared" si="2"/>
        <v>NEW but not excellent</v>
      </c>
      <c r="Q2762" s="18"/>
      <c r="S2762" s="19"/>
      <c r="T2762" s="20"/>
    </row>
    <row r="2763" spans="1:20" ht="15.75" customHeight="1" x14ac:dyDescent="0.2">
      <c r="A2763" s="2">
        <v>8760</v>
      </c>
      <c r="B2763" s="2">
        <v>7</v>
      </c>
      <c r="C2763" s="2">
        <v>5</v>
      </c>
      <c r="D2763" s="2">
        <v>2006</v>
      </c>
      <c r="E2763" s="2">
        <v>2006</v>
      </c>
      <c r="F2763" s="2">
        <v>1962</v>
      </c>
      <c r="G2763" s="2">
        <v>2</v>
      </c>
      <c r="H2763" s="2">
        <v>3</v>
      </c>
      <c r="I2763" s="2">
        <v>0</v>
      </c>
      <c r="J2763" s="2">
        <v>3</v>
      </c>
      <c r="K2763" s="2">
        <v>239799</v>
      </c>
      <c r="L2763" s="2" t="s">
        <v>13</v>
      </c>
      <c r="M2763" s="2" t="s">
        <v>36</v>
      </c>
      <c r="N2763" s="16">
        <f t="shared" si="0"/>
        <v>2006</v>
      </c>
      <c r="O2763" s="16" t="str">
        <f t="shared" si="1"/>
        <v>Not Good Condition</v>
      </c>
      <c r="P2763" s="16" t="str">
        <f t="shared" si="2"/>
        <v>NEW but not excellent</v>
      </c>
      <c r="Q2763" s="18"/>
      <c r="S2763" s="19"/>
      <c r="T2763" s="20"/>
    </row>
    <row r="2764" spans="1:20" ht="15.75" customHeight="1" x14ac:dyDescent="0.2">
      <c r="A2764" s="2">
        <v>13377</v>
      </c>
      <c r="B2764" s="2">
        <v>6</v>
      </c>
      <c r="C2764" s="2">
        <v>5</v>
      </c>
      <c r="D2764" s="2">
        <v>2006</v>
      </c>
      <c r="E2764" s="2">
        <v>2006</v>
      </c>
      <c r="F2764" s="2">
        <v>1846</v>
      </c>
      <c r="G2764" s="2">
        <v>2</v>
      </c>
      <c r="H2764" s="2">
        <v>3</v>
      </c>
      <c r="I2764" s="2">
        <v>1</v>
      </c>
      <c r="J2764" s="2">
        <v>2</v>
      </c>
      <c r="K2764" s="2">
        <v>233555</v>
      </c>
      <c r="L2764" s="2" t="s">
        <v>13</v>
      </c>
      <c r="M2764" s="2" t="s">
        <v>36</v>
      </c>
      <c r="N2764" s="16">
        <f t="shared" si="0"/>
        <v>2006</v>
      </c>
      <c r="O2764" s="16" t="str">
        <f t="shared" si="1"/>
        <v>Not Good Condition</v>
      </c>
      <c r="P2764" s="16" t="str">
        <f t="shared" si="2"/>
        <v>NEW but not excellent</v>
      </c>
      <c r="Q2764" s="18"/>
      <c r="S2764" s="19"/>
      <c r="T2764" s="20"/>
    </row>
    <row r="2765" spans="1:20" ht="15.75" customHeight="1" x14ac:dyDescent="0.2">
      <c r="A2765" s="2">
        <v>11645</v>
      </c>
      <c r="B2765" s="2">
        <v>7</v>
      </c>
      <c r="C2765" s="2">
        <v>5</v>
      </c>
      <c r="D2765" s="2">
        <v>2005</v>
      </c>
      <c r="E2765" s="2">
        <v>2005</v>
      </c>
      <c r="F2765" s="2">
        <v>1734</v>
      </c>
      <c r="G2765" s="2">
        <v>2</v>
      </c>
      <c r="H2765" s="2">
        <v>3</v>
      </c>
      <c r="I2765" s="2">
        <v>0</v>
      </c>
      <c r="J2765" s="2">
        <v>2</v>
      </c>
      <c r="K2765" s="2">
        <v>260000</v>
      </c>
      <c r="L2765" s="2" t="s">
        <v>13</v>
      </c>
      <c r="M2765" s="2" t="s">
        <v>36</v>
      </c>
      <c r="N2765" s="16">
        <f t="shared" si="0"/>
        <v>2005</v>
      </c>
      <c r="O2765" s="16" t="str">
        <f t="shared" si="1"/>
        <v>Not Good Condition</v>
      </c>
      <c r="P2765" s="16" t="str">
        <f t="shared" si="2"/>
        <v>NEW but not excellent</v>
      </c>
      <c r="Q2765" s="18"/>
      <c r="S2765" s="19"/>
      <c r="T2765" s="20"/>
    </row>
    <row r="2766" spans="1:20" ht="15.75" customHeight="1" x14ac:dyDescent="0.2">
      <c r="A2766" s="2">
        <v>11645</v>
      </c>
      <c r="B2766" s="2">
        <v>8</v>
      </c>
      <c r="C2766" s="2">
        <v>5</v>
      </c>
      <c r="D2766" s="2">
        <v>2005</v>
      </c>
      <c r="E2766" s="2">
        <v>2006</v>
      </c>
      <c r="F2766" s="2">
        <v>1590</v>
      </c>
      <c r="G2766" s="2">
        <v>2</v>
      </c>
      <c r="H2766" s="2">
        <v>2</v>
      </c>
      <c r="I2766" s="2">
        <v>0</v>
      </c>
      <c r="J2766" s="2">
        <v>3</v>
      </c>
      <c r="K2766" s="2">
        <v>294900</v>
      </c>
      <c r="L2766" s="2" t="s">
        <v>13</v>
      </c>
      <c r="M2766" s="2" t="s">
        <v>36</v>
      </c>
      <c r="N2766" s="16">
        <f t="shared" si="0"/>
        <v>2005</v>
      </c>
      <c r="O2766" s="16" t="str">
        <f t="shared" si="1"/>
        <v>Not Good Condition</v>
      </c>
      <c r="P2766" s="16" t="str">
        <f t="shared" si="2"/>
        <v>NEW but not excellent</v>
      </c>
      <c r="Q2766" s="18"/>
      <c r="S2766" s="19"/>
      <c r="T2766" s="20"/>
    </row>
    <row r="2767" spans="1:20" ht="15.75" customHeight="1" x14ac:dyDescent="0.2">
      <c r="A2767" s="2">
        <v>10984</v>
      </c>
      <c r="B2767" s="2">
        <v>7</v>
      </c>
      <c r="C2767" s="2">
        <v>5</v>
      </c>
      <c r="D2767" s="2">
        <v>2005</v>
      </c>
      <c r="E2767" s="2">
        <v>2006</v>
      </c>
      <c r="F2767" s="2">
        <v>1809</v>
      </c>
      <c r="G2767" s="2">
        <v>2</v>
      </c>
      <c r="H2767" s="2">
        <v>3</v>
      </c>
      <c r="I2767" s="2">
        <v>0</v>
      </c>
      <c r="J2767" s="2">
        <v>2</v>
      </c>
      <c r="K2767" s="2">
        <v>209700</v>
      </c>
      <c r="L2767" s="2" t="s">
        <v>13</v>
      </c>
      <c r="M2767" s="2" t="s">
        <v>36</v>
      </c>
      <c r="N2767" s="16">
        <f t="shared" si="0"/>
        <v>2005</v>
      </c>
      <c r="O2767" s="16" t="str">
        <f t="shared" si="1"/>
        <v>Not Good Condition</v>
      </c>
      <c r="P2767" s="16" t="str">
        <f t="shared" si="2"/>
        <v>NEW but not excellent</v>
      </c>
      <c r="Q2767" s="18"/>
      <c r="S2767" s="19"/>
      <c r="T2767" s="20"/>
    </row>
    <row r="2768" spans="1:20" ht="15.75" customHeight="1" x14ac:dyDescent="0.2">
      <c r="A2768" s="2">
        <v>9316</v>
      </c>
      <c r="B2768" s="2">
        <v>7</v>
      </c>
      <c r="C2768" s="2">
        <v>5</v>
      </c>
      <c r="D2768" s="2">
        <v>2005</v>
      </c>
      <c r="E2768" s="2">
        <v>2005</v>
      </c>
      <c r="F2768" s="2">
        <v>1614</v>
      </c>
      <c r="G2768" s="2">
        <v>2</v>
      </c>
      <c r="H2768" s="2">
        <v>3</v>
      </c>
      <c r="I2768" s="2">
        <v>1</v>
      </c>
      <c r="J2768" s="2">
        <v>2</v>
      </c>
      <c r="K2768" s="2">
        <v>225000</v>
      </c>
      <c r="L2768" s="2" t="s">
        <v>13</v>
      </c>
      <c r="M2768" s="2" t="s">
        <v>36</v>
      </c>
      <c r="N2768" s="16">
        <f t="shared" si="0"/>
        <v>2005</v>
      </c>
      <c r="O2768" s="16" t="str">
        <f t="shared" si="1"/>
        <v>Not Good Condition</v>
      </c>
      <c r="P2768" s="16" t="str">
        <f t="shared" si="2"/>
        <v>NEW but not excellent</v>
      </c>
      <c r="Q2768" s="18"/>
      <c r="S2768" s="19"/>
      <c r="T2768" s="20"/>
    </row>
    <row r="2769" spans="1:20" ht="15.75" customHeight="1" x14ac:dyDescent="0.2">
      <c r="A2769" s="2">
        <v>9316</v>
      </c>
      <c r="B2769" s="2">
        <v>7</v>
      </c>
      <c r="C2769" s="2">
        <v>5</v>
      </c>
      <c r="D2769" s="2">
        <v>2005</v>
      </c>
      <c r="E2769" s="2">
        <v>2005</v>
      </c>
      <c r="F2769" s="2">
        <v>1596</v>
      </c>
      <c r="G2769" s="2">
        <v>2</v>
      </c>
      <c r="H2769" s="2">
        <v>3</v>
      </c>
      <c r="I2769" s="2">
        <v>0</v>
      </c>
      <c r="J2769" s="2">
        <v>2</v>
      </c>
      <c r="K2769" s="2">
        <v>181000</v>
      </c>
      <c r="L2769" s="2" t="s">
        <v>13</v>
      </c>
      <c r="M2769" s="2" t="s">
        <v>36</v>
      </c>
      <c r="N2769" s="16">
        <f t="shared" si="0"/>
        <v>2005</v>
      </c>
      <c r="O2769" s="16" t="str">
        <f t="shared" si="1"/>
        <v>Not Good Condition</v>
      </c>
      <c r="P2769" s="16" t="str">
        <f t="shared" si="2"/>
        <v>NEW but not excellent</v>
      </c>
      <c r="Q2769" s="18"/>
      <c r="S2769" s="19"/>
      <c r="T2769" s="20"/>
    </row>
    <row r="2770" spans="1:20" ht="15.75" customHeight="1" x14ac:dyDescent="0.2">
      <c r="A2770" s="2">
        <v>10041</v>
      </c>
      <c r="B2770" s="2">
        <v>8</v>
      </c>
      <c r="C2770" s="2">
        <v>5</v>
      </c>
      <c r="D2770" s="2">
        <v>1992</v>
      </c>
      <c r="E2770" s="2">
        <v>1992</v>
      </c>
      <c r="F2770" s="2">
        <v>1915</v>
      </c>
      <c r="G2770" s="2">
        <v>2</v>
      </c>
      <c r="H2770" s="2">
        <v>3</v>
      </c>
      <c r="I2770" s="2">
        <v>1</v>
      </c>
      <c r="J2770" s="2">
        <v>2</v>
      </c>
      <c r="K2770" s="2">
        <v>220000</v>
      </c>
      <c r="L2770" s="2" t="s">
        <v>13</v>
      </c>
      <c r="M2770" s="2" t="s">
        <v>25</v>
      </c>
      <c r="N2770" s="16">
        <f t="shared" si="0"/>
        <v>1992</v>
      </c>
      <c r="O2770" s="16" t="str">
        <f t="shared" si="1"/>
        <v>Not Good Condition</v>
      </c>
      <c r="P2770" s="16" t="str">
        <f t="shared" si="2"/>
        <v>NEW but not excellent</v>
      </c>
      <c r="Q2770" s="18"/>
      <c r="S2770" s="19"/>
      <c r="T2770" s="20"/>
    </row>
    <row r="2771" spans="1:20" ht="15.75" customHeight="1" x14ac:dyDescent="0.2">
      <c r="A2771" s="2">
        <v>36500</v>
      </c>
      <c r="B2771" s="2">
        <v>5</v>
      </c>
      <c r="C2771" s="2">
        <v>5</v>
      </c>
      <c r="D2771" s="2">
        <v>1964</v>
      </c>
      <c r="E2771" s="2">
        <v>1964</v>
      </c>
      <c r="F2771" s="2">
        <v>1582</v>
      </c>
      <c r="G2771" s="2">
        <v>2</v>
      </c>
      <c r="H2771" s="2">
        <v>4</v>
      </c>
      <c r="I2771" s="2">
        <v>0</v>
      </c>
      <c r="J2771" s="2">
        <v>2</v>
      </c>
      <c r="K2771" s="2">
        <v>190000</v>
      </c>
      <c r="L2771" s="2" t="s">
        <v>17</v>
      </c>
      <c r="M2771" s="2" t="s">
        <v>33</v>
      </c>
      <c r="N2771" s="16">
        <f t="shared" si="0"/>
        <v>1964</v>
      </c>
      <c r="O2771" s="16" t="str">
        <f t="shared" si="1"/>
        <v>Good Condition</v>
      </c>
      <c r="P2771" s="16" t="str">
        <f t="shared" si="2"/>
        <v>NEW but not excellent</v>
      </c>
      <c r="Q2771" s="18"/>
      <c r="S2771" s="19"/>
      <c r="T2771" s="20"/>
    </row>
    <row r="2772" spans="1:20" ht="15.75" customHeight="1" x14ac:dyDescent="0.2">
      <c r="A2772" s="2">
        <v>21453</v>
      </c>
      <c r="B2772" s="2">
        <v>6</v>
      </c>
      <c r="C2772" s="2">
        <v>5</v>
      </c>
      <c r="D2772" s="2">
        <v>1969</v>
      </c>
      <c r="E2772" s="2">
        <v>1969</v>
      </c>
      <c r="F2772" s="2">
        <v>988</v>
      </c>
      <c r="G2772" s="2">
        <v>1</v>
      </c>
      <c r="H2772" s="2">
        <v>1</v>
      </c>
      <c r="I2772" s="2">
        <v>2</v>
      </c>
      <c r="J2772" s="2">
        <v>2</v>
      </c>
      <c r="K2772" s="2">
        <v>180000</v>
      </c>
      <c r="L2772" s="2" t="s">
        <v>13</v>
      </c>
      <c r="M2772" s="2" t="s">
        <v>33</v>
      </c>
      <c r="N2772" s="16">
        <f t="shared" si="0"/>
        <v>1969</v>
      </c>
      <c r="O2772" s="16" t="str">
        <f t="shared" si="1"/>
        <v>Not Good Condition</v>
      </c>
      <c r="P2772" s="16" t="str">
        <f t="shared" si="2"/>
        <v>NEW but not excellent</v>
      </c>
      <c r="Q2772" s="18"/>
      <c r="S2772" s="19"/>
      <c r="T2772" s="20"/>
    </row>
    <row r="2773" spans="1:20" ht="15.75" customHeight="1" x14ac:dyDescent="0.2">
      <c r="A2773" s="2">
        <v>70761</v>
      </c>
      <c r="B2773" s="2">
        <v>7</v>
      </c>
      <c r="C2773" s="2">
        <v>5</v>
      </c>
      <c r="D2773" s="2">
        <v>1975</v>
      </c>
      <c r="E2773" s="2">
        <v>1975</v>
      </c>
      <c r="F2773" s="2">
        <v>1533</v>
      </c>
      <c r="G2773" s="2">
        <v>2</v>
      </c>
      <c r="H2773" s="2">
        <v>2</v>
      </c>
      <c r="I2773" s="2">
        <v>2</v>
      </c>
      <c r="J2773" s="2">
        <v>2</v>
      </c>
      <c r="K2773" s="2">
        <v>280000</v>
      </c>
      <c r="L2773" s="2" t="s">
        <v>13</v>
      </c>
      <c r="M2773" s="2" t="s">
        <v>33</v>
      </c>
      <c r="N2773" s="16">
        <f t="shared" si="0"/>
        <v>1975</v>
      </c>
      <c r="O2773" s="16" t="str">
        <f t="shared" si="1"/>
        <v>Not Good Condition</v>
      </c>
      <c r="P2773" s="16" t="str">
        <f t="shared" si="2"/>
        <v>NEW but not excellent</v>
      </c>
      <c r="Q2773" s="18"/>
      <c r="S2773" s="19"/>
      <c r="T2773" s="20"/>
    </row>
    <row r="2774" spans="1:20" ht="15.75" customHeight="1" x14ac:dyDescent="0.2">
      <c r="A2774" s="2">
        <v>12000</v>
      </c>
      <c r="B2774" s="2">
        <v>6</v>
      </c>
      <c r="C2774" s="2">
        <v>5</v>
      </c>
      <c r="D2774" s="2">
        <v>1968</v>
      </c>
      <c r="E2774" s="2">
        <v>1968</v>
      </c>
      <c r="F2774" s="2">
        <v>1388</v>
      </c>
      <c r="G2774" s="2">
        <v>2</v>
      </c>
      <c r="H2774" s="2">
        <v>3</v>
      </c>
      <c r="I2774" s="2">
        <v>1</v>
      </c>
      <c r="J2774" s="2">
        <v>2</v>
      </c>
      <c r="K2774" s="2">
        <v>158900</v>
      </c>
      <c r="L2774" s="2" t="s">
        <v>26</v>
      </c>
      <c r="M2774" s="2" t="s">
        <v>33</v>
      </c>
      <c r="N2774" s="16">
        <f t="shared" si="0"/>
        <v>1968</v>
      </c>
      <c r="O2774" s="16" t="str">
        <f t="shared" si="1"/>
        <v>Not Good Condition</v>
      </c>
      <c r="P2774" s="16" t="str">
        <f t="shared" si="2"/>
        <v>NEW but not excellent</v>
      </c>
      <c r="Q2774" s="18"/>
      <c r="S2774" s="19"/>
      <c r="T2774" s="20"/>
    </row>
    <row r="2775" spans="1:20" ht="15.75" customHeight="1" x14ac:dyDescent="0.2">
      <c r="A2775" s="2">
        <v>8846</v>
      </c>
      <c r="B2775" s="2">
        <v>5</v>
      </c>
      <c r="C2775" s="2">
        <v>5</v>
      </c>
      <c r="D2775" s="2">
        <v>1996</v>
      </c>
      <c r="E2775" s="2">
        <v>1996</v>
      </c>
      <c r="F2775" s="2">
        <v>914</v>
      </c>
      <c r="G2775" s="2">
        <v>1</v>
      </c>
      <c r="H2775" s="2">
        <v>2</v>
      </c>
      <c r="I2775" s="2">
        <v>0</v>
      </c>
      <c r="J2775" s="2">
        <v>2</v>
      </c>
      <c r="K2775" s="2">
        <v>148000</v>
      </c>
      <c r="L2775" s="2" t="s">
        <v>13</v>
      </c>
      <c r="M2775" s="2" t="s">
        <v>36</v>
      </c>
      <c r="N2775" s="16">
        <f t="shared" si="0"/>
        <v>1996</v>
      </c>
      <c r="O2775" s="16" t="str">
        <f t="shared" si="1"/>
        <v>Not Good Condition</v>
      </c>
      <c r="P2775" s="16" t="str">
        <f t="shared" si="2"/>
        <v>NEW but not excellent</v>
      </c>
      <c r="Q2775" s="18"/>
      <c r="S2775" s="19"/>
      <c r="T2775" s="20"/>
    </row>
    <row r="2776" spans="1:20" ht="15.75" customHeight="1" x14ac:dyDescent="0.2">
      <c r="A2776" s="2">
        <v>13015</v>
      </c>
      <c r="B2776" s="2">
        <v>5</v>
      </c>
      <c r="C2776" s="2">
        <v>6</v>
      </c>
      <c r="D2776" s="2">
        <v>1996</v>
      </c>
      <c r="E2776" s="2">
        <v>1996</v>
      </c>
      <c r="F2776" s="2">
        <v>1100</v>
      </c>
      <c r="G2776" s="2">
        <v>1</v>
      </c>
      <c r="H2776" s="2">
        <v>3</v>
      </c>
      <c r="I2776" s="2">
        <v>0</v>
      </c>
      <c r="J2776" s="2">
        <v>2</v>
      </c>
      <c r="K2776" s="2">
        <v>145000</v>
      </c>
      <c r="L2776" s="2" t="s">
        <v>17</v>
      </c>
      <c r="M2776" s="2" t="s">
        <v>36</v>
      </c>
      <c r="N2776" s="16">
        <f t="shared" si="0"/>
        <v>1996</v>
      </c>
      <c r="O2776" s="16" t="str">
        <f t="shared" si="1"/>
        <v>Good Condition</v>
      </c>
      <c r="P2776" s="16" t="str">
        <f t="shared" si="2"/>
        <v>NEW but not excellent</v>
      </c>
      <c r="Q2776" s="18"/>
      <c r="S2776" s="19"/>
      <c r="T2776" s="20"/>
    </row>
    <row r="2777" spans="1:20" ht="15.75" customHeight="1" x14ac:dyDescent="0.2">
      <c r="A2777" s="2">
        <v>12438</v>
      </c>
      <c r="B2777" s="2">
        <v>6</v>
      </c>
      <c r="C2777" s="2">
        <v>5</v>
      </c>
      <c r="D2777" s="2">
        <v>1995</v>
      </c>
      <c r="E2777" s="2">
        <v>1995</v>
      </c>
      <c r="F2777" s="2">
        <v>1499</v>
      </c>
      <c r="G2777" s="2">
        <v>2</v>
      </c>
      <c r="H2777" s="2">
        <v>3</v>
      </c>
      <c r="I2777" s="2">
        <v>1</v>
      </c>
      <c r="J2777" s="2">
        <v>2</v>
      </c>
      <c r="K2777" s="2">
        <v>187000</v>
      </c>
      <c r="L2777" s="2" t="s">
        <v>13</v>
      </c>
      <c r="M2777" s="2" t="s">
        <v>36</v>
      </c>
      <c r="N2777" s="16">
        <f t="shared" si="0"/>
        <v>1995</v>
      </c>
      <c r="O2777" s="16" t="str">
        <f t="shared" si="1"/>
        <v>Not Good Condition</v>
      </c>
      <c r="P2777" s="16" t="str">
        <f t="shared" si="2"/>
        <v>NEW but not excellent</v>
      </c>
      <c r="Q2777" s="18"/>
      <c r="S2777" s="19"/>
      <c r="T2777" s="20"/>
    </row>
    <row r="2778" spans="1:20" ht="15.75" customHeight="1" x14ac:dyDescent="0.2">
      <c r="A2778" s="2">
        <v>8685</v>
      </c>
      <c r="B2778" s="2">
        <v>7</v>
      </c>
      <c r="C2778" s="2">
        <v>5</v>
      </c>
      <c r="D2778" s="2">
        <v>1998</v>
      </c>
      <c r="E2778" s="2">
        <v>1998</v>
      </c>
      <c r="F2778" s="2">
        <v>1425</v>
      </c>
      <c r="G2778" s="2">
        <v>2</v>
      </c>
      <c r="H2778" s="2">
        <v>3</v>
      </c>
      <c r="I2778" s="2">
        <v>0</v>
      </c>
      <c r="J2778" s="2">
        <v>2</v>
      </c>
      <c r="K2778" s="2">
        <v>193000</v>
      </c>
      <c r="L2778" s="2" t="s">
        <v>13</v>
      </c>
      <c r="M2778" s="2" t="s">
        <v>36</v>
      </c>
      <c r="N2778" s="16">
        <f t="shared" si="0"/>
        <v>1998</v>
      </c>
      <c r="O2778" s="16" t="str">
        <f t="shared" si="1"/>
        <v>Not Good Condition</v>
      </c>
      <c r="P2778" s="16" t="str">
        <f t="shared" si="2"/>
        <v>NEW but not excellent</v>
      </c>
      <c r="Q2778" s="18"/>
      <c r="S2778" s="19"/>
      <c r="T2778" s="20"/>
    </row>
    <row r="2779" spans="1:20" ht="15.75" customHeight="1" x14ac:dyDescent="0.2">
      <c r="A2779" s="2">
        <v>13568</v>
      </c>
      <c r="B2779" s="2">
        <v>5</v>
      </c>
      <c r="C2779" s="2">
        <v>5</v>
      </c>
      <c r="D2779" s="2">
        <v>1995</v>
      </c>
      <c r="E2779" s="2">
        <v>1995</v>
      </c>
      <c r="F2779" s="2">
        <v>990</v>
      </c>
      <c r="G2779" s="2">
        <v>1</v>
      </c>
      <c r="H2779" s="2">
        <v>3</v>
      </c>
      <c r="I2779" s="2">
        <v>0</v>
      </c>
      <c r="J2779" s="2">
        <v>2</v>
      </c>
      <c r="K2779" s="2">
        <v>156000</v>
      </c>
      <c r="L2779" s="2" t="s">
        <v>13</v>
      </c>
      <c r="M2779" s="2" t="s">
        <v>36</v>
      </c>
      <c r="N2779" s="16">
        <f t="shared" si="0"/>
        <v>1995</v>
      </c>
      <c r="O2779" s="16" t="str">
        <f t="shared" si="1"/>
        <v>Not Good Condition</v>
      </c>
      <c r="P2779" s="16" t="str">
        <f t="shared" si="2"/>
        <v>NEW but not excellent</v>
      </c>
      <c r="Q2779" s="18"/>
      <c r="S2779" s="19"/>
      <c r="T2779" s="20"/>
    </row>
    <row r="2780" spans="1:20" ht="15.75" customHeight="1" x14ac:dyDescent="0.2">
      <c r="A2780" s="2">
        <v>9100</v>
      </c>
      <c r="B2780" s="2">
        <v>7</v>
      </c>
      <c r="C2780" s="2">
        <v>5</v>
      </c>
      <c r="D2780" s="2">
        <v>2000</v>
      </c>
      <c r="E2780" s="2">
        <v>2000</v>
      </c>
      <c r="F2780" s="2">
        <v>1525</v>
      </c>
      <c r="G2780" s="2">
        <v>2</v>
      </c>
      <c r="H2780" s="2">
        <v>3</v>
      </c>
      <c r="I2780" s="2">
        <v>0</v>
      </c>
      <c r="J2780" s="2">
        <v>2</v>
      </c>
      <c r="K2780" s="2">
        <v>235000</v>
      </c>
      <c r="L2780" s="2" t="s">
        <v>13</v>
      </c>
      <c r="M2780" s="2" t="s">
        <v>36</v>
      </c>
      <c r="N2780" s="16">
        <f t="shared" si="0"/>
        <v>2000</v>
      </c>
      <c r="O2780" s="16" t="str">
        <f t="shared" si="1"/>
        <v>Not Good Condition</v>
      </c>
      <c r="P2780" s="16" t="str">
        <f t="shared" si="2"/>
        <v>NEW but not excellent</v>
      </c>
      <c r="Q2780" s="18"/>
      <c r="S2780" s="19"/>
      <c r="T2780" s="20"/>
    </row>
    <row r="2781" spans="1:20" ht="15.75" customHeight="1" x14ac:dyDescent="0.2">
      <c r="A2781" s="2">
        <v>9236</v>
      </c>
      <c r="B2781" s="2">
        <v>6</v>
      </c>
      <c r="C2781" s="2">
        <v>5</v>
      </c>
      <c r="D2781" s="2">
        <v>1997</v>
      </c>
      <c r="E2781" s="2">
        <v>1997</v>
      </c>
      <c r="F2781" s="2">
        <v>1494</v>
      </c>
      <c r="G2781" s="2">
        <v>2</v>
      </c>
      <c r="H2781" s="2">
        <v>3</v>
      </c>
      <c r="I2781" s="2">
        <v>0</v>
      </c>
      <c r="J2781" s="2">
        <v>2</v>
      </c>
      <c r="K2781" s="2">
        <v>217000</v>
      </c>
      <c r="L2781" s="2" t="s">
        <v>17</v>
      </c>
      <c r="M2781" s="2" t="s">
        <v>36</v>
      </c>
      <c r="N2781" s="16">
        <f t="shared" si="0"/>
        <v>1997</v>
      </c>
      <c r="O2781" s="16" t="str">
        <f t="shared" si="1"/>
        <v>Good Condition</v>
      </c>
      <c r="P2781" s="16" t="str">
        <f t="shared" si="2"/>
        <v>NEW but not excellent</v>
      </c>
      <c r="Q2781" s="18"/>
      <c r="S2781" s="19"/>
      <c r="T2781" s="20"/>
    </row>
    <row r="2782" spans="1:20" ht="15.75" customHeight="1" x14ac:dyDescent="0.2">
      <c r="A2782" s="2">
        <v>10264</v>
      </c>
      <c r="B2782" s="2">
        <v>7</v>
      </c>
      <c r="C2782" s="2">
        <v>5</v>
      </c>
      <c r="D2782" s="2">
        <v>1999</v>
      </c>
      <c r="E2782" s="2">
        <v>1999</v>
      </c>
      <c r="F2782" s="2">
        <v>1588</v>
      </c>
      <c r="G2782" s="2">
        <v>2</v>
      </c>
      <c r="H2782" s="2">
        <v>3</v>
      </c>
      <c r="I2782" s="2">
        <v>0</v>
      </c>
      <c r="J2782" s="2">
        <v>2</v>
      </c>
      <c r="K2782" s="2">
        <v>214000</v>
      </c>
      <c r="L2782" s="2" t="s">
        <v>13</v>
      </c>
      <c r="M2782" s="2" t="s">
        <v>36</v>
      </c>
      <c r="N2782" s="16">
        <f t="shared" si="0"/>
        <v>1999</v>
      </c>
      <c r="O2782" s="16" t="str">
        <f t="shared" si="1"/>
        <v>Not Good Condition</v>
      </c>
      <c r="P2782" s="16" t="str">
        <f t="shared" si="2"/>
        <v>NEW but not excellent</v>
      </c>
      <c r="Q2782" s="18"/>
      <c r="S2782" s="19"/>
      <c r="T2782" s="20"/>
    </row>
    <row r="2783" spans="1:20" ht="15.75" customHeight="1" x14ac:dyDescent="0.2">
      <c r="A2783" s="2">
        <v>9272</v>
      </c>
      <c r="B2783" s="2">
        <v>7</v>
      </c>
      <c r="C2783" s="2">
        <v>5</v>
      </c>
      <c r="D2783" s="2">
        <v>1999</v>
      </c>
      <c r="E2783" s="2">
        <v>1999</v>
      </c>
      <c r="F2783" s="2">
        <v>1749</v>
      </c>
      <c r="G2783" s="2">
        <v>2</v>
      </c>
      <c r="H2783" s="2">
        <v>3</v>
      </c>
      <c r="I2783" s="2">
        <v>0</v>
      </c>
      <c r="J2783" s="2">
        <v>2</v>
      </c>
      <c r="K2783" s="2">
        <v>196000</v>
      </c>
      <c r="L2783" s="2" t="s">
        <v>13</v>
      </c>
      <c r="M2783" s="2" t="s">
        <v>36</v>
      </c>
      <c r="N2783" s="16">
        <f t="shared" si="0"/>
        <v>1999</v>
      </c>
      <c r="O2783" s="16" t="str">
        <f t="shared" si="1"/>
        <v>Not Good Condition</v>
      </c>
      <c r="P2783" s="16" t="str">
        <f t="shared" si="2"/>
        <v>NEW but not excellent</v>
      </c>
      <c r="Q2783" s="18"/>
      <c r="S2783" s="19"/>
      <c r="T2783" s="20"/>
    </row>
    <row r="2784" spans="1:20" ht="15.75" customHeight="1" x14ac:dyDescent="0.2">
      <c r="A2784" s="2">
        <v>13426</v>
      </c>
      <c r="B2784" s="2">
        <v>7</v>
      </c>
      <c r="C2784" s="2">
        <v>5</v>
      </c>
      <c r="D2784" s="2">
        <v>1999</v>
      </c>
      <c r="E2784" s="2">
        <v>2000</v>
      </c>
      <c r="F2784" s="2">
        <v>1779</v>
      </c>
      <c r="G2784" s="2">
        <v>2</v>
      </c>
      <c r="H2784" s="2">
        <v>3</v>
      </c>
      <c r="I2784" s="2">
        <v>1</v>
      </c>
      <c r="J2784" s="2">
        <v>2</v>
      </c>
      <c r="K2784" s="2">
        <v>217000</v>
      </c>
      <c r="L2784" s="2" t="s">
        <v>13</v>
      </c>
      <c r="M2784" s="2" t="s">
        <v>36</v>
      </c>
      <c r="N2784" s="16">
        <f t="shared" si="0"/>
        <v>1999</v>
      </c>
      <c r="O2784" s="16" t="str">
        <f t="shared" si="1"/>
        <v>Not Good Condition</v>
      </c>
      <c r="P2784" s="16" t="str">
        <f t="shared" si="2"/>
        <v>NEW but not excellent</v>
      </c>
      <c r="Q2784" s="18"/>
      <c r="S2784" s="19"/>
      <c r="T2784" s="20"/>
    </row>
    <row r="2785" spans="1:20" ht="15.75" customHeight="1" x14ac:dyDescent="0.2">
      <c r="A2785" s="2">
        <v>13450</v>
      </c>
      <c r="B2785" s="2">
        <v>7</v>
      </c>
      <c r="C2785" s="2">
        <v>5</v>
      </c>
      <c r="D2785" s="2">
        <v>2002</v>
      </c>
      <c r="E2785" s="2">
        <v>2002</v>
      </c>
      <c r="F2785" s="2">
        <v>1861</v>
      </c>
      <c r="G2785" s="2">
        <v>2</v>
      </c>
      <c r="H2785" s="2">
        <v>3</v>
      </c>
      <c r="I2785" s="2">
        <v>0</v>
      </c>
      <c r="J2785" s="2">
        <v>2</v>
      </c>
      <c r="K2785" s="2">
        <v>200000</v>
      </c>
      <c r="L2785" s="2" t="s">
        <v>13</v>
      </c>
      <c r="M2785" s="2" t="s">
        <v>36</v>
      </c>
      <c r="N2785" s="16">
        <f t="shared" si="0"/>
        <v>2002</v>
      </c>
      <c r="O2785" s="16" t="str">
        <f t="shared" si="1"/>
        <v>Not Good Condition</v>
      </c>
      <c r="P2785" s="16" t="str">
        <f t="shared" si="2"/>
        <v>NEW but not excellent</v>
      </c>
      <c r="Q2785" s="18"/>
      <c r="S2785" s="19"/>
      <c r="T2785" s="20"/>
    </row>
    <row r="2786" spans="1:20" ht="15.75" customHeight="1" x14ac:dyDescent="0.2">
      <c r="A2786" s="2">
        <v>14006</v>
      </c>
      <c r="B2786" s="2">
        <v>7</v>
      </c>
      <c r="C2786" s="2">
        <v>5</v>
      </c>
      <c r="D2786" s="2">
        <v>2002</v>
      </c>
      <c r="E2786" s="2">
        <v>2002</v>
      </c>
      <c r="F2786" s="2">
        <v>1776</v>
      </c>
      <c r="G2786" s="2">
        <v>2</v>
      </c>
      <c r="H2786" s="2">
        <v>3</v>
      </c>
      <c r="I2786" s="2">
        <v>1</v>
      </c>
      <c r="J2786" s="2">
        <v>2</v>
      </c>
      <c r="K2786" s="2">
        <v>192500</v>
      </c>
      <c r="L2786" s="2" t="s">
        <v>13</v>
      </c>
      <c r="M2786" s="2" t="s">
        <v>36</v>
      </c>
      <c r="N2786" s="16">
        <f t="shared" si="0"/>
        <v>2002</v>
      </c>
      <c r="O2786" s="16" t="str">
        <f t="shared" si="1"/>
        <v>Not Good Condition</v>
      </c>
      <c r="P2786" s="16" t="str">
        <f t="shared" si="2"/>
        <v>NEW but not excellent</v>
      </c>
      <c r="Q2786" s="18"/>
      <c r="S2786" s="19"/>
      <c r="T2786" s="20"/>
    </row>
    <row r="2787" spans="1:20" ht="15.75" customHeight="1" x14ac:dyDescent="0.2">
      <c r="A2787" s="2">
        <v>13704</v>
      </c>
      <c r="B2787" s="2">
        <v>7</v>
      </c>
      <c r="C2787" s="2">
        <v>5</v>
      </c>
      <c r="D2787" s="2">
        <v>2001</v>
      </c>
      <c r="E2787" s="2">
        <v>2002</v>
      </c>
      <c r="F2787" s="2">
        <v>1541</v>
      </c>
      <c r="G2787" s="2">
        <v>2</v>
      </c>
      <c r="H2787" s="2">
        <v>3</v>
      </c>
      <c r="I2787" s="2">
        <v>1</v>
      </c>
      <c r="J2787" s="2">
        <v>3</v>
      </c>
      <c r="K2787" s="2">
        <v>205000</v>
      </c>
      <c r="L2787" s="2" t="s">
        <v>13</v>
      </c>
      <c r="M2787" s="2" t="s">
        <v>36</v>
      </c>
      <c r="N2787" s="16">
        <f t="shared" si="0"/>
        <v>2001</v>
      </c>
      <c r="O2787" s="16" t="str">
        <f t="shared" si="1"/>
        <v>Not Good Condition</v>
      </c>
      <c r="P2787" s="16" t="str">
        <f t="shared" si="2"/>
        <v>NEW but not excellent</v>
      </c>
      <c r="Q2787" s="18"/>
      <c r="S2787" s="19"/>
      <c r="T2787" s="20"/>
    </row>
    <row r="2788" spans="1:20" ht="15.75" customHeight="1" x14ac:dyDescent="0.2">
      <c r="A2788" s="2">
        <v>10780</v>
      </c>
      <c r="B2788" s="2">
        <v>5</v>
      </c>
      <c r="C2788" s="2">
        <v>5</v>
      </c>
      <c r="D2788" s="2">
        <v>1976</v>
      </c>
      <c r="E2788" s="2">
        <v>1976</v>
      </c>
      <c r="F2788" s="2">
        <v>954</v>
      </c>
      <c r="G2788" s="2">
        <v>1</v>
      </c>
      <c r="H2788" s="2">
        <v>3</v>
      </c>
      <c r="I2788" s="2">
        <v>0</v>
      </c>
      <c r="J2788" s="2">
        <v>2</v>
      </c>
      <c r="K2788" s="2">
        <v>132500</v>
      </c>
      <c r="L2788" s="2" t="s">
        <v>13</v>
      </c>
      <c r="M2788" s="2" t="s">
        <v>36</v>
      </c>
      <c r="N2788" s="16">
        <f t="shared" si="0"/>
        <v>1976</v>
      </c>
      <c r="O2788" s="16" t="str">
        <f t="shared" si="1"/>
        <v>Not Good Condition</v>
      </c>
      <c r="P2788" s="16" t="str">
        <f t="shared" si="2"/>
        <v>NEW but not excellent</v>
      </c>
      <c r="Q2788" s="18"/>
      <c r="S2788" s="19"/>
      <c r="T2788" s="20"/>
    </row>
    <row r="2789" spans="1:20" ht="15.75" customHeight="1" x14ac:dyDescent="0.2">
      <c r="A2789" s="2">
        <v>8340</v>
      </c>
      <c r="B2789" s="2">
        <v>6</v>
      </c>
      <c r="C2789" s="2">
        <v>6</v>
      </c>
      <c r="D2789" s="2">
        <v>1977</v>
      </c>
      <c r="E2789" s="2">
        <v>1977</v>
      </c>
      <c r="F2789" s="2">
        <v>1388</v>
      </c>
      <c r="G2789" s="2">
        <v>1</v>
      </c>
      <c r="H2789" s="2">
        <v>3</v>
      </c>
      <c r="I2789" s="2">
        <v>0</v>
      </c>
      <c r="J2789" s="2">
        <v>1</v>
      </c>
      <c r="K2789" s="2">
        <v>157500</v>
      </c>
      <c r="L2789" s="2" t="s">
        <v>13</v>
      </c>
      <c r="M2789" s="2" t="s">
        <v>36</v>
      </c>
      <c r="N2789" s="16">
        <f t="shared" si="0"/>
        <v>1977</v>
      </c>
      <c r="O2789" s="16" t="str">
        <f t="shared" si="1"/>
        <v>Not Good Condition</v>
      </c>
      <c r="P2789" s="16" t="str">
        <f t="shared" si="2"/>
        <v>NEW but not excellent</v>
      </c>
      <c r="Q2789" s="18"/>
      <c r="S2789" s="19"/>
      <c r="T2789" s="20"/>
    </row>
    <row r="2790" spans="1:20" ht="15.75" customHeight="1" x14ac:dyDescent="0.2">
      <c r="A2790" s="2">
        <v>10385</v>
      </c>
      <c r="B2790" s="2">
        <v>6</v>
      </c>
      <c r="C2790" s="2">
        <v>6</v>
      </c>
      <c r="D2790" s="2">
        <v>1978</v>
      </c>
      <c r="E2790" s="2">
        <v>1978</v>
      </c>
      <c r="F2790" s="2">
        <v>1282</v>
      </c>
      <c r="G2790" s="2">
        <v>2</v>
      </c>
      <c r="H2790" s="2">
        <v>3</v>
      </c>
      <c r="I2790" s="2">
        <v>0</v>
      </c>
      <c r="J2790" s="2">
        <v>3</v>
      </c>
      <c r="K2790" s="2">
        <v>174000</v>
      </c>
      <c r="L2790" s="2" t="s">
        <v>13</v>
      </c>
      <c r="M2790" s="2" t="s">
        <v>36</v>
      </c>
      <c r="N2790" s="16">
        <f t="shared" si="0"/>
        <v>1978</v>
      </c>
      <c r="O2790" s="16" t="str">
        <f t="shared" si="1"/>
        <v>Not Good Condition</v>
      </c>
      <c r="P2790" s="16" t="str">
        <f t="shared" si="2"/>
        <v>NEW but not excellent</v>
      </c>
      <c r="Q2790" s="18"/>
      <c r="S2790" s="19"/>
      <c r="T2790" s="20"/>
    </row>
    <row r="2791" spans="1:20" ht="15.75" customHeight="1" x14ac:dyDescent="0.2">
      <c r="A2791" s="2">
        <v>9920</v>
      </c>
      <c r="B2791" s="2">
        <v>5</v>
      </c>
      <c r="C2791" s="2">
        <v>6</v>
      </c>
      <c r="D2791" s="2">
        <v>1969</v>
      </c>
      <c r="E2791" s="2">
        <v>1969</v>
      </c>
      <c r="F2791" s="2">
        <v>971</v>
      </c>
      <c r="G2791" s="2">
        <v>1</v>
      </c>
      <c r="H2791" s="2">
        <v>3</v>
      </c>
      <c r="I2791" s="2">
        <v>1</v>
      </c>
      <c r="J2791" s="2">
        <v>1</v>
      </c>
      <c r="K2791" s="2">
        <v>128500</v>
      </c>
      <c r="L2791" s="2" t="s">
        <v>13</v>
      </c>
      <c r="M2791" s="2" t="s">
        <v>36</v>
      </c>
      <c r="N2791" s="16">
        <f t="shared" si="0"/>
        <v>1969</v>
      </c>
      <c r="O2791" s="16" t="str">
        <f t="shared" si="1"/>
        <v>Not Good Condition</v>
      </c>
      <c r="P2791" s="16" t="str">
        <f t="shared" si="2"/>
        <v>NEW but not excellent</v>
      </c>
      <c r="Q2791" s="18"/>
      <c r="S2791" s="19"/>
      <c r="T2791" s="20"/>
    </row>
    <row r="2792" spans="1:20" ht="15.75" customHeight="1" x14ac:dyDescent="0.2">
      <c r="A2792" s="2">
        <v>9560</v>
      </c>
      <c r="B2792" s="2">
        <v>5</v>
      </c>
      <c r="C2792" s="2">
        <v>7</v>
      </c>
      <c r="D2792" s="2">
        <v>1972</v>
      </c>
      <c r="E2792" s="2">
        <v>1972</v>
      </c>
      <c r="F2792" s="2">
        <v>864</v>
      </c>
      <c r="G2792" s="2">
        <v>1</v>
      </c>
      <c r="H2792" s="2">
        <v>3</v>
      </c>
      <c r="I2792" s="2">
        <v>0</v>
      </c>
      <c r="J2792" s="2">
        <v>1</v>
      </c>
      <c r="K2792" s="2">
        <v>128500</v>
      </c>
      <c r="L2792" s="2" t="s">
        <v>17</v>
      </c>
      <c r="M2792" s="2" t="s">
        <v>36</v>
      </c>
      <c r="N2792" s="16">
        <f t="shared" si="0"/>
        <v>1972</v>
      </c>
      <c r="O2792" s="16" t="str">
        <f t="shared" si="1"/>
        <v>Good Condition</v>
      </c>
      <c r="P2792" s="16" t="str">
        <f t="shared" si="2"/>
        <v>NEW but not excellent</v>
      </c>
      <c r="Q2792" s="18"/>
      <c r="S2792" s="19"/>
      <c r="T2792" s="20"/>
    </row>
    <row r="2793" spans="1:20" ht="15.75" customHeight="1" x14ac:dyDescent="0.2">
      <c r="A2793" s="2">
        <v>9800</v>
      </c>
      <c r="B2793" s="2">
        <v>5</v>
      </c>
      <c r="C2793" s="2">
        <v>7</v>
      </c>
      <c r="D2793" s="2">
        <v>1972</v>
      </c>
      <c r="E2793" s="2">
        <v>1972</v>
      </c>
      <c r="F2793" s="2">
        <v>894</v>
      </c>
      <c r="G2793" s="2">
        <v>1</v>
      </c>
      <c r="H2793" s="2">
        <v>3</v>
      </c>
      <c r="I2793" s="2">
        <v>0</v>
      </c>
      <c r="J2793" s="2">
        <v>2</v>
      </c>
      <c r="K2793" s="2">
        <v>149900</v>
      </c>
      <c r="L2793" s="2" t="s">
        <v>13</v>
      </c>
      <c r="M2793" s="2" t="s">
        <v>36</v>
      </c>
      <c r="N2793" s="16">
        <f t="shared" si="0"/>
        <v>1972</v>
      </c>
      <c r="O2793" s="16" t="str">
        <f t="shared" si="1"/>
        <v>Not Good Condition</v>
      </c>
      <c r="P2793" s="16" t="str">
        <f t="shared" si="2"/>
        <v>NEW but not excellent</v>
      </c>
      <c r="Q2793" s="18"/>
      <c r="S2793" s="19"/>
      <c r="T2793" s="20"/>
    </row>
    <row r="2794" spans="1:20" ht="15.75" customHeight="1" x14ac:dyDescent="0.2">
      <c r="A2794" s="2">
        <v>7200</v>
      </c>
      <c r="B2794" s="2">
        <v>5</v>
      </c>
      <c r="C2794" s="2">
        <v>8</v>
      </c>
      <c r="D2794" s="2">
        <v>1972</v>
      </c>
      <c r="E2794" s="2">
        <v>1972</v>
      </c>
      <c r="F2794" s="2">
        <v>864</v>
      </c>
      <c r="G2794" s="2">
        <v>1</v>
      </c>
      <c r="H2794" s="2">
        <v>3</v>
      </c>
      <c r="I2794" s="2">
        <v>0</v>
      </c>
      <c r="J2794" s="2">
        <v>1</v>
      </c>
      <c r="K2794" s="2">
        <v>119900</v>
      </c>
      <c r="L2794" s="2" t="s">
        <v>13</v>
      </c>
      <c r="M2794" s="2" t="s">
        <v>36</v>
      </c>
      <c r="N2794" s="16">
        <f t="shared" si="0"/>
        <v>1972</v>
      </c>
      <c r="O2794" s="16" t="str">
        <f t="shared" si="1"/>
        <v>Not Good Condition</v>
      </c>
      <c r="P2794" s="16" t="str">
        <f t="shared" si="2"/>
        <v>NEW but not excellent</v>
      </c>
      <c r="Q2794" s="18"/>
      <c r="S2794" s="19"/>
      <c r="T2794" s="20"/>
    </row>
    <row r="2795" spans="1:20" ht="15.75" customHeight="1" x14ac:dyDescent="0.2">
      <c r="A2795" s="2">
        <v>3612</v>
      </c>
      <c r="B2795" s="2">
        <v>6</v>
      </c>
      <c r="C2795" s="2">
        <v>5</v>
      </c>
      <c r="D2795" s="2">
        <v>1993</v>
      </c>
      <c r="E2795" s="2">
        <v>1994</v>
      </c>
      <c r="F2795" s="2">
        <v>1320</v>
      </c>
      <c r="G2795" s="2">
        <v>2</v>
      </c>
      <c r="H2795" s="2">
        <v>3</v>
      </c>
      <c r="I2795" s="2">
        <v>0</v>
      </c>
      <c r="J2795" s="2">
        <v>2</v>
      </c>
      <c r="K2795" s="2">
        <v>137000</v>
      </c>
      <c r="L2795" s="2" t="s">
        <v>13</v>
      </c>
      <c r="M2795" s="2" t="s">
        <v>45</v>
      </c>
      <c r="N2795" s="16">
        <f t="shared" si="0"/>
        <v>1993</v>
      </c>
      <c r="O2795" s="16" t="str">
        <f t="shared" si="1"/>
        <v>Not Good Condition</v>
      </c>
      <c r="P2795" s="16" t="str">
        <f t="shared" si="2"/>
        <v>NEW but not excellent</v>
      </c>
      <c r="Q2795" s="18"/>
      <c r="S2795" s="19"/>
      <c r="T2795" s="20"/>
    </row>
    <row r="2796" spans="1:20" ht="15.75" customHeight="1" x14ac:dyDescent="0.2">
      <c r="A2796" s="2">
        <v>11367</v>
      </c>
      <c r="B2796" s="2">
        <v>8</v>
      </c>
      <c r="C2796" s="2">
        <v>5</v>
      </c>
      <c r="D2796" s="2">
        <v>2002</v>
      </c>
      <c r="E2796" s="2">
        <v>2002</v>
      </c>
      <c r="F2796" s="2">
        <v>1989</v>
      </c>
      <c r="G2796" s="2">
        <v>2</v>
      </c>
      <c r="H2796" s="2">
        <v>3</v>
      </c>
      <c r="I2796" s="2">
        <v>1</v>
      </c>
      <c r="J2796" s="2">
        <v>2</v>
      </c>
      <c r="K2796" s="2">
        <v>255000</v>
      </c>
      <c r="L2796" s="2" t="s">
        <v>13</v>
      </c>
      <c r="M2796" s="2" t="s">
        <v>36</v>
      </c>
      <c r="N2796" s="16">
        <f t="shared" si="0"/>
        <v>2002</v>
      </c>
      <c r="O2796" s="16" t="str">
        <f t="shared" si="1"/>
        <v>Not Good Condition</v>
      </c>
      <c r="P2796" s="16" t="str">
        <f t="shared" si="2"/>
        <v>NEW but not excellent</v>
      </c>
      <c r="Q2796" s="18"/>
      <c r="S2796" s="19"/>
      <c r="T2796" s="20"/>
    </row>
    <row r="2797" spans="1:20" ht="15.75" customHeight="1" x14ac:dyDescent="0.2">
      <c r="A2797" s="2">
        <v>9930</v>
      </c>
      <c r="B2797" s="2">
        <v>7</v>
      </c>
      <c r="C2797" s="2">
        <v>5</v>
      </c>
      <c r="D2797" s="2">
        <v>2002</v>
      </c>
      <c r="E2797" s="2">
        <v>2002</v>
      </c>
      <c r="F2797" s="2">
        <v>1762</v>
      </c>
      <c r="G2797" s="2">
        <v>2</v>
      </c>
      <c r="H2797" s="2">
        <v>3</v>
      </c>
      <c r="I2797" s="2">
        <v>0</v>
      </c>
      <c r="J2797" s="2">
        <v>2</v>
      </c>
      <c r="K2797" s="2">
        <v>222000</v>
      </c>
      <c r="L2797" s="2" t="s">
        <v>13</v>
      </c>
      <c r="M2797" s="2" t="s">
        <v>36</v>
      </c>
      <c r="N2797" s="16">
        <f t="shared" si="0"/>
        <v>2002</v>
      </c>
      <c r="O2797" s="16" t="str">
        <f t="shared" si="1"/>
        <v>Not Good Condition</v>
      </c>
      <c r="P2797" s="16" t="str">
        <f t="shared" si="2"/>
        <v>NEW but not excellent</v>
      </c>
      <c r="Q2797" s="18"/>
      <c r="S2797" s="19"/>
      <c r="T2797" s="20"/>
    </row>
    <row r="2798" spans="1:20" ht="15.75" customHeight="1" x14ac:dyDescent="0.2">
      <c r="A2798" s="2">
        <v>9468</v>
      </c>
      <c r="B2798" s="2">
        <v>6</v>
      </c>
      <c r="C2798" s="2">
        <v>5</v>
      </c>
      <c r="D2798" s="2">
        <v>1999</v>
      </c>
      <c r="E2798" s="2">
        <v>1999</v>
      </c>
      <c r="F2798" s="2">
        <v>1755</v>
      </c>
      <c r="G2798" s="2">
        <v>2</v>
      </c>
      <c r="H2798" s="2">
        <v>3</v>
      </c>
      <c r="I2798" s="2">
        <v>1</v>
      </c>
      <c r="J2798" s="2">
        <v>2</v>
      </c>
      <c r="K2798" s="2">
        <v>214000</v>
      </c>
      <c r="L2798" s="2" t="s">
        <v>13</v>
      </c>
      <c r="M2798" s="2" t="s">
        <v>36</v>
      </c>
      <c r="N2798" s="16">
        <f t="shared" si="0"/>
        <v>1999</v>
      </c>
      <c r="O2798" s="16" t="str">
        <f t="shared" si="1"/>
        <v>Not Good Condition</v>
      </c>
      <c r="P2798" s="16" t="str">
        <f t="shared" si="2"/>
        <v>NEW but not excellent</v>
      </c>
      <c r="Q2798" s="18"/>
      <c r="S2798" s="19"/>
      <c r="T2798" s="20"/>
    </row>
    <row r="2799" spans="1:20" ht="15.75" customHeight="1" x14ac:dyDescent="0.2">
      <c r="A2799" s="2">
        <v>11088</v>
      </c>
      <c r="B2799" s="2">
        <v>8</v>
      </c>
      <c r="C2799" s="2">
        <v>5</v>
      </c>
      <c r="D2799" s="2">
        <v>2002</v>
      </c>
      <c r="E2799" s="2">
        <v>2002</v>
      </c>
      <c r="F2799" s="2">
        <v>1358</v>
      </c>
      <c r="G2799" s="2">
        <v>1</v>
      </c>
      <c r="H2799" s="2">
        <v>1</v>
      </c>
      <c r="I2799" s="2">
        <v>1</v>
      </c>
      <c r="J2799" s="2">
        <v>2</v>
      </c>
      <c r="K2799" s="2">
        <v>220000</v>
      </c>
      <c r="L2799" s="2" t="s">
        <v>13</v>
      </c>
      <c r="M2799" s="2" t="s">
        <v>36</v>
      </c>
      <c r="N2799" s="16">
        <f t="shared" si="0"/>
        <v>2002</v>
      </c>
      <c r="O2799" s="16" t="str">
        <f t="shared" si="1"/>
        <v>Not Good Condition</v>
      </c>
      <c r="P2799" s="16" t="str">
        <f t="shared" si="2"/>
        <v>NEW but not excellent</v>
      </c>
      <c r="Q2799" s="18"/>
      <c r="S2799" s="19"/>
      <c r="T2799" s="20"/>
    </row>
    <row r="2800" spans="1:20" ht="15.75" customHeight="1" x14ac:dyDescent="0.2">
      <c r="A2800" s="2">
        <v>14781</v>
      </c>
      <c r="B2800" s="2">
        <v>8</v>
      </c>
      <c r="C2800" s="2">
        <v>5</v>
      </c>
      <c r="D2800" s="2">
        <v>2001</v>
      </c>
      <c r="E2800" s="2">
        <v>2002</v>
      </c>
      <c r="F2800" s="2">
        <v>1787</v>
      </c>
      <c r="G2800" s="2">
        <v>2</v>
      </c>
      <c r="H2800" s="2">
        <v>3</v>
      </c>
      <c r="I2800" s="2">
        <v>1</v>
      </c>
      <c r="J2800" s="2">
        <v>3</v>
      </c>
      <c r="K2800" s="2">
        <v>275000</v>
      </c>
      <c r="L2800" s="2" t="s">
        <v>13</v>
      </c>
      <c r="M2800" s="2" t="s">
        <v>36</v>
      </c>
      <c r="N2800" s="16">
        <f t="shared" si="0"/>
        <v>2001</v>
      </c>
      <c r="O2800" s="16" t="str">
        <f t="shared" si="1"/>
        <v>Not Good Condition</v>
      </c>
      <c r="P2800" s="16" t="str">
        <f t="shared" si="2"/>
        <v>NEW but not excellent</v>
      </c>
      <c r="Q2800" s="18"/>
      <c r="S2800" s="19"/>
      <c r="T2800" s="20"/>
    </row>
    <row r="2801" spans="1:20" ht="15.75" customHeight="1" x14ac:dyDescent="0.2">
      <c r="A2801" s="2">
        <v>8726</v>
      </c>
      <c r="B2801" s="2">
        <v>7</v>
      </c>
      <c r="C2801" s="2">
        <v>5</v>
      </c>
      <c r="D2801" s="2">
        <v>2002</v>
      </c>
      <c r="E2801" s="2">
        <v>2002</v>
      </c>
      <c r="F2801" s="2">
        <v>1909</v>
      </c>
      <c r="G2801" s="2">
        <v>2</v>
      </c>
      <c r="H2801" s="2">
        <v>4</v>
      </c>
      <c r="I2801" s="2">
        <v>0</v>
      </c>
      <c r="J2801" s="2">
        <v>2</v>
      </c>
      <c r="K2801" s="2">
        <v>197000</v>
      </c>
      <c r="L2801" s="2" t="s">
        <v>13</v>
      </c>
      <c r="M2801" s="2" t="s">
        <v>36</v>
      </c>
      <c r="N2801" s="16">
        <f t="shared" si="0"/>
        <v>2002</v>
      </c>
      <c r="O2801" s="16" t="str">
        <f t="shared" si="1"/>
        <v>Not Good Condition</v>
      </c>
      <c r="P2801" s="16" t="str">
        <f t="shared" si="2"/>
        <v>NEW but not excellent</v>
      </c>
      <c r="Q2801" s="18"/>
      <c r="S2801" s="19"/>
      <c r="T2801" s="20"/>
    </row>
    <row r="2802" spans="1:20" ht="15.75" customHeight="1" x14ac:dyDescent="0.2">
      <c r="A2802" s="2">
        <v>8125</v>
      </c>
      <c r="B2802" s="2">
        <v>7</v>
      </c>
      <c r="C2802" s="2">
        <v>5</v>
      </c>
      <c r="D2802" s="2">
        <v>2002</v>
      </c>
      <c r="E2802" s="2">
        <v>2002</v>
      </c>
      <c r="F2802" s="2">
        <v>1654</v>
      </c>
      <c r="G2802" s="2">
        <v>2</v>
      </c>
      <c r="H2802" s="2">
        <v>3</v>
      </c>
      <c r="I2802" s="2">
        <v>0</v>
      </c>
      <c r="J2802" s="2">
        <v>3</v>
      </c>
      <c r="K2802" s="2">
        <v>230000</v>
      </c>
      <c r="L2802" s="2" t="s">
        <v>13</v>
      </c>
      <c r="M2802" s="2" t="s">
        <v>36</v>
      </c>
      <c r="N2802" s="16">
        <f t="shared" si="0"/>
        <v>2002</v>
      </c>
      <c r="O2802" s="16" t="str">
        <f t="shared" si="1"/>
        <v>Not Good Condition</v>
      </c>
      <c r="P2802" s="16" t="str">
        <f t="shared" si="2"/>
        <v>NEW but not excellent</v>
      </c>
      <c r="Q2802" s="18"/>
      <c r="S2802" s="19"/>
      <c r="T2802" s="20"/>
    </row>
    <row r="2803" spans="1:20" ht="15.75" customHeight="1" x14ac:dyDescent="0.2">
      <c r="A2803" s="2">
        <v>10566</v>
      </c>
      <c r="B2803" s="2">
        <v>8</v>
      </c>
      <c r="C2803" s="2">
        <v>5</v>
      </c>
      <c r="D2803" s="2">
        <v>1999</v>
      </c>
      <c r="E2803" s="2">
        <v>1999</v>
      </c>
      <c r="F2803" s="2">
        <v>2214</v>
      </c>
      <c r="G2803" s="2">
        <v>2</v>
      </c>
      <c r="H2803" s="2">
        <v>3</v>
      </c>
      <c r="I2803" s="2">
        <v>1</v>
      </c>
      <c r="J2803" s="2">
        <v>3</v>
      </c>
      <c r="K2803" s="2">
        <v>268500</v>
      </c>
      <c r="L2803" s="2" t="s">
        <v>13</v>
      </c>
      <c r="M2803" s="2" t="s">
        <v>36</v>
      </c>
      <c r="N2803" s="16">
        <f t="shared" si="0"/>
        <v>1999</v>
      </c>
      <c r="O2803" s="16" t="str">
        <f t="shared" si="1"/>
        <v>Not Good Condition</v>
      </c>
      <c r="P2803" s="16" t="str">
        <f t="shared" si="2"/>
        <v>NEW but not excellent</v>
      </c>
      <c r="Q2803" s="18"/>
      <c r="S2803" s="19"/>
      <c r="T2803" s="20"/>
    </row>
    <row r="2804" spans="1:20" ht="15.75" customHeight="1" x14ac:dyDescent="0.2">
      <c r="A2804" s="2">
        <v>21533</v>
      </c>
      <c r="B2804" s="2">
        <v>7</v>
      </c>
      <c r="C2804" s="2">
        <v>5</v>
      </c>
      <c r="D2804" s="2">
        <v>1996</v>
      </c>
      <c r="E2804" s="2">
        <v>1997</v>
      </c>
      <c r="F2804" s="2">
        <v>2049</v>
      </c>
      <c r="G2804" s="2">
        <v>2</v>
      </c>
      <c r="H2804" s="2">
        <v>4</v>
      </c>
      <c r="I2804" s="2">
        <v>1</v>
      </c>
      <c r="J2804" s="2">
        <v>2</v>
      </c>
      <c r="K2804" s="2">
        <v>210900</v>
      </c>
      <c r="L2804" s="2" t="s">
        <v>13</v>
      </c>
      <c r="M2804" s="2" t="s">
        <v>36</v>
      </c>
      <c r="N2804" s="16">
        <f t="shared" si="0"/>
        <v>1996</v>
      </c>
      <c r="O2804" s="16" t="str">
        <f t="shared" si="1"/>
        <v>Not Good Condition</v>
      </c>
      <c r="P2804" s="16" t="str">
        <f t="shared" si="2"/>
        <v>NEW but not excellent</v>
      </c>
      <c r="Q2804" s="18"/>
      <c r="S2804" s="19"/>
      <c r="T2804" s="20"/>
    </row>
    <row r="2805" spans="1:20" ht="15.75" customHeight="1" x14ac:dyDescent="0.2">
      <c r="A2805" s="2">
        <v>11250</v>
      </c>
      <c r="B2805" s="2">
        <v>7</v>
      </c>
      <c r="C2805" s="2">
        <v>5</v>
      </c>
      <c r="D2805" s="2">
        <v>1998</v>
      </c>
      <c r="E2805" s="2">
        <v>1998</v>
      </c>
      <c r="F2805" s="2">
        <v>1939</v>
      </c>
      <c r="G2805" s="2">
        <v>2</v>
      </c>
      <c r="H2805" s="2">
        <v>3</v>
      </c>
      <c r="I2805" s="2">
        <v>1</v>
      </c>
      <c r="J2805" s="2">
        <v>3</v>
      </c>
      <c r="K2805" s="2">
        <v>227000</v>
      </c>
      <c r="L2805" s="2" t="s">
        <v>13</v>
      </c>
      <c r="M2805" s="2" t="s">
        <v>36</v>
      </c>
      <c r="N2805" s="16">
        <f t="shared" si="0"/>
        <v>1998</v>
      </c>
      <c r="O2805" s="16" t="str">
        <f t="shared" si="1"/>
        <v>Not Good Condition</v>
      </c>
      <c r="P2805" s="16" t="str">
        <f t="shared" si="2"/>
        <v>NEW but not excellent</v>
      </c>
      <c r="Q2805" s="18"/>
      <c r="S2805" s="19"/>
      <c r="T2805" s="20"/>
    </row>
    <row r="2806" spans="1:20" ht="15.75" customHeight="1" x14ac:dyDescent="0.2">
      <c r="A2806" s="2">
        <v>11250</v>
      </c>
      <c r="B2806" s="2">
        <v>7</v>
      </c>
      <c r="C2806" s="2">
        <v>5</v>
      </c>
      <c r="D2806" s="2">
        <v>1995</v>
      </c>
      <c r="E2806" s="2">
        <v>1996</v>
      </c>
      <c r="F2806" s="2">
        <v>1995</v>
      </c>
      <c r="G2806" s="2">
        <v>2</v>
      </c>
      <c r="H2806" s="2">
        <v>4</v>
      </c>
      <c r="I2806" s="2">
        <v>1</v>
      </c>
      <c r="J2806" s="2">
        <v>2</v>
      </c>
      <c r="K2806" s="2">
        <v>237000</v>
      </c>
      <c r="L2806" s="2" t="s">
        <v>17</v>
      </c>
      <c r="M2806" s="2" t="s">
        <v>36</v>
      </c>
      <c r="N2806" s="16">
        <f t="shared" si="0"/>
        <v>1995</v>
      </c>
      <c r="O2806" s="16" t="str">
        <f t="shared" si="1"/>
        <v>Good Condition</v>
      </c>
      <c r="P2806" s="16" t="str">
        <f t="shared" si="2"/>
        <v>NEW but not excellent</v>
      </c>
      <c r="Q2806" s="18"/>
      <c r="S2806" s="19"/>
      <c r="T2806" s="20"/>
    </row>
    <row r="2807" spans="1:20" ht="15.75" customHeight="1" x14ac:dyDescent="0.2">
      <c r="A2807" s="2">
        <v>9750</v>
      </c>
      <c r="B2807" s="2">
        <v>7</v>
      </c>
      <c r="C2807" s="2">
        <v>6</v>
      </c>
      <c r="D2807" s="2">
        <v>1998</v>
      </c>
      <c r="E2807" s="2">
        <v>1998</v>
      </c>
      <c r="F2807" s="2">
        <v>2097</v>
      </c>
      <c r="G2807" s="2">
        <v>2</v>
      </c>
      <c r="H2807" s="2">
        <v>3</v>
      </c>
      <c r="I2807" s="2">
        <v>1</v>
      </c>
      <c r="J2807" s="2">
        <v>2</v>
      </c>
      <c r="K2807" s="2">
        <v>274300</v>
      </c>
      <c r="L2807" s="2" t="s">
        <v>13</v>
      </c>
      <c r="M2807" s="2" t="s">
        <v>36</v>
      </c>
      <c r="N2807" s="16">
        <f t="shared" si="0"/>
        <v>1998</v>
      </c>
      <c r="O2807" s="16" t="str">
        <f t="shared" si="1"/>
        <v>Not Good Condition</v>
      </c>
      <c r="P2807" s="16" t="str">
        <f t="shared" si="2"/>
        <v>NEW but not excellent</v>
      </c>
      <c r="Q2807" s="18"/>
      <c r="S2807" s="19"/>
      <c r="T2807" s="20"/>
    </row>
    <row r="2808" spans="1:20" ht="15.75" customHeight="1" x14ac:dyDescent="0.2">
      <c r="A2808" s="2">
        <v>9100</v>
      </c>
      <c r="B2808" s="2">
        <v>7</v>
      </c>
      <c r="C2808" s="2">
        <v>5</v>
      </c>
      <c r="D2808" s="2">
        <v>2004</v>
      </c>
      <c r="E2808" s="2">
        <v>2005</v>
      </c>
      <c r="F2808" s="2">
        <v>1836</v>
      </c>
      <c r="G2808" s="2">
        <v>2</v>
      </c>
      <c r="H2808" s="2">
        <v>3</v>
      </c>
      <c r="I2808" s="2">
        <v>1</v>
      </c>
      <c r="J2808" s="2">
        <v>2</v>
      </c>
      <c r="K2808" s="2">
        <v>216837</v>
      </c>
      <c r="L2808" s="2" t="s">
        <v>13</v>
      </c>
      <c r="M2808" s="2" t="s">
        <v>36</v>
      </c>
      <c r="N2808" s="16">
        <f t="shared" si="0"/>
        <v>2004</v>
      </c>
      <c r="O2808" s="16" t="str">
        <f t="shared" si="1"/>
        <v>Not Good Condition</v>
      </c>
      <c r="P2808" s="16" t="str">
        <f t="shared" si="2"/>
        <v>NEW but not excellent</v>
      </c>
      <c r="Q2808" s="18"/>
      <c r="S2808" s="19"/>
      <c r="T2808" s="20"/>
    </row>
    <row r="2809" spans="1:20" ht="15.75" customHeight="1" x14ac:dyDescent="0.2">
      <c r="A2809" s="2">
        <v>4435</v>
      </c>
      <c r="B2809" s="2">
        <v>6</v>
      </c>
      <c r="C2809" s="2">
        <v>5</v>
      </c>
      <c r="D2809" s="2">
        <v>2003</v>
      </c>
      <c r="E2809" s="2">
        <v>2003</v>
      </c>
      <c r="F2809" s="2">
        <v>848</v>
      </c>
      <c r="G2809" s="2">
        <v>1</v>
      </c>
      <c r="H2809" s="2">
        <v>1</v>
      </c>
      <c r="I2809" s="2">
        <v>0</v>
      </c>
      <c r="J2809" s="2">
        <v>2</v>
      </c>
      <c r="K2809" s="2">
        <v>133000</v>
      </c>
      <c r="L2809" s="2" t="s">
        <v>13</v>
      </c>
      <c r="M2809" s="2" t="s">
        <v>36</v>
      </c>
      <c r="N2809" s="16">
        <f t="shared" si="0"/>
        <v>2003</v>
      </c>
      <c r="O2809" s="16" t="str">
        <f t="shared" si="1"/>
        <v>Not Good Condition</v>
      </c>
      <c r="P2809" s="16" t="str">
        <f t="shared" si="2"/>
        <v>NEW but not excellent</v>
      </c>
      <c r="Q2809" s="18"/>
      <c r="S2809" s="19"/>
      <c r="T2809" s="20"/>
    </row>
    <row r="2810" spans="1:20" ht="15.75" customHeight="1" x14ac:dyDescent="0.2">
      <c r="A2810" s="2">
        <v>4435</v>
      </c>
      <c r="B2810" s="2">
        <v>6</v>
      </c>
      <c r="C2810" s="2">
        <v>5</v>
      </c>
      <c r="D2810" s="2">
        <v>2004</v>
      </c>
      <c r="E2810" s="2">
        <v>2004</v>
      </c>
      <c r="F2810" s="2">
        <v>848</v>
      </c>
      <c r="G2810" s="2">
        <v>1</v>
      </c>
      <c r="H2810" s="2">
        <v>1</v>
      </c>
      <c r="I2810" s="2">
        <v>1</v>
      </c>
      <c r="J2810" s="2">
        <v>2</v>
      </c>
      <c r="K2810" s="2">
        <v>155900</v>
      </c>
      <c r="L2810" s="2" t="s">
        <v>13</v>
      </c>
      <c r="M2810" s="2" t="s">
        <v>36</v>
      </c>
      <c r="N2810" s="16">
        <f t="shared" si="0"/>
        <v>2004</v>
      </c>
      <c r="O2810" s="16" t="str">
        <f t="shared" si="1"/>
        <v>Not Good Condition</v>
      </c>
      <c r="P2810" s="16" t="str">
        <f t="shared" si="2"/>
        <v>NEW but not excellent</v>
      </c>
      <c r="Q2810" s="18"/>
      <c r="S2810" s="19"/>
      <c r="T2810" s="20"/>
    </row>
    <row r="2811" spans="1:20" ht="15.75" customHeight="1" x14ac:dyDescent="0.2">
      <c r="A2811" s="2">
        <v>15611</v>
      </c>
      <c r="B2811" s="2">
        <v>8</v>
      </c>
      <c r="C2811" s="2">
        <v>5</v>
      </c>
      <c r="D2811" s="2">
        <v>2006</v>
      </c>
      <c r="E2811" s="2">
        <v>2006</v>
      </c>
      <c r="F2811" s="2">
        <v>1919</v>
      </c>
      <c r="G2811" s="2">
        <v>2</v>
      </c>
      <c r="H2811" s="2">
        <v>3</v>
      </c>
      <c r="I2811" s="2">
        <v>1</v>
      </c>
      <c r="J2811" s="2">
        <v>2</v>
      </c>
      <c r="K2811" s="2">
        <v>233230</v>
      </c>
      <c r="L2811" s="2" t="s">
        <v>13</v>
      </c>
      <c r="M2811" s="2" t="s">
        <v>36</v>
      </c>
      <c r="N2811" s="16">
        <f t="shared" si="0"/>
        <v>2006</v>
      </c>
      <c r="O2811" s="16" t="str">
        <f t="shared" si="1"/>
        <v>Not Good Condition</v>
      </c>
      <c r="P2811" s="16" t="str">
        <f t="shared" si="2"/>
        <v>NEW but not excellent</v>
      </c>
      <c r="Q2811" s="18"/>
      <c r="S2811" s="19"/>
      <c r="T2811" s="20"/>
    </row>
    <row r="2812" spans="1:20" ht="15.75" customHeight="1" x14ac:dyDescent="0.2">
      <c r="A2812" s="2">
        <v>8810</v>
      </c>
      <c r="B2812" s="2">
        <v>7</v>
      </c>
      <c r="C2812" s="2">
        <v>5</v>
      </c>
      <c r="D2812" s="2">
        <v>2003</v>
      </c>
      <c r="E2812" s="2">
        <v>2003</v>
      </c>
      <c r="F2812" s="2">
        <v>1390</v>
      </c>
      <c r="G2812" s="2">
        <v>2</v>
      </c>
      <c r="H2812" s="2">
        <v>3</v>
      </c>
      <c r="I2812" s="2">
        <v>0</v>
      </c>
      <c r="J2812" s="2">
        <v>2</v>
      </c>
      <c r="K2812" s="2">
        <v>207000</v>
      </c>
      <c r="L2812" s="2" t="s">
        <v>13</v>
      </c>
      <c r="M2812" s="2" t="s">
        <v>36</v>
      </c>
      <c r="N2812" s="16">
        <f t="shared" si="0"/>
        <v>2003</v>
      </c>
      <c r="O2812" s="16" t="str">
        <f t="shared" si="1"/>
        <v>Not Good Condition</v>
      </c>
      <c r="P2812" s="16" t="str">
        <f t="shared" si="2"/>
        <v>NEW but not excellent</v>
      </c>
      <c r="Q2812" s="18"/>
      <c r="S2812" s="19"/>
      <c r="T2812" s="20"/>
    </row>
    <row r="2813" spans="1:20" ht="15.75" customHeight="1" x14ac:dyDescent="0.2">
      <c r="A2813" s="2">
        <v>12393</v>
      </c>
      <c r="B2813" s="2">
        <v>7</v>
      </c>
      <c r="C2813" s="2">
        <v>5</v>
      </c>
      <c r="D2813" s="2">
        <v>2004</v>
      </c>
      <c r="E2813" s="2">
        <v>2005</v>
      </c>
      <c r="F2813" s="2">
        <v>1948</v>
      </c>
      <c r="G2813" s="2">
        <v>2</v>
      </c>
      <c r="H2813" s="2">
        <v>4</v>
      </c>
      <c r="I2813" s="2">
        <v>1</v>
      </c>
      <c r="J2813" s="2">
        <v>2</v>
      </c>
      <c r="K2813" s="2">
        <v>195000</v>
      </c>
      <c r="L2813" s="2" t="s">
        <v>13</v>
      </c>
      <c r="M2813" s="2" t="s">
        <v>36</v>
      </c>
      <c r="N2813" s="16">
        <f t="shared" si="0"/>
        <v>2004</v>
      </c>
      <c r="O2813" s="16" t="str">
        <f t="shared" si="1"/>
        <v>Not Good Condition</v>
      </c>
      <c r="P2813" s="16" t="str">
        <f t="shared" si="2"/>
        <v>NEW but not excellent</v>
      </c>
      <c r="Q2813" s="18"/>
      <c r="S2813" s="19"/>
      <c r="T2813" s="20"/>
    </row>
    <row r="2814" spans="1:20" ht="15.75" customHeight="1" x14ac:dyDescent="0.2">
      <c r="A2814" s="2">
        <v>9135</v>
      </c>
      <c r="B2814" s="2">
        <v>6</v>
      </c>
      <c r="C2814" s="2">
        <v>5</v>
      </c>
      <c r="D2814" s="2">
        <v>2003</v>
      </c>
      <c r="E2814" s="2">
        <v>2003</v>
      </c>
      <c r="F2814" s="2">
        <v>1700</v>
      </c>
      <c r="G2814" s="2">
        <v>2</v>
      </c>
      <c r="H2814" s="2">
        <v>3</v>
      </c>
      <c r="I2814" s="2">
        <v>0</v>
      </c>
      <c r="J2814" s="2">
        <v>2</v>
      </c>
      <c r="K2814" s="2">
        <v>200000</v>
      </c>
      <c r="L2814" s="2" t="s">
        <v>13</v>
      </c>
      <c r="M2814" s="2" t="s">
        <v>36</v>
      </c>
      <c r="N2814" s="16">
        <f t="shared" si="0"/>
        <v>2003</v>
      </c>
      <c r="O2814" s="16" t="str">
        <f t="shared" si="1"/>
        <v>Not Good Condition</v>
      </c>
      <c r="P2814" s="16" t="str">
        <f t="shared" si="2"/>
        <v>NEW but not excellent</v>
      </c>
      <c r="Q2814" s="18"/>
      <c r="S2814" s="19"/>
      <c r="T2814" s="20"/>
    </row>
    <row r="2815" spans="1:20" ht="15.75" customHeight="1" x14ac:dyDescent="0.2">
      <c r="A2815" s="2">
        <v>8581</v>
      </c>
      <c r="B2815" s="2">
        <v>7</v>
      </c>
      <c r="C2815" s="2">
        <v>5</v>
      </c>
      <c r="D2815" s="2">
        <v>2006</v>
      </c>
      <c r="E2815" s="2">
        <v>2006</v>
      </c>
      <c r="F2815" s="2">
        <v>1737</v>
      </c>
      <c r="G2815" s="2">
        <v>2</v>
      </c>
      <c r="H2815" s="2">
        <v>3</v>
      </c>
      <c r="I2815" s="2">
        <v>0</v>
      </c>
      <c r="J2815" s="2">
        <v>2</v>
      </c>
      <c r="K2815" s="2">
        <v>203160</v>
      </c>
      <c r="L2815" s="2" t="s">
        <v>13</v>
      </c>
      <c r="M2815" s="2" t="s">
        <v>36</v>
      </c>
      <c r="N2815" s="16">
        <f t="shared" si="0"/>
        <v>2006</v>
      </c>
      <c r="O2815" s="16" t="str">
        <f t="shared" si="1"/>
        <v>Not Good Condition</v>
      </c>
      <c r="P2815" s="16" t="str">
        <f t="shared" si="2"/>
        <v>NEW but not excellent</v>
      </c>
      <c r="Q2815" s="18"/>
      <c r="S2815" s="19"/>
      <c r="T2815" s="20"/>
    </row>
    <row r="2816" spans="1:20" ht="15.75" customHeight="1" x14ac:dyDescent="0.2">
      <c r="A2816" s="2">
        <v>8400</v>
      </c>
      <c r="B2816" s="2">
        <v>7</v>
      </c>
      <c r="C2816" s="2">
        <v>5</v>
      </c>
      <c r="D2816" s="2">
        <v>2005</v>
      </c>
      <c r="E2816" s="2">
        <v>2005</v>
      </c>
      <c r="F2816" s="2">
        <v>1611</v>
      </c>
      <c r="G2816" s="2">
        <v>2</v>
      </c>
      <c r="H2816" s="2">
        <v>3</v>
      </c>
      <c r="I2816" s="2">
        <v>0</v>
      </c>
      <c r="J2816" s="2">
        <v>2</v>
      </c>
      <c r="K2816" s="2">
        <v>195800</v>
      </c>
      <c r="L2816" s="2" t="s">
        <v>13</v>
      </c>
      <c r="M2816" s="2" t="s">
        <v>36</v>
      </c>
      <c r="N2816" s="16">
        <f t="shared" si="0"/>
        <v>2005</v>
      </c>
      <c r="O2816" s="16" t="str">
        <f t="shared" si="1"/>
        <v>Not Good Condition</v>
      </c>
      <c r="P2816" s="16" t="str">
        <f t="shared" si="2"/>
        <v>NEW but not excellent</v>
      </c>
      <c r="Q2816" s="18"/>
      <c r="S2816" s="19"/>
      <c r="T2816" s="20"/>
    </row>
    <row r="2817" spans="1:20" ht="15.75" customHeight="1" x14ac:dyDescent="0.2">
      <c r="A2817" s="2">
        <v>10084</v>
      </c>
      <c r="B2817" s="2">
        <v>7</v>
      </c>
      <c r="C2817" s="2">
        <v>5</v>
      </c>
      <c r="D2817" s="2">
        <v>2005</v>
      </c>
      <c r="E2817" s="2">
        <v>2006</v>
      </c>
      <c r="F2817" s="2">
        <v>1552</v>
      </c>
      <c r="G2817" s="2">
        <v>2</v>
      </c>
      <c r="H2817" s="2">
        <v>3</v>
      </c>
      <c r="I2817" s="2">
        <v>0</v>
      </c>
      <c r="J2817" s="2">
        <v>3</v>
      </c>
      <c r="K2817" s="2">
        <v>212900</v>
      </c>
      <c r="L2817" s="2" t="s">
        <v>13</v>
      </c>
      <c r="M2817" s="2" t="s">
        <v>36</v>
      </c>
      <c r="N2817" s="16">
        <f t="shared" si="0"/>
        <v>2005</v>
      </c>
      <c r="O2817" s="16" t="str">
        <f t="shared" si="1"/>
        <v>Not Good Condition</v>
      </c>
      <c r="P2817" s="16" t="str">
        <f t="shared" si="2"/>
        <v>NEW but not excellent</v>
      </c>
      <c r="Q2817" s="18"/>
      <c r="S2817" s="19"/>
      <c r="T2817" s="20"/>
    </row>
    <row r="2818" spans="1:20" ht="15.75" customHeight="1" x14ac:dyDescent="0.2">
      <c r="A2818" s="2">
        <v>11645</v>
      </c>
      <c r="B2818" s="2">
        <v>7</v>
      </c>
      <c r="C2818" s="2">
        <v>5</v>
      </c>
      <c r="D2818" s="2">
        <v>2004</v>
      </c>
      <c r="E2818" s="2">
        <v>2004</v>
      </c>
      <c r="F2818" s="2">
        <v>1720</v>
      </c>
      <c r="G2818" s="2">
        <v>2</v>
      </c>
      <c r="H2818" s="2">
        <v>3</v>
      </c>
      <c r="I2818" s="2">
        <v>0</v>
      </c>
      <c r="J2818" s="2">
        <v>2</v>
      </c>
      <c r="K2818" s="2">
        <v>196500</v>
      </c>
      <c r="L2818" s="2" t="s">
        <v>13</v>
      </c>
      <c r="M2818" s="2" t="s">
        <v>36</v>
      </c>
      <c r="N2818" s="16">
        <f t="shared" si="0"/>
        <v>2004</v>
      </c>
      <c r="O2818" s="16" t="str">
        <f t="shared" si="1"/>
        <v>Not Good Condition</v>
      </c>
      <c r="P2818" s="16" t="str">
        <f t="shared" si="2"/>
        <v>NEW but not excellent</v>
      </c>
      <c r="Q2818" s="18"/>
      <c r="S2818" s="19"/>
      <c r="T2818" s="20"/>
    </row>
    <row r="2819" spans="1:20" ht="15.75" customHeight="1" x14ac:dyDescent="0.2">
      <c r="A2819" s="2">
        <v>8772</v>
      </c>
      <c r="B2819" s="2">
        <v>7</v>
      </c>
      <c r="C2819" s="2">
        <v>5</v>
      </c>
      <c r="D2819" s="2">
        <v>2005</v>
      </c>
      <c r="E2819" s="2">
        <v>2006</v>
      </c>
      <c r="F2819" s="2">
        <v>1336</v>
      </c>
      <c r="G2819" s="2">
        <v>2</v>
      </c>
      <c r="H2819" s="2">
        <v>3</v>
      </c>
      <c r="I2819" s="2">
        <v>0</v>
      </c>
      <c r="J2819" s="2">
        <v>2</v>
      </c>
      <c r="K2819" s="2">
        <v>198000</v>
      </c>
      <c r="L2819" s="2" t="s">
        <v>13</v>
      </c>
      <c r="M2819" s="2" t="s">
        <v>36</v>
      </c>
      <c r="N2819" s="16">
        <f t="shared" si="0"/>
        <v>2005</v>
      </c>
      <c r="O2819" s="16" t="str">
        <f t="shared" si="1"/>
        <v>Not Good Condition</v>
      </c>
      <c r="P2819" s="16" t="str">
        <f t="shared" si="2"/>
        <v>NEW but not excellent</v>
      </c>
      <c r="Q2819" s="18"/>
      <c r="S2819" s="19"/>
      <c r="T2819" s="20"/>
    </row>
    <row r="2820" spans="1:20" ht="15.75" customHeight="1" x14ac:dyDescent="0.2">
      <c r="A2820" s="2">
        <v>8846</v>
      </c>
      <c r="B2820" s="2">
        <v>6</v>
      </c>
      <c r="C2820" s="2">
        <v>5</v>
      </c>
      <c r="D2820" s="2">
        <v>2005</v>
      </c>
      <c r="E2820" s="2">
        <v>2006</v>
      </c>
      <c r="F2820" s="2">
        <v>1500</v>
      </c>
      <c r="G2820" s="2">
        <v>2</v>
      </c>
      <c r="H2820" s="2">
        <v>3</v>
      </c>
      <c r="I2820" s="2">
        <v>0</v>
      </c>
      <c r="J2820" s="2">
        <v>2</v>
      </c>
      <c r="K2820" s="2">
        <v>173900</v>
      </c>
      <c r="L2820" s="2" t="s">
        <v>13</v>
      </c>
      <c r="M2820" s="2" t="s">
        <v>36</v>
      </c>
      <c r="N2820" s="16">
        <f t="shared" si="0"/>
        <v>2005</v>
      </c>
      <c r="O2820" s="16" t="str">
        <f t="shared" si="1"/>
        <v>Not Good Condition</v>
      </c>
      <c r="P2820" s="16" t="str">
        <f t="shared" si="2"/>
        <v>NEW but not excellent</v>
      </c>
      <c r="Q2820" s="18"/>
      <c r="S2820" s="19"/>
      <c r="T2820" s="20"/>
    </row>
    <row r="2821" spans="1:20" ht="15.75" customHeight="1" x14ac:dyDescent="0.2">
      <c r="A2821" s="2">
        <v>8461</v>
      </c>
      <c r="B2821" s="2">
        <v>6</v>
      </c>
      <c r="C2821" s="2">
        <v>5</v>
      </c>
      <c r="D2821" s="2">
        <v>2005</v>
      </c>
      <c r="E2821" s="2">
        <v>2006</v>
      </c>
      <c r="F2821" s="2">
        <v>1456</v>
      </c>
      <c r="G2821" s="2">
        <v>2</v>
      </c>
      <c r="H2821" s="2">
        <v>3</v>
      </c>
      <c r="I2821" s="2">
        <v>1</v>
      </c>
      <c r="J2821" s="2">
        <v>2</v>
      </c>
      <c r="K2821" s="2">
        <v>163990</v>
      </c>
      <c r="L2821" s="2" t="s">
        <v>13</v>
      </c>
      <c r="M2821" s="2" t="s">
        <v>36</v>
      </c>
      <c r="N2821" s="16">
        <f t="shared" si="0"/>
        <v>2005</v>
      </c>
      <c r="O2821" s="16" t="str">
        <f t="shared" si="1"/>
        <v>Not Good Condition</v>
      </c>
      <c r="P2821" s="16" t="str">
        <f t="shared" si="2"/>
        <v>NEW but not excellent</v>
      </c>
      <c r="Q2821" s="18"/>
      <c r="S2821" s="19"/>
      <c r="T2821" s="20"/>
    </row>
    <row r="2822" spans="1:20" ht="15.75" customHeight="1" x14ac:dyDescent="0.2">
      <c r="A2822" s="2">
        <v>8767</v>
      </c>
      <c r="B2822" s="2">
        <v>7</v>
      </c>
      <c r="C2822" s="2">
        <v>5</v>
      </c>
      <c r="D2822" s="2">
        <v>2005</v>
      </c>
      <c r="E2822" s="2">
        <v>2005</v>
      </c>
      <c r="F2822" s="2">
        <v>1310</v>
      </c>
      <c r="G2822" s="2">
        <v>2</v>
      </c>
      <c r="H2822" s="2">
        <v>3</v>
      </c>
      <c r="I2822" s="2">
        <v>1</v>
      </c>
      <c r="J2822" s="2">
        <v>2</v>
      </c>
      <c r="K2822" s="2">
        <v>164990</v>
      </c>
      <c r="L2822" s="2" t="s">
        <v>13</v>
      </c>
      <c r="M2822" s="2" t="s">
        <v>36</v>
      </c>
      <c r="N2822" s="16">
        <f t="shared" si="0"/>
        <v>2005</v>
      </c>
      <c r="O2822" s="16" t="str">
        <f t="shared" si="1"/>
        <v>Not Good Condition</v>
      </c>
      <c r="P2822" s="16" t="str">
        <f t="shared" si="2"/>
        <v>NEW but not excellent</v>
      </c>
      <c r="Q2822" s="18"/>
      <c r="S2822" s="19"/>
      <c r="T2822" s="20"/>
    </row>
    <row r="2823" spans="1:20" ht="15.75" customHeight="1" x14ac:dyDescent="0.2">
      <c r="A2823" s="2">
        <v>8777</v>
      </c>
      <c r="B2823" s="2">
        <v>4</v>
      </c>
      <c r="C2823" s="2">
        <v>6</v>
      </c>
      <c r="D2823" s="2">
        <v>1910</v>
      </c>
      <c r="E2823" s="2">
        <v>2000</v>
      </c>
      <c r="F2823" s="2">
        <v>1436</v>
      </c>
      <c r="G2823" s="2">
        <v>2</v>
      </c>
      <c r="H2823" s="2">
        <v>3</v>
      </c>
      <c r="I2823" s="2">
        <v>0</v>
      </c>
      <c r="J2823" s="2">
        <v>2</v>
      </c>
      <c r="K2823" s="2">
        <v>98000</v>
      </c>
      <c r="L2823" s="2" t="s">
        <v>17</v>
      </c>
      <c r="M2823" s="2" t="s">
        <v>35</v>
      </c>
      <c r="N2823" s="16">
        <f t="shared" si="0"/>
        <v>1910</v>
      </c>
      <c r="O2823" s="16" t="str">
        <f t="shared" si="1"/>
        <v>Good Condition</v>
      </c>
      <c r="P2823" s="16" t="str">
        <f t="shared" si="2"/>
        <v>OLD and not excellent</v>
      </c>
      <c r="Q2823" s="18"/>
      <c r="S2823" s="19"/>
      <c r="T2823" s="20"/>
    </row>
    <row r="2824" spans="1:20" ht="15.75" customHeight="1" x14ac:dyDescent="0.2">
      <c r="A2824" s="2">
        <v>17755</v>
      </c>
      <c r="B2824" s="2">
        <v>5</v>
      </c>
      <c r="C2824" s="2">
        <v>4</v>
      </c>
      <c r="D2824" s="2">
        <v>1959</v>
      </c>
      <c r="E2824" s="2">
        <v>1959</v>
      </c>
      <c r="F2824" s="2">
        <v>1466</v>
      </c>
      <c r="G2824" s="2">
        <v>1</v>
      </c>
      <c r="H2824" s="2">
        <v>3</v>
      </c>
      <c r="I2824" s="2">
        <v>2</v>
      </c>
      <c r="J2824" s="2">
        <v>2</v>
      </c>
      <c r="K2824" s="2">
        <v>149900</v>
      </c>
      <c r="L2824" s="2" t="s">
        <v>13</v>
      </c>
      <c r="M2824" s="2" t="s">
        <v>35</v>
      </c>
      <c r="N2824" s="16">
        <f t="shared" si="0"/>
        <v>1959</v>
      </c>
      <c r="O2824" s="16" t="str">
        <f t="shared" si="1"/>
        <v>Not Good Condition</v>
      </c>
      <c r="P2824" s="16" t="str">
        <f t="shared" si="2"/>
        <v>OLD and not excellent</v>
      </c>
      <c r="Q2824" s="18"/>
      <c r="S2824" s="19"/>
      <c r="T2824" s="20"/>
    </row>
    <row r="2825" spans="1:20" ht="15.75" customHeight="1" x14ac:dyDescent="0.2">
      <c r="A2825" s="2">
        <v>8877</v>
      </c>
      <c r="B2825" s="2">
        <v>4</v>
      </c>
      <c r="C2825" s="2">
        <v>5</v>
      </c>
      <c r="D2825" s="2">
        <v>1951</v>
      </c>
      <c r="E2825" s="2">
        <v>1951</v>
      </c>
      <c r="F2825" s="2">
        <v>1220</v>
      </c>
      <c r="G2825" s="2">
        <v>1</v>
      </c>
      <c r="H2825" s="2">
        <v>2</v>
      </c>
      <c r="I2825" s="2">
        <v>0</v>
      </c>
      <c r="J2825" s="2">
        <v>2</v>
      </c>
      <c r="K2825" s="2">
        <v>102000</v>
      </c>
      <c r="L2825" s="2" t="s">
        <v>13</v>
      </c>
      <c r="M2825" s="2" t="s">
        <v>35</v>
      </c>
      <c r="N2825" s="16">
        <f t="shared" si="0"/>
        <v>1951</v>
      </c>
      <c r="O2825" s="16" t="str">
        <f t="shared" si="1"/>
        <v>Not Good Condition</v>
      </c>
      <c r="P2825" s="16" t="str">
        <f t="shared" si="2"/>
        <v>OLD and not excellent</v>
      </c>
      <c r="Q2825" s="18"/>
      <c r="S2825" s="19"/>
      <c r="T2825" s="20"/>
    </row>
    <row r="2826" spans="1:20" ht="15.75" customHeight="1" x14ac:dyDescent="0.2">
      <c r="A2826" s="2">
        <v>7840</v>
      </c>
      <c r="B2826" s="2">
        <v>6</v>
      </c>
      <c r="C2826" s="2">
        <v>5</v>
      </c>
      <c r="D2826" s="2">
        <v>1975</v>
      </c>
      <c r="E2826" s="2">
        <v>1975</v>
      </c>
      <c r="F2826" s="2">
        <v>1012</v>
      </c>
      <c r="G2826" s="2">
        <v>2</v>
      </c>
      <c r="H2826" s="2">
        <v>4</v>
      </c>
      <c r="I2826" s="2">
        <v>0</v>
      </c>
      <c r="J2826" s="2">
        <v>0</v>
      </c>
      <c r="K2826" s="2">
        <v>127500</v>
      </c>
      <c r="L2826" s="2" t="s">
        <v>13</v>
      </c>
      <c r="M2826" s="2" t="s">
        <v>35</v>
      </c>
      <c r="N2826" s="16">
        <f t="shared" si="0"/>
        <v>1975</v>
      </c>
      <c r="O2826" s="16" t="str">
        <f t="shared" si="1"/>
        <v>Not Good Condition</v>
      </c>
      <c r="P2826" s="16" t="str">
        <f t="shared" si="2"/>
        <v>NEW but not excellent</v>
      </c>
      <c r="Q2826" s="18"/>
      <c r="S2826" s="19"/>
      <c r="T2826" s="20"/>
    </row>
    <row r="2827" spans="1:20" ht="15.75" customHeight="1" x14ac:dyDescent="0.2">
      <c r="A2827" s="2">
        <v>9400</v>
      </c>
      <c r="B2827" s="2">
        <v>6</v>
      </c>
      <c r="C2827" s="2">
        <v>5</v>
      </c>
      <c r="D2827" s="2">
        <v>1975</v>
      </c>
      <c r="E2827" s="2">
        <v>1975</v>
      </c>
      <c r="F2827" s="2">
        <v>980</v>
      </c>
      <c r="G2827" s="2">
        <v>2</v>
      </c>
      <c r="H2827" s="2">
        <v>4</v>
      </c>
      <c r="I2827" s="2">
        <v>0</v>
      </c>
      <c r="J2827" s="2">
        <v>0</v>
      </c>
      <c r="K2827" s="2">
        <v>127500</v>
      </c>
      <c r="L2827" s="2" t="s">
        <v>13</v>
      </c>
      <c r="M2827" s="2" t="s">
        <v>35</v>
      </c>
      <c r="N2827" s="16">
        <f t="shared" si="0"/>
        <v>1975</v>
      </c>
      <c r="O2827" s="16" t="str">
        <f t="shared" si="1"/>
        <v>Not Good Condition</v>
      </c>
      <c r="P2827" s="16" t="str">
        <f t="shared" si="2"/>
        <v>NEW but not excellent</v>
      </c>
      <c r="Q2827" s="18"/>
      <c r="S2827" s="19"/>
      <c r="T2827" s="20"/>
    </row>
    <row r="2828" spans="1:20" ht="15.75" customHeight="1" x14ac:dyDescent="0.2">
      <c r="A2828" s="2">
        <v>16133</v>
      </c>
      <c r="B2828" s="2">
        <v>5</v>
      </c>
      <c r="C2828" s="2">
        <v>4</v>
      </c>
      <c r="D2828" s="2">
        <v>1969</v>
      </c>
      <c r="E2828" s="2">
        <v>1969</v>
      </c>
      <c r="F2828" s="2">
        <v>1176</v>
      </c>
      <c r="G2828" s="2">
        <v>1</v>
      </c>
      <c r="H2828" s="2">
        <v>2</v>
      </c>
      <c r="I2828" s="2">
        <v>0</v>
      </c>
      <c r="J2828" s="2">
        <v>1</v>
      </c>
      <c r="K2828" s="2">
        <v>119900</v>
      </c>
      <c r="L2828" s="2" t="s">
        <v>13</v>
      </c>
      <c r="M2828" s="2" t="s">
        <v>35</v>
      </c>
      <c r="N2828" s="16">
        <f t="shared" si="0"/>
        <v>1969</v>
      </c>
      <c r="O2828" s="16" t="str">
        <f t="shared" si="1"/>
        <v>Not Good Condition</v>
      </c>
      <c r="P2828" s="16" t="str">
        <f t="shared" si="2"/>
        <v>NEW but not excellent</v>
      </c>
      <c r="Q2828" s="18"/>
      <c r="S2828" s="19"/>
      <c r="T2828" s="20"/>
    </row>
    <row r="2829" spans="1:20" ht="15.75" customHeight="1" x14ac:dyDescent="0.2">
      <c r="A2829" s="2">
        <v>7162</v>
      </c>
      <c r="B2829" s="2">
        <v>7</v>
      </c>
      <c r="C2829" s="2">
        <v>5</v>
      </c>
      <c r="D2829" s="2">
        <v>2003</v>
      </c>
      <c r="E2829" s="2">
        <v>2004</v>
      </c>
      <c r="F2829" s="2">
        <v>1724</v>
      </c>
      <c r="G2829" s="2">
        <v>2</v>
      </c>
      <c r="H2829" s="2">
        <v>3</v>
      </c>
      <c r="I2829" s="2">
        <v>1</v>
      </c>
      <c r="J2829" s="2">
        <v>2</v>
      </c>
      <c r="K2829" s="2">
        <v>196500</v>
      </c>
      <c r="L2829" s="2" t="s">
        <v>13</v>
      </c>
      <c r="M2829" s="2" t="s">
        <v>35</v>
      </c>
      <c r="N2829" s="16">
        <f t="shared" si="0"/>
        <v>2003</v>
      </c>
      <c r="O2829" s="16" t="str">
        <f t="shared" si="1"/>
        <v>Not Good Condition</v>
      </c>
      <c r="P2829" s="16" t="str">
        <f t="shared" si="2"/>
        <v>NEW but not excellent</v>
      </c>
      <c r="Q2829" s="18"/>
      <c r="S2829" s="19"/>
      <c r="T2829" s="20"/>
    </row>
    <row r="2830" spans="1:20" ht="15.75" customHeight="1" x14ac:dyDescent="0.2">
      <c r="A2830" s="2">
        <v>8050</v>
      </c>
      <c r="B2830" s="2">
        <v>6</v>
      </c>
      <c r="C2830" s="2">
        <v>5</v>
      </c>
      <c r="D2830" s="2">
        <v>2002</v>
      </c>
      <c r="E2830" s="2">
        <v>2002</v>
      </c>
      <c r="F2830" s="2">
        <v>914</v>
      </c>
      <c r="G2830" s="2">
        <v>1</v>
      </c>
      <c r="H2830" s="2">
        <v>2</v>
      </c>
      <c r="I2830" s="2">
        <v>0</v>
      </c>
      <c r="J2830" s="2">
        <v>0</v>
      </c>
      <c r="K2830" s="2">
        <v>117250</v>
      </c>
      <c r="L2830" s="2" t="s">
        <v>13</v>
      </c>
      <c r="M2830" s="2" t="s">
        <v>35</v>
      </c>
      <c r="N2830" s="16">
        <f t="shared" si="0"/>
        <v>2002</v>
      </c>
      <c r="O2830" s="16" t="str">
        <f t="shared" si="1"/>
        <v>Not Good Condition</v>
      </c>
      <c r="P2830" s="16" t="str">
        <f t="shared" si="2"/>
        <v>NEW but not excellent</v>
      </c>
      <c r="Q2830" s="18"/>
      <c r="S2830" s="19"/>
      <c r="T2830" s="20"/>
    </row>
    <row r="2831" spans="1:20" ht="15.75" customHeight="1" x14ac:dyDescent="0.2">
      <c r="A2831" s="2">
        <v>11060</v>
      </c>
      <c r="B2831" s="2">
        <v>7</v>
      </c>
      <c r="C2831" s="2">
        <v>5</v>
      </c>
      <c r="D2831" s="2">
        <v>2003</v>
      </c>
      <c r="E2831" s="2">
        <v>2005</v>
      </c>
      <c r="F2831" s="2">
        <v>2314</v>
      </c>
      <c r="G2831" s="2">
        <v>2</v>
      </c>
      <c r="H2831" s="2">
        <v>3</v>
      </c>
      <c r="I2831" s="2">
        <v>1</v>
      </c>
      <c r="J2831" s="2">
        <v>2</v>
      </c>
      <c r="K2831" s="2">
        <v>229000</v>
      </c>
      <c r="L2831" s="2" t="s">
        <v>13</v>
      </c>
      <c r="M2831" s="2" t="s">
        <v>35</v>
      </c>
      <c r="N2831" s="16">
        <f t="shared" si="0"/>
        <v>2003</v>
      </c>
      <c r="O2831" s="16" t="str">
        <f t="shared" si="1"/>
        <v>Not Good Condition</v>
      </c>
      <c r="P2831" s="16" t="str">
        <f t="shared" si="2"/>
        <v>NEW but not excellent</v>
      </c>
      <c r="Q2831" s="18"/>
      <c r="S2831" s="19"/>
      <c r="T2831" s="20"/>
    </row>
    <row r="2832" spans="1:20" ht="15.75" customHeight="1" x14ac:dyDescent="0.2">
      <c r="A2832" s="2">
        <v>3675</v>
      </c>
      <c r="B2832" s="2">
        <v>5</v>
      </c>
      <c r="C2832" s="2">
        <v>5</v>
      </c>
      <c r="D2832" s="2">
        <v>2005</v>
      </c>
      <c r="E2832" s="2">
        <v>2005</v>
      </c>
      <c r="F2832" s="2">
        <v>1072</v>
      </c>
      <c r="G2832" s="2">
        <v>1</v>
      </c>
      <c r="H2832" s="2">
        <v>2</v>
      </c>
      <c r="I2832" s="2">
        <v>0</v>
      </c>
      <c r="J2832" s="2">
        <v>2</v>
      </c>
      <c r="K2832" s="2">
        <v>145000</v>
      </c>
      <c r="L2832" s="2" t="s">
        <v>13</v>
      </c>
      <c r="M2832" s="2" t="s">
        <v>35</v>
      </c>
      <c r="N2832" s="16">
        <f t="shared" si="0"/>
        <v>2005</v>
      </c>
      <c r="O2832" s="16" t="str">
        <f t="shared" si="1"/>
        <v>Not Good Condition</v>
      </c>
      <c r="P2832" s="16" t="str">
        <f t="shared" si="2"/>
        <v>NEW but not excellent</v>
      </c>
      <c r="Q2832" s="18"/>
      <c r="S2832" s="19"/>
      <c r="T2832" s="20"/>
    </row>
    <row r="2833" spans="1:20" ht="15.75" customHeight="1" x14ac:dyDescent="0.2">
      <c r="A2833" s="2">
        <v>3675</v>
      </c>
      <c r="B2833" s="2">
        <v>6</v>
      </c>
      <c r="C2833" s="2">
        <v>5</v>
      </c>
      <c r="D2833" s="2">
        <v>2005</v>
      </c>
      <c r="E2833" s="2">
        <v>2006</v>
      </c>
      <c r="F2833" s="2">
        <v>1072</v>
      </c>
      <c r="G2833" s="2">
        <v>2</v>
      </c>
      <c r="H2833" s="2">
        <v>2</v>
      </c>
      <c r="I2833" s="2">
        <v>0</v>
      </c>
      <c r="J2833" s="2">
        <v>2</v>
      </c>
      <c r="K2833" s="2">
        <v>140000</v>
      </c>
      <c r="L2833" s="2" t="s">
        <v>13</v>
      </c>
      <c r="M2833" s="2" t="s">
        <v>35</v>
      </c>
      <c r="N2833" s="16">
        <f t="shared" si="0"/>
        <v>2005</v>
      </c>
      <c r="O2833" s="16" t="str">
        <f t="shared" si="1"/>
        <v>Not Good Condition</v>
      </c>
      <c r="P2833" s="16" t="str">
        <f t="shared" si="2"/>
        <v>NEW but not excellent</v>
      </c>
      <c r="Q2833" s="18"/>
      <c r="S2833" s="19"/>
      <c r="T2833" s="20"/>
    </row>
    <row r="2834" spans="1:20" ht="15.75" customHeight="1" x14ac:dyDescent="0.2">
      <c r="A2834" s="2">
        <v>3675</v>
      </c>
      <c r="B2834" s="2">
        <v>6</v>
      </c>
      <c r="C2834" s="2">
        <v>5</v>
      </c>
      <c r="D2834" s="2">
        <v>2005</v>
      </c>
      <c r="E2834" s="2">
        <v>2006</v>
      </c>
      <c r="F2834" s="2">
        <v>1072</v>
      </c>
      <c r="G2834" s="2">
        <v>1</v>
      </c>
      <c r="H2834" s="2">
        <v>2</v>
      </c>
      <c r="I2834" s="2">
        <v>0</v>
      </c>
      <c r="J2834" s="2">
        <v>2</v>
      </c>
      <c r="K2834" s="2">
        <v>142500</v>
      </c>
      <c r="L2834" s="2" t="s">
        <v>13</v>
      </c>
      <c r="M2834" s="2" t="s">
        <v>35</v>
      </c>
      <c r="N2834" s="16">
        <f t="shared" si="0"/>
        <v>2005</v>
      </c>
      <c r="O2834" s="16" t="str">
        <f t="shared" si="1"/>
        <v>Not Good Condition</v>
      </c>
      <c r="P2834" s="16" t="str">
        <f t="shared" si="2"/>
        <v>NEW but not excellent</v>
      </c>
      <c r="Q2834" s="18"/>
      <c r="S2834" s="19"/>
      <c r="T2834" s="20"/>
    </row>
    <row r="2835" spans="1:20" ht="15.75" customHeight="1" x14ac:dyDescent="0.2">
      <c r="A2835" s="2">
        <v>2522</v>
      </c>
      <c r="B2835" s="2">
        <v>7</v>
      </c>
      <c r="C2835" s="2">
        <v>5</v>
      </c>
      <c r="D2835" s="2">
        <v>2004</v>
      </c>
      <c r="E2835" s="2">
        <v>2004</v>
      </c>
      <c r="F2835" s="2">
        <v>1709</v>
      </c>
      <c r="G2835" s="2">
        <v>2</v>
      </c>
      <c r="H2835" s="2">
        <v>3</v>
      </c>
      <c r="I2835" s="2">
        <v>0</v>
      </c>
      <c r="J2835" s="2">
        <v>2</v>
      </c>
      <c r="K2835" s="2">
        <v>134000</v>
      </c>
      <c r="L2835" s="2" t="s">
        <v>13</v>
      </c>
      <c r="M2835" s="2" t="s">
        <v>35</v>
      </c>
      <c r="N2835" s="16">
        <f t="shared" si="0"/>
        <v>2004</v>
      </c>
      <c r="O2835" s="16" t="str">
        <f t="shared" si="1"/>
        <v>Not Good Condition</v>
      </c>
      <c r="P2835" s="16" t="str">
        <f t="shared" si="2"/>
        <v>NEW but not excellent</v>
      </c>
      <c r="Q2835" s="18"/>
      <c r="S2835" s="19"/>
      <c r="T2835" s="20"/>
    </row>
    <row r="2836" spans="1:20" ht="15.75" customHeight="1" x14ac:dyDescent="0.2">
      <c r="A2836" s="2">
        <v>2522</v>
      </c>
      <c r="B2836" s="2">
        <v>7</v>
      </c>
      <c r="C2836" s="2">
        <v>5</v>
      </c>
      <c r="D2836" s="2">
        <v>2004</v>
      </c>
      <c r="E2836" s="2">
        <v>2004</v>
      </c>
      <c r="F2836" s="2">
        <v>1709</v>
      </c>
      <c r="G2836" s="2">
        <v>2</v>
      </c>
      <c r="H2836" s="2">
        <v>3</v>
      </c>
      <c r="I2836" s="2">
        <v>0</v>
      </c>
      <c r="J2836" s="2">
        <v>2</v>
      </c>
      <c r="K2836" s="2">
        <v>130000</v>
      </c>
      <c r="L2836" s="2" t="s">
        <v>13</v>
      </c>
      <c r="M2836" s="2" t="s">
        <v>35</v>
      </c>
      <c r="N2836" s="16">
        <f t="shared" si="0"/>
        <v>2004</v>
      </c>
      <c r="O2836" s="16" t="str">
        <f t="shared" si="1"/>
        <v>Not Good Condition</v>
      </c>
      <c r="P2836" s="16" t="str">
        <f t="shared" si="2"/>
        <v>NEW but not excellent</v>
      </c>
      <c r="Q2836" s="18"/>
      <c r="S2836" s="19"/>
      <c r="T2836" s="20"/>
    </row>
    <row r="2837" spans="1:20" ht="15.75" customHeight="1" x14ac:dyDescent="0.2">
      <c r="A2837" s="2">
        <v>2522</v>
      </c>
      <c r="B2837" s="2">
        <v>6</v>
      </c>
      <c r="C2837" s="2">
        <v>5</v>
      </c>
      <c r="D2837" s="2">
        <v>2004</v>
      </c>
      <c r="E2837" s="2">
        <v>2006</v>
      </c>
      <c r="F2837" s="2">
        <v>1709</v>
      </c>
      <c r="G2837" s="2">
        <v>2</v>
      </c>
      <c r="H2837" s="2">
        <v>3</v>
      </c>
      <c r="I2837" s="2">
        <v>0</v>
      </c>
      <c r="J2837" s="2">
        <v>2</v>
      </c>
      <c r="K2837" s="2">
        <v>130000</v>
      </c>
      <c r="L2837" s="2" t="s">
        <v>13</v>
      </c>
      <c r="M2837" s="2" t="s">
        <v>35</v>
      </c>
      <c r="N2837" s="16">
        <f t="shared" si="0"/>
        <v>2004</v>
      </c>
      <c r="O2837" s="16" t="str">
        <f t="shared" si="1"/>
        <v>Not Good Condition</v>
      </c>
      <c r="P2837" s="16" t="str">
        <f t="shared" si="2"/>
        <v>NEW but not excellent</v>
      </c>
      <c r="Q2837" s="18"/>
      <c r="S2837" s="19"/>
      <c r="T2837" s="20"/>
    </row>
    <row r="2838" spans="1:20" ht="15.75" customHeight="1" x14ac:dyDescent="0.2">
      <c r="A2838" s="2">
        <v>2522</v>
      </c>
      <c r="B2838" s="2">
        <v>7</v>
      </c>
      <c r="C2838" s="2">
        <v>5</v>
      </c>
      <c r="D2838" s="2">
        <v>2004</v>
      </c>
      <c r="E2838" s="2">
        <v>2004</v>
      </c>
      <c r="F2838" s="2">
        <v>1709</v>
      </c>
      <c r="G2838" s="2">
        <v>2</v>
      </c>
      <c r="H2838" s="2">
        <v>3</v>
      </c>
      <c r="I2838" s="2">
        <v>0</v>
      </c>
      <c r="J2838" s="2">
        <v>2</v>
      </c>
      <c r="K2838" s="2">
        <v>137500</v>
      </c>
      <c r="L2838" s="2" t="s">
        <v>13</v>
      </c>
      <c r="M2838" s="2" t="s">
        <v>35</v>
      </c>
      <c r="N2838" s="16">
        <f t="shared" si="0"/>
        <v>2004</v>
      </c>
      <c r="O2838" s="16" t="str">
        <f t="shared" si="1"/>
        <v>Not Good Condition</v>
      </c>
      <c r="P2838" s="16" t="str">
        <f t="shared" si="2"/>
        <v>NEW but not excellent</v>
      </c>
      <c r="Q2838" s="18"/>
      <c r="S2838" s="19"/>
      <c r="T2838" s="20"/>
    </row>
    <row r="2839" spans="1:20" ht="15.75" customHeight="1" x14ac:dyDescent="0.2">
      <c r="A2839" s="2">
        <v>3363</v>
      </c>
      <c r="B2839" s="2">
        <v>7</v>
      </c>
      <c r="C2839" s="2">
        <v>5</v>
      </c>
      <c r="D2839" s="2">
        <v>2004</v>
      </c>
      <c r="E2839" s="2">
        <v>2004</v>
      </c>
      <c r="F2839" s="2">
        <v>1708</v>
      </c>
      <c r="G2839" s="2">
        <v>2</v>
      </c>
      <c r="H2839" s="2">
        <v>3</v>
      </c>
      <c r="I2839" s="2">
        <v>0</v>
      </c>
      <c r="J2839" s="2">
        <v>2</v>
      </c>
      <c r="K2839" s="2">
        <v>130000</v>
      </c>
      <c r="L2839" s="2" t="s">
        <v>13</v>
      </c>
      <c r="M2839" s="2" t="s">
        <v>35</v>
      </c>
      <c r="N2839" s="16">
        <f t="shared" si="0"/>
        <v>2004</v>
      </c>
      <c r="O2839" s="16" t="str">
        <f t="shared" si="1"/>
        <v>Not Good Condition</v>
      </c>
      <c r="P2839" s="16" t="str">
        <f t="shared" si="2"/>
        <v>NEW but not excellent</v>
      </c>
      <c r="Q2839" s="18"/>
      <c r="S2839" s="19"/>
      <c r="T2839" s="20"/>
    </row>
    <row r="2840" spans="1:20" ht="15.75" customHeight="1" x14ac:dyDescent="0.2">
      <c r="A2840" s="2">
        <v>6956</v>
      </c>
      <c r="B2840" s="2">
        <v>4</v>
      </c>
      <c r="C2840" s="2">
        <v>7</v>
      </c>
      <c r="D2840" s="2">
        <v>1948</v>
      </c>
      <c r="E2840" s="2">
        <v>1950</v>
      </c>
      <c r="F2840" s="2">
        <v>936</v>
      </c>
      <c r="G2840" s="2">
        <v>1</v>
      </c>
      <c r="H2840" s="2">
        <v>3</v>
      </c>
      <c r="I2840" s="2">
        <v>0</v>
      </c>
      <c r="J2840" s="2">
        <v>1</v>
      </c>
      <c r="K2840" s="2">
        <v>97900</v>
      </c>
      <c r="L2840" s="2" t="s">
        <v>17</v>
      </c>
      <c r="M2840" s="2" t="s">
        <v>35</v>
      </c>
      <c r="N2840" s="16">
        <f t="shared" si="0"/>
        <v>1948</v>
      </c>
      <c r="O2840" s="16" t="str">
        <f t="shared" si="1"/>
        <v>Good Condition</v>
      </c>
      <c r="P2840" s="16" t="str">
        <f t="shared" si="2"/>
        <v>OLD and not excellent</v>
      </c>
      <c r="Q2840" s="18"/>
      <c r="S2840" s="19"/>
      <c r="T2840" s="20"/>
    </row>
    <row r="2841" spans="1:20" ht="15.75" customHeight="1" x14ac:dyDescent="0.2">
      <c r="A2841" s="2">
        <v>7822</v>
      </c>
      <c r="B2841" s="2">
        <v>6</v>
      </c>
      <c r="C2841" s="2">
        <v>3</v>
      </c>
      <c r="D2841" s="2">
        <v>1915</v>
      </c>
      <c r="E2841" s="2">
        <v>1950</v>
      </c>
      <c r="F2841" s="2">
        <v>1338</v>
      </c>
      <c r="G2841" s="2">
        <v>2</v>
      </c>
      <c r="H2841" s="2">
        <v>3</v>
      </c>
      <c r="I2841" s="2">
        <v>0</v>
      </c>
      <c r="J2841" s="2">
        <v>2</v>
      </c>
      <c r="K2841" s="2">
        <v>92000</v>
      </c>
      <c r="L2841" s="2" t="s">
        <v>26</v>
      </c>
      <c r="M2841" s="2" t="s">
        <v>35</v>
      </c>
      <c r="N2841" s="16">
        <f t="shared" si="0"/>
        <v>1915</v>
      </c>
      <c r="O2841" s="16" t="str">
        <f t="shared" si="1"/>
        <v>Not Good Condition</v>
      </c>
      <c r="P2841" s="16" t="str">
        <f t="shared" si="2"/>
        <v>OLD and not excellent</v>
      </c>
      <c r="Q2841" s="18"/>
      <c r="S2841" s="19"/>
      <c r="T2841" s="20"/>
    </row>
    <row r="2842" spans="1:20" ht="15.75" customHeight="1" x14ac:dyDescent="0.2">
      <c r="A2842" s="2">
        <v>8707</v>
      </c>
      <c r="B2842" s="2">
        <v>4</v>
      </c>
      <c r="C2842" s="2">
        <v>5</v>
      </c>
      <c r="D2842" s="2">
        <v>1924</v>
      </c>
      <c r="E2842" s="2">
        <v>1950</v>
      </c>
      <c r="F2842" s="2">
        <v>1669</v>
      </c>
      <c r="G2842" s="2">
        <v>1</v>
      </c>
      <c r="H2842" s="2">
        <v>4</v>
      </c>
      <c r="I2842" s="2">
        <v>0</v>
      </c>
      <c r="J2842" s="2">
        <v>1</v>
      </c>
      <c r="K2842" s="2">
        <v>107000</v>
      </c>
      <c r="L2842" s="2" t="s">
        <v>13</v>
      </c>
      <c r="M2842" s="2" t="s">
        <v>35</v>
      </c>
      <c r="N2842" s="16">
        <f t="shared" si="0"/>
        <v>1924</v>
      </c>
      <c r="O2842" s="16" t="str">
        <f t="shared" si="1"/>
        <v>Not Good Condition</v>
      </c>
      <c r="P2842" s="16" t="str">
        <f t="shared" si="2"/>
        <v>OLD and not excellent</v>
      </c>
      <c r="Q2842" s="18"/>
      <c r="S2842" s="19"/>
      <c r="T2842" s="20"/>
    </row>
    <row r="2843" spans="1:20" ht="15.75" customHeight="1" x14ac:dyDescent="0.2">
      <c r="A2843" s="2">
        <v>8410</v>
      </c>
      <c r="B2843" s="2">
        <v>5</v>
      </c>
      <c r="C2843" s="2">
        <v>3</v>
      </c>
      <c r="D2843" s="2">
        <v>1910</v>
      </c>
      <c r="E2843" s="2">
        <v>1996</v>
      </c>
      <c r="F2843" s="2">
        <v>1184</v>
      </c>
      <c r="G2843" s="2">
        <v>1</v>
      </c>
      <c r="H2843" s="2">
        <v>5</v>
      </c>
      <c r="I2843" s="2">
        <v>0</v>
      </c>
      <c r="J2843" s="2">
        <v>0</v>
      </c>
      <c r="K2843" s="2">
        <v>81000</v>
      </c>
      <c r="L2843" s="2" t="s">
        <v>26</v>
      </c>
      <c r="M2843" s="2" t="s">
        <v>35</v>
      </c>
      <c r="N2843" s="16">
        <f t="shared" si="0"/>
        <v>1910</v>
      </c>
      <c r="O2843" s="16" t="str">
        <f t="shared" si="1"/>
        <v>Not Good Condition</v>
      </c>
      <c r="P2843" s="16" t="str">
        <f t="shared" si="2"/>
        <v>OLD and not excellent</v>
      </c>
      <c r="Q2843" s="18"/>
      <c r="S2843" s="19"/>
      <c r="T2843" s="20"/>
    </row>
    <row r="2844" spans="1:20" ht="15.75" customHeight="1" x14ac:dyDescent="0.2">
      <c r="A2844" s="2">
        <v>9738</v>
      </c>
      <c r="B2844" s="2">
        <v>5</v>
      </c>
      <c r="C2844" s="2">
        <v>7</v>
      </c>
      <c r="D2844" s="2">
        <v>1924</v>
      </c>
      <c r="E2844" s="2">
        <v>1950</v>
      </c>
      <c r="F2844" s="2">
        <v>1221</v>
      </c>
      <c r="G2844" s="2">
        <v>1</v>
      </c>
      <c r="H2844" s="2">
        <v>4</v>
      </c>
      <c r="I2844" s="2">
        <v>0</v>
      </c>
      <c r="J2844" s="2">
        <v>1</v>
      </c>
      <c r="K2844" s="2">
        <v>104900</v>
      </c>
      <c r="L2844" s="2" t="s">
        <v>17</v>
      </c>
      <c r="M2844" s="2" t="s">
        <v>35</v>
      </c>
      <c r="N2844" s="16">
        <f t="shared" si="0"/>
        <v>1924</v>
      </c>
      <c r="O2844" s="16" t="str">
        <f t="shared" si="1"/>
        <v>Good Condition</v>
      </c>
      <c r="P2844" s="16" t="str">
        <f t="shared" si="2"/>
        <v>OLD and not excellent</v>
      </c>
      <c r="Q2844" s="18"/>
      <c r="S2844" s="19"/>
      <c r="T2844" s="20"/>
    </row>
    <row r="2845" spans="1:20" ht="15.75" customHeight="1" x14ac:dyDescent="0.2">
      <c r="A2845" s="2">
        <v>8172</v>
      </c>
      <c r="B2845" s="2">
        <v>5</v>
      </c>
      <c r="C2845" s="2">
        <v>7</v>
      </c>
      <c r="D2845" s="2">
        <v>1955</v>
      </c>
      <c r="E2845" s="2">
        <v>1990</v>
      </c>
      <c r="F2845" s="2">
        <v>864</v>
      </c>
      <c r="G2845" s="2">
        <v>1</v>
      </c>
      <c r="H2845" s="2">
        <v>2</v>
      </c>
      <c r="I2845" s="2">
        <v>0</v>
      </c>
      <c r="J2845" s="2">
        <v>2</v>
      </c>
      <c r="K2845" s="2">
        <v>115000</v>
      </c>
      <c r="L2845" s="2" t="s">
        <v>13</v>
      </c>
      <c r="M2845" s="2" t="s">
        <v>35</v>
      </c>
      <c r="N2845" s="16">
        <f t="shared" si="0"/>
        <v>1955</v>
      </c>
      <c r="O2845" s="16" t="str">
        <f t="shared" si="1"/>
        <v>Not Good Condition</v>
      </c>
      <c r="P2845" s="16" t="str">
        <f t="shared" si="2"/>
        <v>OLD and not excellent</v>
      </c>
      <c r="Q2845" s="18"/>
      <c r="S2845" s="19"/>
      <c r="T2845" s="20"/>
    </row>
    <row r="2846" spans="1:20" ht="15.75" customHeight="1" x14ac:dyDescent="0.2">
      <c r="A2846" s="2">
        <v>16012</v>
      </c>
      <c r="B2846" s="2">
        <v>4</v>
      </c>
      <c r="C2846" s="2">
        <v>4</v>
      </c>
      <c r="D2846" s="2">
        <v>1954</v>
      </c>
      <c r="E2846" s="2">
        <v>1968</v>
      </c>
      <c r="F2846" s="2">
        <v>1482</v>
      </c>
      <c r="G2846" s="2">
        <v>2</v>
      </c>
      <c r="H2846" s="2">
        <v>3</v>
      </c>
      <c r="I2846" s="2">
        <v>1</v>
      </c>
      <c r="J2846" s="2">
        <v>2</v>
      </c>
      <c r="K2846" s="2">
        <v>125000</v>
      </c>
      <c r="L2846" s="2" t="s">
        <v>13</v>
      </c>
      <c r="M2846" s="2" t="s">
        <v>35</v>
      </c>
      <c r="N2846" s="16">
        <f t="shared" si="0"/>
        <v>1954</v>
      </c>
      <c r="O2846" s="16" t="str">
        <f t="shared" si="1"/>
        <v>Not Good Condition</v>
      </c>
      <c r="P2846" s="16" t="str">
        <f t="shared" si="2"/>
        <v>OLD and not excellent</v>
      </c>
      <c r="Q2846" s="18"/>
      <c r="S2846" s="19"/>
      <c r="T2846" s="20"/>
    </row>
    <row r="2847" spans="1:20" ht="15.75" customHeight="1" x14ac:dyDescent="0.2">
      <c r="A2847" s="2">
        <v>8248</v>
      </c>
      <c r="B2847" s="2">
        <v>5</v>
      </c>
      <c r="C2847" s="2">
        <v>7</v>
      </c>
      <c r="D2847" s="2">
        <v>1918</v>
      </c>
      <c r="E2847" s="2">
        <v>1950</v>
      </c>
      <c r="F2847" s="2">
        <v>1250</v>
      </c>
      <c r="G2847" s="2">
        <v>1</v>
      </c>
      <c r="H2847" s="2">
        <v>3</v>
      </c>
      <c r="I2847" s="2">
        <v>0</v>
      </c>
      <c r="J2847" s="2">
        <v>1</v>
      </c>
      <c r="K2847" s="2">
        <v>116000</v>
      </c>
      <c r="L2847" s="2" t="s">
        <v>13</v>
      </c>
      <c r="M2847" s="2" t="s">
        <v>35</v>
      </c>
      <c r="N2847" s="16">
        <f t="shared" si="0"/>
        <v>1918</v>
      </c>
      <c r="O2847" s="16" t="str">
        <f t="shared" si="1"/>
        <v>Not Good Condition</v>
      </c>
      <c r="P2847" s="16" t="str">
        <f t="shared" si="2"/>
        <v>OLD and not excellent</v>
      </c>
      <c r="Q2847" s="18"/>
      <c r="S2847" s="19"/>
      <c r="T2847" s="20"/>
    </row>
    <row r="2848" spans="1:20" ht="15.75" customHeight="1" x14ac:dyDescent="0.2">
      <c r="A2848" s="2">
        <v>8248</v>
      </c>
      <c r="B2848" s="2">
        <v>4</v>
      </c>
      <c r="C2848" s="2">
        <v>4</v>
      </c>
      <c r="D2848" s="2">
        <v>1922</v>
      </c>
      <c r="E2848" s="2">
        <v>1950</v>
      </c>
      <c r="F2848" s="2">
        <v>1414</v>
      </c>
      <c r="G2848" s="2">
        <v>1</v>
      </c>
      <c r="H2848" s="2">
        <v>3</v>
      </c>
      <c r="I2848" s="2">
        <v>1</v>
      </c>
      <c r="J2848" s="2">
        <v>0</v>
      </c>
      <c r="K2848" s="2">
        <v>83000</v>
      </c>
      <c r="L2848" s="2" t="s">
        <v>13</v>
      </c>
      <c r="M2848" s="2" t="s">
        <v>35</v>
      </c>
      <c r="N2848" s="16">
        <f t="shared" si="0"/>
        <v>1922</v>
      </c>
      <c r="O2848" s="16" t="str">
        <f t="shared" si="1"/>
        <v>Not Good Condition</v>
      </c>
      <c r="P2848" s="16" t="str">
        <f t="shared" si="2"/>
        <v>OLD and not excellent</v>
      </c>
      <c r="Q2848" s="18"/>
      <c r="S2848" s="19"/>
      <c r="T2848" s="20"/>
    </row>
    <row r="2849" spans="1:20" ht="15.75" customHeight="1" x14ac:dyDescent="0.2">
      <c r="A2849" s="2">
        <v>6204</v>
      </c>
      <c r="B2849" s="2">
        <v>4</v>
      </c>
      <c r="C2849" s="2">
        <v>5</v>
      </c>
      <c r="D2849" s="2">
        <v>1912</v>
      </c>
      <c r="E2849" s="2">
        <v>1950</v>
      </c>
      <c r="F2849" s="2">
        <v>2230</v>
      </c>
      <c r="G2849" s="2">
        <v>1</v>
      </c>
      <c r="H2849" s="2">
        <v>5</v>
      </c>
      <c r="I2849" s="2">
        <v>0</v>
      </c>
      <c r="J2849" s="2">
        <v>1</v>
      </c>
      <c r="K2849" s="2">
        <v>118500</v>
      </c>
      <c r="L2849" s="2" t="s">
        <v>13</v>
      </c>
      <c r="M2849" s="2" t="s">
        <v>34</v>
      </c>
      <c r="N2849" s="16">
        <f t="shared" si="0"/>
        <v>1912</v>
      </c>
      <c r="O2849" s="16" t="str">
        <f t="shared" si="1"/>
        <v>Not Good Condition</v>
      </c>
      <c r="P2849" s="16" t="str">
        <f t="shared" si="2"/>
        <v>OLD and not excellent</v>
      </c>
      <c r="Q2849" s="18"/>
      <c r="S2849" s="19"/>
      <c r="T2849" s="20"/>
    </row>
    <row r="2850" spans="1:20" ht="15.75" customHeight="1" x14ac:dyDescent="0.2">
      <c r="A2850" s="2">
        <v>8088</v>
      </c>
      <c r="B2850" s="2">
        <v>2</v>
      </c>
      <c r="C2850" s="2">
        <v>3</v>
      </c>
      <c r="D2850" s="2">
        <v>1922</v>
      </c>
      <c r="E2850" s="2">
        <v>1955</v>
      </c>
      <c r="F2850" s="2">
        <v>498</v>
      </c>
      <c r="G2850" s="2">
        <v>1</v>
      </c>
      <c r="H2850" s="2">
        <v>1</v>
      </c>
      <c r="I2850" s="2">
        <v>0</v>
      </c>
      <c r="J2850" s="2">
        <v>1</v>
      </c>
      <c r="K2850" s="2">
        <v>35000</v>
      </c>
      <c r="L2850" s="2" t="s">
        <v>13</v>
      </c>
      <c r="M2850" s="2" t="s">
        <v>35</v>
      </c>
      <c r="N2850" s="16">
        <f t="shared" si="0"/>
        <v>1922</v>
      </c>
      <c r="O2850" s="16" t="str">
        <f t="shared" si="1"/>
        <v>Not Good Condition</v>
      </c>
      <c r="P2850" s="16" t="str">
        <f t="shared" si="2"/>
        <v>OLD and not excellent</v>
      </c>
      <c r="Q2850" s="18"/>
      <c r="S2850" s="19"/>
      <c r="T2850" s="20"/>
    </row>
    <row r="2851" spans="1:20" ht="15.75" customHeight="1" x14ac:dyDescent="0.2">
      <c r="A2851" s="2">
        <v>11388</v>
      </c>
      <c r="B2851" s="2">
        <v>4</v>
      </c>
      <c r="C2851" s="2">
        <v>7</v>
      </c>
      <c r="D2851" s="2">
        <v>1910</v>
      </c>
      <c r="E2851" s="2">
        <v>1993</v>
      </c>
      <c r="F2851" s="2">
        <v>1273</v>
      </c>
      <c r="G2851" s="2">
        <v>1</v>
      </c>
      <c r="H2851" s="2">
        <v>3</v>
      </c>
      <c r="I2851" s="2">
        <v>0</v>
      </c>
      <c r="J2851" s="2">
        <v>1</v>
      </c>
      <c r="K2851" s="2">
        <v>121000</v>
      </c>
      <c r="L2851" s="2" t="s">
        <v>13</v>
      </c>
      <c r="M2851" s="2" t="s">
        <v>35</v>
      </c>
      <c r="N2851" s="16">
        <f t="shared" si="0"/>
        <v>1910</v>
      </c>
      <c r="O2851" s="16" t="str">
        <f t="shared" si="1"/>
        <v>Not Good Condition</v>
      </c>
      <c r="P2851" s="16" t="str">
        <f t="shared" si="2"/>
        <v>OLD and not excellent</v>
      </c>
      <c r="Q2851" s="18"/>
      <c r="S2851" s="19"/>
      <c r="T2851" s="20"/>
    </row>
    <row r="2852" spans="1:20" ht="15.75" customHeight="1" x14ac:dyDescent="0.2">
      <c r="A2852" s="2">
        <v>7082</v>
      </c>
      <c r="B2852" s="2">
        <v>5</v>
      </c>
      <c r="C2852" s="2">
        <v>8</v>
      </c>
      <c r="D2852" s="2">
        <v>1916</v>
      </c>
      <c r="E2852" s="2">
        <v>1995</v>
      </c>
      <c r="F2852" s="2">
        <v>1928</v>
      </c>
      <c r="G2852" s="2">
        <v>2</v>
      </c>
      <c r="H2852" s="2">
        <v>5</v>
      </c>
      <c r="I2852" s="2">
        <v>0</v>
      </c>
      <c r="J2852" s="2">
        <v>0</v>
      </c>
      <c r="K2852" s="2">
        <v>160000</v>
      </c>
      <c r="L2852" s="2" t="s">
        <v>13</v>
      </c>
      <c r="M2852" s="2" t="s">
        <v>34</v>
      </c>
      <c r="N2852" s="16">
        <f t="shared" si="0"/>
        <v>1916</v>
      </c>
      <c r="O2852" s="16" t="str">
        <f t="shared" si="1"/>
        <v>Not Good Condition</v>
      </c>
      <c r="P2852" s="16" t="str">
        <f t="shared" si="2"/>
        <v>OLD and not excellent</v>
      </c>
      <c r="Q2852" s="18"/>
      <c r="S2852" s="19"/>
      <c r="T2852" s="20"/>
    </row>
    <row r="2853" spans="1:20" ht="15.75" customHeight="1" x14ac:dyDescent="0.2">
      <c r="A2853" s="2">
        <v>8400</v>
      </c>
      <c r="B2853" s="2">
        <v>6</v>
      </c>
      <c r="C2853" s="2">
        <v>5</v>
      </c>
      <c r="D2853" s="2">
        <v>1940</v>
      </c>
      <c r="E2853" s="2">
        <v>2000</v>
      </c>
      <c r="F2853" s="2">
        <v>1595</v>
      </c>
      <c r="G2853" s="2">
        <v>1</v>
      </c>
      <c r="H2853" s="2">
        <v>2</v>
      </c>
      <c r="I2853" s="2">
        <v>2</v>
      </c>
      <c r="J2853" s="2">
        <v>1</v>
      </c>
      <c r="K2853" s="2">
        <v>140000</v>
      </c>
      <c r="L2853" s="2" t="s">
        <v>13</v>
      </c>
      <c r="M2853" s="2" t="s">
        <v>34</v>
      </c>
      <c r="N2853" s="16">
        <f t="shared" si="0"/>
        <v>1940</v>
      </c>
      <c r="O2853" s="16" t="str">
        <f t="shared" si="1"/>
        <v>Not Good Condition</v>
      </c>
      <c r="P2853" s="16" t="str">
        <f t="shared" si="2"/>
        <v>OLD and not excellent</v>
      </c>
      <c r="Q2853" s="18"/>
      <c r="S2853" s="19"/>
      <c r="T2853" s="20"/>
    </row>
    <row r="2854" spans="1:20" ht="15.75" customHeight="1" x14ac:dyDescent="0.2">
      <c r="A2854" s="2">
        <v>10890</v>
      </c>
      <c r="B2854" s="2">
        <v>5</v>
      </c>
      <c r="C2854" s="2">
        <v>5</v>
      </c>
      <c r="D2854" s="2">
        <v>1938</v>
      </c>
      <c r="E2854" s="2">
        <v>1950</v>
      </c>
      <c r="F2854" s="2">
        <v>1551</v>
      </c>
      <c r="G2854" s="2">
        <v>2</v>
      </c>
      <c r="H2854" s="2">
        <v>3</v>
      </c>
      <c r="I2854" s="2">
        <v>0</v>
      </c>
      <c r="J2854" s="2">
        <v>1</v>
      </c>
      <c r="K2854" s="2">
        <v>137000</v>
      </c>
      <c r="L2854" s="2" t="s">
        <v>13</v>
      </c>
      <c r="M2854" s="2" t="s">
        <v>34</v>
      </c>
      <c r="N2854" s="16">
        <f t="shared" si="0"/>
        <v>1938</v>
      </c>
      <c r="O2854" s="16" t="str">
        <f t="shared" si="1"/>
        <v>Not Good Condition</v>
      </c>
      <c r="P2854" s="16" t="str">
        <f t="shared" si="2"/>
        <v>OLD and not excellent</v>
      </c>
      <c r="Q2854" s="18"/>
      <c r="S2854" s="19"/>
      <c r="T2854" s="20"/>
    </row>
    <row r="2855" spans="1:20" ht="15.75" customHeight="1" x14ac:dyDescent="0.2">
      <c r="A2855" s="2">
        <v>6430</v>
      </c>
      <c r="B2855" s="2">
        <v>6</v>
      </c>
      <c r="C2855" s="2">
        <v>6</v>
      </c>
      <c r="D2855" s="2">
        <v>1945</v>
      </c>
      <c r="E2855" s="2">
        <v>1950</v>
      </c>
      <c r="F2855" s="2">
        <v>1340</v>
      </c>
      <c r="G2855" s="2">
        <v>1</v>
      </c>
      <c r="H2855" s="2">
        <v>3</v>
      </c>
      <c r="I2855" s="2">
        <v>0</v>
      </c>
      <c r="J2855" s="2">
        <v>1</v>
      </c>
      <c r="K2855" s="2">
        <v>128000</v>
      </c>
      <c r="L2855" s="2" t="s">
        <v>13</v>
      </c>
      <c r="M2855" s="2" t="s">
        <v>34</v>
      </c>
      <c r="N2855" s="16">
        <f t="shared" si="0"/>
        <v>1945</v>
      </c>
      <c r="O2855" s="16" t="str">
        <f t="shared" si="1"/>
        <v>Not Good Condition</v>
      </c>
      <c r="P2855" s="16" t="str">
        <f t="shared" si="2"/>
        <v>OLD and not excellent</v>
      </c>
      <c r="Q2855" s="18"/>
      <c r="S2855" s="19"/>
      <c r="T2855" s="20"/>
    </row>
    <row r="2856" spans="1:20" ht="15.75" customHeight="1" x14ac:dyDescent="0.2">
      <c r="A2856" s="2">
        <v>7000</v>
      </c>
      <c r="B2856" s="2">
        <v>7</v>
      </c>
      <c r="C2856" s="2">
        <v>8</v>
      </c>
      <c r="D2856" s="2">
        <v>1926</v>
      </c>
      <c r="E2856" s="2">
        <v>1997</v>
      </c>
      <c r="F2856" s="2">
        <v>1479</v>
      </c>
      <c r="G2856" s="2">
        <v>1</v>
      </c>
      <c r="H2856" s="2">
        <v>3</v>
      </c>
      <c r="I2856" s="2">
        <v>2</v>
      </c>
      <c r="J2856" s="2">
        <v>1</v>
      </c>
      <c r="K2856" s="2">
        <v>160000</v>
      </c>
      <c r="L2856" s="2" t="s">
        <v>13</v>
      </c>
      <c r="M2856" s="2" t="s">
        <v>34</v>
      </c>
      <c r="N2856" s="16">
        <f t="shared" si="0"/>
        <v>1926</v>
      </c>
      <c r="O2856" s="16" t="str">
        <f t="shared" si="1"/>
        <v>Not Good Condition</v>
      </c>
      <c r="P2856" s="16" t="str">
        <f t="shared" si="2"/>
        <v>OLD and not excellent</v>
      </c>
      <c r="Q2856" s="18"/>
      <c r="S2856" s="19"/>
      <c r="T2856" s="20"/>
    </row>
    <row r="2857" spans="1:20" ht="15.75" customHeight="1" x14ac:dyDescent="0.2">
      <c r="A2857" s="2">
        <v>13132</v>
      </c>
      <c r="B2857" s="2">
        <v>5</v>
      </c>
      <c r="C2857" s="2">
        <v>5</v>
      </c>
      <c r="D2857" s="2">
        <v>1914</v>
      </c>
      <c r="E2857" s="2">
        <v>1950</v>
      </c>
      <c r="F2857" s="2">
        <v>1784</v>
      </c>
      <c r="G2857" s="2">
        <v>1</v>
      </c>
      <c r="H2857" s="2">
        <v>4</v>
      </c>
      <c r="I2857" s="2">
        <v>0</v>
      </c>
      <c r="J2857" s="2">
        <v>1</v>
      </c>
      <c r="K2857" s="2">
        <v>138887</v>
      </c>
      <c r="L2857" s="2" t="s">
        <v>13</v>
      </c>
      <c r="M2857" s="2" t="s">
        <v>37</v>
      </c>
      <c r="N2857" s="16">
        <f t="shared" si="0"/>
        <v>1914</v>
      </c>
      <c r="O2857" s="16" t="str">
        <f t="shared" si="1"/>
        <v>Not Good Condition</v>
      </c>
      <c r="P2857" s="16" t="str">
        <f t="shared" si="2"/>
        <v>OLD and not excellent</v>
      </c>
      <c r="Q2857" s="18"/>
      <c r="S2857" s="19"/>
      <c r="T2857" s="20"/>
    </row>
    <row r="2858" spans="1:20" ht="15.75" customHeight="1" x14ac:dyDescent="0.2">
      <c r="A2858" s="2">
        <v>4899</v>
      </c>
      <c r="B2858" s="2">
        <v>6</v>
      </c>
      <c r="C2858" s="2">
        <v>8</v>
      </c>
      <c r="D2858" s="2">
        <v>1920</v>
      </c>
      <c r="E2858" s="2">
        <v>1950</v>
      </c>
      <c r="F2858" s="2">
        <v>1510</v>
      </c>
      <c r="G2858" s="2">
        <v>1</v>
      </c>
      <c r="H2858" s="2">
        <v>3</v>
      </c>
      <c r="I2858" s="2">
        <v>0</v>
      </c>
      <c r="J2858" s="2">
        <v>1</v>
      </c>
      <c r="K2858" s="2">
        <v>149000</v>
      </c>
      <c r="L2858" s="2" t="s">
        <v>13</v>
      </c>
      <c r="M2858" s="2" t="s">
        <v>34</v>
      </c>
      <c r="N2858" s="16">
        <f t="shared" si="0"/>
        <v>1920</v>
      </c>
      <c r="O2858" s="16" t="str">
        <f t="shared" si="1"/>
        <v>Not Good Condition</v>
      </c>
      <c r="P2858" s="16" t="str">
        <f t="shared" si="2"/>
        <v>OLD and not excellent</v>
      </c>
      <c r="Q2858" s="18"/>
      <c r="S2858" s="19"/>
      <c r="T2858" s="20"/>
    </row>
    <row r="2859" spans="1:20" ht="15.75" customHeight="1" x14ac:dyDescent="0.2">
      <c r="A2859" s="2">
        <v>6000</v>
      </c>
      <c r="B2859" s="2">
        <v>5</v>
      </c>
      <c r="C2859" s="2">
        <v>5</v>
      </c>
      <c r="D2859" s="2">
        <v>1926</v>
      </c>
      <c r="E2859" s="2">
        <v>1950</v>
      </c>
      <c r="F2859" s="2">
        <v>1522</v>
      </c>
      <c r="G2859" s="2">
        <v>2</v>
      </c>
      <c r="H2859" s="2">
        <v>4</v>
      </c>
      <c r="I2859" s="2">
        <v>0</v>
      </c>
      <c r="J2859" s="2">
        <v>0</v>
      </c>
      <c r="K2859" s="2">
        <v>102000</v>
      </c>
      <c r="L2859" s="2" t="s">
        <v>26</v>
      </c>
      <c r="M2859" s="2" t="s">
        <v>34</v>
      </c>
      <c r="N2859" s="16">
        <f t="shared" si="0"/>
        <v>1926</v>
      </c>
      <c r="O2859" s="16" t="str">
        <f t="shared" si="1"/>
        <v>Not Good Condition</v>
      </c>
      <c r="P2859" s="16" t="str">
        <f t="shared" si="2"/>
        <v>OLD and not excellent</v>
      </c>
      <c r="Q2859" s="18"/>
      <c r="S2859" s="19"/>
      <c r="T2859" s="20"/>
    </row>
    <row r="2860" spans="1:20" ht="15.75" customHeight="1" x14ac:dyDescent="0.2">
      <c r="A2860" s="2">
        <v>9399</v>
      </c>
      <c r="B2860" s="2">
        <v>7</v>
      </c>
      <c r="C2860" s="2">
        <v>8</v>
      </c>
      <c r="D2860" s="2">
        <v>1919</v>
      </c>
      <c r="E2860" s="2">
        <v>1950</v>
      </c>
      <c r="F2860" s="2">
        <v>1636</v>
      </c>
      <c r="G2860" s="2">
        <v>1</v>
      </c>
      <c r="H2860" s="2">
        <v>4</v>
      </c>
      <c r="I2860" s="2">
        <v>1</v>
      </c>
      <c r="J2860" s="2">
        <v>1</v>
      </c>
      <c r="K2860" s="2">
        <v>167000</v>
      </c>
      <c r="L2860" s="2" t="s">
        <v>13</v>
      </c>
      <c r="M2860" s="2" t="s">
        <v>37</v>
      </c>
      <c r="N2860" s="16">
        <f t="shared" si="0"/>
        <v>1919</v>
      </c>
      <c r="O2860" s="16" t="str">
        <f t="shared" si="1"/>
        <v>Not Good Condition</v>
      </c>
      <c r="P2860" s="16" t="str">
        <f t="shared" si="2"/>
        <v>OLD and not excellent</v>
      </c>
      <c r="Q2860" s="18"/>
      <c r="S2860" s="19"/>
      <c r="T2860" s="20"/>
    </row>
    <row r="2861" spans="1:20" ht="15.75" customHeight="1" x14ac:dyDescent="0.2">
      <c r="A2861" s="2">
        <v>7588</v>
      </c>
      <c r="B2861" s="2">
        <v>7</v>
      </c>
      <c r="C2861" s="2">
        <v>6</v>
      </c>
      <c r="D2861" s="2">
        <v>1920</v>
      </c>
      <c r="E2861" s="2">
        <v>1950</v>
      </c>
      <c r="F2861" s="2">
        <v>1802</v>
      </c>
      <c r="G2861" s="2">
        <v>1</v>
      </c>
      <c r="H2861" s="2">
        <v>4</v>
      </c>
      <c r="I2861" s="2">
        <v>1</v>
      </c>
      <c r="J2861" s="2">
        <v>1</v>
      </c>
      <c r="K2861" s="2">
        <v>200100</v>
      </c>
      <c r="L2861" s="2" t="s">
        <v>13</v>
      </c>
      <c r="M2861" s="2" t="s">
        <v>37</v>
      </c>
      <c r="N2861" s="16">
        <f t="shared" si="0"/>
        <v>1920</v>
      </c>
      <c r="O2861" s="16" t="str">
        <f t="shared" si="1"/>
        <v>Not Good Condition</v>
      </c>
      <c r="P2861" s="16" t="str">
        <f t="shared" si="2"/>
        <v>OLD and not excellent</v>
      </c>
      <c r="Q2861" s="18"/>
      <c r="S2861" s="19"/>
      <c r="T2861" s="20"/>
    </row>
    <row r="2862" spans="1:20" ht="15.75" customHeight="1" x14ac:dyDescent="0.2">
      <c r="A2862" s="2">
        <v>10164</v>
      </c>
      <c r="B2862" s="2">
        <v>5</v>
      </c>
      <c r="C2862" s="2">
        <v>5</v>
      </c>
      <c r="D2862" s="2">
        <v>1939</v>
      </c>
      <c r="E2862" s="2">
        <v>1950</v>
      </c>
      <c r="F2862" s="2">
        <v>1465</v>
      </c>
      <c r="G2862" s="2">
        <v>2</v>
      </c>
      <c r="H2862" s="2">
        <v>3</v>
      </c>
      <c r="I2862" s="2">
        <v>2</v>
      </c>
      <c r="J2862" s="2">
        <v>1</v>
      </c>
      <c r="K2862" s="2">
        <v>131000</v>
      </c>
      <c r="L2862" s="2" t="s">
        <v>13</v>
      </c>
      <c r="M2862" s="2" t="s">
        <v>34</v>
      </c>
      <c r="N2862" s="16">
        <f t="shared" si="0"/>
        <v>1939</v>
      </c>
      <c r="O2862" s="16" t="str">
        <f t="shared" si="1"/>
        <v>Not Good Condition</v>
      </c>
      <c r="P2862" s="16" t="str">
        <f t="shared" si="2"/>
        <v>OLD and not excellent</v>
      </c>
      <c r="Q2862" s="18"/>
      <c r="S2862" s="19"/>
      <c r="T2862" s="20"/>
    </row>
    <row r="2863" spans="1:20" ht="15.75" customHeight="1" x14ac:dyDescent="0.2">
      <c r="A2863" s="2">
        <v>6191</v>
      </c>
      <c r="B2863" s="2">
        <v>5</v>
      </c>
      <c r="C2863" s="2">
        <v>4</v>
      </c>
      <c r="D2863" s="2">
        <v>1941</v>
      </c>
      <c r="E2863" s="2">
        <v>1950</v>
      </c>
      <c r="F2863" s="2">
        <v>1288</v>
      </c>
      <c r="G2863" s="2">
        <v>1</v>
      </c>
      <c r="H2863" s="2">
        <v>4</v>
      </c>
      <c r="I2863" s="2">
        <v>0</v>
      </c>
      <c r="J2863" s="2">
        <v>1</v>
      </c>
      <c r="K2863" s="2">
        <v>112000</v>
      </c>
      <c r="L2863" s="2" t="s">
        <v>13</v>
      </c>
      <c r="M2863" s="2" t="s">
        <v>34</v>
      </c>
      <c r="N2863" s="16">
        <f t="shared" si="0"/>
        <v>1941</v>
      </c>
      <c r="O2863" s="16" t="str">
        <f t="shared" si="1"/>
        <v>Not Good Condition</v>
      </c>
      <c r="P2863" s="16" t="str">
        <f t="shared" si="2"/>
        <v>OLD and not excellent</v>
      </c>
      <c r="Q2863" s="18"/>
      <c r="S2863" s="19"/>
      <c r="T2863" s="20"/>
    </row>
    <row r="2864" spans="1:20" ht="15.75" customHeight="1" x14ac:dyDescent="0.2">
      <c r="A2864" s="2">
        <v>9550</v>
      </c>
      <c r="B2864" s="2">
        <v>7</v>
      </c>
      <c r="C2864" s="2">
        <v>5</v>
      </c>
      <c r="D2864" s="2">
        <v>1915</v>
      </c>
      <c r="E2864" s="2">
        <v>1970</v>
      </c>
      <c r="F2864" s="2">
        <v>1717</v>
      </c>
      <c r="G2864" s="2">
        <v>1</v>
      </c>
      <c r="H2864" s="2">
        <v>3</v>
      </c>
      <c r="I2864" s="2">
        <v>1</v>
      </c>
      <c r="J2864" s="2">
        <v>3</v>
      </c>
      <c r="K2864" s="2">
        <v>140000</v>
      </c>
      <c r="L2864" s="2" t="s">
        <v>13</v>
      </c>
      <c r="M2864" s="2" t="s">
        <v>37</v>
      </c>
      <c r="N2864" s="16">
        <f t="shared" si="0"/>
        <v>1915</v>
      </c>
      <c r="O2864" s="16" t="str">
        <f t="shared" si="1"/>
        <v>Not Good Condition</v>
      </c>
      <c r="P2864" s="16" t="str">
        <f t="shared" si="2"/>
        <v>OLD and not excellent</v>
      </c>
      <c r="Q2864" s="18"/>
      <c r="S2864" s="19"/>
      <c r="T2864" s="20"/>
    </row>
    <row r="2865" spans="1:20" ht="15.75" customHeight="1" x14ac:dyDescent="0.2">
      <c r="A2865" s="2">
        <v>21780</v>
      </c>
      <c r="B2865" s="2">
        <v>6</v>
      </c>
      <c r="C2865" s="2">
        <v>5</v>
      </c>
      <c r="D2865" s="2">
        <v>1920</v>
      </c>
      <c r="E2865" s="2">
        <v>1950</v>
      </c>
      <c r="F2865" s="2">
        <v>1550</v>
      </c>
      <c r="G2865" s="2">
        <v>1</v>
      </c>
      <c r="H2865" s="2">
        <v>3</v>
      </c>
      <c r="I2865" s="2">
        <v>1</v>
      </c>
      <c r="J2865" s="2">
        <v>1</v>
      </c>
      <c r="K2865" s="2">
        <v>195000</v>
      </c>
      <c r="L2865" s="2" t="s">
        <v>13</v>
      </c>
      <c r="M2865" s="2" t="s">
        <v>37</v>
      </c>
      <c r="N2865" s="16">
        <f t="shared" si="0"/>
        <v>1920</v>
      </c>
      <c r="O2865" s="16" t="str">
        <f t="shared" si="1"/>
        <v>Not Good Condition</v>
      </c>
      <c r="P2865" s="16" t="str">
        <f t="shared" si="2"/>
        <v>OLD and not excellent</v>
      </c>
      <c r="Q2865" s="18"/>
      <c r="S2865" s="19"/>
      <c r="T2865" s="20"/>
    </row>
    <row r="2866" spans="1:20" ht="15.75" customHeight="1" x14ac:dyDescent="0.2">
      <c r="A2866" s="2">
        <v>11435</v>
      </c>
      <c r="B2866" s="2">
        <v>8</v>
      </c>
      <c r="C2866" s="2">
        <v>7</v>
      </c>
      <c r="D2866" s="2">
        <v>1929</v>
      </c>
      <c r="E2866" s="2">
        <v>1950</v>
      </c>
      <c r="F2866" s="2">
        <v>1517</v>
      </c>
      <c r="G2866" s="2">
        <v>1</v>
      </c>
      <c r="H2866" s="2">
        <v>3</v>
      </c>
      <c r="I2866" s="2">
        <v>2</v>
      </c>
      <c r="J2866" s="2">
        <v>2</v>
      </c>
      <c r="K2866" s="2">
        <v>230000</v>
      </c>
      <c r="L2866" s="2" t="s">
        <v>13</v>
      </c>
      <c r="M2866" s="2" t="s">
        <v>37</v>
      </c>
      <c r="N2866" s="16">
        <f t="shared" si="0"/>
        <v>1929</v>
      </c>
      <c r="O2866" s="16" t="str">
        <f t="shared" si="1"/>
        <v>Not Good Condition</v>
      </c>
      <c r="P2866" s="16" t="str">
        <f t="shared" si="2"/>
        <v>OLD and not excellent</v>
      </c>
      <c r="Q2866" s="18"/>
      <c r="S2866" s="19"/>
      <c r="T2866" s="20"/>
    </row>
    <row r="2867" spans="1:20" ht="15.75" customHeight="1" x14ac:dyDescent="0.2">
      <c r="A2867" s="2">
        <v>12400</v>
      </c>
      <c r="B2867" s="2">
        <v>5</v>
      </c>
      <c r="C2867" s="2">
        <v>6</v>
      </c>
      <c r="D2867" s="2">
        <v>1940</v>
      </c>
      <c r="E2867" s="2">
        <v>1950</v>
      </c>
      <c r="F2867" s="2">
        <v>1717</v>
      </c>
      <c r="G2867" s="2">
        <v>1</v>
      </c>
      <c r="H2867" s="2">
        <v>2</v>
      </c>
      <c r="I2867" s="2">
        <v>1</v>
      </c>
      <c r="J2867" s="2">
        <v>1</v>
      </c>
      <c r="K2867" s="2">
        <v>194000</v>
      </c>
      <c r="L2867" s="2" t="s">
        <v>13</v>
      </c>
      <c r="M2867" s="2" t="s">
        <v>37</v>
      </c>
      <c r="N2867" s="16">
        <f t="shared" si="0"/>
        <v>1940</v>
      </c>
      <c r="O2867" s="16" t="str">
        <f t="shared" si="1"/>
        <v>Not Good Condition</v>
      </c>
      <c r="P2867" s="16" t="str">
        <f t="shared" si="2"/>
        <v>OLD and not excellent</v>
      </c>
      <c r="Q2867" s="18"/>
      <c r="S2867" s="19"/>
      <c r="T2867" s="20"/>
    </row>
    <row r="2868" spans="1:20" ht="15.75" customHeight="1" x14ac:dyDescent="0.2">
      <c r="A2868" s="2">
        <v>11600</v>
      </c>
      <c r="B2868" s="2">
        <v>4</v>
      </c>
      <c r="C2868" s="2">
        <v>5</v>
      </c>
      <c r="D2868" s="2">
        <v>1922</v>
      </c>
      <c r="E2868" s="2">
        <v>1950</v>
      </c>
      <c r="F2868" s="2">
        <v>1180</v>
      </c>
      <c r="G2868" s="2">
        <v>1</v>
      </c>
      <c r="H2868" s="2">
        <v>2</v>
      </c>
      <c r="I2868" s="2">
        <v>1</v>
      </c>
      <c r="J2868" s="2">
        <v>1</v>
      </c>
      <c r="K2868" s="2">
        <v>137500</v>
      </c>
      <c r="L2868" s="2" t="s">
        <v>13</v>
      </c>
      <c r="M2868" s="2" t="s">
        <v>37</v>
      </c>
      <c r="N2868" s="16">
        <f t="shared" si="0"/>
        <v>1922</v>
      </c>
      <c r="O2868" s="16" t="str">
        <f t="shared" si="1"/>
        <v>Not Good Condition</v>
      </c>
      <c r="P2868" s="16" t="str">
        <f t="shared" si="2"/>
        <v>OLD and not excellent</v>
      </c>
      <c r="Q2868" s="18"/>
      <c r="S2868" s="19"/>
      <c r="T2868" s="20"/>
    </row>
    <row r="2869" spans="1:20" ht="15.75" customHeight="1" x14ac:dyDescent="0.2">
      <c r="A2869" s="2">
        <v>11500</v>
      </c>
      <c r="B2869" s="2">
        <v>7</v>
      </c>
      <c r="C2869" s="2">
        <v>7</v>
      </c>
      <c r="D2869" s="2">
        <v>1936</v>
      </c>
      <c r="E2869" s="2">
        <v>1987</v>
      </c>
      <c r="F2869" s="2">
        <v>2057</v>
      </c>
      <c r="G2869" s="2">
        <v>1</v>
      </c>
      <c r="H2869" s="2">
        <v>3</v>
      </c>
      <c r="I2869" s="2">
        <v>1</v>
      </c>
      <c r="J2869" s="2">
        <v>1</v>
      </c>
      <c r="K2869" s="2">
        <v>250000</v>
      </c>
      <c r="L2869" s="2" t="s">
        <v>13</v>
      </c>
      <c r="M2869" s="2" t="s">
        <v>37</v>
      </c>
      <c r="N2869" s="16">
        <f t="shared" si="0"/>
        <v>1936</v>
      </c>
      <c r="O2869" s="16" t="str">
        <f t="shared" si="1"/>
        <v>Not Good Condition</v>
      </c>
      <c r="P2869" s="16" t="str">
        <f t="shared" si="2"/>
        <v>OLD and not excellent</v>
      </c>
      <c r="Q2869" s="18"/>
      <c r="S2869" s="19"/>
      <c r="T2869" s="20"/>
    </row>
    <row r="2870" spans="1:20" ht="15.75" customHeight="1" x14ac:dyDescent="0.2">
      <c r="A2870" s="2">
        <v>8170</v>
      </c>
      <c r="B2870" s="2">
        <v>7</v>
      </c>
      <c r="C2870" s="2">
        <v>7</v>
      </c>
      <c r="D2870" s="2">
        <v>1929</v>
      </c>
      <c r="E2870" s="2">
        <v>1950</v>
      </c>
      <c r="F2870" s="2">
        <v>1671</v>
      </c>
      <c r="G2870" s="2">
        <v>2</v>
      </c>
      <c r="H2870" s="2">
        <v>4</v>
      </c>
      <c r="I2870" s="2">
        <v>1</v>
      </c>
      <c r="J2870" s="2">
        <v>2</v>
      </c>
      <c r="K2870" s="2">
        <v>218000</v>
      </c>
      <c r="L2870" s="2" t="s">
        <v>17</v>
      </c>
      <c r="M2870" s="2" t="s">
        <v>37</v>
      </c>
      <c r="N2870" s="16">
        <f t="shared" si="0"/>
        <v>1929</v>
      </c>
      <c r="O2870" s="16" t="str">
        <f t="shared" si="1"/>
        <v>Good Condition</v>
      </c>
      <c r="P2870" s="16" t="str">
        <f t="shared" si="2"/>
        <v>OLD and not excellent</v>
      </c>
      <c r="Q2870" s="18"/>
      <c r="S2870" s="19"/>
      <c r="T2870" s="20"/>
    </row>
    <row r="2871" spans="1:20" ht="15.75" customHeight="1" x14ac:dyDescent="0.2">
      <c r="A2871" s="2">
        <v>16560</v>
      </c>
      <c r="B2871" s="2">
        <v>6</v>
      </c>
      <c r="C2871" s="2">
        <v>8</v>
      </c>
      <c r="D2871" s="2">
        <v>1932</v>
      </c>
      <c r="E2871" s="2">
        <v>1950</v>
      </c>
      <c r="F2871" s="2">
        <v>2345</v>
      </c>
      <c r="G2871" s="2">
        <v>2</v>
      </c>
      <c r="H2871" s="2">
        <v>4</v>
      </c>
      <c r="I2871" s="2">
        <v>1</v>
      </c>
      <c r="J2871" s="2">
        <v>2</v>
      </c>
      <c r="K2871" s="2">
        <v>239000</v>
      </c>
      <c r="L2871" s="2" t="s">
        <v>13</v>
      </c>
      <c r="M2871" s="2" t="s">
        <v>37</v>
      </c>
      <c r="N2871" s="16">
        <f t="shared" si="0"/>
        <v>1932</v>
      </c>
      <c r="O2871" s="16" t="str">
        <f t="shared" si="1"/>
        <v>Not Good Condition</v>
      </c>
      <c r="P2871" s="16" t="str">
        <f t="shared" si="2"/>
        <v>OLD and not excellent</v>
      </c>
      <c r="Q2871" s="18"/>
      <c r="S2871" s="19"/>
      <c r="T2871" s="20"/>
    </row>
    <row r="2872" spans="1:20" ht="15.75" customHeight="1" x14ac:dyDescent="0.2">
      <c r="A2872" s="2">
        <v>12320</v>
      </c>
      <c r="B2872" s="2">
        <v>7</v>
      </c>
      <c r="C2872" s="2">
        <v>7</v>
      </c>
      <c r="D2872" s="2">
        <v>1932</v>
      </c>
      <c r="E2872" s="2">
        <v>1990</v>
      </c>
      <c r="F2872" s="2">
        <v>1609</v>
      </c>
      <c r="G2872" s="2">
        <v>1</v>
      </c>
      <c r="H2872" s="2">
        <v>3</v>
      </c>
      <c r="I2872" s="2">
        <v>2</v>
      </c>
      <c r="J2872" s="2">
        <v>3</v>
      </c>
      <c r="K2872" s="2">
        <v>199500</v>
      </c>
      <c r="L2872" s="2" t="s">
        <v>13</v>
      </c>
      <c r="M2872" s="2" t="s">
        <v>37</v>
      </c>
      <c r="N2872" s="16">
        <f t="shared" si="0"/>
        <v>1932</v>
      </c>
      <c r="O2872" s="16" t="str">
        <f t="shared" si="1"/>
        <v>Not Good Condition</v>
      </c>
      <c r="P2872" s="16" t="str">
        <f t="shared" si="2"/>
        <v>OLD and not excellent</v>
      </c>
      <c r="Q2872" s="18"/>
      <c r="S2872" s="19"/>
      <c r="T2872" s="20"/>
    </row>
    <row r="2873" spans="1:20" ht="15.75" customHeight="1" x14ac:dyDescent="0.2">
      <c r="A2873" s="2">
        <v>14210</v>
      </c>
      <c r="B2873" s="2">
        <v>6</v>
      </c>
      <c r="C2873" s="2">
        <v>7</v>
      </c>
      <c r="D2873" s="2">
        <v>1930</v>
      </c>
      <c r="E2873" s="2">
        <v>1959</v>
      </c>
      <c r="F2873" s="2">
        <v>1801</v>
      </c>
      <c r="G2873" s="2">
        <v>1</v>
      </c>
      <c r="H2873" s="2">
        <v>3</v>
      </c>
      <c r="I2873" s="2">
        <v>1</v>
      </c>
      <c r="J2873" s="2">
        <v>2</v>
      </c>
      <c r="K2873" s="2">
        <v>210000</v>
      </c>
      <c r="L2873" s="2" t="s">
        <v>13</v>
      </c>
      <c r="M2873" s="2" t="s">
        <v>37</v>
      </c>
      <c r="N2873" s="16">
        <f t="shared" si="0"/>
        <v>1930</v>
      </c>
      <c r="O2873" s="16" t="str">
        <f t="shared" si="1"/>
        <v>Not Good Condition</v>
      </c>
      <c r="P2873" s="16" t="str">
        <f t="shared" si="2"/>
        <v>OLD and not excellent</v>
      </c>
      <c r="Q2873" s="18"/>
      <c r="S2873" s="19"/>
      <c r="T2873" s="20"/>
    </row>
    <row r="2874" spans="1:20" ht="15.75" customHeight="1" x14ac:dyDescent="0.2">
      <c r="A2874" s="2">
        <v>14115</v>
      </c>
      <c r="B2874" s="2">
        <v>6</v>
      </c>
      <c r="C2874" s="2">
        <v>7</v>
      </c>
      <c r="D2874" s="2">
        <v>1956</v>
      </c>
      <c r="E2874" s="2">
        <v>2004</v>
      </c>
      <c r="F2874" s="2">
        <v>1811</v>
      </c>
      <c r="G2874" s="2">
        <v>1</v>
      </c>
      <c r="H2874" s="2">
        <v>2</v>
      </c>
      <c r="I2874" s="2">
        <v>1</v>
      </c>
      <c r="J2874" s="2">
        <v>2</v>
      </c>
      <c r="K2874" s="2">
        <v>230000</v>
      </c>
      <c r="L2874" s="2" t="s">
        <v>13</v>
      </c>
      <c r="M2874" s="2" t="s">
        <v>37</v>
      </c>
      <c r="N2874" s="16">
        <f t="shared" si="0"/>
        <v>1956</v>
      </c>
      <c r="O2874" s="16" t="str">
        <f t="shared" si="1"/>
        <v>Not Good Condition</v>
      </c>
      <c r="P2874" s="16" t="str">
        <f t="shared" si="2"/>
        <v>OLD and not excellent</v>
      </c>
      <c r="Q2874" s="18"/>
      <c r="S2874" s="19"/>
      <c r="T2874" s="20"/>
    </row>
    <row r="2875" spans="1:20" ht="15.75" customHeight="1" x14ac:dyDescent="0.2">
      <c r="A2875" s="2">
        <v>12984</v>
      </c>
      <c r="B2875" s="2">
        <v>5</v>
      </c>
      <c r="C2875" s="2">
        <v>6</v>
      </c>
      <c r="D2875" s="2">
        <v>1977</v>
      </c>
      <c r="E2875" s="2">
        <v>1977</v>
      </c>
      <c r="F2875" s="2">
        <v>1647</v>
      </c>
      <c r="G2875" s="2">
        <v>2</v>
      </c>
      <c r="H2875" s="2">
        <v>3</v>
      </c>
      <c r="I2875" s="2">
        <v>1</v>
      </c>
      <c r="J2875" s="2">
        <v>2</v>
      </c>
      <c r="K2875" s="2">
        <v>217500</v>
      </c>
      <c r="L2875" s="2" t="s">
        <v>13</v>
      </c>
      <c r="M2875" s="2" t="s">
        <v>37</v>
      </c>
      <c r="N2875" s="16">
        <f t="shared" si="0"/>
        <v>1977</v>
      </c>
      <c r="O2875" s="16" t="str">
        <f t="shared" si="1"/>
        <v>Not Good Condition</v>
      </c>
      <c r="P2875" s="16" t="str">
        <f t="shared" si="2"/>
        <v>NEW but not excellent</v>
      </c>
      <c r="Q2875" s="18"/>
      <c r="S2875" s="19"/>
      <c r="T2875" s="20"/>
    </row>
    <row r="2876" spans="1:20" ht="15.75" customHeight="1" x14ac:dyDescent="0.2">
      <c r="A2876" s="2">
        <v>15600</v>
      </c>
      <c r="B2876" s="2">
        <v>5</v>
      </c>
      <c r="C2876" s="2">
        <v>7</v>
      </c>
      <c r="D2876" s="2">
        <v>1950</v>
      </c>
      <c r="E2876" s="2">
        <v>1963</v>
      </c>
      <c r="F2876" s="2">
        <v>2315</v>
      </c>
      <c r="G2876" s="2">
        <v>2</v>
      </c>
      <c r="H2876" s="2">
        <v>4</v>
      </c>
      <c r="I2876" s="2">
        <v>3</v>
      </c>
      <c r="J2876" s="2">
        <v>1</v>
      </c>
      <c r="K2876" s="2">
        <v>257000</v>
      </c>
      <c r="L2876" s="2" t="s">
        <v>17</v>
      </c>
      <c r="M2876" s="2" t="s">
        <v>37</v>
      </c>
      <c r="N2876" s="16">
        <f t="shared" si="0"/>
        <v>1950</v>
      </c>
      <c r="O2876" s="16" t="str">
        <f t="shared" si="1"/>
        <v>Good Condition</v>
      </c>
      <c r="P2876" s="16" t="str">
        <f t="shared" si="2"/>
        <v>OLD and not excellent</v>
      </c>
      <c r="Q2876" s="18"/>
      <c r="S2876" s="19"/>
      <c r="T2876" s="20"/>
    </row>
    <row r="2877" spans="1:20" ht="15.75" customHeight="1" x14ac:dyDescent="0.2">
      <c r="A2877" s="2">
        <v>15750</v>
      </c>
      <c r="B2877" s="2">
        <v>5</v>
      </c>
      <c r="C2877" s="2">
        <v>5</v>
      </c>
      <c r="D2877" s="2">
        <v>1953</v>
      </c>
      <c r="E2877" s="2">
        <v>1953</v>
      </c>
      <c r="F2877" s="2">
        <v>1336</v>
      </c>
      <c r="G2877" s="2">
        <v>1</v>
      </c>
      <c r="H2877" s="2">
        <v>2</v>
      </c>
      <c r="I2877" s="2">
        <v>2</v>
      </c>
      <c r="J2877" s="2">
        <v>1</v>
      </c>
      <c r="K2877" s="2">
        <v>157000</v>
      </c>
      <c r="L2877" s="2" t="s">
        <v>13</v>
      </c>
      <c r="M2877" s="2" t="s">
        <v>37</v>
      </c>
      <c r="N2877" s="16">
        <f t="shared" si="0"/>
        <v>1953</v>
      </c>
      <c r="O2877" s="16" t="str">
        <f t="shared" si="1"/>
        <v>Not Good Condition</v>
      </c>
      <c r="P2877" s="16" t="str">
        <f t="shared" si="2"/>
        <v>OLD and not excellent</v>
      </c>
      <c r="Q2877" s="18"/>
      <c r="S2877" s="19"/>
      <c r="T2877" s="20"/>
    </row>
    <row r="2878" spans="1:20" ht="15.75" customHeight="1" x14ac:dyDescent="0.2">
      <c r="A2878" s="2">
        <v>16381</v>
      </c>
      <c r="B2878" s="2">
        <v>6</v>
      </c>
      <c r="C2878" s="2">
        <v>5</v>
      </c>
      <c r="D2878" s="2">
        <v>1969</v>
      </c>
      <c r="E2878" s="2">
        <v>1969</v>
      </c>
      <c r="F2878" s="2">
        <v>1844</v>
      </c>
      <c r="G2878" s="2">
        <v>2</v>
      </c>
      <c r="H2878" s="2">
        <v>3</v>
      </c>
      <c r="I2878" s="2">
        <v>1</v>
      </c>
      <c r="J2878" s="2">
        <v>2</v>
      </c>
      <c r="K2878" s="2">
        <v>223000</v>
      </c>
      <c r="L2878" s="2" t="s">
        <v>17</v>
      </c>
      <c r="M2878" s="2" t="s">
        <v>37</v>
      </c>
      <c r="N2878" s="16">
        <f t="shared" si="0"/>
        <v>1969</v>
      </c>
      <c r="O2878" s="16" t="str">
        <f t="shared" si="1"/>
        <v>Good Condition</v>
      </c>
      <c r="P2878" s="16" t="str">
        <f t="shared" si="2"/>
        <v>NEW but not excellent</v>
      </c>
      <c r="Q2878" s="18"/>
      <c r="S2878" s="19"/>
      <c r="T2878" s="20"/>
    </row>
    <row r="2879" spans="1:20" ht="15.75" customHeight="1" x14ac:dyDescent="0.2">
      <c r="A2879" s="2">
        <v>7288</v>
      </c>
      <c r="B2879" s="2">
        <v>5</v>
      </c>
      <c r="C2879" s="2">
        <v>6</v>
      </c>
      <c r="D2879" s="2">
        <v>1942</v>
      </c>
      <c r="E2879" s="2">
        <v>1950</v>
      </c>
      <c r="F2879" s="2">
        <v>976</v>
      </c>
      <c r="G2879" s="2">
        <v>1</v>
      </c>
      <c r="H2879" s="2">
        <v>2</v>
      </c>
      <c r="I2879" s="2">
        <v>0</v>
      </c>
      <c r="J2879" s="2">
        <v>1</v>
      </c>
      <c r="K2879" s="2">
        <v>102000</v>
      </c>
      <c r="L2879" s="2" t="s">
        <v>13</v>
      </c>
      <c r="M2879" s="2" t="s">
        <v>32</v>
      </c>
      <c r="N2879" s="16">
        <f t="shared" si="0"/>
        <v>1942</v>
      </c>
      <c r="O2879" s="16" t="str">
        <f t="shared" si="1"/>
        <v>Not Good Condition</v>
      </c>
      <c r="P2879" s="16" t="str">
        <f t="shared" si="2"/>
        <v>OLD and not excellent</v>
      </c>
      <c r="Q2879" s="18"/>
      <c r="S2879" s="19"/>
      <c r="T2879" s="20"/>
    </row>
    <row r="2880" spans="1:20" ht="15.75" customHeight="1" x14ac:dyDescent="0.2">
      <c r="A2880" s="2">
        <v>7000</v>
      </c>
      <c r="B2880" s="2">
        <v>6</v>
      </c>
      <c r="C2880" s="2">
        <v>7</v>
      </c>
      <c r="D2880" s="2">
        <v>1926</v>
      </c>
      <c r="E2880" s="2">
        <v>1950</v>
      </c>
      <c r="F2880" s="2">
        <v>1285</v>
      </c>
      <c r="G2880" s="2">
        <v>1</v>
      </c>
      <c r="H2880" s="2">
        <v>3</v>
      </c>
      <c r="I2880" s="2">
        <v>0</v>
      </c>
      <c r="J2880" s="2">
        <v>2</v>
      </c>
      <c r="K2880" s="2">
        <v>145400</v>
      </c>
      <c r="L2880" s="2" t="s">
        <v>13</v>
      </c>
      <c r="M2880" s="2" t="s">
        <v>32</v>
      </c>
      <c r="N2880" s="16">
        <f t="shared" si="0"/>
        <v>1926</v>
      </c>
      <c r="O2880" s="16" t="str">
        <f t="shared" si="1"/>
        <v>Not Good Condition</v>
      </c>
      <c r="P2880" s="16" t="str">
        <f t="shared" si="2"/>
        <v>OLD and not excellent</v>
      </c>
      <c r="Q2880" s="18"/>
      <c r="S2880" s="19"/>
      <c r="T2880" s="20"/>
    </row>
    <row r="2881" spans="1:20" ht="15.75" customHeight="1" x14ac:dyDescent="0.2">
      <c r="A2881" s="2">
        <v>8534</v>
      </c>
      <c r="B2881" s="2">
        <v>4</v>
      </c>
      <c r="C2881" s="2">
        <v>4</v>
      </c>
      <c r="D2881" s="2">
        <v>1925</v>
      </c>
      <c r="E2881" s="2">
        <v>1950</v>
      </c>
      <c r="F2881" s="2">
        <v>672</v>
      </c>
      <c r="G2881" s="2">
        <v>1</v>
      </c>
      <c r="H2881" s="2">
        <v>2</v>
      </c>
      <c r="I2881" s="2">
        <v>0</v>
      </c>
      <c r="J2881" s="2">
        <v>0</v>
      </c>
      <c r="K2881" s="2">
        <v>72000</v>
      </c>
      <c r="L2881" s="2" t="s">
        <v>13</v>
      </c>
      <c r="M2881" s="2" t="s">
        <v>32</v>
      </c>
      <c r="N2881" s="16">
        <f t="shared" si="0"/>
        <v>1925</v>
      </c>
      <c r="O2881" s="16" t="str">
        <f t="shared" si="1"/>
        <v>Not Good Condition</v>
      </c>
      <c r="P2881" s="16" t="str">
        <f t="shared" si="2"/>
        <v>OLD and not excellent</v>
      </c>
      <c r="Q2881" s="18"/>
      <c r="S2881" s="19"/>
      <c r="T2881" s="20"/>
    </row>
    <row r="2882" spans="1:20" ht="15.75" customHeight="1" x14ac:dyDescent="0.2">
      <c r="A2882" s="2">
        <v>7030</v>
      </c>
      <c r="B2882" s="2">
        <v>4</v>
      </c>
      <c r="C2882" s="2">
        <v>6</v>
      </c>
      <c r="D2882" s="2">
        <v>1925</v>
      </c>
      <c r="E2882" s="2">
        <v>1950</v>
      </c>
      <c r="F2882" s="2">
        <v>641</v>
      </c>
      <c r="G2882" s="2">
        <v>1</v>
      </c>
      <c r="H2882" s="2">
        <v>2</v>
      </c>
      <c r="I2882" s="2">
        <v>0</v>
      </c>
      <c r="J2882" s="2">
        <v>1</v>
      </c>
      <c r="K2882" s="2">
        <v>85000</v>
      </c>
      <c r="L2882" s="2" t="s">
        <v>13</v>
      </c>
      <c r="M2882" s="2" t="s">
        <v>32</v>
      </c>
      <c r="N2882" s="16">
        <f t="shared" si="0"/>
        <v>1925</v>
      </c>
      <c r="O2882" s="16" t="str">
        <f t="shared" si="1"/>
        <v>Not Good Condition</v>
      </c>
      <c r="P2882" s="16" t="str">
        <f t="shared" si="2"/>
        <v>OLD and not excellent</v>
      </c>
      <c r="Q2882" s="18"/>
      <c r="S2882" s="19"/>
      <c r="T2882" s="20"/>
    </row>
    <row r="2883" spans="1:20" ht="15.75" customHeight="1" x14ac:dyDescent="0.2">
      <c r="A2883" s="2">
        <v>8765</v>
      </c>
      <c r="B2883" s="2">
        <v>4</v>
      </c>
      <c r="C2883" s="2">
        <v>6</v>
      </c>
      <c r="D2883" s="2">
        <v>1936</v>
      </c>
      <c r="E2883" s="2">
        <v>1950</v>
      </c>
      <c r="F2883" s="2">
        <v>951</v>
      </c>
      <c r="G2883" s="2">
        <v>1</v>
      </c>
      <c r="H2883" s="2">
        <v>2</v>
      </c>
      <c r="I2883" s="2">
        <v>0</v>
      </c>
      <c r="J2883" s="2">
        <v>1</v>
      </c>
      <c r="K2883" s="2">
        <v>106500</v>
      </c>
      <c r="L2883" s="2" t="s">
        <v>13</v>
      </c>
      <c r="M2883" s="2" t="s">
        <v>32</v>
      </c>
      <c r="N2883" s="16">
        <f t="shared" si="0"/>
        <v>1936</v>
      </c>
      <c r="O2883" s="16" t="str">
        <f t="shared" si="1"/>
        <v>Not Good Condition</v>
      </c>
      <c r="P2883" s="16" t="str">
        <f t="shared" si="2"/>
        <v>OLD and not excellent</v>
      </c>
      <c r="Q2883" s="18"/>
      <c r="S2883" s="19"/>
      <c r="T2883" s="20"/>
    </row>
    <row r="2884" spans="1:20" ht="15.75" customHeight="1" x14ac:dyDescent="0.2">
      <c r="A2884" s="2">
        <v>9060</v>
      </c>
      <c r="B2884" s="2">
        <v>6</v>
      </c>
      <c r="C2884" s="2">
        <v>5</v>
      </c>
      <c r="D2884" s="2">
        <v>1957</v>
      </c>
      <c r="E2884" s="2">
        <v>1957</v>
      </c>
      <c r="F2884" s="2">
        <v>1638</v>
      </c>
      <c r="G2884" s="2">
        <v>2</v>
      </c>
      <c r="H2884" s="2">
        <v>4</v>
      </c>
      <c r="I2884" s="2">
        <v>0</v>
      </c>
      <c r="J2884" s="2">
        <v>1</v>
      </c>
      <c r="K2884" s="2">
        <v>139000</v>
      </c>
      <c r="L2884" s="2" t="s">
        <v>13</v>
      </c>
      <c r="M2884" s="2" t="s">
        <v>32</v>
      </c>
      <c r="N2884" s="16">
        <f t="shared" si="0"/>
        <v>1957</v>
      </c>
      <c r="O2884" s="16" t="str">
        <f t="shared" si="1"/>
        <v>Not Good Condition</v>
      </c>
      <c r="P2884" s="16" t="str">
        <f t="shared" si="2"/>
        <v>OLD and not excellent</v>
      </c>
      <c r="Q2884" s="18"/>
      <c r="S2884" s="19"/>
      <c r="T2884" s="20"/>
    </row>
    <row r="2885" spans="1:20" ht="15.75" customHeight="1" x14ac:dyDescent="0.2">
      <c r="A2885" s="2">
        <v>11040</v>
      </c>
      <c r="B2885" s="2">
        <v>4</v>
      </c>
      <c r="C2885" s="2">
        <v>6</v>
      </c>
      <c r="D2885" s="2">
        <v>1920</v>
      </c>
      <c r="E2885" s="2">
        <v>1950</v>
      </c>
      <c r="F2885" s="2">
        <v>1336</v>
      </c>
      <c r="G2885" s="2">
        <v>1</v>
      </c>
      <c r="H2885" s="2">
        <v>3</v>
      </c>
      <c r="I2885" s="2">
        <v>0</v>
      </c>
      <c r="J2885" s="2">
        <v>1</v>
      </c>
      <c r="K2885" s="2">
        <v>108000</v>
      </c>
      <c r="L2885" s="2" t="s">
        <v>13</v>
      </c>
      <c r="M2885" s="2" t="s">
        <v>32</v>
      </c>
      <c r="N2885" s="16">
        <f t="shared" si="0"/>
        <v>1920</v>
      </c>
      <c r="O2885" s="16" t="str">
        <f t="shared" si="1"/>
        <v>Not Good Condition</v>
      </c>
      <c r="P2885" s="16" t="str">
        <f t="shared" si="2"/>
        <v>OLD and not excellent</v>
      </c>
      <c r="Q2885" s="18"/>
      <c r="S2885" s="19"/>
      <c r="T2885" s="20"/>
    </row>
    <row r="2886" spans="1:20" ht="15.75" customHeight="1" x14ac:dyDescent="0.2">
      <c r="A2886" s="2">
        <v>12366</v>
      </c>
      <c r="B2886" s="2">
        <v>3</v>
      </c>
      <c r="C2886" s="2">
        <v>5</v>
      </c>
      <c r="D2886" s="2">
        <v>1945</v>
      </c>
      <c r="E2886" s="2">
        <v>1950</v>
      </c>
      <c r="F2886" s="2">
        <v>729</v>
      </c>
      <c r="G2886" s="2">
        <v>1</v>
      </c>
      <c r="H2886" s="2">
        <v>2</v>
      </c>
      <c r="I2886" s="2">
        <v>0</v>
      </c>
      <c r="J2886" s="2">
        <v>0</v>
      </c>
      <c r="K2886" s="2">
        <v>51689</v>
      </c>
      <c r="L2886" s="2" t="s">
        <v>13</v>
      </c>
      <c r="M2886" s="2" t="s">
        <v>32</v>
      </c>
      <c r="N2886" s="16">
        <f t="shared" si="0"/>
        <v>1945</v>
      </c>
      <c r="O2886" s="16" t="str">
        <f t="shared" si="1"/>
        <v>Not Good Condition</v>
      </c>
      <c r="P2886" s="16" t="str">
        <f t="shared" si="2"/>
        <v>OLD and not excellent</v>
      </c>
      <c r="Q2886" s="18"/>
      <c r="S2886" s="19"/>
      <c r="T2886" s="20"/>
    </row>
    <row r="2887" spans="1:20" ht="15.75" customHeight="1" x14ac:dyDescent="0.2">
      <c r="A2887" s="2">
        <v>9000</v>
      </c>
      <c r="B2887" s="2">
        <v>2</v>
      </c>
      <c r="C2887" s="2">
        <v>3</v>
      </c>
      <c r="D2887" s="2">
        <v>1949</v>
      </c>
      <c r="E2887" s="2">
        <v>1950</v>
      </c>
      <c r="F2887" s="2">
        <v>480</v>
      </c>
      <c r="G2887" s="2">
        <v>0</v>
      </c>
      <c r="H2887" s="2">
        <v>1</v>
      </c>
      <c r="I2887" s="2">
        <v>0</v>
      </c>
      <c r="J2887" s="2">
        <v>1</v>
      </c>
      <c r="K2887" s="2">
        <v>35311</v>
      </c>
      <c r="L2887" s="2" t="s">
        <v>13</v>
      </c>
      <c r="M2887" s="2" t="s">
        <v>32</v>
      </c>
      <c r="N2887" s="16">
        <f t="shared" si="0"/>
        <v>1949</v>
      </c>
      <c r="O2887" s="16" t="str">
        <f t="shared" si="1"/>
        <v>Not Good Condition</v>
      </c>
      <c r="P2887" s="16" t="str">
        <f t="shared" si="2"/>
        <v>OLD and not excellent</v>
      </c>
      <c r="Q2887" s="18"/>
      <c r="S2887" s="19"/>
      <c r="T2887" s="20"/>
    </row>
    <row r="2888" spans="1:20" ht="15.75" customHeight="1" x14ac:dyDescent="0.2">
      <c r="A2888" s="2">
        <v>9000</v>
      </c>
      <c r="B2888" s="2">
        <v>5</v>
      </c>
      <c r="C2888" s="2">
        <v>6</v>
      </c>
      <c r="D2888" s="2">
        <v>1951</v>
      </c>
      <c r="E2888" s="2">
        <v>1951</v>
      </c>
      <c r="F2888" s="2">
        <v>1396</v>
      </c>
      <c r="G2888" s="2">
        <v>2</v>
      </c>
      <c r="H2888" s="2">
        <v>4</v>
      </c>
      <c r="I2888" s="2">
        <v>0</v>
      </c>
      <c r="J2888" s="2">
        <v>0</v>
      </c>
      <c r="K2888" s="2">
        <v>115000</v>
      </c>
      <c r="L2888" s="2" t="s">
        <v>26</v>
      </c>
      <c r="M2888" s="2" t="s">
        <v>32</v>
      </c>
      <c r="N2888" s="16">
        <f t="shared" si="0"/>
        <v>1951</v>
      </c>
      <c r="O2888" s="16" t="str">
        <f t="shared" si="1"/>
        <v>Not Good Condition</v>
      </c>
      <c r="P2888" s="16" t="str">
        <f t="shared" si="2"/>
        <v>OLD and not excellent</v>
      </c>
      <c r="Q2888" s="18"/>
      <c r="S2888" s="19"/>
      <c r="T2888" s="20"/>
    </row>
    <row r="2889" spans="1:20" ht="15.75" customHeight="1" x14ac:dyDescent="0.2">
      <c r="A2889" s="2">
        <v>8520</v>
      </c>
      <c r="B2889" s="2">
        <v>3</v>
      </c>
      <c r="C2889" s="2">
        <v>5</v>
      </c>
      <c r="D2889" s="2">
        <v>1916</v>
      </c>
      <c r="E2889" s="2">
        <v>1950</v>
      </c>
      <c r="F2889" s="2">
        <v>936</v>
      </c>
      <c r="G2889" s="2">
        <v>1</v>
      </c>
      <c r="H2889" s="2">
        <v>2</v>
      </c>
      <c r="I2889" s="2">
        <v>0</v>
      </c>
      <c r="J2889" s="2">
        <v>0</v>
      </c>
      <c r="K2889" s="2">
        <v>78000</v>
      </c>
      <c r="L2889" s="2" t="s">
        <v>13</v>
      </c>
      <c r="M2889" s="2" t="s">
        <v>32</v>
      </c>
      <c r="N2889" s="16">
        <f t="shared" si="0"/>
        <v>1916</v>
      </c>
      <c r="O2889" s="16" t="str">
        <f t="shared" si="1"/>
        <v>Not Good Condition</v>
      </c>
      <c r="P2889" s="16" t="str">
        <f t="shared" si="2"/>
        <v>OLD and not excellent</v>
      </c>
      <c r="Q2889" s="18"/>
      <c r="S2889" s="19"/>
      <c r="T2889" s="20"/>
    </row>
    <row r="2890" spans="1:20" ht="15.75" customHeight="1" x14ac:dyDescent="0.2">
      <c r="A2890" s="2">
        <v>5748</v>
      </c>
      <c r="B2890" s="2">
        <v>8</v>
      </c>
      <c r="C2890" s="2">
        <v>5</v>
      </c>
      <c r="D2890" s="2">
        <v>2005</v>
      </c>
      <c r="E2890" s="2">
        <v>2006</v>
      </c>
      <c r="F2890" s="2">
        <v>1778</v>
      </c>
      <c r="G2890" s="2">
        <v>2</v>
      </c>
      <c r="H2890" s="2">
        <v>2</v>
      </c>
      <c r="I2890" s="2">
        <v>1</v>
      </c>
      <c r="J2890" s="2">
        <v>2</v>
      </c>
      <c r="K2890" s="2">
        <v>375000</v>
      </c>
      <c r="L2890" s="2" t="s">
        <v>13</v>
      </c>
      <c r="M2890" s="2" t="s">
        <v>37</v>
      </c>
      <c r="N2890" s="16">
        <f t="shared" si="0"/>
        <v>2005</v>
      </c>
      <c r="O2890" s="16" t="str">
        <f t="shared" si="1"/>
        <v>Not Good Condition</v>
      </c>
      <c r="P2890" s="16" t="str">
        <f t="shared" si="2"/>
        <v>NEW but not excellent</v>
      </c>
      <c r="Q2890" s="18"/>
      <c r="S2890" s="19"/>
      <c r="T2890" s="20"/>
    </row>
    <row r="2891" spans="1:20" ht="15.75" customHeight="1" x14ac:dyDescent="0.2">
      <c r="A2891" s="2">
        <v>3842</v>
      </c>
      <c r="B2891" s="2">
        <v>8</v>
      </c>
      <c r="C2891" s="2">
        <v>5</v>
      </c>
      <c r="D2891" s="2">
        <v>2004</v>
      </c>
      <c r="E2891" s="2">
        <v>2005</v>
      </c>
      <c r="F2891" s="2">
        <v>1646</v>
      </c>
      <c r="G2891" s="2">
        <v>2</v>
      </c>
      <c r="H2891" s="2">
        <v>2</v>
      </c>
      <c r="I2891" s="2">
        <v>1</v>
      </c>
      <c r="J2891" s="2">
        <v>2</v>
      </c>
      <c r="K2891" s="2">
        <v>300000</v>
      </c>
      <c r="L2891" s="2" t="s">
        <v>13</v>
      </c>
      <c r="M2891" s="2" t="s">
        <v>37</v>
      </c>
      <c r="N2891" s="16">
        <f t="shared" si="0"/>
        <v>2004</v>
      </c>
      <c r="O2891" s="16" t="str">
        <f t="shared" si="1"/>
        <v>Not Good Condition</v>
      </c>
      <c r="P2891" s="16" t="str">
        <f t="shared" si="2"/>
        <v>NEW but not excellent</v>
      </c>
      <c r="Q2891" s="18"/>
      <c r="S2891" s="19"/>
      <c r="T2891" s="20"/>
    </row>
    <row r="2892" spans="1:20" ht="15.75" customHeight="1" x14ac:dyDescent="0.2">
      <c r="A2892" s="2">
        <v>23580</v>
      </c>
      <c r="B2892" s="2">
        <v>6</v>
      </c>
      <c r="C2892" s="2">
        <v>6</v>
      </c>
      <c r="D2892" s="2">
        <v>1979</v>
      </c>
      <c r="E2892" s="2">
        <v>1979</v>
      </c>
      <c r="F2892" s="2">
        <v>1625</v>
      </c>
      <c r="G2892" s="2">
        <v>2</v>
      </c>
      <c r="H2892" s="2">
        <v>3</v>
      </c>
      <c r="I2892" s="2">
        <v>1</v>
      </c>
      <c r="J2892" s="2">
        <v>2</v>
      </c>
      <c r="K2892" s="2">
        <v>242500</v>
      </c>
      <c r="L2892" s="2" t="s">
        <v>13</v>
      </c>
      <c r="M2892" s="2" t="s">
        <v>39</v>
      </c>
      <c r="N2892" s="16">
        <f t="shared" si="0"/>
        <v>1979</v>
      </c>
      <c r="O2892" s="16" t="str">
        <f t="shared" si="1"/>
        <v>Not Good Condition</v>
      </c>
      <c r="P2892" s="16" t="str">
        <f t="shared" si="2"/>
        <v>NEW but not excellent</v>
      </c>
      <c r="Q2892" s="18"/>
      <c r="S2892" s="19"/>
      <c r="T2892" s="20"/>
    </row>
    <row r="2893" spans="1:20" ht="15.75" customHeight="1" x14ac:dyDescent="0.2">
      <c r="A2893" s="2">
        <v>8385</v>
      </c>
      <c r="B2893" s="2">
        <v>6</v>
      </c>
      <c r="C2893" s="2">
        <v>5</v>
      </c>
      <c r="D2893" s="2">
        <v>1978</v>
      </c>
      <c r="E2893" s="2">
        <v>1978</v>
      </c>
      <c r="F2893" s="2">
        <v>1664</v>
      </c>
      <c r="G2893" s="2">
        <v>2</v>
      </c>
      <c r="H2893" s="2">
        <v>4</v>
      </c>
      <c r="I2893" s="2">
        <v>0</v>
      </c>
      <c r="J2893" s="2">
        <v>2</v>
      </c>
      <c r="K2893" s="2">
        <v>145000</v>
      </c>
      <c r="L2893" s="2" t="s">
        <v>13</v>
      </c>
      <c r="M2893" s="2" t="s">
        <v>39</v>
      </c>
      <c r="N2893" s="16">
        <f t="shared" si="0"/>
        <v>1978</v>
      </c>
      <c r="O2893" s="16" t="str">
        <f t="shared" si="1"/>
        <v>Not Good Condition</v>
      </c>
      <c r="P2893" s="16" t="str">
        <f t="shared" si="2"/>
        <v>NEW but not excellent</v>
      </c>
      <c r="Q2893" s="18"/>
      <c r="S2893" s="19"/>
      <c r="T2893" s="20"/>
    </row>
    <row r="2894" spans="1:20" ht="15.75" customHeight="1" x14ac:dyDescent="0.2">
      <c r="A2894" s="2">
        <v>9116</v>
      </c>
      <c r="B2894" s="2">
        <v>8</v>
      </c>
      <c r="C2894" s="2">
        <v>5</v>
      </c>
      <c r="D2894" s="2">
        <v>2001</v>
      </c>
      <c r="E2894" s="2">
        <v>2001</v>
      </c>
      <c r="F2894" s="2">
        <v>1491</v>
      </c>
      <c r="G2894" s="2">
        <v>2</v>
      </c>
      <c r="H2894" s="2">
        <v>3</v>
      </c>
      <c r="I2894" s="2">
        <v>0</v>
      </c>
      <c r="J2894" s="2">
        <v>2</v>
      </c>
      <c r="K2894" s="2">
        <v>209000</v>
      </c>
      <c r="L2894" s="2" t="s">
        <v>13</v>
      </c>
      <c r="M2894" s="2" t="s">
        <v>39</v>
      </c>
      <c r="N2894" s="16">
        <f t="shared" si="0"/>
        <v>2001</v>
      </c>
      <c r="O2894" s="16" t="str">
        <f t="shared" si="1"/>
        <v>Not Good Condition</v>
      </c>
      <c r="P2894" s="16" t="str">
        <f t="shared" si="2"/>
        <v>NEW but not excellent</v>
      </c>
      <c r="Q2894" s="18"/>
      <c r="S2894" s="19"/>
      <c r="T2894" s="20"/>
    </row>
    <row r="2895" spans="1:20" ht="15.75" customHeight="1" x14ac:dyDescent="0.2">
      <c r="A2895" s="2">
        <v>10530</v>
      </c>
      <c r="B2895" s="2">
        <v>6</v>
      </c>
      <c r="C2895" s="2">
        <v>5</v>
      </c>
      <c r="D2895" s="2">
        <v>1977</v>
      </c>
      <c r="E2895" s="2">
        <v>1977</v>
      </c>
      <c r="F2895" s="2">
        <v>1004</v>
      </c>
      <c r="G2895" s="2">
        <v>1</v>
      </c>
      <c r="H2895" s="2">
        <v>2</v>
      </c>
      <c r="I2895" s="2">
        <v>0</v>
      </c>
      <c r="J2895" s="2">
        <v>2</v>
      </c>
      <c r="K2895" s="2">
        <v>135000</v>
      </c>
      <c r="L2895" s="2" t="s">
        <v>13</v>
      </c>
      <c r="M2895" s="2" t="s">
        <v>39</v>
      </c>
      <c r="N2895" s="16">
        <f t="shared" si="0"/>
        <v>1977</v>
      </c>
      <c r="O2895" s="16" t="str">
        <f t="shared" si="1"/>
        <v>Not Good Condition</v>
      </c>
      <c r="P2895" s="16" t="str">
        <f t="shared" si="2"/>
        <v>NEW but not excellent</v>
      </c>
      <c r="Q2895" s="18"/>
      <c r="S2895" s="19"/>
      <c r="T2895" s="20"/>
    </row>
    <row r="2896" spans="1:20" ht="15.75" customHeight="1" x14ac:dyDescent="0.2">
      <c r="A2896" s="2">
        <v>11080</v>
      </c>
      <c r="B2896" s="2">
        <v>6</v>
      </c>
      <c r="C2896" s="2">
        <v>6</v>
      </c>
      <c r="D2896" s="2">
        <v>1975</v>
      </c>
      <c r="E2896" s="2">
        <v>1975</v>
      </c>
      <c r="F2896" s="2">
        <v>1210</v>
      </c>
      <c r="G2896" s="2">
        <v>2</v>
      </c>
      <c r="H2896" s="2">
        <v>3</v>
      </c>
      <c r="I2896" s="2">
        <v>0</v>
      </c>
      <c r="J2896" s="2">
        <v>2</v>
      </c>
      <c r="K2896" s="2">
        <v>148000</v>
      </c>
      <c r="L2896" s="2" t="s">
        <v>13</v>
      </c>
      <c r="M2896" s="2" t="s">
        <v>39</v>
      </c>
      <c r="N2896" s="16">
        <f t="shared" si="0"/>
        <v>1975</v>
      </c>
      <c r="O2896" s="16" t="str">
        <f t="shared" si="1"/>
        <v>Not Good Condition</v>
      </c>
      <c r="P2896" s="16" t="str">
        <f t="shared" si="2"/>
        <v>NEW but not excellent</v>
      </c>
      <c r="Q2896" s="18"/>
      <c r="S2896" s="19"/>
      <c r="T2896" s="20"/>
    </row>
    <row r="2897" spans="1:20" ht="15.75" customHeight="1" x14ac:dyDescent="0.2">
      <c r="A2897" s="2">
        <v>11070</v>
      </c>
      <c r="B2897" s="2">
        <v>7</v>
      </c>
      <c r="C2897" s="2">
        <v>5</v>
      </c>
      <c r="D2897" s="2">
        <v>1988</v>
      </c>
      <c r="E2897" s="2">
        <v>1989</v>
      </c>
      <c r="F2897" s="2">
        <v>1959</v>
      </c>
      <c r="G2897" s="2">
        <v>3</v>
      </c>
      <c r="H2897" s="2">
        <v>5</v>
      </c>
      <c r="I2897" s="2">
        <v>0</v>
      </c>
      <c r="J2897" s="2">
        <v>3</v>
      </c>
      <c r="K2897" s="2">
        <v>171000</v>
      </c>
      <c r="L2897" s="2" t="s">
        <v>13</v>
      </c>
      <c r="M2897" s="2" t="s">
        <v>39</v>
      </c>
      <c r="N2897" s="16">
        <f t="shared" si="0"/>
        <v>1988</v>
      </c>
      <c r="O2897" s="16" t="str">
        <f t="shared" si="1"/>
        <v>Not Good Condition</v>
      </c>
      <c r="P2897" s="16" t="str">
        <f t="shared" si="2"/>
        <v>NEW but not excellent</v>
      </c>
      <c r="Q2897" s="18"/>
      <c r="S2897" s="19"/>
      <c r="T2897" s="20"/>
    </row>
    <row r="2898" spans="1:20" ht="15.75" customHeight="1" x14ac:dyDescent="0.2">
      <c r="A2898" s="2">
        <v>26178</v>
      </c>
      <c r="B2898" s="2">
        <v>7</v>
      </c>
      <c r="C2898" s="2">
        <v>5</v>
      </c>
      <c r="D2898" s="2">
        <v>1989</v>
      </c>
      <c r="E2898" s="2">
        <v>1990</v>
      </c>
      <c r="F2898" s="2">
        <v>2519</v>
      </c>
      <c r="G2898" s="2">
        <v>2</v>
      </c>
      <c r="H2898" s="2">
        <v>4</v>
      </c>
      <c r="I2898" s="2">
        <v>2</v>
      </c>
      <c r="J2898" s="2">
        <v>2</v>
      </c>
      <c r="K2898" s="2">
        <v>335000</v>
      </c>
      <c r="L2898" s="2" t="s">
        <v>13</v>
      </c>
      <c r="M2898" s="2" t="s">
        <v>40</v>
      </c>
      <c r="N2898" s="16">
        <f t="shared" si="0"/>
        <v>1989</v>
      </c>
      <c r="O2898" s="16" t="str">
        <f t="shared" si="1"/>
        <v>Not Good Condition</v>
      </c>
      <c r="P2898" s="16" t="str">
        <f t="shared" si="2"/>
        <v>NEW but not excellent</v>
      </c>
      <c r="Q2898" s="18"/>
      <c r="S2898" s="19"/>
      <c r="T2898" s="20"/>
    </row>
    <row r="2899" spans="1:20" ht="15.75" customHeight="1" x14ac:dyDescent="0.2">
      <c r="A2899" s="2">
        <v>8239</v>
      </c>
      <c r="B2899" s="2">
        <v>7</v>
      </c>
      <c r="C2899" s="2">
        <v>5</v>
      </c>
      <c r="D2899" s="2">
        <v>1986</v>
      </c>
      <c r="E2899" s="2">
        <v>1986</v>
      </c>
      <c r="F2899" s="2">
        <v>1295</v>
      </c>
      <c r="G2899" s="2">
        <v>2</v>
      </c>
      <c r="H2899" s="2">
        <v>2</v>
      </c>
      <c r="I2899" s="2">
        <v>0</v>
      </c>
      <c r="J2899" s="2">
        <v>1</v>
      </c>
      <c r="K2899" s="2">
        <v>230000</v>
      </c>
      <c r="L2899" s="2" t="s">
        <v>13</v>
      </c>
      <c r="M2899" s="2" t="s">
        <v>44</v>
      </c>
      <c r="N2899" s="16">
        <f t="shared" si="0"/>
        <v>1986</v>
      </c>
      <c r="O2899" s="16" t="str">
        <f t="shared" si="1"/>
        <v>Not Good Condition</v>
      </c>
      <c r="P2899" s="16" t="str">
        <f t="shared" si="2"/>
        <v>NEW but not excellent</v>
      </c>
      <c r="Q2899" s="18"/>
      <c r="S2899" s="19"/>
      <c r="T2899" s="20"/>
    </row>
    <row r="2900" spans="1:20" ht="15.75" customHeight="1" x14ac:dyDescent="0.2">
      <c r="A2900" s="2">
        <v>50102</v>
      </c>
      <c r="B2900" s="2">
        <v>6</v>
      </c>
      <c r="C2900" s="2">
        <v>5</v>
      </c>
      <c r="D2900" s="2">
        <v>1958</v>
      </c>
      <c r="E2900" s="2">
        <v>1958</v>
      </c>
      <c r="F2900" s="2">
        <v>1650</v>
      </c>
      <c r="G2900" s="2">
        <v>1</v>
      </c>
      <c r="H2900" s="2">
        <v>2</v>
      </c>
      <c r="I2900" s="2">
        <v>2</v>
      </c>
      <c r="J2900" s="2">
        <v>2</v>
      </c>
      <c r="K2900" s="2">
        <v>250764</v>
      </c>
      <c r="L2900" s="2" t="s">
        <v>13</v>
      </c>
      <c r="M2900" s="2" t="s">
        <v>40</v>
      </c>
      <c r="N2900" s="16">
        <f t="shared" si="0"/>
        <v>1958</v>
      </c>
      <c r="O2900" s="16" t="str">
        <f t="shared" si="1"/>
        <v>Not Good Condition</v>
      </c>
      <c r="P2900" s="16" t="str">
        <f t="shared" si="2"/>
        <v>OLD and not excellent</v>
      </c>
      <c r="Q2900" s="18"/>
      <c r="S2900" s="19"/>
      <c r="T2900" s="20"/>
    </row>
    <row r="2901" spans="1:20" ht="15.75" customHeight="1" x14ac:dyDescent="0.2">
      <c r="A2901" s="2">
        <v>16669</v>
      </c>
      <c r="B2901" s="2">
        <v>8</v>
      </c>
      <c r="C2901" s="2">
        <v>6</v>
      </c>
      <c r="D2901" s="2">
        <v>1981</v>
      </c>
      <c r="E2901" s="2">
        <v>1981</v>
      </c>
      <c r="F2901" s="2">
        <v>1707</v>
      </c>
      <c r="G2901" s="2">
        <v>2</v>
      </c>
      <c r="H2901" s="2">
        <v>2</v>
      </c>
      <c r="I2901" s="2">
        <v>1</v>
      </c>
      <c r="J2901" s="2">
        <v>2</v>
      </c>
      <c r="K2901" s="2">
        <v>228000</v>
      </c>
      <c r="L2901" s="2" t="s">
        <v>13</v>
      </c>
      <c r="M2901" s="2" t="s">
        <v>40</v>
      </c>
      <c r="N2901" s="16">
        <f t="shared" si="0"/>
        <v>1981</v>
      </c>
      <c r="O2901" s="16" t="str">
        <f t="shared" si="1"/>
        <v>Not Good Condition</v>
      </c>
      <c r="P2901" s="16" t="str">
        <f t="shared" si="2"/>
        <v>NEW but not excellent</v>
      </c>
      <c r="Q2901" s="18"/>
      <c r="S2901" s="19"/>
      <c r="T2901" s="20"/>
    </row>
    <row r="2902" spans="1:20" ht="15.75" customHeight="1" x14ac:dyDescent="0.2">
      <c r="A2902" s="2">
        <v>13811</v>
      </c>
      <c r="B2902" s="2">
        <v>6</v>
      </c>
      <c r="C2902" s="2">
        <v>6</v>
      </c>
      <c r="D2902" s="2">
        <v>1987</v>
      </c>
      <c r="E2902" s="2">
        <v>1987</v>
      </c>
      <c r="F2902" s="2">
        <v>1137</v>
      </c>
      <c r="G2902" s="2">
        <v>2</v>
      </c>
      <c r="H2902" s="2">
        <v>2</v>
      </c>
      <c r="I2902" s="2">
        <v>1</v>
      </c>
      <c r="J2902" s="2">
        <v>2</v>
      </c>
      <c r="K2902" s="2">
        <v>176000</v>
      </c>
      <c r="L2902" s="2" t="s">
        <v>13</v>
      </c>
      <c r="M2902" s="2" t="s">
        <v>40</v>
      </c>
      <c r="N2902" s="16">
        <f t="shared" si="0"/>
        <v>1987</v>
      </c>
      <c r="O2902" s="16" t="str">
        <f t="shared" si="1"/>
        <v>Not Good Condition</v>
      </c>
      <c r="P2902" s="16" t="str">
        <f t="shared" si="2"/>
        <v>NEW but not excellent</v>
      </c>
      <c r="Q2902" s="18"/>
      <c r="S2902" s="19"/>
      <c r="T2902" s="20"/>
    </row>
    <row r="2903" spans="1:20" ht="15.75" customHeight="1" x14ac:dyDescent="0.2">
      <c r="A2903" s="2">
        <v>8049</v>
      </c>
      <c r="B2903" s="2">
        <v>7</v>
      </c>
      <c r="C2903" s="2">
        <v>5</v>
      </c>
      <c r="D2903" s="2">
        <v>1990</v>
      </c>
      <c r="E2903" s="2">
        <v>1990</v>
      </c>
      <c r="F2903" s="2">
        <v>1339</v>
      </c>
      <c r="G2903" s="2">
        <v>2</v>
      </c>
      <c r="H2903" s="2">
        <v>2</v>
      </c>
      <c r="I2903" s="2">
        <v>1</v>
      </c>
      <c r="J2903" s="2">
        <v>2</v>
      </c>
      <c r="K2903" s="2">
        <v>180000</v>
      </c>
      <c r="L2903" s="2" t="s">
        <v>13</v>
      </c>
      <c r="M2903" s="2" t="s">
        <v>40</v>
      </c>
      <c r="N2903" s="16">
        <f t="shared" si="0"/>
        <v>1990</v>
      </c>
      <c r="O2903" s="16" t="str">
        <f t="shared" si="1"/>
        <v>Not Good Condition</v>
      </c>
      <c r="P2903" s="16" t="str">
        <f t="shared" si="2"/>
        <v>NEW but not excellent</v>
      </c>
      <c r="Q2903" s="18"/>
      <c r="S2903" s="19"/>
      <c r="T2903" s="20"/>
    </row>
    <row r="2904" spans="1:20" ht="15.75" customHeight="1" x14ac:dyDescent="0.2">
      <c r="A2904" s="2">
        <v>11170</v>
      </c>
      <c r="B2904" s="2">
        <v>7</v>
      </c>
      <c r="C2904" s="2">
        <v>5</v>
      </c>
      <c r="D2904" s="2">
        <v>1990</v>
      </c>
      <c r="E2904" s="2">
        <v>1991</v>
      </c>
      <c r="F2904" s="2">
        <v>2514</v>
      </c>
      <c r="G2904" s="2">
        <v>2</v>
      </c>
      <c r="H2904" s="2">
        <v>4</v>
      </c>
      <c r="I2904" s="2">
        <v>0</v>
      </c>
      <c r="J2904" s="2">
        <v>2</v>
      </c>
      <c r="K2904" s="2">
        <v>250000</v>
      </c>
      <c r="L2904" s="2" t="s">
        <v>13</v>
      </c>
      <c r="M2904" s="2" t="s">
        <v>40</v>
      </c>
      <c r="N2904" s="16">
        <f t="shared" si="0"/>
        <v>1990</v>
      </c>
      <c r="O2904" s="16" t="str">
        <f t="shared" si="1"/>
        <v>Not Good Condition</v>
      </c>
      <c r="P2904" s="16" t="str">
        <f t="shared" si="2"/>
        <v>NEW but not excellent</v>
      </c>
      <c r="Q2904" s="18"/>
      <c r="S2904" s="19"/>
      <c r="T2904" s="20"/>
    </row>
    <row r="2905" spans="1:20" ht="15.75" customHeight="1" x14ac:dyDescent="0.2">
      <c r="A2905" s="2">
        <v>8098</v>
      </c>
      <c r="B2905" s="2">
        <v>6</v>
      </c>
      <c r="C2905" s="2">
        <v>5</v>
      </c>
      <c r="D2905" s="2">
        <v>2000</v>
      </c>
      <c r="E2905" s="2">
        <v>2000</v>
      </c>
      <c r="F2905" s="2">
        <v>1403</v>
      </c>
      <c r="G2905" s="2">
        <v>2</v>
      </c>
      <c r="H2905" s="2">
        <v>2</v>
      </c>
      <c r="I2905" s="2">
        <v>0</v>
      </c>
      <c r="J2905" s="2">
        <v>2</v>
      </c>
      <c r="K2905" s="2">
        <v>202000</v>
      </c>
      <c r="L2905" s="2" t="s">
        <v>13</v>
      </c>
      <c r="M2905" s="2" t="s">
        <v>40</v>
      </c>
      <c r="N2905" s="16">
        <f t="shared" si="0"/>
        <v>2000</v>
      </c>
      <c r="O2905" s="16" t="str">
        <f t="shared" si="1"/>
        <v>Not Good Condition</v>
      </c>
      <c r="P2905" s="16" t="str">
        <f t="shared" si="2"/>
        <v>NEW but not excellent</v>
      </c>
      <c r="Q2905" s="18"/>
      <c r="S2905" s="19"/>
      <c r="T2905" s="20"/>
    </row>
    <row r="2906" spans="1:20" ht="15.75" customHeight="1" x14ac:dyDescent="0.2">
      <c r="A2906" s="2">
        <v>14331</v>
      </c>
      <c r="B2906" s="2">
        <v>8</v>
      </c>
      <c r="C2906" s="2">
        <v>5</v>
      </c>
      <c r="D2906" s="2">
        <v>2002</v>
      </c>
      <c r="E2906" s="2">
        <v>2002</v>
      </c>
      <c r="F2906" s="2">
        <v>1800</v>
      </c>
      <c r="G2906" s="2">
        <v>2</v>
      </c>
      <c r="H2906" s="2">
        <v>3</v>
      </c>
      <c r="I2906" s="2">
        <v>1</v>
      </c>
      <c r="J2906" s="2">
        <v>3</v>
      </c>
      <c r="K2906" s="2">
        <v>312500</v>
      </c>
      <c r="L2906" s="2" t="s">
        <v>13</v>
      </c>
      <c r="M2906" s="2" t="s">
        <v>40</v>
      </c>
      <c r="N2906" s="16">
        <f t="shared" si="0"/>
        <v>2002</v>
      </c>
      <c r="O2906" s="16" t="str">
        <f t="shared" si="1"/>
        <v>Not Good Condition</v>
      </c>
      <c r="P2906" s="16" t="str">
        <f t="shared" si="2"/>
        <v>NEW but not excellent</v>
      </c>
      <c r="Q2906" s="18"/>
      <c r="S2906" s="19"/>
      <c r="T2906" s="20"/>
    </row>
    <row r="2907" spans="1:20" ht="15.75" customHeight="1" x14ac:dyDescent="0.2">
      <c r="A2907" s="2">
        <v>13618</v>
      </c>
      <c r="B2907" s="2">
        <v>8</v>
      </c>
      <c r="C2907" s="2">
        <v>5</v>
      </c>
      <c r="D2907" s="2">
        <v>2005</v>
      </c>
      <c r="E2907" s="2">
        <v>2006</v>
      </c>
      <c r="F2907" s="2">
        <v>1960</v>
      </c>
      <c r="G2907" s="2">
        <v>2</v>
      </c>
      <c r="H2907" s="2">
        <v>3</v>
      </c>
      <c r="I2907" s="2">
        <v>2</v>
      </c>
      <c r="J2907" s="2">
        <v>3</v>
      </c>
      <c r="K2907" s="2">
        <v>320000</v>
      </c>
      <c r="L2907" s="2" t="s">
        <v>13</v>
      </c>
      <c r="M2907" s="2" t="s">
        <v>40</v>
      </c>
      <c r="N2907" s="16">
        <f t="shared" si="0"/>
        <v>2005</v>
      </c>
      <c r="O2907" s="16" t="str">
        <f t="shared" si="1"/>
        <v>Not Good Condition</v>
      </c>
      <c r="P2907" s="16" t="str">
        <f t="shared" si="2"/>
        <v>NEW but not excellent</v>
      </c>
      <c r="Q2907" s="18"/>
      <c r="S2907" s="19"/>
      <c r="T2907" s="20"/>
    </row>
    <row r="2908" spans="1:20" ht="15.75" customHeight="1" x14ac:dyDescent="0.2">
      <c r="A2908" s="2">
        <v>11443</v>
      </c>
      <c r="B2908" s="2">
        <v>8</v>
      </c>
      <c r="C2908" s="2">
        <v>5</v>
      </c>
      <c r="D2908" s="2">
        <v>2005</v>
      </c>
      <c r="E2908" s="2">
        <v>2006</v>
      </c>
      <c r="F2908" s="2">
        <v>2028</v>
      </c>
      <c r="G2908" s="2">
        <v>2</v>
      </c>
      <c r="H2908" s="2">
        <v>2</v>
      </c>
      <c r="I2908" s="2">
        <v>2</v>
      </c>
      <c r="J2908" s="2">
        <v>3</v>
      </c>
      <c r="K2908" s="2">
        <v>369900</v>
      </c>
      <c r="L2908" s="2" t="s">
        <v>13</v>
      </c>
      <c r="M2908" s="2" t="s">
        <v>40</v>
      </c>
      <c r="N2908" s="16">
        <f t="shared" si="0"/>
        <v>2005</v>
      </c>
      <c r="O2908" s="16" t="str">
        <f t="shared" si="1"/>
        <v>Not Good Condition</v>
      </c>
      <c r="P2908" s="16" t="str">
        <f t="shared" si="2"/>
        <v>NEW but not excellent</v>
      </c>
      <c r="Q2908" s="18"/>
      <c r="S2908" s="19"/>
      <c r="T2908" s="20"/>
    </row>
    <row r="2909" spans="1:20" ht="15.75" customHeight="1" x14ac:dyDescent="0.2">
      <c r="A2909" s="2">
        <v>11577</v>
      </c>
      <c r="B2909" s="2">
        <v>9</v>
      </c>
      <c r="C2909" s="2">
        <v>5</v>
      </c>
      <c r="D2909" s="2">
        <v>2005</v>
      </c>
      <c r="E2909" s="2">
        <v>2006</v>
      </c>
      <c r="F2909" s="2">
        <v>1838</v>
      </c>
      <c r="G2909" s="2">
        <v>2</v>
      </c>
      <c r="H2909" s="2">
        <v>3</v>
      </c>
      <c r="I2909" s="2">
        <v>1</v>
      </c>
      <c r="J2909" s="2">
        <v>3</v>
      </c>
      <c r="K2909" s="2">
        <v>359900</v>
      </c>
      <c r="L2909" s="2" t="s">
        <v>13</v>
      </c>
      <c r="M2909" s="2" t="s">
        <v>40</v>
      </c>
      <c r="N2909" s="16">
        <f t="shared" si="0"/>
        <v>2005</v>
      </c>
      <c r="O2909" s="16" t="str">
        <f t="shared" si="1"/>
        <v>Not Good Condition</v>
      </c>
      <c r="P2909" s="16" t="str">
        <f t="shared" si="2"/>
        <v>NEW but not excellent</v>
      </c>
      <c r="Q2909" s="18"/>
      <c r="S2909" s="19"/>
      <c r="T2909" s="20"/>
    </row>
    <row r="2910" spans="1:20" ht="15.75" customHeight="1" x14ac:dyDescent="0.2">
      <c r="A2910" s="2">
        <v>31250</v>
      </c>
      <c r="B2910" s="2">
        <v>1</v>
      </c>
      <c r="C2910" s="2">
        <v>3</v>
      </c>
      <c r="D2910" s="2">
        <v>1951</v>
      </c>
      <c r="E2910" s="2">
        <v>1951</v>
      </c>
      <c r="F2910" s="2">
        <v>1600</v>
      </c>
      <c r="G2910" s="2">
        <v>1</v>
      </c>
      <c r="H2910" s="2">
        <v>3</v>
      </c>
      <c r="I2910" s="2">
        <v>0</v>
      </c>
      <c r="J2910" s="2">
        <v>1</v>
      </c>
      <c r="K2910" s="2">
        <v>81500</v>
      </c>
      <c r="L2910" s="2" t="s">
        <v>26</v>
      </c>
      <c r="M2910" s="2" t="s">
        <v>39</v>
      </c>
      <c r="N2910" s="16">
        <f t="shared" si="0"/>
        <v>1951</v>
      </c>
      <c r="O2910" s="16" t="str">
        <f t="shared" si="1"/>
        <v>Not Good Condition</v>
      </c>
      <c r="P2910" s="16" t="str">
        <f t="shared" si="2"/>
        <v>OLD and not excellent</v>
      </c>
      <c r="Q2910" s="18"/>
      <c r="S2910" s="19"/>
      <c r="T2910" s="20"/>
    </row>
    <row r="2911" spans="1:20" ht="15.75" customHeight="1" x14ac:dyDescent="0.2">
      <c r="A2911" s="2">
        <v>7020</v>
      </c>
      <c r="B2911" s="2">
        <v>7</v>
      </c>
      <c r="C2911" s="2">
        <v>5</v>
      </c>
      <c r="D2911" s="2">
        <v>1997</v>
      </c>
      <c r="E2911" s="2">
        <v>1997</v>
      </c>
      <c r="F2911" s="2">
        <v>1368</v>
      </c>
      <c r="G2911" s="2">
        <v>2</v>
      </c>
      <c r="H2911" s="2">
        <v>2</v>
      </c>
      <c r="I2911" s="2">
        <v>0</v>
      </c>
      <c r="J2911" s="2">
        <v>4</v>
      </c>
      <c r="K2911" s="2">
        <v>215000</v>
      </c>
      <c r="L2911" s="2" t="s">
        <v>17</v>
      </c>
      <c r="M2911" s="2" t="s">
        <v>39</v>
      </c>
      <c r="N2911" s="16">
        <f t="shared" si="0"/>
        <v>1997</v>
      </c>
      <c r="O2911" s="16" t="str">
        <f t="shared" si="1"/>
        <v>Good Condition</v>
      </c>
      <c r="P2911" s="16" t="str">
        <f t="shared" si="2"/>
        <v>NEW but not excellent</v>
      </c>
      <c r="Q2911" s="18"/>
      <c r="S2911" s="19"/>
      <c r="T2911" s="20"/>
    </row>
    <row r="2912" spans="1:20" ht="15.75" customHeight="1" x14ac:dyDescent="0.2">
      <c r="A2912" s="2">
        <v>4500</v>
      </c>
      <c r="B2912" s="2">
        <v>6</v>
      </c>
      <c r="C2912" s="2">
        <v>5</v>
      </c>
      <c r="D2912" s="2">
        <v>1998</v>
      </c>
      <c r="E2912" s="2">
        <v>1998</v>
      </c>
      <c r="F2912" s="2">
        <v>1216</v>
      </c>
      <c r="G2912" s="2">
        <v>2</v>
      </c>
      <c r="H2912" s="2">
        <v>2</v>
      </c>
      <c r="I2912" s="2">
        <v>0</v>
      </c>
      <c r="J2912" s="2">
        <v>2</v>
      </c>
      <c r="K2912" s="2">
        <v>164000</v>
      </c>
      <c r="L2912" s="2" t="s">
        <v>13</v>
      </c>
      <c r="M2912" s="2" t="s">
        <v>39</v>
      </c>
      <c r="N2912" s="16">
        <f t="shared" si="0"/>
        <v>1998</v>
      </c>
      <c r="O2912" s="16" t="str">
        <f t="shared" si="1"/>
        <v>Not Good Condition</v>
      </c>
      <c r="P2912" s="16" t="str">
        <f t="shared" si="2"/>
        <v>NEW but not excellent</v>
      </c>
      <c r="Q2912" s="18"/>
      <c r="S2912" s="19"/>
      <c r="T2912" s="20"/>
    </row>
    <row r="2913" spans="1:20" ht="15.75" customHeight="1" x14ac:dyDescent="0.2">
      <c r="A2913" s="2">
        <v>4500</v>
      </c>
      <c r="B2913" s="2">
        <v>6</v>
      </c>
      <c r="C2913" s="2">
        <v>5</v>
      </c>
      <c r="D2913" s="2">
        <v>1998</v>
      </c>
      <c r="E2913" s="2">
        <v>1998</v>
      </c>
      <c r="F2913" s="2">
        <v>1337</v>
      </c>
      <c r="G2913" s="2">
        <v>2</v>
      </c>
      <c r="H2913" s="2">
        <v>2</v>
      </c>
      <c r="I2913" s="2">
        <v>0</v>
      </c>
      <c r="J2913" s="2">
        <v>2</v>
      </c>
      <c r="K2913" s="2">
        <v>153500</v>
      </c>
      <c r="L2913" s="2" t="s">
        <v>17</v>
      </c>
      <c r="M2913" s="2" t="s">
        <v>39</v>
      </c>
      <c r="N2913" s="16">
        <f t="shared" si="0"/>
        <v>1998</v>
      </c>
      <c r="O2913" s="16" t="str">
        <f t="shared" si="1"/>
        <v>Good Condition</v>
      </c>
      <c r="P2913" s="16" t="str">
        <f t="shared" si="2"/>
        <v>NEW but not excellent</v>
      </c>
      <c r="Q2913" s="18"/>
      <c r="S2913" s="19"/>
      <c r="T2913" s="20"/>
    </row>
    <row r="2914" spans="1:20" ht="15.75" customHeight="1" x14ac:dyDescent="0.2">
      <c r="A2914" s="2">
        <v>17217</v>
      </c>
      <c r="B2914" s="2">
        <v>5</v>
      </c>
      <c r="C2914" s="2">
        <v>5</v>
      </c>
      <c r="D2914" s="2">
        <v>2006</v>
      </c>
      <c r="E2914" s="2">
        <v>2006</v>
      </c>
      <c r="F2914" s="2">
        <v>1140</v>
      </c>
      <c r="G2914" s="2">
        <v>1</v>
      </c>
      <c r="H2914" s="2">
        <v>3</v>
      </c>
      <c r="I2914" s="2">
        <v>0</v>
      </c>
      <c r="J2914" s="2">
        <v>0</v>
      </c>
      <c r="K2914" s="2">
        <v>84500</v>
      </c>
      <c r="L2914" s="2" t="s">
        <v>13</v>
      </c>
      <c r="M2914" s="2" t="s">
        <v>39</v>
      </c>
      <c r="N2914" s="16">
        <f t="shared" si="0"/>
        <v>2006</v>
      </c>
      <c r="O2914" s="16" t="str">
        <f t="shared" si="1"/>
        <v>Not Good Condition</v>
      </c>
      <c r="P2914" s="16" t="str">
        <f t="shared" si="2"/>
        <v>NEW but not excellent</v>
      </c>
      <c r="Q2914" s="18"/>
      <c r="S2914" s="19"/>
      <c r="T2914" s="20"/>
    </row>
    <row r="2915" spans="1:20" ht="15.75" customHeight="1" x14ac:dyDescent="0.2">
      <c r="A2915" s="2">
        <v>2665</v>
      </c>
      <c r="B2915" s="2">
        <v>5</v>
      </c>
      <c r="C2915" s="2">
        <v>6</v>
      </c>
      <c r="D2915" s="2">
        <v>1977</v>
      </c>
      <c r="E2915" s="2">
        <v>1977</v>
      </c>
      <c r="F2915" s="2">
        <v>1304</v>
      </c>
      <c r="G2915" s="2">
        <v>1</v>
      </c>
      <c r="H2915" s="2">
        <v>3</v>
      </c>
      <c r="I2915" s="2">
        <v>1</v>
      </c>
      <c r="J2915" s="2">
        <v>1</v>
      </c>
      <c r="K2915" s="2">
        <v>104500</v>
      </c>
      <c r="L2915" s="2" t="s">
        <v>13</v>
      </c>
      <c r="M2915" s="2" t="s">
        <v>41</v>
      </c>
      <c r="N2915" s="16">
        <f t="shared" si="0"/>
        <v>1977</v>
      </c>
      <c r="O2915" s="16" t="str">
        <f t="shared" si="1"/>
        <v>Not Good Condition</v>
      </c>
      <c r="P2915" s="16" t="str">
        <f t="shared" si="2"/>
        <v>NEW but not excellent</v>
      </c>
      <c r="Q2915" s="18"/>
      <c r="S2915" s="19"/>
      <c r="T2915" s="20"/>
    </row>
    <row r="2916" spans="1:20" ht="15.75" customHeight="1" x14ac:dyDescent="0.2">
      <c r="A2916" s="2">
        <v>2665</v>
      </c>
      <c r="B2916" s="2">
        <v>5</v>
      </c>
      <c r="C2916" s="2">
        <v>6</v>
      </c>
      <c r="D2916" s="2">
        <v>1977</v>
      </c>
      <c r="E2916" s="2">
        <v>1977</v>
      </c>
      <c r="F2916" s="2">
        <v>1475</v>
      </c>
      <c r="G2916" s="2">
        <v>2</v>
      </c>
      <c r="H2916" s="2">
        <v>4</v>
      </c>
      <c r="I2916" s="2">
        <v>1</v>
      </c>
      <c r="J2916" s="2">
        <v>1</v>
      </c>
      <c r="K2916" s="2">
        <v>127000</v>
      </c>
      <c r="L2916" s="2" t="s">
        <v>13</v>
      </c>
      <c r="M2916" s="2" t="s">
        <v>41</v>
      </c>
      <c r="N2916" s="16">
        <f t="shared" si="0"/>
        <v>1977</v>
      </c>
      <c r="O2916" s="16" t="str">
        <f t="shared" si="1"/>
        <v>Not Good Condition</v>
      </c>
      <c r="P2916" s="16" t="str">
        <f t="shared" si="2"/>
        <v>NEW but not excellent</v>
      </c>
      <c r="Q2916" s="18"/>
      <c r="S2916" s="19"/>
      <c r="T2916" s="20"/>
    </row>
    <row r="2917" spans="1:20" ht="15.75" customHeight="1" x14ac:dyDescent="0.2">
      <c r="A2917" s="2">
        <v>3964</v>
      </c>
      <c r="B2917" s="2">
        <v>6</v>
      </c>
      <c r="C2917" s="2">
        <v>4</v>
      </c>
      <c r="D2917" s="2">
        <v>1973</v>
      </c>
      <c r="E2917" s="2">
        <v>1973</v>
      </c>
      <c r="F2917" s="2">
        <v>2521</v>
      </c>
      <c r="G2917" s="2">
        <v>2</v>
      </c>
      <c r="H2917" s="2">
        <v>5</v>
      </c>
      <c r="I2917" s="2">
        <v>1</v>
      </c>
      <c r="J2917" s="2">
        <v>2</v>
      </c>
      <c r="K2917" s="2">
        <v>151400</v>
      </c>
      <c r="L2917" s="2" t="s">
        <v>13</v>
      </c>
      <c r="M2917" s="2" t="s">
        <v>41</v>
      </c>
      <c r="N2917" s="16">
        <f t="shared" si="0"/>
        <v>1973</v>
      </c>
      <c r="O2917" s="16" t="str">
        <f t="shared" si="1"/>
        <v>Not Good Condition</v>
      </c>
      <c r="P2917" s="16" t="str">
        <f t="shared" si="2"/>
        <v>NEW but not excellent</v>
      </c>
      <c r="Q2917" s="18"/>
      <c r="S2917" s="19"/>
      <c r="T2917" s="20"/>
    </row>
    <row r="2918" spans="1:20" ht="15.75" customHeight="1" x14ac:dyDescent="0.2">
      <c r="A2918" s="2">
        <v>10172</v>
      </c>
      <c r="B2918" s="2">
        <v>5</v>
      </c>
      <c r="C2918" s="2">
        <v>7</v>
      </c>
      <c r="D2918" s="2">
        <v>1968</v>
      </c>
      <c r="E2918" s="2">
        <v>2003</v>
      </c>
      <c r="F2918" s="2">
        <v>874</v>
      </c>
      <c r="G2918" s="2">
        <v>1</v>
      </c>
      <c r="H2918" s="2">
        <v>3</v>
      </c>
      <c r="I2918" s="2">
        <v>0</v>
      </c>
      <c r="J2918" s="2">
        <v>1</v>
      </c>
      <c r="K2918" s="2">
        <v>126500</v>
      </c>
      <c r="L2918" s="2" t="s">
        <v>13</v>
      </c>
      <c r="M2918" s="2" t="s">
        <v>39</v>
      </c>
      <c r="N2918" s="16">
        <f t="shared" si="0"/>
        <v>1968</v>
      </c>
      <c r="O2918" s="16" t="str">
        <f t="shared" si="1"/>
        <v>Not Good Condition</v>
      </c>
      <c r="P2918" s="16" t="str">
        <f t="shared" si="2"/>
        <v>NEW but not excellent</v>
      </c>
      <c r="Q2918" s="18"/>
      <c r="S2918" s="19"/>
      <c r="T2918" s="20"/>
    </row>
    <row r="2919" spans="1:20" ht="15.75" customHeight="1" x14ac:dyDescent="0.2">
      <c r="A2919" s="2">
        <v>11836</v>
      </c>
      <c r="B2919" s="2">
        <v>5</v>
      </c>
      <c r="C2919" s="2">
        <v>5</v>
      </c>
      <c r="D2919" s="2">
        <v>1970</v>
      </c>
      <c r="E2919" s="2">
        <v>1970</v>
      </c>
      <c r="F2919" s="2">
        <v>1652</v>
      </c>
      <c r="G2919" s="2">
        <v>2</v>
      </c>
      <c r="H2919" s="2">
        <v>4</v>
      </c>
      <c r="I2919" s="2">
        <v>0</v>
      </c>
      <c r="J2919" s="2">
        <v>3</v>
      </c>
      <c r="K2919" s="2">
        <v>146500</v>
      </c>
      <c r="L2919" s="2" t="s">
        <v>13</v>
      </c>
      <c r="M2919" s="2" t="s">
        <v>39</v>
      </c>
      <c r="N2919" s="16">
        <f t="shared" si="0"/>
        <v>1970</v>
      </c>
      <c r="O2919" s="16" t="str">
        <f t="shared" si="1"/>
        <v>Not Good Condition</v>
      </c>
      <c r="P2919" s="16" t="str">
        <f t="shared" si="2"/>
        <v>NEW but not excellent</v>
      </c>
      <c r="Q2919" s="18"/>
      <c r="S2919" s="19"/>
      <c r="T2919" s="20"/>
    </row>
    <row r="2920" spans="1:20" ht="15.75" customHeight="1" x14ac:dyDescent="0.2">
      <c r="A2920" s="2">
        <v>1470</v>
      </c>
      <c r="B2920" s="2">
        <v>4</v>
      </c>
      <c r="C2920" s="2">
        <v>6</v>
      </c>
      <c r="D2920" s="2">
        <v>1970</v>
      </c>
      <c r="E2920" s="2">
        <v>1970</v>
      </c>
      <c r="F2920" s="2">
        <v>630</v>
      </c>
      <c r="G2920" s="2">
        <v>1</v>
      </c>
      <c r="H2920" s="2">
        <v>1</v>
      </c>
      <c r="I2920" s="2">
        <v>0</v>
      </c>
      <c r="J2920" s="2">
        <v>0</v>
      </c>
      <c r="K2920" s="2">
        <v>73000</v>
      </c>
      <c r="L2920" s="2" t="s">
        <v>13</v>
      </c>
      <c r="M2920" s="2" t="s">
        <v>41</v>
      </c>
      <c r="N2920" s="16">
        <f t="shared" si="0"/>
        <v>1970</v>
      </c>
      <c r="O2920" s="16" t="str">
        <f t="shared" si="1"/>
        <v>Not Good Condition</v>
      </c>
      <c r="P2920" s="16" t="str">
        <f t="shared" si="2"/>
        <v>NEW but not excellent</v>
      </c>
      <c r="Q2920" s="18"/>
      <c r="S2920" s="19"/>
      <c r="T2920" s="20"/>
    </row>
    <row r="2921" spans="1:20" ht="15.75" customHeight="1" x14ac:dyDescent="0.2">
      <c r="A2921" s="2">
        <v>1484</v>
      </c>
      <c r="B2921" s="2">
        <v>4</v>
      </c>
      <c r="C2921" s="2">
        <v>4</v>
      </c>
      <c r="D2921" s="2">
        <v>1972</v>
      </c>
      <c r="E2921" s="2">
        <v>1972</v>
      </c>
      <c r="F2921" s="2">
        <v>1092</v>
      </c>
      <c r="G2921" s="2">
        <v>1</v>
      </c>
      <c r="H2921" s="2">
        <v>3</v>
      </c>
      <c r="I2921" s="2">
        <v>0</v>
      </c>
      <c r="J2921" s="2">
        <v>1</v>
      </c>
      <c r="K2921" s="2">
        <v>79400</v>
      </c>
      <c r="L2921" s="2" t="s">
        <v>13</v>
      </c>
      <c r="M2921" s="2" t="s">
        <v>41</v>
      </c>
      <c r="N2921" s="16">
        <f t="shared" si="0"/>
        <v>1972</v>
      </c>
      <c r="O2921" s="16" t="str">
        <f t="shared" si="1"/>
        <v>Not Good Condition</v>
      </c>
      <c r="P2921" s="16" t="str">
        <f t="shared" si="2"/>
        <v>NEW but not excellent</v>
      </c>
      <c r="Q2921" s="18"/>
      <c r="S2921" s="19"/>
      <c r="T2921" s="20"/>
    </row>
    <row r="2922" spans="1:20" ht="15.75" customHeight="1" x14ac:dyDescent="0.2">
      <c r="A2922" s="2">
        <v>13384</v>
      </c>
      <c r="B2922" s="2">
        <v>5</v>
      </c>
      <c r="C2922" s="2">
        <v>5</v>
      </c>
      <c r="D2922" s="2">
        <v>1969</v>
      </c>
      <c r="E2922" s="2">
        <v>1979</v>
      </c>
      <c r="F2922" s="2">
        <v>1360</v>
      </c>
      <c r="G2922" s="2">
        <v>1</v>
      </c>
      <c r="H2922" s="2">
        <v>3</v>
      </c>
      <c r="I2922" s="2">
        <v>1</v>
      </c>
      <c r="J2922" s="2">
        <v>1</v>
      </c>
      <c r="K2922" s="2">
        <v>140000</v>
      </c>
      <c r="L2922" s="2" t="s">
        <v>13</v>
      </c>
      <c r="M2922" s="2" t="s">
        <v>39</v>
      </c>
      <c r="N2922" s="16">
        <f t="shared" si="0"/>
        <v>1969</v>
      </c>
      <c r="O2922" s="16" t="str">
        <f t="shared" si="1"/>
        <v>Not Good Condition</v>
      </c>
      <c r="P2922" s="16" t="str">
        <f t="shared" si="2"/>
        <v>NEW but not excellent</v>
      </c>
      <c r="Q2922" s="18"/>
      <c r="S2922" s="19"/>
      <c r="T2922" s="20"/>
    </row>
    <row r="2923" spans="1:20" ht="15.75" customHeight="1" x14ac:dyDescent="0.2">
      <c r="A2923" s="2">
        <v>1533</v>
      </c>
      <c r="B2923" s="2">
        <v>5</v>
      </c>
      <c r="C2923" s="2">
        <v>7</v>
      </c>
      <c r="D2923" s="2">
        <v>1970</v>
      </c>
      <c r="E2923" s="2">
        <v>1970</v>
      </c>
      <c r="F2923" s="2">
        <v>630</v>
      </c>
      <c r="G2923" s="2">
        <v>1</v>
      </c>
      <c r="H2923" s="2">
        <v>1</v>
      </c>
      <c r="I2923" s="2">
        <v>0</v>
      </c>
      <c r="J2923" s="2">
        <v>0</v>
      </c>
      <c r="K2923" s="2">
        <v>92000</v>
      </c>
      <c r="L2923" s="2" t="s">
        <v>13</v>
      </c>
      <c r="M2923" s="2" t="s">
        <v>41</v>
      </c>
      <c r="N2923" s="16">
        <f t="shared" si="0"/>
        <v>1970</v>
      </c>
      <c r="O2923" s="16" t="str">
        <f t="shared" si="1"/>
        <v>Not Good Condition</v>
      </c>
      <c r="P2923" s="16" t="str">
        <f t="shared" si="2"/>
        <v>NEW but not excellent</v>
      </c>
      <c r="Q2923" s="18"/>
      <c r="S2923" s="19"/>
      <c r="T2923" s="20"/>
    </row>
    <row r="2924" spans="1:20" ht="15.75" customHeight="1" x14ac:dyDescent="0.2">
      <c r="A2924" s="2">
        <v>1533</v>
      </c>
      <c r="B2924" s="2">
        <v>4</v>
      </c>
      <c r="C2924" s="2">
        <v>5</v>
      </c>
      <c r="D2924" s="2">
        <v>1970</v>
      </c>
      <c r="E2924" s="2">
        <v>1970</v>
      </c>
      <c r="F2924" s="2">
        <v>1092</v>
      </c>
      <c r="G2924" s="2">
        <v>1</v>
      </c>
      <c r="H2924" s="2">
        <v>3</v>
      </c>
      <c r="I2924" s="2">
        <v>0</v>
      </c>
      <c r="J2924" s="2">
        <v>1</v>
      </c>
      <c r="K2924" s="2">
        <v>87550</v>
      </c>
      <c r="L2924" s="2" t="s">
        <v>13</v>
      </c>
      <c r="M2924" s="2" t="s">
        <v>41</v>
      </c>
      <c r="N2924" s="16">
        <f t="shared" si="0"/>
        <v>1970</v>
      </c>
      <c r="O2924" s="16" t="str">
        <f t="shared" si="1"/>
        <v>Not Good Condition</v>
      </c>
      <c r="P2924" s="16" t="str">
        <f t="shared" si="2"/>
        <v>NEW but not excellent</v>
      </c>
      <c r="Q2924" s="18"/>
      <c r="S2924" s="19"/>
      <c r="T2924" s="20"/>
    </row>
    <row r="2925" spans="1:20" ht="15.75" customHeight="1" x14ac:dyDescent="0.2">
      <c r="A2925" s="2">
        <v>1526</v>
      </c>
      <c r="B2925" s="2">
        <v>4</v>
      </c>
      <c r="C2925" s="2">
        <v>5</v>
      </c>
      <c r="D2925" s="2">
        <v>1970</v>
      </c>
      <c r="E2925" s="2">
        <v>1970</v>
      </c>
      <c r="F2925" s="2">
        <v>1092</v>
      </c>
      <c r="G2925" s="2">
        <v>1</v>
      </c>
      <c r="H2925" s="2">
        <v>3</v>
      </c>
      <c r="I2925" s="2">
        <v>0</v>
      </c>
      <c r="J2925" s="2">
        <v>0</v>
      </c>
      <c r="K2925" s="2">
        <v>79500</v>
      </c>
      <c r="L2925" s="2" t="s">
        <v>13</v>
      </c>
      <c r="M2925" s="2" t="s">
        <v>41</v>
      </c>
      <c r="N2925" s="16">
        <f t="shared" si="0"/>
        <v>1970</v>
      </c>
      <c r="O2925" s="16" t="str">
        <f t="shared" si="1"/>
        <v>Not Good Condition</v>
      </c>
      <c r="P2925" s="16" t="str">
        <f t="shared" si="2"/>
        <v>NEW but not excellent</v>
      </c>
      <c r="Q2925" s="18"/>
      <c r="S2925" s="19"/>
      <c r="T2925" s="20"/>
    </row>
    <row r="2926" spans="1:20" ht="15.75" customHeight="1" x14ac:dyDescent="0.2">
      <c r="A2926" s="2">
        <v>1936</v>
      </c>
      <c r="B2926" s="2">
        <v>4</v>
      </c>
      <c r="C2926" s="2">
        <v>7</v>
      </c>
      <c r="D2926" s="2">
        <v>1970</v>
      </c>
      <c r="E2926" s="2">
        <v>1970</v>
      </c>
      <c r="F2926" s="2">
        <v>1092</v>
      </c>
      <c r="G2926" s="2">
        <v>1</v>
      </c>
      <c r="H2926" s="2">
        <v>3</v>
      </c>
      <c r="I2926" s="2">
        <v>0</v>
      </c>
      <c r="J2926" s="2">
        <v>0</v>
      </c>
      <c r="K2926" s="2">
        <v>90500</v>
      </c>
      <c r="L2926" s="2" t="s">
        <v>13</v>
      </c>
      <c r="M2926" s="2" t="s">
        <v>41</v>
      </c>
      <c r="N2926" s="16">
        <f t="shared" si="0"/>
        <v>1970</v>
      </c>
      <c r="O2926" s="16" t="str">
        <f t="shared" si="1"/>
        <v>Not Good Condition</v>
      </c>
      <c r="P2926" s="16" t="str">
        <f t="shared" si="2"/>
        <v>NEW but not excellent</v>
      </c>
      <c r="Q2926" s="18"/>
      <c r="S2926" s="19"/>
      <c r="T2926" s="20"/>
    </row>
    <row r="2927" spans="1:20" ht="15.75" customHeight="1" x14ac:dyDescent="0.2">
      <c r="A2927" s="2">
        <v>1894</v>
      </c>
      <c r="B2927" s="2">
        <v>4</v>
      </c>
      <c r="C2927" s="2">
        <v>5</v>
      </c>
      <c r="D2927" s="2">
        <v>1970</v>
      </c>
      <c r="E2927" s="2">
        <v>1970</v>
      </c>
      <c r="F2927" s="2">
        <v>1092</v>
      </c>
      <c r="G2927" s="2">
        <v>1</v>
      </c>
      <c r="H2927" s="2">
        <v>3</v>
      </c>
      <c r="I2927" s="2">
        <v>0</v>
      </c>
      <c r="J2927" s="2">
        <v>1</v>
      </c>
      <c r="K2927" s="2">
        <v>71000</v>
      </c>
      <c r="L2927" s="2" t="s">
        <v>13</v>
      </c>
      <c r="M2927" s="2" t="s">
        <v>41</v>
      </c>
      <c r="N2927" s="16">
        <f t="shared" si="0"/>
        <v>1970</v>
      </c>
      <c r="O2927" s="16" t="str">
        <f t="shared" si="1"/>
        <v>Not Good Condition</v>
      </c>
      <c r="P2927" s="16" t="str">
        <f t="shared" si="2"/>
        <v>NEW but not excellent</v>
      </c>
      <c r="Q2927" s="18"/>
      <c r="S2927" s="19"/>
      <c r="T2927" s="20"/>
    </row>
    <row r="2928" spans="1:20" ht="15.75" customHeight="1" x14ac:dyDescent="0.2">
      <c r="A2928" s="2">
        <v>12640</v>
      </c>
      <c r="B2928" s="2">
        <v>6</v>
      </c>
      <c r="C2928" s="2">
        <v>5</v>
      </c>
      <c r="D2928" s="2">
        <v>1976</v>
      </c>
      <c r="E2928" s="2">
        <v>1976</v>
      </c>
      <c r="F2928" s="2">
        <v>1728</v>
      </c>
      <c r="G2928" s="2">
        <v>2</v>
      </c>
      <c r="H2928" s="2">
        <v>4</v>
      </c>
      <c r="I2928" s="2">
        <v>0</v>
      </c>
      <c r="J2928" s="2">
        <v>2</v>
      </c>
      <c r="K2928" s="2">
        <v>150900</v>
      </c>
      <c r="L2928" s="2" t="s">
        <v>13</v>
      </c>
      <c r="M2928" s="2" t="s">
        <v>39</v>
      </c>
      <c r="N2928" s="16">
        <f t="shared" si="0"/>
        <v>1976</v>
      </c>
      <c r="O2928" s="16" t="str">
        <f t="shared" si="1"/>
        <v>Not Good Condition</v>
      </c>
      <c r="P2928" s="16" t="str">
        <f t="shared" si="2"/>
        <v>NEW but not excellent</v>
      </c>
      <c r="Q2928" s="18"/>
      <c r="S2928" s="19"/>
      <c r="T2928" s="20"/>
    </row>
    <row r="2929" spans="1:20" ht="15.75" customHeight="1" x14ac:dyDescent="0.2">
      <c r="A2929" s="2">
        <v>9297</v>
      </c>
      <c r="B2929" s="2">
        <v>5</v>
      </c>
      <c r="C2929" s="2">
        <v>5</v>
      </c>
      <c r="D2929" s="2">
        <v>1976</v>
      </c>
      <c r="E2929" s="2">
        <v>1976</v>
      </c>
      <c r="F2929" s="2">
        <v>1728</v>
      </c>
      <c r="G2929" s="2">
        <v>2</v>
      </c>
      <c r="H2929" s="2">
        <v>4</v>
      </c>
      <c r="I2929" s="2">
        <v>0</v>
      </c>
      <c r="J2929" s="2">
        <v>2</v>
      </c>
      <c r="K2929" s="2">
        <v>188000</v>
      </c>
      <c r="L2929" s="2" t="s">
        <v>13</v>
      </c>
      <c r="M2929" s="2" t="s">
        <v>39</v>
      </c>
      <c r="N2929" s="16">
        <f t="shared" si="0"/>
        <v>1976</v>
      </c>
      <c r="O2929" s="16" t="str">
        <f t="shared" si="1"/>
        <v>Not Good Condition</v>
      </c>
      <c r="P2929" s="16" t="str">
        <f t="shared" si="2"/>
        <v>NEW but not excellent</v>
      </c>
      <c r="Q2929" s="18"/>
      <c r="S2929" s="19"/>
      <c r="T2929" s="20"/>
    </row>
    <row r="2930" spans="1:20" ht="15.75" customHeight="1" x14ac:dyDescent="0.2">
      <c r="A2930" s="2">
        <v>17400</v>
      </c>
      <c r="B2930" s="2">
        <v>5</v>
      </c>
      <c r="C2930" s="2">
        <v>5</v>
      </c>
      <c r="D2930" s="2">
        <v>1977</v>
      </c>
      <c r="E2930" s="2">
        <v>1977</v>
      </c>
      <c r="F2930" s="2">
        <v>1126</v>
      </c>
      <c r="G2930" s="2">
        <v>2</v>
      </c>
      <c r="H2930" s="2">
        <v>3</v>
      </c>
      <c r="I2930" s="2">
        <v>1</v>
      </c>
      <c r="J2930" s="2">
        <v>2</v>
      </c>
      <c r="K2930" s="2">
        <v>160000</v>
      </c>
      <c r="L2930" s="2" t="s">
        <v>13</v>
      </c>
      <c r="M2930" s="2" t="s">
        <v>39</v>
      </c>
      <c r="N2930" s="16">
        <f t="shared" si="0"/>
        <v>1977</v>
      </c>
      <c r="O2930" s="16" t="str">
        <f t="shared" si="1"/>
        <v>Not Good Condition</v>
      </c>
      <c r="P2930" s="16" t="str">
        <f t="shared" si="2"/>
        <v>NEW but not excellent</v>
      </c>
      <c r="Q2930" s="18"/>
      <c r="S2930" s="19"/>
      <c r="T2930" s="20"/>
    </row>
    <row r="2931" spans="1:20" ht="15.75" customHeight="1" x14ac:dyDescent="0.2">
      <c r="A2931" s="2">
        <v>20000</v>
      </c>
      <c r="B2931" s="2">
        <v>5</v>
      </c>
      <c r="C2931" s="2">
        <v>7</v>
      </c>
      <c r="D2931" s="2">
        <v>1960</v>
      </c>
      <c r="E2931" s="2">
        <v>1996</v>
      </c>
      <c r="F2931" s="2">
        <v>1224</v>
      </c>
      <c r="G2931" s="2">
        <v>1</v>
      </c>
      <c r="H2931" s="2">
        <v>4</v>
      </c>
      <c r="I2931" s="2">
        <v>1</v>
      </c>
      <c r="J2931" s="2">
        <v>2</v>
      </c>
      <c r="K2931" s="2">
        <v>131000</v>
      </c>
      <c r="L2931" s="2" t="s">
        <v>13</v>
      </c>
      <c r="M2931" s="2" t="s">
        <v>39</v>
      </c>
      <c r="N2931" s="16">
        <f t="shared" si="0"/>
        <v>1960</v>
      </c>
      <c r="O2931" s="16" t="str">
        <f t="shared" si="1"/>
        <v>Not Good Condition</v>
      </c>
      <c r="P2931" s="16" t="str">
        <f t="shared" si="2"/>
        <v>NEW but not excellent</v>
      </c>
      <c r="Q2931" s="18"/>
      <c r="S2931" s="19"/>
      <c r="T2931" s="20"/>
    </row>
    <row r="2932" spans="1:20" ht="15.75" customHeight="1" x14ac:dyDescent="0.2">
      <c r="A2932" s="2">
        <v>7937</v>
      </c>
      <c r="B2932" s="2">
        <v>6</v>
      </c>
      <c r="C2932" s="2">
        <v>6</v>
      </c>
      <c r="D2932" s="2">
        <v>1984</v>
      </c>
      <c r="E2932" s="2">
        <v>1984</v>
      </c>
      <c r="F2932" s="2">
        <v>1003</v>
      </c>
      <c r="G2932" s="2">
        <v>1</v>
      </c>
      <c r="H2932" s="2">
        <v>3</v>
      </c>
      <c r="I2932" s="2">
        <v>0</v>
      </c>
      <c r="J2932" s="2">
        <v>2</v>
      </c>
      <c r="K2932" s="2">
        <v>142500</v>
      </c>
      <c r="L2932" s="2" t="s">
        <v>13</v>
      </c>
      <c r="M2932" s="2" t="s">
        <v>39</v>
      </c>
      <c r="N2932" s="16">
        <f t="shared" si="0"/>
        <v>1984</v>
      </c>
      <c r="O2932" s="16" t="str">
        <f t="shared" si="1"/>
        <v>Not Good Condition</v>
      </c>
      <c r="P2932" s="16" t="str">
        <f t="shared" si="2"/>
        <v>NEW but not excellent</v>
      </c>
      <c r="Q2932" s="18"/>
      <c r="S2932" s="19"/>
      <c r="T2932" s="20"/>
    </row>
    <row r="2933" spans="1:20" ht="15.75" customHeight="1" x14ac:dyDescent="0.2">
      <c r="A2933" s="2">
        <v>8885</v>
      </c>
      <c r="B2933" s="2">
        <v>5</v>
      </c>
      <c r="C2933" s="2">
        <v>5</v>
      </c>
      <c r="D2933" s="2">
        <v>1983</v>
      </c>
      <c r="E2933" s="2">
        <v>1983</v>
      </c>
      <c r="F2933" s="2">
        <v>902</v>
      </c>
      <c r="G2933" s="2">
        <v>1</v>
      </c>
      <c r="H2933" s="2">
        <v>2</v>
      </c>
      <c r="I2933" s="2">
        <v>0</v>
      </c>
      <c r="J2933" s="2">
        <v>2</v>
      </c>
      <c r="K2933" s="2">
        <v>131000</v>
      </c>
      <c r="L2933" s="2" t="s">
        <v>13</v>
      </c>
      <c r="M2933" s="2" t="s">
        <v>39</v>
      </c>
      <c r="N2933" s="16">
        <f t="shared" si="0"/>
        <v>1983</v>
      </c>
      <c r="O2933" s="16" t="str">
        <f t="shared" si="1"/>
        <v>Not Good Condition</v>
      </c>
      <c r="P2933" s="16" t="str">
        <f t="shared" si="2"/>
        <v>NEW but not excellent</v>
      </c>
      <c r="Q2933" s="18"/>
      <c r="S2933" s="19"/>
      <c r="T2933" s="20"/>
    </row>
    <row r="2934" spans="1:20" ht="15.75" customHeight="1" x14ac:dyDescent="0.2">
      <c r="A2934" s="2">
        <v>10441</v>
      </c>
      <c r="B2934" s="2">
        <v>5</v>
      </c>
      <c r="C2934" s="2">
        <v>5</v>
      </c>
      <c r="D2934" s="2">
        <v>1992</v>
      </c>
      <c r="E2934" s="2">
        <v>1992</v>
      </c>
      <c r="F2934" s="2">
        <v>970</v>
      </c>
      <c r="G2934" s="2">
        <v>1</v>
      </c>
      <c r="H2934" s="2">
        <v>3</v>
      </c>
      <c r="I2934" s="2">
        <v>0</v>
      </c>
      <c r="J2934" s="2">
        <v>0</v>
      </c>
      <c r="K2934" s="2">
        <v>132000</v>
      </c>
      <c r="L2934" s="2" t="s">
        <v>13</v>
      </c>
      <c r="M2934" s="2" t="s">
        <v>39</v>
      </c>
      <c r="N2934" s="16">
        <f t="shared" si="0"/>
        <v>1992</v>
      </c>
      <c r="O2934" s="16" t="str">
        <f t="shared" si="1"/>
        <v>Not Good Condition</v>
      </c>
      <c r="P2934" s="16" t="str">
        <f t="shared" si="2"/>
        <v>NEW but not excellent</v>
      </c>
      <c r="Q2934" s="18"/>
      <c r="S2934" s="19"/>
      <c r="T2934" s="20"/>
    </row>
    <row r="2935" spans="1:20" ht="15.75" customHeight="1" x14ac:dyDescent="0.2">
      <c r="A2935" s="2">
        <v>10010</v>
      </c>
      <c r="B2935" s="2">
        <v>5</v>
      </c>
      <c r="C2935" s="2">
        <v>5</v>
      </c>
      <c r="D2935" s="2">
        <v>1974</v>
      </c>
      <c r="E2935" s="2">
        <v>1975</v>
      </c>
      <c r="F2935" s="2">
        <v>1389</v>
      </c>
      <c r="G2935" s="2">
        <v>1</v>
      </c>
      <c r="H2935" s="2">
        <v>2</v>
      </c>
      <c r="I2935" s="2">
        <v>1</v>
      </c>
      <c r="J2935" s="2">
        <v>2</v>
      </c>
      <c r="K2935" s="2">
        <v>170000</v>
      </c>
      <c r="L2935" s="2" t="s">
        <v>13</v>
      </c>
      <c r="M2935" s="2" t="s">
        <v>39</v>
      </c>
      <c r="N2935" s="16">
        <f t="shared" si="0"/>
        <v>1974</v>
      </c>
      <c r="O2935" s="16" t="str">
        <f t="shared" si="1"/>
        <v>Not Good Condition</v>
      </c>
      <c r="P2935" s="16" t="str">
        <f t="shared" si="2"/>
        <v>NEW but not excellent</v>
      </c>
      <c r="Q2935" s="18"/>
      <c r="S2935" s="19"/>
      <c r="T2935" s="20"/>
    </row>
    <row r="2936" spans="1:20" ht="15.75" customHeight="1" x14ac:dyDescent="0.2">
      <c r="A2936" s="2">
        <v>9627</v>
      </c>
      <c r="B2936" s="2">
        <v>7</v>
      </c>
      <c r="C2936" s="2">
        <v>5</v>
      </c>
      <c r="D2936" s="2">
        <v>1993</v>
      </c>
      <c r="E2936" s="2">
        <v>1994</v>
      </c>
      <c r="F2936" s="2">
        <v>2000</v>
      </c>
      <c r="G2936" s="2">
        <v>2</v>
      </c>
      <c r="H2936" s="2">
        <v>3</v>
      </c>
      <c r="I2936" s="2">
        <v>1</v>
      </c>
      <c r="J2936" s="2">
        <v>3</v>
      </c>
      <c r="K2936" s="2">
        <v>188000</v>
      </c>
      <c r="L2936" s="2" t="s">
        <v>13</v>
      </c>
      <c r="M2936" s="2" t="s">
        <v>39</v>
      </c>
      <c r="N2936" s="16">
        <f t="shared" si="0"/>
        <v>1993</v>
      </c>
      <c r="O2936" s="16" t="str">
        <f t="shared" si="1"/>
        <v>Not Good Condition</v>
      </c>
      <c r="P2936" s="16" t="str">
        <f t="shared" si="2"/>
        <v>NEW but not excellent</v>
      </c>
      <c r="Q2936" s="18"/>
      <c r="S2936" s="19"/>
      <c r="T2936" s="20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926"/>
  <sheetViews>
    <sheetView workbookViewId="0">
      <selection activeCell="N3" sqref="N3"/>
    </sheetView>
  </sheetViews>
  <sheetFormatPr baseColWidth="10" defaultColWidth="12.6640625" defaultRowHeight="15" customHeight="1" x14ac:dyDescent="0.15"/>
  <cols>
    <col min="1" max="1" width="7.6640625" customWidth="1"/>
    <col min="2" max="2" width="10.6640625" customWidth="1"/>
    <col min="3" max="3" width="11" customWidth="1"/>
    <col min="4" max="4" width="8.6640625" customWidth="1"/>
    <col min="5" max="5" width="14.5" customWidth="1"/>
    <col min="6" max="6" width="9.5" customWidth="1"/>
    <col min="7" max="7" width="7.83203125" customWidth="1"/>
    <col min="8" max="8" width="13.5" customWidth="1"/>
    <col min="9" max="9" width="9" customWidth="1"/>
    <col min="10" max="10" width="10" customWidth="1"/>
    <col min="11" max="11" width="8.33203125" customWidth="1"/>
    <col min="12" max="12" width="9.5" customWidth="1"/>
    <col min="13" max="13" width="12.33203125" customWidth="1"/>
    <col min="14" max="14" width="28.1640625" customWidth="1"/>
    <col min="15" max="15" width="34" customWidth="1"/>
    <col min="16" max="16" width="35" customWidth="1"/>
    <col min="17" max="17" width="35.5" customWidth="1"/>
  </cols>
  <sheetData>
    <row r="1" spans="1:17" x14ac:dyDescent="0.15">
      <c r="A1" s="2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5" t="s">
        <v>12</v>
      </c>
      <c r="N1" s="13" t="s">
        <v>77</v>
      </c>
      <c r="O1" s="13" t="s">
        <v>78</v>
      </c>
      <c r="P1" s="13" t="s">
        <v>79</v>
      </c>
      <c r="Q1" s="13" t="s">
        <v>80</v>
      </c>
    </row>
    <row r="2" spans="1:17" x14ac:dyDescent="0.2">
      <c r="A2" s="2">
        <v>31770</v>
      </c>
      <c r="B2" s="2">
        <v>6</v>
      </c>
      <c r="C2" s="2">
        <v>5</v>
      </c>
      <c r="D2" s="2">
        <v>1960</v>
      </c>
      <c r="E2" s="2">
        <v>1960</v>
      </c>
      <c r="F2" s="2">
        <v>1656</v>
      </c>
      <c r="G2" s="2">
        <v>1</v>
      </c>
      <c r="H2" s="2">
        <v>3</v>
      </c>
      <c r="I2" s="2">
        <v>2</v>
      </c>
      <c r="J2" s="2">
        <v>2</v>
      </c>
      <c r="K2" s="2">
        <v>215000</v>
      </c>
      <c r="L2" s="2" t="s">
        <v>13</v>
      </c>
      <c r="M2" s="2" t="s">
        <v>14</v>
      </c>
      <c r="N2" s="16">
        <f>VLOOKUP(M2, 'Current Population Lookup'!A:B, 2, FALSE)</f>
        <v>43007</v>
      </c>
      <c r="O2" s="16">
        <f t="array" ref="O2">INDEX('Current Population Lookup'!B:B, MATCH(M2, 'Current Population Lookup'!A:A, 0))</f>
        <v>43007</v>
      </c>
      <c r="P2" s="16">
        <f>VLOOKUP(M2&amp;D2,'Yearly Private Schools Lookup'!A:D, 4, FALSE)</f>
        <v>112</v>
      </c>
      <c r="Q2" s="16">
        <f t="array" ref="Q2">INDEX('Yearly Private Schools Lookup'!D:D, MATCH(M2&amp;D2, 'Yearly Private Schools Lookup'!A:A, 0))</f>
        <v>112</v>
      </c>
    </row>
    <row r="3" spans="1:17" x14ac:dyDescent="0.2">
      <c r="A3" s="2">
        <v>11622</v>
      </c>
      <c r="B3" s="2">
        <v>5</v>
      </c>
      <c r="C3" s="2">
        <v>6</v>
      </c>
      <c r="D3" s="2">
        <v>1961</v>
      </c>
      <c r="E3" s="2">
        <v>1961</v>
      </c>
      <c r="F3" s="2">
        <v>896</v>
      </c>
      <c r="G3" s="2">
        <v>1</v>
      </c>
      <c r="H3" s="2">
        <v>2</v>
      </c>
      <c r="I3" s="2">
        <v>0</v>
      </c>
      <c r="J3" s="2">
        <v>1</v>
      </c>
      <c r="K3" s="2">
        <v>105000</v>
      </c>
      <c r="L3" s="2" t="s">
        <v>13</v>
      </c>
      <c r="M3" s="2" t="s">
        <v>14</v>
      </c>
      <c r="N3" s="16">
        <f>VLOOKUP(M3, 'Current Population Lookup'!A:B, 2, FALSE)</f>
        <v>43007</v>
      </c>
      <c r="O3" s="16">
        <f t="array" ref="O3">INDEX('Current Population Lookup'!B:B, MATCH(M3, 'Current Population Lookup'!A:A, 0))</f>
        <v>43007</v>
      </c>
      <c r="P3" s="16">
        <f>VLOOKUP(M3&amp;D3,'Yearly Private Schools Lookup'!A:D, 4, FALSE)</f>
        <v>116</v>
      </c>
      <c r="Q3" s="16">
        <f t="array" ref="Q3">INDEX('Yearly Private Schools Lookup'!D:D, MATCH(M3&amp;D3, 'Yearly Private Schools Lookup'!A:A, 0))</f>
        <v>116</v>
      </c>
    </row>
    <row r="4" spans="1:17" x14ac:dyDescent="0.2">
      <c r="A4" s="2">
        <v>14267</v>
      </c>
      <c r="B4" s="2">
        <v>6</v>
      </c>
      <c r="C4" s="2">
        <v>6</v>
      </c>
      <c r="D4" s="2">
        <v>1958</v>
      </c>
      <c r="E4" s="2">
        <v>1958</v>
      </c>
      <c r="F4" s="2">
        <v>1329</v>
      </c>
      <c r="G4" s="2">
        <v>1</v>
      </c>
      <c r="H4" s="2">
        <v>3</v>
      </c>
      <c r="I4" s="2">
        <v>0</v>
      </c>
      <c r="J4" s="2">
        <v>1</v>
      </c>
      <c r="K4" s="2">
        <v>172000</v>
      </c>
      <c r="L4" s="2" t="s">
        <v>13</v>
      </c>
      <c r="M4" s="2" t="s">
        <v>14</v>
      </c>
      <c r="N4" s="16">
        <f>VLOOKUP(M4, 'Current Population Lookup'!A:B, 2, FALSE)</f>
        <v>43007</v>
      </c>
      <c r="O4" s="16">
        <f t="array" ref="O4">INDEX('Current Population Lookup'!B:B, MATCH(M4, 'Current Population Lookup'!A:A, 0))</f>
        <v>43007</v>
      </c>
      <c r="P4" s="16">
        <f>VLOOKUP(M4&amp;D4,'Yearly Private Schools Lookup'!A:D, 4, FALSE)</f>
        <v>105</v>
      </c>
      <c r="Q4" s="16">
        <f t="array" ref="Q4">INDEX('Yearly Private Schools Lookup'!D:D, MATCH(M4&amp;D4, 'Yearly Private Schools Lookup'!A:A, 0))</f>
        <v>105</v>
      </c>
    </row>
    <row r="5" spans="1:17" x14ac:dyDescent="0.2">
      <c r="A5" s="2">
        <v>11160</v>
      </c>
      <c r="B5" s="2">
        <v>7</v>
      </c>
      <c r="C5" s="2">
        <v>5</v>
      </c>
      <c r="D5" s="2">
        <v>1968</v>
      </c>
      <c r="E5" s="2">
        <v>1968</v>
      </c>
      <c r="F5" s="2">
        <v>2110</v>
      </c>
      <c r="G5" s="2">
        <v>2</v>
      </c>
      <c r="H5" s="2">
        <v>3</v>
      </c>
      <c r="I5" s="2">
        <v>2</v>
      </c>
      <c r="J5" s="2">
        <v>2</v>
      </c>
      <c r="K5" s="2">
        <v>244000</v>
      </c>
      <c r="L5" s="2" t="s">
        <v>13</v>
      </c>
      <c r="M5" s="2" t="s">
        <v>14</v>
      </c>
      <c r="N5" s="16">
        <f>VLOOKUP(M5, 'Current Population Lookup'!A:B, 2, FALSE)</f>
        <v>43007</v>
      </c>
      <c r="O5" s="16">
        <f t="array" ref="O5">INDEX('Current Population Lookup'!B:B, MATCH(M5, 'Current Population Lookup'!A:A, 0))</f>
        <v>43007</v>
      </c>
      <c r="P5" s="16">
        <f>VLOOKUP(M5&amp;D5,'Yearly Private Schools Lookup'!A:D, 4, FALSE)</f>
        <v>148</v>
      </c>
      <c r="Q5" s="16">
        <f t="array" ref="Q5">INDEX('Yearly Private Schools Lookup'!D:D, MATCH(M5&amp;D5, 'Yearly Private Schools Lookup'!A:A, 0))</f>
        <v>148</v>
      </c>
    </row>
    <row r="6" spans="1:17" x14ac:dyDescent="0.2">
      <c r="A6" s="2">
        <v>13830</v>
      </c>
      <c r="B6" s="2">
        <v>5</v>
      </c>
      <c r="C6" s="2">
        <v>5</v>
      </c>
      <c r="D6" s="2">
        <v>1997</v>
      </c>
      <c r="E6" s="2">
        <v>1998</v>
      </c>
      <c r="F6" s="2">
        <v>1629</v>
      </c>
      <c r="G6" s="2">
        <v>2</v>
      </c>
      <c r="H6" s="2">
        <v>3</v>
      </c>
      <c r="I6" s="2">
        <v>1</v>
      </c>
      <c r="J6" s="2">
        <v>2</v>
      </c>
      <c r="K6" s="2">
        <v>189900</v>
      </c>
      <c r="L6" s="2" t="s">
        <v>13</v>
      </c>
      <c r="M6" s="2" t="s">
        <v>15</v>
      </c>
      <c r="N6" s="16">
        <f>VLOOKUP(M6, 'Current Population Lookup'!A:B, 2, FALSE)</f>
        <v>35216</v>
      </c>
      <c r="O6" s="16">
        <f t="array" ref="O6">INDEX('Current Population Lookup'!B:B, MATCH(M6, 'Current Population Lookup'!A:A, 0))</f>
        <v>35216</v>
      </c>
      <c r="P6" s="16">
        <f>VLOOKUP(M6&amp;D6,'Yearly Private Schools Lookup'!A:D, 4, FALSE)</f>
        <v>93</v>
      </c>
      <c r="Q6" s="16">
        <f t="array" ref="Q6">INDEX('Yearly Private Schools Lookup'!D:D, MATCH(M6&amp;D6, 'Yearly Private Schools Lookup'!A:A, 0))</f>
        <v>93</v>
      </c>
    </row>
    <row r="7" spans="1:17" x14ac:dyDescent="0.2">
      <c r="A7" s="2">
        <v>9978</v>
      </c>
      <c r="B7" s="2">
        <v>6</v>
      </c>
      <c r="C7" s="2">
        <v>6</v>
      </c>
      <c r="D7" s="2">
        <v>1998</v>
      </c>
      <c r="E7" s="2">
        <v>1998</v>
      </c>
      <c r="F7" s="2">
        <v>1604</v>
      </c>
      <c r="G7" s="2">
        <v>2</v>
      </c>
      <c r="H7" s="2">
        <v>3</v>
      </c>
      <c r="I7" s="2">
        <v>1</v>
      </c>
      <c r="J7" s="2">
        <v>2</v>
      </c>
      <c r="K7" s="2">
        <v>195500</v>
      </c>
      <c r="L7" s="2" t="s">
        <v>13</v>
      </c>
      <c r="M7" s="2" t="s">
        <v>15</v>
      </c>
      <c r="N7" s="16">
        <f>VLOOKUP(M7, 'Current Population Lookup'!A:B, 2, FALSE)</f>
        <v>35216</v>
      </c>
      <c r="O7" s="16">
        <f t="array" ref="O7">INDEX('Current Population Lookup'!B:B, MATCH(M7, 'Current Population Lookup'!A:A, 0))</f>
        <v>35216</v>
      </c>
      <c r="P7" s="16">
        <f>VLOOKUP(M7&amp;D7,'Yearly Private Schools Lookup'!A:D, 4, FALSE)</f>
        <v>98</v>
      </c>
      <c r="Q7" s="16">
        <f t="array" ref="Q7">INDEX('Yearly Private Schools Lookup'!D:D, MATCH(M7&amp;D7, 'Yearly Private Schools Lookup'!A:A, 0))</f>
        <v>98</v>
      </c>
    </row>
    <row r="8" spans="1:17" x14ac:dyDescent="0.2">
      <c r="A8" s="2">
        <v>4920</v>
      </c>
      <c r="B8" s="2">
        <v>8</v>
      </c>
      <c r="C8" s="2">
        <v>5</v>
      </c>
      <c r="D8" s="2">
        <v>2001</v>
      </c>
      <c r="E8" s="2">
        <v>2001</v>
      </c>
      <c r="F8" s="2">
        <v>1338</v>
      </c>
      <c r="G8" s="2">
        <v>2</v>
      </c>
      <c r="H8" s="2">
        <v>2</v>
      </c>
      <c r="I8" s="2">
        <v>0</v>
      </c>
      <c r="J8" s="2">
        <v>2</v>
      </c>
      <c r="K8" s="2">
        <v>213500</v>
      </c>
      <c r="L8" s="2" t="s">
        <v>13</v>
      </c>
      <c r="M8" s="2" t="s">
        <v>16</v>
      </c>
      <c r="N8" s="16">
        <f>VLOOKUP(M8, 'Current Population Lookup'!A:B, 2, FALSE)</f>
        <v>29403</v>
      </c>
      <c r="O8" s="16">
        <f t="array" ref="O8">INDEX('Current Population Lookup'!B:B, MATCH(M8, 'Current Population Lookup'!A:A, 0))</f>
        <v>29403</v>
      </c>
      <c r="P8" s="16">
        <f>VLOOKUP(M8&amp;D8,'Yearly Private Schools Lookup'!A:D, 4, FALSE)</f>
        <v>93</v>
      </c>
      <c r="Q8" s="16">
        <f t="array" ref="Q8">INDEX('Yearly Private Schools Lookup'!D:D, MATCH(M8&amp;D8, 'Yearly Private Schools Lookup'!A:A, 0))</f>
        <v>93</v>
      </c>
    </row>
    <row r="9" spans="1:17" x14ac:dyDescent="0.2">
      <c r="A9" s="2">
        <v>5005</v>
      </c>
      <c r="B9" s="2">
        <v>8</v>
      </c>
      <c r="C9" s="2">
        <v>5</v>
      </c>
      <c r="D9" s="2">
        <v>1992</v>
      </c>
      <c r="E9" s="2">
        <v>1992</v>
      </c>
      <c r="F9" s="2">
        <v>1280</v>
      </c>
      <c r="G9" s="2">
        <v>2</v>
      </c>
      <c r="H9" s="2">
        <v>2</v>
      </c>
      <c r="I9" s="2">
        <v>0</v>
      </c>
      <c r="J9" s="2">
        <v>2</v>
      </c>
      <c r="K9" s="2">
        <v>191500</v>
      </c>
      <c r="L9" s="2" t="s">
        <v>13</v>
      </c>
      <c r="M9" s="2" t="s">
        <v>16</v>
      </c>
      <c r="N9" s="16">
        <f>VLOOKUP(M9, 'Current Population Lookup'!A:B, 2, FALSE)</f>
        <v>29403</v>
      </c>
      <c r="O9" s="16">
        <f t="array" ref="O9">INDEX('Current Population Lookup'!B:B, MATCH(M9, 'Current Population Lookup'!A:A, 0))</f>
        <v>29403</v>
      </c>
      <c r="P9" s="16">
        <f>VLOOKUP(M9&amp;D9,'Yearly Private Schools Lookup'!A:D, 4, FALSE)</f>
        <v>54</v>
      </c>
      <c r="Q9" s="16">
        <f t="array" ref="Q9">INDEX('Yearly Private Schools Lookup'!D:D, MATCH(M9&amp;D9, 'Yearly Private Schools Lookup'!A:A, 0))</f>
        <v>54</v>
      </c>
    </row>
    <row r="10" spans="1:17" x14ac:dyDescent="0.2">
      <c r="A10" s="2">
        <v>5389</v>
      </c>
      <c r="B10" s="2">
        <v>8</v>
      </c>
      <c r="C10" s="2">
        <v>5</v>
      </c>
      <c r="D10" s="2">
        <v>1995</v>
      </c>
      <c r="E10" s="2">
        <v>1996</v>
      </c>
      <c r="F10" s="2">
        <v>1616</v>
      </c>
      <c r="G10" s="2">
        <v>2</v>
      </c>
      <c r="H10" s="2">
        <v>2</v>
      </c>
      <c r="I10" s="2">
        <v>1</v>
      </c>
      <c r="J10" s="2">
        <v>2</v>
      </c>
      <c r="K10" s="2">
        <v>236500</v>
      </c>
      <c r="L10" s="2" t="s">
        <v>13</v>
      </c>
      <c r="M10" s="2" t="s">
        <v>16</v>
      </c>
      <c r="N10" s="16">
        <f>VLOOKUP(M10, 'Current Population Lookup'!A:B, 2, FALSE)</f>
        <v>29403</v>
      </c>
      <c r="O10" s="16">
        <f t="array" ref="O10">INDEX('Current Population Lookup'!B:B, MATCH(M10, 'Current Population Lookup'!A:A, 0))</f>
        <v>29403</v>
      </c>
      <c r="P10" s="16">
        <f>VLOOKUP(M10&amp;D10,'Yearly Private Schools Lookup'!A:D, 4, FALSE)</f>
        <v>74</v>
      </c>
      <c r="Q10" s="16">
        <f t="array" ref="Q10">INDEX('Yearly Private Schools Lookup'!D:D, MATCH(M10&amp;D10, 'Yearly Private Schools Lookup'!A:A, 0))</f>
        <v>74</v>
      </c>
    </row>
    <row r="11" spans="1:17" x14ac:dyDescent="0.2">
      <c r="A11" s="2">
        <v>7500</v>
      </c>
      <c r="B11" s="2">
        <v>7</v>
      </c>
      <c r="C11" s="2">
        <v>5</v>
      </c>
      <c r="D11" s="2">
        <v>1999</v>
      </c>
      <c r="E11" s="2">
        <v>1999</v>
      </c>
      <c r="F11" s="2">
        <v>1804</v>
      </c>
      <c r="G11" s="2">
        <v>2</v>
      </c>
      <c r="H11" s="2">
        <v>3</v>
      </c>
      <c r="I11" s="2">
        <v>1</v>
      </c>
      <c r="J11" s="2">
        <v>2</v>
      </c>
      <c r="K11" s="2">
        <v>189000</v>
      </c>
      <c r="L11" s="2" t="s">
        <v>13</v>
      </c>
      <c r="M11" s="2" t="s">
        <v>15</v>
      </c>
      <c r="N11" s="16">
        <f>VLOOKUP(M11, 'Current Population Lookup'!A:B, 2, FALSE)</f>
        <v>35216</v>
      </c>
      <c r="O11" s="16">
        <f t="array" ref="O11">INDEX('Current Population Lookup'!B:B, MATCH(M11, 'Current Population Lookup'!A:A, 0))</f>
        <v>35216</v>
      </c>
      <c r="P11" s="16">
        <f>VLOOKUP(M11&amp;D11,'Yearly Private Schools Lookup'!A:D, 4, FALSE)</f>
        <v>103</v>
      </c>
      <c r="Q11" s="16">
        <f t="array" ref="Q11">INDEX('Yearly Private Schools Lookup'!D:D, MATCH(M11&amp;D11, 'Yearly Private Schools Lookup'!A:A, 0))</f>
        <v>103</v>
      </c>
    </row>
    <row r="12" spans="1:17" ht="15.75" customHeight="1" x14ac:dyDescent="0.2">
      <c r="A12" s="2">
        <v>10000</v>
      </c>
      <c r="B12" s="2">
        <v>6</v>
      </c>
      <c r="C12" s="2">
        <v>5</v>
      </c>
      <c r="D12" s="2">
        <v>1993</v>
      </c>
      <c r="E12" s="2">
        <v>1994</v>
      </c>
      <c r="F12" s="2">
        <v>1655</v>
      </c>
      <c r="G12" s="2">
        <v>2</v>
      </c>
      <c r="H12" s="2">
        <v>3</v>
      </c>
      <c r="I12" s="2">
        <v>1</v>
      </c>
      <c r="J12" s="2">
        <v>2</v>
      </c>
      <c r="K12" s="2">
        <v>175900</v>
      </c>
      <c r="L12" s="2" t="s">
        <v>13</v>
      </c>
      <c r="M12" s="2" t="s">
        <v>15</v>
      </c>
      <c r="N12" s="16">
        <f>VLOOKUP(M12, 'Current Population Lookup'!A:B, 2, FALSE)</f>
        <v>35216</v>
      </c>
      <c r="O12" s="16">
        <f t="array" ref="O12">INDEX('Current Population Lookup'!B:B, MATCH(M12, 'Current Population Lookup'!A:A, 0))</f>
        <v>35216</v>
      </c>
      <c r="P12" s="16">
        <f>VLOOKUP(M12&amp;D12,'Yearly Private Schools Lookup'!A:D, 4, FALSE)</f>
        <v>72</v>
      </c>
      <c r="Q12" s="16">
        <f t="array" ref="Q12">INDEX('Yearly Private Schools Lookup'!D:D, MATCH(M12&amp;D12, 'Yearly Private Schools Lookup'!A:A, 0))</f>
        <v>72</v>
      </c>
    </row>
    <row r="13" spans="1:17" ht="15.75" customHeight="1" x14ac:dyDescent="0.2">
      <c r="A13" s="2">
        <v>7980</v>
      </c>
      <c r="B13" s="2">
        <v>6</v>
      </c>
      <c r="C13" s="2">
        <v>7</v>
      </c>
      <c r="D13" s="2">
        <v>1992</v>
      </c>
      <c r="E13" s="2">
        <v>2007</v>
      </c>
      <c r="F13" s="2">
        <v>1187</v>
      </c>
      <c r="G13" s="2">
        <v>2</v>
      </c>
      <c r="H13" s="2">
        <v>3</v>
      </c>
      <c r="I13" s="2">
        <v>0</v>
      </c>
      <c r="J13" s="2">
        <v>2</v>
      </c>
      <c r="K13" s="2">
        <v>185000</v>
      </c>
      <c r="L13" s="2" t="s">
        <v>17</v>
      </c>
      <c r="M13" s="2" t="s">
        <v>15</v>
      </c>
      <c r="N13" s="16">
        <f>VLOOKUP(M13, 'Current Population Lookup'!A:B, 2, FALSE)</f>
        <v>35216</v>
      </c>
      <c r="O13" s="16">
        <f t="array" ref="O13">INDEX('Current Population Lookup'!B:B, MATCH(M13, 'Current Population Lookup'!A:A, 0))</f>
        <v>35216</v>
      </c>
      <c r="P13" s="16">
        <f>VLOOKUP(M13&amp;D13,'Yearly Private Schools Lookup'!A:D, 4, FALSE)</f>
        <v>65</v>
      </c>
      <c r="Q13" s="16">
        <f t="array" ref="Q13">INDEX('Yearly Private Schools Lookup'!D:D, MATCH(M13&amp;D13, 'Yearly Private Schools Lookup'!A:A, 0))</f>
        <v>65</v>
      </c>
    </row>
    <row r="14" spans="1:17" ht="15.75" customHeight="1" x14ac:dyDescent="0.2">
      <c r="A14" s="2">
        <v>8402</v>
      </c>
      <c r="B14" s="2">
        <v>6</v>
      </c>
      <c r="C14" s="2">
        <v>5</v>
      </c>
      <c r="D14" s="2">
        <v>1998</v>
      </c>
      <c r="E14" s="2">
        <v>1998</v>
      </c>
      <c r="F14" s="2">
        <v>1465</v>
      </c>
      <c r="G14" s="2">
        <v>2</v>
      </c>
      <c r="H14" s="2">
        <v>3</v>
      </c>
      <c r="I14" s="2">
        <v>1</v>
      </c>
      <c r="J14" s="2">
        <v>2</v>
      </c>
      <c r="K14" s="2">
        <v>180400</v>
      </c>
      <c r="L14" s="2" t="s">
        <v>13</v>
      </c>
      <c r="M14" s="2" t="s">
        <v>15</v>
      </c>
      <c r="N14" s="16">
        <f>VLOOKUP(M14, 'Current Population Lookup'!A:B, 2, FALSE)</f>
        <v>35216</v>
      </c>
      <c r="O14" s="16">
        <f t="array" ref="O14">INDEX('Current Population Lookup'!B:B, MATCH(M14, 'Current Population Lookup'!A:A, 0))</f>
        <v>35216</v>
      </c>
      <c r="P14" s="16">
        <f>VLOOKUP(M14&amp;D14,'Yearly Private Schools Lookup'!A:D, 4, FALSE)</f>
        <v>98</v>
      </c>
      <c r="Q14" s="16">
        <f t="array" ref="Q14">INDEX('Yearly Private Schools Lookup'!D:D, MATCH(M14&amp;D14, 'Yearly Private Schools Lookup'!A:A, 0))</f>
        <v>98</v>
      </c>
    </row>
    <row r="15" spans="1:17" ht="15.75" customHeight="1" x14ac:dyDescent="0.2">
      <c r="A15" s="2">
        <v>10176</v>
      </c>
      <c r="B15" s="2">
        <v>7</v>
      </c>
      <c r="C15" s="2">
        <v>5</v>
      </c>
      <c r="D15" s="2">
        <v>1990</v>
      </c>
      <c r="E15" s="2">
        <v>1990</v>
      </c>
      <c r="F15" s="2">
        <v>1341</v>
      </c>
      <c r="G15" s="2">
        <v>1</v>
      </c>
      <c r="H15" s="2">
        <v>2</v>
      </c>
      <c r="I15" s="2">
        <v>1</v>
      </c>
      <c r="J15" s="2">
        <v>2</v>
      </c>
      <c r="K15" s="2">
        <v>171500</v>
      </c>
      <c r="L15" s="2" t="s">
        <v>13</v>
      </c>
      <c r="M15" s="2" t="s">
        <v>15</v>
      </c>
      <c r="N15" s="16">
        <f>VLOOKUP(M15, 'Current Population Lookup'!A:B, 2, FALSE)</f>
        <v>35216</v>
      </c>
      <c r="O15" s="16">
        <f t="array" ref="O15">INDEX('Current Population Lookup'!B:B, MATCH(M15, 'Current Population Lookup'!A:A, 0))</f>
        <v>35216</v>
      </c>
      <c r="P15" s="16">
        <f>VLOOKUP(M15&amp;D15,'Yearly Private Schools Lookup'!A:D, 4, FALSE)</f>
        <v>56</v>
      </c>
      <c r="Q15" s="16">
        <f t="array" ref="Q15">INDEX('Yearly Private Schools Lookup'!D:D, MATCH(M15&amp;D15, 'Yearly Private Schools Lookup'!A:A, 0))</f>
        <v>56</v>
      </c>
    </row>
    <row r="16" spans="1:17" ht="15.75" customHeight="1" x14ac:dyDescent="0.2">
      <c r="A16" s="2">
        <v>6820</v>
      </c>
      <c r="B16" s="2">
        <v>8</v>
      </c>
      <c r="C16" s="2">
        <v>5</v>
      </c>
      <c r="D16" s="2">
        <v>1985</v>
      </c>
      <c r="E16" s="2">
        <v>1985</v>
      </c>
      <c r="F16" s="2">
        <v>1502</v>
      </c>
      <c r="G16" s="2">
        <v>1</v>
      </c>
      <c r="H16" s="2">
        <v>1</v>
      </c>
      <c r="I16" s="2">
        <v>0</v>
      </c>
      <c r="J16" s="2">
        <v>2</v>
      </c>
      <c r="K16" s="2">
        <v>212000</v>
      </c>
      <c r="L16" s="2" t="s">
        <v>13</v>
      </c>
      <c r="M16" s="2" t="s">
        <v>16</v>
      </c>
      <c r="N16" s="16">
        <f>VLOOKUP(M16, 'Current Population Lookup'!A:B, 2, FALSE)</f>
        <v>29403</v>
      </c>
      <c r="O16" s="16">
        <f t="array" ref="O16">INDEX('Current Population Lookup'!B:B, MATCH(M16, 'Current Population Lookup'!A:A, 0))</f>
        <v>29403</v>
      </c>
      <c r="P16" s="16">
        <f>VLOOKUP(M16&amp;D16,'Yearly Private Schools Lookup'!A:D, 4, FALSE)</f>
        <v>28</v>
      </c>
      <c r="Q16" s="16">
        <f t="array" ref="Q16">INDEX('Yearly Private Schools Lookup'!D:D, MATCH(M16&amp;D16, 'Yearly Private Schools Lookup'!A:A, 0))</f>
        <v>28</v>
      </c>
    </row>
    <row r="17" spans="1:17" ht="15.75" customHeight="1" x14ac:dyDescent="0.2">
      <c r="A17" s="2">
        <v>53504</v>
      </c>
      <c r="B17" s="2">
        <v>8</v>
      </c>
      <c r="C17" s="2">
        <v>5</v>
      </c>
      <c r="D17" s="2">
        <v>2003</v>
      </c>
      <c r="E17" s="2">
        <v>2003</v>
      </c>
      <c r="F17" s="2">
        <v>3279</v>
      </c>
      <c r="G17" s="2">
        <v>3</v>
      </c>
      <c r="H17" s="2">
        <v>4</v>
      </c>
      <c r="I17" s="2">
        <v>1</v>
      </c>
      <c r="J17" s="2">
        <v>3</v>
      </c>
      <c r="K17" s="2">
        <v>538000</v>
      </c>
      <c r="L17" s="2" t="s">
        <v>13</v>
      </c>
      <c r="M17" s="2" t="s">
        <v>16</v>
      </c>
      <c r="N17" s="16">
        <f>VLOOKUP(M17, 'Current Population Lookup'!A:B, 2, FALSE)</f>
        <v>29403</v>
      </c>
      <c r="O17" s="16">
        <f t="array" ref="O17">INDEX('Current Population Lookup'!B:B, MATCH(M17, 'Current Population Lookup'!A:A, 0))</f>
        <v>29403</v>
      </c>
      <c r="P17" s="16">
        <f>VLOOKUP(M17&amp;D17,'Yearly Private Schools Lookup'!A:D, 4, FALSE)</f>
        <v>100</v>
      </c>
      <c r="Q17" s="16">
        <f t="array" ref="Q17">INDEX('Yearly Private Schools Lookup'!D:D, MATCH(M17&amp;D17, 'Yearly Private Schools Lookup'!A:A, 0))</f>
        <v>100</v>
      </c>
    </row>
    <row r="18" spans="1:17" ht="15.75" customHeight="1" x14ac:dyDescent="0.2">
      <c r="A18" s="2">
        <v>12134</v>
      </c>
      <c r="B18" s="2">
        <v>8</v>
      </c>
      <c r="C18" s="2">
        <v>7</v>
      </c>
      <c r="D18" s="2">
        <v>1988</v>
      </c>
      <c r="E18" s="2">
        <v>2005</v>
      </c>
      <c r="F18" s="2">
        <v>1752</v>
      </c>
      <c r="G18" s="2">
        <v>2</v>
      </c>
      <c r="H18" s="2">
        <v>4</v>
      </c>
      <c r="I18" s="2">
        <v>0</v>
      </c>
      <c r="J18" s="2">
        <v>2</v>
      </c>
      <c r="K18" s="2">
        <v>164000</v>
      </c>
      <c r="L18" s="2" t="s">
        <v>13</v>
      </c>
      <c r="M18" s="2" t="s">
        <v>15</v>
      </c>
      <c r="N18" s="16">
        <f>VLOOKUP(M18, 'Current Population Lookup'!A:B, 2, FALSE)</f>
        <v>35216</v>
      </c>
      <c r="O18" s="16">
        <f t="array" ref="O18">INDEX('Current Population Lookup'!B:B, MATCH(M18, 'Current Population Lookup'!A:A, 0))</f>
        <v>35216</v>
      </c>
      <c r="P18" s="16">
        <f>VLOOKUP(M18&amp;D18,'Yearly Private Schools Lookup'!A:D, 4, FALSE)</f>
        <v>50</v>
      </c>
      <c r="Q18" s="16">
        <f t="array" ref="Q18">INDEX('Yearly Private Schools Lookup'!D:D, MATCH(M18&amp;D18, 'Yearly Private Schools Lookup'!A:A, 0))</f>
        <v>50</v>
      </c>
    </row>
    <row r="19" spans="1:17" ht="15.75" customHeight="1" x14ac:dyDescent="0.2">
      <c r="A19" s="2">
        <v>11394</v>
      </c>
      <c r="B19" s="2">
        <v>9</v>
      </c>
      <c r="C19" s="2">
        <v>2</v>
      </c>
      <c r="D19" s="2">
        <v>2010</v>
      </c>
      <c r="E19" s="2">
        <v>2010</v>
      </c>
      <c r="F19" s="2">
        <v>1856</v>
      </c>
      <c r="G19" s="2">
        <v>1</v>
      </c>
      <c r="H19" s="2">
        <v>1</v>
      </c>
      <c r="I19" s="2">
        <v>1</v>
      </c>
      <c r="J19" s="2">
        <v>3</v>
      </c>
      <c r="K19" s="2">
        <v>394432</v>
      </c>
      <c r="L19" s="2" t="s">
        <v>13</v>
      </c>
      <c r="M19" s="2" t="s">
        <v>16</v>
      </c>
      <c r="N19" s="16">
        <f>VLOOKUP(M19, 'Current Population Lookup'!A:B, 2, FALSE)</f>
        <v>29403</v>
      </c>
      <c r="O19" s="16">
        <f t="array" ref="O19">INDEX('Current Population Lookup'!B:B, MATCH(M19, 'Current Population Lookup'!A:A, 0))</f>
        <v>29403</v>
      </c>
      <c r="P19" s="16">
        <f>VLOOKUP(M19&amp;D19,'Yearly Private Schools Lookup'!A:D, 4, FALSE)</f>
        <v>125</v>
      </c>
      <c r="Q19" s="16">
        <f t="array" ref="Q19">INDEX('Yearly Private Schools Lookup'!D:D, MATCH(M19&amp;D19, 'Yearly Private Schools Lookup'!A:A, 0))</f>
        <v>125</v>
      </c>
    </row>
    <row r="20" spans="1:17" ht="15.75" customHeight="1" x14ac:dyDescent="0.2">
      <c r="A20" s="2">
        <v>19138</v>
      </c>
      <c r="B20" s="2">
        <v>4</v>
      </c>
      <c r="C20" s="2">
        <v>5</v>
      </c>
      <c r="D20" s="2">
        <v>1951</v>
      </c>
      <c r="E20" s="2">
        <v>1951</v>
      </c>
      <c r="F20" s="2">
        <v>864</v>
      </c>
      <c r="G20" s="2">
        <v>1</v>
      </c>
      <c r="H20" s="2">
        <v>2</v>
      </c>
      <c r="I20" s="2">
        <v>0</v>
      </c>
      <c r="J20" s="2">
        <v>2</v>
      </c>
      <c r="K20" s="2">
        <v>141000</v>
      </c>
      <c r="L20" s="2" t="s">
        <v>13</v>
      </c>
      <c r="M20" s="2" t="s">
        <v>15</v>
      </c>
      <c r="N20" s="16">
        <f>VLOOKUP(M20, 'Current Population Lookup'!A:B, 2, FALSE)</f>
        <v>35216</v>
      </c>
      <c r="O20" s="16">
        <f t="array" ref="O20">INDEX('Current Population Lookup'!B:B, MATCH(M20, 'Current Population Lookup'!A:A, 0))</f>
        <v>35216</v>
      </c>
      <c r="P20" s="16">
        <f>VLOOKUP(M20&amp;D20,'Yearly Private Schools Lookup'!A:D, 4, FALSE)</f>
        <v>21</v>
      </c>
      <c r="Q20" s="16">
        <f t="array" ref="Q20">INDEX('Yearly Private Schools Lookup'!D:D, MATCH(M20&amp;D20, 'Yearly Private Schools Lookup'!A:A, 0))</f>
        <v>21</v>
      </c>
    </row>
    <row r="21" spans="1:17" ht="15.75" customHeight="1" x14ac:dyDescent="0.2">
      <c r="A21" s="2">
        <v>13175</v>
      </c>
      <c r="B21" s="2">
        <v>6</v>
      </c>
      <c r="C21" s="2">
        <v>6</v>
      </c>
      <c r="D21" s="2">
        <v>1978</v>
      </c>
      <c r="E21" s="2">
        <v>1988</v>
      </c>
      <c r="F21" s="2">
        <v>2073</v>
      </c>
      <c r="G21" s="2">
        <v>2</v>
      </c>
      <c r="H21" s="2">
        <v>3</v>
      </c>
      <c r="I21" s="2">
        <v>2</v>
      </c>
      <c r="J21" s="2">
        <v>2</v>
      </c>
      <c r="K21" s="2">
        <v>210000</v>
      </c>
      <c r="L21" s="2" t="s">
        <v>13</v>
      </c>
      <c r="M21" s="2" t="s">
        <v>18</v>
      </c>
      <c r="N21" s="16">
        <f>VLOOKUP(M21, 'Current Population Lookup'!A:B, 2, FALSE)</f>
        <v>38608</v>
      </c>
      <c r="O21" s="16">
        <f t="array" ref="O21">INDEX('Current Population Lookup'!B:B, MATCH(M21, 'Current Population Lookup'!A:A, 0))</f>
        <v>38608</v>
      </c>
      <c r="P21" s="16">
        <f>VLOOKUP(M21&amp;D21,'Yearly Private Schools Lookup'!A:D, 4, FALSE)</f>
        <v>84</v>
      </c>
      <c r="Q21" s="16">
        <f t="array" ref="Q21">INDEX('Yearly Private Schools Lookup'!D:D, MATCH(M21&amp;D21, 'Yearly Private Schools Lookup'!A:A, 0))</f>
        <v>84</v>
      </c>
    </row>
    <row r="22" spans="1:17" ht="15.75" customHeight="1" x14ac:dyDescent="0.2">
      <c r="A22" s="2">
        <v>11751</v>
      </c>
      <c r="B22" s="2">
        <v>6</v>
      </c>
      <c r="C22" s="2">
        <v>6</v>
      </c>
      <c r="D22" s="2">
        <v>1977</v>
      </c>
      <c r="E22" s="2">
        <v>1977</v>
      </c>
      <c r="F22" s="2">
        <v>1844</v>
      </c>
      <c r="G22" s="2">
        <v>2</v>
      </c>
      <c r="H22" s="2">
        <v>3</v>
      </c>
      <c r="I22" s="2">
        <v>1</v>
      </c>
      <c r="J22" s="2">
        <v>2</v>
      </c>
      <c r="K22" s="2">
        <v>190000</v>
      </c>
      <c r="L22" s="2" t="s">
        <v>13</v>
      </c>
      <c r="M22" s="2" t="s">
        <v>18</v>
      </c>
      <c r="N22" s="16">
        <f>VLOOKUP(M22, 'Current Population Lookup'!A:B, 2, FALSE)</f>
        <v>38608</v>
      </c>
      <c r="O22" s="16">
        <f t="array" ref="O22">INDEX('Current Population Lookup'!B:B, MATCH(M22, 'Current Population Lookup'!A:A, 0))</f>
        <v>38608</v>
      </c>
      <c r="P22" s="16">
        <f>VLOOKUP(M22&amp;D22,'Yearly Private Schools Lookup'!A:D, 4, FALSE)</f>
        <v>80</v>
      </c>
      <c r="Q22" s="16">
        <f t="array" ref="Q22">INDEX('Yearly Private Schools Lookup'!D:D, MATCH(M22&amp;D22, 'Yearly Private Schools Lookup'!A:A, 0))</f>
        <v>80</v>
      </c>
    </row>
    <row r="23" spans="1:17" ht="15.75" customHeight="1" x14ac:dyDescent="0.2">
      <c r="A23" s="2">
        <v>10625</v>
      </c>
      <c r="B23" s="2">
        <v>7</v>
      </c>
      <c r="C23" s="2">
        <v>6</v>
      </c>
      <c r="D23" s="2">
        <v>1974</v>
      </c>
      <c r="E23" s="2">
        <v>1974</v>
      </c>
      <c r="F23" s="2">
        <v>1173</v>
      </c>
      <c r="G23" s="2">
        <v>2</v>
      </c>
      <c r="H23" s="2">
        <v>3</v>
      </c>
      <c r="I23" s="2">
        <v>2</v>
      </c>
      <c r="J23" s="2">
        <v>2</v>
      </c>
      <c r="K23" s="2">
        <v>170000</v>
      </c>
      <c r="L23" s="2" t="s">
        <v>13</v>
      </c>
      <c r="M23" s="2" t="s">
        <v>18</v>
      </c>
      <c r="N23" s="16">
        <f>VLOOKUP(M23, 'Current Population Lookup'!A:B, 2, FALSE)</f>
        <v>38608</v>
      </c>
      <c r="O23" s="16">
        <f t="array" ref="O23">INDEX('Current Population Lookup'!B:B, MATCH(M23, 'Current Population Lookup'!A:A, 0))</f>
        <v>38608</v>
      </c>
      <c r="P23" s="16">
        <f>VLOOKUP(M23&amp;D23,'Yearly Private Schools Lookup'!A:D, 4, FALSE)</f>
        <v>69</v>
      </c>
      <c r="Q23" s="16">
        <f t="array" ref="Q23">INDEX('Yearly Private Schools Lookup'!D:D, MATCH(M23&amp;D23, 'Yearly Private Schools Lookup'!A:A, 0))</f>
        <v>69</v>
      </c>
    </row>
    <row r="24" spans="1:17" ht="15.75" customHeight="1" x14ac:dyDescent="0.2">
      <c r="A24" s="2">
        <v>7500</v>
      </c>
      <c r="B24" s="2">
        <v>7</v>
      </c>
      <c r="C24" s="2">
        <v>5</v>
      </c>
      <c r="D24" s="2">
        <v>2000</v>
      </c>
      <c r="E24" s="2">
        <v>2000</v>
      </c>
      <c r="F24" s="2">
        <v>1674</v>
      </c>
      <c r="G24" s="2">
        <v>2</v>
      </c>
      <c r="H24" s="2">
        <v>3</v>
      </c>
      <c r="I24" s="2">
        <v>0</v>
      </c>
      <c r="J24" s="2">
        <v>2</v>
      </c>
      <c r="K24" s="2">
        <v>216000</v>
      </c>
      <c r="L24" s="2" t="s">
        <v>13</v>
      </c>
      <c r="M24" s="2" t="s">
        <v>19</v>
      </c>
      <c r="N24" s="16">
        <f>VLOOKUP(M24, 'Current Population Lookup'!A:B, 2, FALSE)</f>
        <v>15809</v>
      </c>
      <c r="O24" s="16">
        <f t="array" ref="O24">INDEX('Current Population Lookup'!B:B, MATCH(M24, 'Current Population Lookup'!A:A, 0))</f>
        <v>15809</v>
      </c>
      <c r="P24" s="16">
        <f>VLOOKUP(M24&amp;D24,'Yearly Private Schools Lookup'!A:D, 4, FALSE)</f>
        <v>38</v>
      </c>
      <c r="Q24" s="16">
        <f t="array" ref="Q24">INDEX('Yearly Private Schools Lookup'!D:D, MATCH(M24&amp;D24, 'Yearly Private Schools Lookup'!A:A, 0))</f>
        <v>38</v>
      </c>
    </row>
    <row r="25" spans="1:17" ht="15.75" customHeight="1" x14ac:dyDescent="0.2">
      <c r="A25" s="2">
        <v>11241</v>
      </c>
      <c r="B25" s="2">
        <v>6</v>
      </c>
      <c r="C25" s="2">
        <v>7</v>
      </c>
      <c r="D25" s="2">
        <v>1970</v>
      </c>
      <c r="E25" s="2">
        <v>1970</v>
      </c>
      <c r="F25" s="2">
        <v>1004</v>
      </c>
      <c r="G25" s="2">
        <v>1</v>
      </c>
      <c r="H25" s="2">
        <v>2</v>
      </c>
      <c r="I25" s="2">
        <v>1</v>
      </c>
      <c r="J25" s="2">
        <v>2</v>
      </c>
      <c r="K25" s="2">
        <v>149000</v>
      </c>
      <c r="L25" s="2" t="s">
        <v>13</v>
      </c>
      <c r="M25" s="2" t="s">
        <v>14</v>
      </c>
      <c r="N25" s="16">
        <f>VLOOKUP(M25, 'Current Population Lookup'!A:B, 2, FALSE)</f>
        <v>43007</v>
      </c>
      <c r="O25" s="16">
        <f t="array" ref="O25">INDEX('Current Population Lookup'!B:B, MATCH(M25, 'Current Population Lookup'!A:A, 0))</f>
        <v>43007</v>
      </c>
      <c r="P25" s="16">
        <f>VLOOKUP(M25&amp;D25,'Yearly Private Schools Lookup'!A:D, 4, FALSE)</f>
        <v>154</v>
      </c>
      <c r="Q25" s="16">
        <f t="array" ref="Q25">INDEX('Yearly Private Schools Lookup'!D:D, MATCH(M25&amp;D25, 'Yearly Private Schools Lookup'!A:A, 0))</f>
        <v>154</v>
      </c>
    </row>
    <row r="26" spans="1:17" ht="15.75" customHeight="1" x14ac:dyDescent="0.2">
      <c r="A26" s="2">
        <v>12537</v>
      </c>
      <c r="B26" s="2">
        <v>5</v>
      </c>
      <c r="C26" s="2">
        <v>6</v>
      </c>
      <c r="D26" s="2">
        <v>1971</v>
      </c>
      <c r="E26" s="2">
        <v>2008</v>
      </c>
      <c r="F26" s="2">
        <v>1078</v>
      </c>
      <c r="G26" s="2">
        <v>1</v>
      </c>
      <c r="H26" s="2">
        <v>3</v>
      </c>
      <c r="I26" s="2">
        <v>1</v>
      </c>
      <c r="J26" s="2">
        <v>2</v>
      </c>
      <c r="K26" s="2">
        <v>149900</v>
      </c>
      <c r="L26" s="2" t="s">
        <v>13</v>
      </c>
      <c r="M26" s="2" t="s">
        <v>14</v>
      </c>
      <c r="N26" s="16">
        <f>VLOOKUP(M26, 'Current Population Lookup'!A:B, 2, FALSE)</f>
        <v>43007</v>
      </c>
      <c r="O26" s="16">
        <f t="array" ref="O26">INDEX('Current Population Lookup'!B:B, MATCH(M26, 'Current Population Lookup'!A:A, 0))</f>
        <v>43007</v>
      </c>
      <c r="P26" s="16">
        <f>VLOOKUP(M26&amp;D26,'Yearly Private Schools Lookup'!A:D, 4, FALSE)</f>
        <v>156</v>
      </c>
      <c r="Q26" s="16">
        <f t="array" ref="Q26">INDEX('Yearly Private Schools Lookup'!D:D, MATCH(M26&amp;D26, 'Yearly Private Schools Lookup'!A:A, 0))</f>
        <v>156</v>
      </c>
    </row>
    <row r="27" spans="1:17" ht="15.75" customHeight="1" x14ac:dyDescent="0.2">
      <c r="A27" s="2">
        <v>8450</v>
      </c>
      <c r="B27" s="2">
        <v>5</v>
      </c>
      <c r="C27" s="2">
        <v>6</v>
      </c>
      <c r="D27" s="2">
        <v>1968</v>
      </c>
      <c r="E27" s="2">
        <v>1968</v>
      </c>
      <c r="F27" s="2">
        <v>1056</v>
      </c>
      <c r="G27" s="2">
        <v>1</v>
      </c>
      <c r="H27" s="2">
        <v>3</v>
      </c>
      <c r="I27" s="2">
        <v>1</v>
      </c>
      <c r="J27" s="2">
        <v>1</v>
      </c>
      <c r="K27" s="2">
        <v>142000</v>
      </c>
      <c r="L27" s="2" t="s">
        <v>13</v>
      </c>
      <c r="M27" s="2" t="s">
        <v>14</v>
      </c>
      <c r="N27" s="16">
        <f>VLOOKUP(M27, 'Current Population Lookup'!A:B, 2, FALSE)</f>
        <v>43007</v>
      </c>
      <c r="O27" s="16">
        <f t="array" ref="O27">INDEX('Current Population Lookup'!B:B, MATCH(M27, 'Current Population Lookup'!A:A, 0))</f>
        <v>43007</v>
      </c>
      <c r="P27" s="16">
        <f>VLOOKUP(M27&amp;D27,'Yearly Private Schools Lookup'!A:D, 4, FALSE)</f>
        <v>148</v>
      </c>
      <c r="Q27" s="16">
        <f t="array" ref="Q27">INDEX('Yearly Private Schools Lookup'!D:D, MATCH(M27&amp;D27, 'Yearly Private Schools Lookup'!A:A, 0))</f>
        <v>148</v>
      </c>
    </row>
    <row r="28" spans="1:17" ht="15.75" customHeight="1" x14ac:dyDescent="0.2">
      <c r="A28" s="2">
        <v>8400</v>
      </c>
      <c r="B28" s="2">
        <v>4</v>
      </c>
      <c r="C28" s="2">
        <v>5</v>
      </c>
      <c r="D28" s="2">
        <v>1970</v>
      </c>
      <c r="E28" s="2">
        <v>1970</v>
      </c>
      <c r="F28" s="2">
        <v>882</v>
      </c>
      <c r="G28" s="2">
        <v>1</v>
      </c>
      <c r="H28" s="2">
        <v>2</v>
      </c>
      <c r="I28" s="2">
        <v>0</v>
      </c>
      <c r="J28" s="2">
        <v>2</v>
      </c>
      <c r="K28" s="2">
        <v>126000</v>
      </c>
      <c r="L28" s="2" t="s">
        <v>13</v>
      </c>
      <c r="M28" s="2" t="s">
        <v>14</v>
      </c>
      <c r="N28" s="16">
        <f>VLOOKUP(M28, 'Current Population Lookup'!A:B, 2, FALSE)</f>
        <v>43007</v>
      </c>
      <c r="O28" s="16">
        <f t="array" ref="O28">INDEX('Current Population Lookup'!B:B, MATCH(M28, 'Current Population Lookup'!A:A, 0))</f>
        <v>43007</v>
      </c>
      <c r="P28" s="16">
        <f>VLOOKUP(M28&amp;D28,'Yearly Private Schools Lookup'!A:D, 4, FALSE)</f>
        <v>154</v>
      </c>
      <c r="Q28" s="16">
        <f t="array" ref="Q28">INDEX('Yearly Private Schools Lookup'!D:D, MATCH(M28&amp;D28, 'Yearly Private Schools Lookup'!A:A, 0))</f>
        <v>154</v>
      </c>
    </row>
    <row r="29" spans="1:17" ht="15.75" customHeight="1" x14ac:dyDescent="0.2">
      <c r="A29" s="2">
        <v>10500</v>
      </c>
      <c r="B29" s="2">
        <v>4</v>
      </c>
      <c r="C29" s="2">
        <v>5</v>
      </c>
      <c r="D29" s="2">
        <v>1971</v>
      </c>
      <c r="E29" s="2">
        <v>1971</v>
      </c>
      <c r="F29" s="2">
        <v>864</v>
      </c>
      <c r="G29" s="2">
        <v>1</v>
      </c>
      <c r="H29" s="2">
        <v>3</v>
      </c>
      <c r="I29" s="2">
        <v>1</v>
      </c>
      <c r="J29" s="2">
        <v>0</v>
      </c>
      <c r="K29" s="2">
        <v>115000</v>
      </c>
      <c r="L29" s="2" t="s">
        <v>13</v>
      </c>
      <c r="M29" s="2" t="s">
        <v>14</v>
      </c>
      <c r="N29" s="16">
        <f>VLOOKUP(M29, 'Current Population Lookup'!A:B, 2, FALSE)</f>
        <v>43007</v>
      </c>
      <c r="O29" s="16">
        <f t="array" ref="O29">INDEX('Current Population Lookup'!B:B, MATCH(M29, 'Current Population Lookup'!A:A, 0))</f>
        <v>43007</v>
      </c>
      <c r="P29" s="16">
        <f>VLOOKUP(M29&amp;D29,'Yearly Private Schools Lookup'!A:D, 4, FALSE)</f>
        <v>156</v>
      </c>
      <c r="Q29" s="16">
        <f t="array" ref="Q29">INDEX('Yearly Private Schools Lookup'!D:D, MATCH(M29&amp;D29, 'Yearly Private Schools Lookup'!A:A, 0))</f>
        <v>156</v>
      </c>
    </row>
    <row r="30" spans="1:17" ht="15.75" customHeight="1" x14ac:dyDescent="0.2">
      <c r="A30" s="2">
        <v>5858</v>
      </c>
      <c r="B30" s="2">
        <v>7</v>
      </c>
      <c r="C30" s="2">
        <v>5</v>
      </c>
      <c r="D30" s="2">
        <v>1999</v>
      </c>
      <c r="E30" s="2">
        <v>1999</v>
      </c>
      <c r="F30" s="2">
        <v>1337</v>
      </c>
      <c r="G30" s="2">
        <v>2</v>
      </c>
      <c r="H30" s="2">
        <v>2</v>
      </c>
      <c r="I30" s="2">
        <v>1</v>
      </c>
      <c r="J30" s="2">
        <v>2</v>
      </c>
      <c r="K30" s="2">
        <v>184000</v>
      </c>
      <c r="L30" s="2" t="s">
        <v>13</v>
      </c>
      <c r="M30" s="2" t="s">
        <v>14</v>
      </c>
      <c r="N30" s="16">
        <f>VLOOKUP(M30, 'Current Population Lookup'!A:B, 2, FALSE)</f>
        <v>43007</v>
      </c>
      <c r="O30" s="16">
        <f t="array" ref="O30">INDEX('Current Population Lookup'!B:B, MATCH(M30, 'Current Population Lookup'!A:A, 0))</f>
        <v>43007</v>
      </c>
      <c r="P30" s="16">
        <f>VLOOKUP(M30&amp;D30,'Yearly Private Schools Lookup'!A:D, 4, FALSE)</f>
        <v>196</v>
      </c>
      <c r="Q30" s="16">
        <f t="array" ref="Q30">INDEX('Yearly Private Schools Lookup'!D:D, MATCH(M30&amp;D30, 'Yearly Private Schools Lookup'!A:A, 0))</f>
        <v>196</v>
      </c>
    </row>
    <row r="31" spans="1:17" ht="15.75" customHeight="1" x14ac:dyDescent="0.2">
      <c r="A31" s="2">
        <v>1680</v>
      </c>
      <c r="B31" s="2">
        <v>6</v>
      </c>
      <c r="C31" s="2">
        <v>5</v>
      </c>
      <c r="D31" s="2">
        <v>1971</v>
      </c>
      <c r="E31" s="2">
        <v>1971</v>
      </c>
      <c r="F31" s="2">
        <v>987</v>
      </c>
      <c r="G31" s="2">
        <v>1</v>
      </c>
      <c r="H31" s="2">
        <v>2</v>
      </c>
      <c r="I31" s="2">
        <v>0</v>
      </c>
      <c r="J31" s="2">
        <v>1</v>
      </c>
      <c r="K31" s="2">
        <v>96000</v>
      </c>
      <c r="L31" s="2" t="s">
        <v>13</v>
      </c>
      <c r="M31" s="2" t="s">
        <v>20</v>
      </c>
      <c r="N31" s="16">
        <f>VLOOKUP(M31, 'Current Population Lookup'!A:B, 2, FALSE)</f>
        <v>19837</v>
      </c>
      <c r="O31" s="16">
        <f t="array" ref="O31">INDEX('Current Population Lookup'!B:B, MATCH(M31, 'Current Population Lookup'!A:A, 0))</f>
        <v>19837</v>
      </c>
      <c r="P31" s="16">
        <f>VLOOKUP(M31&amp;D31,'Yearly Private Schools Lookup'!A:D, 4, FALSE)</f>
        <v>35</v>
      </c>
      <c r="Q31" s="16">
        <f t="array" ref="Q31">INDEX('Yearly Private Schools Lookup'!D:D, MATCH(M31&amp;D31, 'Yearly Private Schools Lookup'!A:A, 0))</f>
        <v>35</v>
      </c>
    </row>
    <row r="32" spans="1:17" ht="15.75" customHeight="1" x14ac:dyDescent="0.2">
      <c r="A32" s="2">
        <v>1680</v>
      </c>
      <c r="B32" s="2">
        <v>5</v>
      </c>
      <c r="C32" s="2">
        <v>5</v>
      </c>
      <c r="D32" s="2">
        <v>1971</v>
      </c>
      <c r="E32" s="2">
        <v>1971</v>
      </c>
      <c r="F32" s="2">
        <v>1092</v>
      </c>
      <c r="G32" s="2">
        <v>1</v>
      </c>
      <c r="H32" s="2">
        <v>3</v>
      </c>
      <c r="I32" s="2">
        <v>0</v>
      </c>
      <c r="J32" s="2">
        <v>1</v>
      </c>
      <c r="K32" s="2">
        <v>105500</v>
      </c>
      <c r="L32" s="2" t="s">
        <v>13</v>
      </c>
      <c r="M32" s="2" t="s">
        <v>20</v>
      </c>
      <c r="N32" s="16">
        <f>VLOOKUP(M32, 'Current Population Lookup'!A:B, 2, FALSE)</f>
        <v>19837</v>
      </c>
      <c r="O32" s="16">
        <f t="array" ref="O32">INDEX('Current Population Lookup'!B:B, MATCH(M32, 'Current Population Lookup'!A:A, 0))</f>
        <v>19837</v>
      </c>
      <c r="P32" s="16">
        <f>VLOOKUP(M32&amp;D32,'Yearly Private Schools Lookup'!A:D, 4, FALSE)</f>
        <v>35</v>
      </c>
      <c r="Q32" s="16">
        <f t="array" ref="Q32">INDEX('Yearly Private Schools Lookup'!D:D, MATCH(M32&amp;D32, 'Yearly Private Schools Lookup'!A:A, 0))</f>
        <v>35</v>
      </c>
    </row>
    <row r="33" spans="1:17" ht="15.75" customHeight="1" x14ac:dyDescent="0.2">
      <c r="A33" s="2">
        <v>1680</v>
      </c>
      <c r="B33" s="2">
        <v>6</v>
      </c>
      <c r="C33" s="2">
        <v>5</v>
      </c>
      <c r="D33" s="2">
        <v>1971</v>
      </c>
      <c r="E33" s="2">
        <v>1971</v>
      </c>
      <c r="F33" s="2">
        <v>1092</v>
      </c>
      <c r="G33" s="2">
        <v>1</v>
      </c>
      <c r="H33" s="2">
        <v>3</v>
      </c>
      <c r="I33" s="2">
        <v>0</v>
      </c>
      <c r="J33" s="2">
        <v>1</v>
      </c>
      <c r="K33" s="2">
        <v>88000</v>
      </c>
      <c r="L33" s="2" t="s">
        <v>13</v>
      </c>
      <c r="M33" s="2" t="s">
        <v>20</v>
      </c>
      <c r="N33" s="16">
        <f>VLOOKUP(M33, 'Current Population Lookup'!A:B, 2, FALSE)</f>
        <v>19837</v>
      </c>
      <c r="O33" s="16">
        <f t="array" ref="O33">INDEX('Current Population Lookup'!B:B, MATCH(M33, 'Current Population Lookup'!A:A, 0))</f>
        <v>19837</v>
      </c>
      <c r="P33" s="16">
        <f>VLOOKUP(M33&amp;D33,'Yearly Private Schools Lookup'!A:D, 4, FALSE)</f>
        <v>35</v>
      </c>
      <c r="Q33" s="16">
        <f t="array" ref="Q33">INDEX('Yearly Private Schools Lookup'!D:D, MATCH(M33&amp;D33, 'Yearly Private Schools Lookup'!A:A, 0))</f>
        <v>35</v>
      </c>
    </row>
    <row r="34" spans="1:17" ht="15.75" customHeight="1" x14ac:dyDescent="0.2">
      <c r="A34" s="2">
        <v>4043</v>
      </c>
      <c r="B34" s="2">
        <v>6</v>
      </c>
      <c r="C34" s="2">
        <v>5</v>
      </c>
      <c r="D34" s="2">
        <v>1977</v>
      </c>
      <c r="E34" s="2">
        <v>1977</v>
      </c>
      <c r="F34" s="2">
        <v>1069</v>
      </c>
      <c r="G34" s="2">
        <v>2</v>
      </c>
      <c r="H34" s="2">
        <v>2</v>
      </c>
      <c r="I34" s="2">
        <v>1</v>
      </c>
      <c r="J34" s="2">
        <v>2</v>
      </c>
      <c r="K34" s="2">
        <v>127500</v>
      </c>
      <c r="L34" s="2" t="s">
        <v>13</v>
      </c>
      <c r="M34" s="2" t="s">
        <v>21</v>
      </c>
      <c r="N34" s="16">
        <f>VLOOKUP(M34, 'Current Population Lookup'!A:B, 2, FALSE)</f>
        <v>30344</v>
      </c>
      <c r="O34" s="16">
        <f t="array" ref="O34">INDEX('Current Population Lookup'!B:B, MATCH(M34, 'Current Population Lookup'!A:A, 0))</f>
        <v>30344</v>
      </c>
      <c r="P34" s="16">
        <f>VLOOKUP(M34&amp;D34,'Yearly Private Schools Lookup'!A:D, 4, FALSE)</f>
        <v>42</v>
      </c>
      <c r="Q34" s="16">
        <f t="array" ref="Q34">INDEX('Yearly Private Schools Lookup'!D:D, MATCH(M34&amp;D34, 'Yearly Private Schools Lookup'!A:A, 0))</f>
        <v>42</v>
      </c>
    </row>
    <row r="35" spans="1:17" ht="15.75" customHeight="1" x14ac:dyDescent="0.2">
      <c r="A35" s="2">
        <v>2280</v>
      </c>
      <c r="B35" s="2">
        <v>6</v>
      </c>
      <c r="C35" s="2">
        <v>6</v>
      </c>
      <c r="D35" s="2">
        <v>1975</v>
      </c>
      <c r="E35" s="2">
        <v>1975</v>
      </c>
      <c r="F35" s="2">
        <v>1456</v>
      </c>
      <c r="G35" s="2">
        <v>2</v>
      </c>
      <c r="H35" s="2">
        <v>3</v>
      </c>
      <c r="I35" s="2">
        <v>1</v>
      </c>
      <c r="J35" s="2">
        <v>2</v>
      </c>
      <c r="K35" s="2">
        <v>149900</v>
      </c>
      <c r="L35" s="2" t="s">
        <v>13</v>
      </c>
      <c r="M35" s="2" t="s">
        <v>21</v>
      </c>
      <c r="N35" s="16">
        <f>VLOOKUP(M35, 'Current Population Lookup'!A:B, 2, FALSE)</f>
        <v>30344</v>
      </c>
      <c r="O35" s="16">
        <f t="array" ref="O35">INDEX('Current Population Lookup'!B:B, MATCH(M35, 'Current Population Lookup'!A:A, 0))</f>
        <v>30344</v>
      </c>
      <c r="P35" s="16">
        <f>VLOOKUP(M35&amp;D35,'Yearly Private Schools Lookup'!A:D, 4, FALSE)</f>
        <v>33</v>
      </c>
      <c r="Q35" s="16">
        <f t="array" ref="Q35">INDEX('Yearly Private Schools Lookup'!D:D, MATCH(M35&amp;D35, 'Yearly Private Schools Lookup'!A:A, 0))</f>
        <v>33</v>
      </c>
    </row>
    <row r="36" spans="1:17" ht="15.75" customHeight="1" x14ac:dyDescent="0.2">
      <c r="A36" s="2">
        <v>2280</v>
      </c>
      <c r="B36" s="2">
        <v>7</v>
      </c>
      <c r="C36" s="2">
        <v>6</v>
      </c>
      <c r="D36" s="2">
        <v>1975</v>
      </c>
      <c r="E36" s="2">
        <v>1975</v>
      </c>
      <c r="F36" s="2">
        <v>836</v>
      </c>
      <c r="G36" s="2">
        <v>1</v>
      </c>
      <c r="H36" s="2">
        <v>2</v>
      </c>
      <c r="I36" s="2">
        <v>0</v>
      </c>
      <c r="J36" s="2">
        <v>1</v>
      </c>
      <c r="K36" s="2">
        <v>120000</v>
      </c>
      <c r="L36" s="2" t="s">
        <v>13</v>
      </c>
      <c r="M36" s="2" t="s">
        <v>21</v>
      </c>
      <c r="N36" s="16">
        <f>VLOOKUP(M36, 'Current Population Lookup'!A:B, 2, FALSE)</f>
        <v>30344</v>
      </c>
      <c r="O36" s="16">
        <f t="array" ref="O36">INDEX('Current Population Lookup'!B:B, MATCH(M36, 'Current Population Lookup'!A:A, 0))</f>
        <v>30344</v>
      </c>
      <c r="P36" s="16">
        <f>VLOOKUP(M36&amp;D36,'Yearly Private Schools Lookup'!A:D, 4, FALSE)</f>
        <v>33</v>
      </c>
      <c r="Q36" s="16">
        <f t="array" ref="Q36">INDEX('Yearly Private Schools Lookup'!D:D, MATCH(M36&amp;D36, 'Yearly Private Schools Lookup'!A:A, 0))</f>
        <v>33</v>
      </c>
    </row>
    <row r="37" spans="1:17" ht="15.75" customHeight="1" x14ac:dyDescent="0.2">
      <c r="A37" s="2">
        <v>2280</v>
      </c>
      <c r="B37" s="2">
        <v>6</v>
      </c>
      <c r="C37" s="2">
        <v>5</v>
      </c>
      <c r="D37" s="2">
        <v>1978</v>
      </c>
      <c r="E37" s="2">
        <v>1978</v>
      </c>
      <c r="F37" s="2">
        <v>1456</v>
      </c>
      <c r="G37" s="2">
        <v>2</v>
      </c>
      <c r="H37" s="2">
        <v>3</v>
      </c>
      <c r="I37" s="2">
        <v>1</v>
      </c>
      <c r="J37" s="2">
        <v>2</v>
      </c>
      <c r="K37" s="2">
        <v>146000</v>
      </c>
      <c r="L37" s="2" t="s">
        <v>13</v>
      </c>
      <c r="M37" s="2" t="s">
        <v>21</v>
      </c>
      <c r="N37" s="16">
        <f>VLOOKUP(M37, 'Current Population Lookup'!A:B, 2, FALSE)</f>
        <v>30344</v>
      </c>
      <c r="O37" s="16">
        <f t="array" ref="O37">INDEX('Current Population Lookup'!B:B, MATCH(M37, 'Current Population Lookup'!A:A, 0))</f>
        <v>30344</v>
      </c>
      <c r="P37" s="16">
        <f>VLOOKUP(M37&amp;D37,'Yearly Private Schools Lookup'!A:D, 4, FALSE)</f>
        <v>49</v>
      </c>
      <c r="Q37" s="16">
        <f t="array" ref="Q37">INDEX('Yearly Private Schools Lookup'!D:D, MATCH(M37&amp;D37, 'Yearly Private Schools Lookup'!A:A, 0))</f>
        <v>49</v>
      </c>
    </row>
    <row r="38" spans="1:17" ht="15.75" customHeight="1" x14ac:dyDescent="0.2">
      <c r="A38" s="2">
        <v>12858</v>
      </c>
      <c r="B38" s="2">
        <v>9</v>
      </c>
      <c r="C38" s="2">
        <v>5</v>
      </c>
      <c r="D38" s="2">
        <v>2009</v>
      </c>
      <c r="E38" s="2">
        <v>2010</v>
      </c>
      <c r="F38" s="2">
        <v>2334</v>
      </c>
      <c r="G38" s="2">
        <v>2</v>
      </c>
      <c r="H38" s="2">
        <v>3</v>
      </c>
      <c r="I38" s="2">
        <v>1</v>
      </c>
      <c r="J38" s="2">
        <v>3</v>
      </c>
      <c r="K38" s="2">
        <v>376162</v>
      </c>
      <c r="L38" s="2" t="s">
        <v>13</v>
      </c>
      <c r="M38" s="2" t="s">
        <v>22</v>
      </c>
      <c r="N38" s="16">
        <f>VLOOKUP(M38, 'Current Population Lookup'!A:B, 2, FALSE)</f>
        <v>10300</v>
      </c>
      <c r="O38" s="16">
        <f t="array" ref="O38">INDEX('Current Population Lookup'!B:B, MATCH(M38, 'Current Population Lookup'!A:A, 0))</f>
        <v>10300</v>
      </c>
      <c r="P38" s="16">
        <f>VLOOKUP(M38&amp;D38,'Yearly Private Schools Lookup'!A:D, 4, FALSE)</f>
        <v>58</v>
      </c>
      <c r="Q38" s="16">
        <f t="array" ref="Q38">INDEX('Yearly Private Schools Lookup'!D:D, MATCH(M38&amp;D38, 'Yearly Private Schools Lookup'!A:A, 0))</f>
        <v>58</v>
      </c>
    </row>
    <row r="39" spans="1:17" ht="15.75" customHeight="1" x14ac:dyDescent="0.2">
      <c r="A39" s="2">
        <v>11478</v>
      </c>
      <c r="B39" s="2">
        <v>8</v>
      </c>
      <c r="C39" s="2">
        <v>5</v>
      </c>
      <c r="D39" s="2">
        <v>2007</v>
      </c>
      <c r="E39" s="2">
        <v>2008</v>
      </c>
      <c r="F39" s="2">
        <v>1704</v>
      </c>
      <c r="G39" s="2">
        <v>2</v>
      </c>
      <c r="H39" s="2">
        <v>3</v>
      </c>
      <c r="I39" s="2">
        <v>1</v>
      </c>
      <c r="J39" s="2">
        <v>3</v>
      </c>
      <c r="K39" s="2">
        <v>306000</v>
      </c>
      <c r="L39" s="2" t="s">
        <v>13</v>
      </c>
      <c r="M39" s="2" t="s">
        <v>22</v>
      </c>
      <c r="N39" s="16">
        <f>VLOOKUP(M39, 'Current Population Lookup'!A:B, 2, FALSE)</f>
        <v>10300</v>
      </c>
      <c r="O39" s="16">
        <f t="array" ref="O39">INDEX('Current Population Lookup'!B:B, MATCH(M39, 'Current Population Lookup'!A:A, 0))</f>
        <v>10300</v>
      </c>
      <c r="P39" s="16">
        <f>VLOOKUP(M39&amp;D39,'Yearly Private Schools Lookup'!A:D, 4, FALSE)</f>
        <v>45</v>
      </c>
      <c r="Q39" s="16">
        <f t="array" ref="Q39">INDEX('Yearly Private Schools Lookup'!D:D, MATCH(M39&amp;D39, 'Yearly Private Schools Lookup'!A:A, 0))</f>
        <v>45</v>
      </c>
    </row>
    <row r="40" spans="1:17" ht="15.75" customHeight="1" x14ac:dyDescent="0.2">
      <c r="A40" s="2">
        <v>10159</v>
      </c>
      <c r="B40" s="2">
        <v>9</v>
      </c>
      <c r="C40" s="2">
        <v>5</v>
      </c>
      <c r="D40" s="2">
        <v>2009</v>
      </c>
      <c r="E40" s="2">
        <v>2010</v>
      </c>
      <c r="F40" s="2">
        <v>1940</v>
      </c>
      <c r="G40" s="2">
        <v>2</v>
      </c>
      <c r="H40" s="2">
        <v>3</v>
      </c>
      <c r="I40" s="2">
        <v>1</v>
      </c>
      <c r="J40" s="2">
        <v>3</v>
      </c>
      <c r="K40" s="2">
        <v>395192</v>
      </c>
      <c r="L40" s="2" t="s">
        <v>13</v>
      </c>
      <c r="M40" s="2" t="s">
        <v>22</v>
      </c>
      <c r="N40" s="16">
        <f>VLOOKUP(M40, 'Current Population Lookup'!A:B, 2, FALSE)</f>
        <v>10300</v>
      </c>
      <c r="O40" s="16">
        <f t="array" ref="O40">INDEX('Current Population Lookup'!B:B, MATCH(M40, 'Current Population Lookup'!A:A, 0))</f>
        <v>10300</v>
      </c>
      <c r="P40" s="16">
        <f>VLOOKUP(M40&amp;D40,'Yearly Private Schools Lookup'!A:D, 4, FALSE)</f>
        <v>58</v>
      </c>
      <c r="Q40" s="16">
        <f t="array" ref="Q40">INDEX('Yearly Private Schools Lookup'!D:D, MATCH(M40&amp;D40, 'Yearly Private Schools Lookup'!A:A, 0))</f>
        <v>58</v>
      </c>
    </row>
    <row r="41" spans="1:17" ht="15.75" customHeight="1" x14ac:dyDescent="0.2">
      <c r="A41" s="2">
        <v>12883</v>
      </c>
      <c r="B41" s="2">
        <v>8</v>
      </c>
      <c r="C41" s="2">
        <v>5</v>
      </c>
      <c r="D41" s="2">
        <v>2009</v>
      </c>
      <c r="E41" s="2">
        <v>2010</v>
      </c>
      <c r="F41" s="2">
        <v>1544</v>
      </c>
      <c r="G41" s="2">
        <v>2</v>
      </c>
      <c r="H41" s="2">
        <v>3</v>
      </c>
      <c r="I41" s="2">
        <v>0</v>
      </c>
      <c r="J41" s="2">
        <v>3</v>
      </c>
      <c r="K41" s="2">
        <v>290941</v>
      </c>
      <c r="L41" s="2" t="s">
        <v>13</v>
      </c>
      <c r="M41" s="2" t="s">
        <v>22</v>
      </c>
      <c r="N41" s="16">
        <f>VLOOKUP(M41, 'Current Population Lookup'!A:B, 2, FALSE)</f>
        <v>10300</v>
      </c>
      <c r="O41" s="16">
        <f t="array" ref="O41">INDEX('Current Population Lookup'!B:B, MATCH(M41, 'Current Population Lookup'!A:A, 0))</f>
        <v>10300</v>
      </c>
      <c r="P41" s="16">
        <f>VLOOKUP(M41&amp;D41,'Yearly Private Schools Lookup'!A:D, 4, FALSE)</f>
        <v>58</v>
      </c>
      <c r="Q41" s="16">
        <f t="array" ref="Q41">INDEX('Yearly Private Schools Lookup'!D:D, MATCH(M41&amp;D41, 'Yearly Private Schools Lookup'!A:A, 0))</f>
        <v>58</v>
      </c>
    </row>
    <row r="42" spans="1:17" ht="15.75" customHeight="1" x14ac:dyDescent="0.2">
      <c r="A42" s="2">
        <v>12182</v>
      </c>
      <c r="B42" s="2">
        <v>7</v>
      </c>
      <c r="C42" s="2">
        <v>5</v>
      </c>
      <c r="D42" s="2">
        <v>2005</v>
      </c>
      <c r="E42" s="2">
        <v>2005</v>
      </c>
      <c r="F42" s="2">
        <v>1541</v>
      </c>
      <c r="G42" s="2">
        <v>2</v>
      </c>
      <c r="H42" s="2">
        <v>3</v>
      </c>
      <c r="I42" s="2">
        <v>1</v>
      </c>
      <c r="J42" s="2">
        <v>2</v>
      </c>
      <c r="K42" s="2">
        <v>220000</v>
      </c>
      <c r="L42" s="2" t="s">
        <v>13</v>
      </c>
      <c r="M42" s="2" t="s">
        <v>22</v>
      </c>
      <c r="N42" s="16">
        <f>VLOOKUP(M42, 'Current Population Lookup'!A:B, 2, FALSE)</f>
        <v>10300</v>
      </c>
      <c r="O42" s="16">
        <f t="array" ref="O42">INDEX('Current Population Lookup'!B:B, MATCH(M42, 'Current Population Lookup'!A:A, 0))</f>
        <v>10300</v>
      </c>
      <c r="P42" s="16">
        <f>VLOOKUP(M42&amp;D42,'Yearly Private Schools Lookup'!A:D, 4, FALSE)</f>
        <v>39</v>
      </c>
      <c r="Q42" s="16">
        <f t="array" ref="Q42">INDEX('Yearly Private Schools Lookup'!D:D, MATCH(M42&amp;D42, 'Yearly Private Schools Lookup'!A:A, 0))</f>
        <v>39</v>
      </c>
    </row>
    <row r="43" spans="1:17" ht="15.75" customHeight="1" x14ac:dyDescent="0.2">
      <c r="A43" s="2">
        <v>11520</v>
      </c>
      <c r="B43" s="2">
        <v>9</v>
      </c>
      <c r="C43" s="2">
        <v>5</v>
      </c>
      <c r="D43" s="2">
        <v>2005</v>
      </c>
      <c r="E43" s="2">
        <v>2005</v>
      </c>
      <c r="F43" s="2">
        <v>1698</v>
      </c>
      <c r="G43" s="2">
        <v>2</v>
      </c>
      <c r="H43" s="2">
        <v>3</v>
      </c>
      <c r="I43" s="2">
        <v>1</v>
      </c>
      <c r="J43" s="2">
        <v>3</v>
      </c>
      <c r="K43" s="2">
        <v>275000</v>
      </c>
      <c r="L43" s="2" t="s">
        <v>13</v>
      </c>
      <c r="M43" s="2" t="s">
        <v>22</v>
      </c>
      <c r="N43" s="16">
        <f>VLOOKUP(M43, 'Current Population Lookup'!A:B, 2, FALSE)</f>
        <v>10300</v>
      </c>
      <c r="O43" s="16">
        <f t="array" ref="O43">INDEX('Current Population Lookup'!B:B, MATCH(M43, 'Current Population Lookup'!A:A, 0))</f>
        <v>10300</v>
      </c>
      <c r="P43" s="16">
        <f>VLOOKUP(M43&amp;D43,'Yearly Private Schools Lookup'!A:D, 4, FALSE)</f>
        <v>39</v>
      </c>
      <c r="Q43" s="16">
        <f t="array" ref="Q43">INDEX('Yearly Private Schools Lookup'!D:D, MATCH(M43&amp;D43, 'Yearly Private Schools Lookup'!A:A, 0))</f>
        <v>39</v>
      </c>
    </row>
    <row r="44" spans="1:17" ht="15.75" customHeight="1" x14ac:dyDescent="0.2">
      <c r="A44" s="2">
        <v>14122</v>
      </c>
      <c r="B44" s="2">
        <v>8</v>
      </c>
      <c r="C44" s="2">
        <v>5</v>
      </c>
      <c r="D44" s="2">
        <v>2005</v>
      </c>
      <c r="E44" s="2">
        <v>2006</v>
      </c>
      <c r="F44" s="2">
        <v>1822</v>
      </c>
      <c r="G44" s="2">
        <v>2</v>
      </c>
      <c r="H44" s="2">
        <v>3</v>
      </c>
      <c r="I44" s="2">
        <v>1</v>
      </c>
      <c r="J44" s="2">
        <v>3</v>
      </c>
      <c r="K44" s="2">
        <v>259000</v>
      </c>
      <c r="L44" s="2" t="s">
        <v>13</v>
      </c>
      <c r="M44" s="2" t="s">
        <v>22</v>
      </c>
      <c r="N44" s="16">
        <f>VLOOKUP(M44, 'Current Population Lookup'!A:B, 2, FALSE)</f>
        <v>10300</v>
      </c>
      <c r="O44" s="16">
        <f t="array" ref="O44">INDEX('Current Population Lookup'!B:B, MATCH(M44, 'Current Population Lookup'!A:A, 0))</f>
        <v>10300</v>
      </c>
      <c r="P44" s="16">
        <f>VLOOKUP(M44&amp;D44,'Yearly Private Schools Lookup'!A:D, 4, FALSE)</f>
        <v>39</v>
      </c>
      <c r="Q44" s="16">
        <f t="array" ref="Q44">INDEX('Yearly Private Schools Lookup'!D:D, MATCH(M44&amp;D44, 'Yearly Private Schools Lookup'!A:A, 0))</f>
        <v>39</v>
      </c>
    </row>
    <row r="45" spans="1:17" ht="15.75" customHeight="1" x14ac:dyDescent="0.2">
      <c r="A45" s="2">
        <v>10171</v>
      </c>
      <c r="B45" s="2">
        <v>7</v>
      </c>
      <c r="C45" s="2">
        <v>5</v>
      </c>
      <c r="D45" s="2">
        <v>2004</v>
      </c>
      <c r="E45" s="2">
        <v>2004</v>
      </c>
      <c r="F45" s="2">
        <v>1535</v>
      </c>
      <c r="G45" s="2">
        <v>2</v>
      </c>
      <c r="H45" s="2">
        <v>3</v>
      </c>
      <c r="I45" s="2">
        <v>0</v>
      </c>
      <c r="J45" s="2">
        <v>2</v>
      </c>
      <c r="K45" s="2">
        <v>214000</v>
      </c>
      <c r="L45" s="2" t="s">
        <v>13</v>
      </c>
      <c r="M45" s="2" t="s">
        <v>22</v>
      </c>
      <c r="N45" s="16">
        <f>VLOOKUP(M45, 'Current Population Lookup'!A:B, 2, FALSE)</f>
        <v>10300</v>
      </c>
      <c r="O45" s="16">
        <f t="array" ref="O45">INDEX('Current Population Lookup'!B:B, MATCH(M45, 'Current Population Lookup'!A:A, 0))</f>
        <v>10300</v>
      </c>
      <c r="P45" s="16">
        <f>VLOOKUP(M45&amp;D45,'Yearly Private Schools Lookup'!A:D, 4, FALSE)</f>
        <v>33</v>
      </c>
      <c r="Q45" s="16">
        <f t="array" ref="Q45">INDEX('Yearly Private Schools Lookup'!D:D, MATCH(M45&amp;D45, 'Yearly Private Schools Lookup'!A:A, 0))</f>
        <v>33</v>
      </c>
    </row>
    <row r="46" spans="1:17" ht="15.75" customHeight="1" x14ac:dyDescent="0.2">
      <c r="A46" s="2">
        <v>12919</v>
      </c>
      <c r="B46" s="2">
        <v>9</v>
      </c>
      <c r="C46" s="2">
        <v>5</v>
      </c>
      <c r="D46" s="2">
        <v>2009</v>
      </c>
      <c r="E46" s="2">
        <v>2010</v>
      </c>
      <c r="F46" s="2">
        <v>2364</v>
      </c>
      <c r="G46" s="2">
        <v>2</v>
      </c>
      <c r="H46" s="2">
        <v>2</v>
      </c>
      <c r="I46" s="2">
        <v>2</v>
      </c>
      <c r="J46" s="2">
        <v>3</v>
      </c>
      <c r="K46" s="2">
        <v>611657</v>
      </c>
      <c r="L46" s="2" t="s">
        <v>13</v>
      </c>
      <c r="M46" s="2" t="s">
        <v>22</v>
      </c>
      <c r="N46" s="16">
        <f>VLOOKUP(M46, 'Current Population Lookup'!A:B, 2, FALSE)</f>
        <v>10300</v>
      </c>
      <c r="O46" s="16">
        <f t="array" ref="O46">INDEX('Current Population Lookup'!B:B, MATCH(M46, 'Current Population Lookup'!A:A, 0))</f>
        <v>10300</v>
      </c>
      <c r="P46" s="16">
        <f>VLOOKUP(M46&amp;D46,'Yearly Private Schools Lookup'!A:D, 4, FALSE)</f>
        <v>58</v>
      </c>
      <c r="Q46" s="16">
        <f t="array" ref="Q46">INDEX('Yearly Private Schools Lookup'!D:D, MATCH(M46&amp;D46, 'Yearly Private Schools Lookup'!A:A, 0))</f>
        <v>58</v>
      </c>
    </row>
    <row r="47" spans="1:17" ht="15.75" customHeight="1" x14ac:dyDescent="0.2">
      <c r="A47" s="2">
        <v>6371</v>
      </c>
      <c r="B47" s="2">
        <v>7</v>
      </c>
      <c r="C47" s="2">
        <v>5</v>
      </c>
      <c r="D47" s="2">
        <v>2009</v>
      </c>
      <c r="E47" s="2">
        <v>2010</v>
      </c>
      <c r="F47" s="2">
        <v>1358</v>
      </c>
      <c r="G47" s="2">
        <v>2</v>
      </c>
      <c r="H47" s="2">
        <v>2</v>
      </c>
      <c r="I47" s="2">
        <v>1</v>
      </c>
      <c r="J47" s="2">
        <v>2</v>
      </c>
      <c r="K47" s="2">
        <v>224000</v>
      </c>
      <c r="L47" s="2" t="s">
        <v>13</v>
      </c>
      <c r="M47" s="2" t="s">
        <v>22</v>
      </c>
      <c r="N47" s="16">
        <f>VLOOKUP(M47, 'Current Population Lookup'!A:B, 2, FALSE)</f>
        <v>10300</v>
      </c>
      <c r="O47" s="16">
        <f t="array" ref="O47">INDEX('Current Population Lookup'!B:B, MATCH(M47, 'Current Population Lookup'!A:A, 0))</f>
        <v>10300</v>
      </c>
      <c r="P47" s="16">
        <f>VLOOKUP(M47&amp;D47,'Yearly Private Schools Lookup'!A:D, 4, FALSE)</f>
        <v>58</v>
      </c>
      <c r="Q47" s="16">
        <f t="array" ref="Q47">INDEX('Yearly Private Schools Lookup'!D:D, MATCH(M47&amp;D47, 'Yearly Private Schools Lookup'!A:A, 0))</f>
        <v>58</v>
      </c>
    </row>
    <row r="48" spans="1:17" ht="15.75" customHeight="1" x14ac:dyDescent="0.2">
      <c r="A48" s="2">
        <v>14300</v>
      </c>
      <c r="B48" s="2">
        <v>9</v>
      </c>
      <c r="C48" s="2">
        <v>5</v>
      </c>
      <c r="D48" s="2">
        <v>2003</v>
      </c>
      <c r="E48" s="2">
        <v>2004</v>
      </c>
      <c r="F48" s="2">
        <v>2696</v>
      </c>
      <c r="G48" s="2">
        <v>2</v>
      </c>
      <c r="H48" s="2">
        <v>3</v>
      </c>
      <c r="I48" s="2">
        <v>2</v>
      </c>
      <c r="J48" s="2">
        <v>3</v>
      </c>
      <c r="K48" s="2">
        <v>500000</v>
      </c>
      <c r="L48" s="2" t="s">
        <v>13</v>
      </c>
      <c r="M48" s="2" t="s">
        <v>22</v>
      </c>
      <c r="N48" s="16">
        <f>VLOOKUP(M48, 'Current Population Lookup'!A:B, 2, FALSE)</f>
        <v>10300</v>
      </c>
      <c r="O48" s="16">
        <f t="array" ref="O48">INDEX('Current Population Lookup'!B:B, MATCH(M48, 'Current Population Lookup'!A:A, 0))</f>
        <v>10300</v>
      </c>
      <c r="P48" s="16">
        <f>VLOOKUP(M48&amp;D48,'Yearly Private Schools Lookup'!A:D, 4, FALSE)</f>
        <v>31</v>
      </c>
      <c r="Q48" s="16">
        <f t="array" ref="Q48">INDEX('Yearly Private Schools Lookup'!D:D, MATCH(M48&amp;D48, 'Yearly Private Schools Lookup'!A:A, 0))</f>
        <v>31</v>
      </c>
    </row>
    <row r="49" spans="1:17" ht="15.75" customHeight="1" x14ac:dyDescent="0.2">
      <c r="A49" s="2">
        <v>13650</v>
      </c>
      <c r="B49" s="2">
        <v>8</v>
      </c>
      <c r="C49" s="2">
        <v>5</v>
      </c>
      <c r="D49" s="2">
        <v>2002</v>
      </c>
      <c r="E49" s="2">
        <v>2002</v>
      </c>
      <c r="F49" s="2">
        <v>2250</v>
      </c>
      <c r="G49" s="2">
        <v>2</v>
      </c>
      <c r="H49" s="2">
        <v>3</v>
      </c>
      <c r="I49" s="2">
        <v>1</v>
      </c>
      <c r="J49" s="2">
        <v>3</v>
      </c>
      <c r="K49" s="2">
        <v>320000</v>
      </c>
      <c r="L49" s="2" t="s">
        <v>13</v>
      </c>
      <c r="M49" s="2" t="s">
        <v>22</v>
      </c>
      <c r="N49" s="16">
        <f>VLOOKUP(M49, 'Current Population Lookup'!A:B, 2, FALSE)</f>
        <v>10300</v>
      </c>
      <c r="O49" s="16">
        <f t="array" ref="O49">INDEX('Current Population Lookup'!B:B, MATCH(M49, 'Current Population Lookup'!A:A, 0))</f>
        <v>10300</v>
      </c>
      <c r="P49" s="16">
        <f>VLOOKUP(M49&amp;D49,'Yearly Private Schools Lookup'!A:D, 4, FALSE)</f>
        <v>26</v>
      </c>
      <c r="Q49" s="16">
        <f t="array" ref="Q49">INDEX('Yearly Private Schools Lookup'!D:D, MATCH(M49&amp;D49, 'Yearly Private Schools Lookup'!A:A, 0))</f>
        <v>26</v>
      </c>
    </row>
    <row r="50" spans="1:17" ht="15.75" customHeight="1" x14ac:dyDescent="0.2">
      <c r="A50" s="2">
        <v>7658</v>
      </c>
      <c r="B50" s="2">
        <v>9</v>
      </c>
      <c r="C50" s="2">
        <v>5</v>
      </c>
      <c r="D50" s="2">
        <v>2005</v>
      </c>
      <c r="E50" s="2">
        <v>2005</v>
      </c>
      <c r="F50" s="2">
        <v>1752</v>
      </c>
      <c r="G50" s="2">
        <v>2</v>
      </c>
      <c r="H50" s="2">
        <v>2</v>
      </c>
      <c r="I50" s="2">
        <v>1</v>
      </c>
      <c r="J50" s="2">
        <v>2</v>
      </c>
      <c r="K50" s="2">
        <v>319900</v>
      </c>
      <c r="L50" s="2" t="s">
        <v>13</v>
      </c>
      <c r="M50" s="2" t="s">
        <v>22</v>
      </c>
      <c r="N50" s="16">
        <f>VLOOKUP(M50, 'Current Population Lookup'!A:B, 2, FALSE)</f>
        <v>10300</v>
      </c>
      <c r="O50" s="16">
        <f t="array" ref="O50">INDEX('Current Population Lookup'!B:B, MATCH(M50, 'Current Population Lookup'!A:A, 0))</f>
        <v>10300</v>
      </c>
      <c r="P50" s="16">
        <f>VLOOKUP(M50&amp;D50,'Yearly Private Schools Lookup'!A:D, 4, FALSE)</f>
        <v>39</v>
      </c>
      <c r="Q50" s="16">
        <f t="array" ref="Q50">INDEX('Yearly Private Schools Lookup'!D:D, MATCH(M50&amp;D50, 'Yearly Private Schools Lookup'!A:A, 0))</f>
        <v>39</v>
      </c>
    </row>
    <row r="51" spans="1:17" ht="15.75" customHeight="1" x14ac:dyDescent="0.2">
      <c r="A51" s="2">
        <v>7132</v>
      </c>
      <c r="B51" s="2">
        <v>8</v>
      </c>
      <c r="C51" s="2">
        <v>5</v>
      </c>
      <c r="D51" s="2">
        <v>2006</v>
      </c>
      <c r="E51" s="2">
        <v>2006</v>
      </c>
      <c r="F51" s="2">
        <v>1370</v>
      </c>
      <c r="G51" s="2">
        <v>2</v>
      </c>
      <c r="H51" s="2">
        <v>2</v>
      </c>
      <c r="I51" s="2">
        <v>1</v>
      </c>
      <c r="J51" s="2">
        <v>2</v>
      </c>
      <c r="K51" s="2">
        <v>205000</v>
      </c>
      <c r="L51" s="2" t="s">
        <v>13</v>
      </c>
      <c r="M51" s="2" t="s">
        <v>22</v>
      </c>
      <c r="N51" s="16">
        <f>VLOOKUP(M51, 'Current Population Lookup'!A:B, 2, FALSE)</f>
        <v>10300</v>
      </c>
      <c r="O51" s="16">
        <f t="array" ref="O51">INDEX('Current Population Lookup'!B:B, MATCH(M51, 'Current Population Lookup'!A:A, 0))</f>
        <v>10300</v>
      </c>
      <c r="P51" s="16">
        <f>VLOOKUP(M51&amp;D51,'Yearly Private Schools Lookup'!A:D, 4, FALSE)</f>
        <v>41</v>
      </c>
      <c r="Q51" s="16">
        <f t="array" ref="Q51">INDEX('Yearly Private Schools Lookup'!D:D, MATCH(M51&amp;D51, 'Yearly Private Schools Lookup'!A:A, 0))</f>
        <v>41</v>
      </c>
    </row>
    <row r="52" spans="1:17" ht="15.75" customHeight="1" x14ac:dyDescent="0.2">
      <c r="A52" s="2">
        <v>2628</v>
      </c>
      <c r="B52" s="2">
        <v>7</v>
      </c>
      <c r="C52" s="2">
        <v>5</v>
      </c>
      <c r="D52" s="2">
        <v>2003</v>
      </c>
      <c r="E52" s="2">
        <v>2003</v>
      </c>
      <c r="F52" s="2">
        <v>1626</v>
      </c>
      <c r="G52" s="2">
        <v>2</v>
      </c>
      <c r="H52" s="2">
        <v>2</v>
      </c>
      <c r="I52" s="2">
        <v>0</v>
      </c>
      <c r="J52" s="2">
        <v>2</v>
      </c>
      <c r="K52" s="2">
        <v>175500</v>
      </c>
      <c r="L52" s="2" t="s">
        <v>13</v>
      </c>
      <c r="M52" s="2" t="s">
        <v>22</v>
      </c>
      <c r="N52" s="16">
        <f>VLOOKUP(M52, 'Current Population Lookup'!A:B, 2, FALSE)</f>
        <v>10300</v>
      </c>
      <c r="O52" s="16">
        <f t="array" ref="O52">INDEX('Current Population Lookup'!B:B, MATCH(M52, 'Current Population Lookup'!A:A, 0))</f>
        <v>10300</v>
      </c>
      <c r="P52" s="16">
        <f>VLOOKUP(M52&amp;D52,'Yearly Private Schools Lookup'!A:D, 4, FALSE)</f>
        <v>31</v>
      </c>
      <c r="Q52" s="16">
        <f t="array" ref="Q52">INDEX('Yearly Private Schools Lookup'!D:D, MATCH(M52&amp;D52, 'Yearly Private Schools Lookup'!A:A, 0))</f>
        <v>31</v>
      </c>
    </row>
    <row r="53" spans="1:17" ht="15.75" customHeight="1" x14ac:dyDescent="0.2">
      <c r="A53" s="2">
        <v>18494</v>
      </c>
      <c r="B53" s="2">
        <v>6</v>
      </c>
      <c r="C53" s="2">
        <v>5</v>
      </c>
      <c r="D53" s="2">
        <v>2005</v>
      </c>
      <c r="E53" s="2">
        <v>2005</v>
      </c>
      <c r="F53" s="2">
        <v>1324</v>
      </c>
      <c r="G53" s="2">
        <v>2</v>
      </c>
      <c r="H53" s="2">
        <v>3</v>
      </c>
      <c r="I53" s="2">
        <v>0</v>
      </c>
      <c r="J53" s="2">
        <v>2</v>
      </c>
      <c r="K53" s="2">
        <v>199500</v>
      </c>
      <c r="L53" s="2" t="s">
        <v>13</v>
      </c>
      <c r="M53" s="2" t="s">
        <v>15</v>
      </c>
      <c r="N53" s="16">
        <f>VLOOKUP(M53, 'Current Population Lookup'!A:B, 2, FALSE)</f>
        <v>35216</v>
      </c>
      <c r="O53" s="16">
        <f t="array" ref="O53">INDEX('Current Population Lookup'!B:B, MATCH(M53, 'Current Population Lookup'!A:A, 0))</f>
        <v>35216</v>
      </c>
      <c r="P53" s="16">
        <f>VLOOKUP(M53&amp;D53,'Yearly Private Schools Lookup'!A:D, 4, FALSE)</f>
        <v>128</v>
      </c>
      <c r="Q53" s="16">
        <f t="array" ref="Q53">INDEX('Yearly Private Schools Lookup'!D:D, MATCH(M53&amp;D53, 'Yearly Private Schools Lookup'!A:A, 0))</f>
        <v>128</v>
      </c>
    </row>
    <row r="54" spans="1:17" ht="15.75" customHeight="1" x14ac:dyDescent="0.2">
      <c r="A54" s="2">
        <v>3203</v>
      </c>
      <c r="B54" s="2">
        <v>7</v>
      </c>
      <c r="C54" s="2">
        <v>5</v>
      </c>
      <c r="D54" s="2">
        <v>2006</v>
      </c>
      <c r="E54" s="2">
        <v>2006</v>
      </c>
      <c r="F54" s="2">
        <v>1145</v>
      </c>
      <c r="G54" s="2">
        <v>2</v>
      </c>
      <c r="H54" s="2">
        <v>2</v>
      </c>
      <c r="I54" s="2">
        <v>0</v>
      </c>
      <c r="J54" s="2">
        <v>2</v>
      </c>
      <c r="K54" s="2">
        <v>160000</v>
      </c>
      <c r="L54" s="2" t="s">
        <v>13</v>
      </c>
      <c r="M54" s="2" t="s">
        <v>23</v>
      </c>
      <c r="N54" s="16">
        <f>VLOOKUP(M54, 'Current Population Lookup'!A:B, 2, FALSE)</f>
        <v>34512</v>
      </c>
      <c r="O54" s="16">
        <f t="array" ref="O54">INDEX('Current Population Lookup'!B:B, MATCH(M54, 'Current Population Lookup'!A:A, 0))</f>
        <v>34512</v>
      </c>
      <c r="P54" s="16">
        <f>VLOOKUP(M54&amp;D54,'Yearly Private Schools Lookup'!A:D, 4, FALSE)</f>
        <v>46</v>
      </c>
      <c r="Q54" s="16">
        <f t="array" ref="Q54">INDEX('Yearly Private Schools Lookup'!D:D, MATCH(M54&amp;D54, 'Yearly Private Schools Lookup'!A:A, 0))</f>
        <v>46</v>
      </c>
    </row>
    <row r="55" spans="1:17" ht="15.75" customHeight="1" x14ac:dyDescent="0.2">
      <c r="A55" s="2">
        <v>3182</v>
      </c>
      <c r="B55" s="2">
        <v>8</v>
      </c>
      <c r="C55" s="2">
        <v>5</v>
      </c>
      <c r="D55" s="2">
        <v>2004</v>
      </c>
      <c r="E55" s="2">
        <v>2005</v>
      </c>
      <c r="F55" s="2">
        <v>1269</v>
      </c>
      <c r="G55" s="2">
        <v>2</v>
      </c>
      <c r="H55" s="2">
        <v>2</v>
      </c>
      <c r="I55" s="2">
        <v>1</v>
      </c>
      <c r="J55" s="2">
        <v>2</v>
      </c>
      <c r="K55" s="2">
        <v>192000</v>
      </c>
      <c r="L55" s="2" t="s">
        <v>13</v>
      </c>
      <c r="M55" s="2" t="s">
        <v>23</v>
      </c>
      <c r="N55" s="16">
        <f>VLOOKUP(M55, 'Current Population Lookup'!A:B, 2, FALSE)</f>
        <v>34512</v>
      </c>
      <c r="O55" s="16">
        <f t="array" ref="O55">INDEX('Current Population Lookup'!B:B, MATCH(M55, 'Current Population Lookup'!A:A, 0))</f>
        <v>34512</v>
      </c>
      <c r="P55" s="16">
        <f>VLOOKUP(M55&amp;D55,'Yearly Private Schools Lookup'!A:D, 4, FALSE)</f>
        <v>32</v>
      </c>
      <c r="Q55" s="16">
        <f t="array" ref="Q55">INDEX('Yearly Private Schools Lookup'!D:D, MATCH(M55&amp;D55, 'Yearly Private Schools Lookup'!A:A, 0))</f>
        <v>32</v>
      </c>
    </row>
    <row r="56" spans="1:17" ht="15.75" customHeight="1" x14ac:dyDescent="0.2">
      <c r="A56" s="2">
        <v>13300</v>
      </c>
      <c r="B56" s="2">
        <v>7</v>
      </c>
      <c r="C56" s="2">
        <v>5</v>
      </c>
      <c r="D56" s="2">
        <v>2004</v>
      </c>
      <c r="E56" s="2">
        <v>2004</v>
      </c>
      <c r="F56" s="2">
        <v>1374</v>
      </c>
      <c r="G56" s="2">
        <v>2</v>
      </c>
      <c r="H56" s="2">
        <v>3</v>
      </c>
      <c r="I56" s="2">
        <v>1</v>
      </c>
      <c r="J56" s="2">
        <v>2</v>
      </c>
      <c r="K56" s="2">
        <v>184500</v>
      </c>
      <c r="L56" s="2" t="s">
        <v>13</v>
      </c>
      <c r="M56" s="2" t="s">
        <v>15</v>
      </c>
      <c r="N56" s="16">
        <f>VLOOKUP(M56, 'Current Population Lookup'!A:B, 2, FALSE)</f>
        <v>35216</v>
      </c>
      <c r="O56" s="16">
        <f t="array" ref="O56">INDEX('Current Population Lookup'!B:B, MATCH(M56, 'Current Population Lookup'!A:A, 0))</f>
        <v>35216</v>
      </c>
      <c r="P56" s="16">
        <f>VLOOKUP(M56&amp;D56,'Yearly Private Schools Lookup'!A:D, 4, FALSE)</f>
        <v>126</v>
      </c>
      <c r="Q56" s="16">
        <f t="array" ref="Q56">INDEX('Yearly Private Schools Lookup'!D:D, MATCH(M56&amp;D56, 'Yearly Private Schools Lookup'!A:A, 0))</f>
        <v>126</v>
      </c>
    </row>
    <row r="57" spans="1:17" ht="15.75" customHeight="1" x14ac:dyDescent="0.2">
      <c r="A57" s="2">
        <v>7851</v>
      </c>
      <c r="B57" s="2">
        <v>6</v>
      </c>
      <c r="C57" s="2">
        <v>5</v>
      </c>
      <c r="D57" s="2">
        <v>2002</v>
      </c>
      <c r="E57" s="2">
        <v>2002</v>
      </c>
      <c r="F57" s="2">
        <v>1960</v>
      </c>
      <c r="G57" s="2">
        <v>2</v>
      </c>
      <c r="H57" s="2">
        <v>4</v>
      </c>
      <c r="I57" s="2">
        <v>2</v>
      </c>
      <c r="J57" s="2">
        <v>2</v>
      </c>
      <c r="K57" s="2">
        <v>216500</v>
      </c>
      <c r="L57" s="2" t="s">
        <v>13</v>
      </c>
      <c r="M57" s="2" t="s">
        <v>15</v>
      </c>
      <c r="N57" s="16">
        <f>VLOOKUP(M57, 'Current Population Lookup'!A:B, 2, FALSE)</f>
        <v>35216</v>
      </c>
      <c r="O57" s="16">
        <f t="array" ref="O57">INDEX('Current Population Lookup'!B:B, MATCH(M57, 'Current Population Lookup'!A:A, 0))</f>
        <v>35216</v>
      </c>
      <c r="P57" s="16">
        <f>VLOOKUP(M57&amp;D57,'Yearly Private Schools Lookup'!A:D, 4, FALSE)</f>
        <v>115</v>
      </c>
      <c r="Q57" s="16">
        <f t="array" ref="Q57">INDEX('Yearly Private Schools Lookup'!D:D, MATCH(M57&amp;D57, 'Yearly Private Schools Lookup'!A:A, 0))</f>
        <v>115</v>
      </c>
    </row>
    <row r="58" spans="1:17" ht="15.75" customHeight="1" x14ac:dyDescent="0.2">
      <c r="A58" s="2">
        <v>8577</v>
      </c>
      <c r="B58" s="2">
        <v>7</v>
      </c>
      <c r="C58" s="2">
        <v>5</v>
      </c>
      <c r="D58" s="2">
        <v>2004</v>
      </c>
      <c r="E58" s="2">
        <v>2004</v>
      </c>
      <c r="F58" s="2">
        <v>1733</v>
      </c>
      <c r="G58" s="2">
        <v>2</v>
      </c>
      <c r="H58" s="2">
        <v>3</v>
      </c>
      <c r="I58" s="2">
        <v>1</v>
      </c>
      <c r="J58" s="2">
        <v>2</v>
      </c>
      <c r="K58" s="2">
        <v>185088</v>
      </c>
      <c r="L58" s="2" t="s">
        <v>13</v>
      </c>
      <c r="M58" s="2" t="s">
        <v>15</v>
      </c>
      <c r="N58" s="16">
        <f>VLOOKUP(M58, 'Current Population Lookup'!A:B, 2, FALSE)</f>
        <v>35216</v>
      </c>
      <c r="O58" s="16">
        <f t="array" ref="O58">INDEX('Current Population Lookup'!B:B, MATCH(M58, 'Current Population Lookup'!A:A, 0))</f>
        <v>35216</v>
      </c>
      <c r="P58" s="16">
        <f>VLOOKUP(M58&amp;D58,'Yearly Private Schools Lookup'!A:D, 4, FALSE)</f>
        <v>126</v>
      </c>
      <c r="Q58" s="16">
        <f t="array" ref="Q58">INDEX('Yearly Private Schools Lookup'!D:D, MATCH(M58&amp;D58, 'Yearly Private Schools Lookup'!A:A, 0))</f>
        <v>126</v>
      </c>
    </row>
    <row r="59" spans="1:17" ht="15.75" customHeight="1" x14ac:dyDescent="0.2">
      <c r="A59" s="2">
        <v>7750</v>
      </c>
      <c r="B59" s="2">
        <v>7</v>
      </c>
      <c r="C59" s="2">
        <v>5</v>
      </c>
      <c r="D59" s="2">
        <v>2000</v>
      </c>
      <c r="E59" s="2">
        <v>2000</v>
      </c>
      <c r="F59" s="2">
        <v>1430</v>
      </c>
      <c r="G59" s="2">
        <v>2</v>
      </c>
      <c r="H59" s="2">
        <v>3</v>
      </c>
      <c r="I59" s="2">
        <v>1</v>
      </c>
      <c r="J59" s="2">
        <v>2</v>
      </c>
      <c r="K59" s="2">
        <v>180000</v>
      </c>
      <c r="L59" s="2" t="s">
        <v>13</v>
      </c>
      <c r="M59" s="2" t="s">
        <v>15</v>
      </c>
      <c r="N59" s="16">
        <f>VLOOKUP(M59, 'Current Population Lookup'!A:B, 2, FALSE)</f>
        <v>35216</v>
      </c>
      <c r="O59" s="16">
        <f t="array" ref="O59">INDEX('Current Population Lookup'!B:B, MATCH(M59, 'Current Population Lookup'!A:A, 0))</f>
        <v>35216</v>
      </c>
      <c r="P59" s="16">
        <f>VLOOKUP(M59&amp;D59,'Yearly Private Schools Lookup'!A:D, 4, FALSE)</f>
        <v>106</v>
      </c>
      <c r="Q59" s="16">
        <f t="array" ref="Q59">INDEX('Yearly Private Schools Lookup'!D:D, MATCH(M59&amp;D59, 'Yearly Private Schools Lookup'!A:A, 0))</f>
        <v>106</v>
      </c>
    </row>
    <row r="60" spans="1:17" ht="15.75" customHeight="1" x14ac:dyDescent="0.2">
      <c r="A60" s="2">
        <v>9505</v>
      </c>
      <c r="B60" s="2">
        <v>7</v>
      </c>
      <c r="C60" s="2">
        <v>5</v>
      </c>
      <c r="D60" s="2">
        <v>2001</v>
      </c>
      <c r="E60" s="2">
        <v>2001</v>
      </c>
      <c r="F60" s="2">
        <v>2035</v>
      </c>
      <c r="G60" s="2">
        <v>2</v>
      </c>
      <c r="H60" s="2">
        <v>3</v>
      </c>
      <c r="I60" s="2">
        <v>1</v>
      </c>
      <c r="J60" s="2">
        <v>2</v>
      </c>
      <c r="K60" s="2">
        <v>222500</v>
      </c>
      <c r="L60" s="2" t="s">
        <v>13</v>
      </c>
      <c r="M60" s="2" t="s">
        <v>15</v>
      </c>
      <c r="N60" s="16">
        <f>VLOOKUP(M60, 'Current Population Lookup'!A:B, 2, FALSE)</f>
        <v>35216</v>
      </c>
      <c r="O60" s="16">
        <f t="array" ref="O60">INDEX('Current Population Lookup'!B:B, MATCH(M60, 'Current Population Lookup'!A:A, 0))</f>
        <v>35216</v>
      </c>
      <c r="P60" s="16">
        <f>VLOOKUP(M60&amp;D60,'Yearly Private Schools Lookup'!A:D, 4, FALSE)</f>
        <v>111</v>
      </c>
      <c r="Q60" s="16">
        <f t="array" ref="Q60">INDEX('Yearly Private Schools Lookup'!D:D, MATCH(M60&amp;D60, 'Yearly Private Schools Lookup'!A:A, 0))</f>
        <v>111</v>
      </c>
    </row>
    <row r="61" spans="1:17" ht="15.75" customHeight="1" x14ac:dyDescent="0.2">
      <c r="A61" s="2">
        <v>14774</v>
      </c>
      <c r="B61" s="2">
        <v>9</v>
      </c>
      <c r="C61" s="2">
        <v>5</v>
      </c>
      <c r="D61" s="2">
        <v>1999</v>
      </c>
      <c r="E61" s="2">
        <v>1999</v>
      </c>
      <c r="F61" s="2">
        <v>2599</v>
      </c>
      <c r="G61" s="2">
        <v>2</v>
      </c>
      <c r="H61" s="2">
        <v>4</v>
      </c>
      <c r="I61" s="2">
        <v>1</v>
      </c>
      <c r="J61" s="2">
        <v>3</v>
      </c>
      <c r="K61" s="2">
        <v>333168</v>
      </c>
      <c r="L61" s="2" t="s">
        <v>13</v>
      </c>
      <c r="M61" s="2" t="s">
        <v>24</v>
      </c>
      <c r="N61" s="16">
        <f>VLOOKUP(M61, 'Current Population Lookup'!A:B, 2, FALSE)</f>
        <v>27528</v>
      </c>
      <c r="O61" s="16">
        <f t="array" ref="O61">INDEX('Current Population Lookup'!B:B, MATCH(M61, 'Current Population Lookup'!A:A, 0))</f>
        <v>27528</v>
      </c>
      <c r="P61" s="16">
        <f>VLOOKUP(M61&amp;D61,'Yearly Private Schools Lookup'!A:D, 4, FALSE)</f>
        <v>60</v>
      </c>
      <c r="Q61" s="16">
        <f t="array" ref="Q61">INDEX('Yearly Private Schools Lookup'!D:D, MATCH(M61&amp;D61, 'Yearly Private Schools Lookup'!A:A, 0))</f>
        <v>60</v>
      </c>
    </row>
    <row r="62" spans="1:17" ht="15.75" customHeight="1" x14ac:dyDescent="0.2">
      <c r="A62" s="2">
        <v>17433</v>
      </c>
      <c r="B62" s="2">
        <v>8</v>
      </c>
      <c r="C62" s="2">
        <v>5</v>
      </c>
      <c r="D62" s="2">
        <v>1998</v>
      </c>
      <c r="E62" s="2">
        <v>1998</v>
      </c>
      <c r="F62" s="2">
        <v>2475</v>
      </c>
      <c r="G62" s="2">
        <v>2</v>
      </c>
      <c r="H62" s="2">
        <v>4</v>
      </c>
      <c r="I62" s="2">
        <v>1</v>
      </c>
      <c r="J62" s="2">
        <v>3</v>
      </c>
      <c r="K62" s="2">
        <v>355000</v>
      </c>
      <c r="L62" s="2" t="s">
        <v>13</v>
      </c>
      <c r="M62" s="2" t="s">
        <v>24</v>
      </c>
      <c r="N62" s="16">
        <f>VLOOKUP(M62, 'Current Population Lookup'!A:B, 2, FALSE)</f>
        <v>27528</v>
      </c>
      <c r="O62" s="16">
        <f t="array" ref="O62">INDEX('Current Population Lookup'!B:B, MATCH(M62, 'Current Population Lookup'!A:A, 0))</f>
        <v>27528</v>
      </c>
      <c r="P62" s="16">
        <f>VLOOKUP(M62&amp;D62,'Yearly Private Schools Lookup'!A:D, 4, FALSE)</f>
        <v>56</v>
      </c>
      <c r="Q62" s="16">
        <f t="array" ref="Q62">INDEX('Yearly Private Schools Lookup'!D:D, MATCH(M62&amp;D62, 'Yearly Private Schools Lookup'!A:A, 0))</f>
        <v>56</v>
      </c>
    </row>
    <row r="63" spans="1:17" ht="15.75" customHeight="1" x14ac:dyDescent="0.2">
      <c r="A63" s="2">
        <v>10593</v>
      </c>
      <c r="B63" s="2">
        <v>7</v>
      </c>
      <c r="C63" s="2">
        <v>5</v>
      </c>
      <c r="D63" s="2">
        <v>1996</v>
      </c>
      <c r="E63" s="2">
        <v>1996</v>
      </c>
      <c r="F63" s="2">
        <v>1720</v>
      </c>
      <c r="G63" s="2">
        <v>2</v>
      </c>
      <c r="H63" s="2">
        <v>3</v>
      </c>
      <c r="I63" s="2">
        <v>1</v>
      </c>
      <c r="J63" s="2">
        <v>2</v>
      </c>
      <c r="K63" s="2">
        <v>260400</v>
      </c>
      <c r="L63" s="2" t="s">
        <v>13</v>
      </c>
      <c r="M63" s="2" t="s">
        <v>24</v>
      </c>
      <c r="N63" s="16">
        <f>VLOOKUP(M63, 'Current Population Lookup'!A:B, 2, FALSE)</f>
        <v>27528</v>
      </c>
      <c r="O63" s="16">
        <f t="array" ref="O63">INDEX('Current Population Lookup'!B:B, MATCH(M63, 'Current Population Lookup'!A:A, 0))</f>
        <v>27528</v>
      </c>
      <c r="P63" s="16">
        <f>VLOOKUP(M63&amp;D63,'Yearly Private Schools Lookup'!A:D, 4, FALSE)</f>
        <v>45</v>
      </c>
      <c r="Q63" s="16">
        <f t="array" ref="Q63">INDEX('Yearly Private Schools Lookup'!D:D, MATCH(M63&amp;D63, 'Yearly Private Schools Lookup'!A:A, 0))</f>
        <v>45</v>
      </c>
    </row>
    <row r="64" spans="1:17" ht="15.75" customHeight="1" x14ac:dyDescent="0.2">
      <c r="A64" s="2">
        <v>12256</v>
      </c>
      <c r="B64" s="2">
        <v>8</v>
      </c>
      <c r="C64" s="2">
        <v>5</v>
      </c>
      <c r="D64" s="2">
        <v>1994</v>
      </c>
      <c r="E64" s="2">
        <v>1995</v>
      </c>
      <c r="F64" s="2">
        <v>2622</v>
      </c>
      <c r="G64" s="2">
        <v>2</v>
      </c>
      <c r="H64" s="2">
        <v>3</v>
      </c>
      <c r="I64" s="2">
        <v>2</v>
      </c>
      <c r="J64" s="2">
        <v>2</v>
      </c>
      <c r="K64" s="2">
        <v>325000</v>
      </c>
      <c r="L64" s="2" t="s">
        <v>13</v>
      </c>
      <c r="M64" s="2" t="s">
        <v>24</v>
      </c>
      <c r="N64" s="16">
        <f>VLOOKUP(M64, 'Current Population Lookup'!A:B, 2, FALSE)</f>
        <v>27528</v>
      </c>
      <c r="O64" s="16">
        <f t="array" ref="O64">INDEX('Current Population Lookup'!B:B, MATCH(M64, 'Current Population Lookup'!A:A, 0))</f>
        <v>27528</v>
      </c>
      <c r="P64" s="16">
        <f>VLOOKUP(M64&amp;D64,'Yearly Private Schools Lookup'!A:D, 4, FALSE)</f>
        <v>35</v>
      </c>
      <c r="Q64" s="16">
        <f t="array" ref="Q64">INDEX('Yearly Private Schools Lookup'!D:D, MATCH(M64&amp;D64, 'Yearly Private Schools Lookup'!A:A, 0))</f>
        <v>35</v>
      </c>
    </row>
    <row r="65" spans="1:17" ht="15.75" customHeight="1" x14ac:dyDescent="0.2">
      <c r="A65" s="2">
        <v>11764</v>
      </c>
      <c r="B65" s="2">
        <v>8</v>
      </c>
      <c r="C65" s="2">
        <v>7</v>
      </c>
      <c r="D65" s="2">
        <v>1999</v>
      </c>
      <c r="E65" s="2">
        <v>2007</v>
      </c>
      <c r="F65" s="2">
        <v>2270</v>
      </c>
      <c r="G65" s="2">
        <v>2</v>
      </c>
      <c r="H65" s="2">
        <v>4</v>
      </c>
      <c r="I65" s="2">
        <v>1</v>
      </c>
      <c r="J65" s="2">
        <v>3</v>
      </c>
      <c r="K65" s="2">
        <v>290000</v>
      </c>
      <c r="L65" s="2" t="s">
        <v>13</v>
      </c>
      <c r="M65" s="2" t="s">
        <v>24</v>
      </c>
      <c r="N65" s="16">
        <f>VLOOKUP(M65, 'Current Population Lookup'!A:B, 2, FALSE)</f>
        <v>27528</v>
      </c>
      <c r="O65" s="16">
        <f t="array" ref="O65">INDEX('Current Population Lookup'!B:B, MATCH(M65, 'Current Population Lookup'!A:A, 0))</f>
        <v>27528</v>
      </c>
      <c r="P65" s="16">
        <f>VLOOKUP(M65&amp;D65,'Yearly Private Schools Lookup'!A:D, 4, FALSE)</f>
        <v>60</v>
      </c>
      <c r="Q65" s="16">
        <f t="array" ref="Q65">INDEX('Yearly Private Schools Lookup'!D:D, MATCH(M65&amp;D65, 'Yearly Private Schools Lookup'!A:A, 0))</f>
        <v>60</v>
      </c>
    </row>
    <row r="66" spans="1:17" ht="15.75" customHeight="1" x14ac:dyDescent="0.2">
      <c r="A66" s="2">
        <v>16770</v>
      </c>
      <c r="B66" s="2">
        <v>7</v>
      </c>
      <c r="C66" s="2">
        <v>5</v>
      </c>
      <c r="D66" s="2">
        <v>1998</v>
      </c>
      <c r="E66" s="2">
        <v>1998</v>
      </c>
      <c r="F66" s="2">
        <v>1839</v>
      </c>
      <c r="G66" s="2">
        <v>2</v>
      </c>
      <c r="H66" s="2">
        <v>4</v>
      </c>
      <c r="I66" s="2">
        <v>0</v>
      </c>
      <c r="J66" s="2">
        <v>2</v>
      </c>
      <c r="K66" s="2">
        <v>221000</v>
      </c>
      <c r="L66" s="2" t="s">
        <v>13</v>
      </c>
      <c r="M66" s="2" t="s">
        <v>24</v>
      </c>
      <c r="N66" s="16">
        <f>VLOOKUP(M66, 'Current Population Lookup'!A:B, 2, FALSE)</f>
        <v>27528</v>
      </c>
      <c r="O66" s="16">
        <f t="array" ref="O66">INDEX('Current Population Lookup'!B:B, MATCH(M66, 'Current Population Lookup'!A:A, 0))</f>
        <v>27528</v>
      </c>
      <c r="P66" s="16">
        <f>VLOOKUP(M66&amp;D66,'Yearly Private Schools Lookup'!A:D, 4, FALSE)</f>
        <v>56</v>
      </c>
      <c r="Q66" s="16">
        <f t="array" ref="Q66">INDEX('Yearly Private Schools Lookup'!D:D, MATCH(M66&amp;D66, 'Yearly Private Schools Lookup'!A:A, 0))</f>
        <v>56</v>
      </c>
    </row>
    <row r="67" spans="1:17" ht="15.75" customHeight="1" x14ac:dyDescent="0.2">
      <c r="A67" s="2">
        <v>14720</v>
      </c>
      <c r="B67" s="2">
        <v>8</v>
      </c>
      <c r="C67" s="2">
        <v>5</v>
      </c>
      <c r="D67" s="2">
        <v>1995</v>
      </c>
      <c r="E67" s="2">
        <v>1996</v>
      </c>
      <c r="F67" s="2">
        <v>3238</v>
      </c>
      <c r="G67" s="2">
        <v>2</v>
      </c>
      <c r="H67" s="2">
        <v>4</v>
      </c>
      <c r="I67" s="2">
        <v>1</v>
      </c>
      <c r="J67" s="2">
        <v>3</v>
      </c>
      <c r="K67" s="2">
        <v>410000</v>
      </c>
      <c r="L67" s="2" t="s">
        <v>13</v>
      </c>
      <c r="M67" s="2" t="s">
        <v>24</v>
      </c>
      <c r="N67" s="16">
        <f>VLOOKUP(M67, 'Current Population Lookup'!A:B, 2, FALSE)</f>
        <v>27528</v>
      </c>
      <c r="O67" s="16">
        <f t="array" ref="O67">INDEX('Current Population Lookup'!B:B, MATCH(M67, 'Current Population Lookup'!A:A, 0))</f>
        <v>27528</v>
      </c>
      <c r="P67" s="16">
        <f>VLOOKUP(M67&amp;D67,'Yearly Private Schools Lookup'!A:D, 4, FALSE)</f>
        <v>42</v>
      </c>
      <c r="Q67" s="16">
        <f t="array" ref="Q67">INDEX('Yearly Private Schools Lookup'!D:D, MATCH(M67&amp;D67, 'Yearly Private Schools Lookup'!A:A, 0))</f>
        <v>42</v>
      </c>
    </row>
    <row r="68" spans="1:17" ht="15.75" customHeight="1" x14ac:dyDescent="0.2">
      <c r="A68" s="2">
        <v>8987</v>
      </c>
      <c r="B68" s="2">
        <v>8</v>
      </c>
      <c r="C68" s="2">
        <v>5</v>
      </c>
      <c r="D68" s="2">
        <v>2005</v>
      </c>
      <c r="E68" s="2">
        <v>2006</v>
      </c>
      <c r="F68" s="2">
        <v>1595</v>
      </c>
      <c r="G68" s="2">
        <v>2</v>
      </c>
      <c r="H68" s="2">
        <v>2</v>
      </c>
      <c r="I68" s="2">
        <v>1</v>
      </c>
      <c r="J68" s="2">
        <v>3</v>
      </c>
      <c r="K68" s="2">
        <v>221500</v>
      </c>
      <c r="L68" s="2" t="s">
        <v>13</v>
      </c>
      <c r="M68" s="2" t="s">
        <v>19</v>
      </c>
      <c r="N68" s="16">
        <f>VLOOKUP(M68, 'Current Population Lookup'!A:B, 2, FALSE)</f>
        <v>15809</v>
      </c>
      <c r="O68" s="16">
        <f t="array" ref="O68">INDEX('Current Population Lookup'!B:B, MATCH(M68, 'Current Population Lookup'!A:A, 0))</f>
        <v>15809</v>
      </c>
      <c r="P68" s="16">
        <f>VLOOKUP(M68&amp;D68,'Yearly Private Schools Lookup'!A:D, 4, FALSE)</f>
        <v>64</v>
      </c>
      <c r="Q68" s="16">
        <f t="array" ref="Q68">INDEX('Yearly Private Schools Lookup'!D:D, MATCH(M68&amp;D68, 'Yearly Private Schools Lookup'!A:A, 0))</f>
        <v>64</v>
      </c>
    </row>
    <row r="69" spans="1:17" ht="15.75" customHeight="1" x14ac:dyDescent="0.2">
      <c r="A69" s="2">
        <v>9215</v>
      </c>
      <c r="B69" s="2">
        <v>7</v>
      </c>
      <c r="C69" s="2">
        <v>5</v>
      </c>
      <c r="D69" s="2">
        <v>2009</v>
      </c>
      <c r="E69" s="2">
        <v>2010</v>
      </c>
      <c r="F69" s="2">
        <v>1218</v>
      </c>
      <c r="G69" s="2">
        <v>2</v>
      </c>
      <c r="H69" s="2">
        <v>2</v>
      </c>
      <c r="I69" s="2">
        <v>0</v>
      </c>
      <c r="J69" s="2">
        <v>2</v>
      </c>
      <c r="K69" s="2">
        <v>204500</v>
      </c>
      <c r="L69" s="2" t="s">
        <v>13</v>
      </c>
      <c r="M69" s="2" t="s">
        <v>19</v>
      </c>
      <c r="N69" s="16">
        <f>VLOOKUP(M69, 'Current Population Lookup'!A:B, 2, FALSE)</f>
        <v>15809</v>
      </c>
      <c r="O69" s="16">
        <f t="array" ref="O69">INDEX('Current Population Lookup'!B:B, MATCH(M69, 'Current Population Lookup'!A:A, 0))</f>
        <v>15809</v>
      </c>
      <c r="P69" s="16">
        <f>VLOOKUP(M69&amp;D69,'Yearly Private Schools Lookup'!A:D, 4, FALSE)</f>
        <v>80</v>
      </c>
      <c r="Q69" s="16">
        <f t="array" ref="Q69">INDEX('Yearly Private Schools Lookup'!D:D, MATCH(M69&amp;D69, 'Yearly Private Schools Lookup'!A:A, 0))</f>
        <v>80</v>
      </c>
    </row>
    <row r="70" spans="1:17" ht="15.75" customHeight="1" x14ac:dyDescent="0.2">
      <c r="A70" s="2">
        <v>8640</v>
      </c>
      <c r="B70" s="2">
        <v>7</v>
      </c>
      <c r="C70" s="2">
        <v>5</v>
      </c>
      <c r="D70" s="2">
        <v>2009</v>
      </c>
      <c r="E70" s="2">
        <v>2009</v>
      </c>
      <c r="F70" s="2">
        <v>1547</v>
      </c>
      <c r="G70" s="2">
        <v>2</v>
      </c>
      <c r="H70" s="2">
        <v>3</v>
      </c>
      <c r="I70" s="2">
        <v>0</v>
      </c>
      <c r="J70" s="2">
        <v>2</v>
      </c>
      <c r="K70" s="2">
        <v>215200</v>
      </c>
      <c r="L70" s="2" t="s">
        <v>13</v>
      </c>
      <c r="M70" s="2" t="s">
        <v>19</v>
      </c>
      <c r="N70" s="16">
        <f>VLOOKUP(M70, 'Current Population Lookup'!A:B, 2, FALSE)</f>
        <v>15809</v>
      </c>
      <c r="O70" s="16">
        <f t="array" ref="O70">INDEX('Current Population Lookup'!B:B, MATCH(M70, 'Current Population Lookup'!A:A, 0))</f>
        <v>15809</v>
      </c>
      <c r="P70" s="16">
        <f>VLOOKUP(M70&amp;D70,'Yearly Private Schools Lookup'!A:D, 4, FALSE)</f>
        <v>80</v>
      </c>
      <c r="Q70" s="16">
        <f t="array" ref="Q70">INDEX('Yearly Private Schools Lookup'!D:D, MATCH(M70&amp;D70, 'Yearly Private Schools Lookup'!A:A, 0))</f>
        <v>80</v>
      </c>
    </row>
    <row r="71" spans="1:17" ht="15.75" customHeight="1" x14ac:dyDescent="0.2">
      <c r="A71" s="2">
        <v>9000</v>
      </c>
      <c r="B71" s="2">
        <v>8</v>
      </c>
      <c r="C71" s="2">
        <v>5</v>
      </c>
      <c r="D71" s="2">
        <v>2008</v>
      </c>
      <c r="E71" s="2">
        <v>2008</v>
      </c>
      <c r="F71" s="2">
        <v>1566</v>
      </c>
      <c r="G71" s="2">
        <v>2</v>
      </c>
      <c r="H71" s="2">
        <v>3</v>
      </c>
      <c r="I71" s="2">
        <v>0</v>
      </c>
      <c r="J71" s="2">
        <v>2</v>
      </c>
      <c r="K71" s="2">
        <v>262500</v>
      </c>
      <c r="L71" s="2" t="s">
        <v>13</v>
      </c>
      <c r="M71" s="2" t="s">
        <v>19</v>
      </c>
      <c r="N71" s="16">
        <f>VLOOKUP(M71, 'Current Population Lookup'!A:B, 2, FALSE)</f>
        <v>15809</v>
      </c>
      <c r="O71" s="16">
        <f t="array" ref="O71">INDEX('Current Population Lookup'!B:B, MATCH(M71, 'Current Population Lookup'!A:A, 0))</f>
        <v>15809</v>
      </c>
      <c r="P71" s="16">
        <f>VLOOKUP(M71&amp;D71,'Yearly Private Schools Lookup'!A:D, 4, FALSE)</f>
        <v>75</v>
      </c>
      <c r="Q71" s="16">
        <f t="array" ref="Q71">INDEX('Yearly Private Schools Lookup'!D:D, MATCH(M71&amp;D71, 'Yearly Private Schools Lookup'!A:A, 0))</f>
        <v>75</v>
      </c>
    </row>
    <row r="72" spans="1:17" ht="15.75" customHeight="1" x14ac:dyDescent="0.2">
      <c r="A72" s="2">
        <v>12552</v>
      </c>
      <c r="B72" s="2">
        <v>7</v>
      </c>
      <c r="C72" s="2">
        <v>5</v>
      </c>
      <c r="D72" s="2">
        <v>2004</v>
      </c>
      <c r="E72" s="2">
        <v>2005</v>
      </c>
      <c r="F72" s="2">
        <v>1947</v>
      </c>
      <c r="G72" s="2">
        <v>2</v>
      </c>
      <c r="H72" s="2">
        <v>3</v>
      </c>
      <c r="I72" s="2">
        <v>1</v>
      </c>
      <c r="J72" s="2">
        <v>2</v>
      </c>
      <c r="K72" s="2">
        <v>254900</v>
      </c>
      <c r="L72" s="2" t="s">
        <v>13</v>
      </c>
      <c r="M72" s="2" t="s">
        <v>19</v>
      </c>
      <c r="N72" s="16">
        <f>VLOOKUP(M72, 'Current Population Lookup'!A:B, 2, FALSE)</f>
        <v>15809</v>
      </c>
      <c r="O72" s="16">
        <f t="array" ref="O72">INDEX('Current Population Lookup'!B:B, MATCH(M72, 'Current Population Lookup'!A:A, 0))</f>
        <v>15809</v>
      </c>
      <c r="P72" s="16">
        <f>VLOOKUP(M72&amp;D72,'Yearly Private Schools Lookup'!A:D, 4, FALSE)</f>
        <v>61</v>
      </c>
      <c r="Q72" s="16">
        <f t="array" ref="Q72">INDEX('Yearly Private Schools Lookup'!D:D, MATCH(M72&amp;D72, 'Yearly Private Schools Lookup'!A:A, 0))</f>
        <v>61</v>
      </c>
    </row>
    <row r="73" spans="1:17" ht="15.75" customHeight="1" x14ac:dyDescent="0.2">
      <c r="A73" s="2">
        <v>10440</v>
      </c>
      <c r="B73" s="2">
        <v>6</v>
      </c>
      <c r="C73" s="2">
        <v>5</v>
      </c>
      <c r="D73" s="2">
        <v>2005</v>
      </c>
      <c r="E73" s="2">
        <v>2005</v>
      </c>
      <c r="F73" s="2">
        <v>1468</v>
      </c>
      <c r="G73" s="2">
        <v>2</v>
      </c>
      <c r="H73" s="2">
        <v>2</v>
      </c>
      <c r="I73" s="2">
        <v>1</v>
      </c>
      <c r="J73" s="2">
        <v>2</v>
      </c>
      <c r="K73" s="2">
        <v>271500</v>
      </c>
      <c r="L73" s="2" t="s">
        <v>13</v>
      </c>
      <c r="M73" s="2" t="s">
        <v>19</v>
      </c>
      <c r="N73" s="16">
        <f>VLOOKUP(M73, 'Current Population Lookup'!A:B, 2, FALSE)</f>
        <v>15809</v>
      </c>
      <c r="O73" s="16">
        <f t="array" ref="O73">INDEX('Current Population Lookup'!B:B, MATCH(M73, 'Current Population Lookup'!A:A, 0))</f>
        <v>15809</v>
      </c>
      <c r="P73" s="16">
        <f>VLOOKUP(M73&amp;D73,'Yearly Private Schools Lookup'!A:D, 4, FALSE)</f>
        <v>64</v>
      </c>
      <c r="Q73" s="16">
        <f t="array" ref="Q73">INDEX('Yearly Private Schools Lookup'!D:D, MATCH(M73&amp;D73, 'Yearly Private Schools Lookup'!A:A, 0))</f>
        <v>64</v>
      </c>
    </row>
    <row r="74" spans="1:17" ht="15.75" customHeight="1" x14ac:dyDescent="0.2">
      <c r="A74" s="2">
        <v>10142</v>
      </c>
      <c r="B74" s="2">
        <v>7</v>
      </c>
      <c r="C74" s="2">
        <v>5</v>
      </c>
      <c r="D74" s="2">
        <v>2004</v>
      </c>
      <c r="E74" s="2">
        <v>2004</v>
      </c>
      <c r="F74" s="2">
        <v>2084</v>
      </c>
      <c r="G74" s="2">
        <v>2</v>
      </c>
      <c r="H74" s="2">
        <v>4</v>
      </c>
      <c r="I74" s="2">
        <v>0</v>
      </c>
      <c r="J74" s="2">
        <v>2</v>
      </c>
      <c r="K74" s="2">
        <v>233000</v>
      </c>
      <c r="L74" s="2" t="s">
        <v>13</v>
      </c>
      <c r="M74" s="2" t="s">
        <v>25</v>
      </c>
      <c r="N74" s="16">
        <f>VLOOKUP(M74, 'Current Population Lookup'!A:B, 2, FALSE)</f>
        <v>47317</v>
      </c>
      <c r="O74" s="16">
        <f t="array" ref="O74">INDEX('Current Population Lookup'!B:B, MATCH(M74, 'Current Population Lookup'!A:A, 0))</f>
        <v>47317</v>
      </c>
      <c r="P74" s="16">
        <f>VLOOKUP(M74&amp;D74,'Yearly Private Schools Lookup'!A:D, 4, FALSE)</f>
        <v>167</v>
      </c>
      <c r="Q74" s="16">
        <f t="array" ref="Q74">INDEX('Yearly Private Schools Lookup'!D:D, MATCH(M74&amp;D74, 'Yearly Private Schools Lookup'!A:A, 0))</f>
        <v>167</v>
      </c>
    </row>
    <row r="75" spans="1:17" ht="15.75" customHeight="1" x14ac:dyDescent="0.2">
      <c r="A75" s="2">
        <v>11920</v>
      </c>
      <c r="B75" s="2">
        <v>7</v>
      </c>
      <c r="C75" s="2">
        <v>5</v>
      </c>
      <c r="D75" s="2">
        <v>2004</v>
      </c>
      <c r="E75" s="2">
        <v>2004</v>
      </c>
      <c r="F75" s="2">
        <v>1659</v>
      </c>
      <c r="G75" s="2">
        <v>2</v>
      </c>
      <c r="H75" s="2">
        <v>3</v>
      </c>
      <c r="I75" s="2">
        <v>0</v>
      </c>
      <c r="J75" s="2">
        <v>2</v>
      </c>
      <c r="K75" s="2">
        <v>181000</v>
      </c>
      <c r="L75" s="2" t="s">
        <v>13</v>
      </c>
      <c r="M75" s="2" t="s">
        <v>25</v>
      </c>
      <c r="N75" s="16">
        <f>VLOOKUP(M75, 'Current Population Lookup'!A:B, 2, FALSE)</f>
        <v>47317</v>
      </c>
      <c r="O75" s="16">
        <f t="array" ref="O75">INDEX('Current Population Lookup'!B:B, MATCH(M75, 'Current Population Lookup'!A:A, 0))</f>
        <v>47317</v>
      </c>
      <c r="P75" s="16">
        <f>VLOOKUP(M75&amp;D75,'Yearly Private Schools Lookup'!A:D, 4, FALSE)</f>
        <v>167</v>
      </c>
      <c r="Q75" s="16">
        <f t="array" ref="Q75">INDEX('Yearly Private Schools Lookup'!D:D, MATCH(M75&amp;D75, 'Yearly Private Schools Lookup'!A:A, 0))</f>
        <v>167</v>
      </c>
    </row>
    <row r="76" spans="1:17" ht="15.75" customHeight="1" x14ac:dyDescent="0.2">
      <c r="A76" s="2">
        <v>8880</v>
      </c>
      <c r="B76" s="2">
        <v>7</v>
      </c>
      <c r="C76" s="2">
        <v>5</v>
      </c>
      <c r="D76" s="2">
        <v>1994</v>
      </c>
      <c r="E76" s="2">
        <v>2002</v>
      </c>
      <c r="F76" s="2">
        <v>2110</v>
      </c>
      <c r="G76" s="2">
        <v>2</v>
      </c>
      <c r="H76" s="2">
        <v>3</v>
      </c>
      <c r="I76" s="2">
        <v>2</v>
      </c>
      <c r="J76" s="2">
        <v>2</v>
      </c>
      <c r="K76" s="2">
        <v>205000</v>
      </c>
      <c r="L76" s="2" t="s">
        <v>13</v>
      </c>
      <c r="M76" s="2" t="s">
        <v>25</v>
      </c>
      <c r="N76" s="16">
        <f>VLOOKUP(M76, 'Current Population Lookup'!A:B, 2, FALSE)</f>
        <v>47317</v>
      </c>
      <c r="O76" s="16">
        <f t="array" ref="O76">INDEX('Current Population Lookup'!B:B, MATCH(M76, 'Current Population Lookup'!A:A, 0))</f>
        <v>47317</v>
      </c>
      <c r="P76" s="16">
        <f>VLOOKUP(M76&amp;D76,'Yearly Private Schools Lookup'!A:D, 4, FALSE)</f>
        <v>129</v>
      </c>
      <c r="Q76" s="16">
        <f t="array" ref="Q76">INDEX('Yearly Private Schools Lookup'!D:D, MATCH(M76&amp;D76, 'Yearly Private Schools Lookup'!A:A, 0))</f>
        <v>129</v>
      </c>
    </row>
    <row r="77" spans="1:17" ht="15.75" customHeight="1" x14ac:dyDescent="0.2">
      <c r="A77" s="2">
        <v>8012</v>
      </c>
      <c r="B77" s="2">
        <v>6</v>
      </c>
      <c r="C77" s="2">
        <v>5</v>
      </c>
      <c r="D77" s="2">
        <v>1980</v>
      </c>
      <c r="E77" s="2">
        <v>1980</v>
      </c>
      <c r="F77" s="2">
        <v>923</v>
      </c>
      <c r="G77" s="2">
        <v>2</v>
      </c>
      <c r="H77" s="2">
        <v>2</v>
      </c>
      <c r="I77" s="2">
        <v>1</v>
      </c>
      <c r="J77" s="2">
        <v>1</v>
      </c>
      <c r="K77" s="2">
        <v>143000</v>
      </c>
      <c r="L77" s="2" t="s">
        <v>13</v>
      </c>
      <c r="M77" s="2" t="s">
        <v>25</v>
      </c>
      <c r="N77" s="16">
        <f>VLOOKUP(M77, 'Current Population Lookup'!A:B, 2, FALSE)</f>
        <v>47317</v>
      </c>
      <c r="O77" s="16">
        <f t="array" ref="O77">INDEX('Current Population Lookup'!B:B, MATCH(M77, 'Current Population Lookup'!A:A, 0))</f>
        <v>47317</v>
      </c>
      <c r="P77" s="16">
        <f>VLOOKUP(M77&amp;D77,'Yearly Private Schools Lookup'!A:D, 4, FALSE)</f>
        <v>64</v>
      </c>
      <c r="Q77" s="16">
        <f t="array" ref="Q77">INDEX('Yearly Private Schools Lookup'!D:D, MATCH(M77&amp;D77, 'Yearly Private Schools Lookup'!A:A, 0))</f>
        <v>64</v>
      </c>
    </row>
    <row r="78" spans="1:17" ht="15.75" customHeight="1" x14ac:dyDescent="0.2">
      <c r="A78" s="2">
        <v>11218</v>
      </c>
      <c r="B78" s="2">
        <v>6</v>
      </c>
      <c r="C78" s="2">
        <v>5</v>
      </c>
      <c r="D78" s="2">
        <v>1992</v>
      </c>
      <c r="E78" s="2">
        <v>1992</v>
      </c>
      <c r="F78" s="2">
        <v>1845</v>
      </c>
      <c r="G78" s="2">
        <v>2</v>
      </c>
      <c r="H78" s="2">
        <v>3</v>
      </c>
      <c r="I78" s="2">
        <v>1</v>
      </c>
      <c r="J78" s="2">
        <v>2</v>
      </c>
      <c r="K78" s="2">
        <v>189000</v>
      </c>
      <c r="L78" s="2" t="s">
        <v>13</v>
      </c>
      <c r="M78" s="2" t="s">
        <v>25</v>
      </c>
      <c r="N78" s="16">
        <f>VLOOKUP(M78, 'Current Population Lookup'!A:B, 2, FALSE)</f>
        <v>47317</v>
      </c>
      <c r="O78" s="16">
        <f t="array" ref="O78">INDEX('Current Population Lookup'!B:B, MATCH(M78, 'Current Population Lookup'!A:A, 0))</f>
        <v>47317</v>
      </c>
      <c r="P78" s="16">
        <f>VLOOKUP(M78&amp;D78,'Yearly Private Schools Lookup'!A:D, 4, FALSE)</f>
        <v>119</v>
      </c>
      <c r="Q78" s="16">
        <f t="array" ref="Q78">INDEX('Yearly Private Schools Lookup'!D:D, MATCH(M78&amp;D78, 'Yearly Private Schools Lookup'!A:A, 0))</f>
        <v>119</v>
      </c>
    </row>
    <row r="79" spans="1:17" ht="15.75" customHeight="1" x14ac:dyDescent="0.2">
      <c r="A79" s="2">
        <v>7892</v>
      </c>
      <c r="B79" s="2">
        <v>6</v>
      </c>
      <c r="C79" s="2">
        <v>5</v>
      </c>
      <c r="D79" s="2">
        <v>1979</v>
      </c>
      <c r="E79" s="2">
        <v>1979</v>
      </c>
      <c r="F79" s="2">
        <v>918</v>
      </c>
      <c r="G79" s="2">
        <v>2</v>
      </c>
      <c r="H79" s="2">
        <v>2</v>
      </c>
      <c r="I79" s="2">
        <v>1</v>
      </c>
      <c r="J79" s="2">
        <v>1</v>
      </c>
      <c r="K79" s="2">
        <v>99500</v>
      </c>
      <c r="L79" s="2" t="s">
        <v>13</v>
      </c>
      <c r="M79" s="2" t="s">
        <v>25</v>
      </c>
      <c r="N79" s="16">
        <f>VLOOKUP(M79, 'Current Population Lookup'!A:B, 2, FALSE)</f>
        <v>47317</v>
      </c>
      <c r="O79" s="16">
        <f t="array" ref="O79">INDEX('Current Population Lookup'!B:B, MATCH(M79, 'Current Population Lookup'!A:A, 0))</f>
        <v>47317</v>
      </c>
      <c r="P79" s="16">
        <f>VLOOKUP(M79&amp;D79,'Yearly Private Schools Lookup'!A:D, 4, FALSE)</f>
        <v>58</v>
      </c>
      <c r="Q79" s="16">
        <f t="array" ref="Q79">INDEX('Yearly Private Schools Lookup'!D:D, MATCH(M79&amp;D79, 'Yearly Private Schools Lookup'!A:A, 0))</f>
        <v>58</v>
      </c>
    </row>
    <row r="80" spans="1:17" ht="15.75" customHeight="1" x14ac:dyDescent="0.2">
      <c r="A80" s="2">
        <v>7175</v>
      </c>
      <c r="B80" s="2">
        <v>6</v>
      </c>
      <c r="C80" s="2">
        <v>5</v>
      </c>
      <c r="D80" s="2">
        <v>1984</v>
      </c>
      <c r="E80" s="2">
        <v>1984</v>
      </c>
      <c r="F80" s="2">
        <v>752</v>
      </c>
      <c r="G80" s="2">
        <v>1</v>
      </c>
      <c r="H80" s="2">
        <v>2</v>
      </c>
      <c r="I80" s="2">
        <v>0</v>
      </c>
      <c r="J80" s="2">
        <v>1</v>
      </c>
      <c r="K80" s="2">
        <v>125000</v>
      </c>
      <c r="L80" s="2" t="s">
        <v>13</v>
      </c>
      <c r="M80" s="2" t="s">
        <v>25</v>
      </c>
      <c r="N80" s="16">
        <f>VLOOKUP(M80, 'Current Population Lookup'!A:B, 2, FALSE)</f>
        <v>47317</v>
      </c>
      <c r="O80" s="16">
        <f t="array" ref="O80">INDEX('Current Population Lookup'!B:B, MATCH(M80, 'Current Population Lookup'!A:A, 0))</f>
        <v>47317</v>
      </c>
      <c r="P80" s="16">
        <f>VLOOKUP(M80&amp;D80,'Yearly Private Schools Lookup'!A:D, 4, FALSE)</f>
        <v>84</v>
      </c>
      <c r="Q80" s="16">
        <f t="array" ref="Q80">INDEX('Yearly Private Schools Lookup'!D:D, MATCH(M80&amp;D80, 'Yearly Private Schools Lookup'!A:A, 0))</f>
        <v>84</v>
      </c>
    </row>
    <row r="81" spans="1:17" ht="15.75" customHeight="1" x14ac:dyDescent="0.2">
      <c r="A81" s="2">
        <v>9453</v>
      </c>
      <c r="B81" s="2">
        <v>7</v>
      </c>
      <c r="C81" s="2">
        <v>7</v>
      </c>
      <c r="D81" s="2">
        <v>1993</v>
      </c>
      <c r="E81" s="2">
        <v>2003</v>
      </c>
      <c r="F81" s="2">
        <v>1744</v>
      </c>
      <c r="G81" s="2">
        <v>2</v>
      </c>
      <c r="H81" s="2">
        <v>3</v>
      </c>
      <c r="I81" s="2">
        <v>0</v>
      </c>
      <c r="J81" s="2">
        <v>2</v>
      </c>
      <c r="K81" s="2">
        <v>194500</v>
      </c>
      <c r="L81" s="2" t="s">
        <v>13</v>
      </c>
      <c r="M81" s="2" t="s">
        <v>25</v>
      </c>
      <c r="N81" s="16">
        <f>VLOOKUP(M81, 'Current Population Lookup'!A:B, 2, FALSE)</f>
        <v>47317</v>
      </c>
      <c r="O81" s="16">
        <f t="array" ref="O81">INDEX('Current Population Lookup'!B:B, MATCH(M81, 'Current Population Lookup'!A:A, 0))</f>
        <v>47317</v>
      </c>
      <c r="P81" s="16">
        <f>VLOOKUP(M81&amp;D81,'Yearly Private Schools Lookup'!A:D, 4, FALSE)</f>
        <v>125</v>
      </c>
      <c r="Q81" s="16">
        <f t="array" ref="Q81">INDEX('Yearly Private Schools Lookup'!D:D, MATCH(M81&amp;D81, 'Yearly Private Schools Lookup'!A:A, 0))</f>
        <v>125</v>
      </c>
    </row>
    <row r="82" spans="1:17" ht="15.75" customHeight="1" x14ac:dyDescent="0.2">
      <c r="A82" s="2">
        <v>9672</v>
      </c>
      <c r="B82" s="2">
        <v>6</v>
      </c>
      <c r="C82" s="2">
        <v>5</v>
      </c>
      <c r="D82" s="2">
        <v>1984</v>
      </c>
      <c r="E82" s="2">
        <v>1985</v>
      </c>
      <c r="F82" s="2">
        <v>1097</v>
      </c>
      <c r="G82" s="2">
        <v>2</v>
      </c>
      <c r="H82" s="2">
        <v>3</v>
      </c>
      <c r="I82" s="2">
        <v>0</v>
      </c>
      <c r="J82" s="2">
        <v>2</v>
      </c>
      <c r="K82" s="2">
        <v>152000</v>
      </c>
      <c r="L82" s="2" t="s">
        <v>13</v>
      </c>
      <c r="M82" s="2" t="s">
        <v>25</v>
      </c>
      <c r="N82" s="16">
        <f>VLOOKUP(M82, 'Current Population Lookup'!A:B, 2, FALSE)</f>
        <v>47317</v>
      </c>
      <c r="O82" s="16">
        <f t="array" ref="O82">INDEX('Current Population Lookup'!B:B, MATCH(M82, 'Current Population Lookup'!A:A, 0))</f>
        <v>47317</v>
      </c>
      <c r="P82" s="16">
        <f>VLOOKUP(M82&amp;D82,'Yearly Private Schools Lookup'!A:D, 4, FALSE)</f>
        <v>84</v>
      </c>
      <c r="Q82" s="16">
        <f t="array" ref="Q82">INDEX('Yearly Private Schools Lookup'!D:D, MATCH(M82&amp;D82, 'Yearly Private Schools Lookup'!A:A, 0))</f>
        <v>84</v>
      </c>
    </row>
    <row r="83" spans="1:17" ht="15.75" customHeight="1" x14ac:dyDescent="0.2">
      <c r="A83" s="2">
        <v>8400</v>
      </c>
      <c r="B83" s="2">
        <v>6</v>
      </c>
      <c r="C83" s="2">
        <v>6</v>
      </c>
      <c r="D83" s="2">
        <v>1980</v>
      </c>
      <c r="E83" s="2">
        <v>1981</v>
      </c>
      <c r="F83" s="2">
        <v>1564</v>
      </c>
      <c r="G83" s="2">
        <v>2</v>
      </c>
      <c r="H83" s="2">
        <v>3</v>
      </c>
      <c r="I83" s="2">
        <v>1</v>
      </c>
      <c r="J83" s="2">
        <v>2</v>
      </c>
      <c r="K83" s="2">
        <v>171000</v>
      </c>
      <c r="L83" s="2" t="s">
        <v>13</v>
      </c>
      <c r="M83" s="2" t="s">
        <v>25</v>
      </c>
      <c r="N83" s="16">
        <f>VLOOKUP(M83, 'Current Population Lookup'!A:B, 2, FALSE)</f>
        <v>47317</v>
      </c>
      <c r="O83" s="16">
        <f t="array" ref="O83">INDEX('Current Population Lookup'!B:B, MATCH(M83, 'Current Population Lookup'!A:A, 0))</f>
        <v>47317</v>
      </c>
      <c r="P83" s="16">
        <f>VLOOKUP(M83&amp;D83,'Yearly Private Schools Lookup'!A:D, 4, FALSE)</f>
        <v>64</v>
      </c>
      <c r="Q83" s="16">
        <f t="array" ref="Q83">INDEX('Yearly Private Schools Lookup'!D:D, MATCH(M83&amp;D83, 'Yearly Private Schools Lookup'!A:A, 0))</f>
        <v>64</v>
      </c>
    </row>
    <row r="84" spans="1:17" ht="15.75" customHeight="1" x14ac:dyDescent="0.2">
      <c r="A84" s="2">
        <v>9800</v>
      </c>
      <c r="B84" s="2">
        <v>5</v>
      </c>
      <c r="C84" s="2">
        <v>5</v>
      </c>
      <c r="D84" s="2">
        <v>1920</v>
      </c>
      <c r="E84" s="2">
        <v>1950</v>
      </c>
      <c r="F84" s="2">
        <v>1012</v>
      </c>
      <c r="G84" s="2">
        <v>1</v>
      </c>
      <c r="H84" s="2">
        <v>2</v>
      </c>
      <c r="I84" s="2">
        <v>0</v>
      </c>
      <c r="J84" s="2">
        <v>1</v>
      </c>
      <c r="K84" s="2">
        <v>67500</v>
      </c>
      <c r="L84" s="2" t="s">
        <v>26</v>
      </c>
      <c r="M84" s="2" t="s">
        <v>25</v>
      </c>
      <c r="N84" s="16">
        <f>VLOOKUP(M84, 'Current Population Lookup'!A:B, 2, FALSE)</f>
        <v>47317</v>
      </c>
      <c r="O84" s="16">
        <f t="array" ref="O84">INDEX('Current Population Lookup'!B:B, MATCH(M84, 'Current Population Lookup'!A:A, 0))</f>
        <v>47317</v>
      </c>
      <c r="P84" s="16">
        <f>VLOOKUP(M84&amp;D84,'Yearly Private Schools Lookup'!A:D, 4, FALSE)</f>
        <v>35</v>
      </c>
      <c r="Q84" s="16">
        <f t="array" ref="Q84">INDEX('Yearly Private Schools Lookup'!D:D, MATCH(M84&amp;D84, 'Yearly Private Schools Lookup'!A:A, 0))</f>
        <v>35</v>
      </c>
    </row>
    <row r="85" spans="1:17" ht="15.75" customHeight="1" x14ac:dyDescent="0.2">
      <c r="A85" s="2">
        <v>8930</v>
      </c>
      <c r="B85" s="2">
        <v>6</v>
      </c>
      <c r="C85" s="2">
        <v>5</v>
      </c>
      <c r="D85" s="2">
        <v>1978</v>
      </c>
      <c r="E85" s="2">
        <v>1978</v>
      </c>
      <c r="F85" s="2">
        <v>1902</v>
      </c>
      <c r="G85" s="2">
        <v>2</v>
      </c>
      <c r="H85" s="2">
        <v>4</v>
      </c>
      <c r="I85" s="2">
        <v>0</v>
      </c>
      <c r="J85" s="2">
        <v>2</v>
      </c>
      <c r="K85" s="2">
        <v>112000</v>
      </c>
      <c r="L85" s="2" t="s">
        <v>13</v>
      </c>
      <c r="M85" s="2" t="s">
        <v>27</v>
      </c>
      <c r="N85" s="16">
        <f>VLOOKUP(M85, 'Current Population Lookup'!A:B, 2, FALSE)</f>
        <v>11500</v>
      </c>
      <c r="O85" s="16">
        <f t="array" ref="O85">INDEX('Current Population Lookup'!B:B, MATCH(M85, 'Current Population Lookup'!A:A, 0))</f>
        <v>11500</v>
      </c>
      <c r="P85" s="16">
        <f>VLOOKUP(M85&amp;D85,'Yearly Private Schools Lookup'!A:D, 4, FALSE)</f>
        <v>179</v>
      </c>
      <c r="Q85" s="16">
        <f t="array" ref="Q85">INDEX('Yearly Private Schools Lookup'!D:D, MATCH(M85&amp;D85, 'Yearly Private Schools Lookup'!A:A, 0))</f>
        <v>179</v>
      </c>
    </row>
    <row r="86" spans="1:17" ht="15.75" customHeight="1" x14ac:dyDescent="0.2">
      <c r="A86" s="2">
        <v>11782</v>
      </c>
      <c r="B86" s="2">
        <v>5</v>
      </c>
      <c r="C86" s="2">
        <v>7</v>
      </c>
      <c r="D86" s="2">
        <v>1961</v>
      </c>
      <c r="E86" s="2">
        <v>1995</v>
      </c>
      <c r="F86" s="2">
        <v>1155</v>
      </c>
      <c r="G86" s="2">
        <v>1</v>
      </c>
      <c r="H86" s="2">
        <v>3</v>
      </c>
      <c r="I86" s="2">
        <v>0</v>
      </c>
      <c r="J86" s="2">
        <v>2</v>
      </c>
      <c r="K86" s="2">
        <v>148000</v>
      </c>
      <c r="L86" s="2" t="s">
        <v>13</v>
      </c>
      <c r="M86" s="2" t="s">
        <v>27</v>
      </c>
      <c r="N86" s="16">
        <f>VLOOKUP(M86, 'Current Population Lookup'!A:B, 2, FALSE)</f>
        <v>11500</v>
      </c>
      <c r="O86" s="16">
        <f t="array" ref="O86">INDEX('Current Population Lookup'!B:B, MATCH(M86, 'Current Population Lookup'!A:A, 0))</f>
        <v>11500</v>
      </c>
      <c r="P86" s="16">
        <f>VLOOKUP(M86&amp;D86,'Yearly Private Schools Lookup'!A:D, 4, FALSE)</f>
        <v>93</v>
      </c>
      <c r="Q86" s="16">
        <f t="array" ref="Q86">INDEX('Yearly Private Schools Lookup'!D:D, MATCH(M86&amp;D86, 'Yearly Private Schools Lookup'!A:A, 0))</f>
        <v>93</v>
      </c>
    </row>
    <row r="87" spans="1:17" ht="15.75" customHeight="1" x14ac:dyDescent="0.2">
      <c r="A87" s="2">
        <v>8450</v>
      </c>
      <c r="B87" s="2">
        <v>5</v>
      </c>
      <c r="C87" s="2">
        <v>8</v>
      </c>
      <c r="D87" s="2">
        <v>1965</v>
      </c>
      <c r="E87" s="2">
        <v>2009</v>
      </c>
      <c r="F87" s="2">
        <v>894</v>
      </c>
      <c r="G87" s="2">
        <v>1</v>
      </c>
      <c r="H87" s="2">
        <v>3</v>
      </c>
      <c r="I87" s="2">
        <v>1</v>
      </c>
      <c r="J87" s="2">
        <v>1</v>
      </c>
      <c r="K87" s="2">
        <v>138500</v>
      </c>
      <c r="L87" s="2" t="s">
        <v>17</v>
      </c>
      <c r="M87" s="2" t="s">
        <v>27</v>
      </c>
      <c r="N87" s="16">
        <f>VLOOKUP(M87, 'Current Population Lookup'!A:B, 2, FALSE)</f>
        <v>11500</v>
      </c>
      <c r="O87" s="16">
        <f t="array" ref="O87">INDEX('Current Population Lookup'!B:B, MATCH(M87, 'Current Population Lookup'!A:A, 0))</f>
        <v>11500</v>
      </c>
      <c r="P87" s="16">
        <f>VLOOKUP(M87&amp;D87,'Yearly Private Schools Lookup'!A:D, 4, FALSE)</f>
        <v>113</v>
      </c>
      <c r="Q87" s="16">
        <f t="array" ref="Q87">INDEX('Yearly Private Schools Lookup'!D:D, MATCH(M87&amp;D87, 'Yearly Private Schools Lookup'!A:A, 0))</f>
        <v>113</v>
      </c>
    </row>
    <row r="88" spans="1:17" ht="15.75" customHeight="1" x14ac:dyDescent="0.2">
      <c r="A88" s="2">
        <v>9819</v>
      </c>
      <c r="B88" s="2">
        <v>5</v>
      </c>
      <c r="C88" s="2">
        <v>5</v>
      </c>
      <c r="D88" s="2">
        <v>1967</v>
      </c>
      <c r="E88" s="2">
        <v>1967</v>
      </c>
      <c r="F88" s="2">
        <v>900</v>
      </c>
      <c r="G88" s="2">
        <v>1</v>
      </c>
      <c r="H88" s="2">
        <v>3</v>
      </c>
      <c r="I88" s="2">
        <v>0</v>
      </c>
      <c r="J88" s="2">
        <v>1</v>
      </c>
      <c r="K88" s="2">
        <v>122000</v>
      </c>
      <c r="L88" s="2" t="s">
        <v>17</v>
      </c>
      <c r="M88" s="2" t="s">
        <v>27</v>
      </c>
      <c r="N88" s="16">
        <f>VLOOKUP(M88, 'Current Population Lookup'!A:B, 2, FALSE)</f>
        <v>11500</v>
      </c>
      <c r="O88" s="16">
        <f t="array" ref="O88">INDEX('Current Population Lookup'!B:B, MATCH(M88, 'Current Population Lookup'!A:A, 0))</f>
        <v>11500</v>
      </c>
      <c r="P88" s="16">
        <f>VLOOKUP(M88&amp;D88,'Yearly Private Schools Lookup'!A:D, 4, FALSE)</f>
        <v>126</v>
      </c>
      <c r="Q88" s="16">
        <f t="array" ref="Q88">INDEX('Yearly Private Schools Lookup'!D:D, MATCH(M88&amp;D88, 'Yearly Private Schools Lookup'!A:A, 0))</f>
        <v>126</v>
      </c>
    </row>
    <row r="89" spans="1:17" ht="15.75" customHeight="1" x14ac:dyDescent="0.2">
      <c r="A89" s="2">
        <v>7500</v>
      </c>
      <c r="B89" s="2">
        <v>5</v>
      </c>
      <c r="C89" s="2">
        <v>5</v>
      </c>
      <c r="D89" s="2">
        <v>1963</v>
      </c>
      <c r="E89" s="2">
        <v>1963</v>
      </c>
      <c r="F89" s="2">
        <v>1040</v>
      </c>
      <c r="G89" s="2">
        <v>1</v>
      </c>
      <c r="H89" s="2">
        <v>3</v>
      </c>
      <c r="I89" s="2">
        <v>0</v>
      </c>
      <c r="J89" s="2">
        <v>1</v>
      </c>
      <c r="K89" s="2">
        <v>133000</v>
      </c>
      <c r="L89" s="2" t="s">
        <v>13</v>
      </c>
      <c r="M89" s="2" t="s">
        <v>27</v>
      </c>
      <c r="N89" s="16">
        <f>VLOOKUP(M89, 'Current Population Lookup'!A:B, 2, FALSE)</f>
        <v>11500</v>
      </c>
      <c r="O89" s="16">
        <f t="array" ref="O89">INDEX('Current Population Lookup'!B:B, MATCH(M89, 'Current Population Lookup'!A:A, 0))</f>
        <v>11500</v>
      </c>
      <c r="P89" s="16">
        <f>VLOOKUP(M89&amp;D89,'Yearly Private Schools Lookup'!A:D, 4, FALSE)</f>
        <v>101</v>
      </c>
      <c r="Q89" s="16">
        <f t="array" ref="Q89">INDEX('Yearly Private Schools Lookup'!D:D, MATCH(M89&amp;D89, 'Yearly Private Schools Lookup'!A:A, 0))</f>
        <v>101</v>
      </c>
    </row>
    <row r="90" spans="1:17" ht="15.75" customHeight="1" x14ac:dyDescent="0.2">
      <c r="A90" s="2">
        <v>6897</v>
      </c>
      <c r="B90" s="2">
        <v>5</v>
      </c>
      <c r="C90" s="2">
        <v>8</v>
      </c>
      <c r="D90" s="2">
        <v>1962</v>
      </c>
      <c r="E90" s="2">
        <v>2010</v>
      </c>
      <c r="F90" s="2">
        <v>1040</v>
      </c>
      <c r="G90" s="2">
        <v>1</v>
      </c>
      <c r="H90" s="2">
        <v>3</v>
      </c>
      <c r="I90" s="2">
        <v>0</v>
      </c>
      <c r="J90" s="2">
        <v>1</v>
      </c>
      <c r="K90" s="2">
        <v>127000</v>
      </c>
      <c r="L90" s="2" t="s">
        <v>17</v>
      </c>
      <c r="M90" s="2" t="s">
        <v>27</v>
      </c>
      <c r="N90" s="16">
        <f>VLOOKUP(M90, 'Current Population Lookup'!A:B, 2, FALSE)</f>
        <v>11500</v>
      </c>
      <c r="O90" s="16">
        <f t="array" ref="O90">INDEX('Current Population Lookup'!B:B, MATCH(M90, 'Current Population Lookup'!A:A, 0))</f>
        <v>11500</v>
      </c>
      <c r="P90" s="16">
        <f>VLOOKUP(M90&amp;D90,'Yearly Private Schools Lookup'!A:D, 4, FALSE)</f>
        <v>99</v>
      </c>
      <c r="Q90" s="16">
        <f t="array" ref="Q90">INDEX('Yearly Private Schools Lookup'!D:D, MATCH(M90&amp;D90, 'Yearly Private Schools Lookup'!A:A, 0))</f>
        <v>99</v>
      </c>
    </row>
    <row r="91" spans="1:17" ht="15.75" customHeight="1" x14ac:dyDescent="0.2">
      <c r="A91" s="2">
        <v>15410</v>
      </c>
      <c r="B91" s="2">
        <v>6</v>
      </c>
      <c r="C91" s="2">
        <v>6</v>
      </c>
      <c r="D91" s="2">
        <v>1974</v>
      </c>
      <c r="E91" s="2">
        <v>2002</v>
      </c>
      <c r="F91" s="2">
        <v>1494</v>
      </c>
      <c r="G91" s="2">
        <v>2</v>
      </c>
      <c r="H91" s="2">
        <v>3</v>
      </c>
      <c r="I91" s="2">
        <v>2</v>
      </c>
      <c r="J91" s="2">
        <v>2</v>
      </c>
      <c r="K91" s="2">
        <v>169000</v>
      </c>
      <c r="L91" s="2" t="s">
        <v>17</v>
      </c>
      <c r="M91" s="2" t="s">
        <v>27</v>
      </c>
      <c r="N91" s="16">
        <f>VLOOKUP(M91, 'Current Population Lookup'!A:B, 2, FALSE)</f>
        <v>11500</v>
      </c>
      <c r="O91" s="16">
        <f t="array" ref="O91">INDEX('Current Population Lookup'!B:B, MATCH(M91, 'Current Population Lookup'!A:A, 0))</f>
        <v>11500</v>
      </c>
      <c r="P91" s="16">
        <f>VLOOKUP(M91&amp;D91,'Yearly Private Schools Lookup'!A:D, 4, FALSE)</f>
        <v>156</v>
      </c>
      <c r="Q91" s="16">
        <f t="array" ref="Q91">INDEX('Yearly Private Schools Lookup'!D:D, MATCH(M91&amp;D91, 'Yearly Private Schools Lookup'!A:A, 0))</f>
        <v>156</v>
      </c>
    </row>
    <row r="92" spans="1:17" ht="15.75" customHeight="1" x14ac:dyDescent="0.2">
      <c r="A92" s="2">
        <v>10186</v>
      </c>
      <c r="B92" s="2">
        <v>7</v>
      </c>
      <c r="C92" s="2">
        <v>5</v>
      </c>
      <c r="D92" s="2">
        <v>1992</v>
      </c>
      <c r="E92" s="2">
        <v>1992</v>
      </c>
      <c r="F92" s="2">
        <v>1923</v>
      </c>
      <c r="G92" s="2">
        <v>2</v>
      </c>
      <c r="H92" s="2">
        <v>3</v>
      </c>
      <c r="I92" s="2">
        <v>1</v>
      </c>
      <c r="J92" s="2">
        <v>2</v>
      </c>
      <c r="K92" s="2">
        <v>190000</v>
      </c>
      <c r="L92" s="2" t="s">
        <v>13</v>
      </c>
      <c r="M92" s="2" t="s">
        <v>24</v>
      </c>
      <c r="N92" s="16">
        <f>VLOOKUP(M92, 'Current Population Lookup'!A:B, 2, FALSE)</f>
        <v>27528</v>
      </c>
      <c r="O92" s="16">
        <f t="array" ref="O92">INDEX('Current Population Lookup'!B:B, MATCH(M92, 'Current Population Lookup'!A:A, 0))</f>
        <v>27528</v>
      </c>
      <c r="P92" s="16">
        <f>VLOOKUP(M92&amp;D92,'Yearly Private Schools Lookup'!A:D, 4, FALSE)</f>
        <v>21</v>
      </c>
      <c r="Q92" s="16">
        <f t="array" ref="Q92">INDEX('Yearly Private Schools Lookup'!D:D, MATCH(M92&amp;D92, 'Yearly Private Schools Lookup'!A:A, 0))</f>
        <v>21</v>
      </c>
    </row>
    <row r="93" spans="1:17" ht="15.75" customHeight="1" x14ac:dyDescent="0.2">
      <c r="A93" s="2">
        <v>13143</v>
      </c>
      <c r="B93" s="2">
        <v>8</v>
      </c>
      <c r="C93" s="2">
        <v>5</v>
      </c>
      <c r="D93" s="2">
        <v>1993</v>
      </c>
      <c r="E93" s="2">
        <v>1993</v>
      </c>
      <c r="F93" s="2">
        <v>2349</v>
      </c>
      <c r="G93" s="2">
        <v>2</v>
      </c>
      <c r="H93" s="2">
        <v>4</v>
      </c>
      <c r="I93" s="2">
        <v>1</v>
      </c>
      <c r="J93" s="2">
        <v>3</v>
      </c>
      <c r="K93" s="2">
        <v>362500</v>
      </c>
      <c r="L93" s="2" t="s">
        <v>13</v>
      </c>
      <c r="M93" s="2" t="s">
        <v>24</v>
      </c>
      <c r="N93" s="16">
        <f>VLOOKUP(M93, 'Current Population Lookup'!A:B, 2, FALSE)</f>
        <v>27528</v>
      </c>
      <c r="O93" s="16">
        <f t="array" ref="O93">INDEX('Current Population Lookup'!B:B, MATCH(M93, 'Current Population Lookup'!A:A, 0))</f>
        <v>27528</v>
      </c>
      <c r="P93" s="16">
        <f>VLOOKUP(M93&amp;D93,'Yearly Private Schools Lookup'!A:D, 4, FALSE)</f>
        <v>28</v>
      </c>
      <c r="Q93" s="16">
        <f t="array" ref="Q93">INDEX('Yearly Private Schools Lookup'!D:D, MATCH(M93&amp;D93, 'Yearly Private Schools Lookup'!A:A, 0))</f>
        <v>28</v>
      </c>
    </row>
    <row r="94" spans="1:17" ht="15.75" customHeight="1" x14ac:dyDescent="0.2">
      <c r="A94" s="2">
        <v>11134</v>
      </c>
      <c r="B94" s="2">
        <v>8</v>
      </c>
      <c r="C94" s="2">
        <v>5</v>
      </c>
      <c r="D94" s="2">
        <v>1992</v>
      </c>
      <c r="E94" s="2">
        <v>1993</v>
      </c>
      <c r="F94" s="2">
        <v>2225</v>
      </c>
      <c r="G94" s="2">
        <v>2</v>
      </c>
      <c r="H94" s="2">
        <v>4</v>
      </c>
      <c r="I94" s="2">
        <v>1</v>
      </c>
      <c r="J94" s="2">
        <v>3</v>
      </c>
      <c r="K94" s="2">
        <v>285000</v>
      </c>
      <c r="L94" s="2" t="s">
        <v>13</v>
      </c>
      <c r="M94" s="2" t="s">
        <v>24</v>
      </c>
      <c r="N94" s="16">
        <f>VLOOKUP(M94, 'Current Population Lookup'!A:B, 2, FALSE)</f>
        <v>27528</v>
      </c>
      <c r="O94" s="16">
        <f t="array" ref="O94">INDEX('Current Population Lookup'!B:B, MATCH(M94, 'Current Population Lookup'!A:A, 0))</f>
        <v>27528</v>
      </c>
      <c r="P94" s="16">
        <f>VLOOKUP(M94&amp;D94,'Yearly Private Schools Lookup'!A:D, 4, FALSE)</f>
        <v>21</v>
      </c>
      <c r="Q94" s="16">
        <f t="array" ref="Q94">INDEX('Yearly Private Schools Lookup'!D:D, MATCH(M94&amp;D94, 'Yearly Private Schools Lookup'!A:A, 0))</f>
        <v>21</v>
      </c>
    </row>
    <row r="95" spans="1:17" ht="15.75" customHeight="1" x14ac:dyDescent="0.2">
      <c r="A95" s="2">
        <v>4835</v>
      </c>
      <c r="B95" s="2">
        <v>7</v>
      </c>
      <c r="C95" s="2">
        <v>5</v>
      </c>
      <c r="D95" s="2">
        <v>2004</v>
      </c>
      <c r="E95" s="2">
        <v>2005</v>
      </c>
      <c r="F95" s="2">
        <v>1488</v>
      </c>
      <c r="G95" s="2">
        <v>2</v>
      </c>
      <c r="H95" s="2">
        <v>2</v>
      </c>
      <c r="I95" s="2">
        <v>1</v>
      </c>
      <c r="J95" s="2">
        <v>2</v>
      </c>
      <c r="K95" s="2">
        <v>260000</v>
      </c>
      <c r="L95" s="2" t="s">
        <v>13</v>
      </c>
      <c r="M95" s="2" t="s">
        <v>19</v>
      </c>
      <c r="N95" s="16">
        <f>VLOOKUP(M95, 'Current Population Lookup'!A:B, 2, FALSE)</f>
        <v>15809</v>
      </c>
      <c r="O95" s="16">
        <f t="array" ref="O95">INDEX('Current Population Lookup'!B:B, MATCH(M95, 'Current Population Lookup'!A:A, 0))</f>
        <v>15809</v>
      </c>
      <c r="P95" s="16">
        <f>VLOOKUP(M95&amp;D95,'Yearly Private Schools Lookup'!A:D, 4, FALSE)</f>
        <v>61</v>
      </c>
      <c r="Q95" s="16">
        <f t="array" ref="Q95">INDEX('Yearly Private Schools Lookup'!D:D, MATCH(M95&amp;D95, 'Yearly Private Schools Lookup'!A:A, 0))</f>
        <v>61</v>
      </c>
    </row>
    <row r="96" spans="1:17" ht="15.75" customHeight="1" x14ac:dyDescent="0.2">
      <c r="A96" s="2">
        <v>3515</v>
      </c>
      <c r="B96" s="2">
        <v>7</v>
      </c>
      <c r="C96" s="2">
        <v>5</v>
      </c>
      <c r="D96" s="2">
        <v>2004</v>
      </c>
      <c r="E96" s="2">
        <v>2004</v>
      </c>
      <c r="F96" s="2">
        <v>1680</v>
      </c>
      <c r="G96" s="2">
        <v>2</v>
      </c>
      <c r="H96" s="2">
        <v>2</v>
      </c>
      <c r="I96" s="2">
        <v>0</v>
      </c>
      <c r="J96" s="2">
        <v>2</v>
      </c>
      <c r="K96" s="2">
        <v>190000</v>
      </c>
      <c r="L96" s="2" t="s">
        <v>13</v>
      </c>
      <c r="M96" s="2" t="s">
        <v>19</v>
      </c>
      <c r="N96" s="16">
        <f>VLOOKUP(M96, 'Current Population Lookup'!A:B, 2, FALSE)</f>
        <v>15809</v>
      </c>
      <c r="O96" s="16">
        <f t="array" ref="O96">INDEX('Current Population Lookup'!B:B, MATCH(M96, 'Current Population Lookup'!A:A, 0))</f>
        <v>15809</v>
      </c>
      <c r="P96" s="16">
        <f>VLOOKUP(M96&amp;D96,'Yearly Private Schools Lookup'!A:D, 4, FALSE)</f>
        <v>61</v>
      </c>
      <c r="Q96" s="16">
        <f t="array" ref="Q96">INDEX('Yearly Private Schools Lookup'!D:D, MATCH(M96&amp;D96, 'Yearly Private Schools Lookup'!A:A, 0))</f>
        <v>61</v>
      </c>
    </row>
    <row r="97" spans="1:17" ht="15.75" customHeight="1" x14ac:dyDescent="0.2">
      <c r="A97" s="2">
        <v>3215</v>
      </c>
      <c r="B97" s="2">
        <v>7</v>
      </c>
      <c r="C97" s="2">
        <v>5</v>
      </c>
      <c r="D97" s="2">
        <v>2004</v>
      </c>
      <c r="E97" s="2">
        <v>2004</v>
      </c>
      <c r="F97" s="2">
        <v>1200</v>
      </c>
      <c r="G97" s="2">
        <v>2</v>
      </c>
      <c r="H97" s="2">
        <v>2</v>
      </c>
      <c r="I97" s="2">
        <v>0</v>
      </c>
      <c r="J97" s="2">
        <v>2</v>
      </c>
      <c r="K97" s="2">
        <v>155000</v>
      </c>
      <c r="L97" s="2" t="s">
        <v>13</v>
      </c>
      <c r="M97" s="2" t="s">
        <v>19</v>
      </c>
      <c r="N97" s="16">
        <f>VLOOKUP(M97, 'Current Population Lookup'!A:B, 2, FALSE)</f>
        <v>15809</v>
      </c>
      <c r="O97" s="16">
        <f t="array" ref="O97">INDEX('Current Population Lookup'!B:B, MATCH(M97, 'Current Population Lookup'!A:A, 0))</f>
        <v>15809</v>
      </c>
      <c r="P97" s="16">
        <f>VLOOKUP(M97&amp;D97,'Yearly Private Schools Lookup'!A:D, 4, FALSE)</f>
        <v>61</v>
      </c>
      <c r="Q97" s="16">
        <f t="array" ref="Q97">INDEX('Yearly Private Schools Lookup'!D:D, MATCH(M97&amp;D97, 'Yearly Private Schools Lookup'!A:A, 0))</f>
        <v>61</v>
      </c>
    </row>
    <row r="98" spans="1:17" ht="15.75" customHeight="1" x14ac:dyDescent="0.2">
      <c r="A98" s="2">
        <v>3182</v>
      </c>
      <c r="B98" s="2">
        <v>7</v>
      </c>
      <c r="C98" s="2">
        <v>5</v>
      </c>
      <c r="D98" s="2">
        <v>2004</v>
      </c>
      <c r="E98" s="2">
        <v>2005</v>
      </c>
      <c r="F98" s="2">
        <v>1200</v>
      </c>
      <c r="G98" s="2">
        <v>2</v>
      </c>
      <c r="H98" s="2">
        <v>2</v>
      </c>
      <c r="I98" s="2">
        <v>0</v>
      </c>
      <c r="J98" s="2">
        <v>2</v>
      </c>
      <c r="K98" s="2">
        <v>151000</v>
      </c>
      <c r="L98" s="2" t="s">
        <v>13</v>
      </c>
      <c r="M98" s="2" t="s">
        <v>19</v>
      </c>
      <c r="N98" s="16">
        <f>VLOOKUP(M98, 'Current Population Lookup'!A:B, 2, FALSE)</f>
        <v>15809</v>
      </c>
      <c r="O98" s="16">
        <f t="array" ref="O98">INDEX('Current Population Lookup'!B:B, MATCH(M98, 'Current Population Lookup'!A:A, 0))</f>
        <v>15809</v>
      </c>
      <c r="P98" s="16">
        <f>VLOOKUP(M98&amp;D98,'Yearly Private Schools Lookup'!A:D, 4, FALSE)</f>
        <v>61</v>
      </c>
      <c r="Q98" s="16">
        <f t="array" ref="Q98">INDEX('Yearly Private Schools Lookup'!D:D, MATCH(M98&amp;D98, 'Yearly Private Schools Lookup'!A:A, 0))</f>
        <v>61</v>
      </c>
    </row>
    <row r="99" spans="1:17" ht="15.75" customHeight="1" x14ac:dyDescent="0.2">
      <c r="A99" s="2">
        <v>2544</v>
      </c>
      <c r="B99" s="2">
        <v>7</v>
      </c>
      <c r="C99" s="2">
        <v>5</v>
      </c>
      <c r="D99" s="2">
        <v>2004</v>
      </c>
      <c r="E99" s="2">
        <v>2005</v>
      </c>
      <c r="F99" s="2">
        <v>1200</v>
      </c>
      <c r="G99" s="2">
        <v>2</v>
      </c>
      <c r="H99" s="2">
        <v>2</v>
      </c>
      <c r="I99" s="2">
        <v>0</v>
      </c>
      <c r="J99" s="2">
        <v>2</v>
      </c>
      <c r="K99" s="2">
        <v>149500</v>
      </c>
      <c r="L99" s="2" t="s">
        <v>13</v>
      </c>
      <c r="M99" s="2" t="s">
        <v>19</v>
      </c>
      <c r="N99" s="16">
        <f>VLOOKUP(M99, 'Current Population Lookup'!A:B, 2, FALSE)</f>
        <v>15809</v>
      </c>
      <c r="O99" s="16">
        <f t="array" ref="O99">INDEX('Current Population Lookup'!B:B, MATCH(M99, 'Current Population Lookup'!A:A, 0))</f>
        <v>15809</v>
      </c>
      <c r="P99" s="16">
        <f>VLOOKUP(M99&amp;D99,'Yearly Private Schools Lookup'!A:D, 4, FALSE)</f>
        <v>61</v>
      </c>
      <c r="Q99" s="16">
        <f t="array" ref="Q99">INDEX('Yearly Private Schools Lookup'!D:D, MATCH(M99&amp;D99, 'Yearly Private Schools Lookup'!A:A, 0))</f>
        <v>61</v>
      </c>
    </row>
    <row r="100" spans="1:17" ht="15.75" customHeight="1" x14ac:dyDescent="0.2">
      <c r="A100" s="2">
        <v>2544</v>
      </c>
      <c r="B100" s="2">
        <v>6</v>
      </c>
      <c r="C100" s="2">
        <v>5</v>
      </c>
      <c r="D100" s="2">
        <v>2005</v>
      </c>
      <c r="E100" s="2">
        <v>2005</v>
      </c>
      <c r="F100" s="2">
        <v>1236</v>
      </c>
      <c r="G100" s="2">
        <v>2</v>
      </c>
      <c r="H100" s="2">
        <v>2</v>
      </c>
      <c r="I100" s="2">
        <v>0</v>
      </c>
      <c r="J100" s="2">
        <v>2</v>
      </c>
      <c r="K100" s="2">
        <v>152000</v>
      </c>
      <c r="L100" s="2" t="s">
        <v>13</v>
      </c>
      <c r="M100" s="2" t="s">
        <v>19</v>
      </c>
      <c r="N100" s="16">
        <f>VLOOKUP(M100, 'Current Population Lookup'!A:B, 2, FALSE)</f>
        <v>15809</v>
      </c>
      <c r="O100" s="16">
        <f t="array" ref="O100">INDEX('Current Population Lookup'!B:B, MATCH(M100, 'Current Population Lookup'!A:A, 0))</f>
        <v>15809</v>
      </c>
      <c r="P100" s="16">
        <f>VLOOKUP(M100&amp;D100,'Yearly Private Schools Lookup'!A:D, 4, FALSE)</f>
        <v>64</v>
      </c>
      <c r="Q100" s="16">
        <f t="array" ref="Q100">INDEX('Yearly Private Schools Lookup'!D:D, MATCH(M100&amp;D100, 'Yearly Private Schools Lookup'!A:A, 0))</f>
        <v>64</v>
      </c>
    </row>
    <row r="101" spans="1:17" ht="15.75" customHeight="1" x14ac:dyDescent="0.2">
      <c r="A101" s="2">
        <v>4403</v>
      </c>
      <c r="B101" s="2">
        <v>7</v>
      </c>
      <c r="C101" s="2">
        <v>5</v>
      </c>
      <c r="D101" s="2">
        <v>2009</v>
      </c>
      <c r="E101" s="2">
        <v>2009</v>
      </c>
      <c r="F101" s="2">
        <v>1478</v>
      </c>
      <c r="G101" s="2">
        <v>2</v>
      </c>
      <c r="H101" s="2">
        <v>2</v>
      </c>
      <c r="I101" s="2">
        <v>1</v>
      </c>
      <c r="J101" s="2">
        <v>2</v>
      </c>
      <c r="K101" s="2">
        <v>222000</v>
      </c>
      <c r="L101" s="2" t="s">
        <v>13</v>
      </c>
      <c r="M101" s="2" t="s">
        <v>19</v>
      </c>
      <c r="N101" s="16">
        <f>VLOOKUP(M101, 'Current Population Lookup'!A:B, 2, FALSE)</f>
        <v>15809</v>
      </c>
      <c r="O101" s="16">
        <f t="array" ref="O101">INDEX('Current Population Lookup'!B:B, MATCH(M101, 'Current Population Lookup'!A:A, 0))</f>
        <v>15809</v>
      </c>
      <c r="P101" s="16">
        <f>VLOOKUP(M101&amp;D101,'Yearly Private Schools Lookup'!A:D, 4, FALSE)</f>
        <v>80</v>
      </c>
      <c r="Q101" s="16">
        <f t="array" ref="Q101">INDEX('Yearly Private Schools Lookup'!D:D, MATCH(M101&amp;D101, 'Yearly Private Schools Lookup'!A:A, 0))</f>
        <v>80</v>
      </c>
    </row>
    <row r="102" spans="1:17" ht="15.75" customHeight="1" x14ac:dyDescent="0.2">
      <c r="A102" s="2">
        <v>2117</v>
      </c>
      <c r="B102" s="2">
        <v>6</v>
      </c>
      <c r="C102" s="2">
        <v>5</v>
      </c>
      <c r="D102" s="2">
        <v>2000</v>
      </c>
      <c r="E102" s="2">
        <v>2000</v>
      </c>
      <c r="F102" s="2">
        <v>1573</v>
      </c>
      <c r="G102" s="2">
        <v>2</v>
      </c>
      <c r="H102" s="2">
        <v>3</v>
      </c>
      <c r="I102" s="2">
        <v>0</v>
      </c>
      <c r="J102" s="2">
        <v>2</v>
      </c>
      <c r="K102" s="2">
        <v>177500</v>
      </c>
      <c r="L102" s="2" t="s">
        <v>13</v>
      </c>
      <c r="M102" s="2" t="s">
        <v>19</v>
      </c>
      <c r="N102" s="16">
        <f>VLOOKUP(M102, 'Current Population Lookup'!A:B, 2, FALSE)</f>
        <v>15809</v>
      </c>
      <c r="O102" s="16">
        <f t="array" ref="O102">INDEX('Current Population Lookup'!B:B, MATCH(M102, 'Current Population Lookup'!A:A, 0))</f>
        <v>15809</v>
      </c>
      <c r="P102" s="16">
        <f>VLOOKUP(M102&amp;D102,'Yearly Private Schools Lookup'!A:D, 4, FALSE)</f>
        <v>38</v>
      </c>
      <c r="Q102" s="16">
        <f t="array" ref="Q102">INDEX('Yearly Private Schools Lookup'!D:D, MATCH(M102&amp;D102, 'Yearly Private Schools Lookup'!A:A, 0))</f>
        <v>38</v>
      </c>
    </row>
    <row r="103" spans="1:17" ht="15.75" customHeight="1" x14ac:dyDescent="0.2">
      <c r="A103" s="2">
        <v>2980</v>
      </c>
      <c r="B103" s="2">
        <v>6</v>
      </c>
      <c r="C103" s="2">
        <v>5</v>
      </c>
      <c r="D103" s="2">
        <v>2000</v>
      </c>
      <c r="E103" s="2">
        <v>2000</v>
      </c>
      <c r="F103" s="2">
        <v>1512</v>
      </c>
      <c r="G103" s="2">
        <v>2</v>
      </c>
      <c r="H103" s="2">
        <v>2</v>
      </c>
      <c r="I103" s="2">
        <v>0</v>
      </c>
      <c r="J103" s="2">
        <v>2</v>
      </c>
      <c r="K103" s="2">
        <v>177000</v>
      </c>
      <c r="L103" s="2" t="s">
        <v>13</v>
      </c>
      <c r="M103" s="2" t="s">
        <v>19</v>
      </c>
      <c r="N103" s="16">
        <f>VLOOKUP(M103, 'Current Population Lookup'!A:B, 2, FALSE)</f>
        <v>15809</v>
      </c>
      <c r="O103" s="16">
        <f t="array" ref="O103">INDEX('Current Population Lookup'!B:B, MATCH(M103, 'Current Population Lookup'!A:A, 0))</f>
        <v>15809</v>
      </c>
      <c r="P103" s="16">
        <f>VLOOKUP(M103&amp;D103,'Yearly Private Schools Lookup'!A:D, 4, FALSE)</f>
        <v>38</v>
      </c>
      <c r="Q103" s="16">
        <f t="array" ref="Q103">INDEX('Yearly Private Schools Lookup'!D:D, MATCH(M103&amp;D103, 'Yearly Private Schools Lookup'!A:A, 0))</f>
        <v>38</v>
      </c>
    </row>
    <row r="104" spans="1:17" ht="15.75" customHeight="1" x14ac:dyDescent="0.2">
      <c r="A104" s="2">
        <v>2572</v>
      </c>
      <c r="B104" s="2">
        <v>7</v>
      </c>
      <c r="C104" s="2">
        <v>5</v>
      </c>
      <c r="D104" s="2">
        <v>1999</v>
      </c>
      <c r="E104" s="2">
        <v>1999</v>
      </c>
      <c r="F104" s="2">
        <v>1416</v>
      </c>
      <c r="G104" s="2">
        <v>2</v>
      </c>
      <c r="H104" s="2">
        <v>3</v>
      </c>
      <c r="I104" s="2">
        <v>0</v>
      </c>
      <c r="J104" s="2">
        <v>2</v>
      </c>
      <c r="K104" s="2">
        <v>155000</v>
      </c>
      <c r="L104" s="2" t="s">
        <v>13</v>
      </c>
      <c r="M104" s="2" t="s">
        <v>19</v>
      </c>
      <c r="N104" s="16">
        <f>VLOOKUP(M104, 'Current Population Lookup'!A:B, 2, FALSE)</f>
        <v>15809</v>
      </c>
      <c r="O104" s="16">
        <f t="array" ref="O104">INDEX('Current Population Lookup'!B:B, MATCH(M104, 'Current Population Lookup'!A:A, 0))</f>
        <v>15809</v>
      </c>
      <c r="P104" s="16">
        <f>VLOOKUP(M104&amp;D104,'Yearly Private Schools Lookup'!A:D, 4, FALSE)</f>
        <v>32</v>
      </c>
      <c r="Q104" s="16">
        <f t="array" ref="Q104">INDEX('Yearly Private Schools Lookup'!D:D, MATCH(M104&amp;D104, 'Yearly Private Schools Lookup'!A:A, 0))</f>
        <v>32</v>
      </c>
    </row>
    <row r="105" spans="1:17" ht="15.75" customHeight="1" x14ac:dyDescent="0.2">
      <c r="A105" s="2">
        <v>2403</v>
      </c>
      <c r="B105" s="2">
        <v>7</v>
      </c>
      <c r="C105" s="2">
        <v>5</v>
      </c>
      <c r="D105" s="2">
        <v>2003</v>
      </c>
      <c r="E105" s="2">
        <v>2003</v>
      </c>
      <c r="F105" s="2">
        <v>1080</v>
      </c>
      <c r="G105" s="2">
        <v>2</v>
      </c>
      <c r="H105" s="2">
        <v>2</v>
      </c>
      <c r="I105" s="2">
        <v>0</v>
      </c>
      <c r="J105" s="2">
        <v>2</v>
      </c>
      <c r="K105" s="2">
        <v>147110</v>
      </c>
      <c r="L105" s="2" t="s">
        <v>13</v>
      </c>
      <c r="M105" s="2" t="s">
        <v>19</v>
      </c>
      <c r="N105" s="16">
        <f>VLOOKUP(M105, 'Current Population Lookup'!A:B, 2, FALSE)</f>
        <v>15809</v>
      </c>
      <c r="O105" s="16">
        <f t="array" ref="O105">INDEX('Current Population Lookup'!B:B, MATCH(M105, 'Current Population Lookup'!A:A, 0))</f>
        <v>15809</v>
      </c>
      <c r="P105" s="16">
        <f>VLOOKUP(M105&amp;D105,'Yearly Private Schools Lookup'!A:D, 4, FALSE)</f>
        <v>55</v>
      </c>
      <c r="Q105" s="16">
        <f t="array" ref="Q105">INDEX('Yearly Private Schools Lookup'!D:D, MATCH(M105&amp;D105, 'Yearly Private Schools Lookup'!A:A, 0))</f>
        <v>55</v>
      </c>
    </row>
    <row r="106" spans="1:17" ht="15.75" customHeight="1" x14ac:dyDescent="0.2">
      <c r="A106" s="2">
        <v>12853</v>
      </c>
      <c r="B106" s="2">
        <v>8</v>
      </c>
      <c r="C106" s="2">
        <v>5</v>
      </c>
      <c r="D106" s="2">
        <v>2010</v>
      </c>
      <c r="E106" s="2">
        <v>2010</v>
      </c>
      <c r="F106" s="2">
        <v>1418</v>
      </c>
      <c r="G106" s="2">
        <v>1</v>
      </c>
      <c r="H106" s="2">
        <v>1</v>
      </c>
      <c r="I106" s="2">
        <v>1</v>
      </c>
      <c r="J106" s="2">
        <v>3</v>
      </c>
      <c r="K106" s="2">
        <v>267916</v>
      </c>
      <c r="L106" s="2" t="s">
        <v>13</v>
      </c>
      <c r="M106" s="2" t="s">
        <v>19</v>
      </c>
      <c r="N106" s="16">
        <f>VLOOKUP(M106, 'Current Population Lookup'!A:B, 2, FALSE)</f>
        <v>15809</v>
      </c>
      <c r="O106" s="16">
        <f t="array" ref="O106">INDEX('Current Population Lookup'!B:B, MATCH(M106, 'Current Population Lookup'!A:A, 0))</f>
        <v>15809</v>
      </c>
      <c r="P106" s="16">
        <f>VLOOKUP(M106&amp;D106,'Yearly Private Schools Lookup'!A:D, 4, FALSE)</f>
        <v>85</v>
      </c>
      <c r="Q106" s="16">
        <f t="array" ref="Q106">INDEX('Yearly Private Schools Lookup'!D:D, MATCH(M106&amp;D106, 'Yearly Private Schools Lookup'!A:A, 0))</f>
        <v>85</v>
      </c>
    </row>
    <row r="107" spans="1:17" ht="15.75" customHeight="1" x14ac:dyDescent="0.2">
      <c r="A107" s="2">
        <v>7379</v>
      </c>
      <c r="B107" s="2">
        <v>8</v>
      </c>
      <c r="C107" s="2">
        <v>5</v>
      </c>
      <c r="D107" s="2">
        <v>2000</v>
      </c>
      <c r="E107" s="2">
        <v>2000</v>
      </c>
      <c r="F107" s="2">
        <v>1848</v>
      </c>
      <c r="G107" s="2">
        <v>2</v>
      </c>
      <c r="H107" s="2">
        <v>3</v>
      </c>
      <c r="I107" s="2">
        <v>1</v>
      </c>
      <c r="J107" s="2">
        <v>2</v>
      </c>
      <c r="K107" s="2">
        <v>254000</v>
      </c>
      <c r="L107" s="2" t="s">
        <v>13</v>
      </c>
      <c r="M107" s="2" t="s">
        <v>19</v>
      </c>
      <c r="N107" s="16">
        <f>VLOOKUP(M107, 'Current Population Lookup'!A:B, 2, FALSE)</f>
        <v>15809</v>
      </c>
      <c r="O107" s="16">
        <f t="array" ref="O107">INDEX('Current Population Lookup'!B:B, MATCH(M107, 'Current Population Lookup'!A:A, 0))</f>
        <v>15809</v>
      </c>
      <c r="P107" s="16">
        <f>VLOOKUP(M107&amp;D107,'Yearly Private Schools Lookup'!A:D, 4, FALSE)</f>
        <v>38</v>
      </c>
      <c r="Q107" s="16">
        <f t="array" ref="Q107">INDEX('Yearly Private Schools Lookup'!D:D, MATCH(M107&amp;D107, 'Yearly Private Schools Lookup'!A:A, 0))</f>
        <v>38</v>
      </c>
    </row>
    <row r="108" spans="1:17" ht="15.75" customHeight="1" x14ac:dyDescent="0.2">
      <c r="A108" s="2">
        <v>4420</v>
      </c>
      <c r="B108" s="2">
        <v>8</v>
      </c>
      <c r="C108" s="2">
        <v>5</v>
      </c>
      <c r="D108" s="2">
        <v>1980</v>
      </c>
      <c r="E108" s="2">
        <v>1980</v>
      </c>
      <c r="F108" s="2">
        <v>788</v>
      </c>
      <c r="G108" s="2">
        <v>1</v>
      </c>
      <c r="H108" s="2">
        <v>1</v>
      </c>
      <c r="I108" s="2">
        <v>1</v>
      </c>
      <c r="J108" s="2">
        <v>2</v>
      </c>
      <c r="K108" s="2">
        <v>155000</v>
      </c>
      <c r="L108" s="2" t="s">
        <v>13</v>
      </c>
      <c r="M108" s="2" t="s">
        <v>28</v>
      </c>
      <c r="N108" s="16">
        <f>VLOOKUP(M108, 'Current Population Lookup'!A:B, 2, FALSE)</f>
        <v>15681</v>
      </c>
      <c r="O108" s="16">
        <f t="array" ref="O108">INDEX('Current Population Lookup'!B:B, MATCH(M108, 'Current Population Lookup'!A:A, 0))</f>
        <v>15681</v>
      </c>
      <c r="P108" s="16">
        <f>VLOOKUP(M108&amp;D108,'Yearly Private Schools Lookup'!A:D, 4, FALSE)</f>
        <v>32</v>
      </c>
      <c r="Q108" s="16">
        <f t="array" ref="Q108">INDEX('Yearly Private Schools Lookup'!D:D, MATCH(M108&amp;D108, 'Yearly Private Schools Lookup'!A:A, 0))</f>
        <v>32</v>
      </c>
    </row>
    <row r="109" spans="1:17" ht="15.75" customHeight="1" x14ac:dyDescent="0.2">
      <c r="A109" s="2">
        <v>3880</v>
      </c>
      <c r="B109" s="2">
        <v>8</v>
      </c>
      <c r="C109" s="2">
        <v>6</v>
      </c>
      <c r="D109" s="2">
        <v>1978</v>
      </c>
      <c r="E109" s="2">
        <v>1978</v>
      </c>
      <c r="F109" s="2">
        <v>1226</v>
      </c>
      <c r="G109" s="2">
        <v>1</v>
      </c>
      <c r="H109" s="2">
        <v>1</v>
      </c>
      <c r="I109" s="2">
        <v>1</v>
      </c>
      <c r="J109" s="2">
        <v>2</v>
      </c>
      <c r="K109" s="2">
        <v>206000</v>
      </c>
      <c r="L109" s="2" t="s">
        <v>13</v>
      </c>
      <c r="M109" s="2" t="s">
        <v>28</v>
      </c>
      <c r="N109" s="16">
        <f>VLOOKUP(M109, 'Current Population Lookup'!A:B, 2, FALSE)</f>
        <v>15681</v>
      </c>
      <c r="O109" s="16">
        <f t="array" ref="O109">INDEX('Current Population Lookup'!B:B, MATCH(M109, 'Current Population Lookup'!A:A, 0))</f>
        <v>15681</v>
      </c>
      <c r="P109" s="16">
        <f>VLOOKUP(M109&amp;D109,'Yearly Private Schools Lookup'!A:D, 4, FALSE)</f>
        <v>29</v>
      </c>
      <c r="Q109" s="16">
        <f t="array" ref="Q109">INDEX('Yearly Private Schools Lookup'!D:D, MATCH(M109&amp;D109, 'Yearly Private Schools Lookup'!A:A, 0))</f>
        <v>29</v>
      </c>
    </row>
    <row r="110" spans="1:17" ht="15.75" customHeight="1" x14ac:dyDescent="0.2">
      <c r="A110" s="2">
        <v>13517</v>
      </c>
      <c r="B110" s="2">
        <v>6</v>
      </c>
      <c r="C110" s="2">
        <v>8</v>
      </c>
      <c r="D110" s="2">
        <v>1976</v>
      </c>
      <c r="E110" s="2">
        <v>2005</v>
      </c>
      <c r="F110" s="2">
        <v>1479</v>
      </c>
      <c r="G110" s="2">
        <v>2</v>
      </c>
      <c r="H110" s="2">
        <v>3</v>
      </c>
      <c r="I110" s="2">
        <v>0</v>
      </c>
      <c r="J110" s="2">
        <v>2</v>
      </c>
      <c r="K110" s="2">
        <v>130500</v>
      </c>
      <c r="L110" s="2" t="s">
        <v>13</v>
      </c>
      <c r="M110" s="2" t="s">
        <v>27</v>
      </c>
      <c r="N110" s="16">
        <f>VLOOKUP(M110, 'Current Population Lookup'!A:B, 2, FALSE)</f>
        <v>11500</v>
      </c>
      <c r="O110" s="16">
        <f t="array" ref="O110">INDEX('Current Population Lookup'!B:B, MATCH(M110, 'Current Population Lookup'!A:A, 0))</f>
        <v>11500</v>
      </c>
      <c r="P110" s="16">
        <f>VLOOKUP(M110&amp;D110,'Yearly Private Schools Lookup'!A:D, 4, FALSE)</f>
        <v>168</v>
      </c>
      <c r="Q110" s="16">
        <f t="array" ref="Q110">INDEX('Yearly Private Schools Lookup'!D:D, MATCH(M110&amp;D110, 'Yearly Private Schools Lookup'!A:A, 0))</f>
        <v>168</v>
      </c>
    </row>
    <row r="111" spans="1:17" ht="15.75" customHeight="1" x14ac:dyDescent="0.2">
      <c r="A111" s="2">
        <v>8000</v>
      </c>
      <c r="B111" s="2">
        <v>7</v>
      </c>
      <c r="C111" s="2">
        <v>5</v>
      </c>
      <c r="D111" s="2">
        <v>2002</v>
      </c>
      <c r="E111" s="2">
        <v>2002</v>
      </c>
      <c r="F111" s="2">
        <v>1492</v>
      </c>
      <c r="G111" s="2">
        <v>2</v>
      </c>
      <c r="H111" s="2">
        <v>3</v>
      </c>
      <c r="I111" s="2">
        <v>1</v>
      </c>
      <c r="J111" s="2">
        <v>2</v>
      </c>
      <c r="K111" s="2">
        <v>230000</v>
      </c>
      <c r="L111" s="2" t="s">
        <v>13</v>
      </c>
      <c r="M111" s="2" t="s">
        <v>19</v>
      </c>
      <c r="N111" s="16">
        <f>VLOOKUP(M111, 'Current Population Lookup'!A:B, 2, FALSE)</f>
        <v>15809</v>
      </c>
      <c r="O111" s="16">
        <f t="array" ref="O111">INDEX('Current Population Lookup'!B:B, MATCH(M111, 'Current Population Lookup'!A:A, 0))</f>
        <v>15809</v>
      </c>
      <c r="P111" s="16">
        <f>VLOOKUP(M111&amp;D111,'Yearly Private Schools Lookup'!A:D, 4, FALSE)</f>
        <v>50</v>
      </c>
      <c r="Q111" s="16">
        <f t="array" ref="Q111">INDEX('Yearly Private Schools Lookup'!D:D, MATCH(M111&amp;D111, 'Yearly Private Schools Lookup'!A:A, 0))</f>
        <v>50</v>
      </c>
    </row>
    <row r="112" spans="1:17" ht="15.75" customHeight="1" x14ac:dyDescent="0.2">
      <c r="A112" s="2">
        <v>10456</v>
      </c>
      <c r="B112" s="2">
        <v>6</v>
      </c>
      <c r="C112" s="2">
        <v>6</v>
      </c>
      <c r="D112" s="2">
        <v>1967</v>
      </c>
      <c r="E112" s="2">
        <v>1967</v>
      </c>
      <c r="F112" s="2">
        <v>1829</v>
      </c>
      <c r="G112" s="2">
        <v>2</v>
      </c>
      <c r="H112" s="2">
        <v>4</v>
      </c>
      <c r="I112" s="2">
        <v>0</v>
      </c>
      <c r="J112" s="2">
        <v>2</v>
      </c>
      <c r="K112" s="2">
        <v>218500</v>
      </c>
      <c r="L112" s="2" t="s">
        <v>13</v>
      </c>
      <c r="M112" s="2" t="s">
        <v>18</v>
      </c>
      <c r="N112" s="16">
        <f>VLOOKUP(M112, 'Current Population Lookup'!A:B, 2, FALSE)</f>
        <v>38608</v>
      </c>
      <c r="O112" s="16">
        <f t="array" ref="O112">INDEX('Current Population Lookup'!B:B, MATCH(M112, 'Current Population Lookup'!A:A, 0))</f>
        <v>38608</v>
      </c>
      <c r="P112" s="16">
        <f>VLOOKUP(M112&amp;D112,'Yearly Private Schools Lookup'!A:D, 4, FALSE)</f>
        <v>31</v>
      </c>
      <c r="Q112" s="16">
        <f t="array" ref="Q112">INDEX('Yearly Private Schools Lookup'!D:D, MATCH(M112&amp;D112, 'Yearly Private Schools Lookup'!A:A, 0))</f>
        <v>31</v>
      </c>
    </row>
    <row r="113" spans="1:17" ht="15.75" customHeight="1" x14ac:dyDescent="0.2">
      <c r="A113" s="2">
        <v>10791</v>
      </c>
      <c r="B113" s="2">
        <v>6</v>
      </c>
      <c r="C113" s="2">
        <v>5</v>
      </c>
      <c r="D113" s="2">
        <v>1993</v>
      </c>
      <c r="E113" s="2">
        <v>1993</v>
      </c>
      <c r="F113" s="2">
        <v>2495</v>
      </c>
      <c r="G113" s="2">
        <v>2</v>
      </c>
      <c r="H113" s="2">
        <v>4</v>
      </c>
      <c r="I113" s="2">
        <v>1</v>
      </c>
      <c r="J113" s="2">
        <v>2</v>
      </c>
      <c r="K113" s="2">
        <v>243500</v>
      </c>
      <c r="L113" s="2" t="s">
        <v>13</v>
      </c>
      <c r="M113" s="2" t="s">
        <v>18</v>
      </c>
      <c r="N113" s="16">
        <f>VLOOKUP(M113, 'Current Population Lookup'!A:B, 2, FALSE)</f>
        <v>38608</v>
      </c>
      <c r="O113" s="16">
        <f t="array" ref="O113">INDEX('Current Population Lookup'!B:B, MATCH(M113, 'Current Population Lookup'!A:A, 0))</f>
        <v>38608</v>
      </c>
      <c r="P113" s="16">
        <f>VLOOKUP(M113&amp;D113,'Yearly Private Schools Lookup'!A:D, 4, FALSE)</f>
        <v>122</v>
      </c>
      <c r="Q113" s="16">
        <f t="array" ref="Q113">INDEX('Yearly Private Schools Lookup'!D:D, MATCH(M113&amp;D113, 'Yearly Private Schools Lookup'!A:A, 0))</f>
        <v>122</v>
      </c>
    </row>
    <row r="114" spans="1:17" ht="15.75" customHeight="1" x14ac:dyDescent="0.2">
      <c r="A114" s="2">
        <v>10603</v>
      </c>
      <c r="B114" s="2">
        <v>6</v>
      </c>
      <c r="C114" s="2">
        <v>7</v>
      </c>
      <c r="D114" s="2">
        <v>1977</v>
      </c>
      <c r="E114" s="2">
        <v>2001</v>
      </c>
      <c r="F114" s="2">
        <v>1610</v>
      </c>
      <c r="G114" s="2">
        <v>2</v>
      </c>
      <c r="H114" s="2">
        <v>3</v>
      </c>
      <c r="I114" s="2">
        <v>2</v>
      </c>
      <c r="J114" s="2">
        <v>2</v>
      </c>
      <c r="K114" s="2">
        <v>205000</v>
      </c>
      <c r="L114" s="2" t="s">
        <v>13</v>
      </c>
      <c r="M114" s="2" t="s">
        <v>18</v>
      </c>
      <c r="N114" s="16">
        <f>VLOOKUP(M114, 'Current Population Lookup'!A:B, 2, FALSE)</f>
        <v>38608</v>
      </c>
      <c r="O114" s="16">
        <f t="array" ref="O114">INDEX('Current Population Lookup'!B:B, MATCH(M114, 'Current Population Lookup'!A:A, 0))</f>
        <v>38608</v>
      </c>
      <c r="P114" s="16">
        <f>VLOOKUP(M114&amp;D114,'Yearly Private Schools Lookup'!A:D, 4, FALSE)</f>
        <v>80</v>
      </c>
      <c r="Q114" s="16">
        <f t="array" ref="Q114">INDEX('Yearly Private Schools Lookup'!D:D, MATCH(M114&amp;D114, 'Yearly Private Schools Lookup'!A:A, 0))</f>
        <v>80</v>
      </c>
    </row>
    <row r="115" spans="1:17" ht="15.75" customHeight="1" x14ac:dyDescent="0.2">
      <c r="A115" s="2">
        <v>18837</v>
      </c>
      <c r="B115" s="2">
        <v>6</v>
      </c>
      <c r="C115" s="2">
        <v>5</v>
      </c>
      <c r="D115" s="2">
        <v>1978</v>
      </c>
      <c r="E115" s="2">
        <v>1978</v>
      </c>
      <c r="F115" s="2">
        <v>1891</v>
      </c>
      <c r="G115" s="2">
        <v>3</v>
      </c>
      <c r="H115" s="2">
        <v>3</v>
      </c>
      <c r="I115" s="2">
        <v>1</v>
      </c>
      <c r="J115" s="2">
        <v>2</v>
      </c>
      <c r="K115" s="2">
        <v>212500</v>
      </c>
      <c r="L115" s="2" t="s">
        <v>13</v>
      </c>
      <c r="M115" s="2" t="s">
        <v>18</v>
      </c>
      <c r="N115" s="16">
        <f>VLOOKUP(M115, 'Current Population Lookup'!A:B, 2, FALSE)</f>
        <v>38608</v>
      </c>
      <c r="O115" s="16">
        <f t="array" ref="O115">INDEX('Current Population Lookup'!B:B, MATCH(M115, 'Current Population Lookup'!A:A, 0))</f>
        <v>38608</v>
      </c>
      <c r="P115" s="16">
        <f>VLOOKUP(M115&amp;D115,'Yearly Private Schools Lookup'!A:D, 4, FALSE)</f>
        <v>84</v>
      </c>
      <c r="Q115" s="16">
        <f t="array" ref="Q115">INDEX('Yearly Private Schools Lookup'!D:D, MATCH(M115&amp;D115, 'Yearly Private Schools Lookup'!A:A, 0))</f>
        <v>84</v>
      </c>
    </row>
    <row r="116" spans="1:17" ht="15.75" customHeight="1" x14ac:dyDescent="0.2">
      <c r="A116" s="2">
        <v>10421</v>
      </c>
      <c r="B116" s="2">
        <v>7</v>
      </c>
      <c r="C116" s="2">
        <v>5</v>
      </c>
      <c r="D116" s="2">
        <v>1988</v>
      </c>
      <c r="E116" s="2">
        <v>1988</v>
      </c>
      <c r="F116" s="2">
        <v>1714</v>
      </c>
      <c r="G116" s="2">
        <v>2</v>
      </c>
      <c r="H116" s="2">
        <v>3</v>
      </c>
      <c r="I116" s="2">
        <v>1</v>
      </c>
      <c r="J116" s="2">
        <v>2</v>
      </c>
      <c r="K116" s="2">
        <v>196500</v>
      </c>
      <c r="L116" s="2" t="s">
        <v>13</v>
      </c>
      <c r="M116" s="2" t="s">
        <v>18</v>
      </c>
      <c r="N116" s="16">
        <f>VLOOKUP(M116, 'Current Population Lookup'!A:B, 2, FALSE)</f>
        <v>38608</v>
      </c>
      <c r="O116" s="16">
        <f t="array" ref="O116">INDEX('Current Population Lookup'!B:B, MATCH(M116, 'Current Population Lookup'!A:A, 0))</f>
        <v>38608</v>
      </c>
      <c r="P116" s="16">
        <f>VLOOKUP(M116&amp;D116,'Yearly Private Schools Lookup'!A:D, 4, FALSE)</f>
        <v>119</v>
      </c>
      <c r="Q116" s="16">
        <f t="array" ref="Q116">INDEX('Yearly Private Schools Lookup'!D:D, MATCH(M116&amp;D116, 'Yearly Private Schools Lookup'!A:A, 0))</f>
        <v>119</v>
      </c>
    </row>
    <row r="117" spans="1:17" ht="15.75" customHeight="1" x14ac:dyDescent="0.2">
      <c r="A117" s="2">
        <v>9360</v>
      </c>
      <c r="B117" s="2">
        <v>6</v>
      </c>
      <c r="C117" s="2">
        <v>7</v>
      </c>
      <c r="D117" s="2">
        <v>1972</v>
      </c>
      <c r="E117" s="2">
        <v>2006</v>
      </c>
      <c r="F117" s="2">
        <v>1381</v>
      </c>
      <c r="G117" s="2">
        <v>1</v>
      </c>
      <c r="H117" s="2">
        <v>3</v>
      </c>
      <c r="I117" s="2">
        <v>1</v>
      </c>
      <c r="J117" s="2">
        <v>2</v>
      </c>
      <c r="K117" s="2">
        <v>197500</v>
      </c>
      <c r="L117" s="2" t="s">
        <v>13</v>
      </c>
      <c r="M117" s="2" t="s">
        <v>18</v>
      </c>
      <c r="N117" s="16">
        <f>VLOOKUP(M117, 'Current Population Lookup'!A:B, 2, FALSE)</f>
        <v>38608</v>
      </c>
      <c r="O117" s="16">
        <f t="array" ref="O117">INDEX('Current Population Lookup'!B:B, MATCH(M117, 'Current Population Lookup'!A:A, 0))</f>
        <v>38608</v>
      </c>
      <c r="P117" s="16">
        <f>VLOOKUP(M117&amp;D117,'Yearly Private Schools Lookup'!A:D, 4, FALSE)</f>
        <v>59</v>
      </c>
      <c r="Q117" s="16">
        <f t="array" ref="Q117">INDEX('Yearly Private Schools Lookup'!D:D, MATCH(M117&amp;D117, 'Yearly Private Schools Lookup'!A:A, 0))</f>
        <v>59</v>
      </c>
    </row>
    <row r="118" spans="1:17" ht="15.75" customHeight="1" x14ac:dyDescent="0.2">
      <c r="A118" s="2">
        <v>9600</v>
      </c>
      <c r="B118" s="2">
        <v>6</v>
      </c>
      <c r="C118" s="2">
        <v>6</v>
      </c>
      <c r="D118" s="2">
        <v>1971</v>
      </c>
      <c r="E118" s="2">
        <v>1971</v>
      </c>
      <c r="F118" s="2">
        <v>1645</v>
      </c>
      <c r="G118" s="2">
        <v>1</v>
      </c>
      <c r="H118" s="2">
        <v>4</v>
      </c>
      <c r="I118" s="2">
        <v>0</v>
      </c>
      <c r="J118" s="2">
        <v>2</v>
      </c>
      <c r="K118" s="2">
        <v>171000</v>
      </c>
      <c r="L118" s="2" t="s">
        <v>13</v>
      </c>
      <c r="M118" s="2" t="s">
        <v>18</v>
      </c>
      <c r="N118" s="16">
        <f>VLOOKUP(M118, 'Current Population Lookup'!A:B, 2, FALSE)</f>
        <v>38608</v>
      </c>
      <c r="O118" s="16">
        <f t="array" ref="O118">INDEX('Current Population Lookup'!B:B, MATCH(M118, 'Current Population Lookup'!A:A, 0))</f>
        <v>38608</v>
      </c>
      <c r="P118" s="16">
        <f>VLOOKUP(M118&amp;D118,'Yearly Private Schools Lookup'!A:D, 4, FALSE)</f>
        <v>53</v>
      </c>
      <c r="Q118" s="16">
        <f t="array" ref="Q118">INDEX('Yearly Private Schools Lookup'!D:D, MATCH(M118&amp;D118, 'Yearly Private Schools Lookup'!A:A, 0))</f>
        <v>53</v>
      </c>
    </row>
    <row r="119" spans="1:17" ht="15.75" customHeight="1" x14ac:dyDescent="0.2">
      <c r="A119" s="2">
        <v>9600</v>
      </c>
      <c r="B119" s="2">
        <v>5</v>
      </c>
      <c r="C119" s="2">
        <v>5</v>
      </c>
      <c r="D119" s="2">
        <v>1966</v>
      </c>
      <c r="E119" s="2">
        <v>1966</v>
      </c>
      <c r="F119" s="2">
        <v>1232</v>
      </c>
      <c r="G119" s="2">
        <v>1</v>
      </c>
      <c r="H119" s="2">
        <v>3</v>
      </c>
      <c r="I119" s="2">
        <v>0</v>
      </c>
      <c r="J119" s="2">
        <v>2</v>
      </c>
      <c r="K119" s="2">
        <v>142250</v>
      </c>
      <c r="L119" s="2" t="s">
        <v>13</v>
      </c>
      <c r="M119" s="2" t="s">
        <v>14</v>
      </c>
      <c r="N119" s="16">
        <f>VLOOKUP(M119, 'Current Population Lookup'!A:B, 2, FALSE)</f>
        <v>43007</v>
      </c>
      <c r="O119" s="16">
        <f t="array" ref="O119">INDEX('Current Population Lookup'!B:B, MATCH(M119, 'Current Population Lookup'!A:A, 0))</f>
        <v>43007</v>
      </c>
      <c r="P119" s="16">
        <f>VLOOKUP(M119&amp;D119,'Yearly Private Schools Lookup'!A:D, 4, FALSE)</f>
        <v>141</v>
      </c>
      <c r="Q119" s="16">
        <f t="array" ref="Q119">INDEX('Yearly Private Schools Lookup'!D:D, MATCH(M119&amp;D119, 'Yearly Private Schools Lookup'!A:A, 0))</f>
        <v>141</v>
      </c>
    </row>
    <row r="120" spans="1:17" ht="15.75" customHeight="1" x14ac:dyDescent="0.2">
      <c r="A120" s="2">
        <v>9790</v>
      </c>
      <c r="B120" s="2">
        <v>6</v>
      </c>
      <c r="C120" s="2">
        <v>5</v>
      </c>
      <c r="D120" s="2">
        <v>1963</v>
      </c>
      <c r="E120" s="2">
        <v>1963</v>
      </c>
      <c r="F120" s="2">
        <v>1328</v>
      </c>
      <c r="G120" s="2">
        <v>1</v>
      </c>
      <c r="H120" s="2">
        <v>3</v>
      </c>
      <c r="I120" s="2">
        <v>2</v>
      </c>
      <c r="J120" s="2">
        <v>2</v>
      </c>
      <c r="K120" s="2">
        <v>143000</v>
      </c>
      <c r="L120" s="2" t="s">
        <v>13</v>
      </c>
      <c r="M120" s="2" t="s">
        <v>18</v>
      </c>
      <c r="N120" s="16">
        <f>VLOOKUP(M120, 'Current Population Lookup'!A:B, 2, FALSE)</f>
        <v>38608</v>
      </c>
      <c r="O120" s="16">
        <f t="array" ref="O120">INDEX('Current Population Lookup'!B:B, MATCH(M120, 'Current Population Lookup'!A:A, 0))</f>
        <v>38608</v>
      </c>
      <c r="P120" s="16">
        <f>VLOOKUP(M120&amp;D120,'Yearly Private Schools Lookup'!A:D, 4, FALSE)</f>
        <v>12</v>
      </c>
      <c r="Q120" s="16">
        <f t="array" ref="Q120">INDEX('Yearly Private Schools Lookup'!D:D, MATCH(M120&amp;D120, 'Yearly Private Schools Lookup'!A:A, 0))</f>
        <v>12</v>
      </c>
    </row>
    <row r="121" spans="1:17" ht="15.75" customHeight="1" x14ac:dyDescent="0.2">
      <c r="A121" s="2">
        <v>9320</v>
      </c>
      <c r="B121" s="2">
        <v>4</v>
      </c>
      <c r="C121" s="2">
        <v>5</v>
      </c>
      <c r="D121" s="2">
        <v>1959</v>
      </c>
      <c r="E121" s="2">
        <v>1959</v>
      </c>
      <c r="F121" s="2">
        <v>1225</v>
      </c>
      <c r="G121" s="2">
        <v>1</v>
      </c>
      <c r="H121" s="2">
        <v>3</v>
      </c>
      <c r="I121" s="2">
        <v>0</v>
      </c>
      <c r="J121" s="2">
        <v>0</v>
      </c>
      <c r="K121" s="2">
        <v>128950</v>
      </c>
      <c r="L121" s="2" t="s">
        <v>13</v>
      </c>
      <c r="M121" s="2" t="s">
        <v>14</v>
      </c>
      <c r="N121" s="16">
        <f>VLOOKUP(M121, 'Current Population Lookup'!A:B, 2, FALSE)</f>
        <v>43007</v>
      </c>
      <c r="O121" s="16">
        <f t="array" ref="O121">INDEX('Current Population Lookup'!B:B, MATCH(M121, 'Current Population Lookup'!A:A, 0))</f>
        <v>43007</v>
      </c>
      <c r="P121" s="16">
        <f>VLOOKUP(M121&amp;D121,'Yearly Private Schools Lookup'!A:D, 4, FALSE)</f>
        <v>109</v>
      </c>
      <c r="Q121" s="16">
        <f t="array" ref="Q121">INDEX('Yearly Private Schools Lookup'!D:D, MATCH(M121&amp;D121, 'Yearly Private Schools Lookup'!A:A, 0))</f>
        <v>109</v>
      </c>
    </row>
    <row r="122" spans="1:17" ht="15.75" customHeight="1" x14ac:dyDescent="0.2">
      <c r="A122" s="2">
        <v>9900</v>
      </c>
      <c r="B122" s="2">
        <v>5</v>
      </c>
      <c r="C122" s="2">
        <v>5</v>
      </c>
      <c r="D122" s="2">
        <v>1966</v>
      </c>
      <c r="E122" s="2">
        <v>1966</v>
      </c>
      <c r="F122" s="2">
        <v>1209</v>
      </c>
      <c r="G122" s="2">
        <v>1</v>
      </c>
      <c r="H122" s="2">
        <v>3</v>
      </c>
      <c r="I122" s="2">
        <v>0</v>
      </c>
      <c r="J122" s="2">
        <v>2</v>
      </c>
      <c r="K122" s="2">
        <v>159000</v>
      </c>
      <c r="L122" s="2" t="s">
        <v>13</v>
      </c>
      <c r="M122" s="2" t="s">
        <v>14</v>
      </c>
      <c r="N122" s="16">
        <f>VLOOKUP(M122, 'Current Population Lookup'!A:B, 2, FALSE)</f>
        <v>43007</v>
      </c>
      <c r="O122" s="16">
        <f t="array" ref="O122">INDEX('Current Population Lookup'!B:B, MATCH(M122, 'Current Population Lookup'!A:A, 0))</f>
        <v>43007</v>
      </c>
      <c r="P122" s="16">
        <f>VLOOKUP(M122&amp;D122,'Yearly Private Schools Lookup'!A:D, 4, FALSE)</f>
        <v>141</v>
      </c>
      <c r="Q122" s="16">
        <f t="array" ref="Q122">INDEX('Yearly Private Schools Lookup'!D:D, MATCH(M122&amp;D122, 'Yearly Private Schools Lookup'!A:A, 0))</f>
        <v>141</v>
      </c>
    </row>
    <row r="123" spans="1:17" ht="15.75" customHeight="1" x14ac:dyDescent="0.2">
      <c r="A123" s="2">
        <v>9680</v>
      </c>
      <c r="B123" s="2">
        <v>5</v>
      </c>
      <c r="C123" s="2">
        <v>6</v>
      </c>
      <c r="D123" s="2">
        <v>1967</v>
      </c>
      <c r="E123" s="2">
        <v>1967</v>
      </c>
      <c r="F123" s="2">
        <v>1510</v>
      </c>
      <c r="G123" s="2">
        <v>2</v>
      </c>
      <c r="H123" s="2">
        <v>3</v>
      </c>
      <c r="I123" s="2">
        <v>0</v>
      </c>
      <c r="J123" s="2">
        <v>2</v>
      </c>
      <c r="K123" s="2">
        <v>178900</v>
      </c>
      <c r="L123" s="2" t="s">
        <v>13</v>
      </c>
      <c r="M123" s="2" t="s">
        <v>14</v>
      </c>
      <c r="N123" s="16">
        <f>VLOOKUP(M123, 'Current Population Lookup'!A:B, 2, FALSE)</f>
        <v>43007</v>
      </c>
      <c r="O123" s="16">
        <f t="array" ref="O123">INDEX('Current Population Lookup'!B:B, MATCH(M123, 'Current Population Lookup'!A:A, 0))</f>
        <v>43007</v>
      </c>
      <c r="P123" s="16">
        <f>VLOOKUP(M123&amp;D123,'Yearly Private Schools Lookup'!A:D, 4, FALSE)</f>
        <v>144</v>
      </c>
      <c r="Q123" s="16">
        <f t="array" ref="Q123">INDEX('Yearly Private Schools Lookup'!D:D, MATCH(M123&amp;D123, 'Yearly Private Schools Lookup'!A:A, 0))</f>
        <v>144</v>
      </c>
    </row>
    <row r="124" spans="1:17" ht="15.75" customHeight="1" x14ac:dyDescent="0.2">
      <c r="A124" s="2">
        <v>10600</v>
      </c>
      <c r="B124" s="2">
        <v>6</v>
      </c>
      <c r="C124" s="2">
        <v>5</v>
      </c>
      <c r="D124" s="2">
        <v>1964</v>
      </c>
      <c r="E124" s="2">
        <v>1964</v>
      </c>
      <c r="F124" s="2">
        <v>1775</v>
      </c>
      <c r="G124" s="2">
        <v>2</v>
      </c>
      <c r="H124" s="2">
        <v>3</v>
      </c>
      <c r="I124" s="2">
        <v>0</v>
      </c>
      <c r="J124" s="2">
        <v>2</v>
      </c>
      <c r="K124" s="2">
        <v>136300</v>
      </c>
      <c r="L124" s="2" t="s">
        <v>13</v>
      </c>
      <c r="M124" s="2" t="s">
        <v>14</v>
      </c>
      <c r="N124" s="16">
        <f>VLOOKUP(M124, 'Current Population Lookup'!A:B, 2, FALSE)</f>
        <v>43007</v>
      </c>
      <c r="O124" s="16">
        <f t="array" ref="O124">INDEX('Current Population Lookup'!B:B, MATCH(M124, 'Current Population Lookup'!A:A, 0))</f>
        <v>43007</v>
      </c>
      <c r="P124" s="16">
        <f>VLOOKUP(M124&amp;D124,'Yearly Private Schools Lookup'!A:D, 4, FALSE)</f>
        <v>128</v>
      </c>
      <c r="Q124" s="16">
        <f t="array" ref="Q124">INDEX('Yearly Private Schools Lookup'!D:D, MATCH(M124&amp;D124, 'Yearly Private Schools Lookup'!A:A, 0))</f>
        <v>128</v>
      </c>
    </row>
    <row r="125" spans="1:17" ht="15.75" customHeight="1" x14ac:dyDescent="0.2">
      <c r="A125" s="2">
        <v>14112</v>
      </c>
      <c r="B125" s="2">
        <v>5</v>
      </c>
      <c r="C125" s="2">
        <v>7</v>
      </c>
      <c r="D125" s="2">
        <v>1964</v>
      </c>
      <c r="E125" s="2">
        <v>1964</v>
      </c>
      <c r="F125" s="2">
        <v>1152</v>
      </c>
      <c r="G125" s="2">
        <v>1</v>
      </c>
      <c r="H125" s="2">
        <v>3</v>
      </c>
      <c r="I125" s="2">
        <v>1</v>
      </c>
      <c r="J125" s="2">
        <v>2</v>
      </c>
      <c r="K125" s="2">
        <v>180500</v>
      </c>
      <c r="L125" s="2" t="s">
        <v>13</v>
      </c>
      <c r="M125" s="2" t="s">
        <v>14</v>
      </c>
      <c r="N125" s="16">
        <f>VLOOKUP(M125, 'Current Population Lookup'!A:B, 2, FALSE)</f>
        <v>43007</v>
      </c>
      <c r="O125" s="16">
        <f t="array" ref="O125">INDEX('Current Population Lookup'!B:B, MATCH(M125, 'Current Population Lookup'!A:A, 0))</f>
        <v>43007</v>
      </c>
      <c r="P125" s="16">
        <f>VLOOKUP(M125&amp;D125,'Yearly Private Schools Lookup'!A:D, 4, FALSE)</f>
        <v>128</v>
      </c>
      <c r="Q125" s="16">
        <f t="array" ref="Q125">INDEX('Yearly Private Schools Lookup'!D:D, MATCH(M125&amp;D125, 'Yearly Private Schools Lookup'!A:A, 0))</f>
        <v>128</v>
      </c>
    </row>
    <row r="126" spans="1:17" ht="15.75" customHeight="1" x14ac:dyDescent="0.2">
      <c r="A126" s="2">
        <v>8800</v>
      </c>
      <c r="B126" s="2">
        <v>6</v>
      </c>
      <c r="C126" s="2">
        <v>7</v>
      </c>
      <c r="D126" s="2">
        <v>1963</v>
      </c>
      <c r="E126" s="2">
        <v>1963</v>
      </c>
      <c r="F126" s="2">
        <v>1054</v>
      </c>
      <c r="G126" s="2">
        <v>1</v>
      </c>
      <c r="H126" s="2">
        <v>3</v>
      </c>
      <c r="I126" s="2">
        <v>0</v>
      </c>
      <c r="J126" s="2">
        <v>2</v>
      </c>
      <c r="K126" s="2">
        <v>137500</v>
      </c>
      <c r="L126" s="2" t="s">
        <v>17</v>
      </c>
      <c r="M126" s="2" t="s">
        <v>14</v>
      </c>
      <c r="N126" s="16">
        <f>VLOOKUP(M126, 'Current Population Lookup'!A:B, 2, FALSE)</f>
        <v>43007</v>
      </c>
      <c r="O126" s="16">
        <f t="array" ref="O126">INDEX('Current Population Lookup'!B:B, MATCH(M126, 'Current Population Lookup'!A:A, 0))</f>
        <v>43007</v>
      </c>
      <c r="P126" s="16">
        <f>VLOOKUP(M126&amp;D126,'Yearly Private Schools Lookup'!A:D, 4, FALSE)</f>
        <v>124</v>
      </c>
      <c r="Q126" s="16">
        <f t="array" ref="Q126">INDEX('Yearly Private Schools Lookup'!D:D, MATCH(M126&amp;D126, 'Yearly Private Schools Lookup'!A:A, 0))</f>
        <v>124</v>
      </c>
    </row>
    <row r="127" spans="1:17" ht="15.75" customHeight="1" x14ac:dyDescent="0.2">
      <c r="A127" s="2">
        <v>13260</v>
      </c>
      <c r="B127" s="2">
        <v>5</v>
      </c>
      <c r="C127" s="2">
        <v>6</v>
      </c>
      <c r="D127" s="2">
        <v>1962</v>
      </c>
      <c r="E127" s="2">
        <v>2001</v>
      </c>
      <c r="F127" s="2">
        <v>1728</v>
      </c>
      <c r="G127" s="2">
        <v>2</v>
      </c>
      <c r="H127" s="2">
        <v>6</v>
      </c>
      <c r="I127" s="2">
        <v>0</v>
      </c>
      <c r="J127" s="2">
        <v>0</v>
      </c>
      <c r="K127" s="2">
        <v>84900</v>
      </c>
      <c r="L127" s="2" t="s">
        <v>13</v>
      </c>
      <c r="M127" s="2" t="s">
        <v>14</v>
      </c>
      <c r="N127" s="16">
        <f>VLOOKUP(M127, 'Current Population Lookup'!A:B, 2, FALSE)</f>
        <v>43007</v>
      </c>
      <c r="O127" s="16">
        <f t="array" ref="O127">INDEX('Current Population Lookup'!B:B, MATCH(M127, 'Current Population Lookup'!A:A, 0))</f>
        <v>43007</v>
      </c>
      <c r="P127" s="16">
        <f>VLOOKUP(M127&amp;D127,'Yearly Private Schools Lookup'!A:D, 4, FALSE)</f>
        <v>120</v>
      </c>
      <c r="Q127" s="16">
        <f t="array" ref="Q127">INDEX('Yearly Private Schools Lookup'!D:D, MATCH(M127&amp;D127, 'Yearly Private Schools Lookup'!A:A, 0))</f>
        <v>120</v>
      </c>
    </row>
    <row r="128" spans="1:17" ht="15.75" customHeight="1" x14ac:dyDescent="0.2">
      <c r="A128" s="2">
        <v>9717</v>
      </c>
      <c r="B128" s="2">
        <v>5</v>
      </c>
      <c r="C128" s="2">
        <v>6</v>
      </c>
      <c r="D128" s="2">
        <v>1950</v>
      </c>
      <c r="E128" s="2">
        <v>1996</v>
      </c>
      <c r="F128" s="2">
        <v>1078</v>
      </c>
      <c r="G128" s="2">
        <v>1</v>
      </c>
      <c r="H128" s="2">
        <v>2</v>
      </c>
      <c r="I128" s="2">
        <v>0</v>
      </c>
      <c r="J128" s="2">
        <v>1</v>
      </c>
      <c r="K128" s="2">
        <v>142125</v>
      </c>
      <c r="L128" s="2" t="s">
        <v>13</v>
      </c>
      <c r="M128" s="2" t="s">
        <v>14</v>
      </c>
      <c r="N128" s="16">
        <f>VLOOKUP(M128, 'Current Population Lookup'!A:B, 2, FALSE)</f>
        <v>43007</v>
      </c>
      <c r="O128" s="16">
        <f t="array" ref="O128">INDEX('Current Population Lookup'!B:B, MATCH(M128, 'Current Population Lookup'!A:A, 0))</f>
        <v>43007</v>
      </c>
      <c r="P128" s="16">
        <f>VLOOKUP(M128&amp;D128,'Yearly Private Schools Lookup'!A:D, 4, FALSE)</f>
        <v>70</v>
      </c>
      <c r="Q128" s="16">
        <f t="array" ref="Q128">INDEX('Yearly Private Schools Lookup'!D:D, MATCH(M128&amp;D128, 'Yearly Private Schools Lookup'!A:A, 0))</f>
        <v>70</v>
      </c>
    </row>
    <row r="129" spans="1:17" ht="15.75" customHeight="1" x14ac:dyDescent="0.2">
      <c r="A129" s="2">
        <v>9724</v>
      </c>
      <c r="B129" s="2">
        <v>5</v>
      </c>
      <c r="C129" s="2">
        <v>7</v>
      </c>
      <c r="D129" s="2">
        <v>1952</v>
      </c>
      <c r="E129" s="2">
        <v>2002</v>
      </c>
      <c r="F129" s="2">
        <v>2461</v>
      </c>
      <c r="G129" s="2">
        <v>2</v>
      </c>
      <c r="H129" s="2">
        <v>3</v>
      </c>
      <c r="I129" s="2">
        <v>2</v>
      </c>
      <c r="J129" s="2">
        <v>2</v>
      </c>
      <c r="K129" s="2">
        <v>197600</v>
      </c>
      <c r="L129" s="2" t="s">
        <v>13</v>
      </c>
      <c r="M129" s="2" t="s">
        <v>14</v>
      </c>
      <c r="N129" s="16">
        <f>VLOOKUP(M129, 'Current Population Lookup'!A:B, 2, FALSE)</f>
        <v>43007</v>
      </c>
      <c r="O129" s="16">
        <f t="array" ref="O129">INDEX('Current Population Lookup'!B:B, MATCH(M129, 'Current Population Lookup'!A:A, 0))</f>
        <v>43007</v>
      </c>
      <c r="P129" s="16">
        <f>VLOOKUP(M129&amp;D129,'Yearly Private Schools Lookup'!A:D, 4, FALSE)</f>
        <v>78</v>
      </c>
      <c r="Q129" s="16">
        <f t="array" ref="Q129">INDEX('Yearly Private Schools Lookup'!D:D, MATCH(M129&amp;D129, 'Yearly Private Schools Lookup'!A:A, 0))</f>
        <v>78</v>
      </c>
    </row>
    <row r="130" spans="1:17" ht="15.75" customHeight="1" x14ac:dyDescent="0.2">
      <c r="A130" s="2">
        <v>17360</v>
      </c>
      <c r="B130" s="2">
        <v>6</v>
      </c>
      <c r="C130" s="2">
        <v>6</v>
      </c>
      <c r="D130" s="2">
        <v>1949</v>
      </c>
      <c r="E130" s="2">
        <v>1950</v>
      </c>
      <c r="F130" s="2">
        <v>1556</v>
      </c>
      <c r="G130" s="2">
        <v>2</v>
      </c>
      <c r="H130" s="2">
        <v>3</v>
      </c>
      <c r="I130" s="2">
        <v>1</v>
      </c>
      <c r="J130" s="2">
        <v>2</v>
      </c>
      <c r="K130" s="2">
        <v>172500</v>
      </c>
      <c r="L130" s="2" t="s">
        <v>17</v>
      </c>
      <c r="M130" s="2" t="s">
        <v>14</v>
      </c>
      <c r="N130" s="16">
        <f>VLOOKUP(M130, 'Current Population Lookup'!A:B, 2, FALSE)</f>
        <v>43007</v>
      </c>
      <c r="O130" s="16">
        <f t="array" ref="O130">INDEX('Current Population Lookup'!B:B, MATCH(M130, 'Current Population Lookup'!A:A, 0))</f>
        <v>43007</v>
      </c>
      <c r="P130" s="16">
        <f>VLOOKUP(M130&amp;D130,'Yearly Private Schools Lookup'!A:D, 4, FALSE)</f>
        <v>64</v>
      </c>
      <c r="Q130" s="16">
        <f t="array" ref="Q130">INDEX('Yearly Private Schools Lookup'!D:D, MATCH(M130&amp;D130, 'Yearly Private Schools Lookup'!A:A, 0))</f>
        <v>64</v>
      </c>
    </row>
    <row r="131" spans="1:17" ht="15.75" customHeight="1" x14ac:dyDescent="0.2">
      <c r="A131" s="2">
        <v>7207</v>
      </c>
      <c r="B131" s="2">
        <v>5</v>
      </c>
      <c r="C131" s="2">
        <v>7</v>
      </c>
      <c r="D131" s="2">
        <v>1958</v>
      </c>
      <c r="E131" s="2">
        <v>2008</v>
      </c>
      <c r="F131" s="2">
        <v>858</v>
      </c>
      <c r="G131" s="2">
        <v>1</v>
      </c>
      <c r="H131" s="2">
        <v>2</v>
      </c>
      <c r="I131" s="2">
        <v>0</v>
      </c>
      <c r="J131" s="2">
        <v>0</v>
      </c>
      <c r="K131" s="2">
        <v>116500</v>
      </c>
      <c r="L131" s="2" t="s">
        <v>17</v>
      </c>
      <c r="M131" s="2" t="s">
        <v>29</v>
      </c>
      <c r="N131" s="16">
        <f>VLOOKUP(M131, 'Current Population Lookup'!A:B, 2, FALSE)</f>
        <v>29843</v>
      </c>
      <c r="O131" s="16">
        <f t="array" ref="O131">INDEX('Current Population Lookup'!B:B, MATCH(M131, 'Current Population Lookup'!A:A, 0))</f>
        <v>29843</v>
      </c>
      <c r="P131" s="16">
        <f>VLOOKUP(M131&amp;D131,'Yearly Private Schools Lookup'!A:D, 4, FALSE)</f>
        <v>163</v>
      </c>
      <c r="Q131" s="16">
        <f t="array" ref="Q131">INDEX('Yearly Private Schools Lookup'!D:D, MATCH(M131&amp;D131, 'Yearly Private Schools Lookup'!A:A, 0))</f>
        <v>163</v>
      </c>
    </row>
    <row r="132" spans="1:17" ht="15.75" customHeight="1" x14ac:dyDescent="0.2">
      <c r="A132" s="2">
        <v>5350</v>
      </c>
      <c r="B132" s="2">
        <v>3</v>
      </c>
      <c r="C132" s="2">
        <v>2</v>
      </c>
      <c r="D132" s="2">
        <v>1940</v>
      </c>
      <c r="E132" s="2">
        <v>1966</v>
      </c>
      <c r="F132" s="2">
        <v>1306</v>
      </c>
      <c r="G132" s="2">
        <v>1</v>
      </c>
      <c r="H132" s="2">
        <v>3</v>
      </c>
      <c r="I132" s="2">
        <v>0</v>
      </c>
      <c r="J132" s="2">
        <v>0</v>
      </c>
      <c r="K132" s="2">
        <v>76500</v>
      </c>
      <c r="L132" s="2" t="s">
        <v>30</v>
      </c>
      <c r="M132" s="2" t="s">
        <v>29</v>
      </c>
      <c r="N132" s="16">
        <f>VLOOKUP(M132, 'Current Population Lookup'!A:B, 2, FALSE)</f>
        <v>29843</v>
      </c>
      <c r="O132" s="16">
        <f t="array" ref="O132">INDEX('Current Population Lookup'!B:B, MATCH(M132, 'Current Population Lookup'!A:A, 0))</f>
        <v>29843</v>
      </c>
      <c r="P132" s="16">
        <f>VLOOKUP(M132&amp;D132,'Yearly Private Schools Lookup'!A:D, 4, FALSE)</f>
        <v>120</v>
      </c>
      <c r="Q132" s="16">
        <f t="array" ref="Q132">INDEX('Yearly Private Schools Lookup'!D:D, MATCH(M132&amp;D132, 'Yearly Private Schools Lookup'!A:A, 0))</f>
        <v>120</v>
      </c>
    </row>
    <row r="133" spans="1:17" ht="15.75" customHeight="1" x14ac:dyDescent="0.2">
      <c r="A133" s="2">
        <v>9920</v>
      </c>
      <c r="B133" s="2">
        <v>5</v>
      </c>
      <c r="C133" s="2">
        <v>5</v>
      </c>
      <c r="D133" s="2">
        <v>1954</v>
      </c>
      <c r="E133" s="2">
        <v>1954</v>
      </c>
      <c r="F133" s="2">
        <v>1063</v>
      </c>
      <c r="G133" s="2">
        <v>1</v>
      </c>
      <c r="H133" s="2">
        <v>3</v>
      </c>
      <c r="I133" s="2">
        <v>0</v>
      </c>
      <c r="J133" s="2">
        <v>1</v>
      </c>
      <c r="K133" s="2">
        <v>128000</v>
      </c>
      <c r="L133" s="2" t="s">
        <v>13</v>
      </c>
      <c r="M133" s="2" t="s">
        <v>14</v>
      </c>
      <c r="N133" s="16">
        <f>VLOOKUP(M133, 'Current Population Lookup'!A:B, 2, FALSE)</f>
        <v>43007</v>
      </c>
      <c r="O133" s="16">
        <f t="array" ref="O133">INDEX('Current Population Lookup'!B:B, MATCH(M133, 'Current Population Lookup'!A:A, 0))</f>
        <v>43007</v>
      </c>
      <c r="P133" s="16">
        <f>VLOOKUP(M133&amp;D133,'Yearly Private Schools Lookup'!A:D, 4, FALSE)</f>
        <v>91</v>
      </c>
      <c r="Q133" s="16">
        <f t="array" ref="Q133">INDEX('Yearly Private Schools Lookup'!D:D, MATCH(M133&amp;D133, 'Yearly Private Schools Lookup'!A:A, 0))</f>
        <v>91</v>
      </c>
    </row>
    <row r="134" spans="1:17" ht="15.75" customHeight="1" x14ac:dyDescent="0.2">
      <c r="A134" s="2">
        <v>9600</v>
      </c>
      <c r="B134" s="2">
        <v>6</v>
      </c>
      <c r="C134" s="2">
        <v>6</v>
      </c>
      <c r="D134" s="2">
        <v>1955</v>
      </c>
      <c r="E134" s="2">
        <v>1972</v>
      </c>
      <c r="F134" s="2">
        <v>1520</v>
      </c>
      <c r="G134" s="2">
        <v>1</v>
      </c>
      <c r="H134" s="2">
        <v>3</v>
      </c>
      <c r="I134" s="2">
        <v>2</v>
      </c>
      <c r="J134" s="2">
        <v>1</v>
      </c>
      <c r="K134" s="2">
        <v>153000</v>
      </c>
      <c r="L134" s="2" t="s">
        <v>13</v>
      </c>
      <c r="M134" s="2" t="s">
        <v>14</v>
      </c>
      <c r="N134" s="16">
        <f>VLOOKUP(M134, 'Current Population Lookup'!A:B, 2, FALSE)</f>
        <v>43007</v>
      </c>
      <c r="O134" s="16">
        <f t="array" ref="O134">INDEX('Current Population Lookup'!B:B, MATCH(M134, 'Current Population Lookup'!A:A, 0))</f>
        <v>43007</v>
      </c>
      <c r="P134" s="16">
        <f>VLOOKUP(M134&amp;D134,'Yearly Private Schools Lookup'!A:D, 4, FALSE)</f>
        <v>93</v>
      </c>
      <c r="Q134" s="16">
        <f t="array" ref="Q134">INDEX('Yearly Private Schools Lookup'!D:D, MATCH(M134&amp;D134, 'Yearly Private Schools Lookup'!A:A, 0))</f>
        <v>93</v>
      </c>
    </row>
    <row r="135" spans="1:17" ht="15.75" customHeight="1" x14ac:dyDescent="0.2">
      <c r="A135" s="2">
        <v>7800</v>
      </c>
      <c r="B135" s="2">
        <v>5</v>
      </c>
      <c r="C135" s="2">
        <v>6</v>
      </c>
      <c r="D135" s="2">
        <v>1954</v>
      </c>
      <c r="E135" s="2">
        <v>1954</v>
      </c>
      <c r="F135" s="2">
        <v>1268</v>
      </c>
      <c r="G135" s="2">
        <v>1</v>
      </c>
      <c r="H135" s="2">
        <v>2</v>
      </c>
      <c r="I135" s="2">
        <v>1</v>
      </c>
      <c r="J135" s="2">
        <v>1</v>
      </c>
      <c r="K135" s="2">
        <v>132000</v>
      </c>
      <c r="L135" s="2" t="s">
        <v>13</v>
      </c>
      <c r="M135" s="2" t="s">
        <v>14</v>
      </c>
      <c r="N135" s="16">
        <f>VLOOKUP(M135, 'Current Population Lookup'!A:B, 2, FALSE)</f>
        <v>43007</v>
      </c>
      <c r="O135" s="16">
        <f t="array" ref="O135">INDEX('Current Population Lookup'!B:B, MATCH(M135, 'Current Population Lookup'!A:A, 0))</f>
        <v>43007</v>
      </c>
      <c r="P135" s="16">
        <f>VLOOKUP(M135&amp;D135,'Yearly Private Schools Lookup'!A:D, 4, FALSE)</f>
        <v>91</v>
      </c>
      <c r="Q135" s="16">
        <f t="array" ref="Q135">INDEX('Yearly Private Schools Lookup'!D:D, MATCH(M135&amp;D135, 'Yearly Private Schools Lookup'!A:A, 0))</f>
        <v>91</v>
      </c>
    </row>
    <row r="136" spans="1:17" ht="15.75" customHeight="1" x14ac:dyDescent="0.2">
      <c r="A136" s="2">
        <v>11380</v>
      </c>
      <c r="B136" s="2">
        <v>6</v>
      </c>
      <c r="C136" s="2">
        <v>8</v>
      </c>
      <c r="D136" s="2">
        <v>1966</v>
      </c>
      <c r="E136" s="2">
        <v>2008</v>
      </c>
      <c r="F136" s="2">
        <v>1128</v>
      </c>
      <c r="G136" s="2">
        <v>1</v>
      </c>
      <c r="H136" s="2">
        <v>2</v>
      </c>
      <c r="I136" s="2">
        <v>1</v>
      </c>
      <c r="J136" s="2">
        <v>1</v>
      </c>
      <c r="K136" s="2">
        <v>178000</v>
      </c>
      <c r="L136" s="2" t="s">
        <v>13</v>
      </c>
      <c r="M136" s="2" t="s">
        <v>14</v>
      </c>
      <c r="N136" s="16">
        <f>VLOOKUP(M136, 'Current Population Lookup'!A:B, 2, FALSE)</f>
        <v>43007</v>
      </c>
      <c r="O136" s="16">
        <f t="array" ref="O136">INDEX('Current Population Lookup'!B:B, MATCH(M136, 'Current Population Lookup'!A:A, 0))</f>
        <v>43007</v>
      </c>
      <c r="P136" s="16">
        <f>VLOOKUP(M136&amp;D136,'Yearly Private Schools Lookup'!A:D, 4, FALSE)</f>
        <v>141</v>
      </c>
      <c r="Q136" s="16">
        <f t="array" ref="Q136">INDEX('Yearly Private Schools Lookup'!D:D, MATCH(M136&amp;D136, 'Yearly Private Schools Lookup'!A:A, 0))</f>
        <v>141</v>
      </c>
    </row>
    <row r="137" spans="1:17" ht="15.75" customHeight="1" x14ac:dyDescent="0.2">
      <c r="A137" s="2">
        <v>11600</v>
      </c>
      <c r="B137" s="2">
        <v>5</v>
      </c>
      <c r="C137" s="2">
        <v>5</v>
      </c>
      <c r="D137" s="2">
        <v>1960</v>
      </c>
      <c r="E137" s="2">
        <v>1960</v>
      </c>
      <c r="F137" s="2">
        <v>2274</v>
      </c>
      <c r="G137" s="2">
        <v>2</v>
      </c>
      <c r="H137" s="2">
        <v>5</v>
      </c>
      <c r="I137" s="2">
        <v>0</v>
      </c>
      <c r="J137" s="2">
        <v>2</v>
      </c>
      <c r="K137" s="2">
        <v>154300</v>
      </c>
      <c r="L137" s="2" t="s">
        <v>13</v>
      </c>
      <c r="M137" s="2" t="s">
        <v>14</v>
      </c>
      <c r="N137" s="16">
        <f>VLOOKUP(M137, 'Current Population Lookup'!A:B, 2, FALSE)</f>
        <v>43007</v>
      </c>
      <c r="O137" s="16">
        <f t="array" ref="O137">INDEX('Current Population Lookup'!B:B, MATCH(M137, 'Current Population Lookup'!A:A, 0))</f>
        <v>43007</v>
      </c>
      <c r="P137" s="16">
        <f>VLOOKUP(M137&amp;D137,'Yearly Private Schools Lookup'!A:D, 4, FALSE)</f>
        <v>112</v>
      </c>
      <c r="Q137" s="16">
        <f t="array" ref="Q137">INDEX('Yearly Private Schools Lookup'!D:D, MATCH(M137&amp;D137, 'Yearly Private Schools Lookup'!A:A, 0))</f>
        <v>112</v>
      </c>
    </row>
    <row r="138" spans="1:17" ht="15.75" customHeight="1" x14ac:dyDescent="0.2">
      <c r="A138" s="2">
        <v>19900</v>
      </c>
      <c r="B138" s="2">
        <v>7</v>
      </c>
      <c r="C138" s="2">
        <v>5</v>
      </c>
      <c r="D138" s="2">
        <v>1970</v>
      </c>
      <c r="E138" s="2">
        <v>1989</v>
      </c>
      <c r="F138" s="2">
        <v>2207</v>
      </c>
      <c r="G138" s="2">
        <v>2</v>
      </c>
      <c r="H138" s="2">
        <v>3</v>
      </c>
      <c r="I138" s="2">
        <v>1</v>
      </c>
      <c r="J138" s="2">
        <v>2</v>
      </c>
      <c r="K138" s="2">
        <v>180000</v>
      </c>
      <c r="L138" s="2" t="s">
        <v>13</v>
      </c>
      <c r="M138" s="2" t="s">
        <v>14</v>
      </c>
      <c r="N138" s="16">
        <f>VLOOKUP(M138, 'Current Population Lookup'!A:B, 2, FALSE)</f>
        <v>43007</v>
      </c>
      <c r="O138" s="16">
        <f t="array" ref="O138">INDEX('Current Population Lookup'!B:B, MATCH(M138, 'Current Population Lookup'!A:A, 0))</f>
        <v>43007</v>
      </c>
      <c r="P138" s="16">
        <f>VLOOKUP(M138&amp;D138,'Yearly Private Schools Lookup'!A:D, 4, FALSE)</f>
        <v>154</v>
      </c>
      <c r="Q138" s="16">
        <f t="array" ref="Q138">INDEX('Yearly Private Schools Lookup'!D:D, MATCH(M138&amp;D138, 'Yearly Private Schools Lookup'!A:A, 0))</f>
        <v>154</v>
      </c>
    </row>
    <row r="139" spans="1:17" ht="15.75" customHeight="1" x14ac:dyDescent="0.2">
      <c r="A139" s="2">
        <v>16492</v>
      </c>
      <c r="B139" s="2">
        <v>6</v>
      </c>
      <c r="C139" s="2">
        <v>6</v>
      </c>
      <c r="D139" s="2">
        <v>1966</v>
      </c>
      <c r="E139" s="2">
        <v>2002</v>
      </c>
      <c r="F139" s="2">
        <v>1888</v>
      </c>
      <c r="G139" s="2">
        <v>2</v>
      </c>
      <c r="H139" s="2">
        <v>2</v>
      </c>
      <c r="I139" s="2">
        <v>1</v>
      </c>
      <c r="J139" s="2">
        <v>2</v>
      </c>
      <c r="K139" s="2">
        <v>190000</v>
      </c>
      <c r="L139" s="2" t="s">
        <v>13</v>
      </c>
      <c r="M139" s="2" t="s">
        <v>14</v>
      </c>
      <c r="N139" s="16">
        <f>VLOOKUP(M139, 'Current Population Lookup'!A:B, 2, FALSE)</f>
        <v>43007</v>
      </c>
      <c r="O139" s="16">
        <f t="array" ref="O139">INDEX('Current Population Lookup'!B:B, MATCH(M139, 'Current Population Lookup'!A:A, 0))</f>
        <v>43007</v>
      </c>
      <c r="P139" s="16">
        <f>VLOOKUP(M139&amp;D139,'Yearly Private Schools Lookup'!A:D, 4, FALSE)</f>
        <v>141</v>
      </c>
      <c r="Q139" s="16">
        <f t="array" ref="Q139">INDEX('Yearly Private Schools Lookup'!D:D, MATCH(M139&amp;D139, 'Yearly Private Schools Lookup'!A:A, 0))</f>
        <v>141</v>
      </c>
    </row>
    <row r="140" spans="1:17" ht="15.75" customHeight="1" x14ac:dyDescent="0.2">
      <c r="A140" s="2">
        <v>8267</v>
      </c>
      <c r="B140" s="2">
        <v>5</v>
      </c>
      <c r="C140" s="2">
        <v>5</v>
      </c>
      <c r="D140" s="2">
        <v>1958</v>
      </c>
      <c r="E140" s="2">
        <v>1958</v>
      </c>
      <c r="F140" s="2">
        <v>1604</v>
      </c>
      <c r="G140" s="2">
        <v>2</v>
      </c>
      <c r="H140" s="2">
        <v>4</v>
      </c>
      <c r="I140" s="2">
        <v>0</v>
      </c>
      <c r="J140" s="2">
        <v>2</v>
      </c>
      <c r="K140" s="2">
        <v>135000</v>
      </c>
      <c r="L140" s="2" t="s">
        <v>13</v>
      </c>
      <c r="M140" s="2" t="s">
        <v>14</v>
      </c>
      <c r="N140" s="16">
        <f>VLOOKUP(M140, 'Current Population Lookup'!A:B, 2, FALSE)</f>
        <v>43007</v>
      </c>
      <c r="O140" s="16">
        <f t="array" ref="O140">INDEX('Current Population Lookup'!B:B, MATCH(M140, 'Current Population Lookup'!A:A, 0))</f>
        <v>43007</v>
      </c>
      <c r="P140" s="16">
        <f>VLOOKUP(M140&amp;D140,'Yearly Private Schools Lookup'!A:D, 4, FALSE)</f>
        <v>105</v>
      </c>
      <c r="Q140" s="16">
        <f t="array" ref="Q140">INDEX('Yearly Private Schools Lookup'!D:D, MATCH(M140&amp;D140, 'Yearly Private Schools Lookup'!A:A, 0))</f>
        <v>105</v>
      </c>
    </row>
    <row r="141" spans="1:17" ht="15.75" customHeight="1" x14ac:dyDescent="0.2">
      <c r="A141" s="2">
        <v>8197</v>
      </c>
      <c r="B141" s="2">
        <v>7</v>
      </c>
      <c r="C141" s="2">
        <v>5</v>
      </c>
      <c r="D141" s="2">
        <v>2003</v>
      </c>
      <c r="E141" s="2">
        <v>2009</v>
      </c>
      <c r="F141" s="2">
        <v>1480</v>
      </c>
      <c r="G141" s="2">
        <v>2</v>
      </c>
      <c r="H141" s="2">
        <v>3</v>
      </c>
      <c r="I141" s="2">
        <v>0</v>
      </c>
      <c r="J141" s="2">
        <v>2</v>
      </c>
      <c r="K141" s="2">
        <v>214000</v>
      </c>
      <c r="L141" s="2" t="s">
        <v>13</v>
      </c>
      <c r="M141" s="2" t="s">
        <v>14</v>
      </c>
      <c r="N141" s="16">
        <f>VLOOKUP(M141, 'Current Population Lookup'!A:B, 2, FALSE)</f>
        <v>43007</v>
      </c>
      <c r="O141" s="16">
        <f t="array" ref="O141">INDEX('Current Population Lookup'!B:B, MATCH(M141, 'Current Population Lookup'!A:A, 0))</f>
        <v>43007</v>
      </c>
      <c r="P141" s="16">
        <f>VLOOKUP(M141&amp;D141,'Yearly Private Schools Lookup'!A:D, 4, FALSE)</f>
        <v>210</v>
      </c>
      <c r="Q141" s="16">
        <f t="array" ref="Q141">INDEX('Yearly Private Schools Lookup'!D:D, MATCH(M141&amp;D141, 'Yearly Private Schools Lookup'!A:A, 0))</f>
        <v>210</v>
      </c>
    </row>
    <row r="142" spans="1:17" ht="15.75" customHeight="1" x14ac:dyDescent="0.2">
      <c r="A142" s="2">
        <v>8050</v>
      </c>
      <c r="B142" s="2">
        <v>5</v>
      </c>
      <c r="C142" s="2">
        <v>5</v>
      </c>
      <c r="D142" s="2">
        <v>1959</v>
      </c>
      <c r="E142" s="2">
        <v>1959</v>
      </c>
      <c r="F142" s="2">
        <v>1143</v>
      </c>
      <c r="G142" s="2">
        <v>1</v>
      </c>
      <c r="H142" s="2">
        <v>3</v>
      </c>
      <c r="I142" s="2">
        <v>0</v>
      </c>
      <c r="J142" s="2">
        <v>1</v>
      </c>
      <c r="K142" s="2">
        <v>136000</v>
      </c>
      <c r="L142" s="2" t="s">
        <v>13</v>
      </c>
      <c r="M142" s="2" t="s">
        <v>14</v>
      </c>
      <c r="N142" s="16">
        <f>VLOOKUP(M142, 'Current Population Lookup'!A:B, 2, FALSE)</f>
        <v>43007</v>
      </c>
      <c r="O142" s="16">
        <f t="array" ref="O142">INDEX('Current Population Lookup'!B:B, MATCH(M142, 'Current Population Lookup'!A:A, 0))</f>
        <v>43007</v>
      </c>
      <c r="P142" s="16">
        <f>VLOOKUP(M142&amp;D142,'Yearly Private Schools Lookup'!A:D, 4, FALSE)</f>
        <v>109</v>
      </c>
      <c r="Q142" s="16">
        <f t="array" ref="Q142">INDEX('Yearly Private Schools Lookup'!D:D, MATCH(M142&amp;D142, 'Yearly Private Schools Lookup'!A:A, 0))</f>
        <v>109</v>
      </c>
    </row>
    <row r="143" spans="1:17" ht="15.75" customHeight="1" x14ac:dyDescent="0.2">
      <c r="A143" s="2">
        <v>10552</v>
      </c>
      <c r="B143" s="2">
        <v>5</v>
      </c>
      <c r="C143" s="2">
        <v>5</v>
      </c>
      <c r="D143" s="2">
        <v>1959</v>
      </c>
      <c r="E143" s="2">
        <v>1959</v>
      </c>
      <c r="F143" s="2">
        <v>1700</v>
      </c>
      <c r="G143" s="2">
        <v>1</v>
      </c>
      <c r="H143" s="2">
        <v>4</v>
      </c>
      <c r="I143" s="2">
        <v>1</v>
      </c>
      <c r="J143" s="2">
        <v>2</v>
      </c>
      <c r="K143" s="2">
        <v>165500</v>
      </c>
      <c r="L143" s="2" t="s">
        <v>13</v>
      </c>
      <c r="M143" s="2" t="s">
        <v>14</v>
      </c>
      <c r="N143" s="16">
        <f>VLOOKUP(M143, 'Current Population Lookup'!A:B, 2, FALSE)</f>
        <v>43007</v>
      </c>
      <c r="O143" s="16">
        <f t="array" ref="O143">INDEX('Current Population Lookup'!B:B, MATCH(M143, 'Current Population Lookup'!A:A, 0))</f>
        <v>43007</v>
      </c>
      <c r="P143" s="16">
        <f>VLOOKUP(M143&amp;D143,'Yearly Private Schools Lookup'!A:D, 4, FALSE)</f>
        <v>109</v>
      </c>
      <c r="Q143" s="16">
        <f t="array" ref="Q143">INDEX('Yearly Private Schools Lookup'!D:D, MATCH(M143&amp;D143, 'Yearly Private Schools Lookup'!A:A, 0))</f>
        <v>109</v>
      </c>
    </row>
    <row r="144" spans="1:17" ht="15.75" customHeight="1" x14ac:dyDescent="0.2">
      <c r="A144" s="2">
        <v>8400</v>
      </c>
      <c r="B144" s="2">
        <v>5</v>
      </c>
      <c r="C144" s="2">
        <v>6</v>
      </c>
      <c r="D144" s="2">
        <v>1957</v>
      </c>
      <c r="E144" s="2">
        <v>1957</v>
      </c>
      <c r="F144" s="2">
        <v>1314</v>
      </c>
      <c r="G144" s="2">
        <v>1</v>
      </c>
      <c r="H144" s="2">
        <v>3</v>
      </c>
      <c r="I144" s="2">
        <v>0</v>
      </c>
      <c r="J144" s="2">
        <v>1</v>
      </c>
      <c r="K144" s="2">
        <v>145000</v>
      </c>
      <c r="L144" s="2" t="s">
        <v>17</v>
      </c>
      <c r="M144" s="2" t="s">
        <v>14</v>
      </c>
      <c r="N144" s="16">
        <f>VLOOKUP(M144, 'Current Population Lookup'!A:B, 2, FALSE)</f>
        <v>43007</v>
      </c>
      <c r="O144" s="16">
        <f t="array" ref="O144">INDEX('Current Population Lookup'!B:B, MATCH(M144, 'Current Population Lookup'!A:A, 0))</f>
        <v>43007</v>
      </c>
      <c r="P144" s="16">
        <f>VLOOKUP(M144&amp;D144,'Yearly Private Schools Lookup'!A:D, 4, FALSE)</f>
        <v>103</v>
      </c>
      <c r="Q144" s="16">
        <f t="array" ref="Q144">INDEX('Yearly Private Schools Lookup'!D:D, MATCH(M144&amp;D144, 'Yearly Private Schools Lookup'!A:A, 0))</f>
        <v>103</v>
      </c>
    </row>
    <row r="145" spans="1:17" ht="15.75" customHeight="1" x14ac:dyDescent="0.2">
      <c r="A145" s="2">
        <v>8760</v>
      </c>
      <c r="B145" s="2">
        <v>6</v>
      </c>
      <c r="C145" s="2">
        <v>6</v>
      </c>
      <c r="D145" s="2">
        <v>1959</v>
      </c>
      <c r="E145" s="2">
        <v>1959</v>
      </c>
      <c r="F145" s="2">
        <v>1194</v>
      </c>
      <c r="G145" s="2">
        <v>1</v>
      </c>
      <c r="H145" s="2">
        <v>3</v>
      </c>
      <c r="I145" s="2">
        <v>0</v>
      </c>
      <c r="J145" s="2">
        <v>1</v>
      </c>
      <c r="K145" s="2">
        <v>148000</v>
      </c>
      <c r="L145" s="2" t="s">
        <v>13</v>
      </c>
      <c r="M145" s="2" t="s">
        <v>14</v>
      </c>
      <c r="N145" s="16">
        <f>VLOOKUP(M145, 'Current Population Lookup'!A:B, 2, FALSE)</f>
        <v>43007</v>
      </c>
      <c r="O145" s="16">
        <f t="array" ref="O145">INDEX('Current Population Lookup'!B:B, MATCH(M145, 'Current Population Lookup'!A:A, 0))</f>
        <v>43007</v>
      </c>
      <c r="P145" s="16">
        <f>VLOOKUP(M145&amp;D145,'Yearly Private Schools Lookup'!A:D, 4, FALSE)</f>
        <v>109</v>
      </c>
      <c r="Q145" s="16">
        <f t="array" ref="Q145">INDEX('Yearly Private Schools Lookup'!D:D, MATCH(M145&amp;D145, 'Yearly Private Schools Lookup'!A:A, 0))</f>
        <v>109</v>
      </c>
    </row>
    <row r="146" spans="1:17" ht="15.75" customHeight="1" x14ac:dyDescent="0.2">
      <c r="A146" s="2">
        <v>12160</v>
      </c>
      <c r="B146" s="2">
        <v>5</v>
      </c>
      <c r="C146" s="2">
        <v>5</v>
      </c>
      <c r="D146" s="2">
        <v>1959</v>
      </c>
      <c r="E146" s="2">
        <v>1959</v>
      </c>
      <c r="F146" s="2">
        <v>1188</v>
      </c>
      <c r="G146" s="2">
        <v>1</v>
      </c>
      <c r="H146" s="2">
        <v>3</v>
      </c>
      <c r="I146" s="2">
        <v>0</v>
      </c>
      <c r="J146" s="2">
        <v>2</v>
      </c>
      <c r="K146" s="2">
        <v>142000</v>
      </c>
      <c r="L146" s="2" t="s">
        <v>13</v>
      </c>
      <c r="M146" s="2" t="s">
        <v>14</v>
      </c>
      <c r="N146" s="16">
        <f>VLOOKUP(M146, 'Current Population Lookup'!A:B, 2, FALSE)</f>
        <v>43007</v>
      </c>
      <c r="O146" s="16">
        <f t="array" ref="O146">INDEX('Current Population Lookup'!B:B, MATCH(M146, 'Current Population Lookup'!A:A, 0))</f>
        <v>43007</v>
      </c>
      <c r="P146" s="16">
        <f>VLOOKUP(M146&amp;D146,'Yearly Private Schools Lookup'!A:D, 4, FALSE)</f>
        <v>109</v>
      </c>
      <c r="Q146" s="16">
        <f t="array" ref="Q146">INDEX('Yearly Private Schools Lookup'!D:D, MATCH(M146&amp;D146, 'Yearly Private Schools Lookup'!A:A, 0))</f>
        <v>109</v>
      </c>
    </row>
    <row r="147" spans="1:17" ht="15.75" customHeight="1" x14ac:dyDescent="0.2">
      <c r="A147" s="2">
        <v>9300</v>
      </c>
      <c r="B147" s="2">
        <v>5</v>
      </c>
      <c r="C147" s="2">
        <v>5</v>
      </c>
      <c r="D147" s="2">
        <v>1960</v>
      </c>
      <c r="E147" s="2">
        <v>1960</v>
      </c>
      <c r="F147" s="2">
        <v>1264</v>
      </c>
      <c r="G147" s="2">
        <v>1</v>
      </c>
      <c r="H147" s="2">
        <v>3</v>
      </c>
      <c r="I147" s="2">
        <v>2</v>
      </c>
      <c r="J147" s="2">
        <v>2</v>
      </c>
      <c r="K147" s="2">
        <v>167500</v>
      </c>
      <c r="L147" s="2" t="s">
        <v>13</v>
      </c>
      <c r="M147" s="2" t="s">
        <v>14</v>
      </c>
      <c r="N147" s="16">
        <f>VLOOKUP(M147, 'Current Population Lookup'!A:B, 2, FALSE)</f>
        <v>43007</v>
      </c>
      <c r="O147" s="16">
        <f t="array" ref="O147">INDEX('Current Population Lookup'!B:B, MATCH(M147, 'Current Population Lookup'!A:A, 0))</f>
        <v>43007</v>
      </c>
      <c r="P147" s="16">
        <f>VLOOKUP(M147&amp;D147,'Yearly Private Schools Lookup'!A:D, 4, FALSE)</f>
        <v>112</v>
      </c>
      <c r="Q147" s="16">
        <f t="array" ref="Q147">INDEX('Yearly Private Schools Lookup'!D:D, MATCH(M147&amp;D147, 'Yearly Private Schools Lookup'!A:A, 0))</f>
        <v>112</v>
      </c>
    </row>
    <row r="148" spans="1:17" ht="15.75" customHeight="1" x14ac:dyDescent="0.2">
      <c r="A148" s="2">
        <v>10725</v>
      </c>
      <c r="B148" s="2">
        <v>5</v>
      </c>
      <c r="C148" s="2">
        <v>5</v>
      </c>
      <c r="D148" s="2">
        <v>1959</v>
      </c>
      <c r="E148" s="2">
        <v>1959</v>
      </c>
      <c r="F148" s="2">
        <v>1206</v>
      </c>
      <c r="G148" s="2">
        <v>1</v>
      </c>
      <c r="H148" s="2">
        <v>3</v>
      </c>
      <c r="I148" s="2">
        <v>0</v>
      </c>
      <c r="J148" s="2">
        <v>1</v>
      </c>
      <c r="K148" s="2">
        <v>108538</v>
      </c>
      <c r="L148" s="2" t="s">
        <v>13</v>
      </c>
      <c r="M148" s="2" t="s">
        <v>14</v>
      </c>
      <c r="N148" s="16">
        <f>VLOOKUP(M148, 'Current Population Lookup'!A:B, 2, FALSE)</f>
        <v>43007</v>
      </c>
      <c r="O148" s="16">
        <f t="array" ref="O148">INDEX('Current Population Lookup'!B:B, MATCH(M148, 'Current Population Lookup'!A:A, 0))</f>
        <v>43007</v>
      </c>
      <c r="P148" s="16">
        <f>VLOOKUP(M148&amp;D148,'Yearly Private Schools Lookup'!A:D, 4, FALSE)</f>
        <v>109</v>
      </c>
      <c r="Q148" s="16">
        <f t="array" ref="Q148">INDEX('Yearly Private Schools Lookup'!D:D, MATCH(M148&amp;D148, 'Yearly Private Schools Lookup'!A:A, 0))</f>
        <v>109</v>
      </c>
    </row>
    <row r="149" spans="1:17" ht="15.75" customHeight="1" x14ac:dyDescent="0.2">
      <c r="A149" s="2">
        <v>10032</v>
      </c>
      <c r="B149" s="2">
        <v>6</v>
      </c>
      <c r="C149" s="2">
        <v>5</v>
      </c>
      <c r="D149" s="2">
        <v>1959</v>
      </c>
      <c r="E149" s="2">
        <v>1959</v>
      </c>
      <c r="F149" s="2">
        <v>1580</v>
      </c>
      <c r="G149" s="2">
        <v>1</v>
      </c>
      <c r="H149" s="2">
        <v>3</v>
      </c>
      <c r="I149" s="2">
        <v>2</v>
      </c>
      <c r="J149" s="2">
        <v>2</v>
      </c>
      <c r="K149" s="2">
        <v>159500</v>
      </c>
      <c r="L149" s="2" t="s">
        <v>13</v>
      </c>
      <c r="M149" s="2" t="s">
        <v>14</v>
      </c>
      <c r="N149" s="16">
        <f>VLOOKUP(M149, 'Current Population Lookup'!A:B, 2, FALSE)</f>
        <v>43007</v>
      </c>
      <c r="O149" s="16">
        <f t="array" ref="O149">INDEX('Current Population Lookup'!B:B, MATCH(M149, 'Current Population Lookup'!A:A, 0))</f>
        <v>43007</v>
      </c>
      <c r="P149" s="16">
        <f>VLOOKUP(M149&amp;D149,'Yearly Private Schools Lookup'!A:D, 4, FALSE)</f>
        <v>109</v>
      </c>
      <c r="Q149" s="16">
        <f t="array" ref="Q149">INDEX('Yearly Private Schools Lookup'!D:D, MATCH(M149&amp;D149, 'Yearly Private Schools Lookup'!A:A, 0))</f>
        <v>109</v>
      </c>
    </row>
    <row r="150" spans="1:17" ht="15.75" customHeight="1" x14ac:dyDescent="0.2">
      <c r="A150" s="2">
        <v>8382</v>
      </c>
      <c r="B150" s="2">
        <v>4</v>
      </c>
      <c r="C150" s="2">
        <v>5</v>
      </c>
      <c r="D150" s="2">
        <v>1956</v>
      </c>
      <c r="E150" s="2">
        <v>1956</v>
      </c>
      <c r="F150" s="2">
        <v>1337</v>
      </c>
      <c r="G150" s="2">
        <v>1</v>
      </c>
      <c r="H150" s="2">
        <v>3</v>
      </c>
      <c r="I150" s="2">
        <v>0</v>
      </c>
      <c r="J150" s="2">
        <v>1</v>
      </c>
      <c r="K150" s="2">
        <v>108000</v>
      </c>
      <c r="L150" s="2" t="s">
        <v>13</v>
      </c>
      <c r="M150" s="2" t="s">
        <v>14</v>
      </c>
      <c r="N150" s="16">
        <f>VLOOKUP(M150, 'Current Population Lookup'!A:B, 2, FALSE)</f>
        <v>43007</v>
      </c>
      <c r="O150" s="16">
        <f t="array" ref="O150">INDEX('Current Population Lookup'!B:B, MATCH(M150, 'Current Population Lookup'!A:A, 0))</f>
        <v>43007</v>
      </c>
      <c r="P150" s="16">
        <f>VLOOKUP(M150&amp;D150,'Yearly Private Schools Lookup'!A:D, 4, FALSE)</f>
        <v>97</v>
      </c>
      <c r="Q150" s="16">
        <f t="array" ref="Q150">INDEX('Yearly Private Schools Lookup'!D:D, MATCH(M150&amp;D150, 'Yearly Private Schools Lookup'!A:A, 0))</f>
        <v>97</v>
      </c>
    </row>
    <row r="151" spans="1:17" ht="15.75" customHeight="1" x14ac:dyDescent="0.2">
      <c r="A151" s="2">
        <v>10950</v>
      </c>
      <c r="B151" s="2">
        <v>5</v>
      </c>
      <c r="C151" s="2">
        <v>7</v>
      </c>
      <c r="D151" s="2">
        <v>1952</v>
      </c>
      <c r="E151" s="2">
        <v>1952</v>
      </c>
      <c r="F151" s="2">
        <v>1064</v>
      </c>
      <c r="G151" s="2">
        <v>1</v>
      </c>
      <c r="H151" s="2">
        <v>2</v>
      </c>
      <c r="I151" s="2">
        <v>0</v>
      </c>
      <c r="J151" s="2">
        <v>1</v>
      </c>
      <c r="K151" s="2">
        <v>135000</v>
      </c>
      <c r="L151" s="2" t="s">
        <v>13</v>
      </c>
      <c r="M151" s="2" t="s">
        <v>14</v>
      </c>
      <c r="N151" s="16">
        <f>VLOOKUP(M151, 'Current Population Lookup'!A:B, 2, FALSE)</f>
        <v>43007</v>
      </c>
      <c r="O151" s="16">
        <f t="array" ref="O151">INDEX('Current Population Lookup'!B:B, MATCH(M151, 'Current Population Lookup'!A:A, 0))</f>
        <v>43007</v>
      </c>
      <c r="P151" s="16">
        <f>VLOOKUP(M151&amp;D151,'Yearly Private Schools Lookup'!A:D, 4, FALSE)</f>
        <v>78</v>
      </c>
      <c r="Q151" s="16">
        <f t="array" ref="Q151">INDEX('Yearly Private Schools Lookup'!D:D, MATCH(M151&amp;D151, 'Yearly Private Schools Lookup'!A:A, 0))</f>
        <v>78</v>
      </c>
    </row>
    <row r="152" spans="1:17" ht="15.75" customHeight="1" x14ac:dyDescent="0.2">
      <c r="A152" s="2">
        <v>10895</v>
      </c>
      <c r="B152" s="2">
        <v>5</v>
      </c>
      <c r="C152" s="2">
        <v>6</v>
      </c>
      <c r="D152" s="2">
        <v>1955</v>
      </c>
      <c r="E152" s="2">
        <v>1955</v>
      </c>
      <c r="F152" s="2">
        <v>972</v>
      </c>
      <c r="G152" s="2">
        <v>1</v>
      </c>
      <c r="H152" s="2">
        <v>3</v>
      </c>
      <c r="I152" s="2">
        <v>0</v>
      </c>
      <c r="J152" s="2">
        <v>1</v>
      </c>
      <c r="K152" s="2">
        <v>122500</v>
      </c>
      <c r="L152" s="2" t="s">
        <v>17</v>
      </c>
      <c r="M152" s="2" t="s">
        <v>14</v>
      </c>
      <c r="N152" s="16">
        <f>VLOOKUP(M152, 'Current Population Lookup'!A:B, 2, FALSE)</f>
        <v>43007</v>
      </c>
      <c r="O152" s="16">
        <f t="array" ref="O152">INDEX('Current Population Lookup'!B:B, MATCH(M152, 'Current Population Lookup'!A:A, 0))</f>
        <v>43007</v>
      </c>
      <c r="P152" s="16">
        <f>VLOOKUP(M152&amp;D152,'Yearly Private Schools Lookup'!A:D, 4, FALSE)</f>
        <v>93</v>
      </c>
      <c r="Q152" s="16">
        <f t="array" ref="Q152">INDEX('Yearly Private Schools Lookup'!D:D, MATCH(M152&amp;D152, 'Yearly Private Schools Lookup'!A:A, 0))</f>
        <v>93</v>
      </c>
    </row>
    <row r="153" spans="1:17" ht="15.75" customHeight="1" x14ac:dyDescent="0.2">
      <c r="A153" s="2">
        <v>13587</v>
      </c>
      <c r="B153" s="2">
        <v>5</v>
      </c>
      <c r="C153" s="2">
        <v>5</v>
      </c>
      <c r="D153" s="2">
        <v>1958</v>
      </c>
      <c r="E153" s="2">
        <v>1958</v>
      </c>
      <c r="F153" s="2">
        <v>988</v>
      </c>
      <c r="G153" s="2">
        <v>1</v>
      </c>
      <c r="H153" s="2">
        <v>2</v>
      </c>
      <c r="I153" s="2">
        <v>0</v>
      </c>
      <c r="J153" s="2">
        <v>1</v>
      </c>
      <c r="K153" s="2">
        <v>119000</v>
      </c>
      <c r="L153" s="2" t="s">
        <v>13</v>
      </c>
      <c r="M153" s="2" t="s">
        <v>14</v>
      </c>
      <c r="N153" s="16">
        <f>VLOOKUP(M153, 'Current Population Lookup'!A:B, 2, FALSE)</f>
        <v>43007</v>
      </c>
      <c r="O153" s="16">
        <f t="array" ref="O153">INDEX('Current Population Lookup'!B:B, MATCH(M153, 'Current Population Lookup'!A:A, 0))</f>
        <v>43007</v>
      </c>
      <c r="P153" s="16">
        <f>VLOOKUP(M153&amp;D153,'Yearly Private Schools Lookup'!A:D, 4, FALSE)</f>
        <v>105</v>
      </c>
      <c r="Q153" s="16">
        <f t="array" ref="Q153">INDEX('Yearly Private Schools Lookup'!D:D, MATCH(M153&amp;D153, 'Yearly Private Schools Lookup'!A:A, 0))</f>
        <v>105</v>
      </c>
    </row>
    <row r="154" spans="1:17" ht="15.75" customHeight="1" x14ac:dyDescent="0.2">
      <c r="A154" s="2">
        <v>7922</v>
      </c>
      <c r="B154" s="2">
        <v>5</v>
      </c>
      <c r="C154" s="2">
        <v>7</v>
      </c>
      <c r="D154" s="2">
        <v>1953</v>
      </c>
      <c r="E154" s="2">
        <v>2007</v>
      </c>
      <c r="F154" s="2">
        <v>1057</v>
      </c>
      <c r="G154" s="2">
        <v>1</v>
      </c>
      <c r="H154" s="2">
        <v>3</v>
      </c>
      <c r="I154" s="2">
        <v>0</v>
      </c>
      <c r="J154" s="2">
        <v>1</v>
      </c>
      <c r="K154" s="2">
        <v>109000</v>
      </c>
      <c r="L154" s="2" t="s">
        <v>17</v>
      </c>
      <c r="M154" s="2" t="s">
        <v>14</v>
      </c>
      <c r="N154" s="16">
        <f>VLOOKUP(M154, 'Current Population Lookup'!A:B, 2, FALSE)</f>
        <v>43007</v>
      </c>
      <c r="O154" s="16">
        <f t="array" ref="O154">INDEX('Current Population Lookup'!B:B, MATCH(M154, 'Current Population Lookup'!A:A, 0))</f>
        <v>43007</v>
      </c>
      <c r="P154" s="16">
        <f>VLOOKUP(M154&amp;D154,'Yearly Private Schools Lookup'!A:D, 4, FALSE)</f>
        <v>84</v>
      </c>
      <c r="Q154" s="16">
        <f t="array" ref="Q154">INDEX('Yearly Private Schools Lookup'!D:D, MATCH(M154&amp;D154, 'Yearly Private Schools Lookup'!A:A, 0))</f>
        <v>84</v>
      </c>
    </row>
    <row r="155" spans="1:17" ht="15.75" customHeight="1" x14ac:dyDescent="0.2">
      <c r="A155" s="2">
        <v>7898</v>
      </c>
      <c r="B155" s="2">
        <v>4</v>
      </c>
      <c r="C155" s="2">
        <v>7</v>
      </c>
      <c r="D155" s="2">
        <v>1920</v>
      </c>
      <c r="E155" s="2">
        <v>1994</v>
      </c>
      <c r="F155" s="2">
        <v>985</v>
      </c>
      <c r="G155" s="2">
        <v>1</v>
      </c>
      <c r="H155" s="2">
        <v>2</v>
      </c>
      <c r="I155" s="2">
        <v>0</v>
      </c>
      <c r="J155" s="2">
        <v>2</v>
      </c>
      <c r="K155" s="2">
        <v>105000</v>
      </c>
      <c r="L155" s="2" t="s">
        <v>13</v>
      </c>
      <c r="M155" s="2" t="s">
        <v>14</v>
      </c>
      <c r="N155" s="16">
        <f>VLOOKUP(M155, 'Current Population Lookup'!A:B, 2, FALSE)</f>
        <v>43007</v>
      </c>
      <c r="O155" s="16">
        <f t="array" ref="O155">INDEX('Current Population Lookup'!B:B, MATCH(M155, 'Current Population Lookup'!A:A, 0))</f>
        <v>43007</v>
      </c>
      <c r="P155" s="16">
        <f>VLOOKUP(M155&amp;D155,'Yearly Private Schools Lookup'!A:D, 4, FALSE)</f>
        <v>23</v>
      </c>
      <c r="Q155" s="16">
        <f t="array" ref="Q155">INDEX('Yearly Private Schools Lookup'!D:D, MATCH(M155&amp;D155, 'Yearly Private Schools Lookup'!A:A, 0))</f>
        <v>23</v>
      </c>
    </row>
    <row r="156" spans="1:17" ht="15.75" customHeight="1" x14ac:dyDescent="0.2">
      <c r="A156" s="2">
        <v>7200</v>
      </c>
      <c r="B156" s="2">
        <v>5</v>
      </c>
      <c r="C156" s="2">
        <v>7</v>
      </c>
      <c r="D156" s="2">
        <v>1955</v>
      </c>
      <c r="E156" s="2">
        <v>2007</v>
      </c>
      <c r="F156" s="2">
        <v>827</v>
      </c>
      <c r="G156" s="2">
        <v>1</v>
      </c>
      <c r="H156" s="2">
        <v>2</v>
      </c>
      <c r="I156" s="2">
        <v>1</v>
      </c>
      <c r="J156" s="2">
        <v>1</v>
      </c>
      <c r="K156" s="2">
        <v>107500</v>
      </c>
      <c r="L156" s="2" t="s">
        <v>13</v>
      </c>
      <c r="M156" s="2" t="s">
        <v>14</v>
      </c>
      <c r="N156" s="16">
        <f>VLOOKUP(M156, 'Current Population Lookup'!A:B, 2, FALSE)</f>
        <v>43007</v>
      </c>
      <c r="O156" s="16">
        <f t="array" ref="O156">INDEX('Current Population Lookup'!B:B, MATCH(M156, 'Current Population Lookup'!A:A, 0))</f>
        <v>43007</v>
      </c>
      <c r="P156" s="16">
        <f>VLOOKUP(M156&amp;D156,'Yearly Private Schools Lookup'!A:D, 4, FALSE)</f>
        <v>93</v>
      </c>
      <c r="Q156" s="16">
        <f t="array" ref="Q156">INDEX('Yearly Private Schools Lookup'!D:D, MATCH(M156&amp;D156, 'Yearly Private Schools Lookup'!A:A, 0))</f>
        <v>93</v>
      </c>
    </row>
    <row r="157" spans="1:17" ht="15.75" customHeight="1" x14ac:dyDescent="0.2">
      <c r="A157" s="2">
        <v>10200</v>
      </c>
      <c r="B157" s="2">
        <v>5</v>
      </c>
      <c r="C157" s="2">
        <v>7</v>
      </c>
      <c r="D157" s="2">
        <v>1954</v>
      </c>
      <c r="E157" s="2">
        <v>2003</v>
      </c>
      <c r="F157" s="2">
        <v>1086</v>
      </c>
      <c r="G157" s="2">
        <v>1</v>
      </c>
      <c r="H157" s="2">
        <v>3</v>
      </c>
      <c r="I157" s="2">
        <v>0</v>
      </c>
      <c r="J157" s="2">
        <v>2</v>
      </c>
      <c r="K157" s="2">
        <v>144900</v>
      </c>
      <c r="L157" s="2" t="s">
        <v>13</v>
      </c>
      <c r="M157" s="2" t="s">
        <v>14</v>
      </c>
      <c r="N157" s="16">
        <f>VLOOKUP(M157, 'Current Population Lookup'!A:B, 2, FALSE)</f>
        <v>43007</v>
      </c>
      <c r="O157" s="16">
        <f t="array" ref="O157">INDEX('Current Population Lookup'!B:B, MATCH(M157, 'Current Population Lookup'!A:A, 0))</f>
        <v>43007</v>
      </c>
      <c r="P157" s="16">
        <f>VLOOKUP(M157&amp;D157,'Yearly Private Schools Lookup'!A:D, 4, FALSE)</f>
        <v>91</v>
      </c>
      <c r="Q157" s="16">
        <f t="array" ref="Q157">INDEX('Yearly Private Schools Lookup'!D:D, MATCH(M157&amp;D157, 'Yearly Private Schools Lookup'!A:A, 0))</f>
        <v>91</v>
      </c>
    </row>
    <row r="158" spans="1:17" ht="15.75" customHeight="1" x14ac:dyDescent="0.2">
      <c r="A158" s="2">
        <v>5868</v>
      </c>
      <c r="B158" s="2">
        <v>5</v>
      </c>
      <c r="C158" s="2">
        <v>7</v>
      </c>
      <c r="D158" s="2">
        <v>1956</v>
      </c>
      <c r="E158" s="2">
        <v>2000</v>
      </c>
      <c r="F158" s="2">
        <v>936</v>
      </c>
      <c r="G158" s="2">
        <v>1</v>
      </c>
      <c r="H158" s="2">
        <v>2</v>
      </c>
      <c r="I158" s="2">
        <v>0</v>
      </c>
      <c r="J158" s="2">
        <v>1</v>
      </c>
      <c r="K158" s="2">
        <v>129000</v>
      </c>
      <c r="L158" s="2" t="s">
        <v>13</v>
      </c>
      <c r="M158" s="2" t="s">
        <v>14</v>
      </c>
      <c r="N158" s="16">
        <f>VLOOKUP(M158, 'Current Population Lookup'!A:B, 2, FALSE)</f>
        <v>43007</v>
      </c>
      <c r="O158" s="16">
        <f t="array" ref="O158">INDEX('Current Population Lookup'!B:B, MATCH(M158, 'Current Population Lookup'!A:A, 0))</f>
        <v>43007</v>
      </c>
      <c r="P158" s="16">
        <f>VLOOKUP(M158&amp;D158,'Yearly Private Schools Lookup'!A:D, 4, FALSE)</f>
        <v>97</v>
      </c>
      <c r="Q158" s="16">
        <f t="array" ref="Q158">INDEX('Yearly Private Schools Lookup'!D:D, MATCH(M158&amp;D158, 'Yearly Private Schools Lookup'!A:A, 0))</f>
        <v>97</v>
      </c>
    </row>
    <row r="159" spans="1:17" ht="15.75" customHeight="1" x14ac:dyDescent="0.2">
      <c r="A159" s="2">
        <v>17503</v>
      </c>
      <c r="B159" s="2">
        <v>6</v>
      </c>
      <c r="C159" s="2">
        <v>5</v>
      </c>
      <c r="D159" s="2">
        <v>1948</v>
      </c>
      <c r="E159" s="2">
        <v>1950</v>
      </c>
      <c r="F159" s="2">
        <v>1458</v>
      </c>
      <c r="G159" s="2">
        <v>1</v>
      </c>
      <c r="H159" s="2">
        <v>3</v>
      </c>
      <c r="I159" s="2">
        <v>1</v>
      </c>
      <c r="J159" s="2">
        <v>1</v>
      </c>
      <c r="K159" s="2">
        <v>97500</v>
      </c>
      <c r="L159" s="2" t="s">
        <v>13</v>
      </c>
      <c r="M159" s="2" t="s">
        <v>14</v>
      </c>
      <c r="N159" s="16">
        <f>VLOOKUP(M159, 'Current Population Lookup'!A:B, 2, FALSE)</f>
        <v>43007</v>
      </c>
      <c r="O159" s="16">
        <f t="array" ref="O159">INDEX('Current Population Lookup'!B:B, MATCH(M159, 'Current Population Lookup'!A:A, 0))</f>
        <v>43007</v>
      </c>
      <c r="P159" s="16">
        <f>VLOOKUP(M159&amp;D159,'Yearly Private Schools Lookup'!A:D, 4, FALSE)</f>
        <v>62</v>
      </c>
      <c r="Q159" s="16">
        <f t="array" ref="Q159">INDEX('Yearly Private Schools Lookup'!D:D, MATCH(M159&amp;D159, 'Yearly Private Schools Lookup'!A:A, 0))</f>
        <v>62</v>
      </c>
    </row>
    <row r="160" spans="1:17" ht="15.75" customHeight="1" x14ac:dyDescent="0.2">
      <c r="A160" s="2">
        <v>6979</v>
      </c>
      <c r="B160" s="2">
        <v>6</v>
      </c>
      <c r="C160" s="2">
        <v>5</v>
      </c>
      <c r="D160" s="2">
        <v>1980</v>
      </c>
      <c r="E160" s="2">
        <v>1980</v>
      </c>
      <c r="F160" s="2">
        <v>1056</v>
      </c>
      <c r="G160" s="2">
        <v>0</v>
      </c>
      <c r="H160" s="2">
        <v>0</v>
      </c>
      <c r="I160" s="2">
        <v>0</v>
      </c>
      <c r="J160" s="2">
        <v>2</v>
      </c>
      <c r="K160" s="2">
        <v>144000</v>
      </c>
      <c r="L160" s="2" t="s">
        <v>13</v>
      </c>
      <c r="M160" s="2" t="s">
        <v>31</v>
      </c>
      <c r="N160" s="16">
        <f>VLOOKUP(M160, 'Current Population Lookup'!A:B, 2, FALSE)</f>
        <v>31242</v>
      </c>
      <c r="O160" s="16">
        <f t="array" ref="O160">INDEX('Current Population Lookup'!B:B, MATCH(M160, 'Current Population Lookup'!A:A, 0))</f>
        <v>31242</v>
      </c>
      <c r="P160" s="16">
        <f>VLOOKUP(M160&amp;D160,'Yearly Private Schools Lookup'!A:D, 4, FALSE)</f>
        <v>275</v>
      </c>
      <c r="Q160" s="16">
        <f t="array" ref="Q160">INDEX('Yearly Private Schools Lookup'!D:D, MATCH(M160&amp;D160, 'Yearly Private Schools Lookup'!A:A, 0))</f>
        <v>275</v>
      </c>
    </row>
    <row r="161" spans="1:17" ht="15.75" customHeight="1" x14ac:dyDescent="0.2">
      <c r="A161" s="2">
        <v>9830</v>
      </c>
      <c r="B161" s="2">
        <v>5</v>
      </c>
      <c r="C161" s="2">
        <v>7</v>
      </c>
      <c r="D161" s="2">
        <v>1959</v>
      </c>
      <c r="E161" s="2">
        <v>2006</v>
      </c>
      <c r="F161" s="2">
        <v>1287</v>
      </c>
      <c r="G161" s="2">
        <v>1</v>
      </c>
      <c r="H161" s="2">
        <v>3</v>
      </c>
      <c r="I161" s="2">
        <v>1</v>
      </c>
      <c r="J161" s="2">
        <v>2</v>
      </c>
      <c r="K161" s="2">
        <v>162000</v>
      </c>
      <c r="L161" s="2" t="s">
        <v>17</v>
      </c>
      <c r="M161" s="2" t="s">
        <v>14</v>
      </c>
      <c r="N161" s="16">
        <f>VLOOKUP(M161, 'Current Population Lookup'!A:B, 2, FALSE)</f>
        <v>43007</v>
      </c>
      <c r="O161" s="16">
        <f t="array" ref="O161">INDEX('Current Population Lookup'!B:B, MATCH(M161, 'Current Population Lookup'!A:A, 0))</f>
        <v>43007</v>
      </c>
      <c r="P161" s="16">
        <f>VLOOKUP(M161&amp;D161,'Yearly Private Schools Lookup'!A:D, 4, FALSE)</f>
        <v>109</v>
      </c>
      <c r="Q161" s="16">
        <f t="array" ref="Q161">INDEX('Yearly Private Schools Lookup'!D:D, MATCH(M161&amp;D161, 'Yearly Private Schools Lookup'!A:A, 0))</f>
        <v>109</v>
      </c>
    </row>
    <row r="162" spans="1:17" ht="15.75" customHeight="1" x14ac:dyDescent="0.2">
      <c r="A162" s="2">
        <v>11275</v>
      </c>
      <c r="B162" s="2">
        <v>7</v>
      </c>
      <c r="C162" s="2">
        <v>7</v>
      </c>
      <c r="D162" s="2">
        <v>1967</v>
      </c>
      <c r="E162" s="2">
        <v>2007</v>
      </c>
      <c r="F162" s="2">
        <v>2978</v>
      </c>
      <c r="G162" s="2">
        <v>2</v>
      </c>
      <c r="H162" s="2">
        <v>5</v>
      </c>
      <c r="I162" s="2">
        <v>1</v>
      </c>
      <c r="J162" s="2">
        <v>2</v>
      </c>
      <c r="K162" s="2">
        <v>242000</v>
      </c>
      <c r="L162" s="2" t="s">
        <v>17</v>
      </c>
      <c r="M162" s="2" t="s">
        <v>14</v>
      </c>
      <c r="N162" s="16">
        <f>VLOOKUP(M162, 'Current Population Lookup'!A:B, 2, FALSE)</f>
        <v>43007</v>
      </c>
      <c r="O162" s="16">
        <f t="array" ref="O162">INDEX('Current Population Lookup'!B:B, MATCH(M162, 'Current Population Lookup'!A:A, 0))</f>
        <v>43007</v>
      </c>
      <c r="P162" s="16">
        <f>VLOOKUP(M162&amp;D162,'Yearly Private Schools Lookup'!A:D, 4, FALSE)</f>
        <v>144</v>
      </c>
      <c r="Q162" s="16">
        <f t="array" ref="Q162">INDEX('Yearly Private Schools Lookup'!D:D, MATCH(M162&amp;D162, 'Yearly Private Schools Lookup'!A:A, 0))</f>
        <v>144</v>
      </c>
    </row>
    <row r="163" spans="1:17" ht="15.75" customHeight="1" x14ac:dyDescent="0.2">
      <c r="A163" s="2">
        <v>8064</v>
      </c>
      <c r="B163" s="2">
        <v>6</v>
      </c>
      <c r="C163" s="2">
        <v>8</v>
      </c>
      <c r="D163" s="2">
        <v>1948</v>
      </c>
      <c r="E163" s="2">
        <v>2004</v>
      </c>
      <c r="F163" s="2">
        <v>1224</v>
      </c>
      <c r="G163" s="2">
        <v>1</v>
      </c>
      <c r="H163" s="2">
        <v>3</v>
      </c>
      <c r="I163" s="2">
        <v>0</v>
      </c>
      <c r="J163" s="2">
        <v>1</v>
      </c>
      <c r="K163" s="2">
        <v>132000</v>
      </c>
      <c r="L163" s="2" t="s">
        <v>13</v>
      </c>
      <c r="M163" s="2" t="s">
        <v>14</v>
      </c>
      <c r="N163" s="16">
        <f>VLOOKUP(M163, 'Current Population Lookup'!A:B, 2, FALSE)</f>
        <v>43007</v>
      </c>
      <c r="O163" s="16">
        <f t="array" ref="O163">INDEX('Current Population Lookup'!B:B, MATCH(M163, 'Current Population Lookup'!A:A, 0))</f>
        <v>43007</v>
      </c>
      <c r="P163" s="16">
        <f>VLOOKUP(M163&amp;D163,'Yearly Private Schools Lookup'!A:D, 4, FALSE)</f>
        <v>62</v>
      </c>
      <c r="Q163" s="16">
        <f t="array" ref="Q163">INDEX('Yearly Private Schools Lookup'!D:D, MATCH(M163&amp;D163, 'Yearly Private Schools Lookup'!A:A, 0))</f>
        <v>62</v>
      </c>
    </row>
    <row r="164" spans="1:17" ht="15.75" customHeight="1" x14ac:dyDescent="0.2">
      <c r="A164" s="2">
        <v>7500</v>
      </c>
      <c r="B164" s="2">
        <v>5</v>
      </c>
      <c r="C164" s="2">
        <v>7</v>
      </c>
      <c r="D164" s="2">
        <v>1959</v>
      </c>
      <c r="E164" s="2">
        <v>1994</v>
      </c>
      <c r="F164" s="2">
        <v>1246</v>
      </c>
      <c r="G164" s="2">
        <v>1</v>
      </c>
      <c r="H164" s="2">
        <v>3</v>
      </c>
      <c r="I164" s="2">
        <v>0</v>
      </c>
      <c r="J164" s="2">
        <v>1</v>
      </c>
      <c r="K164" s="2">
        <v>154000</v>
      </c>
      <c r="L164" s="2" t="s">
        <v>13</v>
      </c>
      <c r="M164" s="2" t="s">
        <v>14</v>
      </c>
      <c r="N164" s="16">
        <f>VLOOKUP(M164, 'Current Population Lookup'!A:B, 2, FALSE)</f>
        <v>43007</v>
      </c>
      <c r="O164" s="16">
        <f t="array" ref="O164">INDEX('Current Population Lookup'!B:B, MATCH(M164, 'Current Population Lookup'!A:A, 0))</f>
        <v>43007</v>
      </c>
      <c r="P164" s="16">
        <f>VLOOKUP(M164&amp;D164,'Yearly Private Schools Lookup'!A:D, 4, FALSE)</f>
        <v>109</v>
      </c>
      <c r="Q164" s="16">
        <f t="array" ref="Q164">INDEX('Yearly Private Schools Lookup'!D:D, MATCH(M164&amp;D164, 'Yearly Private Schools Lookup'!A:A, 0))</f>
        <v>109</v>
      </c>
    </row>
    <row r="165" spans="1:17" ht="15.75" customHeight="1" x14ac:dyDescent="0.2">
      <c r="A165" s="2">
        <v>8520</v>
      </c>
      <c r="B165" s="2">
        <v>5</v>
      </c>
      <c r="C165" s="2">
        <v>4</v>
      </c>
      <c r="D165" s="2">
        <v>1952</v>
      </c>
      <c r="E165" s="2">
        <v>1952</v>
      </c>
      <c r="F165" s="2">
        <v>1385</v>
      </c>
      <c r="G165" s="2">
        <v>2</v>
      </c>
      <c r="H165" s="2">
        <v>4</v>
      </c>
      <c r="I165" s="2">
        <v>0</v>
      </c>
      <c r="J165" s="2">
        <v>2</v>
      </c>
      <c r="K165" s="2">
        <v>166000</v>
      </c>
      <c r="L165" s="2" t="s">
        <v>26</v>
      </c>
      <c r="M165" s="2" t="s">
        <v>14</v>
      </c>
      <c r="N165" s="16">
        <f>VLOOKUP(M165, 'Current Population Lookup'!A:B, 2, FALSE)</f>
        <v>43007</v>
      </c>
      <c r="O165" s="16">
        <f t="array" ref="O165">INDEX('Current Population Lookup'!B:B, MATCH(M165, 'Current Population Lookup'!A:A, 0))</f>
        <v>43007</v>
      </c>
      <c r="P165" s="16">
        <f>VLOOKUP(M165&amp;D165,'Yearly Private Schools Lookup'!A:D, 4, FALSE)</f>
        <v>78</v>
      </c>
      <c r="Q165" s="16">
        <f t="array" ref="Q165">INDEX('Yearly Private Schools Lookup'!D:D, MATCH(M165&amp;D165, 'Yearly Private Schools Lookup'!A:A, 0))</f>
        <v>78</v>
      </c>
    </row>
    <row r="166" spans="1:17" ht="15.75" customHeight="1" x14ac:dyDescent="0.2">
      <c r="A166" s="2">
        <v>7200</v>
      </c>
      <c r="B166" s="2">
        <v>5</v>
      </c>
      <c r="C166" s="2">
        <v>7</v>
      </c>
      <c r="D166" s="2">
        <v>1951</v>
      </c>
      <c r="E166" s="2">
        <v>2000</v>
      </c>
      <c r="F166" s="2">
        <v>900</v>
      </c>
      <c r="G166" s="2">
        <v>1</v>
      </c>
      <c r="H166" s="2">
        <v>3</v>
      </c>
      <c r="I166" s="2">
        <v>0</v>
      </c>
      <c r="J166" s="2">
        <v>2</v>
      </c>
      <c r="K166" s="2">
        <v>134800</v>
      </c>
      <c r="L166" s="2" t="s">
        <v>13</v>
      </c>
      <c r="M166" s="2" t="s">
        <v>14</v>
      </c>
      <c r="N166" s="16">
        <f>VLOOKUP(M166, 'Current Population Lookup'!A:B, 2, FALSE)</f>
        <v>43007</v>
      </c>
      <c r="O166" s="16">
        <f t="array" ref="O166">INDEX('Current Population Lookup'!B:B, MATCH(M166, 'Current Population Lookup'!A:A, 0))</f>
        <v>43007</v>
      </c>
      <c r="P166" s="16">
        <f>VLOOKUP(M166&amp;D166,'Yearly Private Schools Lookup'!A:D, 4, FALSE)</f>
        <v>73</v>
      </c>
      <c r="Q166" s="16">
        <f t="array" ref="Q166">INDEX('Yearly Private Schools Lookup'!D:D, MATCH(M166&amp;D166, 'Yearly Private Schools Lookup'!A:A, 0))</f>
        <v>73</v>
      </c>
    </row>
    <row r="167" spans="1:17" ht="15.75" customHeight="1" x14ac:dyDescent="0.2">
      <c r="A167" s="2">
        <v>10000</v>
      </c>
      <c r="B167" s="2">
        <v>6</v>
      </c>
      <c r="C167" s="2">
        <v>6</v>
      </c>
      <c r="D167" s="2">
        <v>1962</v>
      </c>
      <c r="E167" s="2">
        <v>1962</v>
      </c>
      <c r="F167" s="2">
        <v>1116</v>
      </c>
      <c r="G167" s="2">
        <v>1</v>
      </c>
      <c r="H167" s="2">
        <v>3</v>
      </c>
      <c r="I167" s="2">
        <v>0</v>
      </c>
      <c r="J167" s="2">
        <v>2</v>
      </c>
      <c r="K167" s="2">
        <v>160000</v>
      </c>
      <c r="L167" s="2" t="s">
        <v>13</v>
      </c>
      <c r="M167" s="2" t="s">
        <v>14</v>
      </c>
      <c r="N167" s="16">
        <f>VLOOKUP(M167, 'Current Population Lookup'!A:B, 2, FALSE)</f>
        <v>43007</v>
      </c>
      <c r="O167" s="16">
        <f t="array" ref="O167">INDEX('Current Population Lookup'!B:B, MATCH(M167, 'Current Population Lookup'!A:A, 0))</f>
        <v>43007</v>
      </c>
      <c r="P167" s="16">
        <f>VLOOKUP(M167&amp;D167,'Yearly Private Schools Lookup'!A:D, 4, FALSE)</f>
        <v>120</v>
      </c>
      <c r="Q167" s="16">
        <f t="array" ref="Q167">INDEX('Yearly Private Schools Lookup'!D:D, MATCH(M167&amp;D167, 'Yearly Private Schools Lookup'!A:A, 0))</f>
        <v>120</v>
      </c>
    </row>
    <row r="168" spans="1:17" ht="15.75" customHeight="1" x14ac:dyDescent="0.2">
      <c r="A168" s="2">
        <v>7635</v>
      </c>
      <c r="B168" s="2">
        <v>5</v>
      </c>
      <c r="C168" s="2">
        <v>6</v>
      </c>
      <c r="D168" s="2">
        <v>1960</v>
      </c>
      <c r="E168" s="2">
        <v>1960</v>
      </c>
      <c r="F168" s="2">
        <v>1175</v>
      </c>
      <c r="G168" s="2">
        <v>1</v>
      </c>
      <c r="H168" s="2">
        <v>3</v>
      </c>
      <c r="I168" s="2">
        <v>0</v>
      </c>
      <c r="J168" s="2">
        <v>2</v>
      </c>
      <c r="K168" s="2">
        <v>148000</v>
      </c>
      <c r="L168" s="2" t="s">
        <v>13</v>
      </c>
      <c r="M168" s="2" t="s">
        <v>14</v>
      </c>
      <c r="N168" s="16">
        <f>VLOOKUP(M168, 'Current Population Lookup'!A:B, 2, FALSE)</f>
        <v>43007</v>
      </c>
      <c r="O168" s="16">
        <f t="array" ref="O168">INDEX('Current Population Lookup'!B:B, MATCH(M168, 'Current Population Lookup'!A:A, 0))</f>
        <v>43007</v>
      </c>
      <c r="P168" s="16">
        <f>VLOOKUP(M168&amp;D168,'Yearly Private Schools Lookup'!A:D, 4, FALSE)</f>
        <v>112</v>
      </c>
      <c r="Q168" s="16">
        <f t="array" ref="Q168">INDEX('Yearly Private Schools Lookup'!D:D, MATCH(M168&amp;D168, 'Yearly Private Schools Lookup'!A:A, 0))</f>
        <v>112</v>
      </c>
    </row>
    <row r="169" spans="1:17" ht="15.75" customHeight="1" x14ac:dyDescent="0.2">
      <c r="A169" s="2">
        <v>9760</v>
      </c>
      <c r="B169" s="2">
        <v>6</v>
      </c>
      <c r="C169" s="2">
        <v>7</v>
      </c>
      <c r="D169" s="2">
        <v>1963</v>
      </c>
      <c r="E169" s="2">
        <v>1984</v>
      </c>
      <c r="F169" s="2">
        <v>1395</v>
      </c>
      <c r="G169" s="2">
        <v>1</v>
      </c>
      <c r="H169" s="2">
        <v>2</v>
      </c>
      <c r="I169" s="2">
        <v>1</v>
      </c>
      <c r="J169" s="2">
        <v>2</v>
      </c>
      <c r="K169" s="2">
        <v>192000</v>
      </c>
      <c r="L169" s="2" t="s">
        <v>13</v>
      </c>
      <c r="M169" s="2" t="s">
        <v>14</v>
      </c>
      <c r="N169" s="16">
        <f>VLOOKUP(M169, 'Current Population Lookup'!A:B, 2, FALSE)</f>
        <v>43007</v>
      </c>
      <c r="O169" s="16">
        <f t="array" ref="O169">INDEX('Current Population Lookup'!B:B, MATCH(M169, 'Current Population Lookup'!A:A, 0))</f>
        <v>43007</v>
      </c>
      <c r="P169" s="16">
        <f>VLOOKUP(M169&amp;D169,'Yearly Private Schools Lookup'!A:D, 4, FALSE)</f>
        <v>124</v>
      </c>
      <c r="Q169" s="16">
        <f t="array" ref="Q169">INDEX('Yearly Private Schools Lookup'!D:D, MATCH(M169&amp;D169, 'Yearly Private Schools Lookup'!A:A, 0))</f>
        <v>124</v>
      </c>
    </row>
    <row r="170" spans="1:17" ht="15.75" customHeight="1" x14ac:dyDescent="0.2">
      <c r="A170" s="2">
        <v>7700</v>
      </c>
      <c r="B170" s="2">
        <v>6</v>
      </c>
      <c r="C170" s="2">
        <v>5</v>
      </c>
      <c r="D170" s="2">
        <v>1966</v>
      </c>
      <c r="E170" s="2">
        <v>1966</v>
      </c>
      <c r="F170" s="2">
        <v>1839</v>
      </c>
      <c r="G170" s="2">
        <v>1</v>
      </c>
      <c r="H170" s="2">
        <v>4</v>
      </c>
      <c r="I170" s="2">
        <v>1</v>
      </c>
      <c r="J170" s="2">
        <v>2</v>
      </c>
      <c r="K170" s="2">
        <v>155000</v>
      </c>
      <c r="L170" s="2" t="s">
        <v>13</v>
      </c>
      <c r="M170" s="2" t="s">
        <v>14</v>
      </c>
      <c r="N170" s="16">
        <f>VLOOKUP(M170, 'Current Population Lookup'!A:B, 2, FALSE)</f>
        <v>43007</v>
      </c>
      <c r="O170" s="16">
        <f t="array" ref="O170">INDEX('Current Population Lookup'!B:B, MATCH(M170, 'Current Population Lookup'!A:A, 0))</f>
        <v>43007</v>
      </c>
      <c r="P170" s="16">
        <f>VLOOKUP(M170&amp;D170,'Yearly Private Schools Lookup'!A:D, 4, FALSE)</f>
        <v>141</v>
      </c>
      <c r="Q170" s="16">
        <f t="array" ref="Q170">INDEX('Yearly Private Schools Lookup'!D:D, MATCH(M170&amp;D170, 'Yearly Private Schools Lookup'!A:A, 0))</f>
        <v>141</v>
      </c>
    </row>
    <row r="171" spans="1:17" ht="15.75" customHeight="1" x14ac:dyDescent="0.2">
      <c r="A171" s="2">
        <v>4800</v>
      </c>
      <c r="B171" s="2">
        <v>4</v>
      </c>
      <c r="C171" s="2">
        <v>5</v>
      </c>
      <c r="D171" s="2">
        <v>1900</v>
      </c>
      <c r="E171" s="2">
        <v>1954</v>
      </c>
      <c r="F171" s="2">
        <v>1844</v>
      </c>
      <c r="G171" s="2">
        <v>1</v>
      </c>
      <c r="H171" s="2">
        <v>3</v>
      </c>
      <c r="I171" s="2">
        <v>2</v>
      </c>
      <c r="J171" s="2">
        <v>1</v>
      </c>
      <c r="K171" s="2">
        <v>80400</v>
      </c>
      <c r="L171" s="2" t="s">
        <v>13</v>
      </c>
      <c r="M171" s="2" t="s">
        <v>31</v>
      </c>
      <c r="N171" s="16">
        <f>VLOOKUP(M171, 'Current Population Lookup'!A:B, 2, FALSE)</f>
        <v>31242</v>
      </c>
      <c r="O171" s="16">
        <f t="array" ref="O171">INDEX('Current Population Lookup'!B:B, MATCH(M171, 'Current Population Lookup'!A:A, 0))</f>
        <v>31242</v>
      </c>
      <c r="P171" s="16">
        <f>VLOOKUP(M171&amp;D171,'Yearly Private Schools Lookup'!A:D, 4, FALSE)</f>
        <v>66</v>
      </c>
      <c r="Q171" s="16">
        <f t="array" ref="Q171">INDEX('Yearly Private Schools Lookup'!D:D, MATCH(M171&amp;D171, 'Yearly Private Schools Lookup'!A:A, 0))</f>
        <v>66</v>
      </c>
    </row>
    <row r="172" spans="1:17" ht="15.75" customHeight="1" x14ac:dyDescent="0.2">
      <c r="A172" s="2">
        <v>8800</v>
      </c>
      <c r="B172" s="2">
        <v>4</v>
      </c>
      <c r="C172" s="2">
        <v>7</v>
      </c>
      <c r="D172" s="2">
        <v>1910</v>
      </c>
      <c r="E172" s="2">
        <v>2004</v>
      </c>
      <c r="F172" s="2">
        <v>1140</v>
      </c>
      <c r="G172" s="2">
        <v>1</v>
      </c>
      <c r="H172" s="2">
        <v>3</v>
      </c>
      <c r="I172" s="2">
        <v>0</v>
      </c>
      <c r="J172" s="2">
        <v>0</v>
      </c>
      <c r="K172" s="2">
        <v>96500</v>
      </c>
      <c r="L172" s="2" t="s">
        <v>13</v>
      </c>
      <c r="M172" s="2" t="s">
        <v>31</v>
      </c>
      <c r="N172" s="16">
        <f>VLOOKUP(M172, 'Current Population Lookup'!A:B, 2, FALSE)</f>
        <v>31242</v>
      </c>
      <c r="O172" s="16">
        <f t="array" ref="O172">INDEX('Current Population Lookup'!B:B, MATCH(M172, 'Current Population Lookup'!A:A, 0))</f>
        <v>31242</v>
      </c>
      <c r="P172" s="16">
        <f>VLOOKUP(M172&amp;D172,'Yearly Private Schools Lookup'!A:D, 4, FALSE)</f>
        <v>91</v>
      </c>
      <c r="Q172" s="16">
        <f t="array" ref="Q172">INDEX('Yearly Private Schools Lookup'!D:D, MATCH(M172&amp;D172, 'Yearly Private Schools Lookup'!A:A, 0))</f>
        <v>91</v>
      </c>
    </row>
    <row r="173" spans="1:17" ht="15.75" customHeight="1" x14ac:dyDescent="0.2">
      <c r="A173" s="2">
        <v>4485</v>
      </c>
      <c r="B173" s="2">
        <v>5</v>
      </c>
      <c r="C173" s="2">
        <v>7</v>
      </c>
      <c r="D173" s="2">
        <v>1920</v>
      </c>
      <c r="E173" s="2">
        <v>1950</v>
      </c>
      <c r="F173" s="2">
        <v>936</v>
      </c>
      <c r="G173" s="2">
        <v>1</v>
      </c>
      <c r="H173" s="2">
        <v>2</v>
      </c>
      <c r="I173" s="2">
        <v>1</v>
      </c>
      <c r="J173" s="2">
        <v>0</v>
      </c>
      <c r="K173" s="2">
        <v>109500</v>
      </c>
      <c r="L173" s="2" t="s">
        <v>13</v>
      </c>
      <c r="M173" s="2" t="s">
        <v>31</v>
      </c>
      <c r="N173" s="16">
        <f>VLOOKUP(M173, 'Current Population Lookup'!A:B, 2, FALSE)</f>
        <v>31242</v>
      </c>
      <c r="O173" s="16">
        <f t="array" ref="O173">INDEX('Current Population Lookup'!B:B, MATCH(M173, 'Current Population Lookup'!A:A, 0))</f>
        <v>31242</v>
      </c>
      <c r="P173" s="16">
        <f>VLOOKUP(M173&amp;D173,'Yearly Private Schools Lookup'!A:D, 4, FALSE)</f>
        <v>116</v>
      </c>
      <c r="Q173" s="16">
        <f t="array" ref="Q173">INDEX('Yearly Private Schools Lookup'!D:D, MATCH(M173&amp;D173, 'Yearly Private Schools Lookup'!A:A, 0))</f>
        <v>116</v>
      </c>
    </row>
    <row r="174" spans="1:17" ht="15.75" customHeight="1" x14ac:dyDescent="0.2">
      <c r="A174" s="2">
        <v>8960</v>
      </c>
      <c r="B174" s="2">
        <v>5</v>
      </c>
      <c r="C174" s="2">
        <v>6</v>
      </c>
      <c r="D174" s="2">
        <v>1927</v>
      </c>
      <c r="E174" s="2">
        <v>1950</v>
      </c>
      <c r="F174" s="2">
        <v>1028</v>
      </c>
      <c r="G174" s="2">
        <v>1</v>
      </c>
      <c r="H174" s="2">
        <v>2</v>
      </c>
      <c r="I174" s="2">
        <v>1</v>
      </c>
      <c r="J174" s="2">
        <v>2</v>
      </c>
      <c r="K174" s="2">
        <v>115000</v>
      </c>
      <c r="L174" s="2" t="s">
        <v>13</v>
      </c>
      <c r="M174" s="2" t="s">
        <v>31</v>
      </c>
      <c r="N174" s="16">
        <f>VLOOKUP(M174, 'Current Population Lookup'!A:B, 2, FALSE)</f>
        <v>31242</v>
      </c>
      <c r="O174" s="16">
        <f t="array" ref="O174">INDEX('Current Population Lookup'!B:B, MATCH(M174, 'Current Population Lookup'!A:A, 0))</f>
        <v>31242</v>
      </c>
      <c r="P174" s="16">
        <f>VLOOKUP(M174&amp;D174,'Yearly Private Schools Lookup'!A:D, 4, FALSE)</f>
        <v>148</v>
      </c>
      <c r="Q174" s="16">
        <f t="array" ref="Q174">INDEX('Yearly Private Schools Lookup'!D:D, MATCH(M174&amp;D174, 'Yearly Private Schools Lookup'!A:A, 0))</f>
        <v>148</v>
      </c>
    </row>
    <row r="175" spans="1:17" ht="15.75" customHeight="1" x14ac:dyDescent="0.2">
      <c r="A175" s="2">
        <v>5805</v>
      </c>
      <c r="B175" s="2">
        <v>5</v>
      </c>
      <c r="C175" s="2">
        <v>7</v>
      </c>
      <c r="D175" s="2">
        <v>1957</v>
      </c>
      <c r="E175" s="2">
        <v>1957</v>
      </c>
      <c r="F175" s="2">
        <v>1347</v>
      </c>
      <c r="G175" s="2">
        <v>1</v>
      </c>
      <c r="H175" s="2">
        <v>3</v>
      </c>
      <c r="I175" s="2">
        <v>0</v>
      </c>
      <c r="J175" s="2">
        <v>2</v>
      </c>
      <c r="K175" s="2">
        <v>143000</v>
      </c>
      <c r="L175" s="2" t="s">
        <v>13</v>
      </c>
      <c r="M175" s="2" t="s">
        <v>31</v>
      </c>
      <c r="N175" s="16">
        <f>VLOOKUP(M175, 'Current Population Lookup'!A:B, 2, FALSE)</f>
        <v>31242</v>
      </c>
      <c r="O175" s="16">
        <f t="array" ref="O175">INDEX('Current Population Lookup'!B:B, MATCH(M175, 'Current Population Lookup'!A:A, 0))</f>
        <v>31242</v>
      </c>
      <c r="P175" s="16">
        <f>VLOOKUP(M175&amp;D175,'Yearly Private Schools Lookup'!A:D, 4, FALSE)</f>
        <v>254</v>
      </c>
      <c r="Q175" s="16">
        <f t="array" ref="Q175">INDEX('Yearly Private Schools Lookup'!D:D, MATCH(M175&amp;D175, 'Yearly Private Schools Lookup'!A:A, 0))</f>
        <v>254</v>
      </c>
    </row>
    <row r="176" spans="1:17" ht="15.75" customHeight="1" x14ac:dyDescent="0.2">
      <c r="A176" s="2">
        <v>5790</v>
      </c>
      <c r="B176" s="2">
        <v>3</v>
      </c>
      <c r="C176" s="2">
        <v>6</v>
      </c>
      <c r="D176" s="2">
        <v>1915</v>
      </c>
      <c r="E176" s="2">
        <v>1950</v>
      </c>
      <c r="F176" s="2">
        <v>1605</v>
      </c>
      <c r="G176" s="2">
        <v>2</v>
      </c>
      <c r="H176" s="2">
        <v>3</v>
      </c>
      <c r="I176" s="2">
        <v>0</v>
      </c>
      <c r="J176" s="2">
        <v>1</v>
      </c>
      <c r="K176" s="2">
        <v>107400</v>
      </c>
      <c r="L176" s="2" t="s">
        <v>17</v>
      </c>
      <c r="M176" s="2" t="s">
        <v>31</v>
      </c>
      <c r="N176" s="16">
        <f>VLOOKUP(M176, 'Current Population Lookup'!A:B, 2, FALSE)</f>
        <v>31242</v>
      </c>
      <c r="O176" s="16">
        <f t="array" ref="O176">INDEX('Current Population Lookup'!B:B, MATCH(M176, 'Current Population Lookup'!A:A, 0))</f>
        <v>31242</v>
      </c>
      <c r="P176" s="16">
        <f>VLOOKUP(M176&amp;D176,'Yearly Private Schools Lookup'!A:D, 4, FALSE)</f>
        <v>103</v>
      </c>
      <c r="Q176" s="16">
        <f t="array" ref="Q176">INDEX('Yearly Private Schools Lookup'!D:D, MATCH(M176&amp;D176, 'Yearly Private Schools Lookup'!A:A, 0))</f>
        <v>103</v>
      </c>
    </row>
    <row r="177" spans="1:17" ht="15.75" customHeight="1" x14ac:dyDescent="0.2">
      <c r="A177" s="2">
        <v>4608</v>
      </c>
      <c r="B177" s="2">
        <v>4</v>
      </c>
      <c r="C177" s="2">
        <v>6</v>
      </c>
      <c r="D177" s="2">
        <v>1945</v>
      </c>
      <c r="E177" s="2">
        <v>1950</v>
      </c>
      <c r="F177" s="2">
        <v>747</v>
      </c>
      <c r="G177" s="2">
        <v>1</v>
      </c>
      <c r="H177" s="2">
        <v>2</v>
      </c>
      <c r="I177" s="2">
        <v>0</v>
      </c>
      <c r="J177" s="2">
        <v>1</v>
      </c>
      <c r="K177" s="2">
        <v>80000</v>
      </c>
      <c r="L177" s="2" t="s">
        <v>17</v>
      </c>
      <c r="M177" s="2" t="s">
        <v>31</v>
      </c>
      <c r="N177" s="16">
        <f>VLOOKUP(M177, 'Current Population Lookup'!A:B, 2, FALSE)</f>
        <v>31242</v>
      </c>
      <c r="O177" s="16">
        <f t="array" ref="O177">INDEX('Current Population Lookup'!B:B, MATCH(M177, 'Current Population Lookup'!A:A, 0))</f>
        <v>31242</v>
      </c>
      <c r="P177" s="16">
        <f>VLOOKUP(M177&amp;D177,'Yearly Private Schools Lookup'!A:D, 4, FALSE)</f>
        <v>199</v>
      </c>
      <c r="Q177" s="16">
        <f t="array" ref="Q177">INDEX('Yearly Private Schools Lookup'!D:D, MATCH(M177&amp;D177, 'Yearly Private Schools Lookup'!A:A, 0))</f>
        <v>199</v>
      </c>
    </row>
    <row r="178" spans="1:17" ht="15.75" customHeight="1" x14ac:dyDescent="0.2">
      <c r="A178" s="2">
        <v>7200</v>
      </c>
      <c r="B178" s="2">
        <v>5</v>
      </c>
      <c r="C178" s="2">
        <v>7</v>
      </c>
      <c r="D178" s="2">
        <v>1940</v>
      </c>
      <c r="E178" s="2">
        <v>1992</v>
      </c>
      <c r="F178" s="2">
        <v>804</v>
      </c>
      <c r="G178" s="2">
        <v>1</v>
      </c>
      <c r="H178" s="2">
        <v>2</v>
      </c>
      <c r="I178" s="2">
        <v>2</v>
      </c>
      <c r="J178" s="2">
        <v>1</v>
      </c>
      <c r="K178" s="2">
        <v>119000</v>
      </c>
      <c r="L178" s="2" t="s">
        <v>17</v>
      </c>
      <c r="M178" s="2" t="s">
        <v>31</v>
      </c>
      <c r="N178" s="16">
        <f>VLOOKUP(M178, 'Current Population Lookup'!A:B, 2, FALSE)</f>
        <v>31242</v>
      </c>
      <c r="O178" s="16">
        <f t="array" ref="O178">INDEX('Current Population Lookup'!B:B, MATCH(M178, 'Current Population Lookup'!A:A, 0))</f>
        <v>31242</v>
      </c>
      <c r="P178" s="16">
        <f>VLOOKUP(M178&amp;D178,'Yearly Private Schools Lookup'!A:D, 4, FALSE)</f>
        <v>189</v>
      </c>
      <c r="Q178" s="16">
        <f t="array" ref="Q178">INDEX('Yearly Private Schools Lookup'!D:D, MATCH(M178&amp;D178, 'Yearly Private Schools Lookup'!A:A, 0))</f>
        <v>189</v>
      </c>
    </row>
    <row r="179" spans="1:17" ht="15.75" customHeight="1" x14ac:dyDescent="0.2">
      <c r="A179" s="2">
        <v>5500</v>
      </c>
      <c r="B179" s="2">
        <v>5</v>
      </c>
      <c r="C179" s="2">
        <v>7</v>
      </c>
      <c r="D179" s="2">
        <v>1929</v>
      </c>
      <c r="E179" s="2">
        <v>2001</v>
      </c>
      <c r="F179" s="2">
        <v>1316</v>
      </c>
      <c r="G179" s="2">
        <v>1</v>
      </c>
      <c r="H179" s="2">
        <v>3</v>
      </c>
      <c r="I179" s="2">
        <v>0</v>
      </c>
      <c r="J179" s="2">
        <v>2</v>
      </c>
      <c r="K179" s="2">
        <v>130000</v>
      </c>
      <c r="L179" s="2" t="s">
        <v>13</v>
      </c>
      <c r="M179" s="2" t="s">
        <v>31</v>
      </c>
      <c r="N179" s="16">
        <f>VLOOKUP(M179, 'Current Population Lookup'!A:B, 2, FALSE)</f>
        <v>31242</v>
      </c>
      <c r="O179" s="16">
        <f t="array" ref="O179">INDEX('Current Population Lookup'!B:B, MATCH(M179, 'Current Population Lookup'!A:A, 0))</f>
        <v>31242</v>
      </c>
      <c r="P179" s="16">
        <f>VLOOKUP(M179&amp;D179,'Yearly Private Schools Lookup'!A:D, 4, FALSE)</f>
        <v>159</v>
      </c>
      <c r="Q179" s="16">
        <f t="array" ref="Q179">INDEX('Yearly Private Schools Lookup'!D:D, MATCH(M179&amp;D179, 'Yearly Private Schools Lookup'!A:A, 0))</f>
        <v>159</v>
      </c>
    </row>
    <row r="180" spans="1:17" ht="15.75" customHeight="1" x14ac:dyDescent="0.2">
      <c r="A180" s="2">
        <v>6900</v>
      </c>
      <c r="B180" s="2">
        <v>6</v>
      </c>
      <c r="C180" s="2">
        <v>7</v>
      </c>
      <c r="D180" s="2">
        <v>1938</v>
      </c>
      <c r="E180" s="2">
        <v>2000</v>
      </c>
      <c r="F180" s="2">
        <v>1251</v>
      </c>
      <c r="G180" s="2">
        <v>1</v>
      </c>
      <c r="H180" s="2">
        <v>3</v>
      </c>
      <c r="I180" s="2">
        <v>0</v>
      </c>
      <c r="J180" s="2">
        <v>1</v>
      </c>
      <c r="K180" s="2">
        <v>119000</v>
      </c>
      <c r="L180" s="2" t="s">
        <v>13</v>
      </c>
      <c r="M180" s="2" t="s">
        <v>31</v>
      </c>
      <c r="N180" s="16">
        <f>VLOOKUP(M180, 'Current Population Lookup'!A:B, 2, FALSE)</f>
        <v>31242</v>
      </c>
      <c r="O180" s="16">
        <f t="array" ref="O180">INDEX('Current Population Lookup'!B:B, MATCH(M180, 'Current Population Lookup'!A:A, 0))</f>
        <v>31242</v>
      </c>
      <c r="P180" s="16">
        <f>VLOOKUP(M180&amp;D180,'Yearly Private Schools Lookup'!A:D, 4, FALSE)</f>
        <v>181</v>
      </c>
      <c r="Q180" s="16">
        <f t="array" ref="Q180">INDEX('Yearly Private Schools Lookup'!D:D, MATCH(M180&amp;D180, 'Yearly Private Schools Lookup'!A:A, 0))</f>
        <v>181</v>
      </c>
    </row>
    <row r="181" spans="1:17" ht="15.75" customHeight="1" x14ac:dyDescent="0.2">
      <c r="A181" s="2">
        <v>11851</v>
      </c>
      <c r="B181" s="2">
        <v>5</v>
      </c>
      <c r="C181" s="2">
        <v>7</v>
      </c>
      <c r="D181" s="2">
        <v>1948</v>
      </c>
      <c r="E181" s="2">
        <v>2009</v>
      </c>
      <c r="F181" s="2">
        <v>1633</v>
      </c>
      <c r="G181" s="2">
        <v>1</v>
      </c>
      <c r="H181" s="2">
        <v>3</v>
      </c>
      <c r="I181" s="2">
        <v>1</v>
      </c>
      <c r="J181" s="2">
        <v>1</v>
      </c>
      <c r="K181" s="2">
        <v>129000</v>
      </c>
      <c r="L181" s="2" t="s">
        <v>17</v>
      </c>
      <c r="M181" s="2" t="s">
        <v>31</v>
      </c>
      <c r="N181" s="16">
        <f>VLOOKUP(M181, 'Current Population Lookup'!A:B, 2, FALSE)</f>
        <v>31242</v>
      </c>
      <c r="O181" s="16">
        <f t="array" ref="O181">INDEX('Current Population Lookup'!B:B, MATCH(M181, 'Current Population Lookup'!A:A, 0))</f>
        <v>31242</v>
      </c>
      <c r="P181" s="16">
        <f>VLOOKUP(M181&amp;D181,'Yearly Private Schools Lookup'!A:D, 4, FALSE)</f>
        <v>212</v>
      </c>
      <c r="Q181" s="16">
        <f t="array" ref="Q181">INDEX('Yearly Private Schools Lookup'!D:D, MATCH(M181&amp;D181, 'Yearly Private Schools Lookup'!A:A, 0))</f>
        <v>212</v>
      </c>
    </row>
    <row r="182" spans="1:17" ht="15.75" customHeight="1" x14ac:dyDescent="0.2">
      <c r="A182" s="2">
        <v>8239</v>
      </c>
      <c r="B182" s="2">
        <v>5</v>
      </c>
      <c r="C182" s="2">
        <v>6</v>
      </c>
      <c r="D182" s="2">
        <v>1920</v>
      </c>
      <c r="E182" s="2">
        <v>1962</v>
      </c>
      <c r="F182" s="2">
        <v>1245</v>
      </c>
      <c r="G182" s="2">
        <v>1</v>
      </c>
      <c r="H182" s="2">
        <v>3</v>
      </c>
      <c r="I182" s="2">
        <v>0</v>
      </c>
      <c r="J182" s="2">
        <v>1</v>
      </c>
      <c r="K182" s="2">
        <v>100000</v>
      </c>
      <c r="L182" s="2" t="s">
        <v>13</v>
      </c>
      <c r="M182" s="2" t="s">
        <v>31</v>
      </c>
      <c r="N182" s="16">
        <f>VLOOKUP(M182, 'Current Population Lookup'!A:B, 2, FALSE)</f>
        <v>31242</v>
      </c>
      <c r="O182" s="16">
        <f t="array" ref="O182">INDEX('Current Population Lookup'!B:B, MATCH(M182, 'Current Population Lookup'!A:A, 0))</f>
        <v>31242</v>
      </c>
      <c r="P182" s="16">
        <f>VLOOKUP(M182&amp;D182,'Yearly Private Schools Lookup'!A:D, 4, FALSE)</f>
        <v>116</v>
      </c>
      <c r="Q182" s="16">
        <f t="array" ref="Q182">INDEX('Yearly Private Schools Lookup'!D:D, MATCH(M182&amp;D182, 'Yearly Private Schools Lookup'!A:A, 0))</f>
        <v>116</v>
      </c>
    </row>
    <row r="183" spans="1:17" ht="15.75" customHeight="1" x14ac:dyDescent="0.2">
      <c r="A183" s="2">
        <v>9656</v>
      </c>
      <c r="B183" s="2">
        <v>2</v>
      </c>
      <c r="C183" s="2">
        <v>2</v>
      </c>
      <c r="D183" s="2">
        <v>1923</v>
      </c>
      <c r="E183" s="2">
        <v>1970</v>
      </c>
      <c r="F183" s="2">
        <v>832</v>
      </c>
      <c r="G183" s="2">
        <v>1</v>
      </c>
      <c r="H183" s="2">
        <v>2</v>
      </c>
      <c r="I183" s="2">
        <v>1</v>
      </c>
      <c r="J183" s="2">
        <v>2</v>
      </c>
      <c r="K183" s="2">
        <v>12789</v>
      </c>
      <c r="L183" s="2" t="s">
        <v>26</v>
      </c>
      <c r="M183" s="2" t="s">
        <v>31</v>
      </c>
      <c r="N183" s="16">
        <f>VLOOKUP(M183, 'Current Population Lookup'!A:B, 2, FALSE)</f>
        <v>31242</v>
      </c>
      <c r="O183" s="16">
        <f t="array" ref="O183">INDEX('Current Population Lookup'!B:B, MATCH(M183, 'Current Population Lookup'!A:A, 0))</f>
        <v>31242</v>
      </c>
      <c r="P183" s="16">
        <f>VLOOKUP(M183&amp;D183,'Yearly Private Schools Lookup'!A:D, 4, FALSE)</f>
        <v>130</v>
      </c>
      <c r="Q183" s="16">
        <f t="array" ref="Q183">INDEX('Yearly Private Schools Lookup'!D:D, MATCH(M183&amp;D183, 'Yearly Private Schools Lookup'!A:A, 0))</f>
        <v>130</v>
      </c>
    </row>
    <row r="184" spans="1:17" ht="15.75" customHeight="1" x14ac:dyDescent="0.2">
      <c r="A184" s="2">
        <v>8520</v>
      </c>
      <c r="B184" s="2">
        <v>6</v>
      </c>
      <c r="C184" s="2">
        <v>8</v>
      </c>
      <c r="D184" s="2">
        <v>1928</v>
      </c>
      <c r="E184" s="2">
        <v>2003</v>
      </c>
      <c r="F184" s="2">
        <v>720</v>
      </c>
      <c r="G184" s="2">
        <v>1</v>
      </c>
      <c r="H184" s="2">
        <v>2</v>
      </c>
      <c r="I184" s="2">
        <v>0</v>
      </c>
      <c r="J184" s="2">
        <v>2</v>
      </c>
      <c r="K184" s="2">
        <v>105900</v>
      </c>
      <c r="L184" s="2" t="s">
        <v>17</v>
      </c>
      <c r="M184" s="2" t="s">
        <v>31</v>
      </c>
      <c r="N184" s="16">
        <f>VLOOKUP(M184, 'Current Population Lookup'!A:B, 2, FALSE)</f>
        <v>31242</v>
      </c>
      <c r="O184" s="16">
        <f t="array" ref="O184">INDEX('Current Population Lookup'!B:B, MATCH(M184, 'Current Population Lookup'!A:A, 0))</f>
        <v>31242</v>
      </c>
      <c r="P184" s="16">
        <f>VLOOKUP(M184&amp;D184,'Yearly Private Schools Lookup'!A:D, 4, FALSE)</f>
        <v>154</v>
      </c>
      <c r="Q184" s="16">
        <f t="array" ref="Q184">INDEX('Yearly Private Schools Lookup'!D:D, MATCH(M184&amp;D184, 'Yearly Private Schools Lookup'!A:A, 0))</f>
        <v>154</v>
      </c>
    </row>
    <row r="185" spans="1:17" ht="15.75" customHeight="1" x14ac:dyDescent="0.2">
      <c r="A185" s="2">
        <v>9600</v>
      </c>
      <c r="B185" s="2">
        <v>8</v>
      </c>
      <c r="C185" s="2">
        <v>9</v>
      </c>
      <c r="D185" s="2">
        <v>1900</v>
      </c>
      <c r="E185" s="2">
        <v>2003</v>
      </c>
      <c r="F185" s="2">
        <v>1566</v>
      </c>
      <c r="G185" s="2">
        <v>2</v>
      </c>
      <c r="H185" s="2">
        <v>3</v>
      </c>
      <c r="I185" s="2">
        <v>0</v>
      </c>
      <c r="J185" s="2">
        <v>1</v>
      </c>
      <c r="K185" s="2">
        <v>150000</v>
      </c>
      <c r="L185" s="2" t="s">
        <v>17</v>
      </c>
      <c r="M185" s="2" t="s">
        <v>31</v>
      </c>
      <c r="N185" s="16">
        <f>VLOOKUP(M185, 'Current Population Lookup'!A:B, 2, FALSE)</f>
        <v>31242</v>
      </c>
      <c r="O185" s="16">
        <f t="array" ref="O185">INDEX('Current Population Lookup'!B:B, MATCH(M185, 'Current Population Lookup'!A:A, 0))</f>
        <v>31242</v>
      </c>
      <c r="P185" s="16">
        <f>VLOOKUP(M185&amp;D185,'Yearly Private Schools Lookup'!A:D, 4, FALSE)</f>
        <v>66</v>
      </c>
      <c r="Q185" s="16">
        <f t="array" ref="Q185">INDEX('Yearly Private Schools Lookup'!D:D, MATCH(M185&amp;D185, 'Yearly Private Schools Lookup'!A:A, 0))</f>
        <v>66</v>
      </c>
    </row>
    <row r="186" spans="1:17" ht="15.75" customHeight="1" x14ac:dyDescent="0.2">
      <c r="A186" s="2">
        <v>10800</v>
      </c>
      <c r="B186" s="2">
        <v>5</v>
      </c>
      <c r="C186" s="2">
        <v>6</v>
      </c>
      <c r="D186" s="2">
        <v>1915</v>
      </c>
      <c r="E186" s="2">
        <v>1950</v>
      </c>
      <c r="F186" s="2">
        <v>1652</v>
      </c>
      <c r="G186" s="2">
        <v>2</v>
      </c>
      <c r="H186" s="2">
        <v>4</v>
      </c>
      <c r="I186" s="2">
        <v>0</v>
      </c>
      <c r="J186" s="2">
        <v>1</v>
      </c>
      <c r="K186" s="2">
        <v>139000</v>
      </c>
      <c r="L186" s="2" t="s">
        <v>17</v>
      </c>
      <c r="M186" s="2" t="s">
        <v>31</v>
      </c>
      <c r="N186" s="16">
        <f>VLOOKUP(M186, 'Current Population Lookup'!A:B, 2, FALSE)</f>
        <v>31242</v>
      </c>
      <c r="O186" s="16">
        <f t="array" ref="O186">INDEX('Current Population Lookup'!B:B, MATCH(M186, 'Current Population Lookup'!A:A, 0))</f>
        <v>31242</v>
      </c>
      <c r="P186" s="16">
        <f>VLOOKUP(M186&amp;D186,'Yearly Private Schools Lookup'!A:D, 4, FALSE)</f>
        <v>103</v>
      </c>
      <c r="Q186" s="16">
        <f t="array" ref="Q186">INDEX('Yearly Private Schools Lookup'!D:D, MATCH(M186&amp;D186, 'Yearly Private Schools Lookup'!A:A, 0))</f>
        <v>103</v>
      </c>
    </row>
    <row r="187" spans="1:17" ht="15.75" customHeight="1" x14ac:dyDescent="0.2">
      <c r="A187" s="2">
        <v>9000</v>
      </c>
      <c r="B187" s="2">
        <v>8</v>
      </c>
      <c r="C187" s="2">
        <v>9</v>
      </c>
      <c r="D187" s="2">
        <v>1890</v>
      </c>
      <c r="E187" s="2">
        <v>2002</v>
      </c>
      <c r="F187" s="2">
        <v>2268</v>
      </c>
      <c r="G187" s="2">
        <v>3</v>
      </c>
      <c r="H187" s="2">
        <v>3</v>
      </c>
      <c r="I187" s="2">
        <v>0</v>
      </c>
      <c r="J187" s="2">
        <v>2</v>
      </c>
      <c r="K187" s="2">
        <v>240000</v>
      </c>
      <c r="L187" s="2" t="s">
        <v>17</v>
      </c>
      <c r="M187" s="2" t="s">
        <v>31</v>
      </c>
      <c r="N187" s="16">
        <f>VLOOKUP(M187, 'Current Population Lookup'!A:B, 2, FALSE)</f>
        <v>31242</v>
      </c>
      <c r="O187" s="16">
        <f t="array" ref="O187">INDEX('Current Population Lookup'!B:B, MATCH(M187, 'Current Population Lookup'!A:A, 0))</f>
        <v>31242</v>
      </c>
      <c r="P187" s="16">
        <f>VLOOKUP(M187&amp;D187,'Yearly Private Schools Lookup'!A:D, 4, FALSE)</f>
        <v>46</v>
      </c>
      <c r="Q187" s="16">
        <f t="array" ref="Q187">INDEX('Yearly Private Schools Lookup'!D:D, MATCH(M187&amp;D187, 'Yearly Private Schools Lookup'!A:A, 0))</f>
        <v>46</v>
      </c>
    </row>
    <row r="188" spans="1:17" ht="15.75" customHeight="1" x14ac:dyDescent="0.2">
      <c r="A188" s="2">
        <v>9045</v>
      </c>
      <c r="B188" s="2">
        <v>5</v>
      </c>
      <c r="C188" s="2">
        <v>3</v>
      </c>
      <c r="D188" s="2">
        <v>1910</v>
      </c>
      <c r="E188" s="2">
        <v>1950</v>
      </c>
      <c r="F188" s="2">
        <v>2256</v>
      </c>
      <c r="G188" s="2">
        <v>2</v>
      </c>
      <c r="H188" s="2">
        <v>4</v>
      </c>
      <c r="I188" s="2">
        <v>0</v>
      </c>
      <c r="J188" s="2">
        <v>0</v>
      </c>
      <c r="K188" s="2">
        <v>76500</v>
      </c>
      <c r="L188" s="2" t="s">
        <v>26</v>
      </c>
      <c r="M188" s="2" t="s">
        <v>31</v>
      </c>
      <c r="N188" s="16">
        <f>VLOOKUP(M188, 'Current Population Lookup'!A:B, 2, FALSE)</f>
        <v>31242</v>
      </c>
      <c r="O188" s="16">
        <f t="array" ref="O188">INDEX('Current Population Lookup'!B:B, MATCH(M188, 'Current Population Lookup'!A:A, 0))</f>
        <v>31242</v>
      </c>
      <c r="P188" s="16">
        <f>VLOOKUP(M188&amp;D188,'Yearly Private Schools Lookup'!A:D, 4, FALSE)</f>
        <v>91</v>
      </c>
      <c r="Q188" s="16">
        <f t="array" ref="Q188">INDEX('Yearly Private Schools Lookup'!D:D, MATCH(M188&amp;D188, 'Yearly Private Schools Lookup'!A:A, 0))</f>
        <v>91</v>
      </c>
    </row>
    <row r="189" spans="1:17" ht="15.75" customHeight="1" x14ac:dyDescent="0.2">
      <c r="A189" s="2">
        <v>7407</v>
      </c>
      <c r="B189" s="2">
        <v>6</v>
      </c>
      <c r="C189" s="2">
        <v>7</v>
      </c>
      <c r="D189" s="2">
        <v>1957</v>
      </c>
      <c r="E189" s="2">
        <v>1996</v>
      </c>
      <c r="F189" s="2">
        <v>1236</v>
      </c>
      <c r="G189" s="2">
        <v>1</v>
      </c>
      <c r="H189" s="2">
        <v>2</v>
      </c>
      <c r="I189" s="2">
        <v>0</v>
      </c>
      <c r="J189" s="2">
        <v>2</v>
      </c>
      <c r="K189" s="2">
        <v>149700</v>
      </c>
      <c r="L189" s="2" t="s">
        <v>13</v>
      </c>
      <c r="M189" s="2" t="s">
        <v>31</v>
      </c>
      <c r="N189" s="16">
        <f>VLOOKUP(M189, 'Current Population Lookup'!A:B, 2, FALSE)</f>
        <v>31242</v>
      </c>
      <c r="O189" s="16">
        <f t="array" ref="O189">INDEX('Current Population Lookup'!B:B, MATCH(M189, 'Current Population Lookup'!A:A, 0))</f>
        <v>31242</v>
      </c>
      <c r="P189" s="16">
        <f>VLOOKUP(M189&amp;D189,'Yearly Private Schools Lookup'!A:D, 4, FALSE)</f>
        <v>254</v>
      </c>
      <c r="Q189" s="16">
        <f t="array" ref="Q189">INDEX('Yearly Private Schools Lookup'!D:D, MATCH(M189&amp;D189, 'Yearly Private Schools Lookup'!A:A, 0))</f>
        <v>254</v>
      </c>
    </row>
    <row r="190" spans="1:17" ht="15.75" customHeight="1" x14ac:dyDescent="0.2">
      <c r="A190" s="2">
        <v>7740</v>
      </c>
      <c r="B190" s="2">
        <v>4</v>
      </c>
      <c r="C190" s="2">
        <v>7</v>
      </c>
      <c r="D190" s="2">
        <v>1910</v>
      </c>
      <c r="E190" s="2">
        <v>1950</v>
      </c>
      <c r="F190" s="2">
        <v>1363</v>
      </c>
      <c r="G190" s="2">
        <v>1</v>
      </c>
      <c r="H190" s="2">
        <v>3</v>
      </c>
      <c r="I190" s="2">
        <v>0</v>
      </c>
      <c r="J190" s="2">
        <v>2</v>
      </c>
      <c r="K190" s="2">
        <v>125500</v>
      </c>
      <c r="L190" s="2" t="s">
        <v>13</v>
      </c>
      <c r="M190" s="2" t="s">
        <v>31</v>
      </c>
      <c r="N190" s="16">
        <f>VLOOKUP(M190, 'Current Population Lookup'!A:B, 2, FALSE)</f>
        <v>31242</v>
      </c>
      <c r="O190" s="16">
        <f t="array" ref="O190">INDEX('Current Population Lookup'!B:B, MATCH(M190, 'Current Population Lookup'!A:A, 0))</f>
        <v>31242</v>
      </c>
      <c r="P190" s="16">
        <f>VLOOKUP(M190&amp;D190,'Yearly Private Schools Lookup'!A:D, 4, FALSE)</f>
        <v>91</v>
      </c>
      <c r="Q190" s="16">
        <f t="array" ref="Q190">INDEX('Yearly Private Schools Lookup'!D:D, MATCH(M190&amp;D190, 'Yearly Private Schools Lookup'!A:A, 0))</f>
        <v>91</v>
      </c>
    </row>
    <row r="191" spans="1:17" ht="15.75" customHeight="1" x14ac:dyDescent="0.2">
      <c r="A191" s="2">
        <v>11340</v>
      </c>
      <c r="B191" s="2">
        <v>4</v>
      </c>
      <c r="C191" s="2">
        <v>6</v>
      </c>
      <c r="D191" s="2">
        <v>1885</v>
      </c>
      <c r="E191" s="2">
        <v>1950</v>
      </c>
      <c r="F191" s="2">
        <v>2290</v>
      </c>
      <c r="G191" s="2">
        <v>2</v>
      </c>
      <c r="H191" s="2">
        <v>4</v>
      </c>
      <c r="I191" s="2">
        <v>0</v>
      </c>
      <c r="J191" s="2">
        <v>2</v>
      </c>
      <c r="K191" s="2">
        <v>122500</v>
      </c>
      <c r="L191" s="2" t="s">
        <v>13</v>
      </c>
      <c r="M191" s="2" t="s">
        <v>31</v>
      </c>
      <c r="N191" s="16">
        <f>VLOOKUP(M191, 'Current Population Lookup'!A:B, 2, FALSE)</f>
        <v>31242</v>
      </c>
      <c r="O191" s="16">
        <f t="array" ref="O191">INDEX('Current Population Lookup'!B:B, MATCH(M191, 'Current Population Lookup'!A:A, 0))</f>
        <v>31242</v>
      </c>
      <c r="P191" s="16">
        <f>VLOOKUP(M191&amp;D191,'Yearly Private Schools Lookup'!A:D, 4, FALSE)</f>
        <v>41</v>
      </c>
      <c r="Q191" s="16">
        <f t="array" ref="Q191">INDEX('Yearly Private Schools Lookup'!D:D, MATCH(M191&amp;D191, 'Yearly Private Schools Lookup'!A:A, 0))</f>
        <v>41</v>
      </c>
    </row>
    <row r="192" spans="1:17" ht="15.75" customHeight="1" x14ac:dyDescent="0.2">
      <c r="A192" s="2">
        <v>10560</v>
      </c>
      <c r="B192" s="2">
        <v>6</v>
      </c>
      <c r="C192" s="2">
        <v>7</v>
      </c>
      <c r="D192" s="2">
        <v>1922</v>
      </c>
      <c r="E192" s="2">
        <v>1994</v>
      </c>
      <c r="F192" s="2">
        <v>1470</v>
      </c>
      <c r="G192" s="2">
        <v>1</v>
      </c>
      <c r="H192" s="2">
        <v>2</v>
      </c>
      <c r="I192" s="2">
        <v>0</v>
      </c>
      <c r="J192" s="2">
        <v>2</v>
      </c>
      <c r="K192" s="2">
        <v>140750</v>
      </c>
      <c r="L192" s="2" t="s">
        <v>13</v>
      </c>
      <c r="M192" s="2" t="s">
        <v>31</v>
      </c>
      <c r="N192" s="16">
        <f>VLOOKUP(M192, 'Current Population Lookup'!A:B, 2, FALSE)</f>
        <v>31242</v>
      </c>
      <c r="O192" s="16">
        <f t="array" ref="O192">INDEX('Current Population Lookup'!B:B, MATCH(M192, 'Current Population Lookup'!A:A, 0))</f>
        <v>31242</v>
      </c>
      <c r="P192" s="16">
        <f>VLOOKUP(M192&amp;D192,'Yearly Private Schools Lookup'!A:D, 4, FALSE)</f>
        <v>124</v>
      </c>
      <c r="Q192" s="16">
        <f t="array" ref="Q192">INDEX('Yearly Private Schools Lookup'!D:D, MATCH(M192&amp;D192, 'Yearly Private Schools Lookup'!A:A, 0))</f>
        <v>124</v>
      </c>
    </row>
    <row r="193" spans="1:17" ht="15.75" customHeight="1" x14ac:dyDescent="0.2">
      <c r="A193" s="2">
        <v>5830</v>
      </c>
      <c r="B193" s="2">
        <v>5</v>
      </c>
      <c r="C193" s="2">
        <v>6</v>
      </c>
      <c r="D193" s="2">
        <v>1950</v>
      </c>
      <c r="E193" s="2">
        <v>1997</v>
      </c>
      <c r="F193" s="2">
        <v>1612</v>
      </c>
      <c r="G193" s="2">
        <v>1</v>
      </c>
      <c r="H193" s="2">
        <v>3</v>
      </c>
      <c r="I193" s="2">
        <v>0</v>
      </c>
      <c r="J193" s="2">
        <v>1</v>
      </c>
      <c r="K193" s="2">
        <v>128500</v>
      </c>
      <c r="L193" s="2" t="s">
        <v>17</v>
      </c>
      <c r="M193" s="2" t="s">
        <v>29</v>
      </c>
      <c r="N193" s="16">
        <f>VLOOKUP(M193, 'Current Population Lookup'!A:B, 2, FALSE)</f>
        <v>29843</v>
      </c>
      <c r="O193" s="16">
        <f t="array" ref="O193">INDEX('Current Population Lookup'!B:B, MATCH(M193, 'Current Population Lookup'!A:A, 0))</f>
        <v>29843</v>
      </c>
      <c r="P193" s="16">
        <f>VLOOKUP(M193&amp;D193,'Yearly Private Schools Lookup'!A:D, 4, FALSE)</f>
        <v>157</v>
      </c>
      <c r="Q193" s="16">
        <f t="array" ref="Q193">INDEX('Yearly Private Schools Lookup'!D:D, MATCH(M193&amp;D193, 'Yearly Private Schools Lookup'!A:A, 0))</f>
        <v>157</v>
      </c>
    </row>
    <row r="194" spans="1:17" ht="15.75" customHeight="1" x14ac:dyDescent="0.2">
      <c r="A194" s="2">
        <v>7793</v>
      </c>
      <c r="B194" s="2">
        <v>7</v>
      </c>
      <c r="C194" s="2">
        <v>7</v>
      </c>
      <c r="D194" s="2">
        <v>1922</v>
      </c>
      <c r="E194" s="2">
        <v>2005</v>
      </c>
      <c r="F194" s="2">
        <v>2068</v>
      </c>
      <c r="G194" s="2">
        <v>1</v>
      </c>
      <c r="H194" s="2">
        <v>3</v>
      </c>
      <c r="I194" s="2">
        <v>1</v>
      </c>
      <c r="J194" s="2">
        <v>1</v>
      </c>
      <c r="K194" s="2">
        <v>209500</v>
      </c>
      <c r="L194" s="2" t="s">
        <v>13</v>
      </c>
      <c r="M194" s="2" t="s">
        <v>29</v>
      </c>
      <c r="N194" s="16">
        <f>VLOOKUP(M194, 'Current Population Lookup'!A:B, 2, FALSE)</f>
        <v>29843</v>
      </c>
      <c r="O194" s="16">
        <f t="array" ref="O194">INDEX('Current Population Lookup'!B:B, MATCH(M194, 'Current Population Lookup'!A:A, 0))</f>
        <v>29843</v>
      </c>
      <c r="P194" s="16">
        <f>VLOOKUP(M194&amp;D194,'Yearly Private Schools Lookup'!A:D, 4, FALSE)</f>
        <v>52</v>
      </c>
      <c r="Q194" s="16">
        <f t="array" ref="Q194">INDEX('Yearly Private Schools Lookup'!D:D, MATCH(M194&amp;D194, 'Yearly Private Schools Lookup'!A:A, 0))</f>
        <v>52</v>
      </c>
    </row>
    <row r="195" spans="1:17" ht="15.75" customHeight="1" x14ac:dyDescent="0.2">
      <c r="A195" s="2">
        <v>5000</v>
      </c>
      <c r="B195" s="2">
        <v>4</v>
      </c>
      <c r="C195" s="2">
        <v>7</v>
      </c>
      <c r="D195" s="2">
        <v>1925</v>
      </c>
      <c r="E195" s="2">
        <v>1950</v>
      </c>
      <c r="F195" s="2">
        <v>765</v>
      </c>
      <c r="G195" s="2">
        <v>1</v>
      </c>
      <c r="H195" s="2">
        <v>2</v>
      </c>
      <c r="I195" s="2">
        <v>0</v>
      </c>
      <c r="J195" s="2">
        <v>1</v>
      </c>
      <c r="K195" s="2">
        <v>87000</v>
      </c>
      <c r="L195" s="2" t="s">
        <v>13</v>
      </c>
      <c r="M195" s="2" t="s">
        <v>29</v>
      </c>
      <c r="N195" s="16">
        <f>VLOOKUP(M195, 'Current Population Lookup'!A:B, 2, FALSE)</f>
        <v>29843</v>
      </c>
      <c r="O195" s="16">
        <f t="array" ref="O195">INDEX('Current Population Lookup'!B:B, MATCH(M195, 'Current Population Lookup'!A:A, 0))</f>
        <v>29843</v>
      </c>
      <c r="P195" s="16">
        <f>VLOOKUP(M195&amp;D195,'Yearly Private Schools Lookup'!A:D, 4, FALSE)</f>
        <v>62</v>
      </c>
      <c r="Q195" s="16">
        <f t="array" ref="Q195">INDEX('Yearly Private Schools Lookup'!D:D, MATCH(M195&amp;D195, 'Yearly Private Schools Lookup'!A:A, 0))</f>
        <v>62</v>
      </c>
    </row>
    <row r="196" spans="1:17" ht="15.75" customHeight="1" x14ac:dyDescent="0.2">
      <c r="A196" s="2">
        <v>6000</v>
      </c>
      <c r="B196" s="2">
        <v>6</v>
      </c>
      <c r="C196" s="2">
        <v>7</v>
      </c>
      <c r="D196" s="2">
        <v>1939</v>
      </c>
      <c r="E196" s="2">
        <v>1950</v>
      </c>
      <c r="F196" s="2">
        <v>1132</v>
      </c>
      <c r="G196" s="2">
        <v>1</v>
      </c>
      <c r="H196" s="2">
        <v>2</v>
      </c>
      <c r="I196" s="2">
        <v>0</v>
      </c>
      <c r="J196" s="2">
        <v>1</v>
      </c>
      <c r="K196" s="2">
        <v>134000</v>
      </c>
      <c r="L196" s="2" t="s">
        <v>13</v>
      </c>
      <c r="M196" s="2" t="s">
        <v>29</v>
      </c>
      <c r="N196" s="16">
        <f>VLOOKUP(M196, 'Current Population Lookup'!A:B, 2, FALSE)</f>
        <v>29843</v>
      </c>
      <c r="O196" s="16">
        <f t="array" ref="O196">INDEX('Current Population Lookup'!B:B, MATCH(M196, 'Current Population Lookup'!A:A, 0))</f>
        <v>29843</v>
      </c>
      <c r="P196" s="16">
        <f>VLOOKUP(M196&amp;D196,'Yearly Private Schools Lookup'!A:D, 4, FALSE)</f>
        <v>118</v>
      </c>
      <c r="Q196" s="16">
        <f t="array" ref="Q196">INDEX('Yearly Private Schools Lookup'!D:D, MATCH(M196&amp;D196, 'Yearly Private Schools Lookup'!A:A, 0))</f>
        <v>118</v>
      </c>
    </row>
    <row r="197" spans="1:17" ht="15.75" customHeight="1" x14ac:dyDescent="0.2">
      <c r="A197" s="2">
        <v>6000</v>
      </c>
      <c r="B197" s="2">
        <v>6</v>
      </c>
      <c r="C197" s="2">
        <v>6</v>
      </c>
      <c r="D197" s="2">
        <v>1940</v>
      </c>
      <c r="E197" s="2">
        <v>1950</v>
      </c>
      <c r="F197" s="2">
        <v>1196</v>
      </c>
      <c r="G197" s="2">
        <v>1</v>
      </c>
      <c r="H197" s="2">
        <v>3</v>
      </c>
      <c r="I197" s="2">
        <v>2</v>
      </c>
      <c r="J197" s="2">
        <v>2</v>
      </c>
      <c r="K197" s="2">
        <v>128000</v>
      </c>
      <c r="L197" s="2" t="s">
        <v>17</v>
      </c>
      <c r="M197" s="2" t="s">
        <v>29</v>
      </c>
      <c r="N197" s="16">
        <f>VLOOKUP(M197, 'Current Population Lookup'!A:B, 2, FALSE)</f>
        <v>29843</v>
      </c>
      <c r="O197" s="16">
        <f t="array" ref="O197">INDEX('Current Population Lookup'!B:B, MATCH(M197, 'Current Population Lookup'!A:A, 0))</f>
        <v>29843</v>
      </c>
      <c r="P197" s="16">
        <f>VLOOKUP(M197&amp;D197,'Yearly Private Schools Lookup'!A:D, 4, FALSE)</f>
        <v>120</v>
      </c>
      <c r="Q197" s="16">
        <f t="array" ref="Q197">INDEX('Yearly Private Schools Lookup'!D:D, MATCH(M197&amp;D197, 'Yearly Private Schools Lookup'!A:A, 0))</f>
        <v>120</v>
      </c>
    </row>
    <row r="198" spans="1:17" ht="15.75" customHeight="1" x14ac:dyDescent="0.2">
      <c r="A198" s="2">
        <v>6360</v>
      </c>
      <c r="B198" s="2">
        <v>5</v>
      </c>
      <c r="C198" s="2">
        <v>6</v>
      </c>
      <c r="D198" s="2">
        <v>1942</v>
      </c>
      <c r="E198" s="2">
        <v>1950</v>
      </c>
      <c r="F198" s="2">
        <v>1453</v>
      </c>
      <c r="G198" s="2">
        <v>1</v>
      </c>
      <c r="H198" s="2">
        <v>3</v>
      </c>
      <c r="I198" s="2">
        <v>2</v>
      </c>
      <c r="J198" s="2">
        <v>1</v>
      </c>
      <c r="K198" s="2">
        <v>132000</v>
      </c>
      <c r="L198" s="2" t="s">
        <v>13</v>
      </c>
      <c r="M198" s="2" t="s">
        <v>29</v>
      </c>
      <c r="N198" s="16">
        <f>VLOOKUP(M198, 'Current Population Lookup'!A:B, 2, FALSE)</f>
        <v>29843</v>
      </c>
      <c r="O198" s="16">
        <f t="array" ref="O198">INDEX('Current Population Lookup'!B:B, MATCH(M198, 'Current Population Lookup'!A:A, 0))</f>
        <v>29843</v>
      </c>
      <c r="P198" s="16">
        <f>VLOOKUP(M198&amp;D198,'Yearly Private Schools Lookup'!A:D, 4, FALSE)</f>
        <v>128</v>
      </c>
      <c r="Q198" s="16">
        <f t="array" ref="Q198">INDEX('Yearly Private Schools Lookup'!D:D, MATCH(M198&amp;D198, 'Yearly Private Schools Lookup'!A:A, 0))</f>
        <v>128</v>
      </c>
    </row>
    <row r="199" spans="1:17" ht="15.75" customHeight="1" x14ac:dyDescent="0.2">
      <c r="A199" s="2">
        <v>6000</v>
      </c>
      <c r="B199" s="2">
        <v>6</v>
      </c>
      <c r="C199" s="2">
        <v>7</v>
      </c>
      <c r="D199" s="2">
        <v>1948</v>
      </c>
      <c r="E199" s="2">
        <v>1950</v>
      </c>
      <c r="F199" s="2">
        <v>1416</v>
      </c>
      <c r="G199" s="2">
        <v>1</v>
      </c>
      <c r="H199" s="2">
        <v>3</v>
      </c>
      <c r="I199" s="2">
        <v>0</v>
      </c>
      <c r="J199" s="2">
        <v>1</v>
      </c>
      <c r="K199" s="2">
        <v>139900</v>
      </c>
      <c r="L199" s="2" t="s">
        <v>13</v>
      </c>
      <c r="M199" s="2" t="s">
        <v>29</v>
      </c>
      <c r="N199" s="16">
        <f>VLOOKUP(M199, 'Current Population Lookup'!A:B, 2, FALSE)</f>
        <v>29843</v>
      </c>
      <c r="O199" s="16">
        <f t="array" ref="O199">INDEX('Current Population Lookup'!B:B, MATCH(M199, 'Current Population Lookup'!A:A, 0))</f>
        <v>29843</v>
      </c>
      <c r="P199" s="16">
        <f>VLOOKUP(M199&amp;D199,'Yearly Private Schools Lookup'!A:D, 4, FALSE)</f>
        <v>148</v>
      </c>
      <c r="Q199" s="16">
        <f t="array" ref="Q199">INDEX('Yearly Private Schools Lookup'!D:D, MATCH(M199&amp;D199, 'Yearly Private Schools Lookup'!A:A, 0))</f>
        <v>148</v>
      </c>
    </row>
    <row r="200" spans="1:17" ht="15.75" customHeight="1" x14ac:dyDescent="0.2">
      <c r="A200" s="2">
        <v>6240</v>
      </c>
      <c r="B200" s="2">
        <v>5</v>
      </c>
      <c r="C200" s="2">
        <v>7</v>
      </c>
      <c r="D200" s="2">
        <v>1936</v>
      </c>
      <c r="E200" s="2">
        <v>1980</v>
      </c>
      <c r="F200" s="2">
        <v>1040</v>
      </c>
      <c r="G200" s="2">
        <v>1</v>
      </c>
      <c r="H200" s="2">
        <v>2</v>
      </c>
      <c r="I200" s="2">
        <v>0</v>
      </c>
      <c r="J200" s="2">
        <v>2</v>
      </c>
      <c r="K200" s="2">
        <v>123900</v>
      </c>
      <c r="L200" s="2" t="s">
        <v>13</v>
      </c>
      <c r="M200" s="2" t="s">
        <v>29</v>
      </c>
      <c r="N200" s="16">
        <f>VLOOKUP(M200, 'Current Population Lookup'!A:B, 2, FALSE)</f>
        <v>29843</v>
      </c>
      <c r="O200" s="16">
        <f t="array" ref="O200">INDEX('Current Population Lookup'!B:B, MATCH(M200, 'Current Population Lookup'!A:A, 0))</f>
        <v>29843</v>
      </c>
      <c r="P200" s="16">
        <f>VLOOKUP(M200&amp;D200,'Yearly Private Schools Lookup'!A:D, 4, FALSE)</f>
        <v>110</v>
      </c>
      <c r="Q200" s="16">
        <f t="array" ref="Q200">INDEX('Yearly Private Schools Lookup'!D:D, MATCH(M200&amp;D200, 'Yearly Private Schools Lookup'!A:A, 0))</f>
        <v>110</v>
      </c>
    </row>
    <row r="201" spans="1:17" ht="15.75" customHeight="1" x14ac:dyDescent="0.2">
      <c r="A201" s="2">
        <v>6240</v>
      </c>
      <c r="B201" s="2">
        <v>5</v>
      </c>
      <c r="C201" s="2">
        <v>5</v>
      </c>
      <c r="D201" s="2">
        <v>1930</v>
      </c>
      <c r="E201" s="2">
        <v>1950</v>
      </c>
      <c r="F201" s="2">
        <v>1536</v>
      </c>
      <c r="G201" s="2">
        <v>2</v>
      </c>
      <c r="H201" s="2">
        <v>4</v>
      </c>
      <c r="I201" s="2">
        <v>1</v>
      </c>
      <c r="J201" s="2">
        <v>2</v>
      </c>
      <c r="K201" s="2">
        <v>138400</v>
      </c>
      <c r="L201" s="2" t="s">
        <v>13</v>
      </c>
      <c r="M201" s="2" t="s">
        <v>29</v>
      </c>
      <c r="N201" s="16">
        <f>VLOOKUP(M201, 'Current Population Lookup'!A:B, 2, FALSE)</f>
        <v>29843</v>
      </c>
      <c r="O201" s="16">
        <f t="array" ref="O201">INDEX('Current Population Lookup'!B:B, MATCH(M201, 'Current Population Lookup'!A:A, 0))</f>
        <v>29843</v>
      </c>
      <c r="P201" s="16">
        <f>VLOOKUP(M201&amp;D201,'Yearly Private Schools Lookup'!A:D, 4, FALSE)</f>
        <v>87</v>
      </c>
      <c r="Q201" s="16">
        <f t="array" ref="Q201">INDEX('Yearly Private Schools Lookup'!D:D, MATCH(M201&amp;D201, 'Yearly Private Schools Lookup'!A:A, 0))</f>
        <v>87</v>
      </c>
    </row>
    <row r="202" spans="1:17" ht="15.75" customHeight="1" x14ac:dyDescent="0.2">
      <c r="A202" s="2">
        <v>6120</v>
      </c>
      <c r="B202" s="2">
        <v>6</v>
      </c>
      <c r="C202" s="2">
        <v>5</v>
      </c>
      <c r="D202" s="2">
        <v>1923</v>
      </c>
      <c r="E202" s="2">
        <v>1950</v>
      </c>
      <c r="F202" s="2">
        <v>1068</v>
      </c>
      <c r="G202" s="2">
        <v>1</v>
      </c>
      <c r="H202" s="2">
        <v>2</v>
      </c>
      <c r="I202" s="2">
        <v>1</v>
      </c>
      <c r="J202" s="2">
        <v>1</v>
      </c>
      <c r="K202" s="2">
        <v>109500</v>
      </c>
      <c r="L202" s="2" t="s">
        <v>13</v>
      </c>
      <c r="M202" s="2" t="s">
        <v>31</v>
      </c>
      <c r="N202" s="16">
        <f>VLOOKUP(M202, 'Current Population Lookup'!A:B, 2, FALSE)</f>
        <v>31242</v>
      </c>
      <c r="O202" s="16">
        <f t="array" ref="O202">INDEX('Current Population Lookup'!B:B, MATCH(M202, 'Current Population Lookup'!A:A, 0))</f>
        <v>31242</v>
      </c>
      <c r="P202" s="16">
        <f>VLOOKUP(M202&amp;D202,'Yearly Private Schools Lookup'!A:D, 4, FALSE)</f>
        <v>130</v>
      </c>
      <c r="Q202" s="16">
        <f t="array" ref="Q202">INDEX('Yearly Private Schools Lookup'!D:D, MATCH(M202&amp;D202, 'Yearly Private Schools Lookup'!A:A, 0))</f>
        <v>130</v>
      </c>
    </row>
    <row r="203" spans="1:17" ht="15.75" customHeight="1" x14ac:dyDescent="0.2">
      <c r="A203" s="2">
        <v>10300</v>
      </c>
      <c r="B203" s="2">
        <v>7</v>
      </c>
      <c r="C203" s="2">
        <v>6</v>
      </c>
      <c r="D203" s="2">
        <v>1921</v>
      </c>
      <c r="E203" s="2">
        <v>1950</v>
      </c>
      <c r="F203" s="2">
        <v>1710</v>
      </c>
      <c r="G203" s="2">
        <v>2</v>
      </c>
      <c r="H203" s="2">
        <v>3</v>
      </c>
      <c r="I203" s="2">
        <v>0</v>
      </c>
      <c r="J203" s="2">
        <v>2</v>
      </c>
      <c r="K203" s="2">
        <v>140000</v>
      </c>
      <c r="L203" s="2" t="s">
        <v>13</v>
      </c>
      <c r="M203" s="2" t="s">
        <v>31</v>
      </c>
      <c r="N203" s="16">
        <f>VLOOKUP(M203, 'Current Population Lookup'!A:B, 2, FALSE)</f>
        <v>31242</v>
      </c>
      <c r="O203" s="16">
        <f t="array" ref="O203">INDEX('Current Population Lookup'!B:B, MATCH(M203, 'Current Population Lookup'!A:A, 0))</f>
        <v>31242</v>
      </c>
      <c r="P203" s="16">
        <f>VLOOKUP(M203&amp;D203,'Yearly Private Schools Lookup'!A:D, 4, FALSE)</f>
        <v>119</v>
      </c>
      <c r="Q203" s="16">
        <f t="array" ref="Q203">INDEX('Yearly Private Schools Lookup'!D:D, MATCH(M203&amp;D203, 'Yearly Private Schools Lookup'!A:A, 0))</f>
        <v>119</v>
      </c>
    </row>
    <row r="204" spans="1:17" ht="15.75" customHeight="1" x14ac:dyDescent="0.2">
      <c r="A204" s="2">
        <v>8094</v>
      </c>
      <c r="B204" s="2">
        <v>4</v>
      </c>
      <c r="C204" s="2">
        <v>5</v>
      </c>
      <c r="D204" s="2">
        <v>1915</v>
      </c>
      <c r="E204" s="2">
        <v>1950</v>
      </c>
      <c r="F204" s="2">
        <v>1962</v>
      </c>
      <c r="G204" s="2">
        <v>1</v>
      </c>
      <c r="H204" s="2">
        <v>4</v>
      </c>
      <c r="I204" s="2">
        <v>1</v>
      </c>
      <c r="J204" s="2">
        <v>2</v>
      </c>
      <c r="K204" s="2">
        <v>149500</v>
      </c>
      <c r="L204" s="2" t="s">
        <v>26</v>
      </c>
      <c r="M204" s="2" t="s">
        <v>31</v>
      </c>
      <c r="N204" s="16">
        <f>VLOOKUP(M204, 'Current Population Lookup'!A:B, 2, FALSE)</f>
        <v>31242</v>
      </c>
      <c r="O204" s="16">
        <f t="array" ref="O204">INDEX('Current Population Lookup'!B:B, MATCH(M204, 'Current Population Lookup'!A:A, 0))</f>
        <v>31242</v>
      </c>
      <c r="P204" s="16">
        <f>VLOOKUP(M204&amp;D204,'Yearly Private Schools Lookup'!A:D, 4, FALSE)</f>
        <v>103</v>
      </c>
      <c r="Q204" s="16">
        <f t="array" ref="Q204">INDEX('Yearly Private Schools Lookup'!D:D, MATCH(M204&amp;D204, 'Yearly Private Schools Lookup'!A:A, 0))</f>
        <v>103</v>
      </c>
    </row>
    <row r="205" spans="1:17" ht="15.75" customHeight="1" x14ac:dyDescent="0.2">
      <c r="A205" s="2">
        <v>12900</v>
      </c>
      <c r="B205" s="2">
        <v>6</v>
      </c>
      <c r="C205" s="2">
        <v>8</v>
      </c>
      <c r="D205" s="2">
        <v>1912</v>
      </c>
      <c r="E205" s="2">
        <v>2009</v>
      </c>
      <c r="F205" s="2">
        <v>1560</v>
      </c>
      <c r="G205" s="2">
        <v>1</v>
      </c>
      <c r="H205" s="2">
        <v>3</v>
      </c>
      <c r="I205" s="2">
        <v>0</v>
      </c>
      <c r="J205" s="2">
        <v>0</v>
      </c>
      <c r="K205" s="2">
        <v>159900</v>
      </c>
      <c r="L205" s="2" t="s">
        <v>17</v>
      </c>
      <c r="M205" s="2" t="s">
        <v>31</v>
      </c>
      <c r="N205" s="16">
        <f>VLOOKUP(M205, 'Current Population Lookup'!A:B, 2, FALSE)</f>
        <v>31242</v>
      </c>
      <c r="O205" s="16">
        <f t="array" ref="O205">INDEX('Current Population Lookup'!B:B, MATCH(M205, 'Current Population Lookup'!A:A, 0))</f>
        <v>31242</v>
      </c>
      <c r="P205" s="16">
        <f>VLOOKUP(M205&amp;D205,'Yearly Private Schools Lookup'!A:D, 4, FALSE)</f>
        <v>94</v>
      </c>
      <c r="Q205" s="16">
        <f t="array" ref="Q205">INDEX('Yearly Private Schools Lookup'!D:D, MATCH(M205&amp;D205, 'Yearly Private Schools Lookup'!A:A, 0))</f>
        <v>94</v>
      </c>
    </row>
    <row r="206" spans="1:17" ht="15.75" customHeight="1" x14ac:dyDescent="0.2">
      <c r="A206" s="2">
        <v>3068</v>
      </c>
      <c r="B206" s="2">
        <v>6</v>
      </c>
      <c r="C206" s="2">
        <v>8</v>
      </c>
      <c r="D206" s="2">
        <v>1920</v>
      </c>
      <c r="E206" s="2">
        <v>1993</v>
      </c>
      <c r="F206" s="2">
        <v>1324</v>
      </c>
      <c r="G206" s="2">
        <v>1</v>
      </c>
      <c r="H206" s="2">
        <v>3</v>
      </c>
      <c r="I206" s="2">
        <v>0</v>
      </c>
      <c r="J206" s="2">
        <v>1</v>
      </c>
      <c r="K206" s="2">
        <v>122000</v>
      </c>
      <c r="L206" s="2" t="s">
        <v>17</v>
      </c>
      <c r="M206" s="2" t="s">
        <v>31</v>
      </c>
      <c r="N206" s="16">
        <f>VLOOKUP(M206, 'Current Population Lookup'!A:B, 2, FALSE)</f>
        <v>31242</v>
      </c>
      <c r="O206" s="16">
        <f t="array" ref="O206">INDEX('Current Population Lookup'!B:B, MATCH(M206, 'Current Population Lookup'!A:A, 0))</f>
        <v>31242</v>
      </c>
      <c r="P206" s="16">
        <f>VLOOKUP(M206&amp;D206,'Yearly Private Schools Lookup'!A:D, 4, FALSE)</f>
        <v>116</v>
      </c>
      <c r="Q206" s="16">
        <f t="array" ref="Q206">INDEX('Yearly Private Schools Lookup'!D:D, MATCH(M206&amp;D206, 'Yearly Private Schools Lookup'!A:A, 0))</f>
        <v>116</v>
      </c>
    </row>
    <row r="207" spans="1:17" ht="15.75" customHeight="1" x14ac:dyDescent="0.2">
      <c r="A207" s="2">
        <v>8472</v>
      </c>
      <c r="B207" s="2">
        <v>5</v>
      </c>
      <c r="C207" s="2">
        <v>5</v>
      </c>
      <c r="D207" s="2">
        <v>1963</v>
      </c>
      <c r="E207" s="2">
        <v>1963</v>
      </c>
      <c r="F207" s="2">
        <v>816</v>
      </c>
      <c r="G207" s="2">
        <v>1</v>
      </c>
      <c r="H207" s="2">
        <v>2</v>
      </c>
      <c r="I207" s="2">
        <v>0</v>
      </c>
      <c r="J207" s="2">
        <v>2</v>
      </c>
      <c r="K207" s="2">
        <v>110000</v>
      </c>
      <c r="L207" s="2" t="s">
        <v>13</v>
      </c>
      <c r="M207" s="2" t="s">
        <v>32</v>
      </c>
      <c r="N207" s="16">
        <f>VLOOKUP(M207, 'Current Population Lookup'!A:B, 2, FALSE)</f>
        <v>41013</v>
      </c>
      <c r="O207" s="16">
        <f t="array" ref="O207">INDEX('Current Population Lookup'!B:B, MATCH(M207, 'Current Population Lookup'!A:A, 0))</f>
        <v>41013</v>
      </c>
      <c r="P207" s="16">
        <f>VLOOKUP(M207&amp;D207,'Yearly Private Schools Lookup'!A:D, 4, FALSE)</f>
        <v>175</v>
      </c>
      <c r="Q207" s="16">
        <f t="array" ref="Q207">INDEX('Yearly Private Schools Lookup'!D:D, MATCH(M207&amp;D207, 'Yearly Private Schools Lookup'!A:A, 0))</f>
        <v>175</v>
      </c>
    </row>
    <row r="208" spans="1:17" ht="15.75" customHeight="1" x14ac:dyDescent="0.2">
      <c r="A208" s="2">
        <v>5600</v>
      </c>
      <c r="B208" s="2">
        <v>4</v>
      </c>
      <c r="C208" s="2">
        <v>5</v>
      </c>
      <c r="D208" s="2">
        <v>1930</v>
      </c>
      <c r="E208" s="2">
        <v>1950</v>
      </c>
      <c r="F208" s="2">
        <v>1092</v>
      </c>
      <c r="G208" s="2">
        <v>2</v>
      </c>
      <c r="H208" s="2">
        <v>3</v>
      </c>
      <c r="I208" s="2">
        <v>0</v>
      </c>
      <c r="J208" s="2">
        <v>0</v>
      </c>
      <c r="K208" s="2">
        <v>55000</v>
      </c>
      <c r="L208" s="2" t="s">
        <v>26</v>
      </c>
      <c r="M208" s="2" t="s">
        <v>32</v>
      </c>
      <c r="N208" s="16">
        <f>VLOOKUP(M208, 'Current Population Lookup'!A:B, 2, FALSE)</f>
        <v>41013</v>
      </c>
      <c r="O208" s="16">
        <f t="array" ref="O208">INDEX('Current Population Lookup'!B:B, MATCH(M208, 'Current Population Lookup'!A:A, 0))</f>
        <v>41013</v>
      </c>
      <c r="P208" s="16">
        <f>VLOOKUP(M208&amp;D208,'Yearly Private Schools Lookup'!A:D, 4, FALSE)</f>
        <v>104</v>
      </c>
      <c r="Q208" s="16">
        <f t="array" ref="Q208">INDEX('Yearly Private Schools Lookup'!D:D, MATCH(M208&amp;D208, 'Yearly Private Schools Lookup'!A:A, 0))</f>
        <v>104</v>
      </c>
    </row>
    <row r="209" spans="1:17" ht="15.75" customHeight="1" x14ac:dyDescent="0.2">
      <c r="A209" s="2">
        <v>7630</v>
      </c>
      <c r="B209" s="2">
        <v>5</v>
      </c>
      <c r="C209" s="2">
        <v>9</v>
      </c>
      <c r="D209" s="2">
        <v>1900</v>
      </c>
      <c r="E209" s="2">
        <v>1996</v>
      </c>
      <c r="F209" s="2">
        <v>1812</v>
      </c>
      <c r="G209" s="2">
        <v>2</v>
      </c>
      <c r="H209" s="2">
        <v>4</v>
      </c>
      <c r="I209" s="2">
        <v>1</v>
      </c>
      <c r="J209" s="2">
        <v>2</v>
      </c>
      <c r="K209" s="2">
        <v>140000</v>
      </c>
      <c r="L209" s="2" t="s">
        <v>17</v>
      </c>
      <c r="M209" s="2" t="s">
        <v>31</v>
      </c>
      <c r="N209" s="16">
        <f>VLOOKUP(M209, 'Current Population Lookup'!A:B, 2, FALSE)</f>
        <v>31242</v>
      </c>
      <c r="O209" s="16">
        <f t="array" ref="O209">INDEX('Current Population Lookup'!B:B, MATCH(M209, 'Current Population Lookup'!A:A, 0))</f>
        <v>31242</v>
      </c>
      <c r="P209" s="16">
        <f>VLOOKUP(M209&amp;D209,'Yearly Private Schools Lookup'!A:D, 4, FALSE)</f>
        <v>66</v>
      </c>
      <c r="Q209" s="16">
        <f t="array" ref="Q209">INDEX('Yearly Private Schools Lookup'!D:D, MATCH(M209&amp;D209, 'Yearly Private Schools Lookup'!A:A, 0))</f>
        <v>66</v>
      </c>
    </row>
    <row r="210" spans="1:17" ht="15.75" customHeight="1" x14ac:dyDescent="0.2">
      <c r="A210" s="2">
        <v>24090</v>
      </c>
      <c r="B210" s="2">
        <v>7</v>
      </c>
      <c r="C210" s="2">
        <v>7</v>
      </c>
      <c r="D210" s="2">
        <v>1940</v>
      </c>
      <c r="E210" s="2">
        <v>1950</v>
      </c>
      <c r="F210" s="2">
        <v>2403</v>
      </c>
      <c r="G210" s="2">
        <v>2</v>
      </c>
      <c r="H210" s="2">
        <v>4</v>
      </c>
      <c r="I210" s="2">
        <v>2</v>
      </c>
      <c r="J210" s="2">
        <v>1</v>
      </c>
      <c r="K210" s="2">
        <v>244400</v>
      </c>
      <c r="L210" s="2" t="s">
        <v>17</v>
      </c>
      <c r="M210" s="2" t="s">
        <v>33</v>
      </c>
      <c r="N210" s="16">
        <f>VLOOKUP(M210, 'Current Population Lookup'!A:B, 2, FALSE)</f>
        <v>25466</v>
      </c>
      <c r="O210" s="16">
        <f t="array" ref="O210">INDEX('Current Population Lookup'!B:B, MATCH(M210, 'Current Population Lookup'!A:A, 0))</f>
        <v>25466</v>
      </c>
      <c r="P210" s="16">
        <f>VLOOKUP(M210&amp;D210,'Yearly Private Schools Lookup'!A:D, 4, FALSE)</f>
        <v>23</v>
      </c>
      <c r="Q210" s="16">
        <f t="array" ref="Q210">INDEX('Yearly Private Schools Lookup'!D:D, MATCH(M210&amp;D210, 'Yearly Private Schools Lookup'!A:A, 0))</f>
        <v>23</v>
      </c>
    </row>
    <row r="211" spans="1:17" ht="15.75" customHeight="1" x14ac:dyDescent="0.2">
      <c r="A211" s="2">
        <v>15263</v>
      </c>
      <c r="B211" s="2">
        <v>5</v>
      </c>
      <c r="C211" s="2">
        <v>5</v>
      </c>
      <c r="D211" s="2">
        <v>1959</v>
      </c>
      <c r="E211" s="2">
        <v>1959</v>
      </c>
      <c r="F211" s="2">
        <v>1675</v>
      </c>
      <c r="G211" s="2">
        <v>2</v>
      </c>
      <c r="H211" s="2">
        <v>3</v>
      </c>
      <c r="I211" s="2">
        <v>2</v>
      </c>
      <c r="J211" s="2">
        <v>1</v>
      </c>
      <c r="K211" s="2">
        <v>173000</v>
      </c>
      <c r="L211" s="2" t="s">
        <v>13</v>
      </c>
      <c r="M211" s="2" t="s">
        <v>33</v>
      </c>
      <c r="N211" s="16">
        <f>VLOOKUP(M211, 'Current Population Lookup'!A:B, 2, FALSE)</f>
        <v>25466</v>
      </c>
      <c r="O211" s="16">
        <f t="array" ref="O211">INDEX('Current Population Lookup'!B:B, MATCH(M211, 'Current Population Lookup'!A:A, 0))</f>
        <v>25466</v>
      </c>
      <c r="P211" s="16">
        <f>VLOOKUP(M211&amp;D211,'Yearly Private Schools Lookup'!A:D, 4, FALSE)</f>
        <v>52</v>
      </c>
      <c r="Q211" s="16">
        <f t="array" ref="Q211">INDEX('Yearly Private Schools Lookup'!D:D, MATCH(M211&amp;D211, 'Yearly Private Schools Lookup'!A:A, 0))</f>
        <v>52</v>
      </c>
    </row>
    <row r="212" spans="1:17" ht="15.75" customHeight="1" x14ac:dyDescent="0.2">
      <c r="A212" s="2">
        <v>10632</v>
      </c>
      <c r="B212" s="2">
        <v>5</v>
      </c>
      <c r="C212" s="2">
        <v>3</v>
      </c>
      <c r="D212" s="2">
        <v>1917</v>
      </c>
      <c r="E212" s="2">
        <v>1950</v>
      </c>
      <c r="F212" s="2">
        <v>1224</v>
      </c>
      <c r="G212" s="2">
        <v>1</v>
      </c>
      <c r="H212" s="2">
        <v>3</v>
      </c>
      <c r="I212" s="2">
        <v>0</v>
      </c>
      <c r="J212" s="2">
        <v>1</v>
      </c>
      <c r="K212" s="2">
        <v>107500</v>
      </c>
      <c r="L212" s="2" t="s">
        <v>13</v>
      </c>
      <c r="M212" s="2" t="s">
        <v>33</v>
      </c>
      <c r="N212" s="16">
        <f>VLOOKUP(M212, 'Current Population Lookup'!A:B, 2, FALSE)</f>
        <v>25466</v>
      </c>
      <c r="O212" s="16">
        <f t="array" ref="O212">INDEX('Current Population Lookup'!B:B, MATCH(M212, 'Current Population Lookup'!A:A, 0))</f>
        <v>25466</v>
      </c>
      <c r="P212" s="16">
        <f>VLOOKUP(M212&amp;D212,'Yearly Private Schools Lookup'!A:D, 4, FALSE)</f>
        <v>18</v>
      </c>
      <c r="Q212" s="16">
        <f t="array" ref="Q212">INDEX('Yearly Private Schools Lookup'!D:D, MATCH(M212&amp;D212, 'Yearly Private Schools Lookup'!A:A, 0))</f>
        <v>18</v>
      </c>
    </row>
    <row r="213" spans="1:17" ht="15.75" customHeight="1" x14ac:dyDescent="0.2">
      <c r="A213" s="2">
        <v>9900</v>
      </c>
      <c r="B213" s="2">
        <v>5</v>
      </c>
      <c r="C213" s="2">
        <v>4</v>
      </c>
      <c r="D213" s="2">
        <v>1915</v>
      </c>
      <c r="E213" s="2">
        <v>1950</v>
      </c>
      <c r="F213" s="2">
        <v>1392</v>
      </c>
      <c r="G213" s="2">
        <v>1</v>
      </c>
      <c r="H213" s="2">
        <v>3</v>
      </c>
      <c r="I213" s="2">
        <v>0</v>
      </c>
      <c r="J213" s="2">
        <v>0</v>
      </c>
      <c r="K213" s="2">
        <v>100000</v>
      </c>
      <c r="L213" s="2" t="s">
        <v>26</v>
      </c>
      <c r="M213" s="2" t="s">
        <v>34</v>
      </c>
      <c r="N213" s="16">
        <f>VLOOKUP(M213, 'Current Population Lookup'!A:B, 2, FALSE)</f>
        <v>34336</v>
      </c>
      <c r="O213" s="16">
        <f t="array" ref="O213">INDEX('Current Population Lookup'!B:B, MATCH(M213, 'Current Population Lookup'!A:A, 0))</f>
        <v>34336</v>
      </c>
      <c r="P213" s="16">
        <f>VLOOKUP(M213&amp;D213,'Yearly Private Schools Lookup'!A:D, 4, FALSE)</f>
        <v>44</v>
      </c>
      <c r="Q213" s="16">
        <f t="array" ref="Q213">INDEX('Yearly Private Schools Lookup'!D:D, MATCH(M213&amp;D213, 'Yearly Private Schools Lookup'!A:A, 0))</f>
        <v>44</v>
      </c>
    </row>
    <row r="214" spans="1:17" ht="15.75" customHeight="1" x14ac:dyDescent="0.2">
      <c r="A214" s="2">
        <v>6001</v>
      </c>
      <c r="B214" s="2">
        <v>6</v>
      </c>
      <c r="C214" s="2">
        <v>5</v>
      </c>
      <c r="D214" s="2">
        <v>1940</v>
      </c>
      <c r="E214" s="2">
        <v>1950</v>
      </c>
      <c r="F214" s="2">
        <v>919</v>
      </c>
      <c r="G214" s="2">
        <v>1</v>
      </c>
      <c r="H214" s="2">
        <v>3</v>
      </c>
      <c r="I214" s="2">
        <v>0</v>
      </c>
      <c r="J214" s="2">
        <v>1</v>
      </c>
      <c r="K214" s="2">
        <v>95000</v>
      </c>
      <c r="L214" s="2" t="s">
        <v>13</v>
      </c>
      <c r="M214" s="2" t="s">
        <v>34</v>
      </c>
      <c r="N214" s="16">
        <f>VLOOKUP(M214, 'Current Population Lookup'!A:B, 2, FALSE)</f>
        <v>34336</v>
      </c>
      <c r="O214" s="16">
        <f t="array" ref="O214">INDEX('Current Population Lookup'!B:B, MATCH(M214, 'Current Population Lookup'!A:A, 0))</f>
        <v>34336</v>
      </c>
      <c r="P214" s="16">
        <f>VLOOKUP(M214&amp;D214,'Yearly Private Schools Lookup'!A:D, 4, FALSE)</f>
        <v>132</v>
      </c>
      <c r="Q214" s="16">
        <f t="array" ref="Q214">INDEX('Yearly Private Schools Lookup'!D:D, MATCH(M214&amp;D214, 'Yearly Private Schools Lookup'!A:A, 0))</f>
        <v>132</v>
      </c>
    </row>
    <row r="215" spans="1:17" ht="15.75" customHeight="1" x14ac:dyDescent="0.2">
      <c r="A215" s="2">
        <v>6449</v>
      </c>
      <c r="B215" s="2">
        <v>4</v>
      </c>
      <c r="C215" s="2">
        <v>1</v>
      </c>
      <c r="D215" s="2">
        <v>1907</v>
      </c>
      <c r="E215" s="2">
        <v>1950</v>
      </c>
      <c r="F215" s="2">
        <v>1884</v>
      </c>
      <c r="G215" s="2">
        <v>1</v>
      </c>
      <c r="H215" s="2">
        <v>4</v>
      </c>
      <c r="I215" s="2">
        <v>0</v>
      </c>
      <c r="J215" s="2">
        <v>0</v>
      </c>
      <c r="K215" s="2">
        <v>93369</v>
      </c>
      <c r="L215" s="2" t="s">
        <v>13</v>
      </c>
      <c r="M215" s="2" t="s">
        <v>34</v>
      </c>
      <c r="N215" s="16">
        <f>VLOOKUP(M215, 'Current Population Lookup'!A:B, 2, FALSE)</f>
        <v>34336</v>
      </c>
      <c r="O215" s="16">
        <f t="array" ref="O215">INDEX('Current Population Lookup'!B:B, MATCH(M215, 'Current Population Lookup'!A:A, 0))</f>
        <v>34336</v>
      </c>
      <c r="P215" s="16">
        <f>VLOOKUP(M215&amp;D215,'Yearly Private Schools Lookup'!A:D, 4, FALSE)</f>
        <v>22</v>
      </c>
      <c r="Q215" s="16">
        <f t="array" ref="Q215">INDEX('Yearly Private Schools Lookup'!D:D, MATCH(M215&amp;D215, 'Yearly Private Schools Lookup'!A:A, 0))</f>
        <v>22</v>
      </c>
    </row>
    <row r="216" spans="1:17" ht="15.75" customHeight="1" x14ac:dyDescent="0.2">
      <c r="A216" s="2">
        <v>6048</v>
      </c>
      <c r="B216" s="2">
        <v>5</v>
      </c>
      <c r="C216" s="2">
        <v>7</v>
      </c>
      <c r="D216" s="2">
        <v>1910</v>
      </c>
      <c r="E216" s="2">
        <v>1950</v>
      </c>
      <c r="F216" s="2">
        <v>1680</v>
      </c>
      <c r="G216" s="2">
        <v>2</v>
      </c>
      <c r="H216" s="2">
        <v>2</v>
      </c>
      <c r="I216" s="2">
        <v>1</v>
      </c>
      <c r="J216" s="2">
        <v>2</v>
      </c>
      <c r="K216" s="2">
        <v>114900</v>
      </c>
      <c r="L216" s="2" t="s">
        <v>17</v>
      </c>
      <c r="M216" s="2" t="s">
        <v>34</v>
      </c>
      <c r="N216" s="16">
        <f>VLOOKUP(M216, 'Current Population Lookup'!A:B, 2, FALSE)</f>
        <v>34336</v>
      </c>
      <c r="O216" s="16">
        <f t="array" ref="O216">INDEX('Current Population Lookup'!B:B, MATCH(M216, 'Current Population Lookup'!A:A, 0))</f>
        <v>34336</v>
      </c>
      <c r="P216" s="16">
        <f>VLOOKUP(M216&amp;D216,'Yearly Private Schools Lookup'!A:D, 4, FALSE)</f>
        <v>28</v>
      </c>
      <c r="Q216" s="16">
        <f t="array" ref="Q216">INDEX('Yearly Private Schools Lookup'!D:D, MATCH(M216&amp;D216, 'Yearly Private Schools Lookup'!A:A, 0))</f>
        <v>28</v>
      </c>
    </row>
    <row r="217" spans="1:17" ht="15.75" customHeight="1" x14ac:dyDescent="0.2">
      <c r="A217" s="2">
        <v>6342</v>
      </c>
      <c r="B217" s="2">
        <v>5</v>
      </c>
      <c r="C217" s="2">
        <v>8</v>
      </c>
      <c r="D217" s="2">
        <v>1875</v>
      </c>
      <c r="E217" s="2">
        <v>1996</v>
      </c>
      <c r="F217" s="2">
        <v>1020</v>
      </c>
      <c r="G217" s="2">
        <v>1</v>
      </c>
      <c r="H217" s="2">
        <v>2</v>
      </c>
      <c r="I217" s="2">
        <v>0</v>
      </c>
      <c r="J217" s="2">
        <v>0</v>
      </c>
      <c r="K217" s="2">
        <v>94000</v>
      </c>
      <c r="L217" s="2" t="s">
        <v>17</v>
      </c>
      <c r="M217" s="2" t="s">
        <v>27</v>
      </c>
      <c r="N217" s="16">
        <f>VLOOKUP(M217, 'Current Population Lookup'!A:B, 2, FALSE)</f>
        <v>11500</v>
      </c>
      <c r="O217" s="16">
        <f t="array" ref="O217">INDEX('Current Population Lookup'!B:B, MATCH(M217, 'Current Population Lookup'!A:A, 0))</f>
        <v>11500</v>
      </c>
      <c r="P217" s="16">
        <f>VLOOKUP(M217&amp;D217,'Yearly Private Schools Lookup'!A:D, 4, FALSE)</f>
        <v>10</v>
      </c>
      <c r="Q217" s="16">
        <f t="array" ref="Q217">INDEX('Yearly Private Schools Lookup'!D:D, MATCH(M217&amp;D217, 'Yearly Private Schools Lookup'!A:A, 0))</f>
        <v>10</v>
      </c>
    </row>
    <row r="218" spans="1:17" ht="15.75" customHeight="1" x14ac:dyDescent="0.2">
      <c r="A218" s="2">
        <v>10773</v>
      </c>
      <c r="B218" s="2">
        <v>4</v>
      </c>
      <c r="C218" s="2">
        <v>3</v>
      </c>
      <c r="D218" s="2">
        <v>1967</v>
      </c>
      <c r="E218" s="2">
        <v>1967</v>
      </c>
      <c r="F218" s="2">
        <v>1832</v>
      </c>
      <c r="G218" s="2">
        <v>2</v>
      </c>
      <c r="H218" s="2">
        <v>4</v>
      </c>
      <c r="I218" s="2">
        <v>0</v>
      </c>
      <c r="J218" s="2">
        <v>0</v>
      </c>
      <c r="K218" s="2">
        <v>136000</v>
      </c>
      <c r="L218" s="2" t="s">
        <v>26</v>
      </c>
      <c r="M218" s="2" t="s">
        <v>27</v>
      </c>
      <c r="N218" s="16">
        <f>VLOOKUP(M218, 'Current Population Lookup'!A:B, 2, FALSE)</f>
        <v>11500</v>
      </c>
      <c r="O218" s="16">
        <f t="array" ref="O218">INDEX('Current Population Lookup'!B:B, MATCH(M218, 'Current Population Lookup'!A:A, 0))</f>
        <v>11500</v>
      </c>
      <c r="P218" s="16">
        <f>VLOOKUP(M218&amp;D218,'Yearly Private Schools Lookup'!A:D, 4, FALSE)</f>
        <v>126</v>
      </c>
      <c r="Q218" s="16">
        <f t="array" ref="Q218">INDEX('Yearly Private Schools Lookup'!D:D, MATCH(M218&amp;D218, 'Yearly Private Schools Lookup'!A:A, 0))</f>
        <v>126</v>
      </c>
    </row>
    <row r="219" spans="1:17" ht="15.75" customHeight="1" x14ac:dyDescent="0.2">
      <c r="A219" s="2">
        <v>10778</v>
      </c>
      <c r="B219" s="2">
        <v>4</v>
      </c>
      <c r="C219" s="2">
        <v>5</v>
      </c>
      <c r="D219" s="2">
        <v>1968</v>
      </c>
      <c r="E219" s="2">
        <v>1968</v>
      </c>
      <c r="F219" s="2">
        <v>1768</v>
      </c>
      <c r="G219" s="2">
        <v>2</v>
      </c>
      <c r="H219" s="2">
        <v>4</v>
      </c>
      <c r="I219" s="2">
        <v>0</v>
      </c>
      <c r="J219" s="2">
        <v>0</v>
      </c>
      <c r="K219" s="2">
        <v>136500</v>
      </c>
      <c r="L219" s="2" t="s">
        <v>13</v>
      </c>
      <c r="M219" s="2" t="s">
        <v>27</v>
      </c>
      <c r="N219" s="16">
        <f>VLOOKUP(M219, 'Current Population Lookup'!A:B, 2, FALSE)</f>
        <v>11500</v>
      </c>
      <c r="O219" s="16">
        <f t="array" ref="O219">INDEX('Current Population Lookup'!B:B, MATCH(M219, 'Current Population Lookup'!A:A, 0))</f>
        <v>11500</v>
      </c>
      <c r="P219" s="16">
        <f>VLOOKUP(M219&amp;D219,'Yearly Private Schools Lookup'!A:D, 4, FALSE)</f>
        <v>130</v>
      </c>
      <c r="Q219" s="16">
        <f t="array" ref="Q219">INDEX('Yearly Private Schools Lookup'!D:D, MATCH(M219&amp;D219, 'Yearly Private Schools Lookup'!A:A, 0))</f>
        <v>130</v>
      </c>
    </row>
    <row r="220" spans="1:17" ht="15.75" customHeight="1" x14ac:dyDescent="0.2">
      <c r="A220" s="2">
        <v>11625</v>
      </c>
      <c r="B220" s="2">
        <v>5</v>
      </c>
      <c r="C220" s="2">
        <v>4</v>
      </c>
      <c r="D220" s="2">
        <v>1965</v>
      </c>
      <c r="E220" s="2">
        <v>1965</v>
      </c>
      <c r="F220" s="2">
        <v>1039</v>
      </c>
      <c r="G220" s="2">
        <v>1</v>
      </c>
      <c r="H220" s="2">
        <v>3</v>
      </c>
      <c r="I220" s="2">
        <v>0</v>
      </c>
      <c r="J220" s="2">
        <v>2</v>
      </c>
      <c r="K220" s="2">
        <v>131500</v>
      </c>
      <c r="L220" s="2" t="s">
        <v>13</v>
      </c>
      <c r="M220" s="2" t="s">
        <v>27</v>
      </c>
      <c r="N220" s="16">
        <f>VLOOKUP(M220, 'Current Population Lookup'!A:B, 2, FALSE)</f>
        <v>11500</v>
      </c>
      <c r="O220" s="16">
        <f t="array" ref="O220">INDEX('Current Population Lookup'!B:B, MATCH(M220, 'Current Population Lookup'!A:A, 0))</f>
        <v>11500</v>
      </c>
      <c r="P220" s="16">
        <f>VLOOKUP(M220&amp;D220,'Yearly Private Schools Lookup'!A:D, 4, FALSE)</f>
        <v>113</v>
      </c>
      <c r="Q220" s="16">
        <f t="array" ref="Q220">INDEX('Yearly Private Schools Lookup'!D:D, MATCH(M220&amp;D220, 'Yearly Private Schools Lookup'!A:A, 0))</f>
        <v>113</v>
      </c>
    </row>
    <row r="221" spans="1:17" ht="15.75" customHeight="1" x14ac:dyDescent="0.2">
      <c r="A221" s="2">
        <v>11341</v>
      </c>
      <c r="B221" s="2">
        <v>5</v>
      </c>
      <c r="C221" s="2">
        <v>6</v>
      </c>
      <c r="D221" s="2">
        <v>1957</v>
      </c>
      <c r="E221" s="2">
        <v>1996</v>
      </c>
      <c r="F221" s="2">
        <v>1392</v>
      </c>
      <c r="G221" s="2">
        <v>1</v>
      </c>
      <c r="H221" s="2">
        <v>3</v>
      </c>
      <c r="I221" s="2">
        <v>1</v>
      </c>
      <c r="J221" s="2">
        <v>2</v>
      </c>
      <c r="K221" s="2">
        <v>121500</v>
      </c>
      <c r="L221" s="2" t="s">
        <v>13</v>
      </c>
      <c r="M221" s="2" t="s">
        <v>27</v>
      </c>
      <c r="N221" s="16">
        <f>VLOOKUP(M221, 'Current Population Lookup'!A:B, 2, FALSE)</f>
        <v>11500</v>
      </c>
      <c r="O221" s="16">
        <f t="array" ref="O221">INDEX('Current Population Lookup'!B:B, MATCH(M221, 'Current Population Lookup'!A:A, 0))</f>
        <v>11500</v>
      </c>
      <c r="P221" s="16">
        <f>VLOOKUP(M221&amp;D221,'Yearly Private Schools Lookup'!A:D, 4, FALSE)</f>
        <v>80</v>
      </c>
      <c r="Q221" s="16">
        <f t="array" ref="Q221">INDEX('Yearly Private Schools Lookup'!D:D, MATCH(M221&amp;D221, 'Yearly Private Schools Lookup'!A:A, 0))</f>
        <v>80</v>
      </c>
    </row>
    <row r="222" spans="1:17" ht="15.75" customHeight="1" x14ac:dyDescent="0.2">
      <c r="A222" s="2">
        <v>8521</v>
      </c>
      <c r="B222" s="2">
        <v>5</v>
      </c>
      <c r="C222" s="2">
        <v>5</v>
      </c>
      <c r="D222" s="2">
        <v>1967</v>
      </c>
      <c r="E222" s="2">
        <v>1967</v>
      </c>
      <c r="F222" s="2">
        <v>912</v>
      </c>
      <c r="G222" s="2">
        <v>1</v>
      </c>
      <c r="H222" s="2">
        <v>3</v>
      </c>
      <c r="I222" s="2">
        <v>1</v>
      </c>
      <c r="J222" s="2">
        <v>1</v>
      </c>
      <c r="K222" s="2">
        <v>125000</v>
      </c>
      <c r="L222" s="2" t="s">
        <v>13</v>
      </c>
      <c r="M222" s="2" t="s">
        <v>27</v>
      </c>
      <c r="N222" s="16">
        <f>VLOOKUP(M222, 'Current Population Lookup'!A:B, 2, FALSE)</f>
        <v>11500</v>
      </c>
      <c r="O222" s="16">
        <f t="array" ref="O222">INDEX('Current Population Lookup'!B:B, MATCH(M222, 'Current Population Lookup'!A:A, 0))</f>
        <v>11500</v>
      </c>
      <c r="P222" s="16">
        <f>VLOOKUP(M222&amp;D222,'Yearly Private Schools Lookup'!A:D, 4, FALSE)</f>
        <v>126</v>
      </c>
      <c r="Q222" s="16">
        <f t="array" ref="Q222">INDEX('Yearly Private Schools Lookup'!D:D, MATCH(M222&amp;D222, 'Yearly Private Schools Lookup'!A:A, 0))</f>
        <v>126</v>
      </c>
    </row>
    <row r="223" spans="1:17" ht="15.75" customHeight="1" x14ac:dyDescent="0.2">
      <c r="A223" s="2">
        <v>8246</v>
      </c>
      <c r="B223" s="2">
        <v>5</v>
      </c>
      <c r="C223" s="2">
        <v>8</v>
      </c>
      <c r="D223" s="2">
        <v>1968</v>
      </c>
      <c r="E223" s="2">
        <v>2001</v>
      </c>
      <c r="F223" s="2">
        <v>1060</v>
      </c>
      <c r="G223" s="2">
        <v>1</v>
      </c>
      <c r="H223" s="2">
        <v>3</v>
      </c>
      <c r="I223" s="2">
        <v>1</v>
      </c>
      <c r="J223" s="2">
        <v>1</v>
      </c>
      <c r="K223" s="2">
        <v>154000</v>
      </c>
      <c r="L223" s="2" t="s">
        <v>17</v>
      </c>
      <c r="M223" s="2" t="s">
        <v>27</v>
      </c>
      <c r="N223" s="16">
        <f>VLOOKUP(M223, 'Current Population Lookup'!A:B, 2, FALSE)</f>
        <v>11500</v>
      </c>
      <c r="O223" s="16">
        <f t="array" ref="O223">INDEX('Current Population Lookup'!B:B, MATCH(M223, 'Current Population Lookup'!A:A, 0))</f>
        <v>11500</v>
      </c>
      <c r="P223" s="16">
        <f>VLOOKUP(M223&amp;D223,'Yearly Private Schools Lookup'!A:D, 4, FALSE)</f>
        <v>130</v>
      </c>
      <c r="Q223" s="16">
        <f t="array" ref="Q223">INDEX('Yearly Private Schools Lookup'!D:D, MATCH(M223&amp;D223, 'Yearly Private Schools Lookup'!A:A, 0))</f>
        <v>130</v>
      </c>
    </row>
    <row r="224" spans="1:17" ht="15.75" customHeight="1" x14ac:dyDescent="0.2">
      <c r="A224" s="2">
        <v>7800</v>
      </c>
      <c r="B224" s="2">
        <v>5</v>
      </c>
      <c r="C224" s="2">
        <v>7</v>
      </c>
      <c r="D224" s="2">
        <v>1966</v>
      </c>
      <c r="E224" s="2">
        <v>2008</v>
      </c>
      <c r="F224" s="2">
        <v>892</v>
      </c>
      <c r="G224" s="2">
        <v>1</v>
      </c>
      <c r="H224" s="2">
        <v>3</v>
      </c>
      <c r="I224" s="2">
        <v>0</v>
      </c>
      <c r="J224" s="2">
        <v>1</v>
      </c>
      <c r="K224" s="2">
        <v>137900</v>
      </c>
      <c r="L224" s="2" t="s">
        <v>13</v>
      </c>
      <c r="M224" s="2" t="s">
        <v>27</v>
      </c>
      <c r="N224" s="16">
        <f>VLOOKUP(M224, 'Current Population Lookup'!A:B, 2, FALSE)</f>
        <v>11500</v>
      </c>
      <c r="O224" s="16">
        <f t="array" ref="O224">INDEX('Current Population Lookup'!B:B, MATCH(M224, 'Current Population Lookup'!A:A, 0))</f>
        <v>11500</v>
      </c>
      <c r="P224" s="16">
        <f>VLOOKUP(M224&amp;D224,'Yearly Private Schools Lookup'!A:D, 4, FALSE)</f>
        <v>119</v>
      </c>
      <c r="Q224" s="16">
        <f t="array" ref="Q224">INDEX('Yearly Private Schools Lookup'!D:D, MATCH(M224&amp;D224, 'Yearly Private Schools Lookup'!A:A, 0))</f>
        <v>119</v>
      </c>
    </row>
    <row r="225" spans="1:17" ht="15.75" customHeight="1" x14ac:dyDescent="0.2">
      <c r="A225" s="2">
        <v>9364</v>
      </c>
      <c r="B225" s="2">
        <v>6</v>
      </c>
      <c r="C225" s="2">
        <v>7</v>
      </c>
      <c r="D225" s="2">
        <v>1969</v>
      </c>
      <c r="E225" s="2">
        <v>1969</v>
      </c>
      <c r="F225" s="2">
        <v>1352</v>
      </c>
      <c r="G225" s="2">
        <v>1</v>
      </c>
      <c r="H225" s="2">
        <v>4</v>
      </c>
      <c r="I225" s="2">
        <v>0</v>
      </c>
      <c r="J225" s="2">
        <v>1</v>
      </c>
      <c r="K225" s="2">
        <v>158000</v>
      </c>
      <c r="L225" s="2" t="s">
        <v>13</v>
      </c>
      <c r="M225" s="2" t="s">
        <v>27</v>
      </c>
      <c r="N225" s="16">
        <f>VLOOKUP(M225, 'Current Population Lookup'!A:B, 2, FALSE)</f>
        <v>11500</v>
      </c>
      <c r="O225" s="16">
        <f t="array" ref="O225">INDEX('Current Population Lookup'!B:B, MATCH(M225, 'Current Population Lookup'!A:A, 0))</f>
        <v>11500</v>
      </c>
      <c r="P225" s="16">
        <f>VLOOKUP(M225&amp;D225,'Yearly Private Schools Lookup'!A:D, 4, FALSE)</f>
        <v>133</v>
      </c>
      <c r="Q225" s="16">
        <f t="array" ref="Q225">INDEX('Yearly Private Schools Lookup'!D:D, MATCH(M225&amp;D225, 'Yearly Private Schools Lookup'!A:A, 0))</f>
        <v>133</v>
      </c>
    </row>
    <row r="226" spans="1:17" ht="15.75" customHeight="1" x14ac:dyDescent="0.2">
      <c r="A226" s="2">
        <v>7832</v>
      </c>
      <c r="B226" s="2">
        <v>5</v>
      </c>
      <c r="C226" s="2">
        <v>5</v>
      </c>
      <c r="D226" s="2">
        <v>1968</v>
      </c>
      <c r="E226" s="2">
        <v>1968</v>
      </c>
      <c r="F226" s="2">
        <v>864</v>
      </c>
      <c r="G226" s="2">
        <v>1</v>
      </c>
      <c r="H226" s="2">
        <v>2</v>
      </c>
      <c r="I226" s="2">
        <v>0</v>
      </c>
      <c r="J226" s="2">
        <v>1</v>
      </c>
      <c r="K226" s="2">
        <v>137250</v>
      </c>
      <c r="L226" s="2" t="s">
        <v>13</v>
      </c>
      <c r="M226" s="2" t="s">
        <v>27</v>
      </c>
      <c r="N226" s="16">
        <f>VLOOKUP(M226, 'Current Population Lookup'!A:B, 2, FALSE)</f>
        <v>11500</v>
      </c>
      <c r="O226" s="16">
        <f t="array" ref="O226">INDEX('Current Population Lookup'!B:B, MATCH(M226, 'Current Population Lookup'!A:A, 0))</f>
        <v>11500</v>
      </c>
      <c r="P226" s="16">
        <f>VLOOKUP(M226&amp;D226,'Yearly Private Schools Lookup'!A:D, 4, FALSE)</f>
        <v>130</v>
      </c>
      <c r="Q226" s="16">
        <f t="array" ref="Q226">INDEX('Yearly Private Schools Lookup'!D:D, MATCH(M226&amp;D226, 'Yearly Private Schools Lookup'!A:A, 0))</f>
        <v>130</v>
      </c>
    </row>
    <row r="227" spans="1:17" ht="15.75" customHeight="1" x14ac:dyDescent="0.2">
      <c r="A227" s="2">
        <v>7424</v>
      </c>
      <c r="B227" s="2">
        <v>5</v>
      </c>
      <c r="C227" s="2">
        <v>5</v>
      </c>
      <c r="D227" s="2">
        <v>1978</v>
      </c>
      <c r="E227" s="2">
        <v>1978</v>
      </c>
      <c r="F227" s="2">
        <v>1373</v>
      </c>
      <c r="G227" s="2">
        <v>1</v>
      </c>
      <c r="H227" s="2">
        <v>3</v>
      </c>
      <c r="I227" s="2">
        <v>2</v>
      </c>
      <c r="J227" s="2">
        <v>2</v>
      </c>
      <c r="K227" s="2">
        <v>160250</v>
      </c>
      <c r="L227" s="2" t="s">
        <v>13</v>
      </c>
      <c r="M227" s="2" t="s">
        <v>27</v>
      </c>
      <c r="N227" s="16">
        <f>VLOOKUP(M227, 'Current Population Lookup'!A:B, 2, FALSE)</f>
        <v>11500</v>
      </c>
      <c r="O227" s="16">
        <f t="array" ref="O227">INDEX('Current Population Lookup'!B:B, MATCH(M227, 'Current Population Lookup'!A:A, 0))</f>
        <v>11500</v>
      </c>
      <c r="P227" s="16">
        <f>VLOOKUP(M227&amp;D227,'Yearly Private Schools Lookup'!A:D, 4, FALSE)</f>
        <v>179</v>
      </c>
      <c r="Q227" s="16">
        <f t="array" ref="Q227">INDEX('Yearly Private Schools Lookup'!D:D, MATCH(M227&amp;D227, 'Yearly Private Schools Lookup'!A:A, 0))</f>
        <v>179</v>
      </c>
    </row>
    <row r="228" spans="1:17" ht="15.75" customHeight="1" x14ac:dyDescent="0.2">
      <c r="A228" s="2">
        <v>11227</v>
      </c>
      <c r="B228" s="2">
        <v>5</v>
      </c>
      <c r="C228" s="2">
        <v>5</v>
      </c>
      <c r="D228" s="2">
        <v>1968</v>
      </c>
      <c r="E228" s="2">
        <v>1968</v>
      </c>
      <c r="F228" s="2">
        <v>1440</v>
      </c>
      <c r="G228" s="2">
        <v>1</v>
      </c>
      <c r="H228" s="2">
        <v>4</v>
      </c>
      <c r="I228" s="2">
        <v>2</v>
      </c>
      <c r="J228" s="2">
        <v>2</v>
      </c>
      <c r="K228" s="2">
        <v>163000</v>
      </c>
      <c r="L228" s="2" t="s">
        <v>17</v>
      </c>
      <c r="M228" s="2" t="s">
        <v>27</v>
      </c>
      <c r="N228" s="16">
        <f>VLOOKUP(M228, 'Current Population Lookup'!A:B, 2, FALSE)</f>
        <v>11500</v>
      </c>
      <c r="O228" s="16">
        <f t="array" ref="O228">INDEX('Current Population Lookup'!B:B, MATCH(M228, 'Current Population Lookup'!A:A, 0))</f>
        <v>11500</v>
      </c>
      <c r="P228" s="16">
        <f>VLOOKUP(M228&amp;D228,'Yearly Private Schools Lookup'!A:D, 4, FALSE)</f>
        <v>130</v>
      </c>
      <c r="Q228" s="16">
        <f t="array" ref="Q228">INDEX('Yearly Private Schools Lookup'!D:D, MATCH(M228&amp;D228, 'Yearly Private Schools Lookup'!A:A, 0))</f>
        <v>130</v>
      </c>
    </row>
    <row r="229" spans="1:17" ht="15.75" customHeight="1" x14ac:dyDescent="0.2">
      <c r="A229" s="2">
        <v>11616</v>
      </c>
      <c r="B229" s="2">
        <v>6</v>
      </c>
      <c r="C229" s="2">
        <v>5</v>
      </c>
      <c r="D229" s="2">
        <v>1978</v>
      </c>
      <c r="E229" s="2">
        <v>1978</v>
      </c>
      <c r="F229" s="2">
        <v>1386</v>
      </c>
      <c r="G229" s="2">
        <v>2</v>
      </c>
      <c r="H229" s="2">
        <v>3</v>
      </c>
      <c r="I229" s="2">
        <v>1</v>
      </c>
      <c r="J229" s="2">
        <v>2</v>
      </c>
      <c r="K229" s="2">
        <v>158900</v>
      </c>
      <c r="L229" s="2" t="s">
        <v>13</v>
      </c>
      <c r="M229" s="2" t="s">
        <v>27</v>
      </c>
      <c r="N229" s="16">
        <f>VLOOKUP(M229, 'Current Population Lookup'!A:B, 2, FALSE)</f>
        <v>11500</v>
      </c>
      <c r="O229" s="16">
        <f t="array" ref="O229">INDEX('Current Population Lookup'!B:B, MATCH(M229, 'Current Population Lookup'!A:A, 0))</f>
        <v>11500</v>
      </c>
      <c r="P229" s="16">
        <f>VLOOKUP(M229&amp;D229,'Yearly Private Schools Lookup'!A:D, 4, FALSE)</f>
        <v>179</v>
      </c>
      <c r="Q229" s="16">
        <f t="array" ref="Q229">INDEX('Yearly Private Schools Lookup'!D:D, MATCH(M229&amp;D229, 'Yearly Private Schools Lookup'!A:A, 0))</f>
        <v>179</v>
      </c>
    </row>
    <row r="230" spans="1:17" ht="15.75" customHeight="1" x14ac:dyDescent="0.2">
      <c r="A230" s="2">
        <v>14000</v>
      </c>
      <c r="B230" s="2">
        <v>7</v>
      </c>
      <c r="C230" s="2">
        <v>5</v>
      </c>
      <c r="D230" s="2">
        <v>1996</v>
      </c>
      <c r="E230" s="2">
        <v>1997</v>
      </c>
      <c r="F230" s="2">
        <v>2260</v>
      </c>
      <c r="G230" s="2">
        <v>2</v>
      </c>
      <c r="H230" s="2">
        <v>3</v>
      </c>
      <c r="I230" s="2">
        <v>0</v>
      </c>
      <c r="J230" s="2">
        <v>2</v>
      </c>
      <c r="K230" s="2">
        <v>328000</v>
      </c>
      <c r="L230" s="2" t="s">
        <v>13</v>
      </c>
      <c r="M230" s="2" t="s">
        <v>33</v>
      </c>
      <c r="N230" s="16">
        <f>VLOOKUP(M230, 'Current Population Lookup'!A:B, 2, FALSE)</f>
        <v>25466</v>
      </c>
      <c r="O230" s="16">
        <f t="array" ref="O230">INDEX('Current Population Lookup'!B:B, MATCH(M230, 'Current Population Lookup'!A:A, 0))</f>
        <v>25466</v>
      </c>
      <c r="P230" s="16">
        <f>VLOOKUP(M230&amp;D230,'Yearly Private Schools Lookup'!A:D, 4, FALSE)</f>
        <v>144</v>
      </c>
      <c r="Q230" s="16">
        <f t="array" ref="Q230">INDEX('Yearly Private Schools Lookup'!D:D, MATCH(M230&amp;D230, 'Yearly Private Schools Lookup'!A:A, 0))</f>
        <v>144</v>
      </c>
    </row>
    <row r="231" spans="1:17" ht="15.75" customHeight="1" x14ac:dyDescent="0.2">
      <c r="A231" s="2">
        <v>20062</v>
      </c>
      <c r="B231" s="2">
        <v>7</v>
      </c>
      <c r="C231" s="2">
        <v>7</v>
      </c>
      <c r="D231" s="2">
        <v>1977</v>
      </c>
      <c r="E231" s="2">
        <v>2001</v>
      </c>
      <c r="F231" s="2">
        <v>1483</v>
      </c>
      <c r="G231" s="2">
        <v>1</v>
      </c>
      <c r="H231" s="2">
        <v>1</v>
      </c>
      <c r="I231" s="2">
        <v>2</v>
      </c>
      <c r="J231" s="2">
        <v>2</v>
      </c>
      <c r="K231" s="2">
        <v>270000</v>
      </c>
      <c r="L231" s="2" t="s">
        <v>17</v>
      </c>
      <c r="M231" s="2" t="s">
        <v>33</v>
      </c>
      <c r="N231" s="16">
        <f>VLOOKUP(M231, 'Current Population Lookup'!A:B, 2, FALSE)</f>
        <v>25466</v>
      </c>
      <c r="O231" s="16">
        <f t="array" ref="O231">INDEX('Current Population Lookup'!B:B, MATCH(M231, 'Current Population Lookup'!A:A, 0))</f>
        <v>25466</v>
      </c>
      <c r="P231" s="16">
        <f>VLOOKUP(M231&amp;D231,'Yearly Private Schools Lookup'!A:D, 4, FALSE)</f>
        <v>98</v>
      </c>
      <c r="Q231" s="16">
        <f t="array" ref="Q231">INDEX('Yearly Private Schools Lookup'!D:D, MATCH(M231&amp;D231, 'Yearly Private Schools Lookup'!A:A, 0))</f>
        <v>98</v>
      </c>
    </row>
    <row r="232" spans="1:17" ht="15.75" customHeight="1" x14ac:dyDescent="0.2">
      <c r="A232" s="2">
        <v>9259</v>
      </c>
      <c r="B232" s="2">
        <v>4</v>
      </c>
      <c r="C232" s="2">
        <v>4</v>
      </c>
      <c r="D232" s="2">
        <v>1927</v>
      </c>
      <c r="E232" s="2">
        <v>1950</v>
      </c>
      <c r="F232" s="2">
        <v>756</v>
      </c>
      <c r="G232" s="2">
        <v>1</v>
      </c>
      <c r="H232" s="2">
        <v>2</v>
      </c>
      <c r="I232" s="2">
        <v>0</v>
      </c>
      <c r="J232" s="2">
        <v>2</v>
      </c>
      <c r="K232" s="2">
        <v>85000</v>
      </c>
      <c r="L232" s="2" t="s">
        <v>13</v>
      </c>
      <c r="M232" s="2" t="s">
        <v>27</v>
      </c>
      <c r="N232" s="16">
        <f>VLOOKUP(M232, 'Current Population Lookup'!A:B, 2, FALSE)</f>
        <v>11500</v>
      </c>
      <c r="O232" s="16">
        <f t="array" ref="O232">INDEX('Current Population Lookup'!B:B, MATCH(M232, 'Current Population Lookup'!A:A, 0))</f>
        <v>11500</v>
      </c>
      <c r="P232" s="16">
        <f>VLOOKUP(M232&amp;D232,'Yearly Private Schools Lookup'!A:D, 4, FALSE)</f>
        <v>25</v>
      </c>
      <c r="Q232" s="16">
        <f t="array" ref="Q232">INDEX('Yearly Private Schools Lookup'!D:D, MATCH(M232&amp;D232, 'Yearly Private Schools Lookup'!A:A, 0))</f>
        <v>25</v>
      </c>
    </row>
    <row r="233" spans="1:17" ht="15.75" customHeight="1" x14ac:dyDescent="0.2">
      <c r="A233" s="2">
        <v>9600</v>
      </c>
      <c r="B233" s="2">
        <v>4</v>
      </c>
      <c r="C233" s="2">
        <v>7</v>
      </c>
      <c r="D233" s="2">
        <v>1950</v>
      </c>
      <c r="E233" s="2">
        <v>1995</v>
      </c>
      <c r="F233" s="2">
        <v>1067</v>
      </c>
      <c r="G233" s="2">
        <v>2</v>
      </c>
      <c r="H233" s="2">
        <v>2</v>
      </c>
      <c r="I233" s="2">
        <v>0</v>
      </c>
      <c r="J233" s="2">
        <v>2</v>
      </c>
      <c r="K233" s="2">
        <v>128000</v>
      </c>
      <c r="L233" s="2" t="s">
        <v>13</v>
      </c>
      <c r="M233" s="2" t="s">
        <v>27</v>
      </c>
      <c r="N233" s="16">
        <f>VLOOKUP(M233, 'Current Population Lookup'!A:B, 2, FALSE)</f>
        <v>11500</v>
      </c>
      <c r="O233" s="16">
        <f t="array" ref="O233">INDEX('Current Population Lookup'!B:B, MATCH(M233, 'Current Population Lookup'!A:A, 0))</f>
        <v>11500</v>
      </c>
      <c r="P233" s="16">
        <f>VLOOKUP(M233&amp;D233,'Yearly Private Schools Lookup'!A:D, 4, FALSE)</f>
        <v>65</v>
      </c>
      <c r="Q233" s="16">
        <f t="array" ref="Q233">INDEX('Yearly Private Schools Lookup'!D:D, MATCH(M233&amp;D233, 'Yearly Private Schools Lookup'!A:A, 0))</f>
        <v>65</v>
      </c>
    </row>
    <row r="234" spans="1:17" ht="15.75" customHeight="1" x14ac:dyDescent="0.2">
      <c r="A234" s="2">
        <v>23595</v>
      </c>
      <c r="B234" s="2">
        <v>7</v>
      </c>
      <c r="C234" s="2">
        <v>6</v>
      </c>
      <c r="D234" s="2">
        <v>1979</v>
      </c>
      <c r="E234" s="2">
        <v>1979</v>
      </c>
      <c r="F234" s="2">
        <v>1524</v>
      </c>
      <c r="G234" s="2">
        <v>0</v>
      </c>
      <c r="H234" s="2">
        <v>0</v>
      </c>
      <c r="I234" s="2">
        <v>1</v>
      </c>
      <c r="J234" s="2">
        <v>2</v>
      </c>
      <c r="K234" s="2">
        <v>260000</v>
      </c>
      <c r="L234" s="2" t="s">
        <v>13</v>
      </c>
      <c r="M234" s="2" t="s">
        <v>33</v>
      </c>
      <c r="N234" s="16">
        <f>VLOOKUP(M234, 'Current Population Lookup'!A:B, 2, FALSE)</f>
        <v>25466</v>
      </c>
      <c r="O234" s="16">
        <f t="array" ref="O234">INDEX('Current Population Lookup'!B:B, MATCH(M234, 'Current Population Lookup'!A:A, 0))</f>
        <v>25466</v>
      </c>
      <c r="P234" s="16">
        <f>VLOOKUP(M234&amp;D234,'Yearly Private Schools Lookup'!A:D, 4, FALSE)</f>
        <v>108</v>
      </c>
      <c r="Q234" s="16">
        <f t="array" ref="Q234">INDEX('Yearly Private Schools Lookup'!D:D, MATCH(M234&amp;D234, 'Yearly Private Schools Lookup'!A:A, 0))</f>
        <v>108</v>
      </c>
    </row>
    <row r="235" spans="1:17" ht="15.75" customHeight="1" x14ac:dyDescent="0.2">
      <c r="A235" s="2">
        <v>17082</v>
      </c>
      <c r="B235" s="2">
        <v>6</v>
      </c>
      <c r="C235" s="2">
        <v>5</v>
      </c>
      <c r="D235" s="2">
        <v>1978</v>
      </c>
      <c r="E235" s="2">
        <v>1992</v>
      </c>
      <c r="F235" s="2">
        <v>1981</v>
      </c>
      <c r="G235" s="2">
        <v>2</v>
      </c>
      <c r="H235" s="2">
        <v>4</v>
      </c>
      <c r="I235" s="2">
        <v>1</v>
      </c>
      <c r="J235" s="2">
        <v>2</v>
      </c>
      <c r="K235" s="2">
        <v>230000</v>
      </c>
      <c r="L235" s="2" t="s">
        <v>13</v>
      </c>
      <c r="M235" s="2" t="s">
        <v>33</v>
      </c>
      <c r="N235" s="16">
        <f>VLOOKUP(M235, 'Current Population Lookup'!A:B, 2, FALSE)</f>
        <v>25466</v>
      </c>
      <c r="O235" s="16">
        <f t="array" ref="O235">INDEX('Current Population Lookup'!B:B, MATCH(M235, 'Current Population Lookup'!A:A, 0))</f>
        <v>25466</v>
      </c>
      <c r="P235" s="16">
        <f>VLOOKUP(M235&amp;D235,'Yearly Private Schools Lookup'!A:D, 4, FALSE)</f>
        <v>102</v>
      </c>
      <c r="Q235" s="16">
        <f t="array" ref="Q235">INDEX('Yearly Private Schools Lookup'!D:D, MATCH(M235&amp;D235, 'Yearly Private Schools Lookup'!A:A, 0))</f>
        <v>102</v>
      </c>
    </row>
    <row r="236" spans="1:17" ht="15.75" customHeight="1" x14ac:dyDescent="0.2">
      <c r="A236" s="2">
        <v>18600</v>
      </c>
      <c r="B236" s="2">
        <v>3</v>
      </c>
      <c r="C236" s="2">
        <v>4</v>
      </c>
      <c r="D236" s="2">
        <v>1938</v>
      </c>
      <c r="E236" s="2">
        <v>1990</v>
      </c>
      <c r="F236" s="2">
        <v>1610</v>
      </c>
      <c r="G236" s="2">
        <v>2</v>
      </c>
      <c r="H236" s="2">
        <v>4</v>
      </c>
      <c r="I236" s="2">
        <v>1</v>
      </c>
      <c r="J236" s="2">
        <v>1</v>
      </c>
      <c r="K236" s="2">
        <v>124000</v>
      </c>
      <c r="L236" s="2" t="s">
        <v>13</v>
      </c>
      <c r="M236" s="2" t="s">
        <v>35</v>
      </c>
      <c r="N236" s="16">
        <f>VLOOKUP(M236, 'Current Population Lookup'!A:B, 2, FALSE)</f>
        <v>44633</v>
      </c>
      <c r="O236" s="16">
        <f t="array" ref="O236">INDEX('Current Population Lookup'!B:B, MATCH(M236, 'Current Population Lookup'!A:A, 0))</f>
        <v>44633</v>
      </c>
      <c r="P236" s="16">
        <f>VLOOKUP(M236&amp;D236,'Yearly Private Schools Lookup'!A:D, 4, FALSE)</f>
        <v>87</v>
      </c>
      <c r="Q236" s="16">
        <f t="array" ref="Q236">INDEX('Yearly Private Schools Lookup'!D:D, MATCH(M236&amp;D236, 'Yearly Private Schools Lookup'!A:A, 0))</f>
        <v>87</v>
      </c>
    </row>
    <row r="237" spans="1:17" ht="15.75" customHeight="1" x14ac:dyDescent="0.2">
      <c r="A237" s="2">
        <v>10625</v>
      </c>
      <c r="B237" s="2">
        <v>5</v>
      </c>
      <c r="C237" s="2">
        <v>5</v>
      </c>
      <c r="D237" s="2">
        <v>1920</v>
      </c>
      <c r="E237" s="2">
        <v>1950</v>
      </c>
      <c r="F237" s="2">
        <v>835</v>
      </c>
      <c r="G237" s="2">
        <v>1</v>
      </c>
      <c r="H237" s="2">
        <v>2</v>
      </c>
      <c r="I237" s="2">
        <v>0</v>
      </c>
      <c r="J237" s="2">
        <v>1</v>
      </c>
      <c r="K237" s="2">
        <v>83000</v>
      </c>
      <c r="L237" s="2" t="s">
        <v>13</v>
      </c>
      <c r="M237" s="2" t="s">
        <v>35</v>
      </c>
      <c r="N237" s="16">
        <f>VLOOKUP(M237, 'Current Population Lookup'!A:B, 2, FALSE)</f>
        <v>44633</v>
      </c>
      <c r="O237" s="16">
        <f t="array" ref="O237">INDEX('Current Population Lookup'!B:B, MATCH(M237, 'Current Population Lookup'!A:A, 0))</f>
        <v>44633</v>
      </c>
      <c r="P237" s="16">
        <f>VLOOKUP(M237&amp;D237,'Yearly Private Schools Lookup'!A:D, 4, FALSE)</f>
        <v>45</v>
      </c>
      <c r="Q237" s="16">
        <f t="array" ref="Q237">INDEX('Yearly Private Schools Lookup'!D:D, MATCH(M237&amp;D237, 'Yearly Private Schools Lookup'!A:A, 0))</f>
        <v>45</v>
      </c>
    </row>
    <row r="238" spans="1:17" ht="15.75" customHeight="1" x14ac:dyDescent="0.2">
      <c r="A238" s="2">
        <v>11479</v>
      </c>
      <c r="B238" s="2">
        <v>6</v>
      </c>
      <c r="C238" s="2">
        <v>7</v>
      </c>
      <c r="D238" s="2">
        <v>1950</v>
      </c>
      <c r="E238" s="2">
        <v>1987</v>
      </c>
      <c r="F238" s="2">
        <v>1074</v>
      </c>
      <c r="G238" s="2">
        <v>1</v>
      </c>
      <c r="H238" s="2">
        <v>3</v>
      </c>
      <c r="I238" s="2">
        <v>1</v>
      </c>
      <c r="J238" s="2">
        <v>1</v>
      </c>
      <c r="K238" s="2">
        <v>144500</v>
      </c>
      <c r="L238" s="2" t="s">
        <v>13</v>
      </c>
      <c r="M238" s="2" t="s">
        <v>35</v>
      </c>
      <c r="N238" s="16">
        <f>VLOOKUP(M238, 'Current Population Lookup'!A:B, 2, FALSE)</f>
        <v>44633</v>
      </c>
      <c r="O238" s="16">
        <f t="array" ref="O238">INDEX('Current Population Lookup'!B:B, MATCH(M238, 'Current Population Lookup'!A:A, 0))</f>
        <v>44633</v>
      </c>
      <c r="P238" s="16">
        <f>VLOOKUP(M238&amp;D238,'Yearly Private Schools Lookup'!A:D, 4, FALSE)</f>
        <v>129</v>
      </c>
      <c r="Q238" s="16">
        <f t="array" ref="Q238">INDEX('Yearly Private Schools Lookup'!D:D, MATCH(M238&amp;D238, 'Yearly Private Schools Lookup'!A:A, 0))</f>
        <v>129</v>
      </c>
    </row>
    <row r="239" spans="1:17" ht="15.75" customHeight="1" x14ac:dyDescent="0.2">
      <c r="A239" s="2">
        <v>9571</v>
      </c>
      <c r="B239" s="2">
        <v>5</v>
      </c>
      <c r="C239" s="2">
        <v>6</v>
      </c>
      <c r="D239" s="2">
        <v>1956</v>
      </c>
      <c r="E239" s="2">
        <v>1956</v>
      </c>
      <c r="F239" s="2">
        <v>1144</v>
      </c>
      <c r="G239" s="2">
        <v>1</v>
      </c>
      <c r="H239" s="2">
        <v>3</v>
      </c>
      <c r="I239" s="2">
        <v>0</v>
      </c>
      <c r="J239" s="2">
        <v>1</v>
      </c>
      <c r="K239" s="2">
        <v>129000</v>
      </c>
      <c r="L239" s="2" t="s">
        <v>13</v>
      </c>
      <c r="M239" s="2" t="s">
        <v>35</v>
      </c>
      <c r="N239" s="16">
        <f>VLOOKUP(M239, 'Current Population Lookup'!A:B, 2, FALSE)</f>
        <v>44633</v>
      </c>
      <c r="O239" s="16">
        <f t="array" ref="O239">INDEX('Current Population Lookup'!B:B, MATCH(M239, 'Current Population Lookup'!A:A, 0))</f>
        <v>44633</v>
      </c>
      <c r="P239" s="16">
        <f>VLOOKUP(M239&amp;D239,'Yearly Private Schools Lookup'!A:D, 4, FALSE)</f>
        <v>160</v>
      </c>
      <c r="Q239" s="16">
        <f t="array" ref="Q239">INDEX('Yearly Private Schools Lookup'!D:D, MATCH(M239&amp;D239, 'Yearly Private Schools Lookup'!A:A, 0))</f>
        <v>160</v>
      </c>
    </row>
    <row r="240" spans="1:17" ht="15.75" customHeight="1" x14ac:dyDescent="0.2">
      <c r="A240" s="2">
        <v>9350</v>
      </c>
      <c r="B240" s="2">
        <v>4</v>
      </c>
      <c r="C240" s="2">
        <v>6</v>
      </c>
      <c r="D240" s="2">
        <v>1947</v>
      </c>
      <c r="E240" s="2">
        <v>1979</v>
      </c>
      <c r="F240" s="2">
        <v>1531</v>
      </c>
      <c r="G240" s="2">
        <v>1</v>
      </c>
      <c r="H240" s="2">
        <v>3</v>
      </c>
      <c r="I240" s="2">
        <v>1</v>
      </c>
      <c r="J240" s="2">
        <v>1</v>
      </c>
      <c r="K240" s="2">
        <v>127000</v>
      </c>
      <c r="L240" s="2" t="s">
        <v>13</v>
      </c>
      <c r="M240" s="2" t="s">
        <v>35</v>
      </c>
      <c r="N240" s="16">
        <f>VLOOKUP(M240, 'Current Population Lookup'!A:B, 2, FALSE)</f>
        <v>44633</v>
      </c>
      <c r="O240" s="16">
        <f t="array" ref="O240">INDEX('Current Population Lookup'!B:B, MATCH(M240, 'Current Population Lookup'!A:A, 0))</f>
        <v>44633</v>
      </c>
      <c r="P240" s="16">
        <f>VLOOKUP(M240&amp;D240,'Yearly Private Schools Lookup'!A:D, 4, FALSE)</f>
        <v>118</v>
      </c>
      <c r="Q240" s="16">
        <f t="array" ref="Q240">INDEX('Yearly Private Schools Lookup'!D:D, MATCH(M240&amp;D240, 'Yearly Private Schools Lookup'!A:A, 0))</f>
        <v>118</v>
      </c>
    </row>
    <row r="241" spans="1:17" ht="15.75" customHeight="1" x14ac:dyDescent="0.2">
      <c r="A241" s="2">
        <v>9525</v>
      </c>
      <c r="B241" s="2">
        <v>5</v>
      </c>
      <c r="C241" s="2">
        <v>7</v>
      </c>
      <c r="D241" s="2">
        <v>1954</v>
      </c>
      <c r="E241" s="2">
        <v>1998</v>
      </c>
      <c r="F241" s="2">
        <v>1172</v>
      </c>
      <c r="G241" s="2">
        <v>1</v>
      </c>
      <c r="H241" s="2">
        <v>3</v>
      </c>
      <c r="I241" s="2">
        <v>0</v>
      </c>
      <c r="J241" s="2">
        <v>1</v>
      </c>
      <c r="K241" s="2">
        <v>128000</v>
      </c>
      <c r="L241" s="2" t="s">
        <v>13</v>
      </c>
      <c r="M241" s="2" t="s">
        <v>35</v>
      </c>
      <c r="N241" s="16">
        <f>VLOOKUP(M241, 'Current Population Lookup'!A:B, 2, FALSE)</f>
        <v>44633</v>
      </c>
      <c r="O241" s="16">
        <f t="array" ref="O241">INDEX('Current Population Lookup'!B:B, MATCH(M241, 'Current Population Lookup'!A:A, 0))</f>
        <v>44633</v>
      </c>
      <c r="P241" s="16">
        <f>VLOOKUP(M241&amp;D241,'Yearly Private Schools Lookup'!A:D, 4, FALSE)</f>
        <v>147</v>
      </c>
      <c r="Q241" s="16">
        <f t="array" ref="Q241">INDEX('Yearly Private Schools Lookup'!D:D, MATCH(M241&amp;D241, 'Yearly Private Schools Lookup'!A:A, 0))</f>
        <v>147</v>
      </c>
    </row>
    <row r="242" spans="1:17" ht="15.75" customHeight="1" x14ac:dyDescent="0.2">
      <c r="A242" s="2">
        <v>10420</v>
      </c>
      <c r="B242" s="2">
        <v>6</v>
      </c>
      <c r="C242" s="2">
        <v>5</v>
      </c>
      <c r="D242" s="2">
        <v>2009</v>
      </c>
      <c r="E242" s="2">
        <v>2009</v>
      </c>
      <c r="F242" s="2">
        <v>1212</v>
      </c>
      <c r="G242" s="2">
        <v>2</v>
      </c>
      <c r="H242" s="2">
        <v>3</v>
      </c>
      <c r="I242" s="2">
        <v>0</v>
      </c>
      <c r="J242" s="2">
        <v>2</v>
      </c>
      <c r="K242" s="2">
        <v>186000</v>
      </c>
      <c r="L242" s="2" t="s">
        <v>13</v>
      </c>
      <c r="M242" s="2" t="s">
        <v>35</v>
      </c>
      <c r="N242" s="16">
        <f>VLOOKUP(M242, 'Current Population Lookup'!A:B, 2, FALSE)</f>
        <v>44633</v>
      </c>
      <c r="O242" s="16">
        <f t="array" ref="O242">INDEX('Current Population Lookup'!B:B, MATCH(M242, 'Current Population Lookup'!A:A, 0))</f>
        <v>44633</v>
      </c>
      <c r="P242" s="16">
        <f>VLOOKUP(M242&amp;D242,'Yearly Private Schools Lookup'!A:D, 4, FALSE)</f>
        <v>282</v>
      </c>
      <c r="Q242" s="16">
        <f t="array" ref="Q242">INDEX('Yearly Private Schools Lookup'!D:D, MATCH(M242&amp;D242, 'Yearly Private Schools Lookup'!A:A, 0))</f>
        <v>282</v>
      </c>
    </row>
    <row r="243" spans="1:17" ht="15.75" customHeight="1" x14ac:dyDescent="0.2">
      <c r="A243" s="2">
        <v>17485</v>
      </c>
      <c r="B243" s="2">
        <v>7</v>
      </c>
      <c r="C243" s="2">
        <v>5</v>
      </c>
      <c r="D243" s="2">
        <v>2009</v>
      </c>
      <c r="E243" s="2">
        <v>2010</v>
      </c>
      <c r="F243" s="2">
        <v>1508</v>
      </c>
      <c r="G243" s="2">
        <v>1</v>
      </c>
      <c r="H243" s="2">
        <v>1</v>
      </c>
      <c r="I243" s="2">
        <v>2</v>
      </c>
      <c r="J243" s="2">
        <v>2</v>
      </c>
      <c r="K243" s="2">
        <v>308030</v>
      </c>
      <c r="L243" s="2" t="s">
        <v>13</v>
      </c>
      <c r="M243" s="2" t="s">
        <v>35</v>
      </c>
      <c r="N243" s="16">
        <f>VLOOKUP(M243, 'Current Population Lookup'!A:B, 2, FALSE)</f>
        <v>44633</v>
      </c>
      <c r="O243" s="16">
        <f t="array" ref="O243">INDEX('Current Population Lookup'!B:B, MATCH(M243, 'Current Population Lookup'!A:A, 0))</f>
        <v>44633</v>
      </c>
      <c r="P243" s="16">
        <f>VLOOKUP(M243&amp;D243,'Yearly Private Schools Lookup'!A:D, 4, FALSE)</f>
        <v>282</v>
      </c>
      <c r="Q243" s="16">
        <f t="array" ref="Q243">INDEX('Yearly Private Schools Lookup'!D:D, MATCH(M243&amp;D243, 'Yearly Private Schools Lookup'!A:A, 0))</f>
        <v>282</v>
      </c>
    </row>
    <row r="244" spans="1:17" ht="15.75" customHeight="1" x14ac:dyDescent="0.2">
      <c r="A244" s="2">
        <v>11200</v>
      </c>
      <c r="B244" s="2">
        <v>5</v>
      </c>
      <c r="C244" s="2">
        <v>3</v>
      </c>
      <c r="D244" s="2">
        <v>1964</v>
      </c>
      <c r="E244" s="2">
        <v>1964</v>
      </c>
      <c r="F244" s="2">
        <v>1298</v>
      </c>
      <c r="G244" s="2">
        <v>2</v>
      </c>
      <c r="H244" s="2">
        <v>3</v>
      </c>
      <c r="I244" s="2">
        <v>0</v>
      </c>
      <c r="J244" s="2">
        <v>2</v>
      </c>
      <c r="K244" s="2">
        <v>114000</v>
      </c>
      <c r="L244" s="2" t="s">
        <v>26</v>
      </c>
      <c r="M244" s="2" t="s">
        <v>35</v>
      </c>
      <c r="N244" s="16">
        <f>VLOOKUP(M244, 'Current Population Lookup'!A:B, 2, FALSE)</f>
        <v>44633</v>
      </c>
      <c r="O244" s="16">
        <f t="array" ref="O244">INDEX('Current Population Lookup'!B:B, MATCH(M244, 'Current Population Lookup'!A:A, 0))</f>
        <v>44633</v>
      </c>
      <c r="P244" s="16">
        <f>VLOOKUP(M244&amp;D244,'Yearly Private Schools Lookup'!A:D, 4, FALSE)</f>
        <v>192</v>
      </c>
      <c r="Q244" s="16">
        <f t="array" ref="Q244">INDEX('Yearly Private Schools Lookup'!D:D, MATCH(M244&amp;D244, 'Yearly Private Schools Lookup'!A:A, 0))</f>
        <v>192</v>
      </c>
    </row>
    <row r="245" spans="1:17" ht="15.75" customHeight="1" x14ac:dyDescent="0.2">
      <c r="A245" s="2">
        <v>11100</v>
      </c>
      <c r="B245" s="2">
        <v>4</v>
      </c>
      <c r="C245" s="2">
        <v>7</v>
      </c>
      <c r="D245" s="2">
        <v>1946</v>
      </c>
      <c r="E245" s="2">
        <v>2006</v>
      </c>
      <c r="F245" s="2">
        <v>930</v>
      </c>
      <c r="G245" s="2">
        <v>1</v>
      </c>
      <c r="H245" s="2">
        <v>2</v>
      </c>
      <c r="I245" s="2">
        <v>0</v>
      </c>
      <c r="J245" s="2">
        <v>1</v>
      </c>
      <c r="K245" s="2">
        <v>84900</v>
      </c>
      <c r="L245" s="2" t="s">
        <v>13</v>
      </c>
      <c r="M245" s="2" t="s">
        <v>35</v>
      </c>
      <c r="N245" s="16">
        <f>VLOOKUP(M245, 'Current Population Lookup'!A:B, 2, FALSE)</f>
        <v>44633</v>
      </c>
      <c r="O245" s="16">
        <f t="array" ref="O245">INDEX('Current Population Lookup'!B:B, MATCH(M245, 'Current Population Lookup'!A:A, 0))</f>
        <v>44633</v>
      </c>
      <c r="P245" s="16">
        <f>VLOOKUP(M245&amp;D245,'Yearly Private Schools Lookup'!A:D, 4, FALSE)</f>
        <v>113</v>
      </c>
      <c r="Q245" s="16">
        <f t="array" ref="Q245">INDEX('Yearly Private Schools Lookup'!D:D, MATCH(M245&amp;D245, 'Yearly Private Schools Lookup'!A:A, 0))</f>
        <v>113</v>
      </c>
    </row>
    <row r="246" spans="1:17" ht="15.75" customHeight="1" x14ac:dyDescent="0.2">
      <c r="A246" s="2">
        <v>9206</v>
      </c>
      <c r="B246" s="2">
        <v>6</v>
      </c>
      <c r="C246" s="2">
        <v>5</v>
      </c>
      <c r="D246" s="2">
        <v>1985</v>
      </c>
      <c r="E246" s="2">
        <v>1985</v>
      </c>
      <c r="F246" s="2">
        <v>1732</v>
      </c>
      <c r="G246" s="2">
        <v>2</v>
      </c>
      <c r="H246" s="2">
        <v>3</v>
      </c>
      <c r="I246" s="2">
        <v>1</v>
      </c>
      <c r="J246" s="2">
        <v>2</v>
      </c>
      <c r="K246" s="2">
        <v>178000</v>
      </c>
      <c r="L246" s="2" t="s">
        <v>13</v>
      </c>
      <c r="M246" s="2" t="s">
        <v>25</v>
      </c>
      <c r="N246" s="16">
        <f>VLOOKUP(M246, 'Current Population Lookup'!A:B, 2, FALSE)</f>
        <v>47317</v>
      </c>
      <c r="O246" s="16">
        <f t="array" ref="O246">INDEX('Current Population Lookup'!B:B, MATCH(M246, 'Current Population Lookup'!A:A, 0))</f>
        <v>47317</v>
      </c>
      <c r="P246" s="16">
        <f>VLOOKUP(M246&amp;D246,'Yearly Private Schools Lookup'!A:D, 4, FALSE)</f>
        <v>86</v>
      </c>
      <c r="Q246" s="16">
        <f t="array" ref="Q246">INDEX('Yearly Private Schools Lookup'!D:D, MATCH(M246&amp;D246, 'Yearly Private Schools Lookup'!A:A, 0))</f>
        <v>86</v>
      </c>
    </row>
    <row r="247" spans="1:17" ht="15.75" customHeight="1" x14ac:dyDescent="0.2">
      <c r="A247" s="2">
        <v>11980</v>
      </c>
      <c r="B247" s="2">
        <v>7</v>
      </c>
      <c r="C247" s="2">
        <v>5</v>
      </c>
      <c r="D247" s="2">
        <v>1987</v>
      </c>
      <c r="E247" s="2">
        <v>1987</v>
      </c>
      <c r="F247" s="2">
        <v>1433</v>
      </c>
      <c r="G247" s="2">
        <v>1</v>
      </c>
      <c r="H247" s="2">
        <v>1</v>
      </c>
      <c r="I247" s="2">
        <v>2</v>
      </c>
      <c r="J247" s="2">
        <v>2</v>
      </c>
      <c r="K247" s="2">
        <v>270000</v>
      </c>
      <c r="L247" s="2" t="s">
        <v>13</v>
      </c>
      <c r="M247" s="2" t="s">
        <v>25</v>
      </c>
      <c r="N247" s="16">
        <f>VLOOKUP(M247, 'Current Population Lookup'!A:B, 2, FALSE)</f>
        <v>47317</v>
      </c>
      <c r="O247" s="16">
        <f t="array" ref="O247">INDEX('Current Population Lookup'!B:B, MATCH(M247, 'Current Population Lookup'!A:A, 0))</f>
        <v>47317</v>
      </c>
      <c r="P247" s="16">
        <f>VLOOKUP(M247&amp;D247,'Yearly Private Schools Lookup'!A:D, 4, FALSE)</f>
        <v>95</v>
      </c>
      <c r="Q247" s="16">
        <f t="array" ref="Q247">INDEX('Yearly Private Schools Lookup'!D:D, MATCH(M247&amp;D247, 'Yearly Private Schools Lookup'!A:A, 0))</f>
        <v>95</v>
      </c>
    </row>
    <row r="248" spans="1:17" ht="15.75" customHeight="1" x14ac:dyDescent="0.2">
      <c r="A248" s="2">
        <v>12361</v>
      </c>
      <c r="B248" s="2">
        <v>6</v>
      </c>
      <c r="C248" s="2">
        <v>7</v>
      </c>
      <c r="D248" s="2">
        <v>1993</v>
      </c>
      <c r="E248" s="2">
        <v>1993</v>
      </c>
      <c r="F248" s="2">
        <v>1802</v>
      </c>
      <c r="G248" s="2">
        <v>2</v>
      </c>
      <c r="H248" s="2">
        <v>3</v>
      </c>
      <c r="I248" s="2">
        <v>1</v>
      </c>
      <c r="J248" s="2">
        <v>4</v>
      </c>
      <c r="K248" s="2">
        <v>218000</v>
      </c>
      <c r="L248" s="2" t="s">
        <v>17</v>
      </c>
      <c r="M248" s="2" t="s">
        <v>25</v>
      </c>
      <c r="N248" s="16">
        <f>VLOOKUP(M248, 'Current Population Lookup'!A:B, 2, FALSE)</f>
        <v>47317</v>
      </c>
      <c r="O248" s="16">
        <f t="array" ref="O248">INDEX('Current Population Lookup'!B:B, MATCH(M248, 'Current Population Lookup'!A:A, 0))</f>
        <v>47317</v>
      </c>
      <c r="P248" s="16">
        <f>VLOOKUP(M248&amp;D248,'Yearly Private Schools Lookup'!A:D, 4, FALSE)</f>
        <v>125</v>
      </c>
      <c r="Q248" s="16">
        <f t="array" ref="Q248">INDEX('Yearly Private Schools Lookup'!D:D, MATCH(M248&amp;D248, 'Yearly Private Schools Lookup'!A:A, 0))</f>
        <v>125</v>
      </c>
    </row>
    <row r="249" spans="1:17" ht="15.75" customHeight="1" x14ac:dyDescent="0.2">
      <c r="A249" s="2">
        <v>9938</v>
      </c>
      <c r="B249" s="2">
        <v>7</v>
      </c>
      <c r="C249" s="2">
        <v>5</v>
      </c>
      <c r="D249" s="2">
        <v>1993</v>
      </c>
      <c r="E249" s="2">
        <v>1994</v>
      </c>
      <c r="F249" s="2">
        <v>1949</v>
      </c>
      <c r="G249" s="2">
        <v>2</v>
      </c>
      <c r="H249" s="2">
        <v>3</v>
      </c>
      <c r="I249" s="2">
        <v>1</v>
      </c>
      <c r="J249" s="2">
        <v>2</v>
      </c>
      <c r="K249" s="2">
        <v>236000</v>
      </c>
      <c r="L249" s="2" t="s">
        <v>13</v>
      </c>
      <c r="M249" s="2" t="s">
        <v>25</v>
      </c>
      <c r="N249" s="16">
        <f>VLOOKUP(M249, 'Current Population Lookup'!A:B, 2, FALSE)</f>
        <v>47317</v>
      </c>
      <c r="O249" s="16">
        <f t="array" ref="O249">INDEX('Current Population Lookup'!B:B, MATCH(M249, 'Current Population Lookup'!A:A, 0))</f>
        <v>47317</v>
      </c>
      <c r="P249" s="16">
        <f>VLOOKUP(M249&amp;D249,'Yearly Private Schools Lookup'!A:D, 4, FALSE)</f>
        <v>125</v>
      </c>
      <c r="Q249" s="16">
        <f t="array" ref="Q249">INDEX('Yearly Private Schools Lookup'!D:D, MATCH(M249&amp;D249, 'Yearly Private Schools Lookup'!A:A, 0))</f>
        <v>125</v>
      </c>
    </row>
    <row r="250" spans="1:17" ht="15.75" customHeight="1" x14ac:dyDescent="0.2">
      <c r="A250" s="2">
        <v>9069</v>
      </c>
      <c r="B250" s="2">
        <v>6</v>
      </c>
      <c r="C250" s="2">
        <v>6</v>
      </c>
      <c r="D250" s="2">
        <v>1992</v>
      </c>
      <c r="E250" s="2">
        <v>1992</v>
      </c>
      <c r="F250" s="2">
        <v>996</v>
      </c>
      <c r="G250" s="2">
        <v>1</v>
      </c>
      <c r="H250" s="2">
        <v>2</v>
      </c>
      <c r="I250" s="2">
        <v>0</v>
      </c>
      <c r="J250" s="2">
        <v>2</v>
      </c>
      <c r="K250" s="2">
        <v>147000</v>
      </c>
      <c r="L250" s="2" t="s">
        <v>13</v>
      </c>
      <c r="M250" s="2" t="s">
        <v>25</v>
      </c>
      <c r="N250" s="16">
        <f>VLOOKUP(M250, 'Current Population Lookup'!A:B, 2, FALSE)</f>
        <v>47317</v>
      </c>
      <c r="O250" s="16">
        <f t="array" ref="O250">INDEX('Current Population Lookup'!B:B, MATCH(M250, 'Current Population Lookup'!A:A, 0))</f>
        <v>47317</v>
      </c>
      <c r="P250" s="16">
        <f>VLOOKUP(M250&amp;D250,'Yearly Private Schools Lookup'!A:D, 4, FALSE)</f>
        <v>119</v>
      </c>
      <c r="Q250" s="16">
        <f t="array" ref="Q250">INDEX('Yearly Private Schools Lookup'!D:D, MATCH(M250&amp;D250, 'Yearly Private Schools Lookup'!A:A, 0))</f>
        <v>119</v>
      </c>
    </row>
    <row r="251" spans="1:17" ht="15.75" customHeight="1" x14ac:dyDescent="0.2">
      <c r="A251" s="2">
        <v>10475</v>
      </c>
      <c r="B251" s="2">
        <v>8</v>
      </c>
      <c r="C251" s="2">
        <v>5</v>
      </c>
      <c r="D251" s="2">
        <v>2008</v>
      </c>
      <c r="E251" s="2">
        <v>2008</v>
      </c>
      <c r="F251" s="2">
        <v>1694</v>
      </c>
      <c r="G251" s="2">
        <v>2</v>
      </c>
      <c r="H251" s="2">
        <v>3</v>
      </c>
      <c r="I251" s="2">
        <v>0</v>
      </c>
      <c r="J251" s="2">
        <v>3</v>
      </c>
      <c r="K251" s="2">
        <v>245350</v>
      </c>
      <c r="L251" s="2" t="s">
        <v>13</v>
      </c>
      <c r="M251" s="2" t="s">
        <v>36</v>
      </c>
      <c r="N251" s="16">
        <f>VLOOKUP(M251, 'Current Population Lookup'!A:B, 2, FALSE)</f>
        <v>16995</v>
      </c>
      <c r="O251" s="16">
        <f t="array" ref="O251">INDEX('Current Population Lookup'!B:B, MATCH(M251, 'Current Population Lookup'!A:A, 0))</f>
        <v>16995</v>
      </c>
      <c r="P251" s="16">
        <f>VLOOKUP(M251&amp;D251,'Yearly Private Schools Lookup'!A:D, 4, FALSE)</f>
        <v>117</v>
      </c>
      <c r="Q251" s="16">
        <f t="array" ref="Q251">INDEX('Yearly Private Schools Lookup'!D:D, MATCH(M251&amp;D251, 'Yearly Private Schools Lookup'!A:A, 0))</f>
        <v>117</v>
      </c>
    </row>
    <row r="252" spans="1:17" ht="15.75" customHeight="1" x14ac:dyDescent="0.2">
      <c r="A252" s="2">
        <v>6762</v>
      </c>
      <c r="B252" s="2">
        <v>7</v>
      </c>
      <c r="C252" s="2">
        <v>5</v>
      </c>
      <c r="D252" s="2">
        <v>2006</v>
      </c>
      <c r="E252" s="2">
        <v>2006</v>
      </c>
      <c r="F252" s="2">
        <v>1208</v>
      </c>
      <c r="G252" s="2">
        <v>2</v>
      </c>
      <c r="H252" s="2">
        <v>2</v>
      </c>
      <c r="I252" s="2">
        <v>0</v>
      </c>
      <c r="J252" s="2">
        <v>2</v>
      </c>
      <c r="K252" s="2">
        <v>206000</v>
      </c>
      <c r="L252" s="2" t="s">
        <v>13</v>
      </c>
      <c r="M252" s="2" t="s">
        <v>36</v>
      </c>
      <c r="N252" s="16">
        <f>VLOOKUP(M252, 'Current Population Lookup'!A:B, 2, FALSE)</f>
        <v>16995</v>
      </c>
      <c r="O252" s="16">
        <f t="array" ref="O252">INDEX('Current Population Lookup'!B:B, MATCH(M252, 'Current Population Lookup'!A:A, 0))</f>
        <v>16995</v>
      </c>
      <c r="P252" s="16">
        <f>VLOOKUP(M252&amp;D252,'Yearly Private Schools Lookup'!A:D, 4, FALSE)</f>
        <v>103</v>
      </c>
      <c r="Q252" s="16">
        <f t="array" ref="Q252">INDEX('Yearly Private Schools Lookup'!D:D, MATCH(M252&amp;D252, 'Yearly Private Schools Lookup'!A:A, 0))</f>
        <v>103</v>
      </c>
    </row>
    <row r="253" spans="1:17" ht="15.75" customHeight="1" x14ac:dyDescent="0.2">
      <c r="A253" s="2">
        <v>10402</v>
      </c>
      <c r="B253" s="2">
        <v>7</v>
      </c>
      <c r="C253" s="2">
        <v>5</v>
      </c>
      <c r="D253" s="2">
        <v>2009</v>
      </c>
      <c r="E253" s="2">
        <v>2009</v>
      </c>
      <c r="F253" s="2">
        <v>1226</v>
      </c>
      <c r="G253" s="2">
        <v>2</v>
      </c>
      <c r="H253" s="2">
        <v>3</v>
      </c>
      <c r="I253" s="2">
        <v>0</v>
      </c>
      <c r="J253" s="2">
        <v>3</v>
      </c>
      <c r="K253" s="2">
        <v>198900</v>
      </c>
      <c r="L253" s="2" t="s">
        <v>13</v>
      </c>
      <c r="M253" s="2" t="s">
        <v>36</v>
      </c>
      <c r="N253" s="16">
        <f>VLOOKUP(M253, 'Current Population Lookup'!A:B, 2, FALSE)</f>
        <v>16995</v>
      </c>
      <c r="O253" s="16">
        <f t="array" ref="O253">INDEX('Current Population Lookup'!B:B, MATCH(M253, 'Current Population Lookup'!A:A, 0))</f>
        <v>16995</v>
      </c>
      <c r="P253" s="16">
        <f>VLOOKUP(M253&amp;D253,'Yearly Private Schools Lookup'!A:D, 4, FALSE)</f>
        <v>122</v>
      </c>
      <c r="Q253" s="16">
        <f t="array" ref="Q253">INDEX('Yearly Private Schools Lookup'!D:D, MATCH(M253&amp;D253, 'Yearly Private Schools Lookup'!A:A, 0))</f>
        <v>122</v>
      </c>
    </row>
    <row r="254" spans="1:17" ht="15.75" customHeight="1" x14ac:dyDescent="0.2">
      <c r="A254" s="2">
        <v>7360</v>
      </c>
      <c r="B254" s="2">
        <v>7</v>
      </c>
      <c r="C254" s="2">
        <v>5</v>
      </c>
      <c r="D254" s="2">
        <v>2010</v>
      </c>
      <c r="E254" s="2">
        <v>2010</v>
      </c>
      <c r="F254" s="2">
        <v>1222</v>
      </c>
      <c r="G254" s="2">
        <v>2</v>
      </c>
      <c r="H254" s="2">
        <v>2</v>
      </c>
      <c r="I254" s="2">
        <v>0</v>
      </c>
      <c r="J254" s="2">
        <v>2</v>
      </c>
      <c r="K254" s="2">
        <v>187000</v>
      </c>
      <c r="L254" s="2" t="s">
        <v>13</v>
      </c>
      <c r="M254" s="2" t="s">
        <v>36</v>
      </c>
      <c r="N254" s="16">
        <f>VLOOKUP(M254, 'Current Population Lookup'!A:B, 2, FALSE)</f>
        <v>16995</v>
      </c>
      <c r="O254" s="16">
        <f t="array" ref="O254">INDEX('Current Population Lookup'!B:B, MATCH(M254, 'Current Population Lookup'!A:A, 0))</f>
        <v>16995</v>
      </c>
      <c r="P254" s="16">
        <f>VLOOKUP(M254&amp;D254,'Yearly Private Schools Lookup'!A:D, 4, FALSE)</f>
        <v>126</v>
      </c>
      <c r="Q254" s="16">
        <f t="array" ref="Q254">INDEX('Yearly Private Schools Lookup'!D:D, MATCH(M254&amp;D254, 'Yearly Private Schools Lookup'!A:A, 0))</f>
        <v>126</v>
      </c>
    </row>
    <row r="255" spans="1:17" ht="15.75" customHeight="1" x14ac:dyDescent="0.2">
      <c r="A255" s="2">
        <v>12376</v>
      </c>
      <c r="B255" s="2">
        <v>7</v>
      </c>
      <c r="C255" s="2">
        <v>5</v>
      </c>
      <c r="D255" s="2">
        <v>1990</v>
      </c>
      <c r="E255" s="2">
        <v>1990</v>
      </c>
      <c r="F255" s="2">
        <v>3222</v>
      </c>
      <c r="G255" s="2">
        <v>3</v>
      </c>
      <c r="H255" s="2">
        <v>5</v>
      </c>
      <c r="I255" s="2">
        <v>2</v>
      </c>
      <c r="J255" s="2">
        <v>3</v>
      </c>
      <c r="K255" s="2">
        <v>320000</v>
      </c>
      <c r="L255" s="2" t="s">
        <v>13</v>
      </c>
      <c r="M255" s="2" t="s">
        <v>25</v>
      </c>
      <c r="N255" s="16">
        <f>VLOOKUP(M255, 'Current Population Lookup'!A:B, 2, FALSE)</f>
        <v>47317</v>
      </c>
      <c r="O255" s="16">
        <f t="array" ref="O255">INDEX('Current Population Lookup'!B:B, MATCH(M255, 'Current Population Lookup'!A:A, 0))</f>
        <v>47317</v>
      </c>
      <c r="P255" s="16">
        <f>VLOOKUP(M255&amp;D255,'Yearly Private Schools Lookup'!A:D, 4, FALSE)</f>
        <v>109</v>
      </c>
      <c r="Q255" s="16">
        <f t="array" ref="Q255">INDEX('Yearly Private Schools Lookup'!D:D, MATCH(M255&amp;D255, 'Yearly Private Schools Lookup'!A:A, 0))</f>
        <v>109</v>
      </c>
    </row>
    <row r="256" spans="1:17" ht="15.75" customHeight="1" x14ac:dyDescent="0.2">
      <c r="A256" s="2">
        <v>14235</v>
      </c>
      <c r="B256" s="2">
        <v>6</v>
      </c>
      <c r="C256" s="2">
        <v>8</v>
      </c>
      <c r="D256" s="2">
        <v>1900</v>
      </c>
      <c r="E256" s="2">
        <v>1993</v>
      </c>
      <c r="F256" s="2">
        <v>1445</v>
      </c>
      <c r="G256" s="2">
        <v>2</v>
      </c>
      <c r="H256" s="2">
        <v>3</v>
      </c>
      <c r="I256" s="2">
        <v>0</v>
      </c>
      <c r="J256" s="2">
        <v>2</v>
      </c>
      <c r="K256" s="2">
        <v>138500</v>
      </c>
      <c r="L256" s="2" t="s">
        <v>13</v>
      </c>
      <c r="M256" s="2" t="s">
        <v>25</v>
      </c>
      <c r="N256" s="16">
        <f>VLOOKUP(M256, 'Current Population Lookup'!A:B, 2, FALSE)</f>
        <v>47317</v>
      </c>
      <c r="O256" s="16">
        <f t="array" ref="O256">INDEX('Current Population Lookup'!B:B, MATCH(M256, 'Current Population Lookup'!A:A, 0))</f>
        <v>47317</v>
      </c>
      <c r="P256" s="16">
        <f>VLOOKUP(M256&amp;D256,'Yearly Private Schools Lookup'!A:D, 4, FALSE)</f>
        <v>29</v>
      </c>
      <c r="Q256" s="16">
        <f t="array" ref="Q256">INDEX('Yearly Private Schools Lookup'!D:D, MATCH(M256&amp;D256, 'Yearly Private Schools Lookup'!A:A, 0))</f>
        <v>29</v>
      </c>
    </row>
    <row r="257" spans="1:17" ht="15.75" customHeight="1" x14ac:dyDescent="0.2">
      <c r="A257" s="2">
        <v>8816</v>
      </c>
      <c r="B257" s="2">
        <v>6</v>
      </c>
      <c r="C257" s="2">
        <v>7</v>
      </c>
      <c r="D257" s="2">
        <v>1971</v>
      </c>
      <c r="E257" s="2">
        <v>1971</v>
      </c>
      <c r="F257" s="2">
        <v>1052</v>
      </c>
      <c r="G257" s="2">
        <v>1</v>
      </c>
      <c r="H257" s="2">
        <v>3</v>
      </c>
      <c r="I257" s="2">
        <v>0</v>
      </c>
      <c r="J257" s="2">
        <v>2</v>
      </c>
      <c r="K257" s="2">
        <v>155000</v>
      </c>
      <c r="L257" s="2" t="s">
        <v>13</v>
      </c>
      <c r="M257" s="2" t="s">
        <v>33</v>
      </c>
      <c r="N257" s="16">
        <f>VLOOKUP(M257, 'Current Population Lookup'!A:B, 2, FALSE)</f>
        <v>25466</v>
      </c>
      <c r="O257" s="16">
        <f t="array" ref="O257">INDEX('Current Population Lookup'!B:B, MATCH(M257, 'Current Population Lookup'!A:A, 0))</f>
        <v>25466</v>
      </c>
      <c r="P257" s="16">
        <f>VLOOKUP(M257&amp;D257,'Yearly Private Schools Lookup'!A:D, 4, FALSE)</f>
        <v>87</v>
      </c>
      <c r="Q257" s="16">
        <f t="array" ref="Q257">INDEX('Yearly Private Schools Lookup'!D:D, MATCH(M257&amp;D257, 'Yearly Private Schools Lookup'!A:A, 0))</f>
        <v>87</v>
      </c>
    </row>
    <row r="258" spans="1:17" ht="15.75" customHeight="1" x14ac:dyDescent="0.2">
      <c r="A258" s="2">
        <v>11105</v>
      </c>
      <c r="B258" s="2">
        <v>5</v>
      </c>
      <c r="C258" s="2">
        <v>5</v>
      </c>
      <c r="D258" s="2">
        <v>1996</v>
      </c>
      <c r="E258" s="2">
        <v>1996</v>
      </c>
      <c r="F258" s="2">
        <v>965</v>
      </c>
      <c r="G258" s="2">
        <v>1</v>
      </c>
      <c r="H258" s="2">
        <v>2</v>
      </c>
      <c r="I258" s="2">
        <v>0</v>
      </c>
      <c r="J258" s="2">
        <v>2</v>
      </c>
      <c r="K258" s="2">
        <v>159000</v>
      </c>
      <c r="L258" s="2" t="s">
        <v>17</v>
      </c>
      <c r="M258" s="2" t="s">
        <v>36</v>
      </c>
      <c r="N258" s="16">
        <f>VLOOKUP(M258, 'Current Population Lookup'!A:B, 2, FALSE)</f>
        <v>16995</v>
      </c>
      <c r="O258" s="16">
        <f t="array" ref="O258">INDEX('Current Population Lookup'!B:B, MATCH(M258, 'Current Population Lookup'!A:A, 0))</f>
        <v>16995</v>
      </c>
      <c r="P258" s="16">
        <f>VLOOKUP(M258&amp;D258,'Yearly Private Schools Lookup'!A:D, 4, FALSE)</f>
        <v>63</v>
      </c>
      <c r="Q258" s="16">
        <f t="array" ref="Q258">INDEX('Yearly Private Schools Lookup'!D:D, MATCH(M258&amp;D258, 'Yearly Private Schools Lookup'!A:A, 0))</f>
        <v>63</v>
      </c>
    </row>
    <row r="259" spans="1:17" ht="15.75" customHeight="1" x14ac:dyDescent="0.2">
      <c r="A259" s="2">
        <v>9337</v>
      </c>
      <c r="B259" s="2">
        <v>7</v>
      </c>
      <c r="C259" s="2">
        <v>5</v>
      </c>
      <c r="D259" s="2">
        <v>1997</v>
      </c>
      <c r="E259" s="2">
        <v>1998</v>
      </c>
      <c r="F259" s="2">
        <v>1692</v>
      </c>
      <c r="G259" s="2">
        <v>2</v>
      </c>
      <c r="H259" s="2">
        <v>3</v>
      </c>
      <c r="I259" s="2">
        <v>1</v>
      </c>
      <c r="J259" s="2">
        <v>2</v>
      </c>
      <c r="K259" s="2">
        <v>191000</v>
      </c>
      <c r="L259" s="2" t="s">
        <v>13</v>
      </c>
      <c r="M259" s="2" t="s">
        <v>36</v>
      </c>
      <c r="N259" s="16">
        <f>VLOOKUP(M259, 'Current Population Lookup'!A:B, 2, FALSE)</f>
        <v>16995</v>
      </c>
      <c r="O259" s="16">
        <f t="array" ref="O259">INDEX('Current Population Lookup'!B:B, MATCH(M259, 'Current Population Lookup'!A:A, 0))</f>
        <v>16995</v>
      </c>
      <c r="P259" s="16">
        <f>VLOOKUP(M259&amp;D259,'Yearly Private Schools Lookup'!A:D, 4, FALSE)</f>
        <v>66</v>
      </c>
      <c r="Q259" s="16">
        <f t="array" ref="Q259">INDEX('Yearly Private Schools Lookup'!D:D, MATCH(M259&amp;D259, 'Yearly Private Schools Lookup'!A:A, 0))</f>
        <v>66</v>
      </c>
    </row>
    <row r="260" spans="1:17" ht="15.75" customHeight="1" x14ac:dyDescent="0.2">
      <c r="A260" s="2">
        <v>8750</v>
      </c>
      <c r="B260" s="2">
        <v>6</v>
      </c>
      <c r="C260" s="2">
        <v>5</v>
      </c>
      <c r="D260" s="2">
        <v>1998</v>
      </c>
      <c r="E260" s="2">
        <v>1998</v>
      </c>
      <c r="F260" s="2">
        <v>1682</v>
      </c>
      <c r="G260" s="2">
        <v>2</v>
      </c>
      <c r="H260" s="2">
        <v>3</v>
      </c>
      <c r="I260" s="2">
        <v>0</v>
      </c>
      <c r="J260" s="2">
        <v>2</v>
      </c>
      <c r="K260" s="2">
        <v>200500</v>
      </c>
      <c r="L260" s="2" t="s">
        <v>13</v>
      </c>
      <c r="M260" s="2" t="s">
        <v>36</v>
      </c>
      <c r="N260" s="16">
        <f>VLOOKUP(M260, 'Current Population Lookup'!A:B, 2, FALSE)</f>
        <v>16995</v>
      </c>
      <c r="O260" s="16">
        <f t="array" ref="O260">INDEX('Current Population Lookup'!B:B, MATCH(M260, 'Current Population Lookup'!A:A, 0))</f>
        <v>16995</v>
      </c>
      <c r="P260" s="16">
        <f>VLOOKUP(M260&amp;D260,'Yearly Private Schools Lookup'!A:D, 4, FALSE)</f>
        <v>73</v>
      </c>
      <c r="Q260" s="16">
        <f t="array" ref="Q260">INDEX('Yearly Private Schools Lookup'!D:D, MATCH(M260&amp;D260, 'Yearly Private Schools Lookup'!A:A, 0))</f>
        <v>73</v>
      </c>
    </row>
    <row r="261" spans="1:17" ht="15.75" customHeight="1" x14ac:dyDescent="0.2">
      <c r="A261" s="2">
        <v>15240</v>
      </c>
      <c r="B261" s="2">
        <v>5</v>
      </c>
      <c r="C261" s="2">
        <v>8</v>
      </c>
      <c r="D261" s="2">
        <v>1977</v>
      </c>
      <c r="E261" s="2">
        <v>2004</v>
      </c>
      <c r="F261" s="2">
        <v>1026</v>
      </c>
      <c r="G261" s="2">
        <v>1</v>
      </c>
      <c r="H261" s="2">
        <v>3</v>
      </c>
      <c r="I261" s="2">
        <v>0</v>
      </c>
      <c r="J261" s="2">
        <v>1</v>
      </c>
      <c r="K261" s="2">
        <v>150000</v>
      </c>
      <c r="L261" s="2" t="s">
        <v>17</v>
      </c>
      <c r="M261" s="2" t="s">
        <v>36</v>
      </c>
      <c r="N261" s="16">
        <f>VLOOKUP(M261, 'Current Population Lookup'!A:B, 2, FALSE)</f>
        <v>16995</v>
      </c>
      <c r="O261" s="16">
        <f t="array" ref="O261">INDEX('Current Population Lookup'!B:B, MATCH(M261, 'Current Population Lookup'!A:A, 0))</f>
        <v>16995</v>
      </c>
      <c r="P261" s="16">
        <f>VLOOKUP(M261&amp;D261,'Yearly Private Schools Lookup'!A:D, 4, FALSE)</f>
        <v>40</v>
      </c>
      <c r="Q261" s="16">
        <f t="array" ref="Q261">INDEX('Yearly Private Schools Lookup'!D:D, MATCH(M261&amp;D261, 'Yearly Private Schools Lookup'!A:A, 0))</f>
        <v>40</v>
      </c>
    </row>
    <row r="262" spans="1:17" ht="15.75" customHeight="1" x14ac:dyDescent="0.2">
      <c r="A262" s="2">
        <v>10900</v>
      </c>
      <c r="B262" s="2">
        <v>6</v>
      </c>
      <c r="C262" s="2">
        <v>7</v>
      </c>
      <c r="D262" s="2">
        <v>1977</v>
      </c>
      <c r="E262" s="2">
        <v>1977</v>
      </c>
      <c r="F262" s="2">
        <v>1392</v>
      </c>
      <c r="G262" s="2">
        <v>1</v>
      </c>
      <c r="H262" s="2">
        <v>3</v>
      </c>
      <c r="I262" s="2">
        <v>0</v>
      </c>
      <c r="J262" s="2">
        <v>1</v>
      </c>
      <c r="K262" s="2">
        <v>161750</v>
      </c>
      <c r="L262" s="2" t="s">
        <v>13</v>
      </c>
      <c r="M262" s="2" t="s">
        <v>36</v>
      </c>
      <c r="N262" s="16">
        <f>VLOOKUP(M262, 'Current Population Lookup'!A:B, 2, FALSE)</f>
        <v>16995</v>
      </c>
      <c r="O262" s="16">
        <f t="array" ref="O262">INDEX('Current Population Lookup'!B:B, MATCH(M262, 'Current Population Lookup'!A:A, 0))</f>
        <v>16995</v>
      </c>
      <c r="P262" s="16">
        <f>VLOOKUP(M262&amp;D262,'Yearly Private Schools Lookup'!A:D, 4, FALSE)</f>
        <v>40</v>
      </c>
      <c r="Q262" s="16">
        <f t="array" ref="Q262">INDEX('Yearly Private Schools Lookup'!D:D, MATCH(M262&amp;D262, 'Yearly Private Schools Lookup'!A:A, 0))</f>
        <v>40</v>
      </c>
    </row>
    <row r="263" spans="1:17" ht="15.75" customHeight="1" x14ac:dyDescent="0.2">
      <c r="A263" s="2">
        <v>10650</v>
      </c>
      <c r="B263" s="2">
        <v>5</v>
      </c>
      <c r="C263" s="2">
        <v>6</v>
      </c>
      <c r="D263" s="2">
        <v>1976</v>
      </c>
      <c r="E263" s="2">
        <v>1976</v>
      </c>
      <c r="F263" s="2">
        <v>894</v>
      </c>
      <c r="G263" s="2">
        <v>1</v>
      </c>
      <c r="H263" s="2">
        <v>3</v>
      </c>
      <c r="I263" s="2">
        <v>0</v>
      </c>
      <c r="J263" s="2">
        <v>1</v>
      </c>
      <c r="K263" s="2">
        <v>128200</v>
      </c>
      <c r="L263" s="2" t="s">
        <v>13</v>
      </c>
      <c r="M263" s="2" t="s">
        <v>36</v>
      </c>
      <c r="N263" s="16">
        <f>VLOOKUP(M263, 'Current Population Lookup'!A:B, 2, FALSE)</f>
        <v>16995</v>
      </c>
      <c r="O263" s="16">
        <f t="array" ref="O263">INDEX('Current Population Lookup'!B:B, MATCH(M263, 'Current Population Lookup'!A:A, 0))</f>
        <v>16995</v>
      </c>
      <c r="P263" s="16">
        <f>VLOOKUP(M263&amp;D263,'Yearly Private Schools Lookup'!A:D, 4, FALSE)</f>
        <v>37</v>
      </c>
      <c r="Q263" s="16">
        <f t="array" ref="Q263">INDEX('Yearly Private Schools Lookup'!D:D, MATCH(M263&amp;D263, 'Yearly Private Schools Lookup'!A:A, 0))</f>
        <v>37</v>
      </c>
    </row>
    <row r="264" spans="1:17" ht="15.75" customHeight="1" x14ac:dyDescent="0.2">
      <c r="A264" s="2">
        <v>7480</v>
      </c>
      <c r="B264" s="2">
        <v>5</v>
      </c>
      <c r="C264" s="2">
        <v>6</v>
      </c>
      <c r="D264" s="2">
        <v>1972</v>
      </c>
      <c r="E264" s="2">
        <v>1972</v>
      </c>
      <c r="F264" s="2">
        <v>876</v>
      </c>
      <c r="G264" s="2">
        <v>1</v>
      </c>
      <c r="H264" s="2">
        <v>3</v>
      </c>
      <c r="I264" s="2">
        <v>0</v>
      </c>
      <c r="J264" s="2">
        <v>2</v>
      </c>
      <c r="K264" s="2">
        <v>127000</v>
      </c>
      <c r="L264" s="2" t="s">
        <v>13</v>
      </c>
      <c r="M264" s="2" t="s">
        <v>36</v>
      </c>
      <c r="N264" s="16">
        <f>VLOOKUP(M264, 'Current Population Lookup'!A:B, 2, FALSE)</f>
        <v>16995</v>
      </c>
      <c r="O264" s="16">
        <f t="array" ref="O264">INDEX('Current Population Lookup'!B:B, MATCH(M264, 'Current Population Lookup'!A:A, 0))</f>
        <v>16995</v>
      </c>
      <c r="P264" s="16">
        <f>VLOOKUP(M264&amp;D264,'Yearly Private Schools Lookup'!A:D, 4, FALSE)</f>
        <v>19</v>
      </c>
      <c r="Q264" s="16">
        <f t="array" ref="Q264">INDEX('Yearly Private Schools Lookup'!D:D, MATCH(M264&amp;D264, 'Yearly Private Schools Lookup'!A:A, 0))</f>
        <v>19</v>
      </c>
    </row>
    <row r="265" spans="1:17" ht="15.75" customHeight="1" x14ac:dyDescent="0.2">
      <c r="A265" s="2">
        <v>10389</v>
      </c>
      <c r="B265" s="2">
        <v>8</v>
      </c>
      <c r="C265" s="2">
        <v>5</v>
      </c>
      <c r="D265" s="2">
        <v>2003</v>
      </c>
      <c r="E265" s="2">
        <v>2003</v>
      </c>
      <c r="F265" s="2">
        <v>1978</v>
      </c>
      <c r="G265" s="2">
        <v>2</v>
      </c>
      <c r="H265" s="2">
        <v>3</v>
      </c>
      <c r="I265" s="2">
        <v>1</v>
      </c>
      <c r="J265" s="2">
        <v>3</v>
      </c>
      <c r="K265" s="2">
        <v>318000</v>
      </c>
      <c r="L265" s="2" t="s">
        <v>13</v>
      </c>
      <c r="M265" s="2" t="s">
        <v>36</v>
      </c>
      <c r="N265" s="16">
        <f>VLOOKUP(M265, 'Current Population Lookup'!A:B, 2, FALSE)</f>
        <v>16995</v>
      </c>
      <c r="O265" s="16">
        <f t="array" ref="O265">INDEX('Current Population Lookup'!B:B, MATCH(M265, 'Current Population Lookup'!A:A, 0))</f>
        <v>16995</v>
      </c>
      <c r="P265" s="16">
        <f>VLOOKUP(M265&amp;D265,'Yearly Private Schools Lookup'!A:D, 4, FALSE)</f>
        <v>92</v>
      </c>
      <c r="Q265" s="16">
        <f t="array" ref="Q265">INDEX('Yearly Private Schools Lookup'!D:D, MATCH(M265&amp;D265, 'Yearly Private Schools Lookup'!A:A, 0))</f>
        <v>92</v>
      </c>
    </row>
    <row r="266" spans="1:17" ht="15.75" customHeight="1" x14ac:dyDescent="0.2">
      <c r="A266" s="2">
        <v>11423</v>
      </c>
      <c r="B266" s="2">
        <v>8</v>
      </c>
      <c r="C266" s="2">
        <v>5</v>
      </c>
      <c r="D266" s="2">
        <v>2001</v>
      </c>
      <c r="E266" s="2">
        <v>2002</v>
      </c>
      <c r="F266" s="2">
        <v>1601</v>
      </c>
      <c r="G266" s="2">
        <v>2</v>
      </c>
      <c r="H266" s="2">
        <v>3</v>
      </c>
      <c r="I266" s="2">
        <v>1</v>
      </c>
      <c r="J266" s="2">
        <v>2</v>
      </c>
      <c r="K266" s="2">
        <v>272000</v>
      </c>
      <c r="L266" s="2" t="s">
        <v>13</v>
      </c>
      <c r="M266" s="2" t="s">
        <v>36</v>
      </c>
      <c r="N266" s="16">
        <f>VLOOKUP(M266, 'Current Population Lookup'!A:B, 2, FALSE)</f>
        <v>16995</v>
      </c>
      <c r="O266" s="16">
        <f t="array" ref="O266">INDEX('Current Population Lookup'!B:B, MATCH(M266, 'Current Population Lookup'!A:A, 0))</f>
        <v>16995</v>
      </c>
      <c r="P266" s="16">
        <f>VLOOKUP(M266&amp;D266,'Yearly Private Schools Lookup'!A:D, 4, FALSE)</f>
        <v>81</v>
      </c>
      <c r="Q266" s="16">
        <f t="array" ref="Q266">INDEX('Yearly Private Schools Lookup'!D:D, MATCH(M266&amp;D266, 'Yearly Private Schools Lookup'!A:A, 0))</f>
        <v>81</v>
      </c>
    </row>
    <row r="267" spans="1:17" ht="15.75" customHeight="1" x14ac:dyDescent="0.2">
      <c r="A267" s="2">
        <v>9548</v>
      </c>
      <c r="B267" s="2">
        <v>7</v>
      </c>
      <c r="C267" s="2">
        <v>6</v>
      </c>
      <c r="D267" s="2">
        <v>2003</v>
      </c>
      <c r="E267" s="2">
        <v>2003</v>
      </c>
      <c r="F267" s="2">
        <v>1829</v>
      </c>
      <c r="G267" s="2">
        <v>2</v>
      </c>
      <c r="H267" s="2">
        <v>3</v>
      </c>
      <c r="I267" s="2">
        <v>1</v>
      </c>
      <c r="J267" s="2">
        <v>2</v>
      </c>
      <c r="K267" s="2">
        <v>237000</v>
      </c>
      <c r="L267" s="2" t="s">
        <v>13</v>
      </c>
      <c r="M267" s="2" t="s">
        <v>36</v>
      </c>
      <c r="N267" s="16">
        <f>VLOOKUP(M267, 'Current Population Lookup'!A:B, 2, FALSE)</f>
        <v>16995</v>
      </c>
      <c r="O267" s="16">
        <f t="array" ref="O267">INDEX('Current Population Lookup'!B:B, MATCH(M267, 'Current Population Lookup'!A:A, 0))</f>
        <v>16995</v>
      </c>
      <c r="P267" s="16">
        <f>VLOOKUP(M267&amp;D267,'Yearly Private Schools Lookup'!A:D, 4, FALSE)</f>
        <v>92</v>
      </c>
      <c r="Q267" s="16">
        <f t="array" ref="Q267">INDEX('Yearly Private Schools Lookup'!D:D, MATCH(M267&amp;D267, 'Yearly Private Schools Lookup'!A:A, 0))</f>
        <v>92</v>
      </c>
    </row>
    <row r="268" spans="1:17" ht="15.75" customHeight="1" x14ac:dyDescent="0.2">
      <c r="A268" s="2">
        <v>9375</v>
      </c>
      <c r="B268" s="2">
        <v>7</v>
      </c>
      <c r="C268" s="2">
        <v>5</v>
      </c>
      <c r="D268" s="2">
        <v>1997</v>
      </c>
      <c r="E268" s="2">
        <v>1997</v>
      </c>
      <c r="F268" s="2">
        <v>2098</v>
      </c>
      <c r="G268" s="2">
        <v>2</v>
      </c>
      <c r="H268" s="2">
        <v>4</v>
      </c>
      <c r="I268" s="2">
        <v>1</v>
      </c>
      <c r="J268" s="2">
        <v>2</v>
      </c>
      <c r="K268" s="2">
        <v>240000</v>
      </c>
      <c r="L268" s="2" t="s">
        <v>13</v>
      </c>
      <c r="M268" s="2" t="s">
        <v>36</v>
      </c>
      <c r="N268" s="16">
        <f>VLOOKUP(M268, 'Current Population Lookup'!A:B, 2, FALSE)</f>
        <v>16995</v>
      </c>
      <c r="O268" s="16">
        <f t="array" ref="O268">INDEX('Current Population Lookup'!B:B, MATCH(M268, 'Current Population Lookup'!A:A, 0))</f>
        <v>16995</v>
      </c>
      <c r="P268" s="16">
        <f>VLOOKUP(M268&amp;D268,'Yearly Private Schools Lookup'!A:D, 4, FALSE)</f>
        <v>66</v>
      </c>
      <c r="Q268" s="16">
        <f t="array" ref="Q268">INDEX('Yearly Private Schools Lookup'!D:D, MATCH(M268&amp;D268, 'Yearly Private Schools Lookup'!A:A, 0))</f>
        <v>66</v>
      </c>
    </row>
    <row r="269" spans="1:17" ht="15.75" customHeight="1" x14ac:dyDescent="0.2">
      <c r="A269" s="2">
        <v>12137</v>
      </c>
      <c r="B269" s="2">
        <v>7</v>
      </c>
      <c r="C269" s="2">
        <v>5</v>
      </c>
      <c r="D269" s="2">
        <v>1998</v>
      </c>
      <c r="E269" s="2">
        <v>1998</v>
      </c>
      <c r="F269" s="2">
        <v>1661</v>
      </c>
      <c r="G269" s="2">
        <v>2</v>
      </c>
      <c r="H269" s="2">
        <v>3</v>
      </c>
      <c r="I269" s="2">
        <v>0</v>
      </c>
      <c r="J269" s="2">
        <v>2</v>
      </c>
      <c r="K269" s="2">
        <v>224900</v>
      </c>
      <c r="L269" s="2" t="s">
        <v>13</v>
      </c>
      <c r="M269" s="2" t="s">
        <v>36</v>
      </c>
      <c r="N269" s="16">
        <f>VLOOKUP(M269, 'Current Population Lookup'!A:B, 2, FALSE)</f>
        <v>16995</v>
      </c>
      <c r="O269" s="16">
        <f t="array" ref="O269">INDEX('Current Population Lookup'!B:B, MATCH(M269, 'Current Population Lookup'!A:A, 0))</f>
        <v>16995</v>
      </c>
      <c r="P269" s="16">
        <f>VLOOKUP(M269&amp;D269,'Yearly Private Schools Lookup'!A:D, 4, FALSE)</f>
        <v>73</v>
      </c>
      <c r="Q269" s="16">
        <f t="array" ref="Q269">INDEX('Yearly Private Schools Lookup'!D:D, MATCH(M269&amp;D269, 'Yearly Private Schools Lookup'!A:A, 0))</f>
        <v>73</v>
      </c>
    </row>
    <row r="270" spans="1:17" ht="15.75" customHeight="1" x14ac:dyDescent="0.2">
      <c r="A270" s="2">
        <v>4435</v>
      </c>
      <c r="B270" s="2">
        <v>6</v>
      </c>
      <c r="C270" s="2">
        <v>5</v>
      </c>
      <c r="D270" s="2">
        <v>2003</v>
      </c>
      <c r="E270" s="2">
        <v>2003</v>
      </c>
      <c r="F270" s="2">
        <v>848</v>
      </c>
      <c r="G270" s="2">
        <v>1</v>
      </c>
      <c r="H270" s="2">
        <v>1</v>
      </c>
      <c r="I270" s="2">
        <v>0</v>
      </c>
      <c r="J270" s="2">
        <v>2</v>
      </c>
      <c r="K270" s="2">
        <v>143750</v>
      </c>
      <c r="L270" s="2" t="s">
        <v>13</v>
      </c>
      <c r="M270" s="2" t="s">
        <v>36</v>
      </c>
      <c r="N270" s="16">
        <f>VLOOKUP(M270, 'Current Population Lookup'!A:B, 2, FALSE)</f>
        <v>16995</v>
      </c>
      <c r="O270" s="16">
        <f t="array" ref="O270">INDEX('Current Population Lookup'!B:B, MATCH(M270, 'Current Population Lookup'!A:A, 0))</f>
        <v>16995</v>
      </c>
      <c r="P270" s="16">
        <f>VLOOKUP(M270&amp;D270,'Yearly Private Schools Lookup'!A:D, 4, FALSE)</f>
        <v>92</v>
      </c>
      <c r="Q270" s="16">
        <f t="array" ref="Q270">INDEX('Yearly Private Schools Lookup'!D:D, MATCH(M270&amp;D270, 'Yearly Private Schools Lookup'!A:A, 0))</f>
        <v>92</v>
      </c>
    </row>
    <row r="271" spans="1:17" ht="15.75" customHeight="1" x14ac:dyDescent="0.2">
      <c r="A271" s="2">
        <v>4426</v>
      </c>
      <c r="B271" s="2">
        <v>6</v>
      </c>
      <c r="C271" s="2">
        <v>5</v>
      </c>
      <c r="D271" s="2">
        <v>2004</v>
      </c>
      <c r="E271" s="2">
        <v>2004</v>
      </c>
      <c r="F271" s="2">
        <v>848</v>
      </c>
      <c r="G271" s="2">
        <v>1</v>
      </c>
      <c r="H271" s="2">
        <v>1</v>
      </c>
      <c r="I271" s="2">
        <v>0</v>
      </c>
      <c r="J271" s="2">
        <v>2</v>
      </c>
      <c r="K271" s="2">
        <v>143000</v>
      </c>
      <c r="L271" s="2" t="s">
        <v>13</v>
      </c>
      <c r="M271" s="2" t="s">
        <v>36</v>
      </c>
      <c r="N271" s="16">
        <f>VLOOKUP(M271, 'Current Population Lookup'!A:B, 2, FALSE)</f>
        <v>16995</v>
      </c>
      <c r="O271" s="16">
        <f t="array" ref="O271">INDEX('Current Population Lookup'!B:B, MATCH(M271, 'Current Population Lookup'!A:A, 0))</f>
        <v>16995</v>
      </c>
      <c r="P271" s="16">
        <f>VLOOKUP(M271&amp;D271,'Yearly Private Schools Lookup'!A:D, 4, FALSE)</f>
        <v>94</v>
      </c>
      <c r="Q271" s="16">
        <f t="array" ref="Q271">INDEX('Yearly Private Schools Lookup'!D:D, MATCH(M271&amp;D271, 'Yearly Private Schools Lookup'!A:A, 0))</f>
        <v>94</v>
      </c>
    </row>
    <row r="272" spans="1:17" ht="15.75" customHeight="1" x14ac:dyDescent="0.2">
      <c r="A272" s="2">
        <v>10635</v>
      </c>
      <c r="B272" s="2">
        <v>8</v>
      </c>
      <c r="C272" s="2">
        <v>5</v>
      </c>
      <c r="D272" s="2">
        <v>2003</v>
      </c>
      <c r="E272" s="2">
        <v>2003</v>
      </c>
      <c r="F272" s="2">
        <v>1668</v>
      </c>
      <c r="G272" s="2">
        <v>2</v>
      </c>
      <c r="H272" s="2">
        <v>3</v>
      </c>
      <c r="I272" s="2">
        <v>1</v>
      </c>
      <c r="J272" s="2">
        <v>2</v>
      </c>
      <c r="K272" s="2">
        <v>232000</v>
      </c>
      <c r="L272" s="2" t="s">
        <v>13</v>
      </c>
      <c r="M272" s="2" t="s">
        <v>36</v>
      </c>
      <c r="N272" s="16">
        <f>VLOOKUP(M272, 'Current Population Lookup'!A:B, 2, FALSE)</f>
        <v>16995</v>
      </c>
      <c r="O272" s="16">
        <f t="array" ref="O272">INDEX('Current Population Lookup'!B:B, MATCH(M272, 'Current Population Lookup'!A:A, 0))</f>
        <v>16995</v>
      </c>
      <c r="P272" s="16">
        <f>VLOOKUP(M272&amp;D272,'Yearly Private Schools Lookup'!A:D, 4, FALSE)</f>
        <v>92</v>
      </c>
      <c r="Q272" s="16">
        <f t="array" ref="Q272">INDEX('Yearly Private Schools Lookup'!D:D, MATCH(M272&amp;D272, 'Yearly Private Schools Lookup'!A:A, 0))</f>
        <v>92</v>
      </c>
    </row>
    <row r="273" spans="1:17" ht="15.75" customHeight="1" x14ac:dyDescent="0.2">
      <c r="A273" s="2">
        <v>8400</v>
      </c>
      <c r="B273" s="2">
        <v>7</v>
      </c>
      <c r="C273" s="2">
        <v>5</v>
      </c>
      <c r="D273" s="2">
        <v>2004</v>
      </c>
      <c r="E273" s="2">
        <v>2005</v>
      </c>
      <c r="F273" s="2">
        <v>1484</v>
      </c>
      <c r="G273" s="2">
        <v>2</v>
      </c>
      <c r="H273" s="2">
        <v>3</v>
      </c>
      <c r="I273" s="2">
        <v>0</v>
      </c>
      <c r="J273" s="2">
        <v>2</v>
      </c>
      <c r="K273" s="2">
        <v>213000</v>
      </c>
      <c r="L273" s="2" t="s">
        <v>13</v>
      </c>
      <c r="M273" s="2" t="s">
        <v>36</v>
      </c>
      <c r="N273" s="16">
        <f>VLOOKUP(M273, 'Current Population Lookup'!A:B, 2, FALSE)</f>
        <v>16995</v>
      </c>
      <c r="O273" s="16">
        <f t="array" ref="O273">INDEX('Current Population Lookup'!B:B, MATCH(M273, 'Current Population Lookup'!A:A, 0))</f>
        <v>16995</v>
      </c>
      <c r="P273" s="16">
        <f>VLOOKUP(M273&amp;D273,'Yearly Private Schools Lookup'!A:D, 4, FALSE)</f>
        <v>94</v>
      </c>
      <c r="Q273" s="16">
        <f t="array" ref="Q273">INDEX('Yearly Private Schools Lookup'!D:D, MATCH(M273&amp;D273, 'Yearly Private Schools Lookup'!A:A, 0))</f>
        <v>94</v>
      </c>
    </row>
    <row r="274" spans="1:17" ht="15.75" customHeight="1" x14ac:dyDescent="0.2">
      <c r="A274" s="2">
        <v>8773</v>
      </c>
      <c r="B274" s="2">
        <v>7</v>
      </c>
      <c r="C274" s="2">
        <v>5</v>
      </c>
      <c r="D274" s="2">
        <v>2004</v>
      </c>
      <c r="E274" s="2">
        <v>2004</v>
      </c>
      <c r="F274" s="2">
        <v>1414</v>
      </c>
      <c r="G274" s="2">
        <v>2</v>
      </c>
      <c r="H274" s="2">
        <v>3</v>
      </c>
      <c r="I274" s="2">
        <v>0</v>
      </c>
      <c r="J274" s="2">
        <v>2</v>
      </c>
      <c r="K274" s="2">
        <v>185500</v>
      </c>
      <c r="L274" s="2" t="s">
        <v>13</v>
      </c>
      <c r="M274" s="2" t="s">
        <v>36</v>
      </c>
      <c r="N274" s="16">
        <f>VLOOKUP(M274, 'Current Population Lookup'!A:B, 2, FALSE)</f>
        <v>16995</v>
      </c>
      <c r="O274" s="16">
        <f t="array" ref="O274">INDEX('Current Population Lookup'!B:B, MATCH(M274, 'Current Population Lookup'!A:A, 0))</f>
        <v>16995</v>
      </c>
      <c r="P274" s="16">
        <f>VLOOKUP(M274&amp;D274,'Yearly Private Schools Lookup'!A:D, 4, FALSE)</f>
        <v>94</v>
      </c>
      <c r="Q274" s="16">
        <f t="array" ref="Q274">INDEX('Yearly Private Schools Lookup'!D:D, MATCH(M274&amp;D274, 'Yearly Private Schools Lookup'!A:A, 0))</f>
        <v>94</v>
      </c>
    </row>
    <row r="275" spans="1:17" ht="15.75" customHeight="1" x14ac:dyDescent="0.2">
      <c r="A275" s="2">
        <v>8777</v>
      </c>
      <c r="B275" s="2">
        <v>3</v>
      </c>
      <c r="C275" s="2">
        <v>6</v>
      </c>
      <c r="D275" s="2">
        <v>1945</v>
      </c>
      <c r="E275" s="2">
        <v>2007</v>
      </c>
      <c r="F275" s="2">
        <v>640</v>
      </c>
      <c r="G275" s="2">
        <v>1</v>
      </c>
      <c r="H275" s="2">
        <v>2</v>
      </c>
      <c r="I275" s="2">
        <v>0</v>
      </c>
      <c r="J275" s="2">
        <v>1</v>
      </c>
      <c r="K275" s="2">
        <v>84900</v>
      </c>
      <c r="L275" s="2" t="s">
        <v>17</v>
      </c>
      <c r="M275" s="2" t="s">
        <v>35</v>
      </c>
      <c r="N275" s="16">
        <f>VLOOKUP(M275, 'Current Population Lookup'!A:B, 2, FALSE)</f>
        <v>44633</v>
      </c>
      <c r="O275" s="16">
        <f t="array" ref="O275">INDEX('Current Population Lookup'!B:B, MATCH(M275, 'Current Population Lookup'!A:A, 0))</f>
        <v>44633</v>
      </c>
      <c r="P275" s="16">
        <f>VLOOKUP(M275&amp;D275,'Yearly Private Schools Lookup'!A:D, 4, FALSE)</f>
        <v>107</v>
      </c>
      <c r="Q275" s="16">
        <f t="array" ref="Q275">INDEX('Yearly Private Schools Lookup'!D:D, MATCH(M275&amp;D275, 'Yearly Private Schools Lookup'!A:A, 0))</f>
        <v>107</v>
      </c>
    </row>
    <row r="276" spans="1:17" ht="15.75" customHeight="1" x14ac:dyDescent="0.2">
      <c r="A276" s="2">
        <v>8842</v>
      </c>
      <c r="B276" s="2">
        <v>5</v>
      </c>
      <c r="C276" s="2">
        <v>6</v>
      </c>
      <c r="D276" s="2">
        <v>1954</v>
      </c>
      <c r="E276" s="2">
        <v>1954</v>
      </c>
      <c r="F276" s="2">
        <v>992</v>
      </c>
      <c r="G276" s="2">
        <v>1</v>
      </c>
      <c r="H276" s="2">
        <v>3</v>
      </c>
      <c r="I276" s="2">
        <v>0</v>
      </c>
      <c r="J276" s="2">
        <v>1</v>
      </c>
      <c r="K276" s="2">
        <v>155891</v>
      </c>
      <c r="L276" s="2" t="s">
        <v>17</v>
      </c>
      <c r="M276" s="2" t="s">
        <v>35</v>
      </c>
      <c r="N276" s="16">
        <f>VLOOKUP(M276, 'Current Population Lookup'!A:B, 2, FALSE)</f>
        <v>44633</v>
      </c>
      <c r="O276" s="16">
        <f t="array" ref="O276">INDEX('Current Population Lookup'!B:B, MATCH(M276, 'Current Population Lookup'!A:A, 0))</f>
        <v>44633</v>
      </c>
      <c r="P276" s="16">
        <f>VLOOKUP(M276&amp;D276,'Yearly Private Schools Lookup'!A:D, 4, FALSE)</f>
        <v>147</v>
      </c>
      <c r="Q276" s="16">
        <f t="array" ref="Q276">INDEX('Yearly Private Schools Lookup'!D:D, MATCH(M276&amp;D276, 'Yearly Private Schools Lookup'!A:A, 0))</f>
        <v>147</v>
      </c>
    </row>
    <row r="277" spans="1:17" ht="15.75" customHeight="1" x14ac:dyDescent="0.2">
      <c r="A277" s="2">
        <v>9825</v>
      </c>
      <c r="B277" s="2">
        <v>5</v>
      </c>
      <c r="C277" s="2">
        <v>5</v>
      </c>
      <c r="D277" s="2">
        <v>1965</v>
      </c>
      <c r="E277" s="2">
        <v>1965</v>
      </c>
      <c r="F277" s="2">
        <v>1664</v>
      </c>
      <c r="G277" s="2">
        <v>2</v>
      </c>
      <c r="H277" s="2">
        <v>4</v>
      </c>
      <c r="I277" s="2">
        <v>0</v>
      </c>
      <c r="J277" s="2">
        <v>0</v>
      </c>
      <c r="K277" s="2">
        <v>100000</v>
      </c>
      <c r="L277" s="2" t="s">
        <v>13</v>
      </c>
      <c r="M277" s="2" t="s">
        <v>35</v>
      </c>
      <c r="N277" s="16">
        <f>VLOOKUP(M277, 'Current Population Lookup'!A:B, 2, FALSE)</f>
        <v>44633</v>
      </c>
      <c r="O277" s="16">
        <f t="array" ref="O277">INDEX('Current Population Lookup'!B:B, MATCH(M277, 'Current Population Lookup'!A:A, 0))</f>
        <v>44633</v>
      </c>
      <c r="P277" s="16">
        <f>VLOOKUP(M277&amp;D277,'Yearly Private Schools Lookup'!A:D, 4, FALSE)</f>
        <v>195</v>
      </c>
      <c r="Q277" s="16">
        <f t="array" ref="Q277">INDEX('Yearly Private Schools Lookup'!D:D, MATCH(M277&amp;D277, 'Yearly Private Schools Lookup'!A:A, 0))</f>
        <v>195</v>
      </c>
    </row>
    <row r="278" spans="1:17" ht="15.75" customHeight="1" x14ac:dyDescent="0.2">
      <c r="A278" s="2">
        <v>10044</v>
      </c>
      <c r="B278" s="2">
        <v>5</v>
      </c>
      <c r="C278" s="2">
        <v>6</v>
      </c>
      <c r="D278" s="2">
        <v>1968</v>
      </c>
      <c r="E278" s="2">
        <v>1968</v>
      </c>
      <c r="F278" s="2">
        <v>1196</v>
      </c>
      <c r="G278" s="2">
        <v>1</v>
      </c>
      <c r="H278" s="2">
        <v>3</v>
      </c>
      <c r="I278" s="2">
        <v>0</v>
      </c>
      <c r="J278" s="2">
        <v>1</v>
      </c>
      <c r="K278" s="2">
        <v>144000</v>
      </c>
      <c r="L278" s="2" t="s">
        <v>13</v>
      </c>
      <c r="M278" s="2" t="s">
        <v>35</v>
      </c>
      <c r="N278" s="16">
        <f>VLOOKUP(M278, 'Current Population Lookup'!A:B, 2, FALSE)</f>
        <v>44633</v>
      </c>
      <c r="O278" s="16">
        <f t="array" ref="O278">INDEX('Current Population Lookup'!B:B, MATCH(M278, 'Current Population Lookup'!A:A, 0))</f>
        <v>44633</v>
      </c>
      <c r="P278" s="16">
        <f>VLOOKUP(M278&amp;D278,'Yearly Private Schools Lookup'!A:D, 4, FALSE)</f>
        <v>211</v>
      </c>
      <c r="Q278" s="16">
        <f t="array" ref="Q278">INDEX('Yearly Private Schools Lookup'!D:D, MATCH(M278&amp;D278, 'Yearly Private Schools Lookup'!A:A, 0))</f>
        <v>211</v>
      </c>
    </row>
    <row r="279" spans="1:17" ht="15.75" customHeight="1" x14ac:dyDescent="0.2">
      <c r="A279" s="2">
        <v>11792</v>
      </c>
      <c r="B279" s="2">
        <v>4</v>
      </c>
      <c r="C279" s="2">
        <v>5</v>
      </c>
      <c r="D279" s="2">
        <v>1948</v>
      </c>
      <c r="E279" s="2">
        <v>1950</v>
      </c>
      <c r="F279" s="2">
        <v>1120</v>
      </c>
      <c r="G279" s="2">
        <v>1</v>
      </c>
      <c r="H279" s="2">
        <v>2</v>
      </c>
      <c r="I279" s="2">
        <v>0</v>
      </c>
      <c r="J279" s="2">
        <v>2</v>
      </c>
      <c r="K279" s="2">
        <v>64000</v>
      </c>
      <c r="L279" s="2" t="s">
        <v>13</v>
      </c>
      <c r="M279" s="2" t="s">
        <v>35</v>
      </c>
      <c r="N279" s="16">
        <f>VLOOKUP(M279, 'Current Population Lookup'!A:B, 2, FALSE)</f>
        <v>44633</v>
      </c>
      <c r="O279" s="16">
        <f t="array" ref="O279">INDEX('Current Population Lookup'!B:B, MATCH(M279, 'Current Population Lookup'!A:A, 0))</f>
        <v>44633</v>
      </c>
      <c r="P279" s="16">
        <f>VLOOKUP(M279&amp;D279,'Yearly Private Schools Lookup'!A:D, 4, FALSE)</f>
        <v>123</v>
      </c>
      <c r="Q279" s="16">
        <f t="array" ref="Q279">INDEX('Yearly Private Schools Lookup'!D:D, MATCH(M279&amp;D279, 'Yearly Private Schools Lookup'!A:A, 0))</f>
        <v>123</v>
      </c>
    </row>
    <row r="280" spans="1:17" ht="15.75" customHeight="1" x14ac:dyDescent="0.2">
      <c r="A280" s="2">
        <v>6305</v>
      </c>
      <c r="B280" s="2">
        <v>6</v>
      </c>
      <c r="C280" s="2">
        <v>6</v>
      </c>
      <c r="D280" s="2">
        <v>1975</v>
      </c>
      <c r="E280" s="2">
        <v>1975</v>
      </c>
      <c r="F280" s="2">
        <v>1096</v>
      </c>
      <c r="G280" s="2">
        <v>1</v>
      </c>
      <c r="H280" s="2">
        <v>3</v>
      </c>
      <c r="I280" s="2">
        <v>1</v>
      </c>
      <c r="J280" s="2">
        <v>1</v>
      </c>
      <c r="K280" s="2">
        <v>125200</v>
      </c>
      <c r="L280" s="2" t="s">
        <v>13</v>
      </c>
      <c r="M280" s="2" t="s">
        <v>35</v>
      </c>
      <c r="N280" s="16">
        <f>VLOOKUP(M280, 'Current Population Lookup'!A:B, 2, FALSE)</f>
        <v>44633</v>
      </c>
      <c r="O280" s="16">
        <f t="array" ref="O280">INDEX('Current Population Lookup'!B:B, MATCH(M280, 'Current Population Lookup'!A:A, 0))</f>
        <v>44633</v>
      </c>
      <c r="P280" s="16">
        <f>VLOOKUP(M280&amp;D280,'Yearly Private Schools Lookup'!A:D, 4, FALSE)</f>
        <v>223</v>
      </c>
      <c r="Q280" s="16">
        <f t="array" ref="Q280">INDEX('Yearly Private Schools Lookup'!D:D, MATCH(M280&amp;D280, 'Yearly Private Schools Lookup'!A:A, 0))</f>
        <v>223</v>
      </c>
    </row>
    <row r="281" spans="1:17" ht="15.75" customHeight="1" x14ac:dyDescent="0.2">
      <c r="A281" s="2">
        <v>7819</v>
      </c>
      <c r="B281" s="2">
        <v>6</v>
      </c>
      <c r="C281" s="2">
        <v>5</v>
      </c>
      <c r="D281" s="2">
        <v>1976</v>
      </c>
      <c r="E281" s="2">
        <v>1976</v>
      </c>
      <c r="F281" s="2">
        <v>1117</v>
      </c>
      <c r="G281" s="2">
        <v>1</v>
      </c>
      <c r="H281" s="2">
        <v>3</v>
      </c>
      <c r="I281" s="2">
        <v>1</v>
      </c>
      <c r="J281" s="2">
        <v>2</v>
      </c>
      <c r="K281" s="2">
        <v>107000</v>
      </c>
      <c r="L281" s="2" t="s">
        <v>13</v>
      </c>
      <c r="M281" s="2" t="s">
        <v>35</v>
      </c>
      <c r="N281" s="16">
        <f>VLOOKUP(M281, 'Current Population Lookup'!A:B, 2, FALSE)</f>
        <v>44633</v>
      </c>
      <c r="O281" s="16">
        <f t="array" ref="O281">INDEX('Current Population Lookup'!B:B, MATCH(M281, 'Current Population Lookup'!A:A, 0))</f>
        <v>44633</v>
      </c>
      <c r="P281" s="16">
        <f>VLOOKUP(M281&amp;D281,'Yearly Private Schools Lookup'!A:D, 4, FALSE)</f>
        <v>227</v>
      </c>
      <c r="Q281" s="16">
        <f t="array" ref="Q281">INDEX('Yearly Private Schools Lookup'!D:D, MATCH(M281&amp;D281, 'Yearly Private Schools Lookup'!A:A, 0))</f>
        <v>227</v>
      </c>
    </row>
    <row r="282" spans="1:17" ht="15.75" customHeight="1" x14ac:dyDescent="0.2">
      <c r="A282" s="2">
        <v>6410</v>
      </c>
      <c r="B282" s="2">
        <v>4</v>
      </c>
      <c r="C282" s="2">
        <v>5</v>
      </c>
      <c r="D282" s="2">
        <v>1958</v>
      </c>
      <c r="E282" s="2">
        <v>1958</v>
      </c>
      <c r="F282" s="2">
        <v>960</v>
      </c>
      <c r="G282" s="2">
        <v>1</v>
      </c>
      <c r="H282" s="2">
        <v>3</v>
      </c>
      <c r="I282" s="2">
        <v>0</v>
      </c>
      <c r="J282" s="2">
        <v>0</v>
      </c>
      <c r="K282" s="2">
        <v>90000</v>
      </c>
      <c r="L282" s="2" t="s">
        <v>13</v>
      </c>
      <c r="M282" s="2" t="s">
        <v>35</v>
      </c>
      <c r="N282" s="16">
        <f>VLOOKUP(M282, 'Current Population Lookup'!A:B, 2, FALSE)</f>
        <v>44633</v>
      </c>
      <c r="O282" s="16">
        <f t="array" ref="O282">INDEX('Current Population Lookup'!B:B, MATCH(M282, 'Current Population Lookup'!A:A, 0))</f>
        <v>44633</v>
      </c>
      <c r="P282" s="16">
        <f>VLOOKUP(M282&amp;D282,'Yearly Private Schools Lookup'!A:D, 4, FALSE)</f>
        <v>168</v>
      </c>
      <c r="Q282" s="16">
        <f t="array" ref="Q282">INDEX('Yearly Private Schools Lookup'!D:D, MATCH(M282&amp;D282, 'Yearly Private Schools Lookup'!A:A, 0))</f>
        <v>168</v>
      </c>
    </row>
    <row r="283" spans="1:17" ht="15.75" customHeight="1" x14ac:dyDescent="0.2">
      <c r="A283" s="2">
        <v>8546</v>
      </c>
      <c r="B283" s="2">
        <v>4</v>
      </c>
      <c r="C283" s="2">
        <v>5</v>
      </c>
      <c r="D283" s="2">
        <v>2003</v>
      </c>
      <c r="E283" s="2">
        <v>2004</v>
      </c>
      <c r="F283" s="2">
        <v>1121</v>
      </c>
      <c r="G283" s="2">
        <v>2</v>
      </c>
      <c r="H283" s="2">
        <v>2</v>
      </c>
      <c r="I283" s="2">
        <v>0</v>
      </c>
      <c r="J283" s="2">
        <v>2</v>
      </c>
      <c r="K283" s="2">
        <v>140000</v>
      </c>
      <c r="L283" s="2" t="s">
        <v>13</v>
      </c>
      <c r="M283" s="2" t="s">
        <v>35</v>
      </c>
      <c r="N283" s="16">
        <f>VLOOKUP(M283, 'Current Population Lookup'!A:B, 2, FALSE)</f>
        <v>44633</v>
      </c>
      <c r="O283" s="16">
        <f t="array" ref="O283">INDEX('Current Population Lookup'!B:B, MATCH(M283, 'Current Population Lookup'!A:A, 0))</f>
        <v>44633</v>
      </c>
      <c r="P283" s="16">
        <f>VLOOKUP(M283&amp;D283,'Yearly Private Schools Lookup'!A:D, 4, FALSE)</f>
        <v>257</v>
      </c>
      <c r="Q283" s="16">
        <f t="array" ref="Q283">INDEX('Yearly Private Schools Lookup'!D:D, MATCH(M283&amp;D283, 'Yearly Private Schools Lookup'!A:A, 0))</f>
        <v>257</v>
      </c>
    </row>
    <row r="284" spans="1:17" ht="15.75" customHeight="1" x14ac:dyDescent="0.2">
      <c r="A284" s="2">
        <v>8741</v>
      </c>
      <c r="B284" s="2">
        <v>6</v>
      </c>
      <c r="C284" s="2">
        <v>4</v>
      </c>
      <c r="D284" s="2">
        <v>1945</v>
      </c>
      <c r="E284" s="2">
        <v>1950</v>
      </c>
      <c r="F284" s="2">
        <v>1487</v>
      </c>
      <c r="G284" s="2">
        <v>1</v>
      </c>
      <c r="H284" s="2">
        <v>3</v>
      </c>
      <c r="I284" s="2">
        <v>1</v>
      </c>
      <c r="J284" s="2">
        <v>1</v>
      </c>
      <c r="K284" s="2">
        <v>113000</v>
      </c>
      <c r="L284" s="2" t="s">
        <v>13</v>
      </c>
      <c r="M284" s="2" t="s">
        <v>35</v>
      </c>
      <c r="N284" s="16">
        <f>VLOOKUP(M284, 'Current Population Lookup'!A:B, 2, FALSE)</f>
        <v>44633</v>
      </c>
      <c r="O284" s="16">
        <f t="array" ref="O284">INDEX('Current Population Lookup'!B:B, MATCH(M284, 'Current Population Lookup'!A:A, 0))</f>
        <v>44633</v>
      </c>
      <c r="P284" s="16">
        <f>VLOOKUP(M284&amp;D284,'Yearly Private Schools Lookup'!A:D, 4, FALSE)</f>
        <v>107</v>
      </c>
      <c r="Q284" s="16">
        <f t="array" ref="Q284">INDEX('Yearly Private Schools Lookup'!D:D, MATCH(M284&amp;D284, 'Yearly Private Schools Lookup'!A:A, 0))</f>
        <v>107</v>
      </c>
    </row>
    <row r="285" spans="1:17" ht="15.75" customHeight="1" x14ac:dyDescent="0.2">
      <c r="A285" s="2">
        <v>12180</v>
      </c>
      <c r="B285" s="2">
        <v>4</v>
      </c>
      <c r="C285" s="2">
        <v>4</v>
      </c>
      <c r="D285" s="2">
        <v>1941</v>
      </c>
      <c r="E285" s="2">
        <v>1950</v>
      </c>
      <c r="F285" s="2">
        <v>924</v>
      </c>
      <c r="G285" s="2">
        <v>1</v>
      </c>
      <c r="H285" s="2">
        <v>2</v>
      </c>
      <c r="I285" s="2">
        <v>0</v>
      </c>
      <c r="J285" s="2">
        <v>1</v>
      </c>
      <c r="K285" s="2">
        <v>80000</v>
      </c>
      <c r="L285" s="2" t="s">
        <v>26</v>
      </c>
      <c r="M285" s="2" t="s">
        <v>35</v>
      </c>
      <c r="N285" s="16">
        <f>VLOOKUP(M285, 'Current Population Lookup'!A:B, 2, FALSE)</f>
        <v>44633</v>
      </c>
      <c r="O285" s="16">
        <f t="array" ref="O285">INDEX('Current Population Lookup'!B:B, MATCH(M285, 'Current Population Lookup'!A:A, 0))</f>
        <v>44633</v>
      </c>
      <c r="P285" s="16">
        <f>VLOOKUP(M285&amp;D285,'Yearly Private Schools Lookup'!A:D, 4, FALSE)</f>
        <v>99</v>
      </c>
      <c r="Q285" s="16">
        <f t="array" ref="Q285">INDEX('Yearly Private Schools Lookup'!D:D, MATCH(M285&amp;D285, 'Yearly Private Schools Lookup'!A:A, 0))</f>
        <v>99</v>
      </c>
    </row>
    <row r="286" spans="1:17" ht="15.75" customHeight="1" x14ac:dyDescent="0.2">
      <c r="A286" s="2">
        <v>8562</v>
      </c>
      <c r="B286" s="2">
        <v>5</v>
      </c>
      <c r="C286" s="2">
        <v>6</v>
      </c>
      <c r="D286" s="2">
        <v>1957</v>
      </c>
      <c r="E286" s="2">
        <v>2002</v>
      </c>
      <c r="F286" s="2">
        <v>1526</v>
      </c>
      <c r="G286" s="2">
        <v>1</v>
      </c>
      <c r="H286" s="2">
        <v>4</v>
      </c>
      <c r="I286" s="2">
        <v>1</v>
      </c>
      <c r="J286" s="2">
        <v>1</v>
      </c>
      <c r="K286" s="2">
        <v>144500</v>
      </c>
      <c r="L286" s="2" t="s">
        <v>13</v>
      </c>
      <c r="M286" s="2" t="s">
        <v>35</v>
      </c>
      <c r="N286" s="16">
        <f>VLOOKUP(M286, 'Current Population Lookup'!A:B, 2, FALSE)</f>
        <v>44633</v>
      </c>
      <c r="O286" s="16">
        <f t="array" ref="O286">INDEX('Current Population Lookup'!B:B, MATCH(M286, 'Current Population Lookup'!A:A, 0))</f>
        <v>44633</v>
      </c>
      <c r="P286" s="16">
        <f>VLOOKUP(M286&amp;D286,'Yearly Private Schools Lookup'!A:D, 4, FALSE)</f>
        <v>162</v>
      </c>
      <c r="Q286" s="16">
        <f t="array" ref="Q286">INDEX('Yearly Private Schools Lookup'!D:D, MATCH(M286&amp;D286, 'Yearly Private Schools Lookup'!A:A, 0))</f>
        <v>162</v>
      </c>
    </row>
    <row r="287" spans="1:17" ht="15.75" customHeight="1" x14ac:dyDescent="0.2">
      <c r="A287" s="2">
        <v>4853</v>
      </c>
      <c r="B287" s="2">
        <v>5</v>
      </c>
      <c r="C287" s="2">
        <v>6</v>
      </c>
      <c r="D287" s="2">
        <v>1924</v>
      </c>
      <c r="E287" s="2">
        <v>1999</v>
      </c>
      <c r="F287" s="2">
        <v>1296</v>
      </c>
      <c r="G287" s="2">
        <v>2</v>
      </c>
      <c r="H287" s="2">
        <v>2</v>
      </c>
      <c r="I287" s="2">
        <v>1</v>
      </c>
      <c r="J287" s="2">
        <v>1</v>
      </c>
      <c r="K287" s="2">
        <v>104000</v>
      </c>
      <c r="L287" s="2" t="s">
        <v>13</v>
      </c>
      <c r="M287" s="2" t="s">
        <v>34</v>
      </c>
      <c r="N287" s="16">
        <f>VLOOKUP(M287, 'Current Population Lookup'!A:B, 2, FALSE)</f>
        <v>34336</v>
      </c>
      <c r="O287" s="16">
        <f t="array" ref="O287">INDEX('Current Population Lookup'!B:B, MATCH(M287, 'Current Population Lookup'!A:A, 0))</f>
        <v>34336</v>
      </c>
      <c r="P287" s="16">
        <f>VLOOKUP(M287&amp;D287,'Yearly Private Schools Lookup'!A:D, 4, FALSE)</f>
        <v>72</v>
      </c>
      <c r="Q287" s="16">
        <f t="array" ref="Q287">INDEX('Yearly Private Schools Lookup'!D:D, MATCH(M287&amp;D287, 'Yearly Private Schools Lookup'!A:A, 0))</f>
        <v>72</v>
      </c>
    </row>
    <row r="288" spans="1:17" ht="15.75" customHeight="1" x14ac:dyDescent="0.2">
      <c r="A288" s="2">
        <v>6858</v>
      </c>
      <c r="B288" s="2">
        <v>6</v>
      </c>
      <c r="C288" s="2">
        <v>4</v>
      </c>
      <c r="D288" s="2">
        <v>1915</v>
      </c>
      <c r="E288" s="2">
        <v>1950</v>
      </c>
      <c r="F288" s="2">
        <v>1647</v>
      </c>
      <c r="G288" s="2">
        <v>1</v>
      </c>
      <c r="H288" s="2">
        <v>4</v>
      </c>
      <c r="I288" s="2">
        <v>0</v>
      </c>
      <c r="J288" s="2">
        <v>1</v>
      </c>
      <c r="K288" s="2">
        <v>128000</v>
      </c>
      <c r="L288" s="2" t="s">
        <v>13</v>
      </c>
      <c r="M288" s="2" t="s">
        <v>34</v>
      </c>
      <c r="N288" s="16">
        <f>VLOOKUP(M288, 'Current Population Lookup'!A:B, 2, FALSE)</f>
        <v>34336</v>
      </c>
      <c r="O288" s="16">
        <f t="array" ref="O288">INDEX('Current Population Lookup'!B:B, MATCH(M288, 'Current Population Lookup'!A:A, 0))</f>
        <v>34336</v>
      </c>
      <c r="P288" s="16">
        <f>VLOOKUP(M288&amp;D288,'Yearly Private Schools Lookup'!A:D, 4, FALSE)</f>
        <v>44</v>
      </c>
      <c r="Q288" s="16">
        <f t="array" ref="Q288">INDEX('Yearly Private Schools Lookup'!D:D, MATCH(M288&amp;D288, 'Yearly Private Schools Lookup'!A:A, 0))</f>
        <v>44</v>
      </c>
    </row>
    <row r="289" spans="1:17" ht="15.75" customHeight="1" x14ac:dyDescent="0.2">
      <c r="A289" s="2">
        <v>8212</v>
      </c>
      <c r="B289" s="2">
        <v>3</v>
      </c>
      <c r="C289" s="2">
        <v>3</v>
      </c>
      <c r="D289" s="2">
        <v>1914</v>
      </c>
      <c r="E289" s="2">
        <v>1950</v>
      </c>
      <c r="F289" s="2">
        <v>864</v>
      </c>
      <c r="G289" s="2">
        <v>1</v>
      </c>
      <c r="H289" s="2">
        <v>2</v>
      </c>
      <c r="I289" s="2">
        <v>0</v>
      </c>
      <c r="J289" s="2">
        <v>1</v>
      </c>
      <c r="K289" s="2">
        <v>58500</v>
      </c>
      <c r="L289" s="2" t="s">
        <v>26</v>
      </c>
      <c r="M289" s="2" t="s">
        <v>35</v>
      </c>
      <c r="N289" s="16">
        <f>VLOOKUP(M289, 'Current Population Lookup'!A:B, 2, FALSE)</f>
        <v>44633</v>
      </c>
      <c r="O289" s="16">
        <f t="array" ref="O289">INDEX('Current Population Lookup'!B:B, MATCH(M289, 'Current Population Lookup'!A:A, 0))</f>
        <v>44633</v>
      </c>
      <c r="P289" s="16">
        <f>VLOOKUP(M289&amp;D289,'Yearly Private Schools Lookup'!A:D, 4, FALSE)</f>
        <v>26</v>
      </c>
      <c r="Q289" s="16">
        <f t="array" ref="Q289">INDEX('Yearly Private Schools Lookup'!D:D, MATCH(M289&amp;D289, 'Yearly Private Schools Lookup'!A:A, 0))</f>
        <v>26</v>
      </c>
    </row>
    <row r="290" spans="1:17" ht="15.75" customHeight="1" x14ac:dyDescent="0.2">
      <c r="A290" s="2">
        <v>5000</v>
      </c>
      <c r="B290" s="2">
        <v>5</v>
      </c>
      <c r="C290" s="2">
        <v>6</v>
      </c>
      <c r="D290" s="2">
        <v>1924</v>
      </c>
      <c r="E290" s="2">
        <v>1950</v>
      </c>
      <c r="F290" s="2">
        <v>1691</v>
      </c>
      <c r="G290" s="2">
        <v>2</v>
      </c>
      <c r="H290" s="2">
        <v>3</v>
      </c>
      <c r="I290" s="2">
        <v>1</v>
      </c>
      <c r="J290" s="2">
        <v>1</v>
      </c>
      <c r="K290" s="2">
        <v>127000</v>
      </c>
      <c r="L290" s="2" t="s">
        <v>13</v>
      </c>
      <c r="M290" s="2" t="s">
        <v>34</v>
      </c>
      <c r="N290" s="16">
        <f>VLOOKUP(M290, 'Current Population Lookup'!A:B, 2, FALSE)</f>
        <v>34336</v>
      </c>
      <c r="O290" s="16">
        <f t="array" ref="O290">INDEX('Current Population Lookup'!B:B, MATCH(M290, 'Current Population Lookup'!A:A, 0))</f>
        <v>34336</v>
      </c>
      <c r="P290" s="16">
        <f>VLOOKUP(M290&amp;D290,'Yearly Private Schools Lookup'!A:D, 4, FALSE)</f>
        <v>72</v>
      </c>
      <c r="Q290" s="16">
        <f t="array" ref="Q290">INDEX('Yearly Private Schools Lookup'!D:D, MATCH(M290&amp;D290, 'Yearly Private Schools Lookup'!A:A, 0))</f>
        <v>72</v>
      </c>
    </row>
    <row r="291" spans="1:17" ht="15.75" customHeight="1" x14ac:dyDescent="0.2">
      <c r="A291" s="2">
        <v>7890</v>
      </c>
      <c r="B291" s="2">
        <v>6</v>
      </c>
      <c r="C291" s="2">
        <v>6</v>
      </c>
      <c r="D291" s="2">
        <v>1939</v>
      </c>
      <c r="E291" s="2">
        <v>1950</v>
      </c>
      <c r="F291" s="2">
        <v>856</v>
      </c>
      <c r="G291" s="2">
        <v>1</v>
      </c>
      <c r="H291" s="2">
        <v>2</v>
      </c>
      <c r="I291" s="2">
        <v>1</v>
      </c>
      <c r="J291" s="2">
        <v>2</v>
      </c>
      <c r="K291" s="2">
        <v>126000</v>
      </c>
      <c r="L291" s="2" t="s">
        <v>13</v>
      </c>
      <c r="M291" s="2" t="s">
        <v>34</v>
      </c>
      <c r="N291" s="16">
        <f>VLOOKUP(M291, 'Current Population Lookup'!A:B, 2, FALSE)</f>
        <v>34336</v>
      </c>
      <c r="O291" s="16">
        <f t="array" ref="O291">INDEX('Current Population Lookup'!B:B, MATCH(M291, 'Current Population Lookup'!A:A, 0))</f>
        <v>34336</v>
      </c>
      <c r="P291" s="16">
        <f>VLOOKUP(M291&amp;D291,'Yearly Private Schools Lookup'!A:D, 4, FALSE)</f>
        <v>127</v>
      </c>
      <c r="Q291" s="16">
        <f t="array" ref="Q291">INDEX('Yearly Private Schools Lookup'!D:D, MATCH(M291&amp;D291, 'Yearly Private Schools Lookup'!A:A, 0))</f>
        <v>127</v>
      </c>
    </row>
    <row r="292" spans="1:17" ht="15.75" customHeight="1" x14ac:dyDescent="0.2">
      <c r="A292" s="2">
        <v>7200</v>
      </c>
      <c r="B292" s="2">
        <v>4</v>
      </c>
      <c r="C292" s="2">
        <v>6</v>
      </c>
      <c r="D292" s="2">
        <v>1967</v>
      </c>
      <c r="E292" s="2">
        <v>1967</v>
      </c>
      <c r="F292" s="2">
        <v>2650</v>
      </c>
      <c r="G292" s="2">
        <v>3</v>
      </c>
      <c r="H292" s="2">
        <v>6</v>
      </c>
      <c r="I292" s="2">
        <v>0</v>
      </c>
      <c r="J292" s="2">
        <v>0</v>
      </c>
      <c r="K292" s="2">
        <v>160000</v>
      </c>
      <c r="L292" s="2" t="s">
        <v>13</v>
      </c>
      <c r="M292" s="2" t="s">
        <v>34</v>
      </c>
      <c r="N292" s="16">
        <f>VLOOKUP(M292, 'Current Population Lookup'!A:B, 2, FALSE)</f>
        <v>34336</v>
      </c>
      <c r="O292" s="16">
        <f t="array" ref="O292">INDEX('Current Population Lookup'!B:B, MATCH(M292, 'Current Population Lookup'!A:A, 0))</f>
        <v>34336</v>
      </c>
      <c r="P292" s="16">
        <f>VLOOKUP(M292&amp;D292,'Yearly Private Schools Lookup'!A:D, 4, FALSE)</f>
        <v>159</v>
      </c>
      <c r="Q292" s="16">
        <f t="array" ref="Q292">INDEX('Yearly Private Schools Lookup'!D:D, MATCH(M292&amp;D292, 'Yearly Private Schools Lookup'!A:A, 0))</f>
        <v>159</v>
      </c>
    </row>
    <row r="293" spans="1:17" ht="15.75" customHeight="1" x14ac:dyDescent="0.2">
      <c r="A293" s="2">
        <v>9839</v>
      </c>
      <c r="B293" s="2">
        <v>5</v>
      </c>
      <c r="C293" s="2">
        <v>2</v>
      </c>
      <c r="D293" s="2">
        <v>1931</v>
      </c>
      <c r="E293" s="2">
        <v>1950</v>
      </c>
      <c r="F293" s="2">
        <v>1666</v>
      </c>
      <c r="G293" s="2">
        <v>1</v>
      </c>
      <c r="H293" s="2">
        <v>3</v>
      </c>
      <c r="I293" s="2">
        <v>1</v>
      </c>
      <c r="J293" s="2">
        <v>0</v>
      </c>
      <c r="K293" s="2">
        <v>100000</v>
      </c>
      <c r="L293" s="2" t="s">
        <v>13</v>
      </c>
      <c r="M293" s="2" t="s">
        <v>34</v>
      </c>
      <c r="N293" s="16">
        <f>VLOOKUP(M293, 'Current Population Lookup'!A:B, 2, FALSE)</f>
        <v>34336</v>
      </c>
      <c r="O293" s="16">
        <f t="array" ref="O293">INDEX('Current Population Lookup'!B:B, MATCH(M293, 'Current Population Lookup'!A:A, 0))</f>
        <v>34336</v>
      </c>
      <c r="P293" s="16">
        <f>VLOOKUP(M293&amp;D293,'Yearly Private Schools Lookup'!A:D, 4, FALSE)</f>
        <v>101</v>
      </c>
      <c r="Q293" s="16">
        <f t="array" ref="Q293">INDEX('Yearly Private Schools Lookup'!D:D, MATCH(M293&amp;D293, 'Yearly Private Schools Lookup'!A:A, 0))</f>
        <v>101</v>
      </c>
    </row>
    <row r="294" spans="1:17" ht="15.75" customHeight="1" x14ac:dyDescent="0.2">
      <c r="A294" s="2">
        <v>9638</v>
      </c>
      <c r="B294" s="2">
        <v>6</v>
      </c>
      <c r="C294" s="2">
        <v>7</v>
      </c>
      <c r="D294" s="2">
        <v>1919</v>
      </c>
      <c r="E294" s="2">
        <v>1990</v>
      </c>
      <c r="F294" s="2">
        <v>2447</v>
      </c>
      <c r="G294" s="2">
        <v>2</v>
      </c>
      <c r="H294" s="2">
        <v>4</v>
      </c>
      <c r="I294" s="2">
        <v>1</v>
      </c>
      <c r="J294" s="2">
        <v>1</v>
      </c>
      <c r="K294" s="2">
        <v>169000</v>
      </c>
      <c r="L294" s="2" t="s">
        <v>13</v>
      </c>
      <c r="M294" s="2" t="s">
        <v>34</v>
      </c>
      <c r="N294" s="16">
        <f>VLOOKUP(M294, 'Current Population Lookup'!A:B, 2, FALSE)</f>
        <v>34336</v>
      </c>
      <c r="O294" s="16">
        <f t="array" ref="O294">INDEX('Current Population Lookup'!B:B, MATCH(M294, 'Current Population Lookup'!A:A, 0))</f>
        <v>34336</v>
      </c>
      <c r="P294" s="16">
        <f>VLOOKUP(M294&amp;D294,'Yearly Private Schools Lookup'!A:D, 4, FALSE)</f>
        <v>51</v>
      </c>
      <c r="Q294" s="16">
        <f t="array" ref="Q294">INDEX('Yearly Private Schools Lookup'!D:D, MATCH(M294&amp;D294, 'Yearly Private Schools Lookup'!A:A, 0))</f>
        <v>51</v>
      </c>
    </row>
    <row r="295" spans="1:17" ht="15.75" customHeight="1" x14ac:dyDescent="0.2">
      <c r="A295" s="2">
        <v>10452</v>
      </c>
      <c r="B295" s="2">
        <v>7</v>
      </c>
      <c r="C295" s="2">
        <v>6</v>
      </c>
      <c r="D295" s="2">
        <v>1941</v>
      </c>
      <c r="E295" s="2">
        <v>1985</v>
      </c>
      <c r="F295" s="2">
        <v>2133</v>
      </c>
      <c r="G295" s="2">
        <v>1</v>
      </c>
      <c r="H295" s="2">
        <v>4</v>
      </c>
      <c r="I295" s="2">
        <v>2</v>
      </c>
      <c r="J295" s="2">
        <v>1</v>
      </c>
      <c r="K295" s="2">
        <v>257500</v>
      </c>
      <c r="L295" s="2" t="s">
        <v>17</v>
      </c>
      <c r="M295" s="2" t="s">
        <v>37</v>
      </c>
      <c r="N295" s="16">
        <f>VLOOKUP(M295, 'Current Population Lookup'!A:B, 2, FALSE)</f>
        <v>37030</v>
      </c>
      <c r="O295" s="16">
        <f t="array" ref="O295">INDEX('Current Population Lookup'!B:B, MATCH(M295, 'Current Population Lookup'!A:A, 0))</f>
        <v>37030</v>
      </c>
      <c r="P295" s="16">
        <f>VLOOKUP(M295&amp;D295,'Yearly Private Schools Lookup'!A:D, 4, FALSE)</f>
        <v>130</v>
      </c>
      <c r="Q295" s="16">
        <f t="array" ref="Q295">INDEX('Yearly Private Schools Lookup'!D:D, MATCH(M295&amp;D295, 'Yearly Private Schools Lookup'!A:A, 0))</f>
        <v>130</v>
      </c>
    </row>
    <row r="296" spans="1:17" ht="15.75" customHeight="1" x14ac:dyDescent="0.2">
      <c r="A296" s="2">
        <v>15600</v>
      </c>
      <c r="B296" s="2">
        <v>5</v>
      </c>
      <c r="C296" s="2">
        <v>6</v>
      </c>
      <c r="D296" s="2">
        <v>1950</v>
      </c>
      <c r="E296" s="2">
        <v>1991</v>
      </c>
      <c r="F296" s="2">
        <v>2177</v>
      </c>
      <c r="G296" s="2">
        <v>2</v>
      </c>
      <c r="H296" s="2">
        <v>5</v>
      </c>
      <c r="I296" s="2">
        <v>0</v>
      </c>
      <c r="J296" s="2">
        <v>2</v>
      </c>
      <c r="K296" s="2">
        <v>215000</v>
      </c>
      <c r="L296" s="2" t="s">
        <v>17</v>
      </c>
      <c r="M296" s="2" t="s">
        <v>37</v>
      </c>
      <c r="N296" s="16">
        <f>VLOOKUP(M296, 'Current Population Lookup'!A:B, 2, FALSE)</f>
        <v>37030</v>
      </c>
      <c r="O296" s="16">
        <f t="array" ref="O296">INDEX('Current Population Lookup'!B:B, MATCH(M296, 'Current Population Lookup'!A:A, 0))</f>
        <v>37030</v>
      </c>
      <c r="P296" s="16">
        <f>VLOOKUP(M296&amp;D296,'Yearly Private Schools Lookup'!A:D, 4, FALSE)</f>
        <v>152</v>
      </c>
      <c r="Q296" s="16">
        <f t="array" ref="Q296">INDEX('Yearly Private Schools Lookup'!D:D, MATCH(M296&amp;D296, 'Yearly Private Schools Lookup'!A:A, 0))</f>
        <v>152</v>
      </c>
    </row>
    <row r="297" spans="1:17" ht="15.75" customHeight="1" x14ac:dyDescent="0.2">
      <c r="A297" s="2">
        <v>9042</v>
      </c>
      <c r="B297" s="2">
        <v>7</v>
      </c>
      <c r="C297" s="2">
        <v>9</v>
      </c>
      <c r="D297" s="2">
        <v>1941</v>
      </c>
      <c r="E297" s="2">
        <v>2006</v>
      </c>
      <c r="F297" s="2">
        <v>2340</v>
      </c>
      <c r="G297" s="2">
        <v>2</v>
      </c>
      <c r="H297" s="2">
        <v>4</v>
      </c>
      <c r="I297" s="2">
        <v>2</v>
      </c>
      <c r="J297" s="2">
        <v>1</v>
      </c>
      <c r="K297" s="2">
        <v>266500</v>
      </c>
      <c r="L297" s="2" t="s">
        <v>17</v>
      </c>
      <c r="M297" s="2" t="s">
        <v>37</v>
      </c>
      <c r="N297" s="16">
        <f>VLOOKUP(M297, 'Current Population Lookup'!A:B, 2, FALSE)</f>
        <v>37030</v>
      </c>
      <c r="O297" s="16">
        <f t="array" ref="O297">INDEX('Current Population Lookup'!B:B, MATCH(M297, 'Current Population Lookup'!A:A, 0))</f>
        <v>37030</v>
      </c>
      <c r="P297" s="16">
        <f>VLOOKUP(M297&amp;D297,'Yearly Private Schools Lookup'!A:D, 4, FALSE)</f>
        <v>130</v>
      </c>
      <c r="Q297" s="16">
        <f t="array" ref="Q297">INDEX('Yearly Private Schools Lookup'!D:D, MATCH(M297&amp;D297, 'Yearly Private Schools Lookup'!A:A, 0))</f>
        <v>130</v>
      </c>
    </row>
    <row r="298" spans="1:17" ht="15.75" customHeight="1" x14ac:dyDescent="0.2">
      <c r="A298" s="2">
        <v>17500</v>
      </c>
      <c r="B298" s="2">
        <v>7</v>
      </c>
      <c r="C298" s="2">
        <v>8</v>
      </c>
      <c r="D298" s="2">
        <v>1959</v>
      </c>
      <c r="E298" s="2">
        <v>2002</v>
      </c>
      <c r="F298" s="2">
        <v>1902</v>
      </c>
      <c r="G298" s="2">
        <v>2</v>
      </c>
      <c r="H298" s="2">
        <v>3</v>
      </c>
      <c r="I298" s="2">
        <v>2</v>
      </c>
      <c r="J298" s="2">
        <v>2</v>
      </c>
      <c r="K298" s="2">
        <v>335000</v>
      </c>
      <c r="L298" s="2" t="s">
        <v>17</v>
      </c>
      <c r="M298" s="2" t="s">
        <v>37</v>
      </c>
      <c r="N298" s="16">
        <f>VLOOKUP(M298, 'Current Population Lookup'!A:B, 2, FALSE)</f>
        <v>37030</v>
      </c>
      <c r="O298" s="16">
        <f t="array" ref="O298">INDEX('Current Population Lookup'!B:B, MATCH(M298, 'Current Population Lookup'!A:A, 0))</f>
        <v>37030</v>
      </c>
      <c r="P298" s="16">
        <f>VLOOKUP(M298&amp;D298,'Yearly Private Schools Lookup'!A:D, 4, FALSE)</f>
        <v>178</v>
      </c>
      <c r="Q298" s="16">
        <f t="array" ref="Q298">INDEX('Yearly Private Schools Lookup'!D:D, MATCH(M298&amp;D298, 'Yearly Private Schools Lookup'!A:A, 0))</f>
        <v>178</v>
      </c>
    </row>
    <row r="299" spans="1:17" ht="15.75" customHeight="1" x14ac:dyDescent="0.2">
      <c r="A299" s="2">
        <v>19645</v>
      </c>
      <c r="B299" s="2">
        <v>7</v>
      </c>
      <c r="C299" s="2">
        <v>6</v>
      </c>
      <c r="D299" s="2">
        <v>1994</v>
      </c>
      <c r="E299" s="2">
        <v>2007</v>
      </c>
      <c r="F299" s="2">
        <v>1652</v>
      </c>
      <c r="G299" s="2">
        <v>2</v>
      </c>
      <c r="H299" s="2">
        <v>3</v>
      </c>
      <c r="I299" s="2">
        <v>0</v>
      </c>
      <c r="J299" s="2">
        <v>2</v>
      </c>
      <c r="K299" s="2">
        <v>203135</v>
      </c>
      <c r="L299" s="2" t="s">
        <v>13</v>
      </c>
      <c r="M299" s="2" t="s">
        <v>37</v>
      </c>
      <c r="N299" s="16">
        <f>VLOOKUP(M299, 'Current Population Lookup'!A:B, 2, FALSE)</f>
        <v>37030</v>
      </c>
      <c r="O299" s="16">
        <f t="array" ref="O299">INDEX('Current Population Lookup'!B:B, MATCH(M299, 'Current Population Lookup'!A:A, 0))</f>
        <v>37030</v>
      </c>
      <c r="P299" s="16">
        <f>VLOOKUP(M299&amp;D299,'Yearly Private Schools Lookup'!A:D, 4, FALSE)</f>
        <v>215</v>
      </c>
      <c r="Q299" s="16">
        <f t="array" ref="Q299">INDEX('Yearly Private Schools Lookup'!D:D, MATCH(M299&amp;D299, 'Yearly Private Schools Lookup'!A:A, 0))</f>
        <v>215</v>
      </c>
    </row>
    <row r="300" spans="1:17" ht="15.75" customHeight="1" x14ac:dyDescent="0.2">
      <c r="A300" s="2">
        <v>3907</v>
      </c>
      <c r="B300" s="2">
        <v>8</v>
      </c>
      <c r="C300" s="2">
        <v>6</v>
      </c>
      <c r="D300" s="2">
        <v>1989</v>
      </c>
      <c r="E300" s="2">
        <v>1989</v>
      </c>
      <c r="F300" s="2">
        <v>1034</v>
      </c>
      <c r="G300" s="2">
        <v>1</v>
      </c>
      <c r="H300" s="2">
        <v>1</v>
      </c>
      <c r="I300" s="2">
        <v>1</v>
      </c>
      <c r="J300" s="2">
        <v>2</v>
      </c>
      <c r="K300" s="2">
        <v>185000</v>
      </c>
      <c r="L300" s="2" t="s">
        <v>13</v>
      </c>
      <c r="M300" s="2" t="s">
        <v>38</v>
      </c>
      <c r="N300" s="16">
        <f>VLOOKUP(M300, 'Current Population Lookup'!A:B, 2, FALSE)</f>
        <v>31501</v>
      </c>
      <c r="O300" s="16">
        <f t="array" ref="O300">INDEX('Current Population Lookup'!B:B, MATCH(M300, 'Current Population Lookup'!A:A, 0))</f>
        <v>31501</v>
      </c>
      <c r="P300" s="16">
        <f>VLOOKUP(M300&amp;D300,'Yearly Private Schools Lookup'!A:D, 4, FALSE)</f>
        <v>23</v>
      </c>
      <c r="Q300" s="16">
        <f t="array" ref="Q300">INDEX('Yearly Private Schools Lookup'!D:D, MATCH(M300&amp;D300, 'Yearly Private Schools Lookup'!A:A, 0))</f>
        <v>23</v>
      </c>
    </row>
    <row r="301" spans="1:17" ht="15.75" customHeight="1" x14ac:dyDescent="0.2">
      <c r="A301" s="2">
        <v>3907</v>
      </c>
      <c r="B301" s="2">
        <v>8</v>
      </c>
      <c r="C301" s="2">
        <v>5</v>
      </c>
      <c r="D301" s="2">
        <v>1989</v>
      </c>
      <c r="E301" s="2">
        <v>1989</v>
      </c>
      <c r="F301" s="2">
        <v>1191</v>
      </c>
      <c r="G301" s="2">
        <v>2</v>
      </c>
      <c r="H301" s="2">
        <v>2</v>
      </c>
      <c r="I301" s="2">
        <v>1</v>
      </c>
      <c r="J301" s="2">
        <v>2</v>
      </c>
      <c r="K301" s="2">
        <v>162500</v>
      </c>
      <c r="L301" s="2" t="s">
        <v>13</v>
      </c>
      <c r="M301" s="2" t="s">
        <v>38</v>
      </c>
      <c r="N301" s="16">
        <f>VLOOKUP(M301, 'Current Population Lookup'!A:B, 2, FALSE)</f>
        <v>31501</v>
      </c>
      <c r="O301" s="16">
        <f t="array" ref="O301">INDEX('Current Population Lookup'!B:B, MATCH(M301, 'Current Population Lookup'!A:A, 0))</f>
        <v>31501</v>
      </c>
      <c r="P301" s="16">
        <f>VLOOKUP(M301&amp;D301,'Yearly Private Schools Lookup'!A:D, 4, FALSE)</f>
        <v>23</v>
      </c>
      <c r="Q301" s="16">
        <f t="array" ref="Q301">INDEX('Yearly Private Schools Lookup'!D:D, MATCH(M301&amp;D301, 'Yearly Private Schools Lookup'!A:A, 0))</f>
        <v>23</v>
      </c>
    </row>
    <row r="302" spans="1:17" ht="15.75" customHeight="1" x14ac:dyDescent="0.2">
      <c r="A302" s="2">
        <v>15602</v>
      </c>
      <c r="B302" s="2">
        <v>7</v>
      </c>
      <c r="C302" s="2">
        <v>8</v>
      </c>
      <c r="D302" s="2">
        <v>1959</v>
      </c>
      <c r="E302" s="2">
        <v>1997</v>
      </c>
      <c r="F302" s="2">
        <v>1801</v>
      </c>
      <c r="G302" s="2">
        <v>2</v>
      </c>
      <c r="H302" s="2">
        <v>1</v>
      </c>
      <c r="I302" s="2">
        <v>2</v>
      </c>
      <c r="J302" s="2">
        <v>2</v>
      </c>
      <c r="K302" s="2">
        <v>289000</v>
      </c>
      <c r="L302" s="2" t="s">
        <v>13</v>
      </c>
      <c r="M302" s="2" t="s">
        <v>37</v>
      </c>
      <c r="N302" s="16">
        <f>VLOOKUP(M302, 'Current Population Lookup'!A:B, 2, FALSE)</f>
        <v>37030</v>
      </c>
      <c r="O302" s="16">
        <f t="array" ref="O302">INDEX('Current Population Lookup'!B:B, MATCH(M302, 'Current Population Lookup'!A:A, 0))</f>
        <v>37030</v>
      </c>
      <c r="P302" s="16">
        <f>VLOOKUP(M302&amp;D302,'Yearly Private Schools Lookup'!A:D, 4, FALSE)</f>
        <v>178</v>
      </c>
      <c r="Q302" s="16">
        <f t="array" ref="Q302">INDEX('Yearly Private Schools Lookup'!D:D, MATCH(M302&amp;D302, 'Yearly Private Schools Lookup'!A:A, 0))</f>
        <v>178</v>
      </c>
    </row>
    <row r="303" spans="1:17" ht="15.75" customHeight="1" x14ac:dyDescent="0.2">
      <c r="A303" s="2">
        <v>5436</v>
      </c>
      <c r="B303" s="2">
        <v>4</v>
      </c>
      <c r="C303" s="2">
        <v>8</v>
      </c>
      <c r="D303" s="2">
        <v>1922</v>
      </c>
      <c r="E303" s="2">
        <v>2007</v>
      </c>
      <c r="F303" s="2">
        <v>1154</v>
      </c>
      <c r="G303" s="2">
        <v>1</v>
      </c>
      <c r="H303" s="2">
        <v>3</v>
      </c>
      <c r="I303" s="2">
        <v>0</v>
      </c>
      <c r="J303" s="2">
        <v>1</v>
      </c>
      <c r="K303" s="2">
        <v>125500</v>
      </c>
      <c r="L303" s="2" t="s">
        <v>17</v>
      </c>
      <c r="M303" s="2" t="s">
        <v>32</v>
      </c>
      <c r="N303" s="16">
        <f>VLOOKUP(M303, 'Current Population Lookup'!A:B, 2, FALSE)</f>
        <v>41013</v>
      </c>
      <c r="O303" s="16">
        <f t="array" ref="O303">INDEX('Current Population Lookup'!B:B, MATCH(M303, 'Current Population Lookup'!A:A, 0))</f>
        <v>41013</v>
      </c>
      <c r="P303" s="16">
        <f>VLOOKUP(M303&amp;D303,'Yearly Private Schools Lookup'!A:D, 4, FALSE)</f>
        <v>85</v>
      </c>
      <c r="Q303" s="16">
        <f t="array" ref="Q303">INDEX('Yearly Private Schools Lookup'!D:D, MATCH(M303&amp;D303, 'Yearly Private Schools Lookup'!A:A, 0))</f>
        <v>85</v>
      </c>
    </row>
    <row r="304" spans="1:17" ht="15.75" customHeight="1" x14ac:dyDescent="0.2">
      <c r="A304" s="2">
        <v>8154</v>
      </c>
      <c r="B304" s="2">
        <v>2</v>
      </c>
      <c r="C304" s="2">
        <v>5</v>
      </c>
      <c r="D304" s="2">
        <v>1941</v>
      </c>
      <c r="E304" s="2">
        <v>1950</v>
      </c>
      <c r="F304" s="2">
        <v>540</v>
      </c>
      <c r="G304" s="2">
        <v>1</v>
      </c>
      <c r="H304" s="2">
        <v>1</v>
      </c>
      <c r="I304" s="2">
        <v>0</v>
      </c>
      <c r="J304" s="2">
        <v>1</v>
      </c>
      <c r="K304" s="2">
        <v>82000</v>
      </c>
      <c r="L304" s="2" t="s">
        <v>13</v>
      </c>
      <c r="M304" s="2" t="s">
        <v>32</v>
      </c>
      <c r="N304" s="16">
        <f>VLOOKUP(M304, 'Current Population Lookup'!A:B, 2, FALSE)</f>
        <v>41013</v>
      </c>
      <c r="O304" s="16">
        <f t="array" ref="O304">INDEX('Current Population Lookup'!B:B, MATCH(M304, 'Current Population Lookup'!A:A, 0))</f>
        <v>41013</v>
      </c>
      <c r="P304" s="16">
        <f>VLOOKUP(M304&amp;D304,'Yearly Private Schools Lookup'!A:D, 4, FALSE)</f>
        <v>138</v>
      </c>
      <c r="Q304" s="16">
        <f t="array" ref="Q304">INDEX('Yearly Private Schools Lookup'!D:D, MATCH(M304&amp;D304, 'Yearly Private Schools Lookup'!A:A, 0))</f>
        <v>138</v>
      </c>
    </row>
    <row r="305" spans="1:17" ht="15.75" customHeight="1" x14ac:dyDescent="0.2">
      <c r="A305" s="2">
        <v>9140</v>
      </c>
      <c r="B305" s="2">
        <v>6</v>
      </c>
      <c r="C305" s="2">
        <v>5</v>
      </c>
      <c r="D305" s="2">
        <v>1921</v>
      </c>
      <c r="E305" s="2">
        <v>1975</v>
      </c>
      <c r="F305" s="2">
        <v>1107</v>
      </c>
      <c r="G305" s="2">
        <v>1</v>
      </c>
      <c r="H305" s="2">
        <v>2</v>
      </c>
      <c r="I305" s="2">
        <v>0</v>
      </c>
      <c r="J305" s="2">
        <v>1</v>
      </c>
      <c r="K305" s="2">
        <v>110000</v>
      </c>
      <c r="L305" s="2" t="s">
        <v>13</v>
      </c>
      <c r="M305" s="2" t="s">
        <v>32</v>
      </c>
      <c r="N305" s="16">
        <f>VLOOKUP(M305, 'Current Population Lookup'!A:B, 2, FALSE)</f>
        <v>41013</v>
      </c>
      <c r="O305" s="16">
        <f t="array" ref="O305">INDEX('Current Population Lookup'!B:B, MATCH(M305, 'Current Population Lookup'!A:A, 0))</f>
        <v>41013</v>
      </c>
      <c r="P305" s="16">
        <f>VLOOKUP(M305&amp;D305,'Yearly Private Schools Lookup'!A:D, 4, FALSE)</f>
        <v>82</v>
      </c>
      <c r="Q305" s="16">
        <f t="array" ref="Q305">INDEX('Yearly Private Schools Lookup'!D:D, MATCH(M305&amp;D305, 'Yearly Private Schools Lookup'!A:A, 0))</f>
        <v>82</v>
      </c>
    </row>
    <row r="306" spans="1:17" ht="15.75" customHeight="1" x14ac:dyDescent="0.2">
      <c r="A306" s="2">
        <v>7500</v>
      </c>
      <c r="B306" s="2">
        <v>4</v>
      </c>
      <c r="C306" s="2">
        <v>4</v>
      </c>
      <c r="D306" s="2">
        <v>1920</v>
      </c>
      <c r="E306" s="2">
        <v>1950</v>
      </c>
      <c r="F306" s="2">
        <v>1128</v>
      </c>
      <c r="G306" s="2">
        <v>1</v>
      </c>
      <c r="H306" s="2">
        <v>2</v>
      </c>
      <c r="I306" s="2">
        <v>0</v>
      </c>
      <c r="J306" s="2">
        <v>2</v>
      </c>
      <c r="K306" s="2">
        <v>68400</v>
      </c>
      <c r="L306" s="2" t="s">
        <v>17</v>
      </c>
      <c r="M306" s="2" t="s">
        <v>32</v>
      </c>
      <c r="N306" s="16">
        <f>VLOOKUP(M306, 'Current Population Lookup'!A:B, 2, FALSE)</f>
        <v>41013</v>
      </c>
      <c r="O306" s="16">
        <f t="array" ref="O306">INDEX('Current Population Lookup'!B:B, MATCH(M306, 'Current Population Lookup'!A:A, 0))</f>
        <v>41013</v>
      </c>
      <c r="P306" s="16">
        <f>VLOOKUP(M306&amp;D306,'Yearly Private Schools Lookup'!A:D, 4, FALSE)</f>
        <v>76</v>
      </c>
      <c r="Q306" s="16">
        <f t="array" ref="Q306">INDEX('Yearly Private Schools Lookup'!D:D, MATCH(M306&amp;D306, 'Yearly Private Schools Lookup'!A:A, 0))</f>
        <v>76</v>
      </c>
    </row>
    <row r="307" spans="1:17" ht="15.75" customHeight="1" x14ac:dyDescent="0.2">
      <c r="A307" s="2">
        <v>8712</v>
      </c>
      <c r="B307" s="2">
        <v>4</v>
      </c>
      <c r="C307" s="2">
        <v>7</v>
      </c>
      <c r="D307" s="2">
        <v>1900</v>
      </c>
      <c r="E307" s="2">
        <v>1950</v>
      </c>
      <c r="F307" s="2">
        <v>1178</v>
      </c>
      <c r="G307" s="2">
        <v>1</v>
      </c>
      <c r="H307" s="2">
        <v>2</v>
      </c>
      <c r="I307" s="2">
        <v>0</v>
      </c>
      <c r="J307" s="2">
        <v>1</v>
      </c>
      <c r="K307" s="2">
        <v>102776</v>
      </c>
      <c r="L307" s="2" t="s">
        <v>13</v>
      </c>
      <c r="M307" s="2" t="s">
        <v>32</v>
      </c>
      <c r="N307" s="16">
        <f>VLOOKUP(M307, 'Current Population Lookup'!A:B, 2, FALSE)</f>
        <v>41013</v>
      </c>
      <c r="O307" s="16">
        <f t="array" ref="O307">INDEX('Current Population Lookup'!B:B, MATCH(M307, 'Current Population Lookup'!A:A, 0))</f>
        <v>41013</v>
      </c>
      <c r="P307" s="16">
        <f>VLOOKUP(M307&amp;D307,'Yearly Private Schools Lookup'!A:D, 4, FALSE)</f>
        <v>30</v>
      </c>
      <c r="Q307" s="16">
        <f t="array" ref="Q307">INDEX('Yearly Private Schools Lookup'!D:D, MATCH(M307&amp;D307, 'Yearly Private Schools Lookup'!A:A, 0))</f>
        <v>30</v>
      </c>
    </row>
    <row r="308" spans="1:17" ht="15.75" customHeight="1" x14ac:dyDescent="0.2">
      <c r="A308" s="2">
        <v>8712</v>
      </c>
      <c r="B308" s="2">
        <v>5</v>
      </c>
      <c r="C308" s="2">
        <v>5</v>
      </c>
      <c r="D308" s="2">
        <v>1952</v>
      </c>
      <c r="E308" s="2">
        <v>1952</v>
      </c>
      <c r="F308" s="2">
        <v>1044</v>
      </c>
      <c r="G308" s="2">
        <v>1</v>
      </c>
      <c r="H308" s="2">
        <v>2</v>
      </c>
      <c r="I308" s="2">
        <v>0</v>
      </c>
      <c r="J308" s="2">
        <v>2</v>
      </c>
      <c r="K308" s="2">
        <v>55993</v>
      </c>
      <c r="L308" s="2" t="s">
        <v>13</v>
      </c>
      <c r="M308" s="2" t="s">
        <v>32</v>
      </c>
      <c r="N308" s="16">
        <f>VLOOKUP(M308, 'Current Population Lookup'!A:B, 2, FALSE)</f>
        <v>41013</v>
      </c>
      <c r="O308" s="16">
        <f t="array" ref="O308">INDEX('Current Population Lookup'!B:B, MATCH(M308, 'Current Population Lookup'!A:A, 0))</f>
        <v>41013</v>
      </c>
      <c r="P308" s="16">
        <f>VLOOKUP(M308&amp;D308,'Yearly Private Schools Lookup'!A:D, 4, FALSE)</f>
        <v>164</v>
      </c>
      <c r="Q308" s="16">
        <f t="array" ref="Q308">INDEX('Yearly Private Schools Lookup'!D:D, MATCH(M308&amp;D308, 'Yearly Private Schools Lookup'!A:A, 0))</f>
        <v>164</v>
      </c>
    </row>
    <row r="309" spans="1:17" ht="15.75" customHeight="1" x14ac:dyDescent="0.2">
      <c r="A309" s="2">
        <v>8712</v>
      </c>
      <c r="B309" s="2">
        <v>4</v>
      </c>
      <c r="C309" s="2">
        <v>7</v>
      </c>
      <c r="D309" s="2">
        <v>1896</v>
      </c>
      <c r="E309" s="2">
        <v>1950</v>
      </c>
      <c r="F309" s="2">
        <v>952</v>
      </c>
      <c r="G309" s="2">
        <v>1</v>
      </c>
      <c r="H309" s="2">
        <v>3</v>
      </c>
      <c r="I309" s="2">
        <v>0</v>
      </c>
      <c r="J309" s="2">
        <v>1</v>
      </c>
      <c r="K309" s="2">
        <v>50138</v>
      </c>
      <c r="L309" s="2" t="s">
        <v>26</v>
      </c>
      <c r="M309" s="2" t="s">
        <v>32</v>
      </c>
      <c r="N309" s="16">
        <f>VLOOKUP(M309, 'Current Population Lookup'!A:B, 2, FALSE)</f>
        <v>41013</v>
      </c>
      <c r="O309" s="16">
        <f t="array" ref="O309">INDEX('Current Population Lookup'!B:B, MATCH(M309, 'Current Population Lookup'!A:A, 0))</f>
        <v>41013</v>
      </c>
      <c r="P309" s="16">
        <f>VLOOKUP(M309&amp;D309,'Yearly Private Schools Lookup'!A:D, 4, FALSE)</f>
        <v>26</v>
      </c>
      <c r="Q309" s="16">
        <f t="array" ref="Q309">INDEX('Yearly Private Schools Lookup'!D:D, MATCH(M309&amp;D309, 'Yearly Private Schools Lookup'!A:A, 0))</f>
        <v>26</v>
      </c>
    </row>
    <row r="310" spans="1:17" ht="15.75" customHeight="1" x14ac:dyDescent="0.2">
      <c r="A310" s="2">
        <v>3811</v>
      </c>
      <c r="B310" s="2">
        <v>8</v>
      </c>
      <c r="C310" s="2">
        <v>5</v>
      </c>
      <c r="D310" s="2">
        <v>2004</v>
      </c>
      <c r="E310" s="2">
        <v>2005</v>
      </c>
      <c r="F310" s="2">
        <v>1646</v>
      </c>
      <c r="G310" s="2">
        <v>2</v>
      </c>
      <c r="H310" s="2">
        <v>2</v>
      </c>
      <c r="I310" s="2">
        <v>1</v>
      </c>
      <c r="J310" s="2">
        <v>2</v>
      </c>
      <c r="K310" s="2">
        <v>246000</v>
      </c>
      <c r="L310" s="2" t="s">
        <v>13</v>
      </c>
      <c r="M310" s="2" t="s">
        <v>37</v>
      </c>
      <c r="N310" s="16">
        <f>VLOOKUP(M310, 'Current Population Lookup'!A:B, 2, FALSE)</f>
        <v>37030</v>
      </c>
      <c r="O310" s="16">
        <f t="array" ref="O310">INDEX('Current Population Lookup'!B:B, MATCH(M310, 'Current Population Lookup'!A:A, 0))</f>
        <v>37030</v>
      </c>
      <c r="P310" s="16">
        <f>VLOOKUP(M310&amp;D310,'Yearly Private Schools Lookup'!A:D, 4, FALSE)</f>
        <v>226</v>
      </c>
      <c r="Q310" s="16">
        <f t="array" ref="Q310">INDEX('Yearly Private Schools Lookup'!D:D, MATCH(M310&amp;D310, 'Yearly Private Schools Lookup'!A:A, 0))</f>
        <v>226</v>
      </c>
    </row>
    <row r="311" spans="1:17" ht="15.75" customHeight="1" x14ac:dyDescent="0.2">
      <c r="A311" s="2">
        <v>11050</v>
      </c>
      <c r="B311" s="2">
        <v>8</v>
      </c>
      <c r="C311" s="2">
        <v>5</v>
      </c>
      <c r="D311" s="2">
        <v>1998</v>
      </c>
      <c r="E311" s="2">
        <v>1999</v>
      </c>
      <c r="F311" s="2">
        <v>1916</v>
      </c>
      <c r="G311" s="2">
        <v>2</v>
      </c>
      <c r="H311" s="2">
        <v>3</v>
      </c>
      <c r="I311" s="2">
        <v>1</v>
      </c>
      <c r="J311" s="2">
        <v>3</v>
      </c>
      <c r="K311" s="2">
        <v>254900</v>
      </c>
      <c r="L311" s="2" t="s">
        <v>13</v>
      </c>
      <c r="M311" s="2" t="s">
        <v>39</v>
      </c>
      <c r="N311" s="16">
        <f>VLOOKUP(M311, 'Current Population Lookup'!A:B, 2, FALSE)</f>
        <v>14742</v>
      </c>
      <c r="O311" s="16">
        <f t="array" ref="O311">INDEX('Current Population Lookup'!B:B, MATCH(M311, 'Current Population Lookup'!A:A, 0))</f>
        <v>14742</v>
      </c>
      <c r="P311" s="16">
        <f>VLOOKUP(M311&amp;D311,'Yearly Private Schools Lookup'!A:D, 4, FALSE)</f>
        <v>185</v>
      </c>
      <c r="Q311" s="16">
        <f t="array" ref="Q311">INDEX('Yearly Private Schools Lookup'!D:D, MATCH(M311&amp;D311, 'Yearly Private Schools Lookup'!A:A, 0))</f>
        <v>185</v>
      </c>
    </row>
    <row r="312" spans="1:17" ht="15.75" customHeight="1" x14ac:dyDescent="0.2">
      <c r="A312" s="2">
        <v>9620</v>
      </c>
      <c r="B312" s="2">
        <v>6</v>
      </c>
      <c r="C312" s="2">
        <v>7</v>
      </c>
      <c r="D312" s="2">
        <v>1977</v>
      </c>
      <c r="E312" s="2">
        <v>1977</v>
      </c>
      <c r="F312" s="2">
        <v>1285</v>
      </c>
      <c r="G312" s="2">
        <v>2</v>
      </c>
      <c r="H312" s="2">
        <v>3</v>
      </c>
      <c r="I312" s="2">
        <v>1</v>
      </c>
      <c r="J312" s="2">
        <v>2</v>
      </c>
      <c r="K312" s="2">
        <v>190000</v>
      </c>
      <c r="L312" s="2" t="s">
        <v>13</v>
      </c>
      <c r="M312" s="2" t="s">
        <v>39</v>
      </c>
      <c r="N312" s="16">
        <f>VLOOKUP(M312, 'Current Population Lookup'!A:B, 2, FALSE)</f>
        <v>14742</v>
      </c>
      <c r="O312" s="16">
        <f t="array" ref="O312">INDEX('Current Population Lookup'!B:B, MATCH(M312, 'Current Population Lookup'!A:A, 0))</f>
        <v>14742</v>
      </c>
      <c r="P312" s="16">
        <f>VLOOKUP(M312&amp;D312,'Yearly Private Schools Lookup'!A:D, 4, FALSE)</f>
        <v>118</v>
      </c>
      <c r="Q312" s="16">
        <f t="array" ref="Q312">INDEX('Yearly Private Schools Lookup'!D:D, MATCH(M312&amp;D312, 'Yearly Private Schools Lookup'!A:A, 0))</f>
        <v>118</v>
      </c>
    </row>
    <row r="313" spans="1:17" ht="15.75" customHeight="1" x14ac:dyDescent="0.2">
      <c r="A313" s="2">
        <v>9196</v>
      </c>
      <c r="B313" s="2">
        <v>7</v>
      </c>
      <c r="C313" s="2">
        <v>5</v>
      </c>
      <c r="D313" s="2">
        <v>2003</v>
      </c>
      <c r="E313" s="2">
        <v>2003</v>
      </c>
      <c r="F313" s="2">
        <v>1560</v>
      </c>
      <c r="G313" s="2">
        <v>2</v>
      </c>
      <c r="H313" s="2">
        <v>3</v>
      </c>
      <c r="I313" s="2">
        <v>0</v>
      </c>
      <c r="J313" s="2">
        <v>2</v>
      </c>
      <c r="K313" s="2">
        <v>201000</v>
      </c>
      <c r="L313" s="2" t="s">
        <v>13</v>
      </c>
      <c r="M313" s="2" t="s">
        <v>39</v>
      </c>
      <c r="N313" s="16">
        <f>VLOOKUP(M313, 'Current Population Lookup'!A:B, 2, FALSE)</f>
        <v>14742</v>
      </c>
      <c r="O313" s="16">
        <f t="array" ref="O313">INDEX('Current Population Lookup'!B:B, MATCH(M313, 'Current Population Lookup'!A:A, 0))</f>
        <v>14742</v>
      </c>
      <c r="P313" s="16">
        <f>VLOOKUP(M313&amp;D313,'Yearly Private Schools Lookup'!A:D, 4, FALSE)</f>
        <v>216</v>
      </c>
      <c r="Q313" s="16">
        <f t="array" ref="Q313">INDEX('Yearly Private Schools Lookup'!D:D, MATCH(M313&amp;D313, 'Yearly Private Schools Lookup'!A:A, 0))</f>
        <v>216</v>
      </c>
    </row>
    <row r="314" spans="1:17" ht="15.75" customHeight="1" x14ac:dyDescent="0.2">
      <c r="A314" s="2">
        <v>12328</v>
      </c>
      <c r="B314" s="2">
        <v>6</v>
      </c>
      <c r="C314" s="2">
        <v>5</v>
      </c>
      <c r="D314" s="2">
        <v>1976</v>
      </c>
      <c r="E314" s="2">
        <v>1976</v>
      </c>
      <c r="F314" s="2">
        <v>1034</v>
      </c>
      <c r="G314" s="2">
        <v>1</v>
      </c>
      <c r="H314" s="2">
        <v>3</v>
      </c>
      <c r="I314" s="2">
        <v>0</v>
      </c>
      <c r="J314" s="2">
        <v>3</v>
      </c>
      <c r="K314" s="2">
        <v>169900</v>
      </c>
      <c r="L314" s="2" t="s">
        <v>13</v>
      </c>
      <c r="M314" s="2" t="s">
        <v>39</v>
      </c>
      <c r="N314" s="16">
        <f>VLOOKUP(M314, 'Current Population Lookup'!A:B, 2, FALSE)</f>
        <v>14742</v>
      </c>
      <c r="O314" s="16">
        <f t="array" ref="O314">INDEX('Current Population Lookup'!B:B, MATCH(M314, 'Current Population Lookup'!A:A, 0))</f>
        <v>14742</v>
      </c>
      <c r="P314" s="16">
        <f>VLOOKUP(M314&amp;D314,'Yearly Private Schools Lookup'!A:D, 4, FALSE)</f>
        <v>116</v>
      </c>
      <c r="Q314" s="16">
        <f t="array" ref="Q314">INDEX('Yearly Private Schools Lookup'!D:D, MATCH(M314&amp;D314, 'Yearly Private Schools Lookup'!A:A, 0))</f>
        <v>116</v>
      </c>
    </row>
    <row r="315" spans="1:17" ht="15.75" customHeight="1" x14ac:dyDescent="0.2">
      <c r="A315" s="2">
        <v>12760</v>
      </c>
      <c r="B315" s="2">
        <v>6</v>
      </c>
      <c r="C315" s="2">
        <v>5</v>
      </c>
      <c r="D315" s="2">
        <v>1976</v>
      </c>
      <c r="E315" s="2">
        <v>1976</v>
      </c>
      <c r="F315" s="2">
        <v>2048</v>
      </c>
      <c r="G315" s="2">
        <v>3</v>
      </c>
      <c r="H315" s="2">
        <v>5</v>
      </c>
      <c r="I315" s="2">
        <v>0</v>
      </c>
      <c r="J315" s="2">
        <v>2</v>
      </c>
      <c r="K315" s="2">
        <v>170000</v>
      </c>
      <c r="L315" s="2" t="s">
        <v>13</v>
      </c>
      <c r="M315" s="2" t="s">
        <v>39</v>
      </c>
      <c r="N315" s="16">
        <f>VLOOKUP(M315, 'Current Population Lookup'!A:B, 2, FALSE)</f>
        <v>14742</v>
      </c>
      <c r="O315" s="16">
        <f t="array" ref="O315">INDEX('Current Population Lookup'!B:B, MATCH(M315, 'Current Population Lookup'!A:A, 0))</f>
        <v>14742</v>
      </c>
      <c r="P315" s="16">
        <f>VLOOKUP(M315&amp;D315,'Yearly Private Schools Lookup'!A:D, 4, FALSE)</f>
        <v>116</v>
      </c>
      <c r="Q315" s="16">
        <f t="array" ref="Q315">INDEX('Yearly Private Schools Lookup'!D:D, MATCH(M315&amp;D315, 'Yearly Private Schools Lookup'!A:A, 0))</f>
        <v>116</v>
      </c>
    </row>
    <row r="316" spans="1:17" ht="15.75" customHeight="1" x14ac:dyDescent="0.2">
      <c r="A316" s="2">
        <v>57200</v>
      </c>
      <c r="B316" s="2">
        <v>5</v>
      </c>
      <c r="C316" s="2">
        <v>5</v>
      </c>
      <c r="D316" s="2">
        <v>1948</v>
      </c>
      <c r="E316" s="2">
        <v>1950</v>
      </c>
      <c r="F316" s="2">
        <v>1687</v>
      </c>
      <c r="G316" s="2">
        <v>1</v>
      </c>
      <c r="H316" s="2">
        <v>3</v>
      </c>
      <c r="I316" s="2">
        <v>2</v>
      </c>
      <c r="J316" s="2">
        <v>2</v>
      </c>
      <c r="K316" s="2">
        <v>160000</v>
      </c>
      <c r="L316" s="2" t="s">
        <v>13</v>
      </c>
      <c r="M316" s="2" t="s">
        <v>40</v>
      </c>
      <c r="N316" s="16">
        <f>VLOOKUP(M316, 'Current Population Lookup'!A:B, 2, FALSE)</f>
        <v>11015</v>
      </c>
      <c r="O316" s="16">
        <f t="array" ref="O316">INDEX('Current Population Lookup'!B:B, MATCH(M316, 'Current Population Lookup'!A:A, 0))</f>
        <v>11015</v>
      </c>
      <c r="P316" s="16">
        <f>VLOOKUP(M316&amp;D316,'Yearly Private Schools Lookup'!A:D, 4, FALSE)</f>
        <v>28</v>
      </c>
      <c r="Q316" s="16">
        <f t="array" ref="Q316">INDEX('Yearly Private Schools Lookup'!D:D, MATCH(M316&amp;D316, 'Yearly Private Schools Lookup'!A:A, 0))</f>
        <v>28</v>
      </c>
    </row>
    <row r="317" spans="1:17" ht="15.75" customHeight="1" x14ac:dyDescent="0.2">
      <c r="A317" s="2">
        <v>11896</v>
      </c>
      <c r="B317" s="2">
        <v>7</v>
      </c>
      <c r="C317" s="2">
        <v>5</v>
      </c>
      <c r="D317" s="2">
        <v>2008</v>
      </c>
      <c r="E317" s="2">
        <v>2008</v>
      </c>
      <c r="F317" s="2">
        <v>1346</v>
      </c>
      <c r="G317" s="2">
        <v>2</v>
      </c>
      <c r="H317" s="2">
        <v>3</v>
      </c>
      <c r="I317" s="2">
        <v>1</v>
      </c>
      <c r="J317" s="2">
        <v>3</v>
      </c>
      <c r="K317" s="2">
        <v>220000</v>
      </c>
      <c r="L317" s="2" t="s">
        <v>13</v>
      </c>
      <c r="M317" s="2" t="s">
        <v>40</v>
      </c>
      <c r="N317" s="16">
        <f>VLOOKUP(M317, 'Current Population Lookup'!A:B, 2, FALSE)</f>
        <v>11015</v>
      </c>
      <c r="O317" s="16">
        <f t="array" ref="O317">INDEX('Current Population Lookup'!B:B, MATCH(M317, 'Current Population Lookup'!A:A, 0))</f>
        <v>11015</v>
      </c>
      <c r="P317" s="16">
        <f>VLOOKUP(M317&amp;D317,'Yearly Private Schools Lookup'!A:D, 4, FALSE)</f>
        <v>130</v>
      </c>
      <c r="Q317" s="16">
        <f t="array" ref="Q317">INDEX('Yearly Private Schools Lookup'!D:D, MATCH(M317&amp;D317, 'Yearly Private Schools Lookup'!A:A, 0))</f>
        <v>130</v>
      </c>
    </row>
    <row r="318" spans="1:17" ht="15.75" customHeight="1" x14ac:dyDescent="0.2">
      <c r="A318" s="2">
        <v>9803</v>
      </c>
      <c r="B318" s="2">
        <v>7</v>
      </c>
      <c r="C318" s="2">
        <v>5</v>
      </c>
      <c r="D318" s="2">
        <v>2009</v>
      </c>
      <c r="E318" s="2">
        <v>2010</v>
      </c>
      <c r="F318" s="2">
        <v>1214</v>
      </c>
      <c r="G318" s="2">
        <v>2</v>
      </c>
      <c r="H318" s="2">
        <v>2</v>
      </c>
      <c r="I318" s="2">
        <v>0</v>
      </c>
      <c r="J318" s="2">
        <v>2</v>
      </c>
      <c r="K318" s="2">
        <v>179781</v>
      </c>
      <c r="L318" s="2" t="s">
        <v>13</v>
      </c>
      <c r="M318" s="2" t="s">
        <v>40</v>
      </c>
      <c r="N318" s="16">
        <f>VLOOKUP(M318, 'Current Population Lookup'!A:B, 2, FALSE)</f>
        <v>11015</v>
      </c>
      <c r="O318" s="16">
        <f t="array" ref="O318">INDEX('Current Population Lookup'!B:B, MATCH(M318, 'Current Population Lookup'!A:A, 0))</f>
        <v>11015</v>
      </c>
      <c r="P318" s="16">
        <f>VLOOKUP(M318&amp;D318,'Yearly Private Schools Lookup'!A:D, 4, FALSE)</f>
        <v>135</v>
      </c>
      <c r="Q318" s="16">
        <f t="array" ref="Q318">INDEX('Yearly Private Schools Lookup'!D:D, MATCH(M318&amp;D318, 'Yearly Private Schools Lookup'!A:A, 0))</f>
        <v>135</v>
      </c>
    </row>
    <row r="319" spans="1:17" ht="15.75" customHeight="1" x14ac:dyDescent="0.2">
      <c r="A319" s="2">
        <v>9802</v>
      </c>
      <c r="B319" s="2">
        <v>5</v>
      </c>
      <c r="C319" s="2">
        <v>5</v>
      </c>
      <c r="D319" s="2">
        <v>2006</v>
      </c>
      <c r="E319" s="2">
        <v>2007</v>
      </c>
      <c r="F319" s="2">
        <v>1444</v>
      </c>
      <c r="G319" s="2">
        <v>2</v>
      </c>
      <c r="H319" s="2">
        <v>3</v>
      </c>
      <c r="I319" s="2">
        <v>0</v>
      </c>
      <c r="J319" s="2">
        <v>2</v>
      </c>
      <c r="K319" s="2">
        <v>174000</v>
      </c>
      <c r="L319" s="2" t="s">
        <v>13</v>
      </c>
      <c r="M319" s="2" t="s">
        <v>40</v>
      </c>
      <c r="N319" s="16">
        <f>VLOOKUP(M319, 'Current Population Lookup'!A:B, 2, FALSE)</f>
        <v>11015</v>
      </c>
      <c r="O319" s="16">
        <f t="array" ref="O319">INDEX('Current Population Lookup'!B:B, MATCH(M319, 'Current Population Lookup'!A:A, 0))</f>
        <v>11015</v>
      </c>
      <c r="P319" s="16">
        <f>VLOOKUP(M319&amp;D319,'Yearly Private Schools Lookup'!A:D, 4, FALSE)</f>
        <v>122</v>
      </c>
      <c r="Q319" s="16">
        <f t="array" ref="Q319">INDEX('Yearly Private Schools Lookup'!D:D, MATCH(M319&amp;D319, 'Yearly Private Schools Lookup'!A:A, 0))</f>
        <v>122</v>
      </c>
    </row>
    <row r="320" spans="1:17" ht="15.75" customHeight="1" x14ac:dyDescent="0.2">
      <c r="A320" s="2">
        <v>12003</v>
      </c>
      <c r="B320" s="2">
        <v>8</v>
      </c>
      <c r="C320" s="2">
        <v>5</v>
      </c>
      <c r="D320" s="2">
        <v>2009</v>
      </c>
      <c r="E320" s="2">
        <v>2010</v>
      </c>
      <c r="F320" s="2">
        <v>1968</v>
      </c>
      <c r="G320" s="2">
        <v>2</v>
      </c>
      <c r="H320" s="2">
        <v>4</v>
      </c>
      <c r="I320" s="2">
        <v>1</v>
      </c>
      <c r="J320" s="2">
        <v>3</v>
      </c>
      <c r="K320" s="2">
        <v>269500</v>
      </c>
      <c r="L320" s="2" t="s">
        <v>13</v>
      </c>
      <c r="M320" s="2" t="s">
        <v>40</v>
      </c>
      <c r="N320" s="16">
        <f>VLOOKUP(M320, 'Current Population Lookup'!A:B, 2, FALSE)</f>
        <v>11015</v>
      </c>
      <c r="O320" s="16">
        <f t="array" ref="O320">INDEX('Current Population Lookup'!B:B, MATCH(M320, 'Current Population Lookup'!A:A, 0))</f>
        <v>11015</v>
      </c>
      <c r="P320" s="16">
        <f>VLOOKUP(M320&amp;D320,'Yearly Private Schools Lookup'!A:D, 4, FALSE)</f>
        <v>135</v>
      </c>
      <c r="Q320" s="16">
        <f t="array" ref="Q320">INDEX('Yearly Private Schools Lookup'!D:D, MATCH(M320&amp;D320, 'Yearly Private Schools Lookup'!A:A, 0))</f>
        <v>135</v>
      </c>
    </row>
    <row r="321" spans="1:17" ht="15.75" customHeight="1" x14ac:dyDescent="0.2">
      <c r="A321" s="2">
        <v>11316</v>
      </c>
      <c r="B321" s="2">
        <v>7</v>
      </c>
      <c r="C321" s="2">
        <v>5</v>
      </c>
      <c r="D321" s="2">
        <v>2002</v>
      </c>
      <c r="E321" s="2">
        <v>2003</v>
      </c>
      <c r="F321" s="2">
        <v>1894</v>
      </c>
      <c r="G321" s="2">
        <v>2</v>
      </c>
      <c r="H321" s="2">
        <v>4</v>
      </c>
      <c r="I321" s="2">
        <v>1</v>
      </c>
      <c r="J321" s="2">
        <v>2</v>
      </c>
      <c r="K321" s="2">
        <v>214900</v>
      </c>
      <c r="L321" s="2" t="s">
        <v>13</v>
      </c>
      <c r="M321" s="2" t="s">
        <v>40</v>
      </c>
      <c r="N321" s="16">
        <f>VLOOKUP(M321, 'Current Population Lookup'!A:B, 2, FALSE)</f>
        <v>11015</v>
      </c>
      <c r="O321" s="16">
        <f t="array" ref="O321">INDEX('Current Population Lookup'!B:B, MATCH(M321, 'Current Population Lookup'!A:A, 0))</f>
        <v>11015</v>
      </c>
      <c r="P321" s="16">
        <f>VLOOKUP(M321&amp;D321,'Yearly Private Schools Lookup'!A:D, 4, FALSE)</f>
        <v>110</v>
      </c>
      <c r="Q321" s="16">
        <f t="array" ref="Q321">INDEX('Yearly Private Schools Lookup'!D:D, MATCH(M321&amp;D321, 'Yearly Private Schools Lookup'!A:A, 0))</f>
        <v>110</v>
      </c>
    </row>
    <row r="322" spans="1:17" ht="15.75" customHeight="1" x14ac:dyDescent="0.2">
      <c r="A322" s="2">
        <v>14191</v>
      </c>
      <c r="B322" s="2">
        <v>8</v>
      </c>
      <c r="C322" s="2">
        <v>5</v>
      </c>
      <c r="D322" s="2">
        <v>2002</v>
      </c>
      <c r="E322" s="2">
        <v>2002</v>
      </c>
      <c r="F322" s="2">
        <v>1908</v>
      </c>
      <c r="G322" s="2">
        <v>2</v>
      </c>
      <c r="H322" s="2">
        <v>4</v>
      </c>
      <c r="I322" s="2">
        <v>0</v>
      </c>
      <c r="J322" s="2">
        <v>2</v>
      </c>
      <c r="K322" s="2">
        <v>202900</v>
      </c>
      <c r="L322" s="2" t="s">
        <v>13</v>
      </c>
      <c r="M322" s="2" t="s">
        <v>40</v>
      </c>
      <c r="N322" s="16">
        <f>VLOOKUP(M322, 'Current Population Lookup'!A:B, 2, FALSE)</f>
        <v>11015</v>
      </c>
      <c r="O322" s="16">
        <f t="array" ref="O322">INDEX('Current Population Lookup'!B:B, MATCH(M322, 'Current Population Lookup'!A:A, 0))</f>
        <v>11015</v>
      </c>
      <c r="P322" s="16">
        <f>VLOOKUP(M322&amp;D322,'Yearly Private Schools Lookup'!A:D, 4, FALSE)</f>
        <v>110</v>
      </c>
      <c r="Q322" s="16">
        <f t="array" ref="Q322">INDEX('Yearly Private Schools Lookup'!D:D, MATCH(M322&amp;D322, 'Yearly Private Schools Lookup'!A:A, 0))</f>
        <v>110</v>
      </c>
    </row>
    <row r="323" spans="1:17" ht="15.75" customHeight="1" x14ac:dyDescent="0.2">
      <c r="A323" s="2">
        <v>13214</v>
      </c>
      <c r="B323" s="2">
        <v>9</v>
      </c>
      <c r="C323" s="2">
        <v>5</v>
      </c>
      <c r="D323" s="2">
        <v>2008</v>
      </c>
      <c r="E323" s="2">
        <v>2009</v>
      </c>
      <c r="F323" s="2">
        <v>2018</v>
      </c>
      <c r="G323" s="2">
        <v>2</v>
      </c>
      <c r="H323" s="2">
        <v>3</v>
      </c>
      <c r="I323" s="2">
        <v>1</v>
      </c>
      <c r="J323" s="2">
        <v>3</v>
      </c>
      <c r="K323" s="2">
        <v>378500</v>
      </c>
      <c r="L323" s="2" t="s">
        <v>13</v>
      </c>
      <c r="M323" s="2" t="s">
        <v>40</v>
      </c>
      <c r="N323" s="16">
        <f>VLOOKUP(M323, 'Current Population Lookup'!A:B, 2, FALSE)</f>
        <v>11015</v>
      </c>
      <c r="O323" s="16">
        <f t="array" ref="O323">INDEX('Current Population Lookup'!B:B, MATCH(M323, 'Current Population Lookup'!A:A, 0))</f>
        <v>11015</v>
      </c>
      <c r="P323" s="16">
        <f>VLOOKUP(M323&amp;D323,'Yearly Private Schools Lookup'!A:D, 4, FALSE)</f>
        <v>130</v>
      </c>
      <c r="Q323" s="16">
        <f t="array" ref="Q323">INDEX('Yearly Private Schools Lookup'!D:D, MATCH(M323&amp;D323, 'Yearly Private Schools Lookup'!A:A, 0))</f>
        <v>130</v>
      </c>
    </row>
    <row r="324" spans="1:17" ht="15.75" customHeight="1" x14ac:dyDescent="0.2">
      <c r="A324" s="2">
        <v>15300</v>
      </c>
      <c r="B324" s="2">
        <v>5</v>
      </c>
      <c r="C324" s="2">
        <v>5</v>
      </c>
      <c r="D324" s="2">
        <v>1965</v>
      </c>
      <c r="E324" s="2">
        <v>1977</v>
      </c>
      <c r="F324" s="2">
        <v>1264</v>
      </c>
      <c r="G324" s="2">
        <v>1</v>
      </c>
      <c r="H324" s="2">
        <v>2</v>
      </c>
      <c r="I324" s="2">
        <v>1</v>
      </c>
      <c r="J324" s="2">
        <v>2</v>
      </c>
      <c r="K324" s="2">
        <v>169000</v>
      </c>
      <c r="L324" s="2" t="s">
        <v>13</v>
      </c>
      <c r="M324" s="2" t="s">
        <v>39</v>
      </c>
      <c r="N324" s="16">
        <f>VLOOKUP(M324, 'Current Population Lookup'!A:B, 2, FALSE)</f>
        <v>14742</v>
      </c>
      <c r="O324" s="16">
        <f t="array" ref="O324">INDEX('Current Population Lookup'!B:B, MATCH(M324, 'Current Population Lookup'!A:A, 0))</f>
        <v>14742</v>
      </c>
      <c r="P324" s="16">
        <f>VLOOKUP(M324&amp;D324,'Yearly Private Schools Lookup'!A:D, 4, FALSE)</f>
        <v>71</v>
      </c>
      <c r="Q324" s="16">
        <f t="array" ref="Q324">INDEX('Yearly Private Schools Lookup'!D:D, MATCH(M324&amp;D324, 'Yearly Private Schools Lookup'!A:A, 0))</f>
        <v>71</v>
      </c>
    </row>
    <row r="325" spans="1:17" ht="15.75" customHeight="1" x14ac:dyDescent="0.2">
      <c r="A325" s="2">
        <v>10114</v>
      </c>
      <c r="B325" s="2">
        <v>5</v>
      </c>
      <c r="C325" s="2">
        <v>5</v>
      </c>
      <c r="D325" s="2">
        <v>2004</v>
      </c>
      <c r="E325" s="2">
        <v>2005</v>
      </c>
      <c r="F325" s="2">
        <v>1430</v>
      </c>
      <c r="G325" s="2">
        <v>2</v>
      </c>
      <c r="H325" s="2">
        <v>3</v>
      </c>
      <c r="I325" s="2">
        <v>0</v>
      </c>
      <c r="J325" s="2">
        <v>2</v>
      </c>
      <c r="K325" s="2">
        <v>173500</v>
      </c>
      <c r="L325" s="2" t="s">
        <v>13</v>
      </c>
      <c r="M325" s="2" t="s">
        <v>39</v>
      </c>
      <c r="N325" s="16">
        <f>VLOOKUP(M325, 'Current Population Lookup'!A:B, 2, FALSE)</f>
        <v>14742</v>
      </c>
      <c r="O325" s="16">
        <f t="array" ref="O325">INDEX('Current Population Lookup'!B:B, MATCH(M325, 'Current Population Lookup'!A:A, 0))</f>
        <v>14742</v>
      </c>
      <c r="P325" s="16">
        <f>VLOOKUP(M325&amp;D325,'Yearly Private Schools Lookup'!A:D, 4, FALSE)</f>
        <v>222</v>
      </c>
      <c r="Q325" s="16">
        <f t="array" ref="Q325">INDEX('Yearly Private Schools Lookup'!D:D, MATCH(M325&amp;D325, 'Yearly Private Schools Lookup'!A:A, 0))</f>
        <v>222</v>
      </c>
    </row>
    <row r="326" spans="1:17" ht="15.75" customHeight="1" x14ac:dyDescent="0.2">
      <c r="A326" s="2">
        <v>9400</v>
      </c>
      <c r="B326" s="2">
        <v>6</v>
      </c>
      <c r="C326" s="2">
        <v>5</v>
      </c>
      <c r="D326" s="2">
        <v>1971</v>
      </c>
      <c r="E326" s="2">
        <v>1971</v>
      </c>
      <c r="F326" s="2">
        <v>1824</v>
      </c>
      <c r="G326" s="2">
        <v>2</v>
      </c>
      <c r="H326" s="2">
        <v>4</v>
      </c>
      <c r="I326" s="2">
        <v>0</v>
      </c>
      <c r="J326" s="2">
        <v>0</v>
      </c>
      <c r="K326" s="2">
        <v>139000</v>
      </c>
      <c r="L326" s="2" t="s">
        <v>13</v>
      </c>
      <c r="M326" s="2" t="s">
        <v>39</v>
      </c>
      <c r="N326" s="16">
        <f>VLOOKUP(M326, 'Current Population Lookup'!A:B, 2, FALSE)</f>
        <v>14742</v>
      </c>
      <c r="O326" s="16">
        <f t="array" ref="O326">INDEX('Current Population Lookup'!B:B, MATCH(M326, 'Current Population Lookup'!A:A, 0))</f>
        <v>14742</v>
      </c>
      <c r="P326" s="16">
        <f>VLOOKUP(M326&amp;D326,'Yearly Private Schools Lookup'!A:D, 4, FALSE)</f>
        <v>97</v>
      </c>
      <c r="Q326" s="16">
        <f t="array" ref="Q326">INDEX('Yearly Private Schools Lookup'!D:D, MATCH(M326&amp;D326, 'Yearly Private Schools Lookup'!A:A, 0))</f>
        <v>97</v>
      </c>
    </row>
    <row r="327" spans="1:17" ht="15.75" customHeight="1" x14ac:dyDescent="0.2">
      <c r="A327" s="2">
        <v>11875</v>
      </c>
      <c r="B327" s="2">
        <v>5</v>
      </c>
      <c r="C327" s="2">
        <v>5</v>
      </c>
      <c r="D327" s="2">
        <v>1999</v>
      </c>
      <c r="E327" s="2">
        <v>1999</v>
      </c>
      <c r="F327" s="2">
        <v>1344</v>
      </c>
      <c r="G327" s="2">
        <v>2</v>
      </c>
      <c r="H327" s="2">
        <v>3</v>
      </c>
      <c r="I327" s="2">
        <v>1</v>
      </c>
      <c r="J327" s="2">
        <v>2</v>
      </c>
      <c r="K327" s="2">
        <v>166500</v>
      </c>
      <c r="L327" s="2" t="s">
        <v>13</v>
      </c>
      <c r="M327" s="2" t="s">
        <v>39</v>
      </c>
      <c r="N327" s="16">
        <f>VLOOKUP(M327, 'Current Population Lookup'!A:B, 2, FALSE)</f>
        <v>14742</v>
      </c>
      <c r="O327" s="16">
        <f t="array" ref="O327">INDEX('Current Population Lookup'!B:B, MATCH(M327, 'Current Population Lookup'!A:A, 0))</f>
        <v>14742</v>
      </c>
      <c r="P327" s="16">
        <f>VLOOKUP(M327&amp;D327,'Yearly Private Schools Lookup'!A:D, 4, FALSE)</f>
        <v>190</v>
      </c>
      <c r="Q327" s="16">
        <f t="array" ref="Q327">INDEX('Yearly Private Schools Lookup'!D:D, MATCH(M327&amp;D327, 'Yearly Private Schools Lookup'!A:A, 0))</f>
        <v>190</v>
      </c>
    </row>
    <row r="328" spans="1:17" ht="15.75" customHeight="1" x14ac:dyDescent="0.2">
      <c r="A328" s="2">
        <v>1974</v>
      </c>
      <c r="B328" s="2">
        <v>4</v>
      </c>
      <c r="C328" s="2">
        <v>5</v>
      </c>
      <c r="D328" s="2">
        <v>1973</v>
      </c>
      <c r="E328" s="2">
        <v>1973</v>
      </c>
      <c r="F328" s="2">
        <v>1092</v>
      </c>
      <c r="G328" s="2">
        <v>1</v>
      </c>
      <c r="H328" s="2">
        <v>3</v>
      </c>
      <c r="I328" s="2">
        <v>0</v>
      </c>
      <c r="J328" s="2">
        <v>1</v>
      </c>
      <c r="K328" s="2">
        <v>83500</v>
      </c>
      <c r="L328" s="2" t="s">
        <v>13</v>
      </c>
      <c r="M328" s="2" t="s">
        <v>41</v>
      </c>
      <c r="N328" s="16">
        <f>VLOOKUP(M328, 'Current Population Lookup'!A:B, 2, FALSE)</f>
        <v>33963</v>
      </c>
      <c r="O328" s="16">
        <f t="array" ref="O328">INDEX('Current Population Lookup'!B:B, MATCH(M328, 'Current Population Lookup'!A:A, 0))</f>
        <v>33963</v>
      </c>
      <c r="P328" s="16">
        <f>VLOOKUP(M328&amp;D328,'Yearly Private Schools Lookup'!A:D, 4, FALSE)</f>
        <v>18</v>
      </c>
      <c r="Q328" s="16">
        <f t="array" ref="Q328">INDEX('Yearly Private Schools Lookup'!D:D, MATCH(M328&amp;D328, 'Yearly Private Schools Lookup'!A:A, 0))</f>
        <v>18</v>
      </c>
    </row>
    <row r="329" spans="1:17" ht="15.75" customHeight="1" x14ac:dyDescent="0.2">
      <c r="A329" s="2">
        <v>2394</v>
      </c>
      <c r="B329" s="2">
        <v>5</v>
      </c>
      <c r="C329" s="2">
        <v>6</v>
      </c>
      <c r="D329" s="2">
        <v>1973</v>
      </c>
      <c r="E329" s="2">
        <v>1973</v>
      </c>
      <c r="F329" s="2">
        <v>945</v>
      </c>
      <c r="G329" s="2">
        <v>1</v>
      </c>
      <c r="H329" s="2">
        <v>2</v>
      </c>
      <c r="I329" s="2">
        <v>1</v>
      </c>
      <c r="J329" s="2">
        <v>1</v>
      </c>
      <c r="K329" s="2">
        <v>119500</v>
      </c>
      <c r="L329" s="2" t="s">
        <v>13</v>
      </c>
      <c r="M329" s="2" t="s">
        <v>41</v>
      </c>
      <c r="N329" s="16">
        <f>VLOOKUP(M329, 'Current Population Lookup'!A:B, 2, FALSE)</f>
        <v>33963</v>
      </c>
      <c r="O329" s="16">
        <f t="array" ref="O329">INDEX('Current Population Lookup'!B:B, MATCH(M329, 'Current Population Lookup'!A:A, 0))</f>
        <v>33963</v>
      </c>
      <c r="P329" s="16">
        <f>VLOOKUP(M329&amp;D329,'Yearly Private Schools Lookup'!A:D, 4, FALSE)</f>
        <v>18</v>
      </c>
      <c r="Q329" s="16">
        <f t="array" ref="Q329">INDEX('Yearly Private Schools Lookup'!D:D, MATCH(M329&amp;D329, 'Yearly Private Schools Lookup'!A:A, 0))</f>
        <v>18</v>
      </c>
    </row>
    <row r="330" spans="1:17" ht="15.75" customHeight="1" x14ac:dyDescent="0.2">
      <c r="A330" s="2">
        <v>2592</v>
      </c>
      <c r="B330" s="2">
        <v>5</v>
      </c>
      <c r="C330" s="2">
        <v>3</v>
      </c>
      <c r="D330" s="2">
        <v>1976</v>
      </c>
      <c r="E330" s="2">
        <v>1976</v>
      </c>
      <c r="F330" s="2">
        <v>1112</v>
      </c>
      <c r="G330" s="2">
        <v>1</v>
      </c>
      <c r="H330" s="2">
        <v>3</v>
      </c>
      <c r="I330" s="2">
        <v>0</v>
      </c>
      <c r="J330" s="2">
        <v>1</v>
      </c>
      <c r="K330" s="2">
        <v>85000</v>
      </c>
      <c r="L330" s="2" t="s">
        <v>13</v>
      </c>
      <c r="M330" s="2" t="s">
        <v>41</v>
      </c>
      <c r="N330" s="16">
        <f>VLOOKUP(M330, 'Current Population Lookup'!A:B, 2, FALSE)</f>
        <v>33963</v>
      </c>
      <c r="O330" s="16">
        <f t="array" ref="O330">INDEX('Current Population Lookup'!B:B, MATCH(M330, 'Current Population Lookup'!A:A, 0))</f>
        <v>33963</v>
      </c>
      <c r="P330" s="16">
        <f>VLOOKUP(M330&amp;D330,'Yearly Private Schools Lookup'!A:D, 4, FALSE)</f>
        <v>22</v>
      </c>
      <c r="Q330" s="16">
        <f t="array" ref="Q330">INDEX('Yearly Private Schools Lookup'!D:D, MATCH(M330&amp;D330, 'Yearly Private Schools Lookup'!A:A, 0))</f>
        <v>22</v>
      </c>
    </row>
    <row r="331" spans="1:17" ht="15.75" customHeight="1" x14ac:dyDescent="0.2">
      <c r="A331" s="2">
        <v>1476</v>
      </c>
      <c r="B331" s="2">
        <v>4</v>
      </c>
      <c r="C331" s="2">
        <v>7</v>
      </c>
      <c r="D331" s="2">
        <v>1970</v>
      </c>
      <c r="E331" s="2">
        <v>1970</v>
      </c>
      <c r="F331" s="2">
        <v>1092</v>
      </c>
      <c r="G331" s="2">
        <v>1</v>
      </c>
      <c r="H331" s="2">
        <v>3</v>
      </c>
      <c r="I331" s="2">
        <v>0</v>
      </c>
      <c r="J331" s="2">
        <v>0</v>
      </c>
      <c r="K331" s="2">
        <v>76000</v>
      </c>
      <c r="L331" s="2" t="s">
        <v>13</v>
      </c>
      <c r="M331" s="2" t="s">
        <v>41</v>
      </c>
      <c r="N331" s="16">
        <f>VLOOKUP(M331, 'Current Population Lookup'!A:B, 2, FALSE)</f>
        <v>33963</v>
      </c>
      <c r="O331" s="16">
        <f t="array" ref="O331">INDEX('Current Population Lookup'!B:B, MATCH(M331, 'Current Population Lookup'!A:A, 0))</f>
        <v>33963</v>
      </c>
      <c r="P331" s="16">
        <f>VLOOKUP(M331&amp;D331,'Yearly Private Schools Lookup'!A:D, 4, FALSE)</f>
        <v>12</v>
      </c>
      <c r="Q331" s="16">
        <f t="array" ref="Q331">INDEX('Yearly Private Schools Lookup'!D:D, MATCH(M331&amp;D331, 'Yearly Private Schools Lookup'!A:A, 0))</f>
        <v>12</v>
      </c>
    </row>
    <row r="332" spans="1:17" ht="15.75" customHeight="1" x14ac:dyDescent="0.2">
      <c r="A332" s="2">
        <v>1491</v>
      </c>
      <c r="B332" s="2">
        <v>4</v>
      </c>
      <c r="C332" s="2">
        <v>6</v>
      </c>
      <c r="D332" s="2">
        <v>1972</v>
      </c>
      <c r="E332" s="2">
        <v>1972</v>
      </c>
      <c r="F332" s="2">
        <v>630</v>
      </c>
      <c r="G332" s="2">
        <v>1</v>
      </c>
      <c r="H332" s="2">
        <v>1</v>
      </c>
      <c r="I332" s="2">
        <v>0</v>
      </c>
      <c r="J332" s="2">
        <v>0</v>
      </c>
      <c r="K332" s="2">
        <v>75500</v>
      </c>
      <c r="L332" s="2" t="s">
        <v>13</v>
      </c>
      <c r="M332" s="2" t="s">
        <v>41</v>
      </c>
      <c r="N332" s="16">
        <f>VLOOKUP(M332, 'Current Population Lookup'!A:B, 2, FALSE)</f>
        <v>33963</v>
      </c>
      <c r="O332" s="16">
        <f t="array" ref="O332">INDEX('Current Population Lookup'!B:B, MATCH(M332, 'Current Population Lookup'!A:A, 0))</f>
        <v>33963</v>
      </c>
      <c r="P332" s="16">
        <f>VLOOKUP(M332&amp;D332,'Yearly Private Schools Lookup'!A:D, 4, FALSE)</f>
        <v>15</v>
      </c>
      <c r="Q332" s="16">
        <f t="array" ref="Q332">INDEX('Yearly Private Schools Lookup'!D:D, MATCH(M332&amp;D332, 'Yearly Private Schools Lookup'!A:A, 0))</f>
        <v>15</v>
      </c>
    </row>
    <row r="333" spans="1:17" ht="15.75" customHeight="1" x14ac:dyDescent="0.2">
      <c r="A333" s="2">
        <v>1900</v>
      </c>
      <c r="B333" s="2">
        <v>4</v>
      </c>
      <c r="C333" s="2">
        <v>4</v>
      </c>
      <c r="D333" s="2">
        <v>1970</v>
      </c>
      <c r="E333" s="2">
        <v>1970</v>
      </c>
      <c r="F333" s="2">
        <v>1092</v>
      </c>
      <c r="G333" s="2">
        <v>1</v>
      </c>
      <c r="H333" s="2">
        <v>3</v>
      </c>
      <c r="I333" s="2">
        <v>0</v>
      </c>
      <c r="J333" s="2">
        <v>0</v>
      </c>
      <c r="K333" s="2">
        <v>88250</v>
      </c>
      <c r="L333" s="2" t="s">
        <v>13</v>
      </c>
      <c r="M333" s="2" t="s">
        <v>41</v>
      </c>
      <c r="N333" s="16">
        <f>VLOOKUP(M333, 'Current Population Lookup'!A:B, 2, FALSE)</f>
        <v>33963</v>
      </c>
      <c r="O333" s="16">
        <f t="array" ref="O333">INDEX('Current Population Lookup'!B:B, MATCH(M333, 'Current Population Lookup'!A:A, 0))</f>
        <v>33963</v>
      </c>
      <c r="P333" s="16">
        <f>VLOOKUP(M333&amp;D333,'Yearly Private Schools Lookup'!A:D, 4, FALSE)</f>
        <v>12</v>
      </c>
      <c r="Q333" s="16">
        <f t="array" ref="Q333">INDEX('Yearly Private Schools Lookup'!D:D, MATCH(M333&amp;D333, 'Yearly Private Schools Lookup'!A:A, 0))</f>
        <v>12</v>
      </c>
    </row>
    <row r="334" spans="1:17" ht="15.75" customHeight="1" x14ac:dyDescent="0.2">
      <c r="A334" s="2">
        <v>1890</v>
      </c>
      <c r="B334" s="2">
        <v>4</v>
      </c>
      <c r="C334" s="2">
        <v>6</v>
      </c>
      <c r="D334" s="2">
        <v>1972</v>
      </c>
      <c r="E334" s="2">
        <v>1972</v>
      </c>
      <c r="F334" s="2">
        <v>1092</v>
      </c>
      <c r="G334" s="2">
        <v>1</v>
      </c>
      <c r="H334" s="2">
        <v>3</v>
      </c>
      <c r="I334" s="2">
        <v>0</v>
      </c>
      <c r="J334" s="2">
        <v>1</v>
      </c>
      <c r="K334" s="2">
        <v>85500</v>
      </c>
      <c r="L334" s="2" t="s">
        <v>13</v>
      </c>
      <c r="M334" s="2" t="s">
        <v>41</v>
      </c>
      <c r="N334" s="16">
        <f>VLOOKUP(M334, 'Current Population Lookup'!A:B, 2, FALSE)</f>
        <v>33963</v>
      </c>
      <c r="O334" s="16">
        <f t="array" ref="O334">INDEX('Current Population Lookup'!B:B, MATCH(M334, 'Current Population Lookup'!A:A, 0))</f>
        <v>33963</v>
      </c>
      <c r="P334" s="16">
        <f>VLOOKUP(M334&amp;D334,'Yearly Private Schools Lookup'!A:D, 4, FALSE)</f>
        <v>15</v>
      </c>
      <c r="Q334" s="16">
        <f t="array" ref="Q334">INDEX('Yearly Private Schools Lookup'!D:D, MATCH(M334&amp;D334, 'Yearly Private Schools Lookup'!A:A, 0))</f>
        <v>15</v>
      </c>
    </row>
    <row r="335" spans="1:17" ht="15.75" customHeight="1" x14ac:dyDescent="0.2">
      <c r="A335" s="2">
        <v>6953</v>
      </c>
      <c r="B335" s="2">
        <v>5</v>
      </c>
      <c r="C335" s="2">
        <v>7</v>
      </c>
      <c r="D335" s="2">
        <v>1971</v>
      </c>
      <c r="E335" s="2">
        <v>2004</v>
      </c>
      <c r="F335" s="2">
        <v>874</v>
      </c>
      <c r="G335" s="2">
        <v>1</v>
      </c>
      <c r="H335" s="2">
        <v>3</v>
      </c>
      <c r="I335" s="2">
        <v>0</v>
      </c>
      <c r="J335" s="2">
        <v>1</v>
      </c>
      <c r="K335" s="2">
        <v>130000</v>
      </c>
      <c r="L335" s="2" t="s">
        <v>17</v>
      </c>
      <c r="M335" s="2" t="s">
        <v>39</v>
      </c>
      <c r="N335" s="16">
        <f>VLOOKUP(M335, 'Current Population Lookup'!A:B, 2, FALSE)</f>
        <v>14742</v>
      </c>
      <c r="O335" s="16">
        <f t="array" ref="O335">INDEX('Current Population Lookup'!B:B, MATCH(M335, 'Current Population Lookup'!A:A, 0))</f>
        <v>14742</v>
      </c>
      <c r="P335" s="16">
        <f>VLOOKUP(M335&amp;D335,'Yearly Private Schools Lookup'!A:D, 4, FALSE)</f>
        <v>97</v>
      </c>
      <c r="Q335" s="16">
        <f t="array" ref="Q335">INDEX('Yearly Private Schools Lookup'!D:D, MATCH(M335&amp;D335, 'Yearly Private Schools Lookup'!A:A, 0))</f>
        <v>97</v>
      </c>
    </row>
    <row r="336" spans="1:17" ht="15.75" customHeight="1" x14ac:dyDescent="0.2">
      <c r="A336" s="2">
        <v>26142</v>
      </c>
      <c r="B336" s="2">
        <v>5</v>
      </c>
      <c r="C336" s="2">
        <v>7</v>
      </c>
      <c r="D336" s="2">
        <v>1962</v>
      </c>
      <c r="E336" s="2">
        <v>1962</v>
      </c>
      <c r="F336" s="2">
        <v>1188</v>
      </c>
      <c r="G336" s="2">
        <v>1</v>
      </c>
      <c r="H336" s="2">
        <v>3</v>
      </c>
      <c r="I336" s="2">
        <v>0</v>
      </c>
      <c r="J336" s="2">
        <v>1</v>
      </c>
      <c r="K336" s="2">
        <v>157900</v>
      </c>
      <c r="L336" s="2" t="s">
        <v>13</v>
      </c>
      <c r="M336" s="2" t="s">
        <v>39</v>
      </c>
      <c r="N336" s="16">
        <f>VLOOKUP(M336, 'Current Population Lookup'!A:B, 2, FALSE)</f>
        <v>14742</v>
      </c>
      <c r="O336" s="16">
        <f t="array" ref="O336">INDEX('Current Population Lookup'!B:B, MATCH(M336, 'Current Population Lookup'!A:A, 0))</f>
        <v>14742</v>
      </c>
      <c r="P336" s="16">
        <f>VLOOKUP(M336&amp;D336,'Yearly Private Schools Lookup'!A:D, 4, FALSE)</f>
        <v>56</v>
      </c>
      <c r="Q336" s="16">
        <f t="array" ref="Q336">INDEX('Yearly Private Schools Lookup'!D:D, MATCH(M336&amp;D336, 'Yearly Private Schools Lookup'!A:A, 0))</f>
        <v>56</v>
      </c>
    </row>
    <row r="337" spans="1:17" ht="15.75" customHeight="1" x14ac:dyDescent="0.2">
      <c r="A337" s="2">
        <v>12887</v>
      </c>
      <c r="B337" s="2">
        <v>5</v>
      </c>
      <c r="C337" s="2">
        <v>7</v>
      </c>
      <c r="D337" s="2">
        <v>1984</v>
      </c>
      <c r="E337" s="2">
        <v>1984</v>
      </c>
      <c r="F337" s="2">
        <v>833</v>
      </c>
      <c r="G337" s="2">
        <v>1</v>
      </c>
      <c r="H337" s="2">
        <v>2</v>
      </c>
      <c r="I337" s="2">
        <v>0</v>
      </c>
      <c r="J337" s="2">
        <v>2</v>
      </c>
      <c r="K337" s="2">
        <v>149900</v>
      </c>
      <c r="L337" s="2" t="s">
        <v>13</v>
      </c>
      <c r="M337" s="2" t="s">
        <v>39</v>
      </c>
      <c r="N337" s="16">
        <f>VLOOKUP(M337, 'Current Population Lookup'!A:B, 2, FALSE)</f>
        <v>14742</v>
      </c>
      <c r="O337" s="16">
        <f t="array" ref="O337">INDEX('Current Population Lookup'!B:B, MATCH(M337, 'Current Population Lookup'!A:A, 0))</f>
        <v>14742</v>
      </c>
      <c r="P337" s="16">
        <f>VLOOKUP(M337&amp;D337,'Yearly Private Schools Lookup'!A:D, 4, FALSE)</f>
        <v>143</v>
      </c>
      <c r="Q337" s="16">
        <f t="array" ref="Q337">INDEX('Yearly Private Schools Lookup'!D:D, MATCH(M337&amp;D337, 'Yearly Private Schools Lookup'!A:A, 0))</f>
        <v>143</v>
      </c>
    </row>
    <row r="338" spans="1:17" ht="15.75" customHeight="1" x14ac:dyDescent="0.2">
      <c r="A338" s="2">
        <v>7700</v>
      </c>
      <c r="B338" s="2">
        <v>5</v>
      </c>
      <c r="C338" s="2">
        <v>2</v>
      </c>
      <c r="D338" s="2">
        <v>1985</v>
      </c>
      <c r="E338" s="2">
        <v>1986</v>
      </c>
      <c r="F338" s="2">
        <v>2432</v>
      </c>
      <c r="G338" s="2">
        <v>4</v>
      </c>
      <c r="H338" s="2">
        <v>4</v>
      </c>
      <c r="I338" s="2">
        <v>0</v>
      </c>
      <c r="J338" s="2">
        <v>2</v>
      </c>
      <c r="K338" s="2">
        <v>159000</v>
      </c>
      <c r="L338" s="2" t="s">
        <v>30</v>
      </c>
      <c r="M338" s="2" t="s">
        <v>39</v>
      </c>
      <c r="N338" s="16">
        <f>VLOOKUP(M338, 'Current Population Lookup'!A:B, 2, FALSE)</f>
        <v>14742</v>
      </c>
      <c r="O338" s="16">
        <f t="array" ref="O338">INDEX('Current Population Lookup'!B:B, MATCH(M338, 'Current Population Lookup'!A:A, 0))</f>
        <v>14742</v>
      </c>
      <c r="P338" s="16">
        <f>VLOOKUP(M338&amp;D338,'Yearly Private Schools Lookup'!A:D, 4, FALSE)</f>
        <v>146</v>
      </c>
      <c r="Q338" s="16">
        <f t="array" ref="Q338">INDEX('Yearly Private Schools Lookup'!D:D, MATCH(M338&amp;D338, 'Yearly Private Schools Lookup'!A:A, 0))</f>
        <v>146</v>
      </c>
    </row>
    <row r="339" spans="1:17" ht="15.75" customHeight="1" x14ac:dyDescent="0.2">
      <c r="A339" s="2">
        <v>10475</v>
      </c>
      <c r="B339" s="2">
        <v>5</v>
      </c>
      <c r="C339" s="2">
        <v>5</v>
      </c>
      <c r="D339" s="2">
        <v>1991</v>
      </c>
      <c r="E339" s="2">
        <v>1991</v>
      </c>
      <c r="F339" s="2">
        <v>1274</v>
      </c>
      <c r="G339" s="2">
        <v>1</v>
      </c>
      <c r="H339" s="2">
        <v>3</v>
      </c>
      <c r="I339" s="2">
        <v>0</v>
      </c>
      <c r="J339" s="2">
        <v>2</v>
      </c>
      <c r="K339" s="2">
        <v>136000</v>
      </c>
      <c r="L339" s="2" t="s">
        <v>13</v>
      </c>
      <c r="M339" s="2" t="s">
        <v>39</v>
      </c>
      <c r="N339" s="16">
        <f>VLOOKUP(M339, 'Current Population Lookup'!A:B, 2, FALSE)</f>
        <v>14742</v>
      </c>
      <c r="O339" s="16">
        <f t="array" ref="O339">INDEX('Current Population Lookup'!B:B, MATCH(M339, 'Current Population Lookup'!A:A, 0))</f>
        <v>14742</v>
      </c>
      <c r="P339" s="16">
        <f>VLOOKUP(M339&amp;D339,'Yearly Private Schools Lookup'!A:D, 4, FALSE)</f>
        <v>156</v>
      </c>
      <c r="Q339" s="16">
        <f t="array" ref="Q339">INDEX('Yearly Private Schools Lookup'!D:D, MATCH(M339&amp;D339, 'Yearly Private Schools Lookup'!A:A, 0))</f>
        <v>156</v>
      </c>
    </row>
    <row r="340" spans="1:17" ht="15.75" customHeight="1" x14ac:dyDescent="0.2">
      <c r="A340" s="2">
        <v>10544</v>
      </c>
      <c r="B340" s="2">
        <v>5</v>
      </c>
      <c r="C340" s="2">
        <v>5</v>
      </c>
      <c r="D340" s="2">
        <v>1969</v>
      </c>
      <c r="E340" s="2">
        <v>1969</v>
      </c>
      <c r="F340" s="2">
        <v>1479</v>
      </c>
      <c r="G340" s="2">
        <v>2</v>
      </c>
      <c r="H340" s="2">
        <v>5</v>
      </c>
      <c r="I340" s="2">
        <v>0</v>
      </c>
      <c r="J340" s="2">
        <v>1</v>
      </c>
      <c r="K340" s="2">
        <v>161000</v>
      </c>
      <c r="L340" s="2" t="s">
        <v>13</v>
      </c>
      <c r="M340" s="2" t="s">
        <v>39</v>
      </c>
      <c r="N340" s="16">
        <f>VLOOKUP(M340, 'Current Population Lookup'!A:B, 2, FALSE)</f>
        <v>14742</v>
      </c>
      <c r="O340" s="16">
        <f t="array" ref="O340">INDEX('Current Population Lookup'!B:B, MATCH(M340, 'Current Population Lookup'!A:A, 0))</f>
        <v>14742</v>
      </c>
      <c r="P340" s="16">
        <f>VLOOKUP(M340&amp;D340,'Yearly Private Schools Lookup'!A:D, 4, FALSE)</f>
        <v>89</v>
      </c>
      <c r="Q340" s="16">
        <f t="array" ref="Q340">INDEX('Yearly Private Schools Lookup'!D:D, MATCH(M340&amp;D340, 'Yearly Private Schools Lookup'!A:A, 0))</f>
        <v>89</v>
      </c>
    </row>
    <row r="341" spans="1:17" ht="15.75" customHeight="1" x14ac:dyDescent="0.2">
      <c r="A341" s="2">
        <v>9892</v>
      </c>
      <c r="B341" s="2">
        <v>8</v>
      </c>
      <c r="C341" s="2">
        <v>5</v>
      </c>
      <c r="D341" s="2">
        <v>1994</v>
      </c>
      <c r="E341" s="2">
        <v>1995</v>
      </c>
      <c r="F341" s="2">
        <v>1803</v>
      </c>
      <c r="G341" s="2">
        <v>2</v>
      </c>
      <c r="H341" s="2">
        <v>3</v>
      </c>
      <c r="I341" s="2">
        <v>2</v>
      </c>
      <c r="J341" s="2">
        <v>2</v>
      </c>
      <c r="K341" s="2">
        <v>285000</v>
      </c>
      <c r="L341" s="2" t="s">
        <v>17</v>
      </c>
      <c r="M341" s="2" t="s">
        <v>39</v>
      </c>
      <c r="N341" s="16">
        <f>VLOOKUP(M341, 'Current Population Lookup'!A:B, 2, FALSE)</f>
        <v>14742</v>
      </c>
      <c r="O341" s="16">
        <f t="array" ref="O341">INDEX('Current Population Lookup'!B:B, MATCH(M341, 'Current Population Lookup'!A:A, 0))</f>
        <v>14742</v>
      </c>
      <c r="P341" s="16">
        <f>VLOOKUP(M341&amp;D341,'Yearly Private Schools Lookup'!A:D, 4, FALSE)</f>
        <v>172</v>
      </c>
      <c r="Q341" s="16">
        <f t="array" ref="Q341">INDEX('Yearly Private Schools Lookup'!D:D, MATCH(M341&amp;D341, 'Yearly Private Schools Lookup'!A:A, 0))</f>
        <v>172</v>
      </c>
    </row>
    <row r="342" spans="1:17" ht="15.75" customHeight="1" x14ac:dyDescent="0.2">
      <c r="A342" s="2">
        <v>12961</v>
      </c>
      <c r="B342" s="2">
        <v>6</v>
      </c>
      <c r="C342" s="2">
        <v>5</v>
      </c>
      <c r="D342" s="2">
        <v>1993</v>
      </c>
      <c r="E342" s="2">
        <v>1994</v>
      </c>
      <c r="F342" s="2">
        <v>1797</v>
      </c>
      <c r="G342" s="2">
        <v>2</v>
      </c>
      <c r="H342" s="2">
        <v>3</v>
      </c>
      <c r="I342" s="2">
        <v>1</v>
      </c>
      <c r="J342" s="2">
        <v>2</v>
      </c>
      <c r="K342" s="2">
        <v>231000</v>
      </c>
      <c r="L342" s="2" t="s">
        <v>17</v>
      </c>
      <c r="M342" s="2" t="s">
        <v>39</v>
      </c>
      <c r="N342" s="16">
        <f>VLOOKUP(M342, 'Current Population Lookup'!A:B, 2, FALSE)</f>
        <v>14742</v>
      </c>
      <c r="O342" s="16">
        <f t="array" ref="O342">INDEX('Current Population Lookup'!B:B, MATCH(M342, 'Current Population Lookup'!A:A, 0))</f>
        <v>14742</v>
      </c>
      <c r="P342" s="16">
        <f>VLOOKUP(M342&amp;D342,'Yearly Private Schools Lookup'!A:D, 4, FALSE)</f>
        <v>168</v>
      </c>
      <c r="Q342" s="16">
        <f t="array" ref="Q342">INDEX('Yearly Private Schools Lookup'!D:D, MATCH(M342&amp;D342, 'Yearly Private Schools Lookup'!A:A, 0))</f>
        <v>168</v>
      </c>
    </row>
    <row r="343" spans="1:17" ht="15.75" customHeight="1" x14ac:dyDescent="0.2">
      <c r="A343" s="2">
        <v>13008</v>
      </c>
      <c r="B343" s="2">
        <v>6</v>
      </c>
      <c r="C343" s="2">
        <v>5</v>
      </c>
      <c r="D343" s="2">
        <v>1956</v>
      </c>
      <c r="E343" s="2">
        <v>1956</v>
      </c>
      <c r="F343" s="2">
        <v>882</v>
      </c>
      <c r="G343" s="2">
        <v>1</v>
      </c>
      <c r="H343" s="2">
        <v>2</v>
      </c>
      <c r="I343" s="2">
        <v>0</v>
      </c>
      <c r="J343" s="2">
        <v>1</v>
      </c>
      <c r="K343" s="2">
        <v>124500</v>
      </c>
      <c r="L343" s="2" t="s">
        <v>13</v>
      </c>
      <c r="M343" s="2" t="s">
        <v>14</v>
      </c>
      <c r="N343" s="16">
        <f>VLOOKUP(M343, 'Current Population Lookup'!A:B, 2, FALSE)</f>
        <v>43007</v>
      </c>
      <c r="O343" s="16">
        <f t="array" ref="O343">INDEX('Current Population Lookup'!B:B, MATCH(M343, 'Current Population Lookup'!A:A, 0))</f>
        <v>43007</v>
      </c>
      <c r="P343" s="16">
        <f>VLOOKUP(M343&amp;D343,'Yearly Private Schools Lookup'!A:D, 4, FALSE)</f>
        <v>97</v>
      </c>
      <c r="Q343" s="16">
        <f t="array" ref="Q343">INDEX('Yearly Private Schools Lookup'!D:D, MATCH(M343&amp;D343, 'Yearly Private Schools Lookup'!A:A, 0))</f>
        <v>97</v>
      </c>
    </row>
    <row r="344" spans="1:17" ht="15.75" customHeight="1" x14ac:dyDescent="0.2">
      <c r="A344" s="2">
        <v>10200</v>
      </c>
      <c r="B344" s="2">
        <v>6</v>
      </c>
      <c r="C344" s="2">
        <v>5</v>
      </c>
      <c r="D344" s="2">
        <v>1974</v>
      </c>
      <c r="E344" s="2">
        <v>1974</v>
      </c>
      <c r="F344" s="2">
        <v>1434</v>
      </c>
      <c r="G344" s="2">
        <v>2</v>
      </c>
      <c r="H344" s="2">
        <v>4</v>
      </c>
      <c r="I344" s="2">
        <v>1</v>
      </c>
      <c r="J344" s="2">
        <v>2</v>
      </c>
      <c r="K344" s="2">
        <v>157000</v>
      </c>
      <c r="L344" s="2" t="s">
        <v>13</v>
      </c>
      <c r="M344" s="2" t="s">
        <v>14</v>
      </c>
      <c r="N344" s="16">
        <f>VLOOKUP(M344, 'Current Population Lookup'!A:B, 2, FALSE)</f>
        <v>43007</v>
      </c>
      <c r="O344" s="16">
        <f t="array" ref="O344">INDEX('Current Population Lookup'!B:B, MATCH(M344, 'Current Population Lookup'!A:A, 0))</f>
        <v>43007</v>
      </c>
      <c r="P344" s="16">
        <f>VLOOKUP(M344&amp;D344,'Yearly Private Schools Lookup'!A:D, 4, FALSE)</f>
        <v>170</v>
      </c>
      <c r="Q344" s="16">
        <f t="array" ref="Q344">INDEX('Yearly Private Schools Lookup'!D:D, MATCH(M344&amp;D344, 'Yearly Private Schools Lookup'!A:A, 0))</f>
        <v>170</v>
      </c>
    </row>
    <row r="345" spans="1:17" ht="15.75" customHeight="1" x14ac:dyDescent="0.2">
      <c r="A345" s="2">
        <v>13860</v>
      </c>
      <c r="B345" s="2">
        <v>8</v>
      </c>
      <c r="C345" s="2">
        <v>7</v>
      </c>
      <c r="D345" s="2">
        <v>1972</v>
      </c>
      <c r="E345" s="2">
        <v>1995</v>
      </c>
      <c r="F345" s="2">
        <v>2704</v>
      </c>
      <c r="G345" s="2">
        <v>2</v>
      </c>
      <c r="H345" s="2">
        <v>4</v>
      </c>
      <c r="I345" s="2">
        <v>3</v>
      </c>
      <c r="J345" s="2">
        <v>2</v>
      </c>
      <c r="K345" s="2">
        <v>345000</v>
      </c>
      <c r="L345" s="2" t="s">
        <v>13</v>
      </c>
      <c r="M345" s="2" t="s">
        <v>14</v>
      </c>
      <c r="N345" s="16">
        <f>VLOOKUP(M345, 'Current Population Lookup'!A:B, 2, FALSE)</f>
        <v>43007</v>
      </c>
      <c r="O345" s="16">
        <f t="array" ref="O345">INDEX('Current Population Lookup'!B:B, MATCH(M345, 'Current Population Lookup'!A:A, 0))</f>
        <v>43007</v>
      </c>
      <c r="P345" s="16">
        <f>VLOOKUP(M345&amp;D345,'Yearly Private Schools Lookup'!A:D, 4, FALSE)</f>
        <v>163</v>
      </c>
      <c r="Q345" s="16">
        <f t="array" ref="Q345">INDEX('Yearly Private Schools Lookup'!D:D, MATCH(M345&amp;D345, 'Yearly Private Schools Lookup'!A:A, 0))</f>
        <v>163</v>
      </c>
    </row>
    <row r="346" spans="1:17" ht="15.75" customHeight="1" x14ac:dyDescent="0.2">
      <c r="A346" s="2">
        <v>10179</v>
      </c>
      <c r="B346" s="2">
        <v>6</v>
      </c>
      <c r="C346" s="2">
        <v>5</v>
      </c>
      <c r="D346" s="2">
        <v>1997</v>
      </c>
      <c r="E346" s="2">
        <v>1997</v>
      </c>
      <c r="F346" s="2">
        <v>1608</v>
      </c>
      <c r="G346" s="2">
        <v>2</v>
      </c>
      <c r="H346" s="2">
        <v>3</v>
      </c>
      <c r="I346" s="2">
        <v>1</v>
      </c>
      <c r="J346" s="2">
        <v>2</v>
      </c>
      <c r="K346" s="2">
        <v>189500</v>
      </c>
      <c r="L346" s="2" t="s">
        <v>13</v>
      </c>
      <c r="M346" s="2" t="s">
        <v>15</v>
      </c>
      <c r="N346" s="16">
        <f>VLOOKUP(M346, 'Current Population Lookup'!A:B, 2, FALSE)</f>
        <v>35216</v>
      </c>
      <c r="O346" s="16">
        <f t="array" ref="O346">INDEX('Current Population Lookup'!B:B, MATCH(M346, 'Current Population Lookup'!A:A, 0))</f>
        <v>35216</v>
      </c>
      <c r="P346" s="16">
        <f>VLOOKUP(M346&amp;D346,'Yearly Private Schools Lookup'!A:D, 4, FALSE)</f>
        <v>93</v>
      </c>
      <c r="Q346" s="16">
        <f t="array" ref="Q346">INDEX('Yearly Private Schools Lookup'!D:D, MATCH(M346&amp;D346, 'Yearly Private Schools Lookup'!A:A, 0))</f>
        <v>93</v>
      </c>
    </row>
    <row r="347" spans="1:17" ht="15.75" customHeight="1" x14ac:dyDescent="0.2">
      <c r="A347" s="2">
        <v>11792</v>
      </c>
      <c r="B347" s="2">
        <v>8</v>
      </c>
      <c r="C347" s="2">
        <v>5</v>
      </c>
      <c r="D347" s="2">
        <v>2003</v>
      </c>
      <c r="E347" s="2">
        <v>2003</v>
      </c>
      <c r="F347" s="2">
        <v>2283</v>
      </c>
      <c r="G347" s="2">
        <v>2</v>
      </c>
      <c r="H347" s="2">
        <v>4</v>
      </c>
      <c r="I347" s="2">
        <v>1</v>
      </c>
      <c r="J347" s="2">
        <v>3</v>
      </c>
      <c r="K347" s="2">
        <v>270000</v>
      </c>
      <c r="L347" s="2" t="s">
        <v>13</v>
      </c>
      <c r="M347" s="2" t="s">
        <v>15</v>
      </c>
      <c r="N347" s="16">
        <f>VLOOKUP(M347, 'Current Population Lookup'!A:B, 2, FALSE)</f>
        <v>35216</v>
      </c>
      <c r="O347" s="16">
        <f t="array" ref="O347">INDEX('Current Population Lookup'!B:B, MATCH(M347, 'Current Population Lookup'!A:A, 0))</f>
        <v>35216</v>
      </c>
      <c r="P347" s="16">
        <f>VLOOKUP(M347&amp;D347,'Yearly Private Schools Lookup'!A:D, 4, FALSE)</f>
        <v>121</v>
      </c>
      <c r="Q347" s="16">
        <f t="array" ref="Q347">INDEX('Yearly Private Schools Lookup'!D:D, MATCH(M347&amp;D347, 'Yearly Private Schools Lookup'!A:A, 0))</f>
        <v>121</v>
      </c>
    </row>
    <row r="348" spans="1:17" ht="15.75" customHeight="1" x14ac:dyDescent="0.2">
      <c r="A348" s="2">
        <v>8400</v>
      </c>
      <c r="B348" s="2">
        <v>7</v>
      </c>
      <c r="C348" s="2">
        <v>5</v>
      </c>
      <c r="D348" s="2">
        <v>1996</v>
      </c>
      <c r="E348" s="2">
        <v>1997</v>
      </c>
      <c r="F348" s="2">
        <v>1628</v>
      </c>
      <c r="G348" s="2">
        <v>2</v>
      </c>
      <c r="H348" s="2">
        <v>3</v>
      </c>
      <c r="I348" s="2">
        <v>1</v>
      </c>
      <c r="J348" s="2">
        <v>2</v>
      </c>
      <c r="K348" s="2">
        <v>189000</v>
      </c>
      <c r="L348" s="2" t="s">
        <v>13</v>
      </c>
      <c r="M348" s="2" t="s">
        <v>15</v>
      </c>
      <c r="N348" s="16">
        <f>VLOOKUP(M348, 'Current Population Lookup'!A:B, 2, FALSE)</f>
        <v>35216</v>
      </c>
      <c r="O348" s="16">
        <f t="array" ref="O348">INDEX('Current Population Lookup'!B:B, MATCH(M348, 'Current Population Lookup'!A:A, 0))</f>
        <v>35216</v>
      </c>
      <c r="P348" s="16">
        <f>VLOOKUP(M348&amp;D348,'Yearly Private Schools Lookup'!A:D, 4, FALSE)</f>
        <v>89</v>
      </c>
      <c r="Q348" s="16">
        <f t="array" ref="Q348">INDEX('Yearly Private Schools Lookup'!D:D, MATCH(M348&amp;D348, 'Yearly Private Schools Lookup'!A:A, 0))</f>
        <v>89</v>
      </c>
    </row>
    <row r="349" spans="1:17" ht="15.75" customHeight="1" x14ac:dyDescent="0.2">
      <c r="A349" s="2">
        <v>14892</v>
      </c>
      <c r="B349" s="2">
        <v>9</v>
      </c>
      <c r="C349" s="2">
        <v>5</v>
      </c>
      <c r="D349" s="2">
        <v>2006</v>
      </c>
      <c r="E349" s="2">
        <v>2007</v>
      </c>
      <c r="F349" s="2">
        <v>1746</v>
      </c>
      <c r="G349" s="2">
        <v>2</v>
      </c>
      <c r="H349" s="2">
        <v>3</v>
      </c>
      <c r="I349" s="2">
        <v>2</v>
      </c>
      <c r="J349" s="2">
        <v>3</v>
      </c>
      <c r="K349" s="2">
        <v>377500</v>
      </c>
      <c r="L349" s="2" t="s">
        <v>13</v>
      </c>
      <c r="M349" s="2" t="s">
        <v>15</v>
      </c>
      <c r="N349" s="16">
        <f>VLOOKUP(M349, 'Current Population Lookup'!A:B, 2, FALSE)</f>
        <v>35216</v>
      </c>
      <c r="O349" s="16">
        <f t="array" ref="O349">INDEX('Current Population Lookup'!B:B, MATCH(M349, 'Current Population Lookup'!A:A, 0))</f>
        <v>35216</v>
      </c>
      <c r="P349" s="16">
        <f>VLOOKUP(M349&amp;D349,'Yearly Private Schools Lookup'!A:D, 4, FALSE)</f>
        <v>131</v>
      </c>
      <c r="Q349" s="16">
        <f t="array" ref="Q349">INDEX('Yearly Private Schools Lookup'!D:D, MATCH(M349&amp;D349, 'Yearly Private Schools Lookup'!A:A, 0))</f>
        <v>131</v>
      </c>
    </row>
    <row r="350" spans="1:17" ht="15.75" customHeight="1" x14ac:dyDescent="0.2">
      <c r="A350" s="2">
        <v>8530</v>
      </c>
      <c r="B350" s="2">
        <v>7</v>
      </c>
      <c r="C350" s="2">
        <v>5</v>
      </c>
      <c r="D350" s="2">
        <v>1995</v>
      </c>
      <c r="E350" s="2">
        <v>1996</v>
      </c>
      <c r="F350" s="2">
        <v>1474</v>
      </c>
      <c r="G350" s="2">
        <v>2</v>
      </c>
      <c r="H350" s="2">
        <v>3</v>
      </c>
      <c r="I350" s="2">
        <v>1</v>
      </c>
      <c r="J350" s="2">
        <v>2</v>
      </c>
      <c r="K350" s="2">
        <v>168500</v>
      </c>
      <c r="L350" s="2" t="s">
        <v>13</v>
      </c>
      <c r="M350" s="2" t="s">
        <v>15</v>
      </c>
      <c r="N350" s="16">
        <f>VLOOKUP(M350, 'Current Population Lookup'!A:B, 2, FALSE)</f>
        <v>35216</v>
      </c>
      <c r="O350" s="16">
        <f t="array" ref="O350">INDEX('Current Population Lookup'!B:B, MATCH(M350, 'Current Population Lookup'!A:A, 0))</f>
        <v>35216</v>
      </c>
      <c r="P350" s="16">
        <f>VLOOKUP(M350&amp;D350,'Yearly Private Schools Lookup'!A:D, 4, FALSE)</f>
        <v>85</v>
      </c>
      <c r="Q350" s="16">
        <f t="array" ref="Q350">INDEX('Yearly Private Schools Lookup'!D:D, MATCH(M350&amp;D350, 'Yearly Private Schools Lookup'!A:A, 0))</f>
        <v>85</v>
      </c>
    </row>
    <row r="351" spans="1:17" ht="15.75" customHeight="1" x14ac:dyDescent="0.2">
      <c r="A351" s="2">
        <v>7296</v>
      </c>
      <c r="B351" s="2">
        <v>8</v>
      </c>
      <c r="C351" s="2">
        <v>5</v>
      </c>
      <c r="D351" s="2">
        <v>2004</v>
      </c>
      <c r="E351" s="2">
        <v>2005</v>
      </c>
      <c r="F351" s="2">
        <v>2522</v>
      </c>
      <c r="G351" s="2">
        <v>2</v>
      </c>
      <c r="H351" s="2">
        <v>1</v>
      </c>
      <c r="I351" s="2">
        <v>1</v>
      </c>
      <c r="J351" s="2">
        <v>2</v>
      </c>
      <c r="K351" s="2">
        <v>375000</v>
      </c>
      <c r="L351" s="2" t="s">
        <v>13</v>
      </c>
      <c r="M351" s="2" t="s">
        <v>16</v>
      </c>
      <c r="N351" s="16">
        <f>VLOOKUP(M351, 'Current Population Lookup'!A:B, 2, FALSE)</f>
        <v>29403</v>
      </c>
      <c r="O351" s="16">
        <f t="array" ref="O351">INDEX('Current Population Lookup'!B:B, MATCH(M351, 'Current Population Lookup'!A:A, 0))</f>
        <v>29403</v>
      </c>
      <c r="P351" s="16">
        <f>VLOOKUP(M351&amp;D351,'Yearly Private Schools Lookup'!A:D, 4, FALSE)</f>
        <v>102</v>
      </c>
      <c r="Q351" s="16">
        <f t="array" ref="Q351">INDEX('Yearly Private Schools Lookup'!D:D, MATCH(M351&amp;D351, 'Yearly Private Schools Lookup'!A:A, 0))</f>
        <v>102</v>
      </c>
    </row>
    <row r="352" spans="1:17" ht="15.75" customHeight="1" x14ac:dyDescent="0.2">
      <c r="A352" s="2">
        <v>5664</v>
      </c>
      <c r="B352" s="2">
        <v>8</v>
      </c>
      <c r="C352" s="2">
        <v>5</v>
      </c>
      <c r="D352" s="2">
        <v>2000</v>
      </c>
      <c r="E352" s="2">
        <v>2000</v>
      </c>
      <c r="F352" s="2">
        <v>1659</v>
      </c>
      <c r="G352" s="2">
        <v>2</v>
      </c>
      <c r="H352" s="2">
        <v>2</v>
      </c>
      <c r="I352" s="2">
        <v>1</v>
      </c>
      <c r="J352" s="2">
        <v>2</v>
      </c>
      <c r="K352" s="2">
        <v>278000</v>
      </c>
      <c r="L352" s="2" t="s">
        <v>13</v>
      </c>
      <c r="M352" s="2" t="s">
        <v>16</v>
      </c>
      <c r="N352" s="16">
        <f>VLOOKUP(M352, 'Current Population Lookup'!A:B, 2, FALSE)</f>
        <v>29403</v>
      </c>
      <c r="O352" s="16">
        <f t="array" ref="O352">INDEX('Current Population Lookup'!B:B, MATCH(M352, 'Current Population Lookup'!A:A, 0))</f>
        <v>29403</v>
      </c>
      <c r="P352" s="16">
        <f>VLOOKUP(M352&amp;D352,'Yearly Private Schools Lookup'!A:D, 4, FALSE)</f>
        <v>89</v>
      </c>
      <c r="Q352" s="16">
        <f t="array" ref="Q352">INDEX('Yearly Private Schools Lookup'!D:D, MATCH(M352&amp;D352, 'Yearly Private Schools Lookup'!A:A, 0))</f>
        <v>89</v>
      </c>
    </row>
    <row r="353" spans="1:17" ht="15.75" customHeight="1" x14ac:dyDescent="0.2">
      <c r="A353" s="2">
        <v>7380</v>
      </c>
      <c r="B353" s="2">
        <v>8</v>
      </c>
      <c r="C353" s="2">
        <v>5</v>
      </c>
      <c r="D353" s="2">
        <v>1998</v>
      </c>
      <c r="E353" s="2">
        <v>1998</v>
      </c>
      <c r="F353" s="2">
        <v>1478</v>
      </c>
      <c r="G353" s="2">
        <v>2</v>
      </c>
      <c r="H353" s="2">
        <v>2</v>
      </c>
      <c r="I353" s="2">
        <v>0</v>
      </c>
      <c r="J353" s="2">
        <v>2</v>
      </c>
      <c r="K353" s="2">
        <v>240000</v>
      </c>
      <c r="L353" s="2" t="s">
        <v>13</v>
      </c>
      <c r="M353" s="2" t="s">
        <v>16</v>
      </c>
      <c r="N353" s="16">
        <f>VLOOKUP(M353, 'Current Population Lookup'!A:B, 2, FALSE)</f>
        <v>29403</v>
      </c>
      <c r="O353" s="16">
        <f t="array" ref="O353">INDEX('Current Population Lookup'!B:B, MATCH(M353, 'Current Population Lookup'!A:A, 0))</f>
        <v>29403</v>
      </c>
      <c r="P353" s="16">
        <f>VLOOKUP(M353&amp;D353,'Yearly Private Schools Lookup'!A:D, 4, FALSE)</f>
        <v>84</v>
      </c>
      <c r="Q353" s="16">
        <f t="array" ref="Q353">INDEX('Yearly Private Schools Lookup'!D:D, MATCH(M353&amp;D353, 'Yearly Private Schools Lookup'!A:A, 0))</f>
        <v>84</v>
      </c>
    </row>
    <row r="354" spans="1:17" ht="15.75" customHeight="1" x14ac:dyDescent="0.2">
      <c r="A354" s="2">
        <v>8013</v>
      </c>
      <c r="B354" s="2">
        <v>8</v>
      </c>
      <c r="C354" s="2">
        <v>5</v>
      </c>
      <c r="D354" s="2">
        <v>1995</v>
      </c>
      <c r="E354" s="2">
        <v>1996</v>
      </c>
      <c r="F354" s="2">
        <v>1734</v>
      </c>
      <c r="G354" s="2">
        <v>2</v>
      </c>
      <c r="H354" s="2">
        <v>2</v>
      </c>
      <c r="I354" s="2">
        <v>0</v>
      </c>
      <c r="J354" s="2">
        <v>2</v>
      </c>
      <c r="K354" s="2">
        <v>239500</v>
      </c>
      <c r="L354" s="2" t="s">
        <v>13</v>
      </c>
      <c r="M354" s="2" t="s">
        <v>16</v>
      </c>
      <c r="N354" s="16">
        <f>VLOOKUP(M354, 'Current Population Lookup'!A:B, 2, FALSE)</f>
        <v>29403</v>
      </c>
      <c r="O354" s="16">
        <f t="array" ref="O354">INDEX('Current Population Lookup'!B:B, MATCH(M354, 'Current Population Lookup'!A:A, 0))</f>
        <v>29403</v>
      </c>
      <c r="P354" s="16">
        <f>VLOOKUP(M354&amp;D354,'Yearly Private Schools Lookup'!A:D, 4, FALSE)</f>
        <v>74</v>
      </c>
      <c r="Q354" s="16">
        <f t="array" ref="Q354">INDEX('Yearly Private Schools Lookup'!D:D, MATCH(M354&amp;D354, 'Yearly Private Schools Lookup'!A:A, 0))</f>
        <v>74</v>
      </c>
    </row>
    <row r="355" spans="1:17" ht="15.75" customHeight="1" x14ac:dyDescent="0.2">
      <c r="A355" s="2">
        <v>8923</v>
      </c>
      <c r="B355" s="2">
        <v>7</v>
      </c>
      <c r="C355" s="2">
        <v>5</v>
      </c>
      <c r="D355" s="2">
        <v>1998</v>
      </c>
      <c r="E355" s="2">
        <v>1998</v>
      </c>
      <c r="F355" s="2">
        <v>1382</v>
      </c>
      <c r="G355" s="2">
        <v>2</v>
      </c>
      <c r="H355" s="2">
        <v>3</v>
      </c>
      <c r="I355" s="2">
        <v>1</v>
      </c>
      <c r="J355" s="2">
        <v>2</v>
      </c>
      <c r="K355" s="2">
        <v>177500</v>
      </c>
      <c r="L355" s="2" t="s">
        <v>13</v>
      </c>
      <c r="M355" s="2" t="s">
        <v>15</v>
      </c>
      <c r="N355" s="16">
        <f>VLOOKUP(M355, 'Current Population Lookup'!A:B, 2, FALSE)</f>
        <v>35216</v>
      </c>
      <c r="O355" s="16">
        <f t="array" ref="O355">INDEX('Current Population Lookup'!B:B, MATCH(M355, 'Current Population Lookup'!A:A, 0))</f>
        <v>35216</v>
      </c>
      <c r="P355" s="16">
        <f>VLOOKUP(M355&amp;D355,'Yearly Private Schools Lookup'!A:D, 4, FALSE)</f>
        <v>98</v>
      </c>
      <c r="Q355" s="16">
        <f t="array" ref="Q355">INDEX('Yearly Private Schools Lookup'!D:D, MATCH(M355&amp;D355, 'Yearly Private Schools Lookup'!A:A, 0))</f>
        <v>98</v>
      </c>
    </row>
    <row r="356" spans="1:17" ht="15.75" customHeight="1" x14ac:dyDescent="0.2">
      <c r="A356" s="2">
        <v>10141</v>
      </c>
      <c r="B356" s="2">
        <v>7</v>
      </c>
      <c r="C356" s="2">
        <v>5</v>
      </c>
      <c r="D356" s="2">
        <v>1998</v>
      </c>
      <c r="E356" s="2">
        <v>1998</v>
      </c>
      <c r="F356" s="2">
        <v>1718</v>
      </c>
      <c r="G356" s="2">
        <v>2</v>
      </c>
      <c r="H356" s="2">
        <v>3</v>
      </c>
      <c r="I356" s="2">
        <v>1</v>
      </c>
      <c r="J356" s="2">
        <v>2</v>
      </c>
      <c r="K356" s="2">
        <v>185000</v>
      </c>
      <c r="L356" s="2" t="s">
        <v>13</v>
      </c>
      <c r="M356" s="2" t="s">
        <v>15</v>
      </c>
      <c r="N356" s="16">
        <f>VLOOKUP(M356, 'Current Population Lookup'!A:B, 2, FALSE)</f>
        <v>35216</v>
      </c>
      <c r="O356" s="16">
        <f t="array" ref="O356">INDEX('Current Population Lookup'!B:B, MATCH(M356, 'Current Population Lookup'!A:A, 0))</f>
        <v>35216</v>
      </c>
      <c r="P356" s="16">
        <f>VLOOKUP(M356&amp;D356,'Yearly Private Schools Lookup'!A:D, 4, FALSE)</f>
        <v>98</v>
      </c>
      <c r="Q356" s="16">
        <f t="array" ref="Q356">INDEX('Yearly Private Schools Lookup'!D:D, MATCH(M356&amp;D356, 'Yearly Private Schools Lookup'!A:A, 0))</f>
        <v>98</v>
      </c>
    </row>
    <row r="357" spans="1:17" ht="15.75" customHeight="1" x14ac:dyDescent="0.2">
      <c r="A357" s="2">
        <v>7500</v>
      </c>
      <c r="B357" s="2">
        <v>6</v>
      </c>
      <c r="C357" s="2">
        <v>5</v>
      </c>
      <c r="D357" s="2">
        <v>1998</v>
      </c>
      <c r="E357" s="2">
        <v>1999</v>
      </c>
      <c r="F357" s="2">
        <v>1636</v>
      </c>
      <c r="G357" s="2">
        <v>2</v>
      </c>
      <c r="H357" s="2">
        <v>3</v>
      </c>
      <c r="I357" s="2">
        <v>1</v>
      </c>
      <c r="J357" s="2">
        <v>2</v>
      </c>
      <c r="K357" s="2">
        <v>191000</v>
      </c>
      <c r="L357" s="2" t="s">
        <v>13</v>
      </c>
      <c r="M357" s="2" t="s">
        <v>15</v>
      </c>
      <c r="N357" s="16">
        <f>VLOOKUP(M357, 'Current Population Lookup'!A:B, 2, FALSE)</f>
        <v>35216</v>
      </c>
      <c r="O357" s="16">
        <f t="array" ref="O357">INDEX('Current Population Lookup'!B:B, MATCH(M357, 'Current Population Lookup'!A:A, 0))</f>
        <v>35216</v>
      </c>
      <c r="P357" s="16">
        <f>VLOOKUP(M357&amp;D357,'Yearly Private Schools Lookup'!A:D, 4, FALSE)</f>
        <v>98</v>
      </c>
      <c r="Q357" s="16">
        <f t="array" ref="Q357">INDEX('Yearly Private Schools Lookup'!D:D, MATCH(M357&amp;D357, 'Yearly Private Schools Lookup'!A:A, 0))</f>
        <v>98</v>
      </c>
    </row>
    <row r="358" spans="1:17" ht="15.75" customHeight="1" x14ac:dyDescent="0.2">
      <c r="A358" s="2">
        <v>7837</v>
      </c>
      <c r="B358" s="2">
        <v>6</v>
      </c>
      <c r="C358" s="2">
        <v>7</v>
      </c>
      <c r="D358" s="2">
        <v>1993</v>
      </c>
      <c r="E358" s="2">
        <v>1994</v>
      </c>
      <c r="F358" s="2">
        <v>1571</v>
      </c>
      <c r="G358" s="2">
        <v>2</v>
      </c>
      <c r="H358" s="2">
        <v>3</v>
      </c>
      <c r="I358" s="2">
        <v>1</v>
      </c>
      <c r="J358" s="2">
        <v>2</v>
      </c>
      <c r="K358" s="2">
        <v>178000</v>
      </c>
      <c r="L358" s="2" t="s">
        <v>13</v>
      </c>
      <c r="M358" s="2" t="s">
        <v>15</v>
      </c>
      <c r="N358" s="16">
        <f>VLOOKUP(M358, 'Current Population Lookup'!A:B, 2, FALSE)</f>
        <v>35216</v>
      </c>
      <c r="O358" s="16">
        <f t="array" ref="O358">INDEX('Current Population Lookup'!B:B, MATCH(M358, 'Current Population Lookup'!A:A, 0))</f>
        <v>35216</v>
      </c>
      <c r="P358" s="16">
        <f>VLOOKUP(M358&amp;D358,'Yearly Private Schools Lookup'!A:D, 4, FALSE)</f>
        <v>72</v>
      </c>
      <c r="Q358" s="16">
        <f t="array" ref="Q358">INDEX('Yearly Private Schools Lookup'!D:D, MATCH(M358&amp;D358, 'Yearly Private Schools Lookup'!A:A, 0))</f>
        <v>72</v>
      </c>
    </row>
    <row r="359" spans="1:17" ht="15.75" customHeight="1" x14ac:dyDescent="0.2">
      <c r="A359" s="2">
        <v>9765</v>
      </c>
      <c r="B359" s="2">
        <v>6</v>
      </c>
      <c r="C359" s="2">
        <v>8</v>
      </c>
      <c r="D359" s="2">
        <v>1993</v>
      </c>
      <c r="E359" s="2">
        <v>1993</v>
      </c>
      <c r="F359" s="2">
        <v>1470</v>
      </c>
      <c r="G359" s="2">
        <v>2</v>
      </c>
      <c r="H359" s="2">
        <v>3</v>
      </c>
      <c r="I359" s="2">
        <v>1</v>
      </c>
      <c r="J359" s="2">
        <v>2</v>
      </c>
      <c r="K359" s="2">
        <v>185000</v>
      </c>
      <c r="L359" s="2" t="s">
        <v>17</v>
      </c>
      <c r="M359" s="2" t="s">
        <v>15</v>
      </c>
      <c r="N359" s="16">
        <f>VLOOKUP(M359, 'Current Population Lookup'!A:B, 2, FALSE)</f>
        <v>35216</v>
      </c>
      <c r="O359" s="16">
        <f t="array" ref="O359">INDEX('Current Population Lookup'!B:B, MATCH(M359, 'Current Population Lookup'!A:A, 0))</f>
        <v>35216</v>
      </c>
      <c r="P359" s="16">
        <f>VLOOKUP(M359&amp;D359,'Yearly Private Schools Lookup'!A:D, 4, FALSE)</f>
        <v>72</v>
      </c>
      <c r="Q359" s="16">
        <f t="array" ref="Q359">INDEX('Yearly Private Schools Lookup'!D:D, MATCH(M359&amp;D359, 'Yearly Private Schools Lookup'!A:A, 0))</f>
        <v>72</v>
      </c>
    </row>
    <row r="360" spans="1:17" ht="15.75" customHeight="1" x14ac:dyDescent="0.2">
      <c r="A360" s="2">
        <v>8803</v>
      </c>
      <c r="B360" s="2">
        <v>6</v>
      </c>
      <c r="C360" s="2">
        <v>5</v>
      </c>
      <c r="D360" s="2">
        <v>1994</v>
      </c>
      <c r="E360" s="2">
        <v>1995</v>
      </c>
      <c r="F360" s="2">
        <v>1516</v>
      </c>
      <c r="G360" s="2">
        <v>2</v>
      </c>
      <c r="H360" s="2">
        <v>3</v>
      </c>
      <c r="I360" s="2">
        <v>1</v>
      </c>
      <c r="J360" s="2">
        <v>2</v>
      </c>
      <c r="K360" s="2">
        <v>181316</v>
      </c>
      <c r="L360" s="2" t="s">
        <v>13</v>
      </c>
      <c r="M360" s="2" t="s">
        <v>15</v>
      </c>
      <c r="N360" s="16">
        <f>VLOOKUP(M360, 'Current Population Lookup'!A:B, 2, FALSE)</f>
        <v>35216</v>
      </c>
      <c r="O360" s="16">
        <f t="array" ref="O360">INDEX('Current Population Lookup'!B:B, MATCH(M360, 'Current Population Lookup'!A:A, 0))</f>
        <v>35216</v>
      </c>
      <c r="P360" s="16">
        <f>VLOOKUP(M360&amp;D360,'Yearly Private Schools Lookup'!A:D, 4, FALSE)</f>
        <v>79</v>
      </c>
      <c r="Q360" s="16">
        <f t="array" ref="Q360">INDEX('Yearly Private Schools Lookup'!D:D, MATCH(M360&amp;D360, 'Yearly Private Schools Lookup'!A:A, 0))</f>
        <v>79</v>
      </c>
    </row>
    <row r="361" spans="1:17" ht="15.75" customHeight="1" x14ac:dyDescent="0.2">
      <c r="A361" s="2">
        <v>7250</v>
      </c>
      <c r="B361" s="2">
        <v>6</v>
      </c>
      <c r="C361" s="2">
        <v>5</v>
      </c>
      <c r="D361" s="2">
        <v>1993</v>
      </c>
      <c r="E361" s="2">
        <v>1993</v>
      </c>
      <c r="F361" s="2">
        <v>1190</v>
      </c>
      <c r="G361" s="2">
        <v>2</v>
      </c>
      <c r="H361" s="2">
        <v>3</v>
      </c>
      <c r="I361" s="2">
        <v>1</v>
      </c>
      <c r="J361" s="2">
        <v>2</v>
      </c>
      <c r="K361" s="2">
        <v>166000</v>
      </c>
      <c r="L361" s="2" t="s">
        <v>13</v>
      </c>
      <c r="M361" s="2" t="s">
        <v>15</v>
      </c>
      <c r="N361" s="16">
        <f>VLOOKUP(M361, 'Current Population Lookup'!A:B, 2, FALSE)</f>
        <v>35216</v>
      </c>
      <c r="O361" s="16">
        <f t="array" ref="O361">INDEX('Current Population Lookup'!B:B, MATCH(M361, 'Current Population Lookup'!A:A, 0))</f>
        <v>35216</v>
      </c>
      <c r="P361" s="16">
        <f>VLOOKUP(M361&amp;D361,'Yearly Private Schools Lookup'!A:D, 4, FALSE)</f>
        <v>72</v>
      </c>
      <c r="Q361" s="16">
        <f t="array" ref="Q361">INDEX('Yearly Private Schools Lookup'!D:D, MATCH(M361&amp;D361, 'Yearly Private Schools Lookup'!A:A, 0))</f>
        <v>72</v>
      </c>
    </row>
    <row r="362" spans="1:17" ht="15.75" customHeight="1" x14ac:dyDescent="0.2">
      <c r="A362" s="2">
        <v>9636</v>
      </c>
      <c r="B362" s="2">
        <v>6</v>
      </c>
      <c r="C362" s="2">
        <v>5</v>
      </c>
      <c r="D362" s="2">
        <v>1992</v>
      </c>
      <c r="E362" s="2">
        <v>1993</v>
      </c>
      <c r="F362" s="2">
        <v>1593</v>
      </c>
      <c r="G362" s="2">
        <v>2</v>
      </c>
      <c r="H362" s="2">
        <v>3</v>
      </c>
      <c r="I362" s="2">
        <v>1</v>
      </c>
      <c r="J362" s="2">
        <v>2</v>
      </c>
      <c r="K362" s="2">
        <v>178000</v>
      </c>
      <c r="L362" s="2" t="s">
        <v>13</v>
      </c>
      <c r="M362" s="2" t="s">
        <v>15</v>
      </c>
      <c r="N362" s="16">
        <f>VLOOKUP(M362, 'Current Population Lookup'!A:B, 2, FALSE)</f>
        <v>35216</v>
      </c>
      <c r="O362" s="16">
        <f t="array" ref="O362">INDEX('Current Population Lookup'!B:B, MATCH(M362, 'Current Population Lookup'!A:A, 0))</f>
        <v>35216</v>
      </c>
      <c r="P362" s="16">
        <f>VLOOKUP(M362&amp;D362,'Yearly Private Schools Lookup'!A:D, 4, FALSE)</f>
        <v>65</v>
      </c>
      <c r="Q362" s="16">
        <f t="array" ref="Q362">INDEX('Yearly Private Schools Lookup'!D:D, MATCH(M362&amp;D362, 'Yearly Private Schools Lookup'!A:A, 0))</f>
        <v>65</v>
      </c>
    </row>
    <row r="363" spans="1:17" ht="15.75" customHeight="1" x14ac:dyDescent="0.2">
      <c r="A363" s="2">
        <v>8125</v>
      </c>
      <c r="B363" s="2">
        <v>6</v>
      </c>
      <c r="C363" s="2">
        <v>5</v>
      </c>
      <c r="D363" s="2">
        <v>1994</v>
      </c>
      <c r="E363" s="2">
        <v>1995</v>
      </c>
      <c r="F363" s="2">
        <v>1481</v>
      </c>
      <c r="G363" s="2">
        <v>2</v>
      </c>
      <c r="H363" s="2">
        <v>3</v>
      </c>
      <c r="I363" s="2">
        <v>1</v>
      </c>
      <c r="J363" s="2">
        <v>2</v>
      </c>
      <c r="K363" s="2">
        <v>174000</v>
      </c>
      <c r="L363" s="2" t="s">
        <v>13</v>
      </c>
      <c r="M363" s="2" t="s">
        <v>15</v>
      </c>
      <c r="N363" s="16">
        <f>VLOOKUP(M363, 'Current Population Lookup'!A:B, 2, FALSE)</f>
        <v>35216</v>
      </c>
      <c r="O363" s="16">
        <f t="array" ref="O363">INDEX('Current Population Lookup'!B:B, MATCH(M363, 'Current Population Lookup'!A:A, 0))</f>
        <v>35216</v>
      </c>
      <c r="P363" s="16">
        <f>VLOOKUP(M363&amp;D363,'Yearly Private Schools Lookup'!A:D, 4, FALSE)</f>
        <v>79</v>
      </c>
      <c r="Q363" s="16">
        <f t="array" ref="Q363">INDEX('Yearly Private Schools Lookup'!D:D, MATCH(M363&amp;D363, 'Yearly Private Schools Lookup'!A:A, 0))</f>
        <v>79</v>
      </c>
    </row>
    <row r="364" spans="1:17" ht="15.75" customHeight="1" x14ac:dyDescent="0.2">
      <c r="A364" s="2">
        <v>9248</v>
      </c>
      <c r="B364" s="2">
        <v>6</v>
      </c>
      <c r="C364" s="2">
        <v>6</v>
      </c>
      <c r="D364" s="2">
        <v>1992</v>
      </c>
      <c r="E364" s="2">
        <v>1992</v>
      </c>
      <c r="F364" s="2">
        <v>1167</v>
      </c>
      <c r="G364" s="2">
        <v>2</v>
      </c>
      <c r="H364" s="2">
        <v>3</v>
      </c>
      <c r="I364" s="2">
        <v>0</v>
      </c>
      <c r="J364" s="2">
        <v>2</v>
      </c>
      <c r="K364" s="2">
        <v>173000</v>
      </c>
      <c r="L364" s="2" t="s">
        <v>13</v>
      </c>
      <c r="M364" s="2" t="s">
        <v>15</v>
      </c>
      <c r="N364" s="16">
        <f>VLOOKUP(M364, 'Current Population Lookup'!A:B, 2, FALSE)</f>
        <v>35216</v>
      </c>
      <c r="O364" s="16">
        <f t="array" ref="O364">INDEX('Current Population Lookup'!B:B, MATCH(M364, 'Current Population Lookup'!A:A, 0))</f>
        <v>35216</v>
      </c>
      <c r="P364" s="16">
        <f>VLOOKUP(M364&amp;D364,'Yearly Private Schools Lookup'!A:D, 4, FALSE)</f>
        <v>65</v>
      </c>
      <c r="Q364" s="16">
        <f t="array" ref="Q364">INDEX('Yearly Private Schools Lookup'!D:D, MATCH(M364&amp;D364, 'Yearly Private Schools Lookup'!A:A, 0))</f>
        <v>65</v>
      </c>
    </row>
    <row r="365" spans="1:17" ht="15.75" customHeight="1" x14ac:dyDescent="0.2">
      <c r="A365" s="2">
        <v>10762</v>
      </c>
      <c r="B365" s="2">
        <v>7</v>
      </c>
      <c r="C365" s="2">
        <v>5</v>
      </c>
      <c r="D365" s="2">
        <v>1999</v>
      </c>
      <c r="E365" s="2">
        <v>1999</v>
      </c>
      <c r="F365" s="2">
        <v>1983</v>
      </c>
      <c r="G365" s="2">
        <v>2</v>
      </c>
      <c r="H365" s="2">
        <v>3</v>
      </c>
      <c r="I365" s="2">
        <v>1</v>
      </c>
      <c r="J365" s="2">
        <v>2</v>
      </c>
      <c r="K365" s="2">
        <v>225000</v>
      </c>
      <c r="L365" s="2" t="s">
        <v>13</v>
      </c>
      <c r="M365" s="2" t="s">
        <v>15</v>
      </c>
      <c r="N365" s="16">
        <f>VLOOKUP(M365, 'Current Population Lookup'!A:B, 2, FALSE)</f>
        <v>35216</v>
      </c>
      <c r="O365" s="16">
        <f t="array" ref="O365">INDEX('Current Population Lookup'!B:B, MATCH(M365, 'Current Population Lookup'!A:A, 0))</f>
        <v>35216</v>
      </c>
      <c r="P365" s="16">
        <f>VLOOKUP(M365&amp;D365,'Yearly Private Schools Lookup'!A:D, 4, FALSE)</f>
        <v>103</v>
      </c>
      <c r="Q365" s="16">
        <f t="array" ref="Q365">INDEX('Yearly Private Schools Lookup'!D:D, MATCH(M365&amp;D365, 'Yearly Private Schools Lookup'!A:A, 0))</f>
        <v>103</v>
      </c>
    </row>
    <row r="366" spans="1:17" ht="15.75" customHeight="1" x14ac:dyDescent="0.2">
      <c r="A366" s="2">
        <v>11851</v>
      </c>
      <c r="B366" s="2">
        <v>7</v>
      </c>
      <c r="C366" s="2">
        <v>5</v>
      </c>
      <c r="D366" s="2">
        <v>1990</v>
      </c>
      <c r="E366" s="2">
        <v>1990</v>
      </c>
      <c r="F366" s="2">
        <v>1442</v>
      </c>
      <c r="G366" s="2">
        <v>2</v>
      </c>
      <c r="H366" s="2">
        <v>3</v>
      </c>
      <c r="I366" s="2">
        <v>0</v>
      </c>
      <c r="J366" s="2">
        <v>2</v>
      </c>
      <c r="K366" s="2">
        <v>180500</v>
      </c>
      <c r="L366" s="2" t="s">
        <v>13</v>
      </c>
      <c r="M366" s="2" t="s">
        <v>15</v>
      </c>
      <c r="N366" s="16">
        <f>VLOOKUP(M366, 'Current Population Lookup'!A:B, 2, FALSE)</f>
        <v>35216</v>
      </c>
      <c r="O366" s="16">
        <f t="array" ref="O366">INDEX('Current Population Lookup'!B:B, MATCH(M366, 'Current Population Lookup'!A:A, 0))</f>
        <v>35216</v>
      </c>
      <c r="P366" s="16">
        <f>VLOOKUP(M366&amp;D366,'Yearly Private Schools Lookup'!A:D, 4, FALSE)</f>
        <v>56</v>
      </c>
      <c r="Q366" s="16">
        <f t="array" ref="Q366">INDEX('Yearly Private Schools Lookup'!D:D, MATCH(M366&amp;D366, 'Yearly Private Schools Lookup'!A:A, 0))</f>
        <v>56</v>
      </c>
    </row>
    <row r="367" spans="1:17" ht="15.75" customHeight="1" x14ac:dyDescent="0.2">
      <c r="A367" s="2">
        <v>5814</v>
      </c>
      <c r="B367" s="2">
        <v>8</v>
      </c>
      <c r="C367" s="2">
        <v>5</v>
      </c>
      <c r="D367" s="2">
        <v>1984</v>
      </c>
      <c r="E367" s="2">
        <v>1984</v>
      </c>
      <c r="F367" s="2">
        <v>1360</v>
      </c>
      <c r="G367" s="2">
        <v>1</v>
      </c>
      <c r="H367" s="2">
        <v>1</v>
      </c>
      <c r="I367" s="2">
        <v>1</v>
      </c>
      <c r="J367" s="2">
        <v>2</v>
      </c>
      <c r="K367" s="2">
        <v>187500</v>
      </c>
      <c r="L367" s="2" t="s">
        <v>13</v>
      </c>
      <c r="M367" s="2" t="s">
        <v>16</v>
      </c>
      <c r="N367" s="16">
        <f>VLOOKUP(M367, 'Current Population Lookup'!A:B, 2, FALSE)</f>
        <v>29403</v>
      </c>
      <c r="O367" s="16">
        <f t="array" ref="O367">INDEX('Current Population Lookup'!B:B, MATCH(M367, 'Current Population Lookup'!A:A, 0))</f>
        <v>29403</v>
      </c>
      <c r="P367" s="16">
        <f>VLOOKUP(M367&amp;D367,'Yearly Private Schools Lookup'!A:D, 4, FALSE)</f>
        <v>22</v>
      </c>
      <c r="Q367" s="16">
        <f t="array" ref="Q367">INDEX('Yearly Private Schools Lookup'!D:D, MATCH(M367&amp;D367, 'Yearly Private Schools Lookup'!A:A, 0))</f>
        <v>22</v>
      </c>
    </row>
    <row r="368" spans="1:17" ht="15.75" customHeight="1" x14ac:dyDescent="0.2">
      <c r="A368" s="2">
        <v>17423</v>
      </c>
      <c r="B368" s="2">
        <v>9</v>
      </c>
      <c r="C368" s="2">
        <v>5</v>
      </c>
      <c r="D368" s="2">
        <v>2008</v>
      </c>
      <c r="E368" s="2">
        <v>2009</v>
      </c>
      <c r="F368" s="2">
        <v>2234</v>
      </c>
      <c r="G368" s="2">
        <v>2</v>
      </c>
      <c r="H368" s="2">
        <v>1</v>
      </c>
      <c r="I368" s="2">
        <v>1</v>
      </c>
      <c r="J368" s="2">
        <v>3</v>
      </c>
      <c r="K368" s="2">
        <v>501837</v>
      </c>
      <c r="L368" s="2" t="s">
        <v>13</v>
      </c>
      <c r="M368" s="2" t="s">
        <v>16</v>
      </c>
      <c r="N368" s="16">
        <f>VLOOKUP(M368, 'Current Population Lookup'!A:B, 2, FALSE)</f>
        <v>29403</v>
      </c>
      <c r="O368" s="16">
        <f t="array" ref="O368">INDEX('Current Population Lookup'!B:B, MATCH(M368, 'Current Population Lookup'!A:A, 0))</f>
        <v>29403</v>
      </c>
      <c r="P368" s="16">
        <f>VLOOKUP(M368&amp;D368,'Yearly Private Schools Lookup'!A:D, 4, FALSE)</f>
        <v>120</v>
      </c>
      <c r="Q368" s="16">
        <f t="array" ref="Q368">INDEX('Yearly Private Schools Lookup'!D:D, MATCH(M368&amp;D368, 'Yearly Private Schools Lookup'!A:A, 0))</f>
        <v>120</v>
      </c>
    </row>
    <row r="369" spans="1:17" ht="15.75" customHeight="1" x14ac:dyDescent="0.2">
      <c r="A369" s="2">
        <v>11844</v>
      </c>
      <c r="B369" s="2">
        <v>8</v>
      </c>
      <c r="C369" s="2">
        <v>5</v>
      </c>
      <c r="D369" s="2">
        <v>2008</v>
      </c>
      <c r="E369" s="2">
        <v>2008</v>
      </c>
      <c r="F369" s="2">
        <v>2046</v>
      </c>
      <c r="G369" s="2">
        <v>2</v>
      </c>
      <c r="H369" s="2">
        <v>3</v>
      </c>
      <c r="I369" s="2">
        <v>1</v>
      </c>
      <c r="J369" s="2">
        <v>3</v>
      </c>
      <c r="K369" s="2">
        <v>372500</v>
      </c>
      <c r="L369" s="2" t="s">
        <v>13</v>
      </c>
      <c r="M369" s="2" t="s">
        <v>16</v>
      </c>
      <c r="N369" s="16">
        <f>VLOOKUP(M369, 'Current Population Lookup'!A:B, 2, FALSE)</f>
        <v>29403</v>
      </c>
      <c r="O369" s="16">
        <f t="array" ref="O369">INDEX('Current Population Lookup'!B:B, MATCH(M369, 'Current Population Lookup'!A:A, 0))</f>
        <v>29403</v>
      </c>
      <c r="P369" s="16">
        <f>VLOOKUP(M369&amp;D369,'Yearly Private Schools Lookup'!A:D, 4, FALSE)</f>
        <v>120</v>
      </c>
      <c r="Q369" s="16">
        <f t="array" ref="Q369">INDEX('Yearly Private Schools Lookup'!D:D, MATCH(M369&amp;D369, 'Yearly Private Schools Lookup'!A:A, 0))</f>
        <v>120</v>
      </c>
    </row>
    <row r="370" spans="1:17" ht="15.75" customHeight="1" x14ac:dyDescent="0.2">
      <c r="A370" s="2">
        <v>16158</v>
      </c>
      <c r="B370" s="2">
        <v>7</v>
      </c>
      <c r="C370" s="2">
        <v>5</v>
      </c>
      <c r="D370" s="2">
        <v>2005</v>
      </c>
      <c r="E370" s="2">
        <v>2005</v>
      </c>
      <c r="F370" s="2">
        <v>1530</v>
      </c>
      <c r="G370" s="2">
        <v>2</v>
      </c>
      <c r="H370" s="2">
        <v>3</v>
      </c>
      <c r="I370" s="2">
        <v>1</v>
      </c>
      <c r="J370" s="2">
        <v>2</v>
      </c>
      <c r="K370" s="2">
        <v>260000</v>
      </c>
      <c r="L370" s="2" t="s">
        <v>13</v>
      </c>
      <c r="M370" s="2" t="s">
        <v>16</v>
      </c>
      <c r="N370" s="16">
        <f>VLOOKUP(M370, 'Current Population Lookup'!A:B, 2, FALSE)</f>
        <v>29403</v>
      </c>
      <c r="O370" s="16">
        <f t="array" ref="O370">INDEX('Current Population Lookup'!B:B, MATCH(M370, 'Current Population Lookup'!A:A, 0))</f>
        <v>29403</v>
      </c>
      <c r="P370" s="16">
        <f>VLOOKUP(M370&amp;D370,'Yearly Private Schools Lookup'!A:D, 4, FALSE)</f>
        <v>107</v>
      </c>
      <c r="Q370" s="16">
        <f t="array" ref="Q370">INDEX('Yearly Private Schools Lookup'!D:D, MATCH(M370&amp;D370, 'Yearly Private Schools Lookup'!A:A, 0))</f>
        <v>107</v>
      </c>
    </row>
    <row r="371" spans="1:17" ht="15.75" customHeight="1" x14ac:dyDescent="0.2">
      <c r="A371" s="2">
        <v>11900</v>
      </c>
      <c r="B371" s="2">
        <v>5</v>
      </c>
      <c r="C371" s="2">
        <v>6</v>
      </c>
      <c r="D371" s="2">
        <v>1977</v>
      </c>
      <c r="E371" s="2">
        <v>1977</v>
      </c>
      <c r="F371" s="2">
        <v>1934</v>
      </c>
      <c r="G371" s="2">
        <v>2</v>
      </c>
      <c r="H371" s="2">
        <v>3</v>
      </c>
      <c r="I371" s="2">
        <v>1</v>
      </c>
      <c r="J371" s="2">
        <v>2</v>
      </c>
      <c r="K371" s="2">
        <v>185000</v>
      </c>
      <c r="L371" s="2" t="s">
        <v>13</v>
      </c>
      <c r="M371" s="2" t="s">
        <v>15</v>
      </c>
      <c r="N371" s="16">
        <f>VLOOKUP(M371, 'Current Population Lookup'!A:B, 2, FALSE)</f>
        <v>35216</v>
      </c>
      <c r="O371" s="16">
        <f t="array" ref="O371">INDEX('Current Population Lookup'!B:B, MATCH(M371, 'Current Population Lookup'!A:A, 0))</f>
        <v>35216</v>
      </c>
      <c r="P371" s="16">
        <f>VLOOKUP(M371&amp;D371,'Yearly Private Schools Lookup'!A:D, 4, FALSE)</f>
        <v>44</v>
      </c>
      <c r="Q371" s="16">
        <f t="array" ref="Q371">INDEX('Yearly Private Schools Lookup'!D:D, MATCH(M371&amp;D371, 'Yearly Private Schools Lookup'!A:A, 0))</f>
        <v>44</v>
      </c>
    </row>
    <row r="372" spans="1:17" ht="15.75" customHeight="1" x14ac:dyDescent="0.2">
      <c r="A372" s="2">
        <v>13005</v>
      </c>
      <c r="B372" s="2">
        <v>7</v>
      </c>
      <c r="C372" s="2">
        <v>7</v>
      </c>
      <c r="D372" s="2">
        <v>1980</v>
      </c>
      <c r="E372" s="2">
        <v>1980</v>
      </c>
      <c r="F372" s="2">
        <v>2353</v>
      </c>
      <c r="G372" s="2">
        <v>2</v>
      </c>
      <c r="H372" s="2">
        <v>4</v>
      </c>
      <c r="I372" s="2">
        <v>1</v>
      </c>
      <c r="J372" s="2">
        <v>2</v>
      </c>
      <c r="K372" s="2">
        <v>260000</v>
      </c>
      <c r="L372" s="2" t="s">
        <v>13</v>
      </c>
      <c r="M372" s="2" t="s">
        <v>18</v>
      </c>
      <c r="N372" s="16">
        <f>VLOOKUP(M372, 'Current Population Lookup'!A:B, 2, FALSE)</f>
        <v>38608</v>
      </c>
      <c r="O372" s="16">
        <f t="array" ref="O372">INDEX('Current Population Lookup'!B:B, MATCH(M372, 'Current Population Lookup'!A:A, 0))</f>
        <v>38608</v>
      </c>
      <c r="P372" s="16">
        <f>VLOOKUP(M372&amp;D372,'Yearly Private Schools Lookup'!A:D, 4, FALSE)</f>
        <v>92</v>
      </c>
      <c r="Q372" s="16">
        <f t="array" ref="Q372">INDEX('Yearly Private Schools Lookup'!D:D, MATCH(M372&amp;D372, 'Yearly Private Schools Lookup'!A:A, 0))</f>
        <v>92</v>
      </c>
    </row>
    <row r="373" spans="1:17" ht="15.75" customHeight="1" x14ac:dyDescent="0.2">
      <c r="A373" s="2">
        <v>17043</v>
      </c>
      <c r="B373" s="2">
        <v>6</v>
      </c>
      <c r="C373" s="2">
        <v>5</v>
      </c>
      <c r="D373" s="2">
        <v>1979</v>
      </c>
      <c r="E373" s="2">
        <v>1998</v>
      </c>
      <c r="F373" s="2">
        <v>1586</v>
      </c>
      <c r="G373" s="2">
        <v>2</v>
      </c>
      <c r="H373" s="2">
        <v>3</v>
      </c>
      <c r="I373" s="2">
        <v>1</v>
      </c>
      <c r="J373" s="2">
        <v>2</v>
      </c>
      <c r="K373" s="2">
        <v>181000</v>
      </c>
      <c r="L373" s="2" t="s">
        <v>17</v>
      </c>
      <c r="M373" s="2" t="s">
        <v>18</v>
      </c>
      <c r="N373" s="16">
        <f>VLOOKUP(M373, 'Current Population Lookup'!A:B, 2, FALSE)</f>
        <v>38608</v>
      </c>
      <c r="O373" s="16">
        <f t="array" ref="O373">INDEX('Current Population Lookup'!B:B, MATCH(M373, 'Current Population Lookup'!A:A, 0))</f>
        <v>38608</v>
      </c>
      <c r="P373" s="16">
        <f>VLOOKUP(M373&amp;D373,'Yearly Private Schools Lookup'!A:D, 4, FALSE)</f>
        <v>89</v>
      </c>
      <c r="Q373" s="16">
        <f t="array" ref="Q373">INDEX('Yearly Private Schools Lookup'!D:D, MATCH(M373&amp;D373, 'Yearly Private Schools Lookup'!A:A, 0))</f>
        <v>89</v>
      </c>
    </row>
    <row r="374" spans="1:17" ht="15.75" customHeight="1" x14ac:dyDescent="0.2">
      <c r="A374" s="2">
        <v>11900</v>
      </c>
      <c r="B374" s="2">
        <v>7</v>
      </c>
      <c r="C374" s="2">
        <v>5</v>
      </c>
      <c r="D374" s="2">
        <v>1977</v>
      </c>
      <c r="E374" s="2">
        <v>1977</v>
      </c>
      <c r="F374" s="2">
        <v>1411</v>
      </c>
      <c r="G374" s="2">
        <v>2</v>
      </c>
      <c r="H374" s="2">
        <v>3</v>
      </c>
      <c r="I374" s="2">
        <v>1</v>
      </c>
      <c r="J374" s="2">
        <v>2</v>
      </c>
      <c r="K374" s="2">
        <v>82500</v>
      </c>
      <c r="L374" s="2" t="s">
        <v>17</v>
      </c>
      <c r="M374" s="2" t="s">
        <v>18</v>
      </c>
      <c r="N374" s="16">
        <f>VLOOKUP(M374, 'Current Population Lookup'!A:B, 2, FALSE)</f>
        <v>38608</v>
      </c>
      <c r="O374" s="16">
        <f t="array" ref="O374">INDEX('Current Population Lookup'!B:B, MATCH(M374, 'Current Population Lookup'!A:A, 0))</f>
        <v>38608</v>
      </c>
      <c r="P374" s="16">
        <f>VLOOKUP(M374&amp;D374,'Yearly Private Schools Lookup'!A:D, 4, FALSE)</f>
        <v>80</v>
      </c>
      <c r="Q374" s="16">
        <f t="array" ref="Q374">INDEX('Yearly Private Schools Lookup'!D:D, MATCH(M374&amp;D374, 'Yearly Private Schools Lookup'!A:A, 0))</f>
        <v>80</v>
      </c>
    </row>
    <row r="375" spans="1:17" ht="15.75" customHeight="1" x14ac:dyDescent="0.2">
      <c r="A375" s="2">
        <v>16635</v>
      </c>
      <c r="B375" s="2">
        <v>6</v>
      </c>
      <c r="C375" s="2">
        <v>7</v>
      </c>
      <c r="D375" s="2">
        <v>1977</v>
      </c>
      <c r="E375" s="2">
        <v>2000</v>
      </c>
      <c r="F375" s="2">
        <v>1602</v>
      </c>
      <c r="G375" s="2">
        <v>2</v>
      </c>
      <c r="H375" s="2">
        <v>3</v>
      </c>
      <c r="I375" s="2">
        <v>1</v>
      </c>
      <c r="J375" s="2">
        <v>2</v>
      </c>
      <c r="K375" s="2">
        <v>215000</v>
      </c>
      <c r="L375" s="2" t="s">
        <v>13</v>
      </c>
      <c r="M375" s="2" t="s">
        <v>18</v>
      </c>
      <c r="N375" s="16">
        <f>VLOOKUP(M375, 'Current Population Lookup'!A:B, 2, FALSE)</f>
        <v>38608</v>
      </c>
      <c r="O375" s="16">
        <f t="array" ref="O375">INDEX('Current Population Lookup'!B:B, MATCH(M375, 'Current Population Lookup'!A:A, 0))</f>
        <v>38608</v>
      </c>
      <c r="P375" s="16">
        <f>VLOOKUP(M375&amp;D375,'Yearly Private Schools Lookup'!A:D, 4, FALSE)</f>
        <v>80</v>
      </c>
      <c r="Q375" s="16">
        <f t="array" ref="Q375">INDEX('Yearly Private Schools Lookup'!D:D, MATCH(M375&amp;D375, 'Yearly Private Schools Lookup'!A:A, 0))</f>
        <v>80</v>
      </c>
    </row>
    <row r="376" spans="1:17" ht="15.75" customHeight="1" x14ac:dyDescent="0.2">
      <c r="A376" s="2">
        <v>13250</v>
      </c>
      <c r="B376" s="2">
        <v>7</v>
      </c>
      <c r="C376" s="2">
        <v>6</v>
      </c>
      <c r="D376" s="2">
        <v>1978</v>
      </c>
      <c r="E376" s="2">
        <v>1978</v>
      </c>
      <c r="F376" s="2">
        <v>2050</v>
      </c>
      <c r="G376" s="2">
        <v>2</v>
      </c>
      <c r="H376" s="2">
        <v>4</v>
      </c>
      <c r="I376" s="2">
        <v>1</v>
      </c>
      <c r="J376" s="2">
        <v>2</v>
      </c>
      <c r="K376" s="2">
        <v>154000</v>
      </c>
      <c r="L376" s="2" t="s">
        <v>13</v>
      </c>
      <c r="M376" s="2" t="s">
        <v>18</v>
      </c>
      <c r="N376" s="16">
        <f>VLOOKUP(M376, 'Current Population Lookup'!A:B, 2, FALSE)</f>
        <v>38608</v>
      </c>
      <c r="O376" s="16">
        <f t="array" ref="O376">INDEX('Current Population Lookup'!B:B, MATCH(M376, 'Current Population Lookup'!A:A, 0))</f>
        <v>38608</v>
      </c>
      <c r="P376" s="16">
        <f>VLOOKUP(M376&amp;D376,'Yearly Private Schools Lookup'!A:D, 4, FALSE)</f>
        <v>84</v>
      </c>
      <c r="Q376" s="16">
        <f t="array" ref="Q376">INDEX('Yearly Private Schools Lookup'!D:D, MATCH(M376&amp;D376, 'Yearly Private Schools Lookup'!A:A, 0))</f>
        <v>84</v>
      </c>
    </row>
    <row r="377" spans="1:17" ht="15.75" customHeight="1" x14ac:dyDescent="0.2">
      <c r="A377" s="2">
        <v>10928</v>
      </c>
      <c r="B377" s="2">
        <v>6</v>
      </c>
      <c r="C377" s="2">
        <v>6</v>
      </c>
      <c r="D377" s="2">
        <v>1978</v>
      </c>
      <c r="E377" s="2">
        <v>1986</v>
      </c>
      <c r="F377" s="2">
        <v>1671</v>
      </c>
      <c r="G377" s="2">
        <v>2</v>
      </c>
      <c r="H377" s="2">
        <v>3</v>
      </c>
      <c r="I377" s="2">
        <v>1</v>
      </c>
      <c r="J377" s="2">
        <v>2</v>
      </c>
      <c r="K377" s="2">
        <v>200000</v>
      </c>
      <c r="L377" s="2" t="s">
        <v>13</v>
      </c>
      <c r="M377" s="2" t="s">
        <v>18</v>
      </c>
      <c r="N377" s="16">
        <f>VLOOKUP(M377, 'Current Population Lookup'!A:B, 2, FALSE)</f>
        <v>38608</v>
      </c>
      <c r="O377" s="16">
        <f t="array" ref="O377">INDEX('Current Population Lookup'!B:B, MATCH(M377, 'Current Population Lookup'!A:A, 0))</f>
        <v>38608</v>
      </c>
      <c r="P377" s="16">
        <f>VLOOKUP(M377&amp;D377,'Yearly Private Schools Lookup'!A:D, 4, FALSE)</f>
        <v>84</v>
      </c>
      <c r="Q377" s="16">
        <f t="array" ref="Q377">INDEX('Yearly Private Schools Lookup'!D:D, MATCH(M377&amp;D377, 'Yearly Private Schools Lookup'!A:A, 0))</f>
        <v>84</v>
      </c>
    </row>
    <row r="378" spans="1:17" ht="15.75" customHeight="1" x14ac:dyDescent="0.2">
      <c r="A378" s="2">
        <v>12388</v>
      </c>
      <c r="B378" s="2">
        <v>7</v>
      </c>
      <c r="C378" s="2">
        <v>7</v>
      </c>
      <c r="D378" s="2">
        <v>1980</v>
      </c>
      <c r="E378" s="2">
        <v>1991</v>
      </c>
      <c r="F378" s="2">
        <v>2673</v>
      </c>
      <c r="G378" s="2">
        <v>2</v>
      </c>
      <c r="H378" s="2">
        <v>4</v>
      </c>
      <c r="I378" s="2">
        <v>1</v>
      </c>
      <c r="J378" s="2">
        <v>2</v>
      </c>
      <c r="K378" s="2">
        <v>249000</v>
      </c>
      <c r="L378" s="2" t="s">
        <v>13</v>
      </c>
      <c r="M378" s="2" t="s">
        <v>18</v>
      </c>
      <c r="N378" s="16">
        <f>VLOOKUP(M378, 'Current Population Lookup'!A:B, 2, FALSE)</f>
        <v>38608</v>
      </c>
      <c r="O378" s="16">
        <f t="array" ref="O378">INDEX('Current Population Lookup'!B:B, MATCH(M378, 'Current Population Lookup'!A:A, 0))</f>
        <v>38608</v>
      </c>
      <c r="P378" s="16">
        <f>VLOOKUP(M378&amp;D378,'Yearly Private Schools Lookup'!A:D, 4, FALSE)</f>
        <v>92</v>
      </c>
      <c r="Q378" s="16">
        <f t="array" ref="Q378">INDEX('Yearly Private Schools Lookup'!D:D, MATCH(M378&amp;D378, 'Yearly Private Schools Lookup'!A:A, 0))</f>
        <v>92</v>
      </c>
    </row>
    <row r="379" spans="1:17" ht="15.75" customHeight="1" x14ac:dyDescent="0.2">
      <c r="A379" s="2">
        <v>14115</v>
      </c>
      <c r="B379" s="2">
        <v>7</v>
      </c>
      <c r="C379" s="2">
        <v>5</v>
      </c>
      <c r="D379" s="2">
        <v>1980</v>
      </c>
      <c r="E379" s="2">
        <v>1980</v>
      </c>
      <c r="F379" s="2">
        <v>1472</v>
      </c>
      <c r="G379" s="2">
        <v>2</v>
      </c>
      <c r="H379" s="2">
        <v>3</v>
      </c>
      <c r="I379" s="2">
        <v>2</v>
      </c>
      <c r="J379" s="2">
        <v>2</v>
      </c>
      <c r="K379" s="2">
        <v>187500</v>
      </c>
      <c r="L379" s="2" t="s">
        <v>13</v>
      </c>
      <c r="M379" s="2" t="s">
        <v>18</v>
      </c>
      <c r="N379" s="16">
        <f>VLOOKUP(M379, 'Current Population Lookup'!A:B, 2, FALSE)</f>
        <v>38608</v>
      </c>
      <c r="O379" s="16">
        <f t="array" ref="O379">INDEX('Current Population Lookup'!B:B, MATCH(M379, 'Current Population Lookup'!A:A, 0))</f>
        <v>38608</v>
      </c>
      <c r="P379" s="16">
        <f>VLOOKUP(M379&amp;D379,'Yearly Private Schools Lookup'!A:D, 4, FALSE)</f>
        <v>92</v>
      </c>
      <c r="Q379" s="16">
        <f t="array" ref="Q379">INDEX('Yearly Private Schools Lookup'!D:D, MATCH(M379&amp;D379, 'Yearly Private Schools Lookup'!A:A, 0))</f>
        <v>92</v>
      </c>
    </row>
    <row r="380" spans="1:17" ht="15.75" customHeight="1" x14ac:dyDescent="0.2">
      <c r="A380" s="2">
        <v>11088</v>
      </c>
      <c r="B380" s="2">
        <v>6</v>
      </c>
      <c r="C380" s="2">
        <v>5</v>
      </c>
      <c r="D380" s="2">
        <v>1978</v>
      </c>
      <c r="E380" s="2">
        <v>1998</v>
      </c>
      <c r="F380" s="2">
        <v>1707</v>
      </c>
      <c r="G380" s="2">
        <v>2</v>
      </c>
      <c r="H380" s="2">
        <v>3</v>
      </c>
      <c r="I380" s="2">
        <v>1</v>
      </c>
      <c r="J380" s="2">
        <v>2</v>
      </c>
      <c r="K380" s="2">
        <v>184000</v>
      </c>
      <c r="L380" s="2" t="s">
        <v>13</v>
      </c>
      <c r="M380" s="2" t="s">
        <v>18</v>
      </c>
      <c r="N380" s="16">
        <f>VLOOKUP(M380, 'Current Population Lookup'!A:B, 2, FALSE)</f>
        <v>38608</v>
      </c>
      <c r="O380" s="16">
        <f t="array" ref="O380">INDEX('Current Population Lookup'!B:B, MATCH(M380, 'Current Population Lookup'!A:A, 0))</f>
        <v>38608</v>
      </c>
      <c r="P380" s="16">
        <f>VLOOKUP(M380&amp;D380,'Yearly Private Schools Lookup'!A:D, 4, FALSE)</f>
        <v>84</v>
      </c>
      <c r="Q380" s="16">
        <f t="array" ref="Q380">INDEX('Yearly Private Schools Lookup'!D:D, MATCH(M380&amp;D380, 'Yearly Private Schools Lookup'!A:A, 0))</f>
        <v>84</v>
      </c>
    </row>
    <row r="381" spans="1:17" ht="15.75" customHeight="1" x14ac:dyDescent="0.2">
      <c r="A381" s="2">
        <v>9600</v>
      </c>
      <c r="B381" s="2">
        <v>8</v>
      </c>
      <c r="C381" s="2">
        <v>5</v>
      </c>
      <c r="D381" s="2">
        <v>1981</v>
      </c>
      <c r="E381" s="2">
        <v>1981</v>
      </c>
      <c r="F381" s="2">
        <v>2524</v>
      </c>
      <c r="G381" s="2">
        <v>2</v>
      </c>
      <c r="H381" s="2">
        <v>4</v>
      </c>
      <c r="I381" s="2">
        <v>1</v>
      </c>
      <c r="J381" s="2">
        <v>2</v>
      </c>
      <c r="K381" s="2">
        <v>278000</v>
      </c>
      <c r="L381" s="2" t="s">
        <v>13</v>
      </c>
      <c r="M381" s="2" t="s">
        <v>18</v>
      </c>
      <c r="N381" s="16">
        <f>VLOOKUP(M381, 'Current Population Lookup'!A:B, 2, FALSE)</f>
        <v>38608</v>
      </c>
      <c r="O381" s="16">
        <f t="array" ref="O381">INDEX('Current Population Lookup'!B:B, MATCH(M381, 'Current Population Lookup'!A:A, 0))</f>
        <v>38608</v>
      </c>
      <c r="P381" s="16">
        <f>VLOOKUP(M381&amp;D381,'Yearly Private Schools Lookup'!A:D, 4, FALSE)</f>
        <v>96</v>
      </c>
      <c r="Q381" s="16">
        <f t="array" ref="Q381">INDEX('Yearly Private Schools Lookup'!D:D, MATCH(M381&amp;D381, 'Yearly Private Schools Lookup'!A:A, 0))</f>
        <v>96</v>
      </c>
    </row>
    <row r="382" spans="1:17" ht="15.75" customHeight="1" x14ac:dyDescent="0.2">
      <c r="A382" s="2">
        <v>11880</v>
      </c>
      <c r="B382" s="2">
        <v>7</v>
      </c>
      <c r="C382" s="2">
        <v>5</v>
      </c>
      <c r="D382" s="2">
        <v>1978</v>
      </c>
      <c r="E382" s="2">
        <v>1978</v>
      </c>
      <c r="F382" s="2">
        <v>1601</v>
      </c>
      <c r="G382" s="2">
        <v>2</v>
      </c>
      <c r="H382" s="2">
        <v>3</v>
      </c>
      <c r="I382" s="2">
        <v>1</v>
      </c>
      <c r="J382" s="2">
        <v>2</v>
      </c>
      <c r="K382" s="2">
        <v>157000</v>
      </c>
      <c r="L382" s="2" t="s">
        <v>13</v>
      </c>
      <c r="M382" s="2" t="s">
        <v>18</v>
      </c>
      <c r="N382" s="16">
        <f>VLOOKUP(M382, 'Current Population Lookup'!A:B, 2, FALSE)</f>
        <v>38608</v>
      </c>
      <c r="O382" s="16">
        <f t="array" ref="O382">INDEX('Current Population Lookup'!B:B, MATCH(M382, 'Current Population Lookup'!A:A, 0))</f>
        <v>38608</v>
      </c>
      <c r="P382" s="16">
        <f>VLOOKUP(M382&amp;D382,'Yearly Private Schools Lookup'!A:D, 4, FALSE)</f>
        <v>84</v>
      </c>
      <c r="Q382" s="16">
        <f t="array" ref="Q382">INDEX('Yearly Private Schools Lookup'!D:D, MATCH(M382&amp;D382, 'Yearly Private Schools Lookup'!A:A, 0))</f>
        <v>84</v>
      </c>
    </row>
    <row r="383" spans="1:17" ht="15.75" customHeight="1" x14ac:dyDescent="0.2">
      <c r="A383" s="2">
        <v>10400</v>
      </c>
      <c r="B383" s="2">
        <v>7</v>
      </c>
      <c r="C383" s="2">
        <v>5</v>
      </c>
      <c r="D383" s="2">
        <v>1976</v>
      </c>
      <c r="E383" s="2">
        <v>1976</v>
      </c>
      <c r="F383" s="2">
        <v>1370</v>
      </c>
      <c r="G383" s="2">
        <v>2</v>
      </c>
      <c r="H383" s="2">
        <v>3</v>
      </c>
      <c r="I383" s="2">
        <v>1</v>
      </c>
      <c r="J383" s="2">
        <v>2</v>
      </c>
      <c r="K383" s="2">
        <v>152000</v>
      </c>
      <c r="L383" s="2" t="s">
        <v>13</v>
      </c>
      <c r="M383" s="2" t="s">
        <v>18</v>
      </c>
      <c r="N383" s="16">
        <f>VLOOKUP(M383, 'Current Population Lookup'!A:B, 2, FALSE)</f>
        <v>38608</v>
      </c>
      <c r="O383" s="16">
        <f t="array" ref="O383">INDEX('Current Population Lookup'!B:B, MATCH(M383, 'Current Population Lookup'!A:A, 0))</f>
        <v>38608</v>
      </c>
      <c r="P383" s="16">
        <f>VLOOKUP(M383&amp;D383,'Yearly Private Schools Lookup'!A:D, 4, FALSE)</f>
        <v>78</v>
      </c>
      <c r="Q383" s="16">
        <f t="array" ref="Q383">INDEX('Yearly Private Schools Lookup'!D:D, MATCH(M383&amp;D383, 'Yearly Private Schools Lookup'!A:A, 0))</f>
        <v>78</v>
      </c>
    </row>
    <row r="384" spans="1:17" ht="15.75" customHeight="1" x14ac:dyDescent="0.2">
      <c r="A384" s="2">
        <v>10304</v>
      </c>
      <c r="B384" s="2">
        <v>5</v>
      </c>
      <c r="C384" s="2">
        <v>7</v>
      </c>
      <c r="D384" s="2">
        <v>1976</v>
      </c>
      <c r="E384" s="2">
        <v>1976</v>
      </c>
      <c r="F384" s="2">
        <v>1868</v>
      </c>
      <c r="G384" s="2">
        <v>2</v>
      </c>
      <c r="H384" s="2">
        <v>4</v>
      </c>
      <c r="I384" s="2">
        <v>1</v>
      </c>
      <c r="J384" s="2">
        <v>2</v>
      </c>
      <c r="K384" s="2">
        <v>197500</v>
      </c>
      <c r="L384" s="2" t="s">
        <v>17</v>
      </c>
      <c r="M384" s="2" t="s">
        <v>18</v>
      </c>
      <c r="N384" s="16">
        <f>VLOOKUP(M384, 'Current Population Lookup'!A:B, 2, FALSE)</f>
        <v>38608</v>
      </c>
      <c r="O384" s="16">
        <f t="array" ref="O384">INDEX('Current Population Lookup'!B:B, MATCH(M384, 'Current Population Lookup'!A:A, 0))</f>
        <v>38608</v>
      </c>
      <c r="P384" s="16">
        <f>VLOOKUP(M384&amp;D384,'Yearly Private Schools Lookup'!A:D, 4, FALSE)</f>
        <v>78</v>
      </c>
      <c r="Q384" s="16">
        <f t="array" ref="Q384">INDEX('Yearly Private Schools Lookup'!D:D, MATCH(M384&amp;D384, 'Yearly Private Schools Lookup'!A:A, 0))</f>
        <v>78</v>
      </c>
    </row>
    <row r="385" spans="1:17" ht="15.75" customHeight="1" x14ac:dyDescent="0.2">
      <c r="A385" s="2">
        <v>7000</v>
      </c>
      <c r="B385" s="2">
        <v>7</v>
      </c>
      <c r="C385" s="2">
        <v>5</v>
      </c>
      <c r="D385" s="2">
        <v>2003</v>
      </c>
      <c r="E385" s="2">
        <v>2003</v>
      </c>
      <c r="F385" s="2">
        <v>1884</v>
      </c>
      <c r="G385" s="2">
        <v>2</v>
      </c>
      <c r="H385" s="2">
        <v>3</v>
      </c>
      <c r="I385" s="2">
        <v>1</v>
      </c>
      <c r="J385" s="2">
        <v>2</v>
      </c>
      <c r="K385" s="2">
        <v>240900</v>
      </c>
      <c r="L385" s="2" t="s">
        <v>13</v>
      </c>
      <c r="M385" s="2" t="s">
        <v>19</v>
      </c>
      <c r="N385" s="16">
        <f>VLOOKUP(M385, 'Current Population Lookup'!A:B, 2, FALSE)</f>
        <v>15809</v>
      </c>
      <c r="O385" s="16">
        <f t="array" ref="O385">INDEX('Current Population Lookup'!B:B, MATCH(M385, 'Current Population Lookup'!A:A, 0))</f>
        <v>15809</v>
      </c>
      <c r="P385" s="16">
        <f>VLOOKUP(M385&amp;D385,'Yearly Private Schools Lookup'!A:D, 4, FALSE)</f>
        <v>55</v>
      </c>
      <c r="Q385" s="16">
        <f t="array" ref="Q385">INDEX('Yearly Private Schools Lookup'!D:D, MATCH(M385&amp;D385, 'Yearly Private Schools Lookup'!A:A, 0))</f>
        <v>55</v>
      </c>
    </row>
    <row r="386" spans="1:17" ht="15.75" customHeight="1" x14ac:dyDescent="0.2">
      <c r="A386" s="2">
        <v>8004</v>
      </c>
      <c r="B386" s="2">
        <v>8</v>
      </c>
      <c r="C386" s="2">
        <v>5</v>
      </c>
      <c r="D386" s="2">
        <v>2009</v>
      </c>
      <c r="E386" s="2">
        <v>2009</v>
      </c>
      <c r="F386" s="2">
        <v>1935</v>
      </c>
      <c r="G386" s="2">
        <v>2</v>
      </c>
      <c r="H386" s="2">
        <v>3</v>
      </c>
      <c r="I386" s="2">
        <v>0</v>
      </c>
      <c r="J386" s="2">
        <v>2</v>
      </c>
      <c r="K386" s="2">
        <v>263435</v>
      </c>
      <c r="L386" s="2" t="s">
        <v>13</v>
      </c>
      <c r="M386" s="2" t="s">
        <v>19</v>
      </c>
      <c r="N386" s="16">
        <f>VLOOKUP(M386, 'Current Population Lookup'!A:B, 2, FALSE)</f>
        <v>15809</v>
      </c>
      <c r="O386" s="16">
        <f t="array" ref="O386">INDEX('Current Population Lookup'!B:B, MATCH(M386, 'Current Population Lookup'!A:A, 0))</f>
        <v>15809</v>
      </c>
      <c r="P386" s="16">
        <f>VLOOKUP(M386&amp;D386,'Yearly Private Schools Lookup'!A:D, 4, FALSE)</f>
        <v>80</v>
      </c>
      <c r="Q386" s="16">
        <f t="array" ref="Q386">INDEX('Yearly Private Schools Lookup'!D:D, MATCH(M386&amp;D386, 'Yearly Private Schools Lookup'!A:A, 0))</f>
        <v>80</v>
      </c>
    </row>
    <row r="387" spans="1:17" ht="15.75" customHeight="1" x14ac:dyDescent="0.2">
      <c r="A387" s="2">
        <v>7500</v>
      </c>
      <c r="B387" s="2">
        <v>8</v>
      </c>
      <c r="C387" s="2">
        <v>5</v>
      </c>
      <c r="D387" s="2">
        <v>2000</v>
      </c>
      <c r="E387" s="2">
        <v>2001</v>
      </c>
      <c r="F387" s="2">
        <v>1874</v>
      </c>
      <c r="G387" s="2">
        <v>2</v>
      </c>
      <c r="H387" s="2">
        <v>3</v>
      </c>
      <c r="I387" s="2">
        <v>1</v>
      </c>
      <c r="J387" s="2">
        <v>2</v>
      </c>
      <c r="K387" s="2">
        <v>220000</v>
      </c>
      <c r="L387" s="2" t="s">
        <v>13</v>
      </c>
      <c r="M387" s="2" t="s">
        <v>19</v>
      </c>
      <c r="N387" s="16">
        <f>VLOOKUP(M387, 'Current Population Lookup'!A:B, 2, FALSE)</f>
        <v>15809</v>
      </c>
      <c r="O387" s="16">
        <f t="array" ref="O387">INDEX('Current Population Lookup'!B:B, MATCH(M387, 'Current Population Lookup'!A:A, 0))</f>
        <v>15809</v>
      </c>
      <c r="P387" s="16">
        <f>VLOOKUP(M387&amp;D387,'Yearly Private Schools Lookup'!A:D, 4, FALSE)</f>
        <v>38</v>
      </c>
      <c r="Q387" s="16">
        <f t="array" ref="Q387">INDEX('Yearly Private Schools Lookup'!D:D, MATCH(M387&amp;D387, 'Yearly Private Schools Lookup'!A:A, 0))</f>
        <v>38</v>
      </c>
    </row>
    <row r="388" spans="1:17" ht="15.75" customHeight="1" x14ac:dyDescent="0.2">
      <c r="A388" s="2">
        <v>8470</v>
      </c>
      <c r="B388" s="2">
        <v>8</v>
      </c>
      <c r="C388" s="2">
        <v>5</v>
      </c>
      <c r="D388" s="2">
        <v>2002</v>
      </c>
      <c r="E388" s="2">
        <v>2002</v>
      </c>
      <c r="F388" s="2">
        <v>1811</v>
      </c>
      <c r="G388" s="2">
        <v>2</v>
      </c>
      <c r="H388" s="2">
        <v>3</v>
      </c>
      <c r="I388" s="2">
        <v>1</v>
      </c>
      <c r="J388" s="2">
        <v>2</v>
      </c>
      <c r="K388" s="2">
        <v>235000</v>
      </c>
      <c r="L388" s="2" t="s">
        <v>13</v>
      </c>
      <c r="M388" s="2" t="s">
        <v>19</v>
      </c>
      <c r="N388" s="16">
        <f>VLOOKUP(M388, 'Current Population Lookup'!A:B, 2, FALSE)</f>
        <v>15809</v>
      </c>
      <c r="O388" s="16">
        <f t="array" ref="O388">INDEX('Current Population Lookup'!B:B, MATCH(M388, 'Current Population Lookup'!A:A, 0))</f>
        <v>15809</v>
      </c>
      <c r="P388" s="16">
        <f>VLOOKUP(M388&amp;D388,'Yearly Private Schools Lookup'!A:D, 4, FALSE)</f>
        <v>50</v>
      </c>
      <c r="Q388" s="16">
        <f t="array" ref="Q388">INDEX('Yearly Private Schools Lookup'!D:D, MATCH(M388&amp;D388, 'Yearly Private Schools Lookup'!A:A, 0))</f>
        <v>50</v>
      </c>
    </row>
    <row r="389" spans="1:17" ht="15.75" customHeight="1" x14ac:dyDescent="0.2">
      <c r="A389" s="2">
        <v>9373</v>
      </c>
      <c r="B389" s="2">
        <v>5</v>
      </c>
      <c r="C389" s="2">
        <v>7</v>
      </c>
      <c r="D389" s="2">
        <v>1975</v>
      </c>
      <c r="E389" s="2">
        <v>1975</v>
      </c>
      <c r="F389" s="2">
        <v>1621</v>
      </c>
      <c r="G389" s="2">
        <v>2</v>
      </c>
      <c r="H389" s="2">
        <v>3</v>
      </c>
      <c r="I389" s="2">
        <v>2</v>
      </c>
      <c r="J389" s="2">
        <v>2</v>
      </c>
      <c r="K389" s="2">
        <v>213000</v>
      </c>
      <c r="L389" s="2" t="s">
        <v>13</v>
      </c>
      <c r="M389" s="2" t="s">
        <v>18</v>
      </c>
      <c r="N389" s="16">
        <f>VLOOKUP(M389, 'Current Population Lookup'!A:B, 2, FALSE)</f>
        <v>38608</v>
      </c>
      <c r="O389" s="16">
        <f t="array" ref="O389">INDEX('Current Population Lookup'!B:B, MATCH(M389, 'Current Population Lookup'!A:A, 0))</f>
        <v>38608</v>
      </c>
      <c r="P389" s="16">
        <f>VLOOKUP(M389&amp;D389,'Yearly Private Schools Lookup'!A:D, 4, FALSE)</f>
        <v>75</v>
      </c>
      <c r="Q389" s="16">
        <f t="array" ref="Q389">INDEX('Yearly Private Schools Lookup'!D:D, MATCH(M389&amp;D389, 'Yearly Private Schools Lookup'!A:A, 0))</f>
        <v>75</v>
      </c>
    </row>
    <row r="390" spans="1:17" ht="15.75" customHeight="1" x14ac:dyDescent="0.2">
      <c r="A390" s="2">
        <v>10140</v>
      </c>
      <c r="B390" s="2">
        <v>6</v>
      </c>
      <c r="C390" s="2">
        <v>6</v>
      </c>
      <c r="D390" s="2">
        <v>1974</v>
      </c>
      <c r="E390" s="2">
        <v>1974</v>
      </c>
      <c r="F390" s="2">
        <v>1116</v>
      </c>
      <c r="G390" s="2">
        <v>2</v>
      </c>
      <c r="H390" s="2">
        <v>3</v>
      </c>
      <c r="I390" s="2">
        <v>1</v>
      </c>
      <c r="J390" s="2">
        <v>2</v>
      </c>
      <c r="K390" s="2">
        <v>167900</v>
      </c>
      <c r="L390" s="2" t="s">
        <v>13</v>
      </c>
      <c r="M390" s="2" t="s">
        <v>18</v>
      </c>
      <c r="N390" s="16">
        <f>VLOOKUP(M390, 'Current Population Lookup'!A:B, 2, FALSE)</f>
        <v>38608</v>
      </c>
      <c r="O390" s="16">
        <f t="array" ref="O390">INDEX('Current Population Lookup'!B:B, MATCH(M390, 'Current Population Lookup'!A:A, 0))</f>
        <v>38608</v>
      </c>
      <c r="P390" s="16">
        <f>VLOOKUP(M390&amp;D390,'Yearly Private Schools Lookup'!A:D, 4, FALSE)</f>
        <v>69</v>
      </c>
      <c r="Q390" s="16">
        <f t="array" ref="Q390">INDEX('Yearly Private Schools Lookup'!D:D, MATCH(M390&amp;D390, 'Yearly Private Schools Lookup'!A:A, 0))</f>
        <v>69</v>
      </c>
    </row>
    <row r="391" spans="1:17" ht="15.75" customHeight="1" x14ac:dyDescent="0.2">
      <c r="A391" s="2">
        <v>11050</v>
      </c>
      <c r="B391" s="2">
        <v>7</v>
      </c>
      <c r="C391" s="2">
        <v>5</v>
      </c>
      <c r="D391" s="2">
        <v>1975</v>
      </c>
      <c r="E391" s="2">
        <v>1975</v>
      </c>
      <c r="F391" s="2">
        <v>1193</v>
      </c>
      <c r="G391" s="2">
        <v>2</v>
      </c>
      <c r="H391" s="2">
        <v>3</v>
      </c>
      <c r="I391" s="2">
        <v>1</v>
      </c>
      <c r="J391" s="2">
        <v>2</v>
      </c>
      <c r="K391" s="2">
        <v>158000</v>
      </c>
      <c r="L391" s="2" t="s">
        <v>13</v>
      </c>
      <c r="M391" s="2" t="s">
        <v>18</v>
      </c>
      <c r="N391" s="16">
        <f>VLOOKUP(M391, 'Current Population Lookup'!A:B, 2, FALSE)</f>
        <v>38608</v>
      </c>
      <c r="O391" s="16">
        <f t="array" ref="O391">INDEX('Current Population Lookup'!B:B, MATCH(M391, 'Current Population Lookup'!A:A, 0))</f>
        <v>38608</v>
      </c>
      <c r="P391" s="16">
        <f>VLOOKUP(M391&amp;D391,'Yearly Private Schools Lookup'!A:D, 4, FALSE)</f>
        <v>75</v>
      </c>
      <c r="Q391" s="16">
        <f t="array" ref="Q391">INDEX('Yearly Private Schools Lookup'!D:D, MATCH(M391&amp;D391, 'Yearly Private Schools Lookup'!A:A, 0))</f>
        <v>75</v>
      </c>
    </row>
    <row r="392" spans="1:17" ht="15.75" customHeight="1" x14ac:dyDescent="0.2">
      <c r="A392" s="2">
        <v>10140</v>
      </c>
      <c r="B392" s="2">
        <v>6</v>
      </c>
      <c r="C392" s="2">
        <v>5</v>
      </c>
      <c r="D392" s="2">
        <v>1974</v>
      </c>
      <c r="E392" s="2">
        <v>1974</v>
      </c>
      <c r="F392" s="2">
        <v>1350</v>
      </c>
      <c r="G392" s="2">
        <v>2</v>
      </c>
      <c r="H392" s="2">
        <v>3</v>
      </c>
      <c r="I392" s="2">
        <v>1</v>
      </c>
      <c r="J392" s="2">
        <v>2</v>
      </c>
      <c r="K392" s="2">
        <v>165000</v>
      </c>
      <c r="L392" s="2" t="s">
        <v>13</v>
      </c>
      <c r="M392" s="2" t="s">
        <v>18</v>
      </c>
      <c r="N392" s="16">
        <f>VLOOKUP(M392, 'Current Population Lookup'!A:B, 2, FALSE)</f>
        <v>38608</v>
      </c>
      <c r="O392" s="16">
        <f t="array" ref="O392">INDEX('Current Population Lookup'!B:B, MATCH(M392, 'Current Population Lookup'!A:A, 0))</f>
        <v>38608</v>
      </c>
      <c r="P392" s="16">
        <f>VLOOKUP(M392&amp;D392,'Yearly Private Schools Lookup'!A:D, 4, FALSE)</f>
        <v>69</v>
      </c>
      <c r="Q392" s="16">
        <f t="array" ref="Q392">INDEX('Yearly Private Schools Lookup'!D:D, MATCH(M392&amp;D392, 'Yearly Private Schools Lookup'!A:A, 0))</f>
        <v>69</v>
      </c>
    </row>
    <row r="393" spans="1:17" ht="15.75" customHeight="1" x14ac:dyDescent="0.2">
      <c r="A393" s="2">
        <v>10448</v>
      </c>
      <c r="B393" s="2">
        <v>6</v>
      </c>
      <c r="C393" s="2">
        <v>6</v>
      </c>
      <c r="D393" s="2">
        <v>1972</v>
      </c>
      <c r="E393" s="2">
        <v>1972</v>
      </c>
      <c r="F393" s="2">
        <v>2119</v>
      </c>
      <c r="G393" s="2">
        <v>2</v>
      </c>
      <c r="H393" s="2">
        <v>3</v>
      </c>
      <c r="I393" s="2">
        <v>1</v>
      </c>
      <c r="J393" s="2">
        <v>2</v>
      </c>
      <c r="K393" s="2">
        <v>158000</v>
      </c>
      <c r="L393" s="2" t="s">
        <v>13</v>
      </c>
      <c r="M393" s="2" t="s">
        <v>18</v>
      </c>
      <c r="N393" s="16">
        <f>VLOOKUP(M393, 'Current Population Lookup'!A:B, 2, FALSE)</f>
        <v>38608</v>
      </c>
      <c r="O393" s="16">
        <f t="array" ref="O393">INDEX('Current Population Lookup'!B:B, MATCH(M393, 'Current Population Lookup'!A:A, 0))</f>
        <v>38608</v>
      </c>
      <c r="P393" s="16">
        <f>VLOOKUP(M393&amp;D393,'Yearly Private Schools Lookup'!A:D, 4, FALSE)</f>
        <v>59</v>
      </c>
      <c r="Q393" s="16">
        <f t="array" ref="Q393">INDEX('Yearly Private Schools Lookup'!D:D, MATCH(M393&amp;D393, 'Yearly Private Schools Lookup'!A:A, 0))</f>
        <v>59</v>
      </c>
    </row>
    <row r="394" spans="1:17" ht="15.75" customHeight="1" x14ac:dyDescent="0.2">
      <c r="A394" s="2">
        <v>9000</v>
      </c>
      <c r="B394" s="2">
        <v>5</v>
      </c>
      <c r="C394" s="2">
        <v>5</v>
      </c>
      <c r="D394" s="2">
        <v>1974</v>
      </c>
      <c r="E394" s="2">
        <v>1974</v>
      </c>
      <c r="F394" s="2">
        <v>1792</v>
      </c>
      <c r="G394" s="2">
        <v>2</v>
      </c>
      <c r="H394" s="2">
        <v>4</v>
      </c>
      <c r="I394" s="2">
        <v>0</v>
      </c>
      <c r="J394" s="2">
        <v>0</v>
      </c>
      <c r="K394" s="2">
        <v>136000</v>
      </c>
      <c r="L394" s="2" t="s">
        <v>13</v>
      </c>
      <c r="M394" s="2" t="s">
        <v>14</v>
      </c>
      <c r="N394" s="16">
        <f>VLOOKUP(M394, 'Current Population Lookup'!A:B, 2, FALSE)</f>
        <v>43007</v>
      </c>
      <c r="O394" s="16">
        <f t="array" ref="O394">INDEX('Current Population Lookup'!B:B, MATCH(M394, 'Current Population Lookup'!A:A, 0))</f>
        <v>43007</v>
      </c>
      <c r="P394" s="16">
        <f>VLOOKUP(M394&amp;D394,'Yearly Private Schools Lookup'!A:D, 4, FALSE)</f>
        <v>170</v>
      </c>
      <c r="Q394" s="16">
        <f t="array" ref="Q394">INDEX('Yearly Private Schools Lookup'!D:D, MATCH(M394&amp;D394, 'Yearly Private Schools Lookup'!A:A, 0))</f>
        <v>170</v>
      </c>
    </row>
    <row r="395" spans="1:17" ht="15.75" customHeight="1" x14ac:dyDescent="0.2">
      <c r="A395" s="2">
        <v>8750</v>
      </c>
      <c r="B395" s="2">
        <v>5</v>
      </c>
      <c r="C395" s="2">
        <v>6</v>
      </c>
      <c r="D395" s="2">
        <v>1970</v>
      </c>
      <c r="E395" s="2">
        <v>1970</v>
      </c>
      <c r="F395" s="2">
        <v>1002</v>
      </c>
      <c r="G395" s="2">
        <v>1</v>
      </c>
      <c r="H395" s="2">
        <v>3</v>
      </c>
      <c r="I395" s="2">
        <v>0</v>
      </c>
      <c r="J395" s="2">
        <v>2</v>
      </c>
      <c r="K395" s="2">
        <v>148500</v>
      </c>
      <c r="L395" s="2" t="s">
        <v>13</v>
      </c>
      <c r="M395" s="2" t="s">
        <v>14</v>
      </c>
      <c r="N395" s="16">
        <f>VLOOKUP(M395, 'Current Population Lookup'!A:B, 2, FALSE)</f>
        <v>43007</v>
      </c>
      <c r="O395" s="16">
        <f t="array" ref="O395">INDEX('Current Population Lookup'!B:B, MATCH(M395, 'Current Population Lookup'!A:A, 0))</f>
        <v>43007</v>
      </c>
      <c r="P395" s="16">
        <f>VLOOKUP(M395&amp;D395,'Yearly Private Schools Lookup'!A:D, 4, FALSE)</f>
        <v>154</v>
      </c>
      <c r="Q395" s="16">
        <f t="array" ref="Q395">INDEX('Yearly Private Schools Lookup'!D:D, MATCH(M395&amp;D395, 'Yearly Private Schools Lookup'!A:A, 0))</f>
        <v>154</v>
      </c>
    </row>
    <row r="396" spans="1:17" ht="15.75" customHeight="1" x14ac:dyDescent="0.2">
      <c r="A396" s="2">
        <v>7930</v>
      </c>
      <c r="B396" s="2">
        <v>6</v>
      </c>
      <c r="C396" s="2">
        <v>8</v>
      </c>
      <c r="D396" s="2">
        <v>1969</v>
      </c>
      <c r="E396" s="2">
        <v>2005</v>
      </c>
      <c r="F396" s="2">
        <v>1026</v>
      </c>
      <c r="G396" s="2">
        <v>1</v>
      </c>
      <c r="H396" s="2">
        <v>3</v>
      </c>
      <c r="I396" s="2">
        <v>0</v>
      </c>
      <c r="J396" s="2">
        <v>2</v>
      </c>
      <c r="K396" s="2">
        <v>156000</v>
      </c>
      <c r="L396" s="2" t="s">
        <v>13</v>
      </c>
      <c r="M396" s="2" t="s">
        <v>14</v>
      </c>
      <c r="N396" s="16">
        <f>VLOOKUP(M396, 'Current Population Lookup'!A:B, 2, FALSE)</f>
        <v>43007</v>
      </c>
      <c r="O396" s="16">
        <f t="array" ref="O396">INDEX('Current Population Lookup'!B:B, MATCH(M396, 'Current Population Lookup'!A:A, 0))</f>
        <v>43007</v>
      </c>
      <c r="P396" s="16">
        <f>VLOOKUP(M396&amp;D396,'Yearly Private Schools Lookup'!A:D, 4, FALSE)</f>
        <v>150</v>
      </c>
      <c r="Q396" s="16">
        <f t="array" ref="Q396">INDEX('Yearly Private Schools Lookup'!D:D, MATCH(M396&amp;D396, 'Yearly Private Schools Lookup'!A:A, 0))</f>
        <v>150</v>
      </c>
    </row>
    <row r="397" spans="1:17" ht="15.75" customHeight="1" x14ac:dyDescent="0.2">
      <c r="A397" s="2">
        <v>7830</v>
      </c>
      <c r="B397" s="2">
        <v>5</v>
      </c>
      <c r="C397" s="2">
        <v>5</v>
      </c>
      <c r="D397" s="2">
        <v>1970</v>
      </c>
      <c r="E397" s="2">
        <v>1970</v>
      </c>
      <c r="F397" s="2">
        <v>1180</v>
      </c>
      <c r="G397" s="2">
        <v>1</v>
      </c>
      <c r="H397" s="2">
        <v>2</v>
      </c>
      <c r="I397" s="2">
        <v>0</v>
      </c>
      <c r="J397" s="2">
        <v>2</v>
      </c>
      <c r="K397" s="2">
        <v>128000</v>
      </c>
      <c r="L397" s="2" t="s">
        <v>13</v>
      </c>
      <c r="M397" s="2" t="s">
        <v>14</v>
      </c>
      <c r="N397" s="16">
        <f>VLOOKUP(M397, 'Current Population Lookup'!A:B, 2, FALSE)</f>
        <v>43007</v>
      </c>
      <c r="O397" s="16">
        <f t="array" ref="O397">INDEX('Current Population Lookup'!B:B, MATCH(M397, 'Current Population Lookup'!A:A, 0))</f>
        <v>43007</v>
      </c>
      <c r="P397" s="16">
        <f>VLOOKUP(M397&amp;D397,'Yearly Private Schools Lookup'!A:D, 4, FALSE)</f>
        <v>154</v>
      </c>
      <c r="Q397" s="16">
        <f t="array" ref="Q397">INDEX('Yearly Private Schools Lookup'!D:D, MATCH(M397&amp;D397, 'Yearly Private Schools Lookup'!A:A, 0))</f>
        <v>154</v>
      </c>
    </row>
    <row r="398" spans="1:17" ht="15.75" customHeight="1" x14ac:dyDescent="0.2">
      <c r="A398" s="2">
        <v>8510</v>
      </c>
      <c r="B398" s="2">
        <v>5</v>
      </c>
      <c r="C398" s="2">
        <v>7</v>
      </c>
      <c r="D398" s="2">
        <v>1971</v>
      </c>
      <c r="E398" s="2">
        <v>1971</v>
      </c>
      <c r="F398" s="2">
        <v>1050</v>
      </c>
      <c r="G398" s="2">
        <v>1</v>
      </c>
      <c r="H398" s="2">
        <v>3</v>
      </c>
      <c r="I398" s="2">
        <v>0</v>
      </c>
      <c r="J398" s="2">
        <v>1</v>
      </c>
      <c r="K398" s="2">
        <v>143000</v>
      </c>
      <c r="L398" s="2" t="s">
        <v>13</v>
      </c>
      <c r="M398" s="2" t="s">
        <v>14</v>
      </c>
      <c r="N398" s="16">
        <f>VLOOKUP(M398, 'Current Population Lookup'!A:B, 2, FALSE)</f>
        <v>43007</v>
      </c>
      <c r="O398" s="16">
        <f t="array" ref="O398">INDEX('Current Population Lookup'!B:B, MATCH(M398, 'Current Population Lookup'!A:A, 0))</f>
        <v>43007</v>
      </c>
      <c r="P398" s="16">
        <f>VLOOKUP(M398&amp;D398,'Yearly Private Schools Lookup'!A:D, 4, FALSE)</f>
        <v>156</v>
      </c>
      <c r="Q398" s="16">
        <f t="array" ref="Q398">INDEX('Yearly Private Schools Lookup'!D:D, MATCH(M398&amp;D398, 'Yearly Private Schools Lookup'!A:A, 0))</f>
        <v>156</v>
      </c>
    </row>
    <row r="399" spans="1:17" ht="15.75" customHeight="1" x14ac:dyDescent="0.2">
      <c r="A399" s="2">
        <v>7038</v>
      </c>
      <c r="B399" s="2">
        <v>4</v>
      </c>
      <c r="C399" s="2">
        <v>6</v>
      </c>
      <c r="D399" s="2">
        <v>1970</v>
      </c>
      <c r="E399" s="2">
        <v>1970</v>
      </c>
      <c r="F399" s="2">
        <v>864</v>
      </c>
      <c r="G399" s="2">
        <v>1</v>
      </c>
      <c r="H399" s="2">
        <v>3</v>
      </c>
      <c r="I399" s="2">
        <v>0</v>
      </c>
      <c r="J399" s="2">
        <v>2</v>
      </c>
      <c r="K399" s="2">
        <v>76500</v>
      </c>
      <c r="L399" s="2" t="s">
        <v>13</v>
      </c>
      <c r="M399" s="2" t="s">
        <v>14</v>
      </c>
      <c r="N399" s="16">
        <f>VLOOKUP(M399, 'Current Population Lookup'!A:B, 2, FALSE)</f>
        <v>43007</v>
      </c>
      <c r="O399" s="16">
        <f t="array" ref="O399">INDEX('Current Population Lookup'!B:B, MATCH(M399, 'Current Population Lookup'!A:A, 0))</f>
        <v>43007</v>
      </c>
      <c r="P399" s="16">
        <f>VLOOKUP(M399&amp;D399,'Yearly Private Schools Lookup'!A:D, 4, FALSE)</f>
        <v>154</v>
      </c>
      <c r="Q399" s="16">
        <f t="array" ref="Q399">INDEX('Yearly Private Schools Lookup'!D:D, MATCH(M399&amp;D399, 'Yearly Private Schools Lookup'!A:A, 0))</f>
        <v>154</v>
      </c>
    </row>
    <row r="400" spans="1:17" ht="15.75" customHeight="1" x14ac:dyDescent="0.2">
      <c r="A400" s="2">
        <v>6960</v>
      </c>
      <c r="B400" s="2">
        <v>4</v>
      </c>
      <c r="C400" s="2">
        <v>6</v>
      </c>
      <c r="D400" s="2">
        <v>1970</v>
      </c>
      <c r="E400" s="2">
        <v>1970</v>
      </c>
      <c r="F400" s="2">
        <v>864</v>
      </c>
      <c r="G400" s="2">
        <v>1</v>
      </c>
      <c r="H400" s="2">
        <v>3</v>
      </c>
      <c r="I400" s="2">
        <v>0</v>
      </c>
      <c r="J400" s="2">
        <v>2</v>
      </c>
      <c r="K400" s="2">
        <v>120500</v>
      </c>
      <c r="L400" s="2" t="s">
        <v>13</v>
      </c>
      <c r="M400" s="2" t="s">
        <v>14</v>
      </c>
      <c r="N400" s="16">
        <f>VLOOKUP(M400, 'Current Population Lookup'!A:B, 2, FALSE)</f>
        <v>43007</v>
      </c>
      <c r="O400" s="16">
        <f t="array" ref="O400">INDEX('Current Population Lookup'!B:B, MATCH(M400, 'Current Population Lookup'!A:A, 0))</f>
        <v>43007</v>
      </c>
      <c r="P400" s="16">
        <f>VLOOKUP(M400&amp;D400,'Yearly Private Schools Lookup'!A:D, 4, FALSE)</f>
        <v>154</v>
      </c>
      <c r="Q400" s="16">
        <f t="array" ref="Q400">INDEX('Yearly Private Schools Lookup'!D:D, MATCH(M400&amp;D400, 'Yearly Private Schools Lookup'!A:A, 0))</f>
        <v>154</v>
      </c>
    </row>
    <row r="401" spans="1:17" ht="15.75" customHeight="1" x14ac:dyDescent="0.2">
      <c r="A401" s="2">
        <v>8120</v>
      </c>
      <c r="B401" s="2">
        <v>4</v>
      </c>
      <c r="C401" s="2">
        <v>7</v>
      </c>
      <c r="D401" s="2">
        <v>1970</v>
      </c>
      <c r="E401" s="2">
        <v>1970</v>
      </c>
      <c r="F401" s="2">
        <v>864</v>
      </c>
      <c r="G401" s="2">
        <v>1</v>
      </c>
      <c r="H401" s="2">
        <v>3</v>
      </c>
      <c r="I401" s="2">
        <v>0</v>
      </c>
      <c r="J401" s="2">
        <v>2</v>
      </c>
      <c r="K401" s="2">
        <v>124500</v>
      </c>
      <c r="L401" s="2" t="s">
        <v>17</v>
      </c>
      <c r="M401" s="2" t="s">
        <v>14</v>
      </c>
      <c r="N401" s="16">
        <f>VLOOKUP(M401, 'Current Population Lookup'!A:B, 2, FALSE)</f>
        <v>43007</v>
      </c>
      <c r="O401" s="16">
        <f t="array" ref="O401">INDEX('Current Population Lookup'!B:B, MATCH(M401, 'Current Population Lookup'!A:A, 0))</f>
        <v>43007</v>
      </c>
      <c r="P401" s="16">
        <f>VLOOKUP(M401&amp;D401,'Yearly Private Schools Lookup'!A:D, 4, FALSE)</f>
        <v>154</v>
      </c>
      <c r="Q401" s="16">
        <f t="array" ref="Q401">INDEX('Yearly Private Schools Lookup'!D:D, MATCH(M401&amp;D401, 'Yearly Private Schools Lookup'!A:A, 0))</f>
        <v>154</v>
      </c>
    </row>
    <row r="402" spans="1:17" ht="15.75" customHeight="1" x14ac:dyDescent="0.2">
      <c r="A402" s="2">
        <v>10500</v>
      </c>
      <c r="B402" s="2">
        <v>4</v>
      </c>
      <c r="C402" s="2">
        <v>6</v>
      </c>
      <c r="D402" s="2">
        <v>1971</v>
      </c>
      <c r="E402" s="2">
        <v>1971</v>
      </c>
      <c r="F402" s="2">
        <v>864</v>
      </c>
      <c r="G402" s="2">
        <v>1</v>
      </c>
      <c r="H402" s="2">
        <v>2</v>
      </c>
      <c r="I402" s="2">
        <v>0</v>
      </c>
      <c r="J402" s="2">
        <v>2</v>
      </c>
      <c r="K402" s="2">
        <v>97000</v>
      </c>
      <c r="L402" s="2" t="s">
        <v>13</v>
      </c>
      <c r="M402" s="2" t="s">
        <v>14</v>
      </c>
      <c r="N402" s="16">
        <f>VLOOKUP(M402, 'Current Population Lookup'!A:B, 2, FALSE)</f>
        <v>43007</v>
      </c>
      <c r="O402" s="16">
        <f t="array" ref="O402">INDEX('Current Population Lookup'!B:B, MATCH(M402, 'Current Population Lookup'!A:A, 0))</f>
        <v>43007</v>
      </c>
      <c r="P402" s="16">
        <f>VLOOKUP(M402&amp;D402,'Yearly Private Schools Lookup'!A:D, 4, FALSE)</f>
        <v>156</v>
      </c>
      <c r="Q402" s="16">
        <f t="array" ref="Q402">INDEX('Yearly Private Schools Lookup'!D:D, MATCH(M402&amp;D402, 'Yearly Private Schools Lookup'!A:A, 0))</f>
        <v>156</v>
      </c>
    </row>
    <row r="403" spans="1:17" ht="15.75" customHeight="1" x14ac:dyDescent="0.2">
      <c r="A403" s="2">
        <v>9000</v>
      </c>
      <c r="B403" s="2">
        <v>4</v>
      </c>
      <c r="C403" s="2">
        <v>7</v>
      </c>
      <c r="D403" s="2">
        <v>1971</v>
      </c>
      <c r="E403" s="2">
        <v>2006</v>
      </c>
      <c r="F403" s="2">
        <v>864</v>
      </c>
      <c r="G403" s="2">
        <v>1</v>
      </c>
      <c r="H403" s="2">
        <v>3</v>
      </c>
      <c r="I403" s="2">
        <v>0</v>
      </c>
      <c r="J403" s="2">
        <v>2</v>
      </c>
      <c r="K403" s="2">
        <v>130000</v>
      </c>
      <c r="L403" s="2" t="s">
        <v>17</v>
      </c>
      <c r="M403" s="2" t="s">
        <v>14</v>
      </c>
      <c r="N403" s="16">
        <f>VLOOKUP(M403, 'Current Population Lookup'!A:B, 2, FALSE)</f>
        <v>43007</v>
      </c>
      <c r="O403" s="16">
        <f t="array" ref="O403">INDEX('Current Population Lookup'!B:B, MATCH(M403, 'Current Population Lookup'!A:A, 0))</f>
        <v>43007</v>
      </c>
      <c r="P403" s="16">
        <f>VLOOKUP(M403&amp;D403,'Yearly Private Schools Lookup'!A:D, 4, FALSE)</f>
        <v>156</v>
      </c>
      <c r="Q403" s="16">
        <f t="array" ref="Q403">INDEX('Yearly Private Schools Lookup'!D:D, MATCH(M403&amp;D403, 'Yearly Private Schools Lookup'!A:A, 0))</f>
        <v>156</v>
      </c>
    </row>
    <row r="404" spans="1:17" ht="15.75" customHeight="1" x14ac:dyDescent="0.2">
      <c r="A404" s="2">
        <v>1680</v>
      </c>
      <c r="B404" s="2">
        <v>6</v>
      </c>
      <c r="C404" s="2">
        <v>5</v>
      </c>
      <c r="D404" s="2">
        <v>1973</v>
      </c>
      <c r="E404" s="2">
        <v>1973</v>
      </c>
      <c r="F404" s="2">
        <v>987</v>
      </c>
      <c r="G404" s="2">
        <v>1</v>
      </c>
      <c r="H404" s="2">
        <v>2</v>
      </c>
      <c r="I404" s="2">
        <v>0</v>
      </c>
      <c r="J404" s="2">
        <v>1</v>
      </c>
      <c r="K404" s="2">
        <v>111000</v>
      </c>
      <c r="L404" s="2" t="s">
        <v>13</v>
      </c>
      <c r="M404" s="2" t="s">
        <v>20</v>
      </c>
      <c r="N404" s="16">
        <f>VLOOKUP(M404, 'Current Population Lookup'!A:B, 2, FALSE)</f>
        <v>19837</v>
      </c>
      <c r="O404" s="16">
        <f t="array" ref="O404">INDEX('Current Population Lookup'!B:B, MATCH(M404, 'Current Population Lookup'!A:A, 0))</f>
        <v>19837</v>
      </c>
      <c r="P404" s="16">
        <f>VLOOKUP(M404&amp;D404,'Yearly Private Schools Lookup'!A:D, 4, FALSE)</f>
        <v>46</v>
      </c>
      <c r="Q404" s="16">
        <f t="array" ref="Q404">INDEX('Yearly Private Schools Lookup'!D:D, MATCH(M404&amp;D404, 'Yearly Private Schools Lookup'!A:A, 0))</f>
        <v>46</v>
      </c>
    </row>
    <row r="405" spans="1:17" ht="15.75" customHeight="1" x14ac:dyDescent="0.2">
      <c r="A405" s="2">
        <v>2368</v>
      </c>
      <c r="B405" s="2">
        <v>5</v>
      </c>
      <c r="C405" s="2">
        <v>6</v>
      </c>
      <c r="D405" s="2">
        <v>1970</v>
      </c>
      <c r="E405" s="2">
        <v>1970</v>
      </c>
      <c r="F405" s="2">
        <v>1365</v>
      </c>
      <c r="G405" s="2">
        <v>1</v>
      </c>
      <c r="H405" s="2">
        <v>3</v>
      </c>
      <c r="I405" s="2">
        <v>0</v>
      </c>
      <c r="J405" s="2">
        <v>2</v>
      </c>
      <c r="K405" s="2">
        <v>125000</v>
      </c>
      <c r="L405" s="2" t="s">
        <v>13</v>
      </c>
      <c r="M405" s="2" t="s">
        <v>20</v>
      </c>
      <c r="N405" s="16">
        <f>VLOOKUP(M405, 'Current Population Lookup'!A:B, 2, FALSE)</f>
        <v>19837</v>
      </c>
      <c r="O405" s="16">
        <f t="array" ref="O405">INDEX('Current Population Lookup'!B:B, MATCH(M405, 'Current Population Lookup'!A:A, 0))</f>
        <v>19837</v>
      </c>
      <c r="P405" s="16">
        <f>VLOOKUP(M405&amp;D405,'Yearly Private Schools Lookup'!A:D, 4, FALSE)</f>
        <v>28</v>
      </c>
      <c r="Q405" s="16">
        <f t="array" ref="Q405">INDEX('Yearly Private Schools Lookup'!D:D, MATCH(M405&amp;D405, 'Yearly Private Schools Lookup'!A:A, 0))</f>
        <v>28</v>
      </c>
    </row>
    <row r="406" spans="1:17" ht="15.75" customHeight="1" x14ac:dyDescent="0.2">
      <c r="A406" s="2">
        <v>1680</v>
      </c>
      <c r="B406" s="2">
        <v>5</v>
      </c>
      <c r="C406" s="2">
        <v>5</v>
      </c>
      <c r="D406" s="2">
        <v>1971</v>
      </c>
      <c r="E406" s="2">
        <v>1971</v>
      </c>
      <c r="F406" s="2">
        <v>1302</v>
      </c>
      <c r="G406" s="2">
        <v>2</v>
      </c>
      <c r="H406" s="2">
        <v>3</v>
      </c>
      <c r="I406" s="2">
        <v>0</v>
      </c>
      <c r="J406" s="2">
        <v>1</v>
      </c>
      <c r="K406" s="2">
        <v>112000</v>
      </c>
      <c r="L406" s="2" t="s">
        <v>13</v>
      </c>
      <c r="M406" s="2" t="s">
        <v>20</v>
      </c>
      <c r="N406" s="16">
        <f>VLOOKUP(M406, 'Current Population Lookup'!A:B, 2, FALSE)</f>
        <v>19837</v>
      </c>
      <c r="O406" s="16">
        <f t="array" ref="O406">INDEX('Current Population Lookup'!B:B, MATCH(M406, 'Current Population Lookup'!A:A, 0))</f>
        <v>19837</v>
      </c>
      <c r="P406" s="16">
        <f>VLOOKUP(M406&amp;D406,'Yearly Private Schools Lookup'!A:D, 4, FALSE)</f>
        <v>35</v>
      </c>
      <c r="Q406" s="16">
        <f t="array" ref="Q406">INDEX('Yearly Private Schools Lookup'!D:D, MATCH(M406&amp;D406, 'Yearly Private Schools Lookup'!A:A, 0))</f>
        <v>35</v>
      </c>
    </row>
    <row r="407" spans="1:17" ht="15.75" customHeight="1" x14ac:dyDescent="0.2">
      <c r="A407" s="2">
        <v>1680</v>
      </c>
      <c r="B407" s="2">
        <v>6</v>
      </c>
      <c r="C407" s="2">
        <v>6</v>
      </c>
      <c r="D407" s="2">
        <v>1972</v>
      </c>
      <c r="E407" s="2">
        <v>1972</v>
      </c>
      <c r="F407" s="2">
        <v>987</v>
      </c>
      <c r="G407" s="2">
        <v>1</v>
      </c>
      <c r="H407" s="2">
        <v>2</v>
      </c>
      <c r="I407" s="2">
        <v>0</v>
      </c>
      <c r="J407" s="2">
        <v>1</v>
      </c>
      <c r="K407" s="2">
        <v>97000</v>
      </c>
      <c r="L407" s="2" t="s">
        <v>13</v>
      </c>
      <c r="M407" s="2" t="s">
        <v>20</v>
      </c>
      <c r="N407" s="16">
        <f>VLOOKUP(M407, 'Current Population Lookup'!A:B, 2, FALSE)</f>
        <v>19837</v>
      </c>
      <c r="O407" s="16">
        <f t="array" ref="O407">INDEX('Current Population Lookup'!B:B, MATCH(M407, 'Current Population Lookup'!A:A, 0))</f>
        <v>19837</v>
      </c>
      <c r="P407" s="16">
        <f>VLOOKUP(M407&amp;D407,'Yearly Private Schools Lookup'!A:D, 4, FALSE)</f>
        <v>41</v>
      </c>
      <c r="Q407" s="16">
        <f t="array" ref="Q407">INDEX('Yearly Private Schools Lookup'!D:D, MATCH(M407&amp;D407, 'Yearly Private Schools Lookup'!A:A, 0))</f>
        <v>41</v>
      </c>
    </row>
    <row r="408" spans="1:17" ht="15.75" customHeight="1" x14ac:dyDescent="0.2">
      <c r="A408" s="2">
        <v>1680</v>
      </c>
      <c r="B408" s="2">
        <v>6</v>
      </c>
      <c r="C408" s="2">
        <v>8</v>
      </c>
      <c r="D408" s="2">
        <v>1972</v>
      </c>
      <c r="E408" s="2">
        <v>2007</v>
      </c>
      <c r="F408" s="2">
        <v>987</v>
      </c>
      <c r="G408" s="2">
        <v>1</v>
      </c>
      <c r="H408" s="2">
        <v>2</v>
      </c>
      <c r="I408" s="2">
        <v>0</v>
      </c>
      <c r="J408" s="2">
        <v>1</v>
      </c>
      <c r="K408" s="2">
        <v>118000</v>
      </c>
      <c r="L408" s="2" t="s">
        <v>13</v>
      </c>
      <c r="M408" s="2" t="s">
        <v>20</v>
      </c>
      <c r="N408" s="16">
        <f>VLOOKUP(M408, 'Current Population Lookup'!A:B, 2, FALSE)</f>
        <v>19837</v>
      </c>
      <c r="O408" s="16">
        <f t="array" ref="O408">INDEX('Current Population Lookup'!B:B, MATCH(M408, 'Current Population Lookup'!A:A, 0))</f>
        <v>19837</v>
      </c>
      <c r="P408" s="16">
        <f>VLOOKUP(M408&amp;D408,'Yearly Private Schools Lookup'!A:D, 4, FALSE)</f>
        <v>41</v>
      </c>
      <c r="Q408" s="16">
        <f t="array" ref="Q408">INDEX('Yearly Private Schools Lookup'!D:D, MATCH(M408&amp;D408, 'Yearly Private Schools Lookup'!A:A, 0))</f>
        <v>41</v>
      </c>
    </row>
    <row r="409" spans="1:17" ht="15.75" customHeight="1" x14ac:dyDescent="0.2">
      <c r="A409" s="2">
        <v>1680</v>
      </c>
      <c r="B409" s="2">
        <v>5</v>
      </c>
      <c r="C409" s="2">
        <v>7</v>
      </c>
      <c r="D409" s="2">
        <v>1972</v>
      </c>
      <c r="E409" s="2">
        <v>1972</v>
      </c>
      <c r="F409" s="2">
        <v>1302</v>
      </c>
      <c r="G409" s="2">
        <v>2</v>
      </c>
      <c r="H409" s="2">
        <v>3</v>
      </c>
      <c r="I409" s="2">
        <v>0</v>
      </c>
      <c r="J409" s="2">
        <v>1</v>
      </c>
      <c r="K409" s="2">
        <v>119500</v>
      </c>
      <c r="L409" s="2" t="s">
        <v>13</v>
      </c>
      <c r="M409" s="2" t="s">
        <v>20</v>
      </c>
      <c r="N409" s="16">
        <f>VLOOKUP(M409, 'Current Population Lookup'!A:B, 2, FALSE)</f>
        <v>19837</v>
      </c>
      <c r="O409" s="16">
        <f t="array" ref="O409">INDEX('Current Population Lookup'!B:B, MATCH(M409, 'Current Population Lookup'!A:A, 0))</f>
        <v>19837</v>
      </c>
      <c r="P409" s="16">
        <f>VLOOKUP(M409&amp;D409,'Yearly Private Schools Lookup'!A:D, 4, FALSE)</f>
        <v>41</v>
      </c>
      <c r="Q409" s="16">
        <f t="array" ref="Q409">INDEX('Yearly Private Schools Lookup'!D:D, MATCH(M409&amp;D409, 'Yearly Private Schools Lookup'!A:A, 0))</f>
        <v>41</v>
      </c>
    </row>
    <row r="410" spans="1:17" ht="15.75" customHeight="1" x14ac:dyDescent="0.2">
      <c r="A410" s="2">
        <v>4928</v>
      </c>
      <c r="B410" s="2">
        <v>6</v>
      </c>
      <c r="C410" s="2">
        <v>6</v>
      </c>
      <c r="D410" s="2">
        <v>1976</v>
      </c>
      <c r="E410" s="2">
        <v>1976</v>
      </c>
      <c r="F410" s="2">
        <v>958</v>
      </c>
      <c r="G410" s="2">
        <v>2</v>
      </c>
      <c r="H410" s="2">
        <v>2</v>
      </c>
      <c r="I410" s="2">
        <v>0</v>
      </c>
      <c r="J410" s="2">
        <v>2</v>
      </c>
      <c r="K410" s="2">
        <v>143750</v>
      </c>
      <c r="L410" s="2" t="s">
        <v>13</v>
      </c>
      <c r="M410" s="2" t="s">
        <v>21</v>
      </c>
      <c r="N410" s="16">
        <f>VLOOKUP(M410, 'Current Population Lookup'!A:B, 2, FALSE)</f>
        <v>30344</v>
      </c>
      <c r="O410" s="16">
        <f t="array" ref="O410">INDEX('Current Population Lookup'!B:B, MATCH(M410, 'Current Population Lookup'!A:A, 0))</f>
        <v>30344</v>
      </c>
      <c r="P410" s="16">
        <f>VLOOKUP(M410&amp;D410,'Yearly Private Schools Lookup'!A:D, 4, FALSE)</f>
        <v>40</v>
      </c>
      <c r="Q410" s="16">
        <f t="array" ref="Q410">INDEX('Yearly Private Schools Lookup'!D:D, MATCH(M410&amp;D410, 'Yearly Private Schools Lookup'!A:A, 0))</f>
        <v>40</v>
      </c>
    </row>
    <row r="411" spans="1:17" ht="15.75" customHeight="1" x14ac:dyDescent="0.2">
      <c r="A411" s="2">
        <v>2308</v>
      </c>
      <c r="B411" s="2">
        <v>6</v>
      </c>
      <c r="C411" s="2">
        <v>5</v>
      </c>
      <c r="D411" s="2">
        <v>1976</v>
      </c>
      <c r="E411" s="2">
        <v>1976</v>
      </c>
      <c r="F411" s="2">
        <v>1548</v>
      </c>
      <c r="G411" s="2">
        <v>2</v>
      </c>
      <c r="H411" s="2">
        <v>3</v>
      </c>
      <c r="I411" s="2">
        <v>1</v>
      </c>
      <c r="J411" s="2">
        <v>2</v>
      </c>
      <c r="K411" s="2">
        <v>146000</v>
      </c>
      <c r="L411" s="2" t="s">
        <v>13</v>
      </c>
      <c r="M411" s="2" t="s">
        <v>21</v>
      </c>
      <c r="N411" s="16">
        <f>VLOOKUP(M411, 'Current Population Lookup'!A:B, 2, FALSE)</f>
        <v>30344</v>
      </c>
      <c r="O411" s="16">
        <f t="array" ref="O411">INDEX('Current Population Lookup'!B:B, MATCH(M411, 'Current Population Lookup'!A:A, 0))</f>
        <v>30344</v>
      </c>
      <c r="P411" s="16">
        <f>VLOOKUP(M411&amp;D411,'Yearly Private Schools Lookup'!A:D, 4, FALSE)</f>
        <v>40</v>
      </c>
      <c r="Q411" s="16">
        <f t="array" ref="Q411">INDEX('Yearly Private Schools Lookup'!D:D, MATCH(M411&amp;D411, 'Yearly Private Schools Lookup'!A:A, 0))</f>
        <v>40</v>
      </c>
    </row>
    <row r="412" spans="1:17" ht="15.75" customHeight="1" x14ac:dyDescent="0.2">
      <c r="A412" s="2">
        <v>2280</v>
      </c>
      <c r="B412" s="2">
        <v>6</v>
      </c>
      <c r="C412" s="2">
        <v>6</v>
      </c>
      <c r="D412" s="2">
        <v>1976</v>
      </c>
      <c r="E412" s="2">
        <v>1976</v>
      </c>
      <c r="F412" s="2">
        <v>1456</v>
      </c>
      <c r="G412" s="2">
        <v>2</v>
      </c>
      <c r="H412" s="2">
        <v>3</v>
      </c>
      <c r="I412" s="2">
        <v>1</v>
      </c>
      <c r="J412" s="2">
        <v>2</v>
      </c>
      <c r="K412" s="2">
        <v>148500</v>
      </c>
      <c r="L412" s="2" t="s">
        <v>13</v>
      </c>
      <c r="M412" s="2" t="s">
        <v>21</v>
      </c>
      <c r="N412" s="16">
        <f>VLOOKUP(M412, 'Current Population Lookup'!A:B, 2, FALSE)</f>
        <v>30344</v>
      </c>
      <c r="O412" s="16">
        <f t="array" ref="O412">INDEX('Current Population Lookup'!B:B, MATCH(M412, 'Current Population Lookup'!A:A, 0))</f>
        <v>30344</v>
      </c>
      <c r="P412" s="16">
        <f>VLOOKUP(M412&amp;D412,'Yearly Private Schools Lookup'!A:D, 4, FALSE)</f>
        <v>40</v>
      </c>
      <c r="Q412" s="16">
        <f t="array" ref="Q412">INDEX('Yearly Private Schools Lookup'!D:D, MATCH(M412&amp;D412, 'Yearly Private Schools Lookup'!A:A, 0))</f>
        <v>40</v>
      </c>
    </row>
    <row r="413" spans="1:17" ht="15.75" customHeight="1" x14ac:dyDescent="0.2">
      <c r="A413" s="2">
        <v>2280</v>
      </c>
      <c r="B413" s="2">
        <v>7</v>
      </c>
      <c r="C413" s="2">
        <v>5</v>
      </c>
      <c r="D413" s="2">
        <v>1975</v>
      </c>
      <c r="E413" s="2">
        <v>1975</v>
      </c>
      <c r="F413" s="2">
        <v>1055</v>
      </c>
      <c r="G413" s="2">
        <v>2</v>
      </c>
      <c r="H413" s="2">
        <v>2</v>
      </c>
      <c r="I413" s="2">
        <v>1</v>
      </c>
      <c r="J413" s="2">
        <v>2</v>
      </c>
      <c r="K413" s="2">
        <v>123000</v>
      </c>
      <c r="L413" s="2" t="s">
        <v>13</v>
      </c>
      <c r="M413" s="2" t="s">
        <v>21</v>
      </c>
      <c r="N413" s="16">
        <f>VLOOKUP(M413, 'Current Population Lookup'!A:B, 2, FALSE)</f>
        <v>30344</v>
      </c>
      <c r="O413" s="16">
        <f t="array" ref="O413">INDEX('Current Population Lookup'!B:B, MATCH(M413, 'Current Population Lookup'!A:A, 0))</f>
        <v>30344</v>
      </c>
      <c r="P413" s="16">
        <f>VLOOKUP(M413&amp;D413,'Yearly Private Schools Lookup'!A:D, 4, FALSE)</f>
        <v>33</v>
      </c>
      <c r="Q413" s="16">
        <f t="array" ref="Q413">INDEX('Yearly Private Schools Lookup'!D:D, MATCH(M413&amp;D413, 'Yearly Private Schools Lookup'!A:A, 0))</f>
        <v>33</v>
      </c>
    </row>
    <row r="414" spans="1:17" ht="15.75" customHeight="1" x14ac:dyDescent="0.2">
      <c r="A414" s="2">
        <v>2308</v>
      </c>
      <c r="B414" s="2">
        <v>6</v>
      </c>
      <c r="C414" s="2">
        <v>5</v>
      </c>
      <c r="D414" s="2">
        <v>1974</v>
      </c>
      <c r="E414" s="2">
        <v>1974</v>
      </c>
      <c r="F414" s="2">
        <v>1322</v>
      </c>
      <c r="G414" s="2">
        <v>2</v>
      </c>
      <c r="H414" s="2">
        <v>3</v>
      </c>
      <c r="I414" s="2">
        <v>1</v>
      </c>
      <c r="J414" s="2">
        <v>2</v>
      </c>
      <c r="K414" s="2">
        <v>147000</v>
      </c>
      <c r="L414" s="2" t="s">
        <v>13</v>
      </c>
      <c r="M414" s="2" t="s">
        <v>21</v>
      </c>
      <c r="N414" s="16">
        <f>VLOOKUP(M414, 'Current Population Lookup'!A:B, 2, FALSE)</f>
        <v>30344</v>
      </c>
      <c r="O414" s="16">
        <f t="array" ref="O414">INDEX('Current Population Lookup'!B:B, MATCH(M414, 'Current Population Lookup'!A:A, 0))</f>
        <v>30344</v>
      </c>
      <c r="P414" s="16">
        <f>VLOOKUP(M414&amp;D414,'Yearly Private Schools Lookup'!A:D, 4, FALSE)</f>
        <v>28</v>
      </c>
      <c r="Q414" s="16">
        <f t="array" ref="Q414">INDEX('Yearly Private Schools Lookup'!D:D, MATCH(M414&amp;D414, 'Yearly Private Schools Lookup'!A:A, 0))</f>
        <v>28</v>
      </c>
    </row>
    <row r="415" spans="1:17" ht="15.75" customHeight="1" x14ac:dyDescent="0.2">
      <c r="A415" s="2">
        <v>2349</v>
      </c>
      <c r="B415" s="2">
        <v>6</v>
      </c>
      <c r="C415" s="2">
        <v>5</v>
      </c>
      <c r="D415" s="2">
        <v>1977</v>
      </c>
      <c r="E415" s="2">
        <v>1977</v>
      </c>
      <c r="F415" s="2">
        <v>1456</v>
      </c>
      <c r="G415" s="2">
        <v>2</v>
      </c>
      <c r="H415" s="2">
        <v>3</v>
      </c>
      <c r="I415" s="2">
        <v>1</v>
      </c>
      <c r="J415" s="2">
        <v>2</v>
      </c>
      <c r="K415" s="2">
        <v>137900</v>
      </c>
      <c r="L415" s="2" t="s">
        <v>13</v>
      </c>
      <c r="M415" s="2" t="s">
        <v>21</v>
      </c>
      <c r="N415" s="16">
        <f>VLOOKUP(M415, 'Current Population Lookup'!A:B, 2, FALSE)</f>
        <v>30344</v>
      </c>
      <c r="O415" s="16">
        <f t="array" ref="O415">INDEX('Current Population Lookup'!B:B, MATCH(M415, 'Current Population Lookup'!A:A, 0))</f>
        <v>30344</v>
      </c>
      <c r="P415" s="16">
        <f>VLOOKUP(M415&amp;D415,'Yearly Private Schools Lookup'!A:D, 4, FALSE)</f>
        <v>42</v>
      </c>
      <c r="Q415" s="16">
        <f t="array" ref="Q415">INDEX('Yearly Private Schools Lookup'!D:D, MATCH(M415&amp;D415, 'Yearly Private Schools Lookup'!A:A, 0))</f>
        <v>42</v>
      </c>
    </row>
    <row r="416" spans="1:17" ht="15.75" customHeight="1" x14ac:dyDescent="0.2">
      <c r="A416" s="2">
        <v>2364</v>
      </c>
      <c r="B416" s="2">
        <v>6</v>
      </c>
      <c r="C416" s="2">
        <v>5</v>
      </c>
      <c r="D416" s="2">
        <v>1978</v>
      </c>
      <c r="E416" s="2">
        <v>1978</v>
      </c>
      <c r="F416" s="2">
        <v>1548</v>
      </c>
      <c r="G416" s="2">
        <v>2</v>
      </c>
      <c r="H416" s="2">
        <v>3</v>
      </c>
      <c r="I416" s="2">
        <v>1</v>
      </c>
      <c r="J416" s="2">
        <v>2</v>
      </c>
      <c r="K416" s="2">
        <v>147000</v>
      </c>
      <c r="L416" s="2" t="s">
        <v>13</v>
      </c>
      <c r="M416" s="2" t="s">
        <v>21</v>
      </c>
      <c r="N416" s="16">
        <f>VLOOKUP(M416, 'Current Population Lookup'!A:B, 2, FALSE)</f>
        <v>30344</v>
      </c>
      <c r="O416" s="16">
        <f t="array" ref="O416">INDEX('Current Population Lookup'!B:B, MATCH(M416, 'Current Population Lookup'!A:A, 0))</f>
        <v>30344</v>
      </c>
      <c r="P416" s="16">
        <f>VLOOKUP(M416&amp;D416,'Yearly Private Schools Lookup'!A:D, 4, FALSE)</f>
        <v>49</v>
      </c>
      <c r="Q416" s="16">
        <f t="array" ref="Q416">INDEX('Yearly Private Schools Lookup'!D:D, MATCH(M416&amp;D416, 'Yearly Private Schools Lookup'!A:A, 0))</f>
        <v>49</v>
      </c>
    </row>
    <row r="417" spans="1:17" ht="15.75" customHeight="1" x14ac:dyDescent="0.2">
      <c r="A417" s="2">
        <v>2289</v>
      </c>
      <c r="B417" s="2">
        <v>6</v>
      </c>
      <c r="C417" s="2">
        <v>6</v>
      </c>
      <c r="D417" s="2">
        <v>1978</v>
      </c>
      <c r="E417" s="2">
        <v>1978</v>
      </c>
      <c r="F417" s="2">
        <v>1441</v>
      </c>
      <c r="G417" s="2">
        <v>2</v>
      </c>
      <c r="H417" s="2">
        <v>3</v>
      </c>
      <c r="I417" s="2">
        <v>1</v>
      </c>
      <c r="J417" s="2">
        <v>2</v>
      </c>
      <c r="K417" s="2">
        <v>148500</v>
      </c>
      <c r="L417" s="2" t="s">
        <v>13</v>
      </c>
      <c r="M417" s="2" t="s">
        <v>21</v>
      </c>
      <c r="N417" s="16">
        <f>VLOOKUP(M417, 'Current Population Lookup'!A:B, 2, FALSE)</f>
        <v>30344</v>
      </c>
      <c r="O417" s="16">
        <f t="array" ref="O417">INDEX('Current Population Lookup'!B:B, MATCH(M417, 'Current Population Lookup'!A:A, 0))</f>
        <v>30344</v>
      </c>
      <c r="P417" s="16">
        <f>VLOOKUP(M417&amp;D417,'Yearly Private Schools Lookup'!A:D, 4, FALSE)</f>
        <v>49</v>
      </c>
      <c r="Q417" s="16">
        <f t="array" ref="Q417">INDEX('Yearly Private Schools Lookup'!D:D, MATCH(M417&amp;D417, 'Yearly Private Schools Lookup'!A:A, 0))</f>
        <v>49</v>
      </c>
    </row>
    <row r="418" spans="1:17" ht="15.75" customHeight="1" x14ac:dyDescent="0.2">
      <c r="A418" s="2">
        <v>2364</v>
      </c>
      <c r="B418" s="2">
        <v>6</v>
      </c>
      <c r="C418" s="2">
        <v>5</v>
      </c>
      <c r="D418" s="2">
        <v>1978</v>
      </c>
      <c r="E418" s="2">
        <v>1978</v>
      </c>
      <c r="F418" s="2">
        <v>1456</v>
      </c>
      <c r="G418" s="2">
        <v>2</v>
      </c>
      <c r="H418" s="2">
        <v>3</v>
      </c>
      <c r="I418" s="2">
        <v>1</v>
      </c>
      <c r="J418" s="2">
        <v>2</v>
      </c>
      <c r="K418" s="2">
        <v>138000</v>
      </c>
      <c r="L418" s="2" t="s">
        <v>13</v>
      </c>
      <c r="M418" s="2" t="s">
        <v>21</v>
      </c>
      <c r="N418" s="16">
        <f>VLOOKUP(M418, 'Current Population Lookup'!A:B, 2, FALSE)</f>
        <v>30344</v>
      </c>
      <c r="O418" s="16">
        <f t="array" ref="O418">INDEX('Current Population Lookup'!B:B, MATCH(M418, 'Current Population Lookup'!A:A, 0))</f>
        <v>30344</v>
      </c>
      <c r="P418" s="16">
        <f>VLOOKUP(M418&amp;D418,'Yearly Private Schools Lookup'!A:D, 4, FALSE)</f>
        <v>49</v>
      </c>
      <c r="Q418" s="16">
        <f t="array" ref="Q418">INDEX('Yearly Private Schools Lookup'!D:D, MATCH(M418&amp;D418, 'Yearly Private Schools Lookup'!A:A, 0))</f>
        <v>49</v>
      </c>
    </row>
    <row r="419" spans="1:17" ht="15.75" customHeight="1" x14ac:dyDescent="0.2">
      <c r="A419" s="2">
        <v>2104</v>
      </c>
      <c r="B419" s="2">
        <v>7</v>
      </c>
      <c r="C419" s="2">
        <v>6</v>
      </c>
      <c r="D419" s="2">
        <v>1976</v>
      </c>
      <c r="E419" s="2">
        <v>1976</v>
      </c>
      <c r="F419" s="2">
        <v>836</v>
      </c>
      <c r="G419" s="2">
        <v>1</v>
      </c>
      <c r="H419" s="2">
        <v>2</v>
      </c>
      <c r="I419" s="2">
        <v>0</v>
      </c>
      <c r="J419" s="2">
        <v>1</v>
      </c>
      <c r="K419" s="2">
        <v>128500</v>
      </c>
      <c r="L419" s="2" t="s">
        <v>13</v>
      </c>
      <c r="M419" s="2" t="s">
        <v>21</v>
      </c>
      <c r="N419" s="16">
        <f>VLOOKUP(M419, 'Current Population Lookup'!A:B, 2, FALSE)</f>
        <v>30344</v>
      </c>
      <c r="O419" s="16">
        <f t="array" ref="O419">INDEX('Current Population Lookup'!B:B, MATCH(M419, 'Current Population Lookup'!A:A, 0))</f>
        <v>30344</v>
      </c>
      <c r="P419" s="16">
        <f>VLOOKUP(M419&amp;D419,'Yearly Private Schools Lookup'!A:D, 4, FALSE)</f>
        <v>40</v>
      </c>
      <c r="Q419" s="16">
        <f t="array" ref="Q419">INDEX('Yearly Private Schools Lookup'!D:D, MATCH(M419&amp;D419, 'Yearly Private Schools Lookup'!A:A, 0))</f>
        <v>40</v>
      </c>
    </row>
    <row r="420" spans="1:17" ht="15.75" customHeight="1" x14ac:dyDescent="0.2">
      <c r="A420" s="2">
        <v>7150</v>
      </c>
      <c r="B420" s="2">
        <v>5</v>
      </c>
      <c r="C420" s="2">
        <v>5</v>
      </c>
      <c r="D420" s="2">
        <v>1967</v>
      </c>
      <c r="E420" s="2">
        <v>1967</v>
      </c>
      <c r="F420" s="2">
        <v>892</v>
      </c>
      <c r="G420" s="2">
        <v>1</v>
      </c>
      <c r="H420" s="2">
        <v>3</v>
      </c>
      <c r="I420" s="2">
        <v>0</v>
      </c>
      <c r="J420" s="2">
        <v>1</v>
      </c>
      <c r="K420" s="2">
        <v>100000</v>
      </c>
      <c r="L420" s="2" t="s">
        <v>13</v>
      </c>
      <c r="M420" s="2" t="s">
        <v>14</v>
      </c>
      <c r="N420" s="16">
        <f>VLOOKUP(M420, 'Current Population Lookup'!A:B, 2, FALSE)</f>
        <v>43007</v>
      </c>
      <c r="O420" s="16">
        <f t="array" ref="O420">INDEX('Current Population Lookup'!B:B, MATCH(M420, 'Current Population Lookup'!A:A, 0))</f>
        <v>43007</v>
      </c>
      <c r="P420" s="16">
        <f>VLOOKUP(M420&amp;D420,'Yearly Private Schools Lookup'!A:D, 4, FALSE)</f>
        <v>144</v>
      </c>
      <c r="Q420" s="16">
        <f t="array" ref="Q420">INDEX('Yearly Private Schools Lookup'!D:D, MATCH(M420&amp;D420, 'Yearly Private Schools Lookup'!A:A, 0))</f>
        <v>144</v>
      </c>
    </row>
    <row r="421" spans="1:17" ht="15.75" customHeight="1" x14ac:dyDescent="0.2">
      <c r="A421" s="2">
        <v>10710</v>
      </c>
      <c r="B421" s="2">
        <v>5</v>
      </c>
      <c r="C421" s="2">
        <v>7</v>
      </c>
      <c r="D421" s="2">
        <v>1966</v>
      </c>
      <c r="E421" s="2">
        <v>2004</v>
      </c>
      <c r="F421" s="2">
        <v>1120</v>
      </c>
      <c r="G421" s="2">
        <v>1</v>
      </c>
      <c r="H421" s="2">
        <v>3</v>
      </c>
      <c r="I421" s="2">
        <v>1</v>
      </c>
      <c r="J421" s="2">
        <v>2</v>
      </c>
      <c r="K421" s="2">
        <v>148800</v>
      </c>
      <c r="L421" s="2" t="s">
        <v>13</v>
      </c>
      <c r="M421" s="2" t="s">
        <v>14</v>
      </c>
      <c r="N421" s="16">
        <f>VLOOKUP(M421, 'Current Population Lookup'!A:B, 2, FALSE)</f>
        <v>43007</v>
      </c>
      <c r="O421" s="16">
        <f t="array" ref="O421">INDEX('Current Population Lookup'!B:B, MATCH(M421, 'Current Population Lookup'!A:A, 0))</f>
        <v>43007</v>
      </c>
      <c r="P421" s="16">
        <f>VLOOKUP(M421&amp;D421,'Yearly Private Schools Lookup'!A:D, 4, FALSE)</f>
        <v>141</v>
      </c>
      <c r="Q421" s="16">
        <f t="array" ref="Q421">INDEX('Yearly Private Schools Lookup'!D:D, MATCH(M421&amp;D421, 'Yearly Private Schools Lookup'!A:A, 0))</f>
        <v>141</v>
      </c>
    </row>
    <row r="422" spans="1:17" ht="15.75" customHeight="1" x14ac:dyDescent="0.2">
      <c r="A422" s="2">
        <v>12456</v>
      </c>
      <c r="B422" s="2">
        <v>10</v>
      </c>
      <c r="C422" s="2">
        <v>5</v>
      </c>
      <c r="D422" s="2">
        <v>2006</v>
      </c>
      <c r="E422" s="2">
        <v>2007</v>
      </c>
      <c r="F422" s="2">
        <v>1718</v>
      </c>
      <c r="G422" s="2">
        <v>2</v>
      </c>
      <c r="H422" s="2">
        <v>3</v>
      </c>
      <c r="I422" s="2">
        <v>1</v>
      </c>
      <c r="J422" s="2">
        <v>3</v>
      </c>
      <c r="K422" s="2">
        <v>337500</v>
      </c>
      <c r="L422" s="2" t="s">
        <v>13</v>
      </c>
      <c r="M422" s="2" t="s">
        <v>22</v>
      </c>
      <c r="N422" s="16">
        <f>VLOOKUP(M422, 'Current Population Lookup'!A:B, 2, FALSE)</f>
        <v>10300</v>
      </c>
      <c r="O422" s="16">
        <f t="array" ref="O422">INDEX('Current Population Lookup'!B:B, MATCH(M422, 'Current Population Lookup'!A:A, 0))</f>
        <v>10300</v>
      </c>
      <c r="P422" s="16">
        <f>VLOOKUP(M422&amp;D422,'Yearly Private Schools Lookup'!A:D, 4, FALSE)</f>
        <v>41</v>
      </c>
      <c r="Q422" s="16">
        <f t="array" ref="Q422">INDEX('Yearly Private Schools Lookup'!D:D, MATCH(M422&amp;D422, 'Yearly Private Schools Lookup'!A:A, 0))</f>
        <v>41</v>
      </c>
    </row>
    <row r="423" spans="1:17" ht="15.75" customHeight="1" x14ac:dyDescent="0.2">
      <c r="A423" s="2">
        <v>14257</v>
      </c>
      <c r="B423" s="2">
        <v>9</v>
      </c>
      <c r="C423" s="2">
        <v>5</v>
      </c>
      <c r="D423" s="2">
        <v>2007</v>
      </c>
      <c r="E423" s="2">
        <v>2007</v>
      </c>
      <c r="F423" s="2">
        <v>2772</v>
      </c>
      <c r="G423" s="2">
        <v>3</v>
      </c>
      <c r="H423" s="2">
        <v>4</v>
      </c>
      <c r="I423" s="2">
        <v>3</v>
      </c>
      <c r="J423" s="2">
        <v>3</v>
      </c>
      <c r="K423" s="2">
        <v>462000</v>
      </c>
      <c r="L423" s="2" t="s">
        <v>13</v>
      </c>
      <c r="M423" s="2" t="s">
        <v>22</v>
      </c>
      <c r="N423" s="16">
        <f>VLOOKUP(M423, 'Current Population Lookup'!A:B, 2, FALSE)</f>
        <v>10300</v>
      </c>
      <c r="O423" s="16">
        <f t="array" ref="O423">INDEX('Current Population Lookup'!B:B, MATCH(M423, 'Current Population Lookup'!A:A, 0))</f>
        <v>10300</v>
      </c>
      <c r="P423" s="16">
        <f>VLOOKUP(M423&amp;D423,'Yearly Private Schools Lookup'!A:D, 4, FALSE)</f>
        <v>45</v>
      </c>
      <c r="Q423" s="16">
        <f t="array" ref="Q423">INDEX('Yearly Private Schools Lookup'!D:D, MATCH(M423&amp;D423, 'Yearly Private Schools Lookup'!A:A, 0))</f>
        <v>45</v>
      </c>
    </row>
    <row r="424" spans="1:17" ht="15.75" customHeight="1" x14ac:dyDescent="0.2">
      <c r="A424" s="2">
        <v>13518</v>
      </c>
      <c r="B424" s="2">
        <v>9</v>
      </c>
      <c r="C424" s="2">
        <v>5</v>
      </c>
      <c r="D424" s="2">
        <v>2008</v>
      </c>
      <c r="E424" s="2">
        <v>2009</v>
      </c>
      <c r="F424" s="2">
        <v>3140</v>
      </c>
      <c r="G424" s="2">
        <v>3</v>
      </c>
      <c r="H424" s="2">
        <v>4</v>
      </c>
      <c r="I424" s="2">
        <v>2</v>
      </c>
      <c r="J424" s="2">
        <v>3</v>
      </c>
      <c r="K424" s="2">
        <v>485000</v>
      </c>
      <c r="L424" s="2" t="s">
        <v>13</v>
      </c>
      <c r="M424" s="2" t="s">
        <v>22</v>
      </c>
      <c r="N424" s="16">
        <f>VLOOKUP(M424, 'Current Population Lookup'!A:B, 2, FALSE)</f>
        <v>10300</v>
      </c>
      <c r="O424" s="16">
        <f t="array" ref="O424">INDEX('Current Population Lookup'!B:B, MATCH(M424, 'Current Population Lookup'!A:A, 0))</f>
        <v>10300</v>
      </c>
      <c r="P424" s="16">
        <f>VLOOKUP(M424&amp;D424,'Yearly Private Schools Lookup'!A:D, 4, FALSE)</f>
        <v>51</v>
      </c>
      <c r="Q424" s="16">
        <f t="array" ref="Q424">INDEX('Yearly Private Schools Lookup'!D:D, MATCH(M424&amp;D424, 'Yearly Private Schools Lookup'!A:A, 0))</f>
        <v>51</v>
      </c>
    </row>
    <row r="425" spans="1:17" ht="15.75" customHeight="1" x14ac:dyDescent="0.2">
      <c r="A425" s="2">
        <v>15431</v>
      </c>
      <c r="B425" s="2">
        <v>10</v>
      </c>
      <c r="C425" s="2">
        <v>5</v>
      </c>
      <c r="D425" s="2">
        <v>2008</v>
      </c>
      <c r="E425" s="2">
        <v>2008</v>
      </c>
      <c r="F425" s="2">
        <v>2402</v>
      </c>
      <c r="G425" s="2">
        <v>2</v>
      </c>
      <c r="H425" s="2">
        <v>2</v>
      </c>
      <c r="I425" s="2">
        <v>2</v>
      </c>
      <c r="J425" s="2">
        <v>3</v>
      </c>
      <c r="K425" s="2">
        <v>555000</v>
      </c>
      <c r="L425" s="2" t="s">
        <v>13</v>
      </c>
      <c r="M425" s="2" t="s">
        <v>22</v>
      </c>
      <c r="N425" s="16">
        <f>VLOOKUP(M425, 'Current Population Lookup'!A:B, 2, FALSE)</f>
        <v>10300</v>
      </c>
      <c r="O425" s="16">
        <f t="array" ref="O425">INDEX('Current Population Lookup'!B:B, MATCH(M425, 'Current Population Lookup'!A:A, 0))</f>
        <v>10300</v>
      </c>
      <c r="P425" s="16">
        <f>VLOOKUP(M425&amp;D425,'Yearly Private Schools Lookup'!A:D, 4, FALSE)</f>
        <v>51</v>
      </c>
      <c r="Q425" s="16">
        <f t="array" ref="Q425">INDEX('Yearly Private Schools Lookup'!D:D, MATCH(M425&amp;D425, 'Yearly Private Schools Lookup'!A:A, 0))</f>
        <v>51</v>
      </c>
    </row>
    <row r="426" spans="1:17" ht="15.75" customHeight="1" x14ac:dyDescent="0.2">
      <c r="A426" s="2">
        <v>13173</v>
      </c>
      <c r="B426" s="2">
        <v>9</v>
      </c>
      <c r="C426" s="2">
        <v>5</v>
      </c>
      <c r="D426" s="2">
        <v>2006</v>
      </c>
      <c r="E426" s="2">
        <v>2007</v>
      </c>
      <c r="F426" s="2">
        <v>1652</v>
      </c>
      <c r="G426" s="2">
        <v>2</v>
      </c>
      <c r="H426" s="2">
        <v>2</v>
      </c>
      <c r="I426" s="2">
        <v>2</v>
      </c>
      <c r="J426" s="2">
        <v>2</v>
      </c>
      <c r="K426" s="2">
        <v>325000</v>
      </c>
      <c r="L426" s="2" t="s">
        <v>13</v>
      </c>
      <c r="M426" s="2" t="s">
        <v>22</v>
      </c>
      <c r="N426" s="16">
        <f>VLOOKUP(M426, 'Current Population Lookup'!A:B, 2, FALSE)</f>
        <v>10300</v>
      </c>
      <c r="O426" s="16">
        <f t="array" ref="O426">INDEX('Current Population Lookup'!B:B, MATCH(M426, 'Current Population Lookup'!A:A, 0))</f>
        <v>10300</v>
      </c>
      <c r="P426" s="16">
        <f>VLOOKUP(M426&amp;D426,'Yearly Private Schools Lookup'!A:D, 4, FALSE)</f>
        <v>41</v>
      </c>
      <c r="Q426" s="16">
        <f t="array" ref="Q426">INDEX('Yearly Private Schools Lookup'!D:D, MATCH(M426&amp;D426, 'Yearly Private Schools Lookup'!A:A, 0))</f>
        <v>41</v>
      </c>
    </row>
    <row r="427" spans="1:17" ht="15.75" customHeight="1" x14ac:dyDescent="0.2">
      <c r="A427" s="2">
        <v>14230</v>
      </c>
      <c r="B427" s="2">
        <v>8</v>
      </c>
      <c r="C427" s="2">
        <v>5</v>
      </c>
      <c r="D427" s="2">
        <v>2007</v>
      </c>
      <c r="E427" s="2">
        <v>2007</v>
      </c>
      <c r="F427" s="2">
        <v>1600</v>
      </c>
      <c r="G427" s="2">
        <v>2</v>
      </c>
      <c r="H427" s="2">
        <v>3</v>
      </c>
      <c r="I427" s="2">
        <v>1</v>
      </c>
      <c r="J427" s="2">
        <v>3</v>
      </c>
      <c r="K427" s="2">
        <v>256300</v>
      </c>
      <c r="L427" s="2" t="s">
        <v>13</v>
      </c>
      <c r="M427" s="2" t="s">
        <v>22</v>
      </c>
      <c r="N427" s="16">
        <f>VLOOKUP(M427, 'Current Population Lookup'!A:B, 2, FALSE)</f>
        <v>10300</v>
      </c>
      <c r="O427" s="16">
        <f t="array" ref="O427">INDEX('Current Population Lookup'!B:B, MATCH(M427, 'Current Population Lookup'!A:A, 0))</f>
        <v>10300</v>
      </c>
      <c r="P427" s="16">
        <f>VLOOKUP(M427&amp;D427,'Yearly Private Schools Lookup'!A:D, 4, FALSE)</f>
        <v>45</v>
      </c>
      <c r="Q427" s="16">
        <f t="array" ref="Q427">INDEX('Yearly Private Schools Lookup'!D:D, MATCH(M427&amp;D427, 'Yearly Private Schools Lookup'!A:A, 0))</f>
        <v>45</v>
      </c>
    </row>
    <row r="428" spans="1:17" ht="15.75" customHeight="1" x14ac:dyDescent="0.2">
      <c r="A428" s="2">
        <v>12704</v>
      </c>
      <c r="B428" s="2">
        <v>8</v>
      </c>
      <c r="C428" s="2">
        <v>5</v>
      </c>
      <c r="D428" s="2">
        <v>2008</v>
      </c>
      <c r="E428" s="2">
        <v>2009</v>
      </c>
      <c r="F428" s="2">
        <v>2042</v>
      </c>
      <c r="G428" s="2">
        <v>2</v>
      </c>
      <c r="H428" s="2">
        <v>3</v>
      </c>
      <c r="I428" s="2">
        <v>1</v>
      </c>
      <c r="J428" s="2">
        <v>3</v>
      </c>
      <c r="K428" s="2">
        <v>253293</v>
      </c>
      <c r="L428" s="2" t="s">
        <v>13</v>
      </c>
      <c r="M428" s="2" t="s">
        <v>22</v>
      </c>
      <c r="N428" s="16">
        <f>VLOOKUP(M428, 'Current Population Lookup'!A:B, 2, FALSE)</f>
        <v>10300</v>
      </c>
      <c r="O428" s="16">
        <f t="array" ref="O428">INDEX('Current Population Lookup'!B:B, MATCH(M428, 'Current Population Lookup'!A:A, 0))</f>
        <v>10300</v>
      </c>
      <c r="P428" s="16">
        <f>VLOOKUP(M428&amp;D428,'Yearly Private Schools Lookup'!A:D, 4, FALSE)</f>
        <v>51</v>
      </c>
      <c r="Q428" s="16">
        <f t="array" ref="Q428">INDEX('Yearly Private Schools Lookup'!D:D, MATCH(M428&amp;D428, 'Yearly Private Schools Lookup'!A:A, 0))</f>
        <v>51</v>
      </c>
    </row>
    <row r="429" spans="1:17" ht="15.75" customHeight="1" x14ac:dyDescent="0.2">
      <c r="A429" s="2">
        <v>12350</v>
      </c>
      <c r="B429" s="2">
        <v>9</v>
      </c>
      <c r="C429" s="2">
        <v>5</v>
      </c>
      <c r="D429" s="2">
        <v>2009</v>
      </c>
      <c r="E429" s="2">
        <v>2009</v>
      </c>
      <c r="F429" s="2">
        <v>2690</v>
      </c>
      <c r="G429" s="2">
        <v>2</v>
      </c>
      <c r="H429" s="2">
        <v>3</v>
      </c>
      <c r="I429" s="2">
        <v>1</v>
      </c>
      <c r="J429" s="2">
        <v>3</v>
      </c>
      <c r="K429" s="2">
        <v>398800</v>
      </c>
      <c r="L429" s="2" t="s">
        <v>13</v>
      </c>
      <c r="M429" s="2" t="s">
        <v>22</v>
      </c>
      <c r="N429" s="16">
        <f>VLOOKUP(M429, 'Current Population Lookup'!A:B, 2, FALSE)</f>
        <v>10300</v>
      </c>
      <c r="O429" s="16">
        <f t="array" ref="O429">INDEX('Current Population Lookup'!B:B, MATCH(M429, 'Current Population Lookup'!A:A, 0))</f>
        <v>10300</v>
      </c>
      <c r="P429" s="16">
        <f>VLOOKUP(M429&amp;D429,'Yearly Private Schools Lookup'!A:D, 4, FALSE)</f>
        <v>58</v>
      </c>
      <c r="Q429" s="16">
        <f t="array" ref="Q429">INDEX('Yearly Private Schools Lookup'!D:D, MATCH(M429&amp;D429, 'Yearly Private Schools Lookup'!A:A, 0))</f>
        <v>58</v>
      </c>
    </row>
    <row r="430" spans="1:17" ht="15.75" customHeight="1" x14ac:dyDescent="0.2">
      <c r="A430" s="2">
        <v>11308</v>
      </c>
      <c r="B430" s="2">
        <v>9</v>
      </c>
      <c r="C430" s="2">
        <v>5</v>
      </c>
      <c r="D430" s="2">
        <v>2008</v>
      </c>
      <c r="E430" s="2">
        <v>2008</v>
      </c>
      <c r="F430" s="2">
        <v>2184</v>
      </c>
      <c r="G430" s="2">
        <v>2</v>
      </c>
      <c r="H430" s="2">
        <v>3</v>
      </c>
      <c r="I430" s="2">
        <v>1</v>
      </c>
      <c r="J430" s="2">
        <v>3</v>
      </c>
      <c r="K430" s="2">
        <v>335000</v>
      </c>
      <c r="L430" s="2" t="s">
        <v>13</v>
      </c>
      <c r="M430" s="2" t="s">
        <v>22</v>
      </c>
      <c r="N430" s="16">
        <f>VLOOKUP(M430, 'Current Population Lookup'!A:B, 2, FALSE)</f>
        <v>10300</v>
      </c>
      <c r="O430" s="16">
        <f t="array" ref="O430">INDEX('Current Population Lookup'!B:B, MATCH(M430, 'Current Population Lookup'!A:A, 0))</f>
        <v>10300</v>
      </c>
      <c r="P430" s="16">
        <f>VLOOKUP(M430&amp;D430,'Yearly Private Schools Lookup'!A:D, 4, FALSE)</f>
        <v>51</v>
      </c>
      <c r="Q430" s="16">
        <f t="array" ref="Q430">INDEX('Yearly Private Schools Lookup'!D:D, MATCH(M430&amp;D430, 'Yearly Private Schools Lookup'!A:A, 0))</f>
        <v>51</v>
      </c>
    </row>
    <row r="431" spans="1:17" ht="15.75" customHeight="1" x14ac:dyDescent="0.2">
      <c r="A431" s="2">
        <v>12350</v>
      </c>
      <c r="B431" s="2">
        <v>9</v>
      </c>
      <c r="C431" s="2">
        <v>5</v>
      </c>
      <c r="D431" s="2">
        <v>2008</v>
      </c>
      <c r="E431" s="2">
        <v>2008</v>
      </c>
      <c r="F431" s="2">
        <v>2020</v>
      </c>
      <c r="G431" s="2">
        <v>2</v>
      </c>
      <c r="H431" s="2">
        <v>3</v>
      </c>
      <c r="I431" s="2">
        <v>1</v>
      </c>
      <c r="J431" s="2">
        <v>3</v>
      </c>
      <c r="K431" s="2">
        <v>404000</v>
      </c>
      <c r="L431" s="2" t="s">
        <v>13</v>
      </c>
      <c r="M431" s="2" t="s">
        <v>22</v>
      </c>
      <c r="N431" s="16">
        <f>VLOOKUP(M431, 'Current Population Lookup'!A:B, 2, FALSE)</f>
        <v>10300</v>
      </c>
      <c r="O431" s="16">
        <f t="array" ref="O431">INDEX('Current Population Lookup'!B:B, MATCH(M431, 'Current Population Lookup'!A:A, 0))</f>
        <v>10300</v>
      </c>
      <c r="P431" s="16">
        <f>VLOOKUP(M431&amp;D431,'Yearly Private Schools Lookup'!A:D, 4, FALSE)</f>
        <v>51</v>
      </c>
      <c r="Q431" s="16">
        <f t="array" ref="Q431">INDEX('Yearly Private Schools Lookup'!D:D, MATCH(M431&amp;D431, 'Yearly Private Schools Lookup'!A:A, 0))</f>
        <v>51</v>
      </c>
    </row>
    <row r="432" spans="1:17" ht="15.75" customHeight="1" x14ac:dyDescent="0.2">
      <c r="A432" s="2">
        <v>12220</v>
      </c>
      <c r="B432" s="2">
        <v>10</v>
      </c>
      <c r="C432" s="2">
        <v>5</v>
      </c>
      <c r="D432" s="2">
        <v>2009</v>
      </c>
      <c r="E432" s="2">
        <v>2009</v>
      </c>
      <c r="F432" s="2">
        <v>2020</v>
      </c>
      <c r="G432" s="2">
        <v>2</v>
      </c>
      <c r="H432" s="2">
        <v>3</v>
      </c>
      <c r="I432" s="2">
        <v>1</v>
      </c>
      <c r="J432" s="2">
        <v>3</v>
      </c>
      <c r="K432" s="2">
        <v>402861</v>
      </c>
      <c r="L432" s="2" t="s">
        <v>13</v>
      </c>
      <c r="M432" s="2" t="s">
        <v>22</v>
      </c>
      <c r="N432" s="16">
        <f>VLOOKUP(M432, 'Current Population Lookup'!A:B, 2, FALSE)</f>
        <v>10300</v>
      </c>
      <c r="O432" s="16">
        <f t="array" ref="O432">INDEX('Current Population Lookup'!B:B, MATCH(M432, 'Current Population Lookup'!A:A, 0))</f>
        <v>10300</v>
      </c>
      <c r="P432" s="16">
        <f>VLOOKUP(M432&amp;D432,'Yearly Private Schools Lookup'!A:D, 4, FALSE)</f>
        <v>58</v>
      </c>
      <c r="Q432" s="16">
        <f t="array" ref="Q432">INDEX('Yearly Private Schools Lookup'!D:D, MATCH(M432&amp;D432, 'Yearly Private Schools Lookup'!A:A, 0))</f>
        <v>58</v>
      </c>
    </row>
    <row r="433" spans="1:17" ht="15.75" customHeight="1" x14ac:dyDescent="0.2">
      <c r="A433" s="2">
        <v>13478</v>
      </c>
      <c r="B433" s="2">
        <v>10</v>
      </c>
      <c r="C433" s="2">
        <v>5</v>
      </c>
      <c r="D433" s="2">
        <v>2008</v>
      </c>
      <c r="E433" s="2">
        <v>2008</v>
      </c>
      <c r="F433" s="2">
        <v>2296</v>
      </c>
      <c r="G433" s="2">
        <v>2</v>
      </c>
      <c r="H433" s="2">
        <v>3</v>
      </c>
      <c r="I433" s="2">
        <v>1</v>
      </c>
      <c r="J433" s="2">
        <v>3</v>
      </c>
      <c r="K433" s="2">
        <v>451950</v>
      </c>
      <c r="L433" s="2" t="s">
        <v>13</v>
      </c>
      <c r="M433" s="2" t="s">
        <v>22</v>
      </c>
      <c r="N433" s="16">
        <f>VLOOKUP(M433, 'Current Population Lookup'!A:B, 2, FALSE)</f>
        <v>10300</v>
      </c>
      <c r="O433" s="16">
        <f t="array" ref="O433">INDEX('Current Population Lookup'!B:B, MATCH(M433, 'Current Population Lookup'!A:A, 0))</f>
        <v>10300</v>
      </c>
      <c r="P433" s="16">
        <f>VLOOKUP(M433&amp;D433,'Yearly Private Schools Lookup'!A:D, 4, FALSE)</f>
        <v>51</v>
      </c>
      <c r="Q433" s="16">
        <f t="array" ref="Q433">INDEX('Yearly Private Schools Lookup'!D:D, MATCH(M433&amp;D433, 'Yearly Private Schools Lookup'!A:A, 0))</f>
        <v>51</v>
      </c>
    </row>
    <row r="434" spans="1:17" ht="15.75" customHeight="1" x14ac:dyDescent="0.2">
      <c r="A434" s="2">
        <v>13693</v>
      </c>
      <c r="B434" s="2">
        <v>10</v>
      </c>
      <c r="C434" s="2">
        <v>5</v>
      </c>
      <c r="D434" s="2">
        <v>2007</v>
      </c>
      <c r="E434" s="2">
        <v>2007</v>
      </c>
      <c r="F434" s="2">
        <v>2674</v>
      </c>
      <c r="G434" s="2">
        <v>2</v>
      </c>
      <c r="H434" s="2">
        <v>2</v>
      </c>
      <c r="I434" s="2">
        <v>2</v>
      </c>
      <c r="J434" s="2">
        <v>3</v>
      </c>
      <c r="K434" s="2">
        <v>610000</v>
      </c>
      <c r="L434" s="2" t="s">
        <v>13</v>
      </c>
      <c r="M434" s="2" t="s">
        <v>22</v>
      </c>
      <c r="N434" s="16">
        <f>VLOOKUP(M434, 'Current Population Lookup'!A:B, 2, FALSE)</f>
        <v>10300</v>
      </c>
      <c r="O434" s="16">
        <f t="array" ref="O434">INDEX('Current Population Lookup'!B:B, MATCH(M434, 'Current Population Lookup'!A:A, 0))</f>
        <v>10300</v>
      </c>
      <c r="P434" s="16">
        <f>VLOOKUP(M434&amp;D434,'Yearly Private Schools Lookup'!A:D, 4, FALSE)</f>
        <v>45</v>
      </c>
      <c r="Q434" s="16">
        <f t="array" ref="Q434">INDEX('Yearly Private Schools Lookup'!D:D, MATCH(M434&amp;D434, 'Yearly Private Schools Lookup'!A:A, 0))</f>
        <v>45</v>
      </c>
    </row>
    <row r="435" spans="1:17" ht="15.75" customHeight="1" x14ac:dyDescent="0.2">
      <c r="A435" s="2">
        <v>13891</v>
      </c>
      <c r="B435" s="2">
        <v>9</v>
      </c>
      <c r="C435" s="2">
        <v>5</v>
      </c>
      <c r="D435" s="2">
        <v>2008</v>
      </c>
      <c r="E435" s="2">
        <v>2009</v>
      </c>
      <c r="F435" s="2">
        <v>2822</v>
      </c>
      <c r="G435" s="2">
        <v>3</v>
      </c>
      <c r="H435" s="2">
        <v>4</v>
      </c>
      <c r="I435" s="2">
        <v>1</v>
      </c>
      <c r="J435" s="2">
        <v>3</v>
      </c>
      <c r="K435" s="2">
        <v>582933</v>
      </c>
      <c r="L435" s="2" t="s">
        <v>13</v>
      </c>
      <c r="M435" s="2" t="s">
        <v>22</v>
      </c>
      <c r="N435" s="16">
        <f>VLOOKUP(M435, 'Current Population Lookup'!A:B, 2, FALSE)</f>
        <v>10300</v>
      </c>
      <c r="O435" s="16">
        <f t="array" ref="O435">INDEX('Current Population Lookup'!B:B, MATCH(M435, 'Current Population Lookup'!A:A, 0))</f>
        <v>10300</v>
      </c>
      <c r="P435" s="16">
        <f>VLOOKUP(M435&amp;D435,'Yearly Private Schools Lookup'!A:D, 4, FALSE)</f>
        <v>51</v>
      </c>
      <c r="Q435" s="16">
        <f t="array" ref="Q435">INDEX('Yearly Private Schools Lookup'!D:D, MATCH(M435&amp;D435, 'Yearly Private Schools Lookup'!A:A, 0))</f>
        <v>51</v>
      </c>
    </row>
    <row r="436" spans="1:17" ht="15.75" customHeight="1" x14ac:dyDescent="0.2">
      <c r="A436" s="2">
        <v>11578</v>
      </c>
      <c r="B436" s="2">
        <v>9</v>
      </c>
      <c r="C436" s="2">
        <v>5</v>
      </c>
      <c r="D436" s="2">
        <v>2008</v>
      </c>
      <c r="E436" s="2">
        <v>2008</v>
      </c>
      <c r="F436" s="2">
        <v>1736</v>
      </c>
      <c r="G436" s="2">
        <v>2</v>
      </c>
      <c r="H436" s="2">
        <v>3</v>
      </c>
      <c r="I436" s="2">
        <v>1</v>
      </c>
      <c r="J436" s="2">
        <v>3</v>
      </c>
      <c r="K436" s="2">
        <v>360000</v>
      </c>
      <c r="L436" s="2" t="s">
        <v>13</v>
      </c>
      <c r="M436" s="2" t="s">
        <v>22</v>
      </c>
      <c r="N436" s="16">
        <f>VLOOKUP(M436, 'Current Population Lookup'!A:B, 2, FALSE)</f>
        <v>10300</v>
      </c>
      <c r="O436" s="16">
        <f t="array" ref="O436">INDEX('Current Population Lookup'!B:B, MATCH(M436, 'Current Population Lookup'!A:A, 0))</f>
        <v>10300</v>
      </c>
      <c r="P436" s="16">
        <f>VLOOKUP(M436&amp;D436,'Yearly Private Schools Lookup'!A:D, 4, FALSE)</f>
        <v>51</v>
      </c>
      <c r="Q436" s="16">
        <f t="array" ref="Q436">INDEX('Yearly Private Schools Lookup'!D:D, MATCH(M436&amp;D436, 'Yearly Private Schools Lookup'!A:A, 0))</f>
        <v>51</v>
      </c>
    </row>
    <row r="437" spans="1:17" ht="15.75" customHeight="1" x14ac:dyDescent="0.2">
      <c r="A437" s="2">
        <v>16870</v>
      </c>
      <c r="B437" s="2">
        <v>8</v>
      </c>
      <c r="C437" s="2">
        <v>5</v>
      </c>
      <c r="D437" s="2">
        <v>2004</v>
      </c>
      <c r="E437" s="2">
        <v>2005</v>
      </c>
      <c r="F437" s="2">
        <v>1782</v>
      </c>
      <c r="G437" s="2">
        <v>2</v>
      </c>
      <c r="H437" s="2">
        <v>3</v>
      </c>
      <c r="I437" s="2">
        <v>2</v>
      </c>
      <c r="J437" s="2">
        <v>3</v>
      </c>
      <c r="K437" s="2">
        <v>296000</v>
      </c>
      <c r="L437" s="2" t="s">
        <v>13</v>
      </c>
      <c r="M437" s="2" t="s">
        <v>22</v>
      </c>
      <c r="N437" s="16">
        <f>VLOOKUP(M437, 'Current Population Lookup'!A:B, 2, FALSE)</f>
        <v>10300</v>
      </c>
      <c r="O437" s="16">
        <f t="array" ref="O437">INDEX('Current Population Lookup'!B:B, MATCH(M437, 'Current Population Lookup'!A:A, 0))</f>
        <v>10300</v>
      </c>
      <c r="P437" s="16">
        <f>VLOOKUP(M437&amp;D437,'Yearly Private Schools Lookup'!A:D, 4, FALSE)</f>
        <v>33</v>
      </c>
      <c r="Q437" s="16">
        <f t="array" ref="Q437">INDEX('Yearly Private Schools Lookup'!D:D, MATCH(M437&amp;D437, 'Yearly Private Schools Lookup'!A:A, 0))</f>
        <v>33</v>
      </c>
    </row>
    <row r="438" spans="1:17" ht="15.75" customHeight="1" x14ac:dyDescent="0.2">
      <c r="A438" s="2">
        <v>23303</v>
      </c>
      <c r="B438" s="2">
        <v>8</v>
      </c>
      <c r="C438" s="2">
        <v>5</v>
      </c>
      <c r="D438" s="2">
        <v>2007</v>
      </c>
      <c r="E438" s="2">
        <v>2007</v>
      </c>
      <c r="F438" s="2">
        <v>2520</v>
      </c>
      <c r="G438" s="2">
        <v>2</v>
      </c>
      <c r="H438" s="2">
        <v>5</v>
      </c>
      <c r="I438" s="2">
        <v>1</v>
      </c>
      <c r="J438" s="2">
        <v>3</v>
      </c>
      <c r="K438" s="2">
        <v>409900</v>
      </c>
      <c r="L438" s="2" t="s">
        <v>13</v>
      </c>
      <c r="M438" s="2" t="s">
        <v>22</v>
      </c>
      <c r="N438" s="16">
        <f>VLOOKUP(M438, 'Current Population Lookup'!A:B, 2, FALSE)</f>
        <v>10300</v>
      </c>
      <c r="O438" s="16">
        <f t="array" ref="O438">INDEX('Current Population Lookup'!B:B, MATCH(M438, 'Current Population Lookup'!A:A, 0))</f>
        <v>10300</v>
      </c>
      <c r="P438" s="16">
        <f>VLOOKUP(M438&amp;D438,'Yearly Private Schools Lookup'!A:D, 4, FALSE)</f>
        <v>45</v>
      </c>
      <c r="Q438" s="16">
        <f t="array" ref="Q438">INDEX('Yearly Private Schools Lookup'!D:D, MATCH(M438&amp;D438, 'Yearly Private Schools Lookup'!A:A, 0))</f>
        <v>45</v>
      </c>
    </row>
    <row r="439" spans="1:17" ht="15.75" customHeight="1" x14ac:dyDescent="0.2">
      <c r="A439" s="2">
        <v>11146</v>
      </c>
      <c r="B439" s="2">
        <v>8</v>
      </c>
      <c r="C439" s="2">
        <v>5</v>
      </c>
      <c r="D439" s="2">
        <v>2006</v>
      </c>
      <c r="E439" s="2">
        <v>2006</v>
      </c>
      <c r="F439" s="2">
        <v>1717</v>
      </c>
      <c r="G439" s="2">
        <v>2</v>
      </c>
      <c r="H439" s="2">
        <v>3</v>
      </c>
      <c r="I439" s="2">
        <v>1</v>
      </c>
      <c r="J439" s="2">
        <v>3</v>
      </c>
      <c r="K439" s="2">
        <v>255500</v>
      </c>
      <c r="L439" s="2" t="s">
        <v>13</v>
      </c>
      <c r="M439" s="2" t="s">
        <v>22</v>
      </c>
      <c r="N439" s="16">
        <f>VLOOKUP(M439, 'Current Population Lookup'!A:B, 2, FALSE)</f>
        <v>10300</v>
      </c>
      <c r="O439" s="16">
        <f t="array" ref="O439">INDEX('Current Population Lookup'!B:B, MATCH(M439, 'Current Population Lookup'!A:A, 0))</f>
        <v>10300</v>
      </c>
      <c r="P439" s="16">
        <f>VLOOKUP(M439&amp;D439,'Yearly Private Schools Lookup'!A:D, 4, FALSE)</f>
        <v>41</v>
      </c>
      <c r="Q439" s="16">
        <f t="array" ref="Q439">INDEX('Yearly Private Schools Lookup'!D:D, MATCH(M439&amp;D439, 'Yearly Private Schools Lookup'!A:A, 0))</f>
        <v>41</v>
      </c>
    </row>
    <row r="440" spans="1:17" ht="15.75" customHeight="1" x14ac:dyDescent="0.2">
      <c r="A440" s="2">
        <v>10367</v>
      </c>
      <c r="B440" s="2">
        <v>9</v>
      </c>
      <c r="C440" s="2">
        <v>5</v>
      </c>
      <c r="D440" s="2">
        <v>2008</v>
      </c>
      <c r="E440" s="2">
        <v>2008</v>
      </c>
      <c r="F440" s="2">
        <v>1743</v>
      </c>
      <c r="G440" s="2">
        <v>2</v>
      </c>
      <c r="H440" s="2">
        <v>3</v>
      </c>
      <c r="I440" s="2">
        <v>1</v>
      </c>
      <c r="J440" s="2">
        <v>3</v>
      </c>
      <c r="K440" s="2">
        <v>335000</v>
      </c>
      <c r="L440" s="2" t="s">
        <v>13</v>
      </c>
      <c r="M440" s="2" t="s">
        <v>22</v>
      </c>
      <c r="N440" s="16">
        <f>VLOOKUP(M440, 'Current Population Lookup'!A:B, 2, FALSE)</f>
        <v>10300</v>
      </c>
      <c r="O440" s="16">
        <f t="array" ref="O440">INDEX('Current Population Lookup'!B:B, MATCH(M440, 'Current Population Lookup'!A:A, 0))</f>
        <v>10300</v>
      </c>
      <c r="P440" s="16">
        <f>VLOOKUP(M440&amp;D440,'Yearly Private Schools Lookup'!A:D, 4, FALSE)</f>
        <v>51</v>
      </c>
      <c r="Q440" s="16">
        <f t="array" ref="Q440">INDEX('Yearly Private Schools Lookup'!D:D, MATCH(M440&amp;D440, 'Yearly Private Schools Lookup'!A:A, 0))</f>
        <v>51</v>
      </c>
    </row>
    <row r="441" spans="1:17" ht="15.75" customHeight="1" x14ac:dyDescent="0.2">
      <c r="A441" s="2">
        <v>9591</v>
      </c>
      <c r="B441" s="2">
        <v>8</v>
      </c>
      <c r="C441" s="2">
        <v>5</v>
      </c>
      <c r="D441" s="2">
        <v>2004</v>
      </c>
      <c r="E441" s="2">
        <v>2005</v>
      </c>
      <c r="F441" s="2">
        <v>1713</v>
      </c>
      <c r="G441" s="2">
        <v>2</v>
      </c>
      <c r="H441" s="2">
        <v>3</v>
      </c>
      <c r="I441" s="2">
        <v>1</v>
      </c>
      <c r="J441" s="2">
        <v>3</v>
      </c>
      <c r="K441" s="2">
        <v>274900</v>
      </c>
      <c r="L441" s="2" t="s">
        <v>13</v>
      </c>
      <c r="M441" s="2" t="s">
        <v>22</v>
      </c>
      <c r="N441" s="16">
        <f>VLOOKUP(M441, 'Current Population Lookup'!A:B, 2, FALSE)</f>
        <v>10300</v>
      </c>
      <c r="O441" s="16">
        <f t="array" ref="O441">INDEX('Current Population Lookup'!B:B, MATCH(M441, 'Current Population Lookup'!A:A, 0))</f>
        <v>10300</v>
      </c>
      <c r="P441" s="16">
        <f>VLOOKUP(M441&amp;D441,'Yearly Private Schools Lookup'!A:D, 4, FALSE)</f>
        <v>33</v>
      </c>
      <c r="Q441" s="16">
        <f t="array" ref="Q441">INDEX('Yearly Private Schools Lookup'!D:D, MATCH(M441&amp;D441, 'Yearly Private Schools Lookup'!A:A, 0))</f>
        <v>33</v>
      </c>
    </row>
    <row r="442" spans="1:17" ht="15.75" customHeight="1" x14ac:dyDescent="0.2">
      <c r="A442" s="2">
        <v>10872</v>
      </c>
      <c r="B442" s="2">
        <v>9</v>
      </c>
      <c r="C442" s="2">
        <v>5</v>
      </c>
      <c r="D442" s="2">
        <v>2006</v>
      </c>
      <c r="E442" s="2">
        <v>2006</v>
      </c>
      <c r="F442" s="2">
        <v>1531</v>
      </c>
      <c r="G442" s="2">
        <v>2</v>
      </c>
      <c r="H442" s="2">
        <v>2</v>
      </c>
      <c r="I442" s="2">
        <v>1</v>
      </c>
      <c r="J442" s="2">
        <v>3</v>
      </c>
      <c r="K442" s="2">
        <v>300000</v>
      </c>
      <c r="L442" s="2" t="s">
        <v>13</v>
      </c>
      <c r="M442" s="2" t="s">
        <v>22</v>
      </c>
      <c r="N442" s="16">
        <f>VLOOKUP(M442, 'Current Population Lookup'!A:B, 2, FALSE)</f>
        <v>10300</v>
      </c>
      <c r="O442" s="16">
        <f t="array" ref="O442">INDEX('Current Population Lookup'!B:B, MATCH(M442, 'Current Population Lookup'!A:A, 0))</f>
        <v>10300</v>
      </c>
      <c r="P442" s="16">
        <f>VLOOKUP(M442&amp;D442,'Yearly Private Schools Lookup'!A:D, 4, FALSE)</f>
        <v>41</v>
      </c>
      <c r="Q442" s="16">
        <f t="array" ref="Q442">INDEX('Yearly Private Schools Lookup'!D:D, MATCH(M442&amp;D442, 'Yearly Private Schools Lookup'!A:A, 0))</f>
        <v>41</v>
      </c>
    </row>
    <row r="443" spans="1:17" ht="15.75" customHeight="1" x14ac:dyDescent="0.2">
      <c r="A443" s="2">
        <v>13514</v>
      </c>
      <c r="B443" s="2">
        <v>9</v>
      </c>
      <c r="C443" s="2">
        <v>5</v>
      </c>
      <c r="D443" s="2">
        <v>2008</v>
      </c>
      <c r="E443" s="2">
        <v>2008</v>
      </c>
      <c r="F443" s="2">
        <v>1808</v>
      </c>
      <c r="G443" s="2">
        <v>2</v>
      </c>
      <c r="H443" s="2">
        <v>3</v>
      </c>
      <c r="I443" s="2">
        <v>1</v>
      </c>
      <c r="J443" s="2">
        <v>3</v>
      </c>
      <c r="K443" s="2">
        <v>324000</v>
      </c>
      <c r="L443" s="2" t="s">
        <v>13</v>
      </c>
      <c r="M443" s="2" t="s">
        <v>22</v>
      </c>
      <c r="N443" s="16">
        <f>VLOOKUP(M443, 'Current Population Lookup'!A:B, 2, FALSE)</f>
        <v>10300</v>
      </c>
      <c r="O443" s="16">
        <f t="array" ref="O443">INDEX('Current Population Lookup'!B:B, MATCH(M443, 'Current Population Lookup'!A:A, 0))</f>
        <v>10300</v>
      </c>
      <c r="P443" s="16">
        <f>VLOOKUP(M443&amp;D443,'Yearly Private Schools Lookup'!A:D, 4, FALSE)</f>
        <v>51</v>
      </c>
      <c r="Q443" s="16">
        <f t="array" ref="Q443">INDEX('Yearly Private Schools Lookup'!D:D, MATCH(M443&amp;D443, 'Yearly Private Schools Lookup'!A:A, 0))</f>
        <v>51</v>
      </c>
    </row>
    <row r="444" spans="1:17" ht="15.75" customHeight="1" x14ac:dyDescent="0.2">
      <c r="A444" s="2">
        <v>8834</v>
      </c>
      <c r="B444" s="2">
        <v>9</v>
      </c>
      <c r="C444" s="2">
        <v>5</v>
      </c>
      <c r="D444" s="2">
        <v>2004</v>
      </c>
      <c r="E444" s="2">
        <v>2005</v>
      </c>
      <c r="F444" s="2">
        <v>2224</v>
      </c>
      <c r="G444" s="2">
        <v>2</v>
      </c>
      <c r="H444" s="2">
        <v>4</v>
      </c>
      <c r="I444" s="2">
        <v>1</v>
      </c>
      <c r="J444" s="2">
        <v>3</v>
      </c>
      <c r="K444" s="2">
        <v>350000</v>
      </c>
      <c r="L444" s="2" t="s">
        <v>13</v>
      </c>
      <c r="M444" s="2" t="s">
        <v>22</v>
      </c>
      <c r="N444" s="16">
        <f>VLOOKUP(M444, 'Current Population Lookup'!A:B, 2, FALSE)</f>
        <v>10300</v>
      </c>
      <c r="O444" s="16">
        <f t="array" ref="O444">INDEX('Current Population Lookup'!B:B, MATCH(M444, 'Current Population Lookup'!A:A, 0))</f>
        <v>10300</v>
      </c>
      <c r="P444" s="16">
        <f>VLOOKUP(M444&amp;D444,'Yearly Private Schools Lookup'!A:D, 4, FALSE)</f>
        <v>33</v>
      </c>
      <c r="Q444" s="16">
        <f t="array" ref="Q444">INDEX('Yearly Private Schools Lookup'!D:D, MATCH(M444&amp;D444, 'Yearly Private Schools Lookup'!A:A, 0))</f>
        <v>33</v>
      </c>
    </row>
    <row r="445" spans="1:17" ht="15.75" customHeight="1" x14ac:dyDescent="0.2">
      <c r="A445" s="2">
        <v>11362</v>
      </c>
      <c r="B445" s="2">
        <v>8</v>
      </c>
      <c r="C445" s="2">
        <v>5</v>
      </c>
      <c r="D445" s="2">
        <v>2004</v>
      </c>
      <c r="E445" s="2">
        <v>2005</v>
      </c>
      <c r="F445" s="2">
        <v>1836</v>
      </c>
      <c r="G445" s="2">
        <v>2</v>
      </c>
      <c r="H445" s="2">
        <v>3</v>
      </c>
      <c r="I445" s="2">
        <v>1</v>
      </c>
      <c r="J445" s="2">
        <v>3</v>
      </c>
      <c r="K445" s="2">
        <v>280000</v>
      </c>
      <c r="L445" s="2" t="s">
        <v>13</v>
      </c>
      <c r="M445" s="2" t="s">
        <v>22</v>
      </c>
      <c r="N445" s="16">
        <f>VLOOKUP(M445, 'Current Population Lookup'!A:B, 2, FALSE)</f>
        <v>10300</v>
      </c>
      <c r="O445" s="16">
        <f t="array" ref="O445">INDEX('Current Population Lookup'!B:B, MATCH(M445, 'Current Population Lookup'!A:A, 0))</f>
        <v>10300</v>
      </c>
      <c r="P445" s="16">
        <f>VLOOKUP(M445&amp;D445,'Yearly Private Schools Lookup'!A:D, 4, FALSE)</f>
        <v>33</v>
      </c>
      <c r="Q445" s="16">
        <f t="array" ref="Q445">INDEX('Yearly Private Schools Lookup'!D:D, MATCH(M445&amp;D445, 'Yearly Private Schools Lookup'!A:A, 0))</f>
        <v>33</v>
      </c>
    </row>
    <row r="446" spans="1:17" ht="15.75" customHeight="1" x14ac:dyDescent="0.2">
      <c r="A446" s="2">
        <v>10655</v>
      </c>
      <c r="B446" s="2">
        <v>8</v>
      </c>
      <c r="C446" s="2">
        <v>5</v>
      </c>
      <c r="D446" s="2">
        <v>2003</v>
      </c>
      <c r="E446" s="2">
        <v>2004</v>
      </c>
      <c r="F446" s="2">
        <v>1629</v>
      </c>
      <c r="G446" s="2">
        <v>2</v>
      </c>
      <c r="H446" s="2">
        <v>3</v>
      </c>
      <c r="I446" s="2">
        <v>1</v>
      </c>
      <c r="J446" s="2">
        <v>3</v>
      </c>
      <c r="K446" s="2">
        <v>284000</v>
      </c>
      <c r="L446" s="2" t="s">
        <v>13</v>
      </c>
      <c r="M446" s="2" t="s">
        <v>22</v>
      </c>
      <c r="N446" s="16">
        <f>VLOOKUP(M446, 'Current Population Lookup'!A:B, 2, FALSE)</f>
        <v>10300</v>
      </c>
      <c r="O446" s="16">
        <f t="array" ref="O446">INDEX('Current Population Lookup'!B:B, MATCH(M446, 'Current Population Lookup'!A:A, 0))</f>
        <v>10300</v>
      </c>
      <c r="P446" s="16">
        <f>VLOOKUP(M446&amp;D446,'Yearly Private Schools Lookup'!A:D, 4, FALSE)</f>
        <v>31</v>
      </c>
      <c r="Q446" s="16">
        <f t="array" ref="Q446">INDEX('Yearly Private Schools Lookup'!D:D, MATCH(M446&amp;D446, 'Yearly Private Schools Lookup'!A:A, 0))</f>
        <v>31</v>
      </c>
    </row>
    <row r="447" spans="1:17" ht="15.75" customHeight="1" x14ac:dyDescent="0.2">
      <c r="A447" s="2">
        <v>12878</v>
      </c>
      <c r="B447" s="2">
        <v>7</v>
      </c>
      <c r="C447" s="2">
        <v>5</v>
      </c>
      <c r="D447" s="2">
        <v>2003</v>
      </c>
      <c r="E447" s="2">
        <v>2004</v>
      </c>
      <c r="F447" s="2">
        <v>1760</v>
      </c>
      <c r="G447" s="2">
        <v>2</v>
      </c>
      <c r="H447" s="2">
        <v>3</v>
      </c>
      <c r="I447" s="2">
        <v>1</v>
      </c>
      <c r="J447" s="2">
        <v>2</v>
      </c>
      <c r="K447" s="2">
        <v>269500</v>
      </c>
      <c r="L447" s="2" t="s">
        <v>13</v>
      </c>
      <c r="M447" s="2" t="s">
        <v>22</v>
      </c>
      <c r="N447" s="16">
        <f>VLOOKUP(M447, 'Current Population Lookup'!A:B, 2, FALSE)</f>
        <v>10300</v>
      </c>
      <c r="O447" s="16">
        <f t="array" ref="O447">INDEX('Current Population Lookup'!B:B, MATCH(M447, 'Current Population Lookup'!A:A, 0))</f>
        <v>10300</v>
      </c>
      <c r="P447" s="16">
        <f>VLOOKUP(M447&amp;D447,'Yearly Private Schools Lookup'!A:D, 4, FALSE)</f>
        <v>31</v>
      </c>
      <c r="Q447" s="16">
        <f t="array" ref="Q447">INDEX('Yearly Private Schools Lookup'!D:D, MATCH(M447&amp;D447, 'Yearly Private Schools Lookup'!A:A, 0))</f>
        <v>31</v>
      </c>
    </row>
    <row r="448" spans="1:17" ht="15.75" customHeight="1" x14ac:dyDescent="0.2">
      <c r="A448" s="2">
        <v>9541</v>
      </c>
      <c r="B448" s="2">
        <v>7</v>
      </c>
      <c r="C448" s="2">
        <v>5</v>
      </c>
      <c r="D448" s="2">
        <v>2009</v>
      </c>
      <c r="E448" s="2">
        <v>2009</v>
      </c>
      <c r="F448" s="2">
        <v>1502</v>
      </c>
      <c r="G448" s="2">
        <v>2</v>
      </c>
      <c r="H448" s="2">
        <v>3</v>
      </c>
      <c r="I448" s="2">
        <v>0</v>
      </c>
      <c r="J448" s="2">
        <v>2</v>
      </c>
      <c r="K448" s="2">
        <v>233170</v>
      </c>
      <c r="L448" s="2" t="s">
        <v>13</v>
      </c>
      <c r="M448" s="2" t="s">
        <v>22</v>
      </c>
      <c r="N448" s="16">
        <f>VLOOKUP(M448, 'Current Population Lookup'!A:B, 2, FALSE)</f>
        <v>10300</v>
      </c>
      <c r="O448" s="16">
        <f t="array" ref="O448">INDEX('Current Population Lookup'!B:B, MATCH(M448, 'Current Population Lookup'!A:A, 0))</f>
        <v>10300</v>
      </c>
      <c r="P448" s="16">
        <f>VLOOKUP(M448&amp;D448,'Yearly Private Schools Lookup'!A:D, 4, FALSE)</f>
        <v>58</v>
      </c>
      <c r="Q448" s="16">
        <f t="array" ref="Q448">INDEX('Yearly Private Schools Lookup'!D:D, MATCH(M448&amp;D448, 'Yearly Private Schools Lookup'!A:A, 0))</f>
        <v>58</v>
      </c>
    </row>
    <row r="449" spans="1:17" ht="15.75" customHeight="1" x14ac:dyDescent="0.2">
      <c r="A449" s="2">
        <v>13472</v>
      </c>
      <c r="B449" s="2">
        <v>10</v>
      </c>
      <c r="C449" s="2">
        <v>5</v>
      </c>
      <c r="D449" s="2">
        <v>2003</v>
      </c>
      <c r="E449" s="2">
        <v>2003</v>
      </c>
      <c r="F449" s="2">
        <v>2392</v>
      </c>
      <c r="G449" s="2">
        <v>2</v>
      </c>
      <c r="H449" s="2">
        <v>3</v>
      </c>
      <c r="I449" s="2">
        <v>1</v>
      </c>
      <c r="J449" s="2">
        <v>3</v>
      </c>
      <c r="K449" s="2">
        <v>386250</v>
      </c>
      <c r="L449" s="2" t="s">
        <v>13</v>
      </c>
      <c r="M449" s="2" t="s">
        <v>22</v>
      </c>
      <c r="N449" s="16">
        <f>VLOOKUP(M449, 'Current Population Lookup'!A:B, 2, FALSE)</f>
        <v>10300</v>
      </c>
      <c r="O449" s="16">
        <f t="array" ref="O449">INDEX('Current Population Lookup'!B:B, MATCH(M449, 'Current Population Lookup'!A:A, 0))</f>
        <v>10300</v>
      </c>
      <c r="P449" s="16">
        <f>VLOOKUP(M449&amp;D449,'Yearly Private Schools Lookup'!A:D, 4, FALSE)</f>
        <v>31</v>
      </c>
      <c r="Q449" s="16">
        <f t="array" ref="Q449">INDEX('Yearly Private Schools Lookup'!D:D, MATCH(M449&amp;D449, 'Yearly Private Schools Lookup'!A:A, 0))</f>
        <v>31</v>
      </c>
    </row>
    <row r="450" spans="1:17" ht="15.75" customHeight="1" x14ac:dyDescent="0.2">
      <c r="A450" s="2">
        <v>15274</v>
      </c>
      <c r="B450" s="2">
        <v>9</v>
      </c>
      <c r="C450" s="2">
        <v>5</v>
      </c>
      <c r="D450" s="2">
        <v>2003</v>
      </c>
      <c r="E450" s="2">
        <v>2003</v>
      </c>
      <c r="F450" s="2">
        <v>2452</v>
      </c>
      <c r="G450" s="2">
        <v>2</v>
      </c>
      <c r="H450" s="2">
        <v>3</v>
      </c>
      <c r="I450" s="2">
        <v>1</v>
      </c>
      <c r="J450" s="2">
        <v>3</v>
      </c>
      <c r="K450" s="2">
        <v>445000</v>
      </c>
      <c r="L450" s="2" t="s">
        <v>13</v>
      </c>
      <c r="M450" s="2" t="s">
        <v>22</v>
      </c>
      <c r="N450" s="16">
        <f>VLOOKUP(M450, 'Current Population Lookup'!A:B, 2, FALSE)</f>
        <v>10300</v>
      </c>
      <c r="O450" s="16">
        <f t="array" ref="O450">INDEX('Current Population Lookup'!B:B, MATCH(M450, 'Current Population Lookup'!A:A, 0))</f>
        <v>10300</v>
      </c>
      <c r="P450" s="16">
        <f>VLOOKUP(M450&amp;D450,'Yearly Private Schools Lookup'!A:D, 4, FALSE)</f>
        <v>31</v>
      </c>
      <c r="Q450" s="16">
        <f t="array" ref="Q450">INDEX('Yearly Private Schools Lookup'!D:D, MATCH(M450&amp;D450, 'Yearly Private Schools Lookup'!A:A, 0))</f>
        <v>31</v>
      </c>
    </row>
    <row r="451" spans="1:17" ht="15.75" customHeight="1" x14ac:dyDescent="0.2">
      <c r="A451" s="2">
        <v>13262</v>
      </c>
      <c r="B451" s="2">
        <v>8</v>
      </c>
      <c r="C451" s="2">
        <v>5</v>
      </c>
      <c r="D451" s="2">
        <v>2003</v>
      </c>
      <c r="E451" s="2">
        <v>2004</v>
      </c>
      <c r="F451" s="2">
        <v>2400</v>
      </c>
      <c r="G451" s="2">
        <v>3</v>
      </c>
      <c r="H451" s="2">
        <v>4</v>
      </c>
      <c r="I451" s="2">
        <v>1</v>
      </c>
      <c r="J451" s="2">
        <v>3</v>
      </c>
      <c r="K451" s="2">
        <v>290000</v>
      </c>
      <c r="L451" s="2" t="s">
        <v>13</v>
      </c>
      <c r="M451" s="2" t="s">
        <v>22</v>
      </c>
      <c r="N451" s="16">
        <f>VLOOKUP(M451, 'Current Population Lookup'!A:B, 2, FALSE)</f>
        <v>10300</v>
      </c>
      <c r="O451" s="16">
        <f t="array" ref="O451">INDEX('Current Population Lookup'!B:B, MATCH(M451, 'Current Population Lookup'!A:A, 0))</f>
        <v>10300</v>
      </c>
      <c r="P451" s="16">
        <f>VLOOKUP(M451&amp;D451,'Yearly Private Schools Lookup'!A:D, 4, FALSE)</f>
        <v>31</v>
      </c>
      <c r="Q451" s="16">
        <f t="array" ref="Q451">INDEX('Yearly Private Schools Lookup'!D:D, MATCH(M451&amp;D451, 'Yearly Private Schools Lookup'!A:A, 0))</f>
        <v>31</v>
      </c>
    </row>
    <row r="452" spans="1:17" ht="15.75" customHeight="1" x14ac:dyDescent="0.2">
      <c r="A452" s="2">
        <v>9658</v>
      </c>
      <c r="B452" s="2">
        <v>8</v>
      </c>
      <c r="C452" s="2">
        <v>5</v>
      </c>
      <c r="D452" s="2">
        <v>2006</v>
      </c>
      <c r="E452" s="2">
        <v>2006</v>
      </c>
      <c r="F452" s="2">
        <v>1606</v>
      </c>
      <c r="G452" s="2">
        <v>2</v>
      </c>
      <c r="H452" s="2">
        <v>3</v>
      </c>
      <c r="I452" s="2">
        <v>1</v>
      </c>
      <c r="J452" s="2">
        <v>3</v>
      </c>
      <c r="K452" s="2">
        <v>255900</v>
      </c>
      <c r="L452" s="2" t="s">
        <v>13</v>
      </c>
      <c r="M452" s="2" t="s">
        <v>22</v>
      </c>
      <c r="N452" s="16">
        <f>VLOOKUP(M452, 'Current Population Lookup'!A:B, 2, FALSE)</f>
        <v>10300</v>
      </c>
      <c r="O452" s="16">
        <f t="array" ref="O452">INDEX('Current Population Lookup'!B:B, MATCH(M452, 'Current Population Lookup'!A:A, 0))</f>
        <v>10300</v>
      </c>
      <c r="P452" s="16">
        <f>VLOOKUP(M452&amp;D452,'Yearly Private Schools Lookup'!A:D, 4, FALSE)</f>
        <v>41</v>
      </c>
      <c r="Q452" s="16">
        <f t="array" ref="Q452">INDEX('Yearly Private Schools Lookup'!D:D, MATCH(M452&amp;D452, 'Yearly Private Schools Lookup'!A:A, 0))</f>
        <v>41</v>
      </c>
    </row>
    <row r="453" spans="1:17" ht="15.75" customHeight="1" x14ac:dyDescent="0.2">
      <c r="A453" s="2">
        <v>6904</v>
      </c>
      <c r="B453" s="2">
        <v>6</v>
      </c>
      <c r="C453" s="2">
        <v>5</v>
      </c>
      <c r="D453" s="2">
        <v>2005</v>
      </c>
      <c r="E453" s="2">
        <v>2005</v>
      </c>
      <c r="F453" s="2">
        <v>1358</v>
      </c>
      <c r="G453" s="2">
        <v>2</v>
      </c>
      <c r="H453" s="2">
        <v>2</v>
      </c>
      <c r="I453" s="2">
        <v>1</v>
      </c>
      <c r="J453" s="2">
        <v>2</v>
      </c>
      <c r="K453" s="2">
        <v>213000</v>
      </c>
      <c r="L453" s="2" t="s">
        <v>13</v>
      </c>
      <c r="M453" s="2" t="s">
        <v>22</v>
      </c>
      <c r="N453" s="16">
        <f>VLOOKUP(M453, 'Current Population Lookup'!A:B, 2, FALSE)</f>
        <v>10300</v>
      </c>
      <c r="O453" s="16">
        <f t="array" ref="O453">INDEX('Current Population Lookup'!B:B, MATCH(M453, 'Current Population Lookup'!A:A, 0))</f>
        <v>10300</v>
      </c>
      <c r="P453" s="16">
        <f>VLOOKUP(M453&amp;D453,'Yearly Private Schools Lookup'!A:D, 4, FALSE)</f>
        <v>39</v>
      </c>
      <c r="Q453" s="16">
        <f t="array" ref="Q453">INDEX('Yearly Private Schools Lookup'!D:D, MATCH(M453&amp;D453, 'Yearly Private Schools Lookup'!A:A, 0))</f>
        <v>39</v>
      </c>
    </row>
    <row r="454" spans="1:17" ht="15.75" customHeight="1" x14ac:dyDescent="0.2">
      <c r="A454" s="2">
        <v>5381</v>
      </c>
      <c r="B454" s="2">
        <v>6</v>
      </c>
      <c r="C454" s="2">
        <v>5</v>
      </c>
      <c r="D454" s="2">
        <v>2005</v>
      </c>
      <c r="E454" s="2">
        <v>2005</v>
      </c>
      <c r="F454" s="2">
        <v>1306</v>
      </c>
      <c r="G454" s="2">
        <v>2</v>
      </c>
      <c r="H454" s="2">
        <v>1</v>
      </c>
      <c r="I454" s="2">
        <v>1</v>
      </c>
      <c r="J454" s="2">
        <v>2</v>
      </c>
      <c r="K454" s="2">
        <v>196000</v>
      </c>
      <c r="L454" s="2" t="s">
        <v>13</v>
      </c>
      <c r="M454" s="2" t="s">
        <v>22</v>
      </c>
      <c r="N454" s="16">
        <f>VLOOKUP(M454, 'Current Population Lookup'!A:B, 2, FALSE)</f>
        <v>10300</v>
      </c>
      <c r="O454" s="16">
        <f t="array" ref="O454">INDEX('Current Population Lookup'!B:B, MATCH(M454, 'Current Population Lookup'!A:A, 0))</f>
        <v>10300</v>
      </c>
      <c r="P454" s="16">
        <f>VLOOKUP(M454&amp;D454,'Yearly Private Schools Lookup'!A:D, 4, FALSE)</f>
        <v>39</v>
      </c>
      <c r="Q454" s="16">
        <f t="array" ref="Q454">INDEX('Yearly Private Schools Lookup'!D:D, MATCH(M454&amp;D454, 'Yearly Private Schools Lookup'!A:A, 0))</f>
        <v>39</v>
      </c>
    </row>
    <row r="455" spans="1:17" ht="15.75" customHeight="1" x14ac:dyDescent="0.2">
      <c r="A455" s="2">
        <v>5122</v>
      </c>
      <c r="B455" s="2">
        <v>6</v>
      </c>
      <c r="C455" s="2">
        <v>5</v>
      </c>
      <c r="D455" s="2">
        <v>2005</v>
      </c>
      <c r="E455" s="2">
        <v>2005</v>
      </c>
      <c r="F455" s="2">
        <v>1306</v>
      </c>
      <c r="G455" s="2">
        <v>2</v>
      </c>
      <c r="H455" s="2">
        <v>1</v>
      </c>
      <c r="I455" s="2">
        <v>1</v>
      </c>
      <c r="J455" s="2">
        <v>2</v>
      </c>
      <c r="K455" s="2">
        <v>184500</v>
      </c>
      <c r="L455" s="2" t="s">
        <v>13</v>
      </c>
      <c r="M455" s="2" t="s">
        <v>22</v>
      </c>
      <c r="N455" s="16">
        <f>VLOOKUP(M455, 'Current Population Lookup'!A:B, 2, FALSE)</f>
        <v>10300</v>
      </c>
      <c r="O455" s="16">
        <f t="array" ref="O455">INDEX('Current Population Lookup'!B:B, MATCH(M455, 'Current Population Lookup'!A:A, 0))</f>
        <v>10300</v>
      </c>
      <c r="P455" s="16">
        <f>VLOOKUP(M455&amp;D455,'Yearly Private Schools Lookup'!A:D, 4, FALSE)</f>
        <v>39</v>
      </c>
      <c r="Q455" s="16">
        <f t="array" ref="Q455">INDEX('Yearly Private Schools Lookup'!D:D, MATCH(M455&amp;D455, 'Yearly Private Schools Lookup'!A:A, 0))</f>
        <v>39</v>
      </c>
    </row>
    <row r="456" spans="1:17" ht="15.75" customHeight="1" x14ac:dyDescent="0.2">
      <c r="A456" s="2">
        <v>10307</v>
      </c>
      <c r="B456" s="2">
        <v>7</v>
      </c>
      <c r="C456" s="2">
        <v>5</v>
      </c>
      <c r="D456" s="2">
        <v>2007</v>
      </c>
      <c r="E456" s="2">
        <v>2008</v>
      </c>
      <c r="F456" s="2">
        <v>1358</v>
      </c>
      <c r="G456" s="2">
        <v>2</v>
      </c>
      <c r="H456" s="2">
        <v>2</v>
      </c>
      <c r="I456" s="2">
        <v>1</v>
      </c>
      <c r="J456" s="2">
        <v>2</v>
      </c>
      <c r="K456" s="2">
        <v>212500</v>
      </c>
      <c r="L456" s="2" t="s">
        <v>13</v>
      </c>
      <c r="M456" s="2" t="s">
        <v>22</v>
      </c>
      <c r="N456" s="16">
        <f>VLOOKUP(M456, 'Current Population Lookup'!A:B, 2, FALSE)</f>
        <v>10300</v>
      </c>
      <c r="O456" s="16">
        <f t="array" ref="O456">INDEX('Current Population Lookup'!B:B, MATCH(M456, 'Current Population Lookup'!A:A, 0))</f>
        <v>10300</v>
      </c>
      <c r="P456" s="16">
        <f>VLOOKUP(M456&amp;D456,'Yearly Private Schools Lookup'!A:D, 4, FALSE)</f>
        <v>45</v>
      </c>
      <c r="Q456" s="16">
        <f t="array" ref="Q456">INDEX('Yearly Private Schools Lookup'!D:D, MATCH(M456&amp;D456, 'Yearly Private Schools Lookup'!A:A, 0))</f>
        <v>45</v>
      </c>
    </row>
    <row r="457" spans="1:17" ht="15.75" customHeight="1" x14ac:dyDescent="0.2">
      <c r="A457" s="2">
        <v>5001</v>
      </c>
      <c r="B457" s="2">
        <v>7</v>
      </c>
      <c r="C457" s="2">
        <v>5</v>
      </c>
      <c r="D457" s="2">
        <v>2007</v>
      </c>
      <c r="E457" s="2">
        <v>2008</v>
      </c>
      <c r="F457" s="2">
        <v>1314</v>
      </c>
      <c r="G457" s="2">
        <v>2</v>
      </c>
      <c r="H457" s="2">
        <v>2</v>
      </c>
      <c r="I457" s="2">
        <v>1</v>
      </c>
      <c r="J457" s="2">
        <v>2</v>
      </c>
      <c r="K457" s="2">
        <v>230000</v>
      </c>
      <c r="L457" s="2" t="s">
        <v>13</v>
      </c>
      <c r="M457" s="2" t="s">
        <v>22</v>
      </c>
      <c r="N457" s="16">
        <f>VLOOKUP(M457, 'Current Population Lookup'!A:B, 2, FALSE)</f>
        <v>10300</v>
      </c>
      <c r="O457" s="16">
        <f t="array" ref="O457">INDEX('Current Population Lookup'!B:B, MATCH(M457, 'Current Population Lookup'!A:A, 0))</f>
        <v>10300</v>
      </c>
      <c r="P457" s="16">
        <f>VLOOKUP(M457&amp;D457,'Yearly Private Schools Lookup'!A:D, 4, FALSE)</f>
        <v>45</v>
      </c>
      <c r="Q457" s="16">
        <f t="array" ref="Q457">INDEX('Yearly Private Schools Lookup'!D:D, MATCH(M457&amp;D457, 'Yearly Private Schools Lookup'!A:A, 0))</f>
        <v>45</v>
      </c>
    </row>
    <row r="458" spans="1:17" ht="15.75" customHeight="1" x14ac:dyDescent="0.2">
      <c r="A458" s="2">
        <v>14836</v>
      </c>
      <c r="B458" s="2">
        <v>10</v>
      </c>
      <c r="C458" s="2">
        <v>5</v>
      </c>
      <c r="D458" s="2">
        <v>2004</v>
      </c>
      <c r="E458" s="2">
        <v>2005</v>
      </c>
      <c r="F458" s="2">
        <v>2492</v>
      </c>
      <c r="G458" s="2">
        <v>2</v>
      </c>
      <c r="H458" s="2">
        <v>2</v>
      </c>
      <c r="I458" s="2">
        <v>1</v>
      </c>
      <c r="J458" s="2">
        <v>3</v>
      </c>
      <c r="K458" s="2">
        <v>552000</v>
      </c>
      <c r="L458" s="2" t="s">
        <v>13</v>
      </c>
      <c r="M458" s="2" t="s">
        <v>22</v>
      </c>
      <c r="N458" s="16">
        <f>VLOOKUP(M458, 'Current Population Lookup'!A:B, 2, FALSE)</f>
        <v>10300</v>
      </c>
      <c r="O458" s="16">
        <f t="array" ref="O458">INDEX('Current Population Lookup'!B:B, MATCH(M458, 'Current Population Lookup'!A:A, 0))</f>
        <v>10300</v>
      </c>
      <c r="P458" s="16">
        <f>VLOOKUP(M458&amp;D458,'Yearly Private Schools Lookup'!A:D, 4, FALSE)</f>
        <v>33</v>
      </c>
      <c r="Q458" s="16">
        <f t="array" ref="Q458">INDEX('Yearly Private Schools Lookup'!D:D, MATCH(M458&amp;D458, 'Yearly Private Schools Lookup'!A:A, 0))</f>
        <v>33</v>
      </c>
    </row>
    <row r="459" spans="1:17" ht="15.75" customHeight="1" x14ac:dyDescent="0.2">
      <c r="A459" s="2">
        <v>15262</v>
      </c>
      <c r="B459" s="2">
        <v>8</v>
      </c>
      <c r="C459" s="2">
        <v>5</v>
      </c>
      <c r="D459" s="2">
        <v>2003</v>
      </c>
      <c r="E459" s="2">
        <v>2004</v>
      </c>
      <c r="F459" s="2">
        <v>2200</v>
      </c>
      <c r="G459" s="2">
        <v>2</v>
      </c>
      <c r="H459" s="2">
        <v>3</v>
      </c>
      <c r="I459" s="2">
        <v>1</v>
      </c>
      <c r="J459" s="2">
        <v>3</v>
      </c>
      <c r="K459" s="2">
        <v>382500</v>
      </c>
      <c r="L459" s="2" t="s">
        <v>13</v>
      </c>
      <c r="M459" s="2" t="s">
        <v>22</v>
      </c>
      <c r="N459" s="16">
        <f>VLOOKUP(M459, 'Current Population Lookup'!A:B, 2, FALSE)</f>
        <v>10300</v>
      </c>
      <c r="O459" s="16">
        <f t="array" ref="O459">INDEX('Current Population Lookup'!B:B, MATCH(M459, 'Current Population Lookup'!A:A, 0))</f>
        <v>10300</v>
      </c>
      <c r="P459" s="16">
        <f>VLOOKUP(M459&amp;D459,'Yearly Private Schools Lookup'!A:D, 4, FALSE)</f>
        <v>31</v>
      </c>
      <c r="Q459" s="16">
        <f t="array" ref="Q459">INDEX('Yearly Private Schools Lookup'!D:D, MATCH(M459&amp;D459, 'Yearly Private Schools Lookup'!A:A, 0))</f>
        <v>31</v>
      </c>
    </row>
    <row r="460" spans="1:17" ht="15.75" customHeight="1" x14ac:dyDescent="0.2">
      <c r="A460" s="2">
        <v>7390</v>
      </c>
      <c r="B460" s="2">
        <v>9</v>
      </c>
      <c r="C460" s="2">
        <v>5</v>
      </c>
      <c r="D460" s="2">
        <v>2008</v>
      </c>
      <c r="E460" s="2">
        <v>2009</v>
      </c>
      <c r="F460" s="2">
        <v>1884</v>
      </c>
      <c r="G460" s="2">
        <v>2</v>
      </c>
      <c r="H460" s="2">
        <v>2</v>
      </c>
      <c r="I460" s="2">
        <v>1</v>
      </c>
      <c r="J460" s="2">
        <v>2</v>
      </c>
      <c r="K460" s="2">
        <v>320000</v>
      </c>
      <c r="L460" s="2" t="s">
        <v>13</v>
      </c>
      <c r="M460" s="2" t="s">
        <v>22</v>
      </c>
      <c r="N460" s="16">
        <f>VLOOKUP(M460, 'Current Population Lookup'!A:B, 2, FALSE)</f>
        <v>10300</v>
      </c>
      <c r="O460" s="16">
        <f t="array" ref="O460">INDEX('Current Population Lookup'!B:B, MATCH(M460, 'Current Population Lookup'!A:A, 0))</f>
        <v>10300</v>
      </c>
      <c r="P460" s="16">
        <f>VLOOKUP(M460&amp;D460,'Yearly Private Schools Lookup'!A:D, 4, FALSE)</f>
        <v>51</v>
      </c>
      <c r="Q460" s="16">
        <f t="array" ref="Q460">INDEX('Yearly Private Schools Lookup'!D:D, MATCH(M460&amp;D460, 'Yearly Private Schools Lookup'!A:A, 0))</f>
        <v>51</v>
      </c>
    </row>
    <row r="461" spans="1:17" ht="15.75" customHeight="1" x14ac:dyDescent="0.2">
      <c r="A461" s="2">
        <v>6472</v>
      </c>
      <c r="B461" s="2">
        <v>9</v>
      </c>
      <c r="C461" s="2">
        <v>5</v>
      </c>
      <c r="D461" s="2">
        <v>2008</v>
      </c>
      <c r="E461" s="2">
        <v>2008</v>
      </c>
      <c r="F461" s="2">
        <v>1456</v>
      </c>
      <c r="G461" s="2">
        <v>2</v>
      </c>
      <c r="H461" s="2">
        <v>2</v>
      </c>
      <c r="I461" s="2">
        <v>1</v>
      </c>
      <c r="J461" s="2">
        <v>2</v>
      </c>
      <c r="K461" s="2">
        <v>248500</v>
      </c>
      <c r="L461" s="2" t="s">
        <v>13</v>
      </c>
      <c r="M461" s="2" t="s">
        <v>22</v>
      </c>
      <c r="N461" s="16">
        <f>VLOOKUP(M461, 'Current Population Lookup'!A:B, 2, FALSE)</f>
        <v>10300</v>
      </c>
      <c r="O461" s="16">
        <f t="array" ref="O461">INDEX('Current Population Lookup'!B:B, MATCH(M461, 'Current Population Lookup'!A:A, 0))</f>
        <v>10300</v>
      </c>
      <c r="P461" s="16">
        <f>VLOOKUP(M461&amp;D461,'Yearly Private Schools Lookup'!A:D, 4, FALSE)</f>
        <v>51</v>
      </c>
      <c r="Q461" s="16">
        <f t="array" ref="Q461">INDEX('Yearly Private Schools Lookup'!D:D, MATCH(M461&amp;D461, 'Yearly Private Schools Lookup'!A:A, 0))</f>
        <v>51</v>
      </c>
    </row>
    <row r="462" spans="1:17" ht="15.75" customHeight="1" x14ac:dyDescent="0.2">
      <c r="A462" s="2">
        <v>16770</v>
      </c>
      <c r="B462" s="2">
        <v>8</v>
      </c>
      <c r="C462" s="2">
        <v>5</v>
      </c>
      <c r="D462" s="2">
        <v>2002</v>
      </c>
      <c r="E462" s="2">
        <v>2003</v>
      </c>
      <c r="F462" s="2">
        <v>1712</v>
      </c>
      <c r="G462" s="2">
        <v>2</v>
      </c>
      <c r="H462" s="2">
        <v>3</v>
      </c>
      <c r="I462" s="2">
        <v>1</v>
      </c>
      <c r="J462" s="2">
        <v>3</v>
      </c>
      <c r="K462" s="2">
        <v>286500</v>
      </c>
      <c r="L462" s="2" t="s">
        <v>13</v>
      </c>
      <c r="M462" s="2" t="s">
        <v>22</v>
      </c>
      <c r="N462" s="16">
        <f>VLOOKUP(M462, 'Current Population Lookup'!A:B, 2, FALSE)</f>
        <v>10300</v>
      </c>
      <c r="O462" s="16">
        <f t="array" ref="O462">INDEX('Current Population Lookup'!B:B, MATCH(M462, 'Current Population Lookup'!A:A, 0))</f>
        <v>10300</v>
      </c>
      <c r="P462" s="16">
        <f>VLOOKUP(M462&amp;D462,'Yearly Private Schools Lookup'!A:D, 4, FALSE)</f>
        <v>26</v>
      </c>
      <c r="Q462" s="16">
        <f t="array" ref="Q462">INDEX('Yearly Private Schools Lookup'!D:D, MATCH(M462&amp;D462, 'Yearly Private Schools Lookup'!A:A, 0))</f>
        <v>26</v>
      </c>
    </row>
    <row r="463" spans="1:17" ht="15.75" customHeight="1" x14ac:dyDescent="0.2">
      <c r="A463" s="2">
        <v>6240</v>
      </c>
      <c r="B463" s="2">
        <v>8</v>
      </c>
      <c r="C463" s="2">
        <v>5</v>
      </c>
      <c r="D463" s="2">
        <v>2006</v>
      </c>
      <c r="E463" s="2">
        <v>2006</v>
      </c>
      <c r="F463" s="2">
        <v>1324</v>
      </c>
      <c r="G463" s="2">
        <v>2</v>
      </c>
      <c r="H463" s="2">
        <v>2</v>
      </c>
      <c r="I463" s="2">
        <v>1</v>
      </c>
      <c r="J463" s="2">
        <v>2</v>
      </c>
      <c r="K463" s="2">
        <v>254000</v>
      </c>
      <c r="L463" s="2" t="s">
        <v>13</v>
      </c>
      <c r="M463" s="2" t="s">
        <v>22</v>
      </c>
      <c r="N463" s="16">
        <f>VLOOKUP(M463, 'Current Population Lookup'!A:B, 2, FALSE)</f>
        <v>10300</v>
      </c>
      <c r="O463" s="16">
        <f t="array" ref="O463">INDEX('Current Population Lookup'!B:B, MATCH(M463, 'Current Population Lookup'!A:A, 0))</f>
        <v>10300</v>
      </c>
      <c r="P463" s="16">
        <f>VLOOKUP(M463&amp;D463,'Yearly Private Schools Lookup'!A:D, 4, FALSE)</f>
        <v>41</v>
      </c>
      <c r="Q463" s="16">
        <f t="array" ref="Q463">INDEX('Yearly Private Schools Lookup'!D:D, MATCH(M463&amp;D463, 'Yearly Private Schools Lookup'!A:A, 0))</f>
        <v>41</v>
      </c>
    </row>
    <row r="464" spans="1:17" ht="15.75" customHeight="1" x14ac:dyDescent="0.2">
      <c r="A464" s="2">
        <v>3480</v>
      </c>
      <c r="B464" s="2">
        <v>7</v>
      </c>
      <c r="C464" s="2">
        <v>5</v>
      </c>
      <c r="D464" s="2">
        <v>2003</v>
      </c>
      <c r="E464" s="2">
        <v>2003</v>
      </c>
      <c r="F464" s="2">
        <v>1405</v>
      </c>
      <c r="G464" s="2">
        <v>2</v>
      </c>
      <c r="H464" s="2">
        <v>2</v>
      </c>
      <c r="I464" s="2">
        <v>1</v>
      </c>
      <c r="J464" s="2">
        <v>2</v>
      </c>
      <c r="K464" s="2">
        <v>173000</v>
      </c>
      <c r="L464" s="2" t="s">
        <v>13</v>
      </c>
      <c r="M464" s="2" t="s">
        <v>22</v>
      </c>
      <c r="N464" s="16">
        <f>VLOOKUP(M464, 'Current Population Lookup'!A:B, 2, FALSE)</f>
        <v>10300</v>
      </c>
      <c r="O464" s="16">
        <f t="array" ref="O464">INDEX('Current Population Lookup'!B:B, MATCH(M464, 'Current Population Lookup'!A:A, 0))</f>
        <v>10300</v>
      </c>
      <c r="P464" s="16">
        <f>VLOOKUP(M464&amp;D464,'Yearly Private Schools Lookup'!A:D, 4, FALSE)</f>
        <v>31</v>
      </c>
      <c r="Q464" s="16">
        <f t="array" ref="Q464">INDEX('Yearly Private Schools Lookup'!D:D, MATCH(M464&amp;D464, 'Yearly Private Schools Lookup'!A:A, 0))</f>
        <v>31</v>
      </c>
    </row>
    <row r="465" spans="1:17" ht="15.75" customHeight="1" x14ac:dyDescent="0.2">
      <c r="A465" s="2">
        <v>2268</v>
      </c>
      <c r="B465" s="2">
        <v>7</v>
      </c>
      <c r="C465" s="2">
        <v>5</v>
      </c>
      <c r="D465" s="2">
        <v>2003</v>
      </c>
      <c r="E465" s="2">
        <v>2004</v>
      </c>
      <c r="F465" s="2">
        <v>1626</v>
      </c>
      <c r="G465" s="2">
        <v>2</v>
      </c>
      <c r="H465" s="2">
        <v>2</v>
      </c>
      <c r="I465" s="2">
        <v>0</v>
      </c>
      <c r="J465" s="2">
        <v>2</v>
      </c>
      <c r="K465" s="2">
        <v>173000</v>
      </c>
      <c r="L465" s="2" t="s">
        <v>13</v>
      </c>
      <c r="M465" s="2" t="s">
        <v>22</v>
      </c>
      <c r="N465" s="16">
        <f>VLOOKUP(M465, 'Current Population Lookup'!A:B, 2, FALSE)</f>
        <v>10300</v>
      </c>
      <c r="O465" s="16">
        <f t="array" ref="O465">INDEX('Current Population Lookup'!B:B, MATCH(M465, 'Current Population Lookup'!A:A, 0))</f>
        <v>10300</v>
      </c>
      <c r="P465" s="16">
        <f>VLOOKUP(M465&amp;D465,'Yearly Private Schools Lookup'!A:D, 4, FALSE)</f>
        <v>31</v>
      </c>
      <c r="Q465" s="16">
        <f t="array" ref="Q465">INDEX('Yearly Private Schools Lookup'!D:D, MATCH(M465&amp;D465, 'Yearly Private Schools Lookup'!A:A, 0))</f>
        <v>31</v>
      </c>
    </row>
    <row r="466" spans="1:17" ht="15.75" customHeight="1" x14ac:dyDescent="0.2">
      <c r="A466" s="2">
        <v>10928</v>
      </c>
      <c r="B466" s="2">
        <v>7</v>
      </c>
      <c r="C466" s="2">
        <v>5</v>
      </c>
      <c r="D466" s="2">
        <v>2005</v>
      </c>
      <c r="E466" s="2">
        <v>2005</v>
      </c>
      <c r="F466" s="2">
        <v>1456</v>
      </c>
      <c r="G466" s="2">
        <v>2</v>
      </c>
      <c r="H466" s="2">
        <v>3</v>
      </c>
      <c r="I466" s="2">
        <v>1</v>
      </c>
      <c r="J466" s="2">
        <v>2</v>
      </c>
      <c r="K466" s="2">
        <v>184000</v>
      </c>
      <c r="L466" s="2" t="s">
        <v>13</v>
      </c>
      <c r="M466" s="2" t="s">
        <v>15</v>
      </c>
      <c r="N466" s="16">
        <f>VLOOKUP(M466, 'Current Population Lookup'!A:B, 2, FALSE)</f>
        <v>35216</v>
      </c>
      <c r="O466" s="16">
        <f t="array" ref="O466">INDEX('Current Population Lookup'!B:B, MATCH(M466, 'Current Population Lookup'!A:A, 0))</f>
        <v>35216</v>
      </c>
      <c r="P466" s="16">
        <f>VLOOKUP(M466&amp;D466,'Yearly Private Schools Lookup'!A:D, 4, FALSE)</f>
        <v>128</v>
      </c>
      <c r="Q466" s="16">
        <f t="array" ref="Q466">INDEX('Yearly Private Schools Lookup'!D:D, MATCH(M466&amp;D466, 'Yearly Private Schools Lookup'!A:A, 0))</f>
        <v>128</v>
      </c>
    </row>
    <row r="467" spans="1:17" ht="15.75" customHeight="1" x14ac:dyDescent="0.2">
      <c r="A467" s="2">
        <v>8918</v>
      </c>
      <c r="B467" s="2">
        <v>6</v>
      </c>
      <c r="C467" s="2">
        <v>5</v>
      </c>
      <c r="D467" s="2">
        <v>2005</v>
      </c>
      <c r="E467" s="2">
        <v>2006</v>
      </c>
      <c r="F467" s="2">
        <v>1490</v>
      </c>
      <c r="G467" s="2">
        <v>2</v>
      </c>
      <c r="H467" s="2">
        <v>3</v>
      </c>
      <c r="I467" s="2">
        <v>1</v>
      </c>
      <c r="J467" s="2">
        <v>2</v>
      </c>
      <c r="K467" s="2">
        <v>167800</v>
      </c>
      <c r="L467" s="2" t="s">
        <v>13</v>
      </c>
      <c r="M467" s="2" t="s">
        <v>15</v>
      </c>
      <c r="N467" s="16">
        <f>VLOOKUP(M467, 'Current Population Lookup'!A:B, 2, FALSE)</f>
        <v>35216</v>
      </c>
      <c r="O467" s="16">
        <f t="array" ref="O467">INDEX('Current Population Lookup'!B:B, MATCH(M467, 'Current Population Lookup'!A:A, 0))</f>
        <v>35216</v>
      </c>
      <c r="P467" s="16">
        <f>VLOOKUP(M467&amp;D467,'Yearly Private Schools Lookup'!A:D, 4, FALSE)</f>
        <v>128</v>
      </c>
      <c r="Q467" s="16">
        <f t="array" ref="Q467">INDEX('Yearly Private Schools Lookup'!D:D, MATCH(M467&amp;D467, 'Yearly Private Schools Lookup'!A:A, 0))</f>
        <v>128</v>
      </c>
    </row>
    <row r="468" spans="1:17" ht="15.75" customHeight="1" x14ac:dyDescent="0.2">
      <c r="A468" s="2">
        <v>12589</v>
      </c>
      <c r="B468" s="2">
        <v>6</v>
      </c>
      <c r="C468" s="2">
        <v>5</v>
      </c>
      <c r="D468" s="2">
        <v>2005</v>
      </c>
      <c r="E468" s="2">
        <v>2005</v>
      </c>
      <c r="F468" s="2">
        <v>1484</v>
      </c>
      <c r="G468" s="2">
        <v>2</v>
      </c>
      <c r="H468" s="2">
        <v>3</v>
      </c>
      <c r="I468" s="2">
        <v>1</v>
      </c>
      <c r="J468" s="2">
        <v>2</v>
      </c>
      <c r="K468" s="2">
        <v>174000</v>
      </c>
      <c r="L468" s="2" t="s">
        <v>13</v>
      </c>
      <c r="M468" s="2" t="s">
        <v>15</v>
      </c>
      <c r="N468" s="16">
        <f>VLOOKUP(M468, 'Current Population Lookup'!A:B, 2, FALSE)</f>
        <v>35216</v>
      </c>
      <c r="O468" s="16">
        <f t="array" ref="O468">INDEX('Current Population Lookup'!B:B, MATCH(M468, 'Current Population Lookup'!A:A, 0))</f>
        <v>35216</v>
      </c>
      <c r="P468" s="16">
        <f>VLOOKUP(M468&amp;D468,'Yearly Private Schools Lookup'!A:D, 4, FALSE)</f>
        <v>128</v>
      </c>
      <c r="Q468" s="16">
        <f t="array" ref="Q468">INDEX('Yearly Private Schools Lookup'!D:D, MATCH(M468&amp;D468, 'Yearly Private Schools Lookup'!A:A, 0))</f>
        <v>128</v>
      </c>
    </row>
    <row r="469" spans="1:17" ht="15.75" customHeight="1" x14ac:dyDescent="0.2">
      <c r="A469" s="2">
        <v>11911</v>
      </c>
      <c r="B469" s="2">
        <v>6</v>
      </c>
      <c r="C469" s="2">
        <v>5</v>
      </c>
      <c r="D469" s="2">
        <v>2005</v>
      </c>
      <c r="E469" s="2">
        <v>2005</v>
      </c>
      <c r="F469" s="2">
        <v>1560</v>
      </c>
      <c r="G469" s="2">
        <v>2</v>
      </c>
      <c r="H469" s="2">
        <v>3</v>
      </c>
      <c r="I469" s="2">
        <v>1</v>
      </c>
      <c r="J469" s="2">
        <v>2</v>
      </c>
      <c r="K469" s="2">
        <v>174000</v>
      </c>
      <c r="L469" s="2" t="s">
        <v>13</v>
      </c>
      <c r="M469" s="2" t="s">
        <v>15</v>
      </c>
      <c r="N469" s="16">
        <f>VLOOKUP(M469, 'Current Population Lookup'!A:B, 2, FALSE)</f>
        <v>35216</v>
      </c>
      <c r="O469" s="16">
        <f t="array" ref="O469">INDEX('Current Population Lookup'!B:B, MATCH(M469, 'Current Population Lookup'!A:A, 0))</f>
        <v>35216</v>
      </c>
      <c r="P469" s="16">
        <f>VLOOKUP(M469&amp;D469,'Yearly Private Schools Lookup'!A:D, 4, FALSE)</f>
        <v>128</v>
      </c>
      <c r="Q469" s="16">
        <f t="array" ref="Q469">INDEX('Yearly Private Schools Lookup'!D:D, MATCH(M469&amp;D469, 'Yearly Private Schools Lookup'!A:A, 0))</f>
        <v>128</v>
      </c>
    </row>
    <row r="470" spans="1:17" ht="15.75" customHeight="1" x14ac:dyDescent="0.2">
      <c r="A470" s="2">
        <v>3684</v>
      </c>
      <c r="B470" s="2">
        <v>7</v>
      </c>
      <c r="C470" s="2">
        <v>5</v>
      </c>
      <c r="D470" s="2">
        <v>2007</v>
      </c>
      <c r="E470" s="2">
        <v>2007</v>
      </c>
      <c r="F470" s="2">
        <v>1555</v>
      </c>
      <c r="G470" s="2">
        <v>2</v>
      </c>
      <c r="H470" s="2">
        <v>2</v>
      </c>
      <c r="I470" s="2">
        <v>1</v>
      </c>
      <c r="J470" s="2">
        <v>3</v>
      </c>
      <c r="K470" s="2">
        <v>174000</v>
      </c>
      <c r="L470" s="2" t="s">
        <v>13</v>
      </c>
      <c r="M470" s="2" t="s">
        <v>23</v>
      </c>
      <c r="N470" s="16">
        <f>VLOOKUP(M470, 'Current Population Lookup'!A:B, 2, FALSE)</f>
        <v>34512</v>
      </c>
      <c r="O470" s="16">
        <f t="array" ref="O470">INDEX('Current Population Lookup'!B:B, MATCH(M470, 'Current Population Lookup'!A:A, 0))</f>
        <v>34512</v>
      </c>
      <c r="P470" s="16">
        <f>VLOOKUP(M470&amp;D470,'Yearly Private Schools Lookup'!A:D, 4, FALSE)</f>
        <v>50</v>
      </c>
      <c r="Q470" s="16">
        <f t="array" ref="Q470">INDEX('Yearly Private Schools Lookup'!D:D, MATCH(M470&amp;D470, 'Yearly Private Schools Lookup'!A:A, 0))</f>
        <v>50</v>
      </c>
    </row>
    <row r="471" spans="1:17" ht="15.75" customHeight="1" x14ac:dyDescent="0.2">
      <c r="A471" s="2">
        <v>3635</v>
      </c>
      <c r="B471" s="2">
        <v>7</v>
      </c>
      <c r="C471" s="2">
        <v>5</v>
      </c>
      <c r="D471" s="2">
        <v>2007</v>
      </c>
      <c r="E471" s="2">
        <v>2007</v>
      </c>
      <c r="F471" s="2">
        <v>1569</v>
      </c>
      <c r="G471" s="2">
        <v>2</v>
      </c>
      <c r="H471" s="2">
        <v>1</v>
      </c>
      <c r="I471" s="2">
        <v>1</v>
      </c>
      <c r="J471" s="2">
        <v>3</v>
      </c>
      <c r="K471" s="2">
        <v>175900</v>
      </c>
      <c r="L471" s="2" t="s">
        <v>13</v>
      </c>
      <c r="M471" s="2" t="s">
        <v>23</v>
      </c>
      <c r="N471" s="16">
        <f>VLOOKUP(M471, 'Current Population Lookup'!A:B, 2, FALSE)</f>
        <v>34512</v>
      </c>
      <c r="O471" s="16">
        <f t="array" ref="O471">INDEX('Current Population Lookup'!B:B, MATCH(M471, 'Current Population Lookup'!A:A, 0))</f>
        <v>34512</v>
      </c>
      <c r="P471" s="16">
        <f>VLOOKUP(M471&amp;D471,'Yearly Private Schools Lookup'!A:D, 4, FALSE)</f>
        <v>50</v>
      </c>
      <c r="Q471" s="16">
        <f t="array" ref="Q471">INDEX('Yearly Private Schools Lookup'!D:D, MATCH(M471&amp;D471, 'Yearly Private Schools Lookup'!A:A, 0))</f>
        <v>50</v>
      </c>
    </row>
    <row r="472" spans="1:17" ht="15.75" customHeight="1" x14ac:dyDescent="0.2">
      <c r="A472" s="2">
        <v>3182</v>
      </c>
      <c r="B472" s="2">
        <v>7</v>
      </c>
      <c r="C472" s="2">
        <v>5</v>
      </c>
      <c r="D472" s="2">
        <v>2005</v>
      </c>
      <c r="E472" s="2">
        <v>2006</v>
      </c>
      <c r="F472" s="2">
        <v>1555</v>
      </c>
      <c r="G472" s="2">
        <v>2</v>
      </c>
      <c r="H472" s="2">
        <v>2</v>
      </c>
      <c r="I472" s="2">
        <v>1</v>
      </c>
      <c r="J472" s="2">
        <v>2</v>
      </c>
      <c r="K472" s="2">
        <v>192500</v>
      </c>
      <c r="L472" s="2" t="s">
        <v>13</v>
      </c>
      <c r="M472" s="2" t="s">
        <v>23</v>
      </c>
      <c r="N472" s="16">
        <f>VLOOKUP(M472, 'Current Population Lookup'!A:B, 2, FALSE)</f>
        <v>34512</v>
      </c>
      <c r="O472" s="16">
        <f t="array" ref="O472">INDEX('Current Population Lookup'!B:B, MATCH(M472, 'Current Population Lookup'!A:A, 0))</f>
        <v>34512</v>
      </c>
      <c r="P472" s="16">
        <f>VLOOKUP(M472&amp;D472,'Yearly Private Schools Lookup'!A:D, 4, FALSE)</f>
        <v>39</v>
      </c>
      <c r="Q472" s="16">
        <f t="array" ref="Q472">INDEX('Yearly Private Schools Lookup'!D:D, MATCH(M472&amp;D472, 'Yearly Private Schools Lookup'!A:A, 0))</f>
        <v>39</v>
      </c>
    </row>
    <row r="473" spans="1:17" ht="15.75" customHeight="1" x14ac:dyDescent="0.2">
      <c r="A473" s="2">
        <v>3182</v>
      </c>
      <c r="B473" s="2">
        <v>7</v>
      </c>
      <c r="C473" s="2">
        <v>5</v>
      </c>
      <c r="D473" s="2">
        <v>2005</v>
      </c>
      <c r="E473" s="2">
        <v>2006</v>
      </c>
      <c r="F473" s="2">
        <v>1504</v>
      </c>
      <c r="G473" s="2">
        <v>2</v>
      </c>
      <c r="H473" s="2">
        <v>1</v>
      </c>
      <c r="I473" s="2">
        <v>1</v>
      </c>
      <c r="J473" s="2">
        <v>2</v>
      </c>
      <c r="K473" s="2">
        <v>181000</v>
      </c>
      <c r="L473" s="2" t="s">
        <v>13</v>
      </c>
      <c r="M473" s="2" t="s">
        <v>23</v>
      </c>
      <c r="N473" s="16">
        <f>VLOOKUP(M473, 'Current Population Lookup'!A:B, 2, FALSE)</f>
        <v>34512</v>
      </c>
      <c r="O473" s="16">
        <f t="array" ref="O473">INDEX('Current Population Lookup'!B:B, MATCH(M473, 'Current Population Lookup'!A:A, 0))</f>
        <v>34512</v>
      </c>
      <c r="P473" s="16">
        <f>VLOOKUP(M473&amp;D473,'Yearly Private Schools Lookup'!A:D, 4, FALSE)</f>
        <v>39</v>
      </c>
      <c r="Q473" s="16">
        <f t="array" ref="Q473">INDEX('Yearly Private Schools Lookup'!D:D, MATCH(M473&amp;D473, 'Yearly Private Schools Lookup'!A:A, 0))</f>
        <v>39</v>
      </c>
    </row>
    <row r="474" spans="1:17" ht="15.75" customHeight="1" x14ac:dyDescent="0.2">
      <c r="A474" s="2">
        <v>3182</v>
      </c>
      <c r="B474" s="2">
        <v>7</v>
      </c>
      <c r="C474" s="2">
        <v>5</v>
      </c>
      <c r="D474" s="2">
        <v>2005</v>
      </c>
      <c r="E474" s="2">
        <v>2006</v>
      </c>
      <c r="F474" s="2">
        <v>1220</v>
      </c>
      <c r="G474" s="2">
        <v>2</v>
      </c>
      <c r="H474" s="2">
        <v>2</v>
      </c>
      <c r="I474" s="2">
        <v>1</v>
      </c>
      <c r="J474" s="2">
        <v>2</v>
      </c>
      <c r="K474" s="2">
        <v>180000</v>
      </c>
      <c r="L474" s="2" t="s">
        <v>13</v>
      </c>
      <c r="M474" s="2" t="s">
        <v>23</v>
      </c>
      <c r="N474" s="16">
        <f>VLOOKUP(M474, 'Current Population Lookup'!A:B, 2, FALSE)</f>
        <v>34512</v>
      </c>
      <c r="O474" s="16">
        <f t="array" ref="O474">INDEX('Current Population Lookup'!B:B, MATCH(M474, 'Current Population Lookup'!A:A, 0))</f>
        <v>34512</v>
      </c>
      <c r="P474" s="16">
        <f>VLOOKUP(M474&amp;D474,'Yearly Private Schools Lookup'!A:D, 4, FALSE)</f>
        <v>39</v>
      </c>
      <c r="Q474" s="16">
        <f t="array" ref="Q474">INDEX('Yearly Private Schools Lookup'!D:D, MATCH(M474&amp;D474, 'Yearly Private Schools Lookup'!A:A, 0))</f>
        <v>39</v>
      </c>
    </row>
    <row r="475" spans="1:17" ht="15.75" customHeight="1" x14ac:dyDescent="0.2">
      <c r="A475" s="2">
        <v>3182</v>
      </c>
      <c r="B475" s="2">
        <v>7</v>
      </c>
      <c r="C475" s="2">
        <v>5</v>
      </c>
      <c r="D475" s="2">
        <v>2005</v>
      </c>
      <c r="E475" s="2">
        <v>2006</v>
      </c>
      <c r="F475" s="2">
        <v>1145</v>
      </c>
      <c r="G475" s="2">
        <v>2</v>
      </c>
      <c r="H475" s="2">
        <v>2</v>
      </c>
      <c r="I475" s="2">
        <v>1</v>
      </c>
      <c r="J475" s="2">
        <v>2</v>
      </c>
      <c r="K475" s="2">
        <v>160200</v>
      </c>
      <c r="L475" s="2" t="s">
        <v>13</v>
      </c>
      <c r="M475" s="2" t="s">
        <v>23</v>
      </c>
      <c r="N475" s="16">
        <f>VLOOKUP(M475, 'Current Population Lookup'!A:B, 2, FALSE)</f>
        <v>34512</v>
      </c>
      <c r="O475" s="16">
        <f t="array" ref="O475">INDEX('Current Population Lookup'!B:B, MATCH(M475, 'Current Population Lookup'!A:A, 0))</f>
        <v>34512</v>
      </c>
      <c r="P475" s="16">
        <f>VLOOKUP(M475&amp;D475,'Yearly Private Schools Lookup'!A:D, 4, FALSE)</f>
        <v>39</v>
      </c>
      <c r="Q475" s="16">
        <f t="array" ref="Q475">INDEX('Yearly Private Schools Lookup'!D:D, MATCH(M475&amp;D475, 'Yearly Private Schools Lookup'!A:A, 0))</f>
        <v>39</v>
      </c>
    </row>
    <row r="476" spans="1:17" ht="15.75" customHeight="1" x14ac:dyDescent="0.2">
      <c r="A476" s="2">
        <v>7795</v>
      </c>
      <c r="B476" s="2">
        <v>7</v>
      </c>
      <c r="C476" s="2">
        <v>5</v>
      </c>
      <c r="D476" s="2">
        <v>2004</v>
      </c>
      <c r="E476" s="2">
        <v>2005</v>
      </c>
      <c r="F476" s="2">
        <v>1432</v>
      </c>
      <c r="G476" s="2">
        <v>2</v>
      </c>
      <c r="H476" s="2">
        <v>3</v>
      </c>
      <c r="I476" s="2">
        <v>1</v>
      </c>
      <c r="J476" s="2">
        <v>2</v>
      </c>
      <c r="K476" s="2">
        <v>188500</v>
      </c>
      <c r="L476" s="2" t="s">
        <v>13</v>
      </c>
      <c r="M476" s="2" t="s">
        <v>15</v>
      </c>
      <c r="N476" s="16">
        <f>VLOOKUP(M476, 'Current Population Lookup'!A:B, 2, FALSE)</f>
        <v>35216</v>
      </c>
      <c r="O476" s="16">
        <f t="array" ref="O476">INDEX('Current Population Lookup'!B:B, MATCH(M476, 'Current Population Lookup'!A:A, 0))</f>
        <v>35216</v>
      </c>
      <c r="P476" s="16">
        <f>VLOOKUP(M476&amp;D476,'Yearly Private Schools Lookup'!A:D, 4, FALSE)</f>
        <v>126</v>
      </c>
      <c r="Q476" s="16">
        <f t="array" ref="Q476">INDEX('Yearly Private Schools Lookup'!D:D, MATCH(M476&amp;D476, 'Yearly Private Schools Lookup'!A:A, 0))</f>
        <v>126</v>
      </c>
    </row>
    <row r="477" spans="1:17" ht="15.75" customHeight="1" x14ac:dyDescent="0.2">
      <c r="A477" s="2">
        <v>8068</v>
      </c>
      <c r="B477" s="2">
        <v>6</v>
      </c>
      <c r="C477" s="2">
        <v>5</v>
      </c>
      <c r="D477" s="2">
        <v>2002</v>
      </c>
      <c r="E477" s="2">
        <v>2002</v>
      </c>
      <c r="F477" s="2">
        <v>2267</v>
      </c>
      <c r="G477" s="2">
        <v>2</v>
      </c>
      <c r="H477" s="2">
        <v>4</v>
      </c>
      <c r="I477" s="2">
        <v>1</v>
      </c>
      <c r="J477" s="2">
        <v>2</v>
      </c>
      <c r="K477" s="2">
        <v>200000</v>
      </c>
      <c r="L477" s="2" t="s">
        <v>13</v>
      </c>
      <c r="M477" s="2" t="s">
        <v>15</v>
      </c>
      <c r="N477" s="16">
        <f>VLOOKUP(M477, 'Current Population Lookup'!A:B, 2, FALSE)</f>
        <v>35216</v>
      </c>
      <c r="O477" s="16">
        <f t="array" ref="O477">INDEX('Current Population Lookup'!B:B, MATCH(M477, 'Current Population Lookup'!A:A, 0))</f>
        <v>35216</v>
      </c>
      <c r="P477" s="16">
        <f>VLOOKUP(M477&amp;D477,'Yearly Private Schools Lookup'!A:D, 4, FALSE)</f>
        <v>115</v>
      </c>
      <c r="Q477" s="16">
        <f t="array" ref="Q477">INDEX('Yearly Private Schools Lookup'!D:D, MATCH(M477&amp;D477, 'Yearly Private Schools Lookup'!A:A, 0))</f>
        <v>115</v>
      </c>
    </row>
    <row r="478" spans="1:17" ht="15.75" customHeight="1" x14ac:dyDescent="0.2">
      <c r="A478" s="2">
        <v>9434</v>
      </c>
      <c r="B478" s="2">
        <v>7</v>
      </c>
      <c r="C478" s="2">
        <v>5</v>
      </c>
      <c r="D478" s="2">
        <v>2004</v>
      </c>
      <c r="E478" s="2">
        <v>2005</v>
      </c>
      <c r="F478" s="2">
        <v>1374</v>
      </c>
      <c r="G478" s="2">
        <v>2</v>
      </c>
      <c r="H478" s="2">
        <v>3</v>
      </c>
      <c r="I478" s="2">
        <v>1</v>
      </c>
      <c r="J478" s="2">
        <v>2</v>
      </c>
      <c r="K478" s="2">
        <v>170000</v>
      </c>
      <c r="L478" s="2" t="s">
        <v>13</v>
      </c>
      <c r="M478" s="2" t="s">
        <v>15</v>
      </c>
      <c r="N478" s="16">
        <f>VLOOKUP(M478, 'Current Population Lookup'!A:B, 2, FALSE)</f>
        <v>35216</v>
      </c>
      <c r="O478" s="16">
        <f t="array" ref="O478">INDEX('Current Population Lookup'!B:B, MATCH(M478, 'Current Population Lookup'!A:A, 0))</f>
        <v>35216</v>
      </c>
      <c r="P478" s="16">
        <f>VLOOKUP(M478&amp;D478,'Yearly Private Schools Lookup'!A:D, 4, FALSE)</f>
        <v>126</v>
      </c>
      <c r="Q478" s="16">
        <f t="array" ref="Q478">INDEX('Yearly Private Schools Lookup'!D:D, MATCH(M478&amp;D478, 'Yearly Private Schools Lookup'!A:A, 0))</f>
        <v>126</v>
      </c>
    </row>
    <row r="479" spans="1:17" ht="15.75" customHeight="1" x14ac:dyDescent="0.2">
      <c r="A479" s="2">
        <v>7984</v>
      </c>
      <c r="B479" s="2">
        <v>7</v>
      </c>
      <c r="C479" s="2">
        <v>5</v>
      </c>
      <c r="D479" s="2">
        <v>2004</v>
      </c>
      <c r="E479" s="2">
        <v>2005</v>
      </c>
      <c r="F479" s="2">
        <v>1630</v>
      </c>
      <c r="G479" s="2">
        <v>2</v>
      </c>
      <c r="H479" s="2">
        <v>3</v>
      </c>
      <c r="I479" s="2">
        <v>1</v>
      </c>
      <c r="J479" s="2">
        <v>2</v>
      </c>
      <c r="K479" s="2">
        <v>189500</v>
      </c>
      <c r="L479" s="2" t="s">
        <v>13</v>
      </c>
      <c r="M479" s="2" t="s">
        <v>15</v>
      </c>
      <c r="N479" s="16">
        <f>VLOOKUP(M479, 'Current Population Lookup'!A:B, 2, FALSE)</f>
        <v>35216</v>
      </c>
      <c r="O479" s="16">
        <f t="array" ref="O479">INDEX('Current Population Lookup'!B:B, MATCH(M479, 'Current Population Lookup'!A:A, 0))</f>
        <v>35216</v>
      </c>
      <c r="P479" s="16">
        <f>VLOOKUP(M479&amp;D479,'Yearly Private Schools Lookup'!A:D, 4, FALSE)</f>
        <v>126</v>
      </c>
      <c r="Q479" s="16">
        <f t="array" ref="Q479">INDEX('Yearly Private Schools Lookup'!D:D, MATCH(M479&amp;D479, 'Yearly Private Schools Lookup'!A:A, 0))</f>
        <v>126</v>
      </c>
    </row>
    <row r="480" spans="1:17" ht="15.75" customHeight="1" x14ac:dyDescent="0.2">
      <c r="A480" s="2">
        <v>7750</v>
      </c>
      <c r="B480" s="2">
        <v>8</v>
      </c>
      <c r="C480" s="2">
        <v>5</v>
      </c>
      <c r="D480" s="2">
        <v>2002</v>
      </c>
      <c r="E480" s="2">
        <v>2002</v>
      </c>
      <c r="F480" s="2">
        <v>1419</v>
      </c>
      <c r="G480" s="2">
        <v>2</v>
      </c>
      <c r="H480" s="2">
        <v>3</v>
      </c>
      <c r="I480" s="2">
        <v>1</v>
      </c>
      <c r="J480" s="2">
        <v>2</v>
      </c>
      <c r="K480" s="2">
        <v>184100</v>
      </c>
      <c r="L480" s="2" t="s">
        <v>13</v>
      </c>
      <c r="M480" s="2" t="s">
        <v>15</v>
      </c>
      <c r="N480" s="16">
        <f>VLOOKUP(M480, 'Current Population Lookup'!A:B, 2, FALSE)</f>
        <v>35216</v>
      </c>
      <c r="O480" s="16">
        <f t="array" ref="O480">INDEX('Current Population Lookup'!B:B, MATCH(M480, 'Current Population Lookup'!A:A, 0))</f>
        <v>35216</v>
      </c>
      <c r="P480" s="16">
        <f>VLOOKUP(M480&amp;D480,'Yearly Private Schools Lookup'!A:D, 4, FALSE)</f>
        <v>115</v>
      </c>
      <c r="Q480" s="16">
        <f t="array" ref="Q480">INDEX('Yearly Private Schools Lookup'!D:D, MATCH(M480&amp;D480, 'Yearly Private Schools Lookup'!A:A, 0))</f>
        <v>115</v>
      </c>
    </row>
    <row r="481" spans="1:17" ht="15.75" customHeight="1" x14ac:dyDescent="0.2">
      <c r="A481" s="2">
        <v>10125</v>
      </c>
      <c r="B481" s="2">
        <v>7</v>
      </c>
      <c r="C481" s="2">
        <v>5</v>
      </c>
      <c r="D481" s="2">
        <v>2004</v>
      </c>
      <c r="E481" s="2">
        <v>2004</v>
      </c>
      <c r="F481" s="2">
        <v>1594</v>
      </c>
      <c r="G481" s="2">
        <v>2</v>
      </c>
      <c r="H481" s="2">
        <v>3</v>
      </c>
      <c r="I481" s="2">
        <v>1</v>
      </c>
      <c r="J481" s="2">
        <v>2</v>
      </c>
      <c r="K481" s="2">
        <v>195500</v>
      </c>
      <c r="L481" s="2" t="s">
        <v>13</v>
      </c>
      <c r="M481" s="2" t="s">
        <v>15</v>
      </c>
      <c r="N481" s="16">
        <f>VLOOKUP(M481, 'Current Population Lookup'!A:B, 2, FALSE)</f>
        <v>35216</v>
      </c>
      <c r="O481" s="16">
        <f t="array" ref="O481">INDEX('Current Population Lookup'!B:B, MATCH(M481, 'Current Population Lookup'!A:A, 0))</f>
        <v>35216</v>
      </c>
      <c r="P481" s="16">
        <f>VLOOKUP(M481&amp;D481,'Yearly Private Schools Lookup'!A:D, 4, FALSE)</f>
        <v>126</v>
      </c>
      <c r="Q481" s="16">
        <f t="array" ref="Q481">INDEX('Yearly Private Schools Lookup'!D:D, MATCH(M481&amp;D481, 'Yearly Private Schools Lookup'!A:A, 0))</f>
        <v>126</v>
      </c>
    </row>
    <row r="482" spans="1:17" ht="15.75" customHeight="1" x14ac:dyDescent="0.2">
      <c r="A482" s="2">
        <v>8965</v>
      </c>
      <c r="B482" s="2">
        <v>7</v>
      </c>
      <c r="C482" s="2">
        <v>5</v>
      </c>
      <c r="D482" s="2">
        <v>2003</v>
      </c>
      <c r="E482" s="2">
        <v>2003</v>
      </c>
      <c r="F482" s="2">
        <v>1489</v>
      </c>
      <c r="G482" s="2">
        <v>2</v>
      </c>
      <c r="H482" s="2">
        <v>3</v>
      </c>
      <c r="I482" s="2">
        <v>1</v>
      </c>
      <c r="J482" s="2">
        <v>2</v>
      </c>
      <c r="K482" s="2">
        <v>192000</v>
      </c>
      <c r="L482" s="2" t="s">
        <v>13</v>
      </c>
      <c r="M482" s="2" t="s">
        <v>15</v>
      </c>
      <c r="N482" s="16">
        <f>VLOOKUP(M482, 'Current Population Lookup'!A:B, 2, FALSE)</f>
        <v>35216</v>
      </c>
      <c r="O482" s="16">
        <f t="array" ref="O482">INDEX('Current Population Lookup'!B:B, MATCH(M482, 'Current Population Lookup'!A:A, 0))</f>
        <v>35216</v>
      </c>
      <c r="P482" s="16">
        <f>VLOOKUP(M482&amp;D482,'Yearly Private Schools Lookup'!A:D, 4, FALSE)</f>
        <v>121</v>
      </c>
      <c r="Q482" s="16">
        <f t="array" ref="Q482">INDEX('Yearly Private Schools Lookup'!D:D, MATCH(M482&amp;D482, 'Yearly Private Schools Lookup'!A:A, 0))</f>
        <v>121</v>
      </c>
    </row>
    <row r="483" spans="1:17" ht="15.75" customHeight="1" x14ac:dyDescent="0.2">
      <c r="A483" s="2">
        <v>8174</v>
      </c>
      <c r="B483" s="2">
        <v>7</v>
      </c>
      <c r="C483" s="2">
        <v>5</v>
      </c>
      <c r="D483" s="2">
        <v>2003</v>
      </c>
      <c r="E483" s="2">
        <v>2003</v>
      </c>
      <c r="F483" s="2">
        <v>1342</v>
      </c>
      <c r="G483" s="2">
        <v>2</v>
      </c>
      <c r="H483" s="2">
        <v>3</v>
      </c>
      <c r="I483" s="2">
        <v>1</v>
      </c>
      <c r="J483" s="2">
        <v>2</v>
      </c>
      <c r="K483" s="2">
        <v>178000</v>
      </c>
      <c r="L483" s="2" t="s">
        <v>13</v>
      </c>
      <c r="M483" s="2" t="s">
        <v>15</v>
      </c>
      <c r="N483" s="16">
        <f>VLOOKUP(M483, 'Current Population Lookup'!A:B, 2, FALSE)</f>
        <v>35216</v>
      </c>
      <c r="O483" s="16">
        <f t="array" ref="O483">INDEX('Current Population Lookup'!B:B, MATCH(M483, 'Current Population Lookup'!A:A, 0))</f>
        <v>35216</v>
      </c>
      <c r="P483" s="16">
        <f>VLOOKUP(M483&amp;D483,'Yearly Private Schools Lookup'!A:D, 4, FALSE)</f>
        <v>121</v>
      </c>
      <c r="Q483" s="16">
        <f t="array" ref="Q483">INDEX('Yearly Private Schools Lookup'!D:D, MATCH(M483&amp;D483, 'Yearly Private Schools Lookup'!A:A, 0))</f>
        <v>121</v>
      </c>
    </row>
    <row r="484" spans="1:17" ht="15.75" customHeight="1" x14ac:dyDescent="0.2">
      <c r="A484" s="2">
        <v>5063</v>
      </c>
      <c r="B484" s="2">
        <v>7</v>
      </c>
      <c r="C484" s="2">
        <v>5</v>
      </c>
      <c r="D484" s="2">
        <v>2007</v>
      </c>
      <c r="E484" s="2">
        <v>2008</v>
      </c>
      <c r="F484" s="2">
        <v>1314</v>
      </c>
      <c r="G484" s="2">
        <v>2</v>
      </c>
      <c r="H484" s="2">
        <v>2</v>
      </c>
      <c r="I484" s="2">
        <v>1</v>
      </c>
      <c r="J484" s="2">
        <v>2</v>
      </c>
      <c r="K484" s="2">
        <v>207500</v>
      </c>
      <c r="L484" s="2" t="s">
        <v>13</v>
      </c>
      <c r="M484" s="2" t="s">
        <v>22</v>
      </c>
      <c r="N484" s="16">
        <f>VLOOKUP(M484, 'Current Population Lookup'!A:B, 2, FALSE)</f>
        <v>10300</v>
      </c>
      <c r="O484" s="16">
        <f t="array" ref="O484">INDEX('Current Population Lookup'!B:B, MATCH(M484, 'Current Population Lookup'!A:A, 0))</f>
        <v>10300</v>
      </c>
      <c r="P484" s="16">
        <f>VLOOKUP(M484&amp;D484,'Yearly Private Schools Lookup'!A:D, 4, FALSE)</f>
        <v>45</v>
      </c>
      <c r="Q484" s="16">
        <f t="array" ref="Q484">INDEX('Yearly Private Schools Lookup'!D:D, MATCH(M484&amp;D484, 'Yearly Private Schools Lookup'!A:A, 0))</f>
        <v>45</v>
      </c>
    </row>
    <row r="485" spans="1:17" ht="15.75" customHeight="1" x14ac:dyDescent="0.2">
      <c r="A485" s="2">
        <v>8795</v>
      </c>
      <c r="B485" s="2">
        <v>7</v>
      </c>
      <c r="C485" s="2">
        <v>5</v>
      </c>
      <c r="D485" s="2">
        <v>2000</v>
      </c>
      <c r="E485" s="2">
        <v>2000</v>
      </c>
      <c r="F485" s="2">
        <v>2256</v>
      </c>
      <c r="G485" s="2">
        <v>2</v>
      </c>
      <c r="H485" s="2">
        <v>4</v>
      </c>
      <c r="I485" s="2">
        <v>1</v>
      </c>
      <c r="J485" s="2">
        <v>2</v>
      </c>
      <c r="K485" s="2">
        <v>236000</v>
      </c>
      <c r="L485" s="2" t="s">
        <v>13</v>
      </c>
      <c r="M485" s="2" t="s">
        <v>15</v>
      </c>
      <c r="N485" s="16">
        <f>VLOOKUP(M485, 'Current Population Lookup'!A:B, 2, FALSE)</f>
        <v>35216</v>
      </c>
      <c r="O485" s="16">
        <f t="array" ref="O485">INDEX('Current Population Lookup'!B:B, MATCH(M485, 'Current Population Lookup'!A:A, 0))</f>
        <v>35216</v>
      </c>
      <c r="P485" s="16">
        <f>VLOOKUP(M485&amp;D485,'Yearly Private Schools Lookup'!A:D, 4, FALSE)</f>
        <v>106</v>
      </c>
      <c r="Q485" s="16">
        <f t="array" ref="Q485">INDEX('Yearly Private Schools Lookup'!D:D, MATCH(M485&amp;D485, 'Yearly Private Schools Lookup'!A:A, 0))</f>
        <v>106</v>
      </c>
    </row>
    <row r="486" spans="1:17" ht="15.75" customHeight="1" x14ac:dyDescent="0.2">
      <c r="A486" s="2">
        <v>12891</v>
      </c>
      <c r="B486" s="2">
        <v>8</v>
      </c>
      <c r="C486" s="2">
        <v>5</v>
      </c>
      <c r="D486" s="2">
        <v>2002</v>
      </c>
      <c r="E486" s="2">
        <v>2002</v>
      </c>
      <c r="F486" s="2">
        <v>2004</v>
      </c>
      <c r="G486" s="2">
        <v>2</v>
      </c>
      <c r="H486" s="2">
        <v>4</v>
      </c>
      <c r="I486" s="2">
        <v>1</v>
      </c>
      <c r="J486" s="2">
        <v>3</v>
      </c>
      <c r="K486" s="2">
        <v>257500</v>
      </c>
      <c r="L486" s="2" t="s">
        <v>13</v>
      </c>
      <c r="M486" s="2" t="s">
        <v>15</v>
      </c>
      <c r="N486" s="16">
        <f>VLOOKUP(M486, 'Current Population Lookup'!A:B, 2, FALSE)</f>
        <v>35216</v>
      </c>
      <c r="O486" s="16">
        <f t="array" ref="O486">INDEX('Current Population Lookup'!B:B, MATCH(M486, 'Current Population Lookup'!A:A, 0))</f>
        <v>35216</v>
      </c>
      <c r="P486" s="16">
        <f>VLOOKUP(M486&amp;D486,'Yearly Private Schools Lookup'!A:D, 4, FALSE)</f>
        <v>115</v>
      </c>
      <c r="Q486" s="16">
        <f t="array" ref="Q486">INDEX('Yearly Private Schools Lookup'!D:D, MATCH(M486&amp;D486, 'Yearly Private Schools Lookup'!A:A, 0))</f>
        <v>115</v>
      </c>
    </row>
    <row r="487" spans="1:17" ht="15.75" customHeight="1" x14ac:dyDescent="0.2">
      <c r="A487" s="2">
        <v>12224</v>
      </c>
      <c r="B487" s="2">
        <v>6</v>
      </c>
      <c r="C487" s="2">
        <v>5</v>
      </c>
      <c r="D487" s="2">
        <v>2000</v>
      </c>
      <c r="E487" s="2">
        <v>2000</v>
      </c>
      <c r="F487" s="2">
        <v>2054</v>
      </c>
      <c r="G487" s="2">
        <v>2</v>
      </c>
      <c r="H487" s="2">
        <v>3</v>
      </c>
      <c r="I487" s="2">
        <v>1</v>
      </c>
      <c r="J487" s="2">
        <v>2</v>
      </c>
      <c r="K487" s="2">
        <v>244000</v>
      </c>
      <c r="L487" s="2" t="s">
        <v>13</v>
      </c>
      <c r="M487" s="2" t="s">
        <v>15</v>
      </c>
      <c r="N487" s="16">
        <f>VLOOKUP(M487, 'Current Population Lookup'!A:B, 2, FALSE)</f>
        <v>35216</v>
      </c>
      <c r="O487" s="16">
        <f t="array" ref="O487">INDEX('Current Population Lookup'!B:B, MATCH(M487, 'Current Population Lookup'!A:A, 0))</f>
        <v>35216</v>
      </c>
      <c r="P487" s="16">
        <f>VLOOKUP(M487&amp;D487,'Yearly Private Schools Lookup'!A:D, 4, FALSE)</f>
        <v>106</v>
      </c>
      <c r="Q487" s="16">
        <f t="array" ref="Q487">INDEX('Yearly Private Schools Lookup'!D:D, MATCH(M487&amp;D487, 'Yearly Private Schools Lookup'!A:A, 0))</f>
        <v>106</v>
      </c>
    </row>
    <row r="488" spans="1:17" ht="15.75" customHeight="1" x14ac:dyDescent="0.2">
      <c r="A488" s="2">
        <v>9734</v>
      </c>
      <c r="B488" s="2">
        <v>7</v>
      </c>
      <c r="C488" s="2">
        <v>5</v>
      </c>
      <c r="D488" s="2">
        <v>2004</v>
      </c>
      <c r="E488" s="2">
        <v>2004</v>
      </c>
      <c r="F488" s="2">
        <v>1374</v>
      </c>
      <c r="G488" s="2">
        <v>2</v>
      </c>
      <c r="H488" s="2">
        <v>3</v>
      </c>
      <c r="I488" s="2">
        <v>0</v>
      </c>
      <c r="J488" s="2">
        <v>2</v>
      </c>
      <c r="K488" s="2">
        <v>167000</v>
      </c>
      <c r="L488" s="2" t="s">
        <v>13</v>
      </c>
      <c r="M488" s="2" t="s">
        <v>15</v>
      </c>
      <c r="N488" s="16">
        <f>VLOOKUP(M488, 'Current Population Lookup'!A:B, 2, FALSE)</f>
        <v>35216</v>
      </c>
      <c r="O488" s="16">
        <f t="array" ref="O488">INDEX('Current Population Lookup'!B:B, MATCH(M488, 'Current Population Lookup'!A:A, 0))</f>
        <v>35216</v>
      </c>
      <c r="P488" s="16">
        <f>VLOOKUP(M488&amp;D488,'Yearly Private Schools Lookup'!A:D, 4, FALSE)</f>
        <v>126</v>
      </c>
      <c r="Q488" s="16">
        <f t="array" ref="Q488">INDEX('Yearly Private Schools Lookup'!D:D, MATCH(M488&amp;D488, 'Yearly Private Schools Lookup'!A:A, 0))</f>
        <v>126</v>
      </c>
    </row>
    <row r="489" spans="1:17" ht="15.75" customHeight="1" x14ac:dyDescent="0.2">
      <c r="A489" s="2">
        <v>8123</v>
      </c>
      <c r="B489" s="2">
        <v>6</v>
      </c>
      <c r="C489" s="2">
        <v>5</v>
      </c>
      <c r="D489" s="2">
        <v>2000</v>
      </c>
      <c r="E489" s="2">
        <v>2000</v>
      </c>
      <c r="F489" s="2">
        <v>1800</v>
      </c>
      <c r="G489" s="2">
        <v>2</v>
      </c>
      <c r="H489" s="2">
        <v>3</v>
      </c>
      <c r="I489" s="2">
        <v>1</v>
      </c>
      <c r="J489" s="2">
        <v>2</v>
      </c>
      <c r="K489" s="2">
        <v>179000</v>
      </c>
      <c r="L489" s="2" t="s">
        <v>13</v>
      </c>
      <c r="M489" s="2" t="s">
        <v>15</v>
      </c>
      <c r="N489" s="16">
        <f>VLOOKUP(M489, 'Current Population Lookup'!A:B, 2, FALSE)</f>
        <v>35216</v>
      </c>
      <c r="O489" s="16">
        <f t="array" ref="O489">INDEX('Current Population Lookup'!B:B, MATCH(M489, 'Current Population Lookup'!A:A, 0))</f>
        <v>35216</v>
      </c>
      <c r="P489" s="16">
        <f>VLOOKUP(M489&amp;D489,'Yearly Private Schools Lookup'!A:D, 4, FALSE)</f>
        <v>106</v>
      </c>
      <c r="Q489" s="16">
        <f t="array" ref="Q489">INDEX('Yearly Private Schools Lookup'!D:D, MATCH(M489&amp;D489, 'Yearly Private Schools Lookup'!A:A, 0))</f>
        <v>106</v>
      </c>
    </row>
    <row r="490" spans="1:17" ht="15.75" customHeight="1" x14ac:dyDescent="0.2">
      <c r="A490" s="2">
        <v>8433</v>
      </c>
      <c r="B490" s="2">
        <v>6</v>
      </c>
      <c r="C490" s="2">
        <v>5</v>
      </c>
      <c r="D490" s="2">
        <v>2000</v>
      </c>
      <c r="E490" s="2">
        <v>2000</v>
      </c>
      <c r="F490" s="2">
        <v>1514</v>
      </c>
      <c r="G490" s="2">
        <v>2</v>
      </c>
      <c r="H490" s="2">
        <v>3</v>
      </c>
      <c r="I490" s="2">
        <v>1</v>
      </c>
      <c r="J490" s="2">
        <v>2</v>
      </c>
      <c r="K490" s="2">
        <v>190000</v>
      </c>
      <c r="L490" s="2" t="s">
        <v>13</v>
      </c>
      <c r="M490" s="2" t="s">
        <v>15</v>
      </c>
      <c r="N490" s="16">
        <f>VLOOKUP(M490, 'Current Population Lookup'!A:B, 2, FALSE)</f>
        <v>35216</v>
      </c>
      <c r="O490" s="16">
        <f t="array" ref="O490">INDEX('Current Population Lookup'!B:B, MATCH(M490, 'Current Population Lookup'!A:A, 0))</f>
        <v>35216</v>
      </c>
      <c r="P490" s="16">
        <f>VLOOKUP(M490&amp;D490,'Yearly Private Schools Lookup'!A:D, 4, FALSE)</f>
        <v>106</v>
      </c>
      <c r="Q490" s="16">
        <f t="array" ref="Q490">INDEX('Yearly Private Schools Lookup'!D:D, MATCH(M490&amp;D490, 'Yearly Private Schools Lookup'!A:A, 0))</f>
        <v>106</v>
      </c>
    </row>
    <row r="491" spans="1:17" ht="15.75" customHeight="1" x14ac:dyDescent="0.2">
      <c r="A491" s="2">
        <v>7750</v>
      </c>
      <c r="B491" s="2">
        <v>7</v>
      </c>
      <c r="C491" s="2">
        <v>5</v>
      </c>
      <c r="D491" s="2">
        <v>1999</v>
      </c>
      <c r="E491" s="2">
        <v>2000</v>
      </c>
      <c r="F491" s="2">
        <v>1430</v>
      </c>
      <c r="G491" s="2">
        <v>2</v>
      </c>
      <c r="H491" s="2">
        <v>3</v>
      </c>
      <c r="I491" s="2">
        <v>1</v>
      </c>
      <c r="J491" s="2">
        <v>2</v>
      </c>
      <c r="K491" s="2">
        <v>156000</v>
      </c>
      <c r="L491" s="2" t="s">
        <v>13</v>
      </c>
      <c r="M491" s="2" t="s">
        <v>15</v>
      </c>
      <c r="N491" s="16">
        <f>VLOOKUP(M491, 'Current Population Lookup'!A:B, 2, FALSE)</f>
        <v>35216</v>
      </c>
      <c r="O491" s="16">
        <f t="array" ref="O491">INDEX('Current Population Lookup'!B:B, MATCH(M491, 'Current Population Lookup'!A:A, 0))</f>
        <v>35216</v>
      </c>
      <c r="P491" s="16">
        <f>VLOOKUP(M491&amp;D491,'Yearly Private Schools Lookup'!A:D, 4, FALSE)</f>
        <v>103</v>
      </c>
      <c r="Q491" s="16">
        <f t="array" ref="Q491">INDEX('Yearly Private Schools Lookup'!D:D, MATCH(M491&amp;D491, 'Yearly Private Schools Lookup'!A:A, 0))</f>
        <v>103</v>
      </c>
    </row>
    <row r="492" spans="1:17" ht="15.75" customHeight="1" x14ac:dyDescent="0.2">
      <c r="A492" s="2">
        <v>15896</v>
      </c>
      <c r="B492" s="2">
        <v>7</v>
      </c>
      <c r="C492" s="2">
        <v>5</v>
      </c>
      <c r="D492" s="2">
        <v>1999</v>
      </c>
      <c r="E492" s="2">
        <v>1999</v>
      </c>
      <c r="F492" s="2">
        <v>2312</v>
      </c>
      <c r="G492" s="2">
        <v>2</v>
      </c>
      <c r="H492" s="2">
        <v>4</v>
      </c>
      <c r="I492" s="2">
        <v>1</v>
      </c>
      <c r="J492" s="2">
        <v>3</v>
      </c>
      <c r="K492" s="2">
        <v>245000</v>
      </c>
      <c r="L492" s="2" t="s">
        <v>13</v>
      </c>
      <c r="M492" s="2" t="s">
        <v>15</v>
      </c>
      <c r="N492" s="16">
        <f>VLOOKUP(M492, 'Current Population Lookup'!A:B, 2, FALSE)</f>
        <v>35216</v>
      </c>
      <c r="O492" s="16">
        <f t="array" ref="O492">INDEX('Current Population Lookup'!B:B, MATCH(M492, 'Current Population Lookup'!A:A, 0))</f>
        <v>35216</v>
      </c>
      <c r="P492" s="16">
        <f>VLOOKUP(M492&amp;D492,'Yearly Private Schools Lookup'!A:D, 4, FALSE)</f>
        <v>103</v>
      </c>
      <c r="Q492" s="16">
        <f t="array" ref="Q492">INDEX('Yearly Private Schools Lookup'!D:D, MATCH(M492&amp;D492, 'Yearly Private Schools Lookup'!A:A, 0))</f>
        <v>103</v>
      </c>
    </row>
    <row r="493" spans="1:17" ht="15.75" customHeight="1" x14ac:dyDescent="0.2">
      <c r="A493" s="2">
        <v>24682</v>
      </c>
      <c r="B493" s="2">
        <v>6</v>
      </c>
      <c r="C493" s="2">
        <v>5</v>
      </c>
      <c r="D493" s="2">
        <v>1999</v>
      </c>
      <c r="E493" s="2">
        <v>1999</v>
      </c>
      <c r="F493" s="2">
        <v>1675</v>
      </c>
      <c r="G493" s="2">
        <v>2</v>
      </c>
      <c r="H493" s="2">
        <v>3</v>
      </c>
      <c r="I493" s="2">
        <v>1</v>
      </c>
      <c r="J493" s="2">
        <v>2</v>
      </c>
      <c r="K493" s="2">
        <v>181000</v>
      </c>
      <c r="L493" s="2" t="s">
        <v>13</v>
      </c>
      <c r="M493" s="2" t="s">
        <v>15</v>
      </c>
      <c r="N493" s="16">
        <f>VLOOKUP(M493, 'Current Population Lookup'!A:B, 2, FALSE)</f>
        <v>35216</v>
      </c>
      <c r="O493" s="16">
        <f t="array" ref="O493">INDEX('Current Population Lookup'!B:B, MATCH(M493, 'Current Population Lookup'!A:A, 0))</f>
        <v>35216</v>
      </c>
      <c r="P493" s="16">
        <f>VLOOKUP(M493&amp;D493,'Yearly Private Schools Lookup'!A:D, 4, FALSE)</f>
        <v>103</v>
      </c>
      <c r="Q493" s="16">
        <f t="array" ref="Q493">INDEX('Yearly Private Schools Lookup'!D:D, MATCH(M493&amp;D493, 'Yearly Private Schools Lookup'!A:A, 0))</f>
        <v>103</v>
      </c>
    </row>
    <row r="494" spans="1:17" ht="15.75" customHeight="1" x14ac:dyDescent="0.2">
      <c r="A494" s="2">
        <v>8755</v>
      </c>
      <c r="B494" s="2">
        <v>7</v>
      </c>
      <c r="C494" s="2">
        <v>5</v>
      </c>
      <c r="D494" s="2">
        <v>1999</v>
      </c>
      <c r="E494" s="2">
        <v>1999</v>
      </c>
      <c r="F494" s="2">
        <v>2060</v>
      </c>
      <c r="G494" s="2">
        <v>2</v>
      </c>
      <c r="H494" s="2">
        <v>3</v>
      </c>
      <c r="I494" s="2">
        <v>1</v>
      </c>
      <c r="J494" s="2">
        <v>2</v>
      </c>
      <c r="K494" s="2">
        <v>214000</v>
      </c>
      <c r="L494" s="2" t="s">
        <v>13</v>
      </c>
      <c r="M494" s="2" t="s">
        <v>15</v>
      </c>
      <c r="N494" s="16">
        <f>VLOOKUP(M494, 'Current Population Lookup'!A:B, 2, FALSE)</f>
        <v>35216</v>
      </c>
      <c r="O494" s="16">
        <f t="array" ref="O494">INDEX('Current Population Lookup'!B:B, MATCH(M494, 'Current Population Lookup'!A:A, 0))</f>
        <v>35216</v>
      </c>
      <c r="P494" s="16">
        <f>VLOOKUP(M494&amp;D494,'Yearly Private Schools Lookup'!A:D, 4, FALSE)</f>
        <v>103</v>
      </c>
      <c r="Q494" s="16">
        <f t="array" ref="Q494">INDEX('Yearly Private Schools Lookup'!D:D, MATCH(M494&amp;D494, 'Yearly Private Schools Lookup'!A:A, 0))</f>
        <v>103</v>
      </c>
    </row>
    <row r="495" spans="1:17" ht="15.75" customHeight="1" x14ac:dyDescent="0.2">
      <c r="A495" s="2">
        <v>7848</v>
      </c>
      <c r="B495" s="2">
        <v>7</v>
      </c>
      <c r="C495" s="2">
        <v>6</v>
      </c>
      <c r="D495" s="2">
        <v>1999</v>
      </c>
      <c r="E495" s="2">
        <v>1999</v>
      </c>
      <c r="F495" s="2">
        <v>1430</v>
      </c>
      <c r="G495" s="2">
        <v>2</v>
      </c>
      <c r="H495" s="2">
        <v>3</v>
      </c>
      <c r="I495" s="2">
        <v>1</v>
      </c>
      <c r="J495" s="2">
        <v>2</v>
      </c>
      <c r="K495" s="2">
        <v>168000</v>
      </c>
      <c r="L495" s="2" t="s">
        <v>13</v>
      </c>
      <c r="M495" s="2" t="s">
        <v>15</v>
      </c>
      <c r="N495" s="16">
        <f>VLOOKUP(M495, 'Current Population Lookup'!A:B, 2, FALSE)</f>
        <v>35216</v>
      </c>
      <c r="O495" s="16">
        <f t="array" ref="O495">INDEX('Current Population Lookup'!B:B, MATCH(M495, 'Current Population Lookup'!A:A, 0))</f>
        <v>35216</v>
      </c>
      <c r="P495" s="16">
        <f>VLOOKUP(M495&amp;D495,'Yearly Private Schools Lookup'!A:D, 4, FALSE)</f>
        <v>103</v>
      </c>
      <c r="Q495" s="16">
        <f t="array" ref="Q495">INDEX('Yearly Private Schools Lookup'!D:D, MATCH(M495&amp;D495, 'Yearly Private Schools Lookup'!A:A, 0))</f>
        <v>103</v>
      </c>
    </row>
    <row r="496" spans="1:17" ht="15.75" customHeight="1" x14ac:dyDescent="0.2">
      <c r="A496" s="2">
        <v>9430</v>
      </c>
      <c r="B496" s="2">
        <v>8</v>
      </c>
      <c r="C496" s="2">
        <v>5</v>
      </c>
      <c r="D496" s="2">
        <v>1999</v>
      </c>
      <c r="E496" s="2">
        <v>1999</v>
      </c>
      <c r="F496" s="2">
        <v>2365</v>
      </c>
      <c r="G496" s="2">
        <v>2</v>
      </c>
      <c r="H496" s="2">
        <v>3</v>
      </c>
      <c r="I496" s="2">
        <v>1</v>
      </c>
      <c r="J496" s="2">
        <v>3</v>
      </c>
      <c r="K496" s="2">
        <v>337000</v>
      </c>
      <c r="L496" s="2" t="s">
        <v>13</v>
      </c>
      <c r="M496" s="2" t="s">
        <v>24</v>
      </c>
      <c r="N496" s="16">
        <f>VLOOKUP(M496, 'Current Population Lookup'!A:B, 2, FALSE)</f>
        <v>27528</v>
      </c>
      <c r="O496" s="16">
        <f t="array" ref="O496">INDEX('Current Population Lookup'!B:B, MATCH(M496, 'Current Population Lookup'!A:A, 0))</f>
        <v>27528</v>
      </c>
      <c r="P496" s="16">
        <f>VLOOKUP(M496&amp;D496,'Yearly Private Schools Lookup'!A:D, 4, FALSE)</f>
        <v>60</v>
      </c>
      <c r="Q496" s="16">
        <f t="array" ref="Q496">INDEX('Yearly Private Schools Lookup'!D:D, MATCH(M496&amp;D496, 'Yearly Private Schools Lookup'!A:A, 0))</f>
        <v>60</v>
      </c>
    </row>
    <row r="497" spans="1:17" ht="15.75" customHeight="1" x14ac:dyDescent="0.2">
      <c r="A497" s="2">
        <v>15138</v>
      </c>
      <c r="B497" s="2">
        <v>8</v>
      </c>
      <c r="C497" s="2">
        <v>5</v>
      </c>
      <c r="D497" s="2">
        <v>1995</v>
      </c>
      <c r="E497" s="2">
        <v>1996</v>
      </c>
      <c r="F497" s="2">
        <v>2794</v>
      </c>
      <c r="G497" s="2">
        <v>2</v>
      </c>
      <c r="H497" s="2">
        <v>4</v>
      </c>
      <c r="I497" s="2">
        <v>1</v>
      </c>
      <c r="J497" s="2">
        <v>3</v>
      </c>
      <c r="K497" s="2">
        <v>403000</v>
      </c>
      <c r="L497" s="2" t="s">
        <v>13</v>
      </c>
      <c r="M497" s="2" t="s">
        <v>24</v>
      </c>
      <c r="N497" s="16">
        <f>VLOOKUP(M497, 'Current Population Lookup'!A:B, 2, FALSE)</f>
        <v>27528</v>
      </c>
      <c r="O497" s="16">
        <f t="array" ref="O497">INDEX('Current Population Lookup'!B:B, MATCH(M497, 'Current Population Lookup'!A:A, 0))</f>
        <v>27528</v>
      </c>
      <c r="P497" s="16">
        <f>VLOOKUP(M497&amp;D497,'Yearly Private Schools Lookup'!A:D, 4, FALSE)</f>
        <v>42</v>
      </c>
      <c r="Q497" s="16">
        <f t="array" ref="Q497">INDEX('Yearly Private Schools Lookup'!D:D, MATCH(M497&amp;D497, 'Yearly Private Schools Lookup'!A:A, 0))</f>
        <v>42</v>
      </c>
    </row>
    <row r="498" spans="1:17" ht="15.75" customHeight="1" x14ac:dyDescent="0.2">
      <c r="A498" s="2">
        <v>12720</v>
      </c>
      <c r="B498" s="2">
        <v>8</v>
      </c>
      <c r="C498" s="2">
        <v>5</v>
      </c>
      <c r="D498" s="2">
        <v>2000</v>
      </c>
      <c r="E498" s="2">
        <v>2000</v>
      </c>
      <c r="F498" s="2">
        <v>2687</v>
      </c>
      <c r="G498" s="2">
        <v>2</v>
      </c>
      <c r="H498" s="2">
        <v>4</v>
      </c>
      <c r="I498" s="2">
        <v>2</v>
      </c>
      <c r="J498" s="2">
        <v>3</v>
      </c>
      <c r="K498" s="2">
        <v>327000</v>
      </c>
      <c r="L498" s="2" t="s">
        <v>13</v>
      </c>
      <c r="M498" s="2" t="s">
        <v>24</v>
      </c>
      <c r="N498" s="16">
        <f>VLOOKUP(M498, 'Current Population Lookup'!A:B, 2, FALSE)</f>
        <v>27528</v>
      </c>
      <c r="O498" s="16">
        <f t="array" ref="O498">INDEX('Current Population Lookup'!B:B, MATCH(M498, 'Current Population Lookup'!A:A, 0))</f>
        <v>27528</v>
      </c>
      <c r="P498" s="16">
        <f>VLOOKUP(M498&amp;D498,'Yearly Private Schools Lookup'!A:D, 4, FALSE)</f>
        <v>64</v>
      </c>
      <c r="Q498" s="16">
        <f t="array" ref="Q498">INDEX('Yearly Private Schools Lookup'!D:D, MATCH(M498&amp;D498, 'Yearly Private Schools Lookup'!A:A, 0))</f>
        <v>64</v>
      </c>
    </row>
    <row r="499" spans="1:17" ht="15.75" customHeight="1" x14ac:dyDescent="0.2">
      <c r="A499" s="2">
        <v>16545</v>
      </c>
      <c r="B499" s="2">
        <v>8</v>
      </c>
      <c r="C499" s="2">
        <v>5</v>
      </c>
      <c r="D499" s="2">
        <v>1998</v>
      </c>
      <c r="E499" s="2">
        <v>1998</v>
      </c>
      <c r="F499" s="2">
        <v>2450</v>
      </c>
      <c r="G499" s="2">
        <v>2</v>
      </c>
      <c r="H499" s="2">
        <v>3</v>
      </c>
      <c r="I499" s="2">
        <v>1</v>
      </c>
      <c r="J499" s="2">
        <v>3</v>
      </c>
      <c r="K499" s="2">
        <v>340000</v>
      </c>
      <c r="L499" s="2" t="s">
        <v>13</v>
      </c>
      <c r="M499" s="2" t="s">
        <v>24</v>
      </c>
      <c r="N499" s="16">
        <f>VLOOKUP(M499, 'Current Population Lookup'!A:B, 2, FALSE)</f>
        <v>27528</v>
      </c>
      <c r="O499" s="16">
        <f t="array" ref="O499">INDEX('Current Population Lookup'!B:B, MATCH(M499, 'Current Population Lookup'!A:A, 0))</f>
        <v>27528</v>
      </c>
      <c r="P499" s="16">
        <f>VLOOKUP(M499&amp;D499,'Yearly Private Schools Lookup'!A:D, 4, FALSE)</f>
        <v>56</v>
      </c>
      <c r="Q499" s="16">
        <f t="array" ref="Q499">INDEX('Yearly Private Schools Lookup'!D:D, MATCH(M499&amp;D499, 'Yearly Private Schools Lookup'!A:A, 0))</f>
        <v>56</v>
      </c>
    </row>
    <row r="500" spans="1:17" ht="15.75" customHeight="1" x14ac:dyDescent="0.2">
      <c r="A500" s="2">
        <v>12203</v>
      </c>
      <c r="B500" s="2">
        <v>8</v>
      </c>
      <c r="C500" s="2">
        <v>5</v>
      </c>
      <c r="D500" s="2">
        <v>1998</v>
      </c>
      <c r="E500" s="2">
        <v>1999</v>
      </c>
      <c r="F500" s="2">
        <v>2612</v>
      </c>
      <c r="G500" s="2">
        <v>2</v>
      </c>
      <c r="H500" s="2">
        <v>4</v>
      </c>
      <c r="I500" s="2">
        <v>1</v>
      </c>
      <c r="J500" s="2">
        <v>3</v>
      </c>
      <c r="K500" s="2">
        <v>336000</v>
      </c>
      <c r="L500" s="2" t="s">
        <v>13</v>
      </c>
      <c r="M500" s="2" t="s">
        <v>24</v>
      </c>
      <c r="N500" s="16">
        <f>VLOOKUP(M500, 'Current Population Lookup'!A:B, 2, FALSE)</f>
        <v>27528</v>
      </c>
      <c r="O500" s="16">
        <f t="array" ref="O500">INDEX('Current Population Lookup'!B:B, MATCH(M500, 'Current Population Lookup'!A:A, 0))</f>
        <v>27528</v>
      </c>
      <c r="P500" s="16">
        <f>VLOOKUP(M500&amp;D500,'Yearly Private Schools Lookup'!A:D, 4, FALSE)</f>
        <v>56</v>
      </c>
      <c r="Q500" s="16">
        <f t="array" ref="Q500">INDEX('Yearly Private Schools Lookup'!D:D, MATCH(M500&amp;D500, 'Yearly Private Schools Lookup'!A:A, 0))</f>
        <v>56</v>
      </c>
    </row>
    <row r="501" spans="1:17" ht="15.75" customHeight="1" x14ac:dyDescent="0.2">
      <c r="A501" s="2">
        <v>10208</v>
      </c>
      <c r="B501" s="2">
        <v>7</v>
      </c>
      <c r="C501" s="2">
        <v>5</v>
      </c>
      <c r="D501" s="2">
        <v>1996</v>
      </c>
      <c r="E501" s="2">
        <v>1997</v>
      </c>
      <c r="F501" s="2">
        <v>2344</v>
      </c>
      <c r="G501" s="2">
        <v>2</v>
      </c>
      <c r="H501" s="2">
        <v>3</v>
      </c>
      <c r="I501" s="2">
        <v>1</v>
      </c>
      <c r="J501" s="2">
        <v>3</v>
      </c>
      <c r="K501" s="2">
        <v>265000</v>
      </c>
      <c r="L501" s="2" t="s">
        <v>13</v>
      </c>
      <c r="M501" s="2" t="s">
        <v>24</v>
      </c>
      <c r="N501" s="16">
        <f>VLOOKUP(M501, 'Current Population Lookup'!A:B, 2, FALSE)</f>
        <v>27528</v>
      </c>
      <c r="O501" s="16">
        <f t="array" ref="O501">INDEX('Current Population Lookup'!B:B, MATCH(M501, 'Current Population Lookup'!A:A, 0))</f>
        <v>27528</v>
      </c>
      <c r="P501" s="16">
        <f>VLOOKUP(M501&amp;D501,'Yearly Private Schools Lookup'!A:D, 4, FALSE)</f>
        <v>45</v>
      </c>
      <c r="Q501" s="16">
        <f t="array" ref="Q501">INDEX('Yearly Private Schools Lookup'!D:D, MATCH(M501&amp;D501, 'Yearly Private Schools Lookup'!A:A, 0))</f>
        <v>45</v>
      </c>
    </row>
    <row r="502" spans="1:17" ht="15.75" customHeight="1" x14ac:dyDescent="0.2">
      <c r="A502" s="2">
        <v>10750</v>
      </c>
      <c r="B502" s="2">
        <v>8</v>
      </c>
      <c r="C502" s="2">
        <v>5</v>
      </c>
      <c r="D502" s="2">
        <v>1994</v>
      </c>
      <c r="E502" s="2">
        <v>1995</v>
      </c>
      <c r="F502" s="2">
        <v>2063</v>
      </c>
      <c r="G502" s="2">
        <v>2</v>
      </c>
      <c r="H502" s="2">
        <v>3</v>
      </c>
      <c r="I502" s="2">
        <v>2</v>
      </c>
      <c r="J502" s="2">
        <v>3</v>
      </c>
      <c r="K502" s="2">
        <v>315000</v>
      </c>
      <c r="L502" s="2" t="s">
        <v>13</v>
      </c>
      <c r="M502" s="2" t="s">
        <v>24</v>
      </c>
      <c r="N502" s="16">
        <f>VLOOKUP(M502, 'Current Population Lookup'!A:B, 2, FALSE)</f>
        <v>27528</v>
      </c>
      <c r="O502" s="16">
        <f t="array" ref="O502">INDEX('Current Population Lookup'!B:B, MATCH(M502, 'Current Population Lookup'!A:A, 0))</f>
        <v>27528</v>
      </c>
      <c r="P502" s="16">
        <f>VLOOKUP(M502&amp;D502,'Yearly Private Schools Lookup'!A:D, 4, FALSE)</f>
        <v>35</v>
      </c>
      <c r="Q502" s="16">
        <f t="array" ref="Q502">INDEX('Yearly Private Schools Lookup'!D:D, MATCH(M502&amp;D502, 'Yearly Private Schools Lookup'!A:A, 0))</f>
        <v>35</v>
      </c>
    </row>
    <row r="503" spans="1:17" ht="15.75" customHeight="1" x14ac:dyDescent="0.2">
      <c r="A503" s="2">
        <v>9900</v>
      </c>
      <c r="B503" s="2">
        <v>7</v>
      </c>
      <c r="C503" s="2">
        <v>5</v>
      </c>
      <c r="D503" s="2">
        <v>1993</v>
      </c>
      <c r="E503" s="2">
        <v>1993</v>
      </c>
      <c r="F503" s="2">
        <v>2646</v>
      </c>
      <c r="G503" s="2">
        <v>2</v>
      </c>
      <c r="H503" s="2">
        <v>4</v>
      </c>
      <c r="I503" s="2">
        <v>1</v>
      </c>
      <c r="J503" s="2">
        <v>3</v>
      </c>
      <c r="K503" s="2">
        <v>260000</v>
      </c>
      <c r="L503" s="2" t="s">
        <v>13</v>
      </c>
      <c r="M503" s="2" t="s">
        <v>24</v>
      </c>
      <c r="N503" s="16">
        <f>VLOOKUP(M503, 'Current Population Lookup'!A:B, 2, FALSE)</f>
        <v>27528</v>
      </c>
      <c r="O503" s="16">
        <f t="array" ref="O503">INDEX('Current Population Lookup'!B:B, MATCH(M503, 'Current Population Lookup'!A:A, 0))</f>
        <v>27528</v>
      </c>
      <c r="P503" s="16">
        <f>VLOOKUP(M503&amp;D503,'Yearly Private Schools Lookup'!A:D, 4, FALSE)</f>
        <v>28</v>
      </c>
      <c r="Q503" s="16">
        <f t="array" ref="Q503">INDEX('Yearly Private Schools Lookup'!D:D, MATCH(M503&amp;D503, 'Yearly Private Schools Lookup'!A:A, 0))</f>
        <v>28</v>
      </c>
    </row>
    <row r="504" spans="1:17" ht="15.75" customHeight="1" x14ac:dyDescent="0.2">
      <c r="A504" s="2">
        <v>9085</v>
      </c>
      <c r="B504" s="2">
        <v>7</v>
      </c>
      <c r="C504" s="2">
        <v>5</v>
      </c>
      <c r="D504" s="2">
        <v>1995</v>
      </c>
      <c r="E504" s="2">
        <v>1996</v>
      </c>
      <c r="F504" s="2">
        <v>2061</v>
      </c>
      <c r="G504" s="2">
        <v>2</v>
      </c>
      <c r="H504" s="2">
        <v>3</v>
      </c>
      <c r="I504" s="2">
        <v>1</v>
      </c>
      <c r="J504" s="2">
        <v>2</v>
      </c>
      <c r="K504" s="2">
        <v>260000</v>
      </c>
      <c r="L504" s="2" t="s">
        <v>13</v>
      </c>
      <c r="M504" s="2" t="s">
        <v>24</v>
      </c>
      <c r="N504" s="16">
        <f>VLOOKUP(M504, 'Current Population Lookup'!A:B, 2, FALSE)</f>
        <v>27528</v>
      </c>
      <c r="O504" s="16">
        <f t="array" ref="O504">INDEX('Current Population Lookup'!B:B, MATCH(M504, 'Current Population Lookup'!A:A, 0))</f>
        <v>27528</v>
      </c>
      <c r="P504" s="16">
        <f>VLOOKUP(M504&amp;D504,'Yearly Private Schools Lookup'!A:D, 4, FALSE)</f>
        <v>42</v>
      </c>
      <c r="Q504" s="16">
        <f t="array" ref="Q504">INDEX('Yearly Private Schools Lookup'!D:D, MATCH(M504&amp;D504, 'Yearly Private Schools Lookup'!A:A, 0))</f>
        <v>42</v>
      </c>
    </row>
    <row r="505" spans="1:17" ht="15.75" customHeight="1" x14ac:dyDescent="0.2">
      <c r="A505" s="2">
        <v>11692</v>
      </c>
      <c r="B505" s="2">
        <v>8</v>
      </c>
      <c r="C505" s="2">
        <v>5</v>
      </c>
      <c r="D505" s="2">
        <v>1993</v>
      </c>
      <c r="E505" s="2">
        <v>1994</v>
      </c>
      <c r="F505" s="2">
        <v>2232</v>
      </c>
      <c r="G505" s="2">
        <v>2</v>
      </c>
      <c r="H505" s="2">
        <v>3</v>
      </c>
      <c r="I505" s="2">
        <v>1</v>
      </c>
      <c r="J505" s="2">
        <v>2</v>
      </c>
      <c r="K505" s="2">
        <v>263550</v>
      </c>
      <c r="L505" s="2" t="s">
        <v>13</v>
      </c>
      <c r="M505" s="2" t="s">
        <v>24</v>
      </c>
      <c r="N505" s="16">
        <f>VLOOKUP(M505, 'Current Population Lookup'!A:B, 2, FALSE)</f>
        <v>27528</v>
      </c>
      <c r="O505" s="16">
        <f t="array" ref="O505">INDEX('Current Population Lookup'!B:B, MATCH(M505, 'Current Population Lookup'!A:A, 0))</f>
        <v>27528</v>
      </c>
      <c r="P505" s="16">
        <f>VLOOKUP(M505&amp;D505,'Yearly Private Schools Lookup'!A:D, 4, FALSE)</f>
        <v>28</v>
      </c>
      <c r="Q505" s="16">
        <f t="array" ref="Q505">INDEX('Yearly Private Schools Lookup'!D:D, MATCH(M505&amp;D505, 'Yearly Private Schools Lookup'!A:A, 0))</f>
        <v>28</v>
      </c>
    </row>
    <row r="506" spans="1:17" ht="15.75" customHeight="1" x14ac:dyDescent="0.2">
      <c r="A506" s="2">
        <v>46589</v>
      </c>
      <c r="B506" s="2">
        <v>8</v>
      </c>
      <c r="C506" s="2">
        <v>7</v>
      </c>
      <c r="D506" s="2">
        <v>1994</v>
      </c>
      <c r="E506" s="2">
        <v>2005</v>
      </c>
      <c r="F506" s="2">
        <v>2448</v>
      </c>
      <c r="G506" s="2">
        <v>2</v>
      </c>
      <c r="H506" s="2">
        <v>4</v>
      </c>
      <c r="I506" s="2">
        <v>1</v>
      </c>
      <c r="J506" s="2">
        <v>3</v>
      </c>
      <c r="K506" s="2">
        <v>402000</v>
      </c>
      <c r="L506" s="2" t="s">
        <v>13</v>
      </c>
      <c r="M506" s="2" t="s">
        <v>24</v>
      </c>
      <c r="N506" s="16">
        <f>VLOOKUP(M506, 'Current Population Lookup'!A:B, 2, FALSE)</f>
        <v>27528</v>
      </c>
      <c r="O506" s="16">
        <f t="array" ref="O506">INDEX('Current Population Lookup'!B:B, MATCH(M506, 'Current Population Lookup'!A:A, 0))</f>
        <v>27528</v>
      </c>
      <c r="P506" s="16">
        <f>VLOOKUP(M506&amp;D506,'Yearly Private Schools Lookup'!A:D, 4, FALSE)</f>
        <v>35</v>
      </c>
      <c r="Q506" s="16">
        <f t="array" ref="Q506">INDEX('Yearly Private Schools Lookup'!D:D, MATCH(M506&amp;D506, 'Yearly Private Schools Lookup'!A:A, 0))</f>
        <v>35</v>
      </c>
    </row>
    <row r="507" spans="1:17" ht="15.75" customHeight="1" x14ac:dyDescent="0.2">
      <c r="A507" s="2">
        <v>29959</v>
      </c>
      <c r="B507" s="2">
        <v>7</v>
      </c>
      <c r="C507" s="2">
        <v>6</v>
      </c>
      <c r="D507" s="2">
        <v>1994</v>
      </c>
      <c r="E507" s="2">
        <v>1994</v>
      </c>
      <c r="F507" s="2">
        <v>1850</v>
      </c>
      <c r="G507" s="2">
        <v>2</v>
      </c>
      <c r="H507" s="2">
        <v>3</v>
      </c>
      <c r="I507" s="2">
        <v>1</v>
      </c>
      <c r="J507" s="2">
        <v>2</v>
      </c>
      <c r="K507" s="2">
        <v>248000</v>
      </c>
      <c r="L507" s="2" t="s">
        <v>13</v>
      </c>
      <c r="M507" s="2" t="s">
        <v>24</v>
      </c>
      <c r="N507" s="16">
        <f>VLOOKUP(M507, 'Current Population Lookup'!A:B, 2, FALSE)</f>
        <v>27528</v>
      </c>
      <c r="O507" s="16">
        <f t="array" ref="O507">INDEX('Current Population Lookup'!B:B, MATCH(M507, 'Current Population Lookup'!A:A, 0))</f>
        <v>27528</v>
      </c>
      <c r="P507" s="16">
        <f>VLOOKUP(M507&amp;D507,'Yearly Private Schools Lookup'!A:D, 4, FALSE)</f>
        <v>35</v>
      </c>
      <c r="Q507" s="16">
        <f t="array" ref="Q507">INDEX('Yearly Private Schools Lookup'!D:D, MATCH(M507&amp;D507, 'Yearly Private Schools Lookup'!A:A, 0))</f>
        <v>35</v>
      </c>
    </row>
    <row r="508" spans="1:17" ht="15.75" customHeight="1" x14ac:dyDescent="0.2">
      <c r="A508" s="2">
        <v>9612</v>
      </c>
      <c r="B508" s="2">
        <v>8</v>
      </c>
      <c r="C508" s="2">
        <v>5</v>
      </c>
      <c r="D508" s="2">
        <v>2008</v>
      </c>
      <c r="E508" s="2">
        <v>2009</v>
      </c>
      <c r="F508" s="2">
        <v>1468</v>
      </c>
      <c r="G508" s="2">
        <v>2</v>
      </c>
      <c r="H508" s="2">
        <v>3</v>
      </c>
      <c r="I508" s="2">
        <v>1</v>
      </c>
      <c r="J508" s="2">
        <v>3</v>
      </c>
      <c r="K508" s="2">
        <v>244600</v>
      </c>
      <c r="L508" s="2" t="s">
        <v>13</v>
      </c>
      <c r="M508" s="2" t="s">
        <v>19</v>
      </c>
      <c r="N508" s="16">
        <f>VLOOKUP(M508, 'Current Population Lookup'!A:B, 2, FALSE)</f>
        <v>15809</v>
      </c>
      <c r="O508" s="16">
        <f t="array" ref="O508">INDEX('Current Population Lookup'!B:B, MATCH(M508, 'Current Population Lookup'!A:A, 0))</f>
        <v>15809</v>
      </c>
      <c r="P508" s="16">
        <f>VLOOKUP(M508&amp;D508,'Yearly Private Schools Lookup'!A:D, 4, FALSE)</f>
        <v>75</v>
      </c>
      <c r="Q508" s="16">
        <f t="array" ref="Q508">INDEX('Yearly Private Schools Lookup'!D:D, MATCH(M508&amp;D508, 'Yearly Private Schools Lookup'!A:A, 0))</f>
        <v>75</v>
      </c>
    </row>
    <row r="509" spans="1:17" ht="15.75" customHeight="1" x14ac:dyDescent="0.2">
      <c r="A509" s="2">
        <v>11194</v>
      </c>
      <c r="B509" s="2">
        <v>8</v>
      </c>
      <c r="C509" s="2">
        <v>5</v>
      </c>
      <c r="D509" s="2">
        <v>2008</v>
      </c>
      <c r="E509" s="2">
        <v>2008</v>
      </c>
      <c r="F509" s="2">
        <v>1696</v>
      </c>
      <c r="G509" s="2">
        <v>2</v>
      </c>
      <c r="H509" s="2">
        <v>3</v>
      </c>
      <c r="I509" s="2">
        <v>0</v>
      </c>
      <c r="J509" s="2">
        <v>3</v>
      </c>
      <c r="K509" s="2">
        <v>275000</v>
      </c>
      <c r="L509" s="2" t="s">
        <v>13</v>
      </c>
      <c r="M509" s="2" t="s">
        <v>19</v>
      </c>
      <c r="N509" s="16">
        <f>VLOOKUP(M509, 'Current Population Lookup'!A:B, 2, FALSE)</f>
        <v>15809</v>
      </c>
      <c r="O509" s="16">
        <f t="array" ref="O509">INDEX('Current Population Lookup'!B:B, MATCH(M509, 'Current Population Lookup'!A:A, 0))</f>
        <v>15809</v>
      </c>
      <c r="P509" s="16">
        <f>VLOOKUP(M509&amp;D509,'Yearly Private Schools Lookup'!A:D, 4, FALSE)</f>
        <v>75</v>
      </c>
      <c r="Q509" s="16">
        <f t="array" ref="Q509">INDEX('Yearly Private Schools Lookup'!D:D, MATCH(M509&amp;D509, 'Yearly Private Schools Lookup'!A:A, 0))</f>
        <v>75</v>
      </c>
    </row>
    <row r="510" spans="1:17" ht="15.75" customHeight="1" x14ac:dyDescent="0.2">
      <c r="A510" s="2">
        <v>10206</v>
      </c>
      <c r="B510" s="2">
        <v>8</v>
      </c>
      <c r="C510" s="2">
        <v>5</v>
      </c>
      <c r="D510" s="2">
        <v>2008</v>
      </c>
      <c r="E510" s="2">
        <v>2008</v>
      </c>
      <c r="F510" s="2">
        <v>1658</v>
      </c>
      <c r="G510" s="2">
        <v>2</v>
      </c>
      <c r="H510" s="2">
        <v>3</v>
      </c>
      <c r="I510" s="2">
        <v>1</v>
      </c>
      <c r="J510" s="2">
        <v>3</v>
      </c>
      <c r="K510" s="2">
        <v>257500</v>
      </c>
      <c r="L510" s="2" t="s">
        <v>13</v>
      </c>
      <c r="M510" s="2" t="s">
        <v>19</v>
      </c>
      <c r="N510" s="16">
        <f>VLOOKUP(M510, 'Current Population Lookup'!A:B, 2, FALSE)</f>
        <v>15809</v>
      </c>
      <c r="O510" s="16">
        <f t="array" ref="O510">INDEX('Current Population Lookup'!B:B, MATCH(M510, 'Current Population Lookup'!A:A, 0))</f>
        <v>15809</v>
      </c>
      <c r="P510" s="16">
        <f>VLOOKUP(M510&amp;D510,'Yearly Private Schools Lookup'!A:D, 4, FALSE)</f>
        <v>75</v>
      </c>
      <c r="Q510" s="16">
        <f t="array" ref="Q510">INDEX('Yearly Private Schools Lookup'!D:D, MATCH(M510&amp;D510, 'Yearly Private Schools Lookup'!A:A, 0))</f>
        <v>75</v>
      </c>
    </row>
    <row r="511" spans="1:17" ht="15.75" customHeight="1" x14ac:dyDescent="0.2">
      <c r="A511" s="2">
        <v>9262</v>
      </c>
      <c r="B511" s="2">
        <v>8</v>
      </c>
      <c r="C511" s="2">
        <v>5</v>
      </c>
      <c r="D511" s="2">
        <v>2008</v>
      </c>
      <c r="E511" s="2">
        <v>2009</v>
      </c>
      <c r="F511" s="2">
        <v>1578</v>
      </c>
      <c r="G511" s="2">
        <v>2</v>
      </c>
      <c r="H511" s="2">
        <v>3</v>
      </c>
      <c r="I511" s="2">
        <v>1</v>
      </c>
      <c r="J511" s="2">
        <v>3</v>
      </c>
      <c r="K511" s="2">
        <v>287090</v>
      </c>
      <c r="L511" s="2" t="s">
        <v>13</v>
      </c>
      <c r="M511" s="2" t="s">
        <v>19</v>
      </c>
      <c r="N511" s="16">
        <f>VLOOKUP(M511, 'Current Population Lookup'!A:B, 2, FALSE)</f>
        <v>15809</v>
      </c>
      <c r="O511" s="16">
        <f t="array" ref="O511">INDEX('Current Population Lookup'!B:B, MATCH(M511, 'Current Population Lookup'!A:A, 0))</f>
        <v>15809</v>
      </c>
      <c r="P511" s="16">
        <f>VLOOKUP(M511&amp;D511,'Yearly Private Schools Lookup'!A:D, 4, FALSE)</f>
        <v>75</v>
      </c>
      <c r="Q511" s="16">
        <f t="array" ref="Q511">INDEX('Yearly Private Schools Lookup'!D:D, MATCH(M511&amp;D511, 'Yearly Private Schools Lookup'!A:A, 0))</f>
        <v>75</v>
      </c>
    </row>
    <row r="512" spans="1:17" ht="15.75" customHeight="1" x14ac:dyDescent="0.2">
      <c r="A512" s="2">
        <v>10130</v>
      </c>
      <c r="B512" s="2">
        <v>8</v>
      </c>
      <c r="C512" s="2">
        <v>5</v>
      </c>
      <c r="D512" s="2">
        <v>2007</v>
      </c>
      <c r="E512" s="2">
        <v>2007</v>
      </c>
      <c r="F512" s="2">
        <v>1702</v>
      </c>
      <c r="G512" s="2">
        <v>2</v>
      </c>
      <c r="H512" s="2">
        <v>3</v>
      </c>
      <c r="I512" s="2">
        <v>1</v>
      </c>
      <c r="J512" s="2">
        <v>3</v>
      </c>
      <c r="K512" s="2">
        <v>275500</v>
      </c>
      <c r="L512" s="2" t="s">
        <v>13</v>
      </c>
      <c r="M512" s="2" t="s">
        <v>19</v>
      </c>
      <c r="N512" s="16">
        <f>VLOOKUP(M512, 'Current Population Lookup'!A:B, 2, FALSE)</f>
        <v>15809</v>
      </c>
      <c r="O512" s="16">
        <f t="array" ref="O512">INDEX('Current Population Lookup'!B:B, MATCH(M512, 'Current Population Lookup'!A:A, 0))</f>
        <v>15809</v>
      </c>
      <c r="P512" s="16">
        <f>VLOOKUP(M512&amp;D512,'Yearly Private Schools Lookup'!A:D, 4, FALSE)</f>
        <v>71</v>
      </c>
      <c r="Q512" s="16">
        <f t="array" ref="Q512">INDEX('Yearly Private Schools Lookup'!D:D, MATCH(M512&amp;D512, 'Yearly Private Schools Lookup'!A:A, 0))</f>
        <v>71</v>
      </c>
    </row>
    <row r="513" spans="1:17" ht="15.75" customHeight="1" x14ac:dyDescent="0.2">
      <c r="A513" s="2">
        <v>9139</v>
      </c>
      <c r="B513" s="2">
        <v>8</v>
      </c>
      <c r="C513" s="2">
        <v>5</v>
      </c>
      <c r="D513" s="2">
        <v>2006</v>
      </c>
      <c r="E513" s="2">
        <v>2006</v>
      </c>
      <c r="F513" s="2">
        <v>1432</v>
      </c>
      <c r="G513" s="2">
        <v>2</v>
      </c>
      <c r="H513" s="2">
        <v>3</v>
      </c>
      <c r="I513" s="2">
        <v>1</v>
      </c>
      <c r="J513" s="2">
        <v>2</v>
      </c>
      <c r="K513" s="2">
        <v>245000</v>
      </c>
      <c r="L513" s="2" t="s">
        <v>13</v>
      </c>
      <c r="M513" s="2" t="s">
        <v>19</v>
      </c>
      <c r="N513" s="16">
        <f>VLOOKUP(M513, 'Current Population Lookup'!A:B, 2, FALSE)</f>
        <v>15809</v>
      </c>
      <c r="O513" s="16">
        <f t="array" ref="O513">INDEX('Current Population Lookup'!B:B, MATCH(M513, 'Current Population Lookup'!A:A, 0))</f>
        <v>15809</v>
      </c>
      <c r="P513" s="16">
        <f>VLOOKUP(M513&amp;D513,'Yearly Private Schools Lookup'!A:D, 4, FALSE)</f>
        <v>69</v>
      </c>
      <c r="Q513" s="16">
        <f t="array" ref="Q513">INDEX('Yearly Private Schools Lookup'!D:D, MATCH(M513&amp;D513, 'Yearly Private Schools Lookup'!A:A, 0))</f>
        <v>69</v>
      </c>
    </row>
    <row r="514" spans="1:17" ht="15.75" customHeight="1" x14ac:dyDescent="0.2">
      <c r="A514" s="2">
        <v>9675</v>
      </c>
      <c r="B514" s="2">
        <v>7</v>
      </c>
      <c r="C514" s="2">
        <v>5</v>
      </c>
      <c r="D514" s="2">
        <v>2005</v>
      </c>
      <c r="E514" s="2">
        <v>2005</v>
      </c>
      <c r="F514" s="2">
        <v>1971</v>
      </c>
      <c r="G514" s="2">
        <v>2</v>
      </c>
      <c r="H514" s="2">
        <v>3</v>
      </c>
      <c r="I514" s="2">
        <v>1</v>
      </c>
      <c r="J514" s="2">
        <v>2</v>
      </c>
      <c r="K514" s="2">
        <v>253000</v>
      </c>
      <c r="L514" s="2" t="s">
        <v>13</v>
      </c>
      <c r="M514" s="2" t="s">
        <v>19</v>
      </c>
      <c r="N514" s="16">
        <f>VLOOKUP(M514, 'Current Population Lookup'!A:B, 2, FALSE)</f>
        <v>15809</v>
      </c>
      <c r="O514" s="16">
        <f t="array" ref="O514">INDEX('Current Population Lookup'!B:B, MATCH(M514, 'Current Population Lookup'!A:A, 0))</f>
        <v>15809</v>
      </c>
      <c r="P514" s="16">
        <f>VLOOKUP(M514&amp;D514,'Yearly Private Schools Lookup'!A:D, 4, FALSE)</f>
        <v>64</v>
      </c>
      <c r="Q514" s="16">
        <f t="array" ref="Q514">INDEX('Yearly Private Schools Lookup'!D:D, MATCH(M514&amp;D514, 'Yearly Private Schools Lookup'!A:A, 0))</f>
        <v>64</v>
      </c>
    </row>
    <row r="515" spans="1:17" ht="15.75" customHeight="1" x14ac:dyDescent="0.2">
      <c r="A515" s="2">
        <v>11128</v>
      </c>
      <c r="B515" s="2">
        <v>9</v>
      </c>
      <c r="C515" s="2">
        <v>5</v>
      </c>
      <c r="D515" s="2">
        <v>2005</v>
      </c>
      <c r="E515" s="2">
        <v>2006</v>
      </c>
      <c r="F515" s="2">
        <v>2490</v>
      </c>
      <c r="G515" s="2">
        <v>2</v>
      </c>
      <c r="H515" s="2">
        <v>2</v>
      </c>
      <c r="I515" s="2">
        <v>2</v>
      </c>
      <c r="J515" s="2">
        <v>3</v>
      </c>
      <c r="K515" s="2">
        <v>468000</v>
      </c>
      <c r="L515" s="2" t="s">
        <v>13</v>
      </c>
      <c r="M515" s="2" t="s">
        <v>19</v>
      </c>
      <c r="N515" s="16">
        <f>VLOOKUP(M515, 'Current Population Lookup'!A:B, 2, FALSE)</f>
        <v>15809</v>
      </c>
      <c r="O515" s="16">
        <f t="array" ref="O515">INDEX('Current Population Lookup'!B:B, MATCH(M515, 'Current Population Lookup'!A:A, 0))</f>
        <v>15809</v>
      </c>
      <c r="P515" s="16">
        <f>VLOOKUP(M515&amp;D515,'Yearly Private Schools Lookup'!A:D, 4, FALSE)</f>
        <v>64</v>
      </c>
      <c r="Q515" s="16">
        <f t="array" ref="Q515">INDEX('Yearly Private Schools Lookup'!D:D, MATCH(M515&amp;D515, 'Yearly Private Schools Lookup'!A:A, 0))</f>
        <v>64</v>
      </c>
    </row>
    <row r="516" spans="1:17" ht="15.75" customHeight="1" x14ac:dyDescent="0.2">
      <c r="A516" s="2">
        <v>8640</v>
      </c>
      <c r="B516" s="2">
        <v>7</v>
      </c>
      <c r="C516" s="2">
        <v>5</v>
      </c>
      <c r="D516" s="2">
        <v>2009</v>
      </c>
      <c r="E516" s="2">
        <v>2009</v>
      </c>
      <c r="F516" s="2">
        <v>1852</v>
      </c>
      <c r="G516" s="2">
        <v>2</v>
      </c>
      <c r="H516" s="2">
        <v>3</v>
      </c>
      <c r="I516" s="2">
        <v>1</v>
      </c>
      <c r="J516" s="2">
        <v>2</v>
      </c>
      <c r="K516" s="2">
        <v>252678</v>
      </c>
      <c r="L516" s="2" t="s">
        <v>13</v>
      </c>
      <c r="M516" s="2" t="s">
        <v>19</v>
      </c>
      <c r="N516" s="16">
        <f>VLOOKUP(M516, 'Current Population Lookup'!A:B, 2, FALSE)</f>
        <v>15809</v>
      </c>
      <c r="O516" s="16">
        <f t="array" ref="O516">INDEX('Current Population Lookup'!B:B, MATCH(M516, 'Current Population Lookup'!A:A, 0))</f>
        <v>15809</v>
      </c>
      <c r="P516" s="16">
        <f>VLOOKUP(M516&amp;D516,'Yearly Private Schools Lookup'!A:D, 4, FALSE)</f>
        <v>80</v>
      </c>
      <c r="Q516" s="16">
        <f t="array" ref="Q516">INDEX('Yearly Private Schools Lookup'!D:D, MATCH(M516&amp;D516, 'Yearly Private Schools Lookup'!A:A, 0))</f>
        <v>80</v>
      </c>
    </row>
    <row r="517" spans="1:17" ht="15.75" customHeight="1" x14ac:dyDescent="0.2">
      <c r="A517" s="2">
        <v>9000</v>
      </c>
      <c r="B517" s="2">
        <v>8</v>
      </c>
      <c r="C517" s="2">
        <v>5</v>
      </c>
      <c r="D517" s="2">
        <v>2008</v>
      </c>
      <c r="E517" s="2">
        <v>2008</v>
      </c>
      <c r="F517" s="2">
        <v>1590</v>
      </c>
      <c r="G517" s="2">
        <v>2</v>
      </c>
      <c r="H517" s="2">
        <v>3</v>
      </c>
      <c r="I517" s="2">
        <v>0</v>
      </c>
      <c r="J517" s="2">
        <v>2</v>
      </c>
      <c r="K517" s="2">
        <v>210000</v>
      </c>
      <c r="L517" s="2" t="s">
        <v>13</v>
      </c>
      <c r="M517" s="2" t="s">
        <v>19</v>
      </c>
      <c r="N517" s="16">
        <f>VLOOKUP(M517, 'Current Population Lookup'!A:B, 2, FALSE)</f>
        <v>15809</v>
      </c>
      <c r="O517" s="16">
        <f t="array" ref="O517">INDEX('Current Population Lookup'!B:B, MATCH(M517, 'Current Population Lookup'!A:A, 0))</f>
        <v>15809</v>
      </c>
      <c r="P517" s="16">
        <f>VLOOKUP(M517&amp;D517,'Yearly Private Schools Lookup'!A:D, 4, FALSE)</f>
        <v>75</v>
      </c>
      <c r="Q517" s="16">
        <f t="array" ref="Q517">INDEX('Yearly Private Schools Lookup'!D:D, MATCH(M517&amp;D517, 'Yearly Private Schools Lookup'!A:A, 0))</f>
        <v>75</v>
      </c>
    </row>
    <row r="518" spans="1:17" ht="15.75" customHeight="1" x14ac:dyDescent="0.2">
      <c r="A518" s="2">
        <v>7862</v>
      </c>
      <c r="B518" s="2">
        <v>6</v>
      </c>
      <c r="C518" s="2">
        <v>5</v>
      </c>
      <c r="D518" s="2">
        <v>2009</v>
      </c>
      <c r="E518" s="2">
        <v>2009</v>
      </c>
      <c r="F518" s="2">
        <v>1218</v>
      </c>
      <c r="G518" s="2">
        <v>2</v>
      </c>
      <c r="H518" s="2">
        <v>2</v>
      </c>
      <c r="I518" s="2">
        <v>0</v>
      </c>
      <c r="J518" s="2">
        <v>2</v>
      </c>
      <c r="K518" s="2">
        <v>208300</v>
      </c>
      <c r="L518" s="2" t="s">
        <v>13</v>
      </c>
      <c r="M518" s="2" t="s">
        <v>19</v>
      </c>
      <c r="N518" s="16">
        <f>VLOOKUP(M518, 'Current Population Lookup'!A:B, 2, FALSE)</f>
        <v>15809</v>
      </c>
      <c r="O518" s="16">
        <f t="array" ref="O518">INDEX('Current Population Lookup'!B:B, MATCH(M518, 'Current Population Lookup'!A:A, 0))</f>
        <v>15809</v>
      </c>
      <c r="P518" s="16">
        <f>VLOOKUP(M518&amp;D518,'Yearly Private Schools Lookup'!A:D, 4, FALSE)</f>
        <v>80</v>
      </c>
      <c r="Q518" s="16">
        <f t="array" ref="Q518">INDEX('Yearly Private Schools Lookup'!D:D, MATCH(M518&amp;D518, 'Yearly Private Schools Lookup'!A:A, 0))</f>
        <v>80</v>
      </c>
    </row>
    <row r="519" spans="1:17" ht="15.75" customHeight="1" x14ac:dyDescent="0.2">
      <c r="A519" s="2">
        <v>7993</v>
      </c>
      <c r="B519" s="2">
        <v>7</v>
      </c>
      <c r="C519" s="2">
        <v>5</v>
      </c>
      <c r="D519" s="2">
        <v>2008</v>
      </c>
      <c r="E519" s="2">
        <v>2009</v>
      </c>
      <c r="F519" s="2">
        <v>1436</v>
      </c>
      <c r="G519" s="2">
        <v>2</v>
      </c>
      <c r="H519" s="2">
        <v>3</v>
      </c>
      <c r="I519" s="2">
        <v>0</v>
      </c>
      <c r="J519" s="2">
        <v>2</v>
      </c>
      <c r="K519" s="2">
        <v>225000</v>
      </c>
      <c r="L519" s="2" t="s">
        <v>13</v>
      </c>
      <c r="M519" s="2" t="s">
        <v>19</v>
      </c>
      <c r="N519" s="16">
        <f>VLOOKUP(M519, 'Current Population Lookup'!A:B, 2, FALSE)</f>
        <v>15809</v>
      </c>
      <c r="O519" s="16">
        <f t="array" ref="O519">INDEX('Current Population Lookup'!B:B, MATCH(M519, 'Current Population Lookup'!A:A, 0))</f>
        <v>15809</v>
      </c>
      <c r="P519" s="16">
        <f>VLOOKUP(M519&amp;D519,'Yearly Private Schools Lookup'!A:D, 4, FALSE)</f>
        <v>75</v>
      </c>
      <c r="Q519" s="16">
        <f t="array" ref="Q519">INDEX('Yearly Private Schools Lookup'!D:D, MATCH(M519&amp;D519, 'Yearly Private Schools Lookup'!A:A, 0))</f>
        <v>75</v>
      </c>
    </row>
    <row r="520" spans="1:17" ht="15.75" customHeight="1" x14ac:dyDescent="0.2">
      <c r="A520" s="2">
        <v>8640</v>
      </c>
      <c r="B520" s="2">
        <v>8</v>
      </c>
      <c r="C520" s="2">
        <v>5</v>
      </c>
      <c r="D520" s="2">
        <v>2009</v>
      </c>
      <c r="E520" s="2">
        <v>2009</v>
      </c>
      <c r="F520" s="2">
        <v>1314</v>
      </c>
      <c r="G520" s="2">
        <v>2</v>
      </c>
      <c r="H520" s="2">
        <v>3</v>
      </c>
      <c r="I520" s="2">
        <v>0</v>
      </c>
      <c r="J520" s="2">
        <v>2</v>
      </c>
      <c r="K520" s="2">
        <v>229456</v>
      </c>
      <c r="L520" s="2" t="s">
        <v>13</v>
      </c>
      <c r="M520" s="2" t="s">
        <v>19</v>
      </c>
      <c r="N520" s="16">
        <f>VLOOKUP(M520, 'Current Population Lookup'!A:B, 2, FALSE)</f>
        <v>15809</v>
      </c>
      <c r="O520" s="16">
        <f t="array" ref="O520">INDEX('Current Population Lookup'!B:B, MATCH(M520, 'Current Population Lookup'!A:A, 0))</f>
        <v>15809</v>
      </c>
      <c r="P520" s="16">
        <f>VLOOKUP(M520&amp;D520,'Yearly Private Schools Lookup'!A:D, 4, FALSE)</f>
        <v>80</v>
      </c>
      <c r="Q520" s="16">
        <f t="array" ref="Q520">INDEX('Yearly Private Schools Lookup'!D:D, MATCH(M520&amp;D520, 'Yearly Private Schools Lookup'!A:A, 0))</f>
        <v>80</v>
      </c>
    </row>
    <row r="521" spans="1:17" ht="15.75" customHeight="1" x14ac:dyDescent="0.2">
      <c r="A521" s="2">
        <v>8640</v>
      </c>
      <c r="B521" s="2">
        <v>7</v>
      </c>
      <c r="C521" s="2">
        <v>5</v>
      </c>
      <c r="D521" s="2">
        <v>2008</v>
      </c>
      <c r="E521" s="2">
        <v>2008</v>
      </c>
      <c r="F521" s="2">
        <v>1402</v>
      </c>
      <c r="G521" s="2">
        <v>2</v>
      </c>
      <c r="H521" s="2">
        <v>3</v>
      </c>
      <c r="I521" s="2">
        <v>0</v>
      </c>
      <c r="J521" s="2">
        <v>2</v>
      </c>
      <c r="K521" s="2">
        <v>229800</v>
      </c>
      <c r="L521" s="2" t="s">
        <v>13</v>
      </c>
      <c r="M521" s="2" t="s">
        <v>19</v>
      </c>
      <c r="N521" s="16">
        <f>VLOOKUP(M521, 'Current Population Lookup'!A:B, 2, FALSE)</f>
        <v>15809</v>
      </c>
      <c r="O521" s="16">
        <f t="array" ref="O521">INDEX('Current Population Lookup'!B:B, MATCH(M521, 'Current Population Lookup'!A:A, 0))</f>
        <v>15809</v>
      </c>
      <c r="P521" s="16">
        <f>VLOOKUP(M521&amp;D521,'Yearly Private Schools Lookup'!A:D, 4, FALSE)</f>
        <v>75</v>
      </c>
      <c r="Q521" s="16">
        <f t="array" ref="Q521">INDEX('Yearly Private Schools Lookup'!D:D, MATCH(M521&amp;D521, 'Yearly Private Schools Lookup'!A:A, 0))</f>
        <v>75</v>
      </c>
    </row>
    <row r="522" spans="1:17" ht="15.75" customHeight="1" x14ac:dyDescent="0.2">
      <c r="A522" s="2">
        <v>12606</v>
      </c>
      <c r="B522" s="2">
        <v>9</v>
      </c>
      <c r="C522" s="2">
        <v>5</v>
      </c>
      <c r="D522" s="2">
        <v>2007</v>
      </c>
      <c r="E522" s="2">
        <v>2008</v>
      </c>
      <c r="F522" s="2">
        <v>1530</v>
      </c>
      <c r="G522" s="2">
        <v>2</v>
      </c>
      <c r="H522" s="2">
        <v>3</v>
      </c>
      <c r="I522" s="2">
        <v>1</v>
      </c>
      <c r="J522" s="2">
        <v>3</v>
      </c>
      <c r="K522" s="2">
        <v>250000</v>
      </c>
      <c r="L522" s="2" t="s">
        <v>13</v>
      </c>
      <c r="M522" s="2" t="s">
        <v>19</v>
      </c>
      <c r="N522" s="16">
        <f>VLOOKUP(M522, 'Current Population Lookup'!A:B, 2, FALSE)</f>
        <v>15809</v>
      </c>
      <c r="O522" s="16">
        <f t="array" ref="O522">INDEX('Current Population Lookup'!B:B, MATCH(M522, 'Current Population Lookup'!A:A, 0))</f>
        <v>15809</v>
      </c>
      <c r="P522" s="16">
        <f>VLOOKUP(M522&amp;D522,'Yearly Private Schools Lookup'!A:D, 4, FALSE)</f>
        <v>71</v>
      </c>
      <c r="Q522" s="16">
        <f t="array" ref="Q522">INDEX('Yearly Private Schools Lookup'!D:D, MATCH(M522&amp;D522, 'Yearly Private Schools Lookup'!A:A, 0))</f>
        <v>71</v>
      </c>
    </row>
    <row r="523" spans="1:17" ht="15.75" customHeight="1" x14ac:dyDescent="0.2">
      <c r="A523" s="2">
        <v>9187</v>
      </c>
      <c r="B523" s="2">
        <v>9</v>
      </c>
      <c r="C523" s="2">
        <v>5</v>
      </c>
      <c r="D523" s="2">
        <v>2009</v>
      </c>
      <c r="E523" s="2">
        <v>2009</v>
      </c>
      <c r="F523" s="2">
        <v>1766</v>
      </c>
      <c r="G523" s="2">
        <v>2</v>
      </c>
      <c r="H523" s="2">
        <v>2</v>
      </c>
      <c r="I523" s="2">
        <v>1</v>
      </c>
      <c r="J523" s="2">
        <v>3</v>
      </c>
      <c r="K523" s="2">
        <v>370878</v>
      </c>
      <c r="L523" s="2" t="s">
        <v>13</v>
      </c>
      <c r="M523" s="2" t="s">
        <v>19</v>
      </c>
      <c r="N523" s="16">
        <f>VLOOKUP(M523, 'Current Population Lookup'!A:B, 2, FALSE)</f>
        <v>15809</v>
      </c>
      <c r="O523" s="16">
        <f t="array" ref="O523">INDEX('Current Population Lookup'!B:B, MATCH(M523, 'Current Population Lookup'!A:A, 0))</f>
        <v>15809</v>
      </c>
      <c r="P523" s="16">
        <f>VLOOKUP(M523&amp;D523,'Yearly Private Schools Lookup'!A:D, 4, FALSE)</f>
        <v>80</v>
      </c>
      <c r="Q523" s="16">
        <f t="array" ref="Q523">INDEX('Yearly Private Schools Lookup'!D:D, MATCH(M523&amp;D523, 'Yearly Private Schools Lookup'!A:A, 0))</f>
        <v>80</v>
      </c>
    </row>
    <row r="524" spans="1:17" ht="15.75" customHeight="1" x14ac:dyDescent="0.2">
      <c r="A524" s="2">
        <v>7500</v>
      </c>
      <c r="B524" s="2">
        <v>8</v>
      </c>
      <c r="C524" s="2">
        <v>5</v>
      </c>
      <c r="D524" s="2">
        <v>2006</v>
      </c>
      <c r="E524" s="2">
        <v>2007</v>
      </c>
      <c r="F524" s="2">
        <v>1448</v>
      </c>
      <c r="G524" s="2">
        <v>2</v>
      </c>
      <c r="H524" s="2">
        <v>2</v>
      </c>
      <c r="I524" s="2">
        <v>1</v>
      </c>
      <c r="J524" s="2">
        <v>2</v>
      </c>
      <c r="K524" s="2">
        <v>238500</v>
      </c>
      <c r="L524" s="2" t="s">
        <v>13</v>
      </c>
      <c r="M524" s="2" t="s">
        <v>19</v>
      </c>
      <c r="N524" s="16">
        <f>VLOOKUP(M524, 'Current Population Lookup'!A:B, 2, FALSE)</f>
        <v>15809</v>
      </c>
      <c r="O524" s="16">
        <f t="array" ref="O524">INDEX('Current Population Lookup'!B:B, MATCH(M524, 'Current Population Lookup'!A:A, 0))</f>
        <v>15809</v>
      </c>
      <c r="P524" s="16">
        <f>VLOOKUP(M524&amp;D524,'Yearly Private Schools Lookup'!A:D, 4, FALSE)</f>
        <v>69</v>
      </c>
      <c r="Q524" s="16">
        <f t="array" ref="Q524">INDEX('Yearly Private Schools Lookup'!D:D, MATCH(M524&amp;D524, 'Yearly Private Schools Lookup'!A:A, 0))</f>
        <v>69</v>
      </c>
    </row>
    <row r="525" spans="1:17" ht="15.75" customHeight="1" x14ac:dyDescent="0.2">
      <c r="A525" s="2">
        <v>11003</v>
      </c>
      <c r="B525" s="2">
        <v>10</v>
      </c>
      <c r="C525" s="2">
        <v>5</v>
      </c>
      <c r="D525" s="2">
        <v>2008</v>
      </c>
      <c r="E525" s="2">
        <v>2008</v>
      </c>
      <c r="F525" s="2">
        <v>2007</v>
      </c>
      <c r="G525" s="2">
        <v>2</v>
      </c>
      <c r="H525" s="2">
        <v>3</v>
      </c>
      <c r="I525" s="2">
        <v>1</v>
      </c>
      <c r="J525" s="2">
        <v>3</v>
      </c>
      <c r="K525" s="2">
        <v>310000</v>
      </c>
      <c r="L525" s="2" t="s">
        <v>13</v>
      </c>
      <c r="M525" s="2" t="s">
        <v>19</v>
      </c>
      <c r="N525" s="16">
        <f>VLOOKUP(M525, 'Current Population Lookup'!A:B, 2, FALSE)</f>
        <v>15809</v>
      </c>
      <c r="O525" s="16">
        <f t="array" ref="O525">INDEX('Current Population Lookup'!B:B, MATCH(M525, 'Current Population Lookup'!A:A, 0))</f>
        <v>15809</v>
      </c>
      <c r="P525" s="16">
        <f>VLOOKUP(M525&amp;D525,'Yearly Private Schools Lookup'!A:D, 4, FALSE)</f>
        <v>75</v>
      </c>
      <c r="Q525" s="16">
        <f t="array" ref="Q525">INDEX('Yearly Private Schools Lookup'!D:D, MATCH(M525&amp;D525, 'Yearly Private Schools Lookup'!A:A, 0))</f>
        <v>75</v>
      </c>
    </row>
    <row r="526" spans="1:17" ht="15.75" customHeight="1" x14ac:dyDescent="0.2">
      <c r="A526" s="2">
        <v>10603</v>
      </c>
      <c r="B526" s="2">
        <v>8</v>
      </c>
      <c r="C526" s="2">
        <v>5</v>
      </c>
      <c r="D526" s="2">
        <v>2006</v>
      </c>
      <c r="E526" s="2">
        <v>2006</v>
      </c>
      <c r="F526" s="2">
        <v>1795</v>
      </c>
      <c r="G526" s="2">
        <v>2</v>
      </c>
      <c r="H526" s="2">
        <v>3</v>
      </c>
      <c r="I526" s="2">
        <v>1</v>
      </c>
      <c r="J526" s="2">
        <v>3</v>
      </c>
      <c r="K526" s="2">
        <v>270000</v>
      </c>
      <c r="L526" s="2" t="s">
        <v>13</v>
      </c>
      <c r="M526" s="2" t="s">
        <v>19</v>
      </c>
      <c r="N526" s="16">
        <f>VLOOKUP(M526, 'Current Population Lookup'!A:B, 2, FALSE)</f>
        <v>15809</v>
      </c>
      <c r="O526" s="16">
        <f t="array" ref="O526">INDEX('Current Population Lookup'!B:B, MATCH(M526, 'Current Population Lookup'!A:A, 0))</f>
        <v>15809</v>
      </c>
      <c r="P526" s="16">
        <f>VLOOKUP(M526&amp;D526,'Yearly Private Schools Lookup'!A:D, 4, FALSE)</f>
        <v>69</v>
      </c>
      <c r="Q526" s="16">
        <f t="array" ref="Q526">INDEX('Yearly Private Schools Lookup'!D:D, MATCH(M526&amp;D526, 'Yearly Private Schools Lookup'!A:A, 0))</f>
        <v>69</v>
      </c>
    </row>
    <row r="527" spans="1:17" ht="15.75" customHeight="1" x14ac:dyDescent="0.2">
      <c r="A527" s="2">
        <v>10574</v>
      </c>
      <c r="B527" s="2">
        <v>8</v>
      </c>
      <c r="C527" s="2">
        <v>5</v>
      </c>
      <c r="D527" s="2">
        <v>2005</v>
      </c>
      <c r="E527" s="2">
        <v>2006</v>
      </c>
      <c r="F527" s="2">
        <v>1953</v>
      </c>
      <c r="G527" s="2">
        <v>2</v>
      </c>
      <c r="H527" s="2">
        <v>3</v>
      </c>
      <c r="I527" s="2">
        <v>1</v>
      </c>
      <c r="J527" s="2">
        <v>3</v>
      </c>
      <c r="K527" s="2">
        <v>252000</v>
      </c>
      <c r="L527" s="2" t="s">
        <v>13</v>
      </c>
      <c r="M527" s="2" t="s">
        <v>19</v>
      </c>
      <c r="N527" s="16">
        <f>VLOOKUP(M527, 'Current Population Lookup'!A:B, 2, FALSE)</f>
        <v>15809</v>
      </c>
      <c r="O527" s="16">
        <f t="array" ref="O527">INDEX('Current Population Lookup'!B:B, MATCH(M527, 'Current Population Lookup'!A:A, 0))</f>
        <v>15809</v>
      </c>
      <c r="P527" s="16">
        <f>VLOOKUP(M527&amp;D527,'Yearly Private Schools Lookup'!A:D, 4, FALSE)</f>
        <v>64</v>
      </c>
      <c r="Q527" s="16">
        <f t="array" ref="Q527">INDEX('Yearly Private Schools Lookup'!D:D, MATCH(M527&amp;D527, 'Yearly Private Schools Lookup'!A:A, 0))</f>
        <v>64</v>
      </c>
    </row>
    <row r="528" spans="1:17" ht="15.75" customHeight="1" x14ac:dyDescent="0.2">
      <c r="A528" s="2">
        <v>8125</v>
      </c>
      <c r="B528" s="2">
        <v>7</v>
      </c>
      <c r="C528" s="2">
        <v>5</v>
      </c>
      <c r="D528" s="2">
        <v>2006</v>
      </c>
      <c r="E528" s="2">
        <v>2007</v>
      </c>
      <c r="F528" s="2">
        <v>1550</v>
      </c>
      <c r="G528" s="2">
        <v>2</v>
      </c>
      <c r="H528" s="2">
        <v>2</v>
      </c>
      <c r="I528" s="2">
        <v>0</v>
      </c>
      <c r="J528" s="2">
        <v>2</v>
      </c>
      <c r="K528" s="2">
        <v>241000</v>
      </c>
      <c r="L528" s="2" t="s">
        <v>13</v>
      </c>
      <c r="M528" s="2" t="s">
        <v>19</v>
      </c>
      <c r="N528" s="16">
        <f>VLOOKUP(M528, 'Current Population Lookup'!A:B, 2, FALSE)</f>
        <v>15809</v>
      </c>
      <c r="O528" s="16">
        <f t="array" ref="O528">INDEX('Current Population Lookup'!B:B, MATCH(M528, 'Current Population Lookup'!A:A, 0))</f>
        <v>15809</v>
      </c>
      <c r="P528" s="16">
        <f>VLOOKUP(M528&amp;D528,'Yearly Private Schools Lookup'!A:D, 4, FALSE)</f>
        <v>69</v>
      </c>
      <c r="Q528" s="16">
        <f t="array" ref="Q528">INDEX('Yearly Private Schools Lookup'!D:D, MATCH(M528&amp;D528, 'Yearly Private Schools Lookup'!A:A, 0))</f>
        <v>69</v>
      </c>
    </row>
    <row r="529" spans="1:17" ht="15.75" customHeight="1" x14ac:dyDescent="0.2">
      <c r="A529" s="2">
        <v>8125</v>
      </c>
      <c r="B529" s="2">
        <v>8</v>
      </c>
      <c r="C529" s="2">
        <v>5</v>
      </c>
      <c r="D529" s="2">
        <v>2008</v>
      </c>
      <c r="E529" s="2">
        <v>2009</v>
      </c>
      <c r="F529" s="2">
        <v>1836</v>
      </c>
      <c r="G529" s="2">
        <v>2</v>
      </c>
      <c r="H529" s="2">
        <v>3</v>
      </c>
      <c r="I529" s="2">
        <v>1</v>
      </c>
      <c r="J529" s="2">
        <v>2</v>
      </c>
      <c r="K529" s="2">
        <v>264500</v>
      </c>
      <c r="L529" s="2" t="s">
        <v>13</v>
      </c>
      <c r="M529" s="2" t="s">
        <v>19</v>
      </c>
      <c r="N529" s="16">
        <f>VLOOKUP(M529, 'Current Population Lookup'!A:B, 2, FALSE)</f>
        <v>15809</v>
      </c>
      <c r="O529" s="16">
        <f t="array" ref="O529">INDEX('Current Population Lookup'!B:B, MATCH(M529, 'Current Population Lookup'!A:A, 0))</f>
        <v>15809</v>
      </c>
      <c r="P529" s="16">
        <f>VLOOKUP(M529&amp;D529,'Yearly Private Schools Lookup'!A:D, 4, FALSE)</f>
        <v>75</v>
      </c>
      <c r="Q529" s="16">
        <f t="array" ref="Q529">INDEX('Yearly Private Schools Lookup'!D:D, MATCH(M529&amp;D529, 'Yearly Private Schools Lookup'!A:A, 0))</f>
        <v>75</v>
      </c>
    </row>
    <row r="530" spans="1:17" ht="15.75" customHeight="1" x14ac:dyDescent="0.2">
      <c r="A530" s="2">
        <v>10625</v>
      </c>
      <c r="B530" s="2">
        <v>7</v>
      </c>
      <c r="C530" s="2">
        <v>5</v>
      </c>
      <c r="D530" s="2">
        <v>2006</v>
      </c>
      <c r="E530" s="2">
        <v>2007</v>
      </c>
      <c r="F530" s="2">
        <v>1662</v>
      </c>
      <c r="G530" s="2">
        <v>2</v>
      </c>
      <c r="H530" s="2">
        <v>3</v>
      </c>
      <c r="I530" s="2">
        <v>1</v>
      </c>
      <c r="J530" s="2">
        <v>3</v>
      </c>
      <c r="K530" s="2">
        <v>291000</v>
      </c>
      <c r="L530" s="2" t="s">
        <v>13</v>
      </c>
      <c r="M530" s="2" t="s">
        <v>19</v>
      </c>
      <c r="N530" s="16">
        <f>VLOOKUP(M530, 'Current Population Lookup'!A:B, 2, FALSE)</f>
        <v>15809</v>
      </c>
      <c r="O530" s="16">
        <f t="array" ref="O530">INDEX('Current Population Lookup'!B:B, MATCH(M530, 'Current Population Lookup'!A:A, 0))</f>
        <v>15809</v>
      </c>
      <c r="P530" s="16">
        <f>VLOOKUP(M530&amp;D530,'Yearly Private Schools Lookup'!A:D, 4, FALSE)</f>
        <v>69</v>
      </c>
      <c r="Q530" s="16">
        <f t="array" ref="Q530">INDEX('Yearly Private Schools Lookup'!D:D, MATCH(M530&amp;D530, 'Yearly Private Schools Lookup'!A:A, 0))</f>
        <v>69</v>
      </c>
    </row>
    <row r="531" spans="1:17" ht="15.75" customHeight="1" x14ac:dyDescent="0.2">
      <c r="A531" s="2">
        <v>9375</v>
      </c>
      <c r="B531" s="2">
        <v>7</v>
      </c>
      <c r="C531" s="2">
        <v>5</v>
      </c>
      <c r="D531" s="2">
        <v>2003</v>
      </c>
      <c r="E531" s="2">
        <v>2004</v>
      </c>
      <c r="F531" s="2">
        <v>2094</v>
      </c>
      <c r="G531" s="2">
        <v>2</v>
      </c>
      <c r="H531" s="2">
        <v>4</v>
      </c>
      <c r="I531" s="2">
        <v>1</v>
      </c>
      <c r="J531" s="2">
        <v>2</v>
      </c>
      <c r="K531" s="2">
        <v>263000</v>
      </c>
      <c r="L531" s="2" t="s">
        <v>13</v>
      </c>
      <c r="M531" s="2" t="s">
        <v>19</v>
      </c>
      <c r="N531" s="16">
        <f>VLOOKUP(M531, 'Current Population Lookup'!A:B, 2, FALSE)</f>
        <v>15809</v>
      </c>
      <c r="O531" s="16">
        <f t="array" ref="O531">INDEX('Current Population Lookup'!B:B, MATCH(M531, 'Current Population Lookup'!A:A, 0))</f>
        <v>15809</v>
      </c>
      <c r="P531" s="16">
        <f>VLOOKUP(M531&amp;D531,'Yearly Private Schools Lookup'!A:D, 4, FALSE)</f>
        <v>55</v>
      </c>
      <c r="Q531" s="16">
        <f t="array" ref="Q531">INDEX('Yearly Private Schools Lookup'!D:D, MATCH(M531&amp;D531, 'Yearly Private Schools Lookup'!A:A, 0))</f>
        <v>55</v>
      </c>
    </row>
    <row r="532" spans="1:17" ht="15.75" customHeight="1" x14ac:dyDescent="0.2">
      <c r="A532" s="2">
        <v>7500</v>
      </c>
      <c r="B532" s="2">
        <v>7</v>
      </c>
      <c r="C532" s="2">
        <v>5</v>
      </c>
      <c r="D532" s="2">
        <v>2004</v>
      </c>
      <c r="E532" s="2">
        <v>2005</v>
      </c>
      <c r="F532" s="2">
        <v>1221</v>
      </c>
      <c r="G532" s="2">
        <v>2</v>
      </c>
      <c r="H532" s="2">
        <v>2</v>
      </c>
      <c r="I532" s="2">
        <v>0</v>
      </c>
      <c r="J532" s="2">
        <v>2</v>
      </c>
      <c r="K532" s="2">
        <v>185000</v>
      </c>
      <c r="L532" s="2" t="s">
        <v>13</v>
      </c>
      <c r="M532" s="2" t="s">
        <v>19</v>
      </c>
      <c r="N532" s="16">
        <f>VLOOKUP(M532, 'Current Population Lookup'!A:B, 2, FALSE)</f>
        <v>15809</v>
      </c>
      <c r="O532" s="16">
        <f t="array" ref="O532">INDEX('Current Population Lookup'!B:B, MATCH(M532, 'Current Population Lookup'!A:A, 0))</f>
        <v>15809</v>
      </c>
      <c r="P532" s="16">
        <f>VLOOKUP(M532&amp;D532,'Yearly Private Schools Lookup'!A:D, 4, FALSE)</f>
        <v>61</v>
      </c>
      <c r="Q532" s="16">
        <f t="array" ref="Q532">INDEX('Yearly Private Schools Lookup'!D:D, MATCH(M532&amp;D532, 'Yearly Private Schools Lookup'!A:A, 0))</f>
        <v>61</v>
      </c>
    </row>
    <row r="533" spans="1:17" ht="15.75" customHeight="1" x14ac:dyDescent="0.2">
      <c r="A533" s="2">
        <v>8736</v>
      </c>
      <c r="B533" s="2">
        <v>7</v>
      </c>
      <c r="C533" s="2">
        <v>5</v>
      </c>
      <c r="D533" s="2">
        <v>2003</v>
      </c>
      <c r="E533" s="2">
        <v>2004</v>
      </c>
      <c r="F533" s="2">
        <v>1553</v>
      </c>
      <c r="G533" s="2">
        <v>2</v>
      </c>
      <c r="H533" s="2">
        <v>3</v>
      </c>
      <c r="I533" s="2">
        <v>0</v>
      </c>
      <c r="J533" s="2">
        <v>2</v>
      </c>
      <c r="K533" s="2">
        <v>234500</v>
      </c>
      <c r="L533" s="2" t="s">
        <v>13</v>
      </c>
      <c r="M533" s="2" t="s">
        <v>19</v>
      </c>
      <c r="N533" s="16">
        <f>VLOOKUP(M533, 'Current Population Lookup'!A:B, 2, FALSE)</f>
        <v>15809</v>
      </c>
      <c r="O533" s="16">
        <f t="array" ref="O533">INDEX('Current Population Lookup'!B:B, MATCH(M533, 'Current Population Lookup'!A:A, 0))</f>
        <v>15809</v>
      </c>
      <c r="P533" s="16">
        <f>VLOOKUP(M533&amp;D533,'Yearly Private Schools Lookup'!A:D, 4, FALSE)</f>
        <v>55</v>
      </c>
      <c r="Q533" s="16">
        <f t="array" ref="Q533">INDEX('Yearly Private Schools Lookup'!D:D, MATCH(M533&amp;D533, 'Yearly Private Schools Lookup'!A:A, 0))</f>
        <v>55</v>
      </c>
    </row>
    <row r="534" spans="1:17" ht="15.75" customHeight="1" x14ac:dyDescent="0.2">
      <c r="A534" s="2">
        <v>8127</v>
      </c>
      <c r="B534" s="2">
        <v>7</v>
      </c>
      <c r="C534" s="2">
        <v>5</v>
      </c>
      <c r="D534" s="2">
        <v>2003</v>
      </c>
      <c r="E534" s="2">
        <v>2003</v>
      </c>
      <c r="F534" s="2">
        <v>1653</v>
      </c>
      <c r="G534" s="2">
        <v>2</v>
      </c>
      <c r="H534" s="2">
        <v>3</v>
      </c>
      <c r="I534" s="2">
        <v>0</v>
      </c>
      <c r="J534" s="2">
        <v>2</v>
      </c>
      <c r="K534" s="2">
        <v>209000</v>
      </c>
      <c r="L534" s="2" t="s">
        <v>13</v>
      </c>
      <c r="M534" s="2" t="s">
        <v>19</v>
      </c>
      <c r="N534" s="16">
        <f>VLOOKUP(M534, 'Current Population Lookup'!A:B, 2, FALSE)</f>
        <v>15809</v>
      </c>
      <c r="O534" s="16">
        <f t="array" ref="O534">INDEX('Current Population Lookup'!B:B, MATCH(M534, 'Current Population Lookup'!A:A, 0))</f>
        <v>15809</v>
      </c>
      <c r="P534" s="16">
        <f>VLOOKUP(M534&amp;D534,'Yearly Private Schools Lookup'!A:D, 4, FALSE)</f>
        <v>55</v>
      </c>
      <c r="Q534" s="16">
        <f t="array" ref="Q534">INDEX('Yearly Private Schools Lookup'!D:D, MATCH(M534&amp;D534, 'Yearly Private Schools Lookup'!A:A, 0))</f>
        <v>55</v>
      </c>
    </row>
    <row r="535" spans="1:17" ht="15.75" customHeight="1" x14ac:dyDescent="0.2">
      <c r="A535" s="2">
        <v>9605</v>
      </c>
      <c r="B535" s="2">
        <v>7</v>
      </c>
      <c r="C535" s="2">
        <v>6</v>
      </c>
      <c r="D535" s="2">
        <v>2007</v>
      </c>
      <c r="E535" s="2">
        <v>2007</v>
      </c>
      <c r="F535" s="2">
        <v>1218</v>
      </c>
      <c r="G535" s="2">
        <v>1</v>
      </c>
      <c r="H535" s="2">
        <v>3</v>
      </c>
      <c r="I535" s="2">
        <v>0</v>
      </c>
      <c r="J535" s="2">
        <v>2</v>
      </c>
      <c r="K535" s="2">
        <v>159000</v>
      </c>
      <c r="L535" s="2" t="s">
        <v>13</v>
      </c>
      <c r="M535" s="2" t="s">
        <v>25</v>
      </c>
      <c r="N535" s="16">
        <f>VLOOKUP(M535, 'Current Population Lookup'!A:B, 2, FALSE)</f>
        <v>47317</v>
      </c>
      <c r="O535" s="16">
        <f t="array" ref="O535">INDEX('Current Population Lookup'!B:B, MATCH(M535, 'Current Population Lookup'!A:A, 0))</f>
        <v>47317</v>
      </c>
      <c r="P535" s="16">
        <f>VLOOKUP(M535&amp;D535,'Yearly Private Schools Lookup'!A:D, 4, FALSE)</f>
        <v>180</v>
      </c>
      <c r="Q535" s="16">
        <f t="array" ref="Q535">INDEX('Yearly Private Schools Lookup'!D:D, MATCH(M535&amp;D535, 'Yearly Private Schools Lookup'!A:A, 0))</f>
        <v>180</v>
      </c>
    </row>
    <row r="536" spans="1:17" ht="15.75" customHeight="1" x14ac:dyDescent="0.2">
      <c r="A536" s="2">
        <v>7500</v>
      </c>
      <c r="B536" s="2">
        <v>7</v>
      </c>
      <c r="C536" s="2">
        <v>5</v>
      </c>
      <c r="D536" s="2">
        <v>2006</v>
      </c>
      <c r="E536" s="2">
        <v>2006</v>
      </c>
      <c r="F536" s="2">
        <v>1141</v>
      </c>
      <c r="G536" s="2">
        <v>1</v>
      </c>
      <c r="H536" s="2">
        <v>3</v>
      </c>
      <c r="I536" s="2">
        <v>0</v>
      </c>
      <c r="J536" s="2">
        <v>2</v>
      </c>
      <c r="K536" s="2">
        <v>152000</v>
      </c>
      <c r="L536" s="2" t="s">
        <v>13</v>
      </c>
      <c r="M536" s="2" t="s">
        <v>25</v>
      </c>
      <c r="N536" s="16">
        <f>VLOOKUP(M536, 'Current Population Lookup'!A:B, 2, FALSE)</f>
        <v>47317</v>
      </c>
      <c r="O536" s="16">
        <f t="array" ref="O536">INDEX('Current Population Lookup'!B:B, MATCH(M536, 'Current Population Lookup'!A:A, 0))</f>
        <v>47317</v>
      </c>
      <c r="P536" s="16">
        <f>VLOOKUP(M536&amp;D536,'Yearly Private Schools Lookup'!A:D, 4, FALSE)</f>
        <v>176</v>
      </c>
      <c r="Q536" s="16">
        <f t="array" ref="Q536">INDEX('Yearly Private Schools Lookup'!D:D, MATCH(M536&amp;D536, 'Yearly Private Schools Lookup'!A:A, 0))</f>
        <v>176</v>
      </c>
    </row>
    <row r="537" spans="1:17" ht="15.75" customHeight="1" x14ac:dyDescent="0.2">
      <c r="A537" s="2">
        <v>7500</v>
      </c>
      <c r="B537" s="2">
        <v>6</v>
      </c>
      <c r="C537" s="2">
        <v>5</v>
      </c>
      <c r="D537" s="2">
        <v>2004</v>
      </c>
      <c r="E537" s="2">
        <v>2004</v>
      </c>
      <c r="F537" s="2">
        <v>1158</v>
      </c>
      <c r="G537" s="2">
        <v>1</v>
      </c>
      <c r="H537" s="2">
        <v>3</v>
      </c>
      <c r="I537" s="2">
        <v>0</v>
      </c>
      <c r="J537" s="2">
        <v>0</v>
      </c>
      <c r="K537" s="2">
        <v>143500</v>
      </c>
      <c r="L537" s="2" t="s">
        <v>13</v>
      </c>
      <c r="M537" s="2" t="s">
        <v>25</v>
      </c>
      <c r="N537" s="16">
        <f>VLOOKUP(M537, 'Current Population Lookup'!A:B, 2, FALSE)</f>
        <v>47317</v>
      </c>
      <c r="O537" s="16">
        <f t="array" ref="O537">INDEX('Current Population Lookup'!B:B, MATCH(M537, 'Current Population Lookup'!A:A, 0))</f>
        <v>47317</v>
      </c>
      <c r="P537" s="16">
        <f>VLOOKUP(M537&amp;D537,'Yearly Private Schools Lookup'!A:D, 4, FALSE)</f>
        <v>167</v>
      </c>
      <c r="Q537" s="16">
        <f t="array" ref="Q537">INDEX('Yearly Private Schools Lookup'!D:D, MATCH(M537&amp;D537, 'Yearly Private Schools Lookup'!A:A, 0))</f>
        <v>167</v>
      </c>
    </row>
    <row r="538" spans="1:17" ht="15.75" customHeight="1" x14ac:dyDescent="0.2">
      <c r="A538" s="2">
        <v>10628</v>
      </c>
      <c r="B538" s="2">
        <v>7</v>
      </c>
      <c r="C538" s="2">
        <v>5</v>
      </c>
      <c r="D538" s="2">
        <v>2004</v>
      </c>
      <c r="E538" s="2">
        <v>2004</v>
      </c>
      <c r="F538" s="2">
        <v>1812</v>
      </c>
      <c r="G538" s="2">
        <v>2</v>
      </c>
      <c r="H538" s="2">
        <v>3</v>
      </c>
      <c r="I538" s="2">
        <v>0</v>
      </c>
      <c r="J538" s="2">
        <v>2</v>
      </c>
      <c r="K538" s="2">
        <v>193000</v>
      </c>
      <c r="L538" s="2" t="s">
        <v>13</v>
      </c>
      <c r="M538" s="2" t="s">
        <v>25</v>
      </c>
      <c r="N538" s="16">
        <f>VLOOKUP(M538, 'Current Population Lookup'!A:B, 2, FALSE)</f>
        <v>47317</v>
      </c>
      <c r="O538" s="16">
        <f t="array" ref="O538">INDEX('Current Population Lookup'!B:B, MATCH(M538, 'Current Population Lookup'!A:A, 0))</f>
        <v>47317</v>
      </c>
      <c r="P538" s="16">
        <f>VLOOKUP(M538&amp;D538,'Yearly Private Schools Lookup'!A:D, 4, FALSE)</f>
        <v>167</v>
      </c>
      <c r="Q538" s="16">
        <f t="array" ref="Q538">INDEX('Yearly Private Schools Lookup'!D:D, MATCH(M538&amp;D538, 'Yearly Private Schools Lookup'!A:A, 0))</f>
        <v>167</v>
      </c>
    </row>
    <row r="539" spans="1:17" ht="15.75" customHeight="1" x14ac:dyDescent="0.2">
      <c r="A539" s="2">
        <v>10141</v>
      </c>
      <c r="B539" s="2">
        <v>8</v>
      </c>
      <c r="C539" s="2">
        <v>5</v>
      </c>
      <c r="D539" s="2">
        <v>2004</v>
      </c>
      <c r="E539" s="2">
        <v>2004</v>
      </c>
      <c r="F539" s="2">
        <v>1512</v>
      </c>
      <c r="G539" s="2">
        <v>2</v>
      </c>
      <c r="H539" s="2">
        <v>3</v>
      </c>
      <c r="I539" s="2">
        <v>0</v>
      </c>
      <c r="J539" s="2">
        <v>3</v>
      </c>
      <c r="K539" s="2">
        <v>203000</v>
      </c>
      <c r="L539" s="2" t="s">
        <v>13</v>
      </c>
      <c r="M539" s="2" t="s">
        <v>25</v>
      </c>
      <c r="N539" s="16">
        <f>VLOOKUP(M539, 'Current Population Lookup'!A:B, 2, FALSE)</f>
        <v>47317</v>
      </c>
      <c r="O539" s="16">
        <f t="array" ref="O539">INDEX('Current Population Lookup'!B:B, MATCH(M539, 'Current Population Lookup'!A:A, 0))</f>
        <v>47317</v>
      </c>
      <c r="P539" s="16">
        <f>VLOOKUP(M539&amp;D539,'Yearly Private Schools Lookup'!A:D, 4, FALSE)</f>
        <v>167</v>
      </c>
      <c r="Q539" s="16">
        <f t="array" ref="Q539">INDEX('Yearly Private Schools Lookup'!D:D, MATCH(M539&amp;D539, 'Yearly Private Schools Lookup'!A:A, 0))</f>
        <v>167</v>
      </c>
    </row>
    <row r="540" spans="1:17" ht="15.75" customHeight="1" x14ac:dyDescent="0.2">
      <c r="A540" s="2">
        <v>10083</v>
      </c>
      <c r="B540" s="2">
        <v>7</v>
      </c>
      <c r="C540" s="2">
        <v>5</v>
      </c>
      <c r="D540" s="2">
        <v>2003</v>
      </c>
      <c r="E540" s="2">
        <v>2003</v>
      </c>
      <c r="F540" s="2">
        <v>1200</v>
      </c>
      <c r="G540" s="2">
        <v>2</v>
      </c>
      <c r="H540" s="2">
        <v>2</v>
      </c>
      <c r="I540" s="2">
        <v>0</v>
      </c>
      <c r="J540" s="2">
        <v>2</v>
      </c>
      <c r="K540" s="2">
        <v>184900</v>
      </c>
      <c r="L540" s="2" t="s">
        <v>13</v>
      </c>
      <c r="M540" s="2" t="s">
        <v>25</v>
      </c>
      <c r="N540" s="16">
        <f>VLOOKUP(M540, 'Current Population Lookup'!A:B, 2, FALSE)</f>
        <v>47317</v>
      </c>
      <c r="O540" s="16">
        <f t="array" ref="O540">INDEX('Current Population Lookup'!B:B, MATCH(M540, 'Current Population Lookup'!A:A, 0))</f>
        <v>47317</v>
      </c>
      <c r="P540" s="16">
        <f>VLOOKUP(M540&amp;D540,'Yearly Private Schools Lookup'!A:D, 4, FALSE)</f>
        <v>161</v>
      </c>
      <c r="Q540" s="16">
        <f t="array" ref="Q540">INDEX('Yearly Private Schools Lookup'!D:D, MATCH(M540&amp;D540, 'Yearly Private Schools Lookup'!A:A, 0))</f>
        <v>161</v>
      </c>
    </row>
    <row r="541" spans="1:17" ht="15.75" customHeight="1" x14ac:dyDescent="0.2">
      <c r="A541" s="2">
        <v>13072</v>
      </c>
      <c r="B541" s="2">
        <v>7</v>
      </c>
      <c r="C541" s="2">
        <v>5</v>
      </c>
      <c r="D541" s="2">
        <v>2004</v>
      </c>
      <c r="E541" s="2">
        <v>2005</v>
      </c>
      <c r="F541" s="2">
        <v>1114</v>
      </c>
      <c r="G541" s="2">
        <v>1</v>
      </c>
      <c r="H541" s="2">
        <v>3</v>
      </c>
      <c r="I541" s="2">
        <v>0</v>
      </c>
      <c r="J541" s="2">
        <v>2</v>
      </c>
      <c r="K541" s="2">
        <v>159000</v>
      </c>
      <c r="L541" s="2" t="s">
        <v>13</v>
      </c>
      <c r="M541" s="2" t="s">
        <v>25</v>
      </c>
      <c r="N541" s="16">
        <f>VLOOKUP(M541, 'Current Population Lookup'!A:B, 2, FALSE)</f>
        <v>47317</v>
      </c>
      <c r="O541" s="16">
        <f t="array" ref="O541">INDEX('Current Population Lookup'!B:B, MATCH(M541, 'Current Population Lookup'!A:A, 0))</f>
        <v>47317</v>
      </c>
      <c r="P541" s="16">
        <f>VLOOKUP(M541&amp;D541,'Yearly Private Schools Lookup'!A:D, 4, FALSE)</f>
        <v>167</v>
      </c>
      <c r="Q541" s="16">
        <f t="array" ref="Q541">INDEX('Yearly Private Schools Lookup'!D:D, MATCH(M541&amp;D541, 'Yearly Private Schools Lookup'!A:A, 0))</f>
        <v>167</v>
      </c>
    </row>
    <row r="542" spans="1:17" ht="15.75" customHeight="1" x14ac:dyDescent="0.2">
      <c r="A542" s="2">
        <v>13072</v>
      </c>
      <c r="B542" s="2">
        <v>5</v>
      </c>
      <c r="C542" s="2">
        <v>5</v>
      </c>
      <c r="D542" s="2">
        <v>2004</v>
      </c>
      <c r="E542" s="2">
        <v>2004</v>
      </c>
      <c r="F542" s="2">
        <v>1114</v>
      </c>
      <c r="G542" s="2">
        <v>1</v>
      </c>
      <c r="H542" s="2">
        <v>3</v>
      </c>
      <c r="I542" s="2">
        <v>0</v>
      </c>
      <c r="J542" s="2">
        <v>0</v>
      </c>
      <c r="K542" s="2">
        <v>142000</v>
      </c>
      <c r="L542" s="2" t="s">
        <v>13</v>
      </c>
      <c r="M542" s="2" t="s">
        <v>25</v>
      </c>
      <c r="N542" s="16">
        <f>VLOOKUP(M542, 'Current Population Lookup'!A:B, 2, FALSE)</f>
        <v>47317</v>
      </c>
      <c r="O542" s="16">
        <f t="array" ref="O542">INDEX('Current Population Lookup'!B:B, MATCH(M542, 'Current Population Lookup'!A:A, 0))</f>
        <v>47317</v>
      </c>
      <c r="P542" s="16">
        <f>VLOOKUP(M542&amp;D542,'Yearly Private Schools Lookup'!A:D, 4, FALSE)</f>
        <v>167</v>
      </c>
      <c r="Q542" s="16">
        <f t="array" ref="Q542">INDEX('Yearly Private Schools Lookup'!D:D, MATCH(M542&amp;D542, 'Yearly Private Schools Lookup'!A:A, 0))</f>
        <v>167</v>
      </c>
    </row>
    <row r="543" spans="1:17" ht="15.75" customHeight="1" x14ac:dyDescent="0.2">
      <c r="A543" s="2">
        <v>12450</v>
      </c>
      <c r="B543" s="2">
        <v>5</v>
      </c>
      <c r="C543" s="2">
        <v>5</v>
      </c>
      <c r="D543" s="2">
        <v>2003</v>
      </c>
      <c r="E543" s="2">
        <v>2004</v>
      </c>
      <c r="F543" s="2">
        <v>1114</v>
      </c>
      <c r="G543" s="2">
        <v>2</v>
      </c>
      <c r="H543" s="2">
        <v>3</v>
      </c>
      <c r="I543" s="2">
        <v>0</v>
      </c>
      <c r="J543" s="2">
        <v>2</v>
      </c>
      <c r="K543" s="2">
        <v>153000</v>
      </c>
      <c r="L543" s="2" t="s">
        <v>13</v>
      </c>
      <c r="M543" s="2" t="s">
        <v>25</v>
      </c>
      <c r="N543" s="16">
        <f>VLOOKUP(M543, 'Current Population Lookup'!A:B, 2, FALSE)</f>
        <v>47317</v>
      </c>
      <c r="O543" s="16">
        <f t="array" ref="O543">INDEX('Current Population Lookup'!B:B, MATCH(M543, 'Current Population Lookup'!A:A, 0))</f>
        <v>47317</v>
      </c>
      <c r="P543" s="16">
        <f>VLOOKUP(M543&amp;D543,'Yearly Private Schools Lookup'!A:D, 4, FALSE)</f>
        <v>161</v>
      </c>
      <c r="Q543" s="16">
        <f t="array" ref="Q543">INDEX('Yearly Private Schools Lookup'!D:D, MATCH(M543&amp;D543, 'Yearly Private Schools Lookup'!A:A, 0))</f>
        <v>161</v>
      </c>
    </row>
    <row r="544" spans="1:17" ht="15.75" customHeight="1" x14ac:dyDescent="0.2">
      <c r="A544" s="2">
        <v>7328</v>
      </c>
      <c r="B544" s="2">
        <v>7</v>
      </c>
      <c r="C544" s="2">
        <v>5</v>
      </c>
      <c r="D544" s="2">
        <v>2008</v>
      </c>
      <c r="E544" s="2">
        <v>2009</v>
      </c>
      <c r="F544" s="2">
        <v>1450</v>
      </c>
      <c r="G544" s="2">
        <v>2</v>
      </c>
      <c r="H544" s="2">
        <v>2</v>
      </c>
      <c r="I544" s="2">
        <v>0</v>
      </c>
      <c r="J544" s="2">
        <v>3</v>
      </c>
      <c r="K544" s="2">
        <v>224243</v>
      </c>
      <c r="L544" s="2" t="s">
        <v>13</v>
      </c>
      <c r="M544" s="2" t="s">
        <v>25</v>
      </c>
      <c r="N544" s="16">
        <f>VLOOKUP(M544, 'Current Population Lookup'!A:B, 2, FALSE)</f>
        <v>47317</v>
      </c>
      <c r="O544" s="16">
        <f t="array" ref="O544">INDEX('Current Population Lookup'!B:B, MATCH(M544, 'Current Population Lookup'!A:A, 0))</f>
        <v>47317</v>
      </c>
      <c r="P544" s="16">
        <f>VLOOKUP(M544&amp;D544,'Yearly Private Schools Lookup'!A:D, 4, FALSE)</f>
        <v>187</v>
      </c>
      <c r="Q544" s="16">
        <f t="array" ref="Q544">INDEX('Yearly Private Schools Lookup'!D:D, MATCH(M544&amp;D544, 'Yearly Private Schools Lookup'!A:A, 0))</f>
        <v>187</v>
      </c>
    </row>
    <row r="545" spans="1:17" ht="15.75" customHeight="1" x14ac:dyDescent="0.2">
      <c r="A545" s="2">
        <v>11492</v>
      </c>
      <c r="B545" s="2">
        <v>7</v>
      </c>
      <c r="C545" s="2">
        <v>5</v>
      </c>
      <c r="D545" s="2">
        <v>1996</v>
      </c>
      <c r="E545" s="2">
        <v>1997</v>
      </c>
      <c r="F545" s="2">
        <v>2122</v>
      </c>
      <c r="G545" s="2">
        <v>2</v>
      </c>
      <c r="H545" s="2">
        <v>4</v>
      </c>
      <c r="I545" s="2">
        <v>1</v>
      </c>
      <c r="J545" s="2">
        <v>2</v>
      </c>
      <c r="K545" s="2">
        <v>220000</v>
      </c>
      <c r="L545" s="2" t="s">
        <v>13</v>
      </c>
      <c r="M545" s="2" t="s">
        <v>25</v>
      </c>
      <c r="N545" s="16">
        <f>VLOOKUP(M545, 'Current Population Lookup'!A:B, 2, FALSE)</f>
        <v>47317</v>
      </c>
      <c r="O545" s="16">
        <f t="array" ref="O545">INDEX('Current Population Lookup'!B:B, MATCH(M545, 'Current Population Lookup'!A:A, 0))</f>
        <v>47317</v>
      </c>
      <c r="P545" s="16">
        <f>VLOOKUP(M545&amp;D545,'Yearly Private Schools Lookup'!A:D, 4, FALSE)</f>
        <v>142</v>
      </c>
      <c r="Q545" s="16">
        <f t="array" ref="Q545">INDEX('Yearly Private Schools Lookup'!D:D, MATCH(M545&amp;D545, 'Yearly Private Schools Lookup'!A:A, 0))</f>
        <v>142</v>
      </c>
    </row>
    <row r="546" spans="1:17" ht="15.75" customHeight="1" x14ac:dyDescent="0.2">
      <c r="A546" s="2">
        <v>10994</v>
      </c>
      <c r="B546" s="2">
        <v>8</v>
      </c>
      <c r="C546" s="2">
        <v>5</v>
      </c>
      <c r="D546" s="2">
        <v>2005</v>
      </c>
      <c r="E546" s="2">
        <v>2006</v>
      </c>
      <c r="F546" s="2">
        <v>1844</v>
      </c>
      <c r="G546" s="2">
        <v>2</v>
      </c>
      <c r="H546" s="2">
        <v>2</v>
      </c>
      <c r="I546" s="2">
        <v>1</v>
      </c>
      <c r="J546" s="2">
        <v>2</v>
      </c>
      <c r="K546" s="2">
        <v>257000</v>
      </c>
      <c r="L546" s="2" t="s">
        <v>13</v>
      </c>
      <c r="M546" s="2" t="s">
        <v>25</v>
      </c>
      <c r="N546" s="16">
        <f>VLOOKUP(M546, 'Current Population Lookup'!A:B, 2, FALSE)</f>
        <v>47317</v>
      </c>
      <c r="O546" s="16">
        <f t="array" ref="O546">INDEX('Current Population Lookup'!B:B, MATCH(M546, 'Current Population Lookup'!A:A, 0))</f>
        <v>47317</v>
      </c>
      <c r="P546" s="16">
        <f>VLOOKUP(M546&amp;D546,'Yearly Private Schools Lookup'!A:D, 4, FALSE)</f>
        <v>170</v>
      </c>
      <c r="Q546" s="16">
        <f t="array" ref="Q546">INDEX('Yearly Private Schools Lookup'!D:D, MATCH(M546&amp;D546, 'Yearly Private Schools Lookup'!A:A, 0))</f>
        <v>170</v>
      </c>
    </row>
    <row r="547" spans="1:17" ht="15.75" customHeight="1" x14ac:dyDescent="0.2">
      <c r="A547" s="2">
        <v>8529</v>
      </c>
      <c r="B547" s="2">
        <v>7</v>
      </c>
      <c r="C547" s="2">
        <v>5</v>
      </c>
      <c r="D547" s="2">
        <v>2001</v>
      </c>
      <c r="E547" s="2">
        <v>2001</v>
      </c>
      <c r="F547" s="2">
        <v>1434</v>
      </c>
      <c r="G547" s="2">
        <v>2</v>
      </c>
      <c r="H547" s="2">
        <v>3</v>
      </c>
      <c r="I547" s="2">
        <v>1</v>
      </c>
      <c r="J547" s="2">
        <v>2</v>
      </c>
      <c r="K547" s="2">
        <v>189000</v>
      </c>
      <c r="L547" s="2" t="s">
        <v>13</v>
      </c>
      <c r="M547" s="2" t="s">
        <v>25</v>
      </c>
      <c r="N547" s="16">
        <f>VLOOKUP(M547, 'Current Population Lookup'!A:B, 2, FALSE)</f>
        <v>47317</v>
      </c>
      <c r="O547" s="16">
        <f t="array" ref="O547">INDEX('Current Population Lookup'!B:B, MATCH(M547, 'Current Population Lookup'!A:A, 0))</f>
        <v>47317</v>
      </c>
      <c r="P547" s="16">
        <f>VLOOKUP(M547&amp;D547,'Yearly Private Schools Lookup'!A:D, 4, FALSE)</f>
        <v>159</v>
      </c>
      <c r="Q547" s="16">
        <f t="array" ref="Q547">INDEX('Yearly Private Schools Lookup'!D:D, MATCH(M547&amp;D547, 'Yearly Private Schools Lookup'!A:A, 0))</f>
        <v>159</v>
      </c>
    </row>
    <row r="548" spans="1:17" ht="15.75" customHeight="1" x14ac:dyDescent="0.2">
      <c r="A548" s="2">
        <v>7703</v>
      </c>
      <c r="B548" s="2">
        <v>6</v>
      </c>
      <c r="C548" s="2">
        <v>6</v>
      </c>
      <c r="D548" s="2">
        <v>1992</v>
      </c>
      <c r="E548" s="2">
        <v>1992</v>
      </c>
      <c r="F548" s="2">
        <v>1730</v>
      </c>
      <c r="G548" s="2">
        <v>2</v>
      </c>
      <c r="H548" s="2">
        <v>3</v>
      </c>
      <c r="I548" s="2">
        <v>0</v>
      </c>
      <c r="J548" s="2">
        <v>2</v>
      </c>
      <c r="K548" s="2">
        <v>171500</v>
      </c>
      <c r="L548" s="2" t="s">
        <v>17</v>
      </c>
      <c r="M548" s="2" t="s">
        <v>25</v>
      </c>
      <c r="N548" s="16">
        <f>VLOOKUP(M548, 'Current Population Lookup'!A:B, 2, FALSE)</f>
        <v>47317</v>
      </c>
      <c r="O548" s="16">
        <f t="array" ref="O548">INDEX('Current Population Lookup'!B:B, MATCH(M548, 'Current Population Lookup'!A:A, 0))</f>
        <v>47317</v>
      </c>
      <c r="P548" s="16">
        <f>VLOOKUP(M548&amp;D548,'Yearly Private Schools Lookup'!A:D, 4, FALSE)</f>
        <v>119</v>
      </c>
      <c r="Q548" s="16">
        <f t="array" ref="Q548">INDEX('Yearly Private Schools Lookup'!D:D, MATCH(M548&amp;D548, 'Yearly Private Schools Lookup'!A:A, 0))</f>
        <v>119</v>
      </c>
    </row>
    <row r="549" spans="1:17" ht="15.75" customHeight="1" x14ac:dyDescent="0.2">
      <c r="A549" s="2">
        <v>10762</v>
      </c>
      <c r="B549" s="2">
        <v>6</v>
      </c>
      <c r="C549" s="2">
        <v>6</v>
      </c>
      <c r="D549" s="2">
        <v>1980</v>
      </c>
      <c r="E549" s="2">
        <v>1980</v>
      </c>
      <c r="F549" s="2">
        <v>1217</v>
      </c>
      <c r="G549" s="2">
        <v>1</v>
      </c>
      <c r="H549" s="2">
        <v>3</v>
      </c>
      <c r="I549" s="2">
        <v>1</v>
      </c>
      <c r="J549" s="2">
        <v>1</v>
      </c>
      <c r="K549" s="2">
        <v>120000</v>
      </c>
      <c r="L549" s="2" t="s">
        <v>13</v>
      </c>
      <c r="M549" s="2" t="s">
        <v>25</v>
      </c>
      <c r="N549" s="16">
        <f>VLOOKUP(M549, 'Current Population Lookup'!A:B, 2, FALSE)</f>
        <v>47317</v>
      </c>
      <c r="O549" s="16">
        <f t="array" ref="O549">INDEX('Current Population Lookup'!B:B, MATCH(M549, 'Current Population Lookup'!A:A, 0))</f>
        <v>47317</v>
      </c>
      <c r="P549" s="16">
        <f>VLOOKUP(M549&amp;D549,'Yearly Private Schools Lookup'!A:D, 4, FALSE)</f>
        <v>64</v>
      </c>
      <c r="Q549" s="16">
        <f t="array" ref="Q549">INDEX('Yearly Private Schools Lookup'!D:D, MATCH(M549&amp;D549, 'Yearly Private Schools Lookup'!A:A, 0))</f>
        <v>64</v>
      </c>
    </row>
    <row r="550" spans="1:17" ht="15.75" customHeight="1" x14ac:dyDescent="0.2">
      <c r="A550" s="2">
        <v>7175</v>
      </c>
      <c r="B550" s="2">
        <v>6</v>
      </c>
      <c r="C550" s="2">
        <v>5</v>
      </c>
      <c r="D550" s="2">
        <v>1990</v>
      </c>
      <c r="E550" s="2">
        <v>1991</v>
      </c>
      <c r="F550" s="2">
        <v>1332</v>
      </c>
      <c r="G550" s="2">
        <v>2</v>
      </c>
      <c r="H550" s="2">
        <v>2</v>
      </c>
      <c r="I550" s="2">
        <v>0</v>
      </c>
      <c r="J550" s="2">
        <v>2</v>
      </c>
      <c r="K550" s="2">
        <v>145000</v>
      </c>
      <c r="L550" s="2" t="s">
        <v>13</v>
      </c>
      <c r="M550" s="2" t="s">
        <v>25</v>
      </c>
      <c r="N550" s="16">
        <f>VLOOKUP(M550, 'Current Population Lookup'!A:B, 2, FALSE)</f>
        <v>47317</v>
      </c>
      <c r="O550" s="16">
        <f t="array" ref="O550">INDEX('Current Population Lookup'!B:B, MATCH(M550, 'Current Population Lookup'!A:A, 0))</f>
        <v>47317</v>
      </c>
      <c r="P550" s="16">
        <f>VLOOKUP(M550&amp;D550,'Yearly Private Schools Lookup'!A:D, 4, FALSE)</f>
        <v>109</v>
      </c>
      <c r="Q550" s="16">
        <f t="array" ref="Q550">INDEX('Yearly Private Schools Lookup'!D:D, MATCH(M550&amp;D550, 'Yearly Private Schools Lookup'!A:A, 0))</f>
        <v>109</v>
      </c>
    </row>
    <row r="551" spans="1:17" ht="15.75" customHeight="1" x14ac:dyDescent="0.2">
      <c r="A551" s="2">
        <v>9109</v>
      </c>
      <c r="B551" s="2">
        <v>7</v>
      </c>
      <c r="C551" s="2">
        <v>5</v>
      </c>
      <c r="D551" s="2">
        <v>1994</v>
      </c>
      <c r="E551" s="2">
        <v>1994</v>
      </c>
      <c r="F551" s="2">
        <v>1540</v>
      </c>
      <c r="G551" s="2">
        <v>2</v>
      </c>
      <c r="H551" s="2">
        <v>3</v>
      </c>
      <c r="I551" s="2">
        <v>0</v>
      </c>
      <c r="J551" s="2">
        <v>2</v>
      </c>
      <c r="K551" s="2">
        <v>184000</v>
      </c>
      <c r="L551" s="2" t="s">
        <v>13</v>
      </c>
      <c r="M551" s="2" t="s">
        <v>25</v>
      </c>
      <c r="N551" s="16">
        <f>VLOOKUP(M551, 'Current Population Lookup'!A:B, 2, FALSE)</f>
        <v>47317</v>
      </c>
      <c r="O551" s="16">
        <f t="array" ref="O551">INDEX('Current Population Lookup'!B:B, MATCH(M551, 'Current Population Lookup'!A:A, 0))</f>
        <v>47317</v>
      </c>
      <c r="P551" s="16">
        <f>VLOOKUP(M551&amp;D551,'Yearly Private Schools Lookup'!A:D, 4, FALSE)</f>
        <v>129</v>
      </c>
      <c r="Q551" s="16">
        <f t="array" ref="Q551">INDEX('Yearly Private Schools Lookup'!D:D, MATCH(M551&amp;D551, 'Yearly Private Schools Lookup'!A:A, 0))</f>
        <v>129</v>
      </c>
    </row>
    <row r="552" spans="1:17" ht="15.75" customHeight="1" x14ac:dyDescent="0.2">
      <c r="A552" s="2">
        <v>10274</v>
      </c>
      <c r="B552" s="2">
        <v>6</v>
      </c>
      <c r="C552" s="2">
        <v>7</v>
      </c>
      <c r="D552" s="2">
        <v>1986</v>
      </c>
      <c r="E552" s="2">
        <v>1986</v>
      </c>
      <c r="F552" s="2">
        <v>1400</v>
      </c>
      <c r="G552" s="2">
        <v>2</v>
      </c>
      <c r="H552" s="2">
        <v>3</v>
      </c>
      <c r="I552" s="2">
        <v>0</v>
      </c>
      <c r="J552" s="2">
        <v>2</v>
      </c>
      <c r="K552" s="2">
        <v>162000</v>
      </c>
      <c r="L552" s="2" t="s">
        <v>17</v>
      </c>
      <c r="M552" s="2" t="s">
        <v>25</v>
      </c>
      <c r="N552" s="16">
        <f>VLOOKUP(M552, 'Current Population Lookup'!A:B, 2, FALSE)</f>
        <v>47317</v>
      </c>
      <c r="O552" s="16">
        <f t="array" ref="O552">INDEX('Current Population Lookup'!B:B, MATCH(M552, 'Current Population Lookup'!A:A, 0))</f>
        <v>47317</v>
      </c>
      <c r="P552" s="16">
        <f>VLOOKUP(M552&amp;D552,'Yearly Private Schools Lookup'!A:D, 4, FALSE)</f>
        <v>91</v>
      </c>
      <c r="Q552" s="16">
        <f t="array" ref="Q552">INDEX('Yearly Private Schools Lookup'!D:D, MATCH(M552&amp;D552, 'Yearly Private Schools Lookup'!A:A, 0))</f>
        <v>91</v>
      </c>
    </row>
    <row r="553" spans="1:17" ht="15.75" customHeight="1" x14ac:dyDescent="0.2">
      <c r="A553" s="2">
        <v>8250</v>
      </c>
      <c r="B553" s="2">
        <v>6</v>
      </c>
      <c r="C553" s="2">
        <v>7</v>
      </c>
      <c r="D553" s="2">
        <v>1981</v>
      </c>
      <c r="E553" s="2">
        <v>1981</v>
      </c>
      <c r="F553" s="2">
        <v>1882</v>
      </c>
      <c r="G553" s="2">
        <v>2</v>
      </c>
      <c r="H553" s="2">
        <v>4</v>
      </c>
      <c r="I553" s="2">
        <v>2</v>
      </c>
      <c r="J553" s="2">
        <v>2</v>
      </c>
      <c r="K553" s="2">
        <v>160000</v>
      </c>
      <c r="L553" s="2" t="s">
        <v>13</v>
      </c>
      <c r="M553" s="2" t="s">
        <v>25</v>
      </c>
      <c r="N553" s="16">
        <f>VLOOKUP(M553, 'Current Population Lookup'!A:B, 2, FALSE)</f>
        <v>47317</v>
      </c>
      <c r="O553" s="16">
        <f t="array" ref="O553">INDEX('Current Population Lookup'!B:B, MATCH(M553, 'Current Population Lookup'!A:A, 0))</f>
        <v>47317</v>
      </c>
      <c r="P553" s="16">
        <f>VLOOKUP(M553&amp;D553,'Yearly Private Schools Lookup'!A:D, 4, FALSE)</f>
        <v>71</v>
      </c>
      <c r="Q553" s="16">
        <f t="array" ref="Q553">INDEX('Yearly Private Schools Lookup'!D:D, MATCH(M553&amp;D553, 'Yearly Private Schools Lookup'!A:A, 0))</f>
        <v>71</v>
      </c>
    </row>
    <row r="554" spans="1:17" ht="15.75" customHeight="1" x14ac:dyDescent="0.2">
      <c r="A554" s="2">
        <v>8400</v>
      </c>
      <c r="B554" s="2">
        <v>4</v>
      </c>
      <c r="C554" s="2">
        <v>4</v>
      </c>
      <c r="D554" s="2">
        <v>1950</v>
      </c>
      <c r="E554" s="2">
        <v>1950</v>
      </c>
      <c r="F554" s="2">
        <v>841</v>
      </c>
      <c r="G554" s="2">
        <v>1</v>
      </c>
      <c r="H554" s="2">
        <v>2</v>
      </c>
      <c r="I554" s="2">
        <v>0</v>
      </c>
      <c r="J554" s="2">
        <v>1</v>
      </c>
      <c r="K554" s="2">
        <v>82000</v>
      </c>
      <c r="L554" s="2" t="s">
        <v>26</v>
      </c>
      <c r="M554" s="2" t="s">
        <v>25</v>
      </c>
      <c r="N554" s="16">
        <f>VLOOKUP(M554, 'Current Population Lookup'!A:B, 2, FALSE)</f>
        <v>47317</v>
      </c>
      <c r="O554" s="16">
        <f t="array" ref="O554">INDEX('Current Population Lookup'!B:B, MATCH(M554, 'Current Population Lookup'!A:A, 0))</f>
        <v>47317</v>
      </c>
      <c r="P554" s="16">
        <f>VLOOKUP(M554&amp;D554,'Yearly Private Schools Lookup'!A:D, 4, FALSE)</f>
        <v>43</v>
      </c>
      <c r="Q554" s="16">
        <f t="array" ref="Q554">INDEX('Yearly Private Schools Lookup'!D:D, MATCH(M554&amp;D554, 'Yearly Private Schools Lookup'!A:A, 0))</f>
        <v>43</v>
      </c>
    </row>
    <row r="555" spans="1:17" ht="15.75" customHeight="1" x14ac:dyDescent="0.2">
      <c r="A555" s="2">
        <v>9000</v>
      </c>
      <c r="B555" s="2">
        <v>6</v>
      </c>
      <c r="C555" s="2">
        <v>3</v>
      </c>
      <c r="D555" s="2">
        <v>1928</v>
      </c>
      <c r="E555" s="2">
        <v>1950</v>
      </c>
      <c r="F555" s="2">
        <v>784</v>
      </c>
      <c r="G555" s="2">
        <v>1</v>
      </c>
      <c r="H555" s="2">
        <v>2</v>
      </c>
      <c r="I555" s="2">
        <v>0</v>
      </c>
      <c r="J555" s="2">
        <v>2</v>
      </c>
      <c r="K555" s="2">
        <v>76000</v>
      </c>
      <c r="L555" s="2" t="s">
        <v>13</v>
      </c>
      <c r="M555" s="2" t="s">
        <v>25</v>
      </c>
      <c r="N555" s="16">
        <f>VLOOKUP(M555, 'Current Population Lookup'!A:B, 2, FALSE)</f>
        <v>47317</v>
      </c>
      <c r="O555" s="16">
        <f t="array" ref="O555">INDEX('Current Population Lookup'!B:B, MATCH(M555, 'Current Population Lookup'!A:A, 0))</f>
        <v>47317</v>
      </c>
      <c r="P555" s="16">
        <f>VLOOKUP(M555&amp;D555,'Yearly Private Schools Lookup'!A:D, 4, FALSE)</f>
        <v>39</v>
      </c>
      <c r="Q555" s="16">
        <f t="array" ref="Q555">INDEX('Yearly Private Schools Lookup'!D:D, MATCH(M555&amp;D555, 'Yearly Private Schools Lookup'!A:A, 0))</f>
        <v>39</v>
      </c>
    </row>
    <row r="556" spans="1:17" ht="15.75" customHeight="1" x14ac:dyDescent="0.2">
      <c r="A556" s="2">
        <v>9750</v>
      </c>
      <c r="B556" s="2">
        <v>5</v>
      </c>
      <c r="C556" s="2">
        <v>5</v>
      </c>
      <c r="D556" s="2">
        <v>1962</v>
      </c>
      <c r="E556" s="2">
        <v>1962</v>
      </c>
      <c r="F556" s="2">
        <v>980</v>
      </c>
      <c r="G556" s="2">
        <v>1</v>
      </c>
      <c r="H556" s="2">
        <v>3</v>
      </c>
      <c r="I556" s="2">
        <v>0</v>
      </c>
      <c r="J556" s="2">
        <v>2</v>
      </c>
      <c r="K556" s="2">
        <v>110000</v>
      </c>
      <c r="L556" s="2" t="s">
        <v>13</v>
      </c>
      <c r="M556" s="2" t="s">
        <v>27</v>
      </c>
      <c r="N556" s="16">
        <f>VLOOKUP(M556, 'Current Population Lookup'!A:B, 2, FALSE)</f>
        <v>11500</v>
      </c>
      <c r="O556" s="16">
        <f t="array" ref="O556">INDEX('Current Population Lookup'!B:B, MATCH(M556, 'Current Population Lookup'!A:A, 0))</f>
        <v>11500</v>
      </c>
      <c r="P556" s="16">
        <f>VLOOKUP(M556&amp;D556,'Yearly Private Schools Lookup'!A:D, 4, FALSE)</f>
        <v>99</v>
      </c>
      <c r="Q556" s="16">
        <f t="array" ref="Q556">INDEX('Yearly Private Schools Lookup'!D:D, MATCH(M556&amp;D556, 'Yearly Private Schools Lookup'!A:A, 0))</f>
        <v>99</v>
      </c>
    </row>
    <row r="557" spans="1:17" ht="15.75" customHeight="1" x14ac:dyDescent="0.2">
      <c r="A557" s="2">
        <v>7064</v>
      </c>
      <c r="B557" s="2">
        <v>5</v>
      </c>
      <c r="C557" s="2">
        <v>6</v>
      </c>
      <c r="D557" s="2">
        <v>1977</v>
      </c>
      <c r="E557" s="2">
        <v>1977</v>
      </c>
      <c r="F557" s="2">
        <v>980</v>
      </c>
      <c r="G557" s="2">
        <v>1</v>
      </c>
      <c r="H557" s="2">
        <v>3</v>
      </c>
      <c r="I557" s="2">
        <v>0</v>
      </c>
      <c r="J557" s="2">
        <v>2</v>
      </c>
      <c r="K557" s="2">
        <v>135000</v>
      </c>
      <c r="L557" s="2" t="s">
        <v>13</v>
      </c>
      <c r="M557" s="2" t="s">
        <v>27</v>
      </c>
      <c r="N557" s="16">
        <f>VLOOKUP(M557, 'Current Population Lookup'!A:B, 2, FALSE)</f>
        <v>11500</v>
      </c>
      <c r="O557" s="16">
        <f t="array" ref="O557">INDEX('Current Population Lookup'!B:B, MATCH(M557, 'Current Population Lookup'!A:A, 0))</f>
        <v>11500</v>
      </c>
      <c r="P557" s="16">
        <f>VLOOKUP(M557&amp;D557,'Yearly Private Schools Lookup'!A:D, 4, FALSE)</f>
        <v>174</v>
      </c>
      <c r="Q557" s="16">
        <f t="array" ref="Q557">INDEX('Yearly Private Schools Lookup'!D:D, MATCH(M557&amp;D557, 'Yearly Private Schools Lookup'!A:A, 0))</f>
        <v>174</v>
      </c>
    </row>
    <row r="558" spans="1:17" ht="15.75" customHeight="1" x14ac:dyDescent="0.2">
      <c r="A558" s="2">
        <v>8499</v>
      </c>
      <c r="B558" s="2">
        <v>5</v>
      </c>
      <c r="C558" s="2">
        <v>6</v>
      </c>
      <c r="D558" s="2">
        <v>1961</v>
      </c>
      <c r="E558" s="2">
        <v>1961</v>
      </c>
      <c r="F558" s="2">
        <v>864</v>
      </c>
      <c r="G558" s="2">
        <v>1</v>
      </c>
      <c r="H558" s="2">
        <v>3</v>
      </c>
      <c r="I558" s="2">
        <v>0</v>
      </c>
      <c r="J558" s="2">
        <v>2</v>
      </c>
      <c r="K558" s="2">
        <v>141000</v>
      </c>
      <c r="L558" s="2" t="s">
        <v>13</v>
      </c>
      <c r="M558" s="2" t="s">
        <v>27</v>
      </c>
      <c r="N558" s="16">
        <f>VLOOKUP(M558, 'Current Population Lookup'!A:B, 2, FALSE)</f>
        <v>11500</v>
      </c>
      <c r="O558" s="16">
        <f t="array" ref="O558">INDEX('Current Population Lookup'!B:B, MATCH(M558, 'Current Population Lookup'!A:A, 0))</f>
        <v>11500</v>
      </c>
      <c r="P558" s="16">
        <f>VLOOKUP(M558&amp;D558,'Yearly Private Schools Lookup'!A:D, 4, FALSE)</f>
        <v>93</v>
      </c>
      <c r="Q558" s="16">
        <f t="array" ref="Q558">INDEX('Yearly Private Schools Lookup'!D:D, MATCH(M558&amp;D558, 'Yearly Private Schools Lookup'!A:A, 0))</f>
        <v>93</v>
      </c>
    </row>
    <row r="559" spans="1:17" ht="15.75" customHeight="1" x14ac:dyDescent="0.2">
      <c r="A559" s="2">
        <v>9079</v>
      </c>
      <c r="B559" s="2">
        <v>5</v>
      </c>
      <c r="C559" s="2">
        <v>5</v>
      </c>
      <c r="D559" s="2">
        <v>1961</v>
      </c>
      <c r="E559" s="2">
        <v>1961</v>
      </c>
      <c r="F559" s="2">
        <v>864</v>
      </c>
      <c r="G559" s="2">
        <v>1</v>
      </c>
      <c r="H559" s="2">
        <v>2</v>
      </c>
      <c r="I559" s="2">
        <v>0</v>
      </c>
      <c r="J559" s="2">
        <v>1</v>
      </c>
      <c r="K559" s="2">
        <v>122000</v>
      </c>
      <c r="L559" s="2" t="s">
        <v>13</v>
      </c>
      <c r="M559" s="2" t="s">
        <v>27</v>
      </c>
      <c r="N559" s="16">
        <f>VLOOKUP(M559, 'Current Population Lookup'!A:B, 2, FALSE)</f>
        <v>11500</v>
      </c>
      <c r="O559" s="16">
        <f t="array" ref="O559">INDEX('Current Population Lookup'!B:B, MATCH(M559, 'Current Population Lookup'!A:A, 0))</f>
        <v>11500</v>
      </c>
      <c r="P559" s="16">
        <f>VLOOKUP(M559&amp;D559,'Yearly Private Schools Lookup'!A:D, 4, FALSE)</f>
        <v>93</v>
      </c>
      <c r="Q559" s="16">
        <f t="array" ref="Q559">INDEX('Yearly Private Schools Lookup'!D:D, MATCH(M559&amp;D559, 'Yearly Private Schools Lookup'!A:A, 0))</f>
        <v>93</v>
      </c>
    </row>
    <row r="560" spans="1:17" ht="15.75" customHeight="1" x14ac:dyDescent="0.2">
      <c r="A560" s="2">
        <v>9316</v>
      </c>
      <c r="B560" s="2">
        <v>5</v>
      </c>
      <c r="C560" s="2">
        <v>5</v>
      </c>
      <c r="D560" s="2">
        <v>1965</v>
      </c>
      <c r="E560" s="2">
        <v>1965</v>
      </c>
      <c r="F560" s="2">
        <v>1020</v>
      </c>
      <c r="G560" s="2">
        <v>2</v>
      </c>
      <c r="H560" s="2">
        <v>3</v>
      </c>
      <c r="I560" s="2">
        <v>0</v>
      </c>
      <c r="J560" s="2">
        <v>1</v>
      </c>
      <c r="K560" s="2">
        <v>124100</v>
      </c>
      <c r="L560" s="2" t="s">
        <v>13</v>
      </c>
      <c r="M560" s="2" t="s">
        <v>27</v>
      </c>
      <c r="N560" s="16">
        <f>VLOOKUP(M560, 'Current Population Lookup'!A:B, 2, FALSE)</f>
        <v>11500</v>
      </c>
      <c r="O560" s="16">
        <f t="array" ref="O560">INDEX('Current Population Lookup'!B:B, MATCH(M560, 'Current Population Lookup'!A:A, 0))</f>
        <v>11500</v>
      </c>
      <c r="P560" s="16">
        <f>VLOOKUP(M560&amp;D560,'Yearly Private Schools Lookup'!A:D, 4, FALSE)</f>
        <v>113</v>
      </c>
      <c r="Q560" s="16">
        <f t="array" ref="Q560">INDEX('Yearly Private Schools Lookup'!D:D, MATCH(M560&amp;D560, 'Yearly Private Schools Lookup'!A:A, 0))</f>
        <v>113</v>
      </c>
    </row>
    <row r="561" spans="1:17" ht="15.75" customHeight="1" x14ac:dyDescent="0.2">
      <c r="A561" s="2">
        <v>7791</v>
      </c>
      <c r="B561" s="2">
        <v>5</v>
      </c>
      <c r="C561" s="2">
        <v>8</v>
      </c>
      <c r="D561" s="2">
        <v>1963</v>
      </c>
      <c r="E561" s="2">
        <v>1995</v>
      </c>
      <c r="F561" s="2">
        <v>912</v>
      </c>
      <c r="G561" s="2">
        <v>1</v>
      </c>
      <c r="H561" s="2">
        <v>3</v>
      </c>
      <c r="I561" s="2">
        <v>0</v>
      </c>
      <c r="J561" s="2">
        <v>1</v>
      </c>
      <c r="K561" s="2">
        <v>129000</v>
      </c>
      <c r="L561" s="2" t="s">
        <v>17</v>
      </c>
      <c r="M561" s="2" t="s">
        <v>27</v>
      </c>
      <c r="N561" s="16">
        <f>VLOOKUP(M561, 'Current Population Lookup'!A:B, 2, FALSE)</f>
        <v>11500</v>
      </c>
      <c r="O561" s="16">
        <f t="array" ref="O561">INDEX('Current Population Lookup'!B:B, MATCH(M561, 'Current Population Lookup'!A:A, 0))</f>
        <v>11500</v>
      </c>
      <c r="P561" s="16">
        <f>VLOOKUP(M561&amp;D561,'Yearly Private Schools Lookup'!A:D, 4, FALSE)</f>
        <v>101</v>
      </c>
      <c r="Q561" s="16">
        <f t="array" ref="Q561">INDEX('Yearly Private Schools Lookup'!D:D, MATCH(M561&amp;D561, 'Yearly Private Schools Lookup'!A:A, 0))</f>
        <v>101</v>
      </c>
    </row>
    <row r="562" spans="1:17" ht="15.75" customHeight="1" x14ac:dyDescent="0.2">
      <c r="A562" s="2">
        <v>10000</v>
      </c>
      <c r="B562" s="2">
        <v>5</v>
      </c>
      <c r="C562" s="2">
        <v>6</v>
      </c>
      <c r="D562" s="2">
        <v>1961</v>
      </c>
      <c r="E562" s="2">
        <v>1983</v>
      </c>
      <c r="F562" s="2">
        <v>1144</v>
      </c>
      <c r="G562" s="2">
        <v>1</v>
      </c>
      <c r="H562" s="2">
        <v>3</v>
      </c>
      <c r="I562" s="2">
        <v>1</v>
      </c>
      <c r="J562" s="2">
        <v>1</v>
      </c>
      <c r="K562" s="2">
        <v>131400</v>
      </c>
      <c r="L562" s="2" t="s">
        <v>13</v>
      </c>
      <c r="M562" s="2" t="s">
        <v>27</v>
      </c>
      <c r="N562" s="16">
        <f>VLOOKUP(M562, 'Current Population Lookup'!A:B, 2, FALSE)</f>
        <v>11500</v>
      </c>
      <c r="O562" s="16">
        <f t="array" ref="O562">INDEX('Current Population Lookup'!B:B, MATCH(M562, 'Current Population Lookup'!A:A, 0))</f>
        <v>11500</v>
      </c>
      <c r="P562" s="16">
        <f>VLOOKUP(M562&amp;D562,'Yearly Private Schools Lookup'!A:D, 4, FALSE)</f>
        <v>93</v>
      </c>
      <c r="Q562" s="16">
        <f t="array" ref="Q562">INDEX('Yearly Private Schools Lookup'!D:D, MATCH(M562&amp;D562, 'Yearly Private Schools Lookup'!A:A, 0))</f>
        <v>93</v>
      </c>
    </row>
    <row r="563" spans="1:17" ht="15.75" customHeight="1" x14ac:dyDescent="0.2">
      <c r="A563" s="2">
        <v>8281</v>
      </c>
      <c r="B563" s="2">
        <v>5</v>
      </c>
      <c r="C563" s="2">
        <v>5</v>
      </c>
      <c r="D563" s="2">
        <v>1965</v>
      </c>
      <c r="E563" s="2">
        <v>1965</v>
      </c>
      <c r="F563" s="2">
        <v>864</v>
      </c>
      <c r="G563" s="2">
        <v>1</v>
      </c>
      <c r="H563" s="2">
        <v>3</v>
      </c>
      <c r="I563" s="2">
        <v>1</v>
      </c>
      <c r="J563" s="2">
        <v>1</v>
      </c>
      <c r="K563" s="2">
        <v>62383</v>
      </c>
      <c r="L563" s="2" t="s">
        <v>13</v>
      </c>
      <c r="M563" s="2" t="s">
        <v>27</v>
      </c>
      <c r="N563" s="16">
        <f>VLOOKUP(M563, 'Current Population Lookup'!A:B, 2, FALSE)</f>
        <v>11500</v>
      </c>
      <c r="O563" s="16">
        <f t="array" ref="O563">INDEX('Current Population Lookup'!B:B, MATCH(M563, 'Current Population Lookup'!A:A, 0))</f>
        <v>11500</v>
      </c>
      <c r="P563" s="16">
        <f>VLOOKUP(M563&amp;D563,'Yearly Private Schools Lookup'!A:D, 4, FALSE)</f>
        <v>113</v>
      </c>
      <c r="Q563" s="16">
        <f t="array" ref="Q563">INDEX('Yearly Private Schools Lookup'!D:D, MATCH(M563&amp;D563, 'Yearly Private Schools Lookup'!A:A, 0))</f>
        <v>113</v>
      </c>
    </row>
    <row r="564" spans="1:17" ht="15.75" customHeight="1" x14ac:dyDescent="0.2">
      <c r="A564" s="2">
        <v>7150</v>
      </c>
      <c r="B564" s="2">
        <v>5</v>
      </c>
      <c r="C564" s="2">
        <v>6</v>
      </c>
      <c r="D564" s="2">
        <v>1962</v>
      </c>
      <c r="E564" s="2">
        <v>1962</v>
      </c>
      <c r="F564" s="2">
        <v>912</v>
      </c>
      <c r="G564" s="2">
        <v>1</v>
      </c>
      <c r="H564" s="2">
        <v>3</v>
      </c>
      <c r="I564" s="2">
        <v>0</v>
      </c>
      <c r="J564" s="2">
        <v>1</v>
      </c>
      <c r="K564" s="2">
        <v>123000</v>
      </c>
      <c r="L564" s="2" t="s">
        <v>13</v>
      </c>
      <c r="M564" s="2" t="s">
        <v>27</v>
      </c>
      <c r="N564" s="16">
        <f>VLOOKUP(M564, 'Current Population Lookup'!A:B, 2, FALSE)</f>
        <v>11500</v>
      </c>
      <c r="O564" s="16">
        <f t="array" ref="O564">INDEX('Current Population Lookup'!B:B, MATCH(M564, 'Current Population Lookup'!A:A, 0))</f>
        <v>11500</v>
      </c>
      <c r="P564" s="16">
        <f>VLOOKUP(M564&amp;D564,'Yearly Private Schools Lookup'!A:D, 4, FALSE)</f>
        <v>99</v>
      </c>
      <c r="Q564" s="16">
        <f t="array" ref="Q564">INDEX('Yearly Private Schools Lookup'!D:D, MATCH(M564&amp;D564, 'Yearly Private Schools Lookup'!A:A, 0))</f>
        <v>99</v>
      </c>
    </row>
    <row r="565" spans="1:17" ht="15.75" customHeight="1" x14ac:dyDescent="0.2">
      <c r="A565" s="2">
        <v>15676</v>
      </c>
      <c r="B565" s="2">
        <v>8</v>
      </c>
      <c r="C565" s="2">
        <v>8</v>
      </c>
      <c r="D565" s="2">
        <v>1980</v>
      </c>
      <c r="E565" s="2">
        <v>1980</v>
      </c>
      <c r="F565" s="2">
        <v>2014</v>
      </c>
      <c r="G565" s="2">
        <v>2</v>
      </c>
      <c r="H565" s="2">
        <v>2</v>
      </c>
      <c r="I565" s="2">
        <v>2</v>
      </c>
      <c r="J565" s="2">
        <v>3</v>
      </c>
      <c r="K565" s="2">
        <v>275000</v>
      </c>
      <c r="L565" s="2" t="s">
        <v>17</v>
      </c>
      <c r="M565" s="2" t="s">
        <v>42</v>
      </c>
      <c r="N565" s="16">
        <f>VLOOKUP(M565, 'Current Population Lookup'!A:B, 2, FALSE)</f>
        <v>20866</v>
      </c>
      <c r="O565" s="16">
        <f t="array" ref="O565">INDEX('Current Population Lookup'!B:B, MATCH(M565, 'Current Population Lookup'!A:A, 0))</f>
        <v>20866</v>
      </c>
      <c r="P565" s="16">
        <f>VLOOKUP(M565&amp;D565,'Yearly Private Schools Lookup'!A:D, 4, FALSE)</f>
        <v>30</v>
      </c>
      <c r="Q565" s="16">
        <f t="array" ref="Q565">INDEX('Yearly Private Schools Lookup'!D:D, MATCH(M565&amp;D565, 'Yearly Private Schools Lookup'!A:A, 0))</f>
        <v>30</v>
      </c>
    </row>
    <row r="566" spans="1:17" ht="15.75" customHeight="1" x14ac:dyDescent="0.2">
      <c r="A566" s="2">
        <v>11949</v>
      </c>
      <c r="B566" s="2">
        <v>7</v>
      </c>
      <c r="C566" s="2">
        <v>8</v>
      </c>
      <c r="D566" s="2">
        <v>1991</v>
      </c>
      <c r="E566" s="2">
        <v>2008</v>
      </c>
      <c r="F566" s="2">
        <v>1755</v>
      </c>
      <c r="G566" s="2">
        <v>2</v>
      </c>
      <c r="H566" s="2">
        <v>3</v>
      </c>
      <c r="I566" s="2">
        <v>1</v>
      </c>
      <c r="J566" s="2">
        <v>2</v>
      </c>
      <c r="K566" s="2">
        <v>235000</v>
      </c>
      <c r="L566" s="2" t="s">
        <v>17</v>
      </c>
      <c r="M566" s="2" t="s">
        <v>24</v>
      </c>
      <c r="N566" s="16">
        <f>VLOOKUP(M566, 'Current Population Lookup'!A:B, 2, FALSE)</f>
        <v>27528</v>
      </c>
      <c r="O566" s="16">
        <f t="array" ref="O566">INDEX('Current Population Lookup'!B:B, MATCH(M566, 'Current Population Lookup'!A:A, 0))</f>
        <v>27528</v>
      </c>
      <c r="P566" s="16">
        <f>VLOOKUP(M566&amp;D566,'Yearly Private Schools Lookup'!A:D, 4, FALSE)</f>
        <v>18</v>
      </c>
      <c r="Q566" s="16">
        <f t="array" ref="Q566">INDEX('Yearly Private Schools Lookup'!D:D, MATCH(M566&amp;D566, 'Yearly Private Schools Lookup'!A:A, 0))</f>
        <v>18</v>
      </c>
    </row>
    <row r="567" spans="1:17" ht="15.75" customHeight="1" x14ac:dyDescent="0.2">
      <c r="A567" s="2">
        <v>2880</v>
      </c>
      <c r="B567" s="2">
        <v>7</v>
      </c>
      <c r="C567" s="2">
        <v>5</v>
      </c>
      <c r="D567" s="2">
        <v>2004</v>
      </c>
      <c r="E567" s="2">
        <v>2005</v>
      </c>
      <c r="F567" s="2">
        <v>3005</v>
      </c>
      <c r="G567" s="2">
        <v>2</v>
      </c>
      <c r="H567" s="2">
        <v>3</v>
      </c>
      <c r="I567" s="2">
        <v>1</v>
      </c>
      <c r="J567" s="2">
        <v>3</v>
      </c>
      <c r="K567" s="2">
        <v>280750</v>
      </c>
      <c r="L567" s="2" t="s">
        <v>13</v>
      </c>
      <c r="M567" s="2" t="s">
        <v>19</v>
      </c>
      <c r="N567" s="16">
        <f>VLOOKUP(M567, 'Current Population Lookup'!A:B, 2, FALSE)</f>
        <v>15809</v>
      </c>
      <c r="O567" s="16">
        <f t="array" ref="O567">INDEX('Current Population Lookup'!B:B, MATCH(M567, 'Current Population Lookup'!A:A, 0))</f>
        <v>15809</v>
      </c>
      <c r="P567" s="16">
        <f>VLOOKUP(M567&amp;D567,'Yearly Private Schools Lookup'!A:D, 4, FALSE)</f>
        <v>61</v>
      </c>
      <c r="Q567" s="16">
        <f t="array" ref="Q567">INDEX('Yearly Private Schools Lookup'!D:D, MATCH(M567&amp;D567, 'Yearly Private Schools Lookup'!A:A, 0))</f>
        <v>61</v>
      </c>
    </row>
    <row r="568" spans="1:17" ht="15.75" customHeight="1" x14ac:dyDescent="0.2">
      <c r="A568" s="2">
        <v>3951</v>
      </c>
      <c r="B568" s="2">
        <v>6</v>
      </c>
      <c r="C568" s="2">
        <v>5</v>
      </c>
      <c r="D568" s="2">
        <v>2009</v>
      </c>
      <c r="E568" s="2">
        <v>2009</v>
      </c>
      <c r="F568" s="2">
        <v>1224</v>
      </c>
      <c r="G568" s="2">
        <v>2</v>
      </c>
      <c r="H568" s="2">
        <v>2</v>
      </c>
      <c r="I568" s="2">
        <v>0</v>
      </c>
      <c r="J568" s="2">
        <v>2</v>
      </c>
      <c r="K568" s="2">
        <v>164500</v>
      </c>
      <c r="L568" s="2" t="s">
        <v>13</v>
      </c>
      <c r="M568" s="2" t="s">
        <v>19</v>
      </c>
      <c r="N568" s="16">
        <f>VLOOKUP(M568, 'Current Population Lookup'!A:B, 2, FALSE)</f>
        <v>15809</v>
      </c>
      <c r="O568" s="16">
        <f t="array" ref="O568">INDEX('Current Population Lookup'!B:B, MATCH(M568, 'Current Population Lookup'!A:A, 0))</f>
        <v>15809</v>
      </c>
      <c r="P568" s="16">
        <f>VLOOKUP(M568&amp;D568,'Yearly Private Schools Lookup'!A:D, 4, FALSE)</f>
        <v>80</v>
      </c>
      <c r="Q568" s="16">
        <f t="array" ref="Q568">INDEX('Yearly Private Schools Lookup'!D:D, MATCH(M568&amp;D568, 'Yearly Private Schools Lookup'!A:A, 0))</f>
        <v>80</v>
      </c>
    </row>
    <row r="569" spans="1:17" ht="15.75" customHeight="1" x14ac:dyDescent="0.2">
      <c r="A569" s="2">
        <v>3000</v>
      </c>
      <c r="B569" s="2">
        <v>6</v>
      </c>
      <c r="C569" s="2">
        <v>5</v>
      </c>
      <c r="D569" s="2">
        <v>2009</v>
      </c>
      <c r="E569" s="2">
        <v>2009</v>
      </c>
      <c r="F569" s="2">
        <v>1224</v>
      </c>
      <c r="G569" s="2">
        <v>2</v>
      </c>
      <c r="H569" s="2">
        <v>2</v>
      </c>
      <c r="I569" s="2">
        <v>0</v>
      </c>
      <c r="J569" s="2">
        <v>2</v>
      </c>
      <c r="K569" s="2">
        <v>173733</v>
      </c>
      <c r="L569" s="2" t="s">
        <v>13</v>
      </c>
      <c r="M569" s="2" t="s">
        <v>19</v>
      </c>
      <c r="N569" s="16">
        <f>VLOOKUP(M569, 'Current Population Lookup'!A:B, 2, FALSE)</f>
        <v>15809</v>
      </c>
      <c r="O569" s="16">
        <f t="array" ref="O569">INDEX('Current Population Lookup'!B:B, MATCH(M569, 'Current Population Lookup'!A:A, 0))</f>
        <v>15809</v>
      </c>
      <c r="P569" s="16">
        <f>VLOOKUP(M569&amp;D569,'Yearly Private Schools Lookup'!A:D, 4, FALSE)</f>
        <v>80</v>
      </c>
      <c r="Q569" s="16">
        <f t="array" ref="Q569">INDEX('Yearly Private Schools Lookup'!D:D, MATCH(M569&amp;D569, 'Yearly Private Schools Lookup'!A:A, 0))</f>
        <v>80</v>
      </c>
    </row>
    <row r="570" spans="1:17" ht="15.75" customHeight="1" x14ac:dyDescent="0.2">
      <c r="A570" s="2">
        <v>3830</v>
      </c>
      <c r="B570" s="2">
        <v>6</v>
      </c>
      <c r="C570" s="2">
        <v>5</v>
      </c>
      <c r="D570" s="2">
        <v>2008</v>
      </c>
      <c r="E570" s="2">
        <v>2008</v>
      </c>
      <c r="F570" s="2">
        <v>1726</v>
      </c>
      <c r="G570" s="2">
        <v>2</v>
      </c>
      <c r="H570" s="2">
        <v>2</v>
      </c>
      <c r="I570" s="2">
        <v>1</v>
      </c>
      <c r="J570" s="2">
        <v>2</v>
      </c>
      <c r="K570" s="2">
        <v>222000</v>
      </c>
      <c r="L570" s="2" t="s">
        <v>13</v>
      </c>
      <c r="M570" s="2" t="s">
        <v>19</v>
      </c>
      <c r="N570" s="16">
        <f>VLOOKUP(M570, 'Current Population Lookup'!A:B, 2, FALSE)</f>
        <v>15809</v>
      </c>
      <c r="O570" s="16">
        <f t="array" ref="O570">INDEX('Current Population Lookup'!B:B, MATCH(M570, 'Current Population Lookup'!A:A, 0))</f>
        <v>15809</v>
      </c>
      <c r="P570" s="16">
        <f>VLOOKUP(M570&amp;D570,'Yearly Private Schools Lookup'!A:D, 4, FALSE)</f>
        <v>75</v>
      </c>
      <c r="Q570" s="16">
        <f t="array" ref="Q570">INDEX('Yearly Private Schools Lookup'!D:D, MATCH(M570&amp;D570, 'Yearly Private Schools Lookup'!A:A, 0))</f>
        <v>75</v>
      </c>
    </row>
    <row r="571" spans="1:17" ht="15.75" customHeight="1" x14ac:dyDescent="0.2">
      <c r="A571" s="2">
        <v>4217</v>
      </c>
      <c r="B571" s="2">
        <v>6</v>
      </c>
      <c r="C571" s="2">
        <v>5</v>
      </c>
      <c r="D571" s="2">
        <v>2008</v>
      </c>
      <c r="E571" s="2">
        <v>2008</v>
      </c>
      <c r="F571" s="2">
        <v>1256</v>
      </c>
      <c r="G571" s="2">
        <v>1</v>
      </c>
      <c r="H571" s="2">
        <v>1</v>
      </c>
      <c r="I571" s="2">
        <v>1</v>
      </c>
      <c r="J571" s="2">
        <v>2</v>
      </c>
      <c r="K571" s="2">
        <v>195000</v>
      </c>
      <c r="L571" s="2" t="s">
        <v>13</v>
      </c>
      <c r="M571" s="2" t="s">
        <v>19</v>
      </c>
      <c r="N571" s="16">
        <f>VLOOKUP(M571, 'Current Population Lookup'!A:B, 2, FALSE)</f>
        <v>15809</v>
      </c>
      <c r="O571" s="16">
        <f t="array" ref="O571">INDEX('Current Population Lookup'!B:B, MATCH(M571, 'Current Population Lookup'!A:A, 0))</f>
        <v>15809</v>
      </c>
      <c r="P571" s="16">
        <f>VLOOKUP(M571&amp;D571,'Yearly Private Schools Lookup'!A:D, 4, FALSE)</f>
        <v>75</v>
      </c>
      <c r="Q571" s="16">
        <f t="array" ref="Q571">INDEX('Yearly Private Schools Lookup'!D:D, MATCH(M571&amp;D571, 'Yearly Private Schools Lookup'!A:A, 0))</f>
        <v>75</v>
      </c>
    </row>
    <row r="572" spans="1:17" ht="15.75" customHeight="1" x14ac:dyDescent="0.2">
      <c r="A572" s="2">
        <v>3230</v>
      </c>
      <c r="B572" s="2">
        <v>6</v>
      </c>
      <c r="C572" s="2">
        <v>5</v>
      </c>
      <c r="D572" s="2">
        <v>1999</v>
      </c>
      <c r="E572" s="2">
        <v>1999</v>
      </c>
      <c r="F572" s="2">
        <v>1471</v>
      </c>
      <c r="G572" s="2">
        <v>2</v>
      </c>
      <c r="H572" s="2">
        <v>3</v>
      </c>
      <c r="I572" s="2">
        <v>0</v>
      </c>
      <c r="J572" s="2">
        <v>2</v>
      </c>
      <c r="K572" s="2">
        <v>172500</v>
      </c>
      <c r="L572" s="2" t="s">
        <v>13</v>
      </c>
      <c r="M572" s="2" t="s">
        <v>19</v>
      </c>
      <c r="N572" s="16">
        <f>VLOOKUP(M572, 'Current Population Lookup'!A:B, 2, FALSE)</f>
        <v>15809</v>
      </c>
      <c r="O572" s="16">
        <f t="array" ref="O572">INDEX('Current Population Lookup'!B:B, MATCH(M572, 'Current Population Lookup'!A:A, 0))</f>
        <v>15809</v>
      </c>
      <c r="P572" s="16">
        <f>VLOOKUP(M572&amp;D572,'Yearly Private Schools Lookup'!A:D, 4, FALSE)</f>
        <v>32</v>
      </c>
      <c r="Q572" s="16">
        <f t="array" ref="Q572">INDEX('Yearly Private Schools Lookup'!D:D, MATCH(M572&amp;D572, 'Yearly Private Schools Lookup'!A:A, 0))</f>
        <v>32</v>
      </c>
    </row>
    <row r="573" spans="1:17" ht="15.75" customHeight="1" x14ac:dyDescent="0.2">
      <c r="A573" s="2">
        <v>2998</v>
      </c>
      <c r="B573" s="2">
        <v>6</v>
      </c>
      <c r="C573" s="2">
        <v>5</v>
      </c>
      <c r="D573" s="2">
        <v>2000</v>
      </c>
      <c r="E573" s="2">
        <v>2000</v>
      </c>
      <c r="F573" s="2">
        <v>1512</v>
      </c>
      <c r="G573" s="2">
        <v>2</v>
      </c>
      <c r="H573" s="2">
        <v>2</v>
      </c>
      <c r="I573" s="2">
        <v>0</v>
      </c>
      <c r="J573" s="2">
        <v>2</v>
      </c>
      <c r="K573" s="2">
        <v>180000</v>
      </c>
      <c r="L573" s="2" t="s">
        <v>13</v>
      </c>
      <c r="M573" s="2" t="s">
        <v>19</v>
      </c>
      <c r="N573" s="16">
        <f>VLOOKUP(M573, 'Current Population Lookup'!A:B, 2, FALSE)</f>
        <v>15809</v>
      </c>
      <c r="O573" s="16">
        <f t="array" ref="O573">INDEX('Current Population Lookup'!B:B, MATCH(M573, 'Current Population Lookup'!A:A, 0))</f>
        <v>15809</v>
      </c>
      <c r="P573" s="16">
        <f>VLOOKUP(M573&amp;D573,'Yearly Private Schools Lookup'!A:D, 4, FALSE)</f>
        <v>38</v>
      </c>
      <c r="Q573" s="16">
        <f t="array" ref="Q573">INDEX('Yearly Private Schools Lookup'!D:D, MATCH(M573&amp;D573, 'Yearly Private Schools Lookup'!A:A, 0))</f>
        <v>38</v>
      </c>
    </row>
    <row r="574" spans="1:17" ht="15.75" customHeight="1" x14ac:dyDescent="0.2">
      <c r="A574" s="2">
        <v>3768</v>
      </c>
      <c r="B574" s="2">
        <v>7</v>
      </c>
      <c r="C574" s="2">
        <v>5</v>
      </c>
      <c r="D574" s="2">
        <v>1999</v>
      </c>
      <c r="E574" s="2">
        <v>1999</v>
      </c>
      <c r="F574" s="2">
        <v>1452</v>
      </c>
      <c r="G574" s="2">
        <v>2</v>
      </c>
      <c r="H574" s="2">
        <v>3</v>
      </c>
      <c r="I574" s="2">
        <v>0</v>
      </c>
      <c r="J574" s="2">
        <v>2</v>
      </c>
      <c r="K574" s="2">
        <v>156000</v>
      </c>
      <c r="L574" s="2" t="s">
        <v>13</v>
      </c>
      <c r="M574" s="2" t="s">
        <v>19</v>
      </c>
      <c r="N574" s="16">
        <f>VLOOKUP(M574, 'Current Population Lookup'!A:B, 2, FALSE)</f>
        <v>15809</v>
      </c>
      <c r="O574" s="16">
        <f t="array" ref="O574">INDEX('Current Population Lookup'!B:B, MATCH(M574, 'Current Population Lookup'!A:A, 0))</f>
        <v>15809</v>
      </c>
      <c r="P574" s="16">
        <f>VLOOKUP(M574&amp;D574,'Yearly Private Schools Lookup'!A:D, 4, FALSE)</f>
        <v>32</v>
      </c>
      <c r="Q574" s="16">
        <f t="array" ref="Q574">INDEX('Yearly Private Schools Lookup'!D:D, MATCH(M574&amp;D574, 'Yearly Private Schools Lookup'!A:A, 0))</f>
        <v>32</v>
      </c>
    </row>
    <row r="575" spans="1:17" ht="15.75" customHeight="1" x14ac:dyDescent="0.2">
      <c r="A575" s="2">
        <v>2645</v>
      </c>
      <c r="B575" s="2">
        <v>8</v>
      </c>
      <c r="C575" s="2">
        <v>5</v>
      </c>
      <c r="D575" s="2">
        <v>1999</v>
      </c>
      <c r="E575" s="2">
        <v>2000</v>
      </c>
      <c r="F575" s="2">
        <v>1739</v>
      </c>
      <c r="G575" s="2">
        <v>2</v>
      </c>
      <c r="H575" s="2">
        <v>3</v>
      </c>
      <c r="I575" s="2">
        <v>0</v>
      </c>
      <c r="J575" s="2">
        <v>2</v>
      </c>
      <c r="K575" s="2">
        <v>172500</v>
      </c>
      <c r="L575" s="2" t="s">
        <v>13</v>
      </c>
      <c r="M575" s="2" t="s">
        <v>19</v>
      </c>
      <c r="N575" s="16">
        <f>VLOOKUP(M575, 'Current Population Lookup'!A:B, 2, FALSE)</f>
        <v>15809</v>
      </c>
      <c r="O575" s="16">
        <f t="array" ref="O575">INDEX('Current Population Lookup'!B:B, MATCH(M575, 'Current Population Lookup'!A:A, 0))</f>
        <v>15809</v>
      </c>
      <c r="P575" s="16">
        <f>VLOOKUP(M575&amp;D575,'Yearly Private Schools Lookup'!A:D, 4, FALSE)</f>
        <v>32</v>
      </c>
      <c r="Q575" s="16">
        <f t="array" ref="Q575">INDEX('Yearly Private Schools Lookup'!D:D, MATCH(M575&amp;D575, 'Yearly Private Schools Lookup'!A:A, 0))</f>
        <v>32</v>
      </c>
    </row>
    <row r="576" spans="1:17" ht="15.75" customHeight="1" x14ac:dyDescent="0.2">
      <c r="A576" s="2">
        <v>14694</v>
      </c>
      <c r="B576" s="2">
        <v>8</v>
      </c>
      <c r="C576" s="2">
        <v>9</v>
      </c>
      <c r="D576" s="2">
        <v>1977</v>
      </c>
      <c r="E576" s="2">
        <v>2008</v>
      </c>
      <c r="F576" s="2">
        <v>1694</v>
      </c>
      <c r="G576" s="2">
        <v>2</v>
      </c>
      <c r="H576" s="2">
        <v>2</v>
      </c>
      <c r="I576" s="2">
        <v>1</v>
      </c>
      <c r="J576" s="2">
        <v>2</v>
      </c>
      <c r="K576" s="2">
        <v>318750</v>
      </c>
      <c r="L576" s="2" t="s">
        <v>43</v>
      </c>
      <c r="M576" s="2" t="s">
        <v>42</v>
      </c>
      <c r="N576" s="16">
        <f>VLOOKUP(M576, 'Current Population Lookup'!A:B, 2, FALSE)</f>
        <v>20866</v>
      </c>
      <c r="O576" s="16">
        <f t="array" ref="O576">INDEX('Current Population Lookup'!B:B, MATCH(M576, 'Current Population Lookup'!A:A, 0))</f>
        <v>20866</v>
      </c>
      <c r="P576" s="16">
        <f>VLOOKUP(M576&amp;D576,'Yearly Private Schools Lookup'!A:D, 4, FALSE)</f>
        <v>23</v>
      </c>
      <c r="Q576" s="16">
        <f t="array" ref="Q576">INDEX('Yearly Private Schools Lookup'!D:D, MATCH(M576&amp;D576, 'Yearly Private Schools Lookup'!A:A, 0))</f>
        <v>23</v>
      </c>
    </row>
    <row r="577" spans="1:17" ht="15.75" customHeight="1" x14ac:dyDescent="0.2">
      <c r="A577" s="2">
        <v>3782</v>
      </c>
      <c r="B577" s="2">
        <v>8</v>
      </c>
      <c r="C577" s="2">
        <v>5</v>
      </c>
      <c r="D577" s="2">
        <v>1981</v>
      </c>
      <c r="E577" s="2">
        <v>1981</v>
      </c>
      <c r="F577" s="2">
        <v>1226</v>
      </c>
      <c r="G577" s="2">
        <v>1</v>
      </c>
      <c r="H577" s="2">
        <v>1</v>
      </c>
      <c r="I577" s="2">
        <v>2</v>
      </c>
      <c r="J577" s="2">
        <v>2</v>
      </c>
      <c r="K577" s="2">
        <v>211500</v>
      </c>
      <c r="L577" s="2" t="s">
        <v>13</v>
      </c>
      <c r="M577" s="2" t="s">
        <v>28</v>
      </c>
      <c r="N577" s="16">
        <f>VLOOKUP(M577, 'Current Population Lookup'!A:B, 2, FALSE)</f>
        <v>15681</v>
      </c>
      <c r="O577" s="16">
        <f t="array" ref="O577">INDEX('Current Population Lookup'!B:B, MATCH(M577, 'Current Population Lookup'!A:A, 0))</f>
        <v>15681</v>
      </c>
      <c r="P577" s="16">
        <f>VLOOKUP(M577&amp;D577,'Yearly Private Schools Lookup'!A:D, 4, FALSE)</f>
        <v>36</v>
      </c>
      <c r="Q577" s="16">
        <f t="array" ref="Q577">INDEX('Yearly Private Schools Lookup'!D:D, MATCH(M577&amp;D577, 'Yearly Private Schools Lookup'!A:A, 0))</f>
        <v>36</v>
      </c>
    </row>
    <row r="578" spans="1:17" ht="15.75" customHeight="1" x14ac:dyDescent="0.2">
      <c r="A578" s="2">
        <v>15417</v>
      </c>
      <c r="B578" s="2">
        <v>7</v>
      </c>
      <c r="C578" s="2">
        <v>5</v>
      </c>
      <c r="D578" s="2">
        <v>1981</v>
      </c>
      <c r="E578" s="2">
        <v>1981</v>
      </c>
      <c r="F578" s="2">
        <v>1740</v>
      </c>
      <c r="G578" s="2">
        <v>1</v>
      </c>
      <c r="H578" s="2">
        <v>2</v>
      </c>
      <c r="I578" s="2">
        <v>0</v>
      </c>
      <c r="J578" s="2">
        <v>2</v>
      </c>
      <c r="K578" s="2">
        <v>241600</v>
      </c>
      <c r="L578" s="2" t="s">
        <v>13</v>
      </c>
      <c r="M578" s="2" t="s">
        <v>42</v>
      </c>
      <c r="N578" s="16">
        <f>VLOOKUP(M578, 'Current Population Lookup'!A:B, 2, FALSE)</f>
        <v>20866</v>
      </c>
      <c r="O578" s="16">
        <f t="array" ref="O578">INDEX('Current Population Lookup'!B:B, MATCH(M578, 'Current Population Lookup'!A:A, 0))</f>
        <v>20866</v>
      </c>
      <c r="P578" s="16">
        <f>VLOOKUP(M578&amp;D578,'Yearly Private Schools Lookup'!A:D, 4, FALSE)</f>
        <v>33</v>
      </c>
      <c r="Q578" s="16">
        <f t="array" ref="Q578">INDEX('Yearly Private Schools Lookup'!D:D, MATCH(M578&amp;D578, 'Yearly Private Schools Lookup'!A:A, 0))</f>
        <v>33</v>
      </c>
    </row>
    <row r="579" spans="1:17" ht="15.75" customHeight="1" x14ac:dyDescent="0.2">
      <c r="A579" s="2">
        <v>9600</v>
      </c>
      <c r="B579" s="2">
        <v>8</v>
      </c>
      <c r="C579" s="2">
        <v>5</v>
      </c>
      <c r="D579" s="2">
        <v>1976</v>
      </c>
      <c r="E579" s="2">
        <v>1976</v>
      </c>
      <c r="F579" s="2">
        <v>2499</v>
      </c>
      <c r="G579" s="2">
        <v>2</v>
      </c>
      <c r="H579" s="2">
        <v>4</v>
      </c>
      <c r="I579" s="2">
        <v>1</v>
      </c>
      <c r="J579" s="2">
        <v>2</v>
      </c>
      <c r="K579" s="2">
        <v>180500</v>
      </c>
      <c r="L579" s="2" t="s">
        <v>17</v>
      </c>
      <c r="M579" s="2" t="s">
        <v>42</v>
      </c>
      <c r="N579" s="16">
        <f>VLOOKUP(M579, 'Current Population Lookup'!A:B, 2, FALSE)</f>
        <v>20866</v>
      </c>
      <c r="O579" s="16">
        <f t="array" ref="O579">INDEX('Current Population Lookup'!B:B, MATCH(M579, 'Current Population Lookup'!A:A, 0))</f>
        <v>20866</v>
      </c>
      <c r="P579" s="16">
        <f>VLOOKUP(M579&amp;D579,'Yearly Private Schools Lookup'!A:D, 4, FALSE)</f>
        <v>21</v>
      </c>
      <c r="Q579" s="16">
        <f t="array" ref="Q579">INDEX('Yearly Private Schools Lookup'!D:D, MATCH(M579&amp;D579, 'Yearly Private Schools Lookup'!A:A, 0))</f>
        <v>21</v>
      </c>
    </row>
    <row r="580" spans="1:17" ht="15.75" customHeight="1" x14ac:dyDescent="0.2">
      <c r="A580" s="2">
        <v>9991</v>
      </c>
      <c r="B580" s="2">
        <v>4</v>
      </c>
      <c r="C580" s="2">
        <v>4</v>
      </c>
      <c r="D580" s="2">
        <v>1976</v>
      </c>
      <c r="E580" s="2">
        <v>1993</v>
      </c>
      <c r="F580" s="2">
        <v>1620</v>
      </c>
      <c r="G580" s="2">
        <v>2</v>
      </c>
      <c r="H580" s="2">
        <v>3</v>
      </c>
      <c r="I580" s="2">
        <v>1</v>
      </c>
      <c r="J580" s="2">
        <v>2</v>
      </c>
      <c r="K580" s="2">
        <v>150000</v>
      </c>
      <c r="L580" s="2" t="s">
        <v>13</v>
      </c>
      <c r="M580" s="2" t="s">
        <v>27</v>
      </c>
      <c r="N580" s="16">
        <f>VLOOKUP(M580, 'Current Population Lookup'!A:B, 2, FALSE)</f>
        <v>11500</v>
      </c>
      <c r="O580" s="16">
        <f t="array" ref="O580">INDEX('Current Population Lookup'!B:B, MATCH(M580, 'Current Population Lookup'!A:A, 0))</f>
        <v>11500</v>
      </c>
      <c r="P580" s="16">
        <f>VLOOKUP(M580&amp;D580,'Yearly Private Schools Lookup'!A:D, 4, FALSE)</f>
        <v>168</v>
      </c>
      <c r="Q580" s="16">
        <f t="array" ref="Q580">INDEX('Yearly Private Schools Lookup'!D:D, MATCH(M580&amp;D580, 'Yearly Private Schools Lookup'!A:A, 0))</f>
        <v>168</v>
      </c>
    </row>
    <row r="581" spans="1:17" ht="15.75" customHeight="1" x14ac:dyDescent="0.2">
      <c r="A581" s="2">
        <v>11700</v>
      </c>
      <c r="B581" s="2">
        <v>6</v>
      </c>
      <c r="C581" s="2">
        <v>6</v>
      </c>
      <c r="D581" s="2">
        <v>1968</v>
      </c>
      <c r="E581" s="2">
        <v>1968</v>
      </c>
      <c r="F581" s="2">
        <v>1556</v>
      </c>
      <c r="G581" s="2">
        <v>1</v>
      </c>
      <c r="H581" s="2">
        <v>4</v>
      </c>
      <c r="I581" s="2">
        <v>0</v>
      </c>
      <c r="J581" s="2">
        <v>2</v>
      </c>
      <c r="K581" s="2">
        <v>154000</v>
      </c>
      <c r="L581" s="2" t="s">
        <v>13</v>
      </c>
      <c r="M581" s="2" t="s">
        <v>18</v>
      </c>
      <c r="N581" s="16">
        <f>VLOOKUP(M581, 'Current Population Lookup'!A:B, 2, FALSE)</f>
        <v>38608</v>
      </c>
      <c r="O581" s="16">
        <f t="array" ref="O581">INDEX('Current Population Lookup'!B:B, MATCH(M581, 'Current Population Lookup'!A:A, 0))</f>
        <v>38608</v>
      </c>
      <c r="P581" s="16">
        <f>VLOOKUP(M581&amp;D581,'Yearly Private Schools Lookup'!A:D, 4, FALSE)</f>
        <v>38</v>
      </c>
      <c r="Q581" s="16">
        <f t="array" ref="Q581">INDEX('Yearly Private Schools Lookup'!D:D, MATCH(M581&amp;D581, 'Yearly Private Schools Lookup'!A:A, 0))</f>
        <v>38</v>
      </c>
    </row>
    <row r="582" spans="1:17" ht="15.75" customHeight="1" x14ac:dyDescent="0.2">
      <c r="A582" s="2">
        <v>11717</v>
      </c>
      <c r="B582" s="2">
        <v>6</v>
      </c>
      <c r="C582" s="2">
        <v>6</v>
      </c>
      <c r="D582" s="2">
        <v>1970</v>
      </c>
      <c r="E582" s="2">
        <v>1970</v>
      </c>
      <c r="F582" s="2">
        <v>1442</v>
      </c>
      <c r="G582" s="2">
        <v>2</v>
      </c>
      <c r="H582" s="2">
        <v>2</v>
      </c>
      <c r="I582" s="2">
        <v>1</v>
      </c>
      <c r="J582" s="2">
        <v>2</v>
      </c>
      <c r="K582" s="2">
        <v>185000</v>
      </c>
      <c r="L582" s="2" t="s">
        <v>13</v>
      </c>
      <c r="M582" s="2" t="s">
        <v>18</v>
      </c>
      <c r="N582" s="16">
        <f>VLOOKUP(M582, 'Current Population Lookup'!A:B, 2, FALSE)</f>
        <v>38608</v>
      </c>
      <c r="O582" s="16">
        <f t="array" ref="O582">INDEX('Current Population Lookup'!B:B, MATCH(M582, 'Current Population Lookup'!A:A, 0))</f>
        <v>38608</v>
      </c>
      <c r="P582" s="16">
        <f>VLOOKUP(M582&amp;D582,'Yearly Private Schools Lookup'!A:D, 4, FALSE)</f>
        <v>50</v>
      </c>
      <c r="Q582" s="16">
        <f t="array" ref="Q582">INDEX('Yearly Private Schools Lookup'!D:D, MATCH(M582&amp;D582, 'Yearly Private Schools Lookup'!A:A, 0))</f>
        <v>50</v>
      </c>
    </row>
    <row r="583" spans="1:17" ht="15.75" customHeight="1" x14ac:dyDescent="0.2">
      <c r="A583" s="2">
        <v>9156</v>
      </c>
      <c r="B583" s="2">
        <v>6</v>
      </c>
      <c r="C583" s="2">
        <v>7</v>
      </c>
      <c r="D583" s="2">
        <v>1968</v>
      </c>
      <c r="E583" s="2">
        <v>1968</v>
      </c>
      <c r="F583" s="2">
        <v>1489</v>
      </c>
      <c r="G583" s="2">
        <v>2</v>
      </c>
      <c r="H583" s="2">
        <v>3</v>
      </c>
      <c r="I583" s="2">
        <v>1</v>
      </c>
      <c r="J583" s="2">
        <v>2</v>
      </c>
      <c r="K583" s="2">
        <v>185750</v>
      </c>
      <c r="L583" s="2" t="s">
        <v>13</v>
      </c>
      <c r="M583" s="2" t="s">
        <v>18</v>
      </c>
      <c r="N583" s="16">
        <f>VLOOKUP(M583, 'Current Population Lookup'!A:B, 2, FALSE)</f>
        <v>38608</v>
      </c>
      <c r="O583" s="16">
        <f t="array" ref="O583">INDEX('Current Population Lookup'!B:B, MATCH(M583, 'Current Population Lookup'!A:A, 0))</f>
        <v>38608</v>
      </c>
      <c r="P583" s="16">
        <f>VLOOKUP(M583&amp;D583,'Yearly Private Schools Lookup'!A:D, 4, FALSE)</f>
        <v>38</v>
      </c>
      <c r="Q583" s="16">
        <f t="array" ref="Q583">INDEX('Yearly Private Schools Lookup'!D:D, MATCH(M583&amp;D583, 'Yearly Private Schools Lookup'!A:A, 0))</f>
        <v>38</v>
      </c>
    </row>
    <row r="584" spans="1:17" ht="15.75" customHeight="1" x14ac:dyDescent="0.2">
      <c r="A584" s="2">
        <v>10382</v>
      </c>
      <c r="B584" s="2">
        <v>7</v>
      </c>
      <c r="C584" s="2">
        <v>6</v>
      </c>
      <c r="D584" s="2">
        <v>1973</v>
      </c>
      <c r="E584" s="2">
        <v>1973</v>
      </c>
      <c r="F584" s="2">
        <v>2090</v>
      </c>
      <c r="G584" s="2">
        <v>2</v>
      </c>
      <c r="H584" s="2">
        <v>3</v>
      </c>
      <c r="I584" s="2">
        <v>2</v>
      </c>
      <c r="J584" s="2">
        <v>2</v>
      </c>
      <c r="K584" s="2">
        <v>200000</v>
      </c>
      <c r="L584" s="2" t="s">
        <v>13</v>
      </c>
      <c r="M584" s="2" t="s">
        <v>18</v>
      </c>
      <c r="N584" s="16">
        <f>VLOOKUP(M584, 'Current Population Lookup'!A:B, 2, FALSE)</f>
        <v>38608</v>
      </c>
      <c r="O584" s="16">
        <f t="array" ref="O584">INDEX('Current Population Lookup'!B:B, MATCH(M584, 'Current Population Lookup'!A:A, 0))</f>
        <v>38608</v>
      </c>
      <c r="P584" s="16">
        <f>VLOOKUP(M584&amp;D584,'Yearly Private Schools Lookup'!A:D, 4, FALSE)</f>
        <v>65</v>
      </c>
      <c r="Q584" s="16">
        <f t="array" ref="Q584">INDEX('Yearly Private Schools Lookup'!D:D, MATCH(M584&amp;D584, 'Yearly Private Schools Lookup'!A:A, 0))</f>
        <v>65</v>
      </c>
    </row>
    <row r="585" spans="1:17" ht="15.75" customHeight="1" x14ac:dyDescent="0.2">
      <c r="A585" s="2">
        <v>12732</v>
      </c>
      <c r="B585" s="2">
        <v>7</v>
      </c>
      <c r="C585" s="2">
        <v>6</v>
      </c>
      <c r="D585" s="2">
        <v>1974</v>
      </c>
      <c r="E585" s="2">
        <v>1974</v>
      </c>
      <c r="F585" s="2">
        <v>2067</v>
      </c>
      <c r="G585" s="2">
        <v>2</v>
      </c>
      <c r="H585" s="2">
        <v>3</v>
      </c>
      <c r="I585" s="2">
        <v>2</v>
      </c>
      <c r="J585" s="2">
        <v>2</v>
      </c>
      <c r="K585" s="2">
        <v>206000</v>
      </c>
      <c r="L585" s="2" t="s">
        <v>13</v>
      </c>
      <c r="M585" s="2" t="s">
        <v>18</v>
      </c>
      <c r="N585" s="16">
        <f>VLOOKUP(M585, 'Current Population Lookup'!A:B, 2, FALSE)</f>
        <v>38608</v>
      </c>
      <c r="O585" s="16">
        <f t="array" ref="O585">INDEX('Current Population Lookup'!B:B, MATCH(M585, 'Current Population Lookup'!A:A, 0))</f>
        <v>38608</v>
      </c>
      <c r="P585" s="16">
        <f>VLOOKUP(M585&amp;D585,'Yearly Private Schools Lookup'!A:D, 4, FALSE)</f>
        <v>69</v>
      </c>
      <c r="Q585" s="16">
        <f t="array" ref="Q585">INDEX('Yearly Private Schools Lookup'!D:D, MATCH(M585&amp;D585, 'Yearly Private Schools Lookup'!A:A, 0))</f>
        <v>69</v>
      </c>
    </row>
    <row r="586" spans="1:17" ht="15.75" customHeight="1" x14ac:dyDescent="0.2">
      <c r="A586" s="2">
        <v>12936</v>
      </c>
      <c r="B586" s="2">
        <v>6</v>
      </c>
      <c r="C586" s="2">
        <v>6</v>
      </c>
      <c r="D586" s="2">
        <v>1972</v>
      </c>
      <c r="E586" s="2">
        <v>1972</v>
      </c>
      <c r="F586" s="2">
        <v>1395</v>
      </c>
      <c r="G586" s="2">
        <v>1</v>
      </c>
      <c r="H586" s="2">
        <v>3</v>
      </c>
      <c r="I586" s="2">
        <v>1</v>
      </c>
      <c r="J586" s="2">
        <v>2</v>
      </c>
      <c r="K586" s="2">
        <v>162000</v>
      </c>
      <c r="L586" s="2" t="s">
        <v>13</v>
      </c>
      <c r="M586" s="2" t="s">
        <v>18</v>
      </c>
      <c r="N586" s="16">
        <f>VLOOKUP(M586, 'Current Population Lookup'!A:B, 2, FALSE)</f>
        <v>38608</v>
      </c>
      <c r="O586" s="16">
        <f t="array" ref="O586">INDEX('Current Population Lookup'!B:B, MATCH(M586, 'Current Population Lookup'!A:A, 0))</f>
        <v>38608</v>
      </c>
      <c r="P586" s="16">
        <f>VLOOKUP(M586&amp;D586,'Yearly Private Schools Lookup'!A:D, 4, FALSE)</f>
        <v>59</v>
      </c>
      <c r="Q586" s="16">
        <f t="array" ref="Q586">INDEX('Yearly Private Schools Lookup'!D:D, MATCH(M586&amp;D586, 'Yearly Private Schools Lookup'!A:A, 0))</f>
        <v>59</v>
      </c>
    </row>
    <row r="587" spans="1:17" ht="15.75" customHeight="1" x14ac:dyDescent="0.2">
      <c r="A587" s="2">
        <v>10400</v>
      </c>
      <c r="B587" s="2">
        <v>6</v>
      </c>
      <c r="C587" s="2">
        <v>7</v>
      </c>
      <c r="D587" s="2">
        <v>1967</v>
      </c>
      <c r="E587" s="2">
        <v>1997</v>
      </c>
      <c r="F587" s="2">
        <v>2640</v>
      </c>
      <c r="G587" s="2">
        <v>2</v>
      </c>
      <c r="H587" s="2">
        <v>5</v>
      </c>
      <c r="I587" s="2">
        <v>1</v>
      </c>
      <c r="J587" s="2">
        <v>2</v>
      </c>
      <c r="K587" s="2">
        <v>256900</v>
      </c>
      <c r="L587" s="2" t="s">
        <v>13</v>
      </c>
      <c r="M587" s="2" t="s">
        <v>18</v>
      </c>
      <c r="N587" s="16">
        <f>VLOOKUP(M587, 'Current Population Lookup'!A:B, 2, FALSE)</f>
        <v>38608</v>
      </c>
      <c r="O587" s="16">
        <f t="array" ref="O587">INDEX('Current Population Lookup'!B:B, MATCH(M587, 'Current Population Lookup'!A:A, 0))</f>
        <v>38608</v>
      </c>
      <c r="P587" s="16">
        <f>VLOOKUP(M587&amp;D587,'Yearly Private Schools Lookup'!A:D, 4, FALSE)</f>
        <v>31</v>
      </c>
      <c r="Q587" s="16">
        <f t="array" ref="Q587">INDEX('Yearly Private Schools Lookup'!D:D, MATCH(M587&amp;D587, 'Yearly Private Schools Lookup'!A:A, 0))</f>
        <v>31</v>
      </c>
    </row>
    <row r="588" spans="1:17" ht="15.75" customHeight="1" x14ac:dyDescent="0.2">
      <c r="A588" s="2">
        <v>17871</v>
      </c>
      <c r="B588" s="2">
        <v>6</v>
      </c>
      <c r="C588" s="2">
        <v>5</v>
      </c>
      <c r="D588" s="2">
        <v>1967</v>
      </c>
      <c r="E588" s="2">
        <v>1976</v>
      </c>
      <c r="F588" s="2">
        <v>1724</v>
      </c>
      <c r="G588" s="2">
        <v>1</v>
      </c>
      <c r="H588" s="2">
        <v>3</v>
      </c>
      <c r="I588" s="2">
        <v>1</v>
      </c>
      <c r="J588" s="2">
        <v>2</v>
      </c>
      <c r="K588" s="2">
        <v>197900</v>
      </c>
      <c r="L588" s="2" t="s">
        <v>13</v>
      </c>
      <c r="M588" s="2" t="s">
        <v>18</v>
      </c>
      <c r="N588" s="16">
        <f>VLOOKUP(M588, 'Current Population Lookup'!A:B, 2, FALSE)</f>
        <v>38608</v>
      </c>
      <c r="O588" s="16">
        <f t="array" ref="O588">INDEX('Current Population Lookup'!B:B, MATCH(M588, 'Current Population Lookup'!A:A, 0))</f>
        <v>38608</v>
      </c>
      <c r="P588" s="16">
        <f>VLOOKUP(M588&amp;D588,'Yearly Private Schools Lookup'!A:D, 4, FALSE)</f>
        <v>31</v>
      </c>
      <c r="Q588" s="16">
        <f t="array" ref="Q588">INDEX('Yearly Private Schools Lookup'!D:D, MATCH(M588&amp;D588, 'Yearly Private Schools Lookup'!A:A, 0))</f>
        <v>31</v>
      </c>
    </row>
    <row r="589" spans="1:17" ht="15.75" customHeight="1" x14ac:dyDescent="0.2">
      <c r="A589" s="2">
        <v>9600</v>
      </c>
      <c r="B589" s="2">
        <v>5</v>
      </c>
      <c r="C589" s="2">
        <v>5</v>
      </c>
      <c r="D589" s="2">
        <v>1969</v>
      </c>
      <c r="E589" s="2">
        <v>1969</v>
      </c>
      <c r="F589" s="2">
        <v>1336</v>
      </c>
      <c r="G589" s="2">
        <v>2</v>
      </c>
      <c r="H589" s="2">
        <v>3</v>
      </c>
      <c r="I589" s="2">
        <v>1</v>
      </c>
      <c r="J589" s="2">
        <v>2</v>
      </c>
      <c r="K589" s="2">
        <v>163000</v>
      </c>
      <c r="L589" s="2" t="s">
        <v>13</v>
      </c>
      <c r="M589" s="2" t="s">
        <v>18</v>
      </c>
      <c r="N589" s="16">
        <f>VLOOKUP(M589, 'Current Population Lookup'!A:B, 2, FALSE)</f>
        <v>38608</v>
      </c>
      <c r="O589" s="16">
        <f t="array" ref="O589">INDEX('Current Population Lookup'!B:B, MATCH(M589, 'Current Population Lookup'!A:A, 0))</f>
        <v>38608</v>
      </c>
      <c r="P589" s="16">
        <f>VLOOKUP(M589&amp;D589,'Yearly Private Schools Lookup'!A:D, 4, FALSE)</f>
        <v>44</v>
      </c>
      <c r="Q589" s="16">
        <f t="array" ref="Q589">INDEX('Yearly Private Schools Lookup'!D:D, MATCH(M589&amp;D589, 'Yearly Private Schools Lookup'!A:A, 0))</f>
        <v>44</v>
      </c>
    </row>
    <row r="590" spans="1:17" ht="15.75" customHeight="1" x14ac:dyDescent="0.2">
      <c r="A590" s="2">
        <v>9000</v>
      </c>
      <c r="B590" s="2">
        <v>6</v>
      </c>
      <c r="C590" s="2">
        <v>5</v>
      </c>
      <c r="D590" s="2">
        <v>1969</v>
      </c>
      <c r="E590" s="2">
        <v>1969</v>
      </c>
      <c r="F590" s="2">
        <v>1216</v>
      </c>
      <c r="G590" s="2">
        <v>1</v>
      </c>
      <c r="H590" s="2">
        <v>3</v>
      </c>
      <c r="I590" s="2">
        <v>0</v>
      </c>
      <c r="J590" s="2">
        <v>1</v>
      </c>
      <c r="K590" s="2">
        <v>113000</v>
      </c>
      <c r="L590" s="2" t="s">
        <v>13</v>
      </c>
      <c r="M590" s="2" t="s">
        <v>18</v>
      </c>
      <c r="N590" s="16">
        <f>VLOOKUP(M590, 'Current Population Lookup'!A:B, 2, FALSE)</f>
        <v>38608</v>
      </c>
      <c r="O590" s="16">
        <f t="array" ref="O590">INDEX('Current Population Lookup'!B:B, MATCH(M590, 'Current Population Lookup'!A:A, 0))</f>
        <v>38608</v>
      </c>
      <c r="P590" s="16">
        <f>VLOOKUP(M590&amp;D590,'Yearly Private Schools Lookup'!A:D, 4, FALSE)</f>
        <v>44</v>
      </c>
      <c r="Q590" s="16">
        <f t="array" ref="Q590">INDEX('Yearly Private Schools Lookup'!D:D, MATCH(M590&amp;D590, 'Yearly Private Schools Lookup'!A:A, 0))</f>
        <v>44</v>
      </c>
    </row>
    <row r="591" spans="1:17" ht="15.75" customHeight="1" x14ac:dyDescent="0.2">
      <c r="A591" s="2">
        <v>13774</v>
      </c>
      <c r="B591" s="2">
        <v>7</v>
      </c>
      <c r="C591" s="2">
        <v>7</v>
      </c>
      <c r="D591" s="2">
        <v>1977</v>
      </c>
      <c r="E591" s="2">
        <v>1992</v>
      </c>
      <c r="F591" s="2">
        <v>2288</v>
      </c>
      <c r="G591" s="2">
        <v>1</v>
      </c>
      <c r="H591" s="2">
        <v>4</v>
      </c>
      <c r="I591" s="2">
        <v>2</v>
      </c>
      <c r="J591" s="2">
        <v>2</v>
      </c>
      <c r="K591" s="2">
        <v>230000</v>
      </c>
      <c r="L591" s="2" t="s">
        <v>17</v>
      </c>
      <c r="M591" s="2" t="s">
        <v>18</v>
      </c>
      <c r="N591" s="16">
        <f>VLOOKUP(M591, 'Current Population Lookup'!A:B, 2, FALSE)</f>
        <v>38608</v>
      </c>
      <c r="O591" s="16">
        <f t="array" ref="O591">INDEX('Current Population Lookup'!B:B, MATCH(M591, 'Current Population Lookup'!A:A, 0))</f>
        <v>38608</v>
      </c>
      <c r="P591" s="16">
        <f>VLOOKUP(M591&amp;D591,'Yearly Private Schools Lookup'!A:D, 4, FALSE)</f>
        <v>80</v>
      </c>
      <c r="Q591" s="16">
        <f t="array" ref="Q591">INDEX('Yearly Private Schools Lookup'!D:D, MATCH(M591&amp;D591, 'Yearly Private Schools Lookup'!A:A, 0))</f>
        <v>80</v>
      </c>
    </row>
    <row r="592" spans="1:17" ht="15.75" customHeight="1" x14ac:dyDescent="0.2">
      <c r="A592" s="2">
        <v>9650</v>
      </c>
      <c r="B592" s="2">
        <v>6</v>
      </c>
      <c r="C592" s="2">
        <v>5</v>
      </c>
      <c r="D592" s="2">
        <v>1977</v>
      </c>
      <c r="E592" s="2">
        <v>1977</v>
      </c>
      <c r="F592" s="2">
        <v>1334</v>
      </c>
      <c r="G592" s="2">
        <v>2</v>
      </c>
      <c r="H592" s="2">
        <v>2</v>
      </c>
      <c r="I592" s="2">
        <v>1</v>
      </c>
      <c r="J592" s="2">
        <v>2</v>
      </c>
      <c r="K592" s="2">
        <v>167900</v>
      </c>
      <c r="L592" s="2" t="s">
        <v>13</v>
      </c>
      <c r="M592" s="2" t="s">
        <v>18</v>
      </c>
      <c r="N592" s="16">
        <f>VLOOKUP(M592, 'Current Population Lookup'!A:B, 2, FALSE)</f>
        <v>38608</v>
      </c>
      <c r="O592" s="16">
        <f t="array" ref="O592">INDEX('Current Population Lookup'!B:B, MATCH(M592, 'Current Population Lookup'!A:A, 0))</f>
        <v>38608</v>
      </c>
      <c r="P592" s="16">
        <f>VLOOKUP(M592&amp;D592,'Yearly Private Schools Lookup'!A:D, 4, FALSE)</f>
        <v>80</v>
      </c>
      <c r="Q592" s="16">
        <f t="array" ref="Q592">INDEX('Yearly Private Schools Lookup'!D:D, MATCH(M592&amp;D592, 'Yearly Private Schools Lookup'!A:A, 0))</f>
        <v>80</v>
      </c>
    </row>
    <row r="593" spans="1:17" ht="15.75" customHeight="1" x14ac:dyDescent="0.2">
      <c r="A593" s="2">
        <v>10140</v>
      </c>
      <c r="B593" s="2">
        <v>7</v>
      </c>
      <c r="C593" s="2">
        <v>5</v>
      </c>
      <c r="D593" s="2">
        <v>1998</v>
      </c>
      <c r="E593" s="2">
        <v>1999</v>
      </c>
      <c r="F593" s="2">
        <v>1680</v>
      </c>
      <c r="G593" s="2">
        <v>2</v>
      </c>
      <c r="H593" s="2">
        <v>3</v>
      </c>
      <c r="I593" s="2">
        <v>1</v>
      </c>
      <c r="J593" s="2">
        <v>2</v>
      </c>
      <c r="K593" s="2">
        <v>213250</v>
      </c>
      <c r="L593" s="2" t="s">
        <v>13</v>
      </c>
      <c r="M593" s="2" t="s">
        <v>18</v>
      </c>
      <c r="N593" s="16">
        <f>VLOOKUP(M593, 'Current Population Lookup'!A:B, 2, FALSE)</f>
        <v>38608</v>
      </c>
      <c r="O593" s="16">
        <f t="array" ref="O593">INDEX('Current Population Lookup'!B:B, MATCH(M593, 'Current Population Lookup'!A:A, 0))</f>
        <v>38608</v>
      </c>
      <c r="P593" s="16">
        <f>VLOOKUP(M593&amp;D593,'Yearly Private Schools Lookup'!A:D, 4, FALSE)</f>
        <v>131</v>
      </c>
      <c r="Q593" s="16">
        <f t="array" ref="Q593">INDEX('Yearly Private Schools Lookup'!D:D, MATCH(M593&amp;D593, 'Yearly Private Schools Lookup'!A:A, 0))</f>
        <v>131</v>
      </c>
    </row>
    <row r="594" spans="1:17" ht="15.75" customHeight="1" x14ac:dyDescent="0.2">
      <c r="A594" s="2">
        <v>8400</v>
      </c>
      <c r="B594" s="2">
        <v>8</v>
      </c>
      <c r="C594" s="2">
        <v>6</v>
      </c>
      <c r="D594" s="2">
        <v>2001</v>
      </c>
      <c r="E594" s="2">
        <v>2001</v>
      </c>
      <c r="F594" s="2">
        <v>1665</v>
      </c>
      <c r="G594" s="2">
        <v>2</v>
      </c>
      <c r="H594" s="2">
        <v>3</v>
      </c>
      <c r="I594" s="2">
        <v>0</v>
      </c>
      <c r="J594" s="2">
        <v>2</v>
      </c>
      <c r="K594" s="2">
        <v>227000</v>
      </c>
      <c r="L594" s="2" t="s">
        <v>13</v>
      </c>
      <c r="M594" s="2" t="s">
        <v>18</v>
      </c>
      <c r="N594" s="16">
        <f>VLOOKUP(M594, 'Current Population Lookup'!A:B, 2, FALSE)</f>
        <v>38608</v>
      </c>
      <c r="O594" s="16">
        <f t="array" ref="O594">INDEX('Current Population Lookup'!B:B, MATCH(M594, 'Current Population Lookup'!A:A, 0))</f>
        <v>38608</v>
      </c>
      <c r="P594" s="16">
        <f>VLOOKUP(M594&amp;D594,'Yearly Private Schools Lookup'!A:D, 4, FALSE)</f>
        <v>138</v>
      </c>
      <c r="Q594" s="16">
        <f t="array" ref="Q594">INDEX('Yearly Private Schools Lookup'!D:D, MATCH(M594&amp;D594, 'Yearly Private Schools Lookup'!A:A, 0))</f>
        <v>138</v>
      </c>
    </row>
    <row r="595" spans="1:17" ht="15.75" customHeight="1" x14ac:dyDescent="0.2">
      <c r="A595" s="2">
        <v>7130</v>
      </c>
      <c r="B595" s="2">
        <v>5</v>
      </c>
      <c r="C595" s="2">
        <v>6</v>
      </c>
      <c r="D595" s="2">
        <v>1967</v>
      </c>
      <c r="E595" s="2">
        <v>1967</v>
      </c>
      <c r="F595" s="2">
        <v>864</v>
      </c>
      <c r="G595" s="2">
        <v>1</v>
      </c>
      <c r="H595" s="2">
        <v>2</v>
      </c>
      <c r="I595" s="2">
        <v>0</v>
      </c>
      <c r="J595" s="2">
        <v>1</v>
      </c>
      <c r="K595" s="2">
        <v>130000</v>
      </c>
      <c r="L595" s="2" t="s">
        <v>13</v>
      </c>
      <c r="M595" s="2" t="s">
        <v>14</v>
      </c>
      <c r="N595" s="16">
        <f>VLOOKUP(M595, 'Current Population Lookup'!A:B, 2, FALSE)</f>
        <v>43007</v>
      </c>
      <c r="O595" s="16">
        <f t="array" ref="O595">INDEX('Current Population Lookup'!B:B, MATCH(M595, 'Current Population Lookup'!A:A, 0))</f>
        <v>43007</v>
      </c>
      <c r="P595" s="16">
        <f>VLOOKUP(M595&amp;D595,'Yearly Private Schools Lookup'!A:D, 4, FALSE)</f>
        <v>144</v>
      </c>
      <c r="Q595" s="16">
        <f t="array" ref="Q595">INDEX('Yearly Private Schools Lookup'!D:D, MATCH(M595&amp;D595, 'Yearly Private Schools Lookup'!A:A, 0))</f>
        <v>144</v>
      </c>
    </row>
    <row r="596" spans="1:17" ht="15.75" customHeight="1" x14ac:dyDescent="0.2">
      <c r="A596" s="2">
        <v>9600</v>
      </c>
      <c r="B596" s="2">
        <v>5</v>
      </c>
      <c r="C596" s="2">
        <v>5</v>
      </c>
      <c r="D596" s="2">
        <v>1967</v>
      </c>
      <c r="E596" s="2">
        <v>1967</v>
      </c>
      <c r="F596" s="2">
        <v>1568</v>
      </c>
      <c r="G596" s="2">
        <v>1</v>
      </c>
      <c r="H596" s="2">
        <v>3</v>
      </c>
      <c r="I596" s="2">
        <v>0</v>
      </c>
      <c r="J596" s="2">
        <v>2</v>
      </c>
      <c r="K596" s="2">
        <v>143000</v>
      </c>
      <c r="L596" s="2" t="s">
        <v>13</v>
      </c>
      <c r="M596" s="2" t="s">
        <v>14</v>
      </c>
      <c r="N596" s="16">
        <f>VLOOKUP(M596, 'Current Population Lookup'!A:B, 2, FALSE)</f>
        <v>43007</v>
      </c>
      <c r="O596" s="16">
        <f t="array" ref="O596">INDEX('Current Population Lookup'!B:B, MATCH(M596, 'Current Population Lookup'!A:A, 0))</f>
        <v>43007</v>
      </c>
      <c r="P596" s="16">
        <f>VLOOKUP(M596&amp;D596,'Yearly Private Schools Lookup'!A:D, 4, FALSE)</f>
        <v>144</v>
      </c>
      <c r="Q596" s="16">
        <f t="array" ref="Q596">INDEX('Yearly Private Schools Lookup'!D:D, MATCH(M596&amp;D596, 'Yearly Private Schools Lookup'!A:A, 0))</f>
        <v>144</v>
      </c>
    </row>
    <row r="597" spans="1:17" ht="15.75" customHeight="1" x14ac:dyDescent="0.2">
      <c r="A597" s="2">
        <v>9100</v>
      </c>
      <c r="B597" s="2">
        <v>5</v>
      </c>
      <c r="C597" s="2">
        <v>6</v>
      </c>
      <c r="D597" s="2">
        <v>1965</v>
      </c>
      <c r="E597" s="2">
        <v>1965</v>
      </c>
      <c r="F597" s="2">
        <v>925</v>
      </c>
      <c r="G597" s="2">
        <v>1</v>
      </c>
      <c r="H597" s="2">
        <v>2</v>
      </c>
      <c r="I597" s="2">
        <v>0</v>
      </c>
      <c r="J597" s="2">
        <v>1</v>
      </c>
      <c r="K597" s="2">
        <v>117500</v>
      </c>
      <c r="L597" s="2" t="s">
        <v>13</v>
      </c>
      <c r="M597" s="2" t="s">
        <v>14</v>
      </c>
      <c r="N597" s="16">
        <f>VLOOKUP(M597, 'Current Population Lookup'!A:B, 2, FALSE)</f>
        <v>43007</v>
      </c>
      <c r="O597" s="16">
        <f t="array" ref="O597">INDEX('Current Population Lookup'!B:B, MATCH(M597, 'Current Population Lookup'!A:A, 0))</f>
        <v>43007</v>
      </c>
      <c r="P597" s="16">
        <f>VLOOKUP(M597&amp;D597,'Yearly Private Schools Lookup'!A:D, 4, FALSE)</f>
        <v>135</v>
      </c>
      <c r="Q597" s="16">
        <f t="array" ref="Q597">INDEX('Yearly Private Schools Lookup'!D:D, MATCH(M597&amp;D597, 'Yearly Private Schools Lookup'!A:A, 0))</f>
        <v>135</v>
      </c>
    </row>
    <row r="598" spans="1:17" ht="15.75" customHeight="1" x14ac:dyDescent="0.2">
      <c r="A598" s="2">
        <v>9600</v>
      </c>
      <c r="B598" s="2">
        <v>7</v>
      </c>
      <c r="C598" s="2">
        <v>5</v>
      </c>
      <c r="D598" s="2">
        <v>1974</v>
      </c>
      <c r="E598" s="2">
        <v>1974</v>
      </c>
      <c r="F598" s="2">
        <v>2061</v>
      </c>
      <c r="G598" s="2">
        <v>2</v>
      </c>
      <c r="H598" s="2">
        <v>4</v>
      </c>
      <c r="I598" s="2">
        <v>1</v>
      </c>
      <c r="J598" s="2">
        <v>2</v>
      </c>
      <c r="K598" s="2">
        <v>168500</v>
      </c>
      <c r="L598" s="2" t="s">
        <v>13</v>
      </c>
      <c r="M598" s="2" t="s">
        <v>18</v>
      </c>
      <c r="N598" s="16">
        <f>VLOOKUP(M598, 'Current Population Lookup'!A:B, 2, FALSE)</f>
        <v>38608</v>
      </c>
      <c r="O598" s="16">
        <f t="array" ref="O598">INDEX('Current Population Lookup'!B:B, MATCH(M598, 'Current Population Lookup'!A:A, 0))</f>
        <v>38608</v>
      </c>
      <c r="P598" s="16">
        <f>VLOOKUP(M598&amp;D598,'Yearly Private Schools Lookup'!A:D, 4, FALSE)</f>
        <v>69</v>
      </c>
      <c r="Q598" s="16">
        <f t="array" ref="Q598">INDEX('Yearly Private Schools Lookup'!D:D, MATCH(M598&amp;D598, 'Yearly Private Schools Lookup'!A:A, 0))</f>
        <v>69</v>
      </c>
    </row>
    <row r="599" spans="1:17" ht="15.75" customHeight="1" x14ac:dyDescent="0.2">
      <c r="A599" s="2">
        <v>16500</v>
      </c>
      <c r="B599" s="2">
        <v>6</v>
      </c>
      <c r="C599" s="2">
        <v>5</v>
      </c>
      <c r="D599" s="2">
        <v>1971</v>
      </c>
      <c r="E599" s="2">
        <v>1971</v>
      </c>
      <c r="F599" s="2">
        <v>1320</v>
      </c>
      <c r="G599" s="2">
        <v>2</v>
      </c>
      <c r="H599" s="2">
        <v>3</v>
      </c>
      <c r="I599" s="2">
        <v>1</v>
      </c>
      <c r="J599" s="2">
        <v>2</v>
      </c>
      <c r="K599" s="2">
        <v>172500</v>
      </c>
      <c r="L599" s="2" t="s">
        <v>13</v>
      </c>
      <c r="M599" s="2" t="s">
        <v>18</v>
      </c>
      <c r="N599" s="16">
        <f>VLOOKUP(M599, 'Current Population Lookup'!A:B, 2, FALSE)</f>
        <v>38608</v>
      </c>
      <c r="O599" s="16">
        <f t="array" ref="O599">INDEX('Current Population Lookup'!B:B, MATCH(M599, 'Current Population Lookup'!A:A, 0))</f>
        <v>38608</v>
      </c>
      <c r="P599" s="16">
        <f>VLOOKUP(M599&amp;D599,'Yearly Private Schools Lookup'!A:D, 4, FALSE)</f>
        <v>53</v>
      </c>
      <c r="Q599" s="16">
        <f t="array" ref="Q599">INDEX('Yearly Private Schools Lookup'!D:D, MATCH(M599&amp;D599, 'Yearly Private Schools Lookup'!A:A, 0))</f>
        <v>53</v>
      </c>
    </row>
    <row r="600" spans="1:17" ht="15.75" customHeight="1" x14ac:dyDescent="0.2">
      <c r="A600" s="2">
        <v>9790</v>
      </c>
      <c r="B600" s="2">
        <v>6</v>
      </c>
      <c r="C600" s="2">
        <v>5</v>
      </c>
      <c r="D600" s="2">
        <v>1967</v>
      </c>
      <c r="E600" s="2">
        <v>1967</v>
      </c>
      <c r="F600" s="2">
        <v>1342</v>
      </c>
      <c r="G600" s="2">
        <v>2</v>
      </c>
      <c r="H600" s="2">
        <v>3</v>
      </c>
      <c r="I600" s="2">
        <v>1</v>
      </c>
      <c r="J600" s="2">
        <v>2</v>
      </c>
      <c r="K600" s="2">
        <v>161500</v>
      </c>
      <c r="L600" s="2" t="s">
        <v>13</v>
      </c>
      <c r="M600" s="2" t="s">
        <v>18</v>
      </c>
      <c r="N600" s="16">
        <f>VLOOKUP(M600, 'Current Population Lookup'!A:B, 2, FALSE)</f>
        <v>38608</v>
      </c>
      <c r="O600" s="16">
        <f t="array" ref="O600">INDEX('Current Population Lookup'!B:B, MATCH(M600, 'Current Population Lookup'!A:A, 0))</f>
        <v>38608</v>
      </c>
      <c r="P600" s="16">
        <f>VLOOKUP(M600&amp;D600,'Yearly Private Schools Lookup'!A:D, 4, FALSE)</f>
        <v>31</v>
      </c>
      <c r="Q600" s="16">
        <f t="array" ref="Q600">INDEX('Yearly Private Schools Lookup'!D:D, MATCH(M600&amp;D600, 'Yearly Private Schools Lookup'!A:A, 0))</f>
        <v>31</v>
      </c>
    </row>
    <row r="601" spans="1:17" ht="15.75" customHeight="1" x14ac:dyDescent="0.2">
      <c r="A601" s="2">
        <v>7436</v>
      </c>
      <c r="B601" s="2">
        <v>4</v>
      </c>
      <c r="C601" s="2">
        <v>7</v>
      </c>
      <c r="D601" s="2">
        <v>1960</v>
      </c>
      <c r="E601" s="2">
        <v>1960</v>
      </c>
      <c r="F601" s="2">
        <v>894</v>
      </c>
      <c r="G601" s="2">
        <v>1</v>
      </c>
      <c r="H601" s="2">
        <v>2</v>
      </c>
      <c r="I601" s="2">
        <v>1</v>
      </c>
      <c r="J601" s="2">
        <v>2</v>
      </c>
      <c r="K601" s="2">
        <v>141500</v>
      </c>
      <c r="L601" s="2" t="s">
        <v>13</v>
      </c>
      <c r="M601" s="2" t="s">
        <v>14</v>
      </c>
      <c r="N601" s="16">
        <f>VLOOKUP(M601, 'Current Population Lookup'!A:B, 2, FALSE)</f>
        <v>43007</v>
      </c>
      <c r="O601" s="16">
        <f t="array" ref="O601">INDEX('Current Population Lookup'!B:B, MATCH(M601, 'Current Population Lookup'!A:A, 0))</f>
        <v>43007</v>
      </c>
      <c r="P601" s="16">
        <f>VLOOKUP(M601&amp;D601,'Yearly Private Schools Lookup'!A:D, 4, FALSE)</f>
        <v>112</v>
      </c>
      <c r="Q601" s="16">
        <f t="array" ref="Q601">INDEX('Yearly Private Schools Lookup'!D:D, MATCH(M601&amp;D601, 'Yearly Private Schools Lookup'!A:A, 0))</f>
        <v>112</v>
      </c>
    </row>
    <row r="602" spans="1:17" ht="15.75" customHeight="1" x14ac:dyDescent="0.2">
      <c r="A602" s="2">
        <v>8125</v>
      </c>
      <c r="B602" s="2">
        <v>5</v>
      </c>
      <c r="C602" s="2">
        <v>7</v>
      </c>
      <c r="D602" s="2">
        <v>1959</v>
      </c>
      <c r="E602" s="2">
        <v>1959</v>
      </c>
      <c r="F602" s="2">
        <v>864</v>
      </c>
      <c r="G602" s="2">
        <v>1</v>
      </c>
      <c r="H602" s="2">
        <v>3</v>
      </c>
      <c r="I602" s="2">
        <v>0</v>
      </c>
      <c r="J602" s="2">
        <v>1</v>
      </c>
      <c r="K602" s="2">
        <v>118000</v>
      </c>
      <c r="L602" s="2" t="s">
        <v>13</v>
      </c>
      <c r="M602" s="2" t="s">
        <v>14</v>
      </c>
      <c r="N602" s="16">
        <f>VLOOKUP(M602, 'Current Population Lookup'!A:B, 2, FALSE)</f>
        <v>43007</v>
      </c>
      <c r="O602" s="16">
        <f t="array" ref="O602">INDEX('Current Population Lookup'!B:B, MATCH(M602, 'Current Population Lookup'!A:A, 0))</f>
        <v>43007</v>
      </c>
      <c r="P602" s="16">
        <f>VLOOKUP(M602&amp;D602,'Yearly Private Schools Lookup'!A:D, 4, FALSE)</f>
        <v>109</v>
      </c>
      <c r="Q602" s="16">
        <f t="array" ref="Q602">INDEX('Yearly Private Schools Lookup'!D:D, MATCH(M602&amp;D602, 'Yearly Private Schools Lookup'!A:A, 0))</f>
        <v>109</v>
      </c>
    </row>
    <row r="603" spans="1:17" ht="15.75" customHeight="1" x14ac:dyDescent="0.2">
      <c r="A603" s="2">
        <v>9100</v>
      </c>
      <c r="B603" s="2">
        <v>6</v>
      </c>
      <c r="C603" s="2">
        <v>6</v>
      </c>
      <c r="D603" s="2">
        <v>1959</v>
      </c>
      <c r="E603" s="2">
        <v>1959</v>
      </c>
      <c r="F603" s="2">
        <v>864</v>
      </c>
      <c r="G603" s="2">
        <v>1</v>
      </c>
      <c r="H603" s="2">
        <v>2</v>
      </c>
      <c r="I603" s="2">
        <v>0</v>
      </c>
      <c r="J603" s="2">
        <v>1</v>
      </c>
      <c r="K603" s="2">
        <v>127500</v>
      </c>
      <c r="L603" s="2" t="s">
        <v>13</v>
      </c>
      <c r="M603" s="2" t="s">
        <v>14</v>
      </c>
      <c r="N603" s="16">
        <f>VLOOKUP(M603, 'Current Population Lookup'!A:B, 2, FALSE)</f>
        <v>43007</v>
      </c>
      <c r="O603" s="16">
        <f t="array" ref="O603">INDEX('Current Population Lookup'!B:B, MATCH(M603, 'Current Population Lookup'!A:A, 0))</f>
        <v>43007</v>
      </c>
      <c r="P603" s="16">
        <f>VLOOKUP(M603&amp;D603,'Yearly Private Schools Lookup'!A:D, 4, FALSE)</f>
        <v>109</v>
      </c>
      <c r="Q603" s="16">
        <f t="array" ref="Q603">INDEX('Yearly Private Schools Lookup'!D:D, MATCH(M603&amp;D603, 'Yearly Private Schools Lookup'!A:A, 0))</f>
        <v>109</v>
      </c>
    </row>
    <row r="604" spans="1:17" ht="15.75" customHeight="1" x14ac:dyDescent="0.2">
      <c r="A604" s="2">
        <v>9450</v>
      </c>
      <c r="B604" s="2">
        <v>4</v>
      </c>
      <c r="C604" s="2">
        <v>5</v>
      </c>
      <c r="D604" s="2">
        <v>1957</v>
      </c>
      <c r="E604" s="2">
        <v>1957</v>
      </c>
      <c r="F604" s="2">
        <v>1362</v>
      </c>
      <c r="G604" s="2">
        <v>1</v>
      </c>
      <c r="H604" s="2">
        <v>3</v>
      </c>
      <c r="I604" s="2">
        <v>1</v>
      </c>
      <c r="J604" s="2">
        <v>3</v>
      </c>
      <c r="K604" s="2">
        <v>140000</v>
      </c>
      <c r="L604" s="2" t="s">
        <v>13</v>
      </c>
      <c r="M604" s="2" t="s">
        <v>14</v>
      </c>
      <c r="N604" s="16">
        <f>VLOOKUP(M604, 'Current Population Lookup'!A:B, 2, FALSE)</f>
        <v>43007</v>
      </c>
      <c r="O604" s="16">
        <f t="array" ref="O604">INDEX('Current Population Lookup'!B:B, MATCH(M604, 'Current Population Lookup'!A:A, 0))</f>
        <v>43007</v>
      </c>
      <c r="P604" s="16">
        <f>VLOOKUP(M604&amp;D604,'Yearly Private Schools Lookup'!A:D, 4, FALSE)</f>
        <v>103</v>
      </c>
      <c r="Q604" s="16">
        <f t="array" ref="Q604">INDEX('Yearly Private Schools Lookup'!D:D, MATCH(M604&amp;D604, 'Yearly Private Schools Lookup'!A:A, 0))</f>
        <v>103</v>
      </c>
    </row>
    <row r="605" spans="1:17" ht="15.75" customHeight="1" x14ac:dyDescent="0.2">
      <c r="A605" s="2">
        <v>13495</v>
      </c>
      <c r="B605" s="2">
        <v>5</v>
      </c>
      <c r="C605" s="2">
        <v>6</v>
      </c>
      <c r="D605" s="2">
        <v>1956</v>
      </c>
      <c r="E605" s="2">
        <v>1956</v>
      </c>
      <c r="F605" s="2">
        <v>1728</v>
      </c>
      <c r="G605" s="2">
        <v>2</v>
      </c>
      <c r="H605" s="2">
        <v>3</v>
      </c>
      <c r="I605" s="2">
        <v>1</v>
      </c>
      <c r="J605" s="2">
        <v>2</v>
      </c>
      <c r="K605" s="2">
        <v>177625</v>
      </c>
      <c r="L605" s="2" t="s">
        <v>17</v>
      </c>
      <c r="M605" s="2" t="s">
        <v>14</v>
      </c>
      <c r="N605" s="16">
        <f>VLOOKUP(M605, 'Current Population Lookup'!A:B, 2, FALSE)</f>
        <v>43007</v>
      </c>
      <c r="O605" s="16">
        <f t="array" ref="O605">INDEX('Current Population Lookup'!B:B, MATCH(M605, 'Current Population Lookup'!A:A, 0))</f>
        <v>43007</v>
      </c>
      <c r="P605" s="16">
        <f>VLOOKUP(M605&amp;D605,'Yearly Private Schools Lookup'!A:D, 4, FALSE)</f>
        <v>97</v>
      </c>
      <c r="Q605" s="16">
        <f t="array" ref="Q605">INDEX('Yearly Private Schools Lookup'!D:D, MATCH(M605&amp;D605, 'Yearly Private Schools Lookup'!A:A, 0))</f>
        <v>97</v>
      </c>
    </row>
    <row r="606" spans="1:17" ht="15.75" customHeight="1" x14ac:dyDescent="0.2">
      <c r="A606" s="2">
        <v>11475</v>
      </c>
      <c r="B606" s="2">
        <v>5</v>
      </c>
      <c r="C606" s="2">
        <v>5</v>
      </c>
      <c r="D606" s="2">
        <v>1958</v>
      </c>
      <c r="E606" s="2">
        <v>1958</v>
      </c>
      <c r="F606" s="2">
        <v>1776</v>
      </c>
      <c r="G606" s="2">
        <v>2</v>
      </c>
      <c r="H606" s="2">
        <v>4</v>
      </c>
      <c r="I606" s="2">
        <v>0</v>
      </c>
      <c r="J606" s="2">
        <v>3</v>
      </c>
      <c r="K606" s="2">
        <v>110000</v>
      </c>
      <c r="L606" s="2" t="s">
        <v>13</v>
      </c>
      <c r="M606" s="2" t="s">
        <v>14</v>
      </c>
      <c r="N606" s="16">
        <f>VLOOKUP(M606, 'Current Population Lookup'!A:B, 2, FALSE)</f>
        <v>43007</v>
      </c>
      <c r="O606" s="16">
        <f t="array" ref="O606">INDEX('Current Population Lookup'!B:B, MATCH(M606, 'Current Population Lookup'!A:A, 0))</f>
        <v>43007</v>
      </c>
      <c r="P606" s="16">
        <f>VLOOKUP(M606&amp;D606,'Yearly Private Schools Lookup'!A:D, 4, FALSE)</f>
        <v>105</v>
      </c>
      <c r="Q606" s="16">
        <f t="array" ref="Q606">INDEX('Yearly Private Schools Lookup'!D:D, MATCH(M606&amp;D606, 'Yearly Private Schools Lookup'!A:A, 0))</f>
        <v>105</v>
      </c>
    </row>
    <row r="607" spans="1:17" ht="15.75" customHeight="1" x14ac:dyDescent="0.2">
      <c r="A607" s="2">
        <v>10004</v>
      </c>
      <c r="B607" s="2">
        <v>6</v>
      </c>
      <c r="C607" s="2">
        <v>6</v>
      </c>
      <c r="D607" s="2">
        <v>1964</v>
      </c>
      <c r="E607" s="2">
        <v>1964</v>
      </c>
      <c r="F607" s="2">
        <v>1516</v>
      </c>
      <c r="G607" s="2">
        <v>1</v>
      </c>
      <c r="H607" s="2">
        <v>3</v>
      </c>
      <c r="I607" s="2">
        <v>0</v>
      </c>
      <c r="J607" s="2">
        <v>2</v>
      </c>
      <c r="K607" s="2">
        <v>167000</v>
      </c>
      <c r="L607" s="2" t="s">
        <v>13</v>
      </c>
      <c r="M607" s="2" t="s">
        <v>14</v>
      </c>
      <c r="N607" s="16">
        <f>VLOOKUP(M607, 'Current Population Lookup'!A:B, 2, FALSE)</f>
        <v>43007</v>
      </c>
      <c r="O607" s="16">
        <f t="array" ref="O607">INDEX('Current Population Lookup'!B:B, MATCH(M607, 'Current Population Lookup'!A:A, 0))</f>
        <v>43007</v>
      </c>
      <c r="P607" s="16">
        <f>VLOOKUP(M607&amp;D607,'Yearly Private Schools Lookup'!A:D, 4, FALSE)</f>
        <v>128</v>
      </c>
      <c r="Q607" s="16">
        <f t="array" ref="Q607">INDEX('Yearly Private Schools Lookup'!D:D, MATCH(M607&amp;D607, 'Yearly Private Schools Lookup'!A:A, 0))</f>
        <v>128</v>
      </c>
    </row>
    <row r="608" spans="1:17" ht="15.75" customHeight="1" x14ac:dyDescent="0.2">
      <c r="A608" s="2">
        <v>9350</v>
      </c>
      <c r="B608" s="2">
        <v>5</v>
      </c>
      <c r="C608" s="2">
        <v>6</v>
      </c>
      <c r="D608" s="2">
        <v>1961</v>
      </c>
      <c r="E608" s="2">
        <v>1995</v>
      </c>
      <c r="F608" s="2">
        <v>1313</v>
      </c>
      <c r="G608" s="2">
        <v>1</v>
      </c>
      <c r="H608" s="2">
        <v>3</v>
      </c>
      <c r="I608" s="2">
        <v>1</v>
      </c>
      <c r="J608" s="2">
        <v>2</v>
      </c>
      <c r="K608" s="2">
        <v>153000</v>
      </c>
      <c r="L608" s="2" t="s">
        <v>13</v>
      </c>
      <c r="M608" s="2" t="s">
        <v>14</v>
      </c>
      <c r="N608" s="16">
        <f>VLOOKUP(M608, 'Current Population Lookup'!A:B, 2, FALSE)</f>
        <v>43007</v>
      </c>
      <c r="O608" s="16">
        <f t="array" ref="O608">INDEX('Current Population Lookup'!B:B, MATCH(M608, 'Current Population Lookup'!A:A, 0))</f>
        <v>43007</v>
      </c>
      <c r="P608" s="16">
        <f>VLOOKUP(M608&amp;D608,'Yearly Private Schools Lookup'!A:D, 4, FALSE)</f>
        <v>116</v>
      </c>
      <c r="Q608" s="16">
        <f t="array" ref="Q608">INDEX('Yearly Private Schools Lookup'!D:D, MATCH(M608&amp;D608, 'Yearly Private Schools Lookup'!A:A, 0))</f>
        <v>116</v>
      </c>
    </row>
    <row r="609" spans="1:17" ht="15.75" customHeight="1" x14ac:dyDescent="0.2">
      <c r="A609" s="2">
        <v>10500</v>
      </c>
      <c r="B609" s="2">
        <v>5</v>
      </c>
      <c r="C609" s="2">
        <v>5</v>
      </c>
      <c r="D609" s="2">
        <v>1964</v>
      </c>
      <c r="E609" s="2">
        <v>1964</v>
      </c>
      <c r="F609" s="2">
        <v>1292</v>
      </c>
      <c r="G609" s="2">
        <v>1</v>
      </c>
      <c r="H609" s="2">
        <v>3</v>
      </c>
      <c r="I609" s="2">
        <v>2</v>
      </c>
      <c r="J609" s="2">
        <v>2</v>
      </c>
      <c r="K609" s="2">
        <v>145100</v>
      </c>
      <c r="L609" s="2" t="s">
        <v>17</v>
      </c>
      <c r="M609" s="2" t="s">
        <v>14</v>
      </c>
      <c r="N609" s="16">
        <f>VLOOKUP(M609, 'Current Population Lookup'!A:B, 2, FALSE)</f>
        <v>43007</v>
      </c>
      <c r="O609" s="16">
        <f t="array" ref="O609">INDEX('Current Population Lookup'!B:B, MATCH(M609, 'Current Population Lookup'!A:A, 0))</f>
        <v>43007</v>
      </c>
      <c r="P609" s="16">
        <f>VLOOKUP(M609&amp;D609,'Yearly Private Schools Lookup'!A:D, 4, FALSE)</f>
        <v>128</v>
      </c>
      <c r="Q609" s="16">
        <f t="array" ref="Q609">INDEX('Yearly Private Schools Lookup'!D:D, MATCH(M609&amp;D609, 'Yearly Private Schools Lookup'!A:A, 0))</f>
        <v>128</v>
      </c>
    </row>
    <row r="610" spans="1:17" ht="15.75" customHeight="1" x14ac:dyDescent="0.2">
      <c r="A610" s="2">
        <v>11000</v>
      </c>
      <c r="B610" s="2">
        <v>5</v>
      </c>
      <c r="C610" s="2">
        <v>6</v>
      </c>
      <c r="D610" s="2">
        <v>1966</v>
      </c>
      <c r="E610" s="2">
        <v>1966</v>
      </c>
      <c r="F610" s="2">
        <v>1154</v>
      </c>
      <c r="G610" s="2">
        <v>1</v>
      </c>
      <c r="H610" s="2">
        <v>3</v>
      </c>
      <c r="I610" s="2">
        <v>1</v>
      </c>
      <c r="J610" s="2">
        <v>2</v>
      </c>
      <c r="K610" s="2">
        <v>154000</v>
      </c>
      <c r="L610" s="2" t="s">
        <v>13</v>
      </c>
      <c r="M610" s="2" t="s">
        <v>14</v>
      </c>
      <c r="N610" s="16">
        <f>VLOOKUP(M610, 'Current Population Lookup'!A:B, 2, FALSE)</f>
        <v>43007</v>
      </c>
      <c r="O610" s="16">
        <f t="array" ref="O610">INDEX('Current Population Lookup'!B:B, MATCH(M610, 'Current Population Lookup'!A:A, 0))</f>
        <v>43007</v>
      </c>
      <c r="P610" s="16">
        <f>VLOOKUP(M610&amp;D610,'Yearly Private Schools Lookup'!A:D, 4, FALSE)</f>
        <v>141</v>
      </c>
      <c r="Q610" s="16">
        <f t="array" ref="Q610">INDEX('Yearly Private Schools Lookup'!D:D, MATCH(M610&amp;D610, 'Yearly Private Schools Lookup'!A:A, 0))</f>
        <v>141</v>
      </c>
    </row>
    <row r="611" spans="1:17" ht="15.75" customHeight="1" x14ac:dyDescent="0.2">
      <c r="A611" s="2">
        <v>8970</v>
      </c>
      <c r="B611" s="2">
        <v>5</v>
      </c>
      <c r="C611" s="2">
        <v>6</v>
      </c>
      <c r="D611" s="2">
        <v>1965</v>
      </c>
      <c r="E611" s="2">
        <v>1965</v>
      </c>
      <c r="F611" s="2">
        <v>2140</v>
      </c>
      <c r="G611" s="2">
        <v>2</v>
      </c>
      <c r="H611" s="2">
        <v>4</v>
      </c>
      <c r="I611" s="2">
        <v>1</v>
      </c>
      <c r="J611" s="2">
        <v>2</v>
      </c>
      <c r="K611" s="2">
        <v>177500</v>
      </c>
      <c r="L611" s="2" t="s">
        <v>17</v>
      </c>
      <c r="M611" s="2" t="s">
        <v>14</v>
      </c>
      <c r="N611" s="16">
        <f>VLOOKUP(M611, 'Current Population Lookup'!A:B, 2, FALSE)</f>
        <v>43007</v>
      </c>
      <c r="O611" s="16">
        <f t="array" ref="O611">INDEX('Current Population Lookup'!B:B, MATCH(M611, 'Current Population Lookup'!A:A, 0))</f>
        <v>43007</v>
      </c>
      <c r="P611" s="16">
        <f>VLOOKUP(M611&amp;D611,'Yearly Private Schools Lookup'!A:D, 4, FALSE)</f>
        <v>135</v>
      </c>
      <c r="Q611" s="16">
        <f t="array" ref="Q611">INDEX('Yearly Private Schools Lookup'!D:D, MATCH(M611&amp;D611, 'Yearly Private Schools Lookup'!A:A, 0))</f>
        <v>135</v>
      </c>
    </row>
    <row r="612" spans="1:17" ht="15.75" customHeight="1" x14ac:dyDescent="0.2">
      <c r="A612" s="2">
        <v>12095</v>
      </c>
      <c r="B612" s="2">
        <v>6</v>
      </c>
      <c r="C612" s="2">
        <v>6</v>
      </c>
      <c r="D612" s="2">
        <v>1964</v>
      </c>
      <c r="E612" s="2">
        <v>1964</v>
      </c>
      <c r="F612" s="2">
        <v>1445</v>
      </c>
      <c r="G612" s="2">
        <v>1</v>
      </c>
      <c r="H612" s="2">
        <v>3</v>
      </c>
      <c r="I612" s="2">
        <v>1</v>
      </c>
      <c r="J612" s="2">
        <v>2</v>
      </c>
      <c r="K612" s="2">
        <v>158000</v>
      </c>
      <c r="L612" s="2" t="s">
        <v>17</v>
      </c>
      <c r="M612" s="2" t="s">
        <v>14</v>
      </c>
      <c r="N612" s="16">
        <f>VLOOKUP(M612, 'Current Population Lookup'!A:B, 2, FALSE)</f>
        <v>43007</v>
      </c>
      <c r="O612" s="16">
        <f t="array" ref="O612">INDEX('Current Population Lookup'!B:B, MATCH(M612, 'Current Population Lookup'!A:A, 0))</f>
        <v>43007</v>
      </c>
      <c r="P612" s="16">
        <f>VLOOKUP(M612&amp;D612,'Yearly Private Schools Lookup'!A:D, 4, FALSE)</f>
        <v>128</v>
      </c>
      <c r="Q612" s="16">
        <f t="array" ref="Q612">INDEX('Yearly Private Schools Lookup'!D:D, MATCH(M612&amp;D612, 'Yearly Private Schools Lookup'!A:A, 0))</f>
        <v>128</v>
      </c>
    </row>
    <row r="613" spans="1:17" ht="15.75" customHeight="1" x14ac:dyDescent="0.2">
      <c r="A613" s="2">
        <v>9600</v>
      </c>
      <c r="B613" s="2">
        <v>5</v>
      </c>
      <c r="C613" s="2">
        <v>6</v>
      </c>
      <c r="D613" s="2">
        <v>1959</v>
      </c>
      <c r="E613" s="2">
        <v>1959</v>
      </c>
      <c r="F613" s="2">
        <v>1041</v>
      </c>
      <c r="G613" s="2">
        <v>1</v>
      </c>
      <c r="H613" s="2">
        <v>3</v>
      </c>
      <c r="I613" s="2">
        <v>0</v>
      </c>
      <c r="J613" s="2">
        <v>1</v>
      </c>
      <c r="K613" s="2">
        <v>124500</v>
      </c>
      <c r="L613" s="2" t="s">
        <v>13</v>
      </c>
      <c r="M613" s="2" t="s">
        <v>14</v>
      </c>
      <c r="N613" s="16">
        <f>VLOOKUP(M613, 'Current Population Lookup'!A:B, 2, FALSE)</f>
        <v>43007</v>
      </c>
      <c r="O613" s="16">
        <f t="array" ref="O613">INDEX('Current Population Lookup'!B:B, MATCH(M613, 'Current Population Lookup'!A:A, 0))</f>
        <v>43007</v>
      </c>
      <c r="P613" s="16">
        <f>VLOOKUP(M613&amp;D613,'Yearly Private Schools Lookup'!A:D, 4, FALSE)</f>
        <v>109</v>
      </c>
      <c r="Q613" s="16">
        <f t="array" ref="Q613">INDEX('Yearly Private Schools Lookup'!D:D, MATCH(M613&amp;D613, 'Yearly Private Schools Lookup'!A:A, 0))</f>
        <v>109</v>
      </c>
    </row>
    <row r="614" spans="1:17" ht="15.75" customHeight="1" x14ac:dyDescent="0.2">
      <c r="A614" s="2">
        <v>11475</v>
      </c>
      <c r="B614" s="2">
        <v>6</v>
      </c>
      <c r="C614" s="2">
        <v>6</v>
      </c>
      <c r="D614" s="2">
        <v>1961</v>
      </c>
      <c r="E614" s="2">
        <v>1961</v>
      </c>
      <c r="F614" s="2">
        <v>1576</v>
      </c>
      <c r="G614" s="2">
        <v>1</v>
      </c>
      <c r="H614" s="2">
        <v>4</v>
      </c>
      <c r="I614" s="2">
        <v>1</v>
      </c>
      <c r="J614" s="2">
        <v>2</v>
      </c>
      <c r="K614" s="2">
        <v>174500</v>
      </c>
      <c r="L614" s="2" t="s">
        <v>13</v>
      </c>
      <c r="M614" s="2" t="s">
        <v>14</v>
      </c>
      <c r="N614" s="16">
        <f>VLOOKUP(M614, 'Current Population Lookup'!A:B, 2, FALSE)</f>
        <v>43007</v>
      </c>
      <c r="O614" s="16">
        <f t="array" ref="O614">INDEX('Current Population Lookup'!B:B, MATCH(M614, 'Current Population Lookup'!A:A, 0))</f>
        <v>43007</v>
      </c>
      <c r="P614" s="16">
        <f>VLOOKUP(M614&amp;D614,'Yearly Private Schools Lookup'!A:D, 4, FALSE)</f>
        <v>116</v>
      </c>
      <c r="Q614" s="16">
        <f t="array" ref="Q614">INDEX('Yearly Private Schools Lookup'!D:D, MATCH(M614&amp;D614, 'Yearly Private Schools Lookup'!A:A, 0))</f>
        <v>116</v>
      </c>
    </row>
    <row r="615" spans="1:17" ht="15.75" customHeight="1" x14ac:dyDescent="0.2">
      <c r="A615" s="2">
        <v>9768</v>
      </c>
      <c r="B615" s="2">
        <v>5</v>
      </c>
      <c r="C615" s="2">
        <v>5</v>
      </c>
      <c r="D615" s="2">
        <v>1955</v>
      </c>
      <c r="E615" s="2">
        <v>1955</v>
      </c>
      <c r="F615" s="2">
        <v>960</v>
      </c>
      <c r="G615" s="2">
        <v>1</v>
      </c>
      <c r="H615" s="2">
        <v>2</v>
      </c>
      <c r="I615" s="2">
        <v>0</v>
      </c>
      <c r="J615" s="2">
        <v>1</v>
      </c>
      <c r="K615" s="2">
        <v>122000</v>
      </c>
      <c r="L615" s="2" t="s">
        <v>13</v>
      </c>
      <c r="M615" s="2" t="s">
        <v>14</v>
      </c>
      <c r="N615" s="16">
        <f>VLOOKUP(M615, 'Current Population Lookup'!A:B, 2, FALSE)</f>
        <v>43007</v>
      </c>
      <c r="O615" s="16">
        <f t="array" ref="O615">INDEX('Current Population Lookup'!B:B, MATCH(M615, 'Current Population Lookup'!A:A, 0))</f>
        <v>43007</v>
      </c>
      <c r="P615" s="16">
        <f>VLOOKUP(M615&amp;D615,'Yearly Private Schools Lookup'!A:D, 4, FALSE)</f>
        <v>93</v>
      </c>
      <c r="Q615" s="16">
        <f t="array" ref="Q615">INDEX('Yearly Private Schools Lookup'!D:D, MATCH(M615&amp;D615, 'Yearly Private Schools Lookup'!A:A, 0))</f>
        <v>93</v>
      </c>
    </row>
    <row r="616" spans="1:17" ht="15.75" customHeight="1" x14ac:dyDescent="0.2">
      <c r="A616" s="2">
        <v>5330</v>
      </c>
      <c r="B616" s="2">
        <v>4</v>
      </c>
      <c r="C616" s="2">
        <v>7</v>
      </c>
      <c r="D616" s="2">
        <v>1940</v>
      </c>
      <c r="E616" s="2">
        <v>1950</v>
      </c>
      <c r="F616" s="2">
        <v>708</v>
      </c>
      <c r="G616" s="2">
        <v>1</v>
      </c>
      <c r="H616" s="2">
        <v>2</v>
      </c>
      <c r="I616" s="2">
        <v>0</v>
      </c>
      <c r="J616" s="2">
        <v>0</v>
      </c>
      <c r="K616" s="2">
        <v>82500</v>
      </c>
      <c r="L616" s="2" t="s">
        <v>13</v>
      </c>
      <c r="M616" s="2" t="s">
        <v>29</v>
      </c>
      <c r="N616" s="16">
        <f>VLOOKUP(M616, 'Current Population Lookup'!A:B, 2, FALSE)</f>
        <v>29843</v>
      </c>
      <c r="O616" s="16">
        <f t="array" ref="O616">INDEX('Current Population Lookup'!B:B, MATCH(M616, 'Current Population Lookup'!A:A, 0))</f>
        <v>29843</v>
      </c>
      <c r="P616" s="16">
        <f>VLOOKUP(M616&amp;D616,'Yearly Private Schools Lookup'!A:D, 4, FALSE)</f>
        <v>120</v>
      </c>
      <c r="Q616" s="16">
        <f t="array" ref="Q616">INDEX('Yearly Private Schools Lookup'!D:D, MATCH(M616&amp;D616, 'Yearly Private Schools Lookup'!A:A, 0))</f>
        <v>120</v>
      </c>
    </row>
    <row r="617" spans="1:17" ht="15.75" customHeight="1" x14ac:dyDescent="0.2">
      <c r="A617" s="2">
        <v>7015</v>
      </c>
      <c r="B617" s="2">
        <v>5</v>
      </c>
      <c r="C617" s="2">
        <v>4</v>
      </c>
      <c r="D617" s="2">
        <v>1950</v>
      </c>
      <c r="E617" s="2">
        <v>1950</v>
      </c>
      <c r="F617" s="2">
        <v>1203</v>
      </c>
      <c r="G617" s="2">
        <v>1</v>
      </c>
      <c r="H617" s="2">
        <v>3</v>
      </c>
      <c r="I617" s="2">
        <v>1</v>
      </c>
      <c r="J617" s="2">
        <v>1</v>
      </c>
      <c r="K617" s="2">
        <v>110000</v>
      </c>
      <c r="L617" s="2" t="s">
        <v>13</v>
      </c>
      <c r="M617" s="2" t="s">
        <v>29</v>
      </c>
      <c r="N617" s="16">
        <f>VLOOKUP(M617, 'Current Population Lookup'!A:B, 2, FALSE)</f>
        <v>29843</v>
      </c>
      <c r="O617" s="16">
        <f t="array" ref="O617">INDEX('Current Population Lookup'!B:B, MATCH(M617, 'Current Population Lookup'!A:A, 0))</f>
        <v>29843</v>
      </c>
      <c r="P617" s="16">
        <f>VLOOKUP(M617&amp;D617,'Yearly Private Schools Lookup'!A:D, 4, FALSE)</f>
        <v>157</v>
      </c>
      <c r="Q617" s="16">
        <f t="array" ref="Q617">INDEX('Yearly Private Schools Lookup'!D:D, MATCH(M617&amp;D617, 'Yearly Private Schools Lookup'!A:A, 0))</f>
        <v>157</v>
      </c>
    </row>
    <row r="618" spans="1:17" ht="15.75" customHeight="1" x14ac:dyDescent="0.2">
      <c r="A618" s="2">
        <v>12160</v>
      </c>
      <c r="B618" s="2">
        <v>6</v>
      </c>
      <c r="C618" s="2">
        <v>4</v>
      </c>
      <c r="D618" s="2">
        <v>1953</v>
      </c>
      <c r="E618" s="2">
        <v>1953</v>
      </c>
      <c r="F618" s="2">
        <v>1505</v>
      </c>
      <c r="G618" s="2">
        <v>1</v>
      </c>
      <c r="H618" s="2">
        <v>2</v>
      </c>
      <c r="I618" s="2">
        <v>1</v>
      </c>
      <c r="J618" s="2">
        <v>2</v>
      </c>
      <c r="K618" s="2">
        <v>149500</v>
      </c>
      <c r="L618" s="2" t="s">
        <v>13</v>
      </c>
      <c r="M618" s="2" t="s">
        <v>14</v>
      </c>
      <c r="N618" s="16">
        <f>VLOOKUP(M618, 'Current Population Lookup'!A:B, 2, FALSE)</f>
        <v>43007</v>
      </c>
      <c r="O618" s="16">
        <f t="array" ref="O618">INDEX('Current Population Lookup'!B:B, MATCH(M618, 'Current Population Lookup'!A:A, 0))</f>
        <v>43007</v>
      </c>
      <c r="P618" s="16">
        <f>VLOOKUP(M618&amp;D618,'Yearly Private Schools Lookup'!A:D, 4, FALSE)</f>
        <v>84</v>
      </c>
      <c r="Q618" s="16">
        <f t="array" ref="Q618">INDEX('Yearly Private Schools Lookup'!D:D, MATCH(M618&amp;D618, 'Yearly Private Schools Lookup'!A:A, 0))</f>
        <v>84</v>
      </c>
    </row>
    <row r="619" spans="1:17" ht="15.75" customHeight="1" x14ac:dyDescent="0.2">
      <c r="A619" s="2">
        <v>9900</v>
      </c>
      <c r="B619" s="2">
        <v>6</v>
      </c>
      <c r="C619" s="2">
        <v>5</v>
      </c>
      <c r="D619" s="2">
        <v>1967</v>
      </c>
      <c r="E619" s="2">
        <v>1967</v>
      </c>
      <c r="F619" s="2">
        <v>1691</v>
      </c>
      <c r="G619" s="2">
        <v>1</v>
      </c>
      <c r="H619" s="2">
        <v>2</v>
      </c>
      <c r="I619" s="2">
        <v>0</v>
      </c>
      <c r="J619" s="2">
        <v>2</v>
      </c>
      <c r="K619" s="2">
        <v>175000</v>
      </c>
      <c r="L619" s="2" t="s">
        <v>13</v>
      </c>
      <c r="M619" s="2" t="s">
        <v>14</v>
      </c>
      <c r="N619" s="16">
        <f>VLOOKUP(M619, 'Current Population Lookup'!A:B, 2, FALSE)</f>
        <v>43007</v>
      </c>
      <c r="O619" s="16">
        <f t="array" ref="O619">INDEX('Current Population Lookup'!B:B, MATCH(M619, 'Current Population Lookup'!A:A, 0))</f>
        <v>43007</v>
      </c>
      <c r="P619" s="16">
        <f>VLOOKUP(M619&amp;D619,'Yearly Private Schools Lookup'!A:D, 4, FALSE)</f>
        <v>144</v>
      </c>
      <c r="Q619" s="16">
        <f t="array" ref="Q619">INDEX('Yearly Private Schools Lookup'!D:D, MATCH(M619&amp;D619, 'Yearly Private Schools Lookup'!A:A, 0))</f>
        <v>144</v>
      </c>
    </row>
    <row r="620" spans="1:17" ht="15.75" customHeight="1" x14ac:dyDescent="0.2">
      <c r="A620" s="2">
        <v>9600</v>
      </c>
      <c r="B620" s="2">
        <v>6</v>
      </c>
      <c r="C620" s="2">
        <v>5</v>
      </c>
      <c r="D620" s="2">
        <v>1953</v>
      </c>
      <c r="E620" s="2">
        <v>1953</v>
      </c>
      <c r="F620" s="2">
        <v>1644</v>
      </c>
      <c r="G620" s="2">
        <v>1</v>
      </c>
      <c r="H620" s="2">
        <v>3</v>
      </c>
      <c r="I620" s="2">
        <v>2</v>
      </c>
      <c r="J620" s="2">
        <v>2</v>
      </c>
      <c r="K620" s="2">
        <v>167000</v>
      </c>
      <c r="L620" s="2" t="s">
        <v>13</v>
      </c>
      <c r="M620" s="2" t="s">
        <v>14</v>
      </c>
      <c r="N620" s="16">
        <f>VLOOKUP(M620, 'Current Population Lookup'!A:B, 2, FALSE)</f>
        <v>43007</v>
      </c>
      <c r="O620" s="16">
        <f t="array" ref="O620">INDEX('Current Population Lookup'!B:B, MATCH(M620, 'Current Population Lookup'!A:A, 0))</f>
        <v>43007</v>
      </c>
      <c r="P620" s="16">
        <f>VLOOKUP(M620&amp;D620,'Yearly Private Schools Lookup'!A:D, 4, FALSE)</f>
        <v>84</v>
      </c>
      <c r="Q620" s="16">
        <f t="array" ref="Q620">INDEX('Yearly Private Schools Lookup'!D:D, MATCH(M620&amp;D620, 'Yearly Private Schools Lookup'!A:A, 0))</f>
        <v>84</v>
      </c>
    </row>
    <row r="621" spans="1:17" ht="15.75" customHeight="1" x14ac:dyDescent="0.2">
      <c r="A621" s="2">
        <v>9600</v>
      </c>
      <c r="B621" s="2">
        <v>5</v>
      </c>
      <c r="C621" s="2">
        <v>6</v>
      </c>
      <c r="D621" s="2">
        <v>1956</v>
      </c>
      <c r="E621" s="2">
        <v>1956</v>
      </c>
      <c r="F621" s="2">
        <v>1050</v>
      </c>
      <c r="G621" s="2">
        <v>1</v>
      </c>
      <c r="H621" s="2">
        <v>2</v>
      </c>
      <c r="I621" s="2">
        <v>0</v>
      </c>
      <c r="J621" s="2">
        <v>1</v>
      </c>
      <c r="K621" s="2">
        <v>128900</v>
      </c>
      <c r="L621" s="2" t="s">
        <v>13</v>
      </c>
      <c r="M621" s="2" t="s">
        <v>14</v>
      </c>
      <c r="N621" s="16">
        <f>VLOOKUP(M621, 'Current Population Lookup'!A:B, 2, FALSE)</f>
        <v>43007</v>
      </c>
      <c r="O621" s="16">
        <f t="array" ref="O621">INDEX('Current Population Lookup'!B:B, MATCH(M621, 'Current Population Lookup'!A:A, 0))</f>
        <v>43007</v>
      </c>
      <c r="P621" s="16">
        <f>VLOOKUP(M621&amp;D621,'Yearly Private Schools Lookup'!A:D, 4, FALSE)</f>
        <v>97</v>
      </c>
      <c r="Q621" s="16">
        <f t="array" ref="Q621">INDEX('Yearly Private Schools Lookup'!D:D, MATCH(M621&amp;D621, 'Yearly Private Schools Lookup'!A:A, 0))</f>
        <v>97</v>
      </c>
    </row>
    <row r="622" spans="1:17" ht="15.75" customHeight="1" x14ac:dyDescent="0.2">
      <c r="A622" s="2">
        <v>9600</v>
      </c>
      <c r="B622" s="2">
        <v>6</v>
      </c>
      <c r="C622" s="2">
        <v>8</v>
      </c>
      <c r="D622" s="2">
        <v>1950</v>
      </c>
      <c r="E622" s="2">
        <v>2005</v>
      </c>
      <c r="F622" s="2">
        <v>1668</v>
      </c>
      <c r="G622" s="2">
        <v>1</v>
      </c>
      <c r="H622" s="2">
        <v>3</v>
      </c>
      <c r="I622" s="2">
        <v>0</v>
      </c>
      <c r="J622" s="2">
        <v>1</v>
      </c>
      <c r="K622" s="2">
        <v>140000</v>
      </c>
      <c r="L622" s="2" t="s">
        <v>17</v>
      </c>
      <c r="M622" s="2" t="s">
        <v>14</v>
      </c>
      <c r="N622" s="16">
        <f>VLOOKUP(M622, 'Current Population Lookup'!A:B, 2, FALSE)</f>
        <v>43007</v>
      </c>
      <c r="O622" s="16">
        <f t="array" ref="O622">INDEX('Current Population Lookup'!B:B, MATCH(M622, 'Current Population Lookup'!A:A, 0))</f>
        <v>43007</v>
      </c>
      <c r="P622" s="16">
        <f>VLOOKUP(M622&amp;D622,'Yearly Private Schools Lookup'!A:D, 4, FALSE)</f>
        <v>70</v>
      </c>
      <c r="Q622" s="16">
        <f t="array" ref="Q622">INDEX('Yearly Private Schools Lookup'!D:D, MATCH(M622&amp;D622, 'Yearly Private Schools Lookup'!A:A, 0))</f>
        <v>70</v>
      </c>
    </row>
    <row r="623" spans="1:17" ht="15.75" customHeight="1" x14ac:dyDescent="0.2">
      <c r="A623" s="2">
        <v>9600</v>
      </c>
      <c r="B623" s="2">
        <v>5</v>
      </c>
      <c r="C623" s="2">
        <v>7</v>
      </c>
      <c r="D623" s="2">
        <v>1950</v>
      </c>
      <c r="E623" s="2">
        <v>2007</v>
      </c>
      <c r="F623" s="2">
        <v>1113</v>
      </c>
      <c r="G623" s="2">
        <v>1</v>
      </c>
      <c r="H623" s="2">
        <v>3</v>
      </c>
      <c r="I623" s="2">
        <v>1</v>
      </c>
      <c r="J623" s="2">
        <v>1</v>
      </c>
      <c r="K623" s="2">
        <v>147000</v>
      </c>
      <c r="L623" s="2" t="s">
        <v>13</v>
      </c>
      <c r="M623" s="2" t="s">
        <v>14</v>
      </c>
      <c r="N623" s="16">
        <f>VLOOKUP(M623, 'Current Population Lookup'!A:B, 2, FALSE)</f>
        <v>43007</v>
      </c>
      <c r="O623" s="16">
        <f t="array" ref="O623">INDEX('Current Population Lookup'!B:B, MATCH(M623, 'Current Population Lookup'!A:A, 0))</f>
        <v>43007</v>
      </c>
      <c r="P623" s="16">
        <f>VLOOKUP(M623&amp;D623,'Yearly Private Schools Lookup'!A:D, 4, FALSE)</f>
        <v>70</v>
      </c>
      <c r="Q623" s="16">
        <f t="array" ref="Q623">INDEX('Yearly Private Schools Lookup'!D:D, MATCH(M623&amp;D623, 'Yearly Private Schools Lookup'!A:A, 0))</f>
        <v>70</v>
      </c>
    </row>
    <row r="624" spans="1:17" ht="15.75" customHeight="1" x14ac:dyDescent="0.2">
      <c r="A624" s="2">
        <v>8944</v>
      </c>
      <c r="B624" s="2">
        <v>5</v>
      </c>
      <c r="C624" s="2">
        <v>5</v>
      </c>
      <c r="D624" s="2">
        <v>1967</v>
      </c>
      <c r="E624" s="2">
        <v>1967</v>
      </c>
      <c r="F624" s="2">
        <v>1584</v>
      </c>
      <c r="G624" s="2">
        <v>2</v>
      </c>
      <c r="H624" s="2">
        <v>4</v>
      </c>
      <c r="I624" s="2">
        <v>0</v>
      </c>
      <c r="J624" s="2">
        <v>3</v>
      </c>
      <c r="K624" s="2">
        <v>124000</v>
      </c>
      <c r="L624" s="2" t="s">
        <v>13</v>
      </c>
      <c r="M624" s="2" t="s">
        <v>14</v>
      </c>
      <c r="N624" s="16">
        <f>VLOOKUP(M624, 'Current Population Lookup'!A:B, 2, FALSE)</f>
        <v>43007</v>
      </c>
      <c r="O624" s="16">
        <f t="array" ref="O624">INDEX('Current Population Lookup'!B:B, MATCH(M624, 'Current Population Lookup'!A:A, 0))</f>
        <v>43007</v>
      </c>
      <c r="P624" s="16">
        <f>VLOOKUP(M624&amp;D624,'Yearly Private Schools Lookup'!A:D, 4, FALSE)</f>
        <v>144</v>
      </c>
      <c r="Q624" s="16">
        <f t="array" ref="Q624">INDEX('Yearly Private Schools Lookup'!D:D, MATCH(M624&amp;D624, 'Yearly Private Schools Lookup'!A:A, 0))</f>
        <v>144</v>
      </c>
    </row>
    <row r="625" spans="1:17" ht="15.75" customHeight="1" x14ac:dyDescent="0.2">
      <c r="A625" s="2">
        <v>10573</v>
      </c>
      <c r="B625" s="2">
        <v>6</v>
      </c>
      <c r="C625" s="2">
        <v>6</v>
      </c>
      <c r="D625" s="2">
        <v>1961</v>
      </c>
      <c r="E625" s="2">
        <v>1961</v>
      </c>
      <c r="F625" s="2">
        <v>1453</v>
      </c>
      <c r="G625" s="2">
        <v>2</v>
      </c>
      <c r="H625" s="2">
        <v>3</v>
      </c>
      <c r="I625" s="2">
        <v>1</v>
      </c>
      <c r="J625" s="2">
        <v>2</v>
      </c>
      <c r="K625" s="2">
        <v>187500</v>
      </c>
      <c r="L625" s="2" t="s">
        <v>13</v>
      </c>
      <c r="M625" s="2" t="s">
        <v>14</v>
      </c>
      <c r="N625" s="16">
        <f>VLOOKUP(M625, 'Current Population Lookup'!A:B, 2, FALSE)</f>
        <v>43007</v>
      </c>
      <c r="O625" s="16">
        <f t="array" ref="O625">INDEX('Current Population Lookup'!B:B, MATCH(M625, 'Current Population Lookup'!A:A, 0))</f>
        <v>43007</v>
      </c>
      <c r="P625" s="16">
        <f>VLOOKUP(M625&amp;D625,'Yearly Private Schools Lookup'!A:D, 4, FALSE)</f>
        <v>116</v>
      </c>
      <c r="Q625" s="16">
        <f t="array" ref="Q625">INDEX('Yearly Private Schools Lookup'!D:D, MATCH(M625&amp;D625, 'Yearly Private Schools Lookup'!A:A, 0))</f>
        <v>116</v>
      </c>
    </row>
    <row r="626" spans="1:17" ht="15.75" customHeight="1" x14ac:dyDescent="0.2">
      <c r="A626" s="2">
        <v>9500</v>
      </c>
      <c r="B626" s="2">
        <v>6</v>
      </c>
      <c r="C626" s="2">
        <v>5</v>
      </c>
      <c r="D626" s="2">
        <v>1963</v>
      </c>
      <c r="E626" s="2">
        <v>1963</v>
      </c>
      <c r="F626" s="2">
        <v>1394</v>
      </c>
      <c r="G626" s="2">
        <v>1</v>
      </c>
      <c r="H626" s="2">
        <v>3</v>
      </c>
      <c r="I626" s="2">
        <v>2</v>
      </c>
      <c r="J626" s="2">
        <v>2</v>
      </c>
      <c r="K626" s="2">
        <v>159000</v>
      </c>
      <c r="L626" s="2" t="s">
        <v>13</v>
      </c>
      <c r="M626" s="2" t="s">
        <v>14</v>
      </c>
      <c r="N626" s="16">
        <f>VLOOKUP(M626, 'Current Population Lookup'!A:B, 2, FALSE)</f>
        <v>43007</v>
      </c>
      <c r="O626" s="16">
        <f t="array" ref="O626">INDEX('Current Population Lookup'!B:B, MATCH(M626, 'Current Population Lookup'!A:A, 0))</f>
        <v>43007</v>
      </c>
      <c r="P626" s="16">
        <f>VLOOKUP(M626&amp;D626,'Yearly Private Schools Lookup'!A:D, 4, FALSE)</f>
        <v>124</v>
      </c>
      <c r="Q626" s="16">
        <f t="array" ref="Q626">INDEX('Yearly Private Schools Lookup'!D:D, MATCH(M626&amp;D626, 'Yearly Private Schools Lookup'!A:A, 0))</f>
        <v>124</v>
      </c>
    </row>
    <row r="627" spans="1:17" ht="15.75" customHeight="1" x14ac:dyDescent="0.2">
      <c r="A627" s="2">
        <v>14695</v>
      </c>
      <c r="B627" s="2">
        <v>6</v>
      </c>
      <c r="C627" s="2">
        <v>8</v>
      </c>
      <c r="D627" s="2">
        <v>1966</v>
      </c>
      <c r="E627" s="2">
        <v>2008</v>
      </c>
      <c r="F627" s="2">
        <v>1567</v>
      </c>
      <c r="G627" s="2">
        <v>2</v>
      </c>
      <c r="H627" s="2">
        <v>2</v>
      </c>
      <c r="I627" s="2">
        <v>2</v>
      </c>
      <c r="J627" s="2">
        <v>2</v>
      </c>
      <c r="K627" s="2">
        <v>256000</v>
      </c>
      <c r="L627" s="2" t="s">
        <v>17</v>
      </c>
      <c r="M627" s="2" t="s">
        <v>14</v>
      </c>
      <c r="N627" s="16">
        <f>VLOOKUP(M627, 'Current Population Lookup'!A:B, 2, FALSE)</f>
        <v>43007</v>
      </c>
      <c r="O627" s="16">
        <f t="array" ref="O627">INDEX('Current Population Lookup'!B:B, MATCH(M627, 'Current Population Lookup'!A:A, 0))</f>
        <v>43007</v>
      </c>
      <c r="P627" s="16">
        <f>VLOOKUP(M627&amp;D627,'Yearly Private Schools Lookup'!A:D, 4, FALSE)</f>
        <v>141</v>
      </c>
      <c r="Q627" s="16">
        <f t="array" ref="Q627">INDEX('Yearly Private Schools Lookup'!D:D, MATCH(M627&amp;D627, 'Yearly Private Schools Lookup'!A:A, 0))</f>
        <v>141</v>
      </c>
    </row>
    <row r="628" spans="1:17" ht="15.75" customHeight="1" x14ac:dyDescent="0.2">
      <c r="A628" s="2">
        <v>13600</v>
      </c>
      <c r="B628" s="2">
        <v>7</v>
      </c>
      <c r="C628" s="2">
        <v>6</v>
      </c>
      <c r="D628" s="2">
        <v>1965</v>
      </c>
      <c r="E628" s="2">
        <v>1990</v>
      </c>
      <c r="F628" s="2">
        <v>1986</v>
      </c>
      <c r="G628" s="2">
        <v>2</v>
      </c>
      <c r="H628" s="2">
        <v>3</v>
      </c>
      <c r="I628" s="2">
        <v>3</v>
      </c>
      <c r="J628" s="2">
        <v>2</v>
      </c>
      <c r="K628" s="2">
        <v>205000</v>
      </c>
      <c r="L628" s="2" t="s">
        <v>13</v>
      </c>
      <c r="M628" s="2" t="s">
        <v>14</v>
      </c>
      <c r="N628" s="16">
        <f>VLOOKUP(M628, 'Current Population Lookup'!A:B, 2, FALSE)</f>
        <v>43007</v>
      </c>
      <c r="O628" s="16">
        <f t="array" ref="O628">INDEX('Current Population Lookup'!B:B, MATCH(M628, 'Current Population Lookup'!A:A, 0))</f>
        <v>43007</v>
      </c>
      <c r="P628" s="16">
        <f>VLOOKUP(M628&amp;D628,'Yearly Private Schools Lookup'!A:D, 4, FALSE)</f>
        <v>135</v>
      </c>
      <c r="Q628" s="16">
        <f t="array" ref="Q628">INDEX('Yearly Private Schools Lookup'!D:D, MATCH(M628&amp;D628, 'Yearly Private Schools Lookup'!A:A, 0))</f>
        <v>135</v>
      </c>
    </row>
    <row r="629" spans="1:17" ht="15.75" customHeight="1" x14ac:dyDescent="0.2">
      <c r="A629" s="2">
        <v>13000</v>
      </c>
      <c r="B629" s="2">
        <v>6</v>
      </c>
      <c r="C629" s="2">
        <v>6</v>
      </c>
      <c r="D629" s="2">
        <v>1968</v>
      </c>
      <c r="E629" s="2">
        <v>1968</v>
      </c>
      <c r="F629" s="2">
        <v>2142</v>
      </c>
      <c r="G629" s="2">
        <v>2</v>
      </c>
      <c r="H629" s="2">
        <v>4</v>
      </c>
      <c r="I629" s="2">
        <v>1</v>
      </c>
      <c r="J629" s="2">
        <v>1</v>
      </c>
      <c r="K629" s="2">
        <v>193500</v>
      </c>
      <c r="L629" s="2" t="s">
        <v>17</v>
      </c>
      <c r="M629" s="2" t="s">
        <v>14</v>
      </c>
      <c r="N629" s="16">
        <f>VLOOKUP(M629, 'Current Population Lookup'!A:B, 2, FALSE)</f>
        <v>43007</v>
      </c>
      <c r="O629" s="16">
        <f t="array" ref="O629">INDEX('Current Population Lookup'!B:B, MATCH(M629, 'Current Population Lookup'!A:A, 0))</f>
        <v>43007</v>
      </c>
      <c r="P629" s="16">
        <f>VLOOKUP(M629&amp;D629,'Yearly Private Schools Lookup'!A:D, 4, FALSE)</f>
        <v>148</v>
      </c>
      <c r="Q629" s="16">
        <f t="array" ref="Q629">INDEX('Yearly Private Schools Lookup'!D:D, MATCH(M629&amp;D629, 'Yearly Private Schools Lookup'!A:A, 0))</f>
        <v>148</v>
      </c>
    </row>
    <row r="630" spans="1:17" ht="15.75" customHeight="1" x14ac:dyDescent="0.2">
      <c r="A630" s="2">
        <v>13560</v>
      </c>
      <c r="B630" s="2">
        <v>6</v>
      </c>
      <c r="C630" s="2">
        <v>3</v>
      </c>
      <c r="D630" s="2">
        <v>1968</v>
      </c>
      <c r="E630" s="2">
        <v>1968</v>
      </c>
      <c r="F630" s="2">
        <v>1392</v>
      </c>
      <c r="G630" s="2">
        <v>1</v>
      </c>
      <c r="H630" s="2">
        <v>2</v>
      </c>
      <c r="I630" s="2">
        <v>2</v>
      </c>
      <c r="J630" s="2">
        <v>2</v>
      </c>
      <c r="K630" s="2">
        <v>110000</v>
      </c>
      <c r="L630" s="2" t="s">
        <v>13</v>
      </c>
      <c r="M630" s="2" t="s">
        <v>14</v>
      </c>
      <c r="N630" s="16">
        <f>VLOOKUP(M630, 'Current Population Lookup'!A:B, 2, FALSE)</f>
        <v>43007</v>
      </c>
      <c r="O630" s="16">
        <f t="array" ref="O630">INDEX('Current Population Lookup'!B:B, MATCH(M630, 'Current Population Lookup'!A:A, 0))</f>
        <v>43007</v>
      </c>
      <c r="P630" s="16">
        <f>VLOOKUP(M630&amp;D630,'Yearly Private Schools Lookup'!A:D, 4, FALSE)</f>
        <v>148</v>
      </c>
      <c r="Q630" s="16">
        <f t="array" ref="Q630">INDEX('Yearly Private Schools Lookup'!D:D, MATCH(M630&amp;D630, 'Yearly Private Schools Lookup'!A:A, 0))</f>
        <v>148</v>
      </c>
    </row>
    <row r="631" spans="1:17" ht="15.75" customHeight="1" x14ac:dyDescent="0.2">
      <c r="A631" s="2">
        <v>12513</v>
      </c>
      <c r="B631" s="2">
        <v>4</v>
      </c>
      <c r="C631" s="2">
        <v>4</v>
      </c>
      <c r="D631" s="2">
        <v>1920</v>
      </c>
      <c r="E631" s="2">
        <v>2007</v>
      </c>
      <c r="F631" s="2">
        <v>1738</v>
      </c>
      <c r="G631" s="2">
        <v>2</v>
      </c>
      <c r="H631" s="2">
        <v>4</v>
      </c>
      <c r="I631" s="2">
        <v>1</v>
      </c>
      <c r="J631" s="2">
        <v>1</v>
      </c>
      <c r="K631" s="2">
        <v>104900</v>
      </c>
      <c r="L631" s="2" t="s">
        <v>17</v>
      </c>
      <c r="M631" s="2" t="s">
        <v>14</v>
      </c>
      <c r="N631" s="16">
        <f>VLOOKUP(M631, 'Current Population Lookup'!A:B, 2, FALSE)</f>
        <v>43007</v>
      </c>
      <c r="O631" s="16">
        <f t="array" ref="O631">INDEX('Current Population Lookup'!B:B, MATCH(M631, 'Current Population Lookup'!A:A, 0))</f>
        <v>43007</v>
      </c>
      <c r="P631" s="16">
        <f>VLOOKUP(M631&amp;D631,'Yearly Private Schools Lookup'!A:D, 4, FALSE)</f>
        <v>23</v>
      </c>
      <c r="Q631" s="16">
        <f t="array" ref="Q631">INDEX('Yearly Private Schools Lookup'!D:D, MATCH(M631&amp;D631, 'Yearly Private Schools Lookup'!A:A, 0))</f>
        <v>23</v>
      </c>
    </row>
    <row r="632" spans="1:17" ht="15.75" customHeight="1" x14ac:dyDescent="0.2">
      <c r="A632" s="2">
        <v>8760</v>
      </c>
      <c r="B632" s="2">
        <v>5</v>
      </c>
      <c r="C632" s="2">
        <v>7</v>
      </c>
      <c r="D632" s="2">
        <v>1956</v>
      </c>
      <c r="E632" s="2">
        <v>1956</v>
      </c>
      <c r="F632" s="2">
        <v>1144</v>
      </c>
      <c r="G632" s="2">
        <v>1</v>
      </c>
      <c r="H632" s="2">
        <v>3</v>
      </c>
      <c r="I632" s="2">
        <v>0</v>
      </c>
      <c r="J632" s="2">
        <v>1</v>
      </c>
      <c r="K632" s="2">
        <v>150000</v>
      </c>
      <c r="L632" s="2" t="s">
        <v>13</v>
      </c>
      <c r="M632" s="2" t="s">
        <v>14</v>
      </c>
      <c r="N632" s="16">
        <f>VLOOKUP(M632, 'Current Population Lookup'!A:B, 2, FALSE)</f>
        <v>43007</v>
      </c>
      <c r="O632" s="16">
        <f t="array" ref="O632">INDEX('Current Population Lookup'!B:B, MATCH(M632, 'Current Population Lookup'!A:A, 0))</f>
        <v>43007</v>
      </c>
      <c r="P632" s="16">
        <f>VLOOKUP(M632&amp;D632,'Yearly Private Schools Lookup'!A:D, 4, FALSE)</f>
        <v>97</v>
      </c>
      <c r="Q632" s="16">
        <f t="array" ref="Q632">INDEX('Yearly Private Schools Lookup'!D:D, MATCH(M632&amp;D632, 'Yearly Private Schools Lookup'!A:A, 0))</f>
        <v>97</v>
      </c>
    </row>
    <row r="633" spans="1:17" ht="15.75" customHeight="1" x14ac:dyDescent="0.2">
      <c r="A633" s="2">
        <v>8400</v>
      </c>
      <c r="B633" s="2">
        <v>6</v>
      </c>
      <c r="C633" s="2">
        <v>3</v>
      </c>
      <c r="D633" s="2">
        <v>1957</v>
      </c>
      <c r="E633" s="2">
        <v>1957</v>
      </c>
      <c r="F633" s="2">
        <v>1478</v>
      </c>
      <c r="G633" s="2">
        <v>1</v>
      </c>
      <c r="H633" s="2">
        <v>3</v>
      </c>
      <c r="I633" s="2">
        <v>2</v>
      </c>
      <c r="J633" s="2">
        <v>2</v>
      </c>
      <c r="K633" s="2">
        <v>156500</v>
      </c>
      <c r="L633" s="2" t="s">
        <v>13</v>
      </c>
      <c r="M633" s="2" t="s">
        <v>14</v>
      </c>
      <c r="N633" s="16">
        <f>VLOOKUP(M633, 'Current Population Lookup'!A:B, 2, FALSE)</f>
        <v>43007</v>
      </c>
      <c r="O633" s="16">
        <f t="array" ref="O633">INDEX('Current Population Lookup'!B:B, MATCH(M633, 'Current Population Lookup'!A:A, 0))</f>
        <v>43007</v>
      </c>
      <c r="P633" s="16">
        <f>VLOOKUP(M633&amp;D633,'Yearly Private Schools Lookup'!A:D, 4, FALSE)</f>
        <v>103</v>
      </c>
      <c r="Q633" s="16">
        <f t="array" ref="Q633">INDEX('Yearly Private Schools Lookup'!D:D, MATCH(M633&amp;D633, 'Yearly Private Schools Lookup'!A:A, 0))</f>
        <v>103</v>
      </c>
    </row>
    <row r="634" spans="1:17" ht="15.75" customHeight="1" x14ac:dyDescent="0.2">
      <c r="A634" s="2">
        <v>12285</v>
      </c>
      <c r="B634" s="2">
        <v>7</v>
      </c>
      <c r="C634" s="2">
        <v>6</v>
      </c>
      <c r="D634" s="2">
        <v>1960</v>
      </c>
      <c r="E634" s="2">
        <v>1960</v>
      </c>
      <c r="F634" s="2">
        <v>1329</v>
      </c>
      <c r="G634" s="2">
        <v>1</v>
      </c>
      <c r="H634" s="2">
        <v>3</v>
      </c>
      <c r="I634" s="2">
        <v>2</v>
      </c>
      <c r="J634" s="2">
        <v>2</v>
      </c>
      <c r="K634" s="2">
        <v>176000</v>
      </c>
      <c r="L634" s="2" t="s">
        <v>13</v>
      </c>
      <c r="M634" s="2" t="s">
        <v>14</v>
      </c>
      <c r="N634" s="16">
        <f>VLOOKUP(M634, 'Current Population Lookup'!A:B, 2, FALSE)</f>
        <v>43007</v>
      </c>
      <c r="O634" s="16">
        <f t="array" ref="O634">INDEX('Current Population Lookup'!B:B, MATCH(M634, 'Current Population Lookup'!A:A, 0))</f>
        <v>43007</v>
      </c>
      <c r="P634" s="16">
        <f>VLOOKUP(M634&amp;D634,'Yearly Private Schools Lookup'!A:D, 4, FALSE)</f>
        <v>112</v>
      </c>
      <c r="Q634" s="16">
        <f t="array" ref="Q634">INDEX('Yearly Private Schools Lookup'!D:D, MATCH(M634&amp;D634, 'Yearly Private Schools Lookup'!A:A, 0))</f>
        <v>112</v>
      </c>
    </row>
    <row r="635" spans="1:17" ht="15.75" customHeight="1" x14ac:dyDescent="0.2">
      <c r="A635" s="2">
        <v>9240</v>
      </c>
      <c r="B635" s="2">
        <v>6</v>
      </c>
      <c r="C635" s="2">
        <v>8</v>
      </c>
      <c r="D635" s="2">
        <v>1959</v>
      </c>
      <c r="E635" s="2">
        <v>1998</v>
      </c>
      <c r="F635" s="2">
        <v>988</v>
      </c>
      <c r="G635" s="2">
        <v>2</v>
      </c>
      <c r="H635" s="2">
        <v>3</v>
      </c>
      <c r="I635" s="2">
        <v>0</v>
      </c>
      <c r="J635" s="2">
        <v>1</v>
      </c>
      <c r="K635" s="2">
        <v>149500</v>
      </c>
      <c r="L635" s="2" t="s">
        <v>13</v>
      </c>
      <c r="M635" s="2" t="s">
        <v>14</v>
      </c>
      <c r="N635" s="16">
        <f>VLOOKUP(M635, 'Current Population Lookup'!A:B, 2, FALSE)</f>
        <v>43007</v>
      </c>
      <c r="O635" s="16">
        <f t="array" ref="O635">INDEX('Current Population Lookup'!B:B, MATCH(M635, 'Current Population Lookup'!A:A, 0))</f>
        <v>43007</v>
      </c>
      <c r="P635" s="16">
        <f>VLOOKUP(M635&amp;D635,'Yearly Private Schools Lookup'!A:D, 4, FALSE)</f>
        <v>109</v>
      </c>
      <c r="Q635" s="16">
        <f t="array" ref="Q635">INDEX('Yearly Private Schools Lookup'!D:D, MATCH(M635&amp;D635, 'Yearly Private Schools Lookup'!A:A, 0))</f>
        <v>109</v>
      </c>
    </row>
    <row r="636" spans="1:17" ht="15.75" customHeight="1" x14ac:dyDescent="0.2">
      <c r="A636" s="2">
        <v>9600</v>
      </c>
      <c r="B636" s="2">
        <v>6</v>
      </c>
      <c r="C636" s="2">
        <v>6</v>
      </c>
      <c r="D636" s="2">
        <v>1958</v>
      </c>
      <c r="E636" s="2">
        <v>1988</v>
      </c>
      <c r="F636" s="2">
        <v>1632</v>
      </c>
      <c r="G636" s="2">
        <v>2</v>
      </c>
      <c r="H636" s="2">
        <v>3</v>
      </c>
      <c r="I636" s="2">
        <v>1</v>
      </c>
      <c r="J636" s="2">
        <v>1</v>
      </c>
      <c r="K636" s="2">
        <v>139000</v>
      </c>
      <c r="L636" s="2" t="s">
        <v>13</v>
      </c>
      <c r="M636" s="2" t="s">
        <v>14</v>
      </c>
      <c r="N636" s="16">
        <f>VLOOKUP(M636, 'Current Population Lookup'!A:B, 2, FALSE)</f>
        <v>43007</v>
      </c>
      <c r="O636" s="16">
        <f t="array" ref="O636">INDEX('Current Population Lookup'!B:B, MATCH(M636, 'Current Population Lookup'!A:A, 0))</f>
        <v>43007</v>
      </c>
      <c r="P636" s="16">
        <f>VLOOKUP(M636&amp;D636,'Yearly Private Schools Lookup'!A:D, 4, FALSE)</f>
        <v>105</v>
      </c>
      <c r="Q636" s="16">
        <f t="array" ref="Q636">INDEX('Yearly Private Schools Lookup'!D:D, MATCH(M636&amp;D636, 'Yearly Private Schools Lookup'!A:A, 0))</f>
        <v>105</v>
      </c>
    </row>
    <row r="637" spans="1:17" ht="15.75" customHeight="1" x14ac:dyDescent="0.2">
      <c r="A637" s="2">
        <v>12400</v>
      </c>
      <c r="B637" s="2">
        <v>6</v>
      </c>
      <c r="C637" s="2">
        <v>7</v>
      </c>
      <c r="D637" s="2">
        <v>1958</v>
      </c>
      <c r="E637" s="2">
        <v>1998</v>
      </c>
      <c r="F637" s="2">
        <v>1215</v>
      </c>
      <c r="G637" s="2">
        <v>1</v>
      </c>
      <c r="H637" s="2">
        <v>3</v>
      </c>
      <c r="I637" s="2">
        <v>0</v>
      </c>
      <c r="J637" s="2">
        <v>1</v>
      </c>
      <c r="K637" s="2">
        <v>155000</v>
      </c>
      <c r="L637" s="2" t="s">
        <v>13</v>
      </c>
      <c r="M637" s="2" t="s">
        <v>14</v>
      </c>
      <c r="N637" s="16">
        <f>VLOOKUP(M637, 'Current Population Lookup'!A:B, 2, FALSE)</f>
        <v>43007</v>
      </c>
      <c r="O637" s="16">
        <f t="array" ref="O637">INDEX('Current Population Lookup'!B:B, MATCH(M637, 'Current Population Lookup'!A:A, 0))</f>
        <v>43007</v>
      </c>
      <c r="P637" s="16">
        <f>VLOOKUP(M637&amp;D637,'Yearly Private Schools Lookup'!A:D, 4, FALSE)</f>
        <v>105</v>
      </c>
      <c r="Q637" s="16">
        <f t="array" ref="Q637">INDEX('Yearly Private Schools Lookup'!D:D, MATCH(M637&amp;D637, 'Yearly Private Schools Lookup'!A:A, 0))</f>
        <v>105</v>
      </c>
    </row>
    <row r="638" spans="1:17" ht="15.75" customHeight="1" x14ac:dyDescent="0.2">
      <c r="A638" s="2">
        <v>8750</v>
      </c>
      <c r="B638" s="2">
        <v>5</v>
      </c>
      <c r="C638" s="2">
        <v>5</v>
      </c>
      <c r="D638" s="2">
        <v>1956</v>
      </c>
      <c r="E638" s="2">
        <v>1956</v>
      </c>
      <c r="F638" s="2">
        <v>1202</v>
      </c>
      <c r="G638" s="2">
        <v>1</v>
      </c>
      <c r="H638" s="2">
        <v>3</v>
      </c>
      <c r="I638" s="2">
        <v>0</v>
      </c>
      <c r="J638" s="2">
        <v>1</v>
      </c>
      <c r="K638" s="2">
        <v>120000</v>
      </c>
      <c r="L638" s="2" t="s">
        <v>13</v>
      </c>
      <c r="M638" s="2" t="s">
        <v>14</v>
      </c>
      <c r="N638" s="16">
        <f>VLOOKUP(M638, 'Current Population Lookup'!A:B, 2, FALSE)</f>
        <v>43007</v>
      </c>
      <c r="O638" s="16">
        <f t="array" ref="O638">INDEX('Current Population Lookup'!B:B, MATCH(M638, 'Current Population Lookup'!A:A, 0))</f>
        <v>43007</v>
      </c>
      <c r="P638" s="16">
        <f>VLOOKUP(M638&amp;D638,'Yearly Private Schools Lookup'!A:D, 4, FALSE)</f>
        <v>97</v>
      </c>
      <c r="Q638" s="16">
        <f t="array" ref="Q638">INDEX('Yearly Private Schools Lookup'!D:D, MATCH(M638&amp;D638, 'Yearly Private Schools Lookup'!A:A, 0))</f>
        <v>97</v>
      </c>
    </row>
    <row r="639" spans="1:17" ht="15.75" customHeight="1" x14ac:dyDescent="0.2">
      <c r="A639" s="2">
        <v>8750</v>
      </c>
      <c r="B639" s="2">
        <v>5</v>
      </c>
      <c r="C639" s="2">
        <v>5</v>
      </c>
      <c r="D639" s="2">
        <v>1955</v>
      </c>
      <c r="E639" s="2">
        <v>1955</v>
      </c>
      <c r="F639" s="2">
        <v>1382</v>
      </c>
      <c r="G639" s="2">
        <v>1</v>
      </c>
      <c r="H639" s="2">
        <v>3</v>
      </c>
      <c r="I639" s="2">
        <v>0</v>
      </c>
      <c r="J639" s="2">
        <v>1</v>
      </c>
      <c r="K639" s="2">
        <v>153000</v>
      </c>
      <c r="L639" s="2" t="s">
        <v>13</v>
      </c>
      <c r="M639" s="2" t="s">
        <v>14</v>
      </c>
      <c r="N639" s="16">
        <f>VLOOKUP(M639, 'Current Population Lookup'!A:B, 2, FALSE)</f>
        <v>43007</v>
      </c>
      <c r="O639" s="16">
        <f t="array" ref="O639">INDEX('Current Population Lookup'!B:B, MATCH(M639, 'Current Population Lookup'!A:A, 0))</f>
        <v>43007</v>
      </c>
      <c r="P639" s="16">
        <f>VLOOKUP(M639&amp;D639,'Yearly Private Schools Lookup'!A:D, 4, FALSE)</f>
        <v>93</v>
      </c>
      <c r="Q639" s="16">
        <f t="array" ref="Q639">INDEX('Yearly Private Schools Lookup'!D:D, MATCH(M639&amp;D639, 'Yearly Private Schools Lookup'!A:A, 0))</f>
        <v>93</v>
      </c>
    </row>
    <row r="640" spans="1:17" ht="15.75" customHeight="1" x14ac:dyDescent="0.2">
      <c r="A640" s="2">
        <v>10400</v>
      </c>
      <c r="B640" s="2">
        <v>4</v>
      </c>
      <c r="C640" s="2">
        <v>5</v>
      </c>
      <c r="D640" s="2">
        <v>1956</v>
      </c>
      <c r="E640" s="2">
        <v>1956</v>
      </c>
      <c r="F640" s="2">
        <v>1200</v>
      </c>
      <c r="G640" s="2">
        <v>1</v>
      </c>
      <c r="H640" s="2">
        <v>3</v>
      </c>
      <c r="I640" s="2">
        <v>2</v>
      </c>
      <c r="J640" s="2">
        <v>1</v>
      </c>
      <c r="K640" s="2">
        <v>144000</v>
      </c>
      <c r="L640" s="2" t="s">
        <v>13</v>
      </c>
      <c r="M640" s="2" t="s">
        <v>14</v>
      </c>
      <c r="N640" s="16">
        <f>VLOOKUP(M640, 'Current Population Lookup'!A:B, 2, FALSE)</f>
        <v>43007</v>
      </c>
      <c r="O640" s="16">
        <f t="array" ref="O640">INDEX('Current Population Lookup'!B:B, MATCH(M640, 'Current Population Lookup'!A:A, 0))</f>
        <v>43007</v>
      </c>
      <c r="P640" s="16">
        <f>VLOOKUP(M640&amp;D640,'Yearly Private Schools Lookup'!A:D, 4, FALSE)</f>
        <v>97</v>
      </c>
      <c r="Q640" s="16">
        <f t="array" ref="Q640">INDEX('Yearly Private Schools Lookup'!D:D, MATCH(M640&amp;D640, 'Yearly Private Schools Lookup'!A:A, 0))</f>
        <v>97</v>
      </c>
    </row>
    <row r="641" spans="1:17" ht="15.75" customHeight="1" x14ac:dyDescent="0.2">
      <c r="A641" s="2">
        <v>19296</v>
      </c>
      <c r="B641" s="2">
        <v>6</v>
      </c>
      <c r="C641" s="2">
        <v>5</v>
      </c>
      <c r="D641" s="2">
        <v>1962</v>
      </c>
      <c r="E641" s="2">
        <v>1962</v>
      </c>
      <c r="F641" s="2">
        <v>1382</v>
      </c>
      <c r="G641" s="2">
        <v>1</v>
      </c>
      <c r="H641" s="2">
        <v>3</v>
      </c>
      <c r="I641" s="2">
        <v>1</v>
      </c>
      <c r="J641" s="2">
        <v>2</v>
      </c>
      <c r="K641" s="2">
        <v>176000</v>
      </c>
      <c r="L641" s="2" t="s">
        <v>13</v>
      </c>
      <c r="M641" s="2" t="s">
        <v>14</v>
      </c>
      <c r="N641" s="16">
        <f>VLOOKUP(M641, 'Current Population Lookup'!A:B, 2, FALSE)</f>
        <v>43007</v>
      </c>
      <c r="O641" s="16">
        <f t="array" ref="O641">INDEX('Current Population Lookup'!B:B, MATCH(M641, 'Current Population Lookup'!A:A, 0))</f>
        <v>43007</v>
      </c>
      <c r="P641" s="16">
        <f>VLOOKUP(M641&amp;D641,'Yearly Private Schools Lookup'!A:D, 4, FALSE)</f>
        <v>120</v>
      </c>
      <c r="Q641" s="16">
        <f t="array" ref="Q641">INDEX('Yearly Private Schools Lookup'!D:D, MATCH(M641&amp;D641, 'Yearly Private Schools Lookup'!A:A, 0))</f>
        <v>120</v>
      </c>
    </row>
    <row r="642" spans="1:17" ht="15.75" customHeight="1" x14ac:dyDescent="0.2">
      <c r="A642" s="2">
        <v>8532</v>
      </c>
      <c r="B642" s="2">
        <v>5</v>
      </c>
      <c r="C642" s="2">
        <v>6</v>
      </c>
      <c r="D642" s="2">
        <v>1954</v>
      </c>
      <c r="E642" s="2">
        <v>1990</v>
      </c>
      <c r="F642" s="2">
        <v>1297</v>
      </c>
      <c r="G642" s="2">
        <v>1</v>
      </c>
      <c r="H642" s="2">
        <v>3</v>
      </c>
      <c r="I642" s="2">
        <v>1</v>
      </c>
      <c r="J642" s="2">
        <v>2</v>
      </c>
      <c r="K642" s="2">
        <v>153000</v>
      </c>
      <c r="L642" s="2" t="s">
        <v>13</v>
      </c>
      <c r="M642" s="2" t="s">
        <v>14</v>
      </c>
      <c r="N642" s="16">
        <f>VLOOKUP(M642, 'Current Population Lookup'!A:B, 2, FALSE)</f>
        <v>43007</v>
      </c>
      <c r="O642" s="16">
        <f t="array" ref="O642">INDEX('Current Population Lookup'!B:B, MATCH(M642, 'Current Population Lookup'!A:A, 0))</f>
        <v>43007</v>
      </c>
      <c r="P642" s="16">
        <f>VLOOKUP(M642&amp;D642,'Yearly Private Schools Lookup'!A:D, 4, FALSE)</f>
        <v>91</v>
      </c>
      <c r="Q642" s="16">
        <f t="array" ref="Q642">INDEX('Yearly Private Schools Lookup'!D:D, MATCH(M642&amp;D642, 'Yearly Private Schools Lookup'!A:A, 0))</f>
        <v>91</v>
      </c>
    </row>
    <row r="643" spans="1:17" ht="15.75" customHeight="1" x14ac:dyDescent="0.2">
      <c r="A643" s="2">
        <v>9482</v>
      </c>
      <c r="B643" s="2">
        <v>5</v>
      </c>
      <c r="C643" s="2">
        <v>4</v>
      </c>
      <c r="D643" s="2">
        <v>1958</v>
      </c>
      <c r="E643" s="2">
        <v>1958</v>
      </c>
      <c r="F643" s="2">
        <v>1866</v>
      </c>
      <c r="G643" s="2">
        <v>2</v>
      </c>
      <c r="H643" s="2">
        <v>4</v>
      </c>
      <c r="I643" s="2">
        <v>0</v>
      </c>
      <c r="J643" s="2">
        <v>2</v>
      </c>
      <c r="K643" s="2">
        <v>135000</v>
      </c>
      <c r="L643" s="2" t="s">
        <v>13</v>
      </c>
      <c r="M643" s="2" t="s">
        <v>14</v>
      </c>
      <c r="N643" s="16">
        <f>VLOOKUP(M643, 'Current Population Lookup'!A:B, 2, FALSE)</f>
        <v>43007</v>
      </c>
      <c r="O643" s="16">
        <f t="array" ref="O643">INDEX('Current Population Lookup'!B:B, MATCH(M643, 'Current Population Lookup'!A:A, 0))</f>
        <v>43007</v>
      </c>
      <c r="P643" s="16">
        <f>VLOOKUP(M643&amp;D643,'Yearly Private Schools Lookup'!A:D, 4, FALSE)</f>
        <v>105</v>
      </c>
      <c r="Q643" s="16">
        <f t="array" ref="Q643">INDEX('Yearly Private Schools Lookup'!D:D, MATCH(M643&amp;D643, 'Yearly Private Schools Lookup'!A:A, 0))</f>
        <v>105</v>
      </c>
    </row>
    <row r="644" spans="1:17" ht="15.75" customHeight="1" x14ac:dyDescent="0.2">
      <c r="A644" s="2">
        <v>8128</v>
      </c>
      <c r="B644" s="2">
        <v>6</v>
      </c>
      <c r="C644" s="2">
        <v>7</v>
      </c>
      <c r="D644" s="2">
        <v>1954</v>
      </c>
      <c r="E644" s="2">
        <v>1954</v>
      </c>
      <c r="F644" s="2">
        <v>1062</v>
      </c>
      <c r="G644" s="2">
        <v>1</v>
      </c>
      <c r="H644" s="2">
        <v>3</v>
      </c>
      <c r="I644" s="2">
        <v>0</v>
      </c>
      <c r="J644" s="2">
        <v>1</v>
      </c>
      <c r="K644" s="2">
        <v>131000</v>
      </c>
      <c r="L644" s="2" t="s">
        <v>13</v>
      </c>
      <c r="M644" s="2" t="s">
        <v>14</v>
      </c>
      <c r="N644" s="16">
        <f>VLOOKUP(M644, 'Current Population Lookup'!A:B, 2, FALSE)</f>
        <v>43007</v>
      </c>
      <c r="O644" s="16">
        <f t="array" ref="O644">INDEX('Current Population Lookup'!B:B, MATCH(M644, 'Current Population Lookup'!A:A, 0))</f>
        <v>43007</v>
      </c>
      <c r="P644" s="16">
        <f>VLOOKUP(M644&amp;D644,'Yearly Private Schools Lookup'!A:D, 4, FALSE)</f>
        <v>91</v>
      </c>
      <c r="Q644" s="16">
        <f t="array" ref="Q644">INDEX('Yearly Private Schools Lookup'!D:D, MATCH(M644&amp;D644, 'Yearly Private Schools Lookup'!A:A, 0))</f>
        <v>91</v>
      </c>
    </row>
    <row r="645" spans="1:17" ht="15.75" customHeight="1" x14ac:dyDescent="0.2">
      <c r="A645" s="2">
        <v>10634</v>
      </c>
      <c r="B645" s="2">
        <v>5</v>
      </c>
      <c r="C645" s="2">
        <v>6</v>
      </c>
      <c r="D645" s="2">
        <v>1953</v>
      </c>
      <c r="E645" s="2">
        <v>1953</v>
      </c>
      <c r="F645" s="2">
        <v>1319</v>
      </c>
      <c r="G645" s="2">
        <v>1</v>
      </c>
      <c r="H645" s="2">
        <v>3</v>
      </c>
      <c r="I645" s="2">
        <v>0</v>
      </c>
      <c r="J645" s="2">
        <v>1</v>
      </c>
      <c r="K645" s="2">
        <v>123000</v>
      </c>
      <c r="L645" s="2" t="s">
        <v>13</v>
      </c>
      <c r="M645" s="2" t="s">
        <v>14</v>
      </c>
      <c r="N645" s="16">
        <f>VLOOKUP(M645, 'Current Population Lookup'!A:B, 2, FALSE)</f>
        <v>43007</v>
      </c>
      <c r="O645" s="16">
        <f t="array" ref="O645">INDEX('Current Population Lookup'!B:B, MATCH(M645, 'Current Population Lookup'!A:A, 0))</f>
        <v>43007</v>
      </c>
      <c r="P645" s="16">
        <f>VLOOKUP(M645&amp;D645,'Yearly Private Schools Lookup'!A:D, 4, FALSE)</f>
        <v>84</v>
      </c>
      <c r="Q645" s="16">
        <f t="array" ref="Q645">INDEX('Yearly Private Schools Lookup'!D:D, MATCH(M645&amp;D645, 'Yearly Private Schools Lookup'!A:A, 0))</f>
        <v>84</v>
      </c>
    </row>
    <row r="646" spans="1:17" ht="15.75" customHeight="1" x14ac:dyDescent="0.2">
      <c r="A646" s="2">
        <v>13070</v>
      </c>
      <c r="B646" s="2">
        <v>5</v>
      </c>
      <c r="C646" s="2">
        <v>5</v>
      </c>
      <c r="D646" s="2">
        <v>1951</v>
      </c>
      <c r="E646" s="2">
        <v>1951</v>
      </c>
      <c r="F646" s="2">
        <v>1112</v>
      </c>
      <c r="G646" s="2">
        <v>1</v>
      </c>
      <c r="H646" s="2">
        <v>2</v>
      </c>
      <c r="I646" s="2">
        <v>0</v>
      </c>
      <c r="J646" s="2">
        <v>2</v>
      </c>
      <c r="K646" s="2">
        <v>126000</v>
      </c>
      <c r="L646" s="2" t="s">
        <v>13</v>
      </c>
      <c r="M646" s="2" t="s">
        <v>14</v>
      </c>
      <c r="N646" s="16">
        <f>VLOOKUP(M646, 'Current Population Lookup'!A:B, 2, FALSE)</f>
        <v>43007</v>
      </c>
      <c r="O646" s="16">
        <f t="array" ref="O646">INDEX('Current Population Lookup'!B:B, MATCH(M646, 'Current Population Lookup'!A:A, 0))</f>
        <v>43007</v>
      </c>
      <c r="P646" s="16">
        <f>VLOOKUP(M646&amp;D646,'Yearly Private Schools Lookup'!A:D, 4, FALSE)</f>
        <v>73</v>
      </c>
      <c r="Q646" s="16">
        <f t="array" ref="Q646">INDEX('Yearly Private Schools Lookup'!D:D, MATCH(M646&amp;D646, 'Yearly Private Schools Lookup'!A:A, 0))</f>
        <v>73</v>
      </c>
    </row>
    <row r="647" spans="1:17" ht="15.75" customHeight="1" x14ac:dyDescent="0.2">
      <c r="A647" s="2">
        <v>10434</v>
      </c>
      <c r="B647" s="2">
        <v>4</v>
      </c>
      <c r="C647" s="2">
        <v>5</v>
      </c>
      <c r="D647" s="2">
        <v>1955</v>
      </c>
      <c r="E647" s="2">
        <v>1955</v>
      </c>
      <c r="F647" s="2">
        <v>1005</v>
      </c>
      <c r="G647" s="2">
        <v>1</v>
      </c>
      <c r="H647" s="2">
        <v>2</v>
      </c>
      <c r="I647" s="2">
        <v>1</v>
      </c>
      <c r="J647" s="2">
        <v>2</v>
      </c>
      <c r="K647" s="2">
        <v>115000</v>
      </c>
      <c r="L647" s="2" t="s">
        <v>13</v>
      </c>
      <c r="M647" s="2" t="s">
        <v>14</v>
      </c>
      <c r="N647" s="16">
        <f>VLOOKUP(M647, 'Current Population Lookup'!A:B, 2, FALSE)</f>
        <v>43007</v>
      </c>
      <c r="O647" s="16">
        <f t="array" ref="O647">INDEX('Current Population Lookup'!B:B, MATCH(M647, 'Current Population Lookup'!A:A, 0))</f>
        <v>43007</v>
      </c>
      <c r="P647" s="16">
        <f>VLOOKUP(M647&amp;D647,'Yearly Private Schools Lookup'!A:D, 4, FALSE)</f>
        <v>93</v>
      </c>
      <c r="Q647" s="16">
        <f t="array" ref="Q647">INDEX('Yearly Private Schools Lookup'!D:D, MATCH(M647&amp;D647, 'Yearly Private Schools Lookup'!A:A, 0))</f>
        <v>93</v>
      </c>
    </row>
    <row r="648" spans="1:17" ht="15.75" customHeight="1" x14ac:dyDescent="0.2">
      <c r="A648" s="2">
        <v>14559</v>
      </c>
      <c r="B648" s="2">
        <v>5</v>
      </c>
      <c r="C648" s="2">
        <v>7</v>
      </c>
      <c r="D648" s="2">
        <v>1951</v>
      </c>
      <c r="E648" s="2">
        <v>2000</v>
      </c>
      <c r="F648" s="2">
        <v>1363</v>
      </c>
      <c r="G648" s="2">
        <v>1</v>
      </c>
      <c r="H648" s="2">
        <v>2</v>
      </c>
      <c r="I648" s="2">
        <v>2</v>
      </c>
      <c r="J648" s="2">
        <v>1</v>
      </c>
      <c r="K648" s="2">
        <v>164900</v>
      </c>
      <c r="L648" s="2" t="s">
        <v>13</v>
      </c>
      <c r="M648" s="2" t="s">
        <v>14</v>
      </c>
      <c r="N648" s="16">
        <f>VLOOKUP(M648, 'Current Population Lookup'!A:B, 2, FALSE)</f>
        <v>43007</v>
      </c>
      <c r="O648" s="16">
        <f t="array" ref="O648">INDEX('Current Population Lookup'!B:B, MATCH(M648, 'Current Population Lookup'!A:A, 0))</f>
        <v>43007</v>
      </c>
      <c r="P648" s="16">
        <f>VLOOKUP(M648&amp;D648,'Yearly Private Schools Lookup'!A:D, 4, FALSE)</f>
        <v>73</v>
      </c>
      <c r="Q648" s="16">
        <f t="array" ref="Q648">INDEX('Yearly Private Schools Lookup'!D:D, MATCH(M648&amp;D648, 'Yearly Private Schools Lookup'!A:A, 0))</f>
        <v>73</v>
      </c>
    </row>
    <row r="649" spans="1:17" ht="15.75" customHeight="1" x14ac:dyDescent="0.2">
      <c r="A649" s="2">
        <v>8480</v>
      </c>
      <c r="B649" s="2">
        <v>5</v>
      </c>
      <c r="C649" s="2">
        <v>6</v>
      </c>
      <c r="D649" s="2">
        <v>1945</v>
      </c>
      <c r="E649" s="2">
        <v>1950</v>
      </c>
      <c r="F649" s="2">
        <v>793</v>
      </c>
      <c r="G649" s="2">
        <v>1</v>
      </c>
      <c r="H649" s="2">
        <v>2</v>
      </c>
      <c r="I649" s="2">
        <v>0</v>
      </c>
      <c r="J649" s="2">
        <v>1</v>
      </c>
      <c r="K649" s="2">
        <v>113000</v>
      </c>
      <c r="L649" s="2" t="s">
        <v>17</v>
      </c>
      <c r="M649" s="2" t="s">
        <v>14</v>
      </c>
      <c r="N649" s="16">
        <f>VLOOKUP(M649, 'Current Population Lookup'!A:B, 2, FALSE)</f>
        <v>43007</v>
      </c>
      <c r="O649" s="16">
        <f t="array" ref="O649">INDEX('Current Population Lookup'!B:B, MATCH(M649, 'Current Population Lookup'!A:A, 0))</f>
        <v>43007</v>
      </c>
      <c r="P649" s="16">
        <f>VLOOKUP(M649&amp;D649,'Yearly Private Schools Lookup'!A:D, 4, FALSE)</f>
        <v>58</v>
      </c>
      <c r="Q649" s="16">
        <f t="array" ref="Q649">INDEX('Yearly Private Schools Lookup'!D:D, MATCH(M649&amp;D649, 'Yearly Private Schools Lookup'!A:A, 0))</f>
        <v>58</v>
      </c>
    </row>
    <row r="650" spans="1:17" ht="15.75" customHeight="1" x14ac:dyDescent="0.2">
      <c r="A650" s="2">
        <v>7626</v>
      </c>
      <c r="B650" s="2">
        <v>5</v>
      </c>
      <c r="C650" s="2">
        <v>8</v>
      </c>
      <c r="D650" s="2">
        <v>1952</v>
      </c>
      <c r="E650" s="2">
        <v>2005</v>
      </c>
      <c r="F650" s="2">
        <v>1031</v>
      </c>
      <c r="G650" s="2">
        <v>1</v>
      </c>
      <c r="H650" s="2">
        <v>2</v>
      </c>
      <c r="I650" s="2">
        <v>0</v>
      </c>
      <c r="J650" s="2">
        <v>1</v>
      </c>
      <c r="K650" s="2">
        <v>145500</v>
      </c>
      <c r="L650" s="2" t="s">
        <v>13</v>
      </c>
      <c r="M650" s="2" t="s">
        <v>14</v>
      </c>
      <c r="N650" s="16">
        <f>VLOOKUP(M650, 'Current Population Lookup'!A:B, 2, FALSE)</f>
        <v>43007</v>
      </c>
      <c r="O650" s="16">
        <f t="array" ref="O650">INDEX('Current Population Lookup'!B:B, MATCH(M650, 'Current Population Lookup'!A:A, 0))</f>
        <v>43007</v>
      </c>
      <c r="P650" s="16">
        <f>VLOOKUP(M650&amp;D650,'Yearly Private Schools Lookup'!A:D, 4, FALSE)</f>
        <v>78</v>
      </c>
      <c r="Q650" s="16">
        <f t="array" ref="Q650">INDEX('Yearly Private Schools Lookup'!D:D, MATCH(M650&amp;D650, 'Yearly Private Schools Lookup'!A:A, 0))</f>
        <v>78</v>
      </c>
    </row>
    <row r="651" spans="1:17" ht="15.75" customHeight="1" x14ac:dyDescent="0.2">
      <c r="A651" s="2">
        <v>9533</v>
      </c>
      <c r="B651" s="2">
        <v>5</v>
      </c>
      <c r="C651" s="2">
        <v>5</v>
      </c>
      <c r="D651" s="2">
        <v>1953</v>
      </c>
      <c r="E651" s="2">
        <v>1953</v>
      </c>
      <c r="F651" s="2">
        <v>1210</v>
      </c>
      <c r="G651" s="2">
        <v>1</v>
      </c>
      <c r="H651" s="2">
        <v>2</v>
      </c>
      <c r="I651" s="2">
        <v>0</v>
      </c>
      <c r="J651" s="2">
        <v>1</v>
      </c>
      <c r="K651" s="2">
        <v>102900</v>
      </c>
      <c r="L651" s="2" t="s">
        <v>13</v>
      </c>
      <c r="M651" s="2" t="s">
        <v>14</v>
      </c>
      <c r="N651" s="16">
        <f>VLOOKUP(M651, 'Current Population Lookup'!A:B, 2, FALSE)</f>
        <v>43007</v>
      </c>
      <c r="O651" s="16">
        <f t="array" ref="O651">INDEX('Current Population Lookup'!B:B, MATCH(M651, 'Current Population Lookup'!A:A, 0))</f>
        <v>43007</v>
      </c>
      <c r="P651" s="16">
        <f>VLOOKUP(M651&amp;D651,'Yearly Private Schools Lookup'!A:D, 4, FALSE)</f>
        <v>84</v>
      </c>
      <c r="Q651" s="16">
        <f t="array" ref="Q651">INDEX('Yearly Private Schools Lookup'!D:D, MATCH(M651&amp;D651, 'Yearly Private Schools Lookup'!A:A, 0))</f>
        <v>84</v>
      </c>
    </row>
    <row r="652" spans="1:17" ht="15.75" customHeight="1" x14ac:dyDescent="0.2">
      <c r="A652" s="2">
        <v>10615</v>
      </c>
      <c r="B652" s="2">
        <v>3</v>
      </c>
      <c r="C652" s="2">
        <v>5</v>
      </c>
      <c r="D652" s="2">
        <v>1900</v>
      </c>
      <c r="E652" s="2">
        <v>1970</v>
      </c>
      <c r="F652" s="2">
        <v>1699</v>
      </c>
      <c r="G652" s="2">
        <v>2</v>
      </c>
      <c r="H652" s="2">
        <v>3</v>
      </c>
      <c r="I652" s="2">
        <v>0</v>
      </c>
      <c r="J652" s="2">
        <v>2</v>
      </c>
      <c r="K652" s="2">
        <v>95000</v>
      </c>
      <c r="L652" s="2" t="s">
        <v>13</v>
      </c>
      <c r="M652" s="2" t="s">
        <v>31</v>
      </c>
      <c r="N652" s="16">
        <f>VLOOKUP(M652, 'Current Population Lookup'!A:B, 2, FALSE)</f>
        <v>31242</v>
      </c>
      <c r="O652" s="16">
        <f t="array" ref="O652">INDEX('Current Population Lookup'!B:B, MATCH(M652, 'Current Population Lookup'!A:A, 0))</f>
        <v>31242</v>
      </c>
      <c r="P652" s="16">
        <f>VLOOKUP(M652&amp;D652,'Yearly Private Schools Lookup'!A:D, 4, FALSE)</f>
        <v>66</v>
      </c>
      <c r="Q652" s="16">
        <f t="array" ref="Q652">INDEX('Yearly Private Schools Lookup'!D:D, MATCH(M652&amp;D652, 'Yearly Private Schools Lookup'!A:A, 0))</f>
        <v>66</v>
      </c>
    </row>
    <row r="653" spans="1:17" ht="15.75" customHeight="1" x14ac:dyDescent="0.2">
      <c r="A653" s="2">
        <v>11419</v>
      </c>
      <c r="B653" s="2">
        <v>7</v>
      </c>
      <c r="C653" s="2">
        <v>7</v>
      </c>
      <c r="D653" s="2">
        <v>1948</v>
      </c>
      <c r="E653" s="2">
        <v>1999</v>
      </c>
      <c r="F653" s="2">
        <v>1527</v>
      </c>
      <c r="G653" s="2">
        <v>1</v>
      </c>
      <c r="H653" s="2">
        <v>3</v>
      </c>
      <c r="I653" s="2">
        <v>1</v>
      </c>
      <c r="J653" s="2">
        <v>2</v>
      </c>
      <c r="K653" s="2">
        <v>152500</v>
      </c>
      <c r="L653" s="2" t="s">
        <v>13</v>
      </c>
      <c r="M653" s="2" t="s">
        <v>14</v>
      </c>
      <c r="N653" s="16">
        <f>VLOOKUP(M653, 'Current Population Lookup'!A:B, 2, FALSE)</f>
        <v>43007</v>
      </c>
      <c r="O653" s="16">
        <f t="array" ref="O653">INDEX('Current Population Lookup'!B:B, MATCH(M653, 'Current Population Lookup'!A:A, 0))</f>
        <v>43007</v>
      </c>
      <c r="P653" s="16">
        <f>VLOOKUP(M653&amp;D653,'Yearly Private Schools Lookup'!A:D, 4, FALSE)</f>
        <v>62</v>
      </c>
      <c r="Q653" s="16">
        <f t="array" ref="Q653">INDEX('Yearly Private Schools Lookup'!D:D, MATCH(M653&amp;D653, 'Yearly Private Schools Lookup'!A:A, 0))</f>
        <v>62</v>
      </c>
    </row>
    <row r="654" spans="1:17" ht="15.75" customHeight="1" x14ac:dyDescent="0.2">
      <c r="A654" s="2">
        <v>9600</v>
      </c>
      <c r="B654" s="2">
        <v>5</v>
      </c>
      <c r="C654" s="2">
        <v>6</v>
      </c>
      <c r="D654" s="2">
        <v>1950</v>
      </c>
      <c r="E654" s="2">
        <v>1950</v>
      </c>
      <c r="F654" s="2">
        <v>1200</v>
      </c>
      <c r="G654" s="2">
        <v>1</v>
      </c>
      <c r="H654" s="2">
        <v>3</v>
      </c>
      <c r="I654" s="2">
        <v>0</v>
      </c>
      <c r="J654" s="2">
        <v>1</v>
      </c>
      <c r="K654" s="2">
        <v>129900</v>
      </c>
      <c r="L654" s="2" t="s">
        <v>13</v>
      </c>
      <c r="M654" s="2" t="s">
        <v>14</v>
      </c>
      <c r="N654" s="16">
        <f>VLOOKUP(M654, 'Current Population Lookup'!A:B, 2, FALSE)</f>
        <v>43007</v>
      </c>
      <c r="O654" s="16">
        <f t="array" ref="O654">INDEX('Current Population Lookup'!B:B, MATCH(M654, 'Current Population Lookup'!A:A, 0))</f>
        <v>43007</v>
      </c>
      <c r="P654" s="16">
        <f>VLOOKUP(M654&amp;D654,'Yearly Private Schools Lookup'!A:D, 4, FALSE)</f>
        <v>70</v>
      </c>
      <c r="Q654" s="16">
        <f t="array" ref="Q654">INDEX('Yearly Private Schools Lookup'!D:D, MATCH(M654&amp;D654, 'Yearly Private Schools Lookup'!A:A, 0))</f>
        <v>70</v>
      </c>
    </row>
    <row r="655" spans="1:17" ht="15.75" customHeight="1" x14ac:dyDescent="0.2">
      <c r="A655" s="2">
        <v>8000</v>
      </c>
      <c r="B655" s="2">
        <v>6</v>
      </c>
      <c r="C655" s="2">
        <v>6</v>
      </c>
      <c r="D655" s="2">
        <v>1948</v>
      </c>
      <c r="E655" s="2">
        <v>2002</v>
      </c>
      <c r="F655" s="2">
        <v>972</v>
      </c>
      <c r="G655" s="2">
        <v>1</v>
      </c>
      <c r="H655" s="2">
        <v>2</v>
      </c>
      <c r="I655" s="2">
        <v>1</v>
      </c>
      <c r="J655" s="2">
        <v>1</v>
      </c>
      <c r="K655" s="2">
        <v>132000</v>
      </c>
      <c r="L655" s="2" t="s">
        <v>17</v>
      </c>
      <c r="M655" s="2" t="s">
        <v>14</v>
      </c>
      <c r="N655" s="16">
        <f>VLOOKUP(M655, 'Current Population Lookup'!A:B, 2, FALSE)</f>
        <v>43007</v>
      </c>
      <c r="O655" s="16">
        <f t="array" ref="O655">INDEX('Current Population Lookup'!B:B, MATCH(M655, 'Current Population Lookup'!A:A, 0))</f>
        <v>43007</v>
      </c>
      <c r="P655" s="16">
        <f>VLOOKUP(M655&amp;D655,'Yearly Private Schools Lookup'!A:D, 4, FALSE)</f>
        <v>62</v>
      </c>
      <c r="Q655" s="16">
        <f t="array" ref="Q655">INDEX('Yearly Private Schools Lookup'!D:D, MATCH(M655&amp;D655, 'Yearly Private Schools Lookup'!A:A, 0))</f>
        <v>62</v>
      </c>
    </row>
    <row r="656" spans="1:17" ht="15.75" customHeight="1" x14ac:dyDescent="0.2">
      <c r="A656" s="2">
        <v>5470</v>
      </c>
      <c r="B656" s="2">
        <v>3</v>
      </c>
      <c r="C656" s="2">
        <v>5</v>
      </c>
      <c r="D656" s="2">
        <v>1958</v>
      </c>
      <c r="E656" s="2">
        <v>1958</v>
      </c>
      <c r="F656" s="2">
        <v>792</v>
      </c>
      <c r="G656" s="2">
        <v>1</v>
      </c>
      <c r="H656" s="2">
        <v>2</v>
      </c>
      <c r="I656" s="2">
        <v>0</v>
      </c>
      <c r="J656" s="2">
        <v>1</v>
      </c>
      <c r="K656" s="2">
        <v>99900</v>
      </c>
      <c r="L656" s="2" t="s">
        <v>13</v>
      </c>
      <c r="M656" s="2" t="s">
        <v>31</v>
      </c>
      <c r="N656" s="16">
        <f>VLOOKUP(M656, 'Current Population Lookup'!A:B, 2, FALSE)</f>
        <v>31242</v>
      </c>
      <c r="O656" s="16">
        <f t="array" ref="O656">INDEX('Current Population Lookup'!B:B, MATCH(M656, 'Current Population Lookup'!A:A, 0))</f>
        <v>31242</v>
      </c>
      <c r="P656" s="16">
        <f>VLOOKUP(M656&amp;D656,'Yearly Private Schools Lookup'!A:D, 4, FALSE)</f>
        <v>261</v>
      </c>
      <c r="Q656" s="16">
        <f t="array" ref="Q656">INDEX('Yearly Private Schools Lookup'!D:D, MATCH(M656&amp;D656, 'Yearly Private Schools Lookup'!A:A, 0))</f>
        <v>261</v>
      </c>
    </row>
    <row r="657" spans="1:17" ht="15.75" customHeight="1" x14ac:dyDescent="0.2">
      <c r="A657" s="2">
        <v>10410</v>
      </c>
      <c r="B657" s="2">
        <v>5</v>
      </c>
      <c r="C657" s="2">
        <v>7</v>
      </c>
      <c r="D657" s="2">
        <v>1916</v>
      </c>
      <c r="E657" s="2">
        <v>1987</v>
      </c>
      <c r="F657" s="2">
        <v>1656</v>
      </c>
      <c r="G657" s="2">
        <v>2</v>
      </c>
      <c r="H657" s="2">
        <v>3</v>
      </c>
      <c r="I657" s="2">
        <v>0</v>
      </c>
      <c r="J657" s="2">
        <v>1</v>
      </c>
      <c r="K657" s="2">
        <v>135000</v>
      </c>
      <c r="L657" s="2" t="s">
        <v>13</v>
      </c>
      <c r="M657" s="2" t="s">
        <v>31</v>
      </c>
      <c r="N657" s="16">
        <f>VLOOKUP(M657, 'Current Population Lookup'!A:B, 2, FALSE)</f>
        <v>31242</v>
      </c>
      <c r="O657" s="16">
        <f t="array" ref="O657">INDEX('Current Population Lookup'!B:B, MATCH(M657, 'Current Population Lookup'!A:A, 0))</f>
        <v>31242</v>
      </c>
      <c r="P657" s="16">
        <f>VLOOKUP(M657&amp;D657,'Yearly Private Schools Lookup'!A:D, 4, FALSE)</f>
        <v>108</v>
      </c>
      <c r="Q657" s="16">
        <f t="array" ref="Q657">INDEX('Yearly Private Schools Lookup'!D:D, MATCH(M657&amp;D657, 'Yearly Private Schools Lookup'!A:A, 0))</f>
        <v>108</v>
      </c>
    </row>
    <row r="658" spans="1:17" ht="15.75" customHeight="1" x14ac:dyDescent="0.2">
      <c r="A658" s="2">
        <v>10800</v>
      </c>
      <c r="B658" s="2">
        <v>5</v>
      </c>
      <c r="C658" s="2">
        <v>7</v>
      </c>
      <c r="D658" s="2">
        <v>1939</v>
      </c>
      <c r="E658" s="2">
        <v>2006</v>
      </c>
      <c r="F658" s="2">
        <v>1352</v>
      </c>
      <c r="G658" s="2">
        <v>2</v>
      </c>
      <c r="H658" s="2">
        <v>4</v>
      </c>
      <c r="I658" s="2">
        <v>0</v>
      </c>
      <c r="J658" s="2">
        <v>2</v>
      </c>
      <c r="K658" s="2">
        <v>149000</v>
      </c>
      <c r="L658" s="2" t="s">
        <v>17</v>
      </c>
      <c r="M658" s="2" t="s">
        <v>31</v>
      </c>
      <c r="N658" s="16">
        <f>VLOOKUP(M658, 'Current Population Lookup'!A:B, 2, FALSE)</f>
        <v>31242</v>
      </c>
      <c r="O658" s="16">
        <f t="array" ref="O658">INDEX('Current Population Lookup'!B:B, MATCH(M658, 'Current Population Lookup'!A:A, 0))</f>
        <v>31242</v>
      </c>
      <c r="P658" s="16">
        <f>VLOOKUP(M658&amp;D658,'Yearly Private Schools Lookup'!A:D, 4, FALSE)</f>
        <v>183</v>
      </c>
      <c r="Q658" s="16">
        <f t="array" ref="Q658">INDEX('Yearly Private Schools Lookup'!D:D, MATCH(M658&amp;D658, 'Yearly Private Schools Lookup'!A:A, 0))</f>
        <v>183</v>
      </c>
    </row>
    <row r="659" spans="1:17" ht="15.75" customHeight="1" x14ac:dyDescent="0.2">
      <c r="A659" s="2">
        <v>8146</v>
      </c>
      <c r="B659" s="2">
        <v>4</v>
      </c>
      <c r="C659" s="2">
        <v>8</v>
      </c>
      <c r="D659" s="2">
        <v>1900</v>
      </c>
      <c r="E659" s="2">
        <v>2003</v>
      </c>
      <c r="F659" s="2">
        <v>1039</v>
      </c>
      <c r="G659" s="2">
        <v>1</v>
      </c>
      <c r="H659" s="2">
        <v>2</v>
      </c>
      <c r="I659" s="2">
        <v>0</v>
      </c>
      <c r="J659" s="2">
        <v>1</v>
      </c>
      <c r="K659" s="2">
        <v>114000</v>
      </c>
      <c r="L659" s="2" t="s">
        <v>17</v>
      </c>
      <c r="M659" s="2" t="s">
        <v>31</v>
      </c>
      <c r="N659" s="16">
        <f>VLOOKUP(M659, 'Current Population Lookup'!A:B, 2, FALSE)</f>
        <v>31242</v>
      </c>
      <c r="O659" s="16">
        <f t="array" ref="O659">INDEX('Current Population Lookup'!B:B, MATCH(M659, 'Current Population Lookup'!A:A, 0))</f>
        <v>31242</v>
      </c>
      <c r="P659" s="16">
        <f>VLOOKUP(M659&amp;D659,'Yearly Private Schools Lookup'!A:D, 4, FALSE)</f>
        <v>66</v>
      </c>
      <c r="Q659" s="16">
        <f t="array" ref="Q659">INDEX('Yearly Private Schools Lookup'!D:D, MATCH(M659&amp;D659, 'Yearly Private Schools Lookup'!A:A, 0))</f>
        <v>66</v>
      </c>
    </row>
    <row r="660" spans="1:17" ht="15.75" customHeight="1" x14ac:dyDescent="0.2">
      <c r="A660" s="2">
        <v>9022</v>
      </c>
      <c r="B660" s="2">
        <v>5</v>
      </c>
      <c r="C660" s="2">
        <v>8</v>
      </c>
      <c r="D660" s="2">
        <v>1924</v>
      </c>
      <c r="E660" s="2">
        <v>2006</v>
      </c>
      <c r="F660" s="2">
        <v>792</v>
      </c>
      <c r="G660" s="2">
        <v>1</v>
      </c>
      <c r="H660" s="2">
        <v>2</v>
      </c>
      <c r="I660" s="2">
        <v>0</v>
      </c>
      <c r="J660" s="2">
        <v>1</v>
      </c>
      <c r="K660" s="2">
        <v>109500</v>
      </c>
      <c r="L660" s="2" t="s">
        <v>13</v>
      </c>
      <c r="M660" s="2" t="s">
        <v>31</v>
      </c>
      <c r="N660" s="16">
        <f>VLOOKUP(M660, 'Current Population Lookup'!A:B, 2, FALSE)</f>
        <v>31242</v>
      </c>
      <c r="O660" s="16">
        <f t="array" ref="O660">INDEX('Current Population Lookup'!B:B, MATCH(M660, 'Current Population Lookup'!A:A, 0))</f>
        <v>31242</v>
      </c>
      <c r="P660" s="16">
        <f>VLOOKUP(M660&amp;D660,'Yearly Private Schools Lookup'!A:D, 4, FALSE)</f>
        <v>133</v>
      </c>
      <c r="Q660" s="16">
        <f t="array" ref="Q660">INDEX('Yearly Private Schools Lookup'!D:D, MATCH(M660&amp;D660, 'Yearly Private Schools Lookup'!A:A, 0))</f>
        <v>133</v>
      </c>
    </row>
    <row r="661" spans="1:17" ht="15.75" customHeight="1" x14ac:dyDescent="0.2">
      <c r="A661" s="2">
        <v>10230</v>
      </c>
      <c r="B661" s="2">
        <v>5</v>
      </c>
      <c r="C661" s="2">
        <v>7</v>
      </c>
      <c r="D661" s="2">
        <v>1925</v>
      </c>
      <c r="E661" s="2">
        <v>1950</v>
      </c>
      <c r="F661" s="2">
        <v>1078</v>
      </c>
      <c r="G661" s="2">
        <v>1</v>
      </c>
      <c r="H661" s="2">
        <v>3</v>
      </c>
      <c r="I661" s="2">
        <v>0</v>
      </c>
      <c r="J661" s="2">
        <v>1</v>
      </c>
      <c r="K661" s="2">
        <v>125000</v>
      </c>
      <c r="L661" s="2" t="s">
        <v>13</v>
      </c>
      <c r="M661" s="2" t="s">
        <v>31</v>
      </c>
      <c r="N661" s="16">
        <f>VLOOKUP(M661, 'Current Population Lookup'!A:B, 2, FALSE)</f>
        <v>31242</v>
      </c>
      <c r="O661" s="16">
        <f t="array" ref="O661">INDEX('Current Population Lookup'!B:B, MATCH(M661, 'Current Population Lookup'!A:A, 0))</f>
        <v>31242</v>
      </c>
      <c r="P661" s="16">
        <f>VLOOKUP(M661&amp;D661,'Yearly Private Schools Lookup'!A:D, 4, FALSE)</f>
        <v>137</v>
      </c>
      <c r="Q661" s="16">
        <f t="array" ref="Q661">INDEX('Yearly Private Schools Lookup'!D:D, MATCH(M661&amp;D661, 'Yearly Private Schools Lookup'!A:A, 0))</f>
        <v>137</v>
      </c>
    </row>
    <row r="662" spans="1:17" ht="15.75" customHeight="1" x14ac:dyDescent="0.2">
      <c r="A662" s="2">
        <v>10410</v>
      </c>
      <c r="B662" s="2">
        <v>4</v>
      </c>
      <c r="C662" s="2">
        <v>5</v>
      </c>
      <c r="D662" s="2">
        <v>1915</v>
      </c>
      <c r="E662" s="2">
        <v>1950</v>
      </c>
      <c r="F662" s="2">
        <v>2377</v>
      </c>
      <c r="G662" s="2">
        <v>2</v>
      </c>
      <c r="H662" s="2">
        <v>3</v>
      </c>
      <c r="I662" s="2">
        <v>1</v>
      </c>
      <c r="J662" s="2">
        <v>2</v>
      </c>
      <c r="K662" s="2">
        <v>142900</v>
      </c>
      <c r="L662" s="2" t="s">
        <v>13</v>
      </c>
      <c r="M662" s="2" t="s">
        <v>31</v>
      </c>
      <c r="N662" s="16">
        <f>VLOOKUP(M662, 'Current Population Lookup'!A:B, 2, FALSE)</f>
        <v>31242</v>
      </c>
      <c r="O662" s="16">
        <f t="array" ref="O662">INDEX('Current Population Lookup'!B:B, MATCH(M662, 'Current Population Lookup'!A:A, 0))</f>
        <v>31242</v>
      </c>
      <c r="P662" s="16">
        <f>VLOOKUP(M662&amp;D662,'Yearly Private Schools Lookup'!A:D, 4, FALSE)</f>
        <v>103</v>
      </c>
      <c r="Q662" s="16">
        <f t="array" ref="Q662">INDEX('Yearly Private Schools Lookup'!D:D, MATCH(M662&amp;D662, 'Yearly Private Schools Lookup'!A:A, 0))</f>
        <v>103</v>
      </c>
    </row>
    <row r="663" spans="1:17" ht="15.75" customHeight="1" x14ac:dyDescent="0.2">
      <c r="A663" s="2">
        <v>7200</v>
      </c>
      <c r="B663" s="2">
        <v>7</v>
      </c>
      <c r="C663" s="2">
        <v>9</v>
      </c>
      <c r="D663" s="2">
        <v>1910</v>
      </c>
      <c r="E663" s="2">
        <v>2008</v>
      </c>
      <c r="F663" s="2">
        <v>1690</v>
      </c>
      <c r="G663" s="2">
        <v>2</v>
      </c>
      <c r="H663" s="2">
        <v>4</v>
      </c>
      <c r="I663" s="2">
        <v>0</v>
      </c>
      <c r="J663" s="2">
        <v>2</v>
      </c>
      <c r="K663" s="2">
        <v>156500</v>
      </c>
      <c r="L663" s="2" t="s">
        <v>17</v>
      </c>
      <c r="M663" s="2" t="s">
        <v>31</v>
      </c>
      <c r="N663" s="16">
        <f>VLOOKUP(M663, 'Current Population Lookup'!A:B, 2, FALSE)</f>
        <v>31242</v>
      </c>
      <c r="O663" s="16">
        <f t="array" ref="O663">INDEX('Current Population Lookup'!B:B, MATCH(M663, 'Current Population Lookup'!A:A, 0))</f>
        <v>31242</v>
      </c>
      <c r="P663" s="16">
        <f>VLOOKUP(M663&amp;D663,'Yearly Private Schools Lookup'!A:D, 4, FALSE)</f>
        <v>91</v>
      </c>
      <c r="Q663" s="16">
        <f t="array" ref="Q663">INDEX('Yearly Private Schools Lookup'!D:D, MATCH(M663&amp;D663, 'Yearly Private Schools Lookup'!A:A, 0))</f>
        <v>91</v>
      </c>
    </row>
    <row r="664" spans="1:17" ht="15.75" customHeight="1" x14ac:dyDescent="0.2">
      <c r="A664" s="2">
        <v>5400</v>
      </c>
      <c r="B664" s="2">
        <v>2</v>
      </c>
      <c r="C664" s="2">
        <v>5</v>
      </c>
      <c r="D664" s="2">
        <v>1940</v>
      </c>
      <c r="E664" s="2">
        <v>1950</v>
      </c>
      <c r="F664" s="2">
        <v>599</v>
      </c>
      <c r="G664" s="2">
        <v>1</v>
      </c>
      <c r="H664" s="2">
        <v>2</v>
      </c>
      <c r="I664" s="2">
        <v>0</v>
      </c>
      <c r="J664" s="2">
        <v>0</v>
      </c>
      <c r="K664" s="2">
        <v>59000</v>
      </c>
      <c r="L664" s="2" t="s">
        <v>13</v>
      </c>
      <c r="M664" s="2" t="s">
        <v>31</v>
      </c>
      <c r="N664" s="16">
        <f>VLOOKUP(M664, 'Current Population Lookup'!A:B, 2, FALSE)</f>
        <v>31242</v>
      </c>
      <c r="O664" s="16">
        <f t="array" ref="O664">INDEX('Current Population Lookup'!B:B, MATCH(M664, 'Current Population Lookup'!A:A, 0))</f>
        <v>31242</v>
      </c>
      <c r="P664" s="16">
        <f>VLOOKUP(M664&amp;D664,'Yearly Private Schools Lookup'!A:D, 4, FALSE)</f>
        <v>189</v>
      </c>
      <c r="Q664" s="16">
        <f t="array" ref="Q664">INDEX('Yearly Private Schools Lookup'!D:D, MATCH(M664&amp;D664, 'Yearly Private Schools Lookup'!A:A, 0))</f>
        <v>189</v>
      </c>
    </row>
    <row r="665" spans="1:17" ht="15.75" customHeight="1" x14ac:dyDescent="0.2">
      <c r="A665" s="2">
        <v>5400</v>
      </c>
      <c r="B665" s="2">
        <v>4</v>
      </c>
      <c r="C665" s="2">
        <v>6</v>
      </c>
      <c r="D665" s="2">
        <v>1920</v>
      </c>
      <c r="E665" s="2">
        <v>1950</v>
      </c>
      <c r="F665" s="2">
        <v>1374</v>
      </c>
      <c r="G665" s="2">
        <v>1</v>
      </c>
      <c r="H665" s="2">
        <v>2</v>
      </c>
      <c r="I665" s="2">
        <v>0</v>
      </c>
      <c r="J665" s="2">
        <v>1</v>
      </c>
      <c r="K665" s="2">
        <v>105000</v>
      </c>
      <c r="L665" s="2" t="s">
        <v>13</v>
      </c>
      <c r="M665" s="2" t="s">
        <v>31</v>
      </c>
      <c r="N665" s="16">
        <f>VLOOKUP(M665, 'Current Population Lookup'!A:B, 2, FALSE)</f>
        <v>31242</v>
      </c>
      <c r="O665" s="16">
        <f t="array" ref="O665">INDEX('Current Population Lookup'!B:B, MATCH(M665, 'Current Population Lookup'!A:A, 0))</f>
        <v>31242</v>
      </c>
      <c r="P665" s="16">
        <f>VLOOKUP(M665&amp;D665,'Yearly Private Schools Lookup'!A:D, 4, FALSE)</f>
        <v>116</v>
      </c>
      <c r="Q665" s="16">
        <f t="array" ref="Q665">INDEX('Yearly Private Schools Lookup'!D:D, MATCH(M665&amp;D665, 'Yearly Private Schools Lookup'!A:A, 0))</f>
        <v>116</v>
      </c>
    </row>
    <row r="666" spans="1:17" ht="15.75" customHeight="1" x14ac:dyDescent="0.2">
      <c r="A666" s="2">
        <v>10800</v>
      </c>
      <c r="B666" s="2">
        <v>5</v>
      </c>
      <c r="C666" s="2">
        <v>7</v>
      </c>
      <c r="D666" s="2">
        <v>1920</v>
      </c>
      <c r="E666" s="2">
        <v>1950</v>
      </c>
      <c r="F666" s="2">
        <v>846</v>
      </c>
      <c r="G666" s="2">
        <v>1</v>
      </c>
      <c r="H666" s="2">
        <v>2</v>
      </c>
      <c r="I666" s="2">
        <v>0</v>
      </c>
      <c r="J666" s="2">
        <v>2</v>
      </c>
      <c r="K666" s="2">
        <v>106000</v>
      </c>
      <c r="L666" s="2" t="s">
        <v>13</v>
      </c>
      <c r="M666" s="2" t="s">
        <v>31</v>
      </c>
      <c r="N666" s="16">
        <f>VLOOKUP(M666, 'Current Population Lookup'!A:B, 2, FALSE)</f>
        <v>31242</v>
      </c>
      <c r="O666" s="16">
        <f t="array" ref="O666">INDEX('Current Population Lookup'!B:B, MATCH(M666, 'Current Population Lookup'!A:A, 0))</f>
        <v>31242</v>
      </c>
      <c r="P666" s="16">
        <f>VLOOKUP(M666&amp;D666,'Yearly Private Schools Lookup'!A:D, 4, FALSE)</f>
        <v>116</v>
      </c>
      <c r="Q666" s="16">
        <f t="array" ref="Q666">INDEX('Yearly Private Schools Lookup'!D:D, MATCH(M666&amp;D666, 'Yearly Private Schools Lookup'!A:A, 0))</f>
        <v>116</v>
      </c>
    </row>
    <row r="667" spans="1:17" ht="15.75" customHeight="1" x14ac:dyDescent="0.2">
      <c r="A667" s="2">
        <v>10800</v>
      </c>
      <c r="B667" s="2">
        <v>3</v>
      </c>
      <c r="C667" s="2">
        <v>5</v>
      </c>
      <c r="D667" s="2">
        <v>1890</v>
      </c>
      <c r="E667" s="2">
        <v>1998</v>
      </c>
      <c r="F667" s="2">
        <v>725</v>
      </c>
      <c r="G667" s="2">
        <v>1</v>
      </c>
      <c r="H667" s="2">
        <v>1</v>
      </c>
      <c r="I667" s="2">
        <v>0</v>
      </c>
      <c r="J667" s="2">
        <v>1</v>
      </c>
      <c r="K667" s="2">
        <v>78500</v>
      </c>
      <c r="L667" s="2" t="s">
        <v>13</v>
      </c>
      <c r="M667" s="2" t="s">
        <v>31</v>
      </c>
      <c r="N667" s="16">
        <f>VLOOKUP(M667, 'Current Population Lookup'!A:B, 2, FALSE)</f>
        <v>31242</v>
      </c>
      <c r="O667" s="16">
        <f t="array" ref="O667">INDEX('Current Population Lookup'!B:B, MATCH(M667, 'Current Population Lookup'!A:A, 0))</f>
        <v>31242</v>
      </c>
      <c r="P667" s="16">
        <f>VLOOKUP(M667&amp;D667,'Yearly Private Schools Lookup'!A:D, 4, FALSE)</f>
        <v>46</v>
      </c>
      <c r="Q667" s="16">
        <f t="array" ref="Q667">INDEX('Yearly Private Schools Lookup'!D:D, MATCH(M667&amp;D667, 'Yearly Private Schools Lookup'!A:A, 0))</f>
        <v>46</v>
      </c>
    </row>
    <row r="668" spans="1:17" ht="15.75" customHeight="1" x14ac:dyDescent="0.2">
      <c r="A668" s="2">
        <v>9671</v>
      </c>
      <c r="B668" s="2">
        <v>6</v>
      </c>
      <c r="C668" s="2">
        <v>5</v>
      </c>
      <c r="D668" s="2">
        <v>1969</v>
      </c>
      <c r="E668" s="2">
        <v>1969</v>
      </c>
      <c r="F668" s="2">
        <v>2544</v>
      </c>
      <c r="G668" s="2">
        <v>2</v>
      </c>
      <c r="H668" s="2">
        <v>6</v>
      </c>
      <c r="I668" s="2">
        <v>0</v>
      </c>
      <c r="J668" s="2">
        <v>3</v>
      </c>
      <c r="K668" s="2">
        <v>190000</v>
      </c>
      <c r="L668" s="2" t="s">
        <v>13</v>
      </c>
      <c r="M668" s="2" t="s">
        <v>14</v>
      </c>
      <c r="N668" s="16">
        <f>VLOOKUP(M668, 'Current Population Lookup'!A:B, 2, FALSE)</f>
        <v>43007</v>
      </c>
      <c r="O668" s="16">
        <f t="array" ref="O668">INDEX('Current Population Lookup'!B:B, MATCH(M668, 'Current Population Lookup'!A:A, 0))</f>
        <v>43007</v>
      </c>
      <c r="P668" s="16">
        <f>VLOOKUP(M668&amp;D668,'Yearly Private Schools Lookup'!A:D, 4, FALSE)</f>
        <v>150</v>
      </c>
      <c r="Q668" s="16">
        <f t="array" ref="Q668">INDEX('Yearly Private Schools Lookup'!D:D, MATCH(M668&amp;D668, 'Yearly Private Schools Lookup'!A:A, 0))</f>
        <v>150</v>
      </c>
    </row>
    <row r="669" spans="1:17" ht="15.75" customHeight="1" x14ac:dyDescent="0.2">
      <c r="A669" s="2">
        <v>10143</v>
      </c>
      <c r="B669" s="2">
        <v>6</v>
      </c>
      <c r="C669" s="2">
        <v>7</v>
      </c>
      <c r="D669" s="2">
        <v>1963</v>
      </c>
      <c r="E669" s="2">
        <v>1963</v>
      </c>
      <c r="F669" s="2">
        <v>1380</v>
      </c>
      <c r="G669" s="2">
        <v>1</v>
      </c>
      <c r="H669" s="2">
        <v>3</v>
      </c>
      <c r="I669" s="2">
        <v>0</v>
      </c>
      <c r="J669" s="2">
        <v>1</v>
      </c>
      <c r="K669" s="2">
        <v>154000</v>
      </c>
      <c r="L669" s="2" t="s">
        <v>13</v>
      </c>
      <c r="M669" s="2" t="s">
        <v>14</v>
      </c>
      <c r="N669" s="16">
        <f>VLOOKUP(M669, 'Current Population Lookup'!A:B, 2, FALSE)</f>
        <v>43007</v>
      </c>
      <c r="O669" s="16">
        <f t="array" ref="O669">INDEX('Current Population Lookup'!B:B, MATCH(M669, 'Current Population Lookup'!A:A, 0))</f>
        <v>43007</v>
      </c>
      <c r="P669" s="16">
        <f>VLOOKUP(M669&amp;D669,'Yearly Private Schools Lookup'!A:D, 4, FALSE)</f>
        <v>124</v>
      </c>
      <c r="Q669" s="16">
        <f t="array" ref="Q669">INDEX('Yearly Private Schools Lookup'!D:D, MATCH(M669&amp;D669, 'Yearly Private Schools Lookup'!A:A, 0))</f>
        <v>124</v>
      </c>
    </row>
    <row r="670" spans="1:17" ht="15.75" customHeight="1" x14ac:dyDescent="0.2">
      <c r="A670" s="2">
        <v>11500</v>
      </c>
      <c r="B670" s="2">
        <v>6</v>
      </c>
      <c r="C670" s="2">
        <v>4</v>
      </c>
      <c r="D670" s="2">
        <v>1967</v>
      </c>
      <c r="E670" s="2">
        <v>1967</v>
      </c>
      <c r="F670" s="2">
        <v>1040</v>
      </c>
      <c r="G670" s="2">
        <v>1</v>
      </c>
      <c r="H670" s="2">
        <v>3</v>
      </c>
      <c r="I670" s="2">
        <v>1</v>
      </c>
      <c r="J670" s="2">
        <v>2</v>
      </c>
      <c r="K670" s="2">
        <v>163000</v>
      </c>
      <c r="L670" s="2" t="s">
        <v>13</v>
      </c>
      <c r="M670" s="2" t="s">
        <v>14</v>
      </c>
      <c r="N670" s="16">
        <f>VLOOKUP(M670, 'Current Population Lookup'!A:B, 2, FALSE)</f>
        <v>43007</v>
      </c>
      <c r="O670" s="16">
        <f t="array" ref="O670">INDEX('Current Population Lookup'!B:B, MATCH(M670, 'Current Population Lookup'!A:A, 0))</f>
        <v>43007</v>
      </c>
      <c r="P670" s="16">
        <f>VLOOKUP(M670&amp;D670,'Yearly Private Schools Lookup'!A:D, 4, FALSE)</f>
        <v>144</v>
      </c>
      <c r="Q670" s="16">
        <f t="array" ref="Q670">INDEX('Yearly Private Schools Lookup'!D:D, MATCH(M670&amp;D670, 'Yearly Private Schools Lookup'!A:A, 0))</f>
        <v>144</v>
      </c>
    </row>
    <row r="671" spans="1:17" ht="15.75" customHeight="1" x14ac:dyDescent="0.2">
      <c r="A671" s="2">
        <v>11643</v>
      </c>
      <c r="B671" s="2">
        <v>5</v>
      </c>
      <c r="C671" s="2">
        <v>5</v>
      </c>
      <c r="D671" s="2">
        <v>1969</v>
      </c>
      <c r="E671" s="2">
        <v>1969</v>
      </c>
      <c r="F671" s="2">
        <v>2634</v>
      </c>
      <c r="G671" s="2">
        <v>2</v>
      </c>
      <c r="H671" s="2">
        <v>6</v>
      </c>
      <c r="I671" s="2">
        <v>0</v>
      </c>
      <c r="J671" s="2">
        <v>4</v>
      </c>
      <c r="K671" s="2">
        <v>200000</v>
      </c>
      <c r="L671" s="2" t="s">
        <v>13</v>
      </c>
      <c r="M671" s="2" t="s">
        <v>14</v>
      </c>
      <c r="N671" s="16">
        <f>VLOOKUP(M671, 'Current Population Lookup'!A:B, 2, FALSE)</f>
        <v>43007</v>
      </c>
      <c r="O671" s="16">
        <f t="array" ref="O671">INDEX('Current Population Lookup'!B:B, MATCH(M671, 'Current Population Lookup'!A:A, 0))</f>
        <v>43007</v>
      </c>
      <c r="P671" s="16">
        <f>VLOOKUP(M671&amp;D671,'Yearly Private Schools Lookup'!A:D, 4, FALSE)</f>
        <v>150</v>
      </c>
      <c r="Q671" s="16">
        <f t="array" ref="Q671">INDEX('Yearly Private Schools Lookup'!D:D, MATCH(M671&amp;D671, 'Yearly Private Schools Lookup'!A:A, 0))</f>
        <v>150</v>
      </c>
    </row>
    <row r="672" spans="1:17" ht="15.75" customHeight="1" x14ac:dyDescent="0.2">
      <c r="A672" s="2">
        <v>8010</v>
      </c>
      <c r="B672" s="2">
        <v>6</v>
      </c>
      <c r="C672" s="2">
        <v>9</v>
      </c>
      <c r="D672" s="2">
        <v>1958</v>
      </c>
      <c r="E672" s="2">
        <v>2007</v>
      </c>
      <c r="F672" s="2">
        <v>951</v>
      </c>
      <c r="G672" s="2">
        <v>1</v>
      </c>
      <c r="H672" s="2">
        <v>2</v>
      </c>
      <c r="I672" s="2">
        <v>0</v>
      </c>
      <c r="J672" s="2">
        <v>2</v>
      </c>
      <c r="K672" s="2">
        <v>143500</v>
      </c>
      <c r="L672" s="2" t="s">
        <v>17</v>
      </c>
      <c r="M672" s="2" t="s">
        <v>14</v>
      </c>
      <c r="N672" s="16">
        <f>VLOOKUP(M672, 'Current Population Lookup'!A:B, 2, FALSE)</f>
        <v>43007</v>
      </c>
      <c r="O672" s="16">
        <f t="array" ref="O672">INDEX('Current Population Lookup'!B:B, MATCH(M672, 'Current Population Lookup'!A:A, 0))</f>
        <v>43007</v>
      </c>
      <c r="P672" s="16">
        <f>VLOOKUP(M672&amp;D672,'Yearly Private Schools Lookup'!A:D, 4, FALSE)</f>
        <v>105</v>
      </c>
      <c r="Q672" s="16">
        <f t="array" ref="Q672">INDEX('Yearly Private Schools Lookup'!D:D, MATCH(M672&amp;D672, 'Yearly Private Schools Lookup'!A:A, 0))</f>
        <v>105</v>
      </c>
    </row>
    <row r="673" spans="1:17" ht="15.75" customHeight="1" x14ac:dyDescent="0.2">
      <c r="A673" s="2">
        <v>10454</v>
      </c>
      <c r="B673" s="2">
        <v>6</v>
      </c>
      <c r="C673" s="2">
        <v>6</v>
      </c>
      <c r="D673" s="2">
        <v>1957</v>
      </c>
      <c r="E673" s="2">
        <v>1957</v>
      </c>
      <c r="F673" s="2">
        <v>1105</v>
      </c>
      <c r="G673" s="2">
        <v>1</v>
      </c>
      <c r="H673" s="2">
        <v>3</v>
      </c>
      <c r="I673" s="2">
        <v>0</v>
      </c>
      <c r="J673" s="2">
        <v>1</v>
      </c>
      <c r="K673" s="2">
        <v>135000</v>
      </c>
      <c r="L673" s="2" t="s">
        <v>13</v>
      </c>
      <c r="M673" s="2" t="s">
        <v>14</v>
      </c>
      <c r="N673" s="16">
        <f>VLOOKUP(M673, 'Current Population Lookup'!A:B, 2, FALSE)</f>
        <v>43007</v>
      </c>
      <c r="O673" s="16">
        <f t="array" ref="O673">INDEX('Current Population Lookup'!B:B, MATCH(M673, 'Current Population Lookup'!A:A, 0))</f>
        <v>43007</v>
      </c>
      <c r="P673" s="16">
        <f>VLOOKUP(M673&amp;D673,'Yearly Private Schools Lookup'!A:D, 4, FALSE)</f>
        <v>103</v>
      </c>
      <c r="Q673" s="16">
        <f t="array" ref="Q673">INDEX('Yearly Private Schools Lookup'!D:D, MATCH(M673&amp;D673, 'Yearly Private Schools Lookup'!A:A, 0))</f>
        <v>103</v>
      </c>
    </row>
    <row r="674" spans="1:17" ht="15.75" customHeight="1" x14ac:dyDescent="0.2">
      <c r="A674" s="2">
        <v>8712</v>
      </c>
      <c r="B674" s="2">
        <v>5</v>
      </c>
      <c r="C674" s="2">
        <v>7</v>
      </c>
      <c r="D674" s="2">
        <v>1957</v>
      </c>
      <c r="E674" s="2">
        <v>2000</v>
      </c>
      <c r="F674" s="2">
        <v>1306</v>
      </c>
      <c r="G674" s="2">
        <v>1</v>
      </c>
      <c r="H674" s="2">
        <v>2</v>
      </c>
      <c r="I674" s="2">
        <v>0</v>
      </c>
      <c r="J674" s="2">
        <v>1</v>
      </c>
      <c r="K674" s="2">
        <v>153000</v>
      </c>
      <c r="L674" s="2" t="s">
        <v>17</v>
      </c>
      <c r="M674" s="2" t="s">
        <v>14</v>
      </c>
      <c r="N674" s="16">
        <f>VLOOKUP(M674, 'Current Population Lookup'!A:B, 2, FALSE)</f>
        <v>43007</v>
      </c>
      <c r="O674" s="16">
        <f t="array" ref="O674">INDEX('Current Population Lookup'!B:B, MATCH(M674, 'Current Population Lookup'!A:A, 0))</f>
        <v>43007</v>
      </c>
      <c r="P674" s="16">
        <f>VLOOKUP(M674&amp;D674,'Yearly Private Schools Lookup'!A:D, 4, FALSE)</f>
        <v>103</v>
      </c>
      <c r="Q674" s="16">
        <f t="array" ref="Q674">INDEX('Yearly Private Schools Lookup'!D:D, MATCH(M674&amp;D674, 'Yearly Private Schools Lookup'!A:A, 0))</f>
        <v>103</v>
      </c>
    </row>
    <row r="675" spans="1:17" ht="15.75" customHeight="1" x14ac:dyDescent="0.2">
      <c r="A675" s="2">
        <v>17600</v>
      </c>
      <c r="B675" s="2">
        <v>6</v>
      </c>
      <c r="C675" s="2">
        <v>5</v>
      </c>
      <c r="D675" s="2">
        <v>1960</v>
      </c>
      <c r="E675" s="2">
        <v>1960</v>
      </c>
      <c r="F675" s="2">
        <v>1478</v>
      </c>
      <c r="G675" s="2">
        <v>2</v>
      </c>
      <c r="H675" s="2">
        <v>3</v>
      </c>
      <c r="I675" s="2">
        <v>2</v>
      </c>
      <c r="J675" s="2">
        <v>2</v>
      </c>
      <c r="K675" s="2">
        <v>157500</v>
      </c>
      <c r="L675" s="2" t="s">
        <v>13</v>
      </c>
      <c r="M675" s="2" t="s">
        <v>14</v>
      </c>
      <c r="N675" s="16">
        <f>VLOOKUP(M675, 'Current Population Lookup'!A:B, 2, FALSE)</f>
        <v>43007</v>
      </c>
      <c r="O675" s="16">
        <f t="array" ref="O675">INDEX('Current Population Lookup'!B:B, MATCH(M675, 'Current Population Lookup'!A:A, 0))</f>
        <v>43007</v>
      </c>
      <c r="P675" s="16">
        <f>VLOOKUP(M675&amp;D675,'Yearly Private Schools Lookup'!A:D, 4, FALSE)</f>
        <v>112</v>
      </c>
      <c r="Q675" s="16">
        <f t="array" ref="Q675">INDEX('Yearly Private Schools Lookup'!D:D, MATCH(M675&amp;D675, 'Yearly Private Schools Lookup'!A:A, 0))</f>
        <v>112</v>
      </c>
    </row>
    <row r="676" spans="1:17" ht="15.75" customHeight="1" x14ac:dyDescent="0.2">
      <c r="A676" s="2">
        <v>9000</v>
      </c>
      <c r="B676" s="2">
        <v>6</v>
      </c>
      <c r="C676" s="2">
        <v>6</v>
      </c>
      <c r="D676" s="2">
        <v>1958</v>
      </c>
      <c r="E676" s="2">
        <v>1958</v>
      </c>
      <c r="F676" s="2">
        <v>1142</v>
      </c>
      <c r="G676" s="2">
        <v>1</v>
      </c>
      <c r="H676" s="2">
        <v>2</v>
      </c>
      <c r="I676" s="2">
        <v>1</v>
      </c>
      <c r="J676" s="2">
        <v>1</v>
      </c>
      <c r="K676" s="2">
        <v>113500</v>
      </c>
      <c r="L676" s="2" t="s">
        <v>13</v>
      </c>
      <c r="M676" s="2" t="s">
        <v>14</v>
      </c>
      <c r="N676" s="16">
        <f>VLOOKUP(M676, 'Current Population Lookup'!A:B, 2, FALSE)</f>
        <v>43007</v>
      </c>
      <c r="O676" s="16">
        <f t="array" ref="O676">INDEX('Current Population Lookup'!B:B, MATCH(M676, 'Current Population Lookup'!A:A, 0))</f>
        <v>43007</v>
      </c>
      <c r="P676" s="16">
        <f>VLOOKUP(M676&amp;D676,'Yearly Private Schools Lookup'!A:D, 4, FALSE)</f>
        <v>105</v>
      </c>
      <c r="Q676" s="16">
        <f t="array" ref="Q676">INDEX('Yearly Private Schools Lookup'!D:D, MATCH(M676&amp;D676, 'Yearly Private Schools Lookup'!A:A, 0))</f>
        <v>105</v>
      </c>
    </row>
    <row r="677" spans="1:17" ht="15.75" customHeight="1" x14ac:dyDescent="0.2">
      <c r="A677" s="2">
        <v>12144</v>
      </c>
      <c r="B677" s="2">
        <v>5</v>
      </c>
      <c r="C677" s="2">
        <v>7</v>
      </c>
      <c r="D677" s="2">
        <v>1949</v>
      </c>
      <c r="E677" s="2">
        <v>1950</v>
      </c>
      <c r="F677" s="2">
        <v>1268</v>
      </c>
      <c r="G677" s="2">
        <v>1</v>
      </c>
      <c r="H677" s="2">
        <v>3</v>
      </c>
      <c r="I677" s="2">
        <v>1</v>
      </c>
      <c r="J677" s="2">
        <v>1</v>
      </c>
      <c r="K677" s="2">
        <v>133000</v>
      </c>
      <c r="L677" s="2" t="s">
        <v>13</v>
      </c>
      <c r="M677" s="2" t="s">
        <v>14</v>
      </c>
      <c r="N677" s="16">
        <f>VLOOKUP(M677, 'Current Population Lookup'!A:B, 2, FALSE)</f>
        <v>43007</v>
      </c>
      <c r="O677" s="16">
        <f t="array" ref="O677">INDEX('Current Population Lookup'!B:B, MATCH(M677, 'Current Population Lookup'!A:A, 0))</f>
        <v>43007</v>
      </c>
      <c r="P677" s="16">
        <f>VLOOKUP(M677&amp;D677,'Yearly Private Schools Lookup'!A:D, 4, FALSE)</f>
        <v>64</v>
      </c>
      <c r="Q677" s="16">
        <f t="array" ref="Q677">INDEX('Yearly Private Schools Lookup'!D:D, MATCH(M677&amp;D677, 'Yearly Private Schools Lookup'!A:A, 0))</f>
        <v>64</v>
      </c>
    </row>
    <row r="678" spans="1:17" ht="15.75" customHeight="1" x14ac:dyDescent="0.2">
      <c r="A678" s="2">
        <v>8544</v>
      </c>
      <c r="B678" s="2">
        <v>3</v>
      </c>
      <c r="C678" s="2">
        <v>4</v>
      </c>
      <c r="D678" s="2">
        <v>1950</v>
      </c>
      <c r="E678" s="2">
        <v>1950</v>
      </c>
      <c r="F678" s="2">
        <v>1040</v>
      </c>
      <c r="G678" s="2">
        <v>2</v>
      </c>
      <c r="H678" s="2">
        <v>2</v>
      </c>
      <c r="I678" s="2">
        <v>0</v>
      </c>
      <c r="J678" s="2">
        <v>2</v>
      </c>
      <c r="K678" s="2">
        <v>92900</v>
      </c>
      <c r="L678" s="2" t="s">
        <v>13</v>
      </c>
      <c r="M678" s="2" t="s">
        <v>14</v>
      </c>
      <c r="N678" s="16">
        <f>VLOOKUP(M678, 'Current Population Lookup'!A:B, 2, FALSE)</f>
        <v>43007</v>
      </c>
      <c r="O678" s="16">
        <f t="array" ref="O678">INDEX('Current Population Lookup'!B:B, MATCH(M678, 'Current Population Lookup'!A:A, 0))</f>
        <v>43007</v>
      </c>
      <c r="P678" s="16">
        <f>VLOOKUP(M678&amp;D678,'Yearly Private Schools Lookup'!A:D, 4, FALSE)</f>
        <v>70</v>
      </c>
      <c r="Q678" s="16">
        <f t="array" ref="Q678">INDEX('Yearly Private Schools Lookup'!D:D, MATCH(M678&amp;D678, 'Yearly Private Schools Lookup'!A:A, 0))</f>
        <v>70</v>
      </c>
    </row>
    <row r="679" spans="1:17" ht="15.75" customHeight="1" x14ac:dyDescent="0.2">
      <c r="A679" s="2">
        <v>8064</v>
      </c>
      <c r="B679" s="2">
        <v>6</v>
      </c>
      <c r="C679" s="2">
        <v>5</v>
      </c>
      <c r="D679" s="2">
        <v>1950</v>
      </c>
      <c r="E679" s="2">
        <v>1950</v>
      </c>
      <c r="F679" s="2">
        <v>1133</v>
      </c>
      <c r="G679" s="2">
        <v>1</v>
      </c>
      <c r="H679" s="2">
        <v>3</v>
      </c>
      <c r="I679" s="2">
        <v>0</v>
      </c>
      <c r="J679" s="2">
        <v>2</v>
      </c>
      <c r="K679" s="2">
        <v>128500</v>
      </c>
      <c r="L679" s="2" t="s">
        <v>13</v>
      </c>
      <c r="M679" s="2" t="s">
        <v>14</v>
      </c>
      <c r="N679" s="16">
        <f>VLOOKUP(M679, 'Current Population Lookup'!A:B, 2, FALSE)</f>
        <v>43007</v>
      </c>
      <c r="O679" s="16">
        <f t="array" ref="O679">INDEX('Current Population Lookup'!B:B, MATCH(M679, 'Current Population Lookup'!A:A, 0))</f>
        <v>43007</v>
      </c>
      <c r="P679" s="16">
        <f>VLOOKUP(M679&amp;D679,'Yearly Private Schools Lookup'!A:D, 4, FALSE)</f>
        <v>70</v>
      </c>
      <c r="Q679" s="16">
        <f t="array" ref="Q679">INDEX('Yearly Private Schools Lookup'!D:D, MATCH(M679&amp;D679, 'Yearly Private Schools Lookup'!A:A, 0))</f>
        <v>70</v>
      </c>
    </row>
    <row r="680" spans="1:17" ht="15.75" customHeight="1" x14ac:dyDescent="0.2">
      <c r="A680" s="2">
        <v>7200</v>
      </c>
      <c r="B680" s="2">
        <v>4</v>
      </c>
      <c r="C680" s="2">
        <v>5</v>
      </c>
      <c r="D680" s="2">
        <v>1949</v>
      </c>
      <c r="E680" s="2">
        <v>1950</v>
      </c>
      <c r="F680" s="2">
        <v>1040</v>
      </c>
      <c r="G680" s="2">
        <v>2</v>
      </c>
      <c r="H680" s="2">
        <v>2</v>
      </c>
      <c r="I680" s="2">
        <v>0</v>
      </c>
      <c r="J680" s="2">
        <v>2</v>
      </c>
      <c r="K680" s="2">
        <v>90000</v>
      </c>
      <c r="L680" s="2" t="s">
        <v>13</v>
      </c>
      <c r="M680" s="2" t="s">
        <v>14</v>
      </c>
      <c r="N680" s="16">
        <f>VLOOKUP(M680, 'Current Population Lookup'!A:B, 2, FALSE)</f>
        <v>43007</v>
      </c>
      <c r="O680" s="16">
        <f t="array" ref="O680">INDEX('Current Population Lookup'!B:B, MATCH(M680, 'Current Population Lookup'!A:A, 0))</f>
        <v>43007</v>
      </c>
      <c r="P680" s="16">
        <f>VLOOKUP(M680&amp;D680,'Yearly Private Schools Lookup'!A:D, 4, FALSE)</f>
        <v>64</v>
      </c>
      <c r="Q680" s="16">
        <f t="array" ref="Q680">INDEX('Yearly Private Schools Lookup'!D:D, MATCH(M680&amp;D680, 'Yearly Private Schools Lookup'!A:A, 0))</f>
        <v>64</v>
      </c>
    </row>
    <row r="681" spans="1:17" ht="15.75" customHeight="1" x14ac:dyDescent="0.2">
      <c r="A681" s="2">
        <v>7200</v>
      </c>
      <c r="B681" s="2">
        <v>5</v>
      </c>
      <c r="C681" s="2">
        <v>4</v>
      </c>
      <c r="D681" s="2">
        <v>1950</v>
      </c>
      <c r="E681" s="2">
        <v>1982</v>
      </c>
      <c r="F681" s="2">
        <v>1904</v>
      </c>
      <c r="G681" s="2">
        <v>1</v>
      </c>
      <c r="H681" s="2">
        <v>3</v>
      </c>
      <c r="I681" s="2">
        <v>0</v>
      </c>
      <c r="J681" s="2">
        <v>1</v>
      </c>
      <c r="K681" s="2">
        <v>138000</v>
      </c>
      <c r="L681" s="2" t="s">
        <v>13</v>
      </c>
      <c r="M681" s="2" t="s">
        <v>14</v>
      </c>
      <c r="N681" s="16">
        <f>VLOOKUP(M681, 'Current Population Lookup'!A:B, 2, FALSE)</f>
        <v>43007</v>
      </c>
      <c r="O681" s="16">
        <f t="array" ref="O681">INDEX('Current Population Lookup'!B:B, MATCH(M681, 'Current Population Lookup'!A:A, 0))</f>
        <v>43007</v>
      </c>
      <c r="P681" s="16">
        <f>VLOOKUP(M681&amp;D681,'Yearly Private Schools Lookup'!A:D, 4, FALSE)</f>
        <v>70</v>
      </c>
      <c r="Q681" s="16">
        <f t="array" ref="Q681">INDEX('Yearly Private Schools Lookup'!D:D, MATCH(M681&amp;D681, 'Yearly Private Schools Lookup'!A:A, 0))</f>
        <v>70</v>
      </c>
    </row>
    <row r="682" spans="1:17" ht="15.75" customHeight="1" x14ac:dyDescent="0.2">
      <c r="A682" s="2">
        <v>7350</v>
      </c>
      <c r="B682" s="2">
        <v>5</v>
      </c>
      <c r="C682" s="2">
        <v>6</v>
      </c>
      <c r="D682" s="2">
        <v>1958</v>
      </c>
      <c r="E682" s="2">
        <v>1958</v>
      </c>
      <c r="F682" s="2">
        <v>1041</v>
      </c>
      <c r="G682" s="2">
        <v>1</v>
      </c>
      <c r="H682" s="2">
        <v>3</v>
      </c>
      <c r="I682" s="2">
        <v>0</v>
      </c>
      <c r="J682" s="2">
        <v>1</v>
      </c>
      <c r="K682" s="2">
        <v>128000</v>
      </c>
      <c r="L682" s="2" t="s">
        <v>13</v>
      </c>
      <c r="M682" s="2" t="s">
        <v>14</v>
      </c>
      <c r="N682" s="16">
        <f>VLOOKUP(M682, 'Current Population Lookup'!A:B, 2, FALSE)</f>
        <v>43007</v>
      </c>
      <c r="O682" s="16">
        <f t="array" ref="O682">INDEX('Current Population Lookup'!B:B, MATCH(M682, 'Current Population Lookup'!A:A, 0))</f>
        <v>43007</v>
      </c>
      <c r="P682" s="16">
        <f>VLOOKUP(M682&amp;D682,'Yearly Private Schools Lookup'!A:D, 4, FALSE)</f>
        <v>105</v>
      </c>
      <c r="Q682" s="16">
        <f t="array" ref="Q682">INDEX('Yearly Private Schools Lookup'!D:D, MATCH(M682&amp;D682, 'Yearly Private Schools Lookup'!A:A, 0))</f>
        <v>105</v>
      </c>
    </row>
    <row r="683" spans="1:17" ht="15.75" customHeight="1" x14ac:dyDescent="0.2">
      <c r="A683" s="2">
        <v>7560</v>
      </c>
      <c r="B683" s="2">
        <v>5</v>
      </c>
      <c r="C683" s="2">
        <v>6</v>
      </c>
      <c r="D683" s="2">
        <v>1958</v>
      </c>
      <c r="E683" s="2">
        <v>1965</v>
      </c>
      <c r="F683" s="2">
        <v>1339</v>
      </c>
      <c r="G683" s="2">
        <v>1</v>
      </c>
      <c r="H683" s="2">
        <v>3</v>
      </c>
      <c r="I683" s="2">
        <v>0</v>
      </c>
      <c r="J683" s="2">
        <v>1</v>
      </c>
      <c r="K683" s="2">
        <v>139000</v>
      </c>
      <c r="L683" s="2" t="s">
        <v>13</v>
      </c>
      <c r="M683" s="2" t="s">
        <v>14</v>
      </c>
      <c r="N683" s="16">
        <f>VLOOKUP(M683, 'Current Population Lookup'!A:B, 2, FALSE)</f>
        <v>43007</v>
      </c>
      <c r="O683" s="16">
        <f t="array" ref="O683">INDEX('Current Population Lookup'!B:B, MATCH(M683, 'Current Population Lookup'!A:A, 0))</f>
        <v>43007</v>
      </c>
      <c r="P683" s="16">
        <f>VLOOKUP(M683&amp;D683,'Yearly Private Schools Lookup'!A:D, 4, FALSE)</f>
        <v>105</v>
      </c>
      <c r="Q683" s="16">
        <f t="array" ref="Q683">INDEX('Yearly Private Schools Lookup'!D:D, MATCH(M683&amp;D683, 'Yearly Private Schools Lookup'!A:A, 0))</f>
        <v>105</v>
      </c>
    </row>
    <row r="684" spans="1:17" ht="15.75" customHeight="1" x14ac:dyDescent="0.2">
      <c r="A684" s="2">
        <v>7200</v>
      </c>
      <c r="B684" s="2">
        <v>5</v>
      </c>
      <c r="C684" s="2">
        <v>7</v>
      </c>
      <c r="D684" s="2">
        <v>1952</v>
      </c>
      <c r="E684" s="2">
        <v>1952</v>
      </c>
      <c r="F684" s="2">
        <v>732</v>
      </c>
      <c r="G684" s="2">
        <v>1</v>
      </c>
      <c r="H684" s="2">
        <v>2</v>
      </c>
      <c r="I684" s="2">
        <v>0</v>
      </c>
      <c r="J684" s="2">
        <v>1</v>
      </c>
      <c r="K684" s="2">
        <v>118900</v>
      </c>
      <c r="L684" s="2" t="s">
        <v>17</v>
      </c>
      <c r="M684" s="2" t="s">
        <v>14</v>
      </c>
      <c r="N684" s="16">
        <f>VLOOKUP(M684, 'Current Population Lookup'!A:B, 2, FALSE)</f>
        <v>43007</v>
      </c>
      <c r="O684" s="16">
        <f t="array" ref="O684">INDEX('Current Population Lookup'!B:B, MATCH(M684, 'Current Population Lookup'!A:A, 0))</f>
        <v>43007</v>
      </c>
      <c r="P684" s="16">
        <f>VLOOKUP(M684&amp;D684,'Yearly Private Schools Lookup'!A:D, 4, FALSE)</f>
        <v>78</v>
      </c>
      <c r="Q684" s="16">
        <f t="array" ref="Q684">INDEX('Yearly Private Schools Lookup'!D:D, MATCH(M684&amp;D684, 'Yearly Private Schools Lookup'!A:A, 0))</f>
        <v>78</v>
      </c>
    </row>
    <row r="685" spans="1:17" ht="15.75" customHeight="1" x14ac:dyDescent="0.2">
      <c r="A685" s="2">
        <v>8000</v>
      </c>
      <c r="B685" s="2">
        <v>5</v>
      </c>
      <c r="C685" s="2">
        <v>5</v>
      </c>
      <c r="D685" s="2">
        <v>1959</v>
      </c>
      <c r="E685" s="2">
        <v>1959</v>
      </c>
      <c r="F685" s="2">
        <v>1183</v>
      </c>
      <c r="G685" s="2">
        <v>1</v>
      </c>
      <c r="H685" s="2">
        <v>3</v>
      </c>
      <c r="I685" s="2">
        <v>0</v>
      </c>
      <c r="J685" s="2">
        <v>1</v>
      </c>
      <c r="K685" s="2">
        <v>138000</v>
      </c>
      <c r="L685" s="2" t="s">
        <v>13</v>
      </c>
      <c r="M685" s="2" t="s">
        <v>14</v>
      </c>
      <c r="N685" s="16">
        <f>VLOOKUP(M685, 'Current Population Lookup'!A:B, 2, FALSE)</f>
        <v>43007</v>
      </c>
      <c r="O685" s="16">
        <f t="array" ref="O685">INDEX('Current Population Lookup'!B:B, MATCH(M685, 'Current Population Lookup'!A:A, 0))</f>
        <v>43007</v>
      </c>
      <c r="P685" s="16">
        <f>VLOOKUP(M685&amp;D685,'Yearly Private Schools Lookup'!A:D, 4, FALSE)</f>
        <v>109</v>
      </c>
      <c r="Q685" s="16">
        <f t="array" ref="Q685">INDEX('Yearly Private Schools Lookup'!D:D, MATCH(M685&amp;D685, 'Yearly Private Schools Lookup'!A:A, 0))</f>
        <v>109</v>
      </c>
    </row>
    <row r="686" spans="1:17" ht="15.75" customHeight="1" x14ac:dyDescent="0.2">
      <c r="A686" s="2">
        <v>7931</v>
      </c>
      <c r="B686" s="2">
        <v>5</v>
      </c>
      <c r="C686" s="2">
        <v>5</v>
      </c>
      <c r="D686" s="2">
        <v>1959</v>
      </c>
      <c r="E686" s="2">
        <v>1959</v>
      </c>
      <c r="F686" s="2">
        <v>1148</v>
      </c>
      <c r="G686" s="2">
        <v>1</v>
      </c>
      <c r="H686" s="2">
        <v>3</v>
      </c>
      <c r="I686" s="2">
        <v>0</v>
      </c>
      <c r="J686" s="2">
        <v>1</v>
      </c>
      <c r="K686" s="2">
        <v>132500</v>
      </c>
      <c r="L686" s="2" t="s">
        <v>13</v>
      </c>
      <c r="M686" s="2" t="s">
        <v>14</v>
      </c>
      <c r="N686" s="16">
        <f>VLOOKUP(M686, 'Current Population Lookup'!A:B, 2, FALSE)</f>
        <v>43007</v>
      </c>
      <c r="O686" s="16">
        <f t="array" ref="O686">INDEX('Current Population Lookup'!B:B, MATCH(M686, 'Current Population Lookup'!A:A, 0))</f>
        <v>43007</v>
      </c>
      <c r="P686" s="16">
        <f>VLOOKUP(M686&amp;D686,'Yearly Private Schools Lookup'!A:D, 4, FALSE)</f>
        <v>109</v>
      </c>
      <c r="Q686" s="16">
        <f t="array" ref="Q686">INDEX('Yearly Private Schools Lookup'!D:D, MATCH(M686&amp;D686, 'Yearly Private Schools Lookup'!A:A, 0))</f>
        <v>109</v>
      </c>
    </row>
    <row r="687" spans="1:17" ht="15.75" customHeight="1" x14ac:dyDescent="0.2">
      <c r="A687" s="2">
        <v>10800</v>
      </c>
      <c r="B687" s="2">
        <v>4</v>
      </c>
      <c r="C687" s="2">
        <v>7</v>
      </c>
      <c r="D687" s="2">
        <v>1949</v>
      </c>
      <c r="E687" s="2">
        <v>1996</v>
      </c>
      <c r="F687" s="2">
        <v>1461</v>
      </c>
      <c r="G687" s="2">
        <v>2</v>
      </c>
      <c r="H687" s="2">
        <v>4</v>
      </c>
      <c r="I687" s="2">
        <v>0</v>
      </c>
      <c r="J687" s="2">
        <v>1</v>
      </c>
      <c r="K687" s="2">
        <v>133500</v>
      </c>
      <c r="L687" s="2" t="s">
        <v>13</v>
      </c>
      <c r="M687" s="2" t="s">
        <v>14</v>
      </c>
      <c r="N687" s="16">
        <f>VLOOKUP(M687, 'Current Population Lookup'!A:B, 2, FALSE)</f>
        <v>43007</v>
      </c>
      <c r="O687" s="16">
        <f t="array" ref="O687">INDEX('Current Population Lookup'!B:B, MATCH(M687, 'Current Population Lookup'!A:A, 0))</f>
        <v>43007</v>
      </c>
      <c r="P687" s="16">
        <f>VLOOKUP(M687&amp;D687,'Yearly Private Schools Lookup'!A:D, 4, FALSE)</f>
        <v>64</v>
      </c>
      <c r="Q687" s="16">
        <f t="array" ref="Q687">INDEX('Yearly Private Schools Lookup'!D:D, MATCH(M687&amp;D687, 'Yearly Private Schools Lookup'!A:A, 0))</f>
        <v>64</v>
      </c>
    </row>
    <row r="688" spans="1:17" ht="15.75" customHeight="1" x14ac:dyDescent="0.2">
      <c r="A688" s="2">
        <v>8064</v>
      </c>
      <c r="B688" s="2">
        <v>6</v>
      </c>
      <c r="C688" s="2">
        <v>7</v>
      </c>
      <c r="D688" s="2">
        <v>1948</v>
      </c>
      <c r="E688" s="2">
        <v>1994</v>
      </c>
      <c r="F688" s="2">
        <v>1495</v>
      </c>
      <c r="G688" s="2">
        <v>1</v>
      </c>
      <c r="H688" s="2">
        <v>3</v>
      </c>
      <c r="I688" s="2">
        <v>0</v>
      </c>
      <c r="J688" s="2">
        <v>2</v>
      </c>
      <c r="K688" s="2">
        <v>135000</v>
      </c>
      <c r="L688" s="2" t="s">
        <v>13</v>
      </c>
      <c r="M688" s="2" t="s">
        <v>14</v>
      </c>
      <c r="N688" s="16">
        <f>VLOOKUP(M688, 'Current Population Lookup'!A:B, 2, FALSE)</f>
        <v>43007</v>
      </c>
      <c r="O688" s="16">
        <f t="array" ref="O688">INDEX('Current Population Lookup'!B:B, MATCH(M688, 'Current Population Lookup'!A:A, 0))</f>
        <v>43007</v>
      </c>
      <c r="P688" s="16">
        <f>VLOOKUP(M688&amp;D688,'Yearly Private Schools Lookup'!A:D, 4, FALSE)</f>
        <v>62</v>
      </c>
      <c r="Q688" s="16">
        <f t="array" ref="Q688">INDEX('Yearly Private Schools Lookup'!D:D, MATCH(M688&amp;D688, 'Yearly Private Schools Lookup'!A:A, 0))</f>
        <v>62</v>
      </c>
    </row>
    <row r="689" spans="1:17" ht="15.75" customHeight="1" x14ac:dyDescent="0.2">
      <c r="A689" s="2">
        <v>7570</v>
      </c>
      <c r="B689" s="2">
        <v>6</v>
      </c>
      <c r="C689" s="2">
        <v>5</v>
      </c>
      <c r="D689" s="2">
        <v>1964</v>
      </c>
      <c r="E689" s="2">
        <v>1964</v>
      </c>
      <c r="F689" s="2">
        <v>1806</v>
      </c>
      <c r="G689" s="2">
        <v>1</v>
      </c>
      <c r="H689" s="2">
        <v>4</v>
      </c>
      <c r="I689" s="2">
        <v>0</v>
      </c>
      <c r="J689" s="2">
        <v>2</v>
      </c>
      <c r="K689" s="2">
        <v>144750</v>
      </c>
      <c r="L689" s="2" t="s">
        <v>13</v>
      </c>
      <c r="M689" s="2" t="s">
        <v>14</v>
      </c>
      <c r="N689" s="16">
        <f>VLOOKUP(M689, 'Current Population Lookup'!A:B, 2, FALSE)</f>
        <v>43007</v>
      </c>
      <c r="O689" s="16">
        <f t="array" ref="O689">INDEX('Current Population Lookup'!B:B, MATCH(M689, 'Current Population Lookup'!A:A, 0))</f>
        <v>43007</v>
      </c>
      <c r="P689" s="16">
        <f>VLOOKUP(M689&amp;D689,'Yearly Private Schools Lookup'!A:D, 4, FALSE)</f>
        <v>128</v>
      </c>
      <c r="Q689" s="16">
        <f t="array" ref="Q689">INDEX('Yearly Private Schools Lookup'!D:D, MATCH(M689&amp;D689, 'Yearly Private Schools Lookup'!A:A, 0))</f>
        <v>128</v>
      </c>
    </row>
    <row r="690" spans="1:17" ht="15.75" customHeight="1" x14ac:dyDescent="0.2">
      <c r="A690" s="2">
        <v>8604</v>
      </c>
      <c r="B690" s="2">
        <v>5</v>
      </c>
      <c r="C690" s="2">
        <v>7</v>
      </c>
      <c r="D690" s="2">
        <v>1978</v>
      </c>
      <c r="E690" s="2">
        <v>1978</v>
      </c>
      <c r="F690" s="2">
        <v>941</v>
      </c>
      <c r="G690" s="2">
        <v>1</v>
      </c>
      <c r="H690" s="2">
        <v>2</v>
      </c>
      <c r="I690" s="2">
        <v>0</v>
      </c>
      <c r="J690" s="2">
        <v>2</v>
      </c>
      <c r="K690" s="2">
        <v>145000</v>
      </c>
      <c r="L690" s="2" t="s">
        <v>17</v>
      </c>
      <c r="M690" s="2" t="s">
        <v>14</v>
      </c>
      <c r="N690" s="16">
        <f>VLOOKUP(M690, 'Current Population Lookup'!A:B, 2, FALSE)</f>
        <v>43007</v>
      </c>
      <c r="O690" s="16">
        <f t="array" ref="O690">INDEX('Current Population Lookup'!B:B, MATCH(M690, 'Current Population Lookup'!A:A, 0))</f>
        <v>43007</v>
      </c>
      <c r="P690" s="16">
        <f>VLOOKUP(M690&amp;D690,'Yearly Private Schools Lookup'!A:D, 4, FALSE)</f>
        <v>176</v>
      </c>
      <c r="Q690" s="16">
        <f t="array" ref="Q690">INDEX('Yearly Private Schools Lookup'!D:D, MATCH(M690&amp;D690, 'Yearly Private Schools Lookup'!A:A, 0))</f>
        <v>176</v>
      </c>
    </row>
    <row r="691" spans="1:17" ht="15.75" customHeight="1" x14ac:dyDescent="0.2">
      <c r="A691" s="2">
        <v>7936</v>
      </c>
      <c r="B691" s="2">
        <v>6</v>
      </c>
      <c r="C691" s="2">
        <v>6</v>
      </c>
      <c r="D691" s="2">
        <v>1963</v>
      </c>
      <c r="E691" s="2">
        <v>1963</v>
      </c>
      <c r="F691" s="2">
        <v>1045</v>
      </c>
      <c r="G691" s="2">
        <v>1</v>
      </c>
      <c r="H691" s="2">
        <v>3</v>
      </c>
      <c r="I691" s="2">
        <v>1</v>
      </c>
      <c r="J691" s="2">
        <v>1</v>
      </c>
      <c r="K691" s="2">
        <v>127000</v>
      </c>
      <c r="L691" s="2" t="s">
        <v>13</v>
      </c>
      <c r="M691" s="2" t="s">
        <v>14</v>
      </c>
      <c r="N691" s="16">
        <f>VLOOKUP(M691, 'Current Population Lookup'!A:B, 2, FALSE)</f>
        <v>43007</v>
      </c>
      <c r="O691" s="16">
        <f t="array" ref="O691">INDEX('Current Population Lookup'!B:B, MATCH(M691, 'Current Population Lookup'!A:A, 0))</f>
        <v>43007</v>
      </c>
      <c r="P691" s="16">
        <f>VLOOKUP(M691&amp;D691,'Yearly Private Schools Lookup'!A:D, 4, FALSE)</f>
        <v>124</v>
      </c>
      <c r="Q691" s="16">
        <f t="array" ref="Q691">INDEX('Yearly Private Schools Lookup'!D:D, MATCH(M691&amp;D691, 'Yearly Private Schools Lookup'!A:A, 0))</f>
        <v>124</v>
      </c>
    </row>
    <row r="692" spans="1:17" ht="15.75" customHeight="1" x14ac:dyDescent="0.2">
      <c r="A692" s="2">
        <v>6600</v>
      </c>
      <c r="B692" s="2">
        <v>5</v>
      </c>
      <c r="C692" s="2">
        <v>5</v>
      </c>
      <c r="D692" s="2">
        <v>1962</v>
      </c>
      <c r="E692" s="2">
        <v>1962</v>
      </c>
      <c r="F692" s="2">
        <v>894</v>
      </c>
      <c r="G692" s="2">
        <v>1</v>
      </c>
      <c r="H692" s="2">
        <v>2</v>
      </c>
      <c r="I692" s="2">
        <v>0</v>
      </c>
      <c r="J692" s="2">
        <v>1</v>
      </c>
      <c r="K692" s="2">
        <v>109500</v>
      </c>
      <c r="L692" s="2" t="s">
        <v>13</v>
      </c>
      <c r="M692" s="2" t="s">
        <v>14</v>
      </c>
      <c r="N692" s="16">
        <f>VLOOKUP(M692, 'Current Population Lookup'!A:B, 2, FALSE)</f>
        <v>43007</v>
      </c>
      <c r="O692" s="16">
        <f t="array" ref="O692">INDEX('Current Population Lookup'!B:B, MATCH(M692, 'Current Population Lookup'!A:A, 0))</f>
        <v>43007</v>
      </c>
      <c r="P692" s="16">
        <f>VLOOKUP(M692&amp;D692,'Yearly Private Schools Lookup'!A:D, 4, FALSE)</f>
        <v>120</v>
      </c>
      <c r="Q692" s="16">
        <f t="array" ref="Q692">INDEX('Yearly Private Schools Lookup'!D:D, MATCH(M692&amp;D692, 'Yearly Private Schools Lookup'!A:A, 0))</f>
        <v>120</v>
      </c>
    </row>
    <row r="693" spans="1:17" ht="15.75" customHeight="1" x14ac:dyDescent="0.2">
      <c r="A693" s="2">
        <v>3950</v>
      </c>
      <c r="B693" s="2">
        <v>6</v>
      </c>
      <c r="C693" s="2">
        <v>8</v>
      </c>
      <c r="D693" s="2">
        <v>1926</v>
      </c>
      <c r="E693" s="2">
        <v>2004</v>
      </c>
      <c r="F693" s="2">
        <v>1224</v>
      </c>
      <c r="G693" s="2">
        <v>1</v>
      </c>
      <c r="H693" s="2">
        <v>3</v>
      </c>
      <c r="I693" s="2">
        <v>0</v>
      </c>
      <c r="J693" s="2">
        <v>1</v>
      </c>
      <c r="K693" s="2">
        <v>115000</v>
      </c>
      <c r="L693" s="2" t="s">
        <v>13</v>
      </c>
      <c r="M693" s="2" t="s">
        <v>31</v>
      </c>
      <c r="N693" s="16">
        <f>VLOOKUP(M693, 'Current Population Lookup'!A:B, 2, FALSE)</f>
        <v>31242</v>
      </c>
      <c r="O693" s="16">
        <f t="array" ref="O693">INDEX('Current Population Lookup'!B:B, MATCH(M693, 'Current Population Lookup'!A:A, 0))</f>
        <v>31242</v>
      </c>
      <c r="P693" s="16">
        <f>VLOOKUP(M693&amp;D693,'Yearly Private Schools Lookup'!A:D, 4, FALSE)</f>
        <v>141</v>
      </c>
      <c r="Q693" s="16">
        <f t="array" ref="Q693">INDEX('Yearly Private Schools Lookup'!D:D, MATCH(M693&amp;D693, 'Yearly Private Schools Lookup'!A:A, 0))</f>
        <v>141</v>
      </c>
    </row>
    <row r="694" spans="1:17" ht="15.75" customHeight="1" x14ac:dyDescent="0.2">
      <c r="A694" s="2">
        <v>10440</v>
      </c>
      <c r="B694" s="2">
        <v>5</v>
      </c>
      <c r="C694" s="2">
        <v>6</v>
      </c>
      <c r="D694" s="2">
        <v>1910</v>
      </c>
      <c r="E694" s="2">
        <v>1981</v>
      </c>
      <c r="F694" s="2">
        <v>1230</v>
      </c>
      <c r="G694" s="2">
        <v>1</v>
      </c>
      <c r="H694" s="2">
        <v>2</v>
      </c>
      <c r="I694" s="2">
        <v>0</v>
      </c>
      <c r="J694" s="2">
        <v>2</v>
      </c>
      <c r="K694" s="2">
        <v>110000</v>
      </c>
      <c r="L694" s="2" t="s">
        <v>13</v>
      </c>
      <c r="M694" s="2" t="s">
        <v>31</v>
      </c>
      <c r="N694" s="16">
        <f>VLOOKUP(M694, 'Current Population Lookup'!A:B, 2, FALSE)</f>
        <v>31242</v>
      </c>
      <c r="O694" s="16">
        <f t="array" ref="O694">INDEX('Current Population Lookup'!B:B, MATCH(M694, 'Current Population Lookup'!A:A, 0))</f>
        <v>31242</v>
      </c>
      <c r="P694" s="16">
        <f>VLOOKUP(M694&amp;D694,'Yearly Private Schools Lookup'!A:D, 4, FALSE)</f>
        <v>91</v>
      </c>
      <c r="Q694" s="16">
        <f t="array" ref="Q694">INDEX('Yearly Private Schools Lookup'!D:D, MATCH(M694&amp;D694, 'Yearly Private Schools Lookup'!A:A, 0))</f>
        <v>91</v>
      </c>
    </row>
    <row r="695" spans="1:17" ht="15.75" customHeight="1" x14ac:dyDescent="0.2">
      <c r="A695" s="2">
        <v>4080</v>
      </c>
      <c r="B695" s="2">
        <v>6</v>
      </c>
      <c r="C695" s="2">
        <v>8</v>
      </c>
      <c r="D695" s="2">
        <v>1935</v>
      </c>
      <c r="E695" s="2">
        <v>1998</v>
      </c>
      <c r="F695" s="2">
        <v>1378</v>
      </c>
      <c r="G695" s="2">
        <v>1</v>
      </c>
      <c r="H695" s="2">
        <v>3</v>
      </c>
      <c r="I695" s="2">
        <v>0</v>
      </c>
      <c r="J695" s="2">
        <v>1</v>
      </c>
      <c r="K695" s="2">
        <v>128900</v>
      </c>
      <c r="L695" s="2" t="s">
        <v>13</v>
      </c>
      <c r="M695" s="2" t="s">
        <v>31</v>
      </c>
      <c r="N695" s="16">
        <f>VLOOKUP(M695, 'Current Population Lookup'!A:B, 2, FALSE)</f>
        <v>31242</v>
      </c>
      <c r="O695" s="16">
        <f t="array" ref="O695">INDEX('Current Population Lookup'!B:B, MATCH(M695, 'Current Population Lookup'!A:A, 0))</f>
        <v>31242</v>
      </c>
      <c r="P695" s="16">
        <f>VLOOKUP(M695&amp;D695,'Yearly Private Schools Lookup'!A:D, 4, FALSE)</f>
        <v>168</v>
      </c>
      <c r="Q695" s="16">
        <f t="array" ref="Q695">INDEX('Yearly Private Schools Lookup'!D:D, MATCH(M695&amp;D695, 'Yearly Private Schools Lookup'!A:A, 0))</f>
        <v>168</v>
      </c>
    </row>
    <row r="696" spans="1:17" ht="15.75" customHeight="1" x14ac:dyDescent="0.2">
      <c r="A696" s="2">
        <v>10307</v>
      </c>
      <c r="B696" s="2">
        <v>6</v>
      </c>
      <c r="C696" s="2">
        <v>5</v>
      </c>
      <c r="D696" s="2">
        <v>1910</v>
      </c>
      <c r="E696" s="2">
        <v>1950</v>
      </c>
      <c r="F696" s="2">
        <v>1944</v>
      </c>
      <c r="G696" s="2">
        <v>2</v>
      </c>
      <c r="H696" s="2">
        <v>4</v>
      </c>
      <c r="I696" s="2">
        <v>0</v>
      </c>
      <c r="J696" s="2">
        <v>2</v>
      </c>
      <c r="K696" s="2">
        <v>103500</v>
      </c>
      <c r="L696" s="2" t="s">
        <v>13</v>
      </c>
      <c r="M696" s="2" t="s">
        <v>31</v>
      </c>
      <c r="N696" s="16">
        <f>VLOOKUP(M696, 'Current Population Lookup'!A:B, 2, FALSE)</f>
        <v>31242</v>
      </c>
      <c r="O696" s="16">
        <f t="array" ref="O696">INDEX('Current Population Lookup'!B:B, MATCH(M696, 'Current Population Lookup'!A:A, 0))</f>
        <v>31242</v>
      </c>
      <c r="P696" s="16">
        <f>VLOOKUP(M696&amp;D696,'Yearly Private Schools Lookup'!A:D, 4, FALSE)</f>
        <v>91</v>
      </c>
      <c r="Q696" s="16">
        <f t="array" ref="Q696">INDEX('Yearly Private Schools Lookup'!D:D, MATCH(M696&amp;D696, 'Yearly Private Schools Lookup'!A:A, 0))</f>
        <v>91</v>
      </c>
    </row>
    <row r="697" spans="1:17" ht="15.75" customHeight="1" x14ac:dyDescent="0.2">
      <c r="A697" s="2">
        <v>5720</v>
      </c>
      <c r="B697" s="2">
        <v>5</v>
      </c>
      <c r="C697" s="2">
        <v>6</v>
      </c>
      <c r="D697" s="2">
        <v>1941</v>
      </c>
      <c r="E697" s="2">
        <v>1950</v>
      </c>
      <c r="F697" s="2">
        <v>1131</v>
      </c>
      <c r="G697" s="2">
        <v>1</v>
      </c>
      <c r="H697" s="2">
        <v>3</v>
      </c>
      <c r="I697" s="2">
        <v>0</v>
      </c>
      <c r="J697" s="2">
        <v>1</v>
      </c>
      <c r="K697" s="2">
        <v>66500</v>
      </c>
      <c r="L697" s="2" t="s">
        <v>13</v>
      </c>
      <c r="M697" s="2" t="s">
        <v>31</v>
      </c>
      <c r="N697" s="16">
        <f>VLOOKUP(M697, 'Current Population Lookup'!A:B, 2, FALSE)</f>
        <v>31242</v>
      </c>
      <c r="O697" s="16">
        <f t="array" ref="O697">INDEX('Current Population Lookup'!B:B, MATCH(M697, 'Current Population Lookup'!A:A, 0))</f>
        <v>31242</v>
      </c>
      <c r="P697" s="16">
        <f>VLOOKUP(M697&amp;D697,'Yearly Private Schools Lookup'!A:D, 4, FALSE)</f>
        <v>196</v>
      </c>
      <c r="Q697" s="16">
        <f t="array" ref="Q697">INDEX('Yearly Private Schools Lookup'!D:D, MATCH(M697&amp;D697, 'Yearly Private Schools Lookup'!A:A, 0))</f>
        <v>196</v>
      </c>
    </row>
    <row r="698" spans="1:17" ht="15.75" customHeight="1" x14ac:dyDescent="0.2">
      <c r="A698" s="2">
        <v>15660</v>
      </c>
      <c r="B698" s="2">
        <v>5</v>
      </c>
      <c r="C698" s="2">
        <v>8</v>
      </c>
      <c r="D698" s="2">
        <v>1910</v>
      </c>
      <c r="E698" s="2">
        <v>2003</v>
      </c>
      <c r="F698" s="2">
        <v>1306</v>
      </c>
      <c r="G698" s="2">
        <v>1</v>
      </c>
      <c r="H698" s="2">
        <v>3</v>
      </c>
      <c r="I698" s="2">
        <v>0</v>
      </c>
      <c r="J698" s="2">
        <v>2</v>
      </c>
      <c r="K698" s="2">
        <v>130000</v>
      </c>
      <c r="L698" s="2" t="s">
        <v>17</v>
      </c>
      <c r="M698" s="2" t="s">
        <v>31</v>
      </c>
      <c r="N698" s="16">
        <f>VLOOKUP(M698, 'Current Population Lookup'!A:B, 2, FALSE)</f>
        <v>31242</v>
      </c>
      <c r="O698" s="16">
        <f t="array" ref="O698">INDEX('Current Population Lookup'!B:B, MATCH(M698, 'Current Population Lookup'!A:A, 0))</f>
        <v>31242</v>
      </c>
      <c r="P698" s="16">
        <f>VLOOKUP(M698&amp;D698,'Yearly Private Schools Lookup'!A:D, 4, FALSE)</f>
        <v>91</v>
      </c>
      <c r="Q698" s="16">
        <f t="array" ref="Q698">INDEX('Yearly Private Schools Lookup'!D:D, MATCH(M698&amp;D698, 'Yearly Private Schools Lookup'!A:A, 0))</f>
        <v>91</v>
      </c>
    </row>
    <row r="699" spans="1:17" ht="15.75" customHeight="1" x14ac:dyDescent="0.2">
      <c r="A699" s="2">
        <v>9900</v>
      </c>
      <c r="B699" s="2">
        <v>5</v>
      </c>
      <c r="C699" s="2">
        <v>8</v>
      </c>
      <c r="D699" s="2">
        <v>1910</v>
      </c>
      <c r="E699" s="2">
        <v>2002</v>
      </c>
      <c r="F699" s="2">
        <v>1464</v>
      </c>
      <c r="G699" s="2">
        <v>2</v>
      </c>
      <c r="H699" s="2">
        <v>3</v>
      </c>
      <c r="I699" s="2">
        <v>0</v>
      </c>
      <c r="J699" s="2">
        <v>0</v>
      </c>
      <c r="K699" s="2">
        <v>129000</v>
      </c>
      <c r="L699" s="2" t="s">
        <v>13</v>
      </c>
      <c r="M699" s="2" t="s">
        <v>31</v>
      </c>
      <c r="N699" s="16">
        <f>VLOOKUP(M699, 'Current Population Lookup'!A:B, 2, FALSE)</f>
        <v>31242</v>
      </c>
      <c r="O699" s="16">
        <f t="array" ref="O699">INDEX('Current Population Lookup'!B:B, MATCH(M699, 'Current Population Lookup'!A:A, 0))</f>
        <v>31242</v>
      </c>
      <c r="P699" s="16">
        <f>VLOOKUP(M699&amp;D699,'Yearly Private Schools Lookup'!A:D, 4, FALSE)</f>
        <v>91</v>
      </c>
      <c r="Q699" s="16">
        <f t="array" ref="Q699">INDEX('Yearly Private Schools Lookup'!D:D, MATCH(M699&amp;D699, 'Yearly Private Schools Lookup'!A:A, 0))</f>
        <v>91</v>
      </c>
    </row>
    <row r="700" spans="1:17" ht="15.75" customHeight="1" x14ac:dyDescent="0.2">
      <c r="A700" s="2">
        <v>6406</v>
      </c>
      <c r="B700" s="2">
        <v>5</v>
      </c>
      <c r="C700" s="2">
        <v>6</v>
      </c>
      <c r="D700" s="2">
        <v>1939</v>
      </c>
      <c r="E700" s="2">
        <v>1950</v>
      </c>
      <c r="F700" s="2">
        <v>1558</v>
      </c>
      <c r="G700" s="2">
        <v>1</v>
      </c>
      <c r="H700" s="2">
        <v>3</v>
      </c>
      <c r="I700" s="2">
        <v>1</v>
      </c>
      <c r="J700" s="2">
        <v>2</v>
      </c>
      <c r="K700" s="2">
        <v>150000</v>
      </c>
      <c r="L700" s="2" t="s">
        <v>13</v>
      </c>
      <c r="M700" s="2" t="s">
        <v>31</v>
      </c>
      <c r="N700" s="16">
        <f>VLOOKUP(M700, 'Current Population Lookup'!A:B, 2, FALSE)</f>
        <v>31242</v>
      </c>
      <c r="O700" s="16">
        <f t="array" ref="O700">INDEX('Current Population Lookup'!B:B, MATCH(M700, 'Current Population Lookup'!A:A, 0))</f>
        <v>31242</v>
      </c>
      <c r="P700" s="16">
        <f>VLOOKUP(M700&amp;D700,'Yearly Private Schools Lookup'!A:D, 4, FALSE)</f>
        <v>183</v>
      </c>
      <c r="Q700" s="16">
        <f t="array" ref="Q700">INDEX('Yearly Private Schools Lookup'!D:D, MATCH(M700&amp;D700, 'Yearly Private Schools Lookup'!A:A, 0))</f>
        <v>183</v>
      </c>
    </row>
    <row r="701" spans="1:17" ht="15.75" customHeight="1" x14ac:dyDescent="0.2">
      <c r="A701" s="2">
        <v>6600</v>
      </c>
      <c r="B701" s="2">
        <v>5</v>
      </c>
      <c r="C701" s="2">
        <v>4</v>
      </c>
      <c r="D701" s="2">
        <v>1892</v>
      </c>
      <c r="E701" s="2">
        <v>1965</v>
      </c>
      <c r="F701" s="2">
        <v>2372</v>
      </c>
      <c r="G701" s="2">
        <v>2</v>
      </c>
      <c r="H701" s="2">
        <v>4</v>
      </c>
      <c r="I701" s="2">
        <v>0</v>
      </c>
      <c r="J701" s="2">
        <v>1</v>
      </c>
      <c r="K701" s="2">
        <v>107500</v>
      </c>
      <c r="L701" s="2" t="s">
        <v>13</v>
      </c>
      <c r="M701" s="2" t="s">
        <v>31</v>
      </c>
      <c r="N701" s="16">
        <f>VLOOKUP(M701, 'Current Population Lookup'!A:B, 2, FALSE)</f>
        <v>31242</v>
      </c>
      <c r="O701" s="16">
        <f t="array" ref="O701">INDEX('Current Population Lookup'!B:B, MATCH(M701, 'Current Population Lookup'!A:A, 0))</f>
        <v>31242</v>
      </c>
      <c r="P701" s="16">
        <f>VLOOKUP(M701&amp;D701,'Yearly Private Schools Lookup'!A:D, 4, FALSE)</f>
        <v>48</v>
      </c>
      <c r="Q701" s="16">
        <f t="array" ref="Q701">INDEX('Yearly Private Schools Lookup'!D:D, MATCH(M701&amp;D701, 'Yearly Private Schools Lookup'!A:A, 0))</f>
        <v>48</v>
      </c>
    </row>
    <row r="702" spans="1:17" ht="15.75" customHeight="1" x14ac:dyDescent="0.2">
      <c r="A702" s="2">
        <v>7627</v>
      </c>
      <c r="B702" s="2">
        <v>4</v>
      </c>
      <c r="C702" s="2">
        <v>6</v>
      </c>
      <c r="D702" s="2">
        <v>1920</v>
      </c>
      <c r="E702" s="2">
        <v>1950</v>
      </c>
      <c r="F702" s="2">
        <v>1701</v>
      </c>
      <c r="G702" s="2">
        <v>2</v>
      </c>
      <c r="H702" s="2">
        <v>4</v>
      </c>
      <c r="I702" s="2">
        <v>0</v>
      </c>
      <c r="J702" s="2">
        <v>0</v>
      </c>
      <c r="K702" s="2">
        <v>94550</v>
      </c>
      <c r="L702" s="2" t="s">
        <v>13</v>
      </c>
      <c r="M702" s="2" t="s">
        <v>31</v>
      </c>
      <c r="N702" s="16">
        <f>VLOOKUP(M702, 'Current Population Lookup'!A:B, 2, FALSE)</f>
        <v>31242</v>
      </c>
      <c r="O702" s="16">
        <f t="array" ref="O702">INDEX('Current Population Lookup'!B:B, MATCH(M702, 'Current Population Lookup'!A:A, 0))</f>
        <v>31242</v>
      </c>
      <c r="P702" s="16">
        <f>VLOOKUP(M702&amp;D702,'Yearly Private Schools Lookup'!A:D, 4, FALSE)</f>
        <v>116</v>
      </c>
      <c r="Q702" s="16">
        <f t="array" ref="Q702">INDEX('Yearly Private Schools Lookup'!D:D, MATCH(M702&amp;D702, 'Yearly Private Schools Lookup'!A:A, 0))</f>
        <v>116</v>
      </c>
    </row>
    <row r="703" spans="1:17" ht="15.75" customHeight="1" x14ac:dyDescent="0.2">
      <c r="A703" s="2">
        <v>7596</v>
      </c>
      <c r="B703" s="2">
        <v>5</v>
      </c>
      <c r="C703" s="2">
        <v>5</v>
      </c>
      <c r="D703" s="2">
        <v>1952</v>
      </c>
      <c r="E703" s="2">
        <v>1952</v>
      </c>
      <c r="F703" s="2">
        <v>1960</v>
      </c>
      <c r="G703" s="2">
        <v>2</v>
      </c>
      <c r="H703" s="2">
        <v>4</v>
      </c>
      <c r="I703" s="2">
        <v>0</v>
      </c>
      <c r="J703" s="2">
        <v>2</v>
      </c>
      <c r="K703" s="2">
        <v>124500</v>
      </c>
      <c r="L703" s="2" t="s">
        <v>13</v>
      </c>
      <c r="M703" s="2" t="s">
        <v>31</v>
      </c>
      <c r="N703" s="16">
        <f>VLOOKUP(M703, 'Current Population Lookup'!A:B, 2, FALSE)</f>
        <v>31242</v>
      </c>
      <c r="O703" s="16">
        <f t="array" ref="O703">INDEX('Current Population Lookup'!B:B, MATCH(M703, 'Current Population Lookup'!A:A, 0))</f>
        <v>31242</v>
      </c>
      <c r="P703" s="16">
        <f>VLOOKUP(M703&amp;D703,'Yearly Private Schools Lookup'!A:D, 4, FALSE)</f>
        <v>225</v>
      </c>
      <c r="Q703" s="16">
        <f t="array" ref="Q703">INDEX('Yearly Private Schools Lookup'!D:D, MATCH(M703&amp;D703, 'Yearly Private Schools Lookup'!A:A, 0))</f>
        <v>225</v>
      </c>
    </row>
    <row r="704" spans="1:17" ht="15.75" customHeight="1" x14ac:dyDescent="0.2">
      <c r="A704" s="2">
        <v>3378</v>
      </c>
      <c r="B704" s="2">
        <v>7</v>
      </c>
      <c r="C704" s="2">
        <v>8</v>
      </c>
      <c r="D704" s="2">
        <v>1946</v>
      </c>
      <c r="E704" s="2">
        <v>1992</v>
      </c>
      <c r="F704" s="2">
        <v>1389</v>
      </c>
      <c r="G704" s="2">
        <v>1</v>
      </c>
      <c r="H704" s="2">
        <v>3</v>
      </c>
      <c r="I704" s="2">
        <v>2</v>
      </c>
      <c r="J704" s="2">
        <v>1</v>
      </c>
      <c r="K704" s="2">
        <v>135000</v>
      </c>
      <c r="L704" s="2" t="s">
        <v>17</v>
      </c>
      <c r="M704" s="2" t="s">
        <v>31</v>
      </c>
      <c r="N704" s="16">
        <f>VLOOKUP(M704, 'Current Population Lookup'!A:B, 2, FALSE)</f>
        <v>31242</v>
      </c>
      <c r="O704" s="16">
        <f t="array" ref="O704">INDEX('Current Population Lookup'!B:B, MATCH(M704, 'Current Population Lookup'!A:A, 0))</f>
        <v>31242</v>
      </c>
      <c r="P704" s="16">
        <f>VLOOKUP(M704&amp;D704,'Yearly Private Schools Lookup'!A:D, 4, FALSE)</f>
        <v>201</v>
      </c>
      <c r="Q704" s="16">
        <f t="array" ref="Q704">INDEX('Yearly Private Schools Lookup'!D:D, MATCH(M704&amp;D704, 'Yearly Private Schools Lookup'!A:A, 0))</f>
        <v>201</v>
      </c>
    </row>
    <row r="705" spans="1:17" ht="15.75" customHeight="1" x14ac:dyDescent="0.2">
      <c r="A705" s="2">
        <v>10134</v>
      </c>
      <c r="B705" s="2">
        <v>5</v>
      </c>
      <c r="C705" s="2">
        <v>5</v>
      </c>
      <c r="D705" s="2">
        <v>1910</v>
      </c>
      <c r="E705" s="2">
        <v>1950</v>
      </c>
      <c r="F705" s="2">
        <v>1447</v>
      </c>
      <c r="G705" s="2">
        <v>1</v>
      </c>
      <c r="H705" s="2">
        <v>3</v>
      </c>
      <c r="I705" s="2">
        <v>0</v>
      </c>
      <c r="J705" s="2">
        <v>0</v>
      </c>
      <c r="K705" s="2">
        <v>103000</v>
      </c>
      <c r="L705" s="2" t="s">
        <v>13</v>
      </c>
      <c r="M705" s="2" t="s">
        <v>31</v>
      </c>
      <c r="N705" s="16">
        <f>VLOOKUP(M705, 'Current Population Lookup'!A:B, 2, FALSE)</f>
        <v>31242</v>
      </c>
      <c r="O705" s="16">
        <f t="array" ref="O705">INDEX('Current Population Lookup'!B:B, MATCH(M705, 'Current Population Lookup'!A:A, 0))</f>
        <v>31242</v>
      </c>
      <c r="P705" s="16">
        <f>VLOOKUP(M705&amp;D705,'Yearly Private Schools Lookup'!A:D, 4, FALSE)</f>
        <v>91</v>
      </c>
      <c r="Q705" s="16">
        <f t="array" ref="Q705">INDEX('Yearly Private Schools Lookup'!D:D, MATCH(M705&amp;D705, 'Yearly Private Schools Lookup'!A:A, 0))</f>
        <v>91</v>
      </c>
    </row>
    <row r="706" spans="1:17" ht="15.75" customHeight="1" x14ac:dyDescent="0.2">
      <c r="A706" s="2">
        <v>6000</v>
      </c>
      <c r="B706" s="2">
        <v>4</v>
      </c>
      <c r="C706" s="2">
        <v>4</v>
      </c>
      <c r="D706" s="2">
        <v>1953</v>
      </c>
      <c r="E706" s="2">
        <v>1953</v>
      </c>
      <c r="F706" s="2">
        <v>936</v>
      </c>
      <c r="G706" s="2">
        <v>1</v>
      </c>
      <c r="H706" s="2">
        <v>2</v>
      </c>
      <c r="I706" s="2">
        <v>0</v>
      </c>
      <c r="J706" s="2">
        <v>2</v>
      </c>
      <c r="K706" s="2">
        <v>93000</v>
      </c>
      <c r="L706" s="2" t="s">
        <v>13</v>
      </c>
      <c r="M706" s="2" t="s">
        <v>31</v>
      </c>
      <c r="N706" s="16">
        <f>VLOOKUP(M706, 'Current Population Lookup'!A:B, 2, FALSE)</f>
        <v>31242</v>
      </c>
      <c r="O706" s="16">
        <f t="array" ref="O706">INDEX('Current Population Lookup'!B:B, MATCH(M706, 'Current Population Lookup'!A:A, 0))</f>
        <v>31242</v>
      </c>
      <c r="P706" s="16">
        <f>VLOOKUP(M706&amp;D706,'Yearly Private Schools Lookup'!A:D, 4, FALSE)</f>
        <v>232</v>
      </c>
      <c r="Q706" s="16">
        <f t="array" ref="Q706">INDEX('Yearly Private Schools Lookup'!D:D, MATCH(M706&amp;D706, 'Yearly Private Schools Lookup'!A:A, 0))</f>
        <v>232</v>
      </c>
    </row>
    <row r="707" spans="1:17" ht="15.75" customHeight="1" x14ac:dyDescent="0.2">
      <c r="A707" s="2">
        <v>6000</v>
      </c>
      <c r="B707" s="2">
        <v>5</v>
      </c>
      <c r="C707" s="2">
        <v>7</v>
      </c>
      <c r="D707" s="2">
        <v>1950</v>
      </c>
      <c r="E707" s="2">
        <v>1970</v>
      </c>
      <c r="F707" s="2">
        <v>1328</v>
      </c>
      <c r="G707" s="2">
        <v>1</v>
      </c>
      <c r="H707" s="2">
        <v>3</v>
      </c>
      <c r="I707" s="2">
        <v>0</v>
      </c>
      <c r="J707" s="2">
        <v>1</v>
      </c>
      <c r="K707" s="2">
        <v>129500</v>
      </c>
      <c r="L707" s="2" t="s">
        <v>43</v>
      </c>
      <c r="M707" s="2" t="s">
        <v>31</v>
      </c>
      <c r="N707" s="16">
        <f>VLOOKUP(M707, 'Current Population Lookup'!A:B, 2, FALSE)</f>
        <v>31242</v>
      </c>
      <c r="O707" s="16">
        <f t="array" ref="O707">INDEX('Current Population Lookup'!B:B, MATCH(M707, 'Current Population Lookup'!A:A, 0))</f>
        <v>31242</v>
      </c>
      <c r="P707" s="16">
        <f>VLOOKUP(M707&amp;D707,'Yearly Private Schools Lookup'!A:D, 4, FALSE)</f>
        <v>218</v>
      </c>
      <c r="Q707" s="16">
        <f t="array" ref="Q707">INDEX('Yearly Private Schools Lookup'!D:D, MATCH(M707&amp;D707, 'Yearly Private Schools Lookup'!A:A, 0))</f>
        <v>218</v>
      </c>
    </row>
    <row r="708" spans="1:17" ht="15.75" customHeight="1" x14ac:dyDescent="0.2">
      <c r="A708" s="2">
        <v>6000</v>
      </c>
      <c r="B708" s="2">
        <v>5</v>
      </c>
      <c r="C708" s="2">
        <v>4</v>
      </c>
      <c r="D708" s="2">
        <v>1954</v>
      </c>
      <c r="E708" s="2">
        <v>1954</v>
      </c>
      <c r="F708" s="2">
        <v>1387</v>
      </c>
      <c r="G708" s="2">
        <v>2</v>
      </c>
      <c r="H708" s="2">
        <v>3</v>
      </c>
      <c r="I708" s="2">
        <v>0</v>
      </c>
      <c r="J708" s="2">
        <v>1</v>
      </c>
      <c r="K708" s="2">
        <v>93000</v>
      </c>
      <c r="L708" s="2" t="s">
        <v>13</v>
      </c>
      <c r="M708" s="2" t="s">
        <v>31</v>
      </c>
      <c r="N708" s="16">
        <f>VLOOKUP(M708, 'Current Population Lookup'!A:B, 2, FALSE)</f>
        <v>31242</v>
      </c>
      <c r="O708" s="16">
        <f t="array" ref="O708">INDEX('Current Population Lookup'!B:B, MATCH(M708, 'Current Population Lookup'!A:A, 0))</f>
        <v>31242</v>
      </c>
      <c r="P708" s="16">
        <f>VLOOKUP(M708&amp;D708,'Yearly Private Schools Lookup'!A:D, 4, FALSE)</f>
        <v>239</v>
      </c>
      <c r="Q708" s="16">
        <f t="array" ref="Q708">INDEX('Yearly Private Schools Lookup'!D:D, MATCH(M708&amp;D708, 'Yearly Private Schools Lookup'!A:A, 0))</f>
        <v>239</v>
      </c>
    </row>
    <row r="709" spans="1:17" ht="15.75" customHeight="1" x14ac:dyDescent="0.2">
      <c r="A709" s="2">
        <v>7404</v>
      </c>
      <c r="B709" s="2">
        <v>4</v>
      </c>
      <c r="C709" s="2">
        <v>6</v>
      </c>
      <c r="D709" s="2">
        <v>1920</v>
      </c>
      <c r="E709" s="2">
        <v>1950</v>
      </c>
      <c r="F709" s="2">
        <v>861</v>
      </c>
      <c r="G709" s="2">
        <v>1</v>
      </c>
      <c r="H709" s="2">
        <v>2</v>
      </c>
      <c r="I709" s="2">
        <v>0</v>
      </c>
      <c r="J709" s="2">
        <v>2</v>
      </c>
      <c r="K709" s="2">
        <v>80000</v>
      </c>
      <c r="L709" s="2" t="s">
        <v>13</v>
      </c>
      <c r="M709" s="2" t="s">
        <v>31</v>
      </c>
      <c r="N709" s="16">
        <f>VLOOKUP(M709, 'Current Population Lookup'!A:B, 2, FALSE)</f>
        <v>31242</v>
      </c>
      <c r="O709" s="16">
        <f t="array" ref="O709">INDEX('Current Population Lookup'!B:B, MATCH(M709, 'Current Population Lookup'!A:A, 0))</f>
        <v>31242</v>
      </c>
      <c r="P709" s="16">
        <f>VLOOKUP(M709&amp;D709,'Yearly Private Schools Lookup'!A:D, 4, FALSE)</f>
        <v>116</v>
      </c>
      <c r="Q709" s="16">
        <f t="array" ref="Q709">INDEX('Yearly Private Schools Lookup'!D:D, MATCH(M709&amp;D709, 'Yearly Private Schools Lookup'!A:A, 0))</f>
        <v>116</v>
      </c>
    </row>
    <row r="710" spans="1:17" ht="15.75" customHeight="1" x14ac:dyDescent="0.2">
      <c r="A710" s="2">
        <v>5925</v>
      </c>
      <c r="B710" s="2">
        <v>2</v>
      </c>
      <c r="C710" s="2">
        <v>4</v>
      </c>
      <c r="D710" s="2">
        <v>1940</v>
      </c>
      <c r="E710" s="2">
        <v>1950</v>
      </c>
      <c r="F710" s="2">
        <v>612</v>
      </c>
      <c r="G710" s="2">
        <v>1</v>
      </c>
      <c r="H710" s="2">
        <v>1</v>
      </c>
      <c r="I710" s="2">
        <v>0</v>
      </c>
      <c r="J710" s="2">
        <v>1</v>
      </c>
      <c r="K710" s="2">
        <v>45000</v>
      </c>
      <c r="L710" s="2" t="s">
        <v>17</v>
      </c>
      <c r="M710" s="2" t="s">
        <v>31</v>
      </c>
      <c r="N710" s="16">
        <f>VLOOKUP(M710, 'Current Population Lookup'!A:B, 2, FALSE)</f>
        <v>31242</v>
      </c>
      <c r="O710" s="16">
        <f t="array" ref="O710">INDEX('Current Population Lookup'!B:B, MATCH(M710, 'Current Population Lookup'!A:A, 0))</f>
        <v>31242</v>
      </c>
      <c r="P710" s="16">
        <f>VLOOKUP(M710&amp;D710,'Yearly Private Schools Lookup'!A:D, 4, FALSE)</f>
        <v>189</v>
      </c>
      <c r="Q710" s="16">
        <f t="array" ref="Q710">INDEX('Yearly Private Schools Lookup'!D:D, MATCH(M710&amp;D710, 'Yearly Private Schools Lookup'!A:A, 0))</f>
        <v>189</v>
      </c>
    </row>
    <row r="711" spans="1:17" ht="15.75" customHeight="1" x14ac:dyDescent="0.2">
      <c r="A711" s="2">
        <v>5925</v>
      </c>
      <c r="B711" s="2">
        <v>3</v>
      </c>
      <c r="C711" s="2">
        <v>6</v>
      </c>
      <c r="D711" s="2">
        <v>1910</v>
      </c>
      <c r="E711" s="2">
        <v>1950</v>
      </c>
      <c r="F711" s="2">
        <v>968</v>
      </c>
      <c r="G711" s="2">
        <v>1</v>
      </c>
      <c r="H711" s="2">
        <v>2</v>
      </c>
      <c r="I711" s="2">
        <v>0</v>
      </c>
      <c r="J711" s="2">
        <v>0</v>
      </c>
      <c r="K711" s="2">
        <v>37900</v>
      </c>
      <c r="L711" s="2" t="s">
        <v>13</v>
      </c>
      <c r="M711" s="2" t="s">
        <v>31</v>
      </c>
      <c r="N711" s="16">
        <f>VLOOKUP(M711, 'Current Population Lookup'!A:B, 2, FALSE)</f>
        <v>31242</v>
      </c>
      <c r="O711" s="16">
        <f t="array" ref="O711">INDEX('Current Population Lookup'!B:B, MATCH(M711, 'Current Population Lookup'!A:A, 0))</f>
        <v>31242</v>
      </c>
      <c r="P711" s="16">
        <f>VLOOKUP(M711&amp;D711,'Yearly Private Schools Lookup'!A:D, 4, FALSE)</f>
        <v>91</v>
      </c>
      <c r="Q711" s="16">
        <f t="array" ref="Q711">INDEX('Yearly Private Schools Lookup'!D:D, MATCH(M711&amp;D711, 'Yearly Private Schools Lookup'!A:A, 0))</f>
        <v>91</v>
      </c>
    </row>
    <row r="712" spans="1:17" ht="15.75" customHeight="1" x14ac:dyDescent="0.2">
      <c r="A712" s="2">
        <v>5784</v>
      </c>
      <c r="B712" s="2">
        <v>5</v>
      </c>
      <c r="C712" s="2">
        <v>8</v>
      </c>
      <c r="D712" s="2">
        <v>1938</v>
      </c>
      <c r="E712" s="2">
        <v>1996</v>
      </c>
      <c r="F712" s="2">
        <v>886</v>
      </c>
      <c r="G712" s="2">
        <v>1</v>
      </c>
      <c r="H712" s="2">
        <v>2</v>
      </c>
      <c r="I712" s="2">
        <v>0</v>
      </c>
      <c r="J712" s="2">
        <v>1</v>
      </c>
      <c r="K712" s="2">
        <v>91300</v>
      </c>
      <c r="L712" s="2" t="s">
        <v>13</v>
      </c>
      <c r="M712" s="2" t="s">
        <v>31</v>
      </c>
      <c r="N712" s="16">
        <f>VLOOKUP(M712, 'Current Population Lookup'!A:B, 2, FALSE)</f>
        <v>31242</v>
      </c>
      <c r="O712" s="16">
        <f t="array" ref="O712">INDEX('Current Population Lookup'!B:B, MATCH(M712, 'Current Population Lookup'!A:A, 0))</f>
        <v>31242</v>
      </c>
      <c r="P712" s="16">
        <f>VLOOKUP(M712&amp;D712,'Yearly Private Schools Lookup'!A:D, 4, FALSE)</f>
        <v>181</v>
      </c>
      <c r="Q712" s="16">
        <f t="array" ref="Q712">INDEX('Yearly Private Schools Lookup'!D:D, MATCH(M712&amp;D712, 'Yearly Private Schools Lookup'!A:A, 0))</f>
        <v>181</v>
      </c>
    </row>
    <row r="713" spans="1:17" ht="15.75" customHeight="1" x14ac:dyDescent="0.2">
      <c r="A713" s="2">
        <v>8520</v>
      </c>
      <c r="B713" s="2">
        <v>5</v>
      </c>
      <c r="C713" s="2">
        <v>8</v>
      </c>
      <c r="D713" s="2">
        <v>1923</v>
      </c>
      <c r="E713" s="2">
        <v>1950</v>
      </c>
      <c r="F713" s="2">
        <v>792</v>
      </c>
      <c r="G713" s="2">
        <v>1</v>
      </c>
      <c r="H713" s="2">
        <v>2</v>
      </c>
      <c r="I713" s="2">
        <v>0</v>
      </c>
      <c r="J713" s="2">
        <v>1</v>
      </c>
      <c r="K713" s="2">
        <v>99500</v>
      </c>
      <c r="L713" s="2" t="s">
        <v>13</v>
      </c>
      <c r="M713" s="2" t="s">
        <v>31</v>
      </c>
      <c r="N713" s="16">
        <f>VLOOKUP(M713, 'Current Population Lookup'!A:B, 2, FALSE)</f>
        <v>31242</v>
      </c>
      <c r="O713" s="16">
        <f t="array" ref="O713">INDEX('Current Population Lookup'!B:B, MATCH(M713, 'Current Population Lookup'!A:A, 0))</f>
        <v>31242</v>
      </c>
      <c r="P713" s="16">
        <f>VLOOKUP(M713&amp;D713,'Yearly Private Schools Lookup'!A:D, 4, FALSE)</f>
        <v>130</v>
      </c>
      <c r="Q713" s="16">
        <f t="array" ref="Q713">INDEX('Yearly Private Schools Lookup'!D:D, MATCH(M713&amp;D713, 'Yearly Private Schools Lookup'!A:A, 0))</f>
        <v>130</v>
      </c>
    </row>
    <row r="714" spans="1:17" ht="15.75" customHeight="1" x14ac:dyDescent="0.2">
      <c r="A714" s="2">
        <v>4456</v>
      </c>
      <c r="B714" s="2">
        <v>4</v>
      </c>
      <c r="C714" s="2">
        <v>5</v>
      </c>
      <c r="D714" s="2">
        <v>1920</v>
      </c>
      <c r="E714" s="2">
        <v>2008</v>
      </c>
      <c r="F714" s="2">
        <v>1452</v>
      </c>
      <c r="G714" s="2">
        <v>2</v>
      </c>
      <c r="H714" s="2">
        <v>2</v>
      </c>
      <c r="I714" s="2">
        <v>0</v>
      </c>
      <c r="J714" s="2">
        <v>0</v>
      </c>
      <c r="K714" s="2">
        <v>113000</v>
      </c>
      <c r="L714" s="2" t="s">
        <v>13</v>
      </c>
      <c r="M714" s="2" t="s">
        <v>31</v>
      </c>
      <c r="N714" s="16">
        <f>VLOOKUP(M714, 'Current Population Lookup'!A:B, 2, FALSE)</f>
        <v>31242</v>
      </c>
      <c r="O714" s="16">
        <f t="array" ref="O714">INDEX('Current Population Lookup'!B:B, MATCH(M714, 'Current Population Lookup'!A:A, 0))</f>
        <v>31242</v>
      </c>
      <c r="P714" s="16">
        <f>VLOOKUP(M714&amp;D714,'Yearly Private Schools Lookup'!A:D, 4, FALSE)</f>
        <v>116</v>
      </c>
      <c r="Q714" s="16">
        <f t="array" ref="Q714">INDEX('Yearly Private Schools Lookup'!D:D, MATCH(M714&amp;D714, 'Yearly Private Schools Lookup'!A:A, 0))</f>
        <v>116</v>
      </c>
    </row>
    <row r="715" spans="1:17" ht="15.75" customHeight="1" x14ac:dyDescent="0.2">
      <c r="A715" s="2">
        <v>9600</v>
      </c>
      <c r="B715" s="2">
        <v>4</v>
      </c>
      <c r="C715" s="2">
        <v>4</v>
      </c>
      <c r="D715" s="2">
        <v>1910</v>
      </c>
      <c r="E715" s="2">
        <v>1950</v>
      </c>
      <c r="F715" s="2">
        <v>1510</v>
      </c>
      <c r="G715" s="2">
        <v>2</v>
      </c>
      <c r="H715" s="2">
        <v>3</v>
      </c>
      <c r="I715" s="2">
        <v>0</v>
      </c>
      <c r="J715" s="2">
        <v>2</v>
      </c>
      <c r="K715" s="2">
        <v>87500</v>
      </c>
      <c r="L715" s="2" t="s">
        <v>17</v>
      </c>
      <c r="M715" s="2" t="s">
        <v>31</v>
      </c>
      <c r="N715" s="16">
        <f>VLOOKUP(M715, 'Current Population Lookup'!A:B, 2, FALSE)</f>
        <v>31242</v>
      </c>
      <c r="O715" s="16">
        <f t="array" ref="O715">INDEX('Current Population Lookup'!B:B, MATCH(M715, 'Current Population Lookup'!A:A, 0))</f>
        <v>31242</v>
      </c>
      <c r="P715" s="16">
        <f>VLOOKUP(M715&amp;D715,'Yearly Private Schools Lookup'!A:D, 4, FALSE)</f>
        <v>91</v>
      </c>
      <c r="Q715" s="16">
        <f t="array" ref="Q715">INDEX('Yearly Private Schools Lookup'!D:D, MATCH(M715&amp;D715, 'Yearly Private Schools Lookup'!A:A, 0))</f>
        <v>91</v>
      </c>
    </row>
    <row r="716" spans="1:17" ht="15.75" customHeight="1" x14ac:dyDescent="0.2">
      <c r="A716" s="2">
        <v>3500</v>
      </c>
      <c r="B716" s="2">
        <v>5</v>
      </c>
      <c r="C716" s="2">
        <v>7</v>
      </c>
      <c r="D716" s="2">
        <v>1947</v>
      </c>
      <c r="E716" s="2">
        <v>1950</v>
      </c>
      <c r="F716" s="2">
        <v>1284</v>
      </c>
      <c r="G716" s="2">
        <v>1</v>
      </c>
      <c r="H716" s="2">
        <v>2</v>
      </c>
      <c r="I716" s="2">
        <v>0</v>
      </c>
      <c r="J716" s="2">
        <v>1</v>
      </c>
      <c r="K716" s="2">
        <v>110000</v>
      </c>
      <c r="L716" s="2" t="s">
        <v>13</v>
      </c>
      <c r="M716" s="2" t="s">
        <v>31</v>
      </c>
      <c r="N716" s="16">
        <f>VLOOKUP(M716, 'Current Population Lookup'!A:B, 2, FALSE)</f>
        <v>31242</v>
      </c>
      <c r="O716" s="16">
        <f t="array" ref="O716">INDEX('Current Population Lookup'!B:B, MATCH(M716, 'Current Population Lookup'!A:A, 0))</f>
        <v>31242</v>
      </c>
      <c r="P716" s="16">
        <f>VLOOKUP(M716&amp;D716,'Yearly Private Schools Lookup'!A:D, 4, FALSE)</f>
        <v>205</v>
      </c>
      <c r="Q716" s="16">
        <f t="array" ref="Q716">INDEX('Yearly Private Schools Lookup'!D:D, MATCH(M716&amp;D716, 'Yearly Private Schools Lookup'!A:A, 0))</f>
        <v>205</v>
      </c>
    </row>
    <row r="717" spans="1:17" ht="15.75" customHeight="1" x14ac:dyDescent="0.2">
      <c r="A717" s="2">
        <v>8100</v>
      </c>
      <c r="B717" s="2">
        <v>5</v>
      </c>
      <c r="C717" s="2">
        <v>5</v>
      </c>
      <c r="D717" s="2">
        <v>1898</v>
      </c>
      <c r="E717" s="2">
        <v>1965</v>
      </c>
      <c r="F717" s="2">
        <v>2138</v>
      </c>
      <c r="G717" s="2">
        <v>2</v>
      </c>
      <c r="H717" s="2">
        <v>2</v>
      </c>
      <c r="I717" s="2">
        <v>0</v>
      </c>
      <c r="J717" s="2">
        <v>2</v>
      </c>
      <c r="K717" s="2">
        <v>106000</v>
      </c>
      <c r="L717" s="2" t="s">
        <v>13</v>
      </c>
      <c r="M717" s="2" t="s">
        <v>31</v>
      </c>
      <c r="N717" s="16">
        <f>VLOOKUP(M717, 'Current Population Lookup'!A:B, 2, FALSE)</f>
        <v>31242</v>
      </c>
      <c r="O717" s="16">
        <f t="array" ref="O717">INDEX('Current Population Lookup'!B:B, MATCH(M717, 'Current Population Lookup'!A:A, 0))</f>
        <v>31242</v>
      </c>
      <c r="P717" s="16">
        <f>VLOOKUP(M717&amp;D717,'Yearly Private Schools Lookup'!A:D, 4, FALSE)</f>
        <v>64</v>
      </c>
      <c r="Q717" s="16">
        <f t="array" ref="Q717">INDEX('Yearly Private Schools Lookup'!D:D, MATCH(M717&amp;D717, 'Yearly Private Schools Lookup'!A:A, 0))</f>
        <v>64</v>
      </c>
    </row>
    <row r="718" spans="1:17" ht="15.75" customHeight="1" x14ac:dyDescent="0.2">
      <c r="A718" s="2">
        <v>11700</v>
      </c>
      <c r="B718" s="2">
        <v>7</v>
      </c>
      <c r="C718" s="2">
        <v>7</v>
      </c>
      <c r="D718" s="2">
        <v>1880</v>
      </c>
      <c r="E718" s="2">
        <v>2003</v>
      </c>
      <c r="F718" s="2">
        <v>2640</v>
      </c>
      <c r="G718" s="2">
        <v>1</v>
      </c>
      <c r="H718" s="2">
        <v>4</v>
      </c>
      <c r="I718" s="2">
        <v>1</v>
      </c>
      <c r="J718" s="2">
        <v>4</v>
      </c>
      <c r="K718" s="2">
        <v>265979</v>
      </c>
      <c r="L718" s="2" t="s">
        <v>13</v>
      </c>
      <c r="M718" s="2" t="s">
        <v>31</v>
      </c>
      <c r="N718" s="16">
        <f>VLOOKUP(M718, 'Current Population Lookup'!A:B, 2, FALSE)</f>
        <v>31242</v>
      </c>
      <c r="O718" s="16">
        <f t="array" ref="O718">INDEX('Current Population Lookup'!B:B, MATCH(M718, 'Current Population Lookup'!A:A, 0))</f>
        <v>31242</v>
      </c>
      <c r="P718" s="16">
        <f>VLOOKUP(M718&amp;D718,'Yearly Private Schools Lookup'!A:D, 4, FALSE)</f>
        <v>31</v>
      </c>
      <c r="Q718" s="16">
        <f t="array" ref="Q718">INDEX('Yearly Private Schools Lookup'!D:D, MATCH(M718&amp;D718, 'Yearly Private Schools Lookup'!A:A, 0))</f>
        <v>31</v>
      </c>
    </row>
    <row r="719" spans="1:17" ht="15.75" customHeight="1" x14ac:dyDescent="0.2">
      <c r="A719" s="2">
        <v>8400</v>
      </c>
      <c r="B719" s="2">
        <v>6</v>
      </c>
      <c r="C719" s="2">
        <v>7</v>
      </c>
      <c r="D719" s="2">
        <v>1900</v>
      </c>
      <c r="E719" s="2">
        <v>1950</v>
      </c>
      <c r="F719" s="2">
        <v>2007</v>
      </c>
      <c r="G719" s="2">
        <v>2</v>
      </c>
      <c r="H719" s="2">
        <v>3</v>
      </c>
      <c r="I719" s="2">
        <v>0</v>
      </c>
      <c r="J719" s="2">
        <v>1</v>
      </c>
      <c r="K719" s="2">
        <v>160000</v>
      </c>
      <c r="L719" s="2" t="s">
        <v>13</v>
      </c>
      <c r="M719" s="2" t="s">
        <v>31</v>
      </c>
      <c r="N719" s="16">
        <f>VLOOKUP(M719, 'Current Population Lookup'!A:B, 2, FALSE)</f>
        <v>31242</v>
      </c>
      <c r="O719" s="16">
        <f t="array" ref="O719">INDEX('Current Population Lookup'!B:B, MATCH(M719, 'Current Population Lookup'!A:A, 0))</f>
        <v>31242</v>
      </c>
      <c r="P719" s="16">
        <f>VLOOKUP(M719&amp;D719,'Yearly Private Schools Lookup'!A:D, 4, FALSE)</f>
        <v>66</v>
      </c>
      <c r="Q719" s="16">
        <f t="array" ref="Q719">INDEX('Yearly Private Schools Lookup'!D:D, MATCH(M719&amp;D719, 'Yearly Private Schools Lookup'!A:A, 0))</f>
        <v>66</v>
      </c>
    </row>
    <row r="720" spans="1:17" ht="15.75" customHeight="1" x14ac:dyDescent="0.2">
      <c r="A720" s="2">
        <v>3600</v>
      </c>
      <c r="B720" s="2">
        <v>6</v>
      </c>
      <c r="C720" s="2">
        <v>7</v>
      </c>
      <c r="D720" s="2">
        <v>1917</v>
      </c>
      <c r="E720" s="2">
        <v>2007</v>
      </c>
      <c r="F720" s="2">
        <v>1288</v>
      </c>
      <c r="G720" s="2">
        <v>1</v>
      </c>
      <c r="H720" s="2">
        <v>3</v>
      </c>
      <c r="I720" s="2">
        <v>1</v>
      </c>
      <c r="J720" s="2">
        <v>1</v>
      </c>
      <c r="K720" s="2">
        <v>119000</v>
      </c>
      <c r="L720" s="2" t="s">
        <v>13</v>
      </c>
      <c r="M720" s="2" t="s">
        <v>31</v>
      </c>
      <c r="N720" s="16">
        <f>VLOOKUP(M720, 'Current Population Lookup'!A:B, 2, FALSE)</f>
        <v>31242</v>
      </c>
      <c r="O720" s="16">
        <f t="array" ref="O720">INDEX('Current Population Lookup'!B:B, MATCH(M720, 'Current Population Lookup'!A:A, 0))</f>
        <v>31242</v>
      </c>
      <c r="P720" s="16">
        <f>VLOOKUP(M720&amp;D720,'Yearly Private Schools Lookup'!A:D, 4, FALSE)</f>
        <v>110</v>
      </c>
      <c r="Q720" s="16">
        <f t="array" ref="Q720">INDEX('Yearly Private Schools Lookup'!D:D, MATCH(M720&amp;D720, 'Yearly Private Schools Lookup'!A:A, 0))</f>
        <v>110</v>
      </c>
    </row>
    <row r="721" spans="1:17" ht="15.75" customHeight="1" x14ac:dyDescent="0.2">
      <c r="A721" s="2">
        <v>17671</v>
      </c>
      <c r="B721" s="2">
        <v>8</v>
      </c>
      <c r="C721" s="2">
        <v>9</v>
      </c>
      <c r="D721" s="2">
        <v>1882</v>
      </c>
      <c r="E721" s="2">
        <v>1986</v>
      </c>
      <c r="F721" s="2">
        <v>1742</v>
      </c>
      <c r="G721" s="2">
        <v>1</v>
      </c>
      <c r="H721" s="2">
        <v>4</v>
      </c>
      <c r="I721" s="2">
        <v>1</v>
      </c>
      <c r="J721" s="2">
        <v>2</v>
      </c>
      <c r="K721" s="2">
        <v>168000</v>
      </c>
      <c r="L721" s="2" t="s">
        <v>17</v>
      </c>
      <c r="M721" s="2" t="s">
        <v>31</v>
      </c>
      <c r="N721" s="16">
        <f>VLOOKUP(M721, 'Current Population Lookup'!A:B, 2, FALSE)</f>
        <v>31242</v>
      </c>
      <c r="O721" s="16">
        <f t="array" ref="O721">INDEX('Current Population Lookup'!B:B, MATCH(M721, 'Current Population Lookup'!A:A, 0))</f>
        <v>31242</v>
      </c>
      <c r="P721" s="16">
        <f>VLOOKUP(M721&amp;D721,'Yearly Private Schools Lookup'!A:D, 4, FALSE)</f>
        <v>34</v>
      </c>
      <c r="Q721" s="16">
        <f t="array" ref="Q721">INDEX('Yearly Private Schools Lookup'!D:D, MATCH(M721&amp;D721, 'Yearly Private Schools Lookup'!A:A, 0))</f>
        <v>34</v>
      </c>
    </row>
    <row r="722" spans="1:17" ht="15.75" customHeight="1" x14ac:dyDescent="0.2">
      <c r="A722" s="2">
        <v>3300</v>
      </c>
      <c r="B722" s="2">
        <v>4</v>
      </c>
      <c r="C722" s="2">
        <v>3</v>
      </c>
      <c r="D722" s="2">
        <v>1910</v>
      </c>
      <c r="E722" s="2">
        <v>1950</v>
      </c>
      <c r="F722" s="2">
        <v>816</v>
      </c>
      <c r="G722" s="2">
        <v>1</v>
      </c>
      <c r="H722" s="2">
        <v>2</v>
      </c>
      <c r="I722" s="2">
        <v>1</v>
      </c>
      <c r="J722" s="2">
        <v>0</v>
      </c>
      <c r="K722" s="2">
        <v>58500</v>
      </c>
      <c r="L722" s="2" t="s">
        <v>13</v>
      </c>
      <c r="M722" s="2" t="s">
        <v>31</v>
      </c>
      <c r="N722" s="16">
        <f>VLOOKUP(M722, 'Current Population Lookup'!A:B, 2, FALSE)</f>
        <v>31242</v>
      </c>
      <c r="O722" s="16">
        <f t="array" ref="O722">INDEX('Current Population Lookup'!B:B, MATCH(M722, 'Current Population Lookup'!A:A, 0))</f>
        <v>31242</v>
      </c>
      <c r="P722" s="16">
        <f>VLOOKUP(M722&amp;D722,'Yearly Private Schools Lookup'!A:D, 4, FALSE)</f>
        <v>91</v>
      </c>
      <c r="Q722" s="16">
        <f t="array" ref="Q722">INDEX('Yearly Private Schools Lookup'!D:D, MATCH(M722&amp;D722, 'Yearly Private Schools Lookup'!A:A, 0))</f>
        <v>91</v>
      </c>
    </row>
    <row r="723" spans="1:17" ht="15.75" customHeight="1" x14ac:dyDescent="0.2">
      <c r="A723" s="2">
        <v>9000</v>
      </c>
      <c r="B723" s="2">
        <v>7</v>
      </c>
      <c r="C723" s="2">
        <v>9</v>
      </c>
      <c r="D723" s="2">
        <v>1920</v>
      </c>
      <c r="E723" s="2">
        <v>1988</v>
      </c>
      <c r="F723" s="2">
        <v>1482</v>
      </c>
      <c r="G723" s="2">
        <v>1</v>
      </c>
      <c r="H723" s="2">
        <v>3</v>
      </c>
      <c r="I723" s="2">
        <v>0</v>
      </c>
      <c r="J723" s="2">
        <v>2</v>
      </c>
      <c r="K723" s="2">
        <v>143000</v>
      </c>
      <c r="L723" s="2" t="s">
        <v>17</v>
      </c>
      <c r="M723" s="2" t="s">
        <v>31</v>
      </c>
      <c r="N723" s="16">
        <f>VLOOKUP(M723, 'Current Population Lookup'!A:B, 2, FALSE)</f>
        <v>31242</v>
      </c>
      <c r="O723" s="16">
        <f t="array" ref="O723">INDEX('Current Population Lookup'!B:B, MATCH(M723, 'Current Population Lookup'!A:A, 0))</f>
        <v>31242</v>
      </c>
      <c r="P723" s="16">
        <f>VLOOKUP(M723&amp;D723,'Yearly Private Schools Lookup'!A:D, 4, FALSE)</f>
        <v>116</v>
      </c>
      <c r="Q723" s="16">
        <f t="array" ref="Q723">INDEX('Yearly Private Schools Lookup'!D:D, MATCH(M723&amp;D723, 'Yearly Private Schools Lookup'!A:A, 0))</f>
        <v>116</v>
      </c>
    </row>
    <row r="724" spans="1:17" ht="15.75" customHeight="1" x14ac:dyDescent="0.2">
      <c r="A724" s="2">
        <v>7200</v>
      </c>
      <c r="B724" s="2">
        <v>5</v>
      </c>
      <c r="C724" s="2">
        <v>4</v>
      </c>
      <c r="D724" s="2">
        <v>1910</v>
      </c>
      <c r="E724" s="2">
        <v>2006</v>
      </c>
      <c r="F724" s="2">
        <v>1022</v>
      </c>
      <c r="G724" s="2">
        <v>1</v>
      </c>
      <c r="H724" s="2">
        <v>2</v>
      </c>
      <c r="I724" s="2">
        <v>0</v>
      </c>
      <c r="J724" s="2">
        <v>1</v>
      </c>
      <c r="K724" s="2">
        <v>85000</v>
      </c>
      <c r="L724" s="2" t="s">
        <v>13</v>
      </c>
      <c r="M724" s="2" t="s">
        <v>31</v>
      </c>
      <c r="N724" s="16">
        <f>VLOOKUP(M724, 'Current Population Lookup'!A:B, 2, FALSE)</f>
        <v>31242</v>
      </c>
      <c r="O724" s="16">
        <f t="array" ref="O724">INDEX('Current Population Lookup'!B:B, MATCH(M724, 'Current Population Lookup'!A:A, 0))</f>
        <v>31242</v>
      </c>
      <c r="P724" s="16">
        <f>VLOOKUP(M724&amp;D724,'Yearly Private Schools Lookup'!A:D, 4, FALSE)</f>
        <v>91</v>
      </c>
      <c r="Q724" s="16">
        <f t="array" ref="Q724">INDEX('Yearly Private Schools Lookup'!D:D, MATCH(M724&amp;D724, 'Yearly Private Schools Lookup'!A:A, 0))</f>
        <v>91</v>
      </c>
    </row>
    <row r="725" spans="1:17" ht="15.75" customHeight="1" x14ac:dyDescent="0.2">
      <c r="A725" s="2">
        <v>8820</v>
      </c>
      <c r="B725" s="2">
        <v>5</v>
      </c>
      <c r="C725" s="2">
        <v>6</v>
      </c>
      <c r="D725" s="2">
        <v>1890</v>
      </c>
      <c r="E725" s="2">
        <v>1996</v>
      </c>
      <c r="F725" s="2">
        <v>1869</v>
      </c>
      <c r="G725" s="2">
        <v>1</v>
      </c>
      <c r="H725" s="2">
        <v>2</v>
      </c>
      <c r="I725" s="2">
        <v>0</v>
      </c>
      <c r="J725" s="2">
        <v>2</v>
      </c>
      <c r="K725" s="2">
        <v>124900</v>
      </c>
      <c r="L725" s="2" t="s">
        <v>13</v>
      </c>
      <c r="M725" s="2" t="s">
        <v>31</v>
      </c>
      <c r="N725" s="16">
        <f>VLOOKUP(M725, 'Current Population Lookup'!A:B, 2, FALSE)</f>
        <v>31242</v>
      </c>
      <c r="O725" s="16">
        <f t="array" ref="O725">INDEX('Current Population Lookup'!B:B, MATCH(M725, 'Current Population Lookup'!A:A, 0))</f>
        <v>31242</v>
      </c>
      <c r="P725" s="16">
        <f>VLOOKUP(M725&amp;D725,'Yearly Private Schools Lookup'!A:D, 4, FALSE)</f>
        <v>46</v>
      </c>
      <c r="Q725" s="16">
        <f t="array" ref="Q725">INDEX('Yearly Private Schools Lookup'!D:D, MATCH(M725&amp;D725, 'Yearly Private Schools Lookup'!A:A, 0))</f>
        <v>46</v>
      </c>
    </row>
    <row r="726" spans="1:17" ht="15.75" customHeight="1" x14ac:dyDescent="0.2">
      <c r="A726" s="2">
        <v>5400</v>
      </c>
      <c r="B726" s="2">
        <v>6</v>
      </c>
      <c r="C726" s="2">
        <v>6</v>
      </c>
      <c r="D726" s="2">
        <v>1920</v>
      </c>
      <c r="E726" s="2">
        <v>1950</v>
      </c>
      <c r="F726" s="2">
        <v>1480</v>
      </c>
      <c r="G726" s="2">
        <v>1</v>
      </c>
      <c r="H726" s="2">
        <v>3</v>
      </c>
      <c r="I726" s="2">
        <v>0</v>
      </c>
      <c r="J726" s="2">
        <v>1</v>
      </c>
      <c r="K726" s="2">
        <v>119000</v>
      </c>
      <c r="L726" s="2" t="s">
        <v>13</v>
      </c>
      <c r="M726" s="2" t="s">
        <v>31</v>
      </c>
      <c r="N726" s="16">
        <f>VLOOKUP(M726, 'Current Population Lookup'!A:B, 2, FALSE)</f>
        <v>31242</v>
      </c>
      <c r="O726" s="16">
        <f t="array" ref="O726">INDEX('Current Population Lookup'!B:B, MATCH(M726, 'Current Population Lookup'!A:A, 0))</f>
        <v>31242</v>
      </c>
      <c r="P726" s="16">
        <f>VLOOKUP(M726&amp;D726,'Yearly Private Schools Lookup'!A:D, 4, FALSE)</f>
        <v>116</v>
      </c>
      <c r="Q726" s="16">
        <f t="array" ref="Q726">INDEX('Yearly Private Schools Lookup'!D:D, MATCH(M726&amp;D726, 'Yearly Private Schools Lookup'!A:A, 0))</f>
        <v>116</v>
      </c>
    </row>
    <row r="727" spans="1:17" ht="15.75" customHeight="1" x14ac:dyDescent="0.2">
      <c r="A727" s="2">
        <v>9720</v>
      </c>
      <c r="B727" s="2">
        <v>6</v>
      </c>
      <c r="C727" s="2">
        <v>7</v>
      </c>
      <c r="D727" s="2">
        <v>1910</v>
      </c>
      <c r="E727" s="2">
        <v>2002</v>
      </c>
      <c r="F727" s="2">
        <v>1521</v>
      </c>
      <c r="G727" s="2">
        <v>1</v>
      </c>
      <c r="H727" s="2">
        <v>4</v>
      </c>
      <c r="I727" s="2">
        <v>0</v>
      </c>
      <c r="J727" s="2">
        <v>3</v>
      </c>
      <c r="K727" s="2">
        <v>146500</v>
      </c>
      <c r="L727" s="2" t="s">
        <v>13</v>
      </c>
      <c r="M727" s="2" t="s">
        <v>31</v>
      </c>
      <c r="N727" s="16">
        <f>VLOOKUP(M727, 'Current Population Lookup'!A:B, 2, FALSE)</f>
        <v>31242</v>
      </c>
      <c r="O727" s="16">
        <f t="array" ref="O727">INDEX('Current Population Lookup'!B:B, MATCH(M727, 'Current Population Lookup'!A:A, 0))</f>
        <v>31242</v>
      </c>
      <c r="P727" s="16">
        <f>VLOOKUP(M727&amp;D727,'Yearly Private Schools Lookup'!A:D, 4, FALSE)</f>
        <v>91</v>
      </c>
      <c r="Q727" s="16">
        <f t="array" ref="Q727">INDEX('Yearly Private Schools Lookup'!D:D, MATCH(M727&amp;D727, 'Yearly Private Schools Lookup'!A:A, 0))</f>
        <v>91</v>
      </c>
    </row>
    <row r="728" spans="1:17" ht="15.75" customHeight="1" x14ac:dyDescent="0.2">
      <c r="A728" s="2">
        <v>7879</v>
      </c>
      <c r="B728" s="2">
        <v>4</v>
      </c>
      <c r="C728" s="2">
        <v>5</v>
      </c>
      <c r="D728" s="2">
        <v>1920</v>
      </c>
      <c r="E728" s="2">
        <v>1950</v>
      </c>
      <c r="F728" s="2">
        <v>720</v>
      </c>
      <c r="G728" s="2">
        <v>1</v>
      </c>
      <c r="H728" s="2">
        <v>2</v>
      </c>
      <c r="I728" s="2">
        <v>0</v>
      </c>
      <c r="J728" s="2">
        <v>0</v>
      </c>
      <c r="K728" s="2">
        <v>34900</v>
      </c>
      <c r="L728" s="2" t="s">
        <v>13</v>
      </c>
      <c r="M728" s="2" t="s">
        <v>32</v>
      </c>
      <c r="N728" s="16">
        <f>VLOOKUP(M728, 'Current Population Lookup'!A:B, 2, FALSE)</f>
        <v>41013</v>
      </c>
      <c r="O728" s="16">
        <f t="array" ref="O728">INDEX('Current Population Lookup'!B:B, MATCH(M728, 'Current Population Lookup'!A:A, 0))</f>
        <v>41013</v>
      </c>
      <c r="P728" s="16">
        <f>VLOOKUP(M728&amp;D728,'Yearly Private Schools Lookup'!A:D, 4, FALSE)</f>
        <v>76</v>
      </c>
      <c r="Q728" s="16">
        <f t="array" ref="Q728">INDEX('Yearly Private Schools Lookup'!D:D, MATCH(M728&amp;D728, 'Yearly Private Schools Lookup'!A:A, 0))</f>
        <v>76</v>
      </c>
    </row>
    <row r="729" spans="1:17" ht="15.75" customHeight="1" x14ac:dyDescent="0.2">
      <c r="A729" s="2">
        <v>9392</v>
      </c>
      <c r="B729" s="2">
        <v>3</v>
      </c>
      <c r="C729" s="2">
        <v>3</v>
      </c>
      <c r="D729" s="2">
        <v>1900</v>
      </c>
      <c r="E729" s="2">
        <v>1950</v>
      </c>
      <c r="F729" s="2">
        <v>797</v>
      </c>
      <c r="G729" s="2">
        <v>1</v>
      </c>
      <c r="H729" s="2">
        <v>2</v>
      </c>
      <c r="I729" s="2">
        <v>0</v>
      </c>
      <c r="J729" s="2">
        <v>0</v>
      </c>
      <c r="K729" s="2">
        <v>44000</v>
      </c>
      <c r="L729" s="2" t="s">
        <v>26</v>
      </c>
      <c r="M729" s="2" t="s">
        <v>32</v>
      </c>
      <c r="N729" s="16">
        <f>VLOOKUP(M729, 'Current Population Lookup'!A:B, 2, FALSE)</f>
        <v>41013</v>
      </c>
      <c r="O729" s="16">
        <f t="array" ref="O729">INDEX('Current Population Lookup'!B:B, MATCH(M729, 'Current Population Lookup'!A:A, 0))</f>
        <v>41013</v>
      </c>
      <c r="P729" s="16">
        <f>VLOOKUP(M729&amp;D729,'Yearly Private Schools Lookup'!A:D, 4, FALSE)</f>
        <v>30</v>
      </c>
      <c r="Q729" s="16">
        <f t="array" ref="Q729">INDEX('Yearly Private Schools Lookup'!D:D, MATCH(M729&amp;D729, 'Yearly Private Schools Lookup'!A:A, 0))</f>
        <v>30</v>
      </c>
    </row>
    <row r="730" spans="1:17" ht="15.75" customHeight="1" x14ac:dyDescent="0.2">
      <c r="A730" s="2">
        <v>21384</v>
      </c>
      <c r="B730" s="2">
        <v>5</v>
      </c>
      <c r="C730" s="2">
        <v>6</v>
      </c>
      <c r="D730" s="2">
        <v>1923</v>
      </c>
      <c r="E730" s="2">
        <v>2004</v>
      </c>
      <c r="F730" s="2">
        <v>1576</v>
      </c>
      <c r="G730" s="2">
        <v>1</v>
      </c>
      <c r="H730" s="2">
        <v>3</v>
      </c>
      <c r="I730" s="2">
        <v>1</v>
      </c>
      <c r="J730" s="2">
        <v>2</v>
      </c>
      <c r="K730" s="2">
        <v>223500</v>
      </c>
      <c r="L730" s="2" t="s">
        <v>13</v>
      </c>
      <c r="M730" s="2" t="s">
        <v>29</v>
      </c>
      <c r="N730" s="16">
        <f>VLOOKUP(M730, 'Current Population Lookup'!A:B, 2, FALSE)</f>
        <v>29843</v>
      </c>
      <c r="O730" s="16">
        <f t="array" ref="O730">INDEX('Current Population Lookup'!B:B, MATCH(M730, 'Current Population Lookup'!A:A, 0))</f>
        <v>29843</v>
      </c>
      <c r="P730" s="16">
        <f>VLOOKUP(M730&amp;D730,'Yearly Private Schools Lookup'!A:D, 4, FALSE)</f>
        <v>55</v>
      </c>
      <c r="Q730" s="16">
        <f t="array" ref="Q730">INDEX('Yearly Private Schools Lookup'!D:D, MATCH(M730&amp;D730, 'Yearly Private Schools Lookup'!A:A, 0))</f>
        <v>55</v>
      </c>
    </row>
    <row r="731" spans="1:17" ht="15.75" customHeight="1" x14ac:dyDescent="0.2">
      <c r="A731" s="2">
        <v>6615</v>
      </c>
      <c r="B731" s="2">
        <v>6</v>
      </c>
      <c r="C731" s="2">
        <v>6</v>
      </c>
      <c r="D731" s="2">
        <v>1923</v>
      </c>
      <c r="E731" s="2">
        <v>1950</v>
      </c>
      <c r="F731" s="2">
        <v>1432</v>
      </c>
      <c r="G731" s="2">
        <v>1</v>
      </c>
      <c r="H731" s="2">
        <v>3</v>
      </c>
      <c r="I731" s="2">
        <v>1</v>
      </c>
      <c r="J731" s="2">
        <v>1</v>
      </c>
      <c r="K731" s="2">
        <v>149000</v>
      </c>
      <c r="L731" s="2" t="s">
        <v>13</v>
      </c>
      <c r="M731" s="2" t="s">
        <v>29</v>
      </c>
      <c r="N731" s="16">
        <f>VLOOKUP(M731, 'Current Population Lookup'!A:B, 2, FALSE)</f>
        <v>29843</v>
      </c>
      <c r="O731" s="16">
        <f t="array" ref="O731">INDEX('Current Population Lookup'!B:B, MATCH(M731, 'Current Population Lookup'!A:A, 0))</f>
        <v>29843</v>
      </c>
      <c r="P731" s="16">
        <f>VLOOKUP(M731&amp;D731,'Yearly Private Schools Lookup'!A:D, 4, FALSE)</f>
        <v>55</v>
      </c>
      <c r="Q731" s="16">
        <f t="array" ref="Q731">INDEX('Yearly Private Schools Lookup'!D:D, MATCH(M731&amp;D731, 'Yearly Private Schools Lookup'!A:A, 0))</f>
        <v>55</v>
      </c>
    </row>
    <row r="732" spans="1:17" ht="15.75" customHeight="1" x14ac:dyDescent="0.2">
      <c r="A732" s="2">
        <v>7264</v>
      </c>
      <c r="B732" s="2">
        <v>7</v>
      </c>
      <c r="C732" s="2">
        <v>7</v>
      </c>
      <c r="D732" s="2">
        <v>1925</v>
      </c>
      <c r="E732" s="2">
        <v>2007</v>
      </c>
      <c r="F732" s="2">
        <v>1548</v>
      </c>
      <c r="G732" s="2">
        <v>2</v>
      </c>
      <c r="H732" s="2">
        <v>3</v>
      </c>
      <c r="I732" s="2">
        <v>0</v>
      </c>
      <c r="J732" s="2">
        <v>2</v>
      </c>
      <c r="K732" s="2">
        <v>205000</v>
      </c>
      <c r="L732" s="2" t="s">
        <v>17</v>
      </c>
      <c r="M732" s="2" t="s">
        <v>29</v>
      </c>
      <c r="N732" s="16">
        <f>VLOOKUP(M732, 'Current Population Lookup'!A:B, 2, FALSE)</f>
        <v>29843</v>
      </c>
      <c r="O732" s="16">
        <f t="array" ref="O732">INDEX('Current Population Lookup'!B:B, MATCH(M732, 'Current Population Lookup'!A:A, 0))</f>
        <v>29843</v>
      </c>
      <c r="P732" s="16">
        <f>VLOOKUP(M732&amp;D732,'Yearly Private Schools Lookup'!A:D, 4, FALSE)</f>
        <v>62</v>
      </c>
      <c r="Q732" s="16">
        <f t="array" ref="Q732">INDEX('Yearly Private Schools Lookup'!D:D, MATCH(M732&amp;D732, 'Yearly Private Schools Lookup'!A:A, 0))</f>
        <v>62</v>
      </c>
    </row>
    <row r="733" spans="1:17" ht="15.75" customHeight="1" x14ac:dyDescent="0.2">
      <c r="A733" s="2">
        <v>4960</v>
      </c>
      <c r="B733" s="2">
        <v>5</v>
      </c>
      <c r="C733" s="2">
        <v>7</v>
      </c>
      <c r="D733" s="2">
        <v>1930</v>
      </c>
      <c r="E733" s="2">
        <v>1982</v>
      </c>
      <c r="F733" s="2">
        <v>1654</v>
      </c>
      <c r="G733" s="2">
        <v>2</v>
      </c>
      <c r="H733" s="2">
        <v>3</v>
      </c>
      <c r="I733" s="2">
        <v>1</v>
      </c>
      <c r="J733" s="2">
        <v>1</v>
      </c>
      <c r="K733" s="2">
        <v>137000</v>
      </c>
      <c r="L733" s="2" t="s">
        <v>13</v>
      </c>
      <c r="M733" s="2" t="s">
        <v>29</v>
      </c>
      <c r="N733" s="16">
        <f>VLOOKUP(M733, 'Current Population Lookup'!A:B, 2, FALSE)</f>
        <v>29843</v>
      </c>
      <c r="O733" s="16">
        <f t="array" ref="O733">INDEX('Current Population Lookup'!B:B, MATCH(M733, 'Current Population Lookup'!A:A, 0))</f>
        <v>29843</v>
      </c>
      <c r="P733" s="16">
        <f>VLOOKUP(M733&amp;D733,'Yearly Private Schools Lookup'!A:D, 4, FALSE)</f>
        <v>87</v>
      </c>
      <c r="Q733" s="16">
        <f t="array" ref="Q733">INDEX('Yearly Private Schools Lookup'!D:D, MATCH(M733&amp;D733, 'Yearly Private Schools Lookup'!A:A, 0))</f>
        <v>87</v>
      </c>
    </row>
    <row r="734" spans="1:17" ht="15.75" customHeight="1" x14ac:dyDescent="0.2">
      <c r="A734" s="2">
        <v>8854</v>
      </c>
      <c r="B734" s="2">
        <v>6</v>
      </c>
      <c r="C734" s="2">
        <v>6</v>
      </c>
      <c r="D734" s="2">
        <v>1916</v>
      </c>
      <c r="E734" s="2">
        <v>1950</v>
      </c>
      <c r="F734" s="2">
        <v>952</v>
      </c>
      <c r="G734" s="2">
        <v>1</v>
      </c>
      <c r="H734" s="2">
        <v>2</v>
      </c>
      <c r="I734" s="2">
        <v>1</v>
      </c>
      <c r="J734" s="2">
        <v>1</v>
      </c>
      <c r="K734" s="2">
        <v>121000</v>
      </c>
      <c r="L734" s="2" t="s">
        <v>13</v>
      </c>
      <c r="M734" s="2" t="s">
        <v>29</v>
      </c>
      <c r="N734" s="16">
        <f>VLOOKUP(M734, 'Current Population Lookup'!A:B, 2, FALSE)</f>
        <v>29843</v>
      </c>
      <c r="O734" s="16">
        <f t="array" ref="O734">INDEX('Current Population Lookup'!B:B, MATCH(M734, 'Current Population Lookup'!A:A, 0))</f>
        <v>29843</v>
      </c>
      <c r="P734" s="16">
        <f>VLOOKUP(M734&amp;D734,'Yearly Private Schools Lookup'!A:D, 4, FALSE)</f>
        <v>28</v>
      </c>
      <c r="Q734" s="16">
        <f t="array" ref="Q734">INDEX('Yearly Private Schools Lookup'!D:D, MATCH(M734&amp;D734, 'Yearly Private Schools Lookup'!A:A, 0))</f>
        <v>28</v>
      </c>
    </row>
    <row r="735" spans="1:17" ht="15.75" customHeight="1" x14ac:dyDescent="0.2">
      <c r="A735" s="2">
        <v>6000</v>
      </c>
      <c r="B735" s="2">
        <v>4</v>
      </c>
      <c r="C735" s="2">
        <v>6</v>
      </c>
      <c r="D735" s="2">
        <v>1936</v>
      </c>
      <c r="E735" s="2">
        <v>1950</v>
      </c>
      <c r="F735" s="2">
        <v>1324</v>
      </c>
      <c r="G735" s="2">
        <v>1</v>
      </c>
      <c r="H735" s="2">
        <v>3</v>
      </c>
      <c r="I735" s="2">
        <v>0</v>
      </c>
      <c r="J735" s="2">
        <v>1</v>
      </c>
      <c r="K735" s="2">
        <v>128000</v>
      </c>
      <c r="L735" s="2" t="s">
        <v>13</v>
      </c>
      <c r="M735" s="2" t="s">
        <v>29</v>
      </c>
      <c r="N735" s="16">
        <f>VLOOKUP(M735, 'Current Population Lookup'!A:B, 2, FALSE)</f>
        <v>29843</v>
      </c>
      <c r="O735" s="16">
        <f t="array" ref="O735">INDEX('Current Population Lookup'!B:B, MATCH(M735, 'Current Population Lookup'!A:A, 0))</f>
        <v>29843</v>
      </c>
      <c r="P735" s="16">
        <f>VLOOKUP(M735&amp;D735,'Yearly Private Schools Lookup'!A:D, 4, FALSE)</f>
        <v>110</v>
      </c>
      <c r="Q735" s="16">
        <f t="array" ref="Q735">INDEX('Yearly Private Schools Lookup'!D:D, MATCH(M735&amp;D735, 'Yearly Private Schools Lookup'!A:A, 0))</f>
        <v>110</v>
      </c>
    </row>
    <row r="736" spans="1:17" ht="15.75" customHeight="1" x14ac:dyDescent="0.2">
      <c r="A736" s="2">
        <v>6000</v>
      </c>
      <c r="B736" s="2">
        <v>6</v>
      </c>
      <c r="C736" s="2">
        <v>9</v>
      </c>
      <c r="D736" s="2">
        <v>1937</v>
      </c>
      <c r="E736" s="2">
        <v>2000</v>
      </c>
      <c r="F736" s="2">
        <v>1176</v>
      </c>
      <c r="G736" s="2">
        <v>1</v>
      </c>
      <c r="H736" s="2">
        <v>2</v>
      </c>
      <c r="I736" s="2">
        <v>0</v>
      </c>
      <c r="J736" s="2">
        <v>2</v>
      </c>
      <c r="K736" s="2">
        <v>134900</v>
      </c>
      <c r="L736" s="2" t="s">
        <v>13</v>
      </c>
      <c r="M736" s="2" t="s">
        <v>29</v>
      </c>
      <c r="N736" s="16">
        <f>VLOOKUP(M736, 'Current Population Lookup'!A:B, 2, FALSE)</f>
        <v>29843</v>
      </c>
      <c r="O736" s="16">
        <f t="array" ref="O736">INDEX('Current Population Lookup'!B:B, MATCH(M736, 'Current Population Lookup'!A:A, 0))</f>
        <v>29843</v>
      </c>
      <c r="P736" s="16">
        <f>VLOOKUP(M736&amp;D736,'Yearly Private Schools Lookup'!A:D, 4, FALSE)</f>
        <v>113</v>
      </c>
      <c r="Q736" s="16">
        <f t="array" ref="Q736">INDEX('Yearly Private Schools Lookup'!D:D, MATCH(M736&amp;D736, 'Yearly Private Schools Lookup'!A:A, 0))</f>
        <v>113</v>
      </c>
    </row>
    <row r="737" spans="1:17" ht="15.75" customHeight="1" x14ac:dyDescent="0.2">
      <c r="A737" s="2">
        <v>6000</v>
      </c>
      <c r="B737" s="2">
        <v>5</v>
      </c>
      <c r="C737" s="2">
        <v>8</v>
      </c>
      <c r="D737" s="2">
        <v>1925</v>
      </c>
      <c r="E737" s="2">
        <v>1997</v>
      </c>
      <c r="F737" s="2">
        <v>1348</v>
      </c>
      <c r="G737" s="2">
        <v>1</v>
      </c>
      <c r="H737" s="2">
        <v>3</v>
      </c>
      <c r="I737" s="2">
        <v>1</v>
      </c>
      <c r="J737" s="2">
        <v>1</v>
      </c>
      <c r="K737" s="2">
        <v>117000</v>
      </c>
      <c r="L737" s="2" t="s">
        <v>13</v>
      </c>
      <c r="M737" s="2" t="s">
        <v>29</v>
      </c>
      <c r="N737" s="16">
        <f>VLOOKUP(M737, 'Current Population Lookup'!A:B, 2, FALSE)</f>
        <v>29843</v>
      </c>
      <c r="O737" s="16">
        <f t="array" ref="O737">INDEX('Current Population Lookup'!B:B, MATCH(M737, 'Current Population Lookup'!A:A, 0))</f>
        <v>29843</v>
      </c>
      <c r="P737" s="16">
        <f>VLOOKUP(M737&amp;D737,'Yearly Private Schools Lookup'!A:D, 4, FALSE)</f>
        <v>62</v>
      </c>
      <c r="Q737" s="16">
        <f t="array" ref="Q737">INDEX('Yearly Private Schools Lookup'!D:D, MATCH(M737&amp;D737, 'Yearly Private Schools Lookup'!A:A, 0))</f>
        <v>62</v>
      </c>
    </row>
    <row r="738" spans="1:17" ht="15.75" customHeight="1" x14ac:dyDescent="0.2">
      <c r="A738" s="2">
        <v>6000</v>
      </c>
      <c r="B738" s="2">
        <v>6</v>
      </c>
      <c r="C738" s="2">
        <v>6</v>
      </c>
      <c r="D738" s="2">
        <v>1939</v>
      </c>
      <c r="E738" s="2">
        <v>1950</v>
      </c>
      <c r="F738" s="2">
        <v>1412</v>
      </c>
      <c r="G738" s="2">
        <v>1</v>
      </c>
      <c r="H738" s="2">
        <v>4</v>
      </c>
      <c r="I738" s="2">
        <v>1</v>
      </c>
      <c r="J738" s="2">
        <v>1</v>
      </c>
      <c r="K738" s="2">
        <v>132500</v>
      </c>
      <c r="L738" s="2" t="s">
        <v>26</v>
      </c>
      <c r="M738" s="2" t="s">
        <v>29</v>
      </c>
      <c r="N738" s="16">
        <f>VLOOKUP(M738, 'Current Population Lookup'!A:B, 2, FALSE)</f>
        <v>29843</v>
      </c>
      <c r="O738" s="16">
        <f t="array" ref="O738">INDEX('Current Population Lookup'!B:B, MATCH(M738, 'Current Population Lookup'!A:A, 0))</f>
        <v>29843</v>
      </c>
      <c r="P738" s="16">
        <f>VLOOKUP(M738&amp;D738,'Yearly Private Schools Lookup'!A:D, 4, FALSE)</f>
        <v>118</v>
      </c>
      <c r="Q738" s="16">
        <f t="array" ref="Q738">INDEX('Yearly Private Schools Lookup'!D:D, MATCH(M738&amp;D738, 'Yearly Private Schools Lookup'!A:A, 0))</f>
        <v>118</v>
      </c>
    </row>
    <row r="739" spans="1:17" ht="15.75" customHeight="1" x14ac:dyDescent="0.2">
      <c r="A739" s="2">
        <v>6000</v>
      </c>
      <c r="B739" s="2">
        <v>5</v>
      </c>
      <c r="C739" s="2">
        <v>5</v>
      </c>
      <c r="D739" s="2">
        <v>1924</v>
      </c>
      <c r="E739" s="2">
        <v>1950</v>
      </c>
      <c r="F739" s="2">
        <v>1142</v>
      </c>
      <c r="G739" s="2">
        <v>1</v>
      </c>
      <c r="H739" s="2">
        <v>3</v>
      </c>
      <c r="I739" s="2">
        <v>0</v>
      </c>
      <c r="J739" s="2">
        <v>1</v>
      </c>
      <c r="K739" s="2">
        <v>93000</v>
      </c>
      <c r="L739" s="2" t="s">
        <v>13</v>
      </c>
      <c r="M739" s="2" t="s">
        <v>29</v>
      </c>
      <c r="N739" s="16">
        <f>VLOOKUP(M739, 'Current Population Lookup'!A:B, 2, FALSE)</f>
        <v>29843</v>
      </c>
      <c r="O739" s="16">
        <f t="array" ref="O739">INDEX('Current Population Lookup'!B:B, MATCH(M739, 'Current Population Lookup'!A:A, 0))</f>
        <v>29843</v>
      </c>
      <c r="P739" s="16">
        <f>VLOOKUP(M739&amp;D739,'Yearly Private Schools Lookup'!A:D, 4, FALSE)</f>
        <v>57</v>
      </c>
      <c r="Q739" s="16">
        <f t="array" ref="Q739">INDEX('Yearly Private Schools Lookup'!D:D, MATCH(M739&amp;D739, 'Yearly Private Schools Lookup'!A:A, 0))</f>
        <v>57</v>
      </c>
    </row>
    <row r="740" spans="1:17" ht="15.75" customHeight="1" x14ac:dyDescent="0.2">
      <c r="A740" s="2">
        <v>6000</v>
      </c>
      <c r="B740" s="2">
        <v>6</v>
      </c>
      <c r="C740" s="2">
        <v>7</v>
      </c>
      <c r="D740" s="2">
        <v>1926</v>
      </c>
      <c r="E740" s="2">
        <v>2004</v>
      </c>
      <c r="F740" s="2">
        <v>904</v>
      </c>
      <c r="G740" s="2">
        <v>1</v>
      </c>
      <c r="H740" s="2">
        <v>2</v>
      </c>
      <c r="I740" s="2">
        <v>0</v>
      </c>
      <c r="J740" s="2">
        <v>1</v>
      </c>
      <c r="K740" s="2">
        <v>119000</v>
      </c>
      <c r="L740" s="2" t="s">
        <v>13</v>
      </c>
      <c r="M740" s="2" t="s">
        <v>29</v>
      </c>
      <c r="N740" s="16">
        <f>VLOOKUP(M740, 'Current Population Lookup'!A:B, 2, FALSE)</f>
        <v>29843</v>
      </c>
      <c r="O740" s="16">
        <f t="array" ref="O740">INDEX('Current Population Lookup'!B:B, MATCH(M740, 'Current Population Lookup'!A:A, 0))</f>
        <v>29843</v>
      </c>
      <c r="P740" s="16">
        <f>VLOOKUP(M740&amp;D740,'Yearly Private Schools Lookup'!A:D, 4, FALSE)</f>
        <v>69</v>
      </c>
      <c r="Q740" s="16">
        <f t="array" ref="Q740">INDEX('Yearly Private Schools Lookup'!D:D, MATCH(M740&amp;D740, 'Yearly Private Schools Lookup'!A:A, 0))</f>
        <v>69</v>
      </c>
    </row>
    <row r="741" spans="1:17" ht="15.75" customHeight="1" x14ac:dyDescent="0.2">
      <c r="A741" s="2">
        <v>6911</v>
      </c>
      <c r="B741" s="2">
        <v>5</v>
      </c>
      <c r="C741" s="2">
        <v>5</v>
      </c>
      <c r="D741" s="2">
        <v>1924</v>
      </c>
      <c r="E741" s="2">
        <v>1950</v>
      </c>
      <c r="F741" s="2">
        <v>1301</v>
      </c>
      <c r="G741" s="2">
        <v>1</v>
      </c>
      <c r="H741" s="2">
        <v>2</v>
      </c>
      <c r="I741" s="2">
        <v>0</v>
      </c>
      <c r="J741" s="2">
        <v>2</v>
      </c>
      <c r="K741" s="2">
        <v>100000</v>
      </c>
      <c r="L741" s="2" t="s">
        <v>13</v>
      </c>
      <c r="M741" s="2" t="s">
        <v>29</v>
      </c>
      <c r="N741" s="16">
        <f>VLOOKUP(M741, 'Current Population Lookup'!A:B, 2, FALSE)</f>
        <v>29843</v>
      </c>
      <c r="O741" s="16">
        <f t="array" ref="O741">INDEX('Current Population Lookup'!B:B, MATCH(M741, 'Current Population Lookup'!A:A, 0))</f>
        <v>29843</v>
      </c>
      <c r="P741" s="16">
        <f>VLOOKUP(M741&amp;D741,'Yearly Private Schools Lookup'!A:D, 4, FALSE)</f>
        <v>57</v>
      </c>
      <c r="Q741" s="16">
        <f t="array" ref="Q741">INDEX('Yearly Private Schools Lookup'!D:D, MATCH(M741&amp;D741, 'Yearly Private Schools Lookup'!A:A, 0))</f>
        <v>57</v>
      </c>
    </row>
    <row r="742" spans="1:17" ht="15.75" customHeight="1" x14ac:dyDescent="0.2">
      <c r="A742" s="2">
        <v>6120</v>
      </c>
      <c r="B742" s="2">
        <v>5</v>
      </c>
      <c r="C742" s="2">
        <v>6</v>
      </c>
      <c r="D742" s="2">
        <v>1936</v>
      </c>
      <c r="E742" s="2">
        <v>1950</v>
      </c>
      <c r="F742" s="2">
        <v>1539</v>
      </c>
      <c r="G742" s="2">
        <v>1</v>
      </c>
      <c r="H742" s="2">
        <v>3</v>
      </c>
      <c r="I742" s="2">
        <v>0</v>
      </c>
      <c r="J742" s="2">
        <v>2</v>
      </c>
      <c r="K742" s="2">
        <v>141500</v>
      </c>
      <c r="L742" s="2" t="s">
        <v>26</v>
      </c>
      <c r="M742" s="2" t="s">
        <v>29</v>
      </c>
      <c r="N742" s="16">
        <f>VLOOKUP(M742, 'Current Population Lookup'!A:B, 2, FALSE)</f>
        <v>29843</v>
      </c>
      <c r="O742" s="16">
        <f t="array" ref="O742">INDEX('Current Population Lookup'!B:B, MATCH(M742, 'Current Population Lookup'!A:A, 0))</f>
        <v>29843</v>
      </c>
      <c r="P742" s="16">
        <f>VLOOKUP(M742&amp;D742,'Yearly Private Schools Lookup'!A:D, 4, FALSE)</f>
        <v>110</v>
      </c>
      <c r="Q742" s="16">
        <f t="array" ref="Q742">INDEX('Yearly Private Schools Lookup'!D:D, MATCH(M742&amp;D742, 'Yearly Private Schools Lookup'!A:A, 0))</f>
        <v>110</v>
      </c>
    </row>
    <row r="743" spans="1:17" ht="15.75" customHeight="1" x14ac:dyDescent="0.2">
      <c r="A743" s="2">
        <v>6120</v>
      </c>
      <c r="B743" s="2">
        <v>4</v>
      </c>
      <c r="C743" s="2">
        <v>7</v>
      </c>
      <c r="D743" s="2">
        <v>1935</v>
      </c>
      <c r="E743" s="2">
        <v>1995</v>
      </c>
      <c r="F743" s="2">
        <v>1573</v>
      </c>
      <c r="G743" s="2">
        <v>1</v>
      </c>
      <c r="H743" s="2">
        <v>3</v>
      </c>
      <c r="I743" s="2">
        <v>0</v>
      </c>
      <c r="J743" s="2">
        <v>1</v>
      </c>
      <c r="K743" s="2">
        <v>133000</v>
      </c>
      <c r="L743" s="2" t="s">
        <v>13</v>
      </c>
      <c r="M743" s="2" t="s">
        <v>29</v>
      </c>
      <c r="N743" s="16">
        <f>VLOOKUP(M743, 'Current Population Lookup'!A:B, 2, FALSE)</f>
        <v>29843</v>
      </c>
      <c r="O743" s="16">
        <f t="array" ref="O743">INDEX('Current Population Lookup'!B:B, MATCH(M743, 'Current Population Lookup'!A:A, 0))</f>
        <v>29843</v>
      </c>
      <c r="P743" s="16">
        <f>VLOOKUP(M743&amp;D743,'Yearly Private Schools Lookup'!A:D, 4, FALSE)</f>
        <v>103</v>
      </c>
      <c r="Q743" s="16">
        <f t="array" ref="Q743">INDEX('Yearly Private Schools Lookup'!D:D, MATCH(M743&amp;D743, 'Yearly Private Schools Lookup'!A:A, 0))</f>
        <v>103</v>
      </c>
    </row>
    <row r="744" spans="1:17" ht="15.75" customHeight="1" x14ac:dyDescent="0.2">
      <c r="A744" s="2">
        <v>6120</v>
      </c>
      <c r="B744" s="2">
        <v>2</v>
      </c>
      <c r="C744" s="2">
        <v>3</v>
      </c>
      <c r="D744" s="2">
        <v>1936</v>
      </c>
      <c r="E744" s="2">
        <v>1950</v>
      </c>
      <c r="F744" s="2">
        <v>800</v>
      </c>
      <c r="G744" s="2">
        <v>1</v>
      </c>
      <c r="H744" s="2">
        <v>1</v>
      </c>
      <c r="I744" s="2">
        <v>1</v>
      </c>
      <c r="J744" s="2">
        <v>0</v>
      </c>
      <c r="K744" s="2">
        <v>60000</v>
      </c>
      <c r="L744" s="2" t="s">
        <v>26</v>
      </c>
      <c r="M744" s="2" t="s">
        <v>29</v>
      </c>
      <c r="N744" s="16">
        <f>VLOOKUP(M744, 'Current Population Lookup'!A:B, 2, FALSE)</f>
        <v>29843</v>
      </c>
      <c r="O744" s="16">
        <f t="array" ref="O744">INDEX('Current Population Lookup'!B:B, MATCH(M744, 'Current Population Lookup'!A:A, 0))</f>
        <v>29843</v>
      </c>
      <c r="P744" s="16">
        <f>VLOOKUP(M744&amp;D744,'Yearly Private Schools Lookup'!A:D, 4, FALSE)</f>
        <v>110</v>
      </c>
      <c r="Q744" s="16">
        <f t="array" ref="Q744">INDEX('Yearly Private Schools Lookup'!D:D, MATCH(M744&amp;D744, 'Yearly Private Schools Lookup'!A:A, 0))</f>
        <v>110</v>
      </c>
    </row>
    <row r="745" spans="1:17" ht="15.75" customHeight="1" x14ac:dyDescent="0.2">
      <c r="A745" s="2">
        <v>6120</v>
      </c>
      <c r="B745" s="2">
        <v>5</v>
      </c>
      <c r="C745" s="2">
        <v>7</v>
      </c>
      <c r="D745" s="2">
        <v>1931</v>
      </c>
      <c r="E745" s="2">
        <v>1993</v>
      </c>
      <c r="F745" s="2">
        <v>875</v>
      </c>
      <c r="G745" s="2">
        <v>1</v>
      </c>
      <c r="H745" s="2">
        <v>2</v>
      </c>
      <c r="I745" s="2">
        <v>0</v>
      </c>
      <c r="J745" s="2">
        <v>1</v>
      </c>
      <c r="K745" s="2">
        <v>105000</v>
      </c>
      <c r="L745" s="2" t="s">
        <v>13</v>
      </c>
      <c r="M745" s="2" t="s">
        <v>29</v>
      </c>
      <c r="N745" s="16">
        <f>VLOOKUP(M745, 'Current Population Lookup'!A:B, 2, FALSE)</f>
        <v>29843</v>
      </c>
      <c r="O745" s="16">
        <f t="array" ref="O745">INDEX('Current Population Lookup'!B:B, MATCH(M745, 'Current Population Lookup'!A:A, 0))</f>
        <v>29843</v>
      </c>
      <c r="P745" s="16">
        <f>VLOOKUP(M745&amp;D745,'Yearly Private Schools Lookup'!A:D, 4, FALSE)</f>
        <v>91</v>
      </c>
      <c r="Q745" s="16">
        <f t="array" ref="Q745">INDEX('Yearly Private Schools Lookup'!D:D, MATCH(M745&amp;D745, 'Yearly Private Schools Lookup'!A:A, 0))</f>
        <v>91</v>
      </c>
    </row>
    <row r="746" spans="1:17" ht="15.75" customHeight="1" x14ac:dyDescent="0.2">
      <c r="A746" s="2">
        <v>6120</v>
      </c>
      <c r="B746" s="2">
        <v>5</v>
      </c>
      <c r="C746" s="2">
        <v>6</v>
      </c>
      <c r="D746" s="2">
        <v>1925</v>
      </c>
      <c r="E746" s="2">
        <v>1999</v>
      </c>
      <c r="F746" s="2">
        <v>995</v>
      </c>
      <c r="G746" s="2">
        <v>1</v>
      </c>
      <c r="H746" s="2">
        <v>2</v>
      </c>
      <c r="I746" s="2">
        <v>0</v>
      </c>
      <c r="J746" s="2">
        <v>1</v>
      </c>
      <c r="K746" s="2">
        <v>115000</v>
      </c>
      <c r="L746" s="2" t="s">
        <v>13</v>
      </c>
      <c r="M746" s="2" t="s">
        <v>29</v>
      </c>
      <c r="N746" s="16">
        <f>VLOOKUP(M746, 'Current Population Lookup'!A:B, 2, FALSE)</f>
        <v>29843</v>
      </c>
      <c r="O746" s="16">
        <f t="array" ref="O746">INDEX('Current Population Lookup'!B:B, MATCH(M746, 'Current Population Lookup'!A:A, 0))</f>
        <v>29843</v>
      </c>
      <c r="P746" s="16">
        <f>VLOOKUP(M746&amp;D746,'Yearly Private Schools Lookup'!A:D, 4, FALSE)</f>
        <v>62</v>
      </c>
      <c r="Q746" s="16">
        <f t="array" ref="Q746">INDEX('Yearly Private Schools Lookup'!D:D, MATCH(M746&amp;D746, 'Yearly Private Schools Lookup'!A:A, 0))</f>
        <v>62</v>
      </c>
    </row>
    <row r="747" spans="1:17" ht="15.75" customHeight="1" x14ac:dyDescent="0.2">
      <c r="A747" s="2">
        <v>6120</v>
      </c>
      <c r="B747" s="2">
        <v>5</v>
      </c>
      <c r="C747" s="2">
        <v>6</v>
      </c>
      <c r="D747" s="2">
        <v>1938</v>
      </c>
      <c r="E747" s="2">
        <v>1950</v>
      </c>
      <c r="F747" s="2">
        <v>1582</v>
      </c>
      <c r="G747" s="2">
        <v>2</v>
      </c>
      <c r="H747" s="2">
        <v>3</v>
      </c>
      <c r="I747" s="2">
        <v>1</v>
      </c>
      <c r="J747" s="2">
        <v>1</v>
      </c>
      <c r="K747" s="2">
        <v>150000</v>
      </c>
      <c r="L747" s="2" t="s">
        <v>13</v>
      </c>
      <c r="M747" s="2" t="s">
        <v>29</v>
      </c>
      <c r="N747" s="16">
        <f>VLOOKUP(M747, 'Current Population Lookup'!A:B, 2, FALSE)</f>
        <v>29843</v>
      </c>
      <c r="O747" s="16">
        <f t="array" ref="O747">INDEX('Current Population Lookup'!B:B, MATCH(M747, 'Current Population Lookup'!A:A, 0))</f>
        <v>29843</v>
      </c>
      <c r="P747" s="16">
        <f>VLOOKUP(M747&amp;D747,'Yearly Private Schools Lookup'!A:D, 4, FALSE)</f>
        <v>116</v>
      </c>
      <c r="Q747" s="16">
        <f t="array" ref="Q747">INDEX('Yearly Private Schools Lookup'!D:D, MATCH(M747&amp;D747, 'Yearly Private Schools Lookup'!A:A, 0))</f>
        <v>116</v>
      </c>
    </row>
    <row r="748" spans="1:17" ht="15.75" customHeight="1" x14ac:dyDescent="0.2">
      <c r="A748" s="2">
        <v>8635</v>
      </c>
      <c r="B748" s="2">
        <v>5</v>
      </c>
      <c r="C748" s="2">
        <v>5</v>
      </c>
      <c r="D748" s="2">
        <v>1925</v>
      </c>
      <c r="E748" s="2">
        <v>1950</v>
      </c>
      <c r="F748" s="2">
        <v>1072</v>
      </c>
      <c r="G748" s="2">
        <v>1</v>
      </c>
      <c r="H748" s="2">
        <v>2</v>
      </c>
      <c r="I748" s="2">
        <v>0</v>
      </c>
      <c r="J748" s="2">
        <v>5</v>
      </c>
      <c r="K748" s="2">
        <v>126500</v>
      </c>
      <c r="L748" s="2" t="s">
        <v>26</v>
      </c>
      <c r="M748" s="2" t="s">
        <v>29</v>
      </c>
      <c r="N748" s="16">
        <f>VLOOKUP(M748, 'Current Population Lookup'!A:B, 2, FALSE)</f>
        <v>29843</v>
      </c>
      <c r="O748" s="16">
        <f t="array" ref="O748">INDEX('Current Population Lookup'!B:B, MATCH(M748, 'Current Population Lookup'!A:A, 0))</f>
        <v>29843</v>
      </c>
      <c r="P748" s="16">
        <f>VLOOKUP(M748&amp;D748,'Yearly Private Schools Lookup'!A:D, 4, FALSE)</f>
        <v>62</v>
      </c>
      <c r="Q748" s="16">
        <f t="array" ref="Q748">INDEX('Yearly Private Schools Lookup'!D:D, MATCH(M748&amp;D748, 'Yearly Private Schools Lookup'!A:A, 0))</f>
        <v>62</v>
      </c>
    </row>
    <row r="749" spans="1:17" ht="15.75" customHeight="1" x14ac:dyDescent="0.2">
      <c r="A749" s="2">
        <v>11888</v>
      </c>
      <c r="B749" s="2">
        <v>6</v>
      </c>
      <c r="C749" s="2">
        <v>6</v>
      </c>
      <c r="D749" s="2">
        <v>1916</v>
      </c>
      <c r="E749" s="2">
        <v>1994</v>
      </c>
      <c r="F749" s="2">
        <v>2134</v>
      </c>
      <c r="G749" s="2">
        <v>2</v>
      </c>
      <c r="H749" s="2">
        <v>5</v>
      </c>
      <c r="I749" s="2">
        <v>0</v>
      </c>
      <c r="J749" s="2">
        <v>2</v>
      </c>
      <c r="K749" s="2">
        <v>214500</v>
      </c>
      <c r="L749" s="2" t="s">
        <v>13</v>
      </c>
      <c r="M749" s="2" t="s">
        <v>29</v>
      </c>
      <c r="N749" s="16">
        <f>VLOOKUP(M749, 'Current Population Lookup'!A:B, 2, FALSE)</f>
        <v>29843</v>
      </c>
      <c r="O749" s="16">
        <f t="array" ref="O749">INDEX('Current Population Lookup'!B:B, MATCH(M749, 'Current Population Lookup'!A:A, 0))</f>
        <v>29843</v>
      </c>
      <c r="P749" s="16">
        <f>VLOOKUP(M749&amp;D749,'Yearly Private Schools Lookup'!A:D, 4, FALSE)</f>
        <v>28</v>
      </c>
      <c r="Q749" s="16">
        <f t="array" ref="Q749">INDEX('Yearly Private Schools Lookup'!D:D, MATCH(M749&amp;D749, 'Yearly Private Schools Lookup'!A:A, 0))</f>
        <v>28</v>
      </c>
    </row>
    <row r="750" spans="1:17" ht="15.75" customHeight="1" x14ac:dyDescent="0.2">
      <c r="A750" s="2">
        <v>11414</v>
      </c>
      <c r="B750" s="2">
        <v>7</v>
      </c>
      <c r="C750" s="2">
        <v>8</v>
      </c>
      <c r="D750" s="2">
        <v>1910</v>
      </c>
      <c r="E750" s="2">
        <v>1993</v>
      </c>
      <c r="F750" s="2">
        <v>2019</v>
      </c>
      <c r="G750" s="2">
        <v>1</v>
      </c>
      <c r="H750" s="2">
        <v>3</v>
      </c>
      <c r="I750" s="2">
        <v>0</v>
      </c>
      <c r="J750" s="2">
        <v>2</v>
      </c>
      <c r="K750" s="2">
        <v>167500</v>
      </c>
      <c r="L750" s="2" t="s">
        <v>17</v>
      </c>
      <c r="M750" s="2" t="s">
        <v>29</v>
      </c>
      <c r="N750" s="16">
        <f>VLOOKUP(M750, 'Current Population Lookup'!A:B, 2, FALSE)</f>
        <v>29843</v>
      </c>
      <c r="O750" s="16">
        <f t="array" ref="O750">INDEX('Current Population Lookup'!B:B, MATCH(M750, 'Current Population Lookup'!A:A, 0))</f>
        <v>29843</v>
      </c>
      <c r="P750" s="16">
        <f>VLOOKUP(M750&amp;D750,'Yearly Private Schools Lookup'!A:D, 4, FALSE)</f>
        <v>23</v>
      </c>
      <c r="Q750" s="16">
        <f t="array" ref="Q750">INDEX('Yearly Private Schools Lookup'!D:D, MATCH(M750&amp;D750, 'Yearly Private Schools Lookup'!A:A, 0))</f>
        <v>23</v>
      </c>
    </row>
    <row r="751" spans="1:17" ht="15.75" customHeight="1" x14ac:dyDescent="0.2">
      <c r="A751" s="2">
        <v>8094</v>
      </c>
      <c r="B751" s="2">
        <v>6</v>
      </c>
      <c r="C751" s="2">
        <v>6</v>
      </c>
      <c r="D751" s="2">
        <v>1915</v>
      </c>
      <c r="E751" s="2">
        <v>1950</v>
      </c>
      <c r="F751" s="2">
        <v>1768</v>
      </c>
      <c r="G751" s="2">
        <v>2</v>
      </c>
      <c r="H751" s="2">
        <v>3</v>
      </c>
      <c r="I751" s="2">
        <v>0</v>
      </c>
      <c r="J751" s="2">
        <v>2</v>
      </c>
      <c r="K751" s="2">
        <v>155000</v>
      </c>
      <c r="L751" s="2" t="s">
        <v>13</v>
      </c>
      <c r="M751" s="2" t="s">
        <v>31</v>
      </c>
      <c r="N751" s="16">
        <f>VLOOKUP(M751, 'Current Population Lookup'!A:B, 2, FALSE)</f>
        <v>31242</v>
      </c>
      <c r="O751" s="16">
        <f t="array" ref="O751">INDEX('Current Population Lookup'!B:B, MATCH(M751, 'Current Population Lookup'!A:A, 0))</f>
        <v>31242</v>
      </c>
      <c r="P751" s="16">
        <f>VLOOKUP(M751&amp;D751,'Yearly Private Schools Lookup'!A:D, 4, FALSE)</f>
        <v>103</v>
      </c>
      <c r="Q751" s="16">
        <f t="array" ref="Q751">INDEX('Yearly Private Schools Lookup'!D:D, MATCH(M751&amp;D751, 'Yearly Private Schools Lookup'!A:A, 0))</f>
        <v>103</v>
      </c>
    </row>
    <row r="752" spans="1:17" ht="15.75" customHeight="1" x14ac:dyDescent="0.2">
      <c r="A752" s="2">
        <v>2500</v>
      </c>
      <c r="B752" s="2">
        <v>7</v>
      </c>
      <c r="C752" s="2">
        <v>8</v>
      </c>
      <c r="D752" s="2">
        <v>1915</v>
      </c>
      <c r="E752" s="2">
        <v>2005</v>
      </c>
      <c r="F752" s="2">
        <v>1826</v>
      </c>
      <c r="G752" s="2">
        <v>1</v>
      </c>
      <c r="H752" s="2">
        <v>4</v>
      </c>
      <c r="I752" s="2">
        <v>1</v>
      </c>
      <c r="J752" s="2">
        <v>1</v>
      </c>
      <c r="K752" s="2">
        <v>155000</v>
      </c>
      <c r="L752" s="2" t="s">
        <v>13</v>
      </c>
      <c r="M752" s="2" t="s">
        <v>31</v>
      </c>
      <c r="N752" s="16">
        <f>VLOOKUP(M752, 'Current Population Lookup'!A:B, 2, FALSE)</f>
        <v>31242</v>
      </c>
      <c r="O752" s="16">
        <f t="array" ref="O752">INDEX('Current Population Lookup'!B:B, MATCH(M752, 'Current Population Lookup'!A:A, 0))</f>
        <v>31242</v>
      </c>
      <c r="P752" s="16">
        <f>VLOOKUP(M752&amp;D752,'Yearly Private Schools Lookup'!A:D, 4, FALSE)</f>
        <v>103</v>
      </c>
      <c r="Q752" s="16">
        <f t="array" ref="Q752">INDEX('Yearly Private Schools Lookup'!D:D, MATCH(M752&amp;D752, 'Yearly Private Schools Lookup'!A:A, 0))</f>
        <v>103</v>
      </c>
    </row>
    <row r="753" spans="1:17" ht="15.75" customHeight="1" x14ac:dyDescent="0.2">
      <c r="A753" s="2">
        <v>9928</v>
      </c>
      <c r="B753" s="2">
        <v>7</v>
      </c>
      <c r="C753" s="2">
        <v>8</v>
      </c>
      <c r="D753" s="2">
        <v>1915</v>
      </c>
      <c r="E753" s="2">
        <v>1994</v>
      </c>
      <c r="F753" s="2">
        <v>1944</v>
      </c>
      <c r="G753" s="2">
        <v>2</v>
      </c>
      <c r="H753" s="2">
        <v>3</v>
      </c>
      <c r="I753" s="2">
        <v>0</v>
      </c>
      <c r="J753" s="2">
        <v>1</v>
      </c>
      <c r="K753" s="2">
        <v>179900</v>
      </c>
      <c r="L753" s="2" t="s">
        <v>17</v>
      </c>
      <c r="M753" s="2" t="s">
        <v>31</v>
      </c>
      <c r="N753" s="16">
        <f>VLOOKUP(M753, 'Current Population Lookup'!A:B, 2, FALSE)</f>
        <v>31242</v>
      </c>
      <c r="O753" s="16">
        <f t="array" ref="O753">INDEX('Current Population Lookup'!B:B, MATCH(M753, 'Current Population Lookup'!A:A, 0))</f>
        <v>31242</v>
      </c>
      <c r="P753" s="16">
        <f>VLOOKUP(M753&amp;D753,'Yearly Private Schools Lookup'!A:D, 4, FALSE)</f>
        <v>103</v>
      </c>
      <c r="Q753" s="16">
        <f t="array" ref="Q753">INDEX('Yearly Private Schools Lookup'!D:D, MATCH(M753&amp;D753, 'Yearly Private Schools Lookup'!A:A, 0))</f>
        <v>103</v>
      </c>
    </row>
    <row r="754" spans="1:17" ht="15.75" customHeight="1" x14ac:dyDescent="0.2">
      <c r="A754" s="2">
        <v>5520</v>
      </c>
      <c r="B754" s="2">
        <v>6</v>
      </c>
      <c r="C754" s="2">
        <v>6</v>
      </c>
      <c r="D754" s="2">
        <v>1912</v>
      </c>
      <c r="E754" s="2">
        <v>1950</v>
      </c>
      <c r="F754" s="2">
        <v>2229</v>
      </c>
      <c r="G754" s="2">
        <v>1</v>
      </c>
      <c r="H754" s="2">
        <v>5</v>
      </c>
      <c r="I754" s="2">
        <v>0</v>
      </c>
      <c r="J754" s="2">
        <v>0</v>
      </c>
      <c r="K754" s="2">
        <v>104000</v>
      </c>
      <c r="L754" s="2" t="s">
        <v>13</v>
      </c>
      <c r="M754" s="2" t="s">
        <v>31</v>
      </c>
      <c r="N754" s="16">
        <f>VLOOKUP(M754, 'Current Population Lookup'!A:B, 2, FALSE)</f>
        <v>31242</v>
      </c>
      <c r="O754" s="16">
        <f t="array" ref="O754">INDEX('Current Population Lookup'!B:B, MATCH(M754, 'Current Population Lookup'!A:A, 0))</f>
        <v>31242</v>
      </c>
      <c r="P754" s="16">
        <f>VLOOKUP(M754&amp;D754,'Yearly Private Schools Lookup'!A:D, 4, FALSE)</f>
        <v>94</v>
      </c>
      <c r="Q754" s="16">
        <f t="array" ref="Q754">INDEX('Yearly Private Schools Lookup'!D:D, MATCH(M754&amp;D754, 'Yearly Private Schools Lookup'!A:A, 0))</f>
        <v>94</v>
      </c>
    </row>
    <row r="755" spans="1:17" ht="15.75" customHeight="1" x14ac:dyDescent="0.2">
      <c r="A755" s="2">
        <v>3000</v>
      </c>
      <c r="B755" s="2">
        <v>5</v>
      </c>
      <c r="C755" s="2">
        <v>1</v>
      </c>
      <c r="D755" s="2">
        <v>1922</v>
      </c>
      <c r="E755" s="2">
        <v>1950</v>
      </c>
      <c r="F755" s="2">
        <v>2128</v>
      </c>
      <c r="G755" s="2">
        <v>2</v>
      </c>
      <c r="H755" s="2">
        <v>4</v>
      </c>
      <c r="I755" s="2">
        <v>0</v>
      </c>
      <c r="J755" s="2">
        <v>0</v>
      </c>
      <c r="K755" s="2">
        <v>62500</v>
      </c>
      <c r="L755" s="2" t="s">
        <v>13</v>
      </c>
      <c r="M755" s="2" t="s">
        <v>31</v>
      </c>
      <c r="N755" s="16">
        <f>VLOOKUP(M755, 'Current Population Lookup'!A:B, 2, FALSE)</f>
        <v>31242</v>
      </c>
      <c r="O755" s="16">
        <f t="array" ref="O755">INDEX('Current Population Lookup'!B:B, MATCH(M755, 'Current Population Lookup'!A:A, 0))</f>
        <v>31242</v>
      </c>
      <c r="P755" s="16">
        <f>VLOOKUP(M755&amp;D755,'Yearly Private Schools Lookup'!A:D, 4, FALSE)</f>
        <v>124</v>
      </c>
      <c r="Q755" s="16">
        <f t="array" ref="Q755">INDEX('Yearly Private Schools Lookup'!D:D, MATCH(M755&amp;D755, 'Yearly Private Schools Lookup'!A:A, 0))</f>
        <v>124</v>
      </c>
    </row>
    <row r="756" spans="1:17" ht="15.75" customHeight="1" x14ac:dyDescent="0.2">
      <c r="A756" s="2">
        <v>6876</v>
      </c>
      <c r="B756" s="2">
        <v>6</v>
      </c>
      <c r="C756" s="2">
        <v>5</v>
      </c>
      <c r="D756" s="2">
        <v>1927</v>
      </c>
      <c r="E756" s="2">
        <v>1950</v>
      </c>
      <c r="F756" s="2">
        <v>1930</v>
      </c>
      <c r="G756" s="2">
        <v>2</v>
      </c>
      <c r="H756" s="2">
        <v>4</v>
      </c>
      <c r="I756" s="2">
        <v>0</v>
      </c>
      <c r="J756" s="2">
        <v>1</v>
      </c>
      <c r="K756" s="2">
        <v>149000</v>
      </c>
      <c r="L756" s="2" t="s">
        <v>13</v>
      </c>
      <c r="M756" s="2" t="s">
        <v>32</v>
      </c>
      <c r="N756" s="16">
        <f>VLOOKUP(M756, 'Current Population Lookup'!A:B, 2, FALSE)</f>
        <v>41013</v>
      </c>
      <c r="O756" s="16">
        <f t="array" ref="O756">INDEX('Current Population Lookup'!B:B, MATCH(M756, 'Current Population Lookup'!A:A, 0))</f>
        <v>41013</v>
      </c>
      <c r="P756" s="16">
        <f>VLOOKUP(M756&amp;D756,'Yearly Private Schools Lookup'!A:D, 4, FALSE)</f>
        <v>102</v>
      </c>
      <c r="Q756" s="16">
        <f t="array" ref="Q756">INDEX('Yearly Private Schools Lookup'!D:D, MATCH(M756&amp;D756, 'Yearly Private Schools Lookup'!A:A, 0))</f>
        <v>102</v>
      </c>
    </row>
    <row r="757" spans="1:17" ht="15.75" customHeight="1" x14ac:dyDescent="0.2">
      <c r="A757" s="2">
        <v>6240</v>
      </c>
      <c r="B757" s="2">
        <v>4</v>
      </c>
      <c r="C757" s="2">
        <v>5</v>
      </c>
      <c r="D757" s="2">
        <v>1925</v>
      </c>
      <c r="E757" s="2">
        <v>1950</v>
      </c>
      <c r="F757" s="2">
        <v>1208</v>
      </c>
      <c r="G757" s="2">
        <v>1</v>
      </c>
      <c r="H757" s="2">
        <v>2</v>
      </c>
      <c r="I757" s="2">
        <v>0</v>
      </c>
      <c r="J757" s="2">
        <v>2</v>
      </c>
      <c r="K757" s="2">
        <v>103000</v>
      </c>
      <c r="L757" s="2" t="s">
        <v>13</v>
      </c>
      <c r="M757" s="2" t="s">
        <v>32</v>
      </c>
      <c r="N757" s="16">
        <f>VLOOKUP(M757, 'Current Population Lookup'!A:B, 2, FALSE)</f>
        <v>41013</v>
      </c>
      <c r="O757" s="16">
        <f t="array" ref="O757">INDEX('Current Population Lookup'!B:B, MATCH(M757, 'Current Population Lookup'!A:A, 0))</f>
        <v>41013</v>
      </c>
      <c r="P757" s="16">
        <f>VLOOKUP(M757&amp;D757,'Yearly Private Schools Lookup'!A:D, 4, FALSE)</f>
        <v>95</v>
      </c>
      <c r="Q757" s="16">
        <f t="array" ref="Q757">INDEX('Yearly Private Schools Lookup'!D:D, MATCH(M757&amp;D757, 'Yearly Private Schools Lookup'!A:A, 0))</f>
        <v>95</v>
      </c>
    </row>
    <row r="758" spans="1:17" ht="15.75" customHeight="1" x14ac:dyDescent="0.2">
      <c r="A758" s="2">
        <v>5775</v>
      </c>
      <c r="B758" s="2">
        <v>6</v>
      </c>
      <c r="C758" s="2">
        <v>7</v>
      </c>
      <c r="D758" s="2">
        <v>1915</v>
      </c>
      <c r="E758" s="2">
        <v>2002</v>
      </c>
      <c r="F758" s="2">
        <v>1427</v>
      </c>
      <c r="G758" s="2">
        <v>1</v>
      </c>
      <c r="H758" s="2">
        <v>3</v>
      </c>
      <c r="I758" s="2">
        <v>0</v>
      </c>
      <c r="J758" s="2">
        <v>1</v>
      </c>
      <c r="K758" s="2">
        <v>123000</v>
      </c>
      <c r="L758" s="2" t="s">
        <v>13</v>
      </c>
      <c r="M758" s="2" t="s">
        <v>31</v>
      </c>
      <c r="N758" s="16">
        <f>VLOOKUP(M758, 'Current Population Lookup'!A:B, 2, FALSE)</f>
        <v>31242</v>
      </c>
      <c r="O758" s="16">
        <f t="array" ref="O758">INDEX('Current Population Lookup'!B:B, MATCH(M758, 'Current Population Lookup'!A:A, 0))</f>
        <v>31242</v>
      </c>
      <c r="P758" s="16">
        <f>VLOOKUP(M758&amp;D758,'Yearly Private Schools Lookup'!A:D, 4, FALSE)</f>
        <v>103</v>
      </c>
      <c r="Q758" s="16">
        <f t="array" ref="Q758">INDEX('Yearly Private Schools Lookup'!D:D, MATCH(M758&amp;D758, 'Yearly Private Schools Lookup'!A:A, 0))</f>
        <v>103</v>
      </c>
    </row>
    <row r="759" spans="1:17" ht="15.75" customHeight="1" x14ac:dyDescent="0.2">
      <c r="A759" s="2">
        <v>5852</v>
      </c>
      <c r="B759" s="2">
        <v>7</v>
      </c>
      <c r="C759" s="2">
        <v>5</v>
      </c>
      <c r="D759" s="2">
        <v>1902</v>
      </c>
      <c r="E759" s="2">
        <v>2000</v>
      </c>
      <c r="F759" s="2">
        <v>1864</v>
      </c>
      <c r="G759" s="2">
        <v>2</v>
      </c>
      <c r="H759" s="2">
        <v>6</v>
      </c>
      <c r="I759" s="2">
        <v>0</v>
      </c>
      <c r="J759" s="2">
        <v>0</v>
      </c>
      <c r="K759" s="2">
        <v>97500</v>
      </c>
      <c r="L759" s="2" t="s">
        <v>26</v>
      </c>
      <c r="M759" s="2" t="s">
        <v>31</v>
      </c>
      <c r="N759" s="16">
        <f>VLOOKUP(M759, 'Current Population Lookup'!A:B, 2, FALSE)</f>
        <v>31242</v>
      </c>
      <c r="O759" s="16">
        <f t="array" ref="O759">INDEX('Current Population Lookup'!B:B, MATCH(M759, 'Current Population Lookup'!A:A, 0))</f>
        <v>31242</v>
      </c>
      <c r="P759" s="16">
        <f>VLOOKUP(M759&amp;D759,'Yearly Private Schools Lookup'!A:D, 4, FALSE)</f>
        <v>77</v>
      </c>
      <c r="Q759" s="16">
        <f t="array" ref="Q759">INDEX('Yearly Private Schools Lookup'!D:D, MATCH(M759&amp;D759, 'Yearly Private Schools Lookup'!A:A, 0))</f>
        <v>77</v>
      </c>
    </row>
    <row r="760" spans="1:17" ht="15.75" customHeight="1" x14ac:dyDescent="0.2">
      <c r="A760" s="2">
        <v>5160</v>
      </c>
      <c r="B760" s="2">
        <v>6</v>
      </c>
      <c r="C760" s="2">
        <v>6</v>
      </c>
      <c r="D760" s="2">
        <v>1927</v>
      </c>
      <c r="E760" s="2">
        <v>1950</v>
      </c>
      <c r="F760" s="2">
        <v>1666</v>
      </c>
      <c r="G760" s="2">
        <v>1</v>
      </c>
      <c r="H760" s="2">
        <v>3</v>
      </c>
      <c r="I760" s="2">
        <v>0</v>
      </c>
      <c r="J760" s="2">
        <v>1</v>
      </c>
      <c r="K760" s="2">
        <v>135000</v>
      </c>
      <c r="L760" s="2" t="s">
        <v>26</v>
      </c>
      <c r="M760" s="2" t="s">
        <v>32</v>
      </c>
      <c r="N760" s="16">
        <f>VLOOKUP(M760, 'Current Population Lookup'!A:B, 2, FALSE)</f>
        <v>41013</v>
      </c>
      <c r="O760" s="16">
        <f t="array" ref="O760">INDEX('Current Population Lookup'!B:B, MATCH(M760, 'Current Population Lookup'!A:A, 0))</f>
        <v>41013</v>
      </c>
      <c r="P760" s="16">
        <f>VLOOKUP(M760&amp;D760,'Yearly Private Schools Lookup'!A:D, 4, FALSE)</f>
        <v>102</v>
      </c>
      <c r="Q760" s="16">
        <f t="array" ref="Q760">INDEX('Yearly Private Schools Lookup'!D:D, MATCH(M760&amp;D760, 'Yearly Private Schools Lookup'!A:A, 0))</f>
        <v>102</v>
      </c>
    </row>
    <row r="761" spans="1:17" ht="15.75" customHeight="1" x14ac:dyDescent="0.2">
      <c r="A761" s="2">
        <v>5160</v>
      </c>
      <c r="B761" s="2">
        <v>4</v>
      </c>
      <c r="C761" s="2">
        <v>6</v>
      </c>
      <c r="D761" s="2">
        <v>1923</v>
      </c>
      <c r="E761" s="2">
        <v>1950</v>
      </c>
      <c r="F761" s="2">
        <v>892</v>
      </c>
      <c r="G761" s="2">
        <v>1</v>
      </c>
      <c r="H761" s="2">
        <v>1</v>
      </c>
      <c r="I761" s="2">
        <v>0</v>
      </c>
      <c r="J761" s="2">
        <v>0</v>
      </c>
      <c r="K761" s="2">
        <v>70000</v>
      </c>
      <c r="L761" s="2" t="s">
        <v>17</v>
      </c>
      <c r="M761" s="2" t="s">
        <v>32</v>
      </c>
      <c r="N761" s="16">
        <f>VLOOKUP(M761, 'Current Population Lookup'!A:B, 2, FALSE)</f>
        <v>41013</v>
      </c>
      <c r="O761" s="16">
        <f t="array" ref="O761">INDEX('Current Population Lookup'!B:B, MATCH(M761, 'Current Population Lookup'!A:A, 0))</f>
        <v>41013</v>
      </c>
      <c r="P761" s="16">
        <f>VLOOKUP(M761&amp;D761,'Yearly Private Schools Lookup'!A:D, 4, FALSE)</f>
        <v>88</v>
      </c>
      <c r="Q761" s="16">
        <f t="array" ref="Q761">INDEX('Yearly Private Schools Lookup'!D:D, MATCH(M761&amp;D761, 'Yearly Private Schools Lookup'!A:A, 0))</f>
        <v>88</v>
      </c>
    </row>
    <row r="762" spans="1:17" ht="15.75" customHeight="1" x14ac:dyDescent="0.2">
      <c r="A762" s="2">
        <v>10320</v>
      </c>
      <c r="B762" s="2">
        <v>6</v>
      </c>
      <c r="C762" s="2">
        <v>7</v>
      </c>
      <c r="D762" s="2">
        <v>1915</v>
      </c>
      <c r="E762" s="2">
        <v>1965</v>
      </c>
      <c r="F762" s="2">
        <v>1403</v>
      </c>
      <c r="G762" s="2">
        <v>1</v>
      </c>
      <c r="H762" s="2">
        <v>3</v>
      </c>
      <c r="I762" s="2">
        <v>0</v>
      </c>
      <c r="J762" s="2">
        <v>1</v>
      </c>
      <c r="K762" s="2">
        <v>116000</v>
      </c>
      <c r="L762" s="2" t="s">
        <v>17</v>
      </c>
      <c r="M762" s="2" t="s">
        <v>32</v>
      </c>
      <c r="N762" s="16">
        <f>VLOOKUP(M762, 'Current Population Lookup'!A:B, 2, FALSE)</f>
        <v>41013</v>
      </c>
      <c r="O762" s="16">
        <f t="array" ref="O762">INDEX('Current Population Lookup'!B:B, MATCH(M762, 'Current Population Lookup'!A:A, 0))</f>
        <v>41013</v>
      </c>
      <c r="P762" s="16">
        <f>VLOOKUP(M762&amp;D762,'Yearly Private Schools Lookup'!A:D, 4, FALSE)</f>
        <v>55</v>
      </c>
      <c r="Q762" s="16">
        <f t="array" ref="Q762">INDEX('Yearly Private Schools Lookup'!D:D, MATCH(M762&amp;D762, 'Yearly Private Schools Lookup'!A:A, 0))</f>
        <v>55</v>
      </c>
    </row>
    <row r="763" spans="1:17" ht="15.75" customHeight="1" x14ac:dyDescent="0.2">
      <c r="A763" s="2">
        <v>4280</v>
      </c>
      <c r="B763" s="2">
        <v>4</v>
      </c>
      <c r="C763" s="2">
        <v>9</v>
      </c>
      <c r="D763" s="2">
        <v>1946</v>
      </c>
      <c r="E763" s="2">
        <v>2001</v>
      </c>
      <c r="F763" s="2">
        <v>704</v>
      </c>
      <c r="G763" s="2">
        <v>1</v>
      </c>
      <c r="H763" s="2">
        <v>2</v>
      </c>
      <c r="I763" s="2">
        <v>0</v>
      </c>
      <c r="J763" s="2">
        <v>1</v>
      </c>
      <c r="K763" s="2">
        <v>88750</v>
      </c>
      <c r="L763" s="2" t="s">
        <v>17</v>
      </c>
      <c r="M763" s="2" t="s">
        <v>27</v>
      </c>
      <c r="N763" s="16">
        <f>VLOOKUP(M763, 'Current Population Lookup'!A:B, 2, FALSE)</f>
        <v>11500</v>
      </c>
      <c r="O763" s="16">
        <f t="array" ref="O763">INDEX('Current Population Lookup'!B:B, MATCH(M763, 'Current Population Lookup'!A:A, 0))</f>
        <v>11500</v>
      </c>
      <c r="P763" s="16">
        <f>VLOOKUP(M763&amp;D763,'Yearly Private Schools Lookup'!A:D, 4, FALSE)</f>
        <v>50</v>
      </c>
      <c r="Q763" s="16">
        <f t="array" ref="Q763">INDEX('Yearly Private Schools Lookup'!D:D, MATCH(M763&amp;D763, 'Yearly Private Schools Lookup'!A:A, 0))</f>
        <v>50</v>
      </c>
    </row>
    <row r="764" spans="1:17" ht="15.75" customHeight="1" x14ac:dyDescent="0.2">
      <c r="A764" s="2">
        <v>10800</v>
      </c>
      <c r="B764" s="2">
        <v>5</v>
      </c>
      <c r="C764" s="2">
        <v>5</v>
      </c>
      <c r="D764" s="2">
        <v>1987</v>
      </c>
      <c r="E764" s="2">
        <v>1988</v>
      </c>
      <c r="F764" s="2">
        <v>1200</v>
      </c>
      <c r="G764" s="2">
        <v>3</v>
      </c>
      <c r="H764" s="2">
        <v>3</v>
      </c>
      <c r="I764" s="2">
        <v>0</v>
      </c>
      <c r="J764" s="2">
        <v>0</v>
      </c>
      <c r="K764" s="2">
        <v>179000</v>
      </c>
      <c r="L764" s="2" t="s">
        <v>13</v>
      </c>
      <c r="M764" s="2" t="s">
        <v>35</v>
      </c>
      <c r="N764" s="16">
        <f>VLOOKUP(M764, 'Current Population Lookup'!A:B, 2, FALSE)</f>
        <v>44633</v>
      </c>
      <c r="O764" s="16">
        <f t="array" ref="O764">INDEX('Current Population Lookup'!B:B, MATCH(M764, 'Current Population Lookup'!A:A, 0))</f>
        <v>44633</v>
      </c>
      <c r="P764" s="16">
        <f>VLOOKUP(M764&amp;D764,'Yearly Private Schools Lookup'!A:D, 4, FALSE)</f>
        <v>248</v>
      </c>
      <c r="Q764" s="16">
        <f t="array" ref="Q764">INDEX('Yearly Private Schools Lookup'!D:D, MATCH(M764&amp;D764, 'Yearly Private Schools Lookup'!A:A, 0))</f>
        <v>248</v>
      </c>
    </row>
    <row r="765" spans="1:17" ht="15.75" customHeight="1" x14ac:dyDescent="0.2">
      <c r="A765" s="2">
        <v>10800</v>
      </c>
      <c r="B765" s="2">
        <v>5</v>
      </c>
      <c r="C765" s="2">
        <v>5</v>
      </c>
      <c r="D765" s="2">
        <v>1987</v>
      </c>
      <c r="E765" s="2">
        <v>1988</v>
      </c>
      <c r="F765" s="2">
        <v>1200</v>
      </c>
      <c r="G765" s="2">
        <v>3</v>
      </c>
      <c r="H765" s="2">
        <v>3</v>
      </c>
      <c r="I765" s="2">
        <v>0</v>
      </c>
      <c r="J765" s="2">
        <v>0</v>
      </c>
      <c r="K765" s="2">
        <v>179000</v>
      </c>
      <c r="L765" s="2" t="s">
        <v>17</v>
      </c>
      <c r="M765" s="2" t="s">
        <v>35</v>
      </c>
      <c r="N765" s="16">
        <f>VLOOKUP(M765, 'Current Population Lookup'!A:B, 2, FALSE)</f>
        <v>44633</v>
      </c>
      <c r="O765" s="16">
        <f t="array" ref="O765">INDEX('Current Population Lookup'!B:B, MATCH(M765, 'Current Population Lookup'!A:A, 0))</f>
        <v>44633</v>
      </c>
      <c r="P765" s="16">
        <f>VLOOKUP(M765&amp;D765,'Yearly Private Schools Lookup'!A:D, 4, FALSE)</f>
        <v>248</v>
      </c>
      <c r="Q765" s="16">
        <f t="array" ref="Q765">INDEX('Yearly Private Schools Lookup'!D:D, MATCH(M765&amp;D765, 'Yearly Private Schools Lookup'!A:A, 0))</f>
        <v>248</v>
      </c>
    </row>
    <row r="766" spans="1:17" ht="15.75" customHeight="1" x14ac:dyDescent="0.2">
      <c r="A766" s="2">
        <v>10547</v>
      </c>
      <c r="B766" s="2">
        <v>5</v>
      </c>
      <c r="C766" s="2">
        <v>5</v>
      </c>
      <c r="D766" s="2">
        <v>1978</v>
      </c>
      <c r="E766" s="2">
        <v>1978</v>
      </c>
      <c r="F766" s="2">
        <v>1152</v>
      </c>
      <c r="G766" s="2">
        <v>2</v>
      </c>
      <c r="H766" s="2">
        <v>2</v>
      </c>
      <c r="I766" s="2">
        <v>0</v>
      </c>
      <c r="J766" s="2">
        <v>1</v>
      </c>
      <c r="K766" s="2">
        <v>159900</v>
      </c>
      <c r="L766" s="2" t="s">
        <v>13</v>
      </c>
      <c r="M766" s="2" t="s">
        <v>35</v>
      </c>
      <c r="N766" s="16">
        <f>VLOOKUP(M766, 'Current Population Lookup'!A:B, 2, FALSE)</f>
        <v>44633</v>
      </c>
      <c r="O766" s="16">
        <f t="array" ref="O766">INDEX('Current Population Lookup'!B:B, MATCH(M766, 'Current Population Lookup'!A:A, 0))</f>
        <v>44633</v>
      </c>
      <c r="P766" s="16">
        <f>VLOOKUP(M766&amp;D766,'Yearly Private Schools Lookup'!A:D, 4, FALSE)</f>
        <v>233</v>
      </c>
      <c r="Q766" s="16">
        <f t="array" ref="Q766">INDEX('Yearly Private Schools Lookup'!D:D, MATCH(M766&amp;D766, 'Yearly Private Schools Lookup'!A:A, 0))</f>
        <v>233</v>
      </c>
    </row>
    <row r="767" spans="1:17" ht="15.75" customHeight="1" x14ac:dyDescent="0.2">
      <c r="A767" s="2">
        <v>10020</v>
      </c>
      <c r="B767" s="2">
        <v>1</v>
      </c>
      <c r="C767" s="2">
        <v>1</v>
      </c>
      <c r="D767" s="2">
        <v>1922</v>
      </c>
      <c r="E767" s="2">
        <v>1950</v>
      </c>
      <c r="F767" s="2">
        <v>904</v>
      </c>
      <c r="G767" s="2">
        <v>0</v>
      </c>
      <c r="H767" s="2">
        <v>1</v>
      </c>
      <c r="I767" s="2">
        <v>0</v>
      </c>
      <c r="J767" s="2">
        <v>0</v>
      </c>
      <c r="K767" s="2">
        <v>61000</v>
      </c>
      <c r="L767" s="2" t="s">
        <v>26</v>
      </c>
      <c r="M767" s="2" t="s">
        <v>35</v>
      </c>
      <c r="N767" s="16">
        <f>VLOOKUP(M767, 'Current Population Lookup'!A:B, 2, FALSE)</f>
        <v>44633</v>
      </c>
      <c r="O767" s="16">
        <f t="array" ref="O767">INDEX('Current Population Lookup'!B:B, MATCH(M767, 'Current Population Lookup'!A:A, 0))</f>
        <v>44633</v>
      </c>
      <c r="P767" s="16">
        <f>VLOOKUP(M767&amp;D767,'Yearly Private Schools Lookup'!A:D, 4, FALSE)</f>
        <v>49</v>
      </c>
      <c r="Q767" s="16">
        <f t="array" ref="Q767">INDEX('Yearly Private Schools Lookup'!D:D, MATCH(M767&amp;D767, 'Yearly Private Schools Lookup'!A:A, 0))</f>
        <v>49</v>
      </c>
    </row>
    <row r="768" spans="1:17" ht="15.75" customHeight="1" x14ac:dyDescent="0.2">
      <c r="A768" s="2">
        <v>6629</v>
      </c>
      <c r="B768" s="2">
        <v>6</v>
      </c>
      <c r="C768" s="2">
        <v>6</v>
      </c>
      <c r="D768" s="2">
        <v>1925</v>
      </c>
      <c r="E768" s="2">
        <v>1950</v>
      </c>
      <c r="F768" s="2">
        <v>1369</v>
      </c>
      <c r="G768" s="2">
        <v>2</v>
      </c>
      <c r="H768" s="2">
        <v>3</v>
      </c>
      <c r="I768" s="2">
        <v>0</v>
      </c>
      <c r="J768" s="2">
        <v>1</v>
      </c>
      <c r="K768" s="2">
        <v>103600</v>
      </c>
      <c r="L768" s="2" t="s">
        <v>17</v>
      </c>
      <c r="M768" s="2" t="s">
        <v>35</v>
      </c>
      <c r="N768" s="16">
        <f>VLOOKUP(M768, 'Current Population Lookup'!A:B, 2, FALSE)</f>
        <v>44633</v>
      </c>
      <c r="O768" s="16">
        <f t="array" ref="O768">INDEX('Current Population Lookup'!B:B, MATCH(M768, 'Current Population Lookup'!A:A, 0))</f>
        <v>44633</v>
      </c>
      <c r="P768" s="16">
        <f>VLOOKUP(M768&amp;D768,'Yearly Private Schools Lookup'!A:D, 4, FALSE)</f>
        <v>65</v>
      </c>
      <c r="Q768" s="16">
        <f t="array" ref="Q768">INDEX('Yearly Private Schools Lookup'!D:D, MATCH(M768&amp;D768, 'Yearly Private Schools Lookup'!A:A, 0))</f>
        <v>65</v>
      </c>
    </row>
    <row r="769" spans="1:17" ht="15.75" customHeight="1" x14ac:dyDescent="0.2">
      <c r="A769" s="2">
        <v>9780</v>
      </c>
      <c r="B769" s="2">
        <v>5</v>
      </c>
      <c r="C769" s="2">
        <v>3</v>
      </c>
      <c r="D769" s="2">
        <v>1934</v>
      </c>
      <c r="E769" s="2">
        <v>1950</v>
      </c>
      <c r="F769" s="2">
        <v>1112</v>
      </c>
      <c r="G769" s="2">
        <v>2</v>
      </c>
      <c r="H769" s="2">
        <v>4</v>
      </c>
      <c r="I769" s="2">
        <v>0</v>
      </c>
      <c r="J769" s="2">
        <v>1</v>
      </c>
      <c r="K769" s="2">
        <v>63000</v>
      </c>
      <c r="L769" s="2" t="s">
        <v>13</v>
      </c>
      <c r="M769" s="2" t="s">
        <v>35</v>
      </c>
      <c r="N769" s="16">
        <f>VLOOKUP(M769, 'Current Population Lookup'!A:B, 2, FALSE)</f>
        <v>44633</v>
      </c>
      <c r="O769" s="16">
        <f t="array" ref="O769">INDEX('Current Population Lookup'!B:B, MATCH(M769, 'Current Population Lookup'!A:A, 0))</f>
        <v>44633</v>
      </c>
      <c r="P769" s="16">
        <f>VLOOKUP(M769&amp;D769,'Yearly Private Schools Lookup'!A:D, 4, FALSE)</f>
        <v>77</v>
      </c>
      <c r="Q769" s="16">
        <f t="array" ref="Q769">INDEX('Yearly Private Schools Lookup'!D:D, MATCH(M769&amp;D769, 'Yearly Private Schools Lookup'!A:A, 0))</f>
        <v>77</v>
      </c>
    </row>
    <row r="770" spans="1:17" ht="15.75" customHeight="1" x14ac:dyDescent="0.2">
      <c r="A770" s="2">
        <v>12886</v>
      </c>
      <c r="B770" s="2">
        <v>5</v>
      </c>
      <c r="C770" s="2">
        <v>6</v>
      </c>
      <c r="D770" s="2">
        <v>1963</v>
      </c>
      <c r="E770" s="2">
        <v>1999</v>
      </c>
      <c r="F770" s="2">
        <v>1464</v>
      </c>
      <c r="G770" s="2">
        <v>2</v>
      </c>
      <c r="H770" s="2">
        <v>3</v>
      </c>
      <c r="I770" s="2">
        <v>1</v>
      </c>
      <c r="J770" s="2">
        <v>2</v>
      </c>
      <c r="K770" s="2">
        <v>175000</v>
      </c>
      <c r="L770" s="2" t="s">
        <v>13</v>
      </c>
      <c r="M770" s="2" t="s">
        <v>27</v>
      </c>
      <c r="N770" s="16">
        <f>VLOOKUP(M770, 'Current Population Lookup'!A:B, 2, FALSE)</f>
        <v>11500</v>
      </c>
      <c r="O770" s="16">
        <f t="array" ref="O770">INDEX('Current Population Lookup'!B:B, MATCH(M770, 'Current Population Lookup'!A:A, 0))</f>
        <v>11500</v>
      </c>
      <c r="P770" s="16">
        <f>VLOOKUP(M770&amp;D770,'Yearly Private Schools Lookup'!A:D, 4, FALSE)</f>
        <v>101</v>
      </c>
      <c r="Q770" s="16">
        <f t="array" ref="Q770">INDEX('Yearly Private Schools Lookup'!D:D, MATCH(M770&amp;D770, 'Yearly Private Schools Lookup'!A:A, 0))</f>
        <v>101</v>
      </c>
    </row>
    <row r="771" spans="1:17" ht="15.75" customHeight="1" x14ac:dyDescent="0.2">
      <c r="A771" s="2">
        <v>8816</v>
      </c>
      <c r="B771" s="2">
        <v>5</v>
      </c>
      <c r="C771" s="2">
        <v>6</v>
      </c>
      <c r="D771" s="2">
        <v>1963</v>
      </c>
      <c r="E771" s="2">
        <v>1963</v>
      </c>
      <c r="F771" s="2">
        <v>1121</v>
      </c>
      <c r="G771" s="2">
        <v>1</v>
      </c>
      <c r="H771" s="2">
        <v>3</v>
      </c>
      <c r="I771" s="2">
        <v>0</v>
      </c>
      <c r="J771" s="2">
        <v>2</v>
      </c>
      <c r="K771" s="2">
        <v>139000</v>
      </c>
      <c r="L771" s="2" t="s">
        <v>13</v>
      </c>
      <c r="M771" s="2" t="s">
        <v>27</v>
      </c>
      <c r="N771" s="16">
        <f>VLOOKUP(M771, 'Current Population Lookup'!A:B, 2, FALSE)</f>
        <v>11500</v>
      </c>
      <c r="O771" s="16">
        <f t="array" ref="O771">INDEX('Current Population Lookup'!B:B, MATCH(M771, 'Current Population Lookup'!A:A, 0))</f>
        <v>11500</v>
      </c>
      <c r="P771" s="16">
        <f>VLOOKUP(M771&amp;D771,'Yearly Private Schools Lookup'!A:D, 4, FALSE)</f>
        <v>101</v>
      </c>
      <c r="Q771" s="16">
        <f t="array" ref="Q771">INDEX('Yearly Private Schools Lookup'!D:D, MATCH(M771&amp;D771, 'Yearly Private Schools Lookup'!A:A, 0))</f>
        <v>101</v>
      </c>
    </row>
    <row r="772" spans="1:17" ht="15.75" customHeight="1" x14ac:dyDescent="0.2">
      <c r="A772" s="2">
        <v>11184</v>
      </c>
      <c r="B772" s="2">
        <v>6</v>
      </c>
      <c r="C772" s="2">
        <v>5</v>
      </c>
      <c r="D772" s="2">
        <v>1978</v>
      </c>
      <c r="E772" s="2">
        <v>1978</v>
      </c>
      <c r="F772" s="2">
        <v>1683</v>
      </c>
      <c r="G772" s="2">
        <v>2</v>
      </c>
      <c r="H772" s="2">
        <v>3</v>
      </c>
      <c r="I772" s="2">
        <v>1</v>
      </c>
      <c r="J772" s="2">
        <v>2</v>
      </c>
      <c r="K772" s="2">
        <v>172500</v>
      </c>
      <c r="L772" s="2" t="s">
        <v>13</v>
      </c>
      <c r="M772" s="2" t="s">
        <v>27</v>
      </c>
      <c r="N772" s="16">
        <f>VLOOKUP(M772, 'Current Population Lookup'!A:B, 2, FALSE)</f>
        <v>11500</v>
      </c>
      <c r="O772" s="16">
        <f t="array" ref="O772">INDEX('Current Population Lookup'!B:B, MATCH(M772, 'Current Population Lookup'!A:A, 0))</f>
        <v>11500</v>
      </c>
      <c r="P772" s="16">
        <f>VLOOKUP(M772&amp;D772,'Yearly Private Schools Lookup'!A:D, 4, FALSE)</f>
        <v>179</v>
      </c>
      <c r="Q772" s="16">
        <f t="array" ref="Q772">INDEX('Yearly Private Schools Lookup'!D:D, MATCH(M772&amp;D772, 'Yearly Private Schools Lookup'!A:A, 0))</f>
        <v>179</v>
      </c>
    </row>
    <row r="773" spans="1:17" ht="15.75" customHeight="1" x14ac:dyDescent="0.2">
      <c r="A773" s="2">
        <v>11625</v>
      </c>
      <c r="B773" s="2">
        <v>5</v>
      </c>
      <c r="C773" s="2">
        <v>6</v>
      </c>
      <c r="D773" s="2">
        <v>1967</v>
      </c>
      <c r="E773" s="2">
        <v>1967</v>
      </c>
      <c r="F773" s="2">
        <v>1052</v>
      </c>
      <c r="G773" s="2">
        <v>1</v>
      </c>
      <c r="H773" s="2">
        <v>3</v>
      </c>
      <c r="I773" s="2">
        <v>1</v>
      </c>
      <c r="J773" s="2">
        <v>1</v>
      </c>
      <c r="K773" s="2">
        <v>113500</v>
      </c>
      <c r="L773" s="2" t="s">
        <v>13</v>
      </c>
      <c r="M773" s="2" t="s">
        <v>27</v>
      </c>
      <c r="N773" s="16">
        <f>VLOOKUP(M773, 'Current Population Lookup'!A:B, 2, FALSE)</f>
        <v>11500</v>
      </c>
      <c r="O773" s="16">
        <f t="array" ref="O773">INDEX('Current Population Lookup'!B:B, MATCH(M773, 'Current Population Lookup'!A:A, 0))</f>
        <v>11500</v>
      </c>
      <c r="P773" s="16">
        <f>VLOOKUP(M773&amp;D773,'Yearly Private Schools Lookup'!A:D, 4, FALSE)</f>
        <v>126</v>
      </c>
      <c r="Q773" s="16">
        <f t="array" ref="Q773">INDEX('Yearly Private Schools Lookup'!D:D, MATCH(M773&amp;D773, 'Yearly Private Schools Lookup'!A:A, 0))</f>
        <v>126</v>
      </c>
    </row>
    <row r="774" spans="1:17" ht="15.75" customHeight="1" x14ac:dyDescent="0.2">
      <c r="A774" s="2">
        <v>7800</v>
      </c>
      <c r="B774" s="2">
        <v>5</v>
      </c>
      <c r="C774" s="2">
        <v>7</v>
      </c>
      <c r="D774" s="2">
        <v>1967</v>
      </c>
      <c r="E774" s="2">
        <v>2004</v>
      </c>
      <c r="F774" s="2">
        <v>899</v>
      </c>
      <c r="G774" s="2">
        <v>1</v>
      </c>
      <c r="H774" s="2">
        <v>3</v>
      </c>
      <c r="I774" s="2">
        <v>0</v>
      </c>
      <c r="J774" s="2">
        <v>1</v>
      </c>
      <c r="K774" s="2">
        <v>130000</v>
      </c>
      <c r="L774" s="2" t="s">
        <v>13</v>
      </c>
      <c r="M774" s="2" t="s">
        <v>27</v>
      </c>
      <c r="N774" s="16">
        <f>VLOOKUP(M774, 'Current Population Lookup'!A:B, 2, FALSE)</f>
        <v>11500</v>
      </c>
      <c r="O774" s="16">
        <f t="array" ref="O774">INDEX('Current Population Lookup'!B:B, MATCH(M774, 'Current Population Lookup'!A:A, 0))</f>
        <v>11500</v>
      </c>
      <c r="P774" s="16">
        <f>VLOOKUP(M774&amp;D774,'Yearly Private Schools Lookup'!A:D, 4, FALSE)</f>
        <v>126</v>
      </c>
      <c r="Q774" s="16">
        <f t="array" ref="Q774">INDEX('Yearly Private Schools Lookup'!D:D, MATCH(M774&amp;D774, 'Yearly Private Schools Lookup'!A:A, 0))</f>
        <v>126</v>
      </c>
    </row>
    <row r="775" spans="1:17" ht="15.75" customHeight="1" x14ac:dyDescent="0.2">
      <c r="A775" s="2">
        <v>8014</v>
      </c>
      <c r="B775" s="2">
        <v>6</v>
      </c>
      <c r="C775" s="2">
        <v>5</v>
      </c>
      <c r="D775" s="2">
        <v>1978</v>
      </c>
      <c r="E775" s="2">
        <v>1978</v>
      </c>
      <c r="F775" s="2">
        <v>1034</v>
      </c>
      <c r="G775" s="2">
        <v>1</v>
      </c>
      <c r="H775" s="2">
        <v>3</v>
      </c>
      <c r="I775" s="2">
        <v>1</v>
      </c>
      <c r="J775" s="2">
        <v>2</v>
      </c>
      <c r="K775" s="2">
        <v>149900</v>
      </c>
      <c r="L775" s="2" t="s">
        <v>13</v>
      </c>
      <c r="M775" s="2" t="s">
        <v>27</v>
      </c>
      <c r="N775" s="16">
        <f>VLOOKUP(M775, 'Current Population Lookup'!A:B, 2, FALSE)</f>
        <v>11500</v>
      </c>
      <c r="O775" s="16">
        <f t="array" ref="O775">INDEX('Current Population Lookup'!B:B, MATCH(M775, 'Current Population Lookup'!A:A, 0))</f>
        <v>11500</v>
      </c>
      <c r="P775" s="16">
        <f>VLOOKUP(M775&amp;D775,'Yearly Private Schools Lookup'!A:D, 4, FALSE)</f>
        <v>179</v>
      </c>
      <c r="Q775" s="16">
        <f t="array" ref="Q775">INDEX('Yearly Private Schools Lookup'!D:D, MATCH(M775&amp;D775, 'Yearly Private Schools Lookup'!A:A, 0))</f>
        <v>179</v>
      </c>
    </row>
    <row r="776" spans="1:17" ht="15.75" customHeight="1" x14ac:dyDescent="0.2">
      <c r="A776" s="2">
        <v>7252</v>
      </c>
      <c r="B776" s="2">
        <v>5</v>
      </c>
      <c r="C776" s="2">
        <v>5</v>
      </c>
      <c r="D776" s="2">
        <v>1982</v>
      </c>
      <c r="E776" s="2">
        <v>1982</v>
      </c>
      <c r="F776" s="2">
        <v>858</v>
      </c>
      <c r="G776" s="2">
        <v>1</v>
      </c>
      <c r="H776" s="2">
        <v>2</v>
      </c>
      <c r="I776" s="2">
        <v>0</v>
      </c>
      <c r="J776" s="2">
        <v>2</v>
      </c>
      <c r="K776" s="2">
        <v>134900</v>
      </c>
      <c r="L776" s="2" t="s">
        <v>13</v>
      </c>
      <c r="M776" s="2" t="s">
        <v>27</v>
      </c>
      <c r="N776" s="16">
        <f>VLOOKUP(M776, 'Current Population Lookup'!A:B, 2, FALSE)</f>
        <v>11500</v>
      </c>
      <c r="O776" s="16">
        <f t="array" ref="O776">INDEX('Current Population Lookup'!B:B, MATCH(M776, 'Current Population Lookup'!A:A, 0))</f>
        <v>11500</v>
      </c>
      <c r="P776" s="16">
        <f>VLOOKUP(M776&amp;D776,'Yearly Private Schools Lookup'!A:D, 4, FALSE)</f>
        <v>181</v>
      </c>
      <c r="Q776" s="16">
        <f t="array" ref="Q776">INDEX('Yearly Private Schools Lookup'!D:D, MATCH(M776&amp;D776, 'Yearly Private Schools Lookup'!A:A, 0))</f>
        <v>181</v>
      </c>
    </row>
    <row r="777" spans="1:17" ht="15.75" customHeight="1" x14ac:dyDescent="0.2">
      <c r="A777" s="2">
        <v>8740</v>
      </c>
      <c r="B777" s="2">
        <v>5</v>
      </c>
      <c r="C777" s="2">
        <v>6</v>
      </c>
      <c r="D777" s="2">
        <v>1982</v>
      </c>
      <c r="E777" s="2">
        <v>1982</v>
      </c>
      <c r="F777" s="2">
        <v>860</v>
      </c>
      <c r="G777" s="2">
        <v>1</v>
      </c>
      <c r="H777" s="2">
        <v>2</v>
      </c>
      <c r="I777" s="2">
        <v>0</v>
      </c>
      <c r="J777" s="2">
        <v>2</v>
      </c>
      <c r="K777" s="2">
        <v>137000</v>
      </c>
      <c r="L777" s="2" t="s">
        <v>13</v>
      </c>
      <c r="M777" s="2" t="s">
        <v>27</v>
      </c>
      <c r="N777" s="16">
        <f>VLOOKUP(M777, 'Current Population Lookup'!A:B, 2, FALSE)</f>
        <v>11500</v>
      </c>
      <c r="O777" s="16">
        <f t="array" ref="O777">INDEX('Current Population Lookup'!B:B, MATCH(M777, 'Current Population Lookup'!A:A, 0))</f>
        <v>11500</v>
      </c>
      <c r="P777" s="16">
        <f>VLOOKUP(M777&amp;D777,'Yearly Private Schools Lookup'!A:D, 4, FALSE)</f>
        <v>181</v>
      </c>
      <c r="Q777" s="16">
        <f t="array" ref="Q777">INDEX('Yearly Private Schools Lookup'!D:D, MATCH(M777&amp;D777, 'Yearly Private Schools Lookup'!A:A, 0))</f>
        <v>181</v>
      </c>
    </row>
    <row r="778" spans="1:17" ht="15.75" customHeight="1" x14ac:dyDescent="0.2">
      <c r="A778" s="2">
        <v>11616</v>
      </c>
      <c r="B778" s="2">
        <v>5</v>
      </c>
      <c r="C778" s="2">
        <v>5</v>
      </c>
      <c r="D778" s="2">
        <v>1962</v>
      </c>
      <c r="E778" s="2">
        <v>1962</v>
      </c>
      <c r="F778" s="2">
        <v>1092</v>
      </c>
      <c r="G778" s="2">
        <v>1</v>
      </c>
      <c r="H778" s="2">
        <v>3</v>
      </c>
      <c r="I778" s="2">
        <v>1</v>
      </c>
      <c r="J778" s="2">
        <v>1</v>
      </c>
      <c r="K778" s="2">
        <v>139000</v>
      </c>
      <c r="L778" s="2" t="s">
        <v>13</v>
      </c>
      <c r="M778" s="2" t="s">
        <v>27</v>
      </c>
      <c r="N778" s="16">
        <f>VLOOKUP(M778, 'Current Population Lookup'!A:B, 2, FALSE)</f>
        <v>11500</v>
      </c>
      <c r="O778" s="16">
        <f t="array" ref="O778">INDEX('Current Population Lookup'!B:B, MATCH(M778, 'Current Population Lookup'!A:A, 0))</f>
        <v>11500</v>
      </c>
      <c r="P778" s="16">
        <f>VLOOKUP(M778&amp;D778,'Yearly Private Schools Lookup'!A:D, 4, FALSE)</f>
        <v>99</v>
      </c>
      <c r="Q778" s="16">
        <f t="array" ref="Q778">INDEX('Yearly Private Schools Lookup'!D:D, MATCH(M778&amp;D778, 'Yearly Private Schools Lookup'!A:A, 0))</f>
        <v>99</v>
      </c>
    </row>
    <row r="779" spans="1:17" ht="15.75" customHeight="1" x14ac:dyDescent="0.2">
      <c r="A779" s="2">
        <v>15400</v>
      </c>
      <c r="B779" s="2">
        <v>5</v>
      </c>
      <c r="C779" s="2">
        <v>5</v>
      </c>
      <c r="D779" s="2">
        <v>1961</v>
      </c>
      <c r="E779" s="2">
        <v>1961</v>
      </c>
      <c r="F779" s="2">
        <v>1774</v>
      </c>
      <c r="G779" s="2">
        <v>2</v>
      </c>
      <c r="H779" s="2">
        <v>4</v>
      </c>
      <c r="I779" s="2">
        <v>1</v>
      </c>
      <c r="J779" s="2">
        <v>1</v>
      </c>
      <c r="K779" s="2">
        <v>165000</v>
      </c>
      <c r="L779" s="2" t="s">
        <v>13</v>
      </c>
      <c r="M779" s="2" t="s">
        <v>27</v>
      </c>
      <c r="N779" s="16">
        <f>VLOOKUP(M779, 'Current Population Lookup'!A:B, 2, FALSE)</f>
        <v>11500</v>
      </c>
      <c r="O779" s="16">
        <f t="array" ref="O779">INDEX('Current Population Lookup'!B:B, MATCH(M779, 'Current Population Lookup'!A:A, 0))</f>
        <v>11500</v>
      </c>
      <c r="P779" s="16">
        <f>VLOOKUP(M779&amp;D779,'Yearly Private Schools Lookup'!A:D, 4, FALSE)</f>
        <v>93</v>
      </c>
      <c r="Q779" s="16">
        <f t="array" ref="Q779">INDEX('Yearly Private Schools Lookup'!D:D, MATCH(M779&amp;D779, 'Yearly Private Schools Lookup'!A:A, 0))</f>
        <v>93</v>
      </c>
    </row>
    <row r="780" spans="1:17" ht="15.75" customHeight="1" x14ac:dyDescent="0.2">
      <c r="A780" s="2">
        <v>15312</v>
      </c>
      <c r="B780" s="2">
        <v>6</v>
      </c>
      <c r="C780" s="2">
        <v>5</v>
      </c>
      <c r="D780" s="2">
        <v>1960</v>
      </c>
      <c r="E780" s="2">
        <v>1960</v>
      </c>
      <c r="F780" s="2">
        <v>1138</v>
      </c>
      <c r="G780" s="2">
        <v>1</v>
      </c>
      <c r="H780" s="2">
        <v>3</v>
      </c>
      <c r="I780" s="2">
        <v>1</v>
      </c>
      <c r="J780" s="2">
        <v>2</v>
      </c>
      <c r="K780" s="2">
        <v>148000</v>
      </c>
      <c r="L780" s="2" t="s">
        <v>13</v>
      </c>
      <c r="M780" s="2" t="s">
        <v>27</v>
      </c>
      <c r="N780" s="16">
        <f>VLOOKUP(M780, 'Current Population Lookup'!A:B, 2, FALSE)</f>
        <v>11500</v>
      </c>
      <c r="O780" s="16">
        <f t="array" ref="O780">INDEX('Current Population Lookup'!B:B, MATCH(M780, 'Current Population Lookup'!A:A, 0))</f>
        <v>11500</v>
      </c>
      <c r="P780" s="16">
        <f>VLOOKUP(M780&amp;D780,'Yearly Private Schools Lookup'!A:D, 4, FALSE)</f>
        <v>91</v>
      </c>
      <c r="Q780" s="16">
        <f t="array" ref="Q780">INDEX('Yearly Private Schools Lookup'!D:D, MATCH(M780&amp;D780, 'Yearly Private Schools Lookup'!A:A, 0))</f>
        <v>91</v>
      </c>
    </row>
    <row r="781" spans="1:17" ht="15.75" customHeight="1" x14ac:dyDescent="0.2">
      <c r="A781" s="2">
        <v>15584</v>
      </c>
      <c r="B781" s="2">
        <v>5</v>
      </c>
      <c r="C781" s="2">
        <v>5</v>
      </c>
      <c r="D781" s="2">
        <v>1956</v>
      </c>
      <c r="E781" s="2">
        <v>1956</v>
      </c>
      <c r="F781" s="2">
        <v>2071</v>
      </c>
      <c r="G781" s="2">
        <v>1</v>
      </c>
      <c r="H781" s="2">
        <v>4</v>
      </c>
      <c r="I781" s="2">
        <v>1</v>
      </c>
      <c r="J781" s="2">
        <v>1</v>
      </c>
      <c r="K781" s="2">
        <v>165000</v>
      </c>
      <c r="L781" s="2" t="s">
        <v>13</v>
      </c>
      <c r="M781" s="2" t="s">
        <v>33</v>
      </c>
      <c r="N781" s="16">
        <f>VLOOKUP(M781, 'Current Population Lookup'!A:B, 2, FALSE)</f>
        <v>25466</v>
      </c>
      <c r="O781" s="16">
        <f t="array" ref="O781">INDEX('Current Population Lookup'!B:B, MATCH(M781, 'Current Population Lookup'!A:A, 0))</f>
        <v>25466</v>
      </c>
      <c r="P781" s="16">
        <f>VLOOKUP(M781&amp;D781,'Yearly Private Schools Lookup'!A:D, 4, FALSE)</f>
        <v>44</v>
      </c>
      <c r="Q781" s="16">
        <f t="array" ref="Q781">INDEX('Yearly Private Schools Lookup'!D:D, MATCH(M781&amp;D781, 'Yearly Private Schools Lookup'!A:A, 0))</f>
        <v>44</v>
      </c>
    </row>
    <row r="782" spans="1:17" ht="15.75" customHeight="1" x14ac:dyDescent="0.2">
      <c r="A782" s="2">
        <v>9000</v>
      </c>
      <c r="B782" s="2">
        <v>2</v>
      </c>
      <c r="C782" s="2">
        <v>2</v>
      </c>
      <c r="D782" s="2">
        <v>1947</v>
      </c>
      <c r="E782" s="2">
        <v>1950</v>
      </c>
      <c r="F782" s="2">
        <v>660</v>
      </c>
      <c r="G782" s="2">
        <v>1</v>
      </c>
      <c r="H782" s="2">
        <v>2</v>
      </c>
      <c r="I782" s="2">
        <v>0</v>
      </c>
      <c r="J782" s="2">
        <v>0</v>
      </c>
      <c r="K782" s="2">
        <v>63900</v>
      </c>
      <c r="L782" s="2" t="s">
        <v>13</v>
      </c>
      <c r="M782" s="2" t="s">
        <v>27</v>
      </c>
      <c r="N782" s="16">
        <f>VLOOKUP(M782, 'Current Population Lookup'!A:B, 2, FALSE)</f>
        <v>11500</v>
      </c>
      <c r="O782" s="16">
        <f t="array" ref="O782">INDEX('Current Population Lookup'!B:B, MATCH(M782, 'Current Population Lookup'!A:A, 0))</f>
        <v>11500</v>
      </c>
      <c r="P782" s="16">
        <f>VLOOKUP(M782&amp;D782,'Yearly Private Schools Lookup'!A:D, 4, FALSE)</f>
        <v>53</v>
      </c>
      <c r="Q782" s="16">
        <f t="array" ref="Q782">INDEX('Yearly Private Schools Lookup'!D:D, MATCH(M782&amp;D782, 'Yearly Private Schools Lookup'!A:A, 0))</f>
        <v>53</v>
      </c>
    </row>
    <row r="783" spans="1:17" ht="15.75" customHeight="1" x14ac:dyDescent="0.2">
      <c r="A783" s="2">
        <v>11250</v>
      </c>
      <c r="B783" s="2">
        <v>4</v>
      </c>
      <c r="C783" s="2">
        <v>5</v>
      </c>
      <c r="D783" s="2">
        <v>1957</v>
      </c>
      <c r="E783" s="2">
        <v>1989</v>
      </c>
      <c r="F783" s="2">
        <v>1788</v>
      </c>
      <c r="G783" s="2">
        <v>1</v>
      </c>
      <c r="H783" s="2">
        <v>5</v>
      </c>
      <c r="I783" s="2">
        <v>2</v>
      </c>
      <c r="J783" s="2">
        <v>1</v>
      </c>
      <c r="K783" s="2">
        <v>161500</v>
      </c>
      <c r="L783" s="2" t="s">
        <v>13</v>
      </c>
      <c r="M783" s="2" t="s">
        <v>33</v>
      </c>
      <c r="N783" s="16">
        <f>VLOOKUP(M783, 'Current Population Lookup'!A:B, 2, FALSE)</f>
        <v>25466</v>
      </c>
      <c r="O783" s="16">
        <f t="array" ref="O783">INDEX('Current Population Lookup'!B:B, MATCH(M783, 'Current Population Lookup'!A:A, 0))</f>
        <v>25466</v>
      </c>
      <c r="P783" s="16">
        <f>VLOOKUP(M783&amp;D783,'Yearly Private Schools Lookup'!A:D, 4, FALSE)</f>
        <v>48</v>
      </c>
      <c r="Q783" s="16">
        <f t="array" ref="Q783">INDEX('Yearly Private Schools Lookup'!D:D, MATCH(M783&amp;D783, 'Yearly Private Schools Lookup'!A:A, 0))</f>
        <v>48</v>
      </c>
    </row>
    <row r="784" spans="1:17" ht="15.75" customHeight="1" x14ac:dyDescent="0.2">
      <c r="A784" s="2">
        <v>25095</v>
      </c>
      <c r="B784" s="2">
        <v>5</v>
      </c>
      <c r="C784" s="2">
        <v>8</v>
      </c>
      <c r="D784" s="2">
        <v>1968</v>
      </c>
      <c r="E784" s="2">
        <v>2003</v>
      </c>
      <c r="F784" s="2">
        <v>1473</v>
      </c>
      <c r="G784" s="2">
        <v>1</v>
      </c>
      <c r="H784" s="2">
        <v>1</v>
      </c>
      <c r="I784" s="2">
        <v>2</v>
      </c>
      <c r="J784" s="2">
        <v>1</v>
      </c>
      <c r="K784" s="2">
        <v>143000</v>
      </c>
      <c r="L784" s="2" t="s">
        <v>13</v>
      </c>
      <c r="M784" s="2" t="s">
        <v>33</v>
      </c>
      <c r="N784" s="16">
        <f>VLOOKUP(M784, 'Current Population Lookup'!A:B, 2, FALSE)</f>
        <v>25466</v>
      </c>
      <c r="O784" s="16">
        <f t="array" ref="O784">INDEX('Current Population Lookup'!B:B, MATCH(M784, 'Current Population Lookup'!A:A, 0))</f>
        <v>25466</v>
      </c>
      <c r="P784" s="16">
        <f>VLOOKUP(M784&amp;D784,'Yearly Private Schools Lookup'!A:D, 4, FALSE)</f>
        <v>78</v>
      </c>
      <c r="Q784" s="16">
        <f t="array" ref="Q784">INDEX('Yearly Private Schools Lookup'!D:D, MATCH(M784&amp;D784, 'Yearly Private Schools Lookup'!A:A, 0))</f>
        <v>78</v>
      </c>
    </row>
    <row r="785" spans="1:17" ht="15.75" customHeight="1" x14ac:dyDescent="0.2">
      <c r="A785" s="2">
        <v>17140</v>
      </c>
      <c r="B785" s="2">
        <v>4</v>
      </c>
      <c r="C785" s="2">
        <v>6</v>
      </c>
      <c r="D785" s="2">
        <v>1956</v>
      </c>
      <c r="E785" s="2">
        <v>1956</v>
      </c>
      <c r="F785" s="2">
        <v>1229</v>
      </c>
      <c r="G785" s="2">
        <v>1</v>
      </c>
      <c r="H785" s="2">
        <v>3</v>
      </c>
      <c r="I785" s="2">
        <v>0</v>
      </c>
      <c r="J785" s="2">
        <v>1</v>
      </c>
      <c r="K785" s="2">
        <v>135000</v>
      </c>
      <c r="L785" s="2" t="s">
        <v>13</v>
      </c>
      <c r="M785" s="2" t="s">
        <v>35</v>
      </c>
      <c r="N785" s="16">
        <f>VLOOKUP(M785, 'Current Population Lookup'!A:B, 2, FALSE)</f>
        <v>44633</v>
      </c>
      <c r="O785" s="16">
        <f t="array" ref="O785">INDEX('Current Population Lookup'!B:B, MATCH(M785, 'Current Population Lookup'!A:A, 0))</f>
        <v>44633</v>
      </c>
      <c r="P785" s="16">
        <f>VLOOKUP(M785&amp;D785,'Yearly Private Schools Lookup'!A:D, 4, FALSE)</f>
        <v>160</v>
      </c>
      <c r="Q785" s="16">
        <f t="array" ref="Q785">INDEX('Yearly Private Schools Lookup'!D:D, MATCH(M785&amp;D785, 'Yearly Private Schools Lookup'!A:A, 0))</f>
        <v>160</v>
      </c>
    </row>
    <row r="786" spans="1:17" ht="15.75" customHeight="1" x14ac:dyDescent="0.2">
      <c r="A786" s="2">
        <v>12342</v>
      </c>
      <c r="B786" s="2">
        <v>4</v>
      </c>
      <c r="C786" s="2">
        <v>5</v>
      </c>
      <c r="D786" s="2">
        <v>1940</v>
      </c>
      <c r="E786" s="2">
        <v>1950</v>
      </c>
      <c r="F786" s="2">
        <v>861</v>
      </c>
      <c r="G786" s="2">
        <v>1</v>
      </c>
      <c r="H786" s="2">
        <v>1</v>
      </c>
      <c r="I786" s="2">
        <v>0</v>
      </c>
      <c r="J786" s="2">
        <v>2</v>
      </c>
      <c r="K786" s="2">
        <v>82500</v>
      </c>
      <c r="L786" s="2" t="s">
        <v>13</v>
      </c>
      <c r="M786" s="2" t="s">
        <v>35</v>
      </c>
      <c r="N786" s="16">
        <f>VLOOKUP(M786, 'Current Population Lookup'!A:B, 2, FALSE)</f>
        <v>44633</v>
      </c>
      <c r="O786" s="16">
        <f t="array" ref="O786">INDEX('Current Population Lookup'!B:B, MATCH(M786, 'Current Population Lookup'!A:A, 0))</f>
        <v>44633</v>
      </c>
      <c r="P786" s="16">
        <f>VLOOKUP(M786&amp;D786,'Yearly Private Schools Lookup'!A:D, 4, FALSE)</f>
        <v>92</v>
      </c>
      <c r="Q786" s="16">
        <f t="array" ref="Q786">INDEX('Yearly Private Schools Lookup'!D:D, MATCH(M786&amp;D786, 'Yearly Private Schools Lookup'!A:A, 0))</f>
        <v>92</v>
      </c>
    </row>
    <row r="787" spans="1:17" ht="15.75" customHeight="1" x14ac:dyDescent="0.2">
      <c r="A787" s="2">
        <v>10708</v>
      </c>
      <c r="B787" s="2">
        <v>5</v>
      </c>
      <c r="C787" s="2">
        <v>5</v>
      </c>
      <c r="D787" s="2">
        <v>1955</v>
      </c>
      <c r="E787" s="2">
        <v>1993</v>
      </c>
      <c r="F787" s="2">
        <v>1867</v>
      </c>
      <c r="G787" s="2">
        <v>1</v>
      </c>
      <c r="H787" s="2">
        <v>2</v>
      </c>
      <c r="I787" s="2">
        <v>3</v>
      </c>
      <c r="J787" s="2">
        <v>1</v>
      </c>
      <c r="K787" s="2">
        <v>190000</v>
      </c>
      <c r="L787" s="2" t="s">
        <v>13</v>
      </c>
      <c r="M787" s="2" t="s">
        <v>33</v>
      </c>
      <c r="N787" s="16">
        <f>VLOOKUP(M787, 'Current Population Lookup'!A:B, 2, FALSE)</f>
        <v>25466</v>
      </c>
      <c r="O787" s="16">
        <f t="array" ref="O787">INDEX('Current Population Lookup'!B:B, MATCH(M787, 'Current Population Lookup'!A:A, 0))</f>
        <v>25466</v>
      </c>
      <c r="P787" s="16">
        <f>VLOOKUP(M787&amp;D787,'Yearly Private Schools Lookup'!A:D, 4, FALSE)</f>
        <v>41</v>
      </c>
      <c r="Q787" s="16">
        <f t="array" ref="Q787">INDEX('Yearly Private Schools Lookup'!D:D, MATCH(M787&amp;D787, 'Yearly Private Schools Lookup'!A:A, 0))</f>
        <v>41</v>
      </c>
    </row>
    <row r="788" spans="1:17" ht="15.75" customHeight="1" x14ac:dyDescent="0.2">
      <c r="A788" s="2">
        <v>13680</v>
      </c>
      <c r="B788" s="2">
        <v>3</v>
      </c>
      <c r="C788" s="2">
        <v>5</v>
      </c>
      <c r="D788" s="2">
        <v>1955</v>
      </c>
      <c r="E788" s="2">
        <v>1955</v>
      </c>
      <c r="F788" s="2">
        <v>1733</v>
      </c>
      <c r="G788" s="2">
        <v>2</v>
      </c>
      <c r="H788" s="2">
        <v>4</v>
      </c>
      <c r="I788" s="2">
        <v>1</v>
      </c>
      <c r="J788" s="2">
        <v>2</v>
      </c>
      <c r="K788" s="2">
        <v>139600</v>
      </c>
      <c r="L788" s="2" t="s">
        <v>13</v>
      </c>
      <c r="M788" s="2" t="s">
        <v>35</v>
      </c>
      <c r="N788" s="16">
        <f>VLOOKUP(M788, 'Current Population Lookup'!A:B, 2, FALSE)</f>
        <v>44633</v>
      </c>
      <c r="O788" s="16">
        <f t="array" ref="O788">INDEX('Current Population Lookup'!B:B, MATCH(M788, 'Current Population Lookup'!A:A, 0))</f>
        <v>44633</v>
      </c>
      <c r="P788" s="16">
        <f>VLOOKUP(M788&amp;D788,'Yearly Private Schools Lookup'!A:D, 4, FALSE)</f>
        <v>154</v>
      </c>
      <c r="Q788" s="16">
        <f t="array" ref="Q788">INDEX('Yearly Private Schools Lookup'!D:D, MATCH(M788&amp;D788, 'Yearly Private Schools Lookup'!A:A, 0))</f>
        <v>154</v>
      </c>
    </row>
    <row r="789" spans="1:17" ht="15.75" customHeight="1" x14ac:dyDescent="0.2">
      <c r="A789" s="2">
        <v>15635</v>
      </c>
      <c r="B789" s="2">
        <v>4</v>
      </c>
      <c r="C789" s="2">
        <v>5</v>
      </c>
      <c r="D789" s="2">
        <v>1954</v>
      </c>
      <c r="E789" s="2">
        <v>1954</v>
      </c>
      <c r="F789" s="2">
        <v>1383</v>
      </c>
      <c r="G789" s="2">
        <v>1</v>
      </c>
      <c r="H789" s="2">
        <v>2</v>
      </c>
      <c r="I789" s="2">
        <v>0</v>
      </c>
      <c r="J789" s="2">
        <v>2</v>
      </c>
      <c r="K789" s="2">
        <v>122000</v>
      </c>
      <c r="L789" s="2" t="s">
        <v>13</v>
      </c>
      <c r="M789" s="2" t="s">
        <v>35</v>
      </c>
      <c r="N789" s="16">
        <f>VLOOKUP(M789, 'Current Population Lookup'!A:B, 2, FALSE)</f>
        <v>44633</v>
      </c>
      <c r="O789" s="16">
        <f t="array" ref="O789">INDEX('Current Population Lookup'!B:B, MATCH(M789, 'Current Population Lookup'!A:A, 0))</f>
        <v>44633</v>
      </c>
      <c r="P789" s="16">
        <f>VLOOKUP(M789&amp;D789,'Yearly Private Schools Lookup'!A:D, 4, FALSE)</f>
        <v>147</v>
      </c>
      <c r="Q789" s="16">
        <f t="array" ref="Q789">INDEX('Yearly Private Schools Lookup'!D:D, MATCH(M789&amp;D789, 'Yearly Private Schools Lookup'!A:A, 0))</f>
        <v>147</v>
      </c>
    </row>
    <row r="790" spans="1:17" ht="15.75" customHeight="1" x14ac:dyDescent="0.2">
      <c r="A790" s="2">
        <v>9855</v>
      </c>
      <c r="B790" s="2">
        <v>6</v>
      </c>
      <c r="C790" s="2">
        <v>5</v>
      </c>
      <c r="D790" s="2">
        <v>1956</v>
      </c>
      <c r="E790" s="2">
        <v>1956</v>
      </c>
      <c r="F790" s="2">
        <v>1689</v>
      </c>
      <c r="G790" s="2">
        <v>1</v>
      </c>
      <c r="H790" s="2">
        <v>3</v>
      </c>
      <c r="I790" s="2">
        <v>1</v>
      </c>
      <c r="J790" s="2">
        <v>2</v>
      </c>
      <c r="K790" s="2">
        <v>127500</v>
      </c>
      <c r="L790" s="2" t="s">
        <v>13</v>
      </c>
      <c r="M790" s="2" t="s">
        <v>35</v>
      </c>
      <c r="N790" s="16">
        <f>VLOOKUP(M790, 'Current Population Lookup'!A:B, 2, FALSE)</f>
        <v>44633</v>
      </c>
      <c r="O790" s="16">
        <f t="array" ref="O790">INDEX('Current Population Lookup'!B:B, MATCH(M790, 'Current Population Lookup'!A:A, 0))</f>
        <v>44633</v>
      </c>
      <c r="P790" s="16">
        <f>VLOOKUP(M790&amp;D790,'Yearly Private Schools Lookup'!A:D, 4, FALSE)</f>
        <v>160</v>
      </c>
      <c r="Q790" s="16">
        <f t="array" ref="Q790">INDEX('Yearly Private Schools Lookup'!D:D, MATCH(M790&amp;D790, 'Yearly Private Schools Lookup'!A:A, 0))</f>
        <v>160</v>
      </c>
    </row>
    <row r="791" spans="1:17" ht="15.75" customHeight="1" x14ac:dyDescent="0.2">
      <c r="A791" s="2">
        <v>9571</v>
      </c>
      <c r="B791" s="2">
        <v>5</v>
      </c>
      <c r="C791" s="2">
        <v>5</v>
      </c>
      <c r="D791" s="2">
        <v>1956</v>
      </c>
      <c r="E791" s="2">
        <v>1956</v>
      </c>
      <c r="F791" s="2">
        <v>1073</v>
      </c>
      <c r="G791" s="2">
        <v>1</v>
      </c>
      <c r="H791" s="2">
        <v>2</v>
      </c>
      <c r="I791" s="2">
        <v>0</v>
      </c>
      <c r="J791" s="2">
        <v>1</v>
      </c>
      <c r="K791" s="2">
        <v>121500</v>
      </c>
      <c r="L791" s="2" t="s">
        <v>13</v>
      </c>
      <c r="M791" s="2" t="s">
        <v>35</v>
      </c>
      <c r="N791" s="16">
        <f>VLOOKUP(M791, 'Current Population Lookup'!A:B, 2, FALSE)</f>
        <v>44633</v>
      </c>
      <c r="O791" s="16">
        <f t="array" ref="O791">INDEX('Current Population Lookup'!B:B, MATCH(M791, 'Current Population Lookup'!A:A, 0))</f>
        <v>44633</v>
      </c>
      <c r="P791" s="16">
        <f>VLOOKUP(M791&amp;D791,'Yearly Private Schools Lookup'!A:D, 4, FALSE)</f>
        <v>160</v>
      </c>
      <c r="Q791" s="16">
        <f t="array" ref="Q791">INDEX('Yearly Private Schools Lookup'!D:D, MATCH(M791&amp;D791, 'Yearly Private Schools Lookup'!A:A, 0))</f>
        <v>160</v>
      </c>
    </row>
    <row r="792" spans="1:17" ht="15.75" customHeight="1" x14ac:dyDescent="0.2">
      <c r="A792" s="2">
        <v>9571</v>
      </c>
      <c r="B792" s="2">
        <v>5</v>
      </c>
      <c r="C792" s="2">
        <v>3</v>
      </c>
      <c r="D792" s="2">
        <v>1958</v>
      </c>
      <c r="E792" s="2">
        <v>1958</v>
      </c>
      <c r="F792" s="2">
        <v>1276</v>
      </c>
      <c r="G792" s="2">
        <v>1</v>
      </c>
      <c r="H792" s="2">
        <v>3</v>
      </c>
      <c r="I792" s="2">
        <v>0</v>
      </c>
      <c r="J792" s="2">
        <v>1</v>
      </c>
      <c r="K792" s="2">
        <v>60000</v>
      </c>
      <c r="L792" s="2" t="s">
        <v>26</v>
      </c>
      <c r="M792" s="2" t="s">
        <v>35</v>
      </c>
      <c r="N792" s="16">
        <f>VLOOKUP(M792, 'Current Population Lookup'!A:B, 2, FALSE)</f>
        <v>44633</v>
      </c>
      <c r="O792" s="16">
        <f t="array" ref="O792">INDEX('Current Population Lookup'!B:B, MATCH(M792, 'Current Population Lookup'!A:A, 0))</f>
        <v>44633</v>
      </c>
      <c r="P792" s="16">
        <f>VLOOKUP(M792&amp;D792,'Yearly Private Schools Lookup'!A:D, 4, FALSE)</f>
        <v>168</v>
      </c>
      <c r="Q792" s="16">
        <f t="array" ref="Q792">INDEX('Yearly Private Schools Lookup'!D:D, MATCH(M792&amp;D792, 'Yearly Private Schools Lookup'!A:A, 0))</f>
        <v>168</v>
      </c>
    </row>
    <row r="793" spans="1:17" ht="15.75" customHeight="1" x14ac:dyDescent="0.2">
      <c r="A793" s="2">
        <v>9350</v>
      </c>
      <c r="B793" s="2">
        <v>6</v>
      </c>
      <c r="C793" s="2">
        <v>7</v>
      </c>
      <c r="D793" s="2">
        <v>1946</v>
      </c>
      <c r="E793" s="2">
        <v>1950</v>
      </c>
      <c r="F793" s="2">
        <v>1639</v>
      </c>
      <c r="G793" s="2">
        <v>1</v>
      </c>
      <c r="H793" s="2">
        <v>3</v>
      </c>
      <c r="I793" s="2">
        <v>1</v>
      </c>
      <c r="J793" s="2">
        <v>1</v>
      </c>
      <c r="K793" s="2">
        <v>154400</v>
      </c>
      <c r="L793" s="2" t="s">
        <v>13</v>
      </c>
      <c r="M793" s="2" t="s">
        <v>35</v>
      </c>
      <c r="N793" s="16">
        <f>VLOOKUP(M793, 'Current Population Lookup'!A:B, 2, FALSE)</f>
        <v>44633</v>
      </c>
      <c r="O793" s="16">
        <f t="array" ref="O793">INDEX('Current Population Lookup'!B:B, MATCH(M793, 'Current Population Lookup'!A:A, 0))</f>
        <v>44633</v>
      </c>
      <c r="P793" s="16">
        <f>VLOOKUP(M793&amp;D793,'Yearly Private Schools Lookup'!A:D, 4, FALSE)</f>
        <v>113</v>
      </c>
      <c r="Q793" s="16">
        <f t="array" ref="Q793">INDEX('Yearly Private Schools Lookup'!D:D, MATCH(M793&amp;D793, 'Yearly Private Schools Lookup'!A:A, 0))</f>
        <v>113</v>
      </c>
    </row>
    <row r="794" spans="1:17" ht="15.75" customHeight="1" x14ac:dyDescent="0.2">
      <c r="A794" s="2">
        <v>9340</v>
      </c>
      <c r="B794" s="2">
        <v>4</v>
      </c>
      <c r="C794" s="2">
        <v>6</v>
      </c>
      <c r="D794" s="2">
        <v>1941</v>
      </c>
      <c r="E794" s="2">
        <v>1950</v>
      </c>
      <c r="F794" s="2">
        <v>672</v>
      </c>
      <c r="G794" s="2">
        <v>1</v>
      </c>
      <c r="H794" s="2">
        <v>2</v>
      </c>
      <c r="I794" s="2">
        <v>0</v>
      </c>
      <c r="J794" s="2">
        <v>1</v>
      </c>
      <c r="K794" s="2">
        <v>113000</v>
      </c>
      <c r="L794" s="2" t="s">
        <v>13</v>
      </c>
      <c r="M794" s="2" t="s">
        <v>35</v>
      </c>
      <c r="N794" s="16">
        <f>VLOOKUP(M794, 'Current Population Lookup'!A:B, 2, FALSE)</f>
        <v>44633</v>
      </c>
      <c r="O794" s="16">
        <f t="array" ref="O794">INDEX('Current Population Lookup'!B:B, MATCH(M794, 'Current Population Lookup'!A:A, 0))</f>
        <v>44633</v>
      </c>
      <c r="P794" s="16">
        <f>VLOOKUP(M794&amp;D794,'Yearly Private Schools Lookup'!A:D, 4, FALSE)</f>
        <v>99</v>
      </c>
      <c r="Q794" s="16">
        <f t="array" ref="Q794">INDEX('Yearly Private Schools Lookup'!D:D, MATCH(M794&amp;D794, 'Yearly Private Schools Lookup'!A:A, 0))</f>
        <v>99</v>
      </c>
    </row>
    <row r="795" spans="1:17" ht="15.75" customHeight="1" x14ac:dyDescent="0.2">
      <c r="A795" s="2">
        <v>7440</v>
      </c>
      <c r="B795" s="2">
        <v>5</v>
      </c>
      <c r="C795" s="2">
        <v>6</v>
      </c>
      <c r="D795" s="2">
        <v>1954</v>
      </c>
      <c r="E795" s="2">
        <v>1954</v>
      </c>
      <c r="F795" s="2">
        <v>1089</v>
      </c>
      <c r="G795" s="2">
        <v>1</v>
      </c>
      <c r="H795" s="2">
        <v>3</v>
      </c>
      <c r="I795" s="2">
        <v>1</v>
      </c>
      <c r="J795" s="2">
        <v>1</v>
      </c>
      <c r="K795" s="2">
        <v>125000</v>
      </c>
      <c r="L795" s="2" t="s">
        <v>13</v>
      </c>
      <c r="M795" s="2" t="s">
        <v>35</v>
      </c>
      <c r="N795" s="16">
        <f>VLOOKUP(M795, 'Current Population Lookup'!A:B, 2, FALSE)</f>
        <v>44633</v>
      </c>
      <c r="O795" s="16">
        <f t="array" ref="O795">INDEX('Current Population Lookup'!B:B, MATCH(M795, 'Current Population Lookup'!A:A, 0))</f>
        <v>44633</v>
      </c>
      <c r="P795" s="16">
        <f>VLOOKUP(M795&amp;D795,'Yearly Private Schools Lookup'!A:D, 4, FALSE)</f>
        <v>147</v>
      </c>
      <c r="Q795" s="16">
        <f t="array" ref="Q795">INDEX('Yearly Private Schools Lookup'!D:D, MATCH(M795&amp;D795, 'Yearly Private Schools Lookup'!A:A, 0))</f>
        <v>147</v>
      </c>
    </row>
    <row r="796" spans="1:17" ht="15.75" customHeight="1" x14ac:dyDescent="0.2">
      <c r="A796" s="2">
        <v>11500</v>
      </c>
      <c r="B796" s="2">
        <v>4</v>
      </c>
      <c r="C796" s="2">
        <v>3</v>
      </c>
      <c r="D796" s="2">
        <v>1957</v>
      </c>
      <c r="E796" s="2">
        <v>1957</v>
      </c>
      <c r="F796" s="2">
        <v>845</v>
      </c>
      <c r="G796" s="2">
        <v>1</v>
      </c>
      <c r="H796" s="2">
        <v>3</v>
      </c>
      <c r="I796" s="2">
        <v>0</v>
      </c>
      <c r="J796" s="2">
        <v>1</v>
      </c>
      <c r="K796" s="2">
        <v>84000</v>
      </c>
      <c r="L796" s="2" t="s">
        <v>17</v>
      </c>
      <c r="M796" s="2" t="s">
        <v>35</v>
      </c>
      <c r="N796" s="16">
        <f>VLOOKUP(M796, 'Current Population Lookup'!A:B, 2, FALSE)</f>
        <v>44633</v>
      </c>
      <c r="O796" s="16">
        <f t="array" ref="O796">INDEX('Current Population Lookup'!B:B, MATCH(M796, 'Current Population Lookup'!A:A, 0))</f>
        <v>44633</v>
      </c>
      <c r="P796" s="16">
        <f>VLOOKUP(M796&amp;D796,'Yearly Private Schools Lookup'!A:D, 4, FALSE)</f>
        <v>162</v>
      </c>
      <c r="Q796" s="16">
        <f t="array" ref="Q796">INDEX('Yearly Private Schools Lookup'!D:D, MATCH(M796&amp;D796, 'Yearly Private Schools Lookup'!A:A, 0))</f>
        <v>162</v>
      </c>
    </row>
    <row r="797" spans="1:17" ht="15.75" customHeight="1" x14ac:dyDescent="0.2">
      <c r="A797" s="2">
        <v>4235</v>
      </c>
      <c r="B797" s="2">
        <v>5</v>
      </c>
      <c r="C797" s="2">
        <v>5</v>
      </c>
      <c r="D797" s="2">
        <v>1984</v>
      </c>
      <c r="E797" s="2">
        <v>1984</v>
      </c>
      <c r="F797" s="2">
        <v>1049</v>
      </c>
      <c r="G797" s="2">
        <v>2</v>
      </c>
      <c r="H797" s="2">
        <v>2</v>
      </c>
      <c r="I797" s="2">
        <v>0</v>
      </c>
      <c r="J797" s="2">
        <v>1</v>
      </c>
      <c r="K797" s="2">
        <v>139500</v>
      </c>
      <c r="L797" s="2" t="s">
        <v>13</v>
      </c>
      <c r="M797" s="2" t="s">
        <v>35</v>
      </c>
      <c r="N797" s="16">
        <f>VLOOKUP(M797, 'Current Population Lookup'!A:B, 2, FALSE)</f>
        <v>44633</v>
      </c>
      <c r="O797" s="16">
        <f t="array" ref="O797">INDEX('Current Population Lookup'!B:B, MATCH(M797, 'Current Population Lookup'!A:A, 0))</f>
        <v>44633</v>
      </c>
      <c r="P797" s="16">
        <f>VLOOKUP(M797&amp;D797,'Yearly Private Schools Lookup'!A:D, 4, FALSE)</f>
        <v>242</v>
      </c>
      <c r="Q797" s="16">
        <f t="array" ref="Q797">INDEX('Yearly Private Schools Lookup'!D:D, MATCH(M797&amp;D797, 'Yearly Private Schools Lookup'!A:A, 0))</f>
        <v>242</v>
      </c>
    </row>
    <row r="798" spans="1:17" ht="15.75" customHeight="1" x14ac:dyDescent="0.2">
      <c r="A798" s="2">
        <v>11409</v>
      </c>
      <c r="B798" s="2">
        <v>5</v>
      </c>
      <c r="C798" s="2">
        <v>4</v>
      </c>
      <c r="D798" s="2">
        <v>1949</v>
      </c>
      <c r="E798" s="2">
        <v>2008</v>
      </c>
      <c r="F798" s="2">
        <v>1716</v>
      </c>
      <c r="G798" s="2">
        <v>1</v>
      </c>
      <c r="H798" s="2">
        <v>3</v>
      </c>
      <c r="I798" s="2">
        <v>1</v>
      </c>
      <c r="J798" s="2">
        <v>1</v>
      </c>
      <c r="K798" s="2">
        <v>131000</v>
      </c>
      <c r="L798" s="2" t="s">
        <v>13</v>
      </c>
      <c r="M798" s="2" t="s">
        <v>35</v>
      </c>
      <c r="N798" s="16">
        <f>VLOOKUP(M798, 'Current Population Lookup'!A:B, 2, FALSE)</f>
        <v>44633</v>
      </c>
      <c r="O798" s="16">
        <f t="array" ref="O798">INDEX('Current Population Lookup'!B:B, MATCH(M798, 'Current Population Lookup'!A:A, 0))</f>
        <v>44633</v>
      </c>
      <c r="P798" s="16">
        <f>VLOOKUP(M798&amp;D798,'Yearly Private Schools Lookup'!A:D, 4, FALSE)</f>
        <v>127</v>
      </c>
      <c r="Q798" s="16">
        <f t="array" ref="Q798">INDEX('Yearly Private Schools Lookup'!D:D, MATCH(M798&amp;D798, 'Yearly Private Schools Lookup'!A:A, 0))</f>
        <v>127</v>
      </c>
    </row>
    <row r="799" spans="1:17" ht="15.75" customHeight="1" x14ac:dyDescent="0.2">
      <c r="A799" s="2">
        <v>9060</v>
      </c>
      <c r="B799" s="2">
        <v>6</v>
      </c>
      <c r="C799" s="2">
        <v>5</v>
      </c>
      <c r="D799" s="2">
        <v>1939</v>
      </c>
      <c r="E799" s="2">
        <v>1950</v>
      </c>
      <c r="F799" s="2">
        <v>1258</v>
      </c>
      <c r="G799" s="2">
        <v>1</v>
      </c>
      <c r="H799" s="2">
        <v>2</v>
      </c>
      <c r="I799" s="2">
        <v>0</v>
      </c>
      <c r="J799" s="2">
        <v>1</v>
      </c>
      <c r="K799" s="2">
        <v>105000</v>
      </c>
      <c r="L799" s="2" t="s">
        <v>13</v>
      </c>
      <c r="M799" s="2" t="s">
        <v>35</v>
      </c>
      <c r="N799" s="16">
        <f>VLOOKUP(M799, 'Current Population Lookup'!A:B, 2, FALSE)</f>
        <v>44633</v>
      </c>
      <c r="O799" s="16">
        <f t="array" ref="O799">INDEX('Current Population Lookup'!B:B, MATCH(M799, 'Current Population Lookup'!A:A, 0))</f>
        <v>44633</v>
      </c>
      <c r="P799" s="16">
        <f>VLOOKUP(M799&amp;D799,'Yearly Private Schools Lookup'!A:D, 4, FALSE)</f>
        <v>90</v>
      </c>
      <c r="Q799" s="16">
        <f t="array" ref="Q799">INDEX('Yearly Private Schools Lookup'!D:D, MATCH(M799&amp;D799, 'Yearly Private Schools Lookup'!A:A, 0))</f>
        <v>90</v>
      </c>
    </row>
    <row r="800" spans="1:17" ht="15.75" customHeight="1" x14ac:dyDescent="0.2">
      <c r="A800" s="2">
        <v>9084</v>
      </c>
      <c r="B800" s="2">
        <v>4</v>
      </c>
      <c r="C800" s="2">
        <v>5</v>
      </c>
      <c r="D800" s="2">
        <v>1940</v>
      </c>
      <c r="E800" s="2">
        <v>1950</v>
      </c>
      <c r="F800" s="2">
        <v>1510</v>
      </c>
      <c r="G800" s="2">
        <v>1</v>
      </c>
      <c r="H800" s="2">
        <v>4</v>
      </c>
      <c r="I800" s="2">
        <v>1</v>
      </c>
      <c r="J800" s="2">
        <v>1</v>
      </c>
      <c r="K800" s="2">
        <v>108000</v>
      </c>
      <c r="L800" s="2" t="s">
        <v>13</v>
      </c>
      <c r="M800" s="2" t="s">
        <v>35</v>
      </c>
      <c r="N800" s="16">
        <f>VLOOKUP(M800, 'Current Population Lookup'!A:B, 2, FALSE)</f>
        <v>44633</v>
      </c>
      <c r="O800" s="16">
        <f t="array" ref="O800">INDEX('Current Population Lookup'!B:B, MATCH(M800, 'Current Population Lookup'!A:A, 0))</f>
        <v>44633</v>
      </c>
      <c r="P800" s="16">
        <f>VLOOKUP(M800&amp;D800,'Yearly Private Schools Lookup'!A:D, 4, FALSE)</f>
        <v>92</v>
      </c>
      <c r="Q800" s="16">
        <f t="array" ref="Q800">INDEX('Yearly Private Schools Lookup'!D:D, MATCH(M800&amp;D800, 'Yearly Private Schools Lookup'!A:A, 0))</f>
        <v>92</v>
      </c>
    </row>
    <row r="801" spans="1:17" ht="15.75" customHeight="1" x14ac:dyDescent="0.2">
      <c r="A801" s="2">
        <v>10778</v>
      </c>
      <c r="B801" s="2">
        <v>7</v>
      </c>
      <c r="C801" s="2">
        <v>6</v>
      </c>
      <c r="D801" s="2">
        <v>1990</v>
      </c>
      <c r="E801" s="2">
        <v>1991</v>
      </c>
      <c r="F801" s="2">
        <v>1061</v>
      </c>
      <c r="G801" s="2">
        <v>1</v>
      </c>
      <c r="H801" s="2">
        <v>1</v>
      </c>
      <c r="I801" s="2">
        <v>0</v>
      </c>
      <c r="J801" s="2">
        <v>2</v>
      </c>
      <c r="K801" s="2">
        <v>162000</v>
      </c>
      <c r="L801" s="2" t="s">
        <v>13</v>
      </c>
      <c r="M801" s="2" t="s">
        <v>25</v>
      </c>
      <c r="N801" s="16">
        <f>VLOOKUP(M801, 'Current Population Lookup'!A:B, 2, FALSE)</f>
        <v>47317</v>
      </c>
      <c r="O801" s="16">
        <f t="array" ref="O801">INDEX('Current Population Lookup'!B:B, MATCH(M801, 'Current Population Lookup'!A:A, 0))</f>
        <v>47317</v>
      </c>
      <c r="P801" s="16">
        <f>VLOOKUP(M801&amp;D801,'Yearly Private Schools Lookup'!A:D, 4, FALSE)</f>
        <v>109</v>
      </c>
      <c r="Q801" s="16">
        <f t="array" ref="Q801">INDEX('Yearly Private Schools Lookup'!D:D, MATCH(M801&amp;D801, 'Yearly Private Schools Lookup'!A:A, 0))</f>
        <v>109</v>
      </c>
    </row>
    <row r="802" spans="1:17" ht="15.75" customHeight="1" x14ac:dyDescent="0.2">
      <c r="A802" s="2">
        <v>19255</v>
      </c>
      <c r="B802" s="2">
        <v>6</v>
      </c>
      <c r="C802" s="2">
        <v>5</v>
      </c>
      <c r="D802" s="2">
        <v>1983</v>
      </c>
      <c r="E802" s="2">
        <v>1983</v>
      </c>
      <c r="F802" s="2">
        <v>1338</v>
      </c>
      <c r="G802" s="2">
        <v>1</v>
      </c>
      <c r="H802" s="2">
        <v>2</v>
      </c>
      <c r="I802" s="2">
        <v>1</v>
      </c>
      <c r="J802" s="2">
        <v>2</v>
      </c>
      <c r="K802" s="2">
        <v>156500</v>
      </c>
      <c r="L802" s="2" t="s">
        <v>13</v>
      </c>
      <c r="M802" s="2" t="s">
        <v>25</v>
      </c>
      <c r="N802" s="16">
        <f>VLOOKUP(M802, 'Current Population Lookup'!A:B, 2, FALSE)</f>
        <v>47317</v>
      </c>
      <c r="O802" s="16">
        <f t="array" ref="O802">INDEX('Current Population Lookup'!B:B, MATCH(M802, 'Current Population Lookup'!A:A, 0))</f>
        <v>47317</v>
      </c>
      <c r="P802" s="16">
        <f>VLOOKUP(M802&amp;D802,'Yearly Private Schools Lookup'!A:D, 4, FALSE)</f>
        <v>77</v>
      </c>
      <c r="Q802" s="16">
        <f t="array" ref="Q802">INDEX('Yearly Private Schools Lookup'!D:D, MATCH(M802&amp;D802, 'Yearly Private Schools Lookup'!A:A, 0))</f>
        <v>77</v>
      </c>
    </row>
    <row r="803" spans="1:17" ht="15.75" customHeight="1" x14ac:dyDescent="0.2">
      <c r="A803" s="2">
        <v>12327</v>
      </c>
      <c r="B803" s="2">
        <v>8</v>
      </c>
      <c r="C803" s="2">
        <v>8</v>
      </c>
      <c r="D803" s="2">
        <v>1983</v>
      </c>
      <c r="E803" s="2">
        <v>2009</v>
      </c>
      <c r="F803" s="2">
        <v>2132</v>
      </c>
      <c r="G803" s="2">
        <v>1</v>
      </c>
      <c r="H803" s="2">
        <v>1</v>
      </c>
      <c r="I803" s="2">
        <v>1</v>
      </c>
      <c r="J803" s="2">
        <v>2</v>
      </c>
      <c r="K803" s="2">
        <v>316600</v>
      </c>
      <c r="L803" s="2" t="s">
        <v>13</v>
      </c>
      <c r="M803" s="2" t="s">
        <v>25</v>
      </c>
      <c r="N803" s="16">
        <f>VLOOKUP(M803, 'Current Population Lookup'!A:B, 2, FALSE)</f>
        <v>47317</v>
      </c>
      <c r="O803" s="16">
        <f t="array" ref="O803">INDEX('Current Population Lookup'!B:B, MATCH(M803, 'Current Population Lookup'!A:A, 0))</f>
        <v>47317</v>
      </c>
      <c r="P803" s="16">
        <f>VLOOKUP(M803&amp;D803,'Yearly Private Schools Lookup'!A:D, 4, FALSE)</f>
        <v>77</v>
      </c>
      <c r="Q803" s="16">
        <f t="array" ref="Q803">INDEX('Yearly Private Schools Lookup'!D:D, MATCH(M803&amp;D803, 'Yearly Private Schools Lookup'!A:A, 0))</f>
        <v>77</v>
      </c>
    </row>
    <row r="804" spans="1:17" ht="15.75" customHeight="1" x14ac:dyDescent="0.2">
      <c r="A804" s="2">
        <v>14684</v>
      </c>
      <c r="B804" s="2">
        <v>7</v>
      </c>
      <c r="C804" s="2">
        <v>7</v>
      </c>
      <c r="D804" s="2">
        <v>1990</v>
      </c>
      <c r="E804" s="2">
        <v>1991</v>
      </c>
      <c r="F804" s="2">
        <v>2196</v>
      </c>
      <c r="G804" s="2">
        <v>2</v>
      </c>
      <c r="H804" s="2">
        <v>3</v>
      </c>
      <c r="I804" s="2">
        <v>1</v>
      </c>
      <c r="J804" s="2">
        <v>3</v>
      </c>
      <c r="K804" s="2">
        <v>271900</v>
      </c>
      <c r="L804" s="2" t="s">
        <v>13</v>
      </c>
      <c r="M804" s="2" t="s">
        <v>25</v>
      </c>
      <c r="N804" s="16">
        <f>VLOOKUP(M804, 'Current Population Lookup'!A:B, 2, FALSE)</f>
        <v>47317</v>
      </c>
      <c r="O804" s="16">
        <f t="array" ref="O804">INDEX('Current Population Lookup'!B:B, MATCH(M804, 'Current Population Lookup'!A:A, 0))</f>
        <v>47317</v>
      </c>
      <c r="P804" s="16">
        <f>VLOOKUP(M804&amp;D804,'Yearly Private Schools Lookup'!A:D, 4, FALSE)</f>
        <v>109</v>
      </c>
      <c r="Q804" s="16">
        <f t="array" ref="Q804">INDEX('Yearly Private Schools Lookup'!D:D, MATCH(M804&amp;D804, 'Yearly Private Schools Lookup'!A:A, 0))</f>
        <v>109</v>
      </c>
    </row>
    <row r="805" spans="1:17" ht="15.75" customHeight="1" x14ac:dyDescent="0.2">
      <c r="A805" s="2">
        <v>9317</v>
      </c>
      <c r="B805" s="2">
        <v>7</v>
      </c>
      <c r="C805" s="2">
        <v>5</v>
      </c>
      <c r="D805" s="2">
        <v>1993</v>
      </c>
      <c r="E805" s="2">
        <v>1993</v>
      </c>
      <c r="F805" s="2">
        <v>1775</v>
      </c>
      <c r="G805" s="2">
        <v>2</v>
      </c>
      <c r="H805" s="2">
        <v>3</v>
      </c>
      <c r="I805" s="2">
        <v>1</v>
      </c>
      <c r="J805" s="2">
        <v>2</v>
      </c>
      <c r="K805" s="2">
        <v>213000</v>
      </c>
      <c r="L805" s="2" t="s">
        <v>13</v>
      </c>
      <c r="M805" s="2" t="s">
        <v>25</v>
      </c>
      <c r="N805" s="16">
        <f>VLOOKUP(M805, 'Current Population Lookup'!A:B, 2, FALSE)</f>
        <v>47317</v>
      </c>
      <c r="O805" s="16">
        <f t="array" ref="O805">INDEX('Current Population Lookup'!B:B, MATCH(M805, 'Current Population Lookup'!A:A, 0))</f>
        <v>47317</v>
      </c>
      <c r="P805" s="16">
        <f>VLOOKUP(M805&amp;D805,'Yearly Private Schools Lookup'!A:D, 4, FALSE)</f>
        <v>125</v>
      </c>
      <c r="Q805" s="16">
        <f t="array" ref="Q805">INDEX('Yearly Private Schools Lookup'!D:D, MATCH(M805&amp;D805, 'Yearly Private Schools Lookup'!A:A, 0))</f>
        <v>125</v>
      </c>
    </row>
    <row r="806" spans="1:17" ht="15.75" customHeight="1" x14ac:dyDescent="0.2">
      <c r="A806" s="2">
        <v>10560</v>
      </c>
      <c r="B806" s="2">
        <v>7</v>
      </c>
      <c r="C806" s="2">
        <v>5</v>
      </c>
      <c r="D806" s="2">
        <v>1993</v>
      </c>
      <c r="E806" s="2">
        <v>1994</v>
      </c>
      <c r="F806" s="2">
        <v>1879</v>
      </c>
      <c r="G806" s="2">
        <v>2</v>
      </c>
      <c r="H806" s="2">
        <v>3</v>
      </c>
      <c r="I806" s="2">
        <v>1</v>
      </c>
      <c r="J806" s="2">
        <v>2</v>
      </c>
      <c r="K806" s="2">
        <v>239900</v>
      </c>
      <c r="L806" s="2" t="s">
        <v>17</v>
      </c>
      <c r="M806" s="2" t="s">
        <v>25</v>
      </c>
      <c r="N806" s="16">
        <f>VLOOKUP(M806, 'Current Population Lookup'!A:B, 2, FALSE)</f>
        <v>47317</v>
      </c>
      <c r="O806" s="16">
        <f t="array" ref="O806">INDEX('Current Population Lookup'!B:B, MATCH(M806, 'Current Population Lookup'!A:A, 0))</f>
        <v>47317</v>
      </c>
      <c r="P806" s="16">
        <f>VLOOKUP(M806&amp;D806,'Yearly Private Schools Lookup'!A:D, 4, FALSE)</f>
        <v>125</v>
      </c>
      <c r="Q806" s="16">
        <f t="array" ref="Q806">INDEX('Yearly Private Schools Lookup'!D:D, MATCH(M806&amp;D806, 'Yearly Private Schools Lookup'!A:A, 0))</f>
        <v>125</v>
      </c>
    </row>
    <row r="807" spans="1:17" ht="15.75" customHeight="1" x14ac:dyDescent="0.2">
      <c r="A807" s="2">
        <v>9828</v>
      </c>
      <c r="B807" s="2">
        <v>8</v>
      </c>
      <c r="C807" s="2">
        <v>5</v>
      </c>
      <c r="D807" s="2">
        <v>1995</v>
      </c>
      <c r="E807" s="2">
        <v>1995</v>
      </c>
      <c r="F807" s="2">
        <v>2020</v>
      </c>
      <c r="G807" s="2">
        <v>2</v>
      </c>
      <c r="H807" s="2">
        <v>3</v>
      </c>
      <c r="I807" s="2">
        <v>1</v>
      </c>
      <c r="J807" s="2">
        <v>2</v>
      </c>
      <c r="K807" s="2">
        <v>239500</v>
      </c>
      <c r="L807" s="2" t="s">
        <v>13</v>
      </c>
      <c r="M807" s="2" t="s">
        <v>25</v>
      </c>
      <c r="N807" s="16">
        <f>VLOOKUP(M807, 'Current Population Lookup'!A:B, 2, FALSE)</f>
        <v>47317</v>
      </c>
      <c r="O807" s="16">
        <f t="array" ref="O807">INDEX('Current Population Lookup'!B:B, MATCH(M807, 'Current Population Lookup'!A:A, 0))</f>
        <v>47317</v>
      </c>
      <c r="P807" s="16">
        <f>VLOOKUP(M807&amp;D807,'Yearly Private Schools Lookup'!A:D, 4, FALSE)</f>
        <v>136</v>
      </c>
      <c r="Q807" s="16">
        <f t="array" ref="Q807">INDEX('Yearly Private Schools Lookup'!D:D, MATCH(M807&amp;D807, 'Yearly Private Schools Lookup'!A:A, 0))</f>
        <v>136</v>
      </c>
    </row>
    <row r="808" spans="1:17" ht="15.75" customHeight="1" x14ac:dyDescent="0.2">
      <c r="A808" s="2">
        <v>26400</v>
      </c>
      <c r="B808" s="2">
        <v>5</v>
      </c>
      <c r="C808" s="2">
        <v>7</v>
      </c>
      <c r="D808" s="2">
        <v>1880</v>
      </c>
      <c r="E808" s="2">
        <v>2007</v>
      </c>
      <c r="F808" s="2">
        <v>2016</v>
      </c>
      <c r="G808" s="2">
        <v>1</v>
      </c>
      <c r="H808" s="2">
        <v>4</v>
      </c>
      <c r="I808" s="2">
        <v>1</v>
      </c>
      <c r="J808" s="2">
        <v>2</v>
      </c>
      <c r="K808" s="2">
        <v>131000</v>
      </c>
      <c r="L808" s="2" t="s">
        <v>13</v>
      </c>
      <c r="M808" s="2" t="s">
        <v>25</v>
      </c>
      <c r="N808" s="16">
        <f>VLOOKUP(M808, 'Current Population Lookup'!A:B, 2, FALSE)</f>
        <v>47317</v>
      </c>
      <c r="O808" s="16">
        <f t="array" ref="O808">INDEX('Current Population Lookup'!B:B, MATCH(M808, 'Current Population Lookup'!A:A, 0))</f>
        <v>47317</v>
      </c>
      <c r="P808" s="16">
        <f>VLOOKUP(M808&amp;D808,'Yearly Private Schools Lookup'!A:D, 4, FALSE)</f>
        <v>24</v>
      </c>
      <c r="Q808" s="16">
        <f t="array" ref="Q808">INDEX('Yearly Private Schools Lookup'!D:D, MATCH(M808&amp;D808, 'Yearly Private Schools Lookup'!A:A, 0))</f>
        <v>24</v>
      </c>
    </row>
    <row r="809" spans="1:17" ht="15.75" customHeight="1" x14ac:dyDescent="0.2">
      <c r="A809" s="2">
        <v>7018</v>
      </c>
      <c r="B809" s="2">
        <v>5</v>
      </c>
      <c r="C809" s="2">
        <v>5</v>
      </c>
      <c r="D809" s="2">
        <v>1979</v>
      </c>
      <c r="E809" s="2">
        <v>1979</v>
      </c>
      <c r="F809" s="2">
        <v>1535</v>
      </c>
      <c r="G809" s="2">
        <v>2</v>
      </c>
      <c r="H809" s="2">
        <v>4</v>
      </c>
      <c r="I809" s="2">
        <v>0</v>
      </c>
      <c r="J809" s="2">
        <v>2</v>
      </c>
      <c r="K809" s="2">
        <v>118964</v>
      </c>
      <c r="L809" s="2" t="s">
        <v>26</v>
      </c>
      <c r="M809" s="2" t="s">
        <v>25</v>
      </c>
      <c r="N809" s="16">
        <f>VLOOKUP(M809, 'Current Population Lookup'!A:B, 2, FALSE)</f>
        <v>47317</v>
      </c>
      <c r="O809" s="16">
        <f t="array" ref="O809">INDEX('Current Population Lookup'!B:B, MATCH(M809, 'Current Population Lookup'!A:A, 0))</f>
        <v>47317</v>
      </c>
      <c r="P809" s="16">
        <f>VLOOKUP(M809&amp;D809,'Yearly Private Schools Lookup'!A:D, 4, FALSE)</f>
        <v>58</v>
      </c>
      <c r="Q809" s="16">
        <f t="array" ref="Q809">INDEX('Yearly Private Schools Lookup'!D:D, MATCH(M809&amp;D809, 'Yearly Private Schools Lookup'!A:A, 0))</f>
        <v>58</v>
      </c>
    </row>
    <row r="810" spans="1:17" ht="15.75" customHeight="1" x14ac:dyDescent="0.2">
      <c r="A810" s="2">
        <v>7018</v>
      </c>
      <c r="B810" s="2">
        <v>5</v>
      </c>
      <c r="C810" s="2">
        <v>5</v>
      </c>
      <c r="D810" s="2">
        <v>1979</v>
      </c>
      <c r="E810" s="2">
        <v>1979</v>
      </c>
      <c r="F810" s="2">
        <v>1224</v>
      </c>
      <c r="G810" s="2">
        <v>0</v>
      </c>
      <c r="H810" s="2">
        <v>2</v>
      </c>
      <c r="I810" s="2">
        <v>2</v>
      </c>
      <c r="J810" s="2">
        <v>2</v>
      </c>
      <c r="K810" s="2">
        <v>153337</v>
      </c>
      <c r="L810" s="2" t="s">
        <v>13</v>
      </c>
      <c r="M810" s="2" t="s">
        <v>25</v>
      </c>
      <c r="N810" s="16">
        <f>VLOOKUP(M810, 'Current Population Lookup'!A:B, 2, FALSE)</f>
        <v>47317</v>
      </c>
      <c r="O810" s="16">
        <f t="array" ref="O810">INDEX('Current Population Lookup'!B:B, MATCH(M810, 'Current Population Lookup'!A:A, 0))</f>
        <v>47317</v>
      </c>
      <c r="P810" s="16">
        <f>VLOOKUP(M810&amp;D810,'Yearly Private Schools Lookup'!A:D, 4, FALSE)</f>
        <v>58</v>
      </c>
      <c r="Q810" s="16">
        <f t="array" ref="Q810">INDEX('Yearly Private Schools Lookup'!D:D, MATCH(M810&amp;D810, 'Yearly Private Schools Lookup'!A:A, 0))</f>
        <v>58</v>
      </c>
    </row>
    <row r="811" spans="1:17" ht="15.75" customHeight="1" x14ac:dyDescent="0.2">
      <c r="A811" s="2">
        <v>7018</v>
      </c>
      <c r="B811" s="2">
        <v>5</v>
      </c>
      <c r="C811" s="2">
        <v>5</v>
      </c>
      <c r="D811" s="2">
        <v>1979</v>
      </c>
      <c r="E811" s="2">
        <v>1979</v>
      </c>
      <c r="F811" s="2">
        <v>2228</v>
      </c>
      <c r="G811" s="2">
        <v>2</v>
      </c>
      <c r="H811" s="2">
        <v>6</v>
      </c>
      <c r="I811" s="2">
        <v>0</v>
      </c>
      <c r="J811" s="2">
        <v>2</v>
      </c>
      <c r="K811" s="2">
        <v>147983</v>
      </c>
      <c r="L811" s="2" t="s">
        <v>13</v>
      </c>
      <c r="M811" s="2" t="s">
        <v>25</v>
      </c>
      <c r="N811" s="16">
        <f>VLOOKUP(M811, 'Current Population Lookup'!A:B, 2, FALSE)</f>
        <v>47317</v>
      </c>
      <c r="O811" s="16">
        <f t="array" ref="O811">INDEX('Current Population Lookup'!B:B, MATCH(M811, 'Current Population Lookup'!A:A, 0))</f>
        <v>47317</v>
      </c>
      <c r="P811" s="16">
        <f>VLOOKUP(M811&amp;D811,'Yearly Private Schools Lookup'!A:D, 4, FALSE)</f>
        <v>58</v>
      </c>
      <c r="Q811" s="16">
        <f t="array" ref="Q811">INDEX('Yearly Private Schools Lookup'!D:D, MATCH(M811&amp;D811, 'Yearly Private Schools Lookup'!A:A, 0))</f>
        <v>58</v>
      </c>
    </row>
    <row r="812" spans="1:17" ht="15.75" customHeight="1" x14ac:dyDescent="0.2">
      <c r="A812" s="2">
        <v>7018</v>
      </c>
      <c r="B812" s="2">
        <v>5</v>
      </c>
      <c r="C812" s="2">
        <v>5</v>
      </c>
      <c r="D812" s="2">
        <v>1979</v>
      </c>
      <c r="E812" s="2">
        <v>1979</v>
      </c>
      <c r="F812" s="2">
        <v>1535</v>
      </c>
      <c r="G812" s="2">
        <v>2</v>
      </c>
      <c r="H812" s="2">
        <v>4</v>
      </c>
      <c r="I812" s="2">
        <v>0</v>
      </c>
      <c r="J812" s="2">
        <v>2</v>
      </c>
      <c r="K812" s="2">
        <v>118858</v>
      </c>
      <c r="L812" s="2" t="s">
        <v>13</v>
      </c>
      <c r="M812" s="2" t="s">
        <v>25</v>
      </c>
      <c r="N812" s="16">
        <f>VLOOKUP(M812, 'Current Population Lookup'!A:B, 2, FALSE)</f>
        <v>47317</v>
      </c>
      <c r="O812" s="16">
        <f t="array" ref="O812">INDEX('Current Population Lookup'!B:B, MATCH(M812, 'Current Population Lookup'!A:A, 0))</f>
        <v>47317</v>
      </c>
      <c r="P812" s="16">
        <f>VLOOKUP(M812&amp;D812,'Yearly Private Schools Lookup'!A:D, 4, FALSE)</f>
        <v>58</v>
      </c>
      <c r="Q812" s="16">
        <f t="array" ref="Q812">INDEX('Yearly Private Schools Lookup'!D:D, MATCH(M812&amp;D812, 'Yearly Private Schools Lookup'!A:A, 0))</f>
        <v>58</v>
      </c>
    </row>
    <row r="813" spans="1:17" ht="15.75" customHeight="1" x14ac:dyDescent="0.2">
      <c r="A813" s="2">
        <v>7018</v>
      </c>
      <c r="B813" s="2">
        <v>5</v>
      </c>
      <c r="C813" s="2">
        <v>5</v>
      </c>
      <c r="D813" s="2">
        <v>1979</v>
      </c>
      <c r="E813" s="2">
        <v>1979</v>
      </c>
      <c r="F813" s="2">
        <v>1535</v>
      </c>
      <c r="G813" s="2">
        <v>2</v>
      </c>
      <c r="H813" s="2">
        <v>4</v>
      </c>
      <c r="I813" s="2">
        <v>0</v>
      </c>
      <c r="J813" s="2">
        <v>2</v>
      </c>
      <c r="K813" s="2">
        <v>118858</v>
      </c>
      <c r="L813" s="2" t="s">
        <v>13</v>
      </c>
      <c r="M813" s="2" t="s">
        <v>25</v>
      </c>
      <c r="N813" s="16">
        <f>VLOOKUP(M813, 'Current Population Lookup'!A:B, 2, FALSE)</f>
        <v>47317</v>
      </c>
      <c r="O813" s="16">
        <f t="array" ref="O813">INDEX('Current Population Lookup'!B:B, MATCH(M813, 'Current Population Lookup'!A:A, 0))</f>
        <v>47317</v>
      </c>
      <c r="P813" s="16">
        <f>VLOOKUP(M813&amp;D813,'Yearly Private Schools Lookup'!A:D, 4, FALSE)</f>
        <v>58</v>
      </c>
      <c r="Q813" s="16">
        <f t="array" ref="Q813">INDEX('Yearly Private Schools Lookup'!D:D, MATCH(M813&amp;D813, 'Yearly Private Schools Lookup'!A:A, 0))</f>
        <v>58</v>
      </c>
    </row>
    <row r="814" spans="1:17" ht="15.75" customHeight="1" x14ac:dyDescent="0.2">
      <c r="A814" s="2">
        <v>7018</v>
      </c>
      <c r="B814" s="2">
        <v>5</v>
      </c>
      <c r="C814" s="2">
        <v>5</v>
      </c>
      <c r="D814" s="2">
        <v>1979</v>
      </c>
      <c r="E814" s="2">
        <v>1979</v>
      </c>
      <c r="F814" s="2">
        <v>2240</v>
      </c>
      <c r="G814" s="2">
        <v>2</v>
      </c>
      <c r="H814" s="2">
        <v>6</v>
      </c>
      <c r="I814" s="2">
        <v>0</v>
      </c>
      <c r="J814" s="2">
        <v>2</v>
      </c>
      <c r="K814" s="2">
        <v>142953</v>
      </c>
      <c r="L814" s="2" t="s">
        <v>13</v>
      </c>
      <c r="M814" s="2" t="s">
        <v>25</v>
      </c>
      <c r="N814" s="16">
        <f>VLOOKUP(M814, 'Current Population Lookup'!A:B, 2, FALSE)</f>
        <v>47317</v>
      </c>
      <c r="O814" s="16">
        <f t="array" ref="O814">INDEX('Current Population Lookup'!B:B, MATCH(M814, 'Current Population Lookup'!A:A, 0))</f>
        <v>47317</v>
      </c>
      <c r="P814" s="16">
        <f>VLOOKUP(M814&amp;D814,'Yearly Private Schools Lookup'!A:D, 4, FALSE)</f>
        <v>58</v>
      </c>
      <c r="Q814" s="16">
        <f t="array" ref="Q814">INDEX('Yearly Private Schools Lookup'!D:D, MATCH(M814&amp;D814, 'Yearly Private Schools Lookup'!A:A, 0))</f>
        <v>58</v>
      </c>
    </row>
    <row r="815" spans="1:17" ht="15.75" customHeight="1" x14ac:dyDescent="0.2">
      <c r="A815" s="2">
        <v>7040</v>
      </c>
      <c r="B815" s="2">
        <v>5</v>
      </c>
      <c r="C815" s="2">
        <v>5</v>
      </c>
      <c r="D815" s="2">
        <v>1979</v>
      </c>
      <c r="E815" s="2">
        <v>1979</v>
      </c>
      <c r="F815" s="2">
        <v>1229</v>
      </c>
      <c r="G815" s="2">
        <v>0</v>
      </c>
      <c r="H815" s="2">
        <v>2</v>
      </c>
      <c r="I815" s="2">
        <v>2</v>
      </c>
      <c r="J815" s="2">
        <v>2</v>
      </c>
      <c r="K815" s="2">
        <v>148325</v>
      </c>
      <c r="L815" s="2" t="s">
        <v>13</v>
      </c>
      <c r="M815" s="2" t="s">
        <v>25</v>
      </c>
      <c r="N815" s="16">
        <f>VLOOKUP(M815, 'Current Population Lookup'!A:B, 2, FALSE)</f>
        <v>47317</v>
      </c>
      <c r="O815" s="16">
        <f t="array" ref="O815">INDEX('Current Population Lookup'!B:B, MATCH(M815, 'Current Population Lookup'!A:A, 0))</f>
        <v>47317</v>
      </c>
      <c r="P815" s="16">
        <f>VLOOKUP(M815&amp;D815,'Yearly Private Schools Lookup'!A:D, 4, FALSE)</f>
        <v>58</v>
      </c>
      <c r="Q815" s="16">
        <f t="array" ref="Q815">INDEX('Yearly Private Schools Lookup'!D:D, MATCH(M815&amp;D815, 'Yearly Private Schools Lookup'!A:A, 0))</f>
        <v>58</v>
      </c>
    </row>
    <row r="816" spans="1:17" ht="15.75" customHeight="1" x14ac:dyDescent="0.2">
      <c r="A816" s="2">
        <v>7007</v>
      </c>
      <c r="B816" s="2">
        <v>5</v>
      </c>
      <c r="C816" s="2">
        <v>5</v>
      </c>
      <c r="D816" s="2">
        <v>1979</v>
      </c>
      <c r="E816" s="2">
        <v>1979</v>
      </c>
      <c r="F816" s="2">
        <v>1513</v>
      </c>
      <c r="G816" s="2">
        <v>2</v>
      </c>
      <c r="H816" s="2">
        <v>4</v>
      </c>
      <c r="I816" s="2">
        <v>0</v>
      </c>
      <c r="J816" s="2">
        <v>2</v>
      </c>
      <c r="K816" s="2">
        <v>113722</v>
      </c>
      <c r="L816" s="2" t="s">
        <v>13</v>
      </c>
      <c r="M816" s="2" t="s">
        <v>25</v>
      </c>
      <c r="N816" s="16">
        <f>VLOOKUP(M816, 'Current Population Lookup'!A:B, 2, FALSE)</f>
        <v>47317</v>
      </c>
      <c r="O816" s="16">
        <f t="array" ref="O816">INDEX('Current Population Lookup'!B:B, MATCH(M816, 'Current Population Lookup'!A:A, 0))</f>
        <v>47317</v>
      </c>
      <c r="P816" s="16">
        <f>VLOOKUP(M816&amp;D816,'Yearly Private Schools Lookup'!A:D, 4, FALSE)</f>
        <v>58</v>
      </c>
      <c r="Q816" s="16">
        <f t="array" ref="Q816">INDEX('Yearly Private Schools Lookup'!D:D, MATCH(M816&amp;D816, 'Yearly Private Schools Lookup'!A:A, 0))</f>
        <v>58</v>
      </c>
    </row>
    <row r="817" spans="1:17" ht="15.75" customHeight="1" x14ac:dyDescent="0.2">
      <c r="A817" s="2">
        <v>11855</v>
      </c>
      <c r="B817" s="2">
        <v>7</v>
      </c>
      <c r="C817" s="2">
        <v>5</v>
      </c>
      <c r="D817" s="2">
        <v>2000</v>
      </c>
      <c r="E817" s="2">
        <v>2000</v>
      </c>
      <c r="F817" s="2">
        <v>2787</v>
      </c>
      <c r="G817" s="2">
        <v>4</v>
      </c>
      <c r="H817" s="2">
        <v>6</v>
      </c>
      <c r="I817" s="2">
        <v>2</v>
      </c>
      <c r="J817" s="2">
        <v>4</v>
      </c>
      <c r="K817" s="2">
        <v>269500</v>
      </c>
      <c r="L817" s="2" t="s">
        <v>13</v>
      </c>
      <c r="M817" s="2" t="s">
        <v>25</v>
      </c>
      <c r="N817" s="16">
        <f>VLOOKUP(M817, 'Current Population Lookup'!A:B, 2, FALSE)</f>
        <v>47317</v>
      </c>
      <c r="O817" s="16">
        <f t="array" ref="O817">INDEX('Current Population Lookup'!B:B, MATCH(M817, 'Current Population Lookup'!A:A, 0))</f>
        <v>47317</v>
      </c>
      <c r="P817" s="16">
        <f>VLOOKUP(M817&amp;D817,'Yearly Private Schools Lookup'!A:D, 4, FALSE)</f>
        <v>156</v>
      </c>
      <c r="Q817" s="16">
        <f t="array" ref="Q817">INDEX('Yearly Private Schools Lookup'!D:D, MATCH(M817&amp;D817, 'Yearly Private Schools Lookup'!A:A, 0))</f>
        <v>156</v>
      </c>
    </row>
    <row r="818" spans="1:17" ht="15.75" customHeight="1" x14ac:dyDescent="0.2">
      <c r="A818" s="2">
        <v>7939</v>
      </c>
      <c r="B818" s="2">
        <v>7</v>
      </c>
      <c r="C818" s="2">
        <v>5</v>
      </c>
      <c r="D818" s="2">
        <v>2000</v>
      </c>
      <c r="E818" s="2">
        <v>2000</v>
      </c>
      <c r="F818" s="2">
        <v>2787</v>
      </c>
      <c r="G818" s="2">
        <v>4</v>
      </c>
      <c r="H818" s="2">
        <v>6</v>
      </c>
      <c r="I818" s="2">
        <v>2</v>
      </c>
      <c r="J818" s="2">
        <v>4</v>
      </c>
      <c r="K818" s="2">
        <v>269500</v>
      </c>
      <c r="L818" s="2" t="s">
        <v>13</v>
      </c>
      <c r="M818" s="2" t="s">
        <v>25</v>
      </c>
      <c r="N818" s="16">
        <f>VLOOKUP(M818, 'Current Population Lookup'!A:B, 2, FALSE)</f>
        <v>47317</v>
      </c>
      <c r="O818" s="16">
        <f t="array" ref="O818">INDEX('Current Population Lookup'!B:B, MATCH(M818, 'Current Population Lookup'!A:A, 0))</f>
        <v>47317</v>
      </c>
      <c r="P818" s="16">
        <f>VLOOKUP(M818&amp;D818,'Yearly Private Schools Lookup'!A:D, 4, FALSE)</f>
        <v>156</v>
      </c>
      <c r="Q818" s="16">
        <f t="array" ref="Q818">INDEX('Yearly Private Schools Lookup'!D:D, MATCH(M818&amp;D818, 'Yearly Private Schools Lookup'!A:A, 0))</f>
        <v>156</v>
      </c>
    </row>
    <row r="819" spans="1:17" ht="15.75" customHeight="1" x14ac:dyDescent="0.2">
      <c r="A819" s="2">
        <v>7976</v>
      </c>
      <c r="B819" s="2">
        <v>7</v>
      </c>
      <c r="C819" s="2">
        <v>5</v>
      </c>
      <c r="D819" s="2">
        <v>2000</v>
      </c>
      <c r="E819" s="2">
        <v>2000</v>
      </c>
      <c r="F819" s="2">
        <v>2787</v>
      </c>
      <c r="G819" s="2">
        <v>4</v>
      </c>
      <c r="H819" s="2">
        <v>6</v>
      </c>
      <c r="I819" s="2">
        <v>2</v>
      </c>
      <c r="J819" s="2">
        <v>4</v>
      </c>
      <c r="K819" s="2">
        <v>269500</v>
      </c>
      <c r="L819" s="2" t="s">
        <v>13</v>
      </c>
      <c r="M819" s="2" t="s">
        <v>25</v>
      </c>
      <c r="N819" s="16">
        <f>VLOOKUP(M819, 'Current Population Lookup'!A:B, 2, FALSE)</f>
        <v>47317</v>
      </c>
      <c r="O819" s="16">
        <f t="array" ref="O819">INDEX('Current Population Lookup'!B:B, MATCH(M819, 'Current Population Lookup'!A:A, 0))</f>
        <v>47317</v>
      </c>
      <c r="P819" s="16">
        <f>VLOOKUP(M819&amp;D819,'Yearly Private Schools Lookup'!A:D, 4, FALSE)</f>
        <v>156</v>
      </c>
      <c r="Q819" s="16">
        <f t="array" ref="Q819">INDEX('Yearly Private Schools Lookup'!D:D, MATCH(M819&amp;D819, 'Yearly Private Schools Lookup'!A:A, 0))</f>
        <v>156</v>
      </c>
    </row>
    <row r="820" spans="1:17" ht="15.75" customHeight="1" x14ac:dyDescent="0.2">
      <c r="A820" s="2">
        <v>10933</v>
      </c>
      <c r="B820" s="2">
        <v>9</v>
      </c>
      <c r="C820" s="2">
        <v>5</v>
      </c>
      <c r="D820" s="2">
        <v>2009</v>
      </c>
      <c r="E820" s="2">
        <v>2009</v>
      </c>
      <c r="F820" s="2">
        <v>1680</v>
      </c>
      <c r="G820" s="2">
        <v>1</v>
      </c>
      <c r="H820" s="2">
        <v>1</v>
      </c>
      <c r="I820" s="2">
        <v>1</v>
      </c>
      <c r="J820" s="2">
        <v>3</v>
      </c>
      <c r="K820" s="2">
        <v>323262</v>
      </c>
      <c r="L820" s="2" t="s">
        <v>13</v>
      </c>
      <c r="M820" s="2" t="s">
        <v>36</v>
      </c>
      <c r="N820" s="16">
        <f>VLOOKUP(M820, 'Current Population Lookup'!A:B, 2, FALSE)</f>
        <v>16995</v>
      </c>
      <c r="O820" s="16">
        <f t="array" ref="O820">INDEX('Current Population Lookup'!B:B, MATCH(M820, 'Current Population Lookup'!A:A, 0))</f>
        <v>16995</v>
      </c>
      <c r="P820" s="16">
        <f>VLOOKUP(M820&amp;D820,'Yearly Private Schools Lookup'!A:D, 4, FALSE)</f>
        <v>122</v>
      </c>
      <c r="Q820" s="16">
        <f t="array" ref="Q820">INDEX('Yearly Private Schools Lookup'!D:D, MATCH(M820&amp;D820, 'Yearly Private Schools Lookup'!A:A, 0))</f>
        <v>122</v>
      </c>
    </row>
    <row r="821" spans="1:17" ht="15.75" customHeight="1" x14ac:dyDescent="0.2">
      <c r="A821" s="2">
        <v>10637</v>
      </c>
      <c r="B821" s="2">
        <v>8</v>
      </c>
      <c r="C821" s="2">
        <v>5</v>
      </c>
      <c r="D821" s="2">
        <v>2007</v>
      </c>
      <c r="E821" s="2">
        <v>2008</v>
      </c>
      <c r="F821" s="2">
        <v>1718</v>
      </c>
      <c r="G821" s="2">
        <v>2</v>
      </c>
      <c r="H821" s="2">
        <v>3</v>
      </c>
      <c r="I821" s="2">
        <v>1</v>
      </c>
      <c r="J821" s="2">
        <v>3</v>
      </c>
      <c r="K821" s="2">
        <v>297000</v>
      </c>
      <c r="L821" s="2" t="s">
        <v>13</v>
      </c>
      <c r="M821" s="2" t="s">
        <v>36</v>
      </c>
      <c r="N821" s="16">
        <f>VLOOKUP(M821, 'Current Population Lookup'!A:B, 2, FALSE)</f>
        <v>16995</v>
      </c>
      <c r="O821" s="16">
        <f t="array" ref="O821">INDEX('Current Population Lookup'!B:B, MATCH(M821, 'Current Population Lookup'!A:A, 0))</f>
        <v>16995</v>
      </c>
      <c r="P821" s="16">
        <f>VLOOKUP(M821&amp;D821,'Yearly Private Schools Lookup'!A:D, 4, FALSE)</f>
        <v>110</v>
      </c>
      <c r="Q821" s="16">
        <f t="array" ref="Q821">INDEX('Yearly Private Schools Lookup'!D:D, MATCH(M821&amp;D821, 'Yearly Private Schools Lookup'!A:A, 0))</f>
        <v>110</v>
      </c>
    </row>
    <row r="822" spans="1:17" ht="15.75" customHeight="1" x14ac:dyDescent="0.2">
      <c r="A822" s="2">
        <v>10226</v>
      </c>
      <c r="B822" s="2">
        <v>8</v>
      </c>
      <c r="C822" s="2">
        <v>5</v>
      </c>
      <c r="D822" s="2">
        <v>2008</v>
      </c>
      <c r="E822" s="2">
        <v>2008</v>
      </c>
      <c r="F822" s="2">
        <v>1630</v>
      </c>
      <c r="G822" s="2">
        <v>2</v>
      </c>
      <c r="H822" s="2">
        <v>3</v>
      </c>
      <c r="I822" s="2">
        <v>1</v>
      </c>
      <c r="J822" s="2">
        <v>3</v>
      </c>
      <c r="K822" s="2">
        <v>295493</v>
      </c>
      <c r="L822" s="2" t="s">
        <v>13</v>
      </c>
      <c r="M822" s="2" t="s">
        <v>36</v>
      </c>
      <c r="N822" s="16">
        <f>VLOOKUP(M822, 'Current Population Lookup'!A:B, 2, FALSE)</f>
        <v>16995</v>
      </c>
      <c r="O822" s="16">
        <f t="array" ref="O822">INDEX('Current Population Lookup'!B:B, MATCH(M822, 'Current Population Lookup'!A:A, 0))</f>
        <v>16995</v>
      </c>
      <c r="P822" s="16">
        <f>VLOOKUP(M822&amp;D822,'Yearly Private Schools Lookup'!A:D, 4, FALSE)</f>
        <v>117</v>
      </c>
      <c r="Q822" s="16">
        <f t="array" ref="Q822">INDEX('Yearly Private Schools Lookup'!D:D, MATCH(M822&amp;D822, 'Yearly Private Schools Lookup'!A:A, 0))</f>
        <v>117</v>
      </c>
    </row>
    <row r="823" spans="1:17" ht="15.75" customHeight="1" x14ac:dyDescent="0.2">
      <c r="A823" s="2">
        <v>10816</v>
      </c>
      <c r="B823" s="2">
        <v>9</v>
      </c>
      <c r="C823" s="2">
        <v>5</v>
      </c>
      <c r="D823" s="2">
        <v>2008</v>
      </c>
      <c r="E823" s="2">
        <v>2008</v>
      </c>
      <c r="F823" s="2">
        <v>1720</v>
      </c>
      <c r="G823" s="2">
        <v>2</v>
      </c>
      <c r="H823" s="2">
        <v>3</v>
      </c>
      <c r="I823" s="2">
        <v>1</v>
      </c>
      <c r="J823" s="2">
        <v>3</v>
      </c>
      <c r="K823" s="2">
        <v>332000</v>
      </c>
      <c r="L823" s="2" t="s">
        <v>13</v>
      </c>
      <c r="M823" s="2" t="s">
        <v>36</v>
      </c>
      <c r="N823" s="16">
        <f>VLOOKUP(M823, 'Current Population Lookup'!A:B, 2, FALSE)</f>
        <v>16995</v>
      </c>
      <c r="O823" s="16">
        <f t="array" ref="O823">INDEX('Current Population Lookup'!B:B, MATCH(M823, 'Current Population Lookup'!A:A, 0))</f>
        <v>16995</v>
      </c>
      <c r="P823" s="16">
        <f>VLOOKUP(M823&amp;D823,'Yearly Private Schools Lookup'!A:D, 4, FALSE)</f>
        <v>117</v>
      </c>
      <c r="Q823" s="16">
        <f t="array" ref="Q823">INDEX('Yearly Private Schools Lookup'!D:D, MATCH(M823&amp;D823, 'Yearly Private Schools Lookup'!A:A, 0))</f>
        <v>117</v>
      </c>
    </row>
    <row r="824" spans="1:17" ht="15.75" customHeight="1" x14ac:dyDescent="0.2">
      <c r="A824" s="2">
        <v>9178</v>
      </c>
      <c r="B824" s="2">
        <v>8</v>
      </c>
      <c r="C824" s="2">
        <v>5</v>
      </c>
      <c r="D824" s="2">
        <v>2008</v>
      </c>
      <c r="E824" s="2">
        <v>2008</v>
      </c>
      <c r="F824" s="2">
        <v>1468</v>
      </c>
      <c r="G824" s="2">
        <v>2</v>
      </c>
      <c r="H824" s="2">
        <v>3</v>
      </c>
      <c r="I824" s="2">
        <v>1</v>
      </c>
      <c r="J824" s="2">
        <v>3</v>
      </c>
      <c r="K824" s="2">
        <v>239900</v>
      </c>
      <c r="L824" s="2" t="s">
        <v>13</v>
      </c>
      <c r="M824" s="2" t="s">
        <v>36</v>
      </c>
      <c r="N824" s="16">
        <f>VLOOKUP(M824, 'Current Population Lookup'!A:B, 2, FALSE)</f>
        <v>16995</v>
      </c>
      <c r="O824" s="16">
        <f t="array" ref="O824">INDEX('Current Population Lookup'!B:B, MATCH(M824, 'Current Population Lookup'!A:A, 0))</f>
        <v>16995</v>
      </c>
      <c r="P824" s="16">
        <f>VLOOKUP(M824&amp;D824,'Yearly Private Schools Lookup'!A:D, 4, FALSE)</f>
        <v>117</v>
      </c>
      <c r="Q824" s="16">
        <f t="array" ref="Q824">INDEX('Yearly Private Schools Lookup'!D:D, MATCH(M824&amp;D824, 'Yearly Private Schools Lookup'!A:A, 0))</f>
        <v>117</v>
      </c>
    </row>
    <row r="825" spans="1:17" ht="15.75" customHeight="1" x14ac:dyDescent="0.2">
      <c r="A825" s="2">
        <v>10769</v>
      </c>
      <c r="B825" s="2">
        <v>8</v>
      </c>
      <c r="C825" s="2">
        <v>5</v>
      </c>
      <c r="D825" s="2">
        <v>2007</v>
      </c>
      <c r="E825" s="2">
        <v>2007</v>
      </c>
      <c r="F825" s="2">
        <v>1768</v>
      </c>
      <c r="G825" s="2">
        <v>2</v>
      </c>
      <c r="H825" s="2">
        <v>3</v>
      </c>
      <c r="I825" s="2">
        <v>0</v>
      </c>
      <c r="J825" s="2">
        <v>2</v>
      </c>
      <c r="K825" s="2">
        <v>212000</v>
      </c>
      <c r="L825" s="2" t="s">
        <v>13</v>
      </c>
      <c r="M825" s="2" t="s">
        <v>36</v>
      </c>
      <c r="N825" s="16">
        <f>VLOOKUP(M825, 'Current Population Lookup'!A:B, 2, FALSE)</f>
        <v>16995</v>
      </c>
      <c r="O825" s="16">
        <f t="array" ref="O825">INDEX('Current Population Lookup'!B:B, MATCH(M825, 'Current Population Lookup'!A:A, 0))</f>
        <v>16995</v>
      </c>
      <c r="P825" s="16">
        <f>VLOOKUP(M825&amp;D825,'Yearly Private Schools Lookup'!A:D, 4, FALSE)</f>
        <v>110</v>
      </c>
      <c r="Q825" s="16">
        <f t="array" ref="Q825">INDEX('Yearly Private Schools Lookup'!D:D, MATCH(M825&amp;D825, 'Yearly Private Schools Lookup'!A:A, 0))</f>
        <v>110</v>
      </c>
    </row>
    <row r="826" spans="1:17" ht="15.75" customHeight="1" x14ac:dyDescent="0.2">
      <c r="A826" s="2">
        <v>11422</v>
      </c>
      <c r="B826" s="2">
        <v>8</v>
      </c>
      <c r="C826" s="2">
        <v>5</v>
      </c>
      <c r="D826" s="2">
        <v>2007</v>
      </c>
      <c r="E826" s="2">
        <v>2008</v>
      </c>
      <c r="F826" s="2">
        <v>1838</v>
      </c>
      <c r="G826" s="2">
        <v>2</v>
      </c>
      <c r="H826" s="2">
        <v>3</v>
      </c>
      <c r="I826" s="2">
        <v>2</v>
      </c>
      <c r="J826" s="2">
        <v>2</v>
      </c>
      <c r="K826" s="2">
        <v>272500</v>
      </c>
      <c r="L826" s="2" t="s">
        <v>13</v>
      </c>
      <c r="M826" s="2" t="s">
        <v>36</v>
      </c>
      <c r="N826" s="16">
        <f>VLOOKUP(M826, 'Current Population Lookup'!A:B, 2, FALSE)</f>
        <v>16995</v>
      </c>
      <c r="O826" s="16">
        <f t="array" ref="O826">INDEX('Current Population Lookup'!B:B, MATCH(M826, 'Current Population Lookup'!A:A, 0))</f>
        <v>16995</v>
      </c>
      <c r="P826" s="16">
        <f>VLOOKUP(M826&amp;D826,'Yearly Private Schools Lookup'!A:D, 4, FALSE)</f>
        <v>110</v>
      </c>
      <c r="Q826" s="16">
        <f t="array" ref="Q826">INDEX('Yearly Private Schools Lookup'!D:D, MATCH(M826&amp;D826, 'Yearly Private Schools Lookup'!A:A, 0))</f>
        <v>110</v>
      </c>
    </row>
    <row r="827" spans="1:17" ht="15.75" customHeight="1" x14ac:dyDescent="0.2">
      <c r="A827" s="2">
        <v>11923</v>
      </c>
      <c r="B827" s="2">
        <v>9</v>
      </c>
      <c r="C827" s="2">
        <v>5</v>
      </c>
      <c r="D827" s="2">
        <v>2007</v>
      </c>
      <c r="E827" s="2">
        <v>2007</v>
      </c>
      <c r="F827" s="2">
        <v>1800</v>
      </c>
      <c r="G827" s="2">
        <v>2</v>
      </c>
      <c r="H827" s="2">
        <v>2</v>
      </c>
      <c r="I827" s="2">
        <v>0</v>
      </c>
      <c r="J827" s="2">
        <v>2</v>
      </c>
      <c r="K827" s="2">
        <v>239000</v>
      </c>
      <c r="L827" s="2" t="s">
        <v>13</v>
      </c>
      <c r="M827" s="2" t="s">
        <v>36</v>
      </c>
      <c r="N827" s="16">
        <f>VLOOKUP(M827, 'Current Population Lookup'!A:B, 2, FALSE)</f>
        <v>16995</v>
      </c>
      <c r="O827" s="16">
        <f t="array" ref="O827">INDEX('Current Population Lookup'!B:B, MATCH(M827, 'Current Population Lookup'!A:A, 0))</f>
        <v>16995</v>
      </c>
      <c r="P827" s="16">
        <f>VLOOKUP(M827&amp;D827,'Yearly Private Schools Lookup'!A:D, 4, FALSE)</f>
        <v>110</v>
      </c>
      <c r="Q827" s="16">
        <f t="array" ref="Q827">INDEX('Yearly Private Schools Lookup'!D:D, MATCH(M827&amp;D827, 'Yearly Private Schools Lookup'!A:A, 0))</f>
        <v>110</v>
      </c>
    </row>
    <row r="828" spans="1:17" ht="15.75" customHeight="1" x14ac:dyDescent="0.2">
      <c r="A828" s="2">
        <v>8814</v>
      </c>
      <c r="B828" s="2">
        <v>7</v>
      </c>
      <c r="C828" s="2">
        <v>5</v>
      </c>
      <c r="D828" s="2">
        <v>2006</v>
      </c>
      <c r="E828" s="2">
        <v>2006</v>
      </c>
      <c r="F828" s="2">
        <v>1604</v>
      </c>
      <c r="G828" s="2">
        <v>2</v>
      </c>
      <c r="H828" s="2">
        <v>3</v>
      </c>
      <c r="I828" s="2">
        <v>1</v>
      </c>
      <c r="J828" s="2">
        <v>2</v>
      </c>
      <c r="K828" s="2">
        <v>220000</v>
      </c>
      <c r="L828" s="2" t="s">
        <v>13</v>
      </c>
      <c r="M828" s="2" t="s">
        <v>36</v>
      </c>
      <c r="N828" s="16">
        <f>VLOOKUP(M828, 'Current Population Lookup'!A:B, 2, FALSE)</f>
        <v>16995</v>
      </c>
      <c r="O828" s="16">
        <f t="array" ref="O828">INDEX('Current Population Lookup'!B:B, MATCH(M828, 'Current Population Lookup'!A:A, 0))</f>
        <v>16995</v>
      </c>
      <c r="P828" s="16">
        <f>VLOOKUP(M828&amp;D828,'Yearly Private Schools Lookup'!A:D, 4, FALSE)</f>
        <v>103</v>
      </c>
      <c r="Q828" s="16">
        <f t="array" ref="Q828">INDEX('Yearly Private Schools Lookup'!D:D, MATCH(M828&amp;D828, 'Yearly Private Schools Lookup'!A:A, 0))</f>
        <v>103</v>
      </c>
    </row>
    <row r="829" spans="1:17" ht="15.75" customHeight="1" x14ac:dyDescent="0.2">
      <c r="A829" s="2">
        <v>6762</v>
      </c>
      <c r="B829" s="2">
        <v>7</v>
      </c>
      <c r="C829" s="2">
        <v>5</v>
      </c>
      <c r="D829" s="2">
        <v>2007</v>
      </c>
      <c r="E829" s="2">
        <v>2007</v>
      </c>
      <c r="F829" s="2">
        <v>1290</v>
      </c>
      <c r="G829" s="2">
        <v>2</v>
      </c>
      <c r="H829" s="2">
        <v>2</v>
      </c>
      <c r="I829" s="2">
        <v>1</v>
      </c>
      <c r="J829" s="2">
        <v>2</v>
      </c>
      <c r="K829" s="2">
        <v>200000</v>
      </c>
      <c r="L829" s="2" t="s">
        <v>13</v>
      </c>
      <c r="M829" s="2" t="s">
        <v>36</v>
      </c>
      <c r="N829" s="16">
        <f>VLOOKUP(M829, 'Current Population Lookup'!A:B, 2, FALSE)</f>
        <v>16995</v>
      </c>
      <c r="O829" s="16">
        <f t="array" ref="O829">INDEX('Current Population Lookup'!B:B, MATCH(M829, 'Current Population Lookup'!A:A, 0))</f>
        <v>16995</v>
      </c>
      <c r="P829" s="16">
        <f>VLOOKUP(M829&amp;D829,'Yearly Private Schools Lookup'!A:D, 4, FALSE)</f>
        <v>110</v>
      </c>
      <c r="Q829" s="16">
        <f t="array" ref="Q829">INDEX('Yearly Private Schools Lookup'!D:D, MATCH(M829&amp;D829, 'Yearly Private Schools Lookup'!A:A, 0))</f>
        <v>110</v>
      </c>
    </row>
    <row r="830" spans="1:17" ht="15.75" customHeight="1" x14ac:dyDescent="0.2">
      <c r="A830" s="2">
        <v>10324</v>
      </c>
      <c r="B830" s="2">
        <v>8</v>
      </c>
      <c r="C830" s="2">
        <v>5</v>
      </c>
      <c r="D830" s="2">
        <v>2008</v>
      </c>
      <c r="E830" s="2">
        <v>2008</v>
      </c>
      <c r="F830" s="2">
        <v>1254</v>
      </c>
      <c r="G830" s="2">
        <v>2</v>
      </c>
      <c r="H830" s="2">
        <v>2</v>
      </c>
      <c r="I830" s="2">
        <v>0</v>
      </c>
      <c r="J830" s="2">
        <v>3</v>
      </c>
      <c r="K830" s="2">
        <v>221800</v>
      </c>
      <c r="L830" s="2" t="s">
        <v>13</v>
      </c>
      <c r="M830" s="2" t="s">
        <v>36</v>
      </c>
      <c r="N830" s="16">
        <f>VLOOKUP(M830, 'Current Population Lookup'!A:B, 2, FALSE)</f>
        <v>16995</v>
      </c>
      <c r="O830" s="16">
        <f t="array" ref="O830">INDEX('Current Population Lookup'!B:B, MATCH(M830, 'Current Population Lookup'!A:A, 0))</f>
        <v>16995</v>
      </c>
      <c r="P830" s="16">
        <f>VLOOKUP(M830&amp;D830,'Yearly Private Schools Lookup'!A:D, 4, FALSE)</f>
        <v>117</v>
      </c>
      <c r="Q830" s="16">
        <f t="array" ref="Q830">INDEX('Yearly Private Schools Lookup'!D:D, MATCH(M830&amp;D830, 'Yearly Private Schools Lookup'!A:A, 0))</f>
        <v>117</v>
      </c>
    </row>
    <row r="831" spans="1:17" ht="15.75" customHeight="1" x14ac:dyDescent="0.2">
      <c r="A831" s="2">
        <v>7314</v>
      </c>
      <c r="B831" s="2">
        <v>7</v>
      </c>
      <c r="C831" s="2">
        <v>5</v>
      </c>
      <c r="D831" s="2">
        <v>2007</v>
      </c>
      <c r="E831" s="2">
        <v>2007</v>
      </c>
      <c r="F831" s="2">
        <v>1232</v>
      </c>
      <c r="G831" s="2">
        <v>2</v>
      </c>
      <c r="H831" s="2">
        <v>2</v>
      </c>
      <c r="I831" s="2">
        <v>0</v>
      </c>
      <c r="J831" s="2">
        <v>2</v>
      </c>
      <c r="K831" s="2">
        <v>194500</v>
      </c>
      <c r="L831" s="2" t="s">
        <v>13</v>
      </c>
      <c r="M831" s="2" t="s">
        <v>36</v>
      </c>
      <c r="N831" s="16">
        <f>VLOOKUP(M831, 'Current Population Lookup'!A:B, 2, FALSE)</f>
        <v>16995</v>
      </c>
      <c r="O831" s="16">
        <f t="array" ref="O831">INDEX('Current Population Lookup'!B:B, MATCH(M831, 'Current Population Lookup'!A:A, 0))</f>
        <v>16995</v>
      </c>
      <c r="P831" s="16">
        <f>VLOOKUP(M831&amp;D831,'Yearly Private Schools Lookup'!A:D, 4, FALSE)</f>
        <v>110</v>
      </c>
      <c r="Q831" s="16">
        <f t="array" ref="Q831">INDEX('Yearly Private Schools Lookup'!D:D, MATCH(M831&amp;D831, 'Yearly Private Schools Lookup'!A:A, 0))</f>
        <v>110</v>
      </c>
    </row>
    <row r="832" spans="1:17" ht="15.75" customHeight="1" x14ac:dyDescent="0.2">
      <c r="A832" s="2">
        <v>11645</v>
      </c>
      <c r="B832" s="2">
        <v>8</v>
      </c>
      <c r="C832" s="2">
        <v>5</v>
      </c>
      <c r="D832" s="2">
        <v>2005</v>
      </c>
      <c r="E832" s="2">
        <v>2006</v>
      </c>
      <c r="F832" s="2">
        <v>1498</v>
      </c>
      <c r="G832" s="2">
        <v>2</v>
      </c>
      <c r="H832" s="2">
        <v>3</v>
      </c>
      <c r="I832" s="2">
        <v>1</v>
      </c>
      <c r="J832" s="2">
        <v>3</v>
      </c>
      <c r="K832" s="2">
        <v>237000</v>
      </c>
      <c r="L832" s="2" t="s">
        <v>13</v>
      </c>
      <c r="M832" s="2" t="s">
        <v>36</v>
      </c>
      <c r="N832" s="16">
        <f>VLOOKUP(M832, 'Current Population Lookup'!A:B, 2, FALSE)</f>
        <v>16995</v>
      </c>
      <c r="O832" s="16">
        <f t="array" ref="O832">INDEX('Current Population Lookup'!B:B, MATCH(M832, 'Current Population Lookup'!A:A, 0))</f>
        <v>16995</v>
      </c>
      <c r="P832" s="16">
        <f>VLOOKUP(M832&amp;D832,'Yearly Private Schools Lookup'!A:D, 4, FALSE)</f>
        <v>96</v>
      </c>
      <c r="Q832" s="16">
        <f t="array" ref="Q832">INDEX('Yearly Private Schools Lookup'!D:D, MATCH(M832&amp;D832, 'Yearly Private Schools Lookup'!A:A, 0))</f>
        <v>96</v>
      </c>
    </row>
    <row r="833" spans="1:17" ht="15.75" customHeight="1" x14ac:dyDescent="0.2">
      <c r="A833" s="2">
        <v>11646</v>
      </c>
      <c r="B833" s="2">
        <v>6</v>
      </c>
      <c r="C833" s="2">
        <v>5</v>
      </c>
      <c r="D833" s="2">
        <v>2005</v>
      </c>
      <c r="E833" s="2">
        <v>2006</v>
      </c>
      <c r="F833" s="2">
        <v>1422</v>
      </c>
      <c r="G833" s="2">
        <v>2</v>
      </c>
      <c r="H833" s="2">
        <v>3</v>
      </c>
      <c r="I833" s="2">
        <v>1</v>
      </c>
      <c r="J833" s="2">
        <v>2</v>
      </c>
      <c r="K833" s="2">
        <v>173000</v>
      </c>
      <c r="L833" s="2" t="s">
        <v>13</v>
      </c>
      <c r="M833" s="2" t="s">
        <v>36</v>
      </c>
      <c r="N833" s="16">
        <f>VLOOKUP(M833, 'Current Population Lookup'!A:B, 2, FALSE)</f>
        <v>16995</v>
      </c>
      <c r="O833" s="16">
        <f t="array" ref="O833">INDEX('Current Population Lookup'!B:B, MATCH(M833, 'Current Population Lookup'!A:A, 0))</f>
        <v>16995</v>
      </c>
      <c r="P833" s="16">
        <f>VLOOKUP(M833&amp;D833,'Yearly Private Schools Lookup'!A:D, 4, FALSE)</f>
        <v>96</v>
      </c>
      <c r="Q833" s="16">
        <f t="array" ref="Q833">INDEX('Yearly Private Schools Lookup'!D:D, MATCH(M833&amp;D833, 'Yearly Private Schools Lookup'!A:A, 0))</f>
        <v>96</v>
      </c>
    </row>
    <row r="834" spans="1:17" ht="15.75" customHeight="1" x14ac:dyDescent="0.2">
      <c r="A834" s="2">
        <v>12800</v>
      </c>
      <c r="B834" s="2">
        <v>7</v>
      </c>
      <c r="C834" s="2">
        <v>5</v>
      </c>
      <c r="D834" s="2">
        <v>1989</v>
      </c>
      <c r="E834" s="2">
        <v>1989</v>
      </c>
      <c r="F834" s="2">
        <v>1644</v>
      </c>
      <c r="G834" s="2">
        <v>2</v>
      </c>
      <c r="H834" s="2">
        <v>2</v>
      </c>
      <c r="I834" s="2">
        <v>1</v>
      </c>
      <c r="J834" s="2">
        <v>2</v>
      </c>
      <c r="K834" s="2">
        <v>275000</v>
      </c>
      <c r="L834" s="2" t="s">
        <v>13</v>
      </c>
      <c r="M834" s="2" t="s">
        <v>25</v>
      </c>
      <c r="N834" s="16">
        <f>VLOOKUP(M834, 'Current Population Lookup'!A:B, 2, FALSE)</f>
        <v>47317</v>
      </c>
      <c r="O834" s="16">
        <f t="array" ref="O834">INDEX('Current Population Lookup'!B:B, MATCH(M834, 'Current Population Lookup'!A:A, 0))</f>
        <v>47317</v>
      </c>
      <c r="P834" s="16">
        <f>VLOOKUP(M834&amp;D834,'Yearly Private Schools Lookup'!A:D, 4, FALSE)</f>
        <v>107</v>
      </c>
      <c r="Q834" s="16">
        <f t="array" ref="Q834">INDEX('Yearly Private Schools Lookup'!D:D, MATCH(M834&amp;D834, 'Yearly Private Schools Lookup'!A:A, 0))</f>
        <v>107</v>
      </c>
    </row>
    <row r="835" spans="1:17" ht="15.75" customHeight="1" x14ac:dyDescent="0.2">
      <c r="A835" s="2">
        <v>16698</v>
      </c>
      <c r="B835" s="2">
        <v>7</v>
      </c>
      <c r="C835" s="2">
        <v>5</v>
      </c>
      <c r="D835" s="2">
        <v>1992</v>
      </c>
      <c r="E835" s="2">
        <v>1993</v>
      </c>
      <c r="F835" s="2">
        <v>1759</v>
      </c>
      <c r="G835" s="2">
        <v>2</v>
      </c>
      <c r="H835" s="2">
        <v>3</v>
      </c>
      <c r="I835" s="2">
        <v>1</v>
      </c>
      <c r="J835" s="2">
        <v>2</v>
      </c>
      <c r="K835" s="2">
        <v>233500</v>
      </c>
      <c r="L835" s="2" t="s">
        <v>13</v>
      </c>
      <c r="M835" s="2" t="s">
        <v>33</v>
      </c>
      <c r="N835" s="16">
        <f>VLOOKUP(M835, 'Current Population Lookup'!A:B, 2, FALSE)</f>
        <v>25466</v>
      </c>
      <c r="O835" s="16">
        <f t="array" ref="O835">INDEX('Current Population Lookup'!B:B, MATCH(M835, 'Current Population Lookup'!A:A, 0))</f>
        <v>25466</v>
      </c>
      <c r="P835" s="16">
        <f>VLOOKUP(M835&amp;D835,'Yearly Private Schools Lookup'!A:D, 4, FALSE)</f>
        <v>137</v>
      </c>
      <c r="Q835" s="16">
        <f t="array" ref="Q835">INDEX('Yearly Private Schools Lookup'!D:D, MATCH(M835&amp;D835, 'Yearly Private Schools Lookup'!A:A, 0))</f>
        <v>137</v>
      </c>
    </row>
    <row r="836" spans="1:17" ht="15.75" customHeight="1" x14ac:dyDescent="0.2">
      <c r="A836" s="2">
        <v>28698</v>
      </c>
      <c r="B836" s="2">
        <v>5</v>
      </c>
      <c r="C836" s="2">
        <v>5</v>
      </c>
      <c r="D836" s="2">
        <v>1967</v>
      </c>
      <c r="E836" s="2">
        <v>1967</v>
      </c>
      <c r="F836" s="2">
        <v>2126</v>
      </c>
      <c r="G836" s="2">
        <v>2</v>
      </c>
      <c r="H836" s="2">
        <v>3</v>
      </c>
      <c r="I836" s="2">
        <v>0</v>
      </c>
      <c r="J836" s="2">
        <v>2</v>
      </c>
      <c r="K836" s="2">
        <v>185000</v>
      </c>
      <c r="L836" s="2" t="s">
        <v>13</v>
      </c>
      <c r="M836" s="2" t="s">
        <v>33</v>
      </c>
      <c r="N836" s="16">
        <f>VLOOKUP(M836, 'Current Population Lookup'!A:B, 2, FALSE)</f>
        <v>25466</v>
      </c>
      <c r="O836" s="16">
        <f t="array" ref="O836">INDEX('Current Population Lookup'!B:B, MATCH(M836, 'Current Population Lookup'!A:A, 0))</f>
        <v>25466</v>
      </c>
      <c r="P836" s="16">
        <f>VLOOKUP(M836&amp;D836,'Yearly Private Schools Lookup'!A:D, 4, FALSE)</f>
        <v>71</v>
      </c>
      <c r="Q836" s="16">
        <f t="array" ref="Q836">INDEX('Yearly Private Schools Lookup'!D:D, MATCH(M836&amp;D836, 'Yearly Private Schools Lookup'!A:A, 0))</f>
        <v>71</v>
      </c>
    </row>
    <row r="837" spans="1:17" ht="15.75" customHeight="1" x14ac:dyDescent="0.2">
      <c r="A837" s="2">
        <v>12464</v>
      </c>
      <c r="B837" s="2">
        <v>5</v>
      </c>
      <c r="C837" s="2">
        <v>5</v>
      </c>
      <c r="D837" s="2">
        <v>1996</v>
      </c>
      <c r="E837" s="2">
        <v>1996</v>
      </c>
      <c r="F837" s="2">
        <v>1040</v>
      </c>
      <c r="G837" s="2">
        <v>1</v>
      </c>
      <c r="H837" s="2">
        <v>3</v>
      </c>
      <c r="I837" s="2">
        <v>0</v>
      </c>
      <c r="J837" s="2">
        <v>2</v>
      </c>
      <c r="K837" s="2">
        <v>152000</v>
      </c>
      <c r="L837" s="2" t="s">
        <v>17</v>
      </c>
      <c r="M837" s="2" t="s">
        <v>36</v>
      </c>
      <c r="N837" s="16">
        <f>VLOOKUP(M837, 'Current Population Lookup'!A:B, 2, FALSE)</f>
        <v>16995</v>
      </c>
      <c r="O837" s="16">
        <f t="array" ref="O837">INDEX('Current Population Lookup'!B:B, MATCH(M837, 'Current Population Lookup'!A:A, 0))</f>
        <v>16995</v>
      </c>
      <c r="P837" s="16">
        <f>VLOOKUP(M837&amp;D837,'Yearly Private Schools Lookup'!A:D, 4, FALSE)</f>
        <v>63</v>
      </c>
      <c r="Q837" s="16">
        <f t="array" ref="Q837">INDEX('Yearly Private Schools Lookup'!D:D, MATCH(M837&amp;D837, 'Yearly Private Schools Lookup'!A:A, 0))</f>
        <v>63</v>
      </c>
    </row>
    <row r="838" spans="1:17" ht="15.75" customHeight="1" x14ac:dyDescent="0.2">
      <c r="A838" s="2">
        <v>9757</v>
      </c>
      <c r="B838" s="2">
        <v>5</v>
      </c>
      <c r="C838" s="2">
        <v>7</v>
      </c>
      <c r="D838" s="2">
        <v>1994</v>
      </c>
      <c r="E838" s="2">
        <v>1994</v>
      </c>
      <c r="F838" s="2">
        <v>990</v>
      </c>
      <c r="G838" s="2">
        <v>1</v>
      </c>
      <c r="H838" s="2">
        <v>3</v>
      </c>
      <c r="I838" s="2">
        <v>0</v>
      </c>
      <c r="J838" s="2">
        <v>1</v>
      </c>
      <c r="K838" s="2">
        <v>143000</v>
      </c>
      <c r="L838" s="2" t="s">
        <v>17</v>
      </c>
      <c r="M838" s="2" t="s">
        <v>36</v>
      </c>
      <c r="N838" s="16">
        <f>VLOOKUP(M838, 'Current Population Lookup'!A:B, 2, FALSE)</f>
        <v>16995</v>
      </c>
      <c r="O838" s="16">
        <f t="array" ref="O838">INDEX('Current Population Lookup'!B:B, MATCH(M838, 'Current Population Lookup'!A:A, 0))</f>
        <v>16995</v>
      </c>
      <c r="P838" s="16">
        <f>VLOOKUP(M838&amp;D838,'Yearly Private Schools Lookup'!A:D, 4, FALSE)</f>
        <v>56</v>
      </c>
      <c r="Q838" s="16">
        <f t="array" ref="Q838">INDEX('Yearly Private Schools Lookup'!D:D, MATCH(M838&amp;D838, 'Yearly Private Schools Lookup'!A:A, 0))</f>
        <v>56</v>
      </c>
    </row>
    <row r="839" spans="1:17" ht="15.75" customHeight="1" x14ac:dyDescent="0.2">
      <c r="A839" s="2">
        <v>15426</v>
      </c>
      <c r="B839" s="2">
        <v>6</v>
      </c>
      <c r="C839" s="2">
        <v>5</v>
      </c>
      <c r="D839" s="2">
        <v>1997</v>
      </c>
      <c r="E839" s="2">
        <v>1997</v>
      </c>
      <c r="F839" s="2">
        <v>1764</v>
      </c>
      <c r="G839" s="2">
        <v>2</v>
      </c>
      <c r="H839" s="2">
        <v>3</v>
      </c>
      <c r="I839" s="2">
        <v>0</v>
      </c>
      <c r="J839" s="2">
        <v>2</v>
      </c>
      <c r="K839" s="2">
        <v>231500</v>
      </c>
      <c r="L839" s="2" t="s">
        <v>13</v>
      </c>
      <c r="M839" s="2" t="s">
        <v>36</v>
      </c>
      <c r="N839" s="16">
        <f>VLOOKUP(M839, 'Current Population Lookup'!A:B, 2, FALSE)</f>
        <v>16995</v>
      </c>
      <c r="O839" s="16">
        <f t="array" ref="O839">INDEX('Current Population Lookup'!B:B, MATCH(M839, 'Current Population Lookup'!A:A, 0))</f>
        <v>16995</v>
      </c>
      <c r="P839" s="16">
        <f>VLOOKUP(M839&amp;D839,'Yearly Private Schools Lookup'!A:D, 4, FALSE)</f>
        <v>66</v>
      </c>
      <c r="Q839" s="16">
        <f t="array" ref="Q839">INDEX('Yearly Private Schools Lookup'!D:D, MATCH(M839&amp;D839, 'Yearly Private Schools Lookup'!A:A, 0))</f>
        <v>66</v>
      </c>
    </row>
    <row r="840" spans="1:17" ht="15.75" customHeight="1" x14ac:dyDescent="0.2">
      <c r="A840" s="2">
        <v>10667</v>
      </c>
      <c r="B840" s="2">
        <v>7</v>
      </c>
      <c r="C840" s="2">
        <v>6</v>
      </c>
      <c r="D840" s="2">
        <v>1996</v>
      </c>
      <c r="E840" s="2">
        <v>1996</v>
      </c>
      <c r="F840" s="2">
        <v>1661</v>
      </c>
      <c r="G840" s="2">
        <v>2</v>
      </c>
      <c r="H840" s="2">
        <v>3</v>
      </c>
      <c r="I840" s="2">
        <v>1</v>
      </c>
      <c r="J840" s="2">
        <v>2</v>
      </c>
      <c r="K840" s="2">
        <v>212000</v>
      </c>
      <c r="L840" s="2" t="s">
        <v>13</v>
      </c>
      <c r="M840" s="2" t="s">
        <v>36</v>
      </c>
      <c r="N840" s="16">
        <f>VLOOKUP(M840, 'Current Population Lookup'!A:B, 2, FALSE)</f>
        <v>16995</v>
      </c>
      <c r="O840" s="16">
        <f t="array" ref="O840">INDEX('Current Population Lookup'!B:B, MATCH(M840, 'Current Population Lookup'!A:A, 0))</f>
        <v>16995</v>
      </c>
      <c r="P840" s="16">
        <f>VLOOKUP(M840&amp;D840,'Yearly Private Schools Lookup'!A:D, 4, FALSE)</f>
        <v>63</v>
      </c>
      <c r="Q840" s="16">
        <f t="array" ref="Q840">INDEX('Yearly Private Schools Lookup'!D:D, MATCH(M840&amp;D840, 'Yearly Private Schools Lookup'!A:A, 0))</f>
        <v>63</v>
      </c>
    </row>
    <row r="841" spans="1:17" ht="15.75" customHeight="1" x14ac:dyDescent="0.2">
      <c r="A841" s="2">
        <v>14753</v>
      </c>
      <c r="B841" s="2">
        <v>7</v>
      </c>
      <c r="C841" s="2">
        <v>5</v>
      </c>
      <c r="D841" s="2">
        <v>1998</v>
      </c>
      <c r="E841" s="2">
        <v>1998</v>
      </c>
      <c r="F841" s="2">
        <v>1463</v>
      </c>
      <c r="G841" s="2">
        <v>2</v>
      </c>
      <c r="H841" s="2">
        <v>3</v>
      </c>
      <c r="I841" s="2">
        <v>0</v>
      </c>
      <c r="J841" s="2">
        <v>2</v>
      </c>
      <c r="K841" s="2">
        <v>207000</v>
      </c>
      <c r="L841" s="2" t="s">
        <v>13</v>
      </c>
      <c r="M841" s="2" t="s">
        <v>36</v>
      </c>
      <c r="N841" s="16">
        <f>VLOOKUP(M841, 'Current Population Lookup'!A:B, 2, FALSE)</f>
        <v>16995</v>
      </c>
      <c r="O841" s="16">
        <f t="array" ref="O841">INDEX('Current Population Lookup'!B:B, MATCH(M841, 'Current Population Lookup'!A:A, 0))</f>
        <v>16995</v>
      </c>
      <c r="P841" s="16">
        <f>VLOOKUP(M841&amp;D841,'Yearly Private Schools Lookup'!A:D, 4, FALSE)</f>
        <v>73</v>
      </c>
      <c r="Q841" s="16">
        <f t="array" ref="Q841">INDEX('Yearly Private Schools Lookup'!D:D, MATCH(M841&amp;D841, 'Yearly Private Schools Lookup'!A:A, 0))</f>
        <v>73</v>
      </c>
    </row>
    <row r="842" spans="1:17" ht="15.75" customHeight="1" x14ac:dyDescent="0.2">
      <c r="A842" s="2">
        <v>10859</v>
      </c>
      <c r="B842" s="2">
        <v>5</v>
      </c>
      <c r="C842" s="2">
        <v>5</v>
      </c>
      <c r="D842" s="2">
        <v>1994</v>
      </c>
      <c r="E842" s="2">
        <v>1995</v>
      </c>
      <c r="F842" s="2">
        <v>1097</v>
      </c>
      <c r="G842" s="2">
        <v>1</v>
      </c>
      <c r="H842" s="2">
        <v>3</v>
      </c>
      <c r="I842" s="2">
        <v>0</v>
      </c>
      <c r="J842" s="2">
        <v>2</v>
      </c>
      <c r="K842" s="2">
        <v>145000</v>
      </c>
      <c r="L842" s="2" t="s">
        <v>13</v>
      </c>
      <c r="M842" s="2" t="s">
        <v>36</v>
      </c>
      <c r="N842" s="16">
        <f>VLOOKUP(M842, 'Current Population Lookup'!A:B, 2, FALSE)</f>
        <v>16995</v>
      </c>
      <c r="O842" s="16">
        <f t="array" ref="O842">INDEX('Current Population Lookup'!B:B, MATCH(M842, 'Current Population Lookup'!A:A, 0))</f>
        <v>16995</v>
      </c>
      <c r="P842" s="16">
        <f>VLOOKUP(M842&amp;D842,'Yearly Private Schools Lookup'!A:D, 4, FALSE)</f>
        <v>56</v>
      </c>
      <c r="Q842" s="16">
        <f t="array" ref="Q842">INDEX('Yearly Private Schools Lookup'!D:D, MATCH(M842&amp;D842, 'Yearly Private Schools Lookup'!A:A, 0))</f>
        <v>56</v>
      </c>
    </row>
    <row r="843" spans="1:17" ht="15.75" customHeight="1" x14ac:dyDescent="0.2">
      <c r="A843" s="2">
        <v>8072</v>
      </c>
      <c r="B843" s="2">
        <v>5</v>
      </c>
      <c r="C843" s="2">
        <v>5</v>
      </c>
      <c r="D843" s="2">
        <v>1994</v>
      </c>
      <c r="E843" s="2">
        <v>1995</v>
      </c>
      <c r="F843" s="2">
        <v>990</v>
      </c>
      <c r="G843" s="2">
        <v>1</v>
      </c>
      <c r="H843" s="2">
        <v>3</v>
      </c>
      <c r="I843" s="2">
        <v>0</v>
      </c>
      <c r="J843" s="2">
        <v>2</v>
      </c>
      <c r="K843" s="2">
        <v>138000</v>
      </c>
      <c r="L843" s="2" t="s">
        <v>17</v>
      </c>
      <c r="M843" s="2" t="s">
        <v>36</v>
      </c>
      <c r="N843" s="16">
        <f>VLOOKUP(M843, 'Current Population Lookup'!A:B, 2, FALSE)</f>
        <v>16995</v>
      </c>
      <c r="O843" s="16">
        <f t="array" ref="O843">INDEX('Current Population Lookup'!B:B, MATCH(M843, 'Current Population Lookup'!A:A, 0))</f>
        <v>16995</v>
      </c>
      <c r="P843" s="16">
        <f>VLOOKUP(M843&amp;D843,'Yearly Private Schools Lookup'!A:D, 4, FALSE)</f>
        <v>56</v>
      </c>
      <c r="Q843" s="16">
        <f t="array" ref="Q843">INDEX('Yearly Private Schools Lookup'!D:D, MATCH(M843&amp;D843, 'Yearly Private Schools Lookup'!A:A, 0))</f>
        <v>56</v>
      </c>
    </row>
    <row r="844" spans="1:17" ht="15.75" customHeight="1" x14ac:dyDescent="0.2">
      <c r="A844" s="2">
        <v>10400</v>
      </c>
      <c r="B844" s="2">
        <v>7</v>
      </c>
      <c r="C844" s="2">
        <v>5</v>
      </c>
      <c r="D844" s="2">
        <v>1998</v>
      </c>
      <c r="E844" s="2">
        <v>1998</v>
      </c>
      <c r="F844" s="2">
        <v>1779</v>
      </c>
      <c r="G844" s="2">
        <v>2</v>
      </c>
      <c r="H844" s="2">
        <v>3</v>
      </c>
      <c r="I844" s="2">
        <v>0</v>
      </c>
      <c r="J844" s="2">
        <v>2</v>
      </c>
      <c r="K844" s="2">
        <v>197900</v>
      </c>
      <c r="L844" s="2" t="s">
        <v>13</v>
      </c>
      <c r="M844" s="2" t="s">
        <v>36</v>
      </c>
      <c r="N844" s="16">
        <f>VLOOKUP(M844, 'Current Population Lookup'!A:B, 2, FALSE)</f>
        <v>16995</v>
      </c>
      <c r="O844" s="16">
        <f t="array" ref="O844">INDEX('Current Population Lookup'!B:B, MATCH(M844, 'Current Population Lookup'!A:A, 0))</f>
        <v>16995</v>
      </c>
      <c r="P844" s="16">
        <f>VLOOKUP(M844&amp;D844,'Yearly Private Schools Lookup'!A:D, 4, FALSE)</f>
        <v>73</v>
      </c>
      <c r="Q844" s="16">
        <f t="array" ref="Q844">INDEX('Yearly Private Schools Lookup'!D:D, MATCH(M844&amp;D844, 'Yearly Private Schools Lookup'!A:A, 0))</f>
        <v>73</v>
      </c>
    </row>
    <row r="845" spans="1:17" ht="15.75" customHeight="1" x14ac:dyDescent="0.2">
      <c r="A845" s="2">
        <v>10335</v>
      </c>
      <c r="B845" s="2">
        <v>7</v>
      </c>
      <c r="C845" s="2">
        <v>5</v>
      </c>
      <c r="D845" s="2">
        <v>1999</v>
      </c>
      <c r="E845" s="2">
        <v>1999</v>
      </c>
      <c r="F845" s="2">
        <v>1501</v>
      </c>
      <c r="G845" s="2">
        <v>2</v>
      </c>
      <c r="H845" s="2">
        <v>3</v>
      </c>
      <c r="I845" s="2">
        <v>0</v>
      </c>
      <c r="J845" s="2">
        <v>2</v>
      </c>
      <c r="K845" s="2">
        <v>204000</v>
      </c>
      <c r="L845" s="2" t="s">
        <v>13</v>
      </c>
      <c r="M845" s="2" t="s">
        <v>36</v>
      </c>
      <c r="N845" s="16">
        <f>VLOOKUP(M845, 'Current Population Lookup'!A:B, 2, FALSE)</f>
        <v>16995</v>
      </c>
      <c r="O845" s="16">
        <f t="array" ref="O845">INDEX('Current Population Lookup'!B:B, MATCH(M845, 'Current Population Lookup'!A:A, 0))</f>
        <v>16995</v>
      </c>
      <c r="P845" s="16">
        <f>VLOOKUP(M845&amp;D845,'Yearly Private Schools Lookup'!A:D, 4, FALSE)</f>
        <v>75</v>
      </c>
      <c r="Q845" s="16">
        <f t="array" ref="Q845">INDEX('Yearly Private Schools Lookup'!D:D, MATCH(M845&amp;D845, 'Yearly Private Schools Lookup'!A:A, 0))</f>
        <v>75</v>
      </c>
    </row>
    <row r="846" spans="1:17" ht="15.75" customHeight="1" x14ac:dyDescent="0.2">
      <c r="A846" s="2">
        <v>9017</v>
      </c>
      <c r="B846" s="2">
        <v>7</v>
      </c>
      <c r="C846" s="2">
        <v>5</v>
      </c>
      <c r="D846" s="2">
        <v>1999</v>
      </c>
      <c r="E846" s="2">
        <v>1999</v>
      </c>
      <c r="F846" s="2">
        <v>1431</v>
      </c>
      <c r="G846" s="2">
        <v>2</v>
      </c>
      <c r="H846" s="2">
        <v>3</v>
      </c>
      <c r="I846" s="2">
        <v>0</v>
      </c>
      <c r="J846" s="2">
        <v>2</v>
      </c>
      <c r="K846" s="2">
        <v>192000</v>
      </c>
      <c r="L846" s="2" t="s">
        <v>13</v>
      </c>
      <c r="M846" s="2" t="s">
        <v>36</v>
      </c>
      <c r="N846" s="16">
        <f>VLOOKUP(M846, 'Current Population Lookup'!A:B, 2, FALSE)</f>
        <v>16995</v>
      </c>
      <c r="O846" s="16">
        <f t="array" ref="O846">INDEX('Current Population Lookup'!B:B, MATCH(M846, 'Current Population Lookup'!A:A, 0))</f>
        <v>16995</v>
      </c>
      <c r="P846" s="16">
        <f>VLOOKUP(M846&amp;D846,'Yearly Private Schools Lookup'!A:D, 4, FALSE)</f>
        <v>75</v>
      </c>
      <c r="Q846" s="16">
        <f t="array" ref="Q846">INDEX('Yearly Private Schools Lookup'!D:D, MATCH(M846&amp;D846, 'Yearly Private Schools Lookup'!A:A, 0))</f>
        <v>75</v>
      </c>
    </row>
    <row r="847" spans="1:17" ht="15.75" customHeight="1" x14ac:dyDescent="0.2">
      <c r="A847" s="2">
        <v>8750</v>
      </c>
      <c r="B847" s="2">
        <v>6</v>
      </c>
      <c r="C847" s="2">
        <v>5</v>
      </c>
      <c r="D847" s="2">
        <v>1998</v>
      </c>
      <c r="E847" s="2">
        <v>1998</v>
      </c>
      <c r="F847" s="2">
        <v>1772</v>
      </c>
      <c r="G847" s="2">
        <v>2</v>
      </c>
      <c r="H847" s="2">
        <v>3</v>
      </c>
      <c r="I847" s="2">
        <v>1</v>
      </c>
      <c r="J847" s="2">
        <v>2</v>
      </c>
      <c r="K847" s="2">
        <v>200000</v>
      </c>
      <c r="L847" s="2" t="s">
        <v>13</v>
      </c>
      <c r="M847" s="2" t="s">
        <v>36</v>
      </c>
      <c r="N847" s="16">
        <f>VLOOKUP(M847, 'Current Population Lookup'!A:B, 2, FALSE)</f>
        <v>16995</v>
      </c>
      <c r="O847" s="16">
        <f t="array" ref="O847">INDEX('Current Population Lookup'!B:B, MATCH(M847, 'Current Population Lookup'!A:A, 0))</f>
        <v>16995</v>
      </c>
      <c r="P847" s="16">
        <f>VLOOKUP(M847&amp;D847,'Yearly Private Schools Lookup'!A:D, 4, FALSE)</f>
        <v>73</v>
      </c>
      <c r="Q847" s="16">
        <f t="array" ref="Q847">INDEX('Yearly Private Schools Lookup'!D:D, MATCH(M847&amp;D847, 'Yearly Private Schools Lookup'!A:A, 0))</f>
        <v>73</v>
      </c>
    </row>
    <row r="848" spans="1:17" ht="15.75" customHeight="1" x14ac:dyDescent="0.2">
      <c r="A848" s="2">
        <v>8935</v>
      </c>
      <c r="B848" s="2">
        <v>7</v>
      </c>
      <c r="C848" s="2">
        <v>5</v>
      </c>
      <c r="D848" s="2">
        <v>2002</v>
      </c>
      <c r="E848" s="2">
        <v>2002</v>
      </c>
      <c r="F848" s="2">
        <v>1660</v>
      </c>
      <c r="G848" s="2">
        <v>2</v>
      </c>
      <c r="H848" s="2">
        <v>3</v>
      </c>
      <c r="I848" s="2">
        <v>0</v>
      </c>
      <c r="J848" s="2">
        <v>2</v>
      </c>
      <c r="K848" s="2">
        <v>195000</v>
      </c>
      <c r="L848" s="2" t="s">
        <v>13</v>
      </c>
      <c r="M848" s="2" t="s">
        <v>36</v>
      </c>
      <c r="N848" s="16">
        <f>VLOOKUP(M848, 'Current Population Lookup'!A:B, 2, FALSE)</f>
        <v>16995</v>
      </c>
      <c r="O848" s="16">
        <f t="array" ref="O848">INDEX('Current Population Lookup'!B:B, MATCH(M848, 'Current Population Lookup'!A:A, 0))</f>
        <v>16995</v>
      </c>
      <c r="P848" s="16">
        <f>VLOOKUP(M848&amp;D848,'Yearly Private Schools Lookup'!A:D, 4, FALSE)</f>
        <v>86</v>
      </c>
      <c r="Q848" s="16">
        <f t="array" ref="Q848">INDEX('Yearly Private Schools Lookup'!D:D, MATCH(M848&amp;D848, 'Yearly Private Schools Lookup'!A:A, 0))</f>
        <v>86</v>
      </c>
    </row>
    <row r="849" spans="1:17" ht="15.75" customHeight="1" x14ac:dyDescent="0.2">
      <c r="A849" s="2">
        <v>9808</v>
      </c>
      <c r="B849" s="2">
        <v>7</v>
      </c>
      <c r="C849" s="2">
        <v>5</v>
      </c>
      <c r="D849" s="2">
        <v>2002</v>
      </c>
      <c r="E849" s="2">
        <v>2002</v>
      </c>
      <c r="F849" s="2">
        <v>1573</v>
      </c>
      <c r="G849" s="2">
        <v>2</v>
      </c>
      <c r="H849" s="2">
        <v>3</v>
      </c>
      <c r="I849" s="2">
        <v>0</v>
      </c>
      <c r="J849" s="2">
        <v>2</v>
      </c>
      <c r="K849" s="2">
        <v>227000</v>
      </c>
      <c r="L849" s="2" t="s">
        <v>13</v>
      </c>
      <c r="M849" s="2" t="s">
        <v>36</v>
      </c>
      <c r="N849" s="16">
        <f>VLOOKUP(M849, 'Current Population Lookup'!A:B, 2, FALSE)</f>
        <v>16995</v>
      </c>
      <c r="O849" s="16">
        <f t="array" ref="O849">INDEX('Current Population Lookup'!B:B, MATCH(M849, 'Current Population Lookup'!A:A, 0))</f>
        <v>16995</v>
      </c>
      <c r="P849" s="16">
        <f>VLOOKUP(M849&amp;D849,'Yearly Private Schools Lookup'!A:D, 4, FALSE)</f>
        <v>86</v>
      </c>
      <c r="Q849" s="16">
        <f t="array" ref="Q849">INDEX('Yearly Private Schools Lookup'!D:D, MATCH(M849&amp;D849, 'Yearly Private Schools Lookup'!A:A, 0))</f>
        <v>86</v>
      </c>
    </row>
    <row r="850" spans="1:17" ht="15.75" customHeight="1" x14ac:dyDescent="0.2">
      <c r="A850" s="2">
        <v>12420</v>
      </c>
      <c r="B850" s="2">
        <v>7</v>
      </c>
      <c r="C850" s="2">
        <v>5</v>
      </c>
      <c r="D850" s="2">
        <v>2001</v>
      </c>
      <c r="E850" s="2">
        <v>2001</v>
      </c>
      <c r="F850" s="2">
        <v>1840</v>
      </c>
      <c r="G850" s="2">
        <v>2</v>
      </c>
      <c r="H850" s="2">
        <v>3</v>
      </c>
      <c r="I850" s="2">
        <v>0</v>
      </c>
      <c r="J850" s="2">
        <v>2</v>
      </c>
      <c r="K850" s="2">
        <v>230000</v>
      </c>
      <c r="L850" s="2" t="s">
        <v>13</v>
      </c>
      <c r="M850" s="2" t="s">
        <v>36</v>
      </c>
      <c r="N850" s="16">
        <f>VLOOKUP(M850, 'Current Population Lookup'!A:B, 2, FALSE)</f>
        <v>16995</v>
      </c>
      <c r="O850" s="16">
        <f t="array" ref="O850">INDEX('Current Population Lookup'!B:B, MATCH(M850, 'Current Population Lookup'!A:A, 0))</f>
        <v>16995</v>
      </c>
      <c r="P850" s="16">
        <f>VLOOKUP(M850&amp;D850,'Yearly Private Schools Lookup'!A:D, 4, FALSE)</f>
        <v>81</v>
      </c>
      <c r="Q850" s="16">
        <f t="array" ref="Q850">INDEX('Yearly Private Schools Lookup'!D:D, MATCH(M850&amp;D850, 'Yearly Private Schools Lookup'!A:A, 0))</f>
        <v>81</v>
      </c>
    </row>
    <row r="851" spans="1:17" ht="15.75" customHeight="1" x14ac:dyDescent="0.2">
      <c r="A851" s="2">
        <v>16285</v>
      </c>
      <c r="B851" s="2">
        <v>7</v>
      </c>
      <c r="C851" s="2">
        <v>5</v>
      </c>
      <c r="D851" s="2">
        <v>2001</v>
      </c>
      <c r="E851" s="2">
        <v>2002</v>
      </c>
      <c r="F851" s="2">
        <v>1430</v>
      </c>
      <c r="G851" s="2">
        <v>2</v>
      </c>
      <c r="H851" s="2">
        <v>3</v>
      </c>
      <c r="I851" s="2">
        <v>0</v>
      </c>
      <c r="J851" s="2">
        <v>2</v>
      </c>
      <c r="K851" s="2">
        <v>187100</v>
      </c>
      <c r="L851" s="2" t="s">
        <v>13</v>
      </c>
      <c r="M851" s="2" t="s">
        <v>36</v>
      </c>
      <c r="N851" s="16">
        <f>VLOOKUP(M851, 'Current Population Lookup'!A:B, 2, FALSE)</f>
        <v>16995</v>
      </c>
      <c r="O851" s="16">
        <f t="array" ref="O851">INDEX('Current Population Lookup'!B:B, MATCH(M851, 'Current Population Lookup'!A:A, 0))</f>
        <v>16995</v>
      </c>
      <c r="P851" s="16">
        <f>VLOOKUP(M851&amp;D851,'Yearly Private Schools Lookup'!A:D, 4, FALSE)</f>
        <v>81</v>
      </c>
      <c r="Q851" s="16">
        <f t="array" ref="Q851">INDEX('Yearly Private Schools Lookup'!D:D, MATCH(M851&amp;D851, 'Yearly Private Schools Lookup'!A:A, 0))</f>
        <v>81</v>
      </c>
    </row>
    <row r="852" spans="1:17" ht="15.75" customHeight="1" x14ac:dyDescent="0.2">
      <c r="A852" s="2">
        <v>10739</v>
      </c>
      <c r="B852" s="2">
        <v>7</v>
      </c>
      <c r="C852" s="2">
        <v>5</v>
      </c>
      <c r="D852" s="2">
        <v>2002</v>
      </c>
      <c r="E852" s="2">
        <v>2001</v>
      </c>
      <c r="F852" s="2">
        <v>1444</v>
      </c>
      <c r="G852" s="2">
        <v>2</v>
      </c>
      <c r="H852" s="2">
        <v>3</v>
      </c>
      <c r="I852" s="2">
        <v>0</v>
      </c>
      <c r="J852" s="2">
        <v>2</v>
      </c>
      <c r="K852" s="2">
        <v>203000</v>
      </c>
      <c r="L852" s="2" t="s">
        <v>13</v>
      </c>
      <c r="M852" s="2" t="s">
        <v>36</v>
      </c>
      <c r="N852" s="16">
        <f>VLOOKUP(M852, 'Current Population Lookup'!A:B, 2, FALSE)</f>
        <v>16995</v>
      </c>
      <c r="O852" s="16">
        <f t="array" ref="O852">INDEX('Current Population Lookup'!B:B, MATCH(M852, 'Current Population Lookup'!A:A, 0))</f>
        <v>16995</v>
      </c>
      <c r="P852" s="16">
        <f>VLOOKUP(M852&amp;D852,'Yearly Private Schools Lookup'!A:D, 4, FALSE)</f>
        <v>86</v>
      </c>
      <c r="Q852" s="16">
        <f t="array" ref="Q852">INDEX('Yearly Private Schools Lookup'!D:D, MATCH(M852&amp;D852, 'Yearly Private Schools Lookup'!A:A, 0))</f>
        <v>86</v>
      </c>
    </row>
    <row r="853" spans="1:17" ht="15.75" customHeight="1" x14ac:dyDescent="0.2">
      <c r="A853" s="2">
        <v>11166</v>
      </c>
      <c r="B853" s="2">
        <v>7</v>
      </c>
      <c r="C853" s="2">
        <v>5</v>
      </c>
      <c r="D853" s="2">
        <v>2001</v>
      </c>
      <c r="E853" s="2">
        <v>2001</v>
      </c>
      <c r="F853" s="2">
        <v>1492</v>
      </c>
      <c r="G853" s="2">
        <v>2</v>
      </c>
      <c r="H853" s="2">
        <v>3</v>
      </c>
      <c r="I853" s="2">
        <v>1</v>
      </c>
      <c r="J853" s="2">
        <v>2</v>
      </c>
      <c r="K853" s="2">
        <v>201000</v>
      </c>
      <c r="L853" s="2" t="s">
        <v>13</v>
      </c>
      <c r="M853" s="2" t="s">
        <v>36</v>
      </c>
      <c r="N853" s="16">
        <f>VLOOKUP(M853, 'Current Population Lookup'!A:B, 2, FALSE)</f>
        <v>16995</v>
      </c>
      <c r="O853" s="16">
        <f t="array" ref="O853">INDEX('Current Population Lookup'!B:B, MATCH(M853, 'Current Population Lookup'!A:A, 0))</f>
        <v>16995</v>
      </c>
      <c r="P853" s="16">
        <f>VLOOKUP(M853&amp;D853,'Yearly Private Schools Lookup'!A:D, 4, FALSE)</f>
        <v>81</v>
      </c>
      <c r="Q853" s="16">
        <f t="array" ref="Q853">INDEX('Yearly Private Schools Lookup'!D:D, MATCH(M853&amp;D853, 'Yearly Private Schools Lookup'!A:A, 0))</f>
        <v>81</v>
      </c>
    </row>
    <row r="854" spans="1:17" ht="15.75" customHeight="1" x14ac:dyDescent="0.2">
      <c r="A854" s="2">
        <v>8430</v>
      </c>
      <c r="B854" s="2">
        <v>5</v>
      </c>
      <c r="C854" s="2">
        <v>5</v>
      </c>
      <c r="D854" s="2">
        <v>1978</v>
      </c>
      <c r="E854" s="2">
        <v>1978</v>
      </c>
      <c r="F854" s="2">
        <v>1040</v>
      </c>
      <c r="G854" s="2">
        <v>2</v>
      </c>
      <c r="H854" s="2">
        <v>3</v>
      </c>
      <c r="I854" s="2">
        <v>0</v>
      </c>
      <c r="J854" s="2">
        <v>0</v>
      </c>
      <c r="K854" s="2">
        <v>124000</v>
      </c>
      <c r="L854" s="2" t="s">
        <v>13</v>
      </c>
      <c r="M854" s="2" t="s">
        <v>36</v>
      </c>
      <c r="N854" s="16">
        <f>VLOOKUP(M854, 'Current Population Lookup'!A:B, 2, FALSE)</f>
        <v>16995</v>
      </c>
      <c r="O854" s="16">
        <f t="array" ref="O854">INDEX('Current Population Lookup'!B:B, MATCH(M854, 'Current Population Lookup'!A:A, 0))</f>
        <v>16995</v>
      </c>
      <c r="P854" s="16">
        <f>VLOOKUP(M854&amp;D854,'Yearly Private Schools Lookup'!A:D, 4, FALSE)</f>
        <v>43</v>
      </c>
      <c r="Q854" s="16">
        <f t="array" ref="Q854">INDEX('Yearly Private Schools Lookup'!D:D, MATCH(M854&amp;D854, 'Yearly Private Schools Lookup'!A:A, 0))</f>
        <v>43</v>
      </c>
    </row>
    <row r="855" spans="1:17" ht="15.75" customHeight="1" x14ac:dyDescent="0.2">
      <c r="A855" s="2">
        <v>16269</v>
      </c>
      <c r="B855" s="2">
        <v>5</v>
      </c>
      <c r="C855" s="2">
        <v>5</v>
      </c>
      <c r="D855" s="2">
        <v>1978</v>
      </c>
      <c r="E855" s="2">
        <v>1978</v>
      </c>
      <c r="F855" s="2">
        <v>907</v>
      </c>
      <c r="G855" s="2">
        <v>1</v>
      </c>
      <c r="H855" s="2">
        <v>3</v>
      </c>
      <c r="I855" s="2">
        <v>0</v>
      </c>
      <c r="J855" s="2">
        <v>1</v>
      </c>
      <c r="K855" s="2">
        <v>140000</v>
      </c>
      <c r="L855" s="2" t="s">
        <v>13</v>
      </c>
      <c r="M855" s="2" t="s">
        <v>36</v>
      </c>
      <c r="N855" s="16">
        <f>VLOOKUP(M855, 'Current Population Lookup'!A:B, 2, FALSE)</f>
        <v>16995</v>
      </c>
      <c r="O855" s="16">
        <f t="array" ref="O855">INDEX('Current Population Lookup'!B:B, MATCH(M855, 'Current Population Lookup'!A:A, 0))</f>
        <v>16995</v>
      </c>
      <c r="P855" s="16">
        <f>VLOOKUP(M855&amp;D855,'Yearly Private Schools Lookup'!A:D, 4, FALSE)</f>
        <v>43</v>
      </c>
      <c r="Q855" s="16">
        <f t="array" ref="Q855">INDEX('Yearly Private Schools Lookup'!D:D, MATCH(M855&amp;D855, 'Yearly Private Schools Lookup'!A:A, 0))</f>
        <v>43</v>
      </c>
    </row>
    <row r="856" spans="1:17" ht="15.75" customHeight="1" x14ac:dyDescent="0.2">
      <c r="A856" s="2">
        <v>6950</v>
      </c>
      <c r="B856" s="2">
        <v>5</v>
      </c>
      <c r="C856" s="2">
        <v>7</v>
      </c>
      <c r="D856" s="2">
        <v>1979</v>
      </c>
      <c r="E856" s="2">
        <v>1979</v>
      </c>
      <c r="F856" s="2">
        <v>914</v>
      </c>
      <c r="G856" s="2">
        <v>1</v>
      </c>
      <c r="H856" s="2">
        <v>2</v>
      </c>
      <c r="I856" s="2">
        <v>0</v>
      </c>
      <c r="J856" s="2">
        <v>2</v>
      </c>
      <c r="K856" s="2">
        <v>134900</v>
      </c>
      <c r="L856" s="2" t="s">
        <v>13</v>
      </c>
      <c r="M856" s="2" t="s">
        <v>36</v>
      </c>
      <c r="N856" s="16">
        <f>VLOOKUP(M856, 'Current Population Lookup'!A:B, 2, FALSE)</f>
        <v>16995</v>
      </c>
      <c r="O856" s="16">
        <f t="array" ref="O856">INDEX('Current Population Lookup'!B:B, MATCH(M856, 'Current Population Lookup'!A:A, 0))</f>
        <v>16995</v>
      </c>
      <c r="P856" s="16">
        <f>VLOOKUP(M856&amp;D856,'Yearly Private Schools Lookup'!A:D, 4, FALSE)</f>
        <v>50</v>
      </c>
      <c r="Q856" s="16">
        <f t="array" ref="Q856">INDEX('Yearly Private Schools Lookup'!D:D, MATCH(M856&amp;D856, 'Yearly Private Schools Lookup'!A:A, 0))</f>
        <v>50</v>
      </c>
    </row>
    <row r="857" spans="1:17" ht="15.75" customHeight="1" x14ac:dyDescent="0.2">
      <c r="A857" s="2">
        <v>8800</v>
      </c>
      <c r="B857" s="2">
        <v>5</v>
      </c>
      <c r="C857" s="2">
        <v>7</v>
      </c>
      <c r="D857" s="2">
        <v>1977</v>
      </c>
      <c r="E857" s="2">
        <v>2008</v>
      </c>
      <c r="F857" s="2">
        <v>1040</v>
      </c>
      <c r="G857" s="2">
        <v>2</v>
      </c>
      <c r="H857" s="2">
        <v>3</v>
      </c>
      <c r="I857" s="2">
        <v>0</v>
      </c>
      <c r="J857" s="2">
        <v>2</v>
      </c>
      <c r="K857" s="2">
        <v>150500</v>
      </c>
      <c r="L857" s="2" t="s">
        <v>13</v>
      </c>
      <c r="M857" s="2" t="s">
        <v>36</v>
      </c>
      <c r="N857" s="16">
        <f>VLOOKUP(M857, 'Current Population Lookup'!A:B, 2, FALSE)</f>
        <v>16995</v>
      </c>
      <c r="O857" s="16">
        <f t="array" ref="O857">INDEX('Current Population Lookup'!B:B, MATCH(M857, 'Current Population Lookup'!A:A, 0))</f>
        <v>16995</v>
      </c>
      <c r="P857" s="16">
        <f>VLOOKUP(M857&amp;D857,'Yearly Private Schools Lookup'!A:D, 4, FALSE)</f>
        <v>40</v>
      </c>
      <c r="Q857" s="16">
        <f t="array" ref="Q857">INDEX('Yearly Private Schools Lookup'!D:D, MATCH(M857&amp;D857, 'Yearly Private Schools Lookup'!A:A, 0))</f>
        <v>40</v>
      </c>
    </row>
    <row r="858" spans="1:17" ht="15.75" customHeight="1" x14ac:dyDescent="0.2">
      <c r="A858" s="2">
        <v>7000</v>
      </c>
      <c r="B858" s="2">
        <v>5</v>
      </c>
      <c r="C858" s="2">
        <v>8</v>
      </c>
      <c r="D858" s="2">
        <v>1978</v>
      </c>
      <c r="E858" s="2">
        <v>2005</v>
      </c>
      <c r="F858" s="2">
        <v>864</v>
      </c>
      <c r="G858" s="2">
        <v>1</v>
      </c>
      <c r="H858" s="2">
        <v>3</v>
      </c>
      <c r="I858" s="2">
        <v>0</v>
      </c>
      <c r="J858" s="2">
        <v>1</v>
      </c>
      <c r="K858" s="2">
        <v>136500</v>
      </c>
      <c r="L858" s="2" t="s">
        <v>17</v>
      </c>
      <c r="M858" s="2" t="s">
        <v>36</v>
      </c>
      <c r="N858" s="16">
        <f>VLOOKUP(M858, 'Current Population Lookup'!A:B, 2, FALSE)</f>
        <v>16995</v>
      </c>
      <c r="O858" s="16">
        <f t="array" ref="O858">INDEX('Current Population Lookup'!B:B, MATCH(M858, 'Current Population Lookup'!A:A, 0))</f>
        <v>16995</v>
      </c>
      <c r="P858" s="16">
        <f>VLOOKUP(M858&amp;D858,'Yearly Private Schools Lookup'!A:D, 4, FALSE)</f>
        <v>43</v>
      </c>
      <c r="Q858" s="16">
        <f t="array" ref="Q858">INDEX('Yearly Private Schools Lookup'!D:D, MATCH(M858&amp;D858, 'Yearly Private Schools Lookup'!A:A, 0))</f>
        <v>43</v>
      </c>
    </row>
    <row r="859" spans="1:17" ht="15.75" customHeight="1" x14ac:dyDescent="0.2">
      <c r="A859" s="2">
        <v>9286</v>
      </c>
      <c r="B859" s="2">
        <v>5</v>
      </c>
      <c r="C859" s="2">
        <v>7</v>
      </c>
      <c r="D859" s="2">
        <v>1977</v>
      </c>
      <c r="E859" s="2">
        <v>1989</v>
      </c>
      <c r="F859" s="2">
        <v>1268</v>
      </c>
      <c r="G859" s="2">
        <v>1</v>
      </c>
      <c r="H859" s="2">
        <v>3</v>
      </c>
      <c r="I859" s="2">
        <v>0</v>
      </c>
      <c r="J859" s="2">
        <v>1</v>
      </c>
      <c r="K859" s="2">
        <v>143500</v>
      </c>
      <c r="L859" s="2" t="s">
        <v>13</v>
      </c>
      <c r="M859" s="2" t="s">
        <v>36</v>
      </c>
      <c r="N859" s="16">
        <f>VLOOKUP(M859, 'Current Population Lookup'!A:B, 2, FALSE)</f>
        <v>16995</v>
      </c>
      <c r="O859" s="16">
        <f t="array" ref="O859">INDEX('Current Population Lookup'!B:B, MATCH(M859, 'Current Population Lookup'!A:A, 0))</f>
        <v>16995</v>
      </c>
      <c r="P859" s="16">
        <f>VLOOKUP(M859&amp;D859,'Yearly Private Schools Lookup'!A:D, 4, FALSE)</f>
        <v>40</v>
      </c>
      <c r="Q859" s="16">
        <f t="array" ref="Q859">INDEX('Yearly Private Schools Lookup'!D:D, MATCH(M859&amp;D859, 'Yearly Private Schools Lookup'!A:A, 0))</f>
        <v>40</v>
      </c>
    </row>
    <row r="860" spans="1:17" ht="15.75" customHeight="1" x14ac:dyDescent="0.2">
      <c r="A860" s="2">
        <v>15523</v>
      </c>
      <c r="B860" s="2">
        <v>5</v>
      </c>
      <c r="C860" s="2">
        <v>6</v>
      </c>
      <c r="D860" s="2">
        <v>1972</v>
      </c>
      <c r="E860" s="2">
        <v>1972</v>
      </c>
      <c r="F860" s="2">
        <v>864</v>
      </c>
      <c r="G860" s="2">
        <v>1</v>
      </c>
      <c r="H860" s="2">
        <v>3</v>
      </c>
      <c r="I860" s="2">
        <v>1</v>
      </c>
      <c r="J860" s="2">
        <v>1</v>
      </c>
      <c r="K860" s="2">
        <v>133500</v>
      </c>
      <c r="L860" s="2" t="s">
        <v>13</v>
      </c>
      <c r="M860" s="2" t="s">
        <v>36</v>
      </c>
      <c r="N860" s="16">
        <f>VLOOKUP(M860, 'Current Population Lookup'!A:B, 2, FALSE)</f>
        <v>16995</v>
      </c>
      <c r="O860" s="16">
        <f t="array" ref="O860">INDEX('Current Population Lookup'!B:B, MATCH(M860, 'Current Population Lookup'!A:A, 0))</f>
        <v>16995</v>
      </c>
      <c r="P860" s="16">
        <f>VLOOKUP(M860&amp;D860,'Yearly Private Schools Lookup'!A:D, 4, FALSE)</f>
        <v>19</v>
      </c>
      <c r="Q860" s="16">
        <f t="array" ref="Q860">INDEX('Yearly Private Schools Lookup'!D:D, MATCH(M860&amp;D860, 'Yearly Private Schools Lookup'!A:A, 0))</f>
        <v>19</v>
      </c>
    </row>
    <row r="861" spans="1:17" ht="15.75" customHeight="1" x14ac:dyDescent="0.2">
      <c r="A861" s="2">
        <v>7200</v>
      </c>
      <c r="B861" s="2">
        <v>5</v>
      </c>
      <c r="C861" s="2">
        <v>5</v>
      </c>
      <c r="D861" s="2">
        <v>1972</v>
      </c>
      <c r="E861" s="2">
        <v>1972</v>
      </c>
      <c r="F861" s="2">
        <v>894</v>
      </c>
      <c r="G861" s="2">
        <v>1</v>
      </c>
      <c r="H861" s="2">
        <v>2</v>
      </c>
      <c r="I861" s="2">
        <v>0</v>
      </c>
      <c r="J861" s="2">
        <v>2</v>
      </c>
      <c r="K861" s="2">
        <v>123000</v>
      </c>
      <c r="L861" s="2" t="s">
        <v>13</v>
      </c>
      <c r="M861" s="2" t="s">
        <v>36</v>
      </c>
      <c r="N861" s="16">
        <f>VLOOKUP(M861, 'Current Population Lookup'!A:B, 2, FALSE)</f>
        <v>16995</v>
      </c>
      <c r="O861" s="16">
        <f t="array" ref="O861">INDEX('Current Population Lookup'!B:B, MATCH(M861, 'Current Population Lookup'!A:A, 0))</f>
        <v>16995</v>
      </c>
      <c r="P861" s="16">
        <f>VLOOKUP(M861&amp;D861,'Yearly Private Schools Lookup'!A:D, 4, FALSE)</f>
        <v>19</v>
      </c>
      <c r="Q861" s="16">
        <f t="array" ref="Q861">INDEX('Yearly Private Schools Lookup'!D:D, MATCH(M861&amp;D861, 'Yearly Private Schools Lookup'!A:A, 0))</f>
        <v>19</v>
      </c>
    </row>
    <row r="862" spans="1:17" ht="15.75" customHeight="1" x14ac:dyDescent="0.2">
      <c r="A862" s="2">
        <v>7200</v>
      </c>
      <c r="B862" s="2">
        <v>5</v>
      </c>
      <c r="C862" s="2">
        <v>8</v>
      </c>
      <c r="D862" s="2">
        <v>1972</v>
      </c>
      <c r="E862" s="2">
        <v>2003</v>
      </c>
      <c r="F862" s="2">
        <v>768</v>
      </c>
      <c r="G862" s="2">
        <v>1</v>
      </c>
      <c r="H862" s="2">
        <v>2</v>
      </c>
      <c r="I862" s="2">
        <v>0</v>
      </c>
      <c r="J862" s="2">
        <v>1</v>
      </c>
      <c r="K862" s="2">
        <v>133900</v>
      </c>
      <c r="L862" s="2" t="s">
        <v>17</v>
      </c>
      <c r="M862" s="2" t="s">
        <v>36</v>
      </c>
      <c r="N862" s="16">
        <f>VLOOKUP(M862, 'Current Population Lookup'!A:B, 2, FALSE)</f>
        <v>16995</v>
      </c>
      <c r="O862" s="16">
        <f t="array" ref="O862">INDEX('Current Population Lookup'!B:B, MATCH(M862, 'Current Population Lookup'!A:A, 0))</f>
        <v>16995</v>
      </c>
      <c r="P862" s="16">
        <f>VLOOKUP(M862&amp;D862,'Yearly Private Schools Lookup'!A:D, 4, FALSE)</f>
        <v>19</v>
      </c>
      <c r="Q862" s="16">
        <f t="array" ref="Q862">INDEX('Yearly Private Schools Lookup'!D:D, MATCH(M862&amp;D862, 'Yearly Private Schools Lookup'!A:A, 0))</f>
        <v>19</v>
      </c>
    </row>
    <row r="863" spans="1:17" ht="15.75" customHeight="1" x14ac:dyDescent="0.2">
      <c r="A863" s="2">
        <v>8445</v>
      </c>
      <c r="B863" s="2">
        <v>5</v>
      </c>
      <c r="C863" s="2">
        <v>7</v>
      </c>
      <c r="D863" s="2">
        <v>1972</v>
      </c>
      <c r="E863" s="2">
        <v>2007</v>
      </c>
      <c r="F863" s="2">
        <v>768</v>
      </c>
      <c r="G863" s="2">
        <v>1</v>
      </c>
      <c r="H863" s="2">
        <v>2</v>
      </c>
      <c r="I863" s="2">
        <v>0</v>
      </c>
      <c r="J863" s="2">
        <v>2</v>
      </c>
      <c r="K863" s="2">
        <v>133000</v>
      </c>
      <c r="L863" s="2" t="s">
        <v>13</v>
      </c>
      <c r="M863" s="2" t="s">
        <v>36</v>
      </c>
      <c r="N863" s="16">
        <f>VLOOKUP(M863, 'Current Population Lookup'!A:B, 2, FALSE)</f>
        <v>16995</v>
      </c>
      <c r="O863" s="16">
        <f t="array" ref="O863">INDEX('Current Population Lookup'!B:B, MATCH(M863, 'Current Population Lookup'!A:A, 0))</f>
        <v>16995</v>
      </c>
      <c r="P863" s="16">
        <f>VLOOKUP(M863&amp;D863,'Yearly Private Schools Lookup'!A:D, 4, FALSE)</f>
        <v>19</v>
      </c>
      <c r="Q863" s="16">
        <f t="array" ref="Q863">INDEX('Yearly Private Schools Lookup'!D:D, MATCH(M863&amp;D863, 'Yearly Private Schools Lookup'!A:A, 0))</f>
        <v>19</v>
      </c>
    </row>
    <row r="864" spans="1:17" ht="15.75" customHeight="1" x14ac:dyDescent="0.2">
      <c r="A864" s="2">
        <v>11664</v>
      </c>
      <c r="B864" s="2">
        <v>7</v>
      </c>
      <c r="C864" s="2">
        <v>5</v>
      </c>
      <c r="D864" s="2">
        <v>2002</v>
      </c>
      <c r="E864" s="2">
        <v>2002</v>
      </c>
      <c r="F864" s="2">
        <v>1611</v>
      </c>
      <c r="G864" s="2">
        <v>2</v>
      </c>
      <c r="H864" s="2">
        <v>3</v>
      </c>
      <c r="I864" s="2">
        <v>0</v>
      </c>
      <c r="J864" s="2">
        <v>3</v>
      </c>
      <c r="K864" s="2">
        <v>250000</v>
      </c>
      <c r="L864" s="2" t="s">
        <v>13</v>
      </c>
      <c r="M864" s="2" t="s">
        <v>36</v>
      </c>
      <c r="N864" s="16">
        <f>VLOOKUP(M864, 'Current Population Lookup'!A:B, 2, FALSE)</f>
        <v>16995</v>
      </c>
      <c r="O864" s="16">
        <f t="array" ref="O864">INDEX('Current Population Lookup'!B:B, MATCH(M864, 'Current Population Lookup'!A:A, 0))</f>
        <v>16995</v>
      </c>
      <c r="P864" s="16">
        <f>VLOOKUP(M864&amp;D864,'Yearly Private Schools Lookup'!A:D, 4, FALSE)</f>
        <v>86</v>
      </c>
      <c r="Q864" s="16">
        <f t="array" ref="Q864">INDEX('Yearly Private Schools Lookup'!D:D, MATCH(M864&amp;D864, 'Yearly Private Schools Lookup'!A:A, 0))</f>
        <v>86</v>
      </c>
    </row>
    <row r="865" spans="1:17" ht="15.75" customHeight="1" x14ac:dyDescent="0.2">
      <c r="A865" s="2">
        <v>12334</v>
      </c>
      <c r="B865" s="2">
        <v>8</v>
      </c>
      <c r="C865" s="2">
        <v>5</v>
      </c>
      <c r="D865" s="2">
        <v>2003</v>
      </c>
      <c r="E865" s="2">
        <v>2003</v>
      </c>
      <c r="F865" s="2">
        <v>2184</v>
      </c>
      <c r="G865" s="2">
        <v>2</v>
      </c>
      <c r="H865" s="2">
        <v>4</v>
      </c>
      <c r="I865" s="2">
        <v>1</v>
      </c>
      <c r="J865" s="2">
        <v>2</v>
      </c>
      <c r="K865" s="2">
        <v>254750</v>
      </c>
      <c r="L865" s="2" t="s">
        <v>13</v>
      </c>
      <c r="M865" s="2" t="s">
        <v>36</v>
      </c>
      <c r="N865" s="16">
        <f>VLOOKUP(M865, 'Current Population Lookup'!A:B, 2, FALSE)</f>
        <v>16995</v>
      </c>
      <c r="O865" s="16">
        <f t="array" ref="O865">INDEX('Current Population Lookup'!B:B, MATCH(M865, 'Current Population Lookup'!A:A, 0))</f>
        <v>16995</v>
      </c>
      <c r="P865" s="16">
        <f>VLOOKUP(M865&amp;D865,'Yearly Private Schools Lookup'!A:D, 4, FALSE)</f>
        <v>92</v>
      </c>
      <c r="Q865" s="16">
        <f t="array" ref="Q865">INDEX('Yearly Private Schools Lookup'!D:D, MATCH(M865&amp;D865, 'Yearly Private Schools Lookup'!A:A, 0))</f>
        <v>92</v>
      </c>
    </row>
    <row r="866" spans="1:17" ht="15.75" customHeight="1" x14ac:dyDescent="0.2">
      <c r="A866" s="2">
        <v>11838</v>
      </c>
      <c r="B866" s="2">
        <v>8</v>
      </c>
      <c r="C866" s="2">
        <v>5</v>
      </c>
      <c r="D866" s="2">
        <v>2001</v>
      </c>
      <c r="E866" s="2">
        <v>2001</v>
      </c>
      <c r="F866" s="2">
        <v>1788</v>
      </c>
      <c r="G866" s="2">
        <v>2</v>
      </c>
      <c r="H866" s="2">
        <v>3</v>
      </c>
      <c r="I866" s="2">
        <v>1</v>
      </c>
      <c r="J866" s="2">
        <v>2</v>
      </c>
      <c r="K866" s="2">
        <v>236500</v>
      </c>
      <c r="L866" s="2" t="s">
        <v>13</v>
      </c>
      <c r="M866" s="2" t="s">
        <v>36</v>
      </c>
      <c r="N866" s="16">
        <f>VLOOKUP(M866, 'Current Population Lookup'!A:B, 2, FALSE)</f>
        <v>16995</v>
      </c>
      <c r="O866" s="16">
        <f t="array" ref="O866">INDEX('Current Population Lookup'!B:B, MATCH(M866, 'Current Population Lookup'!A:A, 0))</f>
        <v>16995</v>
      </c>
      <c r="P866" s="16">
        <f>VLOOKUP(M866&amp;D866,'Yearly Private Schools Lookup'!A:D, 4, FALSE)</f>
        <v>81</v>
      </c>
      <c r="Q866" s="16">
        <f t="array" ref="Q866">INDEX('Yearly Private Schools Lookup'!D:D, MATCH(M866&amp;D866, 'Yearly Private Schools Lookup'!A:A, 0))</f>
        <v>81</v>
      </c>
    </row>
    <row r="867" spans="1:17" ht="15.75" customHeight="1" x14ac:dyDescent="0.2">
      <c r="A867" s="2">
        <v>11885</v>
      </c>
      <c r="B867" s="2">
        <v>8</v>
      </c>
      <c r="C867" s="2">
        <v>5</v>
      </c>
      <c r="D867" s="2">
        <v>2001</v>
      </c>
      <c r="E867" s="2">
        <v>2001</v>
      </c>
      <c r="F867" s="2">
        <v>1872</v>
      </c>
      <c r="G867" s="2">
        <v>2</v>
      </c>
      <c r="H867" s="2">
        <v>3</v>
      </c>
      <c r="I867" s="2">
        <v>1</v>
      </c>
      <c r="J867" s="2">
        <v>2</v>
      </c>
      <c r="K867" s="2">
        <v>261500</v>
      </c>
      <c r="L867" s="2" t="s">
        <v>13</v>
      </c>
      <c r="M867" s="2" t="s">
        <v>36</v>
      </c>
      <c r="N867" s="16">
        <f>VLOOKUP(M867, 'Current Population Lookup'!A:B, 2, FALSE)</f>
        <v>16995</v>
      </c>
      <c r="O867" s="16">
        <f t="array" ref="O867">INDEX('Current Population Lookup'!B:B, MATCH(M867, 'Current Population Lookup'!A:A, 0))</f>
        <v>16995</v>
      </c>
      <c r="P867" s="16">
        <f>VLOOKUP(M867&amp;D867,'Yearly Private Schools Lookup'!A:D, 4, FALSE)</f>
        <v>81</v>
      </c>
      <c r="Q867" s="16">
        <f t="array" ref="Q867">INDEX('Yearly Private Schools Lookup'!D:D, MATCH(M867&amp;D867, 'Yearly Private Schools Lookup'!A:A, 0))</f>
        <v>81</v>
      </c>
    </row>
    <row r="868" spans="1:17" ht="15.75" customHeight="1" x14ac:dyDescent="0.2">
      <c r="A868" s="2">
        <v>11050</v>
      </c>
      <c r="B868" s="2">
        <v>9</v>
      </c>
      <c r="C868" s="2">
        <v>5</v>
      </c>
      <c r="D868" s="2">
        <v>2000</v>
      </c>
      <c r="E868" s="2">
        <v>2000</v>
      </c>
      <c r="F868" s="2">
        <v>2153</v>
      </c>
      <c r="G868" s="2">
        <v>2</v>
      </c>
      <c r="H868" s="2">
        <v>3</v>
      </c>
      <c r="I868" s="2">
        <v>2</v>
      </c>
      <c r="J868" s="2">
        <v>3</v>
      </c>
      <c r="K868" s="2">
        <v>313000</v>
      </c>
      <c r="L868" s="2" t="s">
        <v>13</v>
      </c>
      <c r="M868" s="2" t="s">
        <v>36</v>
      </c>
      <c r="N868" s="16">
        <f>VLOOKUP(M868, 'Current Population Lookup'!A:B, 2, FALSE)</f>
        <v>16995</v>
      </c>
      <c r="O868" s="16">
        <f t="array" ref="O868">INDEX('Current Population Lookup'!B:B, MATCH(M868, 'Current Population Lookup'!A:A, 0))</f>
        <v>16995</v>
      </c>
      <c r="P868" s="16">
        <f>VLOOKUP(M868&amp;D868,'Yearly Private Schools Lookup'!A:D, 4, FALSE)</f>
        <v>79</v>
      </c>
      <c r="Q868" s="16">
        <f t="array" ref="Q868">INDEX('Yearly Private Schools Lookup'!D:D, MATCH(M868&amp;D868, 'Yearly Private Schools Lookup'!A:A, 0))</f>
        <v>79</v>
      </c>
    </row>
    <row r="869" spans="1:17" ht="15.75" customHeight="1" x14ac:dyDescent="0.2">
      <c r="A869" s="2">
        <v>8749</v>
      </c>
      <c r="B869" s="2">
        <v>7</v>
      </c>
      <c r="C869" s="2">
        <v>5</v>
      </c>
      <c r="D869" s="2">
        <v>2002</v>
      </c>
      <c r="E869" s="2">
        <v>2002</v>
      </c>
      <c r="F869" s="2">
        <v>1725</v>
      </c>
      <c r="G869" s="2">
        <v>2</v>
      </c>
      <c r="H869" s="2">
        <v>3</v>
      </c>
      <c r="I869" s="2">
        <v>0</v>
      </c>
      <c r="J869" s="2">
        <v>2</v>
      </c>
      <c r="K869" s="2">
        <v>198500</v>
      </c>
      <c r="L869" s="2" t="s">
        <v>13</v>
      </c>
      <c r="M869" s="2" t="s">
        <v>36</v>
      </c>
      <c r="N869" s="16">
        <f>VLOOKUP(M869, 'Current Population Lookup'!A:B, 2, FALSE)</f>
        <v>16995</v>
      </c>
      <c r="O869" s="16">
        <f t="array" ref="O869">INDEX('Current Population Lookup'!B:B, MATCH(M869, 'Current Population Lookup'!A:A, 0))</f>
        <v>16995</v>
      </c>
      <c r="P869" s="16">
        <f>VLOOKUP(M869&amp;D869,'Yearly Private Schools Lookup'!A:D, 4, FALSE)</f>
        <v>86</v>
      </c>
      <c r="Q869" s="16">
        <f t="array" ref="Q869">INDEX('Yearly Private Schools Lookup'!D:D, MATCH(M869&amp;D869, 'Yearly Private Schools Lookup'!A:A, 0))</f>
        <v>86</v>
      </c>
    </row>
    <row r="870" spans="1:17" ht="15.75" customHeight="1" x14ac:dyDescent="0.2">
      <c r="A870" s="2">
        <v>11250</v>
      </c>
      <c r="B870" s="2">
        <v>7</v>
      </c>
      <c r="C870" s="2">
        <v>5</v>
      </c>
      <c r="D870" s="2">
        <v>2001</v>
      </c>
      <c r="E870" s="2">
        <v>2001</v>
      </c>
      <c r="F870" s="2">
        <v>1870</v>
      </c>
      <c r="G870" s="2">
        <v>2</v>
      </c>
      <c r="H870" s="2">
        <v>3</v>
      </c>
      <c r="I870" s="2">
        <v>0</v>
      </c>
      <c r="J870" s="2">
        <v>2</v>
      </c>
      <c r="K870" s="2">
        <v>211000</v>
      </c>
      <c r="L870" s="2" t="s">
        <v>13</v>
      </c>
      <c r="M870" s="2" t="s">
        <v>36</v>
      </c>
      <c r="N870" s="16">
        <f>VLOOKUP(M870, 'Current Population Lookup'!A:B, 2, FALSE)</f>
        <v>16995</v>
      </c>
      <c r="O870" s="16">
        <f t="array" ref="O870">INDEX('Current Population Lookup'!B:B, MATCH(M870, 'Current Population Lookup'!A:A, 0))</f>
        <v>16995</v>
      </c>
      <c r="P870" s="16">
        <f>VLOOKUP(M870&amp;D870,'Yearly Private Schools Lookup'!A:D, 4, FALSE)</f>
        <v>81</v>
      </c>
      <c r="Q870" s="16">
        <f t="array" ref="Q870">INDEX('Yearly Private Schools Lookup'!D:D, MATCH(M870&amp;D870, 'Yearly Private Schools Lookup'!A:A, 0))</f>
        <v>81</v>
      </c>
    </row>
    <row r="871" spans="1:17" ht="15.75" customHeight="1" x14ac:dyDescent="0.2">
      <c r="A871" s="2">
        <v>15750</v>
      </c>
      <c r="B871" s="2">
        <v>8</v>
      </c>
      <c r="C871" s="2">
        <v>5</v>
      </c>
      <c r="D871" s="2">
        <v>1999</v>
      </c>
      <c r="E871" s="2">
        <v>2000</v>
      </c>
      <c r="F871" s="2">
        <v>1513</v>
      </c>
      <c r="G871" s="2">
        <v>2</v>
      </c>
      <c r="H871" s="2">
        <v>2</v>
      </c>
      <c r="I871" s="2">
        <v>1</v>
      </c>
      <c r="J871" s="2">
        <v>2</v>
      </c>
      <c r="K871" s="2">
        <v>220000</v>
      </c>
      <c r="L871" s="2" t="s">
        <v>13</v>
      </c>
      <c r="M871" s="2" t="s">
        <v>36</v>
      </c>
      <c r="N871" s="16">
        <f>VLOOKUP(M871, 'Current Population Lookup'!A:B, 2, FALSE)</f>
        <v>16995</v>
      </c>
      <c r="O871" s="16">
        <f t="array" ref="O871">INDEX('Current Population Lookup'!B:B, MATCH(M871, 'Current Population Lookup'!A:A, 0))</f>
        <v>16995</v>
      </c>
      <c r="P871" s="16">
        <f>VLOOKUP(M871&amp;D871,'Yearly Private Schools Lookup'!A:D, 4, FALSE)</f>
        <v>75</v>
      </c>
      <c r="Q871" s="16">
        <f t="array" ref="Q871">INDEX('Yearly Private Schools Lookup'!D:D, MATCH(M871&amp;D871, 'Yearly Private Schools Lookup'!A:A, 0))</f>
        <v>75</v>
      </c>
    </row>
    <row r="872" spans="1:17" ht="15.75" customHeight="1" x14ac:dyDescent="0.2">
      <c r="A872" s="2">
        <v>11883</v>
      </c>
      <c r="B872" s="2">
        <v>7</v>
      </c>
      <c r="C872" s="2">
        <v>5</v>
      </c>
      <c r="D872" s="2">
        <v>1996</v>
      </c>
      <c r="E872" s="2">
        <v>1996</v>
      </c>
      <c r="F872" s="2">
        <v>1504</v>
      </c>
      <c r="G872" s="2">
        <v>2</v>
      </c>
      <c r="H872" s="2">
        <v>3</v>
      </c>
      <c r="I872" s="2">
        <v>1</v>
      </c>
      <c r="J872" s="2">
        <v>2</v>
      </c>
      <c r="K872" s="2">
        <v>203000</v>
      </c>
      <c r="L872" s="2" t="s">
        <v>13</v>
      </c>
      <c r="M872" s="2" t="s">
        <v>36</v>
      </c>
      <c r="N872" s="16">
        <f>VLOOKUP(M872, 'Current Population Lookup'!A:B, 2, FALSE)</f>
        <v>16995</v>
      </c>
      <c r="O872" s="16">
        <f t="array" ref="O872">INDEX('Current Population Lookup'!B:B, MATCH(M872, 'Current Population Lookup'!A:A, 0))</f>
        <v>16995</v>
      </c>
      <c r="P872" s="16">
        <f>VLOOKUP(M872&amp;D872,'Yearly Private Schools Lookup'!A:D, 4, FALSE)</f>
        <v>63</v>
      </c>
      <c r="Q872" s="16">
        <f t="array" ref="Q872">INDEX('Yearly Private Schools Lookup'!D:D, MATCH(M872&amp;D872, 'Yearly Private Schools Lookup'!A:A, 0))</f>
        <v>63</v>
      </c>
    </row>
    <row r="873" spans="1:17" ht="15.75" customHeight="1" x14ac:dyDescent="0.2">
      <c r="A873" s="2">
        <v>12782</v>
      </c>
      <c r="B873" s="2">
        <v>8</v>
      </c>
      <c r="C873" s="2">
        <v>5</v>
      </c>
      <c r="D873" s="2">
        <v>2002</v>
      </c>
      <c r="E873" s="2">
        <v>2003</v>
      </c>
      <c r="F873" s="2">
        <v>1828</v>
      </c>
      <c r="G873" s="2">
        <v>2</v>
      </c>
      <c r="H873" s="2">
        <v>3</v>
      </c>
      <c r="I873" s="2">
        <v>1</v>
      </c>
      <c r="J873" s="2">
        <v>2</v>
      </c>
      <c r="K873" s="2">
        <v>279500</v>
      </c>
      <c r="L873" s="2" t="s">
        <v>13</v>
      </c>
      <c r="M873" s="2" t="s">
        <v>36</v>
      </c>
      <c r="N873" s="16">
        <f>VLOOKUP(M873, 'Current Population Lookup'!A:B, 2, FALSE)</f>
        <v>16995</v>
      </c>
      <c r="O873" s="16">
        <f t="array" ref="O873">INDEX('Current Population Lookup'!B:B, MATCH(M873, 'Current Population Lookup'!A:A, 0))</f>
        <v>16995</v>
      </c>
      <c r="P873" s="16">
        <f>VLOOKUP(M873&amp;D873,'Yearly Private Schools Lookup'!A:D, 4, FALSE)</f>
        <v>86</v>
      </c>
      <c r="Q873" s="16">
        <f t="array" ref="Q873">INDEX('Yearly Private Schools Lookup'!D:D, MATCH(M873&amp;D873, 'Yearly Private Schools Lookup'!A:A, 0))</f>
        <v>86</v>
      </c>
    </row>
    <row r="874" spans="1:17" ht="15.75" customHeight="1" x14ac:dyDescent="0.2">
      <c r="A874" s="2">
        <v>8750</v>
      </c>
      <c r="B874" s="2">
        <v>7</v>
      </c>
      <c r="C874" s="2">
        <v>5</v>
      </c>
      <c r="D874" s="2">
        <v>1997</v>
      </c>
      <c r="E874" s="2">
        <v>1998</v>
      </c>
      <c r="F874" s="2">
        <v>1417</v>
      </c>
      <c r="G874" s="2">
        <v>2</v>
      </c>
      <c r="H874" s="2">
        <v>3</v>
      </c>
      <c r="I874" s="2">
        <v>1</v>
      </c>
      <c r="J874" s="2">
        <v>2</v>
      </c>
      <c r="K874" s="2">
        <v>210000</v>
      </c>
      <c r="L874" s="2" t="s">
        <v>13</v>
      </c>
      <c r="M874" s="2" t="s">
        <v>36</v>
      </c>
      <c r="N874" s="16">
        <f>VLOOKUP(M874, 'Current Population Lookup'!A:B, 2, FALSE)</f>
        <v>16995</v>
      </c>
      <c r="O874" s="16">
        <f t="array" ref="O874">INDEX('Current Population Lookup'!B:B, MATCH(M874, 'Current Population Lookup'!A:A, 0))</f>
        <v>16995</v>
      </c>
      <c r="P874" s="16">
        <f>VLOOKUP(M874&amp;D874,'Yearly Private Schools Lookup'!A:D, 4, FALSE)</f>
        <v>66</v>
      </c>
      <c r="Q874" s="16">
        <f t="array" ref="Q874">INDEX('Yearly Private Schools Lookup'!D:D, MATCH(M874&amp;D874, 'Yearly Private Schools Lookup'!A:A, 0))</f>
        <v>66</v>
      </c>
    </row>
    <row r="875" spans="1:17" ht="15.75" customHeight="1" x14ac:dyDescent="0.2">
      <c r="A875" s="2">
        <v>9375</v>
      </c>
      <c r="B875" s="2">
        <v>7</v>
      </c>
      <c r="C875" s="2">
        <v>5</v>
      </c>
      <c r="D875" s="2">
        <v>1997</v>
      </c>
      <c r="E875" s="2">
        <v>1998</v>
      </c>
      <c r="F875" s="2">
        <v>2034</v>
      </c>
      <c r="G875" s="2">
        <v>2</v>
      </c>
      <c r="H875" s="2">
        <v>3</v>
      </c>
      <c r="I875" s="2">
        <v>0</v>
      </c>
      <c r="J875" s="2">
        <v>2</v>
      </c>
      <c r="K875" s="2">
        <v>219500</v>
      </c>
      <c r="L875" s="2" t="s">
        <v>13</v>
      </c>
      <c r="M875" s="2" t="s">
        <v>36</v>
      </c>
      <c r="N875" s="16">
        <f>VLOOKUP(M875, 'Current Population Lookup'!A:B, 2, FALSE)</f>
        <v>16995</v>
      </c>
      <c r="O875" s="16">
        <f t="array" ref="O875">INDEX('Current Population Lookup'!B:B, MATCH(M875, 'Current Population Lookup'!A:A, 0))</f>
        <v>16995</v>
      </c>
      <c r="P875" s="16">
        <f>VLOOKUP(M875&amp;D875,'Yearly Private Schools Lookup'!A:D, 4, FALSE)</f>
        <v>66</v>
      </c>
      <c r="Q875" s="16">
        <f t="array" ref="Q875">INDEX('Yearly Private Schools Lookup'!D:D, MATCH(M875&amp;D875, 'Yearly Private Schools Lookup'!A:A, 0))</f>
        <v>66</v>
      </c>
    </row>
    <row r="876" spans="1:17" ht="15.75" customHeight="1" x14ac:dyDescent="0.2">
      <c r="A876" s="2">
        <v>8750</v>
      </c>
      <c r="B876" s="2">
        <v>7</v>
      </c>
      <c r="C876" s="2">
        <v>5</v>
      </c>
      <c r="D876" s="2">
        <v>1996</v>
      </c>
      <c r="E876" s="2">
        <v>1996</v>
      </c>
      <c r="F876" s="2">
        <v>1716</v>
      </c>
      <c r="G876" s="2">
        <v>2</v>
      </c>
      <c r="H876" s="2">
        <v>2</v>
      </c>
      <c r="I876" s="2">
        <v>1</v>
      </c>
      <c r="J876" s="2">
        <v>2</v>
      </c>
      <c r="K876" s="2">
        <v>191000</v>
      </c>
      <c r="L876" s="2" t="s">
        <v>13</v>
      </c>
      <c r="M876" s="2" t="s">
        <v>36</v>
      </c>
      <c r="N876" s="16">
        <f>VLOOKUP(M876, 'Current Population Lookup'!A:B, 2, FALSE)</f>
        <v>16995</v>
      </c>
      <c r="O876" s="16">
        <f t="array" ref="O876">INDEX('Current Population Lookup'!B:B, MATCH(M876, 'Current Population Lookup'!A:A, 0))</f>
        <v>16995</v>
      </c>
      <c r="P876" s="16">
        <f>VLOOKUP(M876&amp;D876,'Yearly Private Schools Lookup'!A:D, 4, FALSE)</f>
        <v>63</v>
      </c>
      <c r="Q876" s="16">
        <f t="array" ref="Q876">INDEX('Yearly Private Schools Lookup'!D:D, MATCH(M876&amp;D876, 'Yearly Private Schools Lookup'!A:A, 0))</f>
        <v>63</v>
      </c>
    </row>
    <row r="877" spans="1:17" ht="15.75" customHeight="1" x14ac:dyDescent="0.2">
      <c r="A877" s="2">
        <v>9100</v>
      </c>
      <c r="B877" s="2">
        <v>7</v>
      </c>
      <c r="C877" s="2">
        <v>5</v>
      </c>
      <c r="D877" s="2">
        <v>2001</v>
      </c>
      <c r="E877" s="2">
        <v>2001</v>
      </c>
      <c r="F877" s="2">
        <v>1212</v>
      </c>
      <c r="G877" s="2">
        <v>2</v>
      </c>
      <c r="H877" s="2">
        <v>3</v>
      </c>
      <c r="I877" s="2">
        <v>0</v>
      </c>
      <c r="J877" s="2">
        <v>2</v>
      </c>
      <c r="K877" s="2">
        <v>178000</v>
      </c>
      <c r="L877" s="2" t="s">
        <v>13</v>
      </c>
      <c r="M877" s="2" t="s">
        <v>36</v>
      </c>
      <c r="N877" s="16">
        <f>VLOOKUP(M877, 'Current Population Lookup'!A:B, 2, FALSE)</f>
        <v>16995</v>
      </c>
      <c r="O877" s="16">
        <f t="array" ref="O877">INDEX('Current Population Lookup'!B:B, MATCH(M877, 'Current Population Lookup'!A:A, 0))</f>
        <v>16995</v>
      </c>
      <c r="P877" s="16">
        <f>VLOOKUP(M877&amp;D877,'Yearly Private Schools Lookup'!A:D, 4, FALSE)</f>
        <v>81</v>
      </c>
      <c r="Q877" s="16">
        <f t="array" ref="Q877">INDEX('Yearly Private Schools Lookup'!D:D, MATCH(M877&amp;D877, 'Yearly Private Schools Lookup'!A:A, 0))</f>
        <v>81</v>
      </c>
    </row>
    <row r="878" spans="1:17" ht="15.75" customHeight="1" x14ac:dyDescent="0.2">
      <c r="A878" s="2">
        <v>9750</v>
      </c>
      <c r="B878" s="2">
        <v>7</v>
      </c>
      <c r="C878" s="2">
        <v>5</v>
      </c>
      <c r="D878" s="2">
        <v>2000</v>
      </c>
      <c r="E878" s="2">
        <v>2001</v>
      </c>
      <c r="F878" s="2">
        <v>1630</v>
      </c>
      <c r="G878" s="2">
        <v>2</v>
      </c>
      <c r="H878" s="2">
        <v>3</v>
      </c>
      <c r="I878" s="2">
        <v>1</v>
      </c>
      <c r="J878" s="2">
        <v>2</v>
      </c>
      <c r="K878" s="2">
        <v>213000</v>
      </c>
      <c r="L878" s="2" t="s">
        <v>13</v>
      </c>
      <c r="M878" s="2" t="s">
        <v>36</v>
      </c>
      <c r="N878" s="16">
        <f>VLOOKUP(M878, 'Current Population Lookup'!A:B, 2, FALSE)</f>
        <v>16995</v>
      </c>
      <c r="O878" s="16">
        <f t="array" ref="O878">INDEX('Current Population Lookup'!B:B, MATCH(M878, 'Current Population Lookup'!A:A, 0))</f>
        <v>16995</v>
      </c>
      <c r="P878" s="16">
        <f>VLOOKUP(M878&amp;D878,'Yearly Private Schools Lookup'!A:D, 4, FALSE)</f>
        <v>79</v>
      </c>
      <c r="Q878" s="16">
        <f t="array" ref="Q878">INDEX('Yearly Private Schools Lookup'!D:D, MATCH(M878&amp;D878, 'Yearly Private Schools Lookup'!A:A, 0))</f>
        <v>79</v>
      </c>
    </row>
    <row r="879" spans="1:17" ht="15.75" customHeight="1" x14ac:dyDescent="0.2">
      <c r="A879" s="2">
        <v>4435</v>
      </c>
      <c r="B879" s="2">
        <v>6</v>
      </c>
      <c r="C879" s="2">
        <v>5</v>
      </c>
      <c r="D879" s="2">
        <v>2003</v>
      </c>
      <c r="E879" s="2">
        <v>2004</v>
      </c>
      <c r="F879" s="2">
        <v>848</v>
      </c>
      <c r="G879" s="2">
        <v>1</v>
      </c>
      <c r="H879" s="2">
        <v>1</v>
      </c>
      <c r="I879" s="2">
        <v>0</v>
      </c>
      <c r="J879" s="2">
        <v>2</v>
      </c>
      <c r="K879" s="2">
        <v>144000</v>
      </c>
      <c r="L879" s="2" t="s">
        <v>13</v>
      </c>
      <c r="M879" s="2" t="s">
        <v>36</v>
      </c>
      <c r="N879" s="16">
        <f>VLOOKUP(M879, 'Current Population Lookup'!A:B, 2, FALSE)</f>
        <v>16995</v>
      </c>
      <c r="O879" s="16">
        <f t="array" ref="O879">INDEX('Current Population Lookup'!B:B, MATCH(M879, 'Current Population Lookup'!A:A, 0))</f>
        <v>16995</v>
      </c>
      <c r="P879" s="16">
        <f>VLOOKUP(M879&amp;D879,'Yearly Private Schools Lookup'!A:D, 4, FALSE)</f>
        <v>92</v>
      </c>
      <c r="Q879" s="16">
        <f t="array" ref="Q879">INDEX('Yearly Private Schools Lookup'!D:D, MATCH(M879&amp;D879, 'Yearly Private Schools Lookup'!A:A, 0))</f>
        <v>92</v>
      </c>
    </row>
    <row r="880" spans="1:17" ht="15.75" customHeight="1" x14ac:dyDescent="0.2">
      <c r="A880" s="2">
        <v>4435</v>
      </c>
      <c r="B880" s="2">
        <v>6</v>
      </c>
      <c r="C880" s="2">
        <v>5</v>
      </c>
      <c r="D880" s="2">
        <v>2003</v>
      </c>
      <c r="E880" s="2">
        <v>2003</v>
      </c>
      <c r="F880" s="2">
        <v>848</v>
      </c>
      <c r="G880" s="2">
        <v>1</v>
      </c>
      <c r="H880" s="2">
        <v>1</v>
      </c>
      <c r="I880" s="2">
        <v>0</v>
      </c>
      <c r="J880" s="2">
        <v>2</v>
      </c>
      <c r="K880" s="2">
        <v>140000</v>
      </c>
      <c r="L880" s="2" t="s">
        <v>13</v>
      </c>
      <c r="M880" s="2" t="s">
        <v>36</v>
      </c>
      <c r="N880" s="16">
        <f>VLOOKUP(M880, 'Current Population Lookup'!A:B, 2, FALSE)</f>
        <v>16995</v>
      </c>
      <c r="O880" s="16">
        <f t="array" ref="O880">INDEX('Current Population Lookup'!B:B, MATCH(M880, 'Current Population Lookup'!A:A, 0))</f>
        <v>16995</v>
      </c>
      <c r="P880" s="16">
        <f>VLOOKUP(M880&amp;D880,'Yearly Private Schools Lookup'!A:D, 4, FALSE)</f>
        <v>92</v>
      </c>
      <c r="Q880" s="16">
        <f t="array" ref="Q880">INDEX('Yearly Private Schools Lookup'!D:D, MATCH(M880&amp;D880, 'Yearly Private Schools Lookup'!A:A, 0))</f>
        <v>92</v>
      </c>
    </row>
    <row r="881" spans="1:17" ht="15.75" customHeight="1" x14ac:dyDescent="0.2">
      <c r="A881" s="2">
        <v>10200</v>
      </c>
      <c r="B881" s="2">
        <v>8</v>
      </c>
      <c r="C881" s="2">
        <v>5</v>
      </c>
      <c r="D881" s="2">
        <v>2007</v>
      </c>
      <c r="E881" s="2">
        <v>2007</v>
      </c>
      <c r="F881" s="2">
        <v>1602</v>
      </c>
      <c r="G881" s="2">
        <v>2</v>
      </c>
      <c r="H881" s="2">
        <v>3</v>
      </c>
      <c r="I881" s="2">
        <v>1</v>
      </c>
      <c r="J881" s="2">
        <v>3</v>
      </c>
      <c r="K881" s="2">
        <v>293200</v>
      </c>
      <c r="L881" s="2" t="s">
        <v>13</v>
      </c>
      <c r="M881" s="2" t="s">
        <v>36</v>
      </c>
      <c r="N881" s="16">
        <f>VLOOKUP(M881, 'Current Population Lookup'!A:B, 2, FALSE)</f>
        <v>16995</v>
      </c>
      <c r="O881" s="16">
        <f t="array" ref="O881">INDEX('Current Population Lookup'!B:B, MATCH(M881, 'Current Population Lookup'!A:A, 0))</f>
        <v>16995</v>
      </c>
      <c r="P881" s="16">
        <f>VLOOKUP(M881&amp;D881,'Yearly Private Schools Lookup'!A:D, 4, FALSE)</f>
        <v>110</v>
      </c>
      <c r="Q881" s="16">
        <f t="array" ref="Q881">INDEX('Yearly Private Schools Lookup'!D:D, MATCH(M881&amp;D881, 'Yearly Private Schools Lookup'!A:A, 0))</f>
        <v>110</v>
      </c>
    </row>
    <row r="882" spans="1:17" ht="15.75" customHeight="1" x14ac:dyDescent="0.2">
      <c r="A882" s="2">
        <v>9313</v>
      </c>
      <c r="B882" s="2">
        <v>7</v>
      </c>
      <c r="C882" s="2">
        <v>5</v>
      </c>
      <c r="D882" s="2">
        <v>2004</v>
      </c>
      <c r="E882" s="2">
        <v>2004</v>
      </c>
      <c r="F882" s="2">
        <v>1728</v>
      </c>
      <c r="G882" s="2">
        <v>2</v>
      </c>
      <c r="H882" s="2">
        <v>3</v>
      </c>
      <c r="I882" s="2">
        <v>0</v>
      </c>
      <c r="J882" s="2">
        <v>2</v>
      </c>
      <c r="K882" s="2">
        <v>190000</v>
      </c>
      <c r="L882" s="2" t="s">
        <v>13</v>
      </c>
      <c r="M882" s="2" t="s">
        <v>36</v>
      </c>
      <c r="N882" s="16">
        <f>VLOOKUP(M882, 'Current Population Lookup'!A:B, 2, FALSE)</f>
        <v>16995</v>
      </c>
      <c r="O882" s="16">
        <f t="array" ref="O882">INDEX('Current Population Lookup'!B:B, MATCH(M882, 'Current Population Lookup'!A:A, 0))</f>
        <v>16995</v>
      </c>
      <c r="P882" s="16">
        <f>VLOOKUP(M882&amp;D882,'Yearly Private Schools Lookup'!A:D, 4, FALSE)</f>
        <v>94</v>
      </c>
      <c r="Q882" s="16">
        <f t="array" ref="Q882">INDEX('Yearly Private Schools Lookup'!D:D, MATCH(M882&amp;D882, 'Yearly Private Schools Lookup'!A:A, 0))</f>
        <v>94</v>
      </c>
    </row>
    <row r="883" spans="1:17" ht="15.75" customHeight="1" x14ac:dyDescent="0.2">
      <c r="A883" s="2">
        <v>8487</v>
      </c>
      <c r="B883" s="2">
        <v>7</v>
      </c>
      <c r="C883" s="2">
        <v>5</v>
      </c>
      <c r="D883" s="2">
        <v>2004</v>
      </c>
      <c r="E883" s="2">
        <v>2004</v>
      </c>
      <c r="F883" s="2">
        <v>1500</v>
      </c>
      <c r="G883" s="2">
        <v>2</v>
      </c>
      <c r="H883" s="2">
        <v>3</v>
      </c>
      <c r="I883" s="2">
        <v>0</v>
      </c>
      <c r="J883" s="2">
        <v>2</v>
      </c>
      <c r="K883" s="2">
        <v>190000</v>
      </c>
      <c r="L883" s="2" t="s">
        <v>13</v>
      </c>
      <c r="M883" s="2" t="s">
        <v>36</v>
      </c>
      <c r="N883" s="16">
        <f>VLOOKUP(M883, 'Current Population Lookup'!A:B, 2, FALSE)</f>
        <v>16995</v>
      </c>
      <c r="O883" s="16">
        <f t="array" ref="O883">INDEX('Current Population Lookup'!B:B, MATCH(M883, 'Current Population Lookup'!A:A, 0))</f>
        <v>16995</v>
      </c>
      <c r="P883" s="16">
        <f>VLOOKUP(M883&amp;D883,'Yearly Private Schools Lookup'!A:D, 4, FALSE)</f>
        <v>94</v>
      </c>
      <c r="Q883" s="16">
        <f t="array" ref="Q883">INDEX('Yearly Private Schools Lookup'!D:D, MATCH(M883&amp;D883, 'Yearly Private Schools Lookup'!A:A, 0))</f>
        <v>94</v>
      </c>
    </row>
    <row r="884" spans="1:17" ht="15.75" customHeight="1" x14ac:dyDescent="0.2">
      <c r="A884" s="2">
        <v>8633</v>
      </c>
      <c r="B884" s="2">
        <v>6</v>
      </c>
      <c r="C884" s="2">
        <v>5</v>
      </c>
      <c r="D884" s="2">
        <v>2005</v>
      </c>
      <c r="E884" s="2">
        <v>2005</v>
      </c>
      <c r="F884" s="2">
        <v>1476</v>
      </c>
      <c r="G884" s="2">
        <v>2</v>
      </c>
      <c r="H884" s="2">
        <v>3</v>
      </c>
      <c r="I884" s="2">
        <v>0</v>
      </c>
      <c r="J884" s="2">
        <v>2</v>
      </c>
      <c r="K884" s="2">
        <v>173500</v>
      </c>
      <c r="L884" s="2" t="s">
        <v>13</v>
      </c>
      <c r="M884" s="2" t="s">
        <v>36</v>
      </c>
      <c r="N884" s="16">
        <f>VLOOKUP(M884, 'Current Population Lookup'!A:B, 2, FALSE)</f>
        <v>16995</v>
      </c>
      <c r="O884" s="16">
        <f t="array" ref="O884">INDEX('Current Population Lookup'!B:B, MATCH(M884, 'Current Population Lookup'!A:A, 0))</f>
        <v>16995</v>
      </c>
      <c r="P884" s="16">
        <f>VLOOKUP(M884&amp;D884,'Yearly Private Schools Lookup'!A:D, 4, FALSE)</f>
        <v>96</v>
      </c>
      <c r="Q884" s="16">
        <f t="array" ref="Q884">INDEX('Yearly Private Schools Lookup'!D:D, MATCH(M884&amp;D884, 'Yearly Private Schools Lookup'!A:A, 0))</f>
        <v>96</v>
      </c>
    </row>
    <row r="885" spans="1:17" ht="15.75" customHeight="1" x14ac:dyDescent="0.2">
      <c r="A885" s="2">
        <v>11069</v>
      </c>
      <c r="B885" s="2">
        <v>6</v>
      </c>
      <c r="C885" s="2">
        <v>5</v>
      </c>
      <c r="D885" s="2">
        <v>2007</v>
      </c>
      <c r="E885" s="2">
        <v>2007</v>
      </c>
      <c r="F885" s="2">
        <v>1396</v>
      </c>
      <c r="G885" s="2">
        <v>2</v>
      </c>
      <c r="H885" s="2">
        <v>3</v>
      </c>
      <c r="I885" s="2">
        <v>1</v>
      </c>
      <c r="J885" s="2">
        <v>2</v>
      </c>
      <c r="K885" s="2">
        <v>170000</v>
      </c>
      <c r="L885" s="2" t="s">
        <v>13</v>
      </c>
      <c r="M885" s="2" t="s">
        <v>36</v>
      </c>
      <c r="N885" s="16">
        <f>VLOOKUP(M885, 'Current Population Lookup'!A:B, 2, FALSE)</f>
        <v>16995</v>
      </c>
      <c r="O885" s="16">
        <f t="array" ref="O885">INDEX('Current Population Lookup'!B:B, MATCH(M885, 'Current Population Lookup'!A:A, 0))</f>
        <v>16995</v>
      </c>
      <c r="P885" s="16">
        <f>VLOOKUP(M885&amp;D885,'Yearly Private Schools Lookup'!A:D, 4, FALSE)</f>
        <v>110</v>
      </c>
      <c r="Q885" s="16">
        <f t="array" ref="Q885">INDEX('Yearly Private Schools Lookup'!D:D, MATCH(M885&amp;D885, 'Yearly Private Schools Lookup'!A:A, 0))</f>
        <v>110</v>
      </c>
    </row>
    <row r="886" spans="1:17" ht="15.75" customHeight="1" x14ac:dyDescent="0.2">
      <c r="A886" s="2">
        <v>8777</v>
      </c>
      <c r="B886" s="2">
        <v>4</v>
      </c>
      <c r="C886" s="2">
        <v>5</v>
      </c>
      <c r="D886" s="2">
        <v>1949</v>
      </c>
      <c r="E886" s="2">
        <v>2003</v>
      </c>
      <c r="F886" s="2">
        <v>1126</v>
      </c>
      <c r="G886" s="2">
        <v>2</v>
      </c>
      <c r="H886" s="2">
        <v>2</v>
      </c>
      <c r="I886" s="2">
        <v>0</v>
      </c>
      <c r="J886" s="2">
        <v>2</v>
      </c>
      <c r="K886" s="2">
        <v>108000</v>
      </c>
      <c r="L886" s="2" t="s">
        <v>13</v>
      </c>
      <c r="M886" s="2" t="s">
        <v>35</v>
      </c>
      <c r="N886" s="16">
        <f>VLOOKUP(M886, 'Current Population Lookup'!A:B, 2, FALSE)</f>
        <v>44633</v>
      </c>
      <c r="O886" s="16">
        <f t="array" ref="O886">INDEX('Current Population Lookup'!B:B, MATCH(M886, 'Current Population Lookup'!A:A, 0))</f>
        <v>44633</v>
      </c>
      <c r="P886" s="16">
        <f>VLOOKUP(M886&amp;D886,'Yearly Private Schools Lookup'!A:D, 4, FALSE)</f>
        <v>127</v>
      </c>
      <c r="Q886" s="16">
        <f t="array" ref="Q886">INDEX('Yearly Private Schools Lookup'!D:D, MATCH(M886&amp;D886, 'Yearly Private Schools Lookup'!A:A, 0))</f>
        <v>127</v>
      </c>
    </row>
    <row r="887" spans="1:17" ht="15.75" customHeight="1" x14ac:dyDescent="0.2">
      <c r="A887" s="2">
        <v>9937</v>
      </c>
      <c r="B887" s="2">
        <v>5</v>
      </c>
      <c r="C887" s="2">
        <v>7</v>
      </c>
      <c r="D887" s="2">
        <v>1964</v>
      </c>
      <c r="E887" s="2">
        <v>1999</v>
      </c>
      <c r="F887" s="2">
        <v>1486</v>
      </c>
      <c r="G887" s="2">
        <v>1</v>
      </c>
      <c r="H887" s="2">
        <v>3</v>
      </c>
      <c r="I887" s="2">
        <v>0</v>
      </c>
      <c r="J887" s="2">
        <v>2</v>
      </c>
      <c r="K887" s="2">
        <v>167000</v>
      </c>
      <c r="L887" s="2" t="s">
        <v>17</v>
      </c>
      <c r="M887" s="2" t="s">
        <v>35</v>
      </c>
      <c r="N887" s="16">
        <f>VLOOKUP(M887, 'Current Population Lookup'!A:B, 2, FALSE)</f>
        <v>44633</v>
      </c>
      <c r="O887" s="16">
        <f t="array" ref="O887">INDEX('Current Population Lookup'!B:B, MATCH(M887, 'Current Population Lookup'!A:A, 0))</f>
        <v>44633</v>
      </c>
      <c r="P887" s="16">
        <f>VLOOKUP(M887&amp;D887,'Yearly Private Schools Lookup'!A:D, 4, FALSE)</f>
        <v>192</v>
      </c>
      <c r="Q887" s="16">
        <f t="array" ref="Q887">INDEX('Yearly Private Schools Lookup'!D:D, MATCH(M887&amp;D887, 'Yearly Private Schools Lookup'!A:A, 0))</f>
        <v>192</v>
      </c>
    </row>
    <row r="888" spans="1:17" ht="15.75" customHeight="1" x14ac:dyDescent="0.2">
      <c r="A888" s="2">
        <v>8877</v>
      </c>
      <c r="B888" s="2">
        <v>4</v>
      </c>
      <c r="C888" s="2">
        <v>6</v>
      </c>
      <c r="D888" s="2">
        <v>1938</v>
      </c>
      <c r="E888" s="2">
        <v>1958</v>
      </c>
      <c r="F888" s="2">
        <v>816</v>
      </c>
      <c r="G888" s="2">
        <v>1</v>
      </c>
      <c r="H888" s="2">
        <v>2</v>
      </c>
      <c r="I888" s="2">
        <v>1</v>
      </c>
      <c r="J888" s="2">
        <v>1</v>
      </c>
      <c r="K888" s="2">
        <v>100000</v>
      </c>
      <c r="L888" s="2" t="s">
        <v>13</v>
      </c>
      <c r="M888" s="2" t="s">
        <v>35</v>
      </c>
      <c r="N888" s="16">
        <f>VLOOKUP(M888, 'Current Population Lookup'!A:B, 2, FALSE)</f>
        <v>44633</v>
      </c>
      <c r="O888" s="16">
        <f t="array" ref="O888">INDEX('Current Population Lookup'!B:B, MATCH(M888, 'Current Population Lookup'!A:A, 0))</f>
        <v>44633</v>
      </c>
      <c r="P888" s="16">
        <f>VLOOKUP(M888&amp;D888,'Yearly Private Schools Lookup'!A:D, 4, FALSE)</f>
        <v>87</v>
      </c>
      <c r="Q888" s="16">
        <f t="array" ref="Q888">INDEX('Yearly Private Schools Lookup'!D:D, MATCH(M888&amp;D888, 'Yearly Private Schools Lookup'!A:A, 0))</f>
        <v>87</v>
      </c>
    </row>
    <row r="889" spans="1:17" ht="15.75" customHeight="1" x14ac:dyDescent="0.2">
      <c r="A889" s="2">
        <v>7301</v>
      </c>
      <c r="B889" s="2">
        <v>7</v>
      </c>
      <c r="C889" s="2">
        <v>5</v>
      </c>
      <c r="D889" s="2">
        <v>2003</v>
      </c>
      <c r="E889" s="2">
        <v>2003</v>
      </c>
      <c r="F889" s="2">
        <v>1922</v>
      </c>
      <c r="G889" s="2">
        <v>3</v>
      </c>
      <c r="H889" s="2">
        <v>4</v>
      </c>
      <c r="I889" s="2">
        <v>1</v>
      </c>
      <c r="J889" s="2">
        <v>2</v>
      </c>
      <c r="K889" s="2">
        <v>198500</v>
      </c>
      <c r="L889" s="2" t="s">
        <v>13</v>
      </c>
      <c r="M889" s="2" t="s">
        <v>35</v>
      </c>
      <c r="N889" s="16">
        <f>VLOOKUP(M889, 'Current Population Lookup'!A:B, 2, FALSE)</f>
        <v>44633</v>
      </c>
      <c r="O889" s="16">
        <f t="array" ref="O889">INDEX('Current Population Lookup'!B:B, MATCH(M889, 'Current Population Lookup'!A:A, 0))</f>
        <v>44633</v>
      </c>
      <c r="P889" s="16">
        <f>VLOOKUP(M889&amp;D889,'Yearly Private Schools Lookup'!A:D, 4, FALSE)</f>
        <v>257</v>
      </c>
      <c r="Q889" s="16">
        <f t="array" ref="Q889">INDEX('Yearly Private Schools Lookup'!D:D, MATCH(M889&amp;D889, 'Yearly Private Schools Lookup'!A:A, 0))</f>
        <v>257</v>
      </c>
    </row>
    <row r="890" spans="1:17" ht="15.75" customHeight="1" x14ac:dyDescent="0.2">
      <c r="A890" s="2">
        <v>7950</v>
      </c>
      <c r="B890" s="2">
        <v>6</v>
      </c>
      <c r="C890" s="2">
        <v>6</v>
      </c>
      <c r="D890" s="2">
        <v>1977</v>
      </c>
      <c r="E890" s="2">
        <v>1977</v>
      </c>
      <c r="F890" s="2">
        <v>1426</v>
      </c>
      <c r="G890" s="2">
        <v>1</v>
      </c>
      <c r="H890" s="2">
        <v>3</v>
      </c>
      <c r="I890" s="2">
        <v>0</v>
      </c>
      <c r="J890" s="2">
        <v>2</v>
      </c>
      <c r="K890" s="2">
        <v>159500</v>
      </c>
      <c r="L890" s="2" t="s">
        <v>13</v>
      </c>
      <c r="M890" s="2" t="s">
        <v>35</v>
      </c>
      <c r="N890" s="16">
        <f>VLOOKUP(M890, 'Current Population Lookup'!A:B, 2, FALSE)</f>
        <v>44633</v>
      </c>
      <c r="O890" s="16">
        <f t="array" ref="O890">INDEX('Current Population Lookup'!B:B, MATCH(M890, 'Current Population Lookup'!A:A, 0))</f>
        <v>44633</v>
      </c>
      <c r="P890" s="16">
        <f>VLOOKUP(M890&amp;D890,'Yearly Private Schools Lookup'!A:D, 4, FALSE)</f>
        <v>231</v>
      </c>
      <c r="Q890" s="16">
        <f t="array" ref="Q890">INDEX('Yearly Private Schools Lookup'!D:D, MATCH(M890&amp;D890, 'Yearly Private Schools Lookup'!A:A, 0))</f>
        <v>231</v>
      </c>
    </row>
    <row r="891" spans="1:17" ht="15.75" customHeight="1" x14ac:dyDescent="0.2">
      <c r="A891" s="2">
        <v>10682</v>
      </c>
      <c r="B891" s="2">
        <v>4</v>
      </c>
      <c r="C891" s="2">
        <v>6</v>
      </c>
      <c r="D891" s="2">
        <v>1960</v>
      </c>
      <c r="E891" s="2">
        <v>1971</v>
      </c>
      <c r="F891" s="2">
        <v>1149</v>
      </c>
      <c r="G891" s="2">
        <v>1</v>
      </c>
      <c r="H891" s="2">
        <v>3</v>
      </c>
      <c r="I891" s="2">
        <v>0</v>
      </c>
      <c r="J891" s="2">
        <v>1</v>
      </c>
      <c r="K891" s="2">
        <v>127000</v>
      </c>
      <c r="L891" s="2" t="s">
        <v>13</v>
      </c>
      <c r="M891" s="2" t="s">
        <v>35</v>
      </c>
      <c r="N891" s="16">
        <f>VLOOKUP(M891, 'Current Population Lookup'!A:B, 2, FALSE)</f>
        <v>44633</v>
      </c>
      <c r="O891" s="16">
        <f t="array" ref="O891">INDEX('Current Population Lookup'!B:B, MATCH(M891, 'Current Population Lookup'!A:A, 0))</f>
        <v>44633</v>
      </c>
      <c r="P891" s="16">
        <f>VLOOKUP(M891&amp;D891,'Yearly Private Schools Lookup'!A:D, 4, FALSE)</f>
        <v>179</v>
      </c>
      <c r="Q891" s="16">
        <f t="array" ref="Q891">INDEX('Yearly Private Schools Lookup'!D:D, MATCH(M891&amp;D891, 'Yearly Private Schools Lookup'!A:A, 0))</f>
        <v>179</v>
      </c>
    </row>
    <row r="892" spans="1:17" ht="15.75" customHeight="1" x14ac:dyDescent="0.2">
      <c r="A892" s="2">
        <v>7200</v>
      </c>
      <c r="B892" s="2">
        <v>6</v>
      </c>
      <c r="C892" s="2">
        <v>6</v>
      </c>
      <c r="D892" s="2">
        <v>1976</v>
      </c>
      <c r="E892" s="2">
        <v>1976</v>
      </c>
      <c r="F892" s="2">
        <v>1125</v>
      </c>
      <c r="G892" s="2">
        <v>1</v>
      </c>
      <c r="H892" s="2">
        <v>3</v>
      </c>
      <c r="I892" s="2">
        <v>1</v>
      </c>
      <c r="J892" s="2">
        <v>1</v>
      </c>
      <c r="K892" s="2">
        <v>125000</v>
      </c>
      <c r="L892" s="2" t="s">
        <v>13</v>
      </c>
      <c r="M892" s="2" t="s">
        <v>35</v>
      </c>
      <c r="N892" s="16">
        <f>VLOOKUP(M892, 'Current Population Lookup'!A:B, 2, FALSE)</f>
        <v>44633</v>
      </c>
      <c r="O892" s="16">
        <f t="array" ref="O892">INDEX('Current Population Lookup'!B:B, MATCH(M892, 'Current Population Lookup'!A:A, 0))</f>
        <v>44633</v>
      </c>
      <c r="P892" s="16">
        <f>VLOOKUP(M892&amp;D892,'Yearly Private Schools Lookup'!A:D, 4, FALSE)</f>
        <v>227</v>
      </c>
      <c r="Q892" s="16">
        <f t="array" ref="Q892">INDEX('Yearly Private Schools Lookup'!D:D, MATCH(M892&amp;D892, 'Yearly Private Schools Lookup'!A:A, 0))</f>
        <v>227</v>
      </c>
    </row>
    <row r="893" spans="1:17" ht="15.75" customHeight="1" x14ac:dyDescent="0.2">
      <c r="A893" s="2">
        <v>13286</v>
      </c>
      <c r="B893" s="2">
        <v>9</v>
      </c>
      <c r="C893" s="2">
        <v>5</v>
      </c>
      <c r="D893" s="2">
        <v>2007</v>
      </c>
      <c r="E893" s="2">
        <v>2008</v>
      </c>
      <c r="F893" s="2">
        <v>1698</v>
      </c>
      <c r="G893" s="2">
        <v>2</v>
      </c>
      <c r="H893" s="2">
        <v>3</v>
      </c>
      <c r="I893" s="2">
        <v>1</v>
      </c>
      <c r="J893" s="2">
        <v>3</v>
      </c>
      <c r="K893" s="2">
        <v>320000</v>
      </c>
      <c r="L893" s="2" t="s">
        <v>13</v>
      </c>
      <c r="M893" s="2" t="s">
        <v>35</v>
      </c>
      <c r="N893" s="16">
        <f>VLOOKUP(M893, 'Current Population Lookup'!A:B, 2, FALSE)</f>
        <v>44633</v>
      </c>
      <c r="O893" s="16">
        <f t="array" ref="O893">INDEX('Current Population Lookup'!B:B, MATCH(M893, 'Current Population Lookup'!A:A, 0))</f>
        <v>44633</v>
      </c>
      <c r="P893" s="16">
        <f>VLOOKUP(M893&amp;D893,'Yearly Private Schools Lookup'!A:D, 4, FALSE)</f>
        <v>277</v>
      </c>
      <c r="Q893" s="16">
        <f t="array" ref="Q893">INDEX('Yearly Private Schools Lookup'!D:D, MATCH(M893&amp;D893, 'Yearly Private Schools Lookup'!A:A, 0))</f>
        <v>277</v>
      </c>
    </row>
    <row r="894" spans="1:17" ht="15.75" customHeight="1" x14ac:dyDescent="0.2">
      <c r="A894" s="2">
        <v>3675</v>
      </c>
      <c r="B894" s="2">
        <v>6</v>
      </c>
      <c r="C894" s="2">
        <v>5</v>
      </c>
      <c r="D894" s="2">
        <v>2005</v>
      </c>
      <c r="E894" s="2">
        <v>2006</v>
      </c>
      <c r="F894" s="2">
        <v>1072</v>
      </c>
      <c r="G894" s="2">
        <v>1</v>
      </c>
      <c r="H894" s="2">
        <v>2</v>
      </c>
      <c r="I894" s="2">
        <v>0</v>
      </c>
      <c r="J894" s="2">
        <v>2</v>
      </c>
      <c r="K894" s="2">
        <v>145500</v>
      </c>
      <c r="L894" s="2" t="s">
        <v>13</v>
      </c>
      <c r="M894" s="2" t="s">
        <v>35</v>
      </c>
      <c r="N894" s="16">
        <f>VLOOKUP(M894, 'Current Population Lookup'!A:B, 2, FALSE)</f>
        <v>44633</v>
      </c>
      <c r="O894" s="16">
        <f t="array" ref="O894">INDEX('Current Population Lookup'!B:B, MATCH(M894, 'Current Population Lookup'!A:A, 0))</f>
        <v>44633</v>
      </c>
      <c r="P894" s="16">
        <f>VLOOKUP(M894&amp;D894,'Yearly Private Schools Lookup'!A:D, 4, FALSE)</f>
        <v>268</v>
      </c>
      <c r="Q894" s="16">
        <f t="array" ref="Q894">INDEX('Yearly Private Schools Lookup'!D:D, MATCH(M894&amp;D894, 'Yearly Private Schools Lookup'!A:A, 0))</f>
        <v>268</v>
      </c>
    </row>
    <row r="895" spans="1:17" ht="15.75" customHeight="1" x14ac:dyDescent="0.2">
      <c r="A895" s="2">
        <v>9405</v>
      </c>
      <c r="B895" s="2">
        <v>5</v>
      </c>
      <c r="C895" s="2">
        <v>9</v>
      </c>
      <c r="D895" s="2">
        <v>1947</v>
      </c>
      <c r="E895" s="2">
        <v>2008</v>
      </c>
      <c r="F895" s="2">
        <v>698</v>
      </c>
      <c r="G895" s="2">
        <v>1</v>
      </c>
      <c r="H895" s="2">
        <v>2</v>
      </c>
      <c r="I895" s="2">
        <v>0</v>
      </c>
      <c r="J895" s="2">
        <v>0</v>
      </c>
      <c r="K895" s="2">
        <v>118000</v>
      </c>
      <c r="L895" s="2" t="s">
        <v>43</v>
      </c>
      <c r="M895" s="2" t="s">
        <v>35</v>
      </c>
      <c r="N895" s="16">
        <f>VLOOKUP(M895, 'Current Population Lookup'!A:B, 2, FALSE)</f>
        <v>44633</v>
      </c>
      <c r="O895" s="16">
        <f t="array" ref="O895">INDEX('Current Population Lookup'!B:B, MATCH(M895, 'Current Population Lookup'!A:A, 0))</f>
        <v>44633</v>
      </c>
      <c r="P895" s="16">
        <f>VLOOKUP(M895&amp;D895,'Yearly Private Schools Lookup'!A:D, 4, FALSE)</f>
        <v>118</v>
      </c>
      <c r="Q895" s="16">
        <f t="array" ref="Q895">INDEX('Yearly Private Schools Lookup'!D:D, MATCH(M895&amp;D895, 'Yearly Private Schools Lookup'!A:A, 0))</f>
        <v>118</v>
      </c>
    </row>
    <row r="896" spans="1:17" ht="15.75" customHeight="1" x14ac:dyDescent="0.2">
      <c r="A896" s="2">
        <v>6410</v>
      </c>
      <c r="B896" s="2">
        <v>4</v>
      </c>
      <c r="C896" s="2">
        <v>5</v>
      </c>
      <c r="D896" s="2">
        <v>1959</v>
      </c>
      <c r="E896" s="2">
        <v>1959</v>
      </c>
      <c r="F896" s="2">
        <v>876</v>
      </c>
      <c r="G896" s="2">
        <v>1</v>
      </c>
      <c r="H896" s="2">
        <v>3</v>
      </c>
      <c r="I896" s="2">
        <v>0</v>
      </c>
      <c r="J896" s="2">
        <v>1</v>
      </c>
      <c r="K896" s="2">
        <v>85000</v>
      </c>
      <c r="L896" s="2" t="s">
        <v>13</v>
      </c>
      <c r="M896" s="2" t="s">
        <v>35</v>
      </c>
      <c r="N896" s="16">
        <f>VLOOKUP(M896, 'Current Population Lookup'!A:B, 2, FALSE)</f>
        <v>44633</v>
      </c>
      <c r="O896" s="16">
        <f t="array" ref="O896">INDEX('Current Population Lookup'!B:B, MATCH(M896, 'Current Population Lookup'!A:A, 0))</f>
        <v>44633</v>
      </c>
      <c r="P896" s="16">
        <f>VLOOKUP(M896&amp;D896,'Yearly Private Schools Lookup'!A:D, 4, FALSE)</f>
        <v>174</v>
      </c>
      <c r="Q896" s="16">
        <f t="array" ref="Q896">INDEX('Yearly Private Schools Lookup'!D:D, MATCH(M896&amp;D896, 'Yearly Private Schools Lookup'!A:A, 0))</f>
        <v>174</v>
      </c>
    </row>
    <row r="897" spans="1:17" ht="15.75" customHeight="1" x14ac:dyDescent="0.2">
      <c r="A897" s="2">
        <v>11767</v>
      </c>
      <c r="B897" s="2">
        <v>5</v>
      </c>
      <c r="C897" s="2">
        <v>5</v>
      </c>
      <c r="D897" s="2">
        <v>1950</v>
      </c>
      <c r="E897" s="2">
        <v>1950</v>
      </c>
      <c r="F897" s="2">
        <v>1368</v>
      </c>
      <c r="G897" s="2">
        <v>1</v>
      </c>
      <c r="H897" s="2">
        <v>3</v>
      </c>
      <c r="I897" s="2">
        <v>0</v>
      </c>
      <c r="J897" s="2">
        <v>1</v>
      </c>
      <c r="K897" s="2">
        <v>120000</v>
      </c>
      <c r="L897" s="2" t="s">
        <v>13</v>
      </c>
      <c r="M897" s="2" t="s">
        <v>35</v>
      </c>
      <c r="N897" s="16">
        <f>VLOOKUP(M897, 'Current Population Lookup'!A:B, 2, FALSE)</f>
        <v>44633</v>
      </c>
      <c r="O897" s="16">
        <f t="array" ref="O897">INDEX('Current Population Lookup'!B:B, MATCH(M897, 'Current Population Lookup'!A:A, 0))</f>
        <v>44633</v>
      </c>
      <c r="P897" s="16">
        <f>VLOOKUP(M897&amp;D897,'Yearly Private Schools Lookup'!A:D, 4, FALSE)</f>
        <v>129</v>
      </c>
      <c r="Q897" s="16">
        <f t="array" ref="Q897">INDEX('Yearly Private Schools Lookup'!D:D, MATCH(M897&amp;D897, 'Yearly Private Schools Lookup'!A:A, 0))</f>
        <v>129</v>
      </c>
    </row>
    <row r="898" spans="1:17" ht="15.75" customHeight="1" x14ac:dyDescent="0.2">
      <c r="A898" s="2">
        <v>8405</v>
      </c>
      <c r="B898" s="2">
        <v>4</v>
      </c>
      <c r="C898" s="2">
        <v>3</v>
      </c>
      <c r="D898" s="2">
        <v>1945</v>
      </c>
      <c r="E898" s="2">
        <v>1950</v>
      </c>
      <c r="F898" s="2">
        <v>1529</v>
      </c>
      <c r="G898" s="2">
        <v>2</v>
      </c>
      <c r="H898" s="2">
        <v>4</v>
      </c>
      <c r="I898" s="2">
        <v>0</v>
      </c>
      <c r="J898" s="2">
        <v>1</v>
      </c>
      <c r="K898" s="2">
        <v>98000</v>
      </c>
      <c r="L898" s="2" t="s">
        <v>13</v>
      </c>
      <c r="M898" s="2" t="s">
        <v>35</v>
      </c>
      <c r="N898" s="16">
        <f>VLOOKUP(M898, 'Current Population Lookup'!A:B, 2, FALSE)</f>
        <v>44633</v>
      </c>
      <c r="O898" s="16">
        <f t="array" ref="O898">INDEX('Current Population Lookup'!B:B, MATCH(M898, 'Current Population Lookup'!A:A, 0))</f>
        <v>44633</v>
      </c>
      <c r="P898" s="16">
        <f>VLOOKUP(M898&amp;D898,'Yearly Private Schools Lookup'!A:D, 4, FALSE)</f>
        <v>107</v>
      </c>
      <c r="Q898" s="16">
        <f t="array" ref="Q898">INDEX('Yearly Private Schools Lookup'!D:D, MATCH(M898&amp;D898, 'Yearly Private Schools Lookup'!A:A, 0))</f>
        <v>107</v>
      </c>
    </row>
    <row r="899" spans="1:17" ht="15.75" customHeight="1" x14ac:dyDescent="0.2">
      <c r="A899" s="2">
        <v>4060</v>
      </c>
      <c r="B899" s="2">
        <v>5</v>
      </c>
      <c r="C899" s="2">
        <v>8</v>
      </c>
      <c r="D899" s="2">
        <v>1922</v>
      </c>
      <c r="E899" s="2">
        <v>1950</v>
      </c>
      <c r="F899" s="2">
        <v>864</v>
      </c>
      <c r="G899" s="2">
        <v>1</v>
      </c>
      <c r="H899" s="2">
        <v>2</v>
      </c>
      <c r="I899" s="2">
        <v>0</v>
      </c>
      <c r="J899" s="2">
        <v>0</v>
      </c>
      <c r="K899" s="2">
        <v>99900</v>
      </c>
      <c r="L899" s="2" t="s">
        <v>13</v>
      </c>
      <c r="M899" s="2" t="s">
        <v>35</v>
      </c>
      <c r="N899" s="16">
        <f>VLOOKUP(M899, 'Current Population Lookup'!A:B, 2, FALSE)</f>
        <v>44633</v>
      </c>
      <c r="O899" s="16">
        <f t="array" ref="O899">INDEX('Current Population Lookup'!B:B, MATCH(M899, 'Current Population Lookup'!A:A, 0))</f>
        <v>44633</v>
      </c>
      <c r="P899" s="16">
        <f>VLOOKUP(M899&amp;D899,'Yearly Private Schools Lookup'!A:D, 4, FALSE)</f>
        <v>49</v>
      </c>
      <c r="Q899" s="16">
        <f t="array" ref="Q899">INDEX('Yearly Private Schools Lookup'!D:D, MATCH(M899&amp;D899, 'Yearly Private Schools Lookup'!A:A, 0))</f>
        <v>49</v>
      </c>
    </row>
    <row r="900" spans="1:17" ht="15.75" customHeight="1" x14ac:dyDescent="0.2">
      <c r="A900" s="2">
        <v>10206</v>
      </c>
      <c r="B900" s="2">
        <v>3</v>
      </c>
      <c r="C900" s="2">
        <v>3</v>
      </c>
      <c r="D900" s="2">
        <v>1952</v>
      </c>
      <c r="E900" s="2">
        <v>1952</v>
      </c>
      <c r="F900" s="2">
        <v>944</v>
      </c>
      <c r="G900" s="2">
        <v>1</v>
      </c>
      <c r="H900" s="2">
        <v>2</v>
      </c>
      <c r="I900" s="2">
        <v>0</v>
      </c>
      <c r="J900" s="2">
        <v>2</v>
      </c>
      <c r="K900" s="2">
        <v>82000</v>
      </c>
      <c r="L900" s="2" t="s">
        <v>13</v>
      </c>
      <c r="M900" s="2" t="s">
        <v>35</v>
      </c>
      <c r="N900" s="16">
        <f>VLOOKUP(M900, 'Current Population Lookup'!A:B, 2, FALSE)</f>
        <v>44633</v>
      </c>
      <c r="O900" s="16">
        <f t="array" ref="O900">INDEX('Current Population Lookup'!B:B, MATCH(M900, 'Current Population Lookup'!A:A, 0))</f>
        <v>44633</v>
      </c>
      <c r="P900" s="16">
        <f>VLOOKUP(M900&amp;D900,'Yearly Private Schools Lookup'!A:D, 4, FALSE)</f>
        <v>137</v>
      </c>
      <c r="Q900" s="16">
        <f t="array" ref="Q900">INDEX('Yearly Private Schools Lookup'!D:D, MATCH(M900&amp;D900, 'Yearly Private Schools Lookup'!A:A, 0))</f>
        <v>137</v>
      </c>
    </row>
    <row r="901" spans="1:17" ht="15.75" customHeight="1" x14ac:dyDescent="0.2">
      <c r="A901" s="2">
        <v>10926</v>
      </c>
      <c r="B901" s="2">
        <v>5</v>
      </c>
      <c r="C901" s="2">
        <v>5</v>
      </c>
      <c r="D901" s="2">
        <v>1959</v>
      </c>
      <c r="E901" s="2">
        <v>1959</v>
      </c>
      <c r="F901" s="2">
        <v>1678</v>
      </c>
      <c r="G901" s="2">
        <v>2</v>
      </c>
      <c r="H901" s="2">
        <v>6</v>
      </c>
      <c r="I901" s="2">
        <v>0</v>
      </c>
      <c r="J901" s="2">
        <v>0</v>
      </c>
      <c r="K901" s="2">
        <v>119900</v>
      </c>
      <c r="L901" s="2" t="s">
        <v>13</v>
      </c>
      <c r="M901" s="2" t="s">
        <v>35</v>
      </c>
      <c r="N901" s="16">
        <f>VLOOKUP(M901, 'Current Population Lookup'!A:B, 2, FALSE)</f>
        <v>44633</v>
      </c>
      <c r="O901" s="16">
        <f t="array" ref="O901">INDEX('Current Population Lookup'!B:B, MATCH(M901, 'Current Population Lookup'!A:A, 0))</f>
        <v>44633</v>
      </c>
      <c r="P901" s="16">
        <f>VLOOKUP(M901&amp;D901,'Yearly Private Schools Lookup'!A:D, 4, FALSE)</f>
        <v>174</v>
      </c>
      <c r="Q901" s="16">
        <f t="array" ref="Q901">INDEX('Yearly Private Schools Lookup'!D:D, MATCH(M901&amp;D901, 'Yearly Private Schools Lookup'!A:A, 0))</f>
        <v>174</v>
      </c>
    </row>
    <row r="902" spans="1:17" ht="15.75" customHeight="1" x14ac:dyDescent="0.2">
      <c r="A902" s="2">
        <v>11767</v>
      </c>
      <c r="B902" s="2">
        <v>5</v>
      </c>
      <c r="C902" s="2">
        <v>5</v>
      </c>
      <c r="D902" s="2">
        <v>1956</v>
      </c>
      <c r="E902" s="2">
        <v>1956</v>
      </c>
      <c r="F902" s="2">
        <v>1560</v>
      </c>
      <c r="G902" s="2">
        <v>1</v>
      </c>
      <c r="H902" s="2">
        <v>2</v>
      </c>
      <c r="I902" s="2">
        <v>1</v>
      </c>
      <c r="J902" s="2">
        <v>1</v>
      </c>
      <c r="K902" s="2">
        <v>103500</v>
      </c>
      <c r="L902" s="2" t="s">
        <v>13</v>
      </c>
      <c r="M902" s="2" t="s">
        <v>35</v>
      </c>
      <c r="N902" s="16">
        <f>VLOOKUP(M902, 'Current Population Lookup'!A:B, 2, FALSE)</f>
        <v>44633</v>
      </c>
      <c r="O902" s="16">
        <f t="array" ref="O902">INDEX('Current Population Lookup'!B:B, MATCH(M902, 'Current Population Lookup'!A:A, 0))</f>
        <v>44633</v>
      </c>
      <c r="P902" s="16">
        <f>VLOOKUP(M902&amp;D902,'Yearly Private Schools Lookup'!A:D, 4, FALSE)</f>
        <v>160</v>
      </c>
      <c r="Q902" s="16">
        <f t="array" ref="Q902">INDEX('Yearly Private Schools Lookup'!D:D, MATCH(M902&amp;D902, 'Yearly Private Schools Lookup'!A:A, 0))</f>
        <v>160</v>
      </c>
    </row>
    <row r="903" spans="1:17" ht="15.75" customHeight="1" x14ac:dyDescent="0.2">
      <c r="A903" s="2">
        <v>8926</v>
      </c>
      <c r="B903" s="2">
        <v>4</v>
      </c>
      <c r="C903" s="2">
        <v>3</v>
      </c>
      <c r="D903" s="2">
        <v>1956</v>
      </c>
      <c r="E903" s="2">
        <v>1956</v>
      </c>
      <c r="F903" s="2">
        <v>960</v>
      </c>
      <c r="G903" s="2">
        <v>1</v>
      </c>
      <c r="H903" s="2">
        <v>3</v>
      </c>
      <c r="I903" s="2">
        <v>0</v>
      </c>
      <c r="J903" s="2">
        <v>1</v>
      </c>
      <c r="K903" s="2">
        <v>112000</v>
      </c>
      <c r="L903" s="2" t="s">
        <v>13</v>
      </c>
      <c r="M903" s="2" t="s">
        <v>35</v>
      </c>
      <c r="N903" s="16">
        <f>VLOOKUP(M903, 'Current Population Lookup'!A:B, 2, FALSE)</f>
        <v>44633</v>
      </c>
      <c r="O903" s="16">
        <f t="array" ref="O903">INDEX('Current Population Lookup'!B:B, MATCH(M903, 'Current Population Lookup'!A:A, 0))</f>
        <v>44633</v>
      </c>
      <c r="P903" s="16">
        <f>VLOOKUP(M903&amp;D903,'Yearly Private Schools Lookup'!A:D, 4, FALSE)</f>
        <v>160</v>
      </c>
      <c r="Q903" s="16">
        <f t="array" ref="Q903">INDEX('Yearly Private Schools Lookup'!D:D, MATCH(M903&amp;D903, 'Yearly Private Schools Lookup'!A:A, 0))</f>
        <v>160</v>
      </c>
    </row>
    <row r="904" spans="1:17" ht="15.75" customHeight="1" x14ac:dyDescent="0.2">
      <c r="A904" s="2">
        <v>12354</v>
      </c>
      <c r="B904" s="2">
        <v>6</v>
      </c>
      <c r="C904" s="2">
        <v>8</v>
      </c>
      <c r="D904" s="2">
        <v>1920</v>
      </c>
      <c r="E904" s="2">
        <v>2000</v>
      </c>
      <c r="F904" s="2">
        <v>1196</v>
      </c>
      <c r="G904" s="2">
        <v>1</v>
      </c>
      <c r="H904" s="2">
        <v>3</v>
      </c>
      <c r="I904" s="2">
        <v>0</v>
      </c>
      <c r="J904" s="2">
        <v>2</v>
      </c>
      <c r="K904" s="2">
        <v>110000</v>
      </c>
      <c r="L904" s="2" t="s">
        <v>13</v>
      </c>
      <c r="M904" s="2" t="s">
        <v>35</v>
      </c>
      <c r="N904" s="16">
        <f>VLOOKUP(M904, 'Current Population Lookup'!A:B, 2, FALSE)</f>
        <v>44633</v>
      </c>
      <c r="O904" s="16">
        <f t="array" ref="O904">INDEX('Current Population Lookup'!B:B, MATCH(M904, 'Current Population Lookup'!A:A, 0))</f>
        <v>44633</v>
      </c>
      <c r="P904" s="16">
        <f>VLOOKUP(M904&amp;D904,'Yearly Private Schools Lookup'!A:D, 4, FALSE)</f>
        <v>45</v>
      </c>
      <c r="Q904" s="16">
        <f t="array" ref="Q904">INDEX('Yearly Private Schools Lookup'!D:D, MATCH(M904&amp;D904, 'Yearly Private Schools Lookup'!A:A, 0))</f>
        <v>45</v>
      </c>
    </row>
    <row r="905" spans="1:17" ht="15.75" customHeight="1" x14ac:dyDescent="0.2">
      <c r="A905" s="2">
        <v>8212</v>
      </c>
      <c r="B905" s="2">
        <v>5</v>
      </c>
      <c r="C905" s="2">
        <v>6</v>
      </c>
      <c r="D905" s="2">
        <v>1941</v>
      </c>
      <c r="E905" s="2">
        <v>1950</v>
      </c>
      <c r="F905" s="2">
        <v>1298</v>
      </c>
      <c r="G905" s="2">
        <v>1</v>
      </c>
      <c r="H905" s="2">
        <v>3</v>
      </c>
      <c r="I905" s="2">
        <v>2</v>
      </c>
      <c r="J905" s="2">
        <v>1</v>
      </c>
      <c r="K905" s="2">
        <v>122000</v>
      </c>
      <c r="L905" s="2" t="s">
        <v>13</v>
      </c>
      <c r="M905" s="2" t="s">
        <v>35</v>
      </c>
      <c r="N905" s="16">
        <f>VLOOKUP(M905, 'Current Population Lookup'!A:B, 2, FALSE)</f>
        <v>44633</v>
      </c>
      <c r="O905" s="16">
        <f t="array" ref="O905">INDEX('Current Population Lookup'!B:B, MATCH(M905, 'Current Population Lookup'!A:A, 0))</f>
        <v>44633</v>
      </c>
      <c r="P905" s="16">
        <f>VLOOKUP(M905&amp;D905,'Yearly Private Schools Lookup'!A:D, 4, FALSE)</f>
        <v>99</v>
      </c>
      <c r="Q905" s="16">
        <f t="array" ref="Q905">INDEX('Yearly Private Schools Lookup'!D:D, MATCH(M905&amp;D905, 'Yearly Private Schools Lookup'!A:A, 0))</f>
        <v>99</v>
      </c>
    </row>
    <row r="906" spans="1:17" ht="15.75" customHeight="1" x14ac:dyDescent="0.2">
      <c r="A906" s="2">
        <v>10998</v>
      </c>
      <c r="B906" s="2">
        <v>5</v>
      </c>
      <c r="C906" s="2">
        <v>5</v>
      </c>
      <c r="D906" s="2">
        <v>1941</v>
      </c>
      <c r="E906" s="2">
        <v>1960</v>
      </c>
      <c r="F906" s="2">
        <v>1604</v>
      </c>
      <c r="G906" s="2">
        <v>2</v>
      </c>
      <c r="H906" s="2">
        <v>3</v>
      </c>
      <c r="I906" s="2">
        <v>0</v>
      </c>
      <c r="J906" s="2">
        <v>2</v>
      </c>
      <c r="K906" s="2">
        <v>117000</v>
      </c>
      <c r="L906" s="2" t="s">
        <v>13</v>
      </c>
      <c r="M906" s="2" t="s">
        <v>35</v>
      </c>
      <c r="N906" s="16">
        <f>VLOOKUP(M906, 'Current Population Lookup'!A:B, 2, FALSE)</f>
        <v>44633</v>
      </c>
      <c r="O906" s="16">
        <f t="array" ref="O906">INDEX('Current Population Lookup'!B:B, MATCH(M906, 'Current Population Lookup'!A:A, 0))</f>
        <v>44633</v>
      </c>
      <c r="P906" s="16">
        <f>VLOOKUP(M906&amp;D906,'Yearly Private Schools Lookup'!A:D, 4, FALSE)</f>
        <v>99</v>
      </c>
      <c r="Q906" s="16">
        <f t="array" ref="Q906">INDEX('Yearly Private Schools Lookup'!D:D, MATCH(M906&amp;D906, 'Yearly Private Schools Lookup'!A:A, 0))</f>
        <v>99</v>
      </c>
    </row>
    <row r="907" spans="1:17" ht="15.75" customHeight="1" x14ac:dyDescent="0.2">
      <c r="A907" s="2">
        <v>6300</v>
      </c>
      <c r="B907" s="2">
        <v>5</v>
      </c>
      <c r="C907" s="2">
        <v>4</v>
      </c>
      <c r="D907" s="2">
        <v>1938</v>
      </c>
      <c r="E907" s="2">
        <v>1950</v>
      </c>
      <c r="F907" s="2">
        <v>1268</v>
      </c>
      <c r="G907" s="2">
        <v>1</v>
      </c>
      <c r="H907" s="2">
        <v>3</v>
      </c>
      <c r="I907" s="2">
        <v>2</v>
      </c>
      <c r="J907" s="2">
        <v>1</v>
      </c>
      <c r="K907" s="2">
        <v>160000</v>
      </c>
      <c r="L907" s="2" t="s">
        <v>13</v>
      </c>
      <c r="M907" s="2" t="s">
        <v>34</v>
      </c>
      <c r="N907" s="16">
        <f>VLOOKUP(M907, 'Current Population Lookup'!A:B, 2, FALSE)</f>
        <v>34336</v>
      </c>
      <c r="O907" s="16">
        <f t="array" ref="O907">INDEX('Current Population Lookup'!B:B, MATCH(M907, 'Current Population Lookup'!A:A, 0))</f>
        <v>34336</v>
      </c>
      <c r="P907" s="16">
        <f>VLOOKUP(M907&amp;D907,'Yearly Private Schools Lookup'!A:D, 4, FALSE)</f>
        <v>121</v>
      </c>
      <c r="Q907" s="16">
        <f t="array" ref="Q907">INDEX('Yearly Private Schools Lookup'!D:D, MATCH(M907&amp;D907, 'Yearly Private Schools Lookup'!A:A, 0))</f>
        <v>121</v>
      </c>
    </row>
    <row r="908" spans="1:17" ht="15.75" customHeight="1" x14ac:dyDescent="0.2">
      <c r="A908" s="2">
        <v>4500</v>
      </c>
      <c r="B908" s="2">
        <v>5</v>
      </c>
      <c r="C908" s="2">
        <v>5</v>
      </c>
      <c r="D908" s="2">
        <v>1932</v>
      </c>
      <c r="E908" s="2">
        <v>2000</v>
      </c>
      <c r="F908" s="2">
        <v>1520</v>
      </c>
      <c r="G908" s="2">
        <v>1</v>
      </c>
      <c r="H908" s="2">
        <v>3</v>
      </c>
      <c r="I908" s="2">
        <v>0</v>
      </c>
      <c r="J908" s="2">
        <v>1</v>
      </c>
      <c r="K908" s="2">
        <v>159434</v>
      </c>
      <c r="L908" s="2" t="s">
        <v>13</v>
      </c>
      <c r="M908" s="2" t="s">
        <v>34</v>
      </c>
      <c r="N908" s="16">
        <f>VLOOKUP(M908, 'Current Population Lookup'!A:B, 2, FALSE)</f>
        <v>34336</v>
      </c>
      <c r="O908" s="16">
        <f t="array" ref="O908">INDEX('Current Population Lookup'!B:B, MATCH(M908, 'Current Population Lookup'!A:A, 0))</f>
        <v>34336</v>
      </c>
      <c r="P908" s="16">
        <f>VLOOKUP(M908&amp;D908,'Yearly Private Schools Lookup'!A:D, 4, FALSE)</f>
        <v>105</v>
      </c>
      <c r="Q908" s="16">
        <f t="array" ref="Q908">INDEX('Yearly Private Schools Lookup'!D:D, MATCH(M908&amp;D908, 'Yearly Private Schools Lookup'!A:A, 0))</f>
        <v>105</v>
      </c>
    </row>
    <row r="909" spans="1:17" ht="15.75" customHeight="1" x14ac:dyDescent="0.2">
      <c r="A909" s="2">
        <v>8400</v>
      </c>
      <c r="B909" s="2">
        <v>2</v>
      </c>
      <c r="C909" s="2">
        <v>5</v>
      </c>
      <c r="D909" s="2">
        <v>1920</v>
      </c>
      <c r="E909" s="2">
        <v>1950</v>
      </c>
      <c r="F909" s="2">
        <v>438</v>
      </c>
      <c r="G909" s="2">
        <v>1</v>
      </c>
      <c r="H909" s="2">
        <v>1</v>
      </c>
      <c r="I909" s="2">
        <v>0</v>
      </c>
      <c r="J909" s="2">
        <v>1</v>
      </c>
      <c r="K909" s="2">
        <v>60000</v>
      </c>
      <c r="L909" s="2" t="s">
        <v>13</v>
      </c>
      <c r="M909" s="2" t="s">
        <v>34</v>
      </c>
      <c r="N909" s="16">
        <f>VLOOKUP(M909, 'Current Population Lookup'!A:B, 2, FALSE)</f>
        <v>34336</v>
      </c>
      <c r="O909" s="16">
        <f t="array" ref="O909">INDEX('Current Population Lookup'!B:B, MATCH(M909, 'Current Population Lookup'!A:A, 0))</f>
        <v>34336</v>
      </c>
      <c r="P909" s="16">
        <f>VLOOKUP(M909&amp;D909,'Yearly Private Schools Lookup'!A:D, 4, FALSE)</f>
        <v>53</v>
      </c>
      <c r="Q909" s="16">
        <f t="array" ref="Q909">INDEX('Yearly Private Schools Lookup'!D:D, MATCH(M909&amp;D909, 'Yearly Private Schools Lookup'!A:A, 0))</f>
        <v>53</v>
      </c>
    </row>
    <row r="910" spans="1:17" ht="15.75" customHeight="1" x14ac:dyDescent="0.2">
      <c r="A910" s="2">
        <v>9900</v>
      </c>
      <c r="B910" s="2">
        <v>6</v>
      </c>
      <c r="C910" s="2">
        <v>7</v>
      </c>
      <c r="D910" s="2">
        <v>1940</v>
      </c>
      <c r="E910" s="2">
        <v>1950</v>
      </c>
      <c r="F910" s="2">
        <v>1489</v>
      </c>
      <c r="G910" s="2">
        <v>2</v>
      </c>
      <c r="H910" s="2">
        <v>3</v>
      </c>
      <c r="I910" s="2">
        <v>1</v>
      </c>
      <c r="J910" s="2">
        <v>1</v>
      </c>
      <c r="K910" s="2">
        <v>139500</v>
      </c>
      <c r="L910" s="2" t="s">
        <v>13</v>
      </c>
      <c r="M910" s="2" t="s">
        <v>34</v>
      </c>
      <c r="N910" s="16">
        <f>VLOOKUP(M910, 'Current Population Lookup'!A:B, 2, FALSE)</f>
        <v>34336</v>
      </c>
      <c r="O910" s="16">
        <f t="array" ref="O910">INDEX('Current Population Lookup'!B:B, MATCH(M910, 'Current Population Lookup'!A:A, 0))</f>
        <v>34336</v>
      </c>
      <c r="P910" s="16">
        <f>VLOOKUP(M910&amp;D910,'Yearly Private Schools Lookup'!A:D, 4, FALSE)</f>
        <v>132</v>
      </c>
      <c r="Q910" s="16">
        <f t="array" ref="Q910">INDEX('Yearly Private Schools Lookup'!D:D, MATCH(M910&amp;D910, 'Yearly Private Schools Lookup'!A:A, 0))</f>
        <v>132</v>
      </c>
    </row>
    <row r="911" spans="1:17" ht="15.75" customHeight="1" x14ac:dyDescent="0.2">
      <c r="A911" s="2">
        <v>15863</v>
      </c>
      <c r="B911" s="2">
        <v>7</v>
      </c>
      <c r="C911" s="2">
        <v>3</v>
      </c>
      <c r="D911" s="2">
        <v>1920</v>
      </c>
      <c r="E911" s="2">
        <v>1970</v>
      </c>
      <c r="F911" s="2">
        <v>3082</v>
      </c>
      <c r="G911" s="2">
        <v>2</v>
      </c>
      <c r="H911" s="2">
        <v>5</v>
      </c>
      <c r="I911" s="2">
        <v>2</v>
      </c>
      <c r="J911" s="2">
        <v>2</v>
      </c>
      <c r="K911" s="2">
        <v>197000</v>
      </c>
      <c r="L911" s="2" t="s">
        <v>13</v>
      </c>
      <c r="M911" s="2" t="s">
        <v>34</v>
      </c>
      <c r="N911" s="16">
        <f>VLOOKUP(M911, 'Current Population Lookup'!A:B, 2, FALSE)</f>
        <v>34336</v>
      </c>
      <c r="O911" s="16">
        <f t="array" ref="O911">INDEX('Current Population Lookup'!B:B, MATCH(M911, 'Current Population Lookup'!A:A, 0))</f>
        <v>34336</v>
      </c>
      <c r="P911" s="16">
        <f>VLOOKUP(M911&amp;D911,'Yearly Private Schools Lookup'!A:D, 4, FALSE)</f>
        <v>53</v>
      </c>
      <c r="Q911" s="16">
        <f t="array" ref="Q911">INDEX('Yearly Private Schools Lookup'!D:D, MATCH(M911&amp;D911, 'Yearly Private Schools Lookup'!A:A, 0))</f>
        <v>53</v>
      </c>
    </row>
    <row r="912" spans="1:17" ht="15.75" customHeight="1" x14ac:dyDescent="0.2">
      <c r="A912" s="2">
        <v>5707</v>
      </c>
      <c r="B912" s="2">
        <v>6</v>
      </c>
      <c r="C912" s="2">
        <v>6</v>
      </c>
      <c r="D912" s="2">
        <v>1935</v>
      </c>
      <c r="E912" s="2">
        <v>1950</v>
      </c>
      <c r="F912" s="2">
        <v>1242</v>
      </c>
      <c r="G912" s="2">
        <v>1</v>
      </c>
      <c r="H912" s="2">
        <v>3</v>
      </c>
      <c r="I912" s="2">
        <v>1</v>
      </c>
      <c r="J912" s="2">
        <v>1</v>
      </c>
      <c r="K912" s="2">
        <v>105000</v>
      </c>
      <c r="L912" s="2" t="s">
        <v>13</v>
      </c>
      <c r="M912" s="2" t="s">
        <v>34</v>
      </c>
      <c r="N912" s="16">
        <f>VLOOKUP(M912, 'Current Population Lookup'!A:B, 2, FALSE)</f>
        <v>34336</v>
      </c>
      <c r="O912" s="16">
        <f t="array" ref="O912">INDEX('Current Population Lookup'!B:B, MATCH(M912, 'Current Population Lookup'!A:A, 0))</f>
        <v>34336</v>
      </c>
      <c r="P912" s="16">
        <f>VLOOKUP(M912&amp;D912,'Yearly Private Schools Lookup'!A:D, 4, FALSE)</f>
        <v>107</v>
      </c>
      <c r="Q912" s="16">
        <f t="array" ref="Q912">INDEX('Yearly Private Schools Lookup'!D:D, MATCH(M912&amp;D912, 'Yearly Private Schools Lookup'!A:A, 0))</f>
        <v>107</v>
      </c>
    </row>
    <row r="913" spans="1:17" ht="15.75" customHeight="1" x14ac:dyDescent="0.2">
      <c r="A913" s="2">
        <v>7804</v>
      </c>
      <c r="B913" s="2">
        <v>4</v>
      </c>
      <c r="C913" s="2">
        <v>3</v>
      </c>
      <c r="D913" s="2">
        <v>1928</v>
      </c>
      <c r="E913" s="2">
        <v>1950</v>
      </c>
      <c r="F913" s="2">
        <v>1981</v>
      </c>
      <c r="G913" s="2">
        <v>2</v>
      </c>
      <c r="H913" s="2">
        <v>4</v>
      </c>
      <c r="I913" s="2">
        <v>2</v>
      </c>
      <c r="J913" s="2">
        <v>2</v>
      </c>
      <c r="K913" s="2">
        <v>135000</v>
      </c>
      <c r="L913" s="2" t="s">
        <v>13</v>
      </c>
      <c r="M913" s="2" t="s">
        <v>34</v>
      </c>
      <c r="N913" s="16">
        <f>VLOOKUP(M913, 'Current Population Lookup'!A:B, 2, FALSE)</f>
        <v>34336</v>
      </c>
      <c r="O913" s="16">
        <f t="array" ref="O913">INDEX('Current Population Lookup'!B:B, MATCH(M913, 'Current Population Lookup'!A:A, 0))</f>
        <v>34336</v>
      </c>
      <c r="P913" s="16">
        <f>VLOOKUP(M913&amp;D913,'Yearly Private Schools Lookup'!A:D, 4, FALSE)</f>
        <v>88</v>
      </c>
      <c r="Q913" s="16">
        <f t="array" ref="Q913">INDEX('Yearly Private Schools Lookup'!D:D, MATCH(M913&amp;D913, 'Yearly Private Schools Lookup'!A:A, 0))</f>
        <v>88</v>
      </c>
    </row>
    <row r="914" spans="1:17" ht="15.75" customHeight="1" x14ac:dyDescent="0.2">
      <c r="A914" s="2">
        <v>8574</v>
      </c>
      <c r="B914" s="2">
        <v>6</v>
      </c>
      <c r="C914" s="2">
        <v>8</v>
      </c>
      <c r="D914" s="2">
        <v>1916</v>
      </c>
      <c r="E914" s="2">
        <v>2000</v>
      </c>
      <c r="F914" s="2">
        <v>1232</v>
      </c>
      <c r="G914" s="2">
        <v>1</v>
      </c>
      <c r="H914" s="2">
        <v>3</v>
      </c>
      <c r="I914" s="2">
        <v>1</v>
      </c>
      <c r="J914" s="2">
        <v>2</v>
      </c>
      <c r="K914" s="2">
        <v>147500</v>
      </c>
      <c r="L914" s="2" t="s">
        <v>13</v>
      </c>
      <c r="M914" s="2" t="s">
        <v>37</v>
      </c>
      <c r="N914" s="16">
        <f>VLOOKUP(M914, 'Current Population Lookup'!A:B, 2, FALSE)</f>
        <v>37030</v>
      </c>
      <c r="O914" s="16">
        <f t="array" ref="O914">INDEX('Current Population Lookup'!B:B, MATCH(M914, 'Current Population Lookup'!A:A, 0))</f>
        <v>37030</v>
      </c>
      <c r="P914" s="16">
        <f>VLOOKUP(M914&amp;D914,'Yearly Private Schools Lookup'!A:D, 4, FALSE)</f>
        <v>24</v>
      </c>
      <c r="Q914" s="16">
        <f t="array" ref="Q914">INDEX('Yearly Private Schools Lookup'!D:D, MATCH(M914&amp;D914, 'Yearly Private Schools Lookup'!A:A, 0))</f>
        <v>24</v>
      </c>
    </row>
    <row r="915" spans="1:17" ht="15.75" customHeight="1" x14ac:dyDescent="0.2">
      <c r="A915" s="2">
        <v>6171</v>
      </c>
      <c r="B915" s="2">
        <v>6</v>
      </c>
      <c r="C915" s="2">
        <v>6</v>
      </c>
      <c r="D915" s="2">
        <v>1925</v>
      </c>
      <c r="E915" s="2">
        <v>1990</v>
      </c>
      <c r="F915" s="2">
        <v>1608</v>
      </c>
      <c r="G915" s="2">
        <v>2</v>
      </c>
      <c r="H915" s="2">
        <v>3</v>
      </c>
      <c r="I915" s="2">
        <v>1</v>
      </c>
      <c r="J915" s="2">
        <v>1</v>
      </c>
      <c r="K915" s="2">
        <v>137450</v>
      </c>
      <c r="L915" s="2" t="s">
        <v>13</v>
      </c>
      <c r="M915" s="2" t="s">
        <v>34</v>
      </c>
      <c r="N915" s="16">
        <f>VLOOKUP(M915, 'Current Population Lookup'!A:B, 2, FALSE)</f>
        <v>34336</v>
      </c>
      <c r="O915" s="16">
        <f t="array" ref="O915">INDEX('Current Population Lookup'!B:B, MATCH(M915, 'Current Population Lookup'!A:A, 0))</f>
        <v>34336</v>
      </c>
      <c r="P915" s="16">
        <f>VLOOKUP(M915&amp;D915,'Yearly Private Schools Lookup'!A:D, 4, FALSE)</f>
        <v>78</v>
      </c>
      <c r="Q915" s="16">
        <f t="array" ref="Q915">INDEX('Yearly Private Schools Lookup'!D:D, MATCH(M915&amp;D915, 'Yearly Private Schools Lookup'!A:A, 0))</f>
        <v>78</v>
      </c>
    </row>
    <row r="916" spans="1:17" ht="15.75" customHeight="1" x14ac:dyDescent="0.2">
      <c r="A916" s="2">
        <v>7200</v>
      </c>
      <c r="B916" s="2">
        <v>7</v>
      </c>
      <c r="C916" s="2">
        <v>9</v>
      </c>
      <c r="D916" s="2">
        <v>1936</v>
      </c>
      <c r="E916" s="2">
        <v>2007</v>
      </c>
      <c r="F916" s="2">
        <v>1135</v>
      </c>
      <c r="G916" s="2">
        <v>1</v>
      </c>
      <c r="H916" s="2">
        <v>3</v>
      </c>
      <c r="I916" s="2">
        <v>0</v>
      </c>
      <c r="J916" s="2">
        <v>2</v>
      </c>
      <c r="K916" s="2">
        <v>155000</v>
      </c>
      <c r="L916" s="2" t="s">
        <v>17</v>
      </c>
      <c r="M916" s="2" t="s">
        <v>34</v>
      </c>
      <c r="N916" s="16">
        <f>VLOOKUP(M916, 'Current Population Lookup'!A:B, 2, FALSE)</f>
        <v>34336</v>
      </c>
      <c r="O916" s="16">
        <f t="array" ref="O916">INDEX('Current Population Lookup'!B:B, MATCH(M916, 'Current Population Lookup'!A:A, 0))</f>
        <v>34336</v>
      </c>
      <c r="P916" s="16">
        <f>VLOOKUP(M916&amp;D916,'Yearly Private Schools Lookup'!A:D, 4, FALSE)</f>
        <v>111</v>
      </c>
      <c r="Q916" s="16">
        <f t="array" ref="Q916">INDEX('Yearly Private Schools Lookup'!D:D, MATCH(M916&amp;D916, 'Yearly Private Schools Lookup'!A:A, 0))</f>
        <v>111</v>
      </c>
    </row>
    <row r="917" spans="1:17" ht="15.75" customHeight="1" x14ac:dyDescent="0.2">
      <c r="A917" s="2">
        <v>7558</v>
      </c>
      <c r="B917" s="2">
        <v>6</v>
      </c>
      <c r="C917" s="2">
        <v>6</v>
      </c>
      <c r="D917" s="2">
        <v>1928</v>
      </c>
      <c r="E917" s="2">
        <v>1950</v>
      </c>
      <c r="F917" s="2">
        <v>1913</v>
      </c>
      <c r="G917" s="2">
        <v>1</v>
      </c>
      <c r="H917" s="2">
        <v>3</v>
      </c>
      <c r="I917" s="2">
        <v>1</v>
      </c>
      <c r="J917" s="2">
        <v>2</v>
      </c>
      <c r="K917" s="2">
        <v>177000</v>
      </c>
      <c r="L917" s="2" t="s">
        <v>13</v>
      </c>
      <c r="M917" s="2" t="s">
        <v>37</v>
      </c>
      <c r="N917" s="16">
        <f>VLOOKUP(M917, 'Current Population Lookup'!A:B, 2, FALSE)</f>
        <v>37030</v>
      </c>
      <c r="O917" s="16">
        <f t="array" ref="O917">INDEX('Current Population Lookup'!B:B, MATCH(M917, 'Current Population Lookup'!A:A, 0))</f>
        <v>37030</v>
      </c>
      <c r="P917" s="16">
        <f>VLOOKUP(M917&amp;D917,'Yearly Private Schools Lookup'!A:D, 4, FALSE)</f>
        <v>72</v>
      </c>
      <c r="Q917" s="16">
        <f t="array" ref="Q917">INDEX('Yearly Private Schools Lookup'!D:D, MATCH(M917&amp;D917, 'Yearly Private Schools Lookup'!A:A, 0))</f>
        <v>72</v>
      </c>
    </row>
    <row r="918" spans="1:17" ht="15.75" customHeight="1" x14ac:dyDescent="0.2">
      <c r="A918" s="2">
        <v>6292</v>
      </c>
      <c r="B918" s="2">
        <v>7</v>
      </c>
      <c r="C918" s="2">
        <v>7</v>
      </c>
      <c r="D918" s="2">
        <v>1928</v>
      </c>
      <c r="E918" s="2">
        <v>1950</v>
      </c>
      <c r="F918" s="2">
        <v>1477</v>
      </c>
      <c r="G918" s="2">
        <v>2</v>
      </c>
      <c r="H918" s="2">
        <v>3</v>
      </c>
      <c r="I918" s="2">
        <v>1</v>
      </c>
      <c r="J918" s="2">
        <v>1</v>
      </c>
      <c r="K918" s="2">
        <v>145000</v>
      </c>
      <c r="L918" s="2" t="s">
        <v>13</v>
      </c>
      <c r="M918" s="2" t="s">
        <v>34</v>
      </c>
      <c r="N918" s="16">
        <f>VLOOKUP(M918, 'Current Population Lookup'!A:B, 2, FALSE)</f>
        <v>34336</v>
      </c>
      <c r="O918" s="16">
        <f t="array" ref="O918">INDEX('Current Population Lookup'!B:B, MATCH(M918, 'Current Population Lookup'!A:A, 0))</f>
        <v>34336</v>
      </c>
      <c r="P918" s="16">
        <f>VLOOKUP(M918&amp;D918,'Yearly Private Schools Lookup'!A:D, 4, FALSE)</f>
        <v>88</v>
      </c>
      <c r="Q918" s="16">
        <f t="array" ref="Q918">INDEX('Yearly Private Schools Lookup'!D:D, MATCH(M918&amp;D918, 'Yearly Private Schools Lookup'!A:A, 0))</f>
        <v>88</v>
      </c>
    </row>
    <row r="919" spans="1:17" ht="15.75" customHeight="1" x14ac:dyDescent="0.2">
      <c r="A919" s="2">
        <v>7155</v>
      </c>
      <c r="B919" s="2">
        <v>7</v>
      </c>
      <c r="C919" s="2">
        <v>8</v>
      </c>
      <c r="D919" s="2">
        <v>1918</v>
      </c>
      <c r="E919" s="2">
        <v>1990</v>
      </c>
      <c r="F919" s="2">
        <v>1228</v>
      </c>
      <c r="G919" s="2">
        <v>1</v>
      </c>
      <c r="H919" s="2">
        <v>3</v>
      </c>
      <c r="I919" s="2">
        <v>1</v>
      </c>
      <c r="J919" s="2">
        <v>1</v>
      </c>
      <c r="K919" s="2">
        <v>137000</v>
      </c>
      <c r="L919" s="2" t="s">
        <v>13</v>
      </c>
      <c r="M919" s="2" t="s">
        <v>37</v>
      </c>
      <c r="N919" s="16">
        <f>VLOOKUP(M919, 'Current Population Lookup'!A:B, 2, FALSE)</f>
        <v>37030</v>
      </c>
      <c r="O919" s="16">
        <f t="array" ref="O919">INDEX('Current Population Lookup'!B:B, MATCH(M919, 'Current Population Lookup'!A:A, 0))</f>
        <v>37030</v>
      </c>
      <c r="P919" s="16">
        <f>VLOOKUP(M919&amp;D919,'Yearly Private Schools Lookup'!A:D, 4, FALSE)</f>
        <v>30</v>
      </c>
      <c r="Q919" s="16">
        <f t="array" ref="Q919">INDEX('Yearly Private Schools Lookup'!D:D, MATCH(M919&amp;D919, 'Yearly Private Schools Lookup'!A:A, 0))</f>
        <v>30</v>
      </c>
    </row>
    <row r="920" spans="1:17" ht="15.75" customHeight="1" x14ac:dyDescent="0.2">
      <c r="A920" s="2">
        <v>10918</v>
      </c>
      <c r="B920" s="2">
        <v>7</v>
      </c>
      <c r="C920" s="2">
        <v>9</v>
      </c>
      <c r="D920" s="2">
        <v>1926</v>
      </c>
      <c r="E920" s="2">
        <v>2004</v>
      </c>
      <c r="F920" s="2">
        <v>2080</v>
      </c>
      <c r="G920" s="2">
        <v>1</v>
      </c>
      <c r="H920" s="2">
        <v>3</v>
      </c>
      <c r="I920" s="2">
        <v>2</v>
      </c>
      <c r="J920" s="2">
        <v>1</v>
      </c>
      <c r="K920" s="2">
        <v>234000</v>
      </c>
      <c r="L920" s="2" t="s">
        <v>13</v>
      </c>
      <c r="M920" s="2" t="s">
        <v>37</v>
      </c>
      <c r="N920" s="16">
        <f>VLOOKUP(M920, 'Current Population Lookup'!A:B, 2, FALSE)</f>
        <v>37030</v>
      </c>
      <c r="O920" s="16">
        <f t="array" ref="O920">INDEX('Current Population Lookup'!B:B, MATCH(M920, 'Current Population Lookup'!A:A, 0))</f>
        <v>37030</v>
      </c>
      <c r="P920" s="16">
        <f>VLOOKUP(M920&amp;D920,'Yearly Private Schools Lookup'!A:D, 4, FALSE)</f>
        <v>64</v>
      </c>
      <c r="Q920" s="16">
        <f t="array" ref="Q920">INDEX('Yearly Private Schools Lookup'!D:D, MATCH(M920&amp;D920, 'Yearly Private Schools Lookup'!A:A, 0))</f>
        <v>64</v>
      </c>
    </row>
    <row r="921" spans="1:17" ht="15.75" customHeight="1" x14ac:dyDescent="0.2">
      <c r="A921" s="2">
        <v>13680</v>
      </c>
      <c r="B921" s="2">
        <v>5</v>
      </c>
      <c r="C921" s="2">
        <v>6</v>
      </c>
      <c r="D921" s="2">
        <v>1940</v>
      </c>
      <c r="E921" s="2">
        <v>1950</v>
      </c>
      <c r="F921" s="2">
        <v>1567</v>
      </c>
      <c r="G921" s="2">
        <v>1</v>
      </c>
      <c r="H921" s="2">
        <v>2</v>
      </c>
      <c r="I921" s="2">
        <v>2</v>
      </c>
      <c r="J921" s="2">
        <v>2</v>
      </c>
      <c r="K921" s="2">
        <v>205000</v>
      </c>
      <c r="L921" s="2" t="s">
        <v>13</v>
      </c>
      <c r="M921" s="2" t="s">
        <v>37</v>
      </c>
      <c r="N921" s="16">
        <f>VLOOKUP(M921, 'Current Population Lookup'!A:B, 2, FALSE)</f>
        <v>37030</v>
      </c>
      <c r="O921" s="16">
        <f t="array" ref="O921">INDEX('Current Population Lookup'!B:B, MATCH(M921, 'Current Population Lookup'!A:A, 0))</f>
        <v>37030</v>
      </c>
      <c r="P921" s="16">
        <f>VLOOKUP(M921&amp;D921,'Yearly Private Schools Lookup'!A:D, 4, FALSE)</f>
        <v>124</v>
      </c>
      <c r="Q921" s="16">
        <f t="array" ref="Q921">INDEX('Yearly Private Schools Lookup'!D:D, MATCH(M921&amp;D921, 'Yearly Private Schools Lookup'!A:A, 0))</f>
        <v>124</v>
      </c>
    </row>
    <row r="922" spans="1:17" ht="15.75" customHeight="1" x14ac:dyDescent="0.2">
      <c r="A922" s="2">
        <v>7500</v>
      </c>
      <c r="B922" s="2">
        <v>6</v>
      </c>
      <c r="C922" s="2">
        <v>7</v>
      </c>
      <c r="D922" s="2">
        <v>1942</v>
      </c>
      <c r="E922" s="2">
        <v>1950</v>
      </c>
      <c r="F922" s="2">
        <v>1494</v>
      </c>
      <c r="G922" s="2">
        <v>1</v>
      </c>
      <c r="H922" s="2">
        <v>3</v>
      </c>
      <c r="I922" s="2">
        <v>2</v>
      </c>
      <c r="J922" s="2">
        <v>1</v>
      </c>
      <c r="K922" s="2">
        <v>177500</v>
      </c>
      <c r="L922" s="2" t="s">
        <v>13</v>
      </c>
      <c r="M922" s="2" t="s">
        <v>37</v>
      </c>
      <c r="N922" s="16">
        <f>VLOOKUP(M922, 'Current Population Lookup'!A:B, 2, FALSE)</f>
        <v>37030</v>
      </c>
      <c r="O922" s="16">
        <f t="array" ref="O922">INDEX('Current Population Lookup'!B:B, MATCH(M922, 'Current Population Lookup'!A:A, 0))</f>
        <v>37030</v>
      </c>
      <c r="P922" s="16">
        <f>VLOOKUP(M922&amp;D922,'Yearly Private Schools Lookup'!A:D, 4, FALSE)</f>
        <v>134</v>
      </c>
      <c r="Q922" s="16">
        <f t="array" ref="Q922">INDEX('Yearly Private Schools Lookup'!D:D, MATCH(M922&amp;D922, 'Yearly Private Schools Lookup'!A:A, 0))</f>
        <v>134</v>
      </c>
    </row>
    <row r="923" spans="1:17" ht="15.75" customHeight="1" x14ac:dyDescent="0.2">
      <c r="A923" s="2">
        <v>9600</v>
      </c>
      <c r="B923" s="2">
        <v>5</v>
      </c>
      <c r="C923" s="2">
        <v>7</v>
      </c>
      <c r="D923" s="2">
        <v>1940</v>
      </c>
      <c r="E923" s="2">
        <v>1950</v>
      </c>
      <c r="F923" s="2">
        <v>1308</v>
      </c>
      <c r="G923" s="2">
        <v>1</v>
      </c>
      <c r="H923" s="2">
        <v>2</v>
      </c>
      <c r="I923" s="2">
        <v>2</v>
      </c>
      <c r="J923" s="2">
        <v>1</v>
      </c>
      <c r="K923" s="2">
        <v>160000</v>
      </c>
      <c r="L923" s="2" t="s">
        <v>17</v>
      </c>
      <c r="M923" s="2" t="s">
        <v>37</v>
      </c>
      <c r="N923" s="16">
        <f>VLOOKUP(M923, 'Current Population Lookup'!A:B, 2, FALSE)</f>
        <v>37030</v>
      </c>
      <c r="O923" s="16">
        <f t="array" ref="O923">INDEX('Current Population Lookup'!B:B, MATCH(M923, 'Current Population Lookup'!A:A, 0))</f>
        <v>37030</v>
      </c>
      <c r="P923" s="16">
        <f>VLOOKUP(M923&amp;D923,'Yearly Private Schools Lookup'!A:D, 4, FALSE)</f>
        <v>124</v>
      </c>
      <c r="Q923" s="16">
        <f t="array" ref="Q923">INDEX('Yearly Private Schools Lookup'!D:D, MATCH(M923&amp;D923, 'Yearly Private Schools Lookup'!A:A, 0))</f>
        <v>124</v>
      </c>
    </row>
    <row r="924" spans="1:17" ht="15.75" customHeight="1" x14ac:dyDescent="0.2">
      <c r="A924" s="2">
        <v>14680</v>
      </c>
      <c r="B924" s="2">
        <v>5</v>
      </c>
      <c r="C924" s="2">
        <v>4</v>
      </c>
      <c r="D924" s="2">
        <v>1960</v>
      </c>
      <c r="E924" s="2">
        <v>1960</v>
      </c>
      <c r="F924" s="2">
        <v>1273</v>
      </c>
      <c r="G924" s="2">
        <v>1</v>
      </c>
      <c r="H924" s="2">
        <v>2</v>
      </c>
      <c r="I924" s="2">
        <v>0</v>
      </c>
      <c r="J924" s="2">
        <v>1</v>
      </c>
      <c r="K924" s="2">
        <v>155000</v>
      </c>
      <c r="L924" s="2" t="s">
        <v>13</v>
      </c>
      <c r="M924" s="2" t="s">
        <v>37</v>
      </c>
      <c r="N924" s="16">
        <f>VLOOKUP(M924, 'Current Population Lookup'!A:B, 2, FALSE)</f>
        <v>37030</v>
      </c>
      <c r="O924" s="16">
        <f t="array" ref="O924">INDEX('Current Population Lookup'!B:B, MATCH(M924, 'Current Population Lookup'!A:A, 0))</f>
        <v>37030</v>
      </c>
      <c r="P924" s="16">
        <f>VLOOKUP(M924&amp;D924,'Yearly Private Schools Lookup'!A:D, 4, FALSE)</f>
        <v>180</v>
      </c>
      <c r="Q924" s="16">
        <f t="array" ref="Q924">INDEX('Yearly Private Schools Lookup'!D:D, MATCH(M924&amp;D924, 'Yearly Private Schools Lookup'!A:A, 0))</f>
        <v>180</v>
      </c>
    </row>
    <row r="925" spans="1:17" ht="15.75" customHeight="1" x14ac:dyDescent="0.2">
      <c r="A925" s="2">
        <v>13360</v>
      </c>
      <c r="B925" s="2">
        <v>5</v>
      </c>
      <c r="C925" s="2">
        <v>7</v>
      </c>
      <c r="D925" s="2">
        <v>1921</v>
      </c>
      <c r="E925" s="2">
        <v>2006</v>
      </c>
      <c r="F925" s="2">
        <v>964</v>
      </c>
      <c r="G925" s="2">
        <v>1</v>
      </c>
      <c r="H925" s="2">
        <v>2</v>
      </c>
      <c r="I925" s="2">
        <v>0</v>
      </c>
      <c r="J925" s="2">
        <v>2</v>
      </c>
      <c r="K925" s="2">
        <v>163500</v>
      </c>
      <c r="L925" s="2" t="s">
        <v>17</v>
      </c>
      <c r="M925" s="2" t="s">
        <v>37</v>
      </c>
      <c r="N925" s="16">
        <f>VLOOKUP(M925, 'Current Population Lookup'!A:B, 2, FALSE)</f>
        <v>37030</v>
      </c>
      <c r="O925" s="16">
        <f t="array" ref="O925">INDEX('Current Population Lookup'!B:B, MATCH(M925, 'Current Population Lookup'!A:A, 0))</f>
        <v>37030</v>
      </c>
      <c r="P925" s="16">
        <f>VLOOKUP(M925&amp;D925,'Yearly Private Schools Lookup'!A:D, 4, FALSE)</f>
        <v>44</v>
      </c>
      <c r="Q925" s="16">
        <f t="array" ref="Q925">INDEX('Yearly Private Schools Lookup'!D:D, MATCH(M925&amp;D925, 'Yearly Private Schools Lookup'!A:A, 0))</f>
        <v>44</v>
      </c>
    </row>
    <row r="926" spans="1:17" ht="15.75" customHeight="1" x14ac:dyDescent="0.2">
      <c r="A926" s="2">
        <v>7681</v>
      </c>
      <c r="B926" s="2">
        <v>5</v>
      </c>
      <c r="C926" s="2">
        <v>6</v>
      </c>
      <c r="D926" s="2">
        <v>1921</v>
      </c>
      <c r="E926" s="2">
        <v>1950</v>
      </c>
      <c r="F926" s="2">
        <v>1343</v>
      </c>
      <c r="G926" s="2">
        <v>1</v>
      </c>
      <c r="H926" s="2">
        <v>3</v>
      </c>
      <c r="I926" s="2">
        <v>1</v>
      </c>
      <c r="J926" s="2">
        <v>1</v>
      </c>
      <c r="K926" s="2">
        <v>154900</v>
      </c>
      <c r="L926" s="2" t="s">
        <v>13</v>
      </c>
      <c r="M926" s="2" t="s">
        <v>37</v>
      </c>
      <c r="N926" s="16">
        <f>VLOOKUP(M926, 'Current Population Lookup'!A:B, 2, FALSE)</f>
        <v>37030</v>
      </c>
      <c r="O926" s="16">
        <f t="array" ref="O926">INDEX('Current Population Lookup'!B:B, MATCH(M926, 'Current Population Lookup'!A:A, 0))</f>
        <v>37030</v>
      </c>
      <c r="P926" s="16">
        <f>VLOOKUP(M926&amp;D926,'Yearly Private Schools Lookup'!A:D, 4, FALSE)</f>
        <v>44</v>
      </c>
      <c r="Q926" s="16">
        <f t="array" ref="Q926">INDEX('Yearly Private Schools Lookup'!D:D, MATCH(M926&amp;D926, 'Yearly Private Schools Lookup'!A:A, 0))</f>
        <v>44</v>
      </c>
    </row>
    <row r="927" spans="1:17" ht="15.75" customHeight="1" x14ac:dyDescent="0.2">
      <c r="A927" s="2">
        <v>8145</v>
      </c>
      <c r="B927" s="2">
        <v>7</v>
      </c>
      <c r="C927" s="2">
        <v>6</v>
      </c>
      <c r="D927" s="2">
        <v>1940</v>
      </c>
      <c r="E927" s="2">
        <v>1950</v>
      </c>
      <c r="F927" s="2">
        <v>2480</v>
      </c>
      <c r="G927" s="2">
        <v>2</v>
      </c>
      <c r="H927" s="2">
        <v>5</v>
      </c>
      <c r="I927" s="2">
        <v>2</v>
      </c>
      <c r="J927" s="2">
        <v>2</v>
      </c>
      <c r="K927" s="2">
        <v>205000</v>
      </c>
      <c r="L927" s="2" t="s">
        <v>13</v>
      </c>
      <c r="M927" s="2" t="s">
        <v>37</v>
      </c>
      <c r="N927" s="16">
        <f>VLOOKUP(M927, 'Current Population Lookup'!A:B, 2, FALSE)</f>
        <v>37030</v>
      </c>
      <c r="O927" s="16">
        <f t="array" ref="O927">INDEX('Current Population Lookup'!B:B, MATCH(M927, 'Current Population Lookup'!A:A, 0))</f>
        <v>37030</v>
      </c>
      <c r="P927" s="16">
        <f>VLOOKUP(M927&amp;D927,'Yearly Private Schools Lookup'!A:D, 4, FALSE)</f>
        <v>124</v>
      </c>
      <c r="Q927" s="16">
        <f t="array" ref="Q927">INDEX('Yearly Private Schools Lookup'!D:D, MATCH(M927&amp;D927, 'Yearly Private Schools Lookup'!A:A, 0))</f>
        <v>124</v>
      </c>
    </row>
    <row r="928" spans="1:17" ht="15.75" customHeight="1" x14ac:dyDescent="0.2">
      <c r="A928" s="2">
        <v>9100</v>
      </c>
      <c r="B928" s="2">
        <v>5</v>
      </c>
      <c r="C928" s="2">
        <v>6</v>
      </c>
      <c r="D928" s="2">
        <v>1954</v>
      </c>
      <c r="E928" s="2">
        <v>1954</v>
      </c>
      <c r="F928" s="2">
        <v>1112</v>
      </c>
      <c r="G928" s="2">
        <v>1</v>
      </c>
      <c r="H928" s="2">
        <v>2</v>
      </c>
      <c r="I928" s="2">
        <v>1</v>
      </c>
      <c r="J928" s="2">
        <v>1</v>
      </c>
      <c r="K928" s="2">
        <v>144800</v>
      </c>
      <c r="L928" s="2" t="s">
        <v>17</v>
      </c>
      <c r="M928" s="2" t="s">
        <v>37</v>
      </c>
      <c r="N928" s="16">
        <f>VLOOKUP(M928, 'Current Population Lookup'!A:B, 2, FALSE)</f>
        <v>37030</v>
      </c>
      <c r="O928" s="16">
        <f t="array" ref="O928">INDEX('Current Population Lookup'!B:B, MATCH(M928, 'Current Population Lookup'!A:A, 0))</f>
        <v>37030</v>
      </c>
      <c r="P928" s="16">
        <f>VLOOKUP(M928&amp;D928,'Yearly Private Schools Lookup'!A:D, 4, FALSE)</f>
        <v>166</v>
      </c>
      <c r="Q928" s="16">
        <f t="array" ref="Q928">INDEX('Yearly Private Schools Lookup'!D:D, MATCH(M928&amp;D928, 'Yearly Private Schools Lookup'!A:A, 0))</f>
        <v>166</v>
      </c>
    </row>
    <row r="929" spans="1:17" ht="15.75" customHeight="1" x14ac:dyDescent="0.2">
      <c r="A929" s="2">
        <v>12000</v>
      </c>
      <c r="B929" s="2">
        <v>7</v>
      </c>
      <c r="C929" s="2">
        <v>7</v>
      </c>
      <c r="D929" s="2">
        <v>1941</v>
      </c>
      <c r="E929" s="2">
        <v>1950</v>
      </c>
      <c r="F929" s="2">
        <v>1564</v>
      </c>
      <c r="G929" s="2">
        <v>1</v>
      </c>
      <c r="H929" s="2">
        <v>3</v>
      </c>
      <c r="I929" s="2">
        <v>1</v>
      </c>
      <c r="J929" s="2">
        <v>1</v>
      </c>
      <c r="K929" s="2">
        <v>174500</v>
      </c>
      <c r="L929" s="2" t="s">
        <v>13</v>
      </c>
      <c r="M929" s="2" t="s">
        <v>37</v>
      </c>
      <c r="N929" s="16">
        <f>VLOOKUP(M929, 'Current Population Lookup'!A:B, 2, FALSE)</f>
        <v>37030</v>
      </c>
      <c r="O929" s="16">
        <f t="array" ref="O929">INDEX('Current Population Lookup'!B:B, MATCH(M929, 'Current Population Lookup'!A:A, 0))</f>
        <v>37030</v>
      </c>
      <c r="P929" s="16">
        <f>VLOOKUP(M929&amp;D929,'Yearly Private Schools Lookup'!A:D, 4, FALSE)</f>
        <v>130</v>
      </c>
      <c r="Q929" s="16">
        <f t="array" ref="Q929">INDEX('Yearly Private Schools Lookup'!D:D, MATCH(M929&amp;D929, 'Yearly Private Schools Lookup'!A:A, 0))</f>
        <v>130</v>
      </c>
    </row>
    <row r="930" spans="1:17" ht="15.75" customHeight="1" x14ac:dyDescent="0.2">
      <c r="A930" s="2">
        <v>13339</v>
      </c>
      <c r="B930" s="2">
        <v>6</v>
      </c>
      <c r="C930" s="2">
        <v>6</v>
      </c>
      <c r="D930" s="2">
        <v>1960</v>
      </c>
      <c r="E930" s="2">
        <v>1960</v>
      </c>
      <c r="F930" s="2">
        <v>1561</v>
      </c>
      <c r="G930" s="2">
        <v>2</v>
      </c>
      <c r="H930" s="2">
        <v>3</v>
      </c>
      <c r="I930" s="2">
        <v>1</v>
      </c>
      <c r="J930" s="2">
        <v>2</v>
      </c>
      <c r="K930" s="2">
        <v>193000</v>
      </c>
      <c r="L930" s="2" t="s">
        <v>13</v>
      </c>
      <c r="M930" s="2" t="s">
        <v>37</v>
      </c>
      <c r="N930" s="16">
        <f>VLOOKUP(M930, 'Current Population Lookup'!A:B, 2, FALSE)</f>
        <v>37030</v>
      </c>
      <c r="O930" s="16">
        <f t="array" ref="O930">INDEX('Current Population Lookup'!B:B, MATCH(M930, 'Current Population Lookup'!A:A, 0))</f>
        <v>37030</v>
      </c>
      <c r="P930" s="16">
        <f>VLOOKUP(M930&amp;D930,'Yearly Private Schools Lookup'!A:D, 4, FALSE)</f>
        <v>180</v>
      </c>
      <c r="Q930" s="16">
        <f t="array" ref="Q930">INDEX('Yearly Private Schools Lookup'!D:D, MATCH(M930&amp;D930, 'Yearly Private Schools Lookup'!A:A, 0))</f>
        <v>180</v>
      </c>
    </row>
    <row r="931" spans="1:17" ht="15.75" customHeight="1" x14ac:dyDescent="0.2">
      <c r="A931" s="2">
        <v>15600</v>
      </c>
      <c r="B931" s="2">
        <v>5</v>
      </c>
      <c r="C931" s="2">
        <v>7</v>
      </c>
      <c r="D931" s="2">
        <v>1949</v>
      </c>
      <c r="E931" s="2">
        <v>2005</v>
      </c>
      <c r="F931" s="2">
        <v>1523</v>
      </c>
      <c r="G931" s="2">
        <v>2</v>
      </c>
      <c r="H931" s="2">
        <v>3</v>
      </c>
      <c r="I931" s="2">
        <v>1</v>
      </c>
      <c r="J931" s="2">
        <v>1</v>
      </c>
      <c r="K931" s="2">
        <v>158000</v>
      </c>
      <c r="L931" s="2" t="s">
        <v>13</v>
      </c>
      <c r="M931" s="2" t="s">
        <v>37</v>
      </c>
      <c r="N931" s="16">
        <f>VLOOKUP(M931, 'Current Population Lookup'!A:B, 2, FALSE)</f>
        <v>37030</v>
      </c>
      <c r="O931" s="16">
        <f t="array" ref="O931">INDEX('Current Population Lookup'!B:B, MATCH(M931, 'Current Population Lookup'!A:A, 0))</f>
        <v>37030</v>
      </c>
      <c r="P931" s="16">
        <f>VLOOKUP(M931&amp;D931,'Yearly Private Schools Lookup'!A:D, 4, FALSE)</f>
        <v>145</v>
      </c>
      <c r="Q931" s="16">
        <f t="array" ref="Q931">INDEX('Yearly Private Schools Lookup'!D:D, MATCH(M931&amp;D931, 'Yearly Private Schools Lookup'!A:A, 0))</f>
        <v>145</v>
      </c>
    </row>
    <row r="932" spans="1:17" ht="15.75" customHeight="1" x14ac:dyDescent="0.2">
      <c r="A932" s="2">
        <v>14000</v>
      </c>
      <c r="B932" s="2">
        <v>6</v>
      </c>
      <c r="C932" s="2">
        <v>8</v>
      </c>
      <c r="D932" s="2">
        <v>1950</v>
      </c>
      <c r="E932" s="2">
        <v>2004</v>
      </c>
      <c r="F932" s="2">
        <v>1152</v>
      </c>
      <c r="G932" s="2">
        <v>1</v>
      </c>
      <c r="H932" s="2">
        <v>3</v>
      </c>
      <c r="I932" s="2">
        <v>1</v>
      </c>
      <c r="J932" s="2">
        <v>1</v>
      </c>
      <c r="K932" s="2">
        <v>158500</v>
      </c>
      <c r="L932" s="2" t="s">
        <v>17</v>
      </c>
      <c r="M932" s="2" t="s">
        <v>37</v>
      </c>
      <c r="N932" s="16">
        <f>VLOOKUP(M932, 'Current Population Lookup'!A:B, 2, FALSE)</f>
        <v>37030</v>
      </c>
      <c r="O932" s="16">
        <f t="array" ref="O932">INDEX('Current Population Lookup'!B:B, MATCH(M932, 'Current Population Lookup'!A:A, 0))</f>
        <v>37030</v>
      </c>
      <c r="P932" s="16">
        <f>VLOOKUP(M932&amp;D932,'Yearly Private Schools Lookup'!A:D, 4, FALSE)</f>
        <v>152</v>
      </c>
      <c r="Q932" s="16">
        <f t="array" ref="Q932">INDEX('Yearly Private Schools Lookup'!D:D, MATCH(M932&amp;D932, 'Yearly Private Schools Lookup'!A:A, 0))</f>
        <v>152</v>
      </c>
    </row>
    <row r="933" spans="1:17" ht="15.75" customHeight="1" x14ac:dyDescent="0.2">
      <c r="A933" s="2">
        <v>17500</v>
      </c>
      <c r="B933" s="2">
        <v>6</v>
      </c>
      <c r="C933" s="2">
        <v>5</v>
      </c>
      <c r="D933" s="2">
        <v>1954</v>
      </c>
      <c r="E933" s="2">
        <v>1954</v>
      </c>
      <c r="F933" s="2">
        <v>1906</v>
      </c>
      <c r="G933" s="2">
        <v>1</v>
      </c>
      <c r="H933" s="2">
        <v>3</v>
      </c>
      <c r="I933" s="2">
        <v>2</v>
      </c>
      <c r="J933" s="2">
        <v>2</v>
      </c>
      <c r="K933" s="2">
        <v>224000</v>
      </c>
      <c r="L933" s="2" t="s">
        <v>13</v>
      </c>
      <c r="M933" s="2" t="s">
        <v>37</v>
      </c>
      <c r="N933" s="16">
        <f>VLOOKUP(M933, 'Current Population Lookup'!A:B, 2, FALSE)</f>
        <v>37030</v>
      </c>
      <c r="O933" s="16">
        <f t="array" ref="O933">INDEX('Current Population Lookup'!B:B, MATCH(M933, 'Current Population Lookup'!A:A, 0))</f>
        <v>37030</v>
      </c>
      <c r="P933" s="16">
        <f>VLOOKUP(M933&amp;D933,'Yearly Private Schools Lookup'!A:D, 4, FALSE)</f>
        <v>166</v>
      </c>
      <c r="Q933" s="16">
        <f t="array" ref="Q933">INDEX('Yearly Private Schools Lookup'!D:D, MATCH(M933&amp;D933, 'Yearly Private Schools Lookup'!A:A, 0))</f>
        <v>166</v>
      </c>
    </row>
    <row r="934" spans="1:17" ht="15.75" customHeight="1" x14ac:dyDescent="0.2">
      <c r="A934" s="2">
        <v>1733</v>
      </c>
      <c r="B934" s="2">
        <v>6</v>
      </c>
      <c r="C934" s="2">
        <v>6</v>
      </c>
      <c r="D934" s="2">
        <v>1980</v>
      </c>
      <c r="E934" s="2">
        <v>1980</v>
      </c>
      <c r="F934" s="2">
        <v>1032</v>
      </c>
      <c r="G934" s="2">
        <v>1</v>
      </c>
      <c r="H934" s="2">
        <v>2</v>
      </c>
      <c r="I934" s="2">
        <v>1</v>
      </c>
      <c r="J934" s="2">
        <v>2</v>
      </c>
      <c r="K934" s="2">
        <v>115000</v>
      </c>
      <c r="L934" s="2" t="s">
        <v>13</v>
      </c>
      <c r="M934" s="2" t="s">
        <v>38</v>
      </c>
      <c r="N934" s="16">
        <f>VLOOKUP(M934, 'Current Population Lookup'!A:B, 2, FALSE)</f>
        <v>31501</v>
      </c>
      <c r="O934" s="16">
        <f t="array" ref="O934">INDEX('Current Population Lookup'!B:B, MATCH(M934, 'Current Population Lookup'!A:A, 0))</f>
        <v>31501</v>
      </c>
      <c r="P934" s="16">
        <f>VLOOKUP(M934&amp;D934,'Yearly Private Schools Lookup'!A:D, 4, FALSE)</f>
        <v>11</v>
      </c>
      <c r="Q934" s="16">
        <f t="array" ref="Q934">INDEX('Yearly Private Schools Lookup'!D:D, MATCH(M934&amp;D934, 'Yearly Private Schools Lookup'!A:A, 0))</f>
        <v>11</v>
      </c>
    </row>
    <row r="935" spans="1:17" ht="15.75" customHeight="1" x14ac:dyDescent="0.2">
      <c r="A935" s="2">
        <v>1488</v>
      </c>
      <c r="B935" s="2">
        <v>6</v>
      </c>
      <c r="C935" s="2">
        <v>6</v>
      </c>
      <c r="D935" s="2">
        <v>1980</v>
      </c>
      <c r="E935" s="2">
        <v>1992</v>
      </c>
      <c r="F935" s="2">
        <v>1229</v>
      </c>
      <c r="G935" s="2">
        <v>1</v>
      </c>
      <c r="H935" s="2">
        <v>2</v>
      </c>
      <c r="I935" s="2">
        <v>1</v>
      </c>
      <c r="J935" s="2">
        <v>2</v>
      </c>
      <c r="K935" s="2">
        <v>137000</v>
      </c>
      <c r="L935" s="2" t="s">
        <v>17</v>
      </c>
      <c r="M935" s="2" t="s">
        <v>38</v>
      </c>
      <c r="N935" s="16">
        <f>VLOOKUP(M935, 'Current Population Lookup'!A:B, 2, FALSE)</f>
        <v>31501</v>
      </c>
      <c r="O935" s="16">
        <f t="array" ref="O935">INDEX('Current Population Lookup'!B:B, MATCH(M935, 'Current Population Lookup'!A:A, 0))</f>
        <v>31501</v>
      </c>
      <c r="P935" s="16">
        <f>VLOOKUP(M935&amp;D935,'Yearly Private Schools Lookup'!A:D, 4, FALSE)</f>
        <v>11</v>
      </c>
      <c r="Q935" s="16">
        <f t="array" ref="Q935">INDEX('Yearly Private Schools Lookup'!D:D, MATCH(M935&amp;D935, 'Yearly Private Schools Lookup'!A:A, 0))</f>
        <v>11</v>
      </c>
    </row>
    <row r="936" spans="1:17" ht="15.75" customHeight="1" x14ac:dyDescent="0.2">
      <c r="A936" s="2">
        <v>1612</v>
      </c>
      <c r="B936" s="2">
        <v>6</v>
      </c>
      <c r="C936" s="2">
        <v>6</v>
      </c>
      <c r="D936" s="2">
        <v>1980</v>
      </c>
      <c r="E936" s="2">
        <v>1980</v>
      </c>
      <c r="F936" s="2">
        <v>1229</v>
      </c>
      <c r="G936" s="2">
        <v>1</v>
      </c>
      <c r="H936" s="2">
        <v>2</v>
      </c>
      <c r="I936" s="2">
        <v>1</v>
      </c>
      <c r="J936" s="2">
        <v>2</v>
      </c>
      <c r="K936" s="2">
        <v>121000</v>
      </c>
      <c r="L936" s="2" t="s">
        <v>13</v>
      </c>
      <c r="M936" s="2" t="s">
        <v>38</v>
      </c>
      <c r="N936" s="16">
        <f>VLOOKUP(M936, 'Current Population Lookup'!A:B, 2, FALSE)</f>
        <v>31501</v>
      </c>
      <c r="O936" s="16">
        <f t="array" ref="O936">INDEX('Current Population Lookup'!B:B, MATCH(M936, 'Current Population Lookup'!A:A, 0))</f>
        <v>31501</v>
      </c>
      <c r="P936" s="16">
        <f>VLOOKUP(M936&amp;D936,'Yearly Private Schools Lookup'!A:D, 4, FALSE)</f>
        <v>11</v>
      </c>
      <c r="Q936" s="16">
        <f t="array" ref="Q936">INDEX('Yearly Private Schools Lookup'!D:D, MATCH(M936&amp;D936, 'Yearly Private Schools Lookup'!A:A, 0))</f>
        <v>11</v>
      </c>
    </row>
    <row r="937" spans="1:17" ht="15.75" customHeight="1" x14ac:dyDescent="0.2">
      <c r="A937" s="2">
        <v>1300</v>
      </c>
      <c r="B937" s="2">
        <v>6</v>
      </c>
      <c r="C937" s="2">
        <v>6</v>
      </c>
      <c r="D937" s="2">
        <v>1980</v>
      </c>
      <c r="E937" s="2">
        <v>1980</v>
      </c>
      <c r="F937" s="2">
        <v>1229</v>
      </c>
      <c r="G937" s="2">
        <v>1</v>
      </c>
      <c r="H937" s="2">
        <v>2</v>
      </c>
      <c r="I937" s="2">
        <v>1</v>
      </c>
      <c r="J937" s="2">
        <v>2</v>
      </c>
      <c r="K937" s="2">
        <v>124000</v>
      </c>
      <c r="L937" s="2" t="s">
        <v>13</v>
      </c>
      <c r="M937" s="2" t="s">
        <v>38</v>
      </c>
      <c r="N937" s="16">
        <f>VLOOKUP(M937, 'Current Population Lookup'!A:B, 2, FALSE)</f>
        <v>31501</v>
      </c>
      <c r="O937" s="16">
        <f t="array" ref="O937">INDEX('Current Population Lookup'!B:B, MATCH(M937, 'Current Population Lookup'!A:A, 0))</f>
        <v>31501</v>
      </c>
      <c r="P937" s="16">
        <f>VLOOKUP(M937&amp;D937,'Yearly Private Schools Lookup'!A:D, 4, FALSE)</f>
        <v>11</v>
      </c>
      <c r="Q937" s="16">
        <f t="array" ref="Q937">INDEX('Yearly Private Schools Lookup'!D:D, MATCH(M937&amp;D937, 'Yearly Private Schools Lookup'!A:A, 0))</f>
        <v>11</v>
      </c>
    </row>
    <row r="938" spans="1:17" ht="15.75" customHeight="1" x14ac:dyDescent="0.2">
      <c r="A938" s="2">
        <v>13607</v>
      </c>
      <c r="B938" s="2">
        <v>6</v>
      </c>
      <c r="C938" s="2">
        <v>6</v>
      </c>
      <c r="D938" s="2">
        <v>1986</v>
      </c>
      <c r="E938" s="2">
        <v>1986</v>
      </c>
      <c r="F938" s="2">
        <v>1982</v>
      </c>
      <c r="G938" s="2">
        <v>2</v>
      </c>
      <c r="H938" s="2">
        <v>3</v>
      </c>
      <c r="I938" s="2">
        <v>1</v>
      </c>
      <c r="J938" s="2">
        <v>2</v>
      </c>
      <c r="K938" s="2">
        <v>208000</v>
      </c>
      <c r="L938" s="2" t="s">
        <v>17</v>
      </c>
      <c r="M938" s="2" t="s">
        <v>37</v>
      </c>
      <c r="N938" s="16">
        <f>VLOOKUP(M938, 'Current Population Lookup'!A:B, 2, FALSE)</f>
        <v>37030</v>
      </c>
      <c r="O938" s="16">
        <f t="array" ref="O938">INDEX('Current Population Lookup'!B:B, MATCH(M938, 'Current Population Lookup'!A:A, 0))</f>
        <v>37030</v>
      </c>
      <c r="P938" s="16">
        <f>VLOOKUP(M938&amp;D938,'Yearly Private Schools Lookup'!A:D, 4, FALSE)</f>
        <v>203</v>
      </c>
      <c r="Q938" s="16">
        <f t="array" ref="Q938">INDEX('Yearly Private Schools Lookup'!D:D, MATCH(M938&amp;D938, 'Yearly Private Schools Lookup'!A:A, 0))</f>
        <v>203</v>
      </c>
    </row>
    <row r="939" spans="1:17" ht="15.75" customHeight="1" x14ac:dyDescent="0.2">
      <c r="A939" s="2">
        <v>17597</v>
      </c>
      <c r="B939" s="2">
        <v>7</v>
      </c>
      <c r="C939" s="2">
        <v>9</v>
      </c>
      <c r="D939" s="2">
        <v>1971</v>
      </c>
      <c r="E939" s="2">
        <v>2009</v>
      </c>
      <c r="F939" s="2">
        <v>2365</v>
      </c>
      <c r="G939" s="2">
        <v>2</v>
      </c>
      <c r="H939" s="2">
        <v>3</v>
      </c>
      <c r="I939" s="2">
        <v>2</v>
      </c>
      <c r="J939" s="2">
        <v>2</v>
      </c>
      <c r="K939" s="2">
        <v>315000</v>
      </c>
      <c r="L939" s="2" t="s">
        <v>17</v>
      </c>
      <c r="M939" s="2" t="s">
        <v>37</v>
      </c>
      <c r="N939" s="16">
        <f>VLOOKUP(M939, 'Current Population Lookup'!A:B, 2, FALSE)</f>
        <v>37030</v>
      </c>
      <c r="O939" s="16">
        <f t="array" ref="O939">INDEX('Current Population Lookup'!B:B, MATCH(M939, 'Current Population Lookup'!A:A, 0))</f>
        <v>37030</v>
      </c>
      <c r="P939" s="16">
        <f>VLOOKUP(M939&amp;D939,'Yearly Private Schools Lookup'!A:D, 4, FALSE)</f>
        <v>193</v>
      </c>
      <c r="Q939" s="16">
        <f t="array" ref="Q939">INDEX('Yearly Private Schools Lookup'!D:D, MATCH(M939&amp;D939, 'Yearly Private Schools Lookup'!A:A, 0))</f>
        <v>193</v>
      </c>
    </row>
    <row r="940" spans="1:17" ht="15.75" customHeight="1" x14ac:dyDescent="0.2">
      <c r="A940" s="2">
        <v>21695</v>
      </c>
      <c r="B940" s="2">
        <v>6</v>
      </c>
      <c r="C940" s="2">
        <v>9</v>
      </c>
      <c r="D940" s="2">
        <v>1988</v>
      </c>
      <c r="E940" s="2">
        <v>2007</v>
      </c>
      <c r="F940" s="2">
        <v>1680</v>
      </c>
      <c r="G940" s="2">
        <v>2</v>
      </c>
      <c r="H940" s="2">
        <v>3</v>
      </c>
      <c r="I940" s="2">
        <v>1</v>
      </c>
      <c r="J940" s="2">
        <v>2</v>
      </c>
      <c r="K940" s="2">
        <v>222000</v>
      </c>
      <c r="L940" s="2" t="s">
        <v>17</v>
      </c>
      <c r="M940" s="2" t="s">
        <v>37</v>
      </c>
      <c r="N940" s="16">
        <f>VLOOKUP(M940, 'Current Population Lookup'!A:B, 2, FALSE)</f>
        <v>37030</v>
      </c>
      <c r="O940" s="16">
        <f t="array" ref="O940">INDEX('Current Population Lookup'!B:B, MATCH(M940, 'Current Population Lookup'!A:A, 0))</f>
        <v>37030</v>
      </c>
      <c r="P940" s="16">
        <f>VLOOKUP(M940&amp;D940,'Yearly Private Schools Lookup'!A:D, 4, FALSE)</f>
        <v>208</v>
      </c>
      <c r="Q940" s="16">
        <f t="array" ref="Q940">INDEX('Yearly Private Schools Lookup'!D:D, MATCH(M940&amp;D940, 'Yearly Private Schools Lookup'!A:A, 0))</f>
        <v>208</v>
      </c>
    </row>
    <row r="941" spans="1:17" ht="15.75" customHeight="1" x14ac:dyDescent="0.2">
      <c r="A941" s="2">
        <v>10690</v>
      </c>
      <c r="B941" s="2">
        <v>5</v>
      </c>
      <c r="C941" s="2">
        <v>7</v>
      </c>
      <c r="D941" s="2">
        <v>1920</v>
      </c>
      <c r="E941" s="2">
        <v>1997</v>
      </c>
      <c r="F941" s="2">
        <v>1344</v>
      </c>
      <c r="G941" s="2">
        <v>1</v>
      </c>
      <c r="H941" s="2">
        <v>3</v>
      </c>
      <c r="I941" s="2">
        <v>0</v>
      </c>
      <c r="J941" s="2">
        <v>1</v>
      </c>
      <c r="K941" s="2">
        <v>147000</v>
      </c>
      <c r="L941" s="2" t="s">
        <v>17</v>
      </c>
      <c r="M941" s="2" t="s">
        <v>32</v>
      </c>
      <c r="N941" s="16">
        <f>VLOOKUP(M941, 'Current Population Lookup'!A:B, 2, FALSE)</f>
        <v>41013</v>
      </c>
      <c r="O941" s="16">
        <f t="array" ref="O941">INDEX('Current Population Lookup'!B:B, MATCH(M941, 'Current Population Lookup'!A:A, 0))</f>
        <v>41013</v>
      </c>
      <c r="P941" s="16">
        <f>VLOOKUP(M941&amp;D941,'Yearly Private Schools Lookup'!A:D, 4, FALSE)</f>
        <v>76</v>
      </c>
      <c r="Q941" s="16">
        <f t="array" ref="Q941">INDEX('Yearly Private Schools Lookup'!D:D, MATCH(M941&amp;D941, 'Yearly Private Schools Lookup'!A:A, 0))</f>
        <v>76</v>
      </c>
    </row>
    <row r="942" spans="1:17" ht="15.75" customHeight="1" x14ac:dyDescent="0.2">
      <c r="A942" s="2">
        <v>8660</v>
      </c>
      <c r="B942" s="2">
        <v>5</v>
      </c>
      <c r="C942" s="2">
        <v>6</v>
      </c>
      <c r="D942" s="2">
        <v>1900</v>
      </c>
      <c r="E942" s="2">
        <v>1993</v>
      </c>
      <c r="F942" s="2">
        <v>2168</v>
      </c>
      <c r="G942" s="2">
        <v>2</v>
      </c>
      <c r="H942" s="2">
        <v>5</v>
      </c>
      <c r="I942" s="2">
        <v>0</v>
      </c>
      <c r="J942" s="2">
        <v>2</v>
      </c>
      <c r="K942" s="2">
        <v>123000</v>
      </c>
      <c r="L942" s="2" t="s">
        <v>13</v>
      </c>
      <c r="M942" s="2" t="s">
        <v>32</v>
      </c>
      <c r="N942" s="16">
        <f>VLOOKUP(M942, 'Current Population Lookup'!A:B, 2, FALSE)</f>
        <v>41013</v>
      </c>
      <c r="O942" s="16">
        <f t="array" ref="O942">INDEX('Current Population Lookup'!B:B, MATCH(M942, 'Current Population Lookup'!A:A, 0))</f>
        <v>41013</v>
      </c>
      <c r="P942" s="16">
        <f>VLOOKUP(M942&amp;D942,'Yearly Private Schools Lookup'!A:D, 4, FALSE)</f>
        <v>30</v>
      </c>
      <c r="Q942" s="16">
        <f t="array" ref="Q942">INDEX('Yearly Private Schools Lookup'!D:D, MATCH(M942&amp;D942, 'Yearly Private Schools Lookup'!A:A, 0))</f>
        <v>30</v>
      </c>
    </row>
    <row r="943" spans="1:17" ht="15.75" customHeight="1" x14ac:dyDescent="0.2">
      <c r="A943" s="2">
        <v>6402</v>
      </c>
      <c r="B943" s="2">
        <v>5</v>
      </c>
      <c r="C943" s="2">
        <v>5</v>
      </c>
      <c r="D943" s="2">
        <v>1920</v>
      </c>
      <c r="E943" s="2">
        <v>1950</v>
      </c>
      <c r="F943" s="2">
        <v>1192</v>
      </c>
      <c r="G943" s="2">
        <v>1</v>
      </c>
      <c r="H943" s="2">
        <v>3</v>
      </c>
      <c r="I943" s="2">
        <v>0</v>
      </c>
      <c r="J943" s="2">
        <v>1</v>
      </c>
      <c r="K943" s="2">
        <v>78000</v>
      </c>
      <c r="L943" s="2" t="s">
        <v>13</v>
      </c>
      <c r="M943" s="2" t="s">
        <v>32</v>
      </c>
      <c r="N943" s="16">
        <f>VLOOKUP(M943, 'Current Population Lookup'!A:B, 2, FALSE)</f>
        <v>41013</v>
      </c>
      <c r="O943" s="16">
        <f t="array" ref="O943">INDEX('Current Population Lookup'!B:B, MATCH(M943, 'Current Population Lookup'!A:A, 0))</f>
        <v>41013</v>
      </c>
      <c r="P943" s="16">
        <f>VLOOKUP(M943&amp;D943,'Yearly Private Schools Lookup'!A:D, 4, FALSE)</f>
        <v>76</v>
      </c>
      <c r="Q943" s="16">
        <f t="array" ref="Q943">INDEX('Yearly Private Schools Lookup'!D:D, MATCH(M943&amp;D943, 'Yearly Private Schools Lookup'!A:A, 0))</f>
        <v>76</v>
      </c>
    </row>
    <row r="944" spans="1:17" ht="15.75" customHeight="1" x14ac:dyDescent="0.2">
      <c r="A944" s="2">
        <v>8470</v>
      </c>
      <c r="B944" s="2">
        <v>3</v>
      </c>
      <c r="C944" s="2">
        <v>2</v>
      </c>
      <c r="D944" s="2">
        <v>1915</v>
      </c>
      <c r="E944" s="2">
        <v>1982</v>
      </c>
      <c r="F944" s="2">
        <v>1526</v>
      </c>
      <c r="G944" s="2">
        <v>1</v>
      </c>
      <c r="H944" s="2">
        <v>2</v>
      </c>
      <c r="I944" s="2">
        <v>0</v>
      </c>
      <c r="J944" s="2">
        <v>0</v>
      </c>
      <c r="K944" s="2">
        <v>85000</v>
      </c>
      <c r="L944" s="2" t="s">
        <v>26</v>
      </c>
      <c r="M944" s="2" t="s">
        <v>32</v>
      </c>
      <c r="N944" s="16">
        <f>VLOOKUP(M944, 'Current Population Lookup'!A:B, 2, FALSE)</f>
        <v>41013</v>
      </c>
      <c r="O944" s="16">
        <f t="array" ref="O944">INDEX('Current Population Lookup'!B:B, MATCH(M944, 'Current Population Lookup'!A:A, 0))</f>
        <v>41013</v>
      </c>
      <c r="P944" s="16">
        <f>VLOOKUP(M944&amp;D944,'Yearly Private Schools Lookup'!A:D, 4, FALSE)</f>
        <v>55</v>
      </c>
      <c r="Q944" s="16">
        <f t="array" ref="Q944">INDEX('Yearly Private Schools Lookup'!D:D, MATCH(M944&amp;D944, 'Yearly Private Schools Lookup'!A:A, 0))</f>
        <v>55</v>
      </c>
    </row>
    <row r="945" spans="1:17" ht="15.75" customHeight="1" x14ac:dyDescent="0.2">
      <c r="A945" s="2">
        <v>10200</v>
      </c>
      <c r="B945" s="2">
        <v>4</v>
      </c>
      <c r="C945" s="2">
        <v>6</v>
      </c>
      <c r="D945" s="2">
        <v>1925</v>
      </c>
      <c r="E945" s="2">
        <v>1950</v>
      </c>
      <c r="F945" s="2">
        <v>572</v>
      </c>
      <c r="G945" s="2">
        <v>1</v>
      </c>
      <c r="H945" s="2">
        <v>2</v>
      </c>
      <c r="I945" s="2">
        <v>0</v>
      </c>
      <c r="J945" s="2">
        <v>1</v>
      </c>
      <c r="K945" s="2">
        <v>75000</v>
      </c>
      <c r="L945" s="2" t="s">
        <v>13</v>
      </c>
      <c r="M945" s="2" t="s">
        <v>32</v>
      </c>
      <c r="N945" s="16">
        <f>VLOOKUP(M945, 'Current Population Lookup'!A:B, 2, FALSE)</f>
        <v>41013</v>
      </c>
      <c r="O945" s="16">
        <f t="array" ref="O945">INDEX('Current Population Lookup'!B:B, MATCH(M945, 'Current Population Lookup'!A:A, 0))</f>
        <v>41013</v>
      </c>
      <c r="P945" s="16">
        <f>VLOOKUP(M945&amp;D945,'Yearly Private Schools Lookup'!A:D, 4, FALSE)</f>
        <v>95</v>
      </c>
      <c r="Q945" s="16">
        <f t="array" ref="Q945">INDEX('Yearly Private Schools Lookup'!D:D, MATCH(M945&amp;D945, 'Yearly Private Schools Lookup'!A:A, 0))</f>
        <v>95</v>
      </c>
    </row>
    <row r="946" spans="1:17" ht="15.75" customHeight="1" x14ac:dyDescent="0.2">
      <c r="A946" s="2">
        <v>3843</v>
      </c>
      <c r="B946" s="2">
        <v>8</v>
      </c>
      <c r="C946" s="2">
        <v>5</v>
      </c>
      <c r="D946" s="2">
        <v>2007</v>
      </c>
      <c r="E946" s="2">
        <v>2008</v>
      </c>
      <c r="F946" s="2">
        <v>1648</v>
      </c>
      <c r="G946" s="2">
        <v>2</v>
      </c>
      <c r="H946" s="2">
        <v>2</v>
      </c>
      <c r="I946" s="2">
        <v>1</v>
      </c>
      <c r="J946" s="2">
        <v>2</v>
      </c>
      <c r="K946" s="2">
        <v>230000</v>
      </c>
      <c r="L946" s="2" t="s">
        <v>13</v>
      </c>
      <c r="M946" s="2" t="s">
        <v>37</v>
      </c>
      <c r="N946" s="16">
        <f>VLOOKUP(M946, 'Current Population Lookup'!A:B, 2, FALSE)</f>
        <v>37030</v>
      </c>
      <c r="O946" s="16">
        <f t="array" ref="O946">INDEX('Current Population Lookup'!B:B, MATCH(M946, 'Current Population Lookup'!A:A, 0))</f>
        <v>37030</v>
      </c>
      <c r="P946" s="16">
        <f>VLOOKUP(M946&amp;D946,'Yearly Private Schools Lookup'!A:D, 4, FALSE)</f>
        <v>243</v>
      </c>
      <c r="Q946" s="16">
        <f t="array" ref="Q946">INDEX('Yearly Private Schools Lookup'!D:D, MATCH(M946&amp;D946, 'Yearly Private Schools Lookup'!A:A, 0))</f>
        <v>243</v>
      </c>
    </row>
    <row r="947" spans="1:17" ht="15.75" customHeight="1" x14ac:dyDescent="0.2">
      <c r="A947" s="2">
        <v>21780</v>
      </c>
      <c r="B947" s="2">
        <v>2</v>
      </c>
      <c r="C947" s="2">
        <v>4</v>
      </c>
      <c r="D947" s="2">
        <v>1910</v>
      </c>
      <c r="E947" s="2">
        <v>1950</v>
      </c>
      <c r="F947" s="2">
        <v>810</v>
      </c>
      <c r="G947" s="2">
        <v>1</v>
      </c>
      <c r="H947" s="2">
        <v>1</v>
      </c>
      <c r="I947" s="2">
        <v>0</v>
      </c>
      <c r="J947" s="2">
        <v>1</v>
      </c>
      <c r="K947" s="2">
        <v>57625</v>
      </c>
      <c r="L947" s="2" t="s">
        <v>26</v>
      </c>
      <c r="M947" s="2" t="s">
        <v>32</v>
      </c>
      <c r="N947" s="16">
        <f>VLOOKUP(M947, 'Current Population Lookup'!A:B, 2, FALSE)</f>
        <v>41013</v>
      </c>
      <c r="O947" s="16">
        <f t="array" ref="O947">INDEX('Current Population Lookup'!B:B, MATCH(M947, 'Current Population Lookup'!A:A, 0))</f>
        <v>41013</v>
      </c>
      <c r="P947" s="16">
        <f>VLOOKUP(M947&amp;D947,'Yearly Private Schools Lookup'!A:D, 4, FALSE)</f>
        <v>34</v>
      </c>
      <c r="Q947" s="16">
        <f t="array" ref="Q947">INDEX('Yearly Private Schools Lookup'!D:D, MATCH(M947&amp;D947, 'Yearly Private Schools Lookup'!A:A, 0))</f>
        <v>34</v>
      </c>
    </row>
    <row r="948" spans="1:17" ht="15.75" customHeight="1" x14ac:dyDescent="0.2">
      <c r="A948" s="2">
        <v>10125</v>
      </c>
      <c r="B948" s="2">
        <v>8</v>
      </c>
      <c r="C948" s="2">
        <v>5</v>
      </c>
      <c r="D948" s="2">
        <v>2000</v>
      </c>
      <c r="E948" s="2">
        <v>2001</v>
      </c>
      <c r="F948" s="2">
        <v>2052</v>
      </c>
      <c r="G948" s="2">
        <v>2</v>
      </c>
      <c r="H948" s="2">
        <v>3</v>
      </c>
      <c r="I948" s="2">
        <v>1</v>
      </c>
      <c r="J948" s="2">
        <v>3</v>
      </c>
      <c r="K948" s="2">
        <v>251000</v>
      </c>
      <c r="L948" s="2" t="s">
        <v>13</v>
      </c>
      <c r="M948" s="2" t="s">
        <v>39</v>
      </c>
      <c r="N948" s="16">
        <f>VLOOKUP(M948, 'Current Population Lookup'!A:B, 2, FALSE)</f>
        <v>14742</v>
      </c>
      <c r="O948" s="16">
        <f t="array" ref="O948">INDEX('Current Population Lookup'!B:B, MATCH(M948, 'Current Population Lookup'!A:A, 0))</f>
        <v>14742</v>
      </c>
      <c r="P948" s="16">
        <f>VLOOKUP(M948&amp;D948,'Yearly Private Schools Lookup'!A:D, 4, FALSE)</f>
        <v>197</v>
      </c>
      <c r="Q948" s="16">
        <f t="array" ref="Q948">INDEX('Yearly Private Schools Lookup'!D:D, MATCH(M948&amp;D948, 'Yearly Private Schools Lookup'!A:A, 0))</f>
        <v>197</v>
      </c>
    </row>
    <row r="949" spans="1:17" ht="15.75" customHeight="1" x14ac:dyDescent="0.2">
      <c r="A949" s="2">
        <v>12822</v>
      </c>
      <c r="B949" s="2">
        <v>7</v>
      </c>
      <c r="C949" s="2">
        <v>5</v>
      </c>
      <c r="D949" s="2">
        <v>2003</v>
      </c>
      <c r="E949" s="2">
        <v>2003</v>
      </c>
      <c r="F949" s="2">
        <v>2149</v>
      </c>
      <c r="G949" s="2">
        <v>1</v>
      </c>
      <c r="H949" s="2">
        <v>1</v>
      </c>
      <c r="I949" s="2">
        <v>1</v>
      </c>
      <c r="J949" s="2">
        <v>2</v>
      </c>
      <c r="K949" s="2">
        <v>239686</v>
      </c>
      <c r="L949" s="2" t="s">
        <v>13</v>
      </c>
      <c r="M949" s="2" t="s">
        <v>39</v>
      </c>
      <c r="N949" s="16">
        <f>VLOOKUP(M949, 'Current Population Lookup'!A:B, 2, FALSE)</f>
        <v>14742</v>
      </c>
      <c r="O949" s="16">
        <f t="array" ref="O949">INDEX('Current Population Lookup'!B:B, MATCH(M949, 'Current Population Lookup'!A:A, 0))</f>
        <v>14742</v>
      </c>
      <c r="P949" s="16">
        <f>VLOOKUP(M949&amp;D949,'Yearly Private Schools Lookup'!A:D, 4, FALSE)</f>
        <v>216</v>
      </c>
      <c r="Q949" s="16">
        <f t="array" ref="Q949">INDEX('Yearly Private Schools Lookup'!D:D, MATCH(M949&amp;D949, 'Yearly Private Schools Lookup'!A:A, 0))</f>
        <v>216</v>
      </c>
    </row>
    <row r="950" spans="1:17" ht="15.75" customHeight="1" x14ac:dyDescent="0.2">
      <c r="A950" s="2">
        <v>12118</v>
      </c>
      <c r="B950" s="2">
        <v>7</v>
      </c>
      <c r="C950" s="2">
        <v>5</v>
      </c>
      <c r="D950" s="2">
        <v>2004</v>
      </c>
      <c r="E950" s="2">
        <v>2005</v>
      </c>
      <c r="F950" s="2">
        <v>1710</v>
      </c>
      <c r="G950" s="2">
        <v>2</v>
      </c>
      <c r="H950" s="2">
        <v>3</v>
      </c>
      <c r="I950" s="2">
        <v>1</v>
      </c>
      <c r="J950" s="2">
        <v>2</v>
      </c>
      <c r="K950" s="2">
        <v>240000</v>
      </c>
      <c r="L950" s="2" t="s">
        <v>13</v>
      </c>
      <c r="M950" s="2" t="s">
        <v>39</v>
      </c>
      <c r="N950" s="16">
        <f>VLOOKUP(M950, 'Current Population Lookup'!A:B, 2, FALSE)</f>
        <v>14742</v>
      </c>
      <c r="O950" s="16">
        <f t="array" ref="O950">INDEX('Current Population Lookup'!B:B, MATCH(M950, 'Current Population Lookup'!A:A, 0))</f>
        <v>14742</v>
      </c>
      <c r="P950" s="16">
        <f>VLOOKUP(M950&amp;D950,'Yearly Private Schools Lookup'!A:D, 4, FALSE)</f>
        <v>222</v>
      </c>
      <c r="Q950" s="16">
        <f t="array" ref="Q950">INDEX('Yearly Private Schools Lookup'!D:D, MATCH(M950&amp;D950, 'Yearly Private Schools Lookup'!A:A, 0))</f>
        <v>222</v>
      </c>
    </row>
    <row r="951" spans="1:17" ht="15.75" customHeight="1" x14ac:dyDescent="0.2">
      <c r="A951" s="2">
        <v>12209</v>
      </c>
      <c r="B951" s="2">
        <v>6</v>
      </c>
      <c r="C951" s="2">
        <v>5</v>
      </c>
      <c r="D951" s="2">
        <v>2001</v>
      </c>
      <c r="E951" s="2">
        <v>2002</v>
      </c>
      <c r="F951" s="2">
        <v>1961</v>
      </c>
      <c r="G951" s="2">
        <v>2</v>
      </c>
      <c r="H951" s="2">
        <v>3</v>
      </c>
      <c r="I951" s="2">
        <v>1</v>
      </c>
      <c r="J951" s="2">
        <v>2</v>
      </c>
      <c r="K951" s="2">
        <v>215000</v>
      </c>
      <c r="L951" s="2" t="s">
        <v>13</v>
      </c>
      <c r="M951" s="2" t="s">
        <v>39</v>
      </c>
      <c r="N951" s="16">
        <f>VLOOKUP(M951, 'Current Population Lookup'!A:B, 2, FALSE)</f>
        <v>14742</v>
      </c>
      <c r="O951" s="16">
        <f t="array" ref="O951">INDEX('Current Population Lookup'!B:B, MATCH(M951, 'Current Population Lookup'!A:A, 0))</f>
        <v>14742</v>
      </c>
      <c r="P951" s="16">
        <f>VLOOKUP(M951&amp;D951,'Yearly Private Schools Lookup'!A:D, 4, FALSE)</f>
        <v>204</v>
      </c>
      <c r="Q951" s="16">
        <f t="array" ref="Q951">INDEX('Yearly Private Schools Lookup'!D:D, MATCH(M951&amp;D951, 'Yearly Private Schools Lookup'!A:A, 0))</f>
        <v>204</v>
      </c>
    </row>
    <row r="952" spans="1:17" ht="15.75" customHeight="1" x14ac:dyDescent="0.2">
      <c r="A952" s="2">
        <v>9750</v>
      </c>
      <c r="B952" s="2">
        <v>6</v>
      </c>
      <c r="C952" s="2">
        <v>6</v>
      </c>
      <c r="D952" s="2">
        <v>1977</v>
      </c>
      <c r="E952" s="2">
        <v>1977</v>
      </c>
      <c r="F952" s="2">
        <v>926</v>
      </c>
      <c r="G952" s="2">
        <v>1</v>
      </c>
      <c r="H952" s="2">
        <v>2</v>
      </c>
      <c r="I952" s="2">
        <v>1</v>
      </c>
      <c r="J952" s="2">
        <v>1</v>
      </c>
      <c r="K952" s="2">
        <v>156450</v>
      </c>
      <c r="L952" s="2" t="s">
        <v>13</v>
      </c>
      <c r="M952" s="2" t="s">
        <v>39</v>
      </c>
      <c r="N952" s="16">
        <f>VLOOKUP(M952, 'Current Population Lookup'!A:B, 2, FALSE)</f>
        <v>14742</v>
      </c>
      <c r="O952" s="16">
        <f t="array" ref="O952">INDEX('Current Population Lookup'!B:B, MATCH(M952, 'Current Population Lookup'!A:A, 0))</f>
        <v>14742</v>
      </c>
      <c r="P952" s="16">
        <f>VLOOKUP(M952&amp;D952,'Yearly Private Schools Lookup'!A:D, 4, FALSE)</f>
        <v>118</v>
      </c>
      <c r="Q952" s="16">
        <f t="array" ref="Q952">INDEX('Yearly Private Schools Lookup'!D:D, MATCH(M952&amp;D952, 'Yearly Private Schools Lookup'!A:A, 0))</f>
        <v>118</v>
      </c>
    </row>
    <row r="953" spans="1:17" ht="15.75" customHeight="1" x14ac:dyDescent="0.2">
      <c r="A953" s="2">
        <v>9360</v>
      </c>
      <c r="B953" s="2">
        <v>6</v>
      </c>
      <c r="C953" s="2">
        <v>7</v>
      </c>
      <c r="D953" s="2">
        <v>1977</v>
      </c>
      <c r="E953" s="2">
        <v>1977</v>
      </c>
      <c r="F953" s="2">
        <v>1287</v>
      </c>
      <c r="G953" s="2">
        <v>1</v>
      </c>
      <c r="H953" s="2">
        <v>2</v>
      </c>
      <c r="I953" s="2">
        <v>2</v>
      </c>
      <c r="J953" s="2">
        <v>2</v>
      </c>
      <c r="K953" s="2">
        <v>173000</v>
      </c>
      <c r="L953" s="2" t="s">
        <v>13</v>
      </c>
      <c r="M953" s="2" t="s">
        <v>39</v>
      </c>
      <c r="N953" s="16">
        <f>VLOOKUP(M953, 'Current Population Lookup'!A:B, 2, FALSE)</f>
        <v>14742</v>
      </c>
      <c r="O953" s="16">
        <f t="array" ref="O953">INDEX('Current Population Lookup'!B:B, MATCH(M953, 'Current Population Lookup'!A:A, 0))</f>
        <v>14742</v>
      </c>
      <c r="P953" s="16">
        <f>VLOOKUP(M953&amp;D953,'Yearly Private Schools Lookup'!A:D, 4, FALSE)</f>
        <v>118</v>
      </c>
      <c r="Q953" s="16">
        <f t="array" ref="Q953">INDEX('Yearly Private Schools Lookup'!D:D, MATCH(M953&amp;D953, 'Yearly Private Schools Lookup'!A:A, 0))</f>
        <v>118</v>
      </c>
    </row>
    <row r="954" spans="1:17" ht="15.75" customHeight="1" x14ac:dyDescent="0.2">
      <c r="A954" s="2">
        <v>10125</v>
      </c>
      <c r="B954" s="2">
        <v>5</v>
      </c>
      <c r="C954" s="2">
        <v>5</v>
      </c>
      <c r="D954" s="2">
        <v>1977</v>
      </c>
      <c r="E954" s="2">
        <v>1977</v>
      </c>
      <c r="F954" s="2">
        <v>1734</v>
      </c>
      <c r="G954" s="2">
        <v>2</v>
      </c>
      <c r="H954" s="2">
        <v>4</v>
      </c>
      <c r="I954" s="2">
        <v>0</v>
      </c>
      <c r="J954" s="2">
        <v>2</v>
      </c>
      <c r="K954" s="2">
        <v>126000</v>
      </c>
      <c r="L954" s="2" t="s">
        <v>13</v>
      </c>
      <c r="M954" s="2" t="s">
        <v>39</v>
      </c>
      <c r="N954" s="16">
        <f>VLOOKUP(M954, 'Current Population Lookup'!A:B, 2, FALSE)</f>
        <v>14742</v>
      </c>
      <c r="O954" s="16">
        <f t="array" ref="O954">INDEX('Current Population Lookup'!B:B, MATCH(M954, 'Current Population Lookup'!A:A, 0))</f>
        <v>14742</v>
      </c>
      <c r="P954" s="16">
        <f>VLOOKUP(M954&amp;D954,'Yearly Private Schools Lookup'!A:D, 4, FALSE)</f>
        <v>118</v>
      </c>
      <c r="Q954" s="16">
        <f t="array" ref="Q954">INDEX('Yearly Private Schools Lookup'!D:D, MATCH(M954&amp;D954, 'Yearly Private Schools Lookup'!A:A, 0))</f>
        <v>118</v>
      </c>
    </row>
    <row r="955" spans="1:17" ht="15.75" customHeight="1" x14ac:dyDescent="0.2">
      <c r="A955" s="2">
        <v>9947</v>
      </c>
      <c r="B955" s="2">
        <v>7</v>
      </c>
      <c r="C955" s="2">
        <v>5</v>
      </c>
      <c r="D955" s="2">
        <v>1990</v>
      </c>
      <c r="E955" s="2">
        <v>1991</v>
      </c>
      <c r="F955" s="2">
        <v>1217</v>
      </c>
      <c r="G955" s="2">
        <v>2</v>
      </c>
      <c r="H955" s="2">
        <v>3</v>
      </c>
      <c r="I955" s="2">
        <v>0</v>
      </c>
      <c r="J955" s="2">
        <v>2</v>
      </c>
      <c r="K955" s="2">
        <v>173000</v>
      </c>
      <c r="L955" s="2" t="s">
        <v>13</v>
      </c>
      <c r="M955" s="2" t="s">
        <v>39</v>
      </c>
      <c r="N955" s="16">
        <f>VLOOKUP(M955, 'Current Population Lookup'!A:B, 2, FALSE)</f>
        <v>14742</v>
      </c>
      <c r="O955" s="16">
        <f t="array" ref="O955">INDEX('Current Population Lookup'!B:B, MATCH(M955, 'Current Population Lookup'!A:A, 0))</f>
        <v>14742</v>
      </c>
      <c r="P955" s="16">
        <f>VLOOKUP(M955&amp;D955,'Yearly Private Schools Lookup'!A:D, 4, FALSE)</f>
        <v>151</v>
      </c>
      <c r="Q955" s="16">
        <f t="array" ref="Q955">INDEX('Yearly Private Schools Lookup'!D:D, MATCH(M955&amp;D955, 'Yearly Private Schools Lookup'!A:A, 0))</f>
        <v>151</v>
      </c>
    </row>
    <row r="956" spans="1:17" ht="15.75" customHeight="1" x14ac:dyDescent="0.2">
      <c r="A956" s="2">
        <v>11070</v>
      </c>
      <c r="B956" s="2">
        <v>5</v>
      </c>
      <c r="C956" s="2">
        <v>5</v>
      </c>
      <c r="D956" s="2">
        <v>1991</v>
      </c>
      <c r="E956" s="2">
        <v>1991</v>
      </c>
      <c r="F956" s="2">
        <v>1595</v>
      </c>
      <c r="G956" s="2">
        <v>2</v>
      </c>
      <c r="H956" s="2">
        <v>2</v>
      </c>
      <c r="I956" s="2">
        <v>0</v>
      </c>
      <c r="J956" s="2">
        <v>2</v>
      </c>
      <c r="K956" s="2">
        <v>152000</v>
      </c>
      <c r="L956" s="2" t="s">
        <v>13</v>
      </c>
      <c r="M956" s="2" t="s">
        <v>39</v>
      </c>
      <c r="N956" s="16">
        <f>VLOOKUP(M956, 'Current Population Lookup'!A:B, 2, FALSE)</f>
        <v>14742</v>
      </c>
      <c r="O956" s="16">
        <f t="array" ref="O956">INDEX('Current Population Lookup'!B:B, MATCH(M956, 'Current Population Lookup'!A:A, 0))</f>
        <v>14742</v>
      </c>
      <c r="P956" s="16">
        <f>VLOOKUP(M956&amp;D956,'Yearly Private Schools Lookup'!A:D, 4, FALSE)</f>
        <v>156</v>
      </c>
      <c r="Q956" s="16">
        <f t="array" ref="Q956">INDEX('Yearly Private Schools Lookup'!D:D, MATCH(M956&amp;D956, 'Yearly Private Schools Lookup'!A:A, 0))</f>
        <v>156</v>
      </c>
    </row>
    <row r="957" spans="1:17" ht="15.75" customHeight="1" x14ac:dyDescent="0.2">
      <c r="A957" s="2">
        <v>14375</v>
      </c>
      <c r="B957" s="2">
        <v>6</v>
      </c>
      <c r="C957" s="2">
        <v>6</v>
      </c>
      <c r="D957" s="2">
        <v>1958</v>
      </c>
      <c r="E957" s="2">
        <v>1958</v>
      </c>
      <c r="F957" s="2">
        <v>1344</v>
      </c>
      <c r="G957" s="2">
        <v>1</v>
      </c>
      <c r="H957" s="2">
        <v>3</v>
      </c>
      <c r="I957" s="2">
        <v>1</v>
      </c>
      <c r="J957" s="2">
        <v>2</v>
      </c>
      <c r="K957" s="2">
        <v>137500</v>
      </c>
      <c r="L957" s="2" t="s">
        <v>13</v>
      </c>
      <c r="M957" s="2" t="s">
        <v>40</v>
      </c>
      <c r="N957" s="16">
        <f>VLOOKUP(M957, 'Current Population Lookup'!A:B, 2, FALSE)</f>
        <v>11015</v>
      </c>
      <c r="O957" s="16">
        <f t="array" ref="O957">INDEX('Current Population Lookup'!B:B, MATCH(M957, 'Current Population Lookup'!A:A, 0))</f>
        <v>11015</v>
      </c>
      <c r="P957" s="16">
        <f>VLOOKUP(M957&amp;D957,'Yearly Private Schools Lookup'!A:D, 4, FALSE)</f>
        <v>32</v>
      </c>
      <c r="Q957" s="16">
        <f t="array" ref="Q957">INDEX('Yearly Private Schools Lookup'!D:D, MATCH(M957&amp;D957, 'Yearly Private Schools Lookup'!A:A, 0))</f>
        <v>32</v>
      </c>
    </row>
    <row r="958" spans="1:17" ht="15.75" customHeight="1" x14ac:dyDescent="0.2">
      <c r="A958" s="2">
        <v>215245</v>
      </c>
      <c r="B958" s="2">
        <v>7</v>
      </c>
      <c r="C958" s="2">
        <v>5</v>
      </c>
      <c r="D958" s="2">
        <v>1965</v>
      </c>
      <c r="E958" s="2">
        <v>1965</v>
      </c>
      <c r="F958" s="2">
        <v>2036</v>
      </c>
      <c r="G958" s="2">
        <v>2</v>
      </c>
      <c r="H958" s="2">
        <v>3</v>
      </c>
      <c r="I958" s="2">
        <v>2</v>
      </c>
      <c r="J958" s="2">
        <v>2</v>
      </c>
      <c r="K958" s="2">
        <v>375000</v>
      </c>
      <c r="L958" s="2" t="s">
        <v>13</v>
      </c>
      <c r="M958" s="2" t="s">
        <v>40</v>
      </c>
      <c r="N958" s="16">
        <f>VLOOKUP(M958, 'Current Population Lookup'!A:B, 2, FALSE)</f>
        <v>11015</v>
      </c>
      <c r="O958" s="16">
        <f t="array" ref="O958">INDEX('Current Population Lookup'!B:B, MATCH(M958, 'Current Population Lookup'!A:A, 0))</f>
        <v>11015</v>
      </c>
      <c r="P958" s="16">
        <f>VLOOKUP(M958&amp;D958,'Yearly Private Schools Lookup'!A:D, 4, FALSE)</f>
        <v>44</v>
      </c>
      <c r="Q958" s="16">
        <f t="array" ref="Q958">INDEX('Yearly Private Schools Lookup'!D:D, MATCH(M958&amp;D958, 'Yearly Private Schools Lookup'!A:A, 0))</f>
        <v>44</v>
      </c>
    </row>
    <row r="959" spans="1:17" ht="15.75" customHeight="1" x14ac:dyDescent="0.2">
      <c r="A959" s="2">
        <v>12898</v>
      </c>
      <c r="B959" s="2">
        <v>9</v>
      </c>
      <c r="C959" s="2">
        <v>5</v>
      </c>
      <c r="D959" s="2">
        <v>2007</v>
      </c>
      <c r="E959" s="2">
        <v>2008</v>
      </c>
      <c r="F959" s="2">
        <v>1620</v>
      </c>
      <c r="G959" s="2">
        <v>2</v>
      </c>
      <c r="H959" s="2">
        <v>2</v>
      </c>
      <c r="I959" s="2">
        <v>1</v>
      </c>
      <c r="J959" s="2">
        <v>3</v>
      </c>
      <c r="K959" s="2">
        <v>315500</v>
      </c>
      <c r="L959" s="2" t="s">
        <v>13</v>
      </c>
      <c r="M959" s="2" t="s">
        <v>40</v>
      </c>
      <c r="N959" s="16">
        <f>VLOOKUP(M959, 'Current Population Lookup'!A:B, 2, FALSE)</f>
        <v>11015</v>
      </c>
      <c r="O959" s="16">
        <f t="array" ref="O959">INDEX('Current Population Lookup'!B:B, MATCH(M959, 'Current Population Lookup'!A:A, 0))</f>
        <v>11015</v>
      </c>
      <c r="P959" s="16">
        <f>VLOOKUP(M959&amp;D959,'Yearly Private Schools Lookup'!A:D, 4, FALSE)</f>
        <v>124</v>
      </c>
      <c r="Q959" s="16">
        <f t="array" ref="Q959">INDEX('Yearly Private Schools Lookup'!D:D, MATCH(M959&amp;D959, 'Yearly Private Schools Lookup'!A:A, 0))</f>
        <v>124</v>
      </c>
    </row>
    <row r="960" spans="1:17" ht="15.75" customHeight="1" x14ac:dyDescent="0.2">
      <c r="A960" s="2">
        <v>13159</v>
      </c>
      <c r="B960" s="2">
        <v>7</v>
      </c>
      <c r="C960" s="2">
        <v>5</v>
      </c>
      <c r="D960" s="2">
        <v>2009</v>
      </c>
      <c r="E960" s="2">
        <v>2009</v>
      </c>
      <c r="F960" s="2">
        <v>1692</v>
      </c>
      <c r="G960" s="2">
        <v>2</v>
      </c>
      <c r="H960" s="2">
        <v>3</v>
      </c>
      <c r="I960" s="2">
        <v>0</v>
      </c>
      <c r="J960" s="2">
        <v>2</v>
      </c>
      <c r="K960" s="2">
        <v>224500</v>
      </c>
      <c r="L960" s="2" t="s">
        <v>13</v>
      </c>
      <c r="M960" s="2" t="s">
        <v>40</v>
      </c>
      <c r="N960" s="16">
        <f>VLOOKUP(M960, 'Current Population Lookup'!A:B, 2, FALSE)</f>
        <v>11015</v>
      </c>
      <c r="O960" s="16">
        <f t="array" ref="O960">INDEX('Current Population Lookup'!B:B, MATCH(M960, 'Current Population Lookup'!A:A, 0))</f>
        <v>11015</v>
      </c>
      <c r="P960" s="16">
        <f>VLOOKUP(M960&amp;D960,'Yearly Private Schools Lookup'!A:D, 4, FALSE)</f>
        <v>135</v>
      </c>
      <c r="Q960" s="16">
        <f t="array" ref="Q960">INDEX('Yearly Private Schools Lookup'!D:D, MATCH(M960&amp;D960, 'Yearly Private Schools Lookup'!A:A, 0))</f>
        <v>135</v>
      </c>
    </row>
    <row r="961" spans="1:17" ht="15.75" customHeight="1" x14ac:dyDescent="0.2">
      <c r="A961" s="2">
        <v>13438</v>
      </c>
      <c r="B961" s="2">
        <v>9</v>
      </c>
      <c r="C961" s="2">
        <v>5</v>
      </c>
      <c r="D961" s="2">
        <v>2008</v>
      </c>
      <c r="E961" s="2">
        <v>2008</v>
      </c>
      <c r="F961" s="2">
        <v>2036</v>
      </c>
      <c r="G961" s="2">
        <v>2</v>
      </c>
      <c r="H961" s="2">
        <v>3</v>
      </c>
      <c r="I961" s="2">
        <v>1</v>
      </c>
      <c r="J961" s="2">
        <v>3</v>
      </c>
      <c r="K961" s="2">
        <v>410000</v>
      </c>
      <c r="L961" s="2" t="s">
        <v>13</v>
      </c>
      <c r="M961" s="2" t="s">
        <v>40</v>
      </c>
      <c r="N961" s="16">
        <f>VLOOKUP(M961, 'Current Population Lookup'!A:B, 2, FALSE)</f>
        <v>11015</v>
      </c>
      <c r="O961" s="16">
        <f t="array" ref="O961">INDEX('Current Population Lookup'!B:B, MATCH(M961, 'Current Population Lookup'!A:A, 0))</f>
        <v>11015</v>
      </c>
      <c r="P961" s="16">
        <f>VLOOKUP(M961&amp;D961,'Yearly Private Schools Lookup'!A:D, 4, FALSE)</f>
        <v>130</v>
      </c>
      <c r="Q961" s="16">
        <f t="array" ref="Q961">INDEX('Yearly Private Schools Lookup'!D:D, MATCH(M961&amp;D961, 'Yearly Private Schools Lookup'!A:A, 0))</f>
        <v>130</v>
      </c>
    </row>
    <row r="962" spans="1:17" ht="15.75" customHeight="1" x14ac:dyDescent="0.2">
      <c r="A962" s="2">
        <v>14463</v>
      </c>
      <c r="B962" s="2">
        <v>9</v>
      </c>
      <c r="C962" s="2">
        <v>5</v>
      </c>
      <c r="D962" s="2">
        <v>2008</v>
      </c>
      <c r="E962" s="2">
        <v>2008</v>
      </c>
      <c r="F962" s="2">
        <v>1641</v>
      </c>
      <c r="G962" s="2">
        <v>2</v>
      </c>
      <c r="H962" s="2">
        <v>3</v>
      </c>
      <c r="I962" s="2">
        <v>0</v>
      </c>
      <c r="J962" s="2">
        <v>3</v>
      </c>
      <c r="K962" s="2">
        <v>316500</v>
      </c>
      <c r="L962" s="2" t="s">
        <v>13</v>
      </c>
      <c r="M962" s="2" t="s">
        <v>40</v>
      </c>
      <c r="N962" s="16">
        <f>VLOOKUP(M962, 'Current Population Lookup'!A:B, 2, FALSE)</f>
        <v>11015</v>
      </c>
      <c r="O962" s="16">
        <f t="array" ref="O962">INDEX('Current Population Lookup'!B:B, MATCH(M962, 'Current Population Lookup'!A:A, 0))</f>
        <v>11015</v>
      </c>
      <c r="P962" s="16">
        <f>VLOOKUP(M962&amp;D962,'Yearly Private Schools Lookup'!A:D, 4, FALSE)</f>
        <v>130</v>
      </c>
      <c r="Q962" s="16">
        <f t="array" ref="Q962">INDEX('Yearly Private Schools Lookup'!D:D, MATCH(M962&amp;D962, 'Yearly Private Schools Lookup'!A:A, 0))</f>
        <v>130</v>
      </c>
    </row>
    <row r="963" spans="1:17" ht="15.75" customHeight="1" x14ac:dyDescent="0.2">
      <c r="A963" s="2">
        <v>8925</v>
      </c>
      <c r="B963" s="2">
        <v>8</v>
      </c>
      <c r="C963" s="2">
        <v>5</v>
      </c>
      <c r="D963" s="2">
        <v>2007</v>
      </c>
      <c r="E963" s="2">
        <v>2007</v>
      </c>
      <c r="F963" s="2">
        <v>1466</v>
      </c>
      <c r="G963" s="2">
        <v>2</v>
      </c>
      <c r="H963" s="2">
        <v>3</v>
      </c>
      <c r="I963" s="2">
        <v>0</v>
      </c>
      <c r="J963" s="2">
        <v>3</v>
      </c>
      <c r="K963" s="2">
        <v>201000</v>
      </c>
      <c r="L963" s="2" t="s">
        <v>13</v>
      </c>
      <c r="M963" s="2" t="s">
        <v>40</v>
      </c>
      <c r="N963" s="16">
        <f>VLOOKUP(M963, 'Current Population Lookup'!A:B, 2, FALSE)</f>
        <v>11015</v>
      </c>
      <c r="O963" s="16">
        <f t="array" ref="O963">INDEX('Current Population Lookup'!B:B, MATCH(M963, 'Current Population Lookup'!A:A, 0))</f>
        <v>11015</v>
      </c>
      <c r="P963" s="16">
        <f>VLOOKUP(M963&amp;D963,'Yearly Private Schools Lookup'!A:D, 4, FALSE)</f>
        <v>124</v>
      </c>
      <c r="Q963" s="16">
        <f t="array" ref="Q963">INDEX('Yearly Private Schools Lookup'!D:D, MATCH(M963&amp;D963, 'Yearly Private Schools Lookup'!A:A, 0))</f>
        <v>124</v>
      </c>
    </row>
    <row r="964" spans="1:17" ht="15.75" customHeight="1" x14ac:dyDescent="0.2">
      <c r="A964" s="2">
        <v>11457</v>
      </c>
      <c r="B964" s="2">
        <v>6</v>
      </c>
      <c r="C964" s="2">
        <v>5</v>
      </c>
      <c r="D964" s="2">
        <v>1988</v>
      </c>
      <c r="E964" s="2">
        <v>1988</v>
      </c>
      <c r="F964" s="2">
        <v>1412</v>
      </c>
      <c r="G964" s="2">
        <v>2</v>
      </c>
      <c r="H964" s="2">
        <v>3</v>
      </c>
      <c r="I964" s="2">
        <v>1</v>
      </c>
      <c r="J964" s="2">
        <v>2</v>
      </c>
      <c r="K964" s="2">
        <v>175000</v>
      </c>
      <c r="L964" s="2" t="s">
        <v>13</v>
      </c>
      <c r="M964" s="2" t="s">
        <v>40</v>
      </c>
      <c r="N964" s="16">
        <f>VLOOKUP(M964, 'Current Population Lookup'!A:B, 2, FALSE)</f>
        <v>11015</v>
      </c>
      <c r="O964" s="16">
        <f t="array" ref="O964">INDEX('Current Population Lookup'!B:B, MATCH(M964, 'Current Population Lookup'!A:A, 0))</f>
        <v>11015</v>
      </c>
      <c r="P964" s="16">
        <f>VLOOKUP(M964&amp;D964,'Yearly Private Schools Lookup'!A:D, 4, FALSE)</f>
        <v>74</v>
      </c>
      <c r="Q964" s="16">
        <f t="array" ref="Q964">INDEX('Yearly Private Schools Lookup'!D:D, MATCH(M964&amp;D964, 'Yearly Private Schools Lookup'!A:A, 0))</f>
        <v>74</v>
      </c>
    </row>
    <row r="965" spans="1:17" ht="15.75" customHeight="1" x14ac:dyDescent="0.2">
      <c r="A965" s="2">
        <v>9839</v>
      </c>
      <c r="B965" s="2">
        <v>6</v>
      </c>
      <c r="C965" s="2">
        <v>8</v>
      </c>
      <c r="D965" s="2">
        <v>1980</v>
      </c>
      <c r="E965" s="2">
        <v>2006</v>
      </c>
      <c r="F965" s="2">
        <v>2237</v>
      </c>
      <c r="G965" s="2">
        <v>2</v>
      </c>
      <c r="H965" s="2">
        <v>3</v>
      </c>
      <c r="I965" s="2">
        <v>1</v>
      </c>
      <c r="J965" s="2">
        <v>2</v>
      </c>
      <c r="K965" s="2">
        <v>204000</v>
      </c>
      <c r="L965" s="2" t="s">
        <v>17</v>
      </c>
      <c r="M965" s="2" t="s">
        <v>40</v>
      </c>
      <c r="N965" s="16">
        <f>VLOOKUP(M965, 'Current Population Lookup'!A:B, 2, FALSE)</f>
        <v>11015</v>
      </c>
      <c r="O965" s="16">
        <f t="array" ref="O965">INDEX('Current Population Lookup'!B:B, MATCH(M965, 'Current Population Lookup'!A:A, 0))</f>
        <v>11015</v>
      </c>
      <c r="P965" s="16">
        <f>VLOOKUP(M965&amp;D965,'Yearly Private Schools Lookup'!A:D, 4, FALSE)</f>
        <v>48</v>
      </c>
      <c r="Q965" s="16">
        <f t="array" ref="Q965">INDEX('Yearly Private Schools Lookup'!D:D, MATCH(M965&amp;D965, 'Yearly Private Schools Lookup'!A:A, 0))</f>
        <v>48</v>
      </c>
    </row>
    <row r="966" spans="1:17" ht="15.75" customHeight="1" x14ac:dyDescent="0.2">
      <c r="A966" s="2">
        <v>14419</v>
      </c>
      <c r="B966" s="2">
        <v>7</v>
      </c>
      <c r="C966" s="2">
        <v>5</v>
      </c>
      <c r="D966" s="2">
        <v>1987</v>
      </c>
      <c r="E966" s="2">
        <v>1989</v>
      </c>
      <c r="F966" s="2">
        <v>1479</v>
      </c>
      <c r="G966" s="2">
        <v>2</v>
      </c>
      <c r="H966" s="2">
        <v>3</v>
      </c>
      <c r="I966" s="2">
        <v>1</v>
      </c>
      <c r="J966" s="2">
        <v>2</v>
      </c>
      <c r="K966" s="2">
        <v>213500</v>
      </c>
      <c r="L966" s="2" t="s">
        <v>13</v>
      </c>
      <c r="M966" s="2" t="s">
        <v>40</v>
      </c>
      <c r="N966" s="16">
        <f>VLOOKUP(M966, 'Current Population Lookup'!A:B, 2, FALSE)</f>
        <v>11015</v>
      </c>
      <c r="O966" s="16">
        <f t="array" ref="O966">INDEX('Current Population Lookup'!B:B, MATCH(M966, 'Current Population Lookup'!A:A, 0))</f>
        <v>11015</v>
      </c>
      <c r="P966" s="16">
        <f>VLOOKUP(M966&amp;D966,'Yearly Private Schools Lookup'!A:D, 4, FALSE)</f>
        <v>69</v>
      </c>
      <c r="Q966" s="16">
        <f t="array" ref="Q966">INDEX('Yearly Private Schools Lookup'!D:D, MATCH(M966&amp;D966, 'Yearly Private Schools Lookup'!A:A, 0))</f>
        <v>69</v>
      </c>
    </row>
    <row r="967" spans="1:17" ht="15.75" customHeight="1" x14ac:dyDescent="0.2">
      <c r="A967" s="2">
        <v>6853</v>
      </c>
      <c r="B967" s="2">
        <v>8</v>
      </c>
      <c r="C967" s="2">
        <v>5</v>
      </c>
      <c r="D967" s="2">
        <v>2001</v>
      </c>
      <c r="E967" s="2">
        <v>2002</v>
      </c>
      <c r="F967" s="2">
        <v>1296</v>
      </c>
      <c r="G967" s="2">
        <v>2</v>
      </c>
      <c r="H967" s="2">
        <v>2</v>
      </c>
      <c r="I967" s="2">
        <v>0</v>
      </c>
      <c r="J967" s="2">
        <v>2</v>
      </c>
      <c r="K967" s="2">
        <v>220000</v>
      </c>
      <c r="L967" s="2" t="s">
        <v>13</v>
      </c>
      <c r="M967" s="2" t="s">
        <v>40</v>
      </c>
      <c r="N967" s="16">
        <f>VLOOKUP(M967, 'Current Population Lookup'!A:B, 2, FALSE)</f>
        <v>11015</v>
      </c>
      <c r="O967" s="16">
        <f t="array" ref="O967">INDEX('Current Population Lookup'!B:B, MATCH(M967, 'Current Population Lookup'!A:A, 0))</f>
        <v>11015</v>
      </c>
      <c r="P967" s="16">
        <f>VLOOKUP(M967&amp;D967,'Yearly Private Schools Lookup'!A:D, 4, FALSE)</f>
        <v>104</v>
      </c>
      <c r="Q967" s="16">
        <f t="array" ref="Q967">INDEX('Yearly Private Schools Lookup'!D:D, MATCH(M967&amp;D967, 'Yearly Private Schools Lookup'!A:A, 0))</f>
        <v>104</v>
      </c>
    </row>
    <row r="968" spans="1:17" ht="15.75" customHeight="1" x14ac:dyDescent="0.2">
      <c r="A968" s="2">
        <v>9157</v>
      </c>
      <c r="B968" s="2">
        <v>7</v>
      </c>
      <c r="C968" s="2">
        <v>5</v>
      </c>
      <c r="D968" s="2">
        <v>2003</v>
      </c>
      <c r="E968" s="2">
        <v>2003</v>
      </c>
      <c r="F968" s="2">
        <v>2014</v>
      </c>
      <c r="G968" s="2">
        <v>2</v>
      </c>
      <c r="H968" s="2">
        <v>3</v>
      </c>
      <c r="I968" s="2">
        <v>0</v>
      </c>
      <c r="J968" s="2">
        <v>2</v>
      </c>
      <c r="K968" s="2">
        <v>170000</v>
      </c>
      <c r="L968" s="2" t="s">
        <v>13</v>
      </c>
      <c r="M968" s="2" t="s">
        <v>40</v>
      </c>
      <c r="N968" s="16">
        <f>VLOOKUP(M968, 'Current Population Lookup'!A:B, 2, FALSE)</f>
        <v>11015</v>
      </c>
      <c r="O968" s="16">
        <f t="array" ref="O968">INDEX('Current Population Lookup'!B:B, MATCH(M968, 'Current Population Lookup'!A:A, 0))</f>
        <v>11015</v>
      </c>
      <c r="P968" s="16">
        <f>VLOOKUP(M968&amp;D968,'Yearly Private Schools Lookup'!A:D, 4, FALSE)</f>
        <v>113</v>
      </c>
      <c r="Q968" s="16">
        <f t="array" ref="Q968">INDEX('Yearly Private Schools Lookup'!D:D, MATCH(M968&amp;D968, 'Yearly Private Schools Lookup'!A:A, 0))</f>
        <v>113</v>
      </c>
    </row>
    <row r="969" spans="1:17" ht="15.75" customHeight="1" x14ac:dyDescent="0.2">
      <c r="A969" s="2">
        <v>14601</v>
      </c>
      <c r="B969" s="2">
        <v>9</v>
      </c>
      <c r="C969" s="2">
        <v>5</v>
      </c>
      <c r="D969" s="2">
        <v>2006</v>
      </c>
      <c r="E969" s="2">
        <v>2006</v>
      </c>
      <c r="F969" s="2">
        <v>1838</v>
      </c>
      <c r="G969" s="2">
        <v>2</v>
      </c>
      <c r="H969" s="2">
        <v>2</v>
      </c>
      <c r="I969" s="2">
        <v>1</v>
      </c>
      <c r="J969" s="2">
        <v>3</v>
      </c>
      <c r="K969" s="2">
        <v>315000</v>
      </c>
      <c r="L969" s="2" t="s">
        <v>13</v>
      </c>
      <c r="M969" s="2" t="s">
        <v>40</v>
      </c>
      <c r="N969" s="16">
        <f>VLOOKUP(M969, 'Current Population Lookup'!A:B, 2, FALSE)</f>
        <v>11015</v>
      </c>
      <c r="O969" s="16">
        <f t="array" ref="O969">INDEX('Current Population Lookup'!B:B, MATCH(M969, 'Current Population Lookup'!A:A, 0))</f>
        <v>11015</v>
      </c>
      <c r="P969" s="16">
        <f>VLOOKUP(M969&amp;D969,'Yearly Private Schools Lookup'!A:D, 4, FALSE)</f>
        <v>122</v>
      </c>
      <c r="Q969" s="16">
        <f t="array" ref="Q969">INDEX('Yearly Private Schools Lookup'!D:D, MATCH(M969&amp;D969, 'Yearly Private Schools Lookup'!A:A, 0))</f>
        <v>122</v>
      </c>
    </row>
    <row r="970" spans="1:17" ht="15.75" customHeight="1" x14ac:dyDescent="0.2">
      <c r="A970" s="2">
        <v>12633</v>
      </c>
      <c r="B970" s="2">
        <v>9</v>
      </c>
      <c r="C970" s="2">
        <v>5</v>
      </c>
      <c r="D970" s="2">
        <v>2007</v>
      </c>
      <c r="E970" s="2">
        <v>2007</v>
      </c>
      <c r="F970" s="2">
        <v>1978</v>
      </c>
      <c r="G970" s="2">
        <v>2</v>
      </c>
      <c r="H970" s="2">
        <v>2</v>
      </c>
      <c r="I970" s="2">
        <v>1</v>
      </c>
      <c r="J970" s="2">
        <v>3</v>
      </c>
      <c r="K970" s="2">
        <v>425000</v>
      </c>
      <c r="L970" s="2" t="s">
        <v>13</v>
      </c>
      <c r="M970" s="2" t="s">
        <v>40</v>
      </c>
      <c r="N970" s="16">
        <f>VLOOKUP(M970, 'Current Population Lookup'!A:B, 2, FALSE)</f>
        <v>11015</v>
      </c>
      <c r="O970" s="16">
        <f t="array" ref="O970">INDEX('Current Population Lookup'!B:B, MATCH(M970, 'Current Population Lookup'!A:A, 0))</f>
        <v>11015</v>
      </c>
      <c r="P970" s="16">
        <f>VLOOKUP(M970&amp;D970,'Yearly Private Schools Lookup'!A:D, 4, FALSE)</f>
        <v>124</v>
      </c>
      <c r="Q970" s="16">
        <f t="array" ref="Q970">INDEX('Yearly Private Schools Lookup'!D:D, MATCH(M970&amp;D970, 'Yearly Private Schools Lookup'!A:A, 0))</f>
        <v>124</v>
      </c>
    </row>
    <row r="971" spans="1:17" ht="15.75" customHeight="1" x14ac:dyDescent="0.2">
      <c r="A971" s="2">
        <v>12518</v>
      </c>
      <c r="B971" s="2">
        <v>5</v>
      </c>
      <c r="C971" s="2">
        <v>7</v>
      </c>
      <c r="D971" s="2">
        <v>1968</v>
      </c>
      <c r="E971" s="2">
        <v>1968</v>
      </c>
      <c r="F971" s="2">
        <v>1008</v>
      </c>
      <c r="G971" s="2">
        <v>1</v>
      </c>
      <c r="H971" s="2">
        <v>3</v>
      </c>
      <c r="I971" s="2">
        <v>0</v>
      </c>
      <c r="J971" s="2">
        <v>1</v>
      </c>
      <c r="K971" s="2">
        <v>139500</v>
      </c>
      <c r="L971" s="2" t="s">
        <v>13</v>
      </c>
      <c r="M971" s="2" t="s">
        <v>39</v>
      </c>
      <c r="N971" s="16">
        <f>VLOOKUP(M971, 'Current Population Lookup'!A:B, 2, FALSE)</f>
        <v>14742</v>
      </c>
      <c r="O971" s="16">
        <f t="array" ref="O971">INDEX('Current Population Lookup'!B:B, MATCH(M971, 'Current Population Lookup'!A:A, 0))</f>
        <v>14742</v>
      </c>
      <c r="P971" s="16">
        <f>VLOOKUP(M971&amp;D971,'Yearly Private Schools Lookup'!A:D, 4, FALSE)</f>
        <v>82</v>
      </c>
      <c r="Q971" s="16">
        <f t="array" ref="Q971">INDEX('Yearly Private Schools Lookup'!D:D, MATCH(M971&amp;D971, 'Yearly Private Schools Lookup'!A:A, 0))</f>
        <v>82</v>
      </c>
    </row>
    <row r="972" spans="1:17" ht="15.75" customHeight="1" x14ac:dyDescent="0.2">
      <c r="A972" s="2">
        <v>21750</v>
      </c>
      <c r="B972" s="2">
        <v>5</v>
      </c>
      <c r="C972" s="2">
        <v>4</v>
      </c>
      <c r="D972" s="2">
        <v>1960</v>
      </c>
      <c r="E972" s="2">
        <v>2006</v>
      </c>
      <c r="F972" s="2">
        <v>1771</v>
      </c>
      <c r="G972" s="2">
        <v>1</v>
      </c>
      <c r="H972" s="2">
        <v>3</v>
      </c>
      <c r="I972" s="2">
        <v>1</v>
      </c>
      <c r="J972" s="2">
        <v>2</v>
      </c>
      <c r="K972" s="2">
        <v>115000</v>
      </c>
      <c r="L972" s="2" t="s">
        <v>26</v>
      </c>
      <c r="M972" s="2" t="s">
        <v>39</v>
      </c>
      <c r="N972" s="16">
        <f>VLOOKUP(M972, 'Current Population Lookup'!A:B, 2, FALSE)</f>
        <v>14742</v>
      </c>
      <c r="O972" s="16">
        <f t="array" ref="O972">INDEX('Current Population Lookup'!B:B, MATCH(M972, 'Current Population Lookup'!A:A, 0))</f>
        <v>14742</v>
      </c>
      <c r="P972" s="16">
        <f>VLOOKUP(M972&amp;D972,'Yearly Private Schools Lookup'!A:D, 4, FALSE)</f>
        <v>50</v>
      </c>
      <c r="Q972" s="16">
        <f t="array" ref="Q972">INDEX('Yearly Private Schools Lookup'!D:D, MATCH(M972&amp;D972, 'Yearly Private Schools Lookup'!A:A, 0))</f>
        <v>50</v>
      </c>
    </row>
    <row r="973" spans="1:17" ht="15.75" customHeight="1" x14ac:dyDescent="0.2">
      <c r="A973" s="2">
        <v>4500</v>
      </c>
      <c r="B973" s="2">
        <v>6</v>
      </c>
      <c r="C973" s="2">
        <v>5</v>
      </c>
      <c r="D973" s="2">
        <v>1998</v>
      </c>
      <c r="E973" s="2">
        <v>1998</v>
      </c>
      <c r="F973" s="2">
        <v>1204</v>
      </c>
      <c r="G973" s="2">
        <v>2</v>
      </c>
      <c r="H973" s="2">
        <v>2</v>
      </c>
      <c r="I973" s="2">
        <v>0</v>
      </c>
      <c r="J973" s="2">
        <v>2</v>
      </c>
      <c r="K973" s="2">
        <v>162000</v>
      </c>
      <c r="L973" s="2" t="s">
        <v>13</v>
      </c>
      <c r="M973" s="2" t="s">
        <v>39</v>
      </c>
      <c r="N973" s="16">
        <f>VLOOKUP(M973, 'Current Population Lookup'!A:B, 2, FALSE)</f>
        <v>14742</v>
      </c>
      <c r="O973" s="16">
        <f t="array" ref="O973">INDEX('Current Population Lookup'!B:B, MATCH(M973, 'Current Population Lookup'!A:A, 0))</f>
        <v>14742</v>
      </c>
      <c r="P973" s="16">
        <f>VLOOKUP(M973&amp;D973,'Yearly Private Schools Lookup'!A:D, 4, FALSE)</f>
        <v>185</v>
      </c>
      <c r="Q973" s="16">
        <f t="array" ref="Q973">INDEX('Yearly Private Schools Lookup'!D:D, MATCH(M973&amp;D973, 'Yearly Private Schools Lookup'!A:A, 0))</f>
        <v>185</v>
      </c>
    </row>
    <row r="974" spans="1:17" ht="15.75" customHeight="1" x14ac:dyDescent="0.2">
      <c r="A974" s="2">
        <v>4500</v>
      </c>
      <c r="B974" s="2">
        <v>6</v>
      </c>
      <c r="C974" s="2">
        <v>5</v>
      </c>
      <c r="D974" s="2">
        <v>1999</v>
      </c>
      <c r="E974" s="2">
        <v>1999</v>
      </c>
      <c r="F974" s="2">
        <v>1224</v>
      </c>
      <c r="G974" s="2">
        <v>2</v>
      </c>
      <c r="H974" s="2">
        <v>2</v>
      </c>
      <c r="I974" s="2">
        <v>0</v>
      </c>
      <c r="J974" s="2">
        <v>2</v>
      </c>
      <c r="K974" s="2">
        <v>165000</v>
      </c>
      <c r="L974" s="2" t="s">
        <v>13</v>
      </c>
      <c r="M974" s="2" t="s">
        <v>39</v>
      </c>
      <c r="N974" s="16">
        <f>VLOOKUP(M974, 'Current Population Lookup'!A:B, 2, FALSE)</f>
        <v>14742</v>
      </c>
      <c r="O974" s="16">
        <f t="array" ref="O974">INDEX('Current Population Lookup'!B:B, MATCH(M974, 'Current Population Lookup'!A:A, 0))</f>
        <v>14742</v>
      </c>
      <c r="P974" s="16">
        <f>VLOOKUP(M974&amp;D974,'Yearly Private Schools Lookup'!A:D, 4, FALSE)</f>
        <v>190</v>
      </c>
      <c r="Q974" s="16">
        <f t="array" ref="Q974">INDEX('Yearly Private Schools Lookup'!D:D, MATCH(M974&amp;D974, 'Yearly Private Schools Lookup'!A:A, 0))</f>
        <v>190</v>
      </c>
    </row>
    <row r="975" spans="1:17" ht="15.75" customHeight="1" x14ac:dyDescent="0.2">
      <c r="A975" s="2">
        <v>1596</v>
      </c>
      <c r="B975" s="2">
        <v>4</v>
      </c>
      <c r="C975" s="2">
        <v>5</v>
      </c>
      <c r="D975" s="2">
        <v>1973</v>
      </c>
      <c r="E975" s="2">
        <v>1973</v>
      </c>
      <c r="F975" s="2">
        <v>988</v>
      </c>
      <c r="G975" s="2">
        <v>1</v>
      </c>
      <c r="H975" s="2">
        <v>2</v>
      </c>
      <c r="I975" s="2">
        <v>0</v>
      </c>
      <c r="J975" s="2">
        <v>1</v>
      </c>
      <c r="K975" s="2">
        <v>91000</v>
      </c>
      <c r="L975" s="2" t="s">
        <v>13</v>
      </c>
      <c r="M975" s="2" t="s">
        <v>41</v>
      </c>
      <c r="N975" s="16">
        <f>VLOOKUP(M975, 'Current Population Lookup'!A:B, 2, FALSE)</f>
        <v>33963</v>
      </c>
      <c r="O975" s="16">
        <f t="array" ref="O975">INDEX('Current Population Lookup'!B:B, MATCH(M975, 'Current Population Lookup'!A:A, 0))</f>
        <v>33963</v>
      </c>
      <c r="P975" s="16">
        <f>VLOOKUP(M975&amp;D975,'Yearly Private Schools Lookup'!A:D, 4, FALSE)</f>
        <v>18</v>
      </c>
      <c r="Q975" s="16">
        <f t="array" ref="Q975">INDEX('Yearly Private Schools Lookup'!D:D, MATCH(M975&amp;D975, 'Yearly Private Schools Lookup'!A:A, 0))</f>
        <v>18</v>
      </c>
    </row>
    <row r="976" spans="1:17" ht="15.75" customHeight="1" x14ac:dyDescent="0.2">
      <c r="A976" s="2">
        <v>9858</v>
      </c>
      <c r="B976" s="2">
        <v>5</v>
      </c>
      <c r="C976" s="2">
        <v>6</v>
      </c>
      <c r="D976" s="2">
        <v>1968</v>
      </c>
      <c r="E976" s="2">
        <v>1968</v>
      </c>
      <c r="F976" s="2">
        <v>874</v>
      </c>
      <c r="G976" s="2">
        <v>1</v>
      </c>
      <c r="H976" s="2">
        <v>3</v>
      </c>
      <c r="I976" s="2">
        <v>0</v>
      </c>
      <c r="J976" s="2">
        <v>1</v>
      </c>
      <c r="K976" s="2">
        <v>130000</v>
      </c>
      <c r="L976" s="2" t="s">
        <v>13</v>
      </c>
      <c r="M976" s="2" t="s">
        <v>39</v>
      </c>
      <c r="N976" s="16">
        <f>VLOOKUP(M976, 'Current Population Lookup'!A:B, 2, FALSE)</f>
        <v>14742</v>
      </c>
      <c r="O976" s="16">
        <f t="array" ref="O976">INDEX('Current Population Lookup'!B:B, MATCH(M976, 'Current Population Lookup'!A:A, 0))</f>
        <v>14742</v>
      </c>
      <c r="P976" s="16">
        <f>VLOOKUP(M976&amp;D976,'Yearly Private Schools Lookup'!A:D, 4, FALSE)</f>
        <v>82</v>
      </c>
      <c r="Q976" s="16">
        <f t="array" ref="Q976">INDEX('Yearly Private Schools Lookup'!D:D, MATCH(M976&amp;D976, 'Yearly Private Schools Lookup'!A:A, 0))</f>
        <v>82</v>
      </c>
    </row>
    <row r="977" spans="1:17" ht="15.75" customHeight="1" x14ac:dyDescent="0.2">
      <c r="A977" s="2">
        <v>1526</v>
      </c>
      <c r="B977" s="2">
        <v>4</v>
      </c>
      <c r="C977" s="2">
        <v>8</v>
      </c>
      <c r="D977" s="2">
        <v>1970</v>
      </c>
      <c r="E977" s="2">
        <v>2002</v>
      </c>
      <c r="F977" s="2">
        <v>630</v>
      </c>
      <c r="G977" s="2">
        <v>1</v>
      </c>
      <c r="H977" s="2">
        <v>1</v>
      </c>
      <c r="I977" s="2">
        <v>0</v>
      </c>
      <c r="J977" s="2">
        <v>1</v>
      </c>
      <c r="K977" s="2">
        <v>86000</v>
      </c>
      <c r="L977" s="2" t="s">
        <v>17</v>
      </c>
      <c r="M977" s="2" t="s">
        <v>41</v>
      </c>
      <c r="N977" s="16">
        <f>VLOOKUP(M977, 'Current Population Lookup'!A:B, 2, FALSE)</f>
        <v>33963</v>
      </c>
      <c r="O977" s="16">
        <f t="array" ref="O977">INDEX('Current Population Lookup'!B:B, MATCH(M977, 'Current Population Lookup'!A:A, 0))</f>
        <v>33963</v>
      </c>
      <c r="P977" s="16">
        <f>VLOOKUP(M977&amp;D977,'Yearly Private Schools Lookup'!A:D, 4, FALSE)</f>
        <v>12</v>
      </c>
      <c r="Q977" s="16">
        <f t="array" ref="Q977">INDEX('Yearly Private Schools Lookup'!D:D, MATCH(M977&amp;D977, 'Yearly Private Schools Lookup'!A:A, 0))</f>
        <v>12</v>
      </c>
    </row>
    <row r="978" spans="1:17" ht="15.75" customHeight="1" x14ac:dyDescent="0.2">
      <c r="A978" s="2">
        <v>13383</v>
      </c>
      <c r="B978" s="2">
        <v>5</v>
      </c>
      <c r="C978" s="2">
        <v>5</v>
      </c>
      <c r="D978" s="2">
        <v>1969</v>
      </c>
      <c r="E978" s="2">
        <v>2000</v>
      </c>
      <c r="F978" s="2">
        <v>1404</v>
      </c>
      <c r="G978" s="2">
        <v>2</v>
      </c>
      <c r="H978" s="2">
        <v>3</v>
      </c>
      <c r="I978" s="2">
        <v>1</v>
      </c>
      <c r="J978" s="2">
        <v>2</v>
      </c>
      <c r="K978" s="2">
        <v>160000</v>
      </c>
      <c r="L978" s="2" t="s">
        <v>13</v>
      </c>
      <c r="M978" s="2" t="s">
        <v>39</v>
      </c>
      <c r="N978" s="16">
        <f>VLOOKUP(M978, 'Current Population Lookup'!A:B, 2, FALSE)</f>
        <v>14742</v>
      </c>
      <c r="O978" s="16">
        <f t="array" ref="O978">INDEX('Current Population Lookup'!B:B, MATCH(M978, 'Current Population Lookup'!A:A, 0))</f>
        <v>14742</v>
      </c>
      <c r="P978" s="16">
        <f>VLOOKUP(M978&amp;D978,'Yearly Private Schools Lookup'!A:D, 4, FALSE)</f>
        <v>89</v>
      </c>
      <c r="Q978" s="16">
        <f t="array" ref="Q978">INDEX('Yearly Private Schools Lookup'!D:D, MATCH(M978&amp;D978, 'Yearly Private Schools Lookup'!A:A, 0))</f>
        <v>89</v>
      </c>
    </row>
    <row r="979" spans="1:17" ht="15.75" customHeight="1" x14ac:dyDescent="0.2">
      <c r="A979" s="2">
        <v>1477</v>
      </c>
      <c r="B979" s="2">
        <v>4</v>
      </c>
      <c r="C979" s="2">
        <v>4</v>
      </c>
      <c r="D979" s="2">
        <v>1970</v>
      </c>
      <c r="E979" s="2">
        <v>1970</v>
      </c>
      <c r="F979" s="2">
        <v>630</v>
      </c>
      <c r="G979" s="2">
        <v>1</v>
      </c>
      <c r="H979" s="2">
        <v>1</v>
      </c>
      <c r="I979" s="2">
        <v>0</v>
      </c>
      <c r="J979" s="2">
        <v>1</v>
      </c>
      <c r="K979" s="2">
        <v>80000</v>
      </c>
      <c r="L979" s="2" t="s">
        <v>13</v>
      </c>
      <c r="M979" s="2" t="s">
        <v>41</v>
      </c>
      <c r="N979" s="16">
        <f>VLOOKUP(M979, 'Current Population Lookup'!A:B, 2, FALSE)</f>
        <v>33963</v>
      </c>
      <c r="O979" s="16">
        <f t="array" ref="O979">INDEX('Current Population Lookup'!B:B, MATCH(M979, 'Current Population Lookup'!A:A, 0))</f>
        <v>33963</v>
      </c>
      <c r="P979" s="16">
        <f>VLOOKUP(M979&amp;D979,'Yearly Private Schools Lookup'!A:D, 4, FALSE)</f>
        <v>12</v>
      </c>
      <c r="Q979" s="16">
        <f t="array" ref="Q979">INDEX('Yearly Private Schools Lookup'!D:D, MATCH(M979&amp;D979, 'Yearly Private Schools Lookup'!A:A, 0))</f>
        <v>12</v>
      </c>
    </row>
    <row r="980" spans="1:17" ht="15.75" customHeight="1" x14ac:dyDescent="0.2">
      <c r="A980" s="2">
        <v>1533</v>
      </c>
      <c r="B980" s="2">
        <v>4</v>
      </c>
      <c r="C980" s="2">
        <v>6</v>
      </c>
      <c r="D980" s="2">
        <v>1970</v>
      </c>
      <c r="E980" s="2">
        <v>2008</v>
      </c>
      <c r="F980" s="2">
        <v>1344</v>
      </c>
      <c r="G980" s="2">
        <v>1</v>
      </c>
      <c r="H980" s="2">
        <v>3</v>
      </c>
      <c r="I980" s="2">
        <v>1</v>
      </c>
      <c r="J980" s="2">
        <v>0</v>
      </c>
      <c r="K980" s="2">
        <v>97000</v>
      </c>
      <c r="L980" s="2" t="s">
        <v>13</v>
      </c>
      <c r="M980" s="2" t="s">
        <v>41</v>
      </c>
      <c r="N980" s="16">
        <f>VLOOKUP(M980, 'Current Population Lookup'!A:B, 2, FALSE)</f>
        <v>33963</v>
      </c>
      <c r="O980" s="16">
        <f t="array" ref="O980">INDEX('Current Population Lookup'!B:B, MATCH(M980, 'Current Population Lookup'!A:A, 0))</f>
        <v>33963</v>
      </c>
      <c r="P980" s="16">
        <f>VLOOKUP(M980&amp;D980,'Yearly Private Schools Lookup'!A:D, 4, FALSE)</f>
        <v>12</v>
      </c>
      <c r="Q980" s="16">
        <f t="array" ref="Q980">INDEX('Yearly Private Schools Lookup'!D:D, MATCH(M980&amp;D980, 'Yearly Private Schools Lookup'!A:A, 0))</f>
        <v>12</v>
      </c>
    </row>
    <row r="981" spans="1:17" ht="15.75" customHeight="1" x14ac:dyDescent="0.2">
      <c r="A981" s="2">
        <v>2217</v>
      </c>
      <c r="B981" s="2">
        <v>4</v>
      </c>
      <c r="C981" s="2">
        <v>4</v>
      </c>
      <c r="D981" s="2">
        <v>1970</v>
      </c>
      <c r="E981" s="2">
        <v>1970</v>
      </c>
      <c r="F981" s="2">
        <v>1092</v>
      </c>
      <c r="G981" s="2">
        <v>1</v>
      </c>
      <c r="H981" s="2">
        <v>3</v>
      </c>
      <c r="I981" s="2">
        <v>0</v>
      </c>
      <c r="J981" s="2">
        <v>1</v>
      </c>
      <c r="K981" s="2">
        <v>88000</v>
      </c>
      <c r="L981" s="2" t="s">
        <v>13</v>
      </c>
      <c r="M981" s="2" t="s">
        <v>41</v>
      </c>
      <c r="N981" s="16">
        <f>VLOOKUP(M981, 'Current Population Lookup'!A:B, 2, FALSE)</f>
        <v>33963</v>
      </c>
      <c r="O981" s="16">
        <f t="array" ref="O981">INDEX('Current Population Lookup'!B:B, MATCH(M981, 'Current Population Lookup'!A:A, 0))</f>
        <v>33963</v>
      </c>
      <c r="P981" s="16">
        <f>VLOOKUP(M981&amp;D981,'Yearly Private Schools Lookup'!A:D, 4, FALSE)</f>
        <v>12</v>
      </c>
      <c r="Q981" s="16">
        <f t="array" ref="Q981">INDEX('Yearly Private Schools Lookup'!D:D, MATCH(M981&amp;D981, 'Yearly Private Schools Lookup'!A:A, 0))</f>
        <v>12</v>
      </c>
    </row>
    <row r="982" spans="1:17" ht="15.75" customHeight="1" x14ac:dyDescent="0.2">
      <c r="A982" s="2">
        <v>7689</v>
      </c>
      <c r="B982" s="2">
        <v>5</v>
      </c>
      <c r="C982" s="2">
        <v>8</v>
      </c>
      <c r="D982" s="2">
        <v>1972</v>
      </c>
      <c r="E982" s="2">
        <v>1972</v>
      </c>
      <c r="F982" s="2">
        <v>796</v>
      </c>
      <c r="G982" s="2">
        <v>1</v>
      </c>
      <c r="H982" s="2">
        <v>2</v>
      </c>
      <c r="I982" s="2">
        <v>0</v>
      </c>
      <c r="J982" s="2">
        <v>1</v>
      </c>
      <c r="K982" s="2">
        <v>131900</v>
      </c>
      <c r="L982" s="2" t="s">
        <v>13</v>
      </c>
      <c r="M982" s="2" t="s">
        <v>39</v>
      </c>
      <c r="N982" s="16">
        <f>VLOOKUP(M982, 'Current Population Lookup'!A:B, 2, FALSE)</f>
        <v>14742</v>
      </c>
      <c r="O982" s="16">
        <f t="array" ref="O982">INDEX('Current Population Lookup'!B:B, MATCH(M982, 'Current Population Lookup'!A:A, 0))</f>
        <v>14742</v>
      </c>
      <c r="P982" s="16">
        <f>VLOOKUP(M982&amp;D982,'Yearly Private Schools Lookup'!A:D, 4, FALSE)</f>
        <v>100</v>
      </c>
      <c r="Q982" s="16">
        <f t="array" ref="Q982">INDEX('Yearly Private Schools Lookup'!D:D, MATCH(M982&amp;D982, 'Yearly Private Schools Lookup'!A:A, 0))</f>
        <v>100</v>
      </c>
    </row>
    <row r="983" spans="1:17" ht="15.75" customHeight="1" x14ac:dyDescent="0.2">
      <c r="A983" s="2">
        <v>7706</v>
      </c>
      <c r="B983" s="2">
        <v>6</v>
      </c>
      <c r="C983" s="2">
        <v>5</v>
      </c>
      <c r="D983" s="2">
        <v>1993</v>
      </c>
      <c r="E983" s="2">
        <v>1996</v>
      </c>
      <c r="F983" s="2">
        <v>1091</v>
      </c>
      <c r="G983" s="2">
        <v>1</v>
      </c>
      <c r="H983" s="2">
        <v>2</v>
      </c>
      <c r="I983" s="2">
        <v>0</v>
      </c>
      <c r="J983" s="2">
        <v>1</v>
      </c>
      <c r="K983" s="2">
        <v>131250</v>
      </c>
      <c r="L983" s="2" t="s">
        <v>17</v>
      </c>
      <c r="M983" s="2" t="s">
        <v>39</v>
      </c>
      <c r="N983" s="16">
        <f>VLOOKUP(M983, 'Current Population Lookup'!A:B, 2, FALSE)</f>
        <v>14742</v>
      </c>
      <c r="O983" s="16">
        <f t="array" ref="O983">INDEX('Current Population Lookup'!B:B, MATCH(M983, 'Current Population Lookup'!A:A, 0))</f>
        <v>14742</v>
      </c>
      <c r="P983" s="16">
        <f>VLOOKUP(M983&amp;D983,'Yearly Private Schools Lookup'!A:D, 4, FALSE)</f>
        <v>168</v>
      </c>
      <c r="Q983" s="16">
        <f t="array" ref="Q983">INDEX('Yearly Private Schools Lookup'!D:D, MATCH(M983&amp;D983, 'Yearly Private Schools Lookup'!A:A, 0))</f>
        <v>168</v>
      </c>
    </row>
    <row r="984" spans="1:17" ht="15.75" customHeight="1" x14ac:dyDescent="0.2">
      <c r="A984" s="2">
        <v>9101</v>
      </c>
      <c r="B984" s="2">
        <v>5</v>
      </c>
      <c r="C984" s="2">
        <v>6</v>
      </c>
      <c r="D984" s="2">
        <v>1978</v>
      </c>
      <c r="E984" s="2">
        <v>1978</v>
      </c>
      <c r="F984" s="2">
        <v>1110</v>
      </c>
      <c r="G984" s="2">
        <v>1</v>
      </c>
      <c r="H984" s="2">
        <v>1</v>
      </c>
      <c r="I984" s="2">
        <v>1</v>
      </c>
      <c r="J984" s="2">
        <v>2</v>
      </c>
      <c r="K984" s="2">
        <v>165500</v>
      </c>
      <c r="L984" s="2" t="s">
        <v>17</v>
      </c>
      <c r="M984" s="2" t="s">
        <v>39</v>
      </c>
      <c r="N984" s="16">
        <f>VLOOKUP(M984, 'Current Population Lookup'!A:B, 2, FALSE)</f>
        <v>14742</v>
      </c>
      <c r="O984" s="16">
        <f t="array" ref="O984">INDEX('Current Population Lookup'!B:B, MATCH(M984, 'Current Population Lookup'!A:A, 0))</f>
        <v>14742</v>
      </c>
      <c r="P984" s="16">
        <f>VLOOKUP(M984&amp;D984,'Yearly Private Schools Lookup'!A:D, 4, FALSE)</f>
        <v>120</v>
      </c>
      <c r="Q984" s="16">
        <f t="array" ref="Q984">INDEX('Yearly Private Schools Lookup'!D:D, MATCH(M984&amp;D984, 'Yearly Private Schools Lookup'!A:A, 0))</f>
        <v>120</v>
      </c>
    </row>
    <row r="985" spans="1:17" ht="15.75" customHeight="1" x14ac:dyDescent="0.2">
      <c r="A985" s="2">
        <v>8780</v>
      </c>
      <c r="B985" s="2">
        <v>5</v>
      </c>
      <c r="C985" s="2">
        <v>5</v>
      </c>
      <c r="D985" s="2">
        <v>1985</v>
      </c>
      <c r="E985" s="2">
        <v>1985</v>
      </c>
      <c r="F985" s="2">
        <v>833</v>
      </c>
      <c r="G985" s="2">
        <v>1</v>
      </c>
      <c r="H985" s="2">
        <v>3</v>
      </c>
      <c r="I985" s="2">
        <v>0</v>
      </c>
      <c r="J985" s="2">
        <v>0</v>
      </c>
      <c r="K985" s="2">
        <v>112000</v>
      </c>
      <c r="L985" s="2" t="s">
        <v>13</v>
      </c>
      <c r="M985" s="2" t="s">
        <v>39</v>
      </c>
      <c r="N985" s="16">
        <f>VLOOKUP(M985, 'Current Population Lookup'!A:B, 2, FALSE)</f>
        <v>14742</v>
      </c>
      <c r="O985" s="16">
        <f t="array" ref="O985">INDEX('Current Population Lookup'!B:B, MATCH(M985, 'Current Population Lookup'!A:A, 0))</f>
        <v>14742</v>
      </c>
      <c r="P985" s="16">
        <f>VLOOKUP(M985&amp;D985,'Yearly Private Schools Lookup'!A:D, 4, FALSE)</f>
        <v>146</v>
      </c>
      <c r="Q985" s="16">
        <f t="array" ref="Q985">INDEX('Yearly Private Schools Lookup'!D:D, MATCH(M985&amp;D985, 'Yearly Private Schools Lookup'!A:A, 0))</f>
        <v>146</v>
      </c>
    </row>
    <row r="986" spans="1:17" ht="15.75" customHeight="1" x14ac:dyDescent="0.2">
      <c r="A986" s="2">
        <v>7669</v>
      </c>
      <c r="B986" s="2">
        <v>5</v>
      </c>
      <c r="C986" s="2">
        <v>6</v>
      </c>
      <c r="D986" s="2">
        <v>1992</v>
      </c>
      <c r="E986" s="2">
        <v>1993</v>
      </c>
      <c r="F986" s="2">
        <v>883</v>
      </c>
      <c r="G986" s="2">
        <v>1</v>
      </c>
      <c r="H986" s="2">
        <v>2</v>
      </c>
      <c r="I986" s="2">
        <v>1</v>
      </c>
      <c r="J986" s="2">
        <v>2</v>
      </c>
      <c r="K986" s="2">
        <v>149000</v>
      </c>
      <c r="L986" s="2" t="s">
        <v>13</v>
      </c>
      <c r="M986" s="2" t="s">
        <v>39</v>
      </c>
      <c r="N986" s="16">
        <f>VLOOKUP(M986, 'Current Population Lookup'!A:B, 2, FALSE)</f>
        <v>14742</v>
      </c>
      <c r="O986" s="16">
        <f t="array" ref="O986">INDEX('Current Population Lookup'!B:B, MATCH(M986, 'Current Population Lookup'!A:A, 0))</f>
        <v>14742</v>
      </c>
      <c r="P986" s="16">
        <f>VLOOKUP(M986&amp;D986,'Yearly Private Schools Lookup'!A:D, 4, FALSE)</f>
        <v>162</v>
      </c>
      <c r="Q986" s="16">
        <f t="array" ref="Q986">INDEX('Yearly Private Schools Lookup'!D:D, MATCH(M986&amp;D986, 'Yearly Private Schools Lookup'!A:A, 0))</f>
        <v>162</v>
      </c>
    </row>
    <row r="987" spans="1:17" ht="15.75" customHeight="1" x14ac:dyDescent="0.2">
      <c r="A987" s="2">
        <v>14115</v>
      </c>
      <c r="B987" s="2">
        <v>5</v>
      </c>
      <c r="C987" s="2">
        <v>5</v>
      </c>
      <c r="D987" s="2">
        <v>1993</v>
      </c>
      <c r="E987" s="2">
        <v>1995</v>
      </c>
      <c r="F987" s="2">
        <v>1362</v>
      </c>
      <c r="G987" s="2">
        <v>1</v>
      </c>
      <c r="H987" s="2">
        <v>1</v>
      </c>
      <c r="I987" s="2">
        <v>0</v>
      </c>
      <c r="J987" s="2">
        <v>2</v>
      </c>
      <c r="K987" s="2">
        <v>143000</v>
      </c>
      <c r="L987" s="2" t="s">
        <v>13</v>
      </c>
      <c r="M987" s="2" t="s">
        <v>39</v>
      </c>
      <c r="N987" s="16">
        <f>VLOOKUP(M987, 'Current Population Lookup'!A:B, 2, FALSE)</f>
        <v>14742</v>
      </c>
      <c r="O987" s="16">
        <f t="array" ref="O987">INDEX('Current Population Lookup'!B:B, MATCH(M987, 'Current Population Lookup'!A:A, 0))</f>
        <v>14742</v>
      </c>
      <c r="P987" s="16">
        <f>VLOOKUP(M987&amp;D987,'Yearly Private Schools Lookup'!A:D, 4, FALSE)</f>
        <v>168</v>
      </c>
      <c r="Q987" s="16">
        <f t="array" ref="Q987">INDEX('Yearly Private Schools Lookup'!D:D, MATCH(M987&amp;D987, 'Yearly Private Schools Lookup'!A:A, 0))</f>
        <v>168</v>
      </c>
    </row>
    <row r="988" spans="1:17" ht="15.75" customHeight="1" x14ac:dyDescent="0.2">
      <c r="A988" s="2">
        <v>10429</v>
      </c>
      <c r="B988" s="2">
        <v>5</v>
      </c>
      <c r="C988" s="2">
        <v>5</v>
      </c>
      <c r="D988" s="2">
        <v>1992</v>
      </c>
      <c r="E988" s="2">
        <v>1992</v>
      </c>
      <c r="F988" s="2">
        <v>1287</v>
      </c>
      <c r="G988" s="2">
        <v>1</v>
      </c>
      <c r="H988" s="2">
        <v>3</v>
      </c>
      <c r="I988" s="2">
        <v>0</v>
      </c>
      <c r="J988" s="2">
        <v>2</v>
      </c>
      <c r="K988" s="2">
        <v>130000</v>
      </c>
      <c r="L988" s="2" t="s">
        <v>13</v>
      </c>
      <c r="M988" s="2" t="s">
        <v>39</v>
      </c>
      <c r="N988" s="16">
        <f>VLOOKUP(M988, 'Current Population Lookup'!A:B, 2, FALSE)</f>
        <v>14742</v>
      </c>
      <c r="O988" s="16">
        <f t="array" ref="O988">INDEX('Current Population Lookup'!B:B, MATCH(M988, 'Current Population Lookup'!A:A, 0))</f>
        <v>14742</v>
      </c>
      <c r="P988" s="16">
        <f>VLOOKUP(M988&amp;D988,'Yearly Private Schools Lookup'!A:D, 4, FALSE)</f>
        <v>162</v>
      </c>
      <c r="Q988" s="16">
        <f t="array" ref="Q988">INDEX('Yearly Private Schools Lookup'!D:D, MATCH(M988&amp;D988, 'Yearly Private Schools Lookup'!A:A, 0))</f>
        <v>162</v>
      </c>
    </row>
    <row r="989" spans="1:17" ht="15.75" customHeight="1" x14ac:dyDescent="0.2">
      <c r="A989" s="2">
        <v>9819</v>
      </c>
      <c r="B989" s="2">
        <v>6</v>
      </c>
      <c r="C989" s="2">
        <v>5</v>
      </c>
      <c r="D989" s="2">
        <v>1977</v>
      </c>
      <c r="E989" s="2">
        <v>1977</v>
      </c>
      <c r="F989" s="2">
        <v>1567</v>
      </c>
      <c r="G989" s="2">
        <v>2</v>
      </c>
      <c r="H989" s="2">
        <v>2</v>
      </c>
      <c r="I989" s="2">
        <v>2</v>
      </c>
      <c r="J989" s="2">
        <v>2</v>
      </c>
      <c r="K989" s="2">
        <v>196000</v>
      </c>
      <c r="L989" s="2" t="s">
        <v>13</v>
      </c>
      <c r="M989" s="2" t="s">
        <v>39</v>
      </c>
      <c r="N989" s="16">
        <f>VLOOKUP(M989, 'Current Population Lookup'!A:B, 2, FALSE)</f>
        <v>14742</v>
      </c>
      <c r="O989" s="16">
        <f t="array" ref="O989">INDEX('Current Population Lookup'!B:B, MATCH(M989, 'Current Population Lookup'!A:A, 0))</f>
        <v>14742</v>
      </c>
      <c r="P989" s="16">
        <f>VLOOKUP(M989&amp;D989,'Yearly Private Schools Lookup'!A:D, 4, FALSE)</f>
        <v>118</v>
      </c>
      <c r="Q989" s="16">
        <f t="array" ref="Q989">INDEX('Yearly Private Schools Lookup'!D:D, MATCH(M989&amp;D989, 'Yearly Private Schools Lookup'!A:A, 0))</f>
        <v>118</v>
      </c>
    </row>
    <row r="990" spans="1:17" ht="15.75" customHeight="1" x14ac:dyDescent="0.2">
      <c r="A990" s="2">
        <v>10457</v>
      </c>
      <c r="B990" s="2">
        <v>5</v>
      </c>
      <c r="C990" s="2">
        <v>7</v>
      </c>
      <c r="D990" s="2">
        <v>1969</v>
      </c>
      <c r="E990" s="2">
        <v>1969</v>
      </c>
      <c r="F990" s="2">
        <v>1632</v>
      </c>
      <c r="G990" s="2">
        <v>1</v>
      </c>
      <c r="H990" s="2">
        <v>4</v>
      </c>
      <c r="I990" s="2">
        <v>1</v>
      </c>
      <c r="J990" s="2">
        <v>2</v>
      </c>
      <c r="K990" s="2">
        <v>173000</v>
      </c>
      <c r="L990" s="2" t="s">
        <v>43</v>
      </c>
      <c r="M990" s="2" t="s">
        <v>39</v>
      </c>
      <c r="N990" s="16">
        <f>VLOOKUP(M990, 'Current Population Lookup'!A:B, 2, FALSE)</f>
        <v>14742</v>
      </c>
      <c r="O990" s="16">
        <f t="array" ref="O990">INDEX('Current Population Lookup'!B:B, MATCH(M990, 'Current Population Lookup'!A:A, 0))</f>
        <v>14742</v>
      </c>
      <c r="P990" s="16">
        <f>VLOOKUP(M990&amp;D990,'Yearly Private Schools Lookup'!A:D, 4, FALSE)</f>
        <v>89</v>
      </c>
      <c r="Q990" s="16">
        <f t="array" ref="Q990">INDEX('Yearly Private Schools Lookup'!D:D, MATCH(M990&amp;D990, 'Yearly Private Schools Lookup'!A:A, 0))</f>
        <v>89</v>
      </c>
    </row>
    <row r="991" spans="1:17" ht="15.75" customHeight="1" x14ac:dyDescent="0.2">
      <c r="A991" s="2">
        <v>11029</v>
      </c>
      <c r="B991" s="2">
        <v>6</v>
      </c>
      <c r="C991" s="2">
        <v>8</v>
      </c>
      <c r="D991" s="2">
        <v>1958</v>
      </c>
      <c r="E991" s="2">
        <v>2002</v>
      </c>
      <c r="F991" s="2">
        <v>1414</v>
      </c>
      <c r="G991" s="2">
        <v>1</v>
      </c>
      <c r="H991" s="2">
        <v>3</v>
      </c>
      <c r="I991" s="2">
        <v>1</v>
      </c>
      <c r="J991" s="2">
        <v>2</v>
      </c>
      <c r="K991" s="2">
        <v>176500</v>
      </c>
      <c r="L991" s="2" t="s">
        <v>13</v>
      </c>
      <c r="M991" s="2" t="s">
        <v>14</v>
      </c>
      <c r="N991" s="16">
        <f>VLOOKUP(M991, 'Current Population Lookup'!A:B, 2, FALSE)</f>
        <v>43007</v>
      </c>
      <c r="O991" s="16">
        <f t="array" ref="O991">INDEX('Current Population Lookup'!B:B, MATCH(M991, 'Current Population Lookup'!A:A, 0))</f>
        <v>43007</v>
      </c>
      <c r="P991" s="16">
        <f>VLOOKUP(M991&amp;D991,'Yearly Private Schools Lookup'!A:D, 4, FALSE)</f>
        <v>105</v>
      </c>
      <c r="Q991" s="16">
        <f t="array" ref="Q991">INDEX('Yearly Private Schools Lookup'!D:D, MATCH(M991&amp;D991, 'Yearly Private Schools Lookup'!A:A, 0))</f>
        <v>105</v>
      </c>
    </row>
    <row r="992" spans="1:17" ht="15.75" customHeight="1" x14ac:dyDescent="0.2">
      <c r="A992" s="2">
        <v>12925</v>
      </c>
      <c r="B992" s="2">
        <v>6</v>
      </c>
      <c r="C992" s="2">
        <v>7</v>
      </c>
      <c r="D992" s="2">
        <v>1970</v>
      </c>
      <c r="E992" s="2">
        <v>1970</v>
      </c>
      <c r="F992" s="2">
        <v>2117</v>
      </c>
      <c r="G992" s="2">
        <v>2</v>
      </c>
      <c r="H992" s="2">
        <v>4</v>
      </c>
      <c r="I992" s="2">
        <v>2</v>
      </c>
      <c r="J992" s="2">
        <v>2</v>
      </c>
      <c r="K992" s="2">
        <v>237500</v>
      </c>
      <c r="L992" s="2" t="s">
        <v>13</v>
      </c>
      <c r="M992" s="2" t="s">
        <v>14</v>
      </c>
      <c r="N992" s="16">
        <f>VLOOKUP(M992, 'Current Population Lookup'!A:B, 2, FALSE)</f>
        <v>43007</v>
      </c>
      <c r="O992" s="16">
        <f t="array" ref="O992">INDEX('Current Population Lookup'!B:B, MATCH(M992, 'Current Population Lookup'!A:A, 0))</f>
        <v>43007</v>
      </c>
      <c r="P992" s="16">
        <f>VLOOKUP(M992&amp;D992,'Yearly Private Schools Lookup'!A:D, 4, FALSE)</f>
        <v>154</v>
      </c>
      <c r="Q992" s="16">
        <f t="array" ref="Q992">INDEX('Yearly Private Schools Lookup'!D:D, MATCH(M992&amp;D992, 'Yearly Private Schools Lookup'!A:A, 0))</f>
        <v>154</v>
      </c>
    </row>
    <row r="993" spans="1:17" ht="15.75" customHeight="1" x14ac:dyDescent="0.2">
      <c r="A993" s="2">
        <v>11075</v>
      </c>
      <c r="B993" s="2">
        <v>6</v>
      </c>
      <c r="C993" s="2">
        <v>5</v>
      </c>
      <c r="D993" s="2">
        <v>1969</v>
      </c>
      <c r="E993" s="2">
        <v>1969</v>
      </c>
      <c r="F993" s="2">
        <v>2112</v>
      </c>
      <c r="G993" s="2">
        <v>2</v>
      </c>
      <c r="H993" s="2">
        <v>4</v>
      </c>
      <c r="I993" s="2">
        <v>2</v>
      </c>
      <c r="J993" s="2">
        <v>2</v>
      </c>
      <c r="K993" s="2">
        <v>206900</v>
      </c>
      <c r="L993" s="2" t="s">
        <v>13</v>
      </c>
      <c r="M993" s="2" t="s">
        <v>14</v>
      </c>
      <c r="N993" s="16">
        <f>VLOOKUP(M993, 'Current Population Lookup'!A:B, 2, FALSE)</f>
        <v>43007</v>
      </c>
      <c r="O993" s="16">
        <f t="array" ref="O993">INDEX('Current Population Lookup'!B:B, MATCH(M993, 'Current Population Lookup'!A:A, 0))</f>
        <v>43007</v>
      </c>
      <c r="P993" s="16">
        <f>VLOOKUP(M993&amp;D993,'Yearly Private Schools Lookup'!A:D, 4, FALSE)</f>
        <v>150</v>
      </c>
      <c r="Q993" s="16">
        <f t="array" ref="Q993">INDEX('Yearly Private Schools Lookup'!D:D, MATCH(M993&amp;D993, 'Yearly Private Schools Lookup'!A:A, 0))</f>
        <v>150</v>
      </c>
    </row>
    <row r="994" spans="1:17" ht="15.75" customHeight="1" x14ac:dyDescent="0.2">
      <c r="A994" s="2">
        <v>8702</v>
      </c>
      <c r="B994" s="2">
        <v>6</v>
      </c>
      <c r="C994" s="2">
        <v>5</v>
      </c>
      <c r="D994" s="2">
        <v>1997</v>
      </c>
      <c r="E994" s="2">
        <v>1998</v>
      </c>
      <c r="F994" s="2">
        <v>1604</v>
      </c>
      <c r="G994" s="2">
        <v>2</v>
      </c>
      <c r="H994" s="2">
        <v>3</v>
      </c>
      <c r="I994" s="2">
        <v>1</v>
      </c>
      <c r="J994" s="2">
        <v>2</v>
      </c>
      <c r="K994" s="2">
        <v>187500</v>
      </c>
      <c r="L994" s="2" t="s">
        <v>13</v>
      </c>
      <c r="M994" s="2" t="s">
        <v>15</v>
      </c>
      <c r="N994" s="16">
        <f>VLOOKUP(M994, 'Current Population Lookup'!A:B, 2, FALSE)</f>
        <v>35216</v>
      </c>
      <c r="O994" s="16">
        <f t="array" ref="O994">INDEX('Current Population Lookup'!B:B, MATCH(M994, 'Current Population Lookup'!A:A, 0))</f>
        <v>35216</v>
      </c>
      <c r="P994" s="16">
        <f>VLOOKUP(M994&amp;D994,'Yearly Private Schools Lookup'!A:D, 4, FALSE)</f>
        <v>93</v>
      </c>
      <c r="Q994" s="16">
        <f t="array" ref="Q994">INDEX('Yearly Private Schools Lookup'!D:D, MATCH(M994&amp;D994, 'Yearly Private Schools Lookup'!A:A, 0))</f>
        <v>93</v>
      </c>
    </row>
    <row r="995" spans="1:17" ht="15.75" customHeight="1" x14ac:dyDescent="0.2">
      <c r="A995" s="2">
        <v>8139</v>
      </c>
      <c r="B995" s="2">
        <v>6</v>
      </c>
      <c r="C995" s="2">
        <v>5</v>
      </c>
      <c r="D995" s="2">
        <v>1995</v>
      </c>
      <c r="E995" s="2">
        <v>1996</v>
      </c>
      <c r="F995" s="2">
        <v>1470</v>
      </c>
      <c r="G995" s="2">
        <v>2</v>
      </c>
      <c r="H995" s="2">
        <v>3</v>
      </c>
      <c r="I995" s="2">
        <v>1</v>
      </c>
      <c r="J995" s="2">
        <v>2</v>
      </c>
      <c r="K995" s="2">
        <v>165000</v>
      </c>
      <c r="L995" s="2" t="s">
        <v>13</v>
      </c>
      <c r="M995" s="2" t="s">
        <v>15</v>
      </c>
      <c r="N995" s="16">
        <f>VLOOKUP(M995, 'Current Population Lookup'!A:B, 2, FALSE)</f>
        <v>35216</v>
      </c>
      <c r="O995" s="16">
        <f t="array" ref="O995">INDEX('Current Population Lookup'!B:B, MATCH(M995, 'Current Population Lookup'!A:A, 0))</f>
        <v>35216</v>
      </c>
      <c r="P995" s="16">
        <f>VLOOKUP(M995&amp;D995,'Yearly Private Schools Lookup'!A:D, 4, FALSE)</f>
        <v>85</v>
      </c>
      <c r="Q995" s="16">
        <f t="array" ref="Q995">INDEX('Yearly Private Schools Lookup'!D:D, MATCH(M995&amp;D995, 'Yearly Private Schools Lookup'!A:A, 0))</f>
        <v>85</v>
      </c>
    </row>
    <row r="996" spans="1:17" ht="15.75" customHeight="1" x14ac:dyDescent="0.2">
      <c r="A996" s="2">
        <v>9535</v>
      </c>
      <c r="B996" s="2">
        <v>6</v>
      </c>
      <c r="C996" s="2">
        <v>5</v>
      </c>
      <c r="D996" s="2">
        <v>1998</v>
      </c>
      <c r="E996" s="2">
        <v>1998</v>
      </c>
      <c r="F996" s="2">
        <v>1604</v>
      </c>
      <c r="G996" s="2">
        <v>2</v>
      </c>
      <c r="H996" s="2">
        <v>3</v>
      </c>
      <c r="I996" s="2">
        <v>0</v>
      </c>
      <c r="J996" s="2">
        <v>2</v>
      </c>
      <c r="K996" s="2">
        <v>195500</v>
      </c>
      <c r="L996" s="2" t="s">
        <v>13</v>
      </c>
      <c r="M996" s="2" t="s">
        <v>15</v>
      </c>
      <c r="N996" s="16">
        <f>VLOOKUP(M996, 'Current Population Lookup'!A:B, 2, FALSE)</f>
        <v>35216</v>
      </c>
      <c r="O996" s="16">
        <f t="array" ref="O996">INDEX('Current Population Lookup'!B:B, MATCH(M996, 'Current Population Lookup'!A:A, 0))</f>
        <v>35216</v>
      </c>
      <c r="P996" s="16">
        <f>VLOOKUP(M996&amp;D996,'Yearly Private Schools Lookup'!A:D, 4, FALSE)</f>
        <v>98</v>
      </c>
      <c r="Q996" s="16">
        <f t="array" ref="Q996">INDEX('Yearly Private Schools Lookup'!D:D, MATCH(M996&amp;D996, 'Yearly Private Schools Lookup'!A:A, 0))</f>
        <v>98</v>
      </c>
    </row>
    <row r="997" spans="1:17" ht="15.75" customHeight="1" x14ac:dyDescent="0.2">
      <c r="A997" s="2">
        <v>9042</v>
      </c>
      <c r="B997" s="2">
        <v>6</v>
      </c>
      <c r="C997" s="2">
        <v>5</v>
      </c>
      <c r="D997" s="2">
        <v>1998</v>
      </c>
      <c r="E997" s="2">
        <v>1998</v>
      </c>
      <c r="F997" s="2">
        <v>1638</v>
      </c>
      <c r="G997" s="2">
        <v>2</v>
      </c>
      <c r="H997" s="2">
        <v>3</v>
      </c>
      <c r="I997" s="2">
        <v>2</v>
      </c>
      <c r="J997" s="2">
        <v>2</v>
      </c>
      <c r="K997" s="2">
        <v>192000</v>
      </c>
      <c r="L997" s="2" t="s">
        <v>13</v>
      </c>
      <c r="M997" s="2" t="s">
        <v>15</v>
      </c>
      <c r="N997" s="16">
        <f>VLOOKUP(M997, 'Current Population Lookup'!A:B, 2, FALSE)</f>
        <v>35216</v>
      </c>
      <c r="O997" s="16">
        <f t="array" ref="O997">INDEX('Current Population Lookup'!B:B, MATCH(M997, 'Current Population Lookup'!A:A, 0))</f>
        <v>35216</v>
      </c>
      <c r="P997" s="16">
        <f>VLOOKUP(M997&amp;D997,'Yearly Private Schools Lookup'!A:D, 4, FALSE)</f>
        <v>98</v>
      </c>
      <c r="Q997" s="16">
        <f t="array" ref="Q997">INDEX('Yearly Private Schools Lookup'!D:D, MATCH(M997&amp;D997, 'Yearly Private Schools Lookup'!A:A, 0))</f>
        <v>98</v>
      </c>
    </row>
    <row r="998" spans="1:17" ht="15.75" customHeight="1" x14ac:dyDescent="0.2">
      <c r="A998" s="2">
        <v>15038</v>
      </c>
      <c r="B998" s="2">
        <v>6</v>
      </c>
      <c r="C998" s="2">
        <v>5</v>
      </c>
      <c r="D998" s="2">
        <v>1996</v>
      </c>
      <c r="E998" s="2">
        <v>1996</v>
      </c>
      <c r="F998" s="2">
        <v>1636</v>
      </c>
      <c r="G998" s="2">
        <v>2</v>
      </c>
      <c r="H998" s="2">
        <v>3</v>
      </c>
      <c r="I998" s="2">
        <v>1</v>
      </c>
      <c r="J998" s="2">
        <v>2</v>
      </c>
      <c r="K998" s="2">
        <v>173000</v>
      </c>
      <c r="L998" s="2" t="s">
        <v>13</v>
      </c>
      <c r="M998" s="2" t="s">
        <v>15</v>
      </c>
      <c r="N998" s="16">
        <f>VLOOKUP(M998, 'Current Population Lookup'!A:B, 2, FALSE)</f>
        <v>35216</v>
      </c>
      <c r="O998" s="16">
        <f t="array" ref="O998">INDEX('Current Population Lookup'!B:B, MATCH(M998, 'Current Population Lookup'!A:A, 0))</f>
        <v>35216</v>
      </c>
      <c r="P998" s="16">
        <f>VLOOKUP(M998&amp;D998,'Yearly Private Schools Lookup'!A:D, 4, FALSE)</f>
        <v>89</v>
      </c>
      <c r="Q998" s="16">
        <f t="array" ref="Q998">INDEX('Yearly Private Schools Lookup'!D:D, MATCH(M998&amp;D998, 'Yearly Private Schools Lookup'!A:A, 0))</f>
        <v>89</v>
      </c>
    </row>
    <row r="999" spans="1:17" ht="15.75" customHeight="1" x14ac:dyDescent="0.2">
      <c r="A999" s="2">
        <v>14137</v>
      </c>
      <c r="B999" s="2">
        <v>5</v>
      </c>
      <c r="C999" s="2">
        <v>5</v>
      </c>
      <c r="D999" s="2">
        <v>1996</v>
      </c>
      <c r="E999" s="2">
        <v>1997</v>
      </c>
      <c r="F999" s="2">
        <v>1384</v>
      </c>
      <c r="G999" s="2">
        <v>2</v>
      </c>
      <c r="H999" s="2">
        <v>3</v>
      </c>
      <c r="I999" s="2">
        <v>0</v>
      </c>
      <c r="J999" s="2">
        <v>2</v>
      </c>
      <c r="K999" s="2">
        <v>177900</v>
      </c>
      <c r="L999" s="2" t="s">
        <v>13</v>
      </c>
      <c r="M999" s="2" t="s">
        <v>15</v>
      </c>
      <c r="N999" s="16">
        <f>VLOOKUP(M999, 'Current Population Lookup'!A:B, 2, FALSE)</f>
        <v>35216</v>
      </c>
      <c r="O999" s="16">
        <f t="array" ref="O999">INDEX('Current Population Lookup'!B:B, MATCH(M999, 'Current Population Lookup'!A:A, 0))</f>
        <v>35216</v>
      </c>
      <c r="P999" s="16">
        <f>VLOOKUP(M999&amp;D999,'Yearly Private Schools Lookup'!A:D, 4, FALSE)</f>
        <v>89</v>
      </c>
      <c r="Q999" s="16">
        <f t="array" ref="Q999">INDEX('Yearly Private Schools Lookup'!D:D, MATCH(M999&amp;D999, 'Yearly Private Schools Lookup'!A:A, 0))</f>
        <v>89</v>
      </c>
    </row>
    <row r="1000" spans="1:17" ht="15.75" customHeight="1" x14ac:dyDescent="0.2">
      <c r="A1000" s="2">
        <v>21872</v>
      </c>
      <c r="B1000" s="2">
        <v>7</v>
      </c>
      <c r="C1000" s="2">
        <v>5</v>
      </c>
      <c r="D1000" s="2">
        <v>1996</v>
      </c>
      <c r="E1000" s="2">
        <v>1997</v>
      </c>
      <c r="F1000" s="2">
        <v>1446</v>
      </c>
      <c r="G1000" s="2">
        <v>2</v>
      </c>
      <c r="H1000" s="2">
        <v>3</v>
      </c>
      <c r="I1000" s="2">
        <v>1</v>
      </c>
      <c r="J1000" s="2">
        <v>2</v>
      </c>
      <c r="K1000" s="2">
        <v>175000</v>
      </c>
      <c r="L1000" s="2" t="s">
        <v>13</v>
      </c>
      <c r="M1000" s="2" t="s">
        <v>15</v>
      </c>
      <c r="N1000" s="16">
        <f>VLOOKUP(M1000, 'Current Population Lookup'!A:B, 2, FALSE)</f>
        <v>35216</v>
      </c>
      <c r="O1000" s="16">
        <f t="array" ref="O1000">INDEX('Current Population Lookup'!B:B, MATCH(M1000, 'Current Population Lookup'!A:A, 0))</f>
        <v>35216</v>
      </c>
      <c r="P1000" s="16">
        <f>VLOOKUP(M1000&amp;D1000,'Yearly Private Schools Lookup'!A:D, 4, FALSE)</f>
        <v>89</v>
      </c>
      <c r="Q1000" s="16">
        <f t="array" ref="Q1000">INDEX('Yearly Private Schools Lookup'!D:D, MATCH(M1000&amp;D1000, 'Yearly Private Schools Lookup'!A:A, 0))</f>
        <v>89</v>
      </c>
    </row>
    <row r="1001" spans="1:17" ht="15.75" customHeight="1" x14ac:dyDescent="0.2">
      <c r="A1001" s="2">
        <v>4923</v>
      </c>
      <c r="B1001" s="2">
        <v>8</v>
      </c>
      <c r="C1001" s="2">
        <v>5</v>
      </c>
      <c r="D1001" s="2">
        <v>2001</v>
      </c>
      <c r="E1001" s="2">
        <v>2002</v>
      </c>
      <c r="F1001" s="2">
        <v>1593</v>
      </c>
      <c r="G1001" s="2">
        <v>1</v>
      </c>
      <c r="H1001" s="2">
        <v>0</v>
      </c>
      <c r="I1001" s="2">
        <v>1</v>
      </c>
      <c r="J1001" s="2">
        <v>2</v>
      </c>
      <c r="K1001" s="2">
        <v>286000</v>
      </c>
      <c r="L1001" s="2" t="s">
        <v>13</v>
      </c>
      <c r="M1001" s="2" t="s">
        <v>16</v>
      </c>
      <c r="N1001" s="16">
        <f>VLOOKUP(M1001, 'Current Population Lookup'!A:B, 2, FALSE)</f>
        <v>29403</v>
      </c>
      <c r="O1001" s="16">
        <f t="array" ref="O1001">INDEX('Current Population Lookup'!B:B, MATCH(M1001, 'Current Population Lookup'!A:A, 0))</f>
        <v>29403</v>
      </c>
      <c r="P1001" s="16">
        <f>VLOOKUP(M1001&amp;D1001,'Yearly Private Schools Lookup'!A:D, 4, FALSE)</f>
        <v>93</v>
      </c>
      <c r="Q1001" s="16">
        <f t="array" ref="Q1001">INDEX('Yearly Private Schools Lookup'!D:D, MATCH(M1001&amp;D1001, 'Yearly Private Schools Lookup'!A:A, 0))</f>
        <v>93</v>
      </c>
    </row>
    <row r="1002" spans="1:17" ht="15.75" customHeight="1" x14ac:dyDescent="0.2">
      <c r="A1002" s="2">
        <v>6264</v>
      </c>
      <c r="B1002" s="2">
        <v>8</v>
      </c>
      <c r="C1002" s="2">
        <v>5</v>
      </c>
      <c r="D1002" s="2">
        <v>1997</v>
      </c>
      <c r="E1002" s="2">
        <v>1997</v>
      </c>
      <c r="F1002" s="2">
        <v>1682</v>
      </c>
      <c r="G1002" s="2">
        <v>1</v>
      </c>
      <c r="H1002" s="2">
        <v>1</v>
      </c>
      <c r="I1002" s="2">
        <v>1</v>
      </c>
      <c r="J1002" s="2">
        <v>2</v>
      </c>
      <c r="K1002" s="2">
        <v>247900</v>
      </c>
      <c r="L1002" s="2" t="s">
        <v>13</v>
      </c>
      <c r="M1002" s="2" t="s">
        <v>16</v>
      </c>
      <c r="N1002" s="16">
        <f>VLOOKUP(M1002, 'Current Population Lookup'!A:B, 2, FALSE)</f>
        <v>29403</v>
      </c>
      <c r="O1002" s="16">
        <f t="array" ref="O1002">INDEX('Current Population Lookup'!B:B, MATCH(M1002, 'Current Population Lookup'!A:A, 0))</f>
        <v>29403</v>
      </c>
      <c r="P1002" s="16">
        <f>VLOOKUP(M1002&amp;D1002,'Yearly Private Schools Lookup'!A:D, 4, FALSE)</f>
        <v>78</v>
      </c>
      <c r="Q1002" s="16">
        <f t="array" ref="Q1002">INDEX('Yearly Private Schools Lookup'!D:D, MATCH(M1002&amp;D1002, 'Yearly Private Schools Lookup'!A:A, 0))</f>
        <v>78</v>
      </c>
    </row>
    <row r="1003" spans="1:17" ht="15.75" customHeight="1" x14ac:dyDescent="0.2">
      <c r="A1003" s="2">
        <v>5395</v>
      </c>
      <c r="B1003" s="2">
        <v>8</v>
      </c>
      <c r="C1003" s="2">
        <v>5</v>
      </c>
      <c r="D1003" s="2">
        <v>1993</v>
      </c>
      <c r="E1003" s="2">
        <v>1993</v>
      </c>
      <c r="F1003" s="2">
        <v>1337</v>
      </c>
      <c r="G1003" s="2">
        <v>2</v>
      </c>
      <c r="H1003" s="2">
        <v>2</v>
      </c>
      <c r="I1003" s="2">
        <v>1</v>
      </c>
      <c r="J1003" s="2">
        <v>2</v>
      </c>
      <c r="K1003" s="2">
        <v>180000</v>
      </c>
      <c r="L1003" s="2" t="s">
        <v>13</v>
      </c>
      <c r="M1003" s="2" t="s">
        <v>16</v>
      </c>
      <c r="N1003" s="16">
        <f>VLOOKUP(M1003, 'Current Population Lookup'!A:B, 2, FALSE)</f>
        <v>29403</v>
      </c>
      <c r="O1003" s="16">
        <f t="array" ref="O1003">INDEX('Current Population Lookup'!B:B, MATCH(M1003, 'Current Population Lookup'!A:A, 0))</f>
        <v>29403</v>
      </c>
      <c r="P1003" s="16">
        <f>VLOOKUP(M1003&amp;D1003,'Yearly Private Schools Lookup'!A:D, 4, FALSE)</f>
        <v>60</v>
      </c>
      <c r="Q1003" s="16">
        <f t="array" ref="Q1003">INDEX('Yearly Private Schools Lookup'!D:D, MATCH(M1003&amp;D1003, 'Yearly Private Schools Lookup'!A:A, 0))</f>
        <v>60</v>
      </c>
    </row>
    <row r="1004" spans="1:17" ht="15.75" customHeight="1" x14ac:dyDescent="0.2">
      <c r="A1004" s="2">
        <v>5070</v>
      </c>
      <c r="B1004" s="2">
        <v>8</v>
      </c>
      <c r="C1004" s="2">
        <v>5</v>
      </c>
      <c r="D1004" s="2">
        <v>1992</v>
      </c>
      <c r="E1004" s="2">
        <v>1992</v>
      </c>
      <c r="F1004" s="2">
        <v>1280</v>
      </c>
      <c r="G1004" s="2">
        <v>2</v>
      </c>
      <c r="H1004" s="2">
        <v>2</v>
      </c>
      <c r="I1004" s="2">
        <v>0</v>
      </c>
      <c r="J1004" s="2">
        <v>2</v>
      </c>
      <c r="K1004" s="2">
        <v>180000</v>
      </c>
      <c r="L1004" s="2" t="s">
        <v>13</v>
      </c>
      <c r="M1004" s="2" t="s">
        <v>16</v>
      </c>
      <c r="N1004" s="16">
        <f>VLOOKUP(M1004, 'Current Population Lookup'!A:B, 2, FALSE)</f>
        <v>29403</v>
      </c>
      <c r="O1004" s="16">
        <f t="array" ref="O1004">INDEX('Current Population Lookup'!B:B, MATCH(M1004, 'Current Population Lookup'!A:A, 0))</f>
        <v>29403</v>
      </c>
      <c r="P1004" s="16">
        <f>VLOOKUP(M1004&amp;D1004,'Yearly Private Schools Lookup'!A:D, 4, FALSE)</f>
        <v>54</v>
      </c>
      <c r="Q1004" s="16">
        <f t="array" ref="Q1004">INDEX('Yearly Private Schools Lookup'!D:D, MATCH(M1004&amp;D1004, 'Yearly Private Schools Lookup'!A:A, 0))</f>
        <v>54</v>
      </c>
    </row>
    <row r="1005" spans="1:17" ht="15.75" customHeight="1" x14ac:dyDescent="0.2">
      <c r="A1005" s="2">
        <v>10839</v>
      </c>
      <c r="B1005" s="2">
        <v>6</v>
      </c>
      <c r="C1005" s="2">
        <v>5</v>
      </c>
      <c r="D1005" s="2">
        <v>1997</v>
      </c>
      <c r="E1005" s="2">
        <v>1998</v>
      </c>
      <c r="F1005" s="2">
        <v>1604</v>
      </c>
      <c r="G1005" s="2">
        <v>2</v>
      </c>
      <c r="H1005" s="2">
        <v>3</v>
      </c>
      <c r="I1005" s="2">
        <v>1</v>
      </c>
      <c r="J1005" s="2">
        <v>2</v>
      </c>
      <c r="K1005" s="2">
        <v>181000</v>
      </c>
      <c r="L1005" s="2" t="s">
        <v>13</v>
      </c>
      <c r="M1005" s="2" t="s">
        <v>15</v>
      </c>
      <c r="N1005" s="16">
        <f>VLOOKUP(M1005, 'Current Population Lookup'!A:B, 2, FALSE)</f>
        <v>35216</v>
      </c>
      <c r="O1005" s="16">
        <f t="array" ref="O1005">INDEX('Current Population Lookup'!B:B, MATCH(M1005, 'Current Population Lookup'!A:A, 0))</f>
        <v>35216</v>
      </c>
      <c r="P1005" s="16">
        <f>VLOOKUP(M1005&amp;D1005,'Yearly Private Schools Lookup'!A:D, 4, FALSE)</f>
        <v>93</v>
      </c>
      <c r="Q1005" s="16">
        <f t="array" ref="Q1005">INDEX('Yearly Private Schools Lookup'!D:D, MATCH(M1005&amp;D1005, 'Yearly Private Schools Lookup'!A:A, 0))</f>
        <v>93</v>
      </c>
    </row>
    <row r="1006" spans="1:17" ht="15.75" customHeight="1" x14ac:dyDescent="0.2">
      <c r="A1006" s="2">
        <v>11184</v>
      </c>
      <c r="B1006" s="2">
        <v>6</v>
      </c>
      <c r="C1006" s="2">
        <v>5</v>
      </c>
      <c r="D1006" s="2">
        <v>1998</v>
      </c>
      <c r="E1006" s="2">
        <v>1998</v>
      </c>
      <c r="F1006" s="2">
        <v>1633</v>
      </c>
      <c r="G1006" s="2">
        <v>2</v>
      </c>
      <c r="H1006" s="2">
        <v>3</v>
      </c>
      <c r="I1006" s="2">
        <v>1</v>
      </c>
      <c r="J1006" s="2">
        <v>2</v>
      </c>
      <c r="K1006" s="2">
        <v>183000</v>
      </c>
      <c r="L1006" s="2" t="s">
        <v>13</v>
      </c>
      <c r="M1006" s="2" t="s">
        <v>15</v>
      </c>
      <c r="N1006" s="16">
        <f>VLOOKUP(M1006, 'Current Population Lookup'!A:B, 2, FALSE)</f>
        <v>35216</v>
      </c>
      <c r="O1006" s="16">
        <f t="array" ref="O1006">INDEX('Current Population Lookup'!B:B, MATCH(M1006, 'Current Population Lookup'!A:A, 0))</f>
        <v>35216</v>
      </c>
      <c r="P1006" s="16">
        <f>VLOOKUP(M1006&amp;D1006,'Yearly Private Schools Lookup'!A:D, 4, FALSE)</f>
        <v>98</v>
      </c>
      <c r="Q1006" s="16">
        <f t="array" ref="Q1006">INDEX('Yearly Private Schools Lookup'!D:D, MATCH(M1006&amp;D1006, 'Yearly Private Schools Lookup'!A:A, 0))</f>
        <v>98</v>
      </c>
    </row>
    <row r="1007" spans="1:17" ht="15.75" customHeight="1" x14ac:dyDescent="0.2">
      <c r="A1007" s="2">
        <v>8000</v>
      </c>
      <c r="B1007" s="2">
        <v>6</v>
      </c>
      <c r="C1007" s="2">
        <v>5</v>
      </c>
      <c r="D1007" s="2">
        <v>1995</v>
      </c>
      <c r="E1007" s="2">
        <v>1996</v>
      </c>
      <c r="F1007" s="2">
        <v>1658</v>
      </c>
      <c r="G1007" s="2">
        <v>2</v>
      </c>
      <c r="H1007" s="2">
        <v>3</v>
      </c>
      <c r="I1007" s="2">
        <v>1</v>
      </c>
      <c r="J1007" s="2">
        <v>2</v>
      </c>
      <c r="K1007" s="2">
        <v>188000</v>
      </c>
      <c r="L1007" s="2" t="s">
        <v>13</v>
      </c>
      <c r="M1007" s="2" t="s">
        <v>15</v>
      </c>
      <c r="N1007" s="16">
        <f>VLOOKUP(M1007, 'Current Population Lookup'!A:B, 2, FALSE)</f>
        <v>35216</v>
      </c>
      <c r="O1007" s="16">
        <f t="array" ref="O1007">INDEX('Current Population Lookup'!B:B, MATCH(M1007, 'Current Population Lookup'!A:A, 0))</f>
        <v>35216</v>
      </c>
      <c r="P1007" s="16">
        <f>VLOOKUP(M1007&amp;D1007,'Yearly Private Schools Lookup'!A:D, 4, FALSE)</f>
        <v>85</v>
      </c>
      <c r="Q1007" s="16">
        <f t="array" ref="Q1007">INDEX('Yearly Private Schools Lookup'!D:D, MATCH(M1007&amp;D1007, 'Yearly Private Schools Lookup'!A:A, 0))</f>
        <v>85</v>
      </c>
    </row>
    <row r="1008" spans="1:17" ht="15.75" customHeight="1" x14ac:dyDescent="0.2">
      <c r="A1008" s="2">
        <v>10832</v>
      </c>
      <c r="B1008" s="2">
        <v>7</v>
      </c>
      <c r="C1008" s="2">
        <v>5</v>
      </c>
      <c r="D1008" s="2">
        <v>1994</v>
      </c>
      <c r="E1008" s="2">
        <v>1996</v>
      </c>
      <c r="F1008" s="2">
        <v>1895</v>
      </c>
      <c r="G1008" s="2">
        <v>2</v>
      </c>
      <c r="H1008" s="2">
        <v>3</v>
      </c>
      <c r="I1008" s="2">
        <v>1</v>
      </c>
      <c r="J1008" s="2">
        <v>2</v>
      </c>
      <c r="K1008" s="2">
        <v>194500</v>
      </c>
      <c r="L1008" s="2" t="s">
        <v>13</v>
      </c>
      <c r="M1008" s="2" t="s">
        <v>15</v>
      </c>
      <c r="N1008" s="16">
        <f>VLOOKUP(M1008, 'Current Population Lookup'!A:B, 2, FALSE)</f>
        <v>35216</v>
      </c>
      <c r="O1008" s="16">
        <f t="array" ref="O1008">INDEX('Current Population Lookup'!B:B, MATCH(M1008, 'Current Population Lookup'!A:A, 0))</f>
        <v>35216</v>
      </c>
      <c r="P1008" s="16">
        <f>VLOOKUP(M1008&amp;D1008,'Yearly Private Schools Lookup'!A:D, 4, FALSE)</f>
        <v>79</v>
      </c>
      <c r="Q1008" s="16">
        <f t="array" ref="Q1008">INDEX('Yearly Private Schools Lookup'!D:D, MATCH(M1008&amp;D1008, 'Yearly Private Schools Lookup'!A:A, 0))</f>
        <v>79</v>
      </c>
    </row>
    <row r="1009" spans="1:17" ht="15.75" customHeight="1" x14ac:dyDescent="0.2">
      <c r="A1009" s="2">
        <v>14067</v>
      </c>
      <c r="B1009" s="2">
        <v>6</v>
      </c>
      <c r="C1009" s="2">
        <v>5</v>
      </c>
      <c r="D1009" s="2">
        <v>1991</v>
      </c>
      <c r="E1009" s="2">
        <v>1991</v>
      </c>
      <c r="F1009" s="2">
        <v>1709</v>
      </c>
      <c r="G1009" s="2">
        <v>2</v>
      </c>
      <c r="H1009" s="2">
        <v>3</v>
      </c>
      <c r="I1009" s="2">
        <v>0</v>
      </c>
      <c r="J1009" s="2">
        <v>2</v>
      </c>
      <c r="K1009" s="2">
        <v>185000</v>
      </c>
      <c r="L1009" s="2" t="s">
        <v>13</v>
      </c>
      <c r="M1009" s="2" t="s">
        <v>15</v>
      </c>
      <c r="N1009" s="16">
        <f>VLOOKUP(M1009, 'Current Population Lookup'!A:B, 2, FALSE)</f>
        <v>35216</v>
      </c>
      <c r="O1009" s="16">
        <f t="array" ref="O1009">INDEX('Current Population Lookup'!B:B, MATCH(M1009, 'Current Population Lookup'!A:A, 0))</f>
        <v>35216</v>
      </c>
      <c r="P1009" s="16">
        <f>VLOOKUP(M1009&amp;D1009,'Yearly Private Schools Lookup'!A:D, 4, FALSE)</f>
        <v>59</v>
      </c>
      <c r="Q1009" s="16">
        <f t="array" ref="Q1009">INDEX('Yearly Private Schools Lookup'!D:D, MATCH(M1009&amp;D1009, 'Yearly Private Schools Lookup'!A:A, 0))</f>
        <v>59</v>
      </c>
    </row>
    <row r="1010" spans="1:17" ht="15.75" customHeight="1" x14ac:dyDescent="0.2">
      <c r="A1010" s="2">
        <v>4671</v>
      </c>
      <c r="B1010" s="2">
        <v>8</v>
      </c>
      <c r="C1010" s="2">
        <v>5</v>
      </c>
      <c r="D1010" s="2">
        <v>1988</v>
      </c>
      <c r="E1010" s="2">
        <v>1989</v>
      </c>
      <c r="F1010" s="2">
        <v>1228</v>
      </c>
      <c r="G1010" s="2">
        <v>2</v>
      </c>
      <c r="H1010" s="2">
        <v>2</v>
      </c>
      <c r="I1010" s="2">
        <v>1</v>
      </c>
      <c r="J1010" s="2">
        <v>2</v>
      </c>
      <c r="K1010" s="2">
        <v>189000</v>
      </c>
      <c r="L1010" s="2" t="s">
        <v>13</v>
      </c>
      <c r="M1010" s="2" t="s">
        <v>16</v>
      </c>
      <c r="N1010" s="16">
        <f>VLOOKUP(M1010, 'Current Population Lookup'!A:B, 2, FALSE)</f>
        <v>29403</v>
      </c>
      <c r="O1010" s="16">
        <f t="array" ref="O1010">INDEX('Current Population Lookup'!B:B, MATCH(M1010, 'Current Population Lookup'!A:A, 0))</f>
        <v>29403</v>
      </c>
      <c r="P1010" s="16">
        <f>VLOOKUP(M1010&amp;D1010,'Yearly Private Schools Lookup'!A:D, 4, FALSE)</f>
        <v>45</v>
      </c>
      <c r="Q1010" s="16">
        <f t="array" ref="Q1010">INDEX('Yearly Private Schools Lookup'!D:D, MATCH(M1010&amp;D1010, 'Yearly Private Schools Lookup'!A:A, 0))</f>
        <v>45</v>
      </c>
    </row>
    <row r="1011" spans="1:17" ht="15.75" customHeight="1" x14ac:dyDescent="0.2">
      <c r="A1011" s="2">
        <v>5950</v>
      </c>
      <c r="B1011" s="2">
        <v>8</v>
      </c>
      <c r="C1011" s="2">
        <v>5</v>
      </c>
      <c r="D1011" s="2">
        <v>1989</v>
      </c>
      <c r="E1011" s="2">
        <v>1989</v>
      </c>
      <c r="F1011" s="2">
        <v>1337</v>
      </c>
      <c r="G1011" s="2">
        <v>2</v>
      </c>
      <c r="H1011" s="2">
        <v>2</v>
      </c>
      <c r="I1011" s="2">
        <v>1</v>
      </c>
      <c r="J1011" s="2">
        <v>2</v>
      </c>
      <c r="K1011" s="2">
        <v>188500</v>
      </c>
      <c r="L1011" s="2" t="s">
        <v>13</v>
      </c>
      <c r="M1011" s="2" t="s">
        <v>16</v>
      </c>
      <c r="N1011" s="16">
        <f>VLOOKUP(M1011, 'Current Population Lookup'!A:B, 2, FALSE)</f>
        <v>29403</v>
      </c>
      <c r="O1011" s="16">
        <f t="array" ref="O1011">INDEX('Current Population Lookup'!B:B, MATCH(M1011, 'Current Population Lookup'!A:A, 0))</f>
        <v>29403</v>
      </c>
      <c r="P1011" s="16">
        <f>VLOOKUP(M1011&amp;D1011,'Yearly Private Schools Lookup'!A:D, 4, FALSE)</f>
        <v>49</v>
      </c>
      <c r="Q1011" s="16">
        <f t="array" ref="Q1011">INDEX('Yearly Private Schools Lookup'!D:D, MATCH(M1011&amp;D1011, 'Yearly Private Schools Lookup'!A:A, 0))</f>
        <v>49</v>
      </c>
    </row>
    <row r="1012" spans="1:17" ht="15.75" customHeight="1" x14ac:dyDescent="0.2">
      <c r="A1012" s="2">
        <v>13543</v>
      </c>
      <c r="B1012" s="2">
        <v>8</v>
      </c>
      <c r="C1012" s="2">
        <v>5</v>
      </c>
      <c r="D1012" s="2">
        <v>2005</v>
      </c>
      <c r="E1012" s="2">
        <v>2005</v>
      </c>
      <c r="F1012" s="2">
        <v>2500</v>
      </c>
      <c r="G1012" s="2">
        <v>3</v>
      </c>
      <c r="H1012" s="2">
        <v>5</v>
      </c>
      <c r="I1012" s="2">
        <v>1</v>
      </c>
      <c r="J1012" s="2">
        <v>3</v>
      </c>
      <c r="K1012" s="2">
        <v>355000</v>
      </c>
      <c r="L1012" s="2" t="s">
        <v>13</v>
      </c>
      <c r="M1012" s="2" t="s">
        <v>16</v>
      </c>
      <c r="N1012" s="16">
        <f>VLOOKUP(M1012, 'Current Population Lookup'!A:B, 2, FALSE)</f>
        <v>29403</v>
      </c>
      <c r="O1012" s="16">
        <f t="array" ref="O1012">INDEX('Current Population Lookup'!B:B, MATCH(M1012, 'Current Population Lookup'!A:A, 0))</f>
        <v>29403</v>
      </c>
      <c r="P1012" s="16">
        <f>VLOOKUP(M1012&amp;D1012,'Yearly Private Schools Lookup'!A:D, 4, FALSE)</f>
        <v>107</v>
      </c>
      <c r="Q1012" s="16">
        <f t="array" ref="Q1012">INDEX('Yearly Private Schools Lookup'!D:D, MATCH(M1012&amp;D1012, 'Yearly Private Schools Lookup'!A:A, 0))</f>
        <v>107</v>
      </c>
    </row>
    <row r="1013" spans="1:17" ht="15.75" customHeight="1" x14ac:dyDescent="0.2">
      <c r="A1013" s="2">
        <v>11198</v>
      </c>
      <c r="B1013" s="2">
        <v>9</v>
      </c>
      <c r="C1013" s="2">
        <v>5</v>
      </c>
      <c r="D1013" s="2">
        <v>2005</v>
      </c>
      <c r="E1013" s="2">
        <v>2007</v>
      </c>
      <c r="F1013" s="2">
        <v>2504</v>
      </c>
      <c r="G1013" s="2">
        <v>2</v>
      </c>
      <c r="H1013" s="2">
        <v>4</v>
      </c>
      <c r="I1013" s="2">
        <v>1</v>
      </c>
      <c r="J1013" s="2">
        <v>3</v>
      </c>
      <c r="K1013" s="2">
        <v>325000</v>
      </c>
      <c r="L1013" s="2" t="s">
        <v>13</v>
      </c>
      <c r="M1013" s="2" t="s">
        <v>16</v>
      </c>
      <c r="N1013" s="16">
        <f>VLOOKUP(M1013, 'Current Population Lookup'!A:B, 2, FALSE)</f>
        <v>29403</v>
      </c>
      <c r="O1013" s="16">
        <f t="array" ref="O1013">INDEX('Current Population Lookup'!B:B, MATCH(M1013, 'Current Population Lookup'!A:A, 0))</f>
        <v>29403</v>
      </c>
      <c r="P1013" s="16">
        <f>VLOOKUP(M1013&amp;D1013,'Yearly Private Schools Lookup'!A:D, 4, FALSE)</f>
        <v>107</v>
      </c>
      <c r="Q1013" s="16">
        <f t="array" ref="Q1013">INDEX('Yearly Private Schools Lookup'!D:D, MATCH(M1013&amp;D1013, 'Yearly Private Schools Lookup'!A:A, 0))</f>
        <v>107</v>
      </c>
    </row>
    <row r="1014" spans="1:17" ht="15.75" customHeight="1" x14ac:dyDescent="0.2">
      <c r="A1014" s="2">
        <v>15401</v>
      </c>
      <c r="B1014" s="2">
        <v>9</v>
      </c>
      <c r="C1014" s="2">
        <v>5</v>
      </c>
      <c r="D1014" s="2">
        <v>2004</v>
      </c>
      <c r="E1014" s="2">
        <v>2004</v>
      </c>
      <c r="F1014" s="2">
        <v>1884</v>
      </c>
      <c r="G1014" s="2">
        <v>2</v>
      </c>
      <c r="H1014" s="2">
        <v>2</v>
      </c>
      <c r="I1014" s="2">
        <v>1</v>
      </c>
      <c r="J1014" s="2">
        <v>3</v>
      </c>
      <c r="K1014" s="2">
        <v>387000</v>
      </c>
      <c r="L1014" s="2" t="s">
        <v>13</v>
      </c>
      <c r="M1014" s="2" t="s">
        <v>16</v>
      </c>
      <c r="N1014" s="16">
        <f>VLOOKUP(M1014, 'Current Population Lookup'!A:B, 2, FALSE)</f>
        <v>29403</v>
      </c>
      <c r="O1014" s="16">
        <f t="array" ref="O1014">INDEX('Current Population Lookup'!B:B, MATCH(M1014, 'Current Population Lookup'!A:A, 0))</f>
        <v>29403</v>
      </c>
      <c r="P1014" s="16">
        <f>VLOOKUP(M1014&amp;D1014,'Yearly Private Schools Lookup'!A:D, 4, FALSE)</f>
        <v>102</v>
      </c>
      <c r="Q1014" s="16">
        <f t="array" ref="Q1014">INDEX('Yearly Private Schools Lookup'!D:D, MATCH(M1014&amp;D1014, 'Yearly Private Schools Lookup'!A:A, 0))</f>
        <v>102</v>
      </c>
    </row>
    <row r="1015" spans="1:17" ht="15.75" customHeight="1" x14ac:dyDescent="0.2">
      <c r="A1015" s="2">
        <v>31220</v>
      </c>
      <c r="B1015" s="2">
        <v>6</v>
      </c>
      <c r="C1015" s="2">
        <v>2</v>
      </c>
      <c r="D1015" s="2">
        <v>1952</v>
      </c>
      <c r="E1015" s="2">
        <v>1952</v>
      </c>
      <c r="F1015" s="2">
        <v>1474</v>
      </c>
      <c r="G1015" s="2">
        <v>1</v>
      </c>
      <c r="H1015" s="2">
        <v>3</v>
      </c>
      <c r="I1015" s="2">
        <v>2</v>
      </c>
      <c r="J1015" s="2">
        <v>2</v>
      </c>
      <c r="K1015" s="2">
        <v>115000</v>
      </c>
      <c r="L1015" s="2" t="s">
        <v>13</v>
      </c>
      <c r="M1015" s="2" t="s">
        <v>15</v>
      </c>
      <c r="N1015" s="16">
        <f>VLOOKUP(M1015, 'Current Population Lookup'!A:B, 2, FALSE)</f>
        <v>35216</v>
      </c>
      <c r="O1015" s="16">
        <f t="array" ref="O1015">INDEX('Current Population Lookup'!B:B, MATCH(M1015, 'Current Population Lookup'!A:A, 0))</f>
        <v>35216</v>
      </c>
      <c r="P1015" s="16">
        <f>VLOOKUP(M1015&amp;D1015,'Yearly Private Schools Lookup'!A:D, 4, FALSE)</f>
        <v>24</v>
      </c>
      <c r="Q1015" s="16">
        <f t="array" ref="Q1015">INDEX('Yearly Private Schools Lookup'!D:D, MATCH(M1015&amp;D1015, 'Yearly Private Schools Lookup'!A:A, 0))</f>
        <v>24</v>
      </c>
    </row>
    <row r="1016" spans="1:17" ht="15.75" customHeight="1" x14ac:dyDescent="0.2">
      <c r="A1016" s="2">
        <v>8118</v>
      </c>
      <c r="B1016" s="2">
        <v>9</v>
      </c>
      <c r="C1016" s="2">
        <v>5</v>
      </c>
      <c r="D1016" s="2">
        <v>2007</v>
      </c>
      <c r="E1016" s="2">
        <v>2007</v>
      </c>
      <c r="F1016" s="2">
        <v>1710</v>
      </c>
      <c r="G1016" s="2">
        <v>2</v>
      </c>
      <c r="H1016" s="2">
        <v>2</v>
      </c>
      <c r="I1016" s="2">
        <v>1</v>
      </c>
      <c r="J1016" s="2">
        <v>2</v>
      </c>
      <c r="K1016" s="2">
        <v>334000</v>
      </c>
      <c r="L1016" s="2" t="s">
        <v>13</v>
      </c>
      <c r="M1016" s="2" t="s">
        <v>16</v>
      </c>
      <c r="N1016" s="16">
        <f>VLOOKUP(M1016, 'Current Population Lookup'!A:B, 2, FALSE)</f>
        <v>29403</v>
      </c>
      <c r="O1016" s="16">
        <f t="array" ref="O1016">INDEX('Current Population Lookup'!B:B, MATCH(M1016, 'Current Population Lookup'!A:A, 0))</f>
        <v>29403</v>
      </c>
      <c r="P1016" s="16">
        <f>VLOOKUP(M1016&amp;D1016,'Yearly Private Schools Lookup'!A:D, 4, FALSE)</f>
        <v>113</v>
      </c>
      <c r="Q1016" s="16">
        <f t="array" ref="Q1016">INDEX('Yearly Private Schools Lookup'!D:D, MATCH(M1016&amp;D1016, 'Yearly Private Schools Lookup'!A:A, 0))</f>
        <v>113</v>
      </c>
    </row>
    <row r="1017" spans="1:17" ht="15.75" customHeight="1" x14ac:dyDescent="0.2">
      <c r="A1017" s="2">
        <v>47280</v>
      </c>
      <c r="B1017" s="2">
        <v>6</v>
      </c>
      <c r="C1017" s="2">
        <v>5</v>
      </c>
      <c r="D1017" s="2">
        <v>1950</v>
      </c>
      <c r="E1017" s="2">
        <v>1950</v>
      </c>
      <c r="F1017" s="2">
        <v>1488</v>
      </c>
      <c r="G1017" s="2">
        <v>2</v>
      </c>
      <c r="H1017" s="2">
        <v>3</v>
      </c>
      <c r="I1017" s="2">
        <v>1</v>
      </c>
      <c r="J1017" s="2">
        <v>2</v>
      </c>
      <c r="K1017" s="2">
        <v>133000</v>
      </c>
      <c r="L1017" s="2" t="s">
        <v>13</v>
      </c>
      <c r="M1017" s="2" t="s">
        <v>15</v>
      </c>
      <c r="N1017" s="16">
        <f>VLOOKUP(M1017, 'Current Population Lookup'!A:B, 2, FALSE)</f>
        <v>35216</v>
      </c>
      <c r="O1017" s="16">
        <f t="array" ref="O1017">INDEX('Current Population Lookup'!B:B, MATCH(M1017, 'Current Population Lookup'!A:A, 0))</f>
        <v>35216</v>
      </c>
      <c r="P1017" s="16">
        <f>VLOOKUP(M1017&amp;D1017,'Yearly Private Schools Lookup'!A:D, 4, FALSE)</f>
        <v>14</v>
      </c>
      <c r="Q1017" s="16">
        <f t="array" ref="Q1017">INDEX('Yearly Private Schools Lookup'!D:D, MATCH(M1017&amp;D1017, 'Yearly Private Schools Lookup'!A:A, 0))</f>
        <v>14</v>
      </c>
    </row>
    <row r="1018" spans="1:17" ht="15.75" customHeight="1" x14ac:dyDescent="0.2">
      <c r="A1018" s="2">
        <v>20544</v>
      </c>
      <c r="B1018" s="2">
        <v>7</v>
      </c>
      <c r="C1018" s="2">
        <v>6</v>
      </c>
      <c r="D1018" s="2">
        <v>1986</v>
      </c>
      <c r="E1018" s="2">
        <v>1991</v>
      </c>
      <c r="F1018" s="2">
        <v>2093</v>
      </c>
      <c r="G1018" s="2">
        <v>2</v>
      </c>
      <c r="H1018" s="2">
        <v>3</v>
      </c>
      <c r="I1018" s="2">
        <v>1</v>
      </c>
      <c r="J1018" s="2">
        <v>2</v>
      </c>
      <c r="K1018" s="2">
        <v>215000</v>
      </c>
      <c r="L1018" s="2" t="s">
        <v>17</v>
      </c>
      <c r="M1018" s="2" t="s">
        <v>18</v>
      </c>
      <c r="N1018" s="16">
        <f>VLOOKUP(M1018, 'Current Population Lookup'!A:B, 2, FALSE)</f>
        <v>38608</v>
      </c>
      <c r="O1018" s="16">
        <f t="array" ref="O1018">INDEX('Current Population Lookup'!B:B, MATCH(M1018, 'Current Population Lookup'!A:A, 0))</f>
        <v>38608</v>
      </c>
      <c r="P1018" s="16">
        <f>VLOOKUP(M1018&amp;D1018,'Yearly Private Schools Lookup'!A:D, 4, FALSE)</f>
        <v>113</v>
      </c>
      <c r="Q1018" s="16">
        <f t="array" ref="Q1018">INDEX('Yearly Private Schools Lookup'!D:D, MATCH(M1018&amp;D1018, 'Yearly Private Schools Lookup'!A:A, 0))</f>
        <v>113</v>
      </c>
    </row>
    <row r="1019" spans="1:17" ht="15.75" customHeight="1" x14ac:dyDescent="0.2">
      <c r="A1019" s="2">
        <v>12680</v>
      </c>
      <c r="B1019" s="2">
        <v>7</v>
      </c>
      <c r="C1019" s="2">
        <v>6</v>
      </c>
      <c r="D1019" s="2">
        <v>1988</v>
      </c>
      <c r="E1019" s="2">
        <v>1988</v>
      </c>
      <c r="F1019" s="2">
        <v>1688</v>
      </c>
      <c r="G1019" s="2">
        <v>2</v>
      </c>
      <c r="H1019" s="2">
        <v>2</v>
      </c>
      <c r="I1019" s="2">
        <v>1</v>
      </c>
      <c r="J1019" s="2">
        <v>2</v>
      </c>
      <c r="K1019" s="2">
        <v>226500</v>
      </c>
      <c r="L1019" s="2" t="s">
        <v>13</v>
      </c>
      <c r="M1019" s="2" t="s">
        <v>18</v>
      </c>
      <c r="N1019" s="16">
        <f>VLOOKUP(M1019, 'Current Population Lookup'!A:B, 2, FALSE)</f>
        <v>38608</v>
      </c>
      <c r="O1019" s="16">
        <f t="array" ref="O1019">INDEX('Current Population Lookup'!B:B, MATCH(M1019, 'Current Population Lookup'!A:A, 0))</f>
        <v>38608</v>
      </c>
      <c r="P1019" s="16">
        <f>VLOOKUP(M1019&amp;D1019,'Yearly Private Schools Lookup'!A:D, 4, FALSE)</f>
        <v>119</v>
      </c>
      <c r="Q1019" s="16">
        <f t="array" ref="Q1019">INDEX('Yearly Private Schools Lookup'!D:D, MATCH(M1019&amp;D1019, 'Yearly Private Schools Lookup'!A:A, 0))</f>
        <v>119</v>
      </c>
    </row>
    <row r="1020" spans="1:17" ht="15.75" customHeight="1" x14ac:dyDescent="0.2">
      <c r="A1020" s="2">
        <v>12090</v>
      </c>
      <c r="B1020" s="2">
        <v>6</v>
      </c>
      <c r="C1020" s="2">
        <v>6</v>
      </c>
      <c r="D1020" s="2">
        <v>1981</v>
      </c>
      <c r="E1020" s="2">
        <v>1981</v>
      </c>
      <c r="F1020" s="2">
        <v>1422</v>
      </c>
      <c r="G1020" s="2">
        <v>2</v>
      </c>
      <c r="H1020" s="2">
        <v>3</v>
      </c>
      <c r="I1020" s="2">
        <v>1</v>
      </c>
      <c r="J1020" s="2">
        <v>2</v>
      </c>
      <c r="K1020" s="2">
        <v>175500</v>
      </c>
      <c r="L1020" s="2" t="s">
        <v>17</v>
      </c>
      <c r="M1020" s="2" t="s">
        <v>18</v>
      </c>
      <c r="N1020" s="16">
        <f>VLOOKUP(M1020, 'Current Population Lookup'!A:B, 2, FALSE)</f>
        <v>38608</v>
      </c>
      <c r="O1020" s="16">
        <f t="array" ref="O1020">INDEX('Current Population Lookup'!B:B, MATCH(M1020, 'Current Population Lookup'!A:A, 0))</f>
        <v>38608</v>
      </c>
      <c r="P1020" s="16">
        <f>VLOOKUP(M1020&amp;D1020,'Yearly Private Schools Lookup'!A:D, 4, FALSE)</f>
        <v>96</v>
      </c>
      <c r="Q1020" s="16">
        <f t="array" ref="Q1020">INDEX('Yearly Private Schools Lookup'!D:D, MATCH(M1020&amp;D1020, 'Yearly Private Schools Lookup'!A:A, 0))</f>
        <v>96</v>
      </c>
    </row>
    <row r="1021" spans="1:17" ht="15.75" customHeight="1" x14ac:dyDescent="0.2">
      <c r="A1021" s="2">
        <v>10825</v>
      </c>
      <c r="B1021" s="2">
        <v>7</v>
      </c>
      <c r="C1021" s="2">
        <v>7</v>
      </c>
      <c r="D1021" s="2">
        <v>1983</v>
      </c>
      <c r="E1021" s="2">
        <v>1983</v>
      </c>
      <c r="F1021" s="2">
        <v>1260</v>
      </c>
      <c r="G1021" s="2">
        <v>2</v>
      </c>
      <c r="H1021" s="2">
        <v>3</v>
      </c>
      <c r="I1021" s="2">
        <v>0</v>
      </c>
      <c r="J1021" s="2">
        <v>2</v>
      </c>
      <c r="K1021" s="2">
        <v>181900</v>
      </c>
      <c r="L1021" s="2" t="s">
        <v>13</v>
      </c>
      <c r="M1021" s="2" t="s">
        <v>18</v>
      </c>
      <c r="N1021" s="16">
        <f>VLOOKUP(M1021, 'Current Population Lookup'!A:B, 2, FALSE)</f>
        <v>38608</v>
      </c>
      <c r="O1021" s="16">
        <f t="array" ref="O1021">INDEX('Current Population Lookup'!B:B, MATCH(M1021, 'Current Population Lookup'!A:A, 0))</f>
        <v>38608</v>
      </c>
      <c r="P1021" s="16">
        <f>VLOOKUP(M1021&amp;D1021,'Yearly Private Schools Lookup'!A:D, 4, FALSE)</f>
        <v>102</v>
      </c>
      <c r="Q1021" s="16">
        <f t="array" ref="Q1021">INDEX('Yearly Private Schools Lookup'!D:D, MATCH(M1021&amp;D1021, 'Yearly Private Schools Lookup'!A:A, 0))</f>
        <v>102</v>
      </c>
    </row>
    <row r="1022" spans="1:17" ht="15.75" customHeight="1" x14ac:dyDescent="0.2">
      <c r="A1022" s="2">
        <v>18559</v>
      </c>
      <c r="B1022" s="2">
        <v>7</v>
      </c>
      <c r="C1022" s="2">
        <v>5</v>
      </c>
      <c r="D1022" s="2">
        <v>1978</v>
      </c>
      <c r="E1022" s="2">
        <v>1978</v>
      </c>
      <c r="F1022" s="2">
        <v>2064</v>
      </c>
      <c r="G1022" s="2">
        <v>2</v>
      </c>
      <c r="H1022" s="2">
        <v>3</v>
      </c>
      <c r="I1022" s="2">
        <v>2</v>
      </c>
      <c r="J1022" s="2">
        <v>2</v>
      </c>
      <c r="K1022" s="2">
        <v>235000</v>
      </c>
      <c r="L1022" s="2" t="s">
        <v>17</v>
      </c>
      <c r="M1022" s="2" t="s">
        <v>18</v>
      </c>
      <c r="N1022" s="16">
        <f>VLOOKUP(M1022, 'Current Population Lookup'!A:B, 2, FALSE)</f>
        <v>38608</v>
      </c>
      <c r="O1022" s="16">
        <f t="array" ref="O1022">INDEX('Current Population Lookup'!B:B, MATCH(M1022, 'Current Population Lookup'!A:A, 0))</f>
        <v>38608</v>
      </c>
      <c r="P1022" s="16">
        <f>VLOOKUP(M1022&amp;D1022,'Yearly Private Schools Lookup'!A:D, 4, FALSE)</f>
        <v>84</v>
      </c>
      <c r="Q1022" s="16">
        <f t="array" ref="Q1022">INDEX('Yearly Private Schools Lookup'!D:D, MATCH(M1022&amp;D1022, 'Yearly Private Schools Lookup'!A:A, 0))</f>
        <v>84</v>
      </c>
    </row>
    <row r="1023" spans="1:17" ht="15.75" customHeight="1" x14ac:dyDescent="0.2">
      <c r="A1023" s="2">
        <v>14450</v>
      </c>
      <c r="B1023" s="2">
        <v>7</v>
      </c>
      <c r="C1023" s="2">
        <v>5</v>
      </c>
      <c r="D1023" s="2">
        <v>1979</v>
      </c>
      <c r="E1023" s="2">
        <v>1979</v>
      </c>
      <c r="F1023" s="2">
        <v>1782</v>
      </c>
      <c r="G1023" s="2">
        <v>2</v>
      </c>
      <c r="H1023" s="2">
        <v>3</v>
      </c>
      <c r="I1023" s="2">
        <v>1</v>
      </c>
      <c r="J1023" s="2">
        <v>2</v>
      </c>
      <c r="K1023" s="2">
        <v>220000</v>
      </c>
      <c r="L1023" s="2" t="s">
        <v>13</v>
      </c>
      <c r="M1023" s="2" t="s">
        <v>18</v>
      </c>
      <c r="N1023" s="16">
        <f>VLOOKUP(M1023, 'Current Population Lookup'!A:B, 2, FALSE)</f>
        <v>38608</v>
      </c>
      <c r="O1023" s="16">
        <f t="array" ref="O1023">INDEX('Current Population Lookup'!B:B, MATCH(M1023, 'Current Population Lookup'!A:A, 0))</f>
        <v>38608</v>
      </c>
      <c r="P1023" s="16">
        <f>VLOOKUP(M1023&amp;D1023,'Yearly Private Schools Lookup'!A:D, 4, FALSE)</f>
        <v>89</v>
      </c>
      <c r="Q1023" s="16">
        <f t="array" ref="Q1023">INDEX('Yearly Private Schools Lookup'!D:D, MATCH(M1023&amp;D1023, 'Yearly Private Schools Lookup'!A:A, 0))</f>
        <v>89</v>
      </c>
    </row>
    <row r="1024" spans="1:17" ht="15.75" customHeight="1" x14ac:dyDescent="0.2">
      <c r="A1024" s="2">
        <v>12227</v>
      </c>
      <c r="B1024" s="2">
        <v>6</v>
      </c>
      <c r="C1024" s="2">
        <v>7</v>
      </c>
      <c r="D1024" s="2">
        <v>1977</v>
      </c>
      <c r="E1024" s="2">
        <v>1995</v>
      </c>
      <c r="F1024" s="2">
        <v>2872</v>
      </c>
      <c r="G1024" s="2">
        <v>2</v>
      </c>
      <c r="H1024" s="2">
        <v>4</v>
      </c>
      <c r="I1024" s="2">
        <v>1</v>
      </c>
      <c r="J1024" s="2">
        <v>2</v>
      </c>
      <c r="K1024" s="2">
        <v>272000</v>
      </c>
      <c r="L1024" s="2" t="s">
        <v>17</v>
      </c>
      <c r="M1024" s="2" t="s">
        <v>18</v>
      </c>
      <c r="N1024" s="16">
        <f>VLOOKUP(M1024, 'Current Population Lookup'!A:B, 2, FALSE)</f>
        <v>38608</v>
      </c>
      <c r="O1024" s="16">
        <f t="array" ref="O1024">INDEX('Current Population Lookup'!B:B, MATCH(M1024, 'Current Population Lookup'!A:A, 0))</f>
        <v>38608</v>
      </c>
      <c r="P1024" s="16">
        <f>VLOOKUP(M1024&amp;D1024,'Yearly Private Schools Lookup'!A:D, 4, FALSE)</f>
        <v>80</v>
      </c>
      <c r="Q1024" s="16">
        <f t="array" ref="Q1024">INDEX('Yearly Private Schools Lookup'!D:D, MATCH(M1024&amp;D1024, 'Yearly Private Schools Lookup'!A:A, 0))</f>
        <v>80</v>
      </c>
    </row>
    <row r="1025" spans="1:17" ht="15.75" customHeight="1" x14ac:dyDescent="0.2">
      <c r="A1025" s="2">
        <v>13068</v>
      </c>
      <c r="B1025" s="2">
        <v>6</v>
      </c>
      <c r="C1025" s="2">
        <v>5</v>
      </c>
      <c r="D1025" s="2">
        <v>1976</v>
      </c>
      <c r="E1025" s="2">
        <v>1976</v>
      </c>
      <c r="F1025" s="2">
        <v>1211</v>
      </c>
      <c r="G1025" s="2">
        <v>2</v>
      </c>
      <c r="H1025" s="2">
        <v>3</v>
      </c>
      <c r="I1025" s="2">
        <v>1</v>
      </c>
      <c r="J1025" s="2">
        <v>2</v>
      </c>
      <c r="K1025" s="2">
        <v>161000</v>
      </c>
      <c r="L1025" s="2" t="s">
        <v>13</v>
      </c>
      <c r="M1025" s="2" t="s">
        <v>18</v>
      </c>
      <c r="N1025" s="16">
        <f>VLOOKUP(M1025, 'Current Population Lookup'!A:B, 2, FALSE)</f>
        <v>38608</v>
      </c>
      <c r="O1025" s="16">
        <f t="array" ref="O1025">INDEX('Current Population Lookup'!B:B, MATCH(M1025, 'Current Population Lookup'!A:A, 0))</f>
        <v>38608</v>
      </c>
      <c r="P1025" s="16">
        <f>VLOOKUP(M1025&amp;D1025,'Yearly Private Schools Lookup'!A:D, 4, FALSE)</f>
        <v>78</v>
      </c>
      <c r="Q1025" s="16">
        <f t="array" ref="Q1025">INDEX('Yearly Private Schools Lookup'!D:D, MATCH(M1025&amp;D1025, 'Yearly Private Schools Lookup'!A:A, 0))</f>
        <v>78</v>
      </c>
    </row>
    <row r="1026" spans="1:17" ht="15.75" customHeight="1" x14ac:dyDescent="0.2">
      <c r="A1026" s="2">
        <v>15611</v>
      </c>
      <c r="B1026" s="2">
        <v>5</v>
      </c>
      <c r="C1026" s="2">
        <v>6</v>
      </c>
      <c r="D1026" s="2">
        <v>1977</v>
      </c>
      <c r="E1026" s="2">
        <v>1977</v>
      </c>
      <c r="F1026" s="2">
        <v>1126</v>
      </c>
      <c r="G1026" s="2">
        <v>2</v>
      </c>
      <c r="H1026" s="2">
        <v>3</v>
      </c>
      <c r="I1026" s="2">
        <v>0</v>
      </c>
      <c r="J1026" s="2">
        <v>2</v>
      </c>
      <c r="K1026" s="2">
        <v>175000</v>
      </c>
      <c r="L1026" s="2" t="s">
        <v>13</v>
      </c>
      <c r="M1026" s="2" t="s">
        <v>18</v>
      </c>
      <c r="N1026" s="16">
        <f>VLOOKUP(M1026, 'Current Population Lookup'!A:B, 2, FALSE)</f>
        <v>38608</v>
      </c>
      <c r="O1026" s="16">
        <f t="array" ref="O1026">INDEX('Current Population Lookup'!B:B, MATCH(M1026, 'Current Population Lookup'!A:A, 0))</f>
        <v>38608</v>
      </c>
      <c r="P1026" s="16">
        <f>VLOOKUP(M1026&amp;D1026,'Yearly Private Schools Lookup'!A:D, 4, FALSE)</f>
        <v>80</v>
      </c>
      <c r="Q1026" s="16">
        <f t="array" ref="Q1026">INDEX('Yearly Private Schools Lookup'!D:D, MATCH(M1026&amp;D1026, 'Yearly Private Schools Lookup'!A:A, 0))</f>
        <v>80</v>
      </c>
    </row>
    <row r="1027" spans="1:17" ht="15.75" customHeight="1" x14ac:dyDescent="0.2">
      <c r="A1027" s="2">
        <v>10400</v>
      </c>
      <c r="B1027" s="2">
        <v>7</v>
      </c>
      <c r="C1027" s="2">
        <v>6</v>
      </c>
      <c r="D1027" s="2">
        <v>1980</v>
      </c>
      <c r="E1027" s="2">
        <v>1988</v>
      </c>
      <c r="F1027" s="2">
        <v>2044</v>
      </c>
      <c r="G1027" s="2">
        <v>2</v>
      </c>
      <c r="H1027" s="2">
        <v>3</v>
      </c>
      <c r="I1027" s="2">
        <v>1</v>
      </c>
      <c r="J1027" s="2">
        <v>2</v>
      </c>
      <c r="K1027" s="2">
        <v>185000</v>
      </c>
      <c r="L1027" s="2" t="s">
        <v>13</v>
      </c>
      <c r="M1027" s="2" t="s">
        <v>18</v>
      </c>
      <c r="N1027" s="16">
        <f>VLOOKUP(M1027, 'Current Population Lookup'!A:B, 2, FALSE)</f>
        <v>38608</v>
      </c>
      <c r="O1027" s="16">
        <f t="array" ref="O1027">INDEX('Current Population Lookup'!B:B, MATCH(M1027, 'Current Population Lookup'!A:A, 0))</f>
        <v>38608</v>
      </c>
      <c r="P1027" s="16">
        <f>VLOOKUP(M1027&amp;D1027,'Yearly Private Schools Lookup'!A:D, 4, FALSE)</f>
        <v>92</v>
      </c>
      <c r="Q1027" s="16">
        <f t="array" ref="Q1027">INDEX('Yearly Private Schools Lookup'!D:D, MATCH(M1027&amp;D1027, 'Yearly Private Schools Lookup'!A:A, 0))</f>
        <v>92</v>
      </c>
    </row>
    <row r="1028" spans="1:17" ht="15.75" customHeight="1" x14ac:dyDescent="0.2">
      <c r="A1028" s="2">
        <v>9743</v>
      </c>
      <c r="B1028" s="2">
        <v>5</v>
      </c>
      <c r="C1028" s="2">
        <v>6</v>
      </c>
      <c r="D1028" s="2">
        <v>1969</v>
      </c>
      <c r="E1028" s="2">
        <v>1969</v>
      </c>
      <c r="F1028" s="2">
        <v>1308</v>
      </c>
      <c r="G1028" s="2">
        <v>1</v>
      </c>
      <c r="H1028" s="2">
        <v>3</v>
      </c>
      <c r="I1028" s="2">
        <v>0</v>
      </c>
      <c r="J1028" s="2">
        <v>2</v>
      </c>
      <c r="K1028" s="2">
        <v>146900</v>
      </c>
      <c r="L1028" s="2" t="s">
        <v>13</v>
      </c>
      <c r="M1028" s="2" t="s">
        <v>18</v>
      </c>
      <c r="N1028" s="16">
        <f>VLOOKUP(M1028, 'Current Population Lookup'!A:B, 2, FALSE)</f>
        <v>38608</v>
      </c>
      <c r="O1028" s="16">
        <f t="array" ref="O1028">INDEX('Current Population Lookup'!B:B, MATCH(M1028, 'Current Population Lookup'!A:A, 0))</f>
        <v>38608</v>
      </c>
      <c r="P1028" s="16">
        <f>VLOOKUP(M1028&amp;D1028,'Yearly Private Schools Lookup'!A:D, 4, FALSE)</f>
        <v>44</v>
      </c>
      <c r="Q1028" s="16">
        <f t="array" ref="Q1028">INDEX('Yearly Private Schools Lookup'!D:D, MATCH(M1028&amp;D1028, 'Yearly Private Schools Lookup'!A:A, 0))</f>
        <v>44</v>
      </c>
    </row>
    <row r="1029" spans="1:17" ht="15.75" customHeight="1" x14ac:dyDescent="0.2">
      <c r="A1029" s="2">
        <v>12511</v>
      </c>
      <c r="B1029" s="2">
        <v>7</v>
      </c>
      <c r="C1029" s="2">
        <v>7</v>
      </c>
      <c r="D1029" s="2">
        <v>1978</v>
      </c>
      <c r="E1029" s="2">
        <v>1978</v>
      </c>
      <c r="F1029" s="2">
        <v>2840</v>
      </c>
      <c r="G1029" s="2">
        <v>2</v>
      </c>
      <c r="H1029" s="2">
        <v>4</v>
      </c>
      <c r="I1029" s="2">
        <v>2</v>
      </c>
      <c r="J1029" s="2">
        <v>4</v>
      </c>
      <c r="K1029" s="2">
        <v>292500</v>
      </c>
      <c r="L1029" s="2" t="s">
        <v>13</v>
      </c>
      <c r="M1029" s="2" t="s">
        <v>18</v>
      </c>
      <c r="N1029" s="16">
        <f>VLOOKUP(M1029, 'Current Population Lookup'!A:B, 2, FALSE)</f>
        <v>38608</v>
      </c>
      <c r="O1029" s="16">
        <f t="array" ref="O1029">INDEX('Current Population Lookup'!B:B, MATCH(M1029, 'Current Population Lookup'!A:A, 0))</f>
        <v>38608</v>
      </c>
      <c r="P1029" s="16">
        <f>VLOOKUP(M1029&amp;D1029,'Yearly Private Schools Lookup'!A:D, 4, FALSE)</f>
        <v>84</v>
      </c>
      <c r="Q1029" s="16">
        <f t="array" ref="Q1029">INDEX('Yearly Private Schools Lookup'!D:D, MATCH(M1029&amp;D1029, 'Yearly Private Schools Lookup'!A:A, 0))</f>
        <v>84</v>
      </c>
    </row>
    <row r="1030" spans="1:17" ht="15.75" customHeight="1" x14ac:dyDescent="0.2">
      <c r="A1030" s="2">
        <v>11361</v>
      </c>
      <c r="B1030" s="2">
        <v>6</v>
      </c>
      <c r="C1030" s="2">
        <v>5</v>
      </c>
      <c r="D1030" s="2">
        <v>1976</v>
      </c>
      <c r="E1030" s="2">
        <v>1976</v>
      </c>
      <c r="F1030" s="2">
        <v>1523</v>
      </c>
      <c r="G1030" s="2">
        <v>2</v>
      </c>
      <c r="H1030" s="2">
        <v>3</v>
      </c>
      <c r="I1030" s="2">
        <v>1</v>
      </c>
      <c r="J1030" s="2">
        <v>2</v>
      </c>
      <c r="K1030" s="2">
        <v>180000</v>
      </c>
      <c r="L1030" s="2" t="s">
        <v>13</v>
      </c>
      <c r="M1030" s="2" t="s">
        <v>18</v>
      </c>
      <c r="N1030" s="16">
        <f>VLOOKUP(M1030, 'Current Population Lookup'!A:B, 2, FALSE)</f>
        <v>38608</v>
      </c>
      <c r="O1030" s="16">
        <f t="array" ref="O1030">INDEX('Current Population Lookup'!B:B, MATCH(M1030, 'Current Population Lookup'!A:A, 0))</f>
        <v>38608</v>
      </c>
      <c r="P1030" s="16">
        <f>VLOOKUP(M1030&amp;D1030,'Yearly Private Schools Lookup'!A:D, 4, FALSE)</f>
        <v>78</v>
      </c>
      <c r="Q1030" s="16">
        <f t="array" ref="Q1030">INDEX('Yearly Private Schools Lookup'!D:D, MATCH(M1030&amp;D1030, 'Yearly Private Schools Lookup'!A:A, 0))</f>
        <v>78</v>
      </c>
    </row>
    <row r="1031" spans="1:17" ht="15.75" customHeight="1" x14ac:dyDescent="0.2">
      <c r="A1031" s="2">
        <v>10400</v>
      </c>
      <c r="B1031" s="2">
        <v>6</v>
      </c>
      <c r="C1031" s="2">
        <v>5</v>
      </c>
      <c r="D1031" s="2">
        <v>1976</v>
      </c>
      <c r="E1031" s="2">
        <v>1976</v>
      </c>
      <c r="F1031" s="2">
        <v>1444</v>
      </c>
      <c r="G1031" s="2">
        <v>2</v>
      </c>
      <c r="H1031" s="2">
        <v>2</v>
      </c>
      <c r="I1031" s="2">
        <v>1</v>
      </c>
      <c r="J1031" s="2">
        <v>2</v>
      </c>
      <c r="K1031" s="2">
        <v>159900</v>
      </c>
      <c r="L1031" s="2" t="s">
        <v>13</v>
      </c>
      <c r="M1031" s="2" t="s">
        <v>18</v>
      </c>
      <c r="N1031" s="16">
        <f>VLOOKUP(M1031, 'Current Population Lookup'!A:B, 2, FALSE)</f>
        <v>38608</v>
      </c>
      <c r="O1031" s="16">
        <f t="array" ref="O1031">INDEX('Current Population Lookup'!B:B, MATCH(M1031, 'Current Population Lookup'!A:A, 0))</f>
        <v>38608</v>
      </c>
      <c r="P1031" s="16">
        <f>VLOOKUP(M1031&amp;D1031,'Yearly Private Schools Lookup'!A:D, 4, FALSE)</f>
        <v>78</v>
      </c>
      <c r="Q1031" s="16">
        <f t="array" ref="Q1031">INDEX('Yearly Private Schools Lookup'!D:D, MATCH(M1031&amp;D1031, 'Yearly Private Schools Lookup'!A:A, 0))</f>
        <v>78</v>
      </c>
    </row>
    <row r="1032" spans="1:17" ht="15.75" customHeight="1" x14ac:dyDescent="0.2">
      <c r="A1032" s="2">
        <v>10480</v>
      </c>
      <c r="B1032" s="2">
        <v>7</v>
      </c>
      <c r="C1032" s="2">
        <v>6</v>
      </c>
      <c r="D1032" s="2">
        <v>1976</v>
      </c>
      <c r="E1032" s="2">
        <v>1976</v>
      </c>
      <c r="F1032" s="2">
        <v>1964</v>
      </c>
      <c r="G1032" s="2">
        <v>2</v>
      </c>
      <c r="H1032" s="2">
        <v>4</v>
      </c>
      <c r="I1032" s="2">
        <v>1</v>
      </c>
      <c r="J1032" s="2">
        <v>2</v>
      </c>
      <c r="K1032" s="2">
        <v>205000</v>
      </c>
      <c r="L1032" s="2" t="s">
        <v>13</v>
      </c>
      <c r="M1032" s="2" t="s">
        <v>18</v>
      </c>
      <c r="N1032" s="16">
        <f>VLOOKUP(M1032, 'Current Population Lookup'!A:B, 2, FALSE)</f>
        <v>38608</v>
      </c>
      <c r="O1032" s="16">
        <f t="array" ref="O1032">INDEX('Current Population Lookup'!B:B, MATCH(M1032, 'Current Population Lookup'!A:A, 0))</f>
        <v>38608</v>
      </c>
      <c r="P1032" s="16">
        <f>VLOOKUP(M1032&amp;D1032,'Yearly Private Schools Lookup'!A:D, 4, FALSE)</f>
        <v>78</v>
      </c>
      <c r="Q1032" s="16">
        <f t="array" ref="Q1032">INDEX('Yearly Private Schools Lookup'!D:D, MATCH(M1032&amp;D1032, 'Yearly Private Schools Lookup'!A:A, 0))</f>
        <v>78</v>
      </c>
    </row>
    <row r="1033" spans="1:17" ht="15.75" customHeight="1" x14ac:dyDescent="0.2">
      <c r="A1033" s="2">
        <v>10000</v>
      </c>
      <c r="B1033" s="2">
        <v>5</v>
      </c>
      <c r="C1033" s="2">
        <v>6</v>
      </c>
      <c r="D1033" s="2">
        <v>1973</v>
      </c>
      <c r="E1033" s="2">
        <v>2000</v>
      </c>
      <c r="F1033" s="2">
        <v>1178</v>
      </c>
      <c r="G1033" s="2">
        <v>1</v>
      </c>
      <c r="H1033" s="2">
        <v>3</v>
      </c>
      <c r="I1033" s="2">
        <v>1</v>
      </c>
      <c r="J1033" s="2">
        <v>2</v>
      </c>
      <c r="K1033" s="2">
        <v>157000</v>
      </c>
      <c r="L1033" s="2" t="s">
        <v>13</v>
      </c>
      <c r="M1033" s="2" t="s">
        <v>18</v>
      </c>
      <c r="N1033" s="16">
        <f>VLOOKUP(M1033, 'Current Population Lookup'!A:B, 2, FALSE)</f>
        <v>38608</v>
      </c>
      <c r="O1033" s="16">
        <f t="array" ref="O1033">INDEX('Current Population Lookup'!B:B, MATCH(M1033, 'Current Population Lookup'!A:A, 0))</f>
        <v>38608</v>
      </c>
      <c r="P1033" s="16">
        <f>VLOOKUP(M1033&amp;D1033,'Yearly Private Schools Lookup'!A:D, 4, FALSE)</f>
        <v>65</v>
      </c>
      <c r="Q1033" s="16">
        <f t="array" ref="Q1033">INDEX('Yearly Private Schools Lookup'!D:D, MATCH(M1033&amp;D1033, 'Yearly Private Schools Lookup'!A:A, 0))</f>
        <v>65</v>
      </c>
    </row>
    <row r="1034" spans="1:17" ht="15.75" customHeight="1" x14ac:dyDescent="0.2">
      <c r="A1034" s="2">
        <v>14311</v>
      </c>
      <c r="B1034" s="2">
        <v>8</v>
      </c>
      <c r="C1034" s="2">
        <v>5</v>
      </c>
      <c r="D1034" s="2">
        <v>1996</v>
      </c>
      <c r="E1034" s="2">
        <v>1996</v>
      </c>
      <c r="F1034" s="2">
        <v>2340</v>
      </c>
      <c r="G1034" s="2">
        <v>2</v>
      </c>
      <c r="H1034" s="2">
        <v>4</v>
      </c>
      <c r="I1034" s="2">
        <v>1</v>
      </c>
      <c r="J1034" s="2">
        <v>3</v>
      </c>
      <c r="K1034" s="2">
        <v>306000</v>
      </c>
      <c r="L1034" s="2" t="s">
        <v>13</v>
      </c>
      <c r="M1034" s="2" t="s">
        <v>18</v>
      </c>
      <c r="N1034" s="16">
        <f>VLOOKUP(M1034, 'Current Population Lookup'!A:B, 2, FALSE)</f>
        <v>38608</v>
      </c>
      <c r="O1034" s="16">
        <f t="array" ref="O1034">INDEX('Current Population Lookup'!B:B, MATCH(M1034, 'Current Population Lookup'!A:A, 0))</f>
        <v>38608</v>
      </c>
      <c r="P1034" s="16">
        <f>VLOOKUP(M1034&amp;D1034,'Yearly Private Schools Lookup'!A:D, 4, FALSE)</f>
        <v>127</v>
      </c>
      <c r="Q1034" s="16">
        <f t="array" ref="Q1034">INDEX('Yearly Private Schools Lookup'!D:D, MATCH(M1034&amp;D1034, 'Yearly Private Schools Lookup'!A:A, 0))</f>
        <v>127</v>
      </c>
    </row>
    <row r="1035" spans="1:17" ht="15.75" customHeight="1" x14ac:dyDescent="0.2">
      <c r="A1035" s="2">
        <v>9000</v>
      </c>
      <c r="B1035" s="2">
        <v>5</v>
      </c>
      <c r="C1035" s="2">
        <v>5</v>
      </c>
      <c r="D1035" s="2">
        <v>1974</v>
      </c>
      <c r="E1035" s="2">
        <v>1974</v>
      </c>
      <c r="F1035" s="2">
        <v>1792</v>
      </c>
      <c r="G1035" s="2">
        <v>2</v>
      </c>
      <c r="H1035" s="2">
        <v>4</v>
      </c>
      <c r="I1035" s="2">
        <v>0</v>
      </c>
      <c r="J1035" s="2">
        <v>2</v>
      </c>
      <c r="K1035" s="2">
        <v>133000</v>
      </c>
      <c r="L1035" s="2" t="s">
        <v>13</v>
      </c>
      <c r="M1035" s="2" t="s">
        <v>14</v>
      </c>
      <c r="N1035" s="16">
        <f>VLOOKUP(M1035, 'Current Population Lookup'!A:B, 2, FALSE)</f>
        <v>43007</v>
      </c>
      <c r="O1035" s="16">
        <f t="array" ref="O1035">INDEX('Current Population Lookup'!B:B, MATCH(M1035, 'Current Population Lookup'!A:A, 0))</f>
        <v>43007</v>
      </c>
      <c r="P1035" s="16">
        <f>VLOOKUP(M1035&amp;D1035,'Yearly Private Schools Lookup'!A:D, 4, FALSE)</f>
        <v>170</v>
      </c>
      <c r="Q1035" s="16">
        <f t="array" ref="Q1035">INDEX('Yearly Private Schools Lookup'!D:D, MATCH(M1035&amp;D1035, 'Yearly Private Schools Lookup'!A:A, 0))</f>
        <v>170</v>
      </c>
    </row>
    <row r="1036" spans="1:17" ht="15.75" customHeight="1" x14ac:dyDescent="0.2">
      <c r="A1036" s="2">
        <v>9750</v>
      </c>
      <c r="B1036" s="2">
        <v>6</v>
      </c>
      <c r="C1036" s="2">
        <v>8</v>
      </c>
      <c r="D1036" s="2">
        <v>1969</v>
      </c>
      <c r="E1036" s="2">
        <v>1969</v>
      </c>
      <c r="F1036" s="2">
        <v>1054</v>
      </c>
      <c r="G1036" s="2">
        <v>1</v>
      </c>
      <c r="H1036" s="2">
        <v>3</v>
      </c>
      <c r="I1036" s="2">
        <v>0</v>
      </c>
      <c r="J1036" s="2">
        <v>2</v>
      </c>
      <c r="K1036" s="2">
        <v>151000</v>
      </c>
      <c r="L1036" s="2" t="s">
        <v>13</v>
      </c>
      <c r="M1036" s="2" t="s">
        <v>14</v>
      </c>
      <c r="N1036" s="16">
        <f>VLOOKUP(M1036, 'Current Population Lookup'!A:B, 2, FALSE)</f>
        <v>43007</v>
      </c>
      <c r="O1036" s="16">
        <f t="array" ref="O1036">INDEX('Current Population Lookup'!B:B, MATCH(M1036, 'Current Population Lookup'!A:A, 0))</f>
        <v>43007</v>
      </c>
      <c r="P1036" s="16">
        <f>VLOOKUP(M1036&amp;D1036,'Yearly Private Schools Lookup'!A:D, 4, FALSE)</f>
        <v>150</v>
      </c>
      <c r="Q1036" s="16">
        <f t="array" ref="Q1036">INDEX('Yearly Private Schools Lookup'!D:D, MATCH(M1036&amp;D1036, 'Yearly Private Schools Lookup'!A:A, 0))</f>
        <v>150</v>
      </c>
    </row>
    <row r="1037" spans="1:17" ht="15.75" customHeight="1" x14ac:dyDescent="0.2">
      <c r="A1037" s="2">
        <v>10295</v>
      </c>
      <c r="B1037" s="2">
        <v>4</v>
      </c>
      <c r="C1037" s="2">
        <v>6</v>
      </c>
      <c r="D1037" s="2">
        <v>1969</v>
      </c>
      <c r="E1037" s="2">
        <v>1969</v>
      </c>
      <c r="F1037" s="2">
        <v>936</v>
      </c>
      <c r="G1037" s="2">
        <v>1</v>
      </c>
      <c r="H1037" s="2">
        <v>2</v>
      </c>
      <c r="I1037" s="2">
        <v>0</v>
      </c>
      <c r="J1037" s="2">
        <v>1</v>
      </c>
      <c r="K1037" s="2">
        <v>111900</v>
      </c>
      <c r="L1037" s="2" t="s">
        <v>13</v>
      </c>
      <c r="M1037" s="2" t="s">
        <v>14</v>
      </c>
      <c r="N1037" s="16">
        <f>VLOOKUP(M1037, 'Current Population Lookup'!A:B, 2, FALSE)</f>
        <v>43007</v>
      </c>
      <c r="O1037" s="16">
        <f t="array" ref="O1037">INDEX('Current Population Lookup'!B:B, MATCH(M1037, 'Current Population Lookup'!A:A, 0))</f>
        <v>43007</v>
      </c>
      <c r="P1037" s="16">
        <f>VLOOKUP(M1037&amp;D1037,'Yearly Private Schools Lookup'!A:D, 4, FALSE)</f>
        <v>150</v>
      </c>
      <c r="Q1037" s="16">
        <f t="array" ref="Q1037">INDEX('Yearly Private Schools Lookup'!D:D, MATCH(M1037&amp;D1037, 'Yearly Private Schools Lookup'!A:A, 0))</f>
        <v>150</v>
      </c>
    </row>
    <row r="1038" spans="1:17" ht="15.75" customHeight="1" x14ac:dyDescent="0.2">
      <c r="A1038" s="2">
        <v>7560</v>
      </c>
      <c r="B1038" s="2">
        <v>5</v>
      </c>
      <c r="C1038" s="2">
        <v>5</v>
      </c>
      <c r="D1038" s="2">
        <v>1971</v>
      </c>
      <c r="E1038" s="2">
        <v>1971</v>
      </c>
      <c r="F1038" s="2">
        <v>864</v>
      </c>
      <c r="G1038" s="2">
        <v>1</v>
      </c>
      <c r="H1038" s="2">
        <v>3</v>
      </c>
      <c r="I1038" s="2">
        <v>0</v>
      </c>
      <c r="J1038" s="2">
        <v>2</v>
      </c>
      <c r="K1038" s="2">
        <v>123000</v>
      </c>
      <c r="L1038" s="2" t="s">
        <v>13</v>
      </c>
      <c r="M1038" s="2" t="s">
        <v>14</v>
      </c>
      <c r="N1038" s="16">
        <f>VLOOKUP(M1038, 'Current Population Lookup'!A:B, 2, FALSE)</f>
        <v>43007</v>
      </c>
      <c r="O1038" s="16">
        <f t="array" ref="O1038">INDEX('Current Population Lookup'!B:B, MATCH(M1038, 'Current Population Lookup'!A:A, 0))</f>
        <v>43007</v>
      </c>
      <c r="P1038" s="16">
        <f>VLOOKUP(M1038&amp;D1038,'Yearly Private Schools Lookup'!A:D, 4, FALSE)</f>
        <v>156</v>
      </c>
      <c r="Q1038" s="16">
        <f t="array" ref="Q1038">INDEX('Yearly Private Schools Lookup'!D:D, MATCH(M1038&amp;D1038, 'Yearly Private Schools Lookup'!A:A, 0))</f>
        <v>156</v>
      </c>
    </row>
    <row r="1039" spans="1:17" ht="15.75" customHeight="1" x14ac:dyDescent="0.2">
      <c r="A1039" s="2">
        <v>12735</v>
      </c>
      <c r="B1039" s="2">
        <v>4</v>
      </c>
      <c r="C1039" s="2">
        <v>5</v>
      </c>
      <c r="D1039" s="2">
        <v>1972</v>
      </c>
      <c r="E1039" s="2">
        <v>1972</v>
      </c>
      <c r="F1039" s="2">
        <v>864</v>
      </c>
      <c r="G1039" s="2">
        <v>1</v>
      </c>
      <c r="H1039" s="2">
        <v>3</v>
      </c>
      <c r="I1039" s="2">
        <v>0</v>
      </c>
      <c r="J1039" s="2">
        <v>2</v>
      </c>
      <c r="K1039" s="2">
        <v>111250</v>
      </c>
      <c r="L1039" s="2" t="s">
        <v>13</v>
      </c>
      <c r="M1039" s="2" t="s">
        <v>14</v>
      </c>
      <c r="N1039" s="16">
        <f>VLOOKUP(M1039, 'Current Population Lookup'!A:B, 2, FALSE)</f>
        <v>43007</v>
      </c>
      <c r="O1039" s="16">
        <f t="array" ref="O1039">INDEX('Current Population Lookup'!B:B, MATCH(M1039, 'Current Population Lookup'!A:A, 0))</f>
        <v>43007</v>
      </c>
      <c r="P1039" s="16">
        <f>VLOOKUP(M1039&amp;D1039,'Yearly Private Schools Lookup'!A:D, 4, FALSE)</f>
        <v>163</v>
      </c>
      <c r="Q1039" s="16">
        <f t="array" ref="Q1039">INDEX('Yearly Private Schools Lookup'!D:D, MATCH(M1039&amp;D1039, 'Yearly Private Schools Lookup'!A:A, 0))</f>
        <v>163</v>
      </c>
    </row>
    <row r="1040" spans="1:17" ht="15.75" customHeight="1" x14ac:dyDescent="0.2">
      <c r="A1040" s="2">
        <v>4060</v>
      </c>
      <c r="B1040" s="2">
        <v>6</v>
      </c>
      <c r="C1040" s="2">
        <v>5</v>
      </c>
      <c r="D1040" s="2">
        <v>1998</v>
      </c>
      <c r="E1040" s="2">
        <v>1999</v>
      </c>
      <c r="F1040" s="2">
        <v>1337</v>
      </c>
      <c r="G1040" s="2">
        <v>2</v>
      </c>
      <c r="H1040" s="2">
        <v>2</v>
      </c>
      <c r="I1040" s="2">
        <v>0</v>
      </c>
      <c r="J1040" s="2">
        <v>2</v>
      </c>
      <c r="K1040" s="2">
        <v>181000</v>
      </c>
      <c r="L1040" s="2" t="s">
        <v>13</v>
      </c>
      <c r="M1040" s="2" t="s">
        <v>14</v>
      </c>
      <c r="N1040" s="16">
        <f>VLOOKUP(M1040, 'Current Population Lookup'!A:B, 2, FALSE)</f>
        <v>43007</v>
      </c>
      <c r="O1040" s="16">
        <f t="array" ref="O1040">INDEX('Current Population Lookup'!B:B, MATCH(M1040, 'Current Population Lookup'!A:A, 0))</f>
        <v>43007</v>
      </c>
      <c r="P1040" s="16">
        <f>VLOOKUP(M1040&amp;D1040,'Yearly Private Schools Lookup'!A:D, 4, FALSE)</f>
        <v>193</v>
      </c>
      <c r="Q1040" s="16">
        <f t="array" ref="Q1040">INDEX('Yearly Private Schools Lookup'!D:D, MATCH(M1040&amp;D1040, 'Yearly Private Schools Lookup'!A:A, 0))</f>
        <v>193</v>
      </c>
    </row>
    <row r="1041" spans="1:17" ht="15.75" customHeight="1" x14ac:dyDescent="0.2">
      <c r="A1041" s="2">
        <v>1680</v>
      </c>
      <c r="B1041" s="2">
        <v>6</v>
      </c>
      <c r="C1041" s="2">
        <v>5</v>
      </c>
      <c r="D1041" s="2">
        <v>1973</v>
      </c>
      <c r="E1041" s="2">
        <v>1973</v>
      </c>
      <c r="F1041" s="2">
        <v>987</v>
      </c>
      <c r="G1041" s="2">
        <v>1</v>
      </c>
      <c r="H1041" s="2">
        <v>2</v>
      </c>
      <c r="I1041" s="2">
        <v>0</v>
      </c>
      <c r="J1041" s="2">
        <v>1</v>
      </c>
      <c r="K1041" s="2">
        <v>103400</v>
      </c>
      <c r="L1041" s="2" t="s">
        <v>13</v>
      </c>
      <c r="M1041" s="2" t="s">
        <v>20</v>
      </c>
      <c r="N1041" s="16">
        <f>VLOOKUP(M1041, 'Current Population Lookup'!A:B, 2, FALSE)</f>
        <v>19837</v>
      </c>
      <c r="O1041" s="16">
        <f t="array" ref="O1041">INDEX('Current Population Lookup'!B:B, MATCH(M1041, 'Current Population Lookup'!A:A, 0))</f>
        <v>19837</v>
      </c>
      <c r="P1041" s="16">
        <f>VLOOKUP(M1041&amp;D1041,'Yearly Private Schools Lookup'!A:D, 4, FALSE)</f>
        <v>46</v>
      </c>
      <c r="Q1041" s="16">
        <f t="array" ref="Q1041">INDEX('Yearly Private Schools Lookup'!D:D, MATCH(M1041&amp;D1041, 'Yearly Private Schools Lookup'!A:A, 0))</f>
        <v>46</v>
      </c>
    </row>
    <row r="1042" spans="1:17" ht="15.75" customHeight="1" x14ac:dyDescent="0.2">
      <c r="A1042" s="2">
        <v>1680</v>
      </c>
      <c r="B1042" s="2">
        <v>6</v>
      </c>
      <c r="C1042" s="2">
        <v>5</v>
      </c>
      <c r="D1042" s="2">
        <v>1973</v>
      </c>
      <c r="E1042" s="2">
        <v>1973</v>
      </c>
      <c r="F1042" s="2">
        <v>987</v>
      </c>
      <c r="G1042" s="2">
        <v>1</v>
      </c>
      <c r="H1042" s="2">
        <v>2</v>
      </c>
      <c r="I1042" s="2">
        <v>0</v>
      </c>
      <c r="J1042" s="2">
        <v>1</v>
      </c>
      <c r="K1042" s="2">
        <v>100000</v>
      </c>
      <c r="L1042" s="2" t="s">
        <v>13</v>
      </c>
      <c r="M1042" s="2" t="s">
        <v>20</v>
      </c>
      <c r="N1042" s="16">
        <f>VLOOKUP(M1042, 'Current Population Lookup'!A:B, 2, FALSE)</f>
        <v>19837</v>
      </c>
      <c r="O1042" s="16">
        <f t="array" ref="O1042">INDEX('Current Population Lookup'!B:B, MATCH(M1042, 'Current Population Lookup'!A:A, 0))</f>
        <v>19837</v>
      </c>
      <c r="P1042" s="16">
        <f>VLOOKUP(M1042&amp;D1042,'Yearly Private Schools Lookup'!A:D, 4, FALSE)</f>
        <v>46</v>
      </c>
      <c r="Q1042" s="16">
        <f t="array" ref="Q1042">INDEX('Yearly Private Schools Lookup'!D:D, MATCH(M1042&amp;D1042, 'Yearly Private Schools Lookup'!A:A, 0))</f>
        <v>46</v>
      </c>
    </row>
    <row r="1043" spans="1:17" ht="15.75" customHeight="1" x14ac:dyDescent="0.2">
      <c r="A1043" s="2">
        <v>1890</v>
      </c>
      <c r="B1043" s="2">
        <v>6</v>
      </c>
      <c r="C1043" s="2">
        <v>6</v>
      </c>
      <c r="D1043" s="2">
        <v>1972</v>
      </c>
      <c r="E1043" s="2">
        <v>1972</v>
      </c>
      <c r="F1043" s="2">
        <v>987</v>
      </c>
      <c r="G1043" s="2">
        <v>1</v>
      </c>
      <c r="H1043" s="2">
        <v>2</v>
      </c>
      <c r="I1043" s="2">
        <v>0</v>
      </c>
      <c r="J1043" s="2">
        <v>1</v>
      </c>
      <c r="K1043" s="2">
        <v>100500</v>
      </c>
      <c r="L1043" s="2" t="s">
        <v>13</v>
      </c>
      <c r="M1043" s="2" t="s">
        <v>20</v>
      </c>
      <c r="N1043" s="16">
        <f>VLOOKUP(M1043, 'Current Population Lookup'!A:B, 2, FALSE)</f>
        <v>19837</v>
      </c>
      <c r="O1043" s="16">
        <f t="array" ref="O1043">INDEX('Current Population Lookup'!B:B, MATCH(M1043, 'Current Population Lookup'!A:A, 0))</f>
        <v>19837</v>
      </c>
      <c r="P1043" s="16">
        <f>VLOOKUP(M1043&amp;D1043,'Yearly Private Schools Lookup'!A:D, 4, FALSE)</f>
        <v>41</v>
      </c>
      <c r="Q1043" s="16">
        <f t="array" ref="Q1043">INDEX('Yearly Private Schools Lookup'!D:D, MATCH(M1043&amp;D1043, 'Yearly Private Schools Lookup'!A:A, 0))</f>
        <v>41</v>
      </c>
    </row>
    <row r="1044" spans="1:17" ht="15.75" customHeight="1" x14ac:dyDescent="0.2">
      <c r="A1044" s="2">
        <v>1869</v>
      </c>
      <c r="B1044" s="2">
        <v>6</v>
      </c>
      <c r="C1044" s="2">
        <v>6</v>
      </c>
      <c r="D1044" s="2">
        <v>1970</v>
      </c>
      <c r="E1044" s="2">
        <v>1970</v>
      </c>
      <c r="F1044" s="2">
        <v>987</v>
      </c>
      <c r="G1044" s="2">
        <v>1</v>
      </c>
      <c r="H1044" s="2">
        <v>2</v>
      </c>
      <c r="I1044" s="2">
        <v>0</v>
      </c>
      <c r="J1044" s="2">
        <v>1</v>
      </c>
      <c r="K1044" s="2">
        <v>106000</v>
      </c>
      <c r="L1044" s="2" t="s">
        <v>13</v>
      </c>
      <c r="M1044" s="2" t="s">
        <v>20</v>
      </c>
      <c r="N1044" s="16">
        <f>VLOOKUP(M1044, 'Current Population Lookup'!A:B, 2, FALSE)</f>
        <v>19837</v>
      </c>
      <c r="O1044" s="16">
        <f t="array" ref="O1044">INDEX('Current Population Lookup'!B:B, MATCH(M1044, 'Current Population Lookup'!A:A, 0))</f>
        <v>19837</v>
      </c>
      <c r="P1044" s="16">
        <f>VLOOKUP(M1044&amp;D1044,'Yearly Private Schools Lookup'!A:D, 4, FALSE)</f>
        <v>28</v>
      </c>
      <c r="Q1044" s="16">
        <f t="array" ref="Q1044">INDEX('Yearly Private Schools Lookup'!D:D, MATCH(M1044&amp;D1044, 'Yearly Private Schools Lookup'!A:A, 0))</f>
        <v>28</v>
      </c>
    </row>
    <row r="1045" spans="1:17" ht="15.75" customHeight="1" x14ac:dyDescent="0.2">
      <c r="A1045" s="2">
        <v>1680</v>
      </c>
      <c r="B1045" s="2">
        <v>6</v>
      </c>
      <c r="C1045" s="2">
        <v>5</v>
      </c>
      <c r="D1045" s="2">
        <v>1971</v>
      </c>
      <c r="E1045" s="2">
        <v>1971</v>
      </c>
      <c r="F1045" s="2">
        <v>987</v>
      </c>
      <c r="G1045" s="2">
        <v>1</v>
      </c>
      <c r="H1045" s="2">
        <v>2</v>
      </c>
      <c r="I1045" s="2">
        <v>0</v>
      </c>
      <c r="J1045" s="2">
        <v>1</v>
      </c>
      <c r="K1045" s="2">
        <v>85400</v>
      </c>
      <c r="L1045" s="2" t="s">
        <v>13</v>
      </c>
      <c r="M1045" s="2" t="s">
        <v>20</v>
      </c>
      <c r="N1045" s="16">
        <f>VLOOKUP(M1045, 'Current Population Lookup'!A:B, 2, FALSE)</f>
        <v>19837</v>
      </c>
      <c r="O1045" s="16">
        <f t="array" ref="O1045">INDEX('Current Population Lookup'!B:B, MATCH(M1045, 'Current Population Lookup'!A:A, 0))</f>
        <v>19837</v>
      </c>
      <c r="P1045" s="16">
        <f>VLOOKUP(M1045&amp;D1045,'Yearly Private Schools Lookup'!A:D, 4, FALSE)</f>
        <v>35</v>
      </c>
      <c r="Q1045" s="16">
        <f t="array" ref="Q1045">INDEX('Yearly Private Schools Lookup'!D:D, MATCH(M1045&amp;D1045, 'Yearly Private Schools Lookup'!A:A, 0))</f>
        <v>35</v>
      </c>
    </row>
    <row r="1046" spans="1:17" ht="15.75" customHeight="1" x14ac:dyDescent="0.2">
      <c r="A1046" s="2">
        <v>1680</v>
      </c>
      <c r="B1046" s="2">
        <v>6</v>
      </c>
      <c r="C1046" s="2">
        <v>3</v>
      </c>
      <c r="D1046" s="2">
        <v>1971</v>
      </c>
      <c r="E1046" s="2">
        <v>1971</v>
      </c>
      <c r="F1046" s="2">
        <v>987</v>
      </c>
      <c r="G1046" s="2">
        <v>1</v>
      </c>
      <c r="H1046" s="2">
        <v>2</v>
      </c>
      <c r="I1046" s="2">
        <v>0</v>
      </c>
      <c r="J1046" s="2">
        <v>1</v>
      </c>
      <c r="K1046" s="2">
        <v>89500</v>
      </c>
      <c r="L1046" s="2" t="s">
        <v>13</v>
      </c>
      <c r="M1046" s="2" t="s">
        <v>20</v>
      </c>
      <c r="N1046" s="16">
        <f>VLOOKUP(M1046, 'Current Population Lookup'!A:B, 2, FALSE)</f>
        <v>19837</v>
      </c>
      <c r="O1046" s="16">
        <f t="array" ref="O1046">INDEX('Current Population Lookup'!B:B, MATCH(M1046, 'Current Population Lookup'!A:A, 0))</f>
        <v>19837</v>
      </c>
      <c r="P1046" s="16">
        <f>VLOOKUP(M1046&amp;D1046,'Yearly Private Schools Lookup'!A:D, 4, FALSE)</f>
        <v>35</v>
      </c>
      <c r="Q1046" s="16">
        <f t="array" ref="Q1046">INDEX('Yearly Private Schools Lookup'!D:D, MATCH(M1046&amp;D1046, 'Yearly Private Schools Lookup'!A:A, 0))</f>
        <v>35</v>
      </c>
    </row>
    <row r="1047" spans="1:17" ht="15.75" customHeight="1" x14ac:dyDescent="0.2">
      <c r="A1047" s="2">
        <v>1680</v>
      </c>
      <c r="B1047" s="2">
        <v>5</v>
      </c>
      <c r="C1047" s="2">
        <v>5</v>
      </c>
      <c r="D1047" s="2">
        <v>1972</v>
      </c>
      <c r="E1047" s="2">
        <v>1972</v>
      </c>
      <c r="F1047" s="2">
        <v>1302</v>
      </c>
      <c r="G1047" s="2">
        <v>2</v>
      </c>
      <c r="H1047" s="2">
        <v>3</v>
      </c>
      <c r="I1047" s="2">
        <v>0</v>
      </c>
      <c r="J1047" s="2">
        <v>1</v>
      </c>
      <c r="K1047" s="2">
        <v>111750</v>
      </c>
      <c r="L1047" s="2" t="s">
        <v>13</v>
      </c>
      <c r="M1047" s="2" t="s">
        <v>20</v>
      </c>
      <c r="N1047" s="16">
        <f>VLOOKUP(M1047, 'Current Population Lookup'!A:B, 2, FALSE)</f>
        <v>19837</v>
      </c>
      <c r="O1047" s="16">
        <f t="array" ref="O1047">INDEX('Current Population Lookup'!B:B, MATCH(M1047, 'Current Population Lookup'!A:A, 0))</f>
        <v>19837</v>
      </c>
      <c r="P1047" s="16">
        <f>VLOOKUP(M1047&amp;D1047,'Yearly Private Schools Lookup'!A:D, 4, FALSE)</f>
        <v>41</v>
      </c>
      <c r="Q1047" s="16">
        <f t="array" ref="Q1047">INDEX('Yearly Private Schools Lookup'!D:D, MATCH(M1047&amp;D1047, 'Yearly Private Schools Lookup'!A:A, 0))</f>
        <v>41</v>
      </c>
    </row>
    <row r="1048" spans="1:17" ht="15.75" customHeight="1" x14ac:dyDescent="0.2">
      <c r="A1048" s="2">
        <v>4043</v>
      </c>
      <c r="B1048" s="2">
        <v>6</v>
      </c>
      <c r="C1048" s="2">
        <v>6</v>
      </c>
      <c r="D1048" s="2">
        <v>1977</v>
      </c>
      <c r="E1048" s="2">
        <v>1977</v>
      </c>
      <c r="F1048" s="2">
        <v>1069</v>
      </c>
      <c r="G1048" s="2">
        <v>2</v>
      </c>
      <c r="H1048" s="2">
        <v>2</v>
      </c>
      <c r="I1048" s="2">
        <v>0</v>
      </c>
      <c r="J1048" s="2">
        <v>2</v>
      </c>
      <c r="K1048" s="2">
        <v>140000</v>
      </c>
      <c r="L1048" s="2" t="s">
        <v>13</v>
      </c>
      <c r="M1048" s="2" t="s">
        <v>21</v>
      </c>
      <c r="N1048" s="16">
        <f>VLOOKUP(M1048, 'Current Population Lookup'!A:B, 2, FALSE)</f>
        <v>30344</v>
      </c>
      <c r="O1048" s="16">
        <f t="array" ref="O1048">INDEX('Current Population Lookup'!B:B, MATCH(M1048, 'Current Population Lookup'!A:A, 0))</f>
        <v>30344</v>
      </c>
      <c r="P1048" s="16">
        <f>VLOOKUP(M1048&amp;D1048,'Yearly Private Schools Lookup'!A:D, 4, FALSE)</f>
        <v>42</v>
      </c>
      <c r="Q1048" s="16">
        <f t="array" ref="Q1048">INDEX('Yearly Private Schools Lookup'!D:D, MATCH(M1048&amp;D1048, 'Yearly Private Schools Lookup'!A:A, 0))</f>
        <v>42</v>
      </c>
    </row>
    <row r="1049" spans="1:17" ht="15.75" customHeight="1" x14ac:dyDescent="0.2">
      <c r="A1049" s="2">
        <v>2308</v>
      </c>
      <c r="B1049" s="2">
        <v>6</v>
      </c>
      <c r="C1049" s="2">
        <v>6</v>
      </c>
      <c r="D1049" s="2">
        <v>1975</v>
      </c>
      <c r="E1049" s="2">
        <v>1975</v>
      </c>
      <c r="F1049" s="2">
        <v>1456</v>
      </c>
      <c r="G1049" s="2">
        <v>2</v>
      </c>
      <c r="H1049" s="2">
        <v>4</v>
      </c>
      <c r="I1049" s="2">
        <v>0</v>
      </c>
      <c r="J1049" s="2">
        <v>2</v>
      </c>
      <c r="K1049" s="2">
        <v>143000</v>
      </c>
      <c r="L1049" s="2" t="s">
        <v>13</v>
      </c>
      <c r="M1049" s="2" t="s">
        <v>21</v>
      </c>
      <c r="N1049" s="16">
        <f>VLOOKUP(M1049, 'Current Population Lookup'!A:B, 2, FALSE)</f>
        <v>30344</v>
      </c>
      <c r="O1049" s="16">
        <f t="array" ref="O1049">INDEX('Current Population Lookup'!B:B, MATCH(M1049, 'Current Population Lookup'!A:A, 0))</f>
        <v>30344</v>
      </c>
      <c r="P1049" s="16">
        <f>VLOOKUP(M1049&amp;D1049,'Yearly Private Schools Lookup'!A:D, 4, FALSE)</f>
        <v>33</v>
      </c>
      <c r="Q1049" s="16">
        <f t="array" ref="Q1049">INDEX('Yearly Private Schools Lookup'!D:D, MATCH(M1049&amp;D1049, 'Yearly Private Schools Lookup'!A:A, 0))</f>
        <v>33</v>
      </c>
    </row>
    <row r="1050" spans="1:17" ht="15.75" customHeight="1" x14ac:dyDescent="0.2">
      <c r="A1050" s="2">
        <v>2529</v>
      </c>
      <c r="B1050" s="2">
        <v>7</v>
      </c>
      <c r="C1050" s="2">
        <v>6</v>
      </c>
      <c r="D1050" s="2">
        <v>1977</v>
      </c>
      <c r="E1050" s="2">
        <v>1977</v>
      </c>
      <c r="F1050" s="2">
        <v>1055</v>
      </c>
      <c r="G1050" s="2">
        <v>2</v>
      </c>
      <c r="H1050" s="2">
        <v>2</v>
      </c>
      <c r="I1050" s="2">
        <v>0</v>
      </c>
      <c r="J1050" s="2">
        <v>2</v>
      </c>
      <c r="K1050" s="2">
        <v>148500</v>
      </c>
      <c r="L1050" s="2" t="s">
        <v>13</v>
      </c>
      <c r="M1050" s="2" t="s">
        <v>21</v>
      </c>
      <c r="N1050" s="16">
        <f>VLOOKUP(M1050, 'Current Population Lookup'!A:B, 2, FALSE)</f>
        <v>30344</v>
      </c>
      <c r="O1050" s="16">
        <f t="array" ref="O1050">INDEX('Current Population Lookup'!B:B, MATCH(M1050, 'Current Population Lookup'!A:A, 0))</f>
        <v>30344</v>
      </c>
      <c r="P1050" s="16">
        <f>VLOOKUP(M1050&amp;D1050,'Yearly Private Schools Lookup'!A:D, 4, FALSE)</f>
        <v>42</v>
      </c>
      <c r="Q1050" s="16">
        <f t="array" ref="Q1050">INDEX('Yearly Private Schools Lookup'!D:D, MATCH(M1050&amp;D1050, 'Yearly Private Schools Lookup'!A:A, 0))</f>
        <v>42</v>
      </c>
    </row>
    <row r="1051" spans="1:17" ht="15.75" customHeight="1" x14ac:dyDescent="0.2">
      <c r="A1051" s="2">
        <v>9477</v>
      </c>
      <c r="B1051" s="2">
        <v>5</v>
      </c>
      <c r="C1051" s="2">
        <v>5</v>
      </c>
      <c r="D1051" s="2">
        <v>1966</v>
      </c>
      <c r="E1051" s="2">
        <v>1966</v>
      </c>
      <c r="F1051" s="2">
        <v>892</v>
      </c>
      <c r="G1051" s="2">
        <v>1</v>
      </c>
      <c r="H1051" s="2">
        <v>3</v>
      </c>
      <c r="I1051" s="2">
        <v>0</v>
      </c>
      <c r="J1051" s="2">
        <v>1</v>
      </c>
      <c r="K1051" s="2">
        <v>110000</v>
      </c>
      <c r="L1051" s="2" t="s">
        <v>13</v>
      </c>
      <c r="M1051" s="2" t="s">
        <v>14</v>
      </c>
      <c r="N1051" s="16">
        <f>VLOOKUP(M1051, 'Current Population Lookup'!A:B, 2, FALSE)</f>
        <v>43007</v>
      </c>
      <c r="O1051" s="16">
        <f t="array" ref="O1051">INDEX('Current Population Lookup'!B:B, MATCH(M1051, 'Current Population Lookup'!A:A, 0))</f>
        <v>43007</v>
      </c>
      <c r="P1051" s="16">
        <f>VLOOKUP(M1051&amp;D1051,'Yearly Private Schools Lookup'!A:D, 4, FALSE)</f>
        <v>141</v>
      </c>
      <c r="Q1051" s="16">
        <f t="array" ref="Q1051">INDEX('Yearly Private Schools Lookup'!D:D, MATCH(M1051&amp;D1051, 'Yearly Private Schools Lookup'!A:A, 0))</f>
        <v>141</v>
      </c>
    </row>
    <row r="1052" spans="1:17" ht="15.75" customHeight="1" x14ac:dyDescent="0.2">
      <c r="A1052" s="2">
        <v>12444</v>
      </c>
      <c r="B1052" s="2">
        <v>8</v>
      </c>
      <c r="C1052" s="2">
        <v>5</v>
      </c>
      <c r="D1052" s="2">
        <v>2008</v>
      </c>
      <c r="E1052" s="2">
        <v>2008</v>
      </c>
      <c r="F1052" s="2">
        <v>1932</v>
      </c>
      <c r="G1052" s="2">
        <v>2</v>
      </c>
      <c r="H1052" s="2">
        <v>2</v>
      </c>
      <c r="I1052" s="2">
        <v>1</v>
      </c>
      <c r="J1052" s="2">
        <v>3</v>
      </c>
      <c r="K1052" s="2">
        <v>394617</v>
      </c>
      <c r="L1052" s="2" t="s">
        <v>13</v>
      </c>
      <c r="M1052" s="2" t="s">
        <v>22</v>
      </c>
      <c r="N1052" s="16">
        <f>VLOOKUP(M1052, 'Current Population Lookup'!A:B, 2, FALSE)</f>
        <v>10300</v>
      </c>
      <c r="O1052" s="16">
        <f t="array" ref="O1052">INDEX('Current Population Lookup'!B:B, MATCH(M1052, 'Current Population Lookup'!A:A, 0))</f>
        <v>10300</v>
      </c>
      <c r="P1052" s="16">
        <f>VLOOKUP(M1052&amp;D1052,'Yearly Private Schools Lookup'!A:D, 4, FALSE)</f>
        <v>51</v>
      </c>
      <c r="Q1052" s="16">
        <f t="array" ref="Q1052">INDEX('Yearly Private Schools Lookup'!D:D, MATCH(M1052&amp;D1052, 'Yearly Private Schools Lookup'!A:A, 0))</f>
        <v>51</v>
      </c>
    </row>
    <row r="1053" spans="1:17" ht="15.75" customHeight="1" x14ac:dyDescent="0.2">
      <c r="A1053" s="2">
        <v>12474</v>
      </c>
      <c r="B1053" s="2">
        <v>10</v>
      </c>
      <c r="C1053" s="2">
        <v>5</v>
      </c>
      <c r="D1053" s="2">
        <v>2007</v>
      </c>
      <c r="E1053" s="2">
        <v>2008</v>
      </c>
      <c r="F1053" s="2">
        <v>2332</v>
      </c>
      <c r="G1053" s="2">
        <v>2</v>
      </c>
      <c r="H1053" s="2">
        <v>3</v>
      </c>
      <c r="I1053" s="2">
        <v>1</v>
      </c>
      <c r="J1053" s="2">
        <v>3</v>
      </c>
      <c r="K1053" s="2">
        <v>426000</v>
      </c>
      <c r="L1053" s="2" t="s">
        <v>13</v>
      </c>
      <c r="M1053" s="2" t="s">
        <v>22</v>
      </c>
      <c r="N1053" s="16">
        <f>VLOOKUP(M1053, 'Current Population Lookup'!A:B, 2, FALSE)</f>
        <v>10300</v>
      </c>
      <c r="O1053" s="16">
        <f t="array" ref="O1053">INDEX('Current Population Lookup'!B:B, MATCH(M1053, 'Current Population Lookup'!A:A, 0))</f>
        <v>10300</v>
      </c>
      <c r="P1053" s="16">
        <f>VLOOKUP(M1053&amp;D1053,'Yearly Private Schools Lookup'!A:D, 4, FALSE)</f>
        <v>45</v>
      </c>
      <c r="Q1053" s="16">
        <f t="array" ref="Q1053">INDEX('Yearly Private Schools Lookup'!D:D, MATCH(M1053&amp;D1053, 'Yearly Private Schools Lookup'!A:A, 0))</f>
        <v>45</v>
      </c>
    </row>
    <row r="1054" spans="1:17" ht="15.75" customHeight="1" x14ac:dyDescent="0.2">
      <c r="A1054" s="2">
        <v>14803</v>
      </c>
      <c r="B1054" s="2">
        <v>10</v>
      </c>
      <c r="C1054" s="2">
        <v>5</v>
      </c>
      <c r="D1054" s="2">
        <v>2007</v>
      </c>
      <c r="E1054" s="2">
        <v>2008</v>
      </c>
      <c r="F1054" s="2">
        <v>2084</v>
      </c>
      <c r="G1054" s="2">
        <v>2</v>
      </c>
      <c r="H1054" s="2">
        <v>2</v>
      </c>
      <c r="I1054" s="2">
        <v>1</v>
      </c>
      <c r="J1054" s="2">
        <v>3</v>
      </c>
      <c r="K1054" s="2">
        <v>385000</v>
      </c>
      <c r="L1054" s="2" t="s">
        <v>13</v>
      </c>
      <c r="M1054" s="2" t="s">
        <v>22</v>
      </c>
      <c r="N1054" s="16">
        <f>VLOOKUP(M1054, 'Current Population Lookup'!A:B, 2, FALSE)</f>
        <v>10300</v>
      </c>
      <c r="O1054" s="16">
        <f t="array" ref="O1054">INDEX('Current Population Lookup'!B:B, MATCH(M1054, 'Current Population Lookup'!A:A, 0))</f>
        <v>10300</v>
      </c>
      <c r="P1054" s="16">
        <f>VLOOKUP(M1054&amp;D1054,'Yearly Private Schools Lookup'!A:D, 4, FALSE)</f>
        <v>45</v>
      </c>
      <c r="Q1054" s="16">
        <f t="array" ref="Q1054">INDEX('Yearly Private Schools Lookup'!D:D, MATCH(M1054&amp;D1054, 'Yearly Private Schools Lookup'!A:A, 0))</f>
        <v>45</v>
      </c>
    </row>
    <row r="1055" spans="1:17" ht="15.75" customHeight="1" x14ac:dyDescent="0.2">
      <c r="A1055" s="2">
        <v>14948</v>
      </c>
      <c r="B1055" s="2">
        <v>9</v>
      </c>
      <c r="C1055" s="2">
        <v>5</v>
      </c>
      <c r="D1055" s="2">
        <v>2008</v>
      </c>
      <c r="E1055" s="2">
        <v>2008</v>
      </c>
      <c r="F1055" s="2">
        <v>2713</v>
      </c>
      <c r="G1055" s="2">
        <v>2</v>
      </c>
      <c r="H1055" s="2">
        <v>3</v>
      </c>
      <c r="I1055" s="2">
        <v>1</v>
      </c>
      <c r="J1055" s="2">
        <v>3</v>
      </c>
      <c r="K1055" s="2">
        <v>446261</v>
      </c>
      <c r="L1055" s="2" t="s">
        <v>13</v>
      </c>
      <c r="M1055" s="2" t="s">
        <v>22</v>
      </c>
      <c r="N1055" s="16">
        <f>VLOOKUP(M1055, 'Current Population Lookup'!A:B, 2, FALSE)</f>
        <v>10300</v>
      </c>
      <c r="O1055" s="16">
        <f t="array" ref="O1055">INDEX('Current Population Lookup'!B:B, MATCH(M1055, 'Current Population Lookup'!A:A, 0))</f>
        <v>10300</v>
      </c>
      <c r="P1055" s="16">
        <f>VLOOKUP(M1055&amp;D1055,'Yearly Private Schools Lookup'!A:D, 4, FALSE)</f>
        <v>51</v>
      </c>
      <c r="Q1055" s="16">
        <f t="array" ref="Q1055">INDEX('Yearly Private Schools Lookup'!D:D, MATCH(M1055&amp;D1055, 'Yearly Private Schools Lookup'!A:A, 0))</f>
        <v>51</v>
      </c>
    </row>
    <row r="1056" spans="1:17" ht="15.75" customHeight="1" x14ac:dyDescent="0.2">
      <c r="A1056" s="2">
        <v>12704</v>
      </c>
      <c r="B1056" s="2">
        <v>8</v>
      </c>
      <c r="C1056" s="2">
        <v>5</v>
      </c>
      <c r="D1056" s="2">
        <v>2007</v>
      </c>
      <c r="E1056" s="2">
        <v>2007</v>
      </c>
      <c r="F1056" s="2">
        <v>1582</v>
      </c>
      <c r="G1056" s="2">
        <v>2</v>
      </c>
      <c r="H1056" s="2">
        <v>3</v>
      </c>
      <c r="I1056" s="2">
        <v>0</v>
      </c>
      <c r="J1056" s="2">
        <v>3</v>
      </c>
      <c r="K1056" s="2">
        <v>317500</v>
      </c>
      <c r="L1056" s="2" t="s">
        <v>13</v>
      </c>
      <c r="M1056" s="2" t="s">
        <v>22</v>
      </c>
      <c r="N1056" s="16">
        <f>VLOOKUP(M1056, 'Current Population Lookup'!A:B, 2, FALSE)</f>
        <v>10300</v>
      </c>
      <c r="O1056" s="16">
        <f t="array" ref="O1056">INDEX('Current Population Lookup'!B:B, MATCH(M1056, 'Current Population Lookup'!A:A, 0))</f>
        <v>10300</v>
      </c>
      <c r="P1056" s="16">
        <f>VLOOKUP(M1056&amp;D1056,'Yearly Private Schools Lookup'!A:D, 4, FALSE)</f>
        <v>45</v>
      </c>
      <c r="Q1056" s="16">
        <f t="array" ref="Q1056">INDEX('Yearly Private Schools Lookup'!D:D, MATCH(M1056&amp;D1056, 'Yearly Private Schools Lookup'!A:A, 0))</f>
        <v>45</v>
      </c>
    </row>
    <row r="1057" spans="1:17" ht="15.75" customHeight="1" x14ac:dyDescent="0.2">
      <c r="A1057" s="2">
        <v>13891</v>
      </c>
      <c r="B1057" s="2">
        <v>8</v>
      </c>
      <c r="C1057" s="2">
        <v>5</v>
      </c>
      <c r="D1057" s="2">
        <v>2007</v>
      </c>
      <c r="E1057" s="2">
        <v>2008</v>
      </c>
      <c r="F1057" s="2">
        <v>1710</v>
      </c>
      <c r="G1057" s="2">
        <v>2</v>
      </c>
      <c r="H1057" s="2">
        <v>2</v>
      </c>
      <c r="I1057" s="2">
        <v>1</v>
      </c>
      <c r="J1057" s="2">
        <v>3</v>
      </c>
      <c r="K1057" s="2">
        <v>372402</v>
      </c>
      <c r="L1057" s="2" t="s">
        <v>13</v>
      </c>
      <c r="M1057" s="2" t="s">
        <v>22</v>
      </c>
      <c r="N1057" s="16">
        <f>VLOOKUP(M1057, 'Current Population Lookup'!A:B, 2, FALSE)</f>
        <v>10300</v>
      </c>
      <c r="O1057" s="16">
        <f t="array" ref="O1057">INDEX('Current Population Lookup'!B:B, MATCH(M1057, 'Current Population Lookup'!A:A, 0))</f>
        <v>10300</v>
      </c>
      <c r="P1057" s="16">
        <f>VLOOKUP(M1057&amp;D1057,'Yearly Private Schools Lookup'!A:D, 4, FALSE)</f>
        <v>45</v>
      </c>
      <c r="Q1057" s="16">
        <f t="array" ref="Q1057">INDEX('Yearly Private Schools Lookup'!D:D, MATCH(M1057&amp;D1057, 'Yearly Private Schools Lookup'!A:A, 0))</f>
        <v>45</v>
      </c>
    </row>
    <row r="1058" spans="1:17" ht="15.75" customHeight="1" x14ac:dyDescent="0.2">
      <c r="A1058" s="2">
        <v>13693</v>
      </c>
      <c r="B1058" s="2">
        <v>8</v>
      </c>
      <c r="C1058" s="2">
        <v>5</v>
      </c>
      <c r="D1058" s="2">
        <v>2007</v>
      </c>
      <c r="E1058" s="2">
        <v>2007</v>
      </c>
      <c r="F1058" s="2">
        <v>2464</v>
      </c>
      <c r="G1058" s="2">
        <v>2</v>
      </c>
      <c r="H1058" s="2">
        <v>4</v>
      </c>
      <c r="I1058" s="2">
        <v>1</v>
      </c>
      <c r="J1058" s="2">
        <v>3</v>
      </c>
      <c r="K1058" s="2">
        <v>417500</v>
      </c>
      <c r="L1058" s="2" t="s">
        <v>13</v>
      </c>
      <c r="M1058" s="2" t="s">
        <v>22</v>
      </c>
      <c r="N1058" s="16">
        <f>VLOOKUP(M1058, 'Current Population Lookup'!A:B, 2, FALSE)</f>
        <v>10300</v>
      </c>
      <c r="O1058" s="16">
        <f t="array" ref="O1058">INDEX('Current Population Lookup'!B:B, MATCH(M1058, 'Current Population Lookup'!A:A, 0))</f>
        <v>10300</v>
      </c>
      <c r="P1058" s="16">
        <f>VLOOKUP(M1058&amp;D1058,'Yearly Private Schools Lookup'!A:D, 4, FALSE)</f>
        <v>45</v>
      </c>
      <c r="Q1058" s="16">
        <f t="array" ref="Q1058">INDEX('Yearly Private Schools Lookup'!D:D, MATCH(M1058&amp;D1058, 'Yearly Private Schools Lookup'!A:A, 0))</f>
        <v>45</v>
      </c>
    </row>
    <row r="1059" spans="1:17" ht="15.75" customHeight="1" x14ac:dyDescent="0.2">
      <c r="A1059" s="2">
        <v>14418</v>
      </c>
      <c r="B1059" s="2">
        <v>9</v>
      </c>
      <c r="C1059" s="2">
        <v>5</v>
      </c>
      <c r="D1059" s="2">
        <v>2007</v>
      </c>
      <c r="E1059" s="2">
        <v>2007</v>
      </c>
      <c r="F1059" s="2">
        <v>1950</v>
      </c>
      <c r="G1059" s="2">
        <v>2</v>
      </c>
      <c r="H1059" s="2">
        <v>2</v>
      </c>
      <c r="I1059" s="2">
        <v>1</v>
      </c>
      <c r="J1059" s="2">
        <v>3</v>
      </c>
      <c r="K1059" s="2">
        <v>383000</v>
      </c>
      <c r="L1059" s="2" t="s">
        <v>13</v>
      </c>
      <c r="M1059" s="2" t="s">
        <v>22</v>
      </c>
      <c r="N1059" s="16">
        <f>VLOOKUP(M1059, 'Current Population Lookup'!A:B, 2, FALSE)</f>
        <v>10300</v>
      </c>
      <c r="O1059" s="16">
        <f t="array" ref="O1059">INDEX('Current Population Lookup'!B:B, MATCH(M1059, 'Current Population Lookup'!A:A, 0))</f>
        <v>10300</v>
      </c>
      <c r="P1059" s="16">
        <f>VLOOKUP(M1059&amp;D1059,'Yearly Private Schools Lookup'!A:D, 4, FALSE)</f>
        <v>45</v>
      </c>
      <c r="Q1059" s="16">
        <f t="array" ref="Q1059">INDEX('Yearly Private Schools Lookup'!D:D, MATCH(M1059&amp;D1059, 'Yearly Private Schools Lookup'!A:A, 0))</f>
        <v>45</v>
      </c>
    </row>
    <row r="1060" spans="1:17" ht="15.75" customHeight="1" x14ac:dyDescent="0.2">
      <c r="A1060" s="2">
        <v>13418</v>
      </c>
      <c r="B1060" s="2">
        <v>9</v>
      </c>
      <c r="C1060" s="2">
        <v>5</v>
      </c>
      <c r="D1060" s="2">
        <v>2006</v>
      </c>
      <c r="E1060" s="2">
        <v>2006</v>
      </c>
      <c r="F1060" s="2">
        <v>2748</v>
      </c>
      <c r="G1060" s="2">
        <v>2</v>
      </c>
      <c r="H1060" s="2">
        <v>4</v>
      </c>
      <c r="I1060" s="2">
        <v>1</v>
      </c>
      <c r="J1060" s="2">
        <v>3</v>
      </c>
      <c r="K1060" s="2">
        <v>390000</v>
      </c>
      <c r="L1060" s="2" t="s">
        <v>13</v>
      </c>
      <c r="M1060" s="2" t="s">
        <v>22</v>
      </c>
      <c r="N1060" s="16">
        <f>VLOOKUP(M1060, 'Current Population Lookup'!A:B, 2, FALSE)</f>
        <v>10300</v>
      </c>
      <c r="O1060" s="16">
        <f t="array" ref="O1060">INDEX('Current Population Lookup'!B:B, MATCH(M1060, 'Current Population Lookup'!A:A, 0))</f>
        <v>10300</v>
      </c>
      <c r="P1060" s="16">
        <f>VLOOKUP(M1060&amp;D1060,'Yearly Private Schools Lookup'!A:D, 4, FALSE)</f>
        <v>41</v>
      </c>
      <c r="Q1060" s="16">
        <f t="array" ref="Q1060">INDEX('Yearly Private Schools Lookup'!D:D, MATCH(M1060&amp;D1060, 'Yearly Private Schools Lookup'!A:A, 0))</f>
        <v>41</v>
      </c>
    </row>
    <row r="1061" spans="1:17" ht="15.75" customHeight="1" x14ac:dyDescent="0.2">
      <c r="A1061" s="2">
        <v>12539</v>
      </c>
      <c r="B1061" s="2">
        <v>10</v>
      </c>
      <c r="C1061" s="2">
        <v>5</v>
      </c>
      <c r="D1061" s="2">
        <v>2005</v>
      </c>
      <c r="E1061" s="2">
        <v>2006</v>
      </c>
      <c r="F1061" s="2">
        <v>2790</v>
      </c>
      <c r="G1061" s="2">
        <v>2</v>
      </c>
      <c r="H1061" s="2">
        <v>4</v>
      </c>
      <c r="I1061" s="2">
        <v>1</v>
      </c>
      <c r="J1061" s="2">
        <v>4</v>
      </c>
      <c r="K1061" s="2">
        <v>460000</v>
      </c>
      <c r="L1061" s="2" t="s">
        <v>13</v>
      </c>
      <c r="M1061" s="2" t="s">
        <v>22</v>
      </c>
      <c r="N1061" s="16">
        <f>VLOOKUP(M1061, 'Current Population Lookup'!A:B, 2, FALSE)</f>
        <v>10300</v>
      </c>
      <c r="O1061" s="16">
        <f t="array" ref="O1061">INDEX('Current Population Lookup'!B:B, MATCH(M1061, 'Current Population Lookup'!A:A, 0))</f>
        <v>10300</v>
      </c>
      <c r="P1061" s="16">
        <f>VLOOKUP(M1061&amp;D1061,'Yearly Private Schools Lookup'!A:D, 4, FALSE)</f>
        <v>39</v>
      </c>
      <c r="Q1061" s="16">
        <f t="array" ref="Q1061">INDEX('Yearly Private Schools Lookup'!D:D, MATCH(M1061&amp;D1061, 'Yearly Private Schools Lookup'!A:A, 0))</f>
        <v>39</v>
      </c>
    </row>
    <row r="1062" spans="1:17" ht="15.75" customHeight="1" x14ac:dyDescent="0.2">
      <c r="A1062" s="2">
        <v>12151</v>
      </c>
      <c r="B1062" s="2">
        <v>9</v>
      </c>
      <c r="C1062" s="2">
        <v>5</v>
      </c>
      <c r="D1062" s="2">
        <v>2005</v>
      </c>
      <c r="E1062" s="2">
        <v>2005</v>
      </c>
      <c r="F1062" s="2">
        <v>2331</v>
      </c>
      <c r="G1062" s="2">
        <v>2</v>
      </c>
      <c r="H1062" s="2">
        <v>3</v>
      </c>
      <c r="I1062" s="2">
        <v>1</v>
      </c>
      <c r="J1062" s="2">
        <v>3</v>
      </c>
      <c r="K1062" s="2">
        <v>379000</v>
      </c>
      <c r="L1062" s="2" t="s">
        <v>13</v>
      </c>
      <c r="M1062" s="2" t="s">
        <v>22</v>
      </c>
      <c r="N1062" s="16">
        <f>VLOOKUP(M1062, 'Current Population Lookup'!A:B, 2, FALSE)</f>
        <v>10300</v>
      </c>
      <c r="O1062" s="16">
        <f t="array" ref="O1062">INDEX('Current Population Lookup'!B:B, MATCH(M1062, 'Current Population Lookup'!A:A, 0))</f>
        <v>10300</v>
      </c>
      <c r="P1062" s="16">
        <f>VLOOKUP(M1062&amp;D1062,'Yearly Private Schools Lookup'!A:D, 4, FALSE)</f>
        <v>39</v>
      </c>
      <c r="Q1062" s="16">
        <f t="array" ref="Q1062">INDEX('Yearly Private Schools Lookup'!D:D, MATCH(M1062&amp;D1062, 'Yearly Private Schools Lookup'!A:A, 0))</f>
        <v>39</v>
      </c>
    </row>
    <row r="1063" spans="1:17" ht="15.75" customHeight="1" x14ac:dyDescent="0.2">
      <c r="A1063" s="2">
        <v>8899</v>
      </c>
      <c r="B1063" s="2">
        <v>8</v>
      </c>
      <c r="C1063" s="2">
        <v>5</v>
      </c>
      <c r="D1063" s="2">
        <v>2007</v>
      </c>
      <c r="E1063" s="2">
        <v>2007</v>
      </c>
      <c r="F1063" s="2">
        <v>2088</v>
      </c>
      <c r="G1063" s="2">
        <v>2</v>
      </c>
      <c r="H1063" s="2">
        <v>4</v>
      </c>
      <c r="I1063" s="2">
        <v>1</v>
      </c>
      <c r="J1063" s="2">
        <v>3</v>
      </c>
      <c r="K1063" s="2">
        <v>250000</v>
      </c>
      <c r="L1063" s="2" t="s">
        <v>13</v>
      </c>
      <c r="M1063" s="2" t="s">
        <v>22</v>
      </c>
      <c r="N1063" s="16">
        <f>VLOOKUP(M1063, 'Current Population Lookup'!A:B, 2, FALSE)</f>
        <v>10300</v>
      </c>
      <c r="O1063" s="16">
        <f t="array" ref="O1063">INDEX('Current Population Lookup'!B:B, MATCH(M1063, 'Current Population Lookup'!A:A, 0))</f>
        <v>10300</v>
      </c>
      <c r="P1063" s="16">
        <f>VLOOKUP(M1063&amp;D1063,'Yearly Private Schools Lookup'!A:D, 4, FALSE)</f>
        <v>45</v>
      </c>
      <c r="Q1063" s="16">
        <f t="array" ref="Q1063">INDEX('Yearly Private Schools Lookup'!D:D, MATCH(M1063&amp;D1063, 'Yearly Private Schools Lookup'!A:A, 0))</f>
        <v>45</v>
      </c>
    </row>
    <row r="1064" spans="1:17" ht="15.75" customHeight="1" x14ac:dyDescent="0.2">
      <c r="A1064" s="2">
        <v>10574</v>
      </c>
      <c r="B1064" s="2">
        <v>8</v>
      </c>
      <c r="C1064" s="2">
        <v>5</v>
      </c>
      <c r="D1064" s="2">
        <v>2004</v>
      </c>
      <c r="E1064" s="2">
        <v>2004</v>
      </c>
      <c r="F1064" s="2">
        <v>2332</v>
      </c>
      <c r="G1064" s="2">
        <v>2</v>
      </c>
      <c r="H1064" s="2">
        <v>4</v>
      </c>
      <c r="I1064" s="2">
        <v>1</v>
      </c>
      <c r="J1064" s="2">
        <v>3</v>
      </c>
      <c r="K1064" s="2">
        <v>316000</v>
      </c>
      <c r="L1064" s="2" t="s">
        <v>13</v>
      </c>
      <c r="M1064" s="2" t="s">
        <v>22</v>
      </c>
      <c r="N1064" s="16">
        <f>VLOOKUP(M1064, 'Current Population Lookup'!A:B, 2, FALSE)</f>
        <v>10300</v>
      </c>
      <c r="O1064" s="16">
        <f t="array" ref="O1064">INDEX('Current Population Lookup'!B:B, MATCH(M1064, 'Current Population Lookup'!A:A, 0))</f>
        <v>10300</v>
      </c>
      <c r="P1064" s="16">
        <f>VLOOKUP(M1064&amp;D1064,'Yearly Private Schools Lookup'!A:D, 4, FALSE)</f>
        <v>33</v>
      </c>
      <c r="Q1064" s="16">
        <f t="array" ref="Q1064">INDEX('Yearly Private Schools Lookup'!D:D, MATCH(M1064&amp;D1064, 'Yearly Private Schools Lookup'!A:A, 0))</f>
        <v>33</v>
      </c>
    </row>
    <row r="1065" spans="1:17" ht="15.75" customHeight="1" x14ac:dyDescent="0.2">
      <c r="A1065" s="2">
        <v>12720</v>
      </c>
      <c r="B1065" s="2">
        <v>10</v>
      </c>
      <c r="C1065" s="2">
        <v>5</v>
      </c>
      <c r="D1065" s="2">
        <v>2003</v>
      </c>
      <c r="E1065" s="2">
        <v>2003</v>
      </c>
      <c r="F1065" s="2">
        <v>2470</v>
      </c>
      <c r="G1065" s="2">
        <v>1</v>
      </c>
      <c r="H1065" s="2">
        <v>1</v>
      </c>
      <c r="I1065" s="2">
        <v>2</v>
      </c>
      <c r="J1065" s="2">
        <v>3</v>
      </c>
      <c r="K1065" s="2">
        <v>615000</v>
      </c>
      <c r="L1065" s="2" t="s">
        <v>13</v>
      </c>
      <c r="M1065" s="2" t="s">
        <v>22</v>
      </c>
      <c r="N1065" s="16">
        <f>VLOOKUP(M1065, 'Current Population Lookup'!A:B, 2, FALSE)</f>
        <v>10300</v>
      </c>
      <c r="O1065" s="16">
        <f t="array" ref="O1065">INDEX('Current Population Lookup'!B:B, MATCH(M1065, 'Current Population Lookup'!A:A, 0))</f>
        <v>10300</v>
      </c>
      <c r="P1065" s="16">
        <f>VLOOKUP(M1065&amp;D1065,'Yearly Private Schools Lookup'!A:D, 4, FALSE)</f>
        <v>31</v>
      </c>
      <c r="Q1065" s="16">
        <f t="array" ref="Q1065">INDEX('Yearly Private Schools Lookup'!D:D, MATCH(M1065&amp;D1065, 'Yearly Private Schools Lookup'!A:A, 0))</f>
        <v>31</v>
      </c>
    </row>
    <row r="1066" spans="1:17" ht="15.75" customHeight="1" x14ac:dyDescent="0.2">
      <c r="A1066" s="2">
        <v>13688</v>
      </c>
      <c r="B1066" s="2">
        <v>9</v>
      </c>
      <c r="C1066" s="2">
        <v>5</v>
      </c>
      <c r="D1066" s="2">
        <v>2003</v>
      </c>
      <c r="E1066" s="2">
        <v>2004</v>
      </c>
      <c r="F1066" s="2">
        <v>2668</v>
      </c>
      <c r="G1066" s="2">
        <v>2</v>
      </c>
      <c r="H1066" s="2">
        <v>3</v>
      </c>
      <c r="I1066" s="2">
        <v>2</v>
      </c>
      <c r="J1066" s="2">
        <v>3</v>
      </c>
      <c r="K1066" s="2">
        <v>412500</v>
      </c>
      <c r="L1066" s="2" t="s">
        <v>13</v>
      </c>
      <c r="M1066" s="2" t="s">
        <v>22</v>
      </c>
      <c r="N1066" s="16">
        <f>VLOOKUP(M1066, 'Current Population Lookup'!A:B, 2, FALSE)</f>
        <v>10300</v>
      </c>
      <c r="O1066" s="16">
        <f t="array" ref="O1066">INDEX('Current Population Lookup'!B:B, MATCH(M1066, 'Current Population Lookup'!A:A, 0))</f>
        <v>10300</v>
      </c>
      <c r="P1066" s="16">
        <f>VLOOKUP(M1066&amp;D1066,'Yearly Private Schools Lookup'!A:D, 4, FALSE)</f>
        <v>31</v>
      </c>
      <c r="Q1066" s="16">
        <f t="array" ref="Q1066">INDEX('Yearly Private Schools Lookup'!D:D, MATCH(M1066&amp;D1066, 'Yearly Private Schools Lookup'!A:A, 0))</f>
        <v>31</v>
      </c>
    </row>
    <row r="1067" spans="1:17" ht="15.75" customHeight="1" x14ac:dyDescent="0.2">
      <c r="A1067" s="2">
        <v>10625</v>
      </c>
      <c r="B1067" s="2">
        <v>7</v>
      </c>
      <c r="C1067" s="2">
        <v>5</v>
      </c>
      <c r="D1067" s="2">
        <v>2003</v>
      </c>
      <c r="E1067" s="2">
        <v>2004</v>
      </c>
      <c r="F1067" s="2">
        <v>2046</v>
      </c>
      <c r="G1067" s="2">
        <v>2</v>
      </c>
      <c r="H1067" s="2">
        <v>3</v>
      </c>
      <c r="I1067" s="2">
        <v>1</v>
      </c>
      <c r="J1067" s="2">
        <v>3</v>
      </c>
      <c r="K1067" s="2">
        <v>284000</v>
      </c>
      <c r="L1067" s="2" t="s">
        <v>13</v>
      </c>
      <c r="M1067" s="2" t="s">
        <v>22</v>
      </c>
      <c r="N1067" s="16">
        <f>VLOOKUP(M1067, 'Current Population Lookup'!A:B, 2, FALSE)</f>
        <v>10300</v>
      </c>
      <c r="O1067" s="16">
        <f t="array" ref="O1067">INDEX('Current Population Lookup'!B:B, MATCH(M1067, 'Current Population Lookup'!A:A, 0))</f>
        <v>10300</v>
      </c>
      <c r="P1067" s="16">
        <f>VLOOKUP(M1067&amp;D1067,'Yearly Private Schools Lookup'!A:D, 4, FALSE)</f>
        <v>31</v>
      </c>
      <c r="Q1067" s="16">
        <f t="array" ref="Q1067">INDEX('Yearly Private Schools Lookup'!D:D, MATCH(M1067&amp;D1067, 'Yearly Private Schools Lookup'!A:A, 0))</f>
        <v>31</v>
      </c>
    </row>
    <row r="1068" spans="1:17" ht="15.75" customHeight="1" x14ac:dyDescent="0.2">
      <c r="A1068" s="2">
        <v>10845</v>
      </c>
      <c r="B1068" s="2">
        <v>8</v>
      </c>
      <c r="C1068" s="2">
        <v>5</v>
      </c>
      <c r="D1068" s="2">
        <v>2003</v>
      </c>
      <c r="E1068" s="2">
        <v>2004</v>
      </c>
      <c r="F1068" s="2">
        <v>1575</v>
      </c>
      <c r="G1068" s="2">
        <v>2</v>
      </c>
      <c r="H1068" s="2">
        <v>2</v>
      </c>
      <c r="I1068" s="2">
        <v>1</v>
      </c>
      <c r="J1068" s="2">
        <v>3</v>
      </c>
      <c r="K1068" s="2">
        <v>284000</v>
      </c>
      <c r="L1068" s="2" t="s">
        <v>13</v>
      </c>
      <c r="M1068" s="2" t="s">
        <v>22</v>
      </c>
      <c r="N1068" s="16">
        <f>VLOOKUP(M1068, 'Current Population Lookup'!A:B, 2, FALSE)</f>
        <v>10300</v>
      </c>
      <c r="O1068" s="16">
        <f t="array" ref="O1068">INDEX('Current Population Lookup'!B:B, MATCH(M1068, 'Current Population Lookup'!A:A, 0))</f>
        <v>10300</v>
      </c>
      <c r="P1068" s="16">
        <f>VLOOKUP(M1068&amp;D1068,'Yearly Private Schools Lookup'!A:D, 4, FALSE)</f>
        <v>31</v>
      </c>
      <c r="Q1068" s="16">
        <f t="array" ref="Q1068">INDEX('Yearly Private Schools Lookup'!D:D, MATCH(M1068&amp;D1068, 'Yearly Private Schools Lookup'!A:A, 0))</f>
        <v>31</v>
      </c>
    </row>
    <row r="1069" spans="1:17" ht="15.75" customHeight="1" x14ac:dyDescent="0.2">
      <c r="A1069" s="2">
        <v>16900</v>
      </c>
      <c r="B1069" s="2">
        <v>8</v>
      </c>
      <c r="C1069" s="2">
        <v>5</v>
      </c>
      <c r="D1069" s="2">
        <v>2001</v>
      </c>
      <c r="E1069" s="2">
        <v>2002</v>
      </c>
      <c r="F1069" s="2">
        <v>2649</v>
      </c>
      <c r="G1069" s="2">
        <v>2</v>
      </c>
      <c r="H1069" s="2">
        <v>4</v>
      </c>
      <c r="I1069" s="2">
        <v>1</v>
      </c>
      <c r="J1069" s="2">
        <v>3</v>
      </c>
      <c r="K1069" s="2">
        <v>421250</v>
      </c>
      <c r="L1069" s="2" t="s">
        <v>13</v>
      </c>
      <c r="M1069" s="2" t="s">
        <v>22</v>
      </c>
      <c r="N1069" s="16">
        <f>VLOOKUP(M1069, 'Current Population Lookup'!A:B, 2, FALSE)</f>
        <v>10300</v>
      </c>
      <c r="O1069" s="16">
        <f t="array" ref="O1069">INDEX('Current Population Lookup'!B:B, MATCH(M1069, 'Current Population Lookup'!A:A, 0))</f>
        <v>10300</v>
      </c>
      <c r="P1069" s="16">
        <f>VLOOKUP(M1069&amp;D1069,'Yearly Private Schools Lookup'!A:D, 4, FALSE)</f>
        <v>19</v>
      </c>
      <c r="Q1069" s="16">
        <f t="array" ref="Q1069">INDEX('Yearly Private Schools Lookup'!D:D, MATCH(M1069&amp;D1069, 'Yearly Private Schools Lookup'!A:A, 0))</f>
        <v>19</v>
      </c>
    </row>
    <row r="1070" spans="1:17" ht="15.75" customHeight="1" x14ac:dyDescent="0.2">
      <c r="A1070" s="2">
        <v>16451</v>
      </c>
      <c r="B1070" s="2">
        <v>8</v>
      </c>
      <c r="C1070" s="2">
        <v>5</v>
      </c>
      <c r="D1070" s="2">
        <v>2003</v>
      </c>
      <c r="E1070" s="2">
        <v>2003</v>
      </c>
      <c r="F1070" s="2">
        <v>2690</v>
      </c>
      <c r="G1070" s="2">
        <v>2</v>
      </c>
      <c r="H1070" s="2">
        <v>4</v>
      </c>
      <c r="I1070" s="2">
        <v>1</v>
      </c>
      <c r="J1070" s="2">
        <v>3</v>
      </c>
      <c r="K1070" s="2">
        <v>370000</v>
      </c>
      <c r="L1070" s="2" t="s">
        <v>13</v>
      </c>
      <c r="M1070" s="2" t="s">
        <v>22</v>
      </c>
      <c r="N1070" s="16">
        <f>VLOOKUP(M1070, 'Current Population Lookup'!A:B, 2, FALSE)</f>
        <v>10300</v>
      </c>
      <c r="O1070" s="16">
        <f t="array" ref="O1070">INDEX('Current Population Lookup'!B:B, MATCH(M1070, 'Current Population Lookup'!A:A, 0))</f>
        <v>10300</v>
      </c>
      <c r="P1070" s="16">
        <f>VLOOKUP(M1070&amp;D1070,'Yearly Private Schools Lookup'!A:D, 4, FALSE)</f>
        <v>31</v>
      </c>
      <c r="Q1070" s="16">
        <f t="array" ref="Q1070">INDEX('Yearly Private Schools Lookup'!D:D, MATCH(M1070&amp;D1070, 'Yearly Private Schools Lookup'!A:A, 0))</f>
        <v>31</v>
      </c>
    </row>
    <row r="1071" spans="1:17" ht="15.75" customHeight="1" x14ac:dyDescent="0.2">
      <c r="A1071" s="2">
        <v>10110</v>
      </c>
      <c r="B1071" s="2">
        <v>9</v>
      </c>
      <c r="C1071" s="2">
        <v>5</v>
      </c>
      <c r="D1071" s="2">
        <v>2008</v>
      </c>
      <c r="E1071" s="2">
        <v>2008</v>
      </c>
      <c r="F1071" s="2">
        <v>1866</v>
      </c>
      <c r="G1071" s="2">
        <v>2</v>
      </c>
      <c r="H1071" s="2">
        <v>2</v>
      </c>
      <c r="I1071" s="2">
        <v>1</v>
      </c>
      <c r="J1071" s="2">
        <v>3</v>
      </c>
      <c r="K1071" s="2">
        <v>336860</v>
      </c>
      <c r="L1071" s="2" t="s">
        <v>13</v>
      </c>
      <c r="M1071" s="2" t="s">
        <v>22</v>
      </c>
      <c r="N1071" s="16">
        <f>VLOOKUP(M1071, 'Current Population Lookup'!A:B, 2, FALSE)</f>
        <v>10300</v>
      </c>
      <c r="O1071" s="16">
        <f t="array" ref="O1071">INDEX('Current Population Lookup'!B:B, MATCH(M1071, 'Current Population Lookup'!A:A, 0))</f>
        <v>10300</v>
      </c>
      <c r="P1071" s="16">
        <f>VLOOKUP(M1071&amp;D1071,'Yearly Private Schools Lookup'!A:D, 4, FALSE)</f>
        <v>51</v>
      </c>
      <c r="Q1071" s="16">
        <f t="array" ref="Q1071">INDEX('Yearly Private Schools Lookup'!D:D, MATCH(M1071&amp;D1071, 'Yearly Private Schools Lookup'!A:A, 0))</f>
        <v>51</v>
      </c>
    </row>
    <row r="1072" spans="1:17" ht="15.75" customHeight="1" x14ac:dyDescent="0.2">
      <c r="A1072" s="2">
        <v>8769</v>
      </c>
      <c r="B1072" s="2">
        <v>9</v>
      </c>
      <c r="C1072" s="2">
        <v>5</v>
      </c>
      <c r="D1072" s="2">
        <v>2008</v>
      </c>
      <c r="E1072" s="2">
        <v>2008</v>
      </c>
      <c r="F1072" s="2">
        <v>1702</v>
      </c>
      <c r="G1072" s="2">
        <v>1</v>
      </c>
      <c r="H1072" s="2">
        <v>1</v>
      </c>
      <c r="I1072" s="2">
        <v>1</v>
      </c>
      <c r="J1072" s="2">
        <v>3</v>
      </c>
      <c r="K1072" s="2">
        <v>367294</v>
      </c>
      <c r="L1072" s="2" t="s">
        <v>13</v>
      </c>
      <c r="M1072" s="2" t="s">
        <v>22</v>
      </c>
      <c r="N1072" s="16">
        <f>VLOOKUP(M1072, 'Current Population Lookup'!A:B, 2, FALSE)</f>
        <v>10300</v>
      </c>
      <c r="O1072" s="16">
        <f t="array" ref="O1072">INDEX('Current Population Lookup'!B:B, MATCH(M1072, 'Current Population Lookup'!A:A, 0))</f>
        <v>10300</v>
      </c>
      <c r="P1072" s="16">
        <f>VLOOKUP(M1072&amp;D1072,'Yearly Private Schools Lookup'!A:D, 4, FALSE)</f>
        <v>51</v>
      </c>
      <c r="Q1072" s="16">
        <f t="array" ref="Q1072">INDEX('Yearly Private Schools Lookup'!D:D, MATCH(M1072&amp;D1072, 'Yearly Private Schools Lookup'!A:A, 0))</f>
        <v>51</v>
      </c>
    </row>
    <row r="1073" spans="1:17" ht="15.75" customHeight="1" x14ac:dyDescent="0.2">
      <c r="A1073" s="2">
        <v>12304</v>
      </c>
      <c r="B1073" s="2">
        <v>7</v>
      </c>
      <c r="C1073" s="2">
        <v>5</v>
      </c>
      <c r="D1073" s="2">
        <v>2005</v>
      </c>
      <c r="E1073" s="2">
        <v>2005</v>
      </c>
      <c r="F1073" s="2">
        <v>1367</v>
      </c>
      <c r="G1073" s="2">
        <v>2</v>
      </c>
      <c r="H1073" s="2">
        <v>2</v>
      </c>
      <c r="I1073" s="2">
        <v>1</v>
      </c>
      <c r="J1073" s="2">
        <v>2</v>
      </c>
      <c r="K1073" s="2">
        <v>192000</v>
      </c>
      <c r="L1073" s="2" t="s">
        <v>13</v>
      </c>
      <c r="M1073" s="2" t="s">
        <v>22</v>
      </c>
      <c r="N1073" s="16">
        <f>VLOOKUP(M1073, 'Current Population Lookup'!A:B, 2, FALSE)</f>
        <v>10300</v>
      </c>
      <c r="O1073" s="16">
        <f t="array" ref="O1073">INDEX('Current Population Lookup'!B:B, MATCH(M1073, 'Current Population Lookup'!A:A, 0))</f>
        <v>10300</v>
      </c>
      <c r="P1073" s="16">
        <f>VLOOKUP(M1073&amp;D1073,'Yearly Private Schools Lookup'!A:D, 4, FALSE)</f>
        <v>39</v>
      </c>
      <c r="Q1073" s="16">
        <f t="array" ref="Q1073">INDEX('Yearly Private Schools Lookup'!D:D, MATCH(M1073&amp;D1073, 'Yearly Private Schools Lookup'!A:A, 0))</f>
        <v>39</v>
      </c>
    </row>
    <row r="1074" spans="1:17" ht="15.75" customHeight="1" x14ac:dyDescent="0.2">
      <c r="A1074" s="2">
        <v>12677</v>
      </c>
      <c r="B1074" s="2">
        <v>8</v>
      </c>
      <c r="C1074" s="2">
        <v>5</v>
      </c>
      <c r="D1074" s="2">
        <v>2003</v>
      </c>
      <c r="E1074" s="2">
        <v>2004</v>
      </c>
      <c r="F1074" s="2">
        <v>1518</v>
      </c>
      <c r="G1074" s="2">
        <v>1</v>
      </c>
      <c r="H1074" s="2">
        <v>1</v>
      </c>
      <c r="I1074" s="2">
        <v>1</v>
      </c>
      <c r="J1074" s="2">
        <v>2</v>
      </c>
      <c r="K1074" s="2">
        <v>274000</v>
      </c>
      <c r="L1074" s="2" t="s">
        <v>13</v>
      </c>
      <c r="M1074" s="2" t="s">
        <v>22</v>
      </c>
      <c r="N1074" s="16">
        <f>VLOOKUP(M1074, 'Current Population Lookup'!A:B, 2, FALSE)</f>
        <v>10300</v>
      </c>
      <c r="O1074" s="16">
        <f t="array" ref="O1074">INDEX('Current Population Lookup'!B:B, MATCH(M1074, 'Current Population Lookup'!A:A, 0))</f>
        <v>10300</v>
      </c>
      <c r="P1074" s="16">
        <f>VLOOKUP(M1074&amp;D1074,'Yearly Private Schools Lookup'!A:D, 4, FALSE)</f>
        <v>31</v>
      </c>
      <c r="Q1074" s="16">
        <f t="array" ref="Q1074">INDEX('Yearly Private Schools Lookup'!D:D, MATCH(M1074&amp;D1074, 'Yearly Private Schools Lookup'!A:A, 0))</f>
        <v>31</v>
      </c>
    </row>
    <row r="1075" spans="1:17" ht="15.75" customHeight="1" x14ac:dyDescent="0.2">
      <c r="A1075" s="2">
        <v>8849</v>
      </c>
      <c r="B1075" s="2">
        <v>9</v>
      </c>
      <c r="C1075" s="2">
        <v>5</v>
      </c>
      <c r="D1075" s="2">
        <v>2005</v>
      </c>
      <c r="E1075" s="2">
        <v>2005</v>
      </c>
      <c r="F1075" s="2">
        <v>1684</v>
      </c>
      <c r="G1075" s="2">
        <v>2</v>
      </c>
      <c r="H1075" s="2">
        <v>2</v>
      </c>
      <c r="I1075" s="2">
        <v>1</v>
      </c>
      <c r="J1075" s="2">
        <v>2</v>
      </c>
      <c r="K1075" s="2">
        <v>266000</v>
      </c>
      <c r="L1075" s="2" t="s">
        <v>13</v>
      </c>
      <c r="M1075" s="2" t="s">
        <v>22</v>
      </c>
      <c r="N1075" s="16">
        <f>VLOOKUP(M1075, 'Current Population Lookup'!A:B, 2, FALSE)</f>
        <v>10300</v>
      </c>
      <c r="O1075" s="16">
        <f t="array" ref="O1075">INDEX('Current Population Lookup'!B:B, MATCH(M1075, 'Current Population Lookup'!A:A, 0))</f>
        <v>10300</v>
      </c>
      <c r="P1075" s="16">
        <f>VLOOKUP(M1075&amp;D1075,'Yearly Private Schools Lookup'!A:D, 4, FALSE)</f>
        <v>39</v>
      </c>
      <c r="Q1075" s="16">
        <f t="array" ref="Q1075">INDEX('Yearly Private Schools Lookup'!D:D, MATCH(M1075&amp;D1075, 'Yearly Private Schools Lookup'!A:A, 0))</f>
        <v>39</v>
      </c>
    </row>
    <row r="1076" spans="1:17" ht="15.75" customHeight="1" x14ac:dyDescent="0.2">
      <c r="A1076" s="2">
        <v>8232</v>
      </c>
      <c r="B1076" s="2">
        <v>9</v>
      </c>
      <c r="C1076" s="2">
        <v>5</v>
      </c>
      <c r="D1076" s="2">
        <v>2007</v>
      </c>
      <c r="E1076" s="2">
        <v>2008</v>
      </c>
      <c r="F1076" s="2">
        <v>1800</v>
      </c>
      <c r="G1076" s="2">
        <v>2</v>
      </c>
      <c r="H1076" s="2">
        <v>2</v>
      </c>
      <c r="I1076" s="2">
        <v>1</v>
      </c>
      <c r="J1076" s="2">
        <v>3</v>
      </c>
      <c r="K1076" s="2">
        <v>370967</v>
      </c>
      <c r="L1076" s="2" t="s">
        <v>13</v>
      </c>
      <c r="M1076" s="2" t="s">
        <v>22</v>
      </c>
      <c r="N1076" s="16">
        <f>VLOOKUP(M1076, 'Current Population Lookup'!A:B, 2, FALSE)</f>
        <v>10300</v>
      </c>
      <c r="O1076" s="16">
        <f t="array" ref="O1076">INDEX('Current Population Lookup'!B:B, MATCH(M1076, 'Current Population Lookup'!A:A, 0))</f>
        <v>10300</v>
      </c>
      <c r="P1076" s="16">
        <f>VLOOKUP(M1076&amp;D1076,'Yearly Private Schools Lookup'!A:D, 4, FALSE)</f>
        <v>45</v>
      </c>
      <c r="Q1076" s="16">
        <f t="array" ref="Q1076">INDEX('Yearly Private Schools Lookup'!D:D, MATCH(M1076&amp;D1076, 'Yearly Private Schools Lookup'!A:A, 0))</f>
        <v>45</v>
      </c>
    </row>
    <row r="1077" spans="1:17" ht="15.75" customHeight="1" x14ac:dyDescent="0.2">
      <c r="A1077" s="2">
        <v>6240</v>
      </c>
      <c r="B1077" s="2">
        <v>8</v>
      </c>
      <c r="C1077" s="2">
        <v>5</v>
      </c>
      <c r="D1077" s="2">
        <v>2006</v>
      </c>
      <c r="E1077" s="2">
        <v>2007</v>
      </c>
      <c r="F1077" s="2">
        <v>1342</v>
      </c>
      <c r="G1077" s="2">
        <v>2</v>
      </c>
      <c r="H1077" s="2">
        <v>2</v>
      </c>
      <c r="I1077" s="2">
        <v>1</v>
      </c>
      <c r="J1077" s="2">
        <v>2</v>
      </c>
      <c r="K1077" s="2">
        <v>234250</v>
      </c>
      <c r="L1077" s="2" t="s">
        <v>13</v>
      </c>
      <c r="M1077" s="2" t="s">
        <v>22</v>
      </c>
      <c r="N1077" s="16">
        <f>VLOOKUP(M1077, 'Current Population Lookup'!A:B, 2, FALSE)</f>
        <v>10300</v>
      </c>
      <c r="O1077" s="16">
        <f t="array" ref="O1077">INDEX('Current Population Lookup'!B:B, MATCH(M1077, 'Current Population Lookup'!A:A, 0))</f>
        <v>10300</v>
      </c>
      <c r="P1077" s="16">
        <f>VLOOKUP(M1077&amp;D1077,'Yearly Private Schools Lookup'!A:D, 4, FALSE)</f>
        <v>41</v>
      </c>
      <c r="Q1077" s="16">
        <f t="array" ref="Q1077">INDEX('Yearly Private Schools Lookup'!D:D, MATCH(M1077&amp;D1077, 'Yearly Private Schools Lookup'!A:A, 0))</f>
        <v>41</v>
      </c>
    </row>
    <row r="1078" spans="1:17" ht="15.75" customHeight="1" x14ac:dyDescent="0.2">
      <c r="A1078" s="2">
        <v>6240</v>
      </c>
      <c r="B1078" s="2">
        <v>8</v>
      </c>
      <c r="C1078" s="2">
        <v>5</v>
      </c>
      <c r="D1078" s="2">
        <v>2006</v>
      </c>
      <c r="E1078" s="2">
        <v>2007</v>
      </c>
      <c r="F1078" s="2">
        <v>1342</v>
      </c>
      <c r="G1078" s="2">
        <v>2</v>
      </c>
      <c r="H1078" s="2">
        <v>2</v>
      </c>
      <c r="I1078" s="2">
        <v>1</v>
      </c>
      <c r="J1078" s="2">
        <v>2</v>
      </c>
      <c r="K1078" s="2">
        <v>219500</v>
      </c>
      <c r="L1078" s="2" t="s">
        <v>13</v>
      </c>
      <c r="M1078" s="2" t="s">
        <v>22</v>
      </c>
      <c r="N1078" s="16">
        <f>VLOOKUP(M1078, 'Current Population Lookup'!A:B, 2, FALSE)</f>
        <v>10300</v>
      </c>
      <c r="O1078" s="16">
        <f t="array" ref="O1078">INDEX('Current Population Lookup'!B:B, MATCH(M1078, 'Current Population Lookup'!A:A, 0))</f>
        <v>10300</v>
      </c>
      <c r="P1078" s="16">
        <f>VLOOKUP(M1078&amp;D1078,'Yearly Private Schools Lookup'!A:D, 4, FALSE)</f>
        <v>41</v>
      </c>
      <c r="Q1078" s="16">
        <f t="array" ref="Q1078">INDEX('Yearly Private Schools Lookup'!D:D, MATCH(M1078&amp;D1078, 'Yearly Private Schools Lookup'!A:A, 0))</f>
        <v>41</v>
      </c>
    </row>
    <row r="1079" spans="1:17" ht="15.75" customHeight="1" x14ac:dyDescent="0.2">
      <c r="A1079" s="2">
        <v>2448</v>
      </c>
      <c r="B1079" s="2">
        <v>7</v>
      </c>
      <c r="C1079" s="2">
        <v>5</v>
      </c>
      <c r="D1079" s="2">
        <v>2003</v>
      </c>
      <c r="E1079" s="2">
        <v>2004</v>
      </c>
      <c r="F1079" s="2">
        <v>1626</v>
      </c>
      <c r="G1079" s="2">
        <v>2</v>
      </c>
      <c r="H1079" s="2">
        <v>2</v>
      </c>
      <c r="I1079" s="2">
        <v>0</v>
      </c>
      <c r="J1079" s="2">
        <v>2</v>
      </c>
      <c r="K1079" s="2">
        <v>155000</v>
      </c>
      <c r="L1079" s="2" t="s">
        <v>13</v>
      </c>
      <c r="M1079" s="2" t="s">
        <v>22</v>
      </c>
      <c r="N1079" s="16">
        <f>VLOOKUP(M1079, 'Current Population Lookup'!A:B, 2, FALSE)</f>
        <v>10300</v>
      </c>
      <c r="O1079" s="16">
        <f t="array" ref="O1079">INDEX('Current Population Lookup'!B:B, MATCH(M1079, 'Current Population Lookup'!A:A, 0))</f>
        <v>10300</v>
      </c>
      <c r="P1079" s="16">
        <f>VLOOKUP(M1079&amp;D1079,'Yearly Private Schools Lookup'!A:D, 4, FALSE)</f>
        <v>31</v>
      </c>
      <c r="Q1079" s="16">
        <f t="array" ref="Q1079">INDEX('Yearly Private Schools Lookup'!D:D, MATCH(M1079&amp;D1079, 'Yearly Private Schools Lookup'!A:A, 0))</f>
        <v>31</v>
      </c>
    </row>
    <row r="1080" spans="1:17" ht="15.75" customHeight="1" x14ac:dyDescent="0.2">
      <c r="A1080" s="2">
        <v>2448</v>
      </c>
      <c r="B1080" s="2">
        <v>7</v>
      </c>
      <c r="C1080" s="2">
        <v>5</v>
      </c>
      <c r="D1080" s="2">
        <v>2003</v>
      </c>
      <c r="E1080" s="2">
        <v>2004</v>
      </c>
      <c r="F1080" s="2">
        <v>1626</v>
      </c>
      <c r="G1080" s="2">
        <v>2</v>
      </c>
      <c r="H1080" s="2">
        <v>2</v>
      </c>
      <c r="I1080" s="2">
        <v>0</v>
      </c>
      <c r="J1080" s="2">
        <v>2</v>
      </c>
      <c r="K1080" s="2">
        <v>154000</v>
      </c>
      <c r="L1080" s="2" t="s">
        <v>13</v>
      </c>
      <c r="M1080" s="2" t="s">
        <v>22</v>
      </c>
      <c r="N1080" s="16">
        <f>VLOOKUP(M1080, 'Current Population Lookup'!A:B, 2, FALSE)</f>
        <v>10300</v>
      </c>
      <c r="O1080" s="16">
        <f t="array" ref="O1080">INDEX('Current Population Lookup'!B:B, MATCH(M1080, 'Current Population Lookup'!A:A, 0))</f>
        <v>10300</v>
      </c>
      <c r="P1080" s="16">
        <f>VLOOKUP(M1080&amp;D1080,'Yearly Private Schools Lookup'!A:D, 4, FALSE)</f>
        <v>31</v>
      </c>
      <c r="Q1080" s="16">
        <f t="array" ref="Q1080">INDEX('Yearly Private Schools Lookup'!D:D, MATCH(M1080&amp;D1080, 'Yearly Private Schools Lookup'!A:A, 0))</f>
        <v>31</v>
      </c>
    </row>
    <row r="1081" spans="1:17" ht="15.75" customHeight="1" x14ac:dyDescent="0.2">
      <c r="A1081" s="2">
        <v>8198</v>
      </c>
      <c r="B1081" s="2">
        <v>7</v>
      </c>
      <c r="C1081" s="2">
        <v>5</v>
      </c>
      <c r="D1081" s="2">
        <v>2004</v>
      </c>
      <c r="E1081" s="2">
        <v>2004</v>
      </c>
      <c r="F1081" s="2">
        <v>1358</v>
      </c>
      <c r="G1081" s="2">
        <v>2</v>
      </c>
      <c r="H1081" s="2">
        <v>2</v>
      </c>
      <c r="I1081" s="2">
        <v>1</v>
      </c>
      <c r="J1081" s="2">
        <v>2</v>
      </c>
      <c r="K1081" s="2">
        <v>207000</v>
      </c>
      <c r="L1081" s="2" t="s">
        <v>13</v>
      </c>
      <c r="M1081" s="2" t="s">
        <v>22</v>
      </c>
      <c r="N1081" s="16">
        <f>VLOOKUP(M1081, 'Current Population Lookup'!A:B, 2, FALSE)</f>
        <v>10300</v>
      </c>
      <c r="O1081" s="16">
        <f t="array" ref="O1081">INDEX('Current Population Lookup'!B:B, MATCH(M1081, 'Current Population Lookup'!A:A, 0))</f>
        <v>10300</v>
      </c>
      <c r="P1081" s="16">
        <f>VLOOKUP(M1081&amp;D1081,'Yearly Private Schools Lookup'!A:D, 4, FALSE)</f>
        <v>33</v>
      </c>
      <c r="Q1081" s="16">
        <f t="array" ref="Q1081">INDEX('Yearly Private Schools Lookup'!D:D, MATCH(M1081&amp;D1081, 'Yearly Private Schools Lookup'!A:A, 0))</f>
        <v>33</v>
      </c>
    </row>
    <row r="1082" spans="1:17" ht="15.75" customHeight="1" x14ac:dyDescent="0.2">
      <c r="A1082" s="2">
        <v>3940</v>
      </c>
      <c r="B1082" s="2">
        <v>7</v>
      </c>
      <c r="C1082" s="2">
        <v>5</v>
      </c>
      <c r="D1082" s="2">
        <v>2003</v>
      </c>
      <c r="E1082" s="2">
        <v>2003</v>
      </c>
      <c r="F1082" s="2">
        <v>1455</v>
      </c>
      <c r="G1082" s="2">
        <v>2</v>
      </c>
      <c r="H1082" s="2">
        <v>2</v>
      </c>
      <c r="I1082" s="2">
        <v>1</v>
      </c>
      <c r="J1082" s="2">
        <v>3</v>
      </c>
      <c r="K1082" s="2">
        <v>195000</v>
      </c>
      <c r="L1082" s="2" t="s">
        <v>13</v>
      </c>
      <c r="M1082" s="2" t="s">
        <v>23</v>
      </c>
      <c r="N1082" s="16">
        <f>VLOOKUP(M1082, 'Current Population Lookup'!A:B, 2, FALSE)</f>
        <v>34512</v>
      </c>
      <c r="O1082" s="16">
        <f t="array" ref="O1082">INDEX('Current Population Lookup'!B:B, MATCH(M1082, 'Current Population Lookup'!A:A, 0))</f>
        <v>34512</v>
      </c>
      <c r="P1082" s="16">
        <f>VLOOKUP(M1082&amp;D1082,'Yearly Private Schools Lookup'!A:D, 4, FALSE)</f>
        <v>28</v>
      </c>
      <c r="Q1082" s="16">
        <f t="array" ref="Q1082">INDEX('Yearly Private Schools Lookup'!D:D, MATCH(M1082&amp;D1082, 'Yearly Private Schools Lookup'!A:A, 0))</f>
        <v>28</v>
      </c>
    </row>
    <row r="1083" spans="1:17" ht="15.75" customHeight="1" x14ac:dyDescent="0.2">
      <c r="A1083" s="2">
        <v>3940</v>
      </c>
      <c r="B1083" s="2">
        <v>7</v>
      </c>
      <c r="C1083" s="2">
        <v>5</v>
      </c>
      <c r="D1083" s="2">
        <v>2004</v>
      </c>
      <c r="E1083" s="2">
        <v>2004</v>
      </c>
      <c r="F1083" s="2">
        <v>1576</v>
      </c>
      <c r="G1083" s="2">
        <v>2</v>
      </c>
      <c r="H1083" s="2">
        <v>2</v>
      </c>
      <c r="I1083" s="2">
        <v>1</v>
      </c>
      <c r="J1083" s="2">
        <v>3</v>
      </c>
      <c r="K1083" s="2">
        <v>219990</v>
      </c>
      <c r="L1083" s="2" t="s">
        <v>13</v>
      </c>
      <c r="M1083" s="2" t="s">
        <v>23</v>
      </c>
      <c r="N1083" s="16">
        <f>VLOOKUP(M1083, 'Current Population Lookup'!A:B, 2, FALSE)</f>
        <v>34512</v>
      </c>
      <c r="O1083" s="16">
        <f t="array" ref="O1083">INDEX('Current Population Lookup'!B:B, MATCH(M1083, 'Current Population Lookup'!A:A, 0))</f>
        <v>34512</v>
      </c>
      <c r="P1083" s="16">
        <f>VLOOKUP(M1083&amp;D1083,'Yearly Private Schools Lookup'!A:D, 4, FALSE)</f>
        <v>32</v>
      </c>
      <c r="Q1083" s="16">
        <f t="array" ref="Q1083">INDEX('Yearly Private Schools Lookup'!D:D, MATCH(M1083&amp;D1083, 'Yearly Private Schools Lookup'!A:A, 0))</f>
        <v>32</v>
      </c>
    </row>
    <row r="1084" spans="1:17" ht="15.75" customHeight="1" x14ac:dyDescent="0.2">
      <c r="A1084" s="2">
        <v>3182</v>
      </c>
      <c r="B1084" s="2">
        <v>7</v>
      </c>
      <c r="C1084" s="2">
        <v>5</v>
      </c>
      <c r="D1084" s="2">
        <v>2005</v>
      </c>
      <c r="E1084" s="2">
        <v>2006</v>
      </c>
      <c r="F1084" s="2">
        <v>1504</v>
      </c>
      <c r="G1084" s="2">
        <v>2</v>
      </c>
      <c r="H1084" s="2">
        <v>2</v>
      </c>
      <c r="I1084" s="2">
        <v>1</v>
      </c>
      <c r="J1084" s="2">
        <v>2</v>
      </c>
      <c r="K1084" s="2">
        <v>191000</v>
      </c>
      <c r="L1084" s="2" t="s">
        <v>13</v>
      </c>
      <c r="M1084" s="2" t="s">
        <v>23</v>
      </c>
      <c r="N1084" s="16">
        <f>VLOOKUP(M1084, 'Current Population Lookup'!A:B, 2, FALSE)</f>
        <v>34512</v>
      </c>
      <c r="O1084" s="16">
        <f t="array" ref="O1084">INDEX('Current Population Lookup'!B:B, MATCH(M1084, 'Current Population Lookup'!A:A, 0))</f>
        <v>34512</v>
      </c>
      <c r="P1084" s="16">
        <f>VLOOKUP(M1084&amp;D1084,'Yearly Private Schools Lookup'!A:D, 4, FALSE)</f>
        <v>39</v>
      </c>
      <c r="Q1084" s="16">
        <f t="array" ref="Q1084">INDEX('Yearly Private Schools Lookup'!D:D, MATCH(M1084&amp;D1084, 'Yearly Private Schools Lookup'!A:A, 0))</f>
        <v>39</v>
      </c>
    </row>
    <row r="1085" spans="1:17" ht="15.75" customHeight="1" x14ac:dyDescent="0.2">
      <c r="A1085" s="2">
        <v>3182</v>
      </c>
      <c r="B1085" s="2">
        <v>7</v>
      </c>
      <c r="C1085" s="2">
        <v>5</v>
      </c>
      <c r="D1085" s="2">
        <v>2007</v>
      </c>
      <c r="E1085" s="2">
        <v>2007</v>
      </c>
      <c r="F1085" s="2">
        <v>1266</v>
      </c>
      <c r="G1085" s="2">
        <v>2</v>
      </c>
      <c r="H1085" s="2">
        <v>2</v>
      </c>
      <c r="I1085" s="2">
        <v>1</v>
      </c>
      <c r="J1085" s="2">
        <v>2</v>
      </c>
      <c r="K1085" s="2">
        <v>159895</v>
      </c>
      <c r="L1085" s="2" t="s">
        <v>13</v>
      </c>
      <c r="M1085" s="2" t="s">
        <v>23</v>
      </c>
      <c r="N1085" s="16">
        <f>VLOOKUP(M1085, 'Current Population Lookup'!A:B, 2, FALSE)</f>
        <v>34512</v>
      </c>
      <c r="O1085" s="16">
        <f t="array" ref="O1085">INDEX('Current Population Lookup'!B:B, MATCH(M1085, 'Current Population Lookup'!A:A, 0))</f>
        <v>34512</v>
      </c>
      <c r="P1085" s="16">
        <f>VLOOKUP(M1085&amp;D1085,'Yearly Private Schools Lookup'!A:D, 4, FALSE)</f>
        <v>50</v>
      </c>
      <c r="Q1085" s="16">
        <f t="array" ref="Q1085">INDEX('Yearly Private Schools Lookup'!D:D, MATCH(M1085&amp;D1085, 'Yearly Private Schools Lookup'!A:A, 0))</f>
        <v>50</v>
      </c>
    </row>
    <row r="1086" spans="1:17" ht="15.75" customHeight="1" x14ac:dyDescent="0.2">
      <c r="A1086" s="2">
        <v>3710</v>
      </c>
      <c r="B1086" s="2">
        <v>7</v>
      </c>
      <c r="C1086" s="2">
        <v>5</v>
      </c>
      <c r="D1086" s="2">
        <v>2007</v>
      </c>
      <c r="E1086" s="2">
        <v>2008</v>
      </c>
      <c r="F1086" s="2">
        <v>1246</v>
      </c>
      <c r="G1086" s="2">
        <v>2</v>
      </c>
      <c r="H1086" s="2">
        <v>2</v>
      </c>
      <c r="I1086" s="2">
        <v>1</v>
      </c>
      <c r="J1086" s="2">
        <v>2</v>
      </c>
      <c r="K1086" s="2">
        <v>187687</v>
      </c>
      <c r="L1086" s="2" t="s">
        <v>13</v>
      </c>
      <c r="M1086" s="2" t="s">
        <v>23</v>
      </c>
      <c r="N1086" s="16">
        <f>VLOOKUP(M1086, 'Current Population Lookup'!A:B, 2, FALSE)</f>
        <v>34512</v>
      </c>
      <c r="O1086" s="16">
        <f t="array" ref="O1086">INDEX('Current Population Lookup'!B:B, MATCH(M1086, 'Current Population Lookup'!A:A, 0))</f>
        <v>34512</v>
      </c>
      <c r="P1086" s="16">
        <f>VLOOKUP(M1086&amp;D1086,'Yearly Private Schools Lookup'!A:D, 4, FALSE)</f>
        <v>50</v>
      </c>
      <c r="Q1086" s="16">
        <f t="array" ref="Q1086">INDEX('Yearly Private Schools Lookup'!D:D, MATCH(M1086&amp;D1086, 'Yearly Private Schools Lookup'!A:A, 0))</f>
        <v>50</v>
      </c>
    </row>
    <row r="1087" spans="1:17" ht="15.75" customHeight="1" x14ac:dyDescent="0.2">
      <c r="A1087" s="2">
        <v>9024</v>
      </c>
      <c r="B1087" s="2">
        <v>6</v>
      </c>
      <c r="C1087" s="2">
        <v>5</v>
      </c>
      <c r="D1087" s="2">
        <v>2004</v>
      </c>
      <c r="E1087" s="2">
        <v>2004</v>
      </c>
      <c r="F1087" s="2">
        <v>1515</v>
      </c>
      <c r="G1087" s="2">
        <v>2</v>
      </c>
      <c r="H1087" s="2">
        <v>3</v>
      </c>
      <c r="I1087" s="2">
        <v>1</v>
      </c>
      <c r="J1087" s="2">
        <v>2</v>
      </c>
      <c r="K1087" s="2">
        <v>179000</v>
      </c>
      <c r="L1087" s="2" t="s">
        <v>13</v>
      </c>
      <c r="M1087" s="2" t="s">
        <v>15</v>
      </c>
      <c r="N1087" s="16">
        <f>VLOOKUP(M1087, 'Current Population Lookup'!A:B, 2, FALSE)</f>
        <v>35216</v>
      </c>
      <c r="O1087" s="16">
        <f t="array" ref="O1087">INDEX('Current Population Lookup'!B:B, MATCH(M1087, 'Current Population Lookup'!A:A, 0))</f>
        <v>35216</v>
      </c>
      <c r="P1087" s="16">
        <f>VLOOKUP(M1087&amp;D1087,'Yearly Private Schools Lookup'!A:D, 4, FALSE)</f>
        <v>126</v>
      </c>
      <c r="Q1087" s="16">
        <f t="array" ref="Q1087">INDEX('Yearly Private Schools Lookup'!D:D, MATCH(M1087&amp;D1087, 'Yearly Private Schools Lookup'!A:A, 0))</f>
        <v>126</v>
      </c>
    </row>
    <row r="1088" spans="1:17" ht="15.75" customHeight="1" x14ac:dyDescent="0.2">
      <c r="A1088" s="2">
        <v>7415</v>
      </c>
      <c r="B1088" s="2">
        <v>6</v>
      </c>
      <c r="C1088" s="2">
        <v>5</v>
      </c>
      <c r="D1088" s="2">
        <v>2004</v>
      </c>
      <c r="E1088" s="2">
        <v>2004</v>
      </c>
      <c r="F1088" s="2">
        <v>1593</v>
      </c>
      <c r="G1088" s="2">
        <v>2</v>
      </c>
      <c r="H1088" s="2">
        <v>3</v>
      </c>
      <c r="I1088" s="2">
        <v>1</v>
      </c>
      <c r="J1088" s="2">
        <v>2</v>
      </c>
      <c r="K1088" s="2">
        <v>193000</v>
      </c>
      <c r="L1088" s="2" t="s">
        <v>13</v>
      </c>
      <c r="M1088" s="2" t="s">
        <v>15</v>
      </c>
      <c r="N1088" s="16">
        <f>VLOOKUP(M1088, 'Current Population Lookup'!A:B, 2, FALSE)</f>
        <v>35216</v>
      </c>
      <c r="O1088" s="16">
        <f t="array" ref="O1088">INDEX('Current Population Lookup'!B:B, MATCH(M1088, 'Current Population Lookup'!A:A, 0))</f>
        <v>35216</v>
      </c>
      <c r="P1088" s="16">
        <f>VLOOKUP(M1088&amp;D1088,'Yearly Private Schools Lookup'!A:D, 4, FALSE)</f>
        <v>126</v>
      </c>
      <c r="Q1088" s="16">
        <f t="array" ref="Q1088">INDEX('Yearly Private Schools Lookup'!D:D, MATCH(M1088&amp;D1088, 'Yearly Private Schools Lookup'!A:A, 0))</f>
        <v>126</v>
      </c>
    </row>
    <row r="1089" spans="1:17" ht="15.75" customHeight="1" x14ac:dyDescent="0.2">
      <c r="A1089" s="2">
        <v>9587</v>
      </c>
      <c r="B1089" s="2">
        <v>7</v>
      </c>
      <c r="C1089" s="2">
        <v>5</v>
      </c>
      <c r="D1089" s="2">
        <v>2005</v>
      </c>
      <c r="E1089" s="2">
        <v>2005</v>
      </c>
      <c r="F1089" s="2">
        <v>1166</v>
      </c>
      <c r="G1089" s="2">
        <v>2</v>
      </c>
      <c r="H1089" s="2">
        <v>2</v>
      </c>
      <c r="I1089" s="2">
        <v>0</v>
      </c>
      <c r="J1089" s="2">
        <v>2</v>
      </c>
      <c r="K1089" s="2">
        <v>190000</v>
      </c>
      <c r="L1089" s="2" t="s">
        <v>13</v>
      </c>
      <c r="M1089" s="2" t="s">
        <v>15</v>
      </c>
      <c r="N1089" s="16">
        <f>VLOOKUP(M1089, 'Current Population Lookup'!A:B, 2, FALSE)</f>
        <v>35216</v>
      </c>
      <c r="O1089" s="16">
        <f t="array" ref="O1089">INDEX('Current Population Lookup'!B:B, MATCH(M1089, 'Current Population Lookup'!A:A, 0))</f>
        <v>35216</v>
      </c>
      <c r="P1089" s="16">
        <f>VLOOKUP(M1089&amp;D1089,'Yearly Private Schools Lookup'!A:D, 4, FALSE)</f>
        <v>128</v>
      </c>
      <c r="Q1089" s="16">
        <f t="array" ref="Q1089">INDEX('Yearly Private Schools Lookup'!D:D, MATCH(M1089&amp;D1089, 'Yearly Private Schools Lookup'!A:A, 0))</f>
        <v>128</v>
      </c>
    </row>
    <row r="1090" spans="1:17" ht="15.75" customHeight="1" x14ac:dyDescent="0.2">
      <c r="A1090" s="2">
        <v>8029</v>
      </c>
      <c r="B1090" s="2">
        <v>6</v>
      </c>
      <c r="C1090" s="2">
        <v>5</v>
      </c>
      <c r="D1090" s="2">
        <v>2005</v>
      </c>
      <c r="E1090" s="2">
        <v>2005</v>
      </c>
      <c r="F1090" s="2">
        <v>1456</v>
      </c>
      <c r="G1090" s="2">
        <v>2</v>
      </c>
      <c r="H1090" s="2">
        <v>3</v>
      </c>
      <c r="I1090" s="2">
        <v>0</v>
      </c>
      <c r="J1090" s="2">
        <v>2</v>
      </c>
      <c r="K1090" s="2">
        <v>176000</v>
      </c>
      <c r="L1090" s="2" t="s">
        <v>13</v>
      </c>
      <c r="M1090" s="2" t="s">
        <v>15</v>
      </c>
      <c r="N1090" s="16">
        <f>VLOOKUP(M1090, 'Current Population Lookup'!A:B, 2, FALSE)</f>
        <v>35216</v>
      </c>
      <c r="O1090" s="16">
        <f t="array" ref="O1090">INDEX('Current Population Lookup'!B:B, MATCH(M1090, 'Current Population Lookup'!A:A, 0))</f>
        <v>35216</v>
      </c>
      <c r="P1090" s="16">
        <f>VLOOKUP(M1090&amp;D1090,'Yearly Private Schools Lookup'!A:D, 4, FALSE)</f>
        <v>128</v>
      </c>
      <c r="Q1090" s="16">
        <f t="array" ref="Q1090">INDEX('Yearly Private Schools Lookup'!D:D, MATCH(M1090&amp;D1090, 'Yearly Private Schools Lookup'!A:A, 0))</f>
        <v>128</v>
      </c>
    </row>
    <row r="1091" spans="1:17" ht="15.75" customHeight="1" x14ac:dyDescent="0.2">
      <c r="A1091" s="2">
        <v>8010</v>
      </c>
      <c r="B1091" s="2">
        <v>7</v>
      </c>
      <c r="C1091" s="2">
        <v>5</v>
      </c>
      <c r="D1091" s="2">
        <v>2002</v>
      </c>
      <c r="E1091" s="2">
        <v>2003</v>
      </c>
      <c r="F1091" s="2">
        <v>1720</v>
      </c>
      <c r="G1091" s="2">
        <v>2</v>
      </c>
      <c r="H1091" s="2">
        <v>3</v>
      </c>
      <c r="I1091" s="2">
        <v>1</v>
      </c>
      <c r="J1091" s="2">
        <v>2</v>
      </c>
      <c r="K1091" s="2">
        <v>188000</v>
      </c>
      <c r="L1091" s="2" t="s">
        <v>13</v>
      </c>
      <c r="M1091" s="2" t="s">
        <v>15</v>
      </c>
      <c r="N1091" s="16">
        <f>VLOOKUP(M1091, 'Current Population Lookup'!A:B, 2, FALSE)</f>
        <v>35216</v>
      </c>
      <c r="O1091" s="16">
        <f t="array" ref="O1091">INDEX('Current Population Lookup'!B:B, MATCH(M1091, 'Current Population Lookup'!A:A, 0))</f>
        <v>35216</v>
      </c>
      <c r="P1091" s="16">
        <f>VLOOKUP(M1091&amp;D1091,'Yearly Private Schools Lookup'!A:D, 4, FALSE)</f>
        <v>115</v>
      </c>
      <c r="Q1091" s="16">
        <f t="array" ref="Q1091">INDEX('Yearly Private Schools Lookup'!D:D, MATCH(M1091&amp;D1091, 'Yearly Private Schools Lookup'!A:A, 0))</f>
        <v>115</v>
      </c>
    </row>
    <row r="1092" spans="1:17" ht="15.75" customHeight="1" x14ac:dyDescent="0.2">
      <c r="A1092" s="2">
        <v>8396</v>
      </c>
      <c r="B1092" s="2">
        <v>7</v>
      </c>
      <c r="C1092" s="2">
        <v>5</v>
      </c>
      <c r="D1092" s="2">
        <v>2003</v>
      </c>
      <c r="E1092" s="2">
        <v>2003</v>
      </c>
      <c r="F1092" s="2">
        <v>1986</v>
      </c>
      <c r="G1092" s="2">
        <v>2</v>
      </c>
      <c r="H1092" s="2">
        <v>4</v>
      </c>
      <c r="I1092" s="2">
        <v>1</v>
      </c>
      <c r="J1092" s="2">
        <v>2</v>
      </c>
      <c r="K1092" s="2">
        <v>213000</v>
      </c>
      <c r="L1092" s="2" t="s">
        <v>13</v>
      </c>
      <c r="M1092" s="2" t="s">
        <v>15</v>
      </c>
      <c r="N1092" s="16">
        <f>VLOOKUP(M1092, 'Current Population Lookup'!A:B, 2, FALSE)</f>
        <v>35216</v>
      </c>
      <c r="O1092" s="16">
        <f t="array" ref="O1092">INDEX('Current Population Lookup'!B:B, MATCH(M1092, 'Current Population Lookup'!A:A, 0))</f>
        <v>35216</v>
      </c>
      <c r="P1092" s="16">
        <f>VLOOKUP(M1092&amp;D1092,'Yearly Private Schools Lookup'!A:D, 4, FALSE)</f>
        <v>121</v>
      </c>
      <c r="Q1092" s="16">
        <f t="array" ref="Q1092">INDEX('Yearly Private Schools Lookup'!D:D, MATCH(M1092&amp;D1092, 'Yearly Private Schools Lookup'!A:A, 0))</f>
        <v>121</v>
      </c>
    </row>
    <row r="1093" spans="1:17" ht="15.75" customHeight="1" x14ac:dyDescent="0.2">
      <c r="A1093" s="2">
        <v>7301</v>
      </c>
      <c r="B1093" s="2">
        <v>7</v>
      </c>
      <c r="C1093" s="2">
        <v>6</v>
      </c>
      <c r="D1093" s="2">
        <v>2007</v>
      </c>
      <c r="E1093" s="2">
        <v>2008</v>
      </c>
      <c r="F1093" s="2">
        <v>1358</v>
      </c>
      <c r="G1093" s="2">
        <v>2</v>
      </c>
      <c r="H1093" s="2">
        <v>2</v>
      </c>
      <c r="I1093" s="2">
        <v>1</v>
      </c>
      <c r="J1093" s="2">
        <v>2</v>
      </c>
      <c r="K1093" s="2">
        <v>217300</v>
      </c>
      <c r="L1093" s="2" t="s">
        <v>13</v>
      </c>
      <c r="M1093" s="2" t="s">
        <v>22</v>
      </c>
      <c r="N1093" s="16">
        <f>VLOOKUP(M1093, 'Current Population Lookup'!A:B, 2, FALSE)</f>
        <v>10300</v>
      </c>
      <c r="O1093" s="16">
        <f t="array" ref="O1093">INDEX('Current Population Lookup'!B:B, MATCH(M1093, 'Current Population Lookup'!A:A, 0))</f>
        <v>10300</v>
      </c>
      <c r="P1093" s="16">
        <f>VLOOKUP(M1093&amp;D1093,'Yearly Private Schools Lookup'!A:D, 4, FALSE)</f>
        <v>45</v>
      </c>
      <c r="Q1093" s="16">
        <f t="array" ref="Q1093">INDEX('Yearly Private Schools Lookup'!D:D, MATCH(M1093&amp;D1093, 'Yearly Private Schools Lookup'!A:A, 0))</f>
        <v>45</v>
      </c>
    </row>
    <row r="1094" spans="1:17" ht="15.75" customHeight="1" x14ac:dyDescent="0.2">
      <c r="A1094" s="2">
        <v>10261</v>
      </c>
      <c r="B1094" s="2">
        <v>6</v>
      </c>
      <c r="C1094" s="2">
        <v>5</v>
      </c>
      <c r="D1094" s="2">
        <v>2000</v>
      </c>
      <c r="E1094" s="2">
        <v>2000</v>
      </c>
      <c r="F1094" s="2">
        <v>1792</v>
      </c>
      <c r="G1094" s="2">
        <v>2</v>
      </c>
      <c r="H1094" s="2">
        <v>3</v>
      </c>
      <c r="I1094" s="2">
        <v>1</v>
      </c>
      <c r="J1094" s="2">
        <v>2</v>
      </c>
      <c r="K1094" s="2">
        <v>186500</v>
      </c>
      <c r="L1094" s="2" t="s">
        <v>13</v>
      </c>
      <c r="M1094" s="2" t="s">
        <v>15</v>
      </c>
      <c r="N1094" s="16">
        <f>VLOOKUP(M1094, 'Current Population Lookup'!A:B, 2, FALSE)</f>
        <v>35216</v>
      </c>
      <c r="O1094" s="16">
        <f t="array" ref="O1094">INDEX('Current Population Lookup'!B:B, MATCH(M1094, 'Current Population Lookup'!A:A, 0))</f>
        <v>35216</v>
      </c>
      <c r="P1094" s="16">
        <f>VLOOKUP(M1094&amp;D1094,'Yearly Private Schools Lookup'!A:D, 4, FALSE)</f>
        <v>106</v>
      </c>
      <c r="Q1094" s="16">
        <f t="array" ref="Q1094">INDEX('Yearly Private Schools Lookup'!D:D, MATCH(M1094&amp;D1094, 'Yearly Private Schools Lookup'!A:A, 0))</f>
        <v>106</v>
      </c>
    </row>
    <row r="1095" spans="1:17" ht="15.75" customHeight="1" x14ac:dyDescent="0.2">
      <c r="A1095" s="2">
        <v>8220</v>
      </c>
      <c r="B1095" s="2">
        <v>7</v>
      </c>
      <c r="C1095" s="2">
        <v>5</v>
      </c>
      <c r="D1095" s="2">
        <v>2000</v>
      </c>
      <c r="E1095" s="2">
        <v>2001</v>
      </c>
      <c r="F1095" s="2">
        <v>1892</v>
      </c>
      <c r="G1095" s="2">
        <v>2</v>
      </c>
      <c r="H1095" s="2">
        <v>3</v>
      </c>
      <c r="I1095" s="2">
        <v>1</v>
      </c>
      <c r="J1095" s="2">
        <v>2</v>
      </c>
      <c r="K1095" s="2">
        <v>226750</v>
      </c>
      <c r="L1095" s="2" t="s">
        <v>13</v>
      </c>
      <c r="M1095" s="2" t="s">
        <v>15</v>
      </c>
      <c r="N1095" s="16">
        <f>VLOOKUP(M1095, 'Current Population Lookup'!A:B, 2, FALSE)</f>
        <v>35216</v>
      </c>
      <c r="O1095" s="16">
        <f t="array" ref="O1095">INDEX('Current Population Lookup'!B:B, MATCH(M1095, 'Current Population Lookup'!A:A, 0))</f>
        <v>35216</v>
      </c>
      <c r="P1095" s="16">
        <f>VLOOKUP(M1095&amp;D1095,'Yearly Private Schools Lookup'!A:D, 4, FALSE)</f>
        <v>106</v>
      </c>
      <c r="Q1095" s="16">
        <f t="array" ref="Q1095">INDEX('Yearly Private Schools Lookup'!D:D, MATCH(M1095&amp;D1095, 'Yearly Private Schools Lookup'!A:A, 0))</f>
        <v>106</v>
      </c>
    </row>
    <row r="1096" spans="1:17" ht="15.75" customHeight="1" x14ac:dyDescent="0.2">
      <c r="A1096" s="2">
        <v>15384</v>
      </c>
      <c r="B1096" s="2">
        <v>7</v>
      </c>
      <c r="C1096" s="2">
        <v>5</v>
      </c>
      <c r="D1096" s="2">
        <v>2004</v>
      </c>
      <c r="E1096" s="2">
        <v>2005</v>
      </c>
      <c r="F1096" s="2">
        <v>1490</v>
      </c>
      <c r="G1096" s="2">
        <v>2</v>
      </c>
      <c r="H1096" s="2">
        <v>3</v>
      </c>
      <c r="I1096" s="2">
        <v>1</v>
      </c>
      <c r="J1096" s="2">
        <v>2</v>
      </c>
      <c r="K1096" s="2">
        <v>184000</v>
      </c>
      <c r="L1096" s="2" t="s">
        <v>13</v>
      </c>
      <c r="M1096" s="2" t="s">
        <v>15</v>
      </c>
      <c r="N1096" s="16">
        <f>VLOOKUP(M1096, 'Current Population Lookup'!A:B, 2, FALSE)</f>
        <v>35216</v>
      </c>
      <c r="O1096" s="16">
        <f t="array" ref="O1096">INDEX('Current Population Lookup'!B:B, MATCH(M1096, 'Current Population Lookup'!A:A, 0))</f>
        <v>35216</v>
      </c>
      <c r="P1096" s="16">
        <f>VLOOKUP(M1096&amp;D1096,'Yearly Private Schools Lookup'!A:D, 4, FALSE)</f>
        <v>126</v>
      </c>
      <c r="Q1096" s="16">
        <f t="array" ref="Q1096">INDEX('Yearly Private Schools Lookup'!D:D, MATCH(M1096&amp;D1096, 'Yearly Private Schools Lookup'!A:A, 0))</f>
        <v>126</v>
      </c>
    </row>
    <row r="1097" spans="1:17" ht="15.75" customHeight="1" x14ac:dyDescent="0.2">
      <c r="A1097" s="2">
        <v>7750</v>
      </c>
      <c r="B1097" s="2">
        <v>7</v>
      </c>
      <c r="C1097" s="2">
        <v>5</v>
      </c>
      <c r="D1097" s="2">
        <v>2002</v>
      </c>
      <c r="E1097" s="2">
        <v>2002</v>
      </c>
      <c r="F1097" s="2">
        <v>1414</v>
      </c>
      <c r="G1097" s="2">
        <v>2</v>
      </c>
      <c r="H1097" s="2">
        <v>3</v>
      </c>
      <c r="I1097" s="2">
        <v>1</v>
      </c>
      <c r="J1097" s="2">
        <v>2</v>
      </c>
      <c r="K1097" s="2">
        <v>176000</v>
      </c>
      <c r="L1097" s="2" t="s">
        <v>13</v>
      </c>
      <c r="M1097" s="2" t="s">
        <v>15</v>
      </c>
      <c r="N1097" s="16">
        <f>VLOOKUP(M1097, 'Current Population Lookup'!A:B, 2, FALSE)</f>
        <v>35216</v>
      </c>
      <c r="O1097" s="16">
        <f t="array" ref="O1097">INDEX('Current Population Lookup'!B:B, MATCH(M1097, 'Current Population Lookup'!A:A, 0))</f>
        <v>35216</v>
      </c>
      <c r="P1097" s="16">
        <f>VLOOKUP(M1097&amp;D1097,'Yearly Private Schools Lookup'!A:D, 4, FALSE)</f>
        <v>115</v>
      </c>
      <c r="Q1097" s="16">
        <f t="array" ref="Q1097">INDEX('Yearly Private Schools Lookup'!D:D, MATCH(M1097&amp;D1097, 'Yearly Private Schools Lookup'!A:A, 0))</f>
        <v>115</v>
      </c>
    </row>
    <row r="1098" spans="1:17" ht="15.75" customHeight="1" x14ac:dyDescent="0.2">
      <c r="A1098" s="2">
        <v>12460</v>
      </c>
      <c r="B1098" s="2">
        <v>7</v>
      </c>
      <c r="C1098" s="2">
        <v>5</v>
      </c>
      <c r="D1098" s="2">
        <v>1999</v>
      </c>
      <c r="E1098" s="2">
        <v>2000</v>
      </c>
      <c r="F1098" s="2">
        <v>2322</v>
      </c>
      <c r="G1098" s="2">
        <v>2</v>
      </c>
      <c r="H1098" s="2">
        <v>4</v>
      </c>
      <c r="I1098" s="2">
        <v>1</v>
      </c>
      <c r="J1098" s="2">
        <v>2</v>
      </c>
      <c r="K1098" s="2">
        <v>225000</v>
      </c>
      <c r="L1098" s="2" t="s">
        <v>13</v>
      </c>
      <c r="M1098" s="2" t="s">
        <v>15</v>
      </c>
      <c r="N1098" s="16">
        <f>VLOOKUP(M1098, 'Current Population Lookup'!A:B, 2, FALSE)</f>
        <v>35216</v>
      </c>
      <c r="O1098" s="16">
        <f t="array" ref="O1098">INDEX('Current Population Lookup'!B:B, MATCH(M1098, 'Current Population Lookup'!A:A, 0))</f>
        <v>35216</v>
      </c>
      <c r="P1098" s="16">
        <f>VLOOKUP(M1098&amp;D1098,'Yearly Private Schools Lookup'!A:D, 4, FALSE)</f>
        <v>103</v>
      </c>
      <c r="Q1098" s="16">
        <f t="array" ref="Q1098">INDEX('Yearly Private Schools Lookup'!D:D, MATCH(M1098&amp;D1098, 'Yearly Private Schools Lookup'!A:A, 0))</f>
        <v>103</v>
      </c>
    </row>
    <row r="1099" spans="1:17" ht="15.75" customHeight="1" x14ac:dyDescent="0.2">
      <c r="A1099" s="2">
        <v>8390</v>
      </c>
      <c r="B1099" s="2">
        <v>7</v>
      </c>
      <c r="C1099" s="2">
        <v>5</v>
      </c>
      <c r="D1099" s="2">
        <v>1999</v>
      </c>
      <c r="E1099" s="2">
        <v>1999</v>
      </c>
      <c r="F1099" s="2">
        <v>1651</v>
      </c>
      <c r="G1099" s="2">
        <v>2</v>
      </c>
      <c r="H1099" s="2">
        <v>3</v>
      </c>
      <c r="I1099" s="2">
        <v>1</v>
      </c>
      <c r="J1099" s="2">
        <v>2</v>
      </c>
      <c r="K1099" s="2">
        <v>185900</v>
      </c>
      <c r="L1099" s="2" t="s">
        <v>13</v>
      </c>
      <c r="M1099" s="2" t="s">
        <v>15</v>
      </c>
      <c r="N1099" s="16">
        <f>VLOOKUP(M1099, 'Current Population Lookup'!A:B, 2, FALSE)</f>
        <v>35216</v>
      </c>
      <c r="O1099" s="16">
        <f t="array" ref="O1099">INDEX('Current Population Lookup'!B:B, MATCH(M1099, 'Current Population Lookup'!A:A, 0))</f>
        <v>35216</v>
      </c>
      <c r="P1099" s="16">
        <f>VLOOKUP(M1099&amp;D1099,'Yearly Private Schools Lookup'!A:D, 4, FALSE)</f>
        <v>103</v>
      </c>
      <c r="Q1099" s="16">
        <f t="array" ref="Q1099">INDEX('Yearly Private Schools Lookup'!D:D, MATCH(M1099&amp;D1099, 'Yearly Private Schools Lookup'!A:A, 0))</f>
        <v>103</v>
      </c>
    </row>
    <row r="1100" spans="1:17" ht="15.75" customHeight="1" x14ac:dyDescent="0.2">
      <c r="A1100" s="2">
        <v>9660</v>
      </c>
      <c r="B1100" s="2">
        <v>8</v>
      </c>
      <c r="C1100" s="2">
        <v>5</v>
      </c>
      <c r="D1100" s="2">
        <v>1997</v>
      </c>
      <c r="E1100" s="2">
        <v>1997</v>
      </c>
      <c r="F1100" s="2">
        <v>2199</v>
      </c>
      <c r="G1100" s="2">
        <v>2</v>
      </c>
      <c r="H1100" s="2">
        <v>3</v>
      </c>
      <c r="I1100" s="2">
        <v>1</v>
      </c>
      <c r="J1100" s="2">
        <v>2</v>
      </c>
      <c r="K1100" s="2">
        <v>284500</v>
      </c>
      <c r="L1100" s="2" t="s">
        <v>13</v>
      </c>
      <c r="M1100" s="2" t="s">
        <v>24</v>
      </c>
      <c r="N1100" s="16">
        <f>VLOOKUP(M1100, 'Current Population Lookup'!A:B, 2, FALSE)</f>
        <v>27528</v>
      </c>
      <c r="O1100" s="16">
        <f t="array" ref="O1100">INDEX('Current Population Lookup'!B:B, MATCH(M1100, 'Current Population Lookup'!A:A, 0))</f>
        <v>27528</v>
      </c>
      <c r="P1100" s="16">
        <f>VLOOKUP(M1100&amp;D1100,'Yearly Private Schools Lookup'!A:D, 4, FALSE)</f>
        <v>49</v>
      </c>
      <c r="Q1100" s="16">
        <f t="array" ref="Q1100">INDEX('Yearly Private Schools Lookup'!D:D, MATCH(M1100&amp;D1100, 'Yearly Private Schools Lookup'!A:A, 0))</f>
        <v>49</v>
      </c>
    </row>
    <row r="1101" spans="1:17" ht="15.75" customHeight="1" x14ac:dyDescent="0.2">
      <c r="A1101" s="2">
        <v>9200</v>
      </c>
      <c r="B1101" s="2">
        <v>8</v>
      </c>
      <c r="C1101" s="2">
        <v>5</v>
      </c>
      <c r="D1101" s="2">
        <v>1998</v>
      </c>
      <c r="E1101" s="2">
        <v>1998</v>
      </c>
      <c r="F1101" s="2">
        <v>2630</v>
      </c>
      <c r="G1101" s="2">
        <v>2</v>
      </c>
      <c r="H1101" s="2">
        <v>4</v>
      </c>
      <c r="I1101" s="2">
        <v>1</v>
      </c>
      <c r="J1101" s="2">
        <v>3</v>
      </c>
      <c r="K1101" s="2">
        <v>315000</v>
      </c>
      <c r="L1101" s="2" t="s">
        <v>13</v>
      </c>
      <c r="M1101" s="2" t="s">
        <v>24</v>
      </c>
      <c r="N1101" s="16">
        <f>VLOOKUP(M1101, 'Current Population Lookup'!A:B, 2, FALSE)</f>
        <v>27528</v>
      </c>
      <c r="O1101" s="16">
        <f t="array" ref="O1101">INDEX('Current Population Lookup'!B:B, MATCH(M1101, 'Current Population Lookup'!A:A, 0))</f>
        <v>27528</v>
      </c>
      <c r="P1101" s="16">
        <f>VLOOKUP(M1101&amp;D1101,'Yearly Private Schools Lookup'!A:D, 4, FALSE)</f>
        <v>56</v>
      </c>
      <c r="Q1101" s="16">
        <f t="array" ref="Q1101">INDEX('Yearly Private Schools Lookup'!D:D, MATCH(M1101&amp;D1101, 'Yearly Private Schools Lookup'!A:A, 0))</f>
        <v>56</v>
      </c>
    </row>
    <row r="1102" spans="1:17" ht="15.75" customHeight="1" x14ac:dyDescent="0.2">
      <c r="A1102" s="2">
        <v>14260</v>
      </c>
      <c r="B1102" s="2">
        <v>8</v>
      </c>
      <c r="C1102" s="2">
        <v>5</v>
      </c>
      <c r="D1102" s="2">
        <v>2000</v>
      </c>
      <c r="E1102" s="2">
        <v>2000</v>
      </c>
      <c r="F1102" s="2">
        <v>2198</v>
      </c>
      <c r="G1102" s="2">
        <v>2</v>
      </c>
      <c r="H1102" s="2">
        <v>4</v>
      </c>
      <c r="I1102" s="2">
        <v>1</v>
      </c>
      <c r="J1102" s="2">
        <v>3</v>
      </c>
      <c r="K1102" s="2">
        <v>250000</v>
      </c>
      <c r="L1102" s="2" t="s">
        <v>13</v>
      </c>
      <c r="M1102" s="2" t="s">
        <v>24</v>
      </c>
      <c r="N1102" s="16">
        <f>VLOOKUP(M1102, 'Current Population Lookup'!A:B, 2, FALSE)</f>
        <v>27528</v>
      </c>
      <c r="O1102" s="16">
        <f t="array" ref="O1102">INDEX('Current Population Lookup'!B:B, MATCH(M1102, 'Current Population Lookup'!A:A, 0))</f>
        <v>27528</v>
      </c>
      <c r="P1102" s="16">
        <f>VLOOKUP(M1102&amp;D1102,'Yearly Private Schools Lookup'!A:D, 4, FALSE)</f>
        <v>64</v>
      </c>
      <c r="Q1102" s="16">
        <f t="array" ref="Q1102">INDEX('Yearly Private Schools Lookup'!D:D, MATCH(M1102&amp;D1102, 'Yearly Private Schools Lookup'!A:A, 0))</f>
        <v>64</v>
      </c>
    </row>
    <row r="1103" spans="1:17" ht="15.75" customHeight="1" x14ac:dyDescent="0.2">
      <c r="A1103" s="2">
        <v>11000</v>
      </c>
      <c r="B1103" s="2">
        <v>9</v>
      </c>
      <c r="C1103" s="2">
        <v>5</v>
      </c>
      <c r="D1103" s="2">
        <v>2000</v>
      </c>
      <c r="E1103" s="2">
        <v>2000</v>
      </c>
      <c r="F1103" s="2">
        <v>2172</v>
      </c>
      <c r="G1103" s="2">
        <v>2</v>
      </c>
      <c r="H1103" s="2">
        <v>4</v>
      </c>
      <c r="I1103" s="2">
        <v>1</v>
      </c>
      <c r="J1103" s="2">
        <v>3</v>
      </c>
      <c r="K1103" s="2">
        <v>291000</v>
      </c>
      <c r="L1103" s="2" t="s">
        <v>13</v>
      </c>
      <c r="M1103" s="2" t="s">
        <v>24</v>
      </c>
      <c r="N1103" s="16">
        <f>VLOOKUP(M1103, 'Current Population Lookup'!A:B, 2, FALSE)</f>
        <v>27528</v>
      </c>
      <c r="O1103" s="16">
        <f t="array" ref="O1103">INDEX('Current Population Lookup'!B:B, MATCH(M1103, 'Current Population Lookup'!A:A, 0))</f>
        <v>27528</v>
      </c>
      <c r="P1103" s="16">
        <f>VLOOKUP(M1103&amp;D1103,'Yearly Private Schools Lookup'!A:D, 4, FALSE)</f>
        <v>64</v>
      </c>
      <c r="Q1103" s="16">
        <f t="array" ref="Q1103">INDEX('Yearly Private Schools Lookup'!D:D, MATCH(M1103&amp;D1103, 'Yearly Private Schools Lookup'!A:A, 0))</f>
        <v>64</v>
      </c>
    </row>
    <row r="1104" spans="1:17" ht="15.75" customHeight="1" x14ac:dyDescent="0.2">
      <c r="A1104" s="2">
        <v>11675</v>
      </c>
      <c r="B1104" s="2">
        <v>8</v>
      </c>
      <c r="C1104" s="2">
        <v>5</v>
      </c>
      <c r="D1104" s="2">
        <v>1998</v>
      </c>
      <c r="E1104" s="2">
        <v>1998</v>
      </c>
      <c r="F1104" s="2">
        <v>2006</v>
      </c>
      <c r="G1104" s="2">
        <v>2</v>
      </c>
      <c r="H1104" s="2">
        <v>2</v>
      </c>
      <c r="I1104" s="2">
        <v>1</v>
      </c>
      <c r="J1104" s="2">
        <v>3</v>
      </c>
      <c r="K1104" s="2">
        <v>350000</v>
      </c>
      <c r="L1104" s="2" t="s">
        <v>13</v>
      </c>
      <c r="M1104" s="2" t="s">
        <v>24</v>
      </c>
      <c r="N1104" s="16">
        <f>VLOOKUP(M1104, 'Current Population Lookup'!A:B, 2, FALSE)</f>
        <v>27528</v>
      </c>
      <c r="O1104" s="16">
        <f t="array" ref="O1104">INDEX('Current Population Lookup'!B:B, MATCH(M1104, 'Current Population Lookup'!A:A, 0))</f>
        <v>27528</v>
      </c>
      <c r="P1104" s="16">
        <f>VLOOKUP(M1104&amp;D1104,'Yearly Private Schools Lookup'!A:D, 4, FALSE)</f>
        <v>56</v>
      </c>
      <c r="Q1104" s="16">
        <f t="array" ref="Q1104">INDEX('Yearly Private Schools Lookup'!D:D, MATCH(M1104&amp;D1104, 'Yearly Private Schools Lookup'!A:A, 0))</f>
        <v>56</v>
      </c>
    </row>
    <row r="1105" spans="1:17" ht="15.75" customHeight="1" x14ac:dyDescent="0.2">
      <c r="A1105" s="2">
        <v>10990</v>
      </c>
      <c r="B1105" s="2">
        <v>7</v>
      </c>
      <c r="C1105" s="2">
        <v>5</v>
      </c>
      <c r="D1105" s="2">
        <v>1996</v>
      </c>
      <c r="E1105" s="2">
        <v>1997</v>
      </c>
      <c r="F1105" s="2">
        <v>2125</v>
      </c>
      <c r="G1105" s="2">
        <v>2</v>
      </c>
      <c r="H1105" s="2">
        <v>4</v>
      </c>
      <c r="I1105" s="2">
        <v>2</v>
      </c>
      <c r="J1105" s="2">
        <v>2</v>
      </c>
      <c r="K1105" s="2">
        <v>279500</v>
      </c>
      <c r="L1105" s="2" t="s">
        <v>13</v>
      </c>
      <c r="M1105" s="2" t="s">
        <v>24</v>
      </c>
      <c r="N1105" s="16">
        <f>VLOOKUP(M1105, 'Current Population Lookup'!A:B, 2, FALSE)</f>
        <v>27528</v>
      </c>
      <c r="O1105" s="16">
        <f t="array" ref="O1105">INDEX('Current Population Lookup'!B:B, MATCH(M1105, 'Current Population Lookup'!A:A, 0))</f>
        <v>27528</v>
      </c>
      <c r="P1105" s="16">
        <f>VLOOKUP(M1105&amp;D1105,'Yearly Private Schools Lookup'!A:D, 4, FALSE)</f>
        <v>45</v>
      </c>
      <c r="Q1105" s="16">
        <f t="array" ref="Q1105">INDEX('Yearly Private Schools Lookup'!D:D, MATCH(M1105&amp;D1105, 'Yearly Private Schools Lookup'!A:A, 0))</f>
        <v>45</v>
      </c>
    </row>
    <row r="1106" spans="1:17" ht="15.75" customHeight="1" x14ac:dyDescent="0.2">
      <c r="A1106" s="2">
        <v>11929</v>
      </c>
      <c r="B1106" s="2">
        <v>8</v>
      </c>
      <c r="C1106" s="2">
        <v>7</v>
      </c>
      <c r="D1106" s="2">
        <v>1995</v>
      </c>
      <c r="E1106" s="2">
        <v>1995</v>
      </c>
      <c r="F1106" s="2">
        <v>2501</v>
      </c>
      <c r="G1106" s="2">
        <v>2</v>
      </c>
      <c r="H1106" s="2">
        <v>4</v>
      </c>
      <c r="I1106" s="2">
        <v>1</v>
      </c>
      <c r="J1106" s="2">
        <v>3</v>
      </c>
      <c r="K1106" s="2">
        <v>290000</v>
      </c>
      <c r="L1106" s="2" t="s">
        <v>13</v>
      </c>
      <c r="M1106" s="2" t="s">
        <v>24</v>
      </c>
      <c r="N1106" s="16">
        <f>VLOOKUP(M1106, 'Current Population Lookup'!A:B, 2, FALSE)</f>
        <v>27528</v>
      </c>
      <c r="O1106" s="16">
        <f t="array" ref="O1106">INDEX('Current Population Lookup'!B:B, MATCH(M1106, 'Current Population Lookup'!A:A, 0))</f>
        <v>27528</v>
      </c>
      <c r="P1106" s="16">
        <f>VLOOKUP(M1106&amp;D1106,'Yearly Private Schools Lookup'!A:D, 4, FALSE)</f>
        <v>42</v>
      </c>
      <c r="Q1106" s="16">
        <f t="array" ref="Q1106">INDEX('Yearly Private Schools Lookup'!D:D, MATCH(M1106&amp;D1106, 'Yearly Private Schools Lookup'!A:A, 0))</f>
        <v>42</v>
      </c>
    </row>
    <row r="1107" spans="1:17" ht="15.75" customHeight="1" x14ac:dyDescent="0.2">
      <c r="A1107" s="2">
        <v>10437</v>
      </c>
      <c r="B1107" s="2">
        <v>8</v>
      </c>
      <c r="C1107" s="2">
        <v>6</v>
      </c>
      <c r="D1107" s="2">
        <v>1995</v>
      </c>
      <c r="E1107" s="2">
        <v>1995</v>
      </c>
      <c r="F1107" s="2">
        <v>2113</v>
      </c>
      <c r="G1107" s="2">
        <v>2</v>
      </c>
      <c r="H1107" s="2">
        <v>2</v>
      </c>
      <c r="I1107" s="2">
        <v>1</v>
      </c>
      <c r="J1107" s="2">
        <v>3</v>
      </c>
      <c r="K1107" s="2">
        <v>350000</v>
      </c>
      <c r="L1107" s="2" t="s">
        <v>17</v>
      </c>
      <c r="M1107" s="2" t="s">
        <v>24</v>
      </c>
      <c r="N1107" s="16">
        <f>VLOOKUP(M1107, 'Current Population Lookup'!A:B, 2, FALSE)</f>
        <v>27528</v>
      </c>
      <c r="O1107" s="16">
        <f t="array" ref="O1107">INDEX('Current Population Lookup'!B:B, MATCH(M1107, 'Current Population Lookup'!A:A, 0))</f>
        <v>27528</v>
      </c>
      <c r="P1107" s="16">
        <f>VLOOKUP(M1107&amp;D1107,'Yearly Private Schools Lookup'!A:D, 4, FALSE)</f>
        <v>42</v>
      </c>
      <c r="Q1107" s="16">
        <f t="array" ref="Q1107">INDEX('Yearly Private Schools Lookup'!D:D, MATCH(M1107&amp;D1107, 'Yearly Private Schools Lookup'!A:A, 0))</f>
        <v>42</v>
      </c>
    </row>
    <row r="1108" spans="1:17" ht="15.75" customHeight="1" x14ac:dyDescent="0.2">
      <c r="A1108" s="2">
        <v>10542</v>
      </c>
      <c r="B1108" s="2">
        <v>7</v>
      </c>
      <c r="C1108" s="2">
        <v>5</v>
      </c>
      <c r="D1108" s="2">
        <v>1993</v>
      </c>
      <c r="E1108" s="2">
        <v>1994</v>
      </c>
      <c r="F1108" s="2">
        <v>2418</v>
      </c>
      <c r="G1108" s="2">
        <v>2</v>
      </c>
      <c r="H1108" s="2">
        <v>3</v>
      </c>
      <c r="I1108" s="2">
        <v>1</v>
      </c>
      <c r="J1108" s="2">
        <v>3</v>
      </c>
      <c r="K1108" s="2">
        <v>341000</v>
      </c>
      <c r="L1108" s="2" t="s">
        <v>13</v>
      </c>
      <c r="M1108" s="2" t="s">
        <v>24</v>
      </c>
      <c r="N1108" s="16">
        <f>VLOOKUP(M1108, 'Current Population Lookup'!A:B, 2, FALSE)</f>
        <v>27528</v>
      </c>
      <c r="O1108" s="16">
        <f t="array" ref="O1108">INDEX('Current Population Lookup'!B:B, MATCH(M1108, 'Current Population Lookup'!A:A, 0))</f>
        <v>27528</v>
      </c>
      <c r="P1108" s="16">
        <f>VLOOKUP(M1108&amp;D1108,'Yearly Private Schools Lookup'!A:D, 4, FALSE)</f>
        <v>28</v>
      </c>
      <c r="Q1108" s="16">
        <f t="array" ref="Q1108">INDEX('Yearly Private Schools Lookup'!D:D, MATCH(M1108&amp;D1108, 'Yearly Private Schools Lookup'!A:A, 0))</f>
        <v>28</v>
      </c>
    </row>
    <row r="1109" spans="1:17" ht="15.75" customHeight="1" x14ac:dyDescent="0.2">
      <c r="A1109" s="2">
        <v>10010</v>
      </c>
      <c r="B1109" s="2">
        <v>7</v>
      </c>
      <c r="C1109" s="2">
        <v>5</v>
      </c>
      <c r="D1109" s="2">
        <v>1993</v>
      </c>
      <c r="E1109" s="2">
        <v>1994</v>
      </c>
      <c r="F1109" s="2">
        <v>2197</v>
      </c>
      <c r="G1109" s="2">
        <v>2</v>
      </c>
      <c r="H1109" s="2">
        <v>4</v>
      </c>
      <c r="I1109" s="2">
        <v>1</v>
      </c>
      <c r="J1109" s="2">
        <v>3</v>
      </c>
      <c r="K1109" s="2">
        <v>287500</v>
      </c>
      <c r="L1109" s="2" t="s">
        <v>13</v>
      </c>
      <c r="M1109" s="2" t="s">
        <v>24</v>
      </c>
      <c r="N1109" s="16">
        <f>VLOOKUP(M1109, 'Current Population Lookup'!A:B, 2, FALSE)</f>
        <v>27528</v>
      </c>
      <c r="O1109" s="16">
        <f t="array" ref="O1109">INDEX('Current Population Lookup'!B:B, MATCH(M1109, 'Current Population Lookup'!A:A, 0))</f>
        <v>27528</v>
      </c>
      <c r="P1109" s="16">
        <f>VLOOKUP(M1109&amp;D1109,'Yearly Private Schools Lookup'!A:D, 4, FALSE)</f>
        <v>28</v>
      </c>
      <c r="Q1109" s="16">
        <f t="array" ref="Q1109">INDEX('Yearly Private Schools Lookup'!D:D, MATCH(M1109&amp;D1109, 'Yearly Private Schools Lookup'!A:A, 0))</f>
        <v>28</v>
      </c>
    </row>
    <row r="1110" spans="1:17" ht="15.75" customHeight="1" x14ac:dyDescent="0.2">
      <c r="A1110" s="2">
        <v>10944</v>
      </c>
      <c r="B1110" s="2">
        <v>7</v>
      </c>
      <c r="C1110" s="2">
        <v>5</v>
      </c>
      <c r="D1110" s="2">
        <v>1994</v>
      </c>
      <c r="E1110" s="2">
        <v>1994</v>
      </c>
      <c r="F1110" s="2">
        <v>2127</v>
      </c>
      <c r="G1110" s="2">
        <v>2</v>
      </c>
      <c r="H1110" s="2">
        <v>3</v>
      </c>
      <c r="I1110" s="2">
        <v>2</v>
      </c>
      <c r="J1110" s="2">
        <v>2</v>
      </c>
      <c r="K1110" s="2">
        <v>271000</v>
      </c>
      <c r="L1110" s="2" t="s">
        <v>13</v>
      </c>
      <c r="M1110" s="2" t="s">
        <v>24</v>
      </c>
      <c r="N1110" s="16">
        <f>VLOOKUP(M1110, 'Current Population Lookup'!A:B, 2, FALSE)</f>
        <v>27528</v>
      </c>
      <c r="O1110" s="16">
        <f t="array" ref="O1110">INDEX('Current Population Lookup'!B:B, MATCH(M1110, 'Current Population Lookup'!A:A, 0))</f>
        <v>27528</v>
      </c>
      <c r="P1110" s="16">
        <f>VLOOKUP(M1110&amp;D1110,'Yearly Private Schools Lookup'!A:D, 4, FALSE)</f>
        <v>35</v>
      </c>
      <c r="Q1110" s="16">
        <f t="array" ref="Q1110">INDEX('Yearly Private Schools Lookup'!D:D, MATCH(M1110&amp;D1110, 'Yearly Private Schools Lookup'!A:A, 0))</f>
        <v>35</v>
      </c>
    </row>
    <row r="1111" spans="1:17" ht="15.75" customHeight="1" x14ac:dyDescent="0.2">
      <c r="A1111" s="2">
        <v>14303</v>
      </c>
      <c r="B1111" s="2">
        <v>8</v>
      </c>
      <c r="C1111" s="2">
        <v>5</v>
      </c>
      <c r="D1111" s="2">
        <v>1994</v>
      </c>
      <c r="E1111" s="2">
        <v>1994</v>
      </c>
      <c r="F1111" s="2">
        <v>1987</v>
      </c>
      <c r="G1111" s="2">
        <v>2</v>
      </c>
      <c r="H1111" s="2">
        <v>2</v>
      </c>
      <c r="I1111" s="2">
        <v>1</v>
      </c>
      <c r="J1111" s="2">
        <v>2</v>
      </c>
      <c r="K1111" s="2">
        <v>301500</v>
      </c>
      <c r="L1111" s="2" t="s">
        <v>13</v>
      </c>
      <c r="M1111" s="2" t="s">
        <v>24</v>
      </c>
      <c r="N1111" s="16">
        <f>VLOOKUP(M1111, 'Current Population Lookup'!A:B, 2, FALSE)</f>
        <v>27528</v>
      </c>
      <c r="O1111" s="16">
        <f t="array" ref="O1111">INDEX('Current Population Lookup'!B:B, MATCH(M1111, 'Current Population Lookup'!A:A, 0))</f>
        <v>27528</v>
      </c>
      <c r="P1111" s="16">
        <f>VLOOKUP(M1111&amp;D1111,'Yearly Private Schools Lookup'!A:D, 4, FALSE)</f>
        <v>35</v>
      </c>
      <c r="Q1111" s="16">
        <f t="array" ref="Q1111">INDEX('Yearly Private Schools Lookup'!D:D, MATCH(M1111&amp;D1111, 'Yearly Private Schools Lookup'!A:A, 0))</f>
        <v>35</v>
      </c>
    </row>
    <row r="1112" spans="1:17" ht="15.75" customHeight="1" x14ac:dyDescent="0.2">
      <c r="A1112" s="2">
        <v>11932</v>
      </c>
      <c r="B1112" s="2">
        <v>8</v>
      </c>
      <c r="C1112" s="2">
        <v>5</v>
      </c>
      <c r="D1112" s="2">
        <v>2007</v>
      </c>
      <c r="E1112" s="2">
        <v>2008</v>
      </c>
      <c r="F1112" s="2">
        <v>1580</v>
      </c>
      <c r="G1112" s="2">
        <v>2</v>
      </c>
      <c r="H1112" s="2">
        <v>3</v>
      </c>
      <c r="I1112" s="2">
        <v>0</v>
      </c>
      <c r="J1112" s="2">
        <v>3</v>
      </c>
      <c r="K1112" s="2">
        <v>235128</v>
      </c>
      <c r="L1112" s="2" t="s">
        <v>13</v>
      </c>
      <c r="M1112" s="2" t="s">
        <v>19</v>
      </c>
      <c r="N1112" s="16">
        <f>VLOOKUP(M1112, 'Current Population Lookup'!A:B, 2, FALSE)</f>
        <v>15809</v>
      </c>
      <c r="O1112" s="16">
        <f t="array" ref="O1112">INDEX('Current Population Lookup'!B:B, MATCH(M1112, 'Current Population Lookup'!A:A, 0))</f>
        <v>15809</v>
      </c>
      <c r="P1112" s="16">
        <f>VLOOKUP(M1112&amp;D1112,'Yearly Private Schools Lookup'!A:D, 4, FALSE)</f>
        <v>71</v>
      </c>
      <c r="Q1112" s="16">
        <f t="array" ref="Q1112">INDEX('Yearly Private Schools Lookup'!D:D, MATCH(M1112&amp;D1112, 'Yearly Private Schools Lookup'!A:A, 0))</f>
        <v>71</v>
      </c>
    </row>
    <row r="1113" spans="1:17" ht="15.75" customHeight="1" x14ac:dyDescent="0.2">
      <c r="A1113" s="2">
        <v>14598</v>
      </c>
      <c r="B1113" s="2">
        <v>6</v>
      </c>
      <c r="C1113" s="2">
        <v>5</v>
      </c>
      <c r="D1113" s="2">
        <v>2007</v>
      </c>
      <c r="E1113" s="2">
        <v>2007</v>
      </c>
      <c r="F1113" s="2">
        <v>1933</v>
      </c>
      <c r="G1113" s="2">
        <v>2</v>
      </c>
      <c r="H1113" s="2">
        <v>4</v>
      </c>
      <c r="I1113" s="2">
        <v>1</v>
      </c>
      <c r="J1113" s="2">
        <v>3</v>
      </c>
      <c r="K1113" s="2">
        <v>214000</v>
      </c>
      <c r="L1113" s="2" t="s">
        <v>13</v>
      </c>
      <c r="M1113" s="2" t="s">
        <v>19</v>
      </c>
      <c r="N1113" s="16">
        <f>VLOOKUP(M1113, 'Current Population Lookup'!A:B, 2, FALSE)</f>
        <v>15809</v>
      </c>
      <c r="O1113" s="16">
        <f t="array" ref="O1113">INDEX('Current Population Lookup'!B:B, MATCH(M1113, 'Current Population Lookup'!A:A, 0))</f>
        <v>15809</v>
      </c>
      <c r="P1113" s="16">
        <f>VLOOKUP(M1113&amp;D1113,'Yearly Private Schools Lookup'!A:D, 4, FALSE)</f>
        <v>71</v>
      </c>
      <c r="Q1113" s="16">
        <f t="array" ref="Q1113">INDEX('Yearly Private Schools Lookup'!D:D, MATCH(M1113&amp;D1113, 'Yearly Private Schools Lookup'!A:A, 0))</f>
        <v>71</v>
      </c>
    </row>
    <row r="1114" spans="1:17" ht="15.75" customHeight="1" x14ac:dyDescent="0.2">
      <c r="A1114" s="2">
        <v>11957</v>
      </c>
      <c r="B1114" s="2">
        <v>8</v>
      </c>
      <c r="C1114" s="2">
        <v>5</v>
      </c>
      <c r="D1114" s="2">
        <v>2006</v>
      </c>
      <c r="E1114" s="2">
        <v>2006</v>
      </c>
      <c r="F1114" s="2">
        <v>1574</v>
      </c>
      <c r="G1114" s="2">
        <v>2</v>
      </c>
      <c r="H1114" s="2">
        <v>3</v>
      </c>
      <c r="I1114" s="2">
        <v>1</v>
      </c>
      <c r="J1114" s="2">
        <v>3</v>
      </c>
      <c r="K1114" s="2">
        <v>232000</v>
      </c>
      <c r="L1114" s="2" t="s">
        <v>13</v>
      </c>
      <c r="M1114" s="2" t="s">
        <v>19</v>
      </c>
      <c r="N1114" s="16">
        <f>VLOOKUP(M1114, 'Current Population Lookup'!A:B, 2, FALSE)</f>
        <v>15809</v>
      </c>
      <c r="O1114" s="16">
        <f t="array" ref="O1114">INDEX('Current Population Lookup'!B:B, MATCH(M1114, 'Current Population Lookup'!A:A, 0))</f>
        <v>15809</v>
      </c>
      <c r="P1114" s="16">
        <f>VLOOKUP(M1114&amp;D1114,'Yearly Private Schools Lookup'!A:D, 4, FALSE)</f>
        <v>69</v>
      </c>
      <c r="Q1114" s="16">
        <f t="array" ref="Q1114">INDEX('Yearly Private Schools Lookup'!D:D, MATCH(M1114&amp;D1114, 'Yearly Private Schools Lookup'!A:A, 0))</f>
        <v>69</v>
      </c>
    </row>
    <row r="1115" spans="1:17" ht="15.75" customHeight="1" x14ac:dyDescent="0.2">
      <c r="A1115" s="2">
        <v>13253</v>
      </c>
      <c r="B1115" s="2">
        <v>7</v>
      </c>
      <c r="C1115" s="2">
        <v>5</v>
      </c>
      <c r="D1115" s="2">
        <v>2006</v>
      </c>
      <c r="E1115" s="2">
        <v>2006</v>
      </c>
      <c r="F1115" s="2">
        <v>1578</v>
      </c>
      <c r="G1115" s="2">
        <v>2</v>
      </c>
      <c r="H1115" s="2">
        <v>3</v>
      </c>
      <c r="I1115" s="2">
        <v>1</v>
      </c>
      <c r="J1115" s="2">
        <v>3</v>
      </c>
      <c r="K1115" s="2">
        <v>240000</v>
      </c>
      <c r="L1115" s="2" t="s">
        <v>13</v>
      </c>
      <c r="M1115" s="2" t="s">
        <v>19</v>
      </c>
      <c r="N1115" s="16">
        <f>VLOOKUP(M1115, 'Current Population Lookup'!A:B, 2, FALSE)</f>
        <v>15809</v>
      </c>
      <c r="O1115" s="16">
        <f t="array" ref="O1115">INDEX('Current Population Lookup'!B:B, MATCH(M1115, 'Current Population Lookup'!A:A, 0))</f>
        <v>15809</v>
      </c>
      <c r="P1115" s="16">
        <f>VLOOKUP(M1115&amp;D1115,'Yearly Private Schools Lookup'!A:D, 4, FALSE)</f>
        <v>69</v>
      </c>
      <c r="Q1115" s="16">
        <f t="array" ref="Q1115">INDEX('Yearly Private Schools Lookup'!D:D, MATCH(M1115&amp;D1115, 'Yearly Private Schools Lookup'!A:A, 0))</f>
        <v>69</v>
      </c>
    </row>
    <row r="1116" spans="1:17" ht="15.75" customHeight="1" x14ac:dyDescent="0.2">
      <c r="A1116" s="2">
        <v>14587</v>
      </c>
      <c r="B1116" s="2">
        <v>9</v>
      </c>
      <c r="C1116" s="2">
        <v>5</v>
      </c>
      <c r="D1116" s="2">
        <v>2008</v>
      </c>
      <c r="E1116" s="2">
        <v>2008</v>
      </c>
      <c r="F1116" s="2">
        <v>1506</v>
      </c>
      <c r="G1116" s="2">
        <v>2</v>
      </c>
      <c r="H1116" s="2">
        <v>2</v>
      </c>
      <c r="I1116" s="2">
        <v>1</v>
      </c>
      <c r="J1116" s="2">
        <v>2</v>
      </c>
      <c r="K1116" s="2">
        <v>264132</v>
      </c>
      <c r="L1116" s="2" t="s">
        <v>13</v>
      </c>
      <c r="M1116" s="2" t="s">
        <v>19</v>
      </c>
      <c r="N1116" s="16">
        <f>VLOOKUP(M1116, 'Current Population Lookup'!A:B, 2, FALSE)</f>
        <v>15809</v>
      </c>
      <c r="O1116" s="16">
        <f t="array" ref="O1116">INDEX('Current Population Lookup'!B:B, MATCH(M1116, 'Current Population Lookup'!A:A, 0))</f>
        <v>15809</v>
      </c>
      <c r="P1116" s="16">
        <f>VLOOKUP(M1116&amp;D1116,'Yearly Private Schools Lookup'!A:D, 4, FALSE)</f>
        <v>75</v>
      </c>
      <c r="Q1116" s="16">
        <f t="array" ref="Q1116">INDEX('Yearly Private Schools Lookup'!D:D, MATCH(M1116&amp;D1116, 'Yearly Private Schools Lookup'!A:A, 0))</f>
        <v>75</v>
      </c>
    </row>
    <row r="1117" spans="1:17" ht="15.75" customHeight="1" x14ac:dyDescent="0.2">
      <c r="A1117" s="2">
        <v>10206</v>
      </c>
      <c r="B1117" s="2">
        <v>8</v>
      </c>
      <c r="C1117" s="2">
        <v>5</v>
      </c>
      <c r="D1117" s="2">
        <v>2007</v>
      </c>
      <c r="E1117" s="2">
        <v>2007</v>
      </c>
      <c r="F1117" s="2">
        <v>1563</v>
      </c>
      <c r="G1117" s="2">
        <v>2</v>
      </c>
      <c r="H1117" s="2">
        <v>3</v>
      </c>
      <c r="I1117" s="2">
        <v>1</v>
      </c>
      <c r="J1117" s="2">
        <v>3</v>
      </c>
      <c r="K1117" s="2">
        <v>245000</v>
      </c>
      <c r="L1117" s="2" t="s">
        <v>13</v>
      </c>
      <c r="M1117" s="2" t="s">
        <v>19</v>
      </c>
      <c r="N1117" s="16">
        <f>VLOOKUP(M1117, 'Current Population Lookup'!A:B, 2, FALSE)</f>
        <v>15809</v>
      </c>
      <c r="O1117" s="16">
        <f t="array" ref="O1117">INDEX('Current Population Lookup'!B:B, MATCH(M1117, 'Current Population Lookup'!A:A, 0))</f>
        <v>15809</v>
      </c>
      <c r="P1117" s="16">
        <f>VLOOKUP(M1117&amp;D1117,'Yearly Private Schools Lookup'!A:D, 4, FALSE)</f>
        <v>71</v>
      </c>
      <c r="Q1117" s="16">
        <f t="array" ref="Q1117">INDEX('Yearly Private Schools Lookup'!D:D, MATCH(M1117&amp;D1117, 'Yearly Private Schools Lookup'!A:A, 0))</f>
        <v>71</v>
      </c>
    </row>
    <row r="1118" spans="1:17" ht="15.75" customHeight="1" x14ac:dyDescent="0.2">
      <c r="A1118" s="2">
        <v>12274</v>
      </c>
      <c r="B1118" s="2">
        <v>7</v>
      </c>
      <c r="C1118" s="2">
        <v>5</v>
      </c>
      <c r="D1118" s="2">
        <v>2008</v>
      </c>
      <c r="E1118" s="2">
        <v>2008</v>
      </c>
      <c r="F1118" s="2">
        <v>1428</v>
      </c>
      <c r="G1118" s="2">
        <v>2</v>
      </c>
      <c r="H1118" s="2">
        <v>3</v>
      </c>
      <c r="I1118" s="2">
        <v>0</v>
      </c>
      <c r="J1118" s="2">
        <v>2</v>
      </c>
      <c r="K1118" s="2">
        <v>227680</v>
      </c>
      <c r="L1118" s="2" t="s">
        <v>13</v>
      </c>
      <c r="M1118" s="2" t="s">
        <v>19</v>
      </c>
      <c r="N1118" s="16">
        <f>VLOOKUP(M1118, 'Current Population Lookup'!A:B, 2, FALSE)</f>
        <v>15809</v>
      </c>
      <c r="O1118" s="16">
        <f t="array" ref="O1118">INDEX('Current Population Lookup'!B:B, MATCH(M1118, 'Current Population Lookup'!A:A, 0))</f>
        <v>15809</v>
      </c>
      <c r="P1118" s="16">
        <f>VLOOKUP(M1118&amp;D1118,'Yearly Private Schools Lookup'!A:D, 4, FALSE)</f>
        <v>75</v>
      </c>
      <c r="Q1118" s="16">
        <f t="array" ref="Q1118">INDEX('Yearly Private Schools Lookup'!D:D, MATCH(M1118&amp;D1118, 'Yearly Private Schools Lookup'!A:A, 0))</f>
        <v>75</v>
      </c>
    </row>
    <row r="1119" spans="1:17" ht="15.75" customHeight="1" x14ac:dyDescent="0.2">
      <c r="A1119" s="2">
        <v>9801</v>
      </c>
      <c r="B1119" s="2">
        <v>8</v>
      </c>
      <c r="C1119" s="2">
        <v>5</v>
      </c>
      <c r="D1119" s="2">
        <v>2007</v>
      </c>
      <c r="E1119" s="2">
        <v>2007</v>
      </c>
      <c r="F1119" s="2">
        <v>1861</v>
      </c>
      <c r="G1119" s="2">
        <v>3</v>
      </c>
      <c r="H1119" s="2">
        <v>3</v>
      </c>
      <c r="I1119" s="2">
        <v>1</v>
      </c>
      <c r="J1119" s="2">
        <v>3</v>
      </c>
      <c r="K1119" s="2">
        <v>257000</v>
      </c>
      <c r="L1119" s="2" t="s">
        <v>13</v>
      </c>
      <c r="M1119" s="2" t="s">
        <v>19</v>
      </c>
      <c r="N1119" s="16">
        <f>VLOOKUP(M1119, 'Current Population Lookup'!A:B, 2, FALSE)</f>
        <v>15809</v>
      </c>
      <c r="O1119" s="16">
        <f t="array" ref="O1119">INDEX('Current Population Lookup'!B:B, MATCH(M1119, 'Current Population Lookup'!A:A, 0))</f>
        <v>15809</v>
      </c>
      <c r="P1119" s="16">
        <f>VLOOKUP(M1119&amp;D1119,'Yearly Private Schools Lookup'!A:D, 4, FALSE)</f>
        <v>71</v>
      </c>
      <c r="Q1119" s="16">
        <f t="array" ref="Q1119">INDEX('Yearly Private Schools Lookup'!D:D, MATCH(M1119&amp;D1119, 'Yearly Private Schools Lookup'!A:A, 0))</f>
        <v>71</v>
      </c>
    </row>
    <row r="1120" spans="1:17" ht="15.75" customHeight="1" x14ac:dyDescent="0.2">
      <c r="A1120" s="2">
        <v>9428</v>
      </c>
      <c r="B1120" s="2">
        <v>8</v>
      </c>
      <c r="C1120" s="2">
        <v>5</v>
      </c>
      <c r="D1120" s="2">
        <v>2007</v>
      </c>
      <c r="E1120" s="2">
        <v>2008</v>
      </c>
      <c r="F1120" s="2">
        <v>1874</v>
      </c>
      <c r="G1120" s="2">
        <v>2</v>
      </c>
      <c r="H1120" s="2">
        <v>3</v>
      </c>
      <c r="I1120" s="2">
        <v>1</v>
      </c>
      <c r="J1120" s="2">
        <v>3</v>
      </c>
      <c r="K1120" s="2">
        <v>297900</v>
      </c>
      <c r="L1120" s="2" t="s">
        <v>13</v>
      </c>
      <c r="M1120" s="2" t="s">
        <v>19</v>
      </c>
      <c r="N1120" s="16">
        <f>VLOOKUP(M1120, 'Current Population Lookup'!A:B, 2, FALSE)</f>
        <v>15809</v>
      </c>
      <c r="O1120" s="16">
        <f t="array" ref="O1120">INDEX('Current Population Lookup'!B:B, MATCH(M1120, 'Current Population Lookup'!A:A, 0))</f>
        <v>15809</v>
      </c>
      <c r="P1120" s="16">
        <f>VLOOKUP(M1120&amp;D1120,'Yearly Private Schools Lookup'!A:D, 4, FALSE)</f>
        <v>71</v>
      </c>
      <c r="Q1120" s="16">
        <f t="array" ref="Q1120">INDEX('Yearly Private Schools Lookup'!D:D, MATCH(M1120&amp;D1120, 'Yearly Private Schools Lookup'!A:A, 0))</f>
        <v>71</v>
      </c>
    </row>
    <row r="1121" spans="1:17" ht="15.75" customHeight="1" x14ac:dyDescent="0.2">
      <c r="A1121" s="2">
        <v>10037</v>
      </c>
      <c r="B1121" s="2">
        <v>8</v>
      </c>
      <c r="C1121" s="2">
        <v>5</v>
      </c>
      <c r="D1121" s="2">
        <v>2006</v>
      </c>
      <c r="E1121" s="2">
        <v>2007</v>
      </c>
      <c r="F1121" s="2">
        <v>1460</v>
      </c>
      <c r="G1121" s="2">
        <v>2</v>
      </c>
      <c r="H1121" s="2">
        <v>3</v>
      </c>
      <c r="I1121" s="2">
        <v>1</v>
      </c>
      <c r="J1121" s="2">
        <v>2</v>
      </c>
      <c r="K1121" s="2">
        <v>247000</v>
      </c>
      <c r="L1121" s="2" t="s">
        <v>13</v>
      </c>
      <c r="M1121" s="2" t="s">
        <v>19</v>
      </c>
      <c r="N1121" s="16">
        <f>VLOOKUP(M1121, 'Current Population Lookup'!A:B, 2, FALSE)</f>
        <v>15809</v>
      </c>
      <c r="O1121" s="16">
        <f t="array" ref="O1121">INDEX('Current Population Lookup'!B:B, MATCH(M1121, 'Current Population Lookup'!A:A, 0))</f>
        <v>15809</v>
      </c>
      <c r="P1121" s="16">
        <f>VLOOKUP(M1121&amp;D1121,'Yearly Private Schools Lookup'!A:D, 4, FALSE)</f>
        <v>69</v>
      </c>
      <c r="Q1121" s="16">
        <f t="array" ref="Q1121">INDEX('Yearly Private Schools Lookup'!D:D, MATCH(M1121&amp;D1121, 'Yearly Private Schools Lookup'!A:A, 0))</f>
        <v>69</v>
      </c>
    </row>
    <row r="1122" spans="1:17" ht="15.75" customHeight="1" x14ac:dyDescent="0.2">
      <c r="A1122" s="2">
        <v>8640</v>
      </c>
      <c r="B1122" s="2">
        <v>8</v>
      </c>
      <c r="C1122" s="2">
        <v>5</v>
      </c>
      <c r="D1122" s="2">
        <v>2007</v>
      </c>
      <c r="E1122" s="2">
        <v>2008</v>
      </c>
      <c r="F1122" s="2">
        <v>1372</v>
      </c>
      <c r="G1122" s="2">
        <v>2</v>
      </c>
      <c r="H1122" s="2">
        <v>3</v>
      </c>
      <c r="I1122" s="2">
        <v>0</v>
      </c>
      <c r="J1122" s="2">
        <v>2</v>
      </c>
      <c r="K1122" s="2">
        <v>212700</v>
      </c>
      <c r="L1122" s="2" t="s">
        <v>13</v>
      </c>
      <c r="M1122" s="2" t="s">
        <v>19</v>
      </c>
      <c r="N1122" s="16">
        <f>VLOOKUP(M1122, 'Current Population Lookup'!A:B, 2, FALSE)</f>
        <v>15809</v>
      </c>
      <c r="O1122" s="16">
        <f t="array" ref="O1122">INDEX('Current Population Lookup'!B:B, MATCH(M1122, 'Current Population Lookup'!A:A, 0))</f>
        <v>15809</v>
      </c>
      <c r="P1122" s="16">
        <f>VLOOKUP(M1122&amp;D1122,'Yearly Private Schools Lookup'!A:D, 4, FALSE)</f>
        <v>71</v>
      </c>
      <c r="Q1122" s="16">
        <f t="array" ref="Q1122">INDEX('Yearly Private Schools Lookup'!D:D, MATCH(M1122&amp;D1122, 'Yearly Private Schools Lookup'!A:A, 0))</f>
        <v>71</v>
      </c>
    </row>
    <row r="1123" spans="1:17" ht="15.75" customHeight="1" x14ac:dyDescent="0.2">
      <c r="A1123" s="2">
        <v>8640</v>
      </c>
      <c r="B1123" s="2">
        <v>7</v>
      </c>
      <c r="C1123" s="2">
        <v>5</v>
      </c>
      <c r="D1123" s="2">
        <v>2007</v>
      </c>
      <c r="E1123" s="2">
        <v>2008</v>
      </c>
      <c r="F1123" s="2">
        <v>1372</v>
      </c>
      <c r="G1123" s="2">
        <v>2</v>
      </c>
      <c r="H1123" s="2">
        <v>3</v>
      </c>
      <c r="I1123" s="2">
        <v>0</v>
      </c>
      <c r="J1123" s="2">
        <v>2</v>
      </c>
      <c r="K1123" s="2">
        <v>250580</v>
      </c>
      <c r="L1123" s="2" t="s">
        <v>13</v>
      </c>
      <c r="M1123" s="2" t="s">
        <v>19</v>
      </c>
      <c r="N1123" s="16">
        <f>VLOOKUP(M1123, 'Current Population Lookup'!A:B, 2, FALSE)</f>
        <v>15809</v>
      </c>
      <c r="O1123" s="16">
        <f t="array" ref="O1123">INDEX('Current Population Lookup'!B:B, MATCH(M1123, 'Current Population Lookup'!A:A, 0))</f>
        <v>15809</v>
      </c>
      <c r="P1123" s="16">
        <f>VLOOKUP(M1123&amp;D1123,'Yearly Private Schools Lookup'!A:D, 4, FALSE)</f>
        <v>71</v>
      </c>
      <c r="Q1123" s="16">
        <f t="array" ref="Q1123">INDEX('Yearly Private Schools Lookup'!D:D, MATCH(M1123&amp;D1123, 'Yearly Private Schools Lookup'!A:A, 0))</f>
        <v>71</v>
      </c>
    </row>
    <row r="1124" spans="1:17" ht="15.75" customHeight="1" x14ac:dyDescent="0.2">
      <c r="A1124" s="2">
        <v>11639</v>
      </c>
      <c r="B1124" s="2">
        <v>7</v>
      </c>
      <c r="C1124" s="2">
        <v>5</v>
      </c>
      <c r="D1124" s="2">
        <v>2007</v>
      </c>
      <c r="E1124" s="2">
        <v>2008</v>
      </c>
      <c r="F1124" s="2">
        <v>1428</v>
      </c>
      <c r="G1124" s="2">
        <v>2</v>
      </c>
      <c r="H1124" s="2">
        <v>3</v>
      </c>
      <c r="I1124" s="2">
        <v>0</v>
      </c>
      <c r="J1124" s="2">
        <v>2</v>
      </c>
      <c r="K1124" s="2">
        <v>182000</v>
      </c>
      <c r="L1124" s="2" t="s">
        <v>13</v>
      </c>
      <c r="M1124" s="2" t="s">
        <v>19</v>
      </c>
      <c r="N1124" s="16">
        <f>VLOOKUP(M1124, 'Current Population Lookup'!A:B, 2, FALSE)</f>
        <v>15809</v>
      </c>
      <c r="O1124" s="16">
        <f t="array" ref="O1124">INDEX('Current Population Lookup'!B:B, MATCH(M1124, 'Current Population Lookup'!A:A, 0))</f>
        <v>15809</v>
      </c>
      <c r="P1124" s="16">
        <f>VLOOKUP(M1124&amp;D1124,'Yearly Private Schools Lookup'!A:D, 4, FALSE)</f>
        <v>71</v>
      </c>
      <c r="Q1124" s="16">
        <f t="array" ref="Q1124">INDEX('Yearly Private Schools Lookup'!D:D, MATCH(M1124&amp;D1124, 'Yearly Private Schools Lookup'!A:A, 0))</f>
        <v>71</v>
      </c>
    </row>
    <row r="1125" spans="1:17" ht="15.75" customHeight="1" x14ac:dyDescent="0.2">
      <c r="A1125" s="2">
        <v>9803</v>
      </c>
      <c r="B1125" s="2">
        <v>7</v>
      </c>
      <c r="C1125" s="2">
        <v>5</v>
      </c>
      <c r="D1125" s="2">
        <v>2005</v>
      </c>
      <c r="E1125" s="2">
        <v>2005</v>
      </c>
      <c r="F1125" s="2">
        <v>1768</v>
      </c>
      <c r="G1125" s="2">
        <v>2</v>
      </c>
      <c r="H1125" s="2">
        <v>3</v>
      </c>
      <c r="I1125" s="2">
        <v>0</v>
      </c>
      <c r="J1125" s="2">
        <v>2</v>
      </c>
      <c r="K1125" s="2">
        <v>226700</v>
      </c>
      <c r="L1125" s="2" t="s">
        <v>13</v>
      </c>
      <c r="M1125" s="2" t="s">
        <v>19</v>
      </c>
      <c r="N1125" s="16">
        <f>VLOOKUP(M1125, 'Current Population Lookup'!A:B, 2, FALSE)</f>
        <v>15809</v>
      </c>
      <c r="O1125" s="16">
        <f t="array" ref="O1125">INDEX('Current Population Lookup'!B:B, MATCH(M1125, 'Current Population Lookup'!A:A, 0))</f>
        <v>15809</v>
      </c>
      <c r="P1125" s="16">
        <f>VLOOKUP(M1125&amp;D1125,'Yearly Private Schools Lookup'!A:D, 4, FALSE)</f>
        <v>64</v>
      </c>
      <c r="Q1125" s="16">
        <f t="array" ref="Q1125">INDEX('Yearly Private Schools Lookup'!D:D, MATCH(M1125&amp;D1125, 'Yearly Private Schools Lookup'!A:A, 0))</f>
        <v>64</v>
      </c>
    </row>
    <row r="1126" spans="1:17" ht="15.75" customHeight="1" x14ac:dyDescent="0.2">
      <c r="A1126" s="2">
        <v>9375</v>
      </c>
      <c r="B1126" s="2">
        <v>8</v>
      </c>
      <c r="C1126" s="2">
        <v>5</v>
      </c>
      <c r="D1126" s="2">
        <v>2003</v>
      </c>
      <c r="E1126" s="2">
        <v>2004</v>
      </c>
      <c r="F1126" s="2">
        <v>1992</v>
      </c>
      <c r="G1126" s="2">
        <v>2</v>
      </c>
      <c r="H1126" s="2">
        <v>3</v>
      </c>
      <c r="I1126" s="2">
        <v>1</v>
      </c>
      <c r="J1126" s="2">
        <v>2</v>
      </c>
      <c r="K1126" s="2">
        <v>250000</v>
      </c>
      <c r="L1126" s="2" t="s">
        <v>13</v>
      </c>
      <c r="M1126" s="2" t="s">
        <v>19</v>
      </c>
      <c r="N1126" s="16">
        <f>VLOOKUP(M1126, 'Current Population Lookup'!A:B, 2, FALSE)</f>
        <v>15809</v>
      </c>
      <c r="O1126" s="16">
        <f t="array" ref="O1126">INDEX('Current Population Lookup'!B:B, MATCH(M1126, 'Current Population Lookup'!A:A, 0))</f>
        <v>15809</v>
      </c>
      <c r="P1126" s="16">
        <f>VLOOKUP(M1126&amp;D1126,'Yearly Private Schools Lookup'!A:D, 4, FALSE)</f>
        <v>55</v>
      </c>
      <c r="Q1126" s="16">
        <f t="array" ref="Q1126">INDEX('Yearly Private Schools Lookup'!D:D, MATCH(M1126&amp;D1126, 'Yearly Private Schools Lookup'!A:A, 0))</f>
        <v>55</v>
      </c>
    </row>
    <row r="1127" spans="1:17" ht="15.75" customHeight="1" x14ac:dyDescent="0.2">
      <c r="A1127" s="2">
        <v>10625</v>
      </c>
      <c r="B1127" s="2">
        <v>7</v>
      </c>
      <c r="C1127" s="2">
        <v>5</v>
      </c>
      <c r="D1127" s="2">
        <v>2005</v>
      </c>
      <c r="E1127" s="2">
        <v>2005</v>
      </c>
      <c r="F1127" s="2">
        <v>1958</v>
      </c>
      <c r="G1127" s="2">
        <v>2</v>
      </c>
      <c r="H1127" s="2">
        <v>3</v>
      </c>
      <c r="I1127" s="2">
        <v>1</v>
      </c>
      <c r="J1127" s="2">
        <v>3</v>
      </c>
      <c r="K1127" s="2">
        <v>250000</v>
      </c>
      <c r="L1127" s="2" t="s">
        <v>13</v>
      </c>
      <c r="M1127" s="2" t="s">
        <v>19</v>
      </c>
      <c r="N1127" s="16">
        <f>VLOOKUP(M1127, 'Current Population Lookup'!A:B, 2, FALSE)</f>
        <v>15809</v>
      </c>
      <c r="O1127" s="16">
        <f t="array" ref="O1127">INDEX('Current Population Lookup'!B:B, MATCH(M1127, 'Current Population Lookup'!A:A, 0))</f>
        <v>15809</v>
      </c>
      <c r="P1127" s="16">
        <f>VLOOKUP(M1127&amp;D1127,'Yearly Private Schools Lookup'!A:D, 4, FALSE)</f>
        <v>64</v>
      </c>
      <c r="Q1127" s="16">
        <f t="array" ref="Q1127">INDEX('Yearly Private Schools Lookup'!D:D, MATCH(M1127&amp;D1127, 'Yearly Private Schools Lookup'!A:A, 0))</f>
        <v>64</v>
      </c>
    </row>
    <row r="1128" spans="1:17" ht="15.75" customHeight="1" x14ac:dyDescent="0.2">
      <c r="A1128" s="2">
        <v>10800</v>
      </c>
      <c r="B1128" s="2">
        <v>8</v>
      </c>
      <c r="C1128" s="2">
        <v>5</v>
      </c>
      <c r="D1128" s="2">
        <v>2007</v>
      </c>
      <c r="E1128" s="2">
        <v>2008</v>
      </c>
      <c r="F1128" s="2">
        <v>2078</v>
      </c>
      <c r="G1128" s="2">
        <v>2</v>
      </c>
      <c r="H1128" s="2">
        <v>3</v>
      </c>
      <c r="I1128" s="2">
        <v>1</v>
      </c>
      <c r="J1128" s="2">
        <v>3</v>
      </c>
      <c r="K1128" s="2">
        <v>339750</v>
      </c>
      <c r="L1128" s="2" t="s">
        <v>13</v>
      </c>
      <c r="M1128" s="2" t="s">
        <v>19</v>
      </c>
      <c r="N1128" s="16">
        <f>VLOOKUP(M1128, 'Current Population Lookup'!A:B, 2, FALSE)</f>
        <v>15809</v>
      </c>
      <c r="O1128" s="16">
        <f t="array" ref="O1128">INDEX('Current Population Lookup'!B:B, MATCH(M1128, 'Current Population Lookup'!A:A, 0))</f>
        <v>15809</v>
      </c>
      <c r="P1128" s="16">
        <f>VLOOKUP(M1128&amp;D1128,'Yearly Private Schools Lookup'!A:D, 4, FALSE)</f>
        <v>71</v>
      </c>
      <c r="Q1128" s="16">
        <f t="array" ref="Q1128">INDEX('Yearly Private Schools Lookup'!D:D, MATCH(M1128&amp;D1128, 'Yearly Private Schools Lookup'!A:A, 0))</f>
        <v>71</v>
      </c>
    </row>
    <row r="1129" spans="1:17" ht="15.75" customHeight="1" x14ac:dyDescent="0.2">
      <c r="A1129" s="2">
        <v>8125</v>
      </c>
      <c r="B1129" s="2">
        <v>7</v>
      </c>
      <c r="C1129" s="2">
        <v>6</v>
      </c>
      <c r="D1129" s="2">
        <v>2007</v>
      </c>
      <c r="E1129" s="2">
        <v>2007</v>
      </c>
      <c r="F1129" s="2">
        <v>1665</v>
      </c>
      <c r="G1129" s="2">
        <v>2</v>
      </c>
      <c r="H1129" s="2">
        <v>3</v>
      </c>
      <c r="I1129" s="2">
        <v>0</v>
      </c>
      <c r="J1129" s="2">
        <v>2</v>
      </c>
      <c r="K1129" s="2">
        <v>205950</v>
      </c>
      <c r="L1129" s="2" t="s">
        <v>13</v>
      </c>
      <c r="M1129" s="2" t="s">
        <v>19</v>
      </c>
      <c r="N1129" s="16">
        <f>VLOOKUP(M1129, 'Current Population Lookup'!A:B, 2, FALSE)</f>
        <v>15809</v>
      </c>
      <c r="O1129" s="16">
        <f t="array" ref="O1129">INDEX('Current Population Lookup'!B:B, MATCH(M1129, 'Current Population Lookup'!A:A, 0))</f>
        <v>15809</v>
      </c>
      <c r="P1129" s="16">
        <f>VLOOKUP(M1129&amp;D1129,'Yearly Private Schools Lookup'!A:D, 4, FALSE)</f>
        <v>71</v>
      </c>
      <c r="Q1129" s="16">
        <f t="array" ref="Q1129">INDEX('Yearly Private Schools Lookup'!D:D, MATCH(M1129&amp;D1129, 'Yearly Private Schools Lookup'!A:A, 0))</f>
        <v>71</v>
      </c>
    </row>
    <row r="1130" spans="1:17" ht="15.75" customHeight="1" x14ac:dyDescent="0.2">
      <c r="A1130" s="2">
        <v>10625</v>
      </c>
      <c r="B1130" s="2">
        <v>8</v>
      </c>
      <c r="C1130" s="2">
        <v>5</v>
      </c>
      <c r="D1130" s="2">
        <v>2007</v>
      </c>
      <c r="E1130" s="2">
        <v>2007</v>
      </c>
      <c r="F1130" s="2">
        <v>1660</v>
      </c>
      <c r="G1130" s="2">
        <v>2</v>
      </c>
      <c r="H1130" s="2">
        <v>3</v>
      </c>
      <c r="I1130" s="2">
        <v>1</v>
      </c>
      <c r="J1130" s="2">
        <v>3</v>
      </c>
      <c r="K1130" s="2">
        <v>256000</v>
      </c>
      <c r="L1130" s="2" t="s">
        <v>13</v>
      </c>
      <c r="M1130" s="2" t="s">
        <v>19</v>
      </c>
      <c r="N1130" s="16">
        <f>VLOOKUP(M1130, 'Current Population Lookup'!A:B, 2, FALSE)</f>
        <v>15809</v>
      </c>
      <c r="O1130" s="16">
        <f t="array" ref="O1130">INDEX('Current Population Lookup'!B:B, MATCH(M1130, 'Current Population Lookup'!A:A, 0))</f>
        <v>15809</v>
      </c>
      <c r="P1130" s="16">
        <f>VLOOKUP(M1130&amp;D1130,'Yearly Private Schools Lookup'!A:D, 4, FALSE)</f>
        <v>71</v>
      </c>
      <c r="Q1130" s="16">
        <f t="array" ref="Q1130">INDEX('Yearly Private Schools Lookup'!D:D, MATCH(M1130&amp;D1130, 'Yearly Private Schools Lookup'!A:A, 0))</f>
        <v>71</v>
      </c>
    </row>
    <row r="1131" spans="1:17" ht="15.75" customHeight="1" x14ac:dyDescent="0.2">
      <c r="A1131" s="2">
        <v>7500</v>
      </c>
      <c r="B1131" s="2">
        <v>7</v>
      </c>
      <c r="C1131" s="2">
        <v>5</v>
      </c>
      <c r="D1131" s="2">
        <v>2007</v>
      </c>
      <c r="E1131" s="2">
        <v>2008</v>
      </c>
      <c r="F1131" s="2">
        <v>1218</v>
      </c>
      <c r="G1131" s="2">
        <v>2</v>
      </c>
      <c r="H1131" s="2">
        <v>2</v>
      </c>
      <c r="I1131" s="2">
        <v>0</v>
      </c>
      <c r="J1131" s="2">
        <v>2</v>
      </c>
      <c r="K1131" s="2">
        <v>230348</v>
      </c>
      <c r="L1131" s="2" t="s">
        <v>13</v>
      </c>
      <c r="M1131" s="2" t="s">
        <v>19</v>
      </c>
      <c r="N1131" s="16">
        <f>VLOOKUP(M1131, 'Current Population Lookup'!A:B, 2, FALSE)</f>
        <v>15809</v>
      </c>
      <c r="O1131" s="16">
        <f t="array" ref="O1131">INDEX('Current Population Lookup'!B:B, MATCH(M1131, 'Current Population Lookup'!A:A, 0))</f>
        <v>15809</v>
      </c>
      <c r="P1131" s="16">
        <f>VLOOKUP(M1131&amp;D1131,'Yearly Private Schools Lookup'!A:D, 4, FALSE)</f>
        <v>71</v>
      </c>
      <c r="Q1131" s="16">
        <f t="array" ref="Q1131">INDEX('Yearly Private Schools Lookup'!D:D, MATCH(M1131&amp;D1131, 'Yearly Private Schools Lookup'!A:A, 0))</f>
        <v>71</v>
      </c>
    </row>
    <row r="1132" spans="1:17" ht="15.75" customHeight="1" x14ac:dyDescent="0.2">
      <c r="A1132" s="2">
        <v>8791</v>
      </c>
      <c r="B1132" s="2">
        <v>6</v>
      </c>
      <c r="C1132" s="2">
        <v>5</v>
      </c>
      <c r="D1132" s="2">
        <v>2003</v>
      </c>
      <c r="E1132" s="2">
        <v>2003</v>
      </c>
      <c r="F1132" s="2">
        <v>1728</v>
      </c>
      <c r="G1132" s="2">
        <v>2</v>
      </c>
      <c r="H1132" s="2">
        <v>3</v>
      </c>
      <c r="I1132" s="2">
        <v>0</v>
      </c>
      <c r="J1132" s="2">
        <v>2</v>
      </c>
      <c r="K1132" s="2">
        <v>207500</v>
      </c>
      <c r="L1132" s="2" t="s">
        <v>13</v>
      </c>
      <c r="M1132" s="2" t="s">
        <v>19</v>
      </c>
      <c r="N1132" s="16">
        <f>VLOOKUP(M1132, 'Current Population Lookup'!A:B, 2, FALSE)</f>
        <v>15809</v>
      </c>
      <c r="O1132" s="16">
        <f t="array" ref="O1132">INDEX('Current Population Lookup'!B:B, MATCH(M1132, 'Current Population Lookup'!A:A, 0))</f>
        <v>15809</v>
      </c>
      <c r="P1132" s="16">
        <f>VLOOKUP(M1132&amp;D1132,'Yearly Private Schools Lookup'!A:D, 4, FALSE)</f>
        <v>55</v>
      </c>
      <c r="Q1132" s="16">
        <f t="array" ref="Q1132">INDEX('Yearly Private Schools Lookup'!D:D, MATCH(M1132&amp;D1132, 'Yearly Private Schools Lookup'!A:A, 0))</f>
        <v>55</v>
      </c>
    </row>
    <row r="1133" spans="1:17" ht="15.75" customHeight="1" x14ac:dyDescent="0.2">
      <c r="A1133" s="2">
        <v>7500</v>
      </c>
      <c r="B1133" s="2">
        <v>7</v>
      </c>
      <c r="C1133" s="2">
        <v>5</v>
      </c>
      <c r="D1133" s="2">
        <v>2004</v>
      </c>
      <c r="E1133" s="2">
        <v>2005</v>
      </c>
      <c r="F1133" s="2">
        <v>1080</v>
      </c>
      <c r="G1133" s="2">
        <v>1</v>
      </c>
      <c r="H1133" s="2">
        <v>3</v>
      </c>
      <c r="I1133" s="2">
        <v>0</v>
      </c>
      <c r="J1133" s="2">
        <v>0</v>
      </c>
      <c r="K1133" s="2">
        <v>141000</v>
      </c>
      <c r="L1133" s="2" t="s">
        <v>13</v>
      </c>
      <c r="M1133" s="2" t="s">
        <v>25</v>
      </c>
      <c r="N1133" s="16">
        <f>VLOOKUP(M1133, 'Current Population Lookup'!A:B, 2, FALSE)</f>
        <v>47317</v>
      </c>
      <c r="O1133" s="16">
        <f t="array" ref="O1133">INDEX('Current Population Lookup'!B:B, MATCH(M1133, 'Current Population Lookup'!A:A, 0))</f>
        <v>47317</v>
      </c>
      <c r="P1133" s="16">
        <f>VLOOKUP(M1133&amp;D1133,'Yearly Private Schools Lookup'!A:D, 4, FALSE)</f>
        <v>167</v>
      </c>
      <c r="Q1133" s="16">
        <f t="array" ref="Q1133">INDEX('Yearly Private Schools Lookup'!D:D, MATCH(M1133&amp;D1133, 'Yearly Private Schools Lookup'!A:A, 0))</f>
        <v>167</v>
      </c>
    </row>
    <row r="1134" spans="1:17" ht="15.75" customHeight="1" x14ac:dyDescent="0.2">
      <c r="A1134" s="2">
        <v>10110</v>
      </c>
      <c r="B1134" s="2">
        <v>6</v>
      </c>
      <c r="C1134" s="2">
        <v>5</v>
      </c>
      <c r="D1134" s="2">
        <v>2003</v>
      </c>
      <c r="E1134" s="2">
        <v>2003</v>
      </c>
      <c r="F1134" s="2">
        <v>1696</v>
      </c>
      <c r="G1134" s="2">
        <v>2</v>
      </c>
      <c r="H1134" s="2">
        <v>3</v>
      </c>
      <c r="I1134" s="2">
        <v>0</v>
      </c>
      <c r="J1134" s="2">
        <v>2</v>
      </c>
      <c r="K1134" s="2">
        <v>188000</v>
      </c>
      <c r="L1134" s="2" t="s">
        <v>13</v>
      </c>
      <c r="M1134" s="2" t="s">
        <v>25</v>
      </c>
      <c r="N1134" s="16">
        <f>VLOOKUP(M1134, 'Current Population Lookup'!A:B, 2, FALSE)</f>
        <v>47317</v>
      </c>
      <c r="O1134" s="16">
        <f t="array" ref="O1134">INDEX('Current Population Lookup'!B:B, MATCH(M1134, 'Current Population Lookup'!A:A, 0))</f>
        <v>47317</v>
      </c>
      <c r="P1134" s="16">
        <f>VLOOKUP(M1134&amp;D1134,'Yearly Private Schools Lookup'!A:D, 4, FALSE)</f>
        <v>161</v>
      </c>
      <c r="Q1134" s="16">
        <f t="array" ref="Q1134">INDEX('Yearly Private Schools Lookup'!D:D, MATCH(M1134&amp;D1134, 'Yearly Private Schools Lookup'!A:A, 0))</f>
        <v>161</v>
      </c>
    </row>
    <row r="1135" spans="1:17" ht="15.75" customHeight="1" x14ac:dyDescent="0.2">
      <c r="A1135" s="2">
        <v>12774</v>
      </c>
      <c r="B1135" s="2">
        <v>7</v>
      </c>
      <c r="C1135" s="2">
        <v>5</v>
      </c>
      <c r="D1135" s="2">
        <v>2003</v>
      </c>
      <c r="E1135" s="2">
        <v>2004</v>
      </c>
      <c r="F1135" s="2">
        <v>1663</v>
      </c>
      <c r="G1135" s="2">
        <v>2</v>
      </c>
      <c r="H1135" s="2">
        <v>3</v>
      </c>
      <c r="I1135" s="2">
        <v>0</v>
      </c>
      <c r="J1135" s="2">
        <v>2</v>
      </c>
      <c r="K1135" s="2">
        <v>192500</v>
      </c>
      <c r="L1135" s="2" t="s">
        <v>13</v>
      </c>
      <c r="M1135" s="2" t="s">
        <v>25</v>
      </c>
      <c r="N1135" s="16">
        <f>VLOOKUP(M1135, 'Current Population Lookup'!A:B, 2, FALSE)</f>
        <v>47317</v>
      </c>
      <c r="O1135" s="16">
        <f t="array" ref="O1135">INDEX('Current Population Lookup'!B:B, MATCH(M1135, 'Current Population Lookup'!A:A, 0))</f>
        <v>47317</v>
      </c>
      <c r="P1135" s="16">
        <f>VLOOKUP(M1135&amp;D1135,'Yearly Private Schools Lookup'!A:D, 4, FALSE)</f>
        <v>161</v>
      </c>
      <c r="Q1135" s="16">
        <f t="array" ref="Q1135">INDEX('Yearly Private Schools Lookup'!D:D, MATCH(M1135&amp;D1135, 'Yearly Private Schools Lookup'!A:A, 0))</f>
        <v>161</v>
      </c>
    </row>
    <row r="1136" spans="1:17" ht="15.75" customHeight="1" x14ac:dyDescent="0.2">
      <c r="A1136" s="2">
        <v>13072</v>
      </c>
      <c r="B1136" s="2">
        <v>6</v>
      </c>
      <c r="C1136" s="2">
        <v>5</v>
      </c>
      <c r="D1136" s="2">
        <v>2005</v>
      </c>
      <c r="E1136" s="2">
        <v>2006</v>
      </c>
      <c r="F1136" s="2">
        <v>1175</v>
      </c>
      <c r="G1136" s="2">
        <v>1</v>
      </c>
      <c r="H1136" s="2">
        <v>3</v>
      </c>
      <c r="I1136" s="2">
        <v>0</v>
      </c>
      <c r="J1136" s="2">
        <v>0</v>
      </c>
      <c r="K1136" s="2">
        <v>146000</v>
      </c>
      <c r="L1136" s="2" t="s">
        <v>13</v>
      </c>
      <c r="M1136" s="2" t="s">
        <v>25</v>
      </c>
      <c r="N1136" s="16">
        <f>VLOOKUP(M1136, 'Current Population Lookup'!A:B, 2, FALSE)</f>
        <v>47317</v>
      </c>
      <c r="O1136" s="16">
        <f t="array" ref="O1136">INDEX('Current Population Lookup'!B:B, MATCH(M1136, 'Current Population Lookup'!A:A, 0))</f>
        <v>47317</v>
      </c>
      <c r="P1136" s="16">
        <f>VLOOKUP(M1136&amp;D1136,'Yearly Private Schools Lookup'!A:D, 4, FALSE)</f>
        <v>170</v>
      </c>
      <c r="Q1136" s="16">
        <f t="array" ref="Q1136">INDEX('Yearly Private Schools Lookup'!D:D, MATCH(M1136&amp;D1136, 'Yearly Private Schools Lookup'!A:A, 0))</f>
        <v>170</v>
      </c>
    </row>
    <row r="1137" spans="1:17" ht="15.75" customHeight="1" x14ac:dyDescent="0.2">
      <c r="A1137" s="2">
        <v>13695</v>
      </c>
      <c r="B1137" s="2">
        <v>5</v>
      </c>
      <c r="C1137" s="2">
        <v>5</v>
      </c>
      <c r="D1137" s="2">
        <v>2004</v>
      </c>
      <c r="E1137" s="2">
        <v>2004</v>
      </c>
      <c r="F1137" s="2">
        <v>1114</v>
      </c>
      <c r="G1137" s="2">
        <v>1</v>
      </c>
      <c r="H1137" s="2">
        <v>3</v>
      </c>
      <c r="I1137" s="2">
        <v>0</v>
      </c>
      <c r="J1137" s="2">
        <v>2</v>
      </c>
      <c r="K1137" s="2">
        <v>159000</v>
      </c>
      <c r="L1137" s="2" t="s">
        <v>13</v>
      </c>
      <c r="M1137" s="2" t="s">
        <v>25</v>
      </c>
      <c r="N1137" s="16">
        <f>VLOOKUP(M1137, 'Current Population Lookup'!A:B, 2, FALSE)</f>
        <v>47317</v>
      </c>
      <c r="O1137" s="16">
        <f t="array" ref="O1137">INDEX('Current Population Lookup'!B:B, MATCH(M1137, 'Current Population Lookup'!A:A, 0))</f>
        <v>47317</v>
      </c>
      <c r="P1137" s="16">
        <f>VLOOKUP(M1137&amp;D1137,'Yearly Private Schools Lookup'!A:D, 4, FALSE)</f>
        <v>167</v>
      </c>
      <c r="Q1137" s="16">
        <f t="array" ref="Q1137">INDEX('Yearly Private Schools Lookup'!D:D, MATCH(M1137&amp;D1137, 'Yearly Private Schools Lookup'!A:A, 0))</f>
        <v>167</v>
      </c>
    </row>
    <row r="1138" spans="1:17" ht="15.75" customHeight="1" x14ac:dyDescent="0.2">
      <c r="A1138" s="2">
        <v>13695</v>
      </c>
      <c r="B1138" s="2">
        <v>6</v>
      </c>
      <c r="C1138" s="2">
        <v>5</v>
      </c>
      <c r="D1138" s="2">
        <v>2003</v>
      </c>
      <c r="E1138" s="2">
        <v>2004</v>
      </c>
      <c r="F1138" s="2">
        <v>1114</v>
      </c>
      <c r="G1138" s="2">
        <v>1</v>
      </c>
      <c r="H1138" s="2">
        <v>3</v>
      </c>
      <c r="I1138" s="2">
        <v>0</v>
      </c>
      <c r="J1138" s="2">
        <v>2</v>
      </c>
      <c r="K1138" s="2">
        <v>155000</v>
      </c>
      <c r="L1138" s="2" t="s">
        <v>13</v>
      </c>
      <c r="M1138" s="2" t="s">
        <v>25</v>
      </c>
      <c r="N1138" s="16">
        <f>VLOOKUP(M1138, 'Current Population Lookup'!A:B, 2, FALSE)</f>
        <v>47317</v>
      </c>
      <c r="O1138" s="16">
        <f t="array" ref="O1138">INDEX('Current Population Lookup'!B:B, MATCH(M1138, 'Current Population Lookup'!A:A, 0))</f>
        <v>47317</v>
      </c>
      <c r="P1138" s="16">
        <f>VLOOKUP(M1138&amp;D1138,'Yearly Private Schools Lookup'!A:D, 4, FALSE)</f>
        <v>161</v>
      </c>
      <c r="Q1138" s="16">
        <f t="array" ref="Q1138">INDEX('Yearly Private Schools Lookup'!D:D, MATCH(M1138&amp;D1138, 'Yearly Private Schools Lookup'!A:A, 0))</f>
        <v>161</v>
      </c>
    </row>
    <row r="1139" spans="1:17" ht="15.75" customHeight="1" x14ac:dyDescent="0.2">
      <c r="A1139" s="2">
        <v>8366</v>
      </c>
      <c r="B1139" s="2">
        <v>6</v>
      </c>
      <c r="C1139" s="2">
        <v>5</v>
      </c>
      <c r="D1139" s="2">
        <v>2004</v>
      </c>
      <c r="E1139" s="2">
        <v>2004</v>
      </c>
      <c r="F1139" s="2">
        <v>1640</v>
      </c>
      <c r="G1139" s="2">
        <v>2</v>
      </c>
      <c r="H1139" s="2">
        <v>3</v>
      </c>
      <c r="I1139" s="2">
        <v>0</v>
      </c>
      <c r="J1139" s="2">
        <v>2</v>
      </c>
      <c r="K1139" s="2">
        <v>173000</v>
      </c>
      <c r="L1139" s="2" t="s">
        <v>13</v>
      </c>
      <c r="M1139" s="2" t="s">
        <v>25</v>
      </c>
      <c r="N1139" s="16">
        <f>VLOOKUP(M1139, 'Current Population Lookup'!A:B, 2, FALSE)</f>
        <v>47317</v>
      </c>
      <c r="O1139" s="16">
        <f t="array" ref="O1139">INDEX('Current Population Lookup'!B:B, MATCH(M1139, 'Current Population Lookup'!A:A, 0))</f>
        <v>47317</v>
      </c>
      <c r="P1139" s="16">
        <f>VLOOKUP(M1139&amp;D1139,'Yearly Private Schools Lookup'!A:D, 4, FALSE)</f>
        <v>167</v>
      </c>
      <c r="Q1139" s="16">
        <f t="array" ref="Q1139">INDEX('Yearly Private Schools Lookup'!D:D, MATCH(M1139&amp;D1139, 'Yearly Private Schools Lookup'!A:A, 0))</f>
        <v>167</v>
      </c>
    </row>
    <row r="1140" spans="1:17" ht="15.75" customHeight="1" x14ac:dyDescent="0.2">
      <c r="A1140" s="2">
        <v>9260</v>
      </c>
      <c r="B1140" s="2">
        <v>7</v>
      </c>
      <c r="C1140" s="2">
        <v>5</v>
      </c>
      <c r="D1140" s="2">
        <v>2007</v>
      </c>
      <c r="E1140" s="2">
        <v>2007</v>
      </c>
      <c r="F1140" s="2">
        <v>1162</v>
      </c>
      <c r="G1140" s="2">
        <v>2</v>
      </c>
      <c r="H1140" s="2">
        <v>3</v>
      </c>
      <c r="I1140" s="2">
        <v>0</v>
      </c>
      <c r="J1140" s="2">
        <v>2</v>
      </c>
      <c r="K1140" s="2">
        <v>170000</v>
      </c>
      <c r="L1140" s="2" t="s">
        <v>13</v>
      </c>
      <c r="M1140" s="2" t="s">
        <v>25</v>
      </c>
      <c r="N1140" s="16">
        <f>VLOOKUP(M1140, 'Current Population Lookup'!A:B, 2, FALSE)</f>
        <v>47317</v>
      </c>
      <c r="O1140" s="16">
        <f t="array" ref="O1140">INDEX('Current Population Lookup'!B:B, MATCH(M1140, 'Current Population Lookup'!A:A, 0))</f>
        <v>47317</v>
      </c>
      <c r="P1140" s="16">
        <f>VLOOKUP(M1140&amp;D1140,'Yearly Private Schools Lookup'!A:D, 4, FALSE)</f>
        <v>180</v>
      </c>
      <c r="Q1140" s="16">
        <f t="array" ref="Q1140">INDEX('Yearly Private Schools Lookup'!D:D, MATCH(M1140&amp;D1140, 'Yearly Private Schools Lookup'!A:A, 0))</f>
        <v>180</v>
      </c>
    </row>
    <row r="1141" spans="1:17" ht="15.75" customHeight="1" x14ac:dyDescent="0.2">
      <c r="A1141" s="2">
        <v>8453</v>
      </c>
      <c r="B1141" s="2">
        <v>6</v>
      </c>
      <c r="C1141" s="2">
        <v>5</v>
      </c>
      <c r="D1141" s="2">
        <v>1995</v>
      </c>
      <c r="E1141" s="2">
        <v>1995</v>
      </c>
      <c r="F1141" s="2">
        <v>1609</v>
      </c>
      <c r="G1141" s="2">
        <v>2</v>
      </c>
      <c r="H1141" s="2">
        <v>3</v>
      </c>
      <c r="I1141" s="2">
        <v>0</v>
      </c>
      <c r="J1141" s="2">
        <v>2</v>
      </c>
      <c r="K1141" s="2">
        <v>182000</v>
      </c>
      <c r="L1141" s="2" t="s">
        <v>13</v>
      </c>
      <c r="M1141" s="2" t="s">
        <v>25</v>
      </c>
      <c r="N1141" s="16">
        <f>VLOOKUP(M1141, 'Current Population Lookup'!A:B, 2, FALSE)</f>
        <v>47317</v>
      </c>
      <c r="O1141" s="16">
        <f t="array" ref="O1141">INDEX('Current Population Lookup'!B:B, MATCH(M1141, 'Current Population Lookup'!A:A, 0))</f>
        <v>47317</v>
      </c>
      <c r="P1141" s="16">
        <f>VLOOKUP(M1141&amp;D1141,'Yearly Private Schools Lookup'!A:D, 4, FALSE)</f>
        <v>136</v>
      </c>
      <c r="Q1141" s="16">
        <f t="array" ref="Q1141">INDEX('Yearly Private Schools Lookup'!D:D, MATCH(M1141&amp;D1141, 'Yearly Private Schools Lookup'!A:A, 0))</f>
        <v>136</v>
      </c>
    </row>
    <row r="1142" spans="1:17" ht="15.75" customHeight="1" x14ac:dyDescent="0.2">
      <c r="A1142" s="2">
        <v>8480</v>
      </c>
      <c r="B1142" s="2">
        <v>6</v>
      </c>
      <c r="C1142" s="2">
        <v>5</v>
      </c>
      <c r="D1142" s="2">
        <v>1993</v>
      </c>
      <c r="E1142" s="2">
        <v>1994</v>
      </c>
      <c r="F1142" s="2">
        <v>1680</v>
      </c>
      <c r="G1142" s="2">
        <v>2</v>
      </c>
      <c r="H1142" s="2">
        <v>3</v>
      </c>
      <c r="I1142" s="2">
        <v>0</v>
      </c>
      <c r="J1142" s="2">
        <v>2</v>
      </c>
      <c r="K1142" s="2">
        <v>163000</v>
      </c>
      <c r="L1142" s="2" t="s">
        <v>13</v>
      </c>
      <c r="M1142" s="2" t="s">
        <v>25</v>
      </c>
      <c r="N1142" s="16">
        <f>VLOOKUP(M1142, 'Current Population Lookup'!A:B, 2, FALSE)</f>
        <v>47317</v>
      </c>
      <c r="O1142" s="16">
        <f t="array" ref="O1142">INDEX('Current Population Lookup'!B:B, MATCH(M1142, 'Current Population Lookup'!A:A, 0))</f>
        <v>47317</v>
      </c>
      <c r="P1142" s="16">
        <f>VLOOKUP(M1142&amp;D1142,'Yearly Private Schools Lookup'!A:D, 4, FALSE)</f>
        <v>125</v>
      </c>
      <c r="Q1142" s="16">
        <f t="array" ref="Q1142">INDEX('Yearly Private Schools Lookup'!D:D, MATCH(M1142&amp;D1142, 'Yearly Private Schools Lookup'!A:A, 0))</f>
        <v>125</v>
      </c>
    </row>
    <row r="1143" spans="1:17" ht="15.75" customHeight="1" x14ac:dyDescent="0.2">
      <c r="A1143" s="2">
        <v>8125</v>
      </c>
      <c r="B1143" s="2">
        <v>6</v>
      </c>
      <c r="C1143" s="2">
        <v>5</v>
      </c>
      <c r="D1143" s="2">
        <v>1994</v>
      </c>
      <c r="E1143" s="2">
        <v>1998</v>
      </c>
      <c r="F1143" s="2">
        <v>1679</v>
      </c>
      <c r="G1143" s="2">
        <v>2</v>
      </c>
      <c r="H1143" s="2">
        <v>3</v>
      </c>
      <c r="I1143" s="2">
        <v>1</v>
      </c>
      <c r="J1143" s="2">
        <v>2</v>
      </c>
      <c r="K1143" s="2">
        <v>193500</v>
      </c>
      <c r="L1143" s="2" t="s">
        <v>13</v>
      </c>
      <c r="M1143" s="2" t="s">
        <v>25</v>
      </c>
      <c r="N1143" s="16">
        <f>VLOOKUP(M1143, 'Current Population Lookup'!A:B, 2, FALSE)</f>
        <v>47317</v>
      </c>
      <c r="O1143" s="16">
        <f t="array" ref="O1143">INDEX('Current Population Lookup'!B:B, MATCH(M1143, 'Current Population Lookup'!A:A, 0))</f>
        <v>47317</v>
      </c>
      <c r="P1143" s="16">
        <f>VLOOKUP(M1143&amp;D1143,'Yearly Private Schools Lookup'!A:D, 4, FALSE)</f>
        <v>129</v>
      </c>
      <c r="Q1143" s="16">
        <f t="array" ref="Q1143">INDEX('Yearly Private Schools Lookup'!D:D, MATCH(M1143&amp;D1143, 'Yearly Private Schools Lookup'!A:A, 0))</f>
        <v>129</v>
      </c>
    </row>
    <row r="1144" spans="1:17" ht="15.75" customHeight="1" x14ac:dyDescent="0.2">
      <c r="A1144" s="2">
        <v>14565</v>
      </c>
      <c r="B1144" s="2">
        <v>7</v>
      </c>
      <c r="C1144" s="2">
        <v>5</v>
      </c>
      <c r="D1144" s="2">
        <v>1994</v>
      </c>
      <c r="E1144" s="2">
        <v>1995</v>
      </c>
      <c r="F1144" s="2">
        <v>1657</v>
      </c>
      <c r="G1144" s="2">
        <v>2</v>
      </c>
      <c r="H1144" s="2">
        <v>3</v>
      </c>
      <c r="I1144" s="2">
        <v>0</v>
      </c>
      <c r="J1144" s="2">
        <v>2</v>
      </c>
      <c r="K1144" s="2">
        <v>189000</v>
      </c>
      <c r="L1144" s="2" t="s">
        <v>13</v>
      </c>
      <c r="M1144" s="2" t="s">
        <v>25</v>
      </c>
      <c r="N1144" s="16">
        <f>VLOOKUP(M1144, 'Current Population Lookup'!A:B, 2, FALSE)</f>
        <v>47317</v>
      </c>
      <c r="O1144" s="16">
        <f t="array" ref="O1144">INDEX('Current Population Lookup'!B:B, MATCH(M1144, 'Current Population Lookup'!A:A, 0))</f>
        <v>47317</v>
      </c>
      <c r="P1144" s="16">
        <f>VLOOKUP(M1144&amp;D1144,'Yearly Private Schools Lookup'!A:D, 4, FALSE)</f>
        <v>129</v>
      </c>
      <c r="Q1144" s="16">
        <f t="array" ref="Q1144">INDEX('Yearly Private Schools Lookup'!D:D, MATCH(M1144&amp;D1144, 'Yearly Private Schools Lookup'!A:A, 0))</f>
        <v>129</v>
      </c>
    </row>
    <row r="1145" spans="1:17" ht="15.75" customHeight="1" x14ac:dyDescent="0.2">
      <c r="A1145" s="2">
        <v>8450</v>
      </c>
      <c r="B1145" s="2">
        <v>6</v>
      </c>
      <c r="C1145" s="2">
        <v>5</v>
      </c>
      <c r="D1145" s="2">
        <v>2001</v>
      </c>
      <c r="E1145" s="2">
        <v>2001</v>
      </c>
      <c r="F1145" s="2">
        <v>1677</v>
      </c>
      <c r="G1145" s="2">
        <v>2</v>
      </c>
      <c r="H1145" s="2">
        <v>3</v>
      </c>
      <c r="I1145" s="2">
        <v>0</v>
      </c>
      <c r="J1145" s="2">
        <v>2</v>
      </c>
      <c r="K1145" s="2">
        <v>190500</v>
      </c>
      <c r="L1145" s="2" t="s">
        <v>13</v>
      </c>
      <c r="M1145" s="2" t="s">
        <v>25</v>
      </c>
      <c r="N1145" s="16">
        <f>VLOOKUP(M1145, 'Current Population Lookup'!A:B, 2, FALSE)</f>
        <v>47317</v>
      </c>
      <c r="O1145" s="16">
        <f t="array" ref="O1145">INDEX('Current Population Lookup'!B:B, MATCH(M1145, 'Current Population Lookup'!A:A, 0))</f>
        <v>47317</v>
      </c>
      <c r="P1145" s="16">
        <f>VLOOKUP(M1145&amp;D1145,'Yearly Private Schools Lookup'!A:D, 4, FALSE)</f>
        <v>159</v>
      </c>
      <c r="Q1145" s="16">
        <f t="array" ref="Q1145">INDEX('Yearly Private Schools Lookup'!D:D, MATCH(M1145&amp;D1145, 'Yearly Private Schools Lookup'!A:A, 0))</f>
        <v>159</v>
      </c>
    </row>
    <row r="1146" spans="1:17" ht="15.75" customHeight="1" x14ac:dyDescent="0.2">
      <c r="A1146" s="2">
        <v>8285</v>
      </c>
      <c r="B1146" s="2">
        <v>7</v>
      </c>
      <c r="C1146" s="2">
        <v>5</v>
      </c>
      <c r="D1146" s="2">
        <v>1992</v>
      </c>
      <c r="E1146" s="2">
        <v>1992</v>
      </c>
      <c r="F1146" s="2">
        <v>1737</v>
      </c>
      <c r="G1146" s="2">
        <v>2</v>
      </c>
      <c r="H1146" s="2">
        <v>3</v>
      </c>
      <c r="I1146" s="2">
        <v>0</v>
      </c>
      <c r="J1146" s="2">
        <v>2</v>
      </c>
      <c r="K1146" s="2">
        <v>175000</v>
      </c>
      <c r="L1146" s="2" t="s">
        <v>13</v>
      </c>
      <c r="M1146" s="2" t="s">
        <v>25</v>
      </c>
      <c r="N1146" s="16">
        <f>VLOOKUP(M1146, 'Current Population Lookup'!A:B, 2, FALSE)</f>
        <v>47317</v>
      </c>
      <c r="O1146" s="16">
        <f t="array" ref="O1146">INDEX('Current Population Lookup'!B:B, MATCH(M1146, 'Current Population Lookup'!A:A, 0))</f>
        <v>47317</v>
      </c>
      <c r="P1146" s="16">
        <f>VLOOKUP(M1146&amp;D1146,'Yearly Private Schools Lookup'!A:D, 4, FALSE)</f>
        <v>119</v>
      </c>
      <c r="Q1146" s="16">
        <f t="array" ref="Q1146">INDEX('Yearly Private Schools Lookup'!D:D, MATCH(M1146&amp;D1146, 'Yearly Private Schools Lookup'!A:A, 0))</f>
        <v>119</v>
      </c>
    </row>
    <row r="1147" spans="1:17" ht="15.75" customHeight="1" x14ac:dyDescent="0.2">
      <c r="A1147" s="2">
        <v>7153</v>
      </c>
      <c r="B1147" s="2">
        <v>6</v>
      </c>
      <c r="C1147" s="2">
        <v>5</v>
      </c>
      <c r="D1147" s="2">
        <v>1991</v>
      </c>
      <c r="E1147" s="2">
        <v>1991</v>
      </c>
      <c r="F1147" s="2">
        <v>1294</v>
      </c>
      <c r="G1147" s="2">
        <v>2</v>
      </c>
      <c r="H1147" s="2">
        <v>3</v>
      </c>
      <c r="I1147" s="2">
        <v>0</v>
      </c>
      <c r="J1147" s="2">
        <v>2</v>
      </c>
      <c r="K1147" s="2">
        <v>179200</v>
      </c>
      <c r="L1147" s="2" t="s">
        <v>13</v>
      </c>
      <c r="M1147" s="2" t="s">
        <v>25</v>
      </c>
      <c r="N1147" s="16">
        <f>VLOOKUP(M1147, 'Current Population Lookup'!A:B, 2, FALSE)</f>
        <v>47317</v>
      </c>
      <c r="O1147" s="16">
        <f t="array" ref="O1147">INDEX('Current Population Lookup'!B:B, MATCH(M1147, 'Current Population Lookup'!A:A, 0))</f>
        <v>47317</v>
      </c>
      <c r="P1147" s="16">
        <f>VLOOKUP(M1147&amp;D1147,'Yearly Private Schools Lookup'!A:D, 4, FALSE)</f>
        <v>112</v>
      </c>
      <c r="Q1147" s="16">
        <f t="array" ref="Q1147">INDEX('Yearly Private Schools Lookup'!D:D, MATCH(M1147&amp;D1147, 'Yearly Private Schools Lookup'!A:A, 0))</f>
        <v>112</v>
      </c>
    </row>
    <row r="1148" spans="1:17" ht="15.75" customHeight="1" x14ac:dyDescent="0.2">
      <c r="A1148" s="2">
        <v>9291</v>
      </c>
      <c r="B1148" s="2">
        <v>6</v>
      </c>
      <c r="C1148" s="2">
        <v>5</v>
      </c>
      <c r="D1148" s="2">
        <v>1993</v>
      </c>
      <c r="E1148" s="2">
        <v>1993</v>
      </c>
      <c r="F1148" s="2">
        <v>1710</v>
      </c>
      <c r="G1148" s="2">
        <v>2</v>
      </c>
      <c r="H1148" s="2">
        <v>3</v>
      </c>
      <c r="I1148" s="2">
        <v>0</v>
      </c>
      <c r="J1148" s="2">
        <v>2</v>
      </c>
      <c r="K1148" s="2">
        <v>187000</v>
      </c>
      <c r="L1148" s="2" t="s">
        <v>13</v>
      </c>
      <c r="M1148" s="2" t="s">
        <v>25</v>
      </c>
      <c r="N1148" s="16">
        <f>VLOOKUP(M1148, 'Current Population Lookup'!A:B, 2, FALSE)</f>
        <v>47317</v>
      </c>
      <c r="O1148" s="16">
        <f t="array" ref="O1148">INDEX('Current Population Lookup'!B:B, MATCH(M1148, 'Current Population Lookup'!A:A, 0))</f>
        <v>47317</v>
      </c>
      <c r="P1148" s="16">
        <f>VLOOKUP(M1148&amp;D1148,'Yearly Private Schools Lookup'!A:D, 4, FALSE)</f>
        <v>125</v>
      </c>
      <c r="Q1148" s="16">
        <f t="array" ref="Q1148">INDEX('Yearly Private Schools Lookup'!D:D, MATCH(M1148&amp;D1148, 'Yearly Private Schools Lookup'!A:A, 0))</f>
        <v>125</v>
      </c>
    </row>
    <row r="1149" spans="1:17" ht="15.75" customHeight="1" x14ac:dyDescent="0.2">
      <c r="A1149" s="2">
        <v>8012</v>
      </c>
      <c r="B1149" s="2">
        <v>6</v>
      </c>
      <c r="C1149" s="2">
        <v>5</v>
      </c>
      <c r="D1149" s="2">
        <v>1993</v>
      </c>
      <c r="E1149" s="2">
        <v>1994</v>
      </c>
      <c r="F1149" s="2">
        <v>1617</v>
      </c>
      <c r="G1149" s="2">
        <v>2</v>
      </c>
      <c r="H1149" s="2">
        <v>2</v>
      </c>
      <c r="I1149" s="2">
        <v>1</v>
      </c>
      <c r="J1149" s="2">
        <v>2</v>
      </c>
      <c r="K1149" s="2">
        <v>193000</v>
      </c>
      <c r="L1149" s="2" t="s">
        <v>13</v>
      </c>
      <c r="M1149" s="2" t="s">
        <v>25</v>
      </c>
      <c r="N1149" s="16">
        <f>VLOOKUP(M1149, 'Current Population Lookup'!A:B, 2, FALSE)</f>
        <v>47317</v>
      </c>
      <c r="O1149" s="16">
        <f t="array" ref="O1149">INDEX('Current Population Lookup'!B:B, MATCH(M1149, 'Current Population Lookup'!A:A, 0))</f>
        <v>47317</v>
      </c>
      <c r="P1149" s="16">
        <f>VLOOKUP(M1149&amp;D1149,'Yearly Private Schools Lookup'!A:D, 4, FALSE)</f>
        <v>125</v>
      </c>
      <c r="Q1149" s="16">
        <f t="array" ref="Q1149">INDEX('Yearly Private Schools Lookup'!D:D, MATCH(M1149&amp;D1149, 'Yearly Private Schools Lookup'!A:A, 0))</f>
        <v>125</v>
      </c>
    </row>
    <row r="1150" spans="1:17" ht="15.75" customHeight="1" x14ac:dyDescent="0.2">
      <c r="A1150" s="2">
        <v>7892</v>
      </c>
      <c r="B1150" s="2">
        <v>6</v>
      </c>
      <c r="C1150" s="2">
        <v>5</v>
      </c>
      <c r="D1150" s="2">
        <v>1993</v>
      </c>
      <c r="E1150" s="2">
        <v>1993</v>
      </c>
      <c r="F1150" s="2">
        <v>1199</v>
      </c>
      <c r="G1150" s="2">
        <v>2</v>
      </c>
      <c r="H1150" s="2">
        <v>2</v>
      </c>
      <c r="I1150" s="2">
        <v>0</v>
      </c>
      <c r="J1150" s="2">
        <v>2</v>
      </c>
      <c r="K1150" s="2">
        <v>153900</v>
      </c>
      <c r="L1150" s="2" t="s">
        <v>13</v>
      </c>
      <c r="M1150" s="2" t="s">
        <v>25</v>
      </c>
      <c r="N1150" s="16">
        <f>VLOOKUP(M1150, 'Current Population Lookup'!A:B, 2, FALSE)</f>
        <v>47317</v>
      </c>
      <c r="O1150" s="16">
        <f t="array" ref="O1150">INDEX('Current Population Lookup'!B:B, MATCH(M1150, 'Current Population Lookup'!A:A, 0))</f>
        <v>47317</v>
      </c>
      <c r="P1150" s="16">
        <f>VLOOKUP(M1150&amp;D1150,'Yearly Private Schools Lookup'!A:D, 4, FALSE)</f>
        <v>125</v>
      </c>
      <c r="Q1150" s="16">
        <f t="array" ref="Q1150">INDEX('Yearly Private Schools Lookup'!D:D, MATCH(M1150&amp;D1150, 'Yearly Private Schools Lookup'!A:A, 0))</f>
        <v>125</v>
      </c>
    </row>
    <row r="1151" spans="1:17" ht="15.75" customHeight="1" x14ac:dyDescent="0.2">
      <c r="A1151" s="2">
        <v>9100</v>
      </c>
      <c r="B1151" s="2">
        <v>5</v>
      </c>
      <c r="C1151" s="2">
        <v>5</v>
      </c>
      <c r="D1151" s="2">
        <v>1963</v>
      </c>
      <c r="E1151" s="2">
        <v>1963</v>
      </c>
      <c r="F1151" s="2">
        <v>984</v>
      </c>
      <c r="G1151" s="2">
        <v>1</v>
      </c>
      <c r="H1151" s="2">
        <v>3</v>
      </c>
      <c r="I1151" s="2">
        <v>1</v>
      </c>
      <c r="J1151" s="2">
        <v>1</v>
      </c>
      <c r="K1151" s="2">
        <v>128000</v>
      </c>
      <c r="L1151" s="2" t="s">
        <v>13</v>
      </c>
      <c r="M1151" s="2" t="s">
        <v>27</v>
      </c>
      <c r="N1151" s="16">
        <f>VLOOKUP(M1151, 'Current Population Lookup'!A:B, 2, FALSE)</f>
        <v>11500</v>
      </c>
      <c r="O1151" s="16">
        <f t="array" ref="O1151">INDEX('Current Population Lookup'!B:B, MATCH(M1151, 'Current Population Lookup'!A:A, 0))</f>
        <v>11500</v>
      </c>
      <c r="P1151" s="16">
        <f>VLOOKUP(M1151&amp;D1151,'Yearly Private Schools Lookup'!A:D, 4, FALSE)</f>
        <v>101</v>
      </c>
      <c r="Q1151" s="16">
        <f t="array" ref="Q1151">INDEX('Yearly Private Schools Lookup'!D:D, MATCH(M1151&amp;D1151, 'Yearly Private Schools Lookup'!A:A, 0))</f>
        <v>101</v>
      </c>
    </row>
    <row r="1152" spans="1:17" ht="15.75" customHeight="1" x14ac:dyDescent="0.2">
      <c r="A1152" s="2">
        <v>12968</v>
      </c>
      <c r="B1152" s="2">
        <v>5</v>
      </c>
      <c r="C1152" s="2">
        <v>6</v>
      </c>
      <c r="D1152" s="2">
        <v>1962</v>
      </c>
      <c r="E1152" s="2">
        <v>1962</v>
      </c>
      <c r="F1152" s="2">
        <v>912</v>
      </c>
      <c r="G1152" s="2">
        <v>1</v>
      </c>
      <c r="H1152" s="2">
        <v>2</v>
      </c>
      <c r="I1152" s="2">
        <v>0</v>
      </c>
      <c r="J1152" s="2">
        <v>1</v>
      </c>
      <c r="K1152" s="2">
        <v>144000</v>
      </c>
      <c r="L1152" s="2" t="s">
        <v>13</v>
      </c>
      <c r="M1152" s="2" t="s">
        <v>27</v>
      </c>
      <c r="N1152" s="16">
        <f>VLOOKUP(M1152, 'Current Population Lookup'!A:B, 2, FALSE)</f>
        <v>11500</v>
      </c>
      <c r="O1152" s="16">
        <f t="array" ref="O1152">INDEX('Current Population Lookup'!B:B, MATCH(M1152, 'Current Population Lookup'!A:A, 0))</f>
        <v>11500</v>
      </c>
      <c r="P1152" s="16">
        <f>VLOOKUP(M1152&amp;D1152,'Yearly Private Schools Lookup'!A:D, 4, FALSE)</f>
        <v>99</v>
      </c>
      <c r="Q1152" s="16">
        <f t="array" ref="Q1152">INDEX('Yearly Private Schools Lookup'!D:D, MATCH(M1152&amp;D1152, 'Yearly Private Schools Lookup'!A:A, 0))</f>
        <v>99</v>
      </c>
    </row>
    <row r="1153" spans="1:17" ht="15.75" customHeight="1" x14ac:dyDescent="0.2">
      <c r="A1153" s="2">
        <v>8100</v>
      </c>
      <c r="B1153" s="2">
        <v>5</v>
      </c>
      <c r="C1153" s="2">
        <v>8</v>
      </c>
      <c r="D1153" s="2">
        <v>1961</v>
      </c>
      <c r="E1153" s="2">
        <v>2007</v>
      </c>
      <c r="F1153" s="2">
        <v>864</v>
      </c>
      <c r="G1153" s="2">
        <v>1</v>
      </c>
      <c r="H1153" s="2">
        <v>3</v>
      </c>
      <c r="I1153" s="2">
        <v>1</v>
      </c>
      <c r="J1153" s="2">
        <v>1</v>
      </c>
      <c r="K1153" s="2">
        <v>135000</v>
      </c>
      <c r="L1153" s="2" t="s">
        <v>17</v>
      </c>
      <c r="M1153" s="2" t="s">
        <v>27</v>
      </c>
      <c r="N1153" s="16">
        <f>VLOOKUP(M1153, 'Current Population Lookup'!A:B, 2, FALSE)</f>
        <v>11500</v>
      </c>
      <c r="O1153" s="16">
        <f t="array" ref="O1153">INDEX('Current Population Lookup'!B:B, MATCH(M1153, 'Current Population Lookup'!A:A, 0))</f>
        <v>11500</v>
      </c>
      <c r="P1153" s="16">
        <f>VLOOKUP(M1153&amp;D1153,'Yearly Private Schools Lookup'!A:D, 4, FALSE)</f>
        <v>93</v>
      </c>
      <c r="Q1153" s="16">
        <f t="array" ref="Q1153">INDEX('Yearly Private Schools Lookup'!D:D, MATCH(M1153&amp;D1153, 'Yearly Private Schools Lookup'!A:A, 0))</f>
        <v>93</v>
      </c>
    </row>
    <row r="1154" spans="1:17" ht="15.75" customHeight="1" x14ac:dyDescent="0.2">
      <c r="A1154" s="2">
        <v>8450</v>
      </c>
      <c r="B1154" s="2">
        <v>5</v>
      </c>
      <c r="C1154" s="2">
        <v>5</v>
      </c>
      <c r="D1154" s="2">
        <v>1968</v>
      </c>
      <c r="E1154" s="2">
        <v>1968</v>
      </c>
      <c r="F1154" s="2">
        <v>890</v>
      </c>
      <c r="G1154" s="2">
        <v>1</v>
      </c>
      <c r="H1154" s="2">
        <v>3</v>
      </c>
      <c r="I1154" s="2">
        <v>0</v>
      </c>
      <c r="J1154" s="2">
        <v>1</v>
      </c>
      <c r="K1154" s="2">
        <v>115000</v>
      </c>
      <c r="L1154" s="2" t="s">
        <v>13</v>
      </c>
      <c r="M1154" s="2" t="s">
        <v>27</v>
      </c>
      <c r="N1154" s="16">
        <f>VLOOKUP(M1154, 'Current Population Lookup'!A:B, 2, FALSE)</f>
        <v>11500</v>
      </c>
      <c r="O1154" s="16">
        <f t="array" ref="O1154">INDEX('Current Population Lookup'!B:B, MATCH(M1154, 'Current Population Lookup'!A:A, 0))</f>
        <v>11500</v>
      </c>
      <c r="P1154" s="16">
        <f>VLOOKUP(M1154&amp;D1154,'Yearly Private Schools Lookup'!A:D, 4, FALSE)</f>
        <v>130</v>
      </c>
      <c r="Q1154" s="16">
        <f t="array" ref="Q1154">INDEX('Yearly Private Schools Lookup'!D:D, MATCH(M1154&amp;D1154, 'Yearly Private Schools Lookup'!A:A, 0))</f>
        <v>130</v>
      </c>
    </row>
    <row r="1155" spans="1:17" ht="15.75" customHeight="1" x14ac:dyDescent="0.2">
      <c r="A1155" s="2">
        <v>6360</v>
      </c>
      <c r="B1155" s="2">
        <v>5</v>
      </c>
      <c r="C1155" s="2">
        <v>5</v>
      </c>
      <c r="D1155" s="2">
        <v>1963</v>
      </c>
      <c r="E1155" s="2">
        <v>1963</v>
      </c>
      <c r="F1155" s="2">
        <v>864</v>
      </c>
      <c r="G1155" s="2">
        <v>1</v>
      </c>
      <c r="H1155" s="2">
        <v>3</v>
      </c>
      <c r="I1155" s="2">
        <v>0</v>
      </c>
      <c r="J1155" s="2">
        <v>1</v>
      </c>
      <c r="K1155" s="2">
        <v>119916</v>
      </c>
      <c r="L1155" s="2" t="s">
        <v>13</v>
      </c>
      <c r="M1155" s="2" t="s">
        <v>27</v>
      </c>
      <c r="N1155" s="16">
        <f>VLOOKUP(M1155, 'Current Population Lookup'!A:B, 2, FALSE)</f>
        <v>11500</v>
      </c>
      <c r="O1155" s="16">
        <f t="array" ref="O1155">INDEX('Current Population Lookup'!B:B, MATCH(M1155, 'Current Population Lookup'!A:A, 0))</f>
        <v>11500</v>
      </c>
      <c r="P1155" s="16">
        <f>VLOOKUP(M1155&amp;D1155,'Yearly Private Schools Lookup'!A:D, 4, FALSE)</f>
        <v>101</v>
      </c>
      <c r="Q1155" s="16">
        <f t="array" ref="Q1155">INDEX('Yearly Private Schools Lookup'!D:D, MATCH(M1155&amp;D1155, 'Yearly Private Schools Lookup'!A:A, 0))</f>
        <v>101</v>
      </c>
    </row>
    <row r="1156" spans="1:17" ht="15.75" customHeight="1" x14ac:dyDescent="0.2">
      <c r="A1156" s="2">
        <v>6768</v>
      </c>
      <c r="B1156" s="2">
        <v>6</v>
      </c>
      <c r="C1156" s="2">
        <v>8</v>
      </c>
      <c r="D1156" s="2">
        <v>1961</v>
      </c>
      <c r="E1156" s="2">
        <v>1996</v>
      </c>
      <c r="F1156" s="2">
        <v>912</v>
      </c>
      <c r="G1156" s="2">
        <v>1</v>
      </c>
      <c r="H1156" s="2">
        <v>3</v>
      </c>
      <c r="I1156" s="2">
        <v>0</v>
      </c>
      <c r="J1156" s="2">
        <v>1</v>
      </c>
      <c r="K1156" s="2">
        <v>142000</v>
      </c>
      <c r="L1156" s="2" t="s">
        <v>17</v>
      </c>
      <c r="M1156" s="2" t="s">
        <v>27</v>
      </c>
      <c r="N1156" s="16">
        <f>VLOOKUP(M1156, 'Current Population Lookup'!A:B, 2, FALSE)</f>
        <v>11500</v>
      </c>
      <c r="O1156" s="16">
        <f t="array" ref="O1156">INDEX('Current Population Lookup'!B:B, MATCH(M1156, 'Current Population Lookup'!A:A, 0))</f>
        <v>11500</v>
      </c>
      <c r="P1156" s="16">
        <f>VLOOKUP(M1156&amp;D1156,'Yearly Private Schools Lookup'!A:D, 4, FALSE)</f>
        <v>93</v>
      </c>
      <c r="Q1156" s="16">
        <f t="array" ref="Q1156">INDEX('Yearly Private Schools Lookup'!D:D, MATCH(M1156&amp;D1156, 'Yearly Private Schools Lookup'!A:A, 0))</f>
        <v>93</v>
      </c>
    </row>
    <row r="1157" spans="1:17" ht="15.75" customHeight="1" x14ac:dyDescent="0.2">
      <c r="A1157" s="2">
        <v>19508</v>
      </c>
      <c r="B1157" s="2">
        <v>6</v>
      </c>
      <c r="C1157" s="2">
        <v>5</v>
      </c>
      <c r="D1157" s="2">
        <v>1974</v>
      </c>
      <c r="E1157" s="2">
        <v>1974</v>
      </c>
      <c r="F1157" s="2">
        <v>1430</v>
      </c>
      <c r="G1157" s="2">
        <v>2</v>
      </c>
      <c r="H1157" s="2">
        <v>3</v>
      </c>
      <c r="I1157" s="2">
        <v>2</v>
      </c>
      <c r="J1157" s="2">
        <v>2</v>
      </c>
      <c r="K1157" s="2">
        <v>192000</v>
      </c>
      <c r="L1157" s="2" t="s">
        <v>13</v>
      </c>
      <c r="M1157" s="2" t="s">
        <v>42</v>
      </c>
      <c r="N1157" s="16">
        <f>VLOOKUP(M1157, 'Current Population Lookup'!A:B, 2, FALSE)</f>
        <v>20866</v>
      </c>
      <c r="O1157" s="16">
        <f t="array" ref="O1157">INDEX('Current Population Lookup'!B:B, MATCH(M1157, 'Current Population Lookup'!A:A, 0))</f>
        <v>20866</v>
      </c>
      <c r="P1157" s="16">
        <f>VLOOKUP(M1157&amp;D1157,'Yearly Private Schools Lookup'!A:D, 4, FALSE)</f>
        <v>16</v>
      </c>
      <c r="Q1157" s="16">
        <f t="array" ref="Q1157">INDEX('Yearly Private Schools Lookup'!D:D, MATCH(M1157&amp;D1157, 'Yearly Private Schools Lookup'!A:A, 0))</f>
        <v>16</v>
      </c>
    </row>
    <row r="1158" spans="1:17" ht="15.75" customHeight="1" x14ac:dyDescent="0.2">
      <c r="A1158" s="2">
        <v>10759</v>
      </c>
      <c r="B1158" s="2">
        <v>5</v>
      </c>
      <c r="C1158" s="2">
        <v>4</v>
      </c>
      <c r="D1158" s="2">
        <v>1972</v>
      </c>
      <c r="E1158" s="2">
        <v>1972</v>
      </c>
      <c r="F1158" s="2">
        <v>1641</v>
      </c>
      <c r="G1158" s="2">
        <v>2</v>
      </c>
      <c r="H1158" s="2">
        <v>4</v>
      </c>
      <c r="I1158" s="2">
        <v>1</v>
      </c>
      <c r="J1158" s="2">
        <v>2</v>
      </c>
      <c r="K1158" s="2">
        <v>140000</v>
      </c>
      <c r="L1158" s="2" t="s">
        <v>17</v>
      </c>
      <c r="M1158" s="2" t="s">
        <v>27</v>
      </c>
      <c r="N1158" s="16">
        <f>VLOOKUP(M1158, 'Current Population Lookup'!A:B, 2, FALSE)</f>
        <v>11500</v>
      </c>
      <c r="O1158" s="16">
        <f t="array" ref="O1158">INDEX('Current Population Lookup'!B:B, MATCH(M1158, 'Current Population Lookup'!A:A, 0))</f>
        <v>11500</v>
      </c>
      <c r="P1158" s="16">
        <f>VLOOKUP(M1158&amp;D1158,'Yearly Private Schools Lookup'!A:D, 4, FALSE)</f>
        <v>150</v>
      </c>
      <c r="Q1158" s="16">
        <f t="array" ref="Q1158">INDEX('Yearly Private Schools Lookup'!D:D, MATCH(M1158&amp;D1158, 'Yearly Private Schools Lookup'!A:A, 0))</f>
        <v>150</v>
      </c>
    </row>
    <row r="1159" spans="1:17" ht="15.75" customHeight="1" x14ac:dyDescent="0.2">
      <c r="A1159" s="2">
        <v>9205</v>
      </c>
      <c r="B1159" s="2">
        <v>6</v>
      </c>
      <c r="C1159" s="2">
        <v>5</v>
      </c>
      <c r="D1159" s="2">
        <v>1990</v>
      </c>
      <c r="E1159" s="2">
        <v>1991</v>
      </c>
      <c r="F1159" s="2">
        <v>2683</v>
      </c>
      <c r="G1159" s="2">
        <v>2</v>
      </c>
      <c r="H1159" s="2">
        <v>4</v>
      </c>
      <c r="I1159" s="2">
        <v>2</v>
      </c>
      <c r="J1159" s="2">
        <v>2</v>
      </c>
      <c r="K1159" s="2">
        <v>290000</v>
      </c>
      <c r="L1159" s="2" t="s">
        <v>13</v>
      </c>
      <c r="M1159" s="2" t="s">
        <v>24</v>
      </c>
      <c r="N1159" s="16">
        <f>VLOOKUP(M1159, 'Current Population Lookup'!A:B, 2, FALSE)</f>
        <v>27528</v>
      </c>
      <c r="O1159" s="16">
        <f t="array" ref="O1159">INDEX('Current Population Lookup'!B:B, MATCH(M1159, 'Current Population Lookup'!A:A, 0))</f>
        <v>27528</v>
      </c>
      <c r="P1159" s="16">
        <f>VLOOKUP(M1159&amp;D1159,'Yearly Private Schools Lookup'!A:D, 4, FALSE)</f>
        <v>16</v>
      </c>
      <c r="Q1159" s="16">
        <f t="array" ref="Q1159">INDEX('Yearly Private Schools Lookup'!D:D, MATCH(M1159&amp;D1159, 'Yearly Private Schools Lookup'!A:A, 0))</f>
        <v>16</v>
      </c>
    </row>
    <row r="1160" spans="1:17" ht="15.75" customHeight="1" x14ac:dyDescent="0.2">
      <c r="A1160" s="2">
        <v>11025</v>
      </c>
      <c r="B1160" s="2">
        <v>9</v>
      </c>
      <c r="C1160" s="2">
        <v>5</v>
      </c>
      <c r="D1160" s="2">
        <v>1993</v>
      </c>
      <c r="E1160" s="2">
        <v>1994</v>
      </c>
      <c r="F1160" s="2">
        <v>2786</v>
      </c>
      <c r="G1160" s="2">
        <v>2</v>
      </c>
      <c r="H1160" s="2">
        <v>4</v>
      </c>
      <c r="I1160" s="2">
        <v>1</v>
      </c>
      <c r="J1160" s="2">
        <v>2</v>
      </c>
      <c r="K1160" s="2">
        <v>372500</v>
      </c>
      <c r="L1160" s="2" t="s">
        <v>13</v>
      </c>
      <c r="M1160" s="2" t="s">
        <v>24</v>
      </c>
      <c r="N1160" s="16">
        <f>VLOOKUP(M1160, 'Current Population Lookup'!A:B, 2, FALSE)</f>
        <v>27528</v>
      </c>
      <c r="O1160" s="16">
        <f t="array" ref="O1160">INDEX('Current Population Lookup'!B:B, MATCH(M1160, 'Current Population Lookup'!A:A, 0))</f>
        <v>27528</v>
      </c>
      <c r="P1160" s="16">
        <f>VLOOKUP(M1160&amp;D1160,'Yearly Private Schools Lookup'!A:D, 4, FALSE)</f>
        <v>28</v>
      </c>
      <c r="Q1160" s="16">
        <f t="array" ref="Q1160">INDEX('Yearly Private Schools Lookup'!D:D, MATCH(M1160&amp;D1160, 'Yearly Private Schools Lookup'!A:A, 0))</f>
        <v>28</v>
      </c>
    </row>
    <row r="1161" spans="1:17" ht="15.75" customHeight="1" x14ac:dyDescent="0.2">
      <c r="A1161" s="2">
        <v>4282</v>
      </c>
      <c r="B1161" s="2">
        <v>7</v>
      </c>
      <c r="C1161" s="2">
        <v>5</v>
      </c>
      <c r="D1161" s="2">
        <v>2004</v>
      </c>
      <c r="E1161" s="2">
        <v>2004</v>
      </c>
      <c r="F1161" s="2">
        <v>1391</v>
      </c>
      <c r="G1161" s="2">
        <v>2</v>
      </c>
      <c r="H1161" s="2">
        <v>2</v>
      </c>
      <c r="I1161" s="2">
        <v>0</v>
      </c>
      <c r="J1161" s="2">
        <v>2</v>
      </c>
      <c r="K1161" s="2">
        <v>196000</v>
      </c>
      <c r="L1161" s="2" t="s">
        <v>13</v>
      </c>
      <c r="M1161" s="2" t="s">
        <v>19</v>
      </c>
      <c r="N1161" s="16">
        <f>VLOOKUP(M1161, 'Current Population Lookup'!A:B, 2, FALSE)</f>
        <v>15809</v>
      </c>
      <c r="O1161" s="16">
        <f t="array" ref="O1161">INDEX('Current Population Lookup'!B:B, MATCH(M1161, 'Current Population Lookup'!A:A, 0))</f>
        <v>15809</v>
      </c>
      <c r="P1161" s="16">
        <f>VLOOKUP(M1161&amp;D1161,'Yearly Private Schools Lookup'!A:D, 4, FALSE)</f>
        <v>61</v>
      </c>
      <c r="Q1161" s="16">
        <f t="array" ref="Q1161">INDEX('Yearly Private Schools Lookup'!D:D, MATCH(M1161&amp;D1161, 'Yearly Private Schools Lookup'!A:A, 0))</f>
        <v>61</v>
      </c>
    </row>
    <row r="1162" spans="1:17" ht="15.75" customHeight="1" x14ac:dyDescent="0.2">
      <c r="A1162" s="2">
        <v>4017</v>
      </c>
      <c r="B1162" s="2">
        <v>7</v>
      </c>
      <c r="C1162" s="2">
        <v>5</v>
      </c>
      <c r="D1162" s="2">
        <v>2006</v>
      </c>
      <c r="E1162" s="2">
        <v>2007</v>
      </c>
      <c r="F1162" s="2">
        <v>1250</v>
      </c>
      <c r="G1162" s="2">
        <v>2</v>
      </c>
      <c r="H1162" s="2">
        <v>2</v>
      </c>
      <c r="I1162" s="2">
        <v>0</v>
      </c>
      <c r="J1162" s="2">
        <v>2</v>
      </c>
      <c r="K1162" s="2">
        <v>171900</v>
      </c>
      <c r="L1162" s="2" t="s">
        <v>13</v>
      </c>
      <c r="M1162" s="2" t="s">
        <v>19</v>
      </c>
      <c r="N1162" s="16">
        <f>VLOOKUP(M1162, 'Current Population Lookup'!A:B, 2, FALSE)</f>
        <v>15809</v>
      </c>
      <c r="O1162" s="16">
        <f t="array" ref="O1162">INDEX('Current Population Lookup'!B:B, MATCH(M1162, 'Current Population Lookup'!A:A, 0))</f>
        <v>15809</v>
      </c>
      <c r="P1162" s="16">
        <f>VLOOKUP(M1162&amp;D1162,'Yearly Private Schools Lookup'!A:D, 4, FALSE)</f>
        <v>69</v>
      </c>
      <c r="Q1162" s="16">
        <f t="array" ref="Q1162">INDEX('Yearly Private Schools Lookup'!D:D, MATCH(M1162&amp;D1162, 'Yearly Private Schools Lookup'!A:A, 0))</f>
        <v>69</v>
      </c>
    </row>
    <row r="1163" spans="1:17" ht="15.75" customHeight="1" x14ac:dyDescent="0.2">
      <c r="A1163" s="2">
        <v>3435</v>
      </c>
      <c r="B1163" s="2">
        <v>7</v>
      </c>
      <c r="C1163" s="2">
        <v>5</v>
      </c>
      <c r="D1163" s="2">
        <v>2004</v>
      </c>
      <c r="E1163" s="2">
        <v>2005</v>
      </c>
      <c r="F1163" s="2">
        <v>1245</v>
      </c>
      <c r="G1163" s="2">
        <v>2</v>
      </c>
      <c r="H1163" s="2">
        <v>1</v>
      </c>
      <c r="I1163" s="2">
        <v>0</v>
      </c>
      <c r="J1163" s="2">
        <v>2</v>
      </c>
      <c r="K1163" s="2">
        <v>178000</v>
      </c>
      <c r="L1163" s="2" t="s">
        <v>13</v>
      </c>
      <c r="M1163" s="2" t="s">
        <v>19</v>
      </c>
      <c r="N1163" s="16">
        <f>VLOOKUP(M1163, 'Current Population Lookup'!A:B, 2, FALSE)</f>
        <v>15809</v>
      </c>
      <c r="O1163" s="16">
        <f t="array" ref="O1163">INDEX('Current Population Lookup'!B:B, MATCH(M1163, 'Current Population Lookup'!A:A, 0))</f>
        <v>15809</v>
      </c>
      <c r="P1163" s="16">
        <f>VLOOKUP(M1163&amp;D1163,'Yearly Private Schools Lookup'!A:D, 4, FALSE)</f>
        <v>61</v>
      </c>
      <c r="Q1163" s="16">
        <f t="array" ref="Q1163">INDEX('Yearly Private Schools Lookup'!D:D, MATCH(M1163&amp;D1163, 'Yearly Private Schools Lookup'!A:A, 0))</f>
        <v>61</v>
      </c>
    </row>
    <row r="1164" spans="1:17" ht="15.75" customHeight="1" x14ac:dyDescent="0.2">
      <c r="A1164" s="2">
        <v>3180</v>
      </c>
      <c r="B1164" s="2">
        <v>6</v>
      </c>
      <c r="C1164" s="2">
        <v>5</v>
      </c>
      <c r="D1164" s="2">
        <v>2005</v>
      </c>
      <c r="E1164" s="2">
        <v>2005</v>
      </c>
      <c r="F1164" s="2">
        <v>1200</v>
      </c>
      <c r="G1164" s="2">
        <v>2</v>
      </c>
      <c r="H1164" s="2">
        <v>2</v>
      </c>
      <c r="I1164" s="2">
        <v>0</v>
      </c>
      <c r="J1164" s="2">
        <v>2</v>
      </c>
      <c r="K1164" s="2">
        <v>165000</v>
      </c>
      <c r="L1164" s="2" t="s">
        <v>13</v>
      </c>
      <c r="M1164" s="2" t="s">
        <v>19</v>
      </c>
      <c r="N1164" s="16">
        <f>VLOOKUP(M1164, 'Current Population Lookup'!A:B, 2, FALSE)</f>
        <v>15809</v>
      </c>
      <c r="O1164" s="16">
        <f t="array" ref="O1164">INDEX('Current Population Lookup'!B:B, MATCH(M1164, 'Current Population Lookup'!A:A, 0))</f>
        <v>15809</v>
      </c>
      <c r="P1164" s="16">
        <f>VLOOKUP(M1164&amp;D1164,'Yearly Private Schools Lookup'!A:D, 4, FALSE)</f>
        <v>64</v>
      </c>
      <c r="Q1164" s="16">
        <f t="array" ref="Q1164">INDEX('Yearly Private Schools Lookup'!D:D, MATCH(M1164&amp;D1164, 'Yearly Private Schools Lookup'!A:A, 0))</f>
        <v>64</v>
      </c>
    </row>
    <row r="1165" spans="1:17" ht="15.75" customHeight="1" x14ac:dyDescent="0.2">
      <c r="A1165" s="2">
        <v>3180</v>
      </c>
      <c r="B1165" s="2">
        <v>7</v>
      </c>
      <c r="C1165" s="2">
        <v>5</v>
      </c>
      <c r="D1165" s="2">
        <v>2007</v>
      </c>
      <c r="E1165" s="2">
        <v>2007</v>
      </c>
      <c r="F1165" s="2">
        <v>1392</v>
      </c>
      <c r="G1165" s="2">
        <v>2</v>
      </c>
      <c r="H1165" s="2">
        <v>2</v>
      </c>
      <c r="I1165" s="2">
        <v>0</v>
      </c>
      <c r="J1165" s="2">
        <v>2</v>
      </c>
      <c r="K1165" s="2">
        <v>146000</v>
      </c>
      <c r="L1165" s="2" t="s">
        <v>13</v>
      </c>
      <c r="M1165" s="2" t="s">
        <v>19</v>
      </c>
      <c r="N1165" s="16">
        <f>VLOOKUP(M1165, 'Current Population Lookup'!A:B, 2, FALSE)</f>
        <v>15809</v>
      </c>
      <c r="O1165" s="16">
        <f t="array" ref="O1165">INDEX('Current Population Lookup'!B:B, MATCH(M1165, 'Current Population Lookup'!A:A, 0))</f>
        <v>15809</v>
      </c>
      <c r="P1165" s="16">
        <f>VLOOKUP(M1165&amp;D1165,'Yearly Private Schools Lookup'!A:D, 4, FALSE)</f>
        <v>71</v>
      </c>
      <c r="Q1165" s="16">
        <f t="array" ref="Q1165">INDEX('Yearly Private Schools Lookup'!D:D, MATCH(M1165&amp;D1165, 'Yearly Private Schools Lookup'!A:A, 0))</f>
        <v>71</v>
      </c>
    </row>
    <row r="1166" spans="1:17" ht="15.75" customHeight="1" x14ac:dyDescent="0.2">
      <c r="A1166" s="2">
        <v>3604</v>
      </c>
      <c r="B1166" s="2">
        <v>7</v>
      </c>
      <c r="C1166" s="2">
        <v>5</v>
      </c>
      <c r="D1166" s="2">
        <v>2007</v>
      </c>
      <c r="E1166" s="2">
        <v>2007</v>
      </c>
      <c r="F1166" s="2">
        <v>1392</v>
      </c>
      <c r="G1166" s="2">
        <v>2</v>
      </c>
      <c r="H1166" s="2">
        <v>2</v>
      </c>
      <c r="I1166" s="2">
        <v>0</v>
      </c>
      <c r="J1166" s="2">
        <v>2</v>
      </c>
      <c r="K1166" s="2">
        <v>146000</v>
      </c>
      <c r="L1166" s="2" t="s">
        <v>13</v>
      </c>
      <c r="M1166" s="2" t="s">
        <v>19</v>
      </c>
      <c r="N1166" s="16">
        <f>VLOOKUP(M1166, 'Current Population Lookup'!A:B, 2, FALSE)</f>
        <v>15809</v>
      </c>
      <c r="O1166" s="16">
        <f t="array" ref="O1166">INDEX('Current Population Lookup'!B:B, MATCH(M1166, 'Current Population Lookup'!A:A, 0))</f>
        <v>15809</v>
      </c>
      <c r="P1166" s="16">
        <f>VLOOKUP(M1166&amp;D1166,'Yearly Private Schools Lookup'!A:D, 4, FALSE)</f>
        <v>71</v>
      </c>
      <c r="Q1166" s="16">
        <f t="array" ref="Q1166">INDEX('Yearly Private Schools Lookup'!D:D, MATCH(M1166&amp;D1166, 'Yearly Private Schools Lookup'!A:A, 0))</f>
        <v>71</v>
      </c>
    </row>
    <row r="1167" spans="1:17" ht="15.75" customHeight="1" x14ac:dyDescent="0.2">
      <c r="A1167" s="2">
        <v>2280</v>
      </c>
      <c r="B1167" s="2">
        <v>7</v>
      </c>
      <c r="C1167" s="2">
        <v>5</v>
      </c>
      <c r="D1167" s="2">
        <v>1999</v>
      </c>
      <c r="E1167" s="2">
        <v>1999</v>
      </c>
      <c r="F1167" s="2">
        <v>1501</v>
      </c>
      <c r="G1167" s="2">
        <v>2</v>
      </c>
      <c r="H1167" s="2">
        <v>3</v>
      </c>
      <c r="I1167" s="2">
        <v>0</v>
      </c>
      <c r="J1167" s="2">
        <v>2</v>
      </c>
      <c r="K1167" s="2">
        <v>179400</v>
      </c>
      <c r="L1167" s="2" t="s">
        <v>13</v>
      </c>
      <c r="M1167" s="2" t="s">
        <v>19</v>
      </c>
      <c r="N1167" s="16">
        <f>VLOOKUP(M1167, 'Current Population Lookup'!A:B, 2, FALSE)</f>
        <v>15809</v>
      </c>
      <c r="O1167" s="16">
        <f t="array" ref="O1167">INDEX('Current Population Lookup'!B:B, MATCH(M1167, 'Current Population Lookup'!A:A, 0))</f>
        <v>15809</v>
      </c>
      <c r="P1167" s="16">
        <f>VLOOKUP(M1167&amp;D1167,'Yearly Private Schools Lookup'!A:D, 4, FALSE)</f>
        <v>32</v>
      </c>
      <c r="Q1167" s="16">
        <f t="array" ref="Q1167">INDEX('Yearly Private Schools Lookup'!D:D, MATCH(M1167&amp;D1167, 'Yearly Private Schools Lookup'!A:A, 0))</f>
        <v>32</v>
      </c>
    </row>
    <row r="1168" spans="1:17" ht="15.75" customHeight="1" x14ac:dyDescent="0.2">
      <c r="A1168" s="2">
        <v>2280</v>
      </c>
      <c r="B1168" s="2">
        <v>6</v>
      </c>
      <c r="C1168" s="2">
        <v>5</v>
      </c>
      <c r="D1168" s="2">
        <v>1999</v>
      </c>
      <c r="E1168" s="2">
        <v>1999</v>
      </c>
      <c r="F1168" s="2">
        <v>1549</v>
      </c>
      <c r="G1168" s="2">
        <v>2</v>
      </c>
      <c r="H1168" s="2">
        <v>3</v>
      </c>
      <c r="I1168" s="2">
        <v>0</v>
      </c>
      <c r="J1168" s="2">
        <v>2</v>
      </c>
      <c r="K1168" s="2">
        <v>172900</v>
      </c>
      <c r="L1168" s="2" t="s">
        <v>13</v>
      </c>
      <c r="M1168" s="2" t="s">
        <v>19</v>
      </c>
      <c r="N1168" s="16">
        <f>VLOOKUP(M1168, 'Current Population Lookup'!A:B, 2, FALSE)</f>
        <v>15809</v>
      </c>
      <c r="O1168" s="16">
        <f t="array" ref="O1168">INDEX('Current Population Lookup'!B:B, MATCH(M1168, 'Current Population Lookup'!A:A, 0))</f>
        <v>15809</v>
      </c>
      <c r="P1168" s="16">
        <f>VLOOKUP(M1168&amp;D1168,'Yearly Private Schools Lookup'!A:D, 4, FALSE)</f>
        <v>32</v>
      </c>
      <c r="Q1168" s="16">
        <f t="array" ref="Q1168">INDEX('Yearly Private Schools Lookup'!D:D, MATCH(M1168&amp;D1168, 'Yearly Private Schools Lookup'!A:A, 0))</f>
        <v>32</v>
      </c>
    </row>
    <row r="1169" spans="1:17" ht="15.75" customHeight="1" x14ac:dyDescent="0.2">
      <c r="A1169" s="2">
        <v>4765</v>
      </c>
      <c r="B1169" s="2">
        <v>9</v>
      </c>
      <c r="C1169" s="2">
        <v>5</v>
      </c>
      <c r="D1169" s="2">
        <v>2000</v>
      </c>
      <c r="E1169" s="2">
        <v>2000</v>
      </c>
      <c r="F1169" s="2">
        <v>1638</v>
      </c>
      <c r="G1169" s="2">
        <v>2</v>
      </c>
      <c r="H1169" s="2">
        <v>2</v>
      </c>
      <c r="I1169" s="2">
        <v>1</v>
      </c>
      <c r="J1169" s="2">
        <v>2</v>
      </c>
      <c r="K1169" s="2">
        <v>300000</v>
      </c>
      <c r="L1169" s="2" t="s">
        <v>13</v>
      </c>
      <c r="M1169" s="2" t="s">
        <v>19</v>
      </c>
      <c r="N1169" s="16">
        <f>VLOOKUP(M1169, 'Current Population Lookup'!A:B, 2, FALSE)</f>
        <v>15809</v>
      </c>
      <c r="O1169" s="16">
        <f t="array" ref="O1169">INDEX('Current Population Lookup'!B:B, MATCH(M1169, 'Current Population Lookup'!A:A, 0))</f>
        <v>15809</v>
      </c>
      <c r="P1169" s="16">
        <f>VLOOKUP(M1169&amp;D1169,'Yearly Private Schools Lookup'!A:D, 4, FALSE)</f>
        <v>38</v>
      </c>
      <c r="Q1169" s="16">
        <f t="array" ref="Q1169">INDEX('Yearly Private Schools Lookup'!D:D, MATCH(M1169&amp;D1169, 'Yearly Private Schools Lookup'!A:A, 0))</f>
        <v>38</v>
      </c>
    </row>
    <row r="1170" spans="1:17" ht="15.75" customHeight="1" x14ac:dyDescent="0.2">
      <c r="A1170" s="2">
        <v>4538</v>
      </c>
      <c r="B1170" s="2">
        <v>9</v>
      </c>
      <c r="C1170" s="2">
        <v>5</v>
      </c>
      <c r="D1170" s="2">
        <v>2001</v>
      </c>
      <c r="E1170" s="2">
        <v>2001</v>
      </c>
      <c r="F1170" s="2">
        <v>1310</v>
      </c>
      <c r="G1170" s="2">
        <v>1</v>
      </c>
      <c r="H1170" s="2">
        <v>1</v>
      </c>
      <c r="I1170" s="2">
        <v>1</v>
      </c>
      <c r="J1170" s="2">
        <v>2</v>
      </c>
      <c r="K1170" s="2">
        <v>285000</v>
      </c>
      <c r="L1170" s="2" t="s">
        <v>13</v>
      </c>
      <c r="M1170" s="2" t="s">
        <v>19</v>
      </c>
      <c r="N1170" s="16">
        <f>VLOOKUP(M1170, 'Current Population Lookup'!A:B, 2, FALSE)</f>
        <v>15809</v>
      </c>
      <c r="O1170" s="16">
        <f t="array" ref="O1170">INDEX('Current Population Lookup'!B:B, MATCH(M1170, 'Current Population Lookup'!A:A, 0))</f>
        <v>15809</v>
      </c>
      <c r="P1170" s="16">
        <f>VLOOKUP(M1170&amp;D1170,'Yearly Private Schools Lookup'!A:D, 4, FALSE)</f>
        <v>45</v>
      </c>
      <c r="Q1170" s="16">
        <f t="array" ref="Q1170">INDEX('Yearly Private Schools Lookup'!D:D, MATCH(M1170&amp;D1170, 'Yearly Private Schools Lookup'!A:A, 0))</f>
        <v>45</v>
      </c>
    </row>
    <row r="1171" spans="1:17" ht="15.75" customHeight="1" x14ac:dyDescent="0.2">
      <c r="A1171" s="2">
        <v>4385</v>
      </c>
      <c r="B1171" s="2">
        <v>9</v>
      </c>
      <c r="C1171" s="2">
        <v>5</v>
      </c>
      <c r="D1171" s="2">
        <v>2001</v>
      </c>
      <c r="E1171" s="2">
        <v>2001</v>
      </c>
      <c r="F1171" s="2">
        <v>1419</v>
      </c>
      <c r="G1171" s="2">
        <v>1</v>
      </c>
      <c r="H1171" s="2">
        <v>2</v>
      </c>
      <c r="I1171" s="2">
        <v>1</v>
      </c>
      <c r="J1171" s="2">
        <v>2</v>
      </c>
      <c r="K1171" s="2">
        <v>290000</v>
      </c>
      <c r="L1171" s="2" t="s">
        <v>13</v>
      </c>
      <c r="M1171" s="2" t="s">
        <v>19</v>
      </c>
      <c r="N1171" s="16">
        <f>VLOOKUP(M1171, 'Current Population Lookup'!A:B, 2, FALSE)</f>
        <v>15809</v>
      </c>
      <c r="O1171" s="16">
        <f t="array" ref="O1171">INDEX('Current Population Lookup'!B:B, MATCH(M1171, 'Current Population Lookup'!A:A, 0))</f>
        <v>15809</v>
      </c>
      <c r="P1171" s="16">
        <f>VLOOKUP(M1171&amp;D1171,'Yearly Private Schools Lookup'!A:D, 4, FALSE)</f>
        <v>45</v>
      </c>
      <c r="Q1171" s="16">
        <f t="array" ref="Q1171">INDEX('Yearly Private Schools Lookup'!D:D, MATCH(M1171&amp;D1171, 'Yearly Private Schools Lookup'!A:A, 0))</f>
        <v>45</v>
      </c>
    </row>
    <row r="1172" spans="1:17" ht="15.75" customHeight="1" x14ac:dyDescent="0.2">
      <c r="A1172" s="2">
        <v>4109</v>
      </c>
      <c r="B1172" s="2">
        <v>9</v>
      </c>
      <c r="C1172" s="2">
        <v>5</v>
      </c>
      <c r="D1172" s="2">
        <v>1999</v>
      </c>
      <c r="E1172" s="2">
        <v>2000</v>
      </c>
      <c r="F1172" s="2">
        <v>1557</v>
      </c>
      <c r="G1172" s="2">
        <v>2</v>
      </c>
      <c r="H1172" s="2">
        <v>2</v>
      </c>
      <c r="I1172" s="2">
        <v>1</v>
      </c>
      <c r="J1172" s="2">
        <v>2</v>
      </c>
      <c r="K1172" s="2">
        <v>305000</v>
      </c>
      <c r="L1172" s="2" t="s">
        <v>13</v>
      </c>
      <c r="M1172" s="2" t="s">
        <v>19</v>
      </c>
      <c r="N1172" s="16">
        <f>VLOOKUP(M1172, 'Current Population Lookup'!A:B, 2, FALSE)</f>
        <v>15809</v>
      </c>
      <c r="O1172" s="16">
        <f t="array" ref="O1172">INDEX('Current Population Lookup'!B:B, MATCH(M1172, 'Current Population Lookup'!A:A, 0))</f>
        <v>15809</v>
      </c>
      <c r="P1172" s="16">
        <f>VLOOKUP(M1172&amp;D1172,'Yearly Private Schools Lookup'!A:D, 4, FALSE)</f>
        <v>32</v>
      </c>
      <c r="Q1172" s="16">
        <f t="array" ref="Q1172">INDEX('Yearly Private Schools Lookup'!D:D, MATCH(M1172&amp;D1172, 'Yearly Private Schools Lookup'!A:A, 0))</f>
        <v>32</v>
      </c>
    </row>
    <row r="1173" spans="1:17" ht="15.75" customHeight="1" x14ac:dyDescent="0.2">
      <c r="A1173" s="2">
        <v>5119</v>
      </c>
      <c r="B1173" s="2">
        <v>9</v>
      </c>
      <c r="C1173" s="2">
        <v>5</v>
      </c>
      <c r="D1173" s="2">
        <v>1999</v>
      </c>
      <c r="E1173" s="2">
        <v>2000</v>
      </c>
      <c r="F1173" s="2">
        <v>1709</v>
      </c>
      <c r="G1173" s="2">
        <v>2</v>
      </c>
      <c r="H1173" s="2">
        <v>2</v>
      </c>
      <c r="I1173" s="2">
        <v>1</v>
      </c>
      <c r="J1173" s="2">
        <v>2</v>
      </c>
      <c r="K1173" s="2">
        <v>328900</v>
      </c>
      <c r="L1173" s="2" t="s">
        <v>13</v>
      </c>
      <c r="M1173" s="2" t="s">
        <v>19</v>
      </c>
      <c r="N1173" s="16">
        <f>VLOOKUP(M1173, 'Current Population Lookup'!A:B, 2, FALSE)</f>
        <v>15809</v>
      </c>
      <c r="O1173" s="16">
        <f t="array" ref="O1173">INDEX('Current Population Lookup'!B:B, MATCH(M1173, 'Current Population Lookup'!A:A, 0))</f>
        <v>15809</v>
      </c>
      <c r="P1173" s="16">
        <f>VLOOKUP(M1173&amp;D1173,'Yearly Private Schools Lookup'!A:D, 4, FALSE)</f>
        <v>32</v>
      </c>
      <c r="Q1173" s="16">
        <f t="array" ref="Q1173">INDEX('Yearly Private Schools Lookup'!D:D, MATCH(M1173&amp;D1173, 'Yearly Private Schools Lookup'!A:A, 0))</f>
        <v>32</v>
      </c>
    </row>
    <row r="1174" spans="1:17" ht="15.75" customHeight="1" x14ac:dyDescent="0.2">
      <c r="A1174" s="2">
        <v>2160</v>
      </c>
      <c r="B1174" s="2">
        <v>7</v>
      </c>
      <c r="C1174" s="2">
        <v>5</v>
      </c>
      <c r="D1174" s="2">
        <v>1999</v>
      </c>
      <c r="E1174" s="2">
        <v>2000</v>
      </c>
      <c r="F1174" s="2">
        <v>1252</v>
      </c>
      <c r="G1174" s="2">
        <v>2</v>
      </c>
      <c r="H1174" s="2">
        <v>2</v>
      </c>
      <c r="I1174" s="2">
        <v>0</v>
      </c>
      <c r="J1174" s="2">
        <v>2</v>
      </c>
      <c r="K1174" s="2">
        <v>160000</v>
      </c>
      <c r="L1174" s="2" t="s">
        <v>13</v>
      </c>
      <c r="M1174" s="2" t="s">
        <v>19</v>
      </c>
      <c r="N1174" s="16">
        <f>VLOOKUP(M1174, 'Current Population Lookup'!A:B, 2, FALSE)</f>
        <v>15809</v>
      </c>
      <c r="O1174" s="16">
        <f t="array" ref="O1174">INDEX('Current Population Lookup'!B:B, MATCH(M1174, 'Current Population Lookup'!A:A, 0))</f>
        <v>15809</v>
      </c>
      <c r="P1174" s="16">
        <f>VLOOKUP(M1174&amp;D1174,'Yearly Private Schools Lookup'!A:D, 4, FALSE)</f>
        <v>32</v>
      </c>
      <c r="Q1174" s="16">
        <f t="array" ref="Q1174">INDEX('Yearly Private Schools Lookup'!D:D, MATCH(M1174&amp;D1174, 'Yearly Private Schools Lookup'!A:A, 0))</f>
        <v>32</v>
      </c>
    </row>
    <row r="1175" spans="1:17" ht="15.75" customHeight="1" x14ac:dyDescent="0.2">
      <c r="A1175" s="2">
        <v>2160</v>
      </c>
      <c r="B1175" s="2">
        <v>7</v>
      </c>
      <c r="C1175" s="2">
        <v>5</v>
      </c>
      <c r="D1175" s="2">
        <v>1999</v>
      </c>
      <c r="E1175" s="2">
        <v>2000</v>
      </c>
      <c r="F1175" s="2">
        <v>1404</v>
      </c>
      <c r="G1175" s="2">
        <v>2</v>
      </c>
      <c r="H1175" s="2">
        <v>3</v>
      </c>
      <c r="I1175" s="2">
        <v>0</v>
      </c>
      <c r="J1175" s="2">
        <v>2</v>
      </c>
      <c r="K1175" s="2">
        <v>170000</v>
      </c>
      <c r="L1175" s="2" t="s">
        <v>13</v>
      </c>
      <c r="M1175" s="2" t="s">
        <v>19</v>
      </c>
      <c r="N1175" s="16">
        <f>VLOOKUP(M1175, 'Current Population Lookup'!A:B, 2, FALSE)</f>
        <v>15809</v>
      </c>
      <c r="O1175" s="16">
        <f t="array" ref="O1175">INDEX('Current Population Lookup'!B:B, MATCH(M1175, 'Current Population Lookup'!A:A, 0))</f>
        <v>15809</v>
      </c>
      <c r="P1175" s="16">
        <f>VLOOKUP(M1175&amp;D1175,'Yearly Private Schools Lookup'!A:D, 4, FALSE)</f>
        <v>32</v>
      </c>
      <c r="Q1175" s="16">
        <f t="array" ref="Q1175">INDEX('Yearly Private Schools Lookup'!D:D, MATCH(M1175&amp;D1175, 'Yearly Private Schools Lookup'!A:A, 0))</f>
        <v>32</v>
      </c>
    </row>
    <row r="1176" spans="1:17" ht="15.75" customHeight="1" x14ac:dyDescent="0.2">
      <c r="A1176" s="2">
        <v>10646</v>
      </c>
      <c r="B1176" s="2">
        <v>7</v>
      </c>
      <c r="C1176" s="2">
        <v>5</v>
      </c>
      <c r="D1176" s="2">
        <v>2001</v>
      </c>
      <c r="E1176" s="2">
        <v>2001</v>
      </c>
      <c r="F1176" s="2">
        <v>1789</v>
      </c>
      <c r="G1176" s="2">
        <v>2</v>
      </c>
      <c r="H1176" s="2">
        <v>3</v>
      </c>
      <c r="I1176" s="2">
        <v>1</v>
      </c>
      <c r="J1176" s="2">
        <v>2</v>
      </c>
      <c r="K1176" s="2">
        <v>223000</v>
      </c>
      <c r="L1176" s="2" t="s">
        <v>13</v>
      </c>
      <c r="M1176" s="2" t="s">
        <v>19</v>
      </c>
      <c r="N1176" s="16">
        <f>VLOOKUP(M1176, 'Current Population Lookup'!A:B, 2, FALSE)</f>
        <v>15809</v>
      </c>
      <c r="O1176" s="16">
        <f t="array" ref="O1176">INDEX('Current Population Lookup'!B:B, MATCH(M1176, 'Current Population Lookup'!A:A, 0))</f>
        <v>15809</v>
      </c>
      <c r="P1176" s="16">
        <f>VLOOKUP(M1176&amp;D1176,'Yearly Private Schools Lookup'!A:D, 4, FALSE)</f>
        <v>45</v>
      </c>
      <c r="Q1176" s="16">
        <f t="array" ref="Q1176">INDEX('Yearly Private Schools Lookup'!D:D, MATCH(M1176&amp;D1176, 'Yearly Private Schools Lookup'!A:A, 0))</f>
        <v>45</v>
      </c>
    </row>
    <row r="1177" spans="1:17" ht="15.75" customHeight="1" x14ac:dyDescent="0.2">
      <c r="A1177" s="2">
        <v>2645</v>
      </c>
      <c r="B1177" s="2">
        <v>8</v>
      </c>
      <c r="C1177" s="2">
        <v>5</v>
      </c>
      <c r="D1177" s="2">
        <v>1999</v>
      </c>
      <c r="E1177" s="2">
        <v>1999</v>
      </c>
      <c r="F1177" s="2">
        <v>1586</v>
      </c>
      <c r="G1177" s="2">
        <v>2</v>
      </c>
      <c r="H1177" s="2">
        <v>3</v>
      </c>
      <c r="I1177" s="2">
        <v>0</v>
      </c>
      <c r="J1177" s="2">
        <v>2</v>
      </c>
      <c r="K1177" s="2">
        <v>170000</v>
      </c>
      <c r="L1177" s="2" t="s">
        <v>13</v>
      </c>
      <c r="M1177" s="2" t="s">
        <v>19</v>
      </c>
      <c r="N1177" s="16">
        <f>VLOOKUP(M1177, 'Current Population Lookup'!A:B, 2, FALSE)</f>
        <v>15809</v>
      </c>
      <c r="O1177" s="16">
        <f t="array" ref="O1177">INDEX('Current Population Lookup'!B:B, MATCH(M1177, 'Current Population Lookup'!A:A, 0))</f>
        <v>15809</v>
      </c>
      <c r="P1177" s="16">
        <f>VLOOKUP(M1177&amp;D1177,'Yearly Private Schools Lookup'!A:D, 4, FALSE)</f>
        <v>32</v>
      </c>
      <c r="Q1177" s="16">
        <f t="array" ref="Q1177">INDEX('Yearly Private Schools Lookup'!D:D, MATCH(M1177&amp;D1177, 'Yearly Private Schools Lookup'!A:A, 0))</f>
        <v>32</v>
      </c>
    </row>
    <row r="1178" spans="1:17" ht="15.75" customHeight="1" x14ac:dyDescent="0.2">
      <c r="A1178" s="2">
        <v>2645</v>
      </c>
      <c r="B1178" s="2">
        <v>8</v>
      </c>
      <c r="C1178" s="2">
        <v>5</v>
      </c>
      <c r="D1178" s="2">
        <v>1999</v>
      </c>
      <c r="E1178" s="2">
        <v>2000</v>
      </c>
      <c r="F1178" s="2">
        <v>1607</v>
      </c>
      <c r="G1178" s="2">
        <v>2</v>
      </c>
      <c r="H1178" s="2">
        <v>3</v>
      </c>
      <c r="I1178" s="2">
        <v>0</v>
      </c>
      <c r="J1178" s="2">
        <v>2</v>
      </c>
      <c r="K1178" s="2">
        <v>200000</v>
      </c>
      <c r="L1178" s="2" t="s">
        <v>13</v>
      </c>
      <c r="M1178" s="2" t="s">
        <v>19</v>
      </c>
      <c r="N1178" s="16">
        <f>VLOOKUP(M1178, 'Current Population Lookup'!A:B, 2, FALSE)</f>
        <v>15809</v>
      </c>
      <c r="O1178" s="16">
        <f t="array" ref="O1178">INDEX('Current Population Lookup'!B:B, MATCH(M1178, 'Current Population Lookup'!A:A, 0))</f>
        <v>15809</v>
      </c>
      <c r="P1178" s="16">
        <f>VLOOKUP(M1178&amp;D1178,'Yearly Private Schools Lookup'!A:D, 4, FALSE)</f>
        <v>32</v>
      </c>
      <c r="Q1178" s="16">
        <f t="array" ref="Q1178">INDEX('Yearly Private Schools Lookup'!D:D, MATCH(M1178&amp;D1178, 'Yearly Private Schools Lookup'!A:A, 0))</f>
        <v>32</v>
      </c>
    </row>
    <row r="1179" spans="1:17" ht="15.75" customHeight="1" x14ac:dyDescent="0.2">
      <c r="A1179" s="2">
        <v>3951</v>
      </c>
      <c r="B1179" s="2">
        <v>10</v>
      </c>
      <c r="C1179" s="2">
        <v>5</v>
      </c>
      <c r="D1179" s="2">
        <v>1998</v>
      </c>
      <c r="E1179" s="2">
        <v>1999</v>
      </c>
      <c r="F1179" s="2">
        <v>2393</v>
      </c>
      <c r="G1179" s="2">
        <v>2</v>
      </c>
      <c r="H1179" s="2">
        <v>2</v>
      </c>
      <c r="I1179" s="2">
        <v>1</v>
      </c>
      <c r="J1179" s="2">
        <v>2</v>
      </c>
      <c r="K1179" s="2">
        <v>345000</v>
      </c>
      <c r="L1179" s="2" t="s">
        <v>13</v>
      </c>
      <c r="M1179" s="2" t="s">
        <v>19</v>
      </c>
      <c r="N1179" s="16">
        <f>VLOOKUP(M1179, 'Current Population Lookup'!A:B, 2, FALSE)</f>
        <v>15809</v>
      </c>
      <c r="O1179" s="16">
        <f t="array" ref="O1179">INDEX('Current Population Lookup'!B:B, MATCH(M1179, 'Current Population Lookup'!A:A, 0))</f>
        <v>15809</v>
      </c>
      <c r="P1179" s="16">
        <f>VLOOKUP(M1179&amp;D1179,'Yearly Private Schools Lookup'!A:D, 4, FALSE)</f>
        <v>29</v>
      </c>
      <c r="Q1179" s="16">
        <f t="array" ref="Q1179">INDEX('Yearly Private Schools Lookup'!D:D, MATCH(M1179&amp;D1179, 'Yearly Private Schools Lookup'!A:A, 0))</f>
        <v>29</v>
      </c>
    </row>
    <row r="1180" spans="1:17" ht="15.75" customHeight="1" x14ac:dyDescent="0.2">
      <c r="A1180" s="2">
        <v>14963</v>
      </c>
      <c r="B1180" s="2">
        <v>8</v>
      </c>
      <c r="C1180" s="2">
        <v>5</v>
      </c>
      <c r="D1180" s="2">
        <v>1996</v>
      </c>
      <c r="E1180" s="2">
        <v>1996</v>
      </c>
      <c r="F1180" s="2">
        <v>1288</v>
      </c>
      <c r="G1180" s="2">
        <v>1</v>
      </c>
      <c r="H1180" s="2">
        <v>1</v>
      </c>
      <c r="I1180" s="2">
        <v>2</v>
      </c>
      <c r="J1180" s="2">
        <v>2</v>
      </c>
      <c r="K1180" s="2">
        <v>245500</v>
      </c>
      <c r="L1180" s="2" t="s">
        <v>13</v>
      </c>
      <c r="M1180" s="2" t="s">
        <v>42</v>
      </c>
      <c r="N1180" s="16">
        <f>VLOOKUP(M1180, 'Current Population Lookup'!A:B, 2, FALSE)</f>
        <v>20866</v>
      </c>
      <c r="O1180" s="16">
        <f t="array" ref="O1180">INDEX('Current Population Lookup'!B:B, MATCH(M1180, 'Current Population Lookup'!A:A, 0))</f>
        <v>20866</v>
      </c>
      <c r="P1180" s="16">
        <f>VLOOKUP(M1180&amp;D1180,'Yearly Private Schools Lookup'!A:D, 4, FALSE)</f>
        <v>56</v>
      </c>
      <c r="Q1180" s="16">
        <f t="array" ref="Q1180">INDEX('Yearly Private Schools Lookup'!D:D, MATCH(M1180&amp;D1180, 'Yearly Private Schools Lookup'!A:A, 0))</f>
        <v>56</v>
      </c>
    </row>
    <row r="1181" spans="1:17" ht="15.75" customHeight="1" x14ac:dyDescent="0.2">
      <c r="A1181" s="2">
        <v>11064</v>
      </c>
      <c r="B1181" s="2">
        <v>8</v>
      </c>
      <c r="C1181" s="2">
        <v>5</v>
      </c>
      <c r="D1181" s="2">
        <v>1995</v>
      </c>
      <c r="E1181" s="2">
        <v>1995</v>
      </c>
      <c r="F1181" s="2">
        <v>1239</v>
      </c>
      <c r="G1181" s="2">
        <v>1</v>
      </c>
      <c r="H1181" s="2">
        <v>1</v>
      </c>
      <c r="I1181" s="2">
        <v>1</v>
      </c>
      <c r="J1181" s="2">
        <v>2</v>
      </c>
      <c r="K1181" s="2">
        <v>217500</v>
      </c>
      <c r="L1181" s="2" t="s">
        <v>13</v>
      </c>
      <c r="M1181" s="2" t="s">
        <v>42</v>
      </c>
      <c r="N1181" s="16">
        <f>VLOOKUP(M1181, 'Current Population Lookup'!A:B, 2, FALSE)</f>
        <v>20866</v>
      </c>
      <c r="O1181" s="16">
        <f t="array" ref="O1181">INDEX('Current Population Lookup'!B:B, MATCH(M1181, 'Current Population Lookup'!A:A, 0))</f>
        <v>20866</v>
      </c>
      <c r="P1181" s="16">
        <f>VLOOKUP(M1181&amp;D1181,'Yearly Private Schools Lookup'!A:D, 4, FALSE)</f>
        <v>51</v>
      </c>
      <c r="Q1181" s="16">
        <f t="array" ref="Q1181">INDEX('Yearly Private Schools Lookup'!D:D, MATCH(M1181&amp;D1181, 'Yearly Private Schools Lookup'!A:A, 0))</f>
        <v>51</v>
      </c>
    </row>
    <row r="1182" spans="1:17" ht="15.75" customHeight="1" x14ac:dyDescent="0.2">
      <c r="A1182" s="2">
        <v>10846</v>
      </c>
      <c r="B1182" s="2">
        <v>8</v>
      </c>
      <c r="C1182" s="2">
        <v>5</v>
      </c>
      <c r="D1182" s="2">
        <v>1993</v>
      </c>
      <c r="E1182" s="2">
        <v>1993</v>
      </c>
      <c r="F1182" s="2">
        <v>1719</v>
      </c>
      <c r="G1182" s="2">
        <v>1</v>
      </c>
      <c r="H1182" s="2">
        <v>1</v>
      </c>
      <c r="I1182" s="2">
        <v>2</v>
      </c>
      <c r="J1182" s="2">
        <v>2</v>
      </c>
      <c r="K1182" s="2">
        <v>324000</v>
      </c>
      <c r="L1182" s="2" t="s">
        <v>13</v>
      </c>
      <c r="M1182" s="2" t="s">
        <v>42</v>
      </c>
      <c r="N1182" s="16">
        <f>VLOOKUP(M1182, 'Current Population Lookup'!A:B, 2, FALSE)</f>
        <v>20866</v>
      </c>
      <c r="O1182" s="16">
        <f t="array" ref="O1182">INDEX('Current Population Lookup'!B:B, MATCH(M1182, 'Current Population Lookup'!A:A, 0))</f>
        <v>20866</v>
      </c>
      <c r="P1182" s="16">
        <f>VLOOKUP(M1182&amp;D1182,'Yearly Private Schools Lookup'!A:D, 4, FALSE)</f>
        <v>42</v>
      </c>
      <c r="Q1182" s="16">
        <f t="array" ref="Q1182">INDEX('Yearly Private Schools Lookup'!D:D, MATCH(M1182&amp;D1182, 'Yearly Private Schools Lookup'!A:A, 0))</f>
        <v>42</v>
      </c>
    </row>
    <row r="1183" spans="1:17" ht="15.75" customHeight="1" x14ac:dyDescent="0.2">
      <c r="A1183" s="2">
        <v>11120</v>
      </c>
      <c r="B1183" s="2">
        <v>6</v>
      </c>
      <c r="C1183" s="2">
        <v>6</v>
      </c>
      <c r="D1183" s="2">
        <v>1984</v>
      </c>
      <c r="E1183" s="2">
        <v>1984</v>
      </c>
      <c r="F1183" s="2">
        <v>1232</v>
      </c>
      <c r="G1183" s="2">
        <v>2</v>
      </c>
      <c r="H1183" s="2">
        <v>3</v>
      </c>
      <c r="I1183" s="2">
        <v>0</v>
      </c>
      <c r="J1183" s="2">
        <v>2</v>
      </c>
      <c r="K1183" s="2">
        <v>162500</v>
      </c>
      <c r="L1183" s="2" t="s">
        <v>13</v>
      </c>
      <c r="M1183" s="2" t="s">
        <v>42</v>
      </c>
      <c r="N1183" s="16">
        <f>VLOOKUP(M1183, 'Current Population Lookup'!A:B, 2, FALSE)</f>
        <v>20866</v>
      </c>
      <c r="O1183" s="16">
        <f t="array" ref="O1183">INDEX('Current Population Lookup'!B:B, MATCH(M1183, 'Current Population Lookup'!A:A, 0))</f>
        <v>20866</v>
      </c>
      <c r="P1183" s="16">
        <f>VLOOKUP(M1183&amp;D1183,'Yearly Private Schools Lookup'!A:D, 4, FALSE)</f>
        <v>37</v>
      </c>
      <c r="Q1183" s="16">
        <f t="array" ref="Q1183">INDEX('Yearly Private Schools Lookup'!D:D, MATCH(M1183&amp;D1183, 'Yearly Private Schools Lookup'!A:A, 0))</f>
        <v>37</v>
      </c>
    </row>
    <row r="1184" spans="1:17" ht="15.75" customHeight="1" x14ac:dyDescent="0.2">
      <c r="A1184" s="2">
        <v>24572</v>
      </c>
      <c r="B1184" s="2">
        <v>9</v>
      </c>
      <c r="C1184" s="2">
        <v>3</v>
      </c>
      <c r="D1184" s="2">
        <v>1977</v>
      </c>
      <c r="E1184" s="2">
        <v>1977</v>
      </c>
      <c r="F1184" s="2">
        <v>2944</v>
      </c>
      <c r="G1184" s="2">
        <v>2</v>
      </c>
      <c r="H1184" s="2">
        <v>3</v>
      </c>
      <c r="I1184" s="2">
        <v>1</v>
      </c>
      <c r="J1184" s="2">
        <v>3</v>
      </c>
      <c r="K1184" s="2">
        <v>150000</v>
      </c>
      <c r="L1184" s="2" t="s">
        <v>17</v>
      </c>
      <c r="M1184" s="2" t="s">
        <v>42</v>
      </c>
      <c r="N1184" s="16">
        <f>VLOOKUP(M1184, 'Current Population Lookup'!A:B, 2, FALSE)</f>
        <v>20866</v>
      </c>
      <c r="O1184" s="16">
        <f t="array" ref="O1184">INDEX('Current Population Lookup'!B:B, MATCH(M1184, 'Current Population Lookup'!A:A, 0))</f>
        <v>20866</v>
      </c>
      <c r="P1184" s="16">
        <f>VLOOKUP(M1184&amp;D1184,'Yearly Private Schools Lookup'!A:D, 4, FALSE)</f>
        <v>23</v>
      </c>
      <c r="Q1184" s="16">
        <f t="array" ref="Q1184">INDEX('Yearly Private Schools Lookup'!D:D, MATCH(M1184&amp;D1184, 'Yearly Private Schools Lookup'!A:A, 0))</f>
        <v>23</v>
      </c>
    </row>
    <row r="1185" spans="1:17" ht="15.75" customHeight="1" x14ac:dyDescent="0.2">
      <c r="A1185" s="2">
        <v>16280</v>
      </c>
      <c r="B1185" s="2">
        <v>8</v>
      </c>
      <c r="C1185" s="2">
        <v>9</v>
      </c>
      <c r="D1185" s="2">
        <v>1976</v>
      </c>
      <c r="E1185" s="2">
        <v>2007</v>
      </c>
      <c r="F1185" s="2">
        <v>1671</v>
      </c>
      <c r="G1185" s="2">
        <v>3</v>
      </c>
      <c r="H1185" s="2">
        <v>3</v>
      </c>
      <c r="I1185" s="2">
        <v>1</v>
      </c>
      <c r="J1185" s="2">
        <v>2</v>
      </c>
      <c r="K1185" s="2">
        <v>290000</v>
      </c>
      <c r="L1185" s="2" t="s">
        <v>43</v>
      </c>
      <c r="M1185" s="2" t="s">
        <v>42</v>
      </c>
      <c r="N1185" s="16">
        <f>VLOOKUP(M1185, 'Current Population Lookup'!A:B, 2, FALSE)</f>
        <v>20866</v>
      </c>
      <c r="O1185" s="16">
        <f t="array" ref="O1185">INDEX('Current Population Lookup'!B:B, MATCH(M1185, 'Current Population Lookup'!A:A, 0))</f>
        <v>20866</v>
      </c>
      <c r="P1185" s="16">
        <f>VLOOKUP(M1185&amp;D1185,'Yearly Private Schools Lookup'!A:D, 4, FALSE)</f>
        <v>21</v>
      </c>
      <c r="Q1185" s="16">
        <f t="array" ref="Q1185">INDEX('Yearly Private Schools Lookup'!D:D, MATCH(M1185&amp;D1185, 'Yearly Private Schools Lookup'!A:A, 0))</f>
        <v>21</v>
      </c>
    </row>
    <row r="1186" spans="1:17" ht="15.75" customHeight="1" x14ac:dyDescent="0.2">
      <c r="A1186" s="2">
        <v>7500</v>
      </c>
      <c r="B1186" s="2">
        <v>7</v>
      </c>
      <c r="C1186" s="2">
        <v>5</v>
      </c>
      <c r="D1186" s="2">
        <v>2002</v>
      </c>
      <c r="E1186" s="2">
        <v>2002</v>
      </c>
      <c r="F1186" s="2">
        <v>1812</v>
      </c>
      <c r="G1186" s="2">
        <v>2</v>
      </c>
      <c r="H1186" s="2">
        <v>3</v>
      </c>
      <c r="I1186" s="2">
        <v>1</v>
      </c>
      <c r="J1186" s="2">
        <v>2</v>
      </c>
      <c r="K1186" s="2">
        <v>205000</v>
      </c>
      <c r="L1186" s="2" t="s">
        <v>13</v>
      </c>
      <c r="M1186" s="2" t="s">
        <v>19</v>
      </c>
      <c r="N1186" s="16">
        <f>VLOOKUP(M1186, 'Current Population Lookup'!A:B, 2, FALSE)</f>
        <v>15809</v>
      </c>
      <c r="O1186" s="16">
        <f t="array" ref="O1186">INDEX('Current Population Lookup'!B:B, MATCH(M1186, 'Current Population Lookup'!A:A, 0))</f>
        <v>15809</v>
      </c>
      <c r="P1186" s="16">
        <f>VLOOKUP(M1186&amp;D1186,'Yearly Private Schools Lookup'!A:D, 4, FALSE)</f>
        <v>50</v>
      </c>
      <c r="Q1186" s="16">
        <f t="array" ref="Q1186">INDEX('Yearly Private Schools Lookup'!D:D, MATCH(M1186&amp;D1186, 'Yearly Private Schools Lookup'!A:A, 0))</f>
        <v>50</v>
      </c>
    </row>
    <row r="1187" spans="1:17" ht="15.75" customHeight="1" x14ac:dyDescent="0.2">
      <c r="A1187" s="2">
        <v>10400</v>
      </c>
      <c r="B1187" s="2">
        <v>7</v>
      </c>
      <c r="C1187" s="2">
        <v>6</v>
      </c>
      <c r="D1187" s="2">
        <v>1970</v>
      </c>
      <c r="E1187" s="2">
        <v>1970</v>
      </c>
      <c r="F1187" s="2">
        <v>1682</v>
      </c>
      <c r="G1187" s="2">
        <v>2</v>
      </c>
      <c r="H1187" s="2">
        <v>3</v>
      </c>
      <c r="I1187" s="2">
        <v>1</v>
      </c>
      <c r="J1187" s="2">
        <v>2</v>
      </c>
      <c r="K1187" s="2">
        <v>174000</v>
      </c>
      <c r="L1187" s="2" t="s">
        <v>13</v>
      </c>
      <c r="M1187" s="2" t="s">
        <v>18</v>
      </c>
      <c r="N1187" s="16">
        <f>VLOOKUP(M1187, 'Current Population Lookup'!A:B, 2, FALSE)</f>
        <v>38608</v>
      </c>
      <c r="O1187" s="16">
        <f t="array" ref="O1187">INDEX('Current Population Lookup'!B:B, MATCH(M1187, 'Current Population Lookup'!A:A, 0))</f>
        <v>38608</v>
      </c>
      <c r="P1187" s="16">
        <f>VLOOKUP(M1187&amp;D1187,'Yearly Private Schools Lookup'!A:D, 4, FALSE)</f>
        <v>50</v>
      </c>
      <c r="Q1187" s="16">
        <f t="array" ref="Q1187">INDEX('Yearly Private Schools Lookup'!D:D, MATCH(M1187&amp;D1187, 'Yearly Private Schools Lookup'!A:A, 0))</f>
        <v>50</v>
      </c>
    </row>
    <row r="1188" spans="1:17" ht="15.75" customHeight="1" x14ac:dyDescent="0.2">
      <c r="A1188" s="2">
        <v>11104</v>
      </c>
      <c r="B1188" s="2">
        <v>6</v>
      </c>
      <c r="C1188" s="2">
        <v>6</v>
      </c>
      <c r="D1188" s="2">
        <v>1969</v>
      </c>
      <c r="E1188" s="2">
        <v>1969</v>
      </c>
      <c r="F1188" s="2">
        <v>1427</v>
      </c>
      <c r="G1188" s="2">
        <v>2</v>
      </c>
      <c r="H1188" s="2">
        <v>4</v>
      </c>
      <c r="I1188" s="2">
        <v>0</v>
      </c>
      <c r="J1188" s="2">
        <v>2</v>
      </c>
      <c r="K1188" s="2">
        <v>183000</v>
      </c>
      <c r="L1188" s="2" t="s">
        <v>13</v>
      </c>
      <c r="M1188" s="2" t="s">
        <v>18</v>
      </c>
      <c r="N1188" s="16">
        <f>VLOOKUP(M1188, 'Current Population Lookup'!A:B, 2, FALSE)</f>
        <v>38608</v>
      </c>
      <c r="O1188" s="16">
        <f t="array" ref="O1188">INDEX('Current Population Lookup'!B:B, MATCH(M1188, 'Current Population Lookup'!A:A, 0))</f>
        <v>38608</v>
      </c>
      <c r="P1188" s="16">
        <f>VLOOKUP(M1188&amp;D1188,'Yearly Private Schools Lookup'!A:D, 4, FALSE)</f>
        <v>44</v>
      </c>
      <c r="Q1188" s="16">
        <f t="array" ref="Q1188">INDEX('Yearly Private Schools Lookup'!D:D, MATCH(M1188&amp;D1188, 'Yearly Private Schools Lookup'!A:A, 0))</f>
        <v>44</v>
      </c>
    </row>
    <row r="1189" spans="1:17" ht="15.75" customHeight="1" x14ac:dyDescent="0.2">
      <c r="A1189" s="2">
        <v>11050</v>
      </c>
      <c r="B1189" s="2">
        <v>6</v>
      </c>
      <c r="C1189" s="2">
        <v>5</v>
      </c>
      <c r="D1189" s="2">
        <v>1968</v>
      </c>
      <c r="E1189" s="2">
        <v>1968</v>
      </c>
      <c r="F1189" s="2">
        <v>1740</v>
      </c>
      <c r="G1189" s="2">
        <v>1</v>
      </c>
      <c r="H1189" s="2">
        <v>4</v>
      </c>
      <c r="I1189" s="2">
        <v>1</v>
      </c>
      <c r="J1189" s="2">
        <v>2</v>
      </c>
      <c r="K1189" s="2">
        <v>150000</v>
      </c>
      <c r="L1189" s="2" t="s">
        <v>13</v>
      </c>
      <c r="M1189" s="2" t="s">
        <v>18</v>
      </c>
      <c r="N1189" s="16">
        <f>VLOOKUP(M1189, 'Current Population Lookup'!A:B, 2, FALSE)</f>
        <v>38608</v>
      </c>
      <c r="O1189" s="16">
        <f t="array" ref="O1189">INDEX('Current Population Lookup'!B:B, MATCH(M1189, 'Current Population Lookup'!A:A, 0))</f>
        <v>38608</v>
      </c>
      <c r="P1189" s="16">
        <f>VLOOKUP(M1189&amp;D1189,'Yearly Private Schools Lookup'!A:D, 4, FALSE)</f>
        <v>38</v>
      </c>
      <c r="Q1189" s="16">
        <f t="array" ref="Q1189">INDEX('Yearly Private Schools Lookup'!D:D, MATCH(M1189&amp;D1189, 'Yearly Private Schools Lookup'!A:A, 0))</f>
        <v>38</v>
      </c>
    </row>
    <row r="1190" spans="1:17" ht="15.75" customHeight="1" x14ac:dyDescent="0.2">
      <c r="A1190" s="2">
        <v>11040</v>
      </c>
      <c r="B1190" s="2">
        <v>6</v>
      </c>
      <c r="C1190" s="2">
        <v>7</v>
      </c>
      <c r="D1190" s="2">
        <v>1971</v>
      </c>
      <c r="E1190" s="2">
        <v>2004</v>
      </c>
      <c r="F1190" s="2">
        <v>1258</v>
      </c>
      <c r="G1190" s="2">
        <v>2</v>
      </c>
      <c r="H1190" s="2">
        <v>3</v>
      </c>
      <c r="I1190" s="2">
        <v>0</v>
      </c>
      <c r="J1190" s="2">
        <v>2</v>
      </c>
      <c r="K1190" s="2">
        <v>145000</v>
      </c>
      <c r="L1190" s="2" t="s">
        <v>17</v>
      </c>
      <c r="M1190" s="2" t="s">
        <v>18</v>
      </c>
      <c r="N1190" s="16">
        <f>VLOOKUP(M1190, 'Current Population Lookup'!A:B, 2, FALSE)</f>
        <v>38608</v>
      </c>
      <c r="O1190" s="16">
        <f t="array" ref="O1190">INDEX('Current Population Lookup'!B:B, MATCH(M1190, 'Current Population Lookup'!A:A, 0))</f>
        <v>38608</v>
      </c>
      <c r="P1190" s="16">
        <f>VLOOKUP(M1190&amp;D1190,'Yearly Private Schools Lookup'!A:D, 4, FALSE)</f>
        <v>53</v>
      </c>
      <c r="Q1190" s="16">
        <f t="array" ref="Q1190">INDEX('Yearly Private Schools Lookup'!D:D, MATCH(M1190&amp;D1190, 'Yearly Private Schools Lookup'!A:A, 0))</f>
        <v>53</v>
      </c>
    </row>
    <row r="1191" spans="1:17" ht="15.75" customHeight="1" x14ac:dyDescent="0.2">
      <c r="A1191" s="2">
        <v>15387</v>
      </c>
      <c r="B1191" s="2">
        <v>7</v>
      </c>
      <c r="C1191" s="2">
        <v>7</v>
      </c>
      <c r="D1191" s="2">
        <v>1967</v>
      </c>
      <c r="E1191" s="2">
        <v>1967</v>
      </c>
      <c r="F1191" s="2">
        <v>1620</v>
      </c>
      <c r="G1191" s="2">
        <v>2</v>
      </c>
      <c r="H1191" s="2">
        <v>4</v>
      </c>
      <c r="I1191" s="2">
        <v>1</v>
      </c>
      <c r="J1191" s="2">
        <v>2</v>
      </c>
      <c r="K1191" s="2">
        <v>215000</v>
      </c>
      <c r="L1191" s="2" t="s">
        <v>13</v>
      </c>
      <c r="M1191" s="2" t="s">
        <v>18</v>
      </c>
      <c r="N1191" s="16">
        <f>VLOOKUP(M1191, 'Current Population Lookup'!A:B, 2, FALSE)</f>
        <v>38608</v>
      </c>
      <c r="O1191" s="16">
        <f t="array" ref="O1191">INDEX('Current Population Lookup'!B:B, MATCH(M1191, 'Current Population Lookup'!A:A, 0))</f>
        <v>38608</v>
      </c>
      <c r="P1191" s="16">
        <f>VLOOKUP(M1191&amp;D1191,'Yearly Private Schools Lookup'!A:D, 4, FALSE)</f>
        <v>31</v>
      </c>
      <c r="Q1191" s="16">
        <f t="array" ref="Q1191">INDEX('Yearly Private Schools Lookup'!D:D, MATCH(M1191&amp;D1191, 'Yearly Private Schools Lookup'!A:A, 0))</f>
        <v>31</v>
      </c>
    </row>
    <row r="1192" spans="1:17" ht="15.75" customHeight="1" x14ac:dyDescent="0.2">
      <c r="A1192" s="2">
        <v>9750</v>
      </c>
      <c r="B1192" s="2">
        <v>5</v>
      </c>
      <c r="C1192" s="2">
        <v>6</v>
      </c>
      <c r="D1192" s="2">
        <v>1965</v>
      </c>
      <c r="E1192" s="2">
        <v>1965</v>
      </c>
      <c r="F1192" s="2">
        <v>1625</v>
      </c>
      <c r="G1192" s="2">
        <v>2</v>
      </c>
      <c r="H1192" s="2">
        <v>4</v>
      </c>
      <c r="I1192" s="2">
        <v>0</v>
      </c>
      <c r="J1192" s="2">
        <v>2</v>
      </c>
      <c r="K1192" s="2">
        <v>140500</v>
      </c>
      <c r="L1192" s="2" t="s">
        <v>13</v>
      </c>
      <c r="M1192" s="2" t="s">
        <v>18</v>
      </c>
      <c r="N1192" s="16">
        <f>VLOOKUP(M1192, 'Current Population Lookup'!A:B, 2, FALSE)</f>
        <v>38608</v>
      </c>
      <c r="O1192" s="16">
        <f t="array" ref="O1192">INDEX('Current Population Lookup'!B:B, MATCH(M1192, 'Current Population Lookup'!A:A, 0))</f>
        <v>38608</v>
      </c>
      <c r="P1192" s="16">
        <f>VLOOKUP(M1192&amp;D1192,'Yearly Private Schools Lookup'!A:D, 4, FALSE)</f>
        <v>18</v>
      </c>
      <c r="Q1192" s="16">
        <f t="array" ref="Q1192">INDEX('Yearly Private Schools Lookup'!D:D, MATCH(M1192&amp;D1192, 'Yearly Private Schools Lookup'!A:A, 0))</f>
        <v>18</v>
      </c>
    </row>
    <row r="1193" spans="1:17" ht="15.75" customHeight="1" x14ac:dyDescent="0.2">
      <c r="A1193" s="2">
        <v>10800</v>
      </c>
      <c r="B1193" s="2">
        <v>6</v>
      </c>
      <c r="C1193" s="2">
        <v>7</v>
      </c>
      <c r="D1193" s="2">
        <v>1974</v>
      </c>
      <c r="E1193" s="2">
        <v>1997</v>
      </c>
      <c r="F1193" s="2">
        <v>2614</v>
      </c>
      <c r="G1193" s="2">
        <v>2</v>
      </c>
      <c r="H1193" s="2">
        <v>4</v>
      </c>
      <c r="I1193" s="2">
        <v>1</v>
      </c>
      <c r="J1193" s="2">
        <v>2</v>
      </c>
      <c r="K1193" s="2">
        <v>240000</v>
      </c>
      <c r="L1193" s="2" t="s">
        <v>13</v>
      </c>
      <c r="M1193" s="2" t="s">
        <v>18</v>
      </c>
      <c r="N1193" s="16">
        <f>VLOOKUP(M1193, 'Current Population Lookup'!A:B, 2, FALSE)</f>
        <v>38608</v>
      </c>
      <c r="O1193" s="16">
        <f t="array" ref="O1193">INDEX('Current Population Lookup'!B:B, MATCH(M1193, 'Current Population Lookup'!A:A, 0))</f>
        <v>38608</v>
      </c>
      <c r="P1193" s="16">
        <f>VLOOKUP(M1193&amp;D1193,'Yearly Private Schools Lookup'!A:D, 4, FALSE)</f>
        <v>69</v>
      </c>
      <c r="Q1193" s="16">
        <f t="array" ref="Q1193">INDEX('Yearly Private Schools Lookup'!D:D, MATCH(M1193&amp;D1193, 'Yearly Private Schools Lookup'!A:A, 0))</f>
        <v>69</v>
      </c>
    </row>
    <row r="1194" spans="1:17" ht="15.75" customHeight="1" x14ac:dyDescent="0.2">
      <c r="A1194" s="2">
        <v>8814</v>
      </c>
      <c r="B1194" s="2">
        <v>5</v>
      </c>
      <c r="C1194" s="2">
        <v>6</v>
      </c>
      <c r="D1194" s="2">
        <v>1968</v>
      </c>
      <c r="E1194" s="2">
        <v>1968</v>
      </c>
      <c r="F1194" s="2">
        <v>1464</v>
      </c>
      <c r="G1194" s="2">
        <v>1</v>
      </c>
      <c r="H1194" s="2">
        <v>4</v>
      </c>
      <c r="I1194" s="2">
        <v>0</v>
      </c>
      <c r="J1194" s="2">
        <v>2</v>
      </c>
      <c r="K1194" s="2">
        <v>141000</v>
      </c>
      <c r="L1194" s="2" t="s">
        <v>13</v>
      </c>
      <c r="M1194" s="2" t="s">
        <v>14</v>
      </c>
      <c r="N1194" s="16">
        <f>VLOOKUP(M1194, 'Current Population Lookup'!A:B, 2, FALSE)</f>
        <v>43007</v>
      </c>
      <c r="O1194" s="16">
        <f t="array" ref="O1194">INDEX('Current Population Lookup'!B:B, MATCH(M1194, 'Current Population Lookup'!A:A, 0))</f>
        <v>43007</v>
      </c>
      <c r="P1194" s="16">
        <f>VLOOKUP(M1194&amp;D1194,'Yearly Private Schools Lookup'!A:D, 4, FALSE)</f>
        <v>148</v>
      </c>
      <c r="Q1194" s="16">
        <f t="array" ref="Q1194">INDEX('Yearly Private Schools Lookup'!D:D, MATCH(M1194&amp;D1194, 'Yearly Private Schools Lookup'!A:A, 0))</f>
        <v>148</v>
      </c>
    </row>
    <row r="1195" spans="1:17" ht="15.75" customHeight="1" x14ac:dyDescent="0.2">
      <c r="A1195" s="2">
        <v>8872</v>
      </c>
      <c r="B1195" s="2">
        <v>5</v>
      </c>
      <c r="C1195" s="2">
        <v>8</v>
      </c>
      <c r="D1195" s="2">
        <v>1965</v>
      </c>
      <c r="E1195" s="2">
        <v>2008</v>
      </c>
      <c r="F1195" s="2">
        <v>912</v>
      </c>
      <c r="G1195" s="2">
        <v>1</v>
      </c>
      <c r="H1195" s="2">
        <v>2</v>
      </c>
      <c r="I1195" s="2">
        <v>0</v>
      </c>
      <c r="J1195" s="2">
        <v>2</v>
      </c>
      <c r="K1195" s="2">
        <v>147000</v>
      </c>
      <c r="L1195" s="2" t="s">
        <v>13</v>
      </c>
      <c r="M1195" s="2" t="s">
        <v>14</v>
      </c>
      <c r="N1195" s="16">
        <f>VLOOKUP(M1195, 'Current Population Lookup'!A:B, 2, FALSE)</f>
        <v>43007</v>
      </c>
      <c r="O1195" s="16">
        <f t="array" ref="O1195">INDEX('Current Population Lookup'!B:B, MATCH(M1195, 'Current Population Lookup'!A:A, 0))</f>
        <v>43007</v>
      </c>
      <c r="P1195" s="16">
        <f>VLOOKUP(M1195&amp;D1195,'Yearly Private Schools Lookup'!A:D, 4, FALSE)</f>
        <v>135</v>
      </c>
      <c r="Q1195" s="16">
        <f t="array" ref="Q1195">INDEX('Yearly Private Schools Lookup'!D:D, MATCH(M1195&amp;D1195, 'Yearly Private Schools Lookup'!A:A, 0))</f>
        <v>135</v>
      </c>
    </row>
    <row r="1196" spans="1:17" ht="15.75" customHeight="1" x14ac:dyDescent="0.2">
      <c r="A1196" s="2">
        <v>8125</v>
      </c>
      <c r="B1196" s="2">
        <v>5</v>
      </c>
      <c r="C1196" s="2">
        <v>7</v>
      </c>
      <c r="D1196" s="2">
        <v>1965</v>
      </c>
      <c r="E1196" s="2">
        <v>2005</v>
      </c>
      <c r="F1196" s="2">
        <v>925</v>
      </c>
      <c r="G1196" s="2">
        <v>1</v>
      </c>
      <c r="H1196" s="2">
        <v>3</v>
      </c>
      <c r="I1196" s="2">
        <v>0</v>
      </c>
      <c r="J1196" s="2">
        <v>2</v>
      </c>
      <c r="K1196" s="2">
        <v>135000</v>
      </c>
      <c r="L1196" s="2" t="s">
        <v>13</v>
      </c>
      <c r="M1196" s="2" t="s">
        <v>14</v>
      </c>
      <c r="N1196" s="16">
        <f>VLOOKUP(M1196, 'Current Population Lookup'!A:B, 2, FALSE)</f>
        <v>43007</v>
      </c>
      <c r="O1196" s="16">
        <f t="array" ref="O1196">INDEX('Current Population Lookup'!B:B, MATCH(M1196, 'Current Population Lookup'!A:A, 0))</f>
        <v>43007</v>
      </c>
      <c r="P1196" s="16">
        <f>VLOOKUP(M1196&amp;D1196,'Yearly Private Schools Lookup'!A:D, 4, FALSE)</f>
        <v>135</v>
      </c>
      <c r="Q1196" s="16">
        <f t="array" ref="Q1196">INDEX('Yearly Private Schools Lookup'!D:D, MATCH(M1196&amp;D1196, 'Yearly Private Schools Lookup'!A:A, 0))</f>
        <v>135</v>
      </c>
    </row>
    <row r="1197" spans="1:17" ht="15.75" customHeight="1" x14ac:dyDescent="0.2">
      <c r="A1197" s="2">
        <v>11072</v>
      </c>
      <c r="B1197" s="2">
        <v>5</v>
      </c>
      <c r="C1197" s="2">
        <v>5</v>
      </c>
      <c r="D1197" s="2">
        <v>1965</v>
      </c>
      <c r="E1197" s="2">
        <v>1965</v>
      </c>
      <c r="F1197" s="2">
        <v>1728</v>
      </c>
      <c r="G1197" s="2">
        <v>2</v>
      </c>
      <c r="H1197" s="2">
        <v>6</v>
      </c>
      <c r="I1197" s="2">
        <v>0</v>
      </c>
      <c r="J1197" s="2">
        <v>2</v>
      </c>
      <c r="K1197" s="2">
        <v>145000</v>
      </c>
      <c r="L1197" s="2" t="s">
        <v>13</v>
      </c>
      <c r="M1197" s="2" t="s">
        <v>14</v>
      </c>
      <c r="N1197" s="16">
        <f>VLOOKUP(M1197, 'Current Population Lookup'!A:B, 2, FALSE)</f>
        <v>43007</v>
      </c>
      <c r="O1197" s="16">
        <f t="array" ref="O1197">INDEX('Current Population Lookup'!B:B, MATCH(M1197, 'Current Population Lookup'!A:A, 0))</f>
        <v>43007</v>
      </c>
      <c r="P1197" s="16">
        <f>VLOOKUP(M1197&amp;D1197,'Yearly Private Schools Lookup'!A:D, 4, FALSE)</f>
        <v>135</v>
      </c>
      <c r="Q1197" s="16">
        <f t="array" ref="Q1197">INDEX('Yearly Private Schools Lookup'!D:D, MATCH(M1197&amp;D1197, 'Yearly Private Schools Lookup'!A:A, 0))</f>
        <v>135</v>
      </c>
    </row>
    <row r="1198" spans="1:17" ht="15.75" customHeight="1" x14ac:dyDescent="0.2">
      <c r="A1198" s="2">
        <v>13101</v>
      </c>
      <c r="B1198" s="2">
        <v>5</v>
      </c>
      <c r="C1198" s="2">
        <v>5</v>
      </c>
      <c r="D1198" s="2">
        <v>1965</v>
      </c>
      <c r="E1198" s="2">
        <v>1965</v>
      </c>
      <c r="F1198" s="2">
        <v>1728</v>
      </c>
      <c r="G1198" s="2">
        <v>2</v>
      </c>
      <c r="H1198" s="2">
        <v>6</v>
      </c>
      <c r="I1198" s="2">
        <v>0</v>
      </c>
      <c r="J1198" s="2">
        <v>2</v>
      </c>
      <c r="K1198" s="2">
        <v>142600</v>
      </c>
      <c r="L1198" s="2" t="s">
        <v>13</v>
      </c>
      <c r="M1198" s="2" t="s">
        <v>14</v>
      </c>
      <c r="N1198" s="16">
        <f>VLOOKUP(M1198, 'Current Population Lookup'!A:B, 2, FALSE)</f>
        <v>43007</v>
      </c>
      <c r="O1198" s="16">
        <f t="array" ref="O1198">INDEX('Current Population Lookup'!B:B, MATCH(M1198, 'Current Population Lookup'!A:A, 0))</f>
        <v>43007</v>
      </c>
      <c r="P1198" s="16">
        <f>VLOOKUP(M1198&amp;D1198,'Yearly Private Schools Lookup'!A:D, 4, FALSE)</f>
        <v>135</v>
      </c>
      <c r="Q1198" s="16">
        <f t="array" ref="Q1198">INDEX('Yearly Private Schools Lookup'!D:D, MATCH(M1198&amp;D1198, 'Yearly Private Schools Lookup'!A:A, 0))</f>
        <v>135</v>
      </c>
    </row>
    <row r="1199" spans="1:17" ht="15.75" customHeight="1" x14ac:dyDescent="0.2">
      <c r="A1199" s="2">
        <v>9246</v>
      </c>
      <c r="B1199" s="2">
        <v>5</v>
      </c>
      <c r="C1199" s="2">
        <v>5</v>
      </c>
      <c r="D1199" s="2">
        <v>1973</v>
      </c>
      <c r="E1199" s="2">
        <v>1973</v>
      </c>
      <c r="F1199" s="2">
        <v>1656</v>
      </c>
      <c r="G1199" s="2">
        <v>2</v>
      </c>
      <c r="H1199" s="2">
        <v>4</v>
      </c>
      <c r="I1199" s="2">
        <v>0</v>
      </c>
      <c r="J1199" s="2">
        <v>2</v>
      </c>
      <c r="K1199" s="2">
        <v>135000</v>
      </c>
      <c r="L1199" s="2" t="s">
        <v>13</v>
      </c>
      <c r="M1199" s="2" t="s">
        <v>18</v>
      </c>
      <c r="N1199" s="16">
        <f>VLOOKUP(M1199, 'Current Population Lookup'!A:B, 2, FALSE)</f>
        <v>38608</v>
      </c>
      <c r="O1199" s="16">
        <f t="array" ref="O1199">INDEX('Current Population Lookup'!B:B, MATCH(M1199, 'Current Population Lookup'!A:A, 0))</f>
        <v>38608</v>
      </c>
      <c r="P1199" s="16">
        <f>VLOOKUP(M1199&amp;D1199,'Yearly Private Schools Lookup'!A:D, 4, FALSE)</f>
        <v>65</v>
      </c>
      <c r="Q1199" s="16">
        <f t="array" ref="Q1199">INDEX('Yearly Private Schools Lookup'!D:D, MATCH(M1199&amp;D1199, 'Yearly Private Schools Lookup'!A:A, 0))</f>
        <v>65</v>
      </c>
    </row>
    <row r="1200" spans="1:17" ht="15.75" customHeight="1" x14ac:dyDescent="0.2">
      <c r="A1200" s="2">
        <v>13355</v>
      </c>
      <c r="B1200" s="2">
        <v>7</v>
      </c>
      <c r="C1200" s="2">
        <v>6</v>
      </c>
      <c r="D1200" s="2">
        <v>1971</v>
      </c>
      <c r="E1200" s="2">
        <v>1971</v>
      </c>
      <c r="F1200" s="2">
        <v>1670</v>
      </c>
      <c r="G1200" s="2">
        <v>1</v>
      </c>
      <c r="H1200" s="2">
        <v>4</v>
      </c>
      <c r="I1200" s="2">
        <v>0</v>
      </c>
      <c r="J1200" s="2">
        <v>2</v>
      </c>
      <c r="K1200" s="2">
        <v>170000</v>
      </c>
      <c r="L1200" s="2" t="s">
        <v>13</v>
      </c>
      <c r="M1200" s="2" t="s">
        <v>18</v>
      </c>
      <c r="N1200" s="16">
        <f>VLOOKUP(M1200, 'Current Population Lookup'!A:B, 2, FALSE)</f>
        <v>38608</v>
      </c>
      <c r="O1200" s="16">
        <f t="array" ref="O1200">INDEX('Current Population Lookup'!B:B, MATCH(M1200, 'Current Population Lookup'!A:A, 0))</f>
        <v>38608</v>
      </c>
      <c r="P1200" s="16">
        <f>VLOOKUP(M1200&amp;D1200,'Yearly Private Schools Lookup'!A:D, 4, FALSE)</f>
        <v>53</v>
      </c>
      <c r="Q1200" s="16">
        <f t="array" ref="Q1200">INDEX('Yearly Private Schools Lookup'!D:D, MATCH(M1200&amp;D1200, 'Yearly Private Schools Lookup'!A:A, 0))</f>
        <v>53</v>
      </c>
    </row>
    <row r="1201" spans="1:17" ht="15.75" customHeight="1" x14ac:dyDescent="0.2">
      <c r="A1201" s="2">
        <v>8963</v>
      </c>
      <c r="B1201" s="2">
        <v>8</v>
      </c>
      <c r="C1201" s="2">
        <v>9</v>
      </c>
      <c r="D1201" s="2">
        <v>1976</v>
      </c>
      <c r="E1201" s="2">
        <v>1996</v>
      </c>
      <c r="F1201" s="2">
        <v>2715</v>
      </c>
      <c r="G1201" s="2">
        <v>3</v>
      </c>
      <c r="H1201" s="2">
        <v>4</v>
      </c>
      <c r="I1201" s="2">
        <v>2</v>
      </c>
      <c r="J1201" s="2">
        <v>2</v>
      </c>
      <c r="K1201" s="2">
        <v>299800</v>
      </c>
      <c r="L1201" s="2" t="s">
        <v>17</v>
      </c>
      <c r="M1201" s="2" t="s">
        <v>18</v>
      </c>
      <c r="N1201" s="16">
        <f>VLOOKUP(M1201, 'Current Population Lookup'!A:B, 2, FALSE)</f>
        <v>38608</v>
      </c>
      <c r="O1201" s="16">
        <f t="array" ref="O1201">INDEX('Current Population Lookup'!B:B, MATCH(M1201, 'Current Population Lookup'!A:A, 0))</f>
        <v>38608</v>
      </c>
      <c r="P1201" s="16">
        <f>VLOOKUP(M1201&amp;D1201,'Yearly Private Schools Lookup'!A:D, 4, FALSE)</f>
        <v>78</v>
      </c>
      <c r="Q1201" s="16">
        <f t="array" ref="Q1201">INDEX('Yearly Private Schools Lookup'!D:D, MATCH(M1201&amp;D1201, 'Yearly Private Schools Lookup'!A:A, 0))</f>
        <v>78</v>
      </c>
    </row>
    <row r="1202" spans="1:17" ht="15.75" customHeight="1" x14ac:dyDescent="0.2">
      <c r="A1202" s="2">
        <v>9120</v>
      </c>
      <c r="B1202" s="2">
        <v>6</v>
      </c>
      <c r="C1202" s="2">
        <v>6</v>
      </c>
      <c r="D1202" s="2">
        <v>1974</v>
      </c>
      <c r="E1202" s="2">
        <v>1974</v>
      </c>
      <c r="F1202" s="2">
        <v>1876</v>
      </c>
      <c r="G1202" s="2">
        <v>2</v>
      </c>
      <c r="H1202" s="2">
        <v>4</v>
      </c>
      <c r="I1202" s="2">
        <v>1</v>
      </c>
      <c r="J1202" s="2">
        <v>2</v>
      </c>
      <c r="K1202" s="2">
        <v>185000</v>
      </c>
      <c r="L1202" s="2" t="s">
        <v>13</v>
      </c>
      <c r="M1202" s="2" t="s">
        <v>18</v>
      </c>
      <c r="N1202" s="16">
        <f>VLOOKUP(M1202, 'Current Population Lookup'!A:B, 2, FALSE)</f>
        <v>38608</v>
      </c>
      <c r="O1202" s="16">
        <f t="array" ref="O1202">INDEX('Current Population Lookup'!B:B, MATCH(M1202, 'Current Population Lookup'!A:A, 0))</f>
        <v>38608</v>
      </c>
      <c r="P1202" s="16">
        <f>VLOOKUP(M1202&amp;D1202,'Yearly Private Schools Lookup'!A:D, 4, FALSE)</f>
        <v>69</v>
      </c>
      <c r="Q1202" s="16">
        <f t="array" ref="Q1202">INDEX('Yearly Private Schools Lookup'!D:D, MATCH(M1202&amp;D1202, 'Yearly Private Schools Lookup'!A:A, 0))</f>
        <v>69</v>
      </c>
    </row>
    <row r="1203" spans="1:17" ht="15.75" customHeight="1" x14ac:dyDescent="0.2">
      <c r="A1203" s="2">
        <v>9130</v>
      </c>
      <c r="B1203" s="2">
        <v>6</v>
      </c>
      <c r="C1203" s="2">
        <v>8</v>
      </c>
      <c r="D1203" s="2">
        <v>1966</v>
      </c>
      <c r="E1203" s="2">
        <v>2000</v>
      </c>
      <c r="F1203" s="2">
        <v>1632</v>
      </c>
      <c r="G1203" s="2">
        <v>1</v>
      </c>
      <c r="H1203" s="2">
        <v>4</v>
      </c>
      <c r="I1203" s="2">
        <v>0</v>
      </c>
      <c r="J1203" s="2">
        <v>2</v>
      </c>
      <c r="K1203" s="2">
        <v>173000</v>
      </c>
      <c r="L1203" s="2" t="s">
        <v>13</v>
      </c>
      <c r="M1203" s="2" t="s">
        <v>18</v>
      </c>
      <c r="N1203" s="16">
        <f>VLOOKUP(M1203, 'Current Population Lookup'!A:B, 2, FALSE)</f>
        <v>38608</v>
      </c>
      <c r="O1203" s="16">
        <f t="array" ref="O1203">INDEX('Current Population Lookup'!B:B, MATCH(M1203, 'Current Population Lookup'!A:A, 0))</f>
        <v>38608</v>
      </c>
      <c r="P1203" s="16">
        <f>VLOOKUP(M1203&amp;D1203,'Yearly Private Schools Lookup'!A:D, 4, FALSE)</f>
        <v>25</v>
      </c>
      <c r="Q1203" s="16">
        <f t="array" ref="Q1203">INDEX('Yearly Private Schools Lookup'!D:D, MATCH(M1203&amp;D1203, 'Yearly Private Schools Lookup'!A:A, 0))</f>
        <v>25</v>
      </c>
    </row>
    <row r="1204" spans="1:17" ht="15.75" customHeight="1" x14ac:dyDescent="0.2">
      <c r="A1204" s="2">
        <v>12122</v>
      </c>
      <c r="B1204" s="2">
        <v>7</v>
      </c>
      <c r="C1204" s="2">
        <v>9</v>
      </c>
      <c r="D1204" s="2">
        <v>1961</v>
      </c>
      <c r="E1204" s="2">
        <v>2007</v>
      </c>
      <c r="F1204" s="2">
        <v>999</v>
      </c>
      <c r="G1204" s="2">
        <v>1</v>
      </c>
      <c r="H1204" s="2">
        <v>3</v>
      </c>
      <c r="I1204" s="2">
        <v>0</v>
      </c>
      <c r="J1204" s="2">
        <v>2</v>
      </c>
      <c r="K1204" s="2">
        <v>178400</v>
      </c>
      <c r="L1204" s="2" t="s">
        <v>13</v>
      </c>
      <c r="M1204" s="2" t="s">
        <v>14</v>
      </c>
      <c r="N1204" s="16">
        <f>VLOOKUP(M1204, 'Current Population Lookup'!A:B, 2, FALSE)</f>
        <v>43007</v>
      </c>
      <c r="O1204" s="16">
        <f t="array" ref="O1204">INDEX('Current Population Lookup'!B:B, MATCH(M1204, 'Current Population Lookup'!A:A, 0))</f>
        <v>43007</v>
      </c>
      <c r="P1204" s="16">
        <f>VLOOKUP(M1204&amp;D1204,'Yearly Private Schools Lookup'!A:D, 4, FALSE)</f>
        <v>116</v>
      </c>
      <c r="Q1204" s="16">
        <f t="array" ref="Q1204">INDEX('Yearly Private Schools Lookup'!D:D, MATCH(M1204&amp;D1204, 'Yearly Private Schools Lookup'!A:A, 0))</f>
        <v>116</v>
      </c>
    </row>
    <row r="1205" spans="1:17" ht="15.75" customHeight="1" x14ac:dyDescent="0.2">
      <c r="A1205" s="2">
        <v>9900</v>
      </c>
      <c r="B1205" s="2">
        <v>7</v>
      </c>
      <c r="C1205" s="2">
        <v>5</v>
      </c>
      <c r="D1205" s="2">
        <v>1968</v>
      </c>
      <c r="E1205" s="2">
        <v>1968</v>
      </c>
      <c r="F1205" s="2">
        <v>1978</v>
      </c>
      <c r="G1205" s="2">
        <v>2</v>
      </c>
      <c r="H1205" s="2">
        <v>4</v>
      </c>
      <c r="I1205" s="2">
        <v>1</v>
      </c>
      <c r="J1205" s="2">
        <v>2</v>
      </c>
      <c r="K1205" s="2">
        <v>176000</v>
      </c>
      <c r="L1205" s="2" t="s">
        <v>13</v>
      </c>
      <c r="M1205" s="2" t="s">
        <v>18</v>
      </c>
      <c r="N1205" s="16">
        <f>VLOOKUP(M1205, 'Current Population Lookup'!A:B, 2, FALSE)</f>
        <v>38608</v>
      </c>
      <c r="O1205" s="16">
        <f t="array" ref="O1205">INDEX('Current Population Lookup'!B:B, MATCH(M1205, 'Current Population Lookup'!A:A, 0))</f>
        <v>38608</v>
      </c>
      <c r="P1205" s="16">
        <f>VLOOKUP(M1205&amp;D1205,'Yearly Private Schools Lookup'!A:D, 4, FALSE)</f>
        <v>38</v>
      </c>
      <c r="Q1205" s="16">
        <f t="array" ref="Q1205">INDEX('Yearly Private Schools Lookup'!D:D, MATCH(M1205&amp;D1205, 'Yearly Private Schools Lookup'!A:A, 0))</f>
        <v>38</v>
      </c>
    </row>
    <row r="1206" spans="1:17" ht="15.75" customHeight="1" x14ac:dyDescent="0.2">
      <c r="A1206" s="2">
        <v>7785</v>
      </c>
      <c r="B1206" s="2">
        <v>5</v>
      </c>
      <c r="C1206" s="2">
        <v>5</v>
      </c>
      <c r="D1206" s="2">
        <v>1956</v>
      </c>
      <c r="E1206" s="2">
        <v>1956</v>
      </c>
      <c r="F1206" s="2">
        <v>1014</v>
      </c>
      <c r="G1206" s="2">
        <v>1</v>
      </c>
      <c r="H1206" s="2">
        <v>2</v>
      </c>
      <c r="I1206" s="2">
        <v>0</v>
      </c>
      <c r="J1206" s="2">
        <v>1</v>
      </c>
      <c r="K1206" s="2">
        <v>98000</v>
      </c>
      <c r="L1206" s="2" t="s">
        <v>13</v>
      </c>
      <c r="M1206" s="2" t="s">
        <v>14</v>
      </c>
      <c r="N1206" s="16">
        <f>VLOOKUP(M1206, 'Current Population Lookup'!A:B, 2, FALSE)</f>
        <v>43007</v>
      </c>
      <c r="O1206" s="16">
        <f t="array" ref="O1206">INDEX('Current Population Lookup'!B:B, MATCH(M1206, 'Current Population Lookup'!A:A, 0))</f>
        <v>43007</v>
      </c>
      <c r="P1206" s="16">
        <f>VLOOKUP(M1206&amp;D1206,'Yearly Private Schools Lookup'!A:D, 4, FALSE)</f>
        <v>97</v>
      </c>
      <c r="Q1206" s="16">
        <f t="array" ref="Q1206">INDEX('Yearly Private Schools Lookup'!D:D, MATCH(M1206&amp;D1206, 'Yearly Private Schools Lookup'!A:A, 0))</f>
        <v>97</v>
      </c>
    </row>
    <row r="1207" spans="1:17" ht="15.75" customHeight="1" x14ac:dyDescent="0.2">
      <c r="A1207" s="2">
        <v>8593</v>
      </c>
      <c r="B1207" s="2">
        <v>4</v>
      </c>
      <c r="C1207" s="2">
        <v>6</v>
      </c>
      <c r="D1207" s="2">
        <v>1957</v>
      </c>
      <c r="E1207" s="2">
        <v>1957</v>
      </c>
      <c r="F1207" s="2">
        <v>907</v>
      </c>
      <c r="G1207" s="2">
        <v>1</v>
      </c>
      <c r="H1207" s="2">
        <v>3</v>
      </c>
      <c r="I1207" s="2">
        <v>0</v>
      </c>
      <c r="J1207" s="2">
        <v>1</v>
      </c>
      <c r="K1207" s="2">
        <v>109008</v>
      </c>
      <c r="L1207" s="2" t="s">
        <v>13</v>
      </c>
      <c r="M1207" s="2" t="s">
        <v>14</v>
      </c>
      <c r="N1207" s="16">
        <f>VLOOKUP(M1207, 'Current Population Lookup'!A:B, 2, FALSE)</f>
        <v>43007</v>
      </c>
      <c r="O1207" s="16">
        <f t="array" ref="O1207">INDEX('Current Population Lookup'!B:B, MATCH(M1207, 'Current Population Lookup'!A:A, 0))</f>
        <v>43007</v>
      </c>
      <c r="P1207" s="16">
        <f>VLOOKUP(M1207&amp;D1207,'Yearly Private Schools Lookup'!A:D, 4, FALSE)</f>
        <v>103</v>
      </c>
      <c r="Q1207" s="16">
        <f t="array" ref="Q1207">INDEX('Yearly Private Schools Lookup'!D:D, MATCH(M1207&amp;D1207, 'Yearly Private Schools Lookup'!A:A, 0))</f>
        <v>103</v>
      </c>
    </row>
    <row r="1208" spans="1:17" ht="15.75" customHeight="1" x14ac:dyDescent="0.2">
      <c r="A1208" s="2">
        <v>8475</v>
      </c>
      <c r="B1208" s="2">
        <v>4</v>
      </c>
      <c r="C1208" s="2">
        <v>7</v>
      </c>
      <c r="D1208" s="2">
        <v>1956</v>
      </c>
      <c r="E1208" s="2">
        <v>1956</v>
      </c>
      <c r="F1208" s="2">
        <v>952</v>
      </c>
      <c r="G1208" s="2">
        <v>1</v>
      </c>
      <c r="H1208" s="2">
        <v>2</v>
      </c>
      <c r="I1208" s="2">
        <v>0</v>
      </c>
      <c r="J1208" s="2">
        <v>1</v>
      </c>
      <c r="K1208" s="2">
        <v>135750</v>
      </c>
      <c r="L1208" s="2" t="s">
        <v>13</v>
      </c>
      <c r="M1208" s="2" t="s">
        <v>14</v>
      </c>
      <c r="N1208" s="16">
        <f>VLOOKUP(M1208, 'Current Population Lookup'!A:B, 2, FALSE)</f>
        <v>43007</v>
      </c>
      <c r="O1208" s="16">
        <f t="array" ref="O1208">INDEX('Current Population Lookup'!B:B, MATCH(M1208, 'Current Population Lookup'!A:A, 0))</f>
        <v>43007</v>
      </c>
      <c r="P1208" s="16">
        <f>VLOOKUP(M1208&amp;D1208,'Yearly Private Schools Lookup'!A:D, 4, FALSE)</f>
        <v>97</v>
      </c>
      <c r="Q1208" s="16">
        <f t="array" ref="Q1208">INDEX('Yearly Private Schools Lookup'!D:D, MATCH(M1208&amp;D1208, 'Yearly Private Schools Lookup'!A:A, 0))</f>
        <v>97</v>
      </c>
    </row>
    <row r="1209" spans="1:17" ht="15.75" customHeight="1" x14ac:dyDescent="0.2">
      <c r="A1209" s="2">
        <v>8700</v>
      </c>
      <c r="B1209" s="2">
        <v>5</v>
      </c>
      <c r="C1209" s="2">
        <v>6</v>
      </c>
      <c r="D1209" s="2">
        <v>1963</v>
      </c>
      <c r="E1209" s="2">
        <v>1963</v>
      </c>
      <c r="F1209" s="2">
        <v>1128</v>
      </c>
      <c r="G1209" s="2">
        <v>2</v>
      </c>
      <c r="H1209" s="2">
        <v>3</v>
      </c>
      <c r="I1209" s="2">
        <v>0</v>
      </c>
      <c r="J1209" s="2">
        <v>2</v>
      </c>
      <c r="K1209" s="2">
        <v>155000</v>
      </c>
      <c r="L1209" s="2" t="s">
        <v>17</v>
      </c>
      <c r="M1209" s="2" t="s">
        <v>14</v>
      </c>
      <c r="N1209" s="16">
        <f>VLOOKUP(M1209, 'Current Population Lookup'!A:B, 2, FALSE)</f>
        <v>43007</v>
      </c>
      <c r="O1209" s="16">
        <f t="array" ref="O1209">INDEX('Current Population Lookup'!B:B, MATCH(M1209, 'Current Population Lookup'!A:A, 0))</f>
        <v>43007</v>
      </c>
      <c r="P1209" s="16">
        <f>VLOOKUP(M1209&amp;D1209,'Yearly Private Schools Lookup'!A:D, 4, FALSE)</f>
        <v>124</v>
      </c>
      <c r="Q1209" s="16">
        <f t="array" ref="Q1209">INDEX('Yearly Private Schools Lookup'!D:D, MATCH(M1209&amp;D1209, 'Yearly Private Schools Lookup'!A:A, 0))</f>
        <v>124</v>
      </c>
    </row>
    <row r="1210" spans="1:17" ht="15.75" customHeight="1" x14ac:dyDescent="0.2">
      <c r="A1210" s="2">
        <v>10175</v>
      </c>
      <c r="B1210" s="2">
        <v>6</v>
      </c>
      <c r="C1210" s="2">
        <v>5</v>
      </c>
      <c r="D1210" s="2">
        <v>1964</v>
      </c>
      <c r="E1210" s="2">
        <v>1964</v>
      </c>
      <c r="F1210" s="2">
        <v>1425</v>
      </c>
      <c r="G1210" s="2">
        <v>2</v>
      </c>
      <c r="H1210" s="2">
        <v>3</v>
      </c>
      <c r="I1210" s="2">
        <v>1</v>
      </c>
      <c r="J1210" s="2">
        <v>2</v>
      </c>
      <c r="K1210" s="2">
        <v>180500</v>
      </c>
      <c r="L1210" s="2" t="s">
        <v>13</v>
      </c>
      <c r="M1210" s="2" t="s">
        <v>14</v>
      </c>
      <c r="N1210" s="16">
        <f>VLOOKUP(M1210, 'Current Population Lookup'!A:B, 2, FALSE)</f>
        <v>43007</v>
      </c>
      <c r="O1210" s="16">
        <f t="array" ref="O1210">INDEX('Current Population Lookup'!B:B, MATCH(M1210, 'Current Population Lookup'!A:A, 0))</f>
        <v>43007</v>
      </c>
      <c r="P1210" s="16">
        <f>VLOOKUP(M1210&amp;D1210,'Yearly Private Schools Lookup'!A:D, 4, FALSE)</f>
        <v>128</v>
      </c>
      <c r="Q1210" s="16">
        <f t="array" ref="Q1210">INDEX('Yearly Private Schools Lookup'!D:D, MATCH(M1210&amp;D1210, 'Yearly Private Schools Lookup'!A:A, 0))</f>
        <v>128</v>
      </c>
    </row>
    <row r="1211" spans="1:17" ht="15.75" customHeight="1" x14ac:dyDescent="0.2">
      <c r="A1211" s="2">
        <v>9020</v>
      </c>
      <c r="B1211" s="2">
        <v>6</v>
      </c>
      <c r="C1211" s="2">
        <v>7</v>
      </c>
      <c r="D1211" s="2">
        <v>1966</v>
      </c>
      <c r="E1211" s="2">
        <v>1966</v>
      </c>
      <c r="F1211" s="2">
        <v>1165</v>
      </c>
      <c r="G1211" s="2">
        <v>1</v>
      </c>
      <c r="H1211" s="2">
        <v>3</v>
      </c>
      <c r="I1211" s="2">
        <v>0</v>
      </c>
      <c r="J1211" s="2">
        <v>2</v>
      </c>
      <c r="K1211" s="2">
        <v>174900</v>
      </c>
      <c r="L1211" s="2" t="s">
        <v>13</v>
      </c>
      <c r="M1211" s="2" t="s">
        <v>14</v>
      </c>
      <c r="N1211" s="16">
        <f>VLOOKUP(M1211, 'Current Population Lookup'!A:B, 2, FALSE)</f>
        <v>43007</v>
      </c>
      <c r="O1211" s="16">
        <f t="array" ref="O1211">INDEX('Current Population Lookup'!B:B, MATCH(M1211, 'Current Population Lookup'!A:A, 0))</f>
        <v>43007</v>
      </c>
      <c r="P1211" s="16">
        <f>VLOOKUP(M1211&amp;D1211,'Yearly Private Schools Lookup'!A:D, 4, FALSE)</f>
        <v>141</v>
      </c>
      <c r="Q1211" s="16">
        <f t="array" ref="Q1211">INDEX('Yearly Private Schools Lookup'!D:D, MATCH(M1211&amp;D1211, 'Yearly Private Schools Lookup'!A:A, 0))</f>
        <v>141</v>
      </c>
    </row>
    <row r="1212" spans="1:17" ht="15.75" customHeight="1" x14ac:dyDescent="0.2">
      <c r="A1212" s="2">
        <v>9200</v>
      </c>
      <c r="B1212" s="2">
        <v>6</v>
      </c>
      <c r="C1212" s="2">
        <v>6</v>
      </c>
      <c r="D1212" s="2">
        <v>1965</v>
      </c>
      <c r="E1212" s="2">
        <v>1965</v>
      </c>
      <c r="F1212" s="2">
        <v>1136</v>
      </c>
      <c r="G1212" s="2">
        <v>1</v>
      </c>
      <c r="H1212" s="2">
        <v>3</v>
      </c>
      <c r="I1212" s="2">
        <v>1</v>
      </c>
      <c r="J1212" s="2">
        <v>1</v>
      </c>
      <c r="K1212" s="2">
        <v>140000</v>
      </c>
      <c r="L1212" s="2" t="s">
        <v>13</v>
      </c>
      <c r="M1212" s="2" t="s">
        <v>14</v>
      </c>
      <c r="N1212" s="16">
        <f>VLOOKUP(M1212, 'Current Population Lookup'!A:B, 2, FALSE)</f>
        <v>43007</v>
      </c>
      <c r="O1212" s="16">
        <f t="array" ref="O1212">INDEX('Current Population Lookup'!B:B, MATCH(M1212, 'Current Population Lookup'!A:A, 0))</f>
        <v>43007</v>
      </c>
      <c r="P1212" s="16">
        <f>VLOOKUP(M1212&amp;D1212,'Yearly Private Schools Lookup'!A:D, 4, FALSE)</f>
        <v>135</v>
      </c>
      <c r="Q1212" s="16">
        <f t="array" ref="Q1212">INDEX('Yearly Private Schools Lookup'!D:D, MATCH(M1212&amp;D1212, 'Yearly Private Schools Lookup'!A:A, 0))</f>
        <v>135</v>
      </c>
    </row>
    <row r="1213" spans="1:17" ht="15.75" customHeight="1" x14ac:dyDescent="0.2">
      <c r="A1213" s="2">
        <v>8250</v>
      </c>
      <c r="B1213" s="2">
        <v>6</v>
      </c>
      <c r="C1213" s="2">
        <v>7</v>
      </c>
      <c r="D1213" s="2">
        <v>1964</v>
      </c>
      <c r="E1213" s="2">
        <v>1964</v>
      </c>
      <c r="F1213" s="2">
        <v>1092</v>
      </c>
      <c r="G1213" s="2">
        <v>1</v>
      </c>
      <c r="H1213" s="2">
        <v>3</v>
      </c>
      <c r="I1213" s="2">
        <v>0</v>
      </c>
      <c r="J1213" s="2">
        <v>2</v>
      </c>
      <c r="K1213" s="2">
        <v>145000</v>
      </c>
      <c r="L1213" s="2" t="s">
        <v>13</v>
      </c>
      <c r="M1213" s="2" t="s">
        <v>14</v>
      </c>
      <c r="N1213" s="16">
        <f>VLOOKUP(M1213, 'Current Population Lookup'!A:B, 2, FALSE)</f>
        <v>43007</v>
      </c>
      <c r="O1213" s="16">
        <f t="array" ref="O1213">INDEX('Current Population Lookup'!B:B, MATCH(M1213, 'Current Population Lookup'!A:A, 0))</f>
        <v>43007</v>
      </c>
      <c r="P1213" s="16">
        <f>VLOOKUP(M1213&amp;D1213,'Yearly Private Schools Lookup'!A:D, 4, FALSE)</f>
        <v>128</v>
      </c>
      <c r="Q1213" s="16">
        <f t="array" ref="Q1213">INDEX('Yearly Private Schools Lookup'!D:D, MATCH(M1213&amp;D1213, 'Yearly Private Schools Lookup'!A:A, 0))</f>
        <v>128</v>
      </c>
    </row>
    <row r="1214" spans="1:17" ht="15.75" customHeight="1" x14ac:dyDescent="0.2">
      <c r="A1214" s="2">
        <v>9350</v>
      </c>
      <c r="B1214" s="2">
        <v>5</v>
      </c>
      <c r="C1214" s="2">
        <v>8</v>
      </c>
      <c r="D1214" s="2">
        <v>1965</v>
      </c>
      <c r="E1214" s="2">
        <v>1999</v>
      </c>
      <c r="F1214" s="2">
        <v>1265</v>
      </c>
      <c r="G1214" s="2">
        <v>2</v>
      </c>
      <c r="H1214" s="2">
        <v>3</v>
      </c>
      <c r="I1214" s="2">
        <v>1</v>
      </c>
      <c r="J1214" s="2">
        <v>2</v>
      </c>
      <c r="K1214" s="2">
        <v>179900</v>
      </c>
      <c r="L1214" s="2" t="s">
        <v>17</v>
      </c>
      <c r="M1214" s="2" t="s">
        <v>14</v>
      </c>
      <c r="N1214" s="16">
        <f>VLOOKUP(M1214, 'Current Population Lookup'!A:B, 2, FALSE)</f>
        <v>43007</v>
      </c>
      <c r="O1214" s="16">
        <f t="array" ref="O1214">INDEX('Current Population Lookup'!B:B, MATCH(M1214, 'Current Population Lookup'!A:A, 0))</f>
        <v>43007</v>
      </c>
      <c r="P1214" s="16">
        <f>VLOOKUP(M1214&amp;D1214,'Yearly Private Schools Lookup'!A:D, 4, FALSE)</f>
        <v>135</v>
      </c>
      <c r="Q1214" s="16">
        <f t="array" ref="Q1214">INDEX('Yearly Private Schools Lookup'!D:D, MATCH(M1214&amp;D1214, 'Yearly Private Schools Lookup'!A:A, 0))</f>
        <v>135</v>
      </c>
    </row>
    <row r="1215" spans="1:17" ht="15.75" customHeight="1" x14ac:dyDescent="0.2">
      <c r="A1215" s="2">
        <v>9020</v>
      </c>
      <c r="B1215" s="2">
        <v>6</v>
      </c>
      <c r="C1215" s="2">
        <v>5</v>
      </c>
      <c r="D1215" s="2">
        <v>1964</v>
      </c>
      <c r="E1215" s="2">
        <v>1964</v>
      </c>
      <c r="F1215" s="2">
        <v>1350</v>
      </c>
      <c r="G1215" s="2">
        <v>1</v>
      </c>
      <c r="H1215" s="2">
        <v>3</v>
      </c>
      <c r="I1215" s="2">
        <v>0</v>
      </c>
      <c r="J1215" s="2">
        <v>2</v>
      </c>
      <c r="K1215" s="2">
        <v>168500</v>
      </c>
      <c r="L1215" s="2" t="s">
        <v>13</v>
      </c>
      <c r="M1215" s="2" t="s">
        <v>14</v>
      </c>
      <c r="N1215" s="16">
        <f>VLOOKUP(M1215, 'Current Population Lookup'!A:B, 2, FALSE)</f>
        <v>43007</v>
      </c>
      <c r="O1215" s="16">
        <f t="array" ref="O1215">INDEX('Current Population Lookup'!B:B, MATCH(M1215, 'Current Population Lookup'!A:A, 0))</f>
        <v>43007</v>
      </c>
      <c r="P1215" s="16">
        <f>VLOOKUP(M1215&amp;D1215,'Yearly Private Schools Lookup'!A:D, 4, FALSE)</f>
        <v>128</v>
      </c>
      <c r="Q1215" s="16">
        <f t="array" ref="Q1215">INDEX('Yearly Private Schools Lookup'!D:D, MATCH(M1215&amp;D1215, 'Yearly Private Schools Lookup'!A:A, 0))</f>
        <v>128</v>
      </c>
    </row>
    <row r="1216" spans="1:17" ht="15.75" customHeight="1" x14ac:dyDescent="0.2">
      <c r="A1216" s="2">
        <v>9900</v>
      </c>
      <c r="B1216" s="2">
        <v>5</v>
      </c>
      <c r="C1216" s="2">
        <v>5</v>
      </c>
      <c r="D1216" s="2">
        <v>1961</v>
      </c>
      <c r="E1216" s="2">
        <v>1961</v>
      </c>
      <c r="F1216" s="2">
        <v>1114</v>
      </c>
      <c r="G1216" s="2">
        <v>1</v>
      </c>
      <c r="H1216" s="2">
        <v>3</v>
      </c>
      <c r="I1216" s="2">
        <v>0</v>
      </c>
      <c r="J1216" s="2">
        <v>2</v>
      </c>
      <c r="K1216" s="2">
        <v>140000</v>
      </c>
      <c r="L1216" s="2" t="s">
        <v>17</v>
      </c>
      <c r="M1216" s="2" t="s">
        <v>14</v>
      </c>
      <c r="N1216" s="16">
        <f>VLOOKUP(M1216, 'Current Population Lookup'!A:B, 2, FALSE)</f>
        <v>43007</v>
      </c>
      <c r="O1216" s="16">
        <f t="array" ref="O1216">INDEX('Current Population Lookup'!B:B, MATCH(M1216, 'Current Population Lookup'!A:A, 0))</f>
        <v>43007</v>
      </c>
      <c r="P1216" s="16">
        <f>VLOOKUP(M1216&amp;D1216,'Yearly Private Schools Lookup'!A:D, 4, FALSE)</f>
        <v>116</v>
      </c>
      <c r="Q1216" s="16">
        <f t="array" ref="Q1216">INDEX('Yearly Private Schools Lookup'!D:D, MATCH(M1216&amp;D1216, 'Yearly Private Schools Lookup'!A:A, 0))</f>
        <v>116</v>
      </c>
    </row>
    <row r="1217" spans="1:17" ht="15.75" customHeight="1" x14ac:dyDescent="0.2">
      <c r="A1217" s="2">
        <v>10007</v>
      </c>
      <c r="B1217" s="2">
        <v>5</v>
      </c>
      <c r="C1217" s="2">
        <v>7</v>
      </c>
      <c r="D1217" s="2">
        <v>1959</v>
      </c>
      <c r="E1217" s="2">
        <v>2006</v>
      </c>
      <c r="F1217" s="2">
        <v>1053</v>
      </c>
      <c r="G1217" s="2">
        <v>1</v>
      </c>
      <c r="H1217" s="2">
        <v>3</v>
      </c>
      <c r="I1217" s="2">
        <v>0</v>
      </c>
      <c r="J1217" s="2">
        <v>1</v>
      </c>
      <c r="K1217" s="2">
        <v>145500</v>
      </c>
      <c r="L1217" s="2" t="s">
        <v>13</v>
      </c>
      <c r="M1217" s="2" t="s">
        <v>14</v>
      </c>
      <c r="N1217" s="16">
        <f>VLOOKUP(M1217, 'Current Population Lookup'!A:B, 2, FALSE)</f>
        <v>43007</v>
      </c>
      <c r="O1217" s="16">
        <f t="array" ref="O1217">INDEX('Current Population Lookup'!B:B, MATCH(M1217, 'Current Population Lookup'!A:A, 0))</f>
        <v>43007</v>
      </c>
      <c r="P1217" s="16">
        <f>VLOOKUP(M1217&amp;D1217,'Yearly Private Schools Lookup'!A:D, 4, FALSE)</f>
        <v>109</v>
      </c>
      <c r="Q1217" s="16">
        <f t="array" ref="Q1217">INDEX('Yearly Private Schools Lookup'!D:D, MATCH(M1217&amp;D1217, 'Yearly Private Schools Lookup'!A:A, 0))</f>
        <v>109</v>
      </c>
    </row>
    <row r="1218" spans="1:17" ht="15.75" customHeight="1" x14ac:dyDescent="0.2">
      <c r="A1218" s="2">
        <v>10721</v>
      </c>
      <c r="B1218" s="2">
        <v>6</v>
      </c>
      <c r="C1218" s="2">
        <v>6</v>
      </c>
      <c r="D1218" s="2">
        <v>1959</v>
      </c>
      <c r="E1218" s="2">
        <v>1959</v>
      </c>
      <c r="F1218" s="2">
        <v>1252</v>
      </c>
      <c r="G1218" s="2">
        <v>1</v>
      </c>
      <c r="H1218" s="2">
        <v>3</v>
      </c>
      <c r="I1218" s="2">
        <v>0</v>
      </c>
      <c r="J1218" s="2">
        <v>2</v>
      </c>
      <c r="K1218" s="2">
        <v>142000</v>
      </c>
      <c r="L1218" s="2" t="s">
        <v>13</v>
      </c>
      <c r="M1218" s="2" t="s">
        <v>14</v>
      </c>
      <c r="N1218" s="16">
        <f>VLOOKUP(M1218, 'Current Population Lookup'!A:B, 2, FALSE)</f>
        <v>43007</v>
      </c>
      <c r="O1218" s="16">
        <f t="array" ref="O1218">INDEX('Current Population Lookup'!B:B, MATCH(M1218, 'Current Population Lookup'!A:A, 0))</f>
        <v>43007</v>
      </c>
      <c r="P1218" s="16">
        <f>VLOOKUP(M1218&amp;D1218,'Yearly Private Schools Lookup'!A:D, 4, FALSE)</f>
        <v>109</v>
      </c>
      <c r="Q1218" s="16">
        <f t="array" ref="Q1218">INDEX('Yearly Private Schools Lookup'!D:D, MATCH(M1218&amp;D1218, 'Yearly Private Schools Lookup'!A:A, 0))</f>
        <v>109</v>
      </c>
    </row>
    <row r="1219" spans="1:17" ht="15.75" customHeight="1" x14ac:dyDescent="0.2">
      <c r="A1219" s="2">
        <v>12493</v>
      </c>
      <c r="B1219" s="2">
        <v>4</v>
      </c>
      <c r="C1219" s="2">
        <v>5</v>
      </c>
      <c r="D1219" s="2">
        <v>1960</v>
      </c>
      <c r="E1219" s="2">
        <v>1960</v>
      </c>
      <c r="F1219" s="2">
        <v>1100</v>
      </c>
      <c r="G1219" s="2">
        <v>1</v>
      </c>
      <c r="H1219" s="2">
        <v>3</v>
      </c>
      <c r="I1219" s="2">
        <v>1</v>
      </c>
      <c r="J1219" s="2">
        <v>1</v>
      </c>
      <c r="K1219" s="2">
        <v>141000</v>
      </c>
      <c r="L1219" s="2" t="s">
        <v>13</v>
      </c>
      <c r="M1219" s="2" t="s">
        <v>14</v>
      </c>
      <c r="N1219" s="16">
        <f>VLOOKUP(M1219, 'Current Population Lookup'!A:B, 2, FALSE)</f>
        <v>43007</v>
      </c>
      <c r="O1219" s="16">
        <f t="array" ref="O1219">INDEX('Current Population Lookup'!B:B, MATCH(M1219, 'Current Population Lookup'!A:A, 0))</f>
        <v>43007</v>
      </c>
      <c r="P1219" s="16">
        <f>VLOOKUP(M1219&amp;D1219,'Yearly Private Schools Lookup'!A:D, 4, FALSE)</f>
        <v>112</v>
      </c>
      <c r="Q1219" s="16">
        <f t="array" ref="Q1219">INDEX('Yearly Private Schools Lookup'!D:D, MATCH(M1219&amp;D1219, 'Yearly Private Schools Lookup'!A:A, 0))</f>
        <v>112</v>
      </c>
    </row>
    <row r="1220" spans="1:17" ht="15.75" customHeight="1" x14ac:dyDescent="0.2">
      <c r="A1220" s="2">
        <v>11332</v>
      </c>
      <c r="B1220" s="2">
        <v>5</v>
      </c>
      <c r="C1220" s="2">
        <v>7</v>
      </c>
      <c r="D1220" s="2">
        <v>1960</v>
      </c>
      <c r="E1220" s="2">
        <v>2000</v>
      </c>
      <c r="F1220" s="2">
        <v>1118</v>
      </c>
      <c r="G1220" s="2">
        <v>1</v>
      </c>
      <c r="H1220" s="2">
        <v>3</v>
      </c>
      <c r="I1220" s="2">
        <v>0</v>
      </c>
      <c r="J1220" s="2">
        <v>1</v>
      </c>
      <c r="K1220" s="2">
        <v>153000</v>
      </c>
      <c r="L1220" s="2" t="s">
        <v>13</v>
      </c>
      <c r="M1220" s="2" t="s">
        <v>14</v>
      </c>
      <c r="N1220" s="16">
        <f>VLOOKUP(M1220, 'Current Population Lookup'!A:B, 2, FALSE)</f>
        <v>43007</v>
      </c>
      <c r="O1220" s="16">
        <f t="array" ref="O1220">INDEX('Current Population Lookup'!B:B, MATCH(M1220, 'Current Population Lookup'!A:A, 0))</f>
        <v>43007</v>
      </c>
      <c r="P1220" s="16">
        <f>VLOOKUP(M1220&amp;D1220,'Yearly Private Schools Lookup'!A:D, 4, FALSE)</f>
        <v>112</v>
      </c>
      <c r="Q1220" s="16">
        <f t="array" ref="Q1220">INDEX('Yearly Private Schools Lookup'!D:D, MATCH(M1220&amp;D1220, 'Yearly Private Schools Lookup'!A:A, 0))</f>
        <v>112</v>
      </c>
    </row>
    <row r="1221" spans="1:17" ht="15.75" customHeight="1" x14ac:dyDescent="0.2">
      <c r="A1221" s="2">
        <v>6627</v>
      </c>
      <c r="B1221" s="2">
        <v>3</v>
      </c>
      <c r="C1221" s="2">
        <v>6</v>
      </c>
      <c r="D1221" s="2">
        <v>1949</v>
      </c>
      <c r="E1221" s="2">
        <v>1950</v>
      </c>
      <c r="F1221" s="2">
        <v>720</v>
      </c>
      <c r="G1221" s="2">
        <v>1</v>
      </c>
      <c r="H1221" s="2">
        <v>2</v>
      </c>
      <c r="I1221" s="2">
        <v>0</v>
      </c>
      <c r="J1221" s="2">
        <v>1</v>
      </c>
      <c r="K1221" s="2">
        <v>72500</v>
      </c>
      <c r="L1221" s="2" t="s">
        <v>13</v>
      </c>
      <c r="M1221" s="2" t="s">
        <v>29</v>
      </c>
      <c r="N1221" s="16">
        <f>VLOOKUP(M1221, 'Current Population Lookup'!A:B, 2, FALSE)</f>
        <v>29843</v>
      </c>
      <c r="O1221" s="16">
        <f t="array" ref="O1221">INDEX('Current Population Lookup'!B:B, MATCH(M1221, 'Current Population Lookup'!A:A, 0))</f>
        <v>29843</v>
      </c>
      <c r="P1221" s="16">
        <f>VLOOKUP(M1221&amp;D1221,'Yearly Private Schools Lookup'!A:D, 4, FALSE)</f>
        <v>154</v>
      </c>
      <c r="Q1221" s="16">
        <f t="array" ref="Q1221">INDEX('Yearly Private Schools Lookup'!D:D, MATCH(M1221&amp;D1221, 'Yearly Private Schools Lookup'!A:A, 0))</f>
        <v>154</v>
      </c>
    </row>
    <row r="1222" spans="1:17" ht="15.75" customHeight="1" x14ac:dyDescent="0.2">
      <c r="A1222" s="2">
        <v>4130</v>
      </c>
      <c r="B1222" s="2">
        <v>3</v>
      </c>
      <c r="C1222" s="2">
        <v>6</v>
      </c>
      <c r="D1222" s="2">
        <v>1935</v>
      </c>
      <c r="E1222" s="2">
        <v>2003</v>
      </c>
      <c r="F1222" s="2">
        <v>729</v>
      </c>
      <c r="G1222" s="2">
        <v>1</v>
      </c>
      <c r="H1222" s="2">
        <v>2</v>
      </c>
      <c r="I1222" s="2">
        <v>0</v>
      </c>
      <c r="J1222" s="2">
        <v>0</v>
      </c>
      <c r="K1222" s="2">
        <v>52000</v>
      </c>
      <c r="L1222" s="2" t="s">
        <v>13</v>
      </c>
      <c r="M1222" s="2" t="s">
        <v>29</v>
      </c>
      <c r="N1222" s="16">
        <f>VLOOKUP(M1222, 'Current Population Lookup'!A:B, 2, FALSE)</f>
        <v>29843</v>
      </c>
      <c r="O1222" s="16">
        <f t="array" ref="O1222">INDEX('Current Population Lookup'!B:B, MATCH(M1222, 'Current Population Lookup'!A:A, 0))</f>
        <v>29843</v>
      </c>
      <c r="P1222" s="16">
        <f>VLOOKUP(M1222&amp;D1222,'Yearly Private Schools Lookup'!A:D, 4, FALSE)</f>
        <v>103</v>
      </c>
      <c r="Q1222" s="16">
        <f t="array" ref="Q1222">INDEX('Yearly Private Schools Lookup'!D:D, MATCH(M1222&amp;D1222, 'Yearly Private Schools Lookup'!A:A, 0))</f>
        <v>103</v>
      </c>
    </row>
    <row r="1223" spans="1:17" ht="15.75" customHeight="1" x14ac:dyDescent="0.2">
      <c r="A1223" s="2">
        <v>7420</v>
      </c>
      <c r="B1223" s="2">
        <v>5</v>
      </c>
      <c r="C1223" s="2">
        <v>6</v>
      </c>
      <c r="D1223" s="2">
        <v>1939</v>
      </c>
      <c r="E1223" s="2">
        <v>1950</v>
      </c>
      <c r="F1223" s="2">
        <v>1077</v>
      </c>
      <c r="G1223" s="2">
        <v>1</v>
      </c>
      <c r="H1223" s="2">
        <v>2</v>
      </c>
      <c r="I1223" s="2">
        <v>2</v>
      </c>
      <c r="J1223" s="2">
        <v>1</v>
      </c>
      <c r="K1223" s="2">
        <v>118000</v>
      </c>
      <c r="L1223" s="2" t="s">
        <v>13</v>
      </c>
      <c r="M1223" s="2" t="s">
        <v>29</v>
      </c>
      <c r="N1223" s="16">
        <f>VLOOKUP(M1223, 'Current Population Lookup'!A:B, 2, FALSE)</f>
        <v>29843</v>
      </c>
      <c r="O1223" s="16">
        <f t="array" ref="O1223">INDEX('Current Population Lookup'!B:B, MATCH(M1223, 'Current Population Lookup'!A:A, 0))</f>
        <v>29843</v>
      </c>
      <c r="P1223" s="16">
        <f>VLOOKUP(M1223&amp;D1223,'Yearly Private Schools Lookup'!A:D, 4, FALSE)</f>
        <v>118</v>
      </c>
      <c r="Q1223" s="16">
        <f t="array" ref="Q1223">INDEX('Yearly Private Schools Lookup'!D:D, MATCH(M1223&amp;D1223, 'Yearly Private Schools Lookup'!A:A, 0))</f>
        <v>118</v>
      </c>
    </row>
    <row r="1224" spans="1:17" ht="15.75" customHeight="1" x14ac:dyDescent="0.2">
      <c r="A1224" s="2">
        <v>4882</v>
      </c>
      <c r="B1224" s="2">
        <v>4</v>
      </c>
      <c r="C1224" s="2">
        <v>7</v>
      </c>
      <c r="D1224" s="2">
        <v>1937</v>
      </c>
      <c r="E1224" s="2">
        <v>1950</v>
      </c>
      <c r="F1224" s="2">
        <v>906</v>
      </c>
      <c r="G1224" s="2">
        <v>1</v>
      </c>
      <c r="H1224" s="2">
        <v>2</v>
      </c>
      <c r="I1224" s="2">
        <v>0</v>
      </c>
      <c r="J1224" s="2">
        <v>1</v>
      </c>
      <c r="K1224" s="2">
        <v>87000</v>
      </c>
      <c r="L1224" s="2" t="s">
        <v>13</v>
      </c>
      <c r="M1224" s="2" t="s">
        <v>29</v>
      </c>
      <c r="N1224" s="16">
        <f>VLOOKUP(M1224, 'Current Population Lookup'!A:B, 2, FALSE)</f>
        <v>29843</v>
      </c>
      <c r="O1224" s="16">
        <f t="array" ref="O1224">INDEX('Current Population Lookup'!B:B, MATCH(M1224, 'Current Population Lookup'!A:A, 0))</f>
        <v>29843</v>
      </c>
      <c r="P1224" s="16">
        <f>VLOOKUP(M1224&amp;D1224,'Yearly Private Schools Lookup'!A:D, 4, FALSE)</f>
        <v>113</v>
      </c>
      <c r="Q1224" s="16">
        <f t="array" ref="Q1224">INDEX('Yearly Private Schools Lookup'!D:D, MATCH(M1224&amp;D1224, 'Yearly Private Schools Lookup'!A:A, 0))</f>
        <v>113</v>
      </c>
    </row>
    <row r="1225" spans="1:17" ht="15.75" customHeight="1" x14ac:dyDescent="0.2">
      <c r="A1225" s="2">
        <v>9600</v>
      </c>
      <c r="B1225" s="2">
        <v>5</v>
      </c>
      <c r="C1225" s="2">
        <v>6</v>
      </c>
      <c r="D1225" s="2">
        <v>1960</v>
      </c>
      <c r="E1225" s="2">
        <v>1960</v>
      </c>
      <c r="F1225" s="2">
        <v>1496</v>
      </c>
      <c r="G1225" s="2">
        <v>2</v>
      </c>
      <c r="H1225" s="2">
        <v>3</v>
      </c>
      <c r="I1225" s="2">
        <v>0</v>
      </c>
      <c r="J1225" s="2">
        <v>2</v>
      </c>
      <c r="K1225" s="2">
        <v>141500</v>
      </c>
      <c r="L1225" s="2" t="s">
        <v>26</v>
      </c>
      <c r="M1225" s="2" t="s">
        <v>14</v>
      </c>
      <c r="N1225" s="16">
        <f>VLOOKUP(M1225, 'Current Population Lookup'!A:B, 2, FALSE)</f>
        <v>43007</v>
      </c>
      <c r="O1225" s="16">
        <f t="array" ref="O1225">INDEX('Current Population Lookup'!B:B, MATCH(M1225, 'Current Population Lookup'!A:A, 0))</f>
        <v>43007</v>
      </c>
      <c r="P1225" s="16">
        <f>VLOOKUP(M1225&amp;D1225,'Yearly Private Schools Lookup'!A:D, 4, FALSE)</f>
        <v>112</v>
      </c>
      <c r="Q1225" s="16">
        <f t="array" ref="Q1225">INDEX('Yearly Private Schools Lookup'!D:D, MATCH(M1225&amp;D1225, 'Yearly Private Schools Lookup'!A:A, 0))</f>
        <v>112</v>
      </c>
    </row>
    <row r="1226" spans="1:17" ht="15.75" customHeight="1" x14ac:dyDescent="0.2">
      <c r="A1226" s="2">
        <v>9600</v>
      </c>
      <c r="B1226" s="2">
        <v>6</v>
      </c>
      <c r="C1226" s="2">
        <v>5</v>
      </c>
      <c r="D1226" s="2">
        <v>1950</v>
      </c>
      <c r="E1226" s="2">
        <v>1950</v>
      </c>
      <c r="F1226" s="2">
        <v>1252</v>
      </c>
      <c r="G1226" s="2">
        <v>1</v>
      </c>
      <c r="H1226" s="2">
        <v>3</v>
      </c>
      <c r="I1226" s="2">
        <v>0</v>
      </c>
      <c r="J1226" s="2">
        <v>1</v>
      </c>
      <c r="K1226" s="2">
        <v>119000</v>
      </c>
      <c r="L1226" s="2" t="s">
        <v>13</v>
      </c>
      <c r="M1226" s="2" t="s">
        <v>14</v>
      </c>
      <c r="N1226" s="16">
        <f>VLOOKUP(M1226, 'Current Population Lookup'!A:B, 2, FALSE)</f>
        <v>43007</v>
      </c>
      <c r="O1226" s="16">
        <f t="array" ref="O1226">INDEX('Current Population Lookup'!B:B, MATCH(M1226, 'Current Population Lookup'!A:A, 0))</f>
        <v>43007</v>
      </c>
      <c r="P1226" s="16">
        <f>VLOOKUP(M1226&amp;D1226,'Yearly Private Schools Lookup'!A:D, 4, FALSE)</f>
        <v>70</v>
      </c>
      <c r="Q1226" s="16">
        <f t="array" ref="Q1226">INDEX('Yearly Private Schools Lookup'!D:D, MATCH(M1226&amp;D1226, 'Yearly Private Schools Lookup'!A:A, 0))</f>
        <v>70</v>
      </c>
    </row>
    <row r="1227" spans="1:17" ht="15.75" customHeight="1" x14ac:dyDescent="0.2">
      <c r="A1227" s="2">
        <v>9600</v>
      </c>
      <c r="B1227" s="2">
        <v>5</v>
      </c>
      <c r="C1227" s="2">
        <v>8</v>
      </c>
      <c r="D1227" s="2">
        <v>1950</v>
      </c>
      <c r="E1227" s="2">
        <v>2006</v>
      </c>
      <c r="F1227" s="2">
        <v>1337</v>
      </c>
      <c r="G1227" s="2">
        <v>1</v>
      </c>
      <c r="H1227" s="2">
        <v>3</v>
      </c>
      <c r="I1227" s="2">
        <v>1</v>
      </c>
      <c r="J1227" s="2">
        <v>1</v>
      </c>
      <c r="K1227" s="2">
        <v>141500</v>
      </c>
      <c r="L1227" s="2" t="s">
        <v>17</v>
      </c>
      <c r="M1227" s="2" t="s">
        <v>14</v>
      </c>
      <c r="N1227" s="16">
        <f>VLOOKUP(M1227, 'Current Population Lookup'!A:B, 2, FALSE)</f>
        <v>43007</v>
      </c>
      <c r="O1227" s="16">
        <f t="array" ref="O1227">INDEX('Current Population Lookup'!B:B, MATCH(M1227, 'Current Population Lookup'!A:A, 0))</f>
        <v>43007</v>
      </c>
      <c r="P1227" s="16">
        <f>VLOOKUP(M1227&amp;D1227,'Yearly Private Schools Lookup'!A:D, 4, FALSE)</f>
        <v>70</v>
      </c>
      <c r="Q1227" s="16">
        <f t="array" ref="Q1227">INDEX('Yearly Private Schools Lookup'!D:D, MATCH(M1227&amp;D1227, 'Yearly Private Schools Lookup'!A:A, 0))</f>
        <v>70</v>
      </c>
    </row>
    <row r="1228" spans="1:17" ht="15.75" customHeight="1" x14ac:dyDescent="0.2">
      <c r="A1228" s="2">
        <v>9600</v>
      </c>
      <c r="B1228" s="2">
        <v>6</v>
      </c>
      <c r="C1228" s="2">
        <v>6</v>
      </c>
      <c r="D1228" s="2">
        <v>1955</v>
      </c>
      <c r="E1228" s="2">
        <v>1996</v>
      </c>
      <c r="F1228" s="2">
        <v>1661</v>
      </c>
      <c r="G1228" s="2">
        <v>1</v>
      </c>
      <c r="H1228" s="2">
        <v>3</v>
      </c>
      <c r="I1228" s="2">
        <v>1</v>
      </c>
      <c r="J1228" s="2">
        <v>1</v>
      </c>
      <c r="K1228" s="2">
        <v>165500</v>
      </c>
      <c r="L1228" s="2" t="s">
        <v>13</v>
      </c>
      <c r="M1228" s="2" t="s">
        <v>14</v>
      </c>
      <c r="N1228" s="16">
        <f>VLOOKUP(M1228, 'Current Population Lookup'!A:B, 2, FALSE)</f>
        <v>43007</v>
      </c>
      <c r="O1228" s="16">
        <f t="array" ref="O1228">INDEX('Current Population Lookup'!B:B, MATCH(M1228, 'Current Population Lookup'!A:A, 0))</f>
        <v>43007</v>
      </c>
      <c r="P1228" s="16">
        <f>VLOOKUP(M1228&amp;D1228,'Yearly Private Schools Lookup'!A:D, 4, FALSE)</f>
        <v>93</v>
      </c>
      <c r="Q1228" s="16">
        <f t="array" ref="Q1228">INDEX('Yearly Private Schools Lookup'!D:D, MATCH(M1228&amp;D1228, 'Yearly Private Schools Lookup'!A:A, 0))</f>
        <v>93</v>
      </c>
    </row>
    <row r="1229" spans="1:17" ht="15.75" customHeight="1" x14ac:dyDescent="0.2">
      <c r="A1229" s="2">
        <v>7584</v>
      </c>
      <c r="B1229" s="2">
        <v>5</v>
      </c>
      <c r="C1229" s="2">
        <v>5</v>
      </c>
      <c r="D1229" s="2">
        <v>1953</v>
      </c>
      <c r="E1229" s="2">
        <v>1953</v>
      </c>
      <c r="F1229" s="2">
        <v>1036</v>
      </c>
      <c r="G1229" s="2">
        <v>1</v>
      </c>
      <c r="H1229" s="2">
        <v>3</v>
      </c>
      <c r="I1229" s="2">
        <v>0</v>
      </c>
      <c r="J1229" s="2">
        <v>1</v>
      </c>
      <c r="K1229" s="2">
        <v>112900</v>
      </c>
      <c r="L1229" s="2" t="s">
        <v>13</v>
      </c>
      <c r="M1229" s="2" t="s">
        <v>14</v>
      </c>
      <c r="N1229" s="16">
        <f>VLOOKUP(M1229, 'Current Population Lookup'!A:B, 2, FALSE)</f>
        <v>43007</v>
      </c>
      <c r="O1229" s="16">
        <f t="array" ref="O1229">INDEX('Current Population Lookup'!B:B, MATCH(M1229, 'Current Population Lookup'!A:A, 0))</f>
        <v>43007</v>
      </c>
      <c r="P1229" s="16">
        <f>VLOOKUP(M1229&amp;D1229,'Yearly Private Schools Lookup'!A:D, 4, FALSE)</f>
        <v>84</v>
      </c>
      <c r="Q1229" s="16">
        <f t="array" ref="Q1229">INDEX('Yearly Private Schools Lookup'!D:D, MATCH(M1229&amp;D1229, 'Yearly Private Schools Lookup'!A:A, 0))</f>
        <v>84</v>
      </c>
    </row>
    <row r="1230" spans="1:17" ht="15.75" customHeight="1" x14ac:dyDescent="0.2">
      <c r="A1230" s="2">
        <v>13700</v>
      </c>
      <c r="B1230" s="2">
        <v>7</v>
      </c>
      <c r="C1230" s="2">
        <v>6</v>
      </c>
      <c r="D1230" s="2">
        <v>1965</v>
      </c>
      <c r="E1230" s="2">
        <v>1988</v>
      </c>
      <c r="F1230" s="2">
        <v>1820</v>
      </c>
      <c r="G1230" s="2">
        <v>1</v>
      </c>
      <c r="H1230" s="2">
        <v>4</v>
      </c>
      <c r="I1230" s="2">
        <v>2</v>
      </c>
      <c r="J1230" s="2">
        <v>2</v>
      </c>
      <c r="K1230" s="2">
        <v>201800</v>
      </c>
      <c r="L1230" s="2" t="s">
        <v>13</v>
      </c>
      <c r="M1230" s="2" t="s">
        <v>14</v>
      </c>
      <c r="N1230" s="16">
        <f>VLOOKUP(M1230, 'Current Population Lookup'!A:B, 2, FALSE)</f>
        <v>43007</v>
      </c>
      <c r="O1230" s="16">
        <f t="array" ref="O1230">INDEX('Current Population Lookup'!B:B, MATCH(M1230, 'Current Population Lookup'!A:A, 0))</f>
        <v>43007</v>
      </c>
      <c r="P1230" s="16">
        <f>VLOOKUP(M1230&amp;D1230,'Yearly Private Schools Lookup'!A:D, 4, FALSE)</f>
        <v>135</v>
      </c>
      <c r="Q1230" s="16">
        <f t="array" ref="Q1230">INDEX('Yearly Private Schools Lookup'!D:D, MATCH(M1230&amp;D1230, 'Yearly Private Schools Lookup'!A:A, 0))</f>
        <v>135</v>
      </c>
    </row>
    <row r="1231" spans="1:17" ht="15.75" customHeight="1" x14ac:dyDescent="0.2">
      <c r="A1231" s="2">
        <v>10197</v>
      </c>
      <c r="B1231" s="2">
        <v>6</v>
      </c>
      <c r="C1231" s="2">
        <v>5</v>
      </c>
      <c r="D1231" s="2">
        <v>1961</v>
      </c>
      <c r="E1231" s="2">
        <v>1961</v>
      </c>
      <c r="F1231" s="2">
        <v>1362</v>
      </c>
      <c r="G1231" s="2">
        <v>1</v>
      </c>
      <c r="H1231" s="2">
        <v>3</v>
      </c>
      <c r="I1231" s="2">
        <v>1</v>
      </c>
      <c r="J1231" s="2">
        <v>2</v>
      </c>
      <c r="K1231" s="2">
        <v>163000</v>
      </c>
      <c r="L1231" s="2" t="s">
        <v>13</v>
      </c>
      <c r="M1231" s="2" t="s">
        <v>14</v>
      </c>
      <c r="N1231" s="16">
        <f>VLOOKUP(M1231, 'Current Population Lookup'!A:B, 2, FALSE)</f>
        <v>43007</v>
      </c>
      <c r="O1231" s="16">
        <f t="array" ref="O1231">INDEX('Current Population Lookup'!B:B, MATCH(M1231, 'Current Population Lookup'!A:A, 0))</f>
        <v>43007</v>
      </c>
      <c r="P1231" s="16">
        <f>VLOOKUP(M1231&amp;D1231,'Yearly Private Schools Lookup'!A:D, 4, FALSE)</f>
        <v>116</v>
      </c>
      <c r="Q1231" s="16">
        <f t="array" ref="Q1231">INDEX('Yearly Private Schools Lookup'!D:D, MATCH(M1231&amp;D1231, 'Yearly Private Schools Lookup'!A:A, 0))</f>
        <v>116</v>
      </c>
    </row>
    <row r="1232" spans="1:17" ht="15.75" customHeight="1" x14ac:dyDescent="0.2">
      <c r="A1232" s="2">
        <v>7875</v>
      </c>
      <c r="B1232" s="2">
        <v>5</v>
      </c>
      <c r="C1232" s="2">
        <v>6</v>
      </c>
      <c r="D1232" s="2">
        <v>1961</v>
      </c>
      <c r="E1232" s="2">
        <v>1961</v>
      </c>
      <c r="F1232" s="2">
        <v>1144</v>
      </c>
      <c r="G1232" s="2">
        <v>1</v>
      </c>
      <c r="H1232" s="2">
        <v>3</v>
      </c>
      <c r="I1232" s="2">
        <v>0</v>
      </c>
      <c r="J1232" s="2">
        <v>2</v>
      </c>
      <c r="K1232" s="2">
        <v>139950</v>
      </c>
      <c r="L1232" s="2" t="s">
        <v>13</v>
      </c>
      <c r="M1232" s="2" t="s">
        <v>14</v>
      </c>
      <c r="N1232" s="16">
        <f>VLOOKUP(M1232, 'Current Population Lookup'!A:B, 2, FALSE)</f>
        <v>43007</v>
      </c>
      <c r="O1232" s="16">
        <f t="array" ref="O1232">INDEX('Current Population Lookup'!B:B, MATCH(M1232, 'Current Population Lookup'!A:A, 0))</f>
        <v>43007</v>
      </c>
      <c r="P1232" s="16">
        <f>VLOOKUP(M1232&amp;D1232,'Yearly Private Schools Lookup'!A:D, 4, FALSE)</f>
        <v>116</v>
      </c>
      <c r="Q1232" s="16">
        <f t="array" ref="Q1232">INDEX('Yearly Private Schools Lookup'!D:D, MATCH(M1232&amp;D1232, 'Yearly Private Schools Lookup'!A:A, 0))</f>
        <v>116</v>
      </c>
    </row>
    <row r="1233" spans="1:17" ht="15.75" customHeight="1" x14ac:dyDescent="0.2">
      <c r="A1233" s="2">
        <v>8400</v>
      </c>
      <c r="B1233" s="2">
        <v>6</v>
      </c>
      <c r="C1233" s="2">
        <v>9</v>
      </c>
      <c r="D1233" s="2">
        <v>1962</v>
      </c>
      <c r="E1233" s="2">
        <v>2005</v>
      </c>
      <c r="F1233" s="2">
        <v>1537</v>
      </c>
      <c r="G1233" s="2">
        <v>1</v>
      </c>
      <c r="H1233" s="2">
        <v>3</v>
      </c>
      <c r="I1233" s="2">
        <v>1</v>
      </c>
      <c r="J1233" s="2">
        <v>2</v>
      </c>
      <c r="K1233" s="2">
        <v>174000</v>
      </c>
      <c r="L1233" s="2" t="s">
        <v>17</v>
      </c>
      <c r="M1233" s="2" t="s">
        <v>14</v>
      </c>
      <c r="N1233" s="16">
        <f>VLOOKUP(M1233, 'Current Population Lookup'!A:B, 2, FALSE)</f>
        <v>43007</v>
      </c>
      <c r="O1233" s="16">
        <f t="array" ref="O1233">INDEX('Current Population Lookup'!B:B, MATCH(M1233, 'Current Population Lookup'!A:A, 0))</f>
        <v>43007</v>
      </c>
      <c r="P1233" s="16">
        <f>VLOOKUP(M1233&amp;D1233,'Yearly Private Schools Lookup'!A:D, 4, FALSE)</f>
        <v>120</v>
      </c>
      <c r="Q1233" s="16">
        <f t="array" ref="Q1233">INDEX('Yearly Private Schools Lookup'!D:D, MATCH(M1233&amp;D1233, 'Yearly Private Schools Lookup'!A:A, 0))</f>
        <v>120</v>
      </c>
    </row>
    <row r="1234" spans="1:17" ht="15.75" customHeight="1" x14ac:dyDescent="0.2">
      <c r="A1234" s="2">
        <v>9150</v>
      </c>
      <c r="B1234" s="2">
        <v>6</v>
      </c>
      <c r="C1234" s="2">
        <v>5</v>
      </c>
      <c r="D1234" s="2">
        <v>1962</v>
      </c>
      <c r="E1234" s="2">
        <v>1962</v>
      </c>
      <c r="F1234" s="2">
        <v>1431</v>
      </c>
      <c r="G1234" s="2">
        <v>1</v>
      </c>
      <c r="H1234" s="2">
        <v>3</v>
      </c>
      <c r="I1234" s="2">
        <v>1</v>
      </c>
      <c r="J1234" s="2">
        <v>1</v>
      </c>
      <c r="K1234" s="2">
        <v>165000</v>
      </c>
      <c r="L1234" s="2" t="s">
        <v>13</v>
      </c>
      <c r="M1234" s="2" t="s">
        <v>14</v>
      </c>
      <c r="N1234" s="16">
        <f>VLOOKUP(M1234, 'Current Population Lookup'!A:B, 2, FALSE)</f>
        <v>43007</v>
      </c>
      <c r="O1234" s="16">
        <f t="array" ref="O1234">INDEX('Current Population Lookup'!B:B, MATCH(M1234, 'Current Population Lookup'!A:A, 0))</f>
        <v>43007</v>
      </c>
      <c r="P1234" s="16">
        <f>VLOOKUP(M1234&amp;D1234,'Yearly Private Schools Lookup'!A:D, 4, FALSE)</f>
        <v>120</v>
      </c>
      <c r="Q1234" s="16">
        <f t="array" ref="Q1234">INDEX('Yearly Private Schools Lookup'!D:D, MATCH(M1234&amp;D1234, 'Yearly Private Schools Lookup'!A:A, 0))</f>
        <v>120</v>
      </c>
    </row>
    <row r="1235" spans="1:17" ht="15.75" customHeight="1" x14ac:dyDescent="0.2">
      <c r="A1235" s="2">
        <v>14670</v>
      </c>
      <c r="B1235" s="2">
        <v>6</v>
      </c>
      <c r="C1235" s="2">
        <v>7</v>
      </c>
      <c r="D1235" s="2">
        <v>1966</v>
      </c>
      <c r="E1235" s="2">
        <v>1999</v>
      </c>
      <c r="F1235" s="2">
        <v>1988</v>
      </c>
      <c r="G1235" s="2">
        <v>2</v>
      </c>
      <c r="H1235" s="2">
        <v>4</v>
      </c>
      <c r="I1235" s="2">
        <v>1</v>
      </c>
      <c r="J1235" s="2">
        <v>2</v>
      </c>
      <c r="K1235" s="2">
        <v>227000</v>
      </c>
      <c r="L1235" s="2" t="s">
        <v>17</v>
      </c>
      <c r="M1235" s="2" t="s">
        <v>14</v>
      </c>
      <c r="N1235" s="16">
        <f>VLOOKUP(M1235, 'Current Population Lookup'!A:B, 2, FALSE)</f>
        <v>43007</v>
      </c>
      <c r="O1235" s="16">
        <f t="array" ref="O1235">INDEX('Current Population Lookup'!B:B, MATCH(M1235, 'Current Population Lookup'!A:A, 0))</f>
        <v>43007</v>
      </c>
      <c r="P1235" s="16">
        <f>VLOOKUP(M1235&amp;D1235,'Yearly Private Schools Lookup'!A:D, 4, FALSE)</f>
        <v>141</v>
      </c>
      <c r="Q1235" s="16">
        <f t="array" ref="Q1235">INDEX('Yearly Private Schools Lookup'!D:D, MATCH(M1235&amp;D1235, 'Yearly Private Schools Lookup'!A:A, 0))</f>
        <v>141</v>
      </c>
    </row>
    <row r="1236" spans="1:17" ht="15.75" customHeight="1" x14ac:dyDescent="0.2">
      <c r="A1236" s="2">
        <v>7390</v>
      </c>
      <c r="B1236" s="2">
        <v>5</v>
      </c>
      <c r="C1236" s="2">
        <v>7</v>
      </c>
      <c r="D1236" s="2">
        <v>1955</v>
      </c>
      <c r="E1236" s="2">
        <v>1955</v>
      </c>
      <c r="F1236" s="2">
        <v>1098</v>
      </c>
      <c r="G1236" s="2">
        <v>1</v>
      </c>
      <c r="H1236" s="2">
        <v>3</v>
      </c>
      <c r="I1236" s="2">
        <v>0</v>
      </c>
      <c r="J1236" s="2">
        <v>1</v>
      </c>
      <c r="K1236" s="2">
        <v>135000</v>
      </c>
      <c r="L1236" s="2" t="s">
        <v>13</v>
      </c>
      <c r="M1236" s="2" t="s">
        <v>14</v>
      </c>
      <c r="N1236" s="16">
        <f>VLOOKUP(M1236, 'Current Population Lookup'!A:B, 2, FALSE)</f>
        <v>43007</v>
      </c>
      <c r="O1236" s="16">
        <f t="array" ref="O1236">INDEX('Current Population Lookup'!B:B, MATCH(M1236, 'Current Population Lookup'!A:A, 0))</f>
        <v>43007</v>
      </c>
      <c r="P1236" s="16">
        <f>VLOOKUP(M1236&amp;D1236,'Yearly Private Schools Lookup'!A:D, 4, FALSE)</f>
        <v>93</v>
      </c>
      <c r="Q1236" s="16">
        <f t="array" ref="Q1236">INDEX('Yearly Private Schools Lookup'!D:D, MATCH(M1236&amp;D1236, 'Yearly Private Schools Lookup'!A:A, 0))</f>
        <v>93</v>
      </c>
    </row>
    <row r="1237" spans="1:17" ht="15.75" customHeight="1" x14ac:dyDescent="0.2">
      <c r="A1237" s="2">
        <v>9204</v>
      </c>
      <c r="B1237" s="2">
        <v>5</v>
      </c>
      <c r="C1237" s="2">
        <v>5</v>
      </c>
      <c r="D1237" s="2">
        <v>1963</v>
      </c>
      <c r="E1237" s="2">
        <v>1963</v>
      </c>
      <c r="F1237" s="2">
        <v>1144</v>
      </c>
      <c r="G1237" s="2">
        <v>1</v>
      </c>
      <c r="H1237" s="2">
        <v>3</v>
      </c>
      <c r="I1237" s="2">
        <v>0</v>
      </c>
      <c r="J1237" s="2">
        <v>1</v>
      </c>
      <c r="K1237" s="2">
        <v>124000</v>
      </c>
      <c r="L1237" s="2" t="s">
        <v>13</v>
      </c>
      <c r="M1237" s="2" t="s">
        <v>14</v>
      </c>
      <c r="N1237" s="16">
        <f>VLOOKUP(M1237, 'Current Population Lookup'!A:B, 2, FALSE)</f>
        <v>43007</v>
      </c>
      <c r="O1237" s="16">
        <f t="array" ref="O1237">INDEX('Current Population Lookup'!B:B, MATCH(M1237, 'Current Population Lookup'!A:A, 0))</f>
        <v>43007</v>
      </c>
      <c r="P1237" s="16">
        <f>VLOOKUP(M1237&amp;D1237,'Yearly Private Schools Lookup'!A:D, 4, FALSE)</f>
        <v>124</v>
      </c>
      <c r="Q1237" s="16">
        <f t="array" ref="Q1237">INDEX('Yearly Private Schools Lookup'!D:D, MATCH(M1237&amp;D1237, 'Yearly Private Schools Lookup'!A:A, 0))</f>
        <v>124</v>
      </c>
    </row>
    <row r="1238" spans="1:17" ht="15.75" customHeight="1" x14ac:dyDescent="0.2">
      <c r="A1238" s="2">
        <v>7763</v>
      </c>
      <c r="B1238" s="2">
        <v>5</v>
      </c>
      <c r="C1238" s="2">
        <v>7</v>
      </c>
      <c r="D1238" s="2">
        <v>1962</v>
      </c>
      <c r="E1238" s="2">
        <v>1980</v>
      </c>
      <c r="F1238" s="2">
        <v>1283</v>
      </c>
      <c r="G1238" s="2">
        <v>1</v>
      </c>
      <c r="H1238" s="2">
        <v>3</v>
      </c>
      <c r="I1238" s="2">
        <v>0</v>
      </c>
      <c r="J1238" s="2">
        <v>2</v>
      </c>
      <c r="K1238" s="2">
        <v>140000</v>
      </c>
      <c r="L1238" s="2" t="s">
        <v>17</v>
      </c>
      <c r="M1238" s="2" t="s">
        <v>14</v>
      </c>
      <c r="N1238" s="16">
        <f>VLOOKUP(M1238, 'Current Population Lookup'!A:B, 2, FALSE)</f>
        <v>43007</v>
      </c>
      <c r="O1238" s="16">
        <f t="array" ref="O1238">INDEX('Current Population Lookup'!B:B, MATCH(M1238, 'Current Population Lookup'!A:A, 0))</f>
        <v>43007</v>
      </c>
      <c r="P1238" s="16">
        <f>VLOOKUP(M1238&amp;D1238,'Yearly Private Schools Lookup'!A:D, 4, FALSE)</f>
        <v>120</v>
      </c>
      <c r="Q1238" s="16">
        <f t="array" ref="Q1238">INDEX('Yearly Private Schools Lookup'!D:D, MATCH(M1238&amp;D1238, 'Yearly Private Schools Lookup'!A:A, 0))</f>
        <v>120</v>
      </c>
    </row>
    <row r="1239" spans="1:17" ht="15.75" customHeight="1" x14ac:dyDescent="0.2">
      <c r="A1239" s="2">
        <v>8856</v>
      </c>
      <c r="B1239" s="2">
        <v>5</v>
      </c>
      <c r="C1239" s="2">
        <v>4</v>
      </c>
      <c r="D1239" s="2">
        <v>1957</v>
      </c>
      <c r="E1239" s="2">
        <v>1957</v>
      </c>
      <c r="F1239" s="2">
        <v>1176</v>
      </c>
      <c r="G1239" s="2">
        <v>1</v>
      </c>
      <c r="H1239" s="2">
        <v>3</v>
      </c>
      <c r="I1239" s="2">
        <v>2</v>
      </c>
      <c r="J1239" s="2">
        <v>1</v>
      </c>
      <c r="K1239" s="2">
        <v>136500</v>
      </c>
      <c r="L1239" s="2" t="s">
        <v>13</v>
      </c>
      <c r="M1239" s="2" t="s">
        <v>14</v>
      </c>
      <c r="N1239" s="16">
        <f>VLOOKUP(M1239, 'Current Population Lookup'!A:B, 2, FALSE)</f>
        <v>43007</v>
      </c>
      <c r="O1239" s="16">
        <f t="array" ref="O1239">INDEX('Current Population Lookup'!B:B, MATCH(M1239, 'Current Population Lookup'!A:A, 0))</f>
        <v>43007</v>
      </c>
      <c r="P1239" s="16">
        <f>VLOOKUP(M1239&amp;D1239,'Yearly Private Schools Lookup'!A:D, 4, FALSE)</f>
        <v>103</v>
      </c>
      <c r="Q1239" s="16">
        <f t="array" ref="Q1239">INDEX('Yearly Private Schools Lookup'!D:D, MATCH(M1239&amp;D1239, 'Yearly Private Schools Lookup'!A:A, 0))</f>
        <v>103</v>
      </c>
    </row>
    <row r="1240" spans="1:17" ht="15.75" customHeight="1" x14ac:dyDescent="0.2">
      <c r="A1240" s="2">
        <v>9840</v>
      </c>
      <c r="B1240" s="2">
        <v>5</v>
      </c>
      <c r="C1240" s="2">
        <v>7</v>
      </c>
      <c r="D1240" s="2">
        <v>1959</v>
      </c>
      <c r="E1240" s="2">
        <v>1998</v>
      </c>
      <c r="F1240" s="2">
        <v>1440</v>
      </c>
      <c r="G1240" s="2">
        <v>2</v>
      </c>
      <c r="H1240" s="2">
        <v>2</v>
      </c>
      <c r="I1240" s="2">
        <v>0</v>
      </c>
      <c r="J1240" s="2">
        <v>1</v>
      </c>
      <c r="K1240" s="2">
        <v>185000</v>
      </c>
      <c r="L1240" s="2" t="s">
        <v>13</v>
      </c>
      <c r="M1240" s="2" t="s">
        <v>14</v>
      </c>
      <c r="N1240" s="16">
        <f>VLOOKUP(M1240, 'Current Population Lookup'!A:B, 2, FALSE)</f>
        <v>43007</v>
      </c>
      <c r="O1240" s="16">
        <f t="array" ref="O1240">INDEX('Current Population Lookup'!B:B, MATCH(M1240, 'Current Population Lookup'!A:A, 0))</f>
        <v>43007</v>
      </c>
      <c r="P1240" s="16">
        <f>VLOOKUP(M1240&amp;D1240,'Yearly Private Schools Lookup'!A:D, 4, FALSE)</f>
        <v>109</v>
      </c>
      <c r="Q1240" s="16">
        <f t="array" ref="Q1240">INDEX('Yearly Private Schools Lookup'!D:D, MATCH(M1240&amp;D1240, 'Yearly Private Schools Lookup'!A:A, 0))</f>
        <v>109</v>
      </c>
    </row>
    <row r="1241" spans="1:17" ht="15.75" customHeight="1" x14ac:dyDescent="0.2">
      <c r="A1241" s="2">
        <v>9120</v>
      </c>
      <c r="B1241" s="2">
        <v>6</v>
      </c>
      <c r="C1241" s="2">
        <v>6</v>
      </c>
      <c r="D1241" s="2">
        <v>1958</v>
      </c>
      <c r="E1241" s="2">
        <v>1958</v>
      </c>
      <c r="F1241" s="2">
        <v>1261</v>
      </c>
      <c r="G1241" s="2">
        <v>1</v>
      </c>
      <c r="H1241" s="2">
        <v>3</v>
      </c>
      <c r="I1241" s="2">
        <v>1</v>
      </c>
      <c r="J1241" s="2">
        <v>2</v>
      </c>
      <c r="K1241" s="2">
        <v>163000</v>
      </c>
      <c r="L1241" s="2" t="s">
        <v>13</v>
      </c>
      <c r="M1241" s="2" t="s">
        <v>14</v>
      </c>
      <c r="N1241" s="16">
        <f>VLOOKUP(M1241, 'Current Population Lookup'!A:B, 2, FALSE)</f>
        <v>43007</v>
      </c>
      <c r="O1241" s="16">
        <f t="array" ref="O1241">INDEX('Current Population Lookup'!B:B, MATCH(M1241, 'Current Population Lookup'!A:A, 0))</f>
        <v>43007</v>
      </c>
      <c r="P1241" s="16">
        <f>VLOOKUP(M1241&amp;D1241,'Yearly Private Schools Lookup'!A:D, 4, FALSE)</f>
        <v>105</v>
      </c>
      <c r="Q1241" s="16">
        <f t="array" ref="Q1241">INDEX('Yearly Private Schools Lookup'!D:D, MATCH(M1241&amp;D1241, 'Yearly Private Schools Lookup'!A:A, 0))</f>
        <v>105</v>
      </c>
    </row>
    <row r="1242" spans="1:17" ht="15.75" customHeight="1" x14ac:dyDescent="0.2">
      <c r="A1242" s="2">
        <v>13200</v>
      </c>
      <c r="B1242" s="2">
        <v>6</v>
      </c>
      <c r="C1242" s="2">
        <v>6</v>
      </c>
      <c r="D1242" s="2">
        <v>1958</v>
      </c>
      <c r="E1242" s="2">
        <v>1958</v>
      </c>
      <c r="F1242" s="2">
        <v>1570</v>
      </c>
      <c r="G1242" s="2">
        <v>1</v>
      </c>
      <c r="H1242" s="2">
        <v>3</v>
      </c>
      <c r="I1242" s="2">
        <v>1</v>
      </c>
      <c r="J1242" s="2">
        <v>2</v>
      </c>
      <c r="K1242" s="2">
        <v>166800</v>
      </c>
      <c r="L1242" s="2" t="s">
        <v>13</v>
      </c>
      <c r="M1242" s="2" t="s">
        <v>14</v>
      </c>
      <c r="N1242" s="16">
        <f>VLOOKUP(M1242, 'Current Population Lookup'!A:B, 2, FALSE)</f>
        <v>43007</v>
      </c>
      <c r="O1242" s="16">
        <f t="array" ref="O1242">INDEX('Current Population Lookup'!B:B, MATCH(M1242, 'Current Population Lookup'!A:A, 0))</f>
        <v>43007</v>
      </c>
      <c r="P1242" s="16">
        <f>VLOOKUP(M1242&amp;D1242,'Yearly Private Schools Lookup'!A:D, 4, FALSE)</f>
        <v>105</v>
      </c>
      <c r="Q1242" s="16">
        <f t="array" ref="Q1242">INDEX('Yearly Private Schools Lookup'!D:D, MATCH(M1242&amp;D1242, 'Yearly Private Schools Lookup'!A:A, 0))</f>
        <v>105</v>
      </c>
    </row>
    <row r="1243" spans="1:17" ht="15.75" customHeight="1" x14ac:dyDescent="0.2">
      <c r="A1243" s="2">
        <v>9000</v>
      </c>
      <c r="B1243" s="2">
        <v>6</v>
      </c>
      <c r="C1243" s="2">
        <v>5</v>
      </c>
      <c r="D1243" s="2">
        <v>1956</v>
      </c>
      <c r="E1243" s="2">
        <v>1956</v>
      </c>
      <c r="F1243" s="2">
        <v>1196</v>
      </c>
      <c r="G1243" s="2">
        <v>1</v>
      </c>
      <c r="H1243" s="2">
        <v>2</v>
      </c>
      <c r="I1243" s="2">
        <v>1</v>
      </c>
      <c r="J1243" s="2">
        <v>1</v>
      </c>
      <c r="K1243" s="2">
        <v>139000</v>
      </c>
      <c r="L1243" s="2" t="s">
        <v>13</v>
      </c>
      <c r="M1243" s="2" t="s">
        <v>14</v>
      </c>
      <c r="N1243" s="16">
        <f>VLOOKUP(M1243, 'Current Population Lookup'!A:B, 2, FALSE)</f>
        <v>43007</v>
      </c>
      <c r="O1243" s="16">
        <f t="array" ref="O1243">INDEX('Current Population Lookup'!B:B, MATCH(M1243, 'Current Population Lookup'!A:A, 0))</f>
        <v>43007</v>
      </c>
      <c r="P1243" s="16">
        <f>VLOOKUP(M1243&amp;D1243,'Yearly Private Schools Lookup'!A:D, 4, FALSE)</f>
        <v>97</v>
      </c>
      <c r="Q1243" s="16">
        <f t="array" ref="Q1243">INDEX('Yearly Private Schools Lookup'!D:D, MATCH(M1243&amp;D1243, 'Yearly Private Schools Lookup'!A:A, 0))</f>
        <v>97</v>
      </c>
    </row>
    <row r="1244" spans="1:17" ht="15.75" customHeight="1" x14ac:dyDescent="0.2">
      <c r="A1244" s="2">
        <v>11900</v>
      </c>
      <c r="B1244" s="2">
        <v>6</v>
      </c>
      <c r="C1244" s="2">
        <v>5</v>
      </c>
      <c r="D1244" s="2">
        <v>1957</v>
      </c>
      <c r="E1244" s="2">
        <v>1957</v>
      </c>
      <c r="F1244" s="2">
        <v>1392</v>
      </c>
      <c r="G1244" s="2">
        <v>1</v>
      </c>
      <c r="H1244" s="2">
        <v>3</v>
      </c>
      <c r="I1244" s="2">
        <v>2</v>
      </c>
      <c r="J1244" s="2">
        <v>2</v>
      </c>
      <c r="K1244" s="2">
        <v>166000</v>
      </c>
      <c r="L1244" s="2" t="s">
        <v>13</v>
      </c>
      <c r="M1244" s="2" t="s">
        <v>14</v>
      </c>
      <c r="N1244" s="16">
        <f>VLOOKUP(M1244, 'Current Population Lookup'!A:B, 2, FALSE)</f>
        <v>43007</v>
      </c>
      <c r="O1244" s="16">
        <f t="array" ref="O1244">INDEX('Current Population Lookup'!B:B, MATCH(M1244, 'Current Population Lookup'!A:A, 0))</f>
        <v>43007</v>
      </c>
      <c r="P1244" s="16">
        <f>VLOOKUP(M1244&amp;D1244,'Yearly Private Schools Lookup'!A:D, 4, FALSE)</f>
        <v>103</v>
      </c>
      <c r="Q1244" s="16">
        <f t="array" ref="Q1244">INDEX('Yearly Private Schools Lookup'!D:D, MATCH(M1244&amp;D1244, 'Yearly Private Schools Lookup'!A:A, 0))</f>
        <v>103</v>
      </c>
    </row>
    <row r="1245" spans="1:17" ht="15.75" customHeight="1" x14ac:dyDescent="0.2">
      <c r="A1245" s="2">
        <v>9464</v>
      </c>
      <c r="B1245" s="2">
        <v>6</v>
      </c>
      <c r="C1245" s="2">
        <v>7</v>
      </c>
      <c r="D1245" s="2">
        <v>1958</v>
      </c>
      <c r="E1245" s="2">
        <v>1958</v>
      </c>
      <c r="F1245" s="2">
        <v>1080</v>
      </c>
      <c r="G1245" s="2">
        <v>1</v>
      </c>
      <c r="H1245" s="2">
        <v>3</v>
      </c>
      <c r="I1245" s="2">
        <v>0</v>
      </c>
      <c r="J1245" s="2">
        <v>1</v>
      </c>
      <c r="K1245" s="2">
        <v>136000</v>
      </c>
      <c r="L1245" s="2" t="s">
        <v>17</v>
      </c>
      <c r="M1245" s="2" t="s">
        <v>14</v>
      </c>
      <c r="N1245" s="16">
        <f>VLOOKUP(M1245, 'Current Population Lookup'!A:B, 2, FALSE)</f>
        <v>43007</v>
      </c>
      <c r="O1245" s="16">
        <f t="array" ref="O1245">INDEX('Current Population Lookup'!B:B, MATCH(M1245, 'Current Population Lookup'!A:A, 0))</f>
        <v>43007</v>
      </c>
      <c r="P1245" s="16">
        <f>VLOOKUP(M1245&amp;D1245,'Yearly Private Schools Lookup'!A:D, 4, FALSE)</f>
        <v>105</v>
      </c>
      <c r="Q1245" s="16">
        <f t="array" ref="Q1245">INDEX('Yearly Private Schools Lookup'!D:D, MATCH(M1245&amp;D1245, 'Yearly Private Schools Lookup'!A:A, 0))</f>
        <v>105</v>
      </c>
    </row>
    <row r="1246" spans="1:17" ht="15.75" customHeight="1" x14ac:dyDescent="0.2">
      <c r="A1246" s="2">
        <v>10425</v>
      </c>
      <c r="B1246" s="2">
        <v>5</v>
      </c>
      <c r="C1246" s="2">
        <v>5</v>
      </c>
      <c r="D1246" s="2">
        <v>1956</v>
      </c>
      <c r="E1246" s="2">
        <v>1958</v>
      </c>
      <c r="F1246" s="2">
        <v>1104</v>
      </c>
      <c r="G1246" s="2">
        <v>1</v>
      </c>
      <c r="H1246" s="2">
        <v>3</v>
      </c>
      <c r="I1246" s="2">
        <v>0</v>
      </c>
      <c r="J1246" s="2">
        <v>1</v>
      </c>
      <c r="K1246" s="2">
        <v>133000</v>
      </c>
      <c r="L1246" s="2" t="s">
        <v>13</v>
      </c>
      <c r="M1246" s="2" t="s">
        <v>14</v>
      </c>
      <c r="N1246" s="16">
        <f>VLOOKUP(M1246, 'Current Population Lookup'!A:B, 2, FALSE)</f>
        <v>43007</v>
      </c>
      <c r="O1246" s="16">
        <f t="array" ref="O1246">INDEX('Current Population Lookup'!B:B, MATCH(M1246, 'Current Population Lookup'!A:A, 0))</f>
        <v>43007</v>
      </c>
      <c r="P1246" s="16">
        <f>VLOOKUP(M1246&amp;D1246,'Yearly Private Schools Lookup'!A:D, 4, FALSE)</f>
        <v>97</v>
      </c>
      <c r="Q1246" s="16">
        <f t="array" ref="Q1246">INDEX('Yearly Private Schools Lookup'!D:D, MATCH(M1246&amp;D1246, 'Yearly Private Schools Lookup'!A:A, 0))</f>
        <v>97</v>
      </c>
    </row>
    <row r="1247" spans="1:17" ht="15.75" customHeight="1" x14ac:dyDescent="0.2">
      <c r="A1247" s="2">
        <v>11556</v>
      </c>
      <c r="B1247" s="2">
        <v>5</v>
      </c>
      <c r="C1247" s="2">
        <v>6</v>
      </c>
      <c r="D1247" s="2">
        <v>1952</v>
      </c>
      <c r="E1247" s="2">
        <v>1952</v>
      </c>
      <c r="F1247" s="2">
        <v>882</v>
      </c>
      <c r="G1247" s="2">
        <v>1</v>
      </c>
      <c r="H1247" s="2">
        <v>2</v>
      </c>
      <c r="I1247" s="2">
        <v>0</v>
      </c>
      <c r="J1247" s="2">
        <v>1</v>
      </c>
      <c r="K1247" s="2">
        <v>116000</v>
      </c>
      <c r="L1247" s="2" t="s">
        <v>13</v>
      </c>
      <c r="M1247" s="2" t="s">
        <v>14</v>
      </c>
      <c r="N1247" s="16">
        <f>VLOOKUP(M1247, 'Current Population Lookup'!A:B, 2, FALSE)</f>
        <v>43007</v>
      </c>
      <c r="O1247" s="16">
        <f t="array" ref="O1247">INDEX('Current Population Lookup'!B:B, MATCH(M1247, 'Current Population Lookup'!A:A, 0))</f>
        <v>43007</v>
      </c>
      <c r="P1247" s="16">
        <f>VLOOKUP(M1247&amp;D1247,'Yearly Private Schools Lookup'!A:D, 4, FALSE)</f>
        <v>78</v>
      </c>
      <c r="Q1247" s="16">
        <f t="array" ref="Q1247">INDEX('Yearly Private Schools Lookup'!D:D, MATCH(M1247&amp;D1247, 'Yearly Private Schools Lookup'!A:A, 0))</f>
        <v>78</v>
      </c>
    </row>
    <row r="1248" spans="1:17" ht="15.75" customHeight="1" x14ac:dyDescent="0.2">
      <c r="A1248" s="2">
        <v>9373</v>
      </c>
      <c r="B1248" s="2">
        <v>5</v>
      </c>
      <c r="C1248" s="2">
        <v>6</v>
      </c>
      <c r="D1248" s="2">
        <v>1953</v>
      </c>
      <c r="E1248" s="2">
        <v>1953</v>
      </c>
      <c r="F1248" s="2">
        <v>1152</v>
      </c>
      <c r="G1248" s="2">
        <v>1</v>
      </c>
      <c r="H1248" s="2">
        <v>3</v>
      </c>
      <c r="I1248" s="2">
        <v>0</v>
      </c>
      <c r="J1248" s="2">
        <v>2</v>
      </c>
      <c r="K1248" s="2">
        <v>137500</v>
      </c>
      <c r="L1248" s="2" t="s">
        <v>13</v>
      </c>
      <c r="M1248" s="2" t="s">
        <v>14</v>
      </c>
      <c r="N1248" s="16">
        <f>VLOOKUP(M1248, 'Current Population Lookup'!A:B, 2, FALSE)</f>
        <v>43007</v>
      </c>
      <c r="O1248" s="16">
        <f t="array" ref="O1248">INDEX('Current Population Lookup'!B:B, MATCH(M1248, 'Current Population Lookup'!A:A, 0))</f>
        <v>43007</v>
      </c>
      <c r="P1248" s="16">
        <f>VLOOKUP(M1248&amp;D1248,'Yearly Private Schools Lookup'!A:D, 4, FALSE)</f>
        <v>84</v>
      </c>
      <c r="Q1248" s="16">
        <f t="array" ref="Q1248">INDEX('Yearly Private Schools Lookup'!D:D, MATCH(M1248&amp;D1248, 'Yearly Private Schools Lookup'!A:A, 0))</f>
        <v>84</v>
      </c>
    </row>
    <row r="1249" spans="1:17" ht="15.75" customHeight="1" x14ac:dyDescent="0.2">
      <c r="A1249" s="2">
        <v>12774</v>
      </c>
      <c r="B1249" s="2">
        <v>5</v>
      </c>
      <c r="C1249" s="2">
        <v>5</v>
      </c>
      <c r="D1249" s="2">
        <v>1953</v>
      </c>
      <c r="E1249" s="2">
        <v>1953</v>
      </c>
      <c r="F1249" s="2">
        <v>950</v>
      </c>
      <c r="G1249" s="2">
        <v>1</v>
      </c>
      <c r="H1249" s="2">
        <v>2</v>
      </c>
      <c r="I1249" s="2">
        <v>0</v>
      </c>
      <c r="J1249" s="2">
        <v>2</v>
      </c>
      <c r="K1249" s="2">
        <v>130000</v>
      </c>
      <c r="L1249" s="2" t="s">
        <v>13</v>
      </c>
      <c r="M1249" s="2" t="s">
        <v>14</v>
      </c>
      <c r="N1249" s="16">
        <f>VLOOKUP(M1249, 'Current Population Lookup'!A:B, 2, FALSE)</f>
        <v>43007</v>
      </c>
      <c r="O1249" s="16">
        <f t="array" ref="O1249">INDEX('Current Population Lookup'!B:B, MATCH(M1249, 'Current Population Lookup'!A:A, 0))</f>
        <v>43007</v>
      </c>
      <c r="P1249" s="16">
        <f>VLOOKUP(M1249&amp;D1249,'Yearly Private Schools Lookup'!A:D, 4, FALSE)</f>
        <v>84</v>
      </c>
      <c r="Q1249" s="16">
        <f t="array" ref="Q1249">INDEX('Yearly Private Schools Lookup'!D:D, MATCH(M1249&amp;D1249, 'Yearly Private Schools Lookup'!A:A, 0))</f>
        <v>84</v>
      </c>
    </row>
    <row r="1250" spans="1:17" ht="15.75" customHeight="1" x14ac:dyDescent="0.2">
      <c r="A1250" s="2">
        <v>14250</v>
      </c>
      <c r="B1250" s="2">
        <v>6</v>
      </c>
      <c r="C1250" s="2">
        <v>5</v>
      </c>
      <c r="D1250" s="2">
        <v>1957</v>
      </c>
      <c r="E1250" s="2">
        <v>1957</v>
      </c>
      <c r="F1250" s="2">
        <v>1790</v>
      </c>
      <c r="G1250" s="2">
        <v>2</v>
      </c>
      <c r="H1250" s="2">
        <v>3</v>
      </c>
      <c r="I1250" s="2">
        <v>2</v>
      </c>
      <c r="J1250" s="2">
        <v>2</v>
      </c>
      <c r="K1250" s="2">
        <v>180000</v>
      </c>
      <c r="L1250" s="2" t="s">
        <v>13</v>
      </c>
      <c r="M1250" s="2" t="s">
        <v>14</v>
      </c>
      <c r="N1250" s="16">
        <f>VLOOKUP(M1250, 'Current Population Lookup'!A:B, 2, FALSE)</f>
        <v>43007</v>
      </c>
      <c r="O1250" s="16">
        <f t="array" ref="O1250">INDEX('Current Population Lookup'!B:B, MATCH(M1250, 'Current Population Lookup'!A:A, 0))</f>
        <v>43007</v>
      </c>
      <c r="P1250" s="16">
        <f>VLOOKUP(M1250&amp;D1250,'Yearly Private Schools Lookup'!A:D, 4, FALSE)</f>
        <v>103</v>
      </c>
      <c r="Q1250" s="16">
        <f t="array" ref="Q1250">INDEX('Yearly Private Schools Lookup'!D:D, MATCH(M1250&amp;D1250, 'Yearly Private Schools Lookup'!A:A, 0))</f>
        <v>103</v>
      </c>
    </row>
    <row r="1251" spans="1:17" ht="15.75" customHeight="1" x14ac:dyDescent="0.2">
      <c r="A1251" s="2">
        <v>7350</v>
      </c>
      <c r="B1251" s="2">
        <v>5</v>
      </c>
      <c r="C1251" s="2">
        <v>7</v>
      </c>
      <c r="D1251" s="2">
        <v>1951</v>
      </c>
      <c r="E1251" s="2">
        <v>1951</v>
      </c>
      <c r="F1251" s="2">
        <v>952</v>
      </c>
      <c r="G1251" s="2">
        <v>1</v>
      </c>
      <c r="H1251" s="2">
        <v>2</v>
      </c>
      <c r="I1251" s="2">
        <v>0</v>
      </c>
      <c r="J1251" s="2">
        <v>2</v>
      </c>
      <c r="K1251" s="2">
        <v>139000</v>
      </c>
      <c r="L1251" s="2" t="s">
        <v>13</v>
      </c>
      <c r="M1251" s="2" t="s">
        <v>14</v>
      </c>
      <c r="N1251" s="16">
        <f>VLOOKUP(M1251, 'Current Population Lookup'!A:B, 2, FALSE)</f>
        <v>43007</v>
      </c>
      <c r="O1251" s="16">
        <f t="array" ref="O1251">INDEX('Current Population Lookup'!B:B, MATCH(M1251, 'Current Population Lookup'!A:A, 0))</f>
        <v>43007</v>
      </c>
      <c r="P1251" s="16">
        <f>VLOOKUP(M1251&amp;D1251,'Yearly Private Schools Lookup'!A:D, 4, FALSE)</f>
        <v>73</v>
      </c>
      <c r="Q1251" s="16">
        <f t="array" ref="Q1251">INDEX('Yearly Private Schools Lookup'!D:D, MATCH(M1251&amp;D1251, 'Yearly Private Schools Lookup'!A:A, 0))</f>
        <v>73</v>
      </c>
    </row>
    <row r="1252" spans="1:17" ht="15.75" customHeight="1" x14ac:dyDescent="0.2">
      <c r="A1252" s="2">
        <v>7677</v>
      </c>
      <c r="B1252" s="2">
        <v>5</v>
      </c>
      <c r="C1252" s="2">
        <v>5</v>
      </c>
      <c r="D1252" s="2">
        <v>1953</v>
      </c>
      <c r="E1252" s="2">
        <v>1953</v>
      </c>
      <c r="F1252" s="2">
        <v>773</v>
      </c>
      <c r="G1252" s="2">
        <v>1</v>
      </c>
      <c r="H1252" s="2">
        <v>2</v>
      </c>
      <c r="I1252" s="2">
        <v>0</v>
      </c>
      <c r="J1252" s="2">
        <v>1</v>
      </c>
      <c r="K1252" s="2">
        <v>110000</v>
      </c>
      <c r="L1252" s="2" t="s">
        <v>13</v>
      </c>
      <c r="M1252" s="2" t="s">
        <v>14</v>
      </c>
      <c r="N1252" s="16">
        <f>VLOOKUP(M1252, 'Current Population Lookup'!A:B, 2, FALSE)</f>
        <v>43007</v>
      </c>
      <c r="O1252" s="16">
        <f t="array" ref="O1252">INDEX('Current Population Lookup'!B:B, MATCH(M1252, 'Current Population Lookup'!A:A, 0))</f>
        <v>43007</v>
      </c>
      <c r="P1252" s="16">
        <f>VLOOKUP(M1252&amp;D1252,'Yearly Private Schools Lookup'!A:D, 4, FALSE)</f>
        <v>84</v>
      </c>
      <c r="Q1252" s="16">
        <f t="array" ref="Q1252">INDEX('Yearly Private Schools Lookup'!D:D, MATCH(M1252&amp;D1252, 'Yearly Private Schools Lookup'!A:A, 0))</f>
        <v>84</v>
      </c>
    </row>
    <row r="1253" spans="1:17" ht="15.75" customHeight="1" x14ac:dyDescent="0.2">
      <c r="A1253" s="2">
        <v>8838</v>
      </c>
      <c r="B1253" s="2">
        <v>5</v>
      </c>
      <c r="C1253" s="2">
        <v>3</v>
      </c>
      <c r="D1253" s="2">
        <v>1957</v>
      </c>
      <c r="E1253" s="2">
        <v>1982</v>
      </c>
      <c r="F1253" s="2">
        <v>1764</v>
      </c>
      <c r="G1253" s="2">
        <v>2</v>
      </c>
      <c r="H1253" s="2">
        <v>4</v>
      </c>
      <c r="I1253" s="2">
        <v>1</v>
      </c>
      <c r="J1253" s="2">
        <v>1</v>
      </c>
      <c r="K1253" s="2">
        <v>100000</v>
      </c>
      <c r="L1253" s="2" t="s">
        <v>13</v>
      </c>
      <c r="M1253" s="2" t="s">
        <v>14</v>
      </c>
      <c r="N1253" s="16">
        <f>VLOOKUP(M1253, 'Current Population Lookup'!A:B, 2, FALSE)</f>
        <v>43007</v>
      </c>
      <c r="O1253" s="16">
        <f t="array" ref="O1253">INDEX('Current Population Lookup'!B:B, MATCH(M1253, 'Current Population Lookup'!A:A, 0))</f>
        <v>43007</v>
      </c>
      <c r="P1253" s="16">
        <f>VLOOKUP(M1253&amp;D1253,'Yearly Private Schools Lookup'!A:D, 4, FALSE)</f>
        <v>103</v>
      </c>
      <c r="Q1253" s="16">
        <f t="array" ref="Q1253">INDEX('Yearly Private Schools Lookup'!D:D, MATCH(M1253&amp;D1253, 'Yearly Private Schools Lookup'!A:A, 0))</f>
        <v>103</v>
      </c>
    </row>
    <row r="1254" spans="1:17" ht="15.75" customHeight="1" x14ac:dyDescent="0.2">
      <c r="A1254" s="2">
        <v>8480</v>
      </c>
      <c r="B1254" s="2">
        <v>5</v>
      </c>
      <c r="C1254" s="2">
        <v>5</v>
      </c>
      <c r="D1254" s="2">
        <v>1947</v>
      </c>
      <c r="E1254" s="2">
        <v>1950</v>
      </c>
      <c r="F1254" s="2">
        <v>1216</v>
      </c>
      <c r="G1254" s="2">
        <v>1</v>
      </c>
      <c r="H1254" s="2">
        <v>2</v>
      </c>
      <c r="I1254" s="2">
        <v>0</v>
      </c>
      <c r="J1254" s="2">
        <v>1</v>
      </c>
      <c r="K1254" s="2">
        <v>118500</v>
      </c>
      <c r="L1254" s="2" t="s">
        <v>13</v>
      </c>
      <c r="M1254" s="2" t="s">
        <v>14</v>
      </c>
      <c r="N1254" s="16">
        <f>VLOOKUP(M1254, 'Current Population Lookup'!A:B, 2, FALSE)</f>
        <v>43007</v>
      </c>
      <c r="O1254" s="16">
        <f t="array" ref="O1254">INDEX('Current Population Lookup'!B:B, MATCH(M1254, 'Current Population Lookup'!A:A, 0))</f>
        <v>43007</v>
      </c>
      <c r="P1254" s="16">
        <f>VLOOKUP(M1254&amp;D1254,'Yearly Private Schools Lookup'!A:D, 4, FALSE)</f>
        <v>60</v>
      </c>
      <c r="Q1254" s="16">
        <f t="array" ref="Q1254">INDEX('Yearly Private Schools Lookup'!D:D, MATCH(M1254&amp;D1254, 'Yearly Private Schools Lookup'!A:A, 0))</f>
        <v>60</v>
      </c>
    </row>
    <row r="1255" spans="1:17" ht="15.75" customHeight="1" x14ac:dyDescent="0.2">
      <c r="A1255" s="2">
        <v>12436</v>
      </c>
      <c r="B1255" s="2">
        <v>5</v>
      </c>
      <c r="C1255" s="2">
        <v>5</v>
      </c>
      <c r="D1255" s="2">
        <v>1957</v>
      </c>
      <c r="E1255" s="2">
        <v>1957</v>
      </c>
      <c r="F1255" s="2">
        <v>1824</v>
      </c>
      <c r="G1255" s="2">
        <v>2</v>
      </c>
      <c r="H1255" s="2">
        <v>5</v>
      </c>
      <c r="I1255" s="2">
        <v>0</v>
      </c>
      <c r="J1255" s="2">
        <v>2</v>
      </c>
      <c r="K1255" s="2">
        <v>146000</v>
      </c>
      <c r="L1255" s="2" t="s">
        <v>13</v>
      </c>
      <c r="M1255" s="2" t="s">
        <v>14</v>
      </c>
      <c r="N1255" s="16">
        <f>VLOOKUP(M1255, 'Current Population Lookup'!A:B, 2, FALSE)</f>
        <v>43007</v>
      </c>
      <c r="O1255" s="16">
        <f t="array" ref="O1255">INDEX('Current Population Lookup'!B:B, MATCH(M1255, 'Current Population Lookup'!A:A, 0))</f>
        <v>43007</v>
      </c>
      <c r="P1255" s="16">
        <f>VLOOKUP(M1255&amp;D1255,'Yearly Private Schools Lookup'!A:D, 4, FALSE)</f>
        <v>103</v>
      </c>
      <c r="Q1255" s="16">
        <f t="array" ref="Q1255">INDEX('Yearly Private Schools Lookup'!D:D, MATCH(M1255&amp;D1255, 'Yearly Private Schools Lookup'!A:A, 0))</f>
        <v>103</v>
      </c>
    </row>
    <row r="1256" spans="1:17" ht="15.75" customHeight="1" x14ac:dyDescent="0.2">
      <c r="A1256" s="2">
        <v>10122</v>
      </c>
      <c r="B1256" s="2">
        <v>4</v>
      </c>
      <c r="C1256" s="2">
        <v>6</v>
      </c>
      <c r="D1256" s="2">
        <v>1948</v>
      </c>
      <c r="E1256" s="2">
        <v>1950</v>
      </c>
      <c r="F1256" s="2">
        <v>869</v>
      </c>
      <c r="G1256" s="2">
        <v>1</v>
      </c>
      <c r="H1256" s="2">
        <v>1</v>
      </c>
      <c r="I1256" s="2">
        <v>0</v>
      </c>
      <c r="J1256" s="2">
        <v>1</v>
      </c>
      <c r="K1256" s="2">
        <v>89900</v>
      </c>
      <c r="L1256" s="2" t="s">
        <v>13</v>
      </c>
      <c r="M1256" s="2" t="s">
        <v>31</v>
      </c>
      <c r="N1256" s="16">
        <f>VLOOKUP(M1256, 'Current Population Lookup'!A:B, 2, FALSE)</f>
        <v>31242</v>
      </c>
      <c r="O1256" s="16">
        <f t="array" ref="O1256">INDEX('Current Population Lookup'!B:B, MATCH(M1256, 'Current Population Lookup'!A:A, 0))</f>
        <v>31242</v>
      </c>
      <c r="P1256" s="16">
        <f>VLOOKUP(M1256&amp;D1256,'Yearly Private Schools Lookup'!A:D, 4, FALSE)</f>
        <v>212</v>
      </c>
      <c r="Q1256" s="16">
        <f t="array" ref="Q1256">INDEX('Yearly Private Schools Lookup'!D:D, MATCH(M1256&amp;D1256, 'Yearly Private Schools Lookup'!A:A, 0))</f>
        <v>212</v>
      </c>
    </row>
    <row r="1257" spans="1:17" ht="15.75" customHeight="1" x14ac:dyDescent="0.2">
      <c r="A1257" s="2">
        <v>7506</v>
      </c>
      <c r="B1257" s="2">
        <v>5</v>
      </c>
      <c r="C1257" s="2">
        <v>8</v>
      </c>
      <c r="D1257" s="2">
        <v>1925</v>
      </c>
      <c r="E1257" s="2">
        <v>1950</v>
      </c>
      <c r="F1257" s="2">
        <v>1159</v>
      </c>
      <c r="G1257" s="2">
        <v>1</v>
      </c>
      <c r="H1257" s="2">
        <v>3</v>
      </c>
      <c r="I1257" s="2">
        <v>0</v>
      </c>
      <c r="J1257" s="2">
        <v>1</v>
      </c>
      <c r="K1257" s="2">
        <v>114000</v>
      </c>
      <c r="L1257" s="2" t="s">
        <v>17</v>
      </c>
      <c r="M1257" s="2" t="s">
        <v>31</v>
      </c>
      <c r="N1257" s="16">
        <f>VLOOKUP(M1257, 'Current Population Lookup'!A:B, 2, FALSE)</f>
        <v>31242</v>
      </c>
      <c r="O1257" s="16">
        <f t="array" ref="O1257">INDEX('Current Population Lookup'!B:B, MATCH(M1257, 'Current Population Lookup'!A:A, 0))</f>
        <v>31242</v>
      </c>
      <c r="P1257" s="16">
        <f>VLOOKUP(M1257&amp;D1257,'Yearly Private Schools Lookup'!A:D, 4, FALSE)</f>
        <v>137</v>
      </c>
      <c r="Q1257" s="16">
        <f t="array" ref="Q1257">INDEX('Yearly Private Schools Lookup'!D:D, MATCH(M1257&amp;D1257, 'Yearly Private Schools Lookup'!A:A, 0))</f>
        <v>137</v>
      </c>
    </row>
    <row r="1258" spans="1:17" ht="15.75" customHeight="1" x14ac:dyDescent="0.2">
      <c r="A1258" s="2">
        <v>10930</v>
      </c>
      <c r="B1258" s="2">
        <v>5</v>
      </c>
      <c r="C1258" s="2">
        <v>6</v>
      </c>
      <c r="D1258" s="2">
        <v>1945</v>
      </c>
      <c r="E1258" s="2">
        <v>1950</v>
      </c>
      <c r="F1258" s="2">
        <v>1558</v>
      </c>
      <c r="G1258" s="2">
        <v>1</v>
      </c>
      <c r="H1258" s="2">
        <v>3</v>
      </c>
      <c r="I1258" s="2">
        <v>1</v>
      </c>
      <c r="J1258" s="2">
        <v>1</v>
      </c>
      <c r="K1258" s="2">
        <v>140000</v>
      </c>
      <c r="L1258" s="2" t="s">
        <v>13</v>
      </c>
      <c r="M1258" s="2" t="s">
        <v>14</v>
      </c>
      <c r="N1258" s="16">
        <f>VLOOKUP(M1258, 'Current Population Lookup'!A:B, 2, FALSE)</f>
        <v>43007</v>
      </c>
      <c r="O1258" s="16">
        <f t="array" ref="O1258">INDEX('Current Population Lookup'!B:B, MATCH(M1258, 'Current Population Lookup'!A:A, 0))</f>
        <v>43007</v>
      </c>
      <c r="P1258" s="16">
        <f>VLOOKUP(M1258&amp;D1258,'Yearly Private Schools Lookup'!A:D, 4, FALSE)</f>
        <v>58</v>
      </c>
      <c r="Q1258" s="16">
        <f t="array" ref="Q1258">INDEX('Yearly Private Schools Lookup'!D:D, MATCH(M1258&amp;D1258, 'Yearly Private Schools Lookup'!A:A, 0))</f>
        <v>58</v>
      </c>
    </row>
    <row r="1259" spans="1:17" ht="15.75" customHeight="1" x14ac:dyDescent="0.2">
      <c r="A1259" s="2">
        <v>5400</v>
      </c>
      <c r="B1259" s="2">
        <v>4</v>
      </c>
      <c r="C1259" s="2">
        <v>7</v>
      </c>
      <c r="D1259" s="2">
        <v>1940</v>
      </c>
      <c r="E1259" s="2">
        <v>2005</v>
      </c>
      <c r="F1259" s="2">
        <v>672</v>
      </c>
      <c r="G1259" s="2">
        <v>1</v>
      </c>
      <c r="H1259" s="2">
        <v>2</v>
      </c>
      <c r="I1259" s="2">
        <v>0</v>
      </c>
      <c r="J1259" s="2">
        <v>1</v>
      </c>
      <c r="K1259" s="2">
        <v>86900</v>
      </c>
      <c r="L1259" s="2" t="s">
        <v>13</v>
      </c>
      <c r="M1259" s="2" t="s">
        <v>31</v>
      </c>
      <c r="N1259" s="16">
        <f>VLOOKUP(M1259, 'Current Population Lookup'!A:B, 2, FALSE)</f>
        <v>31242</v>
      </c>
      <c r="O1259" s="16">
        <f t="array" ref="O1259">INDEX('Current Population Lookup'!B:B, MATCH(M1259, 'Current Population Lookup'!A:A, 0))</f>
        <v>31242</v>
      </c>
      <c r="P1259" s="16">
        <f>VLOOKUP(M1259&amp;D1259,'Yearly Private Schools Lookup'!A:D, 4, FALSE)</f>
        <v>189</v>
      </c>
      <c r="Q1259" s="16">
        <f t="array" ref="Q1259">INDEX('Yearly Private Schools Lookup'!D:D, MATCH(M1259&amp;D1259, 'Yearly Private Schools Lookup'!A:A, 0))</f>
        <v>189</v>
      </c>
    </row>
    <row r="1260" spans="1:17" ht="15.75" customHeight="1" x14ac:dyDescent="0.2">
      <c r="A1260" s="2">
        <v>10836</v>
      </c>
      <c r="B1260" s="2">
        <v>5</v>
      </c>
      <c r="C1260" s="2">
        <v>5</v>
      </c>
      <c r="D1260" s="2">
        <v>1922</v>
      </c>
      <c r="E1260" s="2">
        <v>1950</v>
      </c>
      <c r="F1260" s="2">
        <v>1436</v>
      </c>
      <c r="G1260" s="2">
        <v>1</v>
      </c>
      <c r="H1260" s="2">
        <v>3</v>
      </c>
      <c r="I1260" s="2">
        <v>1</v>
      </c>
      <c r="J1260" s="2">
        <v>4</v>
      </c>
      <c r="K1260" s="2">
        <v>139000</v>
      </c>
      <c r="L1260" s="2" t="s">
        <v>13</v>
      </c>
      <c r="M1260" s="2" t="s">
        <v>31</v>
      </c>
      <c r="N1260" s="16">
        <f>VLOOKUP(M1260, 'Current Population Lookup'!A:B, 2, FALSE)</f>
        <v>31242</v>
      </c>
      <c r="O1260" s="16">
        <f t="array" ref="O1260">INDEX('Current Population Lookup'!B:B, MATCH(M1260, 'Current Population Lookup'!A:A, 0))</f>
        <v>31242</v>
      </c>
      <c r="P1260" s="16">
        <f>VLOOKUP(M1260&amp;D1260,'Yearly Private Schools Lookup'!A:D, 4, FALSE)</f>
        <v>124</v>
      </c>
      <c r="Q1260" s="16">
        <f t="array" ref="Q1260">INDEX('Yearly Private Schools Lookup'!D:D, MATCH(M1260&amp;D1260, 'Yearly Private Schools Lookup'!A:A, 0))</f>
        <v>124</v>
      </c>
    </row>
    <row r="1261" spans="1:17" ht="15.75" customHeight="1" x14ac:dyDescent="0.2">
      <c r="A1261" s="2">
        <v>10800</v>
      </c>
      <c r="B1261" s="2">
        <v>4</v>
      </c>
      <c r="C1261" s="2">
        <v>7</v>
      </c>
      <c r="D1261" s="2">
        <v>1900</v>
      </c>
      <c r="E1261" s="2">
        <v>2000</v>
      </c>
      <c r="F1261" s="2">
        <v>1294</v>
      </c>
      <c r="G1261" s="2">
        <v>2</v>
      </c>
      <c r="H1261" s="2">
        <v>3</v>
      </c>
      <c r="I1261" s="2">
        <v>0</v>
      </c>
      <c r="J1261" s="2">
        <v>0</v>
      </c>
      <c r="K1261" s="2">
        <v>106250</v>
      </c>
      <c r="L1261" s="2" t="s">
        <v>13</v>
      </c>
      <c r="M1261" s="2" t="s">
        <v>31</v>
      </c>
      <c r="N1261" s="16">
        <f>VLOOKUP(M1261, 'Current Population Lookup'!A:B, 2, FALSE)</f>
        <v>31242</v>
      </c>
      <c r="O1261" s="16">
        <f t="array" ref="O1261">INDEX('Current Population Lookup'!B:B, MATCH(M1261, 'Current Population Lookup'!A:A, 0))</f>
        <v>31242</v>
      </c>
      <c r="P1261" s="16">
        <f>VLOOKUP(M1261&amp;D1261,'Yearly Private Schools Lookup'!A:D, 4, FALSE)</f>
        <v>66</v>
      </c>
      <c r="Q1261" s="16">
        <f t="array" ref="Q1261">INDEX('Yearly Private Schools Lookup'!D:D, MATCH(M1261&amp;D1261, 'Yearly Private Schools Lookup'!A:A, 0))</f>
        <v>66</v>
      </c>
    </row>
    <row r="1262" spans="1:17" ht="15.75" customHeight="1" x14ac:dyDescent="0.2">
      <c r="A1262" s="2">
        <v>9247</v>
      </c>
      <c r="B1262" s="2">
        <v>6</v>
      </c>
      <c r="C1262" s="2">
        <v>6</v>
      </c>
      <c r="D1262" s="2">
        <v>1962</v>
      </c>
      <c r="E1262" s="2">
        <v>1962</v>
      </c>
      <c r="F1262" s="2">
        <v>1716</v>
      </c>
      <c r="G1262" s="2">
        <v>1</v>
      </c>
      <c r="H1262" s="2">
        <v>4</v>
      </c>
      <c r="I1262" s="2">
        <v>1</v>
      </c>
      <c r="J1262" s="2">
        <v>2</v>
      </c>
      <c r="K1262" s="2">
        <v>171000</v>
      </c>
      <c r="L1262" s="2" t="s">
        <v>13</v>
      </c>
      <c r="M1262" s="2" t="s">
        <v>14</v>
      </c>
      <c r="N1262" s="16">
        <f>VLOOKUP(M1262, 'Current Population Lookup'!A:B, 2, FALSE)</f>
        <v>43007</v>
      </c>
      <c r="O1262" s="16">
        <f t="array" ref="O1262">INDEX('Current Population Lookup'!B:B, MATCH(M1262, 'Current Population Lookup'!A:A, 0))</f>
        <v>43007</v>
      </c>
      <c r="P1262" s="16">
        <f>VLOOKUP(M1262&amp;D1262,'Yearly Private Schools Lookup'!A:D, 4, FALSE)</f>
        <v>120</v>
      </c>
      <c r="Q1262" s="16">
        <f t="array" ref="Q1262">INDEX('Yearly Private Schools Lookup'!D:D, MATCH(M1262&amp;D1262, 'Yearly Private Schools Lookup'!A:A, 0))</f>
        <v>120</v>
      </c>
    </row>
    <row r="1263" spans="1:17" ht="15.75" customHeight="1" x14ac:dyDescent="0.2">
      <c r="A1263" s="2">
        <v>10180</v>
      </c>
      <c r="B1263" s="2">
        <v>5</v>
      </c>
      <c r="C1263" s="2">
        <v>6</v>
      </c>
      <c r="D1263" s="2">
        <v>1968</v>
      </c>
      <c r="E1263" s="2">
        <v>1968</v>
      </c>
      <c r="F1263" s="2">
        <v>1044</v>
      </c>
      <c r="G1263" s="2">
        <v>1</v>
      </c>
      <c r="H1263" s="2">
        <v>3</v>
      </c>
      <c r="I1263" s="2">
        <v>1</v>
      </c>
      <c r="J1263" s="2">
        <v>2</v>
      </c>
      <c r="K1263" s="2">
        <v>139000</v>
      </c>
      <c r="L1263" s="2" t="s">
        <v>13</v>
      </c>
      <c r="M1263" s="2" t="s">
        <v>14</v>
      </c>
      <c r="N1263" s="16">
        <f>VLOOKUP(M1263, 'Current Population Lookup'!A:B, 2, FALSE)</f>
        <v>43007</v>
      </c>
      <c r="O1263" s="16">
        <f t="array" ref="O1263">INDEX('Current Population Lookup'!B:B, MATCH(M1263, 'Current Population Lookup'!A:A, 0))</f>
        <v>43007</v>
      </c>
      <c r="P1263" s="16">
        <f>VLOOKUP(M1263&amp;D1263,'Yearly Private Schools Lookup'!A:D, 4, FALSE)</f>
        <v>148</v>
      </c>
      <c r="Q1263" s="16">
        <f t="array" ref="Q1263">INDEX('Yearly Private Schools Lookup'!D:D, MATCH(M1263&amp;D1263, 'Yearly Private Schools Lookup'!A:A, 0))</f>
        <v>148</v>
      </c>
    </row>
    <row r="1264" spans="1:17" ht="15.75" customHeight="1" x14ac:dyDescent="0.2">
      <c r="A1264" s="2">
        <v>11355</v>
      </c>
      <c r="B1264" s="2">
        <v>7</v>
      </c>
      <c r="C1264" s="2">
        <v>7</v>
      </c>
      <c r="D1264" s="2">
        <v>1958</v>
      </c>
      <c r="E1264" s="2">
        <v>2001</v>
      </c>
      <c r="F1264" s="2">
        <v>1312</v>
      </c>
      <c r="G1264" s="2">
        <v>1</v>
      </c>
      <c r="H1264" s="2">
        <v>3</v>
      </c>
      <c r="I1264" s="2">
        <v>1</v>
      </c>
      <c r="J1264" s="2">
        <v>2</v>
      </c>
      <c r="K1264" s="2">
        <v>186000</v>
      </c>
      <c r="L1264" s="2" t="s">
        <v>13</v>
      </c>
      <c r="M1264" s="2" t="s">
        <v>14</v>
      </c>
      <c r="N1264" s="16">
        <f>VLOOKUP(M1264, 'Current Population Lookup'!A:B, 2, FALSE)</f>
        <v>43007</v>
      </c>
      <c r="O1264" s="16">
        <f t="array" ref="O1264">INDEX('Current Population Lookup'!B:B, MATCH(M1264, 'Current Population Lookup'!A:A, 0))</f>
        <v>43007</v>
      </c>
      <c r="P1264" s="16">
        <f>VLOOKUP(M1264&amp;D1264,'Yearly Private Schools Lookup'!A:D, 4, FALSE)</f>
        <v>105</v>
      </c>
      <c r="Q1264" s="16">
        <f t="array" ref="Q1264">INDEX('Yearly Private Schools Lookup'!D:D, MATCH(M1264&amp;D1264, 'Yearly Private Schools Lookup'!A:A, 0))</f>
        <v>105</v>
      </c>
    </row>
    <row r="1265" spans="1:17" ht="15.75" customHeight="1" x14ac:dyDescent="0.2">
      <c r="A1265" s="2">
        <v>10920</v>
      </c>
      <c r="B1265" s="2">
        <v>6</v>
      </c>
      <c r="C1265" s="2">
        <v>5</v>
      </c>
      <c r="D1265" s="2">
        <v>1960</v>
      </c>
      <c r="E1265" s="2">
        <v>1960</v>
      </c>
      <c r="F1265" s="2">
        <v>1253</v>
      </c>
      <c r="G1265" s="2">
        <v>1</v>
      </c>
      <c r="H1265" s="2">
        <v>2</v>
      </c>
      <c r="I1265" s="2">
        <v>1</v>
      </c>
      <c r="J1265" s="2">
        <v>1</v>
      </c>
      <c r="K1265" s="2">
        <v>157000</v>
      </c>
      <c r="L1265" s="2" t="s">
        <v>13</v>
      </c>
      <c r="M1265" s="2" t="s">
        <v>14</v>
      </c>
      <c r="N1265" s="16">
        <f>VLOOKUP(M1265, 'Current Population Lookup'!A:B, 2, FALSE)</f>
        <v>43007</v>
      </c>
      <c r="O1265" s="16">
        <f t="array" ref="O1265">INDEX('Current Population Lookup'!B:B, MATCH(M1265, 'Current Population Lookup'!A:A, 0))</f>
        <v>43007</v>
      </c>
      <c r="P1265" s="16">
        <f>VLOOKUP(M1265&amp;D1265,'Yearly Private Schools Lookup'!A:D, 4, FALSE)</f>
        <v>112</v>
      </c>
      <c r="Q1265" s="16">
        <f t="array" ref="Q1265">INDEX('Yearly Private Schools Lookup'!D:D, MATCH(M1265&amp;D1265, 'Yearly Private Schools Lookup'!A:A, 0))</f>
        <v>112</v>
      </c>
    </row>
    <row r="1266" spans="1:17" ht="15.75" customHeight="1" x14ac:dyDescent="0.2">
      <c r="A1266" s="2">
        <v>12929</v>
      </c>
      <c r="B1266" s="2">
        <v>6</v>
      </c>
      <c r="C1266" s="2">
        <v>6</v>
      </c>
      <c r="D1266" s="2">
        <v>1960</v>
      </c>
      <c r="E1266" s="2">
        <v>1993</v>
      </c>
      <c r="F1266" s="2">
        <v>1081</v>
      </c>
      <c r="G1266" s="2">
        <v>1</v>
      </c>
      <c r="H1266" s="2">
        <v>3</v>
      </c>
      <c r="I1266" s="2">
        <v>0</v>
      </c>
      <c r="J1266" s="2">
        <v>1</v>
      </c>
      <c r="K1266" s="2">
        <v>148000</v>
      </c>
      <c r="L1266" s="2" t="s">
        <v>13</v>
      </c>
      <c r="M1266" s="2" t="s">
        <v>14</v>
      </c>
      <c r="N1266" s="16">
        <f>VLOOKUP(M1266, 'Current Population Lookup'!A:B, 2, FALSE)</f>
        <v>43007</v>
      </c>
      <c r="O1266" s="16">
        <f t="array" ref="O1266">INDEX('Current Population Lookup'!B:B, MATCH(M1266, 'Current Population Lookup'!A:A, 0))</f>
        <v>43007</v>
      </c>
      <c r="P1266" s="16">
        <f>VLOOKUP(M1266&amp;D1266,'Yearly Private Schools Lookup'!A:D, 4, FALSE)</f>
        <v>112</v>
      </c>
      <c r="Q1266" s="16">
        <f t="array" ref="Q1266">INDEX('Yearly Private Schools Lookup'!D:D, MATCH(M1266&amp;D1266, 'Yearly Private Schools Lookup'!A:A, 0))</f>
        <v>112</v>
      </c>
    </row>
    <row r="1267" spans="1:17" ht="15.75" customHeight="1" x14ac:dyDescent="0.2">
      <c r="A1267" s="2">
        <v>27650</v>
      </c>
      <c r="B1267" s="2">
        <v>7</v>
      </c>
      <c r="C1267" s="2">
        <v>7</v>
      </c>
      <c r="D1267" s="2">
        <v>1960</v>
      </c>
      <c r="E1267" s="2">
        <v>2007</v>
      </c>
      <c r="F1267" s="2">
        <v>2069</v>
      </c>
      <c r="G1267" s="2">
        <v>2</v>
      </c>
      <c r="H1267" s="2">
        <v>4</v>
      </c>
      <c r="I1267" s="2">
        <v>1</v>
      </c>
      <c r="J1267" s="2">
        <v>2</v>
      </c>
      <c r="K1267" s="2">
        <v>242000</v>
      </c>
      <c r="L1267" s="2" t="s">
        <v>13</v>
      </c>
      <c r="M1267" s="2" t="s">
        <v>14</v>
      </c>
      <c r="N1267" s="16">
        <f>VLOOKUP(M1267, 'Current Population Lookup'!A:B, 2, FALSE)</f>
        <v>43007</v>
      </c>
      <c r="O1267" s="16">
        <f t="array" ref="O1267">INDEX('Current Population Lookup'!B:B, MATCH(M1267, 'Current Population Lookup'!A:A, 0))</f>
        <v>43007</v>
      </c>
      <c r="P1267" s="16">
        <f>VLOOKUP(M1267&amp;D1267,'Yearly Private Schools Lookup'!A:D, 4, FALSE)</f>
        <v>112</v>
      </c>
      <c r="Q1267" s="16">
        <f t="array" ref="Q1267">INDEX('Yearly Private Schools Lookup'!D:D, MATCH(M1267&amp;D1267, 'Yearly Private Schools Lookup'!A:A, 0))</f>
        <v>112</v>
      </c>
    </row>
    <row r="1268" spans="1:17" ht="15.75" customHeight="1" x14ac:dyDescent="0.2">
      <c r="A1268" s="2">
        <v>8892</v>
      </c>
      <c r="B1268" s="2">
        <v>5</v>
      </c>
      <c r="C1268" s="2">
        <v>7</v>
      </c>
      <c r="D1268" s="2">
        <v>1953</v>
      </c>
      <c r="E1268" s="2">
        <v>1996</v>
      </c>
      <c r="F1268" s="2">
        <v>910</v>
      </c>
      <c r="G1268" s="2">
        <v>1</v>
      </c>
      <c r="H1268" s="2">
        <v>3</v>
      </c>
      <c r="I1268" s="2">
        <v>0</v>
      </c>
      <c r="J1268" s="2">
        <v>2</v>
      </c>
      <c r="K1268" s="2">
        <v>116000</v>
      </c>
      <c r="L1268" s="2" t="s">
        <v>13</v>
      </c>
      <c r="M1268" s="2" t="s">
        <v>14</v>
      </c>
      <c r="N1268" s="16">
        <f>VLOOKUP(M1268, 'Current Population Lookup'!A:B, 2, FALSE)</f>
        <v>43007</v>
      </c>
      <c r="O1268" s="16">
        <f t="array" ref="O1268">INDEX('Current Population Lookup'!B:B, MATCH(M1268, 'Current Population Lookup'!A:A, 0))</f>
        <v>43007</v>
      </c>
      <c r="P1268" s="16">
        <f>VLOOKUP(M1268&amp;D1268,'Yearly Private Schools Lookup'!A:D, 4, FALSE)</f>
        <v>84</v>
      </c>
      <c r="Q1268" s="16">
        <f t="array" ref="Q1268">INDEX('Yearly Private Schools Lookup'!D:D, MATCH(M1268&amp;D1268, 'Yearly Private Schools Lookup'!A:A, 0))</f>
        <v>84</v>
      </c>
    </row>
    <row r="1269" spans="1:17" ht="15.75" customHeight="1" x14ac:dyDescent="0.2">
      <c r="A1269" s="2">
        <v>7200</v>
      </c>
      <c r="B1269" s="2">
        <v>5</v>
      </c>
      <c r="C1269" s="2">
        <v>7</v>
      </c>
      <c r="D1269" s="2">
        <v>1951</v>
      </c>
      <c r="E1269" s="2">
        <v>1951</v>
      </c>
      <c r="F1269" s="2">
        <v>876</v>
      </c>
      <c r="G1269" s="2">
        <v>1</v>
      </c>
      <c r="H1269" s="2">
        <v>2</v>
      </c>
      <c r="I1269" s="2">
        <v>1</v>
      </c>
      <c r="J1269" s="2">
        <v>2</v>
      </c>
      <c r="K1269" s="2">
        <v>94000</v>
      </c>
      <c r="L1269" s="2" t="s">
        <v>13</v>
      </c>
      <c r="M1269" s="2" t="s">
        <v>14</v>
      </c>
      <c r="N1269" s="16">
        <f>VLOOKUP(M1269, 'Current Population Lookup'!A:B, 2, FALSE)</f>
        <v>43007</v>
      </c>
      <c r="O1269" s="16">
        <f t="array" ref="O1269">INDEX('Current Population Lookup'!B:B, MATCH(M1269, 'Current Population Lookup'!A:A, 0))</f>
        <v>43007</v>
      </c>
      <c r="P1269" s="16">
        <f>VLOOKUP(M1269&amp;D1269,'Yearly Private Schools Lookup'!A:D, 4, FALSE)</f>
        <v>73</v>
      </c>
      <c r="Q1269" s="16">
        <f t="array" ref="Q1269">INDEX('Yearly Private Schools Lookup'!D:D, MATCH(M1269&amp;D1269, 'Yearly Private Schools Lookup'!A:A, 0))</f>
        <v>73</v>
      </c>
    </row>
    <row r="1270" spans="1:17" ht="15.75" customHeight="1" x14ac:dyDescent="0.2">
      <c r="A1270" s="2">
        <v>7200</v>
      </c>
      <c r="B1270" s="2">
        <v>5</v>
      </c>
      <c r="C1270" s="2">
        <v>5</v>
      </c>
      <c r="D1270" s="2">
        <v>1950</v>
      </c>
      <c r="E1270" s="2">
        <v>1950</v>
      </c>
      <c r="F1270" s="2">
        <v>1048</v>
      </c>
      <c r="G1270" s="2">
        <v>1</v>
      </c>
      <c r="H1270" s="2">
        <v>3</v>
      </c>
      <c r="I1270" s="2">
        <v>0</v>
      </c>
      <c r="J1270" s="2">
        <v>2</v>
      </c>
      <c r="K1270" s="2">
        <v>98300</v>
      </c>
      <c r="L1270" s="2" t="s">
        <v>13</v>
      </c>
      <c r="M1270" s="2" t="s">
        <v>14</v>
      </c>
      <c r="N1270" s="16">
        <f>VLOOKUP(M1270, 'Current Population Lookup'!A:B, 2, FALSE)</f>
        <v>43007</v>
      </c>
      <c r="O1270" s="16">
        <f t="array" ref="O1270">INDEX('Current Population Lookup'!B:B, MATCH(M1270, 'Current Population Lookup'!A:A, 0))</f>
        <v>43007</v>
      </c>
      <c r="P1270" s="16">
        <f>VLOOKUP(M1270&amp;D1270,'Yearly Private Schools Lookup'!A:D, 4, FALSE)</f>
        <v>70</v>
      </c>
      <c r="Q1270" s="16">
        <f t="array" ref="Q1270">INDEX('Yearly Private Schools Lookup'!D:D, MATCH(M1270&amp;D1270, 'Yearly Private Schools Lookup'!A:A, 0))</f>
        <v>70</v>
      </c>
    </row>
    <row r="1271" spans="1:17" ht="15.75" customHeight="1" x14ac:dyDescent="0.2">
      <c r="A1271" s="2">
        <v>7910</v>
      </c>
      <c r="B1271" s="2">
        <v>5</v>
      </c>
      <c r="C1271" s="2">
        <v>5</v>
      </c>
      <c r="D1271" s="2">
        <v>1960</v>
      </c>
      <c r="E1271" s="2">
        <v>1960</v>
      </c>
      <c r="F1271" s="2">
        <v>1507</v>
      </c>
      <c r="G1271" s="2">
        <v>2</v>
      </c>
      <c r="H1271" s="2">
        <v>4</v>
      </c>
      <c r="I1271" s="2">
        <v>0</v>
      </c>
      <c r="J1271" s="2">
        <v>1</v>
      </c>
      <c r="K1271" s="2">
        <v>127000</v>
      </c>
      <c r="L1271" s="2" t="s">
        <v>13</v>
      </c>
      <c r="M1271" s="2" t="s">
        <v>14</v>
      </c>
      <c r="N1271" s="16">
        <f>VLOOKUP(M1271, 'Current Population Lookup'!A:B, 2, FALSE)</f>
        <v>43007</v>
      </c>
      <c r="O1271" s="16">
        <f t="array" ref="O1271">INDEX('Current Population Lookup'!B:B, MATCH(M1271, 'Current Population Lookup'!A:A, 0))</f>
        <v>43007</v>
      </c>
      <c r="P1271" s="16">
        <f>VLOOKUP(M1271&amp;D1271,'Yearly Private Schools Lookup'!A:D, 4, FALSE)</f>
        <v>112</v>
      </c>
      <c r="Q1271" s="16">
        <f t="array" ref="Q1271">INDEX('Yearly Private Schools Lookup'!D:D, MATCH(M1271&amp;D1271, 'Yearly Private Schools Lookup'!A:A, 0))</f>
        <v>112</v>
      </c>
    </row>
    <row r="1272" spans="1:17" ht="15.75" customHeight="1" x14ac:dyDescent="0.2">
      <c r="A1272" s="2">
        <v>8000</v>
      </c>
      <c r="B1272" s="2">
        <v>5</v>
      </c>
      <c r="C1272" s="2">
        <v>6</v>
      </c>
      <c r="D1272" s="2">
        <v>1959</v>
      </c>
      <c r="E1272" s="2">
        <v>1959</v>
      </c>
      <c r="F1272" s="2">
        <v>1256</v>
      </c>
      <c r="G1272" s="2">
        <v>1</v>
      </c>
      <c r="H1272" s="2">
        <v>3</v>
      </c>
      <c r="I1272" s="2">
        <v>0</v>
      </c>
      <c r="J1272" s="2">
        <v>1</v>
      </c>
      <c r="K1272" s="2">
        <v>159000</v>
      </c>
      <c r="L1272" s="2" t="s">
        <v>13</v>
      </c>
      <c r="M1272" s="2" t="s">
        <v>14</v>
      </c>
      <c r="N1272" s="16">
        <f>VLOOKUP(M1272, 'Current Population Lookup'!A:B, 2, FALSE)</f>
        <v>43007</v>
      </c>
      <c r="O1272" s="16">
        <f t="array" ref="O1272">INDEX('Current Population Lookup'!B:B, MATCH(M1272, 'Current Population Lookup'!A:A, 0))</f>
        <v>43007</v>
      </c>
      <c r="P1272" s="16">
        <f>VLOOKUP(M1272&amp;D1272,'Yearly Private Schools Lookup'!A:D, 4, FALSE)</f>
        <v>109</v>
      </c>
      <c r="Q1272" s="16">
        <f t="array" ref="Q1272">INDEX('Yearly Private Schools Lookup'!D:D, MATCH(M1272&amp;D1272, 'Yearly Private Schools Lookup'!A:A, 0))</f>
        <v>109</v>
      </c>
    </row>
    <row r="1273" spans="1:17" ht="15.75" customHeight="1" x14ac:dyDescent="0.2">
      <c r="A1273" s="2">
        <v>8000</v>
      </c>
      <c r="B1273" s="2">
        <v>5</v>
      </c>
      <c r="C1273" s="2">
        <v>5</v>
      </c>
      <c r="D1273" s="2">
        <v>1962</v>
      </c>
      <c r="E1273" s="2">
        <v>1962</v>
      </c>
      <c r="F1273" s="2">
        <v>1027</v>
      </c>
      <c r="G1273" s="2">
        <v>1</v>
      </c>
      <c r="H1273" s="2">
        <v>3</v>
      </c>
      <c r="I1273" s="2">
        <v>0</v>
      </c>
      <c r="J1273" s="2">
        <v>1</v>
      </c>
      <c r="K1273" s="2">
        <v>125900</v>
      </c>
      <c r="L1273" s="2" t="s">
        <v>13</v>
      </c>
      <c r="M1273" s="2" t="s">
        <v>14</v>
      </c>
      <c r="N1273" s="16">
        <f>VLOOKUP(M1273, 'Current Population Lookup'!A:B, 2, FALSE)</f>
        <v>43007</v>
      </c>
      <c r="O1273" s="16">
        <f t="array" ref="O1273">INDEX('Current Population Lookup'!B:B, MATCH(M1273, 'Current Population Lookup'!A:A, 0))</f>
        <v>43007</v>
      </c>
      <c r="P1273" s="16">
        <f>VLOOKUP(M1273&amp;D1273,'Yearly Private Schools Lookup'!A:D, 4, FALSE)</f>
        <v>120</v>
      </c>
      <c r="Q1273" s="16">
        <f t="array" ref="Q1273">INDEX('Yearly Private Schools Lookup'!D:D, MATCH(M1273&amp;D1273, 'Yearly Private Schools Lookup'!A:A, 0))</f>
        <v>120</v>
      </c>
    </row>
    <row r="1274" spans="1:17" ht="15.75" customHeight="1" x14ac:dyDescent="0.2">
      <c r="A1274" s="2">
        <v>7931</v>
      </c>
      <c r="B1274" s="2">
        <v>5</v>
      </c>
      <c r="C1274" s="2">
        <v>6</v>
      </c>
      <c r="D1274" s="2">
        <v>1960</v>
      </c>
      <c r="E1274" s="2">
        <v>1960</v>
      </c>
      <c r="F1274" s="2">
        <v>1269</v>
      </c>
      <c r="G1274" s="2">
        <v>1</v>
      </c>
      <c r="H1274" s="2">
        <v>3</v>
      </c>
      <c r="I1274" s="2">
        <v>1</v>
      </c>
      <c r="J1274" s="2">
        <v>1</v>
      </c>
      <c r="K1274" s="2">
        <v>155000</v>
      </c>
      <c r="L1274" s="2" t="s">
        <v>13</v>
      </c>
      <c r="M1274" s="2" t="s">
        <v>14</v>
      </c>
      <c r="N1274" s="16">
        <f>VLOOKUP(M1274, 'Current Population Lookup'!A:B, 2, FALSE)</f>
        <v>43007</v>
      </c>
      <c r="O1274" s="16">
        <f t="array" ref="O1274">INDEX('Current Population Lookup'!B:B, MATCH(M1274, 'Current Population Lookup'!A:A, 0))</f>
        <v>43007</v>
      </c>
      <c r="P1274" s="16">
        <f>VLOOKUP(M1274&amp;D1274,'Yearly Private Schools Lookup'!A:D, 4, FALSE)</f>
        <v>112</v>
      </c>
      <c r="Q1274" s="16">
        <f t="array" ref="Q1274">INDEX('Yearly Private Schools Lookup'!D:D, MATCH(M1274&amp;D1274, 'Yearly Private Schools Lookup'!A:A, 0))</f>
        <v>112</v>
      </c>
    </row>
    <row r="1275" spans="1:17" ht="15.75" customHeight="1" x14ac:dyDescent="0.2">
      <c r="A1275" s="2">
        <v>8064</v>
      </c>
      <c r="B1275" s="2">
        <v>6</v>
      </c>
      <c r="C1275" s="2">
        <v>6</v>
      </c>
      <c r="D1275" s="2">
        <v>1948</v>
      </c>
      <c r="E1275" s="2">
        <v>1950</v>
      </c>
      <c r="F1275" s="2">
        <v>1320</v>
      </c>
      <c r="G1275" s="2">
        <v>2</v>
      </c>
      <c r="H1275" s="2">
        <v>3</v>
      </c>
      <c r="I1275" s="2">
        <v>0</v>
      </c>
      <c r="J1275" s="2">
        <v>2</v>
      </c>
      <c r="K1275" s="2">
        <v>138000</v>
      </c>
      <c r="L1275" s="2" t="s">
        <v>13</v>
      </c>
      <c r="M1275" s="2" t="s">
        <v>14</v>
      </c>
      <c r="N1275" s="16">
        <f>VLOOKUP(M1275, 'Current Population Lookup'!A:B, 2, FALSE)</f>
        <v>43007</v>
      </c>
      <c r="O1275" s="16">
        <f t="array" ref="O1275">INDEX('Current Population Lookup'!B:B, MATCH(M1275, 'Current Population Lookup'!A:A, 0))</f>
        <v>43007</v>
      </c>
      <c r="P1275" s="16">
        <f>VLOOKUP(M1275&amp;D1275,'Yearly Private Schools Lookup'!A:D, 4, FALSE)</f>
        <v>62</v>
      </c>
      <c r="Q1275" s="16">
        <f t="array" ref="Q1275">INDEX('Yearly Private Schools Lookup'!D:D, MATCH(M1275&amp;D1275, 'Yearly Private Schools Lookup'!A:A, 0))</f>
        <v>62</v>
      </c>
    </row>
    <row r="1276" spans="1:17" ht="15.75" customHeight="1" x14ac:dyDescent="0.2">
      <c r="A1276" s="2">
        <v>6390</v>
      </c>
      <c r="B1276" s="2">
        <v>6</v>
      </c>
      <c r="C1276" s="2">
        <v>7</v>
      </c>
      <c r="D1276" s="2">
        <v>1954</v>
      </c>
      <c r="E1276" s="2">
        <v>1954</v>
      </c>
      <c r="F1276" s="2">
        <v>984</v>
      </c>
      <c r="G1276" s="2">
        <v>1</v>
      </c>
      <c r="H1276" s="2">
        <v>2</v>
      </c>
      <c r="I1276" s="2">
        <v>0</v>
      </c>
      <c r="J1276" s="2">
        <v>1</v>
      </c>
      <c r="K1276" s="2">
        <v>112500</v>
      </c>
      <c r="L1276" s="2" t="s">
        <v>13</v>
      </c>
      <c r="M1276" s="2" t="s">
        <v>14</v>
      </c>
      <c r="N1276" s="16">
        <f>VLOOKUP(M1276, 'Current Population Lookup'!A:B, 2, FALSE)</f>
        <v>43007</v>
      </c>
      <c r="O1276" s="16">
        <f t="array" ref="O1276">INDEX('Current Population Lookup'!B:B, MATCH(M1276, 'Current Population Lookup'!A:A, 0))</f>
        <v>43007</v>
      </c>
      <c r="P1276" s="16">
        <f>VLOOKUP(M1276&amp;D1276,'Yearly Private Schools Lookup'!A:D, 4, FALSE)</f>
        <v>91</v>
      </c>
      <c r="Q1276" s="16">
        <f t="array" ref="Q1276">INDEX('Yearly Private Schools Lookup'!D:D, MATCH(M1276&amp;D1276, 'Yearly Private Schools Lookup'!A:A, 0))</f>
        <v>91</v>
      </c>
    </row>
    <row r="1277" spans="1:17" ht="15.75" customHeight="1" x14ac:dyDescent="0.2">
      <c r="A1277" s="2">
        <v>7227</v>
      </c>
      <c r="B1277" s="2">
        <v>6</v>
      </c>
      <c r="C1277" s="2">
        <v>6</v>
      </c>
      <c r="D1277" s="2">
        <v>1954</v>
      </c>
      <c r="E1277" s="2">
        <v>1954</v>
      </c>
      <c r="F1277" s="2">
        <v>832</v>
      </c>
      <c r="G1277" s="2">
        <v>1</v>
      </c>
      <c r="H1277" s="2">
        <v>2</v>
      </c>
      <c r="I1277" s="2">
        <v>0</v>
      </c>
      <c r="J1277" s="2">
        <v>2</v>
      </c>
      <c r="K1277" s="2">
        <v>105500</v>
      </c>
      <c r="L1277" s="2" t="s">
        <v>13</v>
      </c>
      <c r="M1277" s="2" t="s">
        <v>14</v>
      </c>
      <c r="N1277" s="16">
        <f>VLOOKUP(M1277, 'Current Population Lookup'!A:B, 2, FALSE)</f>
        <v>43007</v>
      </c>
      <c r="O1277" s="16">
        <f t="array" ref="O1277">INDEX('Current Population Lookup'!B:B, MATCH(M1277, 'Current Population Lookup'!A:A, 0))</f>
        <v>43007</v>
      </c>
      <c r="P1277" s="16">
        <f>VLOOKUP(M1277&amp;D1277,'Yearly Private Schools Lookup'!A:D, 4, FALSE)</f>
        <v>91</v>
      </c>
      <c r="Q1277" s="16">
        <f t="array" ref="Q1277">INDEX('Yearly Private Schools Lookup'!D:D, MATCH(M1277&amp;D1277, 'Yearly Private Schools Lookup'!A:A, 0))</f>
        <v>91</v>
      </c>
    </row>
    <row r="1278" spans="1:17" ht="15.75" customHeight="1" x14ac:dyDescent="0.2">
      <c r="A1278" s="2">
        <v>7200</v>
      </c>
      <c r="B1278" s="2">
        <v>6</v>
      </c>
      <c r="C1278" s="2">
        <v>5</v>
      </c>
      <c r="D1278" s="2">
        <v>1954</v>
      </c>
      <c r="E1278" s="2">
        <v>1954</v>
      </c>
      <c r="F1278" s="2">
        <v>1278</v>
      </c>
      <c r="G1278" s="2">
        <v>1</v>
      </c>
      <c r="H1278" s="2">
        <v>4</v>
      </c>
      <c r="I1278" s="2">
        <v>0</v>
      </c>
      <c r="J1278" s="2">
        <v>1</v>
      </c>
      <c r="K1278" s="2">
        <v>127500</v>
      </c>
      <c r="L1278" s="2" t="s">
        <v>13</v>
      </c>
      <c r="M1278" s="2" t="s">
        <v>14</v>
      </c>
      <c r="N1278" s="16">
        <f>VLOOKUP(M1278, 'Current Population Lookup'!A:B, 2, FALSE)</f>
        <v>43007</v>
      </c>
      <c r="O1278" s="16">
        <f t="array" ref="O1278">INDEX('Current Population Lookup'!B:B, MATCH(M1278, 'Current Population Lookup'!A:A, 0))</f>
        <v>43007</v>
      </c>
      <c r="P1278" s="16">
        <f>VLOOKUP(M1278&amp;D1278,'Yearly Private Schools Lookup'!A:D, 4, FALSE)</f>
        <v>91</v>
      </c>
      <c r="Q1278" s="16">
        <f t="array" ref="Q1278">INDEX('Yearly Private Schools Lookup'!D:D, MATCH(M1278&amp;D1278, 'Yearly Private Schools Lookup'!A:A, 0))</f>
        <v>91</v>
      </c>
    </row>
    <row r="1279" spans="1:17" ht="15.75" customHeight="1" x14ac:dyDescent="0.2">
      <c r="A1279" s="2">
        <v>8513</v>
      </c>
      <c r="B1279" s="2">
        <v>5</v>
      </c>
      <c r="C1279" s="2">
        <v>5</v>
      </c>
      <c r="D1279" s="2">
        <v>1961</v>
      </c>
      <c r="E1279" s="2">
        <v>1961</v>
      </c>
      <c r="F1279" s="2">
        <v>1800</v>
      </c>
      <c r="G1279" s="2">
        <v>2</v>
      </c>
      <c r="H1279" s="2">
        <v>6</v>
      </c>
      <c r="I1279" s="2">
        <v>0</v>
      </c>
      <c r="J1279" s="2">
        <v>0</v>
      </c>
      <c r="K1279" s="2">
        <v>130000</v>
      </c>
      <c r="L1279" s="2" t="s">
        <v>13</v>
      </c>
      <c r="M1279" s="2" t="s">
        <v>14</v>
      </c>
      <c r="N1279" s="16">
        <f>VLOOKUP(M1279, 'Current Population Lookup'!A:B, 2, FALSE)</f>
        <v>43007</v>
      </c>
      <c r="O1279" s="16">
        <f t="array" ref="O1279">INDEX('Current Population Lookup'!B:B, MATCH(M1279, 'Current Population Lookup'!A:A, 0))</f>
        <v>43007</v>
      </c>
      <c r="P1279" s="16">
        <f>VLOOKUP(M1279&amp;D1279,'Yearly Private Schools Lookup'!A:D, 4, FALSE)</f>
        <v>116</v>
      </c>
      <c r="Q1279" s="16">
        <f t="array" ref="Q1279">INDEX('Yearly Private Schools Lookup'!D:D, MATCH(M1279&amp;D1279, 'Yearly Private Schools Lookup'!A:A, 0))</f>
        <v>116</v>
      </c>
    </row>
    <row r="1280" spans="1:17" ht="15.75" customHeight="1" x14ac:dyDescent="0.2">
      <c r="A1280" s="2">
        <v>7200</v>
      </c>
      <c r="B1280" s="2">
        <v>5</v>
      </c>
      <c r="C1280" s="2">
        <v>6</v>
      </c>
      <c r="D1280" s="2">
        <v>1955</v>
      </c>
      <c r="E1280" s="2">
        <v>1967</v>
      </c>
      <c r="F1280" s="2">
        <v>1588</v>
      </c>
      <c r="G1280" s="2">
        <v>1</v>
      </c>
      <c r="H1280" s="2">
        <v>3</v>
      </c>
      <c r="I1280" s="2">
        <v>0</v>
      </c>
      <c r="J1280" s="2">
        <v>2</v>
      </c>
      <c r="K1280" s="2">
        <v>150000</v>
      </c>
      <c r="L1280" s="2" t="s">
        <v>17</v>
      </c>
      <c r="M1280" s="2" t="s">
        <v>14</v>
      </c>
      <c r="N1280" s="16">
        <f>VLOOKUP(M1280, 'Current Population Lookup'!A:B, 2, FALSE)</f>
        <v>43007</v>
      </c>
      <c r="O1280" s="16">
        <f t="array" ref="O1280">INDEX('Current Population Lookup'!B:B, MATCH(M1280, 'Current Population Lookup'!A:A, 0))</f>
        <v>43007</v>
      </c>
      <c r="P1280" s="16">
        <f>VLOOKUP(M1280&amp;D1280,'Yearly Private Schools Lookup'!A:D, 4, FALSE)</f>
        <v>93</v>
      </c>
      <c r="Q1280" s="16">
        <f t="array" ref="Q1280">INDEX('Yearly Private Schools Lookup'!D:D, MATCH(M1280&amp;D1280, 'Yearly Private Schools Lookup'!A:A, 0))</f>
        <v>93</v>
      </c>
    </row>
    <row r="1281" spans="1:17" ht="15.75" customHeight="1" x14ac:dyDescent="0.2">
      <c r="A1281" s="2">
        <v>7200</v>
      </c>
      <c r="B1281" s="2">
        <v>5</v>
      </c>
      <c r="C1281" s="2">
        <v>7</v>
      </c>
      <c r="D1281" s="2">
        <v>1954</v>
      </c>
      <c r="E1281" s="2">
        <v>1954</v>
      </c>
      <c r="F1281" s="2">
        <v>825</v>
      </c>
      <c r="G1281" s="2">
        <v>1</v>
      </c>
      <c r="H1281" s="2">
        <v>2</v>
      </c>
      <c r="I1281" s="2">
        <v>0</v>
      </c>
      <c r="J1281" s="2">
        <v>1</v>
      </c>
      <c r="K1281" s="2">
        <v>109500</v>
      </c>
      <c r="L1281" s="2" t="s">
        <v>13</v>
      </c>
      <c r="M1281" s="2" t="s">
        <v>14</v>
      </c>
      <c r="N1281" s="16">
        <f>VLOOKUP(M1281, 'Current Population Lookup'!A:B, 2, FALSE)</f>
        <v>43007</v>
      </c>
      <c r="O1281" s="16">
        <f t="array" ref="O1281">INDEX('Current Population Lookup'!B:B, MATCH(M1281, 'Current Population Lookup'!A:A, 0))</f>
        <v>43007</v>
      </c>
      <c r="P1281" s="16">
        <f>VLOOKUP(M1281&amp;D1281,'Yearly Private Schools Lookup'!A:D, 4, FALSE)</f>
        <v>91</v>
      </c>
      <c r="Q1281" s="16">
        <f t="array" ref="Q1281">INDEX('Yearly Private Schools Lookup'!D:D, MATCH(M1281&amp;D1281, 'Yearly Private Schools Lookup'!A:A, 0))</f>
        <v>91</v>
      </c>
    </row>
    <row r="1282" spans="1:17" ht="15.75" customHeight="1" x14ac:dyDescent="0.2">
      <c r="A1282" s="2">
        <v>7056</v>
      </c>
      <c r="B1282" s="2">
        <v>6</v>
      </c>
      <c r="C1282" s="2">
        <v>5</v>
      </c>
      <c r="D1282" s="2">
        <v>1963</v>
      </c>
      <c r="E1282" s="2">
        <v>1963</v>
      </c>
      <c r="F1282" s="2">
        <v>1796</v>
      </c>
      <c r="G1282" s="2">
        <v>1</v>
      </c>
      <c r="H1282" s="2">
        <v>4</v>
      </c>
      <c r="I1282" s="2">
        <v>1</v>
      </c>
      <c r="J1282" s="2">
        <v>2</v>
      </c>
      <c r="K1282" s="2">
        <v>140000</v>
      </c>
      <c r="L1282" s="2" t="s">
        <v>13</v>
      </c>
      <c r="M1282" s="2" t="s">
        <v>14</v>
      </c>
      <c r="N1282" s="16">
        <f>VLOOKUP(M1282, 'Current Population Lookup'!A:B, 2, FALSE)</f>
        <v>43007</v>
      </c>
      <c r="O1282" s="16">
        <f t="array" ref="O1282">INDEX('Current Population Lookup'!B:B, MATCH(M1282, 'Current Population Lookup'!A:A, 0))</f>
        <v>43007</v>
      </c>
      <c r="P1282" s="16">
        <f>VLOOKUP(M1282&amp;D1282,'Yearly Private Schools Lookup'!A:D, 4, FALSE)</f>
        <v>124</v>
      </c>
      <c r="Q1282" s="16">
        <f t="array" ref="Q1282">INDEX('Yearly Private Schools Lookup'!D:D, MATCH(M1282&amp;D1282, 'Yearly Private Schools Lookup'!A:A, 0))</f>
        <v>124</v>
      </c>
    </row>
    <row r="1283" spans="1:17" ht="15.75" customHeight="1" x14ac:dyDescent="0.2">
      <c r="A1283" s="2">
        <v>9760</v>
      </c>
      <c r="B1283" s="2">
        <v>6</v>
      </c>
      <c r="C1283" s="2">
        <v>6</v>
      </c>
      <c r="D1283" s="2">
        <v>1964</v>
      </c>
      <c r="E1283" s="2">
        <v>1964</v>
      </c>
      <c r="F1283" s="2">
        <v>1611</v>
      </c>
      <c r="G1283" s="2">
        <v>1</v>
      </c>
      <c r="H1283" s="2">
        <v>4</v>
      </c>
      <c r="I1283" s="2">
        <v>0</v>
      </c>
      <c r="J1283" s="2">
        <v>2</v>
      </c>
      <c r="K1283" s="2">
        <v>167900</v>
      </c>
      <c r="L1283" s="2" t="s">
        <v>13</v>
      </c>
      <c r="M1283" s="2" t="s">
        <v>14</v>
      </c>
      <c r="N1283" s="16">
        <f>VLOOKUP(M1283, 'Current Population Lookup'!A:B, 2, FALSE)</f>
        <v>43007</v>
      </c>
      <c r="O1283" s="16">
        <f t="array" ref="O1283">INDEX('Current Population Lookup'!B:B, MATCH(M1283, 'Current Population Lookup'!A:A, 0))</f>
        <v>43007</v>
      </c>
      <c r="P1283" s="16">
        <f>VLOOKUP(M1283&amp;D1283,'Yearly Private Schools Lookup'!A:D, 4, FALSE)</f>
        <v>128</v>
      </c>
      <c r="Q1283" s="16">
        <f t="array" ref="Q1283">INDEX('Yearly Private Schools Lookup'!D:D, MATCH(M1283&amp;D1283, 'Yearly Private Schools Lookup'!A:A, 0))</f>
        <v>128</v>
      </c>
    </row>
    <row r="1284" spans="1:17" ht="15.75" customHeight="1" x14ac:dyDescent="0.2">
      <c r="A1284" s="2">
        <v>7590</v>
      </c>
      <c r="B1284" s="2">
        <v>5</v>
      </c>
      <c r="C1284" s="2">
        <v>5</v>
      </c>
      <c r="D1284" s="2">
        <v>1963</v>
      </c>
      <c r="E1284" s="2">
        <v>1963</v>
      </c>
      <c r="F1284" s="2">
        <v>1117</v>
      </c>
      <c r="G1284" s="2">
        <v>1</v>
      </c>
      <c r="H1284" s="2">
        <v>3</v>
      </c>
      <c r="I1284" s="2">
        <v>0</v>
      </c>
      <c r="J1284" s="2">
        <v>1</v>
      </c>
      <c r="K1284" s="2">
        <v>136870</v>
      </c>
      <c r="L1284" s="2" t="s">
        <v>13</v>
      </c>
      <c r="M1284" s="2" t="s">
        <v>14</v>
      </c>
      <c r="N1284" s="16">
        <f>VLOOKUP(M1284, 'Current Population Lookup'!A:B, 2, FALSE)</f>
        <v>43007</v>
      </c>
      <c r="O1284" s="16">
        <f t="array" ref="O1284">INDEX('Current Population Lookup'!B:B, MATCH(M1284, 'Current Population Lookup'!A:A, 0))</f>
        <v>43007</v>
      </c>
      <c r="P1284" s="16">
        <f>VLOOKUP(M1284&amp;D1284,'Yearly Private Schools Lookup'!A:D, 4, FALSE)</f>
        <v>124</v>
      </c>
      <c r="Q1284" s="16">
        <f t="array" ref="Q1284">INDEX('Yearly Private Schools Lookup'!D:D, MATCH(M1284&amp;D1284, 'Yearly Private Schools Lookup'!A:A, 0))</f>
        <v>124</v>
      </c>
    </row>
    <row r="1285" spans="1:17" ht="15.75" customHeight="1" x14ac:dyDescent="0.2">
      <c r="A1285" s="2">
        <v>9836</v>
      </c>
      <c r="B1285" s="2">
        <v>6</v>
      </c>
      <c r="C1285" s="2">
        <v>5</v>
      </c>
      <c r="D1285" s="2">
        <v>2008</v>
      </c>
      <c r="E1285" s="2">
        <v>2008</v>
      </c>
      <c r="F1285" s="2">
        <v>1133</v>
      </c>
      <c r="G1285" s="2">
        <v>1</v>
      </c>
      <c r="H1285" s="2">
        <v>3</v>
      </c>
      <c r="I1285" s="2">
        <v>0</v>
      </c>
      <c r="J1285" s="2">
        <v>1</v>
      </c>
      <c r="K1285" s="2">
        <v>143000</v>
      </c>
      <c r="L1285" s="2" t="s">
        <v>13</v>
      </c>
      <c r="M1285" s="2" t="s">
        <v>31</v>
      </c>
      <c r="N1285" s="16">
        <f>VLOOKUP(M1285, 'Current Population Lookup'!A:B, 2, FALSE)</f>
        <v>31242</v>
      </c>
      <c r="O1285" s="16">
        <f t="array" ref="O1285">INDEX('Current Population Lookup'!B:B, MATCH(M1285, 'Current Population Lookup'!A:A, 0))</f>
        <v>31242</v>
      </c>
      <c r="P1285" s="16">
        <f>VLOOKUP(M1285&amp;D1285,'Yearly Private Schools Lookup'!A:D, 4, FALSE)</f>
        <v>284</v>
      </c>
      <c r="Q1285" s="16">
        <f t="array" ref="Q1285">INDEX('Yearly Private Schools Lookup'!D:D, MATCH(M1285&amp;D1285, 'Yearly Private Schools Lookup'!A:A, 0))</f>
        <v>284</v>
      </c>
    </row>
    <row r="1286" spans="1:17" ht="15.75" customHeight="1" x14ac:dyDescent="0.2">
      <c r="A1286" s="2">
        <v>5232</v>
      </c>
      <c r="B1286" s="2">
        <v>5</v>
      </c>
      <c r="C1286" s="2">
        <v>5</v>
      </c>
      <c r="D1286" s="2">
        <v>1925</v>
      </c>
      <c r="E1286" s="2">
        <v>2004</v>
      </c>
      <c r="F1286" s="2">
        <v>764</v>
      </c>
      <c r="G1286" s="2">
        <v>1</v>
      </c>
      <c r="H1286" s="2">
        <v>2</v>
      </c>
      <c r="I1286" s="2">
        <v>0</v>
      </c>
      <c r="J1286" s="2">
        <v>2</v>
      </c>
      <c r="K1286" s="2">
        <v>73000</v>
      </c>
      <c r="L1286" s="2" t="s">
        <v>13</v>
      </c>
      <c r="M1286" s="2" t="s">
        <v>31</v>
      </c>
      <c r="N1286" s="16">
        <f>VLOOKUP(M1286, 'Current Population Lookup'!A:B, 2, FALSE)</f>
        <v>31242</v>
      </c>
      <c r="O1286" s="16">
        <f t="array" ref="O1286">INDEX('Current Population Lookup'!B:B, MATCH(M1286, 'Current Population Lookup'!A:A, 0))</f>
        <v>31242</v>
      </c>
      <c r="P1286" s="16">
        <f>VLOOKUP(M1286&amp;D1286,'Yearly Private Schools Lookup'!A:D, 4, FALSE)</f>
        <v>137</v>
      </c>
      <c r="Q1286" s="16">
        <f t="array" ref="Q1286">INDEX('Yearly Private Schools Lookup'!D:D, MATCH(M1286&amp;D1286, 'Yearly Private Schools Lookup'!A:A, 0))</f>
        <v>137</v>
      </c>
    </row>
    <row r="1287" spans="1:17" ht="15.75" customHeight="1" x14ac:dyDescent="0.2">
      <c r="A1287" s="2">
        <v>10440</v>
      </c>
      <c r="B1287" s="2">
        <v>5</v>
      </c>
      <c r="C1287" s="2">
        <v>8</v>
      </c>
      <c r="D1287" s="2">
        <v>1904</v>
      </c>
      <c r="E1287" s="2">
        <v>2002</v>
      </c>
      <c r="F1287" s="2">
        <v>1539</v>
      </c>
      <c r="G1287" s="2">
        <v>2</v>
      </c>
      <c r="H1287" s="2">
        <v>3</v>
      </c>
      <c r="I1287" s="2">
        <v>1</v>
      </c>
      <c r="J1287" s="2">
        <v>2</v>
      </c>
      <c r="K1287" s="2">
        <v>157500</v>
      </c>
      <c r="L1287" s="2" t="s">
        <v>13</v>
      </c>
      <c r="M1287" s="2" t="s">
        <v>31</v>
      </c>
      <c r="N1287" s="16">
        <f>VLOOKUP(M1287, 'Current Population Lookup'!A:B, 2, FALSE)</f>
        <v>31242</v>
      </c>
      <c r="O1287" s="16">
        <f t="array" ref="O1287">INDEX('Current Population Lookup'!B:B, MATCH(M1287, 'Current Population Lookup'!A:A, 0))</f>
        <v>31242</v>
      </c>
      <c r="P1287" s="16">
        <f>VLOOKUP(M1287&amp;D1287,'Yearly Private Schools Lookup'!A:D, 4, FALSE)</f>
        <v>83</v>
      </c>
      <c r="Q1287" s="16">
        <f t="array" ref="Q1287">INDEX('Yearly Private Schools Lookup'!D:D, MATCH(M1287&amp;D1287, 'Yearly Private Schools Lookup'!A:A, 0))</f>
        <v>83</v>
      </c>
    </row>
    <row r="1288" spans="1:17" ht="15.75" customHeight="1" x14ac:dyDescent="0.2">
      <c r="A1288" s="2">
        <v>9184</v>
      </c>
      <c r="B1288" s="2">
        <v>5</v>
      </c>
      <c r="C1288" s="2">
        <v>7</v>
      </c>
      <c r="D1288" s="2">
        <v>1948</v>
      </c>
      <c r="E1288" s="2">
        <v>2005</v>
      </c>
      <c r="F1288" s="2">
        <v>1323</v>
      </c>
      <c r="G1288" s="2">
        <v>1</v>
      </c>
      <c r="H1288" s="2">
        <v>3</v>
      </c>
      <c r="I1288" s="2">
        <v>0</v>
      </c>
      <c r="J1288" s="2">
        <v>2</v>
      </c>
      <c r="K1288" s="2">
        <v>122600</v>
      </c>
      <c r="L1288" s="2" t="s">
        <v>13</v>
      </c>
      <c r="M1288" s="2" t="s">
        <v>31</v>
      </c>
      <c r="N1288" s="16">
        <f>VLOOKUP(M1288, 'Current Population Lookup'!A:B, 2, FALSE)</f>
        <v>31242</v>
      </c>
      <c r="O1288" s="16">
        <f t="array" ref="O1288">INDEX('Current Population Lookup'!B:B, MATCH(M1288, 'Current Population Lookup'!A:A, 0))</f>
        <v>31242</v>
      </c>
      <c r="P1288" s="16">
        <f>VLOOKUP(M1288&amp;D1288,'Yearly Private Schools Lookup'!A:D, 4, FALSE)</f>
        <v>212</v>
      </c>
      <c r="Q1288" s="16">
        <f t="array" ref="Q1288">INDEX('Yearly Private Schools Lookup'!D:D, MATCH(M1288&amp;D1288, 'Yearly Private Schools Lookup'!A:A, 0))</f>
        <v>212</v>
      </c>
    </row>
    <row r="1289" spans="1:17" ht="15.75" customHeight="1" x14ac:dyDescent="0.2">
      <c r="A1289" s="2">
        <v>4800</v>
      </c>
      <c r="B1289" s="2">
        <v>5</v>
      </c>
      <c r="C1289" s="2">
        <v>5</v>
      </c>
      <c r="D1289" s="2">
        <v>1910</v>
      </c>
      <c r="E1289" s="2">
        <v>2003</v>
      </c>
      <c r="F1289" s="2">
        <v>1360</v>
      </c>
      <c r="G1289" s="2">
        <v>1</v>
      </c>
      <c r="H1289" s="2">
        <v>2</v>
      </c>
      <c r="I1289" s="2">
        <v>0</v>
      </c>
      <c r="J1289" s="2">
        <v>1</v>
      </c>
      <c r="K1289" s="2">
        <v>111000</v>
      </c>
      <c r="L1289" s="2" t="s">
        <v>13</v>
      </c>
      <c r="M1289" s="2" t="s">
        <v>31</v>
      </c>
      <c r="N1289" s="16">
        <f>VLOOKUP(M1289, 'Current Population Lookup'!A:B, 2, FALSE)</f>
        <v>31242</v>
      </c>
      <c r="O1289" s="16">
        <f t="array" ref="O1289">INDEX('Current Population Lookup'!B:B, MATCH(M1289, 'Current Population Lookup'!A:A, 0))</f>
        <v>31242</v>
      </c>
      <c r="P1289" s="16">
        <f>VLOOKUP(M1289&amp;D1289,'Yearly Private Schools Lookup'!A:D, 4, FALSE)</f>
        <v>91</v>
      </c>
      <c r="Q1289" s="16">
        <f t="array" ref="Q1289">INDEX('Yearly Private Schools Lookup'!D:D, MATCH(M1289&amp;D1289, 'Yearly Private Schools Lookup'!A:A, 0))</f>
        <v>91</v>
      </c>
    </row>
    <row r="1290" spans="1:17" ht="15.75" customHeight="1" x14ac:dyDescent="0.2">
      <c r="A1290" s="2">
        <v>10440</v>
      </c>
      <c r="B1290" s="2">
        <v>6</v>
      </c>
      <c r="C1290" s="2">
        <v>7</v>
      </c>
      <c r="D1290" s="2">
        <v>1920</v>
      </c>
      <c r="E1290" s="2">
        <v>1950</v>
      </c>
      <c r="F1290" s="2">
        <v>2792</v>
      </c>
      <c r="G1290" s="2">
        <v>2</v>
      </c>
      <c r="H1290" s="2">
        <v>5</v>
      </c>
      <c r="I1290" s="2">
        <v>2</v>
      </c>
      <c r="J1290" s="2">
        <v>2</v>
      </c>
      <c r="K1290" s="2">
        <v>256000</v>
      </c>
      <c r="L1290" s="2" t="s">
        <v>17</v>
      </c>
      <c r="M1290" s="2" t="s">
        <v>31</v>
      </c>
      <c r="N1290" s="16">
        <f>VLOOKUP(M1290, 'Current Population Lookup'!A:B, 2, FALSE)</f>
        <v>31242</v>
      </c>
      <c r="O1290" s="16">
        <f t="array" ref="O1290">INDEX('Current Population Lookup'!B:B, MATCH(M1290, 'Current Population Lookup'!A:A, 0))</f>
        <v>31242</v>
      </c>
      <c r="P1290" s="16">
        <f>VLOOKUP(M1290&amp;D1290,'Yearly Private Schools Lookup'!A:D, 4, FALSE)</f>
        <v>116</v>
      </c>
      <c r="Q1290" s="16">
        <f t="array" ref="Q1290">INDEX('Yearly Private Schools Lookup'!D:D, MATCH(M1290&amp;D1290, 'Yearly Private Schools Lookup'!A:A, 0))</f>
        <v>116</v>
      </c>
    </row>
    <row r="1291" spans="1:17" ht="15.75" customHeight="1" x14ac:dyDescent="0.2">
      <c r="A1291" s="2">
        <v>4800</v>
      </c>
      <c r="B1291" s="2">
        <v>5</v>
      </c>
      <c r="C1291" s="2">
        <v>4</v>
      </c>
      <c r="D1291" s="2">
        <v>1940</v>
      </c>
      <c r="E1291" s="2">
        <v>1950</v>
      </c>
      <c r="F1291" s="2">
        <v>672</v>
      </c>
      <c r="G1291" s="2">
        <v>1</v>
      </c>
      <c r="H1291" s="2">
        <v>2</v>
      </c>
      <c r="I1291" s="2">
        <v>0</v>
      </c>
      <c r="J1291" s="2">
        <v>1</v>
      </c>
      <c r="K1291" s="2">
        <v>64000</v>
      </c>
      <c r="L1291" s="2" t="s">
        <v>13</v>
      </c>
      <c r="M1291" s="2" t="s">
        <v>31</v>
      </c>
      <c r="N1291" s="16">
        <f>VLOOKUP(M1291, 'Current Population Lookup'!A:B, 2, FALSE)</f>
        <v>31242</v>
      </c>
      <c r="O1291" s="16">
        <f t="array" ref="O1291">INDEX('Current Population Lookup'!B:B, MATCH(M1291, 'Current Population Lookup'!A:A, 0))</f>
        <v>31242</v>
      </c>
      <c r="P1291" s="16">
        <f>VLOOKUP(M1291&amp;D1291,'Yearly Private Schools Lookup'!A:D, 4, FALSE)</f>
        <v>189</v>
      </c>
      <c r="Q1291" s="16">
        <f t="array" ref="Q1291">INDEX('Yearly Private Schools Lookup'!D:D, MATCH(M1291&amp;D1291, 'Yearly Private Schools Lookup'!A:A, 0))</f>
        <v>189</v>
      </c>
    </row>
    <row r="1292" spans="1:17" ht="15.75" customHeight="1" x14ac:dyDescent="0.2">
      <c r="A1292" s="2">
        <v>6000</v>
      </c>
      <c r="B1292" s="2">
        <v>6</v>
      </c>
      <c r="C1292" s="2">
        <v>7</v>
      </c>
      <c r="D1292" s="2">
        <v>1915</v>
      </c>
      <c r="E1292" s="2">
        <v>2005</v>
      </c>
      <c r="F1292" s="2">
        <v>1456</v>
      </c>
      <c r="G1292" s="2">
        <v>1</v>
      </c>
      <c r="H1292" s="2">
        <v>4</v>
      </c>
      <c r="I1292" s="2">
        <v>0</v>
      </c>
      <c r="J1292" s="2">
        <v>1</v>
      </c>
      <c r="K1292" s="2">
        <v>139500</v>
      </c>
      <c r="L1292" s="2" t="s">
        <v>13</v>
      </c>
      <c r="M1292" s="2" t="s">
        <v>31</v>
      </c>
      <c r="N1292" s="16">
        <f>VLOOKUP(M1292, 'Current Population Lookup'!A:B, 2, FALSE)</f>
        <v>31242</v>
      </c>
      <c r="O1292" s="16">
        <f t="array" ref="O1292">INDEX('Current Population Lookup'!B:B, MATCH(M1292, 'Current Population Lookup'!A:A, 0))</f>
        <v>31242</v>
      </c>
      <c r="P1292" s="16">
        <f>VLOOKUP(M1292&amp;D1292,'Yearly Private Schools Lookup'!A:D, 4, FALSE)</f>
        <v>103</v>
      </c>
      <c r="Q1292" s="16">
        <f t="array" ref="Q1292">INDEX('Yearly Private Schools Lookup'!D:D, MATCH(M1292&amp;D1292, 'Yearly Private Schools Lookup'!A:A, 0))</f>
        <v>103</v>
      </c>
    </row>
    <row r="1293" spans="1:17" ht="15.75" customHeight="1" x14ac:dyDescent="0.2">
      <c r="A1293" s="2">
        <v>11426</v>
      </c>
      <c r="B1293" s="2">
        <v>4</v>
      </c>
      <c r="C1293" s="2">
        <v>6</v>
      </c>
      <c r="D1293" s="2">
        <v>1910</v>
      </c>
      <c r="E1293" s="2">
        <v>1996</v>
      </c>
      <c r="F1293" s="2">
        <v>1594</v>
      </c>
      <c r="G1293" s="2">
        <v>2</v>
      </c>
      <c r="H1293" s="2">
        <v>3</v>
      </c>
      <c r="I1293" s="2">
        <v>0</v>
      </c>
      <c r="J1293" s="2">
        <v>0</v>
      </c>
      <c r="K1293" s="2">
        <v>118000</v>
      </c>
      <c r="L1293" s="2" t="s">
        <v>13</v>
      </c>
      <c r="M1293" s="2" t="s">
        <v>31</v>
      </c>
      <c r="N1293" s="16">
        <f>VLOOKUP(M1293, 'Current Population Lookup'!A:B, 2, FALSE)</f>
        <v>31242</v>
      </c>
      <c r="O1293" s="16">
        <f t="array" ref="O1293">INDEX('Current Population Lookup'!B:B, MATCH(M1293, 'Current Population Lookup'!A:A, 0))</f>
        <v>31242</v>
      </c>
      <c r="P1293" s="16">
        <f>VLOOKUP(M1293&amp;D1293,'Yearly Private Schools Lookup'!A:D, 4, FALSE)</f>
        <v>91</v>
      </c>
      <c r="Q1293" s="16">
        <f t="array" ref="Q1293">INDEX('Yearly Private Schools Lookup'!D:D, MATCH(M1293&amp;D1293, 'Yearly Private Schools Lookup'!A:A, 0))</f>
        <v>91</v>
      </c>
    </row>
    <row r="1294" spans="1:17" ht="15.75" customHeight="1" x14ac:dyDescent="0.2">
      <c r="A1294" s="2">
        <v>11426</v>
      </c>
      <c r="B1294" s="2">
        <v>7</v>
      </c>
      <c r="C1294" s="2">
        <v>5</v>
      </c>
      <c r="D1294" s="2">
        <v>2003</v>
      </c>
      <c r="E1294" s="2">
        <v>2003</v>
      </c>
      <c r="F1294" s="2">
        <v>2082</v>
      </c>
      <c r="G1294" s="2">
        <v>2</v>
      </c>
      <c r="H1294" s="2">
        <v>3</v>
      </c>
      <c r="I1294" s="2">
        <v>0</v>
      </c>
      <c r="J1294" s="2">
        <v>2</v>
      </c>
      <c r="K1294" s="2">
        <v>200000</v>
      </c>
      <c r="L1294" s="2" t="s">
        <v>13</v>
      </c>
      <c r="M1294" s="2" t="s">
        <v>31</v>
      </c>
      <c r="N1294" s="16">
        <f>VLOOKUP(M1294, 'Current Population Lookup'!A:B, 2, FALSE)</f>
        <v>31242</v>
      </c>
      <c r="O1294" s="16">
        <f t="array" ref="O1294">INDEX('Current Population Lookup'!B:B, MATCH(M1294, 'Current Population Lookup'!A:A, 0))</f>
        <v>31242</v>
      </c>
      <c r="P1294" s="16">
        <f>VLOOKUP(M1294&amp;D1294,'Yearly Private Schools Lookup'!A:D, 4, FALSE)</f>
        <v>282</v>
      </c>
      <c r="Q1294" s="16">
        <f t="array" ref="Q1294">INDEX('Yearly Private Schools Lookup'!D:D, MATCH(M1294&amp;D1294, 'Yearly Private Schools Lookup'!A:A, 0))</f>
        <v>282</v>
      </c>
    </row>
    <row r="1295" spans="1:17" ht="15.75" customHeight="1" x14ac:dyDescent="0.2">
      <c r="A1295" s="2">
        <v>7628</v>
      </c>
      <c r="B1295" s="2">
        <v>4</v>
      </c>
      <c r="C1295" s="2">
        <v>6</v>
      </c>
      <c r="D1295" s="2">
        <v>1940</v>
      </c>
      <c r="E1295" s="2">
        <v>1985</v>
      </c>
      <c r="F1295" s="2">
        <v>1656</v>
      </c>
      <c r="G1295" s="2">
        <v>2</v>
      </c>
      <c r="H1295" s="2">
        <v>2</v>
      </c>
      <c r="I1295" s="2">
        <v>0</v>
      </c>
      <c r="J1295" s="2">
        <v>2</v>
      </c>
      <c r="K1295" s="2">
        <v>119164</v>
      </c>
      <c r="L1295" s="2" t="s">
        <v>17</v>
      </c>
      <c r="M1295" s="2" t="s">
        <v>31</v>
      </c>
      <c r="N1295" s="16">
        <f>VLOOKUP(M1295, 'Current Population Lookup'!A:B, 2, FALSE)</f>
        <v>31242</v>
      </c>
      <c r="O1295" s="16">
        <f t="array" ref="O1295">INDEX('Current Population Lookup'!B:B, MATCH(M1295, 'Current Population Lookup'!A:A, 0))</f>
        <v>31242</v>
      </c>
      <c r="P1295" s="16">
        <f>VLOOKUP(M1295&amp;D1295,'Yearly Private Schools Lookup'!A:D, 4, FALSE)</f>
        <v>189</v>
      </c>
      <c r="Q1295" s="16">
        <f t="array" ref="Q1295">INDEX('Yearly Private Schools Lookup'!D:D, MATCH(M1295&amp;D1295, 'Yearly Private Schools Lookup'!A:A, 0))</f>
        <v>189</v>
      </c>
    </row>
    <row r="1296" spans="1:17" ht="15.75" customHeight="1" x14ac:dyDescent="0.2">
      <c r="A1296" s="2">
        <v>7308</v>
      </c>
      <c r="B1296" s="2">
        <v>5</v>
      </c>
      <c r="C1296" s="2">
        <v>5</v>
      </c>
      <c r="D1296" s="2">
        <v>1920</v>
      </c>
      <c r="E1296" s="2">
        <v>1950</v>
      </c>
      <c r="F1296" s="2">
        <v>1740</v>
      </c>
      <c r="G1296" s="2">
        <v>1</v>
      </c>
      <c r="H1296" s="2">
        <v>2</v>
      </c>
      <c r="I1296" s="2">
        <v>1</v>
      </c>
      <c r="J1296" s="2">
        <v>1</v>
      </c>
      <c r="K1296" s="2">
        <v>122250</v>
      </c>
      <c r="L1296" s="2" t="s">
        <v>26</v>
      </c>
      <c r="M1296" s="2" t="s">
        <v>31</v>
      </c>
      <c r="N1296" s="16">
        <f>VLOOKUP(M1296, 'Current Population Lookup'!A:B, 2, FALSE)</f>
        <v>31242</v>
      </c>
      <c r="O1296" s="16">
        <f t="array" ref="O1296">INDEX('Current Population Lookup'!B:B, MATCH(M1296, 'Current Population Lookup'!A:A, 0))</f>
        <v>31242</v>
      </c>
      <c r="P1296" s="16">
        <f>VLOOKUP(M1296&amp;D1296,'Yearly Private Schools Lookup'!A:D, 4, FALSE)</f>
        <v>116</v>
      </c>
      <c r="Q1296" s="16">
        <f t="array" ref="Q1296">INDEX('Yearly Private Schools Lookup'!D:D, MATCH(M1296&amp;D1296, 'Yearly Private Schools Lookup'!A:A, 0))</f>
        <v>116</v>
      </c>
    </row>
    <row r="1297" spans="1:17" ht="15.75" customHeight="1" x14ac:dyDescent="0.2">
      <c r="A1297" s="2">
        <v>5400</v>
      </c>
      <c r="B1297" s="2">
        <v>7</v>
      </c>
      <c r="C1297" s="2">
        <v>6</v>
      </c>
      <c r="D1297" s="2">
        <v>1920</v>
      </c>
      <c r="E1297" s="2">
        <v>2006</v>
      </c>
      <c r="F1297" s="2">
        <v>1027</v>
      </c>
      <c r="G1297" s="2">
        <v>1</v>
      </c>
      <c r="H1297" s="2">
        <v>2</v>
      </c>
      <c r="I1297" s="2">
        <v>1</v>
      </c>
      <c r="J1297" s="2">
        <v>0</v>
      </c>
      <c r="K1297" s="2">
        <v>120000</v>
      </c>
      <c r="L1297" s="2" t="s">
        <v>13</v>
      </c>
      <c r="M1297" s="2" t="s">
        <v>31</v>
      </c>
      <c r="N1297" s="16">
        <f>VLOOKUP(M1297, 'Current Population Lookup'!A:B, 2, FALSE)</f>
        <v>31242</v>
      </c>
      <c r="O1297" s="16">
        <f t="array" ref="O1297">INDEX('Current Population Lookup'!B:B, MATCH(M1297, 'Current Population Lookup'!A:A, 0))</f>
        <v>31242</v>
      </c>
      <c r="P1297" s="16">
        <f>VLOOKUP(M1297&amp;D1297,'Yearly Private Schools Lookup'!A:D, 4, FALSE)</f>
        <v>116</v>
      </c>
      <c r="Q1297" s="16">
        <f t="array" ref="Q1297">INDEX('Yearly Private Schools Lookup'!D:D, MATCH(M1297&amp;D1297, 'Yearly Private Schools Lookup'!A:A, 0))</f>
        <v>116</v>
      </c>
    </row>
    <row r="1298" spans="1:17" ht="15.75" customHeight="1" x14ac:dyDescent="0.2">
      <c r="A1298" s="2">
        <v>10800</v>
      </c>
      <c r="B1298" s="2">
        <v>6</v>
      </c>
      <c r="C1298" s="2">
        <v>6</v>
      </c>
      <c r="D1298" s="2">
        <v>1940</v>
      </c>
      <c r="E1298" s="2">
        <v>1950</v>
      </c>
      <c r="F1298" s="2">
        <v>1436</v>
      </c>
      <c r="G1298" s="2">
        <v>2</v>
      </c>
      <c r="H1298" s="2">
        <v>3</v>
      </c>
      <c r="I1298" s="2">
        <v>2</v>
      </c>
      <c r="J1298" s="2">
        <v>2</v>
      </c>
      <c r="K1298" s="2">
        <v>155000</v>
      </c>
      <c r="L1298" s="2" t="s">
        <v>13</v>
      </c>
      <c r="M1298" s="2" t="s">
        <v>31</v>
      </c>
      <c r="N1298" s="16">
        <f>VLOOKUP(M1298, 'Current Population Lookup'!A:B, 2, FALSE)</f>
        <v>31242</v>
      </c>
      <c r="O1298" s="16">
        <f t="array" ref="O1298">INDEX('Current Population Lookup'!B:B, MATCH(M1298, 'Current Population Lookup'!A:A, 0))</f>
        <v>31242</v>
      </c>
      <c r="P1298" s="16">
        <f>VLOOKUP(M1298&amp;D1298,'Yearly Private Schools Lookup'!A:D, 4, FALSE)</f>
        <v>189</v>
      </c>
      <c r="Q1298" s="16">
        <f t="array" ref="Q1298">INDEX('Yearly Private Schools Lookup'!D:D, MATCH(M1298&amp;D1298, 'Yearly Private Schools Lookup'!A:A, 0))</f>
        <v>189</v>
      </c>
    </row>
    <row r="1299" spans="1:17" ht="15.75" customHeight="1" x14ac:dyDescent="0.2">
      <c r="A1299" s="2">
        <v>6756</v>
      </c>
      <c r="B1299" s="2">
        <v>5</v>
      </c>
      <c r="C1299" s="2">
        <v>6</v>
      </c>
      <c r="D1299" s="2">
        <v>1910</v>
      </c>
      <c r="E1299" s="2">
        <v>1950</v>
      </c>
      <c r="F1299" s="2">
        <v>899</v>
      </c>
      <c r="G1299" s="2">
        <v>1</v>
      </c>
      <c r="H1299" s="2">
        <v>2</v>
      </c>
      <c r="I1299" s="2">
        <v>0</v>
      </c>
      <c r="J1299" s="2">
        <v>1</v>
      </c>
      <c r="K1299" s="2">
        <v>78000</v>
      </c>
      <c r="L1299" s="2" t="s">
        <v>13</v>
      </c>
      <c r="M1299" s="2" t="s">
        <v>31</v>
      </c>
      <c r="N1299" s="16">
        <f>VLOOKUP(M1299, 'Current Population Lookup'!A:B, 2, FALSE)</f>
        <v>31242</v>
      </c>
      <c r="O1299" s="16">
        <f t="array" ref="O1299">INDEX('Current Population Lookup'!B:B, MATCH(M1299, 'Current Population Lookup'!A:A, 0))</f>
        <v>31242</v>
      </c>
      <c r="P1299" s="16">
        <f>VLOOKUP(M1299&amp;D1299,'Yearly Private Schools Lookup'!A:D, 4, FALSE)</f>
        <v>91</v>
      </c>
      <c r="Q1299" s="16">
        <f t="array" ref="Q1299">INDEX('Yearly Private Schools Lookup'!D:D, MATCH(M1299&amp;D1299, 'Yearly Private Schools Lookup'!A:A, 0))</f>
        <v>91</v>
      </c>
    </row>
    <row r="1300" spans="1:17" ht="15.75" customHeight="1" x14ac:dyDescent="0.2">
      <c r="A1300" s="2">
        <v>5914</v>
      </c>
      <c r="B1300" s="2">
        <v>5</v>
      </c>
      <c r="C1300" s="2">
        <v>9</v>
      </c>
      <c r="D1300" s="2">
        <v>1890</v>
      </c>
      <c r="E1300" s="2">
        <v>1996</v>
      </c>
      <c r="F1300" s="2">
        <v>1080</v>
      </c>
      <c r="G1300" s="2">
        <v>1</v>
      </c>
      <c r="H1300" s="2">
        <v>3</v>
      </c>
      <c r="I1300" s="2">
        <v>0</v>
      </c>
      <c r="J1300" s="2">
        <v>0</v>
      </c>
      <c r="K1300" s="2">
        <v>95000</v>
      </c>
      <c r="L1300" s="2" t="s">
        <v>13</v>
      </c>
      <c r="M1300" s="2" t="s">
        <v>31</v>
      </c>
      <c r="N1300" s="16">
        <f>VLOOKUP(M1300, 'Current Population Lookup'!A:B, 2, FALSE)</f>
        <v>31242</v>
      </c>
      <c r="O1300" s="16">
        <f t="array" ref="O1300">INDEX('Current Population Lookup'!B:B, MATCH(M1300, 'Current Population Lookup'!A:A, 0))</f>
        <v>31242</v>
      </c>
      <c r="P1300" s="16">
        <f>VLOOKUP(M1300&amp;D1300,'Yearly Private Schools Lookup'!A:D, 4, FALSE)</f>
        <v>46</v>
      </c>
      <c r="Q1300" s="16">
        <f t="array" ref="Q1300">INDEX('Yearly Private Schools Lookup'!D:D, MATCH(M1300&amp;D1300, 'Yearly Private Schools Lookup'!A:A, 0))</f>
        <v>46</v>
      </c>
    </row>
    <row r="1301" spans="1:17" ht="15.75" customHeight="1" x14ac:dyDescent="0.2">
      <c r="A1301" s="2">
        <v>6000</v>
      </c>
      <c r="B1301" s="2">
        <v>5</v>
      </c>
      <c r="C1301" s="2">
        <v>5</v>
      </c>
      <c r="D1301" s="2">
        <v>1948</v>
      </c>
      <c r="E1301" s="2">
        <v>1950</v>
      </c>
      <c r="F1301" s="2">
        <v>789</v>
      </c>
      <c r="G1301" s="2">
        <v>1</v>
      </c>
      <c r="H1301" s="2">
        <v>2</v>
      </c>
      <c r="I1301" s="2">
        <v>0</v>
      </c>
      <c r="J1301" s="2">
        <v>1</v>
      </c>
      <c r="K1301" s="2">
        <v>115000</v>
      </c>
      <c r="L1301" s="2" t="s">
        <v>13</v>
      </c>
      <c r="M1301" s="2" t="s">
        <v>31</v>
      </c>
      <c r="N1301" s="16">
        <f>VLOOKUP(M1301, 'Current Population Lookup'!A:B, 2, FALSE)</f>
        <v>31242</v>
      </c>
      <c r="O1301" s="16">
        <f t="array" ref="O1301">INDEX('Current Population Lookup'!B:B, MATCH(M1301, 'Current Population Lookup'!A:A, 0))</f>
        <v>31242</v>
      </c>
      <c r="P1301" s="16">
        <f>VLOOKUP(M1301&amp;D1301,'Yearly Private Schools Lookup'!A:D, 4, FALSE)</f>
        <v>212</v>
      </c>
      <c r="Q1301" s="16">
        <f t="array" ref="Q1301">INDEX('Yearly Private Schools Lookup'!D:D, MATCH(M1301&amp;D1301, 'Yearly Private Schools Lookup'!A:A, 0))</f>
        <v>212</v>
      </c>
    </row>
    <row r="1302" spans="1:17" ht="15.75" customHeight="1" x14ac:dyDescent="0.2">
      <c r="A1302" s="2">
        <v>12000</v>
      </c>
      <c r="B1302" s="2">
        <v>5</v>
      </c>
      <c r="C1302" s="2">
        <v>7</v>
      </c>
      <c r="D1302" s="2">
        <v>1948</v>
      </c>
      <c r="E1302" s="2">
        <v>2005</v>
      </c>
      <c r="F1302" s="2">
        <v>1122</v>
      </c>
      <c r="G1302" s="2">
        <v>1</v>
      </c>
      <c r="H1302" s="2">
        <v>2</v>
      </c>
      <c r="I1302" s="2">
        <v>0</v>
      </c>
      <c r="J1302" s="2">
        <v>2</v>
      </c>
      <c r="K1302" s="2">
        <v>147000</v>
      </c>
      <c r="L1302" s="2" t="s">
        <v>13</v>
      </c>
      <c r="M1302" s="2" t="s">
        <v>31</v>
      </c>
      <c r="N1302" s="16">
        <f>VLOOKUP(M1302, 'Current Population Lookup'!A:B, 2, FALSE)</f>
        <v>31242</v>
      </c>
      <c r="O1302" s="16">
        <f t="array" ref="O1302">INDEX('Current Population Lookup'!B:B, MATCH(M1302, 'Current Population Lookup'!A:A, 0))</f>
        <v>31242</v>
      </c>
      <c r="P1302" s="16">
        <f>VLOOKUP(M1302&amp;D1302,'Yearly Private Schools Lookup'!A:D, 4, FALSE)</f>
        <v>212</v>
      </c>
      <c r="Q1302" s="16">
        <f t="array" ref="Q1302">INDEX('Yearly Private Schools Lookup'!D:D, MATCH(M1302&amp;D1302, 'Yearly Private Schools Lookup'!A:A, 0))</f>
        <v>212</v>
      </c>
    </row>
    <row r="1303" spans="1:17" ht="15.75" customHeight="1" x14ac:dyDescent="0.2">
      <c r="A1303" s="2">
        <v>9000</v>
      </c>
      <c r="B1303" s="2">
        <v>5</v>
      </c>
      <c r="C1303" s="2">
        <v>6</v>
      </c>
      <c r="D1303" s="2">
        <v>1946</v>
      </c>
      <c r="E1303" s="2">
        <v>1950</v>
      </c>
      <c r="F1303" s="2">
        <v>1499</v>
      </c>
      <c r="G1303" s="2">
        <v>1</v>
      </c>
      <c r="H1303" s="2">
        <v>3</v>
      </c>
      <c r="I1303" s="2">
        <v>1</v>
      </c>
      <c r="J1303" s="2">
        <v>3</v>
      </c>
      <c r="K1303" s="2">
        <v>140000</v>
      </c>
      <c r="L1303" s="2" t="s">
        <v>13</v>
      </c>
      <c r="M1303" s="2" t="s">
        <v>31</v>
      </c>
      <c r="N1303" s="16">
        <f>VLOOKUP(M1303, 'Current Population Lookup'!A:B, 2, FALSE)</f>
        <v>31242</v>
      </c>
      <c r="O1303" s="16">
        <f t="array" ref="O1303">INDEX('Current Population Lookup'!B:B, MATCH(M1303, 'Current Population Lookup'!A:A, 0))</f>
        <v>31242</v>
      </c>
      <c r="P1303" s="16">
        <f>VLOOKUP(M1303&amp;D1303,'Yearly Private Schools Lookup'!A:D, 4, FALSE)</f>
        <v>201</v>
      </c>
      <c r="Q1303" s="16">
        <f t="array" ref="Q1303">INDEX('Yearly Private Schools Lookup'!D:D, MATCH(M1303&amp;D1303, 'Yearly Private Schools Lookup'!A:A, 0))</f>
        <v>201</v>
      </c>
    </row>
    <row r="1304" spans="1:17" ht="15.75" customHeight="1" x14ac:dyDescent="0.2">
      <c r="A1304" s="2">
        <v>7311</v>
      </c>
      <c r="B1304" s="2">
        <v>2</v>
      </c>
      <c r="C1304" s="2">
        <v>5</v>
      </c>
      <c r="D1304" s="2">
        <v>1946</v>
      </c>
      <c r="E1304" s="2">
        <v>1950</v>
      </c>
      <c r="F1304" s="2">
        <v>407</v>
      </c>
      <c r="G1304" s="2">
        <v>1</v>
      </c>
      <c r="H1304" s="2">
        <v>1</v>
      </c>
      <c r="I1304" s="2">
        <v>0</v>
      </c>
      <c r="J1304" s="2">
        <v>1</v>
      </c>
      <c r="K1304" s="2">
        <v>46500</v>
      </c>
      <c r="L1304" s="2" t="s">
        <v>17</v>
      </c>
      <c r="M1304" s="2" t="s">
        <v>31</v>
      </c>
      <c r="N1304" s="16">
        <f>VLOOKUP(M1304, 'Current Population Lookup'!A:B, 2, FALSE)</f>
        <v>31242</v>
      </c>
      <c r="O1304" s="16">
        <f t="array" ref="O1304">INDEX('Current Population Lookup'!B:B, MATCH(M1304, 'Current Population Lookup'!A:A, 0))</f>
        <v>31242</v>
      </c>
      <c r="P1304" s="16">
        <f>VLOOKUP(M1304&amp;D1304,'Yearly Private Schools Lookup'!A:D, 4, FALSE)</f>
        <v>201</v>
      </c>
      <c r="Q1304" s="16">
        <f t="array" ref="Q1304">INDEX('Yearly Private Schools Lookup'!D:D, MATCH(M1304&amp;D1304, 'Yearly Private Schools Lookup'!A:A, 0))</f>
        <v>201</v>
      </c>
    </row>
    <row r="1305" spans="1:17" ht="15.75" customHeight="1" x14ac:dyDescent="0.2">
      <c r="A1305" s="2">
        <v>6000</v>
      </c>
      <c r="B1305" s="2">
        <v>5</v>
      </c>
      <c r="C1305" s="2">
        <v>6</v>
      </c>
      <c r="D1305" s="2">
        <v>1957</v>
      </c>
      <c r="E1305" s="2">
        <v>1957</v>
      </c>
      <c r="F1305" s="2">
        <v>928</v>
      </c>
      <c r="G1305" s="2">
        <v>1</v>
      </c>
      <c r="H1305" s="2">
        <v>3</v>
      </c>
      <c r="I1305" s="2">
        <v>0</v>
      </c>
      <c r="J1305" s="2">
        <v>1</v>
      </c>
      <c r="K1305" s="2">
        <v>112500</v>
      </c>
      <c r="L1305" s="2" t="s">
        <v>13</v>
      </c>
      <c r="M1305" s="2" t="s">
        <v>31</v>
      </c>
      <c r="N1305" s="16">
        <f>VLOOKUP(M1305, 'Current Population Lookup'!A:B, 2, FALSE)</f>
        <v>31242</v>
      </c>
      <c r="O1305" s="16">
        <f t="array" ref="O1305">INDEX('Current Population Lookup'!B:B, MATCH(M1305, 'Current Population Lookup'!A:A, 0))</f>
        <v>31242</v>
      </c>
      <c r="P1305" s="16">
        <f>VLOOKUP(M1305&amp;D1305,'Yearly Private Schools Lookup'!A:D, 4, FALSE)</f>
        <v>254</v>
      </c>
      <c r="Q1305" s="16">
        <f t="array" ref="Q1305">INDEX('Yearly Private Schools Lookup'!D:D, MATCH(M1305&amp;D1305, 'Yearly Private Schools Lookup'!A:A, 0))</f>
        <v>254</v>
      </c>
    </row>
    <row r="1306" spans="1:17" ht="15.75" customHeight="1" x14ac:dyDescent="0.2">
      <c r="A1306" s="2">
        <v>6000</v>
      </c>
      <c r="B1306" s="2">
        <v>4</v>
      </c>
      <c r="C1306" s="2">
        <v>7</v>
      </c>
      <c r="D1306" s="2">
        <v>1954</v>
      </c>
      <c r="E1306" s="2">
        <v>2000</v>
      </c>
      <c r="F1306" s="2">
        <v>901</v>
      </c>
      <c r="G1306" s="2">
        <v>1</v>
      </c>
      <c r="H1306" s="2">
        <v>2</v>
      </c>
      <c r="I1306" s="2">
        <v>0</v>
      </c>
      <c r="J1306" s="2">
        <v>1</v>
      </c>
      <c r="K1306" s="2">
        <v>107900</v>
      </c>
      <c r="L1306" s="2" t="s">
        <v>13</v>
      </c>
      <c r="M1306" s="2" t="s">
        <v>31</v>
      </c>
      <c r="N1306" s="16">
        <f>VLOOKUP(M1306, 'Current Population Lookup'!A:B, 2, FALSE)</f>
        <v>31242</v>
      </c>
      <c r="O1306" s="16">
        <f t="array" ref="O1306">INDEX('Current Population Lookup'!B:B, MATCH(M1306, 'Current Population Lookup'!A:A, 0))</f>
        <v>31242</v>
      </c>
      <c r="P1306" s="16">
        <f>VLOOKUP(M1306&amp;D1306,'Yearly Private Schools Lookup'!A:D, 4, FALSE)</f>
        <v>239</v>
      </c>
      <c r="Q1306" s="16">
        <f t="array" ref="Q1306">INDEX('Yearly Private Schools Lookup'!D:D, MATCH(M1306&amp;D1306, 'Yearly Private Schools Lookup'!A:A, 0))</f>
        <v>239</v>
      </c>
    </row>
    <row r="1307" spans="1:17" ht="15.75" customHeight="1" x14ac:dyDescent="0.2">
      <c r="A1307" s="2">
        <v>12205</v>
      </c>
      <c r="B1307" s="2">
        <v>3</v>
      </c>
      <c r="C1307" s="2">
        <v>1</v>
      </c>
      <c r="D1307" s="2">
        <v>1949</v>
      </c>
      <c r="E1307" s="2">
        <v>1992</v>
      </c>
      <c r="F1307" s="2">
        <v>1588</v>
      </c>
      <c r="G1307" s="2">
        <v>2</v>
      </c>
      <c r="H1307" s="2">
        <v>5</v>
      </c>
      <c r="I1307" s="2">
        <v>0</v>
      </c>
      <c r="J1307" s="2">
        <v>0</v>
      </c>
      <c r="K1307" s="2">
        <v>65000</v>
      </c>
      <c r="L1307" s="2" t="s">
        <v>13</v>
      </c>
      <c r="M1307" s="2" t="s">
        <v>31</v>
      </c>
      <c r="N1307" s="16">
        <f>VLOOKUP(M1307, 'Current Population Lookup'!A:B, 2, FALSE)</f>
        <v>31242</v>
      </c>
      <c r="O1307" s="16">
        <f t="array" ref="O1307">INDEX('Current Population Lookup'!B:B, MATCH(M1307, 'Current Population Lookup'!A:A, 0))</f>
        <v>31242</v>
      </c>
      <c r="P1307" s="16">
        <f>VLOOKUP(M1307&amp;D1307,'Yearly Private Schools Lookup'!A:D, 4, FALSE)</f>
        <v>215</v>
      </c>
      <c r="Q1307" s="16">
        <f t="array" ref="Q1307">INDEX('Yearly Private Schools Lookup'!D:D, MATCH(M1307&amp;D1307, 'Yearly Private Schools Lookup'!A:A, 0))</f>
        <v>215</v>
      </c>
    </row>
    <row r="1308" spans="1:17" ht="15.75" customHeight="1" x14ac:dyDescent="0.2">
      <c r="A1308" s="2">
        <v>18386</v>
      </c>
      <c r="B1308" s="2">
        <v>7</v>
      </c>
      <c r="C1308" s="2">
        <v>9</v>
      </c>
      <c r="D1308" s="2">
        <v>1880</v>
      </c>
      <c r="E1308" s="2">
        <v>2002</v>
      </c>
      <c r="F1308" s="2">
        <v>3493</v>
      </c>
      <c r="G1308" s="2">
        <v>3</v>
      </c>
      <c r="H1308" s="2">
        <v>3</v>
      </c>
      <c r="I1308" s="2">
        <v>1</v>
      </c>
      <c r="J1308" s="2">
        <v>3</v>
      </c>
      <c r="K1308" s="2">
        <v>295000</v>
      </c>
      <c r="L1308" s="2" t="s">
        <v>13</v>
      </c>
      <c r="M1308" s="2" t="s">
        <v>31</v>
      </c>
      <c r="N1308" s="16">
        <f>VLOOKUP(M1308, 'Current Population Lookup'!A:B, 2, FALSE)</f>
        <v>31242</v>
      </c>
      <c r="O1308" s="16">
        <f t="array" ref="O1308">INDEX('Current Population Lookup'!B:B, MATCH(M1308, 'Current Population Lookup'!A:A, 0))</f>
        <v>31242</v>
      </c>
      <c r="P1308" s="16">
        <f>VLOOKUP(M1308&amp;D1308,'Yearly Private Schools Lookup'!A:D, 4, FALSE)</f>
        <v>31</v>
      </c>
      <c r="Q1308" s="16">
        <f t="array" ref="Q1308">INDEX('Yearly Private Schools Lookup'!D:D, MATCH(M1308&amp;D1308, 'Yearly Private Schools Lookup'!A:A, 0))</f>
        <v>31</v>
      </c>
    </row>
    <row r="1309" spans="1:17" ht="15.75" customHeight="1" x14ac:dyDescent="0.2">
      <c r="A1309" s="2">
        <v>9142</v>
      </c>
      <c r="B1309" s="2">
        <v>5</v>
      </c>
      <c r="C1309" s="2">
        <v>5</v>
      </c>
      <c r="D1309" s="2">
        <v>1900</v>
      </c>
      <c r="E1309" s="2">
        <v>2006</v>
      </c>
      <c r="F1309" s="2">
        <v>1627</v>
      </c>
      <c r="G1309" s="2">
        <v>2</v>
      </c>
      <c r="H1309" s="2">
        <v>4</v>
      </c>
      <c r="I1309" s="2">
        <v>0</v>
      </c>
      <c r="J1309" s="2">
        <v>2</v>
      </c>
      <c r="K1309" s="2">
        <v>139500</v>
      </c>
      <c r="L1309" s="2" t="s">
        <v>26</v>
      </c>
      <c r="M1309" s="2" t="s">
        <v>31</v>
      </c>
      <c r="N1309" s="16">
        <f>VLOOKUP(M1309, 'Current Population Lookup'!A:B, 2, FALSE)</f>
        <v>31242</v>
      </c>
      <c r="O1309" s="16">
        <f t="array" ref="O1309">INDEX('Current Population Lookup'!B:B, MATCH(M1309, 'Current Population Lookup'!A:A, 0))</f>
        <v>31242</v>
      </c>
      <c r="P1309" s="16">
        <f>VLOOKUP(M1309&amp;D1309,'Yearly Private Schools Lookup'!A:D, 4, FALSE)</f>
        <v>66</v>
      </c>
      <c r="Q1309" s="16">
        <f t="array" ref="Q1309">INDEX('Yearly Private Schools Lookup'!D:D, MATCH(M1309&amp;D1309, 'Yearly Private Schools Lookup'!A:A, 0))</f>
        <v>66</v>
      </c>
    </row>
    <row r="1310" spans="1:17" ht="15.75" customHeight="1" x14ac:dyDescent="0.2">
      <c r="A1310" s="2">
        <v>12665</v>
      </c>
      <c r="B1310" s="2">
        <v>5</v>
      </c>
      <c r="C1310" s="2">
        <v>8</v>
      </c>
      <c r="D1310" s="2">
        <v>1915</v>
      </c>
      <c r="E1310" s="2">
        <v>1950</v>
      </c>
      <c r="F1310" s="2">
        <v>1416</v>
      </c>
      <c r="G1310" s="2">
        <v>1</v>
      </c>
      <c r="H1310" s="2">
        <v>4</v>
      </c>
      <c r="I1310" s="2">
        <v>1</v>
      </c>
      <c r="J1310" s="2">
        <v>3</v>
      </c>
      <c r="K1310" s="2">
        <v>153900</v>
      </c>
      <c r="L1310" s="2" t="s">
        <v>13</v>
      </c>
      <c r="M1310" s="2" t="s">
        <v>31</v>
      </c>
      <c r="N1310" s="16">
        <f>VLOOKUP(M1310, 'Current Population Lookup'!A:B, 2, FALSE)</f>
        <v>31242</v>
      </c>
      <c r="O1310" s="16">
        <f t="array" ref="O1310">INDEX('Current Population Lookup'!B:B, MATCH(M1310, 'Current Population Lookup'!A:A, 0))</f>
        <v>31242</v>
      </c>
      <c r="P1310" s="16">
        <f>VLOOKUP(M1310&amp;D1310,'Yearly Private Schools Lookup'!A:D, 4, FALSE)</f>
        <v>103</v>
      </c>
      <c r="Q1310" s="16">
        <f t="array" ref="Q1310">INDEX('Yearly Private Schools Lookup'!D:D, MATCH(M1310&amp;D1310, 'Yearly Private Schools Lookup'!A:A, 0))</f>
        <v>103</v>
      </c>
    </row>
    <row r="1311" spans="1:17" ht="15.75" customHeight="1" x14ac:dyDescent="0.2">
      <c r="A1311" s="2">
        <v>5350</v>
      </c>
      <c r="B1311" s="2">
        <v>7</v>
      </c>
      <c r="C1311" s="2">
        <v>8</v>
      </c>
      <c r="D1311" s="2">
        <v>1920</v>
      </c>
      <c r="E1311" s="2">
        <v>1965</v>
      </c>
      <c r="F1311" s="2">
        <v>1450</v>
      </c>
      <c r="G1311" s="2">
        <v>1</v>
      </c>
      <c r="H1311" s="2">
        <v>3</v>
      </c>
      <c r="I1311" s="2">
        <v>0</v>
      </c>
      <c r="J1311" s="2">
        <v>1</v>
      </c>
      <c r="K1311" s="2">
        <v>132000</v>
      </c>
      <c r="L1311" s="2" t="s">
        <v>13</v>
      </c>
      <c r="M1311" s="2" t="s">
        <v>31</v>
      </c>
      <c r="N1311" s="16">
        <f>VLOOKUP(M1311, 'Current Population Lookup'!A:B, 2, FALSE)</f>
        <v>31242</v>
      </c>
      <c r="O1311" s="16">
        <f t="array" ref="O1311">INDEX('Current Population Lookup'!B:B, MATCH(M1311, 'Current Population Lookup'!A:A, 0))</f>
        <v>31242</v>
      </c>
      <c r="P1311" s="16">
        <f>VLOOKUP(M1311&amp;D1311,'Yearly Private Schools Lookup'!A:D, 4, FALSE)</f>
        <v>116</v>
      </c>
      <c r="Q1311" s="16">
        <f t="array" ref="Q1311">INDEX('Yearly Private Schools Lookup'!D:D, MATCH(M1311&amp;D1311, 'Yearly Private Schools Lookup'!A:A, 0))</f>
        <v>116</v>
      </c>
    </row>
    <row r="1312" spans="1:17" ht="15.75" customHeight="1" x14ac:dyDescent="0.2">
      <c r="A1312" s="2">
        <v>4571</v>
      </c>
      <c r="B1312" s="2">
        <v>5</v>
      </c>
      <c r="C1312" s="2">
        <v>5</v>
      </c>
      <c r="D1312" s="2">
        <v>1916</v>
      </c>
      <c r="E1312" s="2">
        <v>1950</v>
      </c>
      <c r="F1312" s="2">
        <v>1344</v>
      </c>
      <c r="G1312" s="2">
        <v>1</v>
      </c>
      <c r="H1312" s="2">
        <v>4</v>
      </c>
      <c r="I1312" s="2">
        <v>0</v>
      </c>
      <c r="J1312" s="2">
        <v>3</v>
      </c>
      <c r="K1312" s="2">
        <v>98000</v>
      </c>
      <c r="L1312" s="2" t="s">
        <v>13</v>
      </c>
      <c r="M1312" s="2" t="s">
        <v>31</v>
      </c>
      <c r="N1312" s="16">
        <f>VLOOKUP(M1312, 'Current Population Lookup'!A:B, 2, FALSE)</f>
        <v>31242</v>
      </c>
      <c r="O1312" s="16">
        <f t="array" ref="O1312">INDEX('Current Population Lookup'!B:B, MATCH(M1312, 'Current Population Lookup'!A:A, 0))</f>
        <v>31242</v>
      </c>
      <c r="P1312" s="16">
        <f>VLOOKUP(M1312&amp;D1312,'Yearly Private Schools Lookup'!A:D, 4, FALSE)</f>
        <v>108</v>
      </c>
      <c r="Q1312" s="16">
        <f t="array" ref="Q1312">INDEX('Yearly Private Schools Lookup'!D:D, MATCH(M1312&amp;D1312, 'Yearly Private Schools Lookup'!A:A, 0))</f>
        <v>108</v>
      </c>
    </row>
    <row r="1313" spans="1:17" ht="15.75" customHeight="1" x14ac:dyDescent="0.2">
      <c r="A1313" s="2">
        <v>9143</v>
      </c>
      <c r="B1313" s="2">
        <v>5</v>
      </c>
      <c r="C1313" s="2">
        <v>7</v>
      </c>
      <c r="D1313" s="2">
        <v>1900</v>
      </c>
      <c r="E1313" s="2">
        <v>2003</v>
      </c>
      <c r="F1313" s="2">
        <v>1017</v>
      </c>
      <c r="G1313" s="2">
        <v>1</v>
      </c>
      <c r="H1313" s="2">
        <v>2</v>
      </c>
      <c r="I1313" s="2">
        <v>0</v>
      </c>
      <c r="J1313" s="2">
        <v>1</v>
      </c>
      <c r="K1313" s="2">
        <v>114000</v>
      </c>
      <c r="L1313" s="2" t="s">
        <v>13</v>
      </c>
      <c r="M1313" s="2" t="s">
        <v>31</v>
      </c>
      <c r="N1313" s="16">
        <f>VLOOKUP(M1313, 'Current Population Lookup'!A:B, 2, FALSE)</f>
        <v>31242</v>
      </c>
      <c r="O1313" s="16">
        <f t="array" ref="O1313">INDEX('Current Population Lookup'!B:B, MATCH(M1313, 'Current Population Lookup'!A:A, 0))</f>
        <v>31242</v>
      </c>
      <c r="P1313" s="16">
        <f>VLOOKUP(M1313&amp;D1313,'Yearly Private Schools Lookup'!A:D, 4, FALSE)</f>
        <v>66</v>
      </c>
      <c r="Q1313" s="16">
        <f t="array" ref="Q1313">INDEX('Yearly Private Schools Lookup'!D:D, MATCH(M1313&amp;D1313, 'Yearly Private Schools Lookup'!A:A, 0))</f>
        <v>66</v>
      </c>
    </row>
    <row r="1314" spans="1:17" ht="15.75" customHeight="1" x14ac:dyDescent="0.2">
      <c r="A1314" s="2">
        <v>9600</v>
      </c>
      <c r="B1314" s="2">
        <v>5</v>
      </c>
      <c r="C1314" s="2">
        <v>5</v>
      </c>
      <c r="D1314" s="2">
        <v>1920</v>
      </c>
      <c r="E1314" s="2">
        <v>1960</v>
      </c>
      <c r="F1314" s="2">
        <v>2350</v>
      </c>
      <c r="G1314" s="2">
        <v>2</v>
      </c>
      <c r="H1314" s="2">
        <v>4</v>
      </c>
      <c r="I1314" s="2">
        <v>0</v>
      </c>
      <c r="J1314" s="2">
        <v>2</v>
      </c>
      <c r="K1314" s="2">
        <v>130000</v>
      </c>
      <c r="L1314" s="2" t="s">
        <v>13</v>
      </c>
      <c r="M1314" s="2" t="s">
        <v>31</v>
      </c>
      <c r="N1314" s="16">
        <f>VLOOKUP(M1314, 'Current Population Lookup'!A:B, 2, FALSE)</f>
        <v>31242</v>
      </c>
      <c r="O1314" s="16">
        <f t="array" ref="O1314">INDEX('Current Population Lookup'!B:B, MATCH(M1314, 'Current Population Lookup'!A:A, 0))</f>
        <v>31242</v>
      </c>
      <c r="P1314" s="16">
        <f>VLOOKUP(M1314&amp;D1314,'Yearly Private Schools Lookup'!A:D, 4, FALSE)</f>
        <v>116</v>
      </c>
      <c r="Q1314" s="16">
        <f t="array" ref="Q1314">INDEX('Yearly Private Schools Lookup'!D:D, MATCH(M1314&amp;D1314, 'Yearly Private Schools Lookup'!A:A, 0))</f>
        <v>116</v>
      </c>
    </row>
    <row r="1315" spans="1:17" ht="15.75" customHeight="1" x14ac:dyDescent="0.2">
      <c r="A1315" s="2">
        <v>9600</v>
      </c>
      <c r="B1315" s="2">
        <v>6</v>
      </c>
      <c r="C1315" s="2">
        <v>5</v>
      </c>
      <c r="D1315" s="2">
        <v>1917</v>
      </c>
      <c r="E1315" s="2">
        <v>1950</v>
      </c>
      <c r="F1315" s="2">
        <v>2058</v>
      </c>
      <c r="G1315" s="2">
        <v>1</v>
      </c>
      <c r="H1315" s="2">
        <v>3</v>
      </c>
      <c r="I1315" s="2">
        <v>1</v>
      </c>
      <c r="J1315" s="2">
        <v>2</v>
      </c>
      <c r="K1315" s="2">
        <v>129500</v>
      </c>
      <c r="L1315" s="2" t="s">
        <v>13</v>
      </c>
      <c r="M1315" s="2" t="s">
        <v>31</v>
      </c>
      <c r="N1315" s="16">
        <f>VLOOKUP(M1315, 'Current Population Lookup'!A:B, 2, FALSE)</f>
        <v>31242</v>
      </c>
      <c r="O1315" s="16">
        <f t="array" ref="O1315">INDEX('Current Population Lookup'!B:B, MATCH(M1315, 'Current Population Lookup'!A:A, 0))</f>
        <v>31242</v>
      </c>
      <c r="P1315" s="16">
        <f>VLOOKUP(M1315&amp;D1315,'Yearly Private Schools Lookup'!A:D, 4, FALSE)</f>
        <v>110</v>
      </c>
      <c r="Q1315" s="16">
        <f t="array" ref="Q1315">INDEX('Yearly Private Schools Lookup'!D:D, MATCH(M1315&amp;D1315, 'Yearly Private Schools Lookup'!A:A, 0))</f>
        <v>110</v>
      </c>
    </row>
    <row r="1316" spans="1:17" ht="15.75" customHeight="1" x14ac:dyDescent="0.2">
      <c r="A1316" s="2">
        <v>6000</v>
      </c>
      <c r="B1316" s="2">
        <v>5</v>
      </c>
      <c r="C1316" s="2">
        <v>9</v>
      </c>
      <c r="D1316" s="2">
        <v>1905</v>
      </c>
      <c r="E1316" s="2">
        <v>2005</v>
      </c>
      <c r="F1316" s="2">
        <v>1540</v>
      </c>
      <c r="G1316" s="2">
        <v>1</v>
      </c>
      <c r="H1316" s="2">
        <v>3</v>
      </c>
      <c r="I1316" s="2">
        <v>0</v>
      </c>
      <c r="J1316" s="2">
        <v>0</v>
      </c>
      <c r="K1316" s="2">
        <v>129400</v>
      </c>
      <c r="L1316" s="2" t="s">
        <v>13</v>
      </c>
      <c r="M1316" s="2" t="s">
        <v>31</v>
      </c>
      <c r="N1316" s="16">
        <f>VLOOKUP(M1316, 'Current Population Lookup'!A:B, 2, FALSE)</f>
        <v>31242</v>
      </c>
      <c r="O1316" s="16">
        <f t="array" ref="O1316">INDEX('Current Population Lookup'!B:B, MATCH(M1316, 'Current Population Lookup'!A:A, 0))</f>
        <v>31242</v>
      </c>
      <c r="P1316" s="16">
        <f>VLOOKUP(M1316&amp;D1316,'Yearly Private Schools Lookup'!A:D, 4, FALSE)</f>
        <v>86</v>
      </c>
      <c r="Q1316" s="16">
        <f t="array" ref="Q1316">INDEX('Yearly Private Schools Lookup'!D:D, MATCH(M1316&amp;D1316, 'Yearly Private Schools Lookup'!A:A, 0))</f>
        <v>86</v>
      </c>
    </row>
    <row r="1317" spans="1:17" ht="15.75" customHeight="1" x14ac:dyDescent="0.2">
      <c r="A1317" s="2">
        <v>9600</v>
      </c>
      <c r="B1317" s="2">
        <v>7</v>
      </c>
      <c r="C1317" s="2">
        <v>9</v>
      </c>
      <c r="D1317" s="2">
        <v>1928</v>
      </c>
      <c r="E1317" s="2">
        <v>2005</v>
      </c>
      <c r="F1317" s="2">
        <v>1378</v>
      </c>
      <c r="G1317" s="2">
        <v>2</v>
      </c>
      <c r="H1317" s="2">
        <v>3</v>
      </c>
      <c r="I1317" s="2">
        <v>1</v>
      </c>
      <c r="J1317" s="2">
        <v>2</v>
      </c>
      <c r="K1317" s="2">
        <v>161000</v>
      </c>
      <c r="L1317" s="2" t="s">
        <v>43</v>
      </c>
      <c r="M1317" s="2" t="s">
        <v>31</v>
      </c>
      <c r="N1317" s="16">
        <f>VLOOKUP(M1317, 'Current Population Lookup'!A:B, 2, FALSE)</f>
        <v>31242</v>
      </c>
      <c r="O1317" s="16">
        <f t="array" ref="O1317">INDEX('Current Population Lookup'!B:B, MATCH(M1317, 'Current Population Lookup'!A:A, 0))</f>
        <v>31242</v>
      </c>
      <c r="P1317" s="16">
        <f>VLOOKUP(M1317&amp;D1317,'Yearly Private Schools Lookup'!A:D, 4, FALSE)</f>
        <v>154</v>
      </c>
      <c r="Q1317" s="16">
        <f t="array" ref="Q1317">INDEX('Yearly Private Schools Lookup'!D:D, MATCH(M1317&amp;D1317, 'Yearly Private Schools Lookup'!A:A, 0))</f>
        <v>154</v>
      </c>
    </row>
    <row r="1318" spans="1:17" ht="15.75" customHeight="1" x14ac:dyDescent="0.2">
      <c r="A1318" s="2">
        <v>10800</v>
      </c>
      <c r="B1318" s="2">
        <v>6</v>
      </c>
      <c r="C1318" s="2">
        <v>7</v>
      </c>
      <c r="D1318" s="2">
        <v>1905</v>
      </c>
      <c r="E1318" s="2">
        <v>2000</v>
      </c>
      <c r="F1318" s="2">
        <v>1912</v>
      </c>
      <c r="G1318" s="2">
        <v>2</v>
      </c>
      <c r="H1318" s="2">
        <v>3</v>
      </c>
      <c r="I1318" s="2">
        <v>1</v>
      </c>
      <c r="J1318" s="2">
        <v>2</v>
      </c>
      <c r="K1318" s="2">
        <v>163000</v>
      </c>
      <c r="L1318" s="2" t="s">
        <v>13</v>
      </c>
      <c r="M1318" s="2" t="s">
        <v>31</v>
      </c>
      <c r="N1318" s="16">
        <f>VLOOKUP(M1318, 'Current Population Lookup'!A:B, 2, FALSE)</f>
        <v>31242</v>
      </c>
      <c r="O1318" s="16">
        <f t="array" ref="O1318">INDEX('Current Population Lookup'!B:B, MATCH(M1318, 'Current Population Lookup'!A:A, 0))</f>
        <v>31242</v>
      </c>
      <c r="P1318" s="16">
        <f>VLOOKUP(M1318&amp;D1318,'Yearly Private Schools Lookup'!A:D, 4, FALSE)</f>
        <v>86</v>
      </c>
      <c r="Q1318" s="16">
        <f t="array" ref="Q1318">INDEX('Yearly Private Schools Lookup'!D:D, MATCH(M1318&amp;D1318, 'Yearly Private Schools Lookup'!A:A, 0))</f>
        <v>86</v>
      </c>
    </row>
    <row r="1319" spans="1:17" ht="15.75" customHeight="1" x14ac:dyDescent="0.2">
      <c r="A1319" s="2">
        <v>6300</v>
      </c>
      <c r="B1319" s="2">
        <v>6</v>
      </c>
      <c r="C1319" s="2">
        <v>6</v>
      </c>
      <c r="D1319" s="2">
        <v>1914</v>
      </c>
      <c r="E1319" s="2">
        <v>2001</v>
      </c>
      <c r="F1319" s="2">
        <v>1484</v>
      </c>
      <c r="G1319" s="2">
        <v>2</v>
      </c>
      <c r="H1319" s="2">
        <v>3</v>
      </c>
      <c r="I1319" s="2">
        <v>1</v>
      </c>
      <c r="J1319" s="2">
        <v>0</v>
      </c>
      <c r="K1319" s="2">
        <v>128000</v>
      </c>
      <c r="L1319" s="2" t="s">
        <v>13</v>
      </c>
      <c r="M1319" s="2" t="s">
        <v>31</v>
      </c>
      <c r="N1319" s="16">
        <f>VLOOKUP(M1319, 'Current Population Lookup'!A:B, 2, FALSE)</f>
        <v>31242</v>
      </c>
      <c r="O1319" s="16">
        <f t="array" ref="O1319">INDEX('Current Population Lookup'!B:B, MATCH(M1319, 'Current Population Lookup'!A:A, 0))</f>
        <v>31242</v>
      </c>
      <c r="P1319" s="16">
        <f>VLOOKUP(M1319&amp;D1319,'Yearly Private Schools Lookup'!A:D, 4, FALSE)</f>
        <v>101</v>
      </c>
      <c r="Q1319" s="16">
        <f t="array" ref="Q1319">INDEX('Yearly Private Schools Lookup'!D:D, MATCH(M1319&amp;D1319, 'Yearly Private Schools Lookup'!A:A, 0))</f>
        <v>101</v>
      </c>
    </row>
    <row r="1320" spans="1:17" ht="15.75" customHeight="1" x14ac:dyDescent="0.2">
      <c r="A1320" s="2">
        <v>5250</v>
      </c>
      <c r="B1320" s="2">
        <v>8</v>
      </c>
      <c r="C1320" s="2">
        <v>5</v>
      </c>
      <c r="D1320" s="2">
        <v>1872</v>
      </c>
      <c r="E1320" s="2">
        <v>1987</v>
      </c>
      <c r="F1320" s="2">
        <v>2358</v>
      </c>
      <c r="G1320" s="2">
        <v>2</v>
      </c>
      <c r="H1320" s="2">
        <v>4</v>
      </c>
      <c r="I1320" s="2">
        <v>0</v>
      </c>
      <c r="J1320" s="2">
        <v>0</v>
      </c>
      <c r="K1320" s="2">
        <v>122000</v>
      </c>
      <c r="L1320" s="2" t="s">
        <v>17</v>
      </c>
      <c r="M1320" s="2" t="s">
        <v>31</v>
      </c>
      <c r="N1320" s="16">
        <f>VLOOKUP(M1320, 'Current Population Lookup'!A:B, 2, FALSE)</f>
        <v>31242</v>
      </c>
      <c r="O1320" s="16">
        <f t="array" ref="O1320">INDEX('Current Population Lookup'!B:B, MATCH(M1320, 'Current Population Lookup'!A:A, 0))</f>
        <v>31242</v>
      </c>
      <c r="P1320" s="16">
        <f>VLOOKUP(M1320&amp;D1320,'Yearly Private Schools Lookup'!A:D, 4, FALSE)</f>
        <v>20</v>
      </c>
      <c r="Q1320" s="16">
        <f t="array" ref="Q1320">INDEX('Yearly Private Schools Lookup'!D:D, MATCH(M1320&amp;D1320, 'Yearly Private Schools Lookup'!A:A, 0))</f>
        <v>20</v>
      </c>
    </row>
    <row r="1321" spans="1:17" ht="15.75" customHeight="1" x14ac:dyDescent="0.2">
      <c r="A1321" s="2">
        <v>5700</v>
      </c>
      <c r="B1321" s="2">
        <v>7</v>
      </c>
      <c r="C1321" s="2">
        <v>7</v>
      </c>
      <c r="D1321" s="2">
        <v>1926</v>
      </c>
      <c r="E1321" s="2">
        <v>1950</v>
      </c>
      <c r="F1321" s="2">
        <v>1111</v>
      </c>
      <c r="G1321" s="2">
        <v>1</v>
      </c>
      <c r="H1321" s="2">
        <v>2</v>
      </c>
      <c r="I1321" s="2">
        <v>1</v>
      </c>
      <c r="J1321" s="2">
        <v>1</v>
      </c>
      <c r="K1321" s="2">
        <v>116900</v>
      </c>
      <c r="L1321" s="2" t="s">
        <v>13</v>
      </c>
      <c r="M1321" s="2" t="s">
        <v>31</v>
      </c>
      <c r="N1321" s="16">
        <f>VLOOKUP(M1321, 'Current Population Lookup'!A:B, 2, FALSE)</f>
        <v>31242</v>
      </c>
      <c r="O1321" s="16">
        <f t="array" ref="O1321">INDEX('Current Population Lookup'!B:B, MATCH(M1321, 'Current Population Lookup'!A:A, 0))</f>
        <v>31242</v>
      </c>
      <c r="P1321" s="16">
        <f>VLOOKUP(M1321&amp;D1321,'Yearly Private Schools Lookup'!A:D, 4, FALSE)</f>
        <v>141</v>
      </c>
      <c r="Q1321" s="16">
        <f t="array" ref="Q1321">INDEX('Yearly Private Schools Lookup'!D:D, MATCH(M1321&amp;D1321, 'Yearly Private Schools Lookup'!A:A, 0))</f>
        <v>141</v>
      </c>
    </row>
    <row r="1322" spans="1:17" ht="15.75" customHeight="1" x14ac:dyDescent="0.2">
      <c r="A1322" s="2">
        <v>13500</v>
      </c>
      <c r="B1322" s="2">
        <v>10</v>
      </c>
      <c r="C1322" s="2">
        <v>9</v>
      </c>
      <c r="D1322" s="2">
        <v>1893</v>
      </c>
      <c r="E1322" s="2">
        <v>2000</v>
      </c>
      <c r="F1322" s="2">
        <v>2775</v>
      </c>
      <c r="G1322" s="2">
        <v>3</v>
      </c>
      <c r="H1322" s="2">
        <v>3</v>
      </c>
      <c r="I1322" s="2">
        <v>1</v>
      </c>
      <c r="J1322" s="2">
        <v>2</v>
      </c>
      <c r="K1322" s="2">
        <v>325000</v>
      </c>
      <c r="L1322" s="2" t="s">
        <v>43</v>
      </c>
      <c r="M1322" s="2" t="s">
        <v>31</v>
      </c>
      <c r="N1322" s="16">
        <f>VLOOKUP(M1322, 'Current Population Lookup'!A:B, 2, FALSE)</f>
        <v>31242</v>
      </c>
      <c r="O1322" s="16">
        <f t="array" ref="O1322">INDEX('Current Population Lookup'!B:B, MATCH(M1322, 'Current Population Lookup'!A:A, 0))</f>
        <v>31242</v>
      </c>
      <c r="P1322" s="16">
        <f>VLOOKUP(M1322&amp;D1322,'Yearly Private Schools Lookup'!A:D, 4, FALSE)</f>
        <v>51</v>
      </c>
      <c r="Q1322" s="16">
        <f t="array" ref="Q1322">INDEX('Yearly Private Schools Lookup'!D:D, MATCH(M1322&amp;D1322, 'Yearly Private Schools Lookup'!A:A, 0))</f>
        <v>51</v>
      </c>
    </row>
    <row r="1323" spans="1:17" ht="15.75" customHeight="1" x14ac:dyDescent="0.2">
      <c r="A1323" s="2">
        <v>11340</v>
      </c>
      <c r="B1323" s="2">
        <v>2</v>
      </c>
      <c r="C1323" s="2">
        <v>1</v>
      </c>
      <c r="D1323" s="2">
        <v>1920</v>
      </c>
      <c r="E1323" s="2">
        <v>1950</v>
      </c>
      <c r="F1323" s="2">
        <v>1086</v>
      </c>
      <c r="G1323" s="2">
        <v>1</v>
      </c>
      <c r="H1323" s="2">
        <v>2</v>
      </c>
      <c r="I1323" s="2">
        <v>0</v>
      </c>
      <c r="J1323" s="2">
        <v>2</v>
      </c>
      <c r="K1323" s="2">
        <v>55000</v>
      </c>
      <c r="L1323" s="2" t="s">
        <v>26</v>
      </c>
      <c r="M1323" s="2" t="s">
        <v>31</v>
      </c>
      <c r="N1323" s="16">
        <f>VLOOKUP(M1323, 'Current Population Lookup'!A:B, 2, FALSE)</f>
        <v>31242</v>
      </c>
      <c r="O1323" s="16">
        <f t="array" ref="O1323">INDEX('Current Population Lookup'!B:B, MATCH(M1323, 'Current Population Lookup'!A:A, 0))</f>
        <v>31242</v>
      </c>
      <c r="P1323" s="16">
        <f>VLOOKUP(M1323&amp;D1323,'Yearly Private Schools Lookup'!A:D, 4, FALSE)</f>
        <v>116</v>
      </c>
      <c r="Q1323" s="16">
        <f t="array" ref="Q1323">INDEX('Yearly Private Schools Lookup'!D:D, MATCH(M1323&amp;D1323, 'Yearly Private Schools Lookup'!A:A, 0))</f>
        <v>116</v>
      </c>
    </row>
    <row r="1324" spans="1:17" ht="15.75" customHeight="1" x14ac:dyDescent="0.2">
      <c r="A1324" s="2">
        <v>10800</v>
      </c>
      <c r="B1324" s="2">
        <v>7</v>
      </c>
      <c r="C1324" s="2">
        <v>7</v>
      </c>
      <c r="D1324" s="2">
        <v>1890</v>
      </c>
      <c r="E1324" s="2">
        <v>1999</v>
      </c>
      <c r="F1324" s="2">
        <v>2495</v>
      </c>
      <c r="G1324" s="2">
        <v>2</v>
      </c>
      <c r="H1324" s="2">
        <v>5</v>
      </c>
      <c r="I1324" s="2">
        <v>1</v>
      </c>
      <c r="J1324" s="2">
        <v>2</v>
      </c>
      <c r="K1324" s="2">
        <v>184000</v>
      </c>
      <c r="L1324" s="2" t="s">
        <v>13</v>
      </c>
      <c r="M1324" s="2" t="s">
        <v>31</v>
      </c>
      <c r="N1324" s="16">
        <f>VLOOKUP(M1324, 'Current Population Lookup'!A:B, 2, FALSE)</f>
        <v>31242</v>
      </c>
      <c r="O1324" s="16">
        <f t="array" ref="O1324">INDEX('Current Population Lookup'!B:B, MATCH(M1324, 'Current Population Lookup'!A:A, 0))</f>
        <v>31242</v>
      </c>
      <c r="P1324" s="16">
        <f>VLOOKUP(M1324&amp;D1324,'Yearly Private Schools Lookup'!A:D, 4, FALSE)</f>
        <v>46</v>
      </c>
      <c r="Q1324" s="16">
        <f t="array" ref="Q1324">INDEX('Yearly Private Schools Lookup'!D:D, MATCH(M1324&amp;D1324, 'Yearly Private Schools Lookup'!A:A, 0))</f>
        <v>46</v>
      </c>
    </row>
    <row r="1325" spans="1:17" ht="15.75" customHeight="1" x14ac:dyDescent="0.2">
      <c r="A1325" s="2">
        <v>9750</v>
      </c>
      <c r="B1325" s="2">
        <v>5</v>
      </c>
      <c r="C1325" s="2">
        <v>6</v>
      </c>
      <c r="D1325" s="2">
        <v>1959</v>
      </c>
      <c r="E1325" s="2">
        <v>1959</v>
      </c>
      <c r="F1325" s="2">
        <v>984</v>
      </c>
      <c r="G1325" s="2">
        <v>1</v>
      </c>
      <c r="H1325" s="2">
        <v>2</v>
      </c>
      <c r="I1325" s="2">
        <v>0</v>
      </c>
      <c r="J1325" s="2">
        <v>1</v>
      </c>
      <c r="K1325" s="2">
        <v>110000</v>
      </c>
      <c r="L1325" s="2" t="s">
        <v>13</v>
      </c>
      <c r="M1325" s="2" t="s">
        <v>31</v>
      </c>
      <c r="N1325" s="16">
        <f>VLOOKUP(M1325, 'Current Population Lookup'!A:B, 2, FALSE)</f>
        <v>31242</v>
      </c>
      <c r="O1325" s="16">
        <f t="array" ref="O1325">INDEX('Current Population Lookup'!B:B, MATCH(M1325, 'Current Population Lookup'!A:A, 0))</f>
        <v>31242</v>
      </c>
      <c r="P1325" s="16">
        <f>VLOOKUP(M1325&amp;D1325,'Yearly Private Schools Lookup'!A:D, 4, FALSE)</f>
        <v>264</v>
      </c>
      <c r="Q1325" s="16">
        <f t="array" ref="Q1325">INDEX('Yearly Private Schools Lookup'!D:D, MATCH(M1325&amp;D1325, 'Yearly Private Schools Lookup'!A:A, 0))</f>
        <v>264</v>
      </c>
    </row>
    <row r="1326" spans="1:17" ht="15.75" customHeight="1" x14ac:dyDescent="0.2">
      <c r="A1326" s="2">
        <v>12150</v>
      </c>
      <c r="B1326" s="2">
        <v>5</v>
      </c>
      <c r="C1326" s="2">
        <v>5</v>
      </c>
      <c r="D1326" s="2">
        <v>1954</v>
      </c>
      <c r="E1326" s="2">
        <v>1954</v>
      </c>
      <c r="F1326" s="2">
        <v>1795</v>
      </c>
      <c r="G1326" s="2">
        <v>2</v>
      </c>
      <c r="H1326" s="2">
        <v>4</v>
      </c>
      <c r="I1326" s="2">
        <v>0</v>
      </c>
      <c r="J1326" s="2">
        <v>1</v>
      </c>
      <c r="K1326" s="2">
        <v>131500</v>
      </c>
      <c r="L1326" s="2" t="s">
        <v>13</v>
      </c>
      <c r="M1326" s="2" t="s">
        <v>31</v>
      </c>
      <c r="N1326" s="16">
        <f>VLOOKUP(M1326, 'Current Population Lookup'!A:B, 2, FALSE)</f>
        <v>31242</v>
      </c>
      <c r="O1326" s="16">
        <f t="array" ref="O1326">INDEX('Current Population Lookup'!B:B, MATCH(M1326, 'Current Population Lookup'!A:A, 0))</f>
        <v>31242</v>
      </c>
      <c r="P1326" s="16">
        <f>VLOOKUP(M1326&amp;D1326,'Yearly Private Schools Lookup'!A:D, 4, FALSE)</f>
        <v>239</v>
      </c>
      <c r="Q1326" s="16">
        <f t="array" ref="Q1326">INDEX('Yearly Private Schools Lookup'!D:D, MATCH(M1326&amp;D1326, 'Yearly Private Schools Lookup'!A:A, 0))</f>
        <v>239</v>
      </c>
    </row>
    <row r="1327" spans="1:17" ht="15.75" customHeight="1" x14ac:dyDescent="0.2">
      <c r="A1327" s="2">
        <v>12702</v>
      </c>
      <c r="B1327" s="2">
        <v>5</v>
      </c>
      <c r="C1327" s="2">
        <v>5</v>
      </c>
      <c r="D1327" s="2">
        <v>1956</v>
      </c>
      <c r="E1327" s="2">
        <v>1956</v>
      </c>
      <c r="F1327" s="2">
        <v>882</v>
      </c>
      <c r="G1327" s="2">
        <v>1</v>
      </c>
      <c r="H1327" s="2">
        <v>2</v>
      </c>
      <c r="I1327" s="2">
        <v>0</v>
      </c>
      <c r="J1327" s="2">
        <v>1</v>
      </c>
      <c r="K1327" s="2">
        <v>97000</v>
      </c>
      <c r="L1327" s="2" t="s">
        <v>13</v>
      </c>
      <c r="M1327" s="2" t="s">
        <v>31</v>
      </c>
      <c r="N1327" s="16">
        <f>VLOOKUP(M1327, 'Current Population Lookup'!A:B, 2, FALSE)</f>
        <v>31242</v>
      </c>
      <c r="O1327" s="16">
        <f t="array" ref="O1327">INDEX('Current Population Lookup'!B:B, MATCH(M1327, 'Current Population Lookup'!A:A, 0))</f>
        <v>31242</v>
      </c>
      <c r="P1327" s="16">
        <f>VLOOKUP(M1327&amp;D1327,'Yearly Private Schools Lookup'!A:D, 4, FALSE)</f>
        <v>247</v>
      </c>
      <c r="Q1327" s="16">
        <f t="array" ref="Q1327">INDEX('Yearly Private Schools Lookup'!D:D, MATCH(M1327&amp;D1327, 'Yearly Private Schools Lookup'!A:A, 0))</f>
        <v>247</v>
      </c>
    </row>
    <row r="1328" spans="1:17" ht="15.75" customHeight="1" x14ac:dyDescent="0.2">
      <c r="A1328" s="2">
        <v>8516</v>
      </c>
      <c r="B1328" s="2">
        <v>4</v>
      </c>
      <c r="C1328" s="2">
        <v>6</v>
      </c>
      <c r="D1328" s="2">
        <v>1958</v>
      </c>
      <c r="E1328" s="2">
        <v>2006</v>
      </c>
      <c r="F1328" s="2">
        <v>1093</v>
      </c>
      <c r="G1328" s="2">
        <v>1</v>
      </c>
      <c r="H1328" s="2">
        <v>2</v>
      </c>
      <c r="I1328" s="2">
        <v>0</v>
      </c>
      <c r="J1328" s="2">
        <v>1</v>
      </c>
      <c r="K1328" s="2">
        <v>115500</v>
      </c>
      <c r="L1328" s="2" t="s">
        <v>13</v>
      </c>
      <c r="M1328" s="2" t="s">
        <v>31</v>
      </c>
      <c r="N1328" s="16">
        <f>VLOOKUP(M1328, 'Current Population Lookup'!A:B, 2, FALSE)</f>
        <v>31242</v>
      </c>
      <c r="O1328" s="16">
        <f t="array" ref="O1328">INDEX('Current Population Lookup'!B:B, MATCH(M1328, 'Current Population Lookup'!A:A, 0))</f>
        <v>31242</v>
      </c>
      <c r="P1328" s="16">
        <f>VLOOKUP(M1328&amp;D1328,'Yearly Private Schools Lookup'!A:D, 4, FALSE)</f>
        <v>261</v>
      </c>
      <c r="Q1328" s="16">
        <f t="array" ref="Q1328">INDEX('Yearly Private Schools Lookup'!D:D, MATCH(M1328&amp;D1328, 'Yearly Private Schools Lookup'!A:A, 0))</f>
        <v>261</v>
      </c>
    </row>
    <row r="1329" spans="1:17" ht="15.75" customHeight="1" x14ac:dyDescent="0.2">
      <c r="A1329" s="2">
        <v>7111</v>
      </c>
      <c r="B1329" s="2">
        <v>5</v>
      </c>
      <c r="C1329" s="2">
        <v>7</v>
      </c>
      <c r="D1329" s="2">
        <v>1928</v>
      </c>
      <c r="E1329" s="2">
        <v>1983</v>
      </c>
      <c r="F1329" s="2">
        <v>1143</v>
      </c>
      <c r="G1329" s="2">
        <v>1</v>
      </c>
      <c r="H1329" s="2">
        <v>2</v>
      </c>
      <c r="I1329" s="2">
        <v>1</v>
      </c>
      <c r="J1329" s="2">
        <v>1</v>
      </c>
      <c r="K1329" s="2">
        <v>138000</v>
      </c>
      <c r="L1329" s="2" t="s">
        <v>17</v>
      </c>
      <c r="M1329" s="2" t="s">
        <v>29</v>
      </c>
      <c r="N1329" s="16">
        <f>VLOOKUP(M1329, 'Current Population Lookup'!A:B, 2, FALSE)</f>
        <v>29843</v>
      </c>
      <c r="O1329" s="16">
        <f t="array" ref="O1329">INDEX('Current Population Lookup'!B:B, MATCH(M1329, 'Current Population Lookup'!A:A, 0))</f>
        <v>29843</v>
      </c>
      <c r="P1329" s="16">
        <f>VLOOKUP(M1329&amp;D1329,'Yearly Private Schools Lookup'!A:D, 4, FALSE)</f>
        <v>77</v>
      </c>
      <c r="Q1329" s="16">
        <f t="array" ref="Q1329">INDEX('Yearly Private Schools Lookup'!D:D, MATCH(M1329&amp;D1329, 'Yearly Private Schools Lookup'!A:A, 0))</f>
        <v>77</v>
      </c>
    </row>
    <row r="1330" spans="1:17" ht="15.75" customHeight="1" x14ac:dyDescent="0.2">
      <c r="A1330" s="2">
        <v>7425</v>
      </c>
      <c r="B1330" s="2">
        <v>7</v>
      </c>
      <c r="C1330" s="2">
        <v>7</v>
      </c>
      <c r="D1330" s="2">
        <v>1945</v>
      </c>
      <c r="E1330" s="2">
        <v>1950</v>
      </c>
      <c r="F1330" s="2">
        <v>1668</v>
      </c>
      <c r="G1330" s="2">
        <v>1</v>
      </c>
      <c r="H1330" s="2">
        <v>3</v>
      </c>
      <c r="I1330" s="2">
        <v>0</v>
      </c>
      <c r="J1330" s="2">
        <v>1</v>
      </c>
      <c r="K1330" s="2">
        <v>108000</v>
      </c>
      <c r="L1330" s="2" t="s">
        <v>13</v>
      </c>
      <c r="M1330" s="2" t="s">
        <v>29</v>
      </c>
      <c r="N1330" s="16">
        <f>VLOOKUP(M1330, 'Current Population Lookup'!A:B, 2, FALSE)</f>
        <v>29843</v>
      </c>
      <c r="O1330" s="16">
        <f t="array" ref="O1330">INDEX('Current Population Lookup'!B:B, MATCH(M1330, 'Current Population Lookup'!A:A, 0))</f>
        <v>29843</v>
      </c>
      <c r="P1330" s="16">
        <f>VLOOKUP(M1330&amp;D1330,'Yearly Private Schools Lookup'!A:D, 4, FALSE)</f>
        <v>132</v>
      </c>
      <c r="Q1330" s="16">
        <f t="array" ref="Q1330">INDEX('Yearly Private Schools Lookup'!D:D, MATCH(M1330&amp;D1330, 'Yearly Private Schools Lookup'!A:A, 0))</f>
        <v>132</v>
      </c>
    </row>
    <row r="1331" spans="1:17" ht="15.75" customHeight="1" x14ac:dyDescent="0.2">
      <c r="A1331" s="2">
        <v>9100</v>
      </c>
      <c r="B1331" s="2">
        <v>5</v>
      </c>
      <c r="C1331" s="2">
        <v>6</v>
      </c>
      <c r="D1331" s="2">
        <v>1930</v>
      </c>
      <c r="E1331" s="2">
        <v>1960</v>
      </c>
      <c r="F1331" s="2">
        <v>935</v>
      </c>
      <c r="G1331" s="2">
        <v>1</v>
      </c>
      <c r="H1331" s="2">
        <v>2</v>
      </c>
      <c r="I1331" s="2">
        <v>0</v>
      </c>
      <c r="J1331" s="2">
        <v>1</v>
      </c>
      <c r="K1331" s="2">
        <v>79500</v>
      </c>
      <c r="L1331" s="2" t="s">
        <v>13</v>
      </c>
      <c r="M1331" s="2" t="s">
        <v>29</v>
      </c>
      <c r="N1331" s="16">
        <f>VLOOKUP(M1331, 'Current Population Lookup'!A:B, 2, FALSE)</f>
        <v>29843</v>
      </c>
      <c r="O1331" s="16">
        <f t="array" ref="O1331">INDEX('Current Population Lookup'!B:B, MATCH(M1331, 'Current Population Lookup'!A:A, 0))</f>
        <v>29843</v>
      </c>
      <c r="P1331" s="16">
        <f>VLOOKUP(M1331&amp;D1331,'Yearly Private Schools Lookup'!A:D, 4, FALSE)</f>
        <v>87</v>
      </c>
      <c r="Q1331" s="16">
        <f t="array" ref="Q1331">INDEX('Yearly Private Schools Lookup'!D:D, MATCH(M1331&amp;D1331, 'Yearly Private Schools Lookup'!A:A, 0))</f>
        <v>87</v>
      </c>
    </row>
    <row r="1332" spans="1:17" ht="15.75" customHeight="1" x14ac:dyDescent="0.2">
      <c r="A1332" s="2">
        <v>7010</v>
      </c>
      <c r="B1332" s="2">
        <v>5</v>
      </c>
      <c r="C1332" s="2">
        <v>5</v>
      </c>
      <c r="D1332" s="2">
        <v>1935</v>
      </c>
      <c r="E1332" s="2">
        <v>1950</v>
      </c>
      <c r="F1332" s="2">
        <v>1738</v>
      </c>
      <c r="G1332" s="2">
        <v>2</v>
      </c>
      <c r="H1332" s="2">
        <v>3</v>
      </c>
      <c r="I1332" s="2">
        <v>1</v>
      </c>
      <c r="J1332" s="2">
        <v>1</v>
      </c>
      <c r="K1332" s="2">
        <v>153000</v>
      </c>
      <c r="L1332" s="2" t="s">
        <v>13</v>
      </c>
      <c r="M1332" s="2" t="s">
        <v>29</v>
      </c>
      <c r="N1332" s="16">
        <f>VLOOKUP(M1332, 'Current Population Lookup'!A:B, 2, FALSE)</f>
        <v>29843</v>
      </c>
      <c r="O1332" s="16">
        <f t="array" ref="O1332">INDEX('Current Population Lookup'!B:B, MATCH(M1332, 'Current Population Lookup'!A:A, 0))</f>
        <v>29843</v>
      </c>
      <c r="P1332" s="16">
        <f>VLOOKUP(M1332&amp;D1332,'Yearly Private Schools Lookup'!A:D, 4, FALSE)</f>
        <v>103</v>
      </c>
      <c r="Q1332" s="16">
        <f t="array" ref="Q1332">INDEX('Yearly Private Schools Lookup'!D:D, MATCH(M1332&amp;D1332, 'Yearly Private Schools Lookup'!A:A, 0))</f>
        <v>103</v>
      </c>
    </row>
    <row r="1333" spans="1:17" ht="15.75" customHeight="1" x14ac:dyDescent="0.2">
      <c r="A1333" s="2">
        <v>6130</v>
      </c>
      <c r="B1333" s="2">
        <v>5</v>
      </c>
      <c r="C1333" s="2">
        <v>6</v>
      </c>
      <c r="D1333" s="2">
        <v>1924</v>
      </c>
      <c r="E1333" s="2">
        <v>1950</v>
      </c>
      <c r="F1333" s="2">
        <v>784</v>
      </c>
      <c r="G1333" s="2">
        <v>1</v>
      </c>
      <c r="H1333" s="2">
        <v>2</v>
      </c>
      <c r="I1333" s="2">
        <v>0</v>
      </c>
      <c r="J1333" s="2">
        <v>0</v>
      </c>
      <c r="K1333" s="2">
        <v>109500</v>
      </c>
      <c r="L1333" s="2" t="s">
        <v>13</v>
      </c>
      <c r="M1333" s="2" t="s">
        <v>29</v>
      </c>
      <c r="N1333" s="16">
        <f>VLOOKUP(M1333, 'Current Population Lookup'!A:B, 2, FALSE)</f>
        <v>29843</v>
      </c>
      <c r="O1333" s="16">
        <f t="array" ref="O1333">INDEX('Current Population Lookup'!B:B, MATCH(M1333, 'Current Population Lookup'!A:A, 0))</f>
        <v>29843</v>
      </c>
      <c r="P1333" s="16">
        <f>VLOOKUP(M1333&amp;D1333,'Yearly Private Schools Lookup'!A:D, 4, FALSE)</f>
        <v>57</v>
      </c>
      <c r="Q1333" s="16">
        <f t="array" ref="Q1333">INDEX('Yearly Private Schools Lookup'!D:D, MATCH(M1333&amp;D1333, 'Yearly Private Schools Lookup'!A:A, 0))</f>
        <v>57</v>
      </c>
    </row>
    <row r="1334" spans="1:17" ht="15.75" customHeight="1" x14ac:dyDescent="0.2">
      <c r="A1334" s="2">
        <v>5000</v>
      </c>
      <c r="B1334" s="2">
        <v>5</v>
      </c>
      <c r="C1334" s="2">
        <v>7</v>
      </c>
      <c r="D1334" s="2">
        <v>1941</v>
      </c>
      <c r="E1334" s="2">
        <v>2006</v>
      </c>
      <c r="F1334" s="2">
        <v>1210</v>
      </c>
      <c r="G1334" s="2">
        <v>1</v>
      </c>
      <c r="H1334" s="2">
        <v>3</v>
      </c>
      <c r="I1334" s="2">
        <v>0</v>
      </c>
      <c r="J1334" s="2">
        <v>1</v>
      </c>
      <c r="K1334" s="2">
        <v>124000</v>
      </c>
      <c r="L1334" s="2" t="s">
        <v>17</v>
      </c>
      <c r="M1334" s="2" t="s">
        <v>29</v>
      </c>
      <c r="N1334" s="16">
        <f>VLOOKUP(M1334, 'Current Population Lookup'!A:B, 2, FALSE)</f>
        <v>29843</v>
      </c>
      <c r="O1334" s="16">
        <f t="array" ref="O1334">INDEX('Current Population Lookup'!B:B, MATCH(M1334, 'Current Population Lookup'!A:A, 0))</f>
        <v>29843</v>
      </c>
      <c r="P1334" s="16">
        <f>VLOOKUP(M1334&amp;D1334,'Yearly Private Schools Lookup'!A:D, 4, FALSE)</f>
        <v>124</v>
      </c>
      <c r="Q1334" s="16">
        <f t="array" ref="Q1334">INDEX('Yearly Private Schools Lookup'!D:D, MATCH(M1334&amp;D1334, 'Yearly Private Schools Lookup'!A:A, 0))</f>
        <v>124</v>
      </c>
    </row>
    <row r="1335" spans="1:17" ht="15.75" customHeight="1" x14ac:dyDescent="0.2">
      <c r="A1335" s="2">
        <v>5870</v>
      </c>
      <c r="B1335" s="2">
        <v>6</v>
      </c>
      <c r="C1335" s="2">
        <v>9</v>
      </c>
      <c r="D1335" s="2">
        <v>1900</v>
      </c>
      <c r="E1335" s="2">
        <v>2000</v>
      </c>
      <c r="F1335" s="2">
        <v>1290</v>
      </c>
      <c r="G1335" s="2">
        <v>1</v>
      </c>
      <c r="H1335" s="2">
        <v>3</v>
      </c>
      <c r="I1335" s="2">
        <v>0</v>
      </c>
      <c r="J1335" s="2">
        <v>1</v>
      </c>
      <c r="K1335" s="2">
        <v>106900</v>
      </c>
      <c r="L1335" s="2" t="s">
        <v>17</v>
      </c>
      <c r="M1335" s="2" t="s">
        <v>29</v>
      </c>
      <c r="N1335" s="16">
        <f>VLOOKUP(M1335, 'Current Population Lookup'!A:B, 2, FALSE)</f>
        <v>29843</v>
      </c>
      <c r="O1335" s="16">
        <f t="array" ref="O1335">INDEX('Current Population Lookup'!B:B, MATCH(M1335, 'Current Population Lookup'!A:A, 0))</f>
        <v>29843</v>
      </c>
      <c r="P1335" s="16">
        <f>VLOOKUP(M1335&amp;D1335,'Yearly Private Schools Lookup'!A:D, 4, FALSE)</f>
        <v>12</v>
      </c>
      <c r="Q1335" s="16">
        <f t="array" ref="Q1335">INDEX('Yearly Private Schools Lookup'!D:D, MATCH(M1335&amp;D1335, 'Yearly Private Schools Lookup'!A:A, 0))</f>
        <v>12</v>
      </c>
    </row>
    <row r="1336" spans="1:17" ht="15.75" customHeight="1" x14ac:dyDescent="0.2">
      <c r="A1336" s="2">
        <v>6000</v>
      </c>
      <c r="B1336" s="2">
        <v>6</v>
      </c>
      <c r="C1336" s="2">
        <v>7</v>
      </c>
      <c r="D1336" s="2">
        <v>1940</v>
      </c>
      <c r="E1336" s="2">
        <v>1989</v>
      </c>
      <c r="F1336" s="2">
        <v>1672</v>
      </c>
      <c r="G1336" s="2">
        <v>1</v>
      </c>
      <c r="H1336" s="2">
        <v>3</v>
      </c>
      <c r="I1336" s="2">
        <v>1</v>
      </c>
      <c r="J1336" s="2">
        <v>1</v>
      </c>
      <c r="K1336" s="2">
        <v>164900</v>
      </c>
      <c r="L1336" s="2" t="s">
        <v>13</v>
      </c>
      <c r="M1336" s="2" t="s">
        <v>29</v>
      </c>
      <c r="N1336" s="16">
        <f>VLOOKUP(M1336, 'Current Population Lookup'!A:B, 2, FALSE)</f>
        <v>29843</v>
      </c>
      <c r="O1336" s="16">
        <f t="array" ref="O1336">INDEX('Current Population Lookup'!B:B, MATCH(M1336, 'Current Population Lookup'!A:A, 0))</f>
        <v>29843</v>
      </c>
      <c r="P1336" s="16">
        <f>VLOOKUP(M1336&amp;D1336,'Yearly Private Schools Lookup'!A:D, 4, FALSE)</f>
        <v>120</v>
      </c>
      <c r="Q1336" s="16">
        <f t="array" ref="Q1336">INDEX('Yearly Private Schools Lookup'!D:D, MATCH(M1336&amp;D1336, 'Yearly Private Schools Lookup'!A:A, 0))</f>
        <v>120</v>
      </c>
    </row>
    <row r="1337" spans="1:17" ht="15.75" customHeight="1" x14ac:dyDescent="0.2">
      <c r="A1337" s="2">
        <v>6000</v>
      </c>
      <c r="B1337" s="2">
        <v>5</v>
      </c>
      <c r="C1337" s="2">
        <v>7</v>
      </c>
      <c r="D1337" s="2">
        <v>1924</v>
      </c>
      <c r="E1337" s="2">
        <v>2003</v>
      </c>
      <c r="F1337" s="2">
        <v>949</v>
      </c>
      <c r="G1337" s="2">
        <v>1</v>
      </c>
      <c r="H1337" s="2">
        <v>2</v>
      </c>
      <c r="I1337" s="2">
        <v>1</v>
      </c>
      <c r="J1337" s="2">
        <v>2</v>
      </c>
      <c r="K1337" s="2">
        <v>119000</v>
      </c>
      <c r="L1337" s="2" t="s">
        <v>26</v>
      </c>
      <c r="M1337" s="2" t="s">
        <v>29</v>
      </c>
      <c r="N1337" s="16">
        <f>VLOOKUP(M1337, 'Current Population Lookup'!A:B, 2, FALSE)</f>
        <v>29843</v>
      </c>
      <c r="O1337" s="16">
        <f t="array" ref="O1337">INDEX('Current Population Lookup'!B:B, MATCH(M1337, 'Current Population Lookup'!A:A, 0))</f>
        <v>29843</v>
      </c>
      <c r="P1337" s="16">
        <f>VLOOKUP(M1337&amp;D1337,'Yearly Private Schools Lookup'!A:D, 4, FALSE)</f>
        <v>57</v>
      </c>
      <c r="Q1337" s="16">
        <f t="array" ref="Q1337">INDEX('Yearly Private Schools Lookup'!D:D, MATCH(M1337&amp;D1337, 'Yearly Private Schools Lookup'!A:A, 0))</f>
        <v>57</v>
      </c>
    </row>
    <row r="1338" spans="1:17" ht="15.75" customHeight="1" x14ac:dyDescent="0.2">
      <c r="A1338" s="2">
        <v>6000</v>
      </c>
      <c r="B1338" s="2">
        <v>6</v>
      </c>
      <c r="C1338" s="2">
        <v>7</v>
      </c>
      <c r="D1338" s="2">
        <v>1929</v>
      </c>
      <c r="E1338" s="2">
        <v>1950</v>
      </c>
      <c r="F1338" s="2">
        <v>1158</v>
      </c>
      <c r="G1338" s="2">
        <v>1</v>
      </c>
      <c r="H1338" s="2">
        <v>3</v>
      </c>
      <c r="I1338" s="2">
        <v>1</v>
      </c>
      <c r="J1338" s="2">
        <v>1</v>
      </c>
      <c r="K1338" s="2">
        <v>120000</v>
      </c>
      <c r="L1338" s="2" t="s">
        <v>13</v>
      </c>
      <c r="M1338" s="2" t="s">
        <v>29</v>
      </c>
      <c r="N1338" s="16">
        <f>VLOOKUP(M1338, 'Current Population Lookup'!A:B, 2, FALSE)</f>
        <v>29843</v>
      </c>
      <c r="O1338" s="16">
        <f t="array" ref="O1338">INDEX('Current Population Lookup'!B:B, MATCH(M1338, 'Current Population Lookup'!A:A, 0))</f>
        <v>29843</v>
      </c>
      <c r="P1338" s="16">
        <f>VLOOKUP(M1338&amp;D1338,'Yearly Private Schools Lookup'!A:D, 4, FALSE)</f>
        <v>84</v>
      </c>
      <c r="Q1338" s="16">
        <f t="array" ref="Q1338">INDEX('Yearly Private Schools Lookup'!D:D, MATCH(M1338&amp;D1338, 'Yearly Private Schools Lookup'!A:A, 0))</f>
        <v>84</v>
      </c>
    </row>
    <row r="1339" spans="1:17" ht="15.75" customHeight="1" x14ac:dyDescent="0.2">
      <c r="A1339" s="2">
        <v>6000</v>
      </c>
      <c r="B1339" s="2">
        <v>6</v>
      </c>
      <c r="C1339" s="2">
        <v>7</v>
      </c>
      <c r="D1339" s="2">
        <v>1937</v>
      </c>
      <c r="E1339" s="2">
        <v>2000</v>
      </c>
      <c r="F1339" s="2">
        <v>1497</v>
      </c>
      <c r="G1339" s="2">
        <v>2</v>
      </c>
      <c r="H1339" s="2">
        <v>3</v>
      </c>
      <c r="I1339" s="2">
        <v>0</v>
      </c>
      <c r="J1339" s="2">
        <v>1</v>
      </c>
      <c r="K1339" s="2">
        <v>157000</v>
      </c>
      <c r="L1339" s="2" t="s">
        <v>17</v>
      </c>
      <c r="M1339" s="2" t="s">
        <v>29</v>
      </c>
      <c r="N1339" s="16">
        <f>VLOOKUP(M1339, 'Current Population Lookup'!A:B, 2, FALSE)</f>
        <v>29843</v>
      </c>
      <c r="O1339" s="16">
        <f t="array" ref="O1339">INDEX('Current Population Lookup'!B:B, MATCH(M1339, 'Current Population Lookup'!A:A, 0))</f>
        <v>29843</v>
      </c>
      <c r="P1339" s="16">
        <f>VLOOKUP(M1339&amp;D1339,'Yearly Private Schools Lookup'!A:D, 4, FALSE)</f>
        <v>113</v>
      </c>
      <c r="Q1339" s="16">
        <f t="array" ref="Q1339">INDEX('Yearly Private Schools Lookup'!D:D, MATCH(M1339&amp;D1339, 'Yearly Private Schools Lookup'!A:A, 0))</f>
        <v>113</v>
      </c>
    </row>
    <row r="1340" spans="1:17" ht="15.75" customHeight="1" x14ac:dyDescent="0.2">
      <c r="A1340" s="2">
        <v>6000</v>
      </c>
      <c r="B1340" s="2">
        <v>6</v>
      </c>
      <c r="C1340" s="2">
        <v>5</v>
      </c>
      <c r="D1340" s="2">
        <v>1939</v>
      </c>
      <c r="E1340" s="2">
        <v>1950</v>
      </c>
      <c r="F1340" s="2">
        <v>1342</v>
      </c>
      <c r="G1340" s="2">
        <v>2</v>
      </c>
      <c r="H1340" s="2">
        <v>2</v>
      </c>
      <c r="I1340" s="2">
        <v>1</v>
      </c>
      <c r="J1340" s="2">
        <v>1</v>
      </c>
      <c r="K1340" s="2">
        <v>105000</v>
      </c>
      <c r="L1340" s="2" t="s">
        <v>13</v>
      </c>
      <c r="M1340" s="2" t="s">
        <v>29</v>
      </c>
      <c r="N1340" s="16">
        <f>VLOOKUP(M1340, 'Current Population Lookup'!A:B, 2, FALSE)</f>
        <v>29843</v>
      </c>
      <c r="O1340" s="16">
        <f t="array" ref="O1340">INDEX('Current Population Lookup'!B:B, MATCH(M1340, 'Current Population Lookup'!A:A, 0))</f>
        <v>29843</v>
      </c>
      <c r="P1340" s="16">
        <f>VLOOKUP(M1340&amp;D1340,'Yearly Private Schools Lookup'!A:D, 4, FALSE)</f>
        <v>118</v>
      </c>
      <c r="Q1340" s="16">
        <f t="array" ref="Q1340">INDEX('Yearly Private Schools Lookup'!D:D, MATCH(M1340&amp;D1340, 'Yearly Private Schools Lookup'!A:A, 0))</f>
        <v>118</v>
      </c>
    </row>
    <row r="1341" spans="1:17" ht="15.75" customHeight="1" x14ac:dyDescent="0.2">
      <c r="A1341" s="2">
        <v>5000</v>
      </c>
      <c r="B1341" s="2">
        <v>6</v>
      </c>
      <c r="C1341" s="2">
        <v>7</v>
      </c>
      <c r="D1341" s="2">
        <v>1926</v>
      </c>
      <c r="E1341" s="2">
        <v>1950</v>
      </c>
      <c r="F1341" s="2">
        <v>1013</v>
      </c>
      <c r="G1341" s="2">
        <v>1</v>
      </c>
      <c r="H1341" s="2">
        <v>3</v>
      </c>
      <c r="I1341" s="2">
        <v>0</v>
      </c>
      <c r="J1341" s="2">
        <v>1</v>
      </c>
      <c r="K1341" s="2">
        <v>113000</v>
      </c>
      <c r="L1341" s="2" t="s">
        <v>13</v>
      </c>
      <c r="M1341" s="2" t="s">
        <v>29</v>
      </c>
      <c r="N1341" s="16">
        <f>VLOOKUP(M1341, 'Current Population Lookup'!A:B, 2, FALSE)</f>
        <v>29843</v>
      </c>
      <c r="O1341" s="16">
        <f t="array" ref="O1341">INDEX('Current Population Lookup'!B:B, MATCH(M1341, 'Current Population Lookup'!A:A, 0))</f>
        <v>29843</v>
      </c>
      <c r="P1341" s="16">
        <f>VLOOKUP(M1341&amp;D1341,'Yearly Private Schools Lookup'!A:D, 4, FALSE)</f>
        <v>69</v>
      </c>
      <c r="Q1341" s="16">
        <f t="array" ref="Q1341">INDEX('Yearly Private Schools Lookup'!D:D, MATCH(M1341&amp;D1341, 'Yearly Private Schools Lookup'!A:A, 0))</f>
        <v>69</v>
      </c>
    </row>
    <row r="1342" spans="1:17" ht="15.75" customHeight="1" x14ac:dyDescent="0.2">
      <c r="A1342" s="2">
        <v>5520</v>
      </c>
      <c r="B1342" s="2">
        <v>5</v>
      </c>
      <c r="C1342" s="2">
        <v>7</v>
      </c>
      <c r="D1342" s="2">
        <v>1920</v>
      </c>
      <c r="E1342" s="2">
        <v>1997</v>
      </c>
      <c r="F1342" s="2">
        <v>1216</v>
      </c>
      <c r="G1342" s="2">
        <v>1</v>
      </c>
      <c r="H1342" s="2">
        <v>3</v>
      </c>
      <c r="I1342" s="2">
        <v>1</v>
      </c>
      <c r="J1342" s="2">
        <v>1</v>
      </c>
      <c r="K1342" s="2">
        <v>115000</v>
      </c>
      <c r="L1342" s="2" t="s">
        <v>17</v>
      </c>
      <c r="M1342" s="2" t="s">
        <v>29</v>
      </c>
      <c r="N1342" s="16">
        <f>VLOOKUP(M1342, 'Current Population Lookup'!A:B, 2, FALSE)</f>
        <v>29843</v>
      </c>
      <c r="O1342" s="16">
        <f t="array" ref="O1342">INDEX('Current Population Lookup'!B:B, MATCH(M1342, 'Current Population Lookup'!A:A, 0))</f>
        <v>29843</v>
      </c>
      <c r="P1342" s="16">
        <f>VLOOKUP(M1342&amp;D1342,'Yearly Private Schools Lookup'!A:D, 4, FALSE)</f>
        <v>39</v>
      </c>
      <c r="Q1342" s="16">
        <f t="array" ref="Q1342">INDEX('Yearly Private Schools Lookup'!D:D, MATCH(M1342&amp;D1342, 'Yearly Private Schools Lookup'!A:A, 0))</f>
        <v>39</v>
      </c>
    </row>
    <row r="1343" spans="1:17" ht="15.75" customHeight="1" x14ac:dyDescent="0.2">
      <c r="A1343" s="2">
        <v>5940</v>
      </c>
      <c r="B1343" s="2">
        <v>4</v>
      </c>
      <c r="C1343" s="2">
        <v>7</v>
      </c>
      <c r="D1343" s="2">
        <v>1946</v>
      </c>
      <c r="E1343" s="2">
        <v>1950</v>
      </c>
      <c r="F1343" s="2">
        <v>896</v>
      </c>
      <c r="G1343" s="2">
        <v>1</v>
      </c>
      <c r="H1343" s="2">
        <v>2</v>
      </c>
      <c r="I1343" s="2">
        <v>0</v>
      </c>
      <c r="J1343" s="2">
        <v>1</v>
      </c>
      <c r="K1343" s="2">
        <v>79000</v>
      </c>
      <c r="L1343" s="2" t="s">
        <v>13</v>
      </c>
      <c r="M1343" s="2" t="s">
        <v>29</v>
      </c>
      <c r="N1343" s="16">
        <f>VLOOKUP(M1343, 'Current Population Lookup'!A:B, 2, FALSE)</f>
        <v>29843</v>
      </c>
      <c r="O1343" s="16">
        <f t="array" ref="O1343">INDEX('Current Population Lookup'!B:B, MATCH(M1343, 'Current Population Lookup'!A:A, 0))</f>
        <v>29843</v>
      </c>
      <c r="P1343" s="16">
        <f>VLOOKUP(M1343&amp;D1343,'Yearly Private Schools Lookup'!A:D, 4, FALSE)</f>
        <v>137</v>
      </c>
      <c r="Q1343" s="16">
        <f t="array" ref="Q1343">INDEX('Yearly Private Schools Lookup'!D:D, MATCH(M1343&amp;D1343, 'Yearly Private Schools Lookup'!A:A, 0))</f>
        <v>137</v>
      </c>
    </row>
    <row r="1344" spans="1:17" ht="15.75" customHeight="1" x14ac:dyDescent="0.2">
      <c r="A1344" s="2">
        <v>6240</v>
      </c>
      <c r="B1344" s="2">
        <v>4</v>
      </c>
      <c r="C1344" s="2">
        <v>7</v>
      </c>
      <c r="D1344" s="2">
        <v>1929</v>
      </c>
      <c r="E1344" s="2">
        <v>1950</v>
      </c>
      <c r="F1344" s="2">
        <v>1136</v>
      </c>
      <c r="G1344" s="2">
        <v>1</v>
      </c>
      <c r="H1344" s="2">
        <v>2</v>
      </c>
      <c r="I1344" s="2">
        <v>0</v>
      </c>
      <c r="J1344" s="2">
        <v>1</v>
      </c>
      <c r="K1344" s="2">
        <v>123000</v>
      </c>
      <c r="L1344" s="2" t="s">
        <v>13</v>
      </c>
      <c r="M1344" s="2" t="s">
        <v>29</v>
      </c>
      <c r="N1344" s="16">
        <f>VLOOKUP(M1344, 'Current Population Lookup'!A:B, 2, FALSE)</f>
        <v>29843</v>
      </c>
      <c r="O1344" s="16">
        <f t="array" ref="O1344">INDEX('Current Population Lookup'!B:B, MATCH(M1344, 'Current Population Lookup'!A:A, 0))</f>
        <v>29843</v>
      </c>
      <c r="P1344" s="16">
        <f>VLOOKUP(M1344&amp;D1344,'Yearly Private Schools Lookup'!A:D, 4, FALSE)</f>
        <v>84</v>
      </c>
      <c r="Q1344" s="16">
        <f t="array" ref="Q1344">INDEX('Yearly Private Schools Lookup'!D:D, MATCH(M1344&amp;D1344, 'Yearly Private Schools Lookup'!A:A, 0))</f>
        <v>84</v>
      </c>
    </row>
    <row r="1345" spans="1:17" ht="15.75" customHeight="1" x14ac:dyDescent="0.2">
      <c r="A1345" s="2">
        <v>6120</v>
      </c>
      <c r="B1345" s="2">
        <v>5</v>
      </c>
      <c r="C1345" s="2">
        <v>6</v>
      </c>
      <c r="D1345" s="2">
        <v>1945</v>
      </c>
      <c r="E1345" s="2">
        <v>1995</v>
      </c>
      <c r="F1345" s="2">
        <v>808</v>
      </c>
      <c r="G1345" s="2">
        <v>1</v>
      </c>
      <c r="H1345" s="2">
        <v>1</v>
      </c>
      <c r="I1345" s="2">
        <v>0</v>
      </c>
      <c r="J1345" s="2">
        <v>1</v>
      </c>
      <c r="K1345" s="2">
        <v>81300</v>
      </c>
      <c r="L1345" s="2" t="s">
        <v>17</v>
      </c>
      <c r="M1345" s="2" t="s">
        <v>29</v>
      </c>
      <c r="N1345" s="16">
        <f>VLOOKUP(M1345, 'Current Population Lookup'!A:B, 2, FALSE)</f>
        <v>29843</v>
      </c>
      <c r="O1345" s="16">
        <f t="array" ref="O1345">INDEX('Current Population Lookup'!B:B, MATCH(M1345, 'Current Population Lookup'!A:A, 0))</f>
        <v>29843</v>
      </c>
      <c r="P1345" s="16">
        <f>VLOOKUP(M1345&amp;D1345,'Yearly Private Schools Lookup'!A:D, 4, FALSE)</f>
        <v>132</v>
      </c>
      <c r="Q1345" s="16">
        <f t="array" ref="Q1345">INDEX('Yearly Private Schools Lookup'!D:D, MATCH(M1345&amp;D1345, 'Yearly Private Schools Lookup'!A:A, 0))</f>
        <v>132</v>
      </c>
    </row>
    <row r="1346" spans="1:17" ht="15.75" customHeight="1" x14ac:dyDescent="0.2">
      <c r="A1346" s="2">
        <v>6240</v>
      </c>
      <c r="B1346" s="2">
        <v>5</v>
      </c>
      <c r="C1346" s="2">
        <v>7</v>
      </c>
      <c r="D1346" s="2">
        <v>1930</v>
      </c>
      <c r="E1346" s="2">
        <v>1992</v>
      </c>
      <c r="F1346" s="2">
        <v>1573</v>
      </c>
      <c r="G1346" s="2">
        <v>2</v>
      </c>
      <c r="H1346" s="2">
        <v>3</v>
      </c>
      <c r="I1346" s="2">
        <v>1</v>
      </c>
      <c r="J1346" s="2">
        <v>2</v>
      </c>
      <c r="K1346" s="2">
        <v>162900</v>
      </c>
      <c r="L1346" s="2" t="s">
        <v>13</v>
      </c>
      <c r="M1346" s="2" t="s">
        <v>29</v>
      </c>
      <c r="N1346" s="16">
        <f>VLOOKUP(M1346, 'Current Population Lookup'!A:B, 2, FALSE)</f>
        <v>29843</v>
      </c>
      <c r="O1346" s="16">
        <f t="array" ref="O1346">INDEX('Current Population Lookup'!B:B, MATCH(M1346, 'Current Population Lookup'!A:A, 0))</f>
        <v>29843</v>
      </c>
      <c r="P1346" s="16">
        <f>VLOOKUP(M1346&amp;D1346,'Yearly Private Schools Lookup'!A:D, 4, FALSE)</f>
        <v>87</v>
      </c>
      <c r="Q1346" s="16">
        <f t="array" ref="Q1346">INDEX('Yearly Private Schools Lookup'!D:D, MATCH(M1346&amp;D1346, 'Yearly Private Schools Lookup'!A:A, 0))</f>
        <v>87</v>
      </c>
    </row>
    <row r="1347" spans="1:17" ht="15.75" customHeight="1" x14ac:dyDescent="0.2">
      <c r="A1347" s="2">
        <v>6240</v>
      </c>
      <c r="B1347" s="2">
        <v>7</v>
      </c>
      <c r="C1347" s="2">
        <v>5</v>
      </c>
      <c r="D1347" s="2">
        <v>1939</v>
      </c>
      <c r="E1347" s="2">
        <v>1950</v>
      </c>
      <c r="F1347" s="2">
        <v>2009</v>
      </c>
      <c r="G1347" s="2">
        <v>2</v>
      </c>
      <c r="H1347" s="2">
        <v>4</v>
      </c>
      <c r="I1347" s="2">
        <v>1</v>
      </c>
      <c r="J1347" s="2">
        <v>2</v>
      </c>
      <c r="K1347" s="2">
        <v>150000</v>
      </c>
      <c r="L1347" s="2" t="s">
        <v>13</v>
      </c>
      <c r="M1347" s="2" t="s">
        <v>29</v>
      </c>
      <c r="N1347" s="16">
        <f>VLOOKUP(M1347, 'Current Population Lookup'!A:B, 2, FALSE)</f>
        <v>29843</v>
      </c>
      <c r="O1347" s="16">
        <f t="array" ref="O1347">INDEX('Current Population Lookup'!B:B, MATCH(M1347, 'Current Population Lookup'!A:A, 0))</f>
        <v>29843</v>
      </c>
      <c r="P1347" s="16">
        <f>VLOOKUP(M1347&amp;D1347,'Yearly Private Schools Lookup'!A:D, 4, FALSE)</f>
        <v>118</v>
      </c>
      <c r="Q1347" s="16">
        <f t="array" ref="Q1347">INDEX('Yearly Private Schools Lookup'!D:D, MATCH(M1347&amp;D1347, 'Yearly Private Schools Lookup'!A:A, 0))</f>
        <v>118</v>
      </c>
    </row>
    <row r="1348" spans="1:17" ht="15.75" customHeight="1" x14ac:dyDescent="0.2">
      <c r="A1348" s="2">
        <v>6120</v>
      </c>
      <c r="B1348" s="2">
        <v>5</v>
      </c>
      <c r="C1348" s="2">
        <v>5</v>
      </c>
      <c r="D1348" s="2">
        <v>1923</v>
      </c>
      <c r="E1348" s="2">
        <v>1950</v>
      </c>
      <c r="F1348" s="2">
        <v>1902</v>
      </c>
      <c r="G1348" s="2">
        <v>2</v>
      </c>
      <c r="H1348" s="2">
        <v>4</v>
      </c>
      <c r="I1348" s="2">
        <v>0</v>
      </c>
      <c r="J1348" s="2">
        <v>2</v>
      </c>
      <c r="K1348" s="2">
        <v>123500</v>
      </c>
      <c r="L1348" s="2" t="s">
        <v>13</v>
      </c>
      <c r="M1348" s="2" t="s">
        <v>31</v>
      </c>
      <c r="N1348" s="16">
        <f>VLOOKUP(M1348, 'Current Population Lookup'!A:B, 2, FALSE)</f>
        <v>31242</v>
      </c>
      <c r="O1348" s="16">
        <f t="array" ref="O1348">INDEX('Current Population Lookup'!B:B, MATCH(M1348, 'Current Population Lookup'!A:A, 0))</f>
        <v>31242</v>
      </c>
      <c r="P1348" s="16">
        <f>VLOOKUP(M1348&amp;D1348,'Yearly Private Schools Lookup'!A:D, 4, FALSE)</f>
        <v>130</v>
      </c>
      <c r="Q1348" s="16">
        <f t="array" ref="Q1348">INDEX('Yearly Private Schools Lookup'!D:D, MATCH(M1348&amp;D1348, 'Yearly Private Schools Lookup'!A:A, 0))</f>
        <v>130</v>
      </c>
    </row>
    <row r="1349" spans="1:17" ht="15.75" customHeight="1" x14ac:dyDescent="0.2">
      <c r="A1349" s="2">
        <v>6120</v>
      </c>
      <c r="B1349" s="2">
        <v>7</v>
      </c>
      <c r="C1349" s="2">
        <v>5</v>
      </c>
      <c r="D1349" s="2">
        <v>1931</v>
      </c>
      <c r="E1349" s="2">
        <v>1950</v>
      </c>
      <c r="F1349" s="2">
        <v>1774</v>
      </c>
      <c r="G1349" s="2">
        <v>2</v>
      </c>
      <c r="H1349" s="2">
        <v>2</v>
      </c>
      <c r="I1349" s="2">
        <v>2</v>
      </c>
      <c r="J1349" s="2">
        <v>2</v>
      </c>
      <c r="K1349" s="2">
        <v>129900</v>
      </c>
      <c r="L1349" s="2" t="s">
        <v>13</v>
      </c>
      <c r="M1349" s="2" t="s">
        <v>31</v>
      </c>
      <c r="N1349" s="16">
        <f>VLOOKUP(M1349, 'Current Population Lookup'!A:B, 2, FALSE)</f>
        <v>31242</v>
      </c>
      <c r="O1349" s="16">
        <f t="array" ref="O1349">INDEX('Current Population Lookup'!B:B, MATCH(M1349, 'Current Population Lookup'!A:A, 0))</f>
        <v>31242</v>
      </c>
      <c r="P1349" s="16">
        <f>VLOOKUP(M1349&amp;D1349,'Yearly Private Schools Lookup'!A:D, 4, FALSE)</f>
        <v>166</v>
      </c>
      <c r="Q1349" s="16">
        <f t="array" ref="Q1349">INDEX('Yearly Private Schools Lookup'!D:D, MATCH(M1349&amp;D1349, 'Yearly Private Schools Lookup'!A:A, 0))</f>
        <v>166</v>
      </c>
    </row>
    <row r="1350" spans="1:17" ht="15.75" customHeight="1" x14ac:dyDescent="0.2">
      <c r="A1350" s="2">
        <v>6155</v>
      </c>
      <c r="B1350" s="2">
        <v>6</v>
      </c>
      <c r="C1350" s="2">
        <v>8</v>
      </c>
      <c r="D1350" s="2">
        <v>1920</v>
      </c>
      <c r="E1350" s="2">
        <v>1999</v>
      </c>
      <c r="F1350" s="2">
        <v>1362</v>
      </c>
      <c r="G1350" s="2">
        <v>2</v>
      </c>
      <c r="H1350" s="2">
        <v>3</v>
      </c>
      <c r="I1350" s="2">
        <v>0</v>
      </c>
      <c r="J1350" s="2">
        <v>2</v>
      </c>
      <c r="K1350" s="2">
        <v>128000</v>
      </c>
      <c r="L1350" s="2" t="s">
        <v>13</v>
      </c>
      <c r="M1350" s="2" t="s">
        <v>29</v>
      </c>
      <c r="N1350" s="16">
        <f>VLOOKUP(M1350, 'Current Population Lookup'!A:B, 2, FALSE)</f>
        <v>29843</v>
      </c>
      <c r="O1350" s="16">
        <f t="array" ref="O1350">INDEX('Current Population Lookup'!B:B, MATCH(M1350, 'Current Population Lookup'!A:A, 0))</f>
        <v>29843</v>
      </c>
      <c r="P1350" s="16">
        <f>VLOOKUP(M1350&amp;D1350,'Yearly Private Schools Lookup'!A:D, 4, FALSE)</f>
        <v>39</v>
      </c>
      <c r="Q1350" s="16">
        <f t="array" ref="Q1350">INDEX('Yearly Private Schools Lookup'!D:D, MATCH(M1350&amp;D1350, 'Yearly Private Schools Lookup'!A:A, 0))</f>
        <v>39</v>
      </c>
    </row>
    <row r="1351" spans="1:17" ht="15.75" customHeight="1" x14ac:dyDescent="0.2">
      <c r="A1351" s="2">
        <v>6324</v>
      </c>
      <c r="B1351" s="2">
        <v>4</v>
      </c>
      <c r="C1351" s="2">
        <v>6</v>
      </c>
      <c r="D1351" s="2">
        <v>1927</v>
      </c>
      <c r="E1351" s="2">
        <v>1950</v>
      </c>
      <c r="F1351" s="2">
        <v>520</v>
      </c>
      <c r="G1351" s="2">
        <v>1</v>
      </c>
      <c r="H1351" s="2">
        <v>1</v>
      </c>
      <c r="I1351" s="2">
        <v>0</v>
      </c>
      <c r="J1351" s="2">
        <v>1</v>
      </c>
      <c r="K1351" s="2">
        <v>68500</v>
      </c>
      <c r="L1351" s="2" t="s">
        <v>13</v>
      </c>
      <c r="M1351" s="2" t="s">
        <v>29</v>
      </c>
      <c r="N1351" s="16">
        <f>VLOOKUP(M1351, 'Current Population Lookup'!A:B, 2, FALSE)</f>
        <v>29843</v>
      </c>
      <c r="O1351" s="16">
        <f t="array" ref="O1351">INDEX('Current Population Lookup'!B:B, MATCH(M1351, 'Current Population Lookup'!A:A, 0))</f>
        <v>29843</v>
      </c>
      <c r="P1351" s="16">
        <f>VLOOKUP(M1351&amp;D1351,'Yearly Private Schools Lookup'!A:D, 4, FALSE)</f>
        <v>73</v>
      </c>
      <c r="Q1351" s="16">
        <f t="array" ref="Q1351">INDEX('Yearly Private Schools Lookup'!D:D, MATCH(M1351&amp;D1351, 'Yearly Private Schools Lookup'!A:A, 0))</f>
        <v>73</v>
      </c>
    </row>
    <row r="1352" spans="1:17" ht="15.75" customHeight="1" x14ac:dyDescent="0.2">
      <c r="A1352" s="2">
        <v>8635</v>
      </c>
      <c r="B1352" s="2">
        <v>5</v>
      </c>
      <c r="C1352" s="2">
        <v>5</v>
      </c>
      <c r="D1352" s="2">
        <v>1948</v>
      </c>
      <c r="E1352" s="2">
        <v>2001</v>
      </c>
      <c r="F1352" s="2">
        <v>1285</v>
      </c>
      <c r="G1352" s="2">
        <v>1</v>
      </c>
      <c r="H1352" s="2">
        <v>2</v>
      </c>
      <c r="I1352" s="2">
        <v>0</v>
      </c>
      <c r="J1352" s="2">
        <v>1</v>
      </c>
      <c r="K1352" s="2">
        <v>127000</v>
      </c>
      <c r="L1352" s="2" t="s">
        <v>13</v>
      </c>
      <c r="M1352" s="2" t="s">
        <v>29</v>
      </c>
      <c r="N1352" s="16">
        <f>VLOOKUP(M1352, 'Current Population Lookup'!A:B, 2, FALSE)</f>
        <v>29843</v>
      </c>
      <c r="O1352" s="16">
        <f t="array" ref="O1352">INDEX('Current Population Lookup'!B:B, MATCH(M1352, 'Current Population Lookup'!A:A, 0))</f>
        <v>29843</v>
      </c>
      <c r="P1352" s="16">
        <f>VLOOKUP(M1352&amp;D1352,'Yearly Private Schools Lookup'!A:D, 4, FALSE)</f>
        <v>148</v>
      </c>
      <c r="Q1352" s="16">
        <f t="array" ref="Q1352">INDEX('Yearly Private Schools Lookup'!D:D, MATCH(M1352&amp;D1352, 'Yearly Private Schools Lookup'!A:A, 0))</f>
        <v>148</v>
      </c>
    </row>
    <row r="1353" spans="1:17" ht="15.75" customHeight="1" x14ac:dyDescent="0.2">
      <c r="A1353" s="2">
        <v>13053</v>
      </c>
      <c r="B1353" s="2">
        <v>6</v>
      </c>
      <c r="C1353" s="2">
        <v>7</v>
      </c>
      <c r="D1353" s="2">
        <v>1923</v>
      </c>
      <c r="E1353" s="2">
        <v>2000</v>
      </c>
      <c r="F1353" s="2">
        <v>1848</v>
      </c>
      <c r="G1353" s="2">
        <v>1</v>
      </c>
      <c r="H1353" s="2">
        <v>4</v>
      </c>
      <c r="I1353" s="2">
        <v>1</v>
      </c>
      <c r="J1353" s="2">
        <v>2</v>
      </c>
      <c r="K1353" s="2">
        <v>207000</v>
      </c>
      <c r="L1353" s="2" t="s">
        <v>13</v>
      </c>
      <c r="M1353" s="2" t="s">
        <v>29</v>
      </c>
      <c r="N1353" s="16">
        <f>VLOOKUP(M1353, 'Current Population Lookup'!A:B, 2, FALSE)</f>
        <v>29843</v>
      </c>
      <c r="O1353" s="16">
        <f t="array" ref="O1353">INDEX('Current Population Lookup'!B:B, MATCH(M1353, 'Current Population Lookup'!A:A, 0))</f>
        <v>29843</v>
      </c>
      <c r="P1353" s="16">
        <f>VLOOKUP(M1353&amp;D1353,'Yearly Private Schools Lookup'!A:D, 4, FALSE)</f>
        <v>55</v>
      </c>
      <c r="Q1353" s="16">
        <f t="array" ref="Q1353">INDEX('Yearly Private Schools Lookup'!D:D, MATCH(M1353&amp;D1353, 'Yearly Private Schools Lookup'!A:A, 0))</f>
        <v>55</v>
      </c>
    </row>
    <row r="1354" spans="1:17" ht="15.75" customHeight="1" x14ac:dyDescent="0.2">
      <c r="A1354" s="2">
        <v>9120</v>
      </c>
      <c r="B1354" s="2">
        <v>7</v>
      </c>
      <c r="C1354" s="2">
        <v>6</v>
      </c>
      <c r="D1354" s="2">
        <v>1925</v>
      </c>
      <c r="E1354" s="2">
        <v>1950</v>
      </c>
      <c r="F1354" s="2">
        <v>1820</v>
      </c>
      <c r="G1354" s="2">
        <v>2</v>
      </c>
      <c r="H1354" s="2">
        <v>4</v>
      </c>
      <c r="I1354" s="2">
        <v>0</v>
      </c>
      <c r="J1354" s="2">
        <v>1</v>
      </c>
      <c r="K1354" s="2">
        <v>184000</v>
      </c>
      <c r="L1354" s="2" t="s">
        <v>17</v>
      </c>
      <c r="M1354" s="2" t="s">
        <v>29</v>
      </c>
      <c r="N1354" s="16">
        <f>VLOOKUP(M1354, 'Current Population Lookup'!A:B, 2, FALSE)</f>
        <v>29843</v>
      </c>
      <c r="O1354" s="16">
        <f t="array" ref="O1354">INDEX('Current Population Lookup'!B:B, MATCH(M1354, 'Current Population Lookup'!A:A, 0))</f>
        <v>29843</v>
      </c>
      <c r="P1354" s="16">
        <f>VLOOKUP(M1354&amp;D1354,'Yearly Private Schools Lookup'!A:D, 4, FALSE)</f>
        <v>62</v>
      </c>
      <c r="Q1354" s="16">
        <f t="array" ref="Q1354">INDEX('Yearly Private Schools Lookup'!D:D, MATCH(M1354&amp;D1354, 'Yearly Private Schools Lookup'!A:A, 0))</f>
        <v>62</v>
      </c>
    </row>
    <row r="1355" spans="1:17" ht="15.75" customHeight="1" x14ac:dyDescent="0.2">
      <c r="A1355" s="2">
        <v>9144</v>
      </c>
      <c r="B1355" s="2">
        <v>6</v>
      </c>
      <c r="C1355" s="2">
        <v>4</v>
      </c>
      <c r="D1355" s="2">
        <v>1915</v>
      </c>
      <c r="E1355" s="2">
        <v>2004</v>
      </c>
      <c r="F1355" s="2">
        <v>1716</v>
      </c>
      <c r="G1355" s="2">
        <v>2</v>
      </c>
      <c r="H1355" s="2">
        <v>4</v>
      </c>
      <c r="I1355" s="2">
        <v>0</v>
      </c>
      <c r="J1355" s="2">
        <v>2</v>
      </c>
      <c r="K1355" s="2">
        <v>162500</v>
      </c>
      <c r="L1355" s="2" t="s">
        <v>17</v>
      </c>
      <c r="M1355" s="2" t="s">
        <v>29</v>
      </c>
      <c r="N1355" s="16">
        <f>VLOOKUP(M1355, 'Current Population Lookup'!A:B, 2, FALSE)</f>
        <v>29843</v>
      </c>
      <c r="O1355" s="16">
        <f t="array" ref="O1355">INDEX('Current Population Lookup'!B:B, MATCH(M1355, 'Current Population Lookup'!A:A, 0))</f>
        <v>29843</v>
      </c>
      <c r="P1355" s="16">
        <f>VLOOKUP(M1355&amp;D1355,'Yearly Private Schools Lookup'!A:D, 4, FALSE)</f>
        <v>25</v>
      </c>
      <c r="Q1355" s="16">
        <f t="array" ref="Q1355">INDEX('Yearly Private Schools Lookup'!D:D, MATCH(M1355&amp;D1355, 'Yearly Private Schools Lookup'!A:A, 0))</f>
        <v>25</v>
      </c>
    </row>
    <row r="1356" spans="1:17" ht="15.75" customHeight="1" x14ac:dyDescent="0.2">
      <c r="A1356" s="2">
        <v>9144</v>
      </c>
      <c r="B1356" s="2">
        <v>5</v>
      </c>
      <c r="C1356" s="2">
        <v>5</v>
      </c>
      <c r="D1356" s="2">
        <v>1940</v>
      </c>
      <c r="E1356" s="2">
        <v>1982</v>
      </c>
      <c r="F1356" s="2">
        <v>1505</v>
      </c>
      <c r="G1356" s="2">
        <v>1</v>
      </c>
      <c r="H1356" s="2">
        <v>3</v>
      </c>
      <c r="I1356" s="2">
        <v>0</v>
      </c>
      <c r="J1356" s="2">
        <v>1</v>
      </c>
      <c r="K1356" s="2">
        <v>145000</v>
      </c>
      <c r="L1356" s="2" t="s">
        <v>13</v>
      </c>
      <c r="M1356" s="2" t="s">
        <v>29</v>
      </c>
      <c r="N1356" s="16">
        <f>VLOOKUP(M1356, 'Current Population Lookup'!A:B, 2, FALSE)</f>
        <v>29843</v>
      </c>
      <c r="O1356" s="16">
        <f t="array" ref="O1356">INDEX('Current Population Lookup'!B:B, MATCH(M1356, 'Current Population Lookup'!A:A, 0))</f>
        <v>29843</v>
      </c>
      <c r="P1356" s="16">
        <f>VLOOKUP(M1356&amp;D1356,'Yearly Private Schools Lookup'!A:D, 4, FALSE)</f>
        <v>120</v>
      </c>
      <c r="Q1356" s="16">
        <f t="array" ref="Q1356">INDEX('Yearly Private Schools Lookup'!D:D, MATCH(M1356&amp;D1356, 'Yearly Private Schools Lookup'!A:A, 0))</f>
        <v>120</v>
      </c>
    </row>
    <row r="1357" spans="1:17" ht="15.75" customHeight="1" x14ac:dyDescent="0.2">
      <c r="A1357" s="2">
        <v>10267</v>
      </c>
      <c r="B1357" s="2">
        <v>6</v>
      </c>
      <c r="C1357" s="2">
        <v>7</v>
      </c>
      <c r="D1357" s="2">
        <v>1918</v>
      </c>
      <c r="E1357" s="2">
        <v>2000</v>
      </c>
      <c r="F1357" s="2">
        <v>838</v>
      </c>
      <c r="G1357" s="2">
        <v>1</v>
      </c>
      <c r="H1357" s="2">
        <v>2</v>
      </c>
      <c r="I1357" s="2">
        <v>0</v>
      </c>
      <c r="J1357" s="2">
        <v>1</v>
      </c>
      <c r="K1357" s="2">
        <v>130000</v>
      </c>
      <c r="L1357" s="2" t="s">
        <v>17</v>
      </c>
      <c r="M1357" s="2" t="s">
        <v>29</v>
      </c>
      <c r="N1357" s="16">
        <f>VLOOKUP(M1357, 'Current Population Lookup'!A:B, 2, FALSE)</f>
        <v>29843</v>
      </c>
      <c r="O1357" s="16">
        <f t="array" ref="O1357">INDEX('Current Population Lookup'!B:B, MATCH(M1357, 'Current Population Lookup'!A:A, 0))</f>
        <v>29843</v>
      </c>
      <c r="P1357" s="16">
        <f>VLOOKUP(M1357&amp;D1357,'Yearly Private Schools Lookup'!A:D, 4, FALSE)</f>
        <v>31</v>
      </c>
      <c r="Q1357" s="16">
        <f t="array" ref="Q1357">INDEX('Yearly Private Schools Lookup'!D:D, MATCH(M1357&amp;D1357, 'Yearly Private Schools Lookup'!A:A, 0))</f>
        <v>31</v>
      </c>
    </row>
    <row r="1358" spans="1:17" ht="15.75" customHeight="1" x14ac:dyDescent="0.2">
      <c r="A1358" s="2">
        <v>8094</v>
      </c>
      <c r="B1358" s="2">
        <v>6</v>
      </c>
      <c r="C1358" s="2">
        <v>8</v>
      </c>
      <c r="D1358" s="2">
        <v>1910</v>
      </c>
      <c r="E1358" s="2">
        <v>1983</v>
      </c>
      <c r="F1358" s="2">
        <v>1984</v>
      </c>
      <c r="G1358" s="2">
        <v>2</v>
      </c>
      <c r="H1358" s="2">
        <v>5</v>
      </c>
      <c r="I1358" s="2">
        <v>0</v>
      </c>
      <c r="J1358" s="2">
        <v>1</v>
      </c>
      <c r="K1358" s="2">
        <v>160000</v>
      </c>
      <c r="L1358" s="2" t="s">
        <v>13</v>
      </c>
      <c r="M1358" s="2" t="s">
        <v>31</v>
      </c>
      <c r="N1358" s="16">
        <f>VLOOKUP(M1358, 'Current Population Lookup'!A:B, 2, FALSE)</f>
        <v>31242</v>
      </c>
      <c r="O1358" s="16">
        <f t="array" ref="O1358">INDEX('Current Population Lookup'!B:B, MATCH(M1358, 'Current Population Lookup'!A:A, 0))</f>
        <v>31242</v>
      </c>
      <c r="P1358" s="16">
        <f>VLOOKUP(M1358&amp;D1358,'Yearly Private Schools Lookup'!A:D, 4, FALSE)</f>
        <v>91</v>
      </c>
      <c r="Q1358" s="16">
        <f t="array" ref="Q1358">INDEX('Yearly Private Schools Lookup'!D:D, MATCH(M1358&amp;D1358, 'Yearly Private Schools Lookup'!A:A, 0))</f>
        <v>91</v>
      </c>
    </row>
    <row r="1359" spans="1:17" ht="15.75" customHeight="1" x14ac:dyDescent="0.2">
      <c r="A1359" s="2">
        <v>5100</v>
      </c>
      <c r="B1359" s="2">
        <v>8</v>
      </c>
      <c r="C1359" s="2">
        <v>7</v>
      </c>
      <c r="D1359" s="2">
        <v>1925</v>
      </c>
      <c r="E1359" s="2">
        <v>1996</v>
      </c>
      <c r="F1359" s="2">
        <v>1666</v>
      </c>
      <c r="G1359" s="2">
        <v>1</v>
      </c>
      <c r="H1359" s="2">
        <v>3</v>
      </c>
      <c r="I1359" s="2">
        <v>1</v>
      </c>
      <c r="J1359" s="2">
        <v>1</v>
      </c>
      <c r="K1359" s="2">
        <v>161000</v>
      </c>
      <c r="L1359" s="2" t="s">
        <v>17</v>
      </c>
      <c r="M1359" s="2" t="s">
        <v>31</v>
      </c>
      <c r="N1359" s="16">
        <f>VLOOKUP(M1359, 'Current Population Lookup'!A:B, 2, FALSE)</f>
        <v>31242</v>
      </c>
      <c r="O1359" s="16">
        <f t="array" ref="O1359">INDEX('Current Population Lookup'!B:B, MATCH(M1359, 'Current Population Lookup'!A:A, 0))</f>
        <v>31242</v>
      </c>
      <c r="P1359" s="16">
        <f>VLOOKUP(M1359&amp;D1359,'Yearly Private Schools Lookup'!A:D, 4, FALSE)</f>
        <v>137</v>
      </c>
      <c r="Q1359" s="16">
        <f t="array" ref="Q1359">INDEX('Yearly Private Schools Lookup'!D:D, MATCH(M1359&amp;D1359, 'Yearly Private Schools Lookup'!A:A, 0))</f>
        <v>137</v>
      </c>
    </row>
    <row r="1360" spans="1:17" ht="15.75" customHeight="1" x14ac:dyDescent="0.2">
      <c r="A1360" s="2">
        <v>4347</v>
      </c>
      <c r="B1360" s="2">
        <v>6</v>
      </c>
      <c r="C1360" s="2">
        <v>8</v>
      </c>
      <c r="D1360" s="2">
        <v>1910</v>
      </c>
      <c r="E1360" s="2">
        <v>1950</v>
      </c>
      <c r="F1360" s="2">
        <v>1609</v>
      </c>
      <c r="G1360" s="2">
        <v>1</v>
      </c>
      <c r="H1360" s="2">
        <v>3</v>
      </c>
      <c r="I1360" s="2">
        <v>0</v>
      </c>
      <c r="J1360" s="2">
        <v>1</v>
      </c>
      <c r="K1360" s="2">
        <v>127500</v>
      </c>
      <c r="L1360" s="2" t="s">
        <v>13</v>
      </c>
      <c r="M1360" s="2" t="s">
        <v>31</v>
      </c>
      <c r="N1360" s="16">
        <f>VLOOKUP(M1360, 'Current Population Lookup'!A:B, 2, FALSE)</f>
        <v>31242</v>
      </c>
      <c r="O1360" s="16">
        <f t="array" ref="O1360">INDEX('Current Population Lookup'!B:B, MATCH(M1360, 'Current Population Lookup'!A:A, 0))</f>
        <v>31242</v>
      </c>
      <c r="P1360" s="16">
        <f>VLOOKUP(M1360&amp;D1360,'Yearly Private Schools Lookup'!A:D, 4, FALSE)</f>
        <v>91</v>
      </c>
      <c r="Q1360" s="16">
        <f t="array" ref="Q1360">INDEX('Yearly Private Schools Lookup'!D:D, MATCH(M1360&amp;D1360, 'Yearly Private Schools Lookup'!A:A, 0))</f>
        <v>91</v>
      </c>
    </row>
    <row r="1361" spans="1:17" ht="15.75" customHeight="1" x14ac:dyDescent="0.2">
      <c r="A1361" s="2">
        <v>6291</v>
      </c>
      <c r="B1361" s="2">
        <v>6</v>
      </c>
      <c r="C1361" s="2">
        <v>6</v>
      </c>
      <c r="D1361" s="2">
        <v>1930</v>
      </c>
      <c r="E1361" s="2">
        <v>1950</v>
      </c>
      <c r="F1361" s="2">
        <v>768</v>
      </c>
      <c r="G1361" s="2">
        <v>1</v>
      </c>
      <c r="H1361" s="2">
        <v>1</v>
      </c>
      <c r="I1361" s="2">
        <v>0</v>
      </c>
      <c r="J1361" s="2">
        <v>2</v>
      </c>
      <c r="K1361" s="2">
        <v>93850</v>
      </c>
      <c r="L1361" s="2" t="s">
        <v>17</v>
      </c>
      <c r="M1361" s="2" t="s">
        <v>32</v>
      </c>
      <c r="N1361" s="16">
        <f>VLOOKUP(M1361, 'Current Population Lookup'!A:B, 2, FALSE)</f>
        <v>41013</v>
      </c>
      <c r="O1361" s="16">
        <f t="array" ref="O1361">INDEX('Current Population Lookup'!B:B, MATCH(M1361, 'Current Population Lookup'!A:A, 0))</f>
        <v>41013</v>
      </c>
      <c r="P1361" s="16">
        <f>VLOOKUP(M1361&amp;D1361,'Yearly Private Schools Lookup'!A:D, 4, FALSE)</f>
        <v>104</v>
      </c>
      <c r="Q1361" s="16">
        <f t="array" ref="Q1361">INDEX('Yearly Private Schools Lookup'!D:D, MATCH(M1361&amp;D1361, 'Yearly Private Schools Lookup'!A:A, 0))</f>
        <v>104</v>
      </c>
    </row>
    <row r="1362" spans="1:17" ht="15.75" customHeight="1" x14ac:dyDescent="0.2">
      <c r="A1362" s="2">
        <v>10266</v>
      </c>
      <c r="B1362" s="2">
        <v>6</v>
      </c>
      <c r="C1362" s="2">
        <v>6</v>
      </c>
      <c r="D1362" s="2">
        <v>1952</v>
      </c>
      <c r="E1362" s="2">
        <v>1952</v>
      </c>
      <c r="F1362" s="2">
        <v>1536</v>
      </c>
      <c r="G1362" s="2">
        <v>1</v>
      </c>
      <c r="H1362" s="2">
        <v>4</v>
      </c>
      <c r="I1362" s="2">
        <v>0</v>
      </c>
      <c r="J1362" s="2">
        <v>1</v>
      </c>
      <c r="K1362" s="2">
        <v>136000</v>
      </c>
      <c r="L1362" s="2" t="s">
        <v>13</v>
      </c>
      <c r="M1362" s="2" t="s">
        <v>32</v>
      </c>
      <c r="N1362" s="16">
        <f>VLOOKUP(M1362, 'Current Population Lookup'!A:B, 2, FALSE)</f>
        <v>41013</v>
      </c>
      <c r="O1362" s="16">
        <f t="array" ref="O1362">INDEX('Current Population Lookup'!B:B, MATCH(M1362, 'Current Population Lookup'!A:A, 0))</f>
        <v>41013</v>
      </c>
      <c r="P1362" s="16">
        <f>VLOOKUP(M1362&amp;D1362,'Yearly Private Schools Lookup'!A:D, 4, FALSE)</f>
        <v>164</v>
      </c>
      <c r="Q1362" s="16">
        <f t="array" ref="Q1362">INDEX('Yearly Private Schools Lookup'!D:D, MATCH(M1362&amp;D1362, 'Yearly Private Schools Lookup'!A:A, 0))</f>
        <v>164</v>
      </c>
    </row>
    <row r="1363" spans="1:17" ht="15.75" customHeight="1" x14ac:dyDescent="0.2">
      <c r="A1363" s="2">
        <v>6876</v>
      </c>
      <c r="B1363" s="2">
        <v>6</v>
      </c>
      <c r="C1363" s="2">
        <v>6</v>
      </c>
      <c r="D1363" s="2">
        <v>1938</v>
      </c>
      <c r="E1363" s="2">
        <v>1958</v>
      </c>
      <c r="F1363" s="2">
        <v>1969</v>
      </c>
      <c r="G1363" s="2">
        <v>2</v>
      </c>
      <c r="H1363" s="2">
        <v>4</v>
      </c>
      <c r="I1363" s="2">
        <v>1</v>
      </c>
      <c r="J1363" s="2">
        <v>2</v>
      </c>
      <c r="K1363" s="2">
        <v>141000</v>
      </c>
      <c r="L1363" s="2" t="s">
        <v>13</v>
      </c>
      <c r="M1363" s="2" t="s">
        <v>32</v>
      </c>
      <c r="N1363" s="16">
        <f>VLOOKUP(M1363, 'Current Population Lookup'!A:B, 2, FALSE)</f>
        <v>41013</v>
      </c>
      <c r="O1363" s="16">
        <f t="array" ref="O1363">INDEX('Current Population Lookup'!B:B, MATCH(M1363, 'Current Population Lookup'!A:A, 0))</f>
        <v>41013</v>
      </c>
      <c r="P1363" s="16">
        <f>VLOOKUP(M1363&amp;D1363,'Yearly Private Schools Lookup'!A:D, 4, FALSE)</f>
        <v>125</v>
      </c>
      <c r="Q1363" s="16">
        <f t="array" ref="Q1363">INDEX('Yearly Private Schools Lookup'!D:D, MATCH(M1363&amp;D1363, 'Yearly Private Schools Lookup'!A:A, 0))</f>
        <v>125</v>
      </c>
    </row>
    <row r="1364" spans="1:17" ht="15.75" customHeight="1" x14ac:dyDescent="0.2">
      <c r="A1364" s="2">
        <v>10320</v>
      </c>
      <c r="B1364" s="2">
        <v>5</v>
      </c>
      <c r="C1364" s="2">
        <v>6</v>
      </c>
      <c r="D1364" s="2">
        <v>1915</v>
      </c>
      <c r="E1364" s="2">
        <v>1978</v>
      </c>
      <c r="F1364" s="2">
        <v>1308</v>
      </c>
      <c r="G1364" s="2">
        <v>2</v>
      </c>
      <c r="H1364" s="2">
        <v>2</v>
      </c>
      <c r="I1364" s="2">
        <v>0</v>
      </c>
      <c r="J1364" s="2">
        <v>2</v>
      </c>
      <c r="K1364" s="2">
        <v>120000</v>
      </c>
      <c r="L1364" s="2" t="s">
        <v>26</v>
      </c>
      <c r="M1364" s="2" t="s">
        <v>32</v>
      </c>
      <c r="N1364" s="16">
        <f>VLOOKUP(M1364, 'Current Population Lookup'!A:B, 2, FALSE)</f>
        <v>41013</v>
      </c>
      <c r="O1364" s="16">
        <f t="array" ref="O1364">INDEX('Current Population Lookup'!B:B, MATCH(M1364, 'Current Population Lookup'!A:A, 0))</f>
        <v>41013</v>
      </c>
      <c r="P1364" s="16">
        <f>VLOOKUP(M1364&amp;D1364,'Yearly Private Schools Lookup'!A:D, 4, FALSE)</f>
        <v>55</v>
      </c>
      <c r="Q1364" s="16">
        <f t="array" ref="Q1364">INDEX('Yearly Private Schools Lookup'!D:D, MATCH(M1364&amp;D1364, 'Yearly Private Schools Lookup'!A:A, 0))</f>
        <v>55</v>
      </c>
    </row>
    <row r="1365" spans="1:17" ht="15.75" customHeight="1" x14ac:dyDescent="0.2">
      <c r="A1365" s="2">
        <v>7200</v>
      </c>
      <c r="B1365" s="2">
        <v>6</v>
      </c>
      <c r="C1365" s="2">
        <v>7</v>
      </c>
      <c r="D1365" s="2">
        <v>1925</v>
      </c>
      <c r="E1365" s="2">
        <v>1992</v>
      </c>
      <c r="F1365" s="2">
        <v>1040</v>
      </c>
      <c r="G1365" s="2">
        <v>1</v>
      </c>
      <c r="H1365" s="2">
        <v>2</v>
      </c>
      <c r="I1365" s="2">
        <v>0</v>
      </c>
      <c r="J1365" s="2">
        <v>2</v>
      </c>
      <c r="K1365" s="2">
        <v>127500</v>
      </c>
      <c r="L1365" s="2" t="s">
        <v>13</v>
      </c>
      <c r="M1365" s="2" t="s">
        <v>32</v>
      </c>
      <c r="N1365" s="16">
        <f>VLOOKUP(M1365, 'Current Population Lookup'!A:B, 2, FALSE)</f>
        <v>41013</v>
      </c>
      <c r="O1365" s="16">
        <f t="array" ref="O1365">INDEX('Current Population Lookup'!B:B, MATCH(M1365, 'Current Population Lookup'!A:A, 0))</f>
        <v>41013</v>
      </c>
      <c r="P1365" s="16">
        <f>VLOOKUP(M1365&amp;D1365,'Yearly Private Schools Lookup'!A:D, 4, FALSE)</f>
        <v>95</v>
      </c>
      <c r="Q1365" s="16">
        <f t="array" ref="Q1365">INDEX('Yearly Private Schools Lookup'!D:D, MATCH(M1365&amp;D1365, 'Yearly Private Schools Lookup'!A:A, 0))</f>
        <v>95</v>
      </c>
    </row>
    <row r="1366" spans="1:17" ht="15.75" customHeight="1" x14ac:dyDescent="0.2">
      <c r="A1366" s="2">
        <v>7006</v>
      </c>
      <c r="B1366" s="2">
        <v>6</v>
      </c>
      <c r="C1366" s="2">
        <v>6</v>
      </c>
      <c r="D1366" s="2">
        <v>1925</v>
      </c>
      <c r="E1366" s="2">
        <v>1950</v>
      </c>
      <c r="F1366" s="2">
        <v>1236</v>
      </c>
      <c r="G1366" s="2">
        <v>2</v>
      </c>
      <c r="H1366" s="2">
        <v>3</v>
      </c>
      <c r="I1366" s="2">
        <v>1</v>
      </c>
      <c r="J1366" s="2">
        <v>1</v>
      </c>
      <c r="K1366" s="2">
        <v>127000</v>
      </c>
      <c r="L1366" s="2" t="s">
        <v>13</v>
      </c>
      <c r="M1366" s="2" t="s">
        <v>32</v>
      </c>
      <c r="N1366" s="16">
        <f>VLOOKUP(M1366, 'Current Population Lookup'!A:B, 2, FALSE)</f>
        <v>41013</v>
      </c>
      <c r="O1366" s="16">
        <f t="array" ref="O1366">INDEX('Current Population Lookup'!B:B, MATCH(M1366, 'Current Population Lookup'!A:A, 0))</f>
        <v>41013</v>
      </c>
      <c r="P1366" s="16">
        <f>VLOOKUP(M1366&amp;D1366,'Yearly Private Schools Lookup'!A:D, 4, FALSE)</f>
        <v>95</v>
      </c>
      <c r="Q1366" s="16">
        <f t="array" ref="Q1366">INDEX('Yearly Private Schools Lookup'!D:D, MATCH(M1366&amp;D1366, 'Yearly Private Schools Lookup'!A:A, 0))</f>
        <v>95</v>
      </c>
    </row>
    <row r="1367" spans="1:17" ht="15.75" customHeight="1" x14ac:dyDescent="0.2">
      <c r="A1367" s="2">
        <v>7920</v>
      </c>
      <c r="B1367" s="2">
        <v>6</v>
      </c>
      <c r="C1367" s="2">
        <v>7</v>
      </c>
      <c r="D1367" s="2">
        <v>1920</v>
      </c>
      <c r="E1367" s="2">
        <v>1950</v>
      </c>
      <c r="F1367" s="2">
        <v>1406</v>
      </c>
      <c r="G1367" s="2">
        <v>1</v>
      </c>
      <c r="H1367" s="2">
        <v>3</v>
      </c>
      <c r="I1367" s="2">
        <v>0</v>
      </c>
      <c r="J1367" s="2">
        <v>0</v>
      </c>
      <c r="K1367" s="2">
        <v>89500</v>
      </c>
      <c r="L1367" s="2" t="s">
        <v>26</v>
      </c>
      <c r="M1367" s="2" t="s">
        <v>32</v>
      </c>
      <c r="N1367" s="16">
        <f>VLOOKUP(M1367, 'Current Population Lookup'!A:B, 2, FALSE)</f>
        <v>41013</v>
      </c>
      <c r="O1367" s="16">
        <f t="array" ref="O1367">INDEX('Current Population Lookup'!B:B, MATCH(M1367, 'Current Population Lookup'!A:A, 0))</f>
        <v>41013</v>
      </c>
      <c r="P1367" s="16">
        <f>VLOOKUP(M1367&amp;D1367,'Yearly Private Schools Lookup'!A:D, 4, FALSE)</f>
        <v>76</v>
      </c>
      <c r="Q1367" s="16">
        <f t="array" ref="Q1367">INDEX('Yearly Private Schools Lookup'!D:D, MATCH(M1367&amp;D1367, 'Yearly Private Schools Lookup'!A:A, 0))</f>
        <v>76</v>
      </c>
    </row>
    <row r="1368" spans="1:17" ht="15.75" customHeight="1" x14ac:dyDescent="0.2">
      <c r="A1368" s="2">
        <v>8235</v>
      </c>
      <c r="B1368" s="2">
        <v>5</v>
      </c>
      <c r="C1368" s="2">
        <v>7</v>
      </c>
      <c r="D1368" s="2">
        <v>1955</v>
      </c>
      <c r="E1368" s="2">
        <v>1995</v>
      </c>
      <c r="F1368" s="2">
        <v>825</v>
      </c>
      <c r="G1368" s="2">
        <v>1</v>
      </c>
      <c r="H1368" s="2">
        <v>2</v>
      </c>
      <c r="I1368" s="2">
        <v>0</v>
      </c>
      <c r="J1368" s="2">
        <v>2</v>
      </c>
      <c r="K1368" s="2">
        <v>125000</v>
      </c>
      <c r="L1368" s="2" t="s">
        <v>17</v>
      </c>
      <c r="M1368" s="2" t="s">
        <v>31</v>
      </c>
      <c r="N1368" s="16">
        <f>VLOOKUP(M1368, 'Current Population Lookup'!A:B, 2, FALSE)</f>
        <v>31242</v>
      </c>
      <c r="O1368" s="16">
        <f t="array" ref="O1368">INDEX('Current Population Lookup'!B:B, MATCH(M1368, 'Current Population Lookup'!A:A, 0))</f>
        <v>31242</v>
      </c>
      <c r="P1368" s="16">
        <f>VLOOKUP(M1368&amp;D1368,'Yearly Private Schools Lookup'!A:D, 4, FALSE)</f>
        <v>245</v>
      </c>
      <c r="Q1368" s="16">
        <f t="array" ref="Q1368">INDEX('Yearly Private Schools Lookup'!D:D, MATCH(M1368&amp;D1368, 'Yearly Private Schools Lookup'!A:A, 0))</f>
        <v>245</v>
      </c>
    </row>
    <row r="1369" spans="1:17" ht="15.75" customHeight="1" x14ac:dyDescent="0.2">
      <c r="A1369" s="2">
        <v>5586</v>
      </c>
      <c r="B1369" s="2">
        <v>6</v>
      </c>
      <c r="C1369" s="2">
        <v>7</v>
      </c>
      <c r="D1369" s="2">
        <v>1920</v>
      </c>
      <c r="E1369" s="2">
        <v>1998</v>
      </c>
      <c r="F1369" s="2">
        <v>1198</v>
      </c>
      <c r="G1369" s="2">
        <v>1</v>
      </c>
      <c r="H1369" s="2">
        <v>4</v>
      </c>
      <c r="I1369" s="2">
        <v>0</v>
      </c>
      <c r="J1369" s="2">
        <v>0</v>
      </c>
      <c r="K1369" s="2">
        <v>79900</v>
      </c>
      <c r="L1369" s="2" t="s">
        <v>13</v>
      </c>
      <c r="M1369" s="2" t="s">
        <v>31</v>
      </c>
      <c r="N1369" s="16">
        <f>VLOOKUP(M1369, 'Current Population Lookup'!A:B, 2, FALSE)</f>
        <v>31242</v>
      </c>
      <c r="O1369" s="16">
        <f t="array" ref="O1369">INDEX('Current Population Lookup'!B:B, MATCH(M1369, 'Current Population Lookup'!A:A, 0))</f>
        <v>31242</v>
      </c>
      <c r="P1369" s="16">
        <f>VLOOKUP(M1369&amp;D1369,'Yearly Private Schools Lookup'!A:D, 4, FALSE)</f>
        <v>116</v>
      </c>
      <c r="Q1369" s="16">
        <f t="array" ref="Q1369">INDEX('Yearly Private Schools Lookup'!D:D, MATCH(M1369&amp;D1369, 'Yearly Private Schools Lookup'!A:A, 0))</f>
        <v>116</v>
      </c>
    </row>
    <row r="1370" spans="1:17" ht="15.75" customHeight="1" x14ac:dyDescent="0.2">
      <c r="A1370" s="2">
        <v>10320</v>
      </c>
      <c r="B1370" s="2">
        <v>5</v>
      </c>
      <c r="C1370" s="2">
        <v>8</v>
      </c>
      <c r="D1370" s="2">
        <v>1912</v>
      </c>
      <c r="E1370" s="2">
        <v>1991</v>
      </c>
      <c r="F1370" s="2">
        <v>759</v>
      </c>
      <c r="G1370" s="2">
        <v>1</v>
      </c>
      <c r="H1370" s="2">
        <v>1</v>
      </c>
      <c r="I1370" s="2">
        <v>0</v>
      </c>
      <c r="J1370" s="2">
        <v>2</v>
      </c>
      <c r="K1370" s="2">
        <v>85000</v>
      </c>
      <c r="L1370" s="2" t="s">
        <v>13</v>
      </c>
      <c r="M1370" s="2" t="s">
        <v>32</v>
      </c>
      <c r="N1370" s="16">
        <f>VLOOKUP(M1370, 'Current Population Lookup'!A:B, 2, FALSE)</f>
        <v>41013</v>
      </c>
      <c r="O1370" s="16">
        <f t="array" ref="O1370">INDEX('Current Population Lookup'!B:B, MATCH(M1370, 'Current Population Lookup'!A:A, 0))</f>
        <v>41013</v>
      </c>
      <c r="P1370" s="16">
        <f>VLOOKUP(M1370&amp;D1370,'Yearly Private Schools Lookup'!A:D, 4, FALSE)</f>
        <v>41</v>
      </c>
      <c r="Q1370" s="16">
        <f t="array" ref="Q1370">INDEX('Yearly Private Schools Lookup'!D:D, MATCH(M1370&amp;D1370, 'Yearly Private Schools Lookup'!A:A, 0))</f>
        <v>41</v>
      </c>
    </row>
    <row r="1371" spans="1:17" ht="15.75" customHeight="1" x14ac:dyDescent="0.2">
      <c r="A1371" s="2">
        <v>10320</v>
      </c>
      <c r="B1371" s="2">
        <v>3</v>
      </c>
      <c r="C1371" s="2">
        <v>3</v>
      </c>
      <c r="D1371" s="2">
        <v>1915</v>
      </c>
      <c r="E1371" s="2">
        <v>1950</v>
      </c>
      <c r="F1371" s="2">
        <v>1344</v>
      </c>
      <c r="G1371" s="2">
        <v>2</v>
      </c>
      <c r="H1371" s="2">
        <v>3</v>
      </c>
      <c r="I1371" s="2">
        <v>0</v>
      </c>
      <c r="J1371" s="2">
        <v>0</v>
      </c>
      <c r="K1371" s="2">
        <v>82375</v>
      </c>
      <c r="L1371" s="2" t="s">
        <v>26</v>
      </c>
      <c r="M1371" s="2" t="s">
        <v>32</v>
      </c>
      <c r="N1371" s="16">
        <f>VLOOKUP(M1371, 'Current Population Lookup'!A:B, 2, FALSE)</f>
        <v>41013</v>
      </c>
      <c r="O1371" s="16">
        <f t="array" ref="O1371">INDEX('Current Population Lookup'!B:B, MATCH(M1371, 'Current Population Lookup'!A:A, 0))</f>
        <v>41013</v>
      </c>
      <c r="P1371" s="16">
        <f>VLOOKUP(M1371&amp;D1371,'Yearly Private Schools Lookup'!A:D, 4, FALSE)</f>
        <v>55</v>
      </c>
      <c r="Q1371" s="16">
        <f t="array" ref="Q1371">INDEX('Yearly Private Schools Lookup'!D:D, MATCH(M1371&amp;D1371, 'Yearly Private Schools Lookup'!A:A, 0))</f>
        <v>55</v>
      </c>
    </row>
    <row r="1372" spans="1:17" ht="15.75" customHeight="1" x14ac:dyDescent="0.2">
      <c r="A1372" s="2">
        <v>10320</v>
      </c>
      <c r="B1372" s="2">
        <v>6</v>
      </c>
      <c r="C1372" s="2">
        <v>7</v>
      </c>
      <c r="D1372" s="2">
        <v>1906</v>
      </c>
      <c r="E1372" s="2">
        <v>1995</v>
      </c>
      <c r="F1372" s="2">
        <v>1469</v>
      </c>
      <c r="G1372" s="2">
        <v>1</v>
      </c>
      <c r="H1372" s="2">
        <v>3</v>
      </c>
      <c r="I1372" s="2">
        <v>0</v>
      </c>
      <c r="J1372" s="2">
        <v>1</v>
      </c>
      <c r="K1372" s="2">
        <v>135000</v>
      </c>
      <c r="L1372" s="2" t="s">
        <v>13</v>
      </c>
      <c r="M1372" s="2" t="s">
        <v>32</v>
      </c>
      <c r="N1372" s="16">
        <f>VLOOKUP(M1372, 'Current Population Lookup'!A:B, 2, FALSE)</f>
        <v>41013</v>
      </c>
      <c r="O1372" s="16">
        <f t="array" ref="O1372">INDEX('Current Population Lookup'!B:B, MATCH(M1372, 'Current Population Lookup'!A:A, 0))</f>
        <v>41013</v>
      </c>
      <c r="P1372" s="16">
        <f>VLOOKUP(M1372&amp;D1372,'Yearly Private Schools Lookup'!A:D, 4, FALSE)</f>
        <v>32</v>
      </c>
      <c r="Q1372" s="16">
        <f t="array" ref="Q1372">INDEX('Yearly Private Schools Lookup'!D:D, MATCH(M1372&amp;D1372, 'Yearly Private Schools Lookup'!A:A, 0))</f>
        <v>32</v>
      </c>
    </row>
    <row r="1373" spans="1:17" ht="15.75" customHeight="1" x14ac:dyDescent="0.2">
      <c r="A1373" s="2">
        <v>9488</v>
      </c>
      <c r="B1373" s="2">
        <v>5</v>
      </c>
      <c r="C1373" s="2">
        <v>6</v>
      </c>
      <c r="D1373" s="2">
        <v>1947</v>
      </c>
      <c r="E1373" s="2">
        <v>1993</v>
      </c>
      <c r="F1373" s="2">
        <v>1054</v>
      </c>
      <c r="G1373" s="2">
        <v>1</v>
      </c>
      <c r="H1373" s="2">
        <v>3</v>
      </c>
      <c r="I1373" s="2">
        <v>0</v>
      </c>
      <c r="J1373" s="2">
        <v>1</v>
      </c>
      <c r="K1373" s="2">
        <v>124000</v>
      </c>
      <c r="L1373" s="2" t="s">
        <v>13</v>
      </c>
      <c r="M1373" s="2" t="s">
        <v>27</v>
      </c>
      <c r="N1373" s="16">
        <f>VLOOKUP(M1373, 'Current Population Lookup'!A:B, 2, FALSE)</f>
        <v>11500</v>
      </c>
      <c r="O1373" s="16">
        <f t="array" ref="O1373">INDEX('Current Population Lookup'!B:B, MATCH(M1373, 'Current Population Lookup'!A:A, 0))</f>
        <v>11500</v>
      </c>
      <c r="P1373" s="16">
        <f>VLOOKUP(M1373&amp;D1373,'Yearly Private Schools Lookup'!A:D, 4, FALSE)</f>
        <v>53</v>
      </c>
      <c r="Q1373" s="16">
        <f t="array" ref="Q1373">INDEX('Yearly Private Schools Lookup'!D:D, MATCH(M1373&amp;D1373, 'Yearly Private Schools Lookup'!A:A, 0))</f>
        <v>53</v>
      </c>
    </row>
    <row r="1374" spans="1:17" ht="15.75" customHeight="1" x14ac:dyDescent="0.2">
      <c r="A1374" s="2">
        <v>8250</v>
      </c>
      <c r="B1374" s="2">
        <v>5</v>
      </c>
      <c r="C1374" s="2">
        <v>5</v>
      </c>
      <c r="D1374" s="2">
        <v>1968</v>
      </c>
      <c r="E1374" s="2">
        <v>1968</v>
      </c>
      <c r="F1374" s="2">
        <v>1211</v>
      </c>
      <c r="G1374" s="2">
        <v>1</v>
      </c>
      <c r="H1374" s="2">
        <v>3</v>
      </c>
      <c r="I1374" s="2">
        <v>1</v>
      </c>
      <c r="J1374" s="2">
        <v>1</v>
      </c>
      <c r="K1374" s="2">
        <v>134000</v>
      </c>
      <c r="L1374" s="2" t="s">
        <v>13</v>
      </c>
      <c r="M1374" s="2" t="s">
        <v>27</v>
      </c>
      <c r="N1374" s="16">
        <f>VLOOKUP(M1374, 'Current Population Lookup'!A:B, 2, FALSE)</f>
        <v>11500</v>
      </c>
      <c r="O1374" s="16">
        <f t="array" ref="O1374">INDEX('Current Population Lookup'!B:B, MATCH(M1374, 'Current Population Lookup'!A:A, 0))</f>
        <v>11500</v>
      </c>
      <c r="P1374" s="16">
        <f>VLOOKUP(M1374&amp;D1374,'Yearly Private Schools Lookup'!A:D, 4, FALSE)</f>
        <v>130</v>
      </c>
      <c r="Q1374" s="16">
        <f t="array" ref="Q1374">INDEX('Yearly Private Schools Lookup'!D:D, MATCH(M1374&amp;D1374, 'Yearly Private Schools Lookup'!A:A, 0))</f>
        <v>130</v>
      </c>
    </row>
    <row r="1375" spans="1:17" ht="15.75" customHeight="1" x14ac:dyDescent="0.2">
      <c r="A1375" s="2">
        <v>21286</v>
      </c>
      <c r="B1375" s="2">
        <v>5</v>
      </c>
      <c r="C1375" s="2">
        <v>5</v>
      </c>
      <c r="D1375" s="2">
        <v>1948</v>
      </c>
      <c r="E1375" s="2">
        <v>1950</v>
      </c>
      <c r="F1375" s="2">
        <v>1271</v>
      </c>
      <c r="G1375" s="2">
        <v>2</v>
      </c>
      <c r="H1375" s="2">
        <v>4</v>
      </c>
      <c r="I1375" s="2">
        <v>1</v>
      </c>
      <c r="J1375" s="2">
        <v>1</v>
      </c>
      <c r="K1375" s="2">
        <v>135000</v>
      </c>
      <c r="L1375" s="2" t="s">
        <v>13</v>
      </c>
      <c r="M1375" s="2" t="s">
        <v>27</v>
      </c>
      <c r="N1375" s="16">
        <f>VLOOKUP(M1375, 'Current Population Lookup'!A:B, 2, FALSE)</f>
        <v>11500</v>
      </c>
      <c r="O1375" s="16">
        <f t="array" ref="O1375">INDEX('Current Population Lookup'!B:B, MATCH(M1375, 'Current Population Lookup'!A:A, 0))</f>
        <v>11500</v>
      </c>
      <c r="P1375" s="16">
        <f>VLOOKUP(M1375&amp;D1375,'Yearly Private Schools Lookup'!A:D, 4, FALSE)</f>
        <v>59</v>
      </c>
      <c r="Q1375" s="16">
        <f t="array" ref="Q1375">INDEX('Yearly Private Schools Lookup'!D:D, MATCH(M1375&amp;D1375, 'Yearly Private Schools Lookup'!A:A, 0))</f>
        <v>59</v>
      </c>
    </row>
    <row r="1376" spans="1:17" ht="15.75" customHeight="1" x14ac:dyDescent="0.2">
      <c r="A1376" s="2">
        <v>17120</v>
      </c>
      <c r="B1376" s="2">
        <v>4</v>
      </c>
      <c r="C1376" s="2">
        <v>4</v>
      </c>
      <c r="D1376" s="2">
        <v>1959</v>
      </c>
      <c r="E1376" s="2">
        <v>1959</v>
      </c>
      <c r="F1376" s="2">
        <v>1588</v>
      </c>
      <c r="G1376" s="2">
        <v>2</v>
      </c>
      <c r="H1376" s="2">
        <v>4</v>
      </c>
      <c r="I1376" s="2">
        <v>1</v>
      </c>
      <c r="J1376" s="2">
        <v>2</v>
      </c>
      <c r="K1376" s="2">
        <v>134432</v>
      </c>
      <c r="L1376" s="2" t="s">
        <v>13</v>
      </c>
      <c r="M1376" s="2" t="s">
        <v>33</v>
      </c>
      <c r="N1376" s="16">
        <f>VLOOKUP(M1376, 'Current Population Lookup'!A:B, 2, FALSE)</f>
        <v>25466</v>
      </c>
      <c r="O1376" s="16">
        <f t="array" ref="O1376">INDEX('Current Population Lookup'!B:B, MATCH(M1376, 'Current Population Lookup'!A:A, 0))</f>
        <v>25466</v>
      </c>
      <c r="P1376" s="16">
        <f>VLOOKUP(M1376&amp;D1376,'Yearly Private Schools Lookup'!A:D, 4, FALSE)</f>
        <v>52</v>
      </c>
      <c r="Q1376" s="16">
        <f t="array" ref="Q1376">INDEX('Yearly Private Schools Lookup'!D:D, MATCH(M1376&amp;D1376, 'Yearly Private Schools Lookup'!A:A, 0))</f>
        <v>52</v>
      </c>
    </row>
    <row r="1377" spans="1:17" ht="15.75" customHeight="1" x14ac:dyDescent="0.2">
      <c r="A1377" s="2">
        <v>10106</v>
      </c>
      <c r="B1377" s="2">
        <v>5</v>
      </c>
      <c r="C1377" s="2">
        <v>7</v>
      </c>
      <c r="D1377" s="2">
        <v>1940</v>
      </c>
      <c r="E1377" s="2">
        <v>1999</v>
      </c>
      <c r="F1377" s="2">
        <v>1355</v>
      </c>
      <c r="G1377" s="2">
        <v>2</v>
      </c>
      <c r="H1377" s="2">
        <v>4</v>
      </c>
      <c r="I1377" s="2">
        <v>0</v>
      </c>
      <c r="J1377" s="2">
        <v>0</v>
      </c>
      <c r="K1377" s="2">
        <v>127500</v>
      </c>
      <c r="L1377" s="2" t="s">
        <v>17</v>
      </c>
      <c r="M1377" s="2" t="s">
        <v>35</v>
      </c>
      <c r="N1377" s="16">
        <f>VLOOKUP(M1377, 'Current Population Lookup'!A:B, 2, FALSE)</f>
        <v>44633</v>
      </c>
      <c r="O1377" s="16">
        <f t="array" ref="O1377">INDEX('Current Population Lookup'!B:B, MATCH(M1377, 'Current Population Lookup'!A:A, 0))</f>
        <v>44633</v>
      </c>
      <c r="P1377" s="16">
        <f>VLOOKUP(M1377&amp;D1377,'Yearly Private Schools Lookup'!A:D, 4, FALSE)</f>
        <v>92</v>
      </c>
      <c r="Q1377" s="16">
        <f t="array" ref="Q1377">INDEX('Yearly Private Schools Lookup'!D:D, MATCH(M1377&amp;D1377, 'Yearly Private Schools Lookup'!A:A, 0))</f>
        <v>92</v>
      </c>
    </row>
    <row r="1378" spans="1:17" ht="15.75" customHeight="1" x14ac:dyDescent="0.2">
      <c r="A1378" s="2">
        <v>11235</v>
      </c>
      <c r="B1378" s="2">
        <v>5</v>
      </c>
      <c r="C1378" s="2">
        <v>6</v>
      </c>
      <c r="D1378" s="2">
        <v>1963</v>
      </c>
      <c r="E1378" s="2">
        <v>1963</v>
      </c>
      <c r="F1378" s="2">
        <v>1075</v>
      </c>
      <c r="G1378" s="2">
        <v>1</v>
      </c>
      <c r="H1378" s="2">
        <v>3</v>
      </c>
      <c r="I1378" s="2">
        <v>0</v>
      </c>
      <c r="J1378" s="2">
        <v>2</v>
      </c>
      <c r="K1378" s="2">
        <v>148000</v>
      </c>
      <c r="L1378" s="2" t="s">
        <v>13</v>
      </c>
      <c r="M1378" s="2" t="s">
        <v>27</v>
      </c>
      <c r="N1378" s="16">
        <f>VLOOKUP(M1378, 'Current Population Lookup'!A:B, 2, FALSE)</f>
        <v>11500</v>
      </c>
      <c r="O1378" s="16">
        <f t="array" ref="O1378">INDEX('Current Population Lookup'!B:B, MATCH(M1378, 'Current Population Lookup'!A:A, 0))</f>
        <v>11500</v>
      </c>
      <c r="P1378" s="16">
        <f>VLOOKUP(M1378&amp;D1378,'Yearly Private Schools Lookup'!A:D, 4, FALSE)</f>
        <v>101</v>
      </c>
      <c r="Q1378" s="16">
        <f t="array" ref="Q1378">INDEX('Yearly Private Schools Lookup'!D:D, MATCH(M1378&amp;D1378, 'Yearly Private Schools Lookup'!A:A, 0))</f>
        <v>101</v>
      </c>
    </row>
    <row r="1379" spans="1:17" ht="15.75" customHeight="1" x14ac:dyDescent="0.2">
      <c r="A1379" s="2">
        <v>11200</v>
      </c>
      <c r="B1379" s="2">
        <v>5</v>
      </c>
      <c r="C1379" s="2">
        <v>5</v>
      </c>
      <c r="D1379" s="2">
        <v>1965</v>
      </c>
      <c r="E1379" s="2">
        <v>1965</v>
      </c>
      <c r="F1379" s="2">
        <v>1040</v>
      </c>
      <c r="G1379" s="2">
        <v>1</v>
      </c>
      <c r="H1379" s="2">
        <v>3</v>
      </c>
      <c r="I1379" s="2">
        <v>0</v>
      </c>
      <c r="J1379" s="2">
        <v>1</v>
      </c>
      <c r="K1379" s="2">
        <v>129500</v>
      </c>
      <c r="L1379" s="2" t="s">
        <v>13</v>
      </c>
      <c r="M1379" s="2" t="s">
        <v>27</v>
      </c>
      <c r="N1379" s="16">
        <f>VLOOKUP(M1379, 'Current Population Lookup'!A:B, 2, FALSE)</f>
        <v>11500</v>
      </c>
      <c r="O1379" s="16">
        <f t="array" ref="O1379">INDEX('Current Population Lookup'!B:B, MATCH(M1379, 'Current Population Lookup'!A:A, 0))</f>
        <v>11500</v>
      </c>
      <c r="P1379" s="16">
        <f>VLOOKUP(M1379&amp;D1379,'Yearly Private Schools Lookup'!A:D, 4, FALSE)</f>
        <v>113</v>
      </c>
      <c r="Q1379" s="16">
        <f t="array" ref="Q1379">INDEX('Yearly Private Schools Lookup'!D:D, MATCH(M1379&amp;D1379, 'Yearly Private Schools Lookup'!A:A, 0))</f>
        <v>113</v>
      </c>
    </row>
    <row r="1380" spans="1:17" ht="15.75" customHeight="1" x14ac:dyDescent="0.2">
      <c r="A1380" s="2">
        <v>13014</v>
      </c>
      <c r="B1380" s="2">
        <v>6</v>
      </c>
      <c r="C1380" s="2">
        <v>5</v>
      </c>
      <c r="D1380" s="2">
        <v>1978</v>
      </c>
      <c r="E1380" s="2">
        <v>1978</v>
      </c>
      <c r="F1380" s="2">
        <v>1096</v>
      </c>
      <c r="G1380" s="2">
        <v>1</v>
      </c>
      <c r="H1380" s="2">
        <v>3</v>
      </c>
      <c r="I1380" s="2">
        <v>1</v>
      </c>
      <c r="J1380" s="2">
        <v>2</v>
      </c>
      <c r="K1380" s="2">
        <v>157500</v>
      </c>
      <c r="L1380" s="2" t="s">
        <v>13</v>
      </c>
      <c r="M1380" s="2" t="s">
        <v>27</v>
      </c>
      <c r="N1380" s="16">
        <f>VLOOKUP(M1380, 'Current Population Lookup'!A:B, 2, FALSE)</f>
        <v>11500</v>
      </c>
      <c r="O1380" s="16">
        <f t="array" ref="O1380">INDEX('Current Population Lookup'!B:B, MATCH(M1380, 'Current Population Lookup'!A:A, 0))</f>
        <v>11500</v>
      </c>
      <c r="P1380" s="16">
        <f>VLOOKUP(M1380&amp;D1380,'Yearly Private Schools Lookup'!A:D, 4, FALSE)</f>
        <v>179</v>
      </c>
      <c r="Q1380" s="16">
        <f t="array" ref="Q1380">INDEX('Yearly Private Schools Lookup'!D:D, MATCH(M1380&amp;D1380, 'Yearly Private Schools Lookup'!A:A, 0))</f>
        <v>179</v>
      </c>
    </row>
    <row r="1381" spans="1:17" ht="15.75" customHeight="1" x14ac:dyDescent="0.2">
      <c r="A1381" s="2">
        <v>7162</v>
      </c>
      <c r="B1381" s="2">
        <v>5</v>
      </c>
      <c r="C1381" s="2">
        <v>7</v>
      </c>
      <c r="D1381" s="2">
        <v>1966</v>
      </c>
      <c r="E1381" s="2">
        <v>1966</v>
      </c>
      <c r="F1381" s="2">
        <v>904</v>
      </c>
      <c r="G1381" s="2">
        <v>1</v>
      </c>
      <c r="H1381" s="2">
        <v>3</v>
      </c>
      <c r="I1381" s="2">
        <v>0</v>
      </c>
      <c r="J1381" s="2">
        <v>1</v>
      </c>
      <c r="K1381" s="2">
        <v>109900</v>
      </c>
      <c r="L1381" s="2" t="s">
        <v>13</v>
      </c>
      <c r="M1381" s="2" t="s">
        <v>27</v>
      </c>
      <c r="N1381" s="16">
        <f>VLOOKUP(M1381, 'Current Population Lookup'!A:B, 2, FALSE)</f>
        <v>11500</v>
      </c>
      <c r="O1381" s="16">
        <f t="array" ref="O1381">INDEX('Current Population Lookup'!B:B, MATCH(M1381, 'Current Population Lookup'!A:A, 0))</f>
        <v>11500</v>
      </c>
      <c r="P1381" s="16">
        <f>VLOOKUP(M1381&amp;D1381,'Yearly Private Schools Lookup'!A:D, 4, FALSE)</f>
        <v>119</v>
      </c>
      <c r="Q1381" s="16">
        <f t="array" ref="Q1381">INDEX('Yearly Private Schools Lookup'!D:D, MATCH(M1381&amp;D1381, 'Yearly Private Schools Lookup'!A:A, 0))</f>
        <v>119</v>
      </c>
    </row>
    <row r="1382" spans="1:17" ht="15.75" customHeight="1" x14ac:dyDescent="0.2">
      <c r="A1382" s="2">
        <v>10265</v>
      </c>
      <c r="B1382" s="2">
        <v>5</v>
      </c>
      <c r="C1382" s="2">
        <v>7</v>
      </c>
      <c r="D1382" s="2">
        <v>1967</v>
      </c>
      <c r="E1382" s="2">
        <v>2005</v>
      </c>
      <c r="F1382" s="2">
        <v>992</v>
      </c>
      <c r="G1382" s="2">
        <v>1</v>
      </c>
      <c r="H1382" s="2">
        <v>3</v>
      </c>
      <c r="I1382" s="2">
        <v>0</v>
      </c>
      <c r="J1382" s="2">
        <v>1</v>
      </c>
      <c r="K1382" s="2">
        <v>145000</v>
      </c>
      <c r="L1382" s="2" t="s">
        <v>26</v>
      </c>
      <c r="M1382" s="2" t="s">
        <v>27</v>
      </c>
      <c r="N1382" s="16">
        <f>VLOOKUP(M1382, 'Current Population Lookup'!A:B, 2, FALSE)</f>
        <v>11500</v>
      </c>
      <c r="O1382" s="16">
        <f t="array" ref="O1382">INDEX('Current Population Lookup'!B:B, MATCH(M1382, 'Current Population Lookup'!A:A, 0))</f>
        <v>11500</v>
      </c>
      <c r="P1382" s="16">
        <f>VLOOKUP(M1382&amp;D1382,'Yearly Private Schools Lookup'!A:D, 4, FALSE)</f>
        <v>126</v>
      </c>
      <c r="Q1382" s="16">
        <f t="array" ref="Q1382">INDEX('Yearly Private Schools Lookup'!D:D, MATCH(M1382&amp;D1382, 'Yearly Private Schools Lookup'!A:A, 0))</f>
        <v>126</v>
      </c>
    </row>
    <row r="1383" spans="1:17" ht="15.75" customHeight="1" x14ac:dyDescent="0.2">
      <c r="A1383" s="2">
        <v>9764</v>
      </c>
      <c r="B1383" s="2">
        <v>5</v>
      </c>
      <c r="C1383" s="2">
        <v>7</v>
      </c>
      <c r="D1383" s="2">
        <v>1967</v>
      </c>
      <c r="E1383" s="2">
        <v>2003</v>
      </c>
      <c r="F1383" s="2">
        <v>894</v>
      </c>
      <c r="G1383" s="2">
        <v>1</v>
      </c>
      <c r="H1383" s="2">
        <v>3</v>
      </c>
      <c r="I1383" s="2">
        <v>0</v>
      </c>
      <c r="J1383" s="2">
        <v>2</v>
      </c>
      <c r="K1383" s="2">
        <v>130000</v>
      </c>
      <c r="L1383" s="2" t="s">
        <v>13</v>
      </c>
      <c r="M1383" s="2" t="s">
        <v>27</v>
      </c>
      <c r="N1383" s="16">
        <f>VLOOKUP(M1383, 'Current Population Lookup'!A:B, 2, FALSE)</f>
        <v>11500</v>
      </c>
      <c r="O1383" s="16">
        <f t="array" ref="O1383">INDEX('Current Population Lookup'!B:B, MATCH(M1383, 'Current Population Lookup'!A:A, 0))</f>
        <v>11500</v>
      </c>
      <c r="P1383" s="16">
        <f>VLOOKUP(M1383&amp;D1383,'Yearly Private Schools Lookup'!A:D, 4, FALSE)</f>
        <v>126</v>
      </c>
      <c r="Q1383" s="16">
        <f t="array" ref="Q1383">INDEX('Yearly Private Schools Lookup'!D:D, MATCH(M1383&amp;D1383, 'Yearly Private Schools Lookup'!A:A, 0))</f>
        <v>126</v>
      </c>
    </row>
    <row r="1384" spans="1:17" ht="15.75" customHeight="1" x14ac:dyDescent="0.2">
      <c r="A1384" s="2">
        <v>7703</v>
      </c>
      <c r="B1384" s="2">
        <v>6</v>
      </c>
      <c r="C1384" s="2">
        <v>8</v>
      </c>
      <c r="D1384" s="2">
        <v>1978</v>
      </c>
      <c r="E1384" s="2">
        <v>1978</v>
      </c>
      <c r="F1384" s="2">
        <v>1034</v>
      </c>
      <c r="G1384" s="2">
        <v>1</v>
      </c>
      <c r="H1384" s="2">
        <v>3</v>
      </c>
      <c r="I1384" s="2">
        <v>1</v>
      </c>
      <c r="J1384" s="2">
        <v>2</v>
      </c>
      <c r="K1384" s="2">
        <v>153000</v>
      </c>
      <c r="L1384" s="2" t="s">
        <v>13</v>
      </c>
      <c r="M1384" s="2" t="s">
        <v>27</v>
      </c>
      <c r="N1384" s="16">
        <f>VLOOKUP(M1384, 'Current Population Lookup'!A:B, 2, FALSE)</f>
        <v>11500</v>
      </c>
      <c r="O1384" s="16">
        <f t="array" ref="O1384">INDEX('Current Population Lookup'!B:B, MATCH(M1384, 'Current Population Lookup'!A:A, 0))</f>
        <v>11500</v>
      </c>
      <c r="P1384" s="16">
        <f>VLOOKUP(M1384&amp;D1384,'Yearly Private Schools Lookup'!A:D, 4, FALSE)</f>
        <v>179</v>
      </c>
      <c r="Q1384" s="16">
        <f t="array" ref="Q1384">INDEX('Yearly Private Schools Lookup'!D:D, MATCH(M1384&amp;D1384, 'Yearly Private Schools Lookup'!A:A, 0))</f>
        <v>179</v>
      </c>
    </row>
    <row r="1385" spans="1:17" ht="15.75" customHeight="1" x14ac:dyDescent="0.2">
      <c r="A1385" s="2">
        <v>9981</v>
      </c>
      <c r="B1385" s="2">
        <v>5</v>
      </c>
      <c r="C1385" s="2">
        <v>5</v>
      </c>
      <c r="D1385" s="2">
        <v>1967</v>
      </c>
      <c r="E1385" s="2">
        <v>1967</v>
      </c>
      <c r="F1385" s="2">
        <v>1073</v>
      </c>
      <c r="G1385" s="2">
        <v>1</v>
      </c>
      <c r="H1385" s="2">
        <v>3</v>
      </c>
      <c r="I1385" s="2">
        <v>0</v>
      </c>
      <c r="J1385" s="2">
        <v>1</v>
      </c>
      <c r="K1385" s="2">
        <v>120000</v>
      </c>
      <c r="L1385" s="2" t="s">
        <v>13</v>
      </c>
      <c r="M1385" s="2" t="s">
        <v>27</v>
      </c>
      <c r="N1385" s="16">
        <f>VLOOKUP(M1385, 'Current Population Lookup'!A:B, 2, FALSE)</f>
        <v>11500</v>
      </c>
      <c r="O1385" s="16">
        <f t="array" ref="O1385">INDEX('Current Population Lookup'!B:B, MATCH(M1385, 'Current Population Lookup'!A:A, 0))</f>
        <v>11500</v>
      </c>
      <c r="P1385" s="16">
        <f>VLOOKUP(M1385&amp;D1385,'Yearly Private Schools Lookup'!A:D, 4, FALSE)</f>
        <v>126</v>
      </c>
      <c r="Q1385" s="16">
        <f t="array" ref="Q1385">INDEX('Yearly Private Schools Lookup'!D:D, MATCH(M1385&amp;D1385, 'Yearly Private Schools Lookup'!A:A, 0))</f>
        <v>126</v>
      </c>
    </row>
    <row r="1386" spans="1:17" ht="15.75" customHeight="1" x14ac:dyDescent="0.2">
      <c r="A1386" s="2">
        <v>7400</v>
      </c>
      <c r="B1386" s="2">
        <v>5</v>
      </c>
      <c r="C1386" s="2">
        <v>5</v>
      </c>
      <c r="D1386" s="2">
        <v>1984</v>
      </c>
      <c r="E1386" s="2">
        <v>1984</v>
      </c>
      <c r="F1386" s="2">
        <v>1126</v>
      </c>
      <c r="G1386" s="2">
        <v>1</v>
      </c>
      <c r="H1386" s="2">
        <v>2</v>
      </c>
      <c r="I1386" s="2">
        <v>0</v>
      </c>
      <c r="J1386" s="2">
        <v>2</v>
      </c>
      <c r="K1386" s="2">
        <v>152000</v>
      </c>
      <c r="L1386" s="2" t="s">
        <v>13</v>
      </c>
      <c r="M1386" s="2" t="s">
        <v>27</v>
      </c>
      <c r="N1386" s="16">
        <f>VLOOKUP(M1386, 'Current Population Lookup'!A:B, 2, FALSE)</f>
        <v>11500</v>
      </c>
      <c r="O1386" s="16">
        <f t="array" ref="O1386">INDEX('Current Population Lookup'!B:B, MATCH(M1386, 'Current Population Lookup'!A:A, 0))</f>
        <v>11500</v>
      </c>
      <c r="P1386" s="16">
        <f>VLOOKUP(M1386&amp;D1386,'Yearly Private Schools Lookup'!A:D, 4, FALSE)</f>
        <v>186</v>
      </c>
      <c r="Q1386" s="16">
        <f t="array" ref="Q1386">INDEX('Yearly Private Schools Lookup'!D:D, MATCH(M1386&amp;D1386, 'Yearly Private Schools Lookup'!A:A, 0))</f>
        <v>186</v>
      </c>
    </row>
    <row r="1387" spans="1:17" ht="15.75" customHeight="1" x14ac:dyDescent="0.2">
      <c r="A1387" s="2">
        <v>12900</v>
      </c>
      <c r="B1387" s="2">
        <v>4</v>
      </c>
      <c r="C1387" s="2">
        <v>4</v>
      </c>
      <c r="D1387" s="2">
        <v>1969</v>
      </c>
      <c r="E1387" s="2">
        <v>1969</v>
      </c>
      <c r="F1387" s="2">
        <v>1258</v>
      </c>
      <c r="G1387" s="2">
        <v>0</v>
      </c>
      <c r="H1387" s="2">
        <v>0</v>
      </c>
      <c r="I1387" s="2">
        <v>0</v>
      </c>
      <c r="J1387" s="2">
        <v>2</v>
      </c>
      <c r="K1387" s="2">
        <v>108959</v>
      </c>
      <c r="L1387" s="2" t="s">
        <v>13</v>
      </c>
      <c r="M1387" s="2" t="s">
        <v>27</v>
      </c>
      <c r="N1387" s="16">
        <f>VLOOKUP(M1387, 'Current Population Lookup'!A:B, 2, FALSE)</f>
        <v>11500</v>
      </c>
      <c r="O1387" s="16">
        <f t="array" ref="O1387">INDEX('Current Population Lookup'!B:B, MATCH(M1387, 'Current Population Lookup'!A:A, 0))</f>
        <v>11500</v>
      </c>
      <c r="P1387" s="16">
        <f>VLOOKUP(M1387&amp;D1387,'Yearly Private Schools Lookup'!A:D, 4, FALSE)</f>
        <v>133</v>
      </c>
      <c r="Q1387" s="16">
        <f t="array" ref="Q1387">INDEX('Yearly Private Schools Lookup'!D:D, MATCH(M1387&amp;D1387, 'Yearly Private Schools Lookup'!A:A, 0))</f>
        <v>133</v>
      </c>
    </row>
    <row r="1388" spans="1:17" ht="15.75" customHeight="1" x14ac:dyDescent="0.2">
      <c r="A1388" s="2">
        <v>12900</v>
      </c>
      <c r="B1388" s="2">
        <v>5</v>
      </c>
      <c r="C1388" s="2">
        <v>4</v>
      </c>
      <c r="D1388" s="2">
        <v>1920</v>
      </c>
      <c r="E1388" s="2">
        <v>1950</v>
      </c>
      <c r="F1388" s="2">
        <v>1140</v>
      </c>
      <c r="G1388" s="2">
        <v>1</v>
      </c>
      <c r="H1388" s="2">
        <v>3</v>
      </c>
      <c r="I1388" s="2">
        <v>0</v>
      </c>
      <c r="J1388" s="2">
        <v>2</v>
      </c>
      <c r="K1388" s="2">
        <v>95541</v>
      </c>
      <c r="L1388" s="2" t="s">
        <v>13</v>
      </c>
      <c r="M1388" s="2" t="s">
        <v>27</v>
      </c>
      <c r="N1388" s="16">
        <f>VLOOKUP(M1388, 'Current Population Lookup'!A:B, 2, FALSE)</f>
        <v>11500</v>
      </c>
      <c r="O1388" s="16">
        <f t="array" ref="O1388">INDEX('Current Population Lookup'!B:B, MATCH(M1388, 'Current Population Lookup'!A:A, 0))</f>
        <v>11500</v>
      </c>
      <c r="P1388" s="16">
        <f>VLOOKUP(M1388&amp;D1388,'Yearly Private Schools Lookup'!A:D, 4, FALSE)</f>
        <v>14</v>
      </c>
      <c r="Q1388" s="16">
        <f t="array" ref="Q1388">INDEX('Yearly Private Schools Lookup'!D:D, MATCH(M1388&amp;D1388, 'Yearly Private Schools Lookup'!A:A, 0))</f>
        <v>14</v>
      </c>
    </row>
    <row r="1389" spans="1:17" ht="15.75" customHeight="1" x14ac:dyDescent="0.2">
      <c r="A1389" s="2">
        <v>9000</v>
      </c>
      <c r="B1389" s="2">
        <v>5</v>
      </c>
      <c r="C1389" s="2">
        <v>3</v>
      </c>
      <c r="D1389" s="2">
        <v>1959</v>
      </c>
      <c r="E1389" s="2">
        <v>1959</v>
      </c>
      <c r="F1389" s="2">
        <v>1006</v>
      </c>
      <c r="G1389" s="2">
        <v>1</v>
      </c>
      <c r="H1389" s="2">
        <v>3</v>
      </c>
      <c r="I1389" s="2">
        <v>0</v>
      </c>
      <c r="J1389" s="2">
        <v>0</v>
      </c>
      <c r="K1389" s="2">
        <v>80000</v>
      </c>
      <c r="L1389" s="2" t="s">
        <v>13</v>
      </c>
      <c r="M1389" s="2" t="s">
        <v>27</v>
      </c>
      <c r="N1389" s="16">
        <f>VLOOKUP(M1389, 'Current Population Lookup'!A:B, 2, FALSE)</f>
        <v>11500</v>
      </c>
      <c r="O1389" s="16">
        <f t="array" ref="O1389">INDEX('Current Population Lookup'!B:B, MATCH(M1389, 'Current Population Lookup'!A:A, 0))</f>
        <v>11500</v>
      </c>
      <c r="P1389" s="16">
        <f>VLOOKUP(M1389&amp;D1389,'Yearly Private Schools Lookup'!A:D, 4, FALSE)</f>
        <v>89</v>
      </c>
      <c r="Q1389" s="16">
        <f t="array" ref="Q1389">INDEX('Yearly Private Schools Lookup'!D:D, MATCH(M1389&amp;D1389, 'Yearly Private Schools Lookup'!A:A, 0))</f>
        <v>89</v>
      </c>
    </row>
    <row r="1390" spans="1:17" ht="15.75" customHeight="1" x14ac:dyDescent="0.2">
      <c r="A1390" s="2">
        <v>8544</v>
      </c>
      <c r="B1390" s="2">
        <v>5</v>
      </c>
      <c r="C1390" s="2">
        <v>6</v>
      </c>
      <c r="D1390" s="2">
        <v>1966</v>
      </c>
      <c r="E1390" s="2">
        <v>2006</v>
      </c>
      <c r="F1390" s="2">
        <v>1228</v>
      </c>
      <c r="G1390" s="2">
        <v>1</v>
      </c>
      <c r="H1390" s="2">
        <v>3</v>
      </c>
      <c r="I1390" s="2">
        <v>0</v>
      </c>
      <c r="J1390" s="2">
        <v>1</v>
      </c>
      <c r="K1390" s="2">
        <v>149350</v>
      </c>
      <c r="L1390" s="2" t="s">
        <v>13</v>
      </c>
      <c r="M1390" s="2" t="s">
        <v>27</v>
      </c>
      <c r="N1390" s="16">
        <f>VLOOKUP(M1390, 'Current Population Lookup'!A:B, 2, FALSE)</f>
        <v>11500</v>
      </c>
      <c r="O1390" s="16">
        <f t="array" ref="O1390">INDEX('Current Population Lookup'!B:B, MATCH(M1390, 'Current Population Lookup'!A:A, 0))</f>
        <v>11500</v>
      </c>
      <c r="P1390" s="16">
        <f>VLOOKUP(M1390&amp;D1390,'Yearly Private Schools Lookup'!A:D, 4, FALSE)</f>
        <v>119</v>
      </c>
      <c r="Q1390" s="16">
        <f t="array" ref="Q1390">INDEX('Yearly Private Schools Lookup'!D:D, MATCH(M1390&amp;D1390, 'Yearly Private Schools Lookup'!A:A, 0))</f>
        <v>119</v>
      </c>
    </row>
    <row r="1391" spans="1:17" ht="15.75" customHeight="1" x14ac:dyDescent="0.2">
      <c r="A1391" s="2">
        <v>9239</v>
      </c>
      <c r="B1391" s="2">
        <v>5</v>
      </c>
      <c r="C1391" s="2">
        <v>8</v>
      </c>
      <c r="D1391" s="2">
        <v>1963</v>
      </c>
      <c r="E1391" s="2">
        <v>2003</v>
      </c>
      <c r="F1391" s="2">
        <v>960</v>
      </c>
      <c r="G1391" s="2">
        <v>1</v>
      </c>
      <c r="H1391" s="2">
        <v>3</v>
      </c>
      <c r="I1391" s="2">
        <v>0</v>
      </c>
      <c r="J1391" s="2">
        <v>1</v>
      </c>
      <c r="K1391" s="2">
        <v>144900</v>
      </c>
      <c r="L1391" s="2" t="s">
        <v>17</v>
      </c>
      <c r="M1391" s="2" t="s">
        <v>27</v>
      </c>
      <c r="N1391" s="16">
        <f>VLOOKUP(M1391, 'Current Population Lookup'!A:B, 2, FALSE)</f>
        <v>11500</v>
      </c>
      <c r="O1391" s="16">
        <f t="array" ref="O1391">INDEX('Current Population Lookup'!B:B, MATCH(M1391, 'Current Population Lookup'!A:A, 0))</f>
        <v>11500</v>
      </c>
      <c r="P1391" s="16">
        <f>VLOOKUP(M1391&amp;D1391,'Yearly Private Schools Lookup'!A:D, 4, FALSE)</f>
        <v>101</v>
      </c>
      <c r="Q1391" s="16">
        <f t="array" ref="Q1391">INDEX('Yearly Private Schools Lookup'!D:D, MATCH(M1391&amp;D1391, 'Yearly Private Schools Lookup'!A:A, 0))</f>
        <v>101</v>
      </c>
    </row>
    <row r="1392" spans="1:17" ht="15.75" customHeight="1" x14ac:dyDescent="0.2">
      <c r="A1392" s="2">
        <v>14175</v>
      </c>
      <c r="B1392" s="2">
        <v>6</v>
      </c>
      <c r="C1392" s="2">
        <v>8</v>
      </c>
      <c r="D1392" s="2">
        <v>1956</v>
      </c>
      <c r="E1392" s="2">
        <v>1956</v>
      </c>
      <c r="F1392" s="2">
        <v>1188</v>
      </c>
      <c r="G1392" s="2">
        <v>1</v>
      </c>
      <c r="H1392" s="2">
        <v>1</v>
      </c>
      <c r="I1392" s="2">
        <v>1</v>
      </c>
      <c r="J1392" s="2">
        <v>2</v>
      </c>
      <c r="K1392" s="2">
        <v>185000</v>
      </c>
      <c r="L1392" s="2" t="s">
        <v>13</v>
      </c>
      <c r="M1392" s="2" t="s">
        <v>27</v>
      </c>
      <c r="N1392" s="16">
        <f>VLOOKUP(M1392, 'Current Population Lookup'!A:B, 2, FALSE)</f>
        <v>11500</v>
      </c>
      <c r="O1392" s="16">
        <f t="array" ref="O1392">INDEX('Current Population Lookup'!B:B, MATCH(M1392, 'Current Population Lookup'!A:A, 0))</f>
        <v>11500</v>
      </c>
      <c r="P1392" s="16">
        <f>VLOOKUP(M1392&amp;D1392,'Yearly Private Schools Lookup'!A:D, 4, FALSE)</f>
        <v>76</v>
      </c>
      <c r="Q1392" s="16">
        <f t="array" ref="Q1392">INDEX('Yearly Private Schools Lookup'!D:D, MATCH(M1392&amp;D1392, 'Yearly Private Schools Lookup'!A:A, 0))</f>
        <v>76</v>
      </c>
    </row>
    <row r="1393" spans="1:17" ht="15.75" customHeight="1" x14ac:dyDescent="0.2">
      <c r="A1393" s="2">
        <v>13284</v>
      </c>
      <c r="B1393" s="2">
        <v>5</v>
      </c>
      <c r="C1393" s="2">
        <v>5</v>
      </c>
      <c r="D1393" s="2">
        <v>1954</v>
      </c>
      <c r="E1393" s="2">
        <v>1954</v>
      </c>
      <c r="F1393" s="2">
        <v>1383</v>
      </c>
      <c r="G1393" s="2">
        <v>1</v>
      </c>
      <c r="H1393" s="2">
        <v>3</v>
      </c>
      <c r="I1393" s="2">
        <v>1</v>
      </c>
      <c r="J1393" s="2">
        <v>1</v>
      </c>
      <c r="K1393" s="2">
        <v>165000</v>
      </c>
      <c r="L1393" s="2" t="s">
        <v>13</v>
      </c>
      <c r="M1393" s="2" t="s">
        <v>27</v>
      </c>
      <c r="N1393" s="16">
        <f>VLOOKUP(M1393, 'Current Population Lookup'!A:B, 2, FALSE)</f>
        <v>11500</v>
      </c>
      <c r="O1393" s="16">
        <f t="array" ref="O1393">INDEX('Current Population Lookup'!B:B, MATCH(M1393, 'Current Population Lookup'!A:A, 0))</f>
        <v>11500</v>
      </c>
      <c r="P1393" s="16">
        <f>VLOOKUP(M1393&amp;D1393,'Yearly Private Schools Lookup'!A:D, 4, FALSE)</f>
        <v>69</v>
      </c>
      <c r="Q1393" s="16">
        <f t="array" ref="Q1393">INDEX('Yearly Private Schools Lookup'!D:D, MATCH(M1393&amp;D1393, 'Yearly Private Schools Lookup'!A:A, 0))</f>
        <v>69</v>
      </c>
    </row>
    <row r="1394" spans="1:17" ht="15.75" customHeight="1" x14ac:dyDescent="0.2">
      <c r="A1394" s="2">
        <v>13500</v>
      </c>
      <c r="B1394" s="2">
        <v>6</v>
      </c>
      <c r="C1394" s="2">
        <v>7</v>
      </c>
      <c r="D1394" s="2">
        <v>1960</v>
      </c>
      <c r="E1394" s="2">
        <v>1975</v>
      </c>
      <c r="F1394" s="2">
        <v>1252</v>
      </c>
      <c r="G1394" s="2">
        <v>1</v>
      </c>
      <c r="H1394" s="2">
        <v>1</v>
      </c>
      <c r="I1394" s="2">
        <v>1</v>
      </c>
      <c r="J1394" s="2">
        <v>2</v>
      </c>
      <c r="K1394" s="2">
        <v>235000</v>
      </c>
      <c r="L1394" s="2" t="s">
        <v>13</v>
      </c>
      <c r="M1394" s="2" t="s">
        <v>33</v>
      </c>
      <c r="N1394" s="16">
        <f>VLOOKUP(M1394, 'Current Population Lookup'!A:B, 2, FALSE)</f>
        <v>25466</v>
      </c>
      <c r="O1394" s="16">
        <f t="array" ref="O1394">INDEX('Current Population Lookup'!B:B, MATCH(M1394, 'Current Population Lookup'!A:A, 0))</f>
        <v>25466</v>
      </c>
      <c r="P1394" s="16">
        <f>VLOOKUP(M1394&amp;D1394,'Yearly Private Schools Lookup'!A:D, 4, FALSE)</f>
        <v>56</v>
      </c>
      <c r="Q1394" s="16">
        <f t="array" ref="Q1394">INDEX('Yearly Private Schools Lookup'!D:D, MATCH(M1394&amp;D1394, 'Yearly Private Schools Lookup'!A:A, 0))</f>
        <v>56</v>
      </c>
    </row>
    <row r="1395" spans="1:17" ht="15.75" customHeight="1" x14ac:dyDescent="0.2">
      <c r="A1395" s="2">
        <v>13825</v>
      </c>
      <c r="B1395" s="2">
        <v>5</v>
      </c>
      <c r="C1395" s="2">
        <v>6</v>
      </c>
      <c r="D1395" s="2">
        <v>1958</v>
      </c>
      <c r="E1395" s="2">
        <v>1987</v>
      </c>
      <c r="F1395" s="2">
        <v>1601</v>
      </c>
      <c r="G1395" s="2">
        <v>1</v>
      </c>
      <c r="H1395" s="2">
        <v>3</v>
      </c>
      <c r="I1395" s="2">
        <v>0</v>
      </c>
      <c r="J1395" s="2">
        <v>1</v>
      </c>
      <c r="K1395" s="2">
        <v>140000</v>
      </c>
      <c r="L1395" s="2" t="s">
        <v>17</v>
      </c>
      <c r="M1395" s="2" t="s">
        <v>27</v>
      </c>
      <c r="N1395" s="16">
        <f>VLOOKUP(M1395, 'Current Population Lookup'!A:B, 2, FALSE)</f>
        <v>11500</v>
      </c>
      <c r="O1395" s="16">
        <f t="array" ref="O1395">INDEX('Current Population Lookup'!B:B, MATCH(M1395, 'Current Population Lookup'!A:A, 0))</f>
        <v>11500</v>
      </c>
      <c r="P1395" s="16">
        <f>VLOOKUP(M1395&amp;D1395,'Yearly Private Schools Lookup'!A:D, 4, FALSE)</f>
        <v>82</v>
      </c>
      <c r="Q1395" s="16">
        <f t="array" ref="Q1395">INDEX('Yearly Private Schools Lookup'!D:D, MATCH(M1395&amp;D1395, 'Yearly Private Schools Lookup'!A:A, 0))</f>
        <v>82</v>
      </c>
    </row>
    <row r="1396" spans="1:17" ht="15.75" customHeight="1" x14ac:dyDescent="0.2">
      <c r="A1396" s="2">
        <v>10200</v>
      </c>
      <c r="B1396" s="2">
        <v>5</v>
      </c>
      <c r="C1396" s="2">
        <v>8</v>
      </c>
      <c r="D1396" s="2">
        <v>1940</v>
      </c>
      <c r="E1396" s="2">
        <v>1997</v>
      </c>
      <c r="F1396" s="2">
        <v>672</v>
      </c>
      <c r="G1396" s="2">
        <v>1</v>
      </c>
      <c r="H1396" s="2">
        <v>2</v>
      </c>
      <c r="I1396" s="2">
        <v>0</v>
      </c>
      <c r="J1396" s="2">
        <v>1</v>
      </c>
      <c r="K1396" s="2">
        <v>108000</v>
      </c>
      <c r="L1396" s="2" t="s">
        <v>13</v>
      </c>
      <c r="M1396" s="2" t="s">
        <v>27</v>
      </c>
      <c r="N1396" s="16">
        <f>VLOOKUP(M1396, 'Current Population Lookup'!A:B, 2, FALSE)</f>
        <v>11500</v>
      </c>
      <c r="O1396" s="16">
        <f t="array" ref="O1396">INDEX('Current Population Lookup'!B:B, MATCH(M1396, 'Current Population Lookup'!A:A, 0))</f>
        <v>11500</v>
      </c>
      <c r="P1396" s="16">
        <f>VLOOKUP(M1396&amp;D1396,'Yearly Private Schools Lookup'!A:D, 4, FALSE)</f>
        <v>34</v>
      </c>
      <c r="Q1396" s="16">
        <f t="array" ref="Q1396">INDEX('Yearly Private Schools Lookup'!D:D, MATCH(M1396&amp;D1396, 'Yearly Private Schools Lookup'!A:A, 0))</f>
        <v>34</v>
      </c>
    </row>
    <row r="1397" spans="1:17" ht="15.75" customHeight="1" x14ac:dyDescent="0.2">
      <c r="A1397" s="2">
        <v>10532</v>
      </c>
      <c r="B1397" s="2">
        <v>5</v>
      </c>
      <c r="C1397" s="2">
        <v>3</v>
      </c>
      <c r="D1397" s="2">
        <v>1960</v>
      </c>
      <c r="E1397" s="2">
        <v>1960</v>
      </c>
      <c r="F1397" s="2">
        <v>1721</v>
      </c>
      <c r="G1397" s="2">
        <v>2</v>
      </c>
      <c r="H1397" s="2">
        <v>3</v>
      </c>
      <c r="I1397" s="2">
        <v>2</v>
      </c>
      <c r="J1397" s="2">
        <v>2</v>
      </c>
      <c r="K1397" s="2">
        <v>145000</v>
      </c>
      <c r="L1397" s="2" t="s">
        <v>13</v>
      </c>
      <c r="M1397" s="2" t="s">
        <v>33</v>
      </c>
      <c r="N1397" s="16">
        <f>VLOOKUP(M1397, 'Current Population Lookup'!A:B, 2, FALSE)</f>
        <v>25466</v>
      </c>
      <c r="O1397" s="16">
        <f t="array" ref="O1397">INDEX('Current Population Lookup'!B:B, MATCH(M1397, 'Current Population Lookup'!A:A, 0))</f>
        <v>25466</v>
      </c>
      <c r="P1397" s="16">
        <f>VLOOKUP(M1397&amp;D1397,'Yearly Private Schools Lookup'!A:D, 4, FALSE)</f>
        <v>56</v>
      </c>
      <c r="Q1397" s="16">
        <f t="array" ref="Q1397">INDEX('Yearly Private Schools Lookup'!D:D, MATCH(M1397&amp;D1397, 'Yearly Private Schools Lookup'!A:A, 0))</f>
        <v>56</v>
      </c>
    </row>
    <row r="1398" spans="1:17" ht="15.75" customHeight="1" x14ac:dyDescent="0.2">
      <c r="A1398" s="2">
        <v>8375</v>
      </c>
      <c r="B1398" s="2">
        <v>5</v>
      </c>
      <c r="C1398" s="2">
        <v>7</v>
      </c>
      <c r="D1398" s="2">
        <v>1941</v>
      </c>
      <c r="E1398" s="2">
        <v>1973</v>
      </c>
      <c r="F1398" s="2">
        <v>1350</v>
      </c>
      <c r="G1398" s="2">
        <v>1</v>
      </c>
      <c r="H1398" s="2">
        <v>2</v>
      </c>
      <c r="I1398" s="2">
        <v>0</v>
      </c>
      <c r="J1398" s="2">
        <v>3</v>
      </c>
      <c r="K1398" s="2">
        <v>152400</v>
      </c>
      <c r="L1398" s="2" t="s">
        <v>13</v>
      </c>
      <c r="M1398" s="2" t="s">
        <v>27</v>
      </c>
      <c r="N1398" s="16">
        <f>VLOOKUP(M1398, 'Current Population Lookup'!A:B, 2, FALSE)</f>
        <v>11500</v>
      </c>
      <c r="O1398" s="16">
        <f t="array" ref="O1398">INDEX('Current Population Lookup'!B:B, MATCH(M1398, 'Current Population Lookup'!A:A, 0))</f>
        <v>11500</v>
      </c>
      <c r="P1398" s="16">
        <f>VLOOKUP(M1398&amp;D1398,'Yearly Private Schools Lookup'!A:D, 4, FALSE)</f>
        <v>39</v>
      </c>
      <c r="Q1398" s="16">
        <f t="array" ref="Q1398">INDEX('Yearly Private Schools Lookup'!D:D, MATCH(M1398&amp;D1398, 'Yearly Private Schools Lookup'!A:A, 0))</f>
        <v>39</v>
      </c>
    </row>
    <row r="1399" spans="1:17" ht="15.75" customHeight="1" x14ac:dyDescent="0.2">
      <c r="A1399" s="2">
        <v>10200</v>
      </c>
      <c r="B1399" s="2">
        <v>5</v>
      </c>
      <c r="C1399" s="2">
        <v>8</v>
      </c>
      <c r="D1399" s="2">
        <v>1970</v>
      </c>
      <c r="E1399" s="2">
        <v>1970</v>
      </c>
      <c r="F1399" s="2">
        <v>904</v>
      </c>
      <c r="G1399" s="2">
        <v>1</v>
      </c>
      <c r="H1399" s="2">
        <v>3</v>
      </c>
      <c r="I1399" s="2">
        <v>0</v>
      </c>
      <c r="J1399" s="2">
        <v>3</v>
      </c>
      <c r="K1399" s="2">
        <v>144000</v>
      </c>
      <c r="L1399" s="2" t="s">
        <v>17</v>
      </c>
      <c r="M1399" s="2" t="s">
        <v>27</v>
      </c>
      <c r="N1399" s="16">
        <f>VLOOKUP(M1399, 'Current Population Lookup'!A:B, 2, FALSE)</f>
        <v>11500</v>
      </c>
      <c r="O1399" s="16">
        <f t="array" ref="O1399">INDEX('Current Population Lookup'!B:B, MATCH(M1399, 'Current Population Lookup'!A:A, 0))</f>
        <v>11500</v>
      </c>
      <c r="P1399" s="16">
        <f>VLOOKUP(M1399&amp;D1399,'Yearly Private Schools Lookup'!A:D, 4, FALSE)</f>
        <v>139</v>
      </c>
      <c r="Q1399" s="16">
        <f t="array" ref="Q1399">INDEX('Yearly Private Schools Lookup'!D:D, MATCH(M1399&amp;D1399, 'Yearly Private Schools Lookup'!A:A, 0))</f>
        <v>139</v>
      </c>
    </row>
    <row r="1400" spans="1:17" ht="15.75" customHeight="1" x14ac:dyDescent="0.2">
      <c r="A1400" s="2">
        <v>2887</v>
      </c>
      <c r="B1400" s="2">
        <v>6</v>
      </c>
      <c r="C1400" s="2">
        <v>5</v>
      </c>
      <c r="D1400" s="2">
        <v>1996</v>
      </c>
      <c r="E1400" s="2">
        <v>1997</v>
      </c>
      <c r="F1400" s="2">
        <v>1291</v>
      </c>
      <c r="G1400" s="2">
        <v>1</v>
      </c>
      <c r="H1400" s="2">
        <v>2</v>
      </c>
      <c r="I1400" s="2">
        <v>1</v>
      </c>
      <c r="J1400" s="2">
        <v>2</v>
      </c>
      <c r="K1400" s="2">
        <v>173000</v>
      </c>
      <c r="L1400" s="2" t="s">
        <v>13</v>
      </c>
      <c r="M1400" s="2" t="s">
        <v>33</v>
      </c>
      <c r="N1400" s="16">
        <f>VLOOKUP(M1400, 'Current Population Lookup'!A:B, 2, FALSE)</f>
        <v>25466</v>
      </c>
      <c r="O1400" s="16">
        <f t="array" ref="O1400">INDEX('Current Population Lookup'!B:B, MATCH(M1400, 'Current Population Lookup'!A:A, 0))</f>
        <v>25466</v>
      </c>
      <c r="P1400" s="16">
        <f>VLOOKUP(M1400&amp;D1400,'Yearly Private Schools Lookup'!A:D, 4, FALSE)</f>
        <v>144</v>
      </c>
      <c r="Q1400" s="16">
        <f t="array" ref="Q1400">INDEX('Yearly Private Schools Lookup'!D:D, MATCH(M1400&amp;D1400, 'Yearly Private Schools Lookup'!A:A, 0))</f>
        <v>144</v>
      </c>
    </row>
    <row r="1401" spans="1:17" ht="15.75" customHeight="1" x14ac:dyDescent="0.2">
      <c r="A1401" s="2">
        <v>10005</v>
      </c>
      <c r="B1401" s="2">
        <v>7</v>
      </c>
      <c r="C1401" s="2">
        <v>5</v>
      </c>
      <c r="D1401" s="2">
        <v>1977</v>
      </c>
      <c r="E1401" s="2">
        <v>1977</v>
      </c>
      <c r="F1401" s="2">
        <v>2022</v>
      </c>
      <c r="G1401" s="2">
        <v>2</v>
      </c>
      <c r="H1401" s="2">
        <v>4</v>
      </c>
      <c r="I1401" s="2">
        <v>1</v>
      </c>
      <c r="J1401" s="2">
        <v>2</v>
      </c>
      <c r="K1401" s="2">
        <v>192000</v>
      </c>
      <c r="L1401" s="2" t="s">
        <v>13</v>
      </c>
      <c r="M1401" s="2" t="s">
        <v>33</v>
      </c>
      <c r="N1401" s="16">
        <f>VLOOKUP(M1401, 'Current Population Lookup'!A:B, 2, FALSE)</f>
        <v>25466</v>
      </c>
      <c r="O1401" s="16">
        <f t="array" ref="O1401">INDEX('Current Population Lookup'!B:B, MATCH(M1401, 'Current Population Lookup'!A:A, 0))</f>
        <v>25466</v>
      </c>
      <c r="P1401" s="16">
        <f>VLOOKUP(M1401&amp;D1401,'Yearly Private Schools Lookup'!A:D, 4, FALSE)</f>
        <v>98</v>
      </c>
      <c r="Q1401" s="16">
        <f t="array" ref="Q1401">INDEX('Yearly Private Schools Lookup'!D:D, MATCH(M1401&amp;D1401, 'Yearly Private Schools Lookup'!A:A, 0))</f>
        <v>98</v>
      </c>
    </row>
    <row r="1402" spans="1:17" ht="15.75" customHeight="1" x14ac:dyDescent="0.2">
      <c r="A1402" s="2">
        <v>20270</v>
      </c>
      <c r="B1402" s="2">
        <v>7</v>
      </c>
      <c r="C1402" s="2">
        <v>6</v>
      </c>
      <c r="D1402" s="2">
        <v>1979</v>
      </c>
      <c r="E1402" s="2">
        <v>1979</v>
      </c>
      <c r="F1402" s="2">
        <v>1524</v>
      </c>
      <c r="G1402" s="2">
        <v>2</v>
      </c>
      <c r="H1402" s="2">
        <v>3</v>
      </c>
      <c r="I1402" s="2">
        <v>2</v>
      </c>
      <c r="J1402" s="2">
        <v>2</v>
      </c>
      <c r="K1402" s="2">
        <v>245000</v>
      </c>
      <c r="L1402" s="2" t="s">
        <v>13</v>
      </c>
      <c r="M1402" s="2" t="s">
        <v>33</v>
      </c>
      <c r="N1402" s="16">
        <f>VLOOKUP(M1402, 'Current Population Lookup'!A:B, 2, FALSE)</f>
        <v>25466</v>
      </c>
      <c r="O1402" s="16">
        <f t="array" ref="O1402">INDEX('Current Population Lookup'!B:B, MATCH(M1402, 'Current Population Lookup'!A:A, 0))</f>
        <v>25466</v>
      </c>
      <c r="P1402" s="16">
        <f>VLOOKUP(M1402&amp;D1402,'Yearly Private Schools Lookup'!A:D, 4, FALSE)</f>
        <v>108</v>
      </c>
      <c r="Q1402" s="16">
        <f t="array" ref="Q1402">INDEX('Yearly Private Schools Lookup'!D:D, MATCH(M1402&amp;D1402, 'Yearly Private Schools Lookup'!A:A, 0))</f>
        <v>108</v>
      </c>
    </row>
    <row r="1403" spans="1:17" ht="15.75" customHeight="1" x14ac:dyDescent="0.2">
      <c r="A1403" s="2">
        <v>39104</v>
      </c>
      <c r="B1403" s="2">
        <v>7</v>
      </c>
      <c r="C1403" s="2">
        <v>7</v>
      </c>
      <c r="D1403" s="2">
        <v>1954</v>
      </c>
      <c r="E1403" s="2">
        <v>2005</v>
      </c>
      <c r="F1403" s="2">
        <v>1363</v>
      </c>
      <c r="G1403" s="2">
        <v>1</v>
      </c>
      <c r="H1403" s="2">
        <v>2</v>
      </c>
      <c r="I1403" s="2">
        <v>2</v>
      </c>
      <c r="J1403" s="2">
        <v>2</v>
      </c>
      <c r="K1403" s="2">
        <v>241500</v>
      </c>
      <c r="L1403" s="2" t="s">
        <v>13</v>
      </c>
      <c r="M1403" s="2" t="s">
        <v>33</v>
      </c>
      <c r="N1403" s="16">
        <f>VLOOKUP(M1403, 'Current Population Lookup'!A:B, 2, FALSE)</f>
        <v>25466</v>
      </c>
      <c r="O1403" s="16">
        <f t="array" ref="O1403">INDEX('Current Population Lookup'!B:B, MATCH(M1403, 'Current Population Lookup'!A:A, 0))</f>
        <v>25466</v>
      </c>
      <c r="P1403" s="16">
        <f>VLOOKUP(M1403&amp;D1403,'Yearly Private Schools Lookup'!A:D, 4, FALSE)</f>
        <v>35</v>
      </c>
      <c r="Q1403" s="16">
        <f t="array" ref="Q1403">INDEX('Yearly Private Schools Lookup'!D:D, MATCH(M1403&amp;D1403, 'Yearly Private Schools Lookup'!A:A, 0))</f>
        <v>35</v>
      </c>
    </row>
    <row r="1404" spans="1:17" ht="15.75" customHeight="1" x14ac:dyDescent="0.2">
      <c r="A1404" s="2">
        <v>53227</v>
      </c>
      <c r="B1404" s="2">
        <v>4</v>
      </c>
      <c r="C1404" s="2">
        <v>6</v>
      </c>
      <c r="D1404" s="2">
        <v>1954</v>
      </c>
      <c r="E1404" s="2">
        <v>1994</v>
      </c>
      <c r="F1404" s="2">
        <v>1663</v>
      </c>
      <c r="G1404" s="2">
        <v>1</v>
      </c>
      <c r="H1404" s="2">
        <v>2</v>
      </c>
      <c r="I1404" s="2">
        <v>2</v>
      </c>
      <c r="J1404" s="2">
        <v>2</v>
      </c>
      <c r="K1404" s="2">
        <v>256000</v>
      </c>
      <c r="L1404" s="2" t="s">
        <v>13</v>
      </c>
      <c r="M1404" s="2" t="s">
        <v>33</v>
      </c>
      <c r="N1404" s="16">
        <f>VLOOKUP(M1404, 'Current Population Lookup'!A:B, 2, FALSE)</f>
        <v>25466</v>
      </c>
      <c r="O1404" s="16">
        <f t="array" ref="O1404">INDEX('Current Population Lookup'!B:B, MATCH(M1404, 'Current Population Lookup'!A:A, 0))</f>
        <v>25466</v>
      </c>
      <c r="P1404" s="16">
        <f>VLOOKUP(M1404&amp;D1404,'Yearly Private Schools Lookup'!A:D, 4, FALSE)</f>
        <v>35</v>
      </c>
      <c r="Q1404" s="16">
        <f t="array" ref="Q1404">INDEX('Yearly Private Schools Lookup'!D:D, MATCH(M1404&amp;D1404, 'Yearly Private Schools Lookup'!A:A, 0))</f>
        <v>35</v>
      </c>
    </row>
    <row r="1405" spans="1:17" ht="15.75" customHeight="1" x14ac:dyDescent="0.2">
      <c r="A1405" s="2">
        <v>11512</v>
      </c>
      <c r="B1405" s="2">
        <v>6</v>
      </c>
      <c r="C1405" s="2">
        <v>7</v>
      </c>
      <c r="D1405" s="2">
        <v>1959</v>
      </c>
      <c r="E1405" s="2">
        <v>2006</v>
      </c>
      <c r="F1405" s="2">
        <v>1357</v>
      </c>
      <c r="G1405" s="2">
        <v>1</v>
      </c>
      <c r="H1405" s="2">
        <v>2</v>
      </c>
      <c r="I1405" s="2">
        <v>1</v>
      </c>
      <c r="J1405" s="2">
        <v>1</v>
      </c>
      <c r="K1405" s="2">
        <v>177000</v>
      </c>
      <c r="L1405" s="2" t="s">
        <v>13</v>
      </c>
      <c r="M1405" s="2" t="s">
        <v>35</v>
      </c>
      <c r="N1405" s="16">
        <f>VLOOKUP(M1405, 'Current Population Lookup'!A:B, 2, FALSE)</f>
        <v>44633</v>
      </c>
      <c r="O1405" s="16">
        <f t="array" ref="O1405">INDEX('Current Population Lookup'!B:B, MATCH(M1405, 'Current Population Lookup'!A:A, 0))</f>
        <v>44633</v>
      </c>
      <c r="P1405" s="16">
        <f>VLOOKUP(M1405&amp;D1405,'Yearly Private Schools Lookup'!A:D, 4, FALSE)</f>
        <v>174</v>
      </c>
      <c r="Q1405" s="16">
        <f t="array" ref="Q1405">INDEX('Yearly Private Schools Lookup'!D:D, MATCH(M1405&amp;D1405, 'Yearly Private Schools Lookup'!A:A, 0))</f>
        <v>174</v>
      </c>
    </row>
    <row r="1406" spans="1:17" ht="15.75" customHeight="1" x14ac:dyDescent="0.2">
      <c r="A1406" s="2">
        <v>5190</v>
      </c>
      <c r="B1406" s="2">
        <v>7</v>
      </c>
      <c r="C1406" s="2">
        <v>5</v>
      </c>
      <c r="D1406" s="2">
        <v>1948</v>
      </c>
      <c r="E1406" s="2">
        <v>1950</v>
      </c>
      <c r="F1406" s="2">
        <v>1079</v>
      </c>
      <c r="G1406" s="2">
        <v>1</v>
      </c>
      <c r="H1406" s="2">
        <v>2</v>
      </c>
      <c r="I1406" s="2">
        <v>1</v>
      </c>
      <c r="J1406" s="2">
        <v>1</v>
      </c>
      <c r="K1406" s="2">
        <v>125600</v>
      </c>
      <c r="L1406" s="2" t="s">
        <v>13</v>
      </c>
      <c r="M1406" s="2" t="s">
        <v>35</v>
      </c>
      <c r="N1406" s="16">
        <f>VLOOKUP(M1406, 'Current Population Lookup'!A:B, 2, FALSE)</f>
        <v>44633</v>
      </c>
      <c r="O1406" s="16">
        <f t="array" ref="O1406">INDEX('Current Population Lookup'!B:B, MATCH(M1406, 'Current Population Lookup'!A:A, 0))</f>
        <v>44633</v>
      </c>
      <c r="P1406" s="16">
        <f>VLOOKUP(M1406&amp;D1406,'Yearly Private Schools Lookup'!A:D, 4, FALSE)</f>
        <v>123</v>
      </c>
      <c r="Q1406" s="16">
        <f t="array" ref="Q1406">INDEX('Yearly Private Schools Lookup'!D:D, MATCH(M1406&amp;D1406, 'Yearly Private Schools Lookup'!A:A, 0))</f>
        <v>123</v>
      </c>
    </row>
    <row r="1407" spans="1:17" ht="15.75" customHeight="1" x14ac:dyDescent="0.2">
      <c r="A1407" s="2">
        <v>10452</v>
      </c>
      <c r="B1407" s="2">
        <v>6</v>
      </c>
      <c r="C1407" s="2">
        <v>5</v>
      </c>
      <c r="D1407" s="2">
        <v>1953</v>
      </c>
      <c r="E1407" s="2">
        <v>1953</v>
      </c>
      <c r="F1407" s="2">
        <v>1094</v>
      </c>
      <c r="G1407" s="2">
        <v>1</v>
      </c>
      <c r="H1407" s="2">
        <v>3</v>
      </c>
      <c r="I1407" s="2">
        <v>2</v>
      </c>
      <c r="J1407" s="2">
        <v>2</v>
      </c>
      <c r="K1407" s="2">
        <v>155000</v>
      </c>
      <c r="L1407" s="2" t="s">
        <v>13</v>
      </c>
      <c r="M1407" s="2" t="s">
        <v>35</v>
      </c>
      <c r="N1407" s="16">
        <f>VLOOKUP(M1407, 'Current Population Lookup'!A:B, 2, FALSE)</f>
        <v>44633</v>
      </c>
      <c r="O1407" s="16">
        <f t="array" ref="O1407">INDEX('Current Population Lookup'!B:B, MATCH(M1407, 'Current Population Lookup'!A:A, 0))</f>
        <v>44633</v>
      </c>
      <c r="P1407" s="16">
        <f>VLOOKUP(M1407&amp;D1407,'Yearly Private Schools Lookup'!A:D, 4, FALSE)</f>
        <v>141</v>
      </c>
      <c r="Q1407" s="16">
        <f t="array" ref="Q1407">INDEX('Yearly Private Schools Lookup'!D:D, MATCH(M1407&amp;D1407, 'Yearly Private Schools Lookup'!A:A, 0))</f>
        <v>141</v>
      </c>
    </row>
    <row r="1408" spans="1:17" ht="15.75" customHeight="1" x14ac:dyDescent="0.2">
      <c r="A1408" s="2">
        <v>45600</v>
      </c>
      <c r="B1408" s="2">
        <v>6</v>
      </c>
      <c r="C1408" s="2">
        <v>8</v>
      </c>
      <c r="D1408" s="2">
        <v>1908</v>
      </c>
      <c r="E1408" s="2">
        <v>1997</v>
      </c>
      <c r="F1408" s="2">
        <v>2358</v>
      </c>
      <c r="G1408" s="2">
        <v>3</v>
      </c>
      <c r="H1408" s="2">
        <v>5</v>
      </c>
      <c r="I1408" s="2">
        <v>1</v>
      </c>
      <c r="J1408" s="2">
        <v>2</v>
      </c>
      <c r="K1408" s="2">
        <v>240000</v>
      </c>
      <c r="L1408" s="2" t="s">
        <v>13</v>
      </c>
      <c r="M1408" s="2" t="s">
        <v>33</v>
      </c>
      <c r="N1408" s="16">
        <f>VLOOKUP(M1408, 'Current Population Lookup'!A:B, 2, FALSE)</f>
        <v>25466</v>
      </c>
      <c r="O1408" s="16">
        <f t="array" ref="O1408">INDEX('Current Population Lookup'!B:B, MATCH(M1408, 'Current Population Lookup'!A:A, 0))</f>
        <v>25466</v>
      </c>
      <c r="P1408" s="16">
        <f>VLOOKUP(M1408&amp;D1408,'Yearly Private Schools Lookup'!A:D, 4, FALSE)</f>
        <v>14</v>
      </c>
      <c r="Q1408" s="16">
        <f t="array" ref="Q1408">INDEX('Yearly Private Schools Lookup'!D:D, MATCH(M1408&amp;D1408, 'Yearly Private Schools Lookup'!A:A, 0))</f>
        <v>14</v>
      </c>
    </row>
    <row r="1409" spans="1:17" ht="15.75" customHeight="1" x14ac:dyDescent="0.2">
      <c r="A1409" s="2">
        <v>19550</v>
      </c>
      <c r="B1409" s="2">
        <v>5</v>
      </c>
      <c r="C1409" s="2">
        <v>7</v>
      </c>
      <c r="D1409" s="2">
        <v>1940</v>
      </c>
      <c r="E1409" s="2">
        <v>2007</v>
      </c>
      <c r="F1409" s="2">
        <v>1518</v>
      </c>
      <c r="G1409" s="2">
        <v>1</v>
      </c>
      <c r="H1409" s="2">
        <v>2</v>
      </c>
      <c r="I1409" s="2">
        <v>2</v>
      </c>
      <c r="J1409" s="2">
        <v>0</v>
      </c>
      <c r="K1409" s="2">
        <v>260000</v>
      </c>
      <c r="L1409" s="2" t="s">
        <v>13</v>
      </c>
      <c r="M1409" s="2" t="s">
        <v>35</v>
      </c>
      <c r="N1409" s="16">
        <f>VLOOKUP(M1409, 'Current Population Lookup'!A:B, 2, FALSE)</f>
        <v>44633</v>
      </c>
      <c r="O1409" s="16">
        <f t="array" ref="O1409">INDEX('Current Population Lookup'!B:B, MATCH(M1409, 'Current Population Lookup'!A:A, 0))</f>
        <v>44633</v>
      </c>
      <c r="P1409" s="16">
        <f>VLOOKUP(M1409&amp;D1409,'Yearly Private Schools Lookup'!A:D, 4, FALSE)</f>
        <v>92</v>
      </c>
      <c r="Q1409" s="16">
        <f t="array" ref="Q1409">INDEX('Yearly Private Schools Lookup'!D:D, MATCH(M1409&amp;D1409, 'Yearly Private Schools Lookup'!A:A, 0))</f>
        <v>92</v>
      </c>
    </row>
    <row r="1410" spans="1:17" ht="15.75" customHeight="1" x14ac:dyDescent="0.2">
      <c r="A1410" s="2">
        <v>21780</v>
      </c>
      <c r="B1410" s="2">
        <v>6</v>
      </c>
      <c r="C1410" s="2">
        <v>7</v>
      </c>
      <c r="D1410" s="2">
        <v>1918</v>
      </c>
      <c r="E1410" s="2">
        <v>1950</v>
      </c>
      <c r="F1410" s="2">
        <v>1674</v>
      </c>
      <c r="G1410" s="2">
        <v>2</v>
      </c>
      <c r="H1410" s="2">
        <v>4</v>
      </c>
      <c r="I1410" s="2">
        <v>1</v>
      </c>
      <c r="J1410" s="2">
        <v>2</v>
      </c>
      <c r="K1410" s="2">
        <v>185000</v>
      </c>
      <c r="L1410" s="2" t="s">
        <v>13</v>
      </c>
      <c r="M1410" s="2" t="s">
        <v>35</v>
      </c>
      <c r="N1410" s="16">
        <f>VLOOKUP(M1410, 'Current Population Lookup'!A:B, 2, FALSE)</f>
        <v>44633</v>
      </c>
      <c r="O1410" s="16">
        <f t="array" ref="O1410">INDEX('Current Population Lookup'!B:B, MATCH(M1410, 'Current Population Lookup'!A:A, 0))</f>
        <v>44633</v>
      </c>
      <c r="P1410" s="16">
        <f>VLOOKUP(M1410&amp;D1410,'Yearly Private Schools Lookup'!A:D, 4, FALSE)</f>
        <v>40</v>
      </c>
      <c r="Q1410" s="16">
        <f t="array" ref="Q1410">INDEX('Yearly Private Schools Lookup'!D:D, MATCH(M1410&amp;D1410, 'Yearly Private Schools Lookup'!A:A, 0))</f>
        <v>40</v>
      </c>
    </row>
    <row r="1411" spans="1:17" ht="15.75" customHeight="1" x14ac:dyDescent="0.2">
      <c r="A1411" s="2">
        <v>13728</v>
      </c>
      <c r="B1411" s="2">
        <v>6</v>
      </c>
      <c r="C1411" s="2">
        <v>7</v>
      </c>
      <c r="D1411" s="2">
        <v>1935</v>
      </c>
      <c r="E1411" s="2">
        <v>1986</v>
      </c>
      <c r="F1411" s="2">
        <v>2108</v>
      </c>
      <c r="G1411" s="2">
        <v>2</v>
      </c>
      <c r="H1411" s="2">
        <v>4</v>
      </c>
      <c r="I1411" s="2">
        <v>2</v>
      </c>
      <c r="J1411" s="2">
        <v>2</v>
      </c>
      <c r="K1411" s="2">
        <v>235000</v>
      </c>
      <c r="L1411" s="2" t="s">
        <v>13</v>
      </c>
      <c r="M1411" s="2" t="s">
        <v>35</v>
      </c>
      <c r="N1411" s="16">
        <f>VLOOKUP(M1411, 'Current Population Lookup'!A:B, 2, FALSE)</f>
        <v>44633</v>
      </c>
      <c r="O1411" s="16">
        <f t="array" ref="O1411">INDEX('Current Population Lookup'!B:B, MATCH(M1411, 'Current Population Lookup'!A:A, 0))</f>
        <v>44633</v>
      </c>
      <c r="P1411" s="16">
        <f>VLOOKUP(M1411&amp;D1411,'Yearly Private Schools Lookup'!A:D, 4, FALSE)</f>
        <v>83</v>
      </c>
      <c r="Q1411" s="16">
        <f t="array" ref="Q1411">INDEX('Yearly Private Schools Lookup'!D:D, MATCH(M1411&amp;D1411, 'Yearly Private Schools Lookup'!A:A, 0))</f>
        <v>83</v>
      </c>
    </row>
    <row r="1412" spans="1:17" ht="15.75" customHeight="1" x14ac:dyDescent="0.2">
      <c r="A1412" s="2">
        <v>9571</v>
      </c>
      <c r="B1412" s="2">
        <v>5</v>
      </c>
      <c r="C1412" s="2">
        <v>6</v>
      </c>
      <c r="D1412" s="2">
        <v>1956</v>
      </c>
      <c r="E1412" s="2">
        <v>1956</v>
      </c>
      <c r="F1412" s="2">
        <v>1509</v>
      </c>
      <c r="G1412" s="2">
        <v>1</v>
      </c>
      <c r="H1412" s="2">
        <v>3</v>
      </c>
      <c r="I1412" s="2">
        <v>1</v>
      </c>
      <c r="J1412" s="2">
        <v>1</v>
      </c>
      <c r="K1412" s="2">
        <v>159900</v>
      </c>
      <c r="L1412" s="2" t="s">
        <v>13</v>
      </c>
      <c r="M1412" s="2" t="s">
        <v>35</v>
      </c>
      <c r="N1412" s="16">
        <f>VLOOKUP(M1412, 'Current Population Lookup'!A:B, 2, FALSE)</f>
        <v>44633</v>
      </c>
      <c r="O1412" s="16">
        <f t="array" ref="O1412">INDEX('Current Population Lookup'!B:B, MATCH(M1412, 'Current Population Lookup'!A:A, 0))</f>
        <v>44633</v>
      </c>
      <c r="P1412" s="16">
        <f>VLOOKUP(M1412&amp;D1412,'Yearly Private Schools Lookup'!A:D, 4, FALSE)</f>
        <v>160</v>
      </c>
      <c r="Q1412" s="16">
        <f t="array" ref="Q1412">INDEX('Yearly Private Schools Lookup'!D:D, MATCH(M1412&amp;D1412, 'Yearly Private Schools Lookup'!A:A, 0))</f>
        <v>160</v>
      </c>
    </row>
    <row r="1413" spans="1:17" ht="15.75" customHeight="1" x14ac:dyDescent="0.2">
      <c r="A1413" s="2">
        <v>9350</v>
      </c>
      <c r="B1413" s="2">
        <v>5</v>
      </c>
      <c r="C1413" s="2">
        <v>5</v>
      </c>
      <c r="D1413" s="2">
        <v>1975</v>
      </c>
      <c r="E1413" s="2">
        <v>1975</v>
      </c>
      <c r="F1413" s="2">
        <v>864</v>
      </c>
      <c r="G1413" s="2">
        <v>1</v>
      </c>
      <c r="H1413" s="2">
        <v>2</v>
      </c>
      <c r="I1413" s="2">
        <v>0</v>
      </c>
      <c r="J1413" s="2">
        <v>0</v>
      </c>
      <c r="K1413" s="2">
        <v>99600</v>
      </c>
      <c r="L1413" s="2" t="s">
        <v>13</v>
      </c>
      <c r="M1413" s="2" t="s">
        <v>35</v>
      </c>
      <c r="N1413" s="16">
        <f>VLOOKUP(M1413, 'Current Population Lookup'!A:B, 2, FALSE)</f>
        <v>44633</v>
      </c>
      <c r="O1413" s="16">
        <f t="array" ref="O1413">INDEX('Current Population Lookup'!B:B, MATCH(M1413, 'Current Population Lookup'!A:A, 0))</f>
        <v>44633</v>
      </c>
      <c r="P1413" s="16">
        <f>VLOOKUP(M1413&amp;D1413,'Yearly Private Schools Lookup'!A:D, 4, FALSE)</f>
        <v>223</v>
      </c>
      <c r="Q1413" s="16">
        <f t="array" ref="Q1413">INDEX('Yearly Private Schools Lookup'!D:D, MATCH(M1413&amp;D1413, 'Yearly Private Schools Lookup'!A:A, 0))</f>
        <v>223</v>
      </c>
    </row>
    <row r="1414" spans="1:17" ht="15.75" customHeight="1" x14ac:dyDescent="0.2">
      <c r="A1414" s="2">
        <v>9360</v>
      </c>
      <c r="B1414" s="2">
        <v>6</v>
      </c>
      <c r="C1414" s="2">
        <v>8</v>
      </c>
      <c r="D1414" s="2">
        <v>1962</v>
      </c>
      <c r="E1414" s="2">
        <v>2001</v>
      </c>
      <c r="F1414" s="2">
        <v>1269</v>
      </c>
      <c r="G1414" s="2">
        <v>1</v>
      </c>
      <c r="H1414" s="2">
        <v>3</v>
      </c>
      <c r="I1414" s="2">
        <v>0</v>
      </c>
      <c r="J1414" s="2">
        <v>1</v>
      </c>
      <c r="K1414" s="2">
        <v>134500</v>
      </c>
      <c r="L1414" s="2" t="s">
        <v>13</v>
      </c>
      <c r="M1414" s="2" t="s">
        <v>35</v>
      </c>
      <c r="N1414" s="16">
        <f>VLOOKUP(M1414, 'Current Population Lookup'!A:B, 2, FALSE)</f>
        <v>44633</v>
      </c>
      <c r="O1414" s="16">
        <f t="array" ref="O1414">INDEX('Current Population Lookup'!B:B, MATCH(M1414, 'Current Population Lookup'!A:A, 0))</f>
        <v>44633</v>
      </c>
      <c r="P1414" s="16">
        <f>VLOOKUP(M1414&amp;D1414,'Yearly Private Schools Lookup'!A:D, 4, FALSE)</f>
        <v>186</v>
      </c>
      <c r="Q1414" s="16">
        <f t="array" ref="Q1414">INDEX('Yearly Private Schools Lookup'!D:D, MATCH(M1414&amp;D1414, 'Yearly Private Schools Lookup'!A:A, 0))</f>
        <v>186</v>
      </c>
    </row>
    <row r="1415" spans="1:17" ht="15.75" customHeight="1" x14ac:dyDescent="0.2">
      <c r="A1415" s="2">
        <v>8405</v>
      </c>
      <c r="B1415" s="2">
        <v>5</v>
      </c>
      <c r="C1415" s="2">
        <v>8</v>
      </c>
      <c r="D1415" s="2">
        <v>1900</v>
      </c>
      <c r="E1415" s="2">
        <v>1950</v>
      </c>
      <c r="F1415" s="2">
        <v>1367</v>
      </c>
      <c r="G1415" s="2">
        <v>1</v>
      </c>
      <c r="H1415" s="2">
        <v>4</v>
      </c>
      <c r="I1415" s="2">
        <v>0</v>
      </c>
      <c r="J1415" s="2">
        <v>1</v>
      </c>
      <c r="K1415" s="2">
        <v>119000</v>
      </c>
      <c r="L1415" s="2" t="s">
        <v>13</v>
      </c>
      <c r="M1415" s="2" t="s">
        <v>35</v>
      </c>
      <c r="N1415" s="16">
        <f>VLOOKUP(M1415, 'Current Population Lookup'!A:B, 2, FALSE)</f>
        <v>44633</v>
      </c>
      <c r="O1415" s="16">
        <f t="array" ref="O1415">INDEX('Current Population Lookup'!B:B, MATCH(M1415, 'Current Population Lookup'!A:A, 0))</f>
        <v>44633</v>
      </c>
      <c r="P1415" s="16">
        <f>VLOOKUP(M1415&amp;D1415,'Yearly Private Schools Lookup'!A:D, 4, FALSE)</f>
        <v>20</v>
      </c>
      <c r="Q1415" s="16">
        <f t="array" ref="Q1415">INDEX('Yearly Private Schools Lookup'!D:D, MATCH(M1415&amp;D1415, 'Yearly Private Schools Lookup'!A:A, 0))</f>
        <v>20</v>
      </c>
    </row>
    <row r="1416" spans="1:17" ht="15.75" customHeight="1" x14ac:dyDescent="0.2">
      <c r="A1416" s="2">
        <v>7000</v>
      </c>
      <c r="B1416" s="2">
        <v>5</v>
      </c>
      <c r="C1416" s="2">
        <v>7</v>
      </c>
      <c r="D1416" s="2">
        <v>1910</v>
      </c>
      <c r="E1416" s="2">
        <v>1991</v>
      </c>
      <c r="F1416" s="2">
        <v>1347</v>
      </c>
      <c r="G1416" s="2">
        <v>1</v>
      </c>
      <c r="H1416" s="2">
        <v>3</v>
      </c>
      <c r="I1416" s="2">
        <v>0</v>
      </c>
      <c r="J1416" s="2">
        <v>0</v>
      </c>
      <c r="K1416" s="2">
        <v>107500</v>
      </c>
      <c r="L1416" s="2" t="s">
        <v>13</v>
      </c>
      <c r="M1416" s="2" t="s">
        <v>35</v>
      </c>
      <c r="N1416" s="16">
        <f>VLOOKUP(M1416, 'Current Population Lookup'!A:B, 2, FALSE)</f>
        <v>44633</v>
      </c>
      <c r="O1416" s="16">
        <f t="array" ref="O1416">INDEX('Current Population Lookup'!B:B, MATCH(M1416, 'Current Population Lookup'!A:A, 0))</f>
        <v>44633</v>
      </c>
      <c r="P1416" s="16">
        <f>VLOOKUP(M1416&amp;D1416,'Yearly Private Schools Lookup'!A:D, 4, FALSE)</f>
        <v>24</v>
      </c>
      <c r="Q1416" s="16">
        <f t="array" ref="Q1416">INDEX('Yearly Private Schools Lookup'!D:D, MATCH(M1416&amp;D1416, 'Yearly Private Schools Lookup'!A:A, 0))</f>
        <v>24</v>
      </c>
    </row>
    <row r="1417" spans="1:17" ht="15.75" customHeight="1" x14ac:dyDescent="0.2">
      <c r="A1417" s="2">
        <v>10880</v>
      </c>
      <c r="B1417" s="2">
        <v>5</v>
      </c>
      <c r="C1417" s="2">
        <v>5</v>
      </c>
      <c r="D1417" s="2">
        <v>1950</v>
      </c>
      <c r="E1417" s="2">
        <v>1950</v>
      </c>
      <c r="F1417" s="2">
        <v>1164</v>
      </c>
      <c r="G1417" s="2">
        <v>1</v>
      </c>
      <c r="H1417" s="2">
        <v>3</v>
      </c>
      <c r="I1417" s="2">
        <v>0</v>
      </c>
      <c r="J1417" s="2">
        <v>1</v>
      </c>
      <c r="K1417" s="2">
        <v>125000</v>
      </c>
      <c r="L1417" s="2" t="s">
        <v>13</v>
      </c>
      <c r="M1417" s="2" t="s">
        <v>35</v>
      </c>
      <c r="N1417" s="16">
        <f>VLOOKUP(M1417, 'Current Population Lookup'!A:B, 2, FALSE)</f>
        <v>44633</v>
      </c>
      <c r="O1417" s="16">
        <f t="array" ref="O1417">INDEX('Current Population Lookup'!B:B, MATCH(M1417, 'Current Population Lookup'!A:A, 0))</f>
        <v>44633</v>
      </c>
      <c r="P1417" s="16">
        <f>VLOOKUP(M1417&amp;D1417,'Yearly Private Schools Lookup'!A:D, 4, FALSE)</f>
        <v>129</v>
      </c>
      <c r="Q1417" s="16">
        <f t="array" ref="Q1417">INDEX('Yearly Private Schools Lookup'!D:D, MATCH(M1417&amp;D1417, 'Yearly Private Schools Lookup'!A:A, 0))</f>
        <v>129</v>
      </c>
    </row>
    <row r="1418" spans="1:17" ht="15.75" customHeight="1" x14ac:dyDescent="0.2">
      <c r="A1418" s="2">
        <v>9600</v>
      </c>
      <c r="B1418" s="2">
        <v>6</v>
      </c>
      <c r="C1418" s="2">
        <v>5</v>
      </c>
      <c r="D1418" s="2">
        <v>1924</v>
      </c>
      <c r="E1418" s="2">
        <v>1950</v>
      </c>
      <c r="F1418" s="2">
        <v>1096</v>
      </c>
      <c r="G1418" s="2">
        <v>1</v>
      </c>
      <c r="H1418" s="2">
        <v>2</v>
      </c>
      <c r="I1418" s="2">
        <v>0</v>
      </c>
      <c r="J1418" s="2">
        <v>0</v>
      </c>
      <c r="K1418" s="2">
        <v>79000</v>
      </c>
      <c r="L1418" s="2" t="s">
        <v>13</v>
      </c>
      <c r="M1418" s="2" t="s">
        <v>35</v>
      </c>
      <c r="N1418" s="16">
        <f>VLOOKUP(M1418, 'Current Population Lookup'!A:B, 2, FALSE)</f>
        <v>44633</v>
      </c>
      <c r="O1418" s="16">
        <f t="array" ref="O1418">INDEX('Current Population Lookup'!B:B, MATCH(M1418, 'Current Population Lookup'!A:A, 0))</f>
        <v>44633</v>
      </c>
      <c r="P1418" s="16">
        <f>VLOOKUP(M1418&amp;D1418,'Yearly Private Schools Lookup'!A:D, 4, FALSE)</f>
        <v>63</v>
      </c>
      <c r="Q1418" s="16">
        <f t="array" ref="Q1418">INDEX('Yearly Private Schools Lookup'!D:D, MATCH(M1418&amp;D1418, 'Yearly Private Schools Lookup'!A:A, 0))</f>
        <v>63</v>
      </c>
    </row>
    <row r="1419" spans="1:17" ht="15.75" customHeight="1" x14ac:dyDescent="0.2">
      <c r="A1419" s="2">
        <v>9084</v>
      </c>
      <c r="B1419" s="2">
        <v>5</v>
      </c>
      <c r="C1419" s="2">
        <v>6</v>
      </c>
      <c r="D1419" s="2">
        <v>1941</v>
      </c>
      <c r="E1419" s="2">
        <v>1950</v>
      </c>
      <c r="F1419" s="2">
        <v>1111</v>
      </c>
      <c r="G1419" s="2">
        <v>1</v>
      </c>
      <c r="H1419" s="2">
        <v>3</v>
      </c>
      <c r="I1419" s="2">
        <v>0</v>
      </c>
      <c r="J1419" s="2">
        <v>1</v>
      </c>
      <c r="K1419" s="2">
        <v>95000</v>
      </c>
      <c r="L1419" s="2" t="s">
        <v>13</v>
      </c>
      <c r="M1419" s="2" t="s">
        <v>35</v>
      </c>
      <c r="N1419" s="16">
        <f>VLOOKUP(M1419, 'Current Population Lookup'!A:B, 2, FALSE)</f>
        <v>44633</v>
      </c>
      <c r="O1419" s="16">
        <f t="array" ref="O1419">INDEX('Current Population Lookup'!B:B, MATCH(M1419, 'Current Population Lookup'!A:A, 0))</f>
        <v>44633</v>
      </c>
      <c r="P1419" s="16">
        <f>VLOOKUP(M1419&amp;D1419,'Yearly Private Schools Lookup'!A:D, 4, FALSE)</f>
        <v>99</v>
      </c>
      <c r="Q1419" s="16">
        <f t="array" ref="Q1419">INDEX('Yearly Private Schools Lookup'!D:D, MATCH(M1419&amp;D1419, 'Yearly Private Schools Lookup'!A:A, 0))</f>
        <v>99</v>
      </c>
    </row>
    <row r="1420" spans="1:17" ht="15.75" customHeight="1" x14ac:dyDescent="0.2">
      <c r="A1420" s="2">
        <v>11839</v>
      </c>
      <c r="B1420" s="2">
        <v>7</v>
      </c>
      <c r="C1420" s="2">
        <v>5</v>
      </c>
      <c r="D1420" s="2">
        <v>1990</v>
      </c>
      <c r="E1420" s="2">
        <v>1990</v>
      </c>
      <c r="F1420" s="2">
        <v>2329</v>
      </c>
      <c r="G1420" s="2">
        <v>2</v>
      </c>
      <c r="H1420" s="2">
        <v>4</v>
      </c>
      <c r="I1420" s="2">
        <v>1</v>
      </c>
      <c r="J1420" s="2">
        <v>2</v>
      </c>
      <c r="K1420" s="2">
        <v>262280</v>
      </c>
      <c r="L1420" s="2" t="s">
        <v>13</v>
      </c>
      <c r="M1420" s="2" t="s">
        <v>25</v>
      </c>
      <c r="N1420" s="16">
        <f>VLOOKUP(M1420, 'Current Population Lookup'!A:B, 2, FALSE)</f>
        <v>47317</v>
      </c>
      <c r="O1420" s="16">
        <f t="array" ref="O1420">INDEX('Current Population Lookup'!B:B, MATCH(M1420, 'Current Population Lookup'!A:A, 0))</f>
        <v>47317</v>
      </c>
      <c r="P1420" s="16">
        <f>VLOOKUP(M1420&amp;D1420,'Yearly Private Schools Lookup'!A:D, 4, FALSE)</f>
        <v>109</v>
      </c>
      <c r="Q1420" s="16">
        <f t="array" ref="Q1420">INDEX('Yearly Private Schools Lookup'!D:D, MATCH(M1420&amp;D1420, 'Yearly Private Schools Lookup'!A:A, 0))</f>
        <v>109</v>
      </c>
    </row>
    <row r="1421" spans="1:17" ht="15.75" customHeight="1" x14ac:dyDescent="0.2">
      <c r="A1421" s="2">
        <v>9771</v>
      </c>
      <c r="B1421" s="2">
        <v>6</v>
      </c>
      <c r="C1421" s="2">
        <v>5</v>
      </c>
      <c r="D1421" s="2">
        <v>1995</v>
      </c>
      <c r="E1421" s="2">
        <v>2002</v>
      </c>
      <c r="F1421" s="2">
        <v>2814</v>
      </c>
      <c r="G1421" s="2">
        <v>2</v>
      </c>
      <c r="H1421" s="2">
        <v>4</v>
      </c>
      <c r="I1421" s="2">
        <v>1</v>
      </c>
      <c r="J1421" s="2">
        <v>2</v>
      </c>
      <c r="K1421" s="2">
        <v>260000</v>
      </c>
      <c r="L1421" s="2" t="s">
        <v>13</v>
      </c>
      <c r="M1421" s="2" t="s">
        <v>25</v>
      </c>
      <c r="N1421" s="16">
        <f>VLOOKUP(M1421, 'Current Population Lookup'!A:B, 2, FALSE)</f>
        <v>47317</v>
      </c>
      <c r="O1421" s="16">
        <f t="array" ref="O1421">INDEX('Current Population Lookup'!B:B, MATCH(M1421, 'Current Population Lookup'!A:A, 0))</f>
        <v>47317</v>
      </c>
      <c r="P1421" s="16">
        <f>VLOOKUP(M1421&amp;D1421,'Yearly Private Schools Lookup'!A:D, 4, FALSE)</f>
        <v>136</v>
      </c>
      <c r="Q1421" s="16">
        <f t="array" ref="Q1421">INDEX('Yearly Private Schools Lookup'!D:D, MATCH(M1421&amp;D1421, 'Yearly Private Schools Lookup'!A:A, 0))</f>
        <v>136</v>
      </c>
    </row>
    <row r="1422" spans="1:17" ht="15.75" customHeight="1" x14ac:dyDescent="0.2">
      <c r="A1422" s="2">
        <v>9938</v>
      </c>
      <c r="B1422" s="2">
        <v>7</v>
      </c>
      <c r="C1422" s="2">
        <v>5</v>
      </c>
      <c r="D1422" s="2">
        <v>1994</v>
      </c>
      <c r="E1422" s="2">
        <v>1994</v>
      </c>
      <c r="F1422" s="2">
        <v>1626</v>
      </c>
      <c r="G1422" s="2">
        <v>2</v>
      </c>
      <c r="H1422" s="2">
        <v>3</v>
      </c>
      <c r="I1422" s="2">
        <v>1</v>
      </c>
      <c r="J1422" s="2">
        <v>2</v>
      </c>
      <c r="K1422" s="2">
        <v>226500</v>
      </c>
      <c r="L1422" s="2" t="s">
        <v>13</v>
      </c>
      <c r="M1422" s="2" t="s">
        <v>25</v>
      </c>
      <c r="N1422" s="16">
        <f>VLOOKUP(M1422, 'Current Population Lookup'!A:B, 2, FALSE)</f>
        <v>47317</v>
      </c>
      <c r="O1422" s="16">
        <f t="array" ref="O1422">INDEX('Current Population Lookup'!B:B, MATCH(M1422, 'Current Population Lookup'!A:A, 0))</f>
        <v>47317</v>
      </c>
      <c r="P1422" s="16">
        <f>VLOOKUP(M1422&amp;D1422,'Yearly Private Schools Lookup'!A:D, 4, FALSE)</f>
        <v>129</v>
      </c>
      <c r="Q1422" s="16">
        <f t="array" ref="Q1422">INDEX('Yearly Private Schools Lookup'!D:D, MATCH(M1422&amp;D1422, 'Yearly Private Schools Lookup'!A:A, 0))</f>
        <v>129</v>
      </c>
    </row>
    <row r="1423" spans="1:17" ht="15.75" customHeight="1" x14ac:dyDescent="0.2">
      <c r="A1423" s="2">
        <v>14171</v>
      </c>
      <c r="B1423" s="2">
        <v>7</v>
      </c>
      <c r="C1423" s="2">
        <v>5</v>
      </c>
      <c r="D1423" s="2">
        <v>1993</v>
      </c>
      <c r="E1423" s="2">
        <v>1994</v>
      </c>
      <c r="F1423" s="2">
        <v>2200</v>
      </c>
      <c r="G1423" s="2">
        <v>2</v>
      </c>
      <c r="H1423" s="2">
        <v>4</v>
      </c>
      <c r="I1423" s="2">
        <v>1</v>
      </c>
      <c r="J1423" s="2">
        <v>2</v>
      </c>
      <c r="K1423" s="2">
        <v>225000</v>
      </c>
      <c r="L1423" s="2" t="s">
        <v>13</v>
      </c>
      <c r="M1423" s="2" t="s">
        <v>25</v>
      </c>
      <c r="N1423" s="16">
        <f>VLOOKUP(M1423, 'Current Population Lookup'!A:B, 2, FALSE)</f>
        <v>47317</v>
      </c>
      <c r="O1423" s="16">
        <f t="array" ref="O1423">INDEX('Current Population Lookup'!B:B, MATCH(M1423, 'Current Population Lookup'!A:A, 0))</f>
        <v>47317</v>
      </c>
      <c r="P1423" s="16">
        <f>VLOOKUP(M1423&amp;D1423,'Yearly Private Schools Lookup'!A:D, 4, FALSE)</f>
        <v>125</v>
      </c>
      <c r="Q1423" s="16">
        <f t="array" ref="Q1423">INDEX('Yearly Private Schools Lookup'!D:D, MATCH(M1423&amp;D1423, 'Yearly Private Schools Lookup'!A:A, 0))</f>
        <v>125</v>
      </c>
    </row>
    <row r="1424" spans="1:17" ht="15.75" customHeight="1" x14ac:dyDescent="0.2">
      <c r="A1424" s="2">
        <v>10541</v>
      </c>
      <c r="B1424" s="2">
        <v>7</v>
      </c>
      <c r="C1424" s="2">
        <v>5</v>
      </c>
      <c r="D1424" s="2">
        <v>1996</v>
      </c>
      <c r="E1424" s="2">
        <v>1996</v>
      </c>
      <c r="F1424" s="2">
        <v>2037</v>
      </c>
      <c r="G1424" s="2">
        <v>2</v>
      </c>
      <c r="H1424" s="2">
        <v>3</v>
      </c>
      <c r="I1424" s="2">
        <v>1</v>
      </c>
      <c r="J1424" s="2">
        <v>2</v>
      </c>
      <c r="K1424" s="2">
        <v>229000</v>
      </c>
      <c r="L1424" s="2" t="s">
        <v>13</v>
      </c>
      <c r="M1424" s="2" t="s">
        <v>25</v>
      </c>
      <c r="N1424" s="16">
        <f>VLOOKUP(M1424, 'Current Population Lookup'!A:B, 2, FALSE)</f>
        <v>47317</v>
      </c>
      <c r="O1424" s="16">
        <f t="array" ref="O1424">INDEX('Current Population Lookup'!B:B, MATCH(M1424, 'Current Population Lookup'!A:A, 0))</f>
        <v>47317</v>
      </c>
      <c r="P1424" s="16">
        <f>VLOOKUP(M1424&amp;D1424,'Yearly Private Schools Lookup'!A:D, 4, FALSE)</f>
        <v>142</v>
      </c>
      <c r="Q1424" s="16">
        <f t="array" ref="Q1424">INDEX('Yearly Private Schools Lookup'!D:D, MATCH(M1424&amp;D1424, 'Yearly Private Schools Lookup'!A:A, 0))</f>
        <v>142</v>
      </c>
    </row>
    <row r="1425" spans="1:17" ht="15.75" customHeight="1" x14ac:dyDescent="0.2">
      <c r="A1425" s="2">
        <v>10616</v>
      </c>
      <c r="B1425" s="2">
        <v>7</v>
      </c>
      <c r="C1425" s="2">
        <v>5</v>
      </c>
      <c r="D1425" s="2">
        <v>2007</v>
      </c>
      <c r="E1425" s="2">
        <v>2007</v>
      </c>
      <c r="F1425" s="2">
        <v>1356</v>
      </c>
      <c r="G1425" s="2">
        <v>2</v>
      </c>
      <c r="H1425" s="2">
        <v>3</v>
      </c>
      <c r="I1425" s="2">
        <v>1</v>
      </c>
      <c r="J1425" s="2">
        <v>2</v>
      </c>
      <c r="K1425" s="2">
        <v>177439</v>
      </c>
      <c r="L1425" s="2" t="s">
        <v>13</v>
      </c>
      <c r="M1425" s="2" t="s">
        <v>36</v>
      </c>
      <c r="N1425" s="16">
        <f>VLOOKUP(M1425, 'Current Population Lookup'!A:B, 2, FALSE)</f>
        <v>16995</v>
      </c>
      <c r="O1425" s="16">
        <f t="array" ref="O1425">INDEX('Current Population Lookup'!B:B, MATCH(M1425, 'Current Population Lookup'!A:A, 0))</f>
        <v>16995</v>
      </c>
      <c r="P1425" s="16">
        <f>VLOOKUP(M1425&amp;D1425,'Yearly Private Schools Lookup'!A:D, 4, FALSE)</f>
        <v>110</v>
      </c>
      <c r="Q1425" s="16">
        <f t="array" ref="Q1425">INDEX('Yearly Private Schools Lookup'!D:D, MATCH(M1425&amp;D1425, 'Yearly Private Schools Lookup'!A:A, 0))</f>
        <v>110</v>
      </c>
    </row>
    <row r="1426" spans="1:17" ht="15.75" customHeight="1" x14ac:dyDescent="0.2">
      <c r="A1426" s="2">
        <v>9345</v>
      </c>
      <c r="B1426" s="2">
        <v>8</v>
      </c>
      <c r="C1426" s="2">
        <v>5</v>
      </c>
      <c r="D1426" s="2">
        <v>2007</v>
      </c>
      <c r="E1426" s="2">
        <v>2007</v>
      </c>
      <c r="F1426" s="2">
        <v>1615</v>
      </c>
      <c r="G1426" s="2">
        <v>2</v>
      </c>
      <c r="H1426" s="2">
        <v>3</v>
      </c>
      <c r="I1426" s="2">
        <v>1</v>
      </c>
      <c r="J1426" s="2">
        <v>3</v>
      </c>
      <c r="K1426" s="2">
        <v>248500</v>
      </c>
      <c r="L1426" s="2" t="s">
        <v>13</v>
      </c>
      <c r="M1426" s="2" t="s">
        <v>36</v>
      </c>
      <c r="N1426" s="16">
        <f>VLOOKUP(M1426, 'Current Population Lookup'!A:B, 2, FALSE)</f>
        <v>16995</v>
      </c>
      <c r="O1426" s="16">
        <f t="array" ref="O1426">INDEX('Current Population Lookup'!B:B, MATCH(M1426, 'Current Population Lookup'!A:A, 0))</f>
        <v>16995</v>
      </c>
      <c r="P1426" s="16">
        <f>VLOOKUP(M1426&amp;D1426,'Yearly Private Schools Lookup'!A:D, 4, FALSE)</f>
        <v>110</v>
      </c>
      <c r="Q1426" s="16">
        <f t="array" ref="Q1426">INDEX('Yearly Private Schools Lookup'!D:D, MATCH(M1426&amp;D1426, 'Yearly Private Schools Lookup'!A:A, 0))</f>
        <v>110</v>
      </c>
    </row>
    <row r="1427" spans="1:17" ht="15.75" customHeight="1" x14ac:dyDescent="0.2">
      <c r="A1427" s="2">
        <v>11778</v>
      </c>
      <c r="B1427" s="2">
        <v>9</v>
      </c>
      <c r="C1427" s="2">
        <v>5</v>
      </c>
      <c r="D1427" s="2">
        <v>2008</v>
      </c>
      <c r="E1427" s="2">
        <v>2008</v>
      </c>
      <c r="F1427" s="2">
        <v>2276</v>
      </c>
      <c r="G1427" s="2">
        <v>2</v>
      </c>
      <c r="H1427" s="2">
        <v>3</v>
      </c>
      <c r="I1427" s="2">
        <v>2</v>
      </c>
      <c r="J1427" s="2">
        <v>3</v>
      </c>
      <c r="K1427" s="2">
        <v>475000</v>
      </c>
      <c r="L1427" s="2" t="s">
        <v>13</v>
      </c>
      <c r="M1427" s="2" t="s">
        <v>36</v>
      </c>
      <c r="N1427" s="16">
        <f>VLOOKUP(M1427, 'Current Population Lookup'!A:B, 2, FALSE)</f>
        <v>16995</v>
      </c>
      <c r="O1427" s="16">
        <f t="array" ref="O1427">INDEX('Current Population Lookup'!B:B, MATCH(M1427, 'Current Population Lookup'!A:A, 0))</f>
        <v>16995</v>
      </c>
      <c r="P1427" s="16">
        <f>VLOOKUP(M1427&amp;D1427,'Yearly Private Schools Lookup'!A:D, 4, FALSE)</f>
        <v>117</v>
      </c>
      <c r="Q1427" s="16">
        <f t="array" ref="Q1427">INDEX('Yearly Private Schools Lookup'!D:D, MATCH(M1427&amp;D1427, 'Yearly Private Schools Lookup'!A:A, 0))</f>
        <v>117</v>
      </c>
    </row>
    <row r="1428" spans="1:17" ht="15.75" customHeight="1" x14ac:dyDescent="0.2">
      <c r="A1428" s="2">
        <v>11778</v>
      </c>
      <c r="B1428" s="2">
        <v>9</v>
      </c>
      <c r="C1428" s="2">
        <v>5</v>
      </c>
      <c r="D1428" s="2">
        <v>2008</v>
      </c>
      <c r="E1428" s="2">
        <v>2008</v>
      </c>
      <c r="F1428" s="2">
        <v>1766</v>
      </c>
      <c r="G1428" s="2">
        <v>2</v>
      </c>
      <c r="H1428" s="2">
        <v>3</v>
      </c>
      <c r="I1428" s="2">
        <v>2</v>
      </c>
      <c r="J1428" s="2">
        <v>3</v>
      </c>
      <c r="K1428" s="2">
        <v>395039</v>
      </c>
      <c r="L1428" s="2" t="s">
        <v>13</v>
      </c>
      <c r="M1428" s="2" t="s">
        <v>36</v>
      </c>
      <c r="N1428" s="16">
        <f>VLOOKUP(M1428, 'Current Population Lookup'!A:B, 2, FALSE)</f>
        <v>16995</v>
      </c>
      <c r="O1428" s="16">
        <f t="array" ref="O1428">INDEX('Current Population Lookup'!B:B, MATCH(M1428, 'Current Population Lookup'!A:A, 0))</f>
        <v>16995</v>
      </c>
      <c r="P1428" s="16">
        <f>VLOOKUP(M1428&amp;D1428,'Yearly Private Schools Lookup'!A:D, 4, FALSE)</f>
        <v>117</v>
      </c>
      <c r="Q1428" s="16">
        <f t="array" ref="Q1428">INDEX('Yearly Private Schools Lookup'!D:D, MATCH(M1428&amp;D1428, 'Yearly Private Schools Lookup'!A:A, 0))</f>
        <v>117</v>
      </c>
    </row>
    <row r="1429" spans="1:17" ht="15.75" customHeight="1" x14ac:dyDescent="0.2">
      <c r="A1429" s="2">
        <v>11228</v>
      </c>
      <c r="B1429" s="2">
        <v>7</v>
      </c>
      <c r="C1429" s="2">
        <v>5</v>
      </c>
      <c r="D1429" s="2">
        <v>1993</v>
      </c>
      <c r="E1429" s="2">
        <v>1993</v>
      </c>
      <c r="F1429" s="2">
        <v>2097</v>
      </c>
      <c r="G1429" s="2">
        <v>2</v>
      </c>
      <c r="H1429" s="2">
        <v>3</v>
      </c>
      <c r="I1429" s="2">
        <v>1</v>
      </c>
      <c r="J1429" s="2">
        <v>3</v>
      </c>
      <c r="K1429" s="2">
        <v>228000</v>
      </c>
      <c r="L1429" s="2" t="s">
        <v>13</v>
      </c>
      <c r="M1429" s="2" t="s">
        <v>25</v>
      </c>
      <c r="N1429" s="16">
        <f>VLOOKUP(M1429, 'Current Population Lookup'!A:B, 2, FALSE)</f>
        <v>47317</v>
      </c>
      <c r="O1429" s="16">
        <f t="array" ref="O1429">INDEX('Current Population Lookup'!B:B, MATCH(M1429, 'Current Population Lookup'!A:A, 0))</f>
        <v>47317</v>
      </c>
      <c r="P1429" s="16">
        <f>VLOOKUP(M1429&amp;D1429,'Yearly Private Schools Lookup'!A:D, 4, FALSE)</f>
        <v>125</v>
      </c>
      <c r="Q1429" s="16">
        <f t="array" ref="Q1429">INDEX('Yearly Private Schools Lookup'!D:D, MATCH(M1429&amp;D1429, 'Yearly Private Schools Lookup'!A:A, 0))</f>
        <v>125</v>
      </c>
    </row>
    <row r="1430" spans="1:17" ht="15.75" customHeight="1" x14ac:dyDescent="0.2">
      <c r="A1430" s="2">
        <v>11454</v>
      </c>
      <c r="B1430" s="2">
        <v>8</v>
      </c>
      <c r="C1430" s="2">
        <v>5</v>
      </c>
      <c r="D1430" s="2">
        <v>1995</v>
      </c>
      <c r="E1430" s="2">
        <v>1995</v>
      </c>
      <c r="F1430" s="2">
        <v>1511</v>
      </c>
      <c r="G1430" s="2">
        <v>2</v>
      </c>
      <c r="H1430" s="2">
        <v>3</v>
      </c>
      <c r="I1430" s="2">
        <v>1</v>
      </c>
      <c r="J1430" s="2">
        <v>3</v>
      </c>
      <c r="K1430" s="2">
        <v>225000</v>
      </c>
      <c r="L1430" s="2" t="s">
        <v>13</v>
      </c>
      <c r="M1430" s="2" t="s">
        <v>25</v>
      </c>
      <c r="N1430" s="16">
        <f>VLOOKUP(M1430, 'Current Population Lookup'!A:B, 2, FALSE)</f>
        <v>47317</v>
      </c>
      <c r="O1430" s="16">
        <f t="array" ref="O1430">INDEX('Current Population Lookup'!B:B, MATCH(M1430, 'Current Population Lookup'!A:A, 0))</f>
        <v>47317</v>
      </c>
      <c r="P1430" s="16">
        <f>VLOOKUP(M1430&amp;D1430,'Yearly Private Schools Lookup'!A:D, 4, FALSE)</f>
        <v>136</v>
      </c>
      <c r="Q1430" s="16">
        <f t="array" ref="Q1430">INDEX('Yearly Private Schools Lookup'!D:D, MATCH(M1430&amp;D1430, 'Yearly Private Schools Lookup'!A:A, 0))</f>
        <v>136</v>
      </c>
    </row>
    <row r="1431" spans="1:17" ht="15.75" customHeight="1" x14ac:dyDescent="0.2">
      <c r="A1431" s="2">
        <v>11500</v>
      </c>
      <c r="B1431" s="2">
        <v>6</v>
      </c>
      <c r="C1431" s="2">
        <v>6</v>
      </c>
      <c r="D1431" s="2">
        <v>1966</v>
      </c>
      <c r="E1431" s="2">
        <v>1966</v>
      </c>
      <c r="F1431" s="2">
        <v>1643</v>
      </c>
      <c r="G1431" s="2">
        <v>2</v>
      </c>
      <c r="H1431" s="2">
        <v>2</v>
      </c>
      <c r="I1431" s="2">
        <v>1</v>
      </c>
      <c r="J1431" s="2">
        <v>2</v>
      </c>
      <c r="K1431" s="2">
        <v>195000</v>
      </c>
      <c r="L1431" s="2" t="s">
        <v>13</v>
      </c>
      <c r="M1431" s="2" t="s">
        <v>33</v>
      </c>
      <c r="N1431" s="16">
        <f>VLOOKUP(M1431, 'Current Population Lookup'!A:B, 2, FALSE)</f>
        <v>25466</v>
      </c>
      <c r="O1431" s="16">
        <f t="array" ref="O1431">INDEX('Current Population Lookup'!B:B, MATCH(M1431, 'Current Population Lookup'!A:A, 0))</f>
        <v>25466</v>
      </c>
      <c r="P1431" s="16">
        <f>VLOOKUP(M1431&amp;D1431,'Yearly Private Schools Lookup'!A:D, 4, FALSE)</f>
        <v>69</v>
      </c>
      <c r="Q1431" s="16">
        <f t="array" ref="Q1431">INDEX('Yearly Private Schools Lookup'!D:D, MATCH(M1431&amp;D1431, 'Yearly Private Schools Lookup'!A:A, 0))</f>
        <v>69</v>
      </c>
    </row>
    <row r="1432" spans="1:17" ht="15.75" customHeight="1" x14ac:dyDescent="0.2">
      <c r="A1432" s="2">
        <v>12798</v>
      </c>
      <c r="B1432" s="2">
        <v>6</v>
      </c>
      <c r="C1432" s="2">
        <v>5</v>
      </c>
      <c r="D1432" s="2">
        <v>1997</v>
      </c>
      <c r="E1432" s="2">
        <v>1997</v>
      </c>
      <c r="F1432" s="2">
        <v>1688</v>
      </c>
      <c r="G1432" s="2">
        <v>2</v>
      </c>
      <c r="H1432" s="2">
        <v>4</v>
      </c>
      <c r="I1432" s="2">
        <v>0</v>
      </c>
      <c r="J1432" s="2">
        <v>2</v>
      </c>
      <c r="K1432" s="2">
        <v>200000</v>
      </c>
      <c r="L1432" s="2" t="s">
        <v>13</v>
      </c>
      <c r="M1432" s="2" t="s">
        <v>33</v>
      </c>
      <c r="N1432" s="16">
        <f>VLOOKUP(M1432, 'Current Population Lookup'!A:B, 2, FALSE)</f>
        <v>25466</v>
      </c>
      <c r="O1432" s="16">
        <f t="array" ref="O1432">INDEX('Current Population Lookup'!B:B, MATCH(M1432, 'Current Population Lookup'!A:A, 0))</f>
        <v>25466</v>
      </c>
      <c r="P1432" s="16">
        <f>VLOOKUP(M1432&amp;D1432,'Yearly Private Schools Lookup'!A:D, 4, FALSE)</f>
        <v>148</v>
      </c>
      <c r="Q1432" s="16">
        <f t="array" ref="Q1432">INDEX('Yearly Private Schools Lookup'!D:D, MATCH(M1432&amp;D1432, 'Yearly Private Schools Lookup'!A:A, 0))</f>
        <v>148</v>
      </c>
    </row>
    <row r="1433" spans="1:17" ht="15.75" customHeight="1" x14ac:dyDescent="0.2">
      <c r="A1433" s="2">
        <v>9750</v>
      </c>
      <c r="B1433" s="2">
        <v>5</v>
      </c>
      <c r="C1433" s="2">
        <v>7</v>
      </c>
      <c r="D1433" s="2">
        <v>1994</v>
      </c>
      <c r="E1433" s="2">
        <v>1994</v>
      </c>
      <c r="F1433" s="2">
        <v>990</v>
      </c>
      <c r="G1433" s="2">
        <v>1</v>
      </c>
      <c r="H1433" s="2">
        <v>3</v>
      </c>
      <c r="I1433" s="2">
        <v>0</v>
      </c>
      <c r="J1433" s="2">
        <v>2</v>
      </c>
      <c r="K1433" s="2">
        <v>155000</v>
      </c>
      <c r="L1433" s="2" t="s">
        <v>13</v>
      </c>
      <c r="M1433" s="2" t="s">
        <v>36</v>
      </c>
      <c r="N1433" s="16">
        <f>VLOOKUP(M1433, 'Current Population Lookup'!A:B, 2, FALSE)</f>
        <v>16995</v>
      </c>
      <c r="O1433" s="16">
        <f t="array" ref="O1433">INDEX('Current Population Lookup'!B:B, MATCH(M1433, 'Current Population Lookup'!A:A, 0))</f>
        <v>16995</v>
      </c>
      <c r="P1433" s="16">
        <f>VLOOKUP(M1433&amp;D1433,'Yearly Private Schools Lookup'!A:D, 4, FALSE)</f>
        <v>56</v>
      </c>
      <c r="Q1433" s="16">
        <f t="array" ref="Q1433">INDEX('Yearly Private Schools Lookup'!D:D, MATCH(M1433&amp;D1433, 'Yearly Private Schools Lookup'!A:A, 0))</f>
        <v>56</v>
      </c>
    </row>
    <row r="1434" spans="1:17" ht="15.75" customHeight="1" x14ac:dyDescent="0.2">
      <c r="A1434" s="2">
        <v>9525</v>
      </c>
      <c r="B1434" s="2">
        <v>5</v>
      </c>
      <c r="C1434" s="2">
        <v>6</v>
      </c>
      <c r="D1434" s="2">
        <v>1995</v>
      </c>
      <c r="E1434" s="2">
        <v>2006</v>
      </c>
      <c r="F1434" s="2">
        <v>1099</v>
      </c>
      <c r="G1434" s="2">
        <v>1</v>
      </c>
      <c r="H1434" s="2">
        <v>3</v>
      </c>
      <c r="I1434" s="2">
        <v>0</v>
      </c>
      <c r="J1434" s="2">
        <v>1</v>
      </c>
      <c r="K1434" s="2">
        <v>144000</v>
      </c>
      <c r="L1434" s="2" t="s">
        <v>13</v>
      </c>
      <c r="M1434" s="2" t="s">
        <v>36</v>
      </c>
      <c r="N1434" s="16">
        <f>VLOOKUP(M1434, 'Current Population Lookup'!A:B, 2, FALSE)</f>
        <v>16995</v>
      </c>
      <c r="O1434" s="16">
        <f t="array" ref="O1434">INDEX('Current Population Lookup'!B:B, MATCH(M1434, 'Current Population Lookup'!A:A, 0))</f>
        <v>16995</v>
      </c>
      <c r="P1434" s="16">
        <f>VLOOKUP(M1434&amp;D1434,'Yearly Private Schools Lookup'!A:D, 4, FALSE)</f>
        <v>61</v>
      </c>
      <c r="Q1434" s="16">
        <f t="array" ref="Q1434">INDEX('Yearly Private Schools Lookup'!D:D, MATCH(M1434&amp;D1434, 'Yearly Private Schools Lookup'!A:A, 0))</f>
        <v>61</v>
      </c>
    </row>
    <row r="1435" spans="1:17" ht="15.75" customHeight="1" x14ac:dyDescent="0.2">
      <c r="A1435" s="2">
        <v>9245</v>
      </c>
      <c r="B1435" s="2">
        <v>5</v>
      </c>
      <c r="C1435" s="2">
        <v>5</v>
      </c>
      <c r="D1435" s="2">
        <v>1994</v>
      </c>
      <c r="E1435" s="2">
        <v>1995</v>
      </c>
      <c r="F1435" s="2">
        <v>990</v>
      </c>
      <c r="G1435" s="2">
        <v>1</v>
      </c>
      <c r="H1435" s="2">
        <v>3</v>
      </c>
      <c r="I1435" s="2">
        <v>0</v>
      </c>
      <c r="J1435" s="2">
        <v>2</v>
      </c>
      <c r="K1435" s="2">
        <v>145000</v>
      </c>
      <c r="L1435" s="2" t="s">
        <v>13</v>
      </c>
      <c r="M1435" s="2" t="s">
        <v>36</v>
      </c>
      <c r="N1435" s="16">
        <f>VLOOKUP(M1435, 'Current Population Lookup'!A:B, 2, FALSE)</f>
        <v>16995</v>
      </c>
      <c r="O1435" s="16">
        <f t="array" ref="O1435">INDEX('Current Population Lookup'!B:B, MATCH(M1435, 'Current Population Lookup'!A:A, 0))</f>
        <v>16995</v>
      </c>
      <c r="P1435" s="16">
        <f>VLOOKUP(M1435&amp;D1435,'Yearly Private Schools Lookup'!A:D, 4, FALSE)</f>
        <v>56</v>
      </c>
      <c r="Q1435" s="16">
        <f t="array" ref="Q1435">INDEX('Yearly Private Schools Lookup'!D:D, MATCH(M1435&amp;D1435, 'Yearly Private Schools Lookup'!A:A, 0))</f>
        <v>56</v>
      </c>
    </row>
    <row r="1436" spans="1:17" ht="15.75" customHeight="1" x14ac:dyDescent="0.2">
      <c r="A1436" s="2">
        <v>8696</v>
      </c>
      <c r="B1436" s="2">
        <v>7</v>
      </c>
      <c r="C1436" s="2">
        <v>5</v>
      </c>
      <c r="D1436" s="2">
        <v>1997</v>
      </c>
      <c r="E1436" s="2">
        <v>1998</v>
      </c>
      <c r="F1436" s="2">
        <v>1418</v>
      </c>
      <c r="G1436" s="2">
        <v>2</v>
      </c>
      <c r="H1436" s="2">
        <v>3</v>
      </c>
      <c r="I1436" s="2">
        <v>1</v>
      </c>
      <c r="J1436" s="2">
        <v>2</v>
      </c>
      <c r="K1436" s="2">
        <v>226001</v>
      </c>
      <c r="L1436" s="2" t="s">
        <v>13</v>
      </c>
      <c r="M1436" s="2" t="s">
        <v>36</v>
      </c>
      <c r="N1436" s="16">
        <f>VLOOKUP(M1436, 'Current Population Lookup'!A:B, 2, FALSE)</f>
        <v>16995</v>
      </c>
      <c r="O1436" s="16">
        <f t="array" ref="O1436">INDEX('Current Population Lookup'!B:B, MATCH(M1436, 'Current Population Lookup'!A:A, 0))</f>
        <v>16995</v>
      </c>
      <c r="P1436" s="16">
        <f>VLOOKUP(M1436&amp;D1436,'Yearly Private Schools Lookup'!A:D, 4, FALSE)</f>
        <v>66</v>
      </c>
      <c r="Q1436" s="16">
        <f t="array" ref="Q1436">INDEX('Yearly Private Schools Lookup'!D:D, MATCH(M1436&amp;D1436, 'Yearly Private Schools Lookup'!A:A, 0))</f>
        <v>66</v>
      </c>
    </row>
    <row r="1437" spans="1:17" ht="15.75" customHeight="1" x14ac:dyDescent="0.2">
      <c r="A1437" s="2">
        <v>13142</v>
      </c>
      <c r="B1437" s="2">
        <v>6</v>
      </c>
      <c r="C1437" s="2">
        <v>5</v>
      </c>
      <c r="D1437" s="2">
        <v>1997</v>
      </c>
      <c r="E1437" s="2">
        <v>1997</v>
      </c>
      <c r="F1437" s="2">
        <v>1771</v>
      </c>
      <c r="G1437" s="2">
        <v>2</v>
      </c>
      <c r="H1437" s="2">
        <v>3</v>
      </c>
      <c r="I1437" s="2">
        <v>0</v>
      </c>
      <c r="J1437" s="2">
        <v>2</v>
      </c>
      <c r="K1437" s="2">
        <v>215700</v>
      </c>
      <c r="L1437" s="2" t="s">
        <v>13</v>
      </c>
      <c r="M1437" s="2" t="s">
        <v>36</v>
      </c>
      <c r="N1437" s="16">
        <f>VLOOKUP(M1437, 'Current Population Lookup'!A:B, 2, FALSE)</f>
        <v>16995</v>
      </c>
      <c r="O1437" s="16">
        <f t="array" ref="O1437">INDEX('Current Population Lookup'!B:B, MATCH(M1437, 'Current Population Lookup'!A:A, 0))</f>
        <v>16995</v>
      </c>
      <c r="P1437" s="16">
        <f>VLOOKUP(M1437&amp;D1437,'Yearly Private Schools Lookup'!A:D, 4, FALSE)</f>
        <v>66</v>
      </c>
      <c r="Q1437" s="16">
        <f t="array" ref="Q1437">INDEX('Yearly Private Schools Lookup'!D:D, MATCH(M1437&amp;D1437, 'Yearly Private Schools Lookup'!A:A, 0))</f>
        <v>66</v>
      </c>
    </row>
    <row r="1438" spans="1:17" ht="15.75" customHeight="1" x14ac:dyDescent="0.2">
      <c r="A1438" s="2">
        <v>8998</v>
      </c>
      <c r="B1438" s="2">
        <v>7</v>
      </c>
      <c r="C1438" s="2">
        <v>5</v>
      </c>
      <c r="D1438" s="2">
        <v>2000</v>
      </c>
      <c r="E1438" s="2">
        <v>2000</v>
      </c>
      <c r="F1438" s="2">
        <v>1652</v>
      </c>
      <c r="G1438" s="2">
        <v>2</v>
      </c>
      <c r="H1438" s="2">
        <v>3</v>
      </c>
      <c r="I1438" s="2">
        <v>0</v>
      </c>
      <c r="J1438" s="2">
        <v>2</v>
      </c>
      <c r="K1438" s="2">
        <v>207500</v>
      </c>
      <c r="L1438" s="2" t="s">
        <v>13</v>
      </c>
      <c r="M1438" s="2" t="s">
        <v>36</v>
      </c>
      <c r="N1438" s="16">
        <f>VLOOKUP(M1438, 'Current Population Lookup'!A:B, 2, FALSE)</f>
        <v>16995</v>
      </c>
      <c r="O1438" s="16">
        <f t="array" ref="O1438">INDEX('Current Population Lookup'!B:B, MATCH(M1438, 'Current Population Lookup'!A:A, 0))</f>
        <v>16995</v>
      </c>
      <c r="P1438" s="16">
        <f>VLOOKUP(M1438&amp;D1438,'Yearly Private Schools Lookup'!A:D, 4, FALSE)</f>
        <v>79</v>
      </c>
      <c r="Q1438" s="16">
        <f t="array" ref="Q1438">INDEX('Yearly Private Schools Lookup'!D:D, MATCH(M1438&amp;D1438, 'Yearly Private Schools Lookup'!A:A, 0))</f>
        <v>79</v>
      </c>
    </row>
    <row r="1439" spans="1:17" ht="15.75" customHeight="1" x14ac:dyDescent="0.2">
      <c r="A1439" s="2">
        <v>9179</v>
      </c>
      <c r="B1439" s="2">
        <v>7</v>
      </c>
      <c r="C1439" s="2">
        <v>5</v>
      </c>
      <c r="D1439" s="2">
        <v>1999</v>
      </c>
      <c r="E1439" s="2">
        <v>1999</v>
      </c>
      <c r="F1439" s="2">
        <v>1790</v>
      </c>
      <c r="G1439" s="2">
        <v>2</v>
      </c>
      <c r="H1439" s="2">
        <v>3</v>
      </c>
      <c r="I1439" s="2">
        <v>0</v>
      </c>
      <c r="J1439" s="2">
        <v>2</v>
      </c>
      <c r="K1439" s="2">
        <v>193000</v>
      </c>
      <c r="L1439" s="2" t="s">
        <v>13</v>
      </c>
      <c r="M1439" s="2" t="s">
        <v>36</v>
      </c>
      <c r="N1439" s="16">
        <f>VLOOKUP(M1439, 'Current Population Lookup'!A:B, 2, FALSE)</f>
        <v>16995</v>
      </c>
      <c r="O1439" s="16">
        <f t="array" ref="O1439">INDEX('Current Population Lookup'!B:B, MATCH(M1439, 'Current Population Lookup'!A:A, 0))</f>
        <v>16995</v>
      </c>
      <c r="P1439" s="16">
        <f>VLOOKUP(M1439&amp;D1439,'Yearly Private Schools Lookup'!A:D, 4, FALSE)</f>
        <v>75</v>
      </c>
      <c r="Q1439" s="16">
        <f t="array" ref="Q1439">INDEX('Yearly Private Schools Lookup'!D:D, MATCH(M1439&amp;D1439, 'Yearly Private Schools Lookup'!A:A, 0))</f>
        <v>75</v>
      </c>
    </row>
    <row r="1440" spans="1:17" ht="15.75" customHeight="1" x14ac:dyDescent="0.2">
      <c r="A1440" s="2">
        <v>8924</v>
      </c>
      <c r="B1440" s="2">
        <v>7</v>
      </c>
      <c r="C1440" s="2">
        <v>5</v>
      </c>
      <c r="D1440" s="2">
        <v>1998</v>
      </c>
      <c r="E1440" s="2">
        <v>1999</v>
      </c>
      <c r="F1440" s="2">
        <v>1724</v>
      </c>
      <c r="G1440" s="2">
        <v>2</v>
      </c>
      <c r="H1440" s="2">
        <v>3</v>
      </c>
      <c r="I1440" s="2">
        <v>0</v>
      </c>
      <c r="J1440" s="2">
        <v>2</v>
      </c>
      <c r="K1440" s="2">
        <v>188000</v>
      </c>
      <c r="L1440" s="2" t="s">
        <v>13</v>
      </c>
      <c r="M1440" s="2" t="s">
        <v>36</v>
      </c>
      <c r="N1440" s="16">
        <f>VLOOKUP(M1440, 'Current Population Lookup'!A:B, 2, FALSE)</f>
        <v>16995</v>
      </c>
      <c r="O1440" s="16">
        <f t="array" ref="O1440">INDEX('Current Population Lookup'!B:B, MATCH(M1440, 'Current Population Lookup'!A:A, 0))</f>
        <v>16995</v>
      </c>
      <c r="P1440" s="16">
        <f>VLOOKUP(M1440&amp;D1440,'Yearly Private Schools Lookup'!A:D, 4, FALSE)</f>
        <v>73</v>
      </c>
      <c r="Q1440" s="16">
        <f t="array" ref="Q1440">INDEX('Yearly Private Schools Lookup'!D:D, MATCH(M1440&amp;D1440, 'Yearly Private Schools Lookup'!A:A, 0))</f>
        <v>73</v>
      </c>
    </row>
    <row r="1441" spans="1:17" ht="15.75" customHeight="1" x14ac:dyDescent="0.2">
      <c r="A1441" s="2">
        <v>9382</v>
      </c>
      <c r="B1441" s="2">
        <v>7</v>
      </c>
      <c r="C1441" s="2">
        <v>5</v>
      </c>
      <c r="D1441" s="2">
        <v>1999</v>
      </c>
      <c r="E1441" s="2">
        <v>2000</v>
      </c>
      <c r="F1441" s="2">
        <v>1479</v>
      </c>
      <c r="G1441" s="2">
        <v>2</v>
      </c>
      <c r="H1441" s="2">
        <v>3</v>
      </c>
      <c r="I1441" s="2">
        <v>0</v>
      </c>
      <c r="J1441" s="2">
        <v>2</v>
      </c>
      <c r="K1441" s="2">
        <v>191000</v>
      </c>
      <c r="L1441" s="2" t="s">
        <v>13</v>
      </c>
      <c r="M1441" s="2" t="s">
        <v>36</v>
      </c>
      <c r="N1441" s="16">
        <f>VLOOKUP(M1441, 'Current Population Lookup'!A:B, 2, FALSE)</f>
        <v>16995</v>
      </c>
      <c r="O1441" s="16">
        <f t="array" ref="O1441">INDEX('Current Population Lookup'!B:B, MATCH(M1441, 'Current Population Lookup'!A:A, 0))</f>
        <v>16995</v>
      </c>
      <c r="P1441" s="16">
        <f>VLOOKUP(M1441&amp;D1441,'Yearly Private Schools Lookup'!A:D, 4, FALSE)</f>
        <v>75</v>
      </c>
      <c r="Q1441" s="16">
        <f t="array" ref="Q1441">INDEX('Yearly Private Schools Lookup'!D:D, MATCH(M1441&amp;D1441, 'Yearly Private Schools Lookup'!A:A, 0))</f>
        <v>75</v>
      </c>
    </row>
    <row r="1442" spans="1:17" ht="15.75" customHeight="1" x14ac:dyDescent="0.2">
      <c r="A1442" s="2">
        <v>12803</v>
      </c>
      <c r="B1442" s="2">
        <v>7</v>
      </c>
      <c r="C1442" s="2">
        <v>5</v>
      </c>
      <c r="D1442" s="2">
        <v>2002</v>
      </c>
      <c r="E1442" s="2">
        <v>2002</v>
      </c>
      <c r="F1442" s="2">
        <v>1494</v>
      </c>
      <c r="G1442" s="2">
        <v>2</v>
      </c>
      <c r="H1442" s="2">
        <v>3</v>
      </c>
      <c r="I1442" s="2">
        <v>1</v>
      </c>
      <c r="J1442" s="2">
        <v>2</v>
      </c>
      <c r="K1442" s="2">
        <v>221000</v>
      </c>
      <c r="L1442" s="2" t="s">
        <v>13</v>
      </c>
      <c r="M1442" s="2" t="s">
        <v>36</v>
      </c>
      <c r="N1442" s="16">
        <f>VLOOKUP(M1442, 'Current Population Lookup'!A:B, 2, FALSE)</f>
        <v>16995</v>
      </c>
      <c r="O1442" s="16">
        <f t="array" ref="O1442">INDEX('Current Population Lookup'!B:B, MATCH(M1442, 'Current Population Lookup'!A:A, 0))</f>
        <v>16995</v>
      </c>
      <c r="P1442" s="16">
        <f>VLOOKUP(M1442&amp;D1442,'Yearly Private Schools Lookup'!A:D, 4, FALSE)</f>
        <v>86</v>
      </c>
      <c r="Q1442" s="16">
        <f t="array" ref="Q1442">INDEX('Yearly Private Schools Lookup'!D:D, MATCH(M1442&amp;D1442, 'Yearly Private Schools Lookup'!A:A, 0))</f>
        <v>86</v>
      </c>
    </row>
    <row r="1443" spans="1:17" ht="15.75" customHeight="1" x14ac:dyDescent="0.2">
      <c r="A1443" s="2">
        <v>12435</v>
      </c>
      <c r="B1443" s="2">
        <v>7</v>
      </c>
      <c r="C1443" s="2">
        <v>5</v>
      </c>
      <c r="D1443" s="2">
        <v>2001</v>
      </c>
      <c r="E1443" s="2">
        <v>2001</v>
      </c>
      <c r="F1443" s="2">
        <v>1792</v>
      </c>
      <c r="G1443" s="2">
        <v>2</v>
      </c>
      <c r="H1443" s="2">
        <v>3</v>
      </c>
      <c r="I1443" s="2">
        <v>1</v>
      </c>
      <c r="J1443" s="2">
        <v>2</v>
      </c>
      <c r="K1443" s="2">
        <v>231500</v>
      </c>
      <c r="L1443" s="2" t="s">
        <v>13</v>
      </c>
      <c r="M1443" s="2" t="s">
        <v>36</v>
      </c>
      <c r="N1443" s="16">
        <f>VLOOKUP(M1443, 'Current Population Lookup'!A:B, 2, FALSE)</f>
        <v>16995</v>
      </c>
      <c r="O1443" s="16">
        <f t="array" ref="O1443">INDEX('Current Population Lookup'!B:B, MATCH(M1443, 'Current Population Lookup'!A:A, 0))</f>
        <v>16995</v>
      </c>
      <c r="P1443" s="16">
        <f>VLOOKUP(M1443&amp;D1443,'Yearly Private Schools Lookup'!A:D, 4, FALSE)</f>
        <v>81</v>
      </c>
      <c r="Q1443" s="16">
        <f t="array" ref="Q1443">INDEX('Yearly Private Schools Lookup'!D:D, MATCH(M1443&amp;D1443, 'Yearly Private Schools Lookup'!A:A, 0))</f>
        <v>81</v>
      </c>
    </row>
    <row r="1444" spans="1:17" ht="15.75" customHeight="1" x14ac:dyDescent="0.2">
      <c r="A1444" s="2">
        <v>12192</v>
      </c>
      <c r="B1444" s="2">
        <v>7</v>
      </c>
      <c r="C1444" s="2">
        <v>5</v>
      </c>
      <c r="D1444" s="2">
        <v>2000</v>
      </c>
      <c r="E1444" s="2">
        <v>2001</v>
      </c>
      <c r="F1444" s="2">
        <v>1823</v>
      </c>
      <c r="G1444" s="2">
        <v>2</v>
      </c>
      <c r="H1444" s="2">
        <v>3</v>
      </c>
      <c r="I1444" s="2">
        <v>0</v>
      </c>
      <c r="J1444" s="2">
        <v>2</v>
      </c>
      <c r="K1444" s="2">
        <v>235000</v>
      </c>
      <c r="L1444" s="2" t="s">
        <v>13</v>
      </c>
      <c r="M1444" s="2" t="s">
        <v>36</v>
      </c>
      <c r="N1444" s="16">
        <f>VLOOKUP(M1444, 'Current Population Lookup'!A:B, 2, FALSE)</f>
        <v>16995</v>
      </c>
      <c r="O1444" s="16">
        <f t="array" ref="O1444">INDEX('Current Population Lookup'!B:B, MATCH(M1444, 'Current Population Lookup'!A:A, 0))</f>
        <v>16995</v>
      </c>
      <c r="P1444" s="16">
        <f>VLOOKUP(M1444&amp;D1444,'Yearly Private Schools Lookup'!A:D, 4, FALSE)</f>
        <v>79</v>
      </c>
      <c r="Q1444" s="16">
        <f t="array" ref="Q1444">INDEX('Yearly Private Schools Lookup'!D:D, MATCH(M1444&amp;D1444, 'Yearly Private Schools Lookup'!A:A, 0))</f>
        <v>79</v>
      </c>
    </row>
    <row r="1445" spans="1:17" ht="15.75" customHeight="1" x14ac:dyDescent="0.2">
      <c r="A1445" s="2">
        <v>11250</v>
      </c>
      <c r="B1445" s="2">
        <v>7</v>
      </c>
      <c r="C1445" s="2">
        <v>5</v>
      </c>
      <c r="D1445" s="2">
        <v>2001</v>
      </c>
      <c r="E1445" s="2">
        <v>2002</v>
      </c>
      <c r="F1445" s="2">
        <v>1786</v>
      </c>
      <c r="G1445" s="2">
        <v>2</v>
      </c>
      <c r="H1445" s="2">
        <v>3</v>
      </c>
      <c r="I1445" s="2">
        <v>1</v>
      </c>
      <c r="J1445" s="2">
        <v>2</v>
      </c>
      <c r="K1445" s="2">
        <v>223500</v>
      </c>
      <c r="L1445" s="2" t="s">
        <v>13</v>
      </c>
      <c r="M1445" s="2" t="s">
        <v>36</v>
      </c>
      <c r="N1445" s="16">
        <f>VLOOKUP(M1445, 'Current Population Lookup'!A:B, 2, FALSE)</f>
        <v>16995</v>
      </c>
      <c r="O1445" s="16">
        <f t="array" ref="O1445">INDEX('Current Population Lookup'!B:B, MATCH(M1445, 'Current Population Lookup'!A:A, 0))</f>
        <v>16995</v>
      </c>
      <c r="P1445" s="16">
        <f>VLOOKUP(M1445&amp;D1445,'Yearly Private Schools Lookup'!A:D, 4, FALSE)</f>
        <v>81</v>
      </c>
      <c r="Q1445" s="16">
        <f t="array" ref="Q1445">INDEX('Yearly Private Schools Lookup'!D:D, MATCH(M1445&amp;D1445, 'Yearly Private Schools Lookup'!A:A, 0))</f>
        <v>81</v>
      </c>
    </row>
    <row r="1446" spans="1:17" ht="15.75" customHeight="1" x14ac:dyDescent="0.2">
      <c r="A1446" s="2">
        <v>9200</v>
      </c>
      <c r="B1446" s="2">
        <v>5</v>
      </c>
      <c r="C1446" s="2">
        <v>6</v>
      </c>
      <c r="D1446" s="2">
        <v>1975</v>
      </c>
      <c r="E1446" s="2">
        <v>1980</v>
      </c>
      <c r="F1446" s="2">
        <v>938</v>
      </c>
      <c r="G1446" s="2">
        <v>1</v>
      </c>
      <c r="H1446" s="2">
        <v>3</v>
      </c>
      <c r="I1446" s="2">
        <v>0</v>
      </c>
      <c r="J1446" s="2">
        <v>1</v>
      </c>
      <c r="K1446" s="2">
        <v>130250</v>
      </c>
      <c r="L1446" s="2" t="s">
        <v>13</v>
      </c>
      <c r="M1446" s="2" t="s">
        <v>36</v>
      </c>
      <c r="N1446" s="16">
        <f>VLOOKUP(M1446, 'Current Population Lookup'!A:B, 2, FALSE)</f>
        <v>16995</v>
      </c>
      <c r="O1446" s="16">
        <f t="array" ref="O1446">INDEX('Current Population Lookup'!B:B, MATCH(M1446, 'Current Population Lookup'!A:A, 0))</f>
        <v>16995</v>
      </c>
      <c r="P1446" s="16">
        <f>VLOOKUP(M1446&amp;D1446,'Yearly Private Schools Lookup'!A:D, 4, FALSE)</f>
        <v>32</v>
      </c>
      <c r="Q1446" s="16">
        <f t="array" ref="Q1446">INDEX('Yearly Private Schools Lookup'!D:D, MATCH(M1446&amp;D1446, 'Yearly Private Schools Lookup'!A:A, 0))</f>
        <v>32</v>
      </c>
    </row>
    <row r="1447" spans="1:17" ht="15.75" customHeight="1" x14ac:dyDescent="0.2">
      <c r="A1447" s="2">
        <v>8385</v>
      </c>
      <c r="B1447" s="2">
        <v>5</v>
      </c>
      <c r="C1447" s="2">
        <v>8</v>
      </c>
      <c r="D1447" s="2">
        <v>1977</v>
      </c>
      <c r="E1447" s="2">
        <v>1977</v>
      </c>
      <c r="F1447" s="2">
        <v>985</v>
      </c>
      <c r="G1447" s="2">
        <v>2</v>
      </c>
      <c r="H1447" s="2">
        <v>3</v>
      </c>
      <c r="I1447" s="2">
        <v>0</v>
      </c>
      <c r="J1447" s="2">
        <v>1</v>
      </c>
      <c r="K1447" s="2">
        <v>149900</v>
      </c>
      <c r="L1447" s="2" t="s">
        <v>13</v>
      </c>
      <c r="M1447" s="2" t="s">
        <v>36</v>
      </c>
      <c r="N1447" s="16">
        <f>VLOOKUP(M1447, 'Current Population Lookup'!A:B, 2, FALSE)</f>
        <v>16995</v>
      </c>
      <c r="O1447" s="16">
        <f t="array" ref="O1447">INDEX('Current Population Lookup'!B:B, MATCH(M1447, 'Current Population Lookup'!A:A, 0))</f>
        <v>16995</v>
      </c>
      <c r="P1447" s="16">
        <f>VLOOKUP(M1447&amp;D1447,'Yearly Private Schools Lookup'!A:D, 4, FALSE)</f>
        <v>40</v>
      </c>
      <c r="Q1447" s="16">
        <f t="array" ref="Q1447">INDEX('Yearly Private Schools Lookup'!D:D, MATCH(M1447&amp;D1447, 'Yearly Private Schools Lookup'!A:A, 0))</f>
        <v>40</v>
      </c>
    </row>
    <row r="1448" spans="1:17" ht="15.75" customHeight="1" x14ac:dyDescent="0.2">
      <c r="A1448" s="2">
        <v>12250</v>
      </c>
      <c r="B1448" s="2">
        <v>5</v>
      </c>
      <c r="C1448" s="2">
        <v>6</v>
      </c>
      <c r="D1448" s="2">
        <v>1978</v>
      </c>
      <c r="E1448" s="2">
        <v>1978</v>
      </c>
      <c r="F1448" s="2">
        <v>1174</v>
      </c>
      <c r="G1448" s="2">
        <v>1</v>
      </c>
      <c r="H1448" s="2">
        <v>3</v>
      </c>
      <c r="I1448" s="2">
        <v>0</v>
      </c>
      <c r="J1448" s="2">
        <v>2</v>
      </c>
      <c r="K1448" s="2">
        <v>158000</v>
      </c>
      <c r="L1448" s="2" t="s">
        <v>13</v>
      </c>
      <c r="M1448" s="2" t="s">
        <v>36</v>
      </c>
      <c r="N1448" s="16">
        <f>VLOOKUP(M1448, 'Current Population Lookup'!A:B, 2, FALSE)</f>
        <v>16995</v>
      </c>
      <c r="O1448" s="16">
        <f t="array" ref="O1448">INDEX('Current Population Lookup'!B:B, MATCH(M1448, 'Current Population Lookup'!A:A, 0))</f>
        <v>16995</v>
      </c>
      <c r="P1448" s="16">
        <f>VLOOKUP(M1448&amp;D1448,'Yearly Private Schools Lookup'!A:D, 4, FALSE)</f>
        <v>43</v>
      </c>
      <c r="Q1448" s="16">
        <f t="array" ref="Q1448">INDEX('Yearly Private Schools Lookup'!D:D, MATCH(M1448&amp;D1448, 'Yearly Private Schools Lookup'!A:A, 0))</f>
        <v>43</v>
      </c>
    </row>
    <row r="1449" spans="1:17" ht="15.75" customHeight="1" x14ac:dyDescent="0.2">
      <c r="A1449" s="2">
        <v>10970</v>
      </c>
      <c r="B1449" s="2">
        <v>6</v>
      </c>
      <c r="C1449" s="2">
        <v>6</v>
      </c>
      <c r="D1449" s="2">
        <v>1978</v>
      </c>
      <c r="E1449" s="2">
        <v>1978</v>
      </c>
      <c r="F1449" s="2">
        <v>1026</v>
      </c>
      <c r="G1449" s="2">
        <v>1</v>
      </c>
      <c r="H1449" s="2">
        <v>3</v>
      </c>
      <c r="I1449" s="2">
        <v>0</v>
      </c>
      <c r="J1449" s="2">
        <v>2</v>
      </c>
      <c r="K1449" s="2">
        <v>147000</v>
      </c>
      <c r="L1449" s="2" t="s">
        <v>13</v>
      </c>
      <c r="M1449" s="2" t="s">
        <v>36</v>
      </c>
      <c r="N1449" s="16">
        <f>VLOOKUP(M1449, 'Current Population Lookup'!A:B, 2, FALSE)</f>
        <v>16995</v>
      </c>
      <c r="O1449" s="16">
        <f t="array" ref="O1449">INDEX('Current Population Lookup'!B:B, MATCH(M1449, 'Current Population Lookup'!A:A, 0))</f>
        <v>16995</v>
      </c>
      <c r="P1449" s="16">
        <f>VLOOKUP(M1449&amp;D1449,'Yearly Private Schools Lookup'!A:D, 4, FALSE)</f>
        <v>43</v>
      </c>
      <c r="Q1449" s="16">
        <f t="array" ref="Q1449">INDEX('Yearly Private Schools Lookup'!D:D, MATCH(M1449&amp;D1449, 'Yearly Private Schools Lookup'!A:A, 0))</f>
        <v>43</v>
      </c>
    </row>
    <row r="1450" spans="1:17" ht="15.75" customHeight="1" x14ac:dyDescent="0.2">
      <c r="A1450" s="2">
        <v>9216</v>
      </c>
      <c r="B1450" s="2">
        <v>5</v>
      </c>
      <c r="C1450" s="2">
        <v>6</v>
      </c>
      <c r="D1450" s="2">
        <v>1975</v>
      </c>
      <c r="E1450" s="2">
        <v>1975</v>
      </c>
      <c r="F1450" s="2">
        <v>1076</v>
      </c>
      <c r="G1450" s="2">
        <v>1</v>
      </c>
      <c r="H1450" s="2">
        <v>3</v>
      </c>
      <c r="I1450" s="2">
        <v>1</v>
      </c>
      <c r="J1450" s="2">
        <v>2</v>
      </c>
      <c r="K1450" s="2">
        <v>143195</v>
      </c>
      <c r="L1450" s="2" t="s">
        <v>13</v>
      </c>
      <c r="M1450" s="2" t="s">
        <v>36</v>
      </c>
      <c r="N1450" s="16">
        <f>VLOOKUP(M1450, 'Current Population Lookup'!A:B, 2, FALSE)</f>
        <v>16995</v>
      </c>
      <c r="O1450" s="16">
        <f t="array" ref="O1450">INDEX('Current Population Lookup'!B:B, MATCH(M1450, 'Current Population Lookup'!A:A, 0))</f>
        <v>16995</v>
      </c>
      <c r="P1450" s="16">
        <f>VLOOKUP(M1450&amp;D1450,'Yearly Private Schools Lookup'!A:D, 4, FALSE)</f>
        <v>32</v>
      </c>
      <c r="Q1450" s="16">
        <f t="array" ref="Q1450">INDEX('Yearly Private Schools Lookup'!D:D, MATCH(M1450&amp;D1450, 'Yearly Private Schools Lookup'!A:A, 0))</f>
        <v>32</v>
      </c>
    </row>
    <row r="1451" spans="1:17" ht="15.75" customHeight="1" x14ac:dyDescent="0.2">
      <c r="A1451" s="2">
        <v>14330</v>
      </c>
      <c r="B1451" s="2">
        <v>5</v>
      </c>
      <c r="C1451" s="2">
        <v>6</v>
      </c>
      <c r="D1451" s="2">
        <v>1975</v>
      </c>
      <c r="E1451" s="2">
        <v>2001</v>
      </c>
      <c r="F1451" s="2">
        <v>1558</v>
      </c>
      <c r="G1451" s="2">
        <v>2</v>
      </c>
      <c r="H1451" s="2">
        <v>2</v>
      </c>
      <c r="I1451" s="2">
        <v>0</v>
      </c>
      <c r="J1451" s="2">
        <v>2</v>
      </c>
      <c r="K1451" s="2">
        <v>163000</v>
      </c>
      <c r="L1451" s="2" t="s">
        <v>13</v>
      </c>
      <c r="M1451" s="2" t="s">
        <v>36</v>
      </c>
      <c r="N1451" s="16">
        <f>VLOOKUP(M1451, 'Current Population Lookup'!A:B, 2, FALSE)</f>
        <v>16995</v>
      </c>
      <c r="O1451" s="16">
        <f t="array" ref="O1451">INDEX('Current Population Lookup'!B:B, MATCH(M1451, 'Current Population Lookup'!A:A, 0))</f>
        <v>16995</v>
      </c>
      <c r="P1451" s="16">
        <f>VLOOKUP(M1451&amp;D1451,'Yearly Private Schools Lookup'!A:D, 4, FALSE)</f>
        <v>32</v>
      </c>
      <c r="Q1451" s="16">
        <f t="array" ref="Q1451">INDEX('Yearly Private Schools Lookup'!D:D, MATCH(M1451&amp;D1451, 'Yearly Private Schools Lookup'!A:A, 0))</f>
        <v>32</v>
      </c>
    </row>
    <row r="1452" spans="1:17" ht="15.75" customHeight="1" x14ac:dyDescent="0.2">
      <c r="A1452" s="2">
        <v>7990</v>
      </c>
      <c r="B1452" s="2">
        <v>5</v>
      </c>
      <c r="C1452" s="2">
        <v>6</v>
      </c>
      <c r="D1452" s="2">
        <v>1975</v>
      </c>
      <c r="E1452" s="2">
        <v>1975</v>
      </c>
      <c r="F1452" s="2">
        <v>924</v>
      </c>
      <c r="G1452" s="2">
        <v>1</v>
      </c>
      <c r="H1452" s="2">
        <v>3</v>
      </c>
      <c r="I1452" s="2">
        <v>0</v>
      </c>
      <c r="J1452" s="2">
        <v>1</v>
      </c>
      <c r="K1452" s="2">
        <v>110000</v>
      </c>
      <c r="L1452" s="2" t="s">
        <v>13</v>
      </c>
      <c r="M1452" s="2" t="s">
        <v>36</v>
      </c>
      <c r="N1452" s="16">
        <f>VLOOKUP(M1452, 'Current Population Lookup'!A:B, 2, FALSE)</f>
        <v>16995</v>
      </c>
      <c r="O1452" s="16">
        <f t="array" ref="O1452">INDEX('Current Population Lookup'!B:B, MATCH(M1452, 'Current Population Lookup'!A:A, 0))</f>
        <v>16995</v>
      </c>
      <c r="P1452" s="16">
        <f>VLOOKUP(M1452&amp;D1452,'Yearly Private Schools Lookup'!A:D, 4, FALSE)</f>
        <v>32</v>
      </c>
      <c r="Q1452" s="16">
        <f t="array" ref="Q1452">INDEX('Yearly Private Schools Lookup'!D:D, MATCH(M1452&amp;D1452, 'Yearly Private Schools Lookup'!A:A, 0))</f>
        <v>32</v>
      </c>
    </row>
    <row r="1453" spans="1:17" ht="15.75" customHeight="1" x14ac:dyDescent="0.2">
      <c r="A1453" s="2">
        <v>7180</v>
      </c>
      <c r="B1453" s="2">
        <v>5</v>
      </c>
      <c r="C1453" s="2">
        <v>7</v>
      </c>
      <c r="D1453" s="2">
        <v>1972</v>
      </c>
      <c r="E1453" s="2">
        <v>1972</v>
      </c>
      <c r="F1453" s="2">
        <v>864</v>
      </c>
      <c r="G1453" s="2">
        <v>1</v>
      </c>
      <c r="H1453" s="2">
        <v>3</v>
      </c>
      <c r="I1453" s="2">
        <v>0</v>
      </c>
      <c r="J1453" s="2">
        <v>1</v>
      </c>
      <c r="K1453" s="2">
        <v>127000</v>
      </c>
      <c r="L1453" s="2" t="s">
        <v>13</v>
      </c>
      <c r="M1453" s="2" t="s">
        <v>36</v>
      </c>
      <c r="N1453" s="16">
        <f>VLOOKUP(M1453, 'Current Population Lookup'!A:B, 2, FALSE)</f>
        <v>16995</v>
      </c>
      <c r="O1453" s="16">
        <f t="array" ref="O1453">INDEX('Current Population Lookup'!B:B, MATCH(M1453, 'Current Population Lookup'!A:A, 0))</f>
        <v>16995</v>
      </c>
      <c r="P1453" s="16">
        <f>VLOOKUP(M1453&amp;D1453,'Yearly Private Schools Lookup'!A:D, 4, FALSE)</f>
        <v>19</v>
      </c>
      <c r="Q1453" s="16">
        <f t="array" ref="Q1453">INDEX('Yearly Private Schools Lookup'!D:D, MATCH(M1453&amp;D1453, 'Yearly Private Schools Lookup'!A:A, 0))</f>
        <v>19</v>
      </c>
    </row>
    <row r="1454" spans="1:17" ht="15.75" customHeight="1" x14ac:dyDescent="0.2">
      <c r="A1454" s="2">
        <v>7200</v>
      </c>
      <c r="B1454" s="2">
        <v>5</v>
      </c>
      <c r="C1454" s="2">
        <v>7</v>
      </c>
      <c r="D1454" s="2">
        <v>1972</v>
      </c>
      <c r="E1454" s="2">
        <v>1972</v>
      </c>
      <c r="F1454" s="2">
        <v>780</v>
      </c>
      <c r="G1454" s="2">
        <v>1</v>
      </c>
      <c r="H1454" s="2">
        <v>2</v>
      </c>
      <c r="I1454" s="2">
        <v>0</v>
      </c>
      <c r="J1454" s="2">
        <v>1</v>
      </c>
      <c r="K1454" s="2">
        <v>124900</v>
      </c>
      <c r="L1454" s="2" t="s">
        <v>13</v>
      </c>
      <c r="M1454" s="2" t="s">
        <v>36</v>
      </c>
      <c r="N1454" s="16">
        <f>VLOOKUP(M1454, 'Current Population Lookup'!A:B, 2, FALSE)</f>
        <v>16995</v>
      </c>
      <c r="O1454" s="16">
        <f t="array" ref="O1454">INDEX('Current Population Lookup'!B:B, MATCH(M1454, 'Current Population Lookup'!A:A, 0))</f>
        <v>16995</v>
      </c>
      <c r="P1454" s="16">
        <f>VLOOKUP(M1454&amp;D1454,'Yearly Private Schools Lookup'!A:D, 4, FALSE)</f>
        <v>19</v>
      </c>
      <c r="Q1454" s="16">
        <f t="array" ref="Q1454">INDEX('Yearly Private Schools Lookup'!D:D, MATCH(M1454&amp;D1454, 'Yearly Private Schools Lookup'!A:A, 0))</f>
        <v>19</v>
      </c>
    </row>
    <row r="1455" spans="1:17" ht="15.75" customHeight="1" x14ac:dyDescent="0.2">
      <c r="A1455" s="2">
        <v>9742</v>
      </c>
      <c r="B1455" s="2">
        <v>8</v>
      </c>
      <c r="C1455" s="2">
        <v>5</v>
      </c>
      <c r="D1455" s="2">
        <v>2002</v>
      </c>
      <c r="E1455" s="2">
        <v>2002</v>
      </c>
      <c r="F1455" s="2">
        <v>1795</v>
      </c>
      <c r="G1455" s="2">
        <v>2</v>
      </c>
      <c r="H1455" s="2">
        <v>3</v>
      </c>
      <c r="I1455" s="2">
        <v>1</v>
      </c>
      <c r="J1455" s="2">
        <v>2</v>
      </c>
      <c r="K1455" s="2">
        <v>230000</v>
      </c>
      <c r="L1455" s="2" t="s">
        <v>13</v>
      </c>
      <c r="M1455" s="2" t="s">
        <v>36</v>
      </c>
      <c r="N1455" s="16">
        <f>VLOOKUP(M1455, 'Current Population Lookup'!A:B, 2, FALSE)</f>
        <v>16995</v>
      </c>
      <c r="O1455" s="16">
        <f t="array" ref="O1455">INDEX('Current Population Lookup'!B:B, MATCH(M1455, 'Current Population Lookup'!A:A, 0))</f>
        <v>16995</v>
      </c>
      <c r="P1455" s="16">
        <f>VLOOKUP(M1455&amp;D1455,'Yearly Private Schools Lookup'!A:D, 4, FALSE)</f>
        <v>86</v>
      </c>
      <c r="Q1455" s="16">
        <f t="array" ref="Q1455">INDEX('Yearly Private Schools Lookup'!D:D, MATCH(M1455&amp;D1455, 'Yearly Private Schools Lookup'!A:A, 0))</f>
        <v>86</v>
      </c>
    </row>
    <row r="1456" spans="1:17" ht="15.75" customHeight="1" x14ac:dyDescent="0.2">
      <c r="A1456" s="2">
        <v>9473</v>
      </c>
      <c r="B1456" s="2">
        <v>8</v>
      </c>
      <c r="C1456" s="2">
        <v>5</v>
      </c>
      <c r="D1456" s="2">
        <v>2002</v>
      </c>
      <c r="E1456" s="2">
        <v>2002</v>
      </c>
      <c r="F1456" s="2">
        <v>2031</v>
      </c>
      <c r="G1456" s="2">
        <v>2</v>
      </c>
      <c r="H1456" s="2">
        <v>3</v>
      </c>
      <c r="I1456" s="2">
        <v>1</v>
      </c>
      <c r="J1456" s="2">
        <v>2</v>
      </c>
      <c r="K1456" s="2">
        <v>237000</v>
      </c>
      <c r="L1456" s="2" t="s">
        <v>13</v>
      </c>
      <c r="M1456" s="2" t="s">
        <v>36</v>
      </c>
      <c r="N1456" s="16">
        <f>VLOOKUP(M1456, 'Current Population Lookup'!A:B, 2, FALSE)</f>
        <v>16995</v>
      </c>
      <c r="O1456" s="16">
        <f t="array" ref="O1456">INDEX('Current Population Lookup'!B:B, MATCH(M1456, 'Current Population Lookup'!A:A, 0))</f>
        <v>16995</v>
      </c>
      <c r="P1456" s="16">
        <f>VLOOKUP(M1456&amp;D1456,'Yearly Private Schools Lookup'!A:D, 4, FALSE)</f>
        <v>86</v>
      </c>
      <c r="Q1456" s="16">
        <f t="array" ref="Q1456">INDEX('Yearly Private Schools Lookup'!D:D, MATCH(M1456&amp;D1456, 'Yearly Private Schools Lookup'!A:A, 0))</f>
        <v>86</v>
      </c>
    </row>
    <row r="1457" spans="1:17" ht="15.75" customHeight="1" x14ac:dyDescent="0.2">
      <c r="A1457" s="2">
        <v>10316</v>
      </c>
      <c r="B1457" s="2">
        <v>7</v>
      </c>
      <c r="C1457" s="2">
        <v>5</v>
      </c>
      <c r="D1457" s="2">
        <v>2000</v>
      </c>
      <c r="E1457" s="2">
        <v>2000</v>
      </c>
      <c r="F1457" s="2">
        <v>1865</v>
      </c>
      <c r="G1457" s="2">
        <v>2</v>
      </c>
      <c r="H1457" s="2">
        <v>3</v>
      </c>
      <c r="I1457" s="2">
        <v>1</v>
      </c>
      <c r="J1457" s="2">
        <v>3</v>
      </c>
      <c r="K1457" s="2">
        <v>235000</v>
      </c>
      <c r="L1457" s="2" t="s">
        <v>13</v>
      </c>
      <c r="M1457" s="2" t="s">
        <v>36</v>
      </c>
      <c r="N1457" s="16">
        <f>VLOOKUP(M1457, 'Current Population Lookup'!A:B, 2, FALSE)</f>
        <v>16995</v>
      </c>
      <c r="O1457" s="16">
        <f t="array" ref="O1457">INDEX('Current Population Lookup'!B:B, MATCH(M1457, 'Current Population Lookup'!A:A, 0))</f>
        <v>16995</v>
      </c>
      <c r="P1457" s="16">
        <f>VLOOKUP(M1457&amp;D1457,'Yearly Private Schools Lookup'!A:D, 4, FALSE)</f>
        <v>79</v>
      </c>
      <c r="Q1457" s="16">
        <f t="array" ref="Q1457">INDEX('Yearly Private Schools Lookup'!D:D, MATCH(M1457&amp;D1457, 'Yearly Private Schools Lookup'!A:A, 0))</f>
        <v>79</v>
      </c>
    </row>
    <row r="1458" spans="1:17" ht="15.75" customHeight="1" x14ac:dyDescent="0.2">
      <c r="A1458" s="2">
        <v>10400</v>
      </c>
      <c r="B1458" s="2">
        <v>7</v>
      </c>
      <c r="C1458" s="2">
        <v>5</v>
      </c>
      <c r="D1458" s="2">
        <v>2001</v>
      </c>
      <c r="E1458" s="2">
        <v>2001</v>
      </c>
      <c r="F1458" s="2">
        <v>2161</v>
      </c>
      <c r="G1458" s="2">
        <v>2</v>
      </c>
      <c r="H1458" s="2">
        <v>3</v>
      </c>
      <c r="I1458" s="2">
        <v>1</v>
      </c>
      <c r="J1458" s="2">
        <v>2</v>
      </c>
      <c r="K1458" s="2">
        <v>230500</v>
      </c>
      <c r="L1458" s="2" t="s">
        <v>13</v>
      </c>
      <c r="M1458" s="2" t="s">
        <v>36</v>
      </c>
      <c r="N1458" s="16">
        <f>VLOOKUP(M1458, 'Current Population Lookup'!A:B, 2, FALSE)</f>
        <v>16995</v>
      </c>
      <c r="O1458" s="16">
        <f t="array" ref="O1458">INDEX('Current Population Lookup'!B:B, MATCH(M1458, 'Current Population Lookup'!A:A, 0))</f>
        <v>16995</v>
      </c>
      <c r="P1458" s="16">
        <f>VLOOKUP(M1458&amp;D1458,'Yearly Private Schools Lookup'!A:D, 4, FALSE)</f>
        <v>81</v>
      </c>
      <c r="Q1458" s="16">
        <f t="array" ref="Q1458">INDEX('Yearly Private Schools Lookup'!D:D, MATCH(M1458&amp;D1458, 'Yearly Private Schools Lookup'!A:A, 0))</f>
        <v>81</v>
      </c>
    </row>
    <row r="1459" spans="1:17" ht="15.75" customHeight="1" x14ac:dyDescent="0.2">
      <c r="A1459" s="2">
        <v>9066</v>
      </c>
      <c r="B1459" s="2">
        <v>8</v>
      </c>
      <c r="C1459" s="2">
        <v>5</v>
      </c>
      <c r="D1459" s="2">
        <v>1999</v>
      </c>
      <c r="E1459" s="2">
        <v>2000</v>
      </c>
      <c r="F1459" s="2">
        <v>1852</v>
      </c>
      <c r="G1459" s="2">
        <v>2</v>
      </c>
      <c r="H1459" s="2">
        <v>3</v>
      </c>
      <c r="I1459" s="2">
        <v>2</v>
      </c>
      <c r="J1459" s="2">
        <v>3</v>
      </c>
      <c r="K1459" s="2">
        <v>230000</v>
      </c>
      <c r="L1459" s="2" t="s">
        <v>13</v>
      </c>
      <c r="M1459" s="2" t="s">
        <v>36</v>
      </c>
      <c r="N1459" s="16">
        <f>VLOOKUP(M1459, 'Current Population Lookup'!A:B, 2, FALSE)</f>
        <v>16995</v>
      </c>
      <c r="O1459" s="16">
        <f t="array" ref="O1459">INDEX('Current Population Lookup'!B:B, MATCH(M1459, 'Current Population Lookup'!A:A, 0))</f>
        <v>16995</v>
      </c>
      <c r="P1459" s="16">
        <f>VLOOKUP(M1459&amp;D1459,'Yearly Private Schools Lookup'!A:D, 4, FALSE)</f>
        <v>75</v>
      </c>
      <c r="Q1459" s="16">
        <f t="array" ref="Q1459">INDEX('Yearly Private Schools Lookup'!D:D, MATCH(M1459&amp;D1459, 'Yearly Private Schools Lookup'!A:A, 0))</f>
        <v>75</v>
      </c>
    </row>
    <row r="1460" spans="1:17" ht="15.75" customHeight="1" x14ac:dyDescent="0.2">
      <c r="A1460" s="2">
        <v>11404</v>
      </c>
      <c r="B1460" s="2">
        <v>7</v>
      </c>
      <c r="C1460" s="2">
        <v>5</v>
      </c>
      <c r="D1460" s="2">
        <v>1998</v>
      </c>
      <c r="E1460" s="2">
        <v>1999</v>
      </c>
      <c r="F1460" s="2">
        <v>2031</v>
      </c>
      <c r="G1460" s="2">
        <v>2</v>
      </c>
      <c r="H1460" s="2">
        <v>3</v>
      </c>
      <c r="I1460" s="2">
        <v>1</v>
      </c>
      <c r="J1460" s="2">
        <v>2</v>
      </c>
      <c r="K1460" s="2">
        <v>222500</v>
      </c>
      <c r="L1460" s="2" t="s">
        <v>13</v>
      </c>
      <c r="M1460" s="2" t="s">
        <v>36</v>
      </c>
      <c r="N1460" s="16">
        <f>VLOOKUP(M1460, 'Current Population Lookup'!A:B, 2, FALSE)</f>
        <v>16995</v>
      </c>
      <c r="O1460" s="16">
        <f t="array" ref="O1460">INDEX('Current Population Lookup'!B:B, MATCH(M1460, 'Current Population Lookup'!A:A, 0))</f>
        <v>16995</v>
      </c>
      <c r="P1460" s="16">
        <f>VLOOKUP(M1460&amp;D1460,'Yearly Private Schools Lookup'!A:D, 4, FALSE)</f>
        <v>73</v>
      </c>
      <c r="Q1460" s="16">
        <f t="array" ref="Q1460">INDEX('Yearly Private Schools Lookup'!D:D, MATCH(M1460&amp;D1460, 'Yearly Private Schools Lookup'!A:A, 0))</f>
        <v>73</v>
      </c>
    </row>
    <row r="1461" spans="1:17" ht="15.75" customHeight="1" x14ac:dyDescent="0.2">
      <c r="A1461" s="2">
        <v>9240</v>
      </c>
      <c r="B1461" s="2">
        <v>8</v>
      </c>
      <c r="C1461" s="2">
        <v>5</v>
      </c>
      <c r="D1461" s="2">
        <v>2001</v>
      </c>
      <c r="E1461" s="2">
        <v>2002</v>
      </c>
      <c r="F1461" s="2">
        <v>2263</v>
      </c>
      <c r="G1461" s="2">
        <v>2</v>
      </c>
      <c r="H1461" s="2">
        <v>3</v>
      </c>
      <c r="I1461" s="2">
        <v>1</v>
      </c>
      <c r="J1461" s="2">
        <v>2</v>
      </c>
      <c r="K1461" s="2">
        <v>287000</v>
      </c>
      <c r="L1461" s="2" t="s">
        <v>13</v>
      </c>
      <c r="M1461" s="2" t="s">
        <v>36</v>
      </c>
      <c r="N1461" s="16">
        <f>VLOOKUP(M1461, 'Current Population Lookup'!A:B, 2, FALSE)</f>
        <v>16995</v>
      </c>
      <c r="O1461" s="16">
        <f t="array" ref="O1461">INDEX('Current Population Lookup'!B:B, MATCH(M1461, 'Current Population Lookup'!A:A, 0))</f>
        <v>16995</v>
      </c>
      <c r="P1461" s="16">
        <f>VLOOKUP(M1461&amp;D1461,'Yearly Private Schools Lookup'!A:D, 4, FALSE)</f>
        <v>81</v>
      </c>
      <c r="Q1461" s="16">
        <f t="array" ref="Q1461">INDEX('Yearly Private Schools Lookup'!D:D, MATCH(M1461&amp;D1461, 'Yearly Private Schools Lookup'!A:A, 0))</f>
        <v>81</v>
      </c>
    </row>
    <row r="1462" spans="1:17" ht="15.75" customHeight="1" x14ac:dyDescent="0.2">
      <c r="A1462" s="2">
        <v>9720</v>
      </c>
      <c r="B1462" s="2">
        <v>9</v>
      </c>
      <c r="C1462" s="2">
        <v>5</v>
      </c>
      <c r="D1462" s="2">
        <v>2001</v>
      </c>
      <c r="E1462" s="2">
        <v>2002</v>
      </c>
      <c r="F1462" s="2">
        <v>1947</v>
      </c>
      <c r="G1462" s="2">
        <v>2</v>
      </c>
      <c r="H1462" s="2">
        <v>3</v>
      </c>
      <c r="I1462" s="2">
        <v>1</v>
      </c>
      <c r="J1462" s="2">
        <v>3</v>
      </c>
      <c r="K1462" s="2">
        <v>274000</v>
      </c>
      <c r="L1462" s="2" t="s">
        <v>13</v>
      </c>
      <c r="M1462" s="2" t="s">
        <v>36</v>
      </c>
      <c r="N1462" s="16">
        <f>VLOOKUP(M1462, 'Current Population Lookup'!A:B, 2, FALSE)</f>
        <v>16995</v>
      </c>
      <c r="O1462" s="16">
        <f t="array" ref="O1462">INDEX('Current Population Lookup'!B:B, MATCH(M1462, 'Current Population Lookup'!A:A, 0))</f>
        <v>16995</v>
      </c>
      <c r="P1462" s="16">
        <f>VLOOKUP(M1462&amp;D1462,'Yearly Private Schools Lookup'!A:D, 4, FALSE)</f>
        <v>81</v>
      </c>
      <c r="Q1462" s="16">
        <f t="array" ref="Q1462">INDEX('Yearly Private Schools Lookup'!D:D, MATCH(M1462&amp;D1462, 'Yearly Private Schools Lookup'!A:A, 0))</f>
        <v>81</v>
      </c>
    </row>
    <row r="1463" spans="1:17" ht="15.75" customHeight="1" x14ac:dyDescent="0.2">
      <c r="A1463" s="2">
        <v>14860</v>
      </c>
      <c r="B1463" s="2">
        <v>8</v>
      </c>
      <c r="C1463" s="2">
        <v>5</v>
      </c>
      <c r="D1463" s="2">
        <v>2002</v>
      </c>
      <c r="E1463" s="2">
        <v>2003</v>
      </c>
      <c r="F1463" s="2">
        <v>1786</v>
      </c>
      <c r="G1463" s="2">
        <v>2</v>
      </c>
      <c r="H1463" s="2">
        <v>3</v>
      </c>
      <c r="I1463" s="2">
        <v>1</v>
      </c>
      <c r="J1463" s="2">
        <v>3</v>
      </c>
      <c r="K1463" s="2">
        <v>300000</v>
      </c>
      <c r="L1463" s="2" t="s">
        <v>13</v>
      </c>
      <c r="M1463" s="2" t="s">
        <v>36</v>
      </c>
      <c r="N1463" s="16">
        <f>VLOOKUP(M1463, 'Current Population Lookup'!A:B, 2, FALSE)</f>
        <v>16995</v>
      </c>
      <c r="O1463" s="16">
        <f t="array" ref="O1463">INDEX('Current Population Lookup'!B:B, MATCH(M1463, 'Current Population Lookup'!A:A, 0))</f>
        <v>16995</v>
      </c>
      <c r="P1463" s="16">
        <f>VLOOKUP(M1463&amp;D1463,'Yearly Private Schools Lookup'!A:D, 4, FALSE)</f>
        <v>86</v>
      </c>
      <c r="Q1463" s="16">
        <f t="array" ref="Q1463">INDEX('Yearly Private Schools Lookup'!D:D, MATCH(M1463&amp;D1463, 'Yearly Private Schools Lookup'!A:A, 0))</f>
        <v>86</v>
      </c>
    </row>
    <row r="1464" spans="1:17" ht="15.75" customHeight="1" x14ac:dyDescent="0.2">
      <c r="A1464" s="2">
        <v>11250</v>
      </c>
      <c r="B1464" s="2">
        <v>8</v>
      </c>
      <c r="C1464" s="2">
        <v>5</v>
      </c>
      <c r="D1464" s="2">
        <v>2002</v>
      </c>
      <c r="E1464" s="2">
        <v>2002</v>
      </c>
      <c r="F1464" s="2">
        <v>2290</v>
      </c>
      <c r="G1464" s="2">
        <v>2</v>
      </c>
      <c r="H1464" s="2">
        <v>4</v>
      </c>
      <c r="I1464" s="2">
        <v>1</v>
      </c>
      <c r="J1464" s="2">
        <v>2</v>
      </c>
      <c r="K1464" s="2">
        <v>255900</v>
      </c>
      <c r="L1464" s="2" t="s">
        <v>13</v>
      </c>
      <c r="M1464" s="2" t="s">
        <v>36</v>
      </c>
      <c r="N1464" s="16">
        <f>VLOOKUP(M1464, 'Current Population Lookup'!A:B, 2, FALSE)</f>
        <v>16995</v>
      </c>
      <c r="O1464" s="16">
        <f t="array" ref="O1464">INDEX('Current Population Lookup'!B:B, MATCH(M1464, 'Current Population Lookup'!A:A, 0))</f>
        <v>16995</v>
      </c>
      <c r="P1464" s="16">
        <f>VLOOKUP(M1464&amp;D1464,'Yearly Private Schools Lookup'!A:D, 4, FALSE)</f>
        <v>86</v>
      </c>
      <c r="Q1464" s="16">
        <f t="array" ref="Q1464">INDEX('Yearly Private Schools Lookup'!D:D, MATCH(M1464&amp;D1464, 'Yearly Private Schools Lookup'!A:A, 0))</f>
        <v>86</v>
      </c>
    </row>
    <row r="1465" spans="1:17" ht="15.75" customHeight="1" x14ac:dyDescent="0.2">
      <c r="A1465" s="2">
        <v>8158</v>
      </c>
      <c r="B1465" s="2">
        <v>7</v>
      </c>
      <c r="C1465" s="2">
        <v>5</v>
      </c>
      <c r="D1465" s="2">
        <v>2003</v>
      </c>
      <c r="E1465" s="2">
        <v>2003</v>
      </c>
      <c r="F1465" s="2">
        <v>1768</v>
      </c>
      <c r="G1465" s="2">
        <v>2</v>
      </c>
      <c r="H1465" s="2">
        <v>3</v>
      </c>
      <c r="I1465" s="2">
        <v>0</v>
      </c>
      <c r="J1465" s="2">
        <v>2</v>
      </c>
      <c r="K1465" s="2">
        <v>224900</v>
      </c>
      <c r="L1465" s="2" t="s">
        <v>13</v>
      </c>
      <c r="M1465" s="2" t="s">
        <v>36</v>
      </c>
      <c r="N1465" s="16">
        <f>VLOOKUP(M1465, 'Current Population Lookup'!A:B, 2, FALSE)</f>
        <v>16995</v>
      </c>
      <c r="O1465" s="16">
        <f t="array" ref="O1465">INDEX('Current Population Lookup'!B:B, MATCH(M1465, 'Current Population Lookup'!A:A, 0))</f>
        <v>16995</v>
      </c>
      <c r="P1465" s="16">
        <f>VLOOKUP(M1465&amp;D1465,'Yearly Private Schools Lookup'!A:D, 4, FALSE)</f>
        <v>92</v>
      </c>
      <c r="Q1465" s="16">
        <f t="array" ref="Q1465">INDEX('Yearly Private Schools Lookup'!D:D, MATCH(M1465&amp;D1465, 'Yearly Private Schools Lookup'!A:A, 0))</f>
        <v>92</v>
      </c>
    </row>
    <row r="1466" spans="1:17" ht="15.75" customHeight="1" x14ac:dyDescent="0.2">
      <c r="A1466" s="2">
        <v>10905</v>
      </c>
      <c r="B1466" s="2">
        <v>7</v>
      </c>
      <c r="C1466" s="2">
        <v>5</v>
      </c>
      <c r="D1466" s="2">
        <v>2003</v>
      </c>
      <c r="E1466" s="2">
        <v>2003</v>
      </c>
      <c r="F1466" s="2">
        <v>2327</v>
      </c>
      <c r="G1466" s="2">
        <v>2</v>
      </c>
      <c r="H1466" s="2">
        <v>4</v>
      </c>
      <c r="I1466" s="2">
        <v>1</v>
      </c>
      <c r="J1466" s="2">
        <v>2</v>
      </c>
      <c r="K1466" s="2">
        <v>240000</v>
      </c>
      <c r="L1466" s="2" t="s">
        <v>13</v>
      </c>
      <c r="M1466" s="2" t="s">
        <v>36</v>
      </c>
      <c r="N1466" s="16">
        <f>VLOOKUP(M1466, 'Current Population Lookup'!A:B, 2, FALSE)</f>
        <v>16995</v>
      </c>
      <c r="O1466" s="16">
        <f t="array" ref="O1466">INDEX('Current Population Lookup'!B:B, MATCH(M1466, 'Current Population Lookup'!A:A, 0))</f>
        <v>16995</v>
      </c>
      <c r="P1466" s="16">
        <f>VLOOKUP(M1466&amp;D1466,'Yearly Private Schools Lookup'!A:D, 4, FALSE)</f>
        <v>92</v>
      </c>
      <c r="Q1466" s="16">
        <f t="array" ref="Q1466">INDEX('Yearly Private Schools Lookup'!D:D, MATCH(M1466&amp;D1466, 'Yearly Private Schools Lookup'!A:A, 0))</f>
        <v>92</v>
      </c>
    </row>
    <row r="1467" spans="1:17" ht="15.75" customHeight="1" x14ac:dyDescent="0.2">
      <c r="A1467" s="2">
        <v>7226</v>
      </c>
      <c r="B1467" s="2">
        <v>7</v>
      </c>
      <c r="C1467" s="2">
        <v>5</v>
      </c>
      <c r="D1467" s="2">
        <v>2003</v>
      </c>
      <c r="E1467" s="2">
        <v>2003</v>
      </c>
      <c r="F1467" s="2">
        <v>1640</v>
      </c>
      <c r="G1467" s="2">
        <v>2</v>
      </c>
      <c r="H1467" s="2">
        <v>3</v>
      </c>
      <c r="I1467" s="2">
        <v>0</v>
      </c>
      <c r="J1467" s="2">
        <v>2</v>
      </c>
      <c r="K1467" s="2">
        <v>183000</v>
      </c>
      <c r="L1467" s="2" t="s">
        <v>13</v>
      </c>
      <c r="M1467" s="2" t="s">
        <v>36</v>
      </c>
      <c r="N1467" s="16">
        <f>VLOOKUP(M1467, 'Current Population Lookup'!A:B, 2, FALSE)</f>
        <v>16995</v>
      </c>
      <c r="O1467" s="16">
        <f t="array" ref="O1467">INDEX('Current Population Lookup'!B:B, MATCH(M1467, 'Current Population Lookup'!A:A, 0))</f>
        <v>16995</v>
      </c>
      <c r="P1467" s="16">
        <f>VLOOKUP(M1467&amp;D1467,'Yearly Private Schools Lookup'!A:D, 4, FALSE)</f>
        <v>92</v>
      </c>
      <c r="Q1467" s="16">
        <f t="array" ref="Q1467">INDEX('Yearly Private Schools Lookup'!D:D, MATCH(M1467&amp;D1467, 'Yearly Private Schools Lookup'!A:A, 0))</f>
        <v>92</v>
      </c>
    </row>
    <row r="1468" spans="1:17" ht="15.75" customHeight="1" x14ac:dyDescent="0.2">
      <c r="A1468" s="2">
        <v>11690</v>
      </c>
      <c r="B1468" s="2">
        <v>8</v>
      </c>
      <c r="C1468" s="2">
        <v>5</v>
      </c>
      <c r="D1468" s="2">
        <v>1999</v>
      </c>
      <c r="E1468" s="2">
        <v>2000</v>
      </c>
      <c r="F1468" s="2">
        <v>1764</v>
      </c>
      <c r="G1468" s="2">
        <v>2</v>
      </c>
      <c r="H1468" s="2">
        <v>3</v>
      </c>
      <c r="I1468" s="2">
        <v>1</v>
      </c>
      <c r="J1468" s="2">
        <v>2</v>
      </c>
      <c r="K1468" s="2">
        <v>207000</v>
      </c>
      <c r="L1468" s="2" t="s">
        <v>13</v>
      </c>
      <c r="M1468" s="2" t="s">
        <v>36</v>
      </c>
      <c r="N1468" s="16">
        <f>VLOOKUP(M1468, 'Current Population Lookup'!A:B, 2, FALSE)</f>
        <v>16995</v>
      </c>
      <c r="O1468" s="16">
        <f t="array" ref="O1468">INDEX('Current Population Lookup'!B:B, MATCH(M1468, 'Current Population Lookup'!A:A, 0))</f>
        <v>16995</v>
      </c>
      <c r="P1468" s="16">
        <f>VLOOKUP(M1468&amp;D1468,'Yearly Private Schools Lookup'!A:D, 4, FALSE)</f>
        <v>75</v>
      </c>
      <c r="Q1468" s="16">
        <f t="array" ref="Q1468">INDEX('Yearly Private Schools Lookup'!D:D, MATCH(M1468&amp;D1468, 'Yearly Private Schools Lookup'!A:A, 0))</f>
        <v>75</v>
      </c>
    </row>
    <row r="1469" spans="1:17" ht="15.75" customHeight="1" x14ac:dyDescent="0.2">
      <c r="A1469" s="2">
        <v>8750</v>
      </c>
      <c r="B1469" s="2">
        <v>7</v>
      </c>
      <c r="C1469" s="2">
        <v>5</v>
      </c>
      <c r="D1469" s="2">
        <v>1994</v>
      </c>
      <c r="E1469" s="2">
        <v>1995</v>
      </c>
      <c r="F1469" s="2">
        <v>1908</v>
      </c>
      <c r="G1469" s="2">
        <v>2</v>
      </c>
      <c r="H1469" s="2">
        <v>4</v>
      </c>
      <c r="I1469" s="2">
        <v>1</v>
      </c>
      <c r="J1469" s="2">
        <v>2</v>
      </c>
      <c r="K1469" s="2">
        <v>210000</v>
      </c>
      <c r="L1469" s="2" t="s">
        <v>17</v>
      </c>
      <c r="M1469" s="2" t="s">
        <v>36</v>
      </c>
      <c r="N1469" s="16">
        <f>VLOOKUP(M1469, 'Current Population Lookup'!A:B, 2, FALSE)</f>
        <v>16995</v>
      </c>
      <c r="O1469" s="16">
        <f t="array" ref="O1469">INDEX('Current Population Lookup'!B:B, MATCH(M1469, 'Current Population Lookup'!A:A, 0))</f>
        <v>16995</v>
      </c>
      <c r="P1469" s="16">
        <f>VLOOKUP(M1469&amp;D1469,'Yearly Private Schools Lookup'!A:D, 4, FALSE)</f>
        <v>56</v>
      </c>
      <c r="Q1469" s="16">
        <f t="array" ref="Q1469">INDEX('Yearly Private Schools Lookup'!D:D, MATCH(M1469&amp;D1469, 'Yearly Private Schools Lookup'!A:A, 0))</f>
        <v>56</v>
      </c>
    </row>
    <row r="1470" spans="1:17" ht="15.75" customHeight="1" x14ac:dyDescent="0.2">
      <c r="A1470" s="2">
        <v>4435</v>
      </c>
      <c r="B1470" s="2">
        <v>6</v>
      </c>
      <c r="C1470" s="2">
        <v>5</v>
      </c>
      <c r="D1470" s="2">
        <v>2003</v>
      </c>
      <c r="E1470" s="2">
        <v>2003</v>
      </c>
      <c r="F1470" s="2">
        <v>848</v>
      </c>
      <c r="G1470" s="2">
        <v>1</v>
      </c>
      <c r="H1470" s="2">
        <v>1</v>
      </c>
      <c r="I1470" s="2">
        <v>0</v>
      </c>
      <c r="J1470" s="2">
        <v>2</v>
      </c>
      <c r="K1470" s="2">
        <v>136500</v>
      </c>
      <c r="L1470" s="2" t="s">
        <v>13</v>
      </c>
      <c r="M1470" s="2" t="s">
        <v>36</v>
      </c>
      <c r="N1470" s="16">
        <f>VLOOKUP(M1470, 'Current Population Lookup'!A:B, 2, FALSE)</f>
        <v>16995</v>
      </c>
      <c r="O1470" s="16">
        <f t="array" ref="O1470">INDEX('Current Population Lookup'!B:B, MATCH(M1470, 'Current Population Lookup'!A:A, 0))</f>
        <v>16995</v>
      </c>
      <c r="P1470" s="16">
        <f>VLOOKUP(M1470&amp;D1470,'Yearly Private Schools Lookup'!A:D, 4, FALSE)</f>
        <v>92</v>
      </c>
      <c r="Q1470" s="16">
        <f t="array" ref="Q1470">INDEX('Yearly Private Schools Lookup'!D:D, MATCH(M1470&amp;D1470, 'Yearly Private Schools Lookup'!A:A, 0))</f>
        <v>92</v>
      </c>
    </row>
    <row r="1471" spans="1:17" ht="15.75" customHeight="1" x14ac:dyDescent="0.2">
      <c r="A1471" s="2">
        <v>4426</v>
      </c>
      <c r="B1471" s="2">
        <v>6</v>
      </c>
      <c r="C1471" s="2">
        <v>5</v>
      </c>
      <c r="D1471" s="2">
        <v>2004</v>
      </c>
      <c r="E1471" s="2">
        <v>2004</v>
      </c>
      <c r="F1471" s="2">
        <v>848</v>
      </c>
      <c r="G1471" s="2">
        <v>1</v>
      </c>
      <c r="H1471" s="2">
        <v>1</v>
      </c>
      <c r="I1471" s="2">
        <v>0</v>
      </c>
      <c r="J1471" s="2">
        <v>2</v>
      </c>
      <c r="K1471" s="2">
        <v>145000</v>
      </c>
      <c r="L1471" s="2" t="s">
        <v>13</v>
      </c>
      <c r="M1471" s="2" t="s">
        <v>36</v>
      </c>
      <c r="N1471" s="16">
        <f>VLOOKUP(M1471, 'Current Population Lookup'!A:B, 2, FALSE)</f>
        <v>16995</v>
      </c>
      <c r="O1471" s="16">
        <f t="array" ref="O1471">INDEX('Current Population Lookup'!B:B, MATCH(M1471, 'Current Population Lookup'!A:A, 0))</f>
        <v>16995</v>
      </c>
      <c r="P1471" s="16">
        <f>VLOOKUP(M1471&amp;D1471,'Yearly Private Schools Lookup'!A:D, 4, FALSE)</f>
        <v>94</v>
      </c>
      <c r="Q1471" s="16">
        <f t="array" ref="Q1471">INDEX('Yearly Private Schools Lookup'!D:D, MATCH(M1471&amp;D1471, 'Yearly Private Schools Lookup'!A:A, 0))</f>
        <v>94</v>
      </c>
    </row>
    <row r="1472" spans="1:17" ht="15.75" customHeight="1" x14ac:dyDescent="0.2">
      <c r="A1472" s="2">
        <v>13125</v>
      </c>
      <c r="B1472" s="2">
        <v>6</v>
      </c>
      <c r="C1472" s="2">
        <v>5</v>
      </c>
      <c r="D1472" s="2">
        <v>1997</v>
      </c>
      <c r="E1472" s="2">
        <v>1998</v>
      </c>
      <c r="F1472" s="2">
        <v>1493</v>
      </c>
      <c r="G1472" s="2">
        <v>2</v>
      </c>
      <c r="H1472" s="2">
        <v>3</v>
      </c>
      <c r="I1472" s="2">
        <v>1</v>
      </c>
      <c r="J1472" s="2">
        <v>2</v>
      </c>
      <c r="K1472" s="2">
        <v>208900</v>
      </c>
      <c r="L1472" s="2" t="s">
        <v>13</v>
      </c>
      <c r="M1472" s="2" t="s">
        <v>36</v>
      </c>
      <c r="N1472" s="16">
        <f>VLOOKUP(M1472, 'Current Population Lookup'!A:B, 2, FALSE)</f>
        <v>16995</v>
      </c>
      <c r="O1472" s="16">
        <f t="array" ref="O1472">INDEX('Current Population Lookup'!B:B, MATCH(M1472, 'Current Population Lookup'!A:A, 0))</f>
        <v>16995</v>
      </c>
      <c r="P1472" s="16">
        <f>VLOOKUP(M1472&amp;D1472,'Yearly Private Schools Lookup'!A:D, 4, FALSE)</f>
        <v>66</v>
      </c>
      <c r="Q1472" s="16">
        <f t="array" ref="Q1472">INDEX('Yearly Private Schools Lookup'!D:D, MATCH(M1472&amp;D1472, 'Yearly Private Schools Lookup'!A:A, 0))</f>
        <v>66</v>
      </c>
    </row>
    <row r="1473" spans="1:17" ht="15.75" customHeight="1" x14ac:dyDescent="0.2">
      <c r="A1473" s="2">
        <v>10126</v>
      </c>
      <c r="B1473" s="2">
        <v>6</v>
      </c>
      <c r="C1473" s="2">
        <v>5</v>
      </c>
      <c r="D1473" s="2">
        <v>1997</v>
      </c>
      <c r="E1473" s="2">
        <v>1998</v>
      </c>
      <c r="F1473" s="2">
        <v>1838</v>
      </c>
      <c r="G1473" s="2">
        <v>2</v>
      </c>
      <c r="H1473" s="2">
        <v>2</v>
      </c>
      <c r="I1473" s="2">
        <v>0</v>
      </c>
      <c r="J1473" s="2">
        <v>3</v>
      </c>
      <c r="K1473" s="2">
        <v>185000</v>
      </c>
      <c r="L1473" s="2" t="s">
        <v>17</v>
      </c>
      <c r="M1473" s="2" t="s">
        <v>36</v>
      </c>
      <c r="N1473" s="16">
        <f>VLOOKUP(M1473, 'Current Population Lookup'!A:B, 2, FALSE)</f>
        <v>16995</v>
      </c>
      <c r="O1473" s="16">
        <f t="array" ref="O1473">INDEX('Current Population Lookup'!B:B, MATCH(M1473, 'Current Population Lookup'!A:A, 0))</f>
        <v>16995</v>
      </c>
      <c r="P1473" s="16">
        <f>VLOOKUP(M1473&amp;D1473,'Yearly Private Schools Lookup'!A:D, 4, FALSE)</f>
        <v>66</v>
      </c>
      <c r="Q1473" s="16">
        <f t="array" ref="Q1473">INDEX('Yearly Private Schools Lookup'!D:D, MATCH(M1473&amp;D1473, 'Yearly Private Schools Lookup'!A:A, 0))</f>
        <v>66</v>
      </c>
    </row>
    <row r="1474" spans="1:17" ht="15.75" customHeight="1" x14ac:dyDescent="0.2">
      <c r="A1474" s="2">
        <v>9135</v>
      </c>
      <c r="B1474" s="2">
        <v>7</v>
      </c>
      <c r="C1474" s="2">
        <v>5</v>
      </c>
      <c r="D1474" s="2">
        <v>2002</v>
      </c>
      <c r="E1474" s="2">
        <v>2003</v>
      </c>
      <c r="F1474" s="2">
        <v>1536</v>
      </c>
      <c r="G1474" s="2">
        <v>2</v>
      </c>
      <c r="H1474" s="2">
        <v>3</v>
      </c>
      <c r="I1474" s="2">
        <v>0</v>
      </c>
      <c r="J1474" s="2">
        <v>2</v>
      </c>
      <c r="K1474" s="2">
        <v>214000</v>
      </c>
      <c r="L1474" s="2" t="s">
        <v>13</v>
      </c>
      <c r="M1474" s="2" t="s">
        <v>36</v>
      </c>
      <c r="N1474" s="16">
        <f>VLOOKUP(M1474, 'Current Population Lookup'!A:B, 2, FALSE)</f>
        <v>16995</v>
      </c>
      <c r="O1474" s="16">
        <f t="array" ref="O1474">INDEX('Current Population Lookup'!B:B, MATCH(M1474, 'Current Population Lookup'!A:A, 0))</f>
        <v>16995</v>
      </c>
      <c r="P1474" s="16">
        <f>VLOOKUP(M1474&amp;D1474,'Yearly Private Schools Lookup'!A:D, 4, FALSE)</f>
        <v>86</v>
      </c>
      <c r="Q1474" s="16">
        <f t="array" ref="Q1474">INDEX('Yearly Private Schools Lookup'!D:D, MATCH(M1474&amp;D1474, 'Yearly Private Schools Lookup'!A:A, 0))</f>
        <v>86</v>
      </c>
    </row>
    <row r="1475" spans="1:17" ht="15.75" customHeight="1" x14ac:dyDescent="0.2">
      <c r="A1475" s="2">
        <v>8450</v>
      </c>
      <c r="B1475" s="2">
        <v>7</v>
      </c>
      <c r="C1475" s="2">
        <v>5</v>
      </c>
      <c r="D1475" s="2">
        <v>2003</v>
      </c>
      <c r="E1475" s="2">
        <v>2003</v>
      </c>
      <c r="F1475" s="2">
        <v>1710</v>
      </c>
      <c r="G1475" s="2">
        <v>2</v>
      </c>
      <c r="H1475" s="2">
        <v>3</v>
      </c>
      <c r="I1475" s="2">
        <v>0</v>
      </c>
      <c r="J1475" s="2">
        <v>2</v>
      </c>
      <c r="K1475" s="2">
        <v>208500</v>
      </c>
      <c r="L1475" s="2" t="s">
        <v>13</v>
      </c>
      <c r="M1475" s="2" t="s">
        <v>36</v>
      </c>
      <c r="N1475" s="16">
        <f>VLOOKUP(M1475, 'Current Population Lookup'!A:B, 2, FALSE)</f>
        <v>16995</v>
      </c>
      <c r="O1475" s="16">
        <f t="array" ref="O1475">INDEX('Current Population Lookup'!B:B, MATCH(M1475, 'Current Population Lookup'!A:A, 0))</f>
        <v>16995</v>
      </c>
      <c r="P1475" s="16">
        <f>VLOOKUP(M1475&amp;D1475,'Yearly Private Schools Lookup'!A:D, 4, FALSE)</f>
        <v>92</v>
      </c>
      <c r="Q1475" s="16">
        <f t="array" ref="Q1475">INDEX('Yearly Private Schools Lookup'!D:D, MATCH(M1475&amp;D1475, 'Yearly Private Schools Lookup'!A:A, 0))</f>
        <v>92</v>
      </c>
    </row>
    <row r="1476" spans="1:17" ht="15.75" customHeight="1" x14ac:dyDescent="0.2">
      <c r="A1476" s="2">
        <v>9750</v>
      </c>
      <c r="B1476" s="2">
        <v>7</v>
      </c>
      <c r="C1476" s="2">
        <v>5</v>
      </c>
      <c r="D1476" s="2">
        <v>2004</v>
      </c>
      <c r="E1476" s="2">
        <v>2004</v>
      </c>
      <c r="F1476" s="2">
        <v>1445</v>
      </c>
      <c r="G1476" s="2">
        <v>2</v>
      </c>
      <c r="H1476" s="2">
        <v>3</v>
      </c>
      <c r="I1476" s="2">
        <v>0</v>
      </c>
      <c r="J1476" s="2">
        <v>2</v>
      </c>
      <c r="K1476" s="2">
        <v>186500</v>
      </c>
      <c r="L1476" s="2" t="s">
        <v>13</v>
      </c>
      <c r="M1476" s="2" t="s">
        <v>36</v>
      </c>
      <c r="N1476" s="16">
        <f>VLOOKUP(M1476, 'Current Population Lookup'!A:B, 2, FALSE)</f>
        <v>16995</v>
      </c>
      <c r="O1476" s="16">
        <f t="array" ref="O1476">INDEX('Current Population Lookup'!B:B, MATCH(M1476, 'Current Population Lookup'!A:A, 0))</f>
        <v>16995</v>
      </c>
      <c r="P1476" s="16">
        <f>VLOOKUP(M1476&amp;D1476,'Yearly Private Schools Lookup'!A:D, 4, FALSE)</f>
        <v>94</v>
      </c>
      <c r="Q1476" s="16">
        <f t="array" ref="Q1476">INDEX('Yearly Private Schools Lookup'!D:D, MATCH(M1476&amp;D1476, 'Yearly Private Schools Lookup'!A:A, 0))</f>
        <v>94</v>
      </c>
    </row>
    <row r="1477" spans="1:17" ht="15.75" customHeight="1" x14ac:dyDescent="0.2">
      <c r="A1477" s="2">
        <v>8450</v>
      </c>
      <c r="B1477" s="2">
        <v>7</v>
      </c>
      <c r="C1477" s="2">
        <v>5</v>
      </c>
      <c r="D1477" s="2">
        <v>2004</v>
      </c>
      <c r="E1477" s="2">
        <v>2004</v>
      </c>
      <c r="F1477" s="2">
        <v>1436</v>
      </c>
      <c r="G1477" s="2">
        <v>2</v>
      </c>
      <c r="H1477" s="2">
        <v>3</v>
      </c>
      <c r="I1477" s="2">
        <v>0</v>
      </c>
      <c r="J1477" s="2">
        <v>2</v>
      </c>
      <c r="K1477" s="2">
        <v>210000</v>
      </c>
      <c r="L1477" s="2" t="s">
        <v>13</v>
      </c>
      <c r="M1477" s="2" t="s">
        <v>36</v>
      </c>
      <c r="N1477" s="16">
        <f>VLOOKUP(M1477, 'Current Population Lookup'!A:B, 2, FALSE)</f>
        <v>16995</v>
      </c>
      <c r="O1477" s="16">
        <f t="array" ref="O1477">INDEX('Current Population Lookup'!B:B, MATCH(M1477, 'Current Population Lookup'!A:A, 0))</f>
        <v>16995</v>
      </c>
      <c r="P1477" s="16">
        <f>VLOOKUP(M1477&amp;D1477,'Yearly Private Schools Lookup'!A:D, 4, FALSE)</f>
        <v>94</v>
      </c>
      <c r="Q1477" s="16">
        <f t="array" ref="Q1477">INDEX('Yearly Private Schools Lookup'!D:D, MATCH(M1477&amp;D1477, 'Yearly Private Schools Lookup'!A:A, 0))</f>
        <v>94</v>
      </c>
    </row>
    <row r="1478" spans="1:17" ht="15.75" customHeight="1" x14ac:dyDescent="0.2">
      <c r="A1478" s="2">
        <v>8320</v>
      </c>
      <c r="B1478" s="2">
        <v>7</v>
      </c>
      <c r="C1478" s="2">
        <v>5</v>
      </c>
      <c r="D1478" s="2">
        <v>2004</v>
      </c>
      <c r="E1478" s="2">
        <v>2004</v>
      </c>
      <c r="F1478" s="2">
        <v>1582</v>
      </c>
      <c r="G1478" s="2">
        <v>2</v>
      </c>
      <c r="H1478" s="2">
        <v>3</v>
      </c>
      <c r="I1478" s="2">
        <v>0</v>
      </c>
      <c r="J1478" s="2">
        <v>2</v>
      </c>
      <c r="K1478" s="2">
        <v>185900</v>
      </c>
      <c r="L1478" s="2" t="s">
        <v>13</v>
      </c>
      <c r="M1478" s="2" t="s">
        <v>36</v>
      </c>
      <c r="N1478" s="16">
        <f>VLOOKUP(M1478, 'Current Population Lookup'!A:B, 2, FALSE)</f>
        <v>16995</v>
      </c>
      <c r="O1478" s="16">
        <f t="array" ref="O1478">INDEX('Current Population Lookup'!B:B, MATCH(M1478, 'Current Population Lookup'!A:A, 0))</f>
        <v>16995</v>
      </c>
      <c r="P1478" s="16">
        <f>VLOOKUP(M1478&amp;D1478,'Yearly Private Schools Lookup'!A:D, 4, FALSE)</f>
        <v>94</v>
      </c>
      <c r="Q1478" s="16">
        <f t="array" ref="Q1478">INDEX('Yearly Private Schools Lookup'!D:D, MATCH(M1478&amp;D1478, 'Yearly Private Schools Lookup'!A:A, 0))</f>
        <v>94</v>
      </c>
    </row>
    <row r="1479" spans="1:17" ht="15.75" customHeight="1" x14ac:dyDescent="0.2">
      <c r="A1479" s="2">
        <v>11049</v>
      </c>
      <c r="B1479" s="2">
        <v>8</v>
      </c>
      <c r="C1479" s="2">
        <v>5</v>
      </c>
      <c r="D1479" s="2">
        <v>2007</v>
      </c>
      <c r="E1479" s="2">
        <v>2007</v>
      </c>
      <c r="F1479" s="2">
        <v>1234</v>
      </c>
      <c r="G1479" s="2">
        <v>2</v>
      </c>
      <c r="H1479" s="2">
        <v>3</v>
      </c>
      <c r="I1479" s="2">
        <v>0</v>
      </c>
      <c r="J1479" s="2">
        <v>2</v>
      </c>
      <c r="K1479" s="2">
        <v>179900</v>
      </c>
      <c r="L1479" s="2" t="s">
        <v>13</v>
      </c>
      <c r="M1479" s="2" t="s">
        <v>36</v>
      </c>
      <c r="N1479" s="16">
        <f>VLOOKUP(M1479, 'Current Population Lookup'!A:B, 2, FALSE)</f>
        <v>16995</v>
      </c>
      <c r="O1479" s="16">
        <f t="array" ref="O1479">INDEX('Current Population Lookup'!B:B, MATCH(M1479, 'Current Population Lookup'!A:A, 0))</f>
        <v>16995</v>
      </c>
      <c r="P1479" s="16">
        <f>VLOOKUP(M1479&amp;D1479,'Yearly Private Schools Lookup'!A:D, 4, FALSE)</f>
        <v>110</v>
      </c>
      <c r="Q1479" s="16">
        <f t="array" ref="Q1479">INDEX('Yearly Private Schools Lookup'!D:D, MATCH(M1479&amp;D1479, 'Yearly Private Schools Lookup'!A:A, 0))</f>
        <v>110</v>
      </c>
    </row>
    <row r="1480" spans="1:17" ht="15.75" customHeight="1" x14ac:dyDescent="0.2">
      <c r="A1480" s="2">
        <v>11058</v>
      </c>
      <c r="B1480" s="2">
        <v>7</v>
      </c>
      <c r="C1480" s="2">
        <v>6</v>
      </c>
      <c r="D1480" s="2">
        <v>2007</v>
      </c>
      <c r="E1480" s="2">
        <v>2007</v>
      </c>
      <c r="F1480" s="2">
        <v>1564</v>
      </c>
      <c r="G1480" s="2">
        <v>2</v>
      </c>
      <c r="H1480" s="2">
        <v>3</v>
      </c>
      <c r="I1480" s="2">
        <v>0</v>
      </c>
      <c r="J1480" s="2">
        <v>3</v>
      </c>
      <c r="K1480" s="2">
        <v>218836</v>
      </c>
      <c r="L1480" s="2" t="s">
        <v>13</v>
      </c>
      <c r="M1480" s="2" t="s">
        <v>36</v>
      </c>
      <c r="N1480" s="16">
        <f>VLOOKUP(M1480, 'Current Population Lookup'!A:B, 2, FALSE)</f>
        <v>16995</v>
      </c>
      <c r="O1480" s="16">
        <f t="array" ref="O1480">INDEX('Current Population Lookup'!B:B, MATCH(M1480, 'Current Population Lookup'!A:A, 0))</f>
        <v>16995</v>
      </c>
      <c r="P1480" s="16">
        <f>VLOOKUP(M1480&amp;D1480,'Yearly Private Schools Lookup'!A:D, 4, FALSE)</f>
        <v>110</v>
      </c>
      <c r="Q1480" s="16">
        <f t="array" ref="Q1480">INDEX('Yearly Private Schools Lookup'!D:D, MATCH(M1480&amp;D1480, 'Yearly Private Schools Lookup'!A:A, 0))</f>
        <v>110</v>
      </c>
    </row>
    <row r="1481" spans="1:17" ht="15.75" customHeight="1" x14ac:dyDescent="0.2">
      <c r="A1481" s="2">
        <v>9627</v>
      </c>
      <c r="B1481" s="2">
        <v>7</v>
      </c>
      <c r="C1481" s="2">
        <v>5</v>
      </c>
      <c r="D1481" s="2">
        <v>2007</v>
      </c>
      <c r="E1481" s="2">
        <v>2007</v>
      </c>
      <c r="F1481" s="2">
        <v>1361</v>
      </c>
      <c r="G1481" s="2">
        <v>2</v>
      </c>
      <c r="H1481" s="2">
        <v>3</v>
      </c>
      <c r="I1481" s="2">
        <v>0</v>
      </c>
      <c r="J1481" s="2">
        <v>2</v>
      </c>
      <c r="K1481" s="2">
        <v>193000</v>
      </c>
      <c r="L1481" s="2" t="s">
        <v>13</v>
      </c>
      <c r="M1481" s="2" t="s">
        <v>36</v>
      </c>
      <c r="N1481" s="16">
        <f>VLOOKUP(M1481, 'Current Population Lookup'!A:B, 2, FALSE)</f>
        <v>16995</v>
      </c>
      <c r="O1481" s="16">
        <f t="array" ref="O1481">INDEX('Current Population Lookup'!B:B, MATCH(M1481, 'Current Population Lookup'!A:A, 0))</f>
        <v>16995</v>
      </c>
      <c r="P1481" s="16">
        <f>VLOOKUP(M1481&amp;D1481,'Yearly Private Schools Lookup'!A:D, 4, FALSE)</f>
        <v>110</v>
      </c>
      <c r="Q1481" s="16">
        <f t="array" ref="Q1481">INDEX('Yearly Private Schools Lookup'!D:D, MATCH(M1481&amp;D1481, 'Yearly Private Schools Lookup'!A:A, 0))</f>
        <v>110</v>
      </c>
    </row>
    <row r="1482" spans="1:17" ht="15.75" customHeight="1" x14ac:dyDescent="0.2">
      <c r="A1482" s="2">
        <v>8199</v>
      </c>
      <c r="B1482" s="2">
        <v>7</v>
      </c>
      <c r="C1482" s="2">
        <v>5</v>
      </c>
      <c r="D1482" s="2">
        <v>2005</v>
      </c>
      <c r="E1482" s="2">
        <v>2005</v>
      </c>
      <c r="F1482" s="2">
        <v>1456</v>
      </c>
      <c r="G1482" s="2">
        <v>2</v>
      </c>
      <c r="H1482" s="2">
        <v>3</v>
      </c>
      <c r="I1482" s="2">
        <v>1</v>
      </c>
      <c r="J1482" s="2">
        <v>2</v>
      </c>
      <c r="K1482" s="2">
        <v>189000</v>
      </c>
      <c r="L1482" s="2" t="s">
        <v>13</v>
      </c>
      <c r="M1482" s="2" t="s">
        <v>36</v>
      </c>
      <c r="N1482" s="16">
        <f>VLOOKUP(M1482, 'Current Population Lookup'!A:B, 2, FALSE)</f>
        <v>16995</v>
      </c>
      <c r="O1482" s="16">
        <f t="array" ref="O1482">INDEX('Current Population Lookup'!B:B, MATCH(M1482, 'Current Population Lookup'!A:A, 0))</f>
        <v>16995</v>
      </c>
      <c r="P1482" s="16">
        <f>VLOOKUP(M1482&amp;D1482,'Yearly Private Schools Lookup'!A:D, 4, FALSE)</f>
        <v>96</v>
      </c>
      <c r="Q1482" s="16">
        <f t="array" ref="Q1482">INDEX('Yearly Private Schools Lookup'!D:D, MATCH(M1482&amp;D1482, 'Yearly Private Schools Lookup'!A:A, 0))</f>
        <v>96</v>
      </c>
    </row>
    <row r="1483" spans="1:17" ht="15.75" customHeight="1" x14ac:dyDescent="0.2">
      <c r="A1483" s="2">
        <v>4426</v>
      </c>
      <c r="B1483" s="2">
        <v>6</v>
      </c>
      <c r="C1483" s="2">
        <v>5</v>
      </c>
      <c r="D1483" s="2">
        <v>2004</v>
      </c>
      <c r="E1483" s="2">
        <v>2004</v>
      </c>
      <c r="F1483" s="2">
        <v>848</v>
      </c>
      <c r="G1483" s="2">
        <v>1</v>
      </c>
      <c r="H1483" s="2">
        <v>1</v>
      </c>
      <c r="I1483" s="2">
        <v>1</v>
      </c>
      <c r="J1483" s="2">
        <v>2</v>
      </c>
      <c r="K1483" s="2">
        <v>149300</v>
      </c>
      <c r="L1483" s="2" t="s">
        <v>13</v>
      </c>
      <c r="M1483" s="2" t="s">
        <v>36</v>
      </c>
      <c r="N1483" s="16">
        <f>VLOOKUP(M1483, 'Current Population Lookup'!A:B, 2, FALSE)</f>
        <v>16995</v>
      </c>
      <c r="O1483" s="16">
        <f t="array" ref="O1483">INDEX('Current Population Lookup'!B:B, MATCH(M1483, 'Current Population Lookup'!A:A, 0))</f>
        <v>16995</v>
      </c>
      <c r="P1483" s="16">
        <f>VLOOKUP(M1483&amp;D1483,'Yearly Private Schools Lookup'!A:D, 4, FALSE)</f>
        <v>94</v>
      </c>
      <c r="Q1483" s="16">
        <f t="array" ref="Q1483">INDEX('Yearly Private Schools Lookup'!D:D, MATCH(M1483&amp;D1483, 'Yearly Private Schools Lookup'!A:A, 0))</f>
        <v>94</v>
      </c>
    </row>
    <row r="1484" spans="1:17" ht="15.75" customHeight="1" x14ac:dyDescent="0.2">
      <c r="A1484" s="2">
        <v>4426</v>
      </c>
      <c r="B1484" s="2">
        <v>6</v>
      </c>
      <c r="C1484" s="2">
        <v>5</v>
      </c>
      <c r="D1484" s="2">
        <v>2004</v>
      </c>
      <c r="E1484" s="2">
        <v>2004</v>
      </c>
      <c r="F1484" s="2">
        <v>848</v>
      </c>
      <c r="G1484" s="2">
        <v>1</v>
      </c>
      <c r="H1484" s="2">
        <v>1</v>
      </c>
      <c r="I1484" s="2">
        <v>1</v>
      </c>
      <c r="J1484" s="2">
        <v>2</v>
      </c>
      <c r="K1484" s="2">
        <v>141000</v>
      </c>
      <c r="L1484" s="2" t="s">
        <v>13</v>
      </c>
      <c r="M1484" s="2" t="s">
        <v>36</v>
      </c>
      <c r="N1484" s="16">
        <f>VLOOKUP(M1484, 'Current Population Lookup'!A:B, 2, FALSE)</f>
        <v>16995</v>
      </c>
      <c r="O1484" s="16">
        <f t="array" ref="O1484">INDEX('Current Population Lookup'!B:B, MATCH(M1484, 'Current Population Lookup'!A:A, 0))</f>
        <v>16995</v>
      </c>
      <c r="P1484" s="16">
        <f>VLOOKUP(M1484&amp;D1484,'Yearly Private Schools Lookup'!A:D, 4, FALSE)</f>
        <v>94</v>
      </c>
      <c r="Q1484" s="16">
        <f t="array" ref="Q1484">INDEX('Yearly Private Schools Lookup'!D:D, MATCH(M1484&amp;D1484, 'Yearly Private Schools Lookup'!A:A, 0))</f>
        <v>94</v>
      </c>
    </row>
    <row r="1485" spans="1:17" ht="15.75" customHeight="1" x14ac:dyDescent="0.2">
      <c r="A1485" s="2">
        <v>4438</v>
      </c>
      <c r="B1485" s="2">
        <v>6</v>
      </c>
      <c r="C1485" s="2">
        <v>5</v>
      </c>
      <c r="D1485" s="2">
        <v>2004</v>
      </c>
      <c r="E1485" s="2">
        <v>2004</v>
      </c>
      <c r="F1485" s="2">
        <v>848</v>
      </c>
      <c r="G1485" s="2">
        <v>1</v>
      </c>
      <c r="H1485" s="2">
        <v>1</v>
      </c>
      <c r="I1485" s="2">
        <v>1</v>
      </c>
      <c r="J1485" s="2">
        <v>2</v>
      </c>
      <c r="K1485" s="2">
        <v>149000</v>
      </c>
      <c r="L1485" s="2" t="s">
        <v>13</v>
      </c>
      <c r="M1485" s="2" t="s">
        <v>36</v>
      </c>
      <c r="N1485" s="16">
        <f>VLOOKUP(M1485, 'Current Population Lookup'!A:B, 2, FALSE)</f>
        <v>16995</v>
      </c>
      <c r="O1485" s="16">
        <f t="array" ref="O1485">INDEX('Current Population Lookup'!B:B, MATCH(M1485, 'Current Population Lookup'!A:A, 0))</f>
        <v>16995</v>
      </c>
      <c r="P1485" s="16">
        <f>VLOOKUP(M1485&amp;D1485,'Yearly Private Schools Lookup'!A:D, 4, FALSE)</f>
        <v>94</v>
      </c>
      <c r="Q1485" s="16">
        <f t="array" ref="Q1485">INDEX('Yearly Private Schools Lookup'!D:D, MATCH(M1485&amp;D1485, 'Yearly Private Schools Lookup'!A:A, 0))</f>
        <v>94</v>
      </c>
    </row>
    <row r="1486" spans="1:17" ht="15.75" customHeight="1" x14ac:dyDescent="0.2">
      <c r="A1486" s="2">
        <v>4438</v>
      </c>
      <c r="B1486" s="2">
        <v>6</v>
      </c>
      <c r="C1486" s="2">
        <v>5</v>
      </c>
      <c r="D1486" s="2">
        <v>2004</v>
      </c>
      <c r="E1486" s="2">
        <v>2004</v>
      </c>
      <c r="F1486" s="2">
        <v>848</v>
      </c>
      <c r="G1486" s="2">
        <v>1</v>
      </c>
      <c r="H1486" s="2">
        <v>1</v>
      </c>
      <c r="I1486" s="2">
        <v>1</v>
      </c>
      <c r="J1486" s="2">
        <v>2</v>
      </c>
      <c r="K1486" s="2">
        <v>144500</v>
      </c>
      <c r="L1486" s="2" t="s">
        <v>13</v>
      </c>
      <c r="M1486" s="2" t="s">
        <v>36</v>
      </c>
      <c r="N1486" s="16">
        <f>VLOOKUP(M1486, 'Current Population Lookup'!A:B, 2, FALSE)</f>
        <v>16995</v>
      </c>
      <c r="O1486" s="16">
        <f t="array" ref="O1486">INDEX('Current Population Lookup'!B:B, MATCH(M1486, 'Current Population Lookup'!A:A, 0))</f>
        <v>16995</v>
      </c>
      <c r="P1486" s="16">
        <f>VLOOKUP(M1486&amp;D1486,'Yearly Private Schools Lookup'!A:D, 4, FALSE)</f>
        <v>94</v>
      </c>
      <c r="Q1486" s="16">
        <f t="array" ref="Q1486">INDEX('Yearly Private Schools Lookup'!D:D, MATCH(M1486&amp;D1486, 'Yearly Private Schools Lookup'!A:A, 0))</f>
        <v>94</v>
      </c>
    </row>
    <row r="1487" spans="1:17" ht="15.75" customHeight="1" x14ac:dyDescent="0.2">
      <c r="A1487" s="2">
        <v>8777</v>
      </c>
      <c r="B1487" s="2">
        <v>5</v>
      </c>
      <c r="C1487" s="2">
        <v>7</v>
      </c>
      <c r="D1487" s="2">
        <v>1910</v>
      </c>
      <c r="E1487" s="2">
        <v>1950</v>
      </c>
      <c r="F1487" s="2">
        <v>796</v>
      </c>
      <c r="G1487" s="2">
        <v>1</v>
      </c>
      <c r="H1487" s="2">
        <v>2</v>
      </c>
      <c r="I1487" s="2">
        <v>0</v>
      </c>
      <c r="J1487" s="2">
        <v>0</v>
      </c>
      <c r="K1487" s="2">
        <v>85000</v>
      </c>
      <c r="L1487" s="2" t="s">
        <v>13</v>
      </c>
      <c r="M1487" s="2" t="s">
        <v>35</v>
      </c>
      <c r="N1487" s="16">
        <f>VLOOKUP(M1487, 'Current Population Lookup'!A:B, 2, FALSE)</f>
        <v>44633</v>
      </c>
      <c r="O1487" s="16">
        <f t="array" ref="O1487">INDEX('Current Population Lookup'!B:B, MATCH(M1487, 'Current Population Lookup'!A:A, 0))</f>
        <v>44633</v>
      </c>
      <c r="P1487" s="16">
        <f>VLOOKUP(M1487&amp;D1487,'Yearly Private Schools Lookup'!A:D, 4, FALSE)</f>
        <v>24</v>
      </c>
      <c r="Q1487" s="16">
        <f t="array" ref="Q1487">INDEX('Yearly Private Schools Lookup'!D:D, MATCH(M1487&amp;D1487, 'Yearly Private Schools Lookup'!A:A, 0))</f>
        <v>24</v>
      </c>
    </row>
    <row r="1488" spans="1:17" ht="15.75" customHeight="1" x14ac:dyDescent="0.2">
      <c r="A1488" s="2">
        <v>8777</v>
      </c>
      <c r="B1488" s="2">
        <v>5</v>
      </c>
      <c r="C1488" s="2">
        <v>7</v>
      </c>
      <c r="D1488" s="2">
        <v>1900</v>
      </c>
      <c r="E1488" s="2">
        <v>2003</v>
      </c>
      <c r="F1488" s="2">
        <v>2200</v>
      </c>
      <c r="G1488" s="2">
        <v>2</v>
      </c>
      <c r="H1488" s="2">
        <v>4</v>
      </c>
      <c r="I1488" s="2">
        <v>0</v>
      </c>
      <c r="J1488" s="2">
        <v>0</v>
      </c>
      <c r="K1488" s="2">
        <v>145900</v>
      </c>
      <c r="L1488" s="2" t="s">
        <v>13</v>
      </c>
      <c r="M1488" s="2" t="s">
        <v>35</v>
      </c>
      <c r="N1488" s="16">
        <f>VLOOKUP(M1488, 'Current Population Lookup'!A:B, 2, FALSE)</f>
        <v>44633</v>
      </c>
      <c r="O1488" s="16">
        <f t="array" ref="O1488">INDEX('Current Population Lookup'!B:B, MATCH(M1488, 'Current Population Lookup'!A:A, 0))</f>
        <v>44633</v>
      </c>
      <c r="P1488" s="16">
        <f>VLOOKUP(M1488&amp;D1488,'Yearly Private Schools Lookup'!A:D, 4, FALSE)</f>
        <v>20</v>
      </c>
      <c r="Q1488" s="16">
        <f t="array" ref="Q1488">INDEX('Yearly Private Schools Lookup'!D:D, MATCH(M1488&amp;D1488, 'Yearly Private Schools Lookup'!A:A, 0))</f>
        <v>20</v>
      </c>
    </row>
    <row r="1489" spans="1:17" ht="15.75" customHeight="1" x14ac:dyDescent="0.2">
      <c r="A1489" s="2">
        <v>9825</v>
      </c>
      <c r="B1489" s="2">
        <v>5</v>
      </c>
      <c r="C1489" s="2">
        <v>5</v>
      </c>
      <c r="D1489" s="2">
        <v>1966</v>
      </c>
      <c r="E1489" s="2">
        <v>1966</v>
      </c>
      <c r="F1489" s="2">
        <v>1092</v>
      </c>
      <c r="G1489" s="2">
        <v>1</v>
      </c>
      <c r="H1489" s="2">
        <v>3</v>
      </c>
      <c r="I1489" s="2">
        <v>0</v>
      </c>
      <c r="J1489" s="2">
        <v>1</v>
      </c>
      <c r="K1489" s="2">
        <v>123000</v>
      </c>
      <c r="L1489" s="2" t="s">
        <v>13</v>
      </c>
      <c r="M1489" s="2" t="s">
        <v>35</v>
      </c>
      <c r="N1489" s="16">
        <f>VLOOKUP(M1489, 'Current Population Lookup'!A:B, 2, FALSE)</f>
        <v>44633</v>
      </c>
      <c r="O1489" s="16">
        <f t="array" ref="O1489">INDEX('Current Population Lookup'!B:B, MATCH(M1489, 'Current Population Lookup'!A:A, 0))</f>
        <v>44633</v>
      </c>
      <c r="P1489" s="16">
        <f>VLOOKUP(M1489&amp;D1489,'Yearly Private Schools Lookup'!A:D, 4, FALSE)</f>
        <v>198</v>
      </c>
      <c r="Q1489" s="16">
        <f t="array" ref="Q1489">INDEX('Yearly Private Schools Lookup'!D:D, MATCH(M1489&amp;D1489, 'Yearly Private Schools Lookup'!A:A, 0))</f>
        <v>198</v>
      </c>
    </row>
    <row r="1490" spans="1:17" ht="15.75" customHeight="1" x14ac:dyDescent="0.2">
      <c r="A1490" s="2">
        <v>9937</v>
      </c>
      <c r="B1490" s="2">
        <v>5</v>
      </c>
      <c r="C1490" s="2">
        <v>6</v>
      </c>
      <c r="D1490" s="2">
        <v>1965</v>
      </c>
      <c r="E1490" s="2">
        <v>1965</v>
      </c>
      <c r="F1490" s="2">
        <v>1256</v>
      </c>
      <c r="G1490" s="2">
        <v>1</v>
      </c>
      <c r="H1490" s="2">
        <v>3</v>
      </c>
      <c r="I1490" s="2">
        <v>0</v>
      </c>
      <c r="J1490" s="2">
        <v>1</v>
      </c>
      <c r="K1490" s="2">
        <v>147500</v>
      </c>
      <c r="L1490" s="2" t="s">
        <v>13</v>
      </c>
      <c r="M1490" s="2" t="s">
        <v>35</v>
      </c>
      <c r="N1490" s="16">
        <f>VLOOKUP(M1490, 'Current Population Lookup'!A:B, 2, FALSE)</f>
        <v>44633</v>
      </c>
      <c r="O1490" s="16">
        <f t="array" ref="O1490">INDEX('Current Population Lookup'!B:B, MATCH(M1490, 'Current Population Lookup'!A:A, 0))</f>
        <v>44633</v>
      </c>
      <c r="P1490" s="16">
        <f>VLOOKUP(M1490&amp;D1490,'Yearly Private Schools Lookup'!A:D, 4, FALSE)</f>
        <v>195</v>
      </c>
      <c r="Q1490" s="16">
        <f t="array" ref="Q1490">INDEX('Yearly Private Schools Lookup'!D:D, MATCH(M1490&amp;D1490, 'Yearly Private Schools Lookup'!A:A, 0))</f>
        <v>195</v>
      </c>
    </row>
    <row r="1491" spans="1:17" ht="15.75" customHeight="1" x14ac:dyDescent="0.2">
      <c r="A1491" s="2">
        <v>12102</v>
      </c>
      <c r="B1491" s="2">
        <v>5</v>
      </c>
      <c r="C1491" s="2">
        <v>5</v>
      </c>
      <c r="D1491" s="2">
        <v>1976</v>
      </c>
      <c r="E1491" s="2">
        <v>1976</v>
      </c>
      <c r="F1491" s="2">
        <v>1033</v>
      </c>
      <c r="G1491" s="2">
        <v>1</v>
      </c>
      <c r="H1491" s="2">
        <v>3</v>
      </c>
      <c r="I1491" s="2">
        <v>0</v>
      </c>
      <c r="J1491" s="2">
        <v>2</v>
      </c>
      <c r="K1491" s="2">
        <v>165000</v>
      </c>
      <c r="L1491" s="2" t="s">
        <v>13</v>
      </c>
      <c r="M1491" s="2" t="s">
        <v>35</v>
      </c>
      <c r="N1491" s="16">
        <f>VLOOKUP(M1491, 'Current Population Lookup'!A:B, 2, FALSE)</f>
        <v>44633</v>
      </c>
      <c r="O1491" s="16">
        <f t="array" ref="O1491">INDEX('Current Population Lookup'!B:B, MATCH(M1491, 'Current Population Lookup'!A:A, 0))</f>
        <v>44633</v>
      </c>
      <c r="P1491" s="16">
        <f>VLOOKUP(M1491&amp;D1491,'Yearly Private Schools Lookup'!A:D, 4, FALSE)</f>
        <v>227</v>
      </c>
      <c r="Q1491" s="16">
        <f t="array" ref="Q1491">INDEX('Yearly Private Schools Lookup'!D:D, MATCH(M1491&amp;D1491, 'Yearly Private Schools Lookup'!A:A, 0))</f>
        <v>227</v>
      </c>
    </row>
    <row r="1492" spans="1:17" ht="15.75" customHeight="1" x14ac:dyDescent="0.2">
      <c r="A1492" s="2">
        <v>6500</v>
      </c>
      <c r="B1492" s="2">
        <v>6</v>
      </c>
      <c r="C1492" s="2">
        <v>6</v>
      </c>
      <c r="D1492" s="2">
        <v>1976</v>
      </c>
      <c r="E1492" s="2">
        <v>1976</v>
      </c>
      <c r="F1492" s="2">
        <v>1127</v>
      </c>
      <c r="G1492" s="2">
        <v>1</v>
      </c>
      <c r="H1492" s="2">
        <v>3</v>
      </c>
      <c r="I1492" s="2">
        <v>1</v>
      </c>
      <c r="J1492" s="2">
        <v>2</v>
      </c>
      <c r="K1492" s="2">
        <v>135000</v>
      </c>
      <c r="L1492" s="2" t="s">
        <v>13</v>
      </c>
      <c r="M1492" s="2" t="s">
        <v>35</v>
      </c>
      <c r="N1492" s="16">
        <f>VLOOKUP(M1492, 'Current Population Lookup'!A:B, 2, FALSE)</f>
        <v>44633</v>
      </c>
      <c r="O1492" s="16">
        <f t="array" ref="O1492">INDEX('Current Population Lookup'!B:B, MATCH(M1492, 'Current Population Lookup'!A:A, 0))</f>
        <v>44633</v>
      </c>
      <c r="P1492" s="16">
        <f>VLOOKUP(M1492&amp;D1492,'Yearly Private Schools Lookup'!A:D, 4, FALSE)</f>
        <v>227</v>
      </c>
      <c r="Q1492" s="16">
        <f t="array" ref="Q1492">INDEX('Yearly Private Schools Lookup'!D:D, MATCH(M1492&amp;D1492, 'Yearly Private Schools Lookup'!A:A, 0))</f>
        <v>227</v>
      </c>
    </row>
    <row r="1493" spans="1:17" ht="15.75" customHeight="1" x14ac:dyDescent="0.2">
      <c r="A1493" s="2">
        <v>13907</v>
      </c>
      <c r="B1493" s="2">
        <v>5</v>
      </c>
      <c r="C1493" s="2">
        <v>6</v>
      </c>
      <c r="D1493" s="2">
        <v>1940</v>
      </c>
      <c r="E1493" s="2">
        <v>1969</v>
      </c>
      <c r="F1493" s="2">
        <v>996</v>
      </c>
      <c r="G1493" s="2">
        <v>1</v>
      </c>
      <c r="H1493" s="2">
        <v>3</v>
      </c>
      <c r="I1493" s="2">
        <v>1</v>
      </c>
      <c r="J1493" s="2">
        <v>0</v>
      </c>
      <c r="K1493" s="2">
        <v>108000</v>
      </c>
      <c r="L1493" s="2" t="s">
        <v>13</v>
      </c>
      <c r="M1493" s="2" t="s">
        <v>35</v>
      </c>
      <c r="N1493" s="16">
        <f>VLOOKUP(M1493, 'Current Population Lookup'!A:B, 2, FALSE)</f>
        <v>44633</v>
      </c>
      <c r="O1493" s="16">
        <f t="array" ref="O1493">INDEX('Current Population Lookup'!B:B, MATCH(M1493, 'Current Population Lookup'!A:A, 0))</f>
        <v>44633</v>
      </c>
      <c r="P1493" s="16">
        <f>VLOOKUP(M1493&amp;D1493,'Yearly Private Schools Lookup'!A:D, 4, FALSE)</f>
        <v>92</v>
      </c>
      <c r="Q1493" s="16">
        <f t="array" ref="Q1493">INDEX('Yearly Private Schools Lookup'!D:D, MATCH(M1493&amp;D1493, 'Yearly Private Schools Lookup'!A:A, 0))</f>
        <v>92</v>
      </c>
    </row>
    <row r="1494" spans="1:17" ht="15.75" customHeight="1" x14ac:dyDescent="0.2">
      <c r="A1494" s="2">
        <v>10012</v>
      </c>
      <c r="B1494" s="2">
        <v>4</v>
      </c>
      <c r="C1494" s="2">
        <v>5</v>
      </c>
      <c r="D1494" s="2">
        <v>1972</v>
      </c>
      <c r="E1494" s="2">
        <v>1972</v>
      </c>
      <c r="F1494" s="2">
        <v>1181</v>
      </c>
      <c r="G1494" s="2">
        <v>2</v>
      </c>
      <c r="H1494" s="2">
        <v>3</v>
      </c>
      <c r="I1494" s="2">
        <v>0</v>
      </c>
      <c r="J1494" s="2">
        <v>2</v>
      </c>
      <c r="K1494" s="2">
        <v>137500</v>
      </c>
      <c r="L1494" s="2" t="s">
        <v>13</v>
      </c>
      <c r="M1494" s="2" t="s">
        <v>35</v>
      </c>
      <c r="N1494" s="16">
        <f>VLOOKUP(M1494, 'Current Population Lookup'!A:B, 2, FALSE)</f>
        <v>44633</v>
      </c>
      <c r="O1494" s="16">
        <f t="array" ref="O1494">INDEX('Current Population Lookup'!B:B, MATCH(M1494, 'Current Population Lookup'!A:A, 0))</f>
        <v>44633</v>
      </c>
      <c r="P1494" s="16">
        <f>VLOOKUP(M1494&amp;D1494,'Yearly Private Schools Lookup'!A:D, 4, FALSE)</f>
        <v>221</v>
      </c>
      <c r="Q1494" s="16">
        <f t="array" ref="Q1494">INDEX('Yearly Private Schools Lookup'!D:D, MATCH(M1494&amp;D1494, 'Yearly Private Schools Lookup'!A:A, 0))</f>
        <v>221</v>
      </c>
    </row>
    <row r="1495" spans="1:17" ht="15.75" customHeight="1" x14ac:dyDescent="0.2">
      <c r="A1495" s="2">
        <v>6931</v>
      </c>
      <c r="B1495" s="2">
        <v>7</v>
      </c>
      <c r="C1495" s="2">
        <v>5</v>
      </c>
      <c r="D1495" s="2">
        <v>2003</v>
      </c>
      <c r="E1495" s="2">
        <v>2004</v>
      </c>
      <c r="F1495" s="2">
        <v>1656</v>
      </c>
      <c r="G1495" s="2">
        <v>2</v>
      </c>
      <c r="H1495" s="2">
        <v>3</v>
      </c>
      <c r="I1495" s="2">
        <v>1</v>
      </c>
      <c r="J1495" s="2">
        <v>2</v>
      </c>
      <c r="K1495" s="2">
        <v>165400</v>
      </c>
      <c r="L1495" s="2" t="s">
        <v>13</v>
      </c>
      <c r="M1495" s="2" t="s">
        <v>35</v>
      </c>
      <c r="N1495" s="16">
        <f>VLOOKUP(M1495, 'Current Population Lookup'!A:B, 2, FALSE)</f>
        <v>44633</v>
      </c>
      <c r="O1495" s="16">
        <f t="array" ref="O1495">INDEX('Current Population Lookup'!B:B, MATCH(M1495, 'Current Population Lookup'!A:A, 0))</f>
        <v>44633</v>
      </c>
      <c r="P1495" s="16">
        <f>VLOOKUP(M1495&amp;D1495,'Yearly Private Schools Lookup'!A:D, 4, FALSE)</f>
        <v>257</v>
      </c>
      <c r="Q1495" s="16">
        <f t="array" ref="Q1495">INDEX('Yearly Private Schools Lookup'!D:D, MATCH(M1495&amp;D1495, 'Yearly Private Schools Lookup'!A:A, 0))</f>
        <v>257</v>
      </c>
    </row>
    <row r="1496" spans="1:17" ht="15.75" customHeight="1" x14ac:dyDescent="0.2">
      <c r="A1496" s="2">
        <v>9638</v>
      </c>
      <c r="B1496" s="2">
        <v>6</v>
      </c>
      <c r="C1496" s="2">
        <v>6</v>
      </c>
      <c r="D1496" s="2">
        <v>1977</v>
      </c>
      <c r="E1496" s="2">
        <v>1977</v>
      </c>
      <c r="F1496" s="2">
        <v>1117</v>
      </c>
      <c r="G1496" s="2">
        <v>1</v>
      </c>
      <c r="H1496" s="2">
        <v>3</v>
      </c>
      <c r="I1496" s="2">
        <v>1</v>
      </c>
      <c r="J1496" s="2">
        <v>2</v>
      </c>
      <c r="K1496" s="2">
        <v>147000</v>
      </c>
      <c r="L1496" s="2" t="s">
        <v>13</v>
      </c>
      <c r="M1496" s="2" t="s">
        <v>35</v>
      </c>
      <c r="N1496" s="16">
        <f>VLOOKUP(M1496, 'Current Population Lookup'!A:B, 2, FALSE)</f>
        <v>44633</v>
      </c>
      <c r="O1496" s="16">
        <f t="array" ref="O1496">INDEX('Current Population Lookup'!B:B, MATCH(M1496, 'Current Population Lookup'!A:A, 0))</f>
        <v>44633</v>
      </c>
      <c r="P1496" s="16">
        <f>VLOOKUP(M1496&amp;D1496,'Yearly Private Schools Lookup'!A:D, 4, FALSE)</f>
        <v>231</v>
      </c>
      <c r="Q1496" s="16">
        <f t="array" ref="Q1496">INDEX('Yearly Private Schools Lookup'!D:D, MATCH(M1496&amp;D1496, 'Yearly Private Schools Lookup'!A:A, 0))</f>
        <v>231</v>
      </c>
    </row>
    <row r="1497" spans="1:17" ht="15.75" customHeight="1" x14ac:dyDescent="0.2">
      <c r="A1497" s="2">
        <v>7200</v>
      </c>
      <c r="B1497" s="2">
        <v>6</v>
      </c>
      <c r="C1497" s="2">
        <v>7</v>
      </c>
      <c r="D1497" s="2">
        <v>1976</v>
      </c>
      <c r="E1497" s="2">
        <v>2001</v>
      </c>
      <c r="F1497" s="2">
        <v>1398</v>
      </c>
      <c r="G1497" s="2">
        <v>1</v>
      </c>
      <c r="H1497" s="2">
        <v>3</v>
      </c>
      <c r="I1497" s="2">
        <v>1</v>
      </c>
      <c r="J1497" s="2">
        <v>2</v>
      </c>
      <c r="K1497" s="2">
        <v>160500</v>
      </c>
      <c r="L1497" s="2" t="s">
        <v>13</v>
      </c>
      <c r="M1497" s="2" t="s">
        <v>35</v>
      </c>
      <c r="N1497" s="16">
        <f>VLOOKUP(M1497, 'Current Population Lookup'!A:B, 2, FALSE)</f>
        <v>44633</v>
      </c>
      <c r="O1497" s="16">
        <f t="array" ref="O1497">INDEX('Current Population Lookup'!B:B, MATCH(M1497, 'Current Population Lookup'!A:A, 0))</f>
        <v>44633</v>
      </c>
      <c r="P1497" s="16">
        <f>VLOOKUP(M1497&amp;D1497,'Yearly Private Schools Lookup'!A:D, 4, FALSE)</f>
        <v>227</v>
      </c>
      <c r="Q1497" s="16">
        <f t="array" ref="Q1497">INDEX('Yearly Private Schools Lookup'!D:D, MATCH(M1497&amp;D1497, 'Yearly Private Schools Lookup'!A:A, 0))</f>
        <v>227</v>
      </c>
    </row>
    <row r="1498" spans="1:17" ht="15.75" customHeight="1" x14ac:dyDescent="0.2">
      <c r="A1498" s="2">
        <v>7024</v>
      </c>
      <c r="B1498" s="2">
        <v>4</v>
      </c>
      <c r="C1498" s="2">
        <v>5</v>
      </c>
      <c r="D1498" s="2">
        <v>2005</v>
      </c>
      <c r="E1498" s="2">
        <v>2005</v>
      </c>
      <c r="F1498" s="2">
        <v>1132</v>
      </c>
      <c r="G1498" s="2">
        <v>1</v>
      </c>
      <c r="H1498" s="2">
        <v>2</v>
      </c>
      <c r="I1498" s="2">
        <v>0</v>
      </c>
      <c r="J1498" s="2">
        <v>2</v>
      </c>
      <c r="K1498" s="2">
        <v>176000</v>
      </c>
      <c r="L1498" s="2" t="s">
        <v>13</v>
      </c>
      <c r="M1498" s="2" t="s">
        <v>35</v>
      </c>
      <c r="N1498" s="16">
        <f>VLOOKUP(M1498, 'Current Population Lookup'!A:B, 2, FALSE)</f>
        <v>44633</v>
      </c>
      <c r="O1498" s="16">
        <f t="array" ref="O1498">INDEX('Current Population Lookup'!B:B, MATCH(M1498, 'Current Population Lookup'!A:A, 0))</f>
        <v>44633</v>
      </c>
      <c r="P1498" s="16">
        <f>VLOOKUP(M1498&amp;D1498,'Yearly Private Schools Lookup'!A:D, 4, FALSE)</f>
        <v>268</v>
      </c>
      <c r="Q1498" s="16">
        <f t="array" ref="Q1498">INDEX('Yearly Private Schools Lookup'!D:D, MATCH(M1498&amp;D1498, 'Yearly Private Schools Lookup'!A:A, 0))</f>
        <v>268</v>
      </c>
    </row>
    <row r="1499" spans="1:17" ht="15.75" customHeight="1" x14ac:dyDescent="0.2">
      <c r="A1499" s="2">
        <v>47007</v>
      </c>
      <c r="B1499" s="2">
        <v>5</v>
      </c>
      <c r="C1499" s="2">
        <v>7</v>
      </c>
      <c r="D1499" s="2">
        <v>1959</v>
      </c>
      <c r="E1499" s="2">
        <v>1996</v>
      </c>
      <c r="F1499" s="2">
        <v>3820</v>
      </c>
      <c r="G1499" s="2">
        <v>3</v>
      </c>
      <c r="H1499" s="2">
        <v>5</v>
      </c>
      <c r="I1499" s="2">
        <v>2</v>
      </c>
      <c r="J1499" s="2">
        <v>2</v>
      </c>
      <c r="K1499" s="2">
        <v>284700</v>
      </c>
      <c r="L1499" s="2" t="s">
        <v>13</v>
      </c>
      <c r="M1499" s="2" t="s">
        <v>35</v>
      </c>
      <c r="N1499" s="16">
        <f>VLOOKUP(M1499, 'Current Population Lookup'!A:B, 2, FALSE)</f>
        <v>44633</v>
      </c>
      <c r="O1499" s="16">
        <f t="array" ref="O1499">INDEX('Current Population Lookup'!B:B, MATCH(M1499, 'Current Population Lookup'!A:A, 0))</f>
        <v>44633</v>
      </c>
      <c r="P1499" s="16">
        <f>VLOOKUP(M1499&amp;D1499,'Yearly Private Schools Lookup'!A:D, 4, FALSE)</f>
        <v>174</v>
      </c>
      <c r="Q1499" s="16">
        <f t="array" ref="Q1499">INDEX('Yearly Private Schools Lookup'!D:D, MATCH(M1499&amp;D1499, 'Yearly Private Schools Lookup'!A:A, 0))</f>
        <v>174</v>
      </c>
    </row>
    <row r="1500" spans="1:17" ht="15.75" customHeight="1" x14ac:dyDescent="0.2">
      <c r="A1500" s="2">
        <v>3675</v>
      </c>
      <c r="B1500" s="2">
        <v>6</v>
      </c>
      <c r="C1500" s="2">
        <v>5</v>
      </c>
      <c r="D1500" s="2">
        <v>2005</v>
      </c>
      <c r="E1500" s="2">
        <v>2005</v>
      </c>
      <c r="F1500" s="2">
        <v>1072</v>
      </c>
      <c r="G1500" s="2">
        <v>1</v>
      </c>
      <c r="H1500" s="2">
        <v>2</v>
      </c>
      <c r="I1500" s="2">
        <v>0</v>
      </c>
      <c r="J1500" s="2">
        <v>2</v>
      </c>
      <c r="K1500" s="2">
        <v>148000</v>
      </c>
      <c r="L1500" s="2" t="s">
        <v>13</v>
      </c>
      <c r="M1500" s="2" t="s">
        <v>35</v>
      </c>
      <c r="N1500" s="16">
        <f>VLOOKUP(M1500, 'Current Population Lookup'!A:B, 2, FALSE)</f>
        <v>44633</v>
      </c>
      <c r="O1500" s="16">
        <f t="array" ref="O1500">INDEX('Current Population Lookup'!B:B, MATCH(M1500, 'Current Population Lookup'!A:A, 0))</f>
        <v>44633</v>
      </c>
      <c r="P1500" s="16">
        <f>VLOOKUP(M1500&amp;D1500,'Yearly Private Schools Lookup'!A:D, 4, FALSE)</f>
        <v>268</v>
      </c>
      <c r="Q1500" s="16">
        <f t="array" ref="Q1500">INDEX('Yearly Private Schools Lookup'!D:D, MATCH(M1500&amp;D1500, 'Yearly Private Schools Lookup'!A:A, 0))</f>
        <v>268</v>
      </c>
    </row>
    <row r="1501" spans="1:17" ht="15.75" customHeight="1" x14ac:dyDescent="0.2">
      <c r="A1501" s="2">
        <v>6040</v>
      </c>
      <c r="B1501" s="2">
        <v>4</v>
      </c>
      <c r="C1501" s="2">
        <v>5</v>
      </c>
      <c r="D1501" s="2">
        <v>1955</v>
      </c>
      <c r="E1501" s="2">
        <v>1955</v>
      </c>
      <c r="F1501" s="2">
        <v>1152</v>
      </c>
      <c r="G1501" s="2">
        <v>2</v>
      </c>
      <c r="H1501" s="2">
        <v>2</v>
      </c>
      <c r="I1501" s="2">
        <v>0</v>
      </c>
      <c r="J1501" s="2">
        <v>0</v>
      </c>
      <c r="K1501" s="2">
        <v>82000</v>
      </c>
      <c r="L1501" s="2" t="s">
        <v>13</v>
      </c>
      <c r="M1501" s="2" t="s">
        <v>35</v>
      </c>
      <c r="N1501" s="16">
        <f>VLOOKUP(M1501, 'Current Population Lookup'!A:B, 2, FALSE)</f>
        <v>44633</v>
      </c>
      <c r="O1501" s="16">
        <f t="array" ref="O1501">INDEX('Current Population Lookup'!B:B, MATCH(M1501, 'Current Population Lookup'!A:A, 0))</f>
        <v>44633</v>
      </c>
      <c r="P1501" s="16">
        <f>VLOOKUP(M1501&amp;D1501,'Yearly Private Schools Lookup'!A:D, 4, FALSE)</f>
        <v>154</v>
      </c>
      <c r="Q1501" s="16">
        <f t="array" ref="Q1501">INDEX('Yearly Private Schools Lookup'!D:D, MATCH(M1501&amp;D1501, 'Yearly Private Schools Lookup'!A:A, 0))</f>
        <v>154</v>
      </c>
    </row>
    <row r="1502" spans="1:17" ht="15.75" customHeight="1" x14ac:dyDescent="0.2">
      <c r="A1502" s="2">
        <v>6012</v>
      </c>
      <c r="B1502" s="2">
        <v>4</v>
      </c>
      <c r="C1502" s="2">
        <v>5</v>
      </c>
      <c r="D1502" s="2">
        <v>1955</v>
      </c>
      <c r="E1502" s="2">
        <v>1955</v>
      </c>
      <c r="F1502" s="2">
        <v>1152</v>
      </c>
      <c r="G1502" s="2">
        <v>2</v>
      </c>
      <c r="H1502" s="2">
        <v>2</v>
      </c>
      <c r="I1502" s="2">
        <v>0</v>
      </c>
      <c r="J1502" s="2">
        <v>0</v>
      </c>
      <c r="K1502" s="2">
        <v>82000</v>
      </c>
      <c r="L1502" s="2" t="s">
        <v>26</v>
      </c>
      <c r="M1502" s="2" t="s">
        <v>35</v>
      </c>
      <c r="N1502" s="16">
        <f>VLOOKUP(M1502, 'Current Population Lookup'!A:B, 2, FALSE)</f>
        <v>44633</v>
      </c>
      <c r="O1502" s="16">
        <f t="array" ref="O1502">INDEX('Current Population Lookup'!B:B, MATCH(M1502, 'Current Population Lookup'!A:A, 0))</f>
        <v>44633</v>
      </c>
      <c r="P1502" s="16">
        <f>VLOOKUP(M1502&amp;D1502,'Yearly Private Schools Lookup'!A:D, 4, FALSE)</f>
        <v>154</v>
      </c>
      <c r="Q1502" s="16">
        <f t="array" ref="Q1502">INDEX('Yearly Private Schools Lookup'!D:D, MATCH(M1502&amp;D1502, 'Yearly Private Schools Lookup'!A:A, 0))</f>
        <v>154</v>
      </c>
    </row>
    <row r="1503" spans="1:17" ht="15.75" customHeight="1" x14ac:dyDescent="0.2">
      <c r="A1503" s="2">
        <v>12108</v>
      </c>
      <c r="B1503" s="2">
        <v>4</v>
      </c>
      <c r="C1503" s="2">
        <v>4</v>
      </c>
      <c r="D1503" s="2">
        <v>1955</v>
      </c>
      <c r="E1503" s="2">
        <v>1955</v>
      </c>
      <c r="F1503" s="2">
        <v>1440</v>
      </c>
      <c r="G1503" s="2">
        <v>2</v>
      </c>
      <c r="H1503" s="2">
        <v>4</v>
      </c>
      <c r="I1503" s="2">
        <v>0</v>
      </c>
      <c r="J1503" s="2">
        <v>0</v>
      </c>
      <c r="K1503" s="2">
        <v>118000</v>
      </c>
      <c r="L1503" s="2" t="s">
        <v>13</v>
      </c>
      <c r="M1503" s="2" t="s">
        <v>35</v>
      </c>
      <c r="N1503" s="16">
        <f>VLOOKUP(M1503, 'Current Population Lookup'!A:B, 2, FALSE)</f>
        <v>44633</v>
      </c>
      <c r="O1503" s="16">
        <f t="array" ref="O1503">INDEX('Current Population Lookup'!B:B, MATCH(M1503, 'Current Population Lookup'!A:A, 0))</f>
        <v>44633</v>
      </c>
      <c r="P1503" s="16">
        <f>VLOOKUP(M1503&amp;D1503,'Yearly Private Schools Lookup'!A:D, 4, FALSE)</f>
        <v>154</v>
      </c>
      <c r="Q1503" s="16">
        <f t="array" ref="Q1503">INDEX('Yearly Private Schools Lookup'!D:D, MATCH(M1503&amp;D1503, 'Yearly Private Schools Lookup'!A:A, 0))</f>
        <v>154</v>
      </c>
    </row>
    <row r="1504" spans="1:17" ht="15.75" customHeight="1" x14ac:dyDescent="0.2">
      <c r="A1504" s="2">
        <v>6845</v>
      </c>
      <c r="B1504" s="2">
        <v>4</v>
      </c>
      <c r="C1504" s="2">
        <v>5</v>
      </c>
      <c r="D1504" s="2">
        <v>1955</v>
      </c>
      <c r="E1504" s="2">
        <v>1955</v>
      </c>
      <c r="F1504" s="2">
        <v>1152</v>
      </c>
      <c r="G1504" s="2">
        <v>2</v>
      </c>
      <c r="H1504" s="2">
        <v>2</v>
      </c>
      <c r="I1504" s="2">
        <v>0</v>
      </c>
      <c r="J1504" s="2">
        <v>0</v>
      </c>
      <c r="K1504" s="2">
        <v>82500</v>
      </c>
      <c r="L1504" s="2" t="s">
        <v>13</v>
      </c>
      <c r="M1504" s="2" t="s">
        <v>35</v>
      </c>
      <c r="N1504" s="16">
        <f>VLOOKUP(M1504, 'Current Population Lookup'!A:B, 2, FALSE)</f>
        <v>44633</v>
      </c>
      <c r="O1504" s="16">
        <f t="array" ref="O1504">INDEX('Current Population Lookup'!B:B, MATCH(M1504, 'Current Population Lookup'!A:A, 0))</f>
        <v>44633</v>
      </c>
      <c r="P1504" s="16">
        <f>VLOOKUP(M1504&amp;D1504,'Yearly Private Schools Lookup'!A:D, 4, FALSE)</f>
        <v>154</v>
      </c>
      <c r="Q1504" s="16">
        <f t="array" ref="Q1504">INDEX('Yearly Private Schools Lookup'!D:D, MATCH(M1504&amp;D1504, 'Yearly Private Schools Lookup'!A:A, 0))</f>
        <v>154</v>
      </c>
    </row>
    <row r="1505" spans="1:17" ht="15.75" customHeight="1" x14ac:dyDescent="0.2">
      <c r="A1505" s="2">
        <v>6931</v>
      </c>
      <c r="B1505" s="2">
        <v>4</v>
      </c>
      <c r="C1505" s="2">
        <v>5</v>
      </c>
      <c r="D1505" s="2">
        <v>1955</v>
      </c>
      <c r="E1505" s="2">
        <v>1955</v>
      </c>
      <c r="F1505" s="2">
        <v>784</v>
      </c>
      <c r="G1505" s="2">
        <v>1</v>
      </c>
      <c r="H1505" s="2">
        <v>2</v>
      </c>
      <c r="I1505" s="2">
        <v>0</v>
      </c>
      <c r="J1505" s="2">
        <v>0</v>
      </c>
      <c r="K1505" s="2">
        <v>91900</v>
      </c>
      <c r="L1505" s="2" t="s">
        <v>13</v>
      </c>
      <c r="M1505" s="2" t="s">
        <v>35</v>
      </c>
      <c r="N1505" s="16">
        <f>VLOOKUP(M1505, 'Current Population Lookup'!A:B, 2, FALSE)</f>
        <v>44633</v>
      </c>
      <c r="O1505" s="16">
        <f t="array" ref="O1505">INDEX('Current Population Lookup'!B:B, MATCH(M1505, 'Current Population Lookup'!A:A, 0))</f>
        <v>44633</v>
      </c>
      <c r="P1505" s="16">
        <f>VLOOKUP(M1505&amp;D1505,'Yearly Private Schools Lookup'!A:D, 4, FALSE)</f>
        <v>154</v>
      </c>
      <c r="Q1505" s="16">
        <f t="array" ref="Q1505">INDEX('Yearly Private Schools Lookup'!D:D, MATCH(M1505&amp;D1505, 'Yearly Private Schools Lookup'!A:A, 0))</f>
        <v>154</v>
      </c>
    </row>
    <row r="1506" spans="1:17" ht="15.75" customHeight="1" x14ac:dyDescent="0.2">
      <c r="A1506" s="2">
        <v>12180</v>
      </c>
      <c r="B1506" s="2">
        <v>5</v>
      </c>
      <c r="C1506" s="2">
        <v>7</v>
      </c>
      <c r="D1506" s="2">
        <v>1938</v>
      </c>
      <c r="E1506" s="2">
        <v>2007</v>
      </c>
      <c r="F1506" s="2">
        <v>1053</v>
      </c>
      <c r="G1506" s="2">
        <v>1</v>
      </c>
      <c r="H1506" s="2">
        <v>2</v>
      </c>
      <c r="I1506" s="2">
        <v>0</v>
      </c>
      <c r="J1506" s="2">
        <v>0</v>
      </c>
      <c r="K1506" s="2">
        <v>120000</v>
      </c>
      <c r="L1506" s="2" t="s">
        <v>13</v>
      </c>
      <c r="M1506" s="2" t="s">
        <v>35</v>
      </c>
      <c r="N1506" s="16">
        <f>VLOOKUP(M1506, 'Current Population Lookup'!A:B, 2, FALSE)</f>
        <v>44633</v>
      </c>
      <c r="O1506" s="16">
        <f t="array" ref="O1506">INDEX('Current Population Lookup'!B:B, MATCH(M1506, 'Current Population Lookup'!A:A, 0))</f>
        <v>44633</v>
      </c>
      <c r="P1506" s="16">
        <f>VLOOKUP(M1506&amp;D1506,'Yearly Private Schools Lookup'!A:D, 4, FALSE)</f>
        <v>87</v>
      </c>
      <c r="Q1506" s="16">
        <f t="array" ref="Q1506">INDEX('Yearly Private Schools Lookup'!D:D, MATCH(M1506&amp;D1506, 'Yearly Private Schools Lookup'!A:A, 0))</f>
        <v>87</v>
      </c>
    </row>
    <row r="1507" spans="1:17" ht="15.75" customHeight="1" x14ac:dyDescent="0.2">
      <c r="A1507" s="2">
        <v>8050</v>
      </c>
      <c r="B1507" s="2">
        <v>5</v>
      </c>
      <c r="C1507" s="2">
        <v>8</v>
      </c>
      <c r="D1507" s="2">
        <v>1947</v>
      </c>
      <c r="E1507" s="2">
        <v>1993</v>
      </c>
      <c r="F1507" s="2">
        <v>1137</v>
      </c>
      <c r="G1507" s="2">
        <v>1</v>
      </c>
      <c r="H1507" s="2">
        <v>4</v>
      </c>
      <c r="I1507" s="2">
        <v>0</v>
      </c>
      <c r="J1507" s="2">
        <v>0</v>
      </c>
      <c r="K1507" s="2">
        <v>96000</v>
      </c>
      <c r="L1507" s="2" t="s">
        <v>17</v>
      </c>
      <c r="M1507" s="2" t="s">
        <v>35</v>
      </c>
      <c r="N1507" s="16">
        <f>VLOOKUP(M1507, 'Current Population Lookup'!A:B, 2, FALSE)</f>
        <v>44633</v>
      </c>
      <c r="O1507" s="16">
        <f t="array" ref="O1507">INDEX('Current Population Lookup'!B:B, MATCH(M1507, 'Current Population Lookup'!A:A, 0))</f>
        <v>44633</v>
      </c>
      <c r="P1507" s="16">
        <f>VLOOKUP(M1507&amp;D1507,'Yearly Private Schools Lookup'!A:D, 4, FALSE)</f>
        <v>118</v>
      </c>
      <c r="Q1507" s="16">
        <f t="array" ref="Q1507">INDEX('Yearly Private Schools Lookup'!D:D, MATCH(M1507&amp;D1507, 'Yearly Private Schools Lookup'!A:A, 0))</f>
        <v>118</v>
      </c>
    </row>
    <row r="1508" spans="1:17" ht="15.75" customHeight="1" x14ac:dyDescent="0.2">
      <c r="A1508" s="2">
        <v>9520</v>
      </c>
      <c r="B1508" s="2">
        <v>4</v>
      </c>
      <c r="C1508" s="2">
        <v>5</v>
      </c>
      <c r="D1508" s="2">
        <v>1953</v>
      </c>
      <c r="E1508" s="2">
        <v>1953</v>
      </c>
      <c r="F1508" s="2">
        <v>930</v>
      </c>
      <c r="G1508" s="2">
        <v>1</v>
      </c>
      <c r="H1508" s="2">
        <v>2</v>
      </c>
      <c r="I1508" s="2">
        <v>0</v>
      </c>
      <c r="J1508" s="2">
        <v>1</v>
      </c>
      <c r="K1508" s="2">
        <v>99000</v>
      </c>
      <c r="L1508" s="2" t="s">
        <v>13</v>
      </c>
      <c r="M1508" s="2" t="s">
        <v>35</v>
      </c>
      <c r="N1508" s="16">
        <f>VLOOKUP(M1508, 'Current Population Lookup'!A:B, 2, FALSE)</f>
        <v>44633</v>
      </c>
      <c r="O1508" s="16">
        <f t="array" ref="O1508">INDEX('Current Population Lookup'!B:B, MATCH(M1508, 'Current Population Lookup'!A:A, 0))</f>
        <v>44633</v>
      </c>
      <c r="P1508" s="16">
        <f>VLOOKUP(M1508&amp;D1508,'Yearly Private Schools Lookup'!A:D, 4, FALSE)</f>
        <v>141</v>
      </c>
      <c r="Q1508" s="16">
        <f t="array" ref="Q1508">INDEX('Yearly Private Schools Lookup'!D:D, MATCH(M1508&amp;D1508, 'Yearly Private Schools Lookup'!A:A, 0))</f>
        <v>141</v>
      </c>
    </row>
    <row r="1509" spans="1:17" ht="15.75" customHeight="1" x14ac:dyDescent="0.2">
      <c r="A1509" s="2">
        <v>11767</v>
      </c>
      <c r="B1509" s="2">
        <v>5</v>
      </c>
      <c r="C1509" s="2">
        <v>6</v>
      </c>
      <c r="D1509" s="2">
        <v>1946</v>
      </c>
      <c r="E1509" s="2">
        <v>1995</v>
      </c>
      <c r="F1509" s="2">
        <v>1200</v>
      </c>
      <c r="G1509" s="2">
        <v>1</v>
      </c>
      <c r="H1509" s="2">
        <v>3</v>
      </c>
      <c r="I1509" s="2">
        <v>0</v>
      </c>
      <c r="J1509" s="2">
        <v>1</v>
      </c>
      <c r="K1509" s="2">
        <v>130500</v>
      </c>
      <c r="L1509" s="2" t="s">
        <v>13</v>
      </c>
      <c r="M1509" s="2" t="s">
        <v>35</v>
      </c>
      <c r="N1509" s="16">
        <f>VLOOKUP(M1509, 'Current Population Lookup'!A:B, 2, FALSE)</f>
        <v>44633</v>
      </c>
      <c r="O1509" s="16">
        <f t="array" ref="O1509">INDEX('Current Population Lookup'!B:B, MATCH(M1509, 'Current Population Lookup'!A:A, 0))</f>
        <v>44633</v>
      </c>
      <c r="P1509" s="16">
        <f>VLOOKUP(M1509&amp;D1509,'Yearly Private Schools Lookup'!A:D, 4, FALSE)</f>
        <v>113</v>
      </c>
      <c r="Q1509" s="16">
        <f t="array" ref="Q1509">INDEX('Yearly Private Schools Lookup'!D:D, MATCH(M1509&amp;D1509, 'Yearly Private Schools Lookup'!A:A, 0))</f>
        <v>113</v>
      </c>
    </row>
    <row r="1510" spans="1:17" ht="15.75" customHeight="1" x14ac:dyDescent="0.2">
      <c r="A1510" s="2">
        <v>8172</v>
      </c>
      <c r="B1510" s="2">
        <v>4</v>
      </c>
      <c r="C1510" s="2">
        <v>6</v>
      </c>
      <c r="D1510" s="2">
        <v>1954</v>
      </c>
      <c r="E1510" s="2">
        <v>1972</v>
      </c>
      <c r="F1510" s="2">
        <v>1470</v>
      </c>
      <c r="G1510" s="2">
        <v>2</v>
      </c>
      <c r="H1510" s="2">
        <v>4</v>
      </c>
      <c r="I1510" s="2">
        <v>0</v>
      </c>
      <c r="J1510" s="2">
        <v>1</v>
      </c>
      <c r="K1510" s="2">
        <v>135000</v>
      </c>
      <c r="L1510" s="2" t="s">
        <v>13</v>
      </c>
      <c r="M1510" s="2" t="s">
        <v>35</v>
      </c>
      <c r="N1510" s="16">
        <f>VLOOKUP(M1510, 'Current Population Lookup'!A:B, 2, FALSE)</f>
        <v>44633</v>
      </c>
      <c r="O1510" s="16">
        <f t="array" ref="O1510">INDEX('Current Population Lookup'!B:B, MATCH(M1510, 'Current Population Lookup'!A:A, 0))</f>
        <v>44633</v>
      </c>
      <c r="P1510" s="16">
        <f>VLOOKUP(M1510&amp;D1510,'Yearly Private Schools Lookup'!A:D, 4, FALSE)</f>
        <v>147</v>
      </c>
      <c r="Q1510" s="16">
        <f t="array" ref="Q1510">INDEX('Yearly Private Schools Lookup'!D:D, MATCH(M1510&amp;D1510, 'Yearly Private Schools Lookup'!A:A, 0))</f>
        <v>147</v>
      </c>
    </row>
    <row r="1511" spans="1:17" ht="15.75" customHeight="1" x14ac:dyDescent="0.2">
      <c r="A1511" s="2">
        <v>16466</v>
      </c>
      <c r="B1511" s="2">
        <v>5</v>
      </c>
      <c r="C1511" s="2">
        <v>7</v>
      </c>
      <c r="D1511" s="2">
        <v>1955</v>
      </c>
      <c r="E1511" s="2">
        <v>1955</v>
      </c>
      <c r="F1511" s="2">
        <v>1393</v>
      </c>
      <c r="G1511" s="2">
        <v>1</v>
      </c>
      <c r="H1511" s="2">
        <v>3</v>
      </c>
      <c r="I1511" s="2">
        <v>0</v>
      </c>
      <c r="J1511" s="2">
        <v>1</v>
      </c>
      <c r="K1511" s="2">
        <v>135500</v>
      </c>
      <c r="L1511" s="2" t="s">
        <v>17</v>
      </c>
      <c r="M1511" s="2" t="s">
        <v>35</v>
      </c>
      <c r="N1511" s="16">
        <f>VLOOKUP(M1511, 'Current Population Lookup'!A:B, 2, FALSE)</f>
        <v>44633</v>
      </c>
      <c r="O1511" s="16">
        <f t="array" ref="O1511">INDEX('Current Population Lookup'!B:B, MATCH(M1511, 'Current Population Lookup'!A:A, 0))</f>
        <v>44633</v>
      </c>
      <c r="P1511" s="16">
        <f>VLOOKUP(M1511&amp;D1511,'Yearly Private Schools Lookup'!A:D, 4, FALSE)</f>
        <v>154</v>
      </c>
      <c r="Q1511" s="16">
        <f t="array" ref="Q1511">INDEX('Yearly Private Schools Lookup'!D:D, MATCH(M1511&amp;D1511, 'Yearly Private Schools Lookup'!A:A, 0))</f>
        <v>154</v>
      </c>
    </row>
    <row r="1512" spans="1:17" ht="15.75" customHeight="1" x14ac:dyDescent="0.2">
      <c r="A1512" s="2">
        <v>7692</v>
      </c>
      <c r="B1512" s="2">
        <v>4</v>
      </c>
      <c r="C1512" s="2">
        <v>6</v>
      </c>
      <c r="D1512" s="2">
        <v>1954</v>
      </c>
      <c r="E1512" s="2">
        <v>1954</v>
      </c>
      <c r="F1512" s="2">
        <v>1204</v>
      </c>
      <c r="G1512" s="2">
        <v>1</v>
      </c>
      <c r="H1512" s="2">
        <v>3</v>
      </c>
      <c r="I1512" s="2">
        <v>0</v>
      </c>
      <c r="J1512" s="2">
        <v>1</v>
      </c>
      <c r="K1512" s="2">
        <v>100000</v>
      </c>
      <c r="L1512" s="2" t="s">
        <v>13</v>
      </c>
      <c r="M1512" s="2" t="s">
        <v>35</v>
      </c>
      <c r="N1512" s="16">
        <f>VLOOKUP(M1512, 'Current Population Lookup'!A:B, 2, FALSE)</f>
        <v>44633</v>
      </c>
      <c r="O1512" s="16">
        <f t="array" ref="O1512">INDEX('Current Population Lookup'!B:B, MATCH(M1512, 'Current Population Lookup'!A:A, 0))</f>
        <v>44633</v>
      </c>
      <c r="P1512" s="16">
        <f>VLOOKUP(M1512&amp;D1512,'Yearly Private Schools Lookup'!A:D, 4, FALSE)</f>
        <v>147</v>
      </c>
      <c r="Q1512" s="16">
        <f t="array" ref="Q1512">INDEX('Yearly Private Schools Lookup'!D:D, MATCH(M1512&amp;D1512, 'Yearly Private Schools Lookup'!A:A, 0))</f>
        <v>147</v>
      </c>
    </row>
    <row r="1513" spans="1:17" ht="15.75" customHeight="1" x14ac:dyDescent="0.2">
      <c r="A1513" s="2">
        <v>5142</v>
      </c>
      <c r="B1513" s="2">
        <v>4</v>
      </c>
      <c r="C1513" s="2">
        <v>7</v>
      </c>
      <c r="D1513" s="2">
        <v>1923</v>
      </c>
      <c r="E1513" s="2">
        <v>2008</v>
      </c>
      <c r="F1513" s="2">
        <v>1292</v>
      </c>
      <c r="G1513" s="2">
        <v>1</v>
      </c>
      <c r="H1513" s="2">
        <v>3</v>
      </c>
      <c r="I1513" s="2">
        <v>0</v>
      </c>
      <c r="J1513" s="2">
        <v>1</v>
      </c>
      <c r="K1513" s="2">
        <v>108000</v>
      </c>
      <c r="L1513" s="2" t="s">
        <v>13</v>
      </c>
      <c r="M1513" s="2" t="s">
        <v>35</v>
      </c>
      <c r="N1513" s="16">
        <f>VLOOKUP(M1513, 'Current Population Lookup'!A:B, 2, FALSE)</f>
        <v>44633</v>
      </c>
      <c r="O1513" s="16">
        <f t="array" ref="O1513">INDEX('Current Population Lookup'!B:B, MATCH(M1513, 'Current Population Lookup'!A:A, 0))</f>
        <v>44633</v>
      </c>
      <c r="P1513" s="16">
        <f>VLOOKUP(M1513&amp;D1513,'Yearly Private Schools Lookup'!A:D, 4, FALSE)</f>
        <v>56</v>
      </c>
      <c r="Q1513" s="16">
        <f t="array" ref="Q1513">INDEX('Yearly Private Schools Lookup'!D:D, MATCH(M1513&amp;D1513, 'Yearly Private Schools Lookup'!A:A, 0))</f>
        <v>56</v>
      </c>
    </row>
    <row r="1514" spans="1:17" ht="15.75" customHeight="1" x14ac:dyDescent="0.2">
      <c r="A1514" s="2">
        <v>5604</v>
      </c>
      <c r="B1514" s="2">
        <v>5</v>
      </c>
      <c r="C1514" s="2">
        <v>6</v>
      </c>
      <c r="D1514" s="2">
        <v>1925</v>
      </c>
      <c r="E1514" s="2">
        <v>1950</v>
      </c>
      <c r="F1514" s="2">
        <v>864</v>
      </c>
      <c r="G1514" s="2">
        <v>1</v>
      </c>
      <c r="H1514" s="2">
        <v>2</v>
      </c>
      <c r="I1514" s="2">
        <v>0</v>
      </c>
      <c r="J1514" s="2">
        <v>0</v>
      </c>
      <c r="K1514" s="2">
        <v>98000</v>
      </c>
      <c r="L1514" s="2" t="s">
        <v>13</v>
      </c>
      <c r="M1514" s="2" t="s">
        <v>35</v>
      </c>
      <c r="N1514" s="16">
        <f>VLOOKUP(M1514, 'Current Population Lookup'!A:B, 2, FALSE)</f>
        <v>44633</v>
      </c>
      <c r="O1514" s="16">
        <f t="array" ref="O1514">INDEX('Current Population Lookup'!B:B, MATCH(M1514, 'Current Population Lookup'!A:A, 0))</f>
        <v>44633</v>
      </c>
      <c r="P1514" s="16">
        <f>VLOOKUP(M1514&amp;D1514,'Yearly Private Schools Lookup'!A:D, 4, FALSE)</f>
        <v>65</v>
      </c>
      <c r="Q1514" s="16">
        <f t="array" ref="Q1514">INDEX('Yearly Private Schools Lookup'!D:D, MATCH(M1514&amp;D1514, 'Yearly Private Schools Lookup'!A:A, 0))</f>
        <v>65</v>
      </c>
    </row>
    <row r="1515" spans="1:17" ht="15.75" customHeight="1" x14ac:dyDescent="0.2">
      <c r="A1515" s="2">
        <v>8248</v>
      </c>
      <c r="B1515" s="2">
        <v>3</v>
      </c>
      <c r="C1515" s="2">
        <v>3</v>
      </c>
      <c r="D1515" s="2">
        <v>1914</v>
      </c>
      <c r="E1515" s="2">
        <v>1950</v>
      </c>
      <c r="F1515" s="2">
        <v>864</v>
      </c>
      <c r="G1515" s="2">
        <v>1</v>
      </c>
      <c r="H1515" s="2">
        <v>2</v>
      </c>
      <c r="I1515" s="2">
        <v>0</v>
      </c>
      <c r="J1515" s="2">
        <v>0</v>
      </c>
      <c r="K1515" s="2">
        <v>67000</v>
      </c>
      <c r="L1515" s="2" t="s">
        <v>13</v>
      </c>
      <c r="M1515" s="2" t="s">
        <v>35</v>
      </c>
      <c r="N1515" s="16">
        <f>VLOOKUP(M1515, 'Current Population Lookup'!A:B, 2, FALSE)</f>
        <v>44633</v>
      </c>
      <c r="O1515" s="16">
        <f t="array" ref="O1515">INDEX('Current Population Lookup'!B:B, MATCH(M1515, 'Current Population Lookup'!A:A, 0))</f>
        <v>44633</v>
      </c>
      <c r="P1515" s="16">
        <f>VLOOKUP(M1515&amp;D1515,'Yearly Private Schools Lookup'!A:D, 4, FALSE)</f>
        <v>26</v>
      </c>
      <c r="Q1515" s="16">
        <f t="array" ref="Q1515">INDEX('Yearly Private Schools Lookup'!D:D, MATCH(M1515&amp;D1515, 'Yearly Private Schools Lookup'!A:A, 0))</f>
        <v>26</v>
      </c>
    </row>
    <row r="1516" spans="1:17" ht="15.75" customHeight="1" x14ac:dyDescent="0.2">
      <c r="A1516" s="2">
        <v>5687</v>
      </c>
      <c r="B1516" s="2">
        <v>5</v>
      </c>
      <c r="C1516" s="2">
        <v>6</v>
      </c>
      <c r="D1516" s="2">
        <v>1912</v>
      </c>
      <c r="E1516" s="2">
        <v>2000</v>
      </c>
      <c r="F1516" s="2">
        <v>1716</v>
      </c>
      <c r="G1516" s="2">
        <v>2</v>
      </c>
      <c r="H1516" s="2">
        <v>6</v>
      </c>
      <c r="I1516" s="2">
        <v>0</v>
      </c>
      <c r="J1516" s="2">
        <v>0</v>
      </c>
      <c r="K1516" s="2">
        <v>135900</v>
      </c>
      <c r="L1516" s="2" t="s">
        <v>26</v>
      </c>
      <c r="M1516" s="2" t="s">
        <v>34</v>
      </c>
      <c r="N1516" s="16">
        <f>VLOOKUP(M1516, 'Current Population Lookup'!A:B, 2, FALSE)</f>
        <v>34336</v>
      </c>
      <c r="O1516" s="16">
        <f t="array" ref="O1516">INDEX('Current Population Lookup'!B:B, MATCH(M1516, 'Current Population Lookup'!A:A, 0))</f>
        <v>34336</v>
      </c>
      <c r="P1516" s="16">
        <f>VLOOKUP(M1516&amp;D1516,'Yearly Private Schools Lookup'!A:D, 4, FALSE)</f>
        <v>40</v>
      </c>
      <c r="Q1516" s="16">
        <f t="array" ref="Q1516">INDEX('Yearly Private Schools Lookup'!D:D, MATCH(M1516&amp;D1516, 'Yearly Private Schools Lookup'!A:A, 0))</f>
        <v>40</v>
      </c>
    </row>
    <row r="1517" spans="1:17" ht="15.75" customHeight="1" x14ac:dyDescent="0.2">
      <c r="A1517" s="2">
        <v>12155</v>
      </c>
      <c r="B1517" s="2">
        <v>6</v>
      </c>
      <c r="C1517" s="2">
        <v>8</v>
      </c>
      <c r="D1517" s="2">
        <v>1925</v>
      </c>
      <c r="E1517" s="2">
        <v>1950</v>
      </c>
      <c r="F1517" s="2">
        <v>1482</v>
      </c>
      <c r="G1517" s="2">
        <v>2</v>
      </c>
      <c r="H1517" s="2">
        <v>4</v>
      </c>
      <c r="I1517" s="2">
        <v>0</v>
      </c>
      <c r="J1517" s="2">
        <v>1</v>
      </c>
      <c r="K1517" s="2">
        <v>140000</v>
      </c>
      <c r="L1517" s="2" t="s">
        <v>13</v>
      </c>
      <c r="M1517" s="2" t="s">
        <v>34</v>
      </c>
      <c r="N1517" s="16">
        <f>VLOOKUP(M1517, 'Current Population Lookup'!A:B, 2, FALSE)</f>
        <v>34336</v>
      </c>
      <c r="O1517" s="16">
        <f t="array" ref="O1517">INDEX('Current Population Lookup'!B:B, MATCH(M1517, 'Current Population Lookup'!A:A, 0))</f>
        <v>34336</v>
      </c>
      <c r="P1517" s="16">
        <f>VLOOKUP(M1517&amp;D1517,'Yearly Private Schools Lookup'!A:D, 4, FALSE)</f>
        <v>78</v>
      </c>
      <c r="Q1517" s="16">
        <f t="array" ref="Q1517">INDEX('Yearly Private Schools Lookup'!D:D, MATCH(M1517&amp;D1517, 'Yearly Private Schools Lookup'!A:A, 0))</f>
        <v>78</v>
      </c>
    </row>
    <row r="1518" spans="1:17" ht="15.75" customHeight="1" x14ac:dyDescent="0.2">
      <c r="A1518" s="2">
        <v>8400</v>
      </c>
      <c r="B1518" s="2">
        <v>5</v>
      </c>
      <c r="C1518" s="2">
        <v>8</v>
      </c>
      <c r="D1518" s="2">
        <v>1939</v>
      </c>
      <c r="E1518" s="2">
        <v>1997</v>
      </c>
      <c r="F1518" s="2">
        <v>2192</v>
      </c>
      <c r="G1518" s="2">
        <v>2</v>
      </c>
      <c r="H1518" s="2">
        <v>4</v>
      </c>
      <c r="I1518" s="2">
        <v>1</v>
      </c>
      <c r="J1518" s="2">
        <v>1</v>
      </c>
      <c r="K1518" s="2">
        <v>179500</v>
      </c>
      <c r="L1518" s="2" t="s">
        <v>13</v>
      </c>
      <c r="M1518" s="2" t="s">
        <v>34</v>
      </c>
      <c r="N1518" s="16">
        <f>VLOOKUP(M1518, 'Current Population Lookup'!A:B, 2, FALSE)</f>
        <v>34336</v>
      </c>
      <c r="O1518" s="16">
        <f t="array" ref="O1518">INDEX('Current Population Lookup'!B:B, MATCH(M1518, 'Current Population Lookup'!A:A, 0))</f>
        <v>34336</v>
      </c>
      <c r="P1518" s="16">
        <f>VLOOKUP(M1518&amp;D1518,'Yearly Private Schools Lookup'!A:D, 4, FALSE)</f>
        <v>127</v>
      </c>
      <c r="Q1518" s="16">
        <f t="array" ref="Q1518">INDEX('Yearly Private Schools Lookup'!D:D, MATCH(M1518&amp;D1518, 'Yearly Private Schools Lookup'!A:A, 0))</f>
        <v>127</v>
      </c>
    </row>
    <row r="1519" spans="1:17" ht="15.75" customHeight="1" x14ac:dyDescent="0.2">
      <c r="A1519" s="2">
        <v>8400</v>
      </c>
      <c r="B1519" s="2">
        <v>6</v>
      </c>
      <c r="C1519" s="2">
        <v>5</v>
      </c>
      <c r="D1519" s="2">
        <v>1925</v>
      </c>
      <c r="E1519" s="2">
        <v>1950</v>
      </c>
      <c r="F1519" s="2">
        <v>1694</v>
      </c>
      <c r="G1519" s="2">
        <v>2</v>
      </c>
      <c r="H1519" s="2">
        <v>4</v>
      </c>
      <c r="I1519" s="2">
        <v>1</v>
      </c>
      <c r="J1519" s="2">
        <v>2</v>
      </c>
      <c r="K1519" s="2">
        <v>136500</v>
      </c>
      <c r="L1519" s="2" t="s">
        <v>13</v>
      </c>
      <c r="M1519" s="2" t="s">
        <v>34</v>
      </c>
      <c r="N1519" s="16">
        <f>VLOOKUP(M1519, 'Current Population Lookup'!A:B, 2, FALSE)</f>
        <v>34336</v>
      </c>
      <c r="O1519" s="16">
        <f t="array" ref="O1519">INDEX('Current Population Lookup'!B:B, MATCH(M1519, 'Current Population Lookup'!A:A, 0))</f>
        <v>34336</v>
      </c>
      <c r="P1519" s="16">
        <f>VLOOKUP(M1519&amp;D1519,'Yearly Private Schools Lookup'!A:D, 4, FALSE)</f>
        <v>78</v>
      </c>
      <c r="Q1519" s="16">
        <f t="array" ref="Q1519">INDEX('Yearly Private Schools Lookup'!D:D, MATCH(M1519&amp;D1519, 'Yearly Private Schools Lookup'!A:A, 0))</f>
        <v>78</v>
      </c>
    </row>
    <row r="1520" spans="1:17" ht="15.75" customHeight="1" x14ac:dyDescent="0.2">
      <c r="A1520" s="2">
        <v>7290</v>
      </c>
      <c r="B1520" s="2">
        <v>7</v>
      </c>
      <c r="C1520" s="2">
        <v>8</v>
      </c>
      <c r="D1520" s="2">
        <v>1921</v>
      </c>
      <c r="E1520" s="2">
        <v>1950</v>
      </c>
      <c r="F1520" s="2">
        <v>1424</v>
      </c>
      <c r="G1520" s="2">
        <v>2</v>
      </c>
      <c r="H1520" s="2">
        <v>2</v>
      </c>
      <c r="I1520" s="2">
        <v>1</v>
      </c>
      <c r="J1520" s="2">
        <v>1</v>
      </c>
      <c r="K1520" s="2">
        <v>168000</v>
      </c>
      <c r="L1520" s="2" t="s">
        <v>13</v>
      </c>
      <c r="M1520" s="2" t="s">
        <v>34</v>
      </c>
      <c r="N1520" s="16">
        <f>VLOOKUP(M1520, 'Current Population Lookup'!A:B, 2, FALSE)</f>
        <v>34336</v>
      </c>
      <c r="O1520" s="16">
        <f t="array" ref="O1520">INDEX('Current Population Lookup'!B:B, MATCH(M1520, 'Current Population Lookup'!A:A, 0))</f>
        <v>34336</v>
      </c>
      <c r="P1520" s="16">
        <f>VLOOKUP(M1520&amp;D1520,'Yearly Private Schools Lookup'!A:D, 4, FALSE)</f>
        <v>60</v>
      </c>
      <c r="Q1520" s="16">
        <f t="array" ref="Q1520">INDEX('Yearly Private Schools Lookup'!D:D, MATCH(M1520&amp;D1520, 'Yearly Private Schools Lookup'!A:A, 0))</f>
        <v>60</v>
      </c>
    </row>
    <row r="1521" spans="1:17" ht="15.75" customHeight="1" x14ac:dyDescent="0.2">
      <c r="A1521" s="2">
        <v>8525</v>
      </c>
      <c r="B1521" s="2">
        <v>5</v>
      </c>
      <c r="C1521" s="2">
        <v>6</v>
      </c>
      <c r="D1521" s="2">
        <v>1911</v>
      </c>
      <c r="E1521" s="2">
        <v>1950</v>
      </c>
      <c r="F1521" s="2">
        <v>1964</v>
      </c>
      <c r="G1521" s="2">
        <v>1</v>
      </c>
      <c r="H1521" s="2">
        <v>4</v>
      </c>
      <c r="I1521" s="2">
        <v>0</v>
      </c>
      <c r="J1521" s="2">
        <v>0</v>
      </c>
      <c r="K1521" s="2">
        <v>130000</v>
      </c>
      <c r="L1521" s="2" t="s">
        <v>13</v>
      </c>
      <c r="M1521" s="2" t="s">
        <v>34</v>
      </c>
      <c r="N1521" s="16">
        <f>VLOOKUP(M1521, 'Current Population Lookup'!A:B, 2, FALSE)</f>
        <v>34336</v>
      </c>
      <c r="O1521" s="16">
        <f t="array" ref="O1521">INDEX('Current Population Lookup'!B:B, MATCH(M1521, 'Current Population Lookup'!A:A, 0))</f>
        <v>34336</v>
      </c>
      <c r="P1521" s="16">
        <f>VLOOKUP(M1521&amp;D1521,'Yearly Private Schools Lookup'!A:D, 4, FALSE)</f>
        <v>34</v>
      </c>
      <c r="Q1521" s="16">
        <f t="array" ref="Q1521">INDEX('Yearly Private Schools Lookup'!D:D, MATCH(M1521&amp;D1521, 'Yearly Private Schools Lookup'!A:A, 0))</f>
        <v>34</v>
      </c>
    </row>
    <row r="1522" spans="1:17" ht="15.75" customHeight="1" x14ac:dyDescent="0.2">
      <c r="A1522" s="2">
        <v>9842</v>
      </c>
      <c r="B1522" s="2">
        <v>5</v>
      </c>
      <c r="C1522" s="2">
        <v>6</v>
      </c>
      <c r="D1522" s="2">
        <v>1921</v>
      </c>
      <c r="E1522" s="2">
        <v>1998</v>
      </c>
      <c r="F1522" s="2">
        <v>2601</v>
      </c>
      <c r="G1522" s="2">
        <v>3</v>
      </c>
      <c r="H1522" s="2">
        <v>4</v>
      </c>
      <c r="I1522" s="2">
        <v>0</v>
      </c>
      <c r="J1522" s="2">
        <v>2</v>
      </c>
      <c r="K1522" s="2">
        <v>189000</v>
      </c>
      <c r="L1522" s="2" t="s">
        <v>13</v>
      </c>
      <c r="M1522" s="2" t="s">
        <v>34</v>
      </c>
      <c r="N1522" s="16">
        <f>VLOOKUP(M1522, 'Current Population Lookup'!A:B, 2, FALSE)</f>
        <v>34336</v>
      </c>
      <c r="O1522" s="16">
        <f t="array" ref="O1522">INDEX('Current Population Lookup'!B:B, MATCH(M1522, 'Current Population Lookup'!A:A, 0))</f>
        <v>34336</v>
      </c>
      <c r="P1522" s="16">
        <f>VLOOKUP(M1522&amp;D1522,'Yearly Private Schools Lookup'!A:D, 4, FALSE)</f>
        <v>60</v>
      </c>
      <c r="Q1522" s="16">
        <f t="array" ref="Q1522">INDEX('Yearly Private Schools Lookup'!D:D, MATCH(M1522&amp;D1522, 'Yearly Private Schools Lookup'!A:A, 0))</f>
        <v>60</v>
      </c>
    </row>
    <row r="1523" spans="1:17" ht="15.75" customHeight="1" x14ac:dyDescent="0.2">
      <c r="A1523" s="2">
        <v>7804</v>
      </c>
      <c r="B1523" s="2">
        <v>6</v>
      </c>
      <c r="C1523" s="2">
        <v>7</v>
      </c>
      <c r="D1523" s="2">
        <v>1930</v>
      </c>
      <c r="E1523" s="2">
        <v>1950</v>
      </c>
      <c r="F1523" s="2">
        <v>1920</v>
      </c>
      <c r="G1523" s="2">
        <v>2</v>
      </c>
      <c r="H1523" s="2">
        <v>4</v>
      </c>
      <c r="I1523" s="2">
        <v>2</v>
      </c>
      <c r="J1523" s="2">
        <v>2</v>
      </c>
      <c r="K1523" s="2">
        <v>161900</v>
      </c>
      <c r="L1523" s="2" t="s">
        <v>13</v>
      </c>
      <c r="M1523" s="2" t="s">
        <v>34</v>
      </c>
      <c r="N1523" s="16">
        <f>VLOOKUP(M1523, 'Current Population Lookup'!A:B, 2, FALSE)</f>
        <v>34336</v>
      </c>
      <c r="O1523" s="16">
        <f t="array" ref="O1523">INDEX('Current Population Lookup'!B:B, MATCH(M1523, 'Current Population Lookup'!A:A, 0))</f>
        <v>34336</v>
      </c>
      <c r="P1523" s="16">
        <f>VLOOKUP(M1523&amp;D1523,'Yearly Private Schools Lookup'!A:D, 4, FALSE)</f>
        <v>94</v>
      </c>
      <c r="Q1523" s="16">
        <f t="array" ref="Q1523">INDEX('Yearly Private Schools Lookup'!D:D, MATCH(M1523&amp;D1523, 'Yearly Private Schools Lookup'!A:A, 0))</f>
        <v>94</v>
      </c>
    </row>
    <row r="1524" spans="1:17" ht="15.75" customHeight="1" x14ac:dyDescent="0.2">
      <c r="A1524" s="2">
        <v>8969</v>
      </c>
      <c r="B1524" s="2">
        <v>6</v>
      </c>
      <c r="C1524" s="2">
        <v>6</v>
      </c>
      <c r="D1524" s="2">
        <v>1926</v>
      </c>
      <c r="E1524" s="2">
        <v>1950</v>
      </c>
      <c r="F1524" s="2">
        <v>1316</v>
      </c>
      <c r="G1524" s="2">
        <v>1</v>
      </c>
      <c r="H1524" s="2">
        <v>2</v>
      </c>
      <c r="I1524" s="2">
        <v>1</v>
      </c>
      <c r="J1524" s="2">
        <v>1</v>
      </c>
      <c r="K1524" s="2">
        <v>145000</v>
      </c>
      <c r="L1524" s="2" t="s">
        <v>13</v>
      </c>
      <c r="M1524" s="2" t="s">
        <v>37</v>
      </c>
      <c r="N1524" s="16">
        <f>VLOOKUP(M1524, 'Current Population Lookup'!A:B, 2, FALSE)</f>
        <v>37030</v>
      </c>
      <c r="O1524" s="16">
        <f t="array" ref="O1524">INDEX('Current Population Lookup'!B:B, MATCH(M1524, 'Current Population Lookup'!A:A, 0))</f>
        <v>37030</v>
      </c>
      <c r="P1524" s="16">
        <f>VLOOKUP(M1524&amp;D1524,'Yearly Private Schools Lookup'!A:D, 4, FALSE)</f>
        <v>64</v>
      </c>
      <c r="Q1524" s="16">
        <f t="array" ref="Q1524">INDEX('Yearly Private Schools Lookup'!D:D, MATCH(M1524&amp;D1524, 'Yearly Private Schools Lookup'!A:A, 0))</f>
        <v>64</v>
      </c>
    </row>
    <row r="1525" spans="1:17" ht="15.75" customHeight="1" x14ac:dyDescent="0.2">
      <c r="A1525" s="2">
        <v>11526</v>
      </c>
      <c r="B1525" s="2">
        <v>6</v>
      </c>
      <c r="C1525" s="2">
        <v>7</v>
      </c>
      <c r="D1525" s="2">
        <v>1922</v>
      </c>
      <c r="E1525" s="2">
        <v>1994</v>
      </c>
      <c r="F1525" s="2">
        <v>2555</v>
      </c>
      <c r="G1525" s="2">
        <v>2</v>
      </c>
      <c r="H1525" s="2">
        <v>3</v>
      </c>
      <c r="I1525" s="2">
        <v>1</v>
      </c>
      <c r="J1525" s="2">
        <v>2</v>
      </c>
      <c r="K1525" s="2">
        <v>191000</v>
      </c>
      <c r="L1525" s="2" t="s">
        <v>13</v>
      </c>
      <c r="M1525" s="2" t="s">
        <v>37</v>
      </c>
      <c r="N1525" s="16">
        <f>VLOOKUP(M1525, 'Current Population Lookup'!A:B, 2, FALSE)</f>
        <v>37030</v>
      </c>
      <c r="O1525" s="16">
        <f t="array" ref="O1525">INDEX('Current Population Lookup'!B:B, MATCH(M1525, 'Current Population Lookup'!A:A, 0))</f>
        <v>37030</v>
      </c>
      <c r="P1525" s="16">
        <f>VLOOKUP(M1525&amp;D1525,'Yearly Private Schools Lookup'!A:D, 4, FALSE)</f>
        <v>51</v>
      </c>
      <c r="Q1525" s="16">
        <f t="array" ref="Q1525">INDEX('Yearly Private Schools Lookup'!D:D, MATCH(M1525&amp;D1525, 'Yearly Private Schools Lookup'!A:A, 0))</f>
        <v>51</v>
      </c>
    </row>
    <row r="1526" spans="1:17" ht="15.75" customHeight="1" x14ac:dyDescent="0.2">
      <c r="A1526" s="2">
        <v>15576</v>
      </c>
      <c r="B1526" s="2">
        <v>6</v>
      </c>
      <c r="C1526" s="2">
        <v>7</v>
      </c>
      <c r="D1526" s="2">
        <v>1915</v>
      </c>
      <c r="E1526" s="2">
        <v>1976</v>
      </c>
      <c r="F1526" s="2">
        <v>1680</v>
      </c>
      <c r="G1526" s="2">
        <v>2</v>
      </c>
      <c r="H1526" s="2">
        <v>4</v>
      </c>
      <c r="I1526" s="2">
        <v>0</v>
      </c>
      <c r="J1526" s="2">
        <v>1</v>
      </c>
      <c r="K1526" s="2">
        <v>177000</v>
      </c>
      <c r="L1526" s="2" t="s">
        <v>13</v>
      </c>
      <c r="M1526" s="2" t="s">
        <v>37</v>
      </c>
      <c r="N1526" s="16">
        <f>VLOOKUP(M1526, 'Current Population Lookup'!A:B, 2, FALSE)</f>
        <v>37030</v>
      </c>
      <c r="O1526" s="16">
        <f t="array" ref="O1526">INDEX('Current Population Lookup'!B:B, MATCH(M1526, 'Current Population Lookup'!A:A, 0))</f>
        <v>37030</v>
      </c>
      <c r="P1526" s="16">
        <f>VLOOKUP(M1526&amp;D1526,'Yearly Private Schools Lookup'!A:D, 4, FALSE)</f>
        <v>20</v>
      </c>
      <c r="Q1526" s="16">
        <f t="array" ref="Q1526">INDEX('Yearly Private Schools Lookup'!D:D, MATCH(M1526&amp;D1526, 'Yearly Private Schools Lookup'!A:A, 0))</f>
        <v>20</v>
      </c>
    </row>
    <row r="1527" spans="1:17" ht="15.75" customHeight="1" x14ac:dyDescent="0.2">
      <c r="A1527" s="2">
        <v>15564</v>
      </c>
      <c r="B1527" s="2">
        <v>6</v>
      </c>
      <c r="C1527" s="2">
        <v>6</v>
      </c>
      <c r="D1527" s="2">
        <v>1914</v>
      </c>
      <c r="E1527" s="2">
        <v>1995</v>
      </c>
      <c r="F1527" s="2">
        <v>1264</v>
      </c>
      <c r="G1527" s="2">
        <v>1</v>
      </c>
      <c r="H1527" s="2">
        <v>3</v>
      </c>
      <c r="I1527" s="2">
        <v>0</v>
      </c>
      <c r="J1527" s="2">
        <v>2</v>
      </c>
      <c r="K1527" s="2">
        <v>147500</v>
      </c>
      <c r="L1527" s="2" t="s">
        <v>13</v>
      </c>
      <c r="M1527" s="2" t="s">
        <v>37</v>
      </c>
      <c r="N1527" s="16">
        <f>VLOOKUP(M1527, 'Current Population Lookup'!A:B, 2, FALSE)</f>
        <v>37030</v>
      </c>
      <c r="O1527" s="16">
        <f t="array" ref="O1527">INDEX('Current Population Lookup'!B:B, MATCH(M1527, 'Current Population Lookup'!A:A, 0))</f>
        <v>37030</v>
      </c>
      <c r="P1527" s="16">
        <f>VLOOKUP(M1527&amp;D1527,'Yearly Private Schools Lookup'!A:D, 4, FALSE)</f>
        <v>16</v>
      </c>
      <c r="Q1527" s="16">
        <f t="array" ref="Q1527">INDEX('Yearly Private Schools Lookup'!D:D, MATCH(M1527&amp;D1527, 'Yearly Private Schools Lookup'!A:A, 0))</f>
        <v>16</v>
      </c>
    </row>
    <row r="1528" spans="1:17" ht="15.75" customHeight="1" x14ac:dyDescent="0.2">
      <c r="A1528" s="2">
        <v>6292</v>
      </c>
      <c r="B1528" s="2">
        <v>6</v>
      </c>
      <c r="C1528" s="2">
        <v>5</v>
      </c>
      <c r="D1528" s="2">
        <v>1930</v>
      </c>
      <c r="E1528" s="2">
        <v>1950</v>
      </c>
      <c r="F1528" s="2">
        <v>790</v>
      </c>
      <c r="G1528" s="2">
        <v>1</v>
      </c>
      <c r="H1528" s="2">
        <v>2</v>
      </c>
      <c r="I1528" s="2">
        <v>0</v>
      </c>
      <c r="J1528" s="2">
        <v>1</v>
      </c>
      <c r="K1528" s="2">
        <v>91000</v>
      </c>
      <c r="L1528" s="2" t="s">
        <v>13</v>
      </c>
      <c r="M1528" s="2" t="s">
        <v>34</v>
      </c>
      <c r="N1528" s="16">
        <f>VLOOKUP(M1528, 'Current Population Lookup'!A:B, 2, FALSE)</f>
        <v>34336</v>
      </c>
      <c r="O1528" s="16">
        <f t="array" ref="O1528">INDEX('Current Population Lookup'!B:B, MATCH(M1528, 'Current Population Lookup'!A:A, 0))</f>
        <v>34336</v>
      </c>
      <c r="P1528" s="16">
        <f>VLOOKUP(M1528&amp;D1528,'Yearly Private Schools Lookup'!A:D, 4, FALSE)</f>
        <v>94</v>
      </c>
      <c r="Q1528" s="16">
        <f t="array" ref="Q1528">INDEX('Yearly Private Schools Lookup'!D:D, MATCH(M1528&amp;D1528, 'Yearly Private Schools Lookup'!A:A, 0))</f>
        <v>94</v>
      </c>
    </row>
    <row r="1529" spans="1:17" ht="15.75" customHeight="1" x14ac:dyDescent="0.2">
      <c r="A1529" s="2">
        <v>7609</v>
      </c>
      <c r="B1529" s="2">
        <v>8</v>
      </c>
      <c r="C1529" s="2">
        <v>9</v>
      </c>
      <c r="D1529" s="2">
        <v>1925</v>
      </c>
      <c r="E1529" s="2">
        <v>1997</v>
      </c>
      <c r="F1529" s="2">
        <v>1512</v>
      </c>
      <c r="G1529" s="2">
        <v>2</v>
      </c>
      <c r="H1529" s="2">
        <v>3</v>
      </c>
      <c r="I1529" s="2">
        <v>1</v>
      </c>
      <c r="J1529" s="2">
        <v>1</v>
      </c>
      <c r="K1529" s="2">
        <v>231000</v>
      </c>
      <c r="L1529" s="2" t="s">
        <v>17</v>
      </c>
      <c r="M1529" s="2" t="s">
        <v>37</v>
      </c>
      <c r="N1529" s="16">
        <f>VLOOKUP(M1529, 'Current Population Lookup'!A:B, 2, FALSE)</f>
        <v>37030</v>
      </c>
      <c r="O1529" s="16">
        <f t="array" ref="O1529">INDEX('Current Population Lookup'!B:B, MATCH(M1529, 'Current Population Lookup'!A:A, 0))</f>
        <v>37030</v>
      </c>
      <c r="P1529" s="16">
        <f>VLOOKUP(M1529&amp;D1529,'Yearly Private Schools Lookup'!A:D, 4, FALSE)</f>
        <v>60</v>
      </c>
      <c r="Q1529" s="16">
        <f t="array" ref="Q1529">INDEX('Yearly Private Schools Lookup'!D:D, MATCH(M1529&amp;D1529, 'Yearly Private Schools Lookup'!A:A, 0))</f>
        <v>60</v>
      </c>
    </row>
    <row r="1530" spans="1:17" ht="15.75" customHeight="1" x14ac:dyDescent="0.2">
      <c r="A1530" s="2">
        <v>10480</v>
      </c>
      <c r="B1530" s="2">
        <v>6</v>
      </c>
      <c r="C1530" s="2">
        <v>5</v>
      </c>
      <c r="D1530" s="2">
        <v>1936</v>
      </c>
      <c r="E1530" s="2">
        <v>1950</v>
      </c>
      <c r="F1530" s="2">
        <v>1639</v>
      </c>
      <c r="G1530" s="2">
        <v>1</v>
      </c>
      <c r="H1530" s="2">
        <v>3</v>
      </c>
      <c r="I1530" s="2">
        <v>0</v>
      </c>
      <c r="J1530" s="2">
        <v>1</v>
      </c>
      <c r="K1530" s="2">
        <v>115000</v>
      </c>
      <c r="L1530" s="2" t="s">
        <v>13</v>
      </c>
      <c r="M1530" s="2" t="s">
        <v>34</v>
      </c>
      <c r="N1530" s="16">
        <f>VLOOKUP(M1530, 'Current Population Lookup'!A:B, 2, FALSE)</f>
        <v>34336</v>
      </c>
      <c r="O1530" s="16">
        <f t="array" ref="O1530">INDEX('Current Population Lookup'!B:B, MATCH(M1530, 'Current Population Lookup'!A:A, 0))</f>
        <v>34336</v>
      </c>
      <c r="P1530" s="16">
        <f>VLOOKUP(M1530&amp;D1530,'Yearly Private Schools Lookup'!A:D, 4, FALSE)</f>
        <v>111</v>
      </c>
      <c r="Q1530" s="16">
        <f t="array" ref="Q1530">INDEX('Yearly Private Schools Lookup'!D:D, MATCH(M1530&amp;D1530, 'Yearly Private Schools Lookup'!A:A, 0))</f>
        <v>111</v>
      </c>
    </row>
    <row r="1531" spans="1:17" ht="15.75" customHeight="1" x14ac:dyDescent="0.2">
      <c r="A1531" s="2">
        <v>9650</v>
      </c>
      <c r="B1531" s="2">
        <v>6</v>
      </c>
      <c r="C1531" s="2">
        <v>3</v>
      </c>
      <c r="D1531" s="2">
        <v>1923</v>
      </c>
      <c r="E1531" s="2">
        <v>1950</v>
      </c>
      <c r="F1531" s="2">
        <v>1603</v>
      </c>
      <c r="G1531" s="2">
        <v>1</v>
      </c>
      <c r="H1531" s="2">
        <v>4</v>
      </c>
      <c r="I1531" s="2">
        <v>1</v>
      </c>
      <c r="J1531" s="2">
        <v>2</v>
      </c>
      <c r="K1531" s="2">
        <v>138000</v>
      </c>
      <c r="L1531" s="2" t="s">
        <v>13</v>
      </c>
      <c r="M1531" s="2" t="s">
        <v>37</v>
      </c>
      <c r="N1531" s="16">
        <f>VLOOKUP(M1531, 'Current Population Lookup'!A:B, 2, FALSE)</f>
        <v>37030</v>
      </c>
      <c r="O1531" s="16">
        <f t="array" ref="O1531">INDEX('Current Population Lookup'!B:B, MATCH(M1531, 'Current Population Lookup'!A:A, 0))</f>
        <v>37030</v>
      </c>
      <c r="P1531" s="16">
        <f>VLOOKUP(M1531&amp;D1531,'Yearly Private Schools Lookup'!A:D, 4, FALSE)</f>
        <v>56</v>
      </c>
      <c r="Q1531" s="16">
        <f t="array" ref="Q1531">INDEX('Yearly Private Schools Lookup'!D:D, MATCH(M1531&amp;D1531, 'Yearly Private Schools Lookup'!A:A, 0))</f>
        <v>56</v>
      </c>
    </row>
    <row r="1532" spans="1:17" ht="15.75" customHeight="1" x14ac:dyDescent="0.2">
      <c r="A1532" s="2">
        <v>7200</v>
      </c>
      <c r="B1532" s="2">
        <v>7</v>
      </c>
      <c r="C1532" s="2">
        <v>6</v>
      </c>
      <c r="D1532" s="2">
        <v>1931</v>
      </c>
      <c r="E1532" s="2">
        <v>2000</v>
      </c>
      <c r="F1532" s="2">
        <v>1502</v>
      </c>
      <c r="G1532" s="2">
        <v>1</v>
      </c>
      <c r="H1532" s="2">
        <v>3</v>
      </c>
      <c r="I1532" s="2">
        <v>1</v>
      </c>
      <c r="J1532" s="2">
        <v>1</v>
      </c>
      <c r="K1532" s="2">
        <v>149000</v>
      </c>
      <c r="L1532" s="2" t="s">
        <v>26</v>
      </c>
      <c r="M1532" s="2" t="s">
        <v>37</v>
      </c>
      <c r="N1532" s="16">
        <f>VLOOKUP(M1532, 'Current Population Lookup'!A:B, 2, FALSE)</f>
        <v>37030</v>
      </c>
      <c r="O1532" s="16">
        <f t="array" ref="O1532">INDEX('Current Population Lookup'!B:B, MATCH(M1532, 'Current Population Lookup'!A:A, 0))</f>
        <v>37030</v>
      </c>
      <c r="P1532" s="16">
        <f>VLOOKUP(M1532&amp;D1532,'Yearly Private Schools Lookup'!A:D, 4, FALSE)</f>
        <v>86</v>
      </c>
      <c r="Q1532" s="16">
        <f t="array" ref="Q1532">INDEX('Yearly Private Schools Lookup'!D:D, MATCH(M1532&amp;D1532, 'Yearly Private Schools Lookup'!A:A, 0))</f>
        <v>86</v>
      </c>
    </row>
    <row r="1533" spans="1:17" ht="15.75" customHeight="1" x14ac:dyDescent="0.2">
      <c r="A1533" s="2">
        <v>11988</v>
      </c>
      <c r="B1533" s="2">
        <v>6</v>
      </c>
      <c r="C1533" s="2">
        <v>7</v>
      </c>
      <c r="D1533" s="2">
        <v>1934</v>
      </c>
      <c r="E1533" s="2">
        <v>1995</v>
      </c>
      <c r="F1533" s="2">
        <v>1660</v>
      </c>
      <c r="G1533" s="2">
        <v>1</v>
      </c>
      <c r="H1533" s="2">
        <v>3</v>
      </c>
      <c r="I1533" s="2">
        <v>1</v>
      </c>
      <c r="J1533" s="2">
        <v>1</v>
      </c>
      <c r="K1533" s="2">
        <v>188700</v>
      </c>
      <c r="L1533" s="2" t="s">
        <v>13</v>
      </c>
      <c r="M1533" s="2" t="s">
        <v>37</v>
      </c>
      <c r="N1533" s="16">
        <f>VLOOKUP(M1533, 'Current Population Lookup'!A:B, 2, FALSE)</f>
        <v>37030</v>
      </c>
      <c r="O1533" s="16">
        <f t="array" ref="O1533">INDEX('Current Population Lookup'!B:B, MATCH(M1533, 'Current Population Lookup'!A:A, 0))</f>
        <v>37030</v>
      </c>
      <c r="P1533" s="16">
        <f>VLOOKUP(M1533&amp;D1533,'Yearly Private Schools Lookup'!A:D, 4, FALSE)</f>
        <v>93</v>
      </c>
      <c r="Q1533" s="16">
        <f t="array" ref="Q1533">INDEX('Yearly Private Schools Lookup'!D:D, MATCH(M1533&amp;D1533, 'Yearly Private Schools Lookup'!A:A, 0))</f>
        <v>93</v>
      </c>
    </row>
    <row r="1534" spans="1:17" ht="15.75" customHeight="1" x14ac:dyDescent="0.2">
      <c r="A1534" s="2">
        <v>11700</v>
      </c>
      <c r="B1534" s="2">
        <v>5</v>
      </c>
      <c r="C1534" s="2">
        <v>6</v>
      </c>
      <c r="D1534" s="2">
        <v>1937</v>
      </c>
      <c r="E1534" s="2">
        <v>1995</v>
      </c>
      <c r="F1534" s="2">
        <v>1938</v>
      </c>
      <c r="G1534" s="2">
        <v>2</v>
      </c>
      <c r="H1534" s="2">
        <v>4</v>
      </c>
      <c r="I1534" s="2">
        <v>1</v>
      </c>
      <c r="J1534" s="2">
        <v>1</v>
      </c>
      <c r="K1534" s="2">
        <v>198000</v>
      </c>
      <c r="L1534" s="2" t="s">
        <v>13</v>
      </c>
      <c r="M1534" s="2" t="s">
        <v>37</v>
      </c>
      <c r="N1534" s="16">
        <f>VLOOKUP(M1534, 'Current Population Lookup'!A:B, 2, FALSE)</f>
        <v>37030</v>
      </c>
      <c r="O1534" s="16">
        <f t="array" ref="O1534">INDEX('Current Population Lookup'!B:B, MATCH(M1534, 'Current Population Lookup'!A:A, 0))</f>
        <v>37030</v>
      </c>
      <c r="P1534" s="16">
        <f>VLOOKUP(M1534&amp;D1534,'Yearly Private Schools Lookup'!A:D, 4, FALSE)</f>
        <v>111</v>
      </c>
      <c r="Q1534" s="16">
        <f t="array" ref="Q1534">INDEX('Yearly Private Schools Lookup'!D:D, MATCH(M1534&amp;D1534, 'Yearly Private Schools Lookup'!A:A, 0))</f>
        <v>111</v>
      </c>
    </row>
    <row r="1535" spans="1:17" ht="15.75" customHeight="1" x14ac:dyDescent="0.2">
      <c r="A1535" s="2">
        <v>9260</v>
      </c>
      <c r="B1535" s="2">
        <v>5</v>
      </c>
      <c r="C1535" s="2">
        <v>4</v>
      </c>
      <c r="D1535" s="2">
        <v>1938</v>
      </c>
      <c r="E1535" s="2">
        <v>1950</v>
      </c>
      <c r="F1535" s="2">
        <v>1374</v>
      </c>
      <c r="G1535" s="2">
        <v>1</v>
      </c>
      <c r="H1535" s="2">
        <v>3</v>
      </c>
      <c r="I1535" s="2">
        <v>0</v>
      </c>
      <c r="J1535" s="2">
        <v>1</v>
      </c>
      <c r="K1535" s="2">
        <v>110000</v>
      </c>
      <c r="L1535" s="2" t="s">
        <v>13</v>
      </c>
      <c r="M1535" s="2" t="s">
        <v>37</v>
      </c>
      <c r="N1535" s="16">
        <f>VLOOKUP(M1535, 'Current Population Lookup'!A:B, 2, FALSE)</f>
        <v>37030</v>
      </c>
      <c r="O1535" s="16">
        <f t="array" ref="O1535">INDEX('Current Population Lookup'!B:B, MATCH(M1535, 'Current Population Lookup'!A:A, 0))</f>
        <v>37030</v>
      </c>
      <c r="P1535" s="16">
        <f>VLOOKUP(M1535&amp;D1535,'Yearly Private Schools Lookup'!A:D, 4, FALSE)</f>
        <v>113</v>
      </c>
      <c r="Q1535" s="16">
        <f t="array" ref="Q1535">INDEX('Yearly Private Schools Lookup'!D:D, MATCH(M1535&amp;D1535, 'Yearly Private Schools Lookup'!A:A, 0))</f>
        <v>113</v>
      </c>
    </row>
    <row r="1536" spans="1:17" ht="15.75" customHeight="1" x14ac:dyDescent="0.2">
      <c r="A1536" s="2">
        <v>7801</v>
      </c>
      <c r="B1536" s="2">
        <v>6</v>
      </c>
      <c r="C1536" s="2">
        <v>5</v>
      </c>
      <c r="D1536" s="2">
        <v>1951</v>
      </c>
      <c r="E1536" s="2">
        <v>1951</v>
      </c>
      <c r="F1536" s="2">
        <v>1091</v>
      </c>
      <c r="G1536" s="2">
        <v>1</v>
      </c>
      <c r="H1536" s="2">
        <v>2</v>
      </c>
      <c r="I1536" s="2">
        <v>1</v>
      </c>
      <c r="J1536" s="2">
        <v>1</v>
      </c>
      <c r="K1536" s="2">
        <v>104000</v>
      </c>
      <c r="L1536" s="2" t="s">
        <v>26</v>
      </c>
      <c r="M1536" s="2" t="s">
        <v>37</v>
      </c>
      <c r="N1536" s="16">
        <f>VLOOKUP(M1536, 'Current Population Lookup'!A:B, 2, FALSE)</f>
        <v>37030</v>
      </c>
      <c r="O1536" s="16">
        <f t="array" ref="O1536">INDEX('Current Population Lookup'!B:B, MATCH(M1536, 'Current Population Lookup'!A:A, 0))</f>
        <v>37030</v>
      </c>
      <c r="P1536" s="16">
        <f>VLOOKUP(M1536&amp;D1536,'Yearly Private Schools Lookup'!A:D, 4, FALSE)</f>
        <v>156</v>
      </c>
      <c r="Q1536" s="16">
        <f t="array" ref="Q1536">INDEX('Yearly Private Schools Lookup'!D:D, MATCH(M1536&amp;D1536, 'Yearly Private Schools Lookup'!A:A, 0))</f>
        <v>156</v>
      </c>
    </row>
    <row r="1537" spans="1:17" ht="15.75" customHeight="1" x14ac:dyDescent="0.2">
      <c r="A1537" s="2">
        <v>9670</v>
      </c>
      <c r="B1537" s="2">
        <v>8</v>
      </c>
      <c r="C1537" s="2">
        <v>6</v>
      </c>
      <c r="D1537" s="2">
        <v>1935</v>
      </c>
      <c r="E1537" s="2">
        <v>1950</v>
      </c>
      <c r="F1537" s="2">
        <v>1873</v>
      </c>
      <c r="G1537" s="2">
        <v>1</v>
      </c>
      <c r="H1537" s="2">
        <v>4</v>
      </c>
      <c r="I1537" s="2">
        <v>2</v>
      </c>
      <c r="J1537" s="2">
        <v>2</v>
      </c>
      <c r="K1537" s="2">
        <v>257076</v>
      </c>
      <c r="L1537" s="2" t="s">
        <v>13</v>
      </c>
      <c r="M1537" s="2" t="s">
        <v>37</v>
      </c>
      <c r="N1537" s="16">
        <f>VLOOKUP(M1537, 'Current Population Lookup'!A:B, 2, FALSE)</f>
        <v>37030</v>
      </c>
      <c r="O1537" s="16">
        <f t="array" ref="O1537">INDEX('Current Population Lookup'!B:B, MATCH(M1537, 'Current Population Lookup'!A:A, 0))</f>
        <v>37030</v>
      </c>
      <c r="P1537" s="16">
        <f>VLOOKUP(M1537&amp;D1537,'Yearly Private Schools Lookup'!A:D, 4, FALSE)</f>
        <v>99</v>
      </c>
      <c r="Q1537" s="16">
        <f t="array" ref="Q1537">INDEX('Yearly Private Schools Lookup'!D:D, MATCH(M1537&amp;D1537, 'Yearly Private Schools Lookup'!A:A, 0))</f>
        <v>99</v>
      </c>
    </row>
    <row r="1538" spans="1:17" ht="15.75" customHeight="1" x14ac:dyDescent="0.2">
      <c r="A1538" s="2">
        <v>14100</v>
      </c>
      <c r="B1538" s="2">
        <v>8</v>
      </c>
      <c r="C1538" s="2">
        <v>9</v>
      </c>
      <c r="D1538" s="2">
        <v>1935</v>
      </c>
      <c r="E1538" s="2">
        <v>1997</v>
      </c>
      <c r="F1538" s="2">
        <v>3447</v>
      </c>
      <c r="G1538" s="2">
        <v>3</v>
      </c>
      <c r="H1538" s="2">
        <v>4</v>
      </c>
      <c r="I1538" s="2">
        <v>2</v>
      </c>
      <c r="J1538" s="2">
        <v>3</v>
      </c>
      <c r="K1538" s="2">
        <v>381000</v>
      </c>
      <c r="L1538" s="2" t="s">
        <v>17</v>
      </c>
      <c r="M1538" s="2" t="s">
        <v>37</v>
      </c>
      <c r="N1538" s="16">
        <f>VLOOKUP(M1538, 'Current Population Lookup'!A:B, 2, FALSE)</f>
        <v>37030</v>
      </c>
      <c r="O1538" s="16">
        <f t="array" ref="O1538">INDEX('Current Population Lookup'!B:B, MATCH(M1538, 'Current Population Lookup'!A:A, 0))</f>
        <v>37030</v>
      </c>
      <c r="P1538" s="16">
        <f>VLOOKUP(M1538&amp;D1538,'Yearly Private Schools Lookup'!A:D, 4, FALSE)</f>
        <v>99</v>
      </c>
      <c r="Q1538" s="16">
        <f t="array" ref="Q1538">INDEX('Yearly Private Schools Lookup'!D:D, MATCH(M1538&amp;D1538, 'Yearly Private Schools Lookup'!A:A, 0))</f>
        <v>99</v>
      </c>
    </row>
    <row r="1539" spans="1:17" ht="15.75" customHeight="1" x14ac:dyDescent="0.2">
      <c r="A1539" s="2">
        <v>15660</v>
      </c>
      <c r="B1539" s="2">
        <v>7</v>
      </c>
      <c r="C1539" s="2">
        <v>9</v>
      </c>
      <c r="D1539" s="2">
        <v>1939</v>
      </c>
      <c r="E1539" s="2">
        <v>2006</v>
      </c>
      <c r="F1539" s="2">
        <v>1954</v>
      </c>
      <c r="G1539" s="2">
        <v>1</v>
      </c>
      <c r="H1539" s="2">
        <v>3</v>
      </c>
      <c r="I1539" s="2">
        <v>2</v>
      </c>
      <c r="J1539" s="2">
        <v>2</v>
      </c>
      <c r="K1539" s="2">
        <v>311500</v>
      </c>
      <c r="L1539" s="2" t="s">
        <v>17</v>
      </c>
      <c r="M1539" s="2" t="s">
        <v>37</v>
      </c>
      <c r="N1539" s="16">
        <f>VLOOKUP(M1539, 'Current Population Lookup'!A:B, 2, FALSE)</f>
        <v>37030</v>
      </c>
      <c r="O1539" s="16">
        <f t="array" ref="O1539">INDEX('Current Population Lookup'!B:B, MATCH(M1539, 'Current Population Lookup'!A:A, 0))</f>
        <v>37030</v>
      </c>
      <c r="P1539" s="16">
        <f>VLOOKUP(M1539&amp;D1539,'Yearly Private Schools Lookup'!A:D, 4, FALSE)</f>
        <v>119</v>
      </c>
      <c r="Q1539" s="16">
        <f t="array" ref="Q1539">INDEX('Yearly Private Schools Lookup'!D:D, MATCH(M1539&amp;D1539, 'Yearly Private Schools Lookup'!A:A, 0))</f>
        <v>119</v>
      </c>
    </row>
    <row r="1540" spans="1:17" ht="15.75" customHeight="1" x14ac:dyDescent="0.2">
      <c r="A1540" s="2">
        <v>12392</v>
      </c>
      <c r="B1540" s="2">
        <v>7</v>
      </c>
      <c r="C1540" s="2">
        <v>9</v>
      </c>
      <c r="D1540" s="2">
        <v>1950</v>
      </c>
      <c r="E1540" s="2">
        <v>2000</v>
      </c>
      <c r="F1540" s="2">
        <v>2161</v>
      </c>
      <c r="G1540" s="2">
        <v>2</v>
      </c>
      <c r="H1540" s="2">
        <v>3</v>
      </c>
      <c r="I1540" s="2">
        <v>2</v>
      </c>
      <c r="J1540" s="2">
        <v>2</v>
      </c>
      <c r="K1540" s="2">
        <v>263400</v>
      </c>
      <c r="L1540" s="2" t="s">
        <v>17</v>
      </c>
      <c r="M1540" s="2" t="s">
        <v>37</v>
      </c>
      <c r="N1540" s="16">
        <f>VLOOKUP(M1540, 'Current Population Lookup'!A:B, 2, FALSE)</f>
        <v>37030</v>
      </c>
      <c r="O1540" s="16">
        <f t="array" ref="O1540">INDEX('Current Population Lookup'!B:B, MATCH(M1540, 'Current Population Lookup'!A:A, 0))</f>
        <v>37030</v>
      </c>
      <c r="P1540" s="16">
        <f>VLOOKUP(M1540&amp;D1540,'Yearly Private Schools Lookup'!A:D, 4, FALSE)</f>
        <v>152</v>
      </c>
      <c r="Q1540" s="16">
        <f t="array" ref="Q1540">INDEX('Yearly Private Schools Lookup'!D:D, MATCH(M1540&amp;D1540, 'Yearly Private Schools Lookup'!A:A, 0))</f>
        <v>152</v>
      </c>
    </row>
    <row r="1541" spans="1:17" ht="15.75" customHeight="1" x14ac:dyDescent="0.2">
      <c r="A1541" s="2">
        <v>26073</v>
      </c>
      <c r="B1541" s="2">
        <v>5</v>
      </c>
      <c r="C1541" s="2">
        <v>5</v>
      </c>
      <c r="D1541" s="2">
        <v>1956</v>
      </c>
      <c r="E1541" s="2">
        <v>1956</v>
      </c>
      <c r="F1541" s="2">
        <v>1898</v>
      </c>
      <c r="G1541" s="2">
        <v>2</v>
      </c>
      <c r="H1541" s="2">
        <v>3</v>
      </c>
      <c r="I1541" s="2">
        <v>2</v>
      </c>
      <c r="J1541" s="2">
        <v>2</v>
      </c>
      <c r="K1541" s="2">
        <v>236500</v>
      </c>
      <c r="L1541" s="2" t="s">
        <v>13</v>
      </c>
      <c r="M1541" s="2" t="s">
        <v>37</v>
      </c>
      <c r="N1541" s="16">
        <f>VLOOKUP(M1541, 'Current Population Lookup'!A:B, 2, FALSE)</f>
        <v>37030</v>
      </c>
      <c r="O1541" s="16">
        <f t="array" ref="O1541">INDEX('Current Population Lookup'!B:B, MATCH(M1541, 'Current Population Lookup'!A:A, 0))</f>
        <v>37030</v>
      </c>
      <c r="P1541" s="16">
        <f>VLOOKUP(M1541&amp;D1541,'Yearly Private Schools Lookup'!A:D, 4, FALSE)</f>
        <v>169</v>
      </c>
      <c r="Q1541" s="16">
        <f t="array" ref="Q1541">INDEX('Yearly Private Schools Lookup'!D:D, MATCH(M1541&amp;D1541, 'Yearly Private Schools Lookup'!A:A, 0))</f>
        <v>169</v>
      </c>
    </row>
    <row r="1542" spans="1:17" ht="15.75" customHeight="1" x14ac:dyDescent="0.2">
      <c r="A1542" s="2">
        <v>14778</v>
      </c>
      <c r="B1542" s="2">
        <v>6</v>
      </c>
      <c r="C1542" s="2">
        <v>7</v>
      </c>
      <c r="D1542" s="2">
        <v>1954</v>
      </c>
      <c r="E1542" s="2">
        <v>2006</v>
      </c>
      <c r="F1542" s="2">
        <v>1640</v>
      </c>
      <c r="G1542" s="2">
        <v>1</v>
      </c>
      <c r="H1542" s="2">
        <v>3</v>
      </c>
      <c r="I1542" s="2">
        <v>1</v>
      </c>
      <c r="J1542" s="2">
        <v>2</v>
      </c>
      <c r="K1542" s="2">
        <v>224000</v>
      </c>
      <c r="L1542" s="2" t="s">
        <v>13</v>
      </c>
      <c r="M1542" s="2" t="s">
        <v>37</v>
      </c>
      <c r="N1542" s="16">
        <f>VLOOKUP(M1542, 'Current Population Lookup'!A:B, 2, FALSE)</f>
        <v>37030</v>
      </c>
      <c r="O1542" s="16">
        <f t="array" ref="O1542">INDEX('Current Population Lookup'!B:B, MATCH(M1542, 'Current Population Lookup'!A:A, 0))</f>
        <v>37030</v>
      </c>
      <c r="P1542" s="16">
        <f>VLOOKUP(M1542&amp;D1542,'Yearly Private Schools Lookup'!A:D, 4, FALSE)</f>
        <v>166</v>
      </c>
      <c r="Q1542" s="16">
        <f t="array" ref="Q1542">INDEX('Yearly Private Schools Lookup'!D:D, MATCH(M1542&amp;D1542, 'Yearly Private Schools Lookup'!A:A, 0))</f>
        <v>166</v>
      </c>
    </row>
    <row r="1543" spans="1:17" ht="15.75" customHeight="1" x14ac:dyDescent="0.2">
      <c r="A1543" s="2">
        <v>1879</v>
      </c>
      <c r="B1543" s="2">
        <v>6</v>
      </c>
      <c r="C1543" s="2">
        <v>6</v>
      </c>
      <c r="D1543" s="2">
        <v>1980</v>
      </c>
      <c r="E1543" s="2">
        <v>1980</v>
      </c>
      <c r="F1543" s="2">
        <v>1032</v>
      </c>
      <c r="G1543" s="2">
        <v>1</v>
      </c>
      <c r="H1543" s="2">
        <v>2</v>
      </c>
      <c r="I1543" s="2">
        <v>1</v>
      </c>
      <c r="J1543" s="2">
        <v>2</v>
      </c>
      <c r="K1543" s="2">
        <v>116500</v>
      </c>
      <c r="L1543" s="2" t="s">
        <v>13</v>
      </c>
      <c r="M1543" s="2" t="s">
        <v>38</v>
      </c>
      <c r="N1543" s="16">
        <f>VLOOKUP(M1543, 'Current Population Lookup'!A:B, 2, FALSE)</f>
        <v>31501</v>
      </c>
      <c r="O1543" s="16">
        <f t="array" ref="O1543">INDEX('Current Population Lookup'!B:B, MATCH(M1543, 'Current Population Lookup'!A:A, 0))</f>
        <v>31501</v>
      </c>
      <c r="P1543" s="16">
        <f>VLOOKUP(M1543&amp;D1543,'Yearly Private Schools Lookup'!A:D, 4, FALSE)</f>
        <v>11</v>
      </c>
      <c r="Q1543" s="16">
        <f t="array" ref="Q1543">INDEX('Yearly Private Schools Lookup'!D:D, MATCH(M1543&amp;D1543, 'Yearly Private Schools Lookup'!A:A, 0))</f>
        <v>11</v>
      </c>
    </row>
    <row r="1544" spans="1:17" ht="15.75" customHeight="1" x14ac:dyDescent="0.2">
      <c r="A1544" s="2">
        <v>1950</v>
      </c>
      <c r="B1544" s="2">
        <v>6</v>
      </c>
      <c r="C1544" s="2">
        <v>6</v>
      </c>
      <c r="D1544" s="2">
        <v>1980</v>
      </c>
      <c r="E1544" s="2">
        <v>1980</v>
      </c>
      <c r="F1544" s="2">
        <v>1556</v>
      </c>
      <c r="G1544" s="2">
        <v>2</v>
      </c>
      <c r="H1544" s="2">
        <v>3</v>
      </c>
      <c r="I1544" s="2">
        <v>1</v>
      </c>
      <c r="J1544" s="2">
        <v>2</v>
      </c>
      <c r="K1544" s="2">
        <v>151000</v>
      </c>
      <c r="L1544" s="2" t="s">
        <v>17</v>
      </c>
      <c r="M1544" s="2" t="s">
        <v>38</v>
      </c>
      <c r="N1544" s="16">
        <f>VLOOKUP(M1544, 'Current Population Lookup'!A:B, 2, FALSE)</f>
        <v>31501</v>
      </c>
      <c r="O1544" s="16">
        <f t="array" ref="O1544">INDEX('Current Population Lookup'!B:B, MATCH(M1544, 'Current Population Lookup'!A:A, 0))</f>
        <v>31501</v>
      </c>
      <c r="P1544" s="16">
        <f>VLOOKUP(M1544&amp;D1544,'Yearly Private Schools Lookup'!A:D, 4, FALSE)</f>
        <v>11</v>
      </c>
      <c r="Q1544" s="16">
        <f t="array" ref="Q1544">INDEX('Yearly Private Schools Lookup'!D:D, MATCH(M1544&amp;D1544, 'Yearly Private Schools Lookup'!A:A, 0))</f>
        <v>11</v>
      </c>
    </row>
    <row r="1545" spans="1:17" ht="15.75" customHeight="1" x14ac:dyDescent="0.2">
      <c r="A1545" s="2">
        <v>7000</v>
      </c>
      <c r="B1545" s="2">
        <v>6</v>
      </c>
      <c r="C1545" s="2">
        <v>8</v>
      </c>
      <c r="D1545" s="2">
        <v>1926</v>
      </c>
      <c r="E1545" s="2">
        <v>1998</v>
      </c>
      <c r="F1545" s="2">
        <v>919</v>
      </c>
      <c r="G1545" s="2">
        <v>1</v>
      </c>
      <c r="H1545" s="2">
        <v>2</v>
      </c>
      <c r="I1545" s="2">
        <v>0</v>
      </c>
      <c r="J1545" s="2">
        <v>1</v>
      </c>
      <c r="K1545" s="2">
        <v>126000</v>
      </c>
      <c r="L1545" s="2" t="s">
        <v>17</v>
      </c>
      <c r="M1545" s="2" t="s">
        <v>32</v>
      </c>
      <c r="N1545" s="16">
        <f>VLOOKUP(M1545, 'Current Population Lookup'!A:B, 2, FALSE)</f>
        <v>41013</v>
      </c>
      <c r="O1545" s="16">
        <f t="array" ref="O1545">INDEX('Current Population Lookup'!B:B, MATCH(M1545, 'Current Population Lookup'!A:A, 0))</f>
        <v>41013</v>
      </c>
      <c r="P1545" s="16">
        <f>VLOOKUP(M1545&amp;D1545,'Yearly Private Schools Lookup'!A:D, 4, FALSE)</f>
        <v>99</v>
      </c>
      <c r="Q1545" s="16">
        <f t="array" ref="Q1545">INDEX('Yearly Private Schools Lookup'!D:D, MATCH(M1545&amp;D1545, 'Yearly Private Schools Lookup'!A:A, 0))</f>
        <v>99</v>
      </c>
    </row>
    <row r="1546" spans="1:17" ht="15.75" customHeight="1" x14ac:dyDescent="0.2">
      <c r="A1546" s="2">
        <v>6000</v>
      </c>
      <c r="B1546" s="2">
        <v>6</v>
      </c>
      <c r="C1546" s="2">
        <v>8</v>
      </c>
      <c r="D1546" s="2">
        <v>1940</v>
      </c>
      <c r="E1546" s="2">
        <v>2006</v>
      </c>
      <c r="F1546" s="2">
        <v>1090</v>
      </c>
      <c r="G1546" s="2">
        <v>1</v>
      </c>
      <c r="H1546" s="2">
        <v>3</v>
      </c>
      <c r="I1546" s="2">
        <v>0</v>
      </c>
      <c r="J1546" s="2">
        <v>1</v>
      </c>
      <c r="K1546" s="2">
        <v>120000</v>
      </c>
      <c r="L1546" s="2" t="s">
        <v>13</v>
      </c>
      <c r="M1546" s="2" t="s">
        <v>32</v>
      </c>
      <c r="N1546" s="16">
        <f>VLOOKUP(M1546, 'Current Population Lookup'!A:B, 2, FALSE)</f>
        <v>41013</v>
      </c>
      <c r="O1546" s="16">
        <f t="array" ref="O1546">INDEX('Current Population Lookup'!B:B, MATCH(M1546, 'Current Population Lookup'!A:A, 0))</f>
        <v>41013</v>
      </c>
      <c r="P1546" s="16">
        <f>VLOOKUP(M1546&amp;D1546,'Yearly Private Schools Lookup'!A:D, 4, FALSE)</f>
        <v>134</v>
      </c>
      <c r="Q1546" s="16">
        <f t="array" ref="Q1546">INDEX('Yearly Private Schools Lookup'!D:D, MATCH(M1546&amp;D1546, 'Yearly Private Schools Lookup'!A:A, 0))</f>
        <v>134</v>
      </c>
    </row>
    <row r="1547" spans="1:17" ht="15.75" customHeight="1" x14ac:dyDescent="0.2">
      <c r="A1547" s="2">
        <v>3636</v>
      </c>
      <c r="B1547" s="2">
        <v>4</v>
      </c>
      <c r="C1547" s="2">
        <v>4</v>
      </c>
      <c r="D1547" s="2">
        <v>1922</v>
      </c>
      <c r="E1547" s="2">
        <v>1950</v>
      </c>
      <c r="F1547" s="2">
        <v>796</v>
      </c>
      <c r="G1547" s="2">
        <v>1</v>
      </c>
      <c r="H1547" s="2">
        <v>2</v>
      </c>
      <c r="I1547" s="2">
        <v>0</v>
      </c>
      <c r="J1547" s="2">
        <v>0</v>
      </c>
      <c r="K1547" s="2">
        <v>55000</v>
      </c>
      <c r="L1547" s="2" t="s">
        <v>13</v>
      </c>
      <c r="M1547" s="2" t="s">
        <v>32</v>
      </c>
      <c r="N1547" s="16">
        <f>VLOOKUP(M1547, 'Current Population Lookup'!A:B, 2, FALSE)</f>
        <v>41013</v>
      </c>
      <c r="O1547" s="16">
        <f t="array" ref="O1547">INDEX('Current Population Lookup'!B:B, MATCH(M1547, 'Current Population Lookup'!A:A, 0))</f>
        <v>41013</v>
      </c>
      <c r="P1547" s="16">
        <f>VLOOKUP(M1547&amp;D1547,'Yearly Private Schools Lookup'!A:D, 4, FALSE)</f>
        <v>85</v>
      </c>
      <c r="Q1547" s="16">
        <f t="array" ref="Q1547">INDEX('Yearly Private Schools Lookup'!D:D, MATCH(M1547&amp;D1547, 'Yearly Private Schools Lookup'!A:A, 0))</f>
        <v>85</v>
      </c>
    </row>
    <row r="1548" spans="1:17" ht="15.75" customHeight="1" x14ac:dyDescent="0.2">
      <c r="A1548" s="2">
        <v>5890</v>
      </c>
      <c r="B1548" s="2">
        <v>6</v>
      </c>
      <c r="C1548" s="2">
        <v>8</v>
      </c>
      <c r="D1548" s="2">
        <v>1930</v>
      </c>
      <c r="E1548" s="2">
        <v>2007</v>
      </c>
      <c r="F1548" s="2">
        <v>816</v>
      </c>
      <c r="G1548" s="2">
        <v>1</v>
      </c>
      <c r="H1548" s="2">
        <v>2</v>
      </c>
      <c r="I1548" s="2">
        <v>0</v>
      </c>
      <c r="J1548" s="2">
        <v>1</v>
      </c>
      <c r="K1548" s="2">
        <v>120500</v>
      </c>
      <c r="L1548" s="2" t="s">
        <v>17</v>
      </c>
      <c r="M1548" s="2" t="s">
        <v>32</v>
      </c>
      <c r="N1548" s="16">
        <f>VLOOKUP(M1548, 'Current Population Lookup'!A:B, 2, FALSE)</f>
        <v>41013</v>
      </c>
      <c r="O1548" s="16">
        <f t="array" ref="O1548">INDEX('Current Population Lookup'!B:B, MATCH(M1548, 'Current Population Lookup'!A:A, 0))</f>
        <v>41013</v>
      </c>
      <c r="P1548" s="16">
        <f>VLOOKUP(M1548&amp;D1548,'Yearly Private Schools Lookup'!A:D, 4, FALSE)</f>
        <v>104</v>
      </c>
      <c r="Q1548" s="16">
        <f t="array" ref="Q1548">INDEX('Yearly Private Schools Lookup'!D:D, MATCH(M1548&amp;D1548, 'Yearly Private Schools Lookup'!A:A, 0))</f>
        <v>104</v>
      </c>
    </row>
    <row r="1549" spans="1:17" ht="15.75" customHeight="1" x14ac:dyDescent="0.2">
      <c r="A1549" s="2">
        <v>6900</v>
      </c>
      <c r="B1549" s="2">
        <v>5</v>
      </c>
      <c r="C1549" s="2">
        <v>6</v>
      </c>
      <c r="D1549" s="2">
        <v>1940</v>
      </c>
      <c r="E1549" s="2">
        <v>1955</v>
      </c>
      <c r="F1549" s="2">
        <v>778</v>
      </c>
      <c r="G1549" s="2">
        <v>1</v>
      </c>
      <c r="H1549" s="2">
        <v>2</v>
      </c>
      <c r="I1549" s="2">
        <v>1</v>
      </c>
      <c r="J1549" s="2">
        <v>1</v>
      </c>
      <c r="K1549" s="2">
        <v>120500</v>
      </c>
      <c r="L1549" s="2" t="s">
        <v>13</v>
      </c>
      <c r="M1549" s="2" t="s">
        <v>32</v>
      </c>
      <c r="N1549" s="16">
        <f>VLOOKUP(M1549, 'Current Population Lookup'!A:B, 2, FALSE)</f>
        <v>41013</v>
      </c>
      <c r="O1549" s="16">
        <f t="array" ref="O1549">INDEX('Current Population Lookup'!B:B, MATCH(M1549, 'Current Population Lookup'!A:A, 0))</f>
        <v>41013</v>
      </c>
      <c r="P1549" s="16">
        <f>VLOOKUP(M1549&amp;D1549,'Yearly Private Schools Lookup'!A:D, 4, FALSE)</f>
        <v>134</v>
      </c>
      <c r="Q1549" s="16">
        <f t="array" ref="Q1549">INDEX('Yearly Private Schools Lookup'!D:D, MATCH(M1549&amp;D1549, 'Yearly Private Schools Lookup'!A:A, 0))</f>
        <v>134</v>
      </c>
    </row>
    <row r="1550" spans="1:17" ht="15.75" customHeight="1" x14ac:dyDescent="0.2">
      <c r="A1550" s="2">
        <v>8155</v>
      </c>
      <c r="B1550" s="2">
        <v>5</v>
      </c>
      <c r="C1550" s="2">
        <v>7</v>
      </c>
      <c r="D1550" s="2">
        <v>1930</v>
      </c>
      <c r="E1550" s="2">
        <v>1950</v>
      </c>
      <c r="F1550" s="2">
        <v>1200</v>
      </c>
      <c r="G1550" s="2">
        <v>1</v>
      </c>
      <c r="H1550" s="2">
        <v>4</v>
      </c>
      <c r="I1550" s="2">
        <v>0</v>
      </c>
      <c r="J1550" s="2">
        <v>0</v>
      </c>
      <c r="K1550" s="2">
        <v>119000</v>
      </c>
      <c r="L1550" s="2" t="s">
        <v>13</v>
      </c>
      <c r="M1550" s="2" t="s">
        <v>32</v>
      </c>
      <c r="N1550" s="16">
        <f>VLOOKUP(M1550, 'Current Population Lookup'!A:B, 2, FALSE)</f>
        <v>41013</v>
      </c>
      <c r="O1550" s="16">
        <f t="array" ref="O1550">INDEX('Current Population Lookup'!B:B, MATCH(M1550, 'Current Population Lookup'!A:A, 0))</f>
        <v>41013</v>
      </c>
      <c r="P1550" s="16">
        <f>VLOOKUP(M1550&amp;D1550,'Yearly Private Schools Lookup'!A:D, 4, FALSE)</f>
        <v>104</v>
      </c>
      <c r="Q1550" s="16">
        <f t="array" ref="Q1550">INDEX('Yearly Private Schools Lookup'!D:D, MATCH(M1550&amp;D1550, 'Yearly Private Schools Lookup'!A:A, 0))</f>
        <v>104</v>
      </c>
    </row>
    <row r="1551" spans="1:17" ht="15.75" customHeight="1" x14ac:dyDescent="0.2">
      <c r="A1551" s="2">
        <v>6000</v>
      </c>
      <c r="B1551" s="2">
        <v>5</v>
      </c>
      <c r="C1551" s="2">
        <v>5</v>
      </c>
      <c r="D1551" s="2">
        <v>1967</v>
      </c>
      <c r="E1551" s="2">
        <v>1967</v>
      </c>
      <c r="F1551" s="2">
        <v>1656</v>
      </c>
      <c r="G1551" s="2">
        <v>1</v>
      </c>
      <c r="H1551" s="2">
        <v>3</v>
      </c>
      <c r="I1551" s="2">
        <v>1</v>
      </c>
      <c r="J1551" s="2">
        <v>1</v>
      </c>
      <c r="K1551" s="2">
        <v>126000</v>
      </c>
      <c r="L1551" s="2" t="s">
        <v>13</v>
      </c>
      <c r="M1551" s="2" t="s">
        <v>32</v>
      </c>
      <c r="N1551" s="16">
        <f>VLOOKUP(M1551, 'Current Population Lookup'!A:B, 2, FALSE)</f>
        <v>41013</v>
      </c>
      <c r="O1551" s="16">
        <f t="array" ref="O1551">INDEX('Current Population Lookup'!B:B, MATCH(M1551, 'Current Population Lookup'!A:A, 0))</f>
        <v>41013</v>
      </c>
      <c r="P1551" s="16">
        <f>VLOOKUP(M1551&amp;D1551,'Yearly Private Schools Lookup'!A:D, 4, FALSE)</f>
        <v>177</v>
      </c>
      <c r="Q1551" s="16">
        <f t="array" ref="Q1551">INDEX('Yearly Private Schools Lookup'!D:D, MATCH(M1551&amp;D1551, 'Yearly Private Schools Lookup'!A:A, 0))</f>
        <v>177</v>
      </c>
    </row>
    <row r="1552" spans="1:17" ht="15.75" customHeight="1" x14ac:dyDescent="0.2">
      <c r="A1552" s="2">
        <v>7392</v>
      </c>
      <c r="B1552" s="2">
        <v>5</v>
      </c>
      <c r="C1552" s="2">
        <v>7</v>
      </c>
      <c r="D1552" s="2">
        <v>1930</v>
      </c>
      <c r="E1552" s="2">
        <v>1995</v>
      </c>
      <c r="F1552" s="2">
        <v>912</v>
      </c>
      <c r="G1552" s="2">
        <v>1</v>
      </c>
      <c r="H1552" s="2">
        <v>2</v>
      </c>
      <c r="I1552" s="2">
        <v>0</v>
      </c>
      <c r="J1552" s="2">
        <v>1</v>
      </c>
      <c r="K1552" s="2">
        <v>99500</v>
      </c>
      <c r="L1552" s="2" t="s">
        <v>13</v>
      </c>
      <c r="M1552" s="2" t="s">
        <v>32</v>
      </c>
      <c r="N1552" s="16">
        <f>VLOOKUP(M1552, 'Current Population Lookup'!A:B, 2, FALSE)</f>
        <v>41013</v>
      </c>
      <c r="O1552" s="16">
        <f t="array" ref="O1552">INDEX('Current Population Lookup'!B:B, MATCH(M1552, 'Current Population Lookup'!A:A, 0))</f>
        <v>41013</v>
      </c>
      <c r="P1552" s="16">
        <f>VLOOKUP(M1552&amp;D1552,'Yearly Private Schools Lookup'!A:D, 4, FALSE)</f>
        <v>104</v>
      </c>
      <c r="Q1552" s="16">
        <f t="array" ref="Q1552">INDEX('Yearly Private Schools Lookup'!D:D, MATCH(M1552&amp;D1552, 'Yearly Private Schools Lookup'!A:A, 0))</f>
        <v>104</v>
      </c>
    </row>
    <row r="1553" spans="1:17" ht="15.75" customHeight="1" x14ac:dyDescent="0.2">
      <c r="A1553" s="2">
        <v>9000</v>
      </c>
      <c r="B1553" s="2">
        <v>5</v>
      </c>
      <c r="C1553" s="2">
        <v>5</v>
      </c>
      <c r="D1553" s="2">
        <v>1958</v>
      </c>
      <c r="E1553" s="2">
        <v>1958</v>
      </c>
      <c r="F1553" s="2">
        <v>1955</v>
      </c>
      <c r="G1553" s="2">
        <v>2</v>
      </c>
      <c r="H1553" s="2">
        <v>4</v>
      </c>
      <c r="I1553" s="2">
        <v>0</v>
      </c>
      <c r="J1553" s="2">
        <v>1</v>
      </c>
      <c r="K1553" s="2">
        <v>165500</v>
      </c>
      <c r="L1553" s="2" t="s">
        <v>13</v>
      </c>
      <c r="M1553" s="2" t="s">
        <v>32</v>
      </c>
      <c r="N1553" s="16">
        <f>VLOOKUP(M1553, 'Current Population Lookup'!A:B, 2, FALSE)</f>
        <v>41013</v>
      </c>
      <c r="O1553" s="16">
        <f t="array" ref="O1553">INDEX('Current Population Lookup'!B:B, MATCH(M1553, 'Current Population Lookup'!A:A, 0))</f>
        <v>41013</v>
      </c>
      <c r="P1553" s="16">
        <f>VLOOKUP(M1553&amp;D1553,'Yearly Private Schools Lookup'!A:D, 4, FALSE)</f>
        <v>171</v>
      </c>
      <c r="Q1553" s="16">
        <f t="array" ref="Q1553">INDEX('Yearly Private Schools Lookup'!D:D, MATCH(M1553&amp;D1553, 'Yearly Private Schools Lookup'!A:A, 0))</f>
        <v>171</v>
      </c>
    </row>
    <row r="1554" spans="1:17" ht="15.75" customHeight="1" x14ac:dyDescent="0.2">
      <c r="A1554" s="2">
        <v>14584</v>
      </c>
      <c r="B1554" s="2">
        <v>1</v>
      </c>
      <c r="C1554" s="2">
        <v>5</v>
      </c>
      <c r="D1554" s="2">
        <v>1952</v>
      </c>
      <c r="E1554" s="2">
        <v>1952</v>
      </c>
      <c r="F1554" s="2">
        <v>733</v>
      </c>
      <c r="G1554" s="2">
        <v>1</v>
      </c>
      <c r="H1554" s="2">
        <v>2</v>
      </c>
      <c r="I1554" s="2">
        <v>0</v>
      </c>
      <c r="J1554" s="2">
        <v>2</v>
      </c>
      <c r="K1554" s="2">
        <v>13100</v>
      </c>
      <c r="L1554" s="2" t="s">
        <v>30</v>
      </c>
      <c r="M1554" s="2" t="s">
        <v>32</v>
      </c>
      <c r="N1554" s="16">
        <f>VLOOKUP(M1554, 'Current Population Lookup'!A:B, 2, FALSE)</f>
        <v>41013</v>
      </c>
      <c r="O1554" s="16">
        <f t="array" ref="O1554">INDEX('Current Population Lookup'!B:B, MATCH(M1554, 'Current Population Lookup'!A:A, 0))</f>
        <v>41013</v>
      </c>
      <c r="P1554" s="16">
        <f>VLOOKUP(M1554&amp;D1554,'Yearly Private Schools Lookup'!A:D, 4, FALSE)</f>
        <v>164</v>
      </c>
      <c r="Q1554" s="16">
        <f t="array" ref="Q1554">INDEX('Yearly Private Schools Lookup'!D:D, MATCH(M1554&amp;D1554, 'Yearly Private Schools Lookup'!A:A, 0))</f>
        <v>164</v>
      </c>
    </row>
    <row r="1555" spans="1:17" ht="15.75" customHeight="1" x14ac:dyDescent="0.2">
      <c r="A1555" s="2">
        <v>5280</v>
      </c>
      <c r="B1555" s="2">
        <v>4</v>
      </c>
      <c r="C1555" s="2">
        <v>7</v>
      </c>
      <c r="D1555" s="2">
        <v>1895</v>
      </c>
      <c r="E1555" s="2">
        <v>1950</v>
      </c>
      <c r="F1555" s="2">
        <v>1361</v>
      </c>
      <c r="G1555" s="2">
        <v>1</v>
      </c>
      <c r="H1555" s="2">
        <v>2</v>
      </c>
      <c r="I1555" s="2">
        <v>0</v>
      </c>
      <c r="J1555" s="2">
        <v>1</v>
      </c>
      <c r="K1555" s="2">
        <v>89000</v>
      </c>
      <c r="L1555" s="2" t="s">
        <v>13</v>
      </c>
      <c r="M1555" s="2" t="s">
        <v>32</v>
      </c>
      <c r="N1555" s="16">
        <f>VLOOKUP(M1555, 'Current Population Lookup'!A:B, 2, FALSE)</f>
        <v>41013</v>
      </c>
      <c r="O1555" s="16">
        <f t="array" ref="O1555">INDEX('Current Population Lookup'!B:B, MATCH(M1555, 'Current Population Lookup'!A:A, 0))</f>
        <v>41013</v>
      </c>
      <c r="P1555" s="16">
        <f>VLOOKUP(M1555&amp;D1555,'Yearly Private Schools Lookup'!A:D, 4, FALSE)</f>
        <v>22</v>
      </c>
      <c r="Q1555" s="16">
        <f t="array" ref="Q1555">INDEX('Yearly Private Schools Lookup'!D:D, MATCH(M1555&amp;D1555, 'Yearly Private Schools Lookup'!A:A, 0))</f>
        <v>22</v>
      </c>
    </row>
    <row r="1556" spans="1:17" ht="15.75" customHeight="1" x14ac:dyDescent="0.2">
      <c r="A1556" s="2">
        <v>8500</v>
      </c>
      <c r="B1556" s="2">
        <v>4</v>
      </c>
      <c r="C1556" s="2">
        <v>4</v>
      </c>
      <c r="D1556" s="2">
        <v>1920</v>
      </c>
      <c r="E1556" s="2">
        <v>1950</v>
      </c>
      <c r="F1556" s="2">
        <v>1317</v>
      </c>
      <c r="G1556" s="2">
        <v>1</v>
      </c>
      <c r="H1556" s="2">
        <v>3</v>
      </c>
      <c r="I1556" s="2">
        <v>0</v>
      </c>
      <c r="J1556" s="2">
        <v>1</v>
      </c>
      <c r="K1556" s="2">
        <v>40000</v>
      </c>
      <c r="L1556" s="2" t="s">
        <v>26</v>
      </c>
      <c r="M1556" s="2" t="s">
        <v>32</v>
      </c>
      <c r="N1556" s="16">
        <f>VLOOKUP(M1556, 'Current Population Lookup'!A:B, 2, FALSE)</f>
        <v>41013</v>
      </c>
      <c r="O1556" s="16">
        <f t="array" ref="O1556">INDEX('Current Population Lookup'!B:B, MATCH(M1556, 'Current Population Lookup'!A:A, 0))</f>
        <v>41013</v>
      </c>
      <c r="P1556" s="16">
        <f>VLOOKUP(M1556&amp;D1556,'Yearly Private Schools Lookup'!A:D, 4, FALSE)</f>
        <v>76</v>
      </c>
      <c r="Q1556" s="16">
        <f t="array" ref="Q1556">INDEX('Yearly Private Schools Lookup'!D:D, MATCH(M1556&amp;D1556, 'Yearly Private Schools Lookup'!A:A, 0))</f>
        <v>76</v>
      </c>
    </row>
    <row r="1557" spans="1:17" ht="15.75" customHeight="1" x14ac:dyDescent="0.2">
      <c r="A1557" s="2">
        <v>5150</v>
      </c>
      <c r="B1557" s="2">
        <v>4</v>
      </c>
      <c r="C1557" s="2">
        <v>7</v>
      </c>
      <c r="D1557" s="2">
        <v>1910</v>
      </c>
      <c r="E1557" s="2">
        <v>2000</v>
      </c>
      <c r="F1557" s="2">
        <v>1049</v>
      </c>
      <c r="G1557" s="2">
        <v>1</v>
      </c>
      <c r="H1557" s="2">
        <v>2</v>
      </c>
      <c r="I1557" s="2">
        <v>0</v>
      </c>
      <c r="J1557" s="2">
        <v>1</v>
      </c>
      <c r="K1557" s="2">
        <v>80900</v>
      </c>
      <c r="L1557" s="2" t="s">
        <v>13</v>
      </c>
      <c r="M1557" s="2" t="s">
        <v>32</v>
      </c>
      <c r="N1557" s="16">
        <f>VLOOKUP(M1557, 'Current Population Lookup'!A:B, 2, FALSE)</f>
        <v>41013</v>
      </c>
      <c r="O1557" s="16">
        <f t="array" ref="O1557">INDEX('Current Population Lookup'!B:B, MATCH(M1557, 'Current Population Lookup'!A:A, 0))</f>
        <v>41013</v>
      </c>
      <c r="P1557" s="16">
        <f>VLOOKUP(M1557&amp;D1557,'Yearly Private Schools Lookup'!A:D, 4, FALSE)</f>
        <v>34</v>
      </c>
      <c r="Q1557" s="16">
        <f t="array" ref="Q1557">INDEX('Yearly Private Schools Lookup'!D:D, MATCH(M1557&amp;D1557, 'Yearly Private Schools Lookup'!A:A, 0))</f>
        <v>34</v>
      </c>
    </row>
    <row r="1558" spans="1:17" ht="15.75" customHeight="1" x14ac:dyDescent="0.2">
      <c r="A1558" s="2">
        <v>18000</v>
      </c>
      <c r="B1558" s="2">
        <v>3</v>
      </c>
      <c r="C1558" s="2">
        <v>4</v>
      </c>
      <c r="D1558" s="2">
        <v>1935</v>
      </c>
      <c r="E1558" s="2">
        <v>1950</v>
      </c>
      <c r="F1558" s="2">
        <v>894</v>
      </c>
      <c r="G1558" s="2">
        <v>1</v>
      </c>
      <c r="H1558" s="2">
        <v>2</v>
      </c>
      <c r="I1558" s="2">
        <v>0</v>
      </c>
      <c r="J1558" s="2">
        <v>3</v>
      </c>
      <c r="K1558" s="2">
        <v>81000</v>
      </c>
      <c r="L1558" s="2" t="s">
        <v>13</v>
      </c>
      <c r="M1558" s="2" t="s">
        <v>32</v>
      </c>
      <c r="N1558" s="16">
        <f>VLOOKUP(M1558, 'Current Population Lookup'!A:B, 2, FALSE)</f>
        <v>41013</v>
      </c>
      <c r="O1558" s="16">
        <f t="array" ref="O1558">INDEX('Current Population Lookup'!B:B, MATCH(M1558, 'Current Population Lookup'!A:A, 0))</f>
        <v>41013</v>
      </c>
      <c r="P1558" s="16">
        <f>VLOOKUP(M1558&amp;D1558,'Yearly Private Schools Lookup'!A:D, 4, FALSE)</f>
        <v>112</v>
      </c>
      <c r="Q1558" s="16">
        <f t="array" ref="Q1558">INDEX('Yearly Private Schools Lookup'!D:D, MATCH(M1558&amp;D1558, 'Yearly Private Schools Lookup'!A:A, 0))</f>
        <v>112</v>
      </c>
    </row>
    <row r="1559" spans="1:17" ht="15.75" customHeight="1" x14ac:dyDescent="0.2">
      <c r="A1559" s="2">
        <v>9000</v>
      </c>
      <c r="B1559" s="2">
        <v>4</v>
      </c>
      <c r="C1559" s="2">
        <v>6</v>
      </c>
      <c r="D1559" s="2">
        <v>1920</v>
      </c>
      <c r="E1559" s="2">
        <v>1950</v>
      </c>
      <c r="F1559" s="2">
        <v>864</v>
      </c>
      <c r="G1559" s="2">
        <v>1</v>
      </c>
      <c r="H1559" s="2">
        <v>3</v>
      </c>
      <c r="I1559" s="2">
        <v>0</v>
      </c>
      <c r="J1559" s="2">
        <v>1</v>
      </c>
      <c r="K1559" s="2">
        <v>65000</v>
      </c>
      <c r="L1559" s="2" t="s">
        <v>13</v>
      </c>
      <c r="M1559" s="2" t="s">
        <v>32</v>
      </c>
      <c r="N1559" s="16">
        <f>VLOOKUP(M1559, 'Current Population Lookup'!A:B, 2, FALSE)</f>
        <v>41013</v>
      </c>
      <c r="O1559" s="16">
        <f t="array" ref="O1559">INDEX('Current Population Lookup'!B:B, MATCH(M1559, 'Current Population Lookup'!A:A, 0))</f>
        <v>41013</v>
      </c>
      <c r="P1559" s="16">
        <f>VLOOKUP(M1559&amp;D1559,'Yearly Private Schools Lookup'!A:D, 4, FALSE)</f>
        <v>76</v>
      </c>
      <c r="Q1559" s="16">
        <f t="array" ref="Q1559">INDEX('Yearly Private Schools Lookup'!D:D, MATCH(M1559&amp;D1559, 'Yearly Private Schools Lookup'!A:A, 0))</f>
        <v>76</v>
      </c>
    </row>
    <row r="1560" spans="1:17" ht="15.75" customHeight="1" x14ac:dyDescent="0.2">
      <c r="A1560" s="2">
        <v>5587</v>
      </c>
      <c r="B1560" s="2">
        <v>8</v>
      </c>
      <c r="C1560" s="2">
        <v>5</v>
      </c>
      <c r="D1560" s="2">
        <v>2008</v>
      </c>
      <c r="E1560" s="2">
        <v>2008</v>
      </c>
      <c r="F1560" s="2">
        <v>1652</v>
      </c>
      <c r="G1560" s="2">
        <v>2</v>
      </c>
      <c r="H1560" s="2">
        <v>2</v>
      </c>
      <c r="I1560" s="2">
        <v>1</v>
      </c>
      <c r="J1560" s="2">
        <v>2</v>
      </c>
      <c r="K1560" s="2">
        <v>392500</v>
      </c>
      <c r="L1560" s="2" t="s">
        <v>13</v>
      </c>
      <c r="M1560" s="2" t="s">
        <v>37</v>
      </c>
      <c r="N1560" s="16">
        <f>VLOOKUP(M1560, 'Current Population Lookup'!A:B, 2, FALSE)</f>
        <v>37030</v>
      </c>
      <c r="O1560" s="16">
        <f t="array" ref="O1560">INDEX('Current Population Lookup'!B:B, MATCH(M1560, 'Current Population Lookup'!A:A, 0))</f>
        <v>37030</v>
      </c>
      <c r="P1560" s="16">
        <f>VLOOKUP(M1560&amp;D1560,'Yearly Private Schools Lookup'!A:D, 4, FALSE)</f>
        <v>250</v>
      </c>
      <c r="Q1560" s="16">
        <f t="array" ref="Q1560">INDEX('Yearly Private Schools Lookup'!D:D, MATCH(M1560&amp;D1560, 'Yearly Private Schools Lookup'!A:A, 0))</f>
        <v>250</v>
      </c>
    </row>
    <row r="1561" spans="1:17" ht="15.75" customHeight="1" x14ac:dyDescent="0.2">
      <c r="A1561" s="2">
        <v>3843</v>
      </c>
      <c r="B1561" s="2">
        <v>8</v>
      </c>
      <c r="C1561" s="2">
        <v>5</v>
      </c>
      <c r="D1561" s="2">
        <v>2007</v>
      </c>
      <c r="E1561" s="2">
        <v>2008</v>
      </c>
      <c r="F1561" s="2">
        <v>1648</v>
      </c>
      <c r="G1561" s="2">
        <v>2</v>
      </c>
      <c r="H1561" s="2">
        <v>2</v>
      </c>
      <c r="I1561" s="2">
        <v>1</v>
      </c>
      <c r="J1561" s="2">
        <v>2</v>
      </c>
      <c r="K1561" s="2">
        <v>294464</v>
      </c>
      <c r="L1561" s="2" t="s">
        <v>13</v>
      </c>
      <c r="M1561" s="2" t="s">
        <v>37</v>
      </c>
      <c r="N1561" s="16">
        <f>VLOOKUP(M1561, 'Current Population Lookup'!A:B, 2, FALSE)</f>
        <v>37030</v>
      </c>
      <c r="O1561" s="16">
        <f t="array" ref="O1561">INDEX('Current Population Lookup'!B:B, MATCH(M1561, 'Current Population Lookup'!A:A, 0))</f>
        <v>37030</v>
      </c>
      <c r="P1561" s="16">
        <f>VLOOKUP(M1561&amp;D1561,'Yearly Private Schools Lookup'!A:D, 4, FALSE)</f>
        <v>243</v>
      </c>
      <c r="Q1561" s="16">
        <f t="array" ref="Q1561">INDEX('Yearly Private Schools Lookup'!D:D, MATCH(M1561&amp;D1561, 'Yearly Private Schools Lookup'!A:A, 0))</f>
        <v>243</v>
      </c>
    </row>
    <row r="1562" spans="1:17" ht="15.75" customHeight="1" x14ac:dyDescent="0.2">
      <c r="A1562" s="2">
        <v>3811</v>
      </c>
      <c r="B1562" s="2">
        <v>7</v>
      </c>
      <c r="C1562" s="2">
        <v>5</v>
      </c>
      <c r="D1562" s="2">
        <v>2004</v>
      </c>
      <c r="E1562" s="2">
        <v>2005</v>
      </c>
      <c r="F1562" s="2">
        <v>1646</v>
      </c>
      <c r="G1562" s="2">
        <v>2</v>
      </c>
      <c r="H1562" s="2">
        <v>2</v>
      </c>
      <c r="I1562" s="2">
        <v>1</v>
      </c>
      <c r="J1562" s="2">
        <v>2</v>
      </c>
      <c r="K1562" s="2">
        <v>250000</v>
      </c>
      <c r="L1562" s="2" t="s">
        <v>13</v>
      </c>
      <c r="M1562" s="2" t="s">
        <v>37</v>
      </c>
      <c r="N1562" s="16">
        <f>VLOOKUP(M1562, 'Current Population Lookup'!A:B, 2, FALSE)</f>
        <v>37030</v>
      </c>
      <c r="O1562" s="16">
        <f t="array" ref="O1562">INDEX('Current Population Lookup'!B:B, MATCH(M1562, 'Current Population Lookup'!A:A, 0))</f>
        <v>37030</v>
      </c>
      <c r="P1562" s="16">
        <f>VLOOKUP(M1562&amp;D1562,'Yearly Private Schools Lookup'!A:D, 4, FALSE)</f>
        <v>226</v>
      </c>
      <c r="Q1562" s="16">
        <f t="array" ref="Q1562">INDEX('Yearly Private Schools Lookup'!D:D, MATCH(M1562&amp;D1562, 'Yearly Private Schools Lookup'!A:A, 0))</f>
        <v>226</v>
      </c>
    </row>
    <row r="1563" spans="1:17" ht="15.75" customHeight="1" x14ac:dyDescent="0.2">
      <c r="A1563" s="2">
        <v>3842</v>
      </c>
      <c r="B1563" s="2">
        <v>8</v>
      </c>
      <c r="C1563" s="2">
        <v>5</v>
      </c>
      <c r="D1563" s="2">
        <v>2004</v>
      </c>
      <c r="E1563" s="2">
        <v>2005</v>
      </c>
      <c r="F1563" s="2">
        <v>1646</v>
      </c>
      <c r="G1563" s="2">
        <v>2</v>
      </c>
      <c r="H1563" s="2">
        <v>2</v>
      </c>
      <c r="I1563" s="2">
        <v>1</v>
      </c>
      <c r="J1563" s="2">
        <v>2</v>
      </c>
      <c r="K1563" s="2">
        <v>275000</v>
      </c>
      <c r="L1563" s="2" t="s">
        <v>13</v>
      </c>
      <c r="M1563" s="2" t="s">
        <v>37</v>
      </c>
      <c r="N1563" s="16">
        <f>VLOOKUP(M1563, 'Current Population Lookup'!A:B, 2, FALSE)</f>
        <v>37030</v>
      </c>
      <c r="O1563" s="16">
        <f t="array" ref="O1563">INDEX('Current Population Lookup'!B:B, MATCH(M1563, 'Current Population Lookup'!A:A, 0))</f>
        <v>37030</v>
      </c>
      <c r="P1563" s="16">
        <f>VLOOKUP(M1563&amp;D1563,'Yearly Private Schools Lookup'!A:D, 4, FALSE)</f>
        <v>226</v>
      </c>
      <c r="Q1563" s="16">
        <f t="array" ref="Q1563">INDEX('Yearly Private Schools Lookup'!D:D, MATCH(M1563&amp;D1563, 'Yearly Private Schools Lookup'!A:A, 0))</f>
        <v>226</v>
      </c>
    </row>
    <row r="1564" spans="1:17" ht="15.75" customHeight="1" x14ac:dyDescent="0.2">
      <c r="A1564" s="2">
        <v>23730</v>
      </c>
      <c r="B1564" s="2">
        <v>7</v>
      </c>
      <c r="C1564" s="2">
        <v>5</v>
      </c>
      <c r="D1564" s="2">
        <v>1996</v>
      </c>
      <c r="E1564" s="2">
        <v>1997</v>
      </c>
      <c r="F1564" s="2">
        <v>2032</v>
      </c>
      <c r="G1564" s="2">
        <v>3</v>
      </c>
      <c r="H1564" s="2">
        <v>3</v>
      </c>
      <c r="I1564" s="2">
        <v>0</v>
      </c>
      <c r="J1564" s="2">
        <v>3</v>
      </c>
      <c r="K1564" s="2">
        <v>300000</v>
      </c>
      <c r="L1564" s="2" t="s">
        <v>13</v>
      </c>
      <c r="M1564" s="2" t="s">
        <v>39</v>
      </c>
      <c r="N1564" s="16">
        <f>VLOOKUP(M1564, 'Current Population Lookup'!A:B, 2, FALSE)</f>
        <v>14742</v>
      </c>
      <c r="O1564" s="16">
        <f t="array" ref="O1564">INDEX('Current Population Lookup'!B:B, MATCH(M1564, 'Current Population Lookup'!A:A, 0))</f>
        <v>14742</v>
      </c>
      <c r="P1564" s="16">
        <f>VLOOKUP(M1564&amp;D1564,'Yearly Private Schools Lookup'!A:D, 4, FALSE)</f>
        <v>179</v>
      </c>
      <c r="Q1564" s="16">
        <f t="array" ref="Q1564">INDEX('Yearly Private Schools Lookup'!D:D, MATCH(M1564&amp;D1564, 'Yearly Private Schools Lookup'!A:A, 0))</f>
        <v>179</v>
      </c>
    </row>
    <row r="1565" spans="1:17" ht="15.75" customHeight="1" x14ac:dyDescent="0.2">
      <c r="A1565" s="2">
        <v>13265</v>
      </c>
      <c r="B1565" s="2">
        <v>8</v>
      </c>
      <c r="C1565" s="2">
        <v>5</v>
      </c>
      <c r="D1565" s="2">
        <v>2002</v>
      </c>
      <c r="E1565" s="2">
        <v>2002</v>
      </c>
      <c r="F1565" s="2">
        <v>1689</v>
      </c>
      <c r="G1565" s="2">
        <v>2</v>
      </c>
      <c r="H1565" s="2">
        <v>3</v>
      </c>
      <c r="I1565" s="2">
        <v>2</v>
      </c>
      <c r="J1565" s="2">
        <v>3</v>
      </c>
      <c r="K1565" s="2">
        <v>271000</v>
      </c>
      <c r="L1565" s="2" t="s">
        <v>13</v>
      </c>
      <c r="M1565" s="2" t="s">
        <v>39</v>
      </c>
      <c r="N1565" s="16">
        <f>VLOOKUP(M1565, 'Current Population Lookup'!A:B, 2, FALSE)</f>
        <v>14742</v>
      </c>
      <c r="O1565" s="16">
        <f t="array" ref="O1565">INDEX('Current Population Lookup'!B:B, MATCH(M1565, 'Current Population Lookup'!A:A, 0))</f>
        <v>14742</v>
      </c>
      <c r="P1565" s="16">
        <f>VLOOKUP(M1565&amp;D1565,'Yearly Private Schools Lookup'!A:D, 4, FALSE)</f>
        <v>211</v>
      </c>
      <c r="Q1565" s="16">
        <f t="array" ref="Q1565">INDEX('Yearly Private Schools Lookup'!D:D, MATCH(M1565&amp;D1565, 'Yearly Private Schools Lookup'!A:A, 0))</f>
        <v>211</v>
      </c>
    </row>
    <row r="1566" spans="1:17" ht="15.75" customHeight="1" x14ac:dyDescent="0.2">
      <c r="A1566" s="2">
        <v>11050</v>
      </c>
      <c r="B1566" s="2">
        <v>7</v>
      </c>
      <c r="C1566" s="2">
        <v>5</v>
      </c>
      <c r="D1566" s="2">
        <v>1996</v>
      </c>
      <c r="E1566" s="2">
        <v>1997</v>
      </c>
      <c r="F1566" s="2">
        <v>1820</v>
      </c>
      <c r="G1566" s="2">
        <v>2</v>
      </c>
      <c r="H1566" s="2">
        <v>3</v>
      </c>
      <c r="I1566" s="2">
        <v>1</v>
      </c>
      <c r="J1566" s="2">
        <v>3</v>
      </c>
      <c r="K1566" s="2">
        <v>213000</v>
      </c>
      <c r="L1566" s="2" t="s">
        <v>13</v>
      </c>
      <c r="M1566" s="2" t="s">
        <v>39</v>
      </c>
      <c r="N1566" s="16">
        <f>VLOOKUP(M1566, 'Current Population Lookup'!A:B, 2, FALSE)</f>
        <v>14742</v>
      </c>
      <c r="O1566" s="16">
        <f t="array" ref="O1566">INDEX('Current Population Lookup'!B:B, MATCH(M1566, 'Current Population Lookup'!A:A, 0))</f>
        <v>14742</v>
      </c>
      <c r="P1566" s="16">
        <f>VLOOKUP(M1566&amp;D1566,'Yearly Private Schools Lookup'!A:D, 4, FALSE)</f>
        <v>179</v>
      </c>
      <c r="Q1566" s="16">
        <f t="array" ref="Q1566">INDEX('Yearly Private Schools Lookup'!D:D, MATCH(M1566&amp;D1566, 'Yearly Private Schools Lookup'!A:A, 0))</f>
        <v>179</v>
      </c>
    </row>
    <row r="1567" spans="1:17" ht="15.75" customHeight="1" x14ac:dyDescent="0.2">
      <c r="A1567" s="2">
        <v>9880</v>
      </c>
      <c r="B1567" s="2">
        <v>6</v>
      </c>
      <c r="C1567" s="2">
        <v>6</v>
      </c>
      <c r="D1567" s="2">
        <v>1977</v>
      </c>
      <c r="E1567" s="2">
        <v>1977</v>
      </c>
      <c r="F1567" s="2">
        <v>1118</v>
      </c>
      <c r="G1567" s="2">
        <v>1</v>
      </c>
      <c r="H1567" s="2">
        <v>3</v>
      </c>
      <c r="I1567" s="2">
        <v>1</v>
      </c>
      <c r="J1567" s="2">
        <v>1</v>
      </c>
      <c r="K1567" s="2">
        <v>171000</v>
      </c>
      <c r="L1567" s="2" t="s">
        <v>13</v>
      </c>
      <c r="M1567" s="2" t="s">
        <v>39</v>
      </c>
      <c r="N1567" s="16">
        <f>VLOOKUP(M1567, 'Current Population Lookup'!A:B, 2, FALSE)</f>
        <v>14742</v>
      </c>
      <c r="O1567" s="16">
        <f t="array" ref="O1567">INDEX('Current Population Lookup'!B:B, MATCH(M1567, 'Current Population Lookup'!A:A, 0))</f>
        <v>14742</v>
      </c>
      <c r="P1567" s="16">
        <f>VLOOKUP(M1567&amp;D1567,'Yearly Private Schools Lookup'!A:D, 4, FALSE)</f>
        <v>118</v>
      </c>
      <c r="Q1567" s="16">
        <f t="array" ref="Q1567">INDEX('Yearly Private Schools Lookup'!D:D, MATCH(M1567&amp;D1567, 'Yearly Private Schools Lookup'!A:A, 0))</f>
        <v>118</v>
      </c>
    </row>
    <row r="1568" spans="1:17" ht="15.75" customHeight="1" x14ac:dyDescent="0.2">
      <c r="A1568" s="2">
        <v>10125</v>
      </c>
      <c r="B1568" s="2">
        <v>6</v>
      </c>
      <c r="C1568" s="2">
        <v>6</v>
      </c>
      <c r="D1568" s="2">
        <v>1977</v>
      </c>
      <c r="E1568" s="2">
        <v>1977</v>
      </c>
      <c r="F1568" s="2">
        <v>1279</v>
      </c>
      <c r="G1568" s="2">
        <v>2</v>
      </c>
      <c r="H1568" s="2">
        <v>3</v>
      </c>
      <c r="I1568" s="2">
        <v>2</v>
      </c>
      <c r="J1568" s="2">
        <v>2</v>
      </c>
      <c r="K1568" s="2">
        <v>171500</v>
      </c>
      <c r="L1568" s="2" t="s">
        <v>13</v>
      </c>
      <c r="M1568" s="2" t="s">
        <v>39</v>
      </c>
      <c r="N1568" s="16">
        <f>VLOOKUP(M1568, 'Current Population Lookup'!A:B, 2, FALSE)</f>
        <v>14742</v>
      </c>
      <c r="O1568" s="16">
        <f t="array" ref="O1568">INDEX('Current Population Lookup'!B:B, MATCH(M1568, 'Current Population Lookup'!A:A, 0))</f>
        <v>14742</v>
      </c>
      <c r="P1568" s="16">
        <f>VLOOKUP(M1568&amp;D1568,'Yearly Private Schools Lookup'!A:D, 4, FALSE)</f>
        <v>118</v>
      </c>
      <c r="Q1568" s="16">
        <f t="array" ref="Q1568">INDEX('Yearly Private Schools Lookup'!D:D, MATCH(M1568&amp;D1568, 'Yearly Private Schools Lookup'!A:A, 0))</f>
        <v>118</v>
      </c>
    </row>
    <row r="1569" spans="1:17" ht="15.75" customHeight="1" x14ac:dyDescent="0.2">
      <c r="A1569" s="2">
        <v>10260</v>
      </c>
      <c r="B1569" s="2">
        <v>5</v>
      </c>
      <c r="C1569" s="2">
        <v>4</v>
      </c>
      <c r="D1569" s="2">
        <v>1976</v>
      </c>
      <c r="E1569" s="2">
        <v>1976</v>
      </c>
      <c r="F1569" s="2">
        <v>1872</v>
      </c>
      <c r="G1569" s="2">
        <v>2</v>
      </c>
      <c r="H1569" s="2">
        <v>4</v>
      </c>
      <c r="I1569" s="2">
        <v>0</v>
      </c>
      <c r="J1569" s="2">
        <v>2</v>
      </c>
      <c r="K1569" s="2">
        <v>100000</v>
      </c>
      <c r="L1569" s="2" t="s">
        <v>13</v>
      </c>
      <c r="M1569" s="2" t="s">
        <v>39</v>
      </c>
      <c r="N1569" s="16">
        <f>VLOOKUP(M1569, 'Current Population Lookup'!A:B, 2, FALSE)</f>
        <v>14742</v>
      </c>
      <c r="O1569" s="16">
        <f t="array" ref="O1569">INDEX('Current Population Lookup'!B:B, MATCH(M1569, 'Current Population Lookup'!A:A, 0))</f>
        <v>14742</v>
      </c>
      <c r="P1569" s="16">
        <f>VLOOKUP(M1569&amp;D1569,'Yearly Private Schools Lookup'!A:D, 4, FALSE)</f>
        <v>116</v>
      </c>
      <c r="Q1569" s="16">
        <f t="array" ref="Q1569">INDEX('Yearly Private Schools Lookup'!D:D, MATCH(M1569&amp;D1569, 'Yearly Private Schools Lookup'!A:A, 0))</f>
        <v>116</v>
      </c>
    </row>
    <row r="1570" spans="1:17" ht="15.75" customHeight="1" x14ac:dyDescent="0.2">
      <c r="A1570" s="2">
        <v>9990</v>
      </c>
      <c r="B1570" s="2">
        <v>4</v>
      </c>
      <c r="C1570" s="2">
        <v>5</v>
      </c>
      <c r="D1570" s="2">
        <v>1991</v>
      </c>
      <c r="E1570" s="2">
        <v>1991</v>
      </c>
      <c r="F1570" s="2">
        <v>1689</v>
      </c>
      <c r="G1570" s="2">
        <v>2</v>
      </c>
      <c r="H1570" s="2">
        <v>3</v>
      </c>
      <c r="I1570" s="2">
        <v>1</v>
      </c>
      <c r="J1570" s="2">
        <v>2</v>
      </c>
      <c r="K1570" s="2">
        <v>228500</v>
      </c>
      <c r="L1570" s="2" t="s">
        <v>13</v>
      </c>
      <c r="M1570" s="2" t="s">
        <v>39</v>
      </c>
      <c r="N1570" s="16">
        <f>VLOOKUP(M1570, 'Current Population Lookup'!A:B, 2, FALSE)</f>
        <v>14742</v>
      </c>
      <c r="O1570" s="16">
        <f t="array" ref="O1570">INDEX('Current Population Lookup'!B:B, MATCH(M1570, 'Current Population Lookup'!A:A, 0))</f>
        <v>14742</v>
      </c>
      <c r="P1570" s="16">
        <f>VLOOKUP(M1570&amp;D1570,'Yearly Private Schools Lookup'!A:D, 4, FALSE)</f>
        <v>156</v>
      </c>
      <c r="Q1570" s="16">
        <f t="array" ref="Q1570">INDEX('Yearly Private Schools Lookup'!D:D, MATCH(M1570&amp;D1570, 'Yearly Private Schools Lookup'!A:A, 0))</f>
        <v>156</v>
      </c>
    </row>
    <row r="1571" spans="1:17" ht="15.75" customHeight="1" x14ac:dyDescent="0.2">
      <c r="A1571" s="2">
        <v>164660</v>
      </c>
      <c r="B1571" s="2">
        <v>5</v>
      </c>
      <c r="C1571" s="2">
        <v>6</v>
      </c>
      <c r="D1571" s="2">
        <v>1965</v>
      </c>
      <c r="E1571" s="2">
        <v>1965</v>
      </c>
      <c r="F1571" s="2">
        <v>1786</v>
      </c>
      <c r="G1571" s="2">
        <v>2</v>
      </c>
      <c r="H1571" s="2">
        <v>3</v>
      </c>
      <c r="I1571" s="2">
        <v>2</v>
      </c>
      <c r="J1571" s="2">
        <v>2</v>
      </c>
      <c r="K1571" s="2">
        <v>228950</v>
      </c>
      <c r="L1571" s="2" t="s">
        <v>13</v>
      </c>
      <c r="M1571" s="2" t="s">
        <v>40</v>
      </c>
      <c r="N1571" s="16">
        <f>VLOOKUP(M1571, 'Current Population Lookup'!A:B, 2, FALSE)</f>
        <v>11015</v>
      </c>
      <c r="O1571" s="16">
        <f t="array" ref="O1571">INDEX('Current Population Lookup'!B:B, MATCH(M1571, 'Current Population Lookup'!A:A, 0))</f>
        <v>11015</v>
      </c>
      <c r="P1571" s="16">
        <f>VLOOKUP(M1571&amp;D1571,'Yearly Private Schools Lookup'!A:D, 4, FALSE)</f>
        <v>44</v>
      </c>
      <c r="Q1571" s="16">
        <f t="array" ref="Q1571">INDEX('Yearly Private Schools Lookup'!D:D, MATCH(M1571&amp;D1571, 'Yearly Private Schools Lookup'!A:A, 0))</f>
        <v>44</v>
      </c>
    </row>
    <row r="1572" spans="1:17" ht="15.75" customHeight="1" x14ac:dyDescent="0.2">
      <c r="A1572" s="2">
        <v>4084</v>
      </c>
      <c r="B1572" s="2">
        <v>7</v>
      </c>
      <c r="C1572" s="2">
        <v>6</v>
      </c>
      <c r="D1572" s="2">
        <v>1986</v>
      </c>
      <c r="E1572" s="2">
        <v>1986</v>
      </c>
      <c r="F1572" s="2">
        <v>1501</v>
      </c>
      <c r="G1572" s="2">
        <v>2</v>
      </c>
      <c r="H1572" s="2">
        <v>2</v>
      </c>
      <c r="I1572" s="2">
        <v>1</v>
      </c>
      <c r="J1572" s="2">
        <v>2</v>
      </c>
      <c r="K1572" s="2">
        <v>241500</v>
      </c>
      <c r="L1572" s="2" t="s">
        <v>13</v>
      </c>
      <c r="M1572" s="2" t="s">
        <v>40</v>
      </c>
      <c r="N1572" s="16">
        <f>VLOOKUP(M1572, 'Current Population Lookup'!A:B, 2, FALSE)</f>
        <v>11015</v>
      </c>
      <c r="O1572" s="16">
        <f t="array" ref="O1572">INDEX('Current Population Lookup'!B:B, MATCH(M1572, 'Current Population Lookup'!A:A, 0))</f>
        <v>11015</v>
      </c>
      <c r="P1572" s="16">
        <f>VLOOKUP(M1572&amp;D1572,'Yearly Private Schools Lookup'!A:D, 4, FALSE)</f>
        <v>63</v>
      </c>
      <c r="Q1572" s="16">
        <f t="array" ref="Q1572">INDEX('Yearly Private Schools Lookup'!D:D, MATCH(M1572&amp;D1572, 'Yearly Private Schools Lookup'!A:A, 0))</f>
        <v>63</v>
      </c>
    </row>
    <row r="1573" spans="1:17" ht="15.75" customHeight="1" x14ac:dyDescent="0.2">
      <c r="A1573" s="2">
        <v>15498</v>
      </c>
      <c r="B1573" s="2">
        <v>8</v>
      </c>
      <c r="C1573" s="2">
        <v>6</v>
      </c>
      <c r="D1573" s="2">
        <v>1976</v>
      </c>
      <c r="E1573" s="2">
        <v>1976</v>
      </c>
      <c r="F1573" s="2">
        <v>2898</v>
      </c>
      <c r="G1573" s="2">
        <v>2</v>
      </c>
      <c r="H1573" s="2">
        <v>2</v>
      </c>
      <c r="I1573" s="2">
        <v>1</v>
      </c>
      <c r="J1573" s="2">
        <v>2</v>
      </c>
      <c r="K1573" s="2">
        <v>287000</v>
      </c>
      <c r="L1573" s="2" t="s">
        <v>13</v>
      </c>
      <c r="M1573" s="2" t="s">
        <v>40</v>
      </c>
      <c r="N1573" s="16">
        <f>VLOOKUP(M1573, 'Current Population Lookup'!A:B, 2, FALSE)</f>
        <v>11015</v>
      </c>
      <c r="O1573" s="16">
        <f t="array" ref="O1573">INDEX('Current Population Lookup'!B:B, MATCH(M1573, 'Current Population Lookup'!A:A, 0))</f>
        <v>11015</v>
      </c>
      <c r="P1573" s="16">
        <f>VLOOKUP(M1573&amp;D1573,'Yearly Private Schools Lookup'!A:D, 4, FALSE)</f>
        <v>46</v>
      </c>
      <c r="Q1573" s="16">
        <f t="array" ref="Q1573">INDEX('Yearly Private Schools Lookup'!D:D, MATCH(M1573&amp;D1573, 'Yearly Private Schools Lookup'!A:A, 0))</f>
        <v>46</v>
      </c>
    </row>
    <row r="1574" spans="1:17" ht="15.75" customHeight="1" x14ac:dyDescent="0.2">
      <c r="A1574" s="2">
        <v>11563</v>
      </c>
      <c r="B1574" s="2">
        <v>8</v>
      </c>
      <c r="C1574" s="2">
        <v>5</v>
      </c>
      <c r="D1574" s="2">
        <v>2006</v>
      </c>
      <c r="E1574" s="2">
        <v>2007</v>
      </c>
      <c r="F1574" s="2">
        <v>1537</v>
      </c>
      <c r="G1574" s="2">
        <v>2</v>
      </c>
      <c r="H1574" s="2">
        <v>3</v>
      </c>
      <c r="I1574" s="2">
        <v>0</v>
      </c>
      <c r="J1574" s="2">
        <v>3</v>
      </c>
      <c r="K1574" s="2">
        <v>294000</v>
      </c>
      <c r="L1574" s="2" t="s">
        <v>13</v>
      </c>
      <c r="M1574" s="2" t="s">
        <v>40</v>
      </c>
      <c r="N1574" s="16">
        <f>VLOOKUP(M1574, 'Current Population Lookup'!A:B, 2, FALSE)</f>
        <v>11015</v>
      </c>
      <c r="O1574" s="16">
        <f t="array" ref="O1574">INDEX('Current Population Lookup'!B:B, MATCH(M1574, 'Current Population Lookup'!A:A, 0))</f>
        <v>11015</v>
      </c>
      <c r="P1574" s="16">
        <f>VLOOKUP(M1574&amp;D1574,'Yearly Private Schools Lookup'!A:D, 4, FALSE)</f>
        <v>122</v>
      </c>
      <c r="Q1574" s="16">
        <f t="array" ref="Q1574">INDEX('Yearly Private Schools Lookup'!D:D, MATCH(M1574&amp;D1574, 'Yearly Private Schools Lookup'!A:A, 0))</f>
        <v>122</v>
      </c>
    </row>
    <row r="1575" spans="1:17" ht="15.75" customHeight="1" x14ac:dyDescent="0.2">
      <c r="A1575" s="2">
        <v>9520</v>
      </c>
      <c r="B1575" s="2">
        <v>8</v>
      </c>
      <c r="C1575" s="2">
        <v>5</v>
      </c>
      <c r="D1575" s="2">
        <v>2007</v>
      </c>
      <c r="E1575" s="2">
        <v>2008</v>
      </c>
      <c r="F1575" s="2">
        <v>1646</v>
      </c>
      <c r="G1575" s="2">
        <v>2</v>
      </c>
      <c r="H1575" s="2">
        <v>3</v>
      </c>
      <c r="I1575" s="2">
        <v>1</v>
      </c>
      <c r="J1575" s="2">
        <v>3</v>
      </c>
      <c r="K1575" s="2">
        <v>293077</v>
      </c>
      <c r="L1575" s="2" t="s">
        <v>13</v>
      </c>
      <c r="M1575" s="2" t="s">
        <v>40</v>
      </c>
      <c r="N1575" s="16">
        <f>VLOOKUP(M1575, 'Current Population Lookup'!A:B, 2, FALSE)</f>
        <v>11015</v>
      </c>
      <c r="O1575" s="16">
        <f t="array" ref="O1575">INDEX('Current Population Lookup'!B:B, MATCH(M1575, 'Current Population Lookup'!A:A, 0))</f>
        <v>11015</v>
      </c>
      <c r="P1575" s="16">
        <f>VLOOKUP(M1575&amp;D1575,'Yearly Private Schools Lookup'!A:D, 4, FALSE)</f>
        <v>124</v>
      </c>
      <c r="Q1575" s="16">
        <f t="array" ref="Q1575">INDEX('Yearly Private Schools Lookup'!D:D, MATCH(M1575&amp;D1575, 'Yearly Private Schools Lookup'!A:A, 0))</f>
        <v>124</v>
      </c>
    </row>
    <row r="1576" spans="1:17" ht="15.75" customHeight="1" x14ac:dyDescent="0.2">
      <c r="A1576" s="2">
        <v>12852</v>
      </c>
      <c r="B1576" s="2">
        <v>8</v>
      </c>
      <c r="C1576" s="2">
        <v>5</v>
      </c>
      <c r="D1576" s="2">
        <v>2007</v>
      </c>
      <c r="E1576" s="2">
        <v>2007</v>
      </c>
      <c r="F1576" s="2">
        <v>1780</v>
      </c>
      <c r="G1576" s="2">
        <v>2</v>
      </c>
      <c r="H1576" s="2">
        <v>3</v>
      </c>
      <c r="I1576" s="2">
        <v>1</v>
      </c>
      <c r="J1576" s="2">
        <v>2</v>
      </c>
      <c r="K1576" s="2">
        <v>264966</v>
      </c>
      <c r="L1576" s="2" t="s">
        <v>13</v>
      </c>
      <c r="M1576" s="2" t="s">
        <v>40</v>
      </c>
      <c r="N1576" s="16">
        <f>VLOOKUP(M1576, 'Current Population Lookup'!A:B, 2, FALSE)</f>
        <v>11015</v>
      </c>
      <c r="O1576" s="16">
        <f t="array" ref="O1576">INDEX('Current Population Lookup'!B:B, MATCH(M1576, 'Current Population Lookup'!A:A, 0))</f>
        <v>11015</v>
      </c>
      <c r="P1576" s="16">
        <f>VLOOKUP(M1576&amp;D1576,'Yearly Private Schools Lookup'!A:D, 4, FALSE)</f>
        <v>124</v>
      </c>
      <c r="Q1576" s="16">
        <f t="array" ref="Q1576">INDEX('Yearly Private Schools Lookup'!D:D, MATCH(M1576&amp;D1576, 'Yearly Private Schools Lookup'!A:A, 0))</f>
        <v>124</v>
      </c>
    </row>
    <row r="1577" spans="1:17" ht="15.75" customHeight="1" x14ac:dyDescent="0.2">
      <c r="A1577" s="2">
        <v>9802</v>
      </c>
      <c r="B1577" s="2">
        <v>5</v>
      </c>
      <c r="C1577" s="2">
        <v>5</v>
      </c>
      <c r="D1577" s="2">
        <v>2006</v>
      </c>
      <c r="E1577" s="2">
        <v>2007</v>
      </c>
      <c r="F1577" s="2">
        <v>1442</v>
      </c>
      <c r="G1577" s="2">
        <v>2</v>
      </c>
      <c r="H1577" s="2">
        <v>3</v>
      </c>
      <c r="I1577" s="2">
        <v>0</v>
      </c>
      <c r="J1577" s="2">
        <v>2</v>
      </c>
      <c r="K1577" s="2">
        <v>172500</v>
      </c>
      <c r="L1577" s="2" t="s">
        <v>13</v>
      </c>
      <c r="M1577" s="2" t="s">
        <v>40</v>
      </c>
      <c r="N1577" s="16">
        <f>VLOOKUP(M1577, 'Current Population Lookup'!A:B, 2, FALSE)</f>
        <v>11015</v>
      </c>
      <c r="O1577" s="16">
        <f t="array" ref="O1577">INDEX('Current Population Lookup'!B:B, MATCH(M1577, 'Current Population Lookup'!A:A, 0))</f>
        <v>11015</v>
      </c>
      <c r="P1577" s="16">
        <f>VLOOKUP(M1577&amp;D1577,'Yearly Private Schools Lookup'!A:D, 4, FALSE)</f>
        <v>122</v>
      </c>
      <c r="Q1577" s="16">
        <f t="array" ref="Q1577">INDEX('Yearly Private Schools Lookup'!D:D, MATCH(M1577&amp;D1577, 'Yearly Private Schools Lookup'!A:A, 0))</f>
        <v>122</v>
      </c>
    </row>
    <row r="1578" spans="1:17" ht="15.75" customHeight="1" x14ac:dyDescent="0.2">
      <c r="A1578" s="2">
        <v>9735</v>
      </c>
      <c r="B1578" s="2">
        <v>5</v>
      </c>
      <c r="C1578" s="2">
        <v>5</v>
      </c>
      <c r="D1578" s="2">
        <v>2006</v>
      </c>
      <c r="E1578" s="2">
        <v>2007</v>
      </c>
      <c r="F1578" s="2">
        <v>1394</v>
      </c>
      <c r="G1578" s="2">
        <v>2</v>
      </c>
      <c r="H1578" s="2">
        <v>3</v>
      </c>
      <c r="I1578" s="2">
        <v>0</v>
      </c>
      <c r="J1578" s="2">
        <v>2</v>
      </c>
      <c r="K1578" s="2">
        <v>167500</v>
      </c>
      <c r="L1578" s="2" t="s">
        <v>13</v>
      </c>
      <c r="M1578" s="2" t="s">
        <v>40</v>
      </c>
      <c r="N1578" s="16">
        <f>VLOOKUP(M1578, 'Current Population Lookup'!A:B, 2, FALSE)</f>
        <v>11015</v>
      </c>
      <c r="O1578" s="16">
        <f t="array" ref="O1578">INDEX('Current Population Lookup'!B:B, MATCH(M1578, 'Current Population Lookup'!A:A, 0))</f>
        <v>11015</v>
      </c>
      <c r="P1578" s="16">
        <f>VLOOKUP(M1578&amp;D1578,'Yearly Private Schools Lookup'!A:D, 4, FALSE)</f>
        <v>122</v>
      </c>
      <c r="Q1578" s="16">
        <f t="array" ref="Q1578">INDEX('Yearly Private Schools Lookup'!D:D, MATCH(M1578&amp;D1578, 'Yearly Private Schools Lookup'!A:A, 0))</f>
        <v>122</v>
      </c>
    </row>
    <row r="1579" spans="1:17" ht="15.75" customHeight="1" x14ac:dyDescent="0.2">
      <c r="A1579" s="2">
        <v>12018</v>
      </c>
      <c r="B1579" s="2">
        <v>7</v>
      </c>
      <c r="C1579" s="2">
        <v>5</v>
      </c>
      <c r="D1579" s="2">
        <v>2008</v>
      </c>
      <c r="E1579" s="2">
        <v>2008</v>
      </c>
      <c r="F1579" s="2">
        <v>1612</v>
      </c>
      <c r="G1579" s="2">
        <v>2</v>
      </c>
      <c r="H1579" s="2">
        <v>3</v>
      </c>
      <c r="I1579" s="2">
        <v>0</v>
      </c>
      <c r="J1579" s="2">
        <v>3</v>
      </c>
      <c r="K1579" s="2">
        <v>218689</v>
      </c>
      <c r="L1579" s="2" t="s">
        <v>13</v>
      </c>
      <c r="M1579" s="2" t="s">
        <v>40</v>
      </c>
      <c r="N1579" s="16">
        <f>VLOOKUP(M1579, 'Current Population Lookup'!A:B, 2, FALSE)</f>
        <v>11015</v>
      </c>
      <c r="O1579" s="16">
        <f t="array" ref="O1579">INDEX('Current Population Lookup'!B:B, MATCH(M1579, 'Current Population Lookup'!A:A, 0))</f>
        <v>11015</v>
      </c>
      <c r="P1579" s="16">
        <f>VLOOKUP(M1579&amp;D1579,'Yearly Private Schools Lookup'!A:D, 4, FALSE)</f>
        <v>130</v>
      </c>
      <c r="Q1579" s="16">
        <f t="array" ref="Q1579">INDEX('Yearly Private Schools Lookup'!D:D, MATCH(M1579&amp;D1579, 'Yearly Private Schools Lookup'!A:A, 0))</f>
        <v>130</v>
      </c>
    </row>
    <row r="1580" spans="1:17" ht="15.75" customHeight="1" x14ac:dyDescent="0.2">
      <c r="A1580" s="2">
        <v>12890</v>
      </c>
      <c r="B1580" s="2">
        <v>6</v>
      </c>
      <c r="C1580" s="2">
        <v>5</v>
      </c>
      <c r="D1580" s="2">
        <v>1989</v>
      </c>
      <c r="E1580" s="2">
        <v>1989</v>
      </c>
      <c r="F1580" s="2">
        <v>1495</v>
      </c>
      <c r="G1580" s="2">
        <v>2</v>
      </c>
      <c r="H1580" s="2">
        <v>3</v>
      </c>
      <c r="I1580" s="2">
        <v>1</v>
      </c>
      <c r="J1580" s="2">
        <v>2</v>
      </c>
      <c r="K1580" s="2">
        <v>150000</v>
      </c>
      <c r="L1580" s="2" t="s">
        <v>13</v>
      </c>
      <c r="M1580" s="2" t="s">
        <v>40</v>
      </c>
      <c r="N1580" s="16">
        <f>VLOOKUP(M1580, 'Current Population Lookup'!A:B, 2, FALSE)</f>
        <v>11015</v>
      </c>
      <c r="O1580" s="16">
        <f t="array" ref="O1580">INDEX('Current Population Lookup'!B:B, MATCH(M1580, 'Current Population Lookup'!A:A, 0))</f>
        <v>11015</v>
      </c>
      <c r="P1580" s="16">
        <f>VLOOKUP(M1580&amp;D1580,'Yearly Private Schools Lookup'!A:D, 4, FALSE)</f>
        <v>81</v>
      </c>
      <c r="Q1580" s="16">
        <f t="array" ref="Q1580">INDEX('Yearly Private Schools Lookup'!D:D, MATCH(M1580&amp;D1580, 'Yearly Private Schools Lookup'!A:A, 0))</f>
        <v>81</v>
      </c>
    </row>
    <row r="1581" spans="1:17" ht="15.75" customHeight="1" x14ac:dyDescent="0.2">
      <c r="A1581" s="2">
        <v>12416</v>
      </c>
      <c r="B1581" s="2">
        <v>6</v>
      </c>
      <c r="C1581" s="2">
        <v>5</v>
      </c>
      <c r="D1581" s="2">
        <v>1986</v>
      </c>
      <c r="E1581" s="2">
        <v>1986</v>
      </c>
      <c r="F1581" s="2">
        <v>1651</v>
      </c>
      <c r="G1581" s="2">
        <v>2</v>
      </c>
      <c r="H1581" s="2">
        <v>3</v>
      </c>
      <c r="I1581" s="2">
        <v>1</v>
      </c>
      <c r="J1581" s="2">
        <v>2</v>
      </c>
      <c r="K1581" s="2">
        <v>184000</v>
      </c>
      <c r="L1581" s="2" t="s">
        <v>13</v>
      </c>
      <c r="M1581" s="2" t="s">
        <v>40</v>
      </c>
      <c r="N1581" s="16">
        <f>VLOOKUP(M1581, 'Current Population Lookup'!A:B, 2, FALSE)</f>
        <v>11015</v>
      </c>
      <c r="O1581" s="16">
        <f t="array" ref="O1581">INDEX('Current Population Lookup'!B:B, MATCH(M1581, 'Current Population Lookup'!A:A, 0))</f>
        <v>11015</v>
      </c>
      <c r="P1581" s="16">
        <f>VLOOKUP(M1581&amp;D1581,'Yearly Private Schools Lookup'!A:D, 4, FALSE)</f>
        <v>63</v>
      </c>
      <c r="Q1581" s="16">
        <f t="array" ref="Q1581">INDEX('Yearly Private Schools Lookup'!D:D, MATCH(M1581&amp;D1581, 'Yearly Private Schools Lookup'!A:A, 0))</f>
        <v>63</v>
      </c>
    </row>
    <row r="1582" spans="1:17" ht="15.75" customHeight="1" x14ac:dyDescent="0.2">
      <c r="A1582" s="2">
        <v>18265</v>
      </c>
      <c r="B1582" s="2">
        <v>6</v>
      </c>
      <c r="C1582" s="2">
        <v>5</v>
      </c>
      <c r="D1582" s="2">
        <v>1986</v>
      </c>
      <c r="E1582" s="2">
        <v>1986</v>
      </c>
      <c r="F1582" s="2">
        <v>1256</v>
      </c>
      <c r="G1582" s="2">
        <v>2</v>
      </c>
      <c r="H1582" s="2">
        <v>3</v>
      </c>
      <c r="I1582" s="2">
        <v>1</v>
      </c>
      <c r="J1582" s="2">
        <v>2</v>
      </c>
      <c r="K1582" s="2">
        <v>180000</v>
      </c>
      <c r="L1582" s="2" t="s">
        <v>17</v>
      </c>
      <c r="M1582" s="2" t="s">
        <v>40</v>
      </c>
      <c r="N1582" s="16">
        <f>VLOOKUP(M1582, 'Current Population Lookup'!A:B, 2, FALSE)</f>
        <v>11015</v>
      </c>
      <c r="O1582" s="16">
        <f t="array" ref="O1582">INDEX('Current Population Lookup'!B:B, MATCH(M1582, 'Current Population Lookup'!A:A, 0))</f>
        <v>11015</v>
      </c>
      <c r="P1582" s="16">
        <f>VLOOKUP(M1582&amp;D1582,'Yearly Private Schools Lookup'!A:D, 4, FALSE)</f>
        <v>63</v>
      </c>
      <c r="Q1582" s="16">
        <f t="array" ref="Q1582">INDEX('Yearly Private Schools Lookup'!D:D, MATCH(M1582&amp;D1582, 'Yearly Private Schools Lookup'!A:A, 0))</f>
        <v>63</v>
      </c>
    </row>
    <row r="1583" spans="1:17" ht="15.75" customHeight="1" x14ac:dyDescent="0.2">
      <c r="A1583" s="2">
        <v>10200</v>
      </c>
      <c r="B1583" s="2">
        <v>6</v>
      </c>
      <c r="C1583" s="2">
        <v>5</v>
      </c>
      <c r="D1583" s="2">
        <v>1988</v>
      </c>
      <c r="E1583" s="2">
        <v>1989</v>
      </c>
      <c r="F1583" s="2">
        <v>1509</v>
      </c>
      <c r="G1583" s="2">
        <v>2</v>
      </c>
      <c r="H1583" s="2">
        <v>3</v>
      </c>
      <c r="I1583" s="2">
        <v>1</v>
      </c>
      <c r="J1583" s="2">
        <v>2</v>
      </c>
      <c r="K1583" s="2">
        <v>175000</v>
      </c>
      <c r="L1583" s="2" t="s">
        <v>13</v>
      </c>
      <c r="M1583" s="2" t="s">
        <v>40</v>
      </c>
      <c r="N1583" s="16">
        <f>VLOOKUP(M1583, 'Current Population Lookup'!A:B, 2, FALSE)</f>
        <v>11015</v>
      </c>
      <c r="O1583" s="16">
        <f t="array" ref="O1583">INDEX('Current Population Lookup'!B:B, MATCH(M1583, 'Current Population Lookup'!A:A, 0))</f>
        <v>11015</v>
      </c>
      <c r="P1583" s="16">
        <f>VLOOKUP(M1583&amp;D1583,'Yearly Private Schools Lookup'!A:D, 4, FALSE)</f>
        <v>74</v>
      </c>
      <c r="Q1583" s="16">
        <f t="array" ref="Q1583">INDEX('Yearly Private Schools Lookup'!D:D, MATCH(M1583&amp;D1583, 'Yearly Private Schools Lookup'!A:A, 0))</f>
        <v>74</v>
      </c>
    </row>
    <row r="1584" spans="1:17" ht="15.75" customHeight="1" x14ac:dyDescent="0.2">
      <c r="A1584" s="2">
        <v>11202</v>
      </c>
      <c r="B1584" s="2">
        <v>8</v>
      </c>
      <c r="C1584" s="2">
        <v>5</v>
      </c>
      <c r="D1584" s="2">
        <v>2003</v>
      </c>
      <c r="E1584" s="2">
        <v>2003</v>
      </c>
      <c r="F1584" s="2">
        <v>1440</v>
      </c>
      <c r="G1584" s="2">
        <v>2</v>
      </c>
      <c r="H1584" s="2">
        <v>3</v>
      </c>
      <c r="I1584" s="2">
        <v>1</v>
      </c>
      <c r="J1584" s="2">
        <v>2</v>
      </c>
      <c r="K1584" s="2">
        <v>232500</v>
      </c>
      <c r="L1584" s="2" t="s">
        <v>13</v>
      </c>
      <c r="M1584" s="2" t="s">
        <v>40</v>
      </c>
      <c r="N1584" s="16">
        <f>VLOOKUP(M1584, 'Current Population Lookup'!A:B, 2, FALSE)</f>
        <v>11015</v>
      </c>
      <c r="O1584" s="16">
        <f t="array" ref="O1584">INDEX('Current Population Lookup'!B:B, MATCH(M1584, 'Current Population Lookup'!A:A, 0))</f>
        <v>11015</v>
      </c>
      <c r="P1584" s="16">
        <f>VLOOKUP(M1584&amp;D1584,'Yearly Private Schools Lookup'!A:D, 4, FALSE)</f>
        <v>113</v>
      </c>
      <c r="Q1584" s="16">
        <f t="array" ref="Q1584">INDEX('Yearly Private Schools Lookup'!D:D, MATCH(M1584&amp;D1584, 'Yearly Private Schools Lookup'!A:A, 0))</f>
        <v>113</v>
      </c>
    </row>
    <row r="1585" spans="1:17" ht="15.75" customHeight="1" x14ac:dyDescent="0.2">
      <c r="A1585" s="2">
        <v>7915</v>
      </c>
      <c r="B1585" s="2">
        <v>6</v>
      </c>
      <c r="C1585" s="2">
        <v>5</v>
      </c>
      <c r="D1585" s="2">
        <v>1999</v>
      </c>
      <c r="E1585" s="2">
        <v>2000</v>
      </c>
      <c r="F1585" s="2">
        <v>1675</v>
      </c>
      <c r="G1585" s="2">
        <v>2</v>
      </c>
      <c r="H1585" s="2">
        <v>3</v>
      </c>
      <c r="I1585" s="2">
        <v>0</v>
      </c>
      <c r="J1585" s="2">
        <v>2</v>
      </c>
      <c r="K1585" s="2">
        <v>195000</v>
      </c>
      <c r="L1585" s="2" t="s">
        <v>13</v>
      </c>
      <c r="M1585" s="2" t="s">
        <v>40</v>
      </c>
      <c r="N1585" s="16">
        <f>VLOOKUP(M1585, 'Current Population Lookup'!A:B, 2, FALSE)</f>
        <v>11015</v>
      </c>
      <c r="O1585" s="16">
        <f t="array" ref="O1585">INDEX('Current Population Lookup'!B:B, MATCH(M1585, 'Current Population Lookup'!A:A, 0))</f>
        <v>11015</v>
      </c>
      <c r="P1585" s="16">
        <f>VLOOKUP(M1585&amp;D1585,'Yearly Private Schools Lookup'!A:D, 4, FALSE)</f>
        <v>94</v>
      </c>
      <c r="Q1585" s="16">
        <f t="array" ref="Q1585">INDEX('Yearly Private Schools Lookup'!D:D, MATCH(M1585&amp;D1585, 'Yearly Private Schools Lookup'!A:A, 0))</f>
        <v>94</v>
      </c>
    </row>
    <row r="1586" spans="1:17" ht="15.75" customHeight="1" x14ac:dyDescent="0.2">
      <c r="A1586" s="2">
        <v>12244</v>
      </c>
      <c r="B1586" s="2">
        <v>8</v>
      </c>
      <c r="C1586" s="2">
        <v>5</v>
      </c>
      <c r="D1586" s="2">
        <v>2003</v>
      </c>
      <c r="E1586" s="2">
        <v>2003</v>
      </c>
      <c r="F1586" s="2">
        <v>2262</v>
      </c>
      <c r="G1586" s="2">
        <v>2</v>
      </c>
      <c r="H1586" s="2">
        <v>4</v>
      </c>
      <c r="I1586" s="2">
        <v>2</v>
      </c>
      <c r="J1586" s="2">
        <v>3</v>
      </c>
      <c r="K1586" s="2">
        <v>305000</v>
      </c>
      <c r="L1586" s="2" t="s">
        <v>13</v>
      </c>
      <c r="M1586" s="2" t="s">
        <v>40</v>
      </c>
      <c r="N1586" s="16">
        <f>VLOOKUP(M1586, 'Current Population Lookup'!A:B, 2, FALSE)</f>
        <v>11015</v>
      </c>
      <c r="O1586" s="16">
        <f t="array" ref="O1586">INDEX('Current Population Lookup'!B:B, MATCH(M1586, 'Current Population Lookup'!A:A, 0))</f>
        <v>11015</v>
      </c>
      <c r="P1586" s="16">
        <f>VLOOKUP(M1586&amp;D1586,'Yearly Private Schools Lookup'!A:D, 4, FALSE)</f>
        <v>113</v>
      </c>
      <c r="Q1586" s="16">
        <f t="array" ref="Q1586">INDEX('Yearly Private Schools Lookup'!D:D, MATCH(M1586&amp;D1586, 'Yearly Private Schools Lookup'!A:A, 0))</f>
        <v>113</v>
      </c>
    </row>
    <row r="1587" spans="1:17" ht="15.75" customHeight="1" x14ac:dyDescent="0.2">
      <c r="A1587" s="2">
        <v>11449</v>
      </c>
      <c r="B1587" s="2">
        <v>8</v>
      </c>
      <c r="C1587" s="2">
        <v>5</v>
      </c>
      <c r="D1587" s="2">
        <v>2007</v>
      </c>
      <c r="E1587" s="2">
        <v>2007</v>
      </c>
      <c r="F1587" s="2">
        <v>1728</v>
      </c>
      <c r="G1587" s="2">
        <v>2</v>
      </c>
      <c r="H1587" s="2">
        <v>3</v>
      </c>
      <c r="I1587" s="2">
        <v>1</v>
      </c>
      <c r="J1587" s="2">
        <v>2</v>
      </c>
      <c r="K1587" s="2">
        <v>298751</v>
      </c>
      <c r="L1587" s="2" t="s">
        <v>13</v>
      </c>
      <c r="M1587" s="2" t="s">
        <v>40</v>
      </c>
      <c r="N1587" s="16">
        <f>VLOOKUP(M1587, 'Current Population Lookup'!A:B, 2, FALSE)</f>
        <v>11015</v>
      </c>
      <c r="O1587" s="16">
        <f t="array" ref="O1587">INDEX('Current Population Lookup'!B:B, MATCH(M1587, 'Current Population Lookup'!A:A, 0))</f>
        <v>11015</v>
      </c>
      <c r="P1587" s="16">
        <f>VLOOKUP(M1587&amp;D1587,'Yearly Private Schools Lookup'!A:D, 4, FALSE)</f>
        <v>124</v>
      </c>
      <c r="Q1587" s="16">
        <f t="array" ref="Q1587">INDEX('Yearly Private Schools Lookup'!D:D, MATCH(M1587&amp;D1587, 'Yearly Private Schools Lookup'!A:A, 0))</f>
        <v>124</v>
      </c>
    </row>
    <row r="1588" spans="1:17" ht="15.75" customHeight="1" x14ac:dyDescent="0.2">
      <c r="A1588" s="2">
        <v>11447</v>
      </c>
      <c r="B1588" s="2">
        <v>8</v>
      </c>
      <c r="C1588" s="2">
        <v>5</v>
      </c>
      <c r="D1588" s="2">
        <v>2005</v>
      </c>
      <c r="E1588" s="2">
        <v>2006</v>
      </c>
      <c r="F1588" s="2">
        <v>1964</v>
      </c>
      <c r="G1588" s="2">
        <v>2</v>
      </c>
      <c r="H1588" s="2">
        <v>3</v>
      </c>
      <c r="I1588" s="2">
        <v>1</v>
      </c>
      <c r="J1588" s="2">
        <v>3</v>
      </c>
      <c r="K1588" s="2">
        <v>370000</v>
      </c>
      <c r="L1588" s="2" t="s">
        <v>13</v>
      </c>
      <c r="M1588" s="2" t="s">
        <v>40</v>
      </c>
      <c r="N1588" s="16">
        <f>VLOOKUP(M1588, 'Current Population Lookup'!A:B, 2, FALSE)</f>
        <v>11015</v>
      </c>
      <c r="O1588" s="16">
        <f t="array" ref="O1588">INDEX('Current Population Lookup'!B:B, MATCH(M1588, 'Current Population Lookup'!A:A, 0))</f>
        <v>11015</v>
      </c>
      <c r="P1588" s="16">
        <f>VLOOKUP(M1588&amp;D1588,'Yearly Private Schools Lookup'!A:D, 4, FALSE)</f>
        <v>118</v>
      </c>
      <c r="Q1588" s="16">
        <f t="array" ref="Q1588">INDEX('Yearly Private Schools Lookup'!D:D, MATCH(M1588&amp;D1588, 'Yearly Private Schools Lookup'!A:A, 0))</f>
        <v>118</v>
      </c>
    </row>
    <row r="1589" spans="1:17" ht="15.75" customHeight="1" x14ac:dyDescent="0.2">
      <c r="A1589" s="2">
        <v>8940</v>
      </c>
      <c r="B1589" s="2">
        <v>7</v>
      </c>
      <c r="C1589" s="2">
        <v>5</v>
      </c>
      <c r="D1589" s="2">
        <v>1997</v>
      </c>
      <c r="E1589" s="2">
        <v>1998</v>
      </c>
      <c r="F1589" s="2">
        <v>1344</v>
      </c>
      <c r="G1589" s="2">
        <v>2</v>
      </c>
      <c r="H1589" s="2">
        <v>2</v>
      </c>
      <c r="I1589" s="2">
        <v>0</v>
      </c>
      <c r="J1589" s="2">
        <v>4</v>
      </c>
      <c r="K1589" s="2">
        <v>209200</v>
      </c>
      <c r="L1589" s="2" t="s">
        <v>17</v>
      </c>
      <c r="M1589" s="2" t="s">
        <v>39</v>
      </c>
      <c r="N1589" s="16">
        <f>VLOOKUP(M1589, 'Current Population Lookup'!A:B, 2, FALSE)</f>
        <v>14742</v>
      </c>
      <c r="O1589" s="16">
        <f t="array" ref="O1589">INDEX('Current Population Lookup'!B:B, MATCH(M1589, 'Current Population Lookup'!A:A, 0))</f>
        <v>14742</v>
      </c>
      <c r="P1589" s="16">
        <f>VLOOKUP(M1589&amp;D1589,'Yearly Private Schools Lookup'!A:D, 4, FALSE)</f>
        <v>183</v>
      </c>
      <c r="Q1589" s="16">
        <f t="array" ref="Q1589">INDEX('Yearly Private Schools Lookup'!D:D, MATCH(M1589&amp;D1589, 'Yearly Private Schools Lookup'!A:A, 0))</f>
        <v>183</v>
      </c>
    </row>
    <row r="1590" spans="1:17" ht="15.75" customHeight="1" x14ac:dyDescent="0.2">
      <c r="A1590" s="2">
        <v>7060</v>
      </c>
      <c r="B1590" s="2">
        <v>7</v>
      </c>
      <c r="C1590" s="2">
        <v>5</v>
      </c>
      <c r="D1590" s="2">
        <v>1997</v>
      </c>
      <c r="E1590" s="2">
        <v>1998</v>
      </c>
      <c r="F1590" s="2">
        <v>1344</v>
      </c>
      <c r="G1590" s="2">
        <v>2</v>
      </c>
      <c r="H1590" s="2">
        <v>2</v>
      </c>
      <c r="I1590" s="2">
        <v>0</v>
      </c>
      <c r="J1590" s="2">
        <v>4</v>
      </c>
      <c r="K1590" s="2">
        <v>206300</v>
      </c>
      <c r="L1590" s="2" t="s">
        <v>17</v>
      </c>
      <c r="M1590" s="2" t="s">
        <v>39</v>
      </c>
      <c r="N1590" s="16">
        <f>VLOOKUP(M1590, 'Current Population Lookup'!A:B, 2, FALSE)</f>
        <v>14742</v>
      </c>
      <c r="O1590" s="16">
        <f t="array" ref="O1590">INDEX('Current Population Lookup'!B:B, MATCH(M1590, 'Current Population Lookup'!A:A, 0))</f>
        <v>14742</v>
      </c>
      <c r="P1590" s="16">
        <f>VLOOKUP(M1590&amp;D1590,'Yearly Private Schools Lookup'!A:D, 4, FALSE)</f>
        <v>183</v>
      </c>
      <c r="Q1590" s="16">
        <f t="array" ref="Q1590">INDEX('Yearly Private Schools Lookup'!D:D, MATCH(M1590&amp;D1590, 'Yearly Private Schools Lookup'!A:A, 0))</f>
        <v>183</v>
      </c>
    </row>
    <row r="1591" spans="1:17" ht="15.75" customHeight="1" x14ac:dyDescent="0.2">
      <c r="A1591" s="2">
        <v>9278</v>
      </c>
      <c r="B1591" s="2">
        <v>5</v>
      </c>
      <c r="C1591" s="2">
        <v>5</v>
      </c>
      <c r="D1591" s="2">
        <v>2007</v>
      </c>
      <c r="E1591" s="2">
        <v>2008</v>
      </c>
      <c r="F1591" s="2">
        <v>1092</v>
      </c>
      <c r="G1591" s="2">
        <v>1</v>
      </c>
      <c r="H1591" s="2">
        <v>2</v>
      </c>
      <c r="I1591" s="2">
        <v>0</v>
      </c>
      <c r="J1591" s="2">
        <v>0</v>
      </c>
      <c r="K1591" s="2">
        <v>146000</v>
      </c>
      <c r="L1591" s="2" t="s">
        <v>13</v>
      </c>
      <c r="M1591" s="2" t="s">
        <v>39</v>
      </c>
      <c r="N1591" s="16">
        <f>VLOOKUP(M1591, 'Current Population Lookup'!A:B, 2, FALSE)</f>
        <v>14742</v>
      </c>
      <c r="O1591" s="16">
        <f t="array" ref="O1591">INDEX('Current Population Lookup'!B:B, MATCH(M1591, 'Current Population Lookup'!A:A, 0))</f>
        <v>14742</v>
      </c>
      <c r="P1591" s="16">
        <f>VLOOKUP(M1591&amp;D1591,'Yearly Private Schools Lookup'!A:D, 4, FALSE)</f>
        <v>235</v>
      </c>
      <c r="Q1591" s="16">
        <f t="array" ref="Q1591">INDEX('Yearly Private Schools Lookup'!D:D, MATCH(M1591&amp;D1591, 'Yearly Private Schools Lookup'!A:A, 0))</f>
        <v>235</v>
      </c>
    </row>
    <row r="1592" spans="1:17" ht="15.75" customHeight="1" x14ac:dyDescent="0.2">
      <c r="A1592" s="2">
        <v>4500</v>
      </c>
      <c r="B1592" s="2">
        <v>6</v>
      </c>
      <c r="C1592" s="2">
        <v>5</v>
      </c>
      <c r="D1592" s="2">
        <v>1997</v>
      </c>
      <c r="E1592" s="2">
        <v>1997</v>
      </c>
      <c r="F1592" s="2">
        <v>1189</v>
      </c>
      <c r="G1592" s="2">
        <v>2</v>
      </c>
      <c r="H1592" s="2">
        <v>2</v>
      </c>
      <c r="I1592" s="2">
        <v>0</v>
      </c>
      <c r="J1592" s="2">
        <v>2</v>
      </c>
      <c r="K1592" s="2">
        <v>160500</v>
      </c>
      <c r="L1592" s="2" t="s">
        <v>13</v>
      </c>
      <c r="M1592" s="2" t="s">
        <v>39</v>
      </c>
      <c r="N1592" s="16">
        <f>VLOOKUP(M1592, 'Current Population Lookup'!A:B, 2, FALSE)</f>
        <v>14742</v>
      </c>
      <c r="O1592" s="16">
        <f t="array" ref="O1592">INDEX('Current Population Lookup'!B:B, MATCH(M1592, 'Current Population Lookup'!A:A, 0))</f>
        <v>14742</v>
      </c>
      <c r="P1592" s="16">
        <f>VLOOKUP(M1592&amp;D1592,'Yearly Private Schools Lookup'!A:D, 4, FALSE)</f>
        <v>183</v>
      </c>
      <c r="Q1592" s="16">
        <f t="array" ref="Q1592">INDEX('Yearly Private Schools Lookup'!D:D, MATCH(M1592&amp;D1592, 'Yearly Private Schools Lookup'!A:A, 0))</f>
        <v>183</v>
      </c>
    </row>
    <row r="1593" spans="1:17" ht="15.75" customHeight="1" x14ac:dyDescent="0.2">
      <c r="A1593" s="2">
        <v>14137</v>
      </c>
      <c r="B1593" s="2">
        <v>4</v>
      </c>
      <c r="C1593" s="2">
        <v>5</v>
      </c>
      <c r="D1593" s="2">
        <v>1964</v>
      </c>
      <c r="E1593" s="2">
        <v>1964</v>
      </c>
      <c r="F1593" s="2">
        <v>1200</v>
      </c>
      <c r="G1593" s="2">
        <v>1</v>
      </c>
      <c r="H1593" s="2">
        <v>3</v>
      </c>
      <c r="I1593" s="2">
        <v>0</v>
      </c>
      <c r="J1593" s="2">
        <v>3</v>
      </c>
      <c r="K1593" s="2">
        <v>173000</v>
      </c>
      <c r="L1593" s="2" t="s">
        <v>13</v>
      </c>
      <c r="M1593" s="2" t="s">
        <v>39</v>
      </c>
      <c r="N1593" s="16">
        <f>VLOOKUP(M1593, 'Current Population Lookup'!A:B, 2, FALSE)</f>
        <v>14742</v>
      </c>
      <c r="O1593" s="16">
        <f t="array" ref="O1593">INDEX('Current Population Lookup'!B:B, MATCH(M1593, 'Current Population Lookup'!A:A, 0))</f>
        <v>14742</v>
      </c>
      <c r="P1593" s="16">
        <f>VLOOKUP(M1593&amp;D1593,'Yearly Private Schools Lookup'!A:D, 4, FALSE)</f>
        <v>67</v>
      </c>
      <c r="Q1593" s="16">
        <f t="array" ref="Q1593">INDEX('Yearly Private Schools Lookup'!D:D, MATCH(M1593&amp;D1593, 'Yearly Private Schools Lookup'!A:A, 0))</f>
        <v>67</v>
      </c>
    </row>
    <row r="1594" spans="1:17" ht="15.75" customHeight="1" x14ac:dyDescent="0.2">
      <c r="A1594" s="2">
        <v>4224</v>
      </c>
      <c r="B1594" s="2">
        <v>5</v>
      </c>
      <c r="C1594" s="2">
        <v>6</v>
      </c>
      <c r="D1594" s="2">
        <v>1975</v>
      </c>
      <c r="E1594" s="2">
        <v>1975</v>
      </c>
      <c r="F1594" s="2">
        <v>1040</v>
      </c>
      <c r="G1594" s="2">
        <v>1</v>
      </c>
      <c r="H1594" s="2">
        <v>3</v>
      </c>
      <c r="I1594" s="2">
        <v>0</v>
      </c>
      <c r="J1594" s="2">
        <v>2</v>
      </c>
      <c r="K1594" s="2">
        <v>124000</v>
      </c>
      <c r="L1594" s="2" t="s">
        <v>13</v>
      </c>
      <c r="M1594" s="2" t="s">
        <v>41</v>
      </c>
      <c r="N1594" s="16">
        <f>VLOOKUP(M1594, 'Current Population Lookup'!A:B, 2, FALSE)</f>
        <v>33963</v>
      </c>
      <c r="O1594" s="16">
        <f t="array" ref="O1594">INDEX('Current Population Lookup'!B:B, MATCH(M1594, 'Current Population Lookup'!A:A, 0))</f>
        <v>33963</v>
      </c>
      <c r="P1594" s="16">
        <f>VLOOKUP(M1594&amp;D1594,'Yearly Private Schools Lookup'!A:D, 4, FALSE)</f>
        <v>20</v>
      </c>
      <c r="Q1594" s="16">
        <f t="array" ref="Q1594">INDEX('Yearly Private Schools Lookup'!D:D, MATCH(M1594&amp;D1594, 'Yearly Private Schools Lookup'!A:A, 0))</f>
        <v>20</v>
      </c>
    </row>
    <row r="1595" spans="1:17" ht="15.75" customHeight="1" x14ac:dyDescent="0.2">
      <c r="A1595" s="2">
        <v>2665</v>
      </c>
      <c r="B1595" s="2">
        <v>5</v>
      </c>
      <c r="C1595" s="2">
        <v>6</v>
      </c>
      <c r="D1595" s="2">
        <v>1976</v>
      </c>
      <c r="E1595" s="2">
        <v>1976</v>
      </c>
      <c r="F1595" s="2">
        <v>1304</v>
      </c>
      <c r="G1595" s="2">
        <v>1</v>
      </c>
      <c r="H1595" s="2">
        <v>3</v>
      </c>
      <c r="I1595" s="2">
        <v>1</v>
      </c>
      <c r="J1595" s="2">
        <v>1</v>
      </c>
      <c r="K1595" s="2">
        <v>115000</v>
      </c>
      <c r="L1595" s="2" t="s">
        <v>13</v>
      </c>
      <c r="M1595" s="2" t="s">
        <v>41</v>
      </c>
      <c r="N1595" s="16">
        <f>VLOOKUP(M1595, 'Current Population Lookup'!A:B, 2, FALSE)</f>
        <v>33963</v>
      </c>
      <c r="O1595" s="16">
        <f t="array" ref="O1595">INDEX('Current Population Lookup'!B:B, MATCH(M1595, 'Current Population Lookup'!A:A, 0))</f>
        <v>33963</v>
      </c>
      <c r="P1595" s="16">
        <f>VLOOKUP(M1595&amp;D1595,'Yearly Private Schools Lookup'!A:D, 4, FALSE)</f>
        <v>22</v>
      </c>
      <c r="Q1595" s="16">
        <f t="array" ref="Q1595">INDEX('Yearly Private Schools Lookup'!D:D, MATCH(M1595&amp;D1595, 'Yearly Private Schools Lookup'!A:A, 0))</f>
        <v>22</v>
      </c>
    </row>
    <row r="1596" spans="1:17" ht="15.75" customHeight="1" x14ac:dyDescent="0.2">
      <c r="A1596" s="2">
        <v>2665</v>
      </c>
      <c r="B1596" s="2">
        <v>5</v>
      </c>
      <c r="C1596" s="2">
        <v>7</v>
      </c>
      <c r="D1596" s="2">
        <v>1976</v>
      </c>
      <c r="E1596" s="2">
        <v>1976</v>
      </c>
      <c r="F1596" s="2">
        <v>1475</v>
      </c>
      <c r="G1596" s="2">
        <v>2</v>
      </c>
      <c r="H1596" s="2">
        <v>4</v>
      </c>
      <c r="I1596" s="2">
        <v>1</v>
      </c>
      <c r="J1596" s="2">
        <v>1</v>
      </c>
      <c r="K1596" s="2">
        <v>129500</v>
      </c>
      <c r="L1596" s="2" t="s">
        <v>13</v>
      </c>
      <c r="M1596" s="2" t="s">
        <v>41</v>
      </c>
      <c r="N1596" s="16">
        <f>VLOOKUP(M1596, 'Current Population Lookup'!A:B, 2, FALSE)</f>
        <v>33963</v>
      </c>
      <c r="O1596" s="16">
        <f t="array" ref="O1596">INDEX('Current Population Lookup'!B:B, MATCH(M1596, 'Current Population Lookup'!A:A, 0))</f>
        <v>33963</v>
      </c>
      <c r="P1596" s="16">
        <f>VLOOKUP(M1596&amp;D1596,'Yearly Private Schools Lookup'!A:D, 4, FALSE)</f>
        <v>22</v>
      </c>
      <c r="Q1596" s="16">
        <f t="array" ref="Q1596">INDEX('Yearly Private Schools Lookup'!D:D, MATCH(M1596&amp;D1596, 'Yearly Private Schools Lookup'!A:A, 0))</f>
        <v>22</v>
      </c>
    </row>
    <row r="1597" spans="1:17" ht="15.75" customHeight="1" x14ac:dyDescent="0.2">
      <c r="A1597" s="2">
        <v>1974</v>
      </c>
      <c r="B1597" s="2">
        <v>4</v>
      </c>
      <c r="C1597" s="2">
        <v>7</v>
      </c>
      <c r="D1597" s="2">
        <v>1973</v>
      </c>
      <c r="E1597" s="2">
        <v>2006</v>
      </c>
      <c r="F1597" s="2">
        <v>988</v>
      </c>
      <c r="G1597" s="2">
        <v>1</v>
      </c>
      <c r="H1597" s="2">
        <v>2</v>
      </c>
      <c r="I1597" s="2">
        <v>0</v>
      </c>
      <c r="J1597" s="2">
        <v>1</v>
      </c>
      <c r="K1597" s="2">
        <v>105000</v>
      </c>
      <c r="L1597" s="2" t="s">
        <v>17</v>
      </c>
      <c r="M1597" s="2" t="s">
        <v>41</v>
      </c>
      <c r="N1597" s="16">
        <f>VLOOKUP(M1597, 'Current Population Lookup'!A:B, 2, FALSE)</f>
        <v>33963</v>
      </c>
      <c r="O1597" s="16">
        <f t="array" ref="O1597">INDEX('Current Population Lookup'!B:B, MATCH(M1597, 'Current Population Lookup'!A:A, 0))</f>
        <v>33963</v>
      </c>
      <c r="P1597" s="16">
        <f>VLOOKUP(M1597&amp;D1597,'Yearly Private Schools Lookup'!A:D, 4, FALSE)</f>
        <v>18</v>
      </c>
      <c r="Q1597" s="16">
        <f t="array" ref="Q1597">INDEX('Yearly Private Schools Lookup'!D:D, MATCH(M1597&amp;D1597, 'Yearly Private Schools Lookup'!A:A, 0))</f>
        <v>18</v>
      </c>
    </row>
    <row r="1598" spans="1:17" ht="15.75" customHeight="1" x14ac:dyDescent="0.2">
      <c r="A1598" s="2">
        <v>1596</v>
      </c>
      <c r="B1598" s="2">
        <v>4</v>
      </c>
      <c r="C1598" s="2">
        <v>6</v>
      </c>
      <c r="D1598" s="2">
        <v>1973</v>
      </c>
      <c r="E1598" s="2">
        <v>1973</v>
      </c>
      <c r="F1598" s="2">
        <v>988</v>
      </c>
      <c r="G1598" s="2">
        <v>1</v>
      </c>
      <c r="H1598" s="2">
        <v>1</v>
      </c>
      <c r="I1598" s="2">
        <v>1</v>
      </c>
      <c r="J1598" s="2">
        <v>1</v>
      </c>
      <c r="K1598" s="2">
        <v>94900</v>
      </c>
      <c r="L1598" s="2" t="s">
        <v>13</v>
      </c>
      <c r="M1598" s="2" t="s">
        <v>41</v>
      </c>
      <c r="N1598" s="16">
        <f>VLOOKUP(M1598, 'Current Population Lookup'!A:B, 2, FALSE)</f>
        <v>33963</v>
      </c>
      <c r="O1598" s="16">
        <f t="array" ref="O1598">INDEX('Current Population Lookup'!B:B, MATCH(M1598, 'Current Population Lookup'!A:A, 0))</f>
        <v>33963</v>
      </c>
      <c r="P1598" s="16">
        <f>VLOOKUP(M1598&amp;D1598,'Yearly Private Schools Lookup'!A:D, 4, FALSE)</f>
        <v>18</v>
      </c>
      <c r="Q1598" s="16">
        <f t="array" ref="Q1598">INDEX('Yearly Private Schools Lookup'!D:D, MATCH(M1598&amp;D1598, 'Yearly Private Schools Lookup'!A:A, 0))</f>
        <v>18</v>
      </c>
    </row>
    <row r="1599" spans="1:17" ht="15.75" customHeight="1" x14ac:dyDescent="0.2">
      <c r="A1599" s="2">
        <v>17979</v>
      </c>
      <c r="B1599" s="2">
        <v>5</v>
      </c>
      <c r="C1599" s="2">
        <v>6</v>
      </c>
      <c r="D1599" s="2">
        <v>1968</v>
      </c>
      <c r="E1599" s="2">
        <v>1968</v>
      </c>
      <c r="F1599" s="2">
        <v>1160</v>
      </c>
      <c r="G1599" s="2">
        <v>1</v>
      </c>
      <c r="H1599" s="2">
        <v>3</v>
      </c>
      <c r="I1599" s="2">
        <v>0</v>
      </c>
      <c r="J1599" s="2">
        <v>1</v>
      </c>
      <c r="K1599" s="2">
        <v>152500</v>
      </c>
      <c r="L1599" s="2" t="s">
        <v>17</v>
      </c>
      <c r="M1599" s="2" t="s">
        <v>39</v>
      </c>
      <c r="N1599" s="16">
        <f>VLOOKUP(M1599, 'Current Population Lookup'!A:B, 2, FALSE)</f>
        <v>14742</v>
      </c>
      <c r="O1599" s="16">
        <f t="array" ref="O1599">INDEX('Current Population Lookup'!B:B, MATCH(M1599, 'Current Population Lookup'!A:A, 0))</f>
        <v>14742</v>
      </c>
      <c r="P1599" s="16">
        <f>VLOOKUP(M1599&amp;D1599,'Yearly Private Schools Lookup'!A:D, 4, FALSE)</f>
        <v>82</v>
      </c>
      <c r="Q1599" s="16">
        <f t="array" ref="Q1599">INDEX('Yearly Private Schools Lookup'!D:D, MATCH(M1599&amp;D1599, 'Yearly Private Schools Lookup'!A:A, 0))</f>
        <v>82</v>
      </c>
    </row>
    <row r="1600" spans="1:17" ht="15.75" customHeight="1" x14ac:dyDescent="0.2">
      <c r="A1600" s="2">
        <v>1477</v>
      </c>
      <c r="B1600" s="2">
        <v>6</v>
      </c>
      <c r="C1600" s="2">
        <v>9</v>
      </c>
      <c r="D1600" s="2">
        <v>1970</v>
      </c>
      <c r="E1600" s="2">
        <v>2007</v>
      </c>
      <c r="F1600" s="2">
        <v>1092</v>
      </c>
      <c r="G1600" s="2">
        <v>2</v>
      </c>
      <c r="H1600" s="2">
        <v>3</v>
      </c>
      <c r="I1600" s="2">
        <v>0</v>
      </c>
      <c r="J1600" s="2">
        <v>0</v>
      </c>
      <c r="K1600" s="2">
        <v>98000</v>
      </c>
      <c r="L1600" s="2" t="s">
        <v>17</v>
      </c>
      <c r="M1600" s="2" t="s">
        <v>41</v>
      </c>
      <c r="N1600" s="16">
        <f>VLOOKUP(M1600, 'Current Population Lookup'!A:B, 2, FALSE)</f>
        <v>33963</v>
      </c>
      <c r="O1600" s="16">
        <f t="array" ref="O1600">INDEX('Current Population Lookup'!B:B, MATCH(M1600, 'Current Population Lookup'!A:A, 0))</f>
        <v>33963</v>
      </c>
      <c r="P1600" s="16">
        <f>VLOOKUP(M1600&amp;D1600,'Yearly Private Schools Lookup'!A:D, 4, FALSE)</f>
        <v>12</v>
      </c>
      <c r="Q1600" s="16">
        <f t="array" ref="Q1600">INDEX('Yearly Private Schools Lookup'!D:D, MATCH(M1600&amp;D1600, 'Yearly Private Schools Lookup'!A:A, 0))</f>
        <v>12</v>
      </c>
    </row>
    <row r="1601" spans="1:17" ht="15.75" customHeight="1" x14ac:dyDescent="0.2">
      <c r="A1601" s="2">
        <v>1890</v>
      </c>
      <c r="B1601" s="2">
        <v>4</v>
      </c>
      <c r="C1601" s="2">
        <v>7</v>
      </c>
      <c r="D1601" s="2">
        <v>1972</v>
      </c>
      <c r="E1601" s="2">
        <v>1972</v>
      </c>
      <c r="F1601" s="2">
        <v>630</v>
      </c>
      <c r="G1601" s="2">
        <v>1</v>
      </c>
      <c r="H1601" s="2">
        <v>1</v>
      </c>
      <c r="I1601" s="2">
        <v>0</v>
      </c>
      <c r="J1601" s="2">
        <v>0</v>
      </c>
      <c r="K1601" s="2">
        <v>81000</v>
      </c>
      <c r="L1601" s="2" t="s">
        <v>17</v>
      </c>
      <c r="M1601" s="2" t="s">
        <v>41</v>
      </c>
      <c r="N1601" s="16">
        <f>VLOOKUP(M1601, 'Current Population Lookup'!A:B, 2, FALSE)</f>
        <v>33963</v>
      </c>
      <c r="O1601" s="16">
        <f t="array" ref="O1601">INDEX('Current Population Lookup'!B:B, MATCH(M1601, 'Current Population Lookup'!A:A, 0))</f>
        <v>33963</v>
      </c>
      <c r="P1601" s="16">
        <f>VLOOKUP(M1601&amp;D1601,'Yearly Private Schools Lookup'!A:D, 4, FALSE)</f>
        <v>15</v>
      </c>
      <c r="Q1601" s="16">
        <f t="array" ref="Q1601">INDEX('Yearly Private Schools Lookup'!D:D, MATCH(M1601&amp;D1601, 'Yearly Private Schools Lookup'!A:A, 0))</f>
        <v>15</v>
      </c>
    </row>
    <row r="1602" spans="1:17" ht="15.75" customHeight="1" x14ac:dyDescent="0.2">
      <c r="A1602" s="2">
        <v>21750</v>
      </c>
      <c r="B1602" s="2">
        <v>5</v>
      </c>
      <c r="C1602" s="2">
        <v>5</v>
      </c>
      <c r="D1602" s="2">
        <v>1954</v>
      </c>
      <c r="E1602" s="2">
        <v>1954</v>
      </c>
      <c r="F1602" s="2">
        <v>988</v>
      </c>
      <c r="G1602" s="2">
        <v>1</v>
      </c>
      <c r="H1602" s="2">
        <v>2</v>
      </c>
      <c r="I1602" s="2">
        <v>0</v>
      </c>
      <c r="J1602" s="2">
        <v>2</v>
      </c>
      <c r="K1602" s="2">
        <v>113000</v>
      </c>
      <c r="L1602" s="2" t="s">
        <v>13</v>
      </c>
      <c r="M1602" s="2" t="s">
        <v>39</v>
      </c>
      <c r="N1602" s="16">
        <f>VLOOKUP(M1602, 'Current Population Lookup'!A:B, 2, FALSE)</f>
        <v>14742</v>
      </c>
      <c r="O1602" s="16">
        <f t="array" ref="O1602">INDEX('Current Population Lookup'!B:B, MATCH(M1602, 'Current Population Lookup'!A:A, 0))</f>
        <v>14742</v>
      </c>
      <c r="P1602" s="16">
        <f>VLOOKUP(M1602&amp;D1602,'Yearly Private Schools Lookup'!A:D, 4, FALSE)</f>
        <v>43</v>
      </c>
      <c r="Q1602" s="16">
        <f t="array" ref="Q1602">INDEX('Yearly Private Schools Lookup'!D:D, MATCH(M1602&amp;D1602, 'Yearly Private Schools Lookup'!A:A, 0))</f>
        <v>43</v>
      </c>
    </row>
    <row r="1603" spans="1:17" ht="15.75" customHeight="1" x14ac:dyDescent="0.2">
      <c r="A1603" s="2">
        <v>6490</v>
      </c>
      <c r="B1603" s="2">
        <v>5</v>
      </c>
      <c r="C1603" s="2">
        <v>7</v>
      </c>
      <c r="D1603" s="2">
        <v>1983</v>
      </c>
      <c r="E1603" s="2">
        <v>1983</v>
      </c>
      <c r="F1603" s="2">
        <v>816</v>
      </c>
      <c r="G1603" s="2">
        <v>1</v>
      </c>
      <c r="H1603" s="2">
        <v>2</v>
      </c>
      <c r="I1603" s="2">
        <v>0</v>
      </c>
      <c r="J1603" s="2">
        <v>1</v>
      </c>
      <c r="K1603" s="2">
        <v>128500</v>
      </c>
      <c r="L1603" s="2" t="s">
        <v>17</v>
      </c>
      <c r="M1603" s="2" t="s">
        <v>39</v>
      </c>
      <c r="N1603" s="16">
        <f>VLOOKUP(M1603, 'Current Population Lookup'!A:B, 2, FALSE)</f>
        <v>14742</v>
      </c>
      <c r="O1603" s="16">
        <f t="array" ref="O1603">INDEX('Current Population Lookup'!B:B, MATCH(M1603, 'Current Population Lookup'!A:A, 0))</f>
        <v>14742</v>
      </c>
      <c r="P1603" s="16">
        <f>VLOOKUP(M1603&amp;D1603,'Yearly Private Schools Lookup'!A:D, 4, FALSE)</f>
        <v>139</v>
      </c>
      <c r="Q1603" s="16">
        <f t="array" ref="Q1603">INDEX('Yearly Private Schools Lookup'!D:D, MATCH(M1603&amp;D1603, 'Yearly Private Schools Lookup'!A:A, 0))</f>
        <v>139</v>
      </c>
    </row>
    <row r="1604" spans="1:17" ht="15.75" customHeight="1" x14ac:dyDescent="0.2">
      <c r="A1604" s="2">
        <v>6951</v>
      </c>
      <c r="B1604" s="2">
        <v>5</v>
      </c>
      <c r="C1604" s="2">
        <v>5</v>
      </c>
      <c r="D1604" s="2">
        <v>1984</v>
      </c>
      <c r="E1604" s="2">
        <v>1985</v>
      </c>
      <c r="F1604" s="2">
        <v>923</v>
      </c>
      <c r="G1604" s="2">
        <v>1</v>
      </c>
      <c r="H1604" s="2">
        <v>3</v>
      </c>
      <c r="I1604" s="2">
        <v>0</v>
      </c>
      <c r="J1604" s="2">
        <v>1</v>
      </c>
      <c r="K1604" s="2">
        <v>119500</v>
      </c>
      <c r="L1604" s="2" t="s">
        <v>13</v>
      </c>
      <c r="M1604" s="2" t="s">
        <v>39</v>
      </c>
      <c r="N1604" s="16">
        <f>VLOOKUP(M1604, 'Current Population Lookup'!A:B, 2, FALSE)</f>
        <v>14742</v>
      </c>
      <c r="O1604" s="16">
        <f t="array" ref="O1604">INDEX('Current Population Lookup'!B:B, MATCH(M1604, 'Current Population Lookup'!A:A, 0))</f>
        <v>14742</v>
      </c>
      <c r="P1604" s="16">
        <f>VLOOKUP(M1604&amp;D1604,'Yearly Private Schools Lookup'!A:D, 4, FALSE)</f>
        <v>143</v>
      </c>
      <c r="Q1604" s="16">
        <f t="array" ref="Q1604">INDEX('Yearly Private Schools Lookup'!D:D, MATCH(M1604&amp;D1604, 'Yearly Private Schools Lookup'!A:A, 0))</f>
        <v>143</v>
      </c>
    </row>
    <row r="1605" spans="1:17" ht="15.75" customHeight="1" x14ac:dyDescent="0.2">
      <c r="A1605" s="2">
        <v>6600</v>
      </c>
      <c r="B1605" s="2">
        <v>5</v>
      </c>
      <c r="C1605" s="2">
        <v>9</v>
      </c>
      <c r="D1605" s="2">
        <v>1982</v>
      </c>
      <c r="E1605" s="2">
        <v>2008</v>
      </c>
      <c r="F1605" s="2">
        <v>816</v>
      </c>
      <c r="G1605" s="2">
        <v>1</v>
      </c>
      <c r="H1605" s="2">
        <v>3</v>
      </c>
      <c r="I1605" s="2">
        <v>1</v>
      </c>
      <c r="J1605" s="2">
        <v>1</v>
      </c>
      <c r="K1605" s="2">
        <v>130500</v>
      </c>
      <c r="L1605" s="2" t="s">
        <v>17</v>
      </c>
      <c r="M1605" s="2" t="s">
        <v>39</v>
      </c>
      <c r="N1605" s="16">
        <f>VLOOKUP(M1605, 'Current Population Lookup'!A:B, 2, FALSE)</f>
        <v>14742</v>
      </c>
      <c r="O1605" s="16">
        <f t="array" ref="O1605">INDEX('Current Population Lookup'!B:B, MATCH(M1605, 'Current Population Lookup'!A:A, 0))</f>
        <v>14742</v>
      </c>
      <c r="P1605" s="16">
        <f>VLOOKUP(M1605&amp;D1605,'Yearly Private Schools Lookup'!A:D, 4, FALSE)</f>
        <v>133</v>
      </c>
      <c r="Q1605" s="16">
        <f t="array" ref="Q1605">INDEX('Yearly Private Schools Lookup'!D:D, MATCH(M1605&amp;D1605, 'Yearly Private Schools Lookup'!A:A, 0))</f>
        <v>133</v>
      </c>
    </row>
    <row r="1606" spans="1:17" ht="15.75" customHeight="1" x14ac:dyDescent="0.2">
      <c r="A1606" s="2">
        <v>6600</v>
      </c>
      <c r="B1606" s="2">
        <v>5</v>
      </c>
      <c r="C1606" s="2">
        <v>8</v>
      </c>
      <c r="D1606" s="2">
        <v>1982</v>
      </c>
      <c r="E1606" s="2">
        <v>2003</v>
      </c>
      <c r="F1606" s="2">
        <v>816</v>
      </c>
      <c r="G1606" s="2">
        <v>1</v>
      </c>
      <c r="H1606" s="2">
        <v>2</v>
      </c>
      <c r="I1606" s="2">
        <v>0</v>
      </c>
      <c r="J1606" s="2">
        <v>2</v>
      </c>
      <c r="K1606" s="2">
        <v>138000</v>
      </c>
      <c r="L1606" s="2" t="s">
        <v>17</v>
      </c>
      <c r="M1606" s="2" t="s">
        <v>39</v>
      </c>
      <c r="N1606" s="16">
        <f>VLOOKUP(M1606, 'Current Population Lookup'!A:B, 2, FALSE)</f>
        <v>14742</v>
      </c>
      <c r="O1606" s="16">
        <f t="array" ref="O1606">INDEX('Current Population Lookup'!B:B, MATCH(M1606, 'Current Population Lookup'!A:A, 0))</f>
        <v>14742</v>
      </c>
      <c r="P1606" s="16">
        <f>VLOOKUP(M1606&amp;D1606,'Yearly Private Schools Lookup'!A:D, 4, FALSE)</f>
        <v>133</v>
      </c>
      <c r="Q1606" s="16">
        <f t="array" ref="Q1606">INDEX('Yearly Private Schools Lookup'!D:D, MATCH(M1606&amp;D1606, 'Yearly Private Schools Lookup'!A:A, 0))</f>
        <v>133</v>
      </c>
    </row>
    <row r="1607" spans="1:17" ht="15.75" customHeight="1" x14ac:dyDescent="0.2">
      <c r="A1607" s="2">
        <v>6600</v>
      </c>
      <c r="B1607" s="2">
        <v>5</v>
      </c>
      <c r="C1607" s="2">
        <v>6</v>
      </c>
      <c r="D1607" s="2">
        <v>1982</v>
      </c>
      <c r="E1607" s="2">
        <v>2005</v>
      </c>
      <c r="F1607" s="2">
        <v>845</v>
      </c>
      <c r="G1607" s="2">
        <v>1</v>
      </c>
      <c r="H1607" s="2">
        <v>3</v>
      </c>
      <c r="I1607" s="2">
        <v>0</v>
      </c>
      <c r="J1607" s="2">
        <v>1</v>
      </c>
      <c r="K1607" s="2">
        <v>134500</v>
      </c>
      <c r="L1607" s="2" t="s">
        <v>13</v>
      </c>
      <c r="M1607" s="2" t="s">
        <v>39</v>
      </c>
      <c r="N1607" s="16">
        <f>VLOOKUP(M1607, 'Current Population Lookup'!A:B, 2, FALSE)</f>
        <v>14742</v>
      </c>
      <c r="O1607" s="16">
        <f t="array" ref="O1607">INDEX('Current Population Lookup'!B:B, MATCH(M1607, 'Current Population Lookup'!A:A, 0))</f>
        <v>14742</v>
      </c>
      <c r="P1607" s="16">
        <f>VLOOKUP(M1607&amp;D1607,'Yearly Private Schools Lookup'!A:D, 4, FALSE)</f>
        <v>133</v>
      </c>
      <c r="Q1607" s="16">
        <f t="array" ref="Q1607">INDEX('Yearly Private Schools Lookup'!D:D, MATCH(M1607&amp;D1607, 'Yearly Private Schools Lookup'!A:A, 0))</f>
        <v>133</v>
      </c>
    </row>
    <row r="1608" spans="1:17" ht="15.75" customHeight="1" x14ac:dyDescent="0.2">
      <c r="A1608" s="2">
        <v>12508</v>
      </c>
      <c r="B1608" s="2">
        <v>6</v>
      </c>
      <c r="C1608" s="2">
        <v>7</v>
      </c>
      <c r="D1608" s="2">
        <v>1940</v>
      </c>
      <c r="E1608" s="2">
        <v>1985</v>
      </c>
      <c r="F1608" s="2">
        <v>1750</v>
      </c>
      <c r="G1608" s="2">
        <v>2</v>
      </c>
      <c r="H1608" s="2">
        <v>4</v>
      </c>
      <c r="I1608" s="2">
        <v>0</v>
      </c>
      <c r="J1608" s="2">
        <v>1</v>
      </c>
      <c r="K1608" s="2">
        <v>160000</v>
      </c>
      <c r="L1608" s="2" t="s">
        <v>13</v>
      </c>
      <c r="M1608" s="2" t="s">
        <v>39</v>
      </c>
      <c r="N1608" s="16">
        <f>VLOOKUP(M1608, 'Current Population Lookup'!A:B, 2, FALSE)</f>
        <v>14742</v>
      </c>
      <c r="O1608" s="16">
        <f t="array" ref="O1608">INDEX('Current Population Lookup'!B:B, MATCH(M1608, 'Current Population Lookup'!A:A, 0))</f>
        <v>14742</v>
      </c>
      <c r="P1608" s="16">
        <f>VLOOKUP(M1608&amp;D1608,'Yearly Private Schools Lookup'!A:D, 4, FALSE)</f>
        <v>26</v>
      </c>
      <c r="Q1608" s="16">
        <f t="array" ref="Q1608">INDEX('Yearly Private Schools Lookup'!D:D, MATCH(M1608&amp;D1608, 'Yearly Private Schools Lookup'!A:A, 0))</f>
        <v>26</v>
      </c>
    </row>
    <row r="1609" spans="1:17" ht="15.75" customHeight="1" x14ac:dyDescent="0.2">
      <c r="A1609" s="2">
        <v>12395</v>
      </c>
      <c r="B1609" s="2">
        <v>5</v>
      </c>
      <c r="C1609" s="2">
        <v>6</v>
      </c>
      <c r="D1609" s="2">
        <v>1984</v>
      </c>
      <c r="E1609" s="2">
        <v>1984</v>
      </c>
      <c r="F1609" s="2">
        <v>889</v>
      </c>
      <c r="G1609" s="2">
        <v>1</v>
      </c>
      <c r="H1609" s="2">
        <v>3</v>
      </c>
      <c r="I1609" s="2">
        <v>0</v>
      </c>
      <c r="J1609" s="2">
        <v>2</v>
      </c>
      <c r="K1609" s="2">
        <v>137500</v>
      </c>
      <c r="L1609" s="2" t="s">
        <v>13</v>
      </c>
      <c r="M1609" s="2" t="s">
        <v>39</v>
      </c>
      <c r="N1609" s="16">
        <f>VLOOKUP(M1609, 'Current Population Lookup'!A:B, 2, FALSE)</f>
        <v>14742</v>
      </c>
      <c r="O1609" s="16">
        <f t="array" ref="O1609">INDEX('Current Population Lookup'!B:B, MATCH(M1609, 'Current Population Lookup'!A:A, 0))</f>
        <v>14742</v>
      </c>
      <c r="P1609" s="16">
        <f>VLOOKUP(M1609&amp;D1609,'Yearly Private Schools Lookup'!A:D, 4, FALSE)</f>
        <v>143</v>
      </c>
      <c r="Q1609" s="16">
        <f t="array" ref="Q1609">INDEX('Yearly Private Schools Lookup'!D:D, MATCH(M1609&amp;D1609, 'Yearly Private Schools Lookup'!A:A, 0))</f>
        <v>143</v>
      </c>
    </row>
    <row r="1610" spans="1:17" ht="15.75" customHeight="1" x14ac:dyDescent="0.2">
      <c r="A1610" s="2">
        <v>11075</v>
      </c>
      <c r="B1610" s="2">
        <v>5</v>
      </c>
      <c r="C1610" s="2">
        <v>4</v>
      </c>
      <c r="D1610" s="2">
        <v>1969</v>
      </c>
      <c r="E1610" s="2">
        <v>1969</v>
      </c>
      <c r="F1610" s="2">
        <v>1968</v>
      </c>
      <c r="G1610" s="2">
        <v>2</v>
      </c>
      <c r="H1610" s="2">
        <v>4</v>
      </c>
      <c r="I1610" s="2">
        <v>1</v>
      </c>
      <c r="J1610" s="2">
        <v>2</v>
      </c>
      <c r="K1610" s="2">
        <v>172000</v>
      </c>
      <c r="L1610" s="2" t="s">
        <v>13</v>
      </c>
      <c r="M1610" s="2" t="s">
        <v>39</v>
      </c>
      <c r="N1610" s="16">
        <f>VLOOKUP(M1610, 'Current Population Lookup'!A:B, 2, FALSE)</f>
        <v>14742</v>
      </c>
      <c r="O1610" s="16">
        <f t="array" ref="O1610">INDEX('Current Population Lookup'!B:B, MATCH(M1610, 'Current Population Lookup'!A:A, 0))</f>
        <v>14742</v>
      </c>
      <c r="P1610" s="16">
        <f>VLOOKUP(M1610&amp;D1610,'Yearly Private Schools Lookup'!A:D, 4, FALSE)</f>
        <v>89</v>
      </c>
      <c r="Q1610" s="16">
        <f t="array" ref="Q1610">INDEX('Yearly Private Schools Lookup'!D:D, MATCH(M1610&amp;D1610, 'Yearly Private Schools Lookup'!A:A, 0))</f>
        <v>89</v>
      </c>
    </row>
    <row r="1611" spans="1:17" ht="15.75" customHeight="1" x14ac:dyDescent="0.2">
      <c r="A1611" s="2">
        <v>56600</v>
      </c>
      <c r="B1611" s="2">
        <v>5</v>
      </c>
      <c r="C1611" s="2">
        <v>1</v>
      </c>
      <c r="D1611" s="2">
        <v>1900</v>
      </c>
      <c r="E1611" s="2">
        <v>1950</v>
      </c>
      <c r="F1611" s="2">
        <v>1836</v>
      </c>
      <c r="G1611" s="2">
        <v>2</v>
      </c>
      <c r="H1611" s="2">
        <v>4</v>
      </c>
      <c r="I1611" s="2">
        <v>0</v>
      </c>
      <c r="J1611" s="2">
        <v>1</v>
      </c>
      <c r="K1611" s="2">
        <v>103000</v>
      </c>
      <c r="L1611" s="2" t="s">
        <v>13</v>
      </c>
      <c r="M1611" s="2" t="s">
        <v>32</v>
      </c>
      <c r="N1611" s="16">
        <f>VLOOKUP(M1611, 'Current Population Lookup'!A:B, 2, FALSE)</f>
        <v>41013</v>
      </c>
      <c r="O1611" s="16">
        <f t="array" ref="O1611">INDEX('Current Population Lookup'!B:B, MATCH(M1611, 'Current Population Lookup'!A:A, 0))</f>
        <v>41013</v>
      </c>
      <c r="P1611" s="16">
        <f>VLOOKUP(M1611&amp;D1611,'Yearly Private Schools Lookup'!A:D, 4, FALSE)</f>
        <v>30</v>
      </c>
      <c r="Q1611" s="16">
        <f t="array" ref="Q1611">INDEX('Yearly Private Schools Lookup'!D:D, MATCH(M1611&amp;D1611, 'Yearly Private Schools Lookup'!A:A, 0))</f>
        <v>30</v>
      </c>
    </row>
    <row r="1612" spans="1:17" ht="15.75" customHeight="1" x14ac:dyDescent="0.2">
      <c r="A1612" s="2">
        <v>10667</v>
      </c>
      <c r="B1612" s="2">
        <v>6</v>
      </c>
      <c r="C1612" s="2">
        <v>6</v>
      </c>
      <c r="D1612" s="2">
        <v>1971</v>
      </c>
      <c r="E1612" s="2">
        <v>1971</v>
      </c>
      <c r="F1612" s="2">
        <v>1587</v>
      </c>
      <c r="G1612" s="2">
        <v>2</v>
      </c>
      <c r="H1612" s="2">
        <v>3</v>
      </c>
      <c r="I1612" s="2">
        <v>1</v>
      </c>
      <c r="J1612" s="2">
        <v>2</v>
      </c>
      <c r="K1612" s="2">
        <v>167300</v>
      </c>
      <c r="L1612" s="2" t="s">
        <v>13</v>
      </c>
      <c r="M1612" s="2" t="s">
        <v>14</v>
      </c>
      <c r="N1612" s="16">
        <f>VLOOKUP(M1612, 'Current Population Lookup'!A:B, 2, FALSE)</f>
        <v>43007</v>
      </c>
      <c r="O1612" s="16">
        <f t="array" ref="O1612">INDEX('Current Population Lookup'!B:B, MATCH(M1612, 'Current Population Lookup'!A:A, 0))</f>
        <v>43007</v>
      </c>
      <c r="P1612" s="16">
        <f>VLOOKUP(M1612&amp;D1612,'Yearly Private Schools Lookup'!A:D, 4, FALSE)</f>
        <v>156</v>
      </c>
      <c r="Q1612" s="16">
        <f t="array" ref="Q1612">INDEX('Yearly Private Schools Lookup'!D:D, MATCH(M1612&amp;D1612, 'Yearly Private Schools Lookup'!A:A, 0))</f>
        <v>156</v>
      </c>
    </row>
    <row r="1613" spans="1:17" ht="15.75" customHeight="1" x14ac:dyDescent="0.2">
      <c r="A1613" s="2">
        <v>10628</v>
      </c>
      <c r="B1613" s="2">
        <v>7</v>
      </c>
      <c r="C1613" s="2">
        <v>5</v>
      </c>
      <c r="D1613" s="2">
        <v>1970</v>
      </c>
      <c r="E1613" s="2">
        <v>1970</v>
      </c>
      <c r="F1613" s="2">
        <v>1277</v>
      </c>
      <c r="G1613" s="2">
        <v>1</v>
      </c>
      <c r="H1613" s="2">
        <v>2</v>
      </c>
      <c r="I1613" s="2">
        <v>1</v>
      </c>
      <c r="J1613" s="2">
        <v>2</v>
      </c>
      <c r="K1613" s="2">
        <v>167000</v>
      </c>
      <c r="L1613" s="2" t="s">
        <v>17</v>
      </c>
      <c r="M1613" s="2" t="s">
        <v>14</v>
      </c>
      <c r="N1613" s="16">
        <f>VLOOKUP(M1613, 'Current Population Lookup'!A:B, 2, FALSE)</f>
        <v>43007</v>
      </c>
      <c r="O1613" s="16">
        <f t="array" ref="O1613">INDEX('Current Population Lookup'!B:B, MATCH(M1613, 'Current Population Lookup'!A:A, 0))</f>
        <v>43007</v>
      </c>
      <c r="P1613" s="16">
        <f>VLOOKUP(M1613&amp;D1613,'Yearly Private Schools Lookup'!A:D, 4, FALSE)</f>
        <v>154</v>
      </c>
      <c r="Q1613" s="16">
        <f t="array" ref="Q1613">INDEX('Yearly Private Schools Lookup'!D:D, MATCH(M1613&amp;D1613, 'Yearly Private Schools Lookup'!A:A, 0))</f>
        <v>154</v>
      </c>
    </row>
    <row r="1614" spans="1:17" ht="15.75" customHeight="1" x14ac:dyDescent="0.2">
      <c r="A1614" s="2">
        <v>13651</v>
      </c>
      <c r="B1614" s="2">
        <v>7</v>
      </c>
      <c r="C1614" s="2">
        <v>6</v>
      </c>
      <c r="D1614" s="2">
        <v>1973</v>
      </c>
      <c r="E1614" s="2">
        <v>1973</v>
      </c>
      <c r="F1614" s="2">
        <v>2223</v>
      </c>
      <c r="G1614" s="2">
        <v>2</v>
      </c>
      <c r="H1614" s="2">
        <v>3</v>
      </c>
      <c r="I1614" s="2">
        <v>2</v>
      </c>
      <c r="J1614" s="2">
        <v>2</v>
      </c>
      <c r="K1614" s="2">
        <v>244000</v>
      </c>
      <c r="L1614" s="2" t="s">
        <v>17</v>
      </c>
      <c r="M1614" s="2" t="s">
        <v>14</v>
      </c>
      <c r="N1614" s="16">
        <f>VLOOKUP(M1614, 'Current Population Lookup'!A:B, 2, FALSE)</f>
        <v>43007</v>
      </c>
      <c r="O1614" s="16">
        <f t="array" ref="O1614">INDEX('Current Population Lookup'!B:B, MATCH(M1614, 'Current Population Lookup'!A:A, 0))</f>
        <v>43007</v>
      </c>
      <c r="P1614" s="16">
        <f>VLOOKUP(M1614&amp;D1614,'Yearly Private Schools Lookup'!A:D, 4, FALSE)</f>
        <v>165</v>
      </c>
      <c r="Q1614" s="16">
        <f t="array" ref="Q1614">INDEX('Yearly Private Schools Lookup'!D:D, MATCH(M1614&amp;D1614, 'Yearly Private Schools Lookup'!A:A, 0))</f>
        <v>165</v>
      </c>
    </row>
    <row r="1615" spans="1:17" ht="15.75" customHeight="1" x14ac:dyDescent="0.2">
      <c r="A1615" s="2">
        <v>15865</v>
      </c>
      <c r="B1615" s="2">
        <v>8</v>
      </c>
      <c r="C1615" s="2">
        <v>6</v>
      </c>
      <c r="D1615" s="2">
        <v>1970</v>
      </c>
      <c r="E1615" s="2">
        <v>1970</v>
      </c>
      <c r="F1615" s="2">
        <v>2217</v>
      </c>
      <c r="G1615" s="2">
        <v>2</v>
      </c>
      <c r="H1615" s="2">
        <v>4</v>
      </c>
      <c r="I1615" s="2">
        <v>1</v>
      </c>
      <c r="J1615" s="2">
        <v>2</v>
      </c>
      <c r="K1615" s="2">
        <v>268000</v>
      </c>
      <c r="L1615" s="2" t="s">
        <v>17</v>
      </c>
      <c r="M1615" s="2" t="s">
        <v>14</v>
      </c>
      <c r="N1615" s="16">
        <f>VLOOKUP(M1615, 'Current Population Lookup'!A:B, 2, FALSE)</f>
        <v>43007</v>
      </c>
      <c r="O1615" s="16">
        <f t="array" ref="O1615">INDEX('Current Population Lookup'!B:B, MATCH(M1615, 'Current Population Lookup'!A:A, 0))</f>
        <v>43007</v>
      </c>
      <c r="P1615" s="16">
        <f>VLOOKUP(M1615&amp;D1615,'Yearly Private Schools Lookup'!A:D, 4, FALSE)</f>
        <v>154</v>
      </c>
      <c r="Q1615" s="16">
        <f t="array" ref="Q1615">INDEX('Yearly Private Schools Lookup'!D:D, MATCH(M1615&amp;D1615, 'Yearly Private Schools Lookup'!A:A, 0))</f>
        <v>154</v>
      </c>
    </row>
    <row r="1616" spans="1:17" ht="15.75" customHeight="1" x14ac:dyDescent="0.2">
      <c r="A1616" s="2">
        <v>12394</v>
      </c>
      <c r="B1616" s="2">
        <v>7</v>
      </c>
      <c r="C1616" s="2">
        <v>5</v>
      </c>
      <c r="D1616" s="2">
        <v>2003</v>
      </c>
      <c r="E1616" s="2">
        <v>2003</v>
      </c>
      <c r="F1616" s="2">
        <v>1733</v>
      </c>
      <c r="G1616" s="2">
        <v>2</v>
      </c>
      <c r="H1616" s="2">
        <v>3</v>
      </c>
      <c r="I1616" s="2">
        <v>1</v>
      </c>
      <c r="J1616" s="2">
        <v>2</v>
      </c>
      <c r="K1616" s="2">
        <v>225000</v>
      </c>
      <c r="L1616" s="2" t="s">
        <v>13</v>
      </c>
      <c r="M1616" s="2" t="s">
        <v>15</v>
      </c>
      <c r="N1616" s="16">
        <f>VLOOKUP(M1616, 'Current Population Lookup'!A:B, 2, FALSE)</f>
        <v>35216</v>
      </c>
      <c r="O1616" s="16">
        <f t="array" ref="O1616">INDEX('Current Population Lookup'!B:B, MATCH(M1616, 'Current Population Lookup'!A:A, 0))</f>
        <v>35216</v>
      </c>
      <c r="P1616" s="16">
        <f>VLOOKUP(M1616&amp;D1616,'Yearly Private Schools Lookup'!A:D, 4, FALSE)</f>
        <v>121</v>
      </c>
      <c r="Q1616" s="16">
        <f t="array" ref="Q1616">INDEX('Yearly Private Schools Lookup'!D:D, MATCH(M1616&amp;D1616, 'Yearly Private Schools Lookup'!A:A, 0))</f>
        <v>121</v>
      </c>
    </row>
    <row r="1617" spans="1:17" ht="15.75" customHeight="1" x14ac:dyDescent="0.2">
      <c r="A1617" s="2">
        <v>10364</v>
      </c>
      <c r="B1617" s="2">
        <v>6</v>
      </c>
      <c r="C1617" s="2">
        <v>5</v>
      </c>
      <c r="D1617" s="2">
        <v>1995</v>
      </c>
      <c r="E1617" s="2">
        <v>1996</v>
      </c>
      <c r="F1617" s="2">
        <v>1572</v>
      </c>
      <c r="G1617" s="2">
        <v>2</v>
      </c>
      <c r="H1617" s="2">
        <v>3</v>
      </c>
      <c r="I1617" s="2">
        <v>1</v>
      </c>
      <c r="J1617" s="2">
        <v>2</v>
      </c>
      <c r="K1617" s="2">
        <v>168000</v>
      </c>
      <c r="L1617" s="2" t="s">
        <v>13</v>
      </c>
      <c r="M1617" s="2" t="s">
        <v>15</v>
      </c>
      <c r="N1617" s="16">
        <f>VLOOKUP(M1617, 'Current Population Lookup'!A:B, 2, FALSE)</f>
        <v>35216</v>
      </c>
      <c r="O1617" s="16">
        <f t="array" ref="O1617">INDEX('Current Population Lookup'!B:B, MATCH(M1617, 'Current Population Lookup'!A:A, 0))</f>
        <v>35216</v>
      </c>
      <c r="P1617" s="16">
        <f>VLOOKUP(M1617&amp;D1617,'Yearly Private Schools Lookup'!A:D, 4, FALSE)</f>
        <v>85</v>
      </c>
      <c r="Q1617" s="16">
        <f t="array" ref="Q1617">INDEX('Yearly Private Schools Lookup'!D:D, MATCH(M1617&amp;D1617, 'Yearly Private Schools Lookup'!A:A, 0))</f>
        <v>85</v>
      </c>
    </row>
    <row r="1618" spans="1:17" ht="15.75" customHeight="1" x14ac:dyDescent="0.2">
      <c r="A1618" s="2">
        <v>13869</v>
      </c>
      <c r="B1618" s="2">
        <v>6</v>
      </c>
      <c r="C1618" s="2">
        <v>6</v>
      </c>
      <c r="D1618" s="2">
        <v>1997</v>
      </c>
      <c r="E1618" s="2">
        <v>1997</v>
      </c>
      <c r="F1618" s="2">
        <v>1470</v>
      </c>
      <c r="G1618" s="2">
        <v>2</v>
      </c>
      <c r="H1618" s="2">
        <v>3</v>
      </c>
      <c r="I1618" s="2">
        <v>0</v>
      </c>
      <c r="J1618" s="2">
        <v>2</v>
      </c>
      <c r="K1618" s="2">
        <v>177000</v>
      </c>
      <c r="L1618" s="2" t="s">
        <v>13</v>
      </c>
      <c r="M1618" s="2" t="s">
        <v>15</v>
      </c>
      <c r="N1618" s="16">
        <f>VLOOKUP(M1618, 'Current Population Lookup'!A:B, 2, FALSE)</f>
        <v>35216</v>
      </c>
      <c r="O1618" s="16">
        <f t="array" ref="O1618">INDEX('Current Population Lookup'!B:B, MATCH(M1618, 'Current Population Lookup'!A:A, 0))</f>
        <v>35216</v>
      </c>
      <c r="P1618" s="16">
        <f>VLOOKUP(M1618&amp;D1618,'Yearly Private Schools Lookup'!A:D, 4, FALSE)</f>
        <v>93</v>
      </c>
      <c r="Q1618" s="16">
        <f t="array" ref="Q1618">INDEX('Yearly Private Schools Lookup'!D:D, MATCH(M1618&amp;D1618, 'Yearly Private Schools Lookup'!A:A, 0))</f>
        <v>93</v>
      </c>
    </row>
    <row r="1619" spans="1:17" ht="15.75" customHeight="1" x14ac:dyDescent="0.2">
      <c r="A1619" s="2">
        <v>8773</v>
      </c>
      <c r="B1619" s="2">
        <v>6</v>
      </c>
      <c r="C1619" s="2">
        <v>5</v>
      </c>
      <c r="D1619" s="2">
        <v>1997</v>
      </c>
      <c r="E1619" s="2">
        <v>1997</v>
      </c>
      <c r="F1619" s="2">
        <v>1600</v>
      </c>
      <c r="G1619" s="2">
        <v>2</v>
      </c>
      <c r="H1619" s="2">
        <v>3</v>
      </c>
      <c r="I1619" s="2">
        <v>1</v>
      </c>
      <c r="J1619" s="2">
        <v>2</v>
      </c>
      <c r="K1619" s="2">
        <v>169000</v>
      </c>
      <c r="L1619" s="2" t="s">
        <v>13</v>
      </c>
      <c r="M1619" s="2" t="s">
        <v>15</v>
      </c>
      <c r="N1619" s="16">
        <f>VLOOKUP(M1619, 'Current Population Lookup'!A:B, 2, FALSE)</f>
        <v>35216</v>
      </c>
      <c r="O1619" s="16">
        <f t="array" ref="O1619">INDEX('Current Population Lookup'!B:B, MATCH(M1619, 'Current Population Lookup'!A:A, 0))</f>
        <v>35216</v>
      </c>
      <c r="P1619" s="16">
        <f>VLOOKUP(M1619&amp;D1619,'Yearly Private Schools Lookup'!A:D, 4, FALSE)</f>
        <v>93</v>
      </c>
      <c r="Q1619" s="16">
        <f t="array" ref="Q1619">INDEX('Yearly Private Schools Lookup'!D:D, MATCH(M1619&amp;D1619, 'Yearly Private Schools Lookup'!A:A, 0))</f>
        <v>93</v>
      </c>
    </row>
    <row r="1620" spans="1:17" ht="15.75" customHeight="1" x14ac:dyDescent="0.2">
      <c r="A1620" s="2">
        <v>8872</v>
      </c>
      <c r="B1620" s="2">
        <v>6</v>
      </c>
      <c r="C1620" s="2">
        <v>5</v>
      </c>
      <c r="D1620" s="2">
        <v>1997</v>
      </c>
      <c r="E1620" s="2">
        <v>1997</v>
      </c>
      <c r="F1620" s="2">
        <v>1384</v>
      </c>
      <c r="G1620" s="2">
        <v>2</v>
      </c>
      <c r="H1620" s="2">
        <v>3</v>
      </c>
      <c r="I1620" s="2">
        <v>1</v>
      </c>
      <c r="J1620" s="2">
        <v>2</v>
      </c>
      <c r="K1620" s="2">
        <v>161500</v>
      </c>
      <c r="L1620" s="2" t="s">
        <v>13</v>
      </c>
      <c r="M1620" s="2" t="s">
        <v>15</v>
      </c>
      <c r="N1620" s="16">
        <f>VLOOKUP(M1620, 'Current Population Lookup'!A:B, 2, FALSE)</f>
        <v>35216</v>
      </c>
      <c r="O1620" s="16">
        <f t="array" ref="O1620">INDEX('Current Population Lookup'!B:B, MATCH(M1620, 'Current Population Lookup'!A:A, 0))</f>
        <v>35216</v>
      </c>
      <c r="P1620" s="16">
        <f>VLOOKUP(M1620&amp;D1620,'Yearly Private Schools Lookup'!A:D, 4, FALSE)</f>
        <v>93</v>
      </c>
      <c r="Q1620" s="16">
        <f t="array" ref="Q1620">INDEX('Yearly Private Schools Lookup'!D:D, MATCH(M1620&amp;D1620, 'Yearly Private Schools Lookup'!A:A, 0))</f>
        <v>93</v>
      </c>
    </row>
    <row r="1621" spans="1:17" ht="15.75" customHeight="1" x14ac:dyDescent="0.2">
      <c r="A1621" s="2">
        <v>5330</v>
      </c>
      <c r="B1621" s="2">
        <v>8</v>
      </c>
      <c r="C1621" s="2">
        <v>5</v>
      </c>
      <c r="D1621" s="2">
        <v>2000</v>
      </c>
      <c r="E1621" s="2">
        <v>2000</v>
      </c>
      <c r="F1621" s="2">
        <v>1652</v>
      </c>
      <c r="G1621" s="2">
        <v>2</v>
      </c>
      <c r="H1621" s="2">
        <v>2</v>
      </c>
      <c r="I1621" s="2">
        <v>0</v>
      </c>
      <c r="J1621" s="2">
        <v>2</v>
      </c>
      <c r="K1621" s="2">
        <v>251000</v>
      </c>
      <c r="L1621" s="2" t="s">
        <v>13</v>
      </c>
      <c r="M1621" s="2" t="s">
        <v>16</v>
      </c>
      <c r="N1621" s="16">
        <f>VLOOKUP(M1621, 'Current Population Lookup'!A:B, 2, FALSE)</f>
        <v>29403</v>
      </c>
      <c r="O1621" s="16">
        <f t="array" ref="O1621">INDEX('Current Population Lookup'!B:B, MATCH(M1621, 'Current Population Lookup'!A:A, 0))</f>
        <v>29403</v>
      </c>
      <c r="P1621" s="16">
        <f>VLOOKUP(M1621&amp;D1621,'Yearly Private Schools Lookup'!A:D, 4, FALSE)</f>
        <v>89</v>
      </c>
      <c r="Q1621" s="16">
        <f t="array" ref="Q1621">INDEX('Yearly Private Schools Lookup'!D:D, MATCH(M1621&amp;D1621, 'Yearly Private Schools Lookup'!A:A, 0))</f>
        <v>89</v>
      </c>
    </row>
    <row r="1622" spans="1:17" ht="15.75" customHeight="1" x14ac:dyDescent="0.2">
      <c r="A1622" s="2">
        <v>10147</v>
      </c>
      <c r="B1622" s="2">
        <v>6</v>
      </c>
      <c r="C1622" s="2">
        <v>5</v>
      </c>
      <c r="D1622" s="2">
        <v>1994</v>
      </c>
      <c r="E1622" s="2">
        <v>1994</v>
      </c>
      <c r="F1622" s="2">
        <v>1694</v>
      </c>
      <c r="G1622" s="2">
        <v>2</v>
      </c>
      <c r="H1622" s="2">
        <v>3</v>
      </c>
      <c r="I1622" s="2">
        <v>1</v>
      </c>
      <c r="J1622" s="2">
        <v>2</v>
      </c>
      <c r="K1622" s="2">
        <v>160000</v>
      </c>
      <c r="L1622" s="2" t="s">
        <v>13</v>
      </c>
      <c r="M1622" s="2" t="s">
        <v>15</v>
      </c>
      <c r="N1622" s="16">
        <f>VLOOKUP(M1622, 'Current Population Lookup'!A:B, 2, FALSE)</f>
        <v>35216</v>
      </c>
      <c r="O1622" s="16">
        <f t="array" ref="O1622">INDEX('Current Population Lookup'!B:B, MATCH(M1622, 'Current Population Lookup'!A:A, 0))</f>
        <v>35216</v>
      </c>
      <c r="P1622" s="16">
        <f>VLOOKUP(M1622&amp;D1622,'Yearly Private Schools Lookup'!A:D, 4, FALSE)</f>
        <v>79</v>
      </c>
      <c r="Q1622" s="16">
        <f t="array" ref="Q1622">INDEX('Yearly Private Schools Lookup'!D:D, MATCH(M1622&amp;D1622, 'Yearly Private Schools Lookup'!A:A, 0))</f>
        <v>79</v>
      </c>
    </row>
    <row r="1623" spans="1:17" ht="15.75" customHeight="1" x14ac:dyDescent="0.2">
      <c r="A1623" s="2">
        <v>8637</v>
      </c>
      <c r="B1623" s="2">
        <v>6</v>
      </c>
      <c r="C1623" s="2">
        <v>5</v>
      </c>
      <c r="D1623" s="2">
        <v>1999</v>
      </c>
      <c r="E1623" s="2">
        <v>2000</v>
      </c>
      <c r="F1623" s="2">
        <v>1714</v>
      </c>
      <c r="G1623" s="2">
        <v>2</v>
      </c>
      <c r="H1623" s="2">
        <v>3</v>
      </c>
      <c r="I1623" s="2">
        <v>1</v>
      </c>
      <c r="J1623" s="2">
        <v>2</v>
      </c>
      <c r="K1623" s="2">
        <v>180000</v>
      </c>
      <c r="L1623" s="2" t="s">
        <v>13</v>
      </c>
      <c r="M1623" s="2" t="s">
        <v>15</v>
      </c>
      <c r="N1623" s="16">
        <f>VLOOKUP(M1623, 'Current Population Lookup'!A:B, 2, FALSE)</f>
        <v>35216</v>
      </c>
      <c r="O1623" s="16">
        <f t="array" ref="O1623">INDEX('Current Population Lookup'!B:B, MATCH(M1623, 'Current Population Lookup'!A:A, 0))</f>
        <v>35216</v>
      </c>
      <c r="P1623" s="16">
        <f>VLOOKUP(M1623&amp;D1623,'Yearly Private Schools Lookup'!A:D, 4, FALSE)</f>
        <v>103</v>
      </c>
      <c r="Q1623" s="16">
        <f t="array" ref="Q1623">INDEX('Yearly Private Schools Lookup'!D:D, MATCH(M1623&amp;D1623, 'Yearly Private Schools Lookup'!A:A, 0))</f>
        <v>103</v>
      </c>
    </row>
    <row r="1624" spans="1:17" ht="15.75" customHeight="1" x14ac:dyDescent="0.2">
      <c r="A1624" s="2">
        <v>7875</v>
      </c>
      <c r="B1624" s="2">
        <v>7</v>
      </c>
      <c r="C1624" s="2">
        <v>5</v>
      </c>
      <c r="D1624" s="2">
        <v>1996</v>
      </c>
      <c r="E1624" s="2">
        <v>1996</v>
      </c>
      <c r="F1624" s="2">
        <v>1553</v>
      </c>
      <c r="G1624" s="2">
        <v>2</v>
      </c>
      <c r="H1624" s="2">
        <v>3</v>
      </c>
      <c r="I1624" s="2">
        <v>0</v>
      </c>
      <c r="J1624" s="2">
        <v>2</v>
      </c>
      <c r="K1624" s="2">
        <v>178750</v>
      </c>
      <c r="L1624" s="2" t="s">
        <v>13</v>
      </c>
      <c r="M1624" s="2" t="s">
        <v>15</v>
      </c>
      <c r="N1624" s="16">
        <f>VLOOKUP(M1624, 'Current Population Lookup'!A:B, 2, FALSE)</f>
        <v>35216</v>
      </c>
      <c r="O1624" s="16">
        <f t="array" ref="O1624">INDEX('Current Population Lookup'!B:B, MATCH(M1624, 'Current Population Lookup'!A:A, 0))</f>
        <v>35216</v>
      </c>
      <c r="P1624" s="16">
        <f>VLOOKUP(M1624&amp;D1624,'Yearly Private Schools Lookup'!A:D, 4, FALSE)</f>
        <v>89</v>
      </c>
      <c r="Q1624" s="16">
        <f t="array" ref="Q1624">INDEX('Yearly Private Schools Lookup'!D:D, MATCH(M1624&amp;D1624, 'Yearly Private Schools Lookup'!A:A, 0))</f>
        <v>89</v>
      </c>
    </row>
    <row r="1625" spans="1:17" ht="15.75" customHeight="1" x14ac:dyDescent="0.2">
      <c r="A1625" s="2">
        <v>7875</v>
      </c>
      <c r="B1625" s="2">
        <v>7</v>
      </c>
      <c r="C1625" s="2">
        <v>5</v>
      </c>
      <c r="D1625" s="2">
        <v>1995</v>
      </c>
      <c r="E1625" s="2">
        <v>1996</v>
      </c>
      <c r="F1625" s="2">
        <v>1253</v>
      </c>
      <c r="G1625" s="2">
        <v>2</v>
      </c>
      <c r="H1625" s="2">
        <v>3</v>
      </c>
      <c r="I1625" s="2">
        <v>1</v>
      </c>
      <c r="J1625" s="2">
        <v>2</v>
      </c>
      <c r="K1625" s="2">
        <v>176000</v>
      </c>
      <c r="L1625" s="2" t="s">
        <v>13</v>
      </c>
      <c r="M1625" s="2" t="s">
        <v>15</v>
      </c>
      <c r="N1625" s="16">
        <f>VLOOKUP(M1625, 'Current Population Lookup'!A:B, 2, FALSE)</f>
        <v>35216</v>
      </c>
      <c r="O1625" s="16">
        <f t="array" ref="O1625">INDEX('Current Population Lookup'!B:B, MATCH(M1625, 'Current Population Lookup'!A:A, 0))</f>
        <v>35216</v>
      </c>
      <c r="P1625" s="16">
        <f>VLOOKUP(M1625&amp;D1625,'Yearly Private Schools Lookup'!A:D, 4, FALSE)</f>
        <v>85</v>
      </c>
      <c r="Q1625" s="16">
        <f t="array" ref="Q1625">INDEX('Yearly Private Schools Lookup'!D:D, MATCH(M1625&amp;D1625, 'Yearly Private Schools Lookup'!A:A, 0))</f>
        <v>85</v>
      </c>
    </row>
    <row r="1626" spans="1:17" ht="15.75" customHeight="1" x14ac:dyDescent="0.2">
      <c r="A1626" s="2">
        <v>7500</v>
      </c>
      <c r="B1626" s="2">
        <v>6</v>
      </c>
      <c r="C1626" s="2">
        <v>5</v>
      </c>
      <c r="D1626" s="2">
        <v>1999</v>
      </c>
      <c r="E1626" s="2">
        <v>2003</v>
      </c>
      <c r="F1626" s="2">
        <v>2299</v>
      </c>
      <c r="G1626" s="2">
        <v>3</v>
      </c>
      <c r="H1626" s="2">
        <v>5</v>
      </c>
      <c r="I1626" s="2">
        <v>1</v>
      </c>
      <c r="J1626" s="2">
        <v>2</v>
      </c>
      <c r="K1626" s="2">
        <v>204000</v>
      </c>
      <c r="L1626" s="2" t="s">
        <v>13</v>
      </c>
      <c r="M1626" s="2" t="s">
        <v>15</v>
      </c>
      <c r="N1626" s="16">
        <f>VLOOKUP(M1626, 'Current Population Lookup'!A:B, 2, FALSE)</f>
        <v>35216</v>
      </c>
      <c r="O1626" s="16">
        <f t="array" ref="O1626">INDEX('Current Population Lookup'!B:B, MATCH(M1626, 'Current Population Lookup'!A:A, 0))</f>
        <v>35216</v>
      </c>
      <c r="P1626" s="16">
        <f>VLOOKUP(M1626&amp;D1626,'Yearly Private Schools Lookup'!A:D, 4, FALSE)</f>
        <v>103</v>
      </c>
      <c r="Q1626" s="16">
        <f t="array" ref="Q1626">INDEX('Yearly Private Schools Lookup'!D:D, MATCH(M1626&amp;D1626, 'Yearly Private Schools Lookup'!A:A, 0))</f>
        <v>103</v>
      </c>
    </row>
    <row r="1627" spans="1:17" ht="15.75" customHeight="1" x14ac:dyDescent="0.2">
      <c r="A1627" s="2">
        <v>9556</v>
      </c>
      <c r="B1627" s="2">
        <v>7</v>
      </c>
      <c r="C1627" s="2">
        <v>5</v>
      </c>
      <c r="D1627" s="2">
        <v>1992</v>
      </c>
      <c r="E1627" s="2">
        <v>1993</v>
      </c>
      <c r="F1627" s="2">
        <v>1187</v>
      </c>
      <c r="G1627" s="2">
        <v>2</v>
      </c>
      <c r="H1627" s="2">
        <v>3</v>
      </c>
      <c r="I1627" s="2">
        <v>0</v>
      </c>
      <c r="J1627" s="2">
        <v>2</v>
      </c>
      <c r="K1627" s="2">
        <v>160000</v>
      </c>
      <c r="L1627" s="2" t="s">
        <v>13</v>
      </c>
      <c r="M1627" s="2" t="s">
        <v>15</v>
      </c>
      <c r="N1627" s="16">
        <f>VLOOKUP(M1627, 'Current Population Lookup'!A:B, 2, FALSE)</f>
        <v>35216</v>
      </c>
      <c r="O1627" s="16">
        <f t="array" ref="O1627">INDEX('Current Population Lookup'!B:B, MATCH(M1627, 'Current Population Lookup'!A:A, 0))</f>
        <v>35216</v>
      </c>
      <c r="P1627" s="16">
        <f>VLOOKUP(M1627&amp;D1627,'Yearly Private Schools Lookup'!A:D, 4, FALSE)</f>
        <v>65</v>
      </c>
      <c r="Q1627" s="16">
        <f t="array" ref="Q1627">INDEX('Yearly Private Schools Lookup'!D:D, MATCH(M1627&amp;D1627, 'Yearly Private Schools Lookup'!A:A, 0))</f>
        <v>65</v>
      </c>
    </row>
    <row r="1628" spans="1:17" ht="15.75" customHeight="1" x14ac:dyDescent="0.2">
      <c r="A1628" s="2">
        <v>10784</v>
      </c>
      <c r="B1628" s="2">
        <v>7</v>
      </c>
      <c r="C1628" s="2">
        <v>5</v>
      </c>
      <c r="D1628" s="2">
        <v>1991</v>
      </c>
      <c r="E1628" s="2">
        <v>1992</v>
      </c>
      <c r="F1628" s="2">
        <v>1472</v>
      </c>
      <c r="G1628" s="2">
        <v>2</v>
      </c>
      <c r="H1628" s="2">
        <v>3</v>
      </c>
      <c r="I1628" s="2">
        <v>1</v>
      </c>
      <c r="J1628" s="2">
        <v>2</v>
      </c>
      <c r="K1628" s="2">
        <v>160000</v>
      </c>
      <c r="L1628" s="2" t="s">
        <v>13</v>
      </c>
      <c r="M1628" s="2" t="s">
        <v>15</v>
      </c>
      <c r="N1628" s="16">
        <f>VLOOKUP(M1628, 'Current Population Lookup'!A:B, 2, FALSE)</f>
        <v>35216</v>
      </c>
      <c r="O1628" s="16">
        <f t="array" ref="O1628">INDEX('Current Population Lookup'!B:B, MATCH(M1628, 'Current Population Lookup'!A:A, 0))</f>
        <v>35216</v>
      </c>
      <c r="P1628" s="16">
        <f>VLOOKUP(M1628&amp;D1628,'Yearly Private Schools Lookup'!A:D, 4, FALSE)</f>
        <v>59</v>
      </c>
      <c r="Q1628" s="16">
        <f t="array" ref="Q1628">INDEX('Yearly Private Schools Lookup'!D:D, MATCH(M1628&amp;D1628, 'Yearly Private Schools Lookup'!A:A, 0))</f>
        <v>59</v>
      </c>
    </row>
    <row r="1629" spans="1:17" ht="15.75" customHeight="1" x14ac:dyDescent="0.2">
      <c r="A1629" s="2">
        <v>9125</v>
      </c>
      <c r="B1629" s="2">
        <v>7</v>
      </c>
      <c r="C1629" s="2">
        <v>5</v>
      </c>
      <c r="D1629" s="2">
        <v>1992</v>
      </c>
      <c r="E1629" s="2">
        <v>1992</v>
      </c>
      <c r="F1629" s="2">
        <v>1482</v>
      </c>
      <c r="G1629" s="2">
        <v>2</v>
      </c>
      <c r="H1629" s="2">
        <v>3</v>
      </c>
      <c r="I1629" s="2">
        <v>1</v>
      </c>
      <c r="J1629" s="2">
        <v>2</v>
      </c>
      <c r="K1629" s="2">
        <v>163900</v>
      </c>
      <c r="L1629" s="2" t="s">
        <v>13</v>
      </c>
      <c r="M1629" s="2" t="s">
        <v>15</v>
      </c>
      <c r="N1629" s="16">
        <f>VLOOKUP(M1629, 'Current Population Lookup'!A:B, 2, FALSE)</f>
        <v>35216</v>
      </c>
      <c r="O1629" s="16">
        <f t="array" ref="O1629">INDEX('Current Population Lookup'!B:B, MATCH(M1629, 'Current Population Lookup'!A:A, 0))</f>
        <v>35216</v>
      </c>
      <c r="P1629" s="16">
        <f>VLOOKUP(M1629&amp;D1629,'Yearly Private Schools Lookup'!A:D, 4, FALSE)</f>
        <v>65</v>
      </c>
      <c r="Q1629" s="16">
        <f t="array" ref="Q1629">INDEX('Yearly Private Schools Lookup'!D:D, MATCH(M1629&amp;D1629, 'Yearly Private Schools Lookup'!A:A, 0))</f>
        <v>65</v>
      </c>
    </row>
    <row r="1630" spans="1:17" ht="15.75" customHeight="1" x14ac:dyDescent="0.2">
      <c r="A1630" s="2">
        <v>7655</v>
      </c>
      <c r="B1630" s="2">
        <v>6</v>
      </c>
      <c r="C1630" s="2">
        <v>5</v>
      </c>
      <c r="D1630" s="2">
        <v>1993</v>
      </c>
      <c r="E1630" s="2">
        <v>1994</v>
      </c>
      <c r="F1630" s="2">
        <v>1642</v>
      </c>
      <c r="G1630" s="2">
        <v>2</v>
      </c>
      <c r="H1630" s="2">
        <v>3</v>
      </c>
      <c r="I1630" s="2">
        <v>1</v>
      </c>
      <c r="J1630" s="2">
        <v>2</v>
      </c>
      <c r="K1630" s="2">
        <v>168000</v>
      </c>
      <c r="L1630" s="2" t="s">
        <v>13</v>
      </c>
      <c r="M1630" s="2" t="s">
        <v>15</v>
      </c>
      <c r="N1630" s="16">
        <f>VLOOKUP(M1630, 'Current Population Lookup'!A:B, 2, FALSE)</f>
        <v>35216</v>
      </c>
      <c r="O1630" s="16">
        <f t="array" ref="O1630">INDEX('Current Population Lookup'!B:B, MATCH(M1630, 'Current Population Lookup'!A:A, 0))</f>
        <v>35216</v>
      </c>
      <c r="P1630" s="16">
        <f>VLOOKUP(M1630&amp;D1630,'Yearly Private Schools Lookup'!A:D, 4, FALSE)</f>
        <v>72</v>
      </c>
      <c r="Q1630" s="16">
        <f t="array" ref="Q1630">INDEX('Yearly Private Schools Lookup'!D:D, MATCH(M1630&amp;D1630, 'Yearly Private Schools Lookup'!A:A, 0))</f>
        <v>72</v>
      </c>
    </row>
    <row r="1631" spans="1:17" ht="15.75" customHeight="1" x14ac:dyDescent="0.2">
      <c r="A1631" s="2">
        <v>18160</v>
      </c>
      <c r="B1631" s="2">
        <v>6</v>
      </c>
      <c r="C1631" s="2">
        <v>6</v>
      </c>
      <c r="D1631" s="2">
        <v>1964</v>
      </c>
      <c r="E1631" s="2">
        <v>1964</v>
      </c>
      <c r="F1631" s="2">
        <v>1128</v>
      </c>
      <c r="G1631" s="2">
        <v>1</v>
      </c>
      <c r="H1631" s="2">
        <v>3</v>
      </c>
      <c r="I1631" s="2">
        <v>1</v>
      </c>
      <c r="J1631" s="2">
        <v>2</v>
      </c>
      <c r="K1631" s="2">
        <v>154204</v>
      </c>
      <c r="L1631" s="2" t="s">
        <v>13</v>
      </c>
      <c r="M1631" s="2" t="s">
        <v>15</v>
      </c>
      <c r="N1631" s="16">
        <f>VLOOKUP(M1631, 'Current Population Lookup'!A:B, 2, FALSE)</f>
        <v>35216</v>
      </c>
      <c r="O1631" s="16">
        <f t="array" ref="O1631">INDEX('Current Population Lookup'!B:B, MATCH(M1631, 'Current Population Lookup'!A:A, 0))</f>
        <v>35216</v>
      </c>
      <c r="P1631" s="16">
        <f>VLOOKUP(M1631&amp;D1631,'Yearly Private Schools Lookup'!A:D, 4, FALSE)</f>
        <v>33</v>
      </c>
      <c r="Q1631" s="16">
        <f t="array" ref="Q1631">INDEX('Yearly Private Schools Lookup'!D:D, MATCH(M1631&amp;D1631, 'Yearly Private Schools Lookup'!A:A, 0))</f>
        <v>33</v>
      </c>
    </row>
    <row r="1632" spans="1:17" ht="15.75" customHeight="1" x14ac:dyDescent="0.2">
      <c r="A1632" s="2">
        <v>3696</v>
      </c>
      <c r="B1632" s="2">
        <v>8</v>
      </c>
      <c r="C1632" s="2">
        <v>5</v>
      </c>
      <c r="D1632" s="2">
        <v>1986</v>
      </c>
      <c r="E1632" s="2">
        <v>1986</v>
      </c>
      <c r="F1632" s="2">
        <v>1088</v>
      </c>
      <c r="G1632" s="2">
        <v>1</v>
      </c>
      <c r="H1632" s="2">
        <v>2</v>
      </c>
      <c r="I1632" s="2">
        <v>0</v>
      </c>
      <c r="J1632" s="2">
        <v>2</v>
      </c>
      <c r="K1632" s="2">
        <v>170000</v>
      </c>
      <c r="L1632" s="2" t="s">
        <v>13</v>
      </c>
      <c r="M1632" s="2" t="s">
        <v>16</v>
      </c>
      <c r="N1632" s="16">
        <f>VLOOKUP(M1632, 'Current Population Lookup'!A:B, 2, FALSE)</f>
        <v>29403</v>
      </c>
      <c r="O1632" s="16">
        <f t="array" ref="O1632">INDEX('Current Population Lookup'!B:B, MATCH(M1632, 'Current Population Lookup'!A:A, 0))</f>
        <v>29403</v>
      </c>
      <c r="P1632" s="16">
        <f>VLOOKUP(M1632&amp;D1632,'Yearly Private Schools Lookup'!A:D, 4, FALSE)</f>
        <v>34</v>
      </c>
      <c r="Q1632" s="16">
        <f t="array" ref="Q1632">INDEX('Yearly Private Schools Lookup'!D:D, MATCH(M1632&amp;D1632, 'Yearly Private Schools Lookup'!A:A, 0))</f>
        <v>34</v>
      </c>
    </row>
    <row r="1633" spans="1:17" ht="15.75" customHeight="1" x14ac:dyDescent="0.2">
      <c r="A1633" s="2">
        <v>5062</v>
      </c>
      <c r="B1633" s="2">
        <v>7</v>
      </c>
      <c r="C1633" s="2">
        <v>5</v>
      </c>
      <c r="D1633" s="2">
        <v>1984</v>
      </c>
      <c r="E1633" s="2">
        <v>1984</v>
      </c>
      <c r="F1633" s="2">
        <v>2090</v>
      </c>
      <c r="G1633" s="2">
        <v>2</v>
      </c>
      <c r="H1633" s="2">
        <v>3</v>
      </c>
      <c r="I1633" s="2">
        <v>1</v>
      </c>
      <c r="J1633" s="2">
        <v>2</v>
      </c>
      <c r="K1633" s="2">
        <v>207500</v>
      </c>
      <c r="L1633" s="2" t="s">
        <v>13</v>
      </c>
      <c r="M1633" s="2" t="s">
        <v>16</v>
      </c>
      <c r="N1633" s="16">
        <f>VLOOKUP(M1633, 'Current Population Lookup'!A:B, 2, FALSE)</f>
        <v>29403</v>
      </c>
      <c r="O1633" s="16">
        <f t="array" ref="O1633">INDEX('Current Population Lookup'!B:B, MATCH(M1633, 'Current Population Lookup'!A:A, 0))</f>
        <v>29403</v>
      </c>
      <c r="P1633" s="16">
        <f>VLOOKUP(M1633&amp;D1633,'Yearly Private Schools Lookup'!A:D, 4, FALSE)</f>
        <v>22</v>
      </c>
      <c r="Q1633" s="16">
        <f t="array" ref="Q1633">INDEX('Yearly Private Schools Lookup'!D:D, MATCH(M1633&amp;D1633, 'Yearly Private Schools Lookup'!A:A, 0))</f>
        <v>22</v>
      </c>
    </row>
    <row r="1634" spans="1:17" ht="15.75" customHeight="1" x14ac:dyDescent="0.2">
      <c r="A1634" s="2">
        <v>4740</v>
      </c>
      <c r="B1634" s="2">
        <v>8</v>
      </c>
      <c r="C1634" s="2">
        <v>5</v>
      </c>
      <c r="D1634" s="2">
        <v>1988</v>
      </c>
      <c r="E1634" s="2">
        <v>1988</v>
      </c>
      <c r="F1634" s="2">
        <v>1179</v>
      </c>
      <c r="G1634" s="2">
        <v>2</v>
      </c>
      <c r="H1634" s="2">
        <v>2</v>
      </c>
      <c r="I1634" s="2">
        <v>0</v>
      </c>
      <c r="J1634" s="2">
        <v>2</v>
      </c>
      <c r="K1634" s="2">
        <v>182000</v>
      </c>
      <c r="L1634" s="2" t="s">
        <v>13</v>
      </c>
      <c r="M1634" s="2" t="s">
        <v>16</v>
      </c>
      <c r="N1634" s="16">
        <f>VLOOKUP(M1634, 'Current Population Lookup'!A:B, 2, FALSE)</f>
        <v>29403</v>
      </c>
      <c r="O1634" s="16">
        <f t="array" ref="O1634">INDEX('Current Population Lookup'!B:B, MATCH(M1634, 'Current Population Lookup'!A:A, 0))</f>
        <v>29403</v>
      </c>
      <c r="P1634" s="16">
        <f>VLOOKUP(M1634&amp;D1634,'Yearly Private Schools Lookup'!A:D, 4, FALSE)</f>
        <v>45</v>
      </c>
      <c r="Q1634" s="16">
        <f t="array" ref="Q1634">INDEX('Yearly Private Schools Lookup'!D:D, MATCH(M1634&amp;D1634, 'Yearly Private Schools Lookup'!A:A, 0))</f>
        <v>45</v>
      </c>
    </row>
    <row r="1635" spans="1:17" ht="15.75" customHeight="1" x14ac:dyDescent="0.2">
      <c r="A1635" s="2">
        <v>5118</v>
      </c>
      <c r="B1635" s="2">
        <v>8</v>
      </c>
      <c r="C1635" s="2">
        <v>5</v>
      </c>
      <c r="D1635" s="2">
        <v>1990</v>
      </c>
      <c r="E1635" s="2">
        <v>1990</v>
      </c>
      <c r="F1635" s="2">
        <v>1321</v>
      </c>
      <c r="G1635" s="2">
        <v>1</v>
      </c>
      <c r="H1635" s="2">
        <v>1</v>
      </c>
      <c r="I1635" s="2">
        <v>1</v>
      </c>
      <c r="J1635" s="2">
        <v>2</v>
      </c>
      <c r="K1635" s="2">
        <v>212000</v>
      </c>
      <c r="L1635" s="2" t="s">
        <v>13</v>
      </c>
      <c r="M1635" s="2" t="s">
        <v>16</v>
      </c>
      <c r="N1635" s="16">
        <f>VLOOKUP(M1635, 'Current Population Lookup'!A:B, 2, FALSE)</f>
        <v>29403</v>
      </c>
      <c r="O1635" s="16">
        <f t="array" ref="O1635">INDEX('Current Population Lookup'!B:B, MATCH(M1635, 'Current Population Lookup'!A:A, 0))</f>
        <v>29403</v>
      </c>
      <c r="P1635" s="16">
        <f>VLOOKUP(M1635&amp;D1635,'Yearly Private Schools Lookup'!A:D, 4, FALSE)</f>
        <v>51</v>
      </c>
      <c r="Q1635" s="16">
        <f t="array" ref="Q1635">INDEX('Yearly Private Schools Lookup'!D:D, MATCH(M1635&amp;D1635, 'Yearly Private Schools Lookup'!A:A, 0))</f>
        <v>51</v>
      </c>
    </row>
    <row r="1636" spans="1:17" ht="15.75" customHeight="1" x14ac:dyDescent="0.2">
      <c r="A1636" s="2">
        <v>14157</v>
      </c>
      <c r="B1636" s="2">
        <v>9</v>
      </c>
      <c r="C1636" s="2">
        <v>5</v>
      </c>
      <c r="D1636" s="2">
        <v>2005</v>
      </c>
      <c r="E1636" s="2">
        <v>2006</v>
      </c>
      <c r="F1636" s="2">
        <v>1922</v>
      </c>
      <c r="G1636" s="2">
        <v>2</v>
      </c>
      <c r="H1636" s="2">
        <v>3</v>
      </c>
      <c r="I1636" s="2">
        <v>1</v>
      </c>
      <c r="J1636" s="2">
        <v>3</v>
      </c>
      <c r="K1636" s="2">
        <v>377426</v>
      </c>
      <c r="L1636" s="2" t="s">
        <v>13</v>
      </c>
      <c r="M1636" s="2" t="s">
        <v>16</v>
      </c>
      <c r="N1636" s="16">
        <f>VLOOKUP(M1636, 'Current Population Lookup'!A:B, 2, FALSE)</f>
        <v>29403</v>
      </c>
      <c r="O1636" s="16">
        <f t="array" ref="O1636">INDEX('Current Population Lookup'!B:B, MATCH(M1636, 'Current Population Lookup'!A:A, 0))</f>
        <v>29403</v>
      </c>
      <c r="P1636" s="16">
        <f>VLOOKUP(M1636&amp;D1636,'Yearly Private Schools Lookup'!A:D, 4, FALSE)</f>
        <v>107</v>
      </c>
      <c r="Q1636" s="16">
        <f t="array" ref="Q1636">INDEX('Yearly Private Schools Lookup'!D:D, MATCH(M1636&amp;D1636, 'Yearly Private Schools Lookup'!A:A, 0))</f>
        <v>107</v>
      </c>
    </row>
    <row r="1637" spans="1:17" ht="15.75" customHeight="1" x14ac:dyDescent="0.2">
      <c r="A1637" s="2">
        <v>12328</v>
      </c>
      <c r="B1637" s="2">
        <v>8</v>
      </c>
      <c r="C1637" s="2">
        <v>5</v>
      </c>
      <c r="D1637" s="2">
        <v>2005</v>
      </c>
      <c r="E1637" s="2">
        <v>2005</v>
      </c>
      <c r="F1637" s="2">
        <v>2541</v>
      </c>
      <c r="G1637" s="2">
        <v>3</v>
      </c>
      <c r="H1637" s="2">
        <v>4</v>
      </c>
      <c r="I1637" s="2">
        <v>1</v>
      </c>
      <c r="J1637" s="2">
        <v>3</v>
      </c>
      <c r="K1637" s="2">
        <v>349265</v>
      </c>
      <c r="L1637" s="2" t="s">
        <v>13</v>
      </c>
      <c r="M1637" s="2" t="s">
        <v>16</v>
      </c>
      <c r="N1637" s="16">
        <f>VLOOKUP(M1637, 'Current Population Lookup'!A:B, 2, FALSE)</f>
        <v>29403</v>
      </c>
      <c r="O1637" s="16">
        <f t="array" ref="O1637">INDEX('Current Population Lookup'!B:B, MATCH(M1637, 'Current Population Lookup'!A:A, 0))</f>
        <v>29403</v>
      </c>
      <c r="P1637" s="16">
        <f>VLOOKUP(M1637&amp;D1637,'Yearly Private Schools Lookup'!A:D, 4, FALSE)</f>
        <v>107</v>
      </c>
      <c r="Q1637" s="16">
        <f t="array" ref="Q1637">INDEX('Yearly Private Schools Lookup'!D:D, MATCH(M1637&amp;D1637, 'Yearly Private Schools Lookup'!A:A, 0))</f>
        <v>107</v>
      </c>
    </row>
    <row r="1638" spans="1:17" ht="15.75" customHeight="1" x14ac:dyDescent="0.2">
      <c r="A1638" s="2">
        <v>51974</v>
      </c>
      <c r="B1638" s="2">
        <v>9</v>
      </c>
      <c r="C1638" s="2">
        <v>5</v>
      </c>
      <c r="D1638" s="2">
        <v>2006</v>
      </c>
      <c r="E1638" s="2">
        <v>2007</v>
      </c>
      <c r="F1638" s="2">
        <v>2338</v>
      </c>
      <c r="G1638" s="2">
        <v>2</v>
      </c>
      <c r="H1638" s="2">
        <v>4</v>
      </c>
      <c r="I1638" s="2">
        <v>2</v>
      </c>
      <c r="J1638" s="2">
        <v>3</v>
      </c>
      <c r="K1638" s="2">
        <v>591587</v>
      </c>
      <c r="L1638" s="2" t="s">
        <v>13</v>
      </c>
      <c r="M1638" s="2" t="s">
        <v>16</v>
      </c>
      <c r="N1638" s="16">
        <f>VLOOKUP(M1638, 'Current Population Lookup'!A:B, 2, FALSE)</f>
        <v>29403</v>
      </c>
      <c r="O1638" s="16">
        <f t="array" ref="O1638">INDEX('Current Population Lookup'!B:B, MATCH(M1638, 'Current Population Lookup'!A:A, 0))</f>
        <v>29403</v>
      </c>
      <c r="P1638" s="16">
        <f>VLOOKUP(M1638&amp;D1638,'Yearly Private Schools Lookup'!A:D, 4, FALSE)</f>
        <v>111</v>
      </c>
      <c r="Q1638" s="16">
        <f t="array" ref="Q1638">INDEX('Yearly Private Schools Lookup'!D:D, MATCH(M1638&amp;D1638, 'Yearly Private Schools Lookup'!A:A, 0))</f>
        <v>111</v>
      </c>
    </row>
    <row r="1639" spans="1:17" ht="15.75" customHeight="1" x14ac:dyDescent="0.2">
      <c r="A1639" s="2">
        <v>41600</v>
      </c>
      <c r="B1639" s="2">
        <v>5</v>
      </c>
      <c r="C1639" s="2">
        <v>5</v>
      </c>
      <c r="D1639" s="2">
        <v>1969</v>
      </c>
      <c r="E1639" s="2">
        <v>1990</v>
      </c>
      <c r="F1639" s="2">
        <v>1424</v>
      </c>
      <c r="G1639" s="2">
        <v>1</v>
      </c>
      <c r="H1639" s="2">
        <v>3</v>
      </c>
      <c r="I1639" s="2">
        <v>0</v>
      </c>
      <c r="J1639" s="2">
        <v>3</v>
      </c>
      <c r="K1639" s="2">
        <v>155000</v>
      </c>
      <c r="L1639" s="2" t="s">
        <v>13</v>
      </c>
      <c r="M1639" s="2" t="s">
        <v>15</v>
      </c>
      <c r="N1639" s="16">
        <f>VLOOKUP(M1639, 'Current Population Lookup'!A:B, 2, FALSE)</f>
        <v>35216</v>
      </c>
      <c r="O1639" s="16">
        <f t="array" ref="O1639">INDEX('Current Population Lookup'!B:B, MATCH(M1639, 'Current Population Lookup'!A:A, 0))</f>
        <v>35216</v>
      </c>
      <c r="P1639" s="16">
        <f>VLOOKUP(M1639&amp;D1639,'Yearly Private Schools Lookup'!A:D, 4, FALSE)</f>
        <v>38</v>
      </c>
      <c r="Q1639" s="16">
        <f t="array" ref="Q1639">INDEX('Yearly Private Schools Lookup'!D:D, MATCH(M1639&amp;D1639, 'Yearly Private Schools Lookup'!A:A, 0))</f>
        <v>38</v>
      </c>
    </row>
    <row r="1640" spans="1:17" ht="15.75" customHeight="1" x14ac:dyDescent="0.2">
      <c r="A1640" s="2">
        <v>8035</v>
      </c>
      <c r="B1640" s="2">
        <v>9</v>
      </c>
      <c r="C1640" s="2">
        <v>5</v>
      </c>
      <c r="D1640" s="2">
        <v>2006</v>
      </c>
      <c r="E1640" s="2">
        <v>2006</v>
      </c>
      <c r="F1640" s="2">
        <v>1612</v>
      </c>
      <c r="G1640" s="2">
        <v>2</v>
      </c>
      <c r="H1640" s="2">
        <v>2</v>
      </c>
      <c r="I1640" s="2">
        <v>1</v>
      </c>
      <c r="J1640" s="2">
        <v>2</v>
      </c>
      <c r="K1640" s="2">
        <v>319900</v>
      </c>
      <c r="L1640" s="2" t="s">
        <v>13</v>
      </c>
      <c r="M1640" s="2" t="s">
        <v>16</v>
      </c>
      <c r="N1640" s="16">
        <f>VLOOKUP(M1640, 'Current Population Lookup'!A:B, 2, FALSE)</f>
        <v>29403</v>
      </c>
      <c r="O1640" s="16">
        <f t="array" ref="O1640">INDEX('Current Population Lookup'!B:B, MATCH(M1640, 'Current Population Lookup'!A:A, 0))</f>
        <v>29403</v>
      </c>
      <c r="P1640" s="16">
        <f>VLOOKUP(M1640&amp;D1640,'Yearly Private Schools Lookup'!A:D, 4, FALSE)</f>
        <v>111</v>
      </c>
      <c r="Q1640" s="16">
        <f t="array" ref="Q1640">INDEX('Yearly Private Schools Lookup'!D:D, MATCH(M1640&amp;D1640, 'Yearly Private Schools Lookup'!A:A, 0))</f>
        <v>111</v>
      </c>
    </row>
    <row r="1641" spans="1:17" ht="15.75" customHeight="1" x14ac:dyDescent="0.2">
      <c r="A1641" s="2">
        <v>8089</v>
      </c>
      <c r="B1641" s="2">
        <v>8</v>
      </c>
      <c r="C1641" s="2">
        <v>6</v>
      </c>
      <c r="D1641" s="2">
        <v>2007</v>
      </c>
      <c r="E1641" s="2">
        <v>2007</v>
      </c>
      <c r="F1641" s="2">
        <v>1419</v>
      </c>
      <c r="G1641" s="2">
        <v>2</v>
      </c>
      <c r="H1641" s="2">
        <v>2</v>
      </c>
      <c r="I1641" s="2">
        <v>1</v>
      </c>
      <c r="J1641" s="2">
        <v>2</v>
      </c>
      <c r="K1641" s="2">
        <v>392000</v>
      </c>
      <c r="L1641" s="2" t="s">
        <v>13</v>
      </c>
      <c r="M1641" s="2" t="s">
        <v>16</v>
      </c>
      <c r="N1641" s="16">
        <f>VLOOKUP(M1641, 'Current Population Lookup'!A:B, 2, FALSE)</f>
        <v>29403</v>
      </c>
      <c r="O1641" s="16">
        <f t="array" ref="O1641">INDEX('Current Population Lookup'!B:B, MATCH(M1641, 'Current Population Lookup'!A:A, 0))</f>
        <v>29403</v>
      </c>
      <c r="P1641" s="16">
        <f>VLOOKUP(M1641&amp;D1641,'Yearly Private Schools Lookup'!A:D, 4, FALSE)</f>
        <v>113</v>
      </c>
      <c r="Q1641" s="16">
        <f t="array" ref="Q1641">INDEX('Yearly Private Schools Lookup'!D:D, MATCH(M1641&amp;D1641, 'Yearly Private Schools Lookup'!A:A, 0))</f>
        <v>113</v>
      </c>
    </row>
    <row r="1642" spans="1:17" ht="15.75" customHeight="1" x14ac:dyDescent="0.2">
      <c r="A1642" s="2">
        <v>14082</v>
      </c>
      <c r="B1642" s="2">
        <v>8</v>
      </c>
      <c r="C1642" s="2">
        <v>5</v>
      </c>
      <c r="D1642" s="2">
        <v>2006</v>
      </c>
      <c r="E1642" s="2">
        <v>2006</v>
      </c>
      <c r="F1642" s="2">
        <v>2234</v>
      </c>
      <c r="G1642" s="2">
        <v>1</v>
      </c>
      <c r="H1642" s="2">
        <v>1</v>
      </c>
      <c r="I1642" s="2">
        <v>1</v>
      </c>
      <c r="J1642" s="2">
        <v>2</v>
      </c>
      <c r="K1642" s="2">
        <v>441929</v>
      </c>
      <c r="L1642" s="2" t="s">
        <v>13</v>
      </c>
      <c r="M1642" s="2" t="s">
        <v>16</v>
      </c>
      <c r="N1642" s="16">
        <f>VLOOKUP(M1642, 'Current Population Lookup'!A:B, 2, FALSE)</f>
        <v>29403</v>
      </c>
      <c r="O1642" s="16">
        <f t="array" ref="O1642">INDEX('Current Population Lookup'!B:B, MATCH(M1642, 'Current Population Lookup'!A:A, 0))</f>
        <v>29403</v>
      </c>
      <c r="P1642" s="16">
        <f>VLOOKUP(M1642&amp;D1642,'Yearly Private Schools Lookup'!A:D, 4, FALSE)</f>
        <v>111</v>
      </c>
      <c r="Q1642" s="16">
        <f t="array" ref="Q1642">INDEX('Yearly Private Schools Lookup'!D:D, MATCH(M1642&amp;D1642, 'Yearly Private Schools Lookup'!A:A, 0))</f>
        <v>111</v>
      </c>
    </row>
    <row r="1643" spans="1:17" ht="15.75" customHeight="1" x14ac:dyDescent="0.2">
      <c r="A1643" s="2">
        <v>13870</v>
      </c>
      <c r="B1643" s="2">
        <v>10</v>
      </c>
      <c r="C1643" s="2">
        <v>5</v>
      </c>
      <c r="D1643" s="2">
        <v>2006</v>
      </c>
      <c r="E1643" s="2">
        <v>2007</v>
      </c>
      <c r="F1643" s="2">
        <v>2042</v>
      </c>
      <c r="G1643" s="2">
        <v>2</v>
      </c>
      <c r="H1643" s="2">
        <v>3</v>
      </c>
      <c r="I1643" s="2">
        <v>1</v>
      </c>
      <c r="J1643" s="2">
        <v>3</v>
      </c>
      <c r="K1643" s="2">
        <v>455000</v>
      </c>
      <c r="L1643" s="2" t="s">
        <v>13</v>
      </c>
      <c r="M1643" s="2" t="s">
        <v>16</v>
      </c>
      <c r="N1643" s="16">
        <f>VLOOKUP(M1643, 'Current Population Lookup'!A:B, 2, FALSE)</f>
        <v>29403</v>
      </c>
      <c r="O1643" s="16">
        <f t="array" ref="O1643">INDEX('Current Population Lookup'!B:B, MATCH(M1643, 'Current Population Lookup'!A:A, 0))</f>
        <v>29403</v>
      </c>
      <c r="P1643" s="16">
        <f>VLOOKUP(M1643&amp;D1643,'Yearly Private Schools Lookup'!A:D, 4, FALSE)</f>
        <v>111</v>
      </c>
      <c r="Q1643" s="16">
        <f t="array" ref="Q1643">INDEX('Yearly Private Schools Lookup'!D:D, MATCH(M1643&amp;D1643, 'Yearly Private Schools Lookup'!A:A, 0))</f>
        <v>111</v>
      </c>
    </row>
    <row r="1644" spans="1:17" ht="15.75" customHeight="1" x14ac:dyDescent="0.2">
      <c r="A1644" s="2">
        <v>12546</v>
      </c>
      <c r="B1644" s="2">
        <v>6</v>
      </c>
      <c r="C1644" s="2">
        <v>7</v>
      </c>
      <c r="D1644" s="2">
        <v>1981</v>
      </c>
      <c r="E1644" s="2">
        <v>1981</v>
      </c>
      <c r="F1644" s="2">
        <v>1440</v>
      </c>
      <c r="G1644" s="2">
        <v>2</v>
      </c>
      <c r="H1644" s="2">
        <v>3</v>
      </c>
      <c r="I1644" s="2">
        <v>1</v>
      </c>
      <c r="J1644" s="2">
        <v>2</v>
      </c>
      <c r="K1644" s="2">
        <v>182900</v>
      </c>
      <c r="L1644" s="2" t="s">
        <v>17</v>
      </c>
      <c r="M1644" s="2" t="s">
        <v>18</v>
      </c>
      <c r="N1644" s="16">
        <f>VLOOKUP(M1644, 'Current Population Lookup'!A:B, 2, FALSE)</f>
        <v>38608</v>
      </c>
      <c r="O1644" s="16">
        <f t="array" ref="O1644">INDEX('Current Population Lookup'!B:B, MATCH(M1644, 'Current Population Lookup'!A:A, 0))</f>
        <v>38608</v>
      </c>
      <c r="P1644" s="16">
        <f>VLOOKUP(M1644&amp;D1644,'Yearly Private Schools Lookup'!A:D, 4, FALSE)</f>
        <v>96</v>
      </c>
      <c r="Q1644" s="16">
        <f t="array" ref="Q1644">INDEX('Yearly Private Schools Lookup'!D:D, MATCH(M1644&amp;D1644, 'Yearly Private Schools Lookup'!A:A, 0))</f>
        <v>96</v>
      </c>
    </row>
    <row r="1645" spans="1:17" ht="15.75" customHeight="1" x14ac:dyDescent="0.2">
      <c r="A1645" s="2">
        <v>10960</v>
      </c>
      <c r="B1645" s="2">
        <v>6</v>
      </c>
      <c r="C1645" s="2">
        <v>5</v>
      </c>
      <c r="D1645" s="2">
        <v>1984</v>
      </c>
      <c r="E1645" s="2">
        <v>1984</v>
      </c>
      <c r="F1645" s="2">
        <v>1284</v>
      </c>
      <c r="G1645" s="2">
        <v>2</v>
      </c>
      <c r="H1645" s="2">
        <v>3</v>
      </c>
      <c r="I1645" s="2">
        <v>0</v>
      </c>
      <c r="J1645" s="2">
        <v>2</v>
      </c>
      <c r="K1645" s="2">
        <v>174000</v>
      </c>
      <c r="L1645" s="2" t="s">
        <v>13</v>
      </c>
      <c r="M1645" s="2" t="s">
        <v>18</v>
      </c>
      <c r="N1645" s="16">
        <f>VLOOKUP(M1645, 'Current Population Lookup'!A:B, 2, FALSE)</f>
        <v>38608</v>
      </c>
      <c r="O1645" s="16">
        <f t="array" ref="O1645">INDEX('Current Population Lookup'!B:B, MATCH(M1645, 'Current Population Lookup'!A:A, 0))</f>
        <v>38608</v>
      </c>
      <c r="P1645" s="16">
        <f>VLOOKUP(M1645&amp;D1645,'Yearly Private Schools Lookup'!A:D, 4, FALSE)</f>
        <v>109</v>
      </c>
      <c r="Q1645" s="16">
        <f t="array" ref="Q1645">INDEX('Yearly Private Schools Lookup'!D:D, MATCH(M1645&amp;D1645, 'Yearly Private Schools Lookup'!A:A, 0))</f>
        <v>109</v>
      </c>
    </row>
    <row r="1646" spans="1:17" ht="15.75" customHeight="1" x14ac:dyDescent="0.2">
      <c r="A1646" s="2">
        <v>12090</v>
      </c>
      <c r="B1646" s="2">
        <v>6</v>
      </c>
      <c r="C1646" s="2">
        <v>7</v>
      </c>
      <c r="D1646" s="2">
        <v>1984</v>
      </c>
      <c r="E1646" s="2">
        <v>2003</v>
      </c>
      <c r="F1646" s="2">
        <v>1868</v>
      </c>
      <c r="G1646" s="2">
        <v>3</v>
      </c>
      <c r="H1646" s="2">
        <v>3</v>
      </c>
      <c r="I1646" s="2">
        <v>1</v>
      </c>
      <c r="J1646" s="2">
        <v>2</v>
      </c>
      <c r="K1646" s="2">
        <v>178000</v>
      </c>
      <c r="L1646" s="2" t="s">
        <v>13</v>
      </c>
      <c r="M1646" s="2" t="s">
        <v>18</v>
      </c>
      <c r="N1646" s="16">
        <f>VLOOKUP(M1646, 'Current Population Lookup'!A:B, 2, FALSE)</f>
        <v>38608</v>
      </c>
      <c r="O1646" s="16">
        <f t="array" ref="O1646">INDEX('Current Population Lookup'!B:B, MATCH(M1646, 'Current Population Lookup'!A:A, 0))</f>
        <v>38608</v>
      </c>
      <c r="P1646" s="16">
        <f>VLOOKUP(M1646&amp;D1646,'Yearly Private Schools Lookup'!A:D, 4, FALSE)</f>
        <v>109</v>
      </c>
      <c r="Q1646" s="16">
        <f t="array" ref="Q1646">INDEX('Yearly Private Schools Lookup'!D:D, MATCH(M1646&amp;D1646, 'Yearly Private Schools Lookup'!A:A, 0))</f>
        <v>109</v>
      </c>
    </row>
    <row r="1647" spans="1:17" ht="15.75" customHeight="1" x14ac:dyDescent="0.2">
      <c r="A1647" s="2">
        <v>12090</v>
      </c>
      <c r="B1647" s="2">
        <v>7</v>
      </c>
      <c r="C1647" s="2">
        <v>7</v>
      </c>
      <c r="D1647" s="2">
        <v>1981</v>
      </c>
      <c r="E1647" s="2">
        <v>2003</v>
      </c>
      <c r="F1647" s="2">
        <v>1479</v>
      </c>
      <c r="G1647" s="2">
        <v>2</v>
      </c>
      <c r="H1647" s="2">
        <v>3</v>
      </c>
      <c r="I1647" s="2">
        <v>1</v>
      </c>
      <c r="J1647" s="2">
        <v>2</v>
      </c>
      <c r="K1647" s="2">
        <v>176000</v>
      </c>
      <c r="L1647" s="2" t="s">
        <v>13</v>
      </c>
      <c r="M1647" s="2" t="s">
        <v>18</v>
      </c>
      <c r="N1647" s="16">
        <f>VLOOKUP(M1647, 'Current Population Lookup'!A:B, 2, FALSE)</f>
        <v>38608</v>
      </c>
      <c r="O1647" s="16">
        <f t="array" ref="O1647">INDEX('Current Population Lookup'!B:B, MATCH(M1647, 'Current Population Lookup'!A:A, 0))</f>
        <v>38608</v>
      </c>
      <c r="P1647" s="16">
        <f>VLOOKUP(M1647&amp;D1647,'Yearly Private Schools Lookup'!A:D, 4, FALSE)</f>
        <v>96</v>
      </c>
      <c r="Q1647" s="16">
        <f t="array" ref="Q1647">INDEX('Yearly Private Schools Lookup'!D:D, MATCH(M1647&amp;D1647, 'Yearly Private Schools Lookup'!A:A, 0))</f>
        <v>96</v>
      </c>
    </row>
    <row r="1648" spans="1:17" ht="15.75" customHeight="1" x14ac:dyDescent="0.2">
      <c r="A1648" s="2">
        <v>12299</v>
      </c>
      <c r="B1648" s="2">
        <v>7</v>
      </c>
      <c r="C1648" s="2">
        <v>6</v>
      </c>
      <c r="D1648" s="2">
        <v>1978</v>
      </c>
      <c r="E1648" s="2">
        <v>1985</v>
      </c>
      <c r="F1648" s="2">
        <v>1664</v>
      </c>
      <c r="G1648" s="2">
        <v>2</v>
      </c>
      <c r="H1648" s="2">
        <v>3</v>
      </c>
      <c r="I1648" s="2">
        <v>1</v>
      </c>
      <c r="J1648" s="2">
        <v>2</v>
      </c>
      <c r="K1648" s="2">
        <v>213000</v>
      </c>
      <c r="L1648" s="2" t="s">
        <v>13</v>
      </c>
      <c r="M1648" s="2" t="s">
        <v>18</v>
      </c>
      <c r="N1648" s="16">
        <f>VLOOKUP(M1648, 'Current Population Lookup'!A:B, 2, FALSE)</f>
        <v>38608</v>
      </c>
      <c r="O1648" s="16">
        <f t="array" ref="O1648">INDEX('Current Population Lookup'!B:B, MATCH(M1648, 'Current Population Lookup'!A:A, 0))</f>
        <v>38608</v>
      </c>
      <c r="P1648" s="16">
        <f>VLOOKUP(M1648&amp;D1648,'Yearly Private Schools Lookup'!A:D, 4, FALSE)</f>
        <v>84</v>
      </c>
      <c r="Q1648" s="16">
        <f t="array" ref="Q1648">INDEX('Yearly Private Schools Lookup'!D:D, MATCH(M1648&amp;D1648, 'Yearly Private Schools Lookup'!A:A, 0))</f>
        <v>84</v>
      </c>
    </row>
    <row r="1649" spans="1:17" ht="15.75" customHeight="1" x14ac:dyDescent="0.2">
      <c r="A1649" s="2">
        <v>11339</v>
      </c>
      <c r="B1649" s="2">
        <v>7</v>
      </c>
      <c r="C1649" s="2">
        <v>5</v>
      </c>
      <c r="D1649" s="2">
        <v>1979</v>
      </c>
      <c r="E1649" s="2">
        <v>1979</v>
      </c>
      <c r="F1649" s="2">
        <v>1930</v>
      </c>
      <c r="G1649" s="2">
        <v>2</v>
      </c>
      <c r="H1649" s="2">
        <v>4</v>
      </c>
      <c r="I1649" s="2">
        <v>1</v>
      </c>
      <c r="J1649" s="2">
        <v>2</v>
      </c>
      <c r="K1649" s="2">
        <v>192000</v>
      </c>
      <c r="L1649" s="2" t="s">
        <v>13</v>
      </c>
      <c r="M1649" s="2" t="s">
        <v>18</v>
      </c>
      <c r="N1649" s="16">
        <f>VLOOKUP(M1649, 'Current Population Lookup'!A:B, 2, FALSE)</f>
        <v>38608</v>
      </c>
      <c r="O1649" s="16">
        <f t="array" ref="O1649">INDEX('Current Population Lookup'!B:B, MATCH(M1649, 'Current Population Lookup'!A:A, 0))</f>
        <v>38608</v>
      </c>
      <c r="P1649" s="16">
        <f>VLOOKUP(M1649&amp;D1649,'Yearly Private Schools Lookup'!A:D, 4, FALSE)</f>
        <v>89</v>
      </c>
      <c r="Q1649" s="16">
        <f t="array" ref="Q1649">INDEX('Yearly Private Schools Lookup'!D:D, MATCH(M1649&amp;D1649, 'Yearly Private Schools Lookup'!A:A, 0))</f>
        <v>89</v>
      </c>
    </row>
    <row r="1650" spans="1:17" ht="15.75" customHeight="1" x14ac:dyDescent="0.2">
      <c r="A1650" s="2">
        <v>11952</v>
      </c>
      <c r="B1650" s="2">
        <v>7</v>
      </c>
      <c r="C1650" s="2">
        <v>6</v>
      </c>
      <c r="D1650" s="2">
        <v>1977</v>
      </c>
      <c r="E1650" s="2">
        <v>1977</v>
      </c>
      <c r="F1650" s="2">
        <v>1969</v>
      </c>
      <c r="G1650" s="2">
        <v>2</v>
      </c>
      <c r="H1650" s="2">
        <v>3</v>
      </c>
      <c r="I1650" s="2">
        <v>1</v>
      </c>
      <c r="J1650" s="2">
        <v>2</v>
      </c>
      <c r="K1650" s="2">
        <v>190000</v>
      </c>
      <c r="L1650" s="2" t="s">
        <v>13</v>
      </c>
      <c r="M1650" s="2" t="s">
        <v>18</v>
      </c>
      <c r="N1650" s="16">
        <f>VLOOKUP(M1650, 'Current Population Lookup'!A:B, 2, FALSE)</f>
        <v>38608</v>
      </c>
      <c r="O1650" s="16">
        <f t="array" ref="O1650">INDEX('Current Population Lookup'!B:B, MATCH(M1650, 'Current Population Lookup'!A:A, 0))</f>
        <v>38608</v>
      </c>
      <c r="P1650" s="16">
        <f>VLOOKUP(M1650&amp;D1650,'Yearly Private Schools Lookup'!A:D, 4, FALSE)</f>
        <v>80</v>
      </c>
      <c r="Q1650" s="16">
        <f t="array" ref="Q1650">INDEX('Yearly Private Schools Lookup'!D:D, MATCH(M1650&amp;D1650, 'Yearly Private Schools Lookup'!A:A, 0))</f>
        <v>80</v>
      </c>
    </row>
    <row r="1651" spans="1:17" ht="15.75" customHeight="1" x14ac:dyDescent="0.2">
      <c r="A1651" s="2">
        <v>12046</v>
      </c>
      <c r="B1651" s="2">
        <v>6</v>
      </c>
      <c r="C1651" s="2">
        <v>6</v>
      </c>
      <c r="D1651" s="2">
        <v>1976</v>
      </c>
      <c r="E1651" s="2">
        <v>1976</v>
      </c>
      <c r="F1651" s="2">
        <v>2030</v>
      </c>
      <c r="G1651" s="2">
        <v>2</v>
      </c>
      <c r="H1651" s="2">
        <v>4</v>
      </c>
      <c r="I1651" s="2">
        <v>1</v>
      </c>
      <c r="J1651" s="2">
        <v>2</v>
      </c>
      <c r="K1651" s="2">
        <v>195000</v>
      </c>
      <c r="L1651" s="2" t="s">
        <v>13</v>
      </c>
      <c r="M1651" s="2" t="s">
        <v>18</v>
      </c>
      <c r="N1651" s="16">
        <f>VLOOKUP(M1651, 'Current Population Lookup'!A:B, 2, FALSE)</f>
        <v>38608</v>
      </c>
      <c r="O1651" s="16">
        <f t="array" ref="O1651">INDEX('Current Population Lookup'!B:B, MATCH(M1651, 'Current Population Lookup'!A:A, 0))</f>
        <v>38608</v>
      </c>
      <c r="P1651" s="16">
        <f>VLOOKUP(M1651&amp;D1651,'Yearly Private Schools Lookup'!A:D, 4, FALSE)</f>
        <v>78</v>
      </c>
      <c r="Q1651" s="16">
        <f t="array" ref="Q1651">INDEX('Yearly Private Schools Lookup'!D:D, MATCH(M1651&amp;D1651, 'Yearly Private Schools Lookup'!A:A, 0))</f>
        <v>78</v>
      </c>
    </row>
    <row r="1652" spans="1:17" ht="15.75" customHeight="1" x14ac:dyDescent="0.2">
      <c r="A1652" s="2">
        <v>10395</v>
      </c>
      <c r="B1652" s="2">
        <v>6</v>
      </c>
      <c r="C1652" s="2">
        <v>6</v>
      </c>
      <c r="D1652" s="2">
        <v>1978</v>
      </c>
      <c r="E1652" s="2">
        <v>1978</v>
      </c>
      <c r="F1652" s="2">
        <v>1032</v>
      </c>
      <c r="G1652" s="2">
        <v>2</v>
      </c>
      <c r="H1652" s="2">
        <v>3</v>
      </c>
      <c r="I1652" s="2">
        <v>1</v>
      </c>
      <c r="J1652" s="2">
        <v>2</v>
      </c>
      <c r="K1652" s="2">
        <v>148000</v>
      </c>
      <c r="L1652" s="2" t="s">
        <v>13</v>
      </c>
      <c r="M1652" s="2" t="s">
        <v>18</v>
      </c>
      <c r="N1652" s="16">
        <f>VLOOKUP(M1652, 'Current Population Lookup'!A:B, 2, FALSE)</f>
        <v>38608</v>
      </c>
      <c r="O1652" s="16">
        <f t="array" ref="O1652">INDEX('Current Population Lookup'!B:B, MATCH(M1652, 'Current Population Lookup'!A:A, 0))</f>
        <v>38608</v>
      </c>
      <c r="P1652" s="16">
        <f>VLOOKUP(M1652&amp;D1652,'Yearly Private Schools Lookup'!A:D, 4, FALSE)</f>
        <v>84</v>
      </c>
      <c r="Q1652" s="16">
        <f t="array" ref="Q1652">INDEX('Yearly Private Schools Lookup'!D:D, MATCH(M1652&amp;D1652, 'Yearly Private Schools Lookup'!A:A, 0))</f>
        <v>84</v>
      </c>
    </row>
    <row r="1653" spans="1:17" ht="15.75" customHeight="1" x14ac:dyDescent="0.2">
      <c r="A1653" s="2">
        <v>11850</v>
      </c>
      <c r="B1653" s="2">
        <v>6</v>
      </c>
      <c r="C1653" s="2">
        <v>6</v>
      </c>
      <c r="D1653" s="2">
        <v>1984</v>
      </c>
      <c r="E1653" s="2">
        <v>1984</v>
      </c>
      <c r="F1653" s="2">
        <v>1177</v>
      </c>
      <c r="G1653" s="2">
        <v>2</v>
      </c>
      <c r="H1653" s="2">
        <v>3</v>
      </c>
      <c r="I1653" s="2">
        <v>0</v>
      </c>
      <c r="J1653" s="2">
        <v>2</v>
      </c>
      <c r="K1653" s="2">
        <v>151500</v>
      </c>
      <c r="L1653" s="2" t="s">
        <v>13</v>
      </c>
      <c r="M1653" s="2" t="s">
        <v>18</v>
      </c>
      <c r="N1653" s="16">
        <f>VLOOKUP(M1653, 'Current Population Lookup'!A:B, 2, FALSE)</f>
        <v>38608</v>
      </c>
      <c r="O1653" s="16">
        <f t="array" ref="O1653">INDEX('Current Population Lookup'!B:B, MATCH(M1653, 'Current Population Lookup'!A:A, 0))</f>
        <v>38608</v>
      </c>
      <c r="P1653" s="16">
        <f>VLOOKUP(M1653&amp;D1653,'Yearly Private Schools Lookup'!A:D, 4, FALSE)</f>
        <v>109</v>
      </c>
      <c r="Q1653" s="16">
        <f t="array" ref="Q1653">INDEX('Yearly Private Schools Lookup'!D:D, MATCH(M1653&amp;D1653, 'Yearly Private Schools Lookup'!A:A, 0))</f>
        <v>109</v>
      </c>
    </row>
    <row r="1654" spans="1:17" ht="15.75" customHeight="1" x14ac:dyDescent="0.2">
      <c r="A1654" s="2">
        <v>11584</v>
      </c>
      <c r="B1654" s="2">
        <v>7</v>
      </c>
      <c r="C1654" s="2">
        <v>6</v>
      </c>
      <c r="D1654" s="2">
        <v>1979</v>
      </c>
      <c r="E1654" s="2">
        <v>1979</v>
      </c>
      <c r="F1654" s="2">
        <v>1725</v>
      </c>
      <c r="G1654" s="2">
        <v>2</v>
      </c>
      <c r="H1654" s="2">
        <v>3</v>
      </c>
      <c r="I1654" s="2">
        <v>1</v>
      </c>
      <c r="J1654" s="2">
        <v>2</v>
      </c>
      <c r="K1654" s="2">
        <v>197000</v>
      </c>
      <c r="L1654" s="2" t="s">
        <v>13</v>
      </c>
      <c r="M1654" s="2" t="s">
        <v>18</v>
      </c>
      <c r="N1654" s="16">
        <f>VLOOKUP(M1654, 'Current Population Lookup'!A:B, 2, FALSE)</f>
        <v>38608</v>
      </c>
      <c r="O1654" s="16">
        <f t="array" ref="O1654">INDEX('Current Population Lookup'!B:B, MATCH(M1654, 'Current Population Lookup'!A:A, 0))</f>
        <v>38608</v>
      </c>
      <c r="P1654" s="16">
        <f>VLOOKUP(M1654&amp;D1654,'Yearly Private Schools Lookup'!A:D, 4, FALSE)</f>
        <v>89</v>
      </c>
      <c r="Q1654" s="16">
        <f t="array" ref="Q1654">INDEX('Yearly Private Schools Lookup'!D:D, MATCH(M1654&amp;D1654, 'Yearly Private Schools Lookup'!A:A, 0))</f>
        <v>89</v>
      </c>
    </row>
    <row r="1655" spans="1:17" ht="15.75" customHeight="1" x14ac:dyDescent="0.2">
      <c r="A1655" s="2">
        <v>10400</v>
      </c>
      <c r="B1655" s="2">
        <v>6</v>
      </c>
      <c r="C1655" s="2">
        <v>5</v>
      </c>
      <c r="D1655" s="2">
        <v>1979</v>
      </c>
      <c r="E1655" s="2">
        <v>1999</v>
      </c>
      <c r="F1655" s="2">
        <v>1353</v>
      </c>
      <c r="G1655" s="2">
        <v>2</v>
      </c>
      <c r="H1655" s="2">
        <v>2</v>
      </c>
      <c r="I1655" s="2">
        <v>1</v>
      </c>
      <c r="J1655" s="2">
        <v>2</v>
      </c>
      <c r="K1655" s="2">
        <v>192350</v>
      </c>
      <c r="L1655" s="2" t="s">
        <v>13</v>
      </c>
      <c r="M1655" s="2" t="s">
        <v>18</v>
      </c>
      <c r="N1655" s="16">
        <f>VLOOKUP(M1655, 'Current Population Lookup'!A:B, 2, FALSE)</f>
        <v>38608</v>
      </c>
      <c r="O1655" s="16">
        <f t="array" ref="O1655">INDEX('Current Population Lookup'!B:B, MATCH(M1655, 'Current Population Lookup'!A:A, 0))</f>
        <v>38608</v>
      </c>
      <c r="P1655" s="16">
        <f>VLOOKUP(M1655&amp;D1655,'Yearly Private Schools Lookup'!A:D, 4, FALSE)</f>
        <v>89</v>
      </c>
      <c r="Q1655" s="16">
        <f t="array" ref="Q1655">INDEX('Yearly Private Schools Lookup'!D:D, MATCH(M1655&amp;D1655, 'Yearly Private Schools Lookup'!A:A, 0))</f>
        <v>89</v>
      </c>
    </row>
    <row r="1656" spans="1:17" ht="15.75" customHeight="1" x14ac:dyDescent="0.2">
      <c r="A1656" s="2">
        <v>10793</v>
      </c>
      <c r="B1656" s="2">
        <v>5</v>
      </c>
      <c r="C1656" s="2">
        <v>5</v>
      </c>
      <c r="D1656" s="2">
        <v>1969</v>
      </c>
      <c r="E1656" s="2">
        <v>1969</v>
      </c>
      <c r="F1656" s="2">
        <v>1620</v>
      </c>
      <c r="G1656" s="2">
        <v>2</v>
      </c>
      <c r="H1656" s="2">
        <v>4</v>
      </c>
      <c r="I1656" s="2">
        <v>0</v>
      </c>
      <c r="J1656" s="2">
        <v>2</v>
      </c>
      <c r="K1656" s="2">
        <v>152000</v>
      </c>
      <c r="L1656" s="2" t="s">
        <v>13</v>
      </c>
      <c r="M1656" s="2" t="s">
        <v>18</v>
      </c>
      <c r="N1656" s="16">
        <f>VLOOKUP(M1656, 'Current Population Lookup'!A:B, 2, FALSE)</f>
        <v>38608</v>
      </c>
      <c r="O1656" s="16">
        <f t="array" ref="O1656">INDEX('Current Population Lookup'!B:B, MATCH(M1656, 'Current Population Lookup'!A:A, 0))</f>
        <v>38608</v>
      </c>
      <c r="P1656" s="16">
        <f>VLOOKUP(M1656&amp;D1656,'Yearly Private Schools Lookup'!A:D, 4, FALSE)</f>
        <v>44</v>
      </c>
      <c r="Q1656" s="16">
        <f t="array" ref="Q1656">INDEX('Yearly Private Schools Lookup'!D:D, MATCH(M1656&amp;D1656, 'Yearly Private Schools Lookup'!A:A, 0))</f>
        <v>44</v>
      </c>
    </row>
    <row r="1657" spans="1:17" ht="15.75" customHeight="1" x14ac:dyDescent="0.2">
      <c r="A1657" s="2">
        <v>13001</v>
      </c>
      <c r="B1657" s="2">
        <v>6</v>
      </c>
      <c r="C1657" s="2">
        <v>5</v>
      </c>
      <c r="D1657" s="2">
        <v>1971</v>
      </c>
      <c r="E1657" s="2">
        <v>1971</v>
      </c>
      <c r="F1657" s="2">
        <v>1220</v>
      </c>
      <c r="G1657" s="2">
        <v>2</v>
      </c>
      <c r="H1657" s="2">
        <v>2</v>
      </c>
      <c r="I1657" s="2">
        <v>1</v>
      </c>
      <c r="J1657" s="2">
        <v>2</v>
      </c>
      <c r="K1657" s="2">
        <v>170000</v>
      </c>
      <c r="L1657" s="2" t="s">
        <v>13</v>
      </c>
      <c r="M1657" s="2" t="s">
        <v>18</v>
      </c>
      <c r="N1657" s="16">
        <f>VLOOKUP(M1657, 'Current Population Lookup'!A:B, 2, FALSE)</f>
        <v>38608</v>
      </c>
      <c r="O1657" s="16">
        <f t="array" ref="O1657">INDEX('Current Population Lookup'!B:B, MATCH(M1657, 'Current Population Lookup'!A:A, 0))</f>
        <v>38608</v>
      </c>
      <c r="P1657" s="16">
        <f>VLOOKUP(M1657&amp;D1657,'Yearly Private Schools Lookup'!A:D, 4, FALSE)</f>
        <v>53</v>
      </c>
      <c r="Q1657" s="16">
        <f t="array" ref="Q1657">INDEX('Yearly Private Schools Lookup'!D:D, MATCH(M1657&amp;D1657, 'Yearly Private Schools Lookup'!A:A, 0))</f>
        <v>53</v>
      </c>
    </row>
    <row r="1658" spans="1:17" ht="15.75" customHeight="1" x14ac:dyDescent="0.2">
      <c r="A1658" s="2">
        <v>12243</v>
      </c>
      <c r="B1658" s="2">
        <v>5</v>
      </c>
      <c r="C1658" s="2">
        <v>6</v>
      </c>
      <c r="D1658" s="2">
        <v>1971</v>
      </c>
      <c r="E1658" s="2">
        <v>1971</v>
      </c>
      <c r="F1658" s="2">
        <v>1484</v>
      </c>
      <c r="G1658" s="2">
        <v>2</v>
      </c>
      <c r="H1658" s="2">
        <v>3</v>
      </c>
      <c r="I1658" s="2">
        <v>1</v>
      </c>
      <c r="J1658" s="2">
        <v>2</v>
      </c>
      <c r="K1658" s="2">
        <v>175000</v>
      </c>
      <c r="L1658" s="2" t="s">
        <v>13</v>
      </c>
      <c r="M1658" s="2" t="s">
        <v>18</v>
      </c>
      <c r="N1658" s="16">
        <f>VLOOKUP(M1658, 'Current Population Lookup'!A:B, 2, FALSE)</f>
        <v>38608</v>
      </c>
      <c r="O1658" s="16">
        <f t="array" ref="O1658">INDEX('Current Population Lookup'!B:B, MATCH(M1658, 'Current Population Lookup'!A:A, 0))</f>
        <v>38608</v>
      </c>
      <c r="P1658" s="16">
        <f>VLOOKUP(M1658&amp;D1658,'Yearly Private Schools Lookup'!A:D, 4, FALSE)</f>
        <v>53</v>
      </c>
      <c r="Q1658" s="16">
        <f t="array" ref="Q1658">INDEX('Yearly Private Schools Lookup'!D:D, MATCH(M1658&amp;D1658, 'Yearly Private Schools Lookup'!A:A, 0))</f>
        <v>53</v>
      </c>
    </row>
    <row r="1659" spans="1:17" ht="15.75" customHeight="1" x14ac:dyDescent="0.2">
      <c r="A1659" s="2">
        <v>11700</v>
      </c>
      <c r="B1659" s="2">
        <v>6</v>
      </c>
      <c r="C1659" s="2">
        <v>6</v>
      </c>
      <c r="D1659" s="2">
        <v>1968</v>
      </c>
      <c r="E1659" s="2">
        <v>1968</v>
      </c>
      <c r="F1659" s="2">
        <v>1743</v>
      </c>
      <c r="G1659" s="2">
        <v>1</v>
      </c>
      <c r="H1659" s="2">
        <v>3</v>
      </c>
      <c r="I1659" s="2">
        <v>1</v>
      </c>
      <c r="J1659" s="2">
        <v>2</v>
      </c>
      <c r="K1659" s="2">
        <v>175000</v>
      </c>
      <c r="L1659" s="2" t="s">
        <v>13</v>
      </c>
      <c r="M1659" s="2" t="s">
        <v>18</v>
      </c>
      <c r="N1659" s="16">
        <f>VLOOKUP(M1659, 'Current Population Lookup'!A:B, 2, FALSE)</f>
        <v>38608</v>
      </c>
      <c r="O1659" s="16">
        <f t="array" ref="O1659">INDEX('Current Population Lookup'!B:B, MATCH(M1659, 'Current Population Lookup'!A:A, 0))</f>
        <v>38608</v>
      </c>
      <c r="P1659" s="16">
        <f>VLOOKUP(M1659&amp;D1659,'Yearly Private Schools Lookup'!A:D, 4, FALSE)</f>
        <v>38</v>
      </c>
      <c r="Q1659" s="16">
        <f t="array" ref="Q1659">INDEX('Yearly Private Schools Lookup'!D:D, MATCH(M1659&amp;D1659, 'Yearly Private Schools Lookup'!A:A, 0))</f>
        <v>38</v>
      </c>
    </row>
    <row r="1660" spans="1:17" ht="15.75" customHeight="1" x14ac:dyDescent="0.2">
      <c r="A1660" s="2">
        <v>12384</v>
      </c>
      <c r="B1660" s="2">
        <v>7</v>
      </c>
      <c r="C1660" s="2">
        <v>7</v>
      </c>
      <c r="D1660" s="2">
        <v>1976</v>
      </c>
      <c r="E1660" s="2">
        <v>1976</v>
      </c>
      <c r="F1660" s="2">
        <v>1935</v>
      </c>
      <c r="G1660" s="2">
        <v>2</v>
      </c>
      <c r="H1660" s="2">
        <v>3</v>
      </c>
      <c r="I1660" s="2">
        <v>1</v>
      </c>
      <c r="J1660" s="2">
        <v>2</v>
      </c>
      <c r="K1660" s="2">
        <v>197900</v>
      </c>
      <c r="L1660" s="2" t="s">
        <v>13</v>
      </c>
      <c r="M1660" s="2" t="s">
        <v>18</v>
      </c>
      <c r="N1660" s="16">
        <f>VLOOKUP(M1660, 'Current Population Lookup'!A:B, 2, FALSE)</f>
        <v>38608</v>
      </c>
      <c r="O1660" s="16">
        <f t="array" ref="O1660">INDEX('Current Population Lookup'!B:B, MATCH(M1660, 'Current Population Lookup'!A:A, 0))</f>
        <v>38608</v>
      </c>
      <c r="P1660" s="16">
        <f>VLOOKUP(M1660&amp;D1660,'Yearly Private Schools Lookup'!A:D, 4, FALSE)</f>
        <v>78</v>
      </c>
      <c r="Q1660" s="16">
        <f t="array" ref="Q1660">INDEX('Yearly Private Schools Lookup'!D:D, MATCH(M1660&amp;D1660, 'Yearly Private Schools Lookup'!A:A, 0))</f>
        <v>78</v>
      </c>
    </row>
    <row r="1661" spans="1:17" ht="15.75" customHeight="1" x14ac:dyDescent="0.2">
      <c r="A1661" s="2">
        <v>8991</v>
      </c>
      <c r="B1661" s="2">
        <v>7</v>
      </c>
      <c r="C1661" s="2">
        <v>6</v>
      </c>
      <c r="D1661" s="2">
        <v>1976</v>
      </c>
      <c r="E1661" s="2">
        <v>1976</v>
      </c>
      <c r="F1661" s="2">
        <v>1324</v>
      </c>
      <c r="G1661" s="2">
        <v>2</v>
      </c>
      <c r="H1661" s="2">
        <v>3</v>
      </c>
      <c r="I1661" s="2">
        <v>1</v>
      </c>
      <c r="J1661" s="2">
        <v>2</v>
      </c>
      <c r="K1661" s="2">
        <v>174000</v>
      </c>
      <c r="L1661" s="2" t="s">
        <v>13</v>
      </c>
      <c r="M1661" s="2" t="s">
        <v>18</v>
      </c>
      <c r="N1661" s="16">
        <f>VLOOKUP(M1661, 'Current Population Lookup'!A:B, 2, FALSE)</f>
        <v>38608</v>
      </c>
      <c r="O1661" s="16">
        <f t="array" ref="O1661">INDEX('Current Population Lookup'!B:B, MATCH(M1661, 'Current Population Lookup'!A:A, 0))</f>
        <v>38608</v>
      </c>
      <c r="P1661" s="16">
        <f>VLOOKUP(M1661&amp;D1661,'Yearly Private Schools Lookup'!A:D, 4, FALSE)</f>
        <v>78</v>
      </c>
      <c r="Q1661" s="16">
        <f t="array" ref="Q1661">INDEX('Yearly Private Schools Lookup'!D:D, MATCH(M1661&amp;D1661, 'Yearly Private Schools Lookup'!A:A, 0))</f>
        <v>78</v>
      </c>
    </row>
    <row r="1662" spans="1:17" ht="15.75" customHeight="1" x14ac:dyDescent="0.2">
      <c r="A1662" s="2">
        <v>8000</v>
      </c>
      <c r="B1662" s="2">
        <v>6</v>
      </c>
      <c r="C1662" s="2">
        <v>6</v>
      </c>
      <c r="D1662" s="2">
        <v>1974</v>
      </c>
      <c r="E1662" s="2">
        <v>1974</v>
      </c>
      <c r="F1662" s="2">
        <v>1877</v>
      </c>
      <c r="G1662" s="2">
        <v>2</v>
      </c>
      <c r="H1662" s="2">
        <v>4</v>
      </c>
      <c r="I1662" s="2">
        <v>1</v>
      </c>
      <c r="J1662" s="2">
        <v>2</v>
      </c>
      <c r="K1662" s="2">
        <v>178900</v>
      </c>
      <c r="L1662" s="2" t="s">
        <v>13</v>
      </c>
      <c r="M1662" s="2" t="s">
        <v>18</v>
      </c>
      <c r="N1662" s="16">
        <f>VLOOKUP(M1662, 'Current Population Lookup'!A:B, 2, FALSE)</f>
        <v>38608</v>
      </c>
      <c r="O1662" s="16">
        <f t="array" ref="O1662">INDEX('Current Population Lookup'!B:B, MATCH(M1662, 'Current Population Lookup'!A:A, 0))</f>
        <v>38608</v>
      </c>
      <c r="P1662" s="16">
        <f>VLOOKUP(M1662&amp;D1662,'Yearly Private Schools Lookup'!A:D, 4, FALSE)</f>
        <v>69</v>
      </c>
      <c r="Q1662" s="16">
        <f t="array" ref="Q1662">INDEX('Yearly Private Schools Lookup'!D:D, MATCH(M1662&amp;D1662, 'Yearly Private Schools Lookup'!A:A, 0))</f>
        <v>69</v>
      </c>
    </row>
    <row r="1663" spans="1:17" ht="15.75" customHeight="1" x14ac:dyDescent="0.2">
      <c r="A1663" s="2">
        <v>10500</v>
      </c>
      <c r="B1663" s="2">
        <v>5</v>
      </c>
      <c r="C1663" s="2">
        <v>7</v>
      </c>
      <c r="D1663" s="2">
        <v>1971</v>
      </c>
      <c r="E1663" s="2">
        <v>2005</v>
      </c>
      <c r="F1663" s="2">
        <v>1109</v>
      </c>
      <c r="G1663" s="2">
        <v>1</v>
      </c>
      <c r="H1663" s="2">
        <v>3</v>
      </c>
      <c r="I1663" s="2">
        <v>0</v>
      </c>
      <c r="J1663" s="2">
        <v>1</v>
      </c>
      <c r="K1663" s="2">
        <v>139000</v>
      </c>
      <c r="L1663" s="2" t="s">
        <v>13</v>
      </c>
      <c r="M1663" s="2" t="s">
        <v>14</v>
      </c>
      <c r="N1663" s="16">
        <f>VLOOKUP(M1663, 'Current Population Lookup'!A:B, 2, FALSE)</f>
        <v>43007</v>
      </c>
      <c r="O1663" s="16">
        <f t="array" ref="O1663">INDEX('Current Population Lookup'!B:B, MATCH(M1663, 'Current Population Lookup'!A:A, 0))</f>
        <v>43007</v>
      </c>
      <c r="P1663" s="16">
        <f>VLOOKUP(M1663&amp;D1663,'Yearly Private Schools Lookup'!A:D, 4, FALSE)</f>
        <v>156</v>
      </c>
      <c r="Q1663" s="16">
        <f t="array" ref="Q1663">INDEX('Yearly Private Schools Lookup'!D:D, MATCH(M1663&amp;D1663, 'Yearly Private Schools Lookup'!A:A, 0))</f>
        <v>156</v>
      </c>
    </row>
    <row r="1664" spans="1:17" ht="15.75" customHeight="1" x14ac:dyDescent="0.2">
      <c r="A1664" s="2">
        <v>10530</v>
      </c>
      <c r="B1664" s="2">
        <v>6</v>
      </c>
      <c r="C1664" s="2">
        <v>5</v>
      </c>
      <c r="D1664" s="2">
        <v>1971</v>
      </c>
      <c r="E1664" s="2">
        <v>1971</v>
      </c>
      <c r="F1664" s="2">
        <v>981</v>
      </c>
      <c r="G1664" s="2">
        <v>1</v>
      </c>
      <c r="H1664" s="2">
        <v>3</v>
      </c>
      <c r="I1664" s="2">
        <v>0</v>
      </c>
      <c r="J1664" s="2">
        <v>2</v>
      </c>
      <c r="K1664" s="2">
        <v>143250</v>
      </c>
      <c r="L1664" s="2" t="s">
        <v>13</v>
      </c>
      <c r="M1664" s="2" t="s">
        <v>14</v>
      </c>
      <c r="N1664" s="16">
        <f>VLOOKUP(M1664, 'Current Population Lookup'!A:B, 2, FALSE)</f>
        <v>43007</v>
      </c>
      <c r="O1664" s="16">
        <f t="array" ref="O1664">INDEX('Current Population Lookup'!B:B, MATCH(M1664, 'Current Population Lookup'!A:A, 0))</f>
        <v>43007</v>
      </c>
      <c r="P1664" s="16">
        <f>VLOOKUP(M1664&amp;D1664,'Yearly Private Schools Lookup'!A:D, 4, FALSE)</f>
        <v>156</v>
      </c>
      <c r="Q1664" s="16">
        <f t="array" ref="Q1664">INDEX('Yearly Private Schools Lookup'!D:D, MATCH(M1664&amp;D1664, 'Yearly Private Schools Lookup'!A:A, 0))</f>
        <v>156</v>
      </c>
    </row>
    <row r="1665" spans="1:17" ht="15.75" customHeight="1" x14ac:dyDescent="0.2">
      <c r="A1665" s="2">
        <v>7472</v>
      </c>
      <c r="B1665" s="2">
        <v>7</v>
      </c>
      <c r="C1665" s="2">
        <v>9</v>
      </c>
      <c r="D1665" s="2">
        <v>1972</v>
      </c>
      <c r="E1665" s="2">
        <v>2004</v>
      </c>
      <c r="F1665" s="2">
        <v>1479</v>
      </c>
      <c r="G1665" s="2">
        <v>1</v>
      </c>
      <c r="H1665" s="2">
        <v>4</v>
      </c>
      <c r="I1665" s="2">
        <v>0</v>
      </c>
      <c r="J1665" s="2">
        <v>2</v>
      </c>
      <c r="K1665" s="2">
        <v>184000</v>
      </c>
      <c r="L1665" s="2" t="s">
        <v>13</v>
      </c>
      <c r="M1665" s="2" t="s">
        <v>14</v>
      </c>
      <c r="N1665" s="16">
        <f>VLOOKUP(M1665, 'Current Population Lookup'!A:B, 2, FALSE)</f>
        <v>43007</v>
      </c>
      <c r="O1665" s="16">
        <f t="array" ref="O1665">INDEX('Current Population Lookup'!B:B, MATCH(M1665, 'Current Population Lookup'!A:A, 0))</f>
        <v>43007</v>
      </c>
      <c r="P1665" s="16">
        <f>VLOOKUP(M1665&amp;D1665,'Yearly Private Schools Lookup'!A:D, 4, FALSE)</f>
        <v>163</v>
      </c>
      <c r="Q1665" s="16">
        <f t="array" ref="Q1665">INDEX('Yearly Private Schools Lookup'!D:D, MATCH(M1665&amp;D1665, 'Yearly Private Schools Lookup'!A:A, 0))</f>
        <v>163</v>
      </c>
    </row>
    <row r="1666" spans="1:17" ht="15.75" customHeight="1" x14ac:dyDescent="0.2">
      <c r="A1666" s="2">
        <v>9457</v>
      </c>
      <c r="B1666" s="2">
        <v>5</v>
      </c>
      <c r="C1666" s="2">
        <v>6</v>
      </c>
      <c r="D1666" s="2">
        <v>1970</v>
      </c>
      <c r="E1666" s="2">
        <v>1990</v>
      </c>
      <c r="F1666" s="2">
        <v>1422</v>
      </c>
      <c r="G1666" s="2">
        <v>1</v>
      </c>
      <c r="H1666" s="2">
        <v>3</v>
      </c>
      <c r="I1666" s="2">
        <v>0</v>
      </c>
      <c r="J1666" s="2">
        <v>2</v>
      </c>
      <c r="K1666" s="2">
        <v>155000</v>
      </c>
      <c r="L1666" s="2" t="s">
        <v>13</v>
      </c>
      <c r="M1666" s="2" t="s">
        <v>14</v>
      </c>
      <c r="N1666" s="16">
        <f>VLOOKUP(M1666, 'Current Population Lookup'!A:B, 2, FALSE)</f>
        <v>43007</v>
      </c>
      <c r="O1666" s="16">
        <f t="array" ref="O1666">INDEX('Current Population Lookup'!B:B, MATCH(M1666, 'Current Population Lookup'!A:A, 0))</f>
        <v>43007</v>
      </c>
      <c r="P1666" s="16">
        <f>VLOOKUP(M1666&amp;D1666,'Yearly Private Schools Lookup'!A:D, 4, FALSE)</f>
        <v>154</v>
      </c>
      <c r="Q1666" s="16">
        <f t="array" ref="Q1666">INDEX('Yearly Private Schools Lookup'!D:D, MATCH(M1666&amp;D1666, 'Yearly Private Schools Lookup'!A:A, 0))</f>
        <v>154</v>
      </c>
    </row>
    <row r="1667" spans="1:17" ht="15.75" customHeight="1" x14ac:dyDescent="0.2">
      <c r="A1667" s="2">
        <v>7920</v>
      </c>
      <c r="B1667" s="2">
        <v>5</v>
      </c>
      <c r="C1667" s="2">
        <v>5</v>
      </c>
      <c r="D1667" s="2">
        <v>1970</v>
      </c>
      <c r="E1667" s="2">
        <v>2002</v>
      </c>
      <c r="F1667" s="2">
        <v>914</v>
      </c>
      <c r="G1667" s="2">
        <v>1</v>
      </c>
      <c r="H1667" s="2">
        <v>3</v>
      </c>
      <c r="I1667" s="2">
        <v>0</v>
      </c>
      <c r="J1667" s="2">
        <v>1</v>
      </c>
      <c r="K1667" s="2">
        <v>133000</v>
      </c>
      <c r="L1667" s="2" t="s">
        <v>13</v>
      </c>
      <c r="M1667" s="2" t="s">
        <v>14</v>
      </c>
      <c r="N1667" s="16">
        <f>VLOOKUP(M1667, 'Current Population Lookup'!A:B, 2, FALSE)</f>
        <v>43007</v>
      </c>
      <c r="O1667" s="16">
        <f t="array" ref="O1667">INDEX('Current Population Lookup'!B:B, MATCH(M1667, 'Current Population Lookup'!A:A, 0))</f>
        <v>43007</v>
      </c>
      <c r="P1667" s="16">
        <f>VLOOKUP(M1667&amp;D1667,'Yearly Private Schools Lookup'!A:D, 4, FALSE)</f>
        <v>154</v>
      </c>
      <c r="Q1667" s="16">
        <f t="array" ref="Q1667">INDEX('Yearly Private Schools Lookup'!D:D, MATCH(M1667&amp;D1667, 'Yearly Private Schools Lookup'!A:A, 0))</f>
        <v>154</v>
      </c>
    </row>
    <row r="1668" spans="1:17" ht="15.75" customHeight="1" x14ac:dyDescent="0.2">
      <c r="A1668" s="2">
        <v>9758</v>
      </c>
      <c r="B1668" s="2">
        <v>5</v>
      </c>
      <c r="C1668" s="2">
        <v>5</v>
      </c>
      <c r="D1668" s="2">
        <v>1971</v>
      </c>
      <c r="E1668" s="2">
        <v>1971</v>
      </c>
      <c r="F1668" s="2">
        <v>950</v>
      </c>
      <c r="G1668" s="2">
        <v>1</v>
      </c>
      <c r="H1668" s="2">
        <v>3</v>
      </c>
      <c r="I1668" s="2">
        <v>0</v>
      </c>
      <c r="J1668" s="2">
        <v>1</v>
      </c>
      <c r="K1668" s="2">
        <v>119500</v>
      </c>
      <c r="L1668" s="2" t="s">
        <v>13</v>
      </c>
      <c r="M1668" s="2" t="s">
        <v>14</v>
      </c>
      <c r="N1668" s="16">
        <f>VLOOKUP(M1668, 'Current Population Lookup'!A:B, 2, FALSE)</f>
        <v>43007</v>
      </c>
      <c r="O1668" s="16">
        <f t="array" ref="O1668">INDEX('Current Population Lookup'!B:B, MATCH(M1668, 'Current Population Lookup'!A:A, 0))</f>
        <v>43007</v>
      </c>
      <c r="P1668" s="16">
        <f>VLOOKUP(M1668&amp;D1668,'Yearly Private Schools Lookup'!A:D, 4, FALSE)</f>
        <v>156</v>
      </c>
      <c r="Q1668" s="16">
        <f t="array" ref="Q1668">INDEX('Yearly Private Schools Lookup'!D:D, MATCH(M1668&amp;D1668, 'Yearly Private Schools Lookup'!A:A, 0))</f>
        <v>156</v>
      </c>
    </row>
    <row r="1669" spans="1:17" ht="15.75" customHeight="1" x14ac:dyDescent="0.2">
      <c r="A1669" s="2">
        <v>8294</v>
      </c>
      <c r="B1669" s="2">
        <v>4</v>
      </c>
      <c r="C1669" s="2">
        <v>5</v>
      </c>
      <c r="D1669" s="2">
        <v>1971</v>
      </c>
      <c r="E1669" s="2">
        <v>1971</v>
      </c>
      <c r="F1669" s="2">
        <v>872</v>
      </c>
      <c r="G1669" s="2">
        <v>1</v>
      </c>
      <c r="H1669" s="2">
        <v>3</v>
      </c>
      <c r="I1669" s="2">
        <v>0</v>
      </c>
      <c r="J1669" s="2">
        <v>4</v>
      </c>
      <c r="K1669" s="2">
        <v>123000</v>
      </c>
      <c r="L1669" s="2" t="s">
        <v>13</v>
      </c>
      <c r="M1669" s="2" t="s">
        <v>14</v>
      </c>
      <c r="N1669" s="16">
        <f>VLOOKUP(M1669, 'Current Population Lookup'!A:B, 2, FALSE)</f>
        <v>43007</v>
      </c>
      <c r="O1669" s="16">
        <f t="array" ref="O1669">INDEX('Current Population Lookup'!B:B, MATCH(M1669, 'Current Population Lookup'!A:A, 0))</f>
        <v>43007</v>
      </c>
      <c r="P1669" s="16">
        <f>VLOOKUP(M1669&amp;D1669,'Yearly Private Schools Lookup'!A:D, 4, FALSE)</f>
        <v>156</v>
      </c>
      <c r="Q1669" s="16">
        <f t="array" ref="Q1669">INDEX('Yearly Private Schools Lookup'!D:D, MATCH(M1669&amp;D1669, 'Yearly Private Schools Lookup'!A:A, 0))</f>
        <v>156</v>
      </c>
    </row>
    <row r="1670" spans="1:17" ht="15.75" customHeight="1" x14ac:dyDescent="0.2">
      <c r="A1670" s="2">
        <v>7340</v>
      </c>
      <c r="B1670" s="2">
        <v>4</v>
      </c>
      <c r="C1670" s="2">
        <v>6</v>
      </c>
      <c r="D1670" s="2">
        <v>1971</v>
      </c>
      <c r="E1670" s="2">
        <v>1971</v>
      </c>
      <c r="F1670" s="2">
        <v>858</v>
      </c>
      <c r="G1670" s="2">
        <v>1</v>
      </c>
      <c r="H1670" s="2">
        <v>2</v>
      </c>
      <c r="I1670" s="2">
        <v>0</v>
      </c>
      <c r="J1670" s="2">
        <v>1</v>
      </c>
      <c r="K1670" s="2">
        <v>110000</v>
      </c>
      <c r="L1670" s="2" t="s">
        <v>13</v>
      </c>
      <c r="M1670" s="2" t="s">
        <v>14</v>
      </c>
      <c r="N1670" s="16">
        <f>VLOOKUP(M1670, 'Current Population Lookup'!A:B, 2, FALSE)</f>
        <v>43007</v>
      </c>
      <c r="O1670" s="16">
        <f t="array" ref="O1670">INDEX('Current Population Lookup'!B:B, MATCH(M1670, 'Current Population Lookup'!A:A, 0))</f>
        <v>43007</v>
      </c>
      <c r="P1670" s="16">
        <f>VLOOKUP(M1670&amp;D1670,'Yearly Private Schools Lookup'!A:D, 4, FALSE)</f>
        <v>156</v>
      </c>
      <c r="Q1670" s="16">
        <f t="array" ref="Q1670">INDEX('Yearly Private Schools Lookup'!D:D, MATCH(M1670&amp;D1670, 'Yearly Private Schools Lookup'!A:A, 0))</f>
        <v>156</v>
      </c>
    </row>
    <row r="1671" spans="1:17" ht="15.75" customHeight="1" x14ac:dyDescent="0.2">
      <c r="A1671" s="2">
        <v>17199</v>
      </c>
      <c r="B1671" s="2">
        <v>4</v>
      </c>
      <c r="C1671" s="2">
        <v>7</v>
      </c>
      <c r="D1671" s="2">
        <v>1961</v>
      </c>
      <c r="E1671" s="2">
        <v>1961</v>
      </c>
      <c r="F1671" s="2">
        <v>914</v>
      </c>
      <c r="G1671" s="2">
        <v>1</v>
      </c>
      <c r="H1671" s="2">
        <v>2</v>
      </c>
      <c r="I1671" s="2">
        <v>0</v>
      </c>
      <c r="J1671" s="2">
        <v>1</v>
      </c>
      <c r="K1671" s="2">
        <v>128000</v>
      </c>
      <c r="L1671" s="2" t="s">
        <v>17</v>
      </c>
      <c r="M1671" s="2" t="s">
        <v>14</v>
      </c>
      <c r="N1671" s="16">
        <f>VLOOKUP(M1671, 'Current Population Lookup'!A:B, 2, FALSE)</f>
        <v>43007</v>
      </c>
      <c r="O1671" s="16">
        <f t="array" ref="O1671">INDEX('Current Population Lookup'!B:B, MATCH(M1671, 'Current Population Lookup'!A:A, 0))</f>
        <v>43007</v>
      </c>
      <c r="P1671" s="16">
        <f>VLOOKUP(M1671&amp;D1671,'Yearly Private Schools Lookup'!A:D, 4, FALSE)</f>
        <v>116</v>
      </c>
      <c r="Q1671" s="16">
        <f t="array" ref="Q1671">INDEX('Yearly Private Schools Lookup'!D:D, MATCH(M1671&amp;D1671, 'Yearly Private Schools Lookup'!A:A, 0))</f>
        <v>116</v>
      </c>
    </row>
    <row r="1672" spans="1:17" ht="15.75" customHeight="1" x14ac:dyDescent="0.2">
      <c r="A1672" s="2">
        <v>9000</v>
      </c>
      <c r="B1672" s="2">
        <v>4</v>
      </c>
      <c r="C1672" s="2">
        <v>6</v>
      </c>
      <c r="D1672" s="2">
        <v>1971</v>
      </c>
      <c r="E1672" s="2">
        <v>1971</v>
      </c>
      <c r="F1672" s="2">
        <v>864</v>
      </c>
      <c r="G1672" s="2">
        <v>1</v>
      </c>
      <c r="H1672" s="2">
        <v>3</v>
      </c>
      <c r="I1672" s="2">
        <v>0</v>
      </c>
      <c r="J1672" s="2">
        <v>2</v>
      </c>
      <c r="K1672" s="2">
        <v>120500</v>
      </c>
      <c r="L1672" s="2" t="s">
        <v>13</v>
      </c>
      <c r="M1672" s="2" t="s">
        <v>14</v>
      </c>
      <c r="N1672" s="16">
        <f>VLOOKUP(M1672, 'Current Population Lookup'!A:B, 2, FALSE)</f>
        <v>43007</v>
      </c>
      <c r="O1672" s="16">
        <f t="array" ref="O1672">INDEX('Current Population Lookup'!B:B, MATCH(M1672, 'Current Population Lookup'!A:A, 0))</f>
        <v>43007</v>
      </c>
      <c r="P1672" s="16">
        <f>VLOOKUP(M1672&amp;D1672,'Yearly Private Schools Lookup'!A:D, 4, FALSE)</f>
        <v>156</v>
      </c>
      <c r="Q1672" s="16">
        <f t="array" ref="Q1672">INDEX('Yearly Private Schools Lookup'!D:D, MATCH(M1672&amp;D1672, 'Yearly Private Schools Lookup'!A:A, 0))</f>
        <v>156</v>
      </c>
    </row>
    <row r="1673" spans="1:17" ht="15.75" customHeight="1" x14ac:dyDescent="0.2">
      <c r="A1673" s="2">
        <v>4058</v>
      </c>
      <c r="B1673" s="2">
        <v>7</v>
      </c>
      <c r="C1673" s="2">
        <v>5</v>
      </c>
      <c r="D1673" s="2">
        <v>1998</v>
      </c>
      <c r="E1673" s="2">
        <v>1998</v>
      </c>
      <c r="F1673" s="2">
        <v>767</v>
      </c>
      <c r="G1673" s="2">
        <v>1</v>
      </c>
      <c r="H1673" s="2">
        <v>1</v>
      </c>
      <c r="I1673" s="2">
        <v>0</v>
      </c>
      <c r="J1673" s="2">
        <v>1</v>
      </c>
      <c r="K1673" s="2">
        <v>133000</v>
      </c>
      <c r="L1673" s="2" t="s">
        <v>13</v>
      </c>
      <c r="M1673" s="2" t="s">
        <v>14</v>
      </c>
      <c r="N1673" s="16">
        <f>VLOOKUP(M1673, 'Current Population Lookup'!A:B, 2, FALSE)</f>
        <v>43007</v>
      </c>
      <c r="O1673" s="16">
        <f t="array" ref="O1673">INDEX('Current Population Lookup'!B:B, MATCH(M1673, 'Current Population Lookup'!A:A, 0))</f>
        <v>43007</v>
      </c>
      <c r="P1673" s="16">
        <f>VLOOKUP(M1673&amp;D1673,'Yearly Private Schools Lookup'!A:D, 4, FALSE)</f>
        <v>193</v>
      </c>
      <c r="Q1673" s="16">
        <f t="array" ref="Q1673">INDEX('Yearly Private Schools Lookup'!D:D, MATCH(M1673&amp;D1673, 'Yearly Private Schools Lookup'!A:A, 0))</f>
        <v>193</v>
      </c>
    </row>
    <row r="1674" spans="1:17" ht="15.75" customHeight="1" x14ac:dyDescent="0.2">
      <c r="A1674" s="2">
        <v>4113</v>
      </c>
      <c r="B1674" s="2">
        <v>6</v>
      </c>
      <c r="C1674" s="2">
        <v>5</v>
      </c>
      <c r="D1674" s="2">
        <v>2001</v>
      </c>
      <c r="E1674" s="2">
        <v>2001</v>
      </c>
      <c r="F1674" s="2">
        <v>1337</v>
      </c>
      <c r="G1674" s="2">
        <v>2</v>
      </c>
      <c r="H1674" s="2">
        <v>2</v>
      </c>
      <c r="I1674" s="2">
        <v>1</v>
      </c>
      <c r="J1674" s="2">
        <v>2</v>
      </c>
      <c r="K1674" s="2">
        <v>155000</v>
      </c>
      <c r="L1674" s="2" t="s">
        <v>13</v>
      </c>
      <c r="M1674" s="2" t="s">
        <v>14</v>
      </c>
      <c r="N1674" s="16">
        <f>VLOOKUP(M1674, 'Current Population Lookup'!A:B, 2, FALSE)</f>
        <v>43007</v>
      </c>
      <c r="O1674" s="16">
        <f t="array" ref="O1674">INDEX('Current Population Lookup'!B:B, MATCH(M1674, 'Current Population Lookup'!A:A, 0))</f>
        <v>43007</v>
      </c>
      <c r="P1674" s="16">
        <f>VLOOKUP(M1674&amp;D1674,'Yearly Private Schools Lookup'!A:D, 4, FALSE)</f>
        <v>200</v>
      </c>
      <c r="Q1674" s="16">
        <f t="array" ref="Q1674">INDEX('Yearly Private Schools Lookup'!D:D, MATCH(M1674&amp;D1674, 'Yearly Private Schools Lookup'!A:A, 0))</f>
        <v>200</v>
      </c>
    </row>
    <row r="1675" spans="1:17" ht="15.75" customHeight="1" x14ac:dyDescent="0.2">
      <c r="A1675" s="2">
        <v>10943</v>
      </c>
      <c r="B1675" s="2">
        <v>6</v>
      </c>
      <c r="C1675" s="2">
        <v>5</v>
      </c>
      <c r="D1675" s="2">
        <v>1997</v>
      </c>
      <c r="E1675" s="2">
        <v>1998</v>
      </c>
      <c r="F1675" s="2">
        <v>1337</v>
      </c>
      <c r="G1675" s="2">
        <v>2</v>
      </c>
      <c r="H1675" s="2">
        <v>2</v>
      </c>
      <c r="I1675" s="2">
        <v>1</v>
      </c>
      <c r="J1675" s="2">
        <v>2</v>
      </c>
      <c r="K1675" s="2">
        <v>177000</v>
      </c>
      <c r="L1675" s="2" t="s">
        <v>13</v>
      </c>
      <c r="M1675" s="2" t="s">
        <v>14</v>
      </c>
      <c r="N1675" s="16">
        <f>VLOOKUP(M1675, 'Current Population Lookup'!A:B, 2, FALSE)</f>
        <v>43007</v>
      </c>
      <c r="O1675" s="16">
        <f t="array" ref="O1675">INDEX('Current Population Lookup'!B:B, MATCH(M1675, 'Current Population Lookup'!A:A, 0))</f>
        <v>43007</v>
      </c>
      <c r="P1675" s="16">
        <f>VLOOKUP(M1675&amp;D1675,'Yearly Private Schools Lookup'!A:D, 4, FALSE)</f>
        <v>187</v>
      </c>
      <c r="Q1675" s="16">
        <f t="array" ref="Q1675">INDEX('Yearly Private Schools Lookup'!D:D, MATCH(M1675&amp;D1675, 'Yearly Private Schools Lookup'!A:A, 0))</f>
        <v>187</v>
      </c>
    </row>
    <row r="1676" spans="1:17" ht="15.75" customHeight="1" x14ac:dyDescent="0.2">
      <c r="A1676" s="2">
        <v>2205</v>
      </c>
      <c r="B1676" s="2">
        <v>6</v>
      </c>
      <c r="C1676" s="2">
        <v>6</v>
      </c>
      <c r="D1676" s="2">
        <v>1973</v>
      </c>
      <c r="E1676" s="2">
        <v>1973</v>
      </c>
      <c r="F1676" s="2">
        <v>1092</v>
      </c>
      <c r="G1676" s="2">
        <v>1</v>
      </c>
      <c r="H1676" s="2">
        <v>3</v>
      </c>
      <c r="I1676" s="2">
        <v>0</v>
      </c>
      <c r="J1676" s="2">
        <v>1</v>
      </c>
      <c r="K1676" s="2">
        <v>113500</v>
      </c>
      <c r="L1676" s="2" t="s">
        <v>13</v>
      </c>
      <c r="M1676" s="2" t="s">
        <v>20</v>
      </c>
      <c r="N1676" s="16">
        <f>VLOOKUP(M1676, 'Current Population Lookup'!A:B, 2, FALSE)</f>
        <v>19837</v>
      </c>
      <c r="O1676" s="16">
        <f t="array" ref="O1676">INDEX('Current Population Lookup'!B:B, MATCH(M1676, 'Current Population Lookup'!A:A, 0))</f>
        <v>19837</v>
      </c>
      <c r="P1676" s="16">
        <f>VLOOKUP(M1676&amp;D1676,'Yearly Private Schools Lookup'!A:D, 4, FALSE)</f>
        <v>46</v>
      </c>
      <c r="Q1676" s="16">
        <f t="array" ref="Q1676">INDEX('Yearly Private Schools Lookup'!D:D, MATCH(M1676&amp;D1676, 'Yearly Private Schools Lookup'!A:A, 0))</f>
        <v>46</v>
      </c>
    </row>
    <row r="1677" spans="1:17" ht="15.75" customHeight="1" x14ac:dyDescent="0.2">
      <c r="A1677" s="2">
        <v>1890</v>
      </c>
      <c r="B1677" s="2">
        <v>6</v>
      </c>
      <c r="C1677" s="2">
        <v>5</v>
      </c>
      <c r="D1677" s="2">
        <v>1973</v>
      </c>
      <c r="E1677" s="2">
        <v>1973</v>
      </c>
      <c r="F1677" s="2">
        <v>1218</v>
      </c>
      <c r="G1677" s="2">
        <v>1</v>
      </c>
      <c r="H1677" s="2">
        <v>3</v>
      </c>
      <c r="I1677" s="2">
        <v>0</v>
      </c>
      <c r="J1677" s="2">
        <v>1</v>
      </c>
      <c r="K1677" s="2">
        <v>113000</v>
      </c>
      <c r="L1677" s="2" t="s">
        <v>13</v>
      </c>
      <c r="M1677" s="2" t="s">
        <v>20</v>
      </c>
      <c r="N1677" s="16">
        <f>VLOOKUP(M1677, 'Current Population Lookup'!A:B, 2, FALSE)</f>
        <v>19837</v>
      </c>
      <c r="O1677" s="16">
        <f t="array" ref="O1677">INDEX('Current Population Lookup'!B:B, MATCH(M1677, 'Current Population Lookup'!A:A, 0))</f>
        <v>19837</v>
      </c>
      <c r="P1677" s="16">
        <f>VLOOKUP(M1677&amp;D1677,'Yearly Private Schools Lookup'!A:D, 4, FALSE)</f>
        <v>46</v>
      </c>
      <c r="Q1677" s="16">
        <f t="array" ref="Q1677">INDEX('Yearly Private Schools Lookup'!D:D, MATCH(M1677&amp;D1677, 'Yearly Private Schools Lookup'!A:A, 0))</f>
        <v>46</v>
      </c>
    </row>
    <row r="1678" spans="1:17" ht="15.75" customHeight="1" x14ac:dyDescent="0.2">
      <c r="A1678" s="2">
        <v>2058</v>
      </c>
      <c r="B1678" s="2">
        <v>6</v>
      </c>
      <c r="C1678" s="2">
        <v>5</v>
      </c>
      <c r="D1678" s="2">
        <v>1973</v>
      </c>
      <c r="E1678" s="2">
        <v>1973</v>
      </c>
      <c r="F1678" s="2">
        <v>1218</v>
      </c>
      <c r="G1678" s="2">
        <v>1</v>
      </c>
      <c r="H1678" s="2">
        <v>4</v>
      </c>
      <c r="I1678" s="2">
        <v>0</v>
      </c>
      <c r="J1678" s="2">
        <v>1</v>
      </c>
      <c r="K1678" s="2">
        <v>113700</v>
      </c>
      <c r="L1678" s="2" t="s">
        <v>13</v>
      </c>
      <c r="M1678" s="2" t="s">
        <v>20</v>
      </c>
      <c r="N1678" s="16">
        <f>VLOOKUP(M1678, 'Current Population Lookup'!A:B, 2, FALSE)</f>
        <v>19837</v>
      </c>
      <c r="O1678" s="16">
        <f t="array" ref="O1678">INDEX('Current Population Lookup'!B:B, MATCH(M1678, 'Current Population Lookup'!A:A, 0))</f>
        <v>19837</v>
      </c>
      <c r="P1678" s="16">
        <f>VLOOKUP(M1678&amp;D1678,'Yearly Private Schools Lookup'!A:D, 4, FALSE)</f>
        <v>46</v>
      </c>
      <c r="Q1678" s="16">
        <f t="array" ref="Q1678">INDEX('Yearly Private Schools Lookup'!D:D, MATCH(M1678&amp;D1678, 'Yearly Private Schools Lookup'!A:A, 0))</f>
        <v>46</v>
      </c>
    </row>
    <row r="1679" spans="1:17" ht="15.75" customHeight="1" x14ac:dyDescent="0.2">
      <c r="A1679" s="2">
        <v>2016</v>
      </c>
      <c r="B1679" s="2">
        <v>5</v>
      </c>
      <c r="C1679" s="2">
        <v>5</v>
      </c>
      <c r="D1679" s="2">
        <v>1970</v>
      </c>
      <c r="E1679" s="2">
        <v>1970</v>
      </c>
      <c r="F1679" s="2">
        <v>1302</v>
      </c>
      <c r="G1679" s="2">
        <v>2</v>
      </c>
      <c r="H1679" s="2">
        <v>3</v>
      </c>
      <c r="I1679" s="2">
        <v>0</v>
      </c>
      <c r="J1679" s="2">
        <v>2</v>
      </c>
      <c r="K1679" s="2">
        <v>106000</v>
      </c>
      <c r="L1679" s="2" t="s">
        <v>13</v>
      </c>
      <c r="M1679" s="2" t="s">
        <v>20</v>
      </c>
      <c r="N1679" s="16">
        <f>VLOOKUP(M1679, 'Current Population Lookup'!A:B, 2, FALSE)</f>
        <v>19837</v>
      </c>
      <c r="O1679" s="16">
        <f t="array" ref="O1679">INDEX('Current Population Lookup'!B:B, MATCH(M1679, 'Current Population Lookup'!A:A, 0))</f>
        <v>19837</v>
      </c>
      <c r="P1679" s="16">
        <f>VLOOKUP(M1679&amp;D1679,'Yearly Private Schools Lookup'!A:D, 4, FALSE)</f>
        <v>28</v>
      </c>
      <c r="Q1679" s="16">
        <f t="array" ref="Q1679">INDEX('Yearly Private Schools Lookup'!D:D, MATCH(M1679&amp;D1679, 'Yearly Private Schools Lookup'!A:A, 0))</f>
        <v>28</v>
      </c>
    </row>
    <row r="1680" spans="1:17" ht="15.75" customHeight="1" x14ac:dyDescent="0.2">
      <c r="A1680" s="2">
        <v>1920</v>
      </c>
      <c r="B1680" s="2">
        <v>5</v>
      </c>
      <c r="C1680" s="2">
        <v>5</v>
      </c>
      <c r="D1680" s="2">
        <v>1971</v>
      </c>
      <c r="E1680" s="2">
        <v>1971</v>
      </c>
      <c r="F1680" s="2">
        <v>1365</v>
      </c>
      <c r="G1680" s="2">
        <v>1</v>
      </c>
      <c r="H1680" s="2">
        <v>2</v>
      </c>
      <c r="I1680" s="2">
        <v>0</v>
      </c>
      <c r="J1680" s="2">
        <v>2</v>
      </c>
      <c r="K1680" s="2">
        <v>122500</v>
      </c>
      <c r="L1680" s="2" t="s">
        <v>13</v>
      </c>
      <c r="M1680" s="2" t="s">
        <v>20</v>
      </c>
      <c r="N1680" s="16">
        <f>VLOOKUP(M1680, 'Current Population Lookup'!A:B, 2, FALSE)</f>
        <v>19837</v>
      </c>
      <c r="O1680" s="16">
        <f t="array" ref="O1680">INDEX('Current Population Lookup'!B:B, MATCH(M1680, 'Current Population Lookup'!A:A, 0))</f>
        <v>19837</v>
      </c>
      <c r="P1680" s="16">
        <f>VLOOKUP(M1680&amp;D1680,'Yearly Private Schools Lookup'!A:D, 4, FALSE)</f>
        <v>35</v>
      </c>
      <c r="Q1680" s="16">
        <f t="array" ref="Q1680">INDEX('Yearly Private Schools Lookup'!D:D, MATCH(M1680&amp;D1680, 'Yearly Private Schools Lookup'!A:A, 0))</f>
        <v>35</v>
      </c>
    </row>
    <row r="1681" spans="1:17" ht="15.75" customHeight="1" x14ac:dyDescent="0.2">
      <c r="A1681" s="2">
        <v>4928</v>
      </c>
      <c r="B1681" s="2">
        <v>6</v>
      </c>
      <c r="C1681" s="2">
        <v>5</v>
      </c>
      <c r="D1681" s="2">
        <v>1976</v>
      </c>
      <c r="E1681" s="2">
        <v>1976</v>
      </c>
      <c r="F1681" s="2">
        <v>958</v>
      </c>
      <c r="G1681" s="2">
        <v>2</v>
      </c>
      <c r="H1681" s="2">
        <v>2</v>
      </c>
      <c r="I1681" s="2">
        <v>1</v>
      </c>
      <c r="J1681" s="2">
        <v>2</v>
      </c>
      <c r="K1681" s="2">
        <v>128000</v>
      </c>
      <c r="L1681" s="2" t="s">
        <v>13</v>
      </c>
      <c r="M1681" s="2" t="s">
        <v>21</v>
      </c>
      <c r="N1681" s="16">
        <f>VLOOKUP(M1681, 'Current Population Lookup'!A:B, 2, FALSE)</f>
        <v>30344</v>
      </c>
      <c r="O1681" s="16">
        <f t="array" ref="O1681">INDEX('Current Population Lookup'!B:B, MATCH(M1681, 'Current Population Lookup'!A:A, 0))</f>
        <v>30344</v>
      </c>
      <c r="P1681" s="16">
        <f>VLOOKUP(M1681&amp;D1681,'Yearly Private Schools Lookup'!A:D, 4, FALSE)</f>
        <v>40</v>
      </c>
      <c r="Q1681" s="16">
        <f t="array" ref="Q1681">INDEX('Yearly Private Schools Lookup'!D:D, MATCH(M1681&amp;D1681, 'Yearly Private Schools Lookup'!A:A, 0))</f>
        <v>40</v>
      </c>
    </row>
    <row r="1682" spans="1:17" ht="15.75" customHeight="1" x14ac:dyDescent="0.2">
      <c r="A1682" s="2">
        <v>2308</v>
      </c>
      <c r="B1682" s="2">
        <v>6</v>
      </c>
      <c r="C1682" s="2">
        <v>6</v>
      </c>
      <c r="D1682" s="2">
        <v>1976</v>
      </c>
      <c r="E1682" s="2">
        <v>1976</v>
      </c>
      <c r="F1682" s="2">
        <v>1548</v>
      </c>
      <c r="G1682" s="2">
        <v>2</v>
      </c>
      <c r="H1682" s="2">
        <v>3</v>
      </c>
      <c r="I1682" s="2">
        <v>1</v>
      </c>
      <c r="J1682" s="2">
        <v>2</v>
      </c>
      <c r="K1682" s="2">
        <v>155000</v>
      </c>
      <c r="L1682" s="2" t="s">
        <v>13</v>
      </c>
      <c r="M1682" s="2" t="s">
        <v>21</v>
      </c>
      <c r="N1682" s="16">
        <f>VLOOKUP(M1682, 'Current Population Lookup'!A:B, 2, FALSE)</f>
        <v>30344</v>
      </c>
      <c r="O1682" s="16">
        <f t="array" ref="O1682">INDEX('Current Population Lookup'!B:B, MATCH(M1682, 'Current Population Lookup'!A:A, 0))</f>
        <v>30344</v>
      </c>
      <c r="P1682" s="16">
        <f>VLOOKUP(M1682&amp;D1682,'Yearly Private Schools Lookup'!A:D, 4, FALSE)</f>
        <v>40</v>
      </c>
      <c r="Q1682" s="16">
        <f t="array" ref="Q1682">INDEX('Yearly Private Schools Lookup'!D:D, MATCH(M1682&amp;D1682, 'Yearly Private Schools Lookup'!A:A, 0))</f>
        <v>40</v>
      </c>
    </row>
    <row r="1683" spans="1:17" ht="15.75" customHeight="1" x14ac:dyDescent="0.2">
      <c r="A1683" s="2">
        <v>2304</v>
      </c>
      <c r="B1683" s="2">
        <v>7</v>
      </c>
      <c r="C1683" s="2">
        <v>7</v>
      </c>
      <c r="D1683" s="2">
        <v>1978</v>
      </c>
      <c r="E1683" s="2">
        <v>1978</v>
      </c>
      <c r="F1683" s="2">
        <v>1055</v>
      </c>
      <c r="G1683" s="2">
        <v>2</v>
      </c>
      <c r="H1683" s="2">
        <v>2</v>
      </c>
      <c r="I1683" s="2">
        <v>0</v>
      </c>
      <c r="J1683" s="2">
        <v>1</v>
      </c>
      <c r="K1683" s="2">
        <v>142500</v>
      </c>
      <c r="L1683" s="2" t="s">
        <v>13</v>
      </c>
      <c r="M1683" s="2" t="s">
        <v>21</v>
      </c>
      <c r="N1683" s="16">
        <f>VLOOKUP(M1683, 'Current Population Lookup'!A:B, 2, FALSE)</f>
        <v>30344</v>
      </c>
      <c r="O1683" s="16">
        <f t="array" ref="O1683">INDEX('Current Population Lookup'!B:B, MATCH(M1683, 'Current Population Lookup'!A:A, 0))</f>
        <v>30344</v>
      </c>
      <c r="P1683" s="16">
        <f>VLOOKUP(M1683&amp;D1683,'Yearly Private Schools Lookup'!A:D, 4, FALSE)</f>
        <v>49</v>
      </c>
      <c r="Q1683" s="16">
        <f t="array" ref="Q1683">INDEX('Yearly Private Schools Lookup'!D:D, MATCH(M1683&amp;D1683, 'Yearly Private Schools Lookup'!A:A, 0))</f>
        <v>49</v>
      </c>
    </row>
    <row r="1684" spans="1:17" ht="15.75" customHeight="1" x14ac:dyDescent="0.2">
      <c r="A1684" s="2">
        <v>7150</v>
      </c>
      <c r="B1684" s="2">
        <v>5</v>
      </c>
      <c r="C1684" s="2">
        <v>6</v>
      </c>
      <c r="D1684" s="2">
        <v>1966</v>
      </c>
      <c r="E1684" s="2">
        <v>1966</v>
      </c>
      <c r="F1684" s="2">
        <v>988</v>
      </c>
      <c r="G1684" s="2">
        <v>1</v>
      </c>
      <c r="H1684" s="2">
        <v>3</v>
      </c>
      <c r="I1684" s="2">
        <v>0</v>
      </c>
      <c r="J1684" s="2">
        <v>1</v>
      </c>
      <c r="K1684" s="2">
        <v>129250</v>
      </c>
      <c r="L1684" s="2" t="s">
        <v>13</v>
      </c>
      <c r="M1684" s="2" t="s">
        <v>14</v>
      </c>
      <c r="N1684" s="16">
        <f>VLOOKUP(M1684, 'Current Population Lookup'!A:B, 2, FALSE)</f>
        <v>43007</v>
      </c>
      <c r="O1684" s="16">
        <f t="array" ref="O1684">INDEX('Current Population Lookup'!B:B, MATCH(M1684, 'Current Population Lookup'!A:A, 0))</f>
        <v>43007</v>
      </c>
      <c r="P1684" s="16">
        <f>VLOOKUP(M1684&amp;D1684,'Yearly Private Schools Lookup'!A:D, 4, FALSE)</f>
        <v>141</v>
      </c>
      <c r="Q1684" s="16">
        <f t="array" ref="Q1684">INDEX('Yearly Private Schools Lookup'!D:D, MATCH(M1684&amp;D1684, 'Yearly Private Schools Lookup'!A:A, 0))</f>
        <v>141</v>
      </c>
    </row>
    <row r="1685" spans="1:17" ht="15.75" customHeight="1" x14ac:dyDescent="0.2">
      <c r="A1685" s="2">
        <v>12469</v>
      </c>
      <c r="B1685" s="2">
        <v>9</v>
      </c>
      <c r="C1685" s="2">
        <v>5</v>
      </c>
      <c r="D1685" s="2">
        <v>2006</v>
      </c>
      <c r="E1685" s="2">
        <v>2007</v>
      </c>
      <c r="F1685" s="2">
        <v>1816</v>
      </c>
      <c r="G1685" s="2">
        <v>2</v>
      </c>
      <c r="H1685" s="2">
        <v>3</v>
      </c>
      <c r="I1685" s="2">
        <v>1</v>
      </c>
      <c r="J1685" s="2">
        <v>3</v>
      </c>
      <c r="K1685" s="2">
        <v>356000</v>
      </c>
      <c r="L1685" s="2" t="s">
        <v>13</v>
      </c>
      <c r="M1685" s="2" t="s">
        <v>22</v>
      </c>
      <c r="N1685" s="16">
        <f>VLOOKUP(M1685, 'Current Population Lookup'!A:B, 2, FALSE)</f>
        <v>10300</v>
      </c>
      <c r="O1685" s="16">
        <f t="array" ref="O1685">INDEX('Current Population Lookup'!B:B, MATCH(M1685, 'Current Population Lookup'!A:A, 0))</f>
        <v>10300</v>
      </c>
      <c r="P1685" s="16">
        <f>VLOOKUP(M1685&amp;D1685,'Yearly Private Schools Lookup'!A:D, 4, FALSE)</f>
        <v>41</v>
      </c>
      <c r="Q1685" s="16">
        <f t="array" ref="Q1685">INDEX('Yearly Private Schools Lookup'!D:D, MATCH(M1685&amp;D1685, 'Yearly Private Schools Lookup'!A:A, 0))</f>
        <v>41</v>
      </c>
    </row>
    <row r="1686" spans="1:17" ht="15.75" customHeight="1" x14ac:dyDescent="0.2">
      <c r="A1686" s="2">
        <v>11694</v>
      </c>
      <c r="B1686" s="2">
        <v>9</v>
      </c>
      <c r="C1686" s="2">
        <v>5</v>
      </c>
      <c r="D1686" s="2">
        <v>2007</v>
      </c>
      <c r="E1686" s="2">
        <v>2007</v>
      </c>
      <c r="F1686" s="2">
        <v>1828</v>
      </c>
      <c r="G1686" s="2">
        <v>2</v>
      </c>
      <c r="H1686" s="2">
        <v>3</v>
      </c>
      <c r="I1686" s="2">
        <v>1</v>
      </c>
      <c r="J1686" s="2">
        <v>3</v>
      </c>
      <c r="K1686" s="2">
        <v>314813</v>
      </c>
      <c r="L1686" s="2" t="s">
        <v>13</v>
      </c>
      <c r="M1686" s="2" t="s">
        <v>22</v>
      </c>
      <c r="N1686" s="16">
        <f>VLOOKUP(M1686, 'Current Population Lookup'!A:B, 2, FALSE)</f>
        <v>10300</v>
      </c>
      <c r="O1686" s="16">
        <f t="array" ref="O1686">INDEX('Current Population Lookup'!B:B, MATCH(M1686, 'Current Population Lookup'!A:A, 0))</f>
        <v>10300</v>
      </c>
      <c r="P1686" s="16">
        <f>VLOOKUP(M1686&amp;D1686,'Yearly Private Schools Lookup'!A:D, 4, FALSE)</f>
        <v>45</v>
      </c>
      <c r="Q1686" s="16">
        <f t="array" ref="Q1686">INDEX('Yearly Private Schools Lookup'!D:D, MATCH(M1686&amp;D1686, 'Yearly Private Schools Lookup'!A:A, 0))</f>
        <v>45</v>
      </c>
    </row>
    <row r="1687" spans="1:17" ht="15.75" customHeight="1" x14ac:dyDescent="0.2">
      <c r="A1687" s="2">
        <v>12030</v>
      </c>
      <c r="B1687" s="2">
        <v>8</v>
      </c>
      <c r="C1687" s="2">
        <v>5</v>
      </c>
      <c r="D1687" s="2">
        <v>2007</v>
      </c>
      <c r="E1687" s="2">
        <v>2007</v>
      </c>
      <c r="F1687" s="2">
        <v>1694</v>
      </c>
      <c r="G1687" s="2">
        <v>2</v>
      </c>
      <c r="H1687" s="2">
        <v>3</v>
      </c>
      <c r="I1687" s="2">
        <v>0</v>
      </c>
      <c r="J1687" s="2">
        <v>3</v>
      </c>
      <c r="K1687" s="2">
        <v>318000</v>
      </c>
      <c r="L1687" s="2" t="s">
        <v>13</v>
      </c>
      <c r="M1687" s="2" t="s">
        <v>22</v>
      </c>
      <c r="N1687" s="16">
        <f>VLOOKUP(M1687, 'Current Population Lookup'!A:B, 2, FALSE)</f>
        <v>10300</v>
      </c>
      <c r="O1687" s="16">
        <f t="array" ref="O1687">INDEX('Current Population Lookup'!B:B, MATCH(M1687, 'Current Population Lookup'!A:A, 0))</f>
        <v>10300</v>
      </c>
      <c r="P1687" s="16">
        <f>VLOOKUP(M1687&amp;D1687,'Yearly Private Schools Lookup'!A:D, 4, FALSE)</f>
        <v>45</v>
      </c>
      <c r="Q1687" s="16">
        <f t="array" ref="Q1687">INDEX('Yearly Private Schools Lookup'!D:D, MATCH(M1687&amp;D1687, 'Yearly Private Schools Lookup'!A:A, 0))</f>
        <v>45</v>
      </c>
    </row>
    <row r="1688" spans="1:17" ht="15.75" customHeight="1" x14ac:dyDescent="0.2">
      <c r="A1688" s="2">
        <v>11825</v>
      </c>
      <c r="B1688" s="2">
        <v>8</v>
      </c>
      <c r="C1688" s="2">
        <v>5</v>
      </c>
      <c r="D1688" s="2">
        <v>2006</v>
      </c>
      <c r="E1688" s="2">
        <v>2007</v>
      </c>
      <c r="F1688" s="2">
        <v>1694</v>
      </c>
      <c r="G1688" s="2">
        <v>2</v>
      </c>
      <c r="H1688" s="2">
        <v>3</v>
      </c>
      <c r="I1688" s="2">
        <v>1</v>
      </c>
      <c r="J1688" s="2">
        <v>3</v>
      </c>
      <c r="K1688" s="2">
        <v>322400</v>
      </c>
      <c r="L1688" s="2" t="s">
        <v>13</v>
      </c>
      <c r="M1688" s="2" t="s">
        <v>22</v>
      </c>
      <c r="N1688" s="16">
        <f>VLOOKUP(M1688, 'Current Population Lookup'!A:B, 2, FALSE)</f>
        <v>10300</v>
      </c>
      <c r="O1688" s="16">
        <f t="array" ref="O1688">INDEX('Current Population Lookup'!B:B, MATCH(M1688, 'Current Population Lookup'!A:A, 0))</f>
        <v>10300</v>
      </c>
      <c r="P1688" s="16">
        <f>VLOOKUP(M1688&amp;D1688,'Yearly Private Schools Lookup'!A:D, 4, FALSE)</f>
        <v>41</v>
      </c>
      <c r="Q1688" s="16">
        <f t="array" ref="Q1688">INDEX('Yearly Private Schools Lookup'!D:D, MATCH(M1688&amp;D1688, 'Yearly Private Schools Lookup'!A:A, 0))</f>
        <v>41</v>
      </c>
    </row>
    <row r="1689" spans="1:17" ht="15.75" customHeight="1" x14ac:dyDescent="0.2">
      <c r="A1689" s="2">
        <v>12085</v>
      </c>
      <c r="B1689" s="2">
        <v>8</v>
      </c>
      <c r="C1689" s="2">
        <v>5</v>
      </c>
      <c r="D1689" s="2">
        <v>2007</v>
      </c>
      <c r="E1689" s="2">
        <v>2007</v>
      </c>
      <c r="F1689" s="2">
        <v>1734</v>
      </c>
      <c r="G1689" s="2">
        <v>2</v>
      </c>
      <c r="H1689" s="2">
        <v>3</v>
      </c>
      <c r="I1689" s="2">
        <v>1</v>
      </c>
      <c r="J1689" s="2">
        <v>3</v>
      </c>
      <c r="K1689" s="2">
        <v>318000</v>
      </c>
      <c r="L1689" s="2" t="s">
        <v>13</v>
      </c>
      <c r="M1689" s="2" t="s">
        <v>22</v>
      </c>
      <c r="N1689" s="16">
        <f>VLOOKUP(M1689, 'Current Population Lookup'!A:B, 2, FALSE)</f>
        <v>10300</v>
      </c>
      <c r="O1689" s="16">
        <f t="array" ref="O1689">INDEX('Current Population Lookup'!B:B, MATCH(M1689, 'Current Population Lookup'!A:A, 0))</f>
        <v>10300</v>
      </c>
      <c r="P1689" s="16">
        <f>VLOOKUP(M1689&amp;D1689,'Yearly Private Schools Lookup'!A:D, 4, FALSE)</f>
        <v>45</v>
      </c>
      <c r="Q1689" s="16">
        <f t="array" ref="Q1689">INDEX('Yearly Private Schools Lookup'!D:D, MATCH(M1689&amp;D1689, 'Yearly Private Schools Lookup'!A:A, 0))</f>
        <v>45</v>
      </c>
    </row>
    <row r="1690" spans="1:17" ht="15.75" customHeight="1" x14ac:dyDescent="0.2">
      <c r="A1690" s="2">
        <v>14333</v>
      </c>
      <c r="B1690" s="2">
        <v>8</v>
      </c>
      <c r="C1690" s="2">
        <v>5</v>
      </c>
      <c r="D1690" s="2">
        <v>2007</v>
      </c>
      <c r="E1690" s="2">
        <v>2007</v>
      </c>
      <c r="F1690" s="2">
        <v>2122</v>
      </c>
      <c r="G1690" s="2">
        <v>2</v>
      </c>
      <c r="H1690" s="2">
        <v>2</v>
      </c>
      <c r="I1690" s="2">
        <v>1</v>
      </c>
      <c r="J1690" s="2">
        <v>3</v>
      </c>
      <c r="K1690" s="2">
        <v>345474</v>
      </c>
      <c r="L1690" s="2" t="s">
        <v>13</v>
      </c>
      <c r="M1690" s="2" t="s">
        <v>22</v>
      </c>
      <c r="N1690" s="16">
        <f>VLOOKUP(M1690, 'Current Population Lookup'!A:B, 2, FALSE)</f>
        <v>10300</v>
      </c>
      <c r="O1690" s="16">
        <f t="array" ref="O1690">INDEX('Current Population Lookup'!B:B, MATCH(M1690, 'Current Population Lookup'!A:A, 0))</f>
        <v>10300</v>
      </c>
      <c r="P1690" s="16">
        <f>VLOOKUP(M1690&amp;D1690,'Yearly Private Schools Lookup'!A:D, 4, FALSE)</f>
        <v>45</v>
      </c>
      <c r="Q1690" s="16">
        <f t="array" ref="Q1690">INDEX('Yearly Private Schools Lookup'!D:D, MATCH(M1690&amp;D1690, 'Yearly Private Schools Lookup'!A:A, 0))</f>
        <v>45</v>
      </c>
    </row>
    <row r="1691" spans="1:17" ht="15.75" customHeight="1" x14ac:dyDescent="0.2">
      <c r="A1691" s="2">
        <v>14450</v>
      </c>
      <c r="B1691" s="2">
        <v>9</v>
      </c>
      <c r="C1691" s="2">
        <v>5</v>
      </c>
      <c r="D1691" s="2">
        <v>2006</v>
      </c>
      <c r="E1691" s="2">
        <v>2007</v>
      </c>
      <c r="F1691" s="2">
        <v>2121</v>
      </c>
      <c r="G1691" s="2">
        <v>2</v>
      </c>
      <c r="H1691" s="2">
        <v>3</v>
      </c>
      <c r="I1691" s="2">
        <v>1</v>
      </c>
      <c r="J1691" s="2">
        <v>3</v>
      </c>
      <c r="K1691" s="2">
        <v>415298</v>
      </c>
      <c r="L1691" s="2" t="s">
        <v>13</v>
      </c>
      <c r="M1691" s="2" t="s">
        <v>22</v>
      </c>
      <c r="N1691" s="16">
        <f>VLOOKUP(M1691, 'Current Population Lookup'!A:B, 2, FALSE)</f>
        <v>10300</v>
      </c>
      <c r="O1691" s="16">
        <f t="array" ref="O1691">INDEX('Current Population Lookup'!B:B, MATCH(M1691, 'Current Population Lookup'!A:A, 0))</f>
        <v>10300</v>
      </c>
      <c r="P1691" s="16">
        <f>VLOOKUP(M1691&amp;D1691,'Yearly Private Schools Lookup'!A:D, 4, FALSE)</f>
        <v>41</v>
      </c>
      <c r="Q1691" s="16">
        <f t="array" ref="Q1691">INDEX('Yearly Private Schools Lookup'!D:D, MATCH(M1691&amp;D1691, 'Yearly Private Schools Lookup'!A:A, 0))</f>
        <v>41</v>
      </c>
    </row>
    <row r="1692" spans="1:17" ht="15.75" customHeight="1" x14ac:dyDescent="0.2">
      <c r="A1692" s="2">
        <v>13641</v>
      </c>
      <c r="B1692" s="2">
        <v>9</v>
      </c>
      <c r="C1692" s="2">
        <v>5</v>
      </c>
      <c r="D1692" s="2">
        <v>2007</v>
      </c>
      <c r="E1692" s="2">
        <v>2007</v>
      </c>
      <c r="F1692" s="2">
        <v>2656</v>
      </c>
      <c r="G1692" s="2">
        <v>2</v>
      </c>
      <c r="H1692" s="2">
        <v>3</v>
      </c>
      <c r="I1692" s="2">
        <v>1</v>
      </c>
      <c r="J1692" s="2">
        <v>3</v>
      </c>
      <c r="K1692" s="2">
        <v>492000</v>
      </c>
      <c r="L1692" s="2" t="s">
        <v>13</v>
      </c>
      <c r="M1692" s="2" t="s">
        <v>22</v>
      </c>
      <c r="N1692" s="16">
        <f>VLOOKUP(M1692, 'Current Population Lookup'!A:B, 2, FALSE)</f>
        <v>10300</v>
      </c>
      <c r="O1692" s="16">
        <f t="array" ref="O1692">INDEX('Current Population Lookup'!B:B, MATCH(M1692, 'Current Population Lookup'!A:A, 0))</f>
        <v>10300</v>
      </c>
      <c r="P1692" s="16">
        <f>VLOOKUP(M1692&amp;D1692,'Yearly Private Schools Lookup'!A:D, 4, FALSE)</f>
        <v>45</v>
      </c>
      <c r="Q1692" s="16">
        <f t="array" ref="Q1692">INDEX('Yearly Private Schools Lookup'!D:D, MATCH(M1692&amp;D1692, 'Yearly Private Schools Lookup'!A:A, 0))</f>
        <v>45</v>
      </c>
    </row>
    <row r="1693" spans="1:17" ht="15.75" customHeight="1" x14ac:dyDescent="0.2">
      <c r="A1693" s="2">
        <v>13440</v>
      </c>
      <c r="B1693" s="2">
        <v>8</v>
      </c>
      <c r="C1693" s="2">
        <v>5</v>
      </c>
      <c r="D1693" s="2">
        <v>2006</v>
      </c>
      <c r="E1693" s="2">
        <v>2007</v>
      </c>
      <c r="F1693" s="2">
        <v>2550</v>
      </c>
      <c r="G1693" s="2">
        <v>2</v>
      </c>
      <c r="H1693" s="2">
        <v>4</v>
      </c>
      <c r="I1693" s="2">
        <v>1</v>
      </c>
      <c r="J1693" s="2">
        <v>3</v>
      </c>
      <c r="K1693" s="2">
        <v>338931</v>
      </c>
      <c r="L1693" s="2" t="s">
        <v>13</v>
      </c>
      <c r="M1693" s="2" t="s">
        <v>22</v>
      </c>
      <c r="N1693" s="16">
        <f>VLOOKUP(M1693, 'Current Population Lookup'!A:B, 2, FALSE)</f>
        <v>10300</v>
      </c>
      <c r="O1693" s="16">
        <f t="array" ref="O1693">INDEX('Current Population Lookup'!B:B, MATCH(M1693, 'Current Population Lookup'!A:A, 0))</f>
        <v>10300</v>
      </c>
      <c r="P1693" s="16">
        <f>VLOOKUP(M1693&amp;D1693,'Yearly Private Schools Lookup'!A:D, 4, FALSE)</f>
        <v>41</v>
      </c>
      <c r="Q1693" s="16">
        <f t="array" ref="Q1693">INDEX('Yearly Private Schools Lookup'!D:D, MATCH(M1693&amp;D1693, 'Yearly Private Schools Lookup'!A:A, 0))</f>
        <v>41</v>
      </c>
    </row>
    <row r="1694" spans="1:17" ht="15.75" customHeight="1" x14ac:dyDescent="0.2">
      <c r="A1694" s="2">
        <v>15431</v>
      </c>
      <c r="B1694" s="2">
        <v>10</v>
      </c>
      <c r="C1694" s="2">
        <v>5</v>
      </c>
      <c r="D1694" s="2">
        <v>2005</v>
      </c>
      <c r="E1694" s="2">
        <v>2006</v>
      </c>
      <c r="F1694" s="2">
        <v>2046</v>
      </c>
      <c r="G1694" s="2">
        <v>2</v>
      </c>
      <c r="H1694" s="2">
        <v>2</v>
      </c>
      <c r="I1694" s="2">
        <v>2</v>
      </c>
      <c r="J1694" s="2">
        <v>3</v>
      </c>
      <c r="K1694" s="2">
        <v>450000</v>
      </c>
      <c r="L1694" s="2" t="s">
        <v>13</v>
      </c>
      <c r="M1694" s="2" t="s">
        <v>22</v>
      </c>
      <c r="N1694" s="16">
        <f>VLOOKUP(M1694, 'Current Population Lookup'!A:B, 2, FALSE)</f>
        <v>10300</v>
      </c>
      <c r="O1694" s="16">
        <f t="array" ref="O1694">INDEX('Current Population Lookup'!B:B, MATCH(M1694, 'Current Population Lookup'!A:A, 0))</f>
        <v>10300</v>
      </c>
      <c r="P1694" s="16">
        <f>VLOOKUP(M1694&amp;D1694,'Yearly Private Schools Lookup'!A:D, 4, FALSE)</f>
        <v>39</v>
      </c>
      <c r="Q1694" s="16">
        <f t="array" ref="Q1694">INDEX('Yearly Private Schools Lookup'!D:D, MATCH(M1694&amp;D1694, 'Yearly Private Schools Lookup'!A:A, 0))</f>
        <v>39</v>
      </c>
    </row>
    <row r="1695" spans="1:17" ht="15.75" customHeight="1" x14ac:dyDescent="0.2">
      <c r="A1695" s="2">
        <v>14154</v>
      </c>
      <c r="B1695" s="2">
        <v>7</v>
      </c>
      <c r="C1695" s="2">
        <v>5</v>
      </c>
      <c r="D1695" s="2">
        <v>2006</v>
      </c>
      <c r="E1695" s="2">
        <v>2006</v>
      </c>
      <c r="F1695" s="2">
        <v>2172</v>
      </c>
      <c r="G1695" s="2">
        <v>2</v>
      </c>
      <c r="H1695" s="2">
        <v>3</v>
      </c>
      <c r="I1695" s="2">
        <v>1</v>
      </c>
      <c r="J1695" s="2">
        <v>3</v>
      </c>
      <c r="K1695" s="2">
        <v>280000</v>
      </c>
      <c r="L1695" s="2" t="s">
        <v>13</v>
      </c>
      <c r="M1695" s="2" t="s">
        <v>22</v>
      </c>
      <c r="N1695" s="16">
        <f>VLOOKUP(M1695, 'Current Population Lookup'!A:B, 2, FALSE)</f>
        <v>10300</v>
      </c>
      <c r="O1695" s="16">
        <f t="array" ref="O1695">INDEX('Current Population Lookup'!B:B, MATCH(M1695, 'Current Population Lookup'!A:A, 0))</f>
        <v>10300</v>
      </c>
      <c r="P1695" s="16">
        <f>VLOOKUP(M1695&amp;D1695,'Yearly Private Schools Lookup'!A:D, 4, FALSE)</f>
        <v>41</v>
      </c>
      <c r="Q1695" s="16">
        <f t="array" ref="Q1695">INDEX('Yearly Private Schools Lookup'!D:D, MATCH(M1695&amp;D1695, 'Yearly Private Schools Lookup'!A:A, 0))</f>
        <v>41</v>
      </c>
    </row>
    <row r="1696" spans="1:17" ht="15.75" customHeight="1" x14ac:dyDescent="0.2">
      <c r="A1696" s="2">
        <v>13891</v>
      </c>
      <c r="B1696" s="2">
        <v>9</v>
      </c>
      <c r="C1696" s="2">
        <v>5</v>
      </c>
      <c r="D1696" s="2">
        <v>2007</v>
      </c>
      <c r="E1696" s="2">
        <v>2007</v>
      </c>
      <c r="F1696" s="2">
        <v>2552</v>
      </c>
      <c r="G1696" s="2">
        <v>2</v>
      </c>
      <c r="H1696" s="2">
        <v>3</v>
      </c>
      <c r="I1696" s="2">
        <v>2</v>
      </c>
      <c r="J1696" s="2">
        <v>3</v>
      </c>
      <c r="K1696" s="2">
        <v>479069</v>
      </c>
      <c r="L1696" s="2" t="s">
        <v>13</v>
      </c>
      <c r="M1696" s="2" t="s">
        <v>22</v>
      </c>
      <c r="N1696" s="16">
        <f>VLOOKUP(M1696, 'Current Population Lookup'!A:B, 2, FALSE)</f>
        <v>10300</v>
      </c>
      <c r="O1696" s="16">
        <f t="array" ref="O1696">INDEX('Current Population Lookup'!B:B, MATCH(M1696, 'Current Population Lookup'!A:A, 0))</f>
        <v>10300</v>
      </c>
      <c r="P1696" s="16">
        <f>VLOOKUP(M1696&amp;D1696,'Yearly Private Schools Lookup'!A:D, 4, FALSE)</f>
        <v>45</v>
      </c>
      <c r="Q1696" s="16">
        <f t="array" ref="Q1696">INDEX('Yearly Private Schools Lookup'!D:D, MATCH(M1696&amp;D1696, 'Yearly Private Schools Lookup'!A:A, 0))</f>
        <v>45</v>
      </c>
    </row>
    <row r="1697" spans="1:17" ht="15.75" customHeight="1" x14ac:dyDescent="0.2">
      <c r="A1697" s="2">
        <v>14226</v>
      </c>
      <c r="B1697" s="2">
        <v>8</v>
      </c>
      <c r="C1697" s="2">
        <v>5</v>
      </c>
      <c r="D1697" s="2">
        <v>2006</v>
      </c>
      <c r="E1697" s="2">
        <v>2006</v>
      </c>
      <c r="F1697" s="2">
        <v>1973</v>
      </c>
      <c r="G1697" s="2">
        <v>2</v>
      </c>
      <c r="H1697" s="2">
        <v>3</v>
      </c>
      <c r="I1697" s="2">
        <v>1</v>
      </c>
      <c r="J1697" s="2">
        <v>3</v>
      </c>
      <c r="K1697" s="2">
        <v>395000</v>
      </c>
      <c r="L1697" s="2" t="s">
        <v>13</v>
      </c>
      <c r="M1697" s="2" t="s">
        <v>22</v>
      </c>
      <c r="N1697" s="16">
        <f>VLOOKUP(M1697, 'Current Population Lookup'!A:B, 2, FALSE)</f>
        <v>10300</v>
      </c>
      <c r="O1697" s="16">
        <f t="array" ref="O1697">INDEX('Current Population Lookup'!B:B, MATCH(M1697, 'Current Population Lookup'!A:A, 0))</f>
        <v>10300</v>
      </c>
      <c r="P1697" s="16">
        <f>VLOOKUP(M1697&amp;D1697,'Yearly Private Schools Lookup'!A:D, 4, FALSE)</f>
        <v>41</v>
      </c>
      <c r="Q1697" s="16">
        <f t="array" ref="Q1697">INDEX('Yearly Private Schools Lookup'!D:D, MATCH(M1697&amp;D1697, 'Yearly Private Schools Lookup'!A:A, 0))</f>
        <v>41</v>
      </c>
    </row>
    <row r="1698" spans="1:17" ht="15.75" customHeight="1" x14ac:dyDescent="0.2">
      <c r="A1698" s="2">
        <v>13693</v>
      </c>
      <c r="B1698" s="2">
        <v>9</v>
      </c>
      <c r="C1698" s="2">
        <v>5</v>
      </c>
      <c r="D1698" s="2">
        <v>2006</v>
      </c>
      <c r="E1698" s="2">
        <v>2006</v>
      </c>
      <c r="F1698" s="2">
        <v>2643</v>
      </c>
      <c r="G1698" s="2">
        <v>2</v>
      </c>
      <c r="H1698" s="2">
        <v>3</v>
      </c>
      <c r="I1698" s="2">
        <v>1</v>
      </c>
      <c r="J1698" s="2">
        <v>3</v>
      </c>
      <c r="K1698" s="2">
        <v>380000</v>
      </c>
      <c r="L1698" s="2" t="s">
        <v>13</v>
      </c>
      <c r="M1698" s="2" t="s">
        <v>22</v>
      </c>
      <c r="N1698" s="16">
        <f>VLOOKUP(M1698, 'Current Population Lookup'!A:B, 2, FALSE)</f>
        <v>10300</v>
      </c>
      <c r="O1698" s="16">
        <f t="array" ref="O1698">INDEX('Current Population Lookup'!B:B, MATCH(M1698, 'Current Population Lookup'!A:A, 0))</f>
        <v>10300</v>
      </c>
      <c r="P1698" s="16">
        <f>VLOOKUP(M1698&amp;D1698,'Yearly Private Schools Lookup'!A:D, 4, FALSE)</f>
        <v>41</v>
      </c>
      <c r="Q1698" s="16">
        <f t="array" ref="Q1698">INDEX('Yearly Private Schools Lookup'!D:D, MATCH(M1698&amp;D1698, 'Yearly Private Schools Lookup'!A:A, 0))</f>
        <v>41</v>
      </c>
    </row>
    <row r="1699" spans="1:17" ht="15.75" customHeight="1" x14ac:dyDescent="0.2">
      <c r="A1699" s="2">
        <v>11428</v>
      </c>
      <c r="B1699" s="2">
        <v>8</v>
      </c>
      <c r="C1699" s="2">
        <v>5</v>
      </c>
      <c r="D1699" s="2">
        <v>2006</v>
      </c>
      <c r="E1699" s="2">
        <v>2006</v>
      </c>
      <c r="F1699" s="2">
        <v>1634</v>
      </c>
      <c r="G1699" s="2">
        <v>2</v>
      </c>
      <c r="H1699" s="2">
        <v>3</v>
      </c>
      <c r="I1699" s="2">
        <v>1</v>
      </c>
      <c r="J1699" s="2">
        <v>3</v>
      </c>
      <c r="K1699" s="2">
        <v>250000</v>
      </c>
      <c r="L1699" s="2" t="s">
        <v>13</v>
      </c>
      <c r="M1699" s="2" t="s">
        <v>22</v>
      </c>
      <c r="N1699" s="16">
        <f>VLOOKUP(M1699, 'Current Population Lookup'!A:B, 2, FALSE)</f>
        <v>10300</v>
      </c>
      <c r="O1699" s="16">
        <f t="array" ref="O1699">INDEX('Current Population Lookup'!B:B, MATCH(M1699, 'Current Population Lookup'!A:A, 0))</f>
        <v>10300</v>
      </c>
      <c r="P1699" s="16">
        <f>VLOOKUP(M1699&amp;D1699,'Yearly Private Schools Lookup'!A:D, 4, FALSE)</f>
        <v>41</v>
      </c>
      <c r="Q1699" s="16">
        <f t="array" ref="Q1699">INDEX('Yearly Private Schools Lookup'!D:D, MATCH(M1699&amp;D1699, 'Yearly Private Schools Lookup'!A:A, 0))</f>
        <v>41</v>
      </c>
    </row>
    <row r="1700" spans="1:17" ht="15.75" customHeight="1" x14ac:dyDescent="0.2">
      <c r="A1700" s="2">
        <v>14977</v>
      </c>
      <c r="B1700" s="2">
        <v>8</v>
      </c>
      <c r="C1700" s="2">
        <v>5</v>
      </c>
      <c r="D1700" s="2">
        <v>2006</v>
      </c>
      <c r="E1700" s="2">
        <v>2007</v>
      </c>
      <c r="F1700" s="2">
        <v>1976</v>
      </c>
      <c r="G1700" s="2">
        <v>2</v>
      </c>
      <c r="H1700" s="2">
        <v>2</v>
      </c>
      <c r="I1700" s="2">
        <v>1</v>
      </c>
      <c r="J1700" s="2">
        <v>3</v>
      </c>
      <c r="K1700" s="2">
        <v>440000</v>
      </c>
      <c r="L1700" s="2" t="s">
        <v>13</v>
      </c>
      <c r="M1700" s="2" t="s">
        <v>22</v>
      </c>
      <c r="N1700" s="16">
        <f>VLOOKUP(M1700, 'Current Population Lookup'!A:B, 2, FALSE)</f>
        <v>10300</v>
      </c>
      <c r="O1700" s="16">
        <f t="array" ref="O1700">INDEX('Current Population Lookup'!B:B, MATCH(M1700, 'Current Population Lookup'!A:A, 0))</f>
        <v>10300</v>
      </c>
      <c r="P1700" s="16">
        <f>VLOOKUP(M1700&amp;D1700,'Yearly Private Schools Lookup'!A:D, 4, FALSE)</f>
        <v>41</v>
      </c>
      <c r="Q1700" s="16">
        <f t="array" ref="Q1700">INDEX('Yearly Private Schools Lookup'!D:D, MATCH(M1700&amp;D1700, 'Yearly Private Schools Lookup'!A:A, 0))</f>
        <v>41</v>
      </c>
    </row>
    <row r="1701" spans="1:17" ht="15.75" customHeight="1" x14ac:dyDescent="0.2">
      <c r="A1701" s="2">
        <v>13654</v>
      </c>
      <c r="B1701" s="2">
        <v>9</v>
      </c>
      <c r="C1701" s="2">
        <v>5</v>
      </c>
      <c r="D1701" s="2">
        <v>2005</v>
      </c>
      <c r="E1701" s="2">
        <v>2006</v>
      </c>
      <c r="F1701" s="2">
        <v>2758</v>
      </c>
      <c r="G1701" s="2">
        <v>2</v>
      </c>
      <c r="H1701" s="2">
        <v>4</v>
      </c>
      <c r="I1701" s="2">
        <v>1</v>
      </c>
      <c r="J1701" s="2">
        <v>3</v>
      </c>
      <c r="K1701" s="2">
        <v>418000</v>
      </c>
      <c r="L1701" s="2" t="s">
        <v>13</v>
      </c>
      <c r="M1701" s="2" t="s">
        <v>22</v>
      </c>
      <c r="N1701" s="16">
        <f>VLOOKUP(M1701, 'Current Population Lookup'!A:B, 2, FALSE)</f>
        <v>10300</v>
      </c>
      <c r="O1701" s="16">
        <f t="array" ref="O1701">INDEX('Current Population Lookup'!B:B, MATCH(M1701, 'Current Population Lookup'!A:A, 0))</f>
        <v>10300</v>
      </c>
      <c r="P1701" s="16">
        <f>VLOOKUP(M1701&amp;D1701,'Yearly Private Schools Lookup'!A:D, 4, FALSE)</f>
        <v>39</v>
      </c>
      <c r="Q1701" s="16">
        <f t="array" ref="Q1701">INDEX('Yearly Private Schools Lookup'!D:D, MATCH(M1701&amp;D1701, 'Yearly Private Schools Lookup'!A:A, 0))</f>
        <v>39</v>
      </c>
    </row>
    <row r="1702" spans="1:17" ht="15.75" customHeight="1" x14ac:dyDescent="0.2">
      <c r="A1702" s="2">
        <v>17169</v>
      </c>
      <c r="B1702" s="2">
        <v>10</v>
      </c>
      <c r="C1702" s="2">
        <v>5</v>
      </c>
      <c r="D1702" s="2">
        <v>2007</v>
      </c>
      <c r="E1702" s="2">
        <v>2007</v>
      </c>
      <c r="F1702" s="2">
        <v>2290</v>
      </c>
      <c r="G1702" s="2">
        <v>2</v>
      </c>
      <c r="H1702" s="2">
        <v>2</v>
      </c>
      <c r="I1702" s="2">
        <v>1</v>
      </c>
      <c r="J1702" s="2">
        <v>3</v>
      </c>
      <c r="K1702" s="2">
        <v>500067</v>
      </c>
      <c r="L1702" s="2" t="s">
        <v>13</v>
      </c>
      <c r="M1702" s="2" t="s">
        <v>22</v>
      </c>
      <c r="N1702" s="16">
        <f>VLOOKUP(M1702, 'Current Population Lookup'!A:B, 2, FALSE)</f>
        <v>10300</v>
      </c>
      <c r="O1702" s="16">
        <f t="array" ref="O1702">INDEX('Current Population Lookup'!B:B, MATCH(M1702, 'Current Population Lookup'!A:A, 0))</f>
        <v>10300</v>
      </c>
      <c r="P1702" s="16">
        <f>VLOOKUP(M1702&amp;D1702,'Yearly Private Schools Lookup'!A:D, 4, FALSE)</f>
        <v>45</v>
      </c>
      <c r="Q1702" s="16">
        <f t="array" ref="Q1702">INDEX('Yearly Private Schools Lookup'!D:D, MATCH(M1702&amp;D1702, 'Yearly Private Schools Lookup'!A:A, 0))</f>
        <v>45</v>
      </c>
    </row>
    <row r="1703" spans="1:17" ht="15.75" customHeight="1" x14ac:dyDescent="0.2">
      <c r="A1703" s="2">
        <v>16659</v>
      </c>
      <c r="B1703" s="2">
        <v>8</v>
      </c>
      <c r="C1703" s="2">
        <v>5</v>
      </c>
      <c r="D1703" s="2">
        <v>2007</v>
      </c>
      <c r="E1703" s="2">
        <v>2008</v>
      </c>
      <c r="F1703" s="2">
        <v>2152</v>
      </c>
      <c r="G1703" s="2">
        <v>2</v>
      </c>
      <c r="H1703" s="2">
        <v>3</v>
      </c>
      <c r="I1703" s="2">
        <v>1</v>
      </c>
      <c r="J1703" s="2">
        <v>2</v>
      </c>
      <c r="K1703" s="2">
        <v>260116</v>
      </c>
      <c r="L1703" s="2" t="s">
        <v>13</v>
      </c>
      <c r="M1703" s="2" t="s">
        <v>22</v>
      </c>
      <c r="N1703" s="16">
        <f>VLOOKUP(M1703, 'Current Population Lookup'!A:B, 2, FALSE)</f>
        <v>10300</v>
      </c>
      <c r="O1703" s="16">
        <f t="array" ref="O1703">INDEX('Current Population Lookup'!B:B, MATCH(M1703, 'Current Population Lookup'!A:A, 0))</f>
        <v>10300</v>
      </c>
      <c r="P1703" s="16">
        <f>VLOOKUP(M1703&amp;D1703,'Yearly Private Schools Lookup'!A:D, 4, FALSE)</f>
        <v>45</v>
      </c>
      <c r="Q1703" s="16">
        <f t="array" ref="Q1703">INDEX('Yearly Private Schools Lookup'!D:D, MATCH(M1703&amp;D1703, 'Yearly Private Schools Lookup'!A:A, 0))</f>
        <v>45</v>
      </c>
    </row>
    <row r="1704" spans="1:17" ht="15.75" customHeight="1" x14ac:dyDescent="0.2">
      <c r="A1704" s="2">
        <v>9591</v>
      </c>
      <c r="B1704" s="2">
        <v>8</v>
      </c>
      <c r="C1704" s="2">
        <v>5</v>
      </c>
      <c r="D1704" s="2">
        <v>2004</v>
      </c>
      <c r="E1704" s="2">
        <v>2005</v>
      </c>
      <c r="F1704" s="2">
        <v>2473</v>
      </c>
      <c r="G1704" s="2">
        <v>2</v>
      </c>
      <c r="H1704" s="2">
        <v>4</v>
      </c>
      <c r="I1704" s="2">
        <v>1</v>
      </c>
      <c r="J1704" s="2">
        <v>3</v>
      </c>
      <c r="K1704" s="2">
        <v>317000</v>
      </c>
      <c r="L1704" s="2" t="s">
        <v>13</v>
      </c>
      <c r="M1704" s="2" t="s">
        <v>22</v>
      </c>
      <c r="N1704" s="16">
        <f>VLOOKUP(M1704, 'Current Population Lookup'!A:B, 2, FALSE)</f>
        <v>10300</v>
      </c>
      <c r="O1704" s="16">
        <f t="array" ref="O1704">INDEX('Current Population Lookup'!B:B, MATCH(M1704, 'Current Population Lookup'!A:A, 0))</f>
        <v>10300</v>
      </c>
      <c r="P1704" s="16">
        <f>VLOOKUP(M1704&amp;D1704,'Yearly Private Schools Lookup'!A:D, 4, FALSE)</f>
        <v>33</v>
      </c>
      <c r="Q1704" s="16">
        <f t="array" ref="Q1704">INDEX('Yearly Private Schools Lookup'!D:D, MATCH(M1704&amp;D1704, 'Yearly Private Schools Lookup'!A:A, 0))</f>
        <v>33</v>
      </c>
    </row>
    <row r="1705" spans="1:17" ht="15.75" customHeight="1" x14ac:dyDescent="0.2">
      <c r="A1705" s="2">
        <v>9709</v>
      </c>
      <c r="B1705" s="2">
        <v>8</v>
      </c>
      <c r="C1705" s="2">
        <v>5</v>
      </c>
      <c r="D1705" s="2">
        <v>2007</v>
      </c>
      <c r="E1705" s="2">
        <v>2007</v>
      </c>
      <c r="F1705" s="2">
        <v>2100</v>
      </c>
      <c r="G1705" s="2">
        <v>2</v>
      </c>
      <c r="H1705" s="2">
        <v>3</v>
      </c>
      <c r="I1705" s="2">
        <v>2</v>
      </c>
      <c r="J1705" s="2">
        <v>3</v>
      </c>
      <c r="K1705" s="2">
        <v>319500</v>
      </c>
      <c r="L1705" s="2" t="s">
        <v>13</v>
      </c>
      <c r="M1705" s="2" t="s">
        <v>22</v>
      </c>
      <c r="N1705" s="16">
        <f>VLOOKUP(M1705, 'Current Population Lookup'!A:B, 2, FALSE)</f>
        <v>10300</v>
      </c>
      <c r="O1705" s="16">
        <f t="array" ref="O1705">INDEX('Current Population Lookup'!B:B, MATCH(M1705, 'Current Population Lookup'!A:A, 0))</f>
        <v>10300</v>
      </c>
      <c r="P1705" s="16">
        <f>VLOOKUP(M1705&amp;D1705,'Yearly Private Schools Lookup'!A:D, 4, FALSE)</f>
        <v>45</v>
      </c>
      <c r="Q1705" s="16">
        <f t="array" ref="Q1705">INDEX('Yearly Private Schools Lookup'!D:D, MATCH(M1705&amp;D1705, 'Yearly Private Schools Lookup'!A:A, 0))</f>
        <v>45</v>
      </c>
    </row>
    <row r="1706" spans="1:17" ht="15.75" customHeight="1" x14ac:dyDescent="0.2">
      <c r="A1706" s="2">
        <v>10562</v>
      </c>
      <c r="B1706" s="2">
        <v>8</v>
      </c>
      <c r="C1706" s="2">
        <v>5</v>
      </c>
      <c r="D1706" s="2">
        <v>2007</v>
      </c>
      <c r="E1706" s="2">
        <v>2007</v>
      </c>
      <c r="F1706" s="2">
        <v>2161</v>
      </c>
      <c r="G1706" s="2">
        <v>1</v>
      </c>
      <c r="H1706" s="2">
        <v>3</v>
      </c>
      <c r="I1706" s="2">
        <v>1</v>
      </c>
      <c r="J1706" s="2">
        <v>3</v>
      </c>
      <c r="K1706" s="2">
        <v>325624</v>
      </c>
      <c r="L1706" s="2" t="s">
        <v>13</v>
      </c>
      <c r="M1706" s="2" t="s">
        <v>22</v>
      </c>
      <c r="N1706" s="16">
        <f>VLOOKUP(M1706, 'Current Population Lookup'!A:B, 2, FALSE)</f>
        <v>10300</v>
      </c>
      <c r="O1706" s="16">
        <f t="array" ref="O1706">INDEX('Current Population Lookup'!B:B, MATCH(M1706, 'Current Population Lookup'!A:A, 0))</f>
        <v>10300</v>
      </c>
      <c r="P1706" s="16">
        <f>VLOOKUP(M1706&amp;D1706,'Yearly Private Schools Lookup'!A:D, 4, FALSE)</f>
        <v>45</v>
      </c>
      <c r="Q1706" s="16">
        <f t="array" ref="Q1706">INDEX('Yearly Private Schools Lookup'!D:D, MATCH(M1706&amp;D1706, 'Yearly Private Schools Lookup'!A:A, 0))</f>
        <v>45</v>
      </c>
    </row>
    <row r="1707" spans="1:17" ht="15.75" customHeight="1" x14ac:dyDescent="0.2">
      <c r="A1707" s="2">
        <v>13615</v>
      </c>
      <c r="B1707" s="2">
        <v>9</v>
      </c>
      <c r="C1707" s="2">
        <v>5</v>
      </c>
      <c r="D1707" s="2">
        <v>2006</v>
      </c>
      <c r="E1707" s="2">
        <v>2006</v>
      </c>
      <c r="F1707" s="2">
        <v>1802</v>
      </c>
      <c r="G1707" s="2">
        <v>2</v>
      </c>
      <c r="H1707" s="2">
        <v>3</v>
      </c>
      <c r="I1707" s="2">
        <v>1</v>
      </c>
      <c r="J1707" s="2">
        <v>3</v>
      </c>
      <c r="K1707" s="2">
        <v>372000</v>
      </c>
      <c r="L1707" s="2" t="s">
        <v>13</v>
      </c>
      <c r="M1707" s="2" t="s">
        <v>22</v>
      </c>
      <c r="N1707" s="16">
        <f>VLOOKUP(M1707, 'Current Population Lookup'!A:B, 2, FALSE)</f>
        <v>10300</v>
      </c>
      <c r="O1707" s="16">
        <f t="array" ref="O1707">INDEX('Current Population Lookup'!B:B, MATCH(M1707, 'Current Population Lookup'!A:A, 0))</f>
        <v>10300</v>
      </c>
      <c r="P1707" s="16">
        <f>VLOOKUP(M1707&amp;D1707,'Yearly Private Schools Lookup'!A:D, 4, FALSE)</f>
        <v>41</v>
      </c>
      <c r="Q1707" s="16">
        <f t="array" ref="Q1707">INDEX('Yearly Private Schools Lookup'!D:D, MATCH(M1707&amp;D1707, 'Yearly Private Schools Lookup'!A:A, 0))</f>
        <v>41</v>
      </c>
    </row>
    <row r="1708" spans="1:17" ht="15.75" customHeight="1" x14ac:dyDescent="0.2">
      <c r="A1708" s="2">
        <v>13069</v>
      </c>
      <c r="B1708" s="2">
        <v>8</v>
      </c>
      <c r="C1708" s="2">
        <v>5</v>
      </c>
      <c r="D1708" s="2">
        <v>2004</v>
      </c>
      <c r="E1708" s="2">
        <v>2004</v>
      </c>
      <c r="F1708" s="2">
        <v>2956</v>
      </c>
      <c r="G1708" s="2">
        <v>2</v>
      </c>
      <c r="H1708" s="2">
        <v>5</v>
      </c>
      <c r="I1708" s="2">
        <v>1</v>
      </c>
      <c r="J1708" s="2">
        <v>3</v>
      </c>
      <c r="K1708" s="2">
        <v>342000</v>
      </c>
      <c r="L1708" s="2" t="s">
        <v>13</v>
      </c>
      <c r="M1708" s="2" t="s">
        <v>22</v>
      </c>
      <c r="N1708" s="16">
        <f>VLOOKUP(M1708, 'Current Population Lookup'!A:B, 2, FALSE)</f>
        <v>10300</v>
      </c>
      <c r="O1708" s="16">
        <f t="array" ref="O1708">INDEX('Current Population Lookup'!B:B, MATCH(M1708, 'Current Population Lookup'!A:A, 0))</f>
        <v>10300</v>
      </c>
      <c r="P1708" s="16">
        <f>VLOOKUP(M1708&amp;D1708,'Yearly Private Schools Lookup'!A:D, 4, FALSE)</f>
        <v>33</v>
      </c>
      <c r="Q1708" s="16">
        <f t="array" ref="Q1708">INDEX('Yearly Private Schools Lookup'!D:D, MATCH(M1708&amp;D1708, 'Yearly Private Schools Lookup'!A:A, 0))</f>
        <v>33</v>
      </c>
    </row>
    <row r="1709" spans="1:17" ht="15.75" customHeight="1" x14ac:dyDescent="0.2">
      <c r="A1709" s="2">
        <v>12099</v>
      </c>
      <c r="B1709" s="2">
        <v>8</v>
      </c>
      <c r="C1709" s="2">
        <v>5</v>
      </c>
      <c r="D1709" s="2">
        <v>2004</v>
      </c>
      <c r="E1709" s="2">
        <v>2004</v>
      </c>
      <c r="F1709" s="2">
        <v>2468</v>
      </c>
      <c r="G1709" s="2">
        <v>2</v>
      </c>
      <c r="H1709" s="2">
        <v>4</v>
      </c>
      <c r="I1709" s="2">
        <v>1</v>
      </c>
      <c r="J1709" s="2">
        <v>3</v>
      </c>
      <c r="K1709" s="2">
        <v>354000</v>
      </c>
      <c r="L1709" s="2" t="s">
        <v>13</v>
      </c>
      <c r="M1709" s="2" t="s">
        <v>22</v>
      </c>
      <c r="N1709" s="16">
        <f>VLOOKUP(M1709, 'Current Population Lookup'!A:B, 2, FALSE)</f>
        <v>10300</v>
      </c>
      <c r="O1709" s="16">
        <f t="array" ref="O1709">INDEX('Current Population Lookup'!B:B, MATCH(M1709, 'Current Population Lookup'!A:A, 0))</f>
        <v>10300</v>
      </c>
      <c r="P1709" s="16">
        <f>VLOOKUP(M1709&amp;D1709,'Yearly Private Schools Lookup'!A:D, 4, FALSE)</f>
        <v>33</v>
      </c>
      <c r="Q1709" s="16">
        <f t="array" ref="Q1709">INDEX('Yearly Private Schools Lookup'!D:D, MATCH(M1709&amp;D1709, 'Yearly Private Schools Lookup'!A:A, 0))</f>
        <v>33</v>
      </c>
    </row>
    <row r="1710" spans="1:17" ht="15.75" customHeight="1" x14ac:dyDescent="0.2">
      <c r="A1710" s="2">
        <v>14277</v>
      </c>
      <c r="B1710" s="2">
        <v>8</v>
      </c>
      <c r="C1710" s="2">
        <v>5</v>
      </c>
      <c r="D1710" s="2">
        <v>2003</v>
      </c>
      <c r="E1710" s="2">
        <v>2003</v>
      </c>
      <c r="F1710" s="2">
        <v>2385</v>
      </c>
      <c r="G1710" s="2">
        <v>2</v>
      </c>
      <c r="H1710" s="2">
        <v>3</v>
      </c>
      <c r="I1710" s="2">
        <v>1</v>
      </c>
      <c r="J1710" s="2">
        <v>3</v>
      </c>
      <c r="K1710" s="2">
        <v>350000</v>
      </c>
      <c r="L1710" s="2" t="s">
        <v>13</v>
      </c>
      <c r="M1710" s="2" t="s">
        <v>22</v>
      </c>
      <c r="N1710" s="16">
        <f>VLOOKUP(M1710, 'Current Population Lookup'!A:B, 2, FALSE)</f>
        <v>10300</v>
      </c>
      <c r="O1710" s="16">
        <f t="array" ref="O1710">INDEX('Current Population Lookup'!B:B, MATCH(M1710, 'Current Population Lookup'!A:A, 0))</f>
        <v>10300</v>
      </c>
      <c r="P1710" s="16">
        <f>VLOOKUP(M1710&amp;D1710,'Yearly Private Schools Lookup'!A:D, 4, FALSE)</f>
        <v>31</v>
      </c>
      <c r="Q1710" s="16">
        <f t="array" ref="Q1710">INDEX('Yearly Private Schools Lookup'!D:D, MATCH(M1710&amp;D1710, 'Yearly Private Schools Lookup'!A:A, 0))</f>
        <v>31</v>
      </c>
    </row>
    <row r="1711" spans="1:17" ht="15.75" customHeight="1" x14ac:dyDescent="0.2">
      <c r="A1711" s="2">
        <v>11999</v>
      </c>
      <c r="B1711" s="2">
        <v>8</v>
      </c>
      <c r="C1711" s="2">
        <v>5</v>
      </c>
      <c r="D1711" s="2">
        <v>2003</v>
      </c>
      <c r="E1711" s="2">
        <v>2004</v>
      </c>
      <c r="F1711" s="2">
        <v>2374</v>
      </c>
      <c r="G1711" s="2">
        <v>2</v>
      </c>
      <c r="H1711" s="2">
        <v>4</v>
      </c>
      <c r="I1711" s="2">
        <v>1</v>
      </c>
      <c r="J1711" s="2">
        <v>3</v>
      </c>
      <c r="K1711" s="2">
        <v>285000</v>
      </c>
      <c r="L1711" s="2" t="s">
        <v>13</v>
      </c>
      <c r="M1711" s="2" t="s">
        <v>22</v>
      </c>
      <c r="N1711" s="16">
        <f>VLOOKUP(M1711, 'Current Population Lookup'!A:B, 2, FALSE)</f>
        <v>10300</v>
      </c>
      <c r="O1711" s="16">
        <f t="array" ref="O1711">INDEX('Current Population Lookup'!B:B, MATCH(M1711, 'Current Population Lookup'!A:A, 0))</f>
        <v>10300</v>
      </c>
      <c r="P1711" s="16">
        <f>VLOOKUP(M1711&amp;D1711,'Yearly Private Schools Lookup'!A:D, 4, FALSE)</f>
        <v>31</v>
      </c>
      <c r="Q1711" s="16">
        <f t="array" ref="Q1711">INDEX('Yearly Private Schools Lookup'!D:D, MATCH(M1711&amp;D1711, 'Yearly Private Schools Lookup'!A:A, 0))</f>
        <v>31</v>
      </c>
    </row>
    <row r="1712" spans="1:17" ht="15.75" customHeight="1" x14ac:dyDescent="0.2">
      <c r="A1712" s="2">
        <v>12568</v>
      </c>
      <c r="B1712" s="2">
        <v>8</v>
      </c>
      <c r="C1712" s="2">
        <v>5</v>
      </c>
      <c r="D1712" s="2">
        <v>2007</v>
      </c>
      <c r="E1712" s="2">
        <v>2007</v>
      </c>
      <c r="F1712" s="2">
        <v>1818</v>
      </c>
      <c r="G1712" s="2">
        <v>2</v>
      </c>
      <c r="H1712" s="2">
        <v>3</v>
      </c>
      <c r="I1712" s="2">
        <v>1</v>
      </c>
      <c r="J1712" s="2">
        <v>3</v>
      </c>
      <c r="K1712" s="2">
        <v>281500</v>
      </c>
      <c r="L1712" s="2" t="s">
        <v>13</v>
      </c>
      <c r="M1712" s="2" t="s">
        <v>22</v>
      </c>
      <c r="N1712" s="16">
        <f>VLOOKUP(M1712, 'Current Population Lookup'!A:B, 2, FALSE)</f>
        <v>10300</v>
      </c>
      <c r="O1712" s="16">
        <f t="array" ref="O1712">INDEX('Current Population Lookup'!B:B, MATCH(M1712, 'Current Population Lookup'!A:A, 0))</f>
        <v>10300</v>
      </c>
      <c r="P1712" s="16">
        <f>VLOOKUP(M1712&amp;D1712,'Yearly Private Schools Lookup'!A:D, 4, FALSE)</f>
        <v>45</v>
      </c>
      <c r="Q1712" s="16">
        <f t="array" ref="Q1712">INDEX('Yearly Private Schools Lookup'!D:D, MATCH(M1712&amp;D1712, 'Yearly Private Schools Lookup'!A:A, 0))</f>
        <v>45</v>
      </c>
    </row>
    <row r="1713" spans="1:17" ht="15.75" customHeight="1" x14ac:dyDescent="0.2">
      <c r="A1713" s="2">
        <v>9926</v>
      </c>
      <c r="B1713" s="2">
        <v>7</v>
      </c>
      <c r="C1713" s="2">
        <v>5</v>
      </c>
      <c r="D1713" s="2">
        <v>2005</v>
      </c>
      <c r="E1713" s="2">
        <v>2006</v>
      </c>
      <c r="F1713" s="2">
        <v>1614</v>
      </c>
      <c r="G1713" s="2">
        <v>2</v>
      </c>
      <c r="H1713" s="2">
        <v>3</v>
      </c>
      <c r="I1713" s="2">
        <v>0</v>
      </c>
      <c r="J1713" s="2">
        <v>3</v>
      </c>
      <c r="K1713" s="2">
        <v>245700</v>
      </c>
      <c r="L1713" s="2" t="s">
        <v>13</v>
      </c>
      <c r="M1713" s="2" t="s">
        <v>22</v>
      </c>
      <c r="N1713" s="16">
        <f>VLOOKUP(M1713, 'Current Population Lookup'!A:B, 2, FALSE)</f>
        <v>10300</v>
      </c>
      <c r="O1713" s="16">
        <f t="array" ref="O1713">INDEX('Current Population Lookup'!B:B, MATCH(M1713, 'Current Population Lookup'!A:A, 0))</f>
        <v>10300</v>
      </c>
      <c r="P1713" s="16">
        <f>VLOOKUP(M1713&amp;D1713,'Yearly Private Schools Lookup'!A:D, 4, FALSE)</f>
        <v>39</v>
      </c>
      <c r="Q1713" s="16">
        <f t="array" ref="Q1713">INDEX('Yearly Private Schools Lookup'!D:D, MATCH(M1713&amp;D1713, 'Yearly Private Schools Lookup'!A:A, 0))</f>
        <v>39</v>
      </c>
    </row>
    <row r="1714" spans="1:17" ht="15.75" customHeight="1" x14ac:dyDescent="0.2">
      <c r="A1714" s="2">
        <v>9254</v>
      </c>
      <c r="B1714" s="2">
        <v>8</v>
      </c>
      <c r="C1714" s="2">
        <v>5</v>
      </c>
      <c r="D1714" s="2">
        <v>2005</v>
      </c>
      <c r="E1714" s="2">
        <v>2005</v>
      </c>
      <c r="F1714" s="2">
        <v>1721</v>
      </c>
      <c r="G1714" s="2">
        <v>2</v>
      </c>
      <c r="H1714" s="2">
        <v>3</v>
      </c>
      <c r="I1714" s="2">
        <v>0</v>
      </c>
      <c r="J1714" s="2">
        <v>2</v>
      </c>
      <c r="K1714" s="2">
        <v>232698</v>
      </c>
      <c r="L1714" s="2" t="s">
        <v>13</v>
      </c>
      <c r="M1714" s="2" t="s">
        <v>22</v>
      </c>
      <c r="N1714" s="16">
        <f>VLOOKUP(M1714, 'Current Population Lookup'!A:B, 2, FALSE)</f>
        <v>10300</v>
      </c>
      <c r="O1714" s="16">
        <f t="array" ref="O1714">INDEX('Current Population Lookup'!B:B, MATCH(M1714, 'Current Population Lookup'!A:A, 0))</f>
        <v>10300</v>
      </c>
      <c r="P1714" s="16">
        <f>VLOOKUP(M1714&amp;D1714,'Yearly Private Schools Lookup'!A:D, 4, FALSE)</f>
        <v>39</v>
      </c>
      <c r="Q1714" s="16">
        <f t="array" ref="Q1714">INDEX('Yearly Private Schools Lookup'!D:D, MATCH(M1714&amp;D1714, 'Yearly Private Schools Lookup'!A:A, 0))</f>
        <v>39</v>
      </c>
    </row>
    <row r="1715" spans="1:17" ht="15.75" customHeight="1" x14ac:dyDescent="0.2">
      <c r="A1715" s="2">
        <v>10732</v>
      </c>
      <c r="B1715" s="2">
        <v>8</v>
      </c>
      <c r="C1715" s="2">
        <v>5</v>
      </c>
      <c r="D1715" s="2">
        <v>2006</v>
      </c>
      <c r="E1715" s="2">
        <v>2007</v>
      </c>
      <c r="F1715" s="2">
        <v>1828</v>
      </c>
      <c r="G1715" s="2">
        <v>2</v>
      </c>
      <c r="H1715" s="2">
        <v>3</v>
      </c>
      <c r="I1715" s="2">
        <v>0</v>
      </c>
      <c r="J1715" s="2">
        <v>3</v>
      </c>
      <c r="K1715" s="2">
        <v>250000</v>
      </c>
      <c r="L1715" s="2" t="s">
        <v>13</v>
      </c>
      <c r="M1715" s="2" t="s">
        <v>22</v>
      </c>
      <c r="N1715" s="16">
        <f>VLOOKUP(M1715, 'Current Population Lookup'!A:B, 2, FALSE)</f>
        <v>10300</v>
      </c>
      <c r="O1715" s="16">
        <f t="array" ref="O1715">INDEX('Current Population Lookup'!B:B, MATCH(M1715, 'Current Population Lookup'!A:A, 0))</f>
        <v>10300</v>
      </c>
      <c r="P1715" s="16">
        <f>VLOOKUP(M1715&amp;D1715,'Yearly Private Schools Lookup'!A:D, 4, FALSE)</f>
        <v>41</v>
      </c>
      <c r="Q1715" s="16">
        <f t="array" ref="Q1715">INDEX('Yearly Private Schools Lookup'!D:D, MATCH(M1715&amp;D1715, 'Yearly Private Schools Lookup'!A:A, 0))</f>
        <v>41</v>
      </c>
    </row>
    <row r="1716" spans="1:17" ht="15.75" customHeight="1" x14ac:dyDescent="0.2">
      <c r="A1716" s="2">
        <v>7577</v>
      </c>
      <c r="B1716" s="2">
        <v>6</v>
      </c>
      <c r="C1716" s="2">
        <v>5</v>
      </c>
      <c r="D1716" s="2">
        <v>2005</v>
      </c>
      <c r="E1716" s="2">
        <v>2006</v>
      </c>
      <c r="F1716" s="2">
        <v>1362</v>
      </c>
      <c r="G1716" s="2">
        <v>2</v>
      </c>
      <c r="H1716" s="2">
        <v>2</v>
      </c>
      <c r="I1716" s="2">
        <v>1</v>
      </c>
      <c r="J1716" s="2">
        <v>2</v>
      </c>
      <c r="K1716" s="2">
        <v>194700</v>
      </c>
      <c r="L1716" s="2" t="s">
        <v>13</v>
      </c>
      <c r="M1716" s="2" t="s">
        <v>22</v>
      </c>
      <c r="N1716" s="16">
        <f>VLOOKUP(M1716, 'Current Population Lookup'!A:B, 2, FALSE)</f>
        <v>10300</v>
      </c>
      <c r="O1716" s="16">
        <f t="array" ref="O1716">INDEX('Current Population Lookup'!B:B, MATCH(M1716, 'Current Population Lookup'!A:A, 0))</f>
        <v>10300</v>
      </c>
      <c r="P1716" s="16">
        <f>VLOOKUP(M1716&amp;D1716,'Yearly Private Schools Lookup'!A:D, 4, FALSE)</f>
        <v>39</v>
      </c>
      <c r="Q1716" s="16">
        <f t="array" ref="Q1716">INDEX('Yearly Private Schools Lookup'!D:D, MATCH(M1716&amp;D1716, 'Yearly Private Schools Lookup'!A:A, 0))</f>
        <v>39</v>
      </c>
    </row>
    <row r="1717" spans="1:17" ht="15.75" customHeight="1" x14ac:dyDescent="0.2">
      <c r="A1717" s="2">
        <v>3901</v>
      </c>
      <c r="B1717" s="2">
        <v>6</v>
      </c>
      <c r="C1717" s="2">
        <v>5</v>
      </c>
      <c r="D1717" s="2">
        <v>2005</v>
      </c>
      <c r="E1717" s="2">
        <v>2006</v>
      </c>
      <c r="F1717" s="2">
        <v>1302</v>
      </c>
      <c r="G1717" s="2">
        <v>1</v>
      </c>
      <c r="H1717" s="2">
        <v>1</v>
      </c>
      <c r="I1717" s="2">
        <v>1</v>
      </c>
      <c r="J1717" s="2">
        <v>2</v>
      </c>
      <c r="K1717" s="2">
        <v>204000</v>
      </c>
      <c r="L1717" s="2" t="s">
        <v>13</v>
      </c>
      <c r="M1717" s="2" t="s">
        <v>22</v>
      </c>
      <c r="N1717" s="16">
        <f>VLOOKUP(M1717, 'Current Population Lookup'!A:B, 2, FALSE)</f>
        <v>10300</v>
      </c>
      <c r="O1717" s="16">
        <f t="array" ref="O1717">INDEX('Current Population Lookup'!B:B, MATCH(M1717, 'Current Population Lookup'!A:A, 0))</f>
        <v>10300</v>
      </c>
      <c r="P1717" s="16">
        <f>VLOOKUP(M1717&amp;D1717,'Yearly Private Schools Lookup'!A:D, 4, FALSE)</f>
        <v>39</v>
      </c>
      <c r="Q1717" s="16">
        <f t="array" ref="Q1717">INDEX('Yearly Private Schools Lookup'!D:D, MATCH(M1717&amp;D1717, 'Yearly Private Schools Lookup'!A:A, 0))</f>
        <v>39</v>
      </c>
    </row>
    <row r="1718" spans="1:17" ht="15.75" customHeight="1" x14ac:dyDescent="0.2">
      <c r="A1718" s="2">
        <v>3903</v>
      </c>
      <c r="B1718" s="2">
        <v>6</v>
      </c>
      <c r="C1718" s="2">
        <v>5</v>
      </c>
      <c r="D1718" s="2">
        <v>2005</v>
      </c>
      <c r="E1718" s="2">
        <v>2006</v>
      </c>
      <c r="F1718" s="2">
        <v>1302</v>
      </c>
      <c r="G1718" s="2">
        <v>1</v>
      </c>
      <c r="H1718" s="2">
        <v>1</v>
      </c>
      <c r="I1718" s="2">
        <v>1</v>
      </c>
      <c r="J1718" s="2">
        <v>2</v>
      </c>
      <c r="K1718" s="2">
        <v>200000</v>
      </c>
      <c r="L1718" s="2" t="s">
        <v>13</v>
      </c>
      <c r="M1718" s="2" t="s">
        <v>22</v>
      </c>
      <c r="N1718" s="16">
        <f>VLOOKUP(M1718, 'Current Population Lookup'!A:B, 2, FALSE)</f>
        <v>10300</v>
      </c>
      <c r="O1718" s="16">
        <f t="array" ref="O1718">INDEX('Current Population Lookup'!B:B, MATCH(M1718, 'Current Population Lookup'!A:A, 0))</f>
        <v>10300</v>
      </c>
      <c r="P1718" s="16">
        <f>VLOOKUP(M1718&amp;D1718,'Yearly Private Schools Lookup'!A:D, 4, FALSE)</f>
        <v>39</v>
      </c>
      <c r="Q1718" s="16">
        <f t="array" ref="Q1718">INDEX('Yearly Private Schools Lookup'!D:D, MATCH(M1718&amp;D1718, 'Yearly Private Schools Lookup'!A:A, 0))</f>
        <v>39</v>
      </c>
    </row>
    <row r="1719" spans="1:17" ht="15.75" customHeight="1" x14ac:dyDescent="0.2">
      <c r="A1719" s="2">
        <v>6289</v>
      </c>
      <c r="B1719" s="2">
        <v>6</v>
      </c>
      <c r="C1719" s="2">
        <v>5</v>
      </c>
      <c r="D1719" s="2">
        <v>2005</v>
      </c>
      <c r="E1719" s="2">
        <v>2006</v>
      </c>
      <c r="F1719" s="2">
        <v>1362</v>
      </c>
      <c r="G1719" s="2">
        <v>2</v>
      </c>
      <c r="H1719" s="2">
        <v>2</v>
      </c>
      <c r="I1719" s="2">
        <v>1</v>
      </c>
      <c r="J1719" s="2">
        <v>2</v>
      </c>
      <c r="K1719" s="2">
        <v>207000</v>
      </c>
      <c r="L1719" s="2" t="s">
        <v>13</v>
      </c>
      <c r="M1719" s="2" t="s">
        <v>22</v>
      </c>
      <c r="N1719" s="16">
        <f>VLOOKUP(M1719, 'Current Population Lookup'!A:B, 2, FALSE)</f>
        <v>10300</v>
      </c>
      <c r="O1719" s="16">
        <f t="array" ref="O1719">INDEX('Current Population Lookup'!B:B, MATCH(M1719, 'Current Population Lookup'!A:A, 0))</f>
        <v>10300</v>
      </c>
      <c r="P1719" s="16">
        <f>VLOOKUP(M1719&amp;D1719,'Yearly Private Schools Lookup'!A:D, 4, FALSE)</f>
        <v>39</v>
      </c>
      <c r="Q1719" s="16">
        <f t="array" ref="Q1719">INDEX('Yearly Private Schools Lookup'!D:D, MATCH(M1719&amp;D1719, 'Yearly Private Schools Lookup'!A:A, 0))</f>
        <v>39</v>
      </c>
    </row>
    <row r="1720" spans="1:17" ht="15.75" customHeight="1" x14ac:dyDescent="0.2">
      <c r="A1720" s="2">
        <v>4590</v>
      </c>
      <c r="B1720" s="2">
        <v>8</v>
      </c>
      <c r="C1720" s="2">
        <v>5</v>
      </c>
      <c r="D1720" s="2">
        <v>2006</v>
      </c>
      <c r="E1720" s="2">
        <v>2006</v>
      </c>
      <c r="F1720" s="2">
        <v>1554</v>
      </c>
      <c r="G1720" s="2">
        <v>2</v>
      </c>
      <c r="H1720" s="2">
        <v>2</v>
      </c>
      <c r="I1720" s="2">
        <v>1</v>
      </c>
      <c r="J1720" s="2">
        <v>2</v>
      </c>
      <c r="K1720" s="2">
        <v>209500</v>
      </c>
      <c r="L1720" s="2" t="s">
        <v>13</v>
      </c>
      <c r="M1720" s="2" t="s">
        <v>22</v>
      </c>
      <c r="N1720" s="16">
        <f>VLOOKUP(M1720, 'Current Population Lookup'!A:B, 2, FALSE)</f>
        <v>10300</v>
      </c>
      <c r="O1720" s="16">
        <f t="array" ref="O1720">INDEX('Current Population Lookup'!B:B, MATCH(M1720, 'Current Population Lookup'!A:A, 0))</f>
        <v>10300</v>
      </c>
      <c r="P1720" s="16">
        <f>VLOOKUP(M1720&amp;D1720,'Yearly Private Schools Lookup'!A:D, 4, FALSE)</f>
        <v>41</v>
      </c>
      <c r="Q1720" s="16">
        <f t="array" ref="Q1720">INDEX('Yearly Private Schools Lookup'!D:D, MATCH(M1720&amp;D1720, 'Yearly Private Schools Lookup'!A:A, 0))</f>
        <v>41</v>
      </c>
    </row>
    <row r="1721" spans="1:17" ht="15.75" customHeight="1" x14ac:dyDescent="0.2">
      <c r="A1721" s="2">
        <v>4590</v>
      </c>
      <c r="B1721" s="2">
        <v>8</v>
      </c>
      <c r="C1721" s="2">
        <v>5</v>
      </c>
      <c r="D1721" s="2">
        <v>2006</v>
      </c>
      <c r="E1721" s="2">
        <v>2006</v>
      </c>
      <c r="F1721" s="2">
        <v>1554</v>
      </c>
      <c r="G1721" s="2">
        <v>2</v>
      </c>
      <c r="H1721" s="2">
        <v>2</v>
      </c>
      <c r="I1721" s="2">
        <v>1</v>
      </c>
      <c r="J1721" s="2">
        <v>2</v>
      </c>
      <c r="K1721" s="2">
        <v>209500</v>
      </c>
      <c r="L1721" s="2" t="s">
        <v>13</v>
      </c>
      <c r="M1721" s="2" t="s">
        <v>22</v>
      </c>
      <c r="N1721" s="16">
        <f>VLOOKUP(M1721, 'Current Population Lookup'!A:B, 2, FALSE)</f>
        <v>10300</v>
      </c>
      <c r="O1721" s="16">
        <f t="array" ref="O1721">INDEX('Current Population Lookup'!B:B, MATCH(M1721, 'Current Population Lookup'!A:A, 0))</f>
        <v>10300</v>
      </c>
      <c r="P1721" s="16">
        <f>VLOOKUP(M1721&amp;D1721,'Yearly Private Schools Lookup'!A:D, 4, FALSE)</f>
        <v>41</v>
      </c>
      <c r="Q1721" s="16">
        <f t="array" ref="Q1721">INDEX('Yearly Private Schools Lookup'!D:D, MATCH(M1721&amp;D1721, 'Yearly Private Schools Lookup'!A:A, 0))</f>
        <v>41</v>
      </c>
    </row>
    <row r="1722" spans="1:17" ht="15.75" customHeight="1" x14ac:dyDescent="0.2">
      <c r="A1722" s="2">
        <v>6442</v>
      </c>
      <c r="B1722" s="2">
        <v>8</v>
      </c>
      <c r="C1722" s="2">
        <v>5</v>
      </c>
      <c r="D1722" s="2">
        <v>2006</v>
      </c>
      <c r="E1722" s="2">
        <v>2006</v>
      </c>
      <c r="F1722" s="2">
        <v>1370</v>
      </c>
      <c r="G1722" s="2">
        <v>2</v>
      </c>
      <c r="H1722" s="2">
        <v>2</v>
      </c>
      <c r="I1722" s="2">
        <v>1</v>
      </c>
      <c r="J1722" s="2">
        <v>2</v>
      </c>
      <c r="K1722" s="2">
        <v>202500</v>
      </c>
      <c r="L1722" s="2" t="s">
        <v>13</v>
      </c>
      <c r="M1722" s="2" t="s">
        <v>22</v>
      </c>
      <c r="N1722" s="16">
        <f>VLOOKUP(M1722, 'Current Population Lookup'!A:B, 2, FALSE)</f>
        <v>10300</v>
      </c>
      <c r="O1722" s="16">
        <f t="array" ref="O1722">INDEX('Current Population Lookup'!B:B, MATCH(M1722, 'Current Population Lookup'!A:A, 0))</f>
        <v>10300</v>
      </c>
      <c r="P1722" s="16">
        <f>VLOOKUP(M1722&amp;D1722,'Yearly Private Schools Lookup'!A:D, 4, FALSE)</f>
        <v>41</v>
      </c>
      <c r="Q1722" s="16">
        <f t="array" ref="Q1722">INDEX('Yearly Private Schools Lookup'!D:D, MATCH(M1722&amp;D1722, 'Yearly Private Schools Lookup'!A:A, 0))</f>
        <v>41</v>
      </c>
    </row>
    <row r="1723" spans="1:17" ht="15.75" customHeight="1" x14ac:dyDescent="0.2">
      <c r="A1723" s="2">
        <v>7841</v>
      </c>
      <c r="B1723" s="2">
        <v>9</v>
      </c>
      <c r="C1723" s="2">
        <v>5</v>
      </c>
      <c r="D1723" s="2">
        <v>2005</v>
      </c>
      <c r="E1723" s="2">
        <v>2005</v>
      </c>
      <c r="F1723" s="2">
        <v>1577</v>
      </c>
      <c r="G1723" s="2">
        <v>2</v>
      </c>
      <c r="H1723" s="2">
        <v>2</v>
      </c>
      <c r="I1723" s="2">
        <v>1</v>
      </c>
      <c r="J1723" s="2">
        <v>2</v>
      </c>
      <c r="K1723" s="2">
        <v>280000</v>
      </c>
      <c r="L1723" s="2" t="s">
        <v>13</v>
      </c>
      <c r="M1723" s="2" t="s">
        <v>22</v>
      </c>
      <c r="N1723" s="16">
        <f>VLOOKUP(M1723, 'Current Population Lookup'!A:B, 2, FALSE)</f>
        <v>10300</v>
      </c>
      <c r="O1723" s="16">
        <f t="array" ref="O1723">INDEX('Current Population Lookup'!B:B, MATCH(M1723, 'Current Population Lookup'!A:A, 0))</f>
        <v>10300</v>
      </c>
      <c r="P1723" s="16">
        <f>VLOOKUP(M1723&amp;D1723,'Yearly Private Schools Lookup'!A:D, 4, FALSE)</f>
        <v>39</v>
      </c>
      <c r="Q1723" s="16">
        <f t="array" ref="Q1723">INDEX('Yearly Private Schools Lookup'!D:D, MATCH(M1723&amp;D1723, 'Yearly Private Schools Lookup'!A:A, 0))</f>
        <v>39</v>
      </c>
    </row>
    <row r="1724" spans="1:17" ht="15.75" customHeight="1" x14ac:dyDescent="0.2">
      <c r="A1724" s="2">
        <v>7313</v>
      </c>
      <c r="B1724" s="2">
        <v>9</v>
      </c>
      <c r="C1724" s="2">
        <v>5</v>
      </c>
      <c r="D1724" s="2">
        <v>2005</v>
      </c>
      <c r="E1724" s="2">
        <v>2005</v>
      </c>
      <c r="F1724" s="2">
        <v>1561</v>
      </c>
      <c r="G1724" s="2">
        <v>2</v>
      </c>
      <c r="H1724" s="2">
        <v>2</v>
      </c>
      <c r="I1724" s="2">
        <v>1</v>
      </c>
      <c r="J1724" s="2">
        <v>2</v>
      </c>
      <c r="K1724" s="2">
        <v>277500</v>
      </c>
      <c r="L1724" s="2" t="s">
        <v>13</v>
      </c>
      <c r="M1724" s="2" t="s">
        <v>22</v>
      </c>
      <c r="N1724" s="16">
        <f>VLOOKUP(M1724, 'Current Population Lookup'!A:B, 2, FALSE)</f>
        <v>10300</v>
      </c>
      <c r="O1724" s="16">
        <f t="array" ref="O1724">INDEX('Current Population Lookup'!B:B, MATCH(M1724, 'Current Population Lookup'!A:A, 0))</f>
        <v>10300</v>
      </c>
      <c r="P1724" s="16">
        <f>VLOOKUP(M1724&amp;D1724,'Yearly Private Schools Lookup'!A:D, 4, FALSE)</f>
        <v>39</v>
      </c>
      <c r="Q1724" s="16">
        <f t="array" ref="Q1724">INDEX('Yearly Private Schools Lookup'!D:D, MATCH(M1724&amp;D1724, 'Yearly Private Schools Lookup'!A:A, 0))</f>
        <v>39</v>
      </c>
    </row>
    <row r="1725" spans="1:17" ht="15.75" customHeight="1" x14ac:dyDescent="0.2">
      <c r="A1725" s="2">
        <v>7820</v>
      </c>
      <c r="B1725" s="2">
        <v>9</v>
      </c>
      <c r="C1725" s="2">
        <v>5</v>
      </c>
      <c r="D1725" s="2">
        <v>2007</v>
      </c>
      <c r="E1725" s="2">
        <v>2007</v>
      </c>
      <c r="F1725" s="2">
        <v>1869</v>
      </c>
      <c r="G1725" s="2">
        <v>2</v>
      </c>
      <c r="H1725" s="2">
        <v>2</v>
      </c>
      <c r="I1725" s="2">
        <v>1</v>
      </c>
      <c r="J1725" s="2">
        <v>2</v>
      </c>
      <c r="K1725" s="2">
        <v>318061</v>
      </c>
      <c r="L1725" s="2" t="s">
        <v>13</v>
      </c>
      <c r="M1725" s="2" t="s">
        <v>22</v>
      </c>
      <c r="N1725" s="16">
        <f>VLOOKUP(M1725, 'Current Population Lookup'!A:B, 2, FALSE)</f>
        <v>10300</v>
      </c>
      <c r="O1725" s="16">
        <f t="array" ref="O1725">INDEX('Current Population Lookup'!B:B, MATCH(M1725, 'Current Population Lookup'!A:A, 0))</f>
        <v>10300</v>
      </c>
      <c r="P1725" s="16">
        <f>VLOOKUP(M1725&amp;D1725,'Yearly Private Schools Lookup'!A:D, 4, FALSE)</f>
        <v>45</v>
      </c>
      <c r="Q1725" s="16">
        <f t="array" ref="Q1725">INDEX('Yearly Private Schools Lookup'!D:D, MATCH(M1725&amp;D1725, 'Yearly Private Schools Lookup'!A:A, 0))</f>
        <v>45</v>
      </c>
    </row>
    <row r="1726" spans="1:17" ht="15.75" customHeight="1" x14ac:dyDescent="0.2">
      <c r="A1726" s="2">
        <v>6240</v>
      </c>
      <c r="B1726" s="2">
        <v>8</v>
      </c>
      <c r="C1726" s="2">
        <v>5</v>
      </c>
      <c r="D1726" s="2">
        <v>2006</v>
      </c>
      <c r="E1726" s="2">
        <v>2006</v>
      </c>
      <c r="F1726" s="2">
        <v>1324</v>
      </c>
      <c r="G1726" s="2">
        <v>2</v>
      </c>
      <c r="H1726" s="2">
        <v>2</v>
      </c>
      <c r="I1726" s="2">
        <v>1</v>
      </c>
      <c r="J1726" s="2">
        <v>2</v>
      </c>
      <c r="K1726" s="2">
        <v>221370</v>
      </c>
      <c r="L1726" s="2" t="s">
        <v>13</v>
      </c>
      <c r="M1726" s="2" t="s">
        <v>22</v>
      </c>
      <c r="N1726" s="16">
        <f>VLOOKUP(M1726, 'Current Population Lookup'!A:B, 2, FALSE)</f>
        <v>10300</v>
      </c>
      <c r="O1726" s="16">
        <f t="array" ref="O1726">INDEX('Current Population Lookup'!B:B, MATCH(M1726, 'Current Population Lookup'!A:A, 0))</f>
        <v>10300</v>
      </c>
      <c r="P1726" s="16">
        <f>VLOOKUP(M1726&amp;D1726,'Yearly Private Schools Lookup'!A:D, 4, FALSE)</f>
        <v>41</v>
      </c>
      <c r="Q1726" s="16">
        <f t="array" ref="Q1726">INDEX('Yearly Private Schools Lookup'!D:D, MATCH(M1726&amp;D1726, 'Yearly Private Schools Lookup'!A:A, 0))</f>
        <v>41</v>
      </c>
    </row>
    <row r="1727" spans="1:17" ht="15.75" customHeight="1" x14ac:dyDescent="0.2">
      <c r="A1727" s="2">
        <v>3242</v>
      </c>
      <c r="B1727" s="2">
        <v>7</v>
      </c>
      <c r="C1727" s="2">
        <v>5</v>
      </c>
      <c r="D1727" s="2">
        <v>2003</v>
      </c>
      <c r="E1727" s="2">
        <v>2003</v>
      </c>
      <c r="F1727" s="2">
        <v>1405</v>
      </c>
      <c r="G1727" s="2">
        <v>2</v>
      </c>
      <c r="H1727" s="2">
        <v>2</v>
      </c>
      <c r="I1727" s="2">
        <v>1</v>
      </c>
      <c r="J1727" s="2">
        <v>2</v>
      </c>
      <c r="K1727" s="2">
        <v>200000</v>
      </c>
      <c r="L1727" s="2" t="s">
        <v>13</v>
      </c>
      <c r="M1727" s="2" t="s">
        <v>22</v>
      </c>
      <c r="N1727" s="16">
        <f>VLOOKUP(M1727, 'Current Population Lookup'!A:B, 2, FALSE)</f>
        <v>10300</v>
      </c>
      <c r="O1727" s="16">
        <f t="array" ref="O1727">INDEX('Current Population Lookup'!B:B, MATCH(M1727, 'Current Population Lookup'!A:A, 0))</f>
        <v>10300</v>
      </c>
      <c r="P1727" s="16">
        <f>VLOOKUP(M1727&amp;D1727,'Yearly Private Schools Lookup'!A:D, 4, FALSE)</f>
        <v>31</v>
      </c>
      <c r="Q1727" s="16">
        <f t="array" ref="Q1727">INDEX('Yearly Private Schools Lookup'!D:D, MATCH(M1727&amp;D1727, 'Yearly Private Schools Lookup'!A:A, 0))</f>
        <v>31</v>
      </c>
    </row>
    <row r="1728" spans="1:17" ht="15.75" customHeight="1" x14ac:dyDescent="0.2">
      <c r="A1728" s="2">
        <v>15810</v>
      </c>
      <c r="B1728" s="2">
        <v>6</v>
      </c>
      <c r="C1728" s="2">
        <v>5</v>
      </c>
      <c r="D1728" s="2">
        <v>2007</v>
      </c>
      <c r="E1728" s="2">
        <v>2007</v>
      </c>
      <c r="F1728" s="2">
        <v>1496</v>
      </c>
      <c r="G1728" s="2">
        <v>3</v>
      </c>
      <c r="H1728" s="2">
        <v>3</v>
      </c>
      <c r="I1728" s="2">
        <v>0</v>
      </c>
      <c r="J1728" s="2">
        <v>2</v>
      </c>
      <c r="K1728" s="2">
        <v>181755</v>
      </c>
      <c r="L1728" s="2" t="s">
        <v>13</v>
      </c>
      <c r="M1728" s="2" t="s">
        <v>15</v>
      </c>
      <c r="N1728" s="16">
        <f>VLOOKUP(M1728, 'Current Population Lookup'!A:B, 2, FALSE)</f>
        <v>35216</v>
      </c>
      <c r="O1728" s="16">
        <f t="array" ref="O1728">INDEX('Current Population Lookup'!B:B, MATCH(M1728, 'Current Population Lookup'!A:A, 0))</f>
        <v>35216</v>
      </c>
      <c r="P1728" s="16">
        <f>VLOOKUP(M1728&amp;D1728,'Yearly Private Schools Lookup'!A:D, 4, FALSE)</f>
        <v>134</v>
      </c>
      <c r="Q1728" s="16">
        <f t="array" ref="Q1728">INDEX('Yearly Private Schools Lookup'!D:D, MATCH(M1728&amp;D1728, 'Yearly Private Schools Lookup'!A:A, 0))</f>
        <v>134</v>
      </c>
    </row>
    <row r="1729" spans="1:17" ht="15.75" customHeight="1" x14ac:dyDescent="0.2">
      <c r="A1729" s="2">
        <v>10237</v>
      </c>
      <c r="B1729" s="2">
        <v>6</v>
      </c>
      <c r="C1729" s="2">
        <v>5</v>
      </c>
      <c r="D1729" s="2">
        <v>2005</v>
      </c>
      <c r="E1729" s="2">
        <v>2006</v>
      </c>
      <c r="F1729" s="2">
        <v>1536</v>
      </c>
      <c r="G1729" s="2">
        <v>2</v>
      </c>
      <c r="H1729" s="2">
        <v>3</v>
      </c>
      <c r="I1729" s="2">
        <v>1</v>
      </c>
      <c r="J1729" s="2">
        <v>2</v>
      </c>
      <c r="K1729" s="2">
        <v>176000</v>
      </c>
      <c r="L1729" s="2" t="s">
        <v>13</v>
      </c>
      <c r="M1729" s="2" t="s">
        <v>15</v>
      </c>
      <c r="N1729" s="16">
        <f>VLOOKUP(M1729, 'Current Population Lookup'!A:B, 2, FALSE)</f>
        <v>35216</v>
      </c>
      <c r="O1729" s="16">
        <f t="array" ref="O1729">INDEX('Current Population Lookup'!B:B, MATCH(M1729, 'Current Population Lookup'!A:A, 0))</f>
        <v>35216</v>
      </c>
      <c r="P1729" s="16">
        <f>VLOOKUP(M1729&amp;D1729,'Yearly Private Schools Lookup'!A:D, 4, FALSE)</f>
        <v>128</v>
      </c>
      <c r="Q1729" s="16">
        <f t="array" ref="Q1729">INDEX('Yearly Private Schools Lookup'!D:D, MATCH(M1729&amp;D1729, 'Yearly Private Schools Lookup'!A:A, 0))</f>
        <v>128</v>
      </c>
    </row>
    <row r="1730" spans="1:17" ht="15.75" customHeight="1" x14ac:dyDescent="0.2">
      <c r="A1730" s="2">
        <v>10237</v>
      </c>
      <c r="B1730" s="2">
        <v>6</v>
      </c>
      <c r="C1730" s="2">
        <v>5</v>
      </c>
      <c r="D1730" s="2">
        <v>2005</v>
      </c>
      <c r="E1730" s="2">
        <v>2007</v>
      </c>
      <c r="F1730" s="2">
        <v>1484</v>
      </c>
      <c r="G1730" s="2">
        <v>2</v>
      </c>
      <c r="H1730" s="2">
        <v>3</v>
      </c>
      <c r="I1730" s="2">
        <v>1</v>
      </c>
      <c r="J1730" s="2">
        <v>2</v>
      </c>
      <c r="K1730" s="2">
        <v>178900</v>
      </c>
      <c r="L1730" s="2" t="s">
        <v>13</v>
      </c>
      <c r="M1730" s="2" t="s">
        <v>15</v>
      </c>
      <c r="N1730" s="16">
        <f>VLOOKUP(M1730, 'Current Population Lookup'!A:B, 2, FALSE)</f>
        <v>35216</v>
      </c>
      <c r="O1730" s="16">
        <f t="array" ref="O1730">INDEX('Current Population Lookup'!B:B, MATCH(M1730, 'Current Population Lookup'!A:A, 0))</f>
        <v>35216</v>
      </c>
      <c r="P1730" s="16">
        <f>VLOOKUP(M1730&amp;D1730,'Yearly Private Schools Lookup'!A:D, 4, FALSE)</f>
        <v>128</v>
      </c>
      <c r="Q1730" s="16">
        <f t="array" ref="Q1730">INDEX('Yearly Private Schools Lookup'!D:D, MATCH(M1730&amp;D1730, 'Yearly Private Schools Lookup'!A:A, 0))</f>
        <v>128</v>
      </c>
    </row>
    <row r="1731" spans="1:17" ht="15.75" customHeight="1" x14ac:dyDescent="0.2">
      <c r="A1731" s="2">
        <v>13204</v>
      </c>
      <c r="B1731" s="2">
        <v>7</v>
      </c>
      <c r="C1731" s="2">
        <v>5</v>
      </c>
      <c r="D1731" s="2">
        <v>2006</v>
      </c>
      <c r="E1731" s="2">
        <v>2007</v>
      </c>
      <c r="F1731" s="2">
        <v>1458</v>
      </c>
      <c r="G1731" s="2">
        <v>2</v>
      </c>
      <c r="H1731" s="2">
        <v>3</v>
      </c>
      <c r="I1731" s="2">
        <v>0</v>
      </c>
      <c r="J1731" s="2">
        <v>2</v>
      </c>
      <c r="K1731" s="2">
        <v>168165</v>
      </c>
      <c r="L1731" s="2" t="s">
        <v>13</v>
      </c>
      <c r="M1731" s="2" t="s">
        <v>15</v>
      </c>
      <c r="N1731" s="16">
        <f>VLOOKUP(M1731, 'Current Population Lookup'!A:B, 2, FALSE)</f>
        <v>35216</v>
      </c>
      <c r="O1731" s="16">
        <f t="array" ref="O1731">INDEX('Current Population Lookup'!B:B, MATCH(M1731, 'Current Population Lookup'!A:A, 0))</f>
        <v>35216</v>
      </c>
      <c r="P1731" s="16">
        <f>VLOOKUP(M1731&amp;D1731,'Yearly Private Schools Lookup'!A:D, 4, FALSE)</f>
        <v>131</v>
      </c>
      <c r="Q1731" s="16">
        <f t="array" ref="Q1731">INDEX('Yearly Private Schools Lookup'!D:D, MATCH(M1731&amp;D1731, 'Yearly Private Schools Lookup'!A:A, 0))</f>
        <v>131</v>
      </c>
    </row>
    <row r="1732" spans="1:17" ht="15.75" customHeight="1" x14ac:dyDescent="0.2">
      <c r="A1732" s="2">
        <v>8857</v>
      </c>
      <c r="B1732" s="2">
        <v>6</v>
      </c>
      <c r="C1732" s="2">
        <v>5</v>
      </c>
      <c r="D1732" s="2">
        <v>2006</v>
      </c>
      <c r="E1732" s="2">
        <v>2006</v>
      </c>
      <c r="F1732" s="2">
        <v>1495</v>
      </c>
      <c r="G1732" s="2">
        <v>2</v>
      </c>
      <c r="H1732" s="2">
        <v>3</v>
      </c>
      <c r="I1732" s="2">
        <v>1</v>
      </c>
      <c r="J1732" s="2">
        <v>2</v>
      </c>
      <c r="K1732" s="2">
        <v>171925</v>
      </c>
      <c r="L1732" s="2" t="s">
        <v>13</v>
      </c>
      <c r="M1732" s="2" t="s">
        <v>15</v>
      </c>
      <c r="N1732" s="16">
        <f>VLOOKUP(M1732, 'Current Population Lookup'!A:B, 2, FALSE)</f>
        <v>35216</v>
      </c>
      <c r="O1732" s="16">
        <f t="array" ref="O1732">INDEX('Current Population Lookup'!B:B, MATCH(M1732, 'Current Population Lookup'!A:A, 0))</f>
        <v>35216</v>
      </c>
      <c r="P1732" s="16">
        <f>VLOOKUP(M1732&amp;D1732,'Yearly Private Schools Lookup'!A:D, 4, FALSE)</f>
        <v>131</v>
      </c>
      <c r="Q1732" s="16">
        <f t="array" ref="Q1732">INDEX('Yearly Private Schools Lookup'!D:D, MATCH(M1732&amp;D1732, 'Yearly Private Schools Lookup'!A:A, 0))</f>
        <v>131</v>
      </c>
    </row>
    <row r="1733" spans="1:17" ht="15.75" customHeight="1" x14ac:dyDescent="0.2">
      <c r="A1733" s="2">
        <v>9729</v>
      </c>
      <c r="B1733" s="2">
        <v>6</v>
      </c>
      <c r="C1733" s="2">
        <v>5</v>
      </c>
      <c r="D1733" s="2">
        <v>2006</v>
      </c>
      <c r="E1733" s="2">
        <v>2007</v>
      </c>
      <c r="F1733" s="2">
        <v>1746</v>
      </c>
      <c r="G1733" s="2">
        <v>2</v>
      </c>
      <c r="H1733" s="2">
        <v>3</v>
      </c>
      <c r="I1733" s="2">
        <v>1</v>
      </c>
      <c r="J1733" s="2">
        <v>3</v>
      </c>
      <c r="K1733" s="2">
        <v>198444</v>
      </c>
      <c r="L1733" s="2" t="s">
        <v>13</v>
      </c>
      <c r="M1733" s="2" t="s">
        <v>15</v>
      </c>
      <c r="N1733" s="16">
        <f>VLOOKUP(M1733, 'Current Population Lookup'!A:B, 2, FALSE)</f>
        <v>35216</v>
      </c>
      <c r="O1733" s="16">
        <f t="array" ref="O1733">INDEX('Current Population Lookup'!B:B, MATCH(M1733, 'Current Population Lookup'!A:A, 0))</f>
        <v>35216</v>
      </c>
      <c r="P1733" s="16">
        <f>VLOOKUP(M1733&amp;D1733,'Yearly Private Schools Lookup'!A:D, 4, FALSE)</f>
        <v>131</v>
      </c>
      <c r="Q1733" s="16">
        <f t="array" ref="Q1733">INDEX('Yearly Private Schools Lookup'!D:D, MATCH(M1733&amp;D1733, 'Yearly Private Schools Lookup'!A:A, 0))</f>
        <v>131</v>
      </c>
    </row>
    <row r="1734" spans="1:17" ht="15.75" customHeight="1" x14ac:dyDescent="0.2">
      <c r="A1734" s="2">
        <v>12216</v>
      </c>
      <c r="B1734" s="2">
        <v>6</v>
      </c>
      <c r="C1734" s="2">
        <v>5</v>
      </c>
      <c r="D1734" s="2">
        <v>2005</v>
      </c>
      <c r="E1734" s="2">
        <v>2005</v>
      </c>
      <c r="F1734" s="2">
        <v>1326</v>
      </c>
      <c r="G1734" s="2">
        <v>2</v>
      </c>
      <c r="H1734" s="2">
        <v>3</v>
      </c>
      <c r="I1734" s="2">
        <v>0</v>
      </c>
      <c r="J1734" s="2">
        <v>2</v>
      </c>
      <c r="K1734" s="2">
        <v>203000</v>
      </c>
      <c r="L1734" s="2" t="s">
        <v>13</v>
      </c>
      <c r="M1734" s="2" t="s">
        <v>15</v>
      </c>
      <c r="N1734" s="16">
        <f>VLOOKUP(M1734, 'Current Population Lookup'!A:B, 2, FALSE)</f>
        <v>35216</v>
      </c>
      <c r="O1734" s="16">
        <f t="array" ref="O1734">INDEX('Current Population Lookup'!B:B, MATCH(M1734, 'Current Population Lookup'!A:A, 0))</f>
        <v>35216</v>
      </c>
      <c r="P1734" s="16">
        <f>VLOOKUP(M1734&amp;D1734,'Yearly Private Schools Lookup'!A:D, 4, FALSE)</f>
        <v>128</v>
      </c>
      <c r="Q1734" s="16">
        <f t="array" ref="Q1734">INDEX('Yearly Private Schools Lookup'!D:D, MATCH(M1734&amp;D1734, 'Yearly Private Schools Lookup'!A:A, 0))</f>
        <v>128</v>
      </c>
    </row>
    <row r="1735" spans="1:17" ht="15.75" customHeight="1" x14ac:dyDescent="0.2">
      <c r="A1735" s="2">
        <v>9018</v>
      </c>
      <c r="B1735" s="2">
        <v>7</v>
      </c>
      <c r="C1735" s="2">
        <v>5</v>
      </c>
      <c r="D1735" s="2">
        <v>2007</v>
      </c>
      <c r="E1735" s="2">
        <v>2007</v>
      </c>
      <c r="F1735" s="2">
        <v>1456</v>
      </c>
      <c r="G1735" s="2">
        <v>2</v>
      </c>
      <c r="H1735" s="2">
        <v>3</v>
      </c>
      <c r="I1735" s="2">
        <v>1</v>
      </c>
      <c r="J1735" s="2">
        <v>2</v>
      </c>
      <c r="K1735" s="2">
        <v>179540</v>
      </c>
      <c r="L1735" s="2" t="s">
        <v>13</v>
      </c>
      <c r="M1735" s="2" t="s">
        <v>15</v>
      </c>
      <c r="N1735" s="16">
        <f>VLOOKUP(M1735, 'Current Population Lookup'!A:B, 2, FALSE)</f>
        <v>35216</v>
      </c>
      <c r="O1735" s="16">
        <f t="array" ref="O1735">INDEX('Current Population Lookup'!B:B, MATCH(M1735, 'Current Population Lookup'!A:A, 0))</f>
        <v>35216</v>
      </c>
      <c r="P1735" s="16">
        <f>VLOOKUP(M1735&amp;D1735,'Yearly Private Schools Lookup'!A:D, 4, FALSE)</f>
        <v>134</v>
      </c>
      <c r="Q1735" s="16">
        <f t="array" ref="Q1735">INDEX('Yearly Private Schools Lookup'!D:D, MATCH(M1735&amp;D1735, 'Yearly Private Schools Lookup'!A:A, 0))</f>
        <v>134</v>
      </c>
    </row>
    <row r="1736" spans="1:17" ht="15.75" customHeight="1" x14ac:dyDescent="0.2">
      <c r="A1736" s="2">
        <v>8993</v>
      </c>
      <c r="B1736" s="2">
        <v>7</v>
      </c>
      <c r="C1736" s="2">
        <v>5</v>
      </c>
      <c r="D1736" s="2">
        <v>2007</v>
      </c>
      <c r="E1736" s="2">
        <v>2007</v>
      </c>
      <c r="F1736" s="2">
        <v>1302</v>
      </c>
      <c r="G1736" s="2">
        <v>2</v>
      </c>
      <c r="H1736" s="2">
        <v>3</v>
      </c>
      <c r="I1736" s="2">
        <v>0</v>
      </c>
      <c r="J1736" s="2">
        <v>2</v>
      </c>
      <c r="K1736" s="2">
        <v>176485</v>
      </c>
      <c r="L1736" s="2" t="s">
        <v>13</v>
      </c>
      <c r="M1736" s="2" t="s">
        <v>15</v>
      </c>
      <c r="N1736" s="16">
        <f>VLOOKUP(M1736, 'Current Population Lookup'!A:B, 2, FALSE)</f>
        <v>35216</v>
      </c>
      <c r="O1736" s="16">
        <f t="array" ref="O1736">INDEX('Current Population Lookup'!B:B, MATCH(M1736, 'Current Population Lookup'!A:A, 0))</f>
        <v>35216</v>
      </c>
      <c r="P1736" s="16">
        <f>VLOOKUP(M1736&amp;D1736,'Yearly Private Schools Lookup'!A:D, 4, FALSE)</f>
        <v>134</v>
      </c>
      <c r="Q1736" s="16">
        <f t="array" ref="Q1736">INDEX('Yearly Private Schools Lookup'!D:D, MATCH(M1736&amp;D1736, 'Yearly Private Schools Lookup'!A:A, 0))</f>
        <v>134</v>
      </c>
    </row>
    <row r="1737" spans="1:17" ht="15.75" customHeight="1" x14ac:dyDescent="0.2">
      <c r="A1737" s="2">
        <v>8899</v>
      </c>
      <c r="B1737" s="2">
        <v>7</v>
      </c>
      <c r="C1737" s="2">
        <v>5</v>
      </c>
      <c r="D1737" s="2">
        <v>2007</v>
      </c>
      <c r="E1737" s="2">
        <v>2007</v>
      </c>
      <c r="F1737" s="2">
        <v>1340</v>
      </c>
      <c r="G1737" s="2">
        <v>2</v>
      </c>
      <c r="H1737" s="2">
        <v>3</v>
      </c>
      <c r="I1737" s="2">
        <v>0</v>
      </c>
      <c r="J1737" s="2">
        <v>2</v>
      </c>
      <c r="K1737" s="2">
        <v>181134</v>
      </c>
      <c r="L1737" s="2" t="s">
        <v>13</v>
      </c>
      <c r="M1737" s="2" t="s">
        <v>15</v>
      </c>
      <c r="N1737" s="16">
        <f>VLOOKUP(M1737, 'Current Population Lookup'!A:B, 2, FALSE)</f>
        <v>35216</v>
      </c>
      <c r="O1737" s="16">
        <f t="array" ref="O1737">INDEX('Current Population Lookup'!B:B, MATCH(M1737, 'Current Population Lookup'!A:A, 0))</f>
        <v>35216</v>
      </c>
      <c r="P1737" s="16">
        <f>VLOOKUP(M1737&amp;D1737,'Yearly Private Schools Lookup'!A:D, 4, FALSE)</f>
        <v>134</v>
      </c>
      <c r="Q1737" s="16">
        <f t="array" ref="Q1737">INDEX('Yearly Private Schools Lookup'!D:D, MATCH(M1737&amp;D1737, 'Yearly Private Schools Lookup'!A:A, 0))</f>
        <v>134</v>
      </c>
    </row>
    <row r="1738" spans="1:17" ht="15.75" customHeight="1" x14ac:dyDescent="0.2">
      <c r="A1738" s="2">
        <v>8499</v>
      </c>
      <c r="B1738" s="2">
        <v>6</v>
      </c>
      <c r="C1738" s="2">
        <v>5</v>
      </c>
      <c r="D1738" s="2">
        <v>2006</v>
      </c>
      <c r="E1738" s="2">
        <v>2007</v>
      </c>
      <c r="F1738" s="2">
        <v>1412</v>
      </c>
      <c r="G1738" s="2">
        <v>2</v>
      </c>
      <c r="H1738" s="2">
        <v>3</v>
      </c>
      <c r="I1738" s="2">
        <v>1</v>
      </c>
      <c r="J1738" s="2">
        <v>2</v>
      </c>
      <c r="K1738" s="2">
        <v>156932</v>
      </c>
      <c r="L1738" s="2" t="s">
        <v>13</v>
      </c>
      <c r="M1738" s="2" t="s">
        <v>15</v>
      </c>
      <c r="N1738" s="16">
        <f>VLOOKUP(M1738, 'Current Population Lookup'!A:B, 2, FALSE)</f>
        <v>35216</v>
      </c>
      <c r="O1738" s="16">
        <f t="array" ref="O1738">INDEX('Current Population Lookup'!B:B, MATCH(M1738, 'Current Population Lookup'!A:A, 0))</f>
        <v>35216</v>
      </c>
      <c r="P1738" s="16">
        <f>VLOOKUP(M1738&amp;D1738,'Yearly Private Schools Lookup'!A:D, 4, FALSE)</f>
        <v>131</v>
      </c>
      <c r="Q1738" s="16">
        <f t="array" ref="Q1738">INDEX('Yearly Private Schools Lookup'!D:D, MATCH(M1738&amp;D1738, 'Yearly Private Schools Lookup'!A:A, 0))</f>
        <v>131</v>
      </c>
    </row>
    <row r="1739" spans="1:17" ht="15.75" customHeight="1" x14ac:dyDescent="0.2">
      <c r="A1739" s="2">
        <v>8229</v>
      </c>
      <c r="B1739" s="2">
        <v>6</v>
      </c>
      <c r="C1739" s="2">
        <v>5</v>
      </c>
      <c r="D1739" s="2">
        <v>2007</v>
      </c>
      <c r="E1739" s="2">
        <v>2007</v>
      </c>
      <c r="F1739" s="2">
        <v>1504</v>
      </c>
      <c r="G1739" s="2">
        <v>2</v>
      </c>
      <c r="H1739" s="2">
        <v>3</v>
      </c>
      <c r="I1739" s="2">
        <v>0</v>
      </c>
      <c r="J1739" s="2">
        <v>2</v>
      </c>
      <c r="K1739" s="2">
        <v>166000</v>
      </c>
      <c r="L1739" s="2" t="s">
        <v>13</v>
      </c>
      <c r="M1739" s="2" t="s">
        <v>15</v>
      </c>
      <c r="N1739" s="16">
        <f>VLOOKUP(M1739, 'Current Population Lookup'!A:B, 2, FALSE)</f>
        <v>35216</v>
      </c>
      <c r="O1739" s="16">
        <f t="array" ref="O1739">INDEX('Current Population Lookup'!B:B, MATCH(M1739, 'Current Population Lookup'!A:A, 0))</f>
        <v>35216</v>
      </c>
      <c r="P1739" s="16">
        <f>VLOOKUP(M1739&amp;D1739,'Yearly Private Schools Lookup'!A:D, 4, FALSE)</f>
        <v>134</v>
      </c>
      <c r="Q1739" s="16">
        <f t="array" ref="Q1739">INDEX('Yearly Private Schools Lookup'!D:D, MATCH(M1739&amp;D1739, 'Yearly Private Schools Lookup'!A:A, 0))</f>
        <v>134</v>
      </c>
    </row>
    <row r="1740" spans="1:17" ht="15.75" customHeight="1" x14ac:dyDescent="0.2">
      <c r="A1740" s="2">
        <v>7713</v>
      </c>
      <c r="B1740" s="2">
        <v>7</v>
      </c>
      <c r="C1740" s="2">
        <v>5</v>
      </c>
      <c r="D1740" s="2">
        <v>2007</v>
      </c>
      <c r="E1740" s="2">
        <v>2007</v>
      </c>
      <c r="F1740" s="2">
        <v>1456</v>
      </c>
      <c r="G1740" s="2">
        <v>2</v>
      </c>
      <c r="H1740" s="2">
        <v>3</v>
      </c>
      <c r="I1740" s="2">
        <v>0</v>
      </c>
      <c r="J1740" s="2">
        <v>2</v>
      </c>
      <c r="K1740" s="2">
        <v>177594</v>
      </c>
      <c r="L1740" s="2" t="s">
        <v>13</v>
      </c>
      <c r="M1740" s="2" t="s">
        <v>15</v>
      </c>
      <c r="N1740" s="16">
        <f>VLOOKUP(M1740, 'Current Population Lookup'!A:B, 2, FALSE)</f>
        <v>35216</v>
      </c>
      <c r="O1740" s="16">
        <f t="array" ref="O1740">INDEX('Current Population Lookup'!B:B, MATCH(M1740, 'Current Population Lookup'!A:A, 0))</f>
        <v>35216</v>
      </c>
      <c r="P1740" s="16">
        <f>VLOOKUP(M1740&amp;D1740,'Yearly Private Schools Lookup'!A:D, 4, FALSE)</f>
        <v>134</v>
      </c>
      <c r="Q1740" s="16">
        <f t="array" ref="Q1740">INDEX('Yearly Private Schools Lookup'!D:D, MATCH(M1740&amp;D1740, 'Yearly Private Schools Lookup'!A:A, 0))</f>
        <v>134</v>
      </c>
    </row>
    <row r="1741" spans="1:17" ht="15.75" customHeight="1" x14ac:dyDescent="0.2">
      <c r="A1741" s="2">
        <v>7697</v>
      </c>
      <c r="B1741" s="2">
        <v>7</v>
      </c>
      <c r="C1741" s="2">
        <v>6</v>
      </c>
      <c r="D1741" s="2">
        <v>2007</v>
      </c>
      <c r="E1741" s="2">
        <v>2007</v>
      </c>
      <c r="F1741" s="2">
        <v>1258</v>
      </c>
      <c r="G1741" s="2">
        <v>2</v>
      </c>
      <c r="H1741" s="2">
        <v>3</v>
      </c>
      <c r="I1741" s="2">
        <v>0</v>
      </c>
      <c r="J1741" s="2">
        <v>2</v>
      </c>
      <c r="K1741" s="2">
        <v>173500</v>
      </c>
      <c r="L1741" s="2" t="s">
        <v>13</v>
      </c>
      <c r="M1741" s="2" t="s">
        <v>15</v>
      </c>
      <c r="N1741" s="16">
        <f>VLOOKUP(M1741, 'Current Population Lookup'!A:B, 2, FALSE)</f>
        <v>35216</v>
      </c>
      <c r="O1741" s="16">
        <f t="array" ref="O1741">INDEX('Current Population Lookup'!B:B, MATCH(M1741, 'Current Population Lookup'!A:A, 0))</f>
        <v>35216</v>
      </c>
      <c r="P1741" s="16">
        <f>VLOOKUP(M1741&amp;D1741,'Yearly Private Schools Lookup'!A:D, 4, FALSE)</f>
        <v>134</v>
      </c>
      <c r="Q1741" s="16">
        <f t="array" ref="Q1741">INDEX('Yearly Private Schools Lookup'!D:D, MATCH(M1741&amp;D1741, 'Yearly Private Schools Lookup'!A:A, 0))</f>
        <v>134</v>
      </c>
    </row>
    <row r="1742" spans="1:17" ht="15.75" customHeight="1" x14ac:dyDescent="0.2">
      <c r="A1742" s="2">
        <v>3922</v>
      </c>
      <c r="B1742" s="2">
        <v>7</v>
      </c>
      <c r="C1742" s="2">
        <v>5</v>
      </c>
      <c r="D1742" s="2">
        <v>2006</v>
      </c>
      <c r="E1742" s="2">
        <v>2007</v>
      </c>
      <c r="F1742" s="2">
        <v>1258</v>
      </c>
      <c r="G1742" s="2">
        <v>2</v>
      </c>
      <c r="H1742" s="2">
        <v>2</v>
      </c>
      <c r="I1742" s="2">
        <v>1</v>
      </c>
      <c r="J1742" s="2">
        <v>3</v>
      </c>
      <c r="K1742" s="2">
        <v>172500</v>
      </c>
      <c r="L1742" s="2" t="s">
        <v>13</v>
      </c>
      <c r="M1742" s="2" t="s">
        <v>23</v>
      </c>
      <c r="N1742" s="16">
        <f>VLOOKUP(M1742, 'Current Population Lookup'!A:B, 2, FALSE)</f>
        <v>34512</v>
      </c>
      <c r="O1742" s="16">
        <f t="array" ref="O1742">INDEX('Current Population Lookup'!B:B, MATCH(M1742, 'Current Population Lookup'!A:A, 0))</f>
        <v>34512</v>
      </c>
      <c r="P1742" s="16">
        <f>VLOOKUP(M1742&amp;D1742,'Yearly Private Schools Lookup'!A:D, 4, FALSE)</f>
        <v>46</v>
      </c>
      <c r="Q1742" s="16">
        <f t="array" ref="Q1742">INDEX('Yearly Private Schools Lookup'!D:D, MATCH(M1742&amp;D1742, 'Yearly Private Schools Lookup'!A:A, 0))</f>
        <v>46</v>
      </c>
    </row>
    <row r="1743" spans="1:17" ht="15.75" customHeight="1" x14ac:dyDescent="0.2">
      <c r="A1743" s="2">
        <v>3922</v>
      </c>
      <c r="B1743" s="2">
        <v>7</v>
      </c>
      <c r="C1743" s="2">
        <v>5</v>
      </c>
      <c r="D1743" s="2">
        <v>2006</v>
      </c>
      <c r="E1743" s="2">
        <v>2007</v>
      </c>
      <c r="F1743" s="2">
        <v>1402</v>
      </c>
      <c r="G1743" s="2">
        <v>0</v>
      </c>
      <c r="H1743" s="2">
        <v>2</v>
      </c>
      <c r="I1743" s="2">
        <v>1</v>
      </c>
      <c r="J1743" s="2">
        <v>3</v>
      </c>
      <c r="K1743" s="2">
        <v>194201</v>
      </c>
      <c r="L1743" s="2" t="s">
        <v>13</v>
      </c>
      <c r="M1743" s="2" t="s">
        <v>23</v>
      </c>
      <c r="N1743" s="16">
        <f>VLOOKUP(M1743, 'Current Population Lookup'!A:B, 2, FALSE)</f>
        <v>34512</v>
      </c>
      <c r="O1743" s="16">
        <f t="array" ref="O1743">INDEX('Current Population Lookup'!B:B, MATCH(M1743, 'Current Population Lookup'!A:A, 0))</f>
        <v>34512</v>
      </c>
      <c r="P1743" s="16">
        <f>VLOOKUP(M1743&amp;D1743,'Yearly Private Schools Lookup'!A:D, 4, FALSE)</f>
        <v>46</v>
      </c>
      <c r="Q1743" s="16">
        <f t="array" ref="Q1743">INDEX('Yearly Private Schools Lookup'!D:D, MATCH(M1743&amp;D1743, 'Yearly Private Schools Lookup'!A:A, 0))</f>
        <v>46</v>
      </c>
    </row>
    <row r="1744" spans="1:17" ht="15.75" customHeight="1" x14ac:dyDescent="0.2">
      <c r="A1744" s="2">
        <v>3621</v>
      </c>
      <c r="B1744" s="2">
        <v>8</v>
      </c>
      <c r="C1744" s="2">
        <v>5</v>
      </c>
      <c r="D1744" s="2">
        <v>2003</v>
      </c>
      <c r="E1744" s="2">
        <v>2003</v>
      </c>
      <c r="F1744" s="2">
        <v>1589</v>
      </c>
      <c r="G1744" s="2">
        <v>2</v>
      </c>
      <c r="H1744" s="2">
        <v>2</v>
      </c>
      <c r="I1744" s="2">
        <v>1</v>
      </c>
      <c r="J1744" s="2">
        <v>3</v>
      </c>
      <c r="K1744" s="2">
        <v>226500</v>
      </c>
      <c r="L1744" s="2" t="s">
        <v>13</v>
      </c>
      <c r="M1744" s="2" t="s">
        <v>23</v>
      </c>
      <c r="N1744" s="16">
        <f>VLOOKUP(M1744, 'Current Population Lookup'!A:B, 2, FALSE)</f>
        <v>34512</v>
      </c>
      <c r="O1744" s="16">
        <f t="array" ref="O1744">INDEX('Current Population Lookup'!B:B, MATCH(M1744, 'Current Population Lookup'!A:A, 0))</f>
        <v>34512</v>
      </c>
      <c r="P1744" s="16">
        <f>VLOOKUP(M1744&amp;D1744,'Yearly Private Schools Lookup'!A:D, 4, FALSE)</f>
        <v>28</v>
      </c>
      <c r="Q1744" s="16">
        <f t="array" ref="Q1744">INDEX('Yearly Private Schools Lookup'!D:D, MATCH(M1744&amp;D1744, 'Yearly Private Schools Lookup'!A:A, 0))</f>
        <v>28</v>
      </c>
    </row>
    <row r="1745" spans="1:17" ht="15.75" customHeight="1" x14ac:dyDescent="0.2">
      <c r="A1745" s="2">
        <v>3710</v>
      </c>
      <c r="B1745" s="2">
        <v>7</v>
      </c>
      <c r="C1745" s="2">
        <v>5</v>
      </c>
      <c r="D1745" s="2">
        <v>2007</v>
      </c>
      <c r="E1745" s="2">
        <v>2007</v>
      </c>
      <c r="F1745" s="2">
        <v>1266</v>
      </c>
      <c r="G1745" s="2">
        <v>2</v>
      </c>
      <c r="H1745" s="2">
        <v>2</v>
      </c>
      <c r="I1745" s="2">
        <v>1</v>
      </c>
      <c r="J1745" s="2">
        <v>2</v>
      </c>
      <c r="K1745" s="2">
        <v>185485</v>
      </c>
      <c r="L1745" s="2" t="s">
        <v>13</v>
      </c>
      <c r="M1745" s="2" t="s">
        <v>23</v>
      </c>
      <c r="N1745" s="16">
        <f>VLOOKUP(M1745, 'Current Population Lookup'!A:B, 2, FALSE)</f>
        <v>34512</v>
      </c>
      <c r="O1745" s="16">
        <f t="array" ref="O1745">INDEX('Current Population Lookup'!B:B, MATCH(M1745, 'Current Population Lookup'!A:A, 0))</f>
        <v>34512</v>
      </c>
      <c r="P1745" s="16">
        <f>VLOOKUP(M1745&amp;D1745,'Yearly Private Schools Lookup'!A:D, 4, FALSE)</f>
        <v>50</v>
      </c>
      <c r="Q1745" s="16">
        <f t="array" ref="Q1745">INDEX('Yearly Private Schools Lookup'!D:D, MATCH(M1745&amp;D1745, 'Yearly Private Schools Lookup'!A:A, 0))</f>
        <v>50</v>
      </c>
    </row>
    <row r="1746" spans="1:17" ht="15.75" customHeight="1" x14ac:dyDescent="0.2">
      <c r="A1746" s="2">
        <v>14572</v>
      </c>
      <c r="B1746" s="2">
        <v>7</v>
      </c>
      <c r="C1746" s="2">
        <v>5</v>
      </c>
      <c r="D1746" s="2">
        <v>2004</v>
      </c>
      <c r="E1746" s="2">
        <v>2004</v>
      </c>
      <c r="F1746" s="2">
        <v>1530</v>
      </c>
      <c r="G1746" s="2">
        <v>2</v>
      </c>
      <c r="H1746" s="2">
        <v>3</v>
      </c>
      <c r="I1746" s="2">
        <v>1</v>
      </c>
      <c r="J1746" s="2">
        <v>3</v>
      </c>
      <c r="K1746" s="2">
        <v>259000</v>
      </c>
      <c r="L1746" s="2" t="s">
        <v>13</v>
      </c>
      <c r="M1746" s="2" t="s">
        <v>15</v>
      </c>
      <c r="N1746" s="16">
        <f>VLOOKUP(M1746, 'Current Population Lookup'!A:B, 2, FALSE)</f>
        <v>35216</v>
      </c>
      <c r="O1746" s="16">
        <f t="array" ref="O1746">INDEX('Current Population Lookup'!B:B, MATCH(M1746, 'Current Population Lookup'!A:A, 0))</f>
        <v>35216</v>
      </c>
      <c r="P1746" s="16">
        <f>VLOOKUP(M1746&amp;D1746,'Yearly Private Schools Lookup'!A:D, 4, FALSE)</f>
        <v>126</v>
      </c>
      <c r="Q1746" s="16">
        <f t="array" ref="Q1746">INDEX('Yearly Private Schools Lookup'!D:D, MATCH(M1746&amp;D1746, 'Yearly Private Schools Lookup'!A:A, 0))</f>
        <v>126</v>
      </c>
    </row>
    <row r="1747" spans="1:17" ht="15.75" customHeight="1" x14ac:dyDescent="0.2">
      <c r="A1747" s="2">
        <v>16219</v>
      </c>
      <c r="B1747" s="2">
        <v>7</v>
      </c>
      <c r="C1747" s="2">
        <v>5</v>
      </c>
      <c r="D1747" s="2">
        <v>2004</v>
      </c>
      <c r="E1747" s="2">
        <v>2005</v>
      </c>
      <c r="F1747" s="2">
        <v>1119</v>
      </c>
      <c r="G1747" s="2">
        <v>2</v>
      </c>
      <c r="H1747" s="2">
        <v>2</v>
      </c>
      <c r="I1747" s="2">
        <v>0</v>
      </c>
      <c r="J1747" s="2">
        <v>2</v>
      </c>
      <c r="K1747" s="2">
        <v>188500</v>
      </c>
      <c r="L1747" s="2" t="s">
        <v>13</v>
      </c>
      <c r="M1747" s="2" t="s">
        <v>15</v>
      </c>
      <c r="N1747" s="16">
        <f>VLOOKUP(M1747, 'Current Population Lookup'!A:B, 2, FALSE)</f>
        <v>35216</v>
      </c>
      <c r="O1747" s="16">
        <f t="array" ref="O1747">INDEX('Current Population Lookup'!B:B, MATCH(M1747, 'Current Population Lookup'!A:A, 0))</f>
        <v>35216</v>
      </c>
      <c r="P1747" s="16">
        <f>VLOOKUP(M1747&amp;D1747,'Yearly Private Schools Lookup'!A:D, 4, FALSE)</f>
        <v>126</v>
      </c>
      <c r="Q1747" s="16">
        <f t="array" ref="Q1747">INDEX('Yearly Private Schools Lookup'!D:D, MATCH(M1747&amp;D1747, 'Yearly Private Schools Lookup'!A:A, 0))</f>
        <v>126</v>
      </c>
    </row>
    <row r="1748" spans="1:17" ht="15.75" customHeight="1" x14ac:dyDescent="0.2">
      <c r="A1748" s="2">
        <v>11084</v>
      </c>
      <c r="B1748" s="2">
        <v>7</v>
      </c>
      <c r="C1748" s="2">
        <v>5</v>
      </c>
      <c r="D1748" s="2">
        <v>2004</v>
      </c>
      <c r="E1748" s="2">
        <v>2004</v>
      </c>
      <c r="F1748" s="2">
        <v>1374</v>
      </c>
      <c r="G1748" s="2">
        <v>2</v>
      </c>
      <c r="H1748" s="2">
        <v>3</v>
      </c>
      <c r="I1748" s="2">
        <v>1</v>
      </c>
      <c r="J1748" s="2">
        <v>2</v>
      </c>
      <c r="K1748" s="2">
        <v>175000</v>
      </c>
      <c r="L1748" s="2" t="s">
        <v>13</v>
      </c>
      <c r="M1748" s="2" t="s">
        <v>15</v>
      </c>
      <c r="N1748" s="16">
        <f>VLOOKUP(M1748, 'Current Population Lookup'!A:B, 2, FALSE)</f>
        <v>35216</v>
      </c>
      <c r="O1748" s="16">
        <f t="array" ref="O1748">INDEX('Current Population Lookup'!B:B, MATCH(M1748, 'Current Population Lookup'!A:A, 0))</f>
        <v>35216</v>
      </c>
      <c r="P1748" s="16">
        <f>VLOOKUP(M1748&amp;D1748,'Yearly Private Schools Lookup'!A:D, 4, FALSE)</f>
        <v>126</v>
      </c>
      <c r="Q1748" s="16">
        <f t="array" ref="Q1748">INDEX('Yearly Private Schools Lookup'!D:D, MATCH(M1748&amp;D1748, 'Yearly Private Schools Lookup'!A:A, 0))</f>
        <v>126</v>
      </c>
    </row>
    <row r="1749" spans="1:17" ht="15.75" customHeight="1" x14ac:dyDescent="0.2">
      <c r="A1749" s="2">
        <v>11796</v>
      </c>
      <c r="B1749" s="2">
        <v>7</v>
      </c>
      <c r="C1749" s="2">
        <v>5</v>
      </c>
      <c r="D1749" s="2">
        <v>2004</v>
      </c>
      <c r="E1749" s="2">
        <v>2005</v>
      </c>
      <c r="F1749" s="2">
        <v>1959</v>
      </c>
      <c r="G1749" s="2">
        <v>2</v>
      </c>
      <c r="H1749" s="2">
        <v>4</v>
      </c>
      <c r="I1749" s="2">
        <v>1</v>
      </c>
      <c r="J1749" s="2">
        <v>2</v>
      </c>
      <c r="K1749" s="2">
        <v>215000</v>
      </c>
      <c r="L1749" s="2" t="s">
        <v>13</v>
      </c>
      <c r="M1749" s="2" t="s">
        <v>15</v>
      </c>
      <c r="N1749" s="16">
        <f>VLOOKUP(M1749, 'Current Population Lookup'!A:B, 2, FALSE)</f>
        <v>35216</v>
      </c>
      <c r="O1749" s="16">
        <f t="array" ref="O1749">INDEX('Current Population Lookup'!B:B, MATCH(M1749, 'Current Population Lookup'!A:A, 0))</f>
        <v>35216</v>
      </c>
      <c r="P1749" s="16">
        <f>VLOOKUP(M1749&amp;D1749,'Yearly Private Schools Lookup'!A:D, 4, FALSE)</f>
        <v>126</v>
      </c>
      <c r="Q1749" s="16">
        <f t="array" ref="Q1749">INDEX('Yearly Private Schools Lookup'!D:D, MATCH(M1749&amp;D1749, 'Yearly Private Schools Lookup'!A:A, 0))</f>
        <v>126</v>
      </c>
    </row>
    <row r="1750" spans="1:17" ht="15.75" customHeight="1" x14ac:dyDescent="0.2">
      <c r="A1750" s="2">
        <v>10936</v>
      </c>
      <c r="B1750" s="2">
        <v>7</v>
      </c>
      <c r="C1750" s="2">
        <v>5</v>
      </c>
      <c r="D1750" s="2">
        <v>2006</v>
      </c>
      <c r="E1750" s="2">
        <v>2006</v>
      </c>
      <c r="F1750" s="2">
        <v>1525</v>
      </c>
      <c r="G1750" s="2">
        <v>2</v>
      </c>
      <c r="H1750" s="2">
        <v>3</v>
      </c>
      <c r="I1750" s="2">
        <v>1</v>
      </c>
      <c r="J1750" s="2">
        <v>2</v>
      </c>
      <c r="K1750" s="2">
        <v>206580</v>
      </c>
      <c r="L1750" s="2" t="s">
        <v>13</v>
      </c>
      <c r="M1750" s="2" t="s">
        <v>15</v>
      </c>
      <c r="N1750" s="16">
        <f>VLOOKUP(M1750, 'Current Population Lookup'!A:B, 2, FALSE)</f>
        <v>35216</v>
      </c>
      <c r="O1750" s="16">
        <f t="array" ref="O1750">INDEX('Current Population Lookup'!B:B, MATCH(M1750, 'Current Population Lookup'!A:A, 0))</f>
        <v>35216</v>
      </c>
      <c r="P1750" s="16">
        <f>VLOOKUP(M1750&amp;D1750,'Yearly Private Schools Lookup'!A:D, 4, FALSE)</f>
        <v>131</v>
      </c>
      <c r="Q1750" s="16">
        <f t="array" ref="Q1750">INDEX('Yearly Private Schools Lookup'!D:D, MATCH(M1750&amp;D1750, 'Yearly Private Schools Lookup'!A:A, 0))</f>
        <v>131</v>
      </c>
    </row>
    <row r="1751" spans="1:17" ht="15.75" customHeight="1" x14ac:dyDescent="0.2">
      <c r="A1751" s="2">
        <v>8244</v>
      </c>
      <c r="B1751" s="2">
        <v>7</v>
      </c>
      <c r="C1751" s="2">
        <v>5</v>
      </c>
      <c r="D1751" s="2">
        <v>2004</v>
      </c>
      <c r="E1751" s="2">
        <v>2004</v>
      </c>
      <c r="F1751" s="2">
        <v>1720</v>
      </c>
      <c r="G1751" s="2">
        <v>2</v>
      </c>
      <c r="H1751" s="2">
        <v>3</v>
      </c>
      <c r="I1751" s="2">
        <v>1</v>
      </c>
      <c r="J1751" s="2">
        <v>2</v>
      </c>
      <c r="K1751" s="2">
        <v>183500</v>
      </c>
      <c r="L1751" s="2" t="s">
        <v>13</v>
      </c>
      <c r="M1751" s="2" t="s">
        <v>15</v>
      </c>
      <c r="N1751" s="16">
        <f>VLOOKUP(M1751, 'Current Population Lookup'!A:B, 2, FALSE)</f>
        <v>35216</v>
      </c>
      <c r="O1751" s="16">
        <f t="array" ref="O1751">INDEX('Current Population Lookup'!B:B, MATCH(M1751, 'Current Population Lookup'!A:A, 0))</f>
        <v>35216</v>
      </c>
      <c r="P1751" s="16">
        <f>VLOOKUP(M1751&amp;D1751,'Yearly Private Schools Lookup'!A:D, 4, FALSE)</f>
        <v>126</v>
      </c>
      <c r="Q1751" s="16">
        <f t="array" ref="Q1751">INDEX('Yearly Private Schools Lookup'!D:D, MATCH(M1751&amp;D1751, 'Yearly Private Schools Lookup'!A:A, 0))</f>
        <v>126</v>
      </c>
    </row>
    <row r="1752" spans="1:17" ht="15.75" customHeight="1" x14ac:dyDescent="0.2">
      <c r="A1752" s="2">
        <v>11950</v>
      </c>
      <c r="B1752" s="2">
        <v>7</v>
      </c>
      <c r="C1752" s="2">
        <v>5</v>
      </c>
      <c r="D1752" s="2">
        <v>2003</v>
      </c>
      <c r="E1752" s="2">
        <v>2003</v>
      </c>
      <c r="F1752" s="2">
        <v>1394</v>
      </c>
      <c r="G1752" s="2">
        <v>2</v>
      </c>
      <c r="H1752" s="2">
        <v>3</v>
      </c>
      <c r="I1752" s="2">
        <v>1</v>
      </c>
      <c r="J1752" s="2">
        <v>2</v>
      </c>
      <c r="K1752" s="2">
        <v>165500</v>
      </c>
      <c r="L1752" s="2" t="s">
        <v>13</v>
      </c>
      <c r="M1752" s="2" t="s">
        <v>15</v>
      </c>
      <c r="N1752" s="16">
        <f>VLOOKUP(M1752, 'Current Population Lookup'!A:B, 2, FALSE)</f>
        <v>35216</v>
      </c>
      <c r="O1752" s="16">
        <f t="array" ref="O1752">INDEX('Current Population Lookup'!B:B, MATCH(M1752, 'Current Population Lookup'!A:A, 0))</f>
        <v>35216</v>
      </c>
      <c r="P1752" s="16">
        <f>VLOOKUP(M1752&amp;D1752,'Yearly Private Schools Lookup'!A:D, 4, FALSE)</f>
        <v>121</v>
      </c>
      <c r="Q1752" s="16">
        <f t="array" ref="Q1752">INDEX('Yearly Private Schools Lookup'!D:D, MATCH(M1752&amp;D1752, 'Yearly Private Schools Lookup'!A:A, 0))</f>
        <v>121</v>
      </c>
    </row>
    <row r="1753" spans="1:17" ht="15.75" customHeight="1" x14ac:dyDescent="0.2">
      <c r="A1753" s="2">
        <v>7875</v>
      </c>
      <c r="B1753" s="2">
        <v>7</v>
      </c>
      <c r="C1753" s="2">
        <v>5</v>
      </c>
      <c r="D1753" s="2">
        <v>2003</v>
      </c>
      <c r="E1753" s="2">
        <v>2003</v>
      </c>
      <c r="F1753" s="2">
        <v>1948</v>
      </c>
      <c r="G1753" s="2">
        <v>2</v>
      </c>
      <c r="H1753" s="2">
        <v>4</v>
      </c>
      <c r="I1753" s="2">
        <v>1</v>
      </c>
      <c r="J1753" s="2">
        <v>2</v>
      </c>
      <c r="K1753" s="2">
        <v>211000</v>
      </c>
      <c r="L1753" s="2" t="s">
        <v>13</v>
      </c>
      <c r="M1753" s="2" t="s">
        <v>15</v>
      </c>
      <c r="N1753" s="16">
        <f>VLOOKUP(M1753, 'Current Population Lookup'!A:B, 2, FALSE)</f>
        <v>35216</v>
      </c>
      <c r="O1753" s="16">
        <f t="array" ref="O1753">INDEX('Current Population Lookup'!B:B, MATCH(M1753, 'Current Population Lookup'!A:A, 0))</f>
        <v>35216</v>
      </c>
      <c r="P1753" s="16">
        <f>VLOOKUP(M1753&amp;D1753,'Yearly Private Schools Lookup'!A:D, 4, FALSE)</f>
        <v>121</v>
      </c>
      <c r="Q1753" s="16">
        <f t="array" ref="Q1753">INDEX('Yearly Private Schools Lookup'!D:D, MATCH(M1753&amp;D1753, 'Yearly Private Schools Lookup'!A:A, 0))</f>
        <v>121</v>
      </c>
    </row>
    <row r="1754" spans="1:17" ht="15.75" customHeight="1" x14ac:dyDescent="0.2">
      <c r="A1754" s="2">
        <v>8063</v>
      </c>
      <c r="B1754" s="2">
        <v>6</v>
      </c>
      <c r="C1754" s="2">
        <v>5</v>
      </c>
      <c r="D1754" s="2">
        <v>2000</v>
      </c>
      <c r="E1754" s="2">
        <v>2000</v>
      </c>
      <c r="F1754" s="2">
        <v>1690</v>
      </c>
      <c r="G1754" s="2">
        <v>2</v>
      </c>
      <c r="H1754" s="2">
        <v>3</v>
      </c>
      <c r="I1754" s="2">
        <v>1</v>
      </c>
      <c r="J1754" s="2">
        <v>2</v>
      </c>
      <c r="K1754" s="2">
        <v>181000</v>
      </c>
      <c r="L1754" s="2" t="s">
        <v>13</v>
      </c>
      <c r="M1754" s="2" t="s">
        <v>15</v>
      </c>
      <c r="N1754" s="16">
        <f>VLOOKUP(M1754, 'Current Population Lookup'!A:B, 2, FALSE)</f>
        <v>35216</v>
      </c>
      <c r="O1754" s="16">
        <f t="array" ref="O1754">INDEX('Current Population Lookup'!B:B, MATCH(M1754, 'Current Population Lookup'!A:A, 0))</f>
        <v>35216</v>
      </c>
      <c r="P1754" s="16">
        <f>VLOOKUP(M1754&amp;D1754,'Yearly Private Schools Lookup'!A:D, 4, FALSE)</f>
        <v>106</v>
      </c>
      <c r="Q1754" s="16">
        <f t="array" ref="Q1754">INDEX('Yearly Private Schools Lookup'!D:D, MATCH(M1754&amp;D1754, 'Yearly Private Schools Lookup'!A:A, 0))</f>
        <v>106</v>
      </c>
    </row>
    <row r="1755" spans="1:17" ht="15.75" customHeight="1" x14ac:dyDescent="0.2">
      <c r="A1755" s="2">
        <v>8740</v>
      </c>
      <c r="B1755" s="2">
        <v>7</v>
      </c>
      <c r="C1755" s="2">
        <v>5</v>
      </c>
      <c r="D1755" s="2">
        <v>2002</v>
      </c>
      <c r="E1755" s="2">
        <v>2002</v>
      </c>
      <c r="F1755" s="2">
        <v>1995</v>
      </c>
      <c r="G1755" s="2">
        <v>2</v>
      </c>
      <c r="H1755" s="2">
        <v>4</v>
      </c>
      <c r="I1755" s="2">
        <v>1</v>
      </c>
      <c r="J1755" s="2">
        <v>2</v>
      </c>
      <c r="K1755" s="2">
        <v>219500</v>
      </c>
      <c r="L1755" s="2" t="s">
        <v>13</v>
      </c>
      <c r="M1755" s="2" t="s">
        <v>15</v>
      </c>
      <c r="N1755" s="16">
        <f>VLOOKUP(M1755, 'Current Population Lookup'!A:B, 2, FALSE)</f>
        <v>35216</v>
      </c>
      <c r="O1755" s="16">
        <f t="array" ref="O1755">INDEX('Current Population Lookup'!B:B, MATCH(M1755, 'Current Population Lookup'!A:A, 0))</f>
        <v>35216</v>
      </c>
      <c r="P1755" s="16">
        <f>VLOOKUP(M1755&amp;D1755,'Yearly Private Schools Lookup'!A:D, 4, FALSE)</f>
        <v>115</v>
      </c>
      <c r="Q1755" s="16">
        <f t="array" ref="Q1755">INDEX('Yearly Private Schools Lookup'!D:D, MATCH(M1755&amp;D1755, 'Yearly Private Schools Lookup'!A:A, 0))</f>
        <v>115</v>
      </c>
    </row>
    <row r="1756" spans="1:17" ht="15.75" customHeight="1" x14ac:dyDescent="0.2">
      <c r="A1756" s="2">
        <v>7917</v>
      </c>
      <c r="B1756" s="2">
        <v>6</v>
      </c>
      <c r="C1756" s="2">
        <v>5</v>
      </c>
      <c r="D1756" s="2">
        <v>1999</v>
      </c>
      <c r="E1756" s="2">
        <v>2000</v>
      </c>
      <c r="F1756" s="2">
        <v>1647</v>
      </c>
      <c r="G1756" s="2">
        <v>2</v>
      </c>
      <c r="H1756" s="2">
        <v>3</v>
      </c>
      <c r="I1756" s="2">
        <v>1</v>
      </c>
      <c r="J1756" s="2">
        <v>2</v>
      </c>
      <c r="K1756" s="2">
        <v>175000</v>
      </c>
      <c r="L1756" s="2" t="s">
        <v>13</v>
      </c>
      <c r="M1756" s="2" t="s">
        <v>15</v>
      </c>
      <c r="N1756" s="16">
        <f>VLOOKUP(M1756, 'Current Population Lookup'!A:B, 2, FALSE)</f>
        <v>35216</v>
      </c>
      <c r="O1756" s="16">
        <f t="array" ref="O1756">INDEX('Current Population Lookup'!B:B, MATCH(M1756, 'Current Population Lookup'!A:A, 0))</f>
        <v>35216</v>
      </c>
      <c r="P1756" s="16">
        <f>VLOOKUP(M1756&amp;D1756,'Yearly Private Schools Lookup'!A:D, 4, FALSE)</f>
        <v>103</v>
      </c>
      <c r="Q1756" s="16">
        <f t="array" ref="Q1756">INDEX('Yearly Private Schools Lookup'!D:D, MATCH(M1756&amp;D1756, 'Yearly Private Schools Lookup'!A:A, 0))</f>
        <v>103</v>
      </c>
    </row>
    <row r="1757" spans="1:17" ht="15.75" customHeight="1" x14ac:dyDescent="0.2">
      <c r="A1757" s="2">
        <v>9967</v>
      </c>
      <c r="B1757" s="2">
        <v>7</v>
      </c>
      <c r="C1757" s="2">
        <v>5</v>
      </c>
      <c r="D1757" s="2">
        <v>2000</v>
      </c>
      <c r="E1757" s="2">
        <v>2000</v>
      </c>
      <c r="F1757" s="2">
        <v>1430</v>
      </c>
      <c r="G1757" s="2">
        <v>2</v>
      </c>
      <c r="H1757" s="2">
        <v>3</v>
      </c>
      <c r="I1757" s="2">
        <v>1</v>
      </c>
      <c r="J1757" s="2">
        <v>2</v>
      </c>
      <c r="K1757" s="2">
        <v>170000</v>
      </c>
      <c r="L1757" s="2" t="s">
        <v>13</v>
      </c>
      <c r="M1757" s="2" t="s">
        <v>15</v>
      </c>
      <c r="N1757" s="16">
        <f>VLOOKUP(M1757, 'Current Population Lookup'!A:B, 2, FALSE)</f>
        <v>35216</v>
      </c>
      <c r="O1757" s="16">
        <f t="array" ref="O1757">INDEX('Current Population Lookup'!B:B, MATCH(M1757, 'Current Population Lookup'!A:A, 0))</f>
        <v>35216</v>
      </c>
      <c r="P1757" s="16">
        <f>VLOOKUP(M1757&amp;D1757,'Yearly Private Schools Lookup'!A:D, 4, FALSE)</f>
        <v>106</v>
      </c>
      <c r="Q1757" s="16">
        <f t="array" ref="Q1757">INDEX('Yearly Private Schools Lookup'!D:D, MATCH(M1757&amp;D1757, 'Yearly Private Schools Lookup'!A:A, 0))</f>
        <v>106</v>
      </c>
    </row>
    <row r="1758" spans="1:17" ht="15.75" customHeight="1" x14ac:dyDescent="0.2">
      <c r="A1758" s="2">
        <v>7750</v>
      </c>
      <c r="B1758" s="2">
        <v>7</v>
      </c>
      <c r="C1758" s="2">
        <v>5</v>
      </c>
      <c r="D1758" s="2">
        <v>2003</v>
      </c>
      <c r="E1758" s="2">
        <v>2003</v>
      </c>
      <c r="F1758" s="2">
        <v>1320</v>
      </c>
      <c r="G1758" s="2">
        <v>2</v>
      </c>
      <c r="H1758" s="2">
        <v>3</v>
      </c>
      <c r="I1758" s="2">
        <v>0</v>
      </c>
      <c r="J1758" s="2">
        <v>2</v>
      </c>
      <c r="K1758" s="2">
        <v>162000</v>
      </c>
      <c r="L1758" s="2" t="s">
        <v>13</v>
      </c>
      <c r="M1758" s="2" t="s">
        <v>15</v>
      </c>
      <c r="N1758" s="16">
        <f>VLOOKUP(M1758, 'Current Population Lookup'!A:B, 2, FALSE)</f>
        <v>35216</v>
      </c>
      <c r="O1758" s="16">
        <f t="array" ref="O1758">INDEX('Current Population Lookup'!B:B, MATCH(M1758, 'Current Population Lookup'!A:A, 0))</f>
        <v>35216</v>
      </c>
      <c r="P1758" s="16">
        <f>VLOOKUP(M1758&amp;D1758,'Yearly Private Schools Lookup'!A:D, 4, FALSE)</f>
        <v>121</v>
      </c>
      <c r="Q1758" s="16">
        <f t="array" ref="Q1758">INDEX('Yearly Private Schools Lookup'!D:D, MATCH(M1758&amp;D1758, 'Yearly Private Schools Lookup'!A:A, 0))</f>
        <v>121</v>
      </c>
    </row>
    <row r="1759" spans="1:17" ht="15.75" customHeight="1" x14ac:dyDescent="0.2">
      <c r="A1759" s="2">
        <v>9487</v>
      </c>
      <c r="B1759" s="2">
        <v>6</v>
      </c>
      <c r="C1759" s="2">
        <v>5</v>
      </c>
      <c r="D1759" s="2">
        <v>2000</v>
      </c>
      <c r="E1759" s="2">
        <v>2000</v>
      </c>
      <c r="F1759" s="2">
        <v>1690</v>
      </c>
      <c r="G1759" s="2">
        <v>2</v>
      </c>
      <c r="H1759" s="2">
        <v>3</v>
      </c>
      <c r="I1759" s="2">
        <v>1</v>
      </c>
      <c r="J1759" s="2">
        <v>2</v>
      </c>
      <c r="K1759" s="2">
        <v>187000</v>
      </c>
      <c r="L1759" s="2" t="s">
        <v>13</v>
      </c>
      <c r="M1759" s="2" t="s">
        <v>15</v>
      </c>
      <c r="N1759" s="16">
        <f>VLOOKUP(M1759, 'Current Population Lookup'!A:B, 2, FALSE)</f>
        <v>35216</v>
      </c>
      <c r="O1759" s="16">
        <f t="array" ref="O1759">INDEX('Current Population Lookup'!B:B, MATCH(M1759, 'Current Population Lookup'!A:A, 0))</f>
        <v>35216</v>
      </c>
      <c r="P1759" s="16">
        <f>VLOOKUP(M1759&amp;D1759,'Yearly Private Schools Lookup'!A:D, 4, FALSE)</f>
        <v>106</v>
      </c>
      <c r="Q1759" s="16">
        <f t="array" ref="Q1759">INDEX('Yearly Private Schools Lookup'!D:D, MATCH(M1759&amp;D1759, 'Yearly Private Schools Lookup'!A:A, 0))</f>
        <v>106</v>
      </c>
    </row>
    <row r="1760" spans="1:17" ht="15.75" customHeight="1" x14ac:dyDescent="0.2">
      <c r="A1760" s="2">
        <v>9649</v>
      </c>
      <c r="B1760" s="2">
        <v>6</v>
      </c>
      <c r="C1760" s="2">
        <v>5</v>
      </c>
      <c r="D1760" s="2">
        <v>1999</v>
      </c>
      <c r="E1760" s="2">
        <v>2000</v>
      </c>
      <c r="F1760" s="2">
        <v>1644</v>
      </c>
      <c r="G1760" s="2">
        <v>2</v>
      </c>
      <c r="H1760" s="2">
        <v>3</v>
      </c>
      <c r="I1760" s="2">
        <v>1</v>
      </c>
      <c r="J1760" s="2">
        <v>2</v>
      </c>
      <c r="K1760" s="2">
        <v>185000</v>
      </c>
      <c r="L1760" s="2" t="s">
        <v>13</v>
      </c>
      <c r="M1760" s="2" t="s">
        <v>15</v>
      </c>
      <c r="N1760" s="16">
        <f>VLOOKUP(M1760, 'Current Population Lookup'!A:B, 2, FALSE)</f>
        <v>35216</v>
      </c>
      <c r="O1760" s="16">
        <f t="array" ref="O1760">INDEX('Current Population Lookup'!B:B, MATCH(M1760, 'Current Population Lookup'!A:A, 0))</f>
        <v>35216</v>
      </c>
      <c r="P1760" s="16">
        <f>VLOOKUP(M1760&amp;D1760,'Yearly Private Schools Lookup'!A:D, 4, FALSE)</f>
        <v>103</v>
      </c>
      <c r="Q1760" s="16">
        <f t="array" ref="Q1760">INDEX('Yearly Private Schools Lookup'!D:D, MATCH(M1760&amp;D1760, 'Yearly Private Schools Lookup'!A:A, 0))</f>
        <v>103</v>
      </c>
    </row>
    <row r="1761" spans="1:17" ht="15.75" customHeight="1" x14ac:dyDescent="0.2">
      <c r="A1761" s="2">
        <v>12191</v>
      </c>
      <c r="B1761" s="2">
        <v>8</v>
      </c>
      <c r="C1761" s="2">
        <v>5</v>
      </c>
      <c r="D1761" s="2">
        <v>1997</v>
      </c>
      <c r="E1761" s="2">
        <v>1998</v>
      </c>
      <c r="F1761" s="2">
        <v>2551</v>
      </c>
      <c r="G1761" s="2">
        <v>2</v>
      </c>
      <c r="H1761" s="2">
        <v>4</v>
      </c>
      <c r="I1761" s="2">
        <v>2</v>
      </c>
      <c r="J1761" s="2">
        <v>3</v>
      </c>
      <c r="K1761" s="2">
        <v>384500</v>
      </c>
      <c r="L1761" s="2" t="s">
        <v>13</v>
      </c>
      <c r="M1761" s="2" t="s">
        <v>24</v>
      </c>
      <c r="N1761" s="16">
        <f>VLOOKUP(M1761, 'Current Population Lookup'!A:B, 2, FALSE)</f>
        <v>27528</v>
      </c>
      <c r="O1761" s="16">
        <f t="array" ref="O1761">INDEX('Current Population Lookup'!B:B, MATCH(M1761, 'Current Population Lookup'!A:A, 0))</f>
        <v>27528</v>
      </c>
      <c r="P1761" s="16">
        <f>VLOOKUP(M1761&amp;D1761,'Yearly Private Schools Lookup'!A:D, 4, FALSE)</f>
        <v>49</v>
      </c>
      <c r="Q1761" s="16">
        <f t="array" ref="Q1761">INDEX('Yearly Private Schools Lookup'!D:D, MATCH(M1761&amp;D1761, 'Yearly Private Schools Lookup'!A:A, 0))</f>
        <v>49</v>
      </c>
    </row>
    <row r="1762" spans="1:17" ht="15.75" customHeight="1" x14ac:dyDescent="0.2">
      <c r="A1762" s="2">
        <v>11000</v>
      </c>
      <c r="B1762" s="2">
        <v>8</v>
      </c>
      <c r="C1762" s="2">
        <v>5</v>
      </c>
      <c r="D1762" s="2">
        <v>2000</v>
      </c>
      <c r="E1762" s="2">
        <v>2000</v>
      </c>
      <c r="F1762" s="2">
        <v>2285</v>
      </c>
      <c r="G1762" s="2">
        <v>2</v>
      </c>
      <c r="H1762" s="2">
        <v>4</v>
      </c>
      <c r="I1762" s="2">
        <v>1</v>
      </c>
      <c r="J1762" s="2">
        <v>3</v>
      </c>
      <c r="K1762" s="2">
        <v>248000</v>
      </c>
      <c r="L1762" s="2" t="s">
        <v>13</v>
      </c>
      <c r="M1762" s="2" t="s">
        <v>24</v>
      </c>
      <c r="N1762" s="16">
        <f>VLOOKUP(M1762, 'Current Population Lookup'!A:B, 2, FALSE)</f>
        <v>27528</v>
      </c>
      <c r="O1762" s="16">
        <f t="array" ref="O1762">INDEX('Current Population Lookup'!B:B, MATCH(M1762, 'Current Population Lookup'!A:A, 0))</f>
        <v>27528</v>
      </c>
      <c r="P1762" s="16">
        <f>VLOOKUP(M1762&amp;D1762,'Yearly Private Schools Lookup'!A:D, 4, FALSE)</f>
        <v>64</v>
      </c>
      <c r="Q1762" s="16">
        <f t="array" ref="Q1762">INDEX('Yearly Private Schools Lookup'!D:D, MATCH(M1762&amp;D1762, 'Yearly Private Schools Lookup'!A:A, 0))</f>
        <v>64</v>
      </c>
    </row>
    <row r="1763" spans="1:17" ht="15.75" customHeight="1" x14ac:dyDescent="0.2">
      <c r="A1763" s="2">
        <v>11400</v>
      </c>
      <c r="B1763" s="2">
        <v>10</v>
      </c>
      <c r="C1763" s="2">
        <v>5</v>
      </c>
      <c r="D1763" s="2">
        <v>2001</v>
      </c>
      <c r="E1763" s="2">
        <v>2002</v>
      </c>
      <c r="F1763" s="2">
        <v>2633</v>
      </c>
      <c r="G1763" s="2">
        <v>2</v>
      </c>
      <c r="H1763" s="2">
        <v>2</v>
      </c>
      <c r="I1763" s="2">
        <v>2</v>
      </c>
      <c r="J1763" s="2">
        <v>3</v>
      </c>
      <c r="K1763" s="2">
        <v>466500</v>
      </c>
      <c r="L1763" s="2" t="s">
        <v>13</v>
      </c>
      <c r="M1763" s="2" t="s">
        <v>24</v>
      </c>
      <c r="N1763" s="16">
        <f>VLOOKUP(M1763, 'Current Population Lookup'!A:B, 2, FALSE)</f>
        <v>27528</v>
      </c>
      <c r="O1763" s="16">
        <f t="array" ref="O1763">INDEX('Current Population Lookup'!B:B, MATCH(M1763, 'Current Population Lookup'!A:A, 0))</f>
        <v>27528</v>
      </c>
      <c r="P1763" s="16">
        <f>VLOOKUP(M1763&amp;D1763,'Yearly Private Schools Lookup'!A:D, 4, FALSE)</f>
        <v>66</v>
      </c>
      <c r="Q1763" s="16">
        <f t="array" ref="Q1763">INDEX('Yearly Private Schools Lookup'!D:D, MATCH(M1763&amp;D1763, 'Yearly Private Schools Lookup'!A:A, 0))</f>
        <v>66</v>
      </c>
    </row>
    <row r="1764" spans="1:17" ht="15.75" customHeight="1" x14ac:dyDescent="0.2">
      <c r="A1764" s="2">
        <v>10557</v>
      </c>
      <c r="B1764" s="2">
        <v>9</v>
      </c>
      <c r="C1764" s="2">
        <v>5</v>
      </c>
      <c r="D1764" s="2">
        <v>1998</v>
      </c>
      <c r="E1764" s="2">
        <v>1998</v>
      </c>
      <c r="F1764" s="2">
        <v>3078</v>
      </c>
      <c r="G1764" s="2">
        <v>2</v>
      </c>
      <c r="H1764" s="2">
        <v>4</v>
      </c>
      <c r="I1764" s="2">
        <v>1</v>
      </c>
      <c r="J1764" s="2">
        <v>3</v>
      </c>
      <c r="K1764" s="2">
        <v>410000</v>
      </c>
      <c r="L1764" s="2" t="s">
        <v>13</v>
      </c>
      <c r="M1764" s="2" t="s">
        <v>24</v>
      </c>
      <c r="N1764" s="16">
        <f>VLOOKUP(M1764, 'Current Population Lookup'!A:B, 2, FALSE)</f>
        <v>27528</v>
      </c>
      <c r="O1764" s="16">
        <f t="array" ref="O1764">INDEX('Current Population Lookup'!B:B, MATCH(M1764, 'Current Population Lookup'!A:A, 0))</f>
        <v>27528</v>
      </c>
      <c r="P1764" s="16">
        <f>VLOOKUP(M1764&amp;D1764,'Yearly Private Schools Lookup'!A:D, 4, FALSE)</f>
        <v>56</v>
      </c>
      <c r="Q1764" s="16">
        <f t="array" ref="Q1764">INDEX('Yearly Private Schools Lookup'!D:D, MATCH(M1764&amp;D1764, 'Yearly Private Schools Lookup'!A:A, 0))</f>
        <v>56</v>
      </c>
    </row>
    <row r="1765" spans="1:17" ht="15.75" customHeight="1" x14ac:dyDescent="0.2">
      <c r="A1765" s="2">
        <v>11002</v>
      </c>
      <c r="B1765" s="2">
        <v>8</v>
      </c>
      <c r="C1765" s="2">
        <v>5</v>
      </c>
      <c r="D1765" s="2">
        <v>1998</v>
      </c>
      <c r="E1765" s="2">
        <v>1999</v>
      </c>
      <c r="F1765" s="2">
        <v>2582</v>
      </c>
      <c r="G1765" s="2">
        <v>2</v>
      </c>
      <c r="H1765" s="2">
        <v>4</v>
      </c>
      <c r="I1765" s="2">
        <v>1</v>
      </c>
      <c r="J1765" s="2">
        <v>3</v>
      </c>
      <c r="K1765" s="2">
        <v>322500</v>
      </c>
      <c r="L1765" s="2" t="s">
        <v>13</v>
      </c>
      <c r="M1765" s="2" t="s">
        <v>24</v>
      </c>
      <c r="N1765" s="16">
        <f>VLOOKUP(M1765, 'Current Population Lookup'!A:B, 2, FALSE)</f>
        <v>27528</v>
      </c>
      <c r="O1765" s="16">
        <f t="array" ref="O1765">INDEX('Current Population Lookup'!B:B, MATCH(M1765, 'Current Population Lookup'!A:A, 0))</f>
        <v>27528</v>
      </c>
      <c r="P1765" s="16">
        <f>VLOOKUP(M1765&amp;D1765,'Yearly Private Schools Lookup'!A:D, 4, FALSE)</f>
        <v>56</v>
      </c>
      <c r="Q1765" s="16">
        <f t="array" ref="Q1765">INDEX('Yearly Private Schools Lookup'!D:D, MATCH(M1765&amp;D1765, 'Yearly Private Schools Lookup'!A:A, 0))</f>
        <v>56</v>
      </c>
    </row>
    <row r="1766" spans="1:17" ht="15.75" customHeight="1" x14ac:dyDescent="0.2">
      <c r="A1766" s="2">
        <v>10790</v>
      </c>
      <c r="B1766" s="2">
        <v>7</v>
      </c>
      <c r="C1766" s="2">
        <v>5</v>
      </c>
      <c r="D1766" s="2">
        <v>1998</v>
      </c>
      <c r="E1766" s="2">
        <v>1998</v>
      </c>
      <c r="F1766" s="2">
        <v>2385</v>
      </c>
      <c r="G1766" s="2">
        <v>2</v>
      </c>
      <c r="H1766" s="2">
        <v>4</v>
      </c>
      <c r="I1766" s="2">
        <v>1</v>
      </c>
      <c r="J1766" s="2">
        <v>3</v>
      </c>
      <c r="K1766" s="2">
        <v>252000</v>
      </c>
      <c r="L1766" s="2" t="s">
        <v>13</v>
      </c>
      <c r="M1766" s="2" t="s">
        <v>24</v>
      </c>
      <c r="N1766" s="16">
        <f>VLOOKUP(M1766, 'Current Population Lookup'!A:B, 2, FALSE)</f>
        <v>27528</v>
      </c>
      <c r="O1766" s="16">
        <f t="array" ref="O1766">INDEX('Current Population Lookup'!B:B, MATCH(M1766, 'Current Population Lookup'!A:A, 0))</f>
        <v>27528</v>
      </c>
      <c r="P1766" s="16">
        <f>VLOOKUP(M1766&amp;D1766,'Yearly Private Schools Lookup'!A:D, 4, FALSE)</f>
        <v>56</v>
      </c>
      <c r="Q1766" s="16">
        <f t="array" ref="Q1766">INDEX('Yearly Private Schools Lookup'!D:D, MATCH(M1766&amp;D1766, 'Yearly Private Schools Lookup'!A:A, 0))</f>
        <v>56</v>
      </c>
    </row>
    <row r="1767" spans="1:17" ht="15.75" customHeight="1" x14ac:dyDescent="0.2">
      <c r="A1767" s="2">
        <v>9920</v>
      </c>
      <c r="B1767" s="2">
        <v>7</v>
      </c>
      <c r="C1767" s="2">
        <v>5</v>
      </c>
      <c r="D1767" s="2">
        <v>1996</v>
      </c>
      <c r="E1767" s="2">
        <v>1997</v>
      </c>
      <c r="F1767" s="2">
        <v>2013</v>
      </c>
      <c r="G1767" s="2">
        <v>2</v>
      </c>
      <c r="H1767" s="2">
        <v>3</v>
      </c>
      <c r="I1767" s="2">
        <v>1</v>
      </c>
      <c r="J1767" s="2">
        <v>2</v>
      </c>
      <c r="K1767" s="2">
        <v>269790</v>
      </c>
      <c r="L1767" s="2" t="s">
        <v>13</v>
      </c>
      <c r="M1767" s="2" t="s">
        <v>24</v>
      </c>
      <c r="N1767" s="16">
        <f>VLOOKUP(M1767, 'Current Population Lookup'!A:B, 2, FALSE)</f>
        <v>27528</v>
      </c>
      <c r="O1767" s="16">
        <f t="array" ref="O1767">INDEX('Current Population Lookup'!B:B, MATCH(M1767, 'Current Population Lookup'!A:A, 0))</f>
        <v>27528</v>
      </c>
      <c r="P1767" s="16">
        <f>VLOOKUP(M1767&amp;D1767,'Yearly Private Schools Lookup'!A:D, 4, FALSE)</f>
        <v>45</v>
      </c>
      <c r="Q1767" s="16">
        <f t="array" ref="Q1767">INDEX('Yearly Private Schools Lookup'!D:D, MATCH(M1767&amp;D1767, 'Yearly Private Schools Lookup'!A:A, 0))</f>
        <v>45</v>
      </c>
    </row>
    <row r="1768" spans="1:17" ht="15.75" customHeight="1" x14ac:dyDescent="0.2">
      <c r="A1768" s="2">
        <v>11787</v>
      </c>
      <c r="B1768" s="2">
        <v>7</v>
      </c>
      <c r="C1768" s="2">
        <v>5</v>
      </c>
      <c r="D1768" s="2">
        <v>1996</v>
      </c>
      <c r="E1768" s="2">
        <v>1997</v>
      </c>
      <c r="F1768" s="2">
        <v>2398</v>
      </c>
      <c r="G1768" s="2">
        <v>2</v>
      </c>
      <c r="H1768" s="2">
        <v>3</v>
      </c>
      <c r="I1768" s="2">
        <v>1</v>
      </c>
      <c r="J1768" s="2">
        <v>3</v>
      </c>
      <c r="K1768" s="2">
        <v>315750</v>
      </c>
      <c r="L1768" s="2" t="s">
        <v>13</v>
      </c>
      <c r="M1768" s="2" t="s">
        <v>24</v>
      </c>
      <c r="N1768" s="16">
        <f>VLOOKUP(M1768, 'Current Population Lookup'!A:B, 2, FALSE)</f>
        <v>27528</v>
      </c>
      <c r="O1768" s="16">
        <f t="array" ref="O1768">INDEX('Current Population Lookup'!B:B, MATCH(M1768, 'Current Population Lookup'!A:A, 0))</f>
        <v>27528</v>
      </c>
      <c r="P1768" s="16">
        <f>VLOOKUP(M1768&amp;D1768,'Yearly Private Schools Lookup'!A:D, 4, FALSE)</f>
        <v>45</v>
      </c>
      <c r="Q1768" s="16">
        <f t="array" ref="Q1768">INDEX('Yearly Private Schools Lookup'!D:D, MATCH(M1768&amp;D1768, 'Yearly Private Schools Lookup'!A:A, 0))</f>
        <v>45</v>
      </c>
    </row>
    <row r="1769" spans="1:17" ht="15.75" customHeight="1" x14ac:dyDescent="0.2">
      <c r="A1769" s="2">
        <v>9950</v>
      </c>
      <c r="B1769" s="2">
        <v>7</v>
      </c>
      <c r="C1769" s="2">
        <v>5</v>
      </c>
      <c r="D1769" s="2">
        <v>1995</v>
      </c>
      <c r="E1769" s="2">
        <v>1995</v>
      </c>
      <c r="F1769" s="2">
        <v>2520</v>
      </c>
      <c r="G1769" s="2">
        <v>2</v>
      </c>
      <c r="H1769" s="2">
        <v>4</v>
      </c>
      <c r="I1769" s="2">
        <v>1</v>
      </c>
      <c r="J1769" s="2">
        <v>3</v>
      </c>
      <c r="K1769" s="2">
        <v>290000</v>
      </c>
      <c r="L1769" s="2" t="s">
        <v>13</v>
      </c>
      <c r="M1769" s="2" t="s">
        <v>24</v>
      </c>
      <c r="N1769" s="16">
        <f>VLOOKUP(M1769, 'Current Population Lookup'!A:B, 2, FALSE)</f>
        <v>27528</v>
      </c>
      <c r="O1769" s="16">
        <f t="array" ref="O1769">INDEX('Current Population Lookup'!B:B, MATCH(M1769, 'Current Population Lookup'!A:A, 0))</f>
        <v>27528</v>
      </c>
      <c r="P1769" s="16">
        <f>VLOOKUP(M1769&amp;D1769,'Yearly Private Schools Lookup'!A:D, 4, FALSE)</f>
        <v>42</v>
      </c>
      <c r="Q1769" s="16">
        <f t="array" ref="Q1769">INDEX('Yearly Private Schools Lookup'!D:D, MATCH(M1769&amp;D1769, 'Yearly Private Schools Lookup'!A:A, 0))</f>
        <v>42</v>
      </c>
    </row>
    <row r="1770" spans="1:17" ht="15.75" customHeight="1" x14ac:dyDescent="0.2">
      <c r="A1770" s="2">
        <v>12257</v>
      </c>
      <c r="B1770" s="2">
        <v>8</v>
      </c>
      <c r="C1770" s="2">
        <v>5</v>
      </c>
      <c r="D1770" s="2">
        <v>1995</v>
      </c>
      <c r="E1770" s="2">
        <v>1995</v>
      </c>
      <c r="F1770" s="2">
        <v>2531</v>
      </c>
      <c r="G1770" s="2">
        <v>2</v>
      </c>
      <c r="H1770" s="2">
        <v>4</v>
      </c>
      <c r="I1770" s="2">
        <v>1</v>
      </c>
      <c r="J1770" s="2">
        <v>3</v>
      </c>
      <c r="K1770" s="2">
        <v>290000</v>
      </c>
      <c r="L1770" s="2" t="s">
        <v>13</v>
      </c>
      <c r="M1770" s="2" t="s">
        <v>24</v>
      </c>
      <c r="N1770" s="16">
        <f>VLOOKUP(M1770, 'Current Population Lookup'!A:B, 2, FALSE)</f>
        <v>27528</v>
      </c>
      <c r="O1770" s="16">
        <f t="array" ref="O1770">INDEX('Current Population Lookup'!B:B, MATCH(M1770, 'Current Population Lookup'!A:A, 0))</f>
        <v>27528</v>
      </c>
      <c r="P1770" s="16">
        <f>VLOOKUP(M1770&amp;D1770,'Yearly Private Schools Lookup'!A:D, 4, FALSE)</f>
        <v>42</v>
      </c>
      <c r="Q1770" s="16">
        <f t="array" ref="Q1770">INDEX('Yearly Private Schools Lookup'!D:D, MATCH(M1770&amp;D1770, 'Yearly Private Schools Lookup'!A:A, 0))</f>
        <v>42</v>
      </c>
    </row>
    <row r="1771" spans="1:17" ht="15.75" customHeight="1" x14ac:dyDescent="0.2">
      <c r="A1771" s="2">
        <v>12692</v>
      </c>
      <c r="B1771" s="2">
        <v>8</v>
      </c>
      <c r="C1771" s="2">
        <v>5</v>
      </c>
      <c r="D1771" s="2">
        <v>1992</v>
      </c>
      <c r="E1771" s="2">
        <v>1993</v>
      </c>
      <c r="F1771" s="2">
        <v>3228</v>
      </c>
      <c r="G1771" s="2">
        <v>3</v>
      </c>
      <c r="H1771" s="2">
        <v>4</v>
      </c>
      <c r="I1771" s="2">
        <v>1</v>
      </c>
      <c r="J1771" s="2">
        <v>2</v>
      </c>
      <c r="K1771" s="2">
        <v>430000</v>
      </c>
      <c r="L1771" s="2" t="s">
        <v>13</v>
      </c>
      <c r="M1771" s="2" t="s">
        <v>24</v>
      </c>
      <c r="N1771" s="16">
        <f>VLOOKUP(M1771, 'Current Population Lookup'!A:B, 2, FALSE)</f>
        <v>27528</v>
      </c>
      <c r="O1771" s="16">
        <f t="array" ref="O1771">INDEX('Current Population Lookup'!B:B, MATCH(M1771, 'Current Population Lookup'!A:A, 0))</f>
        <v>27528</v>
      </c>
      <c r="P1771" s="16">
        <f>VLOOKUP(M1771&amp;D1771,'Yearly Private Schools Lookup'!A:D, 4, FALSE)</f>
        <v>21</v>
      </c>
      <c r="Q1771" s="16">
        <f t="array" ref="Q1771">INDEX('Yearly Private Schools Lookup'!D:D, MATCH(M1771&amp;D1771, 'Yearly Private Schools Lookup'!A:A, 0))</f>
        <v>21</v>
      </c>
    </row>
    <row r="1772" spans="1:17" ht="15.75" customHeight="1" x14ac:dyDescent="0.2">
      <c r="A1772" s="2">
        <v>11762</v>
      </c>
      <c r="B1772" s="2">
        <v>8</v>
      </c>
      <c r="C1772" s="2">
        <v>5</v>
      </c>
      <c r="D1772" s="2">
        <v>1992</v>
      </c>
      <c r="E1772" s="2">
        <v>1993</v>
      </c>
      <c r="F1772" s="2">
        <v>2202</v>
      </c>
      <c r="G1772" s="2">
        <v>2</v>
      </c>
      <c r="H1772" s="2">
        <v>4</v>
      </c>
      <c r="I1772" s="2">
        <v>1</v>
      </c>
      <c r="J1772" s="2">
        <v>2</v>
      </c>
      <c r="K1772" s="2">
        <v>263000</v>
      </c>
      <c r="L1772" s="2" t="s">
        <v>13</v>
      </c>
      <c r="M1772" s="2" t="s">
        <v>24</v>
      </c>
      <c r="N1772" s="16">
        <f>VLOOKUP(M1772, 'Current Population Lookup'!A:B, 2, FALSE)</f>
        <v>27528</v>
      </c>
      <c r="O1772" s="16">
        <f t="array" ref="O1772">INDEX('Current Population Lookup'!B:B, MATCH(M1772, 'Current Population Lookup'!A:A, 0))</f>
        <v>27528</v>
      </c>
      <c r="P1772" s="16">
        <f>VLOOKUP(M1772&amp;D1772,'Yearly Private Schools Lookup'!A:D, 4, FALSE)</f>
        <v>21</v>
      </c>
      <c r="Q1772" s="16">
        <f t="array" ref="Q1772">INDEX('Yearly Private Schools Lookup'!D:D, MATCH(M1772&amp;D1772, 'Yearly Private Schools Lookup'!A:A, 0))</f>
        <v>21</v>
      </c>
    </row>
    <row r="1773" spans="1:17" ht="15.75" customHeight="1" x14ac:dyDescent="0.2">
      <c r="A1773" s="2">
        <v>9044</v>
      </c>
      <c r="B1773" s="2">
        <v>8</v>
      </c>
      <c r="C1773" s="2">
        <v>5</v>
      </c>
      <c r="D1773" s="2">
        <v>1996</v>
      </c>
      <c r="E1773" s="2">
        <v>1997</v>
      </c>
      <c r="F1773" s="2">
        <v>2538</v>
      </c>
      <c r="G1773" s="2">
        <v>2</v>
      </c>
      <c r="H1773" s="2">
        <v>4</v>
      </c>
      <c r="I1773" s="2">
        <v>1</v>
      </c>
      <c r="J1773" s="2">
        <v>3</v>
      </c>
      <c r="K1773" s="2">
        <v>330000</v>
      </c>
      <c r="L1773" s="2" t="s">
        <v>17</v>
      </c>
      <c r="M1773" s="2" t="s">
        <v>24</v>
      </c>
      <c r="N1773" s="16">
        <f>VLOOKUP(M1773, 'Current Population Lookup'!A:B, 2, FALSE)</f>
        <v>27528</v>
      </c>
      <c r="O1773" s="16">
        <f t="array" ref="O1773">INDEX('Current Population Lookup'!B:B, MATCH(M1773, 'Current Population Lookup'!A:A, 0))</f>
        <v>27528</v>
      </c>
      <c r="P1773" s="16">
        <f>VLOOKUP(M1773&amp;D1773,'Yearly Private Schools Lookup'!A:D, 4, FALSE)</f>
        <v>45</v>
      </c>
      <c r="Q1773" s="16">
        <f t="array" ref="Q1773">INDEX('Yearly Private Schools Lookup'!D:D, MATCH(M1773&amp;D1773, 'Yearly Private Schools Lookup'!A:A, 0))</f>
        <v>45</v>
      </c>
    </row>
    <row r="1774" spans="1:17" ht="15.75" customHeight="1" x14ac:dyDescent="0.2">
      <c r="A1774" s="2">
        <v>9910</v>
      </c>
      <c r="B1774" s="2">
        <v>7</v>
      </c>
      <c r="C1774" s="2">
        <v>6</v>
      </c>
      <c r="D1774" s="2">
        <v>2007</v>
      </c>
      <c r="E1774" s="2">
        <v>2007</v>
      </c>
      <c r="F1774" s="2">
        <v>1369</v>
      </c>
      <c r="G1774" s="2">
        <v>2</v>
      </c>
      <c r="H1774" s="2">
        <v>3</v>
      </c>
      <c r="I1774" s="2">
        <v>0</v>
      </c>
      <c r="J1774" s="2">
        <v>2</v>
      </c>
      <c r="K1774" s="2">
        <v>213133</v>
      </c>
      <c r="L1774" s="2" t="s">
        <v>13</v>
      </c>
      <c r="M1774" s="2" t="s">
        <v>19</v>
      </c>
      <c r="N1774" s="16">
        <f>VLOOKUP(M1774, 'Current Population Lookup'!A:B, 2, FALSE)</f>
        <v>15809</v>
      </c>
      <c r="O1774" s="16">
        <f t="array" ref="O1774">INDEX('Current Population Lookup'!B:B, MATCH(M1774, 'Current Population Lookup'!A:A, 0))</f>
        <v>15809</v>
      </c>
      <c r="P1774" s="16">
        <f>VLOOKUP(M1774&amp;D1774,'Yearly Private Schools Lookup'!A:D, 4, FALSE)</f>
        <v>71</v>
      </c>
      <c r="Q1774" s="16">
        <f t="array" ref="Q1774">INDEX('Yearly Private Schools Lookup'!D:D, MATCH(M1774&amp;D1774, 'Yearly Private Schools Lookup'!A:A, 0))</f>
        <v>71</v>
      </c>
    </row>
    <row r="1775" spans="1:17" ht="15.75" customHeight="1" x14ac:dyDescent="0.2">
      <c r="A1775" s="2">
        <v>11830</v>
      </c>
      <c r="B1775" s="2">
        <v>8</v>
      </c>
      <c r="C1775" s="2">
        <v>5</v>
      </c>
      <c r="D1775" s="2">
        <v>2007</v>
      </c>
      <c r="E1775" s="2">
        <v>2007</v>
      </c>
      <c r="F1775" s="2">
        <v>1542</v>
      </c>
      <c r="G1775" s="2">
        <v>2</v>
      </c>
      <c r="H1775" s="2">
        <v>3</v>
      </c>
      <c r="I1775" s="2">
        <v>1</v>
      </c>
      <c r="J1775" s="2">
        <v>3</v>
      </c>
      <c r="K1775" s="2">
        <v>260261</v>
      </c>
      <c r="L1775" s="2" t="s">
        <v>13</v>
      </c>
      <c r="M1775" s="2" t="s">
        <v>19</v>
      </c>
      <c r="N1775" s="16">
        <f>VLOOKUP(M1775, 'Current Population Lookup'!A:B, 2, FALSE)</f>
        <v>15809</v>
      </c>
      <c r="O1775" s="16">
        <f t="array" ref="O1775">INDEX('Current Population Lookup'!B:B, MATCH(M1775, 'Current Population Lookup'!A:A, 0))</f>
        <v>15809</v>
      </c>
      <c r="P1775" s="16">
        <f>VLOOKUP(M1775&amp;D1775,'Yearly Private Schools Lookup'!A:D, 4, FALSE)</f>
        <v>71</v>
      </c>
      <c r="Q1775" s="16">
        <f t="array" ref="Q1775">INDEX('Yearly Private Schools Lookup'!D:D, MATCH(M1775&amp;D1775, 'Yearly Private Schools Lookup'!A:A, 0))</f>
        <v>71</v>
      </c>
    </row>
    <row r="1776" spans="1:17" ht="15.75" customHeight="1" x14ac:dyDescent="0.2">
      <c r="A1776" s="2">
        <v>11670</v>
      </c>
      <c r="B1776" s="2">
        <v>9</v>
      </c>
      <c r="C1776" s="2">
        <v>5</v>
      </c>
      <c r="D1776" s="2">
        <v>2006</v>
      </c>
      <c r="E1776" s="2">
        <v>2006</v>
      </c>
      <c r="F1776" s="2">
        <v>1905</v>
      </c>
      <c r="G1776" s="2">
        <v>2</v>
      </c>
      <c r="H1776" s="2">
        <v>3</v>
      </c>
      <c r="I1776" s="2">
        <v>1</v>
      </c>
      <c r="J1776" s="2">
        <v>3</v>
      </c>
      <c r="K1776" s="2">
        <v>320000</v>
      </c>
      <c r="L1776" s="2" t="s">
        <v>13</v>
      </c>
      <c r="M1776" s="2" t="s">
        <v>19</v>
      </c>
      <c r="N1776" s="16">
        <f>VLOOKUP(M1776, 'Current Population Lookup'!A:B, 2, FALSE)</f>
        <v>15809</v>
      </c>
      <c r="O1776" s="16">
        <f t="array" ref="O1776">INDEX('Current Population Lookup'!B:B, MATCH(M1776, 'Current Population Lookup'!A:A, 0))</f>
        <v>15809</v>
      </c>
      <c r="P1776" s="16">
        <f>VLOOKUP(M1776&amp;D1776,'Yearly Private Schools Lookup'!A:D, 4, FALSE)</f>
        <v>69</v>
      </c>
      <c r="Q1776" s="16">
        <f t="array" ref="Q1776">INDEX('Yearly Private Schools Lookup'!D:D, MATCH(M1776&amp;D1776, 'Yearly Private Schools Lookup'!A:A, 0))</f>
        <v>69</v>
      </c>
    </row>
    <row r="1777" spans="1:17" ht="15.75" customHeight="1" x14ac:dyDescent="0.2">
      <c r="A1777" s="2">
        <v>15256</v>
      </c>
      <c r="B1777" s="2">
        <v>8</v>
      </c>
      <c r="C1777" s="2">
        <v>5</v>
      </c>
      <c r="D1777" s="2">
        <v>2007</v>
      </c>
      <c r="E1777" s="2">
        <v>2007</v>
      </c>
      <c r="F1777" s="2">
        <v>1464</v>
      </c>
      <c r="G1777" s="2">
        <v>2</v>
      </c>
      <c r="H1777" s="2">
        <v>3</v>
      </c>
      <c r="I1777" s="2">
        <v>0</v>
      </c>
      <c r="J1777" s="2">
        <v>3</v>
      </c>
      <c r="K1777" s="2">
        <v>282922</v>
      </c>
      <c r="L1777" s="2" t="s">
        <v>13</v>
      </c>
      <c r="M1777" s="2" t="s">
        <v>19</v>
      </c>
      <c r="N1777" s="16">
        <f>VLOOKUP(M1777, 'Current Population Lookup'!A:B, 2, FALSE)</f>
        <v>15809</v>
      </c>
      <c r="O1777" s="16">
        <f t="array" ref="O1777">INDEX('Current Population Lookup'!B:B, MATCH(M1777, 'Current Population Lookup'!A:A, 0))</f>
        <v>15809</v>
      </c>
      <c r="P1777" s="16">
        <f>VLOOKUP(M1777&amp;D1777,'Yearly Private Schools Lookup'!A:D, 4, FALSE)</f>
        <v>71</v>
      </c>
      <c r="Q1777" s="16">
        <f t="array" ref="Q1777">INDEX('Yearly Private Schools Lookup'!D:D, MATCH(M1777&amp;D1777, 'Yearly Private Schools Lookup'!A:A, 0))</f>
        <v>71</v>
      </c>
    </row>
    <row r="1778" spans="1:17" ht="15.75" customHeight="1" x14ac:dyDescent="0.2">
      <c r="A1778" s="2">
        <v>10612</v>
      </c>
      <c r="B1778" s="2">
        <v>8</v>
      </c>
      <c r="C1778" s="2">
        <v>5</v>
      </c>
      <c r="D1778" s="2">
        <v>2006</v>
      </c>
      <c r="E1778" s="2">
        <v>2006</v>
      </c>
      <c r="F1778" s="2">
        <v>1534</v>
      </c>
      <c r="G1778" s="2">
        <v>2</v>
      </c>
      <c r="H1778" s="2">
        <v>3</v>
      </c>
      <c r="I1778" s="2">
        <v>1</v>
      </c>
      <c r="J1778" s="2">
        <v>2</v>
      </c>
      <c r="K1778" s="2">
        <v>215000</v>
      </c>
      <c r="L1778" s="2" t="s">
        <v>13</v>
      </c>
      <c r="M1778" s="2" t="s">
        <v>19</v>
      </c>
      <c r="N1778" s="16">
        <f>VLOOKUP(M1778, 'Current Population Lookup'!A:B, 2, FALSE)</f>
        <v>15809</v>
      </c>
      <c r="O1778" s="16">
        <f t="array" ref="O1778">INDEX('Current Population Lookup'!B:B, MATCH(M1778, 'Current Population Lookup'!A:A, 0))</f>
        <v>15809</v>
      </c>
      <c r="P1778" s="16">
        <f>VLOOKUP(M1778&amp;D1778,'Yearly Private Schools Lookup'!A:D, 4, FALSE)</f>
        <v>69</v>
      </c>
      <c r="Q1778" s="16">
        <f t="array" ref="Q1778">INDEX('Yearly Private Schools Lookup'!D:D, MATCH(M1778&amp;D1778, 'Yearly Private Schools Lookup'!A:A, 0))</f>
        <v>69</v>
      </c>
    </row>
    <row r="1779" spans="1:17" ht="15.75" customHeight="1" x14ac:dyDescent="0.2">
      <c r="A1779" s="2">
        <v>12291</v>
      </c>
      <c r="B1779" s="2">
        <v>10</v>
      </c>
      <c r="C1779" s="2">
        <v>5</v>
      </c>
      <c r="D1779" s="2">
        <v>2007</v>
      </c>
      <c r="E1779" s="2">
        <v>2007</v>
      </c>
      <c r="F1779" s="2">
        <v>1966</v>
      </c>
      <c r="G1779" s="2">
        <v>2</v>
      </c>
      <c r="H1779" s="2">
        <v>1</v>
      </c>
      <c r="I1779" s="2">
        <v>1</v>
      </c>
      <c r="J1779" s="2">
        <v>3</v>
      </c>
      <c r="K1779" s="2">
        <v>419005</v>
      </c>
      <c r="L1779" s="2" t="s">
        <v>13</v>
      </c>
      <c r="M1779" s="2" t="s">
        <v>19</v>
      </c>
      <c r="N1779" s="16">
        <f>VLOOKUP(M1779, 'Current Population Lookup'!A:B, 2, FALSE)</f>
        <v>15809</v>
      </c>
      <c r="O1779" s="16">
        <f t="array" ref="O1779">INDEX('Current Population Lookup'!B:B, MATCH(M1779, 'Current Population Lookup'!A:A, 0))</f>
        <v>15809</v>
      </c>
      <c r="P1779" s="16">
        <f>VLOOKUP(M1779&amp;D1779,'Yearly Private Schools Lookup'!A:D, 4, FALSE)</f>
        <v>71</v>
      </c>
      <c r="Q1779" s="16">
        <f t="array" ref="Q1779">INDEX('Yearly Private Schools Lookup'!D:D, MATCH(M1779&amp;D1779, 'Yearly Private Schools Lookup'!A:A, 0))</f>
        <v>71</v>
      </c>
    </row>
    <row r="1780" spans="1:17" ht="15.75" customHeight="1" x14ac:dyDescent="0.2">
      <c r="A1780" s="2">
        <v>13501</v>
      </c>
      <c r="B1780" s="2">
        <v>8</v>
      </c>
      <c r="C1780" s="2">
        <v>5</v>
      </c>
      <c r="D1780" s="2">
        <v>2006</v>
      </c>
      <c r="E1780" s="2">
        <v>2006</v>
      </c>
      <c r="F1780" s="2">
        <v>1636</v>
      </c>
      <c r="G1780" s="2">
        <v>2</v>
      </c>
      <c r="H1780" s="2">
        <v>3</v>
      </c>
      <c r="I1780" s="2">
        <v>1</v>
      </c>
      <c r="J1780" s="2">
        <v>3</v>
      </c>
      <c r="K1780" s="2">
        <v>255000</v>
      </c>
      <c r="L1780" s="2" t="s">
        <v>13</v>
      </c>
      <c r="M1780" s="2" t="s">
        <v>19</v>
      </c>
      <c r="N1780" s="16">
        <f>VLOOKUP(M1780, 'Current Population Lookup'!A:B, 2, FALSE)</f>
        <v>15809</v>
      </c>
      <c r="O1780" s="16">
        <f t="array" ref="O1780">INDEX('Current Population Lookup'!B:B, MATCH(M1780, 'Current Population Lookup'!A:A, 0))</f>
        <v>15809</v>
      </c>
      <c r="P1780" s="16">
        <f>VLOOKUP(M1780&amp;D1780,'Yearly Private Schools Lookup'!A:D, 4, FALSE)</f>
        <v>69</v>
      </c>
      <c r="Q1780" s="16">
        <f t="array" ref="Q1780">INDEX('Yearly Private Schools Lookup'!D:D, MATCH(M1780&amp;D1780, 'Yearly Private Schools Lookup'!A:A, 0))</f>
        <v>69</v>
      </c>
    </row>
    <row r="1781" spans="1:17" ht="15.75" customHeight="1" x14ac:dyDescent="0.2">
      <c r="A1781" s="2">
        <v>9986</v>
      </c>
      <c r="B1781" s="2">
        <v>8</v>
      </c>
      <c r="C1781" s="2">
        <v>5</v>
      </c>
      <c r="D1781" s="2">
        <v>2006</v>
      </c>
      <c r="E1781" s="2">
        <v>2007</v>
      </c>
      <c r="F1781" s="2">
        <v>1795</v>
      </c>
      <c r="G1781" s="2">
        <v>2</v>
      </c>
      <c r="H1781" s="2">
        <v>2</v>
      </c>
      <c r="I1781" s="2">
        <v>1</v>
      </c>
      <c r="J1781" s="2">
        <v>3</v>
      </c>
      <c r="K1781" s="2">
        <v>147000</v>
      </c>
      <c r="L1781" s="2" t="s">
        <v>13</v>
      </c>
      <c r="M1781" s="2" t="s">
        <v>19</v>
      </c>
      <c r="N1781" s="16">
        <f>VLOOKUP(M1781, 'Current Population Lookup'!A:B, 2, FALSE)</f>
        <v>15809</v>
      </c>
      <c r="O1781" s="16">
        <f t="array" ref="O1781">INDEX('Current Population Lookup'!B:B, MATCH(M1781, 'Current Population Lookup'!A:A, 0))</f>
        <v>15809</v>
      </c>
      <c r="P1781" s="16">
        <f>VLOOKUP(M1781&amp;D1781,'Yearly Private Schools Lookup'!A:D, 4, FALSE)</f>
        <v>69</v>
      </c>
      <c r="Q1781" s="16">
        <f t="array" ref="Q1781">INDEX('Yearly Private Schools Lookup'!D:D, MATCH(M1781&amp;D1781, 'Yearly Private Schools Lookup'!A:A, 0))</f>
        <v>69</v>
      </c>
    </row>
    <row r="1782" spans="1:17" ht="15.75" customHeight="1" x14ac:dyDescent="0.2">
      <c r="A1782" s="2">
        <v>9965</v>
      </c>
      <c r="B1782" s="2">
        <v>7</v>
      </c>
      <c r="C1782" s="2">
        <v>5</v>
      </c>
      <c r="D1782" s="2">
        <v>2007</v>
      </c>
      <c r="E1782" s="2">
        <v>2007</v>
      </c>
      <c r="F1782" s="2">
        <v>1528</v>
      </c>
      <c r="G1782" s="2">
        <v>3</v>
      </c>
      <c r="H1782" s="2">
        <v>3</v>
      </c>
      <c r="I1782" s="2">
        <v>1</v>
      </c>
      <c r="J1782" s="2">
        <v>2</v>
      </c>
      <c r="K1782" s="2">
        <v>235876</v>
      </c>
      <c r="L1782" s="2" t="s">
        <v>13</v>
      </c>
      <c r="M1782" s="2" t="s">
        <v>19</v>
      </c>
      <c r="N1782" s="16">
        <f>VLOOKUP(M1782, 'Current Population Lookup'!A:B, 2, FALSE)</f>
        <v>15809</v>
      </c>
      <c r="O1782" s="16">
        <f t="array" ref="O1782">INDEX('Current Population Lookup'!B:B, MATCH(M1782, 'Current Population Lookup'!A:A, 0))</f>
        <v>15809</v>
      </c>
      <c r="P1782" s="16">
        <f>VLOOKUP(M1782&amp;D1782,'Yearly Private Schools Lookup'!A:D, 4, FALSE)</f>
        <v>71</v>
      </c>
      <c r="Q1782" s="16">
        <f t="array" ref="Q1782">INDEX('Yearly Private Schools Lookup'!D:D, MATCH(M1782&amp;D1782, 'Yearly Private Schools Lookup'!A:A, 0))</f>
        <v>71</v>
      </c>
    </row>
    <row r="1783" spans="1:17" ht="15.75" customHeight="1" x14ac:dyDescent="0.2">
      <c r="A1783" s="2">
        <v>9416</v>
      </c>
      <c r="B1783" s="2">
        <v>7</v>
      </c>
      <c r="C1783" s="2">
        <v>5</v>
      </c>
      <c r="D1783" s="2">
        <v>2007</v>
      </c>
      <c r="E1783" s="2">
        <v>2007</v>
      </c>
      <c r="F1783" s="2">
        <v>1726</v>
      </c>
      <c r="G1783" s="2">
        <v>2</v>
      </c>
      <c r="H1783" s="2">
        <v>3</v>
      </c>
      <c r="I1783" s="2">
        <v>1</v>
      </c>
      <c r="J1783" s="2">
        <v>3</v>
      </c>
      <c r="K1783" s="2">
        <v>311872</v>
      </c>
      <c r="L1783" s="2" t="s">
        <v>13</v>
      </c>
      <c r="M1783" s="2" t="s">
        <v>19</v>
      </c>
      <c r="N1783" s="16">
        <f>VLOOKUP(M1783, 'Current Population Lookup'!A:B, 2, FALSE)</f>
        <v>15809</v>
      </c>
      <c r="O1783" s="16">
        <f t="array" ref="O1783">INDEX('Current Population Lookup'!B:B, MATCH(M1783, 'Current Population Lookup'!A:A, 0))</f>
        <v>15809</v>
      </c>
      <c r="P1783" s="16">
        <f>VLOOKUP(M1783&amp;D1783,'Yearly Private Schools Lookup'!A:D, 4, FALSE)</f>
        <v>71</v>
      </c>
      <c r="Q1783" s="16">
        <f t="array" ref="Q1783">INDEX('Yearly Private Schools Lookup'!D:D, MATCH(M1783&amp;D1783, 'Yearly Private Schools Lookup'!A:A, 0))</f>
        <v>71</v>
      </c>
    </row>
    <row r="1784" spans="1:17" ht="15.75" customHeight="1" x14ac:dyDescent="0.2">
      <c r="A1784" s="2">
        <v>9849</v>
      </c>
      <c r="B1784" s="2">
        <v>7</v>
      </c>
      <c r="C1784" s="2">
        <v>6</v>
      </c>
      <c r="D1784" s="2">
        <v>2007</v>
      </c>
      <c r="E1784" s="2">
        <v>2007</v>
      </c>
      <c r="F1784" s="2">
        <v>1689</v>
      </c>
      <c r="G1784" s="2">
        <v>2</v>
      </c>
      <c r="H1784" s="2">
        <v>3</v>
      </c>
      <c r="I1784" s="2">
        <v>0</v>
      </c>
      <c r="J1784" s="2">
        <v>3</v>
      </c>
      <c r="K1784" s="2">
        <v>248328</v>
      </c>
      <c r="L1784" s="2" t="s">
        <v>13</v>
      </c>
      <c r="M1784" s="2" t="s">
        <v>19</v>
      </c>
      <c r="N1784" s="16">
        <f>VLOOKUP(M1784, 'Current Population Lookup'!A:B, 2, FALSE)</f>
        <v>15809</v>
      </c>
      <c r="O1784" s="16">
        <f t="array" ref="O1784">INDEX('Current Population Lookup'!B:B, MATCH(M1784, 'Current Population Lookup'!A:A, 0))</f>
        <v>15809</v>
      </c>
      <c r="P1784" s="16">
        <f>VLOOKUP(M1784&amp;D1784,'Yearly Private Schools Lookup'!A:D, 4, FALSE)</f>
        <v>71</v>
      </c>
      <c r="Q1784" s="16">
        <f t="array" ref="Q1784">INDEX('Yearly Private Schools Lookup'!D:D, MATCH(M1784&amp;D1784, 'Yearly Private Schools Lookup'!A:A, 0))</f>
        <v>71</v>
      </c>
    </row>
    <row r="1785" spans="1:17" ht="15.75" customHeight="1" x14ac:dyDescent="0.2">
      <c r="A1785" s="2">
        <v>10000</v>
      </c>
      <c r="B1785" s="2">
        <v>8</v>
      </c>
      <c r="C1785" s="2">
        <v>5</v>
      </c>
      <c r="D1785" s="2">
        <v>2006</v>
      </c>
      <c r="E1785" s="2">
        <v>2006</v>
      </c>
      <c r="F1785" s="2">
        <v>1588</v>
      </c>
      <c r="G1785" s="2">
        <v>2</v>
      </c>
      <c r="H1785" s="2">
        <v>3</v>
      </c>
      <c r="I1785" s="2">
        <v>1</v>
      </c>
      <c r="J1785" s="2">
        <v>3</v>
      </c>
      <c r="K1785" s="2">
        <v>227000</v>
      </c>
      <c r="L1785" s="2" t="s">
        <v>13</v>
      </c>
      <c r="M1785" s="2" t="s">
        <v>19</v>
      </c>
      <c r="N1785" s="16">
        <f>VLOOKUP(M1785, 'Current Population Lookup'!A:B, 2, FALSE)</f>
        <v>15809</v>
      </c>
      <c r="O1785" s="16">
        <f t="array" ref="O1785">INDEX('Current Population Lookup'!B:B, MATCH(M1785, 'Current Population Lookup'!A:A, 0))</f>
        <v>15809</v>
      </c>
      <c r="P1785" s="16">
        <f>VLOOKUP(M1785&amp;D1785,'Yearly Private Schools Lookup'!A:D, 4, FALSE)</f>
        <v>69</v>
      </c>
      <c r="Q1785" s="16">
        <f t="array" ref="Q1785">INDEX('Yearly Private Schools Lookup'!D:D, MATCH(M1785&amp;D1785, 'Yearly Private Schools Lookup'!A:A, 0))</f>
        <v>69</v>
      </c>
    </row>
    <row r="1786" spans="1:17" ht="15.75" customHeight="1" x14ac:dyDescent="0.2">
      <c r="A1786" s="2">
        <v>8847</v>
      </c>
      <c r="B1786" s="2">
        <v>8</v>
      </c>
      <c r="C1786" s="2">
        <v>5</v>
      </c>
      <c r="D1786" s="2">
        <v>2005</v>
      </c>
      <c r="E1786" s="2">
        <v>2005</v>
      </c>
      <c r="F1786" s="2">
        <v>1538</v>
      </c>
      <c r="G1786" s="2">
        <v>2</v>
      </c>
      <c r="H1786" s="2">
        <v>3</v>
      </c>
      <c r="I1786" s="2">
        <v>0</v>
      </c>
      <c r="J1786" s="2">
        <v>2</v>
      </c>
      <c r="K1786" s="2">
        <v>260000</v>
      </c>
      <c r="L1786" s="2" t="s">
        <v>13</v>
      </c>
      <c r="M1786" s="2" t="s">
        <v>19</v>
      </c>
      <c r="N1786" s="16">
        <f>VLOOKUP(M1786, 'Current Population Lookup'!A:B, 2, FALSE)</f>
        <v>15809</v>
      </c>
      <c r="O1786" s="16">
        <f t="array" ref="O1786">INDEX('Current Population Lookup'!B:B, MATCH(M1786, 'Current Population Lookup'!A:A, 0))</f>
        <v>15809</v>
      </c>
      <c r="P1786" s="16">
        <f>VLOOKUP(M1786&amp;D1786,'Yearly Private Schools Lookup'!A:D, 4, FALSE)</f>
        <v>64</v>
      </c>
      <c r="Q1786" s="16">
        <f t="array" ref="Q1786">INDEX('Yearly Private Schools Lookup'!D:D, MATCH(M1786&amp;D1786, 'Yearly Private Schools Lookup'!A:A, 0))</f>
        <v>64</v>
      </c>
    </row>
    <row r="1787" spans="1:17" ht="15.75" customHeight="1" x14ac:dyDescent="0.2">
      <c r="A1787" s="2">
        <v>9158</v>
      </c>
      <c r="B1787" s="2">
        <v>8</v>
      </c>
      <c r="C1787" s="2">
        <v>5</v>
      </c>
      <c r="D1787" s="2">
        <v>2007</v>
      </c>
      <c r="E1787" s="2">
        <v>2007</v>
      </c>
      <c r="F1787" s="2">
        <v>1496</v>
      </c>
      <c r="G1787" s="2">
        <v>2</v>
      </c>
      <c r="H1787" s="2">
        <v>3</v>
      </c>
      <c r="I1787" s="2">
        <v>0</v>
      </c>
      <c r="J1787" s="2">
        <v>2</v>
      </c>
      <c r="K1787" s="2">
        <v>225000</v>
      </c>
      <c r="L1787" s="2" t="s">
        <v>13</v>
      </c>
      <c r="M1787" s="2" t="s">
        <v>19</v>
      </c>
      <c r="N1787" s="16">
        <f>VLOOKUP(M1787, 'Current Population Lookup'!A:B, 2, FALSE)</f>
        <v>15809</v>
      </c>
      <c r="O1787" s="16">
        <f t="array" ref="O1787">INDEX('Current Population Lookup'!B:B, MATCH(M1787, 'Current Population Lookup'!A:A, 0))</f>
        <v>15809</v>
      </c>
      <c r="P1787" s="16">
        <f>VLOOKUP(M1787&amp;D1787,'Yearly Private Schools Lookup'!A:D, 4, FALSE)</f>
        <v>71</v>
      </c>
      <c r="Q1787" s="16">
        <f t="array" ref="Q1787">INDEX('Yearly Private Schools Lookup'!D:D, MATCH(M1787&amp;D1787, 'Yearly Private Schools Lookup'!A:A, 0))</f>
        <v>71</v>
      </c>
    </row>
    <row r="1788" spans="1:17" ht="15.75" customHeight="1" x14ac:dyDescent="0.2">
      <c r="A1788" s="2">
        <v>8251</v>
      </c>
      <c r="B1788" s="2">
        <v>7</v>
      </c>
      <c r="C1788" s="2">
        <v>5</v>
      </c>
      <c r="D1788" s="2">
        <v>2005</v>
      </c>
      <c r="E1788" s="2">
        <v>2006</v>
      </c>
      <c r="F1788" s="2">
        <v>1506</v>
      </c>
      <c r="G1788" s="2">
        <v>2</v>
      </c>
      <c r="H1788" s="2">
        <v>3</v>
      </c>
      <c r="I1788" s="2">
        <v>1</v>
      </c>
      <c r="J1788" s="2">
        <v>2</v>
      </c>
      <c r="K1788" s="2">
        <v>249000</v>
      </c>
      <c r="L1788" s="2" t="s">
        <v>13</v>
      </c>
      <c r="M1788" s="2" t="s">
        <v>19</v>
      </c>
      <c r="N1788" s="16">
        <f>VLOOKUP(M1788, 'Current Population Lookup'!A:B, 2, FALSE)</f>
        <v>15809</v>
      </c>
      <c r="O1788" s="16">
        <f t="array" ref="O1788">INDEX('Current Population Lookup'!B:B, MATCH(M1788, 'Current Population Lookup'!A:A, 0))</f>
        <v>15809</v>
      </c>
      <c r="P1788" s="16">
        <f>VLOOKUP(M1788&amp;D1788,'Yearly Private Schools Lookup'!A:D, 4, FALSE)</f>
        <v>64</v>
      </c>
      <c r="Q1788" s="16">
        <f t="array" ref="Q1788">INDEX('Yearly Private Schools Lookup'!D:D, MATCH(M1788&amp;D1788, 'Yearly Private Schools Lookup'!A:A, 0))</f>
        <v>64</v>
      </c>
    </row>
    <row r="1789" spans="1:17" ht="15.75" customHeight="1" x14ac:dyDescent="0.2">
      <c r="A1789" s="2">
        <v>10084</v>
      </c>
      <c r="B1789" s="2">
        <v>8</v>
      </c>
      <c r="C1789" s="2">
        <v>5</v>
      </c>
      <c r="D1789" s="2">
        <v>2004</v>
      </c>
      <c r="E1789" s="2">
        <v>2005</v>
      </c>
      <c r="F1789" s="2">
        <v>1694</v>
      </c>
      <c r="G1789" s="2">
        <v>2</v>
      </c>
      <c r="H1789" s="2">
        <v>3</v>
      </c>
      <c r="I1789" s="2">
        <v>1</v>
      </c>
      <c r="J1789" s="2">
        <v>2</v>
      </c>
      <c r="K1789" s="2">
        <v>307000</v>
      </c>
      <c r="L1789" s="2" t="s">
        <v>13</v>
      </c>
      <c r="M1789" s="2" t="s">
        <v>19</v>
      </c>
      <c r="N1789" s="16">
        <f>VLOOKUP(M1789, 'Current Population Lookup'!A:B, 2, FALSE)</f>
        <v>15809</v>
      </c>
      <c r="O1789" s="16">
        <f t="array" ref="O1789">INDEX('Current Population Lookup'!B:B, MATCH(M1789, 'Current Population Lookup'!A:A, 0))</f>
        <v>15809</v>
      </c>
      <c r="P1789" s="16">
        <f>VLOOKUP(M1789&amp;D1789,'Yearly Private Schools Lookup'!A:D, 4, FALSE)</f>
        <v>61</v>
      </c>
      <c r="Q1789" s="16">
        <f t="array" ref="Q1789">INDEX('Yearly Private Schools Lookup'!D:D, MATCH(M1789&amp;D1789, 'Yearly Private Schools Lookup'!A:A, 0))</f>
        <v>61</v>
      </c>
    </row>
    <row r="1790" spans="1:17" ht="15.75" customHeight="1" x14ac:dyDescent="0.2">
      <c r="A1790" s="2">
        <v>9605</v>
      </c>
      <c r="B1790" s="2">
        <v>7</v>
      </c>
      <c r="C1790" s="2">
        <v>5</v>
      </c>
      <c r="D1790" s="2">
        <v>2006</v>
      </c>
      <c r="E1790" s="2">
        <v>2006</v>
      </c>
      <c r="F1790" s="2">
        <v>1977</v>
      </c>
      <c r="G1790" s="2">
        <v>2</v>
      </c>
      <c r="H1790" s="2">
        <v>3</v>
      </c>
      <c r="I1790" s="2">
        <v>0</v>
      </c>
      <c r="J1790" s="2">
        <v>3</v>
      </c>
      <c r="K1790" s="2">
        <v>250000</v>
      </c>
      <c r="L1790" s="2" t="s">
        <v>13</v>
      </c>
      <c r="M1790" s="2" t="s">
        <v>19</v>
      </c>
      <c r="N1790" s="16">
        <f>VLOOKUP(M1790, 'Current Population Lookup'!A:B, 2, FALSE)</f>
        <v>15809</v>
      </c>
      <c r="O1790" s="16">
        <f t="array" ref="O1790">INDEX('Current Population Lookup'!B:B, MATCH(M1790, 'Current Population Lookup'!A:A, 0))</f>
        <v>15809</v>
      </c>
      <c r="P1790" s="16">
        <f>VLOOKUP(M1790&amp;D1790,'Yearly Private Schools Lookup'!A:D, 4, FALSE)</f>
        <v>69</v>
      </c>
      <c r="Q1790" s="16">
        <f t="array" ref="Q1790">INDEX('Yearly Private Schools Lookup'!D:D, MATCH(M1790&amp;D1790, 'Yearly Private Schools Lookup'!A:A, 0))</f>
        <v>69</v>
      </c>
    </row>
    <row r="1791" spans="1:17" ht="15.75" customHeight="1" x14ac:dyDescent="0.2">
      <c r="A1791" s="2">
        <v>8778</v>
      </c>
      <c r="B1791" s="2">
        <v>8</v>
      </c>
      <c r="C1791" s="2">
        <v>5</v>
      </c>
      <c r="D1791" s="2">
        <v>2006</v>
      </c>
      <c r="E1791" s="2">
        <v>2006</v>
      </c>
      <c r="F1791" s="2">
        <v>1830</v>
      </c>
      <c r="G1791" s="2">
        <v>2</v>
      </c>
      <c r="H1791" s="2">
        <v>3</v>
      </c>
      <c r="I1791" s="2">
        <v>0</v>
      </c>
      <c r="J1791" s="2">
        <v>3</v>
      </c>
      <c r="K1791" s="2">
        <v>221300</v>
      </c>
      <c r="L1791" s="2" t="s">
        <v>13</v>
      </c>
      <c r="M1791" s="2" t="s">
        <v>19</v>
      </c>
      <c r="N1791" s="16">
        <f>VLOOKUP(M1791, 'Current Population Lookup'!A:B, 2, FALSE)</f>
        <v>15809</v>
      </c>
      <c r="O1791" s="16">
        <f t="array" ref="O1791">INDEX('Current Population Lookup'!B:B, MATCH(M1791, 'Current Population Lookup'!A:A, 0))</f>
        <v>15809</v>
      </c>
      <c r="P1791" s="16">
        <f>VLOOKUP(M1791&amp;D1791,'Yearly Private Schools Lookup'!A:D, 4, FALSE)</f>
        <v>69</v>
      </c>
      <c r="Q1791" s="16">
        <f t="array" ref="Q1791">INDEX('Yearly Private Schools Lookup'!D:D, MATCH(M1791&amp;D1791, 'Yearly Private Schools Lookup'!A:A, 0))</f>
        <v>69</v>
      </c>
    </row>
    <row r="1792" spans="1:17" ht="15.75" customHeight="1" x14ac:dyDescent="0.2">
      <c r="A1792" s="2">
        <v>8640</v>
      </c>
      <c r="B1792" s="2">
        <v>8</v>
      </c>
      <c r="C1792" s="2">
        <v>5</v>
      </c>
      <c r="D1792" s="2">
        <v>2007</v>
      </c>
      <c r="E1792" s="2">
        <v>2007</v>
      </c>
      <c r="F1792" s="2">
        <v>1338</v>
      </c>
      <c r="G1792" s="2">
        <v>2</v>
      </c>
      <c r="H1792" s="2">
        <v>3</v>
      </c>
      <c r="I1792" s="2">
        <v>0</v>
      </c>
      <c r="J1792" s="2">
        <v>2</v>
      </c>
      <c r="K1792" s="2">
        <v>208900</v>
      </c>
      <c r="L1792" s="2" t="s">
        <v>13</v>
      </c>
      <c r="M1792" s="2" t="s">
        <v>19</v>
      </c>
      <c r="N1792" s="16">
        <f>VLOOKUP(M1792, 'Current Population Lookup'!A:B, 2, FALSE)</f>
        <v>15809</v>
      </c>
      <c r="O1792" s="16">
        <f t="array" ref="O1792">INDEX('Current Population Lookup'!B:B, MATCH(M1792, 'Current Population Lookup'!A:A, 0))</f>
        <v>15809</v>
      </c>
      <c r="P1792" s="16">
        <f>VLOOKUP(M1792&amp;D1792,'Yearly Private Schools Lookup'!A:D, 4, FALSE)</f>
        <v>71</v>
      </c>
      <c r="Q1792" s="16">
        <f t="array" ref="Q1792">INDEX('Yearly Private Schools Lookup'!D:D, MATCH(M1792&amp;D1792, 'Yearly Private Schools Lookup'!A:A, 0))</f>
        <v>71</v>
      </c>
    </row>
    <row r="1793" spans="1:17" ht="15.75" customHeight="1" x14ac:dyDescent="0.2">
      <c r="A1793" s="2">
        <v>9000</v>
      </c>
      <c r="B1793" s="2">
        <v>7</v>
      </c>
      <c r="C1793" s="2">
        <v>5</v>
      </c>
      <c r="D1793" s="2">
        <v>2006</v>
      </c>
      <c r="E1793" s="2">
        <v>2007</v>
      </c>
      <c r="F1793" s="2">
        <v>1335</v>
      </c>
      <c r="G1793" s="2">
        <v>2</v>
      </c>
      <c r="H1793" s="2">
        <v>3</v>
      </c>
      <c r="I1793" s="2">
        <v>0</v>
      </c>
      <c r="J1793" s="2">
        <v>2</v>
      </c>
      <c r="K1793" s="2">
        <v>210400</v>
      </c>
      <c r="L1793" s="2" t="s">
        <v>13</v>
      </c>
      <c r="M1793" s="2" t="s">
        <v>19</v>
      </c>
      <c r="N1793" s="16">
        <f>VLOOKUP(M1793, 'Current Population Lookup'!A:B, 2, FALSE)</f>
        <v>15809</v>
      </c>
      <c r="O1793" s="16">
        <f t="array" ref="O1793">INDEX('Current Population Lookup'!B:B, MATCH(M1793, 'Current Population Lookup'!A:A, 0))</f>
        <v>15809</v>
      </c>
      <c r="P1793" s="16">
        <f>VLOOKUP(M1793&amp;D1793,'Yearly Private Schools Lookup'!A:D, 4, FALSE)</f>
        <v>69</v>
      </c>
      <c r="Q1793" s="16">
        <f t="array" ref="Q1793">INDEX('Yearly Private Schools Lookup'!D:D, MATCH(M1793&amp;D1793, 'Yearly Private Schools Lookup'!A:A, 0))</f>
        <v>69</v>
      </c>
    </row>
    <row r="1794" spans="1:17" ht="15.75" customHeight="1" x14ac:dyDescent="0.2">
      <c r="A1794" s="2">
        <v>8640</v>
      </c>
      <c r="B1794" s="2">
        <v>8</v>
      </c>
      <c r="C1794" s="2">
        <v>5</v>
      </c>
      <c r="D1794" s="2">
        <v>2007</v>
      </c>
      <c r="E1794" s="2">
        <v>2007</v>
      </c>
      <c r="F1794" s="2">
        <v>1792</v>
      </c>
      <c r="G1794" s="2">
        <v>2</v>
      </c>
      <c r="H1794" s="2">
        <v>3</v>
      </c>
      <c r="I1794" s="2">
        <v>0</v>
      </c>
      <c r="J1794" s="2">
        <v>2</v>
      </c>
      <c r="K1794" s="2">
        <v>255000</v>
      </c>
      <c r="L1794" s="2" t="s">
        <v>13</v>
      </c>
      <c r="M1794" s="2" t="s">
        <v>19</v>
      </c>
      <c r="N1794" s="16">
        <f>VLOOKUP(M1794, 'Current Population Lookup'!A:B, 2, FALSE)</f>
        <v>15809</v>
      </c>
      <c r="O1794" s="16">
        <f t="array" ref="O1794">INDEX('Current Population Lookup'!B:B, MATCH(M1794, 'Current Population Lookup'!A:A, 0))</f>
        <v>15809</v>
      </c>
      <c r="P1794" s="16">
        <f>VLOOKUP(M1794&amp;D1794,'Yearly Private Schools Lookup'!A:D, 4, FALSE)</f>
        <v>71</v>
      </c>
      <c r="Q1794" s="16">
        <f t="array" ref="Q1794">INDEX('Yearly Private Schools Lookup'!D:D, MATCH(M1794&amp;D1794, 'Yearly Private Schools Lookup'!A:A, 0))</f>
        <v>71</v>
      </c>
    </row>
    <row r="1795" spans="1:17" ht="15.75" customHeight="1" x14ac:dyDescent="0.2">
      <c r="A1795" s="2">
        <v>10411</v>
      </c>
      <c r="B1795" s="2">
        <v>5</v>
      </c>
      <c r="C1795" s="2">
        <v>5</v>
      </c>
      <c r="D1795" s="2">
        <v>2007</v>
      </c>
      <c r="E1795" s="2">
        <v>2007</v>
      </c>
      <c r="F1795" s="2">
        <v>1588</v>
      </c>
      <c r="G1795" s="2">
        <v>3</v>
      </c>
      <c r="H1795" s="2">
        <v>3</v>
      </c>
      <c r="I1795" s="2">
        <v>0</v>
      </c>
      <c r="J1795" s="2">
        <v>2</v>
      </c>
      <c r="K1795" s="2">
        <v>212109</v>
      </c>
      <c r="L1795" s="2" t="s">
        <v>13</v>
      </c>
      <c r="M1795" s="2" t="s">
        <v>19</v>
      </c>
      <c r="N1795" s="16">
        <f>VLOOKUP(M1795, 'Current Population Lookup'!A:B, 2, FALSE)</f>
        <v>15809</v>
      </c>
      <c r="O1795" s="16">
        <f t="array" ref="O1795">INDEX('Current Population Lookup'!B:B, MATCH(M1795, 'Current Population Lookup'!A:A, 0))</f>
        <v>15809</v>
      </c>
      <c r="P1795" s="16">
        <f>VLOOKUP(M1795&amp;D1795,'Yearly Private Schools Lookup'!A:D, 4, FALSE)</f>
        <v>71</v>
      </c>
      <c r="Q1795" s="16">
        <f t="array" ref="Q1795">INDEX('Yearly Private Schools Lookup'!D:D, MATCH(M1795&amp;D1795, 'Yearly Private Schools Lookup'!A:A, 0))</f>
        <v>71</v>
      </c>
    </row>
    <row r="1796" spans="1:17" ht="15.75" customHeight="1" x14ac:dyDescent="0.2">
      <c r="A1796" s="2">
        <v>9000</v>
      </c>
      <c r="B1796" s="2">
        <v>8</v>
      </c>
      <c r="C1796" s="2">
        <v>5</v>
      </c>
      <c r="D1796" s="2">
        <v>2006</v>
      </c>
      <c r="E1796" s="2">
        <v>2006</v>
      </c>
      <c r="F1796" s="2">
        <v>1959</v>
      </c>
      <c r="G1796" s="2">
        <v>2</v>
      </c>
      <c r="H1796" s="2">
        <v>3</v>
      </c>
      <c r="I1796" s="2">
        <v>1</v>
      </c>
      <c r="J1796" s="2">
        <v>3</v>
      </c>
      <c r="K1796" s="2">
        <v>270000</v>
      </c>
      <c r="L1796" s="2" t="s">
        <v>13</v>
      </c>
      <c r="M1796" s="2" t="s">
        <v>19</v>
      </c>
      <c r="N1796" s="16">
        <f>VLOOKUP(M1796, 'Current Population Lookup'!A:B, 2, FALSE)</f>
        <v>15809</v>
      </c>
      <c r="O1796" s="16">
        <f t="array" ref="O1796">INDEX('Current Population Lookup'!B:B, MATCH(M1796, 'Current Population Lookup'!A:A, 0))</f>
        <v>15809</v>
      </c>
      <c r="P1796" s="16">
        <f>VLOOKUP(M1796&amp;D1796,'Yearly Private Schools Lookup'!A:D, 4, FALSE)</f>
        <v>69</v>
      </c>
      <c r="Q1796" s="16">
        <f t="array" ref="Q1796">INDEX('Yearly Private Schools Lookup'!D:D, MATCH(M1796&amp;D1796, 'Yearly Private Schools Lookup'!A:A, 0))</f>
        <v>69</v>
      </c>
    </row>
    <row r="1797" spans="1:17" ht="15.75" customHeight="1" x14ac:dyDescent="0.2">
      <c r="A1797" s="2">
        <v>9000</v>
      </c>
      <c r="B1797" s="2">
        <v>8</v>
      </c>
      <c r="C1797" s="2">
        <v>5</v>
      </c>
      <c r="D1797" s="2">
        <v>2007</v>
      </c>
      <c r="E1797" s="2">
        <v>2007</v>
      </c>
      <c r="F1797" s="2">
        <v>2610</v>
      </c>
      <c r="G1797" s="2">
        <v>2</v>
      </c>
      <c r="H1797" s="2">
        <v>4</v>
      </c>
      <c r="I1797" s="2">
        <v>1</v>
      </c>
      <c r="J1797" s="2">
        <v>2</v>
      </c>
      <c r="K1797" s="2">
        <v>303477</v>
      </c>
      <c r="L1797" s="2" t="s">
        <v>13</v>
      </c>
      <c r="M1797" s="2" t="s">
        <v>19</v>
      </c>
      <c r="N1797" s="16">
        <f>VLOOKUP(M1797, 'Current Population Lookup'!A:B, 2, FALSE)</f>
        <v>15809</v>
      </c>
      <c r="O1797" s="16">
        <f t="array" ref="O1797">INDEX('Current Population Lookup'!B:B, MATCH(M1797, 'Current Population Lookup'!A:A, 0))</f>
        <v>15809</v>
      </c>
      <c r="P1797" s="16">
        <f>VLOOKUP(M1797&amp;D1797,'Yearly Private Schools Lookup'!A:D, 4, FALSE)</f>
        <v>71</v>
      </c>
      <c r="Q1797" s="16">
        <f t="array" ref="Q1797">INDEX('Yearly Private Schools Lookup'!D:D, MATCH(M1797&amp;D1797, 'Yearly Private Schools Lookup'!A:A, 0))</f>
        <v>71</v>
      </c>
    </row>
    <row r="1798" spans="1:17" ht="15.75" customHeight="1" x14ac:dyDescent="0.2">
      <c r="A1798" s="2">
        <v>12217</v>
      </c>
      <c r="B1798" s="2">
        <v>8</v>
      </c>
      <c r="C1798" s="2">
        <v>5</v>
      </c>
      <c r="D1798" s="2">
        <v>2007</v>
      </c>
      <c r="E1798" s="2">
        <v>2007</v>
      </c>
      <c r="F1798" s="2">
        <v>1880</v>
      </c>
      <c r="G1798" s="2">
        <v>2</v>
      </c>
      <c r="H1798" s="2">
        <v>3</v>
      </c>
      <c r="I1798" s="2">
        <v>1</v>
      </c>
      <c r="J1798" s="2">
        <v>3</v>
      </c>
      <c r="K1798" s="2">
        <v>310013</v>
      </c>
      <c r="L1798" s="2" t="s">
        <v>13</v>
      </c>
      <c r="M1798" s="2" t="s">
        <v>19</v>
      </c>
      <c r="N1798" s="16">
        <f>VLOOKUP(M1798, 'Current Population Lookup'!A:B, 2, FALSE)</f>
        <v>15809</v>
      </c>
      <c r="O1798" s="16">
        <f t="array" ref="O1798">INDEX('Current Population Lookup'!B:B, MATCH(M1798, 'Current Population Lookup'!A:A, 0))</f>
        <v>15809</v>
      </c>
      <c r="P1798" s="16">
        <f>VLOOKUP(M1798&amp;D1798,'Yearly Private Schools Lookup'!A:D, 4, FALSE)</f>
        <v>71</v>
      </c>
      <c r="Q1798" s="16">
        <f t="array" ref="Q1798">INDEX('Yearly Private Schools Lookup'!D:D, MATCH(M1798&amp;D1798, 'Yearly Private Schools Lookup'!A:A, 0))</f>
        <v>71</v>
      </c>
    </row>
    <row r="1799" spans="1:17" ht="15.75" customHeight="1" x14ac:dyDescent="0.2">
      <c r="A1799" s="2">
        <v>11096</v>
      </c>
      <c r="B1799" s="2">
        <v>8</v>
      </c>
      <c r="C1799" s="2">
        <v>5</v>
      </c>
      <c r="D1799" s="2">
        <v>2006</v>
      </c>
      <c r="E1799" s="2">
        <v>2006</v>
      </c>
      <c r="F1799" s="2">
        <v>1656</v>
      </c>
      <c r="G1799" s="2">
        <v>2</v>
      </c>
      <c r="H1799" s="2">
        <v>3</v>
      </c>
      <c r="I1799" s="2">
        <v>0</v>
      </c>
      <c r="J1799" s="2">
        <v>3</v>
      </c>
      <c r="K1799" s="2">
        <v>249700</v>
      </c>
      <c r="L1799" s="2" t="s">
        <v>13</v>
      </c>
      <c r="M1799" s="2" t="s">
        <v>19</v>
      </c>
      <c r="N1799" s="16">
        <f>VLOOKUP(M1799, 'Current Population Lookup'!A:B, 2, FALSE)</f>
        <v>15809</v>
      </c>
      <c r="O1799" s="16">
        <f t="array" ref="O1799">INDEX('Current Population Lookup'!B:B, MATCH(M1799, 'Current Population Lookup'!A:A, 0))</f>
        <v>15809</v>
      </c>
      <c r="P1799" s="16">
        <f>VLOOKUP(M1799&amp;D1799,'Yearly Private Schools Lookup'!A:D, 4, FALSE)</f>
        <v>69</v>
      </c>
      <c r="Q1799" s="16">
        <f t="array" ref="Q1799">INDEX('Yearly Private Schools Lookup'!D:D, MATCH(M1799&amp;D1799, 'Yearly Private Schools Lookup'!A:A, 0))</f>
        <v>69</v>
      </c>
    </row>
    <row r="1800" spans="1:17" ht="15.75" customHeight="1" x14ac:dyDescent="0.2">
      <c r="A1800" s="2">
        <v>10207</v>
      </c>
      <c r="B1800" s="2">
        <v>7</v>
      </c>
      <c r="C1800" s="2">
        <v>6</v>
      </c>
      <c r="D1800" s="2">
        <v>2007</v>
      </c>
      <c r="E1800" s="2">
        <v>2007</v>
      </c>
      <c r="F1800" s="2">
        <v>1761</v>
      </c>
      <c r="G1800" s="2">
        <v>3</v>
      </c>
      <c r="H1800" s="2">
        <v>3</v>
      </c>
      <c r="I1800" s="2">
        <v>0</v>
      </c>
      <c r="J1800" s="2">
        <v>2</v>
      </c>
      <c r="K1800" s="2">
        <v>227875</v>
      </c>
      <c r="L1800" s="2" t="s">
        <v>13</v>
      </c>
      <c r="M1800" s="2" t="s">
        <v>19</v>
      </c>
      <c r="N1800" s="16">
        <f>VLOOKUP(M1800, 'Current Population Lookup'!A:B, 2, FALSE)</f>
        <v>15809</v>
      </c>
      <c r="O1800" s="16">
        <f t="array" ref="O1800">INDEX('Current Population Lookup'!B:B, MATCH(M1800, 'Current Population Lookup'!A:A, 0))</f>
        <v>15809</v>
      </c>
      <c r="P1800" s="16">
        <f>VLOOKUP(M1800&amp;D1800,'Yearly Private Schools Lookup'!A:D, 4, FALSE)</f>
        <v>71</v>
      </c>
      <c r="Q1800" s="16">
        <f t="array" ref="Q1800">INDEX('Yearly Private Schools Lookup'!D:D, MATCH(M1800&amp;D1800, 'Yearly Private Schools Lookup'!A:A, 0))</f>
        <v>71</v>
      </c>
    </row>
    <row r="1801" spans="1:17" ht="15.75" customHeight="1" x14ac:dyDescent="0.2">
      <c r="A1801" s="2">
        <v>10440</v>
      </c>
      <c r="B1801" s="2">
        <v>8</v>
      </c>
      <c r="C1801" s="2">
        <v>5</v>
      </c>
      <c r="D1801" s="2">
        <v>2007</v>
      </c>
      <c r="E1801" s="2">
        <v>2007</v>
      </c>
      <c r="F1801" s="2">
        <v>1584</v>
      </c>
      <c r="G1801" s="2">
        <v>2</v>
      </c>
      <c r="H1801" s="2">
        <v>2</v>
      </c>
      <c r="I1801" s="2">
        <v>1</v>
      </c>
      <c r="J1801" s="2">
        <v>2</v>
      </c>
      <c r="K1801" s="2">
        <v>261329</v>
      </c>
      <c r="L1801" s="2" t="s">
        <v>13</v>
      </c>
      <c r="M1801" s="2" t="s">
        <v>19</v>
      </c>
      <c r="N1801" s="16">
        <f>VLOOKUP(M1801, 'Current Population Lookup'!A:B, 2, FALSE)</f>
        <v>15809</v>
      </c>
      <c r="O1801" s="16">
        <f t="array" ref="O1801">INDEX('Current Population Lookup'!B:B, MATCH(M1801, 'Current Population Lookup'!A:A, 0))</f>
        <v>15809</v>
      </c>
      <c r="P1801" s="16">
        <f>VLOOKUP(M1801&amp;D1801,'Yearly Private Schools Lookup'!A:D, 4, FALSE)</f>
        <v>71</v>
      </c>
      <c r="Q1801" s="16">
        <f t="array" ref="Q1801">INDEX('Yearly Private Schools Lookup'!D:D, MATCH(M1801&amp;D1801, 'Yearly Private Schools Lookup'!A:A, 0))</f>
        <v>71</v>
      </c>
    </row>
    <row r="1802" spans="1:17" ht="15.75" customHeight="1" x14ac:dyDescent="0.2">
      <c r="A1802" s="2">
        <v>11824</v>
      </c>
      <c r="B1802" s="2">
        <v>8</v>
      </c>
      <c r="C1802" s="2">
        <v>5</v>
      </c>
      <c r="D1802" s="2">
        <v>2006</v>
      </c>
      <c r="E1802" s="2">
        <v>2006</v>
      </c>
      <c r="F1802" s="2">
        <v>1685</v>
      </c>
      <c r="G1802" s="2">
        <v>2</v>
      </c>
      <c r="H1802" s="2">
        <v>2</v>
      </c>
      <c r="I1802" s="2">
        <v>1</v>
      </c>
      <c r="J1802" s="2">
        <v>3</v>
      </c>
      <c r="K1802" s="2">
        <v>253000</v>
      </c>
      <c r="L1802" s="2" t="s">
        <v>13</v>
      </c>
      <c r="M1802" s="2" t="s">
        <v>19</v>
      </c>
      <c r="N1802" s="16">
        <f>VLOOKUP(M1802, 'Current Population Lookup'!A:B, 2, FALSE)</f>
        <v>15809</v>
      </c>
      <c r="O1802" s="16">
        <f t="array" ref="O1802">INDEX('Current Population Lookup'!B:B, MATCH(M1802, 'Current Population Lookup'!A:A, 0))</f>
        <v>15809</v>
      </c>
      <c r="P1802" s="16">
        <f>VLOOKUP(M1802&amp;D1802,'Yearly Private Schools Lookup'!A:D, 4, FALSE)</f>
        <v>69</v>
      </c>
      <c r="Q1802" s="16">
        <f t="array" ref="Q1802">INDEX('Yearly Private Schools Lookup'!D:D, MATCH(M1802&amp;D1802, 'Yearly Private Schools Lookup'!A:A, 0))</f>
        <v>69</v>
      </c>
    </row>
    <row r="1803" spans="1:17" ht="15.75" customHeight="1" x14ac:dyDescent="0.2">
      <c r="A1803" s="2">
        <v>10625</v>
      </c>
      <c r="B1803" s="2">
        <v>6</v>
      </c>
      <c r="C1803" s="2">
        <v>5</v>
      </c>
      <c r="D1803" s="2">
        <v>2004</v>
      </c>
      <c r="E1803" s="2">
        <v>2004</v>
      </c>
      <c r="F1803" s="2">
        <v>2443</v>
      </c>
      <c r="G1803" s="2">
        <v>2</v>
      </c>
      <c r="H1803" s="2">
        <v>4</v>
      </c>
      <c r="I1803" s="2">
        <v>1</v>
      </c>
      <c r="J1803" s="2">
        <v>3</v>
      </c>
      <c r="K1803" s="2">
        <v>265000</v>
      </c>
      <c r="L1803" s="2" t="s">
        <v>13</v>
      </c>
      <c r="M1803" s="2" t="s">
        <v>19</v>
      </c>
      <c r="N1803" s="16">
        <f>VLOOKUP(M1803, 'Current Population Lookup'!A:B, 2, FALSE)</f>
        <v>15809</v>
      </c>
      <c r="O1803" s="16">
        <f t="array" ref="O1803">INDEX('Current Population Lookup'!B:B, MATCH(M1803, 'Current Population Lookup'!A:A, 0))</f>
        <v>15809</v>
      </c>
      <c r="P1803" s="16">
        <f>VLOOKUP(M1803&amp;D1803,'Yearly Private Schools Lookup'!A:D, 4, FALSE)</f>
        <v>61</v>
      </c>
      <c r="Q1803" s="16">
        <f t="array" ref="Q1803">INDEX('Yearly Private Schools Lookup'!D:D, MATCH(M1803&amp;D1803, 'Yearly Private Schools Lookup'!A:A, 0))</f>
        <v>61</v>
      </c>
    </row>
    <row r="1804" spans="1:17" ht="15.75" customHeight="1" x14ac:dyDescent="0.2">
      <c r="A1804" s="2">
        <v>11143</v>
      </c>
      <c r="B1804" s="2">
        <v>8</v>
      </c>
      <c r="C1804" s="2">
        <v>5</v>
      </c>
      <c r="D1804" s="2">
        <v>2004</v>
      </c>
      <c r="E1804" s="2">
        <v>2005</v>
      </c>
      <c r="F1804" s="2">
        <v>2466</v>
      </c>
      <c r="G1804" s="2">
        <v>3</v>
      </c>
      <c r="H1804" s="2">
        <v>4</v>
      </c>
      <c r="I1804" s="2">
        <v>1</v>
      </c>
      <c r="J1804" s="2">
        <v>2</v>
      </c>
      <c r="K1804" s="2">
        <v>340000</v>
      </c>
      <c r="L1804" s="2" t="s">
        <v>13</v>
      </c>
      <c r="M1804" s="2" t="s">
        <v>19</v>
      </c>
      <c r="N1804" s="16">
        <f>VLOOKUP(M1804, 'Current Population Lookup'!A:B, 2, FALSE)</f>
        <v>15809</v>
      </c>
      <c r="O1804" s="16">
        <f t="array" ref="O1804">INDEX('Current Population Lookup'!B:B, MATCH(M1804, 'Current Population Lookup'!A:A, 0))</f>
        <v>15809</v>
      </c>
      <c r="P1804" s="16">
        <f>VLOOKUP(M1804&amp;D1804,'Yearly Private Schools Lookup'!A:D, 4, FALSE)</f>
        <v>61</v>
      </c>
      <c r="Q1804" s="16">
        <f t="array" ref="Q1804">INDEX('Yearly Private Schools Lookup'!D:D, MATCH(M1804&amp;D1804, 'Yearly Private Schools Lookup'!A:A, 0))</f>
        <v>61</v>
      </c>
    </row>
    <row r="1805" spans="1:17" ht="15.75" customHeight="1" x14ac:dyDescent="0.2">
      <c r="A1805" s="2">
        <v>7500</v>
      </c>
      <c r="B1805" s="2">
        <v>6</v>
      </c>
      <c r="C1805" s="2">
        <v>5</v>
      </c>
      <c r="D1805" s="2">
        <v>2006</v>
      </c>
      <c r="E1805" s="2">
        <v>2007</v>
      </c>
      <c r="F1805" s="2">
        <v>1100</v>
      </c>
      <c r="G1805" s="2">
        <v>1</v>
      </c>
      <c r="H1805" s="2">
        <v>3</v>
      </c>
      <c r="I1805" s="2">
        <v>0</v>
      </c>
      <c r="J1805" s="2">
        <v>0</v>
      </c>
      <c r="K1805" s="2">
        <v>146000</v>
      </c>
      <c r="L1805" s="2" t="s">
        <v>13</v>
      </c>
      <c r="M1805" s="2" t="s">
        <v>25</v>
      </c>
      <c r="N1805" s="16">
        <f>VLOOKUP(M1805, 'Current Population Lookup'!A:B, 2, FALSE)</f>
        <v>47317</v>
      </c>
      <c r="O1805" s="16">
        <f t="array" ref="O1805">INDEX('Current Population Lookup'!B:B, MATCH(M1805, 'Current Population Lookup'!A:A, 0))</f>
        <v>47317</v>
      </c>
      <c r="P1805" s="16">
        <f>VLOOKUP(M1805&amp;D1805,'Yearly Private Schools Lookup'!A:D, 4, FALSE)</f>
        <v>176</v>
      </c>
      <c r="Q1805" s="16">
        <f t="array" ref="Q1805">INDEX('Yearly Private Schools Lookup'!D:D, MATCH(M1805&amp;D1805, 'Yearly Private Schools Lookup'!A:A, 0))</f>
        <v>176</v>
      </c>
    </row>
    <row r="1806" spans="1:17" ht="15.75" customHeight="1" x14ac:dyDescent="0.2">
      <c r="A1806" s="2">
        <v>7500</v>
      </c>
      <c r="B1806" s="2">
        <v>7</v>
      </c>
      <c r="C1806" s="2">
        <v>5</v>
      </c>
      <c r="D1806" s="2">
        <v>2006</v>
      </c>
      <c r="E1806" s="2">
        <v>2006</v>
      </c>
      <c r="F1806" s="2">
        <v>1143</v>
      </c>
      <c r="G1806" s="2">
        <v>1</v>
      </c>
      <c r="H1806" s="2">
        <v>3</v>
      </c>
      <c r="I1806" s="2">
        <v>0</v>
      </c>
      <c r="J1806" s="2">
        <v>0</v>
      </c>
      <c r="K1806" s="2">
        <v>147000</v>
      </c>
      <c r="L1806" s="2" t="s">
        <v>13</v>
      </c>
      <c r="M1806" s="2" t="s">
        <v>25</v>
      </c>
      <c r="N1806" s="16">
        <f>VLOOKUP(M1806, 'Current Population Lookup'!A:B, 2, FALSE)</f>
        <v>47317</v>
      </c>
      <c r="O1806" s="16">
        <f t="array" ref="O1806">INDEX('Current Population Lookup'!B:B, MATCH(M1806, 'Current Population Lookup'!A:A, 0))</f>
        <v>47317</v>
      </c>
      <c r="P1806" s="16">
        <f>VLOOKUP(M1806&amp;D1806,'Yearly Private Schools Lookup'!A:D, 4, FALSE)</f>
        <v>176</v>
      </c>
      <c r="Q1806" s="16">
        <f t="array" ref="Q1806">INDEX('Yearly Private Schools Lookup'!D:D, MATCH(M1806&amp;D1806, 'Yearly Private Schools Lookup'!A:A, 0))</f>
        <v>176</v>
      </c>
    </row>
    <row r="1807" spans="1:17" ht="15.75" customHeight="1" x14ac:dyDescent="0.2">
      <c r="A1807" s="2">
        <v>12450</v>
      </c>
      <c r="B1807" s="2">
        <v>5</v>
      </c>
      <c r="C1807" s="2">
        <v>5</v>
      </c>
      <c r="D1807" s="2">
        <v>2003</v>
      </c>
      <c r="E1807" s="2">
        <v>2004</v>
      </c>
      <c r="F1807" s="2">
        <v>1094</v>
      </c>
      <c r="G1807" s="2">
        <v>1</v>
      </c>
      <c r="H1807" s="2">
        <v>3</v>
      </c>
      <c r="I1807" s="2">
        <v>0</v>
      </c>
      <c r="J1807" s="2">
        <v>2</v>
      </c>
      <c r="K1807" s="2">
        <v>149000</v>
      </c>
      <c r="L1807" s="2" t="s">
        <v>13</v>
      </c>
      <c r="M1807" s="2" t="s">
        <v>25</v>
      </c>
      <c r="N1807" s="16">
        <f>VLOOKUP(M1807, 'Current Population Lookup'!A:B, 2, FALSE)</f>
        <v>47317</v>
      </c>
      <c r="O1807" s="16">
        <f t="array" ref="O1807">INDEX('Current Population Lookup'!B:B, MATCH(M1807, 'Current Population Lookup'!A:A, 0))</f>
        <v>47317</v>
      </c>
      <c r="P1807" s="16">
        <f>VLOOKUP(M1807&amp;D1807,'Yearly Private Schools Lookup'!A:D, 4, FALSE)</f>
        <v>161</v>
      </c>
      <c r="Q1807" s="16">
        <f t="array" ref="Q1807">INDEX('Yearly Private Schools Lookup'!D:D, MATCH(M1807&amp;D1807, 'Yearly Private Schools Lookup'!A:A, 0))</f>
        <v>161</v>
      </c>
    </row>
    <row r="1808" spans="1:17" ht="15.75" customHeight="1" x14ac:dyDescent="0.2">
      <c r="A1808" s="2">
        <v>7441</v>
      </c>
      <c r="B1808" s="2">
        <v>7</v>
      </c>
      <c r="C1808" s="2">
        <v>5</v>
      </c>
      <c r="D1808" s="2">
        <v>2006</v>
      </c>
      <c r="E1808" s="2">
        <v>2006</v>
      </c>
      <c r="F1808" s="2">
        <v>1486</v>
      </c>
      <c r="G1808" s="2">
        <v>2</v>
      </c>
      <c r="H1808" s="2">
        <v>3</v>
      </c>
      <c r="I1808" s="2">
        <v>0</v>
      </c>
      <c r="J1808" s="2">
        <v>2</v>
      </c>
      <c r="K1808" s="2">
        <v>181000</v>
      </c>
      <c r="L1808" s="2" t="s">
        <v>13</v>
      </c>
      <c r="M1808" s="2" t="s">
        <v>25</v>
      </c>
      <c r="N1808" s="16">
        <f>VLOOKUP(M1808, 'Current Population Lookup'!A:B, 2, FALSE)</f>
        <v>47317</v>
      </c>
      <c r="O1808" s="16">
        <f t="array" ref="O1808">INDEX('Current Population Lookup'!B:B, MATCH(M1808, 'Current Population Lookup'!A:A, 0))</f>
        <v>47317</v>
      </c>
      <c r="P1808" s="16">
        <f>VLOOKUP(M1808&amp;D1808,'Yearly Private Schools Lookup'!A:D, 4, FALSE)</f>
        <v>176</v>
      </c>
      <c r="Q1808" s="16">
        <f t="array" ref="Q1808">INDEX('Yearly Private Schools Lookup'!D:D, MATCH(M1808&amp;D1808, 'Yearly Private Schools Lookup'!A:A, 0))</f>
        <v>176</v>
      </c>
    </row>
    <row r="1809" spans="1:17" ht="15.75" customHeight="1" x14ac:dyDescent="0.2">
      <c r="A1809" s="2">
        <v>8462</v>
      </c>
      <c r="B1809" s="2">
        <v>6</v>
      </c>
      <c r="C1809" s="2">
        <v>5</v>
      </c>
      <c r="D1809" s="2">
        <v>1994</v>
      </c>
      <c r="E1809" s="2">
        <v>1994</v>
      </c>
      <c r="F1809" s="2">
        <v>1721</v>
      </c>
      <c r="G1809" s="2">
        <v>2</v>
      </c>
      <c r="H1809" s="2">
        <v>3</v>
      </c>
      <c r="I1809" s="2">
        <v>0</v>
      </c>
      <c r="J1809" s="2">
        <v>2</v>
      </c>
      <c r="K1809" s="2">
        <v>201000</v>
      </c>
      <c r="L1809" s="2" t="s">
        <v>17</v>
      </c>
      <c r="M1809" s="2" t="s">
        <v>25</v>
      </c>
      <c r="N1809" s="16">
        <f>VLOOKUP(M1809, 'Current Population Lookup'!A:B, 2, FALSE)</f>
        <v>47317</v>
      </c>
      <c r="O1809" s="16">
        <f t="array" ref="O1809">INDEX('Current Population Lookup'!B:B, MATCH(M1809, 'Current Population Lookup'!A:A, 0))</f>
        <v>47317</v>
      </c>
      <c r="P1809" s="16">
        <f>VLOOKUP(M1809&amp;D1809,'Yearly Private Schools Lookup'!A:D, 4, FALSE)</f>
        <v>129</v>
      </c>
      <c r="Q1809" s="16">
        <f t="array" ref="Q1809">INDEX('Yearly Private Schools Lookup'!D:D, MATCH(M1809&amp;D1809, 'Yearly Private Schools Lookup'!A:A, 0))</f>
        <v>129</v>
      </c>
    </row>
    <row r="1810" spans="1:17" ht="15.75" customHeight="1" x14ac:dyDescent="0.2">
      <c r="A1810" s="2">
        <v>11613</v>
      </c>
      <c r="B1810" s="2">
        <v>6</v>
      </c>
      <c r="C1810" s="2">
        <v>5</v>
      </c>
      <c r="D1810" s="2">
        <v>1993</v>
      </c>
      <c r="E1810" s="2">
        <v>1997</v>
      </c>
      <c r="F1810" s="2">
        <v>1820</v>
      </c>
      <c r="G1810" s="2">
        <v>2</v>
      </c>
      <c r="H1810" s="2">
        <v>3</v>
      </c>
      <c r="I1810" s="2">
        <v>0</v>
      </c>
      <c r="J1810" s="2">
        <v>2</v>
      </c>
      <c r="K1810" s="2">
        <v>191750</v>
      </c>
      <c r="L1810" s="2" t="s">
        <v>13</v>
      </c>
      <c r="M1810" s="2" t="s">
        <v>25</v>
      </c>
      <c r="N1810" s="16">
        <f>VLOOKUP(M1810, 'Current Population Lookup'!A:B, 2, FALSE)</f>
        <v>47317</v>
      </c>
      <c r="O1810" s="16">
        <f t="array" ref="O1810">INDEX('Current Population Lookup'!B:B, MATCH(M1810, 'Current Population Lookup'!A:A, 0))</f>
        <v>47317</v>
      </c>
      <c r="P1810" s="16">
        <f>VLOOKUP(M1810&amp;D1810,'Yearly Private Schools Lookup'!A:D, 4, FALSE)</f>
        <v>125</v>
      </c>
      <c r="Q1810" s="16">
        <f t="array" ref="Q1810">INDEX('Yearly Private Schools Lookup'!D:D, MATCH(M1810&amp;D1810, 'Yearly Private Schools Lookup'!A:A, 0))</f>
        <v>125</v>
      </c>
    </row>
    <row r="1811" spans="1:17" ht="15.75" customHeight="1" x14ac:dyDescent="0.2">
      <c r="A1811" s="2">
        <v>8450</v>
      </c>
      <c r="B1811" s="2">
        <v>7</v>
      </c>
      <c r="C1811" s="2">
        <v>5</v>
      </c>
      <c r="D1811" s="2">
        <v>2000</v>
      </c>
      <c r="E1811" s="2">
        <v>2001</v>
      </c>
      <c r="F1811" s="2">
        <v>1349</v>
      </c>
      <c r="G1811" s="2">
        <v>2</v>
      </c>
      <c r="H1811" s="2">
        <v>3</v>
      </c>
      <c r="I1811" s="2">
        <v>0</v>
      </c>
      <c r="J1811" s="2">
        <v>2</v>
      </c>
      <c r="K1811" s="2">
        <v>179000</v>
      </c>
      <c r="L1811" s="2" t="s">
        <v>13</v>
      </c>
      <c r="M1811" s="2" t="s">
        <v>25</v>
      </c>
      <c r="N1811" s="16">
        <f>VLOOKUP(M1811, 'Current Population Lookup'!A:B, 2, FALSE)</f>
        <v>47317</v>
      </c>
      <c r="O1811" s="16">
        <f t="array" ref="O1811">INDEX('Current Population Lookup'!B:B, MATCH(M1811, 'Current Population Lookup'!A:A, 0))</f>
        <v>47317</v>
      </c>
      <c r="P1811" s="16">
        <f>VLOOKUP(M1811&amp;D1811,'Yearly Private Schools Lookup'!A:D, 4, FALSE)</f>
        <v>156</v>
      </c>
      <c r="Q1811" s="16">
        <f t="array" ref="Q1811">INDEX('Yearly Private Schools Lookup'!D:D, MATCH(M1811&amp;D1811, 'Yearly Private Schools Lookup'!A:A, 0))</f>
        <v>156</v>
      </c>
    </row>
    <row r="1812" spans="1:17" ht="15.75" customHeight="1" x14ac:dyDescent="0.2">
      <c r="A1812" s="2">
        <v>16196</v>
      </c>
      <c r="B1812" s="2">
        <v>7</v>
      </c>
      <c r="C1812" s="2">
        <v>5</v>
      </c>
      <c r="D1812" s="2">
        <v>1998</v>
      </c>
      <c r="E1812" s="2">
        <v>1998</v>
      </c>
      <c r="F1812" s="2">
        <v>1494</v>
      </c>
      <c r="G1812" s="2">
        <v>2</v>
      </c>
      <c r="H1812" s="2">
        <v>3</v>
      </c>
      <c r="I1812" s="2">
        <v>1</v>
      </c>
      <c r="J1812" s="2">
        <v>2</v>
      </c>
      <c r="K1812" s="2">
        <v>215000</v>
      </c>
      <c r="L1812" s="2" t="s">
        <v>13</v>
      </c>
      <c r="M1812" s="2" t="s">
        <v>25</v>
      </c>
      <c r="N1812" s="16">
        <f>VLOOKUP(M1812, 'Current Population Lookup'!A:B, 2, FALSE)</f>
        <v>47317</v>
      </c>
      <c r="O1812" s="16">
        <f t="array" ref="O1812">INDEX('Current Population Lookup'!B:B, MATCH(M1812, 'Current Population Lookup'!A:A, 0))</f>
        <v>47317</v>
      </c>
      <c r="P1812" s="16">
        <f>VLOOKUP(M1812&amp;D1812,'Yearly Private Schools Lookup'!A:D, 4, FALSE)</f>
        <v>151</v>
      </c>
      <c r="Q1812" s="16">
        <f t="array" ref="Q1812">INDEX('Yearly Private Schools Lookup'!D:D, MATCH(M1812&amp;D1812, 'Yearly Private Schools Lookup'!A:A, 0))</f>
        <v>151</v>
      </c>
    </row>
    <row r="1813" spans="1:17" ht="15.75" customHeight="1" x14ac:dyDescent="0.2">
      <c r="A1813" s="2">
        <v>8012</v>
      </c>
      <c r="B1813" s="2">
        <v>6</v>
      </c>
      <c r="C1813" s="2">
        <v>5</v>
      </c>
      <c r="D1813" s="2">
        <v>1992</v>
      </c>
      <c r="E1813" s="2">
        <v>1992</v>
      </c>
      <c r="F1813" s="2">
        <v>1575</v>
      </c>
      <c r="G1813" s="2">
        <v>2</v>
      </c>
      <c r="H1813" s="2">
        <v>2</v>
      </c>
      <c r="I1813" s="2">
        <v>0</v>
      </c>
      <c r="J1813" s="2">
        <v>2</v>
      </c>
      <c r="K1813" s="2">
        <v>179200</v>
      </c>
      <c r="L1813" s="2" t="s">
        <v>13</v>
      </c>
      <c r="M1813" s="2" t="s">
        <v>25</v>
      </c>
      <c r="N1813" s="16">
        <f>VLOOKUP(M1813, 'Current Population Lookup'!A:B, 2, FALSE)</f>
        <v>47317</v>
      </c>
      <c r="O1813" s="16">
        <f t="array" ref="O1813">INDEX('Current Population Lookup'!B:B, MATCH(M1813, 'Current Population Lookup'!A:A, 0))</f>
        <v>47317</v>
      </c>
      <c r="P1813" s="16">
        <f>VLOOKUP(M1813&amp;D1813,'Yearly Private Schools Lookup'!A:D, 4, FALSE)</f>
        <v>119</v>
      </c>
      <c r="Q1813" s="16">
        <f t="array" ref="Q1813">INDEX('Yearly Private Schools Lookup'!D:D, MATCH(M1813&amp;D1813, 'Yearly Private Schools Lookup'!A:A, 0))</f>
        <v>119</v>
      </c>
    </row>
    <row r="1814" spans="1:17" ht="15.75" customHeight="1" x14ac:dyDescent="0.2">
      <c r="A1814" s="2">
        <v>8012</v>
      </c>
      <c r="B1814" s="2">
        <v>6</v>
      </c>
      <c r="C1814" s="2">
        <v>5</v>
      </c>
      <c r="D1814" s="2">
        <v>1980</v>
      </c>
      <c r="E1814" s="2">
        <v>1980</v>
      </c>
      <c r="F1814" s="2">
        <v>1266</v>
      </c>
      <c r="G1814" s="2">
        <v>1</v>
      </c>
      <c r="H1814" s="2">
        <v>2</v>
      </c>
      <c r="I1814" s="2">
        <v>2</v>
      </c>
      <c r="J1814" s="2">
        <v>1</v>
      </c>
      <c r="K1814" s="2">
        <v>128000</v>
      </c>
      <c r="L1814" s="2" t="s">
        <v>13</v>
      </c>
      <c r="M1814" s="2" t="s">
        <v>25</v>
      </c>
      <c r="N1814" s="16">
        <f>VLOOKUP(M1814, 'Current Population Lookup'!A:B, 2, FALSE)</f>
        <v>47317</v>
      </c>
      <c r="O1814" s="16">
        <f t="array" ref="O1814">INDEX('Current Population Lookup'!B:B, MATCH(M1814, 'Current Population Lookup'!A:A, 0))</f>
        <v>47317</v>
      </c>
      <c r="P1814" s="16">
        <f>VLOOKUP(M1814&amp;D1814,'Yearly Private Schools Lookup'!A:D, 4, FALSE)</f>
        <v>64</v>
      </c>
      <c r="Q1814" s="16">
        <f t="array" ref="Q1814">INDEX('Yearly Private Schools Lookup'!D:D, MATCH(M1814&amp;D1814, 'Yearly Private Schools Lookup'!A:A, 0))</f>
        <v>64</v>
      </c>
    </row>
    <row r="1815" spans="1:17" ht="15.75" customHeight="1" x14ac:dyDescent="0.2">
      <c r="A1815" s="2">
        <v>9180</v>
      </c>
      <c r="B1815" s="2">
        <v>5</v>
      </c>
      <c r="C1815" s="2">
        <v>7</v>
      </c>
      <c r="D1815" s="2">
        <v>1983</v>
      </c>
      <c r="E1815" s="2">
        <v>1983</v>
      </c>
      <c r="F1815" s="2">
        <v>884</v>
      </c>
      <c r="G1815" s="2">
        <v>1</v>
      </c>
      <c r="H1815" s="2">
        <v>2</v>
      </c>
      <c r="I1815" s="2">
        <v>0</v>
      </c>
      <c r="J1815" s="2">
        <v>2</v>
      </c>
      <c r="K1815" s="2">
        <v>144000</v>
      </c>
      <c r="L1815" s="2" t="s">
        <v>13</v>
      </c>
      <c r="M1815" s="2" t="s">
        <v>25</v>
      </c>
      <c r="N1815" s="16">
        <f>VLOOKUP(M1815, 'Current Population Lookup'!A:B, 2, FALSE)</f>
        <v>47317</v>
      </c>
      <c r="O1815" s="16">
        <f t="array" ref="O1815">INDEX('Current Population Lookup'!B:B, MATCH(M1815, 'Current Population Lookup'!A:A, 0))</f>
        <v>47317</v>
      </c>
      <c r="P1815" s="16">
        <f>VLOOKUP(M1815&amp;D1815,'Yearly Private Schools Lookup'!A:D, 4, FALSE)</f>
        <v>77</v>
      </c>
      <c r="Q1815" s="16">
        <f t="array" ref="Q1815">INDEX('Yearly Private Schools Lookup'!D:D, MATCH(M1815&amp;D1815, 'Yearly Private Schools Lookup'!A:A, 0))</f>
        <v>77</v>
      </c>
    </row>
    <row r="1816" spans="1:17" ht="15.75" customHeight="1" x14ac:dyDescent="0.2">
      <c r="A1816" s="2">
        <v>8400</v>
      </c>
      <c r="B1816" s="2">
        <v>5</v>
      </c>
      <c r="C1816" s="2">
        <v>5</v>
      </c>
      <c r="D1816" s="2">
        <v>1977</v>
      </c>
      <c r="E1816" s="2">
        <v>1977</v>
      </c>
      <c r="F1816" s="2">
        <v>2020</v>
      </c>
      <c r="G1816" s="2">
        <v>2</v>
      </c>
      <c r="H1816" s="2">
        <v>4</v>
      </c>
      <c r="I1816" s="2">
        <v>2</v>
      </c>
      <c r="J1816" s="2">
        <v>2</v>
      </c>
      <c r="K1816" s="2">
        <v>144000</v>
      </c>
      <c r="L1816" s="2" t="s">
        <v>13</v>
      </c>
      <c r="M1816" s="2" t="s">
        <v>25</v>
      </c>
      <c r="N1816" s="16">
        <f>VLOOKUP(M1816, 'Current Population Lookup'!A:B, 2, FALSE)</f>
        <v>47317</v>
      </c>
      <c r="O1816" s="16">
        <f t="array" ref="O1816">INDEX('Current Population Lookup'!B:B, MATCH(M1816, 'Current Population Lookup'!A:A, 0))</f>
        <v>47317</v>
      </c>
      <c r="P1816" s="16">
        <f>VLOOKUP(M1816&amp;D1816,'Yearly Private Schools Lookup'!A:D, 4, FALSE)</f>
        <v>53</v>
      </c>
      <c r="Q1816" s="16">
        <f t="array" ref="Q1816">INDEX('Yearly Private Schools Lookup'!D:D, MATCH(M1816&amp;D1816, 'Yearly Private Schools Lookup'!A:A, 0))</f>
        <v>53</v>
      </c>
    </row>
    <row r="1817" spans="1:17" ht="15.75" customHeight="1" x14ac:dyDescent="0.2">
      <c r="A1817" s="2">
        <v>6285</v>
      </c>
      <c r="B1817" s="2">
        <v>5</v>
      </c>
      <c r="C1817" s="2">
        <v>5</v>
      </c>
      <c r="D1817" s="2">
        <v>1977</v>
      </c>
      <c r="E1817" s="2">
        <v>1977</v>
      </c>
      <c r="F1817" s="2">
        <v>894</v>
      </c>
      <c r="G1817" s="2">
        <v>1</v>
      </c>
      <c r="H1817" s="2">
        <v>2</v>
      </c>
      <c r="I1817" s="2">
        <v>0</v>
      </c>
      <c r="J1817" s="2">
        <v>1</v>
      </c>
      <c r="K1817" s="2">
        <v>120750</v>
      </c>
      <c r="L1817" s="2" t="s">
        <v>13</v>
      </c>
      <c r="M1817" s="2" t="s">
        <v>27</v>
      </c>
      <c r="N1817" s="16">
        <f>VLOOKUP(M1817, 'Current Population Lookup'!A:B, 2, FALSE)</f>
        <v>11500</v>
      </c>
      <c r="O1817" s="16">
        <f t="array" ref="O1817">INDEX('Current Population Lookup'!B:B, MATCH(M1817, 'Current Population Lookup'!A:A, 0))</f>
        <v>11500</v>
      </c>
      <c r="P1817" s="16">
        <f>VLOOKUP(M1817&amp;D1817,'Yearly Private Schools Lookup'!A:D, 4, FALSE)</f>
        <v>174</v>
      </c>
      <c r="Q1817" s="16">
        <f t="array" ref="Q1817">INDEX('Yearly Private Schools Lookup'!D:D, MATCH(M1817&amp;D1817, 'Yearly Private Schools Lookup'!A:A, 0))</f>
        <v>174</v>
      </c>
    </row>
    <row r="1818" spans="1:17" ht="15.75" customHeight="1" x14ac:dyDescent="0.2">
      <c r="A1818" s="2">
        <v>8480</v>
      </c>
      <c r="B1818" s="2">
        <v>5</v>
      </c>
      <c r="C1818" s="2">
        <v>6</v>
      </c>
      <c r="D1818" s="2">
        <v>1963</v>
      </c>
      <c r="E1818" s="2">
        <v>1963</v>
      </c>
      <c r="F1818" s="2">
        <v>970</v>
      </c>
      <c r="G1818" s="2">
        <v>1</v>
      </c>
      <c r="H1818" s="2">
        <v>2</v>
      </c>
      <c r="I1818" s="2">
        <v>0</v>
      </c>
      <c r="J1818" s="2">
        <v>2</v>
      </c>
      <c r="K1818" s="2">
        <v>132500</v>
      </c>
      <c r="L1818" s="2" t="s">
        <v>13</v>
      </c>
      <c r="M1818" s="2" t="s">
        <v>27</v>
      </c>
      <c r="N1818" s="16">
        <f>VLOOKUP(M1818, 'Current Population Lookup'!A:B, 2, FALSE)</f>
        <v>11500</v>
      </c>
      <c r="O1818" s="16">
        <f t="array" ref="O1818">INDEX('Current Population Lookup'!B:B, MATCH(M1818, 'Current Population Lookup'!A:A, 0))</f>
        <v>11500</v>
      </c>
      <c r="P1818" s="16">
        <f>VLOOKUP(M1818&amp;D1818,'Yearly Private Schools Lookup'!A:D, 4, FALSE)</f>
        <v>101</v>
      </c>
      <c r="Q1818" s="16">
        <f t="array" ref="Q1818">INDEX('Yearly Private Schools Lookup'!D:D, MATCH(M1818&amp;D1818, 'Yearly Private Schools Lookup'!A:A, 0))</f>
        <v>101</v>
      </c>
    </row>
    <row r="1819" spans="1:17" ht="15.75" customHeight="1" x14ac:dyDescent="0.2">
      <c r="A1819" s="2">
        <v>7420</v>
      </c>
      <c r="B1819" s="2">
        <v>5</v>
      </c>
      <c r="C1819" s="2">
        <v>5</v>
      </c>
      <c r="D1819" s="2">
        <v>1962</v>
      </c>
      <c r="E1819" s="2">
        <v>1962</v>
      </c>
      <c r="F1819" s="2">
        <v>1057</v>
      </c>
      <c r="G1819" s="2">
        <v>1</v>
      </c>
      <c r="H1819" s="2">
        <v>3</v>
      </c>
      <c r="I1819" s="2">
        <v>0</v>
      </c>
      <c r="J1819" s="2">
        <v>2</v>
      </c>
      <c r="K1819" s="2">
        <v>132000</v>
      </c>
      <c r="L1819" s="2" t="s">
        <v>13</v>
      </c>
      <c r="M1819" s="2" t="s">
        <v>27</v>
      </c>
      <c r="N1819" s="16">
        <f>VLOOKUP(M1819, 'Current Population Lookup'!A:B, 2, FALSE)</f>
        <v>11500</v>
      </c>
      <c r="O1819" s="16">
        <f t="array" ref="O1819">INDEX('Current Population Lookup'!B:B, MATCH(M1819, 'Current Population Lookup'!A:A, 0))</f>
        <v>11500</v>
      </c>
      <c r="P1819" s="16">
        <f>VLOOKUP(M1819&amp;D1819,'Yearly Private Schools Lookup'!A:D, 4, FALSE)</f>
        <v>99</v>
      </c>
      <c r="Q1819" s="16">
        <f t="array" ref="Q1819">INDEX('Yearly Private Schools Lookup'!D:D, MATCH(M1819&amp;D1819, 'Yearly Private Schools Lookup'!A:A, 0))</f>
        <v>99</v>
      </c>
    </row>
    <row r="1820" spans="1:17" ht="15.75" customHeight="1" x14ac:dyDescent="0.2">
      <c r="A1820" s="2">
        <v>7758</v>
      </c>
      <c r="B1820" s="2">
        <v>5</v>
      </c>
      <c r="C1820" s="2">
        <v>7</v>
      </c>
      <c r="D1820" s="2">
        <v>1962</v>
      </c>
      <c r="E1820" s="2">
        <v>2001</v>
      </c>
      <c r="F1820" s="2">
        <v>999</v>
      </c>
      <c r="G1820" s="2">
        <v>1</v>
      </c>
      <c r="H1820" s="2">
        <v>3</v>
      </c>
      <c r="I1820" s="2">
        <v>0</v>
      </c>
      <c r="J1820" s="2">
        <v>1</v>
      </c>
      <c r="K1820" s="2">
        <v>132500</v>
      </c>
      <c r="L1820" s="2" t="s">
        <v>17</v>
      </c>
      <c r="M1820" s="2" t="s">
        <v>27</v>
      </c>
      <c r="N1820" s="16">
        <f>VLOOKUP(M1820, 'Current Population Lookup'!A:B, 2, FALSE)</f>
        <v>11500</v>
      </c>
      <c r="O1820" s="16">
        <f t="array" ref="O1820">INDEX('Current Population Lookup'!B:B, MATCH(M1820, 'Current Population Lookup'!A:A, 0))</f>
        <v>11500</v>
      </c>
      <c r="P1820" s="16">
        <f>VLOOKUP(M1820&amp;D1820,'Yearly Private Schools Lookup'!A:D, 4, FALSE)</f>
        <v>99</v>
      </c>
      <c r="Q1820" s="16">
        <f t="array" ref="Q1820">INDEX('Yearly Private Schools Lookup'!D:D, MATCH(M1820&amp;D1820, 'Yearly Private Schools Lookup'!A:A, 0))</f>
        <v>99</v>
      </c>
    </row>
    <row r="1821" spans="1:17" ht="15.75" customHeight="1" x14ac:dyDescent="0.2">
      <c r="A1821" s="2">
        <v>6970</v>
      </c>
      <c r="B1821" s="2">
        <v>4</v>
      </c>
      <c r="C1821" s="2">
        <v>5</v>
      </c>
      <c r="D1821" s="2">
        <v>1961</v>
      </c>
      <c r="E1821" s="2">
        <v>1961</v>
      </c>
      <c r="F1821" s="2">
        <v>1120</v>
      </c>
      <c r="G1821" s="2">
        <v>1</v>
      </c>
      <c r="H1821" s="2">
        <v>3</v>
      </c>
      <c r="I1821" s="2">
        <v>0</v>
      </c>
      <c r="J1821" s="2">
        <v>2</v>
      </c>
      <c r="K1821" s="2">
        <v>129000</v>
      </c>
      <c r="L1821" s="2" t="s">
        <v>13</v>
      </c>
      <c r="M1821" s="2" t="s">
        <v>27</v>
      </c>
      <c r="N1821" s="16">
        <f>VLOOKUP(M1821, 'Current Population Lookup'!A:B, 2, FALSE)</f>
        <v>11500</v>
      </c>
      <c r="O1821" s="16">
        <f t="array" ref="O1821">INDEX('Current Population Lookup'!B:B, MATCH(M1821, 'Current Population Lookup'!A:A, 0))</f>
        <v>11500</v>
      </c>
      <c r="P1821" s="16">
        <f>VLOOKUP(M1821&amp;D1821,'Yearly Private Schools Lookup'!A:D, 4, FALSE)</f>
        <v>93</v>
      </c>
      <c r="Q1821" s="16">
        <f t="array" ref="Q1821">INDEX('Yearly Private Schools Lookup'!D:D, MATCH(M1821&amp;D1821, 'Yearly Private Schools Lookup'!A:A, 0))</f>
        <v>93</v>
      </c>
    </row>
    <row r="1822" spans="1:17" ht="15.75" customHeight="1" x14ac:dyDescent="0.2">
      <c r="A1822" s="2">
        <v>13673</v>
      </c>
      <c r="B1822" s="2">
        <v>5</v>
      </c>
      <c r="C1822" s="2">
        <v>5</v>
      </c>
      <c r="D1822" s="2">
        <v>1962</v>
      </c>
      <c r="E1822" s="2">
        <v>1962</v>
      </c>
      <c r="F1822" s="2">
        <v>1696</v>
      </c>
      <c r="G1822" s="2">
        <v>1</v>
      </c>
      <c r="H1822" s="2">
        <v>3</v>
      </c>
      <c r="I1822" s="2">
        <v>1</v>
      </c>
      <c r="J1822" s="2">
        <v>1</v>
      </c>
      <c r="K1822" s="2">
        <v>143900</v>
      </c>
      <c r="L1822" s="2" t="s">
        <v>17</v>
      </c>
      <c r="M1822" s="2" t="s">
        <v>27</v>
      </c>
      <c r="N1822" s="16">
        <f>VLOOKUP(M1822, 'Current Population Lookup'!A:B, 2, FALSE)</f>
        <v>11500</v>
      </c>
      <c r="O1822" s="16">
        <f t="array" ref="O1822">INDEX('Current Population Lookup'!B:B, MATCH(M1822, 'Current Population Lookup'!A:A, 0))</f>
        <v>11500</v>
      </c>
      <c r="P1822" s="16">
        <f>VLOOKUP(M1822&amp;D1822,'Yearly Private Schools Lookup'!A:D, 4, FALSE)</f>
        <v>99</v>
      </c>
      <c r="Q1822" s="16">
        <f t="array" ref="Q1822">INDEX('Yearly Private Schools Lookup'!D:D, MATCH(M1822&amp;D1822, 'Yearly Private Schools Lookup'!A:A, 0))</f>
        <v>99</v>
      </c>
    </row>
    <row r="1823" spans="1:17" ht="15.75" customHeight="1" x14ac:dyDescent="0.2">
      <c r="A1823" s="2">
        <v>7476</v>
      </c>
      <c r="B1823" s="2">
        <v>5</v>
      </c>
      <c r="C1823" s="2">
        <v>7</v>
      </c>
      <c r="D1823" s="2">
        <v>1968</v>
      </c>
      <c r="E1823" s="2">
        <v>1968</v>
      </c>
      <c r="F1823" s="2">
        <v>1040</v>
      </c>
      <c r="G1823" s="2">
        <v>1</v>
      </c>
      <c r="H1823" s="2">
        <v>3</v>
      </c>
      <c r="I1823" s="2">
        <v>0</v>
      </c>
      <c r="J1823" s="2">
        <v>2</v>
      </c>
      <c r="K1823" s="2">
        <v>145000</v>
      </c>
      <c r="L1823" s="2" t="s">
        <v>13</v>
      </c>
      <c r="M1823" s="2" t="s">
        <v>27</v>
      </c>
      <c r="N1823" s="16">
        <f>VLOOKUP(M1823, 'Current Population Lookup'!A:B, 2, FALSE)</f>
        <v>11500</v>
      </c>
      <c r="O1823" s="16">
        <f t="array" ref="O1823">INDEX('Current Population Lookup'!B:B, MATCH(M1823, 'Current Population Lookup'!A:A, 0))</f>
        <v>11500</v>
      </c>
      <c r="P1823" s="16">
        <f>VLOOKUP(M1823&amp;D1823,'Yearly Private Schools Lookup'!A:D, 4, FALSE)</f>
        <v>130</v>
      </c>
      <c r="Q1823" s="16">
        <f t="array" ref="Q1823">INDEX('Yearly Private Schools Lookup'!D:D, MATCH(M1823&amp;D1823, 'Yearly Private Schools Lookup'!A:A, 0))</f>
        <v>130</v>
      </c>
    </row>
    <row r="1824" spans="1:17" ht="15.75" customHeight="1" x14ac:dyDescent="0.2">
      <c r="A1824" s="2">
        <v>9945</v>
      </c>
      <c r="B1824" s="2">
        <v>5</v>
      </c>
      <c r="C1824" s="2">
        <v>5</v>
      </c>
      <c r="D1824" s="2">
        <v>1961</v>
      </c>
      <c r="E1824" s="2">
        <v>1961</v>
      </c>
      <c r="F1824" s="2">
        <v>988</v>
      </c>
      <c r="G1824" s="2">
        <v>1</v>
      </c>
      <c r="H1824" s="2">
        <v>3</v>
      </c>
      <c r="I1824" s="2">
        <v>0</v>
      </c>
      <c r="J1824" s="2">
        <v>2</v>
      </c>
      <c r="K1824" s="2">
        <v>128500</v>
      </c>
      <c r="L1824" s="2" t="s">
        <v>13</v>
      </c>
      <c r="M1824" s="2" t="s">
        <v>27</v>
      </c>
      <c r="N1824" s="16">
        <f>VLOOKUP(M1824, 'Current Population Lookup'!A:B, 2, FALSE)</f>
        <v>11500</v>
      </c>
      <c r="O1824" s="16">
        <f t="array" ref="O1824">INDEX('Current Population Lookup'!B:B, MATCH(M1824, 'Current Population Lookup'!A:A, 0))</f>
        <v>11500</v>
      </c>
      <c r="P1824" s="16">
        <f>VLOOKUP(M1824&amp;D1824,'Yearly Private Schools Lookup'!A:D, 4, FALSE)</f>
        <v>93</v>
      </c>
      <c r="Q1824" s="16">
        <f t="array" ref="Q1824">INDEX('Yearly Private Schools Lookup'!D:D, MATCH(M1824&amp;D1824, 'Yearly Private Schools Lookup'!A:A, 0))</f>
        <v>93</v>
      </c>
    </row>
    <row r="1825" spans="1:17" ht="15.75" customHeight="1" x14ac:dyDescent="0.2">
      <c r="A1825" s="2">
        <v>6173</v>
      </c>
      <c r="B1825" s="2">
        <v>5</v>
      </c>
      <c r="C1825" s="2">
        <v>6</v>
      </c>
      <c r="D1825" s="2">
        <v>1967</v>
      </c>
      <c r="E1825" s="2">
        <v>1967</v>
      </c>
      <c r="F1825" s="2">
        <v>902</v>
      </c>
      <c r="G1825" s="2">
        <v>1</v>
      </c>
      <c r="H1825" s="2">
        <v>3</v>
      </c>
      <c r="I1825" s="2">
        <v>0</v>
      </c>
      <c r="J1825" s="2">
        <v>1</v>
      </c>
      <c r="K1825" s="2">
        <v>125500</v>
      </c>
      <c r="L1825" s="2" t="s">
        <v>13</v>
      </c>
      <c r="M1825" s="2" t="s">
        <v>27</v>
      </c>
      <c r="N1825" s="16">
        <f>VLOOKUP(M1825, 'Current Population Lookup'!A:B, 2, FALSE)</f>
        <v>11500</v>
      </c>
      <c r="O1825" s="16">
        <f t="array" ref="O1825">INDEX('Current Population Lookup'!B:B, MATCH(M1825, 'Current Population Lookup'!A:A, 0))</f>
        <v>11500</v>
      </c>
      <c r="P1825" s="16">
        <f>VLOOKUP(M1825&amp;D1825,'Yearly Private Schools Lookup'!A:D, 4, FALSE)</f>
        <v>126</v>
      </c>
      <c r="Q1825" s="16">
        <f t="array" ref="Q1825">INDEX('Yearly Private Schools Lookup'!D:D, MATCH(M1825&amp;D1825, 'Yearly Private Schools Lookup'!A:A, 0))</f>
        <v>126</v>
      </c>
    </row>
    <row r="1826" spans="1:17" ht="15.75" customHeight="1" x14ac:dyDescent="0.2">
      <c r="A1826" s="2">
        <v>19522</v>
      </c>
      <c r="B1826" s="2">
        <v>7</v>
      </c>
      <c r="C1826" s="2">
        <v>5</v>
      </c>
      <c r="D1826" s="2">
        <v>1990</v>
      </c>
      <c r="E1826" s="2">
        <v>1990</v>
      </c>
      <c r="F1826" s="2">
        <v>2503</v>
      </c>
      <c r="G1826" s="2">
        <v>2</v>
      </c>
      <c r="H1826" s="2">
        <v>3</v>
      </c>
      <c r="I1826" s="2">
        <v>1</v>
      </c>
      <c r="J1826" s="2">
        <v>2</v>
      </c>
      <c r="K1826" s="2">
        <v>300000</v>
      </c>
      <c r="L1826" s="2" t="s">
        <v>13</v>
      </c>
      <c r="M1826" s="2" t="s">
        <v>42</v>
      </c>
      <c r="N1826" s="16">
        <f>VLOOKUP(M1826, 'Current Population Lookup'!A:B, 2, FALSE)</f>
        <v>20866</v>
      </c>
      <c r="O1826" s="16">
        <f t="array" ref="O1826">INDEX('Current Population Lookup'!B:B, MATCH(M1826, 'Current Population Lookup'!A:A, 0))</f>
        <v>20866</v>
      </c>
      <c r="P1826" s="16">
        <f>VLOOKUP(M1826&amp;D1826,'Yearly Private Schools Lookup'!A:D, 4, FALSE)</f>
        <v>40</v>
      </c>
      <c r="Q1826" s="16">
        <f t="array" ref="Q1826">INDEX('Yearly Private Schools Lookup'!D:D, MATCH(M1826&amp;D1826, 'Yearly Private Schools Lookup'!A:A, 0))</f>
        <v>40</v>
      </c>
    </row>
    <row r="1827" spans="1:17" ht="15.75" customHeight="1" x14ac:dyDescent="0.2">
      <c r="A1827" s="2">
        <v>17542</v>
      </c>
      <c r="B1827" s="2">
        <v>7</v>
      </c>
      <c r="C1827" s="2">
        <v>7</v>
      </c>
      <c r="D1827" s="2">
        <v>1974</v>
      </c>
      <c r="E1827" s="2">
        <v>2003</v>
      </c>
      <c r="F1827" s="2">
        <v>2167</v>
      </c>
      <c r="G1827" s="2">
        <v>2</v>
      </c>
      <c r="H1827" s="2">
        <v>3</v>
      </c>
      <c r="I1827" s="2">
        <v>2</v>
      </c>
      <c r="J1827" s="2">
        <v>2</v>
      </c>
      <c r="K1827" s="2">
        <v>294000</v>
      </c>
      <c r="L1827" s="2" t="s">
        <v>13</v>
      </c>
      <c r="M1827" s="2" t="s">
        <v>42</v>
      </c>
      <c r="N1827" s="16">
        <f>VLOOKUP(M1827, 'Current Population Lookup'!A:B, 2, FALSE)</f>
        <v>20866</v>
      </c>
      <c r="O1827" s="16">
        <f t="array" ref="O1827">INDEX('Current Population Lookup'!B:B, MATCH(M1827, 'Current Population Lookup'!A:A, 0))</f>
        <v>20866</v>
      </c>
      <c r="P1827" s="16">
        <f>VLOOKUP(M1827&amp;D1827,'Yearly Private Schools Lookup'!A:D, 4, FALSE)</f>
        <v>16</v>
      </c>
      <c r="Q1827" s="16">
        <f t="array" ref="Q1827">INDEX('Yearly Private Schools Lookup'!D:D, MATCH(M1827&amp;D1827, 'Yearly Private Schools Lookup'!A:A, 0))</f>
        <v>16</v>
      </c>
    </row>
    <row r="1828" spans="1:17" ht="15.75" customHeight="1" x14ac:dyDescent="0.2">
      <c r="A1828" s="2">
        <v>10751</v>
      </c>
      <c r="B1828" s="2">
        <v>5</v>
      </c>
      <c r="C1828" s="2">
        <v>5</v>
      </c>
      <c r="D1828" s="2">
        <v>1974</v>
      </c>
      <c r="E1828" s="2">
        <v>1974</v>
      </c>
      <c r="F1828" s="2">
        <v>1037</v>
      </c>
      <c r="G1828" s="2">
        <v>1</v>
      </c>
      <c r="H1828" s="2">
        <v>2</v>
      </c>
      <c r="I1828" s="2">
        <v>0</v>
      </c>
      <c r="J1828" s="2">
        <v>2</v>
      </c>
      <c r="K1828" s="2">
        <v>129000</v>
      </c>
      <c r="L1828" s="2" t="s">
        <v>13</v>
      </c>
      <c r="M1828" s="2" t="s">
        <v>27</v>
      </c>
      <c r="N1828" s="16">
        <f>VLOOKUP(M1828, 'Current Population Lookup'!A:B, 2, FALSE)</f>
        <v>11500</v>
      </c>
      <c r="O1828" s="16">
        <f t="array" ref="O1828">INDEX('Current Population Lookup'!B:B, MATCH(M1828, 'Current Population Lookup'!A:A, 0))</f>
        <v>11500</v>
      </c>
      <c r="P1828" s="16">
        <f>VLOOKUP(M1828&amp;D1828,'Yearly Private Schools Lookup'!A:D, 4, FALSE)</f>
        <v>156</v>
      </c>
      <c r="Q1828" s="16">
        <f t="array" ref="Q1828">INDEX('Yearly Private Schools Lookup'!D:D, MATCH(M1828&amp;D1828, 'Yearly Private Schools Lookup'!A:A, 0))</f>
        <v>156</v>
      </c>
    </row>
    <row r="1829" spans="1:17" ht="15.75" customHeight="1" x14ac:dyDescent="0.2">
      <c r="A1829" s="2">
        <v>16647</v>
      </c>
      <c r="B1829" s="2">
        <v>5</v>
      </c>
      <c r="C1829" s="2">
        <v>5</v>
      </c>
      <c r="D1829" s="2">
        <v>1975</v>
      </c>
      <c r="E1829" s="2">
        <v>1981</v>
      </c>
      <c r="F1829" s="2">
        <v>1701</v>
      </c>
      <c r="G1829" s="2">
        <v>2</v>
      </c>
      <c r="H1829" s="2">
        <v>3</v>
      </c>
      <c r="I1829" s="2">
        <v>2</v>
      </c>
      <c r="J1829" s="2">
        <v>2</v>
      </c>
      <c r="K1829" s="2">
        <v>171000</v>
      </c>
      <c r="L1829" s="2" t="s">
        <v>13</v>
      </c>
      <c r="M1829" s="2" t="s">
        <v>27</v>
      </c>
      <c r="N1829" s="16">
        <f>VLOOKUP(M1829, 'Current Population Lookup'!A:B, 2, FALSE)</f>
        <v>11500</v>
      </c>
      <c r="O1829" s="16">
        <f t="array" ref="O1829">INDEX('Current Population Lookup'!B:B, MATCH(M1829, 'Current Population Lookup'!A:A, 0))</f>
        <v>11500</v>
      </c>
      <c r="P1829" s="16">
        <f>VLOOKUP(M1829&amp;D1829,'Yearly Private Schools Lookup'!A:D, 4, FALSE)</f>
        <v>163</v>
      </c>
      <c r="Q1829" s="16">
        <f t="array" ref="Q1829">INDEX('Yearly Private Schools Lookup'!D:D, MATCH(M1829&amp;D1829, 'Yearly Private Schools Lookup'!A:A, 0))</f>
        <v>163</v>
      </c>
    </row>
    <row r="1830" spans="1:17" ht="15.75" customHeight="1" x14ac:dyDescent="0.2">
      <c r="A1830" s="2">
        <v>12712</v>
      </c>
      <c r="B1830" s="2">
        <v>6</v>
      </c>
      <c r="C1830" s="2">
        <v>7</v>
      </c>
      <c r="D1830" s="2">
        <v>1973</v>
      </c>
      <c r="E1830" s="2">
        <v>2006</v>
      </c>
      <c r="F1830" s="2">
        <v>1055</v>
      </c>
      <c r="G1830" s="2">
        <v>1</v>
      </c>
      <c r="H1830" s="2">
        <v>2</v>
      </c>
      <c r="I1830" s="2">
        <v>1</v>
      </c>
      <c r="J1830" s="2">
        <v>2</v>
      </c>
      <c r="K1830" s="2">
        <v>147000</v>
      </c>
      <c r="L1830" s="2" t="s">
        <v>13</v>
      </c>
      <c r="M1830" s="2" t="s">
        <v>27</v>
      </c>
      <c r="N1830" s="16">
        <f>VLOOKUP(M1830, 'Current Population Lookup'!A:B, 2, FALSE)</f>
        <v>11500</v>
      </c>
      <c r="O1830" s="16">
        <f t="array" ref="O1830">INDEX('Current Population Lookup'!B:B, MATCH(M1830, 'Current Population Lookup'!A:A, 0))</f>
        <v>11500</v>
      </c>
      <c r="P1830" s="16">
        <f>VLOOKUP(M1830&amp;D1830,'Yearly Private Schools Lookup'!A:D, 4, FALSE)</f>
        <v>154</v>
      </c>
      <c r="Q1830" s="16">
        <f t="array" ref="Q1830">INDEX('Yearly Private Schools Lookup'!D:D, MATCH(M1830&amp;D1830, 'Yearly Private Schools Lookup'!A:A, 0))</f>
        <v>154</v>
      </c>
    </row>
    <row r="1831" spans="1:17" ht="15.75" customHeight="1" x14ac:dyDescent="0.2">
      <c r="A1831" s="2">
        <v>9572</v>
      </c>
      <c r="B1831" s="2">
        <v>8</v>
      </c>
      <c r="C1831" s="2">
        <v>5</v>
      </c>
      <c r="D1831" s="2">
        <v>1990</v>
      </c>
      <c r="E1831" s="2">
        <v>1990</v>
      </c>
      <c r="F1831" s="2">
        <v>2810</v>
      </c>
      <c r="G1831" s="2">
        <v>2</v>
      </c>
      <c r="H1831" s="2">
        <v>4</v>
      </c>
      <c r="I1831" s="2">
        <v>1</v>
      </c>
      <c r="J1831" s="2">
        <v>2</v>
      </c>
      <c r="K1831" s="2">
        <v>302000</v>
      </c>
      <c r="L1831" s="2" t="s">
        <v>13</v>
      </c>
      <c r="M1831" s="2" t="s">
        <v>24</v>
      </c>
      <c r="N1831" s="16">
        <f>VLOOKUP(M1831, 'Current Population Lookup'!A:B, 2, FALSE)</f>
        <v>27528</v>
      </c>
      <c r="O1831" s="16">
        <f t="array" ref="O1831">INDEX('Current Population Lookup'!B:B, MATCH(M1831, 'Current Population Lookup'!A:A, 0))</f>
        <v>27528</v>
      </c>
      <c r="P1831" s="16">
        <f>VLOOKUP(M1831&amp;D1831,'Yearly Private Schools Lookup'!A:D, 4, FALSE)</f>
        <v>16</v>
      </c>
      <c r="Q1831" s="16">
        <f t="array" ref="Q1831">INDEX('Yearly Private Schools Lookup'!D:D, MATCH(M1831&amp;D1831, 'Yearly Private Schools Lookup'!A:A, 0))</f>
        <v>16</v>
      </c>
    </row>
    <row r="1832" spans="1:17" ht="15.75" customHeight="1" x14ac:dyDescent="0.2">
      <c r="A1832" s="2">
        <v>10678</v>
      </c>
      <c r="B1832" s="2">
        <v>8</v>
      </c>
      <c r="C1832" s="2">
        <v>5</v>
      </c>
      <c r="D1832" s="2">
        <v>1992</v>
      </c>
      <c r="E1832" s="2">
        <v>2000</v>
      </c>
      <c r="F1832" s="2">
        <v>2872</v>
      </c>
      <c r="G1832" s="2">
        <v>2</v>
      </c>
      <c r="H1832" s="2">
        <v>4</v>
      </c>
      <c r="I1832" s="2">
        <v>1</v>
      </c>
      <c r="J1832" s="2">
        <v>2</v>
      </c>
      <c r="K1832" s="2">
        <v>285000</v>
      </c>
      <c r="L1832" s="2" t="s">
        <v>13</v>
      </c>
      <c r="M1832" s="2" t="s">
        <v>24</v>
      </c>
      <c r="N1832" s="16">
        <f>VLOOKUP(M1832, 'Current Population Lookup'!A:B, 2, FALSE)</f>
        <v>27528</v>
      </c>
      <c r="O1832" s="16">
        <f t="array" ref="O1832">INDEX('Current Population Lookup'!B:B, MATCH(M1832, 'Current Population Lookup'!A:A, 0))</f>
        <v>27528</v>
      </c>
      <c r="P1832" s="16">
        <f>VLOOKUP(M1832&amp;D1832,'Yearly Private Schools Lookup'!A:D, 4, FALSE)</f>
        <v>21</v>
      </c>
      <c r="Q1832" s="16">
        <f t="array" ref="Q1832">INDEX('Yearly Private Schools Lookup'!D:D, MATCH(M1832&amp;D1832, 'Yearly Private Schools Lookup'!A:A, 0))</f>
        <v>21</v>
      </c>
    </row>
    <row r="1833" spans="1:17" ht="15.75" customHeight="1" x14ac:dyDescent="0.2">
      <c r="A1833" s="2">
        <v>4379</v>
      </c>
      <c r="B1833" s="2">
        <v>8</v>
      </c>
      <c r="C1833" s="2">
        <v>5</v>
      </c>
      <c r="D1833" s="2">
        <v>2004</v>
      </c>
      <c r="E1833" s="2">
        <v>2004</v>
      </c>
      <c r="F1833" s="2">
        <v>1378</v>
      </c>
      <c r="G1833" s="2">
        <v>2</v>
      </c>
      <c r="H1833" s="2">
        <v>2</v>
      </c>
      <c r="I1833" s="2">
        <v>1</v>
      </c>
      <c r="J1833" s="2">
        <v>2</v>
      </c>
      <c r="K1833" s="2">
        <v>214000</v>
      </c>
      <c r="L1833" s="2" t="s">
        <v>13</v>
      </c>
      <c r="M1833" s="2" t="s">
        <v>19</v>
      </c>
      <c r="N1833" s="16">
        <f>VLOOKUP(M1833, 'Current Population Lookup'!A:B, 2, FALSE)</f>
        <v>15809</v>
      </c>
      <c r="O1833" s="16">
        <f t="array" ref="O1833">INDEX('Current Population Lookup'!B:B, MATCH(M1833, 'Current Population Lookup'!A:A, 0))</f>
        <v>15809</v>
      </c>
      <c r="P1833" s="16">
        <f>VLOOKUP(M1833&amp;D1833,'Yearly Private Schools Lookup'!A:D, 4, FALSE)</f>
        <v>61</v>
      </c>
      <c r="Q1833" s="16">
        <f t="array" ref="Q1833">INDEX('Yearly Private Schools Lookup'!D:D, MATCH(M1833&amp;D1833, 'Yearly Private Schools Lookup'!A:A, 0))</f>
        <v>61</v>
      </c>
    </row>
    <row r="1834" spans="1:17" ht="15.75" customHeight="1" x14ac:dyDescent="0.2">
      <c r="A1834" s="2">
        <v>3523</v>
      </c>
      <c r="B1834" s="2">
        <v>8</v>
      </c>
      <c r="C1834" s="2">
        <v>5</v>
      </c>
      <c r="D1834" s="2">
        <v>2006</v>
      </c>
      <c r="E1834" s="2">
        <v>2007</v>
      </c>
      <c r="F1834" s="2">
        <v>1151</v>
      </c>
      <c r="G1834" s="2">
        <v>2</v>
      </c>
      <c r="H1834" s="2">
        <v>2</v>
      </c>
      <c r="I1834" s="2">
        <v>0</v>
      </c>
      <c r="J1834" s="2">
        <v>2</v>
      </c>
      <c r="K1834" s="2">
        <v>166000</v>
      </c>
      <c r="L1834" s="2" t="s">
        <v>13</v>
      </c>
      <c r="M1834" s="2" t="s">
        <v>19</v>
      </c>
      <c r="N1834" s="16">
        <f>VLOOKUP(M1834, 'Current Population Lookup'!A:B, 2, FALSE)</f>
        <v>15809</v>
      </c>
      <c r="O1834" s="16">
        <f t="array" ref="O1834">INDEX('Current Population Lookup'!B:B, MATCH(M1834, 'Current Population Lookup'!A:A, 0))</f>
        <v>15809</v>
      </c>
      <c r="P1834" s="16">
        <f>VLOOKUP(M1834&amp;D1834,'Yearly Private Schools Lookup'!A:D, 4, FALSE)</f>
        <v>69</v>
      </c>
      <c r="Q1834" s="16">
        <f t="array" ref="Q1834">INDEX('Yearly Private Schools Lookup'!D:D, MATCH(M1834&amp;D1834, 'Yearly Private Schools Lookup'!A:A, 0))</f>
        <v>69</v>
      </c>
    </row>
    <row r="1835" spans="1:17" ht="15.75" customHeight="1" x14ac:dyDescent="0.2">
      <c r="A1835" s="2">
        <v>3784</v>
      </c>
      <c r="B1835" s="2">
        <v>8</v>
      </c>
      <c r="C1835" s="2">
        <v>5</v>
      </c>
      <c r="D1835" s="2">
        <v>2006</v>
      </c>
      <c r="E1835" s="2">
        <v>2007</v>
      </c>
      <c r="F1835" s="2">
        <v>1565</v>
      </c>
      <c r="G1835" s="2">
        <v>2</v>
      </c>
      <c r="H1835" s="2">
        <v>2</v>
      </c>
      <c r="I1835" s="2">
        <v>0</v>
      </c>
      <c r="J1835" s="2">
        <v>2</v>
      </c>
      <c r="K1835" s="2">
        <v>193800</v>
      </c>
      <c r="L1835" s="2" t="s">
        <v>13</v>
      </c>
      <c r="M1835" s="2" t="s">
        <v>19</v>
      </c>
      <c r="N1835" s="16">
        <f>VLOOKUP(M1835, 'Current Population Lookup'!A:B, 2, FALSE)</f>
        <v>15809</v>
      </c>
      <c r="O1835" s="16">
        <f t="array" ref="O1835">INDEX('Current Population Lookup'!B:B, MATCH(M1835, 'Current Population Lookup'!A:A, 0))</f>
        <v>15809</v>
      </c>
      <c r="P1835" s="16">
        <f>VLOOKUP(M1835&amp;D1835,'Yearly Private Schools Lookup'!A:D, 4, FALSE)</f>
        <v>69</v>
      </c>
      <c r="Q1835" s="16">
        <f t="array" ref="Q1835">INDEX('Yearly Private Schools Lookup'!D:D, MATCH(M1835&amp;D1835, 'Yearly Private Schools Lookup'!A:A, 0))</f>
        <v>69</v>
      </c>
    </row>
    <row r="1836" spans="1:17" ht="15.75" customHeight="1" x14ac:dyDescent="0.2">
      <c r="A1836" s="2">
        <v>4230</v>
      </c>
      <c r="B1836" s="2">
        <v>7</v>
      </c>
      <c r="C1836" s="2">
        <v>5</v>
      </c>
      <c r="D1836" s="2">
        <v>2006</v>
      </c>
      <c r="E1836" s="2">
        <v>2007</v>
      </c>
      <c r="F1836" s="2">
        <v>1352</v>
      </c>
      <c r="G1836" s="2">
        <v>2</v>
      </c>
      <c r="H1836" s="2">
        <v>2</v>
      </c>
      <c r="I1836" s="2">
        <v>1</v>
      </c>
      <c r="J1836" s="2">
        <v>2</v>
      </c>
      <c r="K1836" s="2">
        <v>208900</v>
      </c>
      <c r="L1836" s="2" t="s">
        <v>13</v>
      </c>
      <c r="M1836" s="2" t="s">
        <v>19</v>
      </c>
      <c r="N1836" s="16">
        <f>VLOOKUP(M1836, 'Current Population Lookup'!A:B, 2, FALSE)</f>
        <v>15809</v>
      </c>
      <c r="O1836" s="16">
        <f t="array" ref="O1836">INDEX('Current Population Lookup'!B:B, MATCH(M1836, 'Current Population Lookup'!A:A, 0))</f>
        <v>15809</v>
      </c>
      <c r="P1836" s="16">
        <f>VLOOKUP(M1836&amp;D1836,'Yearly Private Schools Lookup'!A:D, 4, FALSE)</f>
        <v>69</v>
      </c>
      <c r="Q1836" s="16">
        <f t="array" ref="Q1836">INDEX('Yearly Private Schools Lookup'!D:D, MATCH(M1836&amp;D1836, 'Yearly Private Schools Lookup'!A:A, 0))</f>
        <v>69</v>
      </c>
    </row>
    <row r="1837" spans="1:17" ht="15.75" customHeight="1" x14ac:dyDescent="0.2">
      <c r="A1837" s="2">
        <v>3606</v>
      </c>
      <c r="B1837" s="2">
        <v>7</v>
      </c>
      <c r="C1837" s="2">
        <v>5</v>
      </c>
      <c r="D1837" s="2">
        <v>2006</v>
      </c>
      <c r="E1837" s="2">
        <v>2007</v>
      </c>
      <c r="F1837" s="2">
        <v>1352</v>
      </c>
      <c r="G1837" s="2">
        <v>2</v>
      </c>
      <c r="H1837" s="2">
        <v>2</v>
      </c>
      <c r="I1837" s="2">
        <v>1</v>
      </c>
      <c r="J1837" s="2">
        <v>2</v>
      </c>
      <c r="K1837" s="2">
        <v>194000</v>
      </c>
      <c r="L1837" s="2" t="s">
        <v>13</v>
      </c>
      <c r="M1837" s="2" t="s">
        <v>19</v>
      </c>
      <c r="N1837" s="16">
        <f>VLOOKUP(M1837, 'Current Population Lookup'!A:B, 2, FALSE)</f>
        <v>15809</v>
      </c>
      <c r="O1837" s="16">
        <f t="array" ref="O1837">INDEX('Current Population Lookup'!B:B, MATCH(M1837, 'Current Population Lookup'!A:A, 0))</f>
        <v>15809</v>
      </c>
      <c r="P1837" s="16">
        <f>VLOOKUP(M1837&amp;D1837,'Yearly Private Schools Lookup'!A:D, 4, FALSE)</f>
        <v>69</v>
      </c>
      <c r="Q1837" s="16">
        <f t="array" ref="Q1837">INDEX('Yearly Private Schools Lookup'!D:D, MATCH(M1837&amp;D1837, 'Yearly Private Schools Lookup'!A:A, 0))</f>
        <v>69</v>
      </c>
    </row>
    <row r="1838" spans="1:17" ht="15.75" customHeight="1" x14ac:dyDescent="0.2">
      <c r="A1838" s="2">
        <v>5330</v>
      </c>
      <c r="B1838" s="2">
        <v>8</v>
      </c>
      <c r="C1838" s="2">
        <v>5</v>
      </c>
      <c r="D1838" s="2">
        <v>2006</v>
      </c>
      <c r="E1838" s="2">
        <v>2007</v>
      </c>
      <c r="F1838" s="2">
        <v>1550</v>
      </c>
      <c r="G1838" s="2">
        <v>2</v>
      </c>
      <c r="H1838" s="2">
        <v>2</v>
      </c>
      <c r="I1838" s="2">
        <v>0</v>
      </c>
      <c r="J1838" s="2">
        <v>2</v>
      </c>
      <c r="K1838" s="2">
        <v>207500</v>
      </c>
      <c r="L1838" s="2" t="s">
        <v>13</v>
      </c>
      <c r="M1838" s="2" t="s">
        <v>19</v>
      </c>
      <c r="N1838" s="16">
        <f>VLOOKUP(M1838, 'Current Population Lookup'!A:B, 2, FALSE)</f>
        <v>15809</v>
      </c>
      <c r="O1838" s="16">
        <f t="array" ref="O1838">INDEX('Current Population Lookup'!B:B, MATCH(M1838, 'Current Population Lookup'!A:A, 0))</f>
        <v>15809</v>
      </c>
      <c r="P1838" s="16">
        <f>VLOOKUP(M1838&amp;D1838,'Yearly Private Schools Lookup'!A:D, 4, FALSE)</f>
        <v>69</v>
      </c>
      <c r="Q1838" s="16">
        <f t="array" ref="Q1838">INDEX('Yearly Private Schools Lookup'!D:D, MATCH(M1838&amp;D1838, 'Yearly Private Schools Lookup'!A:A, 0))</f>
        <v>69</v>
      </c>
    </row>
    <row r="1839" spans="1:17" ht="15.75" customHeight="1" x14ac:dyDescent="0.2">
      <c r="A1839" s="2">
        <v>4274</v>
      </c>
      <c r="B1839" s="2">
        <v>7</v>
      </c>
      <c r="C1839" s="2">
        <v>5</v>
      </c>
      <c r="D1839" s="2">
        <v>2006</v>
      </c>
      <c r="E1839" s="2">
        <v>2007</v>
      </c>
      <c r="F1839" s="2">
        <v>1241</v>
      </c>
      <c r="G1839" s="2">
        <v>1</v>
      </c>
      <c r="H1839" s="2">
        <v>1</v>
      </c>
      <c r="I1839" s="2">
        <v>0</v>
      </c>
      <c r="J1839" s="2">
        <v>2</v>
      </c>
      <c r="K1839" s="2">
        <v>199900</v>
      </c>
      <c r="L1839" s="2" t="s">
        <v>13</v>
      </c>
      <c r="M1839" s="2" t="s">
        <v>19</v>
      </c>
      <c r="N1839" s="16">
        <f>VLOOKUP(M1839, 'Current Population Lookup'!A:B, 2, FALSE)</f>
        <v>15809</v>
      </c>
      <c r="O1839" s="16">
        <f t="array" ref="O1839">INDEX('Current Population Lookup'!B:B, MATCH(M1839, 'Current Population Lookup'!A:A, 0))</f>
        <v>15809</v>
      </c>
      <c r="P1839" s="16">
        <f>VLOOKUP(M1839&amp;D1839,'Yearly Private Schools Lookup'!A:D, 4, FALSE)</f>
        <v>69</v>
      </c>
      <c r="Q1839" s="16">
        <f t="array" ref="Q1839">INDEX('Yearly Private Schools Lookup'!D:D, MATCH(M1839&amp;D1839, 'Yearly Private Schools Lookup'!A:A, 0))</f>
        <v>69</v>
      </c>
    </row>
    <row r="1840" spans="1:17" ht="15.75" customHeight="1" x14ac:dyDescent="0.2">
      <c r="A1840" s="2">
        <v>4251</v>
      </c>
      <c r="B1840" s="2">
        <v>7</v>
      </c>
      <c r="C1840" s="2">
        <v>5</v>
      </c>
      <c r="D1840" s="2">
        <v>2006</v>
      </c>
      <c r="E1840" s="2">
        <v>2007</v>
      </c>
      <c r="F1840" s="2">
        <v>1250</v>
      </c>
      <c r="G1840" s="2">
        <v>2</v>
      </c>
      <c r="H1840" s="2">
        <v>2</v>
      </c>
      <c r="I1840" s="2">
        <v>0</v>
      </c>
      <c r="J1840" s="2">
        <v>2</v>
      </c>
      <c r="K1840" s="2">
        <v>164700</v>
      </c>
      <c r="L1840" s="2" t="s">
        <v>13</v>
      </c>
      <c r="M1840" s="2" t="s">
        <v>19</v>
      </c>
      <c r="N1840" s="16">
        <f>VLOOKUP(M1840, 'Current Population Lookup'!A:B, 2, FALSE)</f>
        <v>15809</v>
      </c>
      <c r="O1840" s="16">
        <f t="array" ref="O1840">INDEX('Current Population Lookup'!B:B, MATCH(M1840, 'Current Population Lookup'!A:A, 0))</f>
        <v>15809</v>
      </c>
      <c r="P1840" s="16">
        <f>VLOOKUP(M1840&amp;D1840,'Yearly Private Schools Lookup'!A:D, 4, FALSE)</f>
        <v>69</v>
      </c>
      <c r="Q1840" s="16">
        <f t="array" ref="Q1840">INDEX('Yearly Private Schools Lookup'!D:D, MATCH(M1840&amp;D1840, 'Yearly Private Schools Lookup'!A:A, 0))</f>
        <v>69</v>
      </c>
    </row>
    <row r="1841" spans="1:17" ht="15.75" customHeight="1" x14ac:dyDescent="0.2">
      <c r="A1841" s="2">
        <v>2280</v>
      </c>
      <c r="B1841" s="2">
        <v>6</v>
      </c>
      <c r="C1841" s="2">
        <v>5</v>
      </c>
      <c r="D1841" s="2">
        <v>1999</v>
      </c>
      <c r="E1841" s="2">
        <v>1999</v>
      </c>
      <c r="F1841" s="2">
        <v>1501</v>
      </c>
      <c r="G1841" s="2">
        <v>2</v>
      </c>
      <c r="H1841" s="2">
        <v>3</v>
      </c>
      <c r="I1841" s="2">
        <v>1</v>
      </c>
      <c r="J1841" s="2">
        <v>2</v>
      </c>
      <c r="K1841" s="2">
        <v>176500</v>
      </c>
      <c r="L1841" s="2" t="s">
        <v>13</v>
      </c>
      <c r="M1841" s="2" t="s">
        <v>19</v>
      </c>
      <c r="N1841" s="16">
        <f>VLOOKUP(M1841, 'Current Population Lookup'!A:B, 2, FALSE)</f>
        <v>15809</v>
      </c>
      <c r="O1841" s="16">
        <f t="array" ref="O1841">INDEX('Current Population Lookup'!B:B, MATCH(M1841, 'Current Population Lookup'!A:A, 0))</f>
        <v>15809</v>
      </c>
      <c r="P1841" s="16">
        <f>VLOOKUP(M1841&amp;D1841,'Yearly Private Schools Lookup'!A:D, 4, FALSE)</f>
        <v>32</v>
      </c>
      <c r="Q1841" s="16">
        <f t="array" ref="Q1841">INDEX('Yearly Private Schools Lookup'!D:D, MATCH(M1841&amp;D1841, 'Yearly Private Schools Lookup'!A:A, 0))</f>
        <v>32</v>
      </c>
    </row>
    <row r="1842" spans="1:17" ht="15.75" customHeight="1" x14ac:dyDescent="0.2">
      <c r="A1842" s="2">
        <v>3230</v>
      </c>
      <c r="B1842" s="2">
        <v>6</v>
      </c>
      <c r="C1842" s="2">
        <v>5</v>
      </c>
      <c r="D1842" s="2">
        <v>1999</v>
      </c>
      <c r="E1842" s="2">
        <v>1999</v>
      </c>
      <c r="F1842" s="2">
        <v>1458</v>
      </c>
      <c r="G1842" s="2">
        <v>2</v>
      </c>
      <c r="H1842" s="2">
        <v>2</v>
      </c>
      <c r="I1842" s="2">
        <v>1</v>
      </c>
      <c r="J1842" s="2">
        <v>2</v>
      </c>
      <c r="K1842" s="2">
        <v>176000</v>
      </c>
      <c r="L1842" s="2" t="s">
        <v>13</v>
      </c>
      <c r="M1842" s="2" t="s">
        <v>19</v>
      </c>
      <c r="N1842" s="16">
        <f>VLOOKUP(M1842, 'Current Population Lookup'!A:B, 2, FALSE)</f>
        <v>15809</v>
      </c>
      <c r="O1842" s="16">
        <f t="array" ref="O1842">INDEX('Current Population Lookup'!B:B, MATCH(M1842, 'Current Population Lookup'!A:A, 0))</f>
        <v>15809</v>
      </c>
      <c r="P1842" s="16">
        <f>VLOOKUP(M1842&amp;D1842,'Yearly Private Schools Lookup'!A:D, 4, FALSE)</f>
        <v>32</v>
      </c>
      <c r="Q1842" s="16">
        <f t="array" ref="Q1842">INDEX('Yearly Private Schools Lookup'!D:D, MATCH(M1842&amp;D1842, 'Yearly Private Schools Lookup'!A:A, 0))</f>
        <v>32</v>
      </c>
    </row>
    <row r="1843" spans="1:17" ht="15.75" customHeight="1" x14ac:dyDescent="0.2">
      <c r="A1843" s="2">
        <v>2117</v>
      </c>
      <c r="B1843" s="2">
        <v>6</v>
      </c>
      <c r="C1843" s="2">
        <v>5</v>
      </c>
      <c r="D1843" s="2">
        <v>2000</v>
      </c>
      <c r="E1843" s="2">
        <v>2000</v>
      </c>
      <c r="F1843" s="2">
        <v>1512</v>
      </c>
      <c r="G1843" s="2">
        <v>2</v>
      </c>
      <c r="H1843" s="2">
        <v>2</v>
      </c>
      <c r="I1843" s="2">
        <v>1</v>
      </c>
      <c r="J1843" s="2">
        <v>2</v>
      </c>
      <c r="K1843" s="2">
        <v>168500</v>
      </c>
      <c r="L1843" s="2" t="s">
        <v>13</v>
      </c>
      <c r="M1843" s="2" t="s">
        <v>19</v>
      </c>
      <c r="N1843" s="16">
        <f>VLOOKUP(M1843, 'Current Population Lookup'!A:B, 2, FALSE)</f>
        <v>15809</v>
      </c>
      <c r="O1843" s="16">
        <f t="array" ref="O1843">INDEX('Current Population Lookup'!B:B, MATCH(M1843, 'Current Population Lookup'!A:A, 0))</f>
        <v>15809</v>
      </c>
      <c r="P1843" s="16">
        <f>VLOOKUP(M1843&amp;D1843,'Yearly Private Schools Lookup'!A:D, 4, FALSE)</f>
        <v>38</v>
      </c>
      <c r="Q1843" s="16">
        <f t="array" ref="Q1843">INDEX('Yearly Private Schools Lookup'!D:D, MATCH(M1843&amp;D1843, 'Yearly Private Schools Lookup'!A:A, 0))</f>
        <v>38</v>
      </c>
    </row>
    <row r="1844" spans="1:17" ht="15.75" customHeight="1" x14ac:dyDescent="0.2">
      <c r="A1844" s="2">
        <v>2117</v>
      </c>
      <c r="B1844" s="2">
        <v>6</v>
      </c>
      <c r="C1844" s="2">
        <v>5</v>
      </c>
      <c r="D1844" s="2">
        <v>2000</v>
      </c>
      <c r="E1844" s="2">
        <v>2000</v>
      </c>
      <c r="F1844" s="2">
        <v>1573</v>
      </c>
      <c r="G1844" s="2">
        <v>2</v>
      </c>
      <c r="H1844" s="2">
        <v>3</v>
      </c>
      <c r="I1844" s="2">
        <v>0</v>
      </c>
      <c r="J1844" s="2">
        <v>2</v>
      </c>
      <c r="K1844" s="2">
        <v>177000</v>
      </c>
      <c r="L1844" s="2" t="s">
        <v>13</v>
      </c>
      <c r="M1844" s="2" t="s">
        <v>19</v>
      </c>
      <c r="N1844" s="16">
        <f>VLOOKUP(M1844, 'Current Population Lookup'!A:B, 2, FALSE)</f>
        <v>15809</v>
      </c>
      <c r="O1844" s="16">
        <f t="array" ref="O1844">INDEX('Current Population Lookup'!B:B, MATCH(M1844, 'Current Population Lookup'!A:A, 0))</f>
        <v>15809</v>
      </c>
      <c r="P1844" s="16">
        <f>VLOOKUP(M1844&amp;D1844,'Yearly Private Schools Lookup'!A:D, 4, FALSE)</f>
        <v>38</v>
      </c>
      <c r="Q1844" s="16">
        <f t="array" ref="Q1844">INDEX('Yearly Private Schools Lookup'!D:D, MATCH(M1844&amp;D1844, 'Yearly Private Schools Lookup'!A:A, 0))</f>
        <v>38</v>
      </c>
    </row>
    <row r="1845" spans="1:17" ht="15.75" customHeight="1" x14ac:dyDescent="0.2">
      <c r="A1845" s="2">
        <v>2117</v>
      </c>
      <c r="B1845" s="2">
        <v>6</v>
      </c>
      <c r="C1845" s="2">
        <v>5</v>
      </c>
      <c r="D1845" s="2">
        <v>2000</v>
      </c>
      <c r="E1845" s="2">
        <v>2000</v>
      </c>
      <c r="F1845" s="2">
        <v>1525</v>
      </c>
      <c r="G1845" s="2">
        <v>2</v>
      </c>
      <c r="H1845" s="2">
        <v>3</v>
      </c>
      <c r="I1845" s="2">
        <v>1</v>
      </c>
      <c r="J1845" s="2">
        <v>2</v>
      </c>
      <c r="K1845" s="2">
        <v>177000</v>
      </c>
      <c r="L1845" s="2" t="s">
        <v>13</v>
      </c>
      <c r="M1845" s="2" t="s">
        <v>19</v>
      </c>
      <c r="N1845" s="16">
        <f>VLOOKUP(M1845, 'Current Population Lookup'!A:B, 2, FALSE)</f>
        <v>15809</v>
      </c>
      <c r="O1845" s="16">
        <f t="array" ref="O1845">INDEX('Current Population Lookup'!B:B, MATCH(M1845, 'Current Population Lookup'!A:A, 0))</f>
        <v>15809</v>
      </c>
      <c r="P1845" s="16">
        <f>VLOOKUP(M1845&amp;D1845,'Yearly Private Schools Lookup'!A:D, 4, FALSE)</f>
        <v>38</v>
      </c>
      <c r="Q1845" s="16">
        <f t="array" ref="Q1845">INDEX('Yearly Private Schools Lookup'!D:D, MATCH(M1845&amp;D1845, 'Yearly Private Schools Lookup'!A:A, 0))</f>
        <v>38</v>
      </c>
    </row>
    <row r="1846" spans="1:17" ht="15.75" customHeight="1" x14ac:dyDescent="0.2">
      <c r="A1846" s="2">
        <v>5105</v>
      </c>
      <c r="B1846" s="2">
        <v>7</v>
      </c>
      <c r="C1846" s="2">
        <v>5</v>
      </c>
      <c r="D1846" s="2">
        <v>2004</v>
      </c>
      <c r="E1846" s="2">
        <v>2004</v>
      </c>
      <c r="F1846" s="2">
        <v>1102</v>
      </c>
      <c r="G1846" s="2">
        <v>2</v>
      </c>
      <c r="H1846" s="2">
        <v>2</v>
      </c>
      <c r="I1846" s="2">
        <v>0</v>
      </c>
      <c r="J1846" s="2">
        <v>2</v>
      </c>
      <c r="K1846" s="2">
        <v>148800</v>
      </c>
      <c r="L1846" s="2" t="s">
        <v>13</v>
      </c>
      <c r="M1846" s="2" t="s">
        <v>19</v>
      </c>
      <c r="N1846" s="16">
        <f>VLOOKUP(M1846, 'Current Population Lookup'!A:B, 2, FALSE)</f>
        <v>15809</v>
      </c>
      <c r="O1846" s="16">
        <f t="array" ref="O1846">INDEX('Current Population Lookup'!B:B, MATCH(M1846, 'Current Population Lookup'!A:A, 0))</f>
        <v>15809</v>
      </c>
      <c r="P1846" s="16">
        <f>VLOOKUP(M1846&amp;D1846,'Yearly Private Schools Lookup'!A:D, 4, FALSE)</f>
        <v>61</v>
      </c>
      <c r="Q1846" s="16">
        <f t="array" ref="Q1846">INDEX('Yearly Private Schools Lookup'!D:D, MATCH(M1846&amp;D1846, 'Yearly Private Schools Lookup'!A:A, 0))</f>
        <v>61</v>
      </c>
    </row>
    <row r="1847" spans="1:17" ht="15.75" customHeight="1" x14ac:dyDescent="0.2">
      <c r="A1847" s="2">
        <v>2645</v>
      </c>
      <c r="B1847" s="2">
        <v>8</v>
      </c>
      <c r="C1847" s="2">
        <v>5</v>
      </c>
      <c r="D1847" s="2">
        <v>1999</v>
      </c>
      <c r="E1847" s="2">
        <v>2000</v>
      </c>
      <c r="F1847" s="2">
        <v>1441</v>
      </c>
      <c r="G1847" s="2">
        <v>2</v>
      </c>
      <c r="H1847" s="2">
        <v>2</v>
      </c>
      <c r="I1847" s="2">
        <v>0</v>
      </c>
      <c r="J1847" s="2">
        <v>2</v>
      </c>
      <c r="K1847" s="2">
        <v>174000</v>
      </c>
      <c r="L1847" s="2" t="s">
        <v>13</v>
      </c>
      <c r="M1847" s="2" t="s">
        <v>19</v>
      </c>
      <c r="N1847" s="16">
        <f>VLOOKUP(M1847, 'Current Population Lookup'!A:B, 2, FALSE)</f>
        <v>15809</v>
      </c>
      <c r="O1847" s="16">
        <f t="array" ref="O1847">INDEX('Current Population Lookup'!B:B, MATCH(M1847, 'Current Population Lookup'!A:A, 0))</f>
        <v>15809</v>
      </c>
      <c r="P1847" s="16">
        <f>VLOOKUP(M1847&amp;D1847,'Yearly Private Schools Lookup'!A:D, 4, FALSE)</f>
        <v>32</v>
      </c>
      <c r="Q1847" s="16">
        <f t="array" ref="Q1847">INDEX('Yearly Private Schools Lookup'!D:D, MATCH(M1847&amp;D1847, 'Yearly Private Schools Lookup'!A:A, 0))</f>
        <v>32</v>
      </c>
    </row>
    <row r="1848" spans="1:17" ht="15.75" customHeight="1" x14ac:dyDescent="0.2">
      <c r="A1848" s="2">
        <v>7399</v>
      </c>
      <c r="B1848" s="2">
        <v>7</v>
      </c>
      <c r="C1848" s="2">
        <v>5</v>
      </c>
      <c r="D1848" s="2">
        <v>1997</v>
      </c>
      <c r="E1848" s="2">
        <v>1998</v>
      </c>
      <c r="F1848" s="2">
        <v>1950</v>
      </c>
      <c r="G1848" s="2">
        <v>2</v>
      </c>
      <c r="H1848" s="2">
        <v>3</v>
      </c>
      <c r="I1848" s="2">
        <v>1</v>
      </c>
      <c r="J1848" s="2">
        <v>2</v>
      </c>
      <c r="K1848" s="2">
        <v>239000</v>
      </c>
      <c r="L1848" s="2" t="s">
        <v>13</v>
      </c>
      <c r="M1848" s="2" t="s">
        <v>19</v>
      </c>
      <c r="N1848" s="16">
        <f>VLOOKUP(M1848, 'Current Population Lookup'!A:B, 2, FALSE)</f>
        <v>15809</v>
      </c>
      <c r="O1848" s="16">
        <f t="array" ref="O1848">INDEX('Current Population Lookup'!B:B, MATCH(M1848, 'Current Population Lookup'!A:A, 0))</f>
        <v>15809</v>
      </c>
      <c r="P1848" s="16">
        <f>VLOOKUP(M1848&amp;D1848,'Yearly Private Schools Lookup'!A:D, 4, FALSE)</f>
        <v>24</v>
      </c>
      <c r="Q1848" s="16">
        <f t="array" ref="Q1848">INDEX('Yearly Private Schools Lookup'!D:D, MATCH(M1848&amp;D1848, 'Yearly Private Schools Lookup'!A:A, 0))</f>
        <v>24</v>
      </c>
    </row>
    <row r="1849" spans="1:17" ht="15.75" customHeight="1" x14ac:dyDescent="0.2">
      <c r="A1849" s="2">
        <v>7321</v>
      </c>
      <c r="B1849" s="2">
        <v>7</v>
      </c>
      <c r="C1849" s="2">
        <v>5</v>
      </c>
      <c r="D1849" s="2">
        <v>1999</v>
      </c>
      <c r="E1849" s="2">
        <v>2000</v>
      </c>
      <c r="F1849" s="2">
        <v>1358</v>
      </c>
      <c r="G1849" s="2">
        <v>2</v>
      </c>
      <c r="H1849" s="2">
        <v>3</v>
      </c>
      <c r="I1849" s="2">
        <v>0</v>
      </c>
      <c r="J1849" s="2">
        <v>2</v>
      </c>
      <c r="K1849" s="2">
        <v>204000</v>
      </c>
      <c r="L1849" s="2" t="s">
        <v>13</v>
      </c>
      <c r="M1849" s="2" t="s">
        <v>19</v>
      </c>
      <c r="N1849" s="16">
        <f>VLOOKUP(M1849, 'Current Population Lookup'!A:B, 2, FALSE)</f>
        <v>15809</v>
      </c>
      <c r="O1849" s="16">
        <f t="array" ref="O1849">INDEX('Current Population Lookup'!B:B, MATCH(M1849, 'Current Population Lookup'!A:A, 0))</f>
        <v>15809</v>
      </c>
      <c r="P1849" s="16">
        <f>VLOOKUP(M1849&amp;D1849,'Yearly Private Schools Lookup'!A:D, 4, FALSE)</f>
        <v>32</v>
      </c>
      <c r="Q1849" s="16">
        <f t="array" ref="Q1849">INDEX('Yearly Private Schools Lookup'!D:D, MATCH(M1849&amp;D1849, 'Yearly Private Schools Lookup'!A:A, 0))</f>
        <v>32</v>
      </c>
    </row>
    <row r="1850" spans="1:17" ht="15.75" customHeight="1" x14ac:dyDescent="0.2">
      <c r="A1850" s="2">
        <v>8010</v>
      </c>
      <c r="B1850" s="2">
        <v>8</v>
      </c>
      <c r="C1850" s="2">
        <v>5</v>
      </c>
      <c r="D1850" s="2">
        <v>2003</v>
      </c>
      <c r="E1850" s="2">
        <v>2004</v>
      </c>
      <c r="F1850" s="2">
        <v>2048</v>
      </c>
      <c r="G1850" s="2">
        <v>2</v>
      </c>
      <c r="H1850" s="2">
        <v>3</v>
      </c>
      <c r="I1850" s="2">
        <v>2</v>
      </c>
      <c r="J1850" s="2">
        <v>2</v>
      </c>
      <c r="K1850" s="2">
        <v>301000</v>
      </c>
      <c r="L1850" s="2" t="s">
        <v>13</v>
      </c>
      <c r="M1850" s="2" t="s">
        <v>19</v>
      </c>
      <c r="N1850" s="16">
        <f>VLOOKUP(M1850, 'Current Population Lookup'!A:B, 2, FALSE)</f>
        <v>15809</v>
      </c>
      <c r="O1850" s="16">
        <f t="array" ref="O1850">INDEX('Current Population Lookup'!B:B, MATCH(M1850, 'Current Population Lookup'!A:A, 0))</f>
        <v>15809</v>
      </c>
      <c r="P1850" s="16">
        <f>VLOOKUP(M1850&amp;D1850,'Yearly Private Schools Lookup'!A:D, 4, FALSE)</f>
        <v>55</v>
      </c>
      <c r="Q1850" s="16">
        <f t="array" ref="Q1850">INDEX('Yearly Private Schools Lookup'!D:D, MATCH(M1850&amp;D1850, 'Yearly Private Schools Lookup'!A:A, 0))</f>
        <v>55</v>
      </c>
    </row>
    <row r="1851" spans="1:17" ht="15.75" customHeight="1" x14ac:dyDescent="0.2">
      <c r="A1851" s="2">
        <v>8413</v>
      </c>
      <c r="B1851" s="2">
        <v>8</v>
      </c>
      <c r="C1851" s="2">
        <v>5</v>
      </c>
      <c r="D1851" s="2">
        <v>1998</v>
      </c>
      <c r="E1851" s="2">
        <v>1998</v>
      </c>
      <c r="F1851" s="2">
        <v>2362</v>
      </c>
      <c r="G1851" s="2">
        <v>2</v>
      </c>
      <c r="H1851" s="2">
        <v>3</v>
      </c>
      <c r="I1851" s="2">
        <v>2</v>
      </c>
      <c r="J1851" s="2">
        <v>2</v>
      </c>
      <c r="K1851" s="2">
        <v>312500</v>
      </c>
      <c r="L1851" s="2" t="s">
        <v>17</v>
      </c>
      <c r="M1851" s="2" t="s">
        <v>19</v>
      </c>
      <c r="N1851" s="16">
        <f>VLOOKUP(M1851, 'Current Population Lookup'!A:B, 2, FALSE)</f>
        <v>15809</v>
      </c>
      <c r="O1851" s="16">
        <f t="array" ref="O1851">INDEX('Current Population Lookup'!B:B, MATCH(M1851, 'Current Population Lookup'!A:A, 0))</f>
        <v>15809</v>
      </c>
      <c r="P1851" s="16">
        <f>VLOOKUP(M1851&amp;D1851,'Yearly Private Schools Lookup'!A:D, 4, FALSE)</f>
        <v>29</v>
      </c>
      <c r="Q1851" s="16">
        <f t="array" ref="Q1851">INDEX('Yearly Private Schools Lookup'!D:D, MATCH(M1851&amp;D1851, 'Yearly Private Schools Lookup'!A:A, 0))</f>
        <v>29</v>
      </c>
    </row>
    <row r="1852" spans="1:17" ht="15.75" customHeight="1" x14ac:dyDescent="0.2">
      <c r="A1852" s="2">
        <v>9466</v>
      </c>
      <c r="B1852" s="2">
        <v>8</v>
      </c>
      <c r="C1852" s="2">
        <v>5</v>
      </c>
      <c r="D1852" s="2">
        <v>1994</v>
      </c>
      <c r="E1852" s="2">
        <v>1995</v>
      </c>
      <c r="F1852" s="2">
        <v>1494</v>
      </c>
      <c r="G1852" s="2">
        <v>1</v>
      </c>
      <c r="H1852" s="2">
        <v>1</v>
      </c>
      <c r="I1852" s="2">
        <v>1</v>
      </c>
      <c r="J1852" s="2">
        <v>2</v>
      </c>
      <c r="K1852" s="2">
        <v>279700</v>
      </c>
      <c r="L1852" s="2" t="s">
        <v>13</v>
      </c>
      <c r="M1852" s="2" t="s">
        <v>42</v>
      </c>
      <c r="N1852" s="16">
        <f>VLOOKUP(M1852, 'Current Population Lookup'!A:B, 2, FALSE)</f>
        <v>20866</v>
      </c>
      <c r="O1852" s="16">
        <f t="array" ref="O1852">INDEX('Current Population Lookup'!B:B, MATCH(M1852, 'Current Population Lookup'!A:A, 0))</f>
        <v>20866</v>
      </c>
      <c r="P1852" s="16">
        <f>VLOOKUP(M1852&amp;D1852,'Yearly Private Schools Lookup'!A:D, 4, FALSE)</f>
        <v>49</v>
      </c>
      <c r="Q1852" s="16">
        <f t="array" ref="Q1852">INDEX('Yearly Private Schools Lookup'!D:D, MATCH(M1852&amp;D1852, 'Yearly Private Schools Lookup'!A:A, 0))</f>
        <v>49</v>
      </c>
    </row>
    <row r="1853" spans="1:17" ht="15.75" customHeight="1" x14ac:dyDescent="0.2">
      <c r="A1853" s="2">
        <v>12000</v>
      </c>
      <c r="B1853" s="2">
        <v>7</v>
      </c>
      <c r="C1853" s="2">
        <v>6</v>
      </c>
      <c r="D1853" s="2">
        <v>1980</v>
      </c>
      <c r="E1853" s="2">
        <v>1980</v>
      </c>
      <c r="F1853" s="2">
        <v>2362</v>
      </c>
      <c r="G1853" s="2">
        <v>2</v>
      </c>
      <c r="H1853" s="2">
        <v>3</v>
      </c>
      <c r="I1853" s="2">
        <v>1</v>
      </c>
      <c r="J1853" s="2">
        <v>2</v>
      </c>
      <c r="K1853" s="2">
        <v>255000</v>
      </c>
      <c r="L1853" s="2" t="s">
        <v>13</v>
      </c>
      <c r="M1853" s="2" t="s">
        <v>42</v>
      </c>
      <c r="N1853" s="16">
        <f>VLOOKUP(M1853, 'Current Population Lookup'!A:B, 2, FALSE)</f>
        <v>20866</v>
      </c>
      <c r="O1853" s="16">
        <f t="array" ref="O1853">INDEX('Current Population Lookup'!B:B, MATCH(M1853, 'Current Population Lookup'!A:A, 0))</f>
        <v>20866</v>
      </c>
      <c r="P1853" s="16">
        <f>VLOOKUP(M1853&amp;D1853,'Yearly Private Schools Lookup'!A:D, 4, FALSE)</f>
        <v>30</v>
      </c>
      <c r="Q1853" s="16">
        <f t="array" ref="Q1853">INDEX('Yearly Private Schools Lookup'!D:D, MATCH(M1853&amp;D1853, 'Yearly Private Schools Lookup'!A:A, 0))</f>
        <v>30</v>
      </c>
    </row>
    <row r="1854" spans="1:17" ht="15.75" customHeight="1" x14ac:dyDescent="0.2">
      <c r="A1854" s="2">
        <v>16157</v>
      </c>
      <c r="B1854" s="2">
        <v>5</v>
      </c>
      <c r="C1854" s="2">
        <v>7</v>
      </c>
      <c r="D1854" s="2">
        <v>1978</v>
      </c>
      <c r="E1854" s="2">
        <v>1978</v>
      </c>
      <c r="F1854" s="2">
        <v>1432</v>
      </c>
      <c r="G1854" s="2">
        <v>1</v>
      </c>
      <c r="H1854" s="2">
        <v>2</v>
      </c>
      <c r="I1854" s="2">
        <v>1</v>
      </c>
      <c r="J1854" s="2">
        <v>2</v>
      </c>
      <c r="K1854" s="2">
        <v>194000</v>
      </c>
      <c r="L1854" s="2" t="s">
        <v>13</v>
      </c>
      <c r="M1854" s="2" t="s">
        <v>42</v>
      </c>
      <c r="N1854" s="16">
        <f>VLOOKUP(M1854, 'Current Population Lookup'!A:B, 2, FALSE)</f>
        <v>20866</v>
      </c>
      <c r="O1854" s="16">
        <f t="array" ref="O1854">INDEX('Current Population Lookup'!B:B, MATCH(M1854, 'Current Population Lookup'!A:A, 0))</f>
        <v>20866</v>
      </c>
      <c r="P1854" s="16">
        <f>VLOOKUP(M1854&amp;D1854,'Yearly Private Schools Lookup'!A:D, 4, FALSE)</f>
        <v>27</v>
      </c>
      <c r="Q1854" s="16">
        <f t="array" ref="Q1854">INDEX('Yearly Private Schools Lookup'!D:D, MATCH(M1854&amp;D1854, 'Yearly Private Schools Lookup'!A:A, 0))</f>
        <v>27</v>
      </c>
    </row>
    <row r="1855" spans="1:17" ht="15.75" customHeight="1" x14ac:dyDescent="0.2">
      <c r="A1855" s="2">
        <v>10768</v>
      </c>
      <c r="B1855" s="2">
        <v>5</v>
      </c>
      <c r="C1855" s="2">
        <v>8</v>
      </c>
      <c r="D1855" s="2">
        <v>1976</v>
      </c>
      <c r="E1855" s="2">
        <v>2004</v>
      </c>
      <c r="F1855" s="2">
        <v>1437</v>
      </c>
      <c r="G1855" s="2">
        <v>2</v>
      </c>
      <c r="H1855" s="2">
        <v>3</v>
      </c>
      <c r="I1855" s="2">
        <v>1</v>
      </c>
      <c r="J1855" s="2">
        <v>2</v>
      </c>
      <c r="K1855" s="2">
        <v>218000</v>
      </c>
      <c r="L1855" s="2" t="s">
        <v>17</v>
      </c>
      <c r="M1855" s="2" t="s">
        <v>42</v>
      </c>
      <c r="N1855" s="16">
        <f>VLOOKUP(M1855, 'Current Population Lookup'!A:B, 2, FALSE)</f>
        <v>20866</v>
      </c>
      <c r="O1855" s="16">
        <f t="array" ref="O1855">INDEX('Current Population Lookup'!B:B, MATCH(M1855, 'Current Population Lookup'!A:A, 0))</f>
        <v>20866</v>
      </c>
      <c r="P1855" s="16">
        <f>VLOOKUP(M1855&amp;D1855,'Yearly Private Schools Lookup'!A:D, 4, FALSE)</f>
        <v>21</v>
      </c>
      <c r="Q1855" s="16">
        <f t="array" ref="Q1855">INDEX('Yearly Private Schools Lookup'!D:D, MATCH(M1855&amp;D1855, 'Yearly Private Schools Lookup'!A:A, 0))</f>
        <v>21</v>
      </c>
    </row>
    <row r="1856" spans="1:17" ht="15.75" customHeight="1" x14ac:dyDescent="0.2">
      <c r="A1856" s="2">
        <v>3840</v>
      </c>
      <c r="B1856" s="2">
        <v>8</v>
      </c>
      <c r="C1856" s="2">
        <v>6</v>
      </c>
      <c r="D1856" s="2">
        <v>1978</v>
      </c>
      <c r="E1856" s="2">
        <v>1998</v>
      </c>
      <c r="F1856" s="2">
        <v>1295</v>
      </c>
      <c r="G1856" s="2">
        <v>1</v>
      </c>
      <c r="H1856" s="2">
        <v>1</v>
      </c>
      <c r="I1856" s="2">
        <v>2</v>
      </c>
      <c r="J1856" s="2">
        <v>2</v>
      </c>
      <c r="K1856" s="2">
        <v>213750</v>
      </c>
      <c r="L1856" s="2" t="s">
        <v>13</v>
      </c>
      <c r="M1856" s="2" t="s">
        <v>28</v>
      </c>
      <c r="N1856" s="16">
        <f>VLOOKUP(M1856, 'Current Population Lookup'!A:B, 2, FALSE)</f>
        <v>15681</v>
      </c>
      <c r="O1856" s="16">
        <f t="array" ref="O1856">INDEX('Current Population Lookup'!B:B, MATCH(M1856, 'Current Population Lookup'!A:A, 0))</f>
        <v>15681</v>
      </c>
      <c r="P1856" s="16">
        <f>VLOOKUP(M1856&amp;D1856,'Yearly Private Schools Lookup'!A:D, 4, FALSE)</f>
        <v>29</v>
      </c>
      <c r="Q1856" s="16">
        <f t="array" ref="Q1856">INDEX('Yearly Private Schools Lookup'!D:D, MATCH(M1856&amp;D1856, 'Yearly Private Schools Lookup'!A:A, 0))</f>
        <v>29</v>
      </c>
    </row>
    <row r="1857" spans="1:17" ht="15.75" customHeight="1" x14ac:dyDescent="0.2">
      <c r="A1857" s="2">
        <v>9600</v>
      </c>
      <c r="B1857" s="2">
        <v>6</v>
      </c>
      <c r="C1857" s="2">
        <v>7</v>
      </c>
      <c r="D1857" s="2">
        <v>1976</v>
      </c>
      <c r="E1857" s="2">
        <v>1994</v>
      </c>
      <c r="F1857" s="2">
        <v>1855</v>
      </c>
      <c r="G1857" s="2">
        <v>2</v>
      </c>
      <c r="H1857" s="2">
        <v>3</v>
      </c>
      <c r="I1857" s="2">
        <v>1</v>
      </c>
      <c r="J1857" s="2">
        <v>2</v>
      </c>
      <c r="K1857" s="2">
        <v>187000</v>
      </c>
      <c r="L1857" s="2" t="s">
        <v>17</v>
      </c>
      <c r="M1857" s="2" t="s">
        <v>42</v>
      </c>
      <c r="N1857" s="16">
        <f>VLOOKUP(M1857, 'Current Population Lookup'!A:B, 2, FALSE)</f>
        <v>20866</v>
      </c>
      <c r="O1857" s="16">
        <f t="array" ref="O1857">INDEX('Current Population Lookup'!B:B, MATCH(M1857, 'Current Population Lookup'!A:A, 0))</f>
        <v>20866</v>
      </c>
      <c r="P1857" s="16">
        <f>VLOOKUP(M1857&amp;D1857,'Yearly Private Schools Lookup'!A:D, 4, FALSE)</f>
        <v>21</v>
      </c>
      <c r="Q1857" s="16">
        <f t="array" ref="Q1857">INDEX('Yearly Private Schools Lookup'!D:D, MATCH(M1857&amp;D1857, 'Yearly Private Schools Lookup'!A:A, 0))</f>
        <v>21</v>
      </c>
    </row>
    <row r="1858" spans="1:17" ht="15.75" customHeight="1" x14ac:dyDescent="0.2">
      <c r="A1858" s="2">
        <v>9600</v>
      </c>
      <c r="B1858" s="2">
        <v>6</v>
      </c>
      <c r="C1858" s="2">
        <v>8</v>
      </c>
      <c r="D1858" s="2">
        <v>1976</v>
      </c>
      <c r="E1858" s="2">
        <v>1976</v>
      </c>
      <c r="F1858" s="2">
        <v>1262</v>
      </c>
      <c r="G1858" s="2">
        <v>2</v>
      </c>
      <c r="H1858" s="2">
        <v>3</v>
      </c>
      <c r="I1858" s="2">
        <v>1</v>
      </c>
      <c r="J1858" s="2">
        <v>2</v>
      </c>
      <c r="K1858" s="2">
        <v>181500</v>
      </c>
      <c r="L1858" s="2" t="s">
        <v>13</v>
      </c>
      <c r="M1858" s="2" t="s">
        <v>42</v>
      </c>
      <c r="N1858" s="16">
        <f>VLOOKUP(M1858, 'Current Population Lookup'!A:B, 2, FALSE)</f>
        <v>20866</v>
      </c>
      <c r="O1858" s="16">
        <f t="array" ref="O1858">INDEX('Current Population Lookup'!B:B, MATCH(M1858, 'Current Population Lookup'!A:A, 0))</f>
        <v>20866</v>
      </c>
      <c r="P1858" s="16">
        <f>VLOOKUP(M1858&amp;D1858,'Yearly Private Schools Lookup'!A:D, 4, FALSE)</f>
        <v>21</v>
      </c>
      <c r="Q1858" s="16">
        <f t="array" ref="Q1858">INDEX('Yearly Private Schools Lookup'!D:D, MATCH(M1858&amp;D1858, 'Yearly Private Schools Lookup'!A:A, 0))</f>
        <v>21</v>
      </c>
    </row>
    <row r="1859" spans="1:17" ht="15.75" customHeight="1" x14ac:dyDescent="0.2">
      <c r="A1859" s="2">
        <v>17778</v>
      </c>
      <c r="B1859" s="2">
        <v>8</v>
      </c>
      <c r="C1859" s="2">
        <v>5</v>
      </c>
      <c r="D1859" s="2">
        <v>1981</v>
      </c>
      <c r="E1859" s="2">
        <v>1981</v>
      </c>
      <c r="F1859" s="2">
        <v>2497</v>
      </c>
      <c r="G1859" s="2">
        <v>2</v>
      </c>
      <c r="H1859" s="2">
        <v>2</v>
      </c>
      <c r="I1859" s="2">
        <v>2</v>
      </c>
      <c r="J1859" s="2">
        <v>2</v>
      </c>
      <c r="K1859" s="2">
        <v>373000</v>
      </c>
      <c r="L1859" s="2" t="s">
        <v>13</v>
      </c>
      <c r="M1859" s="2" t="s">
        <v>42</v>
      </c>
      <c r="N1859" s="16">
        <f>VLOOKUP(M1859, 'Current Population Lookup'!A:B, 2, FALSE)</f>
        <v>20866</v>
      </c>
      <c r="O1859" s="16">
        <f t="array" ref="O1859">INDEX('Current Population Lookup'!B:B, MATCH(M1859, 'Current Population Lookup'!A:A, 0))</f>
        <v>20866</v>
      </c>
      <c r="P1859" s="16">
        <f>VLOOKUP(M1859&amp;D1859,'Yearly Private Schools Lookup'!A:D, 4, FALSE)</f>
        <v>33</v>
      </c>
      <c r="Q1859" s="16">
        <f t="array" ref="Q1859">INDEX('Yearly Private Schools Lookup'!D:D, MATCH(M1859&amp;D1859, 'Yearly Private Schools Lookup'!A:A, 0))</f>
        <v>33</v>
      </c>
    </row>
    <row r="1860" spans="1:17" ht="15.75" customHeight="1" x14ac:dyDescent="0.2">
      <c r="A1860" s="2">
        <v>18890</v>
      </c>
      <c r="B1860" s="2">
        <v>5</v>
      </c>
      <c r="C1860" s="2">
        <v>5</v>
      </c>
      <c r="D1860" s="2">
        <v>1977</v>
      </c>
      <c r="E1860" s="2">
        <v>1977</v>
      </c>
      <c r="F1860" s="2">
        <v>2620</v>
      </c>
      <c r="G1860" s="2">
        <v>2</v>
      </c>
      <c r="H1860" s="2">
        <v>4</v>
      </c>
      <c r="I1860" s="2">
        <v>1</v>
      </c>
      <c r="J1860" s="2">
        <v>2</v>
      </c>
      <c r="K1860" s="2">
        <v>190000</v>
      </c>
      <c r="L1860" s="2" t="s">
        <v>13</v>
      </c>
      <c r="M1860" s="2" t="s">
        <v>27</v>
      </c>
      <c r="N1860" s="16">
        <f>VLOOKUP(M1860, 'Current Population Lookup'!A:B, 2, FALSE)</f>
        <v>11500</v>
      </c>
      <c r="O1860" s="16">
        <f t="array" ref="O1860">INDEX('Current Population Lookup'!B:B, MATCH(M1860, 'Current Population Lookup'!A:A, 0))</f>
        <v>11500</v>
      </c>
      <c r="P1860" s="16">
        <f>VLOOKUP(M1860&amp;D1860,'Yearly Private Schools Lookup'!A:D, 4, FALSE)</f>
        <v>174</v>
      </c>
      <c r="Q1860" s="16">
        <f t="array" ref="Q1860">INDEX('Yearly Private Schools Lookup'!D:D, MATCH(M1860&amp;D1860, 'Yearly Private Schools Lookup'!A:A, 0))</f>
        <v>174</v>
      </c>
    </row>
    <row r="1861" spans="1:17" ht="15.75" customHeight="1" x14ac:dyDescent="0.2">
      <c r="A1861" s="2">
        <v>7050</v>
      </c>
      <c r="B1861" s="2">
        <v>7</v>
      </c>
      <c r="C1861" s="2">
        <v>5</v>
      </c>
      <c r="D1861" s="2">
        <v>2001</v>
      </c>
      <c r="E1861" s="2">
        <v>2001</v>
      </c>
      <c r="F1861" s="2">
        <v>1929</v>
      </c>
      <c r="G1861" s="2">
        <v>2</v>
      </c>
      <c r="H1861" s="2">
        <v>3</v>
      </c>
      <c r="I1861" s="2">
        <v>1</v>
      </c>
      <c r="J1861" s="2">
        <v>2</v>
      </c>
      <c r="K1861" s="2">
        <v>226000</v>
      </c>
      <c r="L1861" s="2" t="s">
        <v>13</v>
      </c>
      <c r="M1861" s="2" t="s">
        <v>19</v>
      </c>
      <c r="N1861" s="16">
        <f>VLOOKUP(M1861, 'Current Population Lookup'!A:B, 2, FALSE)</f>
        <v>15809</v>
      </c>
      <c r="O1861" s="16">
        <f t="array" ref="O1861">INDEX('Current Population Lookup'!B:B, MATCH(M1861, 'Current Population Lookup'!A:A, 0))</f>
        <v>15809</v>
      </c>
      <c r="P1861" s="16">
        <f>VLOOKUP(M1861&amp;D1861,'Yearly Private Schools Lookup'!A:D, 4, FALSE)</f>
        <v>45</v>
      </c>
      <c r="Q1861" s="16">
        <f t="array" ref="Q1861">INDEX('Yearly Private Schools Lookup'!D:D, MATCH(M1861&amp;D1861, 'Yearly Private Schools Lookup'!A:A, 0))</f>
        <v>45</v>
      </c>
    </row>
    <row r="1862" spans="1:17" ht="15.75" customHeight="1" x14ac:dyDescent="0.2">
      <c r="A1862" s="2">
        <v>11700</v>
      </c>
      <c r="B1862" s="2">
        <v>6</v>
      </c>
      <c r="C1862" s="2">
        <v>6</v>
      </c>
      <c r="D1862" s="2">
        <v>1968</v>
      </c>
      <c r="E1862" s="2">
        <v>1968</v>
      </c>
      <c r="F1862" s="2">
        <v>1152</v>
      </c>
      <c r="G1862" s="2">
        <v>1</v>
      </c>
      <c r="H1862" s="2">
        <v>3</v>
      </c>
      <c r="I1862" s="2">
        <v>0</v>
      </c>
      <c r="J1862" s="2">
        <v>2</v>
      </c>
      <c r="K1862" s="2">
        <v>143450</v>
      </c>
      <c r="L1862" s="2" t="s">
        <v>13</v>
      </c>
      <c r="M1862" s="2" t="s">
        <v>18</v>
      </c>
      <c r="N1862" s="16">
        <f>VLOOKUP(M1862, 'Current Population Lookup'!A:B, 2, FALSE)</f>
        <v>38608</v>
      </c>
      <c r="O1862" s="16">
        <f t="array" ref="O1862">INDEX('Current Population Lookup'!B:B, MATCH(M1862, 'Current Population Lookup'!A:A, 0))</f>
        <v>38608</v>
      </c>
      <c r="P1862" s="16">
        <f>VLOOKUP(M1862&amp;D1862,'Yearly Private Schools Lookup'!A:D, 4, FALSE)</f>
        <v>38</v>
      </c>
      <c r="Q1862" s="16">
        <f t="array" ref="Q1862">INDEX('Yearly Private Schools Lookup'!D:D, MATCH(M1862&amp;D1862, 'Yearly Private Schools Lookup'!A:A, 0))</f>
        <v>38</v>
      </c>
    </row>
    <row r="1863" spans="1:17" ht="15.75" customHeight="1" x14ac:dyDescent="0.2">
      <c r="A1863" s="2">
        <v>8000</v>
      </c>
      <c r="B1863" s="2">
        <v>6</v>
      </c>
      <c r="C1863" s="2">
        <v>6</v>
      </c>
      <c r="D1863" s="2">
        <v>1970</v>
      </c>
      <c r="E1863" s="2">
        <v>1970</v>
      </c>
      <c r="F1863" s="2">
        <v>2411</v>
      </c>
      <c r="G1863" s="2">
        <v>2</v>
      </c>
      <c r="H1863" s="2">
        <v>4</v>
      </c>
      <c r="I1863" s="2">
        <v>1</v>
      </c>
      <c r="J1863" s="2">
        <v>2</v>
      </c>
      <c r="K1863" s="2">
        <v>240050</v>
      </c>
      <c r="L1863" s="2" t="s">
        <v>13</v>
      </c>
      <c r="M1863" s="2" t="s">
        <v>18</v>
      </c>
      <c r="N1863" s="16">
        <f>VLOOKUP(M1863, 'Current Population Lookup'!A:B, 2, FALSE)</f>
        <v>38608</v>
      </c>
      <c r="O1863" s="16">
        <f t="array" ref="O1863">INDEX('Current Population Lookup'!B:B, MATCH(M1863, 'Current Population Lookup'!A:A, 0))</f>
        <v>38608</v>
      </c>
      <c r="P1863" s="16">
        <f>VLOOKUP(M1863&amp;D1863,'Yearly Private Schools Lookup'!A:D, 4, FALSE)</f>
        <v>50</v>
      </c>
      <c r="Q1863" s="16">
        <f t="array" ref="Q1863">INDEX('Yearly Private Schools Lookup'!D:D, MATCH(M1863&amp;D1863, 'Yearly Private Schools Lookup'!A:A, 0))</f>
        <v>50</v>
      </c>
    </row>
    <row r="1864" spans="1:17" ht="15.75" customHeight="1" x14ac:dyDescent="0.2">
      <c r="A1864" s="2">
        <v>8723</v>
      </c>
      <c r="B1864" s="2">
        <v>6</v>
      </c>
      <c r="C1864" s="2">
        <v>6</v>
      </c>
      <c r="D1864" s="2">
        <v>1969</v>
      </c>
      <c r="E1864" s="2">
        <v>1969</v>
      </c>
      <c r="F1864" s="2">
        <v>1082</v>
      </c>
      <c r="G1864" s="2">
        <v>1</v>
      </c>
      <c r="H1864" s="2">
        <v>3</v>
      </c>
      <c r="I1864" s="2">
        <v>0</v>
      </c>
      <c r="J1864" s="2">
        <v>2</v>
      </c>
      <c r="K1864" s="2">
        <v>162500</v>
      </c>
      <c r="L1864" s="2" t="s">
        <v>13</v>
      </c>
      <c r="M1864" s="2" t="s">
        <v>18</v>
      </c>
      <c r="N1864" s="16">
        <f>VLOOKUP(M1864, 'Current Population Lookup'!A:B, 2, FALSE)</f>
        <v>38608</v>
      </c>
      <c r="O1864" s="16">
        <f t="array" ref="O1864">INDEX('Current Population Lookup'!B:B, MATCH(M1864, 'Current Population Lookup'!A:A, 0))</f>
        <v>38608</v>
      </c>
      <c r="P1864" s="16">
        <f>VLOOKUP(M1864&amp;D1864,'Yearly Private Schools Lookup'!A:D, 4, FALSE)</f>
        <v>44</v>
      </c>
      <c r="Q1864" s="16">
        <f t="array" ref="Q1864">INDEX('Yearly Private Schools Lookup'!D:D, MATCH(M1864&amp;D1864, 'Yearly Private Schools Lookup'!A:A, 0))</f>
        <v>44</v>
      </c>
    </row>
    <row r="1865" spans="1:17" ht="15.75" customHeight="1" x14ac:dyDescent="0.2">
      <c r="A1865" s="2">
        <v>11700</v>
      </c>
      <c r="B1865" s="2">
        <v>6</v>
      </c>
      <c r="C1865" s="2">
        <v>5</v>
      </c>
      <c r="D1865" s="2">
        <v>1968</v>
      </c>
      <c r="E1865" s="2">
        <v>1968</v>
      </c>
      <c r="F1865" s="2">
        <v>1295</v>
      </c>
      <c r="G1865" s="2">
        <v>1</v>
      </c>
      <c r="H1865" s="2">
        <v>3</v>
      </c>
      <c r="I1865" s="2">
        <v>0</v>
      </c>
      <c r="J1865" s="2">
        <v>2</v>
      </c>
      <c r="K1865" s="2">
        <v>164000</v>
      </c>
      <c r="L1865" s="2" t="s">
        <v>13</v>
      </c>
      <c r="M1865" s="2" t="s">
        <v>18</v>
      </c>
      <c r="N1865" s="16">
        <f>VLOOKUP(M1865, 'Current Population Lookup'!A:B, 2, FALSE)</f>
        <v>38608</v>
      </c>
      <c r="O1865" s="16">
        <f t="array" ref="O1865">INDEX('Current Population Lookup'!B:B, MATCH(M1865, 'Current Population Lookup'!A:A, 0))</f>
        <v>38608</v>
      </c>
      <c r="P1865" s="16">
        <f>VLOOKUP(M1865&amp;D1865,'Yearly Private Schools Lookup'!A:D, 4, FALSE)</f>
        <v>38</v>
      </c>
      <c r="Q1865" s="16">
        <f t="array" ref="Q1865">INDEX('Yearly Private Schools Lookup'!D:D, MATCH(M1865&amp;D1865, 'Yearly Private Schools Lookup'!A:A, 0))</f>
        <v>38</v>
      </c>
    </row>
    <row r="1866" spans="1:17" ht="15.75" customHeight="1" x14ac:dyDescent="0.2">
      <c r="A1866" s="2">
        <v>11358</v>
      </c>
      <c r="B1866" s="2">
        <v>7</v>
      </c>
      <c r="C1866" s="2">
        <v>7</v>
      </c>
      <c r="D1866" s="2">
        <v>1972</v>
      </c>
      <c r="E1866" s="2">
        <v>1987</v>
      </c>
      <c r="F1866" s="2">
        <v>1610</v>
      </c>
      <c r="G1866" s="2">
        <v>2</v>
      </c>
      <c r="H1866" s="2">
        <v>3</v>
      </c>
      <c r="I1866" s="2">
        <v>1</v>
      </c>
      <c r="J1866" s="2">
        <v>2</v>
      </c>
      <c r="K1866" s="2">
        <v>185000</v>
      </c>
      <c r="L1866" s="2" t="s">
        <v>13</v>
      </c>
      <c r="M1866" s="2" t="s">
        <v>18</v>
      </c>
      <c r="N1866" s="16">
        <f>VLOOKUP(M1866, 'Current Population Lookup'!A:B, 2, FALSE)</f>
        <v>38608</v>
      </c>
      <c r="O1866" s="16">
        <f t="array" ref="O1866">INDEX('Current Population Lookup'!B:B, MATCH(M1866, 'Current Population Lookup'!A:A, 0))</f>
        <v>38608</v>
      </c>
      <c r="P1866" s="16">
        <f>VLOOKUP(M1866&amp;D1866,'Yearly Private Schools Lookup'!A:D, 4, FALSE)</f>
        <v>59</v>
      </c>
      <c r="Q1866" s="16">
        <f t="array" ref="Q1866">INDEX('Yearly Private Schools Lookup'!D:D, MATCH(M1866&amp;D1866, 'Yearly Private Schools Lookup'!A:A, 0))</f>
        <v>59</v>
      </c>
    </row>
    <row r="1867" spans="1:17" ht="15.75" customHeight="1" x14ac:dyDescent="0.2">
      <c r="A1867" s="2">
        <v>9547</v>
      </c>
      <c r="B1867" s="2">
        <v>7</v>
      </c>
      <c r="C1867" s="2">
        <v>6</v>
      </c>
      <c r="D1867" s="2">
        <v>1993</v>
      </c>
      <c r="E1867" s="2">
        <v>1993</v>
      </c>
      <c r="F1867" s="2">
        <v>1594</v>
      </c>
      <c r="G1867" s="2">
        <v>2</v>
      </c>
      <c r="H1867" s="2">
        <v>2</v>
      </c>
      <c r="I1867" s="2">
        <v>1</v>
      </c>
      <c r="J1867" s="2">
        <v>2</v>
      </c>
      <c r="K1867" s="2">
        <v>188500</v>
      </c>
      <c r="L1867" s="2" t="s">
        <v>13</v>
      </c>
      <c r="M1867" s="2" t="s">
        <v>18</v>
      </c>
      <c r="N1867" s="16">
        <f>VLOOKUP(M1867, 'Current Population Lookup'!A:B, 2, FALSE)</f>
        <v>38608</v>
      </c>
      <c r="O1867" s="16">
        <f t="array" ref="O1867">INDEX('Current Population Lookup'!B:B, MATCH(M1867, 'Current Population Lookup'!A:A, 0))</f>
        <v>38608</v>
      </c>
      <c r="P1867" s="16">
        <f>VLOOKUP(M1867&amp;D1867,'Yearly Private Schools Lookup'!A:D, 4, FALSE)</f>
        <v>122</v>
      </c>
      <c r="Q1867" s="16">
        <f t="array" ref="Q1867">INDEX('Yearly Private Schools Lookup'!D:D, MATCH(M1867&amp;D1867, 'Yearly Private Schools Lookup'!A:A, 0))</f>
        <v>122</v>
      </c>
    </row>
    <row r="1868" spans="1:17" ht="15.75" customHeight="1" x14ac:dyDescent="0.2">
      <c r="A1868" s="2">
        <v>10530</v>
      </c>
      <c r="B1868" s="2">
        <v>7</v>
      </c>
      <c r="C1868" s="2">
        <v>6</v>
      </c>
      <c r="D1868" s="2">
        <v>1993</v>
      </c>
      <c r="E1868" s="2">
        <v>1993</v>
      </c>
      <c r="F1868" s="2">
        <v>2075</v>
      </c>
      <c r="G1868" s="2">
        <v>2</v>
      </c>
      <c r="H1868" s="2">
        <v>3</v>
      </c>
      <c r="I1868" s="2">
        <v>1</v>
      </c>
      <c r="J1868" s="2">
        <v>2</v>
      </c>
      <c r="K1868" s="2">
        <v>255000</v>
      </c>
      <c r="L1868" s="2" t="s">
        <v>13</v>
      </c>
      <c r="M1868" s="2" t="s">
        <v>18</v>
      </c>
      <c r="N1868" s="16">
        <f>VLOOKUP(M1868, 'Current Population Lookup'!A:B, 2, FALSE)</f>
        <v>38608</v>
      </c>
      <c r="O1868" s="16">
        <f t="array" ref="O1868">INDEX('Current Population Lookup'!B:B, MATCH(M1868, 'Current Population Lookup'!A:A, 0))</f>
        <v>38608</v>
      </c>
      <c r="P1868" s="16">
        <f>VLOOKUP(M1868&amp;D1868,'Yearly Private Schools Lookup'!A:D, 4, FALSE)</f>
        <v>122</v>
      </c>
      <c r="Q1868" s="16">
        <f t="array" ref="Q1868">INDEX('Yearly Private Schools Lookup'!D:D, MATCH(M1868&amp;D1868, 'Yearly Private Schools Lookup'!A:A, 0))</f>
        <v>122</v>
      </c>
    </row>
    <row r="1869" spans="1:17" ht="15.75" customHeight="1" x14ac:dyDescent="0.2">
      <c r="A1869" s="2">
        <v>11500</v>
      </c>
      <c r="B1869" s="2">
        <v>5</v>
      </c>
      <c r="C1869" s="2">
        <v>6</v>
      </c>
      <c r="D1869" s="2">
        <v>1976</v>
      </c>
      <c r="E1869" s="2">
        <v>1976</v>
      </c>
      <c r="F1869" s="2">
        <v>1680</v>
      </c>
      <c r="G1869" s="2">
        <v>2</v>
      </c>
      <c r="H1869" s="2">
        <v>4</v>
      </c>
      <c r="I1869" s="2">
        <v>0</v>
      </c>
      <c r="J1869" s="2">
        <v>2</v>
      </c>
      <c r="K1869" s="2">
        <v>136905</v>
      </c>
      <c r="L1869" s="2" t="s">
        <v>13</v>
      </c>
      <c r="M1869" s="2" t="s">
        <v>18</v>
      </c>
      <c r="N1869" s="16">
        <f>VLOOKUP(M1869, 'Current Population Lookup'!A:B, 2, FALSE)</f>
        <v>38608</v>
      </c>
      <c r="O1869" s="16">
        <f t="array" ref="O1869">INDEX('Current Population Lookup'!B:B, MATCH(M1869, 'Current Population Lookup'!A:A, 0))</f>
        <v>38608</v>
      </c>
      <c r="P1869" s="16">
        <f>VLOOKUP(M1869&amp;D1869,'Yearly Private Schools Lookup'!A:D, 4, FALSE)</f>
        <v>78</v>
      </c>
      <c r="Q1869" s="16">
        <f t="array" ref="Q1869">INDEX('Yearly Private Schools Lookup'!D:D, MATCH(M1869&amp;D1869, 'Yearly Private Schools Lookup'!A:A, 0))</f>
        <v>78</v>
      </c>
    </row>
    <row r="1870" spans="1:17" ht="15.75" customHeight="1" x14ac:dyDescent="0.2">
      <c r="A1870" s="2">
        <v>10738</v>
      </c>
      <c r="B1870" s="2">
        <v>6</v>
      </c>
      <c r="C1870" s="2">
        <v>7</v>
      </c>
      <c r="D1870" s="2">
        <v>1966</v>
      </c>
      <c r="E1870" s="2">
        <v>1966</v>
      </c>
      <c r="F1870" s="2">
        <v>1093</v>
      </c>
      <c r="G1870" s="2">
        <v>2</v>
      </c>
      <c r="H1870" s="2">
        <v>3</v>
      </c>
      <c r="I1870" s="2">
        <v>1</v>
      </c>
      <c r="J1870" s="2">
        <v>2</v>
      </c>
      <c r="K1870" s="2">
        <v>158500</v>
      </c>
      <c r="L1870" s="2" t="s">
        <v>13</v>
      </c>
      <c r="M1870" s="2" t="s">
        <v>18</v>
      </c>
      <c r="N1870" s="16">
        <f>VLOOKUP(M1870, 'Current Population Lookup'!A:B, 2, FALSE)</f>
        <v>38608</v>
      </c>
      <c r="O1870" s="16">
        <f t="array" ref="O1870">INDEX('Current Population Lookup'!B:B, MATCH(M1870, 'Current Population Lookup'!A:A, 0))</f>
        <v>38608</v>
      </c>
      <c r="P1870" s="16">
        <f>VLOOKUP(M1870&amp;D1870,'Yearly Private Schools Lookup'!A:D, 4, FALSE)</f>
        <v>25</v>
      </c>
      <c r="Q1870" s="16">
        <f t="array" ref="Q1870">INDEX('Yearly Private Schools Lookup'!D:D, MATCH(M1870&amp;D1870, 'Yearly Private Schools Lookup'!A:A, 0))</f>
        <v>25</v>
      </c>
    </row>
    <row r="1871" spans="1:17" ht="15.75" customHeight="1" x14ac:dyDescent="0.2">
      <c r="A1871" s="2">
        <v>9600</v>
      </c>
      <c r="B1871" s="2">
        <v>7</v>
      </c>
      <c r="C1871" s="2">
        <v>6</v>
      </c>
      <c r="D1871" s="2">
        <v>1973</v>
      </c>
      <c r="E1871" s="2">
        <v>1973</v>
      </c>
      <c r="F1871" s="2">
        <v>1242</v>
      </c>
      <c r="G1871" s="2">
        <v>1</v>
      </c>
      <c r="H1871" s="2">
        <v>3</v>
      </c>
      <c r="I1871" s="2">
        <v>1</v>
      </c>
      <c r="J1871" s="2">
        <v>2</v>
      </c>
      <c r="K1871" s="2">
        <v>175500</v>
      </c>
      <c r="L1871" s="2" t="s">
        <v>13</v>
      </c>
      <c r="M1871" s="2" t="s">
        <v>18</v>
      </c>
      <c r="N1871" s="16">
        <f>VLOOKUP(M1871, 'Current Population Lookup'!A:B, 2, FALSE)</f>
        <v>38608</v>
      </c>
      <c r="O1871" s="16">
        <f t="array" ref="O1871">INDEX('Current Population Lookup'!B:B, MATCH(M1871, 'Current Population Lookup'!A:A, 0))</f>
        <v>38608</v>
      </c>
      <c r="P1871" s="16">
        <f>VLOOKUP(M1871&amp;D1871,'Yearly Private Schools Lookup'!A:D, 4, FALSE)</f>
        <v>65</v>
      </c>
      <c r="Q1871" s="16">
        <f t="array" ref="Q1871">INDEX('Yearly Private Schools Lookup'!D:D, MATCH(M1871&amp;D1871, 'Yearly Private Schools Lookup'!A:A, 0))</f>
        <v>65</v>
      </c>
    </row>
    <row r="1872" spans="1:17" ht="15.75" customHeight="1" x14ac:dyDescent="0.2">
      <c r="A1872" s="2">
        <v>10800</v>
      </c>
      <c r="B1872" s="2">
        <v>6</v>
      </c>
      <c r="C1872" s="2">
        <v>5</v>
      </c>
      <c r="D1872" s="2">
        <v>1963</v>
      </c>
      <c r="E1872" s="2">
        <v>1963</v>
      </c>
      <c r="F1872" s="2">
        <v>1052</v>
      </c>
      <c r="G1872" s="2">
        <v>1</v>
      </c>
      <c r="H1872" s="2">
        <v>3</v>
      </c>
      <c r="I1872" s="2">
        <v>0</v>
      </c>
      <c r="J1872" s="2">
        <v>1</v>
      </c>
      <c r="K1872" s="2">
        <v>127000</v>
      </c>
      <c r="L1872" s="2" t="s">
        <v>13</v>
      </c>
      <c r="M1872" s="2" t="s">
        <v>18</v>
      </c>
      <c r="N1872" s="16">
        <f>VLOOKUP(M1872, 'Current Population Lookup'!A:B, 2, FALSE)</f>
        <v>38608</v>
      </c>
      <c r="O1872" s="16">
        <f t="array" ref="O1872">INDEX('Current Population Lookup'!B:B, MATCH(M1872, 'Current Population Lookup'!A:A, 0))</f>
        <v>38608</v>
      </c>
      <c r="P1872" s="16">
        <f>VLOOKUP(M1872&amp;D1872,'Yearly Private Schools Lookup'!A:D, 4, FALSE)</f>
        <v>12</v>
      </c>
      <c r="Q1872" s="16">
        <f t="array" ref="Q1872">INDEX('Yearly Private Schools Lookup'!D:D, MATCH(M1872&amp;D1872, 'Yearly Private Schools Lookup'!A:A, 0))</f>
        <v>12</v>
      </c>
    </row>
    <row r="1873" spans="1:17" ht="15.75" customHeight="1" x14ac:dyDescent="0.2">
      <c r="A1873" s="2">
        <v>8050</v>
      </c>
      <c r="B1873" s="2">
        <v>5</v>
      </c>
      <c r="C1873" s="2">
        <v>6</v>
      </c>
      <c r="D1873" s="2">
        <v>1967</v>
      </c>
      <c r="E1873" s="2">
        <v>1993</v>
      </c>
      <c r="F1873" s="2">
        <v>1107</v>
      </c>
      <c r="G1873" s="2">
        <v>1</v>
      </c>
      <c r="H1873" s="2">
        <v>3</v>
      </c>
      <c r="I1873" s="2">
        <v>0</v>
      </c>
      <c r="J1873" s="2">
        <v>1</v>
      </c>
      <c r="K1873" s="2">
        <v>127000</v>
      </c>
      <c r="L1873" s="2" t="s">
        <v>13</v>
      </c>
      <c r="M1873" s="2" t="s">
        <v>14</v>
      </c>
      <c r="N1873" s="16">
        <f>VLOOKUP(M1873, 'Current Population Lookup'!A:B, 2, FALSE)</f>
        <v>43007</v>
      </c>
      <c r="O1873" s="16">
        <f t="array" ref="O1873">INDEX('Current Population Lookup'!B:B, MATCH(M1873, 'Current Population Lookup'!A:A, 0))</f>
        <v>43007</v>
      </c>
      <c r="P1873" s="16">
        <f>VLOOKUP(M1873&amp;D1873,'Yearly Private Schools Lookup'!A:D, 4, FALSE)</f>
        <v>144</v>
      </c>
      <c r="Q1873" s="16">
        <f t="array" ref="Q1873">INDEX('Yearly Private Schools Lookup'!D:D, MATCH(M1873&amp;D1873, 'Yearly Private Schools Lookup'!A:A, 0))</f>
        <v>144</v>
      </c>
    </row>
    <row r="1874" spans="1:17" ht="15.75" customHeight="1" x14ac:dyDescent="0.2">
      <c r="A1874" s="2">
        <v>10355</v>
      </c>
      <c r="B1874" s="2">
        <v>5</v>
      </c>
      <c r="C1874" s="2">
        <v>5</v>
      </c>
      <c r="D1874" s="2">
        <v>1967</v>
      </c>
      <c r="E1874" s="2">
        <v>1967</v>
      </c>
      <c r="F1874" s="2">
        <v>1214</v>
      </c>
      <c r="G1874" s="2">
        <v>2</v>
      </c>
      <c r="H1874" s="2">
        <v>3</v>
      </c>
      <c r="I1874" s="2">
        <v>1</v>
      </c>
      <c r="J1874" s="2">
        <v>1</v>
      </c>
      <c r="K1874" s="2">
        <v>143000</v>
      </c>
      <c r="L1874" s="2" t="s">
        <v>13</v>
      </c>
      <c r="M1874" s="2" t="s">
        <v>14</v>
      </c>
      <c r="N1874" s="16">
        <f>VLOOKUP(M1874, 'Current Population Lookup'!A:B, 2, FALSE)</f>
        <v>43007</v>
      </c>
      <c r="O1874" s="16">
        <f t="array" ref="O1874">INDEX('Current Population Lookup'!B:B, MATCH(M1874, 'Current Population Lookup'!A:A, 0))</f>
        <v>43007</v>
      </c>
      <c r="P1874" s="16">
        <f>VLOOKUP(M1874&amp;D1874,'Yearly Private Schools Lookup'!A:D, 4, FALSE)</f>
        <v>144</v>
      </c>
      <c r="Q1874" s="16">
        <f t="array" ref="Q1874">INDEX('Yearly Private Schools Lookup'!D:D, MATCH(M1874&amp;D1874, 'Yearly Private Schools Lookup'!A:A, 0))</f>
        <v>144</v>
      </c>
    </row>
    <row r="1875" spans="1:17" ht="15.75" customHeight="1" x14ac:dyDescent="0.2">
      <c r="A1875" s="2">
        <v>10289</v>
      </c>
      <c r="B1875" s="2">
        <v>5</v>
      </c>
      <c r="C1875" s="2">
        <v>7</v>
      </c>
      <c r="D1875" s="2">
        <v>1965</v>
      </c>
      <c r="E1875" s="2">
        <v>1965</v>
      </c>
      <c r="F1875" s="2">
        <v>1073</v>
      </c>
      <c r="G1875" s="2">
        <v>1</v>
      </c>
      <c r="H1875" s="2">
        <v>3</v>
      </c>
      <c r="I1875" s="2">
        <v>0</v>
      </c>
      <c r="J1875" s="2">
        <v>2</v>
      </c>
      <c r="K1875" s="2">
        <v>156000</v>
      </c>
      <c r="L1875" s="2" t="s">
        <v>13</v>
      </c>
      <c r="M1875" s="2" t="s">
        <v>14</v>
      </c>
      <c r="N1875" s="16">
        <f>VLOOKUP(M1875, 'Current Population Lookup'!A:B, 2, FALSE)</f>
        <v>43007</v>
      </c>
      <c r="O1875" s="16">
        <f t="array" ref="O1875">INDEX('Current Population Lookup'!B:B, MATCH(M1875, 'Current Population Lookup'!A:A, 0))</f>
        <v>43007</v>
      </c>
      <c r="P1875" s="16">
        <f>VLOOKUP(M1875&amp;D1875,'Yearly Private Schools Lookup'!A:D, 4, FALSE)</f>
        <v>135</v>
      </c>
      <c r="Q1875" s="16">
        <f t="array" ref="Q1875">INDEX('Yearly Private Schools Lookup'!D:D, MATCH(M1875&amp;D1875, 'Yearly Private Schools Lookup'!A:A, 0))</f>
        <v>135</v>
      </c>
    </row>
    <row r="1876" spans="1:17" ht="15.75" customHeight="1" x14ac:dyDescent="0.2">
      <c r="A1876" s="2">
        <v>9503</v>
      </c>
      <c r="B1876" s="2">
        <v>5</v>
      </c>
      <c r="C1876" s="2">
        <v>5</v>
      </c>
      <c r="D1876" s="2">
        <v>1958</v>
      </c>
      <c r="E1876" s="2">
        <v>1983</v>
      </c>
      <c r="F1876" s="2">
        <v>1344</v>
      </c>
      <c r="G1876" s="2">
        <v>1</v>
      </c>
      <c r="H1876" s="2">
        <v>2</v>
      </c>
      <c r="I1876" s="2">
        <v>1</v>
      </c>
      <c r="J1876" s="2">
        <v>1</v>
      </c>
      <c r="K1876" s="2">
        <v>144000</v>
      </c>
      <c r="L1876" s="2" t="s">
        <v>13</v>
      </c>
      <c r="M1876" s="2" t="s">
        <v>14</v>
      </c>
      <c r="N1876" s="16">
        <f>VLOOKUP(M1876, 'Current Population Lookup'!A:B, 2, FALSE)</f>
        <v>43007</v>
      </c>
      <c r="O1876" s="16">
        <f t="array" ref="O1876">INDEX('Current Population Lookup'!B:B, MATCH(M1876, 'Current Population Lookup'!A:A, 0))</f>
        <v>43007</v>
      </c>
      <c r="P1876" s="16">
        <f>VLOOKUP(M1876&amp;D1876,'Yearly Private Schools Lookup'!A:D, 4, FALSE)</f>
        <v>105</v>
      </c>
      <c r="Q1876" s="16">
        <f t="array" ref="Q1876">INDEX('Yearly Private Schools Lookup'!D:D, MATCH(M1876&amp;D1876, 'Yearly Private Schools Lookup'!A:A, 0))</f>
        <v>105</v>
      </c>
    </row>
    <row r="1877" spans="1:17" ht="15.75" customHeight="1" x14ac:dyDescent="0.2">
      <c r="A1877" s="2">
        <v>10624</v>
      </c>
      <c r="B1877" s="2">
        <v>5</v>
      </c>
      <c r="C1877" s="2">
        <v>4</v>
      </c>
      <c r="D1877" s="2">
        <v>1964</v>
      </c>
      <c r="E1877" s="2">
        <v>1964</v>
      </c>
      <c r="F1877" s="2">
        <v>1728</v>
      </c>
      <c r="G1877" s="2">
        <v>2</v>
      </c>
      <c r="H1877" s="2">
        <v>6</v>
      </c>
      <c r="I1877" s="2">
        <v>0</v>
      </c>
      <c r="J1877" s="2">
        <v>1</v>
      </c>
      <c r="K1877" s="2">
        <v>119000</v>
      </c>
      <c r="L1877" s="2" t="s">
        <v>13</v>
      </c>
      <c r="M1877" s="2" t="s">
        <v>14</v>
      </c>
      <c r="N1877" s="16">
        <f>VLOOKUP(M1877, 'Current Population Lookup'!A:B, 2, FALSE)</f>
        <v>43007</v>
      </c>
      <c r="O1877" s="16">
        <f t="array" ref="O1877">INDEX('Current Population Lookup'!B:B, MATCH(M1877, 'Current Population Lookup'!A:A, 0))</f>
        <v>43007</v>
      </c>
      <c r="P1877" s="16">
        <f>VLOOKUP(M1877&amp;D1877,'Yearly Private Schools Lookup'!A:D, 4, FALSE)</f>
        <v>128</v>
      </c>
      <c r="Q1877" s="16">
        <f t="array" ref="Q1877">INDEX('Yearly Private Schools Lookup'!D:D, MATCH(M1877&amp;D1877, 'Yearly Private Schools Lookup'!A:A, 0))</f>
        <v>128</v>
      </c>
    </row>
    <row r="1878" spans="1:17" ht="15.75" customHeight="1" x14ac:dyDescent="0.2">
      <c r="A1878" s="2">
        <v>10899</v>
      </c>
      <c r="B1878" s="2">
        <v>4</v>
      </c>
      <c r="C1878" s="2">
        <v>5</v>
      </c>
      <c r="D1878" s="2">
        <v>1964</v>
      </c>
      <c r="E1878" s="2">
        <v>1964</v>
      </c>
      <c r="F1878" s="2">
        <v>1224</v>
      </c>
      <c r="G1878" s="2">
        <v>2</v>
      </c>
      <c r="H1878" s="2">
        <v>2</v>
      </c>
      <c r="I1878" s="2">
        <v>0</v>
      </c>
      <c r="J1878" s="2">
        <v>3</v>
      </c>
      <c r="K1878" s="2">
        <v>103000</v>
      </c>
      <c r="L1878" s="2" t="s">
        <v>13</v>
      </c>
      <c r="M1878" s="2" t="s">
        <v>14</v>
      </c>
      <c r="N1878" s="16">
        <f>VLOOKUP(M1878, 'Current Population Lookup'!A:B, 2, FALSE)</f>
        <v>43007</v>
      </c>
      <c r="O1878" s="16">
        <f t="array" ref="O1878">INDEX('Current Population Lookup'!B:B, MATCH(M1878, 'Current Population Lookup'!A:A, 0))</f>
        <v>43007</v>
      </c>
      <c r="P1878" s="16">
        <f>VLOOKUP(M1878&amp;D1878,'Yearly Private Schools Lookup'!A:D, 4, FALSE)</f>
        <v>128</v>
      </c>
      <c r="Q1878" s="16">
        <f t="array" ref="Q1878">INDEX('Yearly Private Schools Lookup'!D:D, MATCH(M1878&amp;D1878, 'Yearly Private Schools Lookup'!A:A, 0))</f>
        <v>128</v>
      </c>
    </row>
    <row r="1879" spans="1:17" ht="15.75" customHeight="1" x14ac:dyDescent="0.2">
      <c r="A1879" s="2">
        <v>12342</v>
      </c>
      <c r="B1879" s="2">
        <v>5</v>
      </c>
      <c r="C1879" s="2">
        <v>5</v>
      </c>
      <c r="D1879" s="2">
        <v>1960</v>
      </c>
      <c r="E1879" s="2">
        <v>1978</v>
      </c>
      <c r="F1879" s="2">
        <v>1422</v>
      </c>
      <c r="G1879" s="2">
        <v>1</v>
      </c>
      <c r="H1879" s="2">
        <v>3</v>
      </c>
      <c r="I1879" s="2">
        <v>1</v>
      </c>
      <c r="J1879" s="2">
        <v>1</v>
      </c>
      <c r="K1879" s="2">
        <v>139900</v>
      </c>
      <c r="L1879" s="2" t="s">
        <v>13</v>
      </c>
      <c r="M1879" s="2" t="s">
        <v>14</v>
      </c>
      <c r="N1879" s="16">
        <f>VLOOKUP(M1879, 'Current Population Lookup'!A:B, 2, FALSE)</f>
        <v>43007</v>
      </c>
      <c r="O1879" s="16">
        <f t="array" ref="O1879">INDEX('Current Population Lookup'!B:B, MATCH(M1879, 'Current Population Lookup'!A:A, 0))</f>
        <v>43007</v>
      </c>
      <c r="P1879" s="16">
        <f>VLOOKUP(M1879&amp;D1879,'Yearly Private Schools Lookup'!A:D, 4, FALSE)</f>
        <v>112</v>
      </c>
      <c r="Q1879" s="16">
        <f t="array" ref="Q1879">INDEX('Yearly Private Schools Lookup'!D:D, MATCH(M1879&amp;D1879, 'Yearly Private Schools Lookup'!A:A, 0))</f>
        <v>112</v>
      </c>
    </row>
    <row r="1880" spans="1:17" ht="15.75" customHeight="1" x14ac:dyDescent="0.2">
      <c r="A1880" s="2">
        <v>12772</v>
      </c>
      <c r="B1880" s="2">
        <v>6</v>
      </c>
      <c r="C1880" s="2">
        <v>8</v>
      </c>
      <c r="D1880" s="2">
        <v>1960</v>
      </c>
      <c r="E1880" s="2">
        <v>1998</v>
      </c>
      <c r="F1880" s="2">
        <v>958</v>
      </c>
      <c r="G1880" s="2">
        <v>1</v>
      </c>
      <c r="H1880" s="2">
        <v>2</v>
      </c>
      <c r="I1880" s="2">
        <v>0</v>
      </c>
      <c r="J1880" s="2">
        <v>1</v>
      </c>
      <c r="K1880" s="2">
        <v>151500</v>
      </c>
      <c r="L1880" s="2" t="s">
        <v>17</v>
      </c>
      <c r="M1880" s="2" t="s">
        <v>14</v>
      </c>
      <c r="N1880" s="16">
        <f>VLOOKUP(M1880, 'Current Population Lookup'!A:B, 2, FALSE)</f>
        <v>43007</v>
      </c>
      <c r="O1880" s="16">
        <f t="array" ref="O1880">INDEX('Current Population Lookup'!B:B, MATCH(M1880, 'Current Population Lookup'!A:A, 0))</f>
        <v>43007</v>
      </c>
      <c r="P1880" s="16">
        <f>VLOOKUP(M1880&amp;D1880,'Yearly Private Schools Lookup'!A:D, 4, FALSE)</f>
        <v>112</v>
      </c>
      <c r="Q1880" s="16">
        <f t="array" ref="Q1880">INDEX('Yearly Private Schools Lookup'!D:D, MATCH(M1880&amp;D1880, 'Yearly Private Schools Lookup'!A:A, 0))</f>
        <v>112</v>
      </c>
    </row>
    <row r="1881" spans="1:17" ht="15.75" customHeight="1" x14ac:dyDescent="0.2">
      <c r="A1881" s="2">
        <v>8892</v>
      </c>
      <c r="B1881" s="2">
        <v>5</v>
      </c>
      <c r="C1881" s="2">
        <v>5</v>
      </c>
      <c r="D1881" s="2">
        <v>1960</v>
      </c>
      <c r="E1881" s="2">
        <v>1960</v>
      </c>
      <c r="F1881" s="2">
        <v>1065</v>
      </c>
      <c r="G1881" s="2">
        <v>1</v>
      </c>
      <c r="H1881" s="2">
        <v>3</v>
      </c>
      <c r="I1881" s="2">
        <v>0</v>
      </c>
      <c r="J1881" s="2">
        <v>2</v>
      </c>
      <c r="K1881" s="2">
        <v>126500</v>
      </c>
      <c r="L1881" s="2" t="s">
        <v>13</v>
      </c>
      <c r="M1881" s="2" t="s">
        <v>14</v>
      </c>
      <c r="N1881" s="16">
        <f>VLOOKUP(M1881, 'Current Population Lookup'!A:B, 2, FALSE)</f>
        <v>43007</v>
      </c>
      <c r="O1881" s="16">
        <f t="array" ref="O1881">INDEX('Current Population Lookup'!B:B, MATCH(M1881, 'Current Population Lookup'!A:A, 0))</f>
        <v>43007</v>
      </c>
      <c r="P1881" s="16">
        <f>VLOOKUP(M1881&amp;D1881,'Yearly Private Schools Lookup'!A:D, 4, FALSE)</f>
        <v>112</v>
      </c>
      <c r="Q1881" s="16">
        <f t="array" ref="Q1881">INDEX('Yearly Private Schools Lookup'!D:D, MATCH(M1881&amp;D1881, 'Yearly Private Schools Lookup'!A:A, 0))</f>
        <v>112</v>
      </c>
    </row>
    <row r="1882" spans="1:17" ht="15.75" customHeight="1" x14ac:dyDescent="0.2">
      <c r="A1882" s="2">
        <v>10482</v>
      </c>
      <c r="B1882" s="2">
        <v>6</v>
      </c>
      <c r="C1882" s="2">
        <v>8</v>
      </c>
      <c r="D1882" s="2">
        <v>1958</v>
      </c>
      <c r="E1882" s="2">
        <v>1958</v>
      </c>
      <c r="F1882" s="2">
        <v>1138</v>
      </c>
      <c r="G1882" s="2">
        <v>1</v>
      </c>
      <c r="H1882" s="2">
        <v>3</v>
      </c>
      <c r="I1882" s="2">
        <v>0</v>
      </c>
      <c r="J1882" s="2">
        <v>1</v>
      </c>
      <c r="K1882" s="2">
        <v>145000</v>
      </c>
      <c r="L1882" s="2" t="s">
        <v>17</v>
      </c>
      <c r="M1882" s="2" t="s">
        <v>14</v>
      </c>
      <c r="N1882" s="16">
        <f>VLOOKUP(M1882, 'Current Population Lookup'!A:B, 2, FALSE)</f>
        <v>43007</v>
      </c>
      <c r="O1882" s="16">
        <f t="array" ref="O1882">INDEX('Current Population Lookup'!B:B, MATCH(M1882, 'Current Population Lookup'!A:A, 0))</f>
        <v>43007</v>
      </c>
      <c r="P1882" s="16">
        <f>VLOOKUP(M1882&amp;D1882,'Yearly Private Schools Lookup'!A:D, 4, FALSE)</f>
        <v>105</v>
      </c>
      <c r="Q1882" s="16">
        <f t="array" ref="Q1882">INDEX('Yearly Private Schools Lookup'!D:D, MATCH(M1882&amp;D1882, 'Yearly Private Schools Lookup'!A:A, 0))</f>
        <v>105</v>
      </c>
    </row>
    <row r="1883" spans="1:17" ht="15.75" customHeight="1" x14ac:dyDescent="0.2">
      <c r="A1883" s="2">
        <v>7535</v>
      </c>
      <c r="B1883" s="2">
        <v>5</v>
      </c>
      <c r="C1883" s="2">
        <v>7</v>
      </c>
      <c r="D1883" s="2">
        <v>1958</v>
      </c>
      <c r="E1883" s="2">
        <v>1985</v>
      </c>
      <c r="F1883" s="2">
        <v>912</v>
      </c>
      <c r="G1883" s="2">
        <v>1</v>
      </c>
      <c r="H1883" s="2">
        <v>2</v>
      </c>
      <c r="I1883" s="2">
        <v>0</v>
      </c>
      <c r="J1883" s="2">
        <v>1</v>
      </c>
      <c r="K1883" s="2">
        <v>120000</v>
      </c>
      <c r="L1883" s="2" t="s">
        <v>13</v>
      </c>
      <c r="M1883" s="2" t="s">
        <v>14</v>
      </c>
      <c r="N1883" s="16">
        <f>VLOOKUP(M1883, 'Current Population Lookup'!A:B, 2, FALSE)</f>
        <v>43007</v>
      </c>
      <c r="O1883" s="16">
        <f t="array" ref="O1883">INDEX('Current Population Lookup'!B:B, MATCH(M1883, 'Current Population Lookup'!A:A, 0))</f>
        <v>43007</v>
      </c>
      <c r="P1883" s="16">
        <f>VLOOKUP(M1883&amp;D1883,'Yearly Private Schools Lookup'!A:D, 4, FALSE)</f>
        <v>105</v>
      </c>
      <c r="Q1883" s="16">
        <f t="array" ref="Q1883">INDEX('Yearly Private Schools Lookup'!D:D, MATCH(M1883&amp;D1883, 'Yearly Private Schools Lookup'!A:A, 0))</f>
        <v>105</v>
      </c>
    </row>
    <row r="1884" spans="1:17" ht="15.75" customHeight="1" x14ac:dyDescent="0.2">
      <c r="A1884" s="2">
        <v>7450</v>
      </c>
      <c r="B1884" s="2">
        <v>5</v>
      </c>
      <c r="C1884" s="2">
        <v>5</v>
      </c>
      <c r="D1884" s="2">
        <v>1956</v>
      </c>
      <c r="E1884" s="2">
        <v>1956</v>
      </c>
      <c r="F1884" s="2">
        <v>1074</v>
      </c>
      <c r="G1884" s="2">
        <v>1</v>
      </c>
      <c r="H1884" s="2">
        <v>2</v>
      </c>
      <c r="I1884" s="2">
        <v>1</v>
      </c>
      <c r="J1884" s="2">
        <v>2</v>
      </c>
      <c r="K1884" s="2">
        <v>124000</v>
      </c>
      <c r="L1884" s="2" t="s">
        <v>13</v>
      </c>
      <c r="M1884" s="2" t="s">
        <v>14</v>
      </c>
      <c r="N1884" s="16">
        <f>VLOOKUP(M1884, 'Current Population Lookup'!A:B, 2, FALSE)</f>
        <v>43007</v>
      </c>
      <c r="O1884" s="16">
        <f t="array" ref="O1884">INDEX('Current Population Lookup'!B:B, MATCH(M1884, 'Current Population Lookup'!A:A, 0))</f>
        <v>43007</v>
      </c>
      <c r="P1884" s="16">
        <f>VLOOKUP(M1884&amp;D1884,'Yearly Private Schools Lookup'!A:D, 4, FALSE)</f>
        <v>97</v>
      </c>
      <c r="Q1884" s="16">
        <f t="array" ref="Q1884">INDEX('Yearly Private Schools Lookup'!D:D, MATCH(M1884&amp;D1884, 'Yearly Private Schools Lookup'!A:A, 0))</f>
        <v>97</v>
      </c>
    </row>
    <row r="1885" spans="1:17" ht="15.75" customHeight="1" x14ac:dyDescent="0.2">
      <c r="A1885" s="2">
        <v>8339</v>
      </c>
      <c r="B1885" s="2">
        <v>5</v>
      </c>
      <c r="C1885" s="2">
        <v>7</v>
      </c>
      <c r="D1885" s="2">
        <v>1959</v>
      </c>
      <c r="E1885" s="2">
        <v>1959</v>
      </c>
      <c r="F1885" s="2">
        <v>882</v>
      </c>
      <c r="G1885" s="2">
        <v>1</v>
      </c>
      <c r="H1885" s="2">
        <v>3</v>
      </c>
      <c r="I1885" s="2">
        <v>0</v>
      </c>
      <c r="J1885" s="2">
        <v>1</v>
      </c>
      <c r="K1885" s="2">
        <v>106500</v>
      </c>
      <c r="L1885" s="2" t="s">
        <v>13</v>
      </c>
      <c r="M1885" s="2" t="s">
        <v>14</v>
      </c>
      <c r="N1885" s="16">
        <f>VLOOKUP(M1885, 'Current Population Lookup'!A:B, 2, FALSE)</f>
        <v>43007</v>
      </c>
      <c r="O1885" s="16">
        <f t="array" ref="O1885">INDEX('Current Population Lookup'!B:B, MATCH(M1885, 'Current Population Lookup'!A:A, 0))</f>
        <v>43007</v>
      </c>
      <c r="P1885" s="16">
        <f>VLOOKUP(M1885&amp;D1885,'Yearly Private Schools Lookup'!A:D, 4, FALSE)</f>
        <v>109</v>
      </c>
      <c r="Q1885" s="16">
        <f t="array" ref="Q1885">INDEX('Yearly Private Schools Lookup'!D:D, MATCH(M1885&amp;D1885, 'Yearly Private Schools Lookup'!A:A, 0))</f>
        <v>109</v>
      </c>
    </row>
    <row r="1886" spans="1:17" ht="15.75" customHeight="1" x14ac:dyDescent="0.2">
      <c r="A1886" s="2">
        <v>14357</v>
      </c>
      <c r="B1886" s="2">
        <v>5</v>
      </c>
      <c r="C1886" s="2">
        <v>5</v>
      </c>
      <c r="D1886" s="2">
        <v>1961</v>
      </c>
      <c r="E1886" s="2">
        <v>1961</v>
      </c>
      <c r="F1886" s="2">
        <v>1187</v>
      </c>
      <c r="G1886" s="2">
        <v>1</v>
      </c>
      <c r="H1886" s="2">
        <v>2</v>
      </c>
      <c r="I1886" s="2">
        <v>1</v>
      </c>
      <c r="J1886" s="2">
        <v>2</v>
      </c>
      <c r="K1886" s="2">
        <v>140500</v>
      </c>
      <c r="L1886" s="2" t="s">
        <v>13</v>
      </c>
      <c r="M1886" s="2" t="s">
        <v>14</v>
      </c>
      <c r="N1886" s="16">
        <f>VLOOKUP(M1886, 'Current Population Lookup'!A:B, 2, FALSE)</f>
        <v>43007</v>
      </c>
      <c r="O1886" s="16">
        <f t="array" ref="O1886">INDEX('Current Population Lookup'!B:B, MATCH(M1886, 'Current Population Lookup'!A:A, 0))</f>
        <v>43007</v>
      </c>
      <c r="P1886" s="16">
        <f>VLOOKUP(M1886&amp;D1886,'Yearly Private Schools Lookup'!A:D, 4, FALSE)</f>
        <v>116</v>
      </c>
      <c r="Q1886" s="16">
        <f t="array" ref="Q1886">INDEX('Yearly Private Schools Lookup'!D:D, MATCH(M1886&amp;D1886, 'Yearly Private Schools Lookup'!A:A, 0))</f>
        <v>116</v>
      </c>
    </row>
    <row r="1887" spans="1:17" ht="15.75" customHeight="1" x14ac:dyDescent="0.2">
      <c r="A1887" s="2">
        <v>8243</v>
      </c>
      <c r="B1887" s="2">
        <v>5</v>
      </c>
      <c r="C1887" s="2">
        <v>7</v>
      </c>
      <c r="D1887" s="2">
        <v>1961</v>
      </c>
      <c r="E1887" s="2">
        <v>1961</v>
      </c>
      <c r="F1887" s="2">
        <v>964</v>
      </c>
      <c r="G1887" s="2">
        <v>1</v>
      </c>
      <c r="H1887" s="2">
        <v>3</v>
      </c>
      <c r="I1887" s="2">
        <v>1</v>
      </c>
      <c r="J1887" s="2">
        <v>2</v>
      </c>
      <c r="K1887" s="2">
        <v>137500</v>
      </c>
      <c r="L1887" s="2" t="s">
        <v>17</v>
      </c>
      <c r="M1887" s="2" t="s">
        <v>14</v>
      </c>
      <c r="N1887" s="16">
        <f>VLOOKUP(M1887, 'Current Population Lookup'!A:B, 2, FALSE)</f>
        <v>43007</v>
      </c>
      <c r="O1887" s="16">
        <f t="array" ref="O1887">INDEX('Current Population Lookup'!B:B, MATCH(M1887, 'Current Population Lookup'!A:A, 0))</f>
        <v>43007</v>
      </c>
      <c r="P1887" s="16">
        <f>VLOOKUP(M1887&amp;D1887,'Yearly Private Schools Lookup'!A:D, 4, FALSE)</f>
        <v>116</v>
      </c>
      <c r="Q1887" s="16">
        <f t="array" ref="Q1887">INDEX('Yearly Private Schools Lookup'!D:D, MATCH(M1887&amp;D1887, 'Yearly Private Schools Lookup'!A:A, 0))</f>
        <v>116</v>
      </c>
    </row>
    <row r="1888" spans="1:17" ht="15.75" customHeight="1" x14ac:dyDescent="0.2">
      <c r="A1888" s="2">
        <v>8680</v>
      </c>
      <c r="B1888" s="2">
        <v>5</v>
      </c>
      <c r="C1888" s="2">
        <v>7</v>
      </c>
      <c r="D1888" s="2">
        <v>1960</v>
      </c>
      <c r="E1888" s="2">
        <v>1960</v>
      </c>
      <c r="F1888" s="2">
        <v>894</v>
      </c>
      <c r="G1888" s="2">
        <v>1</v>
      </c>
      <c r="H1888" s="2">
        <v>3</v>
      </c>
      <c r="I1888" s="2">
        <v>0</v>
      </c>
      <c r="J1888" s="2">
        <v>1</v>
      </c>
      <c r="K1888" s="2">
        <v>117600</v>
      </c>
      <c r="L1888" s="2" t="s">
        <v>13</v>
      </c>
      <c r="M1888" s="2" t="s">
        <v>14</v>
      </c>
      <c r="N1888" s="16">
        <f>VLOOKUP(M1888, 'Current Population Lookup'!A:B, 2, FALSE)</f>
        <v>43007</v>
      </c>
      <c r="O1888" s="16">
        <f t="array" ref="O1888">INDEX('Current Population Lookup'!B:B, MATCH(M1888, 'Current Population Lookup'!A:A, 0))</f>
        <v>43007</v>
      </c>
      <c r="P1888" s="16">
        <f>VLOOKUP(M1888&amp;D1888,'Yearly Private Schools Lookup'!A:D, 4, FALSE)</f>
        <v>112</v>
      </c>
      <c r="Q1888" s="16">
        <f t="array" ref="Q1888">INDEX('Yearly Private Schools Lookup'!D:D, MATCH(M1888&amp;D1888, 'Yearly Private Schools Lookup'!A:A, 0))</f>
        <v>112</v>
      </c>
    </row>
    <row r="1889" spans="1:17" ht="15.75" customHeight="1" x14ac:dyDescent="0.2">
      <c r="A1889" s="2">
        <v>8800</v>
      </c>
      <c r="B1889" s="2">
        <v>7</v>
      </c>
      <c r="C1889" s="2">
        <v>6</v>
      </c>
      <c r="D1889" s="2">
        <v>1966</v>
      </c>
      <c r="E1889" s="2">
        <v>1966</v>
      </c>
      <c r="F1889" s="2">
        <v>1200</v>
      </c>
      <c r="G1889" s="2">
        <v>2</v>
      </c>
      <c r="H1889" s="2">
        <v>3</v>
      </c>
      <c r="I1889" s="2">
        <v>1</v>
      </c>
      <c r="J1889" s="2">
        <v>2</v>
      </c>
      <c r="K1889" s="2">
        <v>163500</v>
      </c>
      <c r="L1889" s="2" t="s">
        <v>13</v>
      </c>
      <c r="M1889" s="2" t="s">
        <v>14</v>
      </c>
      <c r="N1889" s="16">
        <f>VLOOKUP(M1889, 'Current Population Lookup'!A:B, 2, FALSE)</f>
        <v>43007</v>
      </c>
      <c r="O1889" s="16">
        <f t="array" ref="O1889">INDEX('Current Population Lookup'!B:B, MATCH(M1889, 'Current Population Lookup'!A:A, 0))</f>
        <v>43007</v>
      </c>
      <c r="P1889" s="16">
        <f>VLOOKUP(M1889&amp;D1889,'Yearly Private Schools Lookup'!A:D, 4, FALSE)</f>
        <v>141</v>
      </c>
      <c r="Q1889" s="16">
        <f t="array" ref="Q1889">INDEX('Yearly Private Schools Lookup'!D:D, MATCH(M1889&amp;D1889, 'Yearly Private Schools Lookup'!A:A, 0))</f>
        <v>141</v>
      </c>
    </row>
    <row r="1890" spans="1:17" ht="15.75" customHeight="1" x14ac:dyDescent="0.2">
      <c r="A1890" s="2">
        <v>9200</v>
      </c>
      <c r="B1890" s="2">
        <v>6</v>
      </c>
      <c r="C1890" s="2">
        <v>5</v>
      </c>
      <c r="D1890" s="2">
        <v>1965</v>
      </c>
      <c r="E1890" s="2">
        <v>1965</v>
      </c>
      <c r="F1890" s="2">
        <v>1042</v>
      </c>
      <c r="G1890" s="2">
        <v>2</v>
      </c>
      <c r="H1890" s="2">
        <v>3</v>
      </c>
      <c r="I1890" s="2">
        <v>0</v>
      </c>
      <c r="J1890" s="2">
        <v>2</v>
      </c>
      <c r="K1890" s="2">
        <v>161000</v>
      </c>
      <c r="L1890" s="2" t="s">
        <v>13</v>
      </c>
      <c r="M1890" s="2" t="s">
        <v>14</v>
      </c>
      <c r="N1890" s="16">
        <f>VLOOKUP(M1890, 'Current Population Lookup'!A:B, 2, FALSE)</f>
        <v>43007</v>
      </c>
      <c r="O1890" s="16">
        <f t="array" ref="O1890">INDEX('Current Population Lookup'!B:B, MATCH(M1890, 'Current Population Lookup'!A:A, 0))</f>
        <v>43007</v>
      </c>
      <c r="P1890" s="16">
        <f>VLOOKUP(M1890&amp;D1890,'Yearly Private Schools Lookup'!A:D, 4, FALSE)</f>
        <v>135</v>
      </c>
      <c r="Q1890" s="16">
        <f t="array" ref="Q1890">INDEX('Yearly Private Schools Lookup'!D:D, MATCH(M1890&amp;D1890, 'Yearly Private Schools Lookup'!A:A, 0))</f>
        <v>135</v>
      </c>
    </row>
    <row r="1891" spans="1:17" ht="15.75" customHeight="1" x14ac:dyDescent="0.2">
      <c r="A1891" s="2">
        <v>9350</v>
      </c>
      <c r="B1891" s="2">
        <v>6</v>
      </c>
      <c r="C1891" s="2">
        <v>7</v>
      </c>
      <c r="D1891" s="2">
        <v>1964</v>
      </c>
      <c r="E1891" s="2">
        <v>1991</v>
      </c>
      <c r="F1891" s="2">
        <v>1302</v>
      </c>
      <c r="G1891" s="2">
        <v>2</v>
      </c>
      <c r="H1891" s="2">
        <v>3</v>
      </c>
      <c r="I1891" s="2">
        <v>0</v>
      </c>
      <c r="J1891" s="2">
        <v>1</v>
      </c>
      <c r="K1891" s="2">
        <v>158000</v>
      </c>
      <c r="L1891" s="2" t="s">
        <v>13</v>
      </c>
      <c r="M1891" s="2" t="s">
        <v>14</v>
      </c>
      <c r="N1891" s="16">
        <f>VLOOKUP(M1891, 'Current Population Lookup'!A:B, 2, FALSE)</f>
        <v>43007</v>
      </c>
      <c r="O1891" s="16">
        <f t="array" ref="O1891">INDEX('Current Population Lookup'!B:B, MATCH(M1891, 'Current Population Lookup'!A:A, 0))</f>
        <v>43007</v>
      </c>
      <c r="P1891" s="16">
        <f>VLOOKUP(M1891&amp;D1891,'Yearly Private Schools Lookup'!A:D, 4, FALSE)</f>
        <v>128</v>
      </c>
      <c r="Q1891" s="16">
        <f t="array" ref="Q1891">INDEX('Yearly Private Schools Lookup'!D:D, MATCH(M1891&amp;D1891, 'Yearly Private Schools Lookup'!A:A, 0))</f>
        <v>128</v>
      </c>
    </row>
    <row r="1892" spans="1:17" ht="15.75" customHeight="1" x14ac:dyDescent="0.2">
      <c r="A1892" s="2">
        <v>8800</v>
      </c>
      <c r="B1892" s="2">
        <v>6</v>
      </c>
      <c r="C1892" s="2">
        <v>7</v>
      </c>
      <c r="D1892" s="2">
        <v>1964</v>
      </c>
      <c r="E1892" s="2">
        <v>1997</v>
      </c>
      <c r="F1892" s="2">
        <v>2154</v>
      </c>
      <c r="G1892" s="2">
        <v>2</v>
      </c>
      <c r="H1892" s="2">
        <v>5</v>
      </c>
      <c r="I1892" s="2">
        <v>1</v>
      </c>
      <c r="J1892" s="2">
        <v>2</v>
      </c>
      <c r="K1892" s="2">
        <v>224500</v>
      </c>
      <c r="L1892" s="2" t="s">
        <v>17</v>
      </c>
      <c r="M1892" s="2" t="s">
        <v>14</v>
      </c>
      <c r="N1892" s="16">
        <f>VLOOKUP(M1892, 'Current Population Lookup'!A:B, 2, FALSE)</f>
        <v>43007</v>
      </c>
      <c r="O1892" s="16">
        <f t="array" ref="O1892">INDEX('Current Population Lookup'!B:B, MATCH(M1892, 'Current Population Lookup'!A:A, 0))</f>
        <v>43007</v>
      </c>
      <c r="P1892" s="16">
        <f>VLOOKUP(M1892&amp;D1892,'Yearly Private Schools Lookup'!A:D, 4, FALSE)</f>
        <v>128</v>
      </c>
      <c r="Q1892" s="16">
        <f t="array" ref="Q1892">INDEX('Yearly Private Schools Lookup'!D:D, MATCH(M1892&amp;D1892, 'Yearly Private Schools Lookup'!A:A, 0))</f>
        <v>128</v>
      </c>
    </row>
    <row r="1893" spans="1:17" ht="15.75" customHeight="1" x14ac:dyDescent="0.2">
      <c r="A1893" s="2">
        <v>11382</v>
      </c>
      <c r="B1893" s="2">
        <v>6</v>
      </c>
      <c r="C1893" s="2">
        <v>5</v>
      </c>
      <c r="D1893" s="2">
        <v>1964</v>
      </c>
      <c r="E1893" s="2">
        <v>1964</v>
      </c>
      <c r="F1893" s="2">
        <v>1374</v>
      </c>
      <c r="G1893" s="2">
        <v>1</v>
      </c>
      <c r="H1893" s="2">
        <v>3</v>
      </c>
      <c r="I1893" s="2">
        <v>1</v>
      </c>
      <c r="J1893" s="2">
        <v>1</v>
      </c>
      <c r="K1893" s="2">
        <v>147000</v>
      </c>
      <c r="L1893" s="2" t="s">
        <v>13</v>
      </c>
      <c r="M1893" s="2" t="s">
        <v>14</v>
      </c>
      <c r="N1893" s="16">
        <f>VLOOKUP(M1893, 'Current Population Lookup'!A:B, 2, FALSE)</f>
        <v>43007</v>
      </c>
      <c r="O1893" s="16">
        <f t="array" ref="O1893">INDEX('Current Population Lookup'!B:B, MATCH(M1893, 'Current Population Lookup'!A:A, 0))</f>
        <v>43007</v>
      </c>
      <c r="P1893" s="16">
        <f>VLOOKUP(M1893&amp;D1893,'Yearly Private Schools Lookup'!A:D, 4, FALSE)</f>
        <v>128</v>
      </c>
      <c r="Q1893" s="16">
        <f t="array" ref="Q1893">INDEX('Yearly Private Schools Lookup'!D:D, MATCH(M1893&amp;D1893, 'Yearly Private Schools Lookup'!A:A, 0))</f>
        <v>128</v>
      </c>
    </row>
    <row r="1894" spans="1:17" ht="15.75" customHeight="1" x14ac:dyDescent="0.2">
      <c r="A1894" s="2">
        <v>22002</v>
      </c>
      <c r="B1894" s="2">
        <v>6</v>
      </c>
      <c r="C1894" s="2">
        <v>7</v>
      </c>
      <c r="D1894" s="2">
        <v>1959</v>
      </c>
      <c r="E1894" s="2">
        <v>1991</v>
      </c>
      <c r="F1894" s="2">
        <v>1652</v>
      </c>
      <c r="G1894" s="2">
        <v>1</v>
      </c>
      <c r="H1894" s="2">
        <v>3</v>
      </c>
      <c r="I1894" s="2">
        <v>1</v>
      </c>
      <c r="J1894" s="2">
        <v>2</v>
      </c>
      <c r="K1894" s="2">
        <v>200000</v>
      </c>
      <c r="L1894" s="2" t="s">
        <v>17</v>
      </c>
      <c r="M1894" s="2" t="s">
        <v>14</v>
      </c>
      <c r="N1894" s="16">
        <f>VLOOKUP(M1894, 'Current Population Lookup'!A:B, 2, FALSE)</f>
        <v>43007</v>
      </c>
      <c r="O1894" s="16">
        <f t="array" ref="O1894">INDEX('Current Population Lookup'!B:B, MATCH(M1894, 'Current Population Lookup'!A:A, 0))</f>
        <v>43007</v>
      </c>
      <c r="P1894" s="16">
        <f>VLOOKUP(M1894&amp;D1894,'Yearly Private Schools Lookup'!A:D, 4, FALSE)</f>
        <v>109</v>
      </c>
      <c r="Q1894" s="16">
        <f t="array" ref="Q1894">INDEX('Yearly Private Schools Lookup'!D:D, MATCH(M1894&amp;D1894, 'Yearly Private Schools Lookup'!A:A, 0))</f>
        <v>109</v>
      </c>
    </row>
    <row r="1895" spans="1:17" ht="15.75" customHeight="1" x14ac:dyDescent="0.2">
      <c r="A1895" s="2">
        <v>14585</v>
      </c>
      <c r="B1895" s="2">
        <v>6</v>
      </c>
      <c r="C1895" s="2">
        <v>6</v>
      </c>
      <c r="D1895" s="2">
        <v>1960</v>
      </c>
      <c r="E1895" s="2">
        <v>1987</v>
      </c>
      <c r="F1895" s="2">
        <v>1429</v>
      </c>
      <c r="G1895" s="2">
        <v>1</v>
      </c>
      <c r="H1895" s="2">
        <v>3</v>
      </c>
      <c r="I1895" s="2">
        <v>2</v>
      </c>
      <c r="J1895" s="2">
        <v>2</v>
      </c>
      <c r="K1895" s="2">
        <v>181900</v>
      </c>
      <c r="L1895" s="2" t="s">
        <v>13</v>
      </c>
      <c r="M1895" s="2" t="s">
        <v>14</v>
      </c>
      <c r="N1895" s="16">
        <f>VLOOKUP(M1895, 'Current Population Lookup'!A:B, 2, FALSE)</f>
        <v>43007</v>
      </c>
      <c r="O1895" s="16">
        <f t="array" ref="O1895">INDEX('Current Population Lookup'!B:B, MATCH(M1895, 'Current Population Lookup'!A:A, 0))</f>
        <v>43007</v>
      </c>
      <c r="P1895" s="16">
        <f>VLOOKUP(M1895&amp;D1895,'Yearly Private Schools Lookup'!A:D, 4, FALSE)</f>
        <v>112</v>
      </c>
      <c r="Q1895" s="16">
        <f t="array" ref="Q1895">INDEX('Yearly Private Schools Lookup'!D:D, MATCH(M1895&amp;D1895, 'Yearly Private Schools Lookup'!A:A, 0))</f>
        <v>112</v>
      </c>
    </row>
    <row r="1896" spans="1:17" ht="15.75" customHeight="1" x14ac:dyDescent="0.2">
      <c r="A1896" s="2">
        <v>7388</v>
      </c>
      <c r="B1896" s="2">
        <v>5</v>
      </c>
      <c r="C1896" s="2">
        <v>6</v>
      </c>
      <c r="D1896" s="2">
        <v>1959</v>
      </c>
      <c r="E1896" s="2">
        <v>2002</v>
      </c>
      <c r="F1896" s="2">
        <v>1327</v>
      </c>
      <c r="G1896" s="2">
        <v>1</v>
      </c>
      <c r="H1896" s="2">
        <v>3</v>
      </c>
      <c r="I1896" s="2">
        <v>0</v>
      </c>
      <c r="J1896" s="2">
        <v>2</v>
      </c>
      <c r="K1896" s="2">
        <v>150750</v>
      </c>
      <c r="L1896" s="2" t="s">
        <v>13</v>
      </c>
      <c r="M1896" s="2" t="s">
        <v>14</v>
      </c>
      <c r="N1896" s="16">
        <f>VLOOKUP(M1896, 'Current Population Lookup'!A:B, 2, FALSE)</f>
        <v>43007</v>
      </c>
      <c r="O1896" s="16">
        <f t="array" ref="O1896">INDEX('Current Population Lookup'!B:B, MATCH(M1896, 'Current Population Lookup'!A:A, 0))</f>
        <v>43007</v>
      </c>
      <c r="P1896" s="16">
        <f>VLOOKUP(M1896&amp;D1896,'Yearly Private Schools Lookup'!A:D, 4, FALSE)</f>
        <v>109</v>
      </c>
      <c r="Q1896" s="16">
        <f t="array" ref="Q1896">INDEX('Yearly Private Schools Lookup'!D:D, MATCH(M1896&amp;D1896, 'Yearly Private Schools Lookup'!A:A, 0))</f>
        <v>109</v>
      </c>
    </row>
    <row r="1897" spans="1:17" ht="15.75" customHeight="1" x14ac:dyDescent="0.2">
      <c r="A1897" s="2">
        <v>9842</v>
      </c>
      <c r="B1897" s="2">
        <v>4</v>
      </c>
      <c r="C1897" s="2">
        <v>5</v>
      </c>
      <c r="D1897" s="2">
        <v>1962</v>
      </c>
      <c r="E1897" s="2">
        <v>1962</v>
      </c>
      <c r="F1897" s="2">
        <v>1224</v>
      </c>
      <c r="G1897" s="2">
        <v>2</v>
      </c>
      <c r="H1897" s="2">
        <v>2</v>
      </c>
      <c r="I1897" s="2">
        <v>0</v>
      </c>
      <c r="J1897" s="2">
        <v>2</v>
      </c>
      <c r="K1897" s="2">
        <v>101800</v>
      </c>
      <c r="L1897" s="2" t="s">
        <v>13</v>
      </c>
      <c r="M1897" s="2" t="s">
        <v>14</v>
      </c>
      <c r="N1897" s="16">
        <f>VLOOKUP(M1897, 'Current Population Lookup'!A:B, 2, FALSE)</f>
        <v>43007</v>
      </c>
      <c r="O1897" s="16">
        <f t="array" ref="O1897">INDEX('Current Population Lookup'!B:B, MATCH(M1897, 'Current Population Lookup'!A:A, 0))</f>
        <v>43007</v>
      </c>
      <c r="P1897" s="16">
        <f>VLOOKUP(M1897&amp;D1897,'Yearly Private Schools Lookup'!A:D, 4, FALSE)</f>
        <v>120</v>
      </c>
      <c r="Q1897" s="16">
        <f t="array" ref="Q1897">INDEX('Yearly Private Schools Lookup'!D:D, MATCH(M1897&amp;D1897, 'Yearly Private Schools Lookup'!A:A, 0))</f>
        <v>120</v>
      </c>
    </row>
    <row r="1898" spans="1:17" ht="15.75" customHeight="1" x14ac:dyDescent="0.2">
      <c r="A1898" s="2">
        <v>8280</v>
      </c>
      <c r="B1898" s="2">
        <v>6</v>
      </c>
      <c r="C1898" s="2">
        <v>5</v>
      </c>
      <c r="D1898" s="2">
        <v>1950</v>
      </c>
      <c r="E1898" s="2">
        <v>1950</v>
      </c>
      <c r="F1898" s="2">
        <v>932</v>
      </c>
      <c r="G1898" s="2">
        <v>1</v>
      </c>
      <c r="H1898" s="2">
        <v>2</v>
      </c>
      <c r="I1898" s="2">
        <v>1</v>
      </c>
      <c r="J1898" s="2">
        <v>1</v>
      </c>
      <c r="K1898" s="2">
        <v>124000</v>
      </c>
      <c r="L1898" s="2" t="s">
        <v>13</v>
      </c>
      <c r="M1898" s="2" t="s">
        <v>14</v>
      </c>
      <c r="N1898" s="16">
        <f>VLOOKUP(M1898, 'Current Population Lookup'!A:B, 2, FALSE)</f>
        <v>43007</v>
      </c>
      <c r="O1898" s="16">
        <f t="array" ref="O1898">INDEX('Current Population Lookup'!B:B, MATCH(M1898, 'Current Population Lookup'!A:A, 0))</f>
        <v>43007</v>
      </c>
      <c r="P1898" s="16">
        <f>VLOOKUP(M1898&amp;D1898,'Yearly Private Schools Lookup'!A:D, 4, FALSE)</f>
        <v>70</v>
      </c>
      <c r="Q1898" s="16">
        <f t="array" ref="Q1898">INDEX('Yearly Private Schools Lookup'!D:D, MATCH(M1898&amp;D1898, 'Yearly Private Schools Lookup'!A:A, 0))</f>
        <v>70</v>
      </c>
    </row>
    <row r="1899" spans="1:17" ht="15.75" customHeight="1" x14ac:dyDescent="0.2">
      <c r="A1899" s="2">
        <v>12172</v>
      </c>
      <c r="B1899" s="2">
        <v>5</v>
      </c>
      <c r="C1899" s="2">
        <v>7</v>
      </c>
      <c r="D1899" s="2">
        <v>1940</v>
      </c>
      <c r="E1899" s="2">
        <v>1996</v>
      </c>
      <c r="F1899" s="2">
        <v>908</v>
      </c>
      <c r="G1899" s="2">
        <v>1</v>
      </c>
      <c r="H1899" s="2">
        <v>2</v>
      </c>
      <c r="I1899" s="2">
        <v>0</v>
      </c>
      <c r="J1899" s="2">
        <v>2</v>
      </c>
      <c r="K1899" s="2">
        <v>138500</v>
      </c>
      <c r="L1899" s="2" t="s">
        <v>13</v>
      </c>
      <c r="M1899" s="2" t="s">
        <v>14</v>
      </c>
      <c r="N1899" s="16">
        <f>VLOOKUP(M1899, 'Current Population Lookup'!A:B, 2, FALSE)</f>
        <v>43007</v>
      </c>
      <c r="O1899" s="16">
        <f t="array" ref="O1899">INDEX('Current Population Lookup'!B:B, MATCH(M1899, 'Current Population Lookup'!A:A, 0))</f>
        <v>43007</v>
      </c>
      <c r="P1899" s="16">
        <f>VLOOKUP(M1899&amp;D1899,'Yearly Private Schools Lookup'!A:D, 4, FALSE)</f>
        <v>39</v>
      </c>
      <c r="Q1899" s="16">
        <f t="array" ref="Q1899">INDEX('Yearly Private Schools Lookup'!D:D, MATCH(M1899&amp;D1899, 'Yearly Private Schools Lookup'!A:A, 0))</f>
        <v>39</v>
      </c>
    </row>
    <row r="1900" spans="1:17" ht="15.75" customHeight="1" x14ac:dyDescent="0.2">
      <c r="A1900" s="2">
        <v>5000</v>
      </c>
      <c r="B1900" s="2">
        <v>1</v>
      </c>
      <c r="C1900" s="2">
        <v>3</v>
      </c>
      <c r="D1900" s="2">
        <v>1946</v>
      </c>
      <c r="E1900" s="2">
        <v>1950</v>
      </c>
      <c r="F1900" s="2">
        <v>334</v>
      </c>
      <c r="G1900" s="2">
        <v>1</v>
      </c>
      <c r="H1900" s="2">
        <v>1</v>
      </c>
      <c r="I1900" s="2">
        <v>0</v>
      </c>
      <c r="J1900" s="2">
        <v>0</v>
      </c>
      <c r="K1900" s="2">
        <v>39300</v>
      </c>
      <c r="L1900" s="2" t="s">
        <v>26</v>
      </c>
      <c r="M1900" s="2" t="s">
        <v>29</v>
      </c>
      <c r="N1900" s="16">
        <f>VLOOKUP(M1900, 'Current Population Lookup'!A:B, 2, FALSE)</f>
        <v>29843</v>
      </c>
      <c r="O1900" s="16">
        <f t="array" ref="O1900">INDEX('Current Population Lookup'!B:B, MATCH(M1900, 'Current Population Lookup'!A:A, 0))</f>
        <v>29843</v>
      </c>
      <c r="P1900" s="16">
        <f>VLOOKUP(M1900&amp;D1900,'Yearly Private Schools Lookup'!A:D, 4, FALSE)</f>
        <v>137</v>
      </c>
      <c r="Q1900" s="16">
        <f t="array" ref="Q1900">INDEX('Yearly Private Schools Lookup'!D:D, MATCH(M1900&amp;D1900, 'Yearly Private Schools Lookup'!A:A, 0))</f>
        <v>137</v>
      </c>
    </row>
    <row r="1901" spans="1:17" ht="15.75" customHeight="1" x14ac:dyDescent="0.2">
      <c r="A1901" s="2">
        <v>5000</v>
      </c>
      <c r="B1901" s="2">
        <v>3</v>
      </c>
      <c r="C1901" s="2">
        <v>3</v>
      </c>
      <c r="D1901" s="2">
        <v>1946</v>
      </c>
      <c r="E1901" s="2">
        <v>1950</v>
      </c>
      <c r="F1901" s="2">
        <v>666</v>
      </c>
      <c r="G1901" s="2">
        <v>1</v>
      </c>
      <c r="H1901" s="2">
        <v>2</v>
      </c>
      <c r="I1901" s="2">
        <v>0</v>
      </c>
      <c r="J1901" s="2">
        <v>0</v>
      </c>
      <c r="K1901" s="2">
        <v>64500</v>
      </c>
      <c r="L1901" s="2" t="s">
        <v>26</v>
      </c>
      <c r="M1901" s="2" t="s">
        <v>29</v>
      </c>
      <c r="N1901" s="16">
        <f>VLOOKUP(M1901, 'Current Population Lookup'!A:B, 2, FALSE)</f>
        <v>29843</v>
      </c>
      <c r="O1901" s="16">
        <f t="array" ref="O1901">INDEX('Current Population Lookup'!B:B, MATCH(M1901, 'Current Population Lookup'!A:A, 0))</f>
        <v>29843</v>
      </c>
      <c r="P1901" s="16">
        <f>VLOOKUP(M1901&amp;D1901,'Yearly Private Schools Lookup'!A:D, 4, FALSE)</f>
        <v>137</v>
      </c>
      <c r="Q1901" s="16">
        <f t="array" ref="Q1901">INDEX('Yearly Private Schools Lookup'!D:D, MATCH(M1901&amp;D1901, 'Yearly Private Schools Lookup'!A:A, 0))</f>
        <v>137</v>
      </c>
    </row>
    <row r="1902" spans="1:17" ht="15.75" customHeight="1" x14ac:dyDescent="0.2">
      <c r="A1902" s="2">
        <v>3500</v>
      </c>
      <c r="B1902" s="2">
        <v>3</v>
      </c>
      <c r="C1902" s="2">
        <v>5</v>
      </c>
      <c r="D1902" s="2">
        <v>1945</v>
      </c>
      <c r="E1902" s="2">
        <v>1950</v>
      </c>
      <c r="F1902" s="2">
        <v>670</v>
      </c>
      <c r="G1902" s="2">
        <v>1</v>
      </c>
      <c r="H1902" s="2">
        <v>2</v>
      </c>
      <c r="I1902" s="2">
        <v>0</v>
      </c>
      <c r="J1902" s="2">
        <v>0</v>
      </c>
      <c r="K1902" s="2">
        <v>64000</v>
      </c>
      <c r="L1902" s="2" t="s">
        <v>13</v>
      </c>
      <c r="M1902" s="2" t="s">
        <v>29</v>
      </c>
      <c r="N1902" s="16">
        <f>VLOOKUP(M1902, 'Current Population Lookup'!A:B, 2, FALSE)</f>
        <v>29843</v>
      </c>
      <c r="O1902" s="16">
        <f t="array" ref="O1902">INDEX('Current Population Lookup'!B:B, MATCH(M1902, 'Current Population Lookup'!A:A, 0))</f>
        <v>29843</v>
      </c>
      <c r="P1902" s="16">
        <f>VLOOKUP(M1902&amp;D1902,'Yearly Private Schools Lookup'!A:D, 4, FALSE)</f>
        <v>132</v>
      </c>
      <c r="Q1902" s="16">
        <f t="array" ref="Q1902">INDEX('Yearly Private Schools Lookup'!D:D, MATCH(M1902&amp;D1902, 'Yearly Private Schools Lookup'!A:A, 0))</f>
        <v>132</v>
      </c>
    </row>
    <row r="1903" spans="1:17" ht="15.75" customHeight="1" x14ac:dyDescent="0.2">
      <c r="A1903" s="2">
        <v>5175</v>
      </c>
      <c r="B1903" s="2">
        <v>5</v>
      </c>
      <c r="C1903" s="2">
        <v>8</v>
      </c>
      <c r="D1903" s="2">
        <v>1958</v>
      </c>
      <c r="E1903" s="2">
        <v>2000</v>
      </c>
      <c r="F1903" s="2">
        <v>808</v>
      </c>
      <c r="G1903" s="2">
        <v>1</v>
      </c>
      <c r="H1903" s="2">
        <v>2</v>
      </c>
      <c r="I1903" s="2">
        <v>0</v>
      </c>
      <c r="J1903" s="2">
        <v>1</v>
      </c>
      <c r="K1903" s="2">
        <v>112000</v>
      </c>
      <c r="L1903" s="2" t="s">
        <v>13</v>
      </c>
      <c r="M1903" s="2" t="s">
        <v>29</v>
      </c>
      <c r="N1903" s="16">
        <f>VLOOKUP(M1903, 'Current Population Lookup'!A:B, 2, FALSE)</f>
        <v>29843</v>
      </c>
      <c r="O1903" s="16">
        <f t="array" ref="O1903">INDEX('Current Population Lookup'!B:B, MATCH(M1903, 'Current Population Lookup'!A:A, 0))</f>
        <v>29843</v>
      </c>
      <c r="P1903" s="16">
        <f>VLOOKUP(M1903&amp;D1903,'Yearly Private Schools Lookup'!A:D, 4, FALSE)</f>
        <v>163</v>
      </c>
      <c r="Q1903" s="16">
        <f t="array" ref="Q1903">INDEX('Yearly Private Schools Lookup'!D:D, MATCH(M1903&amp;D1903, 'Yearly Private Schools Lookup'!A:A, 0))</f>
        <v>163</v>
      </c>
    </row>
    <row r="1904" spans="1:17" ht="15.75" customHeight="1" x14ac:dyDescent="0.2">
      <c r="A1904" s="2">
        <v>9500</v>
      </c>
      <c r="B1904" s="2">
        <v>6</v>
      </c>
      <c r="C1904" s="2">
        <v>6</v>
      </c>
      <c r="D1904" s="2">
        <v>1964</v>
      </c>
      <c r="E1904" s="2">
        <v>1978</v>
      </c>
      <c r="F1904" s="2">
        <v>1977</v>
      </c>
      <c r="G1904" s="2">
        <v>1</v>
      </c>
      <c r="H1904" s="2">
        <v>4</v>
      </c>
      <c r="I1904" s="2">
        <v>1</v>
      </c>
      <c r="J1904" s="2">
        <v>2</v>
      </c>
      <c r="K1904" s="2">
        <v>165000</v>
      </c>
      <c r="L1904" s="2" t="s">
        <v>13</v>
      </c>
      <c r="M1904" s="2" t="s">
        <v>14</v>
      </c>
      <c r="N1904" s="16">
        <f>VLOOKUP(M1904, 'Current Population Lookup'!A:B, 2, FALSE)</f>
        <v>43007</v>
      </c>
      <c r="O1904" s="16">
        <f t="array" ref="O1904">INDEX('Current Population Lookup'!B:B, MATCH(M1904, 'Current Population Lookup'!A:A, 0))</f>
        <v>43007</v>
      </c>
      <c r="P1904" s="16">
        <f>VLOOKUP(M1904&amp;D1904,'Yearly Private Schools Lookup'!A:D, 4, FALSE)</f>
        <v>128</v>
      </c>
      <c r="Q1904" s="16">
        <f t="array" ref="Q1904">INDEX('Yearly Private Schools Lookup'!D:D, MATCH(M1904&amp;D1904, 'Yearly Private Schools Lookup'!A:A, 0))</f>
        <v>128</v>
      </c>
    </row>
    <row r="1905" spans="1:17" ht="15.75" customHeight="1" x14ac:dyDescent="0.2">
      <c r="A1905" s="2">
        <v>9600</v>
      </c>
      <c r="B1905" s="2">
        <v>5</v>
      </c>
      <c r="C1905" s="2">
        <v>6</v>
      </c>
      <c r="D1905" s="2">
        <v>1955</v>
      </c>
      <c r="E1905" s="2">
        <v>1955</v>
      </c>
      <c r="F1905" s="2">
        <v>1150</v>
      </c>
      <c r="G1905" s="2">
        <v>1</v>
      </c>
      <c r="H1905" s="2">
        <v>2</v>
      </c>
      <c r="I1905" s="2">
        <v>0</v>
      </c>
      <c r="J1905" s="2">
        <v>1</v>
      </c>
      <c r="K1905" s="2">
        <v>144000</v>
      </c>
      <c r="L1905" s="2" t="s">
        <v>17</v>
      </c>
      <c r="M1905" s="2" t="s">
        <v>14</v>
      </c>
      <c r="N1905" s="16">
        <f>VLOOKUP(M1905, 'Current Population Lookup'!A:B, 2, FALSE)</f>
        <v>43007</v>
      </c>
      <c r="O1905" s="16">
        <f t="array" ref="O1905">INDEX('Current Population Lookup'!B:B, MATCH(M1905, 'Current Population Lookup'!A:A, 0))</f>
        <v>43007</v>
      </c>
      <c r="P1905" s="16">
        <f>VLOOKUP(M1905&amp;D1905,'Yearly Private Schools Lookup'!A:D, 4, FALSE)</f>
        <v>93</v>
      </c>
      <c r="Q1905" s="16">
        <f t="array" ref="Q1905">INDEX('Yearly Private Schools Lookup'!D:D, MATCH(M1905&amp;D1905, 'Yearly Private Schools Lookup'!A:A, 0))</f>
        <v>93</v>
      </c>
    </row>
    <row r="1906" spans="1:17" ht="15.75" customHeight="1" x14ac:dyDescent="0.2">
      <c r="A1906" s="2">
        <v>11345</v>
      </c>
      <c r="B1906" s="2">
        <v>5</v>
      </c>
      <c r="C1906" s="2">
        <v>5</v>
      </c>
      <c r="D1906" s="2">
        <v>1948</v>
      </c>
      <c r="E1906" s="2">
        <v>1950</v>
      </c>
      <c r="F1906" s="2">
        <v>1920</v>
      </c>
      <c r="G1906" s="2">
        <v>2</v>
      </c>
      <c r="H1906" s="2">
        <v>4</v>
      </c>
      <c r="I1906" s="2">
        <v>0</v>
      </c>
      <c r="J1906" s="2">
        <v>2</v>
      </c>
      <c r="K1906" s="2">
        <v>137000</v>
      </c>
      <c r="L1906" s="2" t="s">
        <v>13</v>
      </c>
      <c r="M1906" s="2" t="s">
        <v>14</v>
      </c>
      <c r="N1906" s="16">
        <f>VLOOKUP(M1906, 'Current Population Lookup'!A:B, 2, FALSE)</f>
        <v>43007</v>
      </c>
      <c r="O1906" s="16">
        <f t="array" ref="O1906">INDEX('Current Population Lookup'!B:B, MATCH(M1906, 'Current Population Lookup'!A:A, 0))</f>
        <v>43007</v>
      </c>
      <c r="P1906" s="16">
        <f>VLOOKUP(M1906&amp;D1906,'Yearly Private Schools Lookup'!A:D, 4, FALSE)</f>
        <v>62</v>
      </c>
      <c r="Q1906" s="16">
        <f t="array" ref="Q1906">INDEX('Yearly Private Schools Lookup'!D:D, MATCH(M1906&amp;D1906, 'Yearly Private Schools Lookup'!A:A, 0))</f>
        <v>62</v>
      </c>
    </row>
    <row r="1907" spans="1:17" ht="15.75" customHeight="1" x14ac:dyDescent="0.2">
      <c r="A1907" s="2">
        <v>9492</v>
      </c>
      <c r="B1907" s="2">
        <v>5</v>
      </c>
      <c r="C1907" s="2">
        <v>5</v>
      </c>
      <c r="D1907" s="2">
        <v>1941</v>
      </c>
      <c r="E1907" s="2">
        <v>1950</v>
      </c>
      <c r="F1907" s="2">
        <v>1376</v>
      </c>
      <c r="G1907" s="2">
        <v>1</v>
      </c>
      <c r="H1907" s="2">
        <v>3</v>
      </c>
      <c r="I1907" s="2">
        <v>1</v>
      </c>
      <c r="J1907" s="2">
        <v>1</v>
      </c>
      <c r="K1907" s="2">
        <v>105000</v>
      </c>
      <c r="L1907" s="2" t="s">
        <v>13</v>
      </c>
      <c r="M1907" s="2" t="s">
        <v>14</v>
      </c>
      <c r="N1907" s="16">
        <f>VLOOKUP(M1907, 'Current Population Lookup'!A:B, 2, FALSE)</f>
        <v>43007</v>
      </c>
      <c r="O1907" s="16">
        <f t="array" ref="O1907">INDEX('Current Population Lookup'!B:B, MATCH(M1907, 'Current Population Lookup'!A:A, 0))</f>
        <v>43007</v>
      </c>
      <c r="P1907" s="16">
        <f>VLOOKUP(M1907&amp;D1907,'Yearly Private Schools Lookup'!A:D, 4, FALSE)</f>
        <v>46</v>
      </c>
      <c r="Q1907" s="16">
        <f t="array" ref="Q1907">INDEX('Yearly Private Schools Lookup'!D:D, MATCH(M1907&amp;D1907, 'Yearly Private Schools Lookup'!A:A, 0))</f>
        <v>46</v>
      </c>
    </row>
    <row r="1908" spans="1:17" ht="15.75" customHeight="1" x14ac:dyDescent="0.2">
      <c r="A1908" s="2">
        <v>9480</v>
      </c>
      <c r="B1908" s="2">
        <v>5</v>
      </c>
      <c r="C1908" s="2">
        <v>7</v>
      </c>
      <c r="D1908" s="2">
        <v>1942</v>
      </c>
      <c r="E1908" s="2">
        <v>1995</v>
      </c>
      <c r="F1908" s="2">
        <v>1644</v>
      </c>
      <c r="G1908" s="2">
        <v>1</v>
      </c>
      <c r="H1908" s="2">
        <v>3</v>
      </c>
      <c r="I1908" s="2">
        <v>2</v>
      </c>
      <c r="J1908" s="2">
        <v>1</v>
      </c>
      <c r="K1908" s="2">
        <v>146500</v>
      </c>
      <c r="L1908" s="2" t="s">
        <v>13</v>
      </c>
      <c r="M1908" s="2" t="s">
        <v>14</v>
      </c>
      <c r="N1908" s="16">
        <f>VLOOKUP(M1908, 'Current Population Lookup'!A:B, 2, FALSE)</f>
        <v>43007</v>
      </c>
      <c r="O1908" s="16">
        <f t="array" ref="O1908">INDEX('Current Population Lookup'!B:B, MATCH(M1908, 'Current Population Lookup'!A:A, 0))</f>
        <v>43007</v>
      </c>
      <c r="P1908" s="16">
        <f>VLOOKUP(M1908&amp;D1908,'Yearly Private Schools Lookup'!A:D, 4, FALSE)</f>
        <v>53</v>
      </c>
      <c r="Q1908" s="16">
        <f t="array" ref="Q1908">INDEX('Yearly Private Schools Lookup'!D:D, MATCH(M1908&amp;D1908, 'Yearly Private Schools Lookup'!A:A, 0))</f>
        <v>53</v>
      </c>
    </row>
    <row r="1909" spans="1:17" ht="15.75" customHeight="1" x14ac:dyDescent="0.2">
      <c r="A1909" s="2">
        <v>8668</v>
      </c>
      <c r="B1909" s="2">
        <v>5</v>
      </c>
      <c r="C1909" s="2">
        <v>5</v>
      </c>
      <c r="D1909" s="2">
        <v>1968</v>
      </c>
      <c r="E1909" s="2">
        <v>1968</v>
      </c>
      <c r="F1909" s="2">
        <v>1560</v>
      </c>
      <c r="G1909" s="2">
        <v>2</v>
      </c>
      <c r="H1909" s="2">
        <v>4</v>
      </c>
      <c r="I1909" s="2">
        <v>0</v>
      </c>
      <c r="J1909" s="2">
        <v>3</v>
      </c>
      <c r="K1909" s="2">
        <v>126000</v>
      </c>
      <c r="L1909" s="2" t="s">
        <v>13</v>
      </c>
      <c r="M1909" s="2" t="s">
        <v>14</v>
      </c>
      <c r="N1909" s="16">
        <f>VLOOKUP(M1909, 'Current Population Lookup'!A:B, 2, FALSE)</f>
        <v>43007</v>
      </c>
      <c r="O1909" s="16">
        <f t="array" ref="O1909">INDEX('Current Population Lookup'!B:B, MATCH(M1909, 'Current Population Lookup'!A:A, 0))</f>
        <v>43007</v>
      </c>
      <c r="P1909" s="16">
        <f>VLOOKUP(M1909&amp;D1909,'Yearly Private Schools Lookup'!A:D, 4, FALSE)</f>
        <v>148</v>
      </c>
      <c r="Q1909" s="16">
        <f t="array" ref="Q1909">INDEX('Yearly Private Schools Lookup'!D:D, MATCH(M1909&amp;D1909, 'Yearly Private Schools Lookup'!A:A, 0))</f>
        <v>148</v>
      </c>
    </row>
    <row r="1910" spans="1:17" ht="15.75" customHeight="1" x14ac:dyDescent="0.2">
      <c r="A1910" s="2">
        <v>10050</v>
      </c>
      <c r="B1910" s="2">
        <v>5</v>
      </c>
      <c r="C1910" s="2">
        <v>6</v>
      </c>
      <c r="D1910" s="2">
        <v>1966</v>
      </c>
      <c r="E1910" s="2">
        <v>1966</v>
      </c>
      <c r="F1910" s="2">
        <v>1280</v>
      </c>
      <c r="G1910" s="2">
        <v>2</v>
      </c>
      <c r="H1910" s="2">
        <v>3</v>
      </c>
      <c r="I1910" s="2">
        <v>1</v>
      </c>
      <c r="J1910" s="2">
        <v>2</v>
      </c>
      <c r="K1910" s="2">
        <v>175000</v>
      </c>
      <c r="L1910" s="2" t="s">
        <v>13</v>
      </c>
      <c r="M1910" s="2" t="s">
        <v>14</v>
      </c>
      <c r="N1910" s="16">
        <f>VLOOKUP(M1910, 'Current Population Lookup'!A:B, 2, FALSE)</f>
        <v>43007</v>
      </c>
      <c r="O1910" s="16">
        <f t="array" ref="O1910">INDEX('Current Population Lookup'!B:B, MATCH(M1910, 'Current Population Lookup'!A:A, 0))</f>
        <v>43007</v>
      </c>
      <c r="P1910" s="16">
        <f>VLOOKUP(M1910&amp;D1910,'Yearly Private Schools Lookup'!A:D, 4, FALSE)</f>
        <v>141</v>
      </c>
      <c r="Q1910" s="16">
        <f t="array" ref="Q1910">INDEX('Yearly Private Schools Lookup'!D:D, MATCH(M1910&amp;D1910, 'Yearly Private Schools Lookup'!A:A, 0))</f>
        <v>141</v>
      </c>
    </row>
    <row r="1911" spans="1:17" ht="15.75" customHeight="1" x14ac:dyDescent="0.2">
      <c r="A1911" s="2">
        <v>9600</v>
      </c>
      <c r="B1911" s="2">
        <v>6</v>
      </c>
      <c r="C1911" s="2">
        <v>5</v>
      </c>
      <c r="D1911" s="2">
        <v>1961</v>
      </c>
      <c r="E1911" s="2">
        <v>1961</v>
      </c>
      <c r="F1911" s="2">
        <v>1254</v>
      </c>
      <c r="G1911" s="2">
        <v>1</v>
      </c>
      <c r="H1911" s="2">
        <v>3</v>
      </c>
      <c r="I1911" s="2">
        <v>1</v>
      </c>
      <c r="J1911" s="2">
        <v>2</v>
      </c>
      <c r="K1911" s="2">
        <v>158500</v>
      </c>
      <c r="L1911" s="2" t="s">
        <v>13</v>
      </c>
      <c r="M1911" s="2" t="s">
        <v>14</v>
      </c>
      <c r="N1911" s="16">
        <f>VLOOKUP(M1911, 'Current Population Lookup'!A:B, 2, FALSE)</f>
        <v>43007</v>
      </c>
      <c r="O1911" s="16">
        <f t="array" ref="O1911">INDEX('Current Population Lookup'!B:B, MATCH(M1911, 'Current Population Lookup'!A:A, 0))</f>
        <v>43007</v>
      </c>
      <c r="P1911" s="16">
        <f>VLOOKUP(M1911&amp;D1911,'Yearly Private Schools Lookup'!A:D, 4, FALSE)</f>
        <v>116</v>
      </c>
      <c r="Q1911" s="16">
        <f t="array" ref="Q1911">INDEX('Yearly Private Schools Lookup'!D:D, MATCH(M1911&amp;D1911, 'Yearly Private Schools Lookup'!A:A, 0))</f>
        <v>116</v>
      </c>
    </row>
    <row r="1912" spans="1:17" ht="15.75" customHeight="1" x14ac:dyDescent="0.2">
      <c r="A1912" s="2">
        <v>10150</v>
      </c>
      <c r="B1912" s="2">
        <v>5</v>
      </c>
      <c r="C1912" s="2">
        <v>5</v>
      </c>
      <c r="D1912" s="2">
        <v>1958</v>
      </c>
      <c r="E1912" s="2">
        <v>1958</v>
      </c>
      <c r="F1912" s="2">
        <v>912</v>
      </c>
      <c r="G1912" s="2">
        <v>1</v>
      </c>
      <c r="H1912" s="2">
        <v>2</v>
      </c>
      <c r="I1912" s="2">
        <v>0</v>
      </c>
      <c r="J1912" s="2">
        <v>1</v>
      </c>
      <c r="K1912" s="2">
        <v>114500</v>
      </c>
      <c r="L1912" s="2" t="s">
        <v>13</v>
      </c>
      <c r="M1912" s="2" t="s">
        <v>14</v>
      </c>
      <c r="N1912" s="16">
        <f>VLOOKUP(M1912, 'Current Population Lookup'!A:B, 2, FALSE)</f>
        <v>43007</v>
      </c>
      <c r="O1912" s="16">
        <f t="array" ref="O1912">INDEX('Current Population Lookup'!B:B, MATCH(M1912, 'Current Population Lookup'!A:A, 0))</f>
        <v>43007</v>
      </c>
      <c r="P1912" s="16">
        <f>VLOOKUP(M1912&amp;D1912,'Yearly Private Schools Lookup'!A:D, 4, FALSE)</f>
        <v>105</v>
      </c>
      <c r="Q1912" s="16">
        <f t="array" ref="Q1912">INDEX('Yearly Private Schools Lookup'!D:D, MATCH(M1912&amp;D1912, 'Yearly Private Schools Lookup'!A:A, 0))</f>
        <v>105</v>
      </c>
    </row>
    <row r="1913" spans="1:17" ht="15.75" customHeight="1" x14ac:dyDescent="0.2">
      <c r="A1913" s="2">
        <v>11344</v>
      </c>
      <c r="B1913" s="2">
        <v>5</v>
      </c>
      <c r="C1913" s="2">
        <v>5</v>
      </c>
      <c r="D1913" s="2">
        <v>1958</v>
      </c>
      <c r="E1913" s="2">
        <v>1958</v>
      </c>
      <c r="F1913" s="2">
        <v>1524</v>
      </c>
      <c r="G1913" s="2">
        <v>1</v>
      </c>
      <c r="H1913" s="2">
        <v>3</v>
      </c>
      <c r="I1913" s="2">
        <v>0</v>
      </c>
      <c r="J1913" s="2">
        <v>1</v>
      </c>
      <c r="K1913" s="2">
        <v>144000</v>
      </c>
      <c r="L1913" s="2" t="s">
        <v>13</v>
      </c>
      <c r="M1913" s="2" t="s">
        <v>14</v>
      </c>
      <c r="N1913" s="16">
        <f>VLOOKUP(M1913, 'Current Population Lookup'!A:B, 2, FALSE)</f>
        <v>43007</v>
      </c>
      <c r="O1913" s="16">
        <f t="array" ref="O1913">INDEX('Current Population Lookup'!B:B, MATCH(M1913, 'Current Population Lookup'!A:A, 0))</f>
        <v>43007</v>
      </c>
      <c r="P1913" s="16">
        <f>VLOOKUP(M1913&amp;D1913,'Yearly Private Schools Lookup'!A:D, 4, FALSE)</f>
        <v>105</v>
      </c>
      <c r="Q1913" s="16">
        <f t="array" ref="Q1913">INDEX('Yearly Private Schools Lookup'!D:D, MATCH(M1913&amp;D1913, 'Yearly Private Schools Lookup'!A:A, 0))</f>
        <v>105</v>
      </c>
    </row>
    <row r="1914" spans="1:17" ht="15.75" customHeight="1" x14ac:dyDescent="0.2">
      <c r="A1914" s="2">
        <v>18450</v>
      </c>
      <c r="B1914" s="2">
        <v>6</v>
      </c>
      <c r="C1914" s="2">
        <v>5</v>
      </c>
      <c r="D1914" s="2">
        <v>1965</v>
      </c>
      <c r="E1914" s="2">
        <v>1979</v>
      </c>
      <c r="F1914" s="2">
        <v>2380</v>
      </c>
      <c r="G1914" s="2">
        <v>2</v>
      </c>
      <c r="H1914" s="2">
        <v>3</v>
      </c>
      <c r="I1914" s="2">
        <v>1</v>
      </c>
      <c r="J1914" s="2">
        <v>2</v>
      </c>
      <c r="K1914" s="2">
        <v>129000</v>
      </c>
      <c r="L1914" s="2" t="s">
        <v>17</v>
      </c>
      <c r="M1914" s="2" t="s">
        <v>14</v>
      </c>
      <c r="N1914" s="16">
        <f>VLOOKUP(M1914, 'Current Population Lookup'!A:B, 2, FALSE)</f>
        <v>43007</v>
      </c>
      <c r="O1914" s="16">
        <f t="array" ref="O1914">INDEX('Current Population Lookup'!B:B, MATCH(M1914, 'Current Population Lookup'!A:A, 0))</f>
        <v>43007</v>
      </c>
      <c r="P1914" s="16">
        <f>VLOOKUP(M1914&amp;D1914,'Yearly Private Schools Lookup'!A:D, 4, FALSE)</f>
        <v>135</v>
      </c>
      <c r="Q1914" s="16">
        <f t="array" ref="Q1914">INDEX('Yearly Private Schools Lookup'!D:D, MATCH(M1914&amp;D1914, 'Yearly Private Schools Lookup'!A:A, 0))</f>
        <v>135</v>
      </c>
    </row>
    <row r="1915" spans="1:17" ht="15.75" customHeight="1" x14ac:dyDescent="0.2">
      <c r="A1915" s="2">
        <v>8760</v>
      </c>
      <c r="B1915" s="2">
        <v>6</v>
      </c>
      <c r="C1915" s="2">
        <v>7</v>
      </c>
      <c r="D1915" s="2">
        <v>1957</v>
      </c>
      <c r="E1915" s="2">
        <v>1999</v>
      </c>
      <c r="F1915" s="2">
        <v>936</v>
      </c>
      <c r="G1915" s="2">
        <v>1</v>
      </c>
      <c r="H1915" s="2">
        <v>2</v>
      </c>
      <c r="I1915" s="2">
        <v>0</v>
      </c>
      <c r="J1915" s="2">
        <v>1</v>
      </c>
      <c r="K1915" s="2">
        <v>141000</v>
      </c>
      <c r="L1915" s="2" t="s">
        <v>13</v>
      </c>
      <c r="M1915" s="2" t="s">
        <v>14</v>
      </c>
      <c r="N1915" s="16">
        <f>VLOOKUP(M1915, 'Current Population Lookup'!A:B, 2, FALSE)</f>
        <v>43007</v>
      </c>
      <c r="O1915" s="16">
        <f t="array" ref="O1915">INDEX('Current Population Lookup'!B:B, MATCH(M1915, 'Current Population Lookup'!A:A, 0))</f>
        <v>43007</v>
      </c>
      <c r="P1915" s="16">
        <f>VLOOKUP(M1915&amp;D1915,'Yearly Private Schools Lookup'!A:D, 4, FALSE)</f>
        <v>103</v>
      </c>
      <c r="Q1915" s="16">
        <f t="array" ref="Q1915">INDEX('Yearly Private Schools Lookup'!D:D, MATCH(M1915&amp;D1915, 'Yearly Private Schools Lookup'!A:A, 0))</f>
        <v>103</v>
      </c>
    </row>
    <row r="1916" spans="1:17" ht="15.75" customHeight="1" x14ac:dyDescent="0.2">
      <c r="A1916" s="2">
        <v>6860</v>
      </c>
      <c r="B1916" s="2">
        <v>5</v>
      </c>
      <c r="C1916" s="2">
        <v>6</v>
      </c>
      <c r="D1916" s="2">
        <v>1956</v>
      </c>
      <c r="E1916" s="2">
        <v>1956</v>
      </c>
      <c r="F1916" s="2">
        <v>1008</v>
      </c>
      <c r="G1916" s="2">
        <v>1</v>
      </c>
      <c r="H1916" s="2">
        <v>3</v>
      </c>
      <c r="I1916" s="2">
        <v>0</v>
      </c>
      <c r="J1916" s="2">
        <v>1</v>
      </c>
      <c r="K1916" s="2">
        <v>131000</v>
      </c>
      <c r="L1916" s="2" t="s">
        <v>13</v>
      </c>
      <c r="M1916" s="2" t="s">
        <v>14</v>
      </c>
      <c r="N1916" s="16">
        <f>VLOOKUP(M1916, 'Current Population Lookup'!A:B, 2, FALSE)</f>
        <v>43007</v>
      </c>
      <c r="O1916" s="16">
        <f t="array" ref="O1916">INDEX('Current Population Lookup'!B:B, MATCH(M1916, 'Current Population Lookup'!A:A, 0))</f>
        <v>43007</v>
      </c>
      <c r="P1916" s="16">
        <f>VLOOKUP(M1916&amp;D1916,'Yearly Private Schools Lookup'!A:D, 4, FALSE)</f>
        <v>97</v>
      </c>
      <c r="Q1916" s="16">
        <f t="array" ref="Q1916">INDEX('Yearly Private Schools Lookup'!D:D, MATCH(M1916&amp;D1916, 'Yearly Private Schools Lookup'!A:A, 0))</f>
        <v>97</v>
      </c>
    </row>
    <row r="1917" spans="1:17" ht="15.75" customHeight="1" x14ac:dyDescent="0.2">
      <c r="A1917" s="2">
        <v>8250</v>
      </c>
      <c r="B1917" s="2">
        <v>5</v>
      </c>
      <c r="C1917" s="2">
        <v>7</v>
      </c>
      <c r="D1917" s="2">
        <v>1963</v>
      </c>
      <c r="E1917" s="2">
        <v>1963</v>
      </c>
      <c r="F1917" s="2">
        <v>1053</v>
      </c>
      <c r="G1917" s="2">
        <v>1</v>
      </c>
      <c r="H1917" s="2">
        <v>3</v>
      </c>
      <c r="I1917" s="2">
        <v>0</v>
      </c>
      <c r="J1917" s="2">
        <v>2</v>
      </c>
      <c r="K1917" s="2">
        <v>142100</v>
      </c>
      <c r="L1917" s="2" t="s">
        <v>13</v>
      </c>
      <c r="M1917" s="2" t="s">
        <v>14</v>
      </c>
      <c r="N1917" s="16">
        <f>VLOOKUP(M1917, 'Current Population Lookup'!A:B, 2, FALSE)</f>
        <v>43007</v>
      </c>
      <c r="O1917" s="16">
        <f t="array" ref="O1917">INDEX('Current Population Lookup'!B:B, MATCH(M1917, 'Current Population Lookup'!A:A, 0))</f>
        <v>43007</v>
      </c>
      <c r="P1917" s="16">
        <f>VLOOKUP(M1917&amp;D1917,'Yearly Private Schools Lookup'!A:D, 4, FALSE)</f>
        <v>124</v>
      </c>
      <c r="Q1917" s="16">
        <f t="array" ref="Q1917">INDEX('Yearly Private Schools Lookup'!D:D, MATCH(M1917&amp;D1917, 'Yearly Private Schools Lookup'!A:A, 0))</f>
        <v>124</v>
      </c>
    </row>
    <row r="1918" spans="1:17" ht="15.75" customHeight="1" x14ac:dyDescent="0.2">
      <c r="A1918" s="2">
        <v>8176</v>
      </c>
      <c r="B1918" s="2">
        <v>5</v>
      </c>
      <c r="C1918" s="2">
        <v>6</v>
      </c>
      <c r="D1918" s="2">
        <v>1958</v>
      </c>
      <c r="E1918" s="2">
        <v>1992</v>
      </c>
      <c r="F1918" s="2">
        <v>1056</v>
      </c>
      <c r="G1918" s="2">
        <v>1</v>
      </c>
      <c r="H1918" s="2">
        <v>3</v>
      </c>
      <c r="I1918" s="2">
        <v>0</v>
      </c>
      <c r="J1918" s="2">
        <v>1</v>
      </c>
      <c r="K1918" s="2">
        <v>139000</v>
      </c>
      <c r="L1918" s="2" t="s">
        <v>13</v>
      </c>
      <c r="M1918" s="2" t="s">
        <v>14</v>
      </c>
      <c r="N1918" s="16">
        <f>VLOOKUP(M1918, 'Current Population Lookup'!A:B, 2, FALSE)</f>
        <v>43007</v>
      </c>
      <c r="O1918" s="16">
        <f t="array" ref="O1918">INDEX('Current Population Lookup'!B:B, MATCH(M1918, 'Current Population Lookup'!A:A, 0))</f>
        <v>43007</v>
      </c>
      <c r="P1918" s="16">
        <f>VLOOKUP(M1918&amp;D1918,'Yearly Private Schools Lookup'!A:D, 4, FALSE)</f>
        <v>105</v>
      </c>
      <c r="Q1918" s="16">
        <f t="array" ref="Q1918">INDEX('Yearly Private Schools Lookup'!D:D, MATCH(M1918&amp;D1918, 'Yearly Private Schools Lookup'!A:A, 0))</f>
        <v>105</v>
      </c>
    </row>
    <row r="1919" spans="1:17" ht="15.75" customHeight="1" x14ac:dyDescent="0.2">
      <c r="A1919" s="2">
        <v>9750</v>
      </c>
      <c r="B1919" s="2">
        <v>6</v>
      </c>
      <c r="C1919" s="2">
        <v>6</v>
      </c>
      <c r="D1919" s="2">
        <v>1958</v>
      </c>
      <c r="E1919" s="2">
        <v>1958</v>
      </c>
      <c r="F1919" s="2">
        <v>1442</v>
      </c>
      <c r="G1919" s="2">
        <v>1</v>
      </c>
      <c r="H1919" s="2">
        <v>4</v>
      </c>
      <c r="I1919" s="2">
        <v>0</v>
      </c>
      <c r="J1919" s="2">
        <v>1</v>
      </c>
      <c r="K1919" s="2">
        <v>157900</v>
      </c>
      <c r="L1919" s="2" t="s">
        <v>13</v>
      </c>
      <c r="M1919" s="2" t="s">
        <v>14</v>
      </c>
      <c r="N1919" s="16">
        <f>VLOOKUP(M1919, 'Current Population Lookup'!A:B, 2, FALSE)</f>
        <v>43007</v>
      </c>
      <c r="O1919" s="16">
        <f t="array" ref="O1919">INDEX('Current Population Lookup'!B:B, MATCH(M1919, 'Current Population Lookup'!A:A, 0))</f>
        <v>43007</v>
      </c>
      <c r="P1919" s="16">
        <f>VLOOKUP(M1919&amp;D1919,'Yearly Private Schools Lookup'!A:D, 4, FALSE)</f>
        <v>105</v>
      </c>
      <c r="Q1919" s="16">
        <f t="array" ref="Q1919">INDEX('Yearly Private Schools Lookup'!D:D, MATCH(M1919&amp;D1919, 'Yearly Private Schools Lookup'!A:A, 0))</f>
        <v>105</v>
      </c>
    </row>
    <row r="1920" spans="1:17" ht="15.75" customHeight="1" x14ac:dyDescent="0.2">
      <c r="A1920" s="2">
        <v>9250</v>
      </c>
      <c r="B1920" s="2">
        <v>5</v>
      </c>
      <c r="C1920" s="2">
        <v>7</v>
      </c>
      <c r="D1920" s="2">
        <v>1954</v>
      </c>
      <c r="E1920" s="2">
        <v>2005</v>
      </c>
      <c r="F1920" s="2">
        <v>1056</v>
      </c>
      <c r="G1920" s="2">
        <v>1</v>
      </c>
      <c r="H1920" s="2">
        <v>3</v>
      </c>
      <c r="I1920" s="2">
        <v>0</v>
      </c>
      <c r="J1920" s="2">
        <v>1</v>
      </c>
      <c r="K1920" s="2">
        <v>139400</v>
      </c>
      <c r="L1920" s="2" t="s">
        <v>13</v>
      </c>
      <c r="M1920" s="2" t="s">
        <v>14</v>
      </c>
      <c r="N1920" s="16">
        <f>VLOOKUP(M1920, 'Current Population Lookup'!A:B, 2, FALSE)</f>
        <v>43007</v>
      </c>
      <c r="O1920" s="16">
        <f t="array" ref="O1920">INDEX('Current Population Lookup'!B:B, MATCH(M1920, 'Current Population Lookup'!A:A, 0))</f>
        <v>43007</v>
      </c>
      <c r="P1920" s="16">
        <f>VLOOKUP(M1920&amp;D1920,'Yearly Private Schools Lookup'!A:D, 4, FALSE)</f>
        <v>91</v>
      </c>
      <c r="Q1920" s="16">
        <f t="array" ref="Q1920">INDEX('Yearly Private Schools Lookup'!D:D, MATCH(M1920&amp;D1920, 'Yearly Private Schools Lookup'!A:A, 0))</f>
        <v>91</v>
      </c>
    </row>
    <row r="1921" spans="1:17" ht="15.75" customHeight="1" x14ac:dyDescent="0.2">
      <c r="A1921" s="2">
        <v>11988</v>
      </c>
      <c r="B1921" s="2">
        <v>6</v>
      </c>
      <c r="C1921" s="2">
        <v>6</v>
      </c>
      <c r="D1921" s="2">
        <v>1957</v>
      </c>
      <c r="E1921" s="2">
        <v>1957</v>
      </c>
      <c r="F1921" s="2">
        <v>1244</v>
      </c>
      <c r="G1921" s="2">
        <v>1</v>
      </c>
      <c r="H1921" s="2">
        <v>3</v>
      </c>
      <c r="I1921" s="2">
        <v>2</v>
      </c>
      <c r="J1921" s="2">
        <v>1</v>
      </c>
      <c r="K1921" s="2">
        <v>150000</v>
      </c>
      <c r="L1921" s="2" t="s">
        <v>13</v>
      </c>
      <c r="M1921" s="2" t="s">
        <v>14</v>
      </c>
      <c r="N1921" s="16">
        <f>VLOOKUP(M1921, 'Current Population Lookup'!A:B, 2, FALSE)</f>
        <v>43007</v>
      </c>
      <c r="O1921" s="16">
        <f t="array" ref="O1921">INDEX('Current Population Lookup'!B:B, MATCH(M1921, 'Current Population Lookup'!A:A, 0))</f>
        <v>43007</v>
      </c>
      <c r="P1921" s="16">
        <f>VLOOKUP(M1921&amp;D1921,'Yearly Private Schools Lookup'!A:D, 4, FALSE)</f>
        <v>103</v>
      </c>
      <c r="Q1921" s="16">
        <f t="array" ref="Q1921">INDEX('Yearly Private Schools Lookup'!D:D, MATCH(M1921&amp;D1921, 'Yearly Private Schools Lookup'!A:A, 0))</f>
        <v>103</v>
      </c>
    </row>
    <row r="1922" spans="1:17" ht="15.75" customHeight="1" x14ac:dyDescent="0.2">
      <c r="A1922" s="2">
        <v>9100</v>
      </c>
      <c r="B1922" s="2">
        <v>5</v>
      </c>
      <c r="C1922" s="2">
        <v>5</v>
      </c>
      <c r="D1922" s="2">
        <v>1960</v>
      </c>
      <c r="E1922" s="2">
        <v>1960</v>
      </c>
      <c r="F1922" s="2">
        <v>1144</v>
      </c>
      <c r="G1922" s="2">
        <v>1</v>
      </c>
      <c r="H1922" s="2">
        <v>3</v>
      </c>
      <c r="I1922" s="2">
        <v>1</v>
      </c>
      <c r="J1922" s="2">
        <v>1</v>
      </c>
      <c r="K1922" s="2">
        <v>120000</v>
      </c>
      <c r="L1922" s="2" t="s">
        <v>13</v>
      </c>
      <c r="M1922" s="2" t="s">
        <v>14</v>
      </c>
      <c r="N1922" s="16">
        <f>VLOOKUP(M1922, 'Current Population Lookup'!A:B, 2, FALSE)</f>
        <v>43007</v>
      </c>
      <c r="O1922" s="16">
        <f t="array" ref="O1922">INDEX('Current Population Lookup'!B:B, MATCH(M1922, 'Current Population Lookup'!A:A, 0))</f>
        <v>43007</v>
      </c>
      <c r="P1922" s="16">
        <f>VLOOKUP(M1922&amp;D1922,'Yearly Private Schools Lookup'!A:D, 4, FALSE)</f>
        <v>112</v>
      </c>
      <c r="Q1922" s="16">
        <f t="array" ref="Q1922">INDEX('Yearly Private Schools Lookup'!D:D, MATCH(M1922&amp;D1922, 'Yearly Private Schools Lookup'!A:A, 0))</f>
        <v>112</v>
      </c>
    </row>
    <row r="1923" spans="1:17" ht="15.75" customHeight="1" x14ac:dyDescent="0.2">
      <c r="A1923" s="2">
        <v>9736</v>
      </c>
      <c r="B1923" s="2">
        <v>6</v>
      </c>
      <c r="C1923" s="2">
        <v>6</v>
      </c>
      <c r="D1923" s="2">
        <v>1957</v>
      </c>
      <c r="E1923" s="2">
        <v>1969</v>
      </c>
      <c r="F1923" s="2">
        <v>1721</v>
      </c>
      <c r="G1923" s="2">
        <v>1</v>
      </c>
      <c r="H1923" s="2">
        <v>4</v>
      </c>
      <c r="I1923" s="2">
        <v>3</v>
      </c>
      <c r="J1923" s="2">
        <v>2</v>
      </c>
      <c r="K1923" s="2">
        <v>174850</v>
      </c>
      <c r="L1923" s="2" t="s">
        <v>13</v>
      </c>
      <c r="M1923" s="2" t="s">
        <v>14</v>
      </c>
      <c r="N1923" s="16">
        <f>VLOOKUP(M1923, 'Current Population Lookup'!A:B, 2, FALSE)</f>
        <v>43007</v>
      </c>
      <c r="O1923" s="16">
        <f t="array" ref="O1923">INDEX('Current Population Lookup'!B:B, MATCH(M1923, 'Current Population Lookup'!A:A, 0))</f>
        <v>43007</v>
      </c>
      <c r="P1923" s="16">
        <f>VLOOKUP(M1923&amp;D1923,'Yearly Private Schools Lookup'!A:D, 4, FALSE)</f>
        <v>103</v>
      </c>
      <c r="Q1923" s="16">
        <f t="array" ref="Q1923">INDEX('Yearly Private Schools Lookup'!D:D, MATCH(M1923&amp;D1923, 'Yearly Private Schools Lookup'!A:A, 0))</f>
        <v>103</v>
      </c>
    </row>
    <row r="1924" spans="1:17" ht="15.75" customHeight="1" x14ac:dyDescent="0.2">
      <c r="A1924" s="2">
        <v>9770</v>
      </c>
      <c r="B1924" s="2">
        <v>5</v>
      </c>
      <c r="C1924" s="2">
        <v>5</v>
      </c>
      <c r="D1924" s="2">
        <v>1957</v>
      </c>
      <c r="E1924" s="2">
        <v>1957</v>
      </c>
      <c r="F1924" s="2">
        <v>922</v>
      </c>
      <c r="G1924" s="2">
        <v>1</v>
      </c>
      <c r="H1924" s="2">
        <v>2</v>
      </c>
      <c r="I1924" s="2">
        <v>0</v>
      </c>
      <c r="J1924" s="2">
        <v>1</v>
      </c>
      <c r="K1924" s="2">
        <v>116000</v>
      </c>
      <c r="L1924" s="2" t="s">
        <v>13</v>
      </c>
      <c r="M1924" s="2" t="s">
        <v>14</v>
      </c>
      <c r="N1924" s="16">
        <f>VLOOKUP(M1924, 'Current Population Lookup'!A:B, 2, FALSE)</f>
        <v>43007</v>
      </c>
      <c r="O1924" s="16">
        <f t="array" ref="O1924">INDEX('Current Population Lookup'!B:B, MATCH(M1924, 'Current Population Lookup'!A:A, 0))</f>
        <v>43007</v>
      </c>
      <c r="P1924" s="16">
        <f>VLOOKUP(M1924&amp;D1924,'Yearly Private Schools Lookup'!A:D, 4, FALSE)</f>
        <v>103</v>
      </c>
      <c r="Q1924" s="16">
        <f t="array" ref="Q1924">INDEX('Yearly Private Schools Lookup'!D:D, MATCH(M1924&amp;D1924, 'Yearly Private Schools Lookup'!A:A, 0))</f>
        <v>103</v>
      </c>
    </row>
    <row r="1925" spans="1:17" ht="15.75" customHeight="1" x14ac:dyDescent="0.2">
      <c r="A1925" s="2">
        <v>10152</v>
      </c>
      <c r="B1925" s="2">
        <v>5</v>
      </c>
      <c r="C1925" s="2">
        <v>5</v>
      </c>
      <c r="D1925" s="2">
        <v>1956</v>
      </c>
      <c r="E1925" s="2">
        <v>1956</v>
      </c>
      <c r="F1925" s="2">
        <v>1048</v>
      </c>
      <c r="G1925" s="2">
        <v>1</v>
      </c>
      <c r="H1925" s="2">
        <v>3</v>
      </c>
      <c r="I1925" s="2">
        <v>0</v>
      </c>
      <c r="J1925" s="2">
        <v>1</v>
      </c>
      <c r="K1925" s="2">
        <v>135000</v>
      </c>
      <c r="L1925" s="2" t="s">
        <v>13</v>
      </c>
      <c r="M1925" s="2" t="s">
        <v>14</v>
      </c>
      <c r="N1925" s="16">
        <f>VLOOKUP(M1925, 'Current Population Lookup'!A:B, 2, FALSE)</f>
        <v>43007</v>
      </c>
      <c r="O1925" s="16">
        <f t="array" ref="O1925">INDEX('Current Population Lookup'!B:B, MATCH(M1925, 'Current Population Lookup'!A:A, 0))</f>
        <v>43007</v>
      </c>
      <c r="P1925" s="16">
        <f>VLOOKUP(M1925&amp;D1925,'Yearly Private Schools Lookup'!A:D, 4, FALSE)</f>
        <v>97</v>
      </c>
      <c r="Q1925" s="16">
        <f t="array" ref="Q1925">INDEX('Yearly Private Schools Lookup'!D:D, MATCH(M1925&amp;D1925, 'Yearly Private Schools Lookup'!A:A, 0))</f>
        <v>97</v>
      </c>
    </row>
    <row r="1926" spans="1:17" ht="15.75" customHeight="1" x14ac:dyDescent="0.2">
      <c r="A1926" s="2">
        <v>12155</v>
      </c>
      <c r="B1926" s="2">
        <v>6</v>
      </c>
      <c r="C1926" s="2">
        <v>3</v>
      </c>
      <c r="D1926" s="2">
        <v>1970</v>
      </c>
      <c r="E1926" s="2">
        <v>1970</v>
      </c>
      <c r="F1926" s="2">
        <v>1657</v>
      </c>
      <c r="G1926" s="2">
        <v>2</v>
      </c>
      <c r="H1926" s="2">
        <v>3</v>
      </c>
      <c r="I1926" s="2">
        <v>1</v>
      </c>
      <c r="J1926" s="2">
        <v>2</v>
      </c>
      <c r="K1926" s="2">
        <v>163500</v>
      </c>
      <c r="L1926" s="2" t="s">
        <v>13</v>
      </c>
      <c r="M1926" s="2" t="s">
        <v>14</v>
      </c>
      <c r="N1926" s="16">
        <f>VLOOKUP(M1926, 'Current Population Lookup'!A:B, 2, FALSE)</f>
        <v>43007</v>
      </c>
      <c r="O1926" s="16">
        <f t="array" ref="O1926">INDEX('Current Population Lookup'!B:B, MATCH(M1926, 'Current Population Lookup'!A:A, 0))</f>
        <v>43007</v>
      </c>
      <c r="P1926" s="16">
        <f>VLOOKUP(M1926&amp;D1926,'Yearly Private Schools Lookup'!A:D, 4, FALSE)</f>
        <v>154</v>
      </c>
      <c r="Q1926" s="16">
        <f t="array" ref="Q1926">INDEX('Yearly Private Schools Lookup'!D:D, MATCH(M1926&amp;D1926, 'Yearly Private Schools Lookup'!A:A, 0))</f>
        <v>154</v>
      </c>
    </row>
    <row r="1927" spans="1:17" ht="15.75" customHeight="1" x14ac:dyDescent="0.2">
      <c r="A1927" s="2">
        <v>12198</v>
      </c>
      <c r="B1927" s="2">
        <v>5</v>
      </c>
      <c r="C1927" s="2">
        <v>6</v>
      </c>
      <c r="D1927" s="2">
        <v>1955</v>
      </c>
      <c r="E1927" s="2">
        <v>1975</v>
      </c>
      <c r="F1927" s="2">
        <v>1411</v>
      </c>
      <c r="G1927" s="2">
        <v>1</v>
      </c>
      <c r="H1927" s="2">
        <v>3</v>
      </c>
      <c r="I1927" s="2">
        <v>1</v>
      </c>
      <c r="J1927" s="2">
        <v>1</v>
      </c>
      <c r="K1927" s="2">
        <v>130000</v>
      </c>
      <c r="L1927" s="2" t="s">
        <v>13</v>
      </c>
      <c r="M1927" s="2" t="s">
        <v>14</v>
      </c>
      <c r="N1927" s="16">
        <f>VLOOKUP(M1927, 'Current Population Lookup'!A:B, 2, FALSE)</f>
        <v>43007</v>
      </c>
      <c r="O1927" s="16">
        <f t="array" ref="O1927">INDEX('Current Population Lookup'!B:B, MATCH(M1927, 'Current Population Lookup'!A:A, 0))</f>
        <v>43007</v>
      </c>
      <c r="P1927" s="16">
        <f>VLOOKUP(M1927&amp;D1927,'Yearly Private Schools Lookup'!A:D, 4, FALSE)</f>
        <v>93</v>
      </c>
      <c r="Q1927" s="16">
        <f t="array" ref="Q1927">INDEX('Yearly Private Schools Lookup'!D:D, MATCH(M1927&amp;D1927, 'Yearly Private Schools Lookup'!A:A, 0))</f>
        <v>93</v>
      </c>
    </row>
    <row r="1928" spans="1:17" ht="15.75" customHeight="1" x14ac:dyDescent="0.2">
      <c r="A1928" s="2">
        <v>10050</v>
      </c>
      <c r="B1928" s="2">
        <v>5</v>
      </c>
      <c r="C1928" s="2">
        <v>5</v>
      </c>
      <c r="D1928" s="2">
        <v>1955</v>
      </c>
      <c r="E1928" s="2">
        <v>1955</v>
      </c>
      <c r="F1928" s="2">
        <v>1216</v>
      </c>
      <c r="G1928" s="2">
        <v>1</v>
      </c>
      <c r="H1928" s="2">
        <v>3</v>
      </c>
      <c r="I1928" s="2">
        <v>0</v>
      </c>
      <c r="J1928" s="2">
        <v>1</v>
      </c>
      <c r="K1928" s="2">
        <v>129500</v>
      </c>
      <c r="L1928" s="2" t="s">
        <v>13</v>
      </c>
      <c r="M1928" s="2" t="s">
        <v>14</v>
      </c>
      <c r="N1928" s="16">
        <f>VLOOKUP(M1928, 'Current Population Lookup'!A:B, 2, FALSE)</f>
        <v>43007</v>
      </c>
      <c r="O1928" s="16">
        <f t="array" ref="O1928">INDEX('Current Population Lookup'!B:B, MATCH(M1928, 'Current Population Lookup'!A:A, 0))</f>
        <v>43007</v>
      </c>
      <c r="P1928" s="16">
        <f>VLOOKUP(M1928&amp;D1928,'Yearly Private Schools Lookup'!A:D, 4, FALSE)</f>
        <v>93</v>
      </c>
      <c r="Q1928" s="16">
        <f t="array" ref="Q1928">INDEX('Yearly Private Schools Lookup'!D:D, MATCH(M1928&amp;D1928, 'Yearly Private Schools Lookup'!A:A, 0))</f>
        <v>93</v>
      </c>
    </row>
    <row r="1929" spans="1:17" ht="15.75" customHeight="1" x14ac:dyDescent="0.2">
      <c r="A1929" s="2">
        <v>11556</v>
      </c>
      <c r="B1929" s="2">
        <v>5</v>
      </c>
      <c r="C1929" s="2">
        <v>9</v>
      </c>
      <c r="D1929" s="2">
        <v>1953</v>
      </c>
      <c r="E1929" s="2">
        <v>2006</v>
      </c>
      <c r="F1929" s="2">
        <v>1154</v>
      </c>
      <c r="G1929" s="2">
        <v>1</v>
      </c>
      <c r="H1929" s="2">
        <v>3</v>
      </c>
      <c r="I1929" s="2">
        <v>0</v>
      </c>
      <c r="J1929" s="2">
        <v>1</v>
      </c>
      <c r="K1929" s="2">
        <v>142000</v>
      </c>
      <c r="L1929" s="2" t="s">
        <v>43</v>
      </c>
      <c r="M1929" s="2" t="s">
        <v>14</v>
      </c>
      <c r="N1929" s="16">
        <f>VLOOKUP(M1929, 'Current Population Lookup'!A:B, 2, FALSE)</f>
        <v>43007</v>
      </c>
      <c r="O1929" s="16">
        <f t="array" ref="O1929">INDEX('Current Population Lookup'!B:B, MATCH(M1929, 'Current Population Lookup'!A:A, 0))</f>
        <v>43007</v>
      </c>
      <c r="P1929" s="16">
        <f>VLOOKUP(M1929&amp;D1929,'Yearly Private Schools Lookup'!A:D, 4, FALSE)</f>
        <v>84</v>
      </c>
      <c r="Q1929" s="16">
        <f t="array" ref="Q1929">INDEX('Yearly Private Schools Lookup'!D:D, MATCH(M1929&amp;D1929, 'Yearly Private Schools Lookup'!A:A, 0))</f>
        <v>84</v>
      </c>
    </row>
    <row r="1930" spans="1:17" ht="15.75" customHeight="1" x14ac:dyDescent="0.2">
      <c r="A1930" s="2">
        <v>8078</v>
      </c>
      <c r="B1930" s="2">
        <v>5</v>
      </c>
      <c r="C1930" s="2">
        <v>5</v>
      </c>
      <c r="D1930" s="2">
        <v>1958</v>
      </c>
      <c r="E1930" s="2">
        <v>1958</v>
      </c>
      <c r="F1930" s="2">
        <v>1560</v>
      </c>
      <c r="G1930" s="2">
        <v>2</v>
      </c>
      <c r="H1930" s="2">
        <v>4</v>
      </c>
      <c r="I1930" s="2">
        <v>0</v>
      </c>
      <c r="J1930" s="2">
        <v>2</v>
      </c>
      <c r="K1930" s="2">
        <v>128600</v>
      </c>
      <c r="L1930" s="2" t="s">
        <v>13</v>
      </c>
      <c r="M1930" s="2" t="s">
        <v>14</v>
      </c>
      <c r="N1930" s="16">
        <f>VLOOKUP(M1930, 'Current Population Lookup'!A:B, 2, FALSE)</f>
        <v>43007</v>
      </c>
      <c r="O1930" s="16">
        <f t="array" ref="O1930">INDEX('Current Population Lookup'!B:B, MATCH(M1930, 'Current Population Lookup'!A:A, 0))</f>
        <v>43007</v>
      </c>
      <c r="P1930" s="16">
        <f>VLOOKUP(M1930&amp;D1930,'Yearly Private Schools Lookup'!A:D, 4, FALSE)</f>
        <v>105</v>
      </c>
      <c r="Q1930" s="16">
        <f t="array" ref="Q1930">INDEX('Yearly Private Schools Lookup'!D:D, MATCH(M1930&amp;D1930, 'Yearly Private Schools Lookup'!A:A, 0))</f>
        <v>105</v>
      </c>
    </row>
    <row r="1931" spans="1:17" ht="15.75" customHeight="1" x14ac:dyDescent="0.2">
      <c r="A1931" s="2">
        <v>10950</v>
      </c>
      <c r="B1931" s="2">
        <v>6</v>
      </c>
      <c r="C1931" s="2">
        <v>6</v>
      </c>
      <c r="D1931" s="2">
        <v>1952</v>
      </c>
      <c r="E1931" s="2">
        <v>1952</v>
      </c>
      <c r="F1931" s="2">
        <v>948</v>
      </c>
      <c r="G1931" s="2">
        <v>1</v>
      </c>
      <c r="H1931" s="2">
        <v>2</v>
      </c>
      <c r="I1931" s="2">
        <v>0</v>
      </c>
      <c r="J1931" s="2">
        <v>2</v>
      </c>
      <c r="K1931" s="2">
        <v>125000</v>
      </c>
      <c r="L1931" s="2" t="s">
        <v>13</v>
      </c>
      <c r="M1931" s="2" t="s">
        <v>14</v>
      </c>
      <c r="N1931" s="16">
        <f>VLOOKUP(M1931, 'Current Population Lookup'!A:B, 2, FALSE)</f>
        <v>43007</v>
      </c>
      <c r="O1931" s="16">
        <f t="array" ref="O1931">INDEX('Current Population Lookup'!B:B, MATCH(M1931, 'Current Population Lookup'!A:A, 0))</f>
        <v>43007</v>
      </c>
      <c r="P1931" s="16">
        <f>VLOOKUP(M1931&amp;D1931,'Yearly Private Schools Lookup'!A:D, 4, FALSE)</f>
        <v>78</v>
      </c>
      <c r="Q1931" s="16">
        <f t="array" ref="Q1931">INDEX('Yearly Private Schools Lookup'!D:D, MATCH(M1931&amp;D1931, 'Yearly Private Schools Lookup'!A:A, 0))</f>
        <v>78</v>
      </c>
    </row>
    <row r="1932" spans="1:17" ht="15.75" customHeight="1" x14ac:dyDescent="0.2">
      <c r="A1932" s="2">
        <v>7942</v>
      </c>
      <c r="B1932" s="2">
        <v>6</v>
      </c>
      <c r="C1932" s="2">
        <v>7</v>
      </c>
      <c r="D1932" s="2">
        <v>1953</v>
      </c>
      <c r="E1932" s="2">
        <v>1953</v>
      </c>
      <c r="F1932" s="2">
        <v>1040</v>
      </c>
      <c r="G1932" s="2">
        <v>1</v>
      </c>
      <c r="H1932" s="2">
        <v>3</v>
      </c>
      <c r="I1932" s="2">
        <v>0</v>
      </c>
      <c r="J1932" s="2">
        <v>1</v>
      </c>
      <c r="K1932" s="2">
        <v>136000</v>
      </c>
      <c r="L1932" s="2" t="s">
        <v>13</v>
      </c>
      <c r="M1932" s="2" t="s">
        <v>14</v>
      </c>
      <c r="N1932" s="16">
        <f>VLOOKUP(M1932, 'Current Population Lookup'!A:B, 2, FALSE)</f>
        <v>43007</v>
      </c>
      <c r="O1932" s="16">
        <f t="array" ref="O1932">INDEX('Current Population Lookup'!B:B, MATCH(M1932, 'Current Population Lookup'!A:A, 0))</f>
        <v>43007</v>
      </c>
      <c r="P1932" s="16">
        <f>VLOOKUP(M1932&amp;D1932,'Yearly Private Schools Lookup'!A:D, 4, FALSE)</f>
        <v>84</v>
      </c>
      <c r="Q1932" s="16">
        <f t="array" ref="Q1932">INDEX('Yearly Private Schools Lookup'!D:D, MATCH(M1932&amp;D1932, 'Yearly Private Schools Lookup'!A:A, 0))</f>
        <v>84</v>
      </c>
    </row>
    <row r="1933" spans="1:17" ht="15.75" customHeight="1" x14ac:dyDescent="0.2">
      <c r="A1933" s="2">
        <v>8923</v>
      </c>
      <c r="B1933" s="2">
        <v>5</v>
      </c>
      <c r="C1933" s="2">
        <v>7</v>
      </c>
      <c r="D1933" s="2">
        <v>1953</v>
      </c>
      <c r="E1933" s="2">
        <v>2006</v>
      </c>
      <c r="F1933" s="2">
        <v>1008</v>
      </c>
      <c r="G1933" s="2">
        <v>1</v>
      </c>
      <c r="H1933" s="2">
        <v>2</v>
      </c>
      <c r="I1933" s="2">
        <v>0</v>
      </c>
      <c r="J1933" s="2">
        <v>1</v>
      </c>
      <c r="K1933" s="2">
        <v>134500</v>
      </c>
      <c r="L1933" s="2" t="s">
        <v>13</v>
      </c>
      <c r="M1933" s="2" t="s">
        <v>14</v>
      </c>
      <c r="N1933" s="16">
        <f>VLOOKUP(M1933, 'Current Population Lookup'!A:B, 2, FALSE)</f>
        <v>43007</v>
      </c>
      <c r="O1933" s="16">
        <f t="array" ref="O1933">INDEX('Current Population Lookup'!B:B, MATCH(M1933, 'Current Population Lookup'!A:A, 0))</f>
        <v>43007</v>
      </c>
      <c r="P1933" s="16">
        <f>VLOOKUP(M1933&amp;D1933,'Yearly Private Schools Lookup'!A:D, 4, FALSE)</f>
        <v>84</v>
      </c>
      <c r="Q1933" s="16">
        <f t="array" ref="Q1933">INDEX('Yearly Private Schools Lookup'!D:D, MATCH(M1933&amp;D1933, 'Yearly Private Schools Lookup'!A:A, 0))</f>
        <v>84</v>
      </c>
    </row>
    <row r="1934" spans="1:17" ht="15.75" customHeight="1" x14ac:dyDescent="0.2">
      <c r="A1934" s="2">
        <v>8540</v>
      </c>
      <c r="B1934" s="2">
        <v>5</v>
      </c>
      <c r="C1934" s="2">
        <v>8</v>
      </c>
      <c r="D1934" s="2">
        <v>1956</v>
      </c>
      <c r="E1934" s="2">
        <v>2003</v>
      </c>
      <c r="F1934" s="2">
        <v>925</v>
      </c>
      <c r="G1934" s="2">
        <v>1</v>
      </c>
      <c r="H1934" s="2">
        <v>3</v>
      </c>
      <c r="I1934" s="2">
        <v>0</v>
      </c>
      <c r="J1934" s="2">
        <v>1</v>
      </c>
      <c r="K1934" s="2">
        <v>127000</v>
      </c>
      <c r="L1934" s="2" t="s">
        <v>17</v>
      </c>
      <c r="M1934" s="2" t="s">
        <v>14</v>
      </c>
      <c r="N1934" s="16">
        <f>VLOOKUP(M1934, 'Current Population Lookup'!A:B, 2, FALSE)</f>
        <v>43007</v>
      </c>
      <c r="O1934" s="16">
        <f t="array" ref="O1934">INDEX('Current Population Lookup'!B:B, MATCH(M1934, 'Current Population Lookup'!A:A, 0))</f>
        <v>43007</v>
      </c>
      <c r="P1934" s="16">
        <f>VLOOKUP(M1934&amp;D1934,'Yearly Private Schools Lookup'!A:D, 4, FALSE)</f>
        <v>97</v>
      </c>
      <c r="Q1934" s="16">
        <f t="array" ref="Q1934">INDEX('Yearly Private Schools Lookup'!D:D, MATCH(M1934&amp;D1934, 'Yearly Private Schools Lookup'!A:A, 0))</f>
        <v>97</v>
      </c>
    </row>
    <row r="1935" spans="1:17" ht="15.75" customHeight="1" x14ac:dyDescent="0.2">
      <c r="A1935" s="2">
        <v>7134</v>
      </c>
      <c r="B1935" s="2">
        <v>5</v>
      </c>
      <c r="C1935" s="2">
        <v>5</v>
      </c>
      <c r="D1935" s="2">
        <v>1955</v>
      </c>
      <c r="E1935" s="2">
        <v>1955</v>
      </c>
      <c r="F1935" s="2">
        <v>1360</v>
      </c>
      <c r="G1935" s="2">
        <v>1</v>
      </c>
      <c r="H1935" s="2">
        <v>3</v>
      </c>
      <c r="I1935" s="2">
        <v>1</v>
      </c>
      <c r="J1935" s="2">
        <v>2</v>
      </c>
      <c r="K1935" s="2">
        <v>130000</v>
      </c>
      <c r="L1935" s="2" t="s">
        <v>13</v>
      </c>
      <c r="M1935" s="2" t="s">
        <v>14</v>
      </c>
      <c r="N1935" s="16">
        <f>VLOOKUP(M1935, 'Current Population Lookup'!A:B, 2, FALSE)</f>
        <v>43007</v>
      </c>
      <c r="O1935" s="16">
        <f t="array" ref="O1935">INDEX('Current Population Lookup'!B:B, MATCH(M1935, 'Current Population Lookup'!A:A, 0))</f>
        <v>43007</v>
      </c>
      <c r="P1935" s="16">
        <f>VLOOKUP(M1935&amp;D1935,'Yearly Private Schools Lookup'!A:D, 4, FALSE)</f>
        <v>93</v>
      </c>
      <c r="Q1935" s="16">
        <f t="array" ref="Q1935">INDEX('Yearly Private Schools Lookup'!D:D, MATCH(M1935&amp;D1935, 'Yearly Private Schools Lookup'!A:A, 0))</f>
        <v>93</v>
      </c>
    </row>
    <row r="1936" spans="1:17" ht="15.75" customHeight="1" x14ac:dyDescent="0.2">
      <c r="A1936" s="2">
        <v>7150</v>
      </c>
      <c r="B1936" s="2">
        <v>4</v>
      </c>
      <c r="C1936" s="2">
        <v>4</v>
      </c>
      <c r="D1936" s="2">
        <v>1955</v>
      </c>
      <c r="E1936" s="2">
        <v>1955</v>
      </c>
      <c r="F1936" s="2">
        <v>1540</v>
      </c>
      <c r="G1936" s="2">
        <v>1</v>
      </c>
      <c r="H1936" s="2">
        <v>4</v>
      </c>
      <c r="I1936" s="2">
        <v>0</v>
      </c>
      <c r="J1936" s="2">
        <v>1</v>
      </c>
      <c r="K1936" s="2">
        <v>115000</v>
      </c>
      <c r="L1936" s="2" t="s">
        <v>13</v>
      </c>
      <c r="M1936" s="2" t="s">
        <v>14</v>
      </c>
      <c r="N1936" s="16">
        <f>VLOOKUP(M1936, 'Current Population Lookup'!A:B, 2, FALSE)</f>
        <v>43007</v>
      </c>
      <c r="O1936" s="16">
        <f t="array" ref="O1936">INDEX('Current Population Lookup'!B:B, MATCH(M1936, 'Current Population Lookup'!A:A, 0))</f>
        <v>43007</v>
      </c>
      <c r="P1936" s="16">
        <f>VLOOKUP(M1936&amp;D1936,'Yearly Private Schools Lookup'!A:D, 4, FALSE)</f>
        <v>93</v>
      </c>
      <c r="Q1936" s="16">
        <f t="array" ref="Q1936">INDEX('Yearly Private Schools Lookup'!D:D, MATCH(M1936&amp;D1936, 'Yearly Private Schools Lookup'!A:A, 0))</f>
        <v>93</v>
      </c>
    </row>
    <row r="1937" spans="1:17" ht="15.75" customHeight="1" x14ac:dyDescent="0.2">
      <c r="A1937" s="2">
        <v>8400</v>
      </c>
      <c r="B1937" s="2">
        <v>5</v>
      </c>
      <c r="C1937" s="2">
        <v>5</v>
      </c>
      <c r="D1937" s="2">
        <v>1955</v>
      </c>
      <c r="E1937" s="2">
        <v>1955</v>
      </c>
      <c r="F1937" s="2">
        <v>925</v>
      </c>
      <c r="G1937" s="2">
        <v>1</v>
      </c>
      <c r="H1937" s="2">
        <v>3</v>
      </c>
      <c r="I1937" s="2">
        <v>2</v>
      </c>
      <c r="J1937" s="2">
        <v>1</v>
      </c>
      <c r="K1937" s="2">
        <v>116900</v>
      </c>
      <c r="L1937" s="2" t="s">
        <v>17</v>
      </c>
      <c r="M1937" s="2" t="s">
        <v>14</v>
      </c>
      <c r="N1937" s="16">
        <f>VLOOKUP(M1937, 'Current Population Lookup'!A:B, 2, FALSE)</f>
        <v>43007</v>
      </c>
      <c r="O1937" s="16">
        <f t="array" ref="O1937">INDEX('Current Population Lookup'!B:B, MATCH(M1937, 'Current Population Lookup'!A:A, 0))</f>
        <v>43007</v>
      </c>
      <c r="P1937" s="16">
        <f>VLOOKUP(M1937&amp;D1937,'Yearly Private Schools Lookup'!A:D, 4, FALSE)</f>
        <v>93</v>
      </c>
      <c r="Q1937" s="16">
        <f t="array" ref="Q1937">INDEX('Yearly Private Schools Lookup'!D:D, MATCH(M1937&amp;D1937, 'Yearly Private Schools Lookup'!A:A, 0))</f>
        <v>93</v>
      </c>
    </row>
    <row r="1938" spans="1:17" ht="15.75" customHeight="1" x14ac:dyDescent="0.2">
      <c r="A1938" s="2">
        <v>13300</v>
      </c>
      <c r="B1938" s="2">
        <v>5</v>
      </c>
      <c r="C1938" s="2">
        <v>7</v>
      </c>
      <c r="D1938" s="2">
        <v>1956</v>
      </c>
      <c r="E1938" s="2">
        <v>2000</v>
      </c>
      <c r="F1938" s="2">
        <v>928</v>
      </c>
      <c r="G1938" s="2">
        <v>1</v>
      </c>
      <c r="H1938" s="2">
        <v>2</v>
      </c>
      <c r="I1938" s="2">
        <v>0</v>
      </c>
      <c r="J1938" s="2">
        <v>1</v>
      </c>
      <c r="K1938" s="2">
        <v>132000</v>
      </c>
      <c r="L1938" s="2" t="s">
        <v>13</v>
      </c>
      <c r="M1938" s="2" t="s">
        <v>14</v>
      </c>
      <c r="N1938" s="16">
        <f>VLOOKUP(M1938, 'Current Population Lookup'!A:B, 2, FALSE)</f>
        <v>43007</v>
      </c>
      <c r="O1938" s="16">
        <f t="array" ref="O1938">INDEX('Current Population Lookup'!B:B, MATCH(M1938, 'Current Population Lookup'!A:A, 0))</f>
        <v>43007</v>
      </c>
      <c r="P1938" s="16">
        <f>VLOOKUP(M1938&amp;D1938,'Yearly Private Schools Lookup'!A:D, 4, FALSE)</f>
        <v>97</v>
      </c>
      <c r="Q1938" s="16">
        <f t="array" ref="Q1938">INDEX('Yearly Private Schools Lookup'!D:D, MATCH(M1938&amp;D1938, 'Yearly Private Schools Lookup'!A:A, 0))</f>
        <v>97</v>
      </c>
    </row>
    <row r="1939" spans="1:17" ht="15.75" customHeight="1" x14ac:dyDescent="0.2">
      <c r="A1939" s="2">
        <v>9532</v>
      </c>
      <c r="B1939" s="2">
        <v>4</v>
      </c>
      <c r="C1939" s="2">
        <v>6</v>
      </c>
      <c r="D1939" s="2">
        <v>1953</v>
      </c>
      <c r="E1939" s="2">
        <v>1953</v>
      </c>
      <c r="F1939" s="2">
        <v>1647</v>
      </c>
      <c r="G1939" s="2">
        <v>1</v>
      </c>
      <c r="H1939" s="2">
        <v>3</v>
      </c>
      <c r="I1939" s="2">
        <v>1</v>
      </c>
      <c r="J1939" s="2">
        <v>1</v>
      </c>
      <c r="K1939" s="2">
        <v>153000</v>
      </c>
      <c r="L1939" s="2" t="s">
        <v>13</v>
      </c>
      <c r="M1939" s="2" t="s">
        <v>14</v>
      </c>
      <c r="N1939" s="16">
        <f>VLOOKUP(M1939, 'Current Population Lookup'!A:B, 2, FALSE)</f>
        <v>43007</v>
      </c>
      <c r="O1939" s="16">
        <f t="array" ref="O1939">INDEX('Current Population Lookup'!B:B, MATCH(M1939, 'Current Population Lookup'!A:A, 0))</f>
        <v>43007</v>
      </c>
      <c r="P1939" s="16">
        <f>VLOOKUP(M1939&amp;D1939,'Yearly Private Schools Lookup'!A:D, 4, FALSE)</f>
        <v>84</v>
      </c>
      <c r="Q1939" s="16">
        <f t="array" ref="Q1939">INDEX('Yearly Private Schools Lookup'!D:D, MATCH(M1939&amp;D1939, 'Yearly Private Schools Lookup'!A:A, 0))</f>
        <v>84</v>
      </c>
    </row>
    <row r="1940" spans="1:17" ht="15.75" customHeight="1" x14ac:dyDescent="0.2">
      <c r="A1940" s="2">
        <v>15783</v>
      </c>
      <c r="B1940" s="2">
        <v>5</v>
      </c>
      <c r="C1940" s="2">
        <v>5</v>
      </c>
      <c r="D1940" s="2">
        <v>1952</v>
      </c>
      <c r="E1940" s="2">
        <v>1952</v>
      </c>
      <c r="F1940" s="2">
        <v>924</v>
      </c>
      <c r="G1940" s="2">
        <v>1</v>
      </c>
      <c r="H1940" s="2">
        <v>2</v>
      </c>
      <c r="I1940" s="2">
        <v>0</v>
      </c>
      <c r="J1940" s="2">
        <v>1</v>
      </c>
      <c r="K1940" s="2">
        <v>112500</v>
      </c>
      <c r="L1940" s="2" t="s">
        <v>13</v>
      </c>
      <c r="M1940" s="2" t="s">
        <v>31</v>
      </c>
      <c r="N1940" s="16">
        <f>VLOOKUP(M1940, 'Current Population Lookup'!A:B, 2, FALSE)</f>
        <v>31242</v>
      </c>
      <c r="O1940" s="16">
        <f t="array" ref="O1940">INDEX('Current Population Lookup'!B:B, MATCH(M1940, 'Current Population Lookup'!A:A, 0))</f>
        <v>31242</v>
      </c>
      <c r="P1940" s="16">
        <f>VLOOKUP(M1940&amp;D1940,'Yearly Private Schools Lookup'!A:D, 4, FALSE)</f>
        <v>225</v>
      </c>
      <c r="Q1940" s="16">
        <f t="array" ref="Q1940">INDEX('Yearly Private Schools Lookup'!D:D, MATCH(M1940&amp;D1940, 'Yearly Private Schools Lookup'!A:A, 0))</f>
        <v>225</v>
      </c>
    </row>
    <row r="1941" spans="1:17" ht="15.75" customHeight="1" x14ac:dyDescent="0.2">
      <c r="A1941" s="2">
        <v>14190</v>
      </c>
      <c r="B1941" s="2">
        <v>4</v>
      </c>
      <c r="C1941" s="2">
        <v>7</v>
      </c>
      <c r="D1941" s="2">
        <v>1890</v>
      </c>
      <c r="E1941" s="2">
        <v>2006</v>
      </c>
      <c r="F1941" s="2">
        <v>1544</v>
      </c>
      <c r="G1941" s="2">
        <v>2</v>
      </c>
      <c r="H1941" s="2">
        <v>3</v>
      </c>
      <c r="I1941" s="2">
        <v>0</v>
      </c>
      <c r="J1941" s="2">
        <v>0</v>
      </c>
      <c r="K1941" s="2">
        <v>138000</v>
      </c>
      <c r="L1941" s="2" t="s">
        <v>17</v>
      </c>
      <c r="M1941" s="2" t="s">
        <v>31</v>
      </c>
      <c r="N1941" s="16">
        <f>VLOOKUP(M1941, 'Current Population Lookup'!A:B, 2, FALSE)</f>
        <v>31242</v>
      </c>
      <c r="O1941" s="16">
        <f t="array" ref="O1941">INDEX('Current Population Lookup'!B:B, MATCH(M1941, 'Current Population Lookup'!A:A, 0))</f>
        <v>31242</v>
      </c>
      <c r="P1941" s="16">
        <f>VLOOKUP(M1941&amp;D1941,'Yearly Private Schools Lookup'!A:D, 4, FALSE)</f>
        <v>46</v>
      </c>
      <c r="Q1941" s="16">
        <f t="array" ref="Q1941">INDEX('Yearly Private Schools Lookup'!D:D, MATCH(M1941&amp;D1941, 'Yearly Private Schools Lookup'!A:A, 0))</f>
        <v>46</v>
      </c>
    </row>
    <row r="1942" spans="1:17" ht="15.75" customHeight="1" x14ac:dyDescent="0.2">
      <c r="A1942" s="2">
        <v>9600</v>
      </c>
      <c r="B1942" s="2">
        <v>5</v>
      </c>
      <c r="C1942" s="2">
        <v>7</v>
      </c>
      <c r="D1942" s="2">
        <v>1949</v>
      </c>
      <c r="E1942" s="2">
        <v>2003</v>
      </c>
      <c r="F1942" s="2">
        <v>893</v>
      </c>
      <c r="G1942" s="2">
        <v>1</v>
      </c>
      <c r="H1942" s="2">
        <v>2</v>
      </c>
      <c r="I1942" s="2">
        <v>0</v>
      </c>
      <c r="J1942" s="2">
        <v>2</v>
      </c>
      <c r="K1942" s="2">
        <v>135000</v>
      </c>
      <c r="L1942" s="2" t="s">
        <v>13</v>
      </c>
      <c r="M1942" s="2" t="s">
        <v>14</v>
      </c>
      <c r="N1942" s="16">
        <f>VLOOKUP(M1942, 'Current Population Lookup'!A:B, 2, FALSE)</f>
        <v>43007</v>
      </c>
      <c r="O1942" s="16">
        <f t="array" ref="O1942">INDEX('Current Population Lookup'!B:B, MATCH(M1942, 'Current Population Lookup'!A:A, 0))</f>
        <v>43007</v>
      </c>
      <c r="P1942" s="16">
        <f>VLOOKUP(M1942&amp;D1942,'Yearly Private Schools Lookup'!A:D, 4, FALSE)</f>
        <v>64</v>
      </c>
      <c r="Q1942" s="16">
        <f t="array" ref="Q1942">INDEX('Yearly Private Schools Lookup'!D:D, MATCH(M1942&amp;D1942, 'Yearly Private Schools Lookup'!A:A, 0))</f>
        <v>64</v>
      </c>
    </row>
    <row r="1943" spans="1:17" ht="15.75" customHeight="1" x14ac:dyDescent="0.2">
      <c r="A1943" s="2">
        <v>12099</v>
      </c>
      <c r="B1943" s="2">
        <v>5</v>
      </c>
      <c r="C1943" s="2">
        <v>6</v>
      </c>
      <c r="D1943" s="2">
        <v>1953</v>
      </c>
      <c r="E1943" s="2">
        <v>2004</v>
      </c>
      <c r="F1943" s="2">
        <v>1728</v>
      </c>
      <c r="G1943" s="2">
        <v>1</v>
      </c>
      <c r="H1943" s="2">
        <v>3</v>
      </c>
      <c r="I1943" s="2">
        <v>1</v>
      </c>
      <c r="J1943" s="2">
        <v>1</v>
      </c>
      <c r="K1943" s="2">
        <v>156000</v>
      </c>
      <c r="L1943" s="2" t="s">
        <v>13</v>
      </c>
      <c r="M1943" s="2" t="s">
        <v>14</v>
      </c>
      <c r="N1943" s="16">
        <f>VLOOKUP(M1943, 'Current Population Lookup'!A:B, 2, FALSE)</f>
        <v>43007</v>
      </c>
      <c r="O1943" s="16">
        <f t="array" ref="O1943">INDEX('Current Population Lookup'!B:B, MATCH(M1943, 'Current Population Lookup'!A:A, 0))</f>
        <v>43007</v>
      </c>
      <c r="P1943" s="16">
        <f>VLOOKUP(M1943&amp;D1943,'Yearly Private Schools Lookup'!A:D, 4, FALSE)</f>
        <v>84</v>
      </c>
      <c r="Q1943" s="16">
        <f t="array" ref="Q1943">INDEX('Yearly Private Schools Lookup'!D:D, MATCH(M1943&amp;D1943, 'Yearly Private Schools Lookup'!A:A, 0))</f>
        <v>84</v>
      </c>
    </row>
    <row r="1944" spans="1:17" ht="15.75" customHeight="1" x14ac:dyDescent="0.2">
      <c r="A1944" s="2">
        <v>21281</v>
      </c>
      <c r="B1944" s="2">
        <v>5</v>
      </c>
      <c r="C1944" s="2">
        <v>4</v>
      </c>
      <c r="D1944" s="2">
        <v>1935</v>
      </c>
      <c r="E1944" s="2">
        <v>2007</v>
      </c>
      <c r="F1944" s="2">
        <v>3086</v>
      </c>
      <c r="G1944" s="2">
        <v>3</v>
      </c>
      <c r="H1944" s="2">
        <v>4</v>
      </c>
      <c r="I1944" s="2">
        <v>0</v>
      </c>
      <c r="J1944" s="2">
        <v>3</v>
      </c>
      <c r="K1944" s="2">
        <v>301600</v>
      </c>
      <c r="L1944" s="2" t="s">
        <v>13</v>
      </c>
      <c r="M1944" s="2" t="s">
        <v>14</v>
      </c>
      <c r="N1944" s="16">
        <f>VLOOKUP(M1944, 'Current Population Lookup'!A:B, 2, FALSE)</f>
        <v>43007</v>
      </c>
      <c r="O1944" s="16">
        <f t="array" ref="O1944">INDEX('Current Population Lookup'!B:B, MATCH(M1944, 'Current Population Lookup'!A:A, 0))</f>
        <v>43007</v>
      </c>
      <c r="P1944" s="16">
        <f>VLOOKUP(M1944&amp;D1944,'Yearly Private Schools Lookup'!A:D, 4, FALSE)</f>
        <v>37</v>
      </c>
      <c r="Q1944" s="16">
        <f t="array" ref="Q1944">INDEX('Yearly Private Schools Lookup'!D:D, MATCH(M1944&amp;D1944, 'Yearly Private Schools Lookup'!A:A, 0))</f>
        <v>37</v>
      </c>
    </row>
    <row r="1945" spans="1:17" ht="15.75" customHeight="1" x14ac:dyDescent="0.2">
      <c r="A1945" s="2">
        <v>10134</v>
      </c>
      <c r="B1945" s="2">
        <v>5</v>
      </c>
      <c r="C1945" s="2">
        <v>6</v>
      </c>
      <c r="D1945" s="2">
        <v>1940</v>
      </c>
      <c r="E1945" s="2">
        <v>1950</v>
      </c>
      <c r="F1945" s="2">
        <v>1034</v>
      </c>
      <c r="G1945" s="2">
        <v>1</v>
      </c>
      <c r="H1945" s="2">
        <v>2</v>
      </c>
      <c r="I1945" s="2">
        <v>0</v>
      </c>
      <c r="J1945" s="2">
        <v>1</v>
      </c>
      <c r="K1945" s="2">
        <v>109000</v>
      </c>
      <c r="L1945" s="2" t="s">
        <v>13</v>
      </c>
      <c r="M1945" s="2" t="s">
        <v>31</v>
      </c>
      <c r="N1945" s="16">
        <f>VLOOKUP(M1945, 'Current Population Lookup'!A:B, 2, FALSE)</f>
        <v>31242</v>
      </c>
      <c r="O1945" s="16">
        <f t="array" ref="O1945">INDEX('Current Population Lookup'!B:B, MATCH(M1945, 'Current Population Lookup'!A:A, 0))</f>
        <v>31242</v>
      </c>
      <c r="P1945" s="16">
        <f>VLOOKUP(M1945&amp;D1945,'Yearly Private Schools Lookup'!A:D, 4, FALSE)</f>
        <v>189</v>
      </c>
      <c r="Q1945" s="16">
        <f t="array" ref="Q1945">INDEX('Yearly Private Schools Lookup'!D:D, MATCH(M1945&amp;D1945, 'Yearly Private Schools Lookup'!A:A, 0))</f>
        <v>189</v>
      </c>
    </row>
    <row r="1946" spans="1:17" ht="15.75" customHeight="1" x14ac:dyDescent="0.2">
      <c r="A1946" s="2">
        <v>5500</v>
      </c>
      <c r="B1946" s="2">
        <v>4</v>
      </c>
      <c r="C1946" s="2">
        <v>6</v>
      </c>
      <c r="D1946" s="2">
        <v>1956</v>
      </c>
      <c r="E1946" s="2">
        <v>1956</v>
      </c>
      <c r="F1946" s="2">
        <v>882</v>
      </c>
      <c r="G1946" s="2">
        <v>1</v>
      </c>
      <c r="H1946" s="2">
        <v>1</v>
      </c>
      <c r="I1946" s="2">
        <v>0</v>
      </c>
      <c r="J1946" s="2">
        <v>0</v>
      </c>
      <c r="K1946" s="2">
        <v>103200</v>
      </c>
      <c r="L1946" s="2" t="s">
        <v>13</v>
      </c>
      <c r="M1946" s="2" t="s">
        <v>31</v>
      </c>
      <c r="N1946" s="16">
        <f>VLOOKUP(M1946, 'Current Population Lookup'!A:B, 2, FALSE)</f>
        <v>31242</v>
      </c>
      <c r="O1946" s="16">
        <f t="array" ref="O1946">INDEX('Current Population Lookup'!B:B, MATCH(M1946, 'Current Population Lookup'!A:A, 0))</f>
        <v>31242</v>
      </c>
      <c r="P1946" s="16">
        <f>VLOOKUP(M1946&amp;D1946,'Yearly Private Schools Lookup'!A:D, 4, FALSE)</f>
        <v>247</v>
      </c>
      <c r="Q1946" s="16">
        <f t="array" ref="Q1946">INDEX('Yearly Private Schools Lookup'!D:D, MATCH(M1946&amp;D1946, 'Yearly Private Schools Lookup'!A:A, 0))</f>
        <v>247</v>
      </c>
    </row>
    <row r="1947" spans="1:17" ht="15.75" customHeight="1" x14ac:dyDescent="0.2">
      <c r="A1947" s="2">
        <v>10284</v>
      </c>
      <c r="B1947" s="2">
        <v>4</v>
      </c>
      <c r="C1947" s="2">
        <v>7</v>
      </c>
      <c r="D1947" s="2">
        <v>1925</v>
      </c>
      <c r="E1947" s="2">
        <v>1993</v>
      </c>
      <c r="F1947" s="2">
        <v>1281</v>
      </c>
      <c r="G1947" s="2">
        <v>2</v>
      </c>
      <c r="H1947" s="2">
        <v>1</v>
      </c>
      <c r="I1947" s="2">
        <v>0</v>
      </c>
      <c r="J1947" s="2">
        <v>2</v>
      </c>
      <c r="K1947" s="2">
        <v>128500</v>
      </c>
      <c r="L1947" s="2" t="s">
        <v>13</v>
      </c>
      <c r="M1947" s="2" t="s">
        <v>31</v>
      </c>
      <c r="N1947" s="16">
        <f>VLOOKUP(M1947, 'Current Population Lookup'!A:B, 2, FALSE)</f>
        <v>31242</v>
      </c>
      <c r="O1947" s="16">
        <f t="array" ref="O1947">INDEX('Current Population Lookup'!B:B, MATCH(M1947, 'Current Population Lookup'!A:A, 0))</f>
        <v>31242</v>
      </c>
      <c r="P1947" s="16">
        <f>VLOOKUP(M1947&amp;D1947,'Yearly Private Schools Lookup'!A:D, 4, FALSE)</f>
        <v>137</v>
      </c>
      <c r="Q1947" s="16">
        <f t="array" ref="Q1947">INDEX('Yearly Private Schools Lookup'!D:D, MATCH(M1947&amp;D1947, 'Yearly Private Schools Lookup'!A:A, 0))</f>
        <v>137</v>
      </c>
    </row>
    <row r="1948" spans="1:17" ht="15.75" customHeight="1" x14ac:dyDescent="0.2">
      <c r="A1948" s="2">
        <v>10800</v>
      </c>
      <c r="B1948" s="2">
        <v>4</v>
      </c>
      <c r="C1948" s="2">
        <v>6</v>
      </c>
      <c r="D1948" s="2">
        <v>1927</v>
      </c>
      <c r="E1948" s="2">
        <v>2007</v>
      </c>
      <c r="F1948" s="2">
        <v>968</v>
      </c>
      <c r="G1948" s="2">
        <v>2</v>
      </c>
      <c r="H1948" s="2">
        <v>4</v>
      </c>
      <c r="I1948" s="2">
        <v>0</v>
      </c>
      <c r="J1948" s="2">
        <v>1</v>
      </c>
      <c r="K1948" s="2">
        <v>64500</v>
      </c>
      <c r="L1948" s="2" t="s">
        <v>13</v>
      </c>
      <c r="M1948" s="2" t="s">
        <v>31</v>
      </c>
      <c r="N1948" s="16">
        <f>VLOOKUP(M1948, 'Current Population Lookup'!A:B, 2, FALSE)</f>
        <v>31242</v>
      </c>
      <c r="O1948" s="16">
        <f t="array" ref="O1948">INDEX('Current Population Lookup'!B:B, MATCH(M1948, 'Current Population Lookup'!A:A, 0))</f>
        <v>31242</v>
      </c>
      <c r="P1948" s="16">
        <f>VLOOKUP(M1948&amp;D1948,'Yearly Private Schools Lookup'!A:D, 4, FALSE)</f>
        <v>148</v>
      </c>
      <c r="Q1948" s="16">
        <f t="array" ref="Q1948">INDEX('Yearly Private Schools Lookup'!D:D, MATCH(M1948&amp;D1948, 'Yearly Private Schools Lookup'!A:A, 0))</f>
        <v>148</v>
      </c>
    </row>
    <row r="1949" spans="1:17" ht="15.75" customHeight="1" x14ac:dyDescent="0.2">
      <c r="A1949" s="2">
        <v>10800</v>
      </c>
      <c r="B1949" s="2">
        <v>5</v>
      </c>
      <c r="C1949" s="2">
        <v>9</v>
      </c>
      <c r="D1949" s="2">
        <v>1895</v>
      </c>
      <c r="E1949" s="2">
        <v>1999</v>
      </c>
      <c r="F1949" s="2">
        <v>1534</v>
      </c>
      <c r="G1949" s="2">
        <v>1</v>
      </c>
      <c r="H1949" s="2">
        <v>3</v>
      </c>
      <c r="I1949" s="2">
        <v>0</v>
      </c>
      <c r="J1949" s="2">
        <v>0</v>
      </c>
      <c r="K1949" s="2">
        <v>148000</v>
      </c>
      <c r="L1949" s="2" t="s">
        <v>17</v>
      </c>
      <c r="M1949" s="2" t="s">
        <v>31</v>
      </c>
      <c r="N1949" s="16">
        <f>VLOOKUP(M1949, 'Current Population Lookup'!A:B, 2, FALSE)</f>
        <v>31242</v>
      </c>
      <c r="O1949" s="16">
        <f t="array" ref="O1949">INDEX('Current Population Lookup'!B:B, MATCH(M1949, 'Current Population Lookup'!A:A, 0))</f>
        <v>31242</v>
      </c>
      <c r="P1949" s="16">
        <f>VLOOKUP(M1949&amp;D1949,'Yearly Private Schools Lookup'!A:D, 4, FALSE)</f>
        <v>58</v>
      </c>
      <c r="Q1949" s="16">
        <f t="array" ref="Q1949">INDEX('Yearly Private Schools Lookup'!D:D, MATCH(M1949&amp;D1949, 'Yearly Private Schools Lookup'!A:A, 0))</f>
        <v>58</v>
      </c>
    </row>
    <row r="1950" spans="1:17" ht="15.75" customHeight="1" x14ac:dyDescent="0.2">
      <c r="A1950" s="2">
        <v>5400</v>
      </c>
      <c r="B1950" s="2">
        <v>5</v>
      </c>
      <c r="C1950" s="2">
        <v>6</v>
      </c>
      <c r="D1950" s="2">
        <v>1920</v>
      </c>
      <c r="E1950" s="2">
        <v>1950</v>
      </c>
      <c r="F1950" s="2">
        <v>691</v>
      </c>
      <c r="G1950" s="2">
        <v>1</v>
      </c>
      <c r="H1950" s="2">
        <v>2</v>
      </c>
      <c r="I1950" s="2">
        <v>0</v>
      </c>
      <c r="J1950" s="2">
        <v>1</v>
      </c>
      <c r="K1950" s="2">
        <v>86000</v>
      </c>
      <c r="L1950" s="2" t="s">
        <v>13</v>
      </c>
      <c r="M1950" s="2" t="s">
        <v>31</v>
      </c>
      <c r="N1950" s="16">
        <f>VLOOKUP(M1950, 'Current Population Lookup'!A:B, 2, FALSE)</f>
        <v>31242</v>
      </c>
      <c r="O1950" s="16">
        <f t="array" ref="O1950">INDEX('Current Population Lookup'!B:B, MATCH(M1950, 'Current Population Lookup'!A:A, 0))</f>
        <v>31242</v>
      </c>
      <c r="P1950" s="16">
        <f>VLOOKUP(M1950&amp;D1950,'Yearly Private Schools Lookup'!A:D, 4, FALSE)</f>
        <v>116</v>
      </c>
      <c r="Q1950" s="16">
        <f t="array" ref="Q1950">INDEX('Yearly Private Schools Lookup'!D:D, MATCH(M1950&amp;D1950, 'Yearly Private Schools Lookup'!A:A, 0))</f>
        <v>116</v>
      </c>
    </row>
    <row r="1951" spans="1:17" ht="15.75" customHeight="1" x14ac:dyDescent="0.2">
      <c r="A1951" s="2">
        <v>10090</v>
      </c>
      <c r="B1951" s="2">
        <v>7</v>
      </c>
      <c r="C1951" s="2">
        <v>5</v>
      </c>
      <c r="D1951" s="2">
        <v>1963</v>
      </c>
      <c r="E1951" s="2">
        <v>1999</v>
      </c>
      <c r="F1951" s="2">
        <v>1651</v>
      </c>
      <c r="G1951" s="2">
        <v>2</v>
      </c>
      <c r="H1951" s="2">
        <v>4</v>
      </c>
      <c r="I1951" s="2">
        <v>2</v>
      </c>
      <c r="J1951" s="2">
        <v>1</v>
      </c>
      <c r="K1951" s="2">
        <v>172000</v>
      </c>
      <c r="L1951" s="2" t="s">
        <v>13</v>
      </c>
      <c r="M1951" s="2" t="s">
        <v>14</v>
      </c>
      <c r="N1951" s="16">
        <f>VLOOKUP(M1951, 'Current Population Lookup'!A:B, 2, FALSE)</f>
        <v>43007</v>
      </c>
      <c r="O1951" s="16">
        <f t="array" ref="O1951">INDEX('Current Population Lookup'!B:B, MATCH(M1951, 'Current Population Lookup'!A:A, 0))</f>
        <v>43007</v>
      </c>
      <c r="P1951" s="16">
        <f>VLOOKUP(M1951&amp;D1951,'Yearly Private Schools Lookup'!A:D, 4, FALSE)</f>
        <v>124</v>
      </c>
      <c r="Q1951" s="16">
        <f t="array" ref="Q1951">INDEX('Yearly Private Schools Lookup'!D:D, MATCH(M1951&amp;D1951, 'Yearly Private Schools Lookup'!A:A, 0))</f>
        <v>124</v>
      </c>
    </row>
    <row r="1952" spans="1:17" ht="15.75" customHeight="1" x14ac:dyDescent="0.2">
      <c r="A1952" s="2">
        <v>8700</v>
      </c>
      <c r="B1952" s="2">
        <v>5</v>
      </c>
      <c r="C1952" s="2">
        <v>7</v>
      </c>
      <c r="D1952" s="2">
        <v>1961</v>
      </c>
      <c r="E1952" s="2">
        <v>1961</v>
      </c>
      <c r="F1952" s="2">
        <v>888</v>
      </c>
      <c r="G1952" s="2">
        <v>1</v>
      </c>
      <c r="H1952" s="2">
        <v>3</v>
      </c>
      <c r="I1952" s="2">
        <v>0</v>
      </c>
      <c r="J1952" s="2">
        <v>1</v>
      </c>
      <c r="K1952" s="2">
        <v>120000</v>
      </c>
      <c r="L1952" s="2" t="s">
        <v>13</v>
      </c>
      <c r="M1952" s="2" t="s">
        <v>14</v>
      </c>
      <c r="N1952" s="16">
        <f>VLOOKUP(M1952, 'Current Population Lookup'!A:B, 2, FALSE)</f>
        <v>43007</v>
      </c>
      <c r="O1952" s="16">
        <f t="array" ref="O1952">INDEX('Current Population Lookup'!B:B, MATCH(M1952, 'Current Population Lookup'!A:A, 0))</f>
        <v>43007</v>
      </c>
      <c r="P1952" s="16">
        <f>VLOOKUP(M1952&amp;D1952,'Yearly Private Schools Lookup'!A:D, 4, FALSE)</f>
        <v>116</v>
      </c>
      <c r="Q1952" s="16">
        <f t="array" ref="Q1952">INDEX('Yearly Private Schools Lookup'!D:D, MATCH(M1952&amp;D1952, 'Yearly Private Schools Lookup'!A:A, 0))</f>
        <v>116</v>
      </c>
    </row>
    <row r="1953" spans="1:17" ht="15.75" customHeight="1" x14ac:dyDescent="0.2">
      <c r="A1953" s="2">
        <v>8300</v>
      </c>
      <c r="B1953" s="2">
        <v>6</v>
      </c>
      <c r="C1953" s="2">
        <v>6</v>
      </c>
      <c r="D1953" s="2">
        <v>1968</v>
      </c>
      <c r="E1953" s="2">
        <v>1968</v>
      </c>
      <c r="F1953" s="2">
        <v>952</v>
      </c>
      <c r="G1953" s="2">
        <v>1</v>
      </c>
      <c r="H1953" s="2">
        <v>3</v>
      </c>
      <c r="I1953" s="2">
        <v>0</v>
      </c>
      <c r="J1953" s="2">
        <v>1</v>
      </c>
      <c r="K1953" s="2">
        <v>128500</v>
      </c>
      <c r="L1953" s="2" t="s">
        <v>13</v>
      </c>
      <c r="M1953" s="2" t="s">
        <v>14</v>
      </c>
      <c r="N1953" s="16">
        <f>VLOOKUP(M1953, 'Current Population Lookup'!A:B, 2, FALSE)</f>
        <v>43007</v>
      </c>
      <c r="O1953" s="16">
        <f t="array" ref="O1953">INDEX('Current Population Lookup'!B:B, MATCH(M1953, 'Current Population Lookup'!A:A, 0))</f>
        <v>43007</v>
      </c>
      <c r="P1953" s="16">
        <f>VLOOKUP(M1953&amp;D1953,'Yearly Private Schools Lookup'!A:D, 4, FALSE)</f>
        <v>148</v>
      </c>
      <c r="Q1953" s="16">
        <f t="array" ref="Q1953">INDEX('Yearly Private Schools Lookup'!D:D, MATCH(M1953&amp;D1953, 'Yearly Private Schools Lookup'!A:A, 0))</f>
        <v>148</v>
      </c>
    </row>
    <row r="1954" spans="1:17" ht="15.75" customHeight="1" x14ac:dyDescent="0.2">
      <c r="A1954" s="2">
        <v>11606</v>
      </c>
      <c r="B1954" s="2">
        <v>5</v>
      </c>
      <c r="C1954" s="2">
        <v>5</v>
      </c>
      <c r="D1954" s="2">
        <v>1969</v>
      </c>
      <c r="E1954" s="2">
        <v>1969</v>
      </c>
      <c r="F1954" s="2">
        <v>2080</v>
      </c>
      <c r="G1954" s="2">
        <v>1</v>
      </c>
      <c r="H1954" s="2">
        <v>5</v>
      </c>
      <c r="I1954" s="2">
        <v>2</v>
      </c>
      <c r="J1954" s="2">
        <v>2</v>
      </c>
      <c r="K1954" s="2">
        <v>135000</v>
      </c>
      <c r="L1954" s="2" t="s">
        <v>13</v>
      </c>
      <c r="M1954" s="2" t="s">
        <v>14</v>
      </c>
      <c r="N1954" s="16">
        <f>VLOOKUP(M1954, 'Current Population Lookup'!A:B, 2, FALSE)</f>
        <v>43007</v>
      </c>
      <c r="O1954" s="16">
        <f t="array" ref="O1954">INDEX('Current Population Lookup'!B:B, MATCH(M1954, 'Current Population Lookup'!A:A, 0))</f>
        <v>43007</v>
      </c>
      <c r="P1954" s="16">
        <f>VLOOKUP(M1954&amp;D1954,'Yearly Private Schools Lookup'!A:D, 4, FALSE)</f>
        <v>150</v>
      </c>
      <c r="Q1954" s="16">
        <f t="array" ref="Q1954">INDEX('Yearly Private Schools Lookup'!D:D, MATCH(M1954&amp;D1954, 'Yearly Private Schools Lookup'!A:A, 0))</f>
        <v>150</v>
      </c>
    </row>
    <row r="1955" spans="1:17" ht="15.75" customHeight="1" x14ac:dyDescent="0.2">
      <c r="A1955" s="2">
        <v>8064</v>
      </c>
      <c r="B1955" s="2">
        <v>5</v>
      </c>
      <c r="C1955" s="2">
        <v>7</v>
      </c>
      <c r="D1955" s="2">
        <v>1949</v>
      </c>
      <c r="E1955" s="2">
        <v>2006</v>
      </c>
      <c r="F1955" s="2">
        <v>924</v>
      </c>
      <c r="G1955" s="2">
        <v>1</v>
      </c>
      <c r="H1955" s="2">
        <v>3</v>
      </c>
      <c r="I1955" s="2">
        <v>1</v>
      </c>
      <c r="J1955" s="2">
        <v>2</v>
      </c>
      <c r="K1955" s="2">
        <v>122900</v>
      </c>
      <c r="L1955" s="2" t="s">
        <v>17</v>
      </c>
      <c r="M1955" s="2" t="s">
        <v>14</v>
      </c>
      <c r="N1955" s="16">
        <f>VLOOKUP(M1955, 'Current Population Lookup'!A:B, 2, FALSE)</f>
        <v>43007</v>
      </c>
      <c r="O1955" s="16">
        <f t="array" ref="O1955">INDEX('Current Population Lookup'!B:B, MATCH(M1955, 'Current Population Lookup'!A:A, 0))</f>
        <v>43007</v>
      </c>
      <c r="P1955" s="16">
        <f>VLOOKUP(M1955&amp;D1955,'Yearly Private Schools Lookup'!A:D, 4, FALSE)</f>
        <v>64</v>
      </c>
      <c r="Q1955" s="16">
        <f t="array" ref="Q1955">INDEX('Yearly Private Schools Lookup'!D:D, MATCH(M1955&amp;D1955, 'Yearly Private Schools Lookup'!A:A, 0))</f>
        <v>64</v>
      </c>
    </row>
    <row r="1956" spans="1:17" ht="15.75" customHeight="1" x14ac:dyDescent="0.2">
      <c r="A1956" s="2">
        <v>11664</v>
      </c>
      <c r="B1956" s="2">
        <v>6</v>
      </c>
      <c r="C1956" s="2">
        <v>5</v>
      </c>
      <c r="D1956" s="2">
        <v>1948</v>
      </c>
      <c r="E1956" s="2">
        <v>1950</v>
      </c>
      <c r="F1956" s="2">
        <v>1082</v>
      </c>
      <c r="G1956" s="2">
        <v>1</v>
      </c>
      <c r="H1956" s="2">
        <v>2</v>
      </c>
      <c r="I1956" s="2">
        <v>1</v>
      </c>
      <c r="J1956" s="2">
        <v>1</v>
      </c>
      <c r="K1956" s="2">
        <v>119200</v>
      </c>
      <c r="L1956" s="2" t="s">
        <v>13</v>
      </c>
      <c r="M1956" s="2" t="s">
        <v>14</v>
      </c>
      <c r="N1956" s="16">
        <f>VLOOKUP(M1956, 'Current Population Lookup'!A:B, 2, FALSE)</f>
        <v>43007</v>
      </c>
      <c r="O1956" s="16">
        <f t="array" ref="O1956">INDEX('Current Population Lookup'!B:B, MATCH(M1956, 'Current Population Lookup'!A:A, 0))</f>
        <v>43007</v>
      </c>
      <c r="P1956" s="16">
        <f>VLOOKUP(M1956&amp;D1956,'Yearly Private Schools Lookup'!A:D, 4, FALSE)</f>
        <v>62</v>
      </c>
      <c r="Q1956" s="16">
        <f t="array" ref="Q1956">INDEX('Yearly Private Schools Lookup'!D:D, MATCH(M1956&amp;D1956, 'Yearly Private Schools Lookup'!A:A, 0))</f>
        <v>62</v>
      </c>
    </row>
    <row r="1957" spans="1:17" ht="15.75" customHeight="1" x14ac:dyDescent="0.2">
      <c r="A1957" s="2">
        <v>10496</v>
      </c>
      <c r="B1957" s="2">
        <v>6</v>
      </c>
      <c r="C1957" s="2">
        <v>6</v>
      </c>
      <c r="D1957" s="2">
        <v>1949</v>
      </c>
      <c r="E1957" s="2">
        <v>1950</v>
      </c>
      <c r="F1957" s="2">
        <v>1846</v>
      </c>
      <c r="G1957" s="2">
        <v>2</v>
      </c>
      <c r="H1957" s="2">
        <v>3</v>
      </c>
      <c r="I1957" s="2">
        <v>1</v>
      </c>
      <c r="J1957" s="2">
        <v>1</v>
      </c>
      <c r="K1957" s="2">
        <v>143000</v>
      </c>
      <c r="L1957" s="2" t="s">
        <v>13</v>
      </c>
      <c r="M1957" s="2" t="s">
        <v>14</v>
      </c>
      <c r="N1957" s="16">
        <f>VLOOKUP(M1957, 'Current Population Lookup'!A:B, 2, FALSE)</f>
        <v>43007</v>
      </c>
      <c r="O1957" s="16">
        <f t="array" ref="O1957">INDEX('Current Population Lookup'!B:B, MATCH(M1957, 'Current Population Lookup'!A:A, 0))</f>
        <v>43007</v>
      </c>
      <c r="P1957" s="16">
        <f>VLOOKUP(M1957&amp;D1957,'Yearly Private Schools Lookup'!A:D, 4, FALSE)</f>
        <v>64</v>
      </c>
      <c r="Q1957" s="16">
        <f t="array" ref="Q1957">INDEX('Yearly Private Schools Lookup'!D:D, MATCH(M1957&amp;D1957, 'Yearly Private Schools Lookup'!A:A, 0))</f>
        <v>64</v>
      </c>
    </row>
    <row r="1958" spans="1:17" ht="15.75" customHeight="1" x14ac:dyDescent="0.2">
      <c r="A1958" s="2">
        <v>7200</v>
      </c>
      <c r="B1958" s="2">
        <v>5</v>
      </c>
      <c r="C1958" s="2">
        <v>7</v>
      </c>
      <c r="D1958" s="2">
        <v>1950</v>
      </c>
      <c r="E1958" s="2">
        <v>1950</v>
      </c>
      <c r="F1958" s="2">
        <v>988</v>
      </c>
      <c r="G1958" s="2">
        <v>1</v>
      </c>
      <c r="H1958" s="2">
        <v>3</v>
      </c>
      <c r="I1958" s="2">
        <v>0</v>
      </c>
      <c r="J1958" s="2">
        <v>1</v>
      </c>
      <c r="K1958" s="2">
        <v>119000</v>
      </c>
      <c r="L1958" s="2" t="s">
        <v>13</v>
      </c>
      <c r="M1958" s="2" t="s">
        <v>14</v>
      </c>
      <c r="N1958" s="16">
        <f>VLOOKUP(M1958, 'Current Population Lookup'!A:B, 2, FALSE)</f>
        <v>43007</v>
      </c>
      <c r="O1958" s="16">
        <f t="array" ref="O1958">INDEX('Current Population Lookup'!B:B, MATCH(M1958, 'Current Population Lookup'!A:A, 0))</f>
        <v>43007</v>
      </c>
      <c r="P1958" s="16">
        <f>VLOOKUP(M1958&amp;D1958,'Yearly Private Schools Lookup'!A:D, 4, FALSE)</f>
        <v>70</v>
      </c>
      <c r="Q1958" s="16">
        <f t="array" ref="Q1958">INDEX('Yearly Private Schools Lookup'!D:D, MATCH(M1958&amp;D1958, 'Yearly Private Schools Lookup'!A:A, 0))</f>
        <v>70</v>
      </c>
    </row>
    <row r="1959" spans="1:17" ht="15.75" customHeight="1" x14ac:dyDescent="0.2">
      <c r="A1959" s="2">
        <v>7200</v>
      </c>
      <c r="B1959" s="2">
        <v>5</v>
      </c>
      <c r="C1959" s="2">
        <v>3</v>
      </c>
      <c r="D1959" s="2">
        <v>1950</v>
      </c>
      <c r="E1959" s="2">
        <v>1950</v>
      </c>
      <c r="F1959" s="2">
        <v>1238</v>
      </c>
      <c r="G1959" s="2">
        <v>1</v>
      </c>
      <c r="H1959" s="2">
        <v>3</v>
      </c>
      <c r="I1959" s="2">
        <v>1</v>
      </c>
      <c r="J1959" s="2">
        <v>1</v>
      </c>
      <c r="K1959" s="2">
        <v>102000</v>
      </c>
      <c r="L1959" s="2" t="s">
        <v>13</v>
      </c>
      <c r="M1959" s="2" t="s">
        <v>14</v>
      </c>
      <c r="N1959" s="16">
        <f>VLOOKUP(M1959, 'Current Population Lookup'!A:B, 2, FALSE)</f>
        <v>43007</v>
      </c>
      <c r="O1959" s="16">
        <f t="array" ref="O1959">INDEX('Current Population Lookup'!B:B, MATCH(M1959, 'Current Population Lookup'!A:A, 0))</f>
        <v>43007</v>
      </c>
      <c r="P1959" s="16">
        <f>VLOOKUP(M1959&amp;D1959,'Yearly Private Schools Lookup'!A:D, 4, FALSE)</f>
        <v>70</v>
      </c>
      <c r="Q1959" s="16">
        <f t="array" ref="Q1959">INDEX('Yearly Private Schools Lookup'!D:D, MATCH(M1959&amp;D1959, 'Yearly Private Schools Lookup'!A:A, 0))</f>
        <v>70</v>
      </c>
    </row>
    <row r="1960" spans="1:17" ht="15.75" customHeight="1" x14ac:dyDescent="0.2">
      <c r="A1960" s="2">
        <v>7200</v>
      </c>
      <c r="B1960" s="2">
        <v>5</v>
      </c>
      <c r="C1960" s="2">
        <v>8</v>
      </c>
      <c r="D1960" s="2">
        <v>1950</v>
      </c>
      <c r="E1960" s="2">
        <v>2002</v>
      </c>
      <c r="F1960" s="2">
        <v>864</v>
      </c>
      <c r="G1960" s="2">
        <v>1</v>
      </c>
      <c r="H1960" s="2">
        <v>3</v>
      </c>
      <c r="I1960" s="2">
        <v>0</v>
      </c>
      <c r="J1960" s="2">
        <v>2</v>
      </c>
      <c r="K1960" s="2">
        <v>129000</v>
      </c>
      <c r="L1960" s="2" t="s">
        <v>13</v>
      </c>
      <c r="M1960" s="2" t="s">
        <v>14</v>
      </c>
      <c r="N1960" s="16">
        <f>VLOOKUP(M1960, 'Current Population Lookup'!A:B, 2, FALSE)</f>
        <v>43007</v>
      </c>
      <c r="O1960" s="16">
        <f t="array" ref="O1960">INDEX('Current Population Lookup'!B:B, MATCH(M1960, 'Current Population Lookup'!A:A, 0))</f>
        <v>43007</v>
      </c>
      <c r="P1960" s="16">
        <f>VLOOKUP(M1960&amp;D1960,'Yearly Private Schools Lookup'!A:D, 4, FALSE)</f>
        <v>70</v>
      </c>
      <c r="Q1960" s="16">
        <f t="array" ref="Q1960">INDEX('Yearly Private Schools Lookup'!D:D, MATCH(M1960&amp;D1960, 'Yearly Private Schools Lookup'!A:A, 0))</f>
        <v>70</v>
      </c>
    </row>
    <row r="1961" spans="1:17" ht="15.75" customHeight="1" x14ac:dyDescent="0.2">
      <c r="A1961" s="2">
        <v>7000</v>
      </c>
      <c r="B1961" s="2">
        <v>5</v>
      </c>
      <c r="C1961" s="2">
        <v>7</v>
      </c>
      <c r="D1961" s="2">
        <v>1960</v>
      </c>
      <c r="E1961" s="2">
        <v>2002</v>
      </c>
      <c r="F1961" s="2">
        <v>1134</v>
      </c>
      <c r="G1961" s="2">
        <v>1</v>
      </c>
      <c r="H1961" s="2">
        <v>2</v>
      </c>
      <c r="I1961" s="2">
        <v>0</v>
      </c>
      <c r="J1961" s="2">
        <v>1</v>
      </c>
      <c r="K1961" s="2">
        <v>135000</v>
      </c>
      <c r="L1961" s="2" t="s">
        <v>13</v>
      </c>
      <c r="M1961" s="2" t="s">
        <v>14</v>
      </c>
      <c r="N1961" s="16">
        <f>VLOOKUP(M1961, 'Current Population Lookup'!A:B, 2, FALSE)</f>
        <v>43007</v>
      </c>
      <c r="O1961" s="16">
        <f t="array" ref="O1961">INDEX('Current Population Lookup'!B:B, MATCH(M1961, 'Current Population Lookup'!A:A, 0))</f>
        <v>43007</v>
      </c>
      <c r="P1961" s="16">
        <f>VLOOKUP(M1961&amp;D1961,'Yearly Private Schools Lookup'!A:D, 4, FALSE)</f>
        <v>112</v>
      </c>
      <c r="Q1961" s="16">
        <f t="array" ref="Q1961">INDEX('Yearly Private Schools Lookup'!D:D, MATCH(M1961&amp;D1961, 'Yearly Private Schools Lookup'!A:A, 0))</f>
        <v>112</v>
      </c>
    </row>
    <row r="1962" spans="1:17" ht="15.75" customHeight="1" x14ac:dyDescent="0.2">
      <c r="A1962" s="2">
        <v>7500</v>
      </c>
      <c r="B1962" s="2">
        <v>5</v>
      </c>
      <c r="C1962" s="2">
        <v>7</v>
      </c>
      <c r="D1962" s="2">
        <v>1959</v>
      </c>
      <c r="E1962" s="2">
        <v>2003</v>
      </c>
      <c r="F1962" s="2">
        <v>1040</v>
      </c>
      <c r="G1962" s="2">
        <v>1</v>
      </c>
      <c r="H1962" s="2">
        <v>3</v>
      </c>
      <c r="I1962" s="2">
        <v>0</v>
      </c>
      <c r="J1962" s="2">
        <v>1</v>
      </c>
      <c r="K1962" s="2">
        <v>152000</v>
      </c>
      <c r="L1962" s="2" t="s">
        <v>13</v>
      </c>
      <c r="M1962" s="2" t="s">
        <v>14</v>
      </c>
      <c r="N1962" s="16">
        <f>VLOOKUP(M1962, 'Current Population Lookup'!A:B, 2, FALSE)</f>
        <v>43007</v>
      </c>
      <c r="O1962" s="16">
        <f t="array" ref="O1962">INDEX('Current Population Lookup'!B:B, MATCH(M1962, 'Current Population Lookup'!A:A, 0))</f>
        <v>43007</v>
      </c>
      <c r="P1962" s="16">
        <f>VLOOKUP(M1962&amp;D1962,'Yearly Private Schools Lookup'!A:D, 4, FALSE)</f>
        <v>109</v>
      </c>
      <c r="Q1962" s="16">
        <f t="array" ref="Q1962">INDEX('Yearly Private Schools Lookup'!D:D, MATCH(M1962&amp;D1962, 'Yearly Private Schools Lookup'!A:A, 0))</f>
        <v>109</v>
      </c>
    </row>
    <row r="1963" spans="1:17" ht="15.75" customHeight="1" x14ac:dyDescent="0.2">
      <c r="A1963" s="2">
        <v>7315</v>
      </c>
      <c r="B1963" s="2">
        <v>5</v>
      </c>
      <c r="C1963" s="2">
        <v>6</v>
      </c>
      <c r="D1963" s="2">
        <v>1958</v>
      </c>
      <c r="E1963" s="2">
        <v>1958</v>
      </c>
      <c r="F1963" s="2">
        <v>1170</v>
      </c>
      <c r="G1963" s="2">
        <v>1</v>
      </c>
      <c r="H1963" s="2">
        <v>3</v>
      </c>
      <c r="I1963" s="2">
        <v>1</v>
      </c>
      <c r="J1963" s="2">
        <v>1</v>
      </c>
      <c r="K1963" s="2">
        <v>140000</v>
      </c>
      <c r="L1963" s="2" t="s">
        <v>13</v>
      </c>
      <c r="M1963" s="2" t="s">
        <v>14</v>
      </c>
      <c r="N1963" s="16">
        <f>VLOOKUP(M1963, 'Current Population Lookup'!A:B, 2, FALSE)</f>
        <v>43007</v>
      </c>
      <c r="O1963" s="16">
        <f t="array" ref="O1963">INDEX('Current Population Lookup'!B:B, MATCH(M1963, 'Current Population Lookup'!A:A, 0))</f>
        <v>43007</v>
      </c>
      <c r="P1963" s="16">
        <f>VLOOKUP(M1963&amp;D1963,'Yearly Private Schools Lookup'!A:D, 4, FALSE)</f>
        <v>105</v>
      </c>
      <c r="Q1963" s="16">
        <f t="array" ref="Q1963">INDEX('Yearly Private Schools Lookup'!D:D, MATCH(M1963&amp;D1963, 'Yearly Private Schools Lookup'!A:A, 0))</f>
        <v>105</v>
      </c>
    </row>
    <row r="1964" spans="1:17" ht="15.75" customHeight="1" x14ac:dyDescent="0.2">
      <c r="A1964" s="2">
        <v>7903</v>
      </c>
      <c r="B1964" s="2">
        <v>5</v>
      </c>
      <c r="C1964" s="2">
        <v>5</v>
      </c>
      <c r="D1964" s="2">
        <v>1960</v>
      </c>
      <c r="E1964" s="2">
        <v>1960</v>
      </c>
      <c r="F1964" s="2">
        <v>1242</v>
      </c>
      <c r="G1964" s="2">
        <v>1</v>
      </c>
      <c r="H1964" s="2">
        <v>3</v>
      </c>
      <c r="I1964" s="2">
        <v>0</v>
      </c>
      <c r="J1964" s="2">
        <v>1</v>
      </c>
      <c r="K1964" s="2">
        <v>152000</v>
      </c>
      <c r="L1964" s="2" t="s">
        <v>13</v>
      </c>
      <c r="M1964" s="2" t="s">
        <v>14</v>
      </c>
      <c r="N1964" s="16">
        <f>VLOOKUP(M1964, 'Current Population Lookup'!A:B, 2, FALSE)</f>
        <v>43007</v>
      </c>
      <c r="O1964" s="16">
        <f t="array" ref="O1964">INDEX('Current Population Lookup'!B:B, MATCH(M1964, 'Current Population Lookup'!A:A, 0))</f>
        <v>43007</v>
      </c>
      <c r="P1964" s="16">
        <f>VLOOKUP(M1964&amp;D1964,'Yearly Private Schools Lookup'!A:D, 4, FALSE)</f>
        <v>112</v>
      </c>
      <c r="Q1964" s="16">
        <f t="array" ref="Q1964">INDEX('Yearly Private Schools Lookup'!D:D, MATCH(M1964&amp;D1964, 'Yearly Private Schools Lookup'!A:A, 0))</f>
        <v>112</v>
      </c>
    </row>
    <row r="1965" spans="1:17" ht="15.75" customHeight="1" x14ac:dyDescent="0.2">
      <c r="A1965" s="2">
        <v>8000</v>
      </c>
      <c r="B1965" s="2">
        <v>5</v>
      </c>
      <c r="C1965" s="2">
        <v>5</v>
      </c>
      <c r="D1965" s="2">
        <v>1960</v>
      </c>
      <c r="E1965" s="2">
        <v>1960</v>
      </c>
      <c r="F1965" s="2">
        <v>1377</v>
      </c>
      <c r="G1965" s="2">
        <v>1</v>
      </c>
      <c r="H1965" s="2">
        <v>3</v>
      </c>
      <c r="I1965" s="2">
        <v>2</v>
      </c>
      <c r="J1965" s="2">
        <v>1</v>
      </c>
      <c r="K1965" s="2">
        <v>156500</v>
      </c>
      <c r="L1965" s="2" t="s">
        <v>13</v>
      </c>
      <c r="M1965" s="2" t="s">
        <v>14</v>
      </c>
      <c r="N1965" s="16">
        <f>VLOOKUP(M1965, 'Current Population Lookup'!A:B, 2, FALSE)</f>
        <v>43007</v>
      </c>
      <c r="O1965" s="16">
        <f t="array" ref="O1965">INDEX('Current Population Lookup'!B:B, MATCH(M1965, 'Current Population Lookup'!A:A, 0))</f>
        <v>43007</v>
      </c>
      <c r="P1965" s="16">
        <f>VLOOKUP(M1965&amp;D1965,'Yearly Private Schools Lookup'!A:D, 4, FALSE)</f>
        <v>112</v>
      </c>
      <c r="Q1965" s="16">
        <f t="array" ref="Q1965">INDEX('Yearly Private Schools Lookup'!D:D, MATCH(M1965&amp;D1965, 'Yearly Private Schools Lookup'!A:A, 0))</f>
        <v>112</v>
      </c>
    </row>
    <row r="1966" spans="1:17" ht="15.75" customHeight="1" x14ac:dyDescent="0.2">
      <c r="A1966" s="2">
        <v>8000</v>
      </c>
      <c r="B1966" s="2">
        <v>5</v>
      </c>
      <c r="C1966" s="2">
        <v>4</v>
      </c>
      <c r="D1966" s="2">
        <v>1961</v>
      </c>
      <c r="E1966" s="2">
        <v>1961</v>
      </c>
      <c r="F1966" s="2">
        <v>1800</v>
      </c>
      <c r="G1966" s="2">
        <v>2</v>
      </c>
      <c r="H1966" s="2">
        <v>6</v>
      </c>
      <c r="I1966" s="2">
        <v>0</v>
      </c>
      <c r="J1966" s="2">
        <v>0</v>
      </c>
      <c r="K1966" s="2">
        <v>141000</v>
      </c>
      <c r="L1966" s="2" t="s">
        <v>13</v>
      </c>
      <c r="M1966" s="2" t="s">
        <v>14</v>
      </c>
      <c r="N1966" s="16">
        <f>VLOOKUP(M1966, 'Current Population Lookup'!A:B, 2, FALSE)</f>
        <v>43007</v>
      </c>
      <c r="O1966" s="16">
        <f t="array" ref="O1966">INDEX('Current Population Lookup'!B:B, MATCH(M1966, 'Current Population Lookup'!A:A, 0))</f>
        <v>43007</v>
      </c>
      <c r="P1966" s="16">
        <f>VLOOKUP(M1966&amp;D1966,'Yearly Private Schools Lookup'!A:D, 4, FALSE)</f>
        <v>116</v>
      </c>
      <c r="Q1966" s="16">
        <f t="array" ref="Q1966">INDEX('Yearly Private Schools Lookup'!D:D, MATCH(M1966&amp;D1966, 'Yearly Private Schools Lookup'!A:A, 0))</f>
        <v>116</v>
      </c>
    </row>
    <row r="1967" spans="1:17" ht="15.75" customHeight="1" x14ac:dyDescent="0.2">
      <c r="A1967" s="2">
        <v>7000</v>
      </c>
      <c r="B1967" s="2">
        <v>5</v>
      </c>
      <c r="C1967" s="2">
        <v>6</v>
      </c>
      <c r="D1967" s="2">
        <v>1961</v>
      </c>
      <c r="E1967" s="2">
        <v>1961</v>
      </c>
      <c r="F1967" s="2">
        <v>925</v>
      </c>
      <c r="G1967" s="2">
        <v>1</v>
      </c>
      <c r="H1967" s="2">
        <v>3</v>
      </c>
      <c r="I1967" s="2">
        <v>0</v>
      </c>
      <c r="J1967" s="2">
        <v>1</v>
      </c>
      <c r="K1967" s="2">
        <v>99000</v>
      </c>
      <c r="L1967" s="2" t="s">
        <v>13</v>
      </c>
      <c r="M1967" s="2" t="s">
        <v>14</v>
      </c>
      <c r="N1967" s="16">
        <f>VLOOKUP(M1967, 'Current Population Lookup'!A:B, 2, FALSE)</f>
        <v>43007</v>
      </c>
      <c r="O1967" s="16">
        <f t="array" ref="O1967">INDEX('Current Population Lookup'!B:B, MATCH(M1967, 'Current Population Lookup'!A:A, 0))</f>
        <v>43007</v>
      </c>
      <c r="P1967" s="16">
        <f>VLOOKUP(M1967&amp;D1967,'Yearly Private Schools Lookup'!A:D, 4, FALSE)</f>
        <v>116</v>
      </c>
      <c r="Q1967" s="16">
        <f t="array" ref="Q1967">INDEX('Yearly Private Schools Lookup'!D:D, MATCH(M1967&amp;D1967, 'Yearly Private Schools Lookup'!A:A, 0))</f>
        <v>116</v>
      </c>
    </row>
    <row r="1968" spans="1:17" ht="15.75" customHeight="1" x14ac:dyDescent="0.2">
      <c r="A1968" s="2">
        <v>9760</v>
      </c>
      <c r="B1968" s="2">
        <v>6</v>
      </c>
      <c r="C1968" s="2">
        <v>8</v>
      </c>
      <c r="D1968" s="2">
        <v>1964</v>
      </c>
      <c r="E1968" s="2">
        <v>1993</v>
      </c>
      <c r="F1968" s="2">
        <v>1851</v>
      </c>
      <c r="G1968" s="2">
        <v>2</v>
      </c>
      <c r="H1968" s="2">
        <v>3</v>
      </c>
      <c r="I1968" s="2">
        <v>1</v>
      </c>
      <c r="J1968" s="2">
        <v>2</v>
      </c>
      <c r="K1968" s="2">
        <v>187000</v>
      </c>
      <c r="L1968" s="2" t="s">
        <v>13</v>
      </c>
      <c r="M1968" s="2" t="s">
        <v>14</v>
      </c>
      <c r="N1968" s="16">
        <f>VLOOKUP(M1968, 'Current Population Lookup'!A:B, 2, FALSE)</f>
        <v>43007</v>
      </c>
      <c r="O1968" s="16">
        <f t="array" ref="O1968">INDEX('Current Population Lookup'!B:B, MATCH(M1968, 'Current Population Lookup'!A:A, 0))</f>
        <v>43007</v>
      </c>
      <c r="P1968" s="16">
        <f>VLOOKUP(M1968&amp;D1968,'Yearly Private Schools Lookup'!A:D, 4, FALSE)</f>
        <v>128</v>
      </c>
      <c r="Q1968" s="16">
        <f t="array" ref="Q1968">INDEX('Yearly Private Schools Lookup'!D:D, MATCH(M1968&amp;D1968, 'Yearly Private Schools Lookup'!A:A, 0))</f>
        <v>128</v>
      </c>
    </row>
    <row r="1969" spans="1:17" ht="15.75" customHeight="1" x14ac:dyDescent="0.2">
      <c r="A1969" s="2">
        <v>7590</v>
      </c>
      <c r="B1969" s="2">
        <v>5</v>
      </c>
      <c r="C1969" s="2">
        <v>5</v>
      </c>
      <c r="D1969" s="2">
        <v>1962</v>
      </c>
      <c r="E1969" s="2">
        <v>1962</v>
      </c>
      <c r="F1969" s="2">
        <v>1812</v>
      </c>
      <c r="G1969" s="2">
        <v>2</v>
      </c>
      <c r="H1969" s="2">
        <v>4</v>
      </c>
      <c r="I1969" s="2">
        <v>1</v>
      </c>
      <c r="J1969" s="2">
        <v>1</v>
      </c>
      <c r="K1969" s="2">
        <v>169500</v>
      </c>
      <c r="L1969" s="2" t="s">
        <v>13</v>
      </c>
      <c r="M1969" s="2" t="s">
        <v>14</v>
      </c>
      <c r="N1969" s="16">
        <f>VLOOKUP(M1969, 'Current Population Lookup'!A:B, 2, FALSE)</f>
        <v>43007</v>
      </c>
      <c r="O1969" s="16">
        <f t="array" ref="O1969">INDEX('Current Population Lookup'!B:B, MATCH(M1969, 'Current Population Lookup'!A:A, 0))</f>
        <v>43007</v>
      </c>
      <c r="P1969" s="16">
        <f>VLOOKUP(M1969&amp;D1969,'Yearly Private Schools Lookup'!A:D, 4, FALSE)</f>
        <v>120</v>
      </c>
      <c r="Q1969" s="16">
        <f t="array" ref="Q1969">INDEX('Yearly Private Schools Lookup'!D:D, MATCH(M1969&amp;D1969, 'Yearly Private Schools Lookup'!A:A, 0))</f>
        <v>120</v>
      </c>
    </row>
    <row r="1970" spans="1:17" ht="15.75" customHeight="1" x14ac:dyDescent="0.2">
      <c r="A1970" s="2">
        <v>6600</v>
      </c>
      <c r="B1970" s="2">
        <v>5</v>
      </c>
      <c r="C1970" s="2">
        <v>5</v>
      </c>
      <c r="D1970" s="2">
        <v>1962</v>
      </c>
      <c r="E1970" s="2">
        <v>1962</v>
      </c>
      <c r="F1970" s="2">
        <v>864</v>
      </c>
      <c r="G1970" s="2">
        <v>1</v>
      </c>
      <c r="H1970" s="2">
        <v>2</v>
      </c>
      <c r="I1970" s="2">
        <v>0</v>
      </c>
      <c r="J1970" s="2">
        <v>1</v>
      </c>
      <c r="K1970" s="2">
        <v>125500</v>
      </c>
      <c r="L1970" s="2" t="s">
        <v>13</v>
      </c>
      <c r="M1970" s="2" t="s">
        <v>14</v>
      </c>
      <c r="N1970" s="16">
        <f>VLOOKUP(M1970, 'Current Population Lookup'!A:B, 2, FALSE)</f>
        <v>43007</v>
      </c>
      <c r="O1970" s="16">
        <f t="array" ref="O1970">INDEX('Current Population Lookup'!B:B, MATCH(M1970, 'Current Population Lookup'!A:A, 0))</f>
        <v>43007</v>
      </c>
      <c r="P1970" s="16">
        <f>VLOOKUP(M1970&amp;D1970,'Yearly Private Schools Lookup'!A:D, 4, FALSE)</f>
        <v>120</v>
      </c>
      <c r="Q1970" s="16">
        <f t="array" ref="Q1970">INDEX('Yearly Private Schools Lookup'!D:D, MATCH(M1970&amp;D1970, 'Yearly Private Schools Lookup'!A:A, 0))</f>
        <v>120</v>
      </c>
    </row>
    <row r="1971" spans="1:17" ht="15.75" customHeight="1" x14ac:dyDescent="0.2">
      <c r="A1971" s="2">
        <v>6760</v>
      </c>
      <c r="B1971" s="2">
        <v>5</v>
      </c>
      <c r="C1971" s="2">
        <v>5</v>
      </c>
      <c r="D1971" s="2">
        <v>1962</v>
      </c>
      <c r="E1971" s="2">
        <v>1962</v>
      </c>
      <c r="F1971" s="2">
        <v>936</v>
      </c>
      <c r="G1971" s="2">
        <v>1</v>
      </c>
      <c r="H1971" s="2">
        <v>3</v>
      </c>
      <c r="I1971" s="2">
        <v>1</v>
      </c>
      <c r="J1971" s="2">
        <v>1</v>
      </c>
      <c r="K1971" s="2">
        <v>130000</v>
      </c>
      <c r="L1971" s="2" t="s">
        <v>13</v>
      </c>
      <c r="M1971" s="2" t="s">
        <v>14</v>
      </c>
      <c r="N1971" s="16">
        <f>VLOOKUP(M1971, 'Current Population Lookup'!A:B, 2, FALSE)</f>
        <v>43007</v>
      </c>
      <c r="O1971" s="16">
        <f t="array" ref="O1971">INDEX('Current Population Lookup'!B:B, MATCH(M1971, 'Current Population Lookup'!A:A, 0))</f>
        <v>43007</v>
      </c>
      <c r="P1971" s="16">
        <f>VLOOKUP(M1971&amp;D1971,'Yearly Private Schools Lookup'!A:D, 4, FALSE)</f>
        <v>120</v>
      </c>
      <c r="Q1971" s="16">
        <f t="array" ref="Q1971">INDEX('Yearly Private Schools Lookup'!D:D, MATCH(M1971&amp;D1971, 'Yearly Private Schools Lookup'!A:A, 0))</f>
        <v>120</v>
      </c>
    </row>
    <row r="1972" spans="1:17" ht="15.75" customHeight="1" x14ac:dyDescent="0.2">
      <c r="A1972" s="2">
        <v>6978</v>
      </c>
      <c r="B1972" s="2">
        <v>5</v>
      </c>
      <c r="C1972" s="2">
        <v>7</v>
      </c>
      <c r="D1972" s="2">
        <v>1926</v>
      </c>
      <c r="E1972" s="2">
        <v>1980</v>
      </c>
      <c r="F1972" s="2">
        <v>960</v>
      </c>
      <c r="G1972" s="2">
        <v>1</v>
      </c>
      <c r="H1972" s="2">
        <v>2</v>
      </c>
      <c r="I1972" s="2">
        <v>0</v>
      </c>
      <c r="J1972" s="2">
        <v>2</v>
      </c>
      <c r="K1972" s="2">
        <v>103000</v>
      </c>
      <c r="L1972" s="2" t="s">
        <v>17</v>
      </c>
      <c r="M1972" s="2" t="s">
        <v>31</v>
      </c>
      <c r="N1972" s="16">
        <f>VLOOKUP(M1972, 'Current Population Lookup'!A:B, 2, FALSE)</f>
        <v>31242</v>
      </c>
      <c r="O1972" s="16">
        <f t="array" ref="O1972">INDEX('Current Population Lookup'!B:B, MATCH(M1972, 'Current Population Lookup'!A:A, 0))</f>
        <v>31242</v>
      </c>
      <c r="P1972" s="16">
        <f>VLOOKUP(M1972&amp;D1972,'Yearly Private Schools Lookup'!A:D, 4, FALSE)</f>
        <v>141</v>
      </c>
      <c r="Q1972" s="16">
        <f t="array" ref="Q1972">INDEX('Yearly Private Schools Lookup'!D:D, MATCH(M1972&amp;D1972, 'Yearly Private Schools Lookup'!A:A, 0))</f>
        <v>141</v>
      </c>
    </row>
    <row r="1973" spans="1:17" ht="15.75" customHeight="1" x14ac:dyDescent="0.2">
      <c r="A1973" s="2">
        <v>9600</v>
      </c>
      <c r="B1973" s="2">
        <v>5</v>
      </c>
      <c r="C1973" s="2">
        <v>7</v>
      </c>
      <c r="D1973" s="2">
        <v>1910</v>
      </c>
      <c r="E1973" s="2">
        <v>2002</v>
      </c>
      <c r="F1973" s="2">
        <v>1432</v>
      </c>
      <c r="G1973" s="2">
        <v>2</v>
      </c>
      <c r="H1973" s="2">
        <v>2</v>
      </c>
      <c r="I1973" s="2">
        <v>0</v>
      </c>
      <c r="J1973" s="2">
        <v>2</v>
      </c>
      <c r="K1973" s="2">
        <v>132000</v>
      </c>
      <c r="L1973" s="2" t="s">
        <v>17</v>
      </c>
      <c r="M1973" s="2" t="s">
        <v>31</v>
      </c>
      <c r="N1973" s="16">
        <f>VLOOKUP(M1973, 'Current Population Lookup'!A:B, 2, FALSE)</f>
        <v>31242</v>
      </c>
      <c r="O1973" s="16">
        <f t="array" ref="O1973">INDEX('Current Population Lookup'!B:B, MATCH(M1973, 'Current Population Lookup'!A:A, 0))</f>
        <v>31242</v>
      </c>
      <c r="P1973" s="16">
        <f>VLOOKUP(M1973&amp;D1973,'Yearly Private Schools Lookup'!A:D, 4, FALSE)</f>
        <v>91</v>
      </c>
      <c r="Q1973" s="16">
        <f t="array" ref="Q1973">INDEX('Yearly Private Schools Lookup'!D:D, MATCH(M1973&amp;D1973, 'Yearly Private Schools Lookup'!A:A, 0))</f>
        <v>91</v>
      </c>
    </row>
    <row r="1974" spans="1:17" ht="15.75" customHeight="1" x14ac:dyDescent="0.2">
      <c r="A1974" s="2">
        <v>6000</v>
      </c>
      <c r="B1974" s="2">
        <v>6</v>
      </c>
      <c r="C1974" s="2">
        <v>6</v>
      </c>
      <c r="D1974" s="2">
        <v>1927</v>
      </c>
      <c r="E1974" s="2">
        <v>1950</v>
      </c>
      <c r="F1974" s="2">
        <v>1296</v>
      </c>
      <c r="G1974" s="2">
        <v>1</v>
      </c>
      <c r="H1974" s="2">
        <v>3</v>
      </c>
      <c r="I1974" s="2">
        <v>0</v>
      </c>
      <c r="J1974" s="2">
        <v>2</v>
      </c>
      <c r="K1974" s="2">
        <v>127500</v>
      </c>
      <c r="L1974" s="2" t="s">
        <v>13</v>
      </c>
      <c r="M1974" s="2" t="s">
        <v>31</v>
      </c>
      <c r="N1974" s="16">
        <f>VLOOKUP(M1974, 'Current Population Lookup'!A:B, 2, FALSE)</f>
        <v>31242</v>
      </c>
      <c r="O1974" s="16">
        <f t="array" ref="O1974">INDEX('Current Population Lookup'!B:B, MATCH(M1974, 'Current Population Lookup'!A:A, 0))</f>
        <v>31242</v>
      </c>
      <c r="P1974" s="16">
        <f>VLOOKUP(M1974&amp;D1974,'Yearly Private Schools Lookup'!A:D, 4, FALSE)</f>
        <v>148</v>
      </c>
      <c r="Q1974" s="16">
        <f t="array" ref="Q1974">INDEX('Yearly Private Schools Lookup'!D:D, MATCH(M1974&amp;D1974, 'Yearly Private Schools Lookup'!A:A, 0))</f>
        <v>148</v>
      </c>
    </row>
    <row r="1975" spans="1:17" ht="15.75" customHeight="1" x14ac:dyDescent="0.2">
      <c r="A1975" s="2">
        <v>4480</v>
      </c>
      <c r="B1975" s="2">
        <v>5</v>
      </c>
      <c r="C1975" s="2">
        <v>5</v>
      </c>
      <c r="D1975" s="2">
        <v>1922</v>
      </c>
      <c r="E1975" s="2">
        <v>1950</v>
      </c>
      <c r="F1975" s="2">
        <v>1022</v>
      </c>
      <c r="G1975" s="2">
        <v>1</v>
      </c>
      <c r="H1975" s="2">
        <v>2</v>
      </c>
      <c r="I1975" s="2">
        <v>1</v>
      </c>
      <c r="J1975" s="2">
        <v>1</v>
      </c>
      <c r="K1975" s="2">
        <v>89500</v>
      </c>
      <c r="L1975" s="2" t="s">
        <v>13</v>
      </c>
      <c r="M1975" s="2" t="s">
        <v>31</v>
      </c>
      <c r="N1975" s="16">
        <f>VLOOKUP(M1975, 'Current Population Lookup'!A:B, 2, FALSE)</f>
        <v>31242</v>
      </c>
      <c r="O1975" s="16">
        <f t="array" ref="O1975">INDEX('Current Population Lookup'!B:B, MATCH(M1975, 'Current Population Lookup'!A:A, 0))</f>
        <v>31242</v>
      </c>
      <c r="P1975" s="16">
        <f>VLOOKUP(M1975&amp;D1975,'Yearly Private Schools Lookup'!A:D, 4, FALSE)</f>
        <v>124</v>
      </c>
      <c r="Q1975" s="16">
        <f t="array" ref="Q1975">INDEX('Yearly Private Schools Lookup'!D:D, MATCH(M1975&amp;D1975, 'Yearly Private Schools Lookup'!A:A, 0))</f>
        <v>124</v>
      </c>
    </row>
    <row r="1976" spans="1:17" ht="15.75" customHeight="1" x14ac:dyDescent="0.2">
      <c r="A1976" s="2">
        <v>7200</v>
      </c>
      <c r="B1976" s="2">
        <v>5</v>
      </c>
      <c r="C1976" s="2">
        <v>5</v>
      </c>
      <c r="D1976" s="2">
        <v>1980</v>
      </c>
      <c r="E1976" s="2">
        <v>1980</v>
      </c>
      <c r="F1976" s="2">
        <v>936</v>
      </c>
      <c r="G1976" s="2">
        <v>1</v>
      </c>
      <c r="H1976" s="2">
        <v>2</v>
      </c>
      <c r="I1976" s="2">
        <v>0</v>
      </c>
      <c r="J1976" s="2">
        <v>2</v>
      </c>
      <c r="K1976" s="2">
        <v>140000</v>
      </c>
      <c r="L1976" s="2" t="s">
        <v>13</v>
      </c>
      <c r="M1976" s="2" t="s">
        <v>31</v>
      </c>
      <c r="N1976" s="16">
        <f>VLOOKUP(M1976, 'Current Population Lookup'!A:B, 2, FALSE)</f>
        <v>31242</v>
      </c>
      <c r="O1976" s="16">
        <f t="array" ref="O1976">INDEX('Current Population Lookup'!B:B, MATCH(M1976, 'Current Population Lookup'!A:A, 0))</f>
        <v>31242</v>
      </c>
      <c r="P1976" s="16">
        <f>VLOOKUP(M1976&amp;D1976,'Yearly Private Schools Lookup'!A:D, 4, FALSE)</f>
        <v>275</v>
      </c>
      <c r="Q1976" s="16">
        <f t="array" ref="Q1976">INDEX('Yearly Private Schools Lookup'!D:D, MATCH(M1976&amp;D1976, 'Yearly Private Schools Lookup'!A:A, 0))</f>
        <v>275</v>
      </c>
    </row>
    <row r="1977" spans="1:17" ht="15.75" customHeight="1" x14ac:dyDescent="0.2">
      <c r="A1977" s="2">
        <v>3153</v>
      </c>
      <c r="B1977" s="2">
        <v>5</v>
      </c>
      <c r="C1977" s="2">
        <v>6</v>
      </c>
      <c r="D1977" s="2">
        <v>1920</v>
      </c>
      <c r="E1977" s="2">
        <v>1990</v>
      </c>
      <c r="F1977" s="2">
        <v>967</v>
      </c>
      <c r="G1977" s="2">
        <v>1</v>
      </c>
      <c r="H1977" s="2">
        <v>2</v>
      </c>
      <c r="I1977" s="2">
        <v>1</v>
      </c>
      <c r="J1977" s="2">
        <v>1</v>
      </c>
      <c r="K1977" s="2">
        <v>99900</v>
      </c>
      <c r="L1977" s="2" t="s">
        <v>13</v>
      </c>
      <c r="M1977" s="2" t="s">
        <v>31</v>
      </c>
      <c r="N1977" s="16">
        <f>VLOOKUP(M1977, 'Current Population Lookup'!A:B, 2, FALSE)</f>
        <v>31242</v>
      </c>
      <c r="O1977" s="16">
        <f t="array" ref="O1977">INDEX('Current Population Lookup'!B:B, MATCH(M1977, 'Current Population Lookup'!A:A, 0))</f>
        <v>31242</v>
      </c>
      <c r="P1977" s="16">
        <f>VLOOKUP(M1977&amp;D1977,'Yearly Private Schools Lookup'!A:D, 4, FALSE)</f>
        <v>116</v>
      </c>
      <c r="Q1977" s="16">
        <f t="array" ref="Q1977">INDEX('Yearly Private Schools Lookup'!D:D, MATCH(M1977&amp;D1977, 'Yearly Private Schools Lookup'!A:A, 0))</f>
        <v>116</v>
      </c>
    </row>
    <row r="1978" spans="1:17" ht="15.75" customHeight="1" x14ac:dyDescent="0.2">
      <c r="A1978" s="2">
        <v>10800</v>
      </c>
      <c r="B1978" s="2">
        <v>4</v>
      </c>
      <c r="C1978" s="2">
        <v>7</v>
      </c>
      <c r="D1978" s="2">
        <v>1885</v>
      </c>
      <c r="E1978" s="2">
        <v>1995</v>
      </c>
      <c r="F1978" s="2">
        <v>1047</v>
      </c>
      <c r="G1978" s="2">
        <v>1</v>
      </c>
      <c r="H1978" s="2">
        <v>2</v>
      </c>
      <c r="I1978" s="2">
        <v>0</v>
      </c>
      <c r="J1978" s="2">
        <v>1</v>
      </c>
      <c r="K1978" s="2">
        <v>100000</v>
      </c>
      <c r="L1978" s="2" t="s">
        <v>13</v>
      </c>
      <c r="M1978" s="2" t="s">
        <v>31</v>
      </c>
      <c r="N1978" s="16">
        <f>VLOOKUP(M1978, 'Current Population Lookup'!A:B, 2, FALSE)</f>
        <v>31242</v>
      </c>
      <c r="O1978" s="16">
        <f t="array" ref="O1978">INDEX('Current Population Lookup'!B:B, MATCH(M1978, 'Current Population Lookup'!A:A, 0))</f>
        <v>31242</v>
      </c>
      <c r="P1978" s="16">
        <f>VLOOKUP(M1978&amp;D1978,'Yearly Private Schools Lookup'!A:D, 4, FALSE)</f>
        <v>41</v>
      </c>
      <c r="Q1978" s="16">
        <f t="array" ref="Q1978">INDEX('Yearly Private Schools Lookup'!D:D, MATCH(M1978&amp;D1978, 'Yearly Private Schools Lookup'!A:A, 0))</f>
        <v>41</v>
      </c>
    </row>
    <row r="1979" spans="1:17" ht="15.75" customHeight="1" x14ac:dyDescent="0.2">
      <c r="A1979" s="2">
        <v>7200</v>
      </c>
      <c r="B1979" s="2">
        <v>5</v>
      </c>
      <c r="C1979" s="2">
        <v>8</v>
      </c>
      <c r="D1979" s="2">
        <v>1940</v>
      </c>
      <c r="E1979" s="2">
        <v>1950</v>
      </c>
      <c r="F1979" s="2">
        <v>1072</v>
      </c>
      <c r="G1979" s="2">
        <v>1</v>
      </c>
      <c r="H1979" s="2">
        <v>2</v>
      </c>
      <c r="I1979" s="2">
        <v>2</v>
      </c>
      <c r="J1979" s="2">
        <v>2</v>
      </c>
      <c r="K1979" s="2">
        <v>130000</v>
      </c>
      <c r="L1979" s="2" t="s">
        <v>13</v>
      </c>
      <c r="M1979" s="2" t="s">
        <v>31</v>
      </c>
      <c r="N1979" s="16">
        <f>VLOOKUP(M1979, 'Current Population Lookup'!A:B, 2, FALSE)</f>
        <v>31242</v>
      </c>
      <c r="O1979" s="16">
        <f t="array" ref="O1979">INDEX('Current Population Lookup'!B:B, MATCH(M1979, 'Current Population Lookup'!A:A, 0))</f>
        <v>31242</v>
      </c>
      <c r="P1979" s="16">
        <f>VLOOKUP(M1979&amp;D1979,'Yearly Private Schools Lookup'!A:D, 4, FALSE)</f>
        <v>189</v>
      </c>
      <c r="Q1979" s="16">
        <f t="array" ref="Q1979">INDEX('Yearly Private Schools Lookup'!D:D, MATCH(M1979&amp;D1979, 'Yearly Private Schools Lookup'!A:A, 0))</f>
        <v>189</v>
      </c>
    </row>
    <row r="1980" spans="1:17" ht="15.75" customHeight="1" x14ac:dyDescent="0.2">
      <c r="A1980" s="2">
        <v>9000</v>
      </c>
      <c r="B1980" s="2">
        <v>5</v>
      </c>
      <c r="C1980" s="2">
        <v>8</v>
      </c>
      <c r="D1980" s="2">
        <v>1900</v>
      </c>
      <c r="E1980" s="2">
        <v>2006</v>
      </c>
      <c r="F1980" s="2">
        <v>1174</v>
      </c>
      <c r="G1980" s="2">
        <v>1</v>
      </c>
      <c r="H1980" s="2">
        <v>2</v>
      </c>
      <c r="I1980" s="2">
        <v>1</v>
      </c>
      <c r="J1980" s="2">
        <v>2</v>
      </c>
      <c r="K1980" s="2">
        <v>135000</v>
      </c>
      <c r="L1980" s="2" t="s">
        <v>13</v>
      </c>
      <c r="M1980" s="2" t="s">
        <v>31</v>
      </c>
      <c r="N1980" s="16">
        <f>VLOOKUP(M1980, 'Current Population Lookup'!A:B, 2, FALSE)</f>
        <v>31242</v>
      </c>
      <c r="O1980" s="16">
        <f t="array" ref="O1980">INDEX('Current Population Lookup'!B:B, MATCH(M1980, 'Current Population Lookup'!A:A, 0))</f>
        <v>31242</v>
      </c>
      <c r="P1980" s="16">
        <f>VLOOKUP(M1980&amp;D1980,'Yearly Private Schools Lookup'!A:D, 4, FALSE)</f>
        <v>66</v>
      </c>
      <c r="Q1980" s="16">
        <f t="array" ref="Q1980">INDEX('Yearly Private Schools Lookup'!D:D, MATCH(M1980&amp;D1980, 'Yearly Private Schools Lookup'!A:A, 0))</f>
        <v>66</v>
      </c>
    </row>
    <row r="1981" spans="1:17" ht="15.75" customHeight="1" x14ac:dyDescent="0.2">
      <c r="A1981" s="2">
        <v>6000</v>
      </c>
      <c r="B1981" s="2">
        <v>3</v>
      </c>
      <c r="C1981" s="2">
        <v>7</v>
      </c>
      <c r="D1981" s="2">
        <v>1948</v>
      </c>
      <c r="E1981" s="2">
        <v>2002</v>
      </c>
      <c r="F1981" s="2">
        <v>1183</v>
      </c>
      <c r="G1981" s="2">
        <v>1</v>
      </c>
      <c r="H1981" s="2">
        <v>2</v>
      </c>
      <c r="I1981" s="2">
        <v>0</v>
      </c>
      <c r="J1981" s="2">
        <v>1</v>
      </c>
      <c r="K1981" s="2">
        <v>120000</v>
      </c>
      <c r="L1981" s="2" t="s">
        <v>17</v>
      </c>
      <c r="M1981" s="2" t="s">
        <v>31</v>
      </c>
      <c r="N1981" s="16">
        <f>VLOOKUP(M1981, 'Current Population Lookup'!A:B, 2, FALSE)</f>
        <v>31242</v>
      </c>
      <c r="O1981" s="16">
        <f t="array" ref="O1981">INDEX('Current Population Lookup'!B:B, MATCH(M1981, 'Current Population Lookup'!A:A, 0))</f>
        <v>31242</v>
      </c>
      <c r="P1981" s="16">
        <f>VLOOKUP(M1981&amp;D1981,'Yearly Private Schools Lookup'!A:D, 4, FALSE)</f>
        <v>212</v>
      </c>
      <c r="Q1981" s="16">
        <f t="array" ref="Q1981">INDEX('Yearly Private Schools Lookup'!D:D, MATCH(M1981&amp;D1981, 'Yearly Private Schools Lookup'!A:A, 0))</f>
        <v>212</v>
      </c>
    </row>
    <row r="1982" spans="1:17" ht="15.75" customHeight="1" x14ac:dyDescent="0.2">
      <c r="A1982" s="2">
        <v>5925</v>
      </c>
      <c r="B1982" s="2">
        <v>4</v>
      </c>
      <c r="C1982" s="2">
        <v>7</v>
      </c>
      <c r="D1982" s="2">
        <v>1937</v>
      </c>
      <c r="E1982" s="2">
        <v>2000</v>
      </c>
      <c r="F1982" s="2">
        <v>1131</v>
      </c>
      <c r="G1982" s="2">
        <v>1</v>
      </c>
      <c r="H1982" s="2">
        <v>2</v>
      </c>
      <c r="I1982" s="2">
        <v>0</v>
      </c>
      <c r="J1982" s="2">
        <v>2</v>
      </c>
      <c r="K1982" s="2">
        <v>89471</v>
      </c>
      <c r="L1982" s="2" t="s">
        <v>13</v>
      </c>
      <c r="M1982" s="2" t="s">
        <v>31</v>
      </c>
      <c r="N1982" s="16">
        <f>VLOOKUP(M1982, 'Current Population Lookup'!A:B, 2, FALSE)</f>
        <v>31242</v>
      </c>
      <c r="O1982" s="16">
        <f t="array" ref="O1982">INDEX('Current Population Lookup'!B:B, MATCH(M1982, 'Current Population Lookup'!A:A, 0))</f>
        <v>31242</v>
      </c>
      <c r="P1982" s="16">
        <f>VLOOKUP(M1982&amp;D1982,'Yearly Private Schools Lookup'!A:D, 4, FALSE)</f>
        <v>176</v>
      </c>
      <c r="Q1982" s="16">
        <f t="array" ref="Q1982">INDEX('Yearly Private Schools Lookup'!D:D, MATCH(M1982&amp;D1982, 'Yearly Private Schools Lookup'!A:A, 0))</f>
        <v>176</v>
      </c>
    </row>
    <row r="1983" spans="1:17" ht="15.75" customHeight="1" x14ac:dyDescent="0.2">
      <c r="A1983" s="2">
        <v>5925</v>
      </c>
      <c r="B1983" s="2">
        <v>4</v>
      </c>
      <c r="C1983" s="2">
        <v>6</v>
      </c>
      <c r="D1983" s="2">
        <v>1900</v>
      </c>
      <c r="E1983" s="2">
        <v>1950</v>
      </c>
      <c r="F1983" s="2">
        <v>1141</v>
      </c>
      <c r="G1983" s="2">
        <v>1</v>
      </c>
      <c r="H1983" s="2">
        <v>3</v>
      </c>
      <c r="I1983" s="2">
        <v>0</v>
      </c>
      <c r="J1983" s="2">
        <v>1</v>
      </c>
      <c r="K1983" s="2">
        <v>85000</v>
      </c>
      <c r="L1983" s="2" t="s">
        <v>13</v>
      </c>
      <c r="M1983" s="2" t="s">
        <v>31</v>
      </c>
      <c r="N1983" s="16">
        <f>VLOOKUP(M1983, 'Current Population Lookup'!A:B, 2, FALSE)</f>
        <v>31242</v>
      </c>
      <c r="O1983" s="16">
        <f t="array" ref="O1983">INDEX('Current Population Lookup'!B:B, MATCH(M1983, 'Current Population Lookup'!A:A, 0))</f>
        <v>31242</v>
      </c>
      <c r="P1983" s="16">
        <f>VLOOKUP(M1983&amp;D1983,'Yearly Private Schools Lookup'!A:D, 4, FALSE)</f>
        <v>66</v>
      </c>
      <c r="Q1983" s="16">
        <f t="array" ref="Q1983">INDEX('Yearly Private Schools Lookup'!D:D, MATCH(M1983&amp;D1983, 'Yearly Private Schools Lookup'!A:A, 0))</f>
        <v>66</v>
      </c>
    </row>
    <row r="1984" spans="1:17" ht="15.75" customHeight="1" x14ac:dyDescent="0.2">
      <c r="A1984" s="2">
        <v>6000</v>
      </c>
      <c r="B1984" s="2">
        <v>4</v>
      </c>
      <c r="C1984" s="2">
        <v>4</v>
      </c>
      <c r="D1984" s="2">
        <v>1920</v>
      </c>
      <c r="E1984" s="2">
        <v>1950</v>
      </c>
      <c r="F1984" s="2">
        <v>960</v>
      </c>
      <c r="G1984" s="2">
        <v>1</v>
      </c>
      <c r="H1984" s="2">
        <v>2</v>
      </c>
      <c r="I1984" s="2">
        <v>0</v>
      </c>
      <c r="J1984" s="2">
        <v>1</v>
      </c>
      <c r="K1984" s="2">
        <v>108500</v>
      </c>
      <c r="L1984" s="2" t="s">
        <v>13</v>
      </c>
      <c r="M1984" s="2" t="s">
        <v>31</v>
      </c>
      <c r="N1984" s="16">
        <f>VLOOKUP(M1984, 'Current Population Lookup'!A:B, 2, FALSE)</f>
        <v>31242</v>
      </c>
      <c r="O1984" s="16">
        <f t="array" ref="O1984">INDEX('Current Population Lookup'!B:B, MATCH(M1984, 'Current Population Lookup'!A:A, 0))</f>
        <v>31242</v>
      </c>
      <c r="P1984" s="16">
        <f>VLOOKUP(M1984&amp;D1984,'Yearly Private Schools Lookup'!A:D, 4, FALSE)</f>
        <v>116</v>
      </c>
      <c r="Q1984" s="16">
        <f t="array" ref="Q1984">INDEX('Yearly Private Schools Lookup'!D:D, MATCH(M1984&amp;D1984, 'Yearly Private Schools Lookup'!A:A, 0))</f>
        <v>116</v>
      </c>
    </row>
    <row r="1985" spans="1:17" ht="15.75" customHeight="1" x14ac:dyDescent="0.2">
      <c r="A1985" s="2">
        <v>9639</v>
      </c>
      <c r="B1985" s="2">
        <v>4</v>
      </c>
      <c r="C1985" s="2">
        <v>8</v>
      </c>
      <c r="D1985" s="2">
        <v>1900</v>
      </c>
      <c r="E1985" s="2">
        <v>1950</v>
      </c>
      <c r="F1985" s="2">
        <v>1798</v>
      </c>
      <c r="G1985" s="2">
        <v>2</v>
      </c>
      <c r="H1985" s="2">
        <v>4</v>
      </c>
      <c r="I1985" s="2">
        <v>0</v>
      </c>
      <c r="J1985" s="2">
        <v>2</v>
      </c>
      <c r="K1985" s="2">
        <v>137000</v>
      </c>
      <c r="L1985" s="2" t="s">
        <v>13</v>
      </c>
      <c r="M1985" s="2" t="s">
        <v>31</v>
      </c>
      <c r="N1985" s="16">
        <f>VLOOKUP(M1985, 'Current Population Lookup'!A:B, 2, FALSE)</f>
        <v>31242</v>
      </c>
      <c r="O1985" s="16">
        <f t="array" ref="O1985">INDEX('Current Population Lookup'!B:B, MATCH(M1985, 'Current Population Lookup'!A:A, 0))</f>
        <v>31242</v>
      </c>
      <c r="P1985" s="16">
        <f>VLOOKUP(M1985&amp;D1985,'Yearly Private Schools Lookup'!A:D, 4, FALSE)</f>
        <v>66</v>
      </c>
      <c r="Q1985" s="16">
        <f t="array" ref="Q1985">INDEX('Yearly Private Schools Lookup'!D:D, MATCH(M1985&amp;D1985, 'Yearly Private Schools Lookup'!A:A, 0))</f>
        <v>66</v>
      </c>
    </row>
    <row r="1986" spans="1:17" ht="15.75" customHeight="1" x14ac:dyDescent="0.2">
      <c r="A1986" s="2">
        <v>3880</v>
      </c>
      <c r="B1986" s="2">
        <v>5</v>
      </c>
      <c r="C1986" s="2">
        <v>9</v>
      </c>
      <c r="D1986" s="2">
        <v>1945</v>
      </c>
      <c r="E1986" s="2">
        <v>1997</v>
      </c>
      <c r="F1986" s="2">
        <v>866</v>
      </c>
      <c r="G1986" s="2">
        <v>1</v>
      </c>
      <c r="H1986" s="2">
        <v>2</v>
      </c>
      <c r="I1986" s="2">
        <v>0</v>
      </c>
      <c r="J1986" s="2">
        <v>0</v>
      </c>
      <c r="K1986" s="2">
        <v>110500</v>
      </c>
      <c r="L1986" s="2" t="s">
        <v>17</v>
      </c>
      <c r="M1986" s="2" t="s">
        <v>31</v>
      </c>
      <c r="N1986" s="16">
        <f>VLOOKUP(M1986, 'Current Population Lookup'!A:B, 2, FALSE)</f>
        <v>31242</v>
      </c>
      <c r="O1986" s="16">
        <f t="array" ref="O1986">INDEX('Current Population Lookup'!B:B, MATCH(M1986, 'Current Population Lookup'!A:A, 0))</f>
        <v>31242</v>
      </c>
      <c r="P1986" s="16">
        <f>VLOOKUP(M1986&amp;D1986,'Yearly Private Schools Lookup'!A:D, 4, FALSE)</f>
        <v>199</v>
      </c>
      <c r="Q1986" s="16">
        <f t="array" ref="Q1986">INDEX('Yearly Private Schools Lookup'!D:D, MATCH(M1986&amp;D1986, 'Yearly Private Schools Lookup'!A:A, 0))</f>
        <v>199</v>
      </c>
    </row>
    <row r="1987" spans="1:17" ht="15.75" customHeight="1" x14ac:dyDescent="0.2">
      <c r="A1987" s="2">
        <v>8520</v>
      </c>
      <c r="B1987" s="2">
        <v>5</v>
      </c>
      <c r="C1987" s="2">
        <v>6</v>
      </c>
      <c r="D1987" s="2">
        <v>1923</v>
      </c>
      <c r="E1987" s="2">
        <v>2006</v>
      </c>
      <c r="F1987" s="2">
        <v>968</v>
      </c>
      <c r="G1987" s="2">
        <v>1</v>
      </c>
      <c r="H1987" s="2">
        <v>2</v>
      </c>
      <c r="I1987" s="2">
        <v>0</v>
      </c>
      <c r="J1987" s="2">
        <v>2</v>
      </c>
      <c r="K1987" s="2">
        <v>100000</v>
      </c>
      <c r="L1987" s="2" t="s">
        <v>13</v>
      </c>
      <c r="M1987" s="2" t="s">
        <v>31</v>
      </c>
      <c r="N1987" s="16">
        <f>VLOOKUP(M1987, 'Current Population Lookup'!A:B, 2, FALSE)</f>
        <v>31242</v>
      </c>
      <c r="O1987" s="16">
        <f t="array" ref="O1987">INDEX('Current Population Lookup'!B:B, MATCH(M1987, 'Current Population Lookup'!A:A, 0))</f>
        <v>31242</v>
      </c>
      <c r="P1987" s="16">
        <f>VLOOKUP(M1987&amp;D1987,'Yearly Private Schools Lookup'!A:D, 4, FALSE)</f>
        <v>130</v>
      </c>
      <c r="Q1987" s="16">
        <f t="array" ref="Q1987">INDEX('Yearly Private Schools Lookup'!D:D, MATCH(M1987&amp;D1987, 'Yearly Private Schools Lookup'!A:A, 0))</f>
        <v>130</v>
      </c>
    </row>
    <row r="1988" spans="1:17" ht="15.75" customHeight="1" x14ac:dyDescent="0.2">
      <c r="A1988" s="2">
        <v>10337</v>
      </c>
      <c r="B1988" s="2">
        <v>8</v>
      </c>
      <c r="C1988" s="2">
        <v>9</v>
      </c>
      <c r="D1988" s="2">
        <v>1910</v>
      </c>
      <c r="E1988" s="2">
        <v>1999</v>
      </c>
      <c r="F1988" s="2">
        <v>1772</v>
      </c>
      <c r="G1988" s="2">
        <v>2</v>
      </c>
      <c r="H1988" s="2">
        <v>3</v>
      </c>
      <c r="I1988" s="2">
        <v>0</v>
      </c>
      <c r="J1988" s="2">
        <v>2</v>
      </c>
      <c r="K1988" s="2">
        <v>184900</v>
      </c>
      <c r="L1988" s="2" t="s">
        <v>17</v>
      </c>
      <c r="M1988" s="2" t="s">
        <v>31</v>
      </c>
      <c r="N1988" s="16">
        <f>VLOOKUP(M1988, 'Current Population Lookup'!A:B, 2, FALSE)</f>
        <v>31242</v>
      </c>
      <c r="O1988" s="16">
        <f t="array" ref="O1988">INDEX('Current Population Lookup'!B:B, MATCH(M1988, 'Current Population Lookup'!A:A, 0))</f>
        <v>31242</v>
      </c>
      <c r="P1988" s="16">
        <f>VLOOKUP(M1988&amp;D1988,'Yearly Private Schools Lookup'!A:D, 4, FALSE)</f>
        <v>91</v>
      </c>
      <c r="Q1988" s="16">
        <f t="array" ref="Q1988">INDEX('Yearly Private Schools Lookup'!D:D, MATCH(M1988&amp;D1988, 'Yearly Private Schools Lookup'!A:A, 0))</f>
        <v>91</v>
      </c>
    </row>
    <row r="1989" spans="1:17" ht="15.75" customHeight="1" x14ac:dyDescent="0.2">
      <c r="A1989" s="2">
        <v>9863</v>
      </c>
      <c r="B1989" s="2">
        <v>6</v>
      </c>
      <c r="C1989" s="2">
        <v>6</v>
      </c>
      <c r="D1989" s="2">
        <v>1927</v>
      </c>
      <c r="E1989" s="2">
        <v>1950</v>
      </c>
      <c r="F1989" s="2">
        <v>1642</v>
      </c>
      <c r="G1989" s="2">
        <v>1</v>
      </c>
      <c r="H1989" s="2">
        <v>4</v>
      </c>
      <c r="I1989" s="2">
        <v>1</v>
      </c>
      <c r="J1989" s="2">
        <v>1</v>
      </c>
      <c r="K1989" s="2">
        <v>145000</v>
      </c>
      <c r="L1989" s="2" t="s">
        <v>13</v>
      </c>
      <c r="M1989" s="2" t="s">
        <v>31</v>
      </c>
      <c r="N1989" s="16">
        <f>VLOOKUP(M1989, 'Current Population Lookup'!A:B, 2, FALSE)</f>
        <v>31242</v>
      </c>
      <c r="O1989" s="16">
        <f t="array" ref="O1989">INDEX('Current Population Lookup'!B:B, MATCH(M1989, 'Current Population Lookup'!A:A, 0))</f>
        <v>31242</v>
      </c>
      <c r="P1989" s="16">
        <f>VLOOKUP(M1989&amp;D1989,'Yearly Private Schools Lookup'!A:D, 4, FALSE)</f>
        <v>148</v>
      </c>
      <c r="Q1989" s="16">
        <f t="array" ref="Q1989">INDEX('Yearly Private Schools Lookup'!D:D, MATCH(M1989&amp;D1989, 'Yearly Private Schools Lookup'!A:A, 0))</f>
        <v>148</v>
      </c>
    </row>
    <row r="1990" spans="1:17" ht="15.75" customHeight="1" x14ac:dyDescent="0.2">
      <c r="A1990" s="2">
        <v>9600</v>
      </c>
      <c r="B1990" s="2">
        <v>5</v>
      </c>
      <c r="C1990" s="2">
        <v>8</v>
      </c>
      <c r="D1990" s="2">
        <v>1925</v>
      </c>
      <c r="E1990" s="2">
        <v>1994</v>
      </c>
      <c r="F1990" s="2">
        <v>1472</v>
      </c>
      <c r="G1990" s="2">
        <v>1</v>
      </c>
      <c r="H1990" s="2">
        <v>3</v>
      </c>
      <c r="I1990" s="2">
        <v>0</v>
      </c>
      <c r="J1990" s="2">
        <v>1</v>
      </c>
      <c r="K1990" s="2">
        <v>125000</v>
      </c>
      <c r="L1990" s="2" t="s">
        <v>13</v>
      </c>
      <c r="M1990" s="2" t="s">
        <v>31</v>
      </c>
      <c r="N1990" s="16">
        <f>VLOOKUP(M1990, 'Current Population Lookup'!A:B, 2, FALSE)</f>
        <v>31242</v>
      </c>
      <c r="O1990" s="16">
        <f t="array" ref="O1990">INDEX('Current Population Lookup'!B:B, MATCH(M1990, 'Current Population Lookup'!A:A, 0))</f>
        <v>31242</v>
      </c>
      <c r="P1990" s="16">
        <f>VLOOKUP(M1990&amp;D1990,'Yearly Private Schools Lookup'!A:D, 4, FALSE)</f>
        <v>137</v>
      </c>
      <c r="Q1990" s="16">
        <f t="array" ref="Q1990">INDEX('Yearly Private Schools Lookup'!D:D, MATCH(M1990&amp;D1990, 'Yearly Private Schools Lookup'!A:A, 0))</f>
        <v>137</v>
      </c>
    </row>
    <row r="1991" spans="1:17" ht="15.75" customHeight="1" x14ac:dyDescent="0.2">
      <c r="A1991" s="2">
        <v>4571</v>
      </c>
      <c r="B1991" s="2">
        <v>5</v>
      </c>
      <c r="C1991" s="2">
        <v>7</v>
      </c>
      <c r="D1991" s="2">
        <v>1910</v>
      </c>
      <c r="E1991" s="2">
        <v>1950</v>
      </c>
      <c r="F1991" s="2">
        <v>1232</v>
      </c>
      <c r="G1991" s="2">
        <v>1</v>
      </c>
      <c r="H1991" s="2">
        <v>3</v>
      </c>
      <c r="I1991" s="2">
        <v>0</v>
      </c>
      <c r="J1991" s="2">
        <v>2</v>
      </c>
      <c r="K1991" s="2">
        <v>114000</v>
      </c>
      <c r="L1991" s="2" t="s">
        <v>13</v>
      </c>
      <c r="M1991" s="2" t="s">
        <v>31</v>
      </c>
      <c r="N1991" s="16">
        <f>VLOOKUP(M1991, 'Current Population Lookup'!A:B, 2, FALSE)</f>
        <v>31242</v>
      </c>
      <c r="O1991" s="16">
        <f t="array" ref="O1991">INDEX('Current Population Lookup'!B:B, MATCH(M1991, 'Current Population Lookup'!A:A, 0))</f>
        <v>31242</v>
      </c>
      <c r="P1991" s="16">
        <f>VLOOKUP(M1991&amp;D1991,'Yearly Private Schools Lookup'!A:D, 4, FALSE)</f>
        <v>91</v>
      </c>
      <c r="Q1991" s="16">
        <f t="array" ref="Q1991">INDEX('Yearly Private Schools Lookup'!D:D, MATCH(M1991&amp;D1991, 'Yearly Private Schools Lookup'!A:A, 0))</f>
        <v>91</v>
      </c>
    </row>
    <row r="1992" spans="1:17" ht="15.75" customHeight="1" x14ac:dyDescent="0.2">
      <c r="A1992" s="2">
        <v>13600</v>
      </c>
      <c r="B1992" s="2">
        <v>5</v>
      </c>
      <c r="C1992" s="2">
        <v>5</v>
      </c>
      <c r="D1992" s="2">
        <v>1900</v>
      </c>
      <c r="E1992" s="2">
        <v>1950</v>
      </c>
      <c r="F1992" s="2">
        <v>2337</v>
      </c>
      <c r="G1992" s="2">
        <v>2</v>
      </c>
      <c r="H1992" s="2">
        <v>5</v>
      </c>
      <c r="I1992" s="2">
        <v>0</v>
      </c>
      <c r="J1992" s="2">
        <v>2</v>
      </c>
      <c r="K1992" s="2">
        <v>90000</v>
      </c>
      <c r="L1992" s="2" t="s">
        <v>13</v>
      </c>
      <c r="M1992" s="2" t="s">
        <v>31</v>
      </c>
      <c r="N1992" s="16">
        <f>VLOOKUP(M1992, 'Current Population Lookup'!A:B, 2, FALSE)</f>
        <v>31242</v>
      </c>
      <c r="O1992" s="16">
        <f t="array" ref="O1992">INDEX('Current Population Lookup'!B:B, MATCH(M1992, 'Current Population Lookup'!A:A, 0))</f>
        <v>31242</v>
      </c>
      <c r="P1992" s="16">
        <f>VLOOKUP(M1992&amp;D1992,'Yearly Private Schools Lookup'!A:D, 4, FALSE)</f>
        <v>66</v>
      </c>
      <c r="Q1992" s="16">
        <f t="array" ref="Q1992">INDEX('Yearly Private Schools Lookup'!D:D, MATCH(M1992&amp;D1992, 'Yearly Private Schools Lookup'!A:A, 0))</f>
        <v>66</v>
      </c>
    </row>
    <row r="1993" spans="1:17" ht="15.75" customHeight="1" x14ac:dyDescent="0.2">
      <c r="A1993" s="2">
        <v>8398</v>
      </c>
      <c r="B1993" s="2">
        <v>6</v>
      </c>
      <c r="C1993" s="2">
        <v>8</v>
      </c>
      <c r="D1993" s="2">
        <v>1910</v>
      </c>
      <c r="E1993" s="2">
        <v>1990</v>
      </c>
      <c r="F1993" s="2">
        <v>1650</v>
      </c>
      <c r="G1993" s="2">
        <v>2</v>
      </c>
      <c r="H1993" s="2">
        <v>3</v>
      </c>
      <c r="I1993" s="2">
        <v>0</v>
      </c>
      <c r="J1993" s="2">
        <v>2</v>
      </c>
      <c r="K1993" s="2">
        <v>144100</v>
      </c>
      <c r="L1993" s="2" t="s">
        <v>13</v>
      </c>
      <c r="M1993" s="2" t="s">
        <v>31</v>
      </c>
      <c r="N1993" s="16">
        <f>VLOOKUP(M1993, 'Current Population Lookup'!A:B, 2, FALSE)</f>
        <v>31242</v>
      </c>
      <c r="O1993" s="16">
        <f t="array" ref="O1993">INDEX('Current Population Lookup'!B:B, MATCH(M1993, 'Current Population Lookup'!A:A, 0))</f>
        <v>31242</v>
      </c>
      <c r="P1993" s="16">
        <f>VLOOKUP(M1993&amp;D1993,'Yearly Private Schools Lookup'!A:D, 4, FALSE)</f>
        <v>91</v>
      </c>
      <c r="Q1993" s="16">
        <f t="array" ref="Q1993">INDEX('Yearly Private Schools Lookup'!D:D, MATCH(M1993&amp;D1993, 'Yearly Private Schools Lookup'!A:A, 0))</f>
        <v>91</v>
      </c>
    </row>
    <row r="1994" spans="1:17" ht="15.75" customHeight="1" x14ac:dyDescent="0.2">
      <c r="A1994" s="2">
        <v>9900</v>
      </c>
      <c r="B1994" s="2">
        <v>6</v>
      </c>
      <c r="C1994" s="2">
        <v>4</v>
      </c>
      <c r="D1994" s="2">
        <v>1880</v>
      </c>
      <c r="E1994" s="2">
        <v>1950</v>
      </c>
      <c r="F1994" s="2">
        <v>2210</v>
      </c>
      <c r="G1994" s="2">
        <v>2</v>
      </c>
      <c r="H1994" s="2">
        <v>5</v>
      </c>
      <c r="I1994" s="2">
        <v>0</v>
      </c>
      <c r="J1994" s="2">
        <v>1</v>
      </c>
      <c r="K1994" s="2">
        <v>117500</v>
      </c>
      <c r="L1994" s="2" t="s">
        <v>13</v>
      </c>
      <c r="M1994" s="2" t="s">
        <v>31</v>
      </c>
      <c r="N1994" s="16">
        <f>VLOOKUP(M1994, 'Current Population Lookup'!A:B, 2, FALSE)</f>
        <v>31242</v>
      </c>
      <c r="O1994" s="16">
        <f t="array" ref="O1994">INDEX('Current Population Lookup'!B:B, MATCH(M1994, 'Current Population Lookup'!A:A, 0))</f>
        <v>31242</v>
      </c>
      <c r="P1994" s="16">
        <f>VLOOKUP(M1994&amp;D1994,'Yearly Private Schools Lookup'!A:D, 4, FALSE)</f>
        <v>31</v>
      </c>
      <c r="Q1994" s="16">
        <f t="array" ref="Q1994">INDEX('Yearly Private Schools Lookup'!D:D, MATCH(M1994&amp;D1994, 'Yearly Private Schools Lookup'!A:A, 0))</f>
        <v>31</v>
      </c>
    </row>
    <row r="1995" spans="1:17" ht="15.75" customHeight="1" x14ac:dyDescent="0.2">
      <c r="A1995" s="2">
        <v>3600</v>
      </c>
      <c r="B1995" s="2">
        <v>5</v>
      </c>
      <c r="C1995" s="2">
        <v>7</v>
      </c>
      <c r="D1995" s="2">
        <v>1930</v>
      </c>
      <c r="E1995" s="2">
        <v>2005</v>
      </c>
      <c r="F1995" s="2">
        <v>1358</v>
      </c>
      <c r="G1995" s="2">
        <v>1</v>
      </c>
      <c r="H1995" s="2">
        <v>3</v>
      </c>
      <c r="I1995" s="2">
        <v>1</v>
      </c>
      <c r="J1995" s="2">
        <v>1</v>
      </c>
      <c r="K1995" s="2">
        <v>124500</v>
      </c>
      <c r="L1995" s="2" t="s">
        <v>17</v>
      </c>
      <c r="M1995" s="2" t="s">
        <v>31</v>
      </c>
      <c r="N1995" s="16">
        <f>VLOOKUP(M1995, 'Current Population Lookup'!A:B, 2, FALSE)</f>
        <v>31242</v>
      </c>
      <c r="O1995" s="16">
        <f t="array" ref="O1995">INDEX('Current Population Lookup'!B:B, MATCH(M1995, 'Current Population Lookup'!A:A, 0))</f>
        <v>31242</v>
      </c>
      <c r="P1995" s="16">
        <f>VLOOKUP(M1995&amp;D1995,'Yearly Private Schools Lookup'!A:D, 4, FALSE)</f>
        <v>161</v>
      </c>
      <c r="Q1995" s="16">
        <f t="array" ref="Q1995">INDEX('Yearly Private Schools Lookup'!D:D, MATCH(M1995&amp;D1995, 'Yearly Private Schools Lookup'!A:A, 0))</f>
        <v>161</v>
      </c>
    </row>
    <row r="1996" spans="1:17" ht="15.75" customHeight="1" x14ac:dyDescent="0.2">
      <c r="A1996" s="2">
        <v>13500</v>
      </c>
      <c r="B1996" s="2">
        <v>7</v>
      </c>
      <c r="C1996" s="2">
        <v>8</v>
      </c>
      <c r="D1996" s="2">
        <v>1879</v>
      </c>
      <c r="E1996" s="2">
        <v>1987</v>
      </c>
      <c r="F1996" s="2">
        <v>2454</v>
      </c>
      <c r="G1996" s="2">
        <v>2</v>
      </c>
      <c r="H1996" s="2">
        <v>3</v>
      </c>
      <c r="I1996" s="2">
        <v>1</v>
      </c>
      <c r="J1996" s="2">
        <v>2</v>
      </c>
      <c r="K1996" s="2">
        <v>185000</v>
      </c>
      <c r="L1996" s="2" t="s">
        <v>17</v>
      </c>
      <c r="M1996" s="2" t="s">
        <v>31</v>
      </c>
      <c r="N1996" s="16">
        <f>VLOOKUP(M1996, 'Current Population Lookup'!A:B, 2, FALSE)</f>
        <v>31242</v>
      </c>
      <c r="O1996" s="16">
        <f t="array" ref="O1996">INDEX('Current Population Lookup'!B:B, MATCH(M1996, 'Current Population Lookup'!A:A, 0))</f>
        <v>31242</v>
      </c>
      <c r="P1996" s="16">
        <f>VLOOKUP(M1996&amp;D1996,'Yearly Private Schools Lookup'!A:D, 4, FALSE)</f>
        <v>25</v>
      </c>
      <c r="Q1996" s="16">
        <f t="array" ref="Q1996">INDEX('Yearly Private Schools Lookup'!D:D, MATCH(M1996&amp;D1996, 'Yearly Private Schools Lookup'!A:A, 0))</f>
        <v>25</v>
      </c>
    </row>
    <row r="1997" spans="1:17" ht="15.75" customHeight="1" x14ac:dyDescent="0.2">
      <c r="A1997" s="2">
        <v>7200</v>
      </c>
      <c r="B1997" s="2">
        <v>6</v>
      </c>
      <c r="C1997" s="2">
        <v>6</v>
      </c>
      <c r="D1997" s="2">
        <v>1910</v>
      </c>
      <c r="E1997" s="2">
        <v>1998</v>
      </c>
      <c r="F1997" s="2">
        <v>2291</v>
      </c>
      <c r="G1997" s="2">
        <v>2</v>
      </c>
      <c r="H1997" s="2">
        <v>4</v>
      </c>
      <c r="I1997" s="2">
        <v>1</v>
      </c>
      <c r="J1997" s="2">
        <v>2</v>
      </c>
      <c r="K1997" s="2">
        <v>133900</v>
      </c>
      <c r="L1997" s="2" t="s">
        <v>13</v>
      </c>
      <c r="M1997" s="2" t="s">
        <v>31</v>
      </c>
      <c r="N1997" s="16">
        <f>VLOOKUP(M1997, 'Current Population Lookup'!A:B, 2, FALSE)</f>
        <v>31242</v>
      </c>
      <c r="O1997" s="16">
        <f t="array" ref="O1997">INDEX('Current Population Lookup'!B:B, MATCH(M1997, 'Current Population Lookup'!A:A, 0))</f>
        <v>31242</v>
      </c>
      <c r="P1997" s="16">
        <f>VLOOKUP(M1997&amp;D1997,'Yearly Private Schools Lookup'!A:D, 4, FALSE)</f>
        <v>91</v>
      </c>
      <c r="Q1997" s="16">
        <f t="array" ref="Q1997">INDEX('Yearly Private Schools Lookup'!D:D, MATCH(M1997&amp;D1997, 'Yearly Private Schools Lookup'!A:A, 0))</f>
        <v>91</v>
      </c>
    </row>
    <row r="1998" spans="1:17" ht="15.75" customHeight="1" x14ac:dyDescent="0.2">
      <c r="A1998" s="2">
        <v>5400</v>
      </c>
      <c r="B1998" s="2">
        <v>6</v>
      </c>
      <c r="C1998" s="2">
        <v>7</v>
      </c>
      <c r="D1998" s="2">
        <v>1926</v>
      </c>
      <c r="E1998" s="2">
        <v>2004</v>
      </c>
      <c r="F1998" s="2">
        <v>1616</v>
      </c>
      <c r="G1998" s="2">
        <v>2</v>
      </c>
      <c r="H1998" s="2">
        <v>3</v>
      </c>
      <c r="I1998" s="2">
        <v>0</v>
      </c>
      <c r="J1998" s="2">
        <v>1</v>
      </c>
      <c r="K1998" s="2">
        <v>152000</v>
      </c>
      <c r="L1998" s="2" t="s">
        <v>17</v>
      </c>
      <c r="M1998" s="2" t="s">
        <v>31</v>
      </c>
      <c r="N1998" s="16">
        <f>VLOOKUP(M1998, 'Current Population Lookup'!A:B, 2, FALSE)</f>
        <v>31242</v>
      </c>
      <c r="O1998" s="16">
        <f t="array" ref="O1998">INDEX('Current Population Lookup'!B:B, MATCH(M1998, 'Current Population Lookup'!A:A, 0))</f>
        <v>31242</v>
      </c>
      <c r="P1998" s="16">
        <f>VLOOKUP(M1998&amp;D1998,'Yearly Private Schools Lookup'!A:D, 4, FALSE)</f>
        <v>141</v>
      </c>
      <c r="Q1998" s="16">
        <f t="array" ref="Q1998">INDEX('Yearly Private Schools Lookup'!D:D, MATCH(M1998&amp;D1998, 'Yearly Private Schools Lookup'!A:A, 0))</f>
        <v>141</v>
      </c>
    </row>
    <row r="1999" spans="1:17" ht="15.75" customHeight="1" x14ac:dyDescent="0.2">
      <c r="A1999" s="2">
        <v>8100</v>
      </c>
      <c r="B1999" s="2">
        <v>5</v>
      </c>
      <c r="C1999" s="2">
        <v>6</v>
      </c>
      <c r="D1999" s="2">
        <v>1948</v>
      </c>
      <c r="E1999" s="2">
        <v>1973</v>
      </c>
      <c r="F1999" s="2">
        <v>1559</v>
      </c>
      <c r="G1999" s="2">
        <v>1</v>
      </c>
      <c r="H1999" s="2">
        <v>2</v>
      </c>
      <c r="I1999" s="2">
        <v>0</v>
      </c>
      <c r="J1999" s="2">
        <v>2</v>
      </c>
      <c r="K1999" s="2">
        <v>153500</v>
      </c>
      <c r="L1999" s="2" t="s">
        <v>13</v>
      </c>
      <c r="M1999" s="2" t="s">
        <v>31</v>
      </c>
      <c r="N1999" s="16">
        <f>VLOOKUP(M1999, 'Current Population Lookup'!A:B, 2, FALSE)</f>
        <v>31242</v>
      </c>
      <c r="O1999" s="16">
        <f t="array" ref="O1999">INDEX('Current Population Lookup'!B:B, MATCH(M1999, 'Current Population Lookup'!A:A, 0))</f>
        <v>31242</v>
      </c>
      <c r="P1999" s="16">
        <f>VLOOKUP(M1999&amp;D1999,'Yearly Private Schools Lookup'!A:D, 4, FALSE)</f>
        <v>212</v>
      </c>
      <c r="Q1999" s="16">
        <f t="array" ref="Q1999">INDEX('Yearly Private Schools Lookup'!D:D, MATCH(M1999&amp;D1999, 'Yearly Private Schools Lookup'!A:A, 0))</f>
        <v>212</v>
      </c>
    </row>
    <row r="2000" spans="1:17" ht="15.75" customHeight="1" x14ac:dyDescent="0.2">
      <c r="A2000" s="2">
        <v>10800</v>
      </c>
      <c r="B2000" s="2">
        <v>7</v>
      </c>
      <c r="C2000" s="2">
        <v>8</v>
      </c>
      <c r="D2000" s="2">
        <v>1890</v>
      </c>
      <c r="E2000" s="2">
        <v>1998</v>
      </c>
      <c r="F2000" s="2">
        <v>2554</v>
      </c>
      <c r="G2000" s="2">
        <v>1</v>
      </c>
      <c r="H2000" s="2">
        <v>3</v>
      </c>
      <c r="I2000" s="2">
        <v>0</v>
      </c>
      <c r="J2000" s="2">
        <v>2</v>
      </c>
      <c r="K2000" s="2">
        <v>159500</v>
      </c>
      <c r="L2000" s="2" t="s">
        <v>17</v>
      </c>
      <c r="M2000" s="2" t="s">
        <v>31</v>
      </c>
      <c r="N2000" s="16">
        <f>VLOOKUP(M2000, 'Current Population Lookup'!A:B, 2, FALSE)</f>
        <v>31242</v>
      </c>
      <c r="O2000" s="16">
        <f t="array" ref="O2000">INDEX('Current Population Lookup'!B:B, MATCH(M2000, 'Current Population Lookup'!A:A, 0))</f>
        <v>31242</v>
      </c>
      <c r="P2000" s="16">
        <f>VLOOKUP(M2000&amp;D2000,'Yearly Private Schools Lookup'!A:D, 4, FALSE)</f>
        <v>46</v>
      </c>
      <c r="Q2000" s="16">
        <f t="array" ref="Q2000">INDEX('Yearly Private Schools Lookup'!D:D, MATCH(M2000&amp;D2000, 'Yearly Private Schools Lookup'!A:A, 0))</f>
        <v>46</v>
      </c>
    </row>
    <row r="2001" spans="1:17" ht="15.75" customHeight="1" x14ac:dyDescent="0.2">
      <c r="A2001" s="2">
        <v>9439</v>
      </c>
      <c r="B2001" s="2">
        <v>5</v>
      </c>
      <c r="C2001" s="2">
        <v>5</v>
      </c>
      <c r="D2001" s="2">
        <v>1930</v>
      </c>
      <c r="E2001" s="2">
        <v>1950</v>
      </c>
      <c r="F2001" s="2">
        <v>1248</v>
      </c>
      <c r="G2001" s="2">
        <v>1</v>
      </c>
      <c r="H2001" s="2">
        <v>2</v>
      </c>
      <c r="I2001" s="2">
        <v>0</v>
      </c>
      <c r="J2001" s="2">
        <v>1</v>
      </c>
      <c r="K2001" s="2">
        <v>87000</v>
      </c>
      <c r="L2001" s="2" t="s">
        <v>13</v>
      </c>
      <c r="M2001" s="2" t="s">
        <v>31</v>
      </c>
      <c r="N2001" s="16">
        <f>VLOOKUP(M2001, 'Current Population Lookup'!A:B, 2, FALSE)</f>
        <v>31242</v>
      </c>
      <c r="O2001" s="16">
        <f t="array" ref="O2001">INDEX('Current Population Lookup'!B:B, MATCH(M2001, 'Current Population Lookup'!A:A, 0))</f>
        <v>31242</v>
      </c>
      <c r="P2001" s="16">
        <f>VLOOKUP(M2001&amp;D2001,'Yearly Private Schools Lookup'!A:D, 4, FALSE)</f>
        <v>161</v>
      </c>
      <c r="Q2001" s="16">
        <f t="array" ref="Q2001">INDEX('Yearly Private Schools Lookup'!D:D, MATCH(M2001&amp;D2001, 'Yearly Private Schools Lookup'!A:A, 0))</f>
        <v>161</v>
      </c>
    </row>
    <row r="2002" spans="1:17" ht="15.75" customHeight="1" x14ac:dyDescent="0.2">
      <c r="A2002" s="2">
        <v>8626</v>
      </c>
      <c r="B2002" s="2">
        <v>4</v>
      </c>
      <c r="C2002" s="2">
        <v>6</v>
      </c>
      <c r="D2002" s="2">
        <v>1956</v>
      </c>
      <c r="E2002" s="2">
        <v>1956</v>
      </c>
      <c r="F2002" s="2">
        <v>968</v>
      </c>
      <c r="G2002" s="2">
        <v>1</v>
      </c>
      <c r="H2002" s="2">
        <v>2</v>
      </c>
      <c r="I2002" s="2">
        <v>0</v>
      </c>
      <c r="J2002" s="2">
        <v>1</v>
      </c>
      <c r="K2002" s="2">
        <v>104500</v>
      </c>
      <c r="L2002" s="2" t="s">
        <v>13</v>
      </c>
      <c r="M2002" s="2" t="s">
        <v>31</v>
      </c>
      <c r="N2002" s="16">
        <f>VLOOKUP(M2002, 'Current Population Lookup'!A:B, 2, FALSE)</f>
        <v>31242</v>
      </c>
      <c r="O2002" s="16">
        <f t="array" ref="O2002">INDEX('Current Population Lookup'!B:B, MATCH(M2002, 'Current Population Lookup'!A:A, 0))</f>
        <v>31242</v>
      </c>
      <c r="P2002" s="16">
        <f>VLOOKUP(M2002&amp;D2002,'Yearly Private Schools Lookup'!A:D, 4, FALSE)</f>
        <v>247</v>
      </c>
      <c r="Q2002" s="16">
        <f t="array" ref="Q2002">INDEX('Yearly Private Schools Lookup'!D:D, MATCH(M2002&amp;D2002, 'Yearly Private Schools Lookup'!A:A, 0))</f>
        <v>247</v>
      </c>
    </row>
    <row r="2003" spans="1:17" ht="15.75" customHeight="1" x14ac:dyDescent="0.2">
      <c r="A2003" s="2">
        <v>11800</v>
      </c>
      <c r="B2003" s="2">
        <v>4</v>
      </c>
      <c r="C2003" s="2">
        <v>7</v>
      </c>
      <c r="D2003" s="2">
        <v>1949</v>
      </c>
      <c r="E2003" s="2">
        <v>2002</v>
      </c>
      <c r="F2003" s="2">
        <v>1382</v>
      </c>
      <c r="G2003" s="2">
        <v>2</v>
      </c>
      <c r="H2003" s="2">
        <v>1</v>
      </c>
      <c r="I2003" s="2">
        <v>1</v>
      </c>
      <c r="J2003" s="2">
        <v>1</v>
      </c>
      <c r="K2003" s="2">
        <v>110000</v>
      </c>
      <c r="L2003" s="2" t="s">
        <v>13</v>
      </c>
      <c r="M2003" s="2" t="s">
        <v>31</v>
      </c>
      <c r="N2003" s="16">
        <f>VLOOKUP(M2003, 'Current Population Lookup'!A:B, 2, FALSE)</f>
        <v>31242</v>
      </c>
      <c r="O2003" s="16">
        <f t="array" ref="O2003">INDEX('Current Population Lookup'!B:B, MATCH(M2003, 'Current Population Lookup'!A:A, 0))</f>
        <v>31242</v>
      </c>
      <c r="P2003" s="16">
        <f>VLOOKUP(M2003&amp;D2003,'Yearly Private Schools Lookup'!A:D, 4, FALSE)</f>
        <v>215</v>
      </c>
      <c r="Q2003" s="16">
        <f t="array" ref="Q2003">INDEX('Yearly Private Schools Lookup'!D:D, MATCH(M2003&amp;D2003, 'Yearly Private Schools Lookup'!A:A, 0))</f>
        <v>215</v>
      </c>
    </row>
    <row r="2004" spans="1:17" ht="15.75" customHeight="1" x14ac:dyDescent="0.2">
      <c r="A2004" s="2">
        <v>6854</v>
      </c>
      <c r="B2004" s="2">
        <v>5</v>
      </c>
      <c r="C2004" s="2">
        <v>7</v>
      </c>
      <c r="D2004" s="2">
        <v>1925</v>
      </c>
      <c r="E2004" s="2">
        <v>1994</v>
      </c>
      <c r="F2004" s="2">
        <v>1060</v>
      </c>
      <c r="G2004" s="2">
        <v>1</v>
      </c>
      <c r="H2004" s="2">
        <v>1</v>
      </c>
      <c r="I2004" s="2">
        <v>1</v>
      </c>
      <c r="J2004" s="2">
        <v>1</v>
      </c>
      <c r="K2004" s="2">
        <v>136500</v>
      </c>
      <c r="L2004" s="2" t="s">
        <v>17</v>
      </c>
      <c r="M2004" s="2" t="s">
        <v>29</v>
      </c>
      <c r="N2004" s="16">
        <f>VLOOKUP(M2004, 'Current Population Lookup'!A:B, 2, FALSE)</f>
        <v>29843</v>
      </c>
      <c r="O2004" s="16">
        <f t="array" ref="O2004">INDEX('Current Population Lookup'!B:B, MATCH(M2004, 'Current Population Lookup'!A:A, 0))</f>
        <v>29843</v>
      </c>
      <c r="P2004" s="16">
        <f>VLOOKUP(M2004&amp;D2004,'Yearly Private Schools Lookup'!A:D, 4, FALSE)</f>
        <v>62</v>
      </c>
      <c r="Q2004" s="16">
        <f t="array" ref="Q2004">INDEX('Yearly Private Schools Lookup'!D:D, MATCH(M2004&amp;D2004, 'Yearly Private Schools Lookup'!A:A, 0))</f>
        <v>62</v>
      </c>
    </row>
    <row r="2005" spans="1:17" ht="15.75" customHeight="1" x14ac:dyDescent="0.2">
      <c r="A2005" s="2">
        <v>8674</v>
      </c>
      <c r="B2005" s="2">
        <v>5</v>
      </c>
      <c r="C2005" s="2">
        <v>6</v>
      </c>
      <c r="D2005" s="2">
        <v>1950</v>
      </c>
      <c r="E2005" s="2">
        <v>1950</v>
      </c>
      <c r="F2005" s="2">
        <v>1435</v>
      </c>
      <c r="G2005" s="2">
        <v>1</v>
      </c>
      <c r="H2005" s="2">
        <v>3</v>
      </c>
      <c r="I2005" s="2">
        <v>0</v>
      </c>
      <c r="J2005" s="2">
        <v>1</v>
      </c>
      <c r="K2005" s="2">
        <v>128250</v>
      </c>
      <c r="L2005" s="2" t="s">
        <v>13</v>
      </c>
      <c r="M2005" s="2" t="s">
        <v>29</v>
      </c>
      <c r="N2005" s="16">
        <f>VLOOKUP(M2005, 'Current Population Lookup'!A:B, 2, FALSE)</f>
        <v>29843</v>
      </c>
      <c r="O2005" s="16">
        <f t="array" ref="O2005">INDEX('Current Population Lookup'!B:B, MATCH(M2005, 'Current Population Lookup'!A:A, 0))</f>
        <v>29843</v>
      </c>
      <c r="P2005" s="16">
        <f>VLOOKUP(M2005&amp;D2005,'Yearly Private Schools Lookup'!A:D, 4, FALSE)</f>
        <v>157</v>
      </c>
      <c r="Q2005" s="16">
        <f t="array" ref="Q2005">INDEX('Yearly Private Schools Lookup'!D:D, MATCH(M2005&amp;D2005, 'Yearly Private Schools Lookup'!A:A, 0))</f>
        <v>157</v>
      </c>
    </row>
    <row r="2006" spans="1:17" ht="15.75" customHeight="1" x14ac:dyDescent="0.2">
      <c r="A2006" s="2">
        <v>8731</v>
      </c>
      <c r="B2006" s="2">
        <v>5</v>
      </c>
      <c r="C2006" s="2">
        <v>5</v>
      </c>
      <c r="D2006" s="2">
        <v>1920</v>
      </c>
      <c r="E2006" s="2">
        <v>1950</v>
      </c>
      <c r="F2006" s="2">
        <v>1167</v>
      </c>
      <c r="G2006" s="2">
        <v>1</v>
      </c>
      <c r="H2006" s="2">
        <v>3</v>
      </c>
      <c r="I2006" s="2">
        <v>1</v>
      </c>
      <c r="J2006" s="2">
        <v>2</v>
      </c>
      <c r="K2006" s="2">
        <v>144000</v>
      </c>
      <c r="L2006" s="2" t="s">
        <v>26</v>
      </c>
      <c r="M2006" s="2" t="s">
        <v>29</v>
      </c>
      <c r="N2006" s="16">
        <f>VLOOKUP(M2006, 'Current Population Lookup'!A:B, 2, FALSE)</f>
        <v>29843</v>
      </c>
      <c r="O2006" s="16">
        <f t="array" ref="O2006">INDEX('Current Population Lookup'!B:B, MATCH(M2006, 'Current Population Lookup'!A:A, 0))</f>
        <v>29843</v>
      </c>
      <c r="P2006" s="16">
        <f>VLOOKUP(M2006&amp;D2006,'Yearly Private Schools Lookup'!A:D, 4, FALSE)</f>
        <v>39</v>
      </c>
      <c r="Q2006" s="16">
        <f t="array" ref="Q2006">INDEX('Yearly Private Schools Lookup'!D:D, MATCH(M2006&amp;D2006, 'Yearly Private Schools Lookup'!A:A, 0))</f>
        <v>39</v>
      </c>
    </row>
    <row r="2007" spans="1:17" ht="15.75" customHeight="1" x14ac:dyDescent="0.2">
      <c r="A2007" s="2">
        <v>8737</v>
      </c>
      <c r="B2007" s="2">
        <v>6</v>
      </c>
      <c r="C2007" s="2">
        <v>7</v>
      </c>
      <c r="D2007" s="2">
        <v>1923</v>
      </c>
      <c r="E2007" s="2">
        <v>1950</v>
      </c>
      <c r="F2007" s="2">
        <v>1635</v>
      </c>
      <c r="G2007" s="2">
        <v>1</v>
      </c>
      <c r="H2007" s="2">
        <v>3</v>
      </c>
      <c r="I2007" s="2">
        <v>1</v>
      </c>
      <c r="J2007" s="2">
        <v>2</v>
      </c>
      <c r="K2007" s="2">
        <v>210000</v>
      </c>
      <c r="L2007" s="2" t="s">
        <v>13</v>
      </c>
      <c r="M2007" s="2" t="s">
        <v>29</v>
      </c>
      <c r="N2007" s="16">
        <f>VLOOKUP(M2007, 'Current Population Lookup'!A:B, 2, FALSE)</f>
        <v>29843</v>
      </c>
      <c r="O2007" s="16">
        <f t="array" ref="O2007">INDEX('Current Population Lookup'!B:B, MATCH(M2007, 'Current Population Lookup'!A:A, 0))</f>
        <v>29843</v>
      </c>
      <c r="P2007" s="16">
        <f>VLOOKUP(M2007&amp;D2007,'Yearly Private Schools Lookup'!A:D, 4, FALSE)</f>
        <v>55</v>
      </c>
      <c r="Q2007" s="16">
        <f t="array" ref="Q2007">INDEX('Yearly Private Schools Lookup'!D:D, MATCH(M2007&amp;D2007, 'Yearly Private Schools Lookup'!A:A, 0))</f>
        <v>55</v>
      </c>
    </row>
    <row r="2008" spans="1:17" ht="15.75" customHeight="1" x14ac:dyDescent="0.2">
      <c r="A2008" s="2">
        <v>6125</v>
      </c>
      <c r="B2008" s="2">
        <v>5</v>
      </c>
      <c r="C2008" s="2">
        <v>7</v>
      </c>
      <c r="D2008" s="2">
        <v>1939</v>
      </c>
      <c r="E2008" s="2">
        <v>1998</v>
      </c>
      <c r="F2008" s="2">
        <v>1274</v>
      </c>
      <c r="G2008" s="2">
        <v>2</v>
      </c>
      <c r="H2008" s="2">
        <v>3</v>
      </c>
      <c r="I2008" s="2">
        <v>0</v>
      </c>
      <c r="J2008" s="2">
        <v>1</v>
      </c>
      <c r="K2008" s="2">
        <v>135000</v>
      </c>
      <c r="L2008" s="2" t="s">
        <v>17</v>
      </c>
      <c r="M2008" s="2" t="s">
        <v>29</v>
      </c>
      <c r="N2008" s="16">
        <f>VLOOKUP(M2008, 'Current Population Lookup'!A:B, 2, FALSE)</f>
        <v>29843</v>
      </c>
      <c r="O2008" s="16">
        <f t="array" ref="O2008">INDEX('Current Population Lookup'!B:B, MATCH(M2008, 'Current Population Lookup'!A:A, 0))</f>
        <v>29843</v>
      </c>
      <c r="P2008" s="16">
        <f>VLOOKUP(M2008&amp;D2008,'Yearly Private Schools Lookup'!A:D, 4, FALSE)</f>
        <v>118</v>
      </c>
      <c r="Q2008" s="16">
        <f t="array" ref="Q2008">INDEX('Yearly Private Schools Lookup'!D:D, MATCH(M2008&amp;D2008, 'Yearly Private Schools Lookup'!A:A, 0))</f>
        <v>118</v>
      </c>
    </row>
    <row r="2009" spans="1:17" ht="15.75" customHeight="1" x14ac:dyDescent="0.2">
      <c r="A2009" s="2">
        <v>6000</v>
      </c>
      <c r="B2009" s="2">
        <v>6</v>
      </c>
      <c r="C2009" s="2">
        <v>6</v>
      </c>
      <c r="D2009" s="2">
        <v>1939</v>
      </c>
      <c r="E2009" s="2">
        <v>1950</v>
      </c>
      <c r="F2009" s="2">
        <v>1232</v>
      </c>
      <c r="G2009" s="2">
        <v>1</v>
      </c>
      <c r="H2009" s="2">
        <v>3</v>
      </c>
      <c r="I2009" s="2">
        <v>2</v>
      </c>
      <c r="J2009" s="2">
        <v>1</v>
      </c>
      <c r="K2009" s="2">
        <v>128000</v>
      </c>
      <c r="L2009" s="2" t="s">
        <v>13</v>
      </c>
      <c r="M2009" s="2" t="s">
        <v>29</v>
      </c>
      <c r="N2009" s="16">
        <f>VLOOKUP(M2009, 'Current Population Lookup'!A:B, 2, FALSE)</f>
        <v>29843</v>
      </c>
      <c r="O2009" s="16">
        <f t="array" ref="O2009">INDEX('Current Population Lookup'!B:B, MATCH(M2009, 'Current Population Lookup'!A:A, 0))</f>
        <v>29843</v>
      </c>
      <c r="P2009" s="16">
        <f>VLOOKUP(M2009&amp;D2009,'Yearly Private Schools Lookup'!A:D, 4, FALSE)</f>
        <v>118</v>
      </c>
      <c r="Q2009" s="16">
        <f t="array" ref="Q2009">INDEX('Yearly Private Schools Lookup'!D:D, MATCH(M2009&amp;D2009, 'Yearly Private Schools Lookup'!A:A, 0))</f>
        <v>118</v>
      </c>
    </row>
    <row r="2010" spans="1:17" ht="15.75" customHeight="1" x14ac:dyDescent="0.2">
      <c r="A2010" s="2">
        <v>6000</v>
      </c>
      <c r="B2010" s="2">
        <v>6</v>
      </c>
      <c r="C2010" s="2">
        <v>6</v>
      </c>
      <c r="D2010" s="2">
        <v>1941</v>
      </c>
      <c r="E2010" s="2">
        <v>1950</v>
      </c>
      <c r="F2010" s="2">
        <v>1218</v>
      </c>
      <c r="G2010" s="2">
        <v>1</v>
      </c>
      <c r="H2010" s="2">
        <v>3</v>
      </c>
      <c r="I2010" s="2">
        <v>1</v>
      </c>
      <c r="J2010" s="2">
        <v>2</v>
      </c>
      <c r="K2010" s="2">
        <v>131000</v>
      </c>
      <c r="L2010" s="2" t="s">
        <v>17</v>
      </c>
      <c r="M2010" s="2" t="s">
        <v>29</v>
      </c>
      <c r="N2010" s="16">
        <f>VLOOKUP(M2010, 'Current Population Lookup'!A:B, 2, FALSE)</f>
        <v>29843</v>
      </c>
      <c r="O2010" s="16">
        <f t="array" ref="O2010">INDEX('Current Population Lookup'!B:B, MATCH(M2010, 'Current Population Lookup'!A:A, 0))</f>
        <v>29843</v>
      </c>
      <c r="P2010" s="16">
        <f>VLOOKUP(M2010&amp;D2010,'Yearly Private Schools Lookup'!A:D, 4, FALSE)</f>
        <v>124</v>
      </c>
      <c r="Q2010" s="16">
        <f t="array" ref="Q2010">INDEX('Yearly Private Schools Lookup'!D:D, MATCH(M2010&amp;D2010, 'Yearly Private Schools Lookup'!A:A, 0))</f>
        <v>124</v>
      </c>
    </row>
    <row r="2011" spans="1:17" ht="15.75" customHeight="1" x14ac:dyDescent="0.2">
      <c r="A2011" s="2">
        <v>6120</v>
      </c>
      <c r="B2011" s="2">
        <v>5</v>
      </c>
      <c r="C2011" s="2">
        <v>7</v>
      </c>
      <c r="D2011" s="2">
        <v>1939</v>
      </c>
      <c r="E2011" s="2">
        <v>1950</v>
      </c>
      <c r="F2011" s="2">
        <v>884</v>
      </c>
      <c r="G2011" s="2">
        <v>1</v>
      </c>
      <c r="H2011" s="2">
        <v>2</v>
      </c>
      <c r="I2011" s="2">
        <v>0</v>
      </c>
      <c r="J2011" s="2">
        <v>1</v>
      </c>
      <c r="K2011" s="2">
        <v>113000</v>
      </c>
      <c r="L2011" s="2" t="s">
        <v>13</v>
      </c>
      <c r="M2011" s="2" t="s">
        <v>29</v>
      </c>
      <c r="N2011" s="16">
        <f>VLOOKUP(M2011, 'Current Population Lookup'!A:B, 2, FALSE)</f>
        <v>29843</v>
      </c>
      <c r="O2011" s="16">
        <f t="array" ref="O2011">INDEX('Current Population Lookup'!B:B, MATCH(M2011, 'Current Population Lookup'!A:A, 0))</f>
        <v>29843</v>
      </c>
      <c r="P2011" s="16">
        <f>VLOOKUP(M2011&amp;D2011,'Yearly Private Schools Lookup'!A:D, 4, FALSE)</f>
        <v>118</v>
      </c>
      <c r="Q2011" s="16">
        <f t="array" ref="Q2011">INDEX('Yearly Private Schools Lookup'!D:D, MATCH(M2011&amp;D2011, 'Yearly Private Schools Lookup'!A:A, 0))</f>
        <v>118</v>
      </c>
    </row>
    <row r="2012" spans="1:17" ht="15.75" customHeight="1" x14ac:dyDescent="0.2">
      <c r="A2012" s="2">
        <v>6240</v>
      </c>
      <c r="B2012" s="2">
        <v>6</v>
      </c>
      <c r="C2012" s="2">
        <v>5</v>
      </c>
      <c r="D2012" s="2">
        <v>1938</v>
      </c>
      <c r="E2012" s="2">
        <v>1950</v>
      </c>
      <c r="F2012" s="2">
        <v>1409</v>
      </c>
      <c r="G2012" s="2">
        <v>1</v>
      </c>
      <c r="H2012" s="2">
        <v>3</v>
      </c>
      <c r="I2012" s="2">
        <v>1</v>
      </c>
      <c r="J2012" s="2">
        <v>2</v>
      </c>
      <c r="K2012" s="2">
        <v>126000</v>
      </c>
      <c r="L2012" s="2" t="s">
        <v>13</v>
      </c>
      <c r="M2012" s="2" t="s">
        <v>29</v>
      </c>
      <c r="N2012" s="16">
        <f>VLOOKUP(M2012, 'Current Population Lookup'!A:B, 2, FALSE)</f>
        <v>29843</v>
      </c>
      <c r="O2012" s="16">
        <f t="array" ref="O2012">INDEX('Current Population Lookup'!B:B, MATCH(M2012, 'Current Population Lookup'!A:A, 0))</f>
        <v>29843</v>
      </c>
      <c r="P2012" s="16">
        <f>VLOOKUP(M2012&amp;D2012,'Yearly Private Schools Lookup'!A:D, 4, FALSE)</f>
        <v>116</v>
      </c>
      <c r="Q2012" s="16">
        <f t="array" ref="Q2012">INDEX('Yearly Private Schools Lookup'!D:D, MATCH(M2012&amp;D2012, 'Yearly Private Schools Lookup'!A:A, 0))</f>
        <v>116</v>
      </c>
    </row>
    <row r="2013" spans="1:17" ht="15.75" customHeight="1" x14ac:dyDescent="0.2">
      <c r="A2013" s="2">
        <v>6240</v>
      </c>
      <c r="B2013" s="2">
        <v>5</v>
      </c>
      <c r="C2013" s="2">
        <v>8</v>
      </c>
      <c r="D2013" s="2">
        <v>1939</v>
      </c>
      <c r="E2013" s="2">
        <v>1952</v>
      </c>
      <c r="F2013" s="2">
        <v>1322</v>
      </c>
      <c r="G2013" s="2">
        <v>1</v>
      </c>
      <c r="H2013" s="2">
        <v>4</v>
      </c>
      <c r="I2013" s="2">
        <v>0</v>
      </c>
      <c r="J2013" s="2">
        <v>1</v>
      </c>
      <c r="K2013" s="2">
        <v>132000</v>
      </c>
      <c r="L2013" s="2" t="s">
        <v>17</v>
      </c>
      <c r="M2013" s="2" t="s">
        <v>29</v>
      </c>
      <c r="N2013" s="16">
        <f>VLOOKUP(M2013, 'Current Population Lookup'!A:B, 2, FALSE)</f>
        <v>29843</v>
      </c>
      <c r="O2013" s="16">
        <f t="array" ref="O2013">INDEX('Current Population Lookup'!B:B, MATCH(M2013, 'Current Population Lookup'!A:A, 0))</f>
        <v>29843</v>
      </c>
      <c r="P2013" s="16">
        <f>VLOOKUP(M2013&amp;D2013,'Yearly Private Schools Lookup'!A:D, 4, FALSE)</f>
        <v>118</v>
      </c>
      <c r="Q2013" s="16">
        <f t="array" ref="Q2013">INDEX('Yearly Private Schools Lookup'!D:D, MATCH(M2013&amp;D2013, 'Yearly Private Schools Lookup'!A:A, 0))</f>
        <v>118</v>
      </c>
    </row>
    <row r="2014" spans="1:17" ht="15.75" customHeight="1" x14ac:dyDescent="0.2">
      <c r="A2014" s="2">
        <v>6240</v>
      </c>
      <c r="B2014" s="2">
        <v>5</v>
      </c>
      <c r="C2014" s="2">
        <v>7</v>
      </c>
      <c r="D2014" s="2">
        <v>1930</v>
      </c>
      <c r="E2014" s="2">
        <v>1992</v>
      </c>
      <c r="F2014" s="2">
        <v>1426</v>
      </c>
      <c r="G2014" s="2">
        <v>1</v>
      </c>
      <c r="H2014" s="2">
        <v>3</v>
      </c>
      <c r="I2014" s="2">
        <v>1</v>
      </c>
      <c r="J2014" s="2">
        <v>1</v>
      </c>
      <c r="K2014" s="2">
        <v>131750</v>
      </c>
      <c r="L2014" s="2" t="s">
        <v>13</v>
      </c>
      <c r="M2014" s="2" t="s">
        <v>29</v>
      </c>
      <c r="N2014" s="16">
        <f>VLOOKUP(M2014, 'Current Population Lookup'!A:B, 2, FALSE)</f>
        <v>29843</v>
      </c>
      <c r="O2014" s="16">
        <f t="array" ref="O2014">INDEX('Current Population Lookup'!B:B, MATCH(M2014, 'Current Population Lookup'!A:A, 0))</f>
        <v>29843</v>
      </c>
      <c r="P2014" s="16">
        <f>VLOOKUP(M2014&amp;D2014,'Yearly Private Schools Lookup'!A:D, 4, FALSE)</f>
        <v>87</v>
      </c>
      <c r="Q2014" s="16">
        <f t="array" ref="Q2014">INDEX('Yearly Private Schools Lookup'!D:D, MATCH(M2014&amp;D2014, 'Yearly Private Schools Lookup'!A:A, 0))</f>
        <v>87</v>
      </c>
    </row>
    <row r="2015" spans="1:17" ht="15.75" customHeight="1" x14ac:dyDescent="0.2">
      <c r="A2015" s="2">
        <v>6120</v>
      </c>
      <c r="B2015" s="2">
        <v>5</v>
      </c>
      <c r="C2015" s="2">
        <v>6</v>
      </c>
      <c r="D2015" s="2">
        <v>1926</v>
      </c>
      <c r="E2015" s="2">
        <v>1950</v>
      </c>
      <c r="F2015" s="2">
        <v>1281</v>
      </c>
      <c r="G2015" s="2">
        <v>1</v>
      </c>
      <c r="H2015" s="2">
        <v>2</v>
      </c>
      <c r="I2015" s="2">
        <v>0</v>
      </c>
      <c r="J2015" s="2">
        <v>2</v>
      </c>
      <c r="K2015" s="2">
        <v>132500</v>
      </c>
      <c r="L2015" s="2" t="s">
        <v>13</v>
      </c>
      <c r="M2015" s="2" t="s">
        <v>29</v>
      </c>
      <c r="N2015" s="16">
        <f>VLOOKUP(M2015, 'Current Population Lookup'!A:B, 2, FALSE)</f>
        <v>29843</v>
      </c>
      <c r="O2015" s="16">
        <f t="array" ref="O2015">INDEX('Current Population Lookup'!B:B, MATCH(M2015, 'Current Population Lookup'!A:A, 0))</f>
        <v>29843</v>
      </c>
      <c r="P2015" s="16">
        <f>VLOOKUP(M2015&amp;D2015,'Yearly Private Schools Lookup'!A:D, 4, FALSE)</f>
        <v>69</v>
      </c>
      <c r="Q2015" s="16">
        <f t="array" ref="Q2015">INDEX('Yearly Private Schools Lookup'!D:D, MATCH(M2015&amp;D2015, 'Yearly Private Schools Lookup'!A:A, 0))</f>
        <v>69</v>
      </c>
    </row>
    <row r="2016" spans="1:17" ht="15.75" customHeight="1" x14ac:dyDescent="0.2">
      <c r="A2016" s="2">
        <v>6120</v>
      </c>
      <c r="B2016" s="2">
        <v>5</v>
      </c>
      <c r="C2016" s="2">
        <v>8</v>
      </c>
      <c r="D2016" s="2">
        <v>1920</v>
      </c>
      <c r="E2016" s="2">
        <v>2004</v>
      </c>
      <c r="F2016" s="2">
        <v>1513</v>
      </c>
      <c r="G2016" s="2">
        <v>1</v>
      </c>
      <c r="H2016" s="2">
        <v>4</v>
      </c>
      <c r="I2016" s="2">
        <v>0</v>
      </c>
      <c r="J2016" s="2">
        <v>1</v>
      </c>
      <c r="K2016" s="2">
        <v>137500</v>
      </c>
      <c r="L2016" s="2" t="s">
        <v>13</v>
      </c>
      <c r="M2016" s="2" t="s">
        <v>29</v>
      </c>
      <c r="N2016" s="16">
        <f>VLOOKUP(M2016, 'Current Population Lookup'!A:B, 2, FALSE)</f>
        <v>29843</v>
      </c>
      <c r="O2016" s="16">
        <f t="array" ref="O2016">INDEX('Current Population Lookup'!B:B, MATCH(M2016, 'Current Population Lookup'!A:A, 0))</f>
        <v>29843</v>
      </c>
      <c r="P2016" s="16">
        <f>VLOOKUP(M2016&amp;D2016,'Yearly Private Schools Lookup'!A:D, 4, FALSE)</f>
        <v>39</v>
      </c>
      <c r="Q2016" s="16">
        <f t="array" ref="Q2016">INDEX('Yearly Private Schools Lookup'!D:D, MATCH(M2016&amp;D2016, 'Yearly Private Schools Lookup'!A:A, 0))</f>
        <v>39</v>
      </c>
    </row>
    <row r="2017" spans="1:17" ht="15.75" customHeight="1" x14ac:dyDescent="0.2">
      <c r="A2017" s="2">
        <v>6120</v>
      </c>
      <c r="B2017" s="2">
        <v>7</v>
      </c>
      <c r="C2017" s="2">
        <v>8</v>
      </c>
      <c r="D2017" s="2">
        <v>1929</v>
      </c>
      <c r="E2017" s="2">
        <v>2001</v>
      </c>
      <c r="F2017" s="2">
        <v>854</v>
      </c>
      <c r="G2017" s="2">
        <v>1</v>
      </c>
      <c r="H2017" s="2">
        <v>2</v>
      </c>
      <c r="I2017" s="2">
        <v>0</v>
      </c>
      <c r="J2017" s="2">
        <v>2</v>
      </c>
      <c r="K2017" s="2">
        <v>132000</v>
      </c>
      <c r="L2017" s="2" t="s">
        <v>13</v>
      </c>
      <c r="M2017" s="2" t="s">
        <v>29</v>
      </c>
      <c r="N2017" s="16">
        <f>VLOOKUP(M2017, 'Current Population Lookup'!A:B, 2, FALSE)</f>
        <v>29843</v>
      </c>
      <c r="O2017" s="16">
        <f t="array" ref="O2017">INDEX('Current Population Lookup'!B:B, MATCH(M2017, 'Current Population Lookup'!A:A, 0))</f>
        <v>29843</v>
      </c>
      <c r="P2017" s="16">
        <f>VLOOKUP(M2017&amp;D2017,'Yearly Private Schools Lookup'!A:D, 4, FALSE)</f>
        <v>84</v>
      </c>
      <c r="Q2017" s="16">
        <f t="array" ref="Q2017">INDEX('Yearly Private Schools Lookup'!D:D, MATCH(M2017&amp;D2017, 'Yearly Private Schools Lookup'!A:A, 0))</f>
        <v>84</v>
      </c>
    </row>
    <row r="2018" spans="1:17" ht="15.75" customHeight="1" x14ac:dyDescent="0.2">
      <c r="A2018" s="2">
        <v>6240</v>
      </c>
      <c r="B2018" s="2">
        <v>6</v>
      </c>
      <c r="C2018" s="2">
        <v>6</v>
      </c>
      <c r="D2018" s="2">
        <v>1931</v>
      </c>
      <c r="E2018" s="2">
        <v>1950</v>
      </c>
      <c r="F2018" s="2">
        <v>1367</v>
      </c>
      <c r="G2018" s="2">
        <v>1</v>
      </c>
      <c r="H2018" s="2">
        <v>3</v>
      </c>
      <c r="I2018" s="2">
        <v>1</v>
      </c>
      <c r="J2018" s="2">
        <v>1</v>
      </c>
      <c r="K2018" s="2">
        <v>127500</v>
      </c>
      <c r="L2018" s="2" t="s">
        <v>13</v>
      </c>
      <c r="M2018" s="2" t="s">
        <v>29</v>
      </c>
      <c r="N2018" s="16">
        <f>VLOOKUP(M2018, 'Current Population Lookup'!A:B, 2, FALSE)</f>
        <v>29843</v>
      </c>
      <c r="O2018" s="16">
        <f t="array" ref="O2018">INDEX('Current Population Lookup'!B:B, MATCH(M2018, 'Current Population Lookup'!A:A, 0))</f>
        <v>29843</v>
      </c>
      <c r="P2018" s="16">
        <f>VLOOKUP(M2018&amp;D2018,'Yearly Private Schools Lookup'!A:D, 4, FALSE)</f>
        <v>91</v>
      </c>
      <c r="Q2018" s="16">
        <f t="array" ref="Q2018">INDEX('Yearly Private Schools Lookup'!D:D, MATCH(M2018&amp;D2018, 'Yearly Private Schools Lookup'!A:A, 0))</f>
        <v>91</v>
      </c>
    </row>
    <row r="2019" spans="1:17" ht="15.75" customHeight="1" x14ac:dyDescent="0.2">
      <c r="A2019" s="2">
        <v>6180</v>
      </c>
      <c r="B2019" s="2">
        <v>6</v>
      </c>
      <c r="C2019" s="2">
        <v>5</v>
      </c>
      <c r="D2019" s="2">
        <v>1926</v>
      </c>
      <c r="E2019" s="2">
        <v>1950</v>
      </c>
      <c r="F2019" s="2">
        <v>986</v>
      </c>
      <c r="G2019" s="2">
        <v>1</v>
      </c>
      <c r="H2019" s="2">
        <v>2</v>
      </c>
      <c r="I2019" s="2">
        <v>1</v>
      </c>
      <c r="J2019" s="2">
        <v>1</v>
      </c>
      <c r="K2019" s="2">
        <v>102000</v>
      </c>
      <c r="L2019" s="2" t="s">
        <v>13</v>
      </c>
      <c r="M2019" s="2" t="s">
        <v>29</v>
      </c>
      <c r="N2019" s="16">
        <f>VLOOKUP(M2019, 'Current Population Lookup'!A:B, 2, FALSE)</f>
        <v>29843</v>
      </c>
      <c r="O2019" s="16">
        <f t="array" ref="O2019">INDEX('Current Population Lookup'!B:B, MATCH(M2019, 'Current Population Lookup'!A:A, 0))</f>
        <v>29843</v>
      </c>
      <c r="P2019" s="16">
        <f>VLOOKUP(M2019&amp;D2019,'Yearly Private Schools Lookup'!A:D, 4, FALSE)</f>
        <v>69</v>
      </c>
      <c r="Q2019" s="16">
        <f t="array" ref="Q2019">INDEX('Yearly Private Schools Lookup'!D:D, MATCH(M2019&amp;D2019, 'Yearly Private Schools Lookup'!A:A, 0))</f>
        <v>69</v>
      </c>
    </row>
    <row r="2020" spans="1:17" ht="15.75" customHeight="1" x14ac:dyDescent="0.2">
      <c r="A2020" s="2">
        <v>7755</v>
      </c>
      <c r="B2020" s="2">
        <v>6</v>
      </c>
      <c r="C2020" s="2">
        <v>8</v>
      </c>
      <c r="D2020" s="2">
        <v>1918</v>
      </c>
      <c r="E2020" s="2">
        <v>1995</v>
      </c>
      <c r="F2020" s="2">
        <v>2264</v>
      </c>
      <c r="G2020" s="2">
        <v>2</v>
      </c>
      <c r="H2020" s="2">
        <v>4</v>
      </c>
      <c r="I2020" s="2">
        <v>0</v>
      </c>
      <c r="J2020" s="2">
        <v>1</v>
      </c>
      <c r="K2020" s="2">
        <v>200000</v>
      </c>
      <c r="L2020" s="2" t="s">
        <v>17</v>
      </c>
      <c r="M2020" s="2" t="s">
        <v>31</v>
      </c>
      <c r="N2020" s="16">
        <f>VLOOKUP(M2020, 'Current Population Lookup'!A:B, 2, FALSE)</f>
        <v>31242</v>
      </c>
      <c r="O2020" s="16">
        <f t="array" ref="O2020">INDEX('Current Population Lookup'!B:B, MATCH(M2020, 'Current Population Lookup'!A:A, 0))</f>
        <v>31242</v>
      </c>
      <c r="P2020" s="16">
        <f>VLOOKUP(M2020&amp;D2020,'Yearly Private Schools Lookup'!A:D, 4, FALSE)</f>
        <v>112</v>
      </c>
      <c r="Q2020" s="16">
        <f t="array" ref="Q2020">INDEX('Yearly Private Schools Lookup'!D:D, MATCH(M2020&amp;D2020, 'Yearly Private Schools Lookup'!A:A, 0))</f>
        <v>112</v>
      </c>
    </row>
    <row r="2021" spans="1:17" ht="15.75" customHeight="1" x14ac:dyDescent="0.2">
      <c r="A2021" s="2">
        <v>13515</v>
      </c>
      <c r="B2021" s="2">
        <v>6</v>
      </c>
      <c r="C2021" s="2">
        <v>6</v>
      </c>
      <c r="D2021" s="2">
        <v>1919</v>
      </c>
      <c r="E2021" s="2">
        <v>1950</v>
      </c>
      <c r="F2021" s="2">
        <v>1824</v>
      </c>
      <c r="G2021" s="2">
        <v>1</v>
      </c>
      <c r="H2021" s="2">
        <v>3</v>
      </c>
      <c r="I2021" s="2">
        <v>1</v>
      </c>
      <c r="J2021" s="2">
        <v>2</v>
      </c>
      <c r="K2021" s="2">
        <v>180500</v>
      </c>
      <c r="L2021" s="2" t="s">
        <v>13</v>
      </c>
      <c r="M2021" s="2" t="s">
        <v>29</v>
      </c>
      <c r="N2021" s="16">
        <f>VLOOKUP(M2021, 'Current Population Lookup'!A:B, 2, FALSE)</f>
        <v>29843</v>
      </c>
      <c r="O2021" s="16">
        <f t="array" ref="O2021">INDEX('Current Population Lookup'!B:B, MATCH(M2021, 'Current Population Lookup'!A:A, 0))</f>
        <v>29843</v>
      </c>
      <c r="P2021" s="16">
        <f>VLOOKUP(M2021&amp;D2021,'Yearly Private Schools Lookup'!A:D, 4, FALSE)</f>
        <v>35</v>
      </c>
      <c r="Q2021" s="16">
        <f t="array" ref="Q2021">INDEX('Yearly Private Schools Lookup'!D:D, MATCH(M2021&amp;D2021, 'Yearly Private Schools Lookup'!A:A, 0))</f>
        <v>35</v>
      </c>
    </row>
    <row r="2022" spans="1:17" ht="15.75" customHeight="1" x14ac:dyDescent="0.2">
      <c r="A2022" s="2">
        <v>8850</v>
      </c>
      <c r="B2022" s="2">
        <v>6</v>
      </c>
      <c r="C2022" s="2">
        <v>7</v>
      </c>
      <c r="D2022" s="2">
        <v>1920</v>
      </c>
      <c r="E2022" s="2">
        <v>1950</v>
      </c>
      <c r="F2022" s="2">
        <v>1376</v>
      </c>
      <c r="G2022" s="2">
        <v>1</v>
      </c>
      <c r="H2022" s="2">
        <v>3</v>
      </c>
      <c r="I2022" s="2">
        <v>0</v>
      </c>
      <c r="J2022" s="2">
        <v>2</v>
      </c>
      <c r="K2022" s="2">
        <v>165000</v>
      </c>
      <c r="L2022" s="2" t="s">
        <v>17</v>
      </c>
      <c r="M2022" s="2" t="s">
        <v>29</v>
      </c>
      <c r="N2022" s="16">
        <f>VLOOKUP(M2022, 'Current Population Lookup'!A:B, 2, FALSE)</f>
        <v>29843</v>
      </c>
      <c r="O2022" s="16">
        <f t="array" ref="O2022">INDEX('Current Population Lookup'!B:B, MATCH(M2022, 'Current Population Lookup'!A:A, 0))</f>
        <v>29843</v>
      </c>
      <c r="P2022" s="16">
        <f>VLOOKUP(M2022&amp;D2022,'Yearly Private Schools Lookup'!A:D, 4, FALSE)</f>
        <v>39</v>
      </c>
      <c r="Q2022" s="16">
        <f t="array" ref="Q2022">INDEX('Yearly Private Schools Lookup'!D:D, MATCH(M2022&amp;D2022, 'Yearly Private Schools Lookup'!A:A, 0))</f>
        <v>39</v>
      </c>
    </row>
    <row r="2023" spans="1:17" ht="15.75" customHeight="1" x14ac:dyDescent="0.2">
      <c r="A2023" s="2">
        <v>8550</v>
      </c>
      <c r="B2023" s="2">
        <v>5</v>
      </c>
      <c r="C2023" s="2">
        <v>5</v>
      </c>
      <c r="D2023" s="2">
        <v>1926</v>
      </c>
      <c r="E2023" s="2">
        <v>1950</v>
      </c>
      <c r="F2023" s="2">
        <v>1316</v>
      </c>
      <c r="G2023" s="2">
        <v>1</v>
      </c>
      <c r="H2023" s="2">
        <v>4</v>
      </c>
      <c r="I2023" s="2">
        <v>0</v>
      </c>
      <c r="J2023" s="2">
        <v>2</v>
      </c>
      <c r="K2023" s="2">
        <v>90000</v>
      </c>
      <c r="L2023" s="2" t="s">
        <v>13</v>
      </c>
      <c r="M2023" s="2" t="s">
        <v>29</v>
      </c>
      <c r="N2023" s="16">
        <f>VLOOKUP(M2023, 'Current Population Lookup'!A:B, 2, FALSE)</f>
        <v>29843</v>
      </c>
      <c r="O2023" s="16">
        <f t="array" ref="O2023">INDEX('Current Population Lookup'!B:B, MATCH(M2023, 'Current Population Lookup'!A:A, 0))</f>
        <v>29843</v>
      </c>
      <c r="P2023" s="16">
        <f>VLOOKUP(M2023&amp;D2023,'Yearly Private Schools Lookup'!A:D, 4, FALSE)</f>
        <v>69</v>
      </c>
      <c r="Q2023" s="16">
        <f t="array" ref="Q2023">INDEX('Yearly Private Schools Lookup'!D:D, MATCH(M2023&amp;D2023, 'Yearly Private Schools Lookup'!A:A, 0))</f>
        <v>69</v>
      </c>
    </row>
    <row r="2024" spans="1:17" ht="15.75" customHeight="1" x14ac:dyDescent="0.2">
      <c r="A2024" s="2">
        <v>8730</v>
      </c>
      <c r="B2024" s="2">
        <v>6</v>
      </c>
      <c r="C2024" s="2">
        <v>7</v>
      </c>
      <c r="D2024" s="2">
        <v>1915</v>
      </c>
      <c r="E2024" s="2">
        <v>2003</v>
      </c>
      <c r="F2024" s="2">
        <v>1396</v>
      </c>
      <c r="G2024" s="2">
        <v>1</v>
      </c>
      <c r="H2024" s="2">
        <v>3</v>
      </c>
      <c r="I2024" s="2">
        <v>0</v>
      </c>
      <c r="J2024" s="2">
        <v>1</v>
      </c>
      <c r="K2024" s="2">
        <v>153575</v>
      </c>
      <c r="L2024" s="2" t="s">
        <v>13</v>
      </c>
      <c r="M2024" s="2" t="s">
        <v>29</v>
      </c>
      <c r="N2024" s="16">
        <f>VLOOKUP(M2024, 'Current Population Lookup'!A:B, 2, FALSE)</f>
        <v>29843</v>
      </c>
      <c r="O2024" s="16">
        <f t="array" ref="O2024">INDEX('Current Population Lookup'!B:B, MATCH(M2024, 'Current Population Lookup'!A:A, 0))</f>
        <v>29843</v>
      </c>
      <c r="P2024" s="16">
        <f>VLOOKUP(M2024&amp;D2024,'Yearly Private Schools Lookup'!A:D, 4, FALSE)</f>
        <v>25</v>
      </c>
      <c r="Q2024" s="16">
        <f t="array" ref="Q2024">INDEX('Yearly Private Schools Lookup'!D:D, MATCH(M2024&amp;D2024, 'Yearly Private Schools Lookup'!A:A, 0))</f>
        <v>25</v>
      </c>
    </row>
    <row r="2025" spans="1:17" ht="15.75" customHeight="1" x14ac:dyDescent="0.2">
      <c r="A2025" s="2">
        <v>5700</v>
      </c>
      <c r="B2025" s="2">
        <v>7</v>
      </c>
      <c r="C2025" s="2">
        <v>6</v>
      </c>
      <c r="D2025" s="2">
        <v>1929</v>
      </c>
      <c r="E2025" s="2">
        <v>1990</v>
      </c>
      <c r="F2025" s="2">
        <v>1344</v>
      </c>
      <c r="G2025" s="2">
        <v>1</v>
      </c>
      <c r="H2025" s="2">
        <v>3</v>
      </c>
      <c r="I2025" s="2">
        <v>1</v>
      </c>
      <c r="J2025" s="2">
        <v>2</v>
      </c>
      <c r="K2025" s="2">
        <v>140000</v>
      </c>
      <c r="L2025" s="2" t="s">
        <v>13</v>
      </c>
      <c r="M2025" s="2" t="s">
        <v>31</v>
      </c>
      <c r="N2025" s="16">
        <f>VLOOKUP(M2025, 'Current Population Lookup'!A:B, 2, FALSE)</f>
        <v>31242</v>
      </c>
      <c r="O2025" s="16">
        <f t="array" ref="O2025">INDEX('Current Population Lookup'!B:B, MATCH(M2025, 'Current Population Lookup'!A:A, 0))</f>
        <v>31242</v>
      </c>
      <c r="P2025" s="16">
        <f>VLOOKUP(M2025&amp;D2025,'Yearly Private Schools Lookup'!A:D, 4, FALSE)</f>
        <v>159</v>
      </c>
      <c r="Q2025" s="16">
        <f t="array" ref="Q2025">INDEX('Yearly Private Schools Lookup'!D:D, MATCH(M2025&amp;D2025, 'Yearly Private Schools Lookup'!A:A, 0))</f>
        <v>159</v>
      </c>
    </row>
    <row r="2026" spans="1:17" ht="15.75" customHeight="1" x14ac:dyDescent="0.2">
      <c r="A2026" s="2">
        <v>8520</v>
      </c>
      <c r="B2026" s="2">
        <v>6</v>
      </c>
      <c r="C2026" s="2">
        <v>7</v>
      </c>
      <c r="D2026" s="2">
        <v>1916</v>
      </c>
      <c r="E2026" s="2">
        <v>1950</v>
      </c>
      <c r="F2026" s="2">
        <v>2526</v>
      </c>
      <c r="G2026" s="2">
        <v>2</v>
      </c>
      <c r="H2026" s="2">
        <v>5</v>
      </c>
      <c r="I2026" s="2">
        <v>1</v>
      </c>
      <c r="J2026" s="2">
        <v>1</v>
      </c>
      <c r="K2026" s="2">
        <v>136000</v>
      </c>
      <c r="L2026" s="2" t="s">
        <v>17</v>
      </c>
      <c r="M2026" s="2" t="s">
        <v>31</v>
      </c>
      <c r="N2026" s="16">
        <f>VLOOKUP(M2026, 'Current Population Lookup'!A:B, 2, FALSE)</f>
        <v>31242</v>
      </c>
      <c r="O2026" s="16">
        <f t="array" ref="O2026">INDEX('Current Population Lookup'!B:B, MATCH(M2026, 'Current Population Lookup'!A:A, 0))</f>
        <v>31242</v>
      </c>
      <c r="P2026" s="16">
        <f>VLOOKUP(M2026&amp;D2026,'Yearly Private Schools Lookup'!A:D, 4, FALSE)</f>
        <v>108</v>
      </c>
      <c r="Q2026" s="16">
        <f t="array" ref="Q2026">INDEX('Yearly Private Schools Lookup'!D:D, MATCH(M2026&amp;D2026, 'Yearly Private Schools Lookup'!A:A, 0))</f>
        <v>108</v>
      </c>
    </row>
    <row r="2027" spans="1:17" ht="15.75" customHeight="1" x14ac:dyDescent="0.2">
      <c r="A2027" s="2">
        <v>5680</v>
      </c>
      <c r="B2027" s="2">
        <v>5</v>
      </c>
      <c r="C2027" s="2">
        <v>4</v>
      </c>
      <c r="D2027" s="2">
        <v>1901</v>
      </c>
      <c r="E2027" s="2">
        <v>1950</v>
      </c>
      <c r="F2027" s="2">
        <v>1173</v>
      </c>
      <c r="G2027" s="2">
        <v>2</v>
      </c>
      <c r="H2027" s="2">
        <v>3</v>
      </c>
      <c r="I2027" s="2">
        <v>0</v>
      </c>
      <c r="J2027" s="2">
        <v>1</v>
      </c>
      <c r="K2027" s="2">
        <v>113000</v>
      </c>
      <c r="L2027" s="2" t="s">
        <v>13</v>
      </c>
      <c r="M2027" s="2" t="s">
        <v>31</v>
      </c>
      <c r="N2027" s="16">
        <f>VLOOKUP(M2027, 'Current Population Lookup'!A:B, 2, FALSE)</f>
        <v>31242</v>
      </c>
      <c r="O2027" s="16">
        <f t="array" ref="O2027">INDEX('Current Population Lookup'!B:B, MATCH(M2027, 'Current Population Lookup'!A:A, 0))</f>
        <v>31242</v>
      </c>
      <c r="P2027" s="16">
        <f>VLOOKUP(M2027&amp;D2027,'Yearly Private Schools Lookup'!A:D, 4, FALSE)</f>
        <v>72</v>
      </c>
      <c r="Q2027" s="16">
        <f t="array" ref="Q2027">INDEX('Yearly Private Schools Lookup'!D:D, MATCH(M2027&amp;D2027, 'Yearly Private Schools Lookup'!A:A, 0))</f>
        <v>72</v>
      </c>
    </row>
    <row r="2028" spans="1:17" ht="15.75" customHeight="1" x14ac:dyDescent="0.2">
      <c r="A2028" s="2">
        <v>5680</v>
      </c>
      <c r="B2028" s="2">
        <v>5</v>
      </c>
      <c r="C2028" s="2">
        <v>3</v>
      </c>
      <c r="D2028" s="2">
        <v>1901</v>
      </c>
      <c r="E2028" s="2">
        <v>1950</v>
      </c>
      <c r="F2028" s="2">
        <v>1214</v>
      </c>
      <c r="G2028" s="2">
        <v>1</v>
      </c>
      <c r="H2028" s="2">
        <v>2</v>
      </c>
      <c r="I2028" s="2">
        <v>0</v>
      </c>
      <c r="J2028" s="2">
        <v>1</v>
      </c>
      <c r="K2028" s="2">
        <v>117000</v>
      </c>
      <c r="L2028" s="2" t="s">
        <v>13</v>
      </c>
      <c r="M2028" s="2" t="s">
        <v>31</v>
      </c>
      <c r="N2028" s="16">
        <f>VLOOKUP(M2028, 'Current Population Lookup'!A:B, 2, FALSE)</f>
        <v>31242</v>
      </c>
      <c r="O2028" s="16">
        <f t="array" ref="O2028">INDEX('Current Population Lookup'!B:B, MATCH(M2028, 'Current Population Lookup'!A:A, 0))</f>
        <v>31242</v>
      </c>
      <c r="P2028" s="16">
        <f>VLOOKUP(M2028&amp;D2028,'Yearly Private Schools Lookup'!A:D, 4, FALSE)</f>
        <v>72</v>
      </c>
      <c r="Q2028" s="16">
        <f t="array" ref="Q2028">INDEX('Yearly Private Schools Lookup'!D:D, MATCH(M2028&amp;D2028, 'Yearly Private Schools Lookup'!A:A, 0))</f>
        <v>72</v>
      </c>
    </row>
    <row r="2029" spans="1:17" ht="15.75" customHeight="1" x14ac:dyDescent="0.2">
      <c r="A2029" s="2">
        <v>7758</v>
      </c>
      <c r="B2029" s="2">
        <v>7</v>
      </c>
      <c r="C2029" s="2">
        <v>4</v>
      </c>
      <c r="D2029" s="2">
        <v>1931</v>
      </c>
      <c r="E2029" s="2">
        <v>1950</v>
      </c>
      <c r="F2029" s="2">
        <v>1818</v>
      </c>
      <c r="G2029" s="2">
        <v>1</v>
      </c>
      <c r="H2029" s="2">
        <v>4</v>
      </c>
      <c r="I2029" s="2">
        <v>2</v>
      </c>
      <c r="J2029" s="2">
        <v>1</v>
      </c>
      <c r="K2029" s="2">
        <v>169500</v>
      </c>
      <c r="L2029" s="2" t="s">
        <v>26</v>
      </c>
      <c r="M2029" s="2" t="s">
        <v>32</v>
      </c>
      <c r="N2029" s="16">
        <f>VLOOKUP(M2029, 'Current Population Lookup'!A:B, 2, FALSE)</f>
        <v>41013</v>
      </c>
      <c r="O2029" s="16">
        <f t="array" ref="O2029">INDEX('Current Population Lookup'!B:B, MATCH(M2029, 'Current Population Lookup'!A:A, 0))</f>
        <v>41013</v>
      </c>
      <c r="P2029" s="16">
        <f>VLOOKUP(M2029&amp;D2029,'Yearly Private Schools Lookup'!A:D, 4, FALSE)</f>
        <v>110</v>
      </c>
      <c r="Q2029" s="16">
        <f t="array" ref="Q2029">INDEX('Yearly Private Schools Lookup'!D:D, MATCH(M2029&amp;D2029, 'Yearly Private Schools Lookup'!A:A, 0))</f>
        <v>110</v>
      </c>
    </row>
    <row r="2030" spans="1:17" ht="15.75" customHeight="1" x14ac:dyDescent="0.2">
      <c r="A2030" s="2">
        <v>7449</v>
      </c>
      <c r="B2030" s="2">
        <v>7</v>
      </c>
      <c r="C2030" s="2">
        <v>7</v>
      </c>
      <c r="D2030" s="2">
        <v>1930</v>
      </c>
      <c r="E2030" s="2">
        <v>1950</v>
      </c>
      <c r="F2030" s="2">
        <v>1108</v>
      </c>
      <c r="G2030" s="2">
        <v>1</v>
      </c>
      <c r="H2030" s="2">
        <v>3</v>
      </c>
      <c r="I2030" s="2">
        <v>1</v>
      </c>
      <c r="J2030" s="2">
        <v>1</v>
      </c>
      <c r="K2030" s="2">
        <v>139400</v>
      </c>
      <c r="L2030" s="2" t="s">
        <v>13</v>
      </c>
      <c r="M2030" s="2" t="s">
        <v>32</v>
      </c>
      <c r="N2030" s="16">
        <f>VLOOKUP(M2030, 'Current Population Lookup'!A:B, 2, FALSE)</f>
        <v>41013</v>
      </c>
      <c r="O2030" s="16">
        <f t="array" ref="O2030">INDEX('Current Population Lookup'!B:B, MATCH(M2030, 'Current Population Lookup'!A:A, 0))</f>
        <v>41013</v>
      </c>
      <c r="P2030" s="16">
        <f>VLOOKUP(M2030&amp;D2030,'Yearly Private Schools Lookup'!A:D, 4, FALSE)</f>
        <v>104</v>
      </c>
      <c r="Q2030" s="16">
        <f t="array" ref="Q2030">INDEX('Yearly Private Schools Lookup'!D:D, MATCH(M2030&amp;D2030, 'Yearly Private Schools Lookup'!A:A, 0))</f>
        <v>104</v>
      </c>
    </row>
    <row r="2031" spans="1:17" ht="15.75" customHeight="1" x14ac:dyDescent="0.2">
      <c r="A2031" s="2">
        <v>13200</v>
      </c>
      <c r="B2031" s="2">
        <v>6</v>
      </c>
      <c r="C2031" s="2">
        <v>6</v>
      </c>
      <c r="D2031" s="2">
        <v>1963</v>
      </c>
      <c r="E2031" s="2">
        <v>1963</v>
      </c>
      <c r="F2031" s="2">
        <v>2294</v>
      </c>
      <c r="G2031" s="2">
        <v>3</v>
      </c>
      <c r="H2031" s="2">
        <v>5</v>
      </c>
      <c r="I2031" s="2">
        <v>1</v>
      </c>
      <c r="J2031" s="2">
        <v>2</v>
      </c>
      <c r="K2031" s="2">
        <v>202500</v>
      </c>
      <c r="L2031" s="2" t="s">
        <v>13</v>
      </c>
      <c r="M2031" s="2" t="s">
        <v>32</v>
      </c>
      <c r="N2031" s="16">
        <f>VLOOKUP(M2031, 'Current Population Lookup'!A:B, 2, FALSE)</f>
        <v>41013</v>
      </c>
      <c r="O2031" s="16">
        <f t="array" ref="O2031">INDEX('Current Population Lookup'!B:B, MATCH(M2031, 'Current Population Lookup'!A:A, 0))</f>
        <v>41013</v>
      </c>
      <c r="P2031" s="16">
        <f>VLOOKUP(M2031&amp;D2031,'Yearly Private Schools Lookup'!A:D, 4, FALSE)</f>
        <v>175</v>
      </c>
      <c r="Q2031" s="16">
        <f t="array" ref="Q2031">INDEX('Yearly Private Schools Lookup'!D:D, MATCH(M2031&amp;D2031, 'Yearly Private Schools Lookup'!A:A, 0))</f>
        <v>175</v>
      </c>
    </row>
    <row r="2032" spans="1:17" ht="15.75" customHeight="1" x14ac:dyDescent="0.2">
      <c r="A2032" s="2">
        <v>6882</v>
      </c>
      <c r="B2032" s="2">
        <v>6</v>
      </c>
      <c r="C2032" s="2">
        <v>7</v>
      </c>
      <c r="D2032" s="2">
        <v>1914</v>
      </c>
      <c r="E2032" s="2">
        <v>2006</v>
      </c>
      <c r="F2032" s="2">
        <v>1355</v>
      </c>
      <c r="G2032" s="2">
        <v>1</v>
      </c>
      <c r="H2032" s="2">
        <v>3</v>
      </c>
      <c r="I2032" s="2">
        <v>0</v>
      </c>
      <c r="J2032" s="2">
        <v>0</v>
      </c>
      <c r="K2032" s="2">
        <v>127000</v>
      </c>
      <c r="L2032" s="2" t="s">
        <v>13</v>
      </c>
      <c r="M2032" s="2" t="s">
        <v>32</v>
      </c>
      <c r="N2032" s="16">
        <f>VLOOKUP(M2032, 'Current Population Lookup'!A:B, 2, FALSE)</f>
        <v>41013</v>
      </c>
      <c r="O2032" s="16">
        <f t="array" ref="O2032">INDEX('Current Population Lookup'!B:B, MATCH(M2032, 'Current Population Lookup'!A:A, 0))</f>
        <v>41013</v>
      </c>
      <c r="P2032" s="16">
        <f>VLOOKUP(M2032&amp;D2032,'Yearly Private Schools Lookup'!A:D, 4, FALSE)</f>
        <v>48</v>
      </c>
      <c r="Q2032" s="16">
        <f t="array" ref="Q2032">INDEX('Yearly Private Schools Lookup'!D:D, MATCH(M2032&amp;D2032, 'Yearly Private Schools Lookup'!A:A, 0))</f>
        <v>48</v>
      </c>
    </row>
    <row r="2033" spans="1:17" ht="15.75" customHeight="1" x14ac:dyDescent="0.2">
      <c r="A2033" s="2">
        <v>9000</v>
      </c>
      <c r="B2033" s="2">
        <v>6</v>
      </c>
      <c r="C2033" s="2">
        <v>6</v>
      </c>
      <c r="D2033" s="2">
        <v>1937</v>
      </c>
      <c r="E2033" s="2">
        <v>1950</v>
      </c>
      <c r="F2033" s="2">
        <v>1375</v>
      </c>
      <c r="G2033" s="2">
        <v>1</v>
      </c>
      <c r="H2033" s="2">
        <v>3</v>
      </c>
      <c r="I2033" s="2">
        <v>1</v>
      </c>
      <c r="J2033" s="2">
        <v>1</v>
      </c>
      <c r="K2033" s="2">
        <v>141000</v>
      </c>
      <c r="L2033" s="2" t="s">
        <v>17</v>
      </c>
      <c r="M2033" s="2" t="s">
        <v>32</v>
      </c>
      <c r="N2033" s="16">
        <f>VLOOKUP(M2033, 'Current Population Lookup'!A:B, 2, FALSE)</f>
        <v>41013</v>
      </c>
      <c r="O2033" s="16">
        <f t="array" ref="O2033">INDEX('Current Population Lookup'!B:B, MATCH(M2033, 'Current Population Lookup'!A:A, 0))</f>
        <v>41013</v>
      </c>
      <c r="P2033" s="16">
        <f>VLOOKUP(M2033&amp;D2033,'Yearly Private Schools Lookup'!A:D, 4, FALSE)</f>
        <v>123</v>
      </c>
      <c r="Q2033" s="16">
        <f t="array" ref="Q2033">INDEX('Yearly Private Schools Lookup'!D:D, MATCH(M2033&amp;D2033, 'Yearly Private Schools Lookup'!A:A, 0))</f>
        <v>123</v>
      </c>
    </row>
    <row r="2034" spans="1:17" ht="15.75" customHeight="1" x14ac:dyDescent="0.2">
      <c r="A2034" s="2">
        <v>9780</v>
      </c>
      <c r="B2034" s="2">
        <v>7</v>
      </c>
      <c r="C2034" s="2">
        <v>9</v>
      </c>
      <c r="D2034" s="2">
        <v>1950</v>
      </c>
      <c r="E2034" s="2">
        <v>2005</v>
      </c>
      <c r="F2034" s="2">
        <v>1952</v>
      </c>
      <c r="G2034" s="2">
        <v>1</v>
      </c>
      <c r="H2034" s="2">
        <v>4</v>
      </c>
      <c r="I2034" s="2">
        <v>2</v>
      </c>
      <c r="J2034" s="2">
        <v>1</v>
      </c>
      <c r="K2034" s="2">
        <v>212300</v>
      </c>
      <c r="L2034" s="2" t="s">
        <v>43</v>
      </c>
      <c r="M2034" s="2" t="s">
        <v>32</v>
      </c>
      <c r="N2034" s="16">
        <f>VLOOKUP(M2034, 'Current Population Lookup'!A:B, 2, FALSE)</f>
        <v>41013</v>
      </c>
      <c r="O2034" s="16">
        <f t="array" ref="O2034">INDEX('Current Population Lookup'!B:B, MATCH(M2034, 'Current Population Lookup'!A:A, 0))</f>
        <v>41013</v>
      </c>
      <c r="P2034" s="16">
        <f>VLOOKUP(M2034&amp;D2034,'Yearly Private Schools Lookup'!A:D, 4, FALSE)</f>
        <v>155</v>
      </c>
      <c r="Q2034" s="16">
        <f t="array" ref="Q2034">INDEX('Yearly Private Schools Lookup'!D:D, MATCH(M2034&amp;D2034, 'Yearly Private Schools Lookup'!A:A, 0))</f>
        <v>155</v>
      </c>
    </row>
    <row r="2035" spans="1:17" ht="15.75" customHeight="1" x14ac:dyDescent="0.2">
      <c r="A2035" s="2">
        <v>10320</v>
      </c>
      <c r="B2035" s="2">
        <v>6</v>
      </c>
      <c r="C2035" s="2">
        <v>5</v>
      </c>
      <c r="D2035" s="2">
        <v>1915</v>
      </c>
      <c r="E2035" s="2">
        <v>1950</v>
      </c>
      <c r="F2035" s="2">
        <v>2180</v>
      </c>
      <c r="G2035" s="2">
        <v>1</v>
      </c>
      <c r="H2035" s="2">
        <v>3</v>
      </c>
      <c r="I2035" s="2">
        <v>1</v>
      </c>
      <c r="J2035" s="2">
        <v>2</v>
      </c>
      <c r="K2035" s="2">
        <v>161000</v>
      </c>
      <c r="L2035" s="2" t="s">
        <v>13</v>
      </c>
      <c r="M2035" s="2" t="s">
        <v>32</v>
      </c>
      <c r="N2035" s="16">
        <f>VLOOKUP(M2035, 'Current Population Lookup'!A:B, 2, FALSE)</f>
        <v>41013</v>
      </c>
      <c r="O2035" s="16">
        <f t="array" ref="O2035">INDEX('Current Population Lookup'!B:B, MATCH(M2035, 'Current Population Lookup'!A:A, 0))</f>
        <v>41013</v>
      </c>
      <c r="P2035" s="16">
        <f>VLOOKUP(M2035&amp;D2035,'Yearly Private Schools Lookup'!A:D, 4, FALSE)</f>
        <v>55</v>
      </c>
      <c r="Q2035" s="16">
        <f t="array" ref="Q2035">INDEX('Yearly Private Schools Lookup'!D:D, MATCH(M2035&amp;D2035, 'Yearly Private Schools Lookup'!A:A, 0))</f>
        <v>55</v>
      </c>
    </row>
    <row r="2036" spans="1:17" ht="15.75" customHeight="1" x14ac:dyDescent="0.2">
      <c r="A2036" s="2">
        <v>4330</v>
      </c>
      <c r="B2036" s="2">
        <v>4</v>
      </c>
      <c r="C2036" s="2">
        <v>6</v>
      </c>
      <c r="D2036" s="2">
        <v>1958</v>
      </c>
      <c r="E2036" s="2">
        <v>1958</v>
      </c>
      <c r="F2036" s="2">
        <v>1315</v>
      </c>
      <c r="G2036" s="2">
        <v>2</v>
      </c>
      <c r="H2036" s="2">
        <v>3</v>
      </c>
      <c r="I2036" s="2">
        <v>0</v>
      </c>
      <c r="J2036" s="2">
        <v>2</v>
      </c>
      <c r="K2036" s="2">
        <v>99500</v>
      </c>
      <c r="L2036" s="2" t="s">
        <v>13</v>
      </c>
      <c r="M2036" s="2" t="s">
        <v>32</v>
      </c>
      <c r="N2036" s="16">
        <f>VLOOKUP(M2036, 'Current Population Lookup'!A:B, 2, FALSE)</f>
        <v>41013</v>
      </c>
      <c r="O2036" s="16">
        <f t="array" ref="O2036">INDEX('Current Population Lookup'!B:B, MATCH(M2036, 'Current Population Lookup'!A:A, 0))</f>
        <v>41013</v>
      </c>
      <c r="P2036" s="16">
        <f>VLOOKUP(M2036&amp;D2036,'Yearly Private Schools Lookup'!A:D, 4, FALSE)</f>
        <v>171</v>
      </c>
      <c r="Q2036" s="16">
        <f t="array" ref="Q2036">INDEX('Yearly Private Schools Lookup'!D:D, MATCH(M2036&amp;D2036, 'Yearly Private Schools Lookup'!A:A, 0))</f>
        <v>171</v>
      </c>
    </row>
    <row r="2037" spans="1:17" ht="15.75" customHeight="1" x14ac:dyDescent="0.2">
      <c r="A2037" s="2">
        <v>7200</v>
      </c>
      <c r="B2037" s="2">
        <v>5</v>
      </c>
      <c r="C2037" s="2">
        <v>7</v>
      </c>
      <c r="D2037" s="2">
        <v>1920</v>
      </c>
      <c r="E2037" s="2">
        <v>1996</v>
      </c>
      <c r="F2037" s="2">
        <v>1111</v>
      </c>
      <c r="G2037" s="2">
        <v>1</v>
      </c>
      <c r="H2037" s="2">
        <v>3</v>
      </c>
      <c r="I2037" s="2">
        <v>0</v>
      </c>
      <c r="J2037" s="2">
        <v>1</v>
      </c>
      <c r="K2037" s="2">
        <v>101000</v>
      </c>
      <c r="L2037" s="2" t="s">
        <v>13</v>
      </c>
      <c r="M2037" s="2" t="s">
        <v>32</v>
      </c>
      <c r="N2037" s="16">
        <f>VLOOKUP(M2037, 'Current Population Lookup'!A:B, 2, FALSE)</f>
        <v>41013</v>
      </c>
      <c r="O2037" s="16">
        <f t="array" ref="O2037">INDEX('Current Population Lookup'!B:B, MATCH(M2037, 'Current Population Lookup'!A:A, 0))</f>
        <v>41013</v>
      </c>
      <c r="P2037" s="16">
        <f>VLOOKUP(M2037&amp;D2037,'Yearly Private Schools Lookup'!A:D, 4, FALSE)</f>
        <v>76</v>
      </c>
      <c r="Q2037" s="16">
        <f t="array" ref="Q2037">INDEX('Yearly Private Schools Lookup'!D:D, MATCH(M2037&amp;D2037, 'Yearly Private Schools Lookup'!A:A, 0))</f>
        <v>76</v>
      </c>
    </row>
    <row r="2038" spans="1:17" ht="15.75" customHeight="1" x14ac:dyDescent="0.2">
      <c r="A2038" s="2">
        <v>4800</v>
      </c>
      <c r="B2038" s="2">
        <v>4</v>
      </c>
      <c r="C2038" s="2">
        <v>7</v>
      </c>
      <c r="D2038" s="2">
        <v>1916</v>
      </c>
      <c r="E2038" s="2">
        <v>1990</v>
      </c>
      <c r="F2038" s="2">
        <v>1196</v>
      </c>
      <c r="G2038" s="2">
        <v>1</v>
      </c>
      <c r="H2038" s="2">
        <v>2</v>
      </c>
      <c r="I2038" s="2">
        <v>0</v>
      </c>
      <c r="J2038" s="2">
        <v>2</v>
      </c>
      <c r="K2038" s="2">
        <v>109900</v>
      </c>
      <c r="L2038" s="2" t="s">
        <v>13</v>
      </c>
      <c r="M2038" s="2" t="s">
        <v>32</v>
      </c>
      <c r="N2038" s="16">
        <f>VLOOKUP(M2038, 'Current Population Lookup'!A:B, 2, FALSE)</f>
        <v>41013</v>
      </c>
      <c r="O2038" s="16">
        <f t="array" ref="O2038">INDEX('Current Population Lookup'!B:B, MATCH(M2038, 'Current Population Lookup'!A:A, 0))</f>
        <v>41013</v>
      </c>
      <c r="P2038" s="16">
        <f>VLOOKUP(M2038&amp;D2038,'Yearly Private Schools Lookup'!A:D, 4, FALSE)</f>
        <v>61</v>
      </c>
      <c r="Q2038" s="16">
        <f t="array" ref="Q2038">INDEX('Yearly Private Schools Lookup'!D:D, MATCH(M2038&amp;D2038, 'Yearly Private Schools Lookup'!A:A, 0))</f>
        <v>61</v>
      </c>
    </row>
    <row r="2039" spans="1:17" ht="15.75" customHeight="1" x14ac:dyDescent="0.2">
      <c r="A2039" s="2">
        <v>12358</v>
      </c>
      <c r="B2039" s="2">
        <v>5</v>
      </c>
      <c r="C2039" s="2">
        <v>6</v>
      </c>
      <c r="D2039" s="2">
        <v>1941</v>
      </c>
      <c r="E2039" s="2">
        <v>1950</v>
      </c>
      <c r="F2039" s="2">
        <v>1382</v>
      </c>
      <c r="G2039" s="2">
        <v>1</v>
      </c>
      <c r="H2039" s="2">
        <v>2</v>
      </c>
      <c r="I2039" s="2">
        <v>0</v>
      </c>
      <c r="J2039" s="2">
        <v>2</v>
      </c>
      <c r="K2039" s="2">
        <v>128500</v>
      </c>
      <c r="L2039" s="2" t="s">
        <v>13</v>
      </c>
      <c r="M2039" s="2" t="s">
        <v>31</v>
      </c>
      <c r="N2039" s="16">
        <f>VLOOKUP(M2039, 'Current Population Lookup'!A:B, 2, FALSE)</f>
        <v>31242</v>
      </c>
      <c r="O2039" s="16">
        <f t="array" ref="O2039">INDEX('Current Population Lookup'!B:B, MATCH(M2039, 'Current Population Lookup'!A:A, 0))</f>
        <v>31242</v>
      </c>
      <c r="P2039" s="16">
        <f>VLOOKUP(M2039&amp;D2039,'Yearly Private Schools Lookup'!A:D, 4, FALSE)</f>
        <v>196</v>
      </c>
      <c r="Q2039" s="16">
        <f t="array" ref="Q2039">INDEX('Yearly Private Schools Lookup'!D:D, MATCH(M2039&amp;D2039, 'Yearly Private Schools Lookup'!A:A, 0))</f>
        <v>196</v>
      </c>
    </row>
    <row r="2040" spans="1:17" ht="15.75" customHeight="1" x14ac:dyDescent="0.2">
      <c r="A2040" s="2">
        <v>10120</v>
      </c>
      <c r="B2040" s="2">
        <v>7</v>
      </c>
      <c r="C2040" s="2">
        <v>4</v>
      </c>
      <c r="D2040" s="2">
        <v>1910</v>
      </c>
      <c r="E2040" s="2">
        <v>1950</v>
      </c>
      <c r="F2040" s="2">
        <v>1889</v>
      </c>
      <c r="G2040" s="2">
        <v>1</v>
      </c>
      <c r="H2040" s="2">
        <v>4</v>
      </c>
      <c r="I2040" s="2">
        <v>1</v>
      </c>
      <c r="J2040" s="2">
        <v>1</v>
      </c>
      <c r="K2040" s="2">
        <v>122000</v>
      </c>
      <c r="L2040" s="2" t="s">
        <v>13</v>
      </c>
      <c r="M2040" s="2" t="s">
        <v>31</v>
      </c>
      <c r="N2040" s="16">
        <f>VLOOKUP(M2040, 'Current Population Lookup'!A:B, 2, FALSE)</f>
        <v>31242</v>
      </c>
      <c r="O2040" s="16">
        <f t="array" ref="O2040">INDEX('Current Population Lookup'!B:B, MATCH(M2040, 'Current Population Lookup'!A:A, 0))</f>
        <v>31242</v>
      </c>
      <c r="P2040" s="16">
        <f>VLOOKUP(M2040&amp;D2040,'Yearly Private Schools Lookup'!A:D, 4, FALSE)</f>
        <v>91</v>
      </c>
      <c r="Q2040" s="16">
        <f t="array" ref="Q2040">INDEX('Yearly Private Schools Lookup'!D:D, MATCH(M2040&amp;D2040, 'Yearly Private Schools Lookup'!A:A, 0))</f>
        <v>91</v>
      </c>
    </row>
    <row r="2041" spans="1:17" ht="15.75" customHeight="1" x14ac:dyDescent="0.2">
      <c r="A2041" s="2">
        <v>4388</v>
      </c>
      <c r="B2041" s="2">
        <v>5</v>
      </c>
      <c r="C2041" s="2">
        <v>7</v>
      </c>
      <c r="D2041" s="2">
        <v>1930</v>
      </c>
      <c r="E2041" s="2">
        <v>1950</v>
      </c>
      <c r="F2041" s="2">
        <v>840</v>
      </c>
      <c r="G2041" s="2">
        <v>1</v>
      </c>
      <c r="H2041" s="2">
        <v>3</v>
      </c>
      <c r="I2041" s="2">
        <v>1</v>
      </c>
      <c r="J2041" s="2">
        <v>0</v>
      </c>
      <c r="K2041" s="2">
        <v>87000</v>
      </c>
      <c r="L2041" s="2" t="s">
        <v>17</v>
      </c>
      <c r="M2041" s="2" t="s">
        <v>31</v>
      </c>
      <c r="N2041" s="16">
        <f>VLOOKUP(M2041, 'Current Population Lookup'!A:B, 2, FALSE)</f>
        <v>31242</v>
      </c>
      <c r="O2041" s="16">
        <f t="array" ref="O2041">INDEX('Current Population Lookup'!B:B, MATCH(M2041, 'Current Population Lookup'!A:A, 0))</f>
        <v>31242</v>
      </c>
      <c r="P2041" s="16">
        <f>VLOOKUP(M2041&amp;D2041,'Yearly Private Schools Lookup'!A:D, 4, FALSE)</f>
        <v>161</v>
      </c>
      <c r="Q2041" s="16">
        <f t="array" ref="Q2041">INDEX('Yearly Private Schools Lookup'!D:D, MATCH(M2041&amp;D2041, 'Yearly Private Schools Lookup'!A:A, 0))</f>
        <v>161</v>
      </c>
    </row>
    <row r="2042" spans="1:17" ht="15.75" customHeight="1" x14ac:dyDescent="0.2">
      <c r="A2042" s="2">
        <v>10320</v>
      </c>
      <c r="B2042" s="2">
        <v>4</v>
      </c>
      <c r="C2042" s="2">
        <v>1</v>
      </c>
      <c r="D2042" s="2">
        <v>1910</v>
      </c>
      <c r="E2042" s="2">
        <v>1950</v>
      </c>
      <c r="F2042" s="2">
        <v>1484</v>
      </c>
      <c r="G2042" s="2">
        <v>2</v>
      </c>
      <c r="H2042" s="2">
        <v>3</v>
      </c>
      <c r="I2042" s="2">
        <v>0</v>
      </c>
      <c r="J2042" s="2">
        <v>1</v>
      </c>
      <c r="K2042" s="2">
        <v>50000</v>
      </c>
      <c r="L2042" s="2" t="s">
        <v>26</v>
      </c>
      <c r="M2042" s="2" t="s">
        <v>32</v>
      </c>
      <c r="N2042" s="16">
        <f>VLOOKUP(M2042, 'Current Population Lookup'!A:B, 2, FALSE)</f>
        <v>41013</v>
      </c>
      <c r="O2042" s="16">
        <f t="array" ref="O2042">INDEX('Current Population Lookup'!B:B, MATCH(M2042, 'Current Population Lookup'!A:A, 0))</f>
        <v>41013</v>
      </c>
      <c r="P2042" s="16">
        <f>VLOOKUP(M2042&amp;D2042,'Yearly Private Schools Lookup'!A:D, 4, FALSE)</f>
        <v>34</v>
      </c>
      <c r="Q2042" s="16">
        <f t="array" ref="Q2042">INDEX('Yearly Private Schools Lookup'!D:D, MATCH(M2042&amp;D2042, 'Yearly Private Schools Lookup'!A:A, 0))</f>
        <v>34</v>
      </c>
    </row>
    <row r="2043" spans="1:17" ht="15.75" customHeight="1" x14ac:dyDescent="0.2">
      <c r="A2043" s="2">
        <v>12888</v>
      </c>
      <c r="B2043" s="2">
        <v>7</v>
      </c>
      <c r="C2043" s="2">
        <v>8</v>
      </c>
      <c r="D2043" s="2">
        <v>1937</v>
      </c>
      <c r="E2043" s="2">
        <v>1980</v>
      </c>
      <c r="F2043" s="2">
        <v>2267</v>
      </c>
      <c r="G2043" s="2">
        <v>1</v>
      </c>
      <c r="H2043" s="2">
        <v>3</v>
      </c>
      <c r="I2043" s="2">
        <v>2</v>
      </c>
      <c r="J2043" s="2">
        <v>2</v>
      </c>
      <c r="K2043" s="2">
        <v>219000</v>
      </c>
      <c r="L2043" s="2" t="s">
        <v>17</v>
      </c>
      <c r="M2043" s="2" t="s">
        <v>27</v>
      </c>
      <c r="N2043" s="16">
        <f>VLOOKUP(M2043, 'Current Population Lookup'!A:B, 2, FALSE)</f>
        <v>11500</v>
      </c>
      <c r="O2043" s="16">
        <f t="array" ref="O2043">INDEX('Current Population Lookup'!B:B, MATCH(M2043, 'Current Population Lookup'!A:A, 0))</f>
        <v>11500</v>
      </c>
      <c r="P2043" s="16">
        <f>VLOOKUP(M2043&amp;D2043,'Yearly Private Schools Lookup'!A:D, 4, FALSE)</f>
        <v>28</v>
      </c>
      <c r="Q2043" s="16">
        <f t="array" ref="Q2043">INDEX('Yearly Private Schools Lookup'!D:D, MATCH(M2043&amp;D2043, 'Yearly Private Schools Lookup'!A:A, 0))</f>
        <v>28</v>
      </c>
    </row>
    <row r="2044" spans="1:17" ht="15.75" customHeight="1" x14ac:dyDescent="0.2">
      <c r="A2044" s="2">
        <v>18030</v>
      </c>
      <c r="B2044" s="2">
        <v>5</v>
      </c>
      <c r="C2044" s="2">
        <v>6</v>
      </c>
      <c r="D2044" s="2">
        <v>1946</v>
      </c>
      <c r="E2044" s="2">
        <v>1994</v>
      </c>
      <c r="F2044" s="2">
        <v>3086</v>
      </c>
      <c r="G2044" s="2">
        <v>3</v>
      </c>
      <c r="H2044" s="2">
        <v>3</v>
      </c>
      <c r="I2044" s="2">
        <v>1</v>
      </c>
      <c r="J2044" s="2">
        <v>0</v>
      </c>
      <c r="K2044" s="2">
        <v>200500</v>
      </c>
      <c r="L2044" s="2" t="s">
        <v>13</v>
      </c>
      <c r="M2044" s="2" t="s">
        <v>33</v>
      </c>
      <c r="N2044" s="16">
        <f>VLOOKUP(M2044, 'Current Population Lookup'!A:B, 2, FALSE)</f>
        <v>25466</v>
      </c>
      <c r="O2044" s="16">
        <f t="array" ref="O2044">INDEX('Current Population Lookup'!B:B, MATCH(M2044, 'Current Population Lookup'!A:A, 0))</f>
        <v>25466</v>
      </c>
      <c r="P2044" s="16">
        <f>VLOOKUP(M2044&amp;D2044,'Yearly Private Schools Lookup'!A:D, 4, FALSE)</f>
        <v>26</v>
      </c>
      <c r="Q2044" s="16">
        <f t="array" ref="Q2044">INDEX('Yearly Private Schools Lookup'!D:D, MATCH(M2044&amp;D2044, 'Yearly Private Schools Lookup'!A:A, 0))</f>
        <v>26</v>
      </c>
    </row>
    <row r="2045" spans="1:17" ht="15.75" customHeight="1" x14ac:dyDescent="0.2">
      <c r="A2045" s="2">
        <v>8160</v>
      </c>
      <c r="B2045" s="2">
        <v>5</v>
      </c>
      <c r="C2045" s="2">
        <v>6</v>
      </c>
      <c r="D2045" s="2">
        <v>1940</v>
      </c>
      <c r="E2045" s="2">
        <v>1950</v>
      </c>
      <c r="F2045" s="2">
        <v>1134</v>
      </c>
      <c r="G2045" s="2">
        <v>1</v>
      </c>
      <c r="H2045" s="2">
        <v>3</v>
      </c>
      <c r="I2045" s="2">
        <v>0</v>
      </c>
      <c r="J2045" s="2">
        <v>1</v>
      </c>
      <c r="K2045" s="2">
        <v>126000</v>
      </c>
      <c r="L2045" s="2" t="s">
        <v>13</v>
      </c>
      <c r="M2045" s="2" t="s">
        <v>35</v>
      </c>
      <c r="N2045" s="16">
        <f>VLOOKUP(M2045, 'Current Population Lookup'!A:B, 2, FALSE)</f>
        <v>44633</v>
      </c>
      <c r="O2045" s="16">
        <f t="array" ref="O2045">INDEX('Current Population Lookup'!B:B, MATCH(M2045, 'Current Population Lookup'!A:A, 0))</f>
        <v>44633</v>
      </c>
      <c r="P2045" s="16">
        <f>VLOOKUP(M2045&amp;D2045,'Yearly Private Schools Lookup'!A:D, 4, FALSE)</f>
        <v>92</v>
      </c>
      <c r="Q2045" s="16">
        <f t="array" ref="Q2045">INDEX('Yearly Private Schools Lookup'!D:D, MATCH(M2045&amp;D2045, 'Yearly Private Schools Lookup'!A:A, 0))</f>
        <v>92</v>
      </c>
    </row>
    <row r="2046" spans="1:17" ht="15.75" customHeight="1" x14ac:dyDescent="0.2">
      <c r="A2046" s="2">
        <v>4484</v>
      </c>
      <c r="B2046" s="2">
        <v>5</v>
      </c>
      <c r="C2046" s="2">
        <v>6</v>
      </c>
      <c r="D2046" s="2">
        <v>1942</v>
      </c>
      <c r="E2046" s="2">
        <v>1979</v>
      </c>
      <c r="F2046" s="2">
        <v>1282</v>
      </c>
      <c r="G2046" s="2">
        <v>1</v>
      </c>
      <c r="H2046" s="2">
        <v>2</v>
      </c>
      <c r="I2046" s="2">
        <v>0</v>
      </c>
      <c r="J2046" s="2">
        <v>1</v>
      </c>
      <c r="K2046" s="2">
        <v>108500</v>
      </c>
      <c r="L2046" s="2" t="s">
        <v>13</v>
      </c>
      <c r="M2046" s="2" t="s">
        <v>34</v>
      </c>
      <c r="N2046" s="16">
        <f>VLOOKUP(M2046, 'Current Population Lookup'!A:B, 2, FALSE)</f>
        <v>34336</v>
      </c>
      <c r="O2046" s="16">
        <f t="array" ref="O2046">INDEX('Current Population Lookup'!B:B, MATCH(M2046, 'Current Population Lookup'!A:A, 0))</f>
        <v>34336</v>
      </c>
      <c r="P2046" s="16">
        <f>VLOOKUP(M2046&amp;D2046,'Yearly Private Schools Lookup'!A:D, 4, FALSE)</f>
        <v>143</v>
      </c>
      <c r="Q2046" s="16">
        <f t="array" ref="Q2046">INDEX('Yearly Private Schools Lookup'!D:D, MATCH(M2046&amp;D2046, 'Yearly Private Schools Lookup'!A:A, 0))</f>
        <v>143</v>
      </c>
    </row>
    <row r="2047" spans="1:17" ht="15.75" customHeight="1" x14ac:dyDescent="0.2">
      <c r="A2047" s="2">
        <v>11235</v>
      </c>
      <c r="B2047" s="2">
        <v>5</v>
      </c>
      <c r="C2047" s="2">
        <v>5</v>
      </c>
      <c r="D2047" s="2">
        <v>1963</v>
      </c>
      <c r="E2047" s="2">
        <v>1963</v>
      </c>
      <c r="F2047" s="2">
        <v>999</v>
      </c>
      <c r="G2047" s="2">
        <v>1</v>
      </c>
      <c r="H2047" s="2">
        <v>3</v>
      </c>
      <c r="I2047" s="2">
        <v>0</v>
      </c>
      <c r="J2047" s="2">
        <v>1</v>
      </c>
      <c r="K2047" s="2">
        <v>130000</v>
      </c>
      <c r="L2047" s="2" t="s">
        <v>13</v>
      </c>
      <c r="M2047" s="2" t="s">
        <v>27</v>
      </c>
      <c r="N2047" s="16">
        <f>VLOOKUP(M2047, 'Current Population Lookup'!A:B, 2, FALSE)</f>
        <v>11500</v>
      </c>
      <c r="O2047" s="16">
        <f t="array" ref="O2047">INDEX('Current Population Lookup'!B:B, MATCH(M2047, 'Current Population Lookup'!A:A, 0))</f>
        <v>11500</v>
      </c>
      <c r="P2047" s="16">
        <f>VLOOKUP(M2047&amp;D2047,'Yearly Private Schools Lookup'!A:D, 4, FALSE)</f>
        <v>101</v>
      </c>
      <c r="Q2047" s="16">
        <f t="array" ref="Q2047">INDEX('Yearly Private Schools Lookup'!D:D, MATCH(M2047&amp;D2047, 'Yearly Private Schools Lookup'!A:A, 0))</f>
        <v>101</v>
      </c>
    </row>
    <row r="2048" spans="1:17" ht="15.75" customHeight="1" x14ac:dyDescent="0.2">
      <c r="A2048" s="2">
        <v>11235</v>
      </c>
      <c r="B2048" s="2">
        <v>5</v>
      </c>
      <c r="C2048" s="2">
        <v>5</v>
      </c>
      <c r="D2048" s="2">
        <v>1964</v>
      </c>
      <c r="E2048" s="2">
        <v>1980</v>
      </c>
      <c r="F2048" s="2">
        <v>1452</v>
      </c>
      <c r="G2048" s="2">
        <v>1</v>
      </c>
      <c r="H2048" s="2">
        <v>2</v>
      </c>
      <c r="I2048" s="2">
        <v>1</v>
      </c>
      <c r="J2048" s="2">
        <v>2</v>
      </c>
      <c r="K2048" s="2">
        <v>158450</v>
      </c>
      <c r="L2048" s="2" t="s">
        <v>13</v>
      </c>
      <c r="M2048" s="2" t="s">
        <v>27</v>
      </c>
      <c r="N2048" s="16">
        <f>VLOOKUP(M2048, 'Current Population Lookup'!A:B, 2, FALSE)</f>
        <v>11500</v>
      </c>
      <c r="O2048" s="16">
        <f t="array" ref="O2048">INDEX('Current Population Lookup'!B:B, MATCH(M2048, 'Current Population Lookup'!A:A, 0))</f>
        <v>11500</v>
      </c>
      <c r="P2048" s="16">
        <f>VLOOKUP(M2048&amp;D2048,'Yearly Private Schools Lookup'!A:D, 4, FALSE)</f>
        <v>106</v>
      </c>
      <c r="Q2048" s="16">
        <f t="array" ref="Q2048">INDEX('Yearly Private Schools Lookup'!D:D, MATCH(M2048&amp;D2048, 'Yearly Private Schools Lookup'!A:A, 0))</f>
        <v>106</v>
      </c>
    </row>
    <row r="2049" spans="1:17" ht="15.75" customHeight="1" x14ac:dyDescent="0.2">
      <c r="A2049" s="2">
        <v>14299</v>
      </c>
      <c r="B2049" s="2">
        <v>4</v>
      </c>
      <c r="C2049" s="2">
        <v>3</v>
      </c>
      <c r="D2049" s="2">
        <v>1964</v>
      </c>
      <c r="E2049" s="2">
        <v>1964</v>
      </c>
      <c r="F2049" s="2">
        <v>1005</v>
      </c>
      <c r="G2049" s="2">
        <v>1</v>
      </c>
      <c r="H2049" s="2">
        <v>3</v>
      </c>
      <c r="I2049" s="2">
        <v>0</v>
      </c>
      <c r="J2049" s="2">
        <v>2</v>
      </c>
      <c r="K2049" s="2">
        <v>115400</v>
      </c>
      <c r="L2049" s="2" t="s">
        <v>13</v>
      </c>
      <c r="M2049" s="2" t="s">
        <v>27</v>
      </c>
      <c r="N2049" s="16">
        <f>VLOOKUP(M2049, 'Current Population Lookup'!A:B, 2, FALSE)</f>
        <v>11500</v>
      </c>
      <c r="O2049" s="16">
        <f t="array" ref="O2049">INDEX('Current Population Lookup'!B:B, MATCH(M2049, 'Current Population Lookup'!A:A, 0))</f>
        <v>11500</v>
      </c>
      <c r="P2049" s="16">
        <f>VLOOKUP(M2049&amp;D2049,'Yearly Private Schools Lookup'!A:D, 4, FALSE)</f>
        <v>106</v>
      </c>
      <c r="Q2049" s="16">
        <f t="array" ref="Q2049">INDEX('Yearly Private Schools Lookup'!D:D, MATCH(M2049&amp;D2049, 'Yearly Private Schools Lookup'!A:A, 0))</f>
        <v>106</v>
      </c>
    </row>
    <row r="2050" spans="1:17" ht="15.75" customHeight="1" x14ac:dyDescent="0.2">
      <c r="A2050" s="2">
        <v>7943</v>
      </c>
      <c r="B2050" s="2">
        <v>4</v>
      </c>
      <c r="C2050" s="2">
        <v>5</v>
      </c>
      <c r="D2050" s="2">
        <v>1961</v>
      </c>
      <c r="E2050" s="2">
        <v>1961</v>
      </c>
      <c r="F2050" s="2">
        <v>1029</v>
      </c>
      <c r="G2050" s="2">
        <v>1</v>
      </c>
      <c r="H2050" s="2">
        <v>3</v>
      </c>
      <c r="I2050" s="2">
        <v>0</v>
      </c>
      <c r="J2050" s="2">
        <v>1</v>
      </c>
      <c r="K2050" s="2">
        <v>118500</v>
      </c>
      <c r="L2050" s="2" t="s">
        <v>26</v>
      </c>
      <c r="M2050" s="2" t="s">
        <v>27</v>
      </c>
      <c r="N2050" s="16">
        <f>VLOOKUP(M2050, 'Current Population Lookup'!A:B, 2, FALSE)</f>
        <v>11500</v>
      </c>
      <c r="O2050" s="16">
        <f t="array" ref="O2050">INDEX('Current Population Lookup'!B:B, MATCH(M2050, 'Current Population Lookup'!A:A, 0))</f>
        <v>11500</v>
      </c>
      <c r="P2050" s="16">
        <f>VLOOKUP(M2050&amp;D2050,'Yearly Private Schools Lookup'!A:D, 4, FALSE)</f>
        <v>93</v>
      </c>
      <c r="Q2050" s="16">
        <f t="array" ref="Q2050">INDEX('Yearly Private Schools Lookup'!D:D, MATCH(M2050&amp;D2050, 'Yearly Private Schools Lookup'!A:A, 0))</f>
        <v>93</v>
      </c>
    </row>
    <row r="2051" spans="1:17" ht="15.75" customHeight="1" x14ac:dyDescent="0.2">
      <c r="A2051" s="2">
        <v>14149</v>
      </c>
      <c r="B2051" s="2">
        <v>5</v>
      </c>
      <c r="C2051" s="2">
        <v>8</v>
      </c>
      <c r="D2051" s="2">
        <v>1964</v>
      </c>
      <c r="E2051" s="2">
        <v>2001</v>
      </c>
      <c r="F2051" s="2">
        <v>1020</v>
      </c>
      <c r="G2051" s="2">
        <v>2</v>
      </c>
      <c r="H2051" s="2">
        <v>3</v>
      </c>
      <c r="I2051" s="2">
        <v>1</v>
      </c>
      <c r="J2051" s="2">
        <v>2</v>
      </c>
      <c r="K2051" s="2">
        <v>165000</v>
      </c>
      <c r="L2051" s="2" t="s">
        <v>17</v>
      </c>
      <c r="M2051" s="2" t="s">
        <v>27</v>
      </c>
      <c r="N2051" s="16">
        <f>VLOOKUP(M2051, 'Current Population Lookup'!A:B, 2, FALSE)</f>
        <v>11500</v>
      </c>
      <c r="O2051" s="16">
        <f t="array" ref="O2051">INDEX('Current Population Lookup'!B:B, MATCH(M2051, 'Current Population Lookup'!A:A, 0))</f>
        <v>11500</v>
      </c>
      <c r="P2051" s="16">
        <f>VLOOKUP(M2051&amp;D2051,'Yearly Private Schools Lookup'!A:D, 4, FALSE)</f>
        <v>106</v>
      </c>
      <c r="Q2051" s="16">
        <f t="array" ref="Q2051">INDEX('Yearly Private Schools Lookup'!D:D, MATCH(M2051&amp;D2051, 'Yearly Private Schools Lookup'!A:A, 0))</f>
        <v>106</v>
      </c>
    </row>
    <row r="2052" spans="1:17" ht="15.75" customHeight="1" x14ac:dyDescent="0.2">
      <c r="A2052" s="2">
        <v>11677</v>
      </c>
      <c r="B2052" s="2">
        <v>5</v>
      </c>
      <c r="C2052" s="2">
        <v>4</v>
      </c>
      <c r="D2052" s="2">
        <v>1966</v>
      </c>
      <c r="E2052" s="2">
        <v>1966</v>
      </c>
      <c r="F2052" s="2">
        <v>1040</v>
      </c>
      <c r="G2052" s="2">
        <v>1</v>
      </c>
      <c r="H2052" s="2">
        <v>3</v>
      </c>
      <c r="I2052" s="2">
        <v>0</v>
      </c>
      <c r="J2052" s="2">
        <v>1</v>
      </c>
      <c r="K2052" s="2">
        <v>123000</v>
      </c>
      <c r="L2052" s="2" t="s">
        <v>13</v>
      </c>
      <c r="M2052" s="2" t="s">
        <v>27</v>
      </c>
      <c r="N2052" s="16">
        <f>VLOOKUP(M2052, 'Current Population Lookup'!A:B, 2, FALSE)</f>
        <v>11500</v>
      </c>
      <c r="O2052" s="16">
        <f t="array" ref="O2052">INDEX('Current Population Lookup'!B:B, MATCH(M2052, 'Current Population Lookup'!A:A, 0))</f>
        <v>11500</v>
      </c>
      <c r="P2052" s="16">
        <f>VLOOKUP(M2052&amp;D2052,'Yearly Private Schools Lookup'!A:D, 4, FALSE)</f>
        <v>119</v>
      </c>
      <c r="Q2052" s="16">
        <f t="array" ref="Q2052">INDEX('Yearly Private Schools Lookup'!D:D, MATCH(M2052&amp;D2052, 'Yearly Private Schools Lookup'!A:A, 0))</f>
        <v>119</v>
      </c>
    </row>
    <row r="2053" spans="1:17" ht="15.75" customHeight="1" x14ac:dyDescent="0.2">
      <c r="A2053" s="2">
        <v>8400</v>
      </c>
      <c r="B2053" s="2">
        <v>6</v>
      </c>
      <c r="C2053" s="2">
        <v>5</v>
      </c>
      <c r="D2053" s="2">
        <v>1966</v>
      </c>
      <c r="E2053" s="2">
        <v>1966</v>
      </c>
      <c r="F2053" s="2">
        <v>913</v>
      </c>
      <c r="G2053" s="2">
        <v>1</v>
      </c>
      <c r="H2053" s="2">
        <v>3</v>
      </c>
      <c r="I2053" s="2">
        <v>0</v>
      </c>
      <c r="J2053" s="2">
        <v>1</v>
      </c>
      <c r="K2053" s="2">
        <v>129000</v>
      </c>
      <c r="L2053" s="2" t="s">
        <v>13</v>
      </c>
      <c r="M2053" s="2" t="s">
        <v>27</v>
      </c>
      <c r="N2053" s="16">
        <f>VLOOKUP(M2053, 'Current Population Lookup'!A:B, 2, FALSE)</f>
        <v>11500</v>
      </c>
      <c r="O2053" s="16">
        <f t="array" ref="O2053">INDEX('Current Population Lookup'!B:B, MATCH(M2053, 'Current Population Lookup'!A:A, 0))</f>
        <v>11500</v>
      </c>
      <c r="P2053" s="16">
        <f>VLOOKUP(M2053&amp;D2053,'Yearly Private Schools Lookup'!A:D, 4, FALSE)</f>
        <v>119</v>
      </c>
      <c r="Q2053" s="16">
        <f t="array" ref="Q2053">INDEX('Yearly Private Schools Lookup'!D:D, MATCH(M2053&amp;D2053, 'Yearly Private Schools Lookup'!A:A, 0))</f>
        <v>119</v>
      </c>
    </row>
    <row r="2054" spans="1:17" ht="15.75" customHeight="1" x14ac:dyDescent="0.2">
      <c r="A2054" s="2">
        <v>7094</v>
      </c>
      <c r="B2054" s="2">
        <v>5</v>
      </c>
      <c r="C2054" s="2">
        <v>5</v>
      </c>
      <c r="D2054" s="2">
        <v>1966</v>
      </c>
      <c r="E2054" s="2">
        <v>1966</v>
      </c>
      <c r="F2054" s="2">
        <v>894</v>
      </c>
      <c r="G2054" s="2">
        <v>1</v>
      </c>
      <c r="H2054" s="2">
        <v>3</v>
      </c>
      <c r="I2054" s="2">
        <v>0</v>
      </c>
      <c r="J2054" s="2">
        <v>1</v>
      </c>
      <c r="K2054" s="2">
        <v>125000</v>
      </c>
      <c r="L2054" s="2" t="s">
        <v>13</v>
      </c>
      <c r="M2054" s="2" t="s">
        <v>27</v>
      </c>
      <c r="N2054" s="16">
        <f>VLOOKUP(M2054, 'Current Population Lookup'!A:B, 2, FALSE)</f>
        <v>11500</v>
      </c>
      <c r="O2054" s="16">
        <f t="array" ref="O2054">INDEX('Current Population Lookup'!B:B, MATCH(M2054, 'Current Population Lookup'!A:A, 0))</f>
        <v>11500</v>
      </c>
      <c r="P2054" s="16">
        <f>VLOOKUP(M2054&amp;D2054,'Yearly Private Schools Lookup'!A:D, 4, FALSE)</f>
        <v>119</v>
      </c>
      <c r="Q2054" s="16">
        <f t="array" ref="Q2054">INDEX('Yearly Private Schools Lookup'!D:D, MATCH(M2054&amp;D2054, 'Yearly Private Schools Lookup'!A:A, 0))</f>
        <v>119</v>
      </c>
    </row>
    <row r="2055" spans="1:17" ht="15.75" customHeight="1" x14ac:dyDescent="0.2">
      <c r="A2055" s="2">
        <v>8978</v>
      </c>
      <c r="B2055" s="2">
        <v>5</v>
      </c>
      <c r="C2055" s="2">
        <v>5</v>
      </c>
      <c r="D2055" s="2">
        <v>1968</v>
      </c>
      <c r="E2055" s="2">
        <v>1968</v>
      </c>
      <c r="F2055" s="2">
        <v>948</v>
      </c>
      <c r="G2055" s="2">
        <v>1</v>
      </c>
      <c r="H2055" s="2">
        <v>3</v>
      </c>
      <c r="I2055" s="2">
        <v>0</v>
      </c>
      <c r="J2055" s="2">
        <v>1</v>
      </c>
      <c r="K2055" s="2">
        <v>108000</v>
      </c>
      <c r="L2055" s="2" t="s">
        <v>13</v>
      </c>
      <c r="M2055" s="2" t="s">
        <v>27</v>
      </c>
      <c r="N2055" s="16">
        <f>VLOOKUP(M2055, 'Current Population Lookup'!A:B, 2, FALSE)</f>
        <v>11500</v>
      </c>
      <c r="O2055" s="16">
        <f t="array" ref="O2055">INDEX('Current Population Lookup'!B:B, MATCH(M2055, 'Current Population Lookup'!A:A, 0))</f>
        <v>11500</v>
      </c>
      <c r="P2055" s="16">
        <f>VLOOKUP(M2055&amp;D2055,'Yearly Private Schools Lookup'!A:D, 4, FALSE)</f>
        <v>130</v>
      </c>
      <c r="Q2055" s="16">
        <f t="array" ref="Q2055">INDEX('Yearly Private Schools Lookup'!D:D, MATCH(M2055&amp;D2055, 'Yearly Private Schools Lookup'!A:A, 0))</f>
        <v>130</v>
      </c>
    </row>
    <row r="2056" spans="1:17" ht="15.75" customHeight="1" x14ac:dyDescent="0.2">
      <c r="A2056" s="2">
        <v>8425</v>
      </c>
      <c r="B2056" s="2">
        <v>5</v>
      </c>
      <c r="C2056" s="2">
        <v>6</v>
      </c>
      <c r="D2056" s="2">
        <v>1971</v>
      </c>
      <c r="E2056" s="2">
        <v>1990</v>
      </c>
      <c r="F2056" s="2">
        <v>868</v>
      </c>
      <c r="G2056" s="2">
        <v>1</v>
      </c>
      <c r="H2056" s="2">
        <v>2</v>
      </c>
      <c r="I2056" s="2">
        <v>0</v>
      </c>
      <c r="J2056" s="2">
        <v>2</v>
      </c>
      <c r="K2056" s="2">
        <v>119900</v>
      </c>
      <c r="L2056" s="2" t="s">
        <v>13</v>
      </c>
      <c r="M2056" s="2" t="s">
        <v>27</v>
      </c>
      <c r="N2056" s="16">
        <f>VLOOKUP(M2056, 'Current Population Lookup'!A:B, 2, FALSE)</f>
        <v>11500</v>
      </c>
      <c r="O2056" s="16">
        <f t="array" ref="O2056">INDEX('Current Population Lookup'!B:B, MATCH(M2056, 'Current Population Lookup'!A:A, 0))</f>
        <v>11500</v>
      </c>
      <c r="P2056" s="16">
        <f>VLOOKUP(M2056&amp;D2056,'Yearly Private Schools Lookup'!A:D, 4, FALSE)</f>
        <v>144</v>
      </c>
      <c r="Q2056" s="16">
        <f t="array" ref="Q2056">INDEX('Yearly Private Schools Lookup'!D:D, MATCH(M2056&amp;D2056, 'Yearly Private Schools Lookup'!A:A, 0))</f>
        <v>144</v>
      </c>
    </row>
    <row r="2057" spans="1:17" ht="15.75" customHeight="1" x14ac:dyDescent="0.2">
      <c r="A2057" s="2">
        <v>8665</v>
      </c>
      <c r="B2057" s="2">
        <v>5</v>
      </c>
      <c r="C2057" s="2">
        <v>5</v>
      </c>
      <c r="D2057" s="2">
        <v>1968</v>
      </c>
      <c r="E2057" s="2">
        <v>1968</v>
      </c>
      <c r="F2057" s="2">
        <v>897</v>
      </c>
      <c r="G2057" s="2">
        <v>1</v>
      </c>
      <c r="H2057" s="2">
        <v>3</v>
      </c>
      <c r="I2057" s="2">
        <v>0</v>
      </c>
      <c r="J2057" s="2">
        <v>1</v>
      </c>
      <c r="K2057" s="2">
        <v>115000</v>
      </c>
      <c r="L2057" s="2" t="s">
        <v>13</v>
      </c>
      <c r="M2057" s="2" t="s">
        <v>27</v>
      </c>
      <c r="N2057" s="16">
        <f>VLOOKUP(M2057, 'Current Population Lookup'!A:B, 2, FALSE)</f>
        <v>11500</v>
      </c>
      <c r="O2057" s="16">
        <f t="array" ref="O2057">INDEX('Current Population Lookup'!B:B, MATCH(M2057, 'Current Population Lookup'!A:A, 0))</f>
        <v>11500</v>
      </c>
      <c r="P2057" s="16">
        <f>VLOOKUP(M2057&amp;D2057,'Yearly Private Schools Lookup'!A:D, 4, FALSE)</f>
        <v>130</v>
      </c>
      <c r="Q2057" s="16">
        <f t="array" ref="Q2057">INDEX('Yearly Private Schools Lookup'!D:D, MATCH(M2057&amp;D2057, 'Yearly Private Schools Lookup'!A:A, 0))</f>
        <v>130</v>
      </c>
    </row>
    <row r="2058" spans="1:17" ht="15.75" customHeight="1" x14ac:dyDescent="0.2">
      <c r="A2058" s="2">
        <v>8398</v>
      </c>
      <c r="B2058" s="2">
        <v>5</v>
      </c>
      <c r="C2058" s="2">
        <v>5</v>
      </c>
      <c r="D2058" s="2">
        <v>1967</v>
      </c>
      <c r="E2058" s="2">
        <v>1967</v>
      </c>
      <c r="F2058" s="2">
        <v>943</v>
      </c>
      <c r="G2058" s="2">
        <v>1</v>
      </c>
      <c r="H2058" s="2">
        <v>2</v>
      </c>
      <c r="I2058" s="2">
        <v>0</v>
      </c>
      <c r="J2058" s="2">
        <v>2</v>
      </c>
      <c r="K2058" s="2">
        <v>134500</v>
      </c>
      <c r="L2058" s="2" t="s">
        <v>17</v>
      </c>
      <c r="M2058" s="2" t="s">
        <v>27</v>
      </c>
      <c r="N2058" s="16">
        <f>VLOOKUP(M2058, 'Current Population Lookup'!A:B, 2, FALSE)</f>
        <v>11500</v>
      </c>
      <c r="O2058" s="16">
        <f t="array" ref="O2058">INDEX('Current Population Lookup'!B:B, MATCH(M2058, 'Current Population Lookup'!A:A, 0))</f>
        <v>11500</v>
      </c>
      <c r="P2058" s="16">
        <f>VLOOKUP(M2058&amp;D2058,'Yearly Private Schools Lookup'!A:D, 4, FALSE)</f>
        <v>126</v>
      </c>
      <c r="Q2058" s="16">
        <f t="array" ref="Q2058">INDEX('Yearly Private Schools Lookup'!D:D, MATCH(M2058&amp;D2058, 'Yearly Private Schools Lookup'!A:A, 0))</f>
        <v>126</v>
      </c>
    </row>
    <row r="2059" spans="1:17" ht="15.75" customHeight="1" x14ac:dyDescent="0.2">
      <c r="A2059" s="2">
        <v>7742</v>
      </c>
      <c r="B2059" s="2">
        <v>5</v>
      </c>
      <c r="C2059" s="2">
        <v>7</v>
      </c>
      <c r="D2059" s="2">
        <v>1966</v>
      </c>
      <c r="E2059" s="2">
        <v>1966</v>
      </c>
      <c r="F2059" s="2">
        <v>955</v>
      </c>
      <c r="G2059" s="2">
        <v>1</v>
      </c>
      <c r="H2059" s="2">
        <v>3</v>
      </c>
      <c r="I2059" s="2">
        <v>0</v>
      </c>
      <c r="J2059" s="2">
        <v>1</v>
      </c>
      <c r="K2059" s="2">
        <v>127000</v>
      </c>
      <c r="L2059" s="2" t="s">
        <v>13</v>
      </c>
      <c r="M2059" s="2" t="s">
        <v>27</v>
      </c>
      <c r="N2059" s="16">
        <f>VLOOKUP(M2059, 'Current Population Lookup'!A:B, 2, FALSE)</f>
        <v>11500</v>
      </c>
      <c r="O2059" s="16">
        <f t="array" ref="O2059">INDEX('Current Population Lookup'!B:B, MATCH(M2059, 'Current Population Lookup'!A:A, 0))</f>
        <v>11500</v>
      </c>
      <c r="P2059" s="16">
        <f>VLOOKUP(M2059&amp;D2059,'Yearly Private Schools Lookup'!A:D, 4, FALSE)</f>
        <v>119</v>
      </c>
      <c r="Q2059" s="16">
        <f t="array" ref="Q2059">INDEX('Yearly Private Schools Lookup'!D:D, MATCH(M2059&amp;D2059, 'Yearly Private Schools Lookup'!A:A, 0))</f>
        <v>119</v>
      </c>
    </row>
    <row r="2060" spans="1:17" ht="15.75" customHeight="1" x14ac:dyDescent="0.2">
      <c r="A2060" s="2">
        <v>8724</v>
      </c>
      <c r="B2060" s="2">
        <v>5</v>
      </c>
      <c r="C2060" s="2">
        <v>5</v>
      </c>
      <c r="D2060" s="2">
        <v>1968</v>
      </c>
      <c r="E2060" s="2">
        <v>1968</v>
      </c>
      <c r="F2060" s="2">
        <v>894</v>
      </c>
      <c r="G2060" s="2">
        <v>1</v>
      </c>
      <c r="H2060" s="2">
        <v>3</v>
      </c>
      <c r="I2060" s="2">
        <v>1</v>
      </c>
      <c r="J2060" s="2">
        <v>2</v>
      </c>
      <c r="K2060" s="2">
        <v>129000</v>
      </c>
      <c r="L2060" s="2" t="s">
        <v>13</v>
      </c>
      <c r="M2060" s="2" t="s">
        <v>27</v>
      </c>
      <c r="N2060" s="16">
        <f>VLOOKUP(M2060, 'Current Population Lookup'!A:B, 2, FALSE)</f>
        <v>11500</v>
      </c>
      <c r="O2060" s="16">
        <f t="array" ref="O2060">INDEX('Current Population Lookup'!B:B, MATCH(M2060, 'Current Population Lookup'!A:A, 0))</f>
        <v>11500</v>
      </c>
      <c r="P2060" s="16">
        <f>VLOOKUP(M2060&amp;D2060,'Yearly Private Schools Lookup'!A:D, 4, FALSE)</f>
        <v>130</v>
      </c>
      <c r="Q2060" s="16">
        <f t="array" ref="Q2060">INDEX('Yearly Private Schools Lookup'!D:D, MATCH(M2060&amp;D2060, 'Yearly Private Schools Lookup'!A:A, 0))</f>
        <v>130</v>
      </c>
    </row>
    <row r="2061" spans="1:17" ht="15.75" customHeight="1" x14ac:dyDescent="0.2">
      <c r="A2061" s="2">
        <v>8197</v>
      </c>
      <c r="B2061" s="2">
        <v>6</v>
      </c>
      <c r="C2061" s="2">
        <v>5</v>
      </c>
      <c r="D2061" s="2">
        <v>1977</v>
      </c>
      <c r="E2061" s="2">
        <v>1977</v>
      </c>
      <c r="F2061" s="2">
        <v>1285</v>
      </c>
      <c r="G2061" s="2">
        <v>1</v>
      </c>
      <c r="H2061" s="2">
        <v>3</v>
      </c>
      <c r="I2061" s="2">
        <v>1</v>
      </c>
      <c r="J2061" s="2">
        <v>2</v>
      </c>
      <c r="K2061" s="2">
        <v>143500</v>
      </c>
      <c r="L2061" s="2" t="s">
        <v>13</v>
      </c>
      <c r="M2061" s="2" t="s">
        <v>27</v>
      </c>
      <c r="N2061" s="16">
        <f>VLOOKUP(M2061, 'Current Population Lookup'!A:B, 2, FALSE)</f>
        <v>11500</v>
      </c>
      <c r="O2061" s="16">
        <f t="array" ref="O2061">INDEX('Current Population Lookup'!B:B, MATCH(M2061, 'Current Population Lookup'!A:A, 0))</f>
        <v>11500</v>
      </c>
      <c r="P2061" s="16">
        <f>VLOOKUP(M2061&amp;D2061,'Yearly Private Schools Lookup'!A:D, 4, FALSE)</f>
        <v>174</v>
      </c>
      <c r="Q2061" s="16">
        <f t="array" ref="Q2061">INDEX('Yearly Private Schools Lookup'!D:D, MATCH(M2061&amp;D2061, 'Yearly Private Schools Lookup'!A:A, 0))</f>
        <v>174</v>
      </c>
    </row>
    <row r="2062" spans="1:17" ht="15.75" customHeight="1" x14ac:dyDescent="0.2">
      <c r="A2062" s="2">
        <v>8169</v>
      </c>
      <c r="B2062" s="2">
        <v>5</v>
      </c>
      <c r="C2062" s="2">
        <v>7</v>
      </c>
      <c r="D2062" s="2">
        <v>1966</v>
      </c>
      <c r="E2062" s="2">
        <v>1966</v>
      </c>
      <c r="F2062" s="2">
        <v>912</v>
      </c>
      <c r="G2062" s="2">
        <v>1</v>
      </c>
      <c r="H2062" s="2">
        <v>3</v>
      </c>
      <c r="I2062" s="2">
        <v>0</v>
      </c>
      <c r="J2062" s="2">
        <v>1</v>
      </c>
      <c r="K2062" s="2">
        <v>129000</v>
      </c>
      <c r="L2062" s="2" t="s">
        <v>17</v>
      </c>
      <c r="M2062" s="2" t="s">
        <v>27</v>
      </c>
      <c r="N2062" s="16">
        <f>VLOOKUP(M2062, 'Current Population Lookup'!A:B, 2, FALSE)</f>
        <v>11500</v>
      </c>
      <c r="O2062" s="16">
        <f t="array" ref="O2062">INDEX('Current Population Lookup'!B:B, MATCH(M2062, 'Current Population Lookup'!A:A, 0))</f>
        <v>11500</v>
      </c>
      <c r="P2062" s="16">
        <f>VLOOKUP(M2062&amp;D2062,'Yearly Private Schools Lookup'!A:D, 4, FALSE)</f>
        <v>119</v>
      </c>
      <c r="Q2062" s="16">
        <f t="array" ref="Q2062">INDEX('Yearly Private Schools Lookup'!D:D, MATCH(M2062&amp;D2062, 'Yearly Private Schools Lookup'!A:A, 0))</f>
        <v>119</v>
      </c>
    </row>
    <row r="2063" spans="1:17" ht="15.75" customHeight="1" x14ac:dyDescent="0.2">
      <c r="A2063" s="2">
        <v>14175</v>
      </c>
      <c r="B2063" s="2">
        <v>5</v>
      </c>
      <c r="C2063" s="2">
        <v>5</v>
      </c>
      <c r="D2063" s="2">
        <v>1956</v>
      </c>
      <c r="E2063" s="2">
        <v>1998</v>
      </c>
      <c r="F2063" s="2">
        <v>1375</v>
      </c>
      <c r="G2063" s="2">
        <v>1</v>
      </c>
      <c r="H2063" s="2">
        <v>3</v>
      </c>
      <c r="I2063" s="2">
        <v>1</v>
      </c>
      <c r="J2063" s="2">
        <v>1</v>
      </c>
      <c r="K2063" s="2">
        <v>187000</v>
      </c>
      <c r="L2063" s="2" t="s">
        <v>13</v>
      </c>
      <c r="M2063" s="2" t="s">
        <v>27</v>
      </c>
      <c r="N2063" s="16">
        <f>VLOOKUP(M2063, 'Current Population Lookup'!A:B, 2, FALSE)</f>
        <v>11500</v>
      </c>
      <c r="O2063" s="16">
        <f t="array" ref="O2063">INDEX('Current Population Lookup'!B:B, MATCH(M2063, 'Current Population Lookup'!A:A, 0))</f>
        <v>11500</v>
      </c>
      <c r="P2063" s="16">
        <f>VLOOKUP(M2063&amp;D2063,'Yearly Private Schools Lookup'!A:D, 4, FALSE)</f>
        <v>76</v>
      </c>
      <c r="Q2063" s="16">
        <f t="array" ref="Q2063">INDEX('Yearly Private Schools Lookup'!D:D, MATCH(M2063&amp;D2063, 'Yearly Private Schools Lookup'!A:A, 0))</f>
        <v>76</v>
      </c>
    </row>
    <row r="2064" spans="1:17" ht="15.75" customHeight="1" x14ac:dyDescent="0.2">
      <c r="A2064" s="2">
        <v>16779</v>
      </c>
      <c r="B2064" s="2">
        <v>5</v>
      </c>
      <c r="C2064" s="2">
        <v>4</v>
      </c>
      <c r="D2064" s="2">
        <v>1920</v>
      </c>
      <c r="E2064" s="2">
        <v>1996</v>
      </c>
      <c r="F2064" s="2">
        <v>2654</v>
      </c>
      <c r="G2064" s="2">
        <v>3</v>
      </c>
      <c r="H2064" s="2">
        <v>4</v>
      </c>
      <c r="I2064" s="2">
        <v>1</v>
      </c>
      <c r="J2064" s="2">
        <v>2</v>
      </c>
      <c r="K2064" s="2">
        <v>158000</v>
      </c>
      <c r="L2064" s="2" t="s">
        <v>26</v>
      </c>
      <c r="M2064" s="2" t="s">
        <v>27</v>
      </c>
      <c r="N2064" s="16">
        <f>VLOOKUP(M2064, 'Current Population Lookup'!A:B, 2, FALSE)</f>
        <v>11500</v>
      </c>
      <c r="O2064" s="16">
        <f t="array" ref="O2064">INDEX('Current Population Lookup'!B:B, MATCH(M2064, 'Current Population Lookup'!A:A, 0))</f>
        <v>11500</v>
      </c>
      <c r="P2064" s="16">
        <f>VLOOKUP(M2064&amp;D2064,'Yearly Private Schools Lookup'!A:D, 4, FALSE)</f>
        <v>14</v>
      </c>
      <c r="Q2064" s="16">
        <f t="array" ref="Q2064">INDEX('Yearly Private Schools Lookup'!D:D, MATCH(M2064&amp;D2064, 'Yearly Private Schools Lookup'!A:A, 0))</f>
        <v>14</v>
      </c>
    </row>
    <row r="2065" spans="1:17" ht="15.75" customHeight="1" x14ac:dyDescent="0.2">
      <c r="A2065" s="2">
        <v>25339</v>
      </c>
      <c r="B2065" s="2">
        <v>5</v>
      </c>
      <c r="C2065" s="2">
        <v>7</v>
      </c>
      <c r="D2065" s="2">
        <v>1918</v>
      </c>
      <c r="E2065" s="2">
        <v>2007</v>
      </c>
      <c r="F2065" s="2">
        <v>1416</v>
      </c>
      <c r="G2065" s="2">
        <v>2</v>
      </c>
      <c r="H2065" s="2">
        <v>3</v>
      </c>
      <c r="I2065" s="2">
        <v>0</v>
      </c>
      <c r="J2065" s="2">
        <v>2</v>
      </c>
      <c r="K2065" s="2">
        <v>112000</v>
      </c>
      <c r="L2065" s="2" t="s">
        <v>17</v>
      </c>
      <c r="M2065" s="2" t="s">
        <v>27</v>
      </c>
      <c r="N2065" s="16">
        <f>VLOOKUP(M2065, 'Current Population Lookup'!A:B, 2, FALSE)</f>
        <v>11500</v>
      </c>
      <c r="O2065" s="16">
        <f t="array" ref="O2065">INDEX('Current Population Lookup'!B:B, MATCH(M2065, 'Current Population Lookup'!A:A, 0))</f>
        <v>11500</v>
      </c>
      <c r="P2065" s="16">
        <f>VLOOKUP(M2065&amp;D2065,'Yearly Private Schools Lookup'!A:D, 4, FALSE)</f>
        <v>12</v>
      </c>
      <c r="Q2065" s="16">
        <f t="array" ref="Q2065">INDEX('Yearly Private Schools Lookup'!D:D, MATCH(M2065&amp;D2065, 'Yearly Private Schools Lookup'!A:A, 0))</f>
        <v>12</v>
      </c>
    </row>
    <row r="2066" spans="1:17" ht="15.75" customHeight="1" x14ac:dyDescent="0.2">
      <c r="A2066" s="2">
        <v>6960</v>
      </c>
      <c r="B2066" s="2">
        <v>7</v>
      </c>
      <c r="C2066" s="2">
        <v>8</v>
      </c>
      <c r="D2066" s="2">
        <v>1940</v>
      </c>
      <c r="E2066" s="2">
        <v>1998</v>
      </c>
      <c r="F2066" s="2">
        <v>1302</v>
      </c>
      <c r="G2066" s="2">
        <v>1</v>
      </c>
      <c r="H2066" s="2">
        <v>2</v>
      </c>
      <c r="I2066" s="2">
        <v>2</v>
      </c>
      <c r="J2066" s="2">
        <v>1</v>
      </c>
      <c r="K2066" s="2">
        <v>165250</v>
      </c>
      <c r="L2066" s="2" t="s">
        <v>13</v>
      </c>
      <c r="M2066" s="2" t="s">
        <v>27</v>
      </c>
      <c r="N2066" s="16">
        <f>VLOOKUP(M2066, 'Current Population Lookup'!A:B, 2, FALSE)</f>
        <v>11500</v>
      </c>
      <c r="O2066" s="16">
        <f t="array" ref="O2066">INDEX('Current Population Lookup'!B:B, MATCH(M2066, 'Current Population Lookup'!A:A, 0))</f>
        <v>11500</v>
      </c>
      <c r="P2066" s="16">
        <f>VLOOKUP(M2066&amp;D2066,'Yearly Private Schools Lookup'!A:D, 4, FALSE)</f>
        <v>34</v>
      </c>
      <c r="Q2066" s="16">
        <f t="array" ref="Q2066">INDEX('Yearly Private Schools Lookup'!D:D, MATCH(M2066&amp;D2066, 'Yearly Private Schools Lookup'!A:A, 0))</f>
        <v>34</v>
      </c>
    </row>
    <row r="2067" spans="1:17" ht="15.75" customHeight="1" x14ac:dyDescent="0.2">
      <c r="A2067" s="2">
        <v>11375</v>
      </c>
      <c r="B2067" s="2">
        <v>6</v>
      </c>
      <c r="C2067" s="2">
        <v>5</v>
      </c>
      <c r="D2067" s="2">
        <v>1954</v>
      </c>
      <c r="E2067" s="2">
        <v>1995</v>
      </c>
      <c r="F2067" s="2">
        <v>1299</v>
      </c>
      <c r="G2067" s="2">
        <v>1</v>
      </c>
      <c r="H2067" s="2">
        <v>3</v>
      </c>
      <c r="I2067" s="2">
        <v>1</v>
      </c>
      <c r="J2067" s="2">
        <v>2</v>
      </c>
      <c r="K2067" s="2">
        <v>150000</v>
      </c>
      <c r="L2067" s="2" t="s">
        <v>13</v>
      </c>
      <c r="M2067" s="2" t="s">
        <v>27</v>
      </c>
      <c r="N2067" s="16">
        <f>VLOOKUP(M2067, 'Current Population Lookup'!A:B, 2, FALSE)</f>
        <v>11500</v>
      </c>
      <c r="O2067" s="16">
        <f t="array" ref="O2067">INDEX('Current Population Lookup'!B:B, MATCH(M2067, 'Current Population Lookup'!A:A, 0))</f>
        <v>11500</v>
      </c>
      <c r="P2067" s="16">
        <f>VLOOKUP(M2067&amp;D2067,'Yearly Private Schools Lookup'!A:D, 4, FALSE)</f>
        <v>69</v>
      </c>
      <c r="Q2067" s="16">
        <f t="array" ref="Q2067">INDEX('Yearly Private Schools Lookup'!D:D, MATCH(M2067&amp;D2067, 'Yearly Private Schools Lookup'!A:A, 0))</f>
        <v>69</v>
      </c>
    </row>
    <row r="2068" spans="1:17" ht="15.75" customHeight="1" x14ac:dyDescent="0.2">
      <c r="A2068" s="2">
        <v>13770</v>
      </c>
      <c r="B2068" s="2">
        <v>5</v>
      </c>
      <c r="C2068" s="2">
        <v>6</v>
      </c>
      <c r="D2068" s="2">
        <v>1958</v>
      </c>
      <c r="E2068" s="2">
        <v>1998</v>
      </c>
      <c r="F2068" s="2">
        <v>1176</v>
      </c>
      <c r="G2068" s="2">
        <v>1</v>
      </c>
      <c r="H2068" s="2">
        <v>3</v>
      </c>
      <c r="I2068" s="2">
        <v>2</v>
      </c>
      <c r="J2068" s="2">
        <v>1</v>
      </c>
      <c r="K2068" s="2">
        <v>137000</v>
      </c>
      <c r="L2068" s="2" t="s">
        <v>13</v>
      </c>
      <c r="M2068" s="2" t="s">
        <v>27</v>
      </c>
      <c r="N2068" s="16">
        <f>VLOOKUP(M2068, 'Current Population Lookup'!A:B, 2, FALSE)</f>
        <v>11500</v>
      </c>
      <c r="O2068" s="16">
        <f t="array" ref="O2068">INDEX('Current Population Lookup'!B:B, MATCH(M2068, 'Current Population Lookup'!A:A, 0))</f>
        <v>11500</v>
      </c>
      <c r="P2068" s="16">
        <f>VLOOKUP(M2068&amp;D2068,'Yearly Private Schools Lookup'!A:D, 4, FALSE)</f>
        <v>82</v>
      </c>
      <c r="Q2068" s="16">
        <f t="array" ref="Q2068">INDEX('Yearly Private Schools Lookup'!D:D, MATCH(M2068&amp;D2068, 'Yearly Private Schools Lookup'!A:A, 0))</f>
        <v>82</v>
      </c>
    </row>
    <row r="2069" spans="1:17" ht="15.75" customHeight="1" x14ac:dyDescent="0.2">
      <c r="A2069" s="2">
        <v>9000</v>
      </c>
      <c r="B2069" s="2">
        <v>4</v>
      </c>
      <c r="C2069" s="2">
        <v>7</v>
      </c>
      <c r="D2069" s="2">
        <v>1945</v>
      </c>
      <c r="E2069" s="2">
        <v>1950</v>
      </c>
      <c r="F2069" s="2">
        <v>998</v>
      </c>
      <c r="G2069" s="2">
        <v>1</v>
      </c>
      <c r="H2069" s="2">
        <v>3</v>
      </c>
      <c r="I2069" s="2">
        <v>0</v>
      </c>
      <c r="J2069" s="2">
        <v>2</v>
      </c>
      <c r="K2069" s="2">
        <v>89500</v>
      </c>
      <c r="L2069" s="2" t="s">
        <v>13</v>
      </c>
      <c r="M2069" s="2" t="s">
        <v>27</v>
      </c>
      <c r="N2069" s="16">
        <f>VLOOKUP(M2069, 'Current Population Lookup'!A:B, 2, FALSE)</f>
        <v>11500</v>
      </c>
      <c r="O2069" s="16">
        <f t="array" ref="O2069">INDEX('Current Population Lookup'!B:B, MATCH(M2069, 'Current Population Lookup'!A:A, 0))</f>
        <v>11500</v>
      </c>
      <c r="P2069" s="16">
        <f>VLOOKUP(M2069&amp;D2069,'Yearly Private Schools Lookup'!A:D, 4, FALSE)</f>
        <v>45</v>
      </c>
      <c r="Q2069" s="16">
        <f t="array" ref="Q2069">INDEX('Yearly Private Schools Lookup'!D:D, MATCH(M2069&amp;D2069, 'Yearly Private Schools Lookup'!A:A, 0))</f>
        <v>45</v>
      </c>
    </row>
    <row r="2070" spans="1:17" ht="15.75" customHeight="1" x14ac:dyDescent="0.2">
      <c r="A2070" s="2">
        <v>115149</v>
      </c>
      <c r="B2070" s="2">
        <v>7</v>
      </c>
      <c r="C2070" s="2">
        <v>5</v>
      </c>
      <c r="D2070" s="2">
        <v>1971</v>
      </c>
      <c r="E2070" s="2">
        <v>2002</v>
      </c>
      <c r="F2070" s="2">
        <v>1824</v>
      </c>
      <c r="G2070" s="2">
        <v>2</v>
      </c>
      <c r="H2070" s="2">
        <v>2</v>
      </c>
      <c r="I2070" s="2">
        <v>2</v>
      </c>
      <c r="J2070" s="2">
        <v>2</v>
      </c>
      <c r="K2070" s="2">
        <v>302000</v>
      </c>
      <c r="L2070" s="2" t="s">
        <v>13</v>
      </c>
      <c r="M2070" s="2" t="s">
        <v>33</v>
      </c>
      <c r="N2070" s="16">
        <f>VLOOKUP(M2070, 'Current Population Lookup'!A:B, 2, FALSE)</f>
        <v>25466</v>
      </c>
      <c r="O2070" s="16">
        <f t="array" ref="O2070">INDEX('Current Population Lookup'!B:B, MATCH(M2070, 'Current Population Lookup'!A:A, 0))</f>
        <v>25466</v>
      </c>
      <c r="P2070" s="16">
        <f>VLOOKUP(M2070&amp;D2070,'Yearly Private Schools Lookup'!A:D, 4, FALSE)</f>
        <v>87</v>
      </c>
      <c r="Q2070" s="16">
        <f t="array" ref="Q2070">INDEX('Yearly Private Schools Lookup'!D:D, MATCH(M2070&amp;D2070, 'Yearly Private Schools Lookup'!A:A, 0))</f>
        <v>87</v>
      </c>
    </row>
    <row r="2071" spans="1:17" ht="15.75" customHeight="1" x14ac:dyDescent="0.2">
      <c r="A2071" s="2">
        <v>11075</v>
      </c>
      <c r="B2071" s="2">
        <v>6</v>
      </c>
      <c r="C2071" s="2">
        <v>5</v>
      </c>
      <c r="D2071" s="2">
        <v>1984</v>
      </c>
      <c r="E2071" s="2">
        <v>1984</v>
      </c>
      <c r="F2071" s="2">
        <v>1522</v>
      </c>
      <c r="G2071" s="2">
        <v>2</v>
      </c>
      <c r="H2071" s="2">
        <v>3</v>
      </c>
      <c r="I2071" s="2">
        <v>1</v>
      </c>
      <c r="J2071" s="2">
        <v>2</v>
      </c>
      <c r="K2071" s="2">
        <v>182000</v>
      </c>
      <c r="L2071" s="2" t="s">
        <v>13</v>
      </c>
      <c r="M2071" s="2" t="s">
        <v>33</v>
      </c>
      <c r="N2071" s="16">
        <f>VLOOKUP(M2071, 'Current Population Lookup'!A:B, 2, FALSE)</f>
        <v>25466</v>
      </c>
      <c r="O2071" s="16">
        <f t="array" ref="O2071">INDEX('Current Population Lookup'!B:B, MATCH(M2071, 'Current Population Lookup'!A:A, 0))</f>
        <v>25466</v>
      </c>
      <c r="P2071" s="16">
        <f>VLOOKUP(M2071&amp;D2071,'Yearly Private Schools Lookup'!A:D, 4, FALSE)</f>
        <v>122</v>
      </c>
      <c r="Q2071" s="16">
        <f t="array" ref="Q2071">INDEX('Yearly Private Schools Lookup'!D:D, MATCH(M2071&amp;D2071, 'Yearly Private Schools Lookup'!A:A, 0))</f>
        <v>122</v>
      </c>
    </row>
    <row r="2072" spans="1:17" ht="15.75" customHeight="1" x14ac:dyDescent="0.2">
      <c r="A2072" s="2">
        <v>10029</v>
      </c>
      <c r="B2072" s="2">
        <v>6</v>
      </c>
      <c r="C2072" s="2">
        <v>5</v>
      </c>
      <c r="D2072" s="2">
        <v>1988</v>
      </c>
      <c r="E2072" s="2">
        <v>1989</v>
      </c>
      <c r="F2072" s="2">
        <v>2060</v>
      </c>
      <c r="G2072" s="2">
        <v>2</v>
      </c>
      <c r="H2072" s="2">
        <v>4</v>
      </c>
      <c r="I2072" s="2">
        <v>1</v>
      </c>
      <c r="J2072" s="2">
        <v>2</v>
      </c>
      <c r="K2072" s="2">
        <v>211000</v>
      </c>
      <c r="L2072" s="2" t="s">
        <v>13</v>
      </c>
      <c r="M2072" s="2" t="s">
        <v>33</v>
      </c>
      <c r="N2072" s="16">
        <f>VLOOKUP(M2072, 'Current Population Lookup'!A:B, 2, FALSE)</f>
        <v>25466</v>
      </c>
      <c r="O2072" s="16">
        <f t="array" ref="O2072">INDEX('Current Population Lookup'!B:B, MATCH(M2072, 'Current Population Lookup'!A:A, 0))</f>
        <v>25466</v>
      </c>
      <c r="P2072" s="16">
        <f>VLOOKUP(M2072&amp;D2072,'Yearly Private Schools Lookup'!A:D, 4, FALSE)</f>
        <v>132</v>
      </c>
      <c r="Q2072" s="16">
        <f t="array" ref="Q2072">INDEX('Yearly Private Schools Lookup'!D:D, MATCH(M2072&amp;D2072, 'Yearly Private Schools Lookup'!A:A, 0))</f>
        <v>132</v>
      </c>
    </row>
    <row r="2073" spans="1:17" ht="15.75" customHeight="1" x14ac:dyDescent="0.2">
      <c r="A2073" s="2">
        <v>17541</v>
      </c>
      <c r="B2073" s="2">
        <v>5</v>
      </c>
      <c r="C2073" s="2">
        <v>7</v>
      </c>
      <c r="D2073" s="2">
        <v>1948</v>
      </c>
      <c r="E2073" s="2">
        <v>2005</v>
      </c>
      <c r="F2073" s="2">
        <v>1325</v>
      </c>
      <c r="G2073" s="2">
        <v>2</v>
      </c>
      <c r="H2073" s="2">
        <v>3</v>
      </c>
      <c r="I2073" s="2">
        <v>1</v>
      </c>
      <c r="J2073" s="2">
        <v>2</v>
      </c>
      <c r="K2073" s="2">
        <v>216000</v>
      </c>
      <c r="L2073" s="2" t="s">
        <v>17</v>
      </c>
      <c r="M2073" s="2" t="s">
        <v>35</v>
      </c>
      <c r="N2073" s="16">
        <f>VLOOKUP(M2073, 'Current Population Lookup'!A:B, 2, FALSE)</f>
        <v>44633</v>
      </c>
      <c r="O2073" s="16">
        <f t="array" ref="O2073">INDEX('Current Population Lookup'!B:B, MATCH(M2073, 'Current Population Lookup'!A:A, 0))</f>
        <v>44633</v>
      </c>
      <c r="P2073" s="16">
        <f>VLOOKUP(M2073&amp;D2073,'Yearly Private Schools Lookup'!A:D, 4, FALSE)</f>
        <v>123</v>
      </c>
      <c r="Q2073" s="16">
        <f t="array" ref="Q2073">INDEX('Yearly Private Schools Lookup'!D:D, MATCH(M2073&amp;D2073, 'Yearly Private Schools Lookup'!A:A, 0))</f>
        <v>123</v>
      </c>
    </row>
    <row r="2074" spans="1:17" ht="15.75" customHeight="1" x14ac:dyDescent="0.2">
      <c r="A2074" s="2">
        <v>22692</v>
      </c>
      <c r="B2074" s="2">
        <v>5</v>
      </c>
      <c r="C2074" s="2">
        <v>5</v>
      </c>
      <c r="D2074" s="2">
        <v>1953</v>
      </c>
      <c r="E2074" s="2">
        <v>1953</v>
      </c>
      <c r="F2074" s="2">
        <v>1630</v>
      </c>
      <c r="G2074" s="2">
        <v>2</v>
      </c>
      <c r="H2074" s="2">
        <v>3</v>
      </c>
      <c r="I2074" s="2">
        <v>1</v>
      </c>
      <c r="J2074" s="2">
        <v>2</v>
      </c>
      <c r="K2074" s="2">
        <v>130000</v>
      </c>
      <c r="L2074" s="2" t="s">
        <v>13</v>
      </c>
      <c r="M2074" s="2" t="s">
        <v>35</v>
      </c>
      <c r="N2074" s="16">
        <f>VLOOKUP(M2074, 'Current Population Lookup'!A:B, 2, FALSE)</f>
        <v>44633</v>
      </c>
      <c r="O2074" s="16">
        <f t="array" ref="O2074">INDEX('Current Population Lookup'!B:B, MATCH(M2074, 'Current Population Lookup'!A:A, 0))</f>
        <v>44633</v>
      </c>
      <c r="P2074" s="16">
        <f>VLOOKUP(M2074&amp;D2074,'Yearly Private Schools Lookup'!A:D, 4, FALSE)</f>
        <v>141</v>
      </c>
      <c r="Q2074" s="16">
        <f t="array" ref="Q2074">INDEX('Yearly Private Schools Lookup'!D:D, MATCH(M2074&amp;D2074, 'Yearly Private Schools Lookup'!A:A, 0))</f>
        <v>141</v>
      </c>
    </row>
    <row r="2075" spans="1:17" ht="15.75" customHeight="1" x14ac:dyDescent="0.2">
      <c r="A2075" s="2">
        <v>17808</v>
      </c>
      <c r="B2075" s="2">
        <v>4</v>
      </c>
      <c r="C2075" s="2">
        <v>5</v>
      </c>
      <c r="D2075" s="2">
        <v>1946</v>
      </c>
      <c r="E2075" s="2">
        <v>1950</v>
      </c>
      <c r="F2075" s="2">
        <v>1242</v>
      </c>
      <c r="G2075" s="2">
        <v>1</v>
      </c>
      <c r="H2075" s="2">
        <v>2</v>
      </c>
      <c r="I2075" s="2">
        <v>0</v>
      </c>
      <c r="J2075" s="2">
        <v>1</v>
      </c>
      <c r="K2075" s="2">
        <v>109900</v>
      </c>
      <c r="L2075" s="2" t="s">
        <v>13</v>
      </c>
      <c r="M2075" s="2" t="s">
        <v>35</v>
      </c>
      <c r="N2075" s="16">
        <f>VLOOKUP(M2075, 'Current Population Lookup'!A:B, 2, FALSE)</f>
        <v>44633</v>
      </c>
      <c r="O2075" s="16">
        <f t="array" ref="O2075">INDEX('Current Population Lookup'!B:B, MATCH(M2075, 'Current Population Lookup'!A:A, 0))</f>
        <v>44633</v>
      </c>
      <c r="P2075" s="16">
        <f>VLOOKUP(M2075&amp;D2075,'Yearly Private Schools Lookup'!A:D, 4, FALSE)</f>
        <v>113</v>
      </c>
      <c r="Q2075" s="16">
        <f t="array" ref="Q2075">INDEX('Yearly Private Schools Lookup'!D:D, MATCH(M2075&amp;D2075, 'Yearly Private Schools Lookup'!A:A, 0))</f>
        <v>113</v>
      </c>
    </row>
    <row r="2076" spans="1:17" ht="15.75" customHeight="1" x14ac:dyDescent="0.2">
      <c r="A2076" s="2">
        <v>12671</v>
      </c>
      <c r="B2076" s="2">
        <v>6</v>
      </c>
      <c r="C2076" s="2">
        <v>7</v>
      </c>
      <c r="D2076" s="2">
        <v>1954</v>
      </c>
      <c r="E2076" s="2">
        <v>1994</v>
      </c>
      <c r="F2076" s="2">
        <v>2422</v>
      </c>
      <c r="G2076" s="2">
        <v>3</v>
      </c>
      <c r="H2076" s="2">
        <v>4</v>
      </c>
      <c r="I2076" s="2">
        <v>2</v>
      </c>
      <c r="J2076" s="2">
        <v>2</v>
      </c>
      <c r="K2076" s="2">
        <v>255000</v>
      </c>
      <c r="L2076" s="2" t="s">
        <v>17</v>
      </c>
      <c r="M2076" s="2" t="s">
        <v>33</v>
      </c>
      <c r="N2076" s="16">
        <f>VLOOKUP(M2076, 'Current Population Lookup'!A:B, 2, FALSE)</f>
        <v>25466</v>
      </c>
      <c r="O2076" s="16">
        <f t="array" ref="O2076">INDEX('Current Population Lookup'!B:B, MATCH(M2076, 'Current Population Lookup'!A:A, 0))</f>
        <v>25466</v>
      </c>
      <c r="P2076" s="16">
        <f>VLOOKUP(M2076&amp;D2076,'Yearly Private Schools Lookup'!A:D, 4, FALSE)</f>
        <v>35</v>
      </c>
      <c r="Q2076" s="16">
        <f t="array" ref="Q2076">INDEX('Yearly Private Schools Lookup'!D:D, MATCH(M2076&amp;D2076, 'Yearly Private Schools Lookup'!A:A, 0))</f>
        <v>35</v>
      </c>
    </row>
    <row r="2077" spans="1:17" ht="15.75" customHeight="1" x14ac:dyDescent="0.2">
      <c r="A2077" s="2">
        <v>12615</v>
      </c>
      <c r="B2077" s="2">
        <v>6</v>
      </c>
      <c r="C2077" s="2">
        <v>7</v>
      </c>
      <c r="D2077" s="2">
        <v>1950</v>
      </c>
      <c r="E2077" s="2">
        <v>2001</v>
      </c>
      <c r="F2077" s="2">
        <v>2158</v>
      </c>
      <c r="G2077" s="2">
        <v>2</v>
      </c>
      <c r="H2077" s="2">
        <v>4</v>
      </c>
      <c r="I2077" s="2">
        <v>1</v>
      </c>
      <c r="J2077" s="2">
        <v>2</v>
      </c>
      <c r="K2077" s="2">
        <v>243000</v>
      </c>
      <c r="L2077" s="2" t="s">
        <v>13</v>
      </c>
      <c r="M2077" s="2" t="s">
        <v>35</v>
      </c>
      <c r="N2077" s="16">
        <f>VLOOKUP(M2077, 'Current Population Lookup'!A:B, 2, FALSE)</f>
        <v>44633</v>
      </c>
      <c r="O2077" s="16">
        <f t="array" ref="O2077">INDEX('Current Population Lookup'!B:B, MATCH(M2077, 'Current Population Lookup'!A:A, 0))</f>
        <v>44633</v>
      </c>
      <c r="P2077" s="16">
        <f>VLOOKUP(M2077&amp;D2077,'Yearly Private Schools Lookup'!A:D, 4, FALSE)</f>
        <v>129</v>
      </c>
      <c r="Q2077" s="16">
        <f t="array" ref="Q2077">INDEX('Yearly Private Schools Lookup'!D:D, MATCH(M2077&amp;D2077, 'Yearly Private Schools Lookup'!A:A, 0))</f>
        <v>129</v>
      </c>
    </row>
    <row r="2078" spans="1:17" ht="15.75" customHeight="1" x14ac:dyDescent="0.2">
      <c r="A2078" s="2">
        <v>10512</v>
      </c>
      <c r="B2078" s="2">
        <v>6</v>
      </c>
      <c r="C2078" s="2">
        <v>6</v>
      </c>
      <c r="D2078" s="2">
        <v>1954</v>
      </c>
      <c r="E2078" s="2">
        <v>1954</v>
      </c>
      <c r="F2078" s="2">
        <v>1626</v>
      </c>
      <c r="G2078" s="2">
        <v>1</v>
      </c>
      <c r="H2078" s="2">
        <v>3</v>
      </c>
      <c r="I2078" s="2">
        <v>0</v>
      </c>
      <c r="J2078" s="2">
        <v>1</v>
      </c>
      <c r="K2078" s="2">
        <v>154000</v>
      </c>
      <c r="L2078" s="2" t="s">
        <v>13</v>
      </c>
      <c r="M2078" s="2" t="s">
        <v>35</v>
      </c>
      <c r="N2078" s="16">
        <f>VLOOKUP(M2078, 'Current Population Lookup'!A:B, 2, FALSE)</f>
        <v>44633</v>
      </c>
      <c r="O2078" s="16">
        <f t="array" ref="O2078">INDEX('Current Population Lookup'!B:B, MATCH(M2078, 'Current Population Lookup'!A:A, 0))</f>
        <v>44633</v>
      </c>
      <c r="P2078" s="16">
        <f>VLOOKUP(M2078&amp;D2078,'Yearly Private Schools Lookup'!A:D, 4, FALSE)</f>
        <v>147</v>
      </c>
      <c r="Q2078" s="16">
        <f t="array" ref="Q2078">INDEX('Yearly Private Schools Lookup'!D:D, MATCH(M2078&amp;D2078, 'Yearly Private Schools Lookup'!A:A, 0))</f>
        <v>147</v>
      </c>
    </row>
    <row r="2079" spans="1:17" ht="15.75" customHeight="1" x14ac:dyDescent="0.2">
      <c r="A2079" s="2">
        <v>5400</v>
      </c>
      <c r="B2079" s="2">
        <v>5</v>
      </c>
      <c r="C2079" s="2">
        <v>5</v>
      </c>
      <c r="D2079" s="2">
        <v>1958</v>
      </c>
      <c r="E2079" s="2">
        <v>1958</v>
      </c>
      <c r="F2079" s="2">
        <v>864</v>
      </c>
      <c r="G2079" s="2">
        <v>1</v>
      </c>
      <c r="H2079" s="2">
        <v>3</v>
      </c>
      <c r="I2079" s="2">
        <v>0</v>
      </c>
      <c r="J2079" s="2">
        <v>1</v>
      </c>
      <c r="K2079" s="2">
        <v>118000</v>
      </c>
      <c r="L2079" s="2" t="s">
        <v>13</v>
      </c>
      <c r="M2079" s="2" t="s">
        <v>34</v>
      </c>
      <c r="N2079" s="16">
        <f>VLOOKUP(M2079, 'Current Population Lookup'!A:B, 2, FALSE)</f>
        <v>34336</v>
      </c>
      <c r="O2079" s="16">
        <f t="array" ref="O2079">INDEX('Current Population Lookup'!B:B, MATCH(M2079, 'Current Population Lookup'!A:A, 0))</f>
        <v>34336</v>
      </c>
      <c r="P2079" s="16">
        <f>VLOOKUP(M2079&amp;D2079,'Yearly Private Schools Lookup'!A:D, 4, FALSE)</f>
        <v>153</v>
      </c>
      <c r="Q2079" s="16">
        <f t="array" ref="Q2079">INDEX('Yearly Private Schools Lookup'!D:D, MATCH(M2079&amp;D2079, 'Yearly Private Schools Lookup'!A:A, 0))</f>
        <v>153</v>
      </c>
    </row>
    <row r="2080" spans="1:17" ht="15.75" customHeight="1" x14ac:dyDescent="0.2">
      <c r="A2080" s="2">
        <v>11515</v>
      </c>
      <c r="B2080" s="2">
        <v>4</v>
      </c>
      <c r="C2080" s="2">
        <v>5</v>
      </c>
      <c r="D2080" s="2">
        <v>1958</v>
      </c>
      <c r="E2080" s="2">
        <v>1994</v>
      </c>
      <c r="F2080" s="2">
        <v>943</v>
      </c>
      <c r="G2080" s="2">
        <v>1</v>
      </c>
      <c r="H2080" s="2">
        <v>3</v>
      </c>
      <c r="I2080" s="2">
        <v>0</v>
      </c>
      <c r="J2080" s="2">
        <v>1</v>
      </c>
      <c r="K2080" s="2">
        <v>80000</v>
      </c>
      <c r="L2080" s="2" t="s">
        <v>13</v>
      </c>
      <c r="M2080" s="2" t="s">
        <v>35</v>
      </c>
      <c r="N2080" s="16">
        <f>VLOOKUP(M2080, 'Current Population Lookup'!A:B, 2, FALSE)</f>
        <v>44633</v>
      </c>
      <c r="O2080" s="16">
        <f t="array" ref="O2080">INDEX('Current Population Lookup'!B:B, MATCH(M2080, 'Current Population Lookup'!A:A, 0))</f>
        <v>44633</v>
      </c>
      <c r="P2080" s="16">
        <f>VLOOKUP(M2080&amp;D2080,'Yearly Private Schools Lookup'!A:D, 4, FALSE)</f>
        <v>168</v>
      </c>
      <c r="Q2080" s="16">
        <f t="array" ref="Q2080">INDEX('Yearly Private Schools Lookup'!D:D, MATCH(M2080&amp;D2080, 'Yearly Private Schools Lookup'!A:A, 0))</f>
        <v>168</v>
      </c>
    </row>
    <row r="2081" spans="1:17" ht="15.75" customHeight="1" x14ac:dyDescent="0.2">
      <c r="A2081" s="2">
        <v>7711</v>
      </c>
      <c r="B2081" s="2">
        <v>4</v>
      </c>
      <c r="C2081" s="2">
        <v>3</v>
      </c>
      <c r="D2081" s="2">
        <v>1977</v>
      </c>
      <c r="E2081" s="2">
        <v>1977</v>
      </c>
      <c r="F2081" s="2">
        <v>1440</v>
      </c>
      <c r="G2081" s="2">
        <v>2</v>
      </c>
      <c r="H2081" s="2">
        <v>4</v>
      </c>
      <c r="I2081" s="2">
        <v>0</v>
      </c>
      <c r="J2081" s="2">
        <v>0</v>
      </c>
      <c r="K2081" s="2">
        <v>150000</v>
      </c>
      <c r="L2081" s="2" t="s">
        <v>13</v>
      </c>
      <c r="M2081" s="2" t="s">
        <v>35</v>
      </c>
      <c r="N2081" s="16">
        <f>VLOOKUP(M2081, 'Current Population Lookup'!A:B, 2, FALSE)</f>
        <v>44633</v>
      </c>
      <c r="O2081" s="16">
        <f t="array" ref="O2081">INDEX('Current Population Lookup'!B:B, MATCH(M2081, 'Current Population Lookup'!A:A, 0))</f>
        <v>44633</v>
      </c>
      <c r="P2081" s="16">
        <f>VLOOKUP(M2081&amp;D2081,'Yearly Private Schools Lookup'!A:D, 4, FALSE)</f>
        <v>231</v>
      </c>
      <c r="Q2081" s="16">
        <f t="array" ref="Q2081">INDEX('Yearly Private Schools Lookup'!D:D, MATCH(M2081&amp;D2081, 'Yearly Private Schools Lookup'!A:A, 0))</f>
        <v>231</v>
      </c>
    </row>
    <row r="2082" spans="1:17" ht="15.75" customHeight="1" x14ac:dyDescent="0.2">
      <c r="A2082" s="2">
        <v>9098</v>
      </c>
      <c r="B2082" s="2">
        <v>4</v>
      </c>
      <c r="C2082" s="2">
        <v>7</v>
      </c>
      <c r="D2082" s="2">
        <v>1920</v>
      </c>
      <c r="E2082" s="2">
        <v>2002</v>
      </c>
      <c r="F2082" s="2">
        <v>605</v>
      </c>
      <c r="G2082" s="2">
        <v>1</v>
      </c>
      <c r="H2082" s="2">
        <v>2</v>
      </c>
      <c r="I2082" s="2">
        <v>0</v>
      </c>
      <c r="J2082" s="2">
        <v>0</v>
      </c>
      <c r="K2082" s="2">
        <v>86000</v>
      </c>
      <c r="L2082" s="2" t="s">
        <v>13</v>
      </c>
      <c r="M2082" s="2" t="s">
        <v>35</v>
      </c>
      <c r="N2082" s="16">
        <f>VLOOKUP(M2082, 'Current Population Lookup'!A:B, 2, FALSE)</f>
        <v>44633</v>
      </c>
      <c r="O2082" s="16">
        <f t="array" ref="O2082">INDEX('Current Population Lookup'!B:B, MATCH(M2082, 'Current Population Lookup'!A:A, 0))</f>
        <v>44633</v>
      </c>
      <c r="P2082" s="16">
        <f>VLOOKUP(M2082&amp;D2082,'Yearly Private Schools Lookup'!A:D, 4, FALSE)</f>
        <v>45</v>
      </c>
      <c r="Q2082" s="16">
        <f t="array" ref="Q2082">INDEX('Yearly Private Schools Lookup'!D:D, MATCH(M2082&amp;D2082, 'Yearly Private Schools Lookup'!A:A, 0))</f>
        <v>45</v>
      </c>
    </row>
    <row r="2083" spans="1:17" ht="15.75" customHeight="1" x14ac:dyDescent="0.2">
      <c r="A2083" s="2">
        <v>3869</v>
      </c>
      <c r="B2083" s="2">
        <v>5</v>
      </c>
      <c r="C2083" s="2">
        <v>6</v>
      </c>
      <c r="D2083" s="2">
        <v>1984</v>
      </c>
      <c r="E2083" s="2">
        <v>1984</v>
      </c>
      <c r="F2083" s="2">
        <v>1038</v>
      </c>
      <c r="G2083" s="2">
        <v>2</v>
      </c>
      <c r="H2083" s="2">
        <v>2</v>
      </c>
      <c r="I2083" s="2">
        <v>0</v>
      </c>
      <c r="J2083" s="2">
        <v>1</v>
      </c>
      <c r="K2083" s="2">
        <v>130000</v>
      </c>
      <c r="L2083" s="2" t="s">
        <v>43</v>
      </c>
      <c r="M2083" s="2" t="s">
        <v>35</v>
      </c>
      <c r="N2083" s="16">
        <f>VLOOKUP(M2083, 'Current Population Lookup'!A:B, 2, FALSE)</f>
        <v>44633</v>
      </c>
      <c r="O2083" s="16">
        <f t="array" ref="O2083">INDEX('Current Population Lookup'!B:B, MATCH(M2083, 'Current Population Lookup'!A:A, 0))</f>
        <v>44633</v>
      </c>
      <c r="P2083" s="16">
        <f>VLOOKUP(M2083&amp;D2083,'Yearly Private Schools Lookup'!A:D, 4, FALSE)</f>
        <v>242</v>
      </c>
      <c r="Q2083" s="16">
        <f t="array" ref="Q2083">INDEX('Yearly Private Schools Lookup'!D:D, MATCH(M2083&amp;D2083, 'Yearly Private Schools Lookup'!A:A, 0))</f>
        <v>242</v>
      </c>
    </row>
    <row r="2084" spans="1:17" ht="15.75" customHeight="1" x14ac:dyDescent="0.2">
      <c r="A2084" s="2">
        <v>9280</v>
      </c>
      <c r="B2084" s="2">
        <v>5</v>
      </c>
      <c r="C2084" s="2">
        <v>6</v>
      </c>
      <c r="D2084" s="2">
        <v>1951</v>
      </c>
      <c r="E2084" s="2">
        <v>1951</v>
      </c>
      <c r="F2084" s="2">
        <v>1342</v>
      </c>
      <c r="G2084" s="2">
        <v>1</v>
      </c>
      <c r="H2084" s="2">
        <v>4</v>
      </c>
      <c r="I2084" s="2">
        <v>0</v>
      </c>
      <c r="J2084" s="2">
        <v>1</v>
      </c>
      <c r="K2084" s="2">
        <v>125000</v>
      </c>
      <c r="L2084" s="2" t="s">
        <v>13</v>
      </c>
      <c r="M2084" s="2" t="s">
        <v>35</v>
      </c>
      <c r="N2084" s="16">
        <f>VLOOKUP(M2084, 'Current Population Lookup'!A:B, 2, FALSE)</f>
        <v>44633</v>
      </c>
      <c r="O2084" s="16">
        <f t="array" ref="O2084">INDEX('Current Population Lookup'!B:B, MATCH(M2084, 'Current Population Lookup'!A:A, 0))</f>
        <v>44633</v>
      </c>
      <c r="P2084" s="16">
        <f>VLOOKUP(M2084&amp;D2084,'Yearly Private Schools Lookup'!A:D, 4, FALSE)</f>
        <v>133</v>
      </c>
      <c r="Q2084" s="16">
        <f t="array" ref="Q2084">INDEX('Yearly Private Schools Lookup'!D:D, MATCH(M2084&amp;D2084, 'Yearly Private Schools Lookup'!A:A, 0))</f>
        <v>133</v>
      </c>
    </row>
    <row r="2085" spans="1:17" ht="15.75" customHeight="1" x14ac:dyDescent="0.2">
      <c r="A2085" s="2">
        <v>11100</v>
      </c>
      <c r="B2085" s="2">
        <v>5</v>
      </c>
      <c r="C2085" s="2">
        <v>6</v>
      </c>
      <c r="D2085" s="2">
        <v>1951</v>
      </c>
      <c r="E2085" s="2">
        <v>1994</v>
      </c>
      <c r="F2085" s="2">
        <v>1480</v>
      </c>
      <c r="G2085" s="2">
        <v>1</v>
      </c>
      <c r="H2085" s="2">
        <v>4</v>
      </c>
      <c r="I2085" s="2">
        <v>1</v>
      </c>
      <c r="J2085" s="2">
        <v>1</v>
      </c>
      <c r="K2085" s="2">
        <v>136500</v>
      </c>
      <c r="L2085" s="2" t="s">
        <v>13</v>
      </c>
      <c r="M2085" s="2" t="s">
        <v>35</v>
      </c>
      <c r="N2085" s="16">
        <f>VLOOKUP(M2085, 'Current Population Lookup'!A:B, 2, FALSE)</f>
        <v>44633</v>
      </c>
      <c r="O2085" s="16">
        <f t="array" ref="O2085">INDEX('Current Population Lookup'!B:B, MATCH(M2085, 'Current Population Lookup'!A:A, 0))</f>
        <v>44633</v>
      </c>
      <c r="P2085" s="16">
        <f>VLOOKUP(M2085&amp;D2085,'Yearly Private Schools Lookup'!A:D, 4, FALSE)</f>
        <v>133</v>
      </c>
      <c r="Q2085" s="16">
        <f t="array" ref="Q2085">INDEX('Yearly Private Schools Lookup'!D:D, MATCH(M2085&amp;D2085, 'Yearly Private Schools Lookup'!A:A, 0))</f>
        <v>133</v>
      </c>
    </row>
    <row r="2086" spans="1:17" ht="15.75" customHeight="1" x14ac:dyDescent="0.2">
      <c r="A2086" s="2">
        <v>7550</v>
      </c>
      <c r="B2086" s="2">
        <v>4</v>
      </c>
      <c r="C2086" s="2">
        <v>5</v>
      </c>
      <c r="D2086" s="2">
        <v>1920</v>
      </c>
      <c r="E2086" s="2">
        <v>1950</v>
      </c>
      <c r="F2086" s="2">
        <v>1362</v>
      </c>
      <c r="G2086" s="2">
        <v>2</v>
      </c>
      <c r="H2086" s="2">
        <v>4</v>
      </c>
      <c r="I2086" s="2">
        <v>0</v>
      </c>
      <c r="J2086" s="2">
        <v>1</v>
      </c>
      <c r="K2086" s="2">
        <v>96000</v>
      </c>
      <c r="L2086" s="2" t="s">
        <v>26</v>
      </c>
      <c r="M2086" s="2" t="s">
        <v>35</v>
      </c>
      <c r="N2086" s="16">
        <f>VLOOKUP(M2086, 'Current Population Lookup'!A:B, 2, FALSE)</f>
        <v>44633</v>
      </c>
      <c r="O2086" s="16">
        <f t="array" ref="O2086">INDEX('Current Population Lookup'!B:B, MATCH(M2086, 'Current Population Lookup'!A:A, 0))</f>
        <v>44633</v>
      </c>
      <c r="P2086" s="16">
        <f>VLOOKUP(M2086&amp;D2086,'Yearly Private Schools Lookup'!A:D, 4, FALSE)</f>
        <v>45</v>
      </c>
      <c r="Q2086" s="16">
        <f t="array" ref="Q2086">INDEX('Yearly Private Schools Lookup'!D:D, MATCH(M2086&amp;D2086, 'Yearly Private Schools Lookup'!A:A, 0))</f>
        <v>45</v>
      </c>
    </row>
    <row r="2087" spans="1:17" ht="15.75" customHeight="1" x14ac:dyDescent="0.2">
      <c r="A2087" s="2">
        <v>9060</v>
      </c>
      <c r="B2087" s="2">
        <v>5</v>
      </c>
      <c r="C2087" s="2">
        <v>6</v>
      </c>
      <c r="D2087" s="2">
        <v>1957</v>
      </c>
      <c r="E2087" s="2">
        <v>2006</v>
      </c>
      <c r="F2087" s="2">
        <v>1340</v>
      </c>
      <c r="G2087" s="2">
        <v>1</v>
      </c>
      <c r="H2087" s="2">
        <v>3</v>
      </c>
      <c r="I2087" s="2">
        <v>1</v>
      </c>
      <c r="J2087" s="2">
        <v>1</v>
      </c>
      <c r="K2087" s="2">
        <v>120000</v>
      </c>
      <c r="L2087" s="2" t="s">
        <v>13</v>
      </c>
      <c r="M2087" s="2" t="s">
        <v>35</v>
      </c>
      <c r="N2087" s="16">
        <f>VLOOKUP(M2087, 'Current Population Lookup'!A:B, 2, FALSE)</f>
        <v>44633</v>
      </c>
      <c r="O2087" s="16">
        <f t="array" ref="O2087">INDEX('Current Population Lookup'!B:B, MATCH(M2087, 'Current Population Lookup'!A:A, 0))</f>
        <v>44633</v>
      </c>
      <c r="P2087" s="16">
        <f>VLOOKUP(M2087&amp;D2087,'Yearly Private Schools Lookup'!A:D, 4, FALSE)</f>
        <v>162</v>
      </c>
      <c r="Q2087" s="16">
        <f t="array" ref="Q2087">INDEX('Yearly Private Schools Lookup'!D:D, MATCH(M2087&amp;D2087, 'Yearly Private Schools Lookup'!A:A, 0))</f>
        <v>162</v>
      </c>
    </row>
    <row r="2088" spans="1:17" ht="15.75" customHeight="1" x14ac:dyDescent="0.2">
      <c r="A2088" s="2">
        <v>23920</v>
      </c>
      <c r="B2088" s="2">
        <v>6</v>
      </c>
      <c r="C2088" s="2">
        <v>5</v>
      </c>
      <c r="D2088" s="2">
        <v>1984</v>
      </c>
      <c r="E2088" s="2">
        <v>1984</v>
      </c>
      <c r="F2088" s="2">
        <v>1822</v>
      </c>
      <c r="G2088" s="2">
        <v>2</v>
      </c>
      <c r="H2088" s="2">
        <v>4</v>
      </c>
      <c r="I2088" s="2">
        <v>1</v>
      </c>
      <c r="J2088" s="2">
        <v>2</v>
      </c>
      <c r="K2088" s="2">
        <v>228500</v>
      </c>
      <c r="L2088" s="2" t="s">
        <v>13</v>
      </c>
      <c r="M2088" s="2" t="s">
        <v>25</v>
      </c>
      <c r="N2088" s="16">
        <f>VLOOKUP(M2088, 'Current Population Lookup'!A:B, 2, FALSE)</f>
        <v>47317</v>
      </c>
      <c r="O2088" s="16">
        <f t="array" ref="O2088">INDEX('Current Population Lookup'!B:B, MATCH(M2088, 'Current Population Lookup'!A:A, 0))</f>
        <v>47317</v>
      </c>
      <c r="P2088" s="16">
        <f>VLOOKUP(M2088&amp;D2088,'Yearly Private Schools Lookup'!A:D, 4, FALSE)</f>
        <v>84</v>
      </c>
      <c r="Q2088" s="16">
        <f t="array" ref="Q2088">INDEX('Yearly Private Schools Lookup'!D:D, MATCH(M2088&amp;D2088, 'Yearly Private Schools Lookup'!A:A, 0))</f>
        <v>84</v>
      </c>
    </row>
    <row r="2089" spans="1:17" ht="15.75" customHeight="1" x14ac:dyDescent="0.2">
      <c r="A2089" s="2">
        <v>10357</v>
      </c>
      <c r="B2089" s="2">
        <v>7</v>
      </c>
      <c r="C2089" s="2">
        <v>5</v>
      </c>
      <c r="D2089" s="2">
        <v>1990</v>
      </c>
      <c r="E2089" s="2">
        <v>1991</v>
      </c>
      <c r="F2089" s="2">
        <v>1442</v>
      </c>
      <c r="G2089" s="2">
        <v>2</v>
      </c>
      <c r="H2089" s="2">
        <v>3</v>
      </c>
      <c r="I2089" s="2">
        <v>1</v>
      </c>
      <c r="J2089" s="2">
        <v>2</v>
      </c>
      <c r="K2089" s="2">
        <v>179900</v>
      </c>
      <c r="L2089" s="2" t="s">
        <v>13</v>
      </c>
      <c r="M2089" s="2" t="s">
        <v>25</v>
      </c>
      <c r="N2089" s="16">
        <f>VLOOKUP(M2089, 'Current Population Lookup'!A:B, 2, FALSE)</f>
        <v>47317</v>
      </c>
      <c r="O2089" s="16">
        <f t="array" ref="O2089">INDEX('Current Population Lookup'!B:B, MATCH(M2089, 'Current Population Lookup'!A:A, 0))</f>
        <v>47317</v>
      </c>
      <c r="P2089" s="16">
        <f>VLOOKUP(M2089&amp;D2089,'Yearly Private Schools Lookup'!A:D, 4, FALSE)</f>
        <v>109</v>
      </c>
      <c r="Q2089" s="16">
        <f t="array" ref="Q2089">INDEX('Yearly Private Schools Lookup'!D:D, MATCH(M2089&amp;D2089, 'Yearly Private Schools Lookup'!A:A, 0))</f>
        <v>109</v>
      </c>
    </row>
    <row r="2090" spans="1:17" ht="15.75" customHeight="1" x14ac:dyDescent="0.2">
      <c r="A2090" s="2">
        <v>13474</v>
      </c>
      <c r="B2090" s="2">
        <v>7</v>
      </c>
      <c r="C2090" s="2">
        <v>5</v>
      </c>
      <c r="D2090" s="2">
        <v>1990</v>
      </c>
      <c r="E2090" s="2">
        <v>1991</v>
      </c>
      <c r="F2090" s="2">
        <v>2243</v>
      </c>
      <c r="G2090" s="2">
        <v>2</v>
      </c>
      <c r="H2090" s="2">
        <v>4</v>
      </c>
      <c r="I2090" s="2">
        <v>1</v>
      </c>
      <c r="J2090" s="2">
        <v>3</v>
      </c>
      <c r="K2090" s="2">
        <v>225000</v>
      </c>
      <c r="L2090" s="2" t="s">
        <v>13</v>
      </c>
      <c r="M2090" s="2" t="s">
        <v>25</v>
      </c>
      <c r="N2090" s="16">
        <f>VLOOKUP(M2090, 'Current Population Lookup'!A:B, 2, FALSE)</f>
        <v>47317</v>
      </c>
      <c r="O2090" s="16">
        <f t="array" ref="O2090">INDEX('Current Population Lookup'!B:B, MATCH(M2090, 'Current Population Lookup'!A:A, 0))</f>
        <v>47317</v>
      </c>
      <c r="P2090" s="16">
        <f>VLOOKUP(M2090&amp;D2090,'Yearly Private Schools Lookup'!A:D, 4, FALSE)</f>
        <v>109</v>
      </c>
      <c r="Q2090" s="16">
        <f t="array" ref="Q2090">INDEX('Yearly Private Schools Lookup'!D:D, MATCH(M2090&amp;D2090, 'Yearly Private Schools Lookup'!A:A, 0))</f>
        <v>109</v>
      </c>
    </row>
    <row r="2091" spans="1:17" ht="15.75" customHeight="1" x14ac:dyDescent="0.2">
      <c r="A2091" s="2">
        <v>10380</v>
      </c>
      <c r="B2091" s="2">
        <v>7</v>
      </c>
      <c r="C2091" s="2">
        <v>5</v>
      </c>
      <c r="D2091" s="2">
        <v>1986</v>
      </c>
      <c r="E2091" s="2">
        <v>1987</v>
      </c>
      <c r="F2091" s="2">
        <v>2730</v>
      </c>
      <c r="G2091" s="2">
        <v>2</v>
      </c>
      <c r="H2091" s="2">
        <v>4</v>
      </c>
      <c r="I2091" s="2">
        <v>1</v>
      </c>
      <c r="J2091" s="2">
        <v>2</v>
      </c>
      <c r="K2091" s="2">
        <v>301000</v>
      </c>
      <c r="L2091" s="2" t="s">
        <v>13</v>
      </c>
      <c r="M2091" s="2" t="s">
        <v>25</v>
      </c>
      <c r="N2091" s="16">
        <f>VLOOKUP(M2091, 'Current Population Lookup'!A:B, 2, FALSE)</f>
        <v>47317</v>
      </c>
      <c r="O2091" s="16">
        <f t="array" ref="O2091">INDEX('Current Population Lookup'!B:B, MATCH(M2091, 'Current Population Lookup'!A:A, 0))</f>
        <v>47317</v>
      </c>
      <c r="P2091" s="16">
        <f>VLOOKUP(M2091&amp;D2091,'Yearly Private Schools Lookup'!A:D, 4, FALSE)</f>
        <v>91</v>
      </c>
      <c r="Q2091" s="16">
        <f t="array" ref="Q2091">INDEX('Yearly Private Schools Lookup'!D:D, MATCH(M2091&amp;D2091, 'Yearly Private Schools Lookup'!A:A, 0))</f>
        <v>91</v>
      </c>
    </row>
    <row r="2092" spans="1:17" ht="15.75" customHeight="1" x14ac:dyDescent="0.2">
      <c r="A2092" s="2">
        <v>13125</v>
      </c>
      <c r="B2092" s="2">
        <v>7</v>
      </c>
      <c r="C2092" s="2">
        <v>5</v>
      </c>
      <c r="D2092" s="2">
        <v>1991</v>
      </c>
      <c r="E2092" s="2">
        <v>1991</v>
      </c>
      <c r="F2092" s="2">
        <v>2127</v>
      </c>
      <c r="G2092" s="2">
        <v>2</v>
      </c>
      <c r="H2092" s="2">
        <v>4</v>
      </c>
      <c r="I2092" s="2">
        <v>1</v>
      </c>
      <c r="J2092" s="2">
        <v>3</v>
      </c>
      <c r="K2092" s="2">
        <v>238000</v>
      </c>
      <c r="L2092" s="2" t="s">
        <v>13</v>
      </c>
      <c r="M2092" s="2" t="s">
        <v>25</v>
      </c>
      <c r="N2092" s="16">
        <f>VLOOKUP(M2092, 'Current Population Lookup'!A:B, 2, FALSE)</f>
        <v>47317</v>
      </c>
      <c r="O2092" s="16">
        <f t="array" ref="O2092">INDEX('Current Population Lookup'!B:B, MATCH(M2092, 'Current Population Lookup'!A:A, 0))</f>
        <v>47317</v>
      </c>
      <c r="P2092" s="16">
        <f>VLOOKUP(M2092&amp;D2092,'Yearly Private Schools Lookup'!A:D, 4, FALSE)</f>
        <v>112</v>
      </c>
      <c r="Q2092" s="16">
        <f t="array" ref="Q2092">INDEX('Yearly Private Schools Lookup'!D:D, MATCH(M2092&amp;D2092, 'Yearly Private Schools Lookup'!A:A, 0))</f>
        <v>112</v>
      </c>
    </row>
    <row r="2093" spans="1:17" ht="15.75" customHeight="1" x14ac:dyDescent="0.2">
      <c r="A2093" s="2">
        <v>11287</v>
      </c>
      <c r="B2093" s="2">
        <v>7</v>
      </c>
      <c r="C2093" s="2">
        <v>6</v>
      </c>
      <c r="D2093" s="2">
        <v>1989</v>
      </c>
      <c r="E2093" s="2">
        <v>1989</v>
      </c>
      <c r="F2093" s="2">
        <v>1982</v>
      </c>
      <c r="G2093" s="2">
        <v>2</v>
      </c>
      <c r="H2093" s="2">
        <v>3</v>
      </c>
      <c r="I2093" s="2">
        <v>1</v>
      </c>
      <c r="J2093" s="2">
        <v>2</v>
      </c>
      <c r="K2093" s="2">
        <v>228500</v>
      </c>
      <c r="L2093" s="2" t="s">
        <v>13</v>
      </c>
      <c r="M2093" s="2" t="s">
        <v>25</v>
      </c>
      <c r="N2093" s="16">
        <f>VLOOKUP(M2093, 'Current Population Lookup'!A:B, 2, FALSE)</f>
        <v>47317</v>
      </c>
      <c r="O2093" s="16">
        <f t="array" ref="O2093">INDEX('Current Population Lookup'!B:B, MATCH(M2093, 'Current Population Lookup'!A:A, 0))</f>
        <v>47317</v>
      </c>
      <c r="P2093" s="16">
        <f>VLOOKUP(M2093&amp;D2093,'Yearly Private Schools Lookup'!A:D, 4, FALSE)</f>
        <v>107</v>
      </c>
      <c r="Q2093" s="16">
        <f t="array" ref="Q2093">INDEX('Yearly Private Schools Lookup'!D:D, MATCH(M2093&amp;D2093, 'Yearly Private Schools Lookup'!A:A, 0))</f>
        <v>107</v>
      </c>
    </row>
    <row r="2094" spans="1:17" ht="15.75" customHeight="1" x14ac:dyDescent="0.2">
      <c r="A2094" s="2">
        <v>9317</v>
      </c>
      <c r="B2094" s="2">
        <v>7</v>
      </c>
      <c r="C2094" s="2">
        <v>5</v>
      </c>
      <c r="D2094" s="2">
        <v>1994</v>
      </c>
      <c r="E2094" s="2">
        <v>2001</v>
      </c>
      <c r="F2094" s="2">
        <v>1958</v>
      </c>
      <c r="G2094" s="2">
        <v>2</v>
      </c>
      <c r="H2094" s="2">
        <v>3</v>
      </c>
      <c r="I2094" s="2">
        <v>1</v>
      </c>
      <c r="J2094" s="2">
        <v>2</v>
      </c>
      <c r="K2094" s="2">
        <v>220000</v>
      </c>
      <c r="L2094" s="2" t="s">
        <v>17</v>
      </c>
      <c r="M2094" s="2" t="s">
        <v>25</v>
      </c>
      <c r="N2094" s="16">
        <f>VLOOKUP(M2094, 'Current Population Lookup'!A:B, 2, FALSE)</f>
        <v>47317</v>
      </c>
      <c r="O2094" s="16">
        <f t="array" ref="O2094">INDEX('Current Population Lookup'!B:B, MATCH(M2094, 'Current Population Lookup'!A:A, 0))</f>
        <v>47317</v>
      </c>
      <c r="P2094" s="16">
        <f>VLOOKUP(M2094&amp;D2094,'Yearly Private Schools Lookup'!A:D, 4, FALSE)</f>
        <v>129</v>
      </c>
      <c r="Q2094" s="16">
        <f t="array" ref="Q2094">INDEX('Yearly Private Schools Lookup'!D:D, MATCH(M2094&amp;D2094, 'Yearly Private Schools Lookup'!A:A, 0))</f>
        <v>129</v>
      </c>
    </row>
    <row r="2095" spans="1:17" ht="15.75" customHeight="1" x14ac:dyDescent="0.2">
      <c r="A2095" s="2">
        <v>9965</v>
      </c>
      <c r="B2095" s="2">
        <v>7</v>
      </c>
      <c r="C2095" s="2">
        <v>5</v>
      </c>
      <c r="D2095" s="2">
        <v>2007</v>
      </c>
      <c r="E2095" s="2">
        <v>2007</v>
      </c>
      <c r="F2095" s="2">
        <v>2696</v>
      </c>
      <c r="G2095" s="2">
        <v>2</v>
      </c>
      <c r="H2095" s="2">
        <v>4</v>
      </c>
      <c r="I2095" s="2">
        <v>1</v>
      </c>
      <c r="J2095" s="2">
        <v>3</v>
      </c>
      <c r="K2095" s="2">
        <v>383970</v>
      </c>
      <c r="L2095" s="2" t="s">
        <v>13</v>
      </c>
      <c r="M2095" s="2" t="s">
        <v>36</v>
      </c>
      <c r="N2095" s="16">
        <f>VLOOKUP(M2095, 'Current Population Lookup'!A:B, 2, FALSE)</f>
        <v>16995</v>
      </c>
      <c r="O2095" s="16">
        <f t="array" ref="O2095">INDEX('Current Population Lookup'!B:B, MATCH(M2095, 'Current Population Lookup'!A:A, 0))</f>
        <v>16995</v>
      </c>
      <c r="P2095" s="16">
        <f>VLOOKUP(M2095&amp;D2095,'Yearly Private Schools Lookup'!A:D, 4, FALSE)</f>
        <v>110</v>
      </c>
      <c r="Q2095" s="16">
        <f t="array" ref="Q2095">INDEX('Yearly Private Schools Lookup'!D:D, MATCH(M2095&amp;D2095, 'Yearly Private Schools Lookup'!A:A, 0))</f>
        <v>110</v>
      </c>
    </row>
    <row r="2096" spans="1:17" ht="15.75" customHeight="1" x14ac:dyDescent="0.2">
      <c r="A2096" s="2">
        <v>9965</v>
      </c>
      <c r="B2096" s="2">
        <v>8</v>
      </c>
      <c r="C2096" s="2">
        <v>5</v>
      </c>
      <c r="D2096" s="2">
        <v>2006</v>
      </c>
      <c r="E2096" s="2">
        <v>2007</v>
      </c>
      <c r="F2096" s="2">
        <v>2828</v>
      </c>
      <c r="G2096" s="2">
        <v>3</v>
      </c>
      <c r="H2096" s="2">
        <v>4</v>
      </c>
      <c r="I2096" s="2">
        <v>1</v>
      </c>
      <c r="J2096" s="2">
        <v>3</v>
      </c>
      <c r="K2096" s="2">
        <v>424870</v>
      </c>
      <c r="L2096" s="2" t="s">
        <v>13</v>
      </c>
      <c r="M2096" s="2" t="s">
        <v>36</v>
      </c>
      <c r="N2096" s="16">
        <f>VLOOKUP(M2096, 'Current Population Lookup'!A:B, 2, FALSE)</f>
        <v>16995</v>
      </c>
      <c r="O2096" s="16">
        <f t="array" ref="O2096">INDEX('Current Population Lookup'!B:B, MATCH(M2096, 'Current Population Lookup'!A:A, 0))</f>
        <v>16995</v>
      </c>
      <c r="P2096" s="16">
        <f>VLOOKUP(M2096&amp;D2096,'Yearly Private Schools Lookup'!A:D, 4, FALSE)</f>
        <v>103</v>
      </c>
      <c r="Q2096" s="16">
        <f t="array" ref="Q2096">INDEX('Yearly Private Schools Lookup'!D:D, MATCH(M2096&amp;D2096, 'Yearly Private Schools Lookup'!A:A, 0))</f>
        <v>103</v>
      </c>
    </row>
    <row r="2097" spans="1:17" ht="15.75" customHeight="1" x14ac:dyDescent="0.2">
      <c r="A2097" s="2">
        <v>9178</v>
      </c>
      <c r="B2097" s="2">
        <v>8</v>
      </c>
      <c r="C2097" s="2">
        <v>5</v>
      </c>
      <c r="D2097" s="2">
        <v>2007</v>
      </c>
      <c r="E2097" s="2">
        <v>2007</v>
      </c>
      <c r="F2097" s="2">
        <v>1651</v>
      </c>
      <c r="G2097" s="2">
        <v>2</v>
      </c>
      <c r="H2097" s="2">
        <v>3</v>
      </c>
      <c r="I2097" s="2">
        <v>1</v>
      </c>
      <c r="J2097" s="2">
        <v>3</v>
      </c>
      <c r="K2097" s="2">
        <v>250000</v>
      </c>
      <c r="L2097" s="2" t="s">
        <v>13</v>
      </c>
      <c r="M2097" s="2" t="s">
        <v>36</v>
      </c>
      <c r="N2097" s="16">
        <f>VLOOKUP(M2097, 'Current Population Lookup'!A:B, 2, FALSE)</f>
        <v>16995</v>
      </c>
      <c r="O2097" s="16">
        <f t="array" ref="O2097">INDEX('Current Population Lookup'!B:B, MATCH(M2097, 'Current Population Lookup'!A:A, 0))</f>
        <v>16995</v>
      </c>
      <c r="P2097" s="16">
        <f>VLOOKUP(M2097&amp;D2097,'Yearly Private Schools Lookup'!A:D, 4, FALSE)</f>
        <v>110</v>
      </c>
      <c r="Q2097" s="16">
        <f t="array" ref="Q2097">INDEX('Yearly Private Schools Lookup'!D:D, MATCH(M2097&amp;D2097, 'Yearly Private Schools Lookup'!A:A, 0))</f>
        <v>110</v>
      </c>
    </row>
    <row r="2098" spans="1:17" ht="15.75" customHeight="1" x14ac:dyDescent="0.2">
      <c r="A2098" s="2">
        <v>10481</v>
      </c>
      <c r="B2098" s="2">
        <v>8</v>
      </c>
      <c r="C2098" s="2">
        <v>5</v>
      </c>
      <c r="D2098" s="2">
        <v>2006</v>
      </c>
      <c r="E2098" s="2">
        <v>2007</v>
      </c>
      <c r="F2098" s="2">
        <v>2140</v>
      </c>
      <c r="G2098" s="2">
        <v>2</v>
      </c>
      <c r="H2098" s="2">
        <v>3</v>
      </c>
      <c r="I2098" s="2">
        <v>0</v>
      </c>
      <c r="J2098" s="2">
        <v>3</v>
      </c>
      <c r="K2098" s="2">
        <v>360000</v>
      </c>
      <c r="L2098" s="2" t="s">
        <v>13</v>
      </c>
      <c r="M2098" s="2" t="s">
        <v>36</v>
      </c>
      <c r="N2098" s="16">
        <f>VLOOKUP(M2098, 'Current Population Lookup'!A:B, 2, FALSE)</f>
        <v>16995</v>
      </c>
      <c r="O2098" s="16">
        <f t="array" ref="O2098">INDEX('Current Population Lookup'!B:B, MATCH(M2098, 'Current Population Lookup'!A:A, 0))</f>
        <v>16995</v>
      </c>
      <c r="P2098" s="16">
        <f>VLOOKUP(M2098&amp;D2098,'Yearly Private Schools Lookup'!A:D, 4, FALSE)</f>
        <v>103</v>
      </c>
      <c r="Q2098" s="16">
        <f t="array" ref="Q2098">INDEX('Yearly Private Schools Lookup'!D:D, MATCH(M2098&amp;D2098, 'Yearly Private Schools Lookup'!A:A, 0))</f>
        <v>103</v>
      </c>
    </row>
    <row r="2099" spans="1:17" ht="15.75" customHeight="1" x14ac:dyDescent="0.2">
      <c r="A2099" s="2">
        <v>10652</v>
      </c>
      <c r="B2099" s="2">
        <v>7</v>
      </c>
      <c r="C2099" s="2">
        <v>5</v>
      </c>
      <c r="D2099" s="2">
        <v>2006</v>
      </c>
      <c r="E2099" s="2">
        <v>2007</v>
      </c>
      <c r="F2099" s="2">
        <v>1494</v>
      </c>
      <c r="G2099" s="2">
        <v>2</v>
      </c>
      <c r="H2099" s="2">
        <v>3</v>
      </c>
      <c r="I2099" s="2">
        <v>1</v>
      </c>
      <c r="J2099" s="2">
        <v>3</v>
      </c>
      <c r="K2099" s="2">
        <v>279500</v>
      </c>
      <c r="L2099" s="2" t="s">
        <v>13</v>
      </c>
      <c r="M2099" s="2" t="s">
        <v>36</v>
      </c>
      <c r="N2099" s="16">
        <f>VLOOKUP(M2099, 'Current Population Lookup'!A:B, 2, FALSE)</f>
        <v>16995</v>
      </c>
      <c r="O2099" s="16">
        <f t="array" ref="O2099">INDEX('Current Population Lookup'!B:B, MATCH(M2099, 'Current Population Lookup'!A:A, 0))</f>
        <v>16995</v>
      </c>
      <c r="P2099" s="16">
        <f>VLOOKUP(M2099&amp;D2099,'Yearly Private Schools Lookup'!A:D, 4, FALSE)</f>
        <v>103</v>
      </c>
      <c r="Q2099" s="16">
        <f t="array" ref="Q2099">INDEX('Yearly Private Schools Lookup'!D:D, MATCH(M2099&amp;D2099, 'Yearly Private Schools Lookup'!A:A, 0))</f>
        <v>103</v>
      </c>
    </row>
    <row r="2100" spans="1:17" ht="15.75" customHeight="1" x14ac:dyDescent="0.2">
      <c r="A2100" s="2">
        <v>11175</v>
      </c>
      <c r="B2100" s="2">
        <v>7</v>
      </c>
      <c r="C2100" s="2">
        <v>5</v>
      </c>
      <c r="D2100" s="2">
        <v>2007</v>
      </c>
      <c r="E2100" s="2">
        <v>2007</v>
      </c>
      <c r="F2100" s="2">
        <v>1316</v>
      </c>
      <c r="G2100" s="2">
        <v>2</v>
      </c>
      <c r="H2100" s="2">
        <v>3</v>
      </c>
      <c r="I2100" s="2">
        <v>1</v>
      </c>
      <c r="J2100" s="2">
        <v>2</v>
      </c>
      <c r="K2100" s="2">
        <v>200141</v>
      </c>
      <c r="L2100" s="2" t="s">
        <v>13</v>
      </c>
      <c r="M2100" s="2" t="s">
        <v>36</v>
      </c>
      <c r="N2100" s="16">
        <f>VLOOKUP(M2100, 'Current Population Lookup'!A:B, 2, FALSE)</f>
        <v>16995</v>
      </c>
      <c r="O2100" s="16">
        <f t="array" ref="O2100">INDEX('Current Population Lookup'!B:B, MATCH(M2100, 'Current Population Lookup'!A:A, 0))</f>
        <v>16995</v>
      </c>
      <c r="P2100" s="16">
        <f>VLOOKUP(M2100&amp;D2100,'Yearly Private Schools Lookup'!A:D, 4, FALSE)</f>
        <v>110</v>
      </c>
      <c r="Q2100" s="16">
        <f t="array" ref="Q2100">INDEX('Yearly Private Schools Lookup'!D:D, MATCH(M2100&amp;D2100, 'Yearly Private Schools Lookup'!A:A, 0))</f>
        <v>110</v>
      </c>
    </row>
    <row r="2101" spans="1:17" ht="15.75" customHeight="1" x14ac:dyDescent="0.2">
      <c r="A2101" s="2">
        <v>10235</v>
      </c>
      <c r="B2101" s="2">
        <v>8</v>
      </c>
      <c r="C2101" s="2">
        <v>5</v>
      </c>
      <c r="D2101" s="2">
        <v>2007</v>
      </c>
      <c r="E2101" s="2">
        <v>2007</v>
      </c>
      <c r="F2101" s="2">
        <v>1651</v>
      </c>
      <c r="G2101" s="2">
        <v>2</v>
      </c>
      <c r="H2101" s="2">
        <v>3</v>
      </c>
      <c r="I2101" s="2">
        <v>1</v>
      </c>
      <c r="J2101" s="2">
        <v>3</v>
      </c>
      <c r="K2101" s="2">
        <v>246500</v>
      </c>
      <c r="L2101" s="2" t="s">
        <v>13</v>
      </c>
      <c r="M2101" s="2" t="s">
        <v>36</v>
      </c>
      <c r="N2101" s="16">
        <f>VLOOKUP(M2101, 'Current Population Lookup'!A:B, 2, FALSE)</f>
        <v>16995</v>
      </c>
      <c r="O2101" s="16">
        <f t="array" ref="O2101">INDEX('Current Population Lookup'!B:B, MATCH(M2101, 'Current Population Lookup'!A:A, 0))</f>
        <v>16995</v>
      </c>
      <c r="P2101" s="16">
        <f>VLOOKUP(M2101&amp;D2101,'Yearly Private Schools Lookup'!A:D, 4, FALSE)</f>
        <v>110</v>
      </c>
      <c r="Q2101" s="16">
        <f t="array" ref="Q2101">INDEX('Yearly Private Schools Lookup'!D:D, MATCH(M2101&amp;D2101, 'Yearly Private Schools Lookup'!A:A, 0))</f>
        <v>110</v>
      </c>
    </row>
    <row r="2102" spans="1:17" ht="15.75" customHeight="1" x14ac:dyDescent="0.2">
      <c r="A2102" s="2">
        <v>9588</v>
      </c>
      <c r="B2102" s="2">
        <v>8</v>
      </c>
      <c r="C2102" s="2">
        <v>5</v>
      </c>
      <c r="D2102" s="2">
        <v>2007</v>
      </c>
      <c r="E2102" s="2">
        <v>2007</v>
      </c>
      <c r="F2102" s="2">
        <v>2574</v>
      </c>
      <c r="G2102" s="2">
        <v>2</v>
      </c>
      <c r="H2102" s="2">
        <v>3</v>
      </c>
      <c r="I2102" s="2">
        <v>1</v>
      </c>
      <c r="J2102" s="2">
        <v>3</v>
      </c>
      <c r="K2102" s="2">
        <v>276000</v>
      </c>
      <c r="L2102" s="2" t="s">
        <v>13</v>
      </c>
      <c r="M2102" s="2" t="s">
        <v>36</v>
      </c>
      <c r="N2102" s="16">
        <f>VLOOKUP(M2102, 'Current Population Lookup'!A:B, 2, FALSE)</f>
        <v>16995</v>
      </c>
      <c r="O2102" s="16">
        <f t="array" ref="O2102">INDEX('Current Population Lookup'!B:B, MATCH(M2102, 'Current Population Lookup'!A:A, 0))</f>
        <v>16995</v>
      </c>
      <c r="P2102" s="16">
        <f>VLOOKUP(M2102&amp;D2102,'Yearly Private Schools Lookup'!A:D, 4, FALSE)</f>
        <v>110</v>
      </c>
      <c r="Q2102" s="16">
        <f t="array" ref="Q2102">INDEX('Yearly Private Schools Lookup'!D:D, MATCH(M2102&amp;D2102, 'Yearly Private Schools Lookup'!A:A, 0))</f>
        <v>110</v>
      </c>
    </row>
    <row r="2103" spans="1:17" ht="15.75" customHeight="1" x14ac:dyDescent="0.2">
      <c r="A2103" s="2">
        <v>8814</v>
      </c>
      <c r="B2103" s="2">
        <v>7</v>
      </c>
      <c r="C2103" s="2">
        <v>5</v>
      </c>
      <c r="D2103" s="2">
        <v>2005</v>
      </c>
      <c r="E2103" s="2">
        <v>2007</v>
      </c>
      <c r="F2103" s="2">
        <v>1274</v>
      </c>
      <c r="G2103" s="2">
        <v>2</v>
      </c>
      <c r="H2103" s="2">
        <v>3</v>
      </c>
      <c r="I2103" s="2">
        <v>0</v>
      </c>
      <c r="J2103" s="2">
        <v>2</v>
      </c>
      <c r="K2103" s="2">
        <v>203000</v>
      </c>
      <c r="L2103" s="2" t="s">
        <v>13</v>
      </c>
      <c r="M2103" s="2" t="s">
        <v>36</v>
      </c>
      <c r="N2103" s="16">
        <f>VLOOKUP(M2103, 'Current Population Lookup'!A:B, 2, FALSE)</f>
        <v>16995</v>
      </c>
      <c r="O2103" s="16">
        <f t="array" ref="O2103">INDEX('Current Population Lookup'!B:B, MATCH(M2103, 'Current Population Lookup'!A:A, 0))</f>
        <v>16995</v>
      </c>
      <c r="P2103" s="16">
        <f>VLOOKUP(M2103&amp;D2103,'Yearly Private Schools Lookup'!A:D, 4, FALSE)</f>
        <v>96</v>
      </c>
      <c r="Q2103" s="16">
        <f t="array" ref="Q2103">INDEX('Yearly Private Schools Lookup'!D:D, MATCH(M2103&amp;D2103, 'Yearly Private Schools Lookup'!A:A, 0))</f>
        <v>96</v>
      </c>
    </row>
    <row r="2104" spans="1:17" ht="15.75" customHeight="1" x14ac:dyDescent="0.2">
      <c r="A2104" s="2">
        <v>11103</v>
      </c>
      <c r="B2104" s="2">
        <v>7</v>
      </c>
      <c r="C2104" s="2">
        <v>5</v>
      </c>
      <c r="D2104" s="2">
        <v>2006</v>
      </c>
      <c r="E2104" s="2">
        <v>2006</v>
      </c>
      <c r="F2104" s="2">
        <v>1456</v>
      </c>
      <c r="G2104" s="2">
        <v>2</v>
      </c>
      <c r="H2104" s="2">
        <v>3</v>
      </c>
      <c r="I2104" s="2">
        <v>1</v>
      </c>
      <c r="J2104" s="2">
        <v>2</v>
      </c>
      <c r="K2104" s="2">
        <v>155835</v>
      </c>
      <c r="L2104" s="2" t="s">
        <v>13</v>
      </c>
      <c r="M2104" s="2" t="s">
        <v>36</v>
      </c>
      <c r="N2104" s="16">
        <f>VLOOKUP(M2104, 'Current Population Lookup'!A:B, 2, FALSE)</f>
        <v>16995</v>
      </c>
      <c r="O2104" s="16">
        <f t="array" ref="O2104">INDEX('Current Population Lookup'!B:B, MATCH(M2104, 'Current Population Lookup'!A:A, 0))</f>
        <v>16995</v>
      </c>
      <c r="P2104" s="16">
        <f>VLOOKUP(M2104&amp;D2104,'Yearly Private Schools Lookup'!A:D, 4, FALSE)</f>
        <v>103</v>
      </c>
      <c r="Q2104" s="16">
        <f t="array" ref="Q2104">INDEX('Yearly Private Schools Lookup'!D:D, MATCH(M2104&amp;D2104, 'Yearly Private Schools Lookup'!A:A, 0))</f>
        <v>103</v>
      </c>
    </row>
    <row r="2105" spans="1:17" ht="15.75" customHeight="1" x14ac:dyDescent="0.2">
      <c r="A2105" s="2">
        <v>8556</v>
      </c>
      <c r="B2105" s="2">
        <v>7</v>
      </c>
      <c r="C2105" s="2">
        <v>5</v>
      </c>
      <c r="D2105" s="2">
        <v>2006</v>
      </c>
      <c r="E2105" s="2">
        <v>2006</v>
      </c>
      <c r="F2105" s="2">
        <v>1240</v>
      </c>
      <c r="G2105" s="2">
        <v>2</v>
      </c>
      <c r="H2105" s="2">
        <v>2</v>
      </c>
      <c r="I2105" s="2">
        <v>0</v>
      </c>
      <c r="J2105" s="2">
        <v>3</v>
      </c>
      <c r="K2105" s="2">
        <v>194000</v>
      </c>
      <c r="L2105" s="2" t="s">
        <v>13</v>
      </c>
      <c r="M2105" s="2" t="s">
        <v>36</v>
      </c>
      <c r="N2105" s="16">
        <f>VLOOKUP(M2105, 'Current Population Lookup'!A:B, 2, FALSE)</f>
        <v>16995</v>
      </c>
      <c r="O2105" s="16">
        <f t="array" ref="O2105">INDEX('Current Population Lookup'!B:B, MATCH(M2105, 'Current Population Lookup'!A:A, 0))</f>
        <v>16995</v>
      </c>
      <c r="P2105" s="16">
        <f>VLOOKUP(M2105&amp;D2105,'Yearly Private Schools Lookup'!A:D, 4, FALSE)</f>
        <v>103</v>
      </c>
      <c r="Q2105" s="16">
        <f t="array" ref="Q2105">INDEX('Yearly Private Schools Lookup'!D:D, MATCH(M2105&amp;D2105, 'Yearly Private Schools Lookup'!A:A, 0))</f>
        <v>103</v>
      </c>
    </row>
    <row r="2106" spans="1:17" ht="15.75" customHeight="1" x14ac:dyDescent="0.2">
      <c r="A2106" s="2">
        <v>6762</v>
      </c>
      <c r="B2106" s="2">
        <v>7</v>
      </c>
      <c r="C2106" s="2">
        <v>5</v>
      </c>
      <c r="D2106" s="2">
        <v>2007</v>
      </c>
      <c r="E2106" s="2">
        <v>2007</v>
      </c>
      <c r="F2106" s="2">
        <v>1208</v>
      </c>
      <c r="G2106" s="2">
        <v>2</v>
      </c>
      <c r="H2106" s="2">
        <v>2</v>
      </c>
      <c r="I2106" s="2">
        <v>0</v>
      </c>
      <c r="J2106" s="2">
        <v>2</v>
      </c>
      <c r="K2106" s="2">
        <v>195400</v>
      </c>
      <c r="L2106" s="2" t="s">
        <v>13</v>
      </c>
      <c r="M2106" s="2" t="s">
        <v>36</v>
      </c>
      <c r="N2106" s="16">
        <f>VLOOKUP(M2106, 'Current Population Lookup'!A:B, 2, FALSE)</f>
        <v>16995</v>
      </c>
      <c r="O2106" s="16">
        <f t="array" ref="O2106">INDEX('Current Population Lookup'!B:B, MATCH(M2106, 'Current Population Lookup'!A:A, 0))</f>
        <v>16995</v>
      </c>
      <c r="P2106" s="16">
        <f>VLOOKUP(M2106&amp;D2106,'Yearly Private Schools Lookup'!A:D, 4, FALSE)</f>
        <v>110</v>
      </c>
      <c r="Q2106" s="16">
        <f t="array" ref="Q2106">INDEX('Yearly Private Schools Lookup'!D:D, MATCH(M2106&amp;D2106, 'Yearly Private Schools Lookup'!A:A, 0))</f>
        <v>110</v>
      </c>
    </row>
    <row r="2107" spans="1:17" ht="15.75" customHeight="1" x14ac:dyDescent="0.2">
      <c r="A2107" s="2">
        <v>11750</v>
      </c>
      <c r="B2107" s="2">
        <v>7</v>
      </c>
      <c r="C2107" s="2">
        <v>5</v>
      </c>
      <c r="D2107" s="2">
        <v>2005</v>
      </c>
      <c r="E2107" s="2">
        <v>2006</v>
      </c>
      <c r="F2107" s="2">
        <v>1546</v>
      </c>
      <c r="G2107" s="2">
        <v>2</v>
      </c>
      <c r="H2107" s="2">
        <v>3</v>
      </c>
      <c r="I2107" s="2">
        <v>0</v>
      </c>
      <c r="J2107" s="2">
        <v>3</v>
      </c>
      <c r="K2107" s="2">
        <v>217000</v>
      </c>
      <c r="L2107" s="2" t="s">
        <v>13</v>
      </c>
      <c r="M2107" s="2" t="s">
        <v>36</v>
      </c>
      <c r="N2107" s="16">
        <f>VLOOKUP(M2107, 'Current Population Lookup'!A:B, 2, FALSE)</f>
        <v>16995</v>
      </c>
      <c r="O2107" s="16">
        <f t="array" ref="O2107">INDEX('Current Population Lookup'!B:B, MATCH(M2107, 'Current Population Lookup'!A:A, 0))</f>
        <v>16995</v>
      </c>
      <c r="P2107" s="16">
        <f>VLOOKUP(M2107&amp;D2107,'Yearly Private Schools Lookup'!A:D, 4, FALSE)</f>
        <v>96</v>
      </c>
      <c r="Q2107" s="16">
        <f t="array" ref="Q2107">INDEX('Yearly Private Schools Lookup'!D:D, MATCH(M2107&amp;D2107, 'Yearly Private Schools Lookup'!A:A, 0))</f>
        <v>96</v>
      </c>
    </row>
    <row r="2108" spans="1:17" ht="15.75" customHeight="1" x14ac:dyDescent="0.2">
      <c r="A2108" s="2">
        <v>8760</v>
      </c>
      <c r="B2108" s="2">
        <v>8</v>
      </c>
      <c r="C2108" s="2">
        <v>5</v>
      </c>
      <c r="D2108" s="2">
        <v>2006</v>
      </c>
      <c r="E2108" s="2">
        <v>2006</v>
      </c>
      <c r="F2108" s="2">
        <v>1500</v>
      </c>
      <c r="G2108" s="2">
        <v>2</v>
      </c>
      <c r="H2108" s="2">
        <v>3</v>
      </c>
      <c r="I2108" s="2">
        <v>1</v>
      </c>
      <c r="J2108" s="2">
        <v>2</v>
      </c>
      <c r="K2108" s="2">
        <v>212999</v>
      </c>
      <c r="L2108" s="2" t="s">
        <v>13</v>
      </c>
      <c r="M2108" s="2" t="s">
        <v>36</v>
      </c>
      <c r="N2108" s="16">
        <f>VLOOKUP(M2108, 'Current Population Lookup'!A:B, 2, FALSE)</f>
        <v>16995</v>
      </c>
      <c r="O2108" s="16">
        <f t="array" ref="O2108">INDEX('Current Population Lookup'!B:B, MATCH(M2108, 'Current Population Lookup'!A:A, 0))</f>
        <v>16995</v>
      </c>
      <c r="P2108" s="16">
        <f>VLOOKUP(M2108&amp;D2108,'Yearly Private Schools Lookup'!A:D, 4, FALSE)</f>
        <v>103</v>
      </c>
      <c r="Q2108" s="16">
        <f t="array" ref="Q2108">INDEX('Yearly Private Schools Lookup'!D:D, MATCH(M2108&amp;D2108, 'Yearly Private Schools Lookup'!A:A, 0))</f>
        <v>103</v>
      </c>
    </row>
    <row r="2109" spans="1:17" ht="15.75" customHeight="1" x14ac:dyDescent="0.2">
      <c r="A2109" s="2">
        <v>7242</v>
      </c>
      <c r="B2109" s="2">
        <v>7</v>
      </c>
      <c r="C2109" s="2">
        <v>5</v>
      </c>
      <c r="D2109" s="2">
        <v>2005</v>
      </c>
      <c r="E2109" s="2">
        <v>2006</v>
      </c>
      <c r="F2109" s="2">
        <v>1270</v>
      </c>
      <c r="G2109" s="2">
        <v>2</v>
      </c>
      <c r="H2109" s="2">
        <v>2</v>
      </c>
      <c r="I2109" s="2">
        <v>0</v>
      </c>
      <c r="J2109" s="2">
        <v>2</v>
      </c>
      <c r="K2109" s="2">
        <v>175900</v>
      </c>
      <c r="L2109" s="2" t="s">
        <v>13</v>
      </c>
      <c r="M2109" s="2" t="s">
        <v>36</v>
      </c>
      <c r="N2109" s="16">
        <f>VLOOKUP(M2109, 'Current Population Lookup'!A:B, 2, FALSE)</f>
        <v>16995</v>
      </c>
      <c r="O2109" s="16">
        <f t="array" ref="O2109">INDEX('Current Population Lookup'!B:B, MATCH(M2109, 'Current Population Lookup'!A:A, 0))</f>
        <v>16995</v>
      </c>
      <c r="P2109" s="16">
        <f>VLOOKUP(M2109&amp;D2109,'Yearly Private Schools Lookup'!A:D, 4, FALSE)</f>
        <v>96</v>
      </c>
      <c r="Q2109" s="16">
        <f t="array" ref="Q2109">INDEX('Yearly Private Schools Lookup'!D:D, MATCH(M2109&amp;D2109, 'Yearly Private Schools Lookup'!A:A, 0))</f>
        <v>96</v>
      </c>
    </row>
    <row r="2110" spans="1:17" ht="15.75" customHeight="1" x14ac:dyDescent="0.2">
      <c r="A2110" s="2">
        <v>9316</v>
      </c>
      <c r="B2110" s="2">
        <v>7</v>
      </c>
      <c r="C2110" s="2">
        <v>5</v>
      </c>
      <c r="D2110" s="2">
        <v>2005</v>
      </c>
      <c r="E2110" s="2">
        <v>2006</v>
      </c>
      <c r="F2110" s="2">
        <v>1795</v>
      </c>
      <c r="G2110" s="2">
        <v>2</v>
      </c>
      <c r="H2110" s="2">
        <v>3</v>
      </c>
      <c r="I2110" s="2">
        <v>0</v>
      </c>
      <c r="J2110" s="2">
        <v>2</v>
      </c>
      <c r="K2110" s="2">
        <v>191000</v>
      </c>
      <c r="L2110" s="2" t="s">
        <v>13</v>
      </c>
      <c r="M2110" s="2" t="s">
        <v>36</v>
      </c>
      <c r="N2110" s="16">
        <f>VLOOKUP(M2110, 'Current Population Lookup'!A:B, 2, FALSE)</f>
        <v>16995</v>
      </c>
      <c r="O2110" s="16">
        <f t="array" ref="O2110">INDEX('Current Population Lookup'!B:B, MATCH(M2110, 'Current Population Lookup'!A:A, 0))</f>
        <v>16995</v>
      </c>
      <c r="P2110" s="16">
        <f>VLOOKUP(M2110&amp;D2110,'Yearly Private Schools Lookup'!A:D, 4, FALSE)</f>
        <v>96</v>
      </c>
      <c r="Q2110" s="16">
        <f t="array" ref="Q2110">INDEX('Yearly Private Schools Lookup'!D:D, MATCH(M2110&amp;D2110, 'Yearly Private Schools Lookup'!A:A, 0))</f>
        <v>96</v>
      </c>
    </row>
    <row r="2111" spans="1:17" ht="15.75" customHeight="1" x14ac:dyDescent="0.2">
      <c r="A2111" s="2">
        <v>9317</v>
      </c>
      <c r="B2111" s="2">
        <v>6</v>
      </c>
      <c r="C2111" s="2">
        <v>5</v>
      </c>
      <c r="D2111" s="2">
        <v>2006</v>
      </c>
      <c r="E2111" s="2">
        <v>2006</v>
      </c>
      <c r="F2111" s="2">
        <v>1314</v>
      </c>
      <c r="G2111" s="2">
        <v>2</v>
      </c>
      <c r="H2111" s="2">
        <v>3</v>
      </c>
      <c r="I2111" s="2">
        <v>1</v>
      </c>
      <c r="J2111" s="2">
        <v>2</v>
      </c>
      <c r="K2111" s="2">
        <v>176432</v>
      </c>
      <c r="L2111" s="2" t="s">
        <v>13</v>
      </c>
      <c r="M2111" s="2" t="s">
        <v>36</v>
      </c>
      <c r="N2111" s="16">
        <f>VLOOKUP(M2111, 'Current Population Lookup'!A:B, 2, FALSE)</f>
        <v>16995</v>
      </c>
      <c r="O2111" s="16">
        <f t="array" ref="O2111">INDEX('Current Population Lookup'!B:B, MATCH(M2111, 'Current Population Lookup'!A:A, 0))</f>
        <v>16995</v>
      </c>
      <c r="P2111" s="16">
        <f>VLOOKUP(M2111&amp;D2111,'Yearly Private Schools Lookup'!A:D, 4, FALSE)</f>
        <v>103</v>
      </c>
      <c r="Q2111" s="16">
        <f t="array" ref="Q2111">INDEX('Yearly Private Schools Lookup'!D:D, MATCH(M2111&amp;D2111, 'Yearly Private Schools Lookup'!A:A, 0))</f>
        <v>103</v>
      </c>
    </row>
    <row r="2112" spans="1:17" ht="15.75" customHeight="1" x14ac:dyDescent="0.2">
      <c r="A2112" s="2">
        <v>14364</v>
      </c>
      <c r="B2112" s="2">
        <v>7</v>
      </c>
      <c r="C2112" s="2">
        <v>5</v>
      </c>
      <c r="D2112" s="2">
        <v>1988</v>
      </c>
      <c r="E2112" s="2">
        <v>1989</v>
      </c>
      <c r="F2112" s="2">
        <v>2062</v>
      </c>
      <c r="G2112" s="2">
        <v>2</v>
      </c>
      <c r="H2112" s="2">
        <v>3</v>
      </c>
      <c r="I2112" s="2">
        <v>1</v>
      </c>
      <c r="J2112" s="2">
        <v>2</v>
      </c>
      <c r="K2112" s="2">
        <v>277000</v>
      </c>
      <c r="L2112" s="2" t="s">
        <v>13</v>
      </c>
      <c r="M2112" s="2" t="s">
        <v>25</v>
      </c>
      <c r="N2112" s="16">
        <f>VLOOKUP(M2112, 'Current Population Lookup'!A:B, 2, FALSE)</f>
        <v>47317</v>
      </c>
      <c r="O2112" s="16">
        <f t="array" ref="O2112">INDEX('Current Population Lookup'!B:B, MATCH(M2112, 'Current Population Lookup'!A:A, 0))</f>
        <v>47317</v>
      </c>
      <c r="P2112" s="16">
        <f>VLOOKUP(M2112&amp;D2112,'Yearly Private Schools Lookup'!A:D, 4, FALSE)</f>
        <v>100</v>
      </c>
      <c r="Q2112" s="16">
        <f t="array" ref="Q2112">INDEX('Yearly Private Schools Lookup'!D:D, MATCH(M2112&amp;D2112, 'Yearly Private Schools Lookup'!A:A, 0))</f>
        <v>100</v>
      </c>
    </row>
    <row r="2113" spans="1:17" ht="15.75" customHeight="1" x14ac:dyDescent="0.2">
      <c r="A2113" s="2">
        <v>8883</v>
      </c>
      <c r="B2113" s="2">
        <v>7</v>
      </c>
      <c r="C2113" s="2">
        <v>5</v>
      </c>
      <c r="D2113" s="2">
        <v>1988</v>
      </c>
      <c r="E2113" s="2">
        <v>1988</v>
      </c>
      <c r="F2113" s="2">
        <v>1873</v>
      </c>
      <c r="G2113" s="2">
        <v>2</v>
      </c>
      <c r="H2113" s="2">
        <v>3</v>
      </c>
      <c r="I2113" s="2">
        <v>1</v>
      </c>
      <c r="J2113" s="2">
        <v>2</v>
      </c>
      <c r="K2113" s="2">
        <v>207000</v>
      </c>
      <c r="L2113" s="2" t="s">
        <v>13</v>
      </c>
      <c r="M2113" s="2" t="s">
        <v>25</v>
      </c>
      <c r="N2113" s="16">
        <f>VLOOKUP(M2113, 'Current Population Lookup'!A:B, 2, FALSE)</f>
        <v>47317</v>
      </c>
      <c r="O2113" s="16">
        <f t="array" ref="O2113">INDEX('Current Population Lookup'!B:B, MATCH(M2113, 'Current Population Lookup'!A:A, 0))</f>
        <v>47317</v>
      </c>
      <c r="P2113" s="16">
        <f>VLOOKUP(M2113&amp;D2113,'Yearly Private Schools Lookup'!A:D, 4, FALSE)</f>
        <v>100</v>
      </c>
      <c r="Q2113" s="16">
        <f t="array" ref="Q2113">INDEX('Yearly Private Schools Lookup'!D:D, MATCH(M2113&amp;D2113, 'Yearly Private Schools Lookup'!A:A, 0))</f>
        <v>100</v>
      </c>
    </row>
    <row r="2114" spans="1:17" ht="15.75" customHeight="1" x14ac:dyDescent="0.2">
      <c r="A2114" s="2">
        <v>159000</v>
      </c>
      <c r="B2114" s="2">
        <v>6</v>
      </c>
      <c r="C2114" s="2">
        <v>7</v>
      </c>
      <c r="D2114" s="2">
        <v>1958</v>
      </c>
      <c r="E2114" s="2">
        <v>2006</v>
      </c>
      <c r="F2114" s="2">
        <v>2144</v>
      </c>
      <c r="G2114" s="2">
        <v>2</v>
      </c>
      <c r="H2114" s="2">
        <v>4</v>
      </c>
      <c r="I2114" s="2">
        <v>2</v>
      </c>
      <c r="J2114" s="2">
        <v>2</v>
      </c>
      <c r="K2114" s="2">
        <v>277000</v>
      </c>
      <c r="L2114" s="2" t="s">
        <v>13</v>
      </c>
      <c r="M2114" s="2" t="s">
        <v>33</v>
      </c>
      <c r="N2114" s="16">
        <f>VLOOKUP(M2114, 'Current Population Lookup'!A:B, 2, FALSE)</f>
        <v>25466</v>
      </c>
      <c r="O2114" s="16">
        <f t="array" ref="O2114">INDEX('Current Population Lookup'!B:B, MATCH(M2114, 'Current Population Lookup'!A:A, 0))</f>
        <v>25466</v>
      </c>
      <c r="P2114" s="16">
        <f>VLOOKUP(M2114&amp;D2114,'Yearly Private Schools Lookup'!A:D, 4, FALSE)</f>
        <v>50</v>
      </c>
      <c r="Q2114" s="16">
        <f t="array" ref="Q2114">INDEX('Yearly Private Schools Lookup'!D:D, MATCH(M2114&amp;D2114, 'Yearly Private Schools Lookup'!A:A, 0))</f>
        <v>50</v>
      </c>
    </row>
    <row r="2115" spans="1:17" ht="15.75" customHeight="1" x14ac:dyDescent="0.2">
      <c r="A2115" s="2">
        <v>53107</v>
      </c>
      <c r="B2115" s="2">
        <v>6</v>
      </c>
      <c r="C2115" s="2">
        <v>5</v>
      </c>
      <c r="D2115" s="2">
        <v>1992</v>
      </c>
      <c r="E2115" s="2">
        <v>1992</v>
      </c>
      <c r="F2115" s="2">
        <v>1953</v>
      </c>
      <c r="G2115" s="2">
        <v>2</v>
      </c>
      <c r="H2115" s="2">
        <v>3</v>
      </c>
      <c r="I2115" s="2">
        <v>2</v>
      </c>
      <c r="J2115" s="2">
        <v>2</v>
      </c>
      <c r="K2115" s="2">
        <v>240000</v>
      </c>
      <c r="L2115" s="2" t="s">
        <v>13</v>
      </c>
      <c r="M2115" s="2" t="s">
        <v>33</v>
      </c>
      <c r="N2115" s="16">
        <f>VLOOKUP(M2115, 'Current Population Lookup'!A:B, 2, FALSE)</f>
        <v>25466</v>
      </c>
      <c r="O2115" s="16">
        <f t="array" ref="O2115">INDEX('Current Population Lookup'!B:B, MATCH(M2115, 'Current Population Lookup'!A:A, 0))</f>
        <v>25466</v>
      </c>
      <c r="P2115" s="16">
        <f>VLOOKUP(M2115&amp;D2115,'Yearly Private Schools Lookup'!A:D, 4, FALSE)</f>
        <v>137</v>
      </c>
      <c r="Q2115" s="16">
        <f t="array" ref="Q2115">INDEX('Yearly Private Schools Lookup'!D:D, MATCH(M2115&amp;D2115, 'Yearly Private Schools Lookup'!A:A, 0))</f>
        <v>137</v>
      </c>
    </row>
    <row r="2116" spans="1:17" ht="15.75" customHeight="1" x14ac:dyDescent="0.2">
      <c r="A2116" s="2">
        <v>12205</v>
      </c>
      <c r="B2116" s="2">
        <v>6</v>
      </c>
      <c r="C2116" s="2">
        <v>8</v>
      </c>
      <c r="D2116" s="2">
        <v>1966</v>
      </c>
      <c r="E2116" s="2">
        <v>2007</v>
      </c>
      <c r="F2116" s="2">
        <v>2087</v>
      </c>
      <c r="G2116" s="2">
        <v>2</v>
      </c>
      <c r="H2116" s="2">
        <v>5</v>
      </c>
      <c r="I2116" s="2">
        <v>0</v>
      </c>
      <c r="J2116" s="2">
        <v>2</v>
      </c>
      <c r="K2116" s="2">
        <v>187500</v>
      </c>
      <c r="L2116" s="2" t="s">
        <v>13</v>
      </c>
      <c r="M2116" s="2" t="s">
        <v>33</v>
      </c>
      <c r="N2116" s="16">
        <f>VLOOKUP(M2116, 'Current Population Lookup'!A:B, 2, FALSE)</f>
        <v>25466</v>
      </c>
      <c r="O2116" s="16">
        <f t="array" ref="O2116">INDEX('Current Population Lookup'!B:B, MATCH(M2116, 'Current Population Lookup'!A:A, 0))</f>
        <v>25466</v>
      </c>
      <c r="P2116" s="16">
        <f>VLOOKUP(M2116&amp;D2116,'Yearly Private Schools Lookup'!A:D, 4, FALSE)</f>
        <v>69</v>
      </c>
      <c r="Q2116" s="16">
        <f t="array" ref="Q2116">INDEX('Yearly Private Schools Lookup'!D:D, MATCH(M2116&amp;D2116, 'Yearly Private Schools Lookup'!A:A, 0))</f>
        <v>69</v>
      </c>
    </row>
    <row r="2117" spans="1:17" ht="15.75" customHeight="1" x14ac:dyDescent="0.2">
      <c r="A2117" s="2">
        <v>20064</v>
      </c>
      <c r="B2117" s="2">
        <v>8</v>
      </c>
      <c r="C2117" s="2">
        <v>6</v>
      </c>
      <c r="D2117" s="2">
        <v>1976</v>
      </c>
      <c r="E2117" s="2">
        <v>1976</v>
      </c>
      <c r="F2117" s="2">
        <v>1743</v>
      </c>
      <c r="G2117" s="2">
        <v>0</v>
      </c>
      <c r="H2117" s="2">
        <v>0</v>
      </c>
      <c r="I2117" s="2">
        <v>2</v>
      </c>
      <c r="J2117" s="2">
        <v>2</v>
      </c>
      <c r="K2117" s="2">
        <v>279000</v>
      </c>
      <c r="L2117" s="2" t="s">
        <v>13</v>
      </c>
      <c r="M2117" s="2" t="s">
        <v>33</v>
      </c>
      <c r="N2117" s="16">
        <f>VLOOKUP(M2117, 'Current Population Lookup'!A:B, 2, FALSE)</f>
        <v>25466</v>
      </c>
      <c r="O2117" s="16">
        <f t="array" ref="O2117">INDEX('Current Population Lookup'!B:B, MATCH(M2117, 'Current Population Lookup'!A:A, 0))</f>
        <v>25466</v>
      </c>
      <c r="P2117" s="16">
        <f>VLOOKUP(M2117&amp;D2117,'Yearly Private Schools Lookup'!A:D, 4, FALSE)</f>
        <v>94</v>
      </c>
      <c r="Q2117" s="16">
        <f t="array" ref="Q2117">INDEX('Yearly Private Schools Lookup'!D:D, MATCH(M2117&amp;D2117, 'Yearly Private Schools Lookup'!A:A, 0))</f>
        <v>94</v>
      </c>
    </row>
    <row r="2118" spans="1:17" ht="15.75" customHeight="1" x14ac:dyDescent="0.2">
      <c r="A2118" s="2">
        <v>14217</v>
      </c>
      <c r="B2118" s="2">
        <v>5</v>
      </c>
      <c r="C2118" s="2">
        <v>5</v>
      </c>
      <c r="D2118" s="2">
        <v>1994</v>
      </c>
      <c r="E2118" s="2">
        <v>1994</v>
      </c>
      <c r="F2118" s="2">
        <v>1022</v>
      </c>
      <c r="G2118" s="2">
        <v>1</v>
      </c>
      <c r="H2118" s="2">
        <v>3</v>
      </c>
      <c r="I2118" s="2">
        <v>0</v>
      </c>
      <c r="J2118" s="2">
        <v>2</v>
      </c>
      <c r="K2118" s="2">
        <v>139500</v>
      </c>
      <c r="L2118" s="2" t="s">
        <v>13</v>
      </c>
      <c r="M2118" s="2" t="s">
        <v>36</v>
      </c>
      <c r="N2118" s="16">
        <f>VLOOKUP(M2118, 'Current Population Lookup'!A:B, 2, FALSE)</f>
        <v>16995</v>
      </c>
      <c r="O2118" s="16">
        <f t="array" ref="O2118">INDEX('Current Population Lookup'!B:B, MATCH(M2118, 'Current Population Lookup'!A:A, 0))</f>
        <v>16995</v>
      </c>
      <c r="P2118" s="16">
        <f>VLOOKUP(M2118&amp;D2118,'Yearly Private Schools Lookup'!A:D, 4, FALSE)</f>
        <v>56</v>
      </c>
      <c r="Q2118" s="16">
        <f t="array" ref="Q2118">INDEX('Yearly Private Schools Lookup'!D:D, MATCH(M2118&amp;D2118, 'Yearly Private Schools Lookup'!A:A, 0))</f>
        <v>56</v>
      </c>
    </row>
    <row r="2119" spans="1:17" ht="15.75" customHeight="1" x14ac:dyDescent="0.2">
      <c r="A2119" s="2">
        <v>8775</v>
      </c>
      <c r="B2119" s="2">
        <v>5</v>
      </c>
      <c r="C2119" s="2">
        <v>5</v>
      </c>
      <c r="D2119" s="2">
        <v>1994</v>
      </c>
      <c r="E2119" s="2">
        <v>1994</v>
      </c>
      <c r="F2119" s="2">
        <v>990</v>
      </c>
      <c r="G2119" s="2">
        <v>1</v>
      </c>
      <c r="H2119" s="2">
        <v>3</v>
      </c>
      <c r="I2119" s="2">
        <v>0</v>
      </c>
      <c r="J2119" s="2">
        <v>1</v>
      </c>
      <c r="K2119" s="2">
        <v>126000</v>
      </c>
      <c r="L2119" s="2" t="s">
        <v>13</v>
      </c>
      <c r="M2119" s="2" t="s">
        <v>36</v>
      </c>
      <c r="N2119" s="16">
        <f>VLOOKUP(M2119, 'Current Population Lookup'!A:B, 2, FALSE)</f>
        <v>16995</v>
      </c>
      <c r="O2119" s="16">
        <f t="array" ref="O2119">INDEX('Current Population Lookup'!B:B, MATCH(M2119, 'Current Population Lookup'!A:A, 0))</f>
        <v>16995</v>
      </c>
      <c r="P2119" s="16">
        <f>VLOOKUP(M2119&amp;D2119,'Yearly Private Schools Lookup'!A:D, 4, FALSE)</f>
        <v>56</v>
      </c>
      <c r="Q2119" s="16">
        <f t="array" ref="Q2119">INDEX('Yearly Private Schools Lookup'!D:D, MATCH(M2119&amp;D2119, 'Yearly Private Schools Lookup'!A:A, 0))</f>
        <v>56</v>
      </c>
    </row>
    <row r="2120" spans="1:17" ht="15.75" customHeight="1" x14ac:dyDescent="0.2">
      <c r="A2120" s="2">
        <v>11249</v>
      </c>
      <c r="B2120" s="2">
        <v>6</v>
      </c>
      <c r="C2120" s="2">
        <v>5</v>
      </c>
      <c r="D2120" s="2">
        <v>1995</v>
      </c>
      <c r="E2120" s="2">
        <v>1995</v>
      </c>
      <c r="F2120" s="2">
        <v>1200</v>
      </c>
      <c r="G2120" s="2">
        <v>2</v>
      </c>
      <c r="H2120" s="2">
        <v>3</v>
      </c>
      <c r="I2120" s="2">
        <v>0</v>
      </c>
      <c r="J2120" s="2">
        <v>2</v>
      </c>
      <c r="K2120" s="2">
        <v>177500</v>
      </c>
      <c r="L2120" s="2" t="s">
        <v>17</v>
      </c>
      <c r="M2120" s="2" t="s">
        <v>36</v>
      </c>
      <c r="N2120" s="16">
        <f>VLOOKUP(M2120, 'Current Population Lookup'!A:B, 2, FALSE)</f>
        <v>16995</v>
      </c>
      <c r="O2120" s="16">
        <f t="array" ref="O2120">INDEX('Current Population Lookup'!B:B, MATCH(M2120, 'Current Population Lookup'!A:A, 0))</f>
        <v>16995</v>
      </c>
      <c r="P2120" s="16">
        <f>VLOOKUP(M2120&amp;D2120,'Yearly Private Schools Lookup'!A:D, 4, FALSE)</f>
        <v>61</v>
      </c>
      <c r="Q2120" s="16">
        <f t="array" ref="Q2120">INDEX('Yearly Private Schools Lookup'!D:D, MATCH(M2120&amp;D2120, 'Yearly Private Schools Lookup'!A:A, 0))</f>
        <v>61</v>
      </c>
    </row>
    <row r="2121" spans="1:17" ht="15.75" customHeight="1" x14ac:dyDescent="0.2">
      <c r="A2121" s="2">
        <v>10021</v>
      </c>
      <c r="B2121" s="2">
        <v>6</v>
      </c>
      <c r="C2121" s="2">
        <v>6</v>
      </c>
      <c r="D2121" s="2">
        <v>1997</v>
      </c>
      <c r="E2121" s="2">
        <v>2006</v>
      </c>
      <c r="F2121" s="2">
        <v>1308</v>
      </c>
      <c r="G2121" s="2">
        <v>2</v>
      </c>
      <c r="H2121" s="2">
        <v>3</v>
      </c>
      <c r="I2121" s="2">
        <v>0</v>
      </c>
      <c r="J2121" s="2">
        <v>2</v>
      </c>
      <c r="K2121" s="2">
        <v>175000</v>
      </c>
      <c r="L2121" s="2" t="s">
        <v>17</v>
      </c>
      <c r="M2121" s="2" t="s">
        <v>36</v>
      </c>
      <c r="N2121" s="16">
        <f>VLOOKUP(M2121, 'Current Population Lookup'!A:B, 2, FALSE)</f>
        <v>16995</v>
      </c>
      <c r="O2121" s="16">
        <f t="array" ref="O2121">INDEX('Current Population Lookup'!B:B, MATCH(M2121, 'Current Population Lookup'!A:A, 0))</f>
        <v>16995</v>
      </c>
      <c r="P2121" s="16">
        <f>VLOOKUP(M2121&amp;D2121,'Yearly Private Schools Lookup'!A:D, 4, FALSE)</f>
        <v>66</v>
      </c>
      <c r="Q2121" s="16">
        <f t="array" ref="Q2121">INDEX('Yearly Private Schools Lookup'!D:D, MATCH(M2121&amp;D2121, 'Yearly Private Schools Lookup'!A:A, 0))</f>
        <v>66</v>
      </c>
    </row>
    <row r="2122" spans="1:17" ht="15.75" customHeight="1" x14ac:dyDescent="0.2">
      <c r="A2122" s="2">
        <v>9531</v>
      </c>
      <c r="B2122" s="2">
        <v>6</v>
      </c>
      <c r="C2122" s="2">
        <v>5</v>
      </c>
      <c r="D2122" s="2">
        <v>1998</v>
      </c>
      <c r="E2122" s="2">
        <v>1998</v>
      </c>
      <c r="F2122" s="2">
        <v>1796</v>
      </c>
      <c r="G2122" s="2">
        <v>2</v>
      </c>
      <c r="H2122" s="2">
        <v>3</v>
      </c>
      <c r="I2122" s="2">
        <v>0</v>
      </c>
      <c r="J2122" s="2">
        <v>2</v>
      </c>
      <c r="K2122" s="2">
        <v>211000</v>
      </c>
      <c r="L2122" s="2" t="s">
        <v>13</v>
      </c>
      <c r="M2122" s="2" t="s">
        <v>36</v>
      </c>
      <c r="N2122" s="16">
        <f>VLOOKUP(M2122, 'Current Population Lookup'!A:B, 2, FALSE)</f>
        <v>16995</v>
      </c>
      <c r="O2122" s="16">
        <f t="array" ref="O2122">INDEX('Current Population Lookup'!B:B, MATCH(M2122, 'Current Population Lookup'!A:A, 0))</f>
        <v>16995</v>
      </c>
      <c r="P2122" s="16">
        <f>VLOOKUP(M2122&amp;D2122,'Yearly Private Schools Lookup'!A:D, 4, FALSE)</f>
        <v>73</v>
      </c>
      <c r="Q2122" s="16">
        <f t="array" ref="Q2122">INDEX('Yearly Private Schools Lookup'!D:D, MATCH(M2122&amp;D2122, 'Yearly Private Schools Lookup'!A:A, 0))</f>
        <v>73</v>
      </c>
    </row>
    <row r="2123" spans="1:17" ht="15.75" customHeight="1" x14ac:dyDescent="0.2">
      <c r="A2123" s="2">
        <v>8428</v>
      </c>
      <c r="B2123" s="2">
        <v>5</v>
      </c>
      <c r="C2123" s="2">
        <v>7</v>
      </c>
      <c r="D2123" s="2">
        <v>1994</v>
      </c>
      <c r="E2123" s="2">
        <v>1994</v>
      </c>
      <c r="F2123" s="2">
        <v>990</v>
      </c>
      <c r="G2123" s="2">
        <v>1</v>
      </c>
      <c r="H2123" s="2">
        <v>3</v>
      </c>
      <c r="I2123" s="2">
        <v>0</v>
      </c>
      <c r="J2123" s="2">
        <v>1</v>
      </c>
      <c r="K2123" s="2">
        <v>146000</v>
      </c>
      <c r="L2123" s="2" t="s">
        <v>17</v>
      </c>
      <c r="M2123" s="2" t="s">
        <v>36</v>
      </c>
      <c r="N2123" s="16">
        <f>VLOOKUP(M2123, 'Current Population Lookup'!A:B, 2, FALSE)</f>
        <v>16995</v>
      </c>
      <c r="O2123" s="16">
        <f t="array" ref="O2123">INDEX('Current Population Lookup'!B:B, MATCH(M2123, 'Current Population Lookup'!A:A, 0))</f>
        <v>16995</v>
      </c>
      <c r="P2123" s="16">
        <f>VLOOKUP(M2123&amp;D2123,'Yearly Private Schools Lookup'!A:D, 4, FALSE)</f>
        <v>56</v>
      </c>
      <c r="Q2123" s="16">
        <f t="array" ref="Q2123">INDEX('Yearly Private Schools Lookup'!D:D, MATCH(M2123&amp;D2123, 'Yearly Private Schools Lookup'!A:A, 0))</f>
        <v>56</v>
      </c>
    </row>
    <row r="2124" spans="1:17" ht="15.75" customHeight="1" x14ac:dyDescent="0.2">
      <c r="A2124" s="2">
        <v>16561</v>
      </c>
      <c r="B2124" s="2">
        <v>5</v>
      </c>
      <c r="C2124" s="2">
        <v>5</v>
      </c>
      <c r="D2124" s="2">
        <v>1996</v>
      </c>
      <c r="E2124" s="2">
        <v>1996</v>
      </c>
      <c r="F2124" s="2">
        <v>1097</v>
      </c>
      <c r="G2124" s="2">
        <v>1</v>
      </c>
      <c r="H2124" s="2">
        <v>3</v>
      </c>
      <c r="I2124" s="2">
        <v>0</v>
      </c>
      <c r="J2124" s="2">
        <v>1</v>
      </c>
      <c r="K2124" s="2">
        <v>147900</v>
      </c>
      <c r="L2124" s="2" t="s">
        <v>13</v>
      </c>
      <c r="M2124" s="2" t="s">
        <v>36</v>
      </c>
      <c r="N2124" s="16">
        <f>VLOOKUP(M2124, 'Current Population Lookup'!A:B, 2, FALSE)</f>
        <v>16995</v>
      </c>
      <c r="O2124" s="16">
        <f t="array" ref="O2124">INDEX('Current Population Lookup'!B:B, MATCH(M2124, 'Current Population Lookup'!A:A, 0))</f>
        <v>16995</v>
      </c>
      <c r="P2124" s="16">
        <f>VLOOKUP(M2124&amp;D2124,'Yearly Private Schools Lookup'!A:D, 4, FALSE)</f>
        <v>63</v>
      </c>
      <c r="Q2124" s="16">
        <f t="array" ref="Q2124">INDEX('Yearly Private Schools Lookup'!D:D, MATCH(M2124&amp;D2124, 'Yearly Private Schools Lookup'!A:A, 0))</f>
        <v>63</v>
      </c>
    </row>
    <row r="2125" spans="1:17" ht="15.75" customHeight="1" x14ac:dyDescent="0.2">
      <c r="A2125" s="2">
        <v>8070</v>
      </c>
      <c r="B2125" s="2">
        <v>4</v>
      </c>
      <c r="C2125" s="2">
        <v>5</v>
      </c>
      <c r="D2125" s="2">
        <v>1994</v>
      </c>
      <c r="E2125" s="2">
        <v>1995</v>
      </c>
      <c r="F2125" s="2">
        <v>990</v>
      </c>
      <c r="G2125" s="2">
        <v>1</v>
      </c>
      <c r="H2125" s="2">
        <v>3</v>
      </c>
      <c r="I2125" s="2">
        <v>0</v>
      </c>
      <c r="J2125" s="2">
        <v>0</v>
      </c>
      <c r="K2125" s="2">
        <v>123600</v>
      </c>
      <c r="L2125" s="2" t="s">
        <v>13</v>
      </c>
      <c r="M2125" s="2" t="s">
        <v>36</v>
      </c>
      <c r="N2125" s="16">
        <f>VLOOKUP(M2125, 'Current Population Lookup'!A:B, 2, FALSE)</f>
        <v>16995</v>
      </c>
      <c r="O2125" s="16">
        <f t="array" ref="O2125">INDEX('Current Population Lookup'!B:B, MATCH(M2125, 'Current Population Lookup'!A:A, 0))</f>
        <v>16995</v>
      </c>
      <c r="P2125" s="16">
        <f>VLOOKUP(M2125&amp;D2125,'Yearly Private Schools Lookup'!A:D, 4, FALSE)</f>
        <v>56</v>
      </c>
      <c r="Q2125" s="16">
        <f t="array" ref="Q2125">INDEX('Yearly Private Schools Lookup'!D:D, MATCH(M2125&amp;D2125, 'Yearly Private Schools Lookup'!A:A, 0))</f>
        <v>56</v>
      </c>
    </row>
    <row r="2126" spans="1:17" ht="15.75" customHeight="1" x14ac:dyDescent="0.2">
      <c r="A2126" s="2">
        <v>9337</v>
      </c>
      <c r="B2126" s="2">
        <v>6</v>
      </c>
      <c r="C2126" s="2">
        <v>5</v>
      </c>
      <c r="D2126" s="2">
        <v>1997</v>
      </c>
      <c r="E2126" s="2">
        <v>1997</v>
      </c>
      <c r="F2126" s="2">
        <v>1786</v>
      </c>
      <c r="G2126" s="2">
        <v>2</v>
      </c>
      <c r="H2126" s="2">
        <v>3</v>
      </c>
      <c r="I2126" s="2">
        <v>0</v>
      </c>
      <c r="J2126" s="2">
        <v>2</v>
      </c>
      <c r="K2126" s="2">
        <v>204750</v>
      </c>
      <c r="L2126" s="2" t="s">
        <v>17</v>
      </c>
      <c r="M2126" s="2" t="s">
        <v>36</v>
      </c>
      <c r="N2126" s="16">
        <f>VLOOKUP(M2126, 'Current Population Lookup'!A:B, 2, FALSE)</f>
        <v>16995</v>
      </c>
      <c r="O2126" s="16">
        <f t="array" ref="O2126">INDEX('Current Population Lookup'!B:B, MATCH(M2126, 'Current Population Lookup'!A:A, 0))</f>
        <v>16995</v>
      </c>
      <c r="P2126" s="16">
        <f>VLOOKUP(M2126&amp;D2126,'Yearly Private Schools Lookup'!A:D, 4, FALSE)</f>
        <v>66</v>
      </c>
      <c r="Q2126" s="16">
        <f t="array" ref="Q2126">INDEX('Yearly Private Schools Lookup'!D:D, MATCH(M2126&amp;D2126, 'Yearly Private Schools Lookup'!A:A, 0))</f>
        <v>66</v>
      </c>
    </row>
    <row r="2127" spans="1:17" ht="15.75" customHeight="1" x14ac:dyDescent="0.2">
      <c r="A2127" s="2">
        <v>10820</v>
      </c>
      <c r="B2127" s="2">
        <v>7</v>
      </c>
      <c r="C2127" s="2">
        <v>5</v>
      </c>
      <c r="D2127" s="2">
        <v>1999</v>
      </c>
      <c r="E2127" s="2">
        <v>1999</v>
      </c>
      <c r="F2127" s="2">
        <v>1873</v>
      </c>
      <c r="G2127" s="2">
        <v>2</v>
      </c>
      <c r="H2127" s="2">
        <v>3</v>
      </c>
      <c r="I2127" s="2">
        <v>1</v>
      </c>
      <c r="J2127" s="2">
        <v>2</v>
      </c>
      <c r="K2127" s="2">
        <v>235500</v>
      </c>
      <c r="L2127" s="2" t="s">
        <v>13</v>
      </c>
      <c r="M2127" s="2" t="s">
        <v>36</v>
      </c>
      <c r="N2127" s="16">
        <f>VLOOKUP(M2127, 'Current Population Lookup'!A:B, 2, FALSE)</f>
        <v>16995</v>
      </c>
      <c r="O2127" s="16">
        <f t="array" ref="O2127">INDEX('Current Population Lookup'!B:B, MATCH(M2127, 'Current Population Lookup'!A:A, 0))</f>
        <v>16995</v>
      </c>
      <c r="P2127" s="16">
        <f>VLOOKUP(M2127&amp;D2127,'Yearly Private Schools Lookup'!A:D, 4, FALSE)</f>
        <v>75</v>
      </c>
      <c r="Q2127" s="16">
        <f t="array" ref="Q2127">INDEX('Yearly Private Schools Lookup'!D:D, MATCH(M2127&amp;D2127, 'Yearly Private Schools Lookup'!A:A, 0))</f>
        <v>75</v>
      </c>
    </row>
    <row r="2128" spans="1:17" ht="15.75" customHeight="1" x14ac:dyDescent="0.2">
      <c r="A2128" s="2">
        <v>12352</v>
      </c>
      <c r="B2128" s="2">
        <v>7</v>
      </c>
      <c r="C2128" s="2">
        <v>5</v>
      </c>
      <c r="D2128" s="2">
        <v>1998</v>
      </c>
      <c r="E2128" s="2">
        <v>1999</v>
      </c>
      <c r="F2128" s="2">
        <v>1753</v>
      </c>
      <c r="G2128" s="2">
        <v>2</v>
      </c>
      <c r="H2128" s="2">
        <v>3</v>
      </c>
      <c r="I2128" s="2">
        <v>1</v>
      </c>
      <c r="J2128" s="2">
        <v>2</v>
      </c>
      <c r="K2128" s="2">
        <v>217000</v>
      </c>
      <c r="L2128" s="2" t="s">
        <v>13</v>
      </c>
      <c r="M2128" s="2" t="s">
        <v>36</v>
      </c>
      <c r="N2128" s="16">
        <f>VLOOKUP(M2128, 'Current Population Lookup'!A:B, 2, FALSE)</f>
        <v>16995</v>
      </c>
      <c r="O2128" s="16">
        <f t="array" ref="O2128">INDEX('Current Population Lookup'!B:B, MATCH(M2128, 'Current Population Lookup'!A:A, 0))</f>
        <v>16995</v>
      </c>
      <c r="P2128" s="16">
        <f>VLOOKUP(M2128&amp;D2128,'Yearly Private Schools Lookup'!A:D, 4, FALSE)</f>
        <v>73</v>
      </c>
      <c r="Q2128" s="16">
        <f t="array" ref="Q2128">INDEX('Yearly Private Schools Lookup'!D:D, MATCH(M2128&amp;D2128, 'Yearly Private Schools Lookup'!A:A, 0))</f>
        <v>73</v>
      </c>
    </row>
    <row r="2129" spans="1:17" ht="15.75" customHeight="1" x14ac:dyDescent="0.2">
      <c r="A2129" s="2">
        <v>9543</v>
      </c>
      <c r="B2129" s="2">
        <v>7</v>
      </c>
      <c r="C2129" s="2">
        <v>5</v>
      </c>
      <c r="D2129" s="2">
        <v>2001</v>
      </c>
      <c r="E2129" s="2">
        <v>2001</v>
      </c>
      <c r="F2129" s="2">
        <v>1690</v>
      </c>
      <c r="G2129" s="2">
        <v>2</v>
      </c>
      <c r="H2129" s="2">
        <v>3</v>
      </c>
      <c r="I2129" s="2">
        <v>0</v>
      </c>
      <c r="J2129" s="2">
        <v>2</v>
      </c>
      <c r="K2129" s="2">
        <v>190550</v>
      </c>
      <c r="L2129" s="2" t="s">
        <v>13</v>
      </c>
      <c r="M2129" s="2" t="s">
        <v>36</v>
      </c>
      <c r="N2129" s="16">
        <f>VLOOKUP(M2129, 'Current Population Lookup'!A:B, 2, FALSE)</f>
        <v>16995</v>
      </c>
      <c r="O2129" s="16">
        <f t="array" ref="O2129">INDEX('Current Population Lookup'!B:B, MATCH(M2129, 'Current Population Lookup'!A:A, 0))</f>
        <v>16995</v>
      </c>
      <c r="P2129" s="16">
        <f>VLOOKUP(M2129&amp;D2129,'Yearly Private Schools Lookup'!A:D, 4, FALSE)</f>
        <v>81</v>
      </c>
      <c r="Q2129" s="16">
        <f t="array" ref="Q2129">INDEX('Yearly Private Schools Lookup'!D:D, MATCH(M2129&amp;D2129, 'Yearly Private Schools Lookup'!A:A, 0))</f>
        <v>81</v>
      </c>
    </row>
    <row r="2130" spans="1:17" ht="15.75" customHeight="1" x14ac:dyDescent="0.2">
      <c r="A2130" s="2">
        <v>8826</v>
      </c>
      <c r="B2130" s="2">
        <v>7</v>
      </c>
      <c r="C2130" s="2">
        <v>5</v>
      </c>
      <c r="D2130" s="2">
        <v>2000</v>
      </c>
      <c r="E2130" s="2">
        <v>2000</v>
      </c>
      <c r="F2130" s="2">
        <v>1842</v>
      </c>
      <c r="G2130" s="2">
        <v>2</v>
      </c>
      <c r="H2130" s="2">
        <v>3</v>
      </c>
      <c r="I2130" s="2">
        <v>1</v>
      </c>
      <c r="J2130" s="2">
        <v>2</v>
      </c>
      <c r="K2130" s="2">
        <v>217500</v>
      </c>
      <c r="L2130" s="2" t="s">
        <v>13</v>
      </c>
      <c r="M2130" s="2" t="s">
        <v>36</v>
      </c>
      <c r="N2130" s="16">
        <f>VLOOKUP(M2130, 'Current Population Lookup'!A:B, 2, FALSE)</f>
        <v>16995</v>
      </c>
      <c r="O2130" s="16">
        <f t="array" ref="O2130">INDEX('Current Population Lookup'!B:B, MATCH(M2130, 'Current Population Lookup'!A:A, 0))</f>
        <v>16995</v>
      </c>
      <c r="P2130" s="16">
        <f>VLOOKUP(M2130&amp;D2130,'Yearly Private Schools Lookup'!A:D, 4, FALSE)</f>
        <v>79</v>
      </c>
      <c r="Q2130" s="16">
        <f t="array" ref="Q2130">INDEX('Yearly Private Schools Lookup'!D:D, MATCH(M2130&amp;D2130, 'Yearly Private Schools Lookup'!A:A, 0))</f>
        <v>79</v>
      </c>
    </row>
    <row r="2131" spans="1:17" ht="15.75" customHeight="1" x14ac:dyDescent="0.2">
      <c r="A2131" s="2">
        <v>10665</v>
      </c>
      <c r="B2131" s="2">
        <v>7</v>
      </c>
      <c r="C2131" s="2">
        <v>5</v>
      </c>
      <c r="D2131" s="2">
        <v>2003</v>
      </c>
      <c r="E2131" s="2">
        <v>2003</v>
      </c>
      <c r="F2131" s="2">
        <v>1479</v>
      </c>
      <c r="G2131" s="2">
        <v>2</v>
      </c>
      <c r="H2131" s="2">
        <v>3</v>
      </c>
      <c r="I2131" s="2">
        <v>0</v>
      </c>
      <c r="J2131" s="2">
        <v>2</v>
      </c>
      <c r="K2131" s="2">
        <v>226000</v>
      </c>
      <c r="L2131" s="2" t="s">
        <v>13</v>
      </c>
      <c r="M2131" s="2" t="s">
        <v>36</v>
      </c>
      <c r="N2131" s="16">
        <f>VLOOKUP(M2131, 'Current Population Lookup'!A:B, 2, FALSE)</f>
        <v>16995</v>
      </c>
      <c r="O2131" s="16">
        <f t="array" ref="O2131">INDEX('Current Population Lookup'!B:B, MATCH(M2131, 'Current Population Lookup'!A:A, 0))</f>
        <v>16995</v>
      </c>
      <c r="P2131" s="16">
        <f>VLOOKUP(M2131&amp;D2131,'Yearly Private Schools Lookup'!A:D, 4, FALSE)</f>
        <v>92</v>
      </c>
      <c r="Q2131" s="16">
        <f t="array" ref="Q2131">INDEX('Yearly Private Schools Lookup'!D:D, MATCH(M2131&amp;D2131, 'Yearly Private Schools Lookup'!A:A, 0))</f>
        <v>92</v>
      </c>
    </row>
    <row r="2132" spans="1:17" ht="15.75" customHeight="1" x14ac:dyDescent="0.2">
      <c r="A2132" s="2">
        <v>11317</v>
      </c>
      <c r="B2132" s="2">
        <v>7</v>
      </c>
      <c r="C2132" s="2">
        <v>5</v>
      </c>
      <c r="D2132" s="2">
        <v>2003</v>
      </c>
      <c r="E2132" s="2">
        <v>2003</v>
      </c>
      <c r="F2132" s="2">
        <v>1668</v>
      </c>
      <c r="G2132" s="2">
        <v>2</v>
      </c>
      <c r="H2132" s="2">
        <v>3</v>
      </c>
      <c r="I2132" s="2">
        <v>0</v>
      </c>
      <c r="J2132" s="2">
        <v>2</v>
      </c>
      <c r="K2132" s="2">
        <v>180000</v>
      </c>
      <c r="L2132" s="2" t="s">
        <v>13</v>
      </c>
      <c r="M2132" s="2" t="s">
        <v>36</v>
      </c>
      <c r="N2132" s="16">
        <f>VLOOKUP(M2132, 'Current Population Lookup'!A:B, 2, FALSE)</f>
        <v>16995</v>
      </c>
      <c r="O2132" s="16">
        <f t="array" ref="O2132">INDEX('Current Population Lookup'!B:B, MATCH(M2132, 'Current Population Lookup'!A:A, 0))</f>
        <v>16995</v>
      </c>
      <c r="P2132" s="16">
        <f>VLOOKUP(M2132&amp;D2132,'Yearly Private Schools Lookup'!A:D, 4, FALSE)</f>
        <v>92</v>
      </c>
      <c r="Q2132" s="16">
        <f t="array" ref="Q2132">INDEX('Yearly Private Schools Lookup'!D:D, MATCH(M2132&amp;D2132, 'Yearly Private Schools Lookup'!A:A, 0))</f>
        <v>92</v>
      </c>
    </row>
    <row r="2133" spans="1:17" ht="15.75" customHeight="1" x14ac:dyDescent="0.2">
      <c r="A2133" s="2">
        <v>11800</v>
      </c>
      <c r="B2133" s="2">
        <v>5</v>
      </c>
      <c r="C2133" s="2">
        <v>5</v>
      </c>
      <c r="D2133" s="2">
        <v>1974</v>
      </c>
      <c r="E2133" s="2">
        <v>1974</v>
      </c>
      <c r="F2133" s="2">
        <v>894</v>
      </c>
      <c r="G2133" s="2">
        <v>1</v>
      </c>
      <c r="H2133" s="2">
        <v>3</v>
      </c>
      <c r="I2133" s="2">
        <v>0</v>
      </c>
      <c r="J2133" s="2">
        <v>2</v>
      </c>
      <c r="K2133" s="2">
        <v>131000</v>
      </c>
      <c r="L2133" s="2" t="s">
        <v>13</v>
      </c>
      <c r="M2133" s="2" t="s">
        <v>36</v>
      </c>
      <c r="N2133" s="16">
        <f>VLOOKUP(M2133, 'Current Population Lookup'!A:B, 2, FALSE)</f>
        <v>16995</v>
      </c>
      <c r="O2133" s="16">
        <f t="array" ref="O2133">INDEX('Current Population Lookup'!B:B, MATCH(M2133, 'Current Population Lookup'!A:A, 0))</f>
        <v>16995</v>
      </c>
      <c r="P2133" s="16">
        <f>VLOOKUP(M2133&amp;D2133,'Yearly Private Schools Lookup'!A:D, 4, FALSE)</f>
        <v>25</v>
      </c>
      <c r="Q2133" s="16">
        <f t="array" ref="Q2133">INDEX('Yearly Private Schools Lookup'!D:D, MATCH(M2133&amp;D2133, 'Yearly Private Schools Lookup'!A:A, 0))</f>
        <v>25</v>
      </c>
    </row>
    <row r="2134" spans="1:17" ht="15.75" customHeight="1" x14ac:dyDescent="0.2">
      <c r="A2134" s="2">
        <v>8660</v>
      </c>
      <c r="B2134" s="2">
        <v>5</v>
      </c>
      <c r="C2134" s="2">
        <v>5</v>
      </c>
      <c r="D2134" s="2">
        <v>1976</v>
      </c>
      <c r="E2134" s="2">
        <v>1976</v>
      </c>
      <c r="F2134" s="2">
        <v>1025</v>
      </c>
      <c r="G2134" s="2">
        <v>2</v>
      </c>
      <c r="H2134" s="2">
        <v>3</v>
      </c>
      <c r="I2134" s="2">
        <v>1</v>
      </c>
      <c r="J2134" s="2">
        <v>2</v>
      </c>
      <c r="K2134" s="2">
        <v>153500</v>
      </c>
      <c r="L2134" s="2" t="s">
        <v>17</v>
      </c>
      <c r="M2134" s="2" t="s">
        <v>36</v>
      </c>
      <c r="N2134" s="16">
        <f>VLOOKUP(M2134, 'Current Population Lookup'!A:B, 2, FALSE)</f>
        <v>16995</v>
      </c>
      <c r="O2134" s="16">
        <f t="array" ref="O2134">INDEX('Current Population Lookup'!B:B, MATCH(M2134, 'Current Population Lookup'!A:A, 0))</f>
        <v>16995</v>
      </c>
      <c r="P2134" s="16">
        <f>VLOOKUP(M2134&amp;D2134,'Yearly Private Schools Lookup'!A:D, 4, FALSE)</f>
        <v>37</v>
      </c>
      <c r="Q2134" s="16">
        <f t="array" ref="Q2134">INDEX('Yearly Private Schools Lookup'!D:D, MATCH(M2134&amp;D2134, 'Yearly Private Schools Lookup'!A:A, 0))</f>
        <v>37</v>
      </c>
    </row>
    <row r="2135" spans="1:17" ht="15.75" customHeight="1" x14ac:dyDescent="0.2">
      <c r="A2135" s="2">
        <v>9720</v>
      </c>
      <c r="B2135" s="2">
        <v>5</v>
      </c>
      <c r="C2135" s="2">
        <v>7</v>
      </c>
      <c r="D2135" s="2">
        <v>1977</v>
      </c>
      <c r="E2135" s="2">
        <v>1977</v>
      </c>
      <c r="F2135" s="2">
        <v>1009</v>
      </c>
      <c r="G2135" s="2">
        <v>2</v>
      </c>
      <c r="H2135" s="2">
        <v>3</v>
      </c>
      <c r="I2135" s="2">
        <v>1</v>
      </c>
      <c r="J2135" s="2">
        <v>2</v>
      </c>
      <c r="K2135" s="2">
        <v>160000</v>
      </c>
      <c r="L2135" s="2" t="s">
        <v>13</v>
      </c>
      <c r="M2135" s="2" t="s">
        <v>36</v>
      </c>
      <c r="N2135" s="16">
        <f>VLOOKUP(M2135, 'Current Population Lookup'!A:B, 2, FALSE)</f>
        <v>16995</v>
      </c>
      <c r="O2135" s="16">
        <f t="array" ref="O2135">INDEX('Current Population Lookup'!B:B, MATCH(M2135, 'Current Population Lookup'!A:A, 0))</f>
        <v>16995</v>
      </c>
      <c r="P2135" s="16">
        <f>VLOOKUP(M2135&amp;D2135,'Yearly Private Schools Lookup'!A:D, 4, FALSE)</f>
        <v>40</v>
      </c>
      <c r="Q2135" s="16">
        <f t="array" ref="Q2135">INDEX('Yearly Private Schools Lookup'!D:D, MATCH(M2135&amp;D2135, 'Yearly Private Schools Lookup'!A:A, 0))</f>
        <v>40</v>
      </c>
    </row>
    <row r="2136" spans="1:17" ht="15.75" customHeight="1" x14ac:dyDescent="0.2">
      <c r="A2136" s="2">
        <v>8982</v>
      </c>
      <c r="B2136" s="2">
        <v>5</v>
      </c>
      <c r="C2136" s="2">
        <v>5</v>
      </c>
      <c r="D2136" s="2">
        <v>1977</v>
      </c>
      <c r="E2136" s="2">
        <v>1977</v>
      </c>
      <c r="F2136" s="2">
        <v>1040</v>
      </c>
      <c r="G2136" s="2">
        <v>1</v>
      </c>
      <c r="H2136" s="2">
        <v>3</v>
      </c>
      <c r="I2136" s="2">
        <v>0</v>
      </c>
      <c r="J2136" s="2">
        <v>2</v>
      </c>
      <c r="K2136" s="2">
        <v>134900</v>
      </c>
      <c r="L2136" s="2" t="s">
        <v>13</v>
      </c>
      <c r="M2136" s="2" t="s">
        <v>36</v>
      </c>
      <c r="N2136" s="16">
        <f>VLOOKUP(M2136, 'Current Population Lookup'!A:B, 2, FALSE)</f>
        <v>16995</v>
      </c>
      <c r="O2136" s="16">
        <f t="array" ref="O2136">INDEX('Current Population Lookup'!B:B, MATCH(M2136, 'Current Population Lookup'!A:A, 0))</f>
        <v>16995</v>
      </c>
      <c r="P2136" s="16">
        <f>VLOOKUP(M2136&amp;D2136,'Yearly Private Schools Lookup'!A:D, 4, FALSE)</f>
        <v>40</v>
      </c>
      <c r="Q2136" s="16">
        <f t="array" ref="Q2136">INDEX('Yearly Private Schools Lookup'!D:D, MATCH(M2136&amp;D2136, 'Yearly Private Schools Lookup'!A:A, 0))</f>
        <v>40</v>
      </c>
    </row>
    <row r="2137" spans="1:17" ht="15.75" customHeight="1" x14ac:dyDescent="0.2">
      <c r="A2137" s="2">
        <v>16300</v>
      </c>
      <c r="B2137" s="2">
        <v>5</v>
      </c>
      <c r="C2137" s="2">
        <v>4</v>
      </c>
      <c r="D2137" s="2">
        <v>1977</v>
      </c>
      <c r="E2137" s="2">
        <v>1977</v>
      </c>
      <c r="F2137" s="2">
        <v>907</v>
      </c>
      <c r="G2137" s="2">
        <v>1</v>
      </c>
      <c r="H2137" s="2">
        <v>3</v>
      </c>
      <c r="I2137" s="2">
        <v>0</v>
      </c>
      <c r="J2137" s="2">
        <v>1</v>
      </c>
      <c r="K2137" s="2">
        <v>130000</v>
      </c>
      <c r="L2137" s="2" t="s">
        <v>13</v>
      </c>
      <c r="M2137" s="2" t="s">
        <v>36</v>
      </c>
      <c r="N2137" s="16">
        <f>VLOOKUP(M2137, 'Current Population Lookup'!A:B, 2, FALSE)</f>
        <v>16995</v>
      </c>
      <c r="O2137" s="16">
        <f t="array" ref="O2137">INDEX('Current Population Lookup'!B:B, MATCH(M2137, 'Current Population Lookup'!A:A, 0))</f>
        <v>16995</v>
      </c>
      <c r="P2137" s="16">
        <f>VLOOKUP(M2137&amp;D2137,'Yearly Private Schools Lookup'!A:D, 4, FALSE)</f>
        <v>40</v>
      </c>
      <c r="Q2137" s="16">
        <f t="array" ref="Q2137">INDEX('Yearly Private Schools Lookup'!D:D, MATCH(M2137&amp;D2137, 'Yearly Private Schools Lookup'!A:A, 0))</f>
        <v>40</v>
      </c>
    </row>
    <row r="2138" spans="1:17" ht="15.75" customHeight="1" x14ac:dyDescent="0.2">
      <c r="A2138" s="2">
        <v>9675</v>
      </c>
      <c r="B2138" s="2">
        <v>5</v>
      </c>
      <c r="C2138" s="2">
        <v>6</v>
      </c>
      <c r="D2138" s="2">
        <v>1975</v>
      </c>
      <c r="E2138" s="2">
        <v>1975</v>
      </c>
      <c r="F2138" s="2">
        <v>879</v>
      </c>
      <c r="G2138" s="2">
        <v>1</v>
      </c>
      <c r="H2138" s="2">
        <v>3</v>
      </c>
      <c r="I2138" s="2">
        <v>0</v>
      </c>
      <c r="J2138" s="2">
        <v>2</v>
      </c>
      <c r="K2138" s="2">
        <v>120000</v>
      </c>
      <c r="L2138" s="2" t="s">
        <v>13</v>
      </c>
      <c r="M2138" s="2" t="s">
        <v>36</v>
      </c>
      <c r="N2138" s="16">
        <f>VLOOKUP(M2138, 'Current Population Lookup'!A:B, 2, FALSE)</f>
        <v>16995</v>
      </c>
      <c r="O2138" s="16">
        <f t="array" ref="O2138">INDEX('Current Population Lookup'!B:B, MATCH(M2138, 'Current Population Lookup'!A:A, 0))</f>
        <v>16995</v>
      </c>
      <c r="P2138" s="16">
        <f>VLOOKUP(M2138&amp;D2138,'Yearly Private Schools Lookup'!A:D, 4, FALSE)</f>
        <v>32</v>
      </c>
      <c r="Q2138" s="16">
        <f t="array" ref="Q2138">INDEX('Yearly Private Schools Lookup'!D:D, MATCH(M2138&amp;D2138, 'Yearly Private Schools Lookup'!A:A, 0))</f>
        <v>32</v>
      </c>
    </row>
    <row r="2139" spans="1:17" ht="15.75" customHeight="1" x14ac:dyDescent="0.2">
      <c r="A2139" s="2">
        <v>7700</v>
      </c>
      <c r="B2139" s="2">
        <v>5</v>
      </c>
      <c r="C2139" s="2">
        <v>5</v>
      </c>
      <c r="D2139" s="2">
        <v>1972</v>
      </c>
      <c r="E2139" s="2">
        <v>1972</v>
      </c>
      <c r="F2139" s="2">
        <v>882</v>
      </c>
      <c r="G2139" s="2">
        <v>1</v>
      </c>
      <c r="H2139" s="2">
        <v>3</v>
      </c>
      <c r="I2139" s="2">
        <v>0</v>
      </c>
      <c r="J2139" s="2">
        <v>2</v>
      </c>
      <c r="K2139" s="2">
        <v>112500</v>
      </c>
      <c r="L2139" s="2" t="s">
        <v>13</v>
      </c>
      <c r="M2139" s="2" t="s">
        <v>36</v>
      </c>
      <c r="N2139" s="16">
        <f>VLOOKUP(M2139, 'Current Population Lookup'!A:B, 2, FALSE)</f>
        <v>16995</v>
      </c>
      <c r="O2139" s="16">
        <f t="array" ref="O2139">INDEX('Current Population Lookup'!B:B, MATCH(M2139, 'Current Population Lookup'!A:A, 0))</f>
        <v>16995</v>
      </c>
      <c r="P2139" s="16">
        <f>VLOOKUP(M2139&amp;D2139,'Yearly Private Schools Lookup'!A:D, 4, FALSE)</f>
        <v>19</v>
      </c>
      <c r="Q2139" s="16">
        <f t="array" ref="Q2139">INDEX('Yearly Private Schools Lookup'!D:D, MATCH(M2139&amp;D2139, 'Yearly Private Schools Lookup'!A:A, 0))</f>
        <v>19</v>
      </c>
    </row>
    <row r="2140" spans="1:17" ht="15.75" customHeight="1" x14ac:dyDescent="0.2">
      <c r="A2140" s="2">
        <v>10356</v>
      </c>
      <c r="B2140" s="2">
        <v>5</v>
      </c>
      <c r="C2140" s="2">
        <v>6</v>
      </c>
      <c r="D2140" s="2">
        <v>1975</v>
      </c>
      <c r="E2140" s="2">
        <v>1975</v>
      </c>
      <c r="F2140" s="2">
        <v>969</v>
      </c>
      <c r="G2140" s="2">
        <v>1</v>
      </c>
      <c r="H2140" s="2">
        <v>3</v>
      </c>
      <c r="I2140" s="2">
        <v>0</v>
      </c>
      <c r="J2140" s="2">
        <v>2</v>
      </c>
      <c r="K2140" s="2">
        <v>122000</v>
      </c>
      <c r="L2140" s="2" t="s">
        <v>13</v>
      </c>
      <c r="M2140" s="2" t="s">
        <v>36</v>
      </c>
      <c r="N2140" s="16">
        <f>VLOOKUP(M2140, 'Current Population Lookup'!A:B, 2, FALSE)</f>
        <v>16995</v>
      </c>
      <c r="O2140" s="16">
        <f t="array" ref="O2140">INDEX('Current Population Lookup'!B:B, MATCH(M2140, 'Current Population Lookup'!A:A, 0))</f>
        <v>16995</v>
      </c>
      <c r="P2140" s="16">
        <f>VLOOKUP(M2140&amp;D2140,'Yearly Private Schools Lookup'!A:D, 4, FALSE)</f>
        <v>32</v>
      </c>
      <c r="Q2140" s="16">
        <f t="array" ref="Q2140">INDEX('Yearly Private Schools Lookup'!D:D, MATCH(M2140&amp;D2140, 'Yearly Private Schools Lookup'!A:A, 0))</f>
        <v>32</v>
      </c>
    </row>
    <row r="2141" spans="1:17" ht="15.75" customHeight="1" x14ac:dyDescent="0.2">
      <c r="A2141" s="2">
        <v>7200</v>
      </c>
      <c r="B2141" s="2">
        <v>5</v>
      </c>
      <c r="C2141" s="2">
        <v>5</v>
      </c>
      <c r="D2141" s="2">
        <v>1972</v>
      </c>
      <c r="E2141" s="2">
        <v>2000</v>
      </c>
      <c r="F2141" s="2">
        <v>864</v>
      </c>
      <c r="G2141" s="2">
        <v>1</v>
      </c>
      <c r="H2141" s="2">
        <v>3</v>
      </c>
      <c r="I2141" s="2">
        <v>0</v>
      </c>
      <c r="J2141" s="2">
        <v>2</v>
      </c>
      <c r="K2141" s="2">
        <v>127000</v>
      </c>
      <c r="L2141" s="2" t="s">
        <v>13</v>
      </c>
      <c r="M2141" s="2" t="s">
        <v>36</v>
      </c>
      <c r="N2141" s="16">
        <f>VLOOKUP(M2141, 'Current Population Lookup'!A:B, 2, FALSE)</f>
        <v>16995</v>
      </c>
      <c r="O2141" s="16">
        <f t="array" ref="O2141">INDEX('Current Population Lookup'!B:B, MATCH(M2141, 'Current Population Lookup'!A:A, 0))</f>
        <v>16995</v>
      </c>
      <c r="P2141" s="16">
        <f>VLOOKUP(M2141&amp;D2141,'Yearly Private Schools Lookup'!A:D, 4, FALSE)</f>
        <v>19</v>
      </c>
      <c r="Q2141" s="16">
        <f t="array" ref="Q2141">INDEX('Yearly Private Schools Lookup'!D:D, MATCH(M2141&amp;D2141, 'Yearly Private Schools Lookup'!A:A, 0))</f>
        <v>19</v>
      </c>
    </row>
    <row r="2142" spans="1:17" ht="15.75" customHeight="1" x14ac:dyDescent="0.2">
      <c r="A2142" s="2">
        <v>7200</v>
      </c>
      <c r="B2142" s="2">
        <v>4</v>
      </c>
      <c r="C2142" s="2">
        <v>8</v>
      </c>
      <c r="D2142" s="2">
        <v>1972</v>
      </c>
      <c r="E2142" s="2">
        <v>2006</v>
      </c>
      <c r="F2142" s="2">
        <v>875</v>
      </c>
      <c r="G2142" s="2">
        <v>1</v>
      </c>
      <c r="H2142" s="2">
        <v>3</v>
      </c>
      <c r="I2142" s="2">
        <v>0</v>
      </c>
      <c r="J2142" s="2">
        <v>2</v>
      </c>
      <c r="K2142" s="2">
        <v>117000</v>
      </c>
      <c r="L2142" s="2" t="s">
        <v>17</v>
      </c>
      <c r="M2142" s="2" t="s">
        <v>36</v>
      </c>
      <c r="N2142" s="16">
        <f>VLOOKUP(M2142, 'Current Population Lookup'!A:B, 2, FALSE)</f>
        <v>16995</v>
      </c>
      <c r="O2142" s="16">
        <f t="array" ref="O2142">INDEX('Current Population Lookup'!B:B, MATCH(M2142, 'Current Population Lookup'!A:A, 0))</f>
        <v>16995</v>
      </c>
      <c r="P2142" s="16">
        <f>VLOOKUP(M2142&amp;D2142,'Yearly Private Schools Lookup'!A:D, 4, FALSE)</f>
        <v>19</v>
      </c>
      <c r="Q2142" s="16">
        <f t="array" ref="Q2142">INDEX('Yearly Private Schools Lookup'!D:D, MATCH(M2142&amp;D2142, 'Yearly Private Schools Lookup'!A:A, 0))</f>
        <v>19</v>
      </c>
    </row>
    <row r="2143" spans="1:17" ht="15.75" customHeight="1" x14ac:dyDescent="0.2">
      <c r="A2143" s="2">
        <v>10386</v>
      </c>
      <c r="B2143" s="2">
        <v>8</v>
      </c>
      <c r="C2143" s="2">
        <v>5</v>
      </c>
      <c r="D2143" s="2">
        <v>2004</v>
      </c>
      <c r="E2143" s="2">
        <v>2005</v>
      </c>
      <c r="F2143" s="2">
        <v>2000</v>
      </c>
      <c r="G2143" s="2">
        <v>2</v>
      </c>
      <c r="H2143" s="2">
        <v>3</v>
      </c>
      <c r="I2143" s="2">
        <v>0</v>
      </c>
      <c r="J2143" s="2">
        <v>3</v>
      </c>
      <c r="K2143" s="2">
        <v>305900</v>
      </c>
      <c r="L2143" s="2" t="s">
        <v>13</v>
      </c>
      <c r="M2143" s="2" t="s">
        <v>36</v>
      </c>
      <c r="N2143" s="16">
        <f>VLOOKUP(M2143, 'Current Population Lookup'!A:B, 2, FALSE)</f>
        <v>16995</v>
      </c>
      <c r="O2143" s="16">
        <f t="array" ref="O2143">INDEX('Current Population Lookup'!B:B, MATCH(M2143, 'Current Population Lookup'!A:A, 0))</f>
        <v>16995</v>
      </c>
      <c r="P2143" s="16">
        <f>VLOOKUP(M2143&amp;D2143,'Yearly Private Schools Lookup'!A:D, 4, FALSE)</f>
        <v>94</v>
      </c>
      <c r="Q2143" s="16">
        <f t="array" ref="Q2143">INDEX('Yearly Private Schools Lookup'!D:D, MATCH(M2143&amp;D2143, 'Yearly Private Schools Lookup'!A:A, 0))</f>
        <v>94</v>
      </c>
    </row>
    <row r="2144" spans="1:17" ht="15.75" customHeight="1" x14ac:dyDescent="0.2">
      <c r="A2144" s="2">
        <v>9375</v>
      </c>
      <c r="B2144" s="2">
        <v>8</v>
      </c>
      <c r="C2144" s="2">
        <v>5</v>
      </c>
      <c r="D2144" s="2">
        <v>2002</v>
      </c>
      <c r="E2144" s="2">
        <v>2002</v>
      </c>
      <c r="F2144" s="2">
        <v>2169</v>
      </c>
      <c r="G2144" s="2">
        <v>2</v>
      </c>
      <c r="H2144" s="2">
        <v>3</v>
      </c>
      <c r="I2144" s="2">
        <v>1</v>
      </c>
      <c r="J2144" s="2">
        <v>2</v>
      </c>
      <c r="K2144" s="2">
        <v>228500</v>
      </c>
      <c r="L2144" s="2" t="s">
        <v>13</v>
      </c>
      <c r="M2144" s="2" t="s">
        <v>36</v>
      </c>
      <c r="N2144" s="16">
        <f>VLOOKUP(M2144, 'Current Population Lookup'!A:B, 2, FALSE)</f>
        <v>16995</v>
      </c>
      <c r="O2144" s="16">
        <f t="array" ref="O2144">INDEX('Current Population Lookup'!B:B, MATCH(M2144, 'Current Population Lookup'!A:A, 0))</f>
        <v>16995</v>
      </c>
      <c r="P2144" s="16">
        <f>VLOOKUP(M2144&amp;D2144,'Yearly Private Schools Lookup'!A:D, 4, FALSE)</f>
        <v>86</v>
      </c>
      <c r="Q2144" s="16">
        <f t="array" ref="Q2144">INDEX('Yearly Private Schools Lookup'!D:D, MATCH(M2144&amp;D2144, 'Yearly Private Schools Lookup'!A:A, 0))</f>
        <v>86</v>
      </c>
    </row>
    <row r="2145" spans="1:17" ht="15.75" customHeight="1" x14ac:dyDescent="0.2">
      <c r="A2145" s="2">
        <v>11354</v>
      </c>
      <c r="B2145" s="2">
        <v>7</v>
      </c>
      <c r="C2145" s="2">
        <v>5</v>
      </c>
      <c r="D2145" s="2">
        <v>2000</v>
      </c>
      <c r="E2145" s="2">
        <v>2000</v>
      </c>
      <c r="F2145" s="2">
        <v>1673</v>
      </c>
      <c r="G2145" s="2">
        <v>2</v>
      </c>
      <c r="H2145" s="2">
        <v>3</v>
      </c>
      <c r="I2145" s="2">
        <v>1</v>
      </c>
      <c r="J2145" s="2">
        <v>2</v>
      </c>
      <c r="K2145" s="2">
        <v>270000</v>
      </c>
      <c r="L2145" s="2" t="s">
        <v>13</v>
      </c>
      <c r="M2145" s="2" t="s">
        <v>36</v>
      </c>
      <c r="N2145" s="16">
        <f>VLOOKUP(M2145, 'Current Population Lookup'!A:B, 2, FALSE)</f>
        <v>16995</v>
      </c>
      <c r="O2145" s="16">
        <f t="array" ref="O2145">INDEX('Current Population Lookup'!B:B, MATCH(M2145, 'Current Population Lookup'!A:A, 0))</f>
        <v>16995</v>
      </c>
      <c r="P2145" s="16">
        <f>VLOOKUP(M2145&amp;D2145,'Yearly Private Schools Lookup'!A:D, 4, FALSE)</f>
        <v>79</v>
      </c>
      <c r="Q2145" s="16">
        <f t="array" ref="Q2145">INDEX('Yearly Private Schools Lookup'!D:D, MATCH(M2145&amp;D2145, 'Yearly Private Schools Lookup'!A:A, 0))</f>
        <v>79</v>
      </c>
    </row>
    <row r="2146" spans="1:17" ht="15.75" customHeight="1" x14ac:dyDescent="0.2">
      <c r="A2146" s="2">
        <v>8749</v>
      </c>
      <c r="B2146" s="2">
        <v>7</v>
      </c>
      <c r="C2146" s="2">
        <v>5</v>
      </c>
      <c r="D2146" s="2">
        <v>2002</v>
      </c>
      <c r="E2146" s="2">
        <v>2002</v>
      </c>
      <c r="F2146" s="2">
        <v>1459</v>
      </c>
      <c r="G2146" s="2">
        <v>2</v>
      </c>
      <c r="H2146" s="2">
        <v>3</v>
      </c>
      <c r="I2146" s="2">
        <v>1</v>
      </c>
      <c r="J2146" s="2">
        <v>2</v>
      </c>
      <c r="K2146" s="2">
        <v>192000</v>
      </c>
      <c r="L2146" s="2" t="s">
        <v>13</v>
      </c>
      <c r="M2146" s="2" t="s">
        <v>36</v>
      </c>
      <c r="N2146" s="16">
        <f>VLOOKUP(M2146, 'Current Population Lookup'!A:B, 2, FALSE)</f>
        <v>16995</v>
      </c>
      <c r="O2146" s="16">
        <f t="array" ref="O2146">INDEX('Current Population Lookup'!B:B, MATCH(M2146, 'Current Population Lookup'!A:A, 0))</f>
        <v>16995</v>
      </c>
      <c r="P2146" s="16">
        <f>VLOOKUP(M2146&amp;D2146,'Yearly Private Schools Lookup'!A:D, 4, FALSE)</f>
        <v>86</v>
      </c>
      <c r="Q2146" s="16">
        <f t="array" ref="Q2146">INDEX('Yearly Private Schools Lookup'!D:D, MATCH(M2146&amp;D2146, 'Yearly Private Schools Lookup'!A:A, 0))</f>
        <v>86</v>
      </c>
    </row>
    <row r="2147" spans="1:17" ht="15.75" customHeight="1" x14ac:dyDescent="0.2">
      <c r="A2147" s="2">
        <v>8749</v>
      </c>
      <c r="B2147" s="2">
        <v>7</v>
      </c>
      <c r="C2147" s="2">
        <v>5</v>
      </c>
      <c r="D2147" s="2">
        <v>2003</v>
      </c>
      <c r="E2147" s="2">
        <v>2003</v>
      </c>
      <c r="F2147" s="2">
        <v>1932</v>
      </c>
      <c r="G2147" s="2">
        <v>2</v>
      </c>
      <c r="H2147" s="2">
        <v>3</v>
      </c>
      <c r="I2147" s="2">
        <v>1</v>
      </c>
      <c r="J2147" s="2">
        <v>2</v>
      </c>
      <c r="K2147" s="2">
        <v>213000</v>
      </c>
      <c r="L2147" s="2" t="s">
        <v>13</v>
      </c>
      <c r="M2147" s="2" t="s">
        <v>36</v>
      </c>
      <c r="N2147" s="16">
        <f>VLOOKUP(M2147, 'Current Population Lookup'!A:B, 2, FALSE)</f>
        <v>16995</v>
      </c>
      <c r="O2147" s="16">
        <f t="array" ref="O2147">INDEX('Current Population Lookup'!B:B, MATCH(M2147, 'Current Population Lookup'!A:A, 0))</f>
        <v>16995</v>
      </c>
      <c r="P2147" s="16">
        <f>VLOOKUP(M2147&amp;D2147,'Yearly Private Schools Lookup'!A:D, 4, FALSE)</f>
        <v>92</v>
      </c>
      <c r="Q2147" s="16">
        <f t="array" ref="Q2147">INDEX('Yearly Private Schools Lookup'!D:D, MATCH(M2147&amp;D2147, 'Yearly Private Schools Lookup'!A:A, 0))</f>
        <v>92</v>
      </c>
    </row>
    <row r="2148" spans="1:17" ht="15.75" customHeight="1" x14ac:dyDescent="0.2">
      <c r="A2148" s="2">
        <v>8158</v>
      </c>
      <c r="B2148" s="2">
        <v>7</v>
      </c>
      <c r="C2148" s="2">
        <v>5</v>
      </c>
      <c r="D2148" s="2">
        <v>2002</v>
      </c>
      <c r="E2148" s="2">
        <v>2002</v>
      </c>
      <c r="F2148" s="2">
        <v>1729</v>
      </c>
      <c r="G2148" s="2">
        <v>2</v>
      </c>
      <c r="H2148" s="2">
        <v>3</v>
      </c>
      <c r="I2148" s="2">
        <v>0</v>
      </c>
      <c r="J2148" s="2">
        <v>2</v>
      </c>
      <c r="K2148" s="2">
        <v>200000</v>
      </c>
      <c r="L2148" s="2" t="s">
        <v>13</v>
      </c>
      <c r="M2148" s="2" t="s">
        <v>36</v>
      </c>
      <c r="N2148" s="16">
        <f>VLOOKUP(M2148, 'Current Population Lookup'!A:B, 2, FALSE)</f>
        <v>16995</v>
      </c>
      <c r="O2148" s="16">
        <f t="array" ref="O2148">INDEX('Current Population Lookup'!B:B, MATCH(M2148, 'Current Population Lookup'!A:A, 0))</f>
        <v>16995</v>
      </c>
      <c r="P2148" s="16">
        <f>VLOOKUP(M2148&amp;D2148,'Yearly Private Schools Lookup'!A:D, 4, FALSE)</f>
        <v>86</v>
      </c>
      <c r="Q2148" s="16">
        <f t="array" ref="Q2148">INDEX('Yearly Private Schools Lookup'!D:D, MATCH(M2148&amp;D2148, 'Yearly Private Schools Lookup'!A:A, 0))</f>
        <v>86</v>
      </c>
    </row>
    <row r="2149" spans="1:17" ht="15.75" customHeight="1" x14ac:dyDescent="0.2">
      <c r="A2149" s="2">
        <v>16226</v>
      </c>
      <c r="B2149" s="2">
        <v>8</v>
      </c>
      <c r="C2149" s="2">
        <v>5</v>
      </c>
      <c r="D2149" s="2">
        <v>1998</v>
      </c>
      <c r="E2149" s="2">
        <v>1999</v>
      </c>
      <c r="F2149" s="2">
        <v>2452</v>
      </c>
      <c r="G2149" s="2">
        <v>2</v>
      </c>
      <c r="H2149" s="2">
        <v>4</v>
      </c>
      <c r="I2149" s="2">
        <v>1</v>
      </c>
      <c r="J2149" s="2">
        <v>2</v>
      </c>
      <c r="K2149" s="2">
        <v>267000</v>
      </c>
      <c r="L2149" s="2" t="s">
        <v>13</v>
      </c>
      <c r="M2149" s="2" t="s">
        <v>36</v>
      </c>
      <c r="N2149" s="16">
        <f>VLOOKUP(M2149, 'Current Population Lookup'!A:B, 2, FALSE)</f>
        <v>16995</v>
      </c>
      <c r="O2149" s="16">
        <f t="array" ref="O2149">INDEX('Current Population Lookup'!B:B, MATCH(M2149, 'Current Population Lookup'!A:A, 0))</f>
        <v>16995</v>
      </c>
      <c r="P2149" s="16">
        <f>VLOOKUP(M2149&amp;D2149,'Yearly Private Schools Lookup'!A:D, 4, FALSE)</f>
        <v>73</v>
      </c>
      <c r="Q2149" s="16">
        <f t="array" ref="Q2149">INDEX('Yearly Private Schools Lookup'!D:D, MATCH(M2149&amp;D2149, 'Yearly Private Schools Lookup'!A:A, 0))</f>
        <v>73</v>
      </c>
    </row>
    <row r="2150" spans="1:17" ht="15.75" customHeight="1" x14ac:dyDescent="0.2">
      <c r="A2150" s="2">
        <v>11927</v>
      </c>
      <c r="B2150" s="2">
        <v>8</v>
      </c>
      <c r="C2150" s="2">
        <v>5</v>
      </c>
      <c r="D2150" s="2">
        <v>1994</v>
      </c>
      <c r="E2150" s="2">
        <v>1995</v>
      </c>
      <c r="F2150" s="2">
        <v>1592</v>
      </c>
      <c r="G2150" s="2">
        <v>2</v>
      </c>
      <c r="H2150" s="2">
        <v>3</v>
      </c>
      <c r="I2150" s="2">
        <v>1</v>
      </c>
      <c r="J2150" s="2">
        <v>2</v>
      </c>
      <c r="K2150" s="2">
        <v>228000</v>
      </c>
      <c r="L2150" s="2" t="s">
        <v>13</v>
      </c>
      <c r="M2150" s="2" t="s">
        <v>36</v>
      </c>
      <c r="N2150" s="16">
        <f>VLOOKUP(M2150, 'Current Population Lookup'!A:B, 2, FALSE)</f>
        <v>16995</v>
      </c>
      <c r="O2150" s="16">
        <f t="array" ref="O2150">INDEX('Current Population Lookup'!B:B, MATCH(M2150, 'Current Population Lookup'!A:A, 0))</f>
        <v>16995</v>
      </c>
      <c r="P2150" s="16">
        <f>VLOOKUP(M2150&amp;D2150,'Yearly Private Schools Lookup'!A:D, 4, FALSE)</f>
        <v>56</v>
      </c>
      <c r="Q2150" s="16">
        <f t="array" ref="Q2150">INDEX('Yearly Private Schools Lookup'!D:D, MATCH(M2150&amp;D2150, 'Yearly Private Schools Lookup'!A:A, 0))</f>
        <v>56</v>
      </c>
    </row>
    <row r="2151" spans="1:17" ht="15.75" customHeight="1" x14ac:dyDescent="0.2">
      <c r="A2151" s="2">
        <v>12728</v>
      </c>
      <c r="B2151" s="2">
        <v>8</v>
      </c>
      <c r="C2151" s="2">
        <v>5</v>
      </c>
      <c r="D2151" s="2">
        <v>2001</v>
      </c>
      <c r="E2151" s="2">
        <v>2001</v>
      </c>
      <c r="F2151" s="2">
        <v>2439</v>
      </c>
      <c r="G2151" s="2">
        <v>2</v>
      </c>
      <c r="H2151" s="2">
        <v>4</v>
      </c>
      <c r="I2151" s="2">
        <v>1</v>
      </c>
      <c r="J2151" s="2">
        <v>2</v>
      </c>
      <c r="K2151" s="2">
        <v>275000</v>
      </c>
      <c r="L2151" s="2" t="s">
        <v>13</v>
      </c>
      <c r="M2151" s="2" t="s">
        <v>36</v>
      </c>
      <c r="N2151" s="16">
        <f>VLOOKUP(M2151, 'Current Population Lookup'!A:B, 2, FALSE)</f>
        <v>16995</v>
      </c>
      <c r="O2151" s="16">
        <f t="array" ref="O2151">INDEX('Current Population Lookup'!B:B, MATCH(M2151, 'Current Population Lookup'!A:A, 0))</f>
        <v>16995</v>
      </c>
      <c r="P2151" s="16">
        <f>VLOOKUP(M2151&amp;D2151,'Yearly Private Schools Lookup'!A:D, 4, FALSE)</f>
        <v>81</v>
      </c>
      <c r="Q2151" s="16">
        <f t="array" ref="Q2151">INDEX('Yearly Private Schools Lookup'!D:D, MATCH(M2151&amp;D2151, 'Yearly Private Schools Lookup'!A:A, 0))</f>
        <v>81</v>
      </c>
    </row>
    <row r="2152" spans="1:17" ht="15.75" customHeight="1" x14ac:dyDescent="0.2">
      <c r="A2152" s="2">
        <v>15295</v>
      </c>
      <c r="B2152" s="2">
        <v>7</v>
      </c>
      <c r="C2152" s="2">
        <v>5</v>
      </c>
      <c r="D2152" s="2">
        <v>1996</v>
      </c>
      <c r="E2152" s="2">
        <v>2002</v>
      </c>
      <c r="F2152" s="2">
        <v>1992</v>
      </c>
      <c r="G2152" s="2">
        <v>2</v>
      </c>
      <c r="H2152" s="2">
        <v>3</v>
      </c>
      <c r="I2152" s="2">
        <v>2</v>
      </c>
      <c r="J2152" s="2">
        <v>2</v>
      </c>
      <c r="K2152" s="2">
        <v>211000</v>
      </c>
      <c r="L2152" s="2" t="s">
        <v>13</v>
      </c>
      <c r="M2152" s="2" t="s">
        <v>36</v>
      </c>
      <c r="N2152" s="16">
        <f>VLOOKUP(M2152, 'Current Population Lookup'!A:B, 2, FALSE)</f>
        <v>16995</v>
      </c>
      <c r="O2152" s="16">
        <f t="array" ref="O2152">INDEX('Current Population Lookup'!B:B, MATCH(M2152, 'Current Population Lookup'!A:A, 0))</f>
        <v>16995</v>
      </c>
      <c r="P2152" s="16">
        <f>VLOOKUP(M2152&amp;D2152,'Yearly Private Schools Lookup'!A:D, 4, FALSE)</f>
        <v>63</v>
      </c>
      <c r="Q2152" s="16">
        <f t="array" ref="Q2152">INDEX('Yearly Private Schools Lookup'!D:D, MATCH(M2152&amp;D2152, 'Yearly Private Schools Lookup'!A:A, 0))</f>
        <v>63</v>
      </c>
    </row>
    <row r="2153" spans="1:17" ht="15.75" customHeight="1" x14ac:dyDescent="0.2">
      <c r="A2153" s="2">
        <v>11248</v>
      </c>
      <c r="B2153" s="2">
        <v>9</v>
      </c>
      <c r="C2153" s="2">
        <v>5</v>
      </c>
      <c r="D2153" s="2">
        <v>2002</v>
      </c>
      <c r="E2153" s="2">
        <v>2002</v>
      </c>
      <c r="F2153" s="2">
        <v>1668</v>
      </c>
      <c r="G2153" s="2">
        <v>2</v>
      </c>
      <c r="H2153" s="2">
        <v>3</v>
      </c>
      <c r="I2153" s="2">
        <v>1</v>
      </c>
      <c r="J2153" s="2">
        <v>3</v>
      </c>
      <c r="K2153" s="2">
        <v>285000</v>
      </c>
      <c r="L2153" s="2" t="s">
        <v>13</v>
      </c>
      <c r="M2153" s="2" t="s">
        <v>36</v>
      </c>
      <c r="N2153" s="16">
        <f>VLOOKUP(M2153, 'Current Population Lookup'!A:B, 2, FALSE)</f>
        <v>16995</v>
      </c>
      <c r="O2153" s="16">
        <f t="array" ref="O2153">INDEX('Current Population Lookup'!B:B, MATCH(M2153, 'Current Population Lookup'!A:A, 0))</f>
        <v>16995</v>
      </c>
      <c r="P2153" s="16">
        <f>VLOOKUP(M2153&amp;D2153,'Yearly Private Schools Lookup'!A:D, 4, FALSE)</f>
        <v>86</v>
      </c>
      <c r="Q2153" s="16">
        <f t="array" ref="Q2153">INDEX('Yearly Private Schools Lookup'!D:D, MATCH(M2153&amp;D2153, 'Yearly Private Schools Lookup'!A:A, 0))</f>
        <v>86</v>
      </c>
    </row>
    <row r="2154" spans="1:17" ht="15.75" customHeight="1" x14ac:dyDescent="0.2">
      <c r="A2154" s="2">
        <v>10000</v>
      </c>
      <c r="B2154" s="2">
        <v>8</v>
      </c>
      <c r="C2154" s="2">
        <v>5</v>
      </c>
      <c r="D2154" s="2">
        <v>1995</v>
      </c>
      <c r="E2154" s="2">
        <v>1996</v>
      </c>
      <c r="F2154" s="2">
        <v>2090</v>
      </c>
      <c r="G2154" s="2">
        <v>2</v>
      </c>
      <c r="H2154" s="2">
        <v>3</v>
      </c>
      <c r="I2154" s="2">
        <v>1</v>
      </c>
      <c r="J2154" s="2">
        <v>2</v>
      </c>
      <c r="K2154" s="2">
        <v>240000</v>
      </c>
      <c r="L2154" s="2" t="s">
        <v>13</v>
      </c>
      <c r="M2154" s="2" t="s">
        <v>36</v>
      </c>
      <c r="N2154" s="16">
        <f>VLOOKUP(M2154, 'Current Population Lookup'!A:B, 2, FALSE)</f>
        <v>16995</v>
      </c>
      <c r="O2154" s="16">
        <f t="array" ref="O2154">INDEX('Current Population Lookup'!B:B, MATCH(M2154, 'Current Population Lookup'!A:A, 0))</f>
        <v>16995</v>
      </c>
      <c r="P2154" s="16">
        <f>VLOOKUP(M2154&amp;D2154,'Yearly Private Schools Lookup'!A:D, 4, FALSE)</f>
        <v>61</v>
      </c>
      <c r="Q2154" s="16">
        <f t="array" ref="Q2154">INDEX('Yearly Private Schools Lookup'!D:D, MATCH(M2154&amp;D2154, 'Yearly Private Schools Lookup'!A:A, 0))</f>
        <v>61</v>
      </c>
    </row>
    <row r="2155" spans="1:17" ht="15.75" customHeight="1" x14ac:dyDescent="0.2">
      <c r="A2155" s="2">
        <v>4435</v>
      </c>
      <c r="B2155" s="2">
        <v>6</v>
      </c>
      <c r="C2155" s="2">
        <v>5</v>
      </c>
      <c r="D2155" s="2">
        <v>2003</v>
      </c>
      <c r="E2155" s="2">
        <v>2003</v>
      </c>
      <c r="F2155" s="2">
        <v>848</v>
      </c>
      <c r="G2155" s="2">
        <v>1</v>
      </c>
      <c r="H2155" s="2">
        <v>1</v>
      </c>
      <c r="I2155" s="2">
        <v>0</v>
      </c>
      <c r="J2155" s="2">
        <v>2</v>
      </c>
      <c r="K2155" s="2">
        <v>131500</v>
      </c>
      <c r="L2155" s="2" t="s">
        <v>13</v>
      </c>
      <c r="M2155" s="2" t="s">
        <v>36</v>
      </c>
      <c r="N2155" s="16">
        <f>VLOOKUP(M2155, 'Current Population Lookup'!A:B, 2, FALSE)</f>
        <v>16995</v>
      </c>
      <c r="O2155" s="16">
        <f t="array" ref="O2155">INDEX('Current Population Lookup'!B:B, MATCH(M2155, 'Current Population Lookup'!A:A, 0))</f>
        <v>16995</v>
      </c>
      <c r="P2155" s="16">
        <f>VLOOKUP(M2155&amp;D2155,'Yearly Private Schools Lookup'!A:D, 4, FALSE)</f>
        <v>92</v>
      </c>
      <c r="Q2155" s="16">
        <f t="array" ref="Q2155">INDEX('Yearly Private Schools Lookup'!D:D, MATCH(M2155&amp;D2155, 'Yearly Private Schools Lookup'!A:A, 0))</f>
        <v>92</v>
      </c>
    </row>
    <row r="2156" spans="1:17" ht="15.75" customHeight="1" x14ac:dyDescent="0.2">
      <c r="A2156" s="2">
        <v>17227</v>
      </c>
      <c r="B2156" s="2">
        <v>8</v>
      </c>
      <c r="C2156" s="2">
        <v>5</v>
      </c>
      <c r="D2156" s="2">
        <v>1999</v>
      </c>
      <c r="E2156" s="2">
        <v>2000</v>
      </c>
      <c r="F2156" s="2">
        <v>1341</v>
      </c>
      <c r="G2156" s="2">
        <v>1</v>
      </c>
      <c r="H2156" s="2">
        <v>1</v>
      </c>
      <c r="I2156" s="2">
        <v>1</v>
      </c>
      <c r="J2156" s="2">
        <v>2</v>
      </c>
      <c r="K2156" s="2">
        <v>246900</v>
      </c>
      <c r="L2156" s="2" t="s">
        <v>13</v>
      </c>
      <c r="M2156" s="2" t="s">
        <v>36</v>
      </c>
      <c r="N2156" s="16">
        <f>VLOOKUP(M2156, 'Current Population Lookup'!A:B, 2, FALSE)</f>
        <v>16995</v>
      </c>
      <c r="O2156" s="16">
        <f t="array" ref="O2156">INDEX('Current Population Lookup'!B:B, MATCH(M2156, 'Current Population Lookup'!A:A, 0))</f>
        <v>16995</v>
      </c>
      <c r="P2156" s="16">
        <f>VLOOKUP(M2156&amp;D2156,'Yearly Private Schools Lookup'!A:D, 4, FALSE)</f>
        <v>75</v>
      </c>
      <c r="Q2156" s="16">
        <f t="array" ref="Q2156">INDEX('Yearly Private Schools Lookup'!D:D, MATCH(M2156&amp;D2156, 'Yearly Private Schools Lookup'!A:A, 0))</f>
        <v>75</v>
      </c>
    </row>
    <row r="2157" spans="1:17" ht="15.75" customHeight="1" x14ac:dyDescent="0.2">
      <c r="A2157" s="2">
        <v>8200</v>
      </c>
      <c r="B2157" s="2">
        <v>7</v>
      </c>
      <c r="C2157" s="2">
        <v>5</v>
      </c>
      <c r="D2157" s="2">
        <v>2003</v>
      </c>
      <c r="E2157" s="2">
        <v>2004</v>
      </c>
      <c r="F2157" s="2">
        <v>1928</v>
      </c>
      <c r="G2157" s="2">
        <v>2</v>
      </c>
      <c r="H2157" s="2">
        <v>4</v>
      </c>
      <c r="I2157" s="2">
        <v>1</v>
      </c>
      <c r="J2157" s="2">
        <v>2</v>
      </c>
      <c r="K2157" s="2">
        <v>219500</v>
      </c>
      <c r="L2157" s="2" t="s">
        <v>13</v>
      </c>
      <c r="M2157" s="2" t="s">
        <v>36</v>
      </c>
      <c r="N2157" s="16">
        <f>VLOOKUP(M2157, 'Current Population Lookup'!A:B, 2, FALSE)</f>
        <v>16995</v>
      </c>
      <c r="O2157" s="16">
        <f t="array" ref="O2157">INDEX('Current Population Lookup'!B:B, MATCH(M2157, 'Current Population Lookup'!A:A, 0))</f>
        <v>16995</v>
      </c>
      <c r="P2157" s="16">
        <f>VLOOKUP(M2157&amp;D2157,'Yearly Private Schools Lookup'!A:D, 4, FALSE)</f>
        <v>92</v>
      </c>
      <c r="Q2157" s="16">
        <f t="array" ref="Q2157">INDEX('Yearly Private Schools Lookup'!D:D, MATCH(M2157&amp;D2157, 'Yearly Private Schools Lookup'!A:A, 0))</f>
        <v>92</v>
      </c>
    </row>
    <row r="2158" spans="1:17" ht="15.75" customHeight="1" x14ac:dyDescent="0.2">
      <c r="A2158" s="2">
        <v>8450</v>
      </c>
      <c r="B2158" s="2">
        <v>7</v>
      </c>
      <c r="C2158" s="2">
        <v>5</v>
      </c>
      <c r="D2158" s="2">
        <v>2003</v>
      </c>
      <c r="E2158" s="2">
        <v>2003</v>
      </c>
      <c r="F2158" s="2">
        <v>1337</v>
      </c>
      <c r="G2158" s="2">
        <v>2</v>
      </c>
      <c r="H2158" s="2">
        <v>3</v>
      </c>
      <c r="I2158" s="2">
        <v>0</v>
      </c>
      <c r="J2158" s="2">
        <v>2</v>
      </c>
      <c r="K2158" s="2">
        <v>185000</v>
      </c>
      <c r="L2158" s="2" t="s">
        <v>13</v>
      </c>
      <c r="M2158" s="2" t="s">
        <v>36</v>
      </c>
      <c r="N2158" s="16">
        <f>VLOOKUP(M2158, 'Current Population Lookup'!A:B, 2, FALSE)</f>
        <v>16995</v>
      </c>
      <c r="O2158" s="16">
        <f t="array" ref="O2158">INDEX('Current Population Lookup'!B:B, MATCH(M2158, 'Current Population Lookup'!A:A, 0))</f>
        <v>16995</v>
      </c>
      <c r="P2158" s="16">
        <f>VLOOKUP(M2158&amp;D2158,'Yearly Private Schools Lookup'!A:D, 4, FALSE)</f>
        <v>92</v>
      </c>
      <c r="Q2158" s="16">
        <f t="array" ref="Q2158">INDEX('Yearly Private Schools Lookup'!D:D, MATCH(M2158&amp;D2158, 'Yearly Private Schools Lookup'!A:A, 0))</f>
        <v>92</v>
      </c>
    </row>
    <row r="2159" spans="1:17" ht="15.75" customHeight="1" x14ac:dyDescent="0.2">
      <c r="A2159" s="2">
        <v>8145</v>
      </c>
      <c r="B2159" s="2">
        <v>7</v>
      </c>
      <c r="C2159" s="2">
        <v>5</v>
      </c>
      <c r="D2159" s="2">
        <v>2007</v>
      </c>
      <c r="E2159" s="2">
        <v>2007</v>
      </c>
      <c r="F2159" s="2">
        <v>1476</v>
      </c>
      <c r="G2159" s="2">
        <v>2</v>
      </c>
      <c r="H2159" s="2">
        <v>3</v>
      </c>
      <c r="I2159" s="2">
        <v>0</v>
      </c>
      <c r="J2159" s="2">
        <v>2</v>
      </c>
      <c r="K2159" s="2">
        <v>179400</v>
      </c>
      <c r="L2159" s="2" t="s">
        <v>13</v>
      </c>
      <c r="M2159" s="2" t="s">
        <v>36</v>
      </c>
      <c r="N2159" s="16">
        <f>VLOOKUP(M2159, 'Current Population Lookup'!A:B, 2, FALSE)</f>
        <v>16995</v>
      </c>
      <c r="O2159" s="16">
        <f t="array" ref="O2159">INDEX('Current Population Lookup'!B:B, MATCH(M2159, 'Current Population Lookup'!A:A, 0))</f>
        <v>16995</v>
      </c>
      <c r="P2159" s="16">
        <f>VLOOKUP(M2159&amp;D2159,'Yearly Private Schools Lookup'!A:D, 4, FALSE)</f>
        <v>110</v>
      </c>
      <c r="Q2159" s="16">
        <f t="array" ref="Q2159">INDEX('Yearly Private Schools Lookup'!D:D, MATCH(M2159&amp;D2159, 'Yearly Private Schools Lookup'!A:A, 0))</f>
        <v>110</v>
      </c>
    </row>
    <row r="2160" spans="1:17" ht="15.75" customHeight="1" x14ac:dyDescent="0.2">
      <c r="A2160" s="2">
        <v>9245</v>
      </c>
      <c r="B2160" s="2">
        <v>7</v>
      </c>
      <c r="C2160" s="2">
        <v>5</v>
      </c>
      <c r="D2160" s="2">
        <v>2006</v>
      </c>
      <c r="E2160" s="2">
        <v>2006</v>
      </c>
      <c r="F2160" s="2">
        <v>1797</v>
      </c>
      <c r="G2160" s="2">
        <v>2</v>
      </c>
      <c r="H2160" s="2">
        <v>3</v>
      </c>
      <c r="I2160" s="2">
        <v>0</v>
      </c>
      <c r="J2160" s="2">
        <v>2</v>
      </c>
      <c r="K2160" s="2">
        <v>213500</v>
      </c>
      <c r="L2160" s="2" t="s">
        <v>13</v>
      </c>
      <c r="M2160" s="2" t="s">
        <v>36</v>
      </c>
      <c r="N2160" s="16">
        <f>VLOOKUP(M2160, 'Current Population Lookup'!A:B, 2, FALSE)</f>
        <v>16995</v>
      </c>
      <c r="O2160" s="16">
        <f t="array" ref="O2160">INDEX('Current Population Lookup'!B:B, MATCH(M2160, 'Current Population Lookup'!A:A, 0))</f>
        <v>16995</v>
      </c>
      <c r="P2160" s="16">
        <f>VLOOKUP(M2160&amp;D2160,'Yearly Private Schools Lookup'!A:D, 4, FALSE)</f>
        <v>103</v>
      </c>
      <c r="Q2160" s="16">
        <f t="array" ref="Q2160">INDEX('Yearly Private Schools Lookup'!D:D, MATCH(M2160&amp;D2160, 'Yearly Private Schools Lookup'!A:A, 0))</f>
        <v>103</v>
      </c>
    </row>
    <row r="2161" spans="1:17" ht="15.75" customHeight="1" x14ac:dyDescent="0.2">
      <c r="A2161" s="2">
        <v>8500</v>
      </c>
      <c r="B2161" s="2">
        <v>7</v>
      </c>
      <c r="C2161" s="2">
        <v>5</v>
      </c>
      <c r="D2161" s="2">
        <v>2004</v>
      </c>
      <c r="E2161" s="2">
        <v>2004</v>
      </c>
      <c r="F2161" s="2">
        <v>1422</v>
      </c>
      <c r="G2161" s="2">
        <v>2</v>
      </c>
      <c r="H2161" s="2">
        <v>3</v>
      </c>
      <c r="I2161" s="2">
        <v>0</v>
      </c>
      <c r="J2161" s="2">
        <v>2</v>
      </c>
      <c r="K2161" s="2">
        <v>179600</v>
      </c>
      <c r="L2161" s="2" t="s">
        <v>13</v>
      </c>
      <c r="M2161" s="2" t="s">
        <v>36</v>
      </c>
      <c r="N2161" s="16">
        <f>VLOOKUP(M2161, 'Current Population Lookup'!A:B, 2, FALSE)</f>
        <v>16995</v>
      </c>
      <c r="O2161" s="16">
        <f t="array" ref="O2161">INDEX('Current Population Lookup'!B:B, MATCH(M2161, 'Current Population Lookup'!A:A, 0))</f>
        <v>16995</v>
      </c>
      <c r="P2161" s="16">
        <f>VLOOKUP(M2161&amp;D2161,'Yearly Private Schools Lookup'!A:D, 4, FALSE)</f>
        <v>94</v>
      </c>
      <c r="Q2161" s="16">
        <f t="array" ref="Q2161">INDEX('Yearly Private Schools Lookup'!D:D, MATCH(M2161&amp;D2161, 'Yearly Private Schools Lookup'!A:A, 0))</f>
        <v>94</v>
      </c>
    </row>
    <row r="2162" spans="1:17" ht="15.75" customHeight="1" x14ac:dyDescent="0.2">
      <c r="A2162" s="2">
        <v>8769</v>
      </c>
      <c r="B2162" s="2">
        <v>7</v>
      </c>
      <c r="C2162" s="2">
        <v>5</v>
      </c>
      <c r="D2162" s="2">
        <v>2005</v>
      </c>
      <c r="E2162" s="2">
        <v>2005</v>
      </c>
      <c r="F2162" s="2">
        <v>1190</v>
      </c>
      <c r="G2162" s="2">
        <v>2</v>
      </c>
      <c r="H2162" s="2">
        <v>2</v>
      </c>
      <c r="I2162" s="2">
        <v>0</v>
      </c>
      <c r="J2162" s="2">
        <v>2</v>
      </c>
      <c r="K2162" s="2">
        <v>173500</v>
      </c>
      <c r="L2162" s="2" t="s">
        <v>13</v>
      </c>
      <c r="M2162" s="2" t="s">
        <v>36</v>
      </c>
      <c r="N2162" s="16">
        <f>VLOOKUP(M2162, 'Current Population Lookup'!A:B, 2, FALSE)</f>
        <v>16995</v>
      </c>
      <c r="O2162" s="16">
        <f t="array" ref="O2162">INDEX('Current Population Lookup'!B:B, MATCH(M2162, 'Current Population Lookup'!A:A, 0))</f>
        <v>16995</v>
      </c>
      <c r="P2162" s="16">
        <f>VLOOKUP(M2162&amp;D2162,'Yearly Private Schools Lookup'!A:D, 4, FALSE)</f>
        <v>96</v>
      </c>
      <c r="Q2162" s="16">
        <f t="array" ref="Q2162">INDEX('Yearly Private Schools Lookup'!D:D, MATCH(M2162&amp;D2162, 'Yearly Private Schools Lookup'!A:A, 0))</f>
        <v>96</v>
      </c>
    </row>
    <row r="2163" spans="1:17" ht="15.75" customHeight="1" x14ac:dyDescent="0.2">
      <c r="A2163" s="2">
        <v>8334</v>
      </c>
      <c r="B2163" s="2">
        <v>6</v>
      </c>
      <c r="C2163" s="2">
        <v>5</v>
      </c>
      <c r="D2163" s="2">
        <v>2006</v>
      </c>
      <c r="E2163" s="2">
        <v>2007</v>
      </c>
      <c r="F2163" s="2">
        <v>1330</v>
      </c>
      <c r="G2163" s="2">
        <v>2</v>
      </c>
      <c r="H2163" s="2">
        <v>3</v>
      </c>
      <c r="I2163" s="2">
        <v>1</v>
      </c>
      <c r="J2163" s="2">
        <v>2</v>
      </c>
      <c r="K2163" s="2">
        <v>167840</v>
      </c>
      <c r="L2163" s="2" t="s">
        <v>13</v>
      </c>
      <c r="M2163" s="2" t="s">
        <v>36</v>
      </c>
      <c r="N2163" s="16">
        <f>VLOOKUP(M2163, 'Current Population Lookup'!A:B, 2, FALSE)</f>
        <v>16995</v>
      </c>
      <c r="O2163" s="16">
        <f t="array" ref="O2163">INDEX('Current Population Lookup'!B:B, MATCH(M2163, 'Current Population Lookup'!A:A, 0))</f>
        <v>16995</v>
      </c>
      <c r="P2163" s="16">
        <f>VLOOKUP(M2163&amp;D2163,'Yearly Private Schools Lookup'!A:D, 4, FALSE)</f>
        <v>103</v>
      </c>
      <c r="Q2163" s="16">
        <f t="array" ref="Q2163">INDEX('Yearly Private Schools Lookup'!D:D, MATCH(M2163&amp;D2163, 'Yearly Private Schools Lookup'!A:A, 0))</f>
        <v>103</v>
      </c>
    </row>
    <row r="2164" spans="1:17" ht="15.75" customHeight="1" x14ac:dyDescent="0.2">
      <c r="A2164" s="2">
        <v>8333</v>
      </c>
      <c r="B2164" s="2">
        <v>7</v>
      </c>
      <c r="C2164" s="2">
        <v>5</v>
      </c>
      <c r="D2164" s="2">
        <v>2006</v>
      </c>
      <c r="E2164" s="2">
        <v>2006</v>
      </c>
      <c r="F2164" s="2">
        <v>1491</v>
      </c>
      <c r="G2164" s="2">
        <v>2</v>
      </c>
      <c r="H2164" s="2">
        <v>3</v>
      </c>
      <c r="I2164" s="2">
        <v>1</v>
      </c>
      <c r="J2164" s="2">
        <v>2</v>
      </c>
      <c r="K2164" s="2">
        <v>168675</v>
      </c>
      <c r="L2164" s="2" t="s">
        <v>13</v>
      </c>
      <c r="M2164" s="2" t="s">
        <v>36</v>
      </c>
      <c r="N2164" s="16">
        <f>VLOOKUP(M2164, 'Current Population Lookup'!A:B, 2, FALSE)</f>
        <v>16995</v>
      </c>
      <c r="O2164" s="16">
        <f t="array" ref="O2164">INDEX('Current Population Lookup'!B:B, MATCH(M2164, 'Current Population Lookup'!A:A, 0))</f>
        <v>16995</v>
      </c>
      <c r="P2164" s="16">
        <f>VLOOKUP(M2164&amp;D2164,'Yearly Private Schools Lookup'!A:D, 4, FALSE)</f>
        <v>103</v>
      </c>
      <c r="Q2164" s="16">
        <f t="array" ref="Q2164">INDEX('Yearly Private Schools Lookup'!D:D, MATCH(M2164&amp;D2164, 'Yearly Private Schools Lookup'!A:A, 0))</f>
        <v>103</v>
      </c>
    </row>
    <row r="2165" spans="1:17" ht="15.75" customHeight="1" x14ac:dyDescent="0.2">
      <c r="A2165" s="2">
        <v>9045</v>
      </c>
      <c r="B2165" s="2">
        <v>5</v>
      </c>
      <c r="C2165" s="2">
        <v>5</v>
      </c>
      <c r="D2165" s="2">
        <v>2005</v>
      </c>
      <c r="E2165" s="2">
        <v>2005</v>
      </c>
      <c r="F2165" s="2">
        <v>1536</v>
      </c>
      <c r="G2165" s="2">
        <v>2</v>
      </c>
      <c r="H2165" s="2">
        <v>3</v>
      </c>
      <c r="I2165" s="2">
        <v>0</v>
      </c>
      <c r="J2165" s="2">
        <v>2</v>
      </c>
      <c r="K2165" s="2">
        <v>167000</v>
      </c>
      <c r="L2165" s="2" t="s">
        <v>13</v>
      </c>
      <c r="M2165" s="2" t="s">
        <v>36</v>
      </c>
      <c r="N2165" s="16">
        <f>VLOOKUP(M2165, 'Current Population Lookup'!A:B, 2, FALSE)</f>
        <v>16995</v>
      </c>
      <c r="O2165" s="16">
        <f t="array" ref="O2165">INDEX('Current Population Lookup'!B:B, MATCH(M2165, 'Current Population Lookup'!A:A, 0))</f>
        <v>16995</v>
      </c>
      <c r="P2165" s="16">
        <f>VLOOKUP(M2165&amp;D2165,'Yearly Private Schools Lookup'!A:D, 4, FALSE)</f>
        <v>96</v>
      </c>
      <c r="Q2165" s="16">
        <f t="array" ref="Q2165">INDEX('Yearly Private Schools Lookup'!D:D, MATCH(M2165&amp;D2165, 'Yearly Private Schools Lookup'!A:A, 0))</f>
        <v>96</v>
      </c>
    </row>
    <row r="2166" spans="1:17" ht="15.75" customHeight="1" x14ac:dyDescent="0.2">
      <c r="A2166" s="2">
        <v>9170</v>
      </c>
      <c r="B2166" s="2">
        <v>5</v>
      </c>
      <c r="C2166" s="2">
        <v>7</v>
      </c>
      <c r="D2166" s="2">
        <v>1965</v>
      </c>
      <c r="E2166" s="2">
        <v>1965</v>
      </c>
      <c r="F2166" s="2">
        <v>1214</v>
      </c>
      <c r="G2166" s="2">
        <v>1</v>
      </c>
      <c r="H2166" s="2">
        <v>2</v>
      </c>
      <c r="I2166" s="2">
        <v>0</v>
      </c>
      <c r="J2166" s="2">
        <v>2</v>
      </c>
      <c r="K2166" s="2">
        <v>140000</v>
      </c>
      <c r="L2166" s="2" t="s">
        <v>13</v>
      </c>
      <c r="M2166" s="2" t="s">
        <v>35</v>
      </c>
      <c r="N2166" s="16">
        <f>VLOOKUP(M2166, 'Current Population Lookup'!A:B, 2, FALSE)</f>
        <v>44633</v>
      </c>
      <c r="O2166" s="16">
        <f t="array" ref="O2166">INDEX('Current Population Lookup'!B:B, MATCH(M2166, 'Current Population Lookup'!A:A, 0))</f>
        <v>44633</v>
      </c>
      <c r="P2166" s="16">
        <f>VLOOKUP(M2166&amp;D2166,'Yearly Private Schools Lookup'!A:D, 4, FALSE)</f>
        <v>195</v>
      </c>
      <c r="Q2166" s="16">
        <f t="array" ref="Q2166">INDEX('Yearly Private Schools Lookup'!D:D, MATCH(M2166&amp;D2166, 'Yearly Private Schools Lookup'!A:A, 0))</f>
        <v>195</v>
      </c>
    </row>
    <row r="2167" spans="1:17" ht="15.75" customHeight="1" x14ac:dyDescent="0.2">
      <c r="A2167" s="2">
        <v>9825</v>
      </c>
      <c r="B2167" s="2">
        <v>5</v>
      </c>
      <c r="C2167" s="2">
        <v>5</v>
      </c>
      <c r="D2167" s="2">
        <v>1967</v>
      </c>
      <c r="E2167" s="2">
        <v>1967</v>
      </c>
      <c r="F2167" s="2">
        <v>936</v>
      </c>
      <c r="G2167" s="2">
        <v>1</v>
      </c>
      <c r="H2167" s="2">
        <v>2</v>
      </c>
      <c r="I2167" s="2">
        <v>1</v>
      </c>
      <c r="J2167" s="2">
        <v>1</v>
      </c>
      <c r="K2167" s="2">
        <v>118500</v>
      </c>
      <c r="L2167" s="2" t="s">
        <v>13</v>
      </c>
      <c r="M2167" s="2" t="s">
        <v>35</v>
      </c>
      <c r="N2167" s="16">
        <f>VLOOKUP(M2167, 'Current Population Lookup'!A:B, 2, FALSE)</f>
        <v>44633</v>
      </c>
      <c r="O2167" s="16">
        <f t="array" ref="O2167">INDEX('Current Population Lookup'!B:B, MATCH(M2167, 'Current Population Lookup'!A:A, 0))</f>
        <v>44633</v>
      </c>
      <c r="P2167" s="16">
        <f>VLOOKUP(M2167&amp;D2167,'Yearly Private Schools Lookup'!A:D, 4, FALSE)</f>
        <v>205</v>
      </c>
      <c r="Q2167" s="16">
        <f t="array" ref="Q2167">INDEX('Yearly Private Schools Lookup'!D:D, MATCH(M2167&amp;D2167, 'Yearly Private Schools Lookup'!A:A, 0))</f>
        <v>205</v>
      </c>
    </row>
    <row r="2168" spans="1:17" ht="15.75" customHeight="1" x14ac:dyDescent="0.2">
      <c r="A2168" s="2">
        <v>8308</v>
      </c>
      <c r="B2168" s="2">
        <v>4</v>
      </c>
      <c r="C2168" s="2">
        <v>6</v>
      </c>
      <c r="D2168" s="2">
        <v>1963</v>
      </c>
      <c r="E2168" s="2">
        <v>1963</v>
      </c>
      <c r="F2168" s="2">
        <v>1088</v>
      </c>
      <c r="G2168" s="2">
        <v>1</v>
      </c>
      <c r="H2168" s="2">
        <v>2</v>
      </c>
      <c r="I2168" s="2">
        <v>0</v>
      </c>
      <c r="J2168" s="2">
        <v>2</v>
      </c>
      <c r="K2168" s="2">
        <v>110000</v>
      </c>
      <c r="L2168" s="2" t="s">
        <v>17</v>
      </c>
      <c r="M2168" s="2" t="s">
        <v>35</v>
      </c>
      <c r="N2168" s="16">
        <f>VLOOKUP(M2168, 'Current Population Lookup'!A:B, 2, FALSE)</f>
        <v>44633</v>
      </c>
      <c r="O2168" s="16">
        <f t="array" ref="O2168">INDEX('Current Population Lookup'!B:B, MATCH(M2168, 'Current Population Lookup'!A:A, 0))</f>
        <v>44633</v>
      </c>
      <c r="P2168" s="16">
        <f>VLOOKUP(M2168&amp;D2168,'Yearly Private Schools Lookup'!A:D, 4, FALSE)</f>
        <v>188</v>
      </c>
      <c r="Q2168" s="16">
        <f t="array" ref="Q2168">INDEX('Yearly Private Schools Lookup'!D:D, MATCH(M2168&amp;D2168, 'Yearly Private Schools Lookup'!A:A, 0))</f>
        <v>188</v>
      </c>
    </row>
    <row r="2169" spans="1:17" ht="15.75" customHeight="1" x14ac:dyDescent="0.2">
      <c r="A2169" s="2">
        <v>10921</v>
      </c>
      <c r="B2169" s="2">
        <v>4</v>
      </c>
      <c r="C2169" s="2">
        <v>5</v>
      </c>
      <c r="D2169" s="2">
        <v>1965</v>
      </c>
      <c r="E2169" s="2">
        <v>1965</v>
      </c>
      <c r="F2169" s="2">
        <v>960</v>
      </c>
      <c r="G2169" s="2">
        <v>1</v>
      </c>
      <c r="H2169" s="2">
        <v>3</v>
      </c>
      <c r="I2169" s="2">
        <v>0</v>
      </c>
      <c r="J2169" s="2">
        <v>1</v>
      </c>
      <c r="K2169" s="2">
        <v>94750</v>
      </c>
      <c r="L2169" s="2" t="s">
        <v>13</v>
      </c>
      <c r="M2169" s="2" t="s">
        <v>35</v>
      </c>
      <c r="N2169" s="16">
        <f>VLOOKUP(M2169, 'Current Population Lookup'!A:B, 2, FALSE)</f>
        <v>44633</v>
      </c>
      <c r="O2169" s="16">
        <f t="array" ref="O2169">INDEX('Current Population Lookup'!B:B, MATCH(M2169, 'Current Population Lookup'!A:A, 0))</f>
        <v>44633</v>
      </c>
      <c r="P2169" s="16">
        <f>VLOOKUP(M2169&amp;D2169,'Yearly Private Schools Lookup'!A:D, 4, FALSE)</f>
        <v>195</v>
      </c>
      <c r="Q2169" s="16">
        <f t="array" ref="Q2169">INDEX('Yearly Private Schools Lookup'!D:D, MATCH(M2169&amp;D2169, 'Yearly Private Schools Lookup'!A:A, 0))</f>
        <v>195</v>
      </c>
    </row>
    <row r="2170" spans="1:17" ht="15.75" customHeight="1" x14ac:dyDescent="0.2">
      <c r="A2170" s="2">
        <v>16287</v>
      </c>
      <c r="B2170" s="2">
        <v>5</v>
      </c>
      <c r="C2170" s="2">
        <v>6</v>
      </c>
      <c r="D2170" s="2">
        <v>1925</v>
      </c>
      <c r="E2170" s="2">
        <v>1950</v>
      </c>
      <c r="F2170" s="2">
        <v>1351</v>
      </c>
      <c r="G2170" s="2">
        <v>1</v>
      </c>
      <c r="H2170" s="2">
        <v>3</v>
      </c>
      <c r="I2170" s="2">
        <v>1</v>
      </c>
      <c r="J2170" s="2">
        <v>2</v>
      </c>
      <c r="K2170" s="2">
        <v>122000</v>
      </c>
      <c r="L2170" s="2" t="s">
        <v>17</v>
      </c>
      <c r="M2170" s="2" t="s">
        <v>35</v>
      </c>
      <c r="N2170" s="16">
        <f>VLOOKUP(M2170, 'Current Population Lookup'!A:B, 2, FALSE)</f>
        <v>44633</v>
      </c>
      <c r="O2170" s="16">
        <f t="array" ref="O2170">INDEX('Current Population Lookup'!B:B, MATCH(M2170, 'Current Population Lookup'!A:A, 0))</f>
        <v>44633</v>
      </c>
      <c r="P2170" s="16">
        <f>VLOOKUP(M2170&amp;D2170,'Yearly Private Schools Lookup'!A:D, 4, FALSE)</f>
        <v>65</v>
      </c>
      <c r="Q2170" s="16">
        <f t="array" ref="Q2170">INDEX('Yearly Private Schools Lookup'!D:D, MATCH(M2170&amp;D2170, 'Yearly Private Schools Lookup'!A:A, 0))</f>
        <v>65</v>
      </c>
    </row>
    <row r="2171" spans="1:17" ht="15.75" customHeight="1" x14ac:dyDescent="0.2">
      <c r="A2171" s="2">
        <v>8240</v>
      </c>
      <c r="B2171" s="2">
        <v>6</v>
      </c>
      <c r="C2171" s="2">
        <v>6</v>
      </c>
      <c r="D2171" s="2">
        <v>1960</v>
      </c>
      <c r="E2171" s="2">
        <v>1960</v>
      </c>
      <c r="F2171" s="2">
        <v>1179</v>
      </c>
      <c r="G2171" s="2">
        <v>1</v>
      </c>
      <c r="H2171" s="2">
        <v>2</v>
      </c>
      <c r="I2171" s="2">
        <v>0</v>
      </c>
      <c r="J2171" s="2">
        <v>2</v>
      </c>
      <c r="K2171" s="2">
        <v>110000</v>
      </c>
      <c r="L2171" s="2" t="s">
        <v>13</v>
      </c>
      <c r="M2171" s="2" t="s">
        <v>35</v>
      </c>
      <c r="N2171" s="16">
        <f>VLOOKUP(M2171, 'Current Population Lookup'!A:B, 2, FALSE)</f>
        <v>44633</v>
      </c>
      <c r="O2171" s="16">
        <f t="array" ref="O2171">INDEX('Current Population Lookup'!B:B, MATCH(M2171, 'Current Population Lookup'!A:A, 0))</f>
        <v>44633</v>
      </c>
      <c r="P2171" s="16">
        <f>VLOOKUP(M2171&amp;D2171,'Yearly Private Schools Lookup'!A:D, 4, FALSE)</f>
        <v>179</v>
      </c>
      <c r="Q2171" s="16">
        <f t="array" ref="Q2171">INDEX('Yearly Private Schools Lookup'!D:D, MATCH(M2171&amp;D2171, 'Yearly Private Schools Lookup'!A:A, 0))</f>
        <v>179</v>
      </c>
    </row>
    <row r="2172" spans="1:17" ht="15.75" customHeight="1" x14ac:dyDescent="0.2">
      <c r="A2172" s="2">
        <v>11841</v>
      </c>
      <c r="B2172" s="2">
        <v>6</v>
      </c>
      <c r="C2172" s="2">
        <v>5</v>
      </c>
      <c r="D2172" s="2">
        <v>1990</v>
      </c>
      <c r="E2172" s="2">
        <v>1990</v>
      </c>
      <c r="F2172" s="2">
        <v>816</v>
      </c>
      <c r="G2172" s="2">
        <v>1</v>
      </c>
      <c r="H2172" s="2">
        <v>3</v>
      </c>
      <c r="I2172" s="2">
        <v>0</v>
      </c>
      <c r="J2172" s="2">
        <v>0</v>
      </c>
      <c r="K2172" s="2">
        <v>118500</v>
      </c>
      <c r="L2172" s="2" t="s">
        <v>17</v>
      </c>
      <c r="M2172" s="2" t="s">
        <v>35</v>
      </c>
      <c r="N2172" s="16">
        <f>VLOOKUP(M2172, 'Current Population Lookup'!A:B, 2, FALSE)</f>
        <v>44633</v>
      </c>
      <c r="O2172" s="16">
        <f t="array" ref="O2172">INDEX('Current Population Lookup'!B:B, MATCH(M2172, 'Current Population Lookup'!A:A, 0))</f>
        <v>44633</v>
      </c>
      <c r="P2172" s="16">
        <f>VLOOKUP(M2172&amp;D2172,'Yearly Private Schools Lookup'!A:D, 4, FALSE)</f>
        <v>251</v>
      </c>
      <c r="Q2172" s="16">
        <f t="array" ref="Q2172">INDEX('Yearly Private Schools Lookup'!D:D, MATCH(M2172&amp;D2172, 'Yearly Private Schools Lookup'!A:A, 0))</f>
        <v>251</v>
      </c>
    </row>
    <row r="2173" spans="1:17" ht="15.75" customHeight="1" x14ac:dyDescent="0.2">
      <c r="A2173" s="2">
        <v>6285</v>
      </c>
      <c r="B2173" s="2">
        <v>6</v>
      </c>
      <c r="C2173" s="2">
        <v>6</v>
      </c>
      <c r="D2173" s="2">
        <v>1976</v>
      </c>
      <c r="E2173" s="2">
        <v>1976</v>
      </c>
      <c r="F2173" s="2">
        <v>1044</v>
      </c>
      <c r="G2173" s="2">
        <v>1</v>
      </c>
      <c r="H2173" s="2">
        <v>3</v>
      </c>
      <c r="I2173" s="2">
        <v>1</v>
      </c>
      <c r="J2173" s="2">
        <v>2</v>
      </c>
      <c r="K2173" s="2">
        <v>133500</v>
      </c>
      <c r="L2173" s="2" t="s">
        <v>26</v>
      </c>
      <c r="M2173" s="2" t="s">
        <v>35</v>
      </c>
      <c r="N2173" s="16">
        <f>VLOOKUP(M2173, 'Current Population Lookup'!A:B, 2, FALSE)</f>
        <v>44633</v>
      </c>
      <c r="O2173" s="16">
        <f t="array" ref="O2173">INDEX('Current Population Lookup'!B:B, MATCH(M2173, 'Current Population Lookup'!A:A, 0))</f>
        <v>44633</v>
      </c>
      <c r="P2173" s="16">
        <f>VLOOKUP(M2173&amp;D2173,'Yearly Private Schools Lookup'!A:D, 4, FALSE)</f>
        <v>227</v>
      </c>
      <c r="Q2173" s="16">
        <f t="array" ref="Q2173">INDEX('Yearly Private Schools Lookup'!D:D, MATCH(M2173&amp;D2173, 'Yearly Private Schools Lookup'!A:A, 0))</f>
        <v>227</v>
      </c>
    </row>
    <row r="2174" spans="1:17" ht="15.75" customHeight="1" x14ac:dyDescent="0.2">
      <c r="A2174" s="2">
        <v>7917</v>
      </c>
      <c r="B2174" s="2">
        <v>6</v>
      </c>
      <c r="C2174" s="2">
        <v>7</v>
      </c>
      <c r="D2174" s="2">
        <v>1976</v>
      </c>
      <c r="E2174" s="2">
        <v>1976</v>
      </c>
      <c r="F2174" s="2">
        <v>1113</v>
      </c>
      <c r="G2174" s="2">
        <v>1</v>
      </c>
      <c r="H2174" s="2">
        <v>3</v>
      </c>
      <c r="I2174" s="2">
        <v>1</v>
      </c>
      <c r="J2174" s="2">
        <v>1</v>
      </c>
      <c r="K2174" s="2">
        <v>148000</v>
      </c>
      <c r="L2174" s="2" t="s">
        <v>17</v>
      </c>
      <c r="M2174" s="2" t="s">
        <v>35</v>
      </c>
      <c r="N2174" s="16">
        <f>VLOOKUP(M2174, 'Current Population Lookup'!A:B, 2, FALSE)</f>
        <v>44633</v>
      </c>
      <c r="O2174" s="16">
        <f t="array" ref="O2174">INDEX('Current Population Lookup'!B:B, MATCH(M2174, 'Current Population Lookup'!A:A, 0))</f>
        <v>44633</v>
      </c>
      <c r="P2174" s="16">
        <f>VLOOKUP(M2174&amp;D2174,'Yearly Private Schools Lookup'!A:D, 4, FALSE)</f>
        <v>227</v>
      </c>
      <c r="Q2174" s="16">
        <f t="array" ref="Q2174">INDEX('Yearly Private Schools Lookup'!D:D, MATCH(M2174&amp;D2174, 'Yearly Private Schools Lookup'!A:A, 0))</f>
        <v>227</v>
      </c>
    </row>
    <row r="2175" spans="1:17" ht="15.75" customHeight="1" x14ac:dyDescent="0.2">
      <c r="A2175" s="2">
        <v>9555</v>
      </c>
      <c r="B2175" s="2">
        <v>5</v>
      </c>
      <c r="C2175" s="2">
        <v>6</v>
      </c>
      <c r="D2175" s="2">
        <v>1979</v>
      </c>
      <c r="E2175" s="2">
        <v>1979</v>
      </c>
      <c r="F2175" s="2">
        <v>2233</v>
      </c>
      <c r="G2175" s="2">
        <v>2</v>
      </c>
      <c r="H2175" s="2">
        <v>5</v>
      </c>
      <c r="I2175" s="2">
        <v>0</v>
      </c>
      <c r="J2175" s="2">
        <v>2</v>
      </c>
      <c r="K2175" s="2">
        <v>141000</v>
      </c>
      <c r="L2175" s="2" t="s">
        <v>13</v>
      </c>
      <c r="M2175" s="2" t="s">
        <v>35</v>
      </c>
      <c r="N2175" s="16">
        <f>VLOOKUP(M2175, 'Current Population Lookup'!A:B, 2, FALSE)</f>
        <v>44633</v>
      </c>
      <c r="O2175" s="16">
        <f t="array" ref="O2175">INDEX('Current Population Lookup'!B:B, MATCH(M2175, 'Current Population Lookup'!A:A, 0))</f>
        <v>44633</v>
      </c>
      <c r="P2175" s="16">
        <f>VLOOKUP(M2175&amp;D2175,'Yearly Private Schools Lookup'!A:D, 4, FALSE)</f>
        <v>238</v>
      </c>
      <c r="Q2175" s="16">
        <f t="array" ref="Q2175">INDEX('Yearly Private Schools Lookup'!D:D, MATCH(M2175&amp;D2175, 'Yearly Private Schools Lookup'!A:A, 0))</f>
        <v>238</v>
      </c>
    </row>
    <row r="2176" spans="1:17" ht="15.75" customHeight="1" x14ac:dyDescent="0.2">
      <c r="A2176" s="2">
        <v>8536</v>
      </c>
      <c r="B2176" s="2">
        <v>5</v>
      </c>
      <c r="C2176" s="2">
        <v>5</v>
      </c>
      <c r="D2176" s="2">
        <v>2006</v>
      </c>
      <c r="E2176" s="2">
        <v>2007</v>
      </c>
      <c r="F2176" s="2">
        <v>1125</v>
      </c>
      <c r="G2176" s="2">
        <v>1</v>
      </c>
      <c r="H2176" s="2">
        <v>2</v>
      </c>
      <c r="I2176" s="2">
        <v>0</v>
      </c>
      <c r="J2176" s="2">
        <v>2</v>
      </c>
      <c r="K2176" s="2">
        <v>155000</v>
      </c>
      <c r="L2176" s="2" t="s">
        <v>13</v>
      </c>
      <c r="M2176" s="2" t="s">
        <v>35</v>
      </c>
      <c r="N2176" s="16">
        <f>VLOOKUP(M2176, 'Current Population Lookup'!A:B, 2, FALSE)</f>
        <v>44633</v>
      </c>
      <c r="O2176" s="16">
        <f t="array" ref="O2176">INDEX('Current Population Lookup'!B:B, MATCH(M2176, 'Current Population Lookup'!A:A, 0))</f>
        <v>44633</v>
      </c>
      <c r="P2176" s="16">
        <f>VLOOKUP(M2176&amp;D2176,'Yearly Private Schools Lookup'!A:D, 4, FALSE)</f>
        <v>271</v>
      </c>
      <c r="Q2176" s="16">
        <f t="array" ref="Q2176">INDEX('Yearly Private Schools Lookup'!D:D, MATCH(M2176&amp;D2176, 'Yearly Private Schools Lookup'!A:A, 0))</f>
        <v>271</v>
      </c>
    </row>
    <row r="2177" spans="1:17" ht="15.75" customHeight="1" x14ac:dyDescent="0.2">
      <c r="A2177" s="2">
        <v>7024</v>
      </c>
      <c r="B2177" s="2">
        <v>5</v>
      </c>
      <c r="C2177" s="2">
        <v>5</v>
      </c>
      <c r="D2177" s="2">
        <v>2005</v>
      </c>
      <c r="E2177" s="2">
        <v>2006</v>
      </c>
      <c r="F2177" s="2">
        <v>1090</v>
      </c>
      <c r="G2177" s="2">
        <v>1</v>
      </c>
      <c r="H2177" s="2">
        <v>2</v>
      </c>
      <c r="I2177" s="2">
        <v>0</v>
      </c>
      <c r="J2177" s="2">
        <v>2</v>
      </c>
      <c r="K2177" s="2">
        <v>157000</v>
      </c>
      <c r="L2177" s="2" t="s">
        <v>13</v>
      </c>
      <c r="M2177" s="2" t="s">
        <v>35</v>
      </c>
      <c r="N2177" s="16">
        <f>VLOOKUP(M2177, 'Current Population Lookup'!A:B, 2, FALSE)</f>
        <v>44633</v>
      </c>
      <c r="O2177" s="16">
        <f t="array" ref="O2177">INDEX('Current Population Lookup'!B:B, MATCH(M2177, 'Current Population Lookup'!A:A, 0))</f>
        <v>44633</v>
      </c>
      <c r="P2177" s="16">
        <f>VLOOKUP(M2177&amp;D2177,'Yearly Private Schools Lookup'!A:D, 4, FALSE)</f>
        <v>268</v>
      </c>
      <c r="Q2177" s="16">
        <f t="array" ref="Q2177">INDEX('Yearly Private Schools Lookup'!D:D, MATCH(M2177&amp;D2177, 'Yearly Private Schools Lookup'!A:A, 0))</f>
        <v>268</v>
      </c>
    </row>
    <row r="2178" spans="1:17" ht="15.75" customHeight="1" x14ac:dyDescent="0.2">
      <c r="A2178" s="2">
        <v>7023</v>
      </c>
      <c r="B2178" s="2">
        <v>5</v>
      </c>
      <c r="C2178" s="2">
        <v>5</v>
      </c>
      <c r="D2178" s="2">
        <v>2005</v>
      </c>
      <c r="E2178" s="2">
        <v>2006</v>
      </c>
      <c r="F2178" s="2">
        <v>1408</v>
      </c>
      <c r="G2178" s="2">
        <v>2</v>
      </c>
      <c r="H2178" s="2">
        <v>3</v>
      </c>
      <c r="I2178" s="2">
        <v>0</v>
      </c>
      <c r="J2178" s="2">
        <v>2</v>
      </c>
      <c r="K2178" s="2">
        <v>171500</v>
      </c>
      <c r="L2178" s="2" t="s">
        <v>13</v>
      </c>
      <c r="M2178" s="2" t="s">
        <v>35</v>
      </c>
      <c r="N2178" s="16">
        <f>VLOOKUP(M2178, 'Current Population Lookup'!A:B, 2, FALSE)</f>
        <v>44633</v>
      </c>
      <c r="O2178" s="16">
        <f t="array" ref="O2178">INDEX('Current Population Lookup'!B:B, MATCH(M2178, 'Current Population Lookup'!A:A, 0))</f>
        <v>44633</v>
      </c>
      <c r="P2178" s="16">
        <f>VLOOKUP(M2178&amp;D2178,'Yearly Private Schools Lookup'!A:D, 4, FALSE)</f>
        <v>268</v>
      </c>
      <c r="Q2178" s="16">
        <f t="array" ref="Q2178">INDEX('Yearly Private Schools Lookup'!D:D, MATCH(M2178&amp;D2178, 'Yearly Private Schools Lookup'!A:A, 0))</f>
        <v>268</v>
      </c>
    </row>
    <row r="2179" spans="1:17" ht="15.75" customHeight="1" x14ac:dyDescent="0.2">
      <c r="A2179" s="2">
        <v>3675</v>
      </c>
      <c r="B2179" s="2">
        <v>6</v>
      </c>
      <c r="C2179" s="2">
        <v>5</v>
      </c>
      <c r="D2179" s="2">
        <v>2005</v>
      </c>
      <c r="E2179" s="2">
        <v>2005</v>
      </c>
      <c r="F2179" s="2">
        <v>1072</v>
      </c>
      <c r="G2179" s="2">
        <v>1</v>
      </c>
      <c r="H2179" s="2">
        <v>2</v>
      </c>
      <c r="I2179" s="2">
        <v>0</v>
      </c>
      <c r="J2179" s="2">
        <v>2</v>
      </c>
      <c r="K2179" s="2">
        <v>140000</v>
      </c>
      <c r="L2179" s="2" t="s">
        <v>13</v>
      </c>
      <c r="M2179" s="2" t="s">
        <v>35</v>
      </c>
      <c r="N2179" s="16">
        <f>VLOOKUP(M2179, 'Current Population Lookup'!A:B, 2, FALSE)</f>
        <v>44633</v>
      </c>
      <c r="O2179" s="16">
        <f t="array" ref="O2179">INDEX('Current Population Lookup'!B:B, MATCH(M2179, 'Current Population Lookup'!A:A, 0))</f>
        <v>44633</v>
      </c>
      <c r="P2179" s="16">
        <f>VLOOKUP(M2179&amp;D2179,'Yearly Private Schools Lookup'!A:D, 4, FALSE)</f>
        <v>268</v>
      </c>
      <c r="Q2179" s="16">
        <f t="array" ref="Q2179">INDEX('Yearly Private Schools Lookup'!D:D, MATCH(M2179&amp;D2179, 'Yearly Private Schools Lookup'!A:A, 0))</f>
        <v>268</v>
      </c>
    </row>
    <row r="2180" spans="1:17" ht="15.75" customHeight="1" x14ac:dyDescent="0.2">
      <c r="A2180" s="2">
        <v>6400</v>
      </c>
      <c r="B2180" s="2">
        <v>5</v>
      </c>
      <c r="C2180" s="2">
        <v>7</v>
      </c>
      <c r="D2180" s="2">
        <v>1959</v>
      </c>
      <c r="E2180" s="2">
        <v>2000</v>
      </c>
      <c r="F2180" s="2">
        <v>960</v>
      </c>
      <c r="G2180" s="2">
        <v>1</v>
      </c>
      <c r="H2180" s="2">
        <v>2</v>
      </c>
      <c r="I2180" s="2">
        <v>0</v>
      </c>
      <c r="J2180" s="2">
        <v>1</v>
      </c>
      <c r="K2180" s="2">
        <v>131750</v>
      </c>
      <c r="L2180" s="2" t="s">
        <v>13</v>
      </c>
      <c r="M2180" s="2" t="s">
        <v>35</v>
      </c>
      <c r="N2180" s="16">
        <f>VLOOKUP(M2180, 'Current Population Lookup'!A:B, 2, FALSE)</f>
        <v>44633</v>
      </c>
      <c r="O2180" s="16">
        <f t="array" ref="O2180">INDEX('Current Population Lookup'!B:B, MATCH(M2180, 'Current Population Lookup'!A:A, 0))</f>
        <v>44633</v>
      </c>
      <c r="P2180" s="16">
        <f>VLOOKUP(M2180&amp;D2180,'Yearly Private Schools Lookup'!A:D, 4, FALSE)</f>
        <v>174</v>
      </c>
      <c r="Q2180" s="16">
        <f t="array" ref="Q2180">INDEX('Yearly Private Schools Lookup'!D:D, MATCH(M2180&amp;D2180, 'Yearly Private Schools Lookup'!A:A, 0))</f>
        <v>174</v>
      </c>
    </row>
    <row r="2181" spans="1:17" ht="15.75" customHeight="1" x14ac:dyDescent="0.2">
      <c r="A2181" s="2">
        <v>6882</v>
      </c>
      <c r="B2181" s="2">
        <v>4</v>
      </c>
      <c r="C2181" s="2">
        <v>3</v>
      </c>
      <c r="D2181" s="2">
        <v>1955</v>
      </c>
      <c r="E2181" s="2">
        <v>1955</v>
      </c>
      <c r="F2181" s="2">
        <v>1152</v>
      </c>
      <c r="G2181" s="2">
        <v>2</v>
      </c>
      <c r="H2181" s="2">
        <v>2</v>
      </c>
      <c r="I2181" s="2">
        <v>0</v>
      </c>
      <c r="J2181" s="2">
        <v>0</v>
      </c>
      <c r="K2181" s="2">
        <v>61500</v>
      </c>
      <c r="L2181" s="2" t="s">
        <v>13</v>
      </c>
      <c r="M2181" s="2" t="s">
        <v>35</v>
      </c>
      <c r="N2181" s="16">
        <f>VLOOKUP(M2181, 'Current Population Lookup'!A:B, 2, FALSE)</f>
        <v>44633</v>
      </c>
      <c r="O2181" s="16">
        <f t="array" ref="O2181">INDEX('Current Population Lookup'!B:B, MATCH(M2181, 'Current Population Lookup'!A:A, 0))</f>
        <v>44633</v>
      </c>
      <c r="P2181" s="16">
        <f>VLOOKUP(M2181&amp;D2181,'Yearly Private Schools Lookup'!A:D, 4, FALSE)</f>
        <v>154</v>
      </c>
      <c r="Q2181" s="16">
        <f t="array" ref="Q2181">INDEX('Yearly Private Schools Lookup'!D:D, MATCH(M2181&amp;D2181, 'Yearly Private Schools Lookup'!A:A, 0))</f>
        <v>154</v>
      </c>
    </row>
    <row r="2182" spans="1:17" ht="15.75" customHeight="1" x14ac:dyDescent="0.2">
      <c r="A2182" s="2">
        <v>10215</v>
      </c>
      <c r="B2182" s="2">
        <v>4</v>
      </c>
      <c r="C2182" s="2">
        <v>5</v>
      </c>
      <c r="D2182" s="2">
        <v>1954</v>
      </c>
      <c r="E2182" s="2">
        <v>1954</v>
      </c>
      <c r="F2182" s="2">
        <v>948</v>
      </c>
      <c r="G2182" s="2">
        <v>1</v>
      </c>
      <c r="H2182" s="2">
        <v>3</v>
      </c>
      <c r="I2182" s="2">
        <v>0</v>
      </c>
      <c r="J2182" s="2">
        <v>1</v>
      </c>
      <c r="K2182" s="2">
        <v>111000</v>
      </c>
      <c r="L2182" s="2" t="s">
        <v>13</v>
      </c>
      <c r="M2182" s="2" t="s">
        <v>35</v>
      </c>
      <c r="N2182" s="16">
        <f>VLOOKUP(M2182, 'Current Population Lookup'!A:B, 2, FALSE)</f>
        <v>44633</v>
      </c>
      <c r="O2182" s="16">
        <f t="array" ref="O2182">INDEX('Current Population Lookup'!B:B, MATCH(M2182, 'Current Population Lookup'!A:A, 0))</f>
        <v>44633</v>
      </c>
      <c r="P2182" s="16">
        <f>VLOOKUP(M2182&amp;D2182,'Yearly Private Schools Lookup'!A:D, 4, FALSE)</f>
        <v>147</v>
      </c>
      <c r="Q2182" s="16">
        <f t="array" ref="Q2182">INDEX('Yearly Private Schools Lookup'!D:D, MATCH(M2182&amp;D2182, 'Yearly Private Schools Lookup'!A:A, 0))</f>
        <v>147</v>
      </c>
    </row>
    <row r="2183" spans="1:17" ht="15.75" customHeight="1" x14ac:dyDescent="0.2">
      <c r="A2183" s="2">
        <v>8741</v>
      </c>
      <c r="B2183" s="2">
        <v>5</v>
      </c>
      <c r="C2183" s="2">
        <v>6</v>
      </c>
      <c r="D2183" s="2">
        <v>1946</v>
      </c>
      <c r="E2183" s="2">
        <v>1950</v>
      </c>
      <c r="F2183" s="2">
        <v>1195</v>
      </c>
      <c r="G2183" s="2">
        <v>2</v>
      </c>
      <c r="H2183" s="2">
        <v>4</v>
      </c>
      <c r="I2183" s="2">
        <v>0</v>
      </c>
      <c r="J2183" s="2">
        <v>0</v>
      </c>
      <c r="K2183" s="2">
        <v>98500</v>
      </c>
      <c r="L2183" s="2" t="s">
        <v>13</v>
      </c>
      <c r="M2183" s="2" t="s">
        <v>35</v>
      </c>
      <c r="N2183" s="16">
        <f>VLOOKUP(M2183, 'Current Population Lookup'!A:B, 2, FALSE)</f>
        <v>44633</v>
      </c>
      <c r="O2183" s="16">
        <f t="array" ref="O2183">INDEX('Current Population Lookup'!B:B, MATCH(M2183, 'Current Population Lookup'!A:A, 0))</f>
        <v>44633</v>
      </c>
      <c r="P2183" s="16">
        <f>VLOOKUP(M2183&amp;D2183,'Yearly Private Schools Lookup'!A:D, 4, FALSE)</f>
        <v>113</v>
      </c>
      <c r="Q2183" s="16">
        <f t="array" ref="Q2183">INDEX('Yearly Private Schools Lookup'!D:D, MATCH(M2183&amp;D2183, 'Yearly Private Schools Lookup'!A:A, 0))</f>
        <v>113</v>
      </c>
    </row>
    <row r="2184" spans="1:17" ht="15.75" customHeight="1" x14ac:dyDescent="0.2">
      <c r="A2184" s="2">
        <v>4270</v>
      </c>
      <c r="B2184" s="2">
        <v>3</v>
      </c>
      <c r="C2184" s="2">
        <v>6</v>
      </c>
      <c r="D2184" s="2">
        <v>1931</v>
      </c>
      <c r="E2184" s="2">
        <v>2006</v>
      </c>
      <c r="F2184" s="2">
        <v>774</v>
      </c>
      <c r="G2184" s="2">
        <v>1</v>
      </c>
      <c r="H2184" s="2">
        <v>3</v>
      </c>
      <c r="I2184" s="2">
        <v>0</v>
      </c>
      <c r="J2184" s="2">
        <v>0</v>
      </c>
      <c r="K2184" s="2">
        <v>79000</v>
      </c>
      <c r="L2184" s="2" t="s">
        <v>13</v>
      </c>
      <c r="M2184" s="2" t="s">
        <v>35</v>
      </c>
      <c r="N2184" s="16">
        <f>VLOOKUP(M2184, 'Current Population Lookup'!A:B, 2, FALSE)</f>
        <v>44633</v>
      </c>
      <c r="O2184" s="16">
        <f t="array" ref="O2184">INDEX('Current Population Lookup'!B:B, MATCH(M2184, 'Current Population Lookup'!A:A, 0))</f>
        <v>44633</v>
      </c>
      <c r="P2184" s="16">
        <f>VLOOKUP(M2184&amp;D2184,'Yearly Private Schools Lookup'!A:D, 4, FALSE)</f>
        <v>74</v>
      </c>
      <c r="Q2184" s="16">
        <f t="array" ref="Q2184">INDEX('Yearly Private Schools Lookup'!D:D, MATCH(M2184&amp;D2184, 'Yearly Private Schools Lookup'!A:A, 0))</f>
        <v>74</v>
      </c>
    </row>
    <row r="2185" spans="1:17" ht="15.75" customHeight="1" x14ac:dyDescent="0.2">
      <c r="A2185" s="2">
        <v>10042</v>
      </c>
      <c r="B2185" s="2">
        <v>6</v>
      </c>
      <c r="C2185" s="2">
        <v>8</v>
      </c>
      <c r="D2185" s="2">
        <v>1920</v>
      </c>
      <c r="E2185" s="2">
        <v>1995</v>
      </c>
      <c r="F2185" s="2">
        <v>865</v>
      </c>
      <c r="G2185" s="2">
        <v>1</v>
      </c>
      <c r="H2185" s="2">
        <v>2</v>
      </c>
      <c r="I2185" s="2">
        <v>1</v>
      </c>
      <c r="J2185" s="2">
        <v>1</v>
      </c>
      <c r="K2185" s="2">
        <v>108500</v>
      </c>
      <c r="L2185" s="2" t="s">
        <v>13</v>
      </c>
      <c r="M2185" s="2" t="s">
        <v>35</v>
      </c>
      <c r="N2185" s="16">
        <f>VLOOKUP(M2185, 'Current Population Lookup'!A:B, 2, FALSE)</f>
        <v>44633</v>
      </c>
      <c r="O2185" s="16">
        <f t="array" ref="O2185">INDEX('Current Population Lookup'!B:B, MATCH(M2185, 'Current Population Lookup'!A:A, 0))</f>
        <v>44633</v>
      </c>
      <c r="P2185" s="16">
        <f>VLOOKUP(M2185&amp;D2185,'Yearly Private Schools Lookup'!A:D, 4, FALSE)</f>
        <v>45</v>
      </c>
      <c r="Q2185" s="16">
        <f t="array" ref="Q2185">INDEX('Yearly Private Schools Lookup'!D:D, MATCH(M2185&amp;D2185, 'Yearly Private Schools Lookup'!A:A, 0))</f>
        <v>45</v>
      </c>
    </row>
    <row r="2186" spans="1:17" ht="15.75" customHeight="1" x14ac:dyDescent="0.2">
      <c r="A2186" s="2">
        <v>9450</v>
      </c>
      <c r="B2186" s="2">
        <v>4</v>
      </c>
      <c r="C2186" s="2">
        <v>5</v>
      </c>
      <c r="D2186" s="2">
        <v>1954</v>
      </c>
      <c r="E2186" s="2">
        <v>1954</v>
      </c>
      <c r="F2186" s="2">
        <v>894</v>
      </c>
      <c r="G2186" s="2">
        <v>1</v>
      </c>
      <c r="H2186" s="2">
        <v>3</v>
      </c>
      <c r="I2186" s="2">
        <v>0</v>
      </c>
      <c r="J2186" s="2">
        <v>2</v>
      </c>
      <c r="K2186" s="2">
        <v>110000</v>
      </c>
      <c r="L2186" s="2" t="s">
        <v>13</v>
      </c>
      <c r="M2186" s="2" t="s">
        <v>35</v>
      </c>
      <c r="N2186" s="16">
        <f>VLOOKUP(M2186, 'Current Population Lookup'!A:B, 2, FALSE)</f>
        <v>44633</v>
      </c>
      <c r="O2186" s="16">
        <f t="array" ref="O2186">INDEX('Current Population Lookup'!B:B, MATCH(M2186, 'Current Population Lookup'!A:A, 0))</f>
        <v>44633</v>
      </c>
      <c r="P2186" s="16">
        <f>VLOOKUP(M2186&amp;D2186,'Yearly Private Schools Lookup'!A:D, 4, FALSE)</f>
        <v>147</v>
      </c>
      <c r="Q2186" s="16">
        <f t="array" ref="Q2186">INDEX('Yearly Private Schools Lookup'!D:D, MATCH(M2186&amp;D2186, 'Yearly Private Schools Lookup'!A:A, 0))</f>
        <v>147</v>
      </c>
    </row>
    <row r="2187" spans="1:17" ht="15.75" customHeight="1" x14ac:dyDescent="0.2">
      <c r="A2187" s="2">
        <v>11767</v>
      </c>
      <c r="B2187" s="2">
        <v>4</v>
      </c>
      <c r="C2187" s="2">
        <v>7</v>
      </c>
      <c r="D2187" s="2">
        <v>1910</v>
      </c>
      <c r="E2187" s="2">
        <v>2000</v>
      </c>
      <c r="F2187" s="2">
        <v>1346</v>
      </c>
      <c r="G2187" s="2">
        <v>1</v>
      </c>
      <c r="H2187" s="2">
        <v>2</v>
      </c>
      <c r="I2187" s="2">
        <v>0</v>
      </c>
      <c r="J2187" s="2">
        <v>1</v>
      </c>
      <c r="K2187" s="2">
        <v>112000</v>
      </c>
      <c r="L2187" s="2" t="s">
        <v>13</v>
      </c>
      <c r="M2187" s="2" t="s">
        <v>35</v>
      </c>
      <c r="N2187" s="16">
        <f>VLOOKUP(M2187, 'Current Population Lookup'!A:B, 2, FALSE)</f>
        <v>44633</v>
      </c>
      <c r="O2187" s="16">
        <f t="array" ref="O2187">INDEX('Current Population Lookup'!B:B, MATCH(M2187, 'Current Population Lookup'!A:A, 0))</f>
        <v>44633</v>
      </c>
      <c r="P2187" s="16">
        <f>VLOOKUP(M2187&amp;D2187,'Yearly Private Schools Lookup'!A:D, 4, FALSE)</f>
        <v>24</v>
      </c>
      <c r="Q2187" s="16">
        <f t="array" ref="Q2187">INDEX('Yearly Private Schools Lookup'!D:D, MATCH(M2187&amp;D2187, 'Yearly Private Schools Lookup'!A:A, 0))</f>
        <v>24</v>
      </c>
    </row>
    <row r="2188" spans="1:17" ht="15.75" customHeight="1" x14ac:dyDescent="0.2">
      <c r="A2188" s="2">
        <v>8172</v>
      </c>
      <c r="B2188" s="2">
        <v>4</v>
      </c>
      <c r="C2188" s="2">
        <v>5</v>
      </c>
      <c r="D2188" s="2">
        <v>1955</v>
      </c>
      <c r="E2188" s="2">
        <v>1955</v>
      </c>
      <c r="F2188" s="2">
        <v>768</v>
      </c>
      <c r="G2188" s="2">
        <v>1</v>
      </c>
      <c r="H2188" s="2">
        <v>2</v>
      </c>
      <c r="I2188" s="2">
        <v>1</v>
      </c>
      <c r="J2188" s="2">
        <v>1</v>
      </c>
      <c r="K2188" s="2">
        <v>125000</v>
      </c>
      <c r="L2188" s="2" t="s">
        <v>13</v>
      </c>
      <c r="M2188" s="2" t="s">
        <v>35</v>
      </c>
      <c r="N2188" s="16">
        <f>VLOOKUP(M2188, 'Current Population Lookup'!A:B, 2, FALSE)</f>
        <v>44633</v>
      </c>
      <c r="O2188" s="16">
        <f t="array" ref="O2188">INDEX('Current Population Lookup'!B:B, MATCH(M2188, 'Current Population Lookup'!A:A, 0))</f>
        <v>44633</v>
      </c>
      <c r="P2188" s="16">
        <f>VLOOKUP(M2188&amp;D2188,'Yearly Private Schools Lookup'!A:D, 4, FALSE)</f>
        <v>154</v>
      </c>
      <c r="Q2188" s="16">
        <f t="array" ref="Q2188">INDEX('Yearly Private Schools Lookup'!D:D, MATCH(M2188&amp;D2188, 'Yearly Private Schools Lookup'!A:A, 0))</f>
        <v>154</v>
      </c>
    </row>
    <row r="2189" spans="1:17" ht="15.75" customHeight="1" x14ac:dyDescent="0.2">
      <c r="A2189" s="2">
        <v>8172</v>
      </c>
      <c r="B2189" s="2">
        <v>4</v>
      </c>
      <c r="C2189" s="2">
        <v>5</v>
      </c>
      <c r="D2189" s="2">
        <v>1955</v>
      </c>
      <c r="E2189" s="2">
        <v>1955</v>
      </c>
      <c r="F2189" s="2">
        <v>864</v>
      </c>
      <c r="G2189" s="2">
        <v>1</v>
      </c>
      <c r="H2189" s="2">
        <v>3</v>
      </c>
      <c r="I2189" s="2">
        <v>0</v>
      </c>
      <c r="J2189" s="2">
        <v>2</v>
      </c>
      <c r="K2189" s="2">
        <v>79275</v>
      </c>
      <c r="L2189" s="2" t="s">
        <v>13</v>
      </c>
      <c r="M2189" s="2" t="s">
        <v>35</v>
      </c>
      <c r="N2189" s="16">
        <f>VLOOKUP(M2189, 'Current Population Lookup'!A:B, 2, FALSE)</f>
        <v>44633</v>
      </c>
      <c r="O2189" s="16">
        <f t="array" ref="O2189">INDEX('Current Population Lookup'!B:B, MATCH(M2189, 'Current Population Lookup'!A:A, 0))</f>
        <v>44633</v>
      </c>
      <c r="P2189" s="16">
        <f>VLOOKUP(M2189&amp;D2189,'Yearly Private Schools Lookup'!A:D, 4, FALSE)</f>
        <v>154</v>
      </c>
      <c r="Q2189" s="16">
        <f t="array" ref="Q2189">INDEX('Yearly Private Schools Lookup'!D:D, MATCH(M2189&amp;D2189, 'Yearly Private Schools Lookup'!A:A, 0))</f>
        <v>154</v>
      </c>
    </row>
    <row r="2190" spans="1:17" ht="15.75" customHeight="1" x14ac:dyDescent="0.2">
      <c r="A2190" s="2">
        <v>8190</v>
      </c>
      <c r="B2190" s="2">
        <v>4</v>
      </c>
      <c r="C2190" s="2">
        <v>6</v>
      </c>
      <c r="D2190" s="2">
        <v>1954</v>
      </c>
      <c r="E2190" s="2">
        <v>1954</v>
      </c>
      <c r="F2190" s="2">
        <v>948</v>
      </c>
      <c r="G2190" s="2">
        <v>1</v>
      </c>
      <c r="H2190" s="2">
        <v>3</v>
      </c>
      <c r="I2190" s="2">
        <v>1</v>
      </c>
      <c r="J2190" s="2">
        <v>1</v>
      </c>
      <c r="K2190" s="2">
        <v>119000</v>
      </c>
      <c r="L2190" s="2" t="s">
        <v>13</v>
      </c>
      <c r="M2190" s="2" t="s">
        <v>35</v>
      </c>
      <c r="N2190" s="16">
        <f>VLOOKUP(M2190, 'Current Population Lookup'!A:B, 2, FALSE)</f>
        <v>44633</v>
      </c>
      <c r="O2190" s="16">
        <f t="array" ref="O2190">INDEX('Current Population Lookup'!B:B, MATCH(M2190, 'Current Population Lookup'!A:A, 0))</f>
        <v>44633</v>
      </c>
      <c r="P2190" s="16">
        <f>VLOOKUP(M2190&amp;D2190,'Yearly Private Schools Lookup'!A:D, 4, FALSE)</f>
        <v>147</v>
      </c>
      <c r="Q2190" s="16">
        <f t="array" ref="Q2190">INDEX('Yearly Private Schools Lookup'!D:D, MATCH(M2190&amp;D2190, 'Yearly Private Schools Lookup'!A:A, 0))</f>
        <v>147</v>
      </c>
    </row>
    <row r="2191" spans="1:17" ht="15.75" customHeight="1" x14ac:dyDescent="0.2">
      <c r="A2191" s="2">
        <v>10896</v>
      </c>
      <c r="B2191" s="2">
        <v>6</v>
      </c>
      <c r="C2191" s="2">
        <v>7</v>
      </c>
      <c r="D2191" s="2">
        <v>1914</v>
      </c>
      <c r="E2191" s="2">
        <v>1995</v>
      </c>
      <c r="F2191" s="2">
        <v>3395</v>
      </c>
      <c r="G2191" s="2">
        <v>2</v>
      </c>
      <c r="H2191" s="2">
        <v>8</v>
      </c>
      <c r="I2191" s="2">
        <v>0</v>
      </c>
      <c r="J2191" s="2">
        <v>0</v>
      </c>
      <c r="K2191" s="2">
        <v>200000</v>
      </c>
      <c r="L2191" s="2" t="s">
        <v>13</v>
      </c>
      <c r="M2191" s="2" t="s">
        <v>34</v>
      </c>
      <c r="N2191" s="16">
        <f>VLOOKUP(M2191, 'Current Population Lookup'!A:B, 2, FALSE)</f>
        <v>34336</v>
      </c>
      <c r="O2191" s="16">
        <f t="array" ref="O2191">INDEX('Current Population Lookup'!B:B, MATCH(M2191, 'Current Population Lookup'!A:A, 0))</f>
        <v>34336</v>
      </c>
      <c r="P2191" s="16">
        <f>VLOOKUP(M2191&amp;D2191,'Yearly Private Schools Lookup'!A:D, 4, FALSE)</f>
        <v>42</v>
      </c>
      <c r="Q2191" s="16">
        <f t="array" ref="Q2191">INDEX('Yearly Private Schools Lookup'!D:D, MATCH(M2191&amp;D2191, 'Yearly Private Schools Lookup'!A:A, 0))</f>
        <v>42</v>
      </c>
    </row>
    <row r="2192" spans="1:17" ht="15.75" customHeight="1" x14ac:dyDescent="0.2">
      <c r="A2192" s="2">
        <v>10890</v>
      </c>
      <c r="B2192" s="2">
        <v>5</v>
      </c>
      <c r="C2192" s="2">
        <v>6</v>
      </c>
      <c r="D2192" s="2">
        <v>1923</v>
      </c>
      <c r="E2192" s="2">
        <v>1950</v>
      </c>
      <c r="F2192" s="2">
        <v>2592</v>
      </c>
      <c r="G2192" s="2">
        <v>2</v>
      </c>
      <c r="H2192" s="2">
        <v>6</v>
      </c>
      <c r="I2192" s="2">
        <v>0</v>
      </c>
      <c r="J2192" s="2">
        <v>0</v>
      </c>
      <c r="K2192" s="2">
        <v>150000</v>
      </c>
      <c r="L2192" s="2" t="s">
        <v>13</v>
      </c>
      <c r="M2192" s="2" t="s">
        <v>34</v>
      </c>
      <c r="N2192" s="16">
        <f>VLOOKUP(M2192, 'Current Population Lookup'!A:B, 2, FALSE)</f>
        <v>34336</v>
      </c>
      <c r="O2192" s="16">
        <f t="array" ref="O2192">INDEX('Current Population Lookup'!B:B, MATCH(M2192, 'Current Population Lookup'!A:A, 0))</f>
        <v>34336</v>
      </c>
      <c r="P2192" s="16">
        <f>VLOOKUP(M2192&amp;D2192,'Yearly Private Schools Lookup'!A:D, 4, FALSE)</f>
        <v>66</v>
      </c>
      <c r="Q2192" s="16">
        <f t="array" ref="Q2192">INDEX('Yearly Private Schools Lookup'!D:D, MATCH(M2192&amp;D2192, 'Yearly Private Schools Lookup'!A:A, 0))</f>
        <v>66</v>
      </c>
    </row>
    <row r="2193" spans="1:17" ht="15.75" customHeight="1" x14ac:dyDescent="0.2">
      <c r="A2193" s="2">
        <v>10592</v>
      </c>
      <c r="B2193" s="2">
        <v>6</v>
      </c>
      <c r="C2193" s="2">
        <v>7</v>
      </c>
      <c r="D2193" s="2">
        <v>1923</v>
      </c>
      <c r="E2193" s="2">
        <v>1996</v>
      </c>
      <c r="F2193" s="2">
        <v>1502</v>
      </c>
      <c r="G2193" s="2">
        <v>1</v>
      </c>
      <c r="H2193" s="2">
        <v>3</v>
      </c>
      <c r="I2193" s="2">
        <v>2</v>
      </c>
      <c r="J2193" s="2">
        <v>1</v>
      </c>
      <c r="K2193" s="2">
        <v>165000</v>
      </c>
      <c r="L2193" s="2" t="s">
        <v>17</v>
      </c>
      <c r="M2193" s="2" t="s">
        <v>37</v>
      </c>
      <c r="N2193" s="16">
        <f>VLOOKUP(M2193, 'Current Population Lookup'!A:B, 2, FALSE)</f>
        <v>37030</v>
      </c>
      <c r="O2193" s="16">
        <f t="array" ref="O2193">INDEX('Current Population Lookup'!B:B, MATCH(M2193, 'Current Population Lookup'!A:A, 0))</f>
        <v>37030</v>
      </c>
      <c r="P2193" s="16">
        <f>VLOOKUP(M2193&amp;D2193,'Yearly Private Schools Lookup'!A:D, 4, FALSE)</f>
        <v>56</v>
      </c>
      <c r="Q2193" s="16">
        <f t="array" ref="Q2193">INDEX('Yearly Private Schools Lookup'!D:D, MATCH(M2193&amp;D2193, 'Yearly Private Schools Lookup'!A:A, 0))</f>
        <v>56</v>
      </c>
    </row>
    <row r="2194" spans="1:17" ht="15.75" customHeight="1" x14ac:dyDescent="0.2">
      <c r="A2194" s="2">
        <v>10594</v>
      </c>
      <c r="B2194" s="2">
        <v>5</v>
      </c>
      <c r="C2194" s="2">
        <v>5</v>
      </c>
      <c r="D2194" s="2">
        <v>1926</v>
      </c>
      <c r="E2194" s="2">
        <v>1950</v>
      </c>
      <c r="F2194" s="2">
        <v>789</v>
      </c>
      <c r="G2194" s="2">
        <v>1</v>
      </c>
      <c r="H2194" s="2">
        <v>2</v>
      </c>
      <c r="I2194" s="2">
        <v>0</v>
      </c>
      <c r="J2194" s="2">
        <v>1</v>
      </c>
      <c r="K2194" s="2">
        <v>96500</v>
      </c>
      <c r="L2194" s="2" t="s">
        <v>13</v>
      </c>
      <c r="M2194" s="2" t="s">
        <v>37</v>
      </c>
      <c r="N2194" s="16">
        <f>VLOOKUP(M2194, 'Current Population Lookup'!A:B, 2, FALSE)</f>
        <v>37030</v>
      </c>
      <c r="O2194" s="16">
        <f t="array" ref="O2194">INDEX('Current Population Lookup'!B:B, MATCH(M2194, 'Current Population Lookup'!A:A, 0))</f>
        <v>37030</v>
      </c>
      <c r="P2194" s="16">
        <f>VLOOKUP(M2194&amp;D2194,'Yearly Private Schools Lookup'!A:D, 4, FALSE)</f>
        <v>64</v>
      </c>
      <c r="Q2194" s="16">
        <f t="array" ref="Q2194">INDEX('Yearly Private Schools Lookup'!D:D, MATCH(M2194&amp;D2194, 'Yearly Private Schools Lookup'!A:A, 0))</f>
        <v>64</v>
      </c>
    </row>
    <row r="2195" spans="1:17" ht="15.75" customHeight="1" x14ac:dyDescent="0.2">
      <c r="A2195" s="2">
        <v>7223</v>
      </c>
      <c r="B2195" s="2">
        <v>5</v>
      </c>
      <c r="C2195" s="2">
        <v>5</v>
      </c>
      <c r="D2195" s="2">
        <v>1926</v>
      </c>
      <c r="E2195" s="2">
        <v>1950</v>
      </c>
      <c r="F2195" s="2">
        <v>1422</v>
      </c>
      <c r="G2195" s="2">
        <v>1</v>
      </c>
      <c r="H2195" s="2">
        <v>3</v>
      </c>
      <c r="I2195" s="2">
        <v>0</v>
      </c>
      <c r="J2195" s="2">
        <v>1</v>
      </c>
      <c r="K2195" s="2">
        <v>136500</v>
      </c>
      <c r="L2195" s="2" t="s">
        <v>13</v>
      </c>
      <c r="M2195" s="2" t="s">
        <v>37</v>
      </c>
      <c r="N2195" s="16">
        <f>VLOOKUP(M2195, 'Current Population Lookup'!A:B, 2, FALSE)</f>
        <v>37030</v>
      </c>
      <c r="O2195" s="16">
        <f t="array" ref="O2195">INDEX('Current Population Lookup'!B:B, MATCH(M2195, 'Current Population Lookup'!A:A, 0))</f>
        <v>37030</v>
      </c>
      <c r="P2195" s="16">
        <f>VLOOKUP(M2195&amp;D2195,'Yearly Private Schools Lookup'!A:D, 4, FALSE)</f>
        <v>64</v>
      </c>
      <c r="Q2195" s="16">
        <f t="array" ref="Q2195">INDEX('Yearly Private Schools Lookup'!D:D, MATCH(M2195&amp;D2195, 'Yearly Private Schools Lookup'!A:A, 0))</f>
        <v>64</v>
      </c>
    </row>
    <row r="2196" spans="1:17" ht="15.75" customHeight="1" x14ac:dyDescent="0.2">
      <c r="A2196" s="2">
        <v>6821</v>
      </c>
      <c r="B2196" s="2">
        <v>6</v>
      </c>
      <c r="C2196" s="2">
        <v>7</v>
      </c>
      <c r="D2196" s="2">
        <v>1921</v>
      </c>
      <c r="E2196" s="2">
        <v>2005</v>
      </c>
      <c r="F2196" s="2">
        <v>1298</v>
      </c>
      <c r="G2196" s="2">
        <v>2</v>
      </c>
      <c r="H2196" s="2">
        <v>2</v>
      </c>
      <c r="I2196" s="2">
        <v>1</v>
      </c>
      <c r="J2196" s="2">
        <v>1</v>
      </c>
      <c r="K2196" s="2">
        <v>146500</v>
      </c>
      <c r="L2196" s="2" t="s">
        <v>13</v>
      </c>
      <c r="M2196" s="2" t="s">
        <v>37</v>
      </c>
      <c r="N2196" s="16">
        <f>VLOOKUP(M2196, 'Current Population Lookup'!A:B, 2, FALSE)</f>
        <v>37030</v>
      </c>
      <c r="O2196" s="16">
        <f t="array" ref="O2196">INDEX('Current Population Lookup'!B:B, MATCH(M2196, 'Current Population Lookup'!A:A, 0))</f>
        <v>37030</v>
      </c>
      <c r="P2196" s="16">
        <f>VLOOKUP(M2196&amp;D2196,'Yearly Private Schools Lookup'!A:D, 4, FALSE)</f>
        <v>44</v>
      </c>
      <c r="Q2196" s="16">
        <f t="array" ref="Q2196">INDEX('Yearly Private Schools Lookup'!D:D, MATCH(M2196&amp;D2196, 'Yearly Private Schools Lookup'!A:A, 0))</f>
        <v>44</v>
      </c>
    </row>
    <row r="2197" spans="1:17" ht="15.75" customHeight="1" x14ac:dyDescent="0.2">
      <c r="A2197" s="2">
        <v>7200</v>
      </c>
      <c r="B2197" s="2">
        <v>5</v>
      </c>
      <c r="C2197" s="2">
        <v>7</v>
      </c>
      <c r="D2197" s="2">
        <v>1937</v>
      </c>
      <c r="E2197" s="2">
        <v>1950</v>
      </c>
      <c r="F2197" s="2">
        <v>1768</v>
      </c>
      <c r="G2197" s="2">
        <v>1</v>
      </c>
      <c r="H2197" s="2">
        <v>3</v>
      </c>
      <c r="I2197" s="2">
        <v>2</v>
      </c>
      <c r="J2197" s="2">
        <v>1</v>
      </c>
      <c r="K2197" s="2">
        <v>175000</v>
      </c>
      <c r="L2197" s="2" t="s">
        <v>13</v>
      </c>
      <c r="M2197" s="2" t="s">
        <v>34</v>
      </c>
      <c r="N2197" s="16">
        <f>VLOOKUP(M2197, 'Current Population Lookup'!A:B, 2, FALSE)</f>
        <v>34336</v>
      </c>
      <c r="O2197" s="16">
        <f t="array" ref="O2197">INDEX('Current Population Lookup'!B:B, MATCH(M2197, 'Current Population Lookup'!A:A, 0))</f>
        <v>34336</v>
      </c>
      <c r="P2197" s="16">
        <f>VLOOKUP(M2197&amp;D2197,'Yearly Private Schools Lookup'!A:D, 4, FALSE)</f>
        <v>117</v>
      </c>
      <c r="Q2197" s="16">
        <f t="array" ref="Q2197">INDEX('Yearly Private Schools Lookup'!D:D, MATCH(M2197&amp;D2197, 'Yearly Private Schools Lookup'!A:A, 0))</f>
        <v>117</v>
      </c>
    </row>
    <row r="2198" spans="1:17" ht="15.75" customHeight="1" x14ac:dyDescent="0.2">
      <c r="A2198" s="2">
        <v>4000</v>
      </c>
      <c r="B2198" s="2">
        <v>7</v>
      </c>
      <c r="C2198" s="2">
        <v>8</v>
      </c>
      <c r="D2198" s="2">
        <v>1930</v>
      </c>
      <c r="E2198" s="2">
        <v>1995</v>
      </c>
      <c r="F2198" s="2">
        <v>1098</v>
      </c>
      <c r="G2198" s="2">
        <v>1</v>
      </c>
      <c r="H2198" s="2">
        <v>2</v>
      </c>
      <c r="I2198" s="2">
        <v>1</v>
      </c>
      <c r="J2198" s="2">
        <v>1</v>
      </c>
      <c r="K2198" s="2">
        <v>148500</v>
      </c>
      <c r="L2198" s="2" t="s">
        <v>13</v>
      </c>
      <c r="M2198" s="2" t="s">
        <v>37</v>
      </c>
      <c r="N2198" s="16">
        <f>VLOOKUP(M2198, 'Current Population Lookup'!A:B, 2, FALSE)</f>
        <v>37030</v>
      </c>
      <c r="O2198" s="16">
        <f t="array" ref="O2198">INDEX('Current Population Lookup'!B:B, MATCH(M2198, 'Current Population Lookup'!A:A, 0))</f>
        <v>37030</v>
      </c>
      <c r="P2198" s="16">
        <f>VLOOKUP(M2198&amp;D2198,'Yearly Private Schools Lookup'!A:D, 4, FALSE)</f>
        <v>81</v>
      </c>
      <c r="Q2198" s="16">
        <f t="array" ref="Q2198">INDEX('Yearly Private Schools Lookup'!D:D, MATCH(M2198&amp;D2198, 'Yearly Private Schools Lookup'!A:A, 0))</f>
        <v>81</v>
      </c>
    </row>
    <row r="2199" spans="1:17" ht="15.75" customHeight="1" x14ac:dyDescent="0.2">
      <c r="A2199" s="2">
        <v>6720</v>
      </c>
      <c r="B2199" s="2">
        <v>6</v>
      </c>
      <c r="C2199" s="2">
        <v>7</v>
      </c>
      <c r="D2199" s="2">
        <v>1921</v>
      </c>
      <c r="E2199" s="2">
        <v>1950</v>
      </c>
      <c r="F2199" s="2">
        <v>1436</v>
      </c>
      <c r="G2199" s="2">
        <v>1</v>
      </c>
      <c r="H2199" s="2">
        <v>3</v>
      </c>
      <c r="I2199" s="2">
        <v>1</v>
      </c>
      <c r="J2199" s="2">
        <v>1</v>
      </c>
      <c r="K2199" s="2">
        <v>141500</v>
      </c>
      <c r="L2199" s="2" t="s">
        <v>13</v>
      </c>
      <c r="M2199" s="2" t="s">
        <v>37</v>
      </c>
      <c r="N2199" s="16">
        <f>VLOOKUP(M2199, 'Current Population Lookup'!A:B, 2, FALSE)</f>
        <v>37030</v>
      </c>
      <c r="O2199" s="16">
        <f t="array" ref="O2199">INDEX('Current Population Lookup'!B:B, MATCH(M2199, 'Current Population Lookup'!A:A, 0))</f>
        <v>37030</v>
      </c>
      <c r="P2199" s="16">
        <f>VLOOKUP(M2199&amp;D2199,'Yearly Private Schools Lookup'!A:D, 4, FALSE)</f>
        <v>44</v>
      </c>
      <c r="Q2199" s="16">
        <f t="array" ref="Q2199">INDEX('Yearly Private Schools Lookup'!D:D, MATCH(M2199&amp;D2199, 'Yearly Private Schools Lookup'!A:A, 0))</f>
        <v>44</v>
      </c>
    </row>
    <row r="2200" spans="1:17" ht="15.75" customHeight="1" x14ac:dyDescent="0.2">
      <c r="A2200" s="2">
        <v>7642</v>
      </c>
      <c r="B2200" s="2">
        <v>7</v>
      </c>
      <c r="C2200" s="2">
        <v>8</v>
      </c>
      <c r="D2200" s="2">
        <v>1918</v>
      </c>
      <c r="E2200" s="2">
        <v>1998</v>
      </c>
      <c r="F2200" s="2">
        <v>1426</v>
      </c>
      <c r="G2200" s="2">
        <v>1</v>
      </c>
      <c r="H2200" s="2">
        <v>3</v>
      </c>
      <c r="I2200" s="2">
        <v>1</v>
      </c>
      <c r="J2200" s="2">
        <v>1</v>
      </c>
      <c r="K2200" s="2">
        <v>189950</v>
      </c>
      <c r="L2200" s="2" t="s">
        <v>13</v>
      </c>
      <c r="M2200" s="2" t="s">
        <v>37</v>
      </c>
      <c r="N2200" s="16">
        <f>VLOOKUP(M2200, 'Current Population Lookup'!A:B, 2, FALSE)</f>
        <v>37030</v>
      </c>
      <c r="O2200" s="16">
        <f t="array" ref="O2200">INDEX('Current Population Lookup'!B:B, MATCH(M2200, 'Current Population Lookup'!A:A, 0))</f>
        <v>37030</v>
      </c>
      <c r="P2200" s="16">
        <f>VLOOKUP(M2200&amp;D2200,'Yearly Private Schools Lookup'!A:D, 4, FALSE)</f>
        <v>30</v>
      </c>
      <c r="Q2200" s="16">
        <f t="array" ref="Q2200">INDEX('Yearly Private Schools Lookup'!D:D, MATCH(M2200&amp;D2200, 'Yearly Private Schools Lookup'!A:A, 0))</f>
        <v>30</v>
      </c>
    </row>
    <row r="2201" spans="1:17" ht="15.75" customHeight="1" x14ac:dyDescent="0.2">
      <c r="A2201" s="2">
        <v>7155</v>
      </c>
      <c r="B2201" s="2">
        <v>6</v>
      </c>
      <c r="C2201" s="2">
        <v>8</v>
      </c>
      <c r="D2201" s="2">
        <v>1926</v>
      </c>
      <c r="E2201" s="2">
        <v>1991</v>
      </c>
      <c r="F2201" s="2">
        <v>1461</v>
      </c>
      <c r="G2201" s="2">
        <v>1</v>
      </c>
      <c r="H2201" s="2">
        <v>3</v>
      </c>
      <c r="I2201" s="2">
        <v>1</v>
      </c>
      <c r="J2201" s="2">
        <v>1</v>
      </c>
      <c r="K2201" s="2">
        <v>135000</v>
      </c>
      <c r="L2201" s="2" t="s">
        <v>13</v>
      </c>
      <c r="M2201" s="2" t="s">
        <v>37</v>
      </c>
      <c r="N2201" s="16">
        <f>VLOOKUP(M2201, 'Current Population Lookup'!A:B, 2, FALSE)</f>
        <v>37030</v>
      </c>
      <c r="O2201" s="16">
        <f t="array" ref="O2201">INDEX('Current Population Lookup'!B:B, MATCH(M2201, 'Current Population Lookup'!A:A, 0))</f>
        <v>37030</v>
      </c>
      <c r="P2201" s="16">
        <f>VLOOKUP(M2201&amp;D2201,'Yearly Private Schools Lookup'!A:D, 4, FALSE)</f>
        <v>64</v>
      </c>
      <c r="Q2201" s="16">
        <f t="array" ref="Q2201">INDEX('Yearly Private Schools Lookup'!D:D, MATCH(M2201&amp;D2201, 'Yearly Private Schools Lookup'!A:A, 0))</f>
        <v>64</v>
      </c>
    </row>
    <row r="2202" spans="1:17" ht="15.75" customHeight="1" x14ac:dyDescent="0.2">
      <c r="A2202" s="2">
        <v>7128</v>
      </c>
      <c r="B2202" s="2">
        <v>7</v>
      </c>
      <c r="C2202" s="2">
        <v>5</v>
      </c>
      <c r="D2202" s="2">
        <v>1941</v>
      </c>
      <c r="E2202" s="2">
        <v>1950</v>
      </c>
      <c r="F2202" s="2">
        <v>1646</v>
      </c>
      <c r="G2202" s="2">
        <v>2</v>
      </c>
      <c r="H2202" s="2">
        <v>4</v>
      </c>
      <c r="I2202" s="2">
        <v>2</v>
      </c>
      <c r="J2202" s="2">
        <v>1</v>
      </c>
      <c r="K2202" s="2">
        <v>164000</v>
      </c>
      <c r="L2202" s="2" t="s">
        <v>17</v>
      </c>
      <c r="M2202" s="2" t="s">
        <v>37</v>
      </c>
      <c r="N2202" s="16">
        <f>VLOOKUP(M2202, 'Current Population Lookup'!A:B, 2, FALSE)</f>
        <v>37030</v>
      </c>
      <c r="O2202" s="16">
        <f t="array" ref="O2202">INDEX('Current Population Lookup'!B:B, MATCH(M2202, 'Current Population Lookup'!A:A, 0))</f>
        <v>37030</v>
      </c>
      <c r="P2202" s="16">
        <f>VLOOKUP(M2202&amp;D2202,'Yearly Private Schools Lookup'!A:D, 4, FALSE)</f>
        <v>130</v>
      </c>
      <c r="Q2202" s="16">
        <f t="array" ref="Q2202">INDEX('Yearly Private Schools Lookup'!D:D, MATCH(M2202&amp;D2202, 'Yearly Private Schools Lookup'!A:A, 0))</f>
        <v>130</v>
      </c>
    </row>
    <row r="2203" spans="1:17" ht="15.75" customHeight="1" x14ac:dyDescent="0.2">
      <c r="A2203" s="2">
        <v>4280</v>
      </c>
      <c r="B2203" s="2">
        <v>5</v>
      </c>
      <c r="C2203" s="2">
        <v>6</v>
      </c>
      <c r="D2203" s="2">
        <v>1913</v>
      </c>
      <c r="E2203" s="2">
        <v>2002</v>
      </c>
      <c r="F2203" s="2">
        <v>694</v>
      </c>
      <c r="G2203" s="2">
        <v>1</v>
      </c>
      <c r="H2203" s="2">
        <v>2</v>
      </c>
      <c r="I2203" s="2">
        <v>1</v>
      </c>
      <c r="J2203" s="2">
        <v>1</v>
      </c>
      <c r="K2203" s="2">
        <v>90350</v>
      </c>
      <c r="L2203" s="2" t="s">
        <v>13</v>
      </c>
      <c r="M2203" s="2" t="s">
        <v>37</v>
      </c>
      <c r="N2203" s="16">
        <f>VLOOKUP(M2203, 'Current Population Lookup'!A:B, 2, FALSE)</f>
        <v>37030</v>
      </c>
      <c r="O2203" s="16">
        <f t="array" ref="O2203">INDEX('Current Population Lookup'!B:B, MATCH(M2203, 'Current Population Lookup'!A:A, 0))</f>
        <v>37030</v>
      </c>
      <c r="P2203" s="16">
        <f>VLOOKUP(M2203&amp;D2203,'Yearly Private Schools Lookup'!A:D, 4, FALSE)</f>
        <v>13</v>
      </c>
      <c r="Q2203" s="16">
        <f t="array" ref="Q2203">INDEX('Yearly Private Schools Lookup'!D:D, MATCH(M2203&amp;D2203, 'Yearly Private Schools Lookup'!A:A, 0))</f>
        <v>13</v>
      </c>
    </row>
    <row r="2204" spans="1:17" ht="15.75" customHeight="1" x14ac:dyDescent="0.2">
      <c r="A2204" s="2">
        <v>5362</v>
      </c>
      <c r="B2204" s="2">
        <v>5</v>
      </c>
      <c r="C2204" s="2">
        <v>6</v>
      </c>
      <c r="D2204" s="2">
        <v>1910</v>
      </c>
      <c r="E2204" s="2">
        <v>2003</v>
      </c>
      <c r="F2204" s="2">
        <v>1250</v>
      </c>
      <c r="G2204" s="2">
        <v>2</v>
      </c>
      <c r="H2204" s="2">
        <v>3</v>
      </c>
      <c r="I2204" s="2">
        <v>1</v>
      </c>
      <c r="J2204" s="2">
        <v>2</v>
      </c>
      <c r="K2204" s="2">
        <v>139000</v>
      </c>
      <c r="L2204" s="2" t="s">
        <v>13</v>
      </c>
      <c r="M2204" s="2" t="s">
        <v>37</v>
      </c>
      <c r="N2204" s="16">
        <f>VLOOKUP(M2204, 'Current Population Lookup'!A:B, 2, FALSE)</f>
        <v>37030</v>
      </c>
      <c r="O2204" s="16">
        <f t="array" ref="O2204">INDEX('Current Population Lookup'!B:B, MATCH(M2204, 'Current Population Lookup'!A:A, 0))</f>
        <v>37030</v>
      </c>
      <c r="P2204" s="16">
        <f>VLOOKUP(M2204&amp;D2204,'Yearly Private Schools Lookup'!A:D, 4, FALSE)</f>
        <v>10</v>
      </c>
      <c r="Q2204" s="16">
        <f t="array" ref="Q2204">INDEX('Yearly Private Schools Lookup'!D:D, MATCH(M2204&amp;D2204, 'Yearly Private Schools Lookup'!A:A, 0))</f>
        <v>10</v>
      </c>
    </row>
    <row r="2205" spans="1:17" ht="15.75" customHeight="1" x14ac:dyDescent="0.2">
      <c r="A2205" s="2">
        <v>6305</v>
      </c>
      <c r="B2205" s="2">
        <v>5</v>
      </c>
      <c r="C2205" s="2">
        <v>7</v>
      </c>
      <c r="D2205" s="2">
        <v>1938</v>
      </c>
      <c r="E2205" s="2">
        <v>1950</v>
      </c>
      <c r="F2205" s="2">
        <v>954</v>
      </c>
      <c r="G2205" s="2">
        <v>1</v>
      </c>
      <c r="H2205" s="2">
        <v>2</v>
      </c>
      <c r="I2205" s="2">
        <v>1</v>
      </c>
      <c r="J2205" s="2">
        <v>1</v>
      </c>
      <c r="K2205" s="2">
        <v>119750</v>
      </c>
      <c r="L2205" s="2" t="s">
        <v>17</v>
      </c>
      <c r="M2205" s="2" t="s">
        <v>37</v>
      </c>
      <c r="N2205" s="16">
        <f>VLOOKUP(M2205, 'Current Population Lookup'!A:B, 2, FALSE)</f>
        <v>37030</v>
      </c>
      <c r="O2205" s="16">
        <f t="array" ref="O2205">INDEX('Current Population Lookup'!B:B, MATCH(M2205, 'Current Population Lookup'!A:A, 0))</f>
        <v>37030</v>
      </c>
      <c r="P2205" s="16">
        <f>VLOOKUP(M2205&amp;D2205,'Yearly Private Schools Lookup'!A:D, 4, FALSE)</f>
        <v>113</v>
      </c>
      <c r="Q2205" s="16">
        <f t="array" ref="Q2205">INDEX('Yearly Private Schools Lookup'!D:D, MATCH(M2205&amp;D2205, 'Yearly Private Schools Lookup'!A:A, 0))</f>
        <v>113</v>
      </c>
    </row>
    <row r="2206" spans="1:17" ht="15.75" customHeight="1" x14ac:dyDescent="0.2">
      <c r="A2206" s="2">
        <v>7136</v>
      </c>
      <c r="B2206" s="2">
        <v>6</v>
      </c>
      <c r="C2206" s="2">
        <v>6</v>
      </c>
      <c r="D2206" s="2">
        <v>1946</v>
      </c>
      <c r="E2206" s="2">
        <v>1950</v>
      </c>
      <c r="F2206" s="2">
        <v>1958</v>
      </c>
      <c r="G2206" s="2">
        <v>2</v>
      </c>
      <c r="H2206" s="2">
        <v>4</v>
      </c>
      <c r="I2206" s="2">
        <v>0</v>
      </c>
      <c r="J2206" s="2">
        <v>2</v>
      </c>
      <c r="K2206" s="2">
        <v>145000</v>
      </c>
      <c r="L2206" s="2" t="s">
        <v>13</v>
      </c>
      <c r="M2206" s="2" t="s">
        <v>37</v>
      </c>
      <c r="N2206" s="16">
        <f>VLOOKUP(M2206, 'Current Population Lookup'!A:B, 2, FALSE)</f>
        <v>37030</v>
      </c>
      <c r="O2206" s="16">
        <f t="array" ref="O2206">INDEX('Current Population Lookup'!B:B, MATCH(M2206, 'Current Population Lookup'!A:A, 0))</f>
        <v>37030</v>
      </c>
      <c r="P2206" s="16">
        <f>VLOOKUP(M2206&amp;D2206,'Yearly Private Schools Lookup'!A:D, 4, FALSE)</f>
        <v>143</v>
      </c>
      <c r="Q2206" s="16">
        <f t="array" ref="Q2206">INDEX('Yearly Private Schools Lookup'!D:D, MATCH(M2206&amp;D2206, 'Yearly Private Schools Lookup'!A:A, 0))</f>
        <v>143</v>
      </c>
    </row>
    <row r="2207" spans="1:17" ht="15.75" customHeight="1" x14ac:dyDescent="0.2">
      <c r="A2207" s="2">
        <v>6270</v>
      </c>
      <c r="B2207" s="2">
        <v>5</v>
      </c>
      <c r="C2207" s="2">
        <v>6</v>
      </c>
      <c r="D2207" s="2">
        <v>1949</v>
      </c>
      <c r="E2207" s="2">
        <v>1950</v>
      </c>
      <c r="F2207" s="2">
        <v>2002</v>
      </c>
      <c r="G2207" s="2">
        <v>2</v>
      </c>
      <c r="H2207" s="2">
        <v>4</v>
      </c>
      <c r="I2207" s="2">
        <v>0</v>
      </c>
      <c r="J2207" s="2">
        <v>3</v>
      </c>
      <c r="K2207" s="2">
        <v>145000</v>
      </c>
      <c r="L2207" s="2" t="s">
        <v>13</v>
      </c>
      <c r="M2207" s="2" t="s">
        <v>37</v>
      </c>
      <c r="N2207" s="16">
        <f>VLOOKUP(M2207, 'Current Population Lookup'!A:B, 2, FALSE)</f>
        <v>37030</v>
      </c>
      <c r="O2207" s="16">
        <f t="array" ref="O2207">INDEX('Current Population Lookup'!B:B, MATCH(M2207, 'Current Population Lookup'!A:A, 0))</f>
        <v>37030</v>
      </c>
      <c r="P2207" s="16">
        <f>VLOOKUP(M2207&amp;D2207,'Yearly Private Schools Lookup'!A:D, 4, FALSE)</f>
        <v>145</v>
      </c>
      <c r="Q2207" s="16">
        <f t="array" ref="Q2207">INDEX('Yearly Private Schools Lookup'!D:D, MATCH(M2207&amp;D2207, 'Yearly Private Schools Lookup'!A:A, 0))</f>
        <v>145</v>
      </c>
    </row>
    <row r="2208" spans="1:17" ht="15.75" customHeight="1" x14ac:dyDescent="0.2">
      <c r="A2208" s="2">
        <v>7230</v>
      </c>
      <c r="B2208" s="2">
        <v>7</v>
      </c>
      <c r="C2208" s="2">
        <v>7</v>
      </c>
      <c r="D2208" s="2">
        <v>1927</v>
      </c>
      <c r="E2208" s="2">
        <v>1992</v>
      </c>
      <c r="F2208" s="2">
        <v>1718</v>
      </c>
      <c r="G2208" s="2">
        <v>2</v>
      </c>
      <c r="H2208" s="2">
        <v>4</v>
      </c>
      <c r="I2208" s="2">
        <v>1</v>
      </c>
      <c r="J2208" s="2">
        <v>2</v>
      </c>
      <c r="K2208" s="2">
        <v>238000</v>
      </c>
      <c r="L2208" s="2" t="s">
        <v>13</v>
      </c>
      <c r="M2208" s="2" t="s">
        <v>37</v>
      </c>
      <c r="N2208" s="16">
        <f>VLOOKUP(M2208, 'Current Population Lookup'!A:B, 2, FALSE)</f>
        <v>37030</v>
      </c>
      <c r="O2208" s="16">
        <f t="array" ref="O2208">INDEX('Current Population Lookup'!B:B, MATCH(M2208, 'Current Population Lookup'!A:A, 0))</f>
        <v>37030</v>
      </c>
      <c r="P2208" s="16">
        <f>VLOOKUP(M2208&amp;D2208,'Yearly Private Schools Lookup'!A:D, 4, FALSE)</f>
        <v>70</v>
      </c>
      <c r="Q2208" s="16">
        <f t="array" ref="Q2208">INDEX('Yearly Private Schools Lookup'!D:D, MATCH(M2208&amp;D2208, 'Yearly Private Schools Lookup'!A:A, 0))</f>
        <v>70</v>
      </c>
    </row>
    <row r="2209" spans="1:17" ht="15.75" customHeight="1" x14ac:dyDescent="0.2">
      <c r="A2209" s="2">
        <v>13108</v>
      </c>
      <c r="B2209" s="2">
        <v>5</v>
      </c>
      <c r="C2209" s="2">
        <v>5</v>
      </c>
      <c r="D2209" s="2">
        <v>1951</v>
      </c>
      <c r="E2209" s="2">
        <v>1951</v>
      </c>
      <c r="F2209" s="2">
        <v>1226</v>
      </c>
      <c r="G2209" s="2">
        <v>1</v>
      </c>
      <c r="H2209" s="2">
        <v>2</v>
      </c>
      <c r="I2209" s="2">
        <v>1</v>
      </c>
      <c r="J2209" s="2">
        <v>2</v>
      </c>
      <c r="K2209" s="2">
        <v>153500</v>
      </c>
      <c r="L2209" s="2" t="s">
        <v>13</v>
      </c>
      <c r="M2209" s="2" t="s">
        <v>37</v>
      </c>
      <c r="N2209" s="16">
        <f>VLOOKUP(M2209, 'Current Population Lookup'!A:B, 2, FALSE)</f>
        <v>37030</v>
      </c>
      <c r="O2209" s="16">
        <f t="array" ref="O2209">INDEX('Current Population Lookup'!B:B, MATCH(M2209, 'Current Population Lookup'!A:A, 0))</f>
        <v>37030</v>
      </c>
      <c r="P2209" s="16">
        <f>VLOOKUP(M2209&amp;D2209,'Yearly Private Schools Lookup'!A:D, 4, FALSE)</f>
        <v>156</v>
      </c>
      <c r="Q2209" s="16">
        <f t="array" ref="Q2209">INDEX('Yearly Private Schools Lookup'!D:D, MATCH(M2209&amp;D2209, 'Yearly Private Schools Lookup'!A:A, 0))</f>
        <v>156</v>
      </c>
    </row>
    <row r="2210" spans="1:17" ht="15.75" customHeight="1" x14ac:dyDescent="0.2">
      <c r="A2210" s="2">
        <v>22420</v>
      </c>
      <c r="B2210" s="2">
        <v>6</v>
      </c>
      <c r="C2210" s="2">
        <v>6</v>
      </c>
      <c r="D2210" s="2">
        <v>1918</v>
      </c>
      <c r="E2210" s="2">
        <v>1950</v>
      </c>
      <c r="F2210" s="2">
        <v>2624</v>
      </c>
      <c r="G2210" s="2">
        <v>2</v>
      </c>
      <c r="H2210" s="2">
        <v>4</v>
      </c>
      <c r="I2210" s="2">
        <v>1</v>
      </c>
      <c r="J2210" s="2">
        <v>3</v>
      </c>
      <c r="K2210" s="2">
        <v>239000</v>
      </c>
      <c r="L2210" s="2" t="s">
        <v>13</v>
      </c>
      <c r="M2210" s="2" t="s">
        <v>37</v>
      </c>
      <c r="N2210" s="16">
        <f>VLOOKUP(M2210, 'Current Population Lookup'!A:B, 2, FALSE)</f>
        <v>37030</v>
      </c>
      <c r="O2210" s="16">
        <f t="array" ref="O2210">INDEX('Current Population Lookup'!B:B, MATCH(M2210, 'Current Population Lookup'!A:A, 0))</f>
        <v>37030</v>
      </c>
      <c r="P2210" s="16">
        <f>VLOOKUP(M2210&amp;D2210,'Yearly Private Schools Lookup'!A:D, 4, FALSE)</f>
        <v>30</v>
      </c>
      <c r="Q2210" s="16">
        <f t="array" ref="Q2210">INDEX('Yearly Private Schools Lookup'!D:D, MATCH(M2210&amp;D2210, 'Yearly Private Schools Lookup'!A:A, 0))</f>
        <v>30</v>
      </c>
    </row>
    <row r="2211" spans="1:17" ht="15.75" customHeight="1" x14ac:dyDescent="0.2">
      <c r="A2211" s="2">
        <v>12168</v>
      </c>
      <c r="B2211" s="2">
        <v>8</v>
      </c>
      <c r="C2211" s="2">
        <v>6</v>
      </c>
      <c r="D2211" s="2">
        <v>1934</v>
      </c>
      <c r="E2211" s="2">
        <v>1998</v>
      </c>
      <c r="F2211" s="2">
        <v>3194</v>
      </c>
      <c r="G2211" s="2">
        <v>2</v>
      </c>
      <c r="H2211" s="2">
        <v>4</v>
      </c>
      <c r="I2211" s="2">
        <v>2</v>
      </c>
      <c r="J2211" s="2">
        <v>2</v>
      </c>
      <c r="K2211" s="2">
        <v>359100</v>
      </c>
      <c r="L2211" s="2" t="s">
        <v>13</v>
      </c>
      <c r="M2211" s="2" t="s">
        <v>37</v>
      </c>
      <c r="N2211" s="16">
        <f>VLOOKUP(M2211, 'Current Population Lookup'!A:B, 2, FALSE)</f>
        <v>37030</v>
      </c>
      <c r="O2211" s="16">
        <f t="array" ref="O2211">INDEX('Current Population Lookup'!B:B, MATCH(M2211, 'Current Population Lookup'!A:A, 0))</f>
        <v>37030</v>
      </c>
      <c r="P2211" s="16">
        <f>VLOOKUP(M2211&amp;D2211,'Yearly Private Schools Lookup'!A:D, 4, FALSE)</f>
        <v>93</v>
      </c>
      <c r="Q2211" s="16">
        <f t="array" ref="Q2211">INDEX('Yearly Private Schools Lookup'!D:D, MATCH(M2211&amp;D2211, 'Yearly Private Schools Lookup'!A:A, 0))</f>
        <v>93</v>
      </c>
    </row>
    <row r="2212" spans="1:17" ht="15.75" customHeight="1" x14ac:dyDescent="0.2">
      <c r="A2212" s="2">
        <v>7810</v>
      </c>
      <c r="B2212" s="2">
        <v>4</v>
      </c>
      <c r="C2212" s="2">
        <v>6</v>
      </c>
      <c r="D2212" s="2">
        <v>1930</v>
      </c>
      <c r="E2212" s="2">
        <v>2003</v>
      </c>
      <c r="F2212" s="2">
        <v>1755</v>
      </c>
      <c r="G2212" s="2">
        <v>2</v>
      </c>
      <c r="H2212" s="2">
        <v>4</v>
      </c>
      <c r="I2212" s="2">
        <v>1</v>
      </c>
      <c r="J2212" s="2">
        <v>1</v>
      </c>
      <c r="K2212" s="2">
        <v>188000</v>
      </c>
      <c r="L2212" s="2" t="s">
        <v>17</v>
      </c>
      <c r="M2212" s="2" t="s">
        <v>37</v>
      </c>
      <c r="N2212" s="16">
        <f>VLOOKUP(M2212, 'Current Population Lookup'!A:B, 2, FALSE)</f>
        <v>37030</v>
      </c>
      <c r="O2212" s="16">
        <f t="array" ref="O2212">INDEX('Current Population Lookup'!B:B, MATCH(M2212, 'Current Population Lookup'!A:A, 0))</f>
        <v>37030</v>
      </c>
      <c r="P2212" s="16">
        <f>VLOOKUP(M2212&amp;D2212,'Yearly Private Schools Lookup'!A:D, 4, FALSE)</f>
        <v>81</v>
      </c>
      <c r="Q2212" s="16">
        <f t="array" ref="Q2212">INDEX('Yearly Private Schools Lookup'!D:D, MATCH(M2212&amp;D2212, 'Yearly Private Schools Lookup'!A:A, 0))</f>
        <v>81</v>
      </c>
    </row>
    <row r="2213" spans="1:17" ht="15.75" customHeight="1" x14ac:dyDescent="0.2">
      <c r="A2213" s="2">
        <v>11275</v>
      </c>
      <c r="B2213" s="2">
        <v>6</v>
      </c>
      <c r="C2213" s="2">
        <v>7</v>
      </c>
      <c r="D2213" s="2">
        <v>1932</v>
      </c>
      <c r="E2213" s="2">
        <v>1950</v>
      </c>
      <c r="F2213" s="2">
        <v>1991</v>
      </c>
      <c r="G2213" s="2">
        <v>1</v>
      </c>
      <c r="H2213" s="2">
        <v>3</v>
      </c>
      <c r="I2213" s="2">
        <v>1</v>
      </c>
      <c r="J2213" s="2">
        <v>2</v>
      </c>
      <c r="K2213" s="2">
        <v>220000</v>
      </c>
      <c r="L2213" s="2" t="s">
        <v>13</v>
      </c>
      <c r="M2213" s="2" t="s">
        <v>37</v>
      </c>
      <c r="N2213" s="16">
        <f>VLOOKUP(M2213, 'Current Population Lookup'!A:B, 2, FALSE)</f>
        <v>37030</v>
      </c>
      <c r="O2213" s="16">
        <f t="array" ref="O2213">INDEX('Current Population Lookup'!B:B, MATCH(M2213, 'Current Population Lookup'!A:A, 0))</f>
        <v>37030</v>
      </c>
      <c r="P2213" s="16">
        <f>VLOOKUP(M2213&amp;D2213,'Yearly Private Schools Lookup'!A:D, 4, FALSE)</f>
        <v>88</v>
      </c>
      <c r="Q2213" s="16">
        <f t="array" ref="Q2213">INDEX('Yearly Private Schools Lookup'!D:D, MATCH(M2213&amp;D2213, 'Yearly Private Schools Lookup'!A:A, 0))</f>
        <v>88</v>
      </c>
    </row>
    <row r="2214" spans="1:17" ht="15.75" customHeight="1" x14ac:dyDescent="0.2">
      <c r="A2214" s="2">
        <v>6221</v>
      </c>
      <c r="B2214" s="2">
        <v>5</v>
      </c>
      <c r="C2214" s="2">
        <v>5</v>
      </c>
      <c r="D2214" s="2">
        <v>1941</v>
      </c>
      <c r="E2214" s="2">
        <v>1950</v>
      </c>
      <c r="F2214" s="2">
        <v>1355</v>
      </c>
      <c r="G2214" s="2">
        <v>2</v>
      </c>
      <c r="H2214" s="2">
        <v>3</v>
      </c>
      <c r="I2214" s="2">
        <v>0</v>
      </c>
      <c r="J2214" s="2">
        <v>2</v>
      </c>
      <c r="K2214" s="2">
        <v>140000</v>
      </c>
      <c r="L2214" s="2" t="s">
        <v>13</v>
      </c>
      <c r="M2214" s="2" t="s">
        <v>37</v>
      </c>
      <c r="N2214" s="16">
        <f>VLOOKUP(M2214, 'Current Population Lookup'!A:B, 2, FALSE)</f>
        <v>37030</v>
      </c>
      <c r="O2214" s="16">
        <f t="array" ref="O2214">INDEX('Current Population Lookup'!B:B, MATCH(M2214, 'Current Population Lookup'!A:A, 0))</f>
        <v>37030</v>
      </c>
      <c r="P2214" s="16">
        <f>VLOOKUP(M2214&amp;D2214,'Yearly Private Schools Lookup'!A:D, 4, FALSE)</f>
        <v>130</v>
      </c>
      <c r="Q2214" s="16">
        <f t="array" ref="Q2214">INDEX('Yearly Private Schools Lookup'!D:D, MATCH(M2214&amp;D2214, 'Yearly Private Schools Lookup'!A:A, 0))</f>
        <v>130</v>
      </c>
    </row>
    <row r="2215" spans="1:17" ht="15.75" customHeight="1" x14ac:dyDescent="0.2">
      <c r="A2215" s="2">
        <v>10570</v>
      </c>
      <c r="B2215" s="2">
        <v>8</v>
      </c>
      <c r="C2215" s="2">
        <v>8</v>
      </c>
      <c r="D2215" s="2">
        <v>1932</v>
      </c>
      <c r="E2215" s="2">
        <v>1994</v>
      </c>
      <c r="F2215" s="2">
        <v>2727</v>
      </c>
      <c r="G2215" s="2">
        <v>2</v>
      </c>
      <c r="H2215" s="2">
        <v>3</v>
      </c>
      <c r="I2215" s="2">
        <v>2</v>
      </c>
      <c r="J2215" s="2">
        <v>2</v>
      </c>
      <c r="K2215" s="2">
        <v>315000</v>
      </c>
      <c r="L2215" s="2" t="s">
        <v>13</v>
      </c>
      <c r="M2215" s="2" t="s">
        <v>37</v>
      </c>
      <c r="N2215" s="16">
        <f>VLOOKUP(M2215, 'Current Population Lookup'!A:B, 2, FALSE)</f>
        <v>37030</v>
      </c>
      <c r="O2215" s="16">
        <f t="array" ref="O2215">INDEX('Current Population Lookup'!B:B, MATCH(M2215, 'Current Population Lookup'!A:A, 0))</f>
        <v>37030</v>
      </c>
      <c r="P2215" s="16">
        <f>VLOOKUP(M2215&amp;D2215,'Yearly Private Schools Lookup'!A:D, 4, FALSE)</f>
        <v>88</v>
      </c>
      <c r="Q2215" s="16">
        <f t="array" ref="Q2215">INDEX('Yearly Private Schools Lookup'!D:D, MATCH(M2215&amp;D2215, 'Yearly Private Schools Lookup'!A:A, 0))</f>
        <v>88</v>
      </c>
    </row>
    <row r="2216" spans="1:17" ht="15.75" customHeight="1" x14ac:dyDescent="0.2">
      <c r="A2216" s="2">
        <v>7259</v>
      </c>
      <c r="B2216" s="2">
        <v>6</v>
      </c>
      <c r="C2216" s="2">
        <v>8</v>
      </c>
      <c r="D2216" s="2">
        <v>1945</v>
      </c>
      <c r="E2216" s="2">
        <v>2002</v>
      </c>
      <c r="F2216" s="2">
        <v>2320</v>
      </c>
      <c r="G2216" s="2">
        <v>2</v>
      </c>
      <c r="H2216" s="2">
        <v>3</v>
      </c>
      <c r="I2216" s="2">
        <v>1</v>
      </c>
      <c r="J2216" s="2">
        <v>1</v>
      </c>
      <c r="K2216" s="2">
        <v>259500</v>
      </c>
      <c r="L2216" s="2" t="s">
        <v>13</v>
      </c>
      <c r="M2216" s="2" t="s">
        <v>37</v>
      </c>
      <c r="N2216" s="16">
        <f>VLOOKUP(M2216, 'Current Population Lookup'!A:B, 2, FALSE)</f>
        <v>37030</v>
      </c>
      <c r="O2216" s="16">
        <f t="array" ref="O2216">INDEX('Current Population Lookup'!B:B, MATCH(M2216, 'Current Population Lookup'!A:A, 0))</f>
        <v>37030</v>
      </c>
      <c r="P2216" s="16">
        <f>VLOOKUP(M2216&amp;D2216,'Yearly Private Schools Lookup'!A:D, 4, FALSE)</f>
        <v>138</v>
      </c>
      <c r="Q2216" s="16">
        <f t="array" ref="Q2216">INDEX('Yearly Private Schools Lookup'!D:D, MATCH(M2216&amp;D2216, 'Yearly Private Schools Lookup'!A:A, 0))</f>
        <v>138</v>
      </c>
    </row>
    <row r="2217" spans="1:17" ht="15.75" customHeight="1" x14ac:dyDescent="0.2">
      <c r="A2217" s="2">
        <v>14442</v>
      </c>
      <c r="B2217" s="2">
        <v>6</v>
      </c>
      <c r="C2217" s="2">
        <v>7</v>
      </c>
      <c r="D2217" s="2">
        <v>1957</v>
      </c>
      <c r="E2217" s="2">
        <v>2004</v>
      </c>
      <c r="F2217" s="2">
        <v>1839</v>
      </c>
      <c r="G2217" s="2">
        <v>2</v>
      </c>
      <c r="H2217" s="2">
        <v>3</v>
      </c>
      <c r="I2217" s="2">
        <v>2</v>
      </c>
      <c r="J2217" s="2">
        <v>2</v>
      </c>
      <c r="K2217" s="2">
        <v>257500</v>
      </c>
      <c r="L2217" s="2" t="s">
        <v>13</v>
      </c>
      <c r="M2217" s="2" t="s">
        <v>37</v>
      </c>
      <c r="N2217" s="16">
        <f>VLOOKUP(M2217, 'Current Population Lookup'!A:B, 2, FALSE)</f>
        <v>37030</v>
      </c>
      <c r="O2217" s="16">
        <f t="array" ref="O2217">INDEX('Current Population Lookup'!B:B, MATCH(M2217, 'Current Population Lookup'!A:A, 0))</f>
        <v>37030</v>
      </c>
      <c r="P2217" s="16">
        <f>VLOOKUP(M2217&amp;D2217,'Yearly Private Schools Lookup'!A:D, 4, FALSE)</f>
        <v>175</v>
      </c>
      <c r="Q2217" s="16">
        <f t="array" ref="Q2217">INDEX('Yearly Private Schools Lookup'!D:D, MATCH(M2217&amp;D2217, 'Yearly Private Schools Lookup'!A:A, 0))</f>
        <v>175</v>
      </c>
    </row>
    <row r="2218" spans="1:17" ht="15.75" customHeight="1" x14ac:dyDescent="0.2">
      <c r="A2218" s="2">
        <v>13125</v>
      </c>
      <c r="B2218" s="2">
        <v>7</v>
      </c>
      <c r="C2218" s="2">
        <v>6</v>
      </c>
      <c r="D2218" s="2">
        <v>1940</v>
      </c>
      <c r="E2218" s="2">
        <v>1984</v>
      </c>
      <c r="F2218" s="2">
        <v>1740</v>
      </c>
      <c r="G2218" s="2">
        <v>1</v>
      </c>
      <c r="H2218" s="2">
        <v>3</v>
      </c>
      <c r="I2218" s="2">
        <v>2</v>
      </c>
      <c r="J2218" s="2">
        <v>1</v>
      </c>
      <c r="K2218" s="2">
        <v>219500</v>
      </c>
      <c r="L2218" s="2" t="s">
        <v>13</v>
      </c>
      <c r="M2218" s="2" t="s">
        <v>37</v>
      </c>
      <c r="N2218" s="16">
        <f>VLOOKUP(M2218, 'Current Population Lookup'!A:B, 2, FALSE)</f>
        <v>37030</v>
      </c>
      <c r="O2218" s="16">
        <f t="array" ref="O2218">INDEX('Current Population Lookup'!B:B, MATCH(M2218, 'Current Population Lookup'!A:A, 0))</f>
        <v>37030</v>
      </c>
      <c r="P2218" s="16">
        <f>VLOOKUP(M2218&amp;D2218,'Yearly Private Schools Lookup'!A:D, 4, FALSE)</f>
        <v>124</v>
      </c>
      <c r="Q2218" s="16">
        <f t="array" ref="Q2218">INDEX('Yearly Private Schools Lookup'!D:D, MATCH(M2218&amp;D2218, 'Yearly Private Schools Lookup'!A:A, 0))</f>
        <v>124</v>
      </c>
    </row>
    <row r="2219" spans="1:17" ht="15.75" customHeight="1" x14ac:dyDescent="0.2">
      <c r="A2219" s="2">
        <v>21000</v>
      </c>
      <c r="B2219" s="2">
        <v>6</v>
      </c>
      <c r="C2219" s="2">
        <v>5</v>
      </c>
      <c r="D2219" s="2">
        <v>1953</v>
      </c>
      <c r="E2219" s="2">
        <v>1953</v>
      </c>
      <c r="F2219" s="2">
        <v>2259</v>
      </c>
      <c r="G2219" s="2">
        <v>2</v>
      </c>
      <c r="H2219" s="2">
        <v>3</v>
      </c>
      <c r="I2219" s="2">
        <v>2</v>
      </c>
      <c r="J2219" s="2">
        <v>2</v>
      </c>
      <c r="K2219" s="2">
        <v>217000</v>
      </c>
      <c r="L2219" s="2" t="s">
        <v>17</v>
      </c>
      <c r="M2219" s="2" t="s">
        <v>37</v>
      </c>
      <c r="N2219" s="16">
        <f>VLOOKUP(M2219, 'Current Population Lookup'!A:B, 2, FALSE)</f>
        <v>37030</v>
      </c>
      <c r="O2219" s="16">
        <f t="array" ref="O2219">INDEX('Current Population Lookup'!B:B, MATCH(M2219, 'Current Population Lookup'!A:A, 0))</f>
        <v>37030</v>
      </c>
      <c r="P2219" s="16">
        <f>VLOOKUP(M2219&amp;D2219,'Yearly Private Schools Lookup'!A:D, 4, FALSE)</f>
        <v>163</v>
      </c>
      <c r="Q2219" s="16">
        <f t="array" ref="Q2219">INDEX('Yearly Private Schools Lookup'!D:D, MATCH(M2219&amp;D2219, 'Yearly Private Schools Lookup'!A:A, 0))</f>
        <v>163</v>
      </c>
    </row>
    <row r="2220" spans="1:17" ht="15.75" customHeight="1" x14ac:dyDescent="0.2">
      <c r="A2220" s="2">
        <v>25485</v>
      </c>
      <c r="B2220" s="2">
        <v>6</v>
      </c>
      <c r="C2220" s="2">
        <v>4</v>
      </c>
      <c r="D2220" s="2">
        <v>1960</v>
      </c>
      <c r="E2220" s="2">
        <v>1960</v>
      </c>
      <c r="F2220" s="2">
        <v>1560</v>
      </c>
      <c r="G2220" s="2">
        <v>1</v>
      </c>
      <c r="H2220" s="2">
        <v>3</v>
      </c>
      <c r="I2220" s="2">
        <v>3</v>
      </c>
      <c r="J2220" s="2">
        <v>2</v>
      </c>
      <c r="K2220" s="2">
        <v>201000</v>
      </c>
      <c r="L2220" s="2" t="s">
        <v>26</v>
      </c>
      <c r="M2220" s="2" t="s">
        <v>37</v>
      </c>
      <c r="N2220" s="16">
        <f>VLOOKUP(M2220, 'Current Population Lookup'!A:B, 2, FALSE)</f>
        <v>37030</v>
      </c>
      <c r="O2220" s="16">
        <f t="array" ref="O2220">INDEX('Current Population Lookup'!B:B, MATCH(M2220, 'Current Population Lookup'!A:A, 0))</f>
        <v>37030</v>
      </c>
      <c r="P2220" s="16">
        <f>VLOOKUP(M2220&amp;D2220,'Yearly Private Schools Lookup'!A:D, 4, FALSE)</f>
        <v>180</v>
      </c>
      <c r="Q2220" s="16">
        <f t="array" ref="Q2220">INDEX('Yearly Private Schools Lookup'!D:D, MATCH(M2220&amp;D2220, 'Yearly Private Schools Lookup'!A:A, 0))</f>
        <v>180</v>
      </c>
    </row>
    <row r="2221" spans="1:17" ht="15.75" customHeight="1" x14ac:dyDescent="0.2">
      <c r="A2221" s="2">
        <v>21579</v>
      </c>
      <c r="B2221" s="2">
        <v>6</v>
      </c>
      <c r="C2221" s="2">
        <v>6</v>
      </c>
      <c r="D2221" s="2">
        <v>1968</v>
      </c>
      <c r="E2221" s="2">
        <v>1968</v>
      </c>
      <c r="F2221" s="2">
        <v>1488</v>
      </c>
      <c r="G2221" s="2">
        <v>2</v>
      </c>
      <c r="H2221" s="2">
        <v>3</v>
      </c>
      <c r="I2221" s="2">
        <v>2</v>
      </c>
      <c r="J2221" s="2">
        <v>2</v>
      </c>
      <c r="K2221" s="2">
        <v>215000</v>
      </c>
      <c r="L2221" s="2" t="s">
        <v>13</v>
      </c>
      <c r="M2221" s="2" t="s">
        <v>37</v>
      </c>
      <c r="N2221" s="16">
        <f>VLOOKUP(M2221, 'Current Population Lookup'!A:B, 2, FALSE)</f>
        <v>37030</v>
      </c>
      <c r="O2221" s="16">
        <f t="array" ref="O2221">INDEX('Current Population Lookup'!B:B, MATCH(M2221, 'Current Population Lookup'!A:A, 0))</f>
        <v>37030</v>
      </c>
      <c r="P2221" s="16">
        <f>VLOOKUP(M2221&amp;D2221,'Yearly Private Schools Lookup'!A:D, 4, FALSE)</f>
        <v>183</v>
      </c>
      <c r="Q2221" s="16">
        <f t="array" ref="Q2221">INDEX('Yearly Private Schools Lookup'!D:D, MATCH(M2221&amp;D2221, 'Yearly Private Schools Lookup'!A:A, 0))</f>
        <v>183</v>
      </c>
    </row>
    <row r="2222" spans="1:17" ht="15.75" customHeight="1" x14ac:dyDescent="0.2">
      <c r="A2222" s="2">
        <v>1782</v>
      </c>
      <c r="B2222" s="2">
        <v>6</v>
      </c>
      <c r="C2222" s="2">
        <v>6</v>
      </c>
      <c r="D2222" s="2">
        <v>1980</v>
      </c>
      <c r="E2222" s="2">
        <v>1980</v>
      </c>
      <c r="F2222" s="2">
        <v>1045</v>
      </c>
      <c r="G2222" s="2">
        <v>1</v>
      </c>
      <c r="H2222" s="2">
        <v>2</v>
      </c>
      <c r="I2222" s="2">
        <v>1</v>
      </c>
      <c r="J2222" s="2">
        <v>2</v>
      </c>
      <c r="K2222" s="2">
        <v>123900</v>
      </c>
      <c r="L2222" s="2" t="s">
        <v>17</v>
      </c>
      <c r="M2222" s="2" t="s">
        <v>38</v>
      </c>
      <c r="N2222" s="16">
        <f>VLOOKUP(M2222, 'Current Population Lookup'!A:B, 2, FALSE)</f>
        <v>31501</v>
      </c>
      <c r="O2222" s="16">
        <f t="array" ref="O2222">INDEX('Current Population Lookup'!B:B, MATCH(M2222, 'Current Population Lookup'!A:A, 0))</f>
        <v>31501</v>
      </c>
      <c r="P2222" s="16">
        <f>VLOOKUP(M2222&amp;D2222,'Yearly Private Schools Lookup'!A:D, 4, FALSE)</f>
        <v>11</v>
      </c>
      <c r="Q2222" s="16">
        <f t="array" ref="Q2222">INDEX('Yearly Private Schools Lookup'!D:D, MATCH(M2222&amp;D2222, 'Yearly Private Schools Lookup'!A:A, 0))</f>
        <v>11</v>
      </c>
    </row>
    <row r="2223" spans="1:17" ht="15.75" customHeight="1" x14ac:dyDescent="0.2">
      <c r="A2223" s="2">
        <v>17871</v>
      </c>
      <c r="B2223" s="2">
        <v>4</v>
      </c>
      <c r="C2223" s="2">
        <v>5</v>
      </c>
      <c r="D2223" s="2">
        <v>1995</v>
      </c>
      <c r="E2223" s="2">
        <v>1996</v>
      </c>
      <c r="F2223" s="2">
        <v>1680</v>
      </c>
      <c r="G2223" s="2">
        <v>2</v>
      </c>
      <c r="H2223" s="2">
        <v>4</v>
      </c>
      <c r="I2223" s="2">
        <v>0</v>
      </c>
      <c r="J2223" s="2">
        <v>2</v>
      </c>
      <c r="K2223" s="2">
        <v>170000</v>
      </c>
      <c r="L2223" s="2" t="s">
        <v>13</v>
      </c>
      <c r="M2223" s="2" t="s">
        <v>37</v>
      </c>
      <c r="N2223" s="16">
        <f>VLOOKUP(M2223, 'Current Population Lookup'!A:B, 2, FALSE)</f>
        <v>37030</v>
      </c>
      <c r="O2223" s="16">
        <f t="array" ref="O2223">INDEX('Current Population Lookup'!B:B, MATCH(M2223, 'Current Population Lookup'!A:A, 0))</f>
        <v>37030</v>
      </c>
      <c r="P2223" s="16">
        <f>VLOOKUP(M2223&amp;D2223,'Yearly Private Schools Lookup'!A:D, 4, FALSE)</f>
        <v>219</v>
      </c>
      <c r="Q2223" s="16">
        <f t="array" ref="Q2223">INDEX('Yearly Private Schools Lookup'!D:D, MATCH(M2223&amp;D2223, 'Yearly Private Schools Lookup'!A:A, 0))</f>
        <v>219</v>
      </c>
    </row>
    <row r="2224" spans="1:17" ht="15.75" customHeight="1" x14ac:dyDescent="0.2">
      <c r="A2224" s="2">
        <v>3907</v>
      </c>
      <c r="B2224" s="2">
        <v>8</v>
      </c>
      <c r="C2224" s="2">
        <v>5</v>
      </c>
      <c r="D2224" s="2">
        <v>1988</v>
      </c>
      <c r="E2224" s="2">
        <v>1988</v>
      </c>
      <c r="F2224" s="2">
        <v>1020</v>
      </c>
      <c r="G2224" s="2">
        <v>1</v>
      </c>
      <c r="H2224" s="2">
        <v>1</v>
      </c>
      <c r="I2224" s="2">
        <v>0</v>
      </c>
      <c r="J2224" s="2">
        <v>2</v>
      </c>
      <c r="K2224" s="2">
        <v>200000</v>
      </c>
      <c r="L2224" s="2" t="s">
        <v>13</v>
      </c>
      <c r="M2224" s="2" t="s">
        <v>38</v>
      </c>
      <c r="N2224" s="16">
        <f>VLOOKUP(M2224, 'Current Population Lookup'!A:B, 2, FALSE)</f>
        <v>31501</v>
      </c>
      <c r="O2224" s="16">
        <f t="array" ref="O2224">INDEX('Current Population Lookup'!B:B, MATCH(M2224, 'Current Population Lookup'!A:A, 0))</f>
        <v>31501</v>
      </c>
      <c r="P2224" s="16">
        <f>VLOOKUP(M2224&amp;D2224,'Yearly Private Schools Lookup'!A:D, 4, FALSE)</f>
        <v>18</v>
      </c>
      <c r="Q2224" s="16">
        <f t="array" ref="Q2224">INDEX('Yearly Private Schools Lookup'!D:D, MATCH(M2224&amp;D2224, 'Yearly Private Schools Lookup'!A:A, 0))</f>
        <v>18</v>
      </c>
    </row>
    <row r="2225" spans="1:17" ht="15.75" customHeight="1" x14ac:dyDescent="0.2">
      <c r="A2225" s="2">
        <v>20693</v>
      </c>
      <c r="B2225" s="2">
        <v>7</v>
      </c>
      <c r="C2225" s="2">
        <v>5</v>
      </c>
      <c r="D2225" s="2">
        <v>1971</v>
      </c>
      <c r="E2225" s="2">
        <v>1971</v>
      </c>
      <c r="F2225" s="2">
        <v>1696</v>
      </c>
      <c r="G2225" s="2">
        <v>2</v>
      </c>
      <c r="H2225" s="2">
        <v>3</v>
      </c>
      <c r="I2225" s="2">
        <v>2</v>
      </c>
      <c r="J2225" s="2">
        <v>2</v>
      </c>
      <c r="K2225" s="2">
        <v>198000</v>
      </c>
      <c r="L2225" s="2" t="s">
        <v>13</v>
      </c>
      <c r="M2225" s="2" t="s">
        <v>37</v>
      </c>
      <c r="N2225" s="16">
        <f>VLOOKUP(M2225, 'Current Population Lookup'!A:B, 2, FALSE)</f>
        <v>37030</v>
      </c>
      <c r="O2225" s="16">
        <f t="array" ref="O2225">INDEX('Current Population Lookup'!B:B, MATCH(M2225, 'Current Population Lookup'!A:A, 0))</f>
        <v>37030</v>
      </c>
      <c r="P2225" s="16">
        <f>VLOOKUP(M2225&amp;D2225,'Yearly Private Schools Lookup'!A:D, 4, FALSE)</f>
        <v>193</v>
      </c>
      <c r="Q2225" s="16">
        <f t="array" ref="Q2225">INDEX('Yearly Private Schools Lookup'!D:D, MATCH(M2225&amp;D2225, 'Yearly Private Schools Lookup'!A:A, 0))</f>
        <v>193</v>
      </c>
    </row>
    <row r="2226" spans="1:17" ht="15.75" customHeight="1" x14ac:dyDescent="0.2">
      <c r="A2226" s="2">
        <v>32668</v>
      </c>
      <c r="B2226" s="2">
        <v>6</v>
      </c>
      <c r="C2226" s="2">
        <v>3</v>
      </c>
      <c r="D2226" s="2">
        <v>1957</v>
      </c>
      <c r="E2226" s="2">
        <v>1975</v>
      </c>
      <c r="F2226" s="2">
        <v>2515</v>
      </c>
      <c r="G2226" s="2">
        <v>3</v>
      </c>
      <c r="H2226" s="2">
        <v>4</v>
      </c>
      <c r="I2226" s="2">
        <v>2</v>
      </c>
      <c r="J2226" s="2">
        <v>2</v>
      </c>
      <c r="K2226" s="2">
        <v>200624</v>
      </c>
      <c r="L2226" s="2" t="s">
        <v>13</v>
      </c>
      <c r="M2226" s="2" t="s">
        <v>37</v>
      </c>
      <c r="N2226" s="16">
        <f>VLOOKUP(M2226, 'Current Population Lookup'!A:B, 2, FALSE)</f>
        <v>37030</v>
      </c>
      <c r="O2226" s="16">
        <f t="array" ref="O2226">INDEX('Current Population Lookup'!B:B, MATCH(M2226, 'Current Population Lookup'!A:A, 0))</f>
        <v>37030</v>
      </c>
      <c r="P2226" s="16">
        <f>VLOOKUP(M2226&amp;D2226,'Yearly Private Schools Lookup'!A:D, 4, FALSE)</f>
        <v>175</v>
      </c>
      <c r="Q2226" s="16">
        <f t="array" ref="Q2226">INDEX('Yearly Private Schools Lookup'!D:D, MATCH(M2226&amp;D2226, 'Yearly Private Schools Lookup'!A:A, 0))</f>
        <v>175</v>
      </c>
    </row>
    <row r="2227" spans="1:17" ht="15.75" customHeight="1" x14ac:dyDescent="0.2">
      <c r="A2227" s="2">
        <v>18044</v>
      </c>
      <c r="B2227" s="2">
        <v>8</v>
      </c>
      <c r="C2227" s="2">
        <v>5</v>
      </c>
      <c r="D2227" s="2">
        <v>1986</v>
      </c>
      <c r="E2227" s="2">
        <v>1986</v>
      </c>
      <c r="F2227" s="2">
        <v>2726</v>
      </c>
      <c r="G2227" s="2">
        <v>2</v>
      </c>
      <c r="H2227" s="2">
        <v>2</v>
      </c>
      <c r="I2227" s="2">
        <v>1</v>
      </c>
      <c r="J2227" s="2">
        <v>2</v>
      </c>
      <c r="K2227" s="2">
        <v>315000</v>
      </c>
      <c r="L2227" s="2" t="s">
        <v>13</v>
      </c>
      <c r="M2227" s="2" t="s">
        <v>37</v>
      </c>
      <c r="N2227" s="16">
        <f>VLOOKUP(M2227, 'Current Population Lookup'!A:B, 2, FALSE)</f>
        <v>37030</v>
      </c>
      <c r="O2227" s="16">
        <f t="array" ref="O2227">INDEX('Current Population Lookup'!B:B, MATCH(M2227, 'Current Population Lookup'!A:A, 0))</f>
        <v>37030</v>
      </c>
      <c r="P2227" s="16">
        <f>VLOOKUP(M2227&amp;D2227,'Yearly Private Schools Lookup'!A:D, 4, FALSE)</f>
        <v>203</v>
      </c>
      <c r="Q2227" s="16">
        <f t="array" ref="Q2227">INDEX('Yearly Private Schools Lookup'!D:D, MATCH(M2227&amp;D2227, 'Yearly Private Schools Lookup'!A:A, 0))</f>
        <v>203</v>
      </c>
    </row>
    <row r="2228" spans="1:17" ht="15.75" customHeight="1" x14ac:dyDescent="0.2">
      <c r="A2228" s="2">
        <v>8500</v>
      </c>
      <c r="B2228" s="2">
        <v>5</v>
      </c>
      <c r="C2228" s="2">
        <v>7</v>
      </c>
      <c r="D2228" s="2">
        <v>1919</v>
      </c>
      <c r="E2228" s="2">
        <v>2005</v>
      </c>
      <c r="F2228" s="2">
        <v>1517</v>
      </c>
      <c r="G2228" s="2">
        <v>2</v>
      </c>
      <c r="H2228" s="2">
        <v>3</v>
      </c>
      <c r="I2228" s="2">
        <v>0</v>
      </c>
      <c r="J2228" s="2">
        <v>0</v>
      </c>
      <c r="K2228" s="2">
        <v>115000</v>
      </c>
      <c r="L2228" s="2" t="s">
        <v>13</v>
      </c>
      <c r="M2228" s="2" t="s">
        <v>32</v>
      </c>
      <c r="N2228" s="16">
        <f>VLOOKUP(M2228, 'Current Population Lookup'!A:B, 2, FALSE)</f>
        <v>41013</v>
      </c>
      <c r="O2228" s="16">
        <f t="array" ref="O2228">INDEX('Current Population Lookup'!B:B, MATCH(M2228, 'Current Population Lookup'!A:A, 0))</f>
        <v>41013</v>
      </c>
      <c r="P2228" s="16">
        <f>VLOOKUP(M2228&amp;D2228,'Yearly Private Schools Lookup'!A:D, 4, FALSE)</f>
        <v>69</v>
      </c>
      <c r="Q2228" s="16">
        <f t="array" ref="Q2228">INDEX('Yearly Private Schools Lookup'!D:D, MATCH(M2228&amp;D2228, 'Yearly Private Schools Lookup'!A:A, 0))</f>
        <v>69</v>
      </c>
    </row>
    <row r="2229" spans="1:17" ht="15.75" customHeight="1" x14ac:dyDescent="0.2">
      <c r="A2229" s="2">
        <v>7000</v>
      </c>
      <c r="B2229" s="2">
        <v>6</v>
      </c>
      <c r="C2229" s="2">
        <v>7</v>
      </c>
      <c r="D2229" s="2">
        <v>1940</v>
      </c>
      <c r="E2229" s="2">
        <v>1950</v>
      </c>
      <c r="F2229" s="2">
        <v>1215</v>
      </c>
      <c r="G2229" s="2">
        <v>1</v>
      </c>
      <c r="H2229" s="2">
        <v>3</v>
      </c>
      <c r="I2229" s="2">
        <v>0</v>
      </c>
      <c r="J2229" s="2">
        <v>2</v>
      </c>
      <c r="K2229" s="2">
        <v>141000</v>
      </c>
      <c r="L2229" s="2" t="s">
        <v>13</v>
      </c>
      <c r="M2229" s="2" t="s">
        <v>32</v>
      </c>
      <c r="N2229" s="16">
        <f>VLOOKUP(M2229, 'Current Population Lookup'!A:B, 2, FALSE)</f>
        <v>41013</v>
      </c>
      <c r="O2229" s="16">
        <f t="array" ref="O2229">INDEX('Current Population Lookup'!B:B, MATCH(M2229, 'Current Population Lookup'!A:A, 0))</f>
        <v>41013</v>
      </c>
      <c r="P2229" s="16">
        <f>VLOOKUP(M2229&amp;D2229,'Yearly Private Schools Lookup'!A:D, 4, FALSE)</f>
        <v>134</v>
      </c>
      <c r="Q2229" s="16">
        <f t="array" ref="Q2229">INDEX('Yearly Private Schools Lookup'!D:D, MATCH(M2229&amp;D2229, 'Yearly Private Schools Lookup'!A:A, 0))</f>
        <v>134</v>
      </c>
    </row>
    <row r="2230" spans="1:17" ht="15.75" customHeight="1" x14ac:dyDescent="0.2">
      <c r="A2230" s="2">
        <v>5000</v>
      </c>
      <c r="B2230" s="2">
        <v>5</v>
      </c>
      <c r="C2230" s="2">
        <v>6</v>
      </c>
      <c r="D2230" s="2">
        <v>1941</v>
      </c>
      <c r="E2230" s="2">
        <v>1950</v>
      </c>
      <c r="F2230" s="2">
        <v>803</v>
      </c>
      <c r="G2230" s="2">
        <v>1</v>
      </c>
      <c r="H2230" s="2">
        <v>2</v>
      </c>
      <c r="I2230" s="2">
        <v>0</v>
      </c>
      <c r="J2230" s="2">
        <v>2</v>
      </c>
      <c r="K2230" s="2">
        <v>87000</v>
      </c>
      <c r="L2230" s="2" t="s">
        <v>13</v>
      </c>
      <c r="M2230" s="2" t="s">
        <v>32</v>
      </c>
      <c r="N2230" s="16">
        <f>VLOOKUP(M2230, 'Current Population Lookup'!A:B, 2, FALSE)</f>
        <v>41013</v>
      </c>
      <c r="O2230" s="16">
        <f t="array" ref="O2230">INDEX('Current Population Lookup'!B:B, MATCH(M2230, 'Current Population Lookup'!A:A, 0))</f>
        <v>41013</v>
      </c>
      <c r="P2230" s="16">
        <f>VLOOKUP(M2230&amp;D2230,'Yearly Private Schools Lookup'!A:D, 4, FALSE)</f>
        <v>138</v>
      </c>
      <c r="Q2230" s="16">
        <f t="array" ref="Q2230">INDEX('Yearly Private Schools Lookup'!D:D, MATCH(M2230&amp;D2230, 'Yearly Private Schools Lookup'!A:A, 0))</f>
        <v>138</v>
      </c>
    </row>
    <row r="2231" spans="1:17" ht="15.75" customHeight="1" x14ac:dyDescent="0.2">
      <c r="A2231" s="2">
        <v>7288</v>
      </c>
      <c r="B2231" s="2">
        <v>5</v>
      </c>
      <c r="C2231" s="2">
        <v>7</v>
      </c>
      <c r="D2231" s="2">
        <v>1925</v>
      </c>
      <c r="E2231" s="2">
        <v>2003</v>
      </c>
      <c r="F2231" s="2">
        <v>1601</v>
      </c>
      <c r="G2231" s="2">
        <v>2</v>
      </c>
      <c r="H2231" s="2">
        <v>3</v>
      </c>
      <c r="I2231" s="2">
        <v>0</v>
      </c>
      <c r="J2231" s="2">
        <v>0</v>
      </c>
      <c r="K2231" s="2">
        <v>129850</v>
      </c>
      <c r="L2231" s="2" t="s">
        <v>17</v>
      </c>
      <c r="M2231" s="2" t="s">
        <v>32</v>
      </c>
      <c r="N2231" s="16">
        <f>VLOOKUP(M2231, 'Current Population Lookup'!A:B, 2, FALSE)</f>
        <v>41013</v>
      </c>
      <c r="O2231" s="16">
        <f t="array" ref="O2231">INDEX('Current Population Lookup'!B:B, MATCH(M2231, 'Current Population Lookup'!A:A, 0))</f>
        <v>41013</v>
      </c>
      <c r="P2231" s="16">
        <f>VLOOKUP(M2231&amp;D2231,'Yearly Private Schools Lookup'!A:D, 4, FALSE)</f>
        <v>95</v>
      </c>
      <c r="Q2231" s="16">
        <f t="array" ref="Q2231">INDEX('Yearly Private Schools Lookup'!D:D, MATCH(M2231&amp;D2231, 'Yearly Private Schools Lookup'!A:A, 0))</f>
        <v>95</v>
      </c>
    </row>
    <row r="2232" spans="1:17" ht="15.75" customHeight="1" x14ac:dyDescent="0.2">
      <c r="A2232" s="2">
        <v>6060</v>
      </c>
      <c r="B2232" s="2">
        <v>4</v>
      </c>
      <c r="C2232" s="2">
        <v>5</v>
      </c>
      <c r="D2232" s="2">
        <v>1939</v>
      </c>
      <c r="E2232" s="2">
        <v>1950</v>
      </c>
      <c r="F2232" s="2">
        <v>1123</v>
      </c>
      <c r="G2232" s="2">
        <v>1</v>
      </c>
      <c r="H2232" s="2">
        <v>3</v>
      </c>
      <c r="I2232" s="2">
        <v>0</v>
      </c>
      <c r="J2232" s="2">
        <v>1</v>
      </c>
      <c r="K2232" s="2">
        <v>100000</v>
      </c>
      <c r="L2232" s="2" t="s">
        <v>13</v>
      </c>
      <c r="M2232" s="2" t="s">
        <v>32</v>
      </c>
      <c r="N2232" s="16">
        <f>VLOOKUP(M2232, 'Current Population Lookup'!A:B, 2, FALSE)</f>
        <v>41013</v>
      </c>
      <c r="O2232" s="16">
        <f t="array" ref="O2232">INDEX('Current Population Lookup'!B:B, MATCH(M2232, 'Current Population Lookup'!A:A, 0))</f>
        <v>41013</v>
      </c>
      <c r="P2232" s="16">
        <f>VLOOKUP(M2232&amp;D2232,'Yearly Private Schools Lookup'!A:D, 4, FALSE)</f>
        <v>129</v>
      </c>
      <c r="Q2232" s="16">
        <f t="array" ref="Q2232">INDEX('Yearly Private Schools Lookup'!D:D, MATCH(M2232&amp;D2232, 'Yearly Private Schools Lookup'!A:A, 0))</f>
        <v>129</v>
      </c>
    </row>
    <row r="2233" spans="1:17" ht="15.75" customHeight="1" x14ac:dyDescent="0.2">
      <c r="A2233" s="2">
        <v>9060</v>
      </c>
      <c r="B2233" s="2">
        <v>5</v>
      </c>
      <c r="C2233" s="2">
        <v>6</v>
      </c>
      <c r="D2233" s="2">
        <v>1923</v>
      </c>
      <c r="E2233" s="2">
        <v>1999</v>
      </c>
      <c r="F2233" s="2">
        <v>1828</v>
      </c>
      <c r="G2233" s="2">
        <v>2</v>
      </c>
      <c r="H2233" s="2">
        <v>3</v>
      </c>
      <c r="I2233" s="2">
        <v>0</v>
      </c>
      <c r="K2233" s="2">
        <v>150909</v>
      </c>
      <c r="L2233" s="2" t="s">
        <v>13</v>
      </c>
      <c r="M2233" s="2" t="s">
        <v>32</v>
      </c>
      <c r="N2233" s="16">
        <f>VLOOKUP(M2233, 'Current Population Lookup'!A:B, 2, FALSE)</f>
        <v>41013</v>
      </c>
      <c r="O2233" s="16">
        <f t="array" ref="O2233">INDEX('Current Population Lookup'!B:B, MATCH(M2233, 'Current Population Lookup'!A:A, 0))</f>
        <v>41013</v>
      </c>
      <c r="P2233" s="16">
        <f>VLOOKUP(M2233&amp;D2233,'Yearly Private Schools Lookup'!A:D, 4, FALSE)</f>
        <v>88</v>
      </c>
      <c r="Q2233" s="16">
        <f t="array" ref="Q2233">INDEX('Yearly Private Schools Lookup'!D:D, MATCH(M2233&amp;D2233, 'Yearly Private Schools Lookup'!A:A, 0))</f>
        <v>88</v>
      </c>
    </row>
    <row r="2234" spans="1:17" ht="15.75" customHeight="1" x14ac:dyDescent="0.2">
      <c r="A2234" s="2">
        <v>3672</v>
      </c>
      <c r="B2234" s="2">
        <v>5</v>
      </c>
      <c r="C2234" s="2">
        <v>7</v>
      </c>
      <c r="D2234" s="2">
        <v>1922</v>
      </c>
      <c r="E2234" s="2">
        <v>1950</v>
      </c>
      <c r="F2234" s="2">
        <v>816</v>
      </c>
      <c r="G2234" s="2">
        <v>1</v>
      </c>
      <c r="H2234" s="2">
        <v>2</v>
      </c>
      <c r="I2234" s="2">
        <v>0</v>
      </c>
      <c r="J2234" s="2">
        <v>1</v>
      </c>
      <c r="K2234" s="2">
        <v>75200</v>
      </c>
      <c r="L2234" s="2" t="s">
        <v>13</v>
      </c>
      <c r="M2234" s="2" t="s">
        <v>32</v>
      </c>
      <c r="N2234" s="16">
        <f>VLOOKUP(M2234, 'Current Population Lookup'!A:B, 2, FALSE)</f>
        <v>41013</v>
      </c>
      <c r="O2234" s="16">
        <f t="array" ref="O2234">INDEX('Current Population Lookup'!B:B, MATCH(M2234, 'Current Population Lookup'!A:A, 0))</f>
        <v>41013</v>
      </c>
      <c r="P2234" s="16">
        <f>VLOOKUP(M2234&amp;D2234,'Yearly Private Schools Lookup'!A:D, 4, FALSE)</f>
        <v>85</v>
      </c>
      <c r="Q2234" s="16">
        <f t="array" ref="Q2234">INDEX('Yearly Private Schools Lookup'!D:D, MATCH(M2234&amp;D2234, 'Yearly Private Schools Lookup'!A:A, 0))</f>
        <v>85</v>
      </c>
    </row>
    <row r="2235" spans="1:17" ht="15.75" customHeight="1" x14ac:dyDescent="0.2">
      <c r="A2235" s="2">
        <v>8263</v>
      </c>
      <c r="B2235" s="2">
        <v>6</v>
      </c>
      <c r="C2235" s="2">
        <v>5</v>
      </c>
      <c r="D2235" s="2">
        <v>1920</v>
      </c>
      <c r="E2235" s="2">
        <v>1950</v>
      </c>
      <c r="F2235" s="2">
        <v>1012</v>
      </c>
      <c r="G2235" s="2">
        <v>1</v>
      </c>
      <c r="H2235" s="2">
        <v>2</v>
      </c>
      <c r="I2235" s="2">
        <v>1</v>
      </c>
      <c r="J2235" s="2">
        <v>1</v>
      </c>
      <c r="K2235" s="2">
        <v>118400</v>
      </c>
      <c r="L2235" s="2" t="s">
        <v>13</v>
      </c>
      <c r="M2235" s="2" t="s">
        <v>32</v>
      </c>
      <c r="N2235" s="16">
        <f>VLOOKUP(M2235, 'Current Population Lookup'!A:B, 2, FALSE)</f>
        <v>41013</v>
      </c>
      <c r="O2235" s="16">
        <f t="array" ref="O2235">INDEX('Current Population Lookup'!B:B, MATCH(M2235, 'Current Population Lookup'!A:A, 0))</f>
        <v>41013</v>
      </c>
      <c r="P2235" s="16">
        <f>VLOOKUP(M2235&amp;D2235,'Yearly Private Schools Lookup'!A:D, 4, FALSE)</f>
        <v>76</v>
      </c>
      <c r="Q2235" s="16">
        <f t="array" ref="Q2235">INDEX('Yearly Private Schools Lookup'!D:D, MATCH(M2235&amp;D2235, 'Yearly Private Schools Lookup'!A:A, 0))</f>
        <v>76</v>
      </c>
    </row>
    <row r="2236" spans="1:17" ht="15.75" customHeight="1" x14ac:dyDescent="0.2">
      <c r="A2236" s="2">
        <v>8967</v>
      </c>
      <c r="B2236" s="2">
        <v>5</v>
      </c>
      <c r="C2236" s="2">
        <v>2</v>
      </c>
      <c r="D2236" s="2">
        <v>1920</v>
      </c>
      <c r="E2236" s="2">
        <v>1950</v>
      </c>
      <c r="F2236" s="2">
        <v>1077</v>
      </c>
      <c r="G2236" s="2">
        <v>1</v>
      </c>
      <c r="H2236" s="2">
        <v>2</v>
      </c>
      <c r="I2236" s="2">
        <v>0</v>
      </c>
      <c r="J2236" s="2">
        <v>1</v>
      </c>
      <c r="K2236" s="2">
        <v>67000</v>
      </c>
      <c r="L2236" s="2" t="s">
        <v>26</v>
      </c>
      <c r="M2236" s="2" t="s">
        <v>32</v>
      </c>
      <c r="N2236" s="16">
        <f>VLOOKUP(M2236, 'Current Population Lookup'!A:B, 2, FALSE)</f>
        <v>41013</v>
      </c>
      <c r="O2236" s="16">
        <f t="array" ref="O2236">INDEX('Current Population Lookup'!B:B, MATCH(M2236, 'Current Population Lookup'!A:A, 0))</f>
        <v>41013</v>
      </c>
      <c r="P2236" s="16">
        <f>VLOOKUP(M2236&amp;D2236,'Yearly Private Schools Lookup'!A:D, 4, FALSE)</f>
        <v>76</v>
      </c>
      <c r="Q2236" s="16">
        <f t="array" ref="Q2236">INDEX('Yearly Private Schools Lookup'!D:D, MATCH(M2236&amp;D2236, 'Yearly Private Schools Lookup'!A:A, 0))</f>
        <v>76</v>
      </c>
    </row>
    <row r="2237" spans="1:17" ht="15.75" customHeight="1" x14ac:dyDescent="0.2">
      <c r="A2237" s="2">
        <v>13710</v>
      </c>
      <c r="B2237" s="2">
        <v>5</v>
      </c>
      <c r="C2237" s="2">
        <v>5</v>
      </c>
      <c r="D2237" s="2">
        <v>1950</v>
      </c>
      <c r="E2237" s="2">
        <v>1950</v>
      </c>
      <c r="F2237" s="2">
        <v>1558</v>
      </c>
      <c r="G2237" s="2">
        <v>1</v>
      </c>
      <c r="H2237" s="2">
        <v>4</v>
      </c>
      <c r="I2237" s="2">
        <v>0</v>
      </c>
      <c r="J2237" s="2">
        <v>1</v>
      </c>
      <c r="K2237" s="2">
        <v>152000</v>
      </c>
      <c r="L2237" s="2" t="s">
        <v>13</v>
      </c>
      <c r="M2237" s="2" t="s">
        <v>32</v>
      </c>
      <c r="N2237" s="16">
        <f>VLOOKUP(M2237, 'Current Population Lookup'!A:B, 2, FALSE)</f>
        <v>41013</v>
      </c>
      <c r="O2237" s="16">
        <f t="array" ref="O2237">INDEX('Current Population Lookup'!B:B, MATCH(M2237, 'Current Population Lookup'!A:A, 0))</f>
        <v>41013</v>
      </c>
      <c r="P2237" s="16">
        <f>VLOOKUP(M2237&amp;D2237,'Yearly Private Schools Lookup'!A:D, 4, FALSE)</f>
        <v>155</v>
      </c>
      <c r="Q2237" s="16">
        <f t="array" ref="Q2237">INDEX('Yearly Private Schools Lookup'!D:D, MATCH(M2237&amp;D2237, 'Yearly Private Schools Lookup'!A:A, 0))</f>
        <v>155</v>
      </c>
    </row>
    <row r="2238" spans="1:17" ht="15.75" customHeight="1" x14ac:dyDescent="0.2">
      <c r="A2238" s="2">
        <v>11067</v>
      </c>
      <c r="B2238" s="2">
        <v>2</v>
      </c>
      <c r="C2238" s="2">
        <v>4</v>
      </c>
      <c r="D2238" s="2">
        <v>1939</v>
      </c>
      <c r="E2238" s="2">
        <v>1950</v>
      </c>
      <c r="F2238" s="2">
        <v>845</v>
      </c>
      <c r="G2238" s="2">
        <v>1</v>
      </c>
      <c r="H2238" s="2">
        <v>1</v>
      </c>
      <c r="I2238" s="2">
        <v>0</v>
      </c>
      <c r="J2238" s="2">
        <v>1</v>
      </c>
      <c r="K2238" s="2">
        <v>68104</v>
      </c>
      <c r="L2238" s="2" t="s">
        <v>13</v>
      </c>
      <c r="M2238" s="2" t="s">
        <v>32</v>
      </c>
      <c r="N2238" s="16">
        <f>VLOOKUP(M2238, 'Current Population Lookup'!A:B, 2, FALSE)</f>
        <v>41013</v>
      </c>
      <c r="O2238" s="16">
        <f t="array" ref="O2238">INDEX('Current Population Lookup'!B:B, MATCH(M2238, 'Current Population Lookup'!A:A, 0))</f>
        <v>41013</v>
      </c>
      <c r="P2238" s="16">
        <f>VLOOKUP(M2238&amp;D2238,'Yearly Private Schools Lookup'!A:D, 4, FALSE)</f>
        <v>129</v>
      </c>
      <c r="Q2238" s="16">
        <f t="array" ref="Q2238">INDEX('Yearly Private Schools Lookup'!D:D, MATCH(M2238&amp;D2238, 'Yearly Private Schools Lookup'!A:A, 0))</f>
        <v>129</v>
      </c>
    </row>
    <row r="2239" spans="1:17" ht="15.75" customHeight="1" x14ac:dyDescent="0.2">
      <c r="A2239" s="2">
        <v>8250</v>
      </c>
      <c r="B2239" s="2">
        <v>5</v>
      </c>
      <c r="C2239" s="2">
        <v>6</v>
      </c>
      <c r="D2239" s="2">
        <v>1895</v>
      </c>
      <c r="E2239" s="2">
        <v>2006</v>
      </c>
      <c r="F2239" s="2">
        <v>1991</v>
      </c>
      <c r="G2239" s="2">
        <v>2</v>
      </c>
      <c r="H2239" s="2">
        <v>4</v>
      </c>
      <c r="I2239" s="2">
        <v>0</v>
      </c>
      <c r="J2239" s="2">
        <v>0</v>
      </c>
      <c r="K2239" s="2">
        <v>119600</v>
      </c>
      <c r="L2239" s="2" t="s">
        <v>17</v>
      </c>
      <c r="M2239" s="2" t="s">
        <v>32</v>
      </c>
      <c r="N2239" s="16">
        <f>VLOOKUP(M2239, 'Current Population Lookup'!A:B, 2, FALSE)</f>
        <v>41013</v>
      </c>
      <c r="O2239" s="16">
        <f t="array" ref="O2239">INDEX('Current Population Lookup'!B:B, MATCH(M2239, 'Current Population Lookup'!A:A, 0))</f>
        <v>41013</v>
      </c>
      <c r="P2239" s="16">
        <f>VLOOKUP(M2239&amp;D2239,'Yearly Private Schools Lookup'!A:D, 4, FALSE)</f>
        <v>22</v>
      </c>
      <c r="Q2239" s="16">
        <f t="array" ref="Q2239">INDEX('Yearly Private Schools Lookup'!D:D, MATCH(M2239&amp;D2239, 'Yearly Private Schools Lookup'!A:A, 0))</f>
        <v>22</v>
      </c>
    </row>
    <row r="2240" spans="1:17" ht="15.75" customHeight="1" x14ac:dyDescent="0.2">
      <c r="A2240" s="2">
        <v>6565</v>
      </c>
      <c r="B2240" s="2">
        <v>4</v>
      </c>
      <c r="C2240" s="2">
        <v>6</v>
      </c>
      <c r="D2240" s="2">
        <v>1957</v>
      </c>
      <c r="E2240" s="2">
        <v>1980</v>
      </c>
      <c r="F2240" s="2">
        <v>1073</v>
      </c>
      <c r="G2240" s="2">
        <v>1</v>
      </c>
      <c r="H2240" s="2">
        <v>3</v>
      </c>
      <c r="I2240" s="2">
        <v>0</v>
      </c>
      <c r="J2240" s="2">
        <v>2</v>
      </c>
      <c r="K2240" s="2">
        <v>140000</v>
      </c>
      <c r="L2240" s="2" t="s">
        <v>13</v>
      </c>
      <c r="M2240" s="2" t="s">
        <v>32</v>
      </c>
      <c r="N2240" s="16">
        <f>VLOOKUP(M2240, 'Current Population Lookup'!A:B, 2, FALSE)</f>
        <v>41013</v>
      </c>
      <c r="O2240" s="16">
        <f t="array" ref="O2240">INDEX('Current Population Lookup'!B:B, MATCH(M2240, 'Current Population Lookup'!A:A, 0))</f>
        <v>41013</v>
      </c>
      <c r="P2240" s="16">
        <f>VLOOKUP(M2240&amp;D2240,'Yearly Private Schools Lookup'!A:D, 4, FALSE)</f>
        <v>166</v>
      </c>
      <c r="Q2240" s="16">
        <f t="array" ref="Q2240">INDEX('Yearly Private Schools Lookup'!D:D, MATCH(M2240&amp;D2240, 'Yearly Private Schools Lookup'!A:A, 0))</f>
        <v>166</v>
      </c>
    </row>
    <row r="2241" spans="1:17" ht="15.75" customHeight="1" x14ac:dyDescent="0.2">
      <c r="A2241" s="2">
        <v>6060</v>
      </c>
      <c r="B2241" s="2">
        <v>5</v>
      </c>
      <c r="C2241" s="2">
        <v>9</v>
      </c>
      <c r="D2241" s="2">
        <v>1930</v>
      </c>
      <c r="E2241" s="2">
        <v>2007</v>
      </c>
      <c r="F2241" s="2">
        <v>1001</v>
      </c>
      <c r="G2241" s="2">
        <v>1</v>
      </c>
      <c r="H2241" s="2">
        <v>2</v>
      </c>
      <c r="I2241" s="2">
        <v>0</v>
      </c>
      <c r="J2241" s="2">
        <v>1</v>
      </c>
      <c r="K2241" s="2">
        <v>124900</v>
      </c>
      <c r="L2241" s="2" t="s">
        <v>13</v>
      </c>
      <c r="M2241" s="2" t="s">
        <v>32</v>
      </c>
      <c r="N2241" s="16">
        <f>VLOOKUP(M2241, 'Current Population Lookup'!A:B, 2, FALSE)</f>
        <v>41013</v>
      </c>
      <c r="O2241" s="16">
        <f t="array" ref="O2241">INDEX('Current Population Lookup'!B:B, MATCH(M2241, 'Current Population Lookup'!A:A, 0))</f>
        <v>41013</v>
      </c>
      <c r="P2241" s="16">
        <f>VLOOKUP(M2241&amp;D2241,'Yearly Private Schools Lookup'!A:D, 4, FALSE)</f>
        <v>104</v>
      </c>
      <c r="Q2241" s="16">
        <f t="array" ref="Q2241">INDEX('Yearly Private Schools Lookup'!D:D, MATCH(M2241&amp;D2241, 'Yearly Private Schools Lookup'!A:A, 0))</f>
        <v>104</v>
      </c>
    </row>
    <row r="2242" spans="1:17" ht="15.75" customHeight="1" x14ac:dyDescent="0.2">
      <c r="A2242" s="2">
        <v>5568</v>
      </c>
      <c r="B2242" s="2">
        <v>8</v>
      </c>
      <c r="C2242" s="2">
        <v>5</v>
      </c>
      <c r="D2242" s="2">
        <v>2006</v>
      </c>
      <c r="E2242" s="2">
        <v>2007</v>
      </c>
      <c r="F2242" s="2">
        <v>1625</v>
      </c>
      <c r="G2242" s="2">
        <v>2</v>
      </c>
      <c r="H2242" s="2">
        <v>2</v>
      </c>
      <c r="I2242" s="2">
        <v>1</v>
      </c>
      <c r="J2242" s="2">
        <v>2</v>
      </c>
      <c r="K2242" s="2">
        <v>375000</v>
      </c>
      <c r="L2242" s="2" t="s">
        <v>13</v>
      </c>
      <c r="M2242" s="2" t="s">
        <v>37</v>
      </c>
      <c r="N2242" s="16">
        <f>VLOOKUP(M2242, 'Current Population Lookup'!A:B, 2, FALSE)</f>
        <v>37030</v>
      </c>
      <c r="O2242" s="16">
        <f t="array" ref="O2242">INDEX('Current Population Lookup'!B:B, MATCH(M2242, 'Current Population Lookup'!A:A, 0))</f>
        <v>37030</v>
      </c>
      <c r="P2242" s="16">
        <f>VLOOKUP(M2242&amp;D2242,'Yearly Private Schools Lookup'!A:D, 4, FALSE)</f>
        <v>236</v>
      </c>
      <c r="Q2242" s="16">
        <f t="array" ref="Q2242">INDEX('Yearly Private Schools Lookup'!D:D, MATCH(M2242&amp;D2242, 'Yearly Private Schools Lookup'!A:A, 0))</f>
        <v>236</v>
      </c>
    </row>
    <row r="2243" spans="1:17" ht="15.75" customHeight="1" x14ac:dyDescent="0.2">
      <c r="A2243" s="2">
        <v>4750</v>
      </c>
      <c r="B2243" s="2">
        <v>8</v>
      </c>
      <c r="C2243" s="2">
        <v>5</v>
      </c>
      <c r="D2243" s="2">
        <v>2006</v>
      </c>
      <c r="E2243" s="2">
        <v>2007</v>
      </c>
      <c r="F2243" s="2">
        <v>1625</v>
      </c>
      <c r="G2243" s="2">
        <v>2</v>
      </c>
      <c r="H2243" s="2">
        <v>2</v>
      </c>
      <c r="I2243" s="2">
        <v>1</v>
      </c>
      <c r="J2243" s="2">
        <v>2</v>
      </c>
      <c r="K2243" s="2">
        <v>235000</v>
      </c>
      <c r="L2243" s="2" t="s">
        <v>13</v>
      </c>
      <c r="M2243" s="2" t="s">
        <v>37</v>
      </c>
      <c r="N2243" s="16">
        <f>VLOOKUP(M2243, 'Current Population Lookup'!A:B, 2, FALSE)</f>
        <v>37030</v>
      </c>
      <c r="O2243" s="16">
        <f t="array" ref="O2243">INDEX('Current Population Lookup'!B:B, MATCH(M2243, 'Current Population Lookup'!A:A, 0))</f>
        <v>37030</v>
      </c>
      <c r="P2243" s="16">
        <f>VLOOKUP(M2243&amp;D2243,'Yearly Private Schools Lookup'!A:D, 4, FALSE)</f>
        <v>236</v>
      </c>
      <c r="Q2243" s="16">
        <f t="array" ref="Q2243">INDEX('Yearly Private Schools Lookup'!D:D, MATCH(M2243&amp;D2243, 'Yearly Private Schools Lookup'!A:A, 0))</f>
        <v>236</v>
      </c>
    </row>
    <row r="2244" spans="1:17" ht="15.75" customHeight="1" x14ac:dyDescent="0.2">
      <c r="A2244" s="2">
        <v>12150</v>
      </c>
      <c r="B2244" s="2">
        <v>6</v>
      </c>
      <c r="C2244" s="2">
        <v>6</v>
      </c>
      <c r="D2244" s="2">
        <v>1979</v>
      </c>
      <c r="E2244" s="2">
        <v>1979</v>
      </c>
      <c r="F2244" s="2">
        <v>1299</v>
      </c>
      <c r="G2244" s="2">
        <v>2</v>
      </c>
      <c r="H2244" s="2">
        <v>2</v>
      </c>
      <c r="I2244" s="2">
        <v>1</v>
      </c>
      <c r="J2244" s="2">
        <v>2</v>
      </c>
      <c r="K2244" s="2">
        <v>183500</v>
      </c>
      <c r="L2244" s="2" t="s">
        <v>13</v>
      </c>
      <c r="M2244" s="2" t="s">
        <v>39</v>
      </c>
      <c r="N2244" s="16">
        <f>VLOOKUP(M2244, 'Current Population Lookup'!A:B, 2, FALSE)</f>
        <v>14742</v>
      </c>
      <c r="O2244" s="16">
        <f t="array" ref="O2244">INDEX('Current Population Lookup'!B:B, MATCH(M2244, 'Current Population Lookup'!A:A, 0))</f>
        <v>14742</v>
      </c>
      <c r="P2244" s="16">
        <f>VLOOKUP(M2244&amp;D2244,'Yearly Private Schools Lookup'!A:D, 4, FALSE)</f>
        <v>126</v>
      </c>
      <c r="Q2244" s="16">
        <f t="array" ref="Q2244">INDEX('Yearly Private Schools Lookup'!D:D, MATCH(M2244&amp;D2244, 'Yearly Private Schools Lookup'!A:A, 0))</f>
        <v>126</v>
      </c>
    </row>
    <row r="2245" spans="1:17" ht="15.75" customHeight="1" x14ac:dyDescent="0.2">
      <c r="A2245" s="2">
        <v>7540</v>
      </c>
      <c r="B2245" s="2">
        <v>6</v>
      </c>
      <c r="C2245" s="2">
        <v>6</v>
      </c>
      <c r="D2245" s="2">
        <v>1978</v>
      </c>
      <c r="E2245" s="2">
        <v>1978</v>
      </c>
      <c r="F2245" s="2">
        <v>912</v>
      </c>
      <c r="G2245" s="2">
        <v>1</v>
      </c>
      <c r="H2245" s="2">
        <v>2</v>
      </c>
      <c r="I2245" s="2">
        <v>1</v>
      </c>
      <c r="J2245" s="2">
        <v>2</v>
      </c>
      <c r="K2245" s="2">
        <v>156000</v>
      </c>
      <c r="L2245" s="2" t="s">
        <v>13</v>
      </c>
      <c r="M2245" s="2" t="s">
        <v>39</v>
      </c>
      <c r="N2245" s="16">
        <f>VLOOKUP(M2245, 'Current Population Lookup'!A:B, 2, FALSE)</f>
        <v>14742</v>
      </c>
      <c r="O2245" s="16">
        <f t="array" ref="O2245">INDEX('Current Population Lookup'!B:B, MATCH(M2245, 'Current Population Lookup'!A:A, 0))</f>
        <v>14742</v>
      </c>
      <c r="P2245" s="16">
        <f>VLOOKUP(M2245&amp;D2245,'Yearly Private Schools Lookup'!A:D, 4, FALSE)</f>
        <v>120</v>
      </c>
      <c r="Q2245" s="16">
        <f t="array" ref="Q2245">INDEX('Yearly Private Schools Lookup'!D:D, MATCH(M2245&amp;D2245, 'Yearly Private Schools Lookup'!A:A, 0))</f>
        <v>120</v>
      </c>
    </row>
    <row r="2246" spans="1:17" ht="15.75" customHeight="1" x14ac:dyDescent="0.2">
      <c r="A2246" s="2">
        <v>9187</v>
      </c>
      <c r="B2246" s="2">
        <v>6</v>
      </c>
      <c r="C2246" s="2">
        <v>5</v>
      </c>
      <c r="D2246" s="2">
        <v>1983</v>
      </c>
      <c r="E2246" s="2">
        <v>1983</v>
      </c>
      <c r="F2246" s="2">
        <v>1080</v>
      </c>
      <c r="G2246" s="2">
        <v>1</v>
      </c>
      <c r="H2246" s="2">
        <v>3</v>
      </c>
      <c r="I2246" s="2">
        <v>0</v>
      </c>
      <c r="J2246" s="2">
        <v>2</v>
      </c>
      <c r="K2246" s="2">
        <v>134000</v>
      </c>
      <c r="L2246" s="2" t="s">
        <v>17</v>
      </c>
      <c r="M2246" s="2" t="s">
        <v>39</v>
      </c>
      <c r="N2246" s="16">
        <f>VLOOKUP(M2246, 'Current Population Lookup'!A:B, 2, FALSE)</f>
        <v>14742</v>
      </c>
      <c r="O2246" s="16">
        <f t="array" ref="O2246">INDEX('Current Population Lookup'!B:B, MATCH(M2246, 'Current Population Lookup'!A:A, 0))</f>
        <v>14742</v>
      </c>
      <c r="P2246" s="16">
        <f>VLOOKUP(M2246&amp;D2246,'Yearly Private Schools Lookup'!A:D, 4, FALSE)</f>
        <v>139</v>
      </c>
      <c r="Q2246" s="16">
        <f t="array" ref="Q2246">INDEX('Yearly Private Schools Lookup'!D:D, MATCH(M2246&amp;D2246, 'Yearly Private Schools Lookup'!A:A, 0))</f>
        <v>139</v>
      </c>
    </row>
    <row r="2247" spans="1:17" ht="15.75" customHeight="1" x14ac:dyDescent="0.2">
      <c r="A2247" s="2">
        <v>10000</v>
      </c>
      <c r="B2247" s="2">
        <v>5</v>
      </c>
      <c r="C2247" s="2">
        <v>5</v>
      </c>
      <c r="D2247" s="2">
        <v>2002</v>
      </c>
      <c r="E2247" s="2">
        <v>2002</v>
      </c>
      <c r="F2247" s="2">
        <v>1392</v>
      </c>
      <c r="G2247" s="2">
        <v>2</v>
      </c>
      <c r="H2247" s="2">
        <v>3</v>
      </c>
      <c r="I2247" s="2">
        <v>1</v>
      </c>
      <c r="J2247" s="2">
        <v>3</v>
      </c>
      <c r="K2247" s="2">
        <v>215000</v>
      </c>
      <c r="L2247" s="2" t="s">
        <v>13</v>
      </c>
      <c r="M2247" s="2" t="s">
        <v>39</v>
      </c>
      <c r="N2247" s="16">
        <f>VLOOKUP(M2247, 'Current Population Lookup'!A:B, 2, FALSE)</f>
        <v>14742</v>
      </c>
      <c r="O2247" s="16">
        <f t="array" ref="O2247">INDEX('Current Population Lookup'!B:B, MATCH(M2247, 'Current Population Lookup'!A:A, 0))</f>
        <v>14742</v>
      </c>
      <c r="P2247" s="16">
        <f>VLOOKUP(M2247&amp;D2247,'Yearly Private Schools Lookup'!A:D, 4, FALSE)</f>
        <v>211</v>
      </c>
      <c r="Q2247" s="16">
        <f t="array" ref="Q2247">INDEX('Yearly Private Schools Lookup'!D:D, MATCH(M2247&amp;D2247, 'Yearly Private Schools Lookup'!A:A, 0))</f>
        <v>211</v>
      </c>
    </row>
    <row r="2248" spans="1:17" ht="15.75" customHeight="1" x14ac:dyDescent="0.2">
      <c r="A2248" s="2">
        <v>12864</v>
      </c>
      <c r="B2248" s="2">
        <v>7</v>
      </c>
      <c r="C2248" s="2">
        <v>5</v>
      </c>
      <c r="D2248" s="2">
        <v>2002</v>
      </c>
      <c r="E2248" s="2">
        <v>2002</v>
      </c>
      <c r="F2248" s="2">
        <v>1409</v>
      </c>
      <c r="G2248" s="2">
        <v>1</v>
      </c>
      <c r="H2248" s="2">
        <v>1</v>
      </c>
      <c r="I2248" s="2">
        <v>1</v>
      </c>
      <c r="J2248" s="2">
        <v>2</v>
      </c>
      <c r="K2248" s="2">
        <v>245000</v>
      </c>
      <c r="L2248" s="2" t="s">
        <v>13</v>
      </c>
      <c r="M2248" s="2" t="s">
        <v>39</v>
      </c>
      <c r="N2248" s="16">
        <f>VLOOKUP(M2248, 'Current Population Lookup'!A:B, 2, FALSE)</f>
        <v>14742</v>
      </c>
      <c r="O2248" s="16">
        <f t="array" ref="O2248">INDEX('Current Population Lookup'!B:B, MATCH(M2248, 'Current Population Lookup'!A:A, 0))</f>
        <v>14742</v>
      </c>
      <c r="P2248" s="16">
        <f>VLOOKUP(M2248&amp;D2248,'Yearly Private Schools Lookup'!A:D, 4, FALSE)</f>
        <v>211</v>
      </c>
      <c r="Q2248" s="16">
        <f t="array" ref="Q2248">INDEX('Yearly Private Schools Lookup'!D:D, MATCH(M2248&amp;D2248, 'Yearly Private Schools Lookup'!A:A, 0))</f>
        <v>211</v>
      </c>
    </row>
    <row r="2249" spans="1:17" ht="15.75" customHeight="1" x14ac:dyDescent="0.2">
      <c r="A2249" s="2">
        <v>9928</v>
      </c>
      <c r="B2249" s="2">
        <v>7</v>
      </c>
      <c r="C2249" s="2">
        <v>5</v>
      </c>
      <c r="D2249" s="2">
        <v>1991</v>
      </c>
      <c r="E2249" s="2">
        <v>1992</v>
      </c>
      <c r="F2249" s="2">
        <v>1478</v>
      </c>
      <c r="G2249" s="2">
        <v>2</v>
      </c>
      <c r="H2249" s="2">
        <v>3</v>
      </c>
      <c r="I2249" s="2">
        <v>1</v>
      </c>
      <c r="J2249" s="2">
        <v>2</v>
      </c>
      <c r="K2249" s="2">
        <v>210000</v>
      </c>
      <c r="L2249" s="2" t="s">
        <v>13</v>
      </c>
      <c r="M2249" s="2" t="s">
        <v>39</v>
      </c>
      <c r="N2249" s="16">
        <f>VLOOKUP(M2249, 'Current Population Lookup'!A:B, 2, FALSE)</f>
        <v>14742</v>
      </c>
      <c r="O2249" s="16">
        <f t="array" ref="O2249">INDEX('Current Population Lookup'!B:B, MATCH(M2249, 'Current Population Lookup'!A:A, 0))</f>
        <v>14742</v>
      </c>
      <c r="P2249" s="16">
        <f>VLOOKUP(M2249&amp;D2249,'Yearly Private Schools Lookup'!A:D, 4, FALSE)</f>
        <v>156</v>
      </c>
      <c r="Q2249" s="16">
        <f t="array" ref="Q2249">INDEX('Yearly Private Schools Lookup'!D:D, MATCH(M2249&amp;D2249, 'Yearly Private Schools Lookup'!A:A, 0))</f>
        <v>156</v>
      </c>
    </row>
    <row r="2250" spans="1:17" ht="15.75" customHeight="1" x14ac:dyDescent="0.2">
      <c r="A2250" s="2">
        <v>8750</v>
      </c>
      <c r="B2250" s="2">
        <v>7</v>
      </c>
      <c r="C2250" s="2">
        <v>6</v>
      </c>
      <c r="D2250" s="2">
        <v>1975</v>
      </c>
      <c r="E2250" s="2">
        <v>1975</v>
      </c>
      <c r="F2250" s="2">
        <v>918</v>
      </c>
      <c r="G2250" s="2">
        <v>1</v>
      </c>
      <c r="H2250" s="2">
        <v>3</v>
      </c>
      <c r="I2250" s="2">
        <v>0</v>
      </c>
      <c r="J2250" s="2">
        <v>1</v>
      </c>
      <c r="K2250" s="2">
        <v>148000</v>
      </c>
      <c r="L2250" s="2" t="s">
        <v>13</v>
      </c>
      <c r="M2250" s="2" t="s">
        <v>39</v>
      </c>
      <c r="N2250" s="16">
        <f>VLOOKUP(M2250, 'Current Population Lookup'!A:B, 2, FALSE)</f>
        <v>14742</v>
      </c>
      <c r="O2250" s="16">
        <f t="array" ref="O2250">INDEX('Current Population Lookup'!B:B, MATCH(M2250, 'Current Population Lookup'!A:A, 0))</f>
        <v>14742</v>
      </c>
      <c r="P2250" s="16">
        <f>VLOOKUP(M2250&amp;D2250,'Yearly Private Schools Lookup'!A:D, 4, FALSE)</f>
        <v>110</v>
      </c>
      <c r="Q2250" s="16">
        <f t="array" ref="Q2250">INDEX('Yearly Private Schools Lookup'!D:D, MATCH(M2250&amp;D2250, 'Yearly Private Schools Lookup'!A:A, 0))</f>
        <v>110</v>
      </c>
    </row>
    <row r="2251" spans="1:17" ht="15.75" customHeight="1" x14ac:dyDescent="0.2">
      <c r="A2251" s="2">
        <v>8410</v>
      </c>
      <c r="B2251" s="2">
        <v>6</v>
      </c>
      <c r="C2251" s="2">
        <v>6</v>
      </c>
      <c r="D2251" s="2">
        <v>1974</v>
      </c>
      <c r="E2251" s="2">
        <v>1974</v>
      </c>
      <c r="F2251" s="2">
        <v>1026</v>
      </c>
      <c r="G2251" s="2">
        <v>1</v>
      </c>
      <c r="H2251" s="2">
        <v>2</v>
      </c>
      <c r="I2251" s="2">
        <v>1</v>
      </c>
      <c r="J2251" s="2">
        <v>2</v>
      </c>
      <c r="K2251" s="2">
        <v>143000</v>
      </c>
      <c r="L2251" s="2" t="s">
        <v>13</v>
      </c>
      <c r="M2251" s="2" t="s">
        <v>39</v>
      </c>
      <c r="N2251" s="16">
        <f>VLOOKUP(M2251, 'Current Population Lookup'!A:B, 2, FALSE)</f>
        <v>14742</v>
      </c>
      <c r="O2251" s="16">
        <f t="array" ref="O2251">INDEX('Current Population Lookup'!B:B, MATCH(M2251, 'Current Population Lookup'!A:A, 0))</f>
        <v>14742</v>
      </c>
      <c r="P2251" s="16">
        <f>VLOOKUP(M2251&amp;D2251,'Yearly Private Schools Lookup'!A:D, 4, FALSE)</f>
        <v>104</v>
      </c>
      <c r="Q2251" s="16">
        <f t="array" ref="Q2251">INDEX('Yearly Private Schools Lookup'!D:D, MATCH(M2251&amp;D2251, 'Yearly Private Schools Lookup'!A:A, 0))</f>
        <v>104</v>
      </c>
    </row>
    <row r="2252" spans="1:17" ht="15.75" customHeight="1" x14ac:dyDescent="0.2">
      <c r="A2252" s="2">
        <v>4054</v>
      </c>
      <c r="B2252" s="2">
        <v>7</v>
      </c>
      <c r="C2252" s="2">
        <v>6</v>
      </c>
      <c r="D2252" s="2">
        <v>1987</v>
      </c>
      <c r="E2252" s="2">
        <v>1987</v>
      </c>
      <c r="F2252" s="2">
        <v>1501</v>
      </c>
      <c r="G2252" s="2">
        <v>2</v>
      </c>
      <c r="H2252" s="2">
        <v>2</v>
      </c>
      <c r="I2252" s="2">
        <v>2</v>
      </c>
      <c r="J2252" s="2">
        <v>2</v>
      </c>
      <c r="K2252" s="2">
        <v>244000</v>
      </c>
      <c r="L2252" s="2" t="s">
        <v>13</v>
      </c>
      <c r="M2252" s="2" t="s">
        <v>40</v>
      </c>
      <c r="N2252" s="16">
        <f>VLOOKUP(M2252, 'Current Population Lookup'!A:B, 2, FALSE)</f>
        <v>11015</v>
      </c>
      <c r="O2252" s="16">
        <f t="array" ref="O2252">INDEX('Current Population Lookup'!B:B, MATCH(M2252, 'Current Population Lookup'!A:A, 0))</f>
        <v>11015</v>
      </c>
      <c r="P2252" s="16">
        <f>VLOOKUP(M2252&amp;D2252,'Yearly Private Schools Lookup'!A:D, 4, FALSE)</f>
        <v>69</v>
      </c>
      <c r="Q2252" s="16">
        <f t="array" ref="Q2252">INDEX('Yearly Private Schools Lookup'!D:D, MATCH(M2252&amp;D2252, 'Yearly Private Schools Lookup'!A:A, 0))</f>
        <v>69</v>
      </c>
    </row>
    <row r="2253" spans="1:17" ht="15.75" customHeight="1" x14ac:dyDescent="0.2">
      <c r="A2253" s="2">
        <v>9763</v>
      </c>
      <c r="B2253" s="2">
        <v>7</v>
      </c>
      <c r="C2253" s="2">
        <v>5</v>
      </c>
      <c r="D2253" s="2">
        <v>1998</v>
      </c>
      <c r="E2253" s="2">
        <v>1998</v>
      </c>
      <c r="F2253" s="2">
        <v>1502</v>
      </c>
      <c r="G2253" s="2">
        <v>1</v>
      </c>
      <c r="H2253" s="2">
        <v>1</v>
      </c>
      <c r="I2253" s="2">
        <v>1</v>
      </c>
      <c r="J2253" s="2">
        <v>1</v>
      </c>
      <c r="K2253" s="2">
        <v>330000</v>
      </c>
      <c r="L2253" s="2" t="s">
        <v>13</v>
      </c>
      <c r="M2253" s="2" t="s">
        <v>44</v>
      </c>
      <c r="N2253" s="16">
        <f>VLOOKUP(M2253, 'Current Population Lookup'!A:B, 2, FALSE)</f>
        <v>13253</v>
      </c>
      <c r="O2253" s="16">
        <f t="array" ref="O2253">INDEX('Current Population Lookup'!B:B, MATCH(M2253, 'Current Population Lookup'!A:A, 0))</f>
        <v>13253</v>
      </c>
      <c r="P2253" s="16">
        <f>VLOOKUP(M2253&amp;D2253,'Yearly Private Schools Lookup'!A:D, 4, FALSE)</f>
        <v>27</v>
      </c>
      <c r="Q2253" s="16">
        <f t="array" ref="Q2253">INDEX('Yearly Private Schools Lookup'!D:D, MATCH(M2253&amp;D2253, 'Yearly Private Schools Lookup'!A:A, 0))</f>
        <v>27</v>
      </c>
    </row>
    <row r="2254" spans="1:17" ht="15.75" customHeight="1" x14ac:dyDescent="0.2">
      <c r="A2254" s="2">
        <v>16905</v>
      </c>
      <c r="B2254" s="2">
        <v>5</v>
      </c>
      <c r="C2254" s="2">
        <v>6</v>
      </c>
      <c r="D2254" s="2">
        <v>1959</v>
      </c>
      <c r="E2254" s="2">
        <v>1959</v>
      </c>
      <c r="F2254" s="2">
        <v>1328</v>
      </c>
      <c r="G2254" s="2">
        <v>1</v>
      </c>
      <c r="H2254" s="2">
        <v>2</v>
      </c>
      <c r="I2254" s="2">
        <v>2</v>
      </c>
      <c r="J2254" s="2">
        <v>1</v>
      </c>
      <c r="K2254" s="2">
        <v>170000</v>
      </c>
      <c r="L2254" s="2" t="s">
        <v>17</v>
      </c>
      <c r="M2254" s="2" t="s">
        <v>40</v>
      </c>
      <c r="N2254" s="16">
        <f>VLOOKUP(M2254, 'Current Population Lookup'!A:B, 2, FALSE)</f>
        <v>11015</v>
      </c>
      <c r="O2254" s="16">
        <f t="array" ref="O2254">INDEX('Current Population Lookup'!B:B, MATCH(M2254, 'Current Population Lookup'!A:A, 0))</f>
        <v>11015</v>
      </c>
      <c r="P2254" s="16">
        <f>VLOOKUP(M2254&amp;D2254,'Yearly Private Schools Lookup'!A:D, 4, FALSE)</f>
        <v>34</v>
      </c>
      <c r="Q2254" s="16">
        <f t="array" ref="Q2254">INDEX('Yearly Private Schools Lookup'!D:D, MATCH(M2254&amp;D2254, 'Yearly Private Schools Lookup'!A:A, 0))</f>
        <v>34</v>
      </c>
    </row>
    <row r="2255" spans="1:17" ht="15.75" customHeight="1" x14ac:dyDescent="0.2">
      <c r="A2255" s="2">
        <v>19958</v>
      </c>
      <c r="B2255" s="2">
        <v>6</v>
      </c>
      <c r="C2255" s="2">
        <v>8</v>
      </c>
      <c r="D2255" s="2">
        <v>1958</v>
      </c>
      <c r="E2255" s="2">
        <v>1995</v>
      </c>
      <c r="F2255" s="2">
        <v>2279</v>
      </c>
      <c r="G2255" s="2">
        <v>2</v>
      </c>
      <c r="H2255" s="2">
        <v>4</v>
      </c>
      <c r="I2255" s="2">
        <v>1</v>
      </c>
      <c r="J2255" s="2">
        <v>2</v>
      </c>
      <c r="K2255" s="2">
        <v>257000</v>
      </c>
      <c r="L2255" s="2" t="s">
        <v>17</v>
      </c>
      <c r="M2255" s="2" t="s">
        <v>40</v>
      </c>
      <c r="N2255" s="16">
        <f>VLOOKUP(M2255, 'Current Population Lookup'!A:B, 2, FALSE)</f>
        <v>11015</v>
      </c>
      <c r="O2255" s="16">
        <f t="array" ref="O2255">INDEX('Current Population Lookup'!B:B, MATCH(M2255, 'Current Population Lookup'!A:A, 0))</f>
        <v>11015</v>
      </c>
      <c r="P2255" s="16">
        <f>VLOOKUP(M2255&amp;D2255,'Yearly Private Schools Lookup'!A:D, 4, FALSE)</f>
        <v>32</v>
      </c>
      <c r="Q2255" s="16">
        <f t="array" ref="Q2255">INDEX('Yearly Private Schools Lookup'!D:D, MATCH(M2255&amp;D2255, 'Yearly Private Schools Lookup'!A:A, 0))</f>
        <v>32</v>
      </c>
    </row>
    <row r="2256" spans="1:17" ht="15.75" customHeight="1" x14ac:dyDescent="0.2">
      <c r="A2256" s="2">
        <v>8368</v>
      </c>
      <c r="B2256" s="2">
        <v>7</v>
      </c>
      <c r="C2256" s="2">
        <v>5</v>
      </c>
      <c r="D2256" s="2">
        <v>2006</v>
      </c>
      <c r="E2256" s="2">
        <v>2007</v>
      </c>
      <c r="F2256" s="2">
        <v>1689</v>
      </c>
      <c r="G2256" s="2">
        <v>2</v>
      </c>
      <c r="H2256" s="2">
        <v>3</v>
      </c>
      <c r="I2256" s="2">
        <v>0</v>
      </c>
      <c r="J2256" s="2">
        <v>2</v>
      </c>
      <c r="K2256" s="2">
        <v>231713</v>
      </c>
      <c r="L2256" s="2" t="s">
        <v>13</v>
      </c>
      <c r="M2256" s="2" t="s">
        <v>40</v>
      </c>
      <c r="N2256" s="16">
        <f>VLOOKUP(M2256, 'Current Population Lookup'!A:B, 2, FALSE)</f>
        <v>11015</v>
      </c>
      <c r="O2256" s="16">
        <f t="array" ref="O2256">INDEX('Current Population Lookup'!B:B, MATCH(M2256, 'Current Population Lookup'!A:A, 0))</f>
        <v>11015</v>
      </c>
      <c r="P2256" s="16">
        <f>VLOOKUP(M2256&amp;D2256,'Yearly Private Schools Lookup'!A:D, 4, FALSE)</f>
        <v>122</v>
      </c>
      <c r="Q2256" s="16">
        <f t="array" ref="Q2256">INDEX('Yearly Private Schools Lookup'!D:D, MATCH(M2256&amp;D2256, 'Yearly Private Schools Lookup'!A:A, 0))</f>
        <v>122</v>
      </c>
    </row>
    <row r="2257" spans="1:17" ht="15.75" customHeight="1" x14ac:dyDescent="0.2">
      <c r="A2257" s="2">
        <v>8298</v>
      </c>
      <c r="B2257" s="2">
        <v>8</v>
      </c>
      <c r="C2257" s="2">
        <v>5</v>
      </c>
      <c r="D2257" s="2">
        <v>2006</v>
      </c>
      <c r="E2257" s="2">
        <v>2007</v>
      </c>
      <c r="F2257" s="2">
        <v>1564</v>
      </c>
      <c r="G2257" s="2">
        <v>2</v>
      </c>
      <c r="H2257" s="2">
        <v>2</v>
      </c>
      <c r="I2257" s="2">
        <v>1</v>
      </c>
      <c r="J2257" s="2">
        <v>2</v>
      </c>
      <c r="K2257" s="2">
        <v>267300</v>
      </c>
      <c r="L2257" s="2" t="s">
        <v>13</v>
      </c>
      <c r="M2257" s="2" t="s">
        <v>40</v>
      </c>
      <c r="N2257" s="16">
        <f>VLOOKUP(M2257, 'Current Population Lookup'!A:B, 2, FALSE)</f>
        <v>11015</v>
      </c>
      <c r="O2257" s="16">
        <f t="array" ref="O2257">INDEX('Current Population Lookup'!B:B, MATCH(M2257, 'Current Population Lookup'!A:A, 0))</f>
        <v>11015</v>
      </c>
      <c r="P2257" s="16">
        <f>VLOOKUP(M2257&amp;D2257,'Yearly Private Schools Lookup'!A:D, 4, FALSE)</f>
        <v>122</v>
      </c>
      <c r="Q2257" s="16">
        <f t="array" ref="Q2257">INDEX('Yearly Private Schools Lookup'!D:D, MATCH(M2257&amp;D2257, 'Yearly Private Schools Lookup'!A:A, 0))</f>
        <v>122</v>
      </c>
    </row>
    <row r="2258" spans="1:17" ht="15.75" customHeight="1" x14ac:dyDescent="0.2">
      <c r="A2258" s="2">
        <v>9037</v>
      </c>
      <c r="B2258" s="2">
        <v>8</v>
      </c>
      <c r="C2258" s="2">
        <v>5</v>
      </c>
      <c r="D2258" s="2">
        <v>2006</v>
      </c>
      <c r="E2258" s="2">
        <v>2006</v>
      </c>
      <c r="F2258" s="2">
        <v>1484</v>
      </c>
      <c r="G2258" s="2">
        <v>2</v>
      </c>
      <c r="H2258" s="2">
        <v>2</v>
      </c>
      <c r="I2258" s="2">
        <v>1</v>
      </c>
      <c r="J2258" s="2">
        <v>2</v>
      </c>
      <c r="K2258" s="2">
        <v>265900</v>
      </c>
      <c r="L2258" s="2" t="s">
        <v>13</v>
      </c>
      <c r="M2258" s="2" t="s">
        <v>40</v>
      </c>
      <c r="N2258" s="16">
        <f>VLOOKUP(M2258, 'Current Population Lookup'!A:B, 2, FALSE)</f>
        <v>11015</v>
      </c>
      <c r="O2258" s="16">
        <f t="array" ref="O2258">INDEX('Current Population Lookup'!B:B, MATCH(M2258, 'Current Population Lookup'!A:A, 0))</f>
        <v>11015</v>
      </c>
      <c r="P2258" s="16">
        <f>VLOOKUP(M2258&amp;D2258,'Yearly Private Schools Lookup'!A:D, 4, FALSE)</f>
        <v>122</v>
      </c>
      <c r="Q2258" s="16">
        <f t="array" ref="Q2258">INDEX('Yearly Private Schools Lookup'!D:D, MATCH(M2258&amp;D2258, 'Yearly Private Schools Lookup'!A:A, 0))</f>
        <v>122</v>
      </c>
    </row>
    <row r="2259" spans="1:17" ht="15.75" customHeight="1" x14ac:dyDescent="0.2">
      <c r="A2259" s="2">
        <v>10991</v>
      </c>
      <c r="B2259" s="2">
        <v>8</v>
      </c>
      <c r="C2259" s="2">
        <v>5</v>
      </c>
      <c r="D2259" s="2">
        <v>2007</v>
      </c>
      <c r="E2259" s="2">
        <v>2007</v>
      </c>
      <c r="F2259" s="2">
        <v>1571</v>
      </c>
      <c r="G2259" s="2">
        <v>2</v>
      </c>
      <c r="H2259" s="2">
        <v>3</v>
      </c>
      <c r="I2259" s="2">
        <v>1</v>
      </c>
      <c r="J2259" s="2">
        <v>3</v>
      </c>
      <c r="K2259" s="2">
        <v>239000</v>
      </c>
      <c r="L2259" s="2" t="s">
        <v>13</v>
      </c>
      <c r="M2259" s="2" t="s">
        <v>40</v>
      </c>
      <c r="N2259" s="16">
        <f>VLOOKUP(M2259, 'Current Population Lookup'!A:B, 2, FALSE)</f>
        <v>11015</v>
      </c>
      <c r="O2259" s="16">
        <f t="array" ref="O2259">INDEX('Current Population Lookup'!B:B, MATCH(M2259, 'Current Population Lookup'!A:A, 0))</f>
        <v>11015</v>
      </c>
      <c r="P2259" s="16">
        <f>VLOOKUP(M2259&amp;D2259,'Yearly Private Schools Lookup'!A:D, 4, FALSE)</f>
        <v>124</v>
      </c>
      <c r="Q2259" s="16">
        <f t="array" ref="Q2259">INDEX('Yearly Private Schools Lookup'!D:D, MATCH(M2259&amp;D2259, 'Yearly Private Schools Lookup'!A:A, 0))</f>
        <v>124</v>
      </c>
    </row>
    <row r="2260" spans="1:17" ht="15.75" customHeight="1" x14ac:dyDescent="0.2">
      <c r="A2260" s="2">
        <v>10656</v>
      </c>
      <c r="B2260" s="2">
        <v>8</v>
      </c>
      <c r="C2260" s="2">
        <v>5</v>
      </c>
      <c r="D2260" s="2">
        <v>2006</v>
      </c>
      <c r="E2260" s="2">
        <v>2007</v>
      </c>
      <c r="F2260" s="2">
        <v>1646</v>
      </c>
      <c r="G2260" s="2">
        <v>2</v>
      </c>
      <c r="H2260" s="2">
        <v>3</v>
      </c>
      <c r="I2260" s="2">
        <v>1</v>
      </c>
      <c r="J2260" s="2">
        <v>3</v>
      </c>
      <c r="K2260" s="2">
        <v>248900</v>
      </c>
      <c r="L2260" s="2" t="s">
        <v>13</v>
      </c>
      <c r="M2260" s="2" t="s">
        <v>40</v>
      </c>
      <c r="N2260" s="16">
        <f>VLOOKUP(M2260, 'Current Population Lookup'!A:B, 2, FALSE)</f>
        <v>11015</v>
      </c>
      <c r="O2260" s="16">
        <f t="array" ref="O2260">INDEX('Current Population Lookup'!B:B, MATCH(M2260, 'Current Population Lookup'!A:A, 0))</f>
        <v>11015</v>
      </c>
      <c r="P2260" s="16">
        <f>VLOOKUP(M2260&amp;D2260,'Yearly Private Schools Lookup'!A:D, 4, FALSE)</f>
        <v>122</v>
      </c>
      <c r="Q2260" s="16">
        <f t="array" ref="Q2260">INDEX('Yearly Private Schools Lookup'!D:D, MATCH(M2260&amp;D2260, 'Yearly Private Schools Lookup'!A:A, 0))</f>
        <v>122</v>
      </c>
    </row>
    <row r="2261" spans="1:17" ht="15.75" customHeight="1" x14ac:dyDescent="0.2">
      <c r="A2261" s="2">
        <v>10331</v>
      </c>
      <c r="B2261" s="2">
        <v>7</v>
      </c>
      <c r="C2261" s="2">
        <v>7</v>
      </c>
      <c r="D2261" s="2">
        <v>1985</v>
      </c>
      <c r="E2261" s="2">
        <v>1985</v>
      </c>
      <c r="F2261" s="2">
        <v>1240</v>
      </c>
      <c r="G2261" s="2">
        <v>2</v>
      </c>
      <c r="H2261" s="2">
        <v>3</v>
      </c>
      <c r="I2261" s="2">
        <v>0</v>
      </c>
      <c r="J2261" s="2">
        <v>2</v>
      </c>
      <c r="K2261" s="2">
        <v>174000</v>
      </c>
      <c r="L2261" s="2" t="s">
        <v>13</v>
      </c>
      <c r="M2261" s="2" t="s">
        <v>40</v>
      </c>
      <c r="N2261" s="16">
        <f>VLOOKUP(M2261, 'Current Population Lookup'!A:B, 2, FALSE)</f>
        <v>11015</v>
      </c>
      <c r="O2261" s="16">
        <f t="array" ref="O2261">INDEX('Current Population Lookup'!B:B, MATCH(M2261, 'Current Population Lookup'!A:A, 0))</f>
        <v>11015</v>
      </c>
      <c r="P2261" s="16">
        <f>VLOOKUP(M2261&amp;D2261,'Yearly Private Schools Lookup'!A:D, 4, FALSE)</f>
        <v>58</v>
      </c>
      <c r="Q2261" s="16">
        <f t="array" ref="Q2261">INDEX('Yearly Private Schools Lookup'!D:D, MATCH(M2261&amp;D2261, 'Yearly Private Schools Lookup'!A:A, 0))</f>
        <v>58</v>
      </c>
    </row>
    <row r="2262" spans="1:17" ht="15.75" customHeight="1" x14ac:dyDescent="0.2">
      <c r="A2262" s="2">
        <v>13758</v>
      </c>
      <c r="B2262" s="2">
        <v>7</v>
      </c>
      <c r="C2262" s="2">
        <v>5</v>
      </c>
      <c r="D2262" s="2">
        <v>1990</v>
      </c>
      <c r="E2262" s="2">
        <v>1991</v>
      </c>
      <c r="F2262" s="2">
        <v>1717</v>
      </c>
      <c r="G2262" s="2">
        <v>2</v>
      </c>
      <c r="H2262" s="2">
        <v>3</v>
      </c>
      <c r="I2262" s="2">
        <v>1</v>
      </c>
      <c r="J2262" s="2">
        <v>2</v>
      </c>
      <c r="K2262" s="2">
        <v>187500</v>
      </c>
      <c r="L2262" s="2" t="s">
        <v>17</v>
      </c>
      <c r="M2262" s="2" t="s">
        <v>40</v>
      </c>
      <c r="N2262" s="16">
        <f>VLOOKUP(M2262, 'Current Population Lookup'!A:B, 2, FALSE)</f>
        <v>11015</v>
      </c>
      <c r="O2262" s="16">
        <f t="array" ref="O2262">INDEX('Current Population Lookup'!B:B, MATCH(M2262, 'Current Population Lookup'!A:A, 0))</f>
        <v>11015</v>
      </c>
      <c r="P2262" s="16">
        <f>VLOOKUP(M2262&amp;D2262,'Yearly Private Schools Lookup'!A:D, 4, FALSE)</f>
        <v>84</v>
      </c>
      <c r="Q2262" s="16">
        <f t="array" ref="Q2262">INDEX('Yearly Private Schools Lookup'!D:D, MATCH(M2262&amp;D2262, 'Yearly Private Schools Lookup'!A:A, 0))</f>
        <v>84</v>
      </c>
    </row>
    <row r="2263" spans="1:17" ht="15.75" customHeight="1" x14ac:dyDescent="0.2">
      <c r="A2263" s="2">
        <v>9303</v>
      </c>
      <c r="B2263" s="2">
        <v>6</v>
      </c>
      <c r="C2263" s="2">
        <v>5</v>
      </c>
      <c r="D2263" s="2">
        <v>1996</v>
      </c>
      <c r="E2263" s="2">
        <v>1997</v>
      </c>
      <c r="F2263" s="2">
        <v>1756</v>
      </c>
      <c r="G2263" s="2">
        <v>2</v>
      </c>
      <c r="H2263" s="2">
        <v>3</v>
      </c>
      <c r="I2263" s="2">
        <v>0</v>
      </c>
      <c r="J2263" s="2">
        <v>2</v>
      </c>
      <c r="K2263" s="2">
        <v>204000</v>
      </c>
      <c r="L2263" s="2" t="s">
        <v>13</v>
      </c>
      <c r="M2263" s="2" t="s">
        <v>40</v>
      </c>
      <c r="N2263" s="16">
        <f>VLOOKUP(M2263, 'Current Population Lookup'!A:B, 2, FALSE)</f>
        <v>11015</v>
      </c>
      <c r="O2263" s="16">
        <f t="array" ref="O2263">INDEX('Current Population Lookup'!B:B, MATCH(M2263, 'Current Population Lookup'!A:A, 0))</f>
        <v>11015</v>
      </c>
      <c r="P2263" s="16">
        <f>VLOOKUP(M2263&amp;D2263,'Yearly Private Schools Lookup'!A:D, 4, FALSE)</f>
        <v>87</v>
      </c>
      <c r="Q2263" s="16">
        <f t="array" ref="Q2263">INDEX('Yearly Private Schools Lookup'!D:D, MATCH(M2263&amp;D2263, 'Yearly Private Schools Lookup'!A:A, 0))</f>
        <v>87</v>
      </c>
    </row>
    <row r="2264" spans="1:17" ht="15.75" customHeight="1" x14ac:dyDescent="0.2">
      <c r="A2264" s="2">
        <v>6718</v>
      </c>
      <c r="B2264" s="2">
        <v>8</v>
      </c>
      <c r="C2264" s="2">
        <v>5</v>
      </c>
      <c r="D2264" s="2">
        <v>2001</v>
      </c>
      <c r="E2264" s="2">
        <v>2001</v>
      </c>
      <c r="F2264" s="2">
        <v>1312</v>
      </c>
      <c r="G2264" s="2">
        <v>2</v>
      </c>
      <c r="H2264" s="2">
        <v>2</v>
      </c>
      <c r="I2264" s="2">
        <v>0</v>
      </c>
      <c r="J2264" s="2">
        <v>2</v>
      </c>
      <c r="K2264" s="2">
        <v>180500</v>
      </c>
      <c r="L2264" s="2" t="s">
        <v>13</v>
      </c>
      <c r="M2264" s="2" t="s">
        <v>40</v>
      </c>
      <c r="N2264" s="16">
        <f>VLOOKUP(M2264, 'Current Population Lookup'!A:B, 2, FALSE)</f>
        <v>11015</v>
      </c>
      <c r="O2264" s="16">
        <f t="array" ref="O2264">INDEX('Current Population Lookup'!B:B, MATCH(M2264, 'Current Population Lookup'!A:A, 0))</f>
        <v>11015</v>
      </c>
      <c r="P2264" s="16">
        <f>VLOOKUP(M2264&amp;D2264,'Yearly Private Schools Lookup'!A:D, 4, FALSE)</f>
        <v>104</v>
      </c>
      <c r="Q2264" s="16">
        <f t="array" ref="Q2264">INDEX('Yearly Private Schools Lookup'!D:D, MATCH(M2264&amp;D2264, 'Yearly Private Schools Lookup'!A:A, 0))</f>
        <v>104</v>
      </c>
    </row>
    <row r="2265" spans="1:17" ht="15.75" customHeight="1" x14ac:dyDescent="0.2">
      <c r="A2265" s="2">
        <v>9590</v>
      </c>
      <c r="B2265" s="2">
        <v>7</v>
      </c>
      <c r="C2265" s="2">
        <v>5</v>
      </c>
      <c r="D2265" s="2">
        <v>2003</v>
      </c>
      <c r="E2265" s="2">
        <v>2003</v>
      </c>
      <c r="F2265" s="2">
        <v>1146</v>
      </c>
      <c r="G2265" s="2">
        <v>2</v>
      </c>
      <c r="H2265" s="2">
        <v>3</v>
      </c>
      <c r="I2265" s="2">
        <v>1</v>
      </c>
      <c r="J2265" s="2">
        <v>2</v>
      </c>
      <c r="K2265" s="2">
        <v>187500</v>
      </c>
      <c r="L2265" s="2" t="s">
        <v>13</v>
      </c>
      <c r="M2265" s="2" t="s">
        <v>40</v>
      </c>
      <c r="N2265" s="16">
        <f>VLOOKUP(M2265, 'Current Population Lookup'!A:B, 2, FALSE)</f>
        <v>11015</v>
      </c>
      <c r="O2265" s="16">
        <f t="array" ref="O2265">INDEX('Current Population Lookup'!B:B, MATCH(M2265, 'Current Population Lookup'!A:A, 0))</f>
        <v>11015</v>
      </c>
      <c r="P2265" s="16">
        <f>VLOOKUP(M2265&amp;D2265,'Yearly Private Schools Lookup'!A:D, 4, FALSE)</f>
        <v>113</v>
      </c>
      <c r="Q2265" s="16">
        <f t="array" ref="Q2265">INDEX('Yearly Private Schools Lookup'!D:D, MATCH(M2265&amp;D2265, 'Yearly Private Schools Lookup'!A:A, 0))</f>
        <v>113</v>
      </c>
    </row>
    <row r="2266" spans="1:17" ht="15.75" customHeight="1" x14ac:dyDescent="0.2">
      <c r="A2266" s="2">
        <v>11305</v>
      </c>
      <c r="B2266" s="2">
        <v>8</v>
      </c>
      <c r="C2266" s="2">
        <v>5</v>
      </c>
      <c r="D2266" s="2">
        <v>2002</v>
      </c>
      <c r="E2266" s="2">
        <v>2002</v>
      </c>
      <c r="F2266" s="2">
        <v>1922</v>
      </c>
      <c r="G2266" s="2">
        <v>2</v>
      </c>
      <c r="H2266" s="2">
        <v>2</v>
      </c>
      <c r="I2266" s="2">
        <v>1</v>
      </c>
      <c r="J2266" s="2">
        <v>3</v>
      </c>
      <c r="K2266" s="2">
        <v>282000</v>
      </c>
      <c r="L2266" s="2" t="s">
        <v>13</v>
      </c>
      <c r="M2266" s="2" t="s">
        <v>40</v>
      </c>
      <c r="N2266" s="16">
        <f>VLOOKUP(M2266, 'Current Population Lookup'!A:B, 2, FALSE)</f>
        <v>11015</v>
      </c>
      <c r="O2266" s="16">
        <f t="array" ref="O2266">INDEX('Current Population Lookup'!B:B, MATCH(M2266, 'Current Population Lookup'!A:A, 0))</f>
        <v>11015</v>
      </c>
      <c r="P2266" s="16">
        <f>VLOOKUP(M2266&amp;D2266,'Yearly Private Schools Lookup'!A:D, 4, FALSE)</f>
        <v>110</v>
      </c>
      <c r="Q2266" s="16">
        <f t="array" ref="Q2266">INDEX('Yearly Private Schools Lookup'!D:D, MATCH(M2266&amp;D2266, 'Yearly Private Schools Lookup'!A:A, 0))</f>
        <v>110</v>
      </c>
    </row>
    <row r="2267" spans="1:17" ht="15.75" customHeight="1" x14ac:dyDescent="0.2">
      <c r="A2267" s="2">
        <v>7777</v>
      </c>
      <c r="B2267" s="2">
        <v>6</v>
      </c>
      <c r="C2267" s="2">
        <v>5</v>
      </c>
      <c r="D2267" s="2">
        <v>1996</v>
      </c>
      <c r="E2267" s="2">
        <v>1996</v>
      </c>
      <c r="F2267" s="2">
        <v>1491</v>
      </c>
      <c r="G2267" s="2">
        <v>2</v>
      </c>
      <c r="H2267" s="2">
        <v>3</v>
      </c>
      <c r="I2267" s="2">
        <v>1</v>
      </c>
      <c r="J2267" s="2">
        <v>2</v>
      </c>
      <c r="K2267" s="2">
        <v>178000</v>
      </c>
      <c r="L2267" s="2" t="s">
        <v>13</v>
      </c>
      <c r="M2267" s="2" t="s">
        <v>40</v>
      </c>
      <c r="N2267" s="16">
        <f>VLOOKUP(M2267, 'Current Population Lookup'!A:B, 2, FALSE)</f>
        <v>11015</v>
      </c>
      <c r="O2267" s="16">
        <f t="array" ref="O2267">INDEX('Current Population Lookup'!B:B, MATCH(M2267, 'Current Population Lookup'!A:A, 0))</f>
        <v>11015</v>
      </c>
      <c r="P2267" s="16">
        <f>VLOOKUP(M2267&amp;D2267,'Yearly Private Schools Lookup'!A:D, 4, FALSE)</f>
        <v>87</v>
      </c>
      <c r="Q2267" s="16">
        <f t="array" ref="Q2267">INDEX('Yearly Private Schools Lookup'!D:D, MATCH(M2267&amp;D2267, 'Yearly Private Schools Lookup'!A:A, 0))</f>
        <v>87</v>
      </c>
    </row>
    <row r="2268" spans="1:17" ht="15.75" customHeight="1" x14ac:dyDescent="0.2">
      <c r="A2268" s="2">
        <v>14536</v>
      </c>
      <c r="B2268" s="2">
        <v>8</v>
      </c>
      <c r="C2268" s="2">
        <v>5</v>
      </c>
      <c r="D2268" s="2">
        <v>2002</v>
      </c>
      <c r="E2268" s="2">
        <v>2003</v>
      </c>
      <c r="F2268" s="2">
        <v>1629</v>
      </c>
      <c r="G2268" s="2">
        <v>2</v>
      </c>
      <c r="H2268" s="2">
        <v>3</v>
      </c>
      <c r="I2268" s="2">
        <v>1</v>
      </c>
      <c r="J2268" s="2">
        <v>3</v>
      </c>
      <c r="K2268" s="2">
        <v>270000</v>
      </c>
      <c r="L2268" s="2" t="s">
        <v>13</v>
      </c>
      <c r="M2268" s="2" t="s">
        <v>40</v>
      </c>
      <c r="N2268" s="16">
        <f>VLOOKUP(M2268, 'Current Population Lookup'!A:B, 2, FALSE)</f>
        <v>11015</v>
      </c>
      <c r="O2268" s="16">
        <f t="array" ref="O2268">INDEX('Current Population Lookup'!B:B, MATCH(M2268, 'Current Population Lookup'!A:A, 0))</f>
        <v>11015</v>
      </c>
      <c r="P2268" s="16">
        <f>VLOOKUP(M2268&amp;D2268,'Yearly Private Schools Lookup'!A:D, 4, FALSE)</f>
        <v>110</v>
      </c>
      <c r="Q2268" s="16">
        <f t="array" ref="Q2268">INDEX('Yearly Private Schools Lookup'!D:D, MATCH(M2268&amp;D2268, 'Yearly Private Schools Lookup'!A:A, 0))</f>
        <v>110</v>
      </c>
    </row>
    <row r="2269" spans="1:17" ht="15.75" customHeight="1" x14ac:dyDescent="0.2">
      <c r="A2269" s="2">
        <v>11800</v>
      </c>
      <c r="B2269" s="2">
        <v>7</v>
      </c>
      <c r="C2269" s="2">
        <v>5</v>
      </c>
      <c r="D2269" s="2">
        <v>2003</v>
      </c>
      <c r="E2269" s="2">
        <v>2004</v>
      </c>
      <c r="F2269" s="2">
        <v>2486</v>
      </c>
      <c r="G2269" s="2">
        <v>3</v>
      </c>
      <c r="H2269" s="2">
        <v>5</v>
      </c>
      <c r="I2269" s="2">
        <v>1</v>
      </c>
      <c r="J2269" s="2">
        <v>2</v>
      </c>
      <c r="K2269" s="2">
        <v>279900</v>
      </c>
      <c r="L2269" s="2" t="s">
        <v>13</v>
      </c>
      <c r="M2269" s="2" t="s">
        <v>40</v>
      </c>
      <c r="N2269" s="16">
        <f>VLOOKUP(M2269, 'Current Population Lookup'!A:B, 2, FALSE)</f>
        <v>11015</v>
      </c>
      <c r="O2269" s="16">
        <f t="array" ref="O2269">INDEX('Current Population Lookup'!B:B, MATCH(M2269, 'Current Population Lookup'!A:A, 0))</f>
        <v>11015</v>
      </c>
      <c r="P2269" s="16">
        <f>VLOOKUP(M2269&amp;D2269,'Yearly Private Schools Lookup'!A:D, 4, FALSE)</f>
        <v>113</v>
      </c>
      <c r="Q2269" s="16">
        <f t="array" ref="Q2269">INDEX('Yearly Private Schools Lookup'!D:D, MATCH(M2269&amp;D2269, 'Yearly Private Schools Lookup'!A:A, 0))</f>
        <v>113</v>
      </c>
    </row>
    <row r="2270" spans="1:17" ht="15.75" customHeight="1" x14ac:dyDescent="0.2">
      <c r="A2270" s="2">
        <v>35133</v>
      </c>
      <c r="B2270" s="2">
        <v>5</v>
      </c>
      <c r="C2270" s="2">
        <v>4</v>
      </c>
      <c r="D2270" s="2">
        <v>1963</v>
      </c>
      <c r="E2270" s="2">
        <v>1963</v>
      </c>
      <c r="F2270" s="2">
        <v>1572</v>
      </c>
      <c r="G2270" s="2">
        <v>1</v>
      </c>
      <c r="H2270" s="2">
        <v>3</v>
      </c>
      <c r="I2270" s="2">
        <v>2</v>
      </c>
      <c r="J2270" s="2">
        <v>3</v>
      </c>
      <c r="K2270" s="2">
        <v>186700</v>
      </c>
      <c r="L2270" s="2" t="s">
        <v>13</v>
      </c>
      <c r="M2270" s="2" t="s">
        <v>40</v>
      </c>
      <c r="N2270" s="16">
        <f>VLOOKUP(M2270, 'Current Population Lookup'!A:B, 2, FALSE)</f>
        <v>11015</v>
      </c>
      <c r="O2270" s="16">
        <f t="array" ref="O2270">INDEX('Current Population Lookup'!B:B, MATCH(M2270, 'Current Population Lookup'!A:A, 0))</f>
        <v>11015</v>
      </c>
      <c r="P2270" s="16">
        <f>VLOOKUP(M2270&amp;D2270,'Yearly Private Schools Lookup'!A:D, 4, FALSE)</f>
        <v>41</v>
      </c>
      <c r="Q2270" s="16">
        <f t="array" ref="Q2270">INDEX('Yearly Private Schools Lookup'!D:D, MATCH(M2270&amp;D2270, 'Yearly Private Schools Lookup'!A:A, 0))</f>
        <v>41</v>
      </c>
    </row>
    <row r="2271" spans="1:17" ht="15.75" customHeight="1" x14ac:dyDescent="0.2">
      <c r="A2271" s="2">
        <v>15306</v>
      </c>
      <c r="B2271" s="2">
        <v>8</v>
      </c>
      <c r="C2271" s="2">
        <v>5</v>
      </c>
      <c r="D2271" s="2">
        <v>2006</v>
      </c>
      <c r="E2271" s="2">
        <v>2007</v>
      </c>
      <c r="F2271" s="2">
        <v>1776</v>
      </c>
      <c r="G2271" s="2">
        <v>2</v>
      </c>
      <c r="H2271" s="2">
        <v>3</v>
      </c>
      <c r="I2271" s="2">
        <v>1</v>
      </c>
      <c r="J2271" s="2">
        <v>3</v>
      </c>
      <c r="K2271" s="2">
        <v>283463</v>
      </c>
      <c r="L2271" s="2" t="s">
        <v>13</v>
      </c>
      <c r="M2271" s="2" t="s">
        <v>40</v>
      </c>
      <c r="N2271" s="16">
        <f>VLOOKUP(M2271, 'Current Population Lookup'!A:B, 2, FALSE)</f>
        <v>11015</v>
      </c>
      <c r="O2271" s="16">
        <f t="array" ref="O2271">INDEX('Current Population Lookup'!B:B, MATCH(M2271, 'Current Population Lookup'!A:A, 0))</f>
        <v>11015</v>
      </c>
      <c r="P2271" s="16">
        <f>VLOOKUP(M2271&amp;D2271,'Yearly Private Schools Lookup'!A:D, 4, FALSE)</f>
        <v>122</v>
      </c>
      <c r="Q2271" s="16">
        <f t="array" ref="Q2271">INDEX('Yearly Private Schools Lookup'!D:D, MATCH(M2271&amp;D2271, 'Yearly Private Schools Lookup'!A:A, 0))</f>
        <v>122</v>
      </c>
    </row>
    <row r="2272" spans="1:17" ht="15.75" customHeight="1" x14ac:dyDescent="0.2">
      <c r="A2272" s="2">
        <v>12633</v>
      </c>
      <c r="B2272" s="2">
        <v>10</v>
      </c>
      <c r="C2272" s="2">
        <v>5</v>
      </c>
      <c r="D2272" s="2">
        <v>2006</v>
      </c>
      <c r="E2272" s="2">
        <v>2007</v>
      </c>
      <c r="F2272" s="2">
        <v>1824</v>
      </c>
      <c r="G2272" s="2">
        <v>2</v>
      </c>
      <c r="H2272" s="2">
        <v>3</v>
      </c>
      <c r="I2272" s="2">
        <v>1</v>
      </c>
      <c r="J2272" s="2">
        <v>3</v>
      </c>
      <c r="K2272" s="2">
        <v>392000</v>
      </c>
      <c r="L2272" s="2" t="s">
        <v>13</v>
      </c>
      <c r="M2272" s="2" t="s">
        <v>40</v>
      </c>
      <c r="N2272" s="16">
        <f>VLOOKUP(M2272, 'Current Population Lookup'!A:B, 2, FALSE)</f>
        <v>11015</v>
      </c>
      <c r="O2272" s="16">
        <f t="array" ref="O2272">INDEX('Current Population Lookup'!B:B, MATCH(M2272, 'Current Population Lookup'!A:A, 0))</f>
        <v>11015</v>
      </c>
      <c r="P2272" s="16">
        <f>VLOOKUP(M2272&amp;D2272,'Yearly Private Schools Lookup'!A:D, 4, FALSE)</f>
        <v>122</v>
      </c>
      <c r="Q2272" s="16">
        <f t="array" ref="Q2272">INDEX('Yearly Private Schools Lookup'!D:D, MATCH(M2272&amp;D2272, 'Yearly Private Schools Lookup'!A:A, 0))</f>
        <v>122</v>
      </c>
    </row>
    <row r="2273" spans="1:17" ht="15.75" customHeight="1" x14ac:dyDescent="0.2">
      <c r="A2273" s="2">
        <v>12665</v>
      </c>
      <c r="B2273" s="2">
        <v>8</v>
      </c>
      <c r="C2273" s="2">
        <v>5</v>
      </c>
      <c r="D2273" s="2">
        <v>2005</v>
      </c>
      <c r="E2273" s="2">
        <v>2006</v>
      </c>
      <c r="F2273" s="2">
        <v>2482</v>
      </c>
      <c r="G2273" s="2">
        <v>2</v>
      </c>
      <c r="H2273" s="2">
        <v>4</v>
      </c>
      <c r="I2273" s="2">
        <v>1</v>
      </c>
      <c r="J2273" s="2">
        <v>3</v>
      </c>
      <c r="K2273" s="2">
        <v>281213</v>
      </c>
      <c r="L2273" s="2" t="s">
        <v>13</v>
      </c>
      <c r="M2273" s="2" t="s">
        <v>40</v>
      </c>
      <c r="N2273" s="16">
        <f>VLOOKUP(M2273, 'Current Population Lookup'!A:B, 2, FALSE)</f>
        <v>11015</v>
      </c>
      <c r="O2273" s="16">
        <f t="array" ref="O2273">INDEX('Current Population Lookup'!B:B, MATCH(M2273, 'Current Population Lookup'!A:A, 0))</f>
        <v>11015</v>
      </c>
      <c r="P2273" s="16">
        <f>VLOOKUP(M2273&amp;D2273,'Yearly Private Schools Lookup'!A:D, 4, FALSE)</f>
        <v>118</v>
      </c>
      <c r="Q2273" s="16">
        <f t="array" ref="Q2273">INDEX('Yearly Private Schools Lookup'!D:D, MATCH(M2273&amp;D2273, 'Yearly Private Schools Lookup'!A:A, 0))</f>
        <v>118</v>
      </c>
    </row>
    <row r="2274" spans="1:17" ht="15.75" customHeight="1" x14ac:dyDescent="0.2">
      <c r="A2274" s="2">
        <v>8402</v>
      </c>
      <c r="B2274" s="2">
        <v>5</v>
      </c>
      <c r="C2274" s="2">
        <v>5</v>
      </c>
      <c r="D2274" s="2">
        <v>2007</v>
      </c>
      <c r="E2274" s="2">
        <v>2007</v>
      </c>
      <c r="F2274" s="2">
        <v>1120</v>
      </c>
      <c r="G2274" s="2">
        <v>1</v>
      </c>
      <c r="H2274" s="2">
        <v>3</v>
      </c>
      <c r="I2274" s="2">
        <v>0</v>
      </c>
      <c r="J2274" s="2">
        <v>0</v>
      </c>
      <c r="K2274" s="2">
        <v>147000</v>
      </c>
      <c r="L2274" s="2" t="s">
        <v>13</v>
      </c>
      <c r="M2274" s="2" t="s">
        <v>39</v>
      </c>
      <c r="N2274" s="16">
        <f>VLOOKUP(M2274, 'Current Population Lookup'!A:B, 2, FALSE)</f>
        <v>14742</v>
      </c>
      <c r="O2274" s="16">
        <f t="array" ref="O2274">INDEX('Current Population Lookup'!B:B, MATCH(M2274, 'Current Population Lookup'!A:A, 0))</f>
        <v>14742</v>
      </c>
      <c r="P2274" s="16">
        <f>VLOOKUP(M2274&amp;D2274,'Yearly Private Schools Lookup'!A:D, 4, FALSE)</f>
        <v>235</v>
      </c>
      <c r="Q2274" s="16">
        <f t="array" ref="Q2274">INDEX('Yearly Private Schools Lookup'!D:D, MATCH(M2274&amp;D2274, 'Yearly Private Schools Lookup'!A:A, 0))</f>
        <v>235</v>
      </c>
    </row>
    <row r="2275" spans="1:17" ht="15.75" customHeight="1" x14ac:dyDescent="0.2">
      <c r="A2275" s="2">
        <v>43500</v>
      </c>
      <c r="B2275" s="2">
        <v>3</v>
      </c>
      <c r="C2275" s="2">
        <v>5</v>
      </c>
      <c r="D2275" s="2">
        <v>1953</v>
      </c>
      <c r="E2275" s="2">
        <v>1953</v>
      </c>
      <c r="F2275" s="2">
        <v>2034</v>
      </c>
      <c r="G2275" s="2">
        <v>1</v>
      </c>
      <c r="H2275" s="2">
        <v>2</v>
      </c>
      <c r="I2275" s="2">
        <v>0</v>
      </c>
      <c r="J2275" s="2">
        <v>4</v>
      </c>
      <c r="K2275" s="2">
        <v>130000</v>
      </c>
      <c r="L2275" s="2" t="s">
        <v>13</v>
      </c>
      <c r="M2275" s="2" t="s">
        <v>39</v>
      </c>
      <c r="N2275" s="16">
        <f>VLOOKUP(M2275, 'Current Population Lookup'!A:B, 2, FALSE)</f>
        <v>14742</v>
      </c>
      <c r="O2275" s="16">
        <f t="array" ref="O2275">INDEX('Current Population Lookup'!B:B, MATCH(M2275, 'Current Population Lookup'!A:A, 0))</f>
        <v>14742</v>
      </c>
      <c r="P2275" s="16">
        <f>VLOOKUP(M2275&amp;D2275,'Yearly Private Schools Lookup'!A:D, 4, FALSE)</f>
        <v>37</v>
      </c>
      <c r="Q2275" s="16">
        <f t="array" ref="Q2275">INDEX('Yearly Private Schools Lookup'!D:D, MATCH(M2275&amp;D2275, 'Yearly Private Schools Lookup'!A:A, 0))</f>
        <v>37</v>
      </c>
    </row>
    <row r="2276" spans="1:17" ht="15.75" customHeight="1" x14ac:dyDescent="0.2">
      <c r="A2276" s="2">
        <v>6710</v>
      </c>
      <c r="B2276" s="2">
        <v>6</v>
      </c>
      <c r="C2276" s="2">
        <v>5</v>
      </c>
      <c r="D2276" s="2">
        <v>1996</v>
      </c>
      <c r="E2276" s="2">
        <v>1997</v>
      </c>
      <c r="F2276" s="2">
        <v>936</v>
      </c>
      <c r="G2276" s="2">
        <v>0</v>
      </c>
      <c r="H2276" s="2">
        <v>0</v>
      </c>
      <c r="I2276" s="2">
        <v>0</v>
      </c>
      <c r="J2276" s="2">
        <v>2</v>
      </c>
      <c r="K2276" s="2">
        <v>140000</v>
      </c>
      <c r="L2276" s="2" t="s">
        <v>13</v>
      </c>
      <c r="M2276" s="2" t="s">
        <v>39</v>
      </c>
      <c r="N2276" s="16">
        <f>VLOOKUP(M2276, 'Current Population Lookup'!A:B, 2, FALSE)</f>
        <v>14742</v>
      </c>
      <c r="O2276" s="16">
        <f t="array" ref="O2276">INDEX('Current Population Lookup'!B:B, MATCH(M2276, 'Current Population Lookup'!A:A, 0))</f>
        <v>14742</v>
      </c>
      <c r="P2276" s="16">
        <f>VLOOKUP(M2276&amp;D2276,'Yearly Private Schools Lookup'!A:D, 4, FALSE)</f>
        <v>179</v>
      </c>
      <c r="Q2276" s="16">
        <f t="array" ref="Q2276">INDEX('Yearly Private Schools Lookup'!D:D, MATCH(M2276&amp;D2276, 'Yearly Private Schools Lookup'!A:A, 0))</f>
        <v>179</v>
      </c>
    </row>
    <row r="2277" spans="1:17" ht="15.75" customHeight="1" x14ac:dyDescent="0.2">
      <c r="A2277" s="2">
        <v>25286</v>
      </c>
      <c r="B2277" s="2">
        <v>4</v>
      </c>
      <c r="C2277" s="2">
        <v>5</v>
      </c>
      <c r="D2277" s="2">
        <v>1963</v>
      </c>
      <c r="E2277" s="2">
        <v>1963</v>
      </c>
      <c r="F2277" s="2">
        <v>1040</v>
      </c>
      <c r="G2277" s="2">
        <v>1</v>
      </c>
      <c r="H2277" s="2">
        <v>3</v>
      </c>
      <c r="I2277" s="2">
        <v>0</v>
      </c>
      <c r="J2277" s="2">
        <v>2</v>
      </c>
      <c r="K2277" s="2">
        <v>132250</v>
      </c>
      <c r="L2277" s="2" t="s">
        <v>13</v>
      </c>
      <c r="M2277" s="2" t="s">
        <v>39</v>
      </c>
      <c r="N2277" s="16">
        <f>VLOOKUP(M2277, 'Current Population Lookup'!A:B, 2, FALSE)</f>
        <v>14742</v>
      </c>
      <c r="O2277" s="16">
        <f t="array" ref="O2277">INDEX('Current Population Lookup'!B:B, MATCH(M2277, 'Current Population Lookup'!A:A, 0))</f>
        <v>14742</v>
      </c>
      <c r="P2277" s="16">
        <f>VLOOKUP(M2277&amp;D2277,'Yearly Private Schools Lookup'!A:D, 4, FALSE)</f>
        <v>61</v>
      </c>
      <c r="Q2277" s="16">
        <f t="array" ref="Q2277">INDEX('Yearly Private Schools Lookup'!D:D, MATCH(M2277&amp;D2277, 'Yearly Private Schools Lookup'!A:A, 0))</f>
        <v>61</v>
      </c>
    </row>
    <row r="2278" spans="1:17" ht="15.75" customHeight="1" x14ac:dyDescent="0.2">
      <c r="A2278" s="2">
        <v>25000</v>
      </c>
      <c r="B2278" s="2">
        <v>5</v>
      </c>
      <c r="C2278" s="2">
        <v>4</v>
      </c>
      <c r="D2278" s="2">
        <v>1967</v>
      </c>
      <c r="E2278" s="2">
        <v>1967</v>
      </c>
      <c r="F2278" s="2">
        <v>1632</v>
      </c>
      <c r="G2278" s="2">
        <v>2</v>
      </c>
      <c r="H2278" s="2">
        <v>4</v>
      </c>
      <c r="I2278" s="2">
        <v>0</v>
      </c>
      <c r="J2278" s="2">
        <v>2</v>
      </c>
      <c r="K2278" s="2">
        <v>143000</v>
      </c>
      <c r="L2278" s="2" t="s">
        <v>13</v>
      </c>
      <c r="M2278" s="2" t="s">
        <v>39</v>
      </c>
      <c r="N2278" s="16">
        <f>VLOOKUP(M2278, 'Current Population Lookup'!A:B, 2, FALSE)</f>
        <v>14742</v>
      </c>
      <c r="O2278" s="16">
        <f t="array" ref="O2278">INDEX('Current Population Lookup'!B:B, MATCH(M2278, 'Current Population Lookup'!A:A, 0))</f>
        <v>14742</v>
      </c>
      <c r="P2278" s="16">
        <f>VLOOKUP(M2278&amp;D2278,'Yearly Private Schools Lookup'!A:D, 4, FALSE)</f>
        <v>78</v>
      </c>
      <c r="Q2278" s="16">
        <f t="array" ref="Q2278">INDEX('Yearly Private Schools Lookup'!D:D, MATCH(M2278&amp;D2278, 'Yearly Private Schools Lookup'!A:A, 0))</f>
        <v>78</v>
      </c>
    </row>
    <row r="2279" spans="1:17" ht="15.75" customHeight="1" x14ac:dyDescent="0.2">
      <c r="A2279" s="2">
        <v>32463</v>
      </c>
      <c r="B2279" s="2">
        <v>4</v>
      </c>
      <c r="C2279" s="2">
        <v>4</v>
      </c>
      <c r="D2279" s="2">
        <v>1961</v>
      </c>
      <c r="E2279" s="2">
        <v>1975</v>
      </c>
      <c r="F2279" s="2">
        <v>1622</v>
      </c>
      <c r="G2279" s="2">
        <v>1</v>
      </c>
      <c r="H2279" s="2">
        <v>3</v>
      </c>
      <c r="I2279" s="2">
        <v>1</v>
      </c>
      <c r="J2279" s="2">
        <v>4</v>
      </c>
      <c r="K2279" s="2">
        <v>168000</v>
      </c>
      <c r="L2279" s="2" t="s">
        <v>17</v>
      </c>
      <c r="M2279" s="2" t="s">
        <v>39</v>
      </c>
      <c r="N2279" s="16">
        <f>VLOOKUP(M2279, 'Current Population Lookup'!A:B, 2, FALSE)</f>
        <v>14742</v>
      </c>
      <c r="O2279" s="16">
        <f t="array" ref="O2279">INDEX('Current Population Lookup'!B:B, MATCH(M2279, 'Current Population Lookup'!A:A, 0))</f>
        <v>14742</v>
      </c>
      <c r="P2279" s="16">
        <f>VLOOKUP(M2279&amp;D2279,'Yearly Private Schools Lookup'!A:D, 4, FALSE)</f>
        <v>52</v>
      </c>
      <c r="Q2279" s="16">
        <f t="array" ref="Q2279">INDEX('Yearly Private Schools Lookup'!D:D, MATCH(M2279&amp;D2279, 'Yearly Private Schools Lookup'!A:A, 0))</f>
        <v>52</v>
      </c>
    </row>
    <row r="2280" spans="1:17" ht="15.75" customHeight="1" x14ac:dyDescent="0.2">
      <c r="A2280" s="2">
        <v>4224</v>
      </c>
      <c r="B2280" s="2">
        <v>5</v>
      </c>
      <c r="C2280" s="2">
        <v>7</v>
      </c>
      <c r="D2280" s="2">
        <v>1976</v>
      </c>
      <c r="E2280" s="2">
        <v>1976</v>
      </c>
      <c r="F2280" s="2">
        <v>1060</v>
      </c>
      <c r="G2280" s="2">
        <v>1</v>
      </c>
      <c r="H2280" s="2">
        <v>3</v>
      </c>
      <c r="I2280" s="2">
        <v>1</v>
      </c>
      <c r="J2280" s="2">
        <v>2</v>
      </c>
      <c r="K2280" s="2">
        <v>129900</v>
      </c>
      <c r="L2280" s="2" t="s">
        <v>13</v>
      </c>
      <c r="M2280" s="2" t="s">
        <v>41</v>
      </c>
      <c r="N2280" s="16">
        <f>VLOOKUP(M2280, 'Current Population Lookup'!A:B, 2, FALSE)</f>
        <v>33963</v>
      </c>
      <c r="O2280" s="16">
        <f t="array" ref="O2280">INDEX('Current Population Lookup'!B:B, MATCH(M2280, 'Current Population Lookup'!A:A, 0))</f>
        <v>33963</v>
      </c>
      <c r="P2280" s="16">
        <f>VLOOKUP(M2280&amp;D2280,'Yearly Private Schools Lookup'!A:D, 4, FALSE)</f>
        <v>22</v>
      </c>
      <c r="Q2280" s="16">
        <f t="array" ref="Q2280">INDEX('Yearly Private Schools Lookup'!D:D, MATCH(M2280&amp;D2280, 'Yearly Private Schools Lookup'!A:A, 0))</f>
        <v>22</v>
      </c>
    </row>
    <row r="2281" spans="1:17" ht="15.75" customHeight="1" x14ac:dyDescent="0.2">
      <c r="A2281" s="2">
        <v>4224</v>
      </c>
      <c r="B2281" s="2">
        <v>5</v>
      </c>
      <c r="C2281" s="2">
        <v>5</v>
      </c>
      <c r="D2281" s="2">
        <v>1976</v>
      </c>
      <c r="E2281" s="2">
        <v>1976</v>
      </c>
      <c r="F2281" s="2">
        <v>1142</v>
      </c>
      <c r="G2281" s="2">
        <v>1</v>
      </c>
      <c r="H2281" s="2">
        <v>3</v>
      </c>
      <c r="I2281" s="2">
        <v>1</v>
      </c>
      <c r="J2281" s="2">
        <v>2</v>
      </c>
      <c r="K2281" s="2">
        <v>134000</v>
      </c>
      <c r="L2281" s="2" t="s">
        <v>13</v>
      </c>
      <c r="M2281" s="2" t="s">
        <v>41</v>
      </c>
      <c r="N2281" s="16">
        <f>VLOOKUP(M2281, 'Current Population Lookup'!A:B, 2, FALSE)</f>
        <v>33963</v>
      </c>
      <c r="O2281" s="16">
        <f t="array" ref="O2281">INDEX('Current Population Lookup'!B:B, MATCH(M2281, 'Current Population Lookup'!A:A, 0))</f>
        <v>33963</v>
      </c>
      <c r="P2281" s="16">
        <f>VLOOKUP(M2281&amp;D2281,'Yearly Private Schools Lookup'!A:D, 4, FALSE)</f>
        <v>22</v>
      </c>
      <c r="Q2281" s="16">
        <f t="array" ref="Q2281">INDEX('Yearly Private Schools Lookup'!D:D, MATCH(M2281&amp;D2281, 'Yearly Private Schools Lookup'!A:A, 0))</f>
        <v>22</v>
      </c>
    </row>
    <row r="2282" spans="1:17" ht="15.75" customHeight="1" x14ac:dyDescent="0.2">
      <c r="A2282" s="2">
        <v>1504</v>
      </c>
      <c r="B2282" s="2">
        <v>4</v>
      </c>
      <c r="C2282" s="2">
        <v>4</v>
      </c>
      <c r="D2282" s="2">
        <v>1972</v>
      </c>
      <c r="E2282" s="2">
        <v>1972</v>
      </c>
      <c r="F2282" s="2">
        <v>1092</v>
      </c>
      <c r="G2282" s="2">
        <v>1</v>
      </c>
      <c r="H2282" s="2">
        <v>3</v>
      </c>
      <c r="I2282" s="2">
        <v>0</v>
      </c>
      <c r="J2282" s="2">
        <v>1</v>
      </c>
      <c r="K2282" s="2">
        <v>85500</v>
      </c>
      <c r="L2282" s="2" t="s">
        <v>13</v>
      </c>
      <c r="M2282" s="2" t="s">
        <v>41</v>
      </c>
      <c r="N2282" s="16">
        <f>VLOOKUP(M2282, 'Current Population Lookup'!A:B, 2, FALSE)</f>
        <v>33963</v>
      </c>
      <c r="O2282" s="16">
        <f t="array" ref="O2282">INDEX('Current Population Lookup'!B:B, MATCH(M2282, 'Current Population Lookup'!A:A, 0))</f>
        <v>33963</v>
      </c>
      <c r="P2282" s="16">
        <f>VLOOKUP(M2282&amp;D2282,'Yearly Private Schools Lookup'!A:D, 4, FALSE)</f>
        <v>15</v>
      </c>
      <c r="Q2282" s="16">
        <f t="array" ref="Q2282">INDEX('Yearly Private Schools Lookup'!D:D, MATCH(M2282&amp;D2282, 'Yearly Private Schools Lookup'!A:A, 0))</f>
        <v>15</v>
      </c>
    </row>
    <row r="2283" spans="1:17" ht="15.75" customHeight="1" x14ac:dyDescent="0.2">
      <c r="A2283" s="2">
        <v>1533</v>
      </c>
      <c r="B2283" s="2">
        <v>4</v>
      </c>
      <c r="C2283" s="2">
        <v>5</v>
      </c>
      <c r="D2283" s="2">
        <v>1970</v>
      </c>
      <c r="E2283" s="2">
        <v>1970</v>
      </c>
      <c r="F2283" s="2">
        <v>992</v>
      </c>
      <c r="G2283" s="2">
        <v>1</v>
      </c>
      <c r="H2283" s="2">
        <v>2</v>
      </c>
      <c r="I2283" s="2">
        <v>0</v>
      </c>
      <c r="J2283" s="2">
        <v>1</v>
      </c>
      <c r="K2283" s="2">
        <v>106500</v>
      </c>
      <c r="L2283" s="2" t="s">
        <v>13</v>
      </c>
      <c r="M2283" s="2" t="s">
        <v>41</v>
      </c>
      <c r="N2283" s="16">
        <f>VLOOKUP(M2283, 'Current Population Lookup'!A:B, 2, FALSE)</f>
        <v>33963</v>
      </c>
      <c r="O2283" s="16">
        <f t="array" ref="O2283">INDEX('Current Population Lookup'!B:B, MATCH(M2283, 'Current Population Lookup'!A:A, 0))</f>
        <v>33963</v>
      </c>
      <c r="P2283" s="16">
        <f>VLOOKUP(M2283&amp;D2283,'Yearly Private Schools Lookup'!A:D, 4, FALSE)</f>
        <v>12</v>
      </c>
      <c r="Q2283" s="16">
        <f t="array" ref="Q2283">INDEX('Yearly Private Schools Lookup'!D:D, MATCH(M2283&amp;D2283, 'Yearly Private Schools Lookup'!A:A, 0))</f>
        <v>12</v>
      </c>
    </row>
    <row r="2284" spans="1:17" ht="15.75" customHeight="1" x14ac:dyDescent="0.2">
      <c r="A2284" s="2">
        <v>1495</v>
      </c>
      <c r="B2284" s="2">
        <v>4</v>
      </c>
      <c r="C2284" s="2">
        <v>6</v>
      </c>
      <c r="D2284" s="2">
        <v>1970</v>
      </c>
      <c r="E2284" s="2">
        <v>1970</v>
      </c>
      <c r="F2284" s="2">
        <v>1092</v>
      </c>
      <c r="G2284" s="2">
        <v>1</v>
      </c>
      <c r="H2284" s="2">
        <v>3</v>
      </c>
      <c r="I2284" s="2">
        <v>0</v>
      </c>
      <c r="J2284" s="2">
        <v>0</v>
      </c>
      <c r="K2284" s="2">
        <v>93900</v>
      </c>
      <c r="L2284" s="2" t="s">
        <v>13</v>
      </c>
      <c r="M2284" s="2" t="s">
        <v>41</v>
      </c>
      <c r="N2284" s="16">
        <f>VLOOKUP(M2284, 'Current Population Lookup'!A:B, 2, FALSE)</f>
        <v>33963</v>
      </c>
      <c r="O2284" s="16">
        <f t="array" ref="O2284">INDEX('Current Population Lookup'!B:B, MATCH(M2284, 'Current Population Lookup'!A:A, 0))</f>
        <v>33963</v>
      </c>
      <c r="P2284" s="16">
        <f>VLOOKUP(M2284&amp;D2284,'Yearly Private Schools Lookup'!A:D, 4, FALSE)</f>
        <v>12</v>
      </c>
      <c r="Q2284" s="16">
        <f t="array" ref="Q2284">INDEX('Yearly Private Schools Lookup'!D:D, MATCH(M2284&amp;D2284, 'Yearly Private Schools Lookup'!A:A, 0))</f>
        <v>12</v>
      </c>
    </row>
    <row r="2285" spans="1:17" ht="15.75" customHeight="1" x14ac:dyDescent="0.2">
      <c r="A2285" s="2">
        <v>2001</v>
      </c>
      <c r="B2285" s="2">
        <v>4</v>
      </c>
      <c r="C2285" s="2">
        <v>5</v>
      </c>
      <c r="D2285" s="2">
        <v>1970</v>
      </c>
      <c r="E2285" s="2">
        <v>1970</v>
      </c>
      <c r="F2285" s="2">
        <v>1092</v>
      </c>
      <c r="G2285" s="2">
        <v>1</v>
      </c>
      <c r="H2285" s="2">
        <v>3</v>
      </c>
      <c r="I2285" s="2">
        <v>0</v>
      </c>
      <c r="J2285" s="2">
        <v>1</v>
      </c>
      <c r="K2285" s="2">
        <v>75000</v>
      </c>
      <c r="L2285" s="2" t="s">
        <v>13</v>
      </c>
      <c r="M2285" s="2" t="s">
        <v>41</v>
      </c>
      <c r="N2285" s="16">
        <f>VLOOKUP(M2285, 'Current Population Lookup'!A:B, 2, FALSE)</f>
        <v>33963</v>
      </c>
      <c r="O2285" s="16">
        <f t="array" ref="O2285">INDEX('Current Population Lookup'!B:B, MATCH(M2285, 'Current Population Lookup'!A:A, 0))</f>
        <v>33963</v>
      </c>
      <c r="P2285" s="16">
        <f>VLOOKUP(M2285&amp;D2285,'Yearly Private Schools Lookup'!A:D, 4, FALSE)</f>
        <v>12</v>
      </c>
      <c r="Q2285" s="16">
        <f t="array" ref="Q2285">INDEX('Yearly Private Schools Lookup'!D:D, MATCH(M2285&amp;D2285, 'Yearly Private Schools Lookup'!A:A, 0))</f>
        <v>12</v>
      </c>
    </row>
    <row r="2286" spans="1:17" ht="15.75" customHeight="1" x14ac:dyDescent="0.2">
      <c r="A2286" s="2">
        <v>1936</v>
      </c>
      <c r="B2286" s="2">
        <v>4</v>
      </c>
      <c r="C2286" s="2">
        <v>6</v>
      </c>
      <c r="D2286" s="2">
        <v>1970</v>
      </c>
      <c r="E2286" s="2">
        <v>1970</v>
      </c>
      <c r="F2286" s="2">
        <v>630</v>
      </c>
      <c r="G2286" s="2">
        <v>1</v>
      </c>
      <c r="H2286" s="2">
        <v>1</v>
      </c>
      <c r="I2286" s="2">
        <v>0</v>
      </c>
      <c r="J2286" s="2">
        <v>0</v>
      </c>
      <c r="K2286" s="2">
        <v>84500</v>
      </c>
      <c r="L2286" s="2" t="s">
        <v>13</v>
      </c>
      <c r="M2286" s="2" t="s">
        <v>41</v>
      </c>
      <c r="N2286" s="16">
        <f>VLOOKUP(M2286, 'Current Population Lookup'!A:B, 2, FALSE)</f>
        <v>33963</v>
      </c>
      <c r="O2286" s="16">
        <f t="array" ref="O2286">INDEX('Current Population Lookup'!B:B, MATCH(M2286, 'Current Population Lookup'!A:A, 0))</f>
        <v>33963</v>
      </c>
      <c r="P2286" s="16">
        <f>VLOOKUP(M2286&amp;D2286,'Yearly Private Schools Lookup'!A:D, 4, FALSE)</f>
        <v>12</v>
      </c>
      <c r="Q2286" s="16">
        <f t="array" ref="Q2286">INDEX('Yearly Private Schools Lookup'!D:D, MATCH(M2286&amp;D2286, 'Yearly Private Schools Lookup'!A:A, 0))</f>
        <v>12</v>
      </c>
    </row>
    <row r="2287" spans="1:17" ht="15.75" customHeight="1" x14ac:dyDescent="0.2">
      <c r="A2287" s="2">
        <v>1890</v>
      </c>
      <c r="B2287" s="2">
        <v>4</v>
      </c>
      <c r="C2287" s="2">
        <v>3</v>
      </c>
      <c r="D2287" s="2">
        <v>1976</v>
      </c>
      <c r="E2287" s="2">
        <v>1976</v>
      </c>
      <c r="F2287" s="2">
        <v>1092</v>
      </c>
      <c r="G2287" s="2">
        <v>1</v>
      </c>
      <c r="H2287" s="2">
        <v>3</v>
      </c>
      <c r="I2287" s="2">
        <v>0</v>
      </c>
      <c r="J2287" s="2">
        <v>1</v>
      </c>
      <c r="K2287" s="2">
        <v>75190</v>
      </c>
      <c r="L2287" s="2" t="s">
        <v>13</v>
      </c>
      <c r="M2287" s="2" t="s">
        <v>41</v>
      </c>
      <c r="N2287" s="16">
        <f>VLOOKUP(M2287, 'Current Population Lookup'!A:B, 2, FALSE)</f>
        <v>33963</v>
      </c>
      <c r="O2287" s="16">
        <f t="array" ref="O2287">INDEX('Current Population Lookup'!B:B, MATCH(M2287, 'Current Population Lookup'!A:A, 0))</f>
        <v>33963</v>
      </c>
      <c r="P2287" s="16">
        <f>VLOOKUP(M2287&amp;D2287,'Yearly Private Schools Lookup'!A:D, 4, FALSE)</f>
        <v>22</v>
      </c>
      <c r="Q2287" s="16">
        <f t="array" ref="Q2287">INDEX('Yearly Private Schools Lookup'!D:D, MATCH(M2287&amp;D2287, 'Yearly Private Schools Lookup'!A:A, 0))</f>
        <v>22</v>
      </c>
    </row>
    <row r="2288" spans="1:17" ht="15.75" customHeight="1" x14ac:dyDescent="0.2">
      <c r="A2288" s="2">
        <v>11333</v>
      </c>
      <c r="B2288" s="2">
        <v>6</v>
      </c>
      <c r="C2288" s="2">
        <v>5</v>
      </c>
      <c r="D2288" s="2">
        <v>1976</v>
      </c>
      <c r="E2288" s="2">
        <v>1976</v>
      </c>
      <c r="F2288" s="2">
        <v>1062</v>
      </c>
      <c r="G2288" s="2">
        <v>1</v>
      </c>
      <c r="H2288" s="2">
        <v>3</v>
      </c>
      <c r="I2288" s="2">
        <v>2</v>
      </c>
      <c r="J2288" s="2">
        <v>2</v>
      </c>
      <c r="K2288" s="2">
        <v>146800</v>
      </c>
      <c r="L2288" s="2" t="s">
        <v>13</v>
      </c>
      <c r="M2288" s="2" t="s">
        <v>39</v>
      </c>
      <c r="N2288" s="16">
        <f>VLOOKUP(M2288, 'Current Population Lookup'!A:B, 2, FALSE)</f>
        <v>14742</v>
      </c>
      <c r="O2288" s="16">
        <f t="array" ref="O2288">INDEX('Current Population Lookup'!B:B, MATCH(M2288, 'Current Population Lookup'!A:A, 0))</f>
        <v>14742</v>
      </c>
      <c r="P2288" s="16">
        <f>VLOOKUP(M2288&amp;D2288,'Yearly Private Schools Lookup'!A:D, 4, FALSE)</f>
        <v>116</v>
      </c>
      <c r="Q2288" s="16">
        <f t="array" ref="Q2288">INDEX('Yearly Private Schools Lookup'!D:D, MATCH(M2288&amp;D2288, 'Yearly Private Schools Lookup'!A:A, 0))</f>
        <v>116</v>
      </c>
    </row>
    <row r="2289" spans="1:17" ht="15.75" customHeight="1" x14ac:dyDescent="0.2">
      <c r="A2289" s="2">
        <v>9129</v>
      </c>
      <c r="B2289" s="2">
        <v>5</v>
      </c>
      <c r="C2289" s="2">
        <v>5</v>
      </c>
      <c r="D2289" s="2">
        <v>1977</v>
      </c>
      <c r="E2289" s="2">
        <v>1977</v>
      </c>
      <c r="F2289" s="2">
        <v>1008</v>
      </c>
      <c r="G2289" s="2">
        <v>1</v>
      </c>
      <c r="H2289" s="2">
        <v>1</v>
      </c>
      <c r="I2289" s="2">
        <v>1</v>
      </c>
      <c r="J2289" s="2">
        <v>2</v>
      </c>
      <c r="K2289" s="2">
        <v>153500</v>
      </c>
      <c r="L2289" s="2" t="s">
        <v>13</v>
      </c>
      <c r="M2289" s="2" t="s">
        <v>39</v>
      </c>
      <c r="N2289" s="16">
        <f>VLOOKUP(M2289, 'Current Population Lookup'!A:B, 2, FALSE)</f>
        <v>14742</v>
      </c>
      <c r="O2289" s="16">
        <f t="array" ref="O2289">INDEX('Current Population Lookup'!B:B, MATCH(M2289, 'Current Population Lookup'!A:A, 0))</f>
        <v>14742</v>
      </c>
      <c r="P2289" s="16">
        <f>VLOOKUP(M2289&amp;D2289,'Yearly Private Schools Lookup'!A:D, 4, FALSE)</f>
        <v>118</v>
      </c>
      <c r="Q2289" s="16">
        <f t="array" ref="Q2289">INDEX('Yearly Private Schools Lookup'!D:D, MATCH(M2289&amp;D2289, 'Yearly Private Schools Lookup'!A:A, 0))</f>
        <v>118</v>
      </c>
    </row>
    <row r="2290" spans="1:17" ht="15.75" customHeight="1" x14ac:dyDescent="0.2">
      <c r="A2290" s="2">
        <v>15957</v>
      </c>
      <c r="B2290" s="2">
        <v>6</v>
      </c>
      <c r="C2290" s="2">
        <v>6</v>
      </c>
      <c r="D2290" s="2">
        <v>1977</v>
      </c>
      <c r="E2290" s="2">
        <v>1977</v>
      </c>
      <c r="F2290" s="2">
        <v>1356</v>
      </c>
      <c r="G2290" s="2">
        <v>2</v>
      </c>
      <c r="H2290" s="2">
        <v>3</v>
      </c>
      <c r="I2290" s="2">
        <v>1</v>
      </c>
      <c r="J2290" s="2">
        <v>2</v>
      </c>
      <c r="K2290" s="2">
        <v>188000</v>
      </c>
      <c r="L2290" s="2" t="s">
        <v>13</v>
      </c>
      <c r="M2290" s="2" t="s">
        <v>39</v>
      </c>
      <c r="N2290" s="16">
        <f>VLOOKUP(M2290, 'Current Population Lookup'!A:B, 2, FALSE)</f>
        <v>14742</v>
      </c>
      <c r="O2290" s="16">
        <f t="array" ref="O2290">INDEX('Current Population Lookup'!B:B, MATCH(M2290, 'Current Population Lookup'!A:A, 0))</f>
        <v>14742</v>
      </c>
      <c r="P2290" s="16">
        <f>VLOOKUP(M2290&amp;D2290,'Yearly Private Schools Lookup'!A:D, 4, FALSE)</f>
        <v>118</v>
      </c>
      <c r="Q2290" s="16">
        <f t="array" ref="Q2290">INDEX('Yearly Private Schools Lookup'!D:D, MATCH(M2290&amp;D2290, 'Yearly Private Schools Lookup'!A:A, 0))</f>
        <v>118</v>
      </c>
    </row>
    <row r="2291" spans="1:17" ht="15.75" customHeight="1" x14ac:dyDescent="0.2">
      <c r="A2291" s="2">
        <v>33983</v>
      </c>
      <c r="B2291" s="2">
        <v>5</v>
      </c>
      <c r="C2291" s="2">
        <v>6</v>
      </c>
      <c r="D2291" s="2">
        <v>1977</v>
      </c>
      <c r="E2291" s="2">
        <v>1994</v>
      </c>
      <c r="F2291" s="2">
        <v>1676</v>
      </c>
      <c r="G2291" s="2">
        <v>1</v>
      </c>
      <c r="H2291" s="2">
        <v>3</v>
      </c>
      <c r="I2291" s="2">
        <v>2</v>
      </c>
      <c r="J2291" s="2">
        <v>2</v>
      </c>
      <c r="K2291" s="2">
        <v>196000</v>
      </c>
      <c r="L2291" s="2" t="s">
        <v>26</v>
      </c>
      <c r="M2291" s="2" t="s">
        <v>39</v>
      </c>
      <c r="N2291" s="16">
        <f>VLOOKUP(M2291, 'Current Population Lookup'!A:B, 2, FALSE)</f>
        <v>14742</v>
      </c>
      <c r="O2291" s="16">
        <f t="array" ref="O2291">INDEX('Current Population Lookup'!B:B, MATCH(M2291, 'Current Population Lookup'!A:A, 0))</f>
        <v>14742</v>
      </c>
      <c r="P2291" s="16">
        <f>VLOOKUP(M2291&amp;D2291,'Yearly Private Schools Lookup'!A:D, 4, FALSE)</f>
        <v>118</v>
      </c>
      <c r="Q2291" s="16">
        <f t="array" ref="Q2291">INDEX('Yearly Private Schools Lookup'!D:D, MATCH(M2291&amp;D2291, 'Yearly Private Schools Lookup'!A:A, 0))</f>
        <v>118</v>
      </c>
    </row>
    <row r="2292" spans="1:17" ht="15.75" customHeight="1" x14ac:dyDescent="0.2">
      <c r="A2292" s="2">
        <v>8286</v>
      </c>
      <c r="B2292" s="2">
        <v>5</v>
      </c>
      <c r="C2292" s="2">
        <v>7</v>
      </c>
      <c r="D2292" s="2">
        <v>1977</v>
      </c>
      <c r="E2292" s="2">
        <v>1977</v>
      </c>
      <c r="F2292" s="2">
        <v>1432</v>
      </c>
      <c r="G2292" s="2">
        <v>1</v>
      </c>
      <c r="H2292" s="2">
        <v>3</v>
      </c>
      <c r="I2292" s="2">
        <v>1</v>
      </c>
      <c r="J2292" s="2">
        <v>2</v>
      </c>
      <c r="K2292" s="2">
        <v>157000</v>
      </c>
      <c r="L2292" s="2" t="s">
        <v>13</v>
      </c>
      <c r="M2292" s="2" t="s">
        <v>39</v>
      </c>
      <c r="N2292" s="16">
        <f>VLOOKUP(M2292, 'Current Population Lookup'!A:B, 2, FALSE)</f>
        <v>14742</v>
      </c>
      <c r="O2292" s="16">
        <f t="array" ref="O2292">INDEX('Current Population Lookup'!B:B, MATCH(M2292, 'Current Population Lookup'!A:A, 0))</f>
        <v>14742</v>
      </c>
      <c r="P2292" s="16">
        <f>VLOOKUP(M2292&amp;D2292,'Yearly Private Schools Lookup'!A:D, 4, FALSE)</f>
        <v>118</v>
      </c>
      <c r="Q2292" s="16">
        <f t="array" ref="Q2292">INDEX('Yearly Private Schools Lookup'!D:D, MATCH(M2292&amp;D2292, 'Yearly Private Schools Lookup'!A:A, 0))</f>
        <v>118</v>
      </c>
    </row>
    <row r="2293" spans="1:17" ht="15.75" customHeight="1" x14ac:dyDescent="0.2">
      <c r="A2293" s="2">
        <v>6723</v>
      </c>
      <c r="B2293" s="2">
        <v>5</v>
      </c>
      <c r="C2293" s="2">
        <v>7</v>
      </c>
      <c r="D2293" s="2">
        <v>1971</v>
      </c>
      <c r="E2293" s="2">
        <v>1971</v>
      </c>
      <c r="F2293" s="2">
        <v>796</v>
      </c>
      <c r="G2293" s="2">
        <v>1</v>
      </c>
      <c r="H2293" s="2">
        <v>2</v>
      </c>
      <c r="I2293" s="2">
        <v>0</v>
      </c>
      <c r="J2293" s="2">
        <v>0</v>
      </c>
      <c r="K2293" s="2">
        <v>138000</v>
      </c>
      <c r="L2293" s="2" t="s">
        <v>13</v>
      </c>
      <c r="M2293" s="2" t="s">
        <v>39</v>
      </c>
      <c r="N2293" s="16">
        <f>VLOOKUP(M2293, 'Current Population Lookup'!A:B, 2, FALSE)</f>
        <v>14742</v>
      </c>
      <c r="O2293" s="16">
        <f t="array" ref="O2293">INDEX('Current Population Lookup'!B:B, MATCH(M2293, 'Current Population Lookup'!A:A, 0))</f>
        <v>14742</v>
      </c>
      <c r="P2293" s="16">
        <f>VLOOKUP(M2293&amp;D2293,'Yearly Private Schools Lookup'!A:D, 4, FALSE)</f>
        <v>97</v>
      </c>
      <c r="Q2293" s="16">
        <f t="array" ref="Q2293">INDEX('Yearly Private Schools Lookup'!D:D, MATCH(M2293&amp;D2293, 'Yearly Private Schools Lookup'!A:A, 0))</f>
        <v>97</v>
      </c>
    </row>
    <row r="2294" spans="1:17" ht="15.75" customHeight="1" x14ac:dyDescent="0.2">
      <c r="A2294" s="2">
        <v>7244</v>
      </c>
      <c r="B2294" s="2">
        <v>5</v>
      </c>
      <c r="C2294" s="2">
        <v>7</v>
      </c>
      <c r="D2294" s="2">
        <v>1970</v>
      </c>
      <c r="E2294" s="2">
        <v>1970</v>
      </c>
      <c r="F2294" s="2">
        <v>768</v>
      </c>
      <c r="G2294" s="2">
        <v>1</v>
      </c>
      <c r="H2294" s="2">
        <v>2</v>
      </c>
      <c r="I2294" s="2">
        <v>0</v>
      </c>
      <c r="J2294" s="2">
        <v>2</v>
      </c>
      <c r="K2294" s="2">
        <v>129500</v>
      </c>
      <c r="L2294" s="2" t="s">
        <v>17</v>
      </c>
      <c r="M2294" s="2" t="s">
        <v>39</v>
      </c>
      <c r="N2294" s="16">
        <f>VLOOKUP(M2294, 'Current Population Lookup'!A:B, 2, FALSE)</f>
        <v>14742</v>
      </c>
      <c r="O2294" s="16">
        <f t="array" ref="O2294">INDEX('Current Population Lookup'!B:B, MATCH(M2294, 'Current Population Lookup'!A:A, 0))</f>
        <v>14742</v>
      </c>
      <c r="P2294" s="16">
        <f>VLOOKUP(M2294&amp;D2294,'Yearly Private Schools Lookup'!A:D, 4, FALSE)</f>
        <v>95</v>
      </c>
      <c r="Q2294" s="16">
        <f t="array" ref="Q2294">INDEX('Yearly Private Schools Lookup'!D:D, MATCH(M2294&amp;D2294, 'Yearly Private Schools Lookup'!A:A, 0))</f>
        <v>95</v>
      </c>
    </row>
    <row r="2295" spans="1:17" ht="15.75" customHeight="1" x14ac:dyDescent="0.2">
      <c r="A2295" s="2">
        <v>27697</v>
      </c>
      <c r="B2295" s="2">
        <v>4</v>
      </c>
      <c r="C2295" s="2">
        <v>3</v>
      </c>
      <c r="D2295" s="2">
        <v>1961</v>
      </c>
      <c r="E2295" s="2">
        <v>1961</v>
      </c>
      <c r="F2295" s="2">
        <v>1608</v>
      </c>
      <c r="G2295" s="2">
        <v>1</v>
      </c>
      <c r="H2295" s="2">
        <v>3</v>
      </c>
      <c r="I2295" s="2">
        <v>0</v>
      </c>
      <c r="J2295" s="2">
        <v>1</v>
      </c>
      <c r="K2295" s="2">
        <v>80000</v>
      </c>
      <c r="L2295" s="2" t="s">
        <v>13</v>
      </c>
      <c r="M2295" s="2" t="s">
        <v>39</v>
      </c>
      <c r="N2295" s="16">
        <f>VLOOKUP(M2295, 'Current Population Lookup'!A:B, 2, FALSE)</f>
        <v>14742</v>
      </c>
      <c r="O2295" s="16">
        <f t="array" ref="O2295">INDEX('Current Population Lookup'!B:B, MATCH(M2295, 'Current Population Lookup'!A:A, 0))</f>
        <v>14742</v>
      </c>
      <c r="P2295" s="16">
        <f>VLOOKUP(M2295&amp;D2295,'Yearly Private Schools Lookup'!A:D, 4, FALSE)</f>
        <v>52</v>
      </c>
      <c r="Q2295" s="16">
        <f t="array" ref="Q2295">INDEX('Yearly Private Schools Lookup'!D:D, MATCH(M2295&amp;D2295, 'Yearly Private Schools Lookup'!A:A, 0))</f>
        <v>52</v>
      </c>
    </row>
    <row r="2296" spans="1:17" ht="15.75" customHeight="1" x14ac:dyDescent="0.2">
      <c r="A2296" s="2">
        <v>7599</v>
      </c>
      <c r="B2296" s="2">
        <v>4</v>
      </c>
      <c r="C2296" s="2">
        <v>6</v>
      </c>
      <c r="D2296" s="2">
        <v>1982</v>
      </c>
      <c r="E2296" s="2">
        <v>2006</v>
      </c>
      <c r="F2296" s="2">
        <v>845</v>
      </c>
      <c r="G2296" s="2">
        <v>1</v>
      </c>
      <c r="H2296" s="2">
        <v>2</v>
      </c>
      <c r="I2296" s="2">
        <v>0</v>
      </c>
      <c r="J2296" s="2">
        <v>2</v>
      </c>
      <c r="K2296" s="2">
        <v>129500</v>
      </c>
      <c r="L2296" s="2" t="s">
        <v>13</v>
      </c>
      <c r="M2296" s="2" t="s">
        <v>39</v>
      </c>
      <c r="N2296" s="16">
        <f>VLOOKUP(M2296, 'Current Population Lookup'!A:B, 2, FALSE)</f>
        <v>14742</v>
      </c>
      <c r="O2296" s="16">
        <f t="array" ref="O2296">INDEX('Current Population Lookup'!B:B, MATCH(M2296, 'Current Population Lookup'!A:A, 0))</f>
        <v>14742</v>
      </c>
      <c r="P2296" s="16">
        <f>VLOOKUP(M2296&amp;D2296,'Yearly Private Schools Lookup'!A:D, 4, FALSE)</f>
        <v>133</v>
      </c>
      <c r="Q2296" s="16">
        <f t="array" ref="Q2296">INDEX('Yearly Private Schools Lookup'!D:D, MATCH(M2296&amp;D2296, 'Yearly Private Schools Lookup'!A:A, 0))</f>
        <v>133</v>
      </c>
    </row>
    <row r="2297" spans="1:17" ht="15.75" customHeight="1" x14ac:dyDescent="0.2">
      <c r="A2297" s="2">
        <v>11000</v>
      </c>
      <c r="B2297" s="2">
        <v>5</v>
      </c>
      <c r="C2297" s="2">
        <v>6</v>
      </c>
      <c r="D2297" s="2">
        <v>1976</v>
      </c>
      <c r="E2297" s="2">
        <v>2003</v>
      </c>
      <c r="F2297" s="2">
        <v>1178</v>
      </c>
      <c r="G2297" s="2">
        <v>1</v>
      </c>
      <c r="H2297" s="2">
        <v>3</v>
      </c>
      <c r="I2297" s="2">
        <v>0</v>
      </c>
      <c r="J2297" s="2">
        <v>2</v>
      </c>
      <c r="K2297" s="2">
        <v>135000</v>
      </c>
      <c r="L2297" s="2" t="s">
        <v>13</v>
      </c>
      <c r="M2297" s="2" t="s">
        <v>39</v>
      </c>
      <c r="N2297" s="16">
        <f>VLOOKUP(M2297, 'Current Population Lookup'!A:B, 2, FALSE)</f>
        <v>14742</v>
      </c>
      <c r="O2297" s="16">
        <f t="array" ref="O2297">INDEX('Current Population Lookup'!B:B, MATCH(M2297, 'Current Population Lookup'!A:A, 0))</f>
        <v>14742</v>
      </c>
      <c r="P2297" s="16">
        <f>VLOOKUP(M2297&amp;D2297,'Yearly Private Schools Lookup'!A:D, 4, FALSE)</f>
        <v>116</v>
      </c>
      <c r="Q2297" s="16">
        <f t="array" ref="Q2297">INDEX('Yearly Private Schools Lookup'!D:D, MATCH(M2297&amp;D2297, 'Yearly Private Schools Lookup'!A:A, 0))</f>
        <v>116</v>
      </c>
    </row>
    <row r="2298" spans="1:17" ht="15.75" customHeight="1" x14ac:dyDescent="0.2">
      <c r="A2298" s="2">
        <v>8314</v>
      </c>
      <c r="B2298" s="2">
        <v>5</v>
      </c>
      <c r="C2298" s="2">
        <v>7</v>
      </c>
      <c r="D2298" s="2">
        <v>1982</v>
      </c>
      <c r="E2298" s="2">
        <v>1982</v>
      </c>
      <c r="F2298" s="2">
        <v>816</v>
      </c>
      <c r="G2298" s="2">
        <v>1</v>
      </c>
      <c r="H2298" s="2">
        <v>2</v>
      </c>
      <c r="I2298" s="2">
        <v>0</v>
      </c>
      <c r="J2298" s="2">
        <v>1</v>
      </c>
      <c r="K2298" s="2">
        <v>124500</v>
      </c>
      <c r="L2298" s="2" t="s">
        <v>13</v>
      </c>
      <c r="M2298" s="2" t="s">
        <v>39</v>
      </c>
      <c r="N2298" s="16">
        <f>VLOOKUP(M2298, 'Current Population Lookup'!A:B, 2, FALSE)</f>
        <v>14742</v>
      </c>
      <c r="O2298" s="16">
        <f t="array" ref="O2298">INDEX('Current Population Lookup'!B:B, MATCH(M2298, 'Current Population Lookup'!A:A, 0))</f>
        <v>14742</v>
      </c>
      <c r="P2298" s="16">
        <f>VLOOKUP(M2298&amp;D2298,'Yearly Private Schools Lookup'!A:D, 4, FALSE)</f>
        <v>133</v>
      </c>
      <c r="Q2298" s="16">
        <f t="array" ref="Q2298">INDEX('Yearly Private Schools Lookup'!D:D, MATCH(M2298&amp;D2298, 'Yearly Private Schools Lookup'!A:A, 0))</f>
        <v>133</v>
      </c>
    </row>
    <row r="2299" spans="1:17" ht="15.75" customHeight="1" x14ac:dyDescent="0.2">
      <c r="A2299" s="2">
        <v>11625</v>
      </c>
      <c r="B2299" s="2">
        <v>5</v>
      </c>
      <c r="C2299" s="2">
        <v>7</v>
      </c>
      <c r="D2299" s="2">
        <v>1983</v>
      </c>
      <c r="E2299" s="2">
        <v>1983</v>
      </c>
      <c r="F2299" s="2">
        <v>816</v>
      </c>
      <c r="G2299" s="2">
        <v>1</v>
      </c>
      <c r="H2299" s="2">
        <v>2</v>
      </c>
      <c r="I2299" s="2">
        <v>0</v>
      </c>
      <c r="J2299" s="2">
        <v>1</v>
      </c>
      <c r="K2299" s="2">
        <v>139000</v>
      </c>
      <c r="L2299" s="2" t="s">
        <v>13</v>
      </c>
      <c r="M2299" s="2" t="s">
        <v>39</v>
      </c>
      <c r="N2299" s="16">
        <f>VLOOKUP(M2299, 'Current Population Lookup'!A:B, 2, FALSE)</f>
        <v>14742</v>
      </c>
      <c r="O2299" s="16">
        <f t="array" ref="O2299">INDEX('Current Population Lookup'!B:B, MATCH(M2299, 'Current Population Lookup'!A:A, 0))</f>
        <v>14742</v>
      </c>
      <c r="P2299" s="16">
        <f>VLOOKUP(M2299&amp;D2299,'Yearly Private Schools Lookup'!A:D, 4, FALSE)</f>
        <v>139</v>
      </c>
      <c r="Q2299" s="16">
        <f t="array" ref="Q2299">INDEX('Yearly Private Schools Lookup'!D:D, MATCH(M2299&amp;D2299, 'Yearly Private Schools Lookup'!A:A, 0))</f>
        <v>139</v>
      </c>
    </row>
    <row r="2300" spans="1:17" ht="15.75" customHeight="1" x14ac:dyDescent="0.2">
      <c r="A2300" s="2">
        <v>10712</v>
      </c>
      <c r="B2300" s="2">
        <v>5</v>
      </c>
      <c r="C2300" s="2">
        <v>5</v>
      </c>
      <c r="D2300" s="2">
        <v>1991</v>
      </c>
      <c r="E2300" s="2">
        <v>1992</v>
      </c>
      <c r="F2300" s="2">
        <v>974</v>
      </c>
      <c r="G2300" s="2">
        <v>1</v>
      </c>
      <c r="H2300" s="2">
        <v>3</v>
      </c>
      <c r="I2300" s="2">
        <v>0</v>
      </c>
      <c r="J2300" s="2">
        <v>0</v>
      </c>
      <c r="K2300" s="2">
        <v>93500</v>
      </c>
      <c r="L2300" s="2" t="s">
        <v>13</v>
      </c>
      <c r="M2300" s="2" t="s">
        <v>39</v>
      </c>
      <c r="N2300" s="16">
        <f>VLOOKUP(M2300, 'Current Population Lookup'!A:B, 2, FALSE)</f>
        <v>14742</v>
      </c>
      <c r="O2300" s="16">
        <f t="array" ref="O2300">INDEX('Current Population Lookup'!B:B, MATCH(M2300, 'Current Population Lookup'!A:A, 0))</f>
        <v>14742</v>
      </c>
      <c r="P2300" s="16">
        <f>VLOOKUP(M2300&amp;D2300,'Yearly Private Schools Lookup'!A:D, 4, FALSE)</f>
        <v>156</v>
      </c>
      <c r="Q2300" s="16">
        <f t="array" ref="Q2300">INDEX('Yearly Private Schools Lookup'!D:D, MATCH(M2300&amp;D2300, 'Yearly Private Schools Lookup'!A:A, 0))</f>
        <v>156</v>
      </c>
    </row>
    <row r="2301" spans="1:17" ht="15.75" customHeight="1" x14ac:dyDescent="0.2">
      <c r="A2301" s="2">
        <v>10447</v>
      </c>
      <c r="B2301" s="2">
        <v>5</v>
      </c>
      <c r="C2301" s="2">
        <v>6</v>
      </c>
      <c r="D2301" s="2">
        <v>1984</v>
      </c>
      <c r="E2301" s="2">
        <v>1984</v>
      </c>
      <c r="F2301" s="2">
        <v>887</v>
      </c>
      <c r="G2301" s="2">
        <v>1</v>
      </c>
      <c r="H2301" s="2">
        <v>3</v>
      </c>
      <c r="I2301" s="2">
        <v>0</v>
      </c>
      <c r="J2301" s="2">
        <v>1</v>
      </c>
      <c r="K2301" s="2">
        <v>124500</v>
      </c>
      <c r="L2301" s="2" t="s">
        <v>13</v>
      </c>
      <c r="M2301" s="2" t="s">
        <v>39</v>
      </c>
      <c r="N2301" s="16">
        <f>VLOOKUP(M2301, 'Current Population Lookup'!A:B, 2, FALSE)</f>
        <v>14742</v>
      </c>
      <c r="O2301" s="16">
        <f t="array" ref="O2301">INDEX('Current Population Lookup'!B:B, MATCH(M2301, 'Current Population Lookup'!A:A, 0))</f>
        <v>14742</v>
      </c>
      <c r="P2301" s="16">
        <f>VLOOKUP(M2301&amp;D2301,'Yearly Private Schools Lookup'!A:D, 4, FALSE)</f>
        <v>143</v>
      </c>
      <c r="Q2301" s="16">
        <f t="array" ref="Q2301">INDEX('Yearly Private Schools Lookup'!D:D, MATCH(M2301&amp;D2301, 'Yearly Private Schools Lookup'!A:A, 0))</f>
        <v>143</v>
      </c>
    </row>
    <row r="2302" spans="1:17" ht="15.75" customHeight="1" x14ac:dyDescent="0.2">
      <c r="A2302" s="2">
        <v>11027</v>
      </c>
      <c r="B2302" s="2">
        <v>6</v>
      </c>
      <c r="C2302" s="2">
        <v>5</v>
      </c>
      <c r="D2302" s="2">
        <v>1954</v>
      </c>
      <c r="E2302" s="2">
        <v>1954</v>
      </c>
      <c r="F2302" s="2">
        <v>1293</v>
      </c>
      <c r="G2302" s="2">
        <v>2</v>
      </c>
      <c r="H2302" s="2">
        <v>2</v>
      </c>
      <c r="I2302" s="2">
        <v>0</v>
      </c>
      <c r="J2302" s="2">
        <v>2</v>
      </c>
      <c r="K2302" s="2">
        <v>149900</v>
      </c>
      <c r="L2302" s="2" t="s">
        <v>13</v>
      </c>
      <c r="M2302" s="2" t="s">
        <v>14</v>
      </c>
      <c r="N2302" s="16">
        <f>VLOOKUP(M2302, 'Current Population Lookup'!A:B, 2, FALSE)</f>
        <v>43007</v>
      </c>
      <c r="O2302" s="16">
        <f t="array" ref="O2302">INDEX('Current Population Lookup'!B:B, MATCH(M2302, 'Current Population Lookup'!A:A, 0))</f>
        <v>43007</v>
      </c>
      <c r="P2302" s="16">
        <f>VLOOKUP(M2302&amp;D2302,'Yearly Private Schools Lookup'!A:D, 4, FALSE)</f>
        <v>91</v>
      </c>
      <c r="Q2302" s="16">
        <f t="array" ref="Q2302">INDEX('Yearly Private Schools Lookup'!D:D, MATCH(M2302&amp;D2302, 'Yearly Private Schools Lookup'!A:A, 0))</f>
        <v>91</v>
      </c>
    </row>
    <row r="2303" spans="1:17" ht="15.75" customHeight="1" x14ac:dyDescent="0.2">
      <c r="A2303" s="2">
        <v>10533</v>
      </c>
      <c r="B2303" s="2">
        <v>6</v>
      </c>
      <c r="C2303" s="2">
        <v>6</v>
      </c>
      <c r="D2303" s="2">
        <v>1956</v>
      </c>
      <c r="E2303" s="2">
        <v>1956</v>
      </c>
      <c r="F2303" s="2">
        <v>1024</v>
      </c>
      <c r="G2303" s="2">
        <v>1</v>
      </c>
      <c r="H2303" s="2">
        <v>2</v>
      </c>
      <c r="I2303" s="2">
        <v>2</v>
      </c>
      <c r="J2303" s="2">
        <v>1</v>
      </c>
      <c r="K2303" s="2">
        <v>157500</v>
      </c>
      <c r="L2303" s="2" t="s">
        <v>17</v>
      </c>
      <c r="M2303" s="2" t="s">
        <v>14</v>
      </c>
      <c r="N2303" s="16">
        <f>VLOOKUP(M2303, 'Current Population Lookup'!A:B, 2, FALSE)</f>
        <v>43007</v>
      </c>
      <c r="O2303" s="16">
        <f t="array" ref="O2303">INDEX('Current Population Lookup'!B:B, MATCH(M2303, 'Current Population Lookup'!A:A, 0))</f>
        <v>43007</v>
      </c>
      <c r="P2303" s="16">
        <f>VLOOKUP(M2303&amp;D2303,'Yearly Private Schools Lookup'!A:D, 4, FALSE)</f>
        <v>97</v>
      </c>
      <c r="Q2303" s="16">
        <f t="array" ref="Q2303">INDEX('Yearly Private Schools Lookup'!D:D, MATCH(M2303&amp;D2303, 'Yearly Private Schools Lookup'!A:A, 0))</f>
        <v>97</v>
      </c>
    </row>
    <row r="2304" spans="1:17" ht="15.75" customHeight="1" x14ac:dyDescent="0.2">
      <c r="A2304" s="2">
        <v>11765</v>
      </c>
      <c r="B2304" s="2">
        <v>5</v>
      </c>
      <c r="C2304" s="2">
        <v>5</v>
      </c>
      <c r="D2304" s="2">
        <v>1957</v>
      </c>
      <c r="E2304" s="2">
        <v>1957</v>
      </c>
      <c r="F2304" s="2">
        <v>1797</v>
      </c>
      <c r="G2304" s="2">
        <v>1</v>
      </c>
      <c r="H2304" s="2">
        <v>3</v>
      </c>
      <c r="I2304" s="2">
        <v>1</v>
      </c>
      <c r="J2304" s="2">
        <v>3</v>
      </c>
      <c r="K2304" s="2">
        <v>169000</v>
      </c>
      <c r="L2304" s="2" t="s">
        <v>13</v>
      </c>
      <c r="M2304" s="2" t="s">
        <v>14</v>
      </c>
      <c r="N2304" s="16">
        <f>VLOOKUP(M2304, 'Current Population Lookup'!A:B, 2, FALSE)</f>
        <v>43007</v>
      </c>
      <c r="O2304" s="16">
        <f t="array" ref="O2304">INDEX('Current Population Lookup'!B:B, MATCH(M2304, 'Current Population Lookup'!A:A, 0))</f>
        <v>43007</v>
      </c>
      <c r="P2304" s="16">
        <f>VLOOKUP(M2304&amp;D2304,'Yearly Private Schools Lookup'!A:D, 4, FALSE)</f>
        <v>103</v>
      </c>
      <c r="Q2304" s="16">
        <f t="array" ref="Q2304">INDEX('Yearly Private Schools Lookup'!D:D, MATCH(M2304&amp;D2304, 'Yearly Private Schools Lookup'!A:A, 0))</f>
        <v>103</v>
      </c>
    </row>
    <row r="2305" spans="1:17" ht="15.75" customHeight="1" x14ac:dyDescent="0.2">
      <c r="A2305" s="2">
        <v>39384</v>
      </c>
      <c r="B2305" s="2">
        <v>6</v>
      </c>
      <c r="C2305" s="2">
        <v>6</v>
      </c>
      <c r="D2305" s="2">
        <v>1957</v>
      </c>
      <c r="E2305" s="2">
        <v>1957</v>
      </c>
      <c r="F2305" s="2">
        <v>1390</v>
      </c>
      <c r="G2305" s="2">
        <v>1</v>
      </c>
      <c r="H2305" s="2">
        <v>1</v>
      </c>
      <c r="I2305" s="2">
        <v>2</v>
      </c>
      <c r="J2305" s="2">
        <v>2</v>
      </c>
      <c r="K2305" s="2">
        <v>252000</v>
      </c>
      <c r="L2305" s="2" t="s">
        <v>13</v>
      </c>
      <c r="M2305" s="2" t="s">
        <v>14</v>
      </c>
      <c r="N2305" s="16">
        <f>VLOOKUP(M2305, 'Current Population Lookup'!A:B, 2, FALSE)</f>
        <v>43007</v>
      </c>
      <c r="O2305" s="16">
        <f t="array" ref="O2305">INDEX('Current Population Lookup'!B:B, MATCH(M2305, 'Current Population Lookup'!A:A, 0))</f>
        <v>43007</v>
      </c>
      <c r="P2305" s="16">
        <f>VLOOKUP(M2305&amp;D2305,'Yearly Private Schools Lookup'!A:D, 4, FALSE)</f>
        <v>103</v>
      </c>
      <c r="Q2305" s="16">
        <f t="array" ref="Q2305">INDEX('Yearly Private Schools Lookup'!D:D, MATCH(M2305&amp;D2305, 'Yearly Private Schools Lookup'!A:A, 0))</f>
        <v>103</v>
      </c>
    </row>
    <row r="2306" spans="1:17" ht="15.75" customHeight="1" x14ac:dyDescent="0.2">
      <c r="A2306" s="2">
        <v>11727</v>
      </c>
      <c r="B2306" s="2">
        <v>7</v>
      </c>
      <c r="C2306" s="2">
        <v>6</v>
      </c>
      <c r="D2306" s="2">
        <v>1969</v>
      </c>
      <c r="E2306" s="2">
        <v>1969</v>
      </c>
      <c r="F2306" s="2">
        <v>1851</v>
      </c>
      <c r="G2306" s="2">
        <v>2</v>
      </c>
      <c r="H2306" s="2">
        <v>3</v>
      </c>
      <c r="I2306" s="2">
        <v>1</v>
      </c>
      <c r="J2306" s="2">
        <v>2</v>
      </c>
      <c r="K2306" s="2">
        <v>192100</v>
      </c>
      <c r="L2306" s="2" t="s">
        <v>17</v>
      </c>
      <c r="M2306" s="2" t="s">
        <v>14</v>
      </c>
      <c r="N2306" s="16">
        <f>VLOOKUP(M2306, 'Current Population Lookup'!A:B, 2, FALSE)</f>
        <v>43007</v>
      </c>
      <c r="O2306" s="16">
        <f t="array" ref="O2306">INDEX('Current Population Lookup'!B:B, MATCH(M2306, 'Current Population Lookup'!A:A, 0))</f>
        <v>43007</v>
      </c>
      <c r="P2306" s="16">
        <f>VLOOKUP(M2306&amp;D2306,'Yearly Private Schools Lookup'!A:D, 4, FALSE)</f>
        <v>150</v>
      </c>
      <c r="Q2306" s="16">
        <f t="array" ref="Q2306">INDEX('Yearly Private Schools Lookup'!D:D, MATCH(M2306&amp;D2306, 'Yearly Private Schools Lookup'!A:A, 0))</f>
        <v>150</v>
      </c>
    </row>
    <row r="2307" spans="1:17" ht="15.75" customHeight="1" x14ac:dyDescent="0.2">
      <c r="A2307" s="2">
        <v>8238</v>
      </c>
      <c r="B2307" s="2">
        <v>6</v>
      </c>
      <c r="C2307" s="2">
        <v>5</v>
      </c>
      <c r="D2307" s="2">
        <v>1997</v>
      </c>
      <c r="E2307" s="2">
        <v>1998</v>
      </c>
      <c r="F2307" s="2">
        <v>1525</v>
      </c>
      <c r="G2307" s="2">
        <v>2</v>
      </c>
      <c r="H2307" s="2">
        <v>3</v>
      </c>
      <c r="I2307" s="2">
        <v>1</v>
      </c>
      <c r="J2307" s="2">
        <v>2</v>
      </c>
      <c r="K2307" s="2">
        <v>183500</v>
      </c>
      <c r="L2307" s="2" t="s">
        <v>13</v>
      </c>
      <c r="M2307" s="2" t="s">
        <v>15</v>
      </c>
      <c r="N2307" s="16">
        <f>VLOOKUP(M2307, 'Current Population Lookup'!A:B, 2, FALSE)</f>
        <v>35216</v>
      </c>
      <c r="O2307" s="16">
        <f t="array" ref="O2307">INDEX('Current Population Lookup'!B:B, MATCH(M2307, 'Current Population Lookup'!A:A, 0))</f>
        <v>35216</v>
      </c>
      <c r="P2307" s="16">
        <f>VLOOKUP(M2307&amp;D2307,'Yearly Private Schools Lookup'!A:D, 4, FALSE)</f>
        <v>93</v>
      </c>
      <c r="Q2307" s="16">
        <f t="array" ref="Q2307">INDEX('Yearly Private Schools Lookup'!D:D, MATCH(M2307&amp;D2307, 'Yearly Private Schools Lookup'!A:A, 0))</f>
        <v>93</v>
      </c>
    </row>
    <row r="2308" spans="1:17" ht="15.75" customHeight="1" x14ac:dyDescent="0.2">
      <c r="A2308" s="2">
        <v>13006</v>
      </c>
      <c r="B2308" s="2">
        <v>7</v>
      </c>
      <c r="C2308" s="2">
        <v>5</v>
      </c>
      <c r="D2308" s="2">
        <v>1997</v>
      </c>
      <c r="E2308" s="2">
        <v>1997</v>
      </c>
      <c r="F2308" s="2">
        <v>2236</v>
      </c>
      <c r="G2308" s="2">
        <v>2</v>
      </c>
      <c r="H2308" s="2">
        <v>4</v>
      </c>
      <c r="I2308" s="2">
        <v>1</v>
      </c>
      <c r="J2308" s="2">
        <v>2</v>
      </c>
      <c r="K2308" s="2">
        <v>222000</v>
      </c>
      <c r="L2308" s="2" t="s">
        <v>13</v>
      </c>
      <c r="M2308" s="2" t="s">
        <v>15</v>
      </c>
      <c r="N2308" s="16">
        <f>VLOOKUP(M2308, 'Current Population Lookup'!A:B, 2, FALSE)</f>
        <v>35216</v>
      </c>
      <c r="O2308" s="16">
        <f t="array" ref="O2308">INDEX('Current Population Lookup'!B:B, MATCH(M2308, 'Current Population Lookup'!A:A, 0))</f>
        <v>35216</v>
      </c>
      <c r="P2308" s="16">
        <f>VLOOKUP(M2308&amp;D2308,'Yearly Private Schools Lookup'!A:D, 4, FALSE)</f>
        <v>93</v>
      </c>
      <c r="Q2308" s="16">
        <f t="array" ref="Q2308">INDEX('Yearly Private Schools Lookup'!D:D, MATCH(M2308&amp;D2308, 'Yearly Private Schools Lookup'!A:A, 0))</f>
        <v>93</v>
      </c>
    </row>
    <row r="2309" spans="1:17" ht="15.75" customHeight="1" x14ac:dyDescent="0.2">
      <c r="A2309" s="2">
        <v>13041</v>
      </c>
      <c r="B2309" s="2">
        <v>6</v>
      </c>
      <c r="C2309" s="2">
        <v>5</v>
      </c>
      <c r="D2309" s="2">
        <v>1995</v>
      </c>
      <c r="E2309" s="2">
        <v>1995</v>
      </c>
      <c r="F2309" s="2">
        <v>1671</v>
      </c>
      <c r="G2309" s="2">
        <v>2</v>
      </c>
      <c r="H2309" s="2">
        <v>3</v>
      </c>
      <c r="I2309" s="2">
        <v>1</v>
      </c>
      <c r="J2309" s="2">
        <v>2</v>
      </c>
      <c r="K2309" s="2">
        <v>170000</v>
      </c>
      <c r="L2309" s="2" t="s">
        <v>13</v>
      </c>
      <c r="M2309" s="2" t="s">
        <v>15</v>
      </c>
      <c r="N2309" s="16">
        <f>VLOOKUP(M2309, 'Current Population Lookup'!A:B, 2, FALSE)</f>
        <v>35216</v>
      </c>
      <c r="O2309" s="16">
        <f t="array" ref="O2309">INDEX('Current Population Lookup'!B:B, MATCH(M2309, 'Current Population Lookup'!A:A, 0))</f>
        <v>35216</v>
      </c>
      <c r="P2309" s="16">
        <f>VLOOKUP(M2309&amp;D2309,'Yearly Private Schools Lookup'!A:D, 4, FALSE)</f>
        <v>85</v>
      </c>
      <c r="Q2309" s="16">
        <f t="array" ref="Q2309">INDEX('Yearly Private Schools Lookup'!D:D, MATCH(M2309&amp;D2309, 'Yearly Private Schools Lookup'!A:A, 0))</f>
        <v>85</v>
      </c>
    </row>
    <row r="2310" spans="1:17" ht="15.75" customHeight="1" x14ac:dyDescent="0.2">
      <c r="A2310" s="2">
        <v>13031</v>
      </c>
      <c r="B2310" s="2">
        <v>6</v>
      </c>
      <c r="C2310" s="2">
        <v>5</v>
      </c>
      <c r="D2310" s="2">
        <v>1995</v>
      </c>
      <c r="E2310" s="2">
        <v>1996</v>
      </c>
      <c r="F2310" s="2">
        <v>1498</v>
      </c>
      <c r="G2310" s="2">
        <v>2</v>
      </c>
      <c r="H2310" s="2">
        <v>3</v>
      </c>
      <c r="I2310" s="2">
        <v>1</v>
      </c>
      <c r="J2310" s="2">
        <v>2</v>
      </c>
      <c r="K2310" s="2">
        <v>187500</v>
      </c>
      <c r="L2310" s="2" t="s">
        <v>13</v>
      </c>
      <c r="M2310" s="2" t="s">
        <v>15</v>
      </c>
      <c r="N2310" s="16">
        <f>VLOOKUP(M2310, 'Current Population Lookup'!A:B, 2, FALSE)</f>
        <v>35216</v>
      </c>
      <c r="O2310" s="16">
        <f t="array" ref="O2310">INDEX('Current Population Lookup'!B:B, MATCH(M2310, 'Current Population Lookup'!A:A, 0))</f>
        <v>35216</v>
      </c>
      <c r="P2310" s="16">
        <f>VLOOKUP(M2310&amp;D2310,'Yearly Private Schools Lookup'!A:D, 4, FALSE)</f>
        <v>85</v>
      </c>
      <c r="Q2310" s="16">
        <f t="array" ref="Q2310">INDEX('Yearly Private Schools Lookup'!D:D, MATCH(M2310&amp;D2310, 'Yearly Private Schools Lookup'!A:A, 0))</f>
        <v>85</v>
      </c>
    </row>
    <row r="2311" spans="1:17" ht="15.75" customHeight="1" x14ac:dyDescent="0.2">
      <c r="A2311" s="2">
        <v>9783</v>
      </c>
      <c r="B2311" s="2">
        <v>6</v>
      </c>
      <c r="C2311" s="2">
        <v>5</v>
      </c>
      <c r="D2311" s="2">
        <v>1996</v>
      </c>
      <c r="E2311" s="2">
        <v>1996</v>
      </c>
      <c r="F2311" s="2">
        <v>1776</v>
      </c>
      <c r="G2311" s="2">
        <v>2</v>
      </c>
      <c r="H2311" s="2">
        <v>3</v>
      </c>
      <c r="I2311" s="2">
        <v>1</v>
      </c>
      <c r="J2311" s="2">
        <v>2</v>
      </c>
      <c r="K2311" s="2">
        <v>202000</v>
      </c>
      <c r="L2311" s="2" t="s">
        <v>13</v>
      </c>
      <c r="M2311" s="2" t="s">
        <v>15</v>
      </c>
      <c r="N2311" s="16">
        <f>VLOOKUP(M2311, 'Current Population Lookup'!A:B, 2, FALSE)</f>
        <v>35216</v>
      </c>
      <c r="O2311" s="16">
        <f t="array" ref="O2311">INDEX('Current Population Lookup'!B:B, MATCH(M2311, 'Current Population Lookup'!A:A, 0))</f>
        <v>35216</v>
      </c>
      <c r="P2311" s="16">
        <f>VLOOKUP(M2311&amp;D2311,'Yearly Private Schools Lookup'!A:D, 4, FALSE)</f>
        <v>89</v>
      </c>
      <c r="Q2311" s="16">
        <f t="array" ref="Q2311">INDEX('Yearly Private Schools Lookup'!D:D, MATCH(M2311&amp;D2311, 'Yearly Private Schools Lookup'!A:A, 0))</f>
        <v>89</v>
      </c>
    </row>
    <row r="2312" spans="1:17" ht="15.75" customHeight="1" x14ac:dyDescent="0.2">
      <c r="A2312" s="2">
        <v>11207</v>
      </c>
      <c r="B2312" s="2">
        <v>6</v>
      </c>
      <c r="C2312" s="2">
        <v>5</v>
      </c>
      <c r="D2312" s="2">
        <v>1997</v>
      </c>
      <c r="E2312" s="2">
        <v>1997</v>
      </c>
      <c r="F2312" s="2">
        <v>1511</v>
      </c>
      <c r="G2312" s="2">
        <v>2</v>
      </c>
      <c r="H2312" s="2">
        <v>3</v>
      </c>
      <c r="I2312" s="2">
        <v>1</v>
      </c>
      <c r="J2312" s="2">
        <v>2</v>
      </c>
      <c r="K2312" s="2">
        <v>185000</v>
      </c>
      <c r="L2312" s="2" t="s">
        <v>13</v>
      </c>
      <c r="M2312" s="2" t="s">
        <v>15</v>
      </c>
      <c r="N2312" s="16">
        <f>VLOOKUP(M2312, 'Current Population Lookup'!A:B, 2, FALSE)</f>
        <v>35216</v>
      </c>
      <c r="O2312" s="16">
        <f t="array" ref="O2312">INDEX('Current Population Lookup'!B:B, MATCH(M2312, 'Current Population Lookup'!A:A, 0))</f>
        <v>35216</v>
      </c>
      <c r="P2312" s="16">
        <f>VLOOKUP(M2312&amp;D2312,'Yearly Private Schools Lookup'!A:D, 4, FALSE)</f>
        <v>93</v>
      </c>
      <c r="Q2312" s="16">
        <f t="array" ref="Q2312">INDEX('Yearly Private Schools Lookup'!D:D, MATCH(M2312&amp;D2312, 'Yearly Private Schools Lookup'!A:A, 0))</f>
        <v>93</v>
      </c>
    </row>
    <row r="2313" spans="1:17" ht="15.75" customHeight="1" x14ac:dyDescent="0.2">
      <c r="A2313" s="2">
        <v>19378</v>
      </c>
      <c r="B2313" s="2">
        <v>7</v>
      </c>
      <c r="C2313" s="2">
        <v>5</v>
      </c>
      <c r="D2313" s="2">
        <v>2005</v>
      </c>
      <c r="E2313" s="2">
        <v>2006</v>
      </c>
      <c r="F2313" s="2">
        <v>2462</v>
      </c>
      <c r="G2313" s="2">
        <v>2</v>
      </c>
      <c r="H2313" s="2">
        <v>4</v>
      </c>
      <c r="I2313" s="2">
        <v>1</v>
      </c>
      <c r="J2313" s="2">
        <v>2</v>
      </c>
      <c r="K2313" s="2">
        <v>320000</v>
      </c>
      <c r="L2313" s="2" t="s">
        <v>13</v>
      </c>
      <c r="M2313" s="2" t="s">
        <v>15</v>
      </c>
      <c r="N2313" s="16">
        <f>VLOOKUP(M2313, 'Current Population Lookup'!A:B, 2, FALSE)</f>
        <v>35216</v>
      </c>
      <c r="O2313" s="16">
        <f t="array" ref="O2313">INDEX('Current Population Lookup'!B:B, MATCH(M2313, 'Current Population Lookup'!A:A, 0))</f>
        <v>35216</v>
      </c>
      <c r="P2313" s="16">
        <f>VLOOKUP(M2313&amp;D2313,'Yearly Private Schools Lookup'!A:D, 4, FALSE)</f>
        <v>128</v>
      </c>
      <c r="Q2313" s="16">
        <f t="array" ref="Q2313">INDEX('Yearly Private Schools Lookup'!D:D, MATCH(M2313&amp;D2313, 'Yearly Private Schools Lookup'!A:A, 0))</f>
        <v>128</v>
      </c>
    </row>
    <row r="2314" spans="1:17" ht="15.75" customHeight="1" x14ac:dyDescent="0.2">
      <c r="A2314" s="2">
        <v>14859</v>
      </c>
      <c r="B2314" s="2">
        <v>7</v>
      </c>
      <c r="C2314" s="2">
        <v>5</v>
      </c>
      <c r="D2314" s="2">
        <v>2006</v>
      </c>
      <c r="E2314" s="2">
        <v>2006</v>
      </c>
      <c r="F2314" s="2">
        <v>1670</v>
      </c>
      <c r="G2314" s="2">
        <v>2</v>
      </c>
      <c r="H2314" s="2">
        <v>3</v>
      </c>
      <c r="I2314" s="2">
        <v>1</v>
      </c>
      <c r="J2314" s="2">
        <v>3</v>
      </c>
      <c r="K2314" s="2">
        <v>240000</v>
      </c>
      <c r="L2314" s="2" t="s">
        <v>13</v>
      </c>
      <c r="M2314" s="2" t="s">
        <v>15</v>
      </c>
      <c r="N2314" s="16">
        <f>VLOOKUP(M2314, 'Current Population Lookup'!A:B, 2, FALSE)</f>
        <v>35216</v>
      </c>
      <c r="O2314" s="16">
        <f t="array" ref="O2314">INDEX('Current Population Lookup'!B:B, MATCH(M2314, 'Current Population Lookup'!A:A, 0))</f>
        <v>35216</v>
      </c>
      <c r="P2314" s="16">
        <f>VLOOKUP(M2314&amp;D2314,'Yearly Private Schools Lookup'!A:D, 4, FALSE)</f>
        <v>131</v>
      </c>
      <c r="Q2314" s="16">
        <f t="array" ref="Q2314">INDEX('Yearly Private Schools Lookup'!D:D, MATCH(M2314&amp;D2314, 'Yearly Private Schools Lookup'!A:A, 0))</f>
        <v>131</v>
      </c>
    </row>
    <row r="2315" spans="1:17" ht="15.75" customHeight="1" x14ac:dyDescent="0.2">
      <c r="A2315" s="2">
        <v>13128</v>
      </c>
      <c r="B2315" s="2">
        <v>8</v>
      </c>
      <c r="C2315" s="2">
        <v>5</v>
      </c>
      <c r="D2315" s="2">
        <v>2005</v>
      </c>
      <c r="E2315" s="2">
        <v>2005</v>
      </c>
      <c r="F2315" s="2">
        <v>2064</v>
      </c>
      <c r="G2315" s="2">
        <v>2</v>
      </c>
      <c r="H2315" s="2">
        <v>4</v>
      </c>
      <c r="I2315" s="2">
        <v>1</v>
      </c>
      <c r="J2315" s="2">
        <v>2</v>
      </c>
      <c r="K2315" s="2">
        <v>250000</v>
      </c>
      <c r="L2315" s="2" t="s">
        <v>13</v>
      </c>
      <c r="M2315" s="2" t="s">
        <v>15</v>
      </c>
      <c r="N2315" s="16">
        <f>VLOOKUP(M2315, 'Current Population Lookup'!A:B, 2, FALSE)</f>
        <v>35216</v>
      </c>
      <c r="O2315" s="16">
        <f t="array" ref="O2315">INDEX('Current Population Lookup'!B:B, MATCH(M2315, 'Current Population Lookup'!A:A, 0))</f>
        <v>35216</v>
      </c>
      <c r="P2315" s="16">
        <f>VLOOKUP(M2315&amp;D2315,'Yearly Private Schools Lookup'!A:D, 4, FALSE)</f>
        <v>128</v>
      </c>
      <c r="Q2315" s="16">
        <f t="array" ref="Q2315">INDEX('Yearly Private Schools Lookup'!D:D, MATCH(M2315&amp;D2315, 'Yearly Private Schools Lookup'!A:A, 0))</f>
        <v>128</v>
      </c>
    </row>
    <row r="2316" spans="1:17" ht="15.75" customHeight="1" x14ac:dyDescent="0.2">
      <c r="A2316" s="2">
        <v>10463</v>
      </c>
      <c r="B2316" s="2">
        <v>8</v>
      </c>
      <c r="C2316" s="2">
        <v>5</v>
      </c>
      <c r="D2316" s="2">
        <v>2005</v>
      </c>
      <c r="E2316" s="2">
        <v>2005</v>
      </c>
      <c r="F2316" s="2">
        <v>1801</v>
      </c>
      <c r="G2316" s="2">
        <v>2</v>
      </c>
      <c r="H2316" s="2">
        <v>3</v>
      </c>
      <c r="I2316" s="2">
        <v>1</v>
      </c>
      <c r="J2316" s="2">
        <v>3</v>
      </c>
      <c r="K2316" s="2">
        <v>239900</v>
      </c>
      <c r="L2316" s="2" t="s">
        <v>13</v>
      </c>
      <c r="M2316" s="2" t="s">
        <v>15</v>
      </c>
      <c r="N2316" s="16">
        <f>VLOOKUP(M2316, 'Current Population Lookup'!A:B, 2, FALSE)</f>
        <v>35216</v>
      </c>
      <c r="O2316" s="16">
        <f t="array" ref="O2316">INDEX('Current Population Lookup'!B:B, MATCH(M2316, 'Current Population Lookup'!A:A, 0))</f>
        <v>35216</v>
      </c>
      <c r="P2316" s="16">
        <f>VLOOKUP(M2316&amp;D2316,'Yearly Private Schools Lookup'!A:D, 4, FALSE)</f>
        <v>128</v>
      </c>
      <c r="Q2316" s="16">
        <f t="array" ref="Q2316">INDEX('Yearly Private Schools Lookup'!D:D, MATCH(M2316&amp;D2316, 'Yearly Private Schools Lookup'!A:A, 0))</f>
        <v>128</v>
      </c>
    </row>
    <row r="2317" spans="1:17" ht="15.75" customHeight="1" x14ac:dyDescent="0.2">
      <c r="A2317" s="2">
        <v>13751</v>
      </c>
      <c r="B2317" s="2">
        <v>7</v>
      </c>
      <c r="C2317" s="2">
        <v>5</v>
      </c>
      <c r="D2317" s="2">
        <v>2005</v>
      </c>
      <c r="E2317" s="2">
        <v>2006</v>
      </c>
      <c r="F2317" s="2">
        <v>2212</v>
      </c>
      <c r="G2317" s="2">
        <v>2</v>
      </c>
      <c r="H2317" s="2">
        <v>3</v>
      </c>
      <c r="I2317" s="2">
        <v>1</v>
      </c>
      <c r="J2317" s="2">
        <v>3</v>
      </c>
      <c r="K2317" s="2">
        <v>309000</v>
      </c>
      <c r="L2317" s="2" t="s">
        <v>13</v>
      </c>
      <c r="M2317" s="2" t="s">
        <v>15</v>
      </c>
      <c r="N2317" s="16">
        <f>VLOOKUP(M2317, 'Current Population Lookup'!A:B, 2, FALSE)</f>
        <v>35216</v>
      </c>
      <c r="O2317" s="16">
        <f t="array" ref="O2317">INDEX('Current Population Lookup'!B:B, MATCH(M2317, 'Current Population Lookup'!A:A, 0))</f>
        <v>35216</v>
      </c>
      <c r="P2317" s="16">
        <f>VLOOKUP(M2317&amp;D2317,'Yearly Private Schools Lookup'!A:D, 4, FALSE)</f>
        <v>128</v>
      </c>
      <c r="Q2317" s="16">
        <f t="array" ref="Q2317">INDEX('Yearly Private Schools Lookup'!D:D, MATCH(M2317&amp;D2317, 'Yearly Private Schools Lookup'!A:A, 0))</f>
        <v>128</v>
      </c>
    </row>
    <row r="2318" spans="1:17" ht="15.75" customHeight="1" x14ac:dyDescent="0.2">
      <c r="A2318" s="2">
        <v>23257</v>
      </c>
      <c r="B2318" s="2">
        <v>7</v>
      </c>
      <c r="C2318" s="2">
        <v>5</v>
      </c>
      <c r="D2318" s="2">
        <v>2006</v>
      </c>
      <c r="E2318" s="2">
        <v>2006</v>
      </c>
      <c r="F2318" s="2">
        <v>2021</v>
      </c>
      <c r="G2318" s="2">
        <v>2</v>
      </c>
      <c r="H2318" s="2">
        <v>3</v>
      </c>
      <c r="I2318" s="2">
        <v>1</v>
      </c>
      <c r="J2318" s="2">
        <v>2</v>
      </c>
      <c r="K2318" s="2">
        <v>274725</v>
      </c>
      <c r="L2318" s="2" t="s">
        <v>13</v>
      </c>
      <c r="M2318" s="2" t="s">
        <v>15</v>
      </c>
      <c r="N2318" s="16">
        <f>VLOOKUP(M2318, 'Current Population Lookup'!A:B, 2, FALSE)</f>
        <v>35216</v>
      </c>
      <c r="O2318" s="16">
        <f t="array" ref="O2318">INDEX('Current Population Lookup'!B:B, MATCH(M2318, 'Current Population Lookup'!A:A, 0))</f>
        <v>35216</v>
      </c>
      <c r="P2318" s="16">
        <f>VLOOKUP(M2318&amp;D2318,'Yearly Private Schools Lookup'!A:D, 4, FALSE)</f>
        <v>131</v>
      </c>
      <c r="Q2318" s="16">
        <f t="array" ref="Q2318">INDEX('Yearly Private Schools Lookup'!D:D, MATCH(M2318&amp;D2318, 'Yearly Private Schools Lookup'!A:A, 0))</f>
        <v>131</v>
      </c>
    </row>
    <row r="2319" spans="1:17" ht="15.75" customHeight="1" x14ac:dyDescent="0.2">
      <c r="A2319" s="2">
        <v>13108</v>
      </c>
      <c r="B2319" s="2">
        <v>8</v>
      </c>
      <c r="C2319" s="2">
        <v>5</v>
      </c>
      <c r="D2319" s="2">
        <v>1994</v>
      </c>
      <c r="E2319" s="2">
        <v>1994</v>
      </c>
      <c r="F2319" s="2">
        <v>2687</v>
      </c>
      <c r="G2319" s="2">
        <v>2</v>
      </c>
      <c r="H2319" s="2">
        <v>4</v>
      </c>
      <c r="I2319" s="2">
        <v>0</v>
      </c>
      <c r="J2319" s="2">
        <v>2</v>
      </c>
      <c r="K2319" s="2">
        <v>270000</v>
      </c>
      <c r="L2319" s="2" t="s">
        <v>13</v>
      </c>
      <c r="M2319" s="2" t="s">
        <v>16</v>
      </c>
      <c r="N2319" s="16">
        <f>VLOOKUP(M2319, 'Current Population Lookup'!A:B, 2, FALSE)</f>
        <v>29403</v>
      </c>
      <c r="O2319" s="16">
        <f t="array" ref="O2319">INDEX('Current Population Lookup'!B:B, MATCH(M2319, 'Current Population Lookup'!A:A, 0))</f>
        <v>29403</v>
      </c>
      <c r="P2319" s="16">
        <f>VLOOKUP(M2319&amp;D2319,'Yearly Private Schools Lookup'!A:D, 4, FALSE)</f>
        <v>67</v>
      </c>
      <c r="Q2319" s="16">
        <f t="array" ref="Q2319">INDEX('Yearly Private Schools Lookup'!D:D, MATCH(M2319&amp;D2319, 'Yearly Private Schools Lookup'!A:A, 0))</f>
        <v>67</v>
      </c>
    </row>
    <row r="2320" spans="1:17" ht="15.75" customHeight="1" x14ac:dyDescent="0.2">
      <c r="A2320" s="2">
        <v>8076</v>
      </c>
      <c r="B2320" s="2">
        <v>6</v>
      </c>
      <c r="C2320" s="2">
        <v>6</v>
      </c>
      <c r="D2320" s="2">
        <v>1993</v>
      </c>
      <c r="E2320" s="2">
        <v>1994</v>
      </c>
      <c r="F2320" s="2">
        <v>1169</v>
      </c>
      <c r="G2320" s="2">
        <v>2</v>
      </c>
      <c r="H2320" s="2">
        <v>3</v>
      </c>
      <c r="I2320" s="2">
        <v>1</v>
      </c>
      <c r="J2320" s="2">
        <v>2</v>
      </c>
      <c r="K2320" s="2">
        <v>183500</v>
      </c>
      <c r="L2320" s="2" t="s">
        <v>13</v>
      </c>
      <c r="M2320" s="2" t="s">
        <v>15</v>
      </c>
      <c r="N2320" s="16">
        <f>VLOOKUP(M2320, 'Current Population Lookup'!A:B, 2, FALSE)</f>
        <v>35216</v>
      </c>
      <c r="O2320" s="16">
        <f t="array" ref="O2320">INDEX('Current Population Lookup'!B:B, MATCH(M2320, 'Current Population Lookup'!A:A, 0))</f>
        <v>35216</v>
      </c>
      <c r="P2320" s="16">
        <f>VLOOKUP(M2320&amp;D2320,'Yearly Private Schools Lookup'!A:D, 4, FALSE)</f>
        <v>72</v>
      </c>
      <c r="Q2320" s="16">
        <f t="array" ref="Q2320">INDEX('Yearly Private Schools Lookup'!D:D, MATCH(M2320&amp;D2320, 'Yearly Private Schools Lookup'!A:A, 0))</f>
        <v>72</v>
      </c>
    </row>
    <row r="2321" spans="1:17" ht="15.75" customHeight="1" x14ac:dyDescent="0.2">
      <c r="A2321" s="2">
        <v>7685</v>
      </c>
      <c r="B2321" s="2">
        <v>6</v>
      </c>
      <c r="C2321" s="2">
        <v>5</v>
      </c>
      <c r="D2321" s="2">
        <v>1993</v>
      </c>
      <c r="E2321" s="2">
        <v>1994</v>
      </c>
      <c r="F2321" s="2">
        <v>1501</v>
      </c>
      <c r="G2321" s="2">
        <v>2</v>
      </c>
      <c r="H2321" s="2">
        <v>3</v>
      </c>
      <c r="I2321" s="2">
        <v>1</v>
      </c>
      <c r="J2321" s="2">
        <v>2</v>
      </c>
      <c r="K2321" s="2">
        <v>165600</v>
      </c>
      <c r="L2321" s="2" t="s">
        <v>13</v>
      </c>
      <c r="M2321" s="2" t="s">
        <v>15</v>
      </c>
      <c r="N2321" s="16">
        <f>VLOOKUP(M2321, 'Current Population Lookup'!A:B, 2, FALSE)</f>
        <v>35216</v>
      </c>
      <c r="O2321" s="16">
        <f t="array" ref="O2321">INDEX('Current Population Lookup'!B:B, MATCH(M2321, 'Current Population Lookup'!A:A, 0))</f>
        <v>35216</v>
      </c>
      <c r="P2321" s="16">
        <f>VLOOKUP(M2321&amp;D2321,'Yearly Private Schools Lookup'!A:D, 4, FALSE)</f>
        <v>72</v>
      </c>
      <c r="Q2321" s="16">
        <f t="array" ref="Q2321">INDEX('Yearly Private Schools Lookup'!D:D, MATCH(M2321&amp;D2321, 'Yearly Private Schools Lookup'!A:A, 0))</f>
        <v>72</v>
      </c>
    </row>
    <row r="2322" spans="1:17" ht="15.75" customHeight="1" x14ac:dyDescent="0.2">
      <c r="A2322" s="2">
        <v>9084</v>
      </c>
      <c r="B2322" s="2">
        <v>7</v>
      </c>
      <c r="C2322" s="2">
        <v>5</v>
      </c>
      <c r="D2322" s="2">
        <v>1998</v>
      </c>
      <c r="E2322" s="2">
        <v>1998</v>
      </c>
      <c r="F2322" s="2">
        <v>1632</v>
      </c>
      <c r="G2322" s="2">
        <v>2</v>
      </c>
      <c r="H2322" s="2">
        <v>3</v>
      </c>
      <c r="I2322" s="2">
        <v>1</v>
      </c>
      <c r="J2322" s="2">
        <v>2</v>
      </c>
      <c r="K2322" s="2">
        <v>176500</v>
      </c>
      <c r="L2322" s="2" t="s">
        <v>13</v>
      </c>
      <c r="M2322" s="2" t="s">
        <v>15</v>
      </c>
      <c r="N2322" s="16">
        <f>VLOOKUP(M2322, 'Current Population Lookup'!A:B, 2, FALSE)</f>
        <v>35216</v>
      </c>
      <c r="O2322" s="16">
        <f t="array" ref="O2322">INDEX('Current Population Lookup'!B:B, MATCH(M2322, 'Current Population Lookup'!A:A, 0))</f>
        <v>35216</v>
      </c>
      <c r="P2322" s="16">
        <f>VLOOKUP(M2322&amp;D2322,'Yearly Private Schools Lookup'!A:D, 4, FALSE)</f>
        <v>98</v>
      </c>
      <c r="Q2322" s="16">
        <f t="array" ref="Q2322">INDEX('Yearly Private Schools Lookup'!D:D, MATCH(M2322&amp;D2322, 'Yearly Private Schools Lookup'!A:A, 0))</f>
        <v>98</v>
      </c>
    </row>
    <row r="2323" spans="1:17" ht="15.75" customHeight="1" x14ac:dyDescent="0.2">
      <c r="A2323" s="2">
        <v>3701</v>
      </c>
      <c r="B2323" s="2">
        <v>8</v>
      </c>
      <c r="C2323" s="2">
        <v>5</v>
      </c>
      <c r="D2323" s="2">
        <v>1987</v>
      </c>
      <c r="E2323" s="2">
        <v>1987</v>
      </c>
      <c r="F2323" s="2">
        <v>1204</v>
      </c>
      <c r="G2323" s="2">
        <v>2</v>
      </c>
      <c r="H2323" s="2">
        <v>2</v>
      </c>
      <c r="I2323" s="2">
        <v>0</v>
      </c>
      <c r="J2323" s="2">
        <v>2</v>
      </c>
      <c r="K2323" s="2">
        <v>130000</v>
      </c>
      <c r="L2323" s="2" t="s">
        <v>13</v>
      </c>
      <c r="M2323" s="2" t="s">
        <v>16</v>
      </c>
      <c r="N2323" s="16">
        <f>VLOOKUP(M2323, 'Current Population Lookup'!A:B, 2, FALSE)</f>
        <v>29403</v>
      </c>
      <c r="O2323" s="16">
        <f t="array" ref="O2323">INDEX('Current Population Lookup'!B:B, MATCH(M2323, 'Current Population Lookup'!A:A, 0))</f>
        <v>29403</v>
      </c>
      <c r="P2323" s="16">
        <f>VLOOKUP(M2323&amp;D2323,'Yearly Private Schools Lookup'!A:D, 4, FALSE)</f>
        <v>38</v>
      </c>
      <c r="Q2323" s="16">
        <f t="array" ref="Q2323">INDEX('Yearly Private Schools Lookup'!D:D, MATCH(M2323&amp;D2323, 'Yearly Private Schools Lookup'!A:A, 0))</f>
        <v>38</v>
      </c>
    </row>
    <row r="2324" spans="1:17" ht="15.75" customHeight="1" x14ac:dyDescent="0.2">
      <c r="A2324" s="2">
        <v>5306</v>
      </c>
      <c r="B2324" s="2">
        <v>7</v>
      </c>
      <c r="C2324" s="2">
        <v>7</v>
      </c>
      <c r="D2324" s="2">
        <v>1987</v>
      </c>
      <c r="E2324" s="2">
        <v>1987</v>
      </c>
      <c r="F2324" s="2">
        <v>1767</v>
      </c>
      <c r="G2324" s="2">
        <v>2</v>
      </c>
      <c r="H2324" s="2">
        <v>2</v>
      </c>
      <c r="I2324" s="2">
        <v>1</v>
      </c>
      <c r="J2324" s="2">
        <v>2</v>
      </c>
      <c r="K2324" s="2">
        <v>239000</v>
      </c>
      <c r="L2324" s="2" t="s">
        <v>17</v>
      </c>
      <c r="M2324" s="2" t="s">
        <v>16</v>
      </c>
      <c r="N2324" s="16">
        <f>VLOOKUP(M2324, 'Current Population Lookup'!A:B, 2, FALSE)</f>
        <v>29403</v>
      </c>
      <c r="O2324" s="16">
        <f t="array" ref="O2324">INDEX('Current Population Lookup'!B:B, MATCH(M2324, 'Current Population Lookup'!A:A, 0))</f>
        <v>29403</v>
      </c>
      <c r="P2324" s="16">
        <f>VLOOKUP(M2324&amp;D2324,'Yearly Private Schools Lookup'!A:D, 4, FALSE)</f>
        <v>38</v>
      </c>
      <c r="Q2324" s="16">
        <f t="array" ref="Q2324">INDEX('Yearly Private Schools Lookup'!D:D, MATCH(M2324&amp;D2324, 'Yearly Private Schools Lookup'!A:A, 0))</f>
        <v>38</v>
      </c>
    </row>
    <row r="2325" spans="1:17" ht="15.75" customHeight="1" x14ac:dyDescent="0.2">
      <c r="A2325" s="2">
        <v>6563</v>
      </c>
      <c r="B2325" s="2">
        <v>8</v>
      </c>
      <c r="C2325" s="2">
        <v>5</v>
      </c>
      <c r="D2325" s="2">
        <v>1985</v>
      </c>
      <c r="E2325" s="2">
        <v>1985</v>
      </c>
      <c r="F2325" s="2">
        <v>1742</v>
      </c>
      <c r="G2325" s="2">
        <v>2</v>
      </c>
      <c r="H2325" s="2">
        <v>2</v>
      </c>
      <c r="I2325" s="2">
        <v>1</v>
      </c>
      <c r="J2325" s="2">
        <v>2</v>
      </c>
      <c r="K2325" s="2">
        <v>275000</v>
      </c>
      <c r="L2325" s="2" t="s">
        <v>13</v>
      </c>
      <c r="M2325" s="2" t="s">
        <v>16</v>
      </c>
      <c r="N2325" s="16">
        <f>VLOOKUP(M2325, 'Current Population Lookup'!A:B, 2, FALSE)</f>
        <v>29403</v>
      </c>
      <c r="O2325" s="16">
        <f t="array" ref="O2325">INDEX('Current Population Lookup'!B:B, MATCH(M2325, 'Current Population Lookup'!A:A, 0))</f>
        <v>29403</v>
      </c>
      <c r="P2325" s="16">
        <f>VLOOKUP(M2325&amp;D2325,'Yearly Private Schools Lookup'!A:D, 4, FALSE)</f>
        <v>28</v>
      </c>
      <c r="Q2325" s="16">
        <f t="array" ref="Q2325">INDEX('Yearly Private Schools Lookup'!D:D, MATCH(M2325&amp;D2325, 'Yearly Private Schools Lookup'!A:A, 0))</f>
        <v>28</v>
      </c>
    </row>
    <row r="2326" spans="1:17" ht="15.75" customHeight="1" x14ac:dyDescent="0.2">
      <c r="A2326" s="2">
        <v>16023</v>
      </c>
      <c r="B2326" s="2">
        <v>9</v>
      </c>
      <c r="C2326" s="2">
        <v>5</v>
      </c>
      <c r="D2326" s="2">
        <v>2005</v>
      </c>
      <c r="E2326" s="2">
        <v>2006</v>
      </c>
      <c r="F2326" s="2">
        <v>2798</v>
      </c>
      <c r="G2326" s="2">
        <v>3</v>
      </c>
      <c r="H2326" s="2">
        <v>3</v>
      </c>
      <c r="I2326" s="2">
        <v>1</v>
      </c>
      <c r="J2326" s="2">
        <v>3</v>
      </c>
      <c r="K2326" s="2">
        <v>457347</v>
      </c>
      <c r="L2326" s="2" t="s">
        <v>43</v>
      </c>
      <c r="M2326" s="2" t="s">
        <v>16</v>
      </c>
      <c r="N2326" s="16">
        <f>VLOOKUP(M2326, 'Current Population Lookup'!A:B, 2, FALSE)</f>
        <v>29403</v>
      </c>
      <c r="O2326" s="16">
        <f t="array" ref="O2326">INDEX('Current Population Lookup'!B:B, MATCH(M2326, 'Current Population Lookup'!A:A, 0))</f>
        <v>29403</v>
      </c>
      <c r="P2326" s="16">
        <f>VLOOKUP(M2326&amp;D2326,'Yearly Private Schools Lookup'!A:D, 4, FALSE)</f>
        <v>107</v>
      </c>
      <c r="Q2326" s="16">
        <f t="array" ref="Q2326">INDEX('Yearly Private Schools Lookup'!D:D, MATCH(M2326&amp;D2326, 'Yearly Private Schools Lookup'!A:A, 0))</f>
        <v>107</v>
      </c>
    </row>
    <row r="2327" spans="1:17" ht="15.75" customHeight="1" x14ac:dyDescent="0.2">
      <c r="A2327" s="2">
        <v>18062</v>
      </c>
      <c r="B2327" s="2">
        <v>10</v>
      </c>
      <c r="C2327" s="2">
        <v>5</v>
      </c>
      <c r="D2327" s="2">
        <v>2006</v>
      </c>
      <c r="E2327" s="2">
        <v>2006</v>
      </c>
      <c r="F2327" s="2">
        <v>3390</v>
      </c>
      <c r="G2327" s="2">
        <v>3</v>
      </c>
      <c r="H2327" s="2">
        <v>5</v>
      </c>
      <c r="I2327" s="2">
        <v>1</v>
      </c>
      <c r="J2327" s="2">
        <v>3</v>
      </c>
      <c r="K2327" s="2">
        <v>545224</v>
      </c>
      <c r="L2327" s="2" t="s">
        <v>13</v>
      </c>
      <c r="M2327" s="2" t="s">
        <v>16</v>
      </c>
      <c r="N2327" s="16">
        <f>VLOOKUP(M2327, 'Current Population Lookup'!A:B, 2, FALSE)</f>
        <v>29403</v>
      </c>
      <c r="O2327" s="16">
        <f t="array" ref="O2327">INDEX('Current Population Lookup'!B:B, MATCH(M2327, 'Current Population Lookup'!A:A, 0))</f>
        <v>29403</v>
      </c>
      <c r="P2327" s="16">
        <f>VLOOKUP(M2327&amp;D2327,'Yearly Private Schools Lookup'!A:D, 4, FALSE)</f>
        <v>111</v>
      </c>
      <c r="Q2327" s="16">
        <f t="array" ref="Q2327">INDEX('Yearly Private Schools Lookup'!D:D, MATCH(M2327&amp;D2327, 'Yearly Private Schools Lookup'!A:A, 0))</f>
        <v>111</v>
      </c>
    </row>
    <row r="2328" spans="1:17" ht="15.75" customHeight="1" x14ac:dyDescent="0.2">
      <c r="A2328" s="2">
        <v>12292</v>
      </c>
      <c r="B2328" s="2">
        <v>9</v>
      </c>
      <c r="C2328" s="2">
        <v>5</v>
      </c>
      <c r="D2328" s="2">
        <v>2006</v>
      </c>
      <c r="E2328" s="2">
        <v>2006</v>
      </c>
      <c r="F2328" s="2">
        <v>2473</v>
      </c>
      <c r="G2328" s="2">
        <v>2</v>
      </c>
      <c r="H2328" s="2">
        <v>4</v>
      </c>
      <c r="I2328" s="2">
        <v>1</v>
      </c>
      <c r="J2328" s="2">
        <v>3</v>
      </c>
      <c r="K2328" s="2">
        <v>356383</v>
      </c>
      <c r="L2328" s="2" t="s">
        <v>13</v>
      </c>
      <c r="M2328" s="2" t="s">
        <v>16</v>
      </c>
      <c r="N2328" s="16">
        <f>VLOOKUP(M2328, 'Current Population Lookup'!A:B, 2, FALSE)</f>
        <v>29403</v>
      </c>
      <c r="O2328" s="16">
        <f t="array" ref="O2328">INDEX('Current Population Lookup'!B:B, MATCH(M2328, 'Current Population Lookup'!A:A, 0))</f>
        <v>29403</v>
      </c>
      <c r="P2328" s="16">
        <f>VLOOKUP(M2328&amp;D2328,'Yearly Private Schools Lookup'!A:D, 4, FALSE)</f>
        <v>111</v>
      </c>
      <c r="Q2328" s="16">
        <f t="array" ref="Q2328">INDEX('Yearly Private Schools Lookup'!D:D, MATCH(M2328&amp;D2328, 'Yearly Private Schools Lookup'!A:A, 0))</f>
        <v>111</v>
      </c>
    </row>
    <row r="2329" spans="1:17" ht="15.75" customHeight="1" x14ac:dyDescent="0.2">
      <c r="A2329" s="2">
        <v>16056</v>
      </c>
      <c r="B2329" s="2">
        <v>9</v>
      </c>
      <c r="C2329" s="2">
        <v>5</v>
      </c>
      <c r="D2329" s="2">
        <v>2005</v>
      </c>
      <c r="E2329" s="2">
        <v>2006</v>
      </c>
      <c r="F2329" s="2">
        <v>2868</v>
      </c>
      <c r="G2329" s="2">
        <v>3</v>
      </c>
      <c r="H2329" s="2">
        <v>4</v>
      </c>
      <c r="I2329" s="2">
        <v>1</v>
      </c>
      <c r="J2329" s="2">
        <v>3</v>
      </c>
      <c r="K2329" s="2">
        <v>556581</v>
      </c>
      <c r="L2329" s="2" t="s">
        <v>13</v>
      </c>
      <c r="M2329" s="2" t="s">
        <v>16</v>
      </c>
      <c r="N2329" s="16">
        <f>VLOOKUP(M2329, 'Current Population Lookup'!A:B, 2, FALSE)</f>
        <v>29403</v>
      </c>
      <c r="O2329" s="16">
        <f t="array" ref="O2329">INDEX('Current Population Lookup'!B:B, MATCH(M2329, 'Current Population Lookup'!A:A, 0))</f>
        <v>29403</v>
      </c>
      <c r="P2329" s="16">
        <f>VLOOKUP(M2329&amp;D2329,'Yearly Private Schools Lookup'!A:D, 4, FALSE)</f>
        <v>107</v>
      </c>
      <c r="Q2329" s="16">
        <f t="array" ref="Q2329">INDEX('Yearly Private Schools Lookup'!D:D, MATCH(M2329&amp;D2329, 'Yearly Private Schools Lookup'!A:A, 0))</f>
        <v>107</v>
      </c>
    </row>
    <row r="2330" spans="1:17" ht="15.75" customHeight="1" x14ac:dyDescent="0.2">
      <c r="A2330" s="2">
        <v>12438</v>
      </c>
      <c r="B2330" s="2">
        <v>8</v>
      </c>
      <c r="C2330" s="2">
        <v>5</v>
      </c>
      <c r="D2330" s="2">
        <v>2006</v>
      </c>
      <c r="E2330" s="2">
        <v>2006</v>
      </c>
      <c r="F2330" s="2">
        <v>2576</v>
      </c>
      <c r="G2330" s="2">
        <v>2</v>
      </c>
      <c r="H2330" s="2">
        <v>4</v>
      </c>
      <c r="I2330" s="2">
        <v>1</v>
      </c>
      <c r="J2330" s="2">
        <v>3</v>
      </c>
      <c r="K2330" s="2">
        <v>361919</v>
      </c>
      <c r="L2330" s="2" t="s">
        <v>13</v>
      </c>
      <c r="M2330" s="2" t="s">
        <v>16</v>
      </c>
      <c r="N2330" s="16">
        <f>VLOOKUP(M2330, 'Current Population Lookup'!A:B, 2, FALSE)</f>
        <v>29403</v>
      </c>
      <c r="O2330" s="16">
        <f t="array" ref="O2330">INDEX('Current Population Lookup'!B:B, MATCH(M2330, 'Current Population Lookup'!A:A, 0))</f>
        <v>29403</v>
      </c>
      <c r="P2330" s="16">
        <f>VLOOKUP(M2330&amp;D2330,'Yearly Private Schools Lookup'!A:D, 4, FALSE)</f>
        <v>111</v>
      </c>
      <c r="Q2330" s="16">
        <f t="array" ref="Q2330">INDEX('Yearly Private Schools Lookup'!D:D, MATCH(M2330&amp;D2330, 'Yearly Private Schools Lookup'!A:A, 0))</f>
        <v>111</v>
      </c>
    </row>
    <row r="2331" spans="1:17" ht="15.75" customHeight="1" x14ac:dyDescent="0.2">
      <c r="A2331" s="2">
        <v>16052</v>
      </c>
      <c r="B2331" s="2">
        <v>10</v>
      </c>
      <c r="C2331" s="2">
        <v>5</v>
      </c>
      <c r="D2331" s="2">
        <v>2006</v>
      </c>
      <c r="E2331" s="2">
        <v>2006</v>
      </c>
      <c r="F2331" s="2">
        <v>2698</v>
      </c>
      <c r="G2331" s="2">
        <v>2</v>
      </c>
      <c r="H2331" s="2">
        <v>4</v>
      </c>
      <c r="I2331" s="2">
        <v>1</v>
      </c>
      <c r="J2331" s="2">
        <v>3</v>
      </c>
      <c r="K2331" s="2">
        <v>535000</v>
      </c>
      <c r="L2331" s="2" t="s">
        <v>13</v>
      </c>
      <c r="M2331" s="2" t="s">
        <v>16</v>
      </c>
      <c r="N2331" s="16">
        <f>VLOOKUP(M2331, 'Current Population Lookup'!A:B, 2, FALSE)</f>
        <v>29403</v>
      </c>
      <c r="O2331" s="16">
        <f t="array" ref="O2331">INDEX('Current Population Lookup'!B:B, MATCH(M2331, 'Current Population Lookup'!A:A, 0))</f>
        <v>29403</v>
      </c>
      <c r="P2331" s="16">
        <f>VLOOKUP(M2331&amp;D2331,'Yearly Private Schools Lookup'!A:D, 4, FALSE)</f>
        <v>111</v>
      </c>
      <c r="Q2331" s="16">
        <f t="array" ref="Q2331">INDEX('Yearly Private Schools Lookup'!D:D, MATCH(M2331&amp;D2331, 'Yearly Private Schools Lookup'!A:A, 0))</f>
        <v>111</v>
      </c>
    </row>
    <row r="2332" spans="1:17" ht="15.75" customHeight="1" x14ac:dyDescent="0.2">
      <c r="A2332" s="2">
        <v>15922</v>
      </c>
      <c r="B2332" s="2">
        <v>9</v>
      </c>
      <c r="C2332" s="2">
        <v>5</v>
      </c>
      <c r="D2332" s="2">
        <v>2005</v>
      </c>
      <c r="E2332" s="2">
        <v>2006</v>
      </c>
      <c r="F2332" s="2">
        <v>2795</v>
      </c>
      <c r="G2332" s="2">
        <v>3</v>
      </c>
      <c r="H2332" s="2">
        <v>4</v>
      </c>
      <c r="I2332" s="2">
        <v>1</v>
      </c>
      <c r="J2332" s="2">
        <v>3</v>
      </c>
      <c r="K2332" s="2">
        <v>401179</v>
      </c>
      <c r="L2332" s="2" t="s">
        <v>13</v>
      </c>
      <c r="M2332" s="2" t="s">
        <v>16</v>
      </c>
      <c r="N2332" s="16">
        <f>VLOOKUP(M2332, 'Current Population Lookup'!A:B, 2, FALSE)</f>
        <v>29403</v>
      </c>
      <c r="O2332" s="16">
        <f t="array" ref="O2332">INDEX('Current Population Lookup'!B:B, MATCH(M2332, 'Current Population Lookup'!A:A, 0))</f>
        <v>29403</v>
      </c>
      <c r="P2332" s="16">
        <f>VLOOKUP(M2332&amp;D2332,'Yearly Private Schools Lookup'!A:D, 4, FALSE)</f>
        <v>107</v>
      </c>
      <c r="Q2332" s="16">
        <f t="array" ref="Q2332">INDEX('Yearly Private Schools Lookup'!D:D, MATCH(M2332&amp;D2332, 'Yearly Private Schools Lookup'!A:A, 0))</f>
        <v>107</v>
      </c>
    </row>
    <row r="2333" spans="1:17" ht="15.75" customHeight="1" x14ac:dyDescent="0.2">
      <c r="A2333" s="2">
        <v>13682</v>
      </c>
      <c r="B2333" s="2">
        <v>10</v>
      </c>
      <c r="C2333" s="2">
        <v>5</v>
      </c>
      <c r="D2333" s="2">
        <v>2006</v>
      </c>
      <c r="E2333" s="2">
        <v>2006</v>
      </c>
      <c r="F2333" s="2">
        <v>2945</v>
      </c>
      <c r="G2333" s="2">
        <v>3</v>
      </c>
      <c r="H2333" s="2">
        <v>3</v>
      </c>
      <c r="I2333" s="2">
        <v>1</v>
      </c>
      <c r="J2333" s="2">
        <v>3</v>
      </c>
      <c r="K2333" s="2">
        <v>438780</v>
      </c>
      <c r="L2333" s="2" t="s">
        <v>13</v>
      </c>
      <c r="M2333" s="2" t="s">
        <v>16</v>
      </c>
      <c r="N2333" s="16">
        <f>VLOOKUP(M2333, 'Current Population Lookup'!A:B, 2, FALSE)</f>
        <v>29403</v>
      </c>
      <c r="O2333" s="16">
        <f t="array" ref="O2333">INDEX('Current Population Lookup'!B:B, MATCH(M2333, 'Current Population Lookup'!A:A, 0))</f>
        <v>29403</v>
      </c>
      <c r="P2333" s="16">
        <f>VLOOKUP(M2333&amp;D2333,'Yearly Private Schools Lookup'!A:D, 4, FALSE)</f>
        <v>111</v>
      </c>
      <c r="Q2333" s="16">
        <f t="array" ref="Q2333">INDEX('Yearly Private Schools Lookup'!D:D, MATCH(M2333&amp;D2333, 'Yearly Private Schools Lookup'!A:A, 0))</f>
        <v>111</v>
      </c>
    </row>
    <row r="2334" spans="1:17" ht="15.75" customHeight="1" x14ac:dyDescent="0.2">
      <c r="A2334" s="2">
        <v>14762</v>
      </c>
      <c r="B2334" s="2">
        <v>5</v>
      </c>
      <c r="C2334" s="2">
        <v>6</v>
      </c>
      <c r="D2334" s="2">
        <v>1948</v>
      </c>
      <c r="E2334" s="2">
        <v>1950</v>
      </c>
      <c r="F2334" s="2">
        <v>2320</v>
      </c>
      <c r="G2334" s="2">
        <v>2</v>
      </c>
      <c r="H2334" s="2">
        <v>2</v>
      </c>
      <c r="I2334" s="2">
        <v>1</v>
      </c>
      <c r="J2334" s="2">
        <v>2</v>
      </c>
      <c r="K2334" s="2">
        <v>169000</v>
      </c>
      <c r="L2334" s="2" t="s">
        <v>13</v>
      </c>
      <c r="M2334" s="2" t="s">
        <v>15</v>
      </c>
      <c r="N2334" s="16">
        <f>VLOOKUP(M2334, 'Current Population Lookup'!A:B, 2, FALSE)</f>
        <v>35216</v>
      </c>
      <c r="O2334" s="16">
        <f t="array" ref="O2334">INDEX('Current Population Lookup'!B:B, MATCH(M2334, 'Current Population Lookup'!A:A, 0))</f>
        <v>35216</v>
      </c>
      <c r="P2334" s="16">
        <f>VLOOKUP(M2334&amp;D2334,'Yearly Private Schools Lookup'!A:D, 4, FALSE)</f>
        <v>10</v>
      </c>
      <c r="Q2334" s="16">
        <f t="array" ref="Q2334">INDEX('Yearly Private Schools Lookup'!D:D, MATCH(M2334&amp;D2334, 'Yearly Private Schools Lookup'!A:A, 0))</f>
        <v>10</v>
      </c>
    </row>
    <row r="2335" spans="1:17" ht="15.75" customHeight="1" x14ac:dyDescent="0.2">
      <c r="A2335" s="2">
        <v>34650</v>
      </c>
      <c r="B2335" s="2">
        <v>5</v>
      </c>
      <c r="C2335" s="2">
        <v>5</v>
      </c>
      <c r="D2335" s="2">
        <v>1955</v>
      </c>
      <c r="E2335" s="2">
        <v>1955</v>
      </c>
      <c r="F2335" s="2">
        <v>1056</v>
      </c>
      <c r="G2335" s="2">
        <v>1</v>
      </c>
      <c r="H2335" s="2">
        <v>3</v>
      </c>
      <c r="I2335" s="2">
        <v>0</v>
      </c>
      <c r="J2335" s="2">
        <v>2</v>
      </c>
      <c r="K2335" s="2">
        <v>145000</v>
      </c>
      <c r="L2335" s="2" t="s">
        <v>13</v>
      </c>
      <c r="M2335" s="2" t="s">
        <v>15</v>
      </c>
      <c r="N2335" s="16">
        <f>VLOOKUP(M2335, 'Current Population Lookup'!A:B, 2, FALSE)</f>
        <v>35216</v>
      </c>
      <c r="O2335" s="16">
        <f t="array" ref="O2335">INDEX('Current Population Lookup'!B:B, MATCH(M2335, 'Current Population Lookup'!A:A, 0))</f>
        <v>35216</v>
      </c>
      <c r="P2335" s="16">
        <f>VLOOKUP(M2335&amp;D2335,'Yearly Private Schools Lookup'!A:D, 4, FALSE)</f>
        <v>31</v>
      </c>
      <c r="Q2335" s="16">
        <f t="array" ref="Q2335">INDEX('Yearly Private Schools Lookup'!D:D, MATCH(M2335&amp;D2335, 'Yearly Private Schools Lookup'!A:A, 0))</f>
        <v>31</v>
      </c>
    </row>
    <row r="2336" spans="1:17" ht="15.75" customHeight="1" x14ac:dyDescent="0.2">
      <c r="A2336" s="2">
        <v>8147</v>
      </c>
      <c r="B2336" s="2">
        <v>9</v>
      </c>
      <c r="C2336" s="2">
        <v>5</v>
      </c>
      <c r="D2336" s="2">
        <v>2005</v>
      </c>
      <c r="E2336" s="2">
        <v>2005</v>
      </c>
      <c r="F2336" s="2">
        <v>1714</v>
      </c>
      <c r="G2336" s="2">
        <v>2</v>
      </c>
      <c r="H2336" s="2">
        <v>2</v>
      </c>
      <c r="I2336" s="2">
        <v>1</v>
      </c>
      <c r="J2336" s="2">
        <v>2</v>
      </c>
      <c r="K2336" s="2">
        <v>318000</v>
      </c>
      <c r="L2336" s="2" t="s">
        <v>13</v>
      </c>
      <c r="M2336" s="2" t="s">
        <v>16</v>
      </c>
      <c r="N2336" s="16">
        <f>VLOOKUP(M2336, 'Current Population Lookup'!A:B, 2, FALSE)</f>
        <v>29403</v>
      </c>
      <c r="O2336" s="16">
        <f t="array" ref="O2336">INDEX('Current Population Lookup'!B:B, MATCH(M2336, 'Current Population Lookup'!A:A, 0))</f>
        <v>29403</v>
      </c>
      <c r="P2336" s="16">
        <f>VLOOKUP(M2336&amp;D2336,'Yearly Private Schools Lookup'!A:D, 4, FALSE)</f>
        <v>107</v>
      </c>
      <c r="Q2336" s="16">
        <f t="array" ref="Q2336">INDEX('Yearly Private Schools Lookup'!D:D, MATCH(M2336&amp;D2336, 'Yearly Private Schools Lookup'!A:A, 0))</f>
        <v>107</v>
      </c>
    </row>
    <row r="2337" spans="1:17" ht="15.75" customHeight="1" x14ac:dyDescent="0.2">
      <c r="A2337" s="2">
        <v>11302</v>
      </c>
      <c r="B2337" s="2">
        <v>8</v>
      </c>
      <c r="C2337" s="2">
        <v>5</v>
      </c>
      <c r="D2337" s="2">
        <v>2005</v>
      </c>
      <c r="E2337" s="2">
        <v>2006</v>
      </c>
      <c r="F2337" s="2">
        <v>1826</v>
      </c>
      <c r="G2337" s="2">
        <v>2</v>
      </c>
      <c r="H2337" s="2">
        <v>3</v>
      </c>
      <c r="I2337" s="2">
        <v>1</v>
      </c>
      <c r="J2337" s="2">
        <v>3</v>
      </c>
      <c r="K2337" s="2">
        <v>319000</v>
      </c>
      <c r="L2337" s="2" t="s">
        <v>13</v>
      </c>
      <c r="M2337" s="2" t="s">
        <v>16</v>
      </c>
      <c r="N2337" s="16">
        <f>VLOOKUP(M2337, 'Current Population Lookup'!A:B, 2, FALSE)</f>
        <v>29403</v>
      </c>
      <c r="O2337" s="16">
        <f t="array" ref="O2337">INDEX('Current Population Lookup'!B:B, MATCH(M2337, 'Current Population Lookup'!A:A, 0))</f>
        <v>29403</v>
      </c>
      <c r="P2337" s="16">
        <f>VLOOKUP(M2337&amp;D2337,'Yearly Private Schools Lookup'!A:D, 4, FALSE)</f>
        <v>107</v>
      </c>
      <c r="Q2337" s="16">
        <f t="array" ref="Q2337">INDEX('Yearly Private Schools Lookup'!D:D, MATCH(M2337&amp;D2337, 'Yearly Private Schools Lookup'!A:A, 0))</f>
        <v>107</v>
      </c>
    </row>
    <row r="2338" spans="1:17" ht="15.75" customHeight="1" x14ac:dyDescent="0.2">
      <c r="A2338" s="2">
        <v>18261</v>
      </c>
      <c r="B2338" s="2">
        <v>9</v>
      </c>
      <c r="C2338" s="2">
        <v>5</v>
      </c>
      <c r="D2338" s="2">
        <v>2005</v>
      </c>
      <c r="E2338" s="2">
        <v>2005</v>
      </c>
      <c r="F2338" s="2">
        <v>2000</v>
      </c>
      <c r="G2338" s="2">
        <v>2</v>
      </c>
      <c r="H2338" s="2">
        <v>3</v>
      </c>
      <c r="I2338" s="2">
        <v>2</v>
      </c>
      <c r="J2338" s="2">
        <v>3</v>
      </c>
      <c r="K2338" s="2">
        <v>470000</v>
      </c>
      <c r="L2338" s="2" t="s">
        <v>13</v>
      </c>
      <c r="M2338" s="2" t="s">
        <v>16</v>
      </c>
      <c r="N2338" s="16">
        <f>VLOOKUP(M2338, 'Current Population Lookup'!A:B, 2, FALSE)</f>
        <v>29403</v>
      </c>
      <c r="O2338" s="16">
        <f t="array" ref="O2338">INDEX('Current Population Lookup'!B:B, MATCH(M2338, 'Current Population Lookup'!A:A, 0))</f>
        <v>29403</v>
      </c>
      <c r="P2338" s="16">
        <f>VLOOKUP(M2338&amp;D2338,'Yearly Private Schools Lookup'!A:D, 4, FALSE)</f>
        <v>107</v>
      </c>
      <c r="Q2338" s="16">
        <f t="array" ref="Q2338">INDEX('Yearly Private Schools Lookup'!D:D, MATCH(M2338&amp;D2338, 'Yearly Private Schools Lookup'!A:A, 0))</f>
        <v>107</v>
      </c>
    </row>
    <row r="2339" spans="1:17" ht="15.75" customHeight="1" x14ac:dyDescent="0.2">
      <c r="A2339" s="2">
        <v>14145</v>
      </c>
      <c r="B2339" s="2">
        <v>7</v>
      </c>
      <c r="C2339" s="2">
        <v>7</v>
      </c>
      <c r="D2339" s="2">
        <v>1984</v>
      </c>
      <c r="E2339" s="2">
        <v>1998</v>
      </c>
      <c r="F2339" s="2">
        <v>1621</v>
      </c>
      <c r="G2339" s="2">
        <v>2</v>
      </c>
      <c r="H2339" s="2">
        <v>3</v>
      </c>
      <c r="I2339" s="2">
        <v>0</v>
      </c>
      <c r="J2339" s="2">
        <v>2</v>
      </c>
      <c r="K2339" s="2">
        <v>202500</v>
      </c>
      <c r="L2339" s="2" t="s">
        <v>13</v>
      </c>
      <c r="M2339" s="2" t="s">
        <v>18</v>
      </c>
      <c r="N2339" s="16">
        <f>VLOOKUP(M2339, 'Current Population Lookup'!A:B, 2, FALSE)</f>
        <v>38608</v>
      </c>
      <c r="O2339" s="16">
        <f t="array" ref="O2339">INDEX('Current Population Lookup'!B:B, MATCH(M2339, 'Current Population Lookup'!A:A, 0))</f>
        <v>38608</v>
      </c>
      <c r="P2339" s="16">
        <f>VLOOKUP(M2339&amp;D2339,'Yearly Private Schools Lookup'!A:D, 4, FALSE)</f>
        <v>109</v>
      </c>
      <c r="Q2339" s="16">
        <f t="array" ref="Q2339">INDEX('Yearly Private Schools Lookup'!D:D, MATCH(M2339&amp;D2339, 'Yearly Private Schools Lookup'!A:A, 0))</f>
        <v>109</v>
      </c>
    </row>
    <row r="2340" spans="1:17" ht="15.75" customHeight="1" x14ac:dyDescent="0.2">
      <c r="A2340" s="2">
        <v>13837</v>
      </c>
      <c r="B2340" s="2">
        <v>7</v>
      </c>
      <c r="C2340" s="2">
        <v>5</v>
      </c>
      <c r="D2340" s="2">
        <v>1988</v>
      </c>
      <c r="E2340" s="2">
        <v>1988</v>
      </c>
      <c r="F2340" s="2">
        <v>2183</v>
      </c>
      <c r="G2340" s="2">
        <v>2</v>
      </c>
      <c r="H2340" s="2">
        <v>4</v>
      </c>
      <c r="I2340" s="2">
        <v>0</v>
      </c>
      <c r="J2340" s="2">
        <v>3</v>
      </c>
      <c r="K2340" s="2">
        <v>229000</v>
      </c>
      <c r="L2340" s="2" t="s">
        <v>17</v>
      </c>
      <c r="M2340" s="2" t="s">
        <v>18</v>
      </c>
      <c r="N2340" s="16">
        <f>VLOOKUP(M2340, 'Current Population Lookup'!A:B, 2, FALSE)</f>
        <v>38608</v>
      </c>
      <c r="O2340" s="16">
        <f t="array" ref="O2340">INDEX('Current Population Lookup'!B:B, MATCH(M2340, 'Current Population Lookup'!A:A, 0))</f>
        <v>38608</v>
      </c>
      <c r="P2340" s="16">
        <f>VLOOKUP(M2340&amp;D2340,'Yearly Private Schools Lookup'!A:D, 4, FALSE)</f>
        <v>119</v>
      </c>
      <c r="Q2340" s="16">
        <f t="array" ref="Q2340">INDEX('Yearly Private Schools Lookup'!D:D, MATCH(M2340&amp;D2340, 'Yearly Private Schools Lookup'!A:A, 0))</f>
        <v>119</v>
      </c>
    </row>
    <row r="2341" spans="1:17" ht="15.75" customHeight="1" x14ac:dyDescent="0.2">
      <c r="A2341" s="2">
        <v>16659</v>
      </c>
      <c r="B2341" s="2">
        <v>7</v>
      </c>
      <c r="C2341" s="2">
        <v>7</v>
      </c>
      <c r="D2341" s="2">
        <v>1977</v>
      </c>
      <c r="E2341" s="2">
        <v>1994</v>
      </c>
      <c r="F2341" s="2">
        <v>2263</v>
      </c>
      <c r="G2341" s="2">
        <v>2</v>
      </c>
      <c r="H2341" s="2">
        <v>3</v>
      </c>
      <c r="I2341" s="2">
        <v>1</v>
      </c>
      <c r="J2341" s="2">
        <v>2</v>
      </c>
      <c r="K2341" s="2">
        <v>235000</v>
      </c>
      <c r="L2341" s="2" t="s">
        <v>13</v>
      </c>
      <c r="M2341" s="2" t="s">
        <v>18</v>
      </c>
      <c r="N2341" s="16">
        <f>VLOOKUP(M2341, 'Current Population Lookup'!A:B, 2, FALSE)</f>
        <v>38608</v>
      </c>
      <c r="O2341" s="16">
        <f t="array" ref="O2341">INDEX('Current Population Lookup'!B:B, MATCH(M2341, 'Current Population Lookup'!A:A, 0))</f>
        <v>38608</v>
      </c>
      <c r="P2341" s="16">
        <f>VLOOKUP(M2341&amp;D2341,'Yearly Private Schools Lookup'!A:D, 4, FALSE)</f>
        <v>80</v>
      </c>
      <c r="Q2341" s="16">
        <f t="array" ref="Q2341">INDEX('Yearly Private Schools Lookup'!D:D, MATCH(M2341&amp;D2341, 'Yearly Private Schools Lookup'!A:A, 0))</f>
        <v>80</v>
      </c>
    </row>
    <row r="2342" spans="1:17" ht="15.75" customHeight="1" x14ac:dyDescent="0.2">
      <c r="A2342" s="2">
        <v>18800</v>
      </c>
      <c r="B2342" s="2">
        <v>6</v>
      </c>
      <c r="C2342" s="2">
        <v>5</v>
      </c>
      <c r="D2342" s="2">
        <v>1976</v>
      </c>
      <c r="E2342" s="2">
        <v>1976</v>
      </c>
      <c r="F2342" s="2">
        <v>1574</v>
      </c>
      <c r="G2342" s="2">
        <v>2</v>
      </c>
      <c r="H2342" s="2">
        <v>3</v>
      </c>
      <c r="I2342" s="2">
        <v>1</v>
      </c>
      <c r="J2342" s="2">
        <v>2</v>
      </c>
      <c r="K2342" s="2">
        <v>190000</v>
      </c>
      <c r="L2342" s="2" t="s">
        <v>13</v>
      </c>
      <c r="M2342" s="2" t="s">
        <v>18</v>
      </c>
      <c r="N2342" s="16">
        <f>VLOOKUP(M2342, 'Current Population Lookup'!A:B, 2, FALSE)</f>
        <v>38608</v>
      </c>
      <c r="O2342" s="16">
        <f t="array" ref="O2342">INDEX('Current Population Lookup'!B:B, MATCH(M2342, 'Current Population Lookup'!A:A, 0))</f>
        <v>38608</v>
      </c>
      <c r="P2342" s="16">
        <f>VLOOKUP(M2342&amp;D2342,'Yearly Private Schools Lookup'!A:D, 4, FALSE)</f>
        <v>78</v>
      </c>
      <c r="Q2342" s="16">
        <f t="array" ref="Q2342">INDEX('Yearly Private Schools Lookup'!D:D, MATCH(M2342&amp;D2342, 'Yearly Private Schools Lookup'!A:A, 0))</f>
        <v>78</v>
      </c>
    </row>
    <row r="2343" spans="1:17" ht="15.75" customHeight="1" x14ac:dyDescent="0.2">
      <c r="A2343" s="2">
        <v>10464</v>
      </c>
      <c r="B2343" s="2">
        <v>6</v>
      </c>
      <c r="C2343" s="2">
        <v>6</v>
      </c>
      <c r="D2343" s="2">
        <v>1980</v>
      </c>
      <c r="E2343" s="2">
        <v>1980</v>
      </c>
      <c r="F2343" s="2">
        <v>1102</v>
      </c>
      <c r="G2343" s="2">
        <v>1</v>
      </c>
      <c r="H2343" s="2">
        <v>2</v>
      </c>
      <c r="I2343" s="2">
        <v>1</v>
      </c>
      <c r="J2343" s="2">
        <v>2</v>
      </c>
      <c r="K2343" s="2">
        <v>169000</v>
      </c>
      <c r="L2343" s="2" t="s">
        <v>13</v>
      </c>
      <c r="M2343" s="2" t="s">
        <v>18</v>
      </c>
      <c r="N2343" s="16">
        <f>VLOOKUP(M2343, 'Current Population Lookup'!A:B, 2, FALSE)</f>
        <v>38608</v>
      </c>
      <c r="O2343" s="16">
        <f t="array" ref="O2343">INDEX('Current Population Lookup'!B:B, MATCH(M2343, 'Current Population Lookup'!A:A, 0))</f>
        <v>38608</v>
      </c>
      <c r="P2343" s="16">
        <f>VLOOKUP(M2343&amp;D2343,'Yearly Private Schools Lookup'!A:D, 4, FALSE)</f>
        <v>92</v>
      </c>
      <c r="Q2343" s="16">
        <f t="array" ref="Q2343">INDEX('Yearly Private Schools Lookup'!D:D, MATCH(M2343&amp;D2343, 'Yearly Private Schools Lookup'!A:A, 0))</f>
        <v>92</v>
      </c>
    </row>
    <row r="2344" spans="1:17" ht="15.75" customHeight="1" x14ac:dyDescent="0.2">
      <c r="A2344" s="2">
        <v>10400</v>
      </c>
      <c r="B2344" s="2">
        <v>7</v>
      </c>
      <c r="C2344" s="2">
        <v>5</v>
      </c>
      <c r="D2344" s="2">
        <v>1988</v>
      </c>
      <c r="E2344" s="2">
        <v>1988</v>
      </c>
      <c r="F2344" s="2">
        <v>1872</v>
      </c>
      <c r="G2344" s="2">
        <v>2</v>
      </c>
      <c r="H2344" s="2">
        <v>3</v>
      </c>
      <c r="I2344" s="2">
        <v>1</v>
      </c>
      <c r="J2344" s="2">
        <v>2</v>
      </c>
      <c r="K2344" s="2">
        <v>241500</v>
      </c>
      <c r="L2344" s="2" t="s">
        <v>13</v>
      </c>
      <c r="M2344" s="2" t="s">
        <v>18</v>
      </c>
      <c r="N2344" s="16">
        <f>VLOOKUP(M2344, 'Current Population Lookup'!A:B, 2, FALSE)</f>
        <v>38608</v>
      </c>
      <c r="O2344" s="16">
        <f t="array" ref="O2344">INDEX('Current Population Lookup'!B:B, MATCH(M2344, 'Current Population Lookup'!A:A, 0))</f>
        <v>38608</v>
      </c>
      <c r="P2344" s="16">
        <f>VLOOKUP(M2344&amp;D2344,'Yearly Private Schools Lookup'!A:D, 4, FALSE)</f>
        <v>119</v>
      </c>
      <c r="Q2344" s="16">
        <f t="array" ref="Q2344">INDEX('Yearly Private Schools Lookup'!D:D, MATCH(M2344&amp;D2344, 'Yearly Private Schools Lookup'!A:A, 0))</f>
        <v>119</v>
      </c>
    </row>
    <row r="2345" spans="1:17" ht="15.75" customHeight="1" x14ac:dyDescent="0.2">
      <c r="A2345" s="2">
        <v>10530</v>
      </c>
      <c r="B2345" s="2">
        <v>7</v>
      </c>
      <c r="C2345" s="2">
        <v>5</v>
      </c>
      <c r="D2345" s="2">
        <v>1978</v>
      </c>
      <c r="E2345" s="2">
        <v>1978</v>
      </c>
      <c r="F2345" s="2">
        <v>1857</v>
      </c>
      <c r="G2345" s="2">
        <v>2</v>
      </c>
      <c r="H2345" s="2">
        <v>4</v>
      </c>
      <c r="I2345" s="2">
        <v>1</v>
      </c>
      <c r="J2345" s="2">
        <v>2</v>
      </c>
      <c r="K2345" s="2">
        <v>188900</v>
      </c>
      <c r="L2345" s="2" t="s">
        <v>13</v>
      </c>
      <c r="M2345" s="2" t="s">
        <v>18</v>
      </c>
      <c r="N2345" s="16">
        <f>VLOOKUP(M2345, 'Current Population Lookup'!A:B, 2, FALSE)</f>
        <v>38608</v>
      </c>
      <c r="O2345" s="16">
        <f t="array" ref="O2345">INDEX('Current Population Lookup'!B:B, MATCH(M2345, 'Current Population Lookup'!A:A, 0))</f>
        <v>38608</v>
      </c>
      <c r="P2345" s="16">
        <f>VLOOKUP(M2345&amp;D2345,'Yearly Private Schools Lookup'!A:D, 4, FALSE)</f>
        <v>84</v>
      </c>
      <c r="Q2345" s="16">
        <f t="array" ref="Q2345">INDEX('Yearly Private Schools Lookup'!D:D, MATCH(M2345&amp;D2345, 'Yearly Private Schools Lookup'!A:A, 0))</f>
        <v>84</v>
      </c>
    </row>
    <row r="2346" spans="1:17" ht="15.75" customHeight="1" x14ac:dyDescent="0.2">
      <c r="A2346" s="2">
        <v>10240</v>
      </c>
      <c r="B2346" s="2">
        <v>6</v>
      </c>
      <c r="C2346" s="2">
        <v>6</v>
      </c>
      <c r="D2346" s="2">
        <v>1980</v>
      </c>
      <c r="E2346" s="2">
        <v>1980</v>
      </c>
      <c r="F2346" s="2">
        <v>1686</v>
      </c>
      <c r="G2346" s="2">
        <v>2</v>
      </c>
      <c r="H2346" s="2">
        <v>3</v>
      </c>
      <c r="I2346" s="2">
        <v>1</v>
      </c>
      <c r="J2346" s="2">
        <v>2</v>
      </c>
      <c r="K2346" s="2">
        <v>207500</v>
      </c>
      <c r="L2346" s="2" t="s">
        <v>17</v>
      </c>
      <c r="M2346" s="2" t="s">
        <v>18</v>
      </c>
      <c r="N2346" s="16">
        <f>VLOOKUP(M2346, 'Current Population Lookup'!A:B, 2, FALSE)</f>
        <v>38608</v>
      </c>
      <c r="O2346" s="16">
        <f t="array" ref="O2346">INDEX('Current Population Lookup'!B:B, MATCH(M2346, 'Current Population Lookup'!A:A, 0))</f>
        <v>38608</v>
      </c>
      <c r="P2346" s="16">
        <f>VLOOKUP(M2346&amp;D2346,'Yearly Private Schools Lookup'!A:D, 4, FALSE)</f>
        <v>92</v>
      </c>
      <c r="Q2346" s="16">
        <f t="array" ref="Q2346">INDEX('Yearly Private Schools Lookup'!D:D, MATCH(M2346&amp;D2346, 'Yearly Private Schools Lookup'!A:A, 0))</f>
        <v>92</v>
      </c>
    </row>
    <row r="2347" spans="1:17" ht="15.75" customHeight="1" x14ac:dyDescent="0.2">
      <c r="A2347" s="2">
        <v>16692</v>
      </c>
      <c r="B2347" s="2">
        <v>7</v>
      </c>
      <c r="C2347" s="2">
        <v>5</v>
      </c>
      <c r="D2347" s="2">
        <v>1978</v>
      </c>
      <c r="E2347" s="2">
        <v>1978</v>
      </c>
      <c r="F2347" s="2">
        <v>2784</v>
      </c>
      <c r="G2347" s="2">
        <v>3</v>
      </c>
      <c r="H2347" s="2">
        <v>5</v>
      </c>
      <c r="I2347" s="2">
        <v>2</v>
      </c>
      <c r="J2347" s="2">
        <v>2</v>
      </c>
      <c r="K2347" s="2">
        <v>250000</v>
      </c>
      <c r="L2347" s="2" t="s">
        <v>13</v>
      </c>
      <c r="M2347" s="2" t="s">
        <v>18</v>
      </c>
      <c r="N2347" s="16">
        <f>VLOOKUP(M2347, 'Current Population Lookup'!A:B, 2, FALSE)</f>
        <v>38608</v>
      </c>
      <c r="O2347" s="16">
        <f t="array" ref="O2347">INDEX('Current Population Lookup'!B:B, MATCH(M2347, 'Current Population Lookup'!A:A, 0))</f>
        <v>38608</v>
      </c>
      <c r="P2347" s="16">
        <f>VLOOKUP(M2347&amp;D2347,'Yearly Private Schools Lookup'!A:D, 4, FALSE)</f>
        <v>84</v>
      </c>
      <c r="Q2347" s="16">
        <f t="array" ref="Q2347">INDEX('Yearly Private Schools Lookup'!D:D, MATCH(M2347&amp;D2347, 'Yearly Private Schools Lookup'!A:A, 0))</f>
        <v>84</v>
      </c>
    </row>
    <row r="2348" spans="1:17" ht="15.75" customHeight="1" x14ac:dyDescent="0.2">
      <c r="A2348" s="2">
        <v>11475</v>
      </c>
      <c r="B2348" s="2">
        <v>6</v>
      </c>
      <c r="C2348" s="2">
        <v>6</v>
      </c>
      <c r="D2348" s="2">
        <v>1975</v>
      </c>
      <c r="E2348" s="2">
        <v>1975</v>
      </c>
      <c r="F2348" s="2">
        <v>1552</v>
      </c>
      <c r="G2348" s="2">
        <v>2</v>
      </c>
      <c r="H2348" s="2">
        <v>3</v>
      </c>
      <c r="I2348" s="2">
        <v>1</v>
      </c>
      <c r="J2348" s="2">
        <v>2</v>
      </c>
      <c r="K2348" s="2">
        <v>179900</v>
      </c>
      <c r="L2348" s="2" t="s">
        <v>13</v>
      </c>
      <c r="M2348" s="2" t="s">
        <v>18</v>
      </c>
      <c r="N2348" s="16">
        <f>VLOOKUP(M2348, 'Current Population Lookup'!A:B, 2, FALSE)</f>
        <v>38608</v>
      </c>
      <c r="O2348" s="16">
        <f t="array" ref="O2348">INDEX('Current Population Lookup'!B:B, MATCH(M2348, 'Current Population Lookup'!A:A, 0))</f>
        <v>38608</v>
      </c>
      <c r="P2348" s="16">
        <f>VLOOKUP(M2348&amp;D2348,'Yearly Private Schools Lookup'!A:D, 4, FALSE)</f>
        <v>75</v>
      </c>
      <c r="Q2348" s="16">
        <f t="array" ref="Q2348">INDEX('Yearly Private Schools Lookup'!D:D, MATCH(M2348&amp;D2348, 'Yearly Private Schools Lookup'!A:A, 0))</f>
        <v>75</v>
      </c>
    </row>
    <row r="2349" spans="1:17" ht="15.75" customHeight="1" x14ac:dyDescent="0.2">
      <c r="A2349" s="2">
        <v>9927</v>
      </c>
      <c r="B2349" s="2">
        <v>7</v>
      </c>
      <c r="C2349" s="2">
        <v>5</v>
      </c>
      <c r="D2349" s="2">
        <v>1976</v>
      </c>
      <c r="E2349" s="2">
        <v>1976</v>
      </c>
      <c r="F2349" s="2">
        <v>1083</v>
      </c>
      <c r="G2349" s="2">
        <v>1</v>
      </c>
      <c r="H2349" s="2">
        <v>2</v>
      </c>
      <c r="I2349" s="2">
        <v>1</v>
      </c>
      <c r="J2349" s="2">
        <v>2</v>
      </c>
      <c r="K2349" s="2">
        <v>172000</v>
      </c>
      <c r="L2349" s="2" t="s">
        <v>13</v>
      </c>
      <c r="M2349" s="2" t="s">
        <v>18</v>
      </c>
      <c r="N2349" s="16">
        <f>VLOOKUP(M2349, 'Current Population Lookup'!A:B, 2, FALSE)</f>
        <v>38608</v>
      </c>
      <c r="O2349" s="16">
        <f t="array" ref="O2349">INDEX('Current Population Lookup'!B:B, MATCH(M2349, 'Current Population Lookup'!A:A, 0))</f>
        <v>38608</v>
      </c>
      <c r="P2349" s="16">
        <f>VLOOKUP(M2349&amp;D2349,'Yearly Private Schools Lookup'!A:D, 4, FALSE)</f>
        <v>78</v>
      </c>
      <c r="Q2349" s="16">
        <f t="array" ref="Q2349">INDEX('Yearly Private Schools Lookup'!D:D, MATCH(M2349&amp;D2349, 'Yearly Private Schools Lookup'!A:A, 0))</f>
        <v>78</v>
      </c>
    </row>
    <row r="2350" spans="1:17" ht="15.75" customHeight="1" x14ac:dyDescent="0.2">
      <c r="A2350" s="2">
        <v>9512</v>
      </c>
      <c r="B2350" s="2">
        <v>7</v>
      </c>
      <c r="C2350" s="2">
        <v>5</v>
      </c>
      <c r="D2350" s="2">
        <v>2005</v>
      </c>
      <c r="E2350" s="2">
        <v>2006</v>
      </c>
      <c r="F2350" s="2">
        <v>2318</v>
      </c>
      <c r="G2350" s="2">
        <v>2</v>
      </c>
      <c r="H2350" s="2">
        <v>3</v>
      </c>
      <c r="I2350" s="2">
        <v>1</v>
      </c>
      <c r="J2350" s="2">
        <v>2</v>
      </c>
      <c r="K2350" s="2">
        <v>294323</v>
      </c>
      <c r="L2350" s="2" t="s">
        <v>13</v>
      </c>
      <c r="M2350" s="2" t="s">
        <v>19</v>
      </c>
      <c r="N2350" s="16">
        <f>VLOOKUP(M2350, 'Current Population Lookup'!A:B, 2, FALSE)</f>
        <v>15809</v>
      </c>
      <c r="O2350" s="16">
        <f t="array" ref="O2350">INDEX('Current Population Lookup'!B:B, MATCH(M2350, 'Current Population Lookup'!A:A, 0))</f>
        <v>15809</v>
      </c>
      <c r="P2350" s="16">
        <f>VLOOKUP(M2350&amp;D2350,'Yearly Private Schools Lookup'!A:D, 4, FALSE)</f>
        <v>64</v>
      </c>
      <c r="Q2350" s="16">
        <f t="array" ref="Q2350">INDEX('Yearly Private Schools Lookup'!D:D, MATCH(M2350&amp;D2350, 'Yearly Private Schools Lookup'!A:A, 0))</f>
        <v>64</v>
      </c>
    </row>
    <row r="2351" spans="1:17" ht="15.75" customHeight="1" x14ac:dyDescent="0.2">
      <c r="A2351" s="2">
        <v>10530</v>
      </c>
      <c r="B2351" s="2">
        <v>6</v>
      </c>
      <c r="C2351" s="2">
        <v>6</v>
      </c>
      <c r="D2351" s="2">
        <v>1975</v>
      </c>
      <c r="E2351" s="2">
        <v>2000</v>
      </c>
      <c r="F2351" s="2">
        <v>1875</v>
      </c>
      <c r="G2351" s="2">
        <v>3</v>
      </c>
      <c r="H2351" s="2">
        <v>3</v>
      </c>
      <c r="I2351" s="2">
        <v>1</v>
      </c>
      <c r="J2351" s="2">
        <v>2</v>
      </c>
      <c r="K2351" s="2">
        <v>184500</v>
      </c>
      <c r="L2351" s="2" t="s">
        <v>13</v>
      </c>
      <c r="M2351" s="2" t="s">
        <v>18</v>
      </c>
      <c r="N2351" s="16">
        <f>VLOOKUP(M2351, 'Current Population Lookup'!A:B, 2, FALSE)</f>
        <v>38608</v>
      </c>
      <c r="O2351" s="16">
        <f t="array" ref="O2351">INDEX('Current Population Lookup'!B:B, MATCH(M2351, 'Current Population Lookup'!A:A, 0))</f>
        <v>38608</v>
      </c>
      <c r="P2351" s="16">
        <f>VLOOKUP(M2351&amp;D2351,'Yearly Private Schools Lookup'!A:D, 4, FALSE)</f>
        <v>75</v>
      </c>
      <c r="Q2351" s="16">
        <f t="array" ref="Q2351">INDEX('Yearly Private Schools Lookup'!D:D, MATCH(M2351&amp;D2351, 'Yearly Private Schools Lookup'!A:A, 0))</f>
        <v>75</v>
      </c>
    </row>
    <row r="2352" spans="1:17" ht="15.75" customHeight="1" x14ac:dyDescent="0.2">
      <c r="A2352" s="2">
        <v>10140</v>
      </c>
      <c r="B2352" s="2">
        <v>5</v>
      </c>
      <c r="C2352" s="2">
        <v>6</v>
      </c>
      <c r="D2352" s="2">
        <v>1975</v>
      </c>
      <c r="E2352" s="2">
        <v>1975</v>
      </c>
      <c r="F2352" s="2">
        <v>1074</v>
      </c>
      <c r="G2352" s="2">
        <v>1</v>
      </c>
      <c r="H2352" s="2">
        <v>3</v>
      </c>
      <c r="I2352" s="2">
        <v>0</v>
      </c>
      <c r="J2352" s="2">
        <v>2</v>
      </c>
      <c r="K2352" s="2">
        <v>153500</v>
      </c>
      <c r="L2352" s="2" t="s">
        <v>13</v>
      </c>
      <c r="M2352" s="2" t="s">
        <v>18</v>
      </c>
      <c r="N2352" s="16">
        <f>VLOOKUP(M2352, 'Current Population Lookup'!A:B, 2, FALSE)</f>
        <v>38608</v>
      </c>
      <c r="O2352" s="16">
        <f t="array" ref="O2352">INDEX('Current Population Lookup'!B:B, MATCH(M2352, 'Current Population Lookup'!A:A, 0))</f>
        <v>38608</v>
      </c>
      <c r="P2352" s="16">
        <f>VLOOKUP(M2352&amp;D2352,'Yearly Private Schools Lookup'!A:D, 4, FALSE)</f>
        <v>75</v>
      </c>
      <c r="Q2352" s="16">
        <f t="array" ref="Q2352">INDEX('Yearly Private Schools Lookup'!D:D, MATCH(M2352&amp;D2352, 'Yearly Private Schools Lookup'!A:A, 0))</f>
        <v>75</v>
      </c>
    </row>
    <row r="2353" spans="1:17" ht="15.75" customHeight="1" x14ac:dyDescent="0.2">
      <c r="A2353" s="2">
        <v>10140</v>
      </c>
      <c r="B2353" s="2">
        <v>7</v>
      </c>
      <c r="C2353" s="2">
        <v>5</v>
      </c>
      <c r="D2353" s="2">
        <v>1976</v>
      </c>
      <c r="E2353" s="2">
        <v>1976</v>
      </c>
      <c r="F2353" s="2">
        <v>1664</v>
      </c>
      <c r="G2353" s="2">
        <v>2</v>
      </c>
      <c r="H2353" s="2">
        <v>4</v>
      </c>
      <c r="I2353" s="2">
        <v>1</v>
      </c>
      <c r="J2353" s="2">
        <v>2</v>
      </c>
      <c r="K2353" s="2">
        <v>162900</v>
      </c>
      <c r="L2353" s="2" t="s">
        <v>13</v>
      </c>
      <c r="M2353" s="2" t="s">
        <v>18</v>
      </c>
      <c r="N2353" s="16">
        <f>VLOOKUP(M2353, 'Current Population Lookup'!A:B, 2, FALSE)</f>
        <v>38608</v>
      </c>
      <c r="O2353" s="16">
        <f t="array" ref="O2353">INDEX('Current Population Lookup'!B:B, MATCH(M2353, 'Current Population Lookup'!A:A, 0))</f>
        <v>38608</v>
      </c>
      <c r="P2353" s="16">
        <f>VLOOKUP(M2353&amp;D2353,'Yearly Private Schools Lookup'!A:D, 4, FALSE)</f>
        <v>78</v>
      </c>
      <c r="Q2353" s="16">
        <f t="array" ref="Q2353">INDEX('Yearly Private Schools Lookup'!D:D, MATCH(M2353&amp;D2353, 'Yearly Private Schools Lookup'!A:A, 0))</f>
        <v>78</v>
      </c>
    </row>
    <row r="2354" spans="1:17" ht="15.75" customHeight="1" x14ac:dyDescent="0.2">
      <c r="A2354" s="2">
        <v>10140</v>
      </c>
      <c r="B2354" s="2">
        <v>6</v>
      </c>
      <c r="C2354" s="2">
        <v>6</v>
      </c>
      <c r="D2354" s="2">
        <v>1974</v>
      </c>
      <c r="E2354" s="2">
        <v>1999</v>
      </c>
      <c r="F2354" s="2">
        <v>1309</v>
      </c>
      <c r="G2354" s="2">
        <v>1</v>
      </c>
      <c r="H2354" s="2">
        <v>3</v>
      </c>
      <c r="I2354" s="2">
        <v>1</v>
      </c>
      <c r="J2354" s="2">
        <v>2</v>
      </c>
      <c r="K2354" s="2">
        <v>181000</v>
      </c>
      <c r="L2354" s="2" t="s">
        <v>13</v>
      </c>
      <c r="M2354" s="2" t="s">
        <v>18</v>
      </c>
      <c r="N2354" s="16">
        <f>VLOOKUP(M2354, 'Current Population Lookup'!A:B, 2, FALSE)</f>
        <v>38608</v>
      </c>
      <c r="O2354" s="16">
        <f t="array" ref="O2354">INDEX('Current Population Lookup'!B:B, MATCH(M2354, 'Current Population Lookup'!A:A, 0))</f>
        <v>38608</v>
      </c>
      <c r="P2354" s="16">
        <f>VLOOKUP(M2354&amp;D2354,'Yearly Private Schools Lookup'!A:D, 4, FALSE)</f>
        <v>69</v>
      </c>
      <c r="Q2354" s="16">
        <f t="array" ref="Q2354">INDEX('Yearly Private Schools Lookup'!D:D, MATCH(M2354&amp;D2354, 'Yearly Private Schools Lookup'!A:A, 0))</f>
        <v>69</v>
      </c>
    </row>
    <row r="2355" spans="1:17" ht="15.75" customHeight="1" x14ac:dyDescent="0.2">
      <c r="A2355" s="2">
        <v>10000</v>
      </c>
      <c r="B2355" s="2">
        <v>6</v>
      </c>
      <c r="C2355" s="2">
        <v>6</v>
      </c>
      <c r="D2355" s="2">
        <v>1974</v>
      </c>
      <c r="E2355" s="2">
        <v>1974</v>
      </c>
      <c r="F2355" s="2">
        <v>1103</v>
      </c>
      <c r="G2355" s="2">
        <v>2</v>
      </c>
      <c r="H2355" s="2">
        <v>3</v>
      </c>
      <c r="I2355" s="2">
        <v>0</v>
      </c>
      <c r="J2355" s="2">
        <v>2</v>
      </c>
      <c r="K2355" s="2">
        <v>155000</v>
      </c>
      <c r="L2355" s="2" t="s">
        <v>13</v>
      </c>
      <c r="M2355" s="2" t="s">
        <v>18</v>
      </c>
      <c r="N2355" s="16">
        <f>VLOOKUP(M2355, 'Current Population Lookup'!A:B, 2, FALSE)</f>
        <v>38608</v>
      </c>
      <c r="O2355" s="16">
        <f t="array" ref="O2355">INDEX('Current Population Lookup'!B:B, MATCH(M2355, 'Current Population Lookup'!A:A, 0))</f>
        <v>38608</v>
      </c>
      <c r="P2355" s="16">
        <f>VLOOKUP(M2355&amp;D2355,'Yearly Private Schools Lookup'!A:D, 4, FALSE)</f>
        <v>69</v>
      </c>
      <c r="Q2355" s="16">
        <f t="array" ref="Q2355">INDEX('Yearly Private Schools Lookup'!D:D, MATCH(M2355&amp;D2355, 'Yearly Private Schools Lookup'!A:A, 0))</f>
        <v>69</v>
      </c>
    </row>
    <row r="2356" spans="1:17" ht="15.75" customHeight="1" x14ac:dyDescent="0.2">
      <c r="A2356" s="2">
        <v>15870</v>
      </c>
      <c r="B2356" s="2">
        <v>5</v>
      </c>
      <c r="C2356" s="2">
        <v>5</v>
      </c>
      <c r="D2356" s="2">
        <v>1969</v>
      </c>
      <c r="E2356" s="2">
        <v>1969</v>
      </c>
      <c r="F2356" s="2">
        <v>1096</v>
      </c>
      <c r="G2356" s="2">
        <v>1</v>
      </c>
      <c r="H2356" s="2">
        <v>3</v>
      </c>
      <c r="I2356" s="2">
        <v>0</v>
      </c>
      <c r="J2356" s="2">
        <v>1</v>
      </c>
      <c r="K2356" s="2">
        <v>138800</v>
      </c>
      <c r="L2356" s="2" t="s">
        <v>13</v>
      </c>
      <c r="M2356" s="2" t="s">
        <v>14</v>
      </c>
      <c r="N2356" s="16">
        <f>VLOOKUP(M2356, 'Current Population Lookup'!A:B, 2, FALSE)</f>
        <v>43007</v>
      </c>
      <c r="O2356" s="16">
        <f t="array" ref="O2356">INDEX('Current Population Lookup'!B:B, MATCH(M2356, 'Current Population Lookup'!A:A, 0))</f>
        <v>43007</v>
      </c>
      <c r="P2356" s="16">
        <f>VLOOKUP(M2356&amp;D2356,'Yearly Private Schools Lookup'!A:D, 4, FALSE)</f>
        <v>150</v>
      </c>
      <c r="Q2356" s="16">
        <f t="array" ref="Q2356">INDEX('Yearly Private Schools Lookup'!D:D, MATCH(M2356&amp;D2356, 'Yearly Private Schools Lookup'!A:A, 0))</f>
        <v>150</v>
      </c>
    </row>
    <row r="2357" spans="1:17" ht="15.75" customHeight="1" x14ac:dyDescent="0.2">
      <c r="A2357" s="2">
        <v>9353</v>
      </c>
      <c r="B2357" s="2">
        <v>4</v>
      </c>
      <c r="C2357" s="2">
        <v>5</v>
      </c>
      <c r="D2357" s="2">
        <v>1970</v>
      </c>
      <c r="E2357" s="2">
        <v>1970</v>
      </c>
      <c r="F2357" s="2">
        <v>864</v>
      </c>
      <c r="G2357" s="2">
        <v>1</v>
      </c>
      <c r="H2357" s="2">
        <v>3</v>
      </c>
      <c r="I2357" s="2">
        <v>0</v>
      </c>
      <c r="J2357" s="2">
        <v>1</v>
      </c>
      <c r="K2357" s="2">
        <v>116050</v>
      </c>
      <c r="L2357" s="2" t="s">
        <v>13</v>
      </c>
      <c r="M2357" s="2" t="s">
        <v>14</v>
      </c>
      <c r="N2357" s="16">
        <f>VLOOKUP(M2357, 'Current Population Lookup'!A:B, 2, FALSE)</f>
        <v>43007</v>
      </c>
      <c r="O2357" s="16">
        <f t="array" ref="O2357">INDEX('Current Population Lookup'!B:B, MATCH(M2357, 'Current Population Lookup'!A:A, 0))</f>
        <v>43007</v>
      </c>
      <c r="P2357" s="16">
        <f>VLOOKUP(M2357&amp;D2357,'Yearly Private Schools Lookup'!A:D, 4, FALSE)</f>
        <v>154</v>
      </c>
      <c r="Q2357" s="16">
        <f t="array" ref="Q2357">INDEX('Yearly Private Schools Lookup'!D:D, MATCH(M2357&amp;D2357, 'Yearly Private Schools Lookup'!A:A, 0))</f>
        <v>154</v>
      </c>
    </row>
    <row r="2358" spans="1:17" ht="15.75" customHeight="1" x14ac:dyDescent="0.2">
      <c r="A2358" s="2">
        <v>8125</v>
      </c>
      <c r="B2358" s="2">
        <v>4</v>
      </c>
      <c r="C2358" s="2">
        <v>4</v>
      </c>
      <c r="D2358" s="2">
        <v>1971</v>
      </c>
      <c r="E2358" s="2">
        <v>1971</v>
      </c>
      <c r="F2358" s="2">
        <v>858</v>
      </c>
      <c r="G2358" s="2">
        <v>1</v>
      </c>
      <c r="H2358" s="2">
        <v>3</v>
      </c>
      <c r="I2358" s="2">
        <v>0</v>
      </c>
      <c r="J2358" s="2">
        <v>0</v>
      </c>
      <c r="K2358" s="2">
        <v>88000</v>
      </c>
      <c r="L2358" s="2" t="s">
        <v>13</v>
      </c>
      <c r="M2358" s="2" t="s">
        <v>14</v>
      </c>
      <c r="N2358" s="16">
        <f>VLOOKUP(M2358, 'Current Population Lookup'!A:B, 2, FALSE)</f>
        <v>43007</v>
      </c>
      <c r="O2358" s="16">
        <f t="array" ref="O2358">INDEX('Current Population Lookup'!B:B, MATCH(M2358, 'Current Population Lookup'!A:A, 0))</f>
        <v>43007</v>
      </c>
      <c r="P2358" s="16">
        <f>VLOOKUP(M2358&amp;D2358,'Yearly Private Schools Lookup'!A:D, 4, FALSE)</f>
        <v>156</v>
      </c>
      <c r="Q2358" s="16">
        <f t="array" ref="Q2358">INDEX('Yearly Private Schools Lookup'!D:D, MATCH(M2358&amp;D2358, 'Yearly Private Schools Lookup'!A:A, 0))</f>
        <v>156</v>
      </c>
    </row>
    <row r="2359" spans="1:17" ht="15.75" customHeight="1" x14ac:dyDescent="0.2">
      <c r="A2359" s="2">
        <v>7200</v>
      </c>
      <c r="B2359" s="2">
        <v>4</v>
      </c>
      <c r="C2359" s="2">
        <v>4</v>
      </c>
      <c r="D2359" s="2">
        <v>1971</v>
      </c>
      <c r="E2359" s="2">
        <v>1971</v>
      </c>
      <c r="F2359" s="2">
        <v>874</v>
      </c>
      <c r="G2359" s="2">
        <v>1</v>
      </c>
      <c r="H2359" s="2">
        <v>3</v>
      </c>
      <c r="I2359" s="2">
        <v>0</v>
      </c>
      <c r="J2359" s="2">
        <v>2</v>
      </c>
      <c r="K2359" s="2">
        <v>97500</v>
      </c>
      <c r="L2359" s="2" t="s">
        <v>13</v>
      </c>
      <c r="M2359" s="2" t="s">
        <v>14</v>
      </c>
      <c r="N2359" s="16">
        <f>VLOOKUP(M2359, 'Current Population Lookup'!A:B, 2, FALSE)</f>
        <v>43007</v>
      </c>
      <c r="O2359" s="16">
        <f t="array" ref="O2359">INDEX('Current Population Lookup'!B:B, MATCH(M2359, 'Current Population Lookup'!A:A, 0))</f>
        <v>43007</v>
      </c>
      <c r="P2359" s="16">
        <f>VLOOKUP(M2359&amp;D2359,'Yearly Private Schools Lookup'!A:D, 4, FALSE)</f>
        <v>156</v>
      </c>
      <c r="Q2359" s="16">
        <f t="array" ref="Q2359">INDEX('Yearly Private Schools Lookup'!D:D, MATCH(M2359&amp;D2359, 'Yearly Private Schools Lookup'!A:A, 0))</f>
        <v>156</v>
      </c>
    </row>
    <row r="2360" spans="1:17" ht="15.75" customHeight="1" x14ac:dyDescent="0.2">
      <c r="A2360" s="2">
        <v>8773</v>
      </c>
      <c r="B2360" s="2">
        <v>6</v>
      </c>
      <c r="C2360" s="2">
        <v>5</v>
      </c>
      <c r="D2360" s="2">
        <v>2002</v>
      </c>
      <c r="E2360" s="2">
        <v>2002</v>
      </c>
      <c r="F2360" s="2">
        <v>1419</v>
      </c>
      <c r="G2360" s="2">
        <v>2</v>
      </c>
      <c r="H2360" s="2">
        <v>2</v>
      </c>
      <c r="I2360" s="2">
        <v>0</v>
      </c>
      <c r="J2360" s="2">
        <v>2</v>
      </c>
      <c r="K2360" s="2">
        <v>190000</v>
      </c>
      <c r="L2360" s="2" t="s">
        <v>13</v>
      </c>
      <c r="M2360" s="2" t="s">
        <v>14</v>
      </c>
      <c r="N2360" s="16">
        <f>VLOOKUP(M2360, 'Current Population Lookup'!A:B, 2, FALSE)</f>
        <v>43007</v>
      </c>
      <c r="O2360" s="16">
        <f t="array" ref="O2360">INDEX('Current Population Lookup'!B:B, MATCH(M2360, 'Current Population Lookup'!A:A, 0))</f>
        <v>43007</v>
      </c>
      <c r="P2360" s="16">
        <f>VLOOKUP(M2360&amp;D2360,'Yearly Private Schools Lookup'!A:D, 4, FALSE)</f>
        <v>207</v>
      </c>
      <c r="Q2360" s="16">
        <f t="array" ref="Q2360">INDEX('Yearly Private Schools Lookup'!D:D, MATCH(M2360&amp;D2360, 'Yearly Private Schools Lookup'!A:A, 0))</f>
        <v>207</v>
      </c>
    </row>
    <row r="2361" spans="1:17" ht="15.75" customHeight="1" x14ac:dyDescent="0.2">
      <c r="A2361" s="2">
        <v>2760</v>
      </c>
      <c r="B2361" s="2">
        <v>6</v>
      </c>
      <c r="C2361" s="2">
        <v>5</v>
      </c>
      <c r="D2361" s="2">
        <v>1973</v>
      </c>
      <c r="E2361" s="2">
        <v>1973</v>
      </c>
      <c r="F2361" s="2">
        <v>1092</v>
      </c>
      <c r="G2361" s="2">
        <v>1</v>
      </c>
      <c r="H2361" s="2">
        <v>3</v>
      </c>
      <c r="I2361" s="2">
        <v>0</v>
      </c>
      <c r="J2361" s="2">
        <v>2</v>
      </c>
      <c r="K2361" s="2">
        <v>105500</v>
      </c>
      <c r="L2361" s="2" t="s">
        <v>13</v>
      </c>
      <c r="M2361" s="2" t="s">
        <v>20</v>
      </c>
      <c r="N2361" s="16">
        <f>VLOOKUP(M2361, 'Current Population Lookup'!A:B, 2, FALSE)</f>
        <v>19837</v>
      </c>
      <c r="O2361" s="16">
        <f t="array" ref="O2361">INDEX('Current Population Lookup'!B:B, MATCH(M2361, 'Current Population Lookup'!A:A, 0))</f>
        <v>19837</v>
      </c>
      <c r="P2361" s="16">
        <f>VLOOKUP(M2361&amp;D2361,'Yearly Private Schools Lookup'!A:D, 4, FALSE)</f>
        <v>46</v>
      </c>
      <c r="Q2361" s="16">
        <f t="array" ref="Q2361">INDEX('Yearly Private Schools Lookup'!D:D, MATCH(M2361&amp;D2361, 'Yearly Private Schools Lookup'!A:A, 0))</f>
        <v>46</v>
      </c>
    </row>
    <row r="2362" spans="1:17" ht="15.75" customHeight="1" x14ac:dyDescent="0.2">
      <c r="A2362" s="2">
        <v>2160</v>
      </c>
      <c r="B2362" s="2">
        <v>5</v>
      </c>
      <c r="C2362" s="2">
        <v>6</v>
      </c>
      <c r="D2362" s="2">
        <v>1973</v>
      </c>
      <c r="E2362" s="2">
        <v>1973</v>
      </c>
      <c r="F2362" s="2">
        <v>1365</v>
      </c>
      <c r="G2362" s="2">
        <v>1</v>
      </c>
      <c r="H2362" s="2">
        <v>3</v>
      </c>
      <c r="I2362" s="2">
        <v>1</v>
      </c>
      <c r="J2362" s="2">
        <v>2</v>
      </c>
      <c r="K2362" s="2">
        <v>125500</v>
      </c>
      <c r="L2362" s="2" t="s">
        <v>13</v>
      </c>
      <c r="M2362" s="2" t="s">
        <v>20</v>
      </c>
      <c r="N2362" s="16">
        <f>VLOOKUP(M2362, 'Current Population Lookup'!A:B, 2, FALSE)</f>
        <v>19837</v>
      </c>
      <c r="O2362" s="16">
        <f t="array" ref="O2362">INDEX('Current Population Lookup'!B:B, MATCH(M2362, 'Current Population Lookup'!A:A, 0))</f>
        <v>19837</v>
      </c>
      <c r="P2362" s="16">
        <f>VLOOKUP(M2362&amp;D2362,'Yearly Private Schools Lookup'!A:D, 4, FALSE)</f>
        <v>46</v>
      </c>
      <c r="Q2362" s="16">
        <f t="array" ref="Q2362">INDEX('Yearly Private Schools Lookup'!D:D, MATCH(M2362&amp;D2362, 'Yearly Private Schools Lookup'!A:A, 0))</f>
        <v>46</v>
      </c>
    </row>
    <row r="2363" spans="1:17" ht="15.75" customHeight="1" x14ac:dyDescent="0.2">
      <c r="A2363" s="2">
        <v>1953</v>
      </c>
      <c r="B2363" s="2">
        <v>6</v>
      </c>
      <c r="C2363" s="2">
        <v>5</v>
      </c>
      <c r="D2363" s="2">
        <v>1973</v>
      </c>
      <c r="E2363" s="2">
        <v>1973</v>
      </c>
      <c r="F2363" s="2">
        <v>987</v>
      </c>
      <c r="G2363" s="2">
        <v>1</v>
      </c>
      <c r="H2363" s="2">
        <v>2</v>
      </c>
      <c r="I2363" s="2">
        <v>0</v>
      </c>
      <c r="J2363" s="2">
        <v>1</v>
      </c>
      <c r="K2363" s="2">
        <v>83000</v>
      </c>
      <c r="L2363" s="2" t="s">
        <v>13</v>
      </c>
      <c r="M2363" s="2" t="s">
        <v>20</v>
      </c>
      <c r="N2363" s="16">
        <f>VLOOKUP(M2363, 'Current Population Lookup'!A:B, 2, FALSE)</f>
        <v>19837</v>
      </c>
      <c r="O2363" s="16">
        <f t="array" ref="O2363">INDEX('Current Population Lookup'!B:B, MATCH(M2363, 'Current Population Lookup'!A:A, 0))</f>
        <v>19837</v>
      </c>
      <c r="P2363" s="16">
        <f>VLOOKUP(M2363&amp;D2363,'Yearly Private Schools Lookup'!A:D, 4, FALSE)</f>
        <v>46</v>
      </c>
      <c r="Q2363" s="16">
        <f t="array" ref="Q2363">INDEX('Yearly Private Schools Lookup'!D:D, MATCH(M2363&amp;D2363, 'Yearly Private Schools Lookup'!A:A, 0))</f>
        <v>46</v>
      </c>
    </row>
    <row r="2364" spans="1:17" ht="15.75" customHeight="1" x14ac:dyDescent="0.2">
      <c r="A2364" s="2">
        <v>1890</v>
      </c>
      <c r="B2364" s="2">
        <v>6</v>
      </c>
      <c r="C2364" s="2">
        <v>7</v>
      </c>
      <c r="D2364" s="2">
        <v>1972</v>
      </c>
      <c r="E2364" s="2">
        <v>1972</v>
      </c>
      <c r="F2364" s="2">
        <v>1030</v>
      </c>
      <c r="G2364" s="2">
        <v>1</v>
      </c>
      <c r="H2364" s="2">
        <v>3</v>
      </c>
      <c r="I2364" s="2">
        <v>0</v>
      </c>
      <c r="J2364" s="2">
        <v>1</v>
      </c>
      <c r="K2364" s="2">
        <v>116000</v>
      </c>
      <c r="L2364" s="2" t="s">
        <v>13</v>
      </c>
      <c r="M2364" s="2" t="s">
        <v>20</v>
      </c>
      <c r="N2364" s="16">
        <f>VLOOKUP(M2364, 'Current Population Lookup'!A:B, 2, FALSE)</f>
        <v>19837</v>
      </c>
      <c r="O2364" s="16">
        <f t="array" ref="O2364">INDEX('Current Population Lookup'!B:B, MATCH(M2364, 'Current Population Lookup'!A:A, 0))</f>
        <v>19837</v>
      </c>
      <c r="P2364" s="16">
        <f>VLOOKUP(M2364&amp;D2364,'Yearly Private Schools Lookup'!A:D, 4, FALSE)</f>
        <v>41</v>
      </c>
      <c r="Q2364" s="16">
        <f t="array" ref="Q2364">INDEX('Yearly Private Schools Lookup'!D:D, MATCH(M2364&amp;D2364, 'Yearly Private Schools Lookup'!A:A, 0))</f>
        <v>41</v>
      </c>
    </row>
    <row r="2365" spans="1:17" ht="15.75" customHeight="1" x14ac:dyDescent="0.2">
      <c r="A2365" s="2">
        <v>1680</v>
      </c>
      <c r="B2365" s="2">
        <v>6</v>
      </c>
      <c r="C2365" s="2">
        <v>5</v>
      </c>
      <c r="D2365" s="2">
        <v>1971</v>
      </c>
      <c r="E2365" s="2">
        <v>1971</v>
      </c>
      <c r="F2365" s="2">
        <v>1218</v>
      </c>
      <c r="G2365" s="2">
        <v>1</v>
      </c>
      <c r="H2365" s="2">
        <v>3</v>
      </c>
      <c r="I2365" s="2">
        <v>0</v>
      </c>
      <c r="J2365" s="2">
        <v>0</v>
      </c>
      <c r="K2365" s="2">
        <v>91500</v>
      </c>
      <c r="L2365" s="2" t="s">
        <v>13</v>
      </c>
      <c r="M2365" s="2" t="s">
        <v>20</v>
      </c>
      <c r="N2365" s="16">
        <f>VLOOKUP(M2365, 'Current Population Lookup'!A:B, 2, FALSE)</f>
        <v>19837</v>
      </c>
      <c r="O2365" s="16">
        <f t="array" ref="O2365">INDEX('Current Population Lookup'!B:B, MATCH(M2365, 'Current Population Lookup'!A:A, 0))</f>
        <v>19837</v>
      </c>
      <c r="P2365" s="16">
        <f>VLOOKUP(M2365&amp;D2365,'Yearly Private Schools Lookup'!A:D, 4, FALSE)</f>
        <v>35</v>
      </c>
      <c r="Q2365" s="16">
        <f t="array" ref="Q2365">INDEX('Yearly Private Schools Lookup'!D:D, MATCH(M2365&amp;D2365, 'Yearly Private Schools Lookup'!A:A, 0))</f>
        <v>35</v>
      </c>
    </row>
    <row r="2366" spans="1:17" ht="15.75" customHeight="1" x14ac:dyDescent="0.2">
      <c r="A2366" s="2">
        <v>1680</v>
      </c>
      <c r="B2366" s="2">
        <v>6</v>
      </c>
      <c r="C2366" s="2">
        <v>7</v>
      </c>
      <c r="D2366" s="2">
        <v>1972</v>
      </c>
      <c r="E2366" s="2">
        <v>1972</v>
      </c>
      <c r="F2366" s="2">
        <v>1218</v>
      </c>
      <c r="G2366" s="2">
        <v>1</v>
      </c>
      <c r="H2366" s="2">
        <v>3</v>
      </c>
      <c r="I2366" s="2">
        <v>0</v>
      </c>
      <c r="J2366" s="2">
        <v>1</v>
      </c>
      <c r="K2366" s="2">
        <v>118000</v>
      </c>
      <c r="L2366" s="2" t="s">
        <v>13</v>
      </c>
      <c r="M2366" s="2" t="s">
        <v>20</v>
      </c>
      <c r="N2366" s="16">
        <f>VLOOKUP(M2366, 'Current Population Lookup'!A:B, 2, FALSE)</f>
        <v>19837</v>
      </c>
      <c r="O2366" s="16">
        <f t="array" ref="O2366">INDEX('Current Population Lookup'!B:B, MATCH(M2366, 'Current Population Lookup'!A:A, 0))</f>
        <v>19837</v>
      </c>
      <c r="P2366" s="16">
        <f>VLOOKUP(M2366&amp;D2366,'Yearly Private Schools Lookup'!A:D, 4, FALSE)</f>
        <v>41</v>
      </c>
      <c r="Q2366" s="16">
        <f t="array" ref="Q2366">INDEX('Yearly Private Schools Lookup'!D:D, MATCH(M2366&amp;D2366, 'Yearly Private Schools Lookup'!A:A, 0))</f>
        <v>41</v>
      </c>
    </row>
    <row r="2367" spans="1:17" ht="15.75" customHeight="1" x14ac:dyDescent="0.2">
      <c r="A2367" s="2">
        <v>1680</v>
      </c>
      <c r="B2367" s="2">
        <v>6</v>
      </c>
      <c r="C2367" s="2">
        <v>5</v>
      </c>
      <c r="D2367" s="2">
        <v>1972</v>
      </c>
      <c r="E2367" s="2">
        <v>1972</v>
      </c>
      <c r="F2367" s="2">
        <v>948</v>
      </c>
      <c r="G2367" s="2">
        <v>1</v>
      </c>
      <c r="H2367" s="2">
        <v>2</v>
      </c>
      <c r="I2367" s="2">
        <v>0</v>
      </c>
      <c r="J2367" s="2">
        <v>1</v>
      </c>
      <c r="K2367" s="2">
        <v>89000</v>
      </c>
      <c r="L2367" s="2" t="s">
        <v>13</v>
      </c>
      <c r="M2367" s="2" t="s">
        <v>20</v>
      </c>
      <c r="N2367" s="16">
        <f>VLOOKUP(M2367, 'Current Population Lookup'!A:B, 2, FALSE)</f>
        <v>19837</v>
      </c>
      <c r="O2367" s="16">
        <f t="array" ref="O2367">INDEX('Current Population Lookup'!B:B, MATCH(M2367, 'Current Population Lookup'!A:A, 0))</f>
        <v>19837</v>
      </c>
      <c r="P2367" s="16">
        <f>VLOOKUP(M2367&amp;D2367,'Yearly Private Schools Lookup'!A:D, 4, FALSE)</f>
        <v>41</v>
      </c>
      <c r="Q2367" s="16">
        <f t="array" ref="Q2367">INDEX('Yearly Private Schools Lookup'!D:D, MATCH(M2367&amp;D2367, 'Yearly Private Schools Lookup'!A:A, 0))</f>
        <v>41</v>
      </c>
    </row>
    <row r="2368" spans="1:17" ht="15.75" customHeight="1" x14ac:dyDescent="0.2">
      <c r="A2368" s="2">
        <v>1680</v>
      </c>
      <c r="B2368" s="2">
        <v>6</v>
      </c>
      <c r="C2368" s="2">
        <v>5</v>
      </c>
      <c r="D2368" s="2">
        <v>1972</v>
      </c>
      <c r="E2368" s="2">
        <v>1972</v>
      </c>
      <c r="F2368" s="2">
        <v>1092</v>
      </c>
      <c r="G2368" s="2">
        <v>1</v>
      </c>
      <c r="H2368" s="2">
        <v>3</v>
      </c>
      <c r="I2368" s="2">
        <v>0</v>
      </c>
      <c r="J2368" s="2">
        <v>1</v>
      </c>
      <c r="K2368" s="2">
        <v>108000</v>
      </c>
      <c r="L2368" s="2" t="s">
        <v>13</v>
      </c>
      <c r="M2368" s="2" t="s">
        <v>20</v>
      </c>
      <c r="N2368" s="16">
        <f>VLOOKUP(M2368, 'Current Population Lookup'!A:B, 2, FALSE)</f>
        <v>19837</v>
      </c>
      <c r="O2368" s="16">
        <f t="array" ref="O2368">INDEX('Current Population Lookup'!B:B, MATCH(M2368, 'Current Population Lookup'!A:A, 0))</f>
        <v>19837</v>
      </c>
      <c r="P2368" s="16">
        <f>VLOOKUP(M2368&amp;D2368,'Yearly Private Schools Lookup'!A:D, 4, FALSE)</f>
        <v>41</v>
      </c>
      <c r="Q2368" s="16">
        <f t="array" ref="Q2368">INDEX('Yearly Private Schools Lookup'!D:D, MATCH(M2368&amp;D2368, 'Yearly Private Schools Lookup'!A:A, 0))</f>
        <v>41</v>
      </c>
    </row>
    <row r="2369" spans="1:17" ht="15.75" customHeight="1" x14ac:dyDescent="0.2">
      <c r="A2369" s="2">
        <v>1680</v>
      </c>
      <c r="B2369" s="2">
        <v>6</v>
      </c>
      <c r="C2369" s="2">
        <v>5</v>
      </c>
      <c r="D2369" s="2">
        <v>1972</v>
      </c>
      <c r="E2369" s="2">
        <v>1972</v>
      </c>
      <c r="F2369" s="2">
        <v>987</v>
      </c>
      <c r="G2369" s="2">
        <v>1</v>
      </c>
      <c r="H2369" s="2">
        <v>2</v>
      </c>
      <c r="I2369" s="2">
        <v>1</v>
      </c>
      <c r="J2369" s="2">
        <v>1</v>
      </c>
      <c r="K2369" s="2">
        <v>94500</v>
      </c>
      <c r="L2369" s="2" t="s">
        <v>13</v>
      </c>
      <c r="M2369" s="2" t="s">
        <v>20</v>
      </c>
      <c r="N2369" s="16">
        <f>VLOOKUP(M2369, 'Current Population Lookup'!A:B, 2, FALSE)</f>
        <v>19837</v>
      </c>
      <c r="O2369" s="16">
        <f t="array" ref="O2369">INDEX('Current Population Lookup'!B:B, MATCH(M2369, 'Current Population Lookup'!A:A, 0))</f>
        <v>19837</v>
      </c>
      <c r="P2369" s="16">
        <f>VLOOKUP(M2369&amp;D2369,'Yearly Private Schools Lookup'!A:D, 4, FALSE)</f>
        <v>41</v>
      </c>
      <c r="Q2369" s="16">
        <f t="array" ref="Q2369">INDEX('Yearly Private Schools Lookup'!D:D, MATCH(M2369&amp;D2369, 'Yearly Private Schools Lookup'!A:A, 0))</f>
        <v>41</v>
      </c>
    </row>
    <row r="2370" spans="1:17" ht="15.75" customHeight="1" x14ac:dyDescent="0.2">
      <c r="A2370" s="2">
        <v>4043</v>
      </c>
      <c r="B2370" s="2">
        <v>6</v>
      </c>
      <c r="C2370" s="2">
        <v>5</v>
      </c>
      <c r="D2370" s="2">
        <v>1975</v>
      </c>
      <c r="E2370" s="2">
        <v>1975</v>
      </c>
      <c r="F2370" s="2">
        <v>1069</v>
      </c>
      <c r="G2370" s="2">
        <v>2</v>
      </c>
      <c r="H2370" s="2">
        <v>2</v>
      </c>
      <c r="I2370" s="2">
        <v>1</v>
      </c>
      <c r="J2370" s="2">
        <v>2</v>
      </c>
      <c r="K2370" s="2">
        <v>146300</v>
      </c>
      <c r="L2370" s="2" t="s">
        <v>13</v>
      </c>
      <c r="M2370" s="2" t="s">
        <v>21</v>
      </c>
      <c r="N2370" s="16">
        <f>VLOOKUP(M2370, 'Current Population Lookup'!A:B, 2, FALSE)</f>
        <v>30344</v>
      </c>
      <c r="O2370" s="16">
        <f t="array" ref="O2370">INDEX('Current Population Lookup'!B:B, MATCH(M2370, 'Current Population Lookup'!A:A, 0))</f>
        <v>30344</v>
      </c>
      <c r="P2370" s="16">
        <f>VLOOKUP(M2370&amp;D2370,'Yearly Private Schools Lookup'!A:D, 4, FALSE)</f>
        <v>33</v>
      </c>
      <c r="Q2370" s="16">
        <f t="array" ref="Q2370">INDEX('Yearly Private Schools Lookup'!D:D, MATCH(M2370&amp;D2370, 'Yearly Private Schools Lookup'!A:A, 0))</f>
        <v>33</v>
      </c>
    </row>
    <row r="2371" spans="1:17" ht="15.75" customHeight="1" x14ac:dyDescent="0.2">
      <c r="A2371" s="2">
        <v>7514</v>
      </c>
      <c r="B2371" s="2">
        <v>5</v>
      </c>
      <c r="C2371" s="2">
        <v>7</v>
      </c>
      <c r="D2371" s="2">
        <v>1967</v>
      </c>
      <c r="E2371" s="2">
        <v>1975</v>
      </c>
      <c r="F2371" s="2">
        <v>1387</v>
      </c>
      <c r="G2371" s="2">
        <v>1</v>
      </c>
      <c r="H2371" s="2">
        <v>3</v>
      </c>
      <c r="I2371" s="2">
        <v>1</v>
      </c>
      <c r="J2371" s="2">
        <v>1</v>
      </c>
      <c r="K2371" s="2">
        <v>145000</v>
      </c>
      <c r="L2371" s="2" t="s">
        <v>13</v>
      </c>
      <c r="M2371" s="2" t="s">
        <v>14</v>
      </c>
      <c r="N2371" s="16">
        <f>VLOOKUP(M2371, 'Current Population Lookup'!A:B, 2, FALSE)</f>
        <v>43007</v>
      </c>
      <c r="O2371" s="16">
        <f t="array" ref="O2371">INDEX('Current Population Lookup'!B:B, MATCH(M2371, 'Current Population Lookup'!A:A, 0))</f>
        <v>43007</v>
      </c>
      <c r="P2371" s="16">
        <f>VLOOKUP(M2371&amp;D2371,'Yearly Private Schools Lookup'!A:D, 4, FALSE)</f>
        <v>144</v>
      </c>
      <c r="Q2371" s="16">
        <f t="array" ref="Q2371">INDEX('Yearly Private Schools Lookup'!D:D, MATCH(M2371&amp;D2371, 'Yearly Private Schools Lookup'!A:A, 0))</f>
        <v>144</v>
      </c>
    </row>
    <row r="2372" spans="1:17" ht="15.75" customHeight="1" x14ac:dyDescent="0.2">
      <c r="A2372" s="2">
        <v>7838</v>
      </c>
      <c r="B2372" s="2">
        <v>5</v>
      </c>
      <c r="C2372" s="2">
        <v>5</v>
      </c>
      <c r="D2372" s="2">
        <v>1967</v>
      </c>
      <c r="E2372" s="2">
        <v>1967</v>
      </c>
      <c r="F2372" s="2">
        <v>900</v>
      </c>
      <c r="G2372" s="2">
        <v>1</v>
      </c>
      <c r="H2372" s="2">
        <v>3</v>
      </c>
      <c r="I2372" s="2">
        <v>1</v>
      </c>
      <c r="J2372" s="2">
        <v>1</v>
      </c>
      <c r="K2372" s="2">
        <v>123000</v>
      </c>
      <c r="L2372" s="2" t="s">
        <v>13</v>
      </c>
      <c r="M2372" s="2" t="s">
        <v>14</v>
      </c>
      <c r="N2372" s="16">
        <f>VLOOKUP(M2372, 'Current Population Lookup'!A:B, 2, FALSE)</f>
        <v>43007</v>
      </c>
      <c r="O2372" s="16">
        <f t="array" ref="O2372">INDEX('Current Population Lookup'!B:B, MATCH(M2372, 'Current Population Lookup'!A:A, 0))</f>
        <v>43007</v>
      </c>
      <c r="P2372" s="16">
        <f>VLOOKUP(M2372&amp;D2372,'Yearly Private Schools Lookup'!A:D, 4, FALSE)</f>
        <v>144</v>
      </c>
      <c r="Q2372" s="16">
        <f t="array" ref="Q2372">INDEX('Yearly Private Schools Lookup'!D:D, MATCH(M2372&amp;D2372, 'Yearly Private Schools Lookup'!A:A, 0))</f>
        <v>144</v>
      </c>
    </row>
    <row r="2373" spans="1:17" ht="15.75" customHeight="1" x14ac:dyDescent="0.2">
      <c r="A2373" s="2">
        <v>2280</v>
      </c>
      <c r="B2373" s="2">
        <v>7</v>
      </c>
      <c r="C2373" s="2">
        <v>7</v>
      </c>
      <c r="D2373" s="2">
        <v>1976</v>
      </c>
      <c r="E2373" s="2">
        <v>1976</v>
      </c>
      <c r="F2373" s="2">
        <v>1055</v>
      </c>
      <c r="G2373" s="2">
        <v>2</v>
      </c>
      <c r="H2373" s="2">
        <v>2</v>
      </c>
      <c r="I2373" s="2">
        <v>0</v>
      </c>
      <c r="J2373" s="2">
        <v>1</v>
      </c>
      <c r="K2373" s="2">
        <v>137500</v>
      </c>
      <c r="L2373" s="2" t="s">
        <v>13</v>
      </c>
      <c r="M2373" s="2" t="s">
        <v>21</v>
      </c>
      <c r="N2373" s="16">
        <f>VLOOKUP(M2373, 'Current Population Lookup'!A:B, 2, FALSE)</f>
        <v>30344</v>
      </c>
      <c r="O2373" s="16">
        <f t="array" ref="O2373">INDEX('Current Population Lookup'!B:B, MATCH(M2373, 'Current Population Lookup'!A:A, 0))</f>
        <v>30344</v>
      </c>
      <c r="P2373" s="16">
        <f>VLOOKUP(M2373&amp;D2373,'Yearly Private Schools Lookup'!A:D, 4, FALSE)</f>
        <v>40</v>
      </c>
      <c r="Q2373" s="16">
        <f t="array" ref="Q2373">INDEX('Yearly Private Schools Lookup'!D:D, MATCH(M2373&amp;D2373, 'Yearly Private Schools Lookup'!A:A, 0))</f>
        <v>40</v>
      </c>
    </row>
    <row r="2374" spans="1:17" ht="15.75" customHeight="1" x14ac:dyDescent="0.2">
      <c r="A2374" s="2">
        <v>2179</v>
      </c>
      <c r="B2374" s="2">
        <v>6</v>
      </c>
      <c r="C2374" s="2">
        <v>5</v>
      </c>
      <c r="D2374" s="2">
        <v>1976</v>
      </c>
      <c r="E2374" s="2">
        <v>1976</v>
      </c>
      <c r="F2374" s="2">
        <v>1456</v>
      </c>
      <c r="G2374" s="2">
        <v>2</v>
      </c>
      <c r="H2374" s="2">
        <v>3</v>
      </c>
      <c r="I2374" s="2">
        <v>1</v>
      </c>
      <c r="J2374" s="2">
        <v>2</v>
      </c>
      <c r="K2374" s="2">
        <v>144000</v>
      </c>
      <c r="L2374" s="2" t="s">
        <v>13</v>
      </c>
      <c r="M2374" s="2" t="s">
        <v>21</v>
      </c>
      <c r="N2374" s="16">
        <f>VLOOKUP(M2374, 'Current Population Lookup'!A:B, 2, FALSE)</f>
        <v>30344</v>
      </c>
      <c r="O2374" s="16">
        <f t="array" ref="O2374">INDEX('Current Population Lookup'!B:B, MATCH(M2374, 'Current Population Lookup'!A:A, 0))</f>
        <v>30344</v>
      </c>
      <c r="P2374" s="16">
        <f>VLOOKUP(M2374&amp;D2374,'Yearly Private Schools Lookup'!A:D, 4, FALSE)</f>
        <v>40</v>
      </c>
      <c r="Q2374" s="16">
        <f t="array" ref="Q2374">INDEX('Yearly Private Schools Lookup'!D:D, MATCH(M2374&amp;D2374, 'Yearly Private Schools Lookup'!A:A, 0))</f>
        <v>40</v>
      </c>
    </row>
    <row r="2375" spans="1:17" ht="15.75" customHeight="1" x14ac:dyDescent="0.2">
      <c r="A2375" s="2">
        <v>16737</v>
      </c>
      <c r="B2375" s="2">
        <v>9</v>
      </c>
      <c r="C2375" s="2">
        <v>5</v>
      </c>
      <c r="D2375" s="2">
        <v>2004</v>
      </c>
      <c r="E2375" s="2">
        <v>2005</v>
      </c>
      <c r="F2375" s="2">
        <v>1980</v>
      </c>
      <c r="G2375" s="2">
        <v>2</v>
      </c>
      <c r="H2375" s="2">
        <v>3</v>
      </c>
      <c r="I2375" s="2">
        <v>1</v>
      </c>
      <c r="J2375" s="2">
        <v>3</v>
      </c>
      <c r="K2375" s="2">
        <v>315000</v>
      </c>
      <c r="L2375" s="2" t="s">
        <v>13</v>
      </c>
      <c r="M2375" s="2" t="s">
        <v>22</v>
      </c>
      <c r="N2375" s="16">
        <f>VLOOKUP(M2375, 'Current Population Lookup'!A:B, 2, FALSE)</f>
        <v>10300</v>
      </c>
      <c r="O2375" s="16">
        <f t="array" ref="O2375">INDEX('Current Population Lookup'!B:B, MATCH(M2375, 'Current Population Lookup'!A:A, 0))</f>
        <v>10300</v>
      </c>
      <c r="P2375" s="16">
        <f>VLOOKUP(M2375&amp;D2375,'Yearly Private Schools Lookup'!A:D, 4, FALSE)</f>
        <v>33</v>
      </c>
      <c r="Q2375" s="16">
        <f t="array" ref="Q2375">INDEX('Yearly Private Schools Lookup'!D:D, MATCH(M2375&amp;D2375, 'Yearly Private Schools Lookup'!A:A, 0))</f>
        <v>33</v>
      </c>
    </row>
    <row r="2376" spans="1:17" ht="15.75" customHeight="1" x14ac:dyDescent="0.2">
      <c r="A2376" s="2">
        <v>16387</v>
      </c>
      <c r="B2376" s="2">
        <v>9</v>
      </c>
      <c r="C2376" s="2">
        <v>5</v>
      </c>
      <c r="D2376" s="2">
        <v>2006</v>
      </c>
      <c r="E2376" s="2">
        <v>2006</v>
      </c>
      <c r="F2376" s="2">
        <v>2589</v>
      </c>
      <c r="G2376" s="2">
        <v>2</v>
      </c>
      <c r="H2376" s="2">
        <v>4</v>
      </c>
      <c r="I2376" s="2">
        <v>1</v>
      </c>
      <c r="J2376" s="2">
        <v>3</v>
      </c>
      <c r="K2376" s="2">
        <v>412083</v>
      </c>
      <c r="L2376" s="2" t="s">
        <v>13</v>
      </c>
      <c r="M2376" s="2" t="s">
        <v>22</v>
      </c>
      <c r="N2376" s="16">
        <f>VLOOKUP(M2376, 'Current Population Lookup'!A:B, 2, FALSE)</f>
        <v>10300</v>
      </c>
      <c r="O2376" s="16">
        <f t="array" ref="O2376">INDEX('Current Population Lookup'!B:B, MATCH(M2376, 'Current Population Lookup'!A:A, 0))</f>
        <v>10300</v>
      </c>
      <c r="P2376" s="16">
        <f>VLOOKUP(M2376&amp;D2376,'Yearly Private Schools Lookup'!A:D, 4, FALSE)</f>
        <v>41</v>
      </c>
      <c r="Q2376" s="16">
        <f t="array" ref="Q2376">INDEX('Yearly Private Schools Lookup'!D:D, MATCH(M2376&amp;D2376, 'Yearly Private Schools Lookup'!A:A, 0))</f>
        <v>41</v>
      </c>
    </row>
    <row r="2377" spans="1:17" ht="15.75" customHeight="1" x14ac:dyDescent="0.2">
      <c r="A2377" s="2">
        <v>16259</v>
      </c>
      <c r="B2377" s="2">
        <v>9</v>
      </c>
      <c r="C2377" s="2">
        <v>5</v>
      </c>
      <c r="D2377" s="2">
        <v>2006</v>
      </c>
      <c r="E2377" s="2">
        <v>2006</v>
      </c>
      <c r="F2377" s="2">
        <v>2596</v>
      </c>
      <c r="G2377" s="2">
        <v>3</v>
      </c>
      <c r="H2377" s="2">
        <v>4</v>
      </c>
      <c r="I2377" s="2">
        <v>0</v>
      </c>
      <c r="J2377" s="2">
        <v>3</v>
      </c>
      <c r="K2377" s="2">
        <v>342643</v>
      </c>
      <c r="L2377" s="2" t="s">
        <v>13</v>
      </c>
      <c r="M2377" s="2" t="s">
        <v>22</v>
      </c>
      <c r="N2377" s="16">
        <f>VLOOKUP(M2377, 'Current Population Lookup'!A:B, 2, FALSE)</f>
        <v>10300</v>
      </c>
      <c r="O2377" s="16">
        <f t="array" ref="O2377">INDEX('Current Population Lookup'!B:B, MATCH(M2377, 'Current Population Lookup'!A:A, 0))</f>
        <v>10300</v>
      </c>
      <c r="P2377" s="16">
        <f>VLOOKUP(M2377&amp;D2377,'Yearly Private Schools Lookup'!A:D, 4, FALSE)</f>
        <v>41</v>
      </c>
      <c r="Q2377" s="16">
        <f t="array" ref="Q2377">INDEX('Yearly Private Schools Lookup'!D:D, MATCH(M2377&amp;D2377, 'Yearly Private Schools Lookup'!A:A, 0))</f>
        <v>41</v>
      </c>
    </row>
    <row r="2378" spans="1:17" ht="15.75" customHeight="1" x14ac:dyDescent="0.2">
      <c r="A2378" s="2">
        <v>16163</v>
      </c>
      <c r="B2378" s="2">
        <v>8</v>
      </c>
      <c r="C2378" s="2">
        <v>5</v>
      </c>
      <c r="D2378" s="2">
        <v>2004</v>
      </c>
      <c r="E2378" s="2">
        <v>2004</v>
      </c>
      <c r="F2378" s="2">
        <v>1618</v>
      </c>
      <c r="G2378" s="2">
        <v>2</v>
      </c>
      <c r="H2378" s="2">
        <v>2</v>
      </c>
      <c r="I2378" s="2">
        <v>1</v>
      </c>
      <c r="J2378" s="2">
        <v>3</v>
      </c>
      <c r="K2378" s="2">
        <v>252000</v>
      </c>
      <c r="L2378" s="2" t="s">
        <v>13</v>
      </c>
      <c r="M2378" s="2" t="s">
        <v>22</v>
      </c>
      <c r="N2378" s="16">
        <f>VLOOKUP(M2378, 'Current Population Lookup'!A:B, 2, FALSE)</f>
        <v>10300</v>
      </c>
      <c r="O2378" s="16">
        <f t="array" ref="O2378">INDEX('Current Population Lookup'!B:B, MATCH(M2378, 'Current Population Lookup'!A:A, 0))</f>
        <v>10300</v>
      </c>
      <c r="P2378" s="16">
        <f>VLOOKUP(M2378&amp;D2378,'Yearly Private Schools Lookup'!A:D, 4, FALSE)</f>
        <v>33</v>
      </c>
      <c r="Q2378" s="16">
        <f t="array" ref="Q2378">INDEX('Yearly Private Schools Lookup'!D:D, MATCH(M2378&amp;D2378, 'Yearly Private Schools Lookup'!A:A, 0))</f>
        <v>33</v>
      </c>
    </row>
    <row r="2379" spans="1:17" ht="15.75" customHeight="1" x14ac:dyDescent="0.2">
      <c r="A2379" s="2">
        <v>13891</v>
      </c>
      <c r="B2379" s="2">
        <v>10</v>
      </c>
      <c r="C2379" s="2">
        <v>5</v>
      </c>
      <c r="D2379" s="2">
        <v>2006</v>
      </c>
      <c r="E2379" s="2">
        <v>2006</v>
      </c>
      <c r="F2379" s="2">
        <v>2076</v>
      </c>
      <c r="G2379" s="2">
        <v>2</v>
      </c>
      <c r="H2379" s="2">
        <v>2</v>
      </c>
      <c r="I2379" s="2">
        <v>1</v>
      </c>
      <c r="J2379" s="2">
        <v>3</v>
      </c>
      <c r="K2379" s="2">
        <v>465000</v>
      </c>
      <c r="L2379" s="2" t="s">
        <v>13</v>
      </c>
      <c r="M2379" s="2" t="s">
        <v>22</v>
      </c>
      <c r="N2379" s="16">
        <f>VLOOKUP(M2379, 'Current Population Lookup'!A:B, 2, FALSE)</f>
        <v>10300</v>
      </c>
      <c r="O2379" s="16">
        <f t="array" ref="O2379">INDEX('Current Population Lookup'!B:B, MATCH(M2379, 'Current Population Lookup'!A:A, 0))</f>
        <v>10300</v>
      </c>
      <c r="P2379" s="16">
        <f>VLOOKUP(M2379&amp;D2379,'Yearly Private Schools Lookup'!A:D, 4, FALSE)</f>
        <v>41</v>
      </c>
      <c r="Q2379" s="16">
        <f t="array" ref="Q2379">INDEX('Yearly Private Schools Lookup'!D:D, MATCH(M2379&amp;D2379, 'Yearly Private Schools Lookup'!A:A, 0))</f>
        <v>41</v>
      </c>
    </row>
    <row r="2380" spans="1:17" ht="15.75" customHeight="1" x14ac:dyDescent="0.2">
      <c r="A2380" s="2">
        <v>12228</v>
      </c>
      <c r="B2380" s="2">
        <v>7</v>
      </c>
      <c r="C2380" s="2">
        <v>5</v>
      </c>
      <c r="D2380" s="2">
        <v>2006</v>
      </c>
      <c r="E2380" s="2">
        <v>2006</v>
      </c>
      <c r="F2380" s="2">
        <v>1740</v>
      </c>
      <c r="G2380" s="2">
        <v>2</v>
      </c>
      <c r="H2380" s="2">
        <v>4</v>
      </c>
      <c r="I2380" s="2">
        <v>0</v>
      </c>
      <c r="J2380" s="2">
        <v>3</v>
      </c>
      <c r="K2380" s="2">
        <v>293000</v>
      </c>
      <c r="L2380" s="2" t="s">
        <v>13</v>
      </c>
      <c r="M2380" s="2" t="s">
        <v>22</v>
      </c>
      <c r="N2380" s="16">
        <f>VLOOKUP(M2380, 'Current Population Lookup'!A:B, 2, FALSE)</f>
        <v>10300</v>
      </c>
      <c r="O2380" s="16">
        <f t="array" ref="O2380">INDEX('Current Population Lookup'!B:B, MATCH(M2380, 'Current Population Lookup'!A:A, 0))</f>
        <v>10300</v>
      </c>
      <c r="P2380" s="16">
        <f>VLOOKUP(M2380&amp;D2380,'Yearly Private Schools Lookup'!A:D, 4, FALSE)</f>
        <v>41</v>
      </c>
      <c r="Q2380" s="16">
        <f t="array" ref="Q2380">INDEX('Yearly Private Schools Lookup'!D:D, MATCH(M2380&amp;D2380, 'Yearly Private Schools Lookup'!A:A, 0))</f>
        <v>41</v>
      </c>
    </row>
    <row r="2381" spans="1:17" ht="15.75" customHeight="1" x14ac:dyDescent="0.2">
      <c r="A2381" s="2">
        <v>14780</v>
      </c>
      <c r="B2381" s="2">
        <v>9</v>
      </c>
      <c r="C2381" s="2">
        <v>5</v>
      </c>
      <c r="D2381" s="2">
        <v>2005</v>
      </c>
      <c r="E2381" s="2">
        <v>2005</v>
      </c>
      <c r="F2381" s="2">
        <v>1868</v>
      </c>
      <c r="G2381" s="2">
        <v>2</v>
      </c>
      <c r="H2381" s="2">
        <v>2</v>
      </c>
      <c r="I2381" s="2">
        <v>1</v>
      </c>
      <c r="J2381" s="2">
        <v>3</v>
      </c>
      <c r="K2381" s="2">
        <v>415000</v>
      </c>
      <c r="L2381" s="2" t="s">
        <v>13</v>
      </c>
      <c r="M2381" s="2" t="s">
        <v>22</v>
      </c>
      <c r="N2381" s="16">
        <f>VLOOKUP(M2381, 'Current Population Lookup'!A:B, 2, FALSE)</f>
        <v>10300</v>
      </c>
      <c r="O2381" s="16">
        <f t="array" ref="O2381">INDEX('Current Population Lookup'!B:B, MATCH(M2381, 'Current Population Lookup'!A:A, 0))</f>
        <v>10300</v>
      </c>
      <c r="P2381" s="16">
        <f>VLOOKUP(M2381&amp;D2381,'Yearly Private Schools Lookup'!A:D, 4, FALSE)</f>
        <v>39</v>
      </c>
      <c r="Q2381" s="16">
        <f t="array" ref="Q2381">INDEX('Yearly Private Schools Lookup'!D:D, MATCH(M2381&amp;D2381, 'Yearly Private Schools Lookup'!A:A, 0))</f>
        <v>39</v>
      </c>
    </row>
    <row r="2382" spans="1:17" ht="15.75" customHeight="1" x14ac:dyDescent="0.2">
      <c r="A2382" s="2">
        <v>16033</v>
      </c>
      <c r="B2382" s="2">
        <v>9</v>
      </c>
      <c r="C2382" s="2">
        <v>5</v>
      </c>
      <c r="D2382" s="2">
        <v>2004</v>
      </c>
      <c r="E2382" s="2">
        <v>2005</v>
      </c>
      <c r="F2382" s="2">
        <v>1850</v>
      </c>
      <c r="G2382" s="2">
        <v>2</v>
      </c>
      <c r="H2382" s="2">
        <v>3</v>
      </c>
      <c r="I2382" s="2">
        <v>1</v>
      </c>
      <c r="J2382" s="2">
        <v>3</v>
      </c>
      <c r="K2382" s="2">
        <v>326000</v>
      </c>
      <c r="L2382" s="2" t="s">
        <v>13</v>
      </c>
      <c r="M2382" s="2" t="s">
        <v>22</v>
      </c>
      <c r="N2382" s="16">
        <f>VLOOKUP(M2382, 'Current Population Lookup'!A:B, 2, FALSE)</f>
        <v>10300</v>
      </c>
      <c r="O2382" s="16">
        <f t="array" ref="O2382">INDEX('Current Population Lookup'!B:B, MATCH(M2382, 'Current Population Lookup'!A:A, 0))</f>
        <v>10300</v>
      </c>
      <c r="P2382" s="16">
        <f>VLOOKUP(M2382&amp;D2382,'Yearly Private Schools Lookup'!A:D, 4, FALSE)</f>
        <v>33</v>
      </c>
      <c r="Q2382" s="16">
        <f t="array" ref="Q2382">INDEX('Yearly Private Schools Lookup'!D:D, MATCH(M2382&amp;D2382, 'Yearly Private Schools Lookup'!A:A, 0))</f>
        <v>33</v>
      </c>
    </row>
    <row r="2383" spans="1:17" ht="15.75" customHeight="1" x14ac:dyDescent="0.2">
      <c r="A2383" s="2">
        <v>14215</v>
      </c>
      <c r="B2383" s="2">
        <v>8</v>
      </c>
      <c r="C2383" s="2">
        <v>5</v>
      </c>
      <c r="D2383" s="2">
        <v>2005</v>
      </c>
      <c r="E2383" s="2">
        <v>2006</v>
      </c>
      <c r="F2383" s="2">
        <v>2376</v>
      </c>
      <c r="G2383" s="2">
        <v>3</v>
      </c>
      <c r="H2383" s="2">
        <v>4</v>
      </c>
      <c r="I2383" s="2">
        <v>1</v>
      </c>
      <c r="J2383" s="2">
        <v>3</v>
      </c>
      <c r="K2383" s="2">
        <v>325300</v>
      </c>
      <c r="L2383" s="2" t="s">
        <v>13</v>
      </c>
      <c r="M2383" s="2" t="s">
        <v>22</v>
      </c>
      <c r="N2383" s="16">
        <f>VLOOKUP(M2383, 'Current Population Lookup'!A:B, 2, FALSE)</f>
        <v>10300</v>
      </c>
      <c r="O2383" s="16">
        <f t="array" ref="O2383">INDEX('Current Population Lookup'!B:B, MATCH(M2383, 'Current Population Lookup'!A:A, 0))</f>
        <v>10300</v>
      </c>
      <c r="P2383" s="16">
        <f>VLOOKUP(M2383&amp;D2383,'Yearly Private Schools Lookup'!A:D, 4, FALSE)</f>
        <v>39</v>
      </c>
      <c r="Q2383" s="16">
        <f t="array" ref="Q2383">INDEX('Yearly Private Schools Lookup'!D:D, MATCH(M2383&amp;D2383, 'Yearly Private Schools Lookup'!A:A, 0))</f>
        <v>39</v>
      </c>
    </row>
    <row r="2384" spans="1:17" ht="15.75" customHeight="1" x14ac:dyDescent="0.2">
      <c r="A2384" s="2">
        <v>13418</v>
      </c>
      <c r="B2384" s="2">
        <v>8</v>
      </c>
      <c r="C2384" s="2">
        <v>5</v>
      </c>
      <c r="D2384" s="2">
        <v>2004</v>
      </c>
      <c r="E2384" s="2">
        <v>2005</v>
      </c>
      <c r="F2384" s="2">
        <v>2452</v>
      </c>
      <c r="G2384" s="2">
        <v>3</v>
      </c>
      <c r="H2384" s="2">
        <v>4</v>
      </c>
      <c r="I2384" s="2">
        <v>1</v>
      </c>
      <c r="J2384" s="2">
        <v>3</v>
      </c>
      <c r="K2384" s="2">
        <v>309000</v>
      </c>
      <c r="L2384" s="2" t="s">
        <v>13</v>
      </c>
      <c r="M2384" s="2" t="s">
        <v>22</v>
      </c>
      <c r="N2384" s="16">
        <f>VLOOKUP(M2384, 'Current Population Lookup'!A:B, 2, FALSE)</f>
        <v>10300</v>
      </c>
      <c r="O2384" s="16">
        <f t="array" ref="O2384">INDEX('Current Population Lookup'!B:B, MATCH(M2384, 'Current Population Lookup'!A:A, 0))</f>
        <v>10300</v>
      </c>
      <c r="P2384" s="16">
        <f>VLOOKUP(M2384&amp;D2384,'Yearly Private Schools Lookup'!A:D, 4, FALSE)</f>
        <v>33</v>
      </c>
      <c r="Q2384" s="16">
        <f t="array" ref="Q2384">INDEX('Yearly Private Schools Lookup'!D:D, MATCH(M2384&amp;D2384, 'Yearly Private Schools Lookup'!A:A, 0))</f>
        <v>33</v>
      </c>
    </row>
    <row r="2385" spans="1:17" ht="15.75" customHeight="1" x14ac:dyDescent="0.2">
      <c r="A2385" s="2">
        <v>13975</v>
      </c>
      <c r="B2385" s="2">
        <v>9</v>
      </c>
      <c r="C2385" s="2">
        <v>5</v>
      </c>
      <c r="D2385" s="2">
        <v>2005</v>
      </c>
      <c r="E2385" s="2">
        <v>2006</v>
      </c>
      <c r="F2385" s="2">
        <v>2206</v>
      </c>
      <c r="G2385" s="2">
        <v>2</v>
      </c>
      <c r="H2385" s="2">
        <v>4</v>
      </c>
      <c r="I2385" s="2">
        <v>1</v>
      </c>
      <c r="J2385" s="2">
        <v>3</v>
      </c>
      <c r="K2385" s="2">
        <v>300000</v>
      </c>
      <c r="L2385" s="2" t="s">
        <v>13</v>
      </c>
      <c r="M2385" s="2" t="s">
        <v>22</v>
      </c>
      <c r="N2385" s="16">
        <f>VLOOKUP(M2385, 'Current Population Lookup'!A:B, 2, FALSE)</f>
        <v>10300</v>
      </c>
      <c r="O2385" s="16">
        <f t="array" ref="O2385">INDEX('Current Population Lookup'!B:B, MATCH(M2385, 'Current Population Lookup'!A:A, 0))</f>
        <v>10300</v>
      </c>
      <c r="P2385" s="16">
        <f>VLOOKUP(M2385&amp;D2385,'Yearly Private Schools Lookup'!A:D, 4, FALSE)</f>
        <v>39</v>
      </c>
      <c r="Q2385" s="16">
        <f t="array" ref="Q2385">INDEX('Yearly Private Schools Lookup'!D:D, MATCH(M2385&amp;D2385, 'Yearly Private Schools Lookup'!A:A, 0))</f>
        <v>39</v>
      </c>
    </row>
    <row r="2386" spans="1:17" ht="15.75" customHeight="1" x14ac:dyDescent="0.2">
      <c r="A2386" s="2">
        <v>10240</v>
      </c>
      <c r="B2386" s="2">
        <v>8</v>
      </c>
      <c r="C2386" s="2">
        <v>5</v>
      </c>
      <c r="D2386" s="2">
        <v>2005</v>
      </c>
      <c r="E2386" s="2">
        <v>2005</v>
      </c>
      <c r="F2386" s="2">
        <v>2098</v>
      </c>
      <c r="G2386" s="2">
        <v>2</v>
      </c>
      <c r="H2386" s="2">
        <v>3</v>
      </c>
      <c r="I2386" s="2">
        <v>1</v>
      </c>
      <c r="J2386" s="2">
        <v>3</v>
      </c>
      <c r="K2386" s="2">
        <v>275500</v>
      </c>
      <c r="L2386" s="2" t="s">
        <v>13</v>
      </c>
      <c r="M2386" s="2" t="s">
        <v>22</v>
      </c>
      <c r="N2386" s="16">
        <f>VLOOKUP(M2386, 'Current Population Lookup'!A:B, 2, FALSE)</f>
        <v>10300</v>
      </c>
      <c r="O2386" s="16">
        <f t="array" ref="O2386">INDEX('Current Population Lookup'!B:B, MATCH(M2386, 'Current Population Lookup'!A:A, 0))</f>
        <v>10300</v>
      </c>
      <c r="P2386" s="16">
        <f>VLOOKUP(M2386&amp;D2386,'Yearly Private Schools Lookup'!A:D, 4, FALSE)</f>
        <v>39</v>
      </c>
      <c r="Q2386" s="16">
        <f t="array" ref="Q2386">INDEX('Yearly Private Schools Lookup'!D:D, MATCH(M2386&amp;D2386, 'Yearly Private Schools Lookup'!A:A, 0))</f>
        <v>39</v>
      </c>
    </row>
    <row r="2387" spans="1:17" ht="15.75" customHeight="1" x14ac:dyDescent="0.2">
      <c r="A2387" s="2">
        <v>9942</v>
      </c>
      <c r="B2387" s="2">
        <v>9</v>
      </c>
      <c r="C2387" s="2">
        <v>5</v>
      </c>
      <c r="D2387" s="2">
        <v>2005</v>
      </c>
      <c r="E2387" s="2">
        <v>2006</v>
      </c>
      <c r="F2387" s="2">
        <v>2091</v>
      </c>
      <c r="G2387" s="2">
        <v>2</v>
      </c>
      <c r="H2387" s="2">
        <v>3</v>
      </c>
      <c r="I2387" s="2">
        <v>1</v>
      </c>
      <c r="J2387" s="2">
        <v>2</v>
      </c>
      <c r="K2387" s="2">
        <v>338500</v>
      </c>
      <c r="L2387" s="2" t="s">
        <v>13</v>
      </c>
      <c r="M2387" s="2" t="s">
        <v>22</v>
      </c>
      <c r="N2387" s="16">
        <f>VLOOKUP(M2387, 'Current Population Lookup'!A:B, 2, FALSE)</f>
        <v>10300</v>
      </c>
      <c r="O2387" s="16">
        <f t="array" ref="O2387">INDEX('Current Population Lookup'!B:B, MATCH(M2387, 'Current Population Lookup'!A:A, 0))</f>
        <v>10300</v>
      </c>
      <c r="P2387" s="16">
        <f>VLOOKUP(M2387&amp;D2387,'Yearly Private Schools Lookup'!A:D, 4, FALSE)</f>
        <v>39</v>
      </c>
      <c r="Q2387" s="16">
        <f t="array" ref="Q2387">INDEX('Yearly Private Schools Lookup'!D:D, MATCH(M2387&amp;D2387, 'Yearly Private Schools Lookup'!A:A, 0))</f>
        <v>39</v>
      </c>
    </row>
    <row r="2388" spans="1:17" ht="15.75" customHeight="1" x14ac:dyDescent="0.2">
      <c r="A2388" s="2">
        <v>11924</v>
      </c>
      <c r="B2388" s="2">
        <v>9</v>
      </c>
      <c r="C2388" s="2">
        <v>5</v>
      </c>
      <c r="D2388" s="2">
        <v>2005</v>
      </c>
      <c r="E2388" s="2">
        <v>2006</v>
      </c>
      <c r="F2388" s="2">
        <v>2324</v>
      </c>
      <c r="G2388" s="2">
        <v>3</v>
      </c>
      <c r="H2388" s="2">
        <v>4</v>
      </c>
      <c r="I2388" s="2">
        <v>2</v>
      </c>
      <c r="J2388" s="2">
        <v>3</v>
      </c>
      <c r="K2388" s="2">
        <v>345000</v>
      </c>
      <c r="L2388" s="2" t="s">
        <v>13</v>
      </c>
      <c r="M2388" s="2" t="s">
        <v>22</v>
      </c>
      <c r="N2388" s="16">
        <f>VLOOKUP(M2388, 'Current Population Lookup'!A:B, 2, FALSE)</f>
        <v>10300</v>
      </c>
      <c r="O2388" s="16">
        <f t="array" ref="O2388">INDEX('Current Population Lookup'!B:B, MATCH(M2388, 'Current Population Lookup'!A:A, 0))</f>
        <v>10300</v>
      </c>
      <c r="P2388" s="16">
        <f>VLOOKUP(M2388&amp;D2388,'Yearly Private Schools Lookup'!A:D, 4, FALSE)</f>
        <v>39</v>
      </c>
      <c r="Q2388" s="16">
        <f t="array" ref="Q2388">INDEX('Yearly Private Schools Lookup'!D:D, MATCH(M2388&amp;D2388, 'Yearly Private Schools Lookup'!A:A, 0))</f>
        <v>39</v>
      </c>
    </row>
    <row r="2389" spans="1:17" ht="15.75" customHeight="1" x14ac:dyDescent="0.2">
      <c r="A2389" s="2">
        <v>12867</v>
      </c>
      <c r="B2389" s="2">
        <v>8</v>
      </c>
      <c r="C2389" s="2">
        <v>5</v>
      </c>
      <c r="D2389" s="2">
        <v>2005</v>
      </c>
      <c r="E2389" s="2">
        <v>2006</v>
      </c>
      <c r="F2389" s="2">
        <v>2253</v>
      </c>
      <c r="G2389" s="2">
        <v>2</v>
      </c>
      <c r="H2389" s="2">
        <v>3</v>
      </c>
      <c r="I2389" s="2">
        <v>1</v>
      </c>
      <c r="J2389" s="2">
        <v>2</v>
      </c>
      <c r="K2389" s="2">
        <v>344133</v>
      </c>
      <c r="L2389" s="2" t="s">
        <v>13</v>
      </c>
      <c r="M2389" s="2" t="s">
        <v>22</v>
      </c>
      <c r="N2389" s="16">
        <f>VLOOKUP(M2389, 'Current Population Lookup'!A:B, 2, FALSE)</f>
        <v>10300</v>
      </c>
      <c r="O2389" s="16">
        <f t="array" ref="O2389">INDEX('Current Population Lookup'!B:B, MATCH(M2389, 'Current Population Lookup'!A:A, 0))</f>
        <v>10300</v>
      </c>
      <c r="P2389" s="16">
        <f>VLOOKUP(M2389&amp;D2389,'Yearly Private Schools Lookup'!A:D, 4, FALSE)</f>
        <v>39</v>
      </c>
      <c r="Q2389" s="16">
        <f t="array" ref="Q2389">INDEX('Yearly Private Schools Lookup'!D:D, MATCH(M2389&amp;D2389, 'Yearly Private Schools Lookup'!A:A, 0))</f>
        <v>39</v>
      </c>
    </row>
    <row r="2390" spans="1:17" ht="15.75" customHeight="1" x14ac:dyDescent="0.2">
      <c r="A2390" s="2">
        <v>10672</v>
      </c>
      <c r="B2390" s="2">
        <v>8</v>
      </c>
      <c r="C2390" s="2">
        <v>5</v>
      </c>
      <c r="D2390" s="2">
        <v>2006</v>
      </c>
      <c r="E2390" s="2">
        <v>2006</v>
      </c>
      <c r="F2390" s="2">
        <v>2389</v>
      </c>
      <c r="G2390" s="2">
        <v>2</v>
      </c>
      <c r="H2390" s="2">
        <v>4</v>
      </c>
      <c r="I2390" s="2">
        <v>1</v>
      </c>
      <c r="J2390" s="2">
        <v>3</v>
      </c>
      <c r="K2390" s="2">
        <v>298236</v>
      </c>
      <c r="L2390" s="2" t="s">
        <v>13</v>
      </c>
      <c r="M2390" s="2" t="s">
        <v>22</v>
      </c>
      <c r="N2390" s="16">
        <f>VLOOKUP(M2390, 'Current Population Lookup'!A:B, 2, FALSE)</f>
        <v>10300</v>
      </c>
      <c r="O2390" s="16">
        <f t="array" ref="O2390">INDEX('Current Population Lookup'!B:B, MATCH(M2390, 'Current Population Lookup'!A:A, 0))</f>
        <v>10300</v>
      </c>
      <c r="P2390" s="16">
        <f>VLOOKUP(M2390&amp;D2390,'Yearly Private Schools Lookup'!A:D, 4, FALSE)</f>
        <v>41</v>
      </c>
      <c r="Q2390" s="16">
        <f t="array" ref="Q2390">INDEX('Yearly Private Schools Lookup'!D:D, MATCH(M2390&amp;D2390, 'Yearly Private Schools Lookup'!A:A, 0))</f>
        <v>41</v>
      </c>
    </row>
    <row r="2391" spans="1:17" ht="15.75" customHeight="1" x14ac:dyDescent="0.2">
      <c r="A2391" s="2">
        <v>11643</v>
      </c>
      <c r="B2391" s="2">
        <v>8</v>
      </c>
      <c r="C2391" s="2">
        <v>5</v>
      </c>
      <c r="D2391" s="2">
        <v>2005</v>
      </c>
      <c r="E2391" s="2">
        <v>2006</v>
      </c>
      <c r="F2391" s="2">
        <v>2358</v>
      </c>
      <c r="G2391" s="2">
        <v>2</v>
      </c>
      <c r="H2391" s="2">
        <v>4</v>
      </c>
      <c r="I2391" s="2">
        <v>1</v>
      </c>
      <c r="J2391" s="2">
        <v>3</v>
      </c>
      <c r="K2391" s="2">
        <v>329900</v>
      </c>
      <c r="L2391" s="2" t="s">
        <v>13</v>
      </c>
      <c r="M2391" s="2" t="s">
        <v>22</v>
      </c>
      <c r="N2391" s="16">
        <f>VLOOKUP(M2391, 'Current Population Lookup'!A:B, 2, FALSE)</f>
        <v>10300</v>
      </c>
      <c r="O2391" s="16">
        <f t="array" ref="O2391">INDEX('Current Population Lookup'!B:B, MATCH(M2391, 'Current Population Lookup'!A:A, 0))</f>
        <v>10300</v>
      </c>
      <c r="P2391" s="16">
        <f>VLOOKUP(M2391&amp;D2391,'Yearly Private Schools Lookup'!A:D, 4, FALSE)</f>
        <v>39</v>
      </c>
      <c r="Q2391" s="16">
        <f t="array" ref="Q2391">INDEX('Yearly Private Schools Lookup'!D:D, MATCH(M2391&amp;D2391, 'Yearly Private Schools Lookup'!A:A, 0))</f>
        <v>39</v>
      </c>
    </row>
    <row r="2392" spans="1:17" ht="15.75" customHeight="1" x14ac:dyDescent="0.2">
      <c r="A2392" s="2">
        <v>12378</v>
      </c>
      <c r="B2392" s="2">
        <v>9</v>
      </c>
      <c r="C2392" s="2">
        <v>5</v>
      </c>
      <c r="D2392" s="2">
        <v>2003</v>
      </c>
      <c r="E2392" s="2">
        <v>2004</v>
      </c>
      <c r="F2392" s="2">
        <v>1944</v>
      </c>
      <c r="G2392" s="2">
        <v>2</v>
      </c>
      <c r="H2392" s="2">
        <v>3</v>
      </c>
      <c r="I2392" s="2">
        <v>3</v>
      </c>
      <c r="J2392" s="2">
        <v>3</v>
      </c>
      <c r="K2392" s="2">
        <v>360000</v>
      </c>
      <c r="L2392" s="2" t="s">
        <v>13</v>
      </c>
      <c r="M2392" s="2" t="s">
        <v>22</v>
      </c>
      <c r="N2392" s="16">
        <f>VLOOKUP(M2392, 'Current Population Lookup'!A:B, 2, FALSE)</f>
        <v>10300</v>
      </c>
      <c r="O2392" s="16">
        <f t="array" ref="O2392">INDEX('Current Population Lookup'!B:B, MATCH(M2392, 'Current Population Lookup'!A:A, 0))</f>
        <v>10300</v>
      </c>
      <c r="P2392" s="16">
        <f>VLOOKUP(M2392&amp;D2392,'Yearly Private Schools Lookup'!A:D, 4, FALSE)</f>
        <v>31</v>
      </c>
      <c r="Q2392" s="16">
        <f t="array" ref="Q2392">INDEX('Yearly Private Schools Lookup'!D:D, MATCH(M2392&amp;D2392, 'Yearly Private Schools Lookup'!A:A, 0))</f>
        <v>31</v>
      </c>
    </row>
    <row r="2393" spans="1:17" ht="15.75" customHeight="1" x14ac:dyDescent="0.2">
      <c r="A2393" s="2">
        <v>11065</v>
      </c>
      <c r="B2393" s="2">
        <v>8</v>
      </c>
      <c r="C2393" s="2">
        <v>5</v>
      </c>
      <c r="D2393" s="2">
        <v>2006</v>
      </c>
      <c r="E2393" s="2">
        <v>2006</v>
      </c>
      <c r="F2393" s="2">
        <v>1970</v>
      </c>
      <c r="G2393" s="2">
        <v>2</v>
      </c>
      <c r="H2393" s="2">
        <v>3</v>
      </c>
      <c r="I2393" s="2">
        <v>1</v>
      </c>
      <c r="J2393" s="2">
        <v>3</v>
      </c>
      <c r="K2393" s="2">
        <v>281000</v>
      </c>
      <c r="L2393" s="2" t="s">
        <v>13</v>
      </c>
      <c r="M2393" s="2" t="s">
        <v>22</v>
      </c>
      <c r="N2393" s="16">
        <f>VLOOKUP(M2393, 'Current Population Lookup'!A:B, 2, FALSE)</f>
        <v>10300</v>
      </c>
      <c r="O2393" s="16">
        <f t="array" ref="O2393">INDEX('Current Population Lookup'!B:B, MATCH(M2393, 'Current Population Lookup'!A:A, 0))</f>
        <v>10300</v>
      </c>
      <c r="P2393" s="16">
        <f>VLOOKUP(M2393&amp;D2393,'Yearly Private Schools Lookup'!A:D, 4, FALSE)</f>
        <v>41</v>
      </c>
      <c r="Q2393" s="16">
        <f t="array" ref="Q2393">INDEX('Yearly Private Schools Lookup'!D:D, MATCH(M2393&amp;D2393, 'Yearly Private Schools Lookup'!A:A, 0))</f>
        <v>41</v>
      </c>
    </row>
    <row r="2394" spans="1:17" ht="15.75" customHeight="1" x14ac:dyDescent="0.2">
      <c r="A2394" s="2">
        <v>13758</v>
      </c>
      <c r="B2394" s="2">
        <v>9</v>
      </c>
      <c r="C2394" s="2">
        <v>5</v>
      </c>
      <c r="D2394" s="2">
        <v>2005</v>
      </c>
      <c r="E2394" s="2">
        <v>2006</v>
      </c>
      <c r="F2394" s="2">
        <v>1792</v>
      </c>
      <c r="G2394" s="2">
        <v>2</v>
      </c>
      <c r="H2394" s="2">
        <v>2</v>
      </c>
      <c r="I2394" s="2">
        <v>1</v>
      </c>
      <c r="J2394" s="2">
        <v>3</v>
      </c>
      <c r="K2394" s="2">
        <v>372397</v>
      </c>
      <c r="L2394" s="2" t="s">
        <v>13</v>
      </c>
      <c r="M2394" s="2" t="s">
        <v>22</v>
      </c>
      <c r="N2394" s="16">
        <f>VLOOKUP(M2394, 'Current Population Lookup'!A:B, 2, FALSE)</f>
        <v>10300</v>
      </c>
      <c r="O2394" s="16">
        <f t="array" ref="O2394">INDEX('Current Population Lookup'!B:B, MATCH(M2394, 'Current Population Lookup'!A:A, 0))</f>
        <v>10300</v>
      </c>
      <c r="P2394" s="16">
        <f>VLOOKUP(M2394&amp;D2394,'Yearly Private Schools Lookup'!A:D, 4, FALSE)</f>
        <v>39</v>
      </c>
      <c r="Q2394" s="16">
        <f t="array" ref="Q2394">INDEX('Yearly Private Schools Lookup'!D:D, MATCH(M2394&amp;D2394, 'Yearly Private Schools Lookup'!A:A, 0))</f>
        <v>39</v>
      </c>
    </row>
    <row r="2395" spans="1:17" ht="15.75" customHeight="1" x14ac:dyDescent="0.2">
      <c r="A2395" s="2">
        <v>14828</v>
      </c>
      <c r="B2395" s="2">
        <v>9</v>
      </c>
      <c r="C2395" s="2">
        <v>5</v>
      </c>
      <c r="D2395" s="2">
        <v>2004</v>
      </c>
      <c r="E2395" s="2">
        <v>2005</v>
      </c>
      <c r="F2395" s="2">
        <v>1780</v>
      </c>
      <c r="G2395" s="2">
        <v>2</v>
      </c>
      <c r="H2395" s="2">
        <v>2</v>
      </c>
      <c r="I2395" s="2">
        <v>1</v>
      </c>
      <c r="J2395" s="2">
        <v>3</v>
      </c>
      <c r="K2395" s="2">
        <v>378000</v>
      </c>
      <c r="L2395" s="2" t="s">
        <v>13</v>
      </c>
      <c r="M2395" s="2" t="s">
        <v>22</v>
      </c>
      <c r="N2395" s="16">
        <f>VLOOKUP(M2395, 'Current Population Lookup'!A:B, 2, FALSE)</f>
        <v>10300</v>
      </c>
      <c r="O2395" s="16">
        <f t="array" ref="O2395">INDEX('Current Population Lookup'!B:B, MATCH(M2395, 'Current Population Lookup'!A:A, 0))</f>
        <v>10300</v>
      </c>
      <c r="P2395" s="16">
        <f>VLOOKUP(M2395&amp;D2395,'Yearly Private Schools Lookup'!A:D, 4, FALSE)</f>
        <v>33</v>
      </c>
      <c r="Q2395" s="16">
        <f t="array" ref="Q2395">INDEX('Yearly Private Schools Lookup'!D:D, MATCH(M2395&amp;D2395, 'Yearly Private Schools Lookup'!A:A, 0))</f>
        <v>33</v>
      </c>
    </row>
    <row r="2396" spans="1:17" ht="15.75" customHeight="1" x14ac:dyDescent="0.2">
      <c r="A2396" s="2">
        <v>11846</v>
      </c>
      <c r="B2396" s="2">
        <v>9</v>
      </c>
      <c r="C2396" s="2">
        <v>5</v>
      </c>
      <c r="D2396" s="2">
        <v>2003</v>
      </c>
      <c r="E2396" s="2">
        <v>2004</v>
      </c>
      <c r="F2396" s="2">
        <v>1792</v>
      </c>
      <c r="G2396" s="2">
        <v>2</v>
      </c>
      <c r="H2396" s="2">
        <v>2</v>
      </c>
      <c r="I2396" s="2">
        <v>1</v>
      </c>
      <c r="J2396" s="2">
        <v>3</v>
      </c>
      <c r="K2396" s="2">
        <v>374000</v>
      </c>
      <c r="L2396" s="2" t="s">
        <v>13</v>
      </c>
      <c r="M2396" s="2" t="s">
        <v>22</v>
      </c>
      <c r="N2396" s="16">
        <f>VLOOKUP(M2396, 'Current Population Lookup'!A:B, 2, FALSE)</f>
        <v>10300</v>
      </c>
      <c r="O2396" s="16">
        <f t="array" ref="O2396">INDEX('Current Population Lookup'!B:B, MATCH(M2396, 'Current Population Lookup'!A:A, 0))</f>
        <v>10300</v>
      </c>
      <c r="P2396" s="16">
        <f>VLOOKUP(M2396&amp;D2396,'Yearly Private Schools Lookup'!A:D, 4, FALSE)</f>
        <v>31</v>
      </c>
      <c r="Q2396" s="16">
        <f t="array" ref="Q2396">INDEX('Yearly Private Schools Lookup'!D:D, MATCH(M2396&amp;D2396, 'Yearly Private Schools Lookup'!A:A, 0))</f>
        <v>31</v>
      </c>
    </row>
    <row r="2397" spans="1:17" ht="15.75" customHeight="1" x14ac:dyDescent="0.2">
      <c r="A2397" s="2">
        <v>20431</v>
      </c>
      <c r="B2397" s="2">
        <v>9</v>
      </c>
      <c r="C2397" s="2">
        <v>5</v>
      </c>
      <c r="D2397" s="2">
        <v>2005</v>
      </c>
      <c r="E2397" s="2">
        <v>2006</v>
      </c>
      <c r="F2397" s="2">
        <v>2728</v>
      </c>
      <c r="G2397" s="2">
        <v>2</v>
      </c>
      <c r="H2397" s="2">
        <v>4</v>
      </c>
      <c r="I2397" s="2">
        <v>2</v>
      </c>
      <c r="J2397" s="2">
        <v>3</v>
      </c>
      <c r="K2397" s="2">
        <v>437154</v>
      </c>
      <c r="L2397" s="2" t="s">
        <v>13</v>
      </c>
      <c r="M2397" s="2" t="s">
        <v>22</v>
      </c>
      <c r="N2397" s="16">
        <f>VLOOKUP(M2397, 'Current Population Lookup'!A:B, 2, FALSE)</f>
        <v>10300</v>
      </c>
      <c r="O2397" s="16">
        <f t="array" ref="O2397">INDEX('Current Population Lookup'!B:B, MATCH(M2397, 'Current Population Lookup'!A:A, 0))</f>
        <v>10300</v>
      </c>
      <c r="P2397" s="16">
        <f>VLOOKUP(M2397&amp;D2397,'Yearly Private Schools Lookup'!A:D, 4, FALSE)</f>
        <v>39</v>
      </c>
      <c r="Q2397" s="16">
        <f t="array" ref="Q2397">INDEX('Yearly Private Schools Lookup'!D:D, MATCH(M2397&amp;D2397, 'Yearly Private Schools Lookup'!A:A, 0))</f>
        <v>39</v>
      </c>
    </row>
    <row r="2398" spans="1:17" ht="15.75" customHeight="1" x14ac:dyDescent="0.2">
      <c r="A2398" s="2">
        <v>10927</v>
      </c>
      <c r="B2398" s="2">
        <v>8</v>
      </c>
      <c r="C2398" s="2">
        <v>5</v>
      </c>
      <c r="D2398" s="2">
        <v>2005</v>
      </c>
      <c r="E2398" s="2">
        <v>2005</v>
      </c>
      <c r="F2398" s="2">
        <v>1904</v>
      </c>
      <c r="G2398" s="2">
        <v>2</v>
      </c>
      <c r="H2398" s="2">
        <v>3</v>
      </c>
      <c r="I2398" s="2">
        <v>1</v>
      </c>
      <c r="J2398" s="2">
        <v>2</v>
      </c>
      <c r="K2398" s="2">
        <v>275000</v>
      </c>
      <c r="L2398" s="2" t="s">
        <v>13</v>
      </c>
      <c r="M2398" s="2" t="s">
        <v>22</v>
      </c>
      <c r="N2398" s="16">
        <f>VLOOKUP(M2398, 'Current Population Lookup'!A:B, 2, FALSE)</f>
        <v>10300</v>
      </c>
      <c r="O2398" s="16">
        <f t="array" ref="O2398">INDEX('Current Population Lookup'!B:B, MATCH(M2398, 'Current Population Lookup'!A:A, 0))</f>
        <v>10300</v>
      </c>
      <c r="P2398" s="16">
        <f>VLOOKUP(M2398&amp;D2398,'Yearly Private Schools Lookup'!A:D, 4, FALSE)</f>
        <v>39</v>
      </c>
      <c r="Q2398" s="16">
        <f t="array" ref="Q2398">INDEX('Yearly Private Schools Lookup'!D:D, MATCH(M2398&amp;D2398, 'Yearly Private Schools Lookup'!A:A, 0))</f>
        <v>39</v>
      </c>
    </row>
    <row r="2399" spans="1:17" ht="15.75" customHeight="1" x14ac:dyDescent="0.2">
      <c r="A2399" s="2">
        <v>13215</v>
      </c>
      <c r="B2399" s="2">
        <v>8</v>
      </c>
      <c r="C2399" s="2">
        <v>5</v>
      </c>
      <c r="D2399" s="2">
        <v>2004</v>
      </c>
      <c r="E2399" s="2">
        <v>2004</v>
      </c>
      <c r="F2399" s="2">
        <v>1914</v>
      </c>
      <c r="G2399" s="2">
        <v>2</v>
      </c>
      <c r="H2399" s="2">
        <v>3</v>
      </c>
      <c r="I2399" s="2">
        <v>1</v>
      </c>
      <c r="J2399" s="2">
        <v>3</v>
      </c>
      <c r="K2399" s="2">
        <v>279000</v>
      </c>
      <c r="L2399" s="2" t="s">
        <v>13</v>
      </c>
      <c r="M2399" s="2" t="s">
        <v>22</v>
      </c>
      <c r="N2399" s="16">
        <f>VLOOKUP(M2399, 'Current Population Lookup'!A:B, 2, FALSE)</f>
        <v>10300</v>
      </c>
      <c r="O2399" s="16">
        <f t="array" ref="O2399">INDEX('Current Population Lookup'!B:B, MATCH(M2399, 'Current Population Lookup'!A:A, 0))</f>
        <v>10300</v>
      </c>
      <c r="P2399" s="16">
        <f>VLOOKUP(M2399&amp;D2399,'Yearly Private Schools Lookup'!A:D, 4, FALSE)</f>
        <v>33</v>
      </c>
      <c r="Q2399" s="16">
        <f t="array" ref="Q2399">INDEX('Yearly Private Schools Lookup'!D:D, MATCH(M2399&amp;D2399, 'Yearly Private Schools Lookup'!A:A, 0))</f>
        <v>33</v>
      </c>
    </row>
    <row r="2400" spans="1:17" ht="15.75" customHeight="1" x14ac:dyDescent="0.2">
      <c r="A2400" s="2">
        <v>7052</v>
      </c>
      <c r="B2400" s="2">
        <v>7</v>
      </c>
      <c r="C2400" s="2">
        <v>5</v>
      </c>
      <c r="D2400" s="2">
        <v>2005</v>
      </c>
      <c r="E2400" s="2">
        <v>2005</v>
      </c>
      <c r="F2400" s="2">
        <v>1364</v>
      </c>
      <c r="G2400" s="2">
        <v>2</v>
      </c>
      <c r="H2400" s="2">
        <v>2</v>
      </c>
      <c r="I2400" s="2">
        <v>1</v>
      </c>
      <c r="J2400" s="2">
        <v>2</v>
      </c>
      <c r="K2400" s="2">
        <v>185850</v>
      </c>
      <c r="L2400" s="2" t="s">
        <v>13</v>
      </c>
      <c r="M2400" s="2" t="s">
        <v>22</v>
      </c>
      <c r="N2400" s="16">
        <f>VLOOKUP(M2400, 'Current Population Lookup'!A:B, 2, FALSE)</f>
        <v>10300</v>
      </c>
      <c r="O2400" s="16">
        <f t="array" ref="O2400">INDEX('Current Population Lookup'!B:B, MATCH(M2400, 'Current Population Lookup'!A:A, 0))</f>
        <v>10300</v>
      </c>
      <c r="P2400" s="16">
        <f>VLOOKUP(M2400&amp;D2400,'Yearly Private Schools Lookup'!A:D, 4, FALSE)</f>
        <v>39</v>
      </c>
      <c r="Q2400" s="16">
        <f t="array" ref="Q2400">INDEX('Yearly Private Schools Lookup'!D:D, MATCH(M2400&amp;D2400, 'Yearly Private Schools Lookup'!A:A, 0))</f>
        <v>39</v>
      </c>
    </row>
    <row r="2401" spans="1:17" ht="15.75" customHeight="1" x14ac:dyDescent="0.2">
      <c r="A2401" s="2">
        <v>5911</v>
      </c>
      <c r="B2401" s="2">
        <v>9</v>
      </c>
      <c r="C2401" s="2">
        <v>5</v>
      </c>
      <c r="D2401" s="2">
        <v>2005</v>
      </c>
      <c r="E2401" s="2">
        <v>2005</v>
      </c>
      <c r="F2401" s="2">
        <v>1565</v>
      </c>
      <c r="G2401" s="2">
        <v>2</v>
      </c>
      <c r="H2401" s="2">
        <v>2</v>
      </c>
      <c r="I2401" s="2">
        <v>1</v>
      </c>
      <c r="J2401" s="2">
        <v>2</v>
      </c>
      <c r="K2401" s="2">
        <v>282500</v>
      </c>
      <c r="L2401" s="2" t="s">
        <v>13</v>
      </c>
      <c r="M2401" s="2" t="s">
        <v>22</v>
      </c>
      <c r="N2401" s="16">
        <f>VLOOKUP(M2401, 'Current Population Lookup'!A:B, 2, FALSE)</f>
        <v>10300</v>
      </c>
      <c r="O2401" s="16">
        <f t="array" ref="O2401">INDEX('Current Population Lookup'!B:B, MATCH(M2401, 'Current Population Lookup'!A:A, 0))</f>
        <v>10300</v>
      </c>
      <c r="P2401" s="16">
        <f>VLOOKUP(M2401&amp;D2401,'Yearly Private Schools Lookup'!A:D, 4, FALSE)</f>
        <v>39</v>
      </c>
      <c r="Q2401" s="16">
        <f t="array" ref="Q2401">INDEX('Yearly Private Schools Lookup'!D:D, MATCH(M2401&amp;D2401, 'Yearly Private Schools Lookup'!A:A, 0))</f>
        <v>39</v>
      </c>
    </row>
    <row r="2402" spans="1:17" ht="15.75" customHeight="1" x14ac:dyDescent="0.2">
      <c r="A2402" s="2">
        <v>6955</v>
      </c>
      <c r="B2402" s="2">
        <v>7</v>
      </c>
      <c r="C2402" s="2">
        <v>5</v>
      </c>
      <c r="D2402" s="2">
        <v>2005</v>
      </c>
      <c r="E2402" s="2">
        <v>2006</v>
      </c>
      <c r="F2402" s="2">
        <v>1368</v>
      </c>
      <c r="G2402" s="2">
        <v>2</v>
      </c>
      <c r="H2402" s="2">
        <v>2</v>
      </c>
      <c r="I2402" s="2">
        <v>1</v>
      </c>
      <c r="J2402" s="2">
        <v>2</v>
      </c>
      <c r="K2402" s="2">
        <v>202500</v>
      </c>
      <c r="L2402" s="2" t="s">
        <v>13</v>
      </c>
      <c r="M2402" s="2" t="s">
        <v>22</v>
      </c>
      <c r="N2402" s="16">
        <f>VLOOKUP(M2402, 'Current Population Lookup'!A:B, 2, FALSE)</f>
        <v>10300</v>
      </c>
      <c r="O2402" s="16">
        <f t="array" ref="O2402">INDEX('Current Population Lookup'!B:B, MATCH(M2402, 'Current Population Lookup'!A:A, 0))</f>
        <v>10300</v>
      </c>
      <c r="P2402" s="16">
        <f>VLOOKUP(M2402&amp;D2402,'Yearly Private Schools Lookup'!A:D, 4, FALSE)</f>
        <v>39</v>
      </c>
      <c r="Q2402" s="16">
        <f t="array" ref="Q2402">INDEX('Yearly Private Schools Lookup'!D:D, MATCH(M2402&amp;D2402, 'Yearly Private Schools Lookup'!A:A, 0))</f>
        <v>39</v>
      </c>
    </row>
    <row r="2403" spans="1:17" ht="15.75" customHeight="1" x14ac:dyDescent="0.2">
      <c r="A2403" s="2">
        <v>6792</v>
      </c>
      <c r="B2403" s="2">
        <v>7</v>
      </c>
      <c r="C2403" s="2">
        <v>5</v>
      </c>
      <c r="D2403" s="2">
        <v>2005</v>
      </c>
      <c r="E2403" s="2">
        <v>2006</v>
      </c>
      <c r="F2403" s="2">
        <v>1368</v>
      </c>
      <c r="G2403" s="2">
        <v>2</v>
      </c>
      <c r="H2403" s="2">
        <v>2</v>
      </c>
      <c r="I2403" s="2">
        <v>1</v>
      </c>
      <c r="J2403" s="2">
        <v>2</v>
      </c>
      <c r="K2403" s="2">
        <v>202665</v>
      </c>
      <c r="L2403" s="2" t="s">
        <v>13</v>
      </c>
      <c r="M2403" s="2" t="s">
        <v>22</v>
      </c>
      <c r="N2403" s="16">
        <f>VLOOKUP(M2403, 'Current Population Lookup'!A:B, 2, FALSE)</f>
        <v>10300</v>
      </c>
      <c r="O2403" s="16">
        <f t="array" ref="O2403">INDEX('Current Population Lookup'!B:B, MATCH(M2403, 'Current Population Lookup'!A:A, 0))</f>
        <v>10300</v>
      </c>
      <c r="P2403" s="16">
        <f>VLOOKUP(M2403&amp;D2403,'Yearly Private Schools Lookup'!A:D, 4, FALSE)</f>
        <v>39</v>
      </c>
      <c r="Q2403" s="16">
        <f t="array" ref="Q2403">INDEX('Yearly Private Schools Lookup'!D:D, MATCH(M2403&amp;D2403, 'Yearly Private Schools Lookup'!A:A, 0))</f>
        <v>39</v>
      </c>
    </row>
    <row r="2404" spans="1:17" ht="15.75" customHeight="1" x14ac:dyDescent="0.2">
      <c r="A2404" s="2">
        <v>7740</v>
      </c>
      <c r="B2404" s="2">
        <v>9</v>
      </c>
      <c r="C2404" s="2">
        <v>5</v>
      </c>
      <c r="D2404" s="2">
        <v>2006</v>
      </c>
      <c r="E2404" s="2">
        <v>2006</v>
      </c>
      <c r="F2404" s="2">
        <v>1686</v>
      </c>
      <c r="G2404" s="2">
        <v>2</v>
      </c>
      <c r="H2404" s="2">
        <v>1</v>
      </c>
      <c r="I2404" s="2">
        <v>1</v>
      </c>
      <c r="J2404" s="2">
        <v>3</v>
      </c>
      <c r="K2404" s="2">
        <v>332200</v>
      </c>
      <c r="L2404" s="2" t="s">
        <v>13</v>
      </c>
      <c r="M2404" s="2" t="s">
        <v>22</v>
      </c>
      <c r="N2404" s="16">
        <f>VLOOKUP(M2404, 'Current Population Lookup'!A:B, 2, FALSE)</f>
        <v>10300</v>
      </c>
      <c r="O2404" s="16">
        <f t="array" ref="O2404">INDEX('Current Population Lookup'!B:B, MATCH(M2404, 'Current Population Lookup'!A:A, 0))</f>
        <v>10300</v>
      </c>
      <c r="P2404" s="16">
        <f>VLOOKUP(M2404&amp;D2404,'Yearly Private Schools Lookup'!A:D, 4, FALSE)</f>
        <v>41</v>
      </c>
      <c r="Q2404" s="16">
        <f t="array" ref="Q2404">INDEX('Yearly Private Schools Lookup'!D:D, MATCH(M2404&amp;D2404, 'Yearly Private Schools Lookup'!A:A, 0))</f>
        <v>41</v>
      </c>
    </row>
    <row r="2405" spans="1:17" ht="15.75" customHeight="1" x14ac:dyDescent="0.2">
      <c r="A2405" s="2">
        <v>6373</v>
      </c>
      <c r="B2405" s="2">
        <v>9</v>
      </c>
      <c r="C2405" s="2">
        <v>5</v>
      </c>
      <c r="D2405" s="2">
        <v>2006</v>
      </c>
      <c r="E2405" s="2">
        <v>2006</v>
      </c>
      <c r="F2405" s="2">
        <v>1666</v>
      </c>
      <c r="G2405" s="2">
        <v>2</v>
      </c>
      <c r="H2405" s="2">
        <v>2</v>
      </c>
      <c r="I2405" s="2">
        <v>1</v>
      </c>
      <c r="J2405" s="2">
        <v>2</v>
      </c>
      <c r="K2405" s="2">
        <v>310090</v>
      </c>
      <c r="L2405" s="2" t="s">
        <v>13</v>
      </c>
      <c r="M2405" s="2" t="s">
        <v>22</v>
      </c>
      <c r="N2405" s="16">
        <f>VLOOKUP(M2405, 'Current Population Lookup'!A:B, 2, FALSE)</f>
        <v>10300</v>
      </c>
      <c r="O2405" s="16">
        <f t="array" ref="O2405">INDEX('Current Population Lookup'!B:B, MATCH(M2405, 'Current Population Lookup'!A:A, 0))</f>
        <v>10300</v>
      </c>
      <c r="P2405" s="16">
        <f>VLOOKUP(M2405&amp;D2405,'Yearly Private Schools Lookup'!A:D, 4, FALSE)</f>
        <v>41</v>
      </c>
      <c r="Q2405" s="16">
        <f t="array" ref="Q2405">INDEX('Yearly Private Schools Lookup'!D:D, MATCH(M2405&amp;D2405, 'Yearly Private Schools Lookup'!A:A, 0))</f>
        <v>41</v>
      </c>
    </row>
    <row r="2406" spans="1:17" ht="15.75" customHeight="1" x14ac:dyDescent="0.2">
      <c r="A2406" s="2">
        <v>3136</v>
      </c>
      <c r="B2406" s="2">
        <v>7</v>
      </c>
      <c r="C2406" s="2">
        <v>5</v>
      </c>
      <c r="D2406" s="2">
        <v>2003</v>
      </c>
      <c r="E2406" s="2">
        <v>2003</v>
      </c>
      <c r="F2406" s="2">
        <v>1405</v>
      </c>
      <c r="G2406" s="2">
        <v>2</v>
      </c>
      <c r="H2406" s="2">
        <v>2</v>
      </c>
      <c r="I2406" s="2">
        <v>1</v>
      </c>
      <c r="J2406" s="2">
        <v>2</v>
      </c>
      <c r="K2406" s="2">
        <v>171750</v>
      </c>
      <c r="L2406" s="2" t="s">
        <v>13</v>
      </c>
      <c r="M2406" s="2" t="s">
        <v>22</v>
      </c>
      <c r="N2406" s="16">
        <f>VLOOKUP(M2406, 'Current Population Lookup'!A:B, 2, FALSE)</f>
        <v>10300</v>
      </c>
      <c r="O2406" s="16">
        <f t="array" ref="O2406">INDEX('Current Population Lookup'!B:B, MATCH(M2406, 'Current Population Lookup'!A:A, 0))</f>
        <v>10300</v>
      </c>
      <c r="P2406" s="16">
        <f>VLOOKUP(M2406&amp;D2406,'Yearly Private Schools Lookup'!A:D, 4, FALSE)</f>
        <v>31</v>
      </c>
      <c r="Q2406" s="16">
        <f t="array" ref="Q2406">INDEX('Yearly Private Schools Lookup'!D:D, MATCH(M2406&amp;D2406, 'Yearly Private Schools Lookup'!A:A, 0))</f>
        <v>31</v>
      </c>
    </row>
    <row r="2407" spans="1:17" ht="15.75" customHeight="1" x14ac:dyDescent="0.2">
      <c r="A2407" s="2">
        <v>10237</v>
      </c>
      <c r="B2407" s="2">
        <v>6</v>
      </c>
      <c r="C2407" s="2">
        <v>5</v>
      </c>
      <c r="D2407" s="2">
        <v>2005</v>
      </c>
      <c r="E2407" s="2">
        <v>2006</v>
      </c>
      <c r="F2407" s="2">
        <v>1316</v>
      </c>
      <c r="G2407" s="2">
        <v>2</v>
      </c>
      <c r="H2407" s="2">
        <v>3</v>
      </c>
      <c r="I2407" s="2">
        <v>1</v>
      </c>
      <c r="J2407" s="2">
        <v>2</v>
      </c>
      <c r="K2407" s="2">
        <v>169990</v>
      </c>
      <c r="L2407" s="2" t="s">
        <v>13</v>
      </c>
      <c r="M2407" s="2" t="s">
        <v>15</v>
      </c>
      <c r="N2407" s="16">
        <f>VLOOKUP(M2407, 'Current Population Lookup'!A:B, 2, FALSE)</f>
        <v>35216</v>
      </c>
      <c r="O2407" s="16">
        <f t="array" ref="O2407">INDEX('Current Population Lookup'!B:B, MATCH(M2407, 'Current Population Lookup'!A:A, 0))</f>
        <v>35216</v>
      </c>
      <c r="P2407" s="16">
        <f>VLOOKUP(M2407&amp;D2407,'Yearly Private Schools Lookup'!A:D, 4, FALSE)</f>
        <v>128</v>
      </c>
      <c r="Q2407" s="16">
        <f t="array" ref="Q2407">INDEX('Yearly Private Schools Lookup'!D:D, MATCH(M2407&amp;D2407, 'Yearly Private Schools Lookup'!A:A, 0))</f>
        <v>128</v>
      </c>
    </row>
    <row r="2408" spans="1:17" ht="15.75" customHeight="1" x14ac:dyDescent="0.2">
      <c r="A2408" s="2">
        <v>10237</v>
      </c>
      <c r="B2408" s="2">
        <v>6</v>
      </c>
      <c r="C2408" s="2">
        <v>5</v>
      </c>
      <c r="D2408" s="2">
        <v>2005</v>
      </c>
      <c r="E2408" s="2">
        <v>2006</v>
      </c>
      <c r="F2408" s="2">
        <v>1456</v>
      </c>
      <c r="G2408" s="2">
        <v>2</v>
      </c>
      <c r="H2408" s="2">
        <v>3</v>
      </c>
      <c r="I2408" s="2">
        <v>1</v>
      </c>
      <c r="J2408" s="2">
        <v>2</v>
      </c>
      <c r="K2408" s="2">
        <v>170440</v>
      </c>
      <c r="L2408" s="2" t="s">
        <v>13</v>
      </c>
      <c r="M2408" s="2" t="s">
        <v>15</v>
      </c>
      <c r="N2408" s="16">
        <f>VLOOKUP(M2408, 'Current Population Lookup'!A:B, 2, FALSE)</f>
        <v>35216</v>
      </c>
      <c r="O2408" s="16">
        <f t="array" ref="O2408">INDEX('Current Population Lookup'!B:B, MATCH(M2408, 'Current Population Lookup'!A:A, 0))</f>
        <v>35216</v>
      </c>
      <c r="P2408" s="16">
        <f>VLOOKUP(M2408&amp;D2408,'Yearly Private Schools Lookup'!A:D, 4, FALSE)</f>
        <v>128</v>
      </c>
      <c r="Q2408" s="16">
        <f t="array" ref="Q2408">INDEX('Yearly Private Schools Lookup'!D:D, MATCH(M2408&amp;D2408, 'Yearly Private Schools Lookup'!A:A, 0))</f>
        <v>128</v>
      </c>
    </row>
    <row r="2409" spans="1:17" ht="15.75" customHeight="1" x14ac:dyDescent="0.2">
      <c r="A2409" s="2">
        <v>10237</v>
      </c>
      <c r="B2409" s="2">
        <v>7</v>
      </c>
      <c r="C2409" s="2">
        <v>5</v>
      </c>
      <c r="D2409" s="2">
        <v>2006</v>
      </c>
      <c r="E2409" s="2">
        <v>2006</v>
      </c>
      <c r="F2409" s="2">
        <v>1492</v>
      </c>
      <c r="G2409" s="2">
        <v>2</v>
      </c>
      <c r="H2409" s="2">
        <v>3</v>
      </c>
      <c r="I2409" s="2">
        <v>0</v>
      </c>
      <c r="J2409" s="2">
        <v>2</v>
      </c>
      <c r="K2409" s="2">
        <v>169985</v>
      </c>
      <c r="L2409" s="2" t="s">
        <v>13</v>
      </c>
      <c r="M2409" s="2" t="s">
        <v>15</v>
      </c>
      <c r="N2409" s="16">
        <f>VLOOKUP(M2409, 'Current Population Lookup'!A:B, 2, FALSE)</f>
        <v>35216</v>
      </c>
      <c r="O2409" s="16">
        <f t="array" ref="O2409">INDEX('Current Population Lookup'!B:B, MATCH(M2409, 'Current Population Lookup'!A:A, 0))</f>
        <v>35216</v>
      </c>
      <c r="P2409" s="16">
        <f>VLOOKUP(M2409&amp;D2409,'Yearly Private Schools Lookup'!A:D, 4, FALSE)</f>
        <v>131</v>
      </c>
      <c r="Q2409" s="16">
        <f t="array" ref="Q2409">INDEX('Yearly Private Schools Lookup'!D:D, MATCH(M2409&amp;D2409, 'Yearly Private Schools Lookup'!A:A, 0))</f>
        <v>131</v>
      </c>
    </row>
    <row r="2410" spans="1:17" ht="15.75" customHeight="1" x14ac:dyDescent="0.2">
      <c r="A2410" s="2">
        <v>17104</v>
      </c>
      <c r="B2410" s="2">
        <v>7</v>
      </c>
      <c r="C2410" s="2">
        <v>5</v>
      </c>
      <c r="D2410" s="2">
        <v>2006</v>
      </c>
      <c r="E2410" s="2">
        <v>2006</v>
      </c>
      <c r="F2410" s="2">
        <v>1496</v>
      </c>
      <c r="G2410" s="2">
        <v>2</v>
      </c>
      <c r="H2410" s="2">
        <v>3</v>
      </c>
      <c r="I2410" s="2">
        <v>1</v>
      </c>
      <c r="J2410" s="2">
        <v>2</v>
      </c>
      <c r="K2410" s="2">
        <v>179665</v>
      </c>
      <c r="L2410" s="2" t="s">
        <v>13</v>
      </c>
      <c r="M2410" s="2" t="s">
        <v>15</v>
      </c>
      <c r="N2410" s="16">
        <f>VLOOKUP(M2410, 'Current Population Lookup'!A:B, 2, FALSE)</f>
        <v>35216</v>
      </c>
      <c r="O2410" s="16">
        <f t="array" ref="O2410">INDEX('Current Population Lookup'!B:B, MATCH(M2410, 'Current Population Lookup'!A:A, 0))</f>
        <v>35216</v>
      </c>
      <c r="P2410" s="16">
        <f>VLOOKUP(M2410&amp;D2410,'Yearly Private Schools Lookup'!A:D, 4, FALSE)</f>
        <v>131</v>
      </c>
      <c r="Q2410" s="16">
        <f t="array" ref="Q2410">INDEX('Yearly Private Schools Lookup'!D:D, MATCH(M2410&amp;D2410, 'Yearly Private Schools Lookup'!A:A, 0))</f>
        <v>131</v>
      </c>
    </row>
    <row r="2411" spans="1:17" ht="15.75" customHeight="1" x14ac:dyDescent="0.2">
      <c r="A2411" s="2">
        <v>14054</v>
      </c>
      <c r="B2411" s="2">
        <v>7</v>
      </c>
      <c r="C2411" s="2">
        <v>5</v>
      </c>
      <c r="D2411" s="2">
        <v>2006</v>
      </c>
      <c r="E2411" s="2">
        <v>2006</v>
      </c>
      <c r="F2411" s="2">
        <v>1863</v>
      </c>
      <c r="G2411" s="2">
        <v>2</v>
      </c>
      <c r="H2411" s="2">
        <v>4</v>
      </c>
      <c r="I2411" s="2">
        <v>1</v>
      </c>
      <c r="J2411" s="2">
        <v>3</v>
      </c>
      <c r="K2411" s="2">
        <v>219210</v>
      </c>
      <c r="L2411" s="2" t="s">
        <v>13</v>
      </c>
      <c r="M2411" s="2" t="s">
        <v>15</v>
      </c>
      <c r="N2411" s="16">
        <f>VLOOKUP(M2411, 'Current Population Lookup'!A:B, 2, FALSE)</f>
        <v>35216</v>
      </c>
      <c r="O2411" s="16">
        <f t="array" ref="O2411">INDEX('Current Population Lookup'!B:B, MATCH(M2411, 'Current Population Lookup'!A:A, 0))</f>
        <v>35216</v>
      </c>
      <c r="P2411" s="16">
        <f>VLOOKUP(M2411&amp;D2411,'Yearly Private Schools Lookup'!A:D, 4, FALSE)</f>
        <v>131</v>
      </c>
      <c r="Q2411" s="16">
        <f t="array" ref="Q2411">INDEX('Yearly Private Schools Lookup'!D:D, MATCH(M2411&amp;D2411, 'Yearly Private Schools Lookup'!A:A, 0))</f>
        <v>131</v>
      </c>
    </row>
    <row r="2412" spans="1:17" ht="15.75" customHeight="1" x14ac:dyDescent="0.2">
      <c r="A2412" s="2">
        <v>11660</v>
      </c>
      <c r="B2412" s="2">
        <v>6</v>
      </c>
      <c r="C2412" s="2">
        <v>5</v>
      </c>
      <c r="D2412" s="2">
        <v>2006</v>
      </c>
      <c r="E2412" s="2">
        <v>2006</v>
      </c>
      <c r="F2412" s="2">
        <v>1326</v>
      </c>
      <c r="G2412" s="2">
        <v>2</v>
      </c>
      <c r="H2412" s="2">
        <v>3</v>
      </c>
      <c r="I2412" s="2">
        <v>0</v>
      </c>
      <c r="J2412" s="2">
        <v>2</v>
      </c>
      <c r="K2412" s="2">
        <v>174190</v>
      </c>
      <c r="L2412" s="2" t="s">
        <v>13</v>
      </c>
      <c r="M2412" s="2" t="s">
        <v>15</v>
      </c>
      <c r="N2412" s="16">
        <f>VLOOKUP(M2412, 'Current Population Lookup'!A:B, 2, FALSE)</f>
        <v>35216</v>
      </c>
      <c r="O2412" s="16">
        <f t="array" ref="O2412">INDEX('Current Population Lookup'!B:B, MATCH(M2412, 'Current Population Lookup'!A:A, 0))</f>
        <v>35216</v>
      </c>
      <c r="P2412" s="16">
        <f>VLOOKUP(M2412&amp;D2412,'Yearly Private Schools Lookup'!A:D, 4, FALSE)</f>
        <v>131</v>
      </c>
      <c r="Q2412" s="16">
        <f t="array" ref="Q2412">INDEX('Yearly Private Schools Lookup'!D:D, MATCH(M2412&amp;D2412, 'Yearly Private Schools Lookup'!A:A, 0))</f>
        <v>131</v>
      </c>
    </row>
    <row r="2413" spans="1:17" ht="15.75" customHeight="1" x14ac:dyDescent="0.2">
      <c r="A2413" s="2">
        <v>15578</v>
      </c>
      <c r="B2413" s="2">
        <v>6</v>
      </c>
      <c r="C2413" s="2">
        <v>5</v>
      </c>
      <c r="D2413" s="2">
        <v>2006</v>
      </c>
      <c r="E2413" s="2">
        <v>2006</v>
      </c>
      <c r="F2413" s="2">
        <v>1456</v>
      </c>
      <c r="G2413" s="2">
        <v>2</v>
      </c>
      <c r="H2413" s="2">
        <v>3</v>
      </c>
      <c r="I2413" s="2">
        <v>0</v>
      </c>
      <c r="J2413" s="2">
        <v>2</v>
      </c>
      <c r="K2413" s="2">
        <v>172785</v>
      </c>
      <c r="L2413" s="2" t="s">
        <v>13</v>
      </c>
      <c r="M2413" s="2" t="s">
        <v>15</v>
      </c>
      <c r="N2413" s="16">
        <f>VLOOKUP(M2413, 'Current Population Lookup'!A:B, 2, FALSE)</f>
        <v>35216</v>
      </c>
      <c r="O2413" s="16">
        <f t="array" ref="O2413">INDEX('Current Population Lookup'!B:B, MATCH(M2413, 'Current Population Lookup'!A:A, 0))</f>
        <v>35216</v>
      </c>
      <c r="P2413" s="16">
        <f>VLOOKUP(M2413&amp;D2413,'Yearly Private Schools Lookup'!A:D, 4, FALSE)</f>
        <v>131</v>
      </c>
      <c r="Q2413" s="16">
        <f t="array" ref="Q2413">INDEX('Yearly Private Schools Lookup'!D:D, MATCH(M2413&amp;D2413, 'Yearly Private Schools Lookup'!A:A, 0))</f>
        <v>131</v>
      </c>
    </row>
    <row r="2414" spans="1:17" ht="15.75" customHeight="1" x14ac:dyDescent="0.2">
      <c r="A2414" s="2">
        <v>11631</v>
      </c>
      <c r="B2414" s="2">
        <v>8</v>
      </c>
      <c r="C2414" s="2">
        <v>5</v>
      </c>
      <c r="D2414" s="2">
        <v>2004</v>
      </c>
      <c r="E2414" s="2">
        <v>2005</v>
      </c>
      <c r="F2414" s="2">
        <v>2373</v>
      </c>
      <c r="G2414" s="2">
        <v>2</v>
      </c>
      <c r="H2414" s="2">
        <v>4</v>
      </c>
      <c r="I2414" s="2">
        <v>1</v>
      </c>
      <c r="J2414" s="2">
        <v>3</v>
      </c>
      <c r="K2414" s="2">
        <v>258000</v>
      </c>
      <c r="L2414" s="2" t="s">
        <v>13</v>
      </c>
      <c r="M2414" s="2" t="s">
        <v>15</v>
      </c>
      <c r="N2414" s="16">
        <f>VLOOKUP(M2414, 'Current Population Lookup'!A:B, 2, FALSE)</f>
        <v>35216</v>
      </c>
      <c r="O2414" s="16">
        <f t="array" ref="O2414">INDEX('Current Population Lookup'!B:B, MATCH(M2414, 'Current Population Lookup'!A:A, 0))</f>
        <v>35216</v>
      </c>
      <c r="P2414" s="16">
        <f>VLOOKUP(M2414&amp;D2414,'Yearly Private Schools Lookup'!A:D, 4, FALSE)</f>
        <v>126</v>
      </c>
      <c r="Q2414" s="16">
        <f t="array" ref="Q2414">INDEX('Yearly Private Schools Lookup'!D:D, MATCH(M2414&amp;D2414, 'Yearly Private Schools Lookup'!A:A, 0))</f>
        <v>126</v>
      </c>
    </row>
    <row r="2415" spans="1:17" ht="15.75" customHeight="1" x14ac:dyDescent="0.2">
      <c r="A2415" s="2">
        <v>9073</v>
      </c>
      <c r="B2415" s="2">
        <v>7</v>
      </c>
      <c r="C2415" s="2">
        <v>5</v>
      </c>
      <c r="D2415" s="2">
        <v>2006</v>
      </c>
      <c r="E2415" s="2">
        <v>2006</v>
      </c>
      <c r="F2415" s="2">
        <v>1492</v>
      </c>
      <c r="G2415" s="2">
        <v>2</v>
      </c>
      <c r="H2415" s="2">
        <v>3</v>
      </c>
      <c r="I2415" s="2">
        <v>0</v>
      </c>
      <c r="J2415" s="2">
        <v>2</v>
      </c>
      <c r="K2415" s="2">
        <v>185101</v>
      </c>
      <c r="L2415" s="2" t="s">
        <v>13</v>
      </c>
      <c r="M2415" s="2" t="s">
        <v>15</v>
      </c>
      <c r="N2415" s="16">
        <f>VLOOKUP(M2415, 'Current Population Lookup'!A:B, 2, FALSE)</f>
        <v>35216</v>
      </c>
      <c r="O2415" s="16">
        <f t="array" ref="O2415">INDEX('Current Population Lookup'!B:B, MATCH(M2415, 'Current Population Lookup'!A:A, 0))</f>
        <v>35216</v>
      </c>
      <c r="P2415" s="16">
        <f>VLOOKUP(M2415&amp;D2415,'Yearly Private Schools Lookup'!A:D, 4, FALSE)</f>
        <v>131</v>
      </c>
      <c r="Q2415" s="16">
        <f t="array" ref="Q2415">INDEX('Yearly Private Schools Lookup'!D:D, MATCH(M2415&amp;D2415, 'Yearly Private Schools Lookup'!A:A, 0))</f>
        <v>131</v>
      </c>
    </row>
    <row r="2416" spans="1:17" ht="15.75" customHeight="1" x14ac:dyDescent="0.2">
      <c r="A2416" s="2">
        <v>3087</v>
      </c>
      <c r="B2416" s="2">
        <v>7</v>
      </c>
      <c r="C2416" s="2">
        <v>5</v>
      </c>
      <c r="D2416" s="2">
        <v>2006</v>
      </c>
      <c r="E2416" s="2">
        <v>2006</v>
      </c>
      <c r="F2416" s="2">
        <v>1364</v>
      </c>
      <c r="G2416" s="2">
        <v>2</v>
      </c>
      <c r="H2416" s="2">
        <v>2</v>
      </c>
      <c r="I2416" s="2">
        <v>1</v>
      </c>
      <c r="J2416" s="2">
        <v>2</v>
      </c>
      <c r="K2416" s="2">
        <v>210250</v>
      </c>
      <c r="L2416" s="2" t="s">
        <v>13</v>
      </c>
      <c r="M2416" s="2" t="s">
        <v>23</v>
      </c>
      <c r="N2416" s="16">
        <f>VLOOKUP(M2416, 'Current Population Lookup'!A:B, 2, FALSE)</f>
        <v>34512</v>
      </c>
      <c r="O2416" s="16">
        <f t="array" ref="O2416">INDEX('Current Population Lookup'!B:B, MATCH(M2416, 'Current Population Lookup'!A:A, 0))</f>
        <v>34512</v>
      </c>
      <c r="P2416" s="16">
        <f>VLOOKUP(M2416&amp;D2416,'Yearly Private Schools Lookup'!A:D, 4, FALSE)</f>
        <v>46</v>
      </c>
      <c r="Q2416" s="16">
        <f t="array" ref="Q2416">INDEX('Yearly Private Schools Lookup'!D:D, MATCH(M2416&amp;D2416, 'Yearly Private Schools Lookup'!A:A, 0))</f>
        <v>46</v>
      </c>
    </row>
    <row r="2417" spans="1:17" ht="15.75" customHeight="1" x14ac:dyDescent="0.2">
      <c r="A2417" s="2">
        <v>3196</v>
      </c>
      <c r="B2417" s="2">
        <v>7</v>
      </c>
      <c r="C2417" s="2">
        <v>5</v>
      </c>
      <c r="D2417" s="2">
        <v>2003</v>
      </c>
      <c r="E2417" s="2">
        <v>2004</v>
      </c>
      <c r="F2417" s="2">
        <v>1557</v>
      </c>
      <c r="G2417" s="2">
        <v>2</v>
      </c>
      <c r="H2417" s="2">
        <v>2</v>
      </c>
      <c r="I2417" s="2">
        <v>1</v>
      </c>
      <c r="J2417" s="2">
        <v>2</v>
      </c>
      <c r="K2417" s="2">
        <v>234000</v>
      </c>
      <c r="L2417" s="2" t="s">
        <v>13</v>
      </c>
      <c r="M2417" s="2" t="s">
        <v>23</v>
      </c>
      <c r="N2417" s="16">
        <f>VLOOKUP(M2417, 'Current Population Lookup'!A:B, 2, FALSE)</f>
        <v>34512</v>
      </c>
      <c r="O2417" s="16">
        <f t="array" ref="O2417">INDEX('Current Population Lookup'!B:B, MATCH(M2417, 'Current Population Lookup'!A:A, 0))</f>
        <v>34512</v>
      </c>
      <c r="P2417" s="16">
        <f>VLOOKUP(M2417&amp;D2417,'Yearly Private Schools Lookup'!A:D, 4, FALSE)</f>
        <v>28</v>
      </c>
      <c r="Q2417" s="16">
        <f t="array" ref="Q2417">INDEX('Yearly Private Schools Lookup'!D:D, MATCH(M2417&amp;D2417, 'Yearly Private Schools Lookup'!A:A, 0))</f>
        <v>28</v>
      </c>
    </row>
    <row r="2418" spans="1:17" ht="15.75" customHeight="1" x14ac:dyDescent="0.2">
      <c r="A2418" s="2">
        <v>3196</v>
      </c>
      <c r="B2418" s="2">
        <v>8</v>
      </c>
      <c r="C2418" s="2">
        <v>5</v>
      </c>
      <c r="D2418" s="2">
        <v>2003</v>
      </c>
      <c r="E2418" s="2">
        <v>2003</v>
      </c>
      <c r="F2418" s="2">
        <v>1456</v>
      </c>
      <c r="G2418" s="2">
        <v>2</v>
      </c>
      <c r="H2418" s="2">
        <v>2</v>
      </c>
      <c r="I2418" s="2">
        <v>1</v>
      </c>
      <c r="J2418" s="2">
        <v>2</v>
      </c>
      <c r="K2418" s="2">
        <v>215000</v>
      </c>
      <c r="L2418" s="2" t="s">
        <v>13</v>
      </c>
      <c r="M2418" s="2" t="s">
        <v>23</v>
      </c>
      <c r="N2418" s="16">
        <f>VLOOKUP(M2418, 'Current Population Lookup'!A:B, 2, FALSE)</f>
        <v>34512</v>
      </c>
      <c r="O2418" s="16">
        <f t="array" ref="O2418">INDEX('Current Population Lookup'!B:B, MATCH(M2418, 'Current Population Lookup'!A:A, 0))</f>
        <v>34512</v>
      </c>
      <c r="P2418" s="16">
        <f>VLOOKUP(M2418&amp;D2418,'Yearly Private Schools Lookup'!A:D, 4, FALSE)</f>
        <v>28</v>
      </c>
      <c r="Q2418" s="16">
        <f t="array" ref="Q2418">INDEX('Yearly Private Schools Lookup'!D:D, MATCH(M2418&amp;D2418, 'Yearly Private Schools Lookup'!A:A, 0))</f>
        <v>28</v>
      </c>
    </row>
    <row r="2419" spans="1:17" ht="15.75" customHeight="1" x14ac:dyDescent="0.2">
      <c r="A2419" s="2">
        <v>2938</v>
      </c>
      <c r="B2419" s="2">
        <v>7</v>
      </c>
      <c r="C2419" s="2">
        <v>5</v>
      </c>
      <c r="D2419" s="2">
        <v>2002</v>
      </c>
      <c r="E2419" s="2">
        <v>2002</v>
      </c>
      <c r="F2419" s="2">
        <v>1511</v>
      </c>
      <c r="G2419" s="2">
        <v>2</v>
      </c>
      <c r="H2419" s="2">
        <v>2</v>
      </c>
      <c r="I2419" s="2">
        <v>1</v>
      </c>
      <c r="J2419" s="2">
        <v>2</v>
      </c>
      <c r="K2419" s="2">
        <v>246990</v>
      </c>
      <c r="L2419" s="2" t="s">
        <v>13</v>
      </c>
      <c r="M2419" s="2" t="s">
        <v>23</v>
      </c>
      <c r="N2419" s="16">
        <f>VLOOKUP(M2419, 'Current Population Lookup'!A:B, 2, FALSE)</f>
        <v>34512</v>
      </c>
      <c r="O2419" s="16">
        <f t="array" ref="O2419">INDEX('Current Population Lookup'!B:B, MATCH(M2419, 'Current Population Lookup'!A:A, 0))</f>
        <v>34512</v>
      </c>
      <c r="P2419" s="16">
        <f>VLOOKUP(M2419&amp;D2419,'Yearly Private Schools Lookup'!A:D, 4, FALSE)</f>
        <v>21</v>
      </c>
      <c r="Q2419" s="16">
        <f t="array" ref="Q2419">INDEX('Yearly Private Schools Lookup'!D:D, MATCH(M2419&amp;D2419, 'Yearly Private Schools Lookup'!A:A, 0))</f>
        <v>21</v>
      </c>
    </row>
    <row r="2420" spans="1:17" ht="15.75" customHeight="1" x14ac:dyDescent="0.2">
      <c r="A2420" s="2">
        <v>3072</v>
      </c>
      <c r="B2420" s="2">
        <v>7</v>
      </c>
      <c r="C2420" s="2">
        <v>5</v>
      </c>
      <c r="D2420" s="2">
        <v>2004</v>
      </c>
      <c r="E2420" s="2">
        <v>2004</v>
      </c>
      <c r="F2420" s="2">
        <v>1414</v>
      </c>
      <c r="G2420" s="2">
        <v>2</v>
      </c>
      <c r="H2420" s="2">
        <v>2</v>
      </c>
      <c r="I2420" s="2">
        <v>1</v>
      </c>
      <c r="J2420" s="2">
        <v>2</v>
      </c>
      <c r="K2420" s="2">
        <v>178740</v>
      </c>
      <c r="L2420" s="2" t="s">
        <v>13</v>
      </c>
      <c r="M2420" s="2" t="s">
        <v>23</v>
      </c>
      <c r="N2420" s="16">
        <f>VLOOKUP(M2420, 'Current Population Lookup'!A:B, 2, FALSE)</f>
        <v>34512</v>
      </c>
      <c r="O2420" s="16">
        <f t="array" ref="O2420">INDEX('Current Population Lookup'!B:B, MATCH(M2420, 'Current Population Lookup'!A:A, 0))</f>
        <v>34512</v>
      </c>
      <c r="P2420" s="16">
        <f>VLOOKUP(M2420&amp;D2420,'Yearly Private Schools Lookup'!A:D, 4, FALSE)</f>
        <v>32</v>
      </c>
      <c r="Q2420" s="16">
        <f t="array" ref="Q2420">INDEX('Yearly Private Schools Lookup'!D:D, MATCH(M2420&amp;D2420, 'Yearly Private Schools Lookup'!A:A, 0))</f>
        <v>32</v>
      </c>
    </row>
    <row r="2421" spans="1:17" ht="15.75" customHeight="1" x14ac:dyDescent="0.2">
      <c r="A2421" s="2">
        <v>3072</v>
      </c>
      <c r="B2421" s="2">
        <v>7</v>
      </c>
      <c r="C2421" s="2">
        <v>5</v>
      </c>
      <c r="D2421" s="2">
        <v>2004</v>
      </c>
      <c r="E2421" s="2">
        <v>2004</v>
      </c>
      <c r="F2421" s="2">
        <v>1548</v>
      </c>
      <c r="G2421" s="2">
        <v>2</v>
      </c>
      <c r="H2421" s="2">
        <v>2</v>
      </c>
      <c r="I2421" s="2">
        <v>1</v>
      </c>
      <c r="J2421" s="2">
        <v>2</v>
      </c>
      <c r="K2421" s="2">
        <v>225000</v>
      </c>
      <c r="L2421" s="2" t="s">
        <v>13</v>
      </c>
      <c r="M2421" s="2" t="s">
        <v>23</v>
      </c>
      <c r="N2421" s="16">
        <f>VLOOKUP(M2421, 'Current Population Lookup'!A:B, 2, FALSE)</f>
        <v>34512</v>
      </c>
      <c r="O2421" s="16">
        <f t="array" ref="O2421">INDEX('Current Population Lookup'!B:B, MATCH(M2421, 'Current Population Lookup'!A:A, 0))</f>
        <v>34512</v>
      </c>
      <c r="P2421" s="16">
        <f>VLOOKUP(M2421&amp;D2421,'Yearly Private Schools Lookup'!A:D, 4, FALSE)</f>
        <v>32</v>
      </c>
      <c r="Q2421" s="16">
        <f t="array" ref="Q2421">INDEX('Yearly Private Schools Lookup'!D:D, MATCH(M2421&amp;D2421, 'Yearly Private Schools Lookup'!A:A, 0))</f>
        <v>32</v>
      </c>
    </row>
    <row r="2422" spans="1:17" ht="15.75" customHeight="1" x14ac:dyDescent="0.2">
      <c r="A2422" s="2">
        <v>3010</v>
      </c>
      <c r="B2422" s="2">
        <v>7</v>
      </c>
      <c r="C2422" s="2">
        <v>5</v>
      </c>
      <c r="D2422" s="2">
        <v>2005</v>
      </c>
      <c r="E2422" s="2">
        <v>2006</v>
      </c>
      <c r="F2422" s="2">
        <v>1248</v>
      </c>
      <c r="G2422" s="2">
        <v>2</v>
      </c>
      <c r="H2422" s="2">
        <v>2</v>
      </c>
      <c r="I2422" s="2">
        <v>0</v>
      </c>
      <c r="J2422" s="2">
        <v>2</v>
      </c>
      <c r="K2422" s="2">
        <v>167240</v>
      </c>
      <c r="L2422" s="2" t="s">
        <v>13</v>
      </c>
      <c r="M2422" s="2" t="s">
        <v>23</v>
      </c>
      <c r="N2422" s="16">
        <f>VLOOKUP(M2422, 'Current Population Lookup'!A:B, 2, FALSE)</f>
        <v>34512</v>
      </c>
      <c r="O2422" s="16">
        <f t="array" ref="O2422">INDEX('Current Population Lookup'!B:B, MATCH(M2422, 'Current Population Lookup'!A:A, 0))</f>
        <v>34512</v>
      </c>
      <c r="P2422" s="16">
        <f>VLOOKUP(M2422&amp;D2422,'Yearly Private Schools Lookup'!A:D, 4, FALSE)</f>
        <v>39</v>
      </c>
      <c r="Q2422" s="16">
        <f t="array" ref="Q2422">INDEX('Yearly Private Schools Lookup'!D:D, MATCH(M2422&amp;D2422, 'Yearly Private Schools Lookup'!A:A, 0))</f>
        <v>39</v>
      </c>
    </row>
    <row r="2423" spans="1:17" ht="15.75" customHeight="1" x14ac:dyDescent="0.2">
      <c r="A2423" s="2">
        <v>3010</v>
      </c>
      <c r="B2423" s="2">
        <v>7</v>
      </c>
      <c r="C2423" s="2">
        <v>5</v>
      </c>
      <c r="D2423" s="2">
        <v>2005</v>
      </c>
      <c r="E2423" s="2">
        <v>2006</v>
      </c>
      <c r="F2423" s="2">
        <v>1142</v>
      </c>
      <c r="G2423" s="2">
        <v>2</v>
      </c>
      <c r="H2423" s="2">
        <v>2</v>
      </c>
      <c r="I2423" s="2">
        <v>0</v>
      </c>
      <c r="J2423" s="2">
        <v>2</v>
      </c>
      <c r="K2423" s="2">
        <v>156820</v>
      </c>
      <c r="L2423" s="2" t="s">
        <v>13</v>
      </c>
      <c r="M2423" s="2" t="s">
        <v>23</v>
      </c>
      <c r="N2423" s="16">
        <f>VLOOKUP(M2423, 'Current Population Lookup'!A:B, 2, FALSE)</f>
        <v>34512</v>
      </c>
      <c r="O2423" s="16">
        <f t="array" ref="O2423">INDEX('Current Population Lookup'!B:B, MATCH(M2423, 'Current Population Lookup'!A:A, 0))</f>
        <v>34512</v>
      </c>
      <c r="P2423" s="16">
        <f>VLOOKUP(M2423&amp;D2423,'Yearly Private Schools Lookup'!A:D, 4, FALSE)</f>
        <v>39</v>
      </c>
      <c r="Q2423" s="16">
        <f t="array" ref="Q2423">INDEX('Yearly Private Schools Lookup'!D:D, MATCH(M2423&amp;D2423, 'Yearly Private Schools Lookup'!A:A, 0))</f>
        <v>39</v>
      </c>
    </row>
    <row r="2424" spans="1:17" ht="15.75" customHeight="1" x14ac:dyDescent="0.2">
      <c r="A2424" s="2">
        <v>3013</v>
      </c>
      <c r="B2424" s="2">
        <v>7</v>
      </c>
      <c r="C2424" s="2">
        <v>5</v>
      </c>
      <c r="D2424" s="2">
        <v>2005</v>
      </c>
      <c r="E2424" s="2">
        <v>2005</v>
      </c>
      <c r="F2424" s="2">
        <v>1506</v>
      </c>
      <c r="G2424" s="2">
        <v>2</v>
      </c>
      <c r="H2424" s="2">
        <v>2</v>
      </c>
      <c r="I2424" s="2">
        <v>1</v>
      </c>
      <c r="J2424" s="2">
        <v>2</v>
      </c>
      <c r="K2424" s="2">
        <v>213490</v>
      </c>
      <c r="L2424" s="2" t="s">
        <v>13</v>
      </c>
      <c r="M2424" s="2" t="s">
        <v>23</v>
      </c>
      <c r="N2424" s="16">
        <f>VLOOKUP(M2424, 'Current Population Lookup'!A:B, 2, FALSE)</f>
        <v>34512</v>
      </c>
      <c r="O2424" s="16">
        <f t="array" ref="O2424">INDEX('Current Population Lookup'!B:B, MATCH(M2424, 'Current Population Lookup'!A:A, 0))</f>
        <v>34512</v>
      </c>
      <c r="P2424" s="16">
        <f>VLOOKUP(M2424&amp;D2424,'Yearly Private Schools Lookup'!A:D, 4, FALSE)</f>
        <v>39</v>
      </c>
      <c r="Q2424" s="16">
        <f t="array" ref="Q2424">INDEX('Yearly Private Schools Lookup'!D:D, MATCH(M2424&amp;D2424, 'Yearly Private Schools Lookup'!A:A, 0))</f>
        <v>39</v>
      </c>
    </row>
    <row r="2425" spans="1:17" ht="15.75" customHeight="1" x14ac:dyDescent="0.2">
      <c r="A2425" s="2">
        <v>3982</v>
      </c>
      <c r="B2425" s="2">
        <v>8</v>
      </c>
      <c r="C2425" s="2">
        <v>5</v>
      </c>
      <c r="D2425" s="2">
        <v>2006</v>
      </c>
      <c r="E2425" s="2">
        <v>2006</v>
      </c>
      <c r="F2425" s="2">
        <v>1567</v>
      </c>
      <c r="G2425" s="2">
        <v>2</v>
      </c>
      <c r="H2425" s="2">
        <v>1</v>
      </c>
      <c r="I2425" s="2">
        <v>1</v>
      </c>
      <c r="J2425" s="2">
        <v>3</v>
      </c>
      <c r="K2425" s="2">
        <v>264561</v>
      </c>
      <c r="L2425" s="2" t="s">
        <v>13</v>
      </c>
      <c r="M2425" s="2" t="s">
        <v>23</v>
      </c>
      <c r="N2425" s="16">
        <f>VLOOKUP(M2425, 'Current Population Lookup'!A:B, 2, FALSE)</f>
        <v>34512</v>
      </c>
      <c r="O2425" s="16">
        <f t="array" ref="O2425">INDEX('Current Population Lookup'!B:B, MATCH(M2425, 'Current Population Lookup'!A:A, 0))</f>
        <v>34512</v>
      </c>
      <c r="P2425" s="16">
        <f>VLOOKUP(M2425&amp;D2425,'Yearly Private Schools Lookup'!A:D, 4, FALSE)</f>
        <v>46</v>
      </c>
      <c r="Q2425" s="16">
        <f t="array" ref="Q2425">INDEX('Yearly Private Schools Lookup'!D:D, MATCH(M2425&amp;D2425, 'Yearly Private Schools Lookup'!A:A, 0))</f>
        <v>46</v>
      </c>
    </row>
    <row r="2426" spans="1:17" ht="15.75" customHeight="1" x14ac:dyDescent="0.2">
      <c r="A2426" s="2">
        <v>4045</v>
      </c>
      <c r="B2426" s="2">
        <v>7</v>
      </c>
      <c r="C2426" s="2">
        <v>5</v>
      </c>
      <c r="D2426" s="2">
        <v>2006</v>
      </c>
      <c r="E2426" s="2">
        <v>2006</v>
      </c>
      <c r="F2426" s="2">
        <v>1500</v>
      </c>
      <c r="G2426" s="2">
        <v>2</v>
      </c>
      <c r="H2426" s="2">
        <v>2</v>
      </c>
      <c r="I2426" s="2">
        <v>1</v>
      </c>
      <c r="J2426" s="2">
        <v>3</v>
      </c>
      <c r="K2426" s="2">
        <v>246578</v>
      </c>
      <c r="L2426" s="2" t="s">
        <v>13</v>
      </c>
      <c r="M2426" s="2" t="s">
        <v>23</v>
      </c>
      <c r="N2426" s="16">
        <f>VLOOKUP(M2426, 'Current Population Lookup'!A:B, 2, FALSE)</f>
        <v>34512</v>
      </c>
      <c r="O2426" s="16">
        <f t="array" ref="O2426">INDEX('Current Population Lookup'!B:B, MATCH(M2426, 'Current Population Lookup'!A:A, 0))</f>
        <v>34512</v>
      </c>
      <c r="P2426" s="16">
        <f>VLOOKUP(M2426&amp;D2426,'Yearly Private Schools Lookup'!A:D, 4, FALSE)</f>
        <v>46</v>
      </c>
      <c r="Q2426" s="16">
        <f t="array" ref="Q2426">INDEX('Yearly Private Schools Lookup'!D:D, MATCH(M2426&amp;D2426, 'Yearly Private Schools Lookup'!A:A, 0))</f>
        <v>46</v>
      </c>
    </row>
    <row r="2427" spans="1:17" ht="15.75" customHeight="1" x14ac:dyDescent="0.2">
      <c r="A2427" s="2">
        <v>21930</v>
      </c>
      <c r="B2427" s="2">
        <v>5</v>
      </c>
      <c r="C2427" s="2">
        <v>5</v>
      </c>
      <c r="D2427" s="2">
        <v>2005</v>
      </c>
      <c r="E2427" s="2">
        <v>2005</v>
      </c>
      <c r="F2427" s="2">
        <v>1838</v>
      </c>
      <c r="G2427" s="2">
        <v>2</v>
      </c>
      <c r="H2427" s="2">
        <v>4</v>
      </c>
      <c r="I2427" s="2">
        <v>1</v>
      </c>
      <c r="J2427" s="2">
        <v>2</v>
      </c>
      <c r="K2427" s="2">
        <v>192140</v>
      </c>
      <c r="L2427" s="2" t="s">
        <v>13</v>
      </c>
      <c r="M2427" s="2" t="s">
        <v>15</v>
      </c>
      <c r="N2427" s="16">
        <f>VLOOKUP(M2427, 'Current Population Lookup'!A:B, 2, FALSE)</f>
        <v>35216</v>
      </c>
      <c r="O2427" s="16">
        <f t="array" ref="O2427">INDEX('Current Population Lookup'!B:B, MATCH(M2427, 'Current Population Lookup'!A:A, 0))</f>
        <v>35216</v>
      </c>
      <c r="P2427" s="16">
        <f>VLOOKUP(M2427&amp;D2427,'Yearly Private Schools Lookup'!A:D, 4, FALSE)</f>
        <v>128</v>
      </c>
      <c r="Q2427" s="16">
        <f t="array" ref="Q2427">INDEX('Yearly Private Schools Lookup'!D:D, MATCH(M2427&amp;D2427, 'Yearly Private Schools Lookup'!A:A, 0))</f>
        <v>128</v>
      </c>
    </row>
    <row r="2428" spans="1:17" ht="15.75" customHeight="1" x14ac:dyDescent="0.2">
      <c r="A2428" s="2">
        <v>7861</v>
      </c>
      <c r="B2428" s="2">
        <v>6</v>
      </c>
      <c r="C2428" s="2">
        <v>5</v>
      </c>
      <c r="D2428" s="2">
        <v>2002</v>
      </c>
      <c r="E2428" s="2">
        <v>2003</v>
      </c>
      <c r="F2428" s="2">
        <v>1509</v>
      </c>
      <c r="G2428" s="2">
        <v>2</v>
      </c>
      <c r="H2428" s="2">
        <v>3</v>
      </c>
      <c r="I2428" s="2">
        <v>1</v>
      </c>
      <c r="J2428" s="2">
        <v>2</v>
      </c>
      <c r="K2428" s="2">
        <v>183200</v>
      </c>
      <c r="L2428" s="2" t="s">
        <v>13</v>
      </c>
      <c r="M2428" s="2" t="s">
        <v>15</v>
      </c>
      <c r="N2428" s="16">
        <f>VLOOKUP(M2428, 'Current Population Lookup'!A:B, 2, FALSE)</f>
        <v>35216</v>
      </c>
      <c r="O2428" s="16">
        <f t="array" ref="O2428">INDEX('Current Population Lookup'!B:B, MATCH(M2428, 'Current Population Lookup'!A:A, 0))</f>
        <v>35216</v>
      </c>
      <c r="P2428" s="16">
        <f>VLOOKUP(M2428&amp;D2428,'Yearly Private Schools Lookup'!A:D, 4, FALSE)</f>
        <v>115</v>
      </c>
      <c r="Q2428" s="16">
        <f t="array" ref="Q2428">INDEX('Yearly Private Schools Lookup'!D:D, MATCH(M2428&amp;D2428, 'Yearly Private Schools Lookup'!A:A, 0))</f>
        <v>115</v>
      </c>
    </row>
    <row r="2429" spans="1:17" ht="15.75" customHeight="1" x14ac:dyDescent="0.2">
      <c r="A2429" s="2">
        <v>9056</v>
      </c>
      <c r="B2429" s="2">
        <v>8</v>
      </c>
      <c r="C2429" s="2">
        <v>5</v>
      </c>
      <c r="D2429" s="2">
        <v>2004</v>
      </c>
      <c r="E2429" s="2">
        <v>2004</v>
      </c>
      <c r="F2429" s="2">
        <v>1414</v>
      </c>
      <c r="G2429" s="2">
        <v>2</v>
      </c>
      <c r="H2429" s="2">
        <v>3</v>
      </c>
      <c r="I2429" s="2">
        <v>1</v>
      </c>
      <c r="J2429" s="2">
        <v>2</v>
      </c>
      <c r="K2429" s="2">
        <v>178000</v>
      </c>
      <c r="L2429" s="2" t="s">
        <v>13</v>
      </c>
      <c r="M2429" s="2" t="s">
        <v>15</v>
      </c>
      <c r="N2429" s="16">
        <f>VLOOKUP(M2429, 'Current Population Lookup'!A:B, 2, FALSE)</f>
        <v>35216</v>
      </c>
      <c r="O2429" s="16">
        <f t="array" ref="O2429">INDEX('Current Population Lookup'!B:B, MATCH(M2429, 'Current Population Lookup'!A:A, 0))</f>
        <v>35216</v>
      </c>
      <c r="P2429" s="16">
        <f>VLOOKUP(M2429&amp;D2429,'Yearly Private Schools Lookup'!A:D, 4, FALSE)</f>
        <v>126</v>
      </c>
      <c r="Q2429" s="16">
        <f t="array" ref="Q2429">INDEX('Yearly Private Schools Lookup'!D:D, MATCH(M2429&amp;D2429, 'Yearly Private Schools Lookup'!A:A, 0))</f>
        <v>126</v>
      </c>
    </row>
    <row r="2430" spans="1:17" ht="15.75" customHeight="1" x14ac:dyDescent="0.2">
      <c r="A2430" s="2">
        <v>9171</v>
      </c>
      <c r="B2430" s="2">
        <v>7</v>
      </c>
      <c r="C2430" s="2">
        <v>5</v>
      </c>
      <c r="D2430" s="2">
        <v>2004</v>
      </c>
      <c r="E2430" s="2">
        <v>2005</v>
      </c>
      <c r="F2430" s="2">
        <v>1598</v>
      </c>
      <c r="G2430" s="2">
        <v>2</v>
      </c>
      <c r="H2430" s="2">
        <v>3</v>
      </c>
      <c r="I2430" s="2">
        <v>1</v>
      </c>
      <c r="J2430" s="2">
        <v>2</v>
      </c>
      <c r="K2430" s="2">
        <v>201490</v>
      </c>
      <c r="L2430" s="2" t="s">
        <v>13</v>
      </c>
      <c r="M2430" s="2" t="s">
        <v>15</v>
      </c>
      <c r="N2430" s="16">
        <f>VLOOKUP(M2430, 'Current Population Lookup'!A:B, 2, FALSE)</f>
        <v>35216</v>
      </c>
      <c r="O2430" s="16">
        <f t="array" ref="O2430">INDEX('Current Population Lookup'!B:B, MATCH(M2430, 'Current Population Lookup'!A:A, 0))</f>
        <v>35216</v>
      </c>
      <c r="P2430" s="16">
        <f>VLOOKUP(M2430&amp;D2430,'Yearly Private Schools Lookup'!A:D, 4, FALSE)</f>
        <v>126</v>
      </c>
      <c r="Q2430" s="16">
        <f t="array" ref="Q2430">INDEX('Yearly Private Schools Lookup'!D:D, MATCH(M2430&amp;D2430, 'Yearly Private Schools Lookup'!A:A, 0))</f>
        <v>126</v>
      </c>
    </row>
    <row r="2431" spans="1:17" ht="15.75" customHeight="1" x14ac:dyDescent="0.2">
      <c r="A2431" s="2">
        <v>11194</v>
      </c>
      <c r="B2431" s="2">
        <v>8</v>
      </c>
      <c r="C2431" s="2">
        <v>5</v>
      </c>
      <c r="D2431" s="2">
        <v>2000</v>
      </c>
      <c r="E2431" s="2">
        <v>2000</v>
      </c>
      <c r="F2431" s="2">
        <v>1936</v>
      </c>
      <c r="G2431" s="2">
        <v>2</v>
      </c>
      <c r="H2431" s="2">
        <v>3</v>
      </c>
      <c r="I2431" s="2">
        <v>1</v>
      </c>
      <c r="J2431" s="2">
        <v>2</v>
      </c>
      <c r="K2431" s="2">
        <v>230500</v>
      </c>
      <c r="L2431" s="2" t="s">
        <v>13</v>
      </c>
      <c r="M2431" s="2" t="s">
        <v>15</v>
      </c>
      <c r="N2431" s="16">
        <f>VLOOKUP(M2431, 'Current Population Lookup'!A:B, 2, FALSE)</f>
        <v>35216</v>
      </c>
      <c r="O2431" s="16">
        <f t="array" ref="O2431">INDEX('Current Population Lookup'!B:B, MATCH(M2431, 'Current Population Lookup'!A:A, 0))</f>
        <v>35216</v>
      </c>
      <c r="P2431" s="16">
        <f>VLOOKUP(M2431&amp;D2431,'Yearly Private Schools Lookup'!A:D, 4, FALSE)</f>
        <v>106</v>
      </c>
      <c r="Q2431" s="16">
        <f t="array" ref="Q2431">INDEX('Yearly Private Schools Lookup'!D:D, MATCH(M2431&amp;D2431, 'Yearly Private Schools Lookup'!A:A, 0))</f>
        <v>106</v>
      </c>
    </row>
    <row r="2432" spans="1:17" ht="15.75" customHeight="1" x14ac:dyDescent="0.2">
      <c r="A2432" s="2">
        <v>7875</v>
      </c>
      <c r="B2432" s="2">
        <v>7</v>
      </c>
      <c r="C2432" s="2">
        <v>5</v>
      </c>
      <c r="D2432" s="2">
        <v>2003</v>
      </c>
      <c r="E2432" s="2">
        <v>2003</v>
      </c>
      <c r="F2432" s="2">
        <v>1509</v>
      </c>
      <c r="G2432" s="2">
        <v>2</v>
      </c>
      <c r="H2432" s="2">
        <v>3</v>
      </c>
      <c r="I2432" s="2">
        <v>1</v>
      </c>
      <c r="J2432" s="2">
        <v>2</v>
      </c>
      <c r="K2432" s="2">
        <v>180000</v>
      </c>
      <c r="L2432" s="2" t="s">
        <v>13</v>
      </c>
      <c r="M2432" s="2" t="s">
        <v>15</v>
      </c>
      <c r="N2432" s="16">
        <f>VLOOKUP(M2432, 'Current Population Lookup'!A:B, 2, FALSE)</f>
        <v>35216</v>
      </c>
      <c r="O2432" s="16">
        <f t="array" ref="O2432">INDEX('Current Population Lookup'!B:B, MATCH(M2432, 'Current Population Lookup'!A:A, 0))</f>
        <v>35216</v>
      </c>
      <c r="P2432" s="16">
        <f>VLOOKUP(M2432&amp;D2432,'Yearly Private Schools Lookup'!A:D, 4, FALSE)</f>
        <v>121</v>
      </c>
      <c r="Q2432" s="16">
        <f t="array" ref="Q2432">INDEX('Yearly Private Schools Lookup'!D:D, MATCH(M2432&amp;D2432, 'Yearly Private Schools Lookup'!A:A, 0))</f>
        <v>121</v>
      </c>
    </row>
    <row r="2433" spans="1:17" ht="15.75" customHeight="1" x14ac:dyDescent="0.2">
      <c r="A2433" s="2">
        <v>8121</v>
      </c>
      <c r="B2433" s="2">
        <v>6</v>
      </c>
      <c r="C2433" s="2">
        <v>5</v>
      </c>
      <c r="D2433" s="2">
        <v>2000</v>
      </c>
      <c r="E2433" s="2">
        <v>2000</v>
      </c>
      <c r="F2433" s="2">
        <v>1664</v>
      </c>
      <c r="G2433" s="2">
        <v>2</v>
      </c>
      <c r="H2433" s="2">
        <v>3</v>
      </c>
      <c r="I2433" s="2">
        <v>1</v>
      </c>
      <c r="J2433" s="2">
        <v>2</v>
      </c>
      <c r="K2433" s="2">
        <v>172400</v>
      </c>
      <c r="L2433" s="2" t="s">
        <v>13</v>
      </c>
      <c r="M2433" s="2" t="s">
        <v>15</v>
      </c>
      <c r="N2433" s="16">
        <f>VLOOKUP(M2433, 'Current Population Lookup'!A:B, 2, FALSE)</f>
        <v>35216</v>
      </c>
      <c r="O2433" s="16">
        <f t="array" ref="O2433">INDEX('Current Population Lookup'!B:B, MATCH(M2433, 'Current Population Lookup'!A:A, 0))</f>
        <v>35216</v>
      </c>
      <c r="P2433" s="16">
        <f>VLOOKUP(M2433&amp;D2433,'Yearly Private Schools Lookup'!A:D, 4, FALSE)</f>
        <v>106</v>
      </c>
      <c r="Q2433" s="16">
        <f t="array" ref="Q2433">INDEX('Yearly Private Schools Lookup'!D:D, MATCH(M2433&amp;D2433, 'Yearly Private Schools Lookup'!A:A, 0))</f>
        <v>106</v>
      </c>
    </row>
    <row r="2434" spans="1:17" ht="15.75" customHeight="1" x14ac:dyDescent="0.2">
      <c r="A2434" s="2">
        <v>8658</v>
      </c>
      <c r="B2434" s="2">
        <v>6</v>
      </c>
      <c r="C2434" s="2">
        <v>5</v>
      </c>
      <c r="D2434" s="2">
        <v>2000</v>
      </c>
      <c r="E2434" s="2">
        <v>2000</v>
      </c>
      <c r="F2434" s="2">
        <v>1889</v>
      </c>
      <c r="G2434" s="2">
        <v>2</v>
      </c>
      <c r="H2434" s="2">
        <v>3</v>
      </c>
      <c r="I2434" s="2">
        <v>1</v>
      </c>
      <c r="J2434" s="2">
        <v>2</v>
      </c>
      <c r="K2434" s="2">
        <v>215000</v>
      </c>
      <c r="L2434" s="2" t="s">
        <v>13</v>
      </c>
      <c r="M2434" s="2" t="s">
        <v>15</v>
      </c>
      <c r="N2434" s="16">
        <f>VLOOKUP(M2434, 'Current Population Lookup'!A:B, 2, FALSE)</f>
        <v>35216</v>
      </c>
      <c r="O2434" s="16">
        <f t="array" ref="O2434">INDEX('Current Population Lookup'!B:B, MATCH(M2434, 'Current Population Lookup'!A:A, 0))</f>
        <v>35216</v>
      </c>
      <c r="P2434" s="16">
        <f>VLOOKUP(M2434&amp;D2434,'Yearly Private Schools Lookup'!A:D, 4, FALSE)</f>
        <v>106</v>
      </c>
      <c r="Q2434" s="16">
        <f t="array" ref="Q2434">INDEX('Yearly Private Schools Lookup'!D:D, MATCH(M2434&amp;D2434, 'Yearly Private Schools Lookup'!A:A, 0))</f>
        <v>106</v>
      </c>
    </row>
    <row r="2435" spans="1:17" ht="15.75" customHeight="1" x14ac:dyDescent="0.2">
      <c r="A2435" s="2">
        <v>11214</v>
      </c>
      <c r="B2435" s="2">
        <v>7</v>
      </c>
      <c r="C2435" s="2">
        <v>5</v>
      </c>
      <c r="D2435" s="2">
        <v>1998</v>
      </c>
      <c r="E2435" s="2">
        <v>1999</v>
      </c>
      <c r="F2435" s="2">
        <v>1886</v>
      </c>
      <c r="G2435" s="2">
        <v>2</v>
      </c>
      <c r="H2435" s="2">
        <v>4</v>
      </c>
      <c r="I2435" s="2">
        <v>1</v>
      </c>
      <c r="J2435" s="2">
        <v>2</v>
      </c>
      <c r="K2435" s="2">
        <v>199900</v>
      </c>
      <c r="L2435" s="2" t="s">
        <v>13</v>
      </c>
      <c r="M2435" s="2" t="s">
        <v>15</v>
      </c>
      <c r="N2435" s="16">
        <f>VLOOKUP(M2435, 'Current Population Lookup'!A:B, 2, FALSE)</f>
        <v>35216</v>
      </c>
      <c r="O2435" s="16">
        <f t="array" ref="O2435">INDEX('Current Population Lookup'!B:B, MATCH(M2435, 'Current Population Lookup'!A:A, 0))</f>
        <v>35216</v>
      </c>
      <c r="P2435" s="16">
        <f>VLOOKUP(M2435&amp;D2435,'Yearly Private Schools Lookup'!A:D, 4, FALSE)</f>
        <v>98</v>
      </c>
      <c r="Q2435" s="16">
        <f t="array" ref="Q2435">INDEX('Yearly Private Schools Lookup'!D:D, MATCH(M2435&amp;D2435, 'Yearly Private Schools Lookup'!A:A, 0))</f>
        <v>98</v>
      </c>
    </row>
    <row r="2436" spans="1:17" ht="15.75" customHeight="1" x14ac:dyDescent="0.2">
      <c r="A2436" s="2">
        <v>10852</v>
      </c>
      <c r="B2436" s="2">
        <v>6</v>
      </c>
      <c r="C2436" s="2">
        <v>5</v>
      </c>
      <c r="D2436" s="2">
        <v>2000</v>
      </c>
      <c r="E2436" s="2">
        <v>2000</v>
      </c>
      <c r="F2436" s="2">
        <v>1671</v>
      </c>
      <c r="G2436" s="2">
        <v>2</v>
      </c>
      <c r="H2436" s="2">
        <v>3</v>
      </c>
      <c r="I2436" s="2">
        <v>1</v>
      </c>
      <c r="J2436" s="2">
        <v>2</v>
      </c>
      <c r="K2436" s="2">
        <v>173000</v>
      </c>
      <c r="L2436" s="2" t="s">
        <v>13</v>
      </c>
      <c r="M2436" s="2" t="s">
        <v>15</v>
      </c>
      <c r="N2436" s="16">
        <f>VLOOKUP(M2436, 'Current Population Lookup'!A:B, 2, FALSE)</f>
        <v>35216</v>
      </c>
      <c r="O2436" s="16">
        <f t="array" ref="O2436">INDEX('Current Population Lookup'!B:B, MATCH(M2436, 'Current Population Lookup'!A:A, 0))</f>
        <v>35216</v>
      </c>
      <c r="P2436" s="16">
        <f>VLOOKUP(M2436&amp;D2436,'Yearly Private Schools Lookup'!A:D, 4, FALSE)</f>
        <v>106</v>
      </c>
      <c r="Q2436" s="16">
        <f t="array" ref="Q2436">INDEX('Yearly Private Schools Lookup'!D:D, MATCH(M2436&amp;D2436, 'Yearly Private Schools Lookup'!A:A, 0))</f>
        <v>106</v>
      </c>
    </row>
    <row r="2437" spans="1:17" ht="15.75" customHeight="1" x14ac:dyDescent="0.2">
      <c r="A2437" s="2">
        <v>12104</v>
      </c>
      <c r="B2437" s="2">
        <v>7</v>
      </c>
      <c r="C2437" s="2">
        <v>5</v>
      </c>
      <c r="D2437" s="2">
        <v>2006</v>
      </c>
      <c r="E2437" s="2">
        <v>2006</v>
      </c>
      <c r="F2437" s="2">
        <v>2322</v>
      </c>
      <c r="G2437" s="2">
        <v>3</v>
      </c>
      <c r="H2437" s="2">
        <v>4</v>
      </c>
      <c r="I2437" s="2">
        <v>0</v>
      </c>
      <c r="J2437" s="2">
        <v>3</v>
      </c>
      <c r="K2437" s="2">
        <v>287602</v>
      </c>
      <c r="L2437" s="2" t="s">
        <v>13</v>
      </c>
      <c r="M2437" s="2" t="s">
        <v>15</v>
      </c>
      <c r="N2437" s="16">
        <f>VLOOKUP(M2437, 'Current Population Lookup'!A:B, 2, FALSE)</f>
        <v>35216</v>
      </c>
      <c r="O2437" s="16">
        <f t="array" ref="O2437">INDEX('Current Population Lookup'!B:B, MATCH(M2437, 'Current Population Lookup'!A:A, 0))</f>
        <v>35216</v>
      </c>
      <c r="P2437" s="16">
        <f>VLOOKUP(M2437&amp;D2437,'Yearly Private Schools Lookup'!A:D, 4, FALSE)</f>
        <v>131</v>
      </c>
      <c r="Q2437" s="16">
        <f t="array" ref="Q2437">INDEX('Yearly Private Schools Lookup'!D:D, MATCH(M2437&amp;D2437, 'Yearly Private Schools Lookup'!A:A, 0))</f>
        <v>131</v>
      </c>
    </row>
    <row r="2438" spans="1:17" ht="15.75" customHeight="1" x14ac:dyDescent="0.2">
      <c r="A2438" s="2">
        <v>8738</v>
      </c>
      <c r="B2438" s="2">
        <v>7</v>
      </c>
      <c r="C2438" s="2">
        <v>5</v>
      </c>
      <c r="D2438" s="2">
        <v>1999</v>
      </c>
      <c r="E2438" s="2">
        <v>1999</v>
      </c>
      <c r="F2438" s="2">
        <v>2291</v>
      </c>
      <c r="G2438" s="2">
        <v>2</v>
      </c>
      <c r="H2438" s="2">
        <v>4</v>
      </c>
      <c r="I2438" s="2">
        <v>1</v>
      </c>
      <c r="J2438" s="2">
        <v>2</v>
      </c>
      <c r="K2438" s="2">
        <v>230000</v>
      </c>
      <c r="L2438" s="2" t="s">
        <v>13</v>
      </c>
      <c r="M2438" s="2" t="s">
        <v>15</v>
      </c>
      <c r="N2438" s="16">
        <f>VLOOKUP(M2438, 'Current Population Lookup'!A:B, 2, FALSE)</f>
        <v>35216</v>
      </c>
      <c r="O2438" s="16">
        <f t="array" ref="O2438">INDEX('Current Population Lookup'!B:B, MATCH(M2438, 'Current Population Lookup'!A:A, 0))</f>
        <v>35216</v>
      </c>
      <c r="P2438" s="16">
        <f>VLOOKUP(M2438&amp;D2438,'Yearly Private Schools Lookup'!A:D, 4, FALSE)</f>
        <v>103</v>
      </c>
      <c r="Q2438" s="16">
        <f t="array" ref="Q2438">INDEX('Yearly Private Schools Lookup'!D:D, MATCH(M2438&amp;D2438, 'Yearly Private Schools Lookup'!A:A, 0))</f>
        <v>103</v>
      </c>
    </row>
    <row r="2439" spans="1:17" ht="15.75" customHeight="1" x14ac:dyDescent="0.2">
      <c r="A2439" s="2">
        <v>9452</v>
      </c>
      <c r="B2439" s="2">
        <v>8</v>
      </c>
      <c r="C2439" s="2">
        <v>5</v>
      </c>
      <c r="D2439" s="2">
        <v>1997</v>
      </c>
      <c r="E2439" s="2">
        <v>1998</v>
      </c>
      <c r="F2439" s="2">
        <v>2392</v>
      </c>
      <c r="G2439" s="2">
        <v>2</v>
      </c>
      <c r="H2439" s="2">
        <v>3</v>
      </c>
      <c r="I2439" s="2">
        <v>1</v>
      </c>
      <c r="J2439" s="2">
        <v>3</v>
      </c>
      <c r="K2439" s="2">
        <v>348000</v>
      </c>
      <c r="L2439" s="2" t="s">
        <v>13</v>
      </c>
      <c r="M2439" s="2" t="s">
        <v>24</v>
      </c>
      <c r="N2439" s="16">
        <f>VLOOKUP(M2439, 'Current Population Lookup'!A:B, 2, FALSE)</f>
        <v>27528</v>
      </c>
      <c r="O2439" s="16">
        <f t="array" ref="O2439">INDEX('Current Population Lookup'!B:B, MATCH(M2439, 'Current Population Lookup'!A:A, 0))</f>
        <v>27528</v>
      </c>
      <c r="P2439" s="16">
        <f>VLOOKUP(M2439&amp;D2439,'Yearly Private Schools Lookup'!A:D, 4, FALSE)</f>
        <v>49</v>
      </c>
      <c r="Q2439" s="16">
        <f t="array" ref="Q2439">INDEX('Yearly Private Schools Lookup'!D:D, MATCH(M2439&amp;D2439, 'Yearly Private Schools Lookup'!A:A, 0))</f>
        <v>49</v>
      </c>
    </row>
    <row r="2440" spans="1:17" ht="15.75" customHeight="1" x14ac:dyDescent="0.2">
      <c r="A2440" s="2">
        <v>9660</v>
      </c>
      <c r="B2440" s="2">
        <v>8</v>
      </c>
      <c r="C2440" s="2">
        <v>5</v>
      </c>
      <c r="D2440" s="2">
        <v>1998</v>
      </c>
      <c r="E2440" s="2">
        <v>1998</v>
      </c>
      <c r="F2440" s="2">
        <v>1976</v>
      </c>
      <c r="G2440" s="2">
        <v>2</v>
      </c>
      <c r="H2440" s="2">
        <v>3</v>
      </c>
      <c r="I2440" s="2">
        <v>1</v>
      </c>
      <c r="J2440" s="2">
        <v>3</v>
      </c>
      <c r="K2440" s="2">
        <v>286000</v>
      </c>
      <c r="L2440" s="2" t="s">
        <v>13</v>
      </c>
      <c r="M2440" s="2" t="s">
        <v>24</v>
      </c>
      <c r="N2440" s="16">
        <f>VLOOKUP(M2440, 'Current Population Lookup'!A:B, 2, FALSE)</f>
        <v>27528</v>
      </c>
      <c r="O2440" s="16">
        <f t="array" ref="O2440">INDEX('Current Population Lookup'!B:B, MATCH(M2440, 'Current Population Lookup'!A:A, 0))</f>
        <v>27528</v>
      </c>
      <c r="P2440" s="16">
        <f>VLOOKUP(M2440&amp;D2440,'Yearly Private Schools Lookup'!A:D, 4, FALSE)</f>
        <v>56</v>
      </c>
      <c r="Q2440" s="16">
        <f t="array" ref="Q2440">INDEX('Yearly Private Schools Lookup'!D:D, MATCH(M2440&amp;D2440, 'Yearly Private Schools Lookup'!A:A, 0))</f>
        <v>56</v>
      </c>
    </row>
    <row r="2441" spans="1:17" ht="15.75" customHeight="1" x14ac:dyDescent="0.2">
      <c r="A2441" s="2">
        <v>9545</v>
      </c>
      <c r="B2441" s="2">
        <v>8</v>
      </c>
      <c r="C2441" s="2">
        <v>5</v>
      </c>
      <c r="D2441" s="2">
        <v>2000</v>
      </c>
      <c r="E2441" s="2">
        <v>2000</v>
      </c>
      <c r="F2441" s="2">
        <v>2234</v>
      </c>
      <c r="G2441" s="2">
        <v>2</v>
      </c>
      <c r="H2441" s="2">
        <v>3</v>
      </c>
      <c r="I2441" s="2">
        <v>1</v>
      </c>
      <c r="J2441" s="2">
        <v>3</v>
      </c>
      <c r="K2441" s="2">
        <v>300000</v>
      </c>
      <c r="L2441" s="2" t="s">
        <v>13</v>
      </c>
      <c r="M2441" s="2" t="s">
        <v>24</v>
      </c>
      <c r="N2441" s="16">
        <f>VLOOKUP(M2441, 'Current Population Lookup'!A:B, 2, FALSE)</f>
        <v>27528</v>
      </c>
      <c r="O2441" s="16">
        <f t="array" ref="O2441">INDEX('Current Population Lookup'!B:B, MATCH(M2441, 'Current Population Lookup'!A:A, 0))</f>
        <v>27528</v>
      </c>
      <c r="P2441" s="16">
        <f>VLOOKUP(M2441&amp;D2441,'Yearly Private Schools Lookup'!A:D, 4, FALSE)</f>
        <v>64</v>
      </c>
      <c r="Q2441" s="16">
        <f t="array" ref="Q2441">INDEX('Yearly Private Schools Lookup'!D:D, MATCH(M2441&amp;D2441, 'Yearly Private Schools Lookup'!A:A, 0))</f>
        <v>64</v>
      </c>
    </row>
    <row r="2442" spans="1:17" ht="15.75" customHeight="1" x14ac:dyDescent="0.2">
      <c r="A2442" s="2">
        <v>35760</v>
      </c>
      <c r="B2442" s="2">
        <v>10</v>
      </c>
      <c r="C2442" s="2">
        <v>5</v>
      </c>
      <c r="D2442" s="2">
        <v>1995</v>
      </c>
      <c r="E2442" s="2">
        <v>1996</v>
      </c>
      <c r="F2442" s="2">
        <v>3627</v>
      </c>
      <c r="G2442" s="2">
        <v>3</v>
      </c>
      <c r="H2442" s="2">
        <v>4</v>
      </c>
      <c r="I2442" s="2">
        <v>1</v>
      </c>
      <c r="J2442" s="2">
        <v>3</v>
      </c>
      <c r="K2442" s="2">
        <v>625000</v>
      </c>
      <c r="L2442" s="2" t="s">
        <v>17</v>
      </c>
      <c r="M2442" s="2" t="s">
        <v>24</v>
      </c>
      <c r="N2442" s="16">
        <f>VLOOKUP(M2442, 'Current Population Lookup'!A:B, 2, FALSE)</f>
        <v>27528</v>
      </c>
      <c r="O2442" s="16">
        <f t="array" ref="O2442">INDEX('Current Population Lookup'!B:B, MATCH(M2442, 'Current Population Lookup'!A:A, 0))</f>
        <v>27528</v>
      </c>
      <c r="P2442" s="16">
        <f>VLOOKUP(M2442&amp;D2442,'Yearly Private Schools Lookup'!A:D, 4, FALSE)</f>
        <v>42</v>
      </c>
      <c r="Q2442" s="16">
        <f t="array" ref="Q2442">INDEX('Yearly Private Schools Lookup'!D:D, MATCH(M2442&amp;D2442, 'Yearly Private Schools Lookup'!A:A, 0))</f>
        <v>42</v>
      </c>
    </row>
    <row r="2443" spans="1:17" ht="15.75" customHeight="1" x14ac:dyDescent="0.2">
      <c r="A2443" s="2">
        <v>9233</v>
      </c>
      <c r="B2443" s="2">
        <v>9</v>
      </c>
      <c r="C2443" s="2">
        <v>5</v>
      </c>
      <c r="D2443" s="2">
        <v>2000</v>
      </c>
      <c r="E2443" s="2">
        <v>2000</v>
      </c>
      <c r="F2443" s="2">
        <v>2855</v>
      </c>
      <c r="G2443" s="2">
        <v>2</v>
      </c>
      <c r="H2443" s="2">
        <v>4</v>
      </c>
      <c r="I2443" s="2">
        <v>1</v>
      </c>
      <c r="J2443" s="2">
        <v>3</v>
      </c>
      <c r="K2443" s="2">
        <v>405000</v>
      </c>
      <c r="L2443" s="2" t="s">
        <v>13</v>
      </c>
      <c r="M2443" s="2" t="s">
        <v>24</v>
      </c>
      <c r="N2443" s="16">
        <f>VLOOKUP(M2443, 'Current Population Lookup'!A:B, 2, FALSE)</f>
        <v>27528</v>
      </c>
      <c r="O2443" s="16">
        <f t="array" ref="O2443">INDEX('Current Population Lookup'!B:B, MATCH(M2443, 'Current Population Lookup'!A:A, 0))</f>
        <v>27528</v>
      </c>
      <c r="P2443" s="16">
        <f>VLOOKUP(M2443&amp;D2443,'Yearly Private Schools Lookup'!A:D, 4, FALSE)</f>
        <v>64</v>
      </c>
      <c r="Q2443" s="16">
        <f t="array" ref="Q2443">INDEX('Yearly Private Schools Lookup'!D:D, MATCH(M2443&amp;D2443, 'Yearly Private Schools Lookup'!A:A, 0))</f>
        <v>64</v>
      </c>
    </row>
    <row r="2444" spans="1:17" ht="15.75" customHeight="1" x14ac:dyDescent="0.2">
      <c r="A2444" s="2">
        <v>12011</v>
      </c>
      <c r="B2444" s="2">
        <v>8</v>
      </c>
      <c r="C2444" s="2">
        <v>5</v>
      </c>
      <c r="D2444" s="2">
        <v>1998</v>
      </c>
      <c r="E2444" s="2">
        <v>1998</v>
      </c>
      <c r="F2444" s="2">
        <v>1924</v>
      </c>
      <c r="G2444" s="2">
        <v>2</v>
      </c>
      <c r="H2444" s="2">
        <v>3</v>
      </c>
      <c r="I2444" s="2">
        <v>1</v>
      </c>
      <c r="J2444" s="2">
        <v>2</v>
      </c>
      <c r="K2444" s="2">
        <v>280000</v>
      </c>
      <c r="L2444" s="2" t="s">
        <v>13</v>
      </c>
      <c r="M2444" s="2" t="s">
        <v>24</v>
      </c>
      <c r="N2444" s="16">
        <f>VLOOKUP(M2444, 'Current Population Lookup'!A:B, 2, FALSE)</f>
        <v>27528</v>
      </c>
      <c r="O2444" s="16">
        <f t="array" ref="O2444">INDEX('Current Population Lookup'!B:B, MATCH(M2444, 'Current Population Lookup'!A:A, 0))</f>
        <v>27528</v>
      </c>
      <c r="P2444" s="16">
        <f>VLOOKUP(M2444&amp;D2444,'Yearly Private Schools Lookup'!A:D, 4, FALSE)</f>
        <v>56</v>
      </c>
      <c r="Q2444" s="16">
        <f t="array" ref="Q2444">INDEX('Yearly Private Schools Lookup'!D:D, MATCH(M2444&amp;D2444, 'Yearly Private Schools Lookup'!A:A, 0))</f>
        <v>56</v>
      </c>
    </row>
    <row r="2445" spans="1:17" ht="15.75" customHeight="1" x14ac:dyDescent="0.2">
      <c r="A2445" s="2">
        <v>12090</v>
      </c>
      <c r="B2445" s="2">
        <v>8</v>
      </c>
      <c r="C2445" s="2">
        <v>5</v>
      </c>
      <c r="D2445" s="2">
        <v>1998</v>
      </c>
      <c r="E2445" s="2">
        <v>1998</v>
      </c>
      <c r="F2445" s="2">
        <v>2263</v>
      </c>
      <c r="G2445" s="2">
        <v>2</v>
      </c>
      <c r="H2445" s="2">
        <v>4</v>
      </c>
      <c r="I2445" s="2">
        <v>1</v>
      </c>
      <c r="J2445" s="2">
        <v>2</v>
      </c>
      <c r="K2445" s="2">
        <v>258000</v>
      </c>
      <c r="L2445" s="2" t="s">
        <v>13</v>
      </c>
      <c r="M2445" s="2" t="s">
        <v>24</v>
      </c>
      <c r="N2445" s="16">
        <f>VLOOKUP(M2445, 'Current Population Lookup'!A:B, 2, FALSE)</f>
        <v>27528</v>
      </c>
      <c r="O2445" s="16">
        <f t="array" ref="O2445">INDEX('Current Population Lookup'!B:B, MATCH(M2445, 'Current Population Lookup'!A:A, 0))</f>
        <v>27528</v>
      </c>
      <c r="P2445" s="16">
        <f>VLOOKUP(M2445&amp;D2445,'Yearly Private Schools Lookup'!A:D, 4, FALSE)</f>
        <v>56</v>
      </c>
      <c r="Q2445" s="16">
        <f t="array" ref="Q2445">INDEX('Yearly Private Schools Lookup'!D:D, MATCH(M2445&amp;D2445, 'Yearly Private Schools Lookup'!A:A, 0))</f>
        <v>56</v>
      </c>
    </row>
    <row r="2446" spans="1:17" ht="15.75" customHeight="1" x14ac:dyDescent="0.2">
      <c r="A2446" s="2">
        <v>10019</v>
      </c>
      <c r="B2446" s="2">
        <v>8</v>
      </c>
      <c r="C2446" s="2">
        <v>5</v>
      </c>
      <c r="D2446" s="2">
        <v>1995</v>
      </c>
      <c r="E2446" s="2">
        <v>1995</v>
      </c>
      <c r="F2446" s="2">
        <v>2726</v>
      </c>
      <c r="G2446" s="2">
        <v>2</v>
      </c>
      <c r="H2446" s="2">
        <v>4</v>
      </c>
      <c r="I2446" s="2">
        <v>1</v>
      </c>
      <c r="J2446" s="2">
        <v>3</v>
      </c>
      <c r="K2446" s="2">
        <v>350000</v>
      </c>
      <c r="L2446" s="2" t="s">
        <v>13</v>
      </c>
      <c r="M2446" s="2" t="s">
        <v>24</v>
      </c>
      <c r="N2446" s="16">
        <f>VLOOKUP(M2446, 'Current Population Lookup'!A:B, 2, FALSE)</f>
        <v>27528</v>
      </c>
      <c r="O2446" s="16">
        <f t="array" ref="O2446">INDEX('Current Population Lookup'!B:B, MATCH(M2446, 'Current Population Lookup'!A:A, 0))</f>
        <v>27528</v>
      </c>
      <c r="P2446" s="16">
        <f>VLOOKUP(M2446&amp;D2446,'Yearly Private Schools Lookup'!A:D, 4, FALSE)</f>
        <v>42</v>
      </c>
      <c r="Q2446" s="16">
        <f t="array" ref="Q2446">INDEX('Yearly Private Schools Lookup'!D:D, MATCH(M2446&amp;D2446, 'Yearly Private Schools Lookup'!A:A, 0))</f>
        <v>42</v>
      </c>
    </row>
    <row r="2447" spans="1:17" ht="15.75" customHeight="1" x14ac:dyDescent="0.2">
      <c r="A2447" s="2">
        <v>17242</v>
      </c>
      <c r="B2447" s="2">
        <v>9</v>
      </c>
      <c r="C2447" s="2">
        <v>5</v>
      </c>
      <c r="D2447" s="2">
        <v>1993</v>
      </c>
      <c r="E2447" s="2">
        <v>1994</v>
      </c>
      <c r="F2447" s="2">
        <v>3500</v>
      </c>
      <c r="G2447" s="2">
        <v>3</v>
      </c>
      <c r="H2447" s="2">
        <v>4</v>
      </c>
      <c r="I2447" s="2">
        <v>1</v>
      </c>
      <c r="J2447" s="2">
        <v>3</v>
      </c>
      <c r="K2447" s="2">
        <v>584500</v>
      </c>
      <c r="L2447" s="2" t="s">
        <v>17</v>
      </c>
      <c r="M2447" s="2" t="s">
        <v>24</v>
      </c>
      <c r="N2447" s="16">
        <f>VLOOKUP(M2447, 'Current Population Lookup'!A:B, 2, FALSE)</f>
        <v>27528</v>
      </c>
      <c r="O2447" s="16">
        <f t="array" ref="O2447">INDEX('Current Population Lookup'!B:B, MATCH(M2447, 'Current Population Lookup'!A:A, 0))</f>
        <v>27528</v>
      </c>
      <c r="P2447" s="16">
        <f>VLOOKUP(M2447&amp;D2447,'Yearly Private Schools Lookup'!A:D, 4, FALSE)</f>
        <v>28</v>
      </c>
      <c r="Q2447" s="16">
        <f t="array" ref="Q2447">INDEX('Yearly Private Schools Lookup'!D:D, MATCH(M2447&amp;D2447, 'Yearly Private Schools Lookup'!A:A, 0))</f>
        <v>28</v>
      </c>
    </row>
    <row r="2448" spans="1:17" ht="15.75" customHeight="1" x14ac:dyDescent="0.2">
      <c r="A2448" s="2">
        <v>10236</v>
      </c>
      <c r="B2448" s="2">
        <v>8</v>
      </c>
      <c r="C2448" s="2">
        <v>5</v>
      </c>
      <c r="D2448" s="2">
        <v>1994</v>
      </c>
      <c r="E2448" s="2">
        <v>1995</v>
      </c>
      <c r="F2448" s="2">
        <v>2494</v>
      </c>
      <c r="G2448" s="2">
        <v>2</v>
      </c>
      <c r="H2448" s="2">
        <v>4</v>
      </c>
      <c r="I2448" s="2">
        <v>1</v>
      </c>
      <c r="J2448" s="2">
        <v>3</v>
      </c>
      <c r="K2448" s="2">
        <v>321000</v>
      </c>
      <c r="L2448" s="2" t="s">
        <v>13</v>
      </c>
      <c r="M2448" s="2" t="s">
        <v>24</v>
      </c>
      <c r="N2448" s="16">
        <f>VLOOKUP(M2448, 'Current Population Lookup'!A:B, 2, FALSE)</f>
        <v>27528</v>
      </c>
      <c r="O2448" s="16">
        <f t="array" ref="O2448">INDEX('Current Population Lookup'!B:B, MATCH(M2448, 'Current Population Lookup'!A:A, 0))</f>
        <v>27528</v>
      </c>
      <c r="P2448" s="16">
        <f>VLOOKUP(M2448&amp;D2448,'Yearly Private Schools Lookup'!A:D, 4, FALSE)</f>
        <v>35</v>
      </c>
      <c r="Q2448" s="16">
        <f t="array" ref="Q2448">INDEX('Yearly Private Schools Lookup'!D:D, MATCH(M2448&amp;D2448, 'Yearly Private Schools Lookup'!A:A, 0))</f>
        <v>35</v>
      </c>
    </row>
    <row r="2449" spans="1:17" ht="15.75" customHeight="1" x14ac:dyDescent="0.2">
      <c r="A2449" s="2">
        <v>10120</v>
      </c>
      <c r="B2449" s="2">
        <v>8</v>
      </c>
      <c r="C2449" s="2">
        <v>5</v>
      </c>
      <c r="D2449" s="2">
        <v>1994</v>
      </c>
      <c r="E2449" s="2">
        <v>1994</v>
      </c>
      <c r="F2449" s="2">
        <v>2526</v>
      </c>
      <c r="G2449" s="2">
        <v>2</v>
      </c>
      <c r="H2449" s="2">
        <v>4</v>
      </c>
      <c r="I2449" s="2">
        <v>1</v>
      </c>
      <c r="J2449" s="2">
        <v>3</v>
      </c>
      <c r="K2449" s="2">
        <v>290000</v>
      </c>
      <c r="L2449" s="2" t="s">
        <v>13</v>
      </c>
      <c r="M2449" s="2" t="s">
        <v>24</v>
      </c>
      <c r="N2449" s="16">
        <f>VLOOKUP(M2449, 'Current Population Lookup'!A:B, 2, FALSE)</f>
        <v>27528</v>
      </c>
      <c r="O2449" s="16">
        <f t="array" ref="O2449">INDEX('Current Population Lookup'!B:B, MATCH(M2449, 'Current Population Lookup'!A:A, 0))</f>
        <v>27528</v>
      </c>
      <c r="P2449" s="16">
        <f>VLOOKUP(M2449&amp;D2449,'Yearly Private Schools Lookup'!A:D, 4, FALSE)</f>
        <v>35</v>
      </c>
      <c r="Q2449" s="16">
        <f t="array" ref="Q2449">INDEX('Yearly Private Schools Lookup'!D:D, MATCH(M2449&amp;D2449, 'Yearly Private Schools Lookup'!A:A, 0))</f>
        <v>35</v>
      </c>
    </row>
    <row r="2450" spans="1:17" ht="15.75" customHeight="1" x14ac:dyDescent="0.2">
      <c r="A2450" s="2">
        <v>12585</v>
      </c>
      <c r="B2450" s="2">
        <v>8</v>
      </c>
      <c r="C2450" s="2">
        <v>5</v>
      </c>
      <c r="D2450" s="2">
        <v>1993</v>
      </c>
      <c r="E2450" s="2">
        <v>1993</v>
      </c>
      <c r="F2450" s="2">
        <v>2799</v>
      </c>
      <c r="G2450" s="2">
        <v>2</v>
      </c>
      <c r="H2450" s="2">
        <v>3</v>
      </c>
      <c r="I2450" s="2">
        <v>1</v>
      </c>
      <c r="J2450" s="2">
        <v>3</v>
      </c>
      <c r="K2450" s="2">
        <v>315000</v>
      </c>
      <c r="L2450" s="2" t="s">
        <v>13</v>
      </c>
      <c r="M2450" s="2" t="s">
        <v>24</v>
      </c>
      <c r="N2450" s="16">
        <f>VLOOKUP(M2450, 'Current Population Lookup'!A:B, 2, FALSE)</f>
        <v>27528</v>
      </c>
      <c r="O2450" s="16">
        <f t="array" ref="O2450">INDEX('Current Population Lookup'!B:B, MATCH(M2450, 'Current Population Lookup'!A:A, 0))</f>
        <v>27528</v>
      </c>
      <c r="P2450" s="16">
        <f>VLOOKUP(M2450&amp;D2450,'Yearly Private Schools Lookup'!A:D, 4, FALSE)</f>
        <v>28</v>
      </c>
      <c r="Q2450" s="16">
        <f t="array" ref="Q2450">INDEX('Yearly Private Schools Lookup'!D:D, MATCH(M2450&amp;D2450, 'Yearly Private Schools Lookup'!A:A, 0))</f>
        <v>28</v>
      </c>
    </row>
    <row r="2451" spans="1:17" ht="15.75" customHeight="1" x14ac:dyDescent="0.2">
      <c r="A2451" s="2">
        <v>12447</v>
      </c>
      <c r="B2451" s="2">
        <v>8</v>
      </c>
      <c r="C2451" s="2">
        <v>5</v>
      </c>
      <c r="D2451" s="2">
        <v>2005</v>
      </c>
      <c r="E2451" s="2">
        <v>2006</v>
      </c>
      <c r="F2451" s="2">
        <v>1964</v>
      </c>
      <c r="G2451" s="2">
        <v>2</v>
      </c>
      <c r="H2451" s="2">
        <v>3</v>
      </c>
      <c r="I2451" s="2">
        <v>1</v>
      </c>
      <c r="J2451" s="2">
        <v>2</v>
      </c>
      <c r="K2451" s="2">
        <v>252000</v>
      </c>
      <c r="L2451" s="2" t="s">
        <v>13</v>
      </c>
      <c r="M2451" s="2" t="s">
        <v>19</v>
      </c>
      <c r="N2451" s="16">
        <f>VLOOKUP(M2451, 'Current Population Lookup'!A:B, 2, FALSE)</f>
        <v>15809</v>
      </c>
      <c r="O2451" s="16">
        <f t="array" ref="O2451">INDEX('Current Population Lookup'!B:B, MATCH(M2451, 'Current Population Lookup'!A:A, 0))</f>
        <v>15809</v>
      </c>
      <c r="P2451" s="16">
        <f>VLOOKUP(M2451&amp;D2451,'Yearly Private Schools Lookup'!A:D, 4, FALSE)</f>
        <v>64</v>
      </c>
      <c r="Q2451" s="16">
        <f t="array" ref="Q2451">INDEX('Yearly Private Schools Lookup'!D:D, MATCH(M2451&amp;D2451, 'Yearly Private Schools Lookup'!A:A, 0))</f>
        <v>64</v>
      </c>
    </row>
    <row r="2452" spans="1:17" ht="15.75" customHeight="1" x14ac:dyDescent="0.2">
      <c r="A2452" s="2">
        <v>15218</v>
      </c>
      <c r="B2452" s="2">
        <v>8</v>
      </c>
      <c r="C2452" s="2">
        <v>5</v>
      </c>
      <c r="D2452" s="2">
        <v>2006</v>
      </c>
      <c r="E2452" s="2">
        <v>2006</v>
      </c>
      <c r="F2452" s="2">
        <v>1670</v>
      </c>
      <c r="G2452" s="2">
        <v>2</v>
      </c>
      <c r="H2452" s="2">
        <v>2</v>
      </c>
      <c r="I2452" s="2">
        <v>1</v>
      </c>
      <c r="J2452" s="2">
        <v>3</v>
      </c>
      <c r="K2452" s="2">
        <v>336820</v>
      </c>
      <c r="L2452" s="2" t="s">
        <v>13</v>
      </c>
      <c r="M2452" s="2" t="s">
        <v>19</v>
      </c>
      <c r="N2452" s="16">
        <f>VLOOKUP(M2452, 'Current Population Lookup'!A:B, 2, FALSE)</f>
        <v>15809</v>
      </c>
      <c r="O2452" s="16">
        <f t="array" ref="O2452">INDEX('Current Population Lookup'!B:B, MATCH(M2452, 'Current Population Lookup'!A:A, 0))</f>
        <v>15809</v>
      </c>
      <c r="P2452" s="16">
        <f>VLOOKUP(M2452&amp;D2452,'Yearly Private Schools Lookup'!A:D, 4, FALSE)</f>
        <v>69</v>
      </c>
      <c r="Q2452" s="16">
        <f t="array" ref="Q2452">INDEX('Yearly Private Schools Lookup'!D:D, MATCH(M2452&amp;D2452, 'Yearly Private Schools Lookup'!A:A, 0))</f>
        <v>69</v>
      </c>
    </row>
    <row r="2453" spans="1:17" ht="15.75" customHeight="1" x14ac:dyDescent="0.2">
      <c r="A2453" s="2">
        <v>20896</v>
      </c>
      <c r="B2453" s="2">
        <v>8</v>
      </c>
      <c r="C2453" s="2">
        <v>5</v>
      </c>
      <c r="D2453" s="2">
        <v>2005</v>
      </c>
      <c r="E2453" s="2">
        <v>2006</v>
      </c>
      <c r="F2453" s="2">
        <v>2097</v>
      </c>
      <c r="G2453" s="2">
        <v>1</v>
      </c>
      <c r="H2453" s="2">
        <v>1</v>
      </c>
      <c r="I2453" s="2">
        <v>1</v>
      </c>
      <c r="J2453" s="2">
        <v>3</v>
      </c>
      <c r="K2453" s="2">
        <v>423000</v>
      </c>
      <c r="L2453" s="2" t="s">
        <v>13</v>
      </c>
      <c r="M2453" s="2" t="s">
        <v>19</v>
      </c>
      <c r="N2453" s="16">
        <f>VLOOKUP(M2453, 'Current Population Lookup'!A:B, 2, FALSE)</f>
        <v>15809</v>
      </c>
      <c r="O2453" s="16">
        <f t="array" ref="O2453">INDEX('Current Population Lookup'!B:B, MATCH(M2453, 'Current Population Lookup'!A:A, 0))</f>
        <v>15809</v>
      </c>
      <c r="P2453" s="16">
        <f>VLOOKUP(M2453&amp;D2453,'Yearly Private Schools Lookup'!A:D, 4, FALSE)</f>
        <v>64</v>
      </c>
      <c r="Q2453" s="16">
        <f t="array" ref="Q2453">INDEX('Yearly Private Schools Lookup'!D:D, MATCH(M2453&amp;D2453, 'Yearly Private Schools Lookup'!A:A, 0))</f>
        <v>64</v>
      </c>
    </row>
    <row r="2454" spans="1:17" ht="15.75" customHeight="1" x14ac:dyDescent="0.2">
      <c r="A2454" s="2">
        <v>10182</v>
      </c>
      <c r="B2454" s="2">
        <v>8</v>
      </c>
      <c r="C2454" s="2">
        <v>5</v>
      </c>
      <c r="D2454" s="2">
        <v>2006</v>
      </c>
      <c r="E2454" s="2">
        <v>2006</v>
      </c>
      <c r="F2454" s="2">
        <v>1660</v>
      </c>
      <c r="G2454" s="2">
        <v>2</v>
      </c>
      <c r="H2454" s="2">
        <v>3</v>
      </c>
      <c r="I2454" s="2">
        <v>1</v>
      </c>
      <c r="J2454" s="2">
        <v>2</v>
      </c>
      <c r="K2454" s="2">
        <v>290000</v>
      </c>
      <c r="L2454" s="2" t="s">
        <v>13</v>
      </c>
      <c r="M2454" s="2" t="s">
        <v>19</v>
      </c>
      <c r="N2454" s="16">
        <f>VLOOKUP(M2454, 'Current Population Lookup'!A:B, 2, FALSE)</f>
        <v>15809</v>
      </c>
      <c r="O2454" s="16">
        <f t="array" ref="O2454">INDEX('Current Population Lookup'!B:B, MATCH(M2454, 'Current Population Lookup'!A:A, 0))</f>
        <v>15809</v>
      </c>
      <c r="P2454" s="16">
        <f>VLOOKUP(M2454&amp;D2454,'Yearly Private Schools Lookup'!A:D, 4, FALSE)</f>
        <v>69</v>
      </c>
      <c r="Q2454" s="16">
        <f t="array" ref="Q2454">INDEX('Yearly Private Schools Lookup'!D:D, MATCH(M2454&amp;D2454, 'Yearly Private Schools Lookup'!A:A, 0))</f>
        <v>69</v>
      </c>
    </row>
    <row r="2455" spans="1:17" ht="15.75" customHeight="1" x14ac:dyDescent="0.2">
      <c r="A2455" s="2">
        <v>8688</v>
      </c>
      <c r="B2455" s="2">
        <v>7</v>
      </c>
      <c r="C2455" s="2">
        <v>5</v>
      </c>
      <c r="D2455" s="2">
        <v>2005</v>
      </c>
      <c r="E2455" s="2">
        <v>2005</v>
      </c>
      <c r="F2455" s="2">
        <v>1616</v>
      </c>
      <c r="G2455" s="2">
        <v>2</v>
      </c>
      <c r="H2455" s="2">
        <v>3</v>
      </c>
      <c r="I2455" s="2">
        <v>0</v>
      </c>
      <c r="J2455" s="2">
        <v>3</v>
      </c>
      <c r="K2455" s="2">
        <v>232000</v>
      </c>
      <c r="L2455" s="2" t="s">
        <v>13</v>
      </c>
      <c r="M2455" s="2" t="s">
        <v>19</v>
      </c>
      <c r="N2455" s="16">
        <f>VLOOKUP(M2455, 'Current Population Lookup'!A:B, 2, FALSE)</f>
        <v>15809</v>
      </c>
      <c r="O2455" s="16">
        <f t="array" ref="O2455">INDEX('Current Population Lookup'!B:B, MATCH(M2455, 'Current Population Lookup'!A:A, 0))</f>
        <v>15809</v>
      </c>
      <c r="P2455" s="16">
        <f>VLOOKUP(M2455&amp;D2455,'Yearly Private Schools Lookup'!A:D, 4, FALSE)</f>
        <v>64</v>
      </c>
      <c r="Q2455" s="16">
        <f t="array" ref="Q2455">INDEX('Yearly Private Schools Lookup'!D:D, MATCH(M2455&amp;D2455, 'Yearly Private Schools Lookup'!A:A, 0))</f>
        <v>64</v>
      </c>
    </row>
    <row r="2456" spans="1:17" ht="15.75" customHeight="1" x14ac:dyDescent="0.2">
      <c r="A2456" s="2">
        <v>10936</v>
      </c>
      <c r="B2456" s="2">
        <v>8</v>
      </c>
      <c r="C2456" s="2">
        <v>5</v>
      </c>
      <c r="D2456" s="2">
        <v>2006</v>
      </c>
      <c r="E2456" s="2">
        <v>2006</v>
      </c>
      <c r="F2456" s="2">
        <v>1504</v>
      </c>
      <c r="G2456" s="2">
        <v>2</v>
      </c>
      <c r="H2456" s="2">
        <v>3</v>
      </c>
      <c r="I2456" s="2">
        <v>0</v>
      </c>
      <c r="J2456" s="2">
        <v>2</v>
      </c>
      <c r="K2456" s="2">
        <v>199000</v>
      </c>
      <c r="L2456" s="2" t="s">
        <v>13</v>
      </c>
      <c r="M2456" s="2" t="s">
        <v>19</v>
      </c>
      <c r="N2456" s="16">
        <f>VLOOKUP(M2456, 'Current Population Lookup'!A:B, 2, FALSE)</f>
        <v>15809</v>
      </c>
      <c r="O2456" s="16">
        <f t="array" ref="O2456">INDEX('Current Population Lookup'!B:B, MATCH(M2456, 'Current Population Lookup'!A:A, 0))</f>
        <v>15809</v>
      </c>
      <c r="P2456" s="16">
        <f>VLOOKUP(M2456&amp;D2456,'Yearly Private Schools Lookup'!A:D, 4, FALSE)</f>
        <v>69</v>
      </c>
      <c r="Q2456" s="16">
        <f t="array" ref="Q2456">INDEX('Yearly Private Schools Lookup'!D:D, MATCH(M2456&amp;D2456, 'Yearly Private Schools Lookup'!A:A, 0))</f>
        <v>69</v>
      </c>
    </row>
    <row r="2457" spans="1:17" ht="15.75" customHeight="1" x14ac:dyDescent="0.2">
      <c r="A2457" s="2">
        <v>8640</v>
      </c>
      <c r="B2457" s="2">
        <v>8</v>
      </c>
      <c r="C2457" s="2">
        <v>5</v>
      </c>
      <c r="D2457" s="2">
        <v>2006</v>
      </c>
      <c r="E2457" s="2">
        <v>2006</v>
      </c>
      <c r="F2457" s="2">
        <v>1278</v>
      </c>
      <c r="G2457" s="2">
        <v>2</v>
      </c>
      <c r="H2457" s="2">
        <v>2</v>
      </c>
      <c r="I2457" s="2">
        <v>0</v>
      </c>
      <c r="J2457" s="2">
        <v>2</v>
      </c>
      <c r="K2457" s="2">
        <v>198600</v>
      </c>
      <c r="L2457" s="2" t="s">
        <v>13</v>
      </c>
      <c r="M2457" s="2" t="s">
        <v>19</v>
      </c>
      <c r="N2457" s="16">
        <f>VLOOKUP(M2457, 'Current Population Lookup'!A:B, 2, FALSE)</f>
        <v>15809</v>
      </c>
      <c r="O2457" s="16">
        <f t="array" ref="O2457">INDEX('Current Population Lookup'!B:B, MATCH(M2457, 'Current Population Lookup'!A:A, 0))</f>
        <v>15809</v>
      </c>
      <c r="P2457" s="16">
        <f>VLOOKUP(M2457&amp;D2457,'Yearly Private Schools Lookup'!A:D, 4, FALSE)</f>
        <v>69</v>
      </c>
      <c r="Q2457" s="16">
        <f t="array" ref="Q2457">INDEX('Yearly Private Schools Lookup'!D:D, MATCH(M2457&amp;D2457, 'Yearly Private Schools Lookup'!A:A, 0))</f>
        <v>69</v>
      </c>
    </row>
    <row r="2458" spans="1:17" ht="15.75" customHeight="1" x14ac:dyDescent="0.2">
      <c r="A2458" s="2">
        <v>13162</v>
      </c>
      <c r="B2458" s="2">
        <v>9</v>
      </c>
      <c r="C2458" s="2">
        <v>5</v>
      </c>
      <c r="D2458" s="2">
        <v>2006</v>
      </c>
      <c r="E2458" s="2">
        <v>2006</v>
      </c>
      <c r="F2458" s="2">
        <v>2640</v>
      </c>
      <c r="G2458" s="2">
        <v>3</v>
      </c>
      <c r="H2458" s="2">
        <v>3</v>
      </c>
      <c r="I2458" s="2">
        <v>1</v>
      </c>
      <c r="J2458" s="2">
        <v>3</v>
      </c>
      <c r="K2458" s="2">
        <v>405749</v>
      </c>
      <c r="L2458" s="2" t="s">
        <v>13</v>
      </c>
      <c r="M2458" s="2" t="s">
        <v>19</v>
      </c>
      <c r="N2458" s="16">
        <f>VLOOKUP(M2458, 'Current Population Lookup'!A:B, 2, FALSE)</f>
        <v>15809</v>
      </c>
      <c r="O2458" s="16">
        <f t="array" ref="O2458">INDEX('Current Population Lookup'!B:B, MATCH(M2458, 'Current Population Lookup'!A:A, 0))</f>
        <v>15809</v>
      </c>
      <c r="P2458" s="16">
        <f>VLOOKUP(M2458&amp;D2458,'Yearly Private Schools Lookup'!A:D, 4, FALSE)</f>
        <v>69</v>
      </c>
      <c r="Q2458" s="16">
        <f t="array" ref="Q2458">INDEX('Yearly Private Schools Lookup'!D:D, MATCH(M2458&amp;D2458, 'Yearly Private Schools Lookup'!A:A, 0))</f>
        <v>69</v>
      </c>
    </row>
    <row r="2459" spans="1:17" ht="15.75" customHeight="1" x14ac:dyDescent="0.2">
      <c r="A2459" s="2">
        <v>11216</v>
      </c>
      <c r="B2459" s="2">
        <v>8</v>
      </c>
      <c r="C2459" s="2">
        <v>5</v>
      </c>
      <c r="D2459" s="2">
        <v>2006</v>
      </c>
      <c r="E2459" s="2">
        <v>2006</v>
      </c>
      <c r="F2459" s="2">
        <v>1489</v>
      </c>
      <c r="G2459" s="2">
        <v>2</v>
      </c>
      <c r="H2459" s="2">
        <v>3</v>
      </c>
      <c r="I2459" s="2">
        <v>1</v>
      </c>
      <c r="J2459" s="2">
        <v>2</v>
      </c>
      <c r="K2459" s="2">
        <v>232600</v>
      </c>
      <c r="L2459" s="2" t="s">
        <v>13</v>
      </c>
      <c r="M2459" s="2" t="s">
        <v>19</v>
      </c>
      <c r="N2459" s="16">
        <f>VLOOKUP(M2459, 'Current Population Lookup'!A:B, 2, FALSE)</f>
        <v>15809</v>
      </c>
      <c r="O2459" s="16">
        <f t="array" ref="O2459">INDEX('Current Population Lookup'!B:B, MATCH(M2459, 'Current Population Lookup'!A:A, 0))</f>
        <v>15809</v>
      </c>
      <c r="P2459" s="16">
        <f>VLOOKUP(M2459&amp;D2459,'Yearly Private Schools Lookup'!A:D, 4, FALSE)</f>
        <v>69</v>
      </c>
      <c r="Q2459" s="16">
        <f t="array" ref="Q2459">INDEX('Yearly Private Schools Lookup'!D:D, MATCH(M2459&amp;D2459, 'Yearly Private Schools Lookup'!A:A, 0))</f>
        <v>69</v>
      </c>
    </row>
    <row r="2460" spans="1:17" ht="15.75" customHeight="1" x14ac:dyDescent="0.2">
      <c r="A2460" s="2">
        <v>10728</v>
      </c>
      <c r="B2460" s="2">
        <v>8</v>
      </c>
      <c r="C2460" s="2">
        <v>5</v>
      </c>
      <c r="D2460" s="2">
        <v>2006</v>
      </c>
      <c r="E2460" s="2">
        <v>2006</v>
      </c>
      <c r="F2460" s="2">
        <v>1939</v>
      </c>
      <c r="G2460" s="2">
        <v>2</v>
      </c>
      <c r="H2460" s="2">
        <v>3</v>
      </c>
      <c r="I2460" s="2">
        <v>1</v>
      </c>
      <c r="J2460" s="2">
        <v>3</v>
      </c>
      <c r="K2460" s="2">
        <v>266000</v>
      </c>
      <c r="L2460" s="2" t="s">
        <v>13</v>
      </c>
      <c r="M2460" s="2" t="s">
        <v>19</v>
      </c>
      <c r="N2460" s="16">
        <f>VLOOKUP(M2460, 'Current Population Lookup'!A:B, 2, FALSE)</f>
        <v>15809</v>
      </c>
      <c r="O2460" s="16">
        <f t="array" ref="O2460">INDEX('Current Population Lookup'!B:B, MATCH(M2460, 'Current Population Lookup'!A:A, 0))</f>
        <v>15809</v>
      </c>
      <c r="P2460" s="16">
        <f>VLOOKUP(M2460&amp;D2460,'Yearly Private Schools Lookup'!A:D, 4, FALSE)</f>
        <v>69</v>
      </c>
      <c r="Q2460" s="16">
        <f t="array" ref="Q2460">INDEX('Yearly Private Schools Lookup'!D:D, MATCH(M2460&amp;D2460, 'Yearly Private Schools Lookup'!A:A, 0))</f>
        <v>69</v>
      </c>
    </row>
    <row r="2461" spans="1:17" ht="15.75" customHeight="1" x14ac:dyDescent="0.2">
      <c r="A2461" s="2">
        <v>8125</v>
      </c>
      <c r="B2461" s="2">
        <v>7</v>
      </c>
      <c r="C2461" s="2">
        <v>5</v>
      </c>
      <c r="D2461" s="2">
        <v>2005</v>
      </c>
      <c r="E2461" s="2">
        <v>2006</v>
      </c>
      <c r="F2461" s="2">
        <v>1553</v>
      </c>
      <c r="G2461" s="2">
        <v>2</v>
      </c>
      <c r="H2461" s="2">
        <v>3</v>
      </c>
      <c r="I2461" s="2">
        <v>0</v>
      </c>
      <c r="J2461" s="2">
        <v>2</v>
      </c>
      <c r="K2461" s="2">
        <v>186500</v>
      </c>
      <c r="L2461" s="2" t="s">
        <v>13</v>
      </c>
      <c r="M2461" s="2" t="s">
        <v>19</v>
      </c>
      <c r="N2461" s="16">
        <f>VLOOKUP(M2461, 'Current Population Lookup'!A:B, 2, FALSE)</f>
        <v>15809</v>
      </c>
      <c r="O2461" s="16">
        <f t="array" ref="O2461">INDEX('Current Population Lookup'!B:B, MATCH(M2461, 'Current Population Lookup'!A:A, 0))</f>
        <v>15809</v>
      </c>
      <c r="P2461" s="16">
        <f>VLOOKUP(M2461&amp;D2461,'Yearly Private Schools Lookup'!A:D, 4, FALSE)</f>
        <v>64</v>
      </c>
      <c r="Q2461" s="16">
        <f t="array" ref="Q2461">INDEX('Yearly Private Schools Lookup'!D:D, MATCH(M2461&amp;D2461, 'Yearly Private Schools Lookup'!A:A, 0))</f>
        <v>64</v>
      </c>
    </row>
    <row r="2462" spans="1:17" ht="15.75" customHeight="1" x14ac:dyDescent="0.2">
      <c r="A2462" s="2">
        <v>8125</v>
      </c>
      <c r="B2462" s="2">
        <v>6</v>
      </c>
      <c r="C2462" s="2">
        <v>5</v>
      </c>
      <c r="D2462" s="2">
        <v>2005</v>
      </c>
      <c r="E2462" s="2">
        <v>2005</v>
      </c>
      <c r="F2462" s="2">
        <v>1716</v>
      </c>
      <c r="G2462" s="2">
        <v>2</v>
      </c>
      <c r="H2462" s="2">
        <v>3</v>
      </c>
      <c r="I2462" s="2">
        <v>0</v>
      </c>
      <c r="J2462" s="2">
        <v>2</v>
      </c>
      <c r="K2462" s="2">
        <v>200825</v>
      </c>
      <c r="L2462" s="2" t="s">
        <v>13</v>
      </c>
      <c r="M2462" s="2" t="s">
        <v>19</v>
      </c>
      <c r="N2462" s="16">
        <f>VLOOKUP(M2462, 'Current Population Lookup'!A:B, 2, FALSE)</f>
        <v>15809</v>
      </c>
      <c r="O2462" s="16">
        <f t="array" ref="O2462">INDEX('Current Population Lookup'!B:B, MATCH(M2462, 'Current Population Lookup'!A:A, 0))</f>
        <v>15809</v>
      </c>
      <c r="P2462" s="16">
        <f>VLOOKUP(M2462&amp;D2462,'Yearly Private Schools Lookup'!A:D, 4, FALSE)</f>
        <v>64</v>
      </c>
      <c r="Q2462" s="16">
        <f t="array" ref="Q2462">INDEX('Yearly Private Schools Lookup'!D:D, MATCH(M2462&amp;D2462, 'Yearly Private Schools Lookup'!A:A, 0))</f>
        <v>64</v>
      </c>
    </row>
    <row r="2463" spans="1:17" ht="15.75" customHeight="1" x14ac:dyDescent="0.2">
      <c r="A2463" s="2">
        <v>8125</v>
      </c>
      <c r="B2463" s="2">
        <v>7</v>
      </c>
      <c r="C2463" s="2">
        <v>5</v>
      </c>
      <c r="D2463" s="2">
        <v>2006</v>
      </c>
      <c r="E2463" s="2">
        <v>2006</v>
      </c>
      <c r="F2463" s="2">
        <v>1576</v>
      </c>
      <c r="G2463" s="2">
        <v>2</v>
      </c>
      <c r="H2463" s="2">
        <v>3</v>
      </c>
      <c r="I2463" s="2">
        <v>0</v>
      </c>
      <c r="J2463" s="2">
        <v>2</v>
      </c>
      <c r="K2463" s="2">
        <v>197000</v>
      </c>
      <c r="L2463" s="2" t="s">
        <v>13</v>
      </c>
      <c r="M2463" s="2" t="s">
        <v>19</v>
      </c>
      <c r="N2463" s="16">
        <f>VLOOKUP(M2463, 'Current Population Lookup'!A:B, 2, FALSE)</f>
        <v>15809</v>
      </c>
      <c r="O2463" s="16">
        <f t="array" ref="O2463">INDEX('Current Population Lookup'!B:B, MATCH(M2463, 'Current Population Lookup'!A:A, 0))</f>
        <v>15809</v>
      </c>
      <c r="P2463" s="16">
        <f>VLOOKUP(M2463&amp;D2463,'Yearly Private Schools Lookup'!A:D, 4, FALSE)</f>
        <v>69</v>
      </c>
      <c r="Q2463" s="16">
        <f t="array" ref="Q2463">INDEX('Yearly Private Schools Lookup'!D:D, MATCH(M2463&amp;D2463, 'Yearly Private Schools Lookup'!A:A, 0))</f>
        <v>69</v>
      </c>
    </row>
    <row r="2464" spans="1:17" ht="15.75" customHeight="1" x14ac:dyDescent="0.2">
      <c r="A2464" s="2">
        <v>7200</v>
      </c>
      <c r="B2464" s="2">
        <v>6</v>
      </c>
      <c r="C2464" s="2">
        <v>5</v>
      </c>
      <c r="D2464" s="2">
        <v>2006</v>
      </c>
      <c r="E2464" s="2">
        <v>2006</v>
      </c>
      <c r="F2464" s="2">
        <v>1262</v>
      </c>
      <c r="G2464" s="2">
        <v>2</v>
      </c>
      <c r="H2464" s="2">
        <v>2</v>
      </c>
      <c r="I2464" s="2">
        <v>0</v>
      </c>
      <c r="J2464" s="2">
        <v>2</v>
      </c>
      <c r="K2464" s="2">
        <v>185000</v>
      </c>
      <c r="L2464" s="2" t="s">
        <v>13</v>
      </c>
      <c r="M2464" s="2" t="s">
        <v>19</v>
      </c>
      <c r="N2464" s="16">
        <f>VLOOKUP(M2464, 'Current Population Lookup'!A:B, 2, FALSE)</f>
        <v>15809</v>
      </c>
      <c r="O2464" s="16">
        <f t="array" ref="O2464">INDEX('Current Population Lookup'!B:B, MATCH(M2464, 'Current Population Lookup'!A:A, 0))</f>
        <v>15809</v>
      </c>
      <c r="P2464" s="16">
        <f>VLOOKUP(M2464&amp;D2464,'Yearly Private Schools Lookup'!A:D, 4, FALSE)</f>
        <v>69</v>
      </c>
      <c r="Q2464" s="16">
        <f t="array" ref="Q2464">INDEX('Yearly Private Schools Lookup'!D:D, MATCH(M2464&amp;D2464, 'Yearly Private Schools Lookup'!A:A, 0))</f>
        <v>69</v>
      </c>
    </row>
    <row r="2465" spans="1:17" ht="15.75" customHeight="1" x14ac:dyDescent="0.2">
      <c r="A2465" s="2">
        <v>7500</v>
      </c>
      <c r="B2465" s="2">
        <v>7</v>
      </c>
      <c r="C2465" s="2">
        <v>5</v>
      </c>
      <c r="D2465" s="2">
        <v>2005</v>
      </c>
      <c r="E2465" s="2">
        <v>2005</v>
      </c>
      <c r="F2465" s="2">
        <v>1266</v>
      </c>
      <c r="G2465" s="2">
        <v>2</v>
      </c>
      <c r="H2465" s="2">
        <v>3</v>
      </c>
      <c r="I2465" s="2">
        <v>1</v>
      </c>
      <c r="J2465" s="2">
        <v>2</v>
      </c>
      <c r="K2465" s="2">
        <v>176000</v>
      </c>
      <c r="L2465" s="2" t="s">
        <v>13</v>
      </c>
      <c r="M2465" s="2" t="s">
        <v>19</v>
      </c>
      <c r="N2465" s="16">
        <f>VLOOKUP(M2465, 'Current Population Lookup'!A:B, 2, FALSE)</f>
        <v>15809</v>
      </c>
      <c r="O2465" s="16">
        <f t="array" ref="O2465">INDEX('Current Population Lookup'!B:B, MATCH(M2465, 'Current Population Lookup'!A:A, 0))</f>
        <v>15809</v>
      </c>
      <c r="P2465" s="16">
        <f>VLOOKUP(M2465&amp;D2465,'Yearly Private Schools Lookup'!A:D, 4, FALSE)</f>
        <v>64</v>
      </c>
      <c r="Q2465" s="16">
        <f t="array" ref="Q2465">INDEX('Yearly Private Schools Lookup'!D:D, MATCH(M2465&amp;D2465, 'Yearly Private Schools Lookup'!A:A, 0))</f>
        <v>64</v>
      </c>
    </row>
    <row r="2466" spans="1:17" ht="15.75" customHeight="1" x14ac:dyDescent="0.2">
      <c r="A2466" s="2">
        <v>7200</v>
      </c>
      <c r="B2466" s="2">
        <v>7</v>
      </c>
      <c r="C2466" s="2">
        <v>5</v>
      </c>
      <c r="D2466" s="2">
        <v>2006</v>
      </c>
      <c r="E2466" s="2">
        <v>2006</v>
      </c>
      <c r="F2466" s="2">
        <v>1301</v>
      </c>
      <c r="G2466" s="2">
        <v>2</v>
      </c>
      <c r="H2466" s="2">
        <v>2</v>
      </c>
      <c r="I2466" s="2">
        <v>1</v>
      </c>
      <c r="J2466" s="2">
        <v>2</v>
      </c>
      <c r="K2466" s="2">
        <v>187750</v>
      </c>
      <c r="L2466" s="2" t="s">
        <v>13</v>
      </c>
      <c r="M2466" s="2" t="s">
        <v>19</v>
      </c>
      <c r="N2466" s="16">
        <f>VLOOKUP(M2466, 'Current Population Lookup'!A:B, 2, FALSE)</f>
        <v>15809</v>
      </c>
      <c r="O2466" s="16">
        <f t="array" ref="O2466">INDEX('Current Population Lookup'!B:B, MATCH(M2466, 'Current Population Lookup'!A:A, 0))</f>
        <v>15809</v>
      </c>
      <c r="P2466" s="16">
        <f>VLOOKUP(M2466&amp;D2466,'Yearly Private Schools Lookup'!A:D, 4, FALSE)</f>
        <v>69</v>
      </c>
      <c r="Q2466" s="16">
        <f t="array" ref="Q2466">INDEX('Yearly Private Schools Lookup'!D:D, MATCH(M2466&amp;D2466, 'Yearly Private Schools Lookup'!A:A, 0))</f>
        <v>69</v>
      </c>
    </row>
    <row r="2467" spans="1:17" ht="15.75" customHeight="1" x14ac:dyDescent="0.2">
      <c r="A2467" s="2">
        <v>7733</v>
      </c>
      <c r="B2467" s="2">
        <v>6</v>
      </c>
      <c r="C2467" s="2">
        <v>5</v>
      </c>
      <c r="D2467" s="2">
        <v>2005</v>
      </c>
      <c r="E2467" s="2">
        <v>2005</v>
      </c>
      <c r="F2467" s="2">
        <v>1142</v>
      </c>
      <c r="G2467" s="2">
        <v>1</v>
      </c>
      <c r="H2467" s="2">
        <v>3</v>
      </c>
      <c r="I2467" s="2">
        <v>0</v>
      </c>
      <c r="J2467" s="2">
        <v>0</v>
      </c>
      <c r="K2467" s="2">
        <v>139500</v>
      </c>
      <c r="L2467" s="2" t="s">
        <v>13</v>
      </c>
      <c r="M2467" s="2" t="s">
        <v>25</v>
      </c>
      <c r="N2467" s="16">
        <f>VLOOKUP(M2467, 'Current Population Lookup'!A:B, 2, FALSE)</f>
        <v>47317</v>
      </c>
      <c r="O2467" s="16">
        <f t="array" ref="O2467">INDEX('Current Population Lookup'!B:B, MATCH(M2467, 'Current Population Lookup'!A:A, 0))</f>
        <v>47317</v>
      </c>
      <c r="P2467" s="16">
        <f>VLOOKUP(M2467&amp;D2467,'Yearly Private Schools Lookup'!A:D, 4, FALSE)</f>
        <v>170</v>
      </c>
      <c r="Q2467" s="16">
        <f t="array" ref="Q2467">INDEX('Yearly Private Schools Lookup'!D:D, MATCH(M2467&amp;D2467, 'Yearly Private Schools Lookup'!A:A, 0))</f>
        <v>170</v>
      </c>
    </row>
    <row r="2468" spans="1:17" ht="15.75" customHeight="1" x14ac:dyDescent="0.2">
      <c r="A2468" s="2">
        <v>11024</v>
      </c>
      <c r="B2468" s="2">
        <v>7</v>
      </c>
      <c r="C2468" s="2">
        <v>5</v>
      </c>
      <c r="D2468" s="2">
        <v>2005</v>
      </c>
      <c r="E2468" s="2">
        <v>2006</v>
      </c>
      <c r="F2468" s="2">
        <v>1400</v>
      </c>
      <c r="G2468" s="2">
        <v>2</v>
      </c>
      <c r="H2468" s="2">
        <v>3</v>
      </c>
      <c r="I2468" s="2">
        <v>0</v>
      </c>
      <c r="J2468" s="2">
        <v>2</v>
      </c>
      <c r="K2468" s="2">
        <v>186800</v>
      </c>
      <c r="L2468" s="2" t="s">
        <v>13</v>
      </c>
      <c r="M2468" s="2" t="s">
        <v>25</v>
      </c>
      <c r="N2468" s="16">
        <f>VLOOKUP(M2468, 'Current Population Lookup'!A:B, 2, FALSE)</f>
        <v>47317</v>
      </c>
      <c r="O2468" s="16">
        <f t="array" ref="O2468">INDEX('Current Population Lookup'!B:B, MATCH(M2468, 'Current Population Lookup'!A:A, 0))</f>
        <v>47317</v>
      </c>
      <c r="P2468" s="16">
        <f>VLOOKUP(M2468&amp;D2468,'Yearly Private Schools Lookup'!A:D, 4, FALSE)</f>
        <v>170</v>
      </c>
      <c r="Q2468" s="16">
        <f t="array" ref="Q2468">INDEX('Yearly Private Schools Lookup'!D:D, MATCH(M2468&amp;D2468, 'Yearly Private Schools Lookup'!A:A, 0))</f>
        <v>170</v>
      </c>
    </row>
    <row r="2469" spans="1:17" ht="15.75" customHeight="1" x14ac:dyDescent="0.2">
      <c r="A2469" s="2">
        <v>13072</v>
      </c>
      <c r="B2469" s="2">
        <v>6</v>
      </c>
      <c r="C2469" s="2">
        <v>5</v>
      </c>
      <c r="D2469" s="2">
        <v>2005</v>
      </c>
      <c r="E2469" s="2">
        <v>2006</v>
      </c>
      <c r="F2469" s="2">
        <v>1131</v>
      </c>
      <c r="G2469" s="2">
        <v>1</v>
      </c>
      <c r="H2469" s="2">
        <v>3</v>
      </c>
      <c r="I2469" s="2">
        <v>0</v>
      </c>
      <c r="J2469" s="2">
        <v>0</v>
      </c>
      <c r="K2469" s="2">
        <v>132000</v>
      </c>
      <c r="L2469" s="2" t="s">
        <v>13</v>
      </c>
      <c r="M2469" s="2" t="s">
        <v>25</v>
      </c>
      <c r="N2469" s="16">
        <f>VLOOKUP(M2469, 'Current Population Lookup'!A:B, 2, FALSE)</f>
        <v>47317</v>
      </c>
      <c r="O2469" s="16">
        <f t="array" ref="O2469">INDEX('Current Population Lookup'!B:B, MATCH(M2469, 'Current Population Lookup'!A:A, 0))</f>
        <v>47317</v>
      </c>
      <c r="P2469" s="16">
        <f>VLOOKUP(M2469&amp;D2469,'Yearly Private Schools Lookup'!A:D, 4, FALSE)</f>
        <v>170</v>
      </c>
      <c r="Q2469" s="16">
        <f t="array" ref="Q2469">INDEX('Yearly Private Schools Lookup'!D:D, MATCH(M2469&amp;D2469, 'Yearly Private Schools Lookup'!A:A, 0))</f>
        <v>170</v>
      </c>
    </row>
    <row r="2470" spans="1:17" ht="15.75" customHeight="1" x14ac:dyDescent="0.2">
      <c r="A2470" s="2">
        <v>13072</v>
      </c>
      <c r="B2470" s="2">
        <v>6</v>
      </c>
      <c r="C2470" s="2">
        <v>5</v>
      </c>
      <c r="D2470" s="2">
        <v>2005</v>
      </c>
      <c r="E2470" s="2">
        <v>2005</v>
      </c>
      <c r="F2470" s="2">
        <v>1141</v>
      </c>
      <c r="G2470" s="2">
        <v>1</v>
      </c>
      <c r="H2470" s="2">
        <v>3</v>
      </c>
      <c r="I2470" s="2">
        <v>0</v>
      </c>
      <c r="J2470" s="2">
        <v>2</v>
      </c>
      <c r="K2470" s="2">
        <v>142500</v>
      </c>
      <c r="L2470" s="2" t="s">
        <v>13</v>
      </c>
      <c r="M2470" s="2" t="s">
        <v>25</v>
      </c>
      <c r="N2470" s="16">
        <f>VLOOKUP(M2470, 'Current Population Lookup'!A:B, 2, FALSE)</f>
        <v>47317</v>
      </c>
      <c r="O2470" s="16">
        <f t="array" ref="O2470">INDEX('Current Population Lookup'!B:B, MATCH(M2470, 'Current Population Lookup'!A:A, 0))</f>
        <v>47317</v>
      </c>
      <c r="P2470" s="16">
        <f>VLOOKUP(M2470&amp;D2470,'Yearly Private Schools Lookup'!A:D, 4, FALSE)</f>
        <v>170</v>
      </c>
      <c r="Q2470" s="16">
        <f t="array" ref="Q2470">INDEX('Yearly Private Schools Lookup'!D:D, MATCH(M2470&amp;D2470, 'Yearly Private Schools Lookup'!A:A, 0))</f>
        <v>170</v>
      </c>
    </row>
    <row r="2471" spans="1:17" ht="15.75" customHeight="1" x14ac:dyDescent="0.2">
      <c r="A2471" s="2">
        <v>13072</v>
      </c>
      <c r="B2471" s="2">
        <v>6</v>
      </c>
      <c r="C2471" s="2">
        <v>5</v>
      </c>
      <c r="D2471" s="2">
        <v>2004</v>
      </c>
      <c r="E2471" s="2">
        <v>2004</v>
      </c>
      <c r="F2471" s="2">
        <v>1158</v>
      </c>
      <c r="G2471" s="2">
        <v>1</v>
      </c>
      <c r="H2471" s="2">
        <v>3</v>
      </c>
      <c r="I2471" s="2">
        <v>0</v>
      </c>
      <c r="J2471" s="2">
        <v>2</v>
      </c>
      <c r="K2471" s="2">
        <v>158000</v>
      </c>
      <c r="L2471" s="2" t="s">
        <v>13</v>
      </c>
      <c r="M2471" s="2" t="s">
        <v>25</v>
      </c>
      <c r="N2471" s="16">
        <f>VLOOKUP(M2471, 'Current Population Lookup'!A:B, 2, FALSE)</f>
        <v>47317</v>
      </c>
      <c r="O2471" s="16">
        <f t="array" ref="O2471">INDEX('Current Population Lookup'!B:B, MATCH(M2471, 'Current Population Lookup'!A:A, 0))</f>
        <v>47317</v>
      </c>
      <c r="P2471" s="16">
        <f>VLOOKUP(M2471&amp;D2471,'Yearly Private Schools Lookup'!A:D, 4, FALSE)</f>
        <v>167</v>
      </c>
      <c r="Q2471" s="16">
        <f t="array" ref="Q2471">INDEX('Yearly Private Schools Lookup'!D:D, MATCH(M2471&amp;D2471, 'Yearly Private Schools Lookup'!A:A, 0))</f>
        <v>167</v>
      </c>
    </row>
    <row r="2472" spans="1:17" ht="15.75" customHeight="1" x14ac:dyDescent="0.2">
      <c r="A2472" s="2">
        <v>7800</v>
      </c>
      <c r="B2472" s="2">
        <v>7</v>
      </c>
      <c r="C2472" s="2">
        <v>5</v>
      </c>
      <c r="D2472" s="2">
        <v>2005</v>
      </c>
      <c r="E2472" s="2">
        <v>2005</v>
      </c>
      <c r="F2472" s="2">
        <v>1686</v>
      </c>
      <c r="G2472" s="2">
        <v>2</v>
      </c>
      <c r="H2472" s="2">
        <v>3</v>
      </c>
      <c r="I2472" s="2">
        <v>0</v>
      </c>
      <c r="J2472" s="2">
        <v>2</v>
      </c>
      <c r="K2472" s="2">
        <v>184000</v>
      </c>
      <c r="L2472" s="2" t="s">
        <v>13</v>
      </c>
      <c r="M2472" s="2" t="s">
        <v>25</v>
      </c>
      <c r="N2472" s="16">
        <f>VLOOKUP(M2472, 'Current Population Lookup'!A:B, 2, FALSE)</f>
        <v>47317</v>
      </c>
      <c r="O2472" s="16">
        <f t="array" ref="O2472">INDEX('Current Population Lookup'!B:B, MATCH(M2472, 'Current Population Lookup'!A:A, 0))</f>
        <v>47317</v>
      </c>
      <c r="P2472" s="16">
        <f>VLOOKUP(M2472&amp;D2472,'Yearly Private Schools Lookup'!A:D, 4, FALSE)</f>
        <v>170</v>
      </c>
      <c r="Q2472" s="16">
        <f t="array" ref="Q2472">INDEX('Yearly Private Schools Lookup'!D:D, MATCH(M2472&amp;D2472, 'Yearly Private Schools Lookup'!A:A, 0))</f>
        <v>170</v>
      </c>
    </row>
    <row r="2473" spans="1:17" ht="15.75" customHeight="1" x14ac:dyDescent="0.2">
      <c r="A2473" s="2">
        <v>7632</v>
      </c>
      <c r="B2473" s="2">
        <v>7</v>
      </c>
      <c r="C2473" s="2">
        <v>5</v>
      </c>
      <c r="D2473" s="2">
        <v>2005</v>
      </c>
      <c r="E2473" s="2">
        <v>2005</v>
      </c>
      <c r="F2473" s="2">
        <v>1585</v>
      </c>
      <c r="G2473" s="2">
        <v>2</v>
      </c>
      <c r="H2473" s="2">
        <v>3</v>
      </c>
      <c r="I2473" s="2">
        <v>0</v>
      </c>
      <c r="J2473" s="2">
        <v>2</v>
      </c>
      <c r="K2473" s="2">
        <v>184900</v>
      </c>
      <c r="L2473" s="2" t="s">
        <v>13</v>
      </c>
      <c r="M2473" s="2" t="s">
        <v>25</v>
      </c>
      <c r="N2473" s="16">
        <f>VLOOKUP(M2473, 'Current Population Lookup'!A:B, 2, FALSE)</f>
        <v>47317</v>
      </c>
      <c r="O2473" s="16">
        <f t="array" ref="O2473">INDEX('Current Population Lookup'!B:B, MATCH(M2473, 'Current Population Lookup'!A:A, 0))</f>
        <v>47317</v>
      </c>
      <c r="P2473" s="16">
        <f>VLOOKUP(M2473&amp;D2473,'Yearly Private Schools Lookup'!A:D, 4, FALSE)</f>
        <v>170</v>
      </c>
      <c r="Q2473" s="16">
        <f t="array" ref="Q2473">INDEX('Yearly Private Schools Lookup'!D:D, MATCH(M2473&amp;D2473, 'Yearly Private Schools Lookup'!A:A, 0))</f>
        <v>170</v>
      </c>
    </row>
    <row r="2474" spans="1:17" ht="15.75" customHeight="1" x14ac:dyDescent="0.2">
      <c r="A2474" s="2">
        <v>8304</v>
      </c>
      <c r="B2474" s="2">
        <v>6</v>
      </c>
      <c r="C2474" s="2">
        <v>5</v>
      </c>
      <c r="D2474" s="2">
        <v>1997</v>
      </c>
      <c r="E2474" s="2">
        <v>1998</v>
      </c>
      <c r="F2474" s="2">
        <v>1837</v>
      </c>
      <c r="G2474" s="2">
        <v>2</v>
      </c>
      <c r="H2474" s="2">
        <v>3</v>
      </c>
      <c r="I2474" s="2">
        <v>0</v>
      </c>
      <c r="J2474" s="2">
        <v>2</v>
      </c>
      <c r="K2474" s="2">
        <v>187000</v>
      </c>
      <c r="L2474" s="2" t="s">
        <v>13</v>
      </c>
      <c r="M2474" s="2" t="s">
        <v>25</v>
      </c>
      <c r="N2474" s="16">
        <f>VLOOKUP(M2474, 'Current Population Lookup'!A:B, 2, FALSE)</f>
        <v>47317</v>
      </c>
      <c r="O2474" s="16">
        <f t="array" ref="O2474">INDEX('Current Population Lookup'!B:B, MATCH(M2474, 'Current Population Lookup'!A:A, 0))</f>
        <v>47317</v>
      </c>
      <c r="P2474" s="16">
        <f>VLOOKUP(M2474&amp;D2474,'Yearly Private Schools Lookup'!A:D, 4, FALSE)</f>
        <v>149</v>
      </c>
      <c r="Q2474" s="16">
        <f t="array" ref="Q2474">INDEX('Yearly Private Schools Lookup'!D:D, MATCH(M2474&amp;D2474, 'Yearly Private Schools Lookup'!A:A, 0))</f>
        <v>149</v>
      </c>
    </row>
    <row r="2475" spans="1:17" ht="15.75" customHeight="1" x14ac:dyDescent="0.2">
      <c r="A2475" s="2">
        <v>7153</v>
      </c>
      <c r="B2475" s="2">
        <v>6</v>
      </c>
      <c r="C2475" s="2">
        <v>5</v>
      </c>
      <c r="D2475" s="2">
        <v>1992</v>
      </c>
      <c r="E2475" s="2">
        <v>1992</v>
      </c>
      <c r="F2475" s="2">
        <v>1603</v>
      </c>
      <c r="G2475" s="2">
        <v>2</v>
      </c>
      <c r="H2475" s="2">
        <v>3</v>
      </c>
      <c r="I2475" s="2">
        <v>0</v>
      </c>
      <c r="J2475" s="2">
        <v>2</v>
      </c>
      <c r="K2475" s="2">
        <v>175900</v>
      </c>
      <c r="L2475" s="2" t="s">
        <v>17</v>
      </c>
      <c r="M2475" s="2" t="s">
        <v>25</v>
      </c>
      <c r="N2475" s="16">
        <f>VLOOKUP(M2475, 'Current Population Lookup'!A:B, 2, FALSE)</f>
        <v>47317</v>
      </c>
      <c r="O2475" s="16">
        <f t="array" ref="O2475">INDEX('Current Population Lookup'!B:B, MATCH(M2475, 'Current Population Lookup'!A:A, 0))</f>
        <v>47317</v>
      </c>
      <c r="P2475" s="16">
        <f>VLOOKUP(M2475&amp;D2475,'Yearly Private Schools Lookup'!A:D, 4, FALSE)</f>
        <v>119</v>
      </c>
      <c r="Q2475" s="16">
        <f t="array" ref="Q2475">INDEX('Yearly Private Schools Lookup'!D:D, MATCH(M2475&amp;D2475, 'Yearly Private Schools Lookup'!A:A, 0))</f>
        <v>119</v>
      </c>
    </row>
    <row r="2476" spans="1:17" ht="15.75" customHeight="1" x14ac:dyDescent="0.2">
      <c r="A2476" s="2">
        <v>9370</v>
      </c>
      <c r="B2476" s="2">
        <v>6</v>
      </c>
      <c r="C2476" s="2">
        <v>5</v>
      </c>
      <c r="D2476" s="2">
        <v>1992</v>
      </c>
      <c r="E2476" s="2">
        <v>1993</v>
      </c>
      <c r="F2476" s="2">
        <v>1731</v>
      </c>
      <c r="G2476" s="2">
        <v>2</v>
      </c>
      <c r="H2476" s="2">
        <v>3</v>
      </c>
      <c r="I2476" s="2">
        <v>0</v>
      </c>
      <c r="J2476" s="2">
        <v>2</v>
      </c>
      <c r="K2476" s="2">
        <v>248500</v>
      </c>
      <c r="L2476" s="2" t="s">
        <v>13</v>
      </c>
      <c r="M2476" s="2" t="s">
        <v>25</v>
      </c>
      <c r="N2476" s="16">
        <f>VLOOKUP(M2476, 'Current Population Lookup'!A:B, 2, FALSE)</f>
        <v>47317</v>
      </c>
      <c r="O2476" s="16">
        <f t="array" ref="O2476">INDEX('Current Population Lookup'!B:B, MATCH(M2476, 'Current Population Lookup'!A:A, 0))</f>
        <v>47317</v>
      </c>
      <c r="P2476" s="16">
        <f>VLOOKUP(M2476&amp;D2476,'Yearly Private Schools Lookup'!A:D, 4, FALSE)</f>
        <v>119</v>
      </c>
      <c r="Q2476" s="16">
        <f t="array" ref="Q2476">INDEX('Yearly Private Schools Lookup'!D:D, MATCH(M2476&amp;D2476, 'Yearly Private Schools Lookup'!A:A, 0))</f>
        <v>119</v>
      </c>
    </row>
    <row r="2477" spans="1:17" ht="15.75" customHeight="1" x14ac:dyDescent="0.2">
      <c r="A2477" s="2">
        <v>7175</v>
      </c>
      <c r="B2477" s="2">
        <v>6</v>
      </c>
      <c r="C2477" s="2">
        <v>5</v>
      </c>
      <c r="D2477" s="2">
        <v>1990</v>
      </c>
      <c r="E2477" s="2">
        <v>1991</v>
      </c>
      <c r="F2477" s="2">
        <v>1398</v>
      </c>
      <c r="G2477" s="2">
        <v>2</v>
      </c>
      <c r="H2477" s="2">
        <v>2</v>
      </c>
      <c r="I2477" s="2">
        <v>0</v>
      </c>
      <c r="J2477" s="2">
        <v>2</v>
      </c>
      <c r="K2477" s="2">
        <v>172000</v>
      </c>
      <c r="L2477" s="2" t="s">
        <v>13</v>
      </c>
      <c r="M2477" s="2" t="s">
        <v>25</v>
      </c>
      <c r="N2477" s="16">
        <f>VLOOKUP(M2477, 'Current Population Lookup'!A:B, 2, FALSE)</f>
        <v>47317</v>
      </c>
      <c r="O2477" s="16">
        <f t="array" ref="O2477">INDEX('Current Population Lookup'!B:B, MATCH(M2477, 'Current Population Lookup'!A:A, 0))</f>
        <v>47317</v>
      </c>
      <c r="P2477" s="16">
        <f>VLOOKUP(M2477&amp;D2477,'Yearly Private Schools Lookup'!A:D, 4, FALSE)</f>
        <v>109</v>
      </c>
      <c r="Q2477" s="16">
        <f t="array" ref="Q2477">INDEX('Yearly Private Schools Lookup'!D:D, MATCH(M2477&amp;D2477, 'Yearly Private Schools Lookup'!A:A, 0))</f>
        <v>109</v>
      </c>
    </row>
    <row r="2478" spans="1:17" ht="15.75" customHeight="1" x14ac:dyDescent="0.2">
      <c r="A2478" s="2">
        <v>7175</v>
      </c>
      <c r="B2478" s="2">
        <v>6</v>
      </c>
      <c r="C2478" s="2">
        <v>5</v>
      </c>
      <c r="D2478" s="2">
        <v>1991</v>
      </c>
      <c r="E2478" s="2">
        <v>1991</v>
      </c>
      <c r="F2478" s="2">
        <v>1217</v>
      </c>
      <c r="G2478" s="2">
        <v>2</v>
      </c>
      <c r="H2478" s="2">
        <v>2</v>
      </c>
      <c r="I2478" s="2">
        <v>0</v>
      </c>
      <c r="J2478" s="2">
        <v>2</v>
      </c>
      <c r="K2478" s="2">
        <v>151000</v>
      </c>
      <c r="L2478" s="2" t="s">
        <v>13</v>
      </c>
      <c r="M2478" s="2" t="s">
        <v>25</v>
      </c>
      <c r="N2478" s="16">
        <f>VLOOKUP(M2478, 'Current Population Lookup'!A:B, 2, FALSE)</f>
        <v>47317</v>
      </c>
      <c r="O2478" s="16">
        <f t="array" ref="O2478">INDEX('Current Population Lookup'!B:B, MATCH(M2478, 'Current Population Lookup'!A:A, 0))</f>
        <v>47317</v>
      </c>
      <c r="P2478" s="16">
        <f>VLOOKUP(M2478&amp;D2478,'Yearly Private Schools Lookup'!A:D, 4, FALSE)</f>
        <v>112</v>
      </c>
      <c r="Q2478" s="16">
        <f t="array" ref="Q2478">INDEX('Yearly Private Schools Lookup'!D:D, MATCH(M2478&amp;D2478, 'Yearly Private Schools Lookup'!A:A, 0))</f>
        <v>112</v>
      </c>
    </row>
    <row r="2479" spans="1:17" ht="15.75" customHeight="1" x14ac:dyDescent="0.2">
      <c r="A2479" s="2">
        <v>9019</v>
      </c>
      <c r="B2479" s="2">
        <v>6</v>
      </c>
      <c r="C2479" s="2">
        <v>5</v>
      </c>
      <c r="D2479" s="2">
        <v>1994</v>
      </c>
      <c r="E2479" s="2">
        <v>1994</v>
      </c>
      <c r="F2479" s="2">
        <v>1320</v>
      </c>
      <c r="G2479" s="2">
        <v>2</v>
      </c>
      <c r="H2479" s="2">
        <v>3</v>
      </c>
      <c r="I2479" s="2">
        <v>0</v>
      </c>
      <c r="J2479" s="2">
        <v>2</v>
      </c>
      <c r="K2479" s="2">
        <v>150000</v>
      </c>
      <c r="L2479" s="2" t="s">
        <v>13</v>
      </c>
      <c r="M2479" s="2" t="s">
        <v>25</v>
      </c>
      <c r="N2479" s="16">
        <f>VLOOKUP(M2479, 'Current Population Lookup'!A:B, 2, FALSE)</f>
        <v>47317</v>
      </c>
      <c r="O2479" s="16">
        <f t="array" ref="O2479">INDEX('Current Population Lookup'!B:B, MATCH(M2479, 'Current Population Lookup'!A:A, 0))</f>
        <v>47317</v>
      </c>
      <c r="P2479" s="16">
        <f>VLOOKUP(M2479&amp;D2479,'Yearly Private Schools Lookup'!A:D, 4, FALSE)</f>
        <v>129</v>
      </c>
      <c r="Q2479" s="16">
        <f t="array" ref="Q2479">INDEX('Yearly Private Schools Lookup'!D:D, MATCH(M2479&amp;D2479, 'Yearly Private Schools Lookup'!A:A, 0))</f>
        <v>129</v>
      </c>
    </row>
    <row r="2480" spans="1:17" ht="15.75" customHeight="1" x14ac:dyDescent="0.2">
      <c r="A2480" s="2">
        <v>8900</v>
      </c>
      <c r="B2480" s="2">
        <v>4</v>
      </c>
      <c r="C2480" s="2">
        <v>4</v>
      </c>
      <c r="D2480" s="2">
        <v>1966</v>
      </c>
      <c r="E2480" s="2">
        <v>1966</v>
      </c>
      <c r="F2480" s="2">
        <v>1056</v>
      </c>
      <c r="G2480" s="2">
        <v>1</v>
      </c>
      <c r="H2480" s="2">
        <v>2</v>
      </c>
      <c r="I2480" s="2">
        <v>0</v>
      </c>
      <c r="J2480" s="2">
        <v>1</v>
      </c>
      <c r="K2480" s="2">
        <v>107000</v>
      </c>
      <c r="L2480" s="2" t="s">
        <v>13</v>
      </c>
      <c r="M2480" s="2" t="s">
        <v>25</v>
      </c>
      <c r="N2480" s="16">
        <f>VLOOKUP(M2480, 'Current Population Lookup'!A:B, 2, FALSE)</f>
        <v>47317</v>
      </c>
      <c r="O2480" s="16">
        <f t="array" ref="O2480">INDEX('Current Population Lookup'!B:B, MATCH(M2480, 'Current Population Lookup'!A:A, 0))</f>
        <v>47317</v>
      </c>
      <c r="P2480" s="16">
        <f>VLOOKUP(M2480&amp;D2480,'Yearly Private Schools Lookup'!A:D, 4, FALSE)</f>
        <v>51</v>
      </c>
      <c r="Q2480" s="16">
        <f t="array" ref="Q2480">INDEX('Yearly Private Schools Lookup'!D:D, MATCH(M2480&amp;D2480, 'Yearly Private Schools Lookup'!A:A, 0))</f>
        <v>51</v>
      </c>
    </row>
    <row r="2481" spans="1:17" ht="15.75" customHeight="1" x14ac:dyDescent="0.2">
      <c r="A2481" s="2">
        <v>7800</v>
      </c>
      <c r="B2481" s="2">
        <v>5</v>
      </c>
      <c r="C2481" s="2">
        <v>5</v>
      </c>
      <c r="D2481" s="2">
        <v>1965</v>
      </c>
      <c r="E2481" s="2">
        <v>1965</v>
      </c>
      <c r="F2481" s="2">
        <v>965</v>
      </c>
      <c r="G2481" s="2">
        <v>1</v>
      </c>
      <c r="H2481" s="2">
        <v>3</v>
      </c>
      <c r="I2481" s="2">
        <v>0</v>
      </c>
      <c r="J2481" s="2">
        <v>1</v>
      </c>
      <c r="K2481" s="2">
        <v>119900</v>
      </c>
      <c r="L2481" s="2" t="s">
        <v>13</v>
      </c>
      <c r="M2481" s="2" t="s">
        <v>25</v>
      </c>
      <c r="N2481" s="16">
        <f>VLOOKUP(M2481, 'Current Population Lookup'!A:B, 2, FALSE)</f>
        <v>47317</v>
      </c>
      <c r="O2481" s="16">
        <f t="array" ref="O2481">INDEX('Current Population Lookup'!B:B, MATCH(M2481, 'Current Population Lookup'!A:A, 0))</f>
        <v>47317</v>
      </c>
      <c r="P2481" s="16">
        <f>VLOOKUP(M2481&amp;D2481,'Yearly Private Schools Lookup'!A:D, 4, FALSE)</f>
        <v>49</v>
      </c>
      <c r="Q2481" s="16">
        <f t="array" ref="Q2481">INDEX('Yearly Private Schools Lookup'!D:D, MATCH(M2481&amp;D2481, 'Yearly Private Schools Lookup'!A:A, 0))</f>
        <v>49</v>
      </c>
    </row>
    <row r="2482" spans="1:17" ht="15.75" customHeight="1" x14ac:dyDescent="0.2">
      <c r="A2482" s="2">
        <v>9100</v>
      </c>
      <c r="B2482" s="2">
        <v>5</v>
      </c>
      <c r="C2482" s="2">
        <v>4</v>
      </c>
      <c r="D2482" s="2">
        <v>1962</v>
      </c>
      <c r="E2482" s="2">
        <v>1962</v>
      </c>
      <c r="F2482" s="2">
        <v>988</v>
      </c>
      <c r="G2482" s="2">
        <v>1</v>
      </c>
      <c r="H2482" s="2">
        <v>3</v>
      </c>
      <c r="I2482" s="2">
        <v>0</v>
      </c>
      <c r="J2482" s="2">
        <v>2</v>
      </c>
      <c r="K2482" s="2">
        <v>129500</v>
      </c>
      <c r="L2482" s="2" t="s">
        <v>13</v>
      </c>
      <c r="M2482" s="2" t="s">
        <v>27</v>
      </c>
      <c r="N2482" s="16">
        <f>VLOOKUP(M2482, 'Current Population Lookup'!A:B, 2, FALSE)</f>
        <v>11500</v>
      </c>
      <c r="O2482" s="16">
        <f t="array" ref="O2482">INDEX('Current Population Lookup'!B:B, MATCH(M2482, 'Current Population Lookup'!A:A, 0))</f>
        <v>11500</v>
      </c>
      <c r="P2482" s="16">
        <f>VLOOKUP(M2482&amp;D2482,'Yearly Private Schools Lookup'!A:D, 4, FALSE)</f>
        <v>99</v>
      </c>
      <c r="Q2482" s="16">
        <f t="array" ref="Q2482">INDEX('Yearly Private Schools Lookup'!D:D, MATCH(M2482&amp;D2482, 'Yearly Private Schools Lookup'!A:A, 0))</f>
        <v>99</v>
      </c>
    </row>
    <row r="2483" spans="1:17" ht="15.75" customHeight="1" x14ac:dyDescent="0.2">
      <c r="A2483" s="2">
        <v>9100</v>
      </c>
      <c r="B2483" s="2">
        <v>5</v>
      </c>
      <c r="C2483" s="2">
        <v>5</v>
      </c>
      <c r="D2483" s="2">
        <v>1963</v>
      </c>
      <c r="E2483" s="2">
        <v>1963</v>
      </c>
      <c r="F2483" s="2">
        <v>1728</v>
      </c>
      <c r="G2483" s="2">
        <v>2</v>
      </c>
      <c r="H2483" s="2">
        <v>6</v>
      </c>
      <c r="I2483" s="2">
        <v>0</v>
      </c>
      <c r="J2483" s="2">
        <v>2</v>
      </c>
      <c r="K2483" s="2">
        <v>125000</v>
      </c>
      <c r="L2483" s="2" t="s">
        <v>13</v>
      </c>
      <c r="M2483" s="2" t="s">
        <v>27</v>
      </c>
      <c r="N2483" s="16">
        <f>VLOOKUP(M2483, 'Current Population Lookup'!A:B, 2, FALSE)</f>
        <v>11500</v>
      </c>
      <c r="O2483" s="16">
        <f t="array" ref="O2483">INDEX('Current Population Lookup'!B:B, MATCH(M2483, 'Current Population Lookup'!A:A, 0))</f>
        <v>11500</v>
      </c>
      <c r="P2483" s="16">
        <f>VLOOKUP(M2483&amp;D2483,'Yearly Private Schools Lookup'!A:D, 4, FALSE)</f>
        <v>101</v>
      </c>
      <c r="Q2483" s="16">
        <f t="array" ref="Q2483">INDEX('Yearly Private Schools Lookup'!D:D, MATCH(M2483&amp;D2483, 'Yearly Private Schools Lookup'!A:A, 0))</f>
        <v>101</v>
      </c>
    </row>
    <row r="2484" spans="1:17" ht="15.75" customHeight="1" x14ac:dyDescent="0.2">
      <c r="A2484" s="2">
        <v>8927</v>
      </c>
      <c r="B2484" s="2">
        <v>6</v>
      </c>
      <c r="C2484" s="2">
        <v>6</v>
      </c>
      <c r="D2484" s="2">
        <v>1977</v>
      </c>
      <c r="E2484" s="2">
        <v>1977</v>
      </c>
      <c r="F2484" s="2">
        <v>1654</v>
      </c>
      <c r="G2484" s="2">
        <v>2</v>
      </c>
      <c r="H2484" s="2">
        <v>4</v>
      </c>
      <c r="I2484" s="2">
        <v>0</v>
      </c>
      <c r="J2484" s="2">
        <v>2</v>
      </c>
      <c r="K2484" s="2">
        <v>119500</v>
      </c>
      <c r="L2484" s="2" t="s">
        <v>17</v>
      </c>
      <c r="M2484" s="2" t="s">
        <v>27</v>
      </c>
      <c r="N2484" s="16">
        <f>VLOOKUP(M2484, 'Current Population Lookup'!A:B, 2, FALSE)</f>
        <v>11500</v>
      </c>
      <c r="O2484" s="16">
        <f t="array" ref="O2484">INDEX('Current Population Lookup'!B:B, MATCH(M2484, 'Current Population Lookup'!A:A, 0))</f>
        <v>11500</v>
      </c>
      <c r="P2484" s="16">
        <f>VLOOKUP(M2484&amp;D2484,'Yearly Private Schools Lookup'!A:D, 4, FALSE)</f>
        <v>174</v>
      </c>
      <c r="Q2484" s="16">
        <f t="array" ref="Q2484">INDEX('Yearly Private Schools Lookup'!D:D, MATCH(M2484&amp;D2484, 'Yearly Private Schools Lookup'!A:A, 0))</f>
        <v>174</v>
      </c>
    </row>
    <row r="2485" spans="1:17" ht="15.75" customHeight="1" x14ac:dyDescent="0.2">
      <c r="A2485" s="2">
        <v>9240</v>
      </c>
      <c r="B2485" s="2">
        <v>5</v>
      </c>
      <c r="C2485" s="2">
        <v>6</v>
      </c>
      <c r="D2485" s="2">
        <v>1962</v>
      </c>
      <c r="E2485" s="2">
        <v>2002</v>
      </c>
      <c r="F2485" s="2">
        <v>1211</v>
      </c>
      <c r="G2485" s="2">
        <v>1</v>
      </c>
      <c r="H2485" s="2">
        <v>2</v>
      </c>
      <c r="I2485" s="2">
        <v>1</v>
      </c>
      <c r="J2485" s="2">
        <v>2</v>
      </c>
      <c r="K2485" s="2">
        <v>144000</v>
      </c>
      <c r="L2485" s="2" t="s">
        <v>13</v>
      </c>
      <c r="M2485" s="2" t="s">
        <v>27</v>
      </c>
      <c r="N2485" s="16">
        <f>VLOOKUP(M2485, 'Current Population Lookup'!A:B, 2, FALSE)</f>
        <v>11500</v>
      </c>
      <c r="O2485" s="16">
        <f t="array" ref="O2485">INDEX('Current Population Lookup'!B:B, MATCH(M2485, 'Current Population Lookup'!A:A, 0))</f>
        <v>11500</v>
      </c>
      <c r="P2485" s="16">
        <f>VLOOKUP(M2485&amp;D2485,'Yearly Private Schools Lookup'!A:D, 4, FALSE)</f>
        <v>99</v>
      </c>
      <c r="Q2485" s="16">
        <f t="array" ref="Q2485">INDEX('Yearly Private Schools Lookup'!D:D, MATCH(M2485&amp;D2485, 'Yearly Private Schools Lookup'!A:A, 0))</f>
        <v>99</v>
      </c>
    </row>
    <row r="2486" spans="1:17" ht="15.75" customHeight="1" x14ac:dyDescent="0.2">
      <c r="A2486" s="2">
        <v>8471</v>
      </c>
      <c r="B2486" s="2">
        <v>6</v>
      </c>
      <c r="C2486" s="2">
        <v>7</v>
      </c>
      <c r="D2486" s="2">
        <v>1977</v>
      </c>
      <c r="E2486" s="2">
        <v>1995</v>
      </c>
      <c r="F2486" s="2">
        <v>1212</v>
      </c>
      <c r="G2486" s="2">
        <v>1</v>
      </c>
      <c r="H2486" s="2">
        <v>3</v>
      </c>
      <c r="I2486" s="2">
        <v>1</v>
      </c>
      <c r="J2486" s="2">
        <v>2</v>
      </c>
      <c r="K2486" s="2">
        <v>151000</v>
      </c>
      <c r="L2486" s="2" t="s">
        <v>13</v>
      </c>
      <c r="M2486" s="2" t="s">
        <v>27</v>
      </c>
      <c r="N2486" s="16">
        <f>VLOOKUP(M2486, 'Current Population Lookup'!A:B, 2, FALSE)</f>
        <v>11500</v>
      </c>
      <c r="O2486" s="16">
        <f t="array" ref="O2486">INDEX('Current Population Lookup'!B:B, MATCH(M2486, 'Current Population Lookup'!A:A, 0))</f>
        <v>11500</v>
      </c>
      <c r="P2486" s="16">
        <f>VLOOKUP(M2486&amp;D2486,'Yearly Private Schools Lookup'!A:D, 4, FALSE)</f>
        <v>174</v>
      </c>
      <c r="Q2486" s="16">
        <f t="array" ref="Q2486">INDEX('Yearly Private Schools Lookup'!D:D, MATCH(M2486&amp;D2486, 'Yearly Private Schools Lookup'!A:A, 0))</f>
        <v>174</v>
      </c>
    </row>
    <row r="2487" spans="1:17" ht="15.75" customHeight="1" x14ac:dyDescent="0.2">
      <c r="A2487" s="2">
        <v>9308</v>
      </c>
      <c r="B2487" s="2">
        <v>5</v>
      </c>
      <c r="C2487" s="2">
        <v>5</v>
      </c>
      <c r="D2487" s="2">
        <v>1965</v>
      </c>
      <c r="E2487" s="2">
        <v>1965</v>
      </c>
      <c r="F2487" s="2">
        <v>984</v>
      </c>
      <c r="G2487" s="2">
        <v>1</v>
      </c>
      <c r="H2487" s="2">
        <v>3</v>
      </c>
      <c r="I2487" s="2">
        <v>0</v>
      </c>
      <c r="J2487" s="2">
        <v>1</v>
      </c>
      <c r="K2487" s="2">
        <v>126000</v>
      </c>
      <c r="L2487" s="2" t="s">
        <v>13</v>
      </c>
      <c r="M2487" s="2" t="s">
        <v>27</v>
      </c>
      <c r="N2487" s="16">
        <f>VLOOKUP(M2487, 'Current Population Lookup'!A:B, 2, FALSE)</f>
        <v>11500</v>
      </c>
      <c r="O2487" s="16">
        <f t="array" ref="O2487">INDEX('Current Population Lookup'!B:B, MATCH(M2487, 'Current Population Lookup'!A:A, 0))</f>
        <v>11500</v>
      </c>
      <c r="P2487" s="16">
        <f>VLOOKUP(M2487&amp;D2487,'Yearly Private Schools Lookup'!A:D, 4, FALSE)</f>
        <v>113</v>
      </c>
      <c r="Q2487" s="16">
        <f t="array" ref="Q2487">INDEX('Yearly Private Schools Lookup'!D:D, MATCH(M2487&amp;D2487, 'Yearly Private Schools Lookup'!A:A, 0))</f>
        <v>113</v>
      </c>
    </row>
    <row r="2488" spans="1:17" ht="15.75" customHeight="1" x14ac:dyDescent="0.2">
      <c r="A2488" s="2">
        <v>8450</v>
      </c>
      <c r="B2488" s="2">
        <v>5</v>
      </c>
      <c r="C2488" s="2">
        <v>6</v>
      </c>
      <c r="D2488" s="2">
        <v>1968</v>
      </c>
      <c r="E2488" s="2">
        <v>1968</v>
      </c>
      <c r="F2488" s="2">
        <v>909</v>
      </c>
      <c r="G2488" s="2">
        <v>1</v>
      </c>
      <c r="H2488" s="2">
        <v>3</v>
      </c>
      <c r="I2488" s="2">
        <v>0</v>
      </c>
      <c r="J2488" s="2">
        <v>1</v>
      </c>
      <c r="K2488" s="2">
        <v>116000</v>
      </c>
      <c r="L2488" s="2" t="s">
        <v>13</v>
      </c>
      <c r="M2488" s="2" t="s">
        <v>27</v>
      </c>
      <c r="N2488" s="16">
        <f>VLOOKUP(M2488, 'Current Population Lookup'!A:B, 2, FALSE)</f>
        <v>11500</v>
      </c>
      <c r="O2488" s="16">
        <f t="array" ref="O2488">INDEX('Current Population Lookup'!B:B, MATCH(M2488, 'Current Population Lookup'!A:A, 0))</f>
        <v>11500</v>
      </c>
      <c r="P2488" s="16">
        <f>VLOOKUP(M2488&amp;D2488,'Yearly Private Schools Lookup'!A:D, 4, FALSE)</f>
        <v>130</v>
      </c>
      <c r="Q2488" s="16">
        <f t="array" ref="Q2488">INDEX('Yearly Private Schools Lookup'!D:D, MATCH(M2488&amp;D2488, 'Yearly Private Schools Lookup'!A:A, 0))</f>
        <v>130</v>
      </c>
    </row>
    <row r="2489" spans="1:17" ht="15.75" customHeight="1" x14ac:dyDescent="0.2">
      <c r="A2489" s="2">
        <v>8638</v>
      </c>
      <c r="B2489" s="2">
        <v>5</v>
      </c>
      <c r="C2489" s="2">
        <v>6</v>
      </c>
      <c r="D2489" s="2">
        <v>1963</v>
      </c>
      <c r="E2489" s="2">
        <v>1963</v>
      </c>
      <c r="F2489" s="2">
        <v>925</v>
      </c>
      <c r="G2489" s="2">
        <v>1</v>
      </c>
      <c r="H2489" s="2">
        <v>2</v>
      </c>
      <c r="I2489" s="2">
        <v>0</v>
      </c>
      <c r="J2489" s="2">
        <v>2</v>
      </c>
      <c r="K2489" s="2">
        <v>133500</v>
      </c>
      <c r="L2489" s="2" t="s">
        <v>13</v>
      </c>
      <c r="M2489" s="2" t="s">
        <v>27</v>
      </c>
      <c r="N2489" s="16">
        <f>VLOOKUP(M2489, 'Current Population Lookup'!A:B, 2, FALSE)</f>
        <v>11500</v>
      </c>
      <c r="O2489" s="16">
        <f t="array" ref="O2489">INDEX('Current Population Lookup'!B:B, MATCH(M2489, 'Current Population Lookup'!A:A, 0))</f>
        <v>11500</v>
      </c>
      <c r="P2489" s="16">
        <f>VLOOKUP(M2489&amp;D2489,'Yearly Private Schools Lookup'!A:D, 4, FALSE)</f>
        <v>101</v>
      </c>
      <c r="Q2489" s="16">
        <f t="array" ref="Q2489">INDEX('Yearly Private Schools Lookup'!D:D, MATCH(M2489&amp;D2489, 'Yearly Private Schools Lookup'!A:A, 0))</f>
        <v>101</v>
      </c>
    </row>
    <row r="2490" spans="1:17" ht="15.75" customHeight="1" x14ac:dyDescent="0.2">
      <c r="A2490" s="2">
        <v>13052</v>
      </c>
      <c r="B2490" s="2">
        <v>5</v>
      </c>
      <c r="C2490" s="2">
        <v>6</v>
      </c>
      <c r="D2490" s="2">
        <v>1965</v>
      </c>
      <c r="E2490" s="2">
        <v>1965</v>
      </c>
      <c r="F2490" s="2">
        <v>1024</v>
      </c>
      <c r="G2490" s="2">
        <v>1</v>
      </c>
      <c r="H2490" s="2">
        <v>3</v>
      </c>
      <c r="I2490" s="2">
        <v>0</v>
      </c>
      <c r="J2490" s="2">
        <v>1</v>
      </c>
      <c r="K2490" s="2">
        <v>120875</v>
      </c>
      <c r="L2490" s="2" t="s">
        <v>13</v>
      </c>
      <c r="M2490" s="2" t="s">
        <v>27</v>
      </c>
      <c r="N2490" s="16">
        <f>VLOOKUP(M2490, 'Current Population Lookup'!A:B, 2, FALSE)</f>
        <v>11500</v>
      </c>
      <c r="O2490" s="16">
        <f t="array" ref="O2490">INDEX('Current Population Lookup'!B:B, MATCH(M2490, 'Current Population Lookup'!A:A, 0))</f>
        <v>11500</v>
      </c>
      <c r="P2490" s="16">
        <f>VLOOKUP(M2490&amp;D2490,'Yearly Private Schools Lookup'!A:D, 4, FALSE)</f>
        <v>113</v>
      </c>
      <c r="Q2490" s="16">
        <f t="array" ref="Q2490">INDEX('Yearly Private Schools Lookup'!D:D, MATCH(M2490&amp;D2490, 'Yearly Private Schools Lookup'!A:A, 0))</f>
        <v>113</v>
      </c>
    </row>
    <row r="2491" spans="1:17" ht="15.75" customHeight="1" x14ac:dyDescent="0.2">
      <c r="A2491" s="2">
        <v>13526</v>
      </c>
      <c r="B2491" s="2">
        <v>5</v>
      </c>
      <c r="C2491" s="2">
        <v>6</v>
      </c>
      <c r="D2491" s="2">
        <v>1965</v>
      </c>
      <c r="E2491" s="2">
        <v>1965</v>
      </c>
      <c r="F2491" s="2">
        <v>935</v>
      </c>
      <c r="G2491" s="2">
        <v>1</v>
      </c>
      <c r="H2491" s="2">
        <v>3</v>
      </c>
      <c r="I2491" s="2">
        <v>0</v>
      </c>
      <c r="J2491" s="2">
        <v>1</v>
      </c>
      <c r="K2491" s="2">
        <v>137000</v>
      </c>
      <c r="L2491" s="2" t="s">
        <v>13</v>
      </c>
      <c r="M2491" s="2" t="s">
        <v>27</v>
      </c>
      <c r="N2491" s="16">
        <f>VLOOKUP(M2491, 'Current Population Lookup'!A:B, 2, FALSE)</f>
        <v>11500</v>
      </c>
      <c r="O2491" s="16">
        <f t="array" ref="O2491">INDEX('Current Population Lookup'!B:B, MATCH(M2491, 'Current Population Lookup'!A:A, 0))</f>
        <v>11500</v>
      </c>
      <c r="P2491" s="16">
        <f>VLOOKUP(M2491&amp;D2491,'Yearly Private Schools Lookup'!A:D, 4, FALSE)</f>
        <v>113</v>
      </c>
      <c r="Q2491" s="16">
        <f t="array" ref="Q2491">INDEX('Yearly Private Schools Lookup'!D:D, MATCH(M2491&amp;D2491, 'Yearly Private Schools Lookup'!A:A, 0))</f>
        <v>113</v>
      </c>
    </row>
    <row r="2492" spans="1:17" ht="15.75" customHeight="1" x14ac:dyDescent="0.2">
      <c r="A2492" s="2">
        <v>8020</v>
      </c>
      <c r="B2492" s="2">
        <v>5</v>
      </c>
      <c r="C2492" s="2">
        <v>6</v>
      </c>
      <c r="D2492" s="2">
        <v>1964</v>
      </c>
      <c r="E2492" s="2">
        <v>1964</v>
      </c>
      <c r="F2492" s="2">
        <v>912</v>
      </c>
      <c r="G2492" s="2">
        <v>1</v>
      </c>
      <c r="H2492" s="2">
        <v>3</v>
      </c>
      <c r="I2492" s="2">
        <v>0</v>
      </c>
      <c r="J2492" s="2">
        <v>0</v>
      </c>
      <c r="K2492" s="2">
        <v>124000</v>
      </c>
      <c r="L2492" s="2" t="s">
        <v>13</v>
      </c>
      <c r="M2492" s="2" t="s">
        <v>27</v>
      </c>
      <c r="N2492" s="16">
        <f>VLOOKUP(M2492, 'Current Population Lookup'!A:B, 2, FALSE)</f>
        <v>11500</v>
      </c>
      <c r="O2492" s="16">
        <f t="array" ref="O2492">INDEX('Current Population Lookup'!B:B, MATCH(M2492, 'Current Population Lookup'!A:A, 0))</f>
        <v>11500</v>
      </c>
      <c r="P2492" s="16">
        <f>VLOOKUP(M2492&amp;D2492,'Yearly Private Schools Lookup'!A:D, 4, FALSE)</f>
        <v>106</v>
      </c>
      <c r="Q2492" s="16">
        <f t="array" ref="Q2492">INDEX('Yearly Private Schools Lookup'!D:D, MATCH(M2492&amp;D2492, 'Yearly Private Schools Lookup'!A:A, 0))</f>
        <v>106</v>
      </c>
    </row>
    <row r="2493" spans="1:17" ht="15.75" customHeight="1" x14ac:dyDescent="0.2">
      <c r="A2493" s="2">
        <v>6993</v>
      </c>
      <c r="B2493" s="2">
        <v>5</v>
      </c>
      <c r="C2493" s="2">
        <v>7</v>
      </c>
      <c r="D2493" s="2">
        <v>1961</v>
      </c>
      <c r="E2493" s="2">
        <v>1994</v>
      </c>
      <c r="F2493" s="2">
        <v>1236</v>
      </c>
      <c r="G2493" s="2">
        <v>1</v>
      </c>
      <c r="H2493" s="2">
        <v>3</v>
      </c>
      <c r="I2493" s="2">
        <v>1</v>
      </c>
      <c r="J2493" s="2">
        <v>1</v>
      </c>
      <c r="K2493" s="2">
        <v>135000</v>
      </c>
      <c r="L2493" s="2" t="s">
        <v>13</v>
      </c>
      <c r="M2493" s="2" t="s">
        <v>27</v>
      </c>
      <c r="N2493" s="16">
        <f>VLOOKUP(M2493, 'Current Population Lookup'!A:B, 2, FALSE)</f>
        <v>11500</v>
      </c>
      <c r="O2493" s="16">
        <f t="array" ref="O2493">INDEX('Current Population Lookup'!B:B, MATCH(M2493, 'Current Population Lookup'!A:A, 0))</f>
        <v>11500</v>
      </c>
      <c r="P2493" s="16">
        <f>VLOOKUP(M2493&amp;D2493,'Yearly Private Schools Lookup'!A:D, 4, FALSE)</f>
        <v>93</v>
      </c>
      <c r="Q2493" s="16">
        <f t="array" ref="Q2493">INDEX('Yearly Private Schools Lookup'!D:D, MATCH(M2493&amp;D2493, 'Yearly Private Schools Lookup'!A:A, 0))</f>
        <v>93</v>
      </c>
    </row>
    <row r="2494" spans="1:17" ht="15.75" customHeight="1" x14ac:dyDescent="0.2">
      <c r="A2494" s="2">
        <v>8789</v>
      </c>
      <c r="B2494" s="2">
        <v>5</v>
      </c>
      <c r="C2494" s="2">
        <v>6</v>
      </c>
      <c r="D2494" s="2">
        <v>1967</v>
      </c>
      <c r="E2494" s="2">
        <v>1967</v>
      </c>
      <c r="F2494" s="2">
        <v>941</v>
      </c>
      <c r="G2494" s="2">
        <v>1</v>
      </c>
      <c r="H2494" s="2">
        <v>3</v>
      </c>
      <c r="I2494" s="2">
        <v>1</v>
      </c>
      <c r="J2494" s="2">
        <v>1</v>
      </c>
      <c r="K2494" s="2">
        <v>129200</v>
      </c>
      <c r="L2494" s="2" t="s">
        <v>13</v>
      </c>
      <c r="M2494" s="2" t="s">
        <v>27</v>
      </c>
      <c r="N2494" s="16">
        <f>VLOOKUP(M2494, 'Current Population Lookup'!A:B, 2, FALSE)</f>
        <v>11500</v>
      </c>
      <c r="O2494" s="16">
        <f t="array" ref="O2494">INDEX('Current Population Lookup'!B:B, MATCH(M2494, 'Current Population Lookup'!A:A, 0))</f>
        <v>11500</v>
      </c>
      <c r="P2494" s="16">
        <f>VLOOKUP(M2494&amp;D2494,'Yearly Private Schools Lookup'!A:D, 4, FALSE)</f>
        <v>126</v>
      </c>
      <c r="Q2494" s="16">
        <f t="array" ref="Q2494">INDEX('Yearly Private Schools Lookup'!D:D, MATCH(M2494&amp;D2494, 'Yearly Private Schools Lookup'!A:A, 0))</f>
        <v>126</v>
      </c>
    </row>
    <row r="2495" spans="1:17" ht="15.75" customHeight="1" x14ac:dyDescent="0.2">
      <c r="A2495" s="2">
        <v>14330</v>
      </c>
      <c r="B2495" s="2">
        <v>7</v>
      </c>
      <c r="C2495" s="2">
        <v>4</v>
      </c>
      <c r="D2495" s="2">
        <v>1974</v>
      </c>
      <c r="E2495" s="2">
        <v>1974</v>
      </c>
      <c r="F2495" s="2">
        <v>2646</v>
      </c>
      <c r="G2495" s="2">
        <v>2</v>
      </c>
      <c r="H2495" s="2">
        <v>3</v>
      </c>
      <c r="I2495" s="2">
        <v>4</v>
      </c>
      <c r="J2495" s="2">
        <v>2</v>
      </c>
      <c r="K2495" s="2">
        <v>260000</v>
      </c>
      <c r="L2495" s="2" t="s">
        <v>26</v>
      </c>
      <c r="M2495" s="2" t="s">
        <v>42</v>
      </c>
      <c r="N2495" s="16">
        <f>VLOOKUP(M2495, 'Current Population Lookup'!A:B, 2, FALSE)</f>
        <v>20866</v>
      </c>
      <c r="O2495" s="16">
        <f t="array" ref="O2495">INDEX('Current Population Lookup'!B:B, MATCH(M2495, 'Current Population Lookup'!A:A, 0))</f>
        <v>20866</v>
      </c>
      <c r="P2495" s="16">
        <f>VLOOKUP(M2495&amp;D2495,'Yearly Private Schools Lookup'!A:D, 4, FALSE)</f>
        <v>16</v>
      </c>
      <c r="Q2495" s="16">
        <f t="array" ref="Q2495">INDEX('Yearly Private Schools Lookup'!D:D, MATCH(M2495&amp;D2495, 'Yearly Private Schools Lookup'!A:A, 0))</f>
        <v>16</v>
      </c>
    </row>
    <row r="2496" spans="1:17" ht="15.75" customHeight="1" x14ac:dyDescent="0.2">
      <c r="A2496" s="2">
        <v>16059</v>
      </c>
      <c r="B2496" s="2">
        <v>8</v>
      </c>
      <c r="C2496" s="2">
        <v>5</v>
      </c>
      <c r="D2496" s="2">
        <v>1991</v>
      </c>
      <c r="E2496" s="2">
        <v>1992</v>
      </c>
      <c r="F2496" s="2">
        <v>2417</v>
      </c>
      <c r="G2496" s="2">
        <v>2</v>
      </c>
      <c r="H2496" s="2">
        <v>4</v>
      </c>
      <c r="I2496" s="2">
        <v>1</v>
      </c>
      <c r="J2496" s="2">
        <v>2</v>
      </c>
      <c r="K2496" s="2">
        <v>260000</v>
      </c>
      <c r="L2496" s="2" t="s">
        <v>13</v>
      </c>
      <c r="M2496" s="2" t="s">
        <v>24</v>
      </c>
      <c r="N2496" s="16">
        <f>VLOOKUP(M2496, 'Current Population Lookup'!A:B, 2, FALSE)</f>
        <v>27528</v>
      </c>
      <c r="O2496" s="16">
        <f t="array" ref="O2496">INDEX('Current Population Lookup'!B:B, MATCH(M2496, 'Current Population Lookup'!A:A, 0))</f>
        <v>27528</v>
      </c>
      <c r="P2496" s="16">
        <f>VLOOKUP(M2496&amp;D2496,'Yearly Private Schools Lookup'!A:D, 4, FALSE)</f>
        <v>18</v>
      </c>
      <c r="Q2496" s="16">
        <f t="array" ref="Q2496">INDEX('Yearly Private Schools Lookup'!D:D, MATCH(M2496&amp;D2496, 'Yearly Private Schools Lookup'!A:A, 0))</f>
        <v>18</v>
      </c>
    </row>
    <row r="2497" spans="1:17" ht="15.75" customHeight="1" x14ac:dyDescent="0.2">
      <c r="A2497" s="2">
        <v>11025</v>
      </c>
      <c r="B2497" s="2">
        <v>8</v>
      </c>
      <c r="C2497" s="2">
        <v>5</v>
      </c>
      <c r="D2497" s="2">
        <v>1992</v>
      </c>
      <c r="E2497" s="2">
        <v>1993</v>
      </c>
      <c r="F2497" s="2">
        <v>2826</v>
      </c>
      <c r="G2497" s="2">
        <v>2</v>
      </c>
      <c r="H2497" s="2">
        <v>3</v>
      </c>
      <c r="I2497" s="2">
        <v>3</v>
      </c>
      <c r="J2497" s="2">
        <v>3</v>
      </c>
      <c r="K2497" s="2">
        <v>334000</v>
      </c>
      <c r="L2497" s="2" t="s">
        <v>13</v>
      </c>
      <c r="M2497" s="2" t="s">
        <v>24</v>
      </c>
      <c r="N2497" s="16">
        <f>VLOOKUP(M2497, 'Current Population Lookup'!A:B, 2, FALSE)</f>
        <v>27528</v>
      </c>
      <c r="O2497" s="16">
        <f t="array" ref="O2497">INDEX('Current Population Lookup'!B:B, MATCH(M2497, 'Current Population Lookup'!A:A, 0))</f>
        <v>27528</v>
      </c>
      <c r="P2497" s="16">
        <f>VLOOKUP(M2497&amp;D2497,'Yearly Private Schools Lookup'!A:D, 4, FALSE)</f>
        <v>21</v>
      </c>
      <c r="Q2497" s="16">
        <f t="array" ref="Q2497">INDEX('Yearly Private Schools Lookup'!D:D, MATCH(M2497&amp;D2497, 'Yearly Private Schools Lookup'!A:A, 0))</f>
        <v>21</v>
      </c>
    </row>
    <row r="2498" spans="1:17" ht="15.75" customHeight="1" x14ac:dyDescent="0.2">
      <c r="A2498" s="2">
        <v>14541</v>
      </c>
      <c r="B2498" s="2">
        <v>8</v>
      </c>
      <c r="C2498" s="2">
        <v>7</v>
      </c>
      <c r="D2498" s="2">
        <v>1993</v>
      </c>
      <c r="E2498" s="2">
        <v>1993</v>
      </c>
      <c r="F2498" s="2">
        <v>2520</v>
      </c>
      <c r="G2498" s="2">
        <v>2</v>
      </c>
      <c r="H2498" s="2">
        <v>5</v>
      </c>
      <c r="I2498" s="2">
        <v>1</v>
      </c>
      <c r="J2498" s="2">
        <v>3</v>
      </c>
      <c r="K2498" s="2">
        <v>310000</v>
      </c>
      <c r="L2498" s="2" t="s">
        <v>17</v>
      </c>
      <c r="M2498" s="2" t="s">
        <v>24</v>
      </c>
      <c r="N2498" s="16">
        <f>VLOOKUP(M2498, 'Current Population Lookup'!A:B, 2, FALSE)</f>
        <v>27528</v>
      </c>
      <c r="O2498" s="16">
        <f t="array" ref="O2498">INDEX('Current Population Lookup'!B:B, MATCH(M2498, 'Current Population Lookup'!A:A, 0))</f>
        <v>27528</v>
      </c>
      <c r="P2498" s="16">
        <f>VLOOKUP(M2498&amp;D2498,'Yearly Private Schools Lookup'!A:D, 4, FALSE)</f>
        <v>28</v>
      </c>
      <c r="Q2498" s="16">
        <f t="array" ref="Q2498">INDEX('Yearly Private Schools Lookup'!D:D, MATCH(M2498&amp;D2498, 'Yearly Private Schools Lookup'!A:A, 0))</f>
        <v>28</v>
      </c>
    </row>
    <row r="2499" spans="1:17" ht="15.75" customHeight="1" x14ac:dyDescent="0.2">
      <c r="A2499" s="2">
        <v>13346</v>
      </c>
      <c r="B2499" s="2">
        <v>7</v>
      </c>
      <c r="C2499" s="2">
        <v>5</v>
      </c>
      <c r="D2499" s="2">
        <v>1992</v>
      </c>
      <c r="E2499" s="2">
        <v>2000</v>
      </c>
      <c r="F2499" s="2">
        <v>2295</v>
      </c>
      <c r="G2499" s="2">
        <v>2</v>
      </c>
      <c r="H2499" s="2">
        <v>4</v>
      </c>
      <c r="I2499" s="2">
        <v>1</v>
      </c>
      <c r="J2499" s="2">
        <v>2</v>
      </c>
      <c r="K2499" s="2">
        <v>268000</v>
      </c>
      <c r="L2499" s="2" t="s">
        <v>13</v>
      </c>
      <c r="M2499" s="2" t="s">
        <v>24</v>
      </c>
      <c r="N2499" s="16">
        <f>VLOOKUP(M2499, 'Current Population Lookup'!A:B, 2, FALSE)</f>
        <v>27528</v>
      </c>
      <c r="O2499" s="16">
        <f t="array" ref="O2499">INDEX('Current Population Lookup'!B:B, MATCH(M2499, 'Current Population Lookup'!A:A, 0))</f>
        <v>27528</v>
      </c>
      <c r="P2499" s="16">
        <f>VLOOKUP(M2499&amp;D2499,'Yearly Private Schools Lookup'!A:D, 4, FALSE)</f>
        <v>21</v>
      </c>
      <c r="Q2499" s="16">
        <f t="array" ref="Q2499">INDEX('Yearly Private Schools Lookup'!D:D, MATCH(M2499&amp;D2499, 'Yearly Private Schools Lookup'!A:A, 0))</f>
        <v>21</v>
      </c>
    </row>
    <row r="2500" spans="1:17" ht="15.75" customHeight="1" x14ac:dyDescent="0.2">
      <c r="A2500" s="2">
        <v>12461</v>
      </c>
      <c r="B2500" s="2">
        <v>8</v>
      </c>
      <c r="C2500" s="2">
        <v>5</v>
      </c>
      <c r="D2500" s="2">
        <v>1994</v>
      </c>
      <c r="E2500" s="2">
        <v>1995</v>
      </c>
      <c r="F2500" s="2">
        <v>1624</v>
      </c>
      <c r="G2500" s="2">
        <v>2</v>
      </c>
      <c r="H2500" s="2">
        <v>2</v>
      </c>
      <c r="I2500" s="2">
        <v>1</v>
      </c>
      <c r="J2500" s="2">
        <v>3</v>
      </c>
      <c r="K2500" s="2">
        <v>262000</v>
      </c>
      <c r="L2500" s="2" t="s">
        <v>13</v>
      </c>
      <c r="M2500" s="2" t="s">
        <v>24</v>
      </c>
      <c r="N2500" s="16">
        <f>VLOOKUP(M2500, 'Current Population Lookup'!A:B, 2, FALSE)</f>
        <v>27528</v>
      </c>
      <c r="O2500" s="16">
        <f t="array" ref="O2500">INDEX('Current Population Lookup'!B:B, MATCH(M2500, 'Current Population Lookup'!A:A, 0))</f>
        <v>27528</v>
      </c>
      <c r="P2500" s="16">
        <f>VLOOKUP(M2500&amp;D2500,'Yearly Private Schools Lookup'!A:D, 4, FALSE)</f>
        <v>35</v>
      </c>
      <c r="Q2500" s="16">
        <f t="array" ref="Q2500">INDEX('Yearly Private Schools Lookup'!D:D, MATCH(M2500&amp;D2500, 'Yearly Private Schools Lookup'!A:A, 0))</f>
        <v>35</v>
      </c>
    </row>
    <row r="2501" spans="1:17" ht="15.75" customHeight="1" x14ac:dyDescent="0.2">
      <c r="A2501" s="2">
        <v>3628</v>
      </c>
      <c r="B2501" s="2">
        <v>7</v>
      </c>
      <c r="C2501" s="2">
        <v>5</v>
      </c>
      <c r="D2501" s="2">
        <v>2004</v>
      </c>
      <c r="E2501" s="2">
        <v>2004</v>
      </c>
      <c r="F2501" s="2">
        <v>1143</v>
      </c>
      <c r="G2501" s="2">
        <v>1</v>
      </c>
      <c r="H2501" s="2">
        <v>1</v>
      </c>
      <c r="I2501" s="2">
        <v>1</v>
      </c>
      <c r="J2501" s="2">
        <v>2</v>
      </c>
      <c r="K2501" s="2">
        <v>176400</v>
      </c>
      <c r="L2501" s="2" t="s">
        <v>13</v>
      </c>
      <c r="M2501" s="2" t="s">
        <v>19</v>
      </c>
      <c r="N2501" s="16">
        <f>VLOOKUP(M2501, 'Current Population Lookup'!A:B, 2, FALSE)</f>
        <v>15809</v>
      </c>
      <c r="O2501" s="16">
        <f t="array" ref="O2501">INDEX('Current Population Lookup'!B:B, MATCH(M2501, 'Current Population Lookup'!A:A, 0))</f>
        <v>15809</v>
      </c>
      <c r="P2501" s="16">
        <f>VLOOKUP(M2501&amp;D2501,'Yearly Private Schools Lookup'!A:D, 4, FALSE)</f>
        <v>61</v>
      </c>
      <c r="Q2501" s="16">
        <f t="array" ref="Q2501">INDEX('Yearly Private Schools Lookup'!D:D, MATCH(M2501&amp;D2501, 'Yearly Private Schools Lookup'!A:A, 0))</f>
        <v>61</v>
      </c>
    </row>
    <row r="2502" spans="1:17" ht="15.75" customHeight="1" x14ac:dyDescent="0.2">
      <c r="A2502" s="2">
        <v>3316</v>
      </c>
      <c r="B2502" s="2">
        <v>8</v>
      </c>
      <c r="C2502" s="2">
        <v>5</v>
      </c>
      <c r="D2502" s="2">
        <v>2005</v>
      </c>
      <c r="E2502" s="2">
        <v>2005</v>
      </c>
      <c r="F2502" s="2">
        <v>1247</v>
      </c>
      <c r="G2502" s="2">
        <v>1</v>
      </c>
      <c r="H2502" s="2">
        <v>1</v>
      </c>
      <c r="I2502" s="2">
        <v>1</v>
      </c>
      <c r="J2502" s="2">
        <v>2</v>
      </c>
      <c r="K2502" s="2">
        <v>197000</v>
      </c>
      <c r="L2502" s="2" t="s">
        <v>13</v>
      </c>
      <c r="M2502" s="2" t="s">
        <v>19</v>
      </c>
      <c r="N2502" s="16">
        <f>VLOOKUP(M2502, 'Current Population Lookup'!A:B, 2, FALSE)</f>
        <v>15809</v>
      </c>
      <c r="O2502" s="16">
        <f t="array" ref="O2502">INDEX('Current Population Lookup'!B:B, MATCH(M2502, 'Current Population Lookup'!A:A, 0))</f>
        <v>15809</v>
      </c>
      <c r="P2502" s="16">
        <f>VLOOKUP(M2502&amp;D2502,'Yearly Private Schools Lookup'!A:D, 4, FALSE)</f>
        <v>64</v>
      </c>
      <c r="Q2502" s="16">
        <f t="array" ref="Q2502">INDEX('Yearly Private Schools Lookup'!D:D, MATCH(M2502&amp;D2502, 'Yearly Private Schools Lookup'!A:A, 0))</f>
        <v>64</v>
      </c>
    </row>
    <row r="2503" spans="1:17" ht="15.75" customHeight="1" x14ac:dyDescent="0.2">
      <c r="A2503" s="2">
        <v>3180</v>
      </c>
      <c r="B2503" s="2">
        <v>7</v>
      </c>
      <c r="C2503" s="2">
        <v>5</v>
      </c>
      <c r="D2503" s="2">
        <v>2005</v>
      </c>
      <c r="E2503" s="2">
        <v>2005</v>
      </c>
      <c r="F2503" s="2">
        <v>1200</v>
      </c>
      <c r="G2503" s="2">
        <v>2</v>
      </c>
      <c r="H2503" s="2">
        <v>2</v>
      </c>
      <c r="I2503" s="2">
        <v>0</v>
      </c>
      <c r="J2503" s="2">
        <v>2</v>
      </c>
      <c r="K2503" s="2">
        <v>151000</v>
      </c>
      <c r="L2503" s="2" t="s">
        <v>13</v>
      </c>
      <c r="M2503" s="2" t="s">
        <v>19</v>
      </c>
      <c r="N2503" s="16">
        <f>VLOOKUP(M2503, 'Current Population Lookup'!A:B, 2, FALSE)</f>
        <v>15809</v>
      </c>
      <c r="O2503" s="16">
        <f t="array" ref="O2503">INDEX('Current Population Lookup'!B:B, MATCH(M2503, 'Current Population Lookup'!A:A, 0))</f>
        <v>15809</v>
      </c>
      <c r="P2503" s="16">
        <f>VLOOKUP(M2503&amp;D2503,'Yearly Private Schools Lookup'!A:D, 4, FALSE)</f>
        <v>64</v>
      </c>
      <c r="Q2503" s="16">
        <f t="array" ref="Q2503">INDEX('Yearly Private Schools Lookup'!D:D, MATCH(M2503&amp;D2503, 'Yearly Private Schools Lookup'!A:A, 0))</f>
        <v>64</v>
      </c>
    </row>
    <row r="2504" spans="1:17" ht="15.75" customHeight="1" x14ac:dyDescent="0.2">
      <c r="A2504" s="2">
        <v>2544</v>
      </c>
      <c r="B2504" s="2">
        <v>7</v>
      </c>
      <c r="C2504" s="2">
        <v>5</v>
      </c>
      <c r="D2504" s="2">
        <v>2005</v>
      </c>
      <c r="E2504" s="2">
        <v>2005</v>
      </c>
      <c r="F2504" s="2">
        <v>1223</v>
      </c>
      <c r="G2504" s="2">
        <v>2</v>
      </c>
      <c r="H2504" s="2">
        <v>2</v>
      </c>
      <c r="I2504" s="2">
        <v>0</v>
      </c>
      <c r="J2504" s="2">
        <v>2</v>
      </c>
      <c r="K2504" s="2">
        <v>147400</v>
      </c>
      <c r="L2504" s="2" t="s">
        <v>13</v>
      </c>
      <c r="M2504" s="2" t="s">
        <v>19</v>
      </c>
      <c r="N2504" s="16">
        <f>VLOOKUP(M2504, 'Current Population Lookup'!A:B, 2, FALSE)</f>
        <v>15809</v>
      </c>
      <c r="O2504" s="16">
        <f t="array" ref="O2504">INDEX('Current Population Lookup'!B:B, MATCH(M2504, 'Current Population Lookup'!A:A, 0))</f>
        <v>15809</v>
      </c>
      <c r="P2504" s="16">
        <f>VLOOKUP(M2504&amp;D2504,'Yearly Private Schools Lookup'!A:D, 4, FALSE)</f>
        <v>64</v>
      </c>
      <c r="Q2504" s="16">
        <f t="array" ref="Q2504">INDEX('Yearly Private Schools Lookup'!D:D, MATCH(M2504&amp;D2504, 'Yearly Private Schools Lookup'!A:A, 0))</f>
        <v>64</v>
      </c>
    </row>
    <row r="2505" spans="1:17" ht="15.75" customHeight="1" x14ac:dyDescent="0.2">
      <c r="A2505" s="2">
        <v>2544</v>
      </c>
      <c r="B2505" s="2">
        <v>7</v>
      </c>
      <c r="C2505" s="2">
        <v>5</v>
      </c>
      <c r="D2505" s="2">
        <v>2005</v>
      </c>
      <c r="E2505" s="2">
        <v>2005</v>
      </c>
      <c r="F2505" s="2">
        <v>1223</v>
      </c>
      <c r="G2505" s="2">
        <v>2</v>
      </c>
      <c r="H2505" s="2">
        <v>2</v>
      </c>
      <c r="I2505" s="2">
        <v>0</v>
      </c>
      <c r="J2505" s="2">
        <v>2</v>
      </c>
      <c r="K2505" s="2">
        <v>149900</v>
      </c>
      <c r="L2505" s="2" t="s">
        <v>13</v>
      </c>
      <c r="M2505" s="2" t="s">
        <v>19</v>
      </c>
      <c r="N2505" s="16">
        <f>VLOOKUP(M2505, 'Current Population Lookup'!A:B, 2, FALSE)</f>
        <v>15809</v>
      </c>
      <c r="O2505" s="16">
        <f t="array" ref="O2505">INDEX('Current Population Lookup'!B:B, MATCH(M2505, 'Current Population Lookup'!A:A, 0))</f>
        <v>15809</v>
      </c>
      <c r="P2505" s="16">
        <f>VLOOKUP(M2505&amp;D2505,'Yearly Private Schools Lookup'!A:D, 4, FALSE)</f>
        <v>64</v>
      </c>
      <c r="Q2505" s="16">
        <f t="array" ref="Q2505">INDEX('Yearly Private Schools Lookup'!D:D, MATCH(M2505&amp;D2505, 'Yearly Private Schools Lookup'!A:A, 0))</f>
        <v>64</v>
      </c>
    </row>
    <row r="2506" spans="1:17" ht="15.75" customHeight="1" x14ac:dyDescent="0.2">
      <c r="A2506" s="2">
        <v>3180</v>
      </c>
      <c r="B2506" s="2">
        <v>7</v>
      </c>
      <c r="C2506" s="2">
        <v>5</v>
      </c>
      <c r="D2506" s="2">
        <v>2005</v>
      </c>
      <c r="E2506" s="2">
        <v>2005</v>
      </c>
      <c r="F2506" s="2">
        <v>1200</v>
      </c>
      <c r="G2506" s="2">
        <v>2</v>
      </c>
      <c r="H2506" s="2">
        <v>2</v>
      </c>
      <c r="I2506" s="2">
        <v>0</v>
      </c>
      <c r="J2506" s="2">
        <v>2</v>
      </c>
      <c r="K2506" s="2">
        <v>144152</v>
      </c>
      <c r="L2506" s="2" t="s">
        <v>13</v>
      </c>
      <c r="M2506" s="2" t="s">
        <v>19</v>
      </c>
      <c r="N2506" s="16">
        <f>VLOOKUP(M2506, 'Current Population Lookup'!A:B, 2, FALSE)</f>
        <v>15809</v>
      </c>
      <c r="O2506" s="16">
        <f t="array" ref="O2506">INDEX('Current Population Lookup'!B:B, MATCH(M2506, 'Current Population Lookup'!A:A, 0))</f>
        <v>15809</v>
      </c>
      <c r="P2506" s="16">
        <f>VLOOKUP(M2506&amp;D2506,'Yearly Private Schools Lookup'!A:D, 4, FALSE)</f>
        <v>64</v>
      </c>
      <c r="Q2506" s="16">
        <f t="array" ref="Q2506">INDEX('Yearly Private Schools Lookup'!D:D, MATCH(M2506&amp;D2506, 'Yearly Private Schools Lookup'!A:A, 0))</f>
        <v>64</v>
      </c>
    </row>
    <row r="2507" spans="1:17" ht="15.75" customHeight="1" x14ac:dyDescent="0.2">
      <c r="A2507" s="2">
        <v>2998</v>
      </c>
      <c r="B2507" s="2">
        <v>6</v>
      </c>
      <c r="C2507" s="2">
        <v>5</v>
      </c>
      <c r="D2507" s="2">
        <v>2000</v>
      </c>
      <c r="E2507" s="2">
        <v>2000</v>
      </c>
      <c r="F2507" s="2">
        <v>1524</v>
      </c>
      <c r="G2507" s="2">
        <v>2</v>
      </c>
      <c r="H2507" s="2">
        <v>2</v>
      </c>
      <c r="I2507" s="2">
        <v>0</v>
      </c>
      <c r="J2507" s="2">
        <v>2</v>
      </c>
      <c r="K2507" s="2">
        <v>166000</v>
      </c>
      <c r="L2507" s="2" t="s">
        <v>13</v>
      </c>
      <c r="M2507" s="2" t="s">
        <v>19</v>
      </c>
      <c r="N2507" s="16">
        <f>VLOOKUP(M2507, 'Current Population Lookup'!A:B, 2, FALSE)</f>
        <v>15809</v>
      </c>
      <c r="O2507" s="16">
        <f t="array" ref="O2507">INDEX('Current Population Lookup'!B:B, MATCH(M2507, 'Current Population Lookup'!A:A, 0))</f>
        <v>15809</v>
      </c>
      <c r="P2507" s="16">
        <f>VLOOKUP(M2507&amp;D2507,'Yearly Private Schools Lookup'!A:D, 4, FALSE)</f>
        <v>38</v>
      </c>
      <c r="Q2507" s="16">
        <f t="array" ref="Q2507">INDEX('Yearly Private Schools Lookup'!D:D, MATCH(M2507&amp;D2507, 'Yearly Private Schools Lookup'!A:A, 0))</f>
        <v>38</v>
      </c>
    </row>
    <row r="2508" spans="1:17" ht="15.75" customHeight="1" x14ac:dyDescent="0.2">
      <c r="A2508" s="2">
        <v>3735</v>
      </c>
      <c r="B2508" s="2">
        <v>7</v>
      </c>
      <c r="C2508" s="2">
        <v>5</v>
      </c>
      <c r="D2508" s="2">
        <v>1999</v>
      </c>
      <c r="E2508" s="2">
        <v>1999</v>
      </c>
      <c r="F2508" s="2">
        <v>1452</v>
      </c>
      <c r="G2508" s="2">
        <v>2</v>
      </c>
      <c r="H2508" s="2">
        <v>3</v>
      </c>
      <c r="I2508" s="2">
        <v>0</v>
      </c>
      <c r="J2508" s="2">
        <v>2</v>
      </c>
      <c r="K2508" s="2">
        <v>183900</v>
      </c>
      <c r="L2508" s="2" t="s">
        <v>13</v>
      </c>
      <c r="M2508" s="2" t="s">
        <v>19</v>
      </c>
      <c r="N2508" s="16">
        <f>VLOOKUP(M2508, 'Current Population Lookup'!A:B, 2, FALSE)</f>
        <v>15809</v>
      </c>
      <c r="O2508" s="16">
        <f t="array" ref="O2508">INDEX('Current Population Lookup'!B:B, MATCH(M2508, 'Current Population Lookup'!A:A, 0))</f>
        <v>15809</v>
      </c>
      <c r="P2508" s="16">
        <f>VLOOKUP(M2508&amp;D2508,'Yearly Private Schools Lookup'!A:D, 4, FALSE)</f>
        <v>32</v>
      </c>
      <c r="Q2508" s="16">
        <f t="array" ref="Q2508">INDEX('Yearly Private Schools Lookup'!D:D, MATCH(M2508&amp;D2508, 'Yearly Private Schools Lookup'!A:A, 0))</f>
        <v>32</v>
      </c>
    </row>
    <row r="2509" spans="1:17" ht="15.75" customHeight="1" x14ac:dyDescent="0.2">
      <c r="A2509" s="2">
        <v>2651</v>
      </c>
      <c r="B2509" s="2">
        <v>7</v>
      </c>
      <c r="C2509" s="2">
        <v>5</v>
      </c>
      <c r="D2509" s="2">
        <v>2000</v>
      </c>
      <c r="E2509" s="2">
        <v>2000</v>
      </c>
      <c r="F2509" s="2">
        <v>1382</v>
      </c>
      <c r="G2509" s="2">
        <v>2</v>
      </c>
      <c r="H2509" s="2">
        <v>3</v>
      </c>
      <c r="I2509" s="2">
        <v>0</v>
      </c>
      <c r="J2509" s="2">
        <v>2</v>
      </c>
      <c r="K2509" s="2">
        <v>165000</v>
      </c>
      <c r="L2509" s="2" t="s">
        <v>13</v>
      </c>
      <c r="M2509" s="2" t="s">
        <v>19</v>
      </c>
      <c r="N2509" s="16">
        <f>VLOOKUP(M2509, 'Current Population Lookup'!A:B, 2, FALSE)</f>
        <v>15809</v>
      </c>
      <c r="O2509" s="16">
        <f t="array" ref="O2509">INDEX('Current Population Lookup'!B:B, MATCH(M2509, 'Current Population Lookup'!A:A, 0))</f>
        <v>15809</v>
      </c>
      <c r="P2509" s="16">
        <f>VLOOKUP(M2509&amp;D2509,'Yearly Private Schools Lookup'!A:D, 4, FALSE)</f>
        <v>38</v>
      </c>
      <c r="Q2509" s="16">
        <f t="array" ref="Q2509">INDEX('Yearly Private Schools Lookup'!D:D, MATCH(M2509&amp;D2509, 'Yearly Private Schools Lookup'!A:A, 0))</f>
        <v>38</v>
      </c>
    </row>
    <row r="2510" spans="1:17" ht="15.75" customHeight="1" x14ac:dyDescent="0.2">
      <c r="A2510" s="2">
        <v>4447</v>
      </c>
      <c r="B2510" s="2">
        <v>7</v>
      </c>
      <c r="C2510" s="2">
        <v>5</v>
      </c>
      <c r="D2510" s="2">
        <v>2003</v>
      </c>
      <c r="E2510" s="2">
        <v>2003</v>
      </c>
      <c r="F2510" s="2">
        <v>1080</v>
      </c>
      <c r="G2510" s="2">
        <v>2</v>
      </c>
      <c r="H2510" s="2">
        <v>2</v>
      </c>
      <c r="I2510" s="2">
        <v>0</v>
      </c>
      <c r="J2510" s="2">
        <v>2</v>
      </c>
      <c r="K2510" s="2">
        <v>139000</v>
      </c>
      <c r="L2510" s="2" t="s">
        <v>13</v>
      </c>
      <c r="M2510" s="2" t="s">
        <v>19</v>
      </c>
      <c r="N2510" s="16">
        <f>VLOOKUP(M2510, 'Current Population Lookup'!A:B, 2, FALSE)</f>
        <v>15809</v>
      </c>
      <c r="O2510" s="16">
        <f t="array" ref="O2510">INDEX('Current Population Lookup'!B:B, MATCH(M2510, 'Current Population Lookup'!A:A, 0))</f>
        <v>15809</v>
      </c>
      <c r="P2510" s="16">
        <f>VLOOKUP(M2510&amp;D2510,'Yearly Private Schools Lookup'!A:D, 4, FALSE)</f>
        <v>55</v>
      </c>
      <c r="Q2510" s="16">
        <f t="array" ref="Q2510">INDEX('Yearly Private Schools Lookup'!D:D, MATCH(M2510&amp;D2510, 'Yearly Private Schools Lookup'!A:A, 0))</f>
        <v>55</v>
      </c>
    </row>
    <row r="2511" spans="1:17" ht="15.75" customHeight="1" x14ac:dyDescent="0.2">
      <c r="A2511" s="2">
        <v>8314</v>
      </c>
      <c r="B2511" s="2">
        <v>7</v>
      </c>
      <c r="C2511" s="2">
        <v>5</v>
      </c>
      <c r="D2511" s="2">
        <v>1997</v>
      </c>
      <c r="E2511" s="2">
        <v>1998</v>
      </c>
      <c r="F2511" s="2">
        <v>1694</v>
      </c>
      <c r="G2511" s="2">
        <v>2</v>
      </c>
      <c r="H2511" s="2">
        <v>3</v>
      </c>
      <c r="I2511" s="2">
        <v>1</v>
      </c>
      <c r="J2511" s="2">
        <v>1</v>
      </c>
      <c r="K2511" s="2">
        <v>200000</v>
      </c>
      <c r="L2511" s="2" t="s">
        <v>13</v>
      </c>
      <c r="M2511" s="2" t="s">
        <v>19</v>
      </c>
      <c r="N2511" s="16">
        <f>VLOOKUP(M2511, 'Current Population Lookup'!A:B, 2, FALSE)</f>
        <v>15809</v>
      </c>
      <c r="O2511" s="16">
        <f t="array" ref="O2511">INDEX('Current Population Lookup'!B:B, MATCH(M2511, 'Current Population Lookup'!A:A, 0))</f>
        <v>15809</v>
      </c>
      <c r="P2511" s="16">
        <f>VLOOKUP(M2511&amp;D2511,'Yearly Private Schools Lookup'!A:D, 4, FALSE)</f>
        <v>24</v>
      </c>
      <c r="Q2511" s="16">
        <f t="array" ref="Q2511">INDEX('Yearly Private Schools Lookup'!D:D, MATCH(M2511&amp;D2511, 'Yearly Private Schools Lookup'!A:A, 0))</f>
        <v>24</v>
      </c>
    </row>
    <row r="2512" spans="1:17" ht="15.75" customHeight="1" x14ac:dyDescent="0.2">
      <c r="A2512" s="2">
        <v>7180</v>
      </c>
      <c r="B2512" s="2">
        <v>8</v>
      </c>
      <c r="C2512" s="2">
        <v>5</v>
      </c>
      <c r="D2512" s="2">
        <v>2001</v>
      </c>
      <c r="E2512" s="2">
        <v>2002</v>
      </c>
      <c r="F2512" s="2">
        <v>1568</v>
      </c>
      <c r="G2512" s="2">
        <v>2</v>
      </c>
      <c r="H2512" s="2">
        <v>3</v>
      </c>
      <c r="I2512" s="2">
        <v>1</v>
      </c>
      <c r="J2512" s="2">
        <v>2</v>
      </c>
      <c r="K2512" s="2">
        <v>221000</v>
      </c>
      <c r="L2512" s="2" t="s">
        <v>13</v>
      </c>
      <c r="M2512" s="2" t="s">
        <v>19</v>
      </c>
      <c r="N2512" s="16">
        <f>VLOOKUP(M2512, 'Current Population Lookup'!A:B, 2, FALSE)</f>
        <v>15809</v>
      </c>
      <c r="O2512" s="16">
        <f t="array" ref="O2512">INDEX('Current Population Lookup'!B:B, MATCH(M2512, 'Current Population Lookup'!A:A, 0))</f>
        <v>15809</v>
      </c>
      <c r="P2512" s="16">
        <f>VLOOKUP(M2512&amp;D2512,'Yearly Private Schools Lookup'!A:D, 4, FALSE)</f>
        <v>45</v>
      </c>
      <c r="Q2512" s="16">
        <f t="array" ref="Q2512">INDEX('Yearly Private Schools Lookup'!D:D, MATCH(M2512&amp;D2512, 'Yearly Private Schools Lookup'!A:A, 0))</f>
        <v>45</v>
      </c>
    </row>
    <row r="2513" spans="1:17" ht="15.75" customHeight="1" x14ac:dyDescent="0.2">
      <c r="A2513" s="2">
        <v>9549</v>
      </c>
      <c r="B2513" s="2">
        <v>8</v>
      </c>
      <c r="C2513" s="2">
        <v>5</v>
      </c>
      <c r="D2513" s="2">
        <v>1995</v>
      </c>
      <c r="E2513" s="2">
        <v>1996</v>
      </c>
      <c r="F2513" s="2">
        <v>1494</v>
      </c>
      <c r="G2513" s="2">
        <v>1</v>
      </c>
      <c r="H2513" s="2">
        <v>2</v>
      </c>
      <c r="I2513" s="2">
        <v>1</v>
      </c>
      <c r="J2513" s="2">
        <v>2</v>
      </c>
      <c r="K2513" s="2">
        <v>270000</v>
      </c>
      <c r="L2513" s="2" t="s">
        <v>17</v>
      </c>
      <c r="M2513" s="2" t="s">
        <v>42</v>
      </c>
      <c r="N2513" s="16">
        <f>VLOOKUP(M2513, 'Current Population Lookup'!A:B, 2, FALSE)</f>
        <v>20866</v>
      </c>
      <c r="O2513" s="16">
        <f t="array" ref="O2513">INDEX('Current Population Lookup'!B:B, MATCH(M2513, 'Current Population Lookup'!A:A, 0))</f>
        <v>20866</v>
      </c>
      <c r="P2513" s="16">
        <f>VLOOKUP(M2513&amp;D2513,'Yearly Private Schools Lookup'!A:D, 4, FALSE)</f>
        <v>51</v>
      </c>
      <c r="Q2513" s="16">
        <f t="array" ref="Q2513">INDEX('Yearly Private Schools Lookup'!D:D, MATCH(M2513&amp;D2513, 'Yearly Private Schools Lookup'!A:A, 0))</f>
        <v>51</v>
      </c>
    </row>
    <row r="2514" spans="1:17" ht="15.75" customHeight="1" x14ac:dyDescent="0.2">
      <c r="A2514" s="2">
        <v>11250</v>
      </c>
      <c r="B2514" s="2">
        <v>6</v>
      </c>
      <c r="C2514" s="2">
        <v>6</v>
      </c>
      <c r="D2514" s="2">
        <v>1977</v>
      </c>
      <c r="E2514" s="2">
        <v>1977</v>
      </c>
      <c r="F2514" s="2">
        <v>1208</v>
      </c>
      <c r="G2514" s="2">
        <v>1</v>
      </c>
      <c r="H2514" s="2">
        <v>3</v>
      </c>
      <c r="I2514" s="2">
        <v>1</v>
      </c>
      <c r="J2514" s="2">
        <v>2</v>
      </c>
      <c r="K2514" s="2">
        <v>165000</v>
      </c>
      <c r="L2514" s="2" t="s">
        <v>13</v>
      </c>
      <c r="M2514" s="2" t="s">
        <v>42</v>
      </c>
      <c r="N2514" s="16">
        <f>VLOOKUP(M2514, 'Current Population Lookup'!A:B, 2, FALSE)</f>
        <v>20866</v>
      </c>
      <c r="O2514" s="16">
        <f t="array" ref="O2514">INDEX('Current Population Lookup'!B:B, MATCH(M2514, 'Current Population Lookup'!A:A, 0))</f>
        <v>20866</v>
      </c>
      <c r="P2514" s="16">
        <f>VLOOKUP(M2514&amp;D2514,'Yearly Private Schools Lookup'!A:D, 4, FALSE)</f>
        <v>23</v>
      </c>
      <c r="Q2514" s="16">
        <f t="array" ref="Q2514">INDEX('Yearly Private Schools Lookup'!D:D, MATCH(M2514&amp;D2514, 'Yearly Private Schools Lookup'!A:A, 0))</f>
        <v>23</v>
      </c>
    </row>
    <row r="2515" spans="1:17" ht="15.75" customHeight="1" x14ac:dyDescent="0.2">
      <c r="A2515" s="2">
        <v>3760</v>
      </c>
      <c r="B2515" s="2">
        <v>8</v>
      </c>
      <c r="C2515" s="2">
        <v>5</v>
      </c>
      <c r="D2515" s="2">
        <v>1980</v>
      </c>
      <c r="E2515" s="2">
        <v>1980</v>
      </c>
      <c r="F2515" s="2">
        <v>1235</v>
      </c>
      <c r="G2515" s="2">
        <v>1</v>
      </c>
      <c r="H2515" s="2">
        <v>1</v>
      </c>
      <c r="I2515" s="2">
        <v>3</v>
      </c>
      <c r="J2515" s="2">
        <v>2</v>
      </c>
      <c r="K2515" s="2">
        <v>214000</v>
      </c>
      <c r="L2515" s="2" t="s">
        <v>13</v>
      </c>
      <c r="M2515" s="2" t="s">
        <v>28</v>
      </c>
      <c r="N2515" s="16">
        <f>VLOOKUP(M2515, 'Current Population Lookup'!A:B, 2, FALSE)</f>
        <v>15681</v>
      </c>
      <c r="O2515" s="16">
        <f t="array" ref="O2515">INDEX('Current Population Lookup'!B:B, MATCH(M2515, 'Current Population Lookup'!A:A, 0))</f>
        <v>15681</v>
      </c>
      <c r="P2515" s="16">
        <f>VLOOKUP(M2515&amp;D2515,'Yearly Private Schools Lookup'!A:D, 4, FALSE)</f>
        <v>32</v>
      </c>
      <c r="Q2515" s="16">
        <f t="array" ref="Q2515">INDEX('Yearly Private Schools Lookup'!D:D, MATCH(M2515&amp;D2515, 'Yearly Private Schools Lookup'!A:A, 0))</f>
        <v>32</v>
      </c>
    </row>
    <row r="2516" spans="1:17" ht="15.75" customHeight="1" x14ac:dyDescent="0.2">
      <c r="A2516" s="2">
        <v>3640</v>
      </c>
      <c r="B2516" s="2">
        <v>8</v>
      </c>
      <c r="C2516" s="2">
        <v>5</v>
      </c>
      <c r="D2516" s="2">
        <v>1980</v>
      </c>
      <c r="E2516" s="2">
        <v>1980</v>
      </c>
      <c r="F2516" s="2">
        <v>1036</v>
      </c>
      <c r="G2516" s="2">
        <v>1</v>
      </c>
      <c r="H2516" s="2">
        <v>1</v>
      </c>
      <c r="I2516" s="2">
        <v>1</v>
      </c>
      <c r="J2516" s="2">
        <v>2</v>
      </c>
      <c r="K2516" s="2">
        <v>188000</v>
      </c>
      <c r="L2516" s="2" t="s">
        <v>13</v>
      </c>
      <c r="M2516" s="2" t="s">
        <v>28</v>
      </c>
      <c r="N2516" s="16">
        <f>VLOOKUP(M2516, 'Current Population Lookup'!A:B, 2, FALSE)</f>
        <v>15681</v>
      </c>
      <c r="O2516" s="16">
        <f t="array" ref="O2516">INDEX('Current Population Lookup'!B:B, MATCH(M2516, 'Current Population Lookup'!A:A, 0))</f>
        <v>15681</v>
      </c>
      <c r="P2516" s="16">
        <f>VLOOKUP(M2516&amp;D2516,'Yearly Private Schools Lookup'!A:D, 4, FALSE)</f>
        <v>32</v>
      </c>
      <c r="Q2516" s="16">
        <f t="array" ref="Q2516">INDEX('Yearly Private Schools Lookup'!D:D, MATCH(M2516&amp;D2516, 'Yearly Private Schools Lookup'!A:A, 0))</f>
        <v>32</v>
      </c>
    </row>
    <row r="2517" spans="1:17" ht="15.75" customHeight="1" x14ac:dyDescent="0.2">
      <c r="A2517" s="2">
        <v>3874</v>
      </c>
      <c r="B2517" s="2">
        <v>8</v>
      </c>
      <c r="C2517" s="2">
        <v>5</v>
      </c>
      <c r="D2517" s="2">
        <v>1980</v>
      </c>
      <c r="E2517" s="2">
        <v>1980</v>
      </c>
      <c r="F2517" s="2">
        <v>1226</v>
      </c>
      <c r="G2517" s="2">
        <v>1</v>
      </c>
      <c r="H2517" s="2">
        <v>1</v>
      </c>
      <c r="I2517" s="2">
        <v>1</v>
      </c>
      <c r="J2517" s="2">
        <v>2</v>
      </c>
      <c r="K2517" s="2">
        <v>190000</v>
      </c>
      <c r="L2517" s="2" t="s">
        <v>13</v>
      </c>
      <c r="M2517" s="2" t="s">
        <v>28</v>
      </c>
      <c r="N2517" s="16">
        <f>VLOOKUP(M2517, 'Current Population Lookup'!A:B, 2, FALSE)</f>
        <v>15681</v>
      </c>
      <c r="O2517" s="16">
        <f t="array" ref="O2517">INDEX('Current Population Lookup'!B:B, MATCH(M2517, 'Current Population Lookup'!A:A, 0))</f>
        <v>15681</v>
      </c>
      <c r="P2517" s="16">
        <f>VLOOKUP(M2517&amp;D2517,'Yearly Private Schools Lookup'!A:D, 4, FALSE)</f>
        <v>32</v>
      </c>
      <c r="Q2517" s="16">
        <f t="array" ref="Q2517">INDEX('Yearly Private Schools Lookup'!D:D, MATCH(M2517&amp;D2517, 'Yearly Private Schools Lookup'!A:A, 0))</f>
        <v>32</v>
      </c>
    </row>
    <row r="2518" spans="1:17" ht="15.75" customHeight="1" x14ac:dyDescent="0.2">
      <c r="A2518" s="2">
        <v>3876</v>
      </c>
      <c r="B2518" s="2">
        <v>8</v>
      </c>
      <c r="C2518" s="2">
        <v>5</v>
      </c>
      <c r="D2518" s="2">
        <v>1978</v>
      </c>
      <c r="E2518" s="2">
        <v>1978</v>
      </c>
      <c r="F2518" s="2">
        <v>1226</v>
      </c>
      <c r="G2518" s="2">
        <v>1</v>
      </c>
      <c r="H2518" s="2">
        <v>1</v>
      </c>
      <c r="I2518" s="2">
        <v>1</v>
      </c>
      <c r="J2518" s="2">
        <v>2</v>
      </c>
      <c r="K2518" s="2">
        <v>170000</v>
      </c>
      <c r="L2518" s="2" t="s">
        <v>13</v>
      </c>
      <c r="M2518" s="2" t="s">
        <v>28</v>
      </c>
      <c r="N2518" s="16">
        <f>VLOOKUP(M2518, 'Current Population Lookup'!A:B, 2, FALSE)</f>
        <v>15681</v>
      </c>
      <c r="O2518" s="16">
        <f t="array" ref="O2518">INDEX('Current Population Lookup'!B:B, MATCH(M2518, 'Current Population Lookup'!A:A, 0))</f>
        <v>15681</v>
      </c>
      <c r="P2518" s="16">
        <f>VLOOKUP(M2518&amp;D2518,'Yearly Private Schools Lookup'!A:D, 4, FALSE)</f>
        <v>29</v>
      </c>
      <c r="Q2518" s="16">
        <f t="array" ref="Q2518">INDEX('Yearly Private Schools Lookup'!D:D, MATCH(M2518&amp;D2518, 'Yearly Private Schools Lookup'!A:A, 0))</f>
        <v>29</v>
      </c>
    </row>
    <row r="2519" spans="1:17" ht="15.75" customHeight="1" x14ac:dyDescent="0.2">
      <c r="A2519" s="2">
        <v>50271</v>
      </c>
      <c r="B2519" s="2">
        <v>9</v>
      </c>
      <c r="C2519" s="2">
        <v>5</v>
      </c>
      <c r="D2519" s="2">
        <v>1981</v>
      </c>
      <c r="E2519" s="2">
        <v>1987</v>
      </c>
      <c r="F2519" s="2">
        <v>1842</v>
      </c>
      <c r="G2519" s="2">
        <v>0</v>
      </c>
      <c r="H2519" s="2">
        <v>0</v>
      </c>
      <c r="I2519" s="2">
        <v>1</v>
      </c>
      <c r="J2519" s="2">
        <v>3</v>
      </c>
      <c r="K2519" s="2">
        <v>385000</v>
      </c>
      <c r="L2519" s="2" t="s">
        <v>13</v>
      </c>
      <c r="M2519" s="2" t="s">
        <v>42</v>
      </c>
      <c r="N2519" s="16">
        <f>VLOOKUP(M2519, 'Current Population Lookup'!A:B, 2, FALSE)</f>
        <v>20866</v>
      </c>
      <c r="O2519" s="16">
        <f t="array" ref="O2519">INDEX('Current Population Lookup'!B:B, MATCH(M2519, 'Current Population Lookup'!A:A, 0))</f>
        <v>20866</v>
      </c>
      <c r="P2519" s="16">
        <f>VLOOKUP(M2519&amp;D2519,'Yearly Private Schools Lookup'!A:D, 4, FALSE)</f>
        <v>33</v>
      </c>
      <c r="Q2519" s="16">
        <f t="array" ref="Q2519">INDEX('Yearly Private Schools Lookup'!D:D, MATCH(M2519&amp;D2519, 'Yearly Private Schools Lookup'!A:A, 0))</f>
        <v>33</v>
      </c>
    </row>
    <row r="2520" spans="1:17" ht="15.75" customHeight="1" x14ac:dyDescent="0.2">
      <c r="A2520" s="2">
        <v>13110</v>
      </c>
      <c r="B2520" s="2">
        <v>5</v>
      </c>
      <c r="C2520" s="2">
        <v>6</v>
      </c>
      <c r="D2520" s="2">
        <v>1972</v>
      </c>
      <c r="E2520" s="2">
        <v>1972</v>
      </c>
      <c r="F2520" s="2">
        <v>1193</v>
      </c>
      <c r="G2520" s="2">
        <v>2</v>
      </c>
      <c r="H2520" s="2">
        <v>2</v>
      </c>
      <c r="I2520" s="2">
        <v>0</v>
      </c>
      <c r="J2520" s="2">
        <v>2</v>
      </c>
      <c r="K2520" s="2">
        <v>146500</v>
      </c>
      <c r="L2520" s="2" t="s">
        <v>13</v>
      </c>
      <c r="M2520" s="2" t="s">
        <v>18</v>
      </c>
      <c r="N2520" s="16">
        <f>VLOOKUP(M2520, 'Current Population Lookup'!A:B, 2, FALSE)</f>
        <v>38608</v>
      </c>
      <c r="O2520" s="16">
        <f t="array" ref="O2520">INDEX('Current Population Lookup'!B:B, MATCH(M2520, 'Current Population Lookup'!A:A, 0))</f>
        <v>38608</v>
      </c>
      <c r="P2520" s="16">
        <f>VLOOKUP(M2520&amp;D2520,'Yearly Private Schools Lookup'!A:D, 4, FALSE)</f>
        <v>59</v>
      </c>
      <c r="Q2520" s="16">
        <f t="array" ref="Q2520">INDEX('Yearly Private Schools Lookup'!D:D, MATCH(M2520&amp;D2520, 'Yearly Private Schools Lookup'!A:A, 0))</f>
        <v>59</v>
      </c>
    </row>
    <row r="2521" spans="1:17" ht="15.75" customHeight="1" x14ac:dyDescent="0.2">
      <c r="A2521" s="2">
        <v>10192</v>
      </c>
      <c r="B2521" s="2">
        <v>7</v>
      </c>
      <c r="C2521" s="2">
        <v>6</v>
      </c>
      <c r="D2521" s="2">
        <v>1968</v>
      </c>
      <c r="E2521" s="2">
        <v>1992</v>
      </c>
      <c r="F2521" s="2">
        <v>1920</v>
      </c>
      <c r="G2521" s="2">
        <v>3</v>
      </c>
      <c r="H2521" s="2">
        <v>4</v>
      </c>
      <c r="I2521" s="2">
        <v>1</v>
      </c>
      <c r="J2521" s="2">
        <v>2</v>
      </c>
      <c r="K2521" s="2">
        <v>170000</v>
      </c>
      <c r="L2521" s="2" t="s">
        <v>13</v>
      </c>
      <c r="M2521" s="2" t="s">
        <v>18</v>
      </c>
      <c r="N2521" s="16">
        <f>VLOOKUP(M2521, 'Current Population Lookup'!A:B, 2, FALSE)</f>
        <v>38608</v>
      </c>
      <c r="O2521" s="16">
        <f t="array" ref="O2521">INDEX('Current Population Lookup'!B:B, MATCH(M2521, 'Current Population Lookup'!A:A, 0))</f>
        <v>38608</v>
      </c>
      <c r="P2521" s="16">
        <f>VLOOKUP(M2521&amp;D2521,'Yearly Private Schools Lookup'!A:D, 4, FALSE)</f>
        <v>38</v>
      </c>
      <c r="Q2521" s="16">
        <f t="array" ref="Q2521">INDEX('Yearly Private Schools Lookup'!D:D, MATCH(M2521&amp;D2521, 'Yearly Private Schools Lookup'!A:A, 0))</f>
        <v>38</v>
      </c>
    </row>
    <row r="2522" spans="1:17" ht="15.75" customHeight="1" x14ac:dyDescent="0.2">
      <c r="A2522" s="2">
        <v>20781</v>
      </c>
      <c r="B2522" s="2">
        <v>7</v>
      </c>
      <c r="C2522" s="2">
        <v>7</v>
      </c>
      <c r="D2522" s="2">
        <v>1968</v>
      </c>
      <c r="E2522" s="2">
        <v>2003</v>
      </c>
      <c r="F2522" s="2">
        <v>2156</v>
      </c>
      <c r="G2522" s="2">
        <v>2</v>
      </c>
      <c r="H2522" s="2">
        <v>3</v>
      </c>
      <c r="I2522" s="2">
        <v>1</v>
      </c>
      <c r="J2522" s="2">
        <v>2</v>
      </c>
      <c r="K2522" s="2">
        <v>262500</v>
      </c>
      <c r="L2522" s="2" t="s">
        <v>13</v>
      </c>
      <c r="M2522" s="2" t="s">
        <v>18</v>
      </c>
      <c r="N2522" s="16">
        <f>VLOOKUP(M2522, 'Current Population Lookup'!A:B, 2, FALSE)</f>
        <v>38608</v>
      </c>
      <c r="O2522" s="16">
        <f t="array" ref="O2522">INDEX('Current Population Lookup'!B:B, MATCH(M2522, 'Current Population Lookup'!A:A, 0))</f>
        <v>38608</v>
      </c>
      <c r="P2522" s="16">
        <f>VLOOKUP(M2522&amp;D2522,'Yearly Private Schools Lookup'!A:D, 4, FALSE)</f>
        <v>38</v>
      </c>
      <c r="Q2522" s="16">
        <f t="array" ref="Q2522">INDEX('Yearly Private Schools Lookup'!D:D, MATCH(M2522&amp;D2522, 'Yearly Private Schools Lookup'!A:A, 0))</f>
        <v>38</v>
      </c>
    </row>
    <row r="2523" spans="1:17" ht="15.75" customHeight="1" x14ac:dyDescent="0.2">
      <c r="A2523" s="2">
        <v>11700</v>
      </c>
      <c r="B2523" s="2">
        <v>6</v>
      </c>
      <c r="C2523" s="2">
        <v>6</v>
      </c>
      <c r="D2523" s="2">
        <v>1968</v>
      </c>
      <c r="E2523" s="2">
        <v>1968</v>
      </c>
      <c r="F2523" s="2">
        <v>1416</v>
      </c>
      <c r="G2523" s="2">
        <v>2</v>
      </c>
      <c r="H2523" s="2">
        <v>3</v>
      </c>
      <c r="I2523" s="2">
        <v>1</v>
      </c>
      <c r="J2523" s="2">
        <v>2</v>
      </c>
      <c r="K2523" s="2">
        <v>179900</v>
      </c>
      <c r="L2523" s="2" t="s">
        <v>13</v>
      </c>
      <c r="M2523" s="2" t="s">
        <v>18</v>
      </c>
      <c r="N2523" s="16">
        <f>VLOOKUP(M2523, 'Current Population Lookup'!A:B, 2, FALSE)</f>
        <v>38608</v>
      </c>
      <c r="O2523" s="16">
        <f t="array" ref="O2523">INDEX('Current Population Lookup'!B:B, MATCH(M2523, 'Current Population Lookup'!A:A, 0))</f>
        <v>38608</v>
      </c>
      <c r="P2523" s="16">
        <f>VLOOKUP(M2523&amp;D2523,'Yearly Private Schools Lookup'!A:D, 4, FALSE)</f>
        <v>38</v>
      </c>
      <c r="Q2523" s="16">
        <f t="array" ref="Q2523">INDEX('Yearly Private Schools Lookup'!D:D, MATCH(M2523&amp;D2523, 'Yearly Private Schools Lookup'!A:A, 0))</f>
        <v>38</v>
      </c>
    </row>
    <row r="2524" spans="1:17" ht="15.75" customHeight="1" x14ac:dyDescent="0.2">
      <c r="A2524" s="2">
        <v>11029</v>
      </c>
      <c r="B2524" s="2">
        <v>6</v>
      </c>
      <c r="C2524" s="2">
        <v>7</v>
      </c>
      <c r="D2524" s="2">
        <v>1968</v>
      </c>
      <c r="E2524" s="2">
        <v>1984</v>
      </c>
      <c r="F2524" s="2">
        <v>2654</v>
      </c>
      <c r="G2524" s="2">
        <v>2</v>
      </c>
      <c r="H2524" s="2">
        <v>4</v>
      </c>
      <c r="I2524" s="2">
        <v>1</v>
      </c>
      <c r="J2524" s="2">
        <v>2</v>
      </c>
      <c r="K2524" s="2">
        <v>250000</v>
      </c>
      <c r="L2524" s="2" t="s">
        <v>13</v>
      </c>
      <c r="M2524" s="2" t="s">
        <v>18</v>
      </c>
      <c r="N2524" s="16">
        <f>VLOOKUP(M2524, 'Current Population Lookup'!A:B, 2, FALSE)</f>
        <v>38608</v>
      </c>
      <c r="O2524" s="16">
        <f t="array" ref="O2524">INDEX('Current Population Lookup'!B:B, MATCH(M2524, 'Current Population Lookup'!A:A, 0))</f>
        <v>38608</v>
      </c>
      <c r="P2524" s="16">
        <f>VLOOKUP(M2524&amp;D2524,'Yearly Private Schools Lookup'!A:D, 4, FALSE)</f>
        <v>38</v>
      </c>
      <c r="Q2524" s="16">
        <f t="array" ref="Q2524">INDEX('Yearly Private Schools Lookup'!D:D, MATCH(M2524&amp;D2524, 'Yearly Private Schools Lookup'!A:A, 0))</f>
        <v>38</v>
      </c>
    </row>
    <row r="2525" spans="1:17" ht="15.75" customHeight="1" x14ac:dyDescent="0.2">
      <c r="A2525" s="2">
        <v>10400</v>
      </c>
      <c r="B2525" s="2">
        <v>6</v>
      </c>
      <c r="C2525" s="2">
        <v>5</v>
      </c>
      <c r="D2525" s="2">
        <v>1972</v>
      </c>
      <c r="E2525" s="2">
        <v>1972</v>
      </c>
      <c r="F2525" s="2">
        <v>1790</v>
      </c>
      <c r="G2525" s="2">
        <v>1</v>
      </c>
      <c r="H2525" s="2">
        <v>4</v>
      </c>
      <c r="I2525" s="2">
        <v>1</v>
      </c>
      <c r="J2525" s="2">
        <v>2</v>
      </c>
      <c r="K2525" s="2">
        <v>165150</v>
      </c>
      <c r="L2525" s="2" t="s">
        <v>13</v>
      </c>
      <c r="M2525" s="2" t="s">
        <v>18</v>
      </c>
      <c r="N2525" s="16">
        <f>VLOOKUP(M2525, 'Current Population Lookup'!A:B, 2, FALSE)</f>
        <v>38608</v>
      </c>
      <c r="O2525" s="16">
        <f t="array" ref="O2525">INDEX('Current Population Lookup'!B:B, MATCH(M2525, 'Current Population Lookup'!A:A, 0))</f>
        <v>38608</v>
      </c>
      <c r="P2525" s="16">
        <f>VLOOKUP(M2525&amp;D2525,'Yearly Private Schools Lookup'!A:D, 4, FALSE)</f>
        <v>59</v>
      </c>
      <c r="Q2525" s="16">
        <f t="array" ref="Q2525">INDEX('Yearly Private Schools Lookup'!D:D, MATCH(M2525&amp;D2525, 'Yearly Private Schools Lookup'!A:A, 0))</f>
        <v>59</v>
      </c>
    </row>
    <row r="2526" spans="1:17" ht="15.75" customHeight="1" x14ac:dyDescent="0.2">
      <c r="A2526" s="2">
        <v>10140</v>
      </c>
      <c r="B2526" s="2">
        <v>7</v>
      </c>
      <c r="C2526" s="2">
        <v>6</v>
      </c>
      <c r="D2526" s="2">
        <v>1967</v>
      </c>
      <c r="E2526" s="2">
        <v>1967</v>
      </c>
      <c r="F2526" s="2">
        <v>1334</v>
      </c>
      <c r="G2526" s="2">
        <v>2</v>
      </c>
      <c r="H2526" s="2">
        <v>3</v>
      </c>
      <c r="I2526" s="2">
        <v>0</v>
      </c>
      <c r="J2526" s="2">
        <v>2</v>
      </c>
      <c r="K2526" s="2">
        <v>164500</v>
      </c>
      <c r="L2526" s="2" t="s">
        <v>13</v>
      </c>
      <c r="M2526" s="2" t="s">
        <v>18</v>
      </c>
      <c r="N2526" s="16">
        <f>VLOOKUP(M2526, 'Current Population Lookup'!A:B, 2, FALSE)</f>
        <v>38608</v>
      </c>
      <c r="O2526" s="16">
        <f t="array" ref="O2526">INDEX('Current Population Lookup'!B:B, MATCH(M2526, 'Current Population Lookup'!A:A, 0))</f>
        <v>38608</v>
      </c>
      <c r="P2526" s="16">
        <f>VLOOKUP(M2526&amp;D2526,'Yearly Private Schools Lookup'!A:D, 4, FALSE)</f>
        <v>31</v>
      </c>
      <c r="Q2526" s="16">
        <f t="array" ref="Q2526">INDEX('Yearly Private Schools Lookup'!D:D, MATCH(M2526&amp;D2526, 'Yearly Private Schools Lookup'!A:A, 0))</f>
        <v>31</v>
      </c>
    </row>
    <row r="2527" spans="1:17" ht="15.75" customHeight="1" x14ac:dyDescent="0.2">
      <c r="A2527" s="2">
        <v>9600</v>
      </c>
      <c r="B2527" s="2">
        <v>7</v>
      </c>
      <c r="C2527" s="2">
        <v>5</v>
      </c>
      <c r="D2527" s="2">
        <v>1969</v>
      </c>
      <c r="E2527" s="2">
        <v>1969</v>
      </c>
      <c r="F2527" s="2">
        <v>1164</v>
      </c>
      <c r="G2527" s="2">
        <v>1</v>
      </c>
      <c r="H2527" s="2">
        <v>3</v>
      </c>
      <c r="I2527" s="2">
        <v>0</v>
      </c>
      <c r="J2527" s="2">
        <v>2</v>
      </c>
      <c r="K2527" s="2">
        <v>140000</v>
      </c>
      <c r="L2527" s="2" t="s">
        <v>13</v>
      </c>
      <c r="M2527" s="2" t="s">
        <v>18</v>
      </c>
      <c r="N2527" s="16">
        <f>VLOOKUP(M2527, 'Current Population Lookup'!A:B, 2, FALSE)</f>
        <v>38608</v>
      </c>
      <c r="O2527" s="16">
        <f t="array" ref="O2527">INDEX('Current Population Lookup'!B:B, MATCH(M2527, 'Current Population Lookup'!A:A, 0))</f>
        <v>38608</v>
      </c>
      <c r="P2527" s="16">
        <f>VLOOKUP(M2527&amp;D2527,'Yearly Private Schools Lookup'!A:D, 4, FALSE)</f>
        <v>44</v>
      </c>
      <c r="Q2527" s="16">
        <f t="array" ref="Q2527">INDEX('Yearly Private Schools Lookup'!D:D, MATCH(M2527&amp;D2527, 'Yearly Private Schools Lookup'!A:A, 0))</f>
        <v>44</v>
      </c>
    </row>
    <row r="2528" spans="1:17" ht="15.75" customHeight="1" x14ac:dyDescent="0.2">
      <c r="A2528" s="2">
        <v>9750</v>
      </c>
      <c r="B2528" s="2">
        <v>5</v>
      </c>
      <c r="C2528" s="2">
        <v>5</v>
      </c>
      <c r="D2528" s="2">
        <v>1967</v>
      </c>
      <c r="E2528" s="2">
        <v>1967</v>
      </c>
      <c r="F2528" s="2">
        <v>980</v>
      </c>
      <c r="G2528" s="2">
        <v>2</v>
      </c>
      <c r="H2528" s="2">
        <v>3</v>
      </c>
      <c r="I2528" s="2">
        <v>0</v>
      </c>
      <c r="J2528" s="2">
        <v>1</v>
      </c>
      <c r="K2528" s="2">
        <v>135500</v>
      </c>
      <c r="L2528" s="2" t="s">
        <v>13</v>
      </c>
      <c r="M2528" s="2" t="s">
        <v>14</v>
      </c>
      <c r="N2528" s="16">
        <f>VLOOKUP(M2528, 'Current Population Lookup'!A:B, 2, FALSE)</f>
        <v>43007</v>
      </c>
      <c r="O2528" s="16">
        <f t="array" ref="O2528">INDEX('Current Population Lookup'!B:B, MATCH(M2528, 'Current Population Lookup'!A:A, 0))</f>
        <v>43007</v>
      </c>
      <c r="P2528" s="16">
        <f>VLOOKUP(M2528&amp;D2528,'Yearly Private Schools Lookup'!A:D, 4, FALSE)</f>
        <v>144</v>
      </c>
      <c r="Q2528" s="16">
        <f t="array" ref="Q2528">INDEX('Yearly Private Schools Lookup'!D:D, MATCH(M2528&amp;D2528, 'Yearly Private Schools Lookup'!A:A, 0))</f>
        <v>144</v>
      </c>
    </row>
    <row r="2529" spans="1:17" ht="15.75" customHeight="1" x14ac:dyDescent="0.2">
      <c r="A2529" s="2">
        <v>9600</v>
      </c>
      <c r="B2529" s="2">
        <v>5</v>
      </c>
      <c r="C2529" s="2">
        <v>5</v>
      </c>
      <c r="D2529" s="2">
        <v>1968</v>
      </c>
      <c r="E2529" s="2">
        <v>1968</v>
      </c>
      <c r="F2529" s="2">
        <v>1051</v>
      </c>
      <c r="G2529" s="2">
        <v>1</v>
      </c>
      <c r="H2529" s="2">
        <v>3</v>
      </c>
      <c r="I2529" s="2">
        <v>0</v>
      </c>
      <c r="J2529" s="2">
        <v>2</v>
      </c>
      <c r="K2529" s="2">
        <v>142000</v>
      </c>
      <c r="L2529" s="2" t="s">
        <v>13</v>
      </c>
      <c r="M2529" s="2" t="s">
        <v>14</v>
      </c>
      <c r="N2529" s="16">
        <f>VLOOKUP(M2529, 'Current Population Lookup'!A:B, 2, FALSE)</f>
        <v>43007</v>
      </c>
      <c r="O2529" s="16">
        <f t="array" ref="O2529">INDEX('Current Population Lookup'!B:B, MATCH(M2529, 'Current Population Lookup'!A:A, 0))</f>
        <v>43007</v>
      </c>
      <c r="P2529" s="16">
        <f>VLOOKUP(M2529&amp;D2529,'Yearly Private Schools Lookup'!A:D, 4, FALSE)</f>
        <v>148</v>
      </c>
      <c r="Q2529" s="16">
        <f t="array" ref="Q2529">INDEX('Yearly Private Schools Lookup'!D:D, MATCH(M2529&amp;D2529, 'Yearly Private Schools Lookup'!A:A, 0))</f>
        <v>148</v>
      </c>
    </row>
    <row r="2530" spans="1:17" ht="15.75" customHeight="1" x14ac:dyDescent="0.2">
      <c r="A2530" s="2">
        <v>8640</v>
      </c>
      <c r="B2530" s="2">
        <v>5</v>
      </c>
      <c r="C2530" s="2">
        <v>5</v>
      </c>
      <c r="D2530" s="2">
        <v>1968</v>
      </c>
      <c r="E2530" s="2">
        <v>1968</v>
      </c>
      <c r="F2530" s="2">
        <v>1770</v>
      </c>
      <c r="G2530" s="2">
        <v>1</v>
      </c>
      <c r="H2530" s="2">
        <v>4</v>
      </c>
      <c r="I2530" s="2">
        <v>0</v>
      </c>
      <c r="J2530" s="2">
        <v>2</v>
      </c>
      <c r="K2530" s="2">
        <v>155000</v>
      </c>
      <c r="L2530" s="2" t="s">
        <v>13</v>
      </c>
      <c r="M2530" s="2" t="s">
        <v>14</v>
      </c>
      <c r="N2530" s="16">
        <f>VLOOKUP(M2530, 'Current Population Lookup'!A:B, 2, FALSE)</f>
        <v>43007</v>
      </c>
      <c r="O2530" s="16">
        <f t="array" ref="O2530">INDEX('Current Population Lookup'!B:B, MATCH(M2530, 'Current Population Lookup'!A:A, 0))</f>
        <v>43007</v>
      </c>
      <c r="P2530" s="16">
        <f>VLOOKUP(M2530&amp;D2530,'Yearly Private Schools Lookup'!A:D, 4, FALSE)</f>
        <v>148</v>
      </c>
      <c r="Q2530" s="16">
        <f t="array" ref="Q2530">INDEX('Yearly Private Schools Lookup'!D:D, MATCH(M2530&amp;D2530, 'Yearly Private Schools Lookup'!A:A, 0))</f>
        <v>148</v>
      </c>
    </row>
    <row r="2531" spans="1:17" ht="15.75" customHeight="1" x14ac:dyDescent="0.2">
      <c r="A2531" s="2">
        <v>9360</v>
      </c>
      <c r="B2531" s="2">
        <v>6</v>
      </c>
      <c r="C2531" s="2">
        <v>7</v>
      </c>
      <c r="D2531" s="2">
        <v>1968</v>
      </c>
      <c r="E2531" s="2">
        <v>2004</v>
      </c>
      <c r="F2531" s="2">
        <v>976</v>
      </c>
      <c r="G2531" s="2">
        <v>1</v>
      </c>
      <c r="H2531" s="2">
        <v>2</v>
      </c>
      <c r="I2531" s="2">
        <v>1</v>
      </c>
      <c r="J2531" s="2">
        <v>2</v>
      </c>
      <c r="K2531" s="2">
        <v>157500</v>
      </c>
      <c r="L2531" s="2" t="s">
        <v>13</v>
      </c>
      <c r="M2531" s="2" t="s">
        <v>14</v>
      </c>
      <c r="N2531" s="16">
        <f>VLOOKUP(M2531, 'Current Population Lookup'!A:B, 2, FALSE)</f>
        <v>43007</v>
      </c>
      <c r="O2531" s="16">
        <f t="array" ref="O2531">INDEX('Current Population Lookup'!B:B, MATCH(M2531, 'Current Population Lookup'!A:A, 0))</f>
        <v>43007</v>
      </c>
      <c r="P2531" s="16">
        <f>VLOOKUP(M2531&amp;D2531,'Yearly Private Schools Lookup'!A:D, 4, FALSE)</f>
        <v>148</v>
      </c>
      <c r="Q2531" s="16">
        <f t="array" ref="Q2531">INDEX('Yearly Private Schools Lookup'!D:D, MATCH(M2531&amp;D2531, 'Yearly Private Schools Lookup'!A:A, 0))</f>
        <v>148</v>
      </c>
    </row>
    <row r="2532" spans="1:17" ht="15.75" customHeight="1" x14ac:dyDescent="0.2">
      <c r="A2532" s="2">
        <v>8400</v>
      </c>
      <c r="B2532" s="2">
        <v>5</v>
      </c>
      <c r="C2532" s="2">
        <v>5</v>
      </c>
      <c r="D2532" s="2">
        <v>1968</v>
      </c>
      <c r="E2532" s="2">
        <v>1968</v>
      </c>
      <c r="F2532" s="2">
        <v>1052</v>
      </c>
      <c r="G2532" s="2">
        <v>1</v>
      </c>
      <c r="H2532" s="2">
        <v>3</v>
      </c>
      <c r="I2532" s="2">
        <v>0</v>
      </c>
      <c r="J2532" s="2">
        <v>1</v>
      </c>
      <c r="K2532" s="2">
        <v>138500</v>
      </c>
      <c r="L2532" s="2" t="s">
        <v>13</v>
      </c>
      <c r="M2532" s="2" t="s">
        <v>14</v>
      </c>
      <c r="N2532" s="16">
        <f>VLOOKUP(M2532, 'Current Population Lookup'!A:B, 2, FALSE)</f>
        <v>43007</v>
      </c>
      <c r="O2532" s="16">
        <f t="array" ref="O2532">INDEX('Current Population Lookup'!B:B, MATCH(M2532, 'Current Population Lookup'!A:A, 0))</f>
        <v>43007</v>
      </c>
      <c r="P2532" s="16">
        <f>VLOOKUP(M2532&amp;D2532,'Yearly Private Schools Lookup'!A:D, 4, FALSE)</f>
        <v>148</v>
      </c>
      <c r="Q2532" s="16">
        <f t="array" ref="Q2532">INDEX('Yearly Private Schools Lookup'!D:D, MATCH(M2532&amp;D2532, 'Yearly Private Schools Lookup'!A:A, 0))</f>
        <v>148</v>
      </c>
    </row>
    <row r="2533" spans="1:17" ht="15.75" customHeight="1" x14ac:dyDescent="0.2">
      <c r="A2533" s="2">
        <v>8400</v>
      </c>
      <c r="B2533" s="2">
        <v>5</v>
      </c>
      <c r="C2533" s="2">
        <v>6</v>
      </c>
      <c r="D2533" s="2">
        <v>1968</v>
      </c>
      <c r="E2533" s="2">
        <v>1968</v>
      </c>
      <c r="F2533" s="2">
        <v>898</v>
      </c>
      <c r="G2533" s="2">
        <v>1</v>
      </c>
      <c r="H2533" s="2">
        <v>3</v>
      </c>
      <c r="I2533" s="2">
        <v>0</v>
      </c>
      <c r="J2533" s="2">
        <v>1</v>
      </c>
      <c r="K2533" s="2">
        <v>140000</v>
      </c>
      <c r="L2533" s="2" t="s">
        <v>13</v>
      </c>
      <c r="M2533" s="2" t="s">
        <v>14</v>
      </c>
      <c r="N2533" s="16">
        <f>VLOOKUP(M2533, 'Current Population Lookup'!A:B, 2, FALSE)</f>
        <v>43007</v>
      </c>
      <c r="O2533" s="16">
        <f t="array" ref="O2533">INDEX('Current Population Lookup'!B:B, MATCH(M2533, 'Current Population Lookup'!A:A, 0))</f>
        <v>43007</v>
      </c>
      <c r="P2533" s="16">
        <f>VLOOKUP(M2533&amp;D2533,'Yearly Private Schools Lookup'!A:D, 4, FALSE)</f>
        <v>148</v>
      </c>
      <c r="Q2533" s="16">
        <f t="array" ref="Q2533">INDEX('Yearly Private Schools Lookup'!D:D, MATCH(M2533&amp;D2533, 'Yearly Private Schools Lookup'!A:A, 0))</f>
        <v>148</v>
      </c>
    </row>
    <row r="2534" spans="1:17" ht="15.75" customHeight="1" x14ac:dyDescent="0.2">
      <c r="A2534" s="2">
        <v>9759</v>
      </c>
      <c r="B2534" s="2">
        <v>5</v>
      </c>
      <c r="C2534" s="2">
        <v>5</v>
      </c>
      <c r="D2534" s="2">
        <v>1966</v>
      </c>
      <c r="E2534" s="2">
        <v>1966</v>
      </c>
      <c r="F2534" s="2">
        <v>1051</v>
      </c>
      <c r="G2534" s="2">
        <v>1</v>
      </c>
      <c r="H2534" s="2">
        <v>3</v>
      </c>
      <c r="I2534" s="2">
        <v>0</v>
      </c>
      <c r="J2534" s="2">
        <v>1</v>
      </c>
      <c r="K2534" s="2">
        <v>124400</v>
      </c>
      <c r="L2534" s="2" t="s">
        <v>13</v>
      </c>
      <c r="M2534" s="2" t="s">
        <v>14</v>
      </c>
      <c r="N2534" s="16">
        <f>VLOOKUP(M2534, 'Current Population Lookup'!A:B, 2, FALSE)</f>
        <v>43007</v>
      </c>
      <c r="O2534" s="16">
        <f t="array" ref="O2534">INDEX('Current Population Lookup'!B:B, MATCH(M2534, 'Current Population Lookup'!A:A, 0))</f>
        <v>43007</v>
      </c>
      <c r="P2534" s="16">
        <f>VLOOKUP(M2534&amp;D2534,'Yearly Private Schools Lookup'!A:D, 4, FALSE)</f>
        <v>141</v>
      </c>
      <c r="Q2534" s="16">
        <f t="array" ref="Q2534">INDEX('Yearly Private Schools Lookup'!D:D, MATCH(M2534&amp;D2534, 'Yearly Private Schools Lookup'!A:A, 0))</f>
        <v>141</v>
      </c>
    </row>
    <row r="2535" spans="1:17" ht="15.75" customHeight="1" x14ac:dyDescent="0.2">
      <c r="A2535" s="2">
        <v>9600</v>
      </c>
      <c r="B2535" s="2">
        <v>5</v>
      </c>
      <c r="C2535" s="2">
        <v>7</v>
      </c>
      <c r="D2535" s="2">
        <v>1967</v>
      </c>
      <c r="E2535" s="2">
        <v>1967</v>
      </c>
      <c r="F2535" s="2">
        <v>1141</v>
      </c>
      <c r="G2535" s="2">
        <v>1</v>
      </c>
      <c r="H2535" s="2">
        <v>3</v>
      </c>
      <c r="I2535" s="2">
        <v>0</v>
      </c>
      <c r="J2535" s="2">
        <v>1</v>
      </c>
      <c r="K2535" s="2">
        <v>158000</v>
      </c>
      <c r="L2535" s="2" t="s">
        <v>13</v>
      </c>
      <c r="M2535" s="2" t="s">
        <v>14</v>
      </c>
      <c r="N2535" s="16">
        <f>VLOOKUP(M2535, 'Current Population Lookup'!A:B, 2, FALSE)</f>
        <v>43007</v>
      </c>
      <c r="O2535" s="16">
        <f t="array" ref="O2535">INDEX('Current Population Lookup'!B:B, MATCH(M2535, 'Current Population Lookup'!A:A, 0))</f>
        <v>43007</v>
      </c>
      <c r="P2535" s="16">
        <f>VLOOKUP(M2535&amp;D2535,'Yearly Private Schools Lookup'!A:D, 4, FALSE)</f>
        <v>144</v>
      </c>
      <c r="Q2535" s="16">
        <f t="array" ref="Q2535">INDEX('Yearly Private Schools Lookup'!D:D, MATCH(M2535&amp;D2535, 'Yearly Private Schools Lookup'!A:A, 0))</f>
        <v>144</v>
      </c>
    </row>
    <row r="2536" spans="1:17" ht="15.75" customHeight="1" x14ac:dyDescent="0.2">
      <c r="A2536" s="2">
        <v>9230</v>
      </c>
      <c r="B2536" s="2">
        <v>5</v>
      </c>
      <c r="C2536" s="2">
        <v>8</v>
      </c>
      <c r="D2536" s="2">
        <v>1965</v>
      </c>
      <c r="E2536" s="2">
        <v>1998</v>
      </c>
      <c r="F2536" s="2">
        <v>1200</v>
      </c>
      <c r="G2536" s="2">
        <v>1</v>
      </c>
      <c r="H2536" s="2">
        <v>1</v>
      </c>
      <c r="I2536" s="2">
        <v>0</v>
      </c>
      <c r="J2536" s="2">
        <v>2</v>
      </c>
      <c r="K2536" s="2">
        <v>146000</v>
      </c>
      <c r="L2536" s="2" t="s">
        <v>13</v>
      </c>
      <c r="M2536" s="2" t="s">
        <v>14</v>
      </c>
      <c r="N2536" s="16">
        <f>VLOOKUP(M2536, 'Current Population Lookup'!A:B, 2, FALSE)</f>
        <v>43007</v>
      </c>
      <c r="O2536" s="16">
        <f t="array" ref="O2536">INDEX('Current Population Lookup'!B:B, MATCH(M2536, 'Current Population Lookup'!A:A, 0))</f>
        <v>43007</v>
      </c>
      <c r="P2536" s="16">
        <f>VLOOKUP(M2536&amp;D2536,'Yearly Private Schools Lookup'!A:D, 4, FALSE)</f>
        <v>135</v>
      </c>
      <c r="Q2536" s="16">
        <f t="array" ref="Q2536">INDEX('Yearly Private Schools Lookup'!D:D, MATCH(M2536&amp;D2536, 'Yearly Private Schools Lookup'!A:A, 0))</f>
        <v>135</v>
      </c>
    </row>
    <row r="2537" spans="1:17" ht="15.75" customHeight="1" x14ac:dyDescent="0.2">
      <c r="A2537" s="2">
        <v>14803</v>
      </c>
      <c r="B2537" s="2">
        <v>6</v>
      </c>
      <c r="C2537" s="2">
        <v>5</v>
      </c>
      <c r="D2537" s="2">
        <v>1971</v>
      </c>
      <c r="E2537" s="2">
        <v>1971</v>
      </c>
      <c r="F2537" s="2">
        <v>1993</v>
      </c>
      <c r="G2537" s="2">
        <v>2</v>
      </c>
      <c r="H2537" s="2">
        <v>4</v>
      </c>
      <c r="I2537" s="2">
        <v>1</v>
      </c>
      <c r="J2537" s="2">
        <v>2</v>
      </c>
      <c r="K2537" s="2">
        <v>190000</v>
      </c>
      <c r="L2537" s="2" t="s">
        <v>13</v>
      </c>
      <c r="M2537" s="2" t="s">
        <v>18</v>
      </c>
      <c r="N2537" s="16">
        <f>VLOOKUP(M2537, 'Current Population Lookup'!A:B, 2, FALSE)</f>
        <v>38608</v>
      </c>
      <c r="O2537" s="16">
        <f t="array" ref="O2537">INDEX('Current Population Lookup'!B:B, MATCH(M2537, 'Current Population Lookup'!A:A, 0))</f>
        <v>38608</v>
      </c>
      <c r="P2537" s="16">
        <f>VLOOKUP(M2537&amp;D2537,'Yearly Private Schools Lookup'!A:D, 4, FALSE)</f>
        <v>53</v>
      </c>
      <c r="Q2537" s="16">
        <f t="array" ref="Q2537">INDEX('Yearly Private Schools Lookup'!D:D, MATCH(M2537&amp;D2537, 'Yearly Private Schools Lookup'!A:A, 0))</f>
        <v>53</v>
      </c>
    </row>
    <row r="2538" spans="1:17" ht="15.75" customHeight="1" x14ac:dyDescent="0.2">
      <c r="A2538" s="2">
        <v>10659</v>
      </c>
      <c r="B2538" s="2">
        <v>5</v>
      </c>
      <c r="C2538" s="2">
        <v>6</v>
      </c>
      <c r="D2538" s="2">
        <v>1961</v>
      </c>
      <c r="E2538" s="2">
        <v>1961</v>
      </c>
      <c r="F2538" s="2">
        <v>1050</v>
      </c>
      <c r="G2538" s="2">
        <v>1</v>
      </c>
      <c r="H2538" s="2">
        <v>3</v>
      </c>
      <c r="I2538" s="2">
        <v>0</v>
      </c>
      <c r="J2538" s="2">
        <v>1</v>
      </c>
      <c r="K2538" s="2">
        <v>136500</v>
      </c>
      <c r="L2538" s="2" t="s">
        <v>13</v>
      </c>
      <c r="M2538" s="2" t="s">
        <v>14</v>
      </c>
      <c r="N2538" s="16">
        <f>VLOOKUP(M2538, 'Current Population Lookup'!A:B, 2, FALSE)</f>
        <v>43007</v>
      </c>
      <c r="O2538" s="16">
        <f t="array" ref="O2538">INDEX('Current Population Lookup'!B:B, MATCH(M2538, 'Current Population Lookup'!A:A, 0))</f>
        <v>43007</v>
      </c>
      <c r="P2538" s="16">
        <f>VLOOKUP(M2538&amp;D2538,'Yearly Private Schools Lookup'!A:D, 4, FALSE)</f>
        <v>116</v>
      </c>
      <c r="Q2538" s="16">
        <f t="array" ref="Q2538">INDEX('Yearly Private Schools Lookup'!D:D, MATCH(M2538&amp;D2538, 'Yearly Private Schools Lookup'!A:A, 0))</f>
        <v>116</v>
      </c>
    </row>
    <row r="2539" spans="1:17" ht="15.75" customHeight="1" x14ac:dyDescent="0.2">
      <c r="A2539" s="2">
        <v>9100</v>
      </c>
      <c r="B2539" s="2">
        <v>5</v>
      </c>
      <c r="C2539" s="2">
        <v>5</v>
      </c>
      <c r="D2539" s="2">
        <v>1958</v>
      </c>
      <c r="E2539" s="2">
        <v>1958</v>
      </c>
      <c r="F2539" s="2">
        <v>864</v>
      </c>
      <c r="G2539" s="2">
        <v>1</v>
      </c>
      <c r="H2539" s="2">
        <v>3</v>
      </c>
      <c r="I2539" s="2">
        <v>0</v>
      </c>
      <c r="J2539" s="2">
        <v>2</v>
      </c>
      <c r="K2539" s="2">
        <v>129900</v>
      </c>
      <c r="L2539" s="2" t="s">
        <v>13</v>
      </c>
      <c r="M2539" s="2" t="s">
        <v>14</v>
      </c>
      <c r="N2539" s="16">
        <f>VLOOKUP(M2539, 'Current Population Lookup'!A:B, 2, FALSE)</f>
        <v>43007</v>
      </c>
      <c r="O2539" s="16">
        <f t="array" ref="O2539">INDEX('Current Population Lookup'!B:B, MATCH(M2539, 'Current Population Lookup'!A:A, 0))</f>
        <v>43007</v>
      </c>
      <c r="P2539" s="16">
        <f>VLOOKUP(M2539&amp;D2539,'Yearly Private Schools Lookup'!A:D, 4, FALSE)</f>
        <v>105</v>
      </c>
      <c r="Q2539" s="16">
        <f t="array" ref="Q2539">INDEX('Yearly Private Schools Lookup'!D:D, MATCH(M2539&amp;D2539, 'Yearly Private Schools Lookup'!A:A, 0))</f>
        <v>105</v>
      </c>
    </row>
    <row r="2540" spans="1:17" ht="15.75" customHeight="1" x14ac:dyDescent="0.2">
      <c r="A2540" s="2">
        <v>8393</v>
      </c>
      <c r="B2540" s="2">
        <v>5</v>
      </c>
      <c r="C2540" s="2">
        <v>5</v>
      </c>
      <c r="D2540" s="2">
        <v>1959</v>
      </c>
      <c r="E2540" s="2">
        <v>2005</v>
      </c>
      <c r="F2540" s="2">
        <v>1712</v>
      </c>
      <c r="G2540" s="2">
        <v>2</v>
      </c>
      <c r="H2540" s="2">
        <v>4</v>
      </c>
      <c r="I2540" s="2">
        <v>0</v>
      </c>
      <c r="J2540" s="2">
        <v>2</v>
      </c>
      <c r="K2540" s="2">
        <v>145000</v>
      </c>
      <c r="L2540" s="2" t="s">
        <v>13</v>
      </c>
      <c r="M2540" s="2" t="s">
        <v>14</v>
      </c>
      <c r="N2540" s="16">
        <f>VLOOKUP(M2540, 'Current Population Lookup'!A:B, 2, FALSE)</f>
        <v>43007</v>
      </c>
      <c r="O2540" s="16">
        <f t="array" ref="O2540">INDEX('Current Population Lookup'!B:B, MATCH(M2540, 'Current Population Lookup'!A:A, 0))</f>
        <v>43007</v>
      </c>
      <c r="P2540" s="16">
        <f>VLOOKUP(M2540&amp;D2540,'Yearly Private Schools Lookup'!A:D, 4, FALSE)</f>
        <v>109</v>
      </c>
      <c r="Q2540" s="16">
        <f t="array" ref="Q2540">INDEX('Yearly Private Schools Lookup'!D:D, MATCH(M2540&amp;D2540, 'Yearly Private Schools Lookup'!A:A, 0))</f>
        <v>109</v>
      </c>
    </row>
    <row r="2541" spans="1:17" ht="15.75" customHeight="1" x14ac:dyDescent="0.2">
      <c r="A2541" s="2">
        <v>8800</v>
      </c>
      <c r="B2541" s="2">
        <v>6</v>
      </c>
      <c r="C2541" s="2">
        <v>7</v>
      </c>
      <c r="D2541" s="2">
        <v>1965</v>
      </c>
      <c r="E2541" s="2">
        <v>2000</v>
      </c>
      <c r="F2541" s="2">
        <v>1565</v>
      </c>
      <c r="G2541" s="2">
        <v>2</v>
      </c>
      <c r="H2541" s="2">
        <v>3</v>
      </c>
      <c r="I2541" s="2">
        <v>2</v>
      </c>
      <c r="J2541" s="2">
        <v>1</v>
      </c>
      <c r="K2541" s="2">
        <v>185900</v>
      </c>
      <c r="L2541" s="2" t="s">
        <v>17</v>
      </c>
      <c r="M2541" s="2" t="s">
        <v>14</v>
      </c>
      <c r="N2541" s="16">
        <f>VLOOKUP(M2541, 'Current Population Lookup'!A:B, 2, FALSE)</f>
        <v>43007</v>
      </c>
      <c r="O2541" s="16">
        <f t="array" ref="O2541">INDEX('Current Population Lookup'!B:B, MATCH(M2541, 'Current Population Lookup'!A:A, 0))</f>
        <v>43007</v>
      </c>
      <c r="P2541" s="16">
        <f>VLOOKUP(M2541&amp;D2541,'Yearly Private Schools Lookup'!A:D, 4, FALSE)</f>
        <v>135</v>
      </c>
      <c r="Q2541" s="16">
        <f t="array" ref="Q2541">INDEX('Yearly Private Schools Lookup'!D:D, MATCH(M2541&amp;D2541, 'Yearly Private Schools Lookup'!A:A, 0))</f>
        <v>135</v>
      </c>
    </row>
    <row r="2542" spans="1:17" ht="15.75" customHeight="1" x14ac:dyDescent="0.2">
      <c r="A2542" s="2">
        <v>8800</v>
      </c>
      <c r="B2542" s="2">
        <v>6</v>
      </c>
      <c r="C2542" s="2">
        <v>6</v>
      </c>
      <c r="D2542" s="2">
        <v>1964</v>
      </c>
      <c r="E2542" s="2">
        <v>1964</v>
      </c>
      <c r="F2542" s="2">
        <v>1251</v>
      </c>
      <c r="G2542" s="2">
        <v>1</v>
      </c>
      <c r="H2542" s="2">
        <v>3</v>
      </c>
      <c r="I2542" s="2">
        <v>2</v>
      </c>
      <c r="J2542" s="2">
        <v>1</v>
      </c>
      <c r="K2542" s="2">
        <v>160000</v>
      </c>
      <c r="L2542" s="2" t="s">
        <v>13</v>
      </c>
      <c r="M2542" s="2" t="s">
        <v>14</v>
      </c>
      <c r="N2542" s="16">
        <f>VLOOKUP(M2542, 'Current Population Lookup'!A:B, 2, FALSE)</f>
        <v>43007</v>
      </c>
      <c r="O2542" s="16">
        <f t="array" ref="O2542">INDEX('Current Population Lookup'!B:B, MATCH(M2542, 'Current Population Lookup'!A:A, 0))</f>
        <v>43007</v>
      </c>
      <c r="P2542" s="16">
        <f>VLOOKUP(M2542&amp;D2542,'Yearly Private Schools Lookup'!A:D, 4, FALSE)</f>
        <v>128</v>
      </c>
      <c r="Q2542" s="16">
        <f t="array" ref="Q2542">INDEX('Yearly Private Schools Lookup'!D:D, MATCH(M2542&amp;D2542, 'Yearly Private Schools Lookup'!A:A, 0))</f>
        <v>128</v>
      </c>
    </row>
    <row r="2543" spans="1:17" ht="15.75" customHeight="1" x14ac:dyDescent="0.2">
      <c r="A2543" s="2">
        <v>10368</v>
      </c>
      <c r="B2543" s="2">
        <v>6</v>
      </c>
      <c r="C2543" s="2">
        <v>6</v>
      </c>
      <c r="D2543" s="2">
        <v>1964</v>
      </c>
      <c r="E2543" s="2">
        <v>1964</v>
      </c>
      <c r="F2543" s="2">
        <v>1488</v>
      </c>
      <c r="G2543" s="2">
        <v>1</v>
      </c>
      <c r="H2543" s="2">
        <v>3</v>
      </c>
      <c r="I2543" s="2">
        <v>1</v>
      </c>
      <c r="J2543" s="2">
        <v>2</v>
      </c>
      <c r="K2543" s="2">
        <v>167000</v>
      </c>
      <c r="L2543" s="2" t="s">
        <v>13</v>
      </c>
      <c r="M2543" s="2" t="s">
        <v>14</v>
      </c>
      <c r="N2543" s="16">
        <f>VLOOKUP(M2543, 'Current Population Lookup'!A:B, 2, FALSE)</f>
        <v>43007</v>
      </c>
      <c r="O2543" s="16">
        <f t="array" ref="O2543">INDEX('Current Population Lookup'!B:B, MATCH(M2543, 'Current Population Lookup'!A:A, 0))</f>
        <v>43007</v>
      </c>
      <c r="P2543" s="16">
        <f>VLOOKUP(M2543&amp;D2543,'Yearly Private Schools Lookup'!A:D, 4, FALSE)</f>
        <v>128</v>
      </c>
      <c r="Q2543" s="16">
        <f t="array" ref="Q2543">INDEX('Yearly Private Schools Lookup'!D:D, MATCH(M2543&amp;D2543, 'Yearly Private Schools Lookup'!A:A, 0))</f>
        <v>128</v>
      </c>
    </row>
    <row r="2544" spans="1:17" ht="15.75" customHeight="1" x14ac:dyDescent="0.2">
      <c r="A2544" s="2">
        <v>9350</v>
      </c>
      <c r="B2544" s="2">
        <v>5</v>
      </c>
      <c r="C2544" s="2">
        <v>6</v>
      </c>
      <c r="D2544" s="2">
        <v>1964</v>
      </c>
      <c r="E2544" s="2">
        <v>1964</v>
      </c>
      <c r="F2544" s="2">
        <v>1440</v>
      </c>
      <c r="G2544" s="2">
        <v>1</v>
      </c>
      <c r="H2544" s="2">
        <v>4</v>
      </c>
      <c r="I2544" s="2">
        <v>1</v>
      </c>
      <c r="J2544" s="2">
        <v>2</v>
      </c>
      <c r="K2544" s="2">
        <v>157500</v>
      </c>
      <c r="L2544" s="2" t="s">
        <v>13</v>
      </c>
      <c r="M2544" s="2" t="s">
        <v>14</v>
      </c>
      <c r="N2544" s="16">
        <f>VLOOKUP(M2544, 'Current Population Lookup'!A:B, 2, FALSE)</f>
        <v>43007</v>
      </c>
      <c r="O2544" s="16">
        <f t="array" ref="O2544">INDEX('Current Population Lookup'!B:B, MATCH(M2544, 'Current Population Lookup'!A:A, 0))</f>
        <v>43007</v>
      </c>
      <c r="P2544" s="16">
        <f>VLOOKUP(M2544&amp;D2544,'Yearly Private Schools Lookup'!A:D, 4, FALSE)</f>
        <v>128</v>
      </c>
      <c r="Q2544" s="16">
        <f t="array" ref="Q2544">INDEX('Yearly Private Schools Lookup'!D:D, MATCH(M2544&amp;D2544, 'Yearly Private Schools Lookup'!A:A, 0))</f>
        <v>128</v>
      </c>
    </row>
    <row r="2545" spans="1:17" ht="15.75" customHeight="1" x14ac:dyDescent="0.2">
      <c r="A2545" s="2">
        <v>10382</v>
      </c>
      <c r="B2545" s="2">
        <v>6</v>
      </c>
      <c r="C2545" s="2">
        <v>5</v>
      </c>
      <c r="D2545" s="2">
        <v>1958</v>
      </c>
      <c r="E2545" s="2">
        <v>1958</v>
      </c>
      <c r="F2545" s="2">
        <v>1095</v>
      </c>
      <c r="G2545" s="2">
        <v>1</v>
      </c>
      <c r="H2545" s="2">
        <v>2</v>
      </c>
      <c r="I2545" s="2">
        <v>0</v>
      </c>
      <c r="J2545" s="2">
        <v>1</v>
      </c>
      <c r="K2545" s="2">
        <v>140000</v>
      </c>
      <c r="L2545" s="2" t="s">
        <v>26</v>
      </c>
      <c r="M2545" s="2" t="s">
        <v>14</v>
      </c>
      <c r="N2545" s="16">
        <f>VLOOKUP(M2545, 'Current Population Lookup'!A:B, 2, FALSE)</f>
        <v>43007</v>
      </c>
      <c r="O2545" s="16">
        <f t="array" ref="O2545">INDEX('Current Population Lookup'!B:B, MATCH(M2545, 'Current Population Lookup'!A:A, 0))</f>
        <v>43007</v>
      </c>
      <c r="P2545" s="16">
        <f>VLOOKUP(M2545&amp;D2545,'Yearly Private Schools Lookup'!A:D, 4, FALSE)</f>
        <v>105</v>
      </c>
      <c r="Q2545" s="16">
        <f t="array" ref="Q2545">INDEX('Yearly Private Schools Lookup'!D:D, MATCH(M2545&amp;D2545, 'Yearly Private Schools Lookup'!A:A, 0))</f>
        <v>105</v>
      </c>
    </row>
    <row r="2546" spans="1:17" ht="15.75" customHeight="1" x14ac:dyDescent="0.2">
      <c r="A2546" s="2">
        <v>8973</v>
      </c>
      <c r="B2546" s="2">
        <v>5</v>
      </c>
      <c r="C2546" s="2">
        <v>7</v>
      </c>
      <c r="D2546" s="2">
        <v>1958</v>
      </c>
      <c r="E2546" s="2">
        <v>1991</v>
      </c>
      <c r="F2546" s="2">
        <v>1053</v>
      </c>
      <c r="G2546" s="2">
        <v>1</v>
      </c>
      <c r="H2546" s="2">
        <v>3</v>
      </c>
      <c r="I2546" s="2">
        <v>0</v>
      </c>
      <c r="J2546" s="2">
        <v>2</v>
      </c>
      <c r="K2546" s="2">
        <v>150000</v>
      </c>
      <c r="L2546" s="2" t="s">
        <v>13</v>
      </c>
      <c r="M2546" s="2" t="s">
        <v>14</v>
      </c>
      <c r="N2546" s="16">
        <f>VLOOKUP(M2546, 'Current Population Lookup'!A:B, 2, FALSE)</f>
        <v>43007</v>
      </c>
      <c r="O2546" s="16">
        <f t="array" ref="O2546">INDEX('Current Population Lookup'!B:B, MATCH(M2546, 'Current Population Lookup'!A:A, 0))</f>
        <v>43007</v>
      </c>
      <c r="P2546" s="16">
        <f>VLOOKUP(M2546&amp;D2546,'Yearly Private Schools Lookup'!A:D, 4, FALSE)</f>
        <v>105</v>
      </c>
      <c r="Q2546" s="16">
        <f t="array" ref="Q2546">INDEX('Yearly Private Schools Lookup'!D:D, MATCH(M2546&amp;D2546, 'Yearly Private Schools Lookup'!A:A, 0))</f>
        <v>105</v>
      </c>
    </row>
    <row r="2547" spans="1:17" ht="15.75" customHeight="1" x14ac:dyDescent="0.2">
      <c r="A2547" s="2">
        <v>10800</v>
      </c>
      <c r="B2547" s="2">
        <v>5</v>
      </c>
      <c r="C2547" s="2">
        <v>7</v>
      </c>
      <c r="D2547" s="2">
        <v>1960</v>
      </c>
      <c r="E2547" s="2">
        <v>1960</v>
      </c>
      <c r="F2547" s="2">
        <v>1248</v>
      </c>
      <c r="G2547" s="2">
        <v>1</v>
      </c>
      <c r="H2547" s="2">
        <v>3</v>
      </c>
      <c r="I2547" s="2">
        <v>0</v>
      </c>
      <c r="J2547" s="2">
        <v>1</v>
      </c>
      <c r="K2547" s="2">
        <v>151500</v>
      </c>
      <c r="L2547" s="2" t="s">
        <v>13</v>
      </c>
      <c r="M2547" s="2" t="s">
        <v>14</v>
      </c>
      <c r="N2547" s="16">
        <f>VLOOKUP(M2547, 'Current Population Lookup'!A:B, 2, FALSE)</f>
        <v>43007</v>
      </c>
      <c r="O2547" s="16">
        <f t="array" ref="O2547">INDEX('Current Population Lookup'!B:B, MATCH(M2547, 'Current Population Lookup'!A:A, 0))</f>
        <v>43007</v>
      </c>
      <c r="P2547" s="16">
        <f>VLOOKUP(M2547&amp;D2547,'Yearly Private Schools Lookup'!A:D, 4, FALSE)</f>
        <v>112</v>
      </c>
      <c r="Q2547" s="16">
        <f t="array" ref="Q2547">INDEX('Yearly Private Schools Lookup'!D:D, MATCH(M2547&amp;D2547, 'Yearly Private Schools Lookup'!A:A, 0))</f>
        <v>112</v>
      </c>
    </row>
    <row r="2548" spans="1:17" ht="15.75" customHeight="1" x14ac:dyDescent="0.2">
      <c r="A2548" s="2">
        <v>8550</v>
      </c>
      <c r="B2548" s="2">
        <v>6</v>
      </c>
      <c r="C2548" s="2">
        <v>8</v>
      </c>
      <c r="D2548" s="2">
        <v>1934</v>
      </c>
      <c r="E2548" s="2">
        <v>1950</v>
      </c>
      <c r="F2548" s="2">
        <v>816</v>
      </c>
      <c r="G2548" s="2">
        <v>1</v>
      </c>
      <c r="H2548" s="2">
        <v>2</v>
      </c>
      <c r="I2548" s="2">
        <v>1</v>
      </c>
      <c r="J2548" s="2">
        <v>1</v>
      </c>
      <c r="K2548" s="2">
        <v>129800</v>
      </c>
      <c r="L2548" s="2" t="s">
        <v>13</v>
      </c>
      <c r="M2548" s="2" t="s">
        <v>14</v>
      </c>
      <c r="N2548" s="16">
        <f>VLOOKUP(M2548, 'Current Population Lookup'!A:B, 2, FALSE)</f>
        <v>43007</v>
      </c>
      <c r="O2548" s="16">
        <f t="array" ref="O2548">INDEX('Current Population Lookup'!B:B, MATCH(M2548, 'Current Population Lookup'!A:A, 0))</f>
        <v>43007</v>
      </c>
      <c r="P2548" s="16">
        <f>VLOOKUP(M2548&amp;D2548,'Yearly Private Schools Lookup'!A:D, 4, FALSE)</f>
        <v>33</v>
      </c>
      <c r="Q2548" s="16">
        <f t="array" ref="Q2548">INDEX('Yearly Private Schools Lookup'!D:D, MATCH(M2548&amp;D2548, 'Yearly Private Schools Lookup'!A:A, 0))</f>
        <v>33</v>
      </c>
    </row>
    <row r="2549" spans="1:17" ht="15.75" customHeight="1" x14ac:dyDescent="0.2">
      <c r="A2549" s="2">
        <v>11425</v>
      </c>
      <c r="B2549" s="2">
        <v>5</v>
      </c>
      <c r="C2549" s="2">
        <v>6</v>
      </c>
      <c r="D2549" s="2">
        <v>1954</v>
      </c>
      <c r="E2549" s="2">
        <v>1954</v>
      </c>
      <c r="F2549" s="2">
        <v>1008</v>
      </c>
      <c r="G2549" s="2">
        <v>1</v>
      </c>
      <c r="H2549" s="2">
        <v>2</v>
      </c>
      <c r="I2549" s="2">
        <v>1</v>
      </c>
      <c r="J2549" s="2">
        <v>1</v>
      </c>
      <c r="K2549" s="2">
        <v>137000</v>
      </c>
      <c r="L2549" s="2" t="s">
        <v>13</v>
      </c>
      <c r="M2549" s="2" t="s">
        <v>14</v>
      </c>
      <c r="N2549" s="16">
        <f>VLOOKUP(M2549, 'Current Population Lookup'!A:B, 2, FALSE)</f>
        <v>43007</v>
      </c>
      <c r="O2549" s="16">
        <f t="array" ref="O2549">INDEX('Current Population Lookup'!B:B, MATCH(M2549, 'Current Population Lookup'!A:A, 0))</f>
        <v>43007</v>
      </c>
      <c r="P2549" s="16">
        <f>VLOOKUP(M2549&amp;D2549,'Yearly Private Schools Lookup'!A:D, 4, FALSE)</f>
        <v>91</v>
      </c>
      <c r="Q2549" s="16">
        <f t="array" ref="Q2549">INDEX('Yearly Private Schools Lookup'!D:D, MATCH(M2549&amp;D2549, 'Yearly Private Schools Lookup'!A:A, 0))</f>
        <v>91</v>
      </c>
    </row>
    <row r="2550" spans="1:17" ht="15.75" customHeight="1" x14ac:dyDescent="0.2">
      <c r="A2550" s="2">
        <v>9724</v>
      </c>
      <c r="B2550" s="2">
        <v>5</v>
      </c>
      <c r="C2550" s="2">
        <v>7</v>
      </c>
      <c r="D2550" s="2">
        <v>1947</v>
      </c>
      <c r="E2550" s="2">
        <v>1950</v>
      </c>
      <c r="F2550" s="2">
        <v>1043</v>
      </c>
      <c r="G2550" s="2">
        <v>1</v>
      </c>
      <c r="H2550" s="2">
        <v>2</v>
      </c>
      <c r="I2550" s="2">
        <v>1</v>
      </c>
      <c r="J2550" s="2">
        <v>1</v>
      </c>
      <c r="K2550" s="2">
        <v>137000</v>
      </c>
      <c r="L2550" s="2" t="s">
        <v>13</v>
      </c>
      <c r="M2550" s="2" t="s">
        <v>14</v>
      </c>
      <c r="N2550" s="16">
        <f>VLOOKUP(M2550, 'Current Population Lookup'!A:B, 2, FALSE)</f>
        <v>43007</v>
      </c>
      <c r="O2550" s="16">
        <f t="array" ref="O2550">INDEX('Current Population Lookup'!B:B, MATCH(M2550, 'Current Population Lookup'!A:A, 0))</f>
        <v>43007</v>
      </c>
      <c r="P2550" s="16">
        <f>VLOOKUP(M2550&amp;D2550,'Yearly Private Schools Lookup'!A:D, 4, FALSE)</f>
        <v>60</v>
      </c>
      <c r="Q2550" s="16">
        <f t="array" ref="Q2550">INDEX('Yearly Private Schools Lookup'!D:D, MATCH(M2550&amp;D2550, 'Yearly Private Schools Lookup'!A:A, 0))</f>
        <v>60</v>
      </c>
    </row>
    <row r="2551" spans="1:17" ht="15.75" customHeight="1" x14ac:dyDescent="0.2">
      <c r="A2551" s="2">
        <v>4712</v>
      </c>
      <c r="B2551" s="2">
        <v>4</v>
      </c>
      <c r="C2551" s="2">
        <v>7</v>
      </c>
      <c r="D2551" s="2">
        <v>1946</v>
      </c>
      <c r="E2551" s="2">
        <v>1950</v>
      </c>
      <c r="F2551" s="2">
        <v>1230</v>
      </c>
      <c r="G2551" s="2">
        <v>1</v>
      </c>
      <c r="H2551" s="2">
        <v>3</v>
      </c>
      <c r="I2551" s="2">
        <v>0</v>
      </c>
      <c r="J2551" s="2">
        <v>1</v>
      </c>
      <c r="K2551" s="2">
        <v>121600</v>
      </c>
      <c r="L2551" s="2" t="s">
        <v>13</v>
      </c>
      <c r="M2551" s="2" t="s">
        <v>29</v>
      </c>
      <c r="N2551" s="16">
        <f>VLOOKUP(M2551, 'Current Population Lookup'!A:B, 2, FALSE)</f>
        <v>29843</v>
      </c>
      <c r="O2551" s="16">
        <f t="array" ref="O2551">INDEX('Current Population Lookup'!B:B, MATCH(M2551, 'Current Population Lookup'!A:A, 0))</f>
        <v>29843</v>
      </c>
      <c r="P2551" s="16">
        <f>VLOOKUP(M2551&amp;D2551,'Yearly Private Schools Lookup'!A:D, 4, FALSE)</f>
        <v>137</v>
      </c>
      <c r="Q2551" s="16">
        <f t="array" ref="Q2551">INDEX('Yearly Private Schools Lookup'!D:D, MATCH(M2551&amp;D2551, 'Yearly Private Schools Lookup'!A:A, 0))</f>
        <v>137</v>
      </c>
    </row>
    <row r="2552" spans="1:17" ht="15.75" customHeight="1" x14ac:dyDescent="0.2">
      <c r="A2552" s="2">
        <v>5900</v>
      </c>
      <c r="B2552" s="2">
        <v>4</v>
      </c>
      <c r="C2552" s="2">
        <v>7</v>
      </c>
      <c r="D2552" s="2">
        <v>1923</v>
      </c>
      <c r="E2552" s="2">
        <v>1958</v>
      </c>
      <c r="F2552" s="2">
        <v>869</v>
      </c>
      <c r="G2552" s="2">
        <v>1</v>
      </c>
      <c r="H2552" s="2">
        <v>2</v>
      </c>
      <c r="I2552" s="2">
        <v>0</v>
      </c>
      <c r="J2552" s="2">
        <v>0</v>
      </c>
      <c r="K2552" s="2">
        <v>85500</v>
      </c>
      <c r="L2552" s="2" t="s">
        <v>13</v>
      </c>
      <c r="M2552" s="2" t="s">
        <v>29</v>
      </c>
      <c r="N2552" s="16">
        <f>VLOOKUP(M2552, 'Current Population Lookup'!A:B, 2, FALSE)</f>
        <v>29843</v>
      </c>
      <c r="O2552" s="16">
        <f t="array" ref="O2552">INDEX('Current Population Lookup'!B:B, MATCH(M2552, 'Current Population Lookup'!A:A, 0))</f>
        <v>29843</v>
      </c>
      <c r="P2552" s="16">
        <f>VLOOKUP(M2552&amp;D2552,'Yearly Private Schools Lookup'!A:D, 4, FALSE)</f>
        <v>55</v>
      </c>
      <c r="Q2552" s="16">
        <f t="array" ref="Q2552">INDEX('Yearly Private Schools Lookup'!D:D, MATCH(M2552&amp;D2552, 'Yearly Private Schools Lookup'!A:A, 0))</f>
        <v>55</v>
      </c>
    </row>
    <row r="2553" spans="1:17" ht="15.75" customHeight="1" x14ac:dyDescent="0.2">
      <c r="A2553" s="2">
        <v>5825</v>
      </c>
      <c r="B2553" s="2">
        <v>4</v>
      </c>
      <c r="C2553" s="2">
        <v>5</v>
      </c>
      <c r="D2553" s="2">
        <v>1926</v>
      </c>
      <c r="E2553" s="2">
        <v>1953</v>
      </c>
      <c r="F2553" s="2">
        <v>747</v>
      </c>
      <c r="G2553" s="2">
        <v>1</v>
      </c>
      <c r="H2553" s="2">
        <v>1</v>
      </c>
      <c r="I2553" s="2">
        <v>0</v>
      </c>
      <c r="J2553" s="2">
        <v>2</v>
      </c>
      <c r="K2553" s="2">
        <v>79900</v>
      </c>
      <c r="L2553" s="2" t="s">
        <v>17</v>
      </c>
      <c r="M2553" s="2" t="s">
        <v>29</v>
      </c>
      <c r="N2553" s="16">
        <f>VLOOKUP(M2553, 'Current Population Lookup'!A:B, 2, FALSE)</f>
        <v>29843</v>
      </c>
      <c r="O2553" s="16">
        <f t="array" ref="O2553">INDEX('Current Population Lookup'!B:B, MATCH(M2553, 'Current Population Lookup'!A:A, 0))</f>
        <v>29843</v>
      </c>
      <c r="P2553" s="16">
        <f>VLOOKUP(M2553&amp;D2553,'Yearly Private Schools Lookup'!A:D, 4, FALSE)</f>
        <v>69</v>
      </c>
      <c r="Q2553" s="16">
        <f t="array" ref="Q2553">INDEX('Yearly Private Schools Lookup'!D:D, MATCH(M2553&amp;D2553, 'Yearly Private Schools Lookup'!A:A, 0))</f>
        <v>69</v>
      </c>
    </row>
    <row r="2554" spans="1:17" ht="15.75" customHeight="1" x14ac:dyDescent="0.2">
      <c r="A2554" s="2">
        <v>7438</v>
      </c>
      <c r="B2554" s="2">
        <v>5</v>
      </c>
      <c r="C2554" s="2">
        <v>8</v>
      </c>
      <c r="D2554" s="2">
        <v>1908</v>
      </c>
      <c r="E2554" s="2">
        <v>1991</v>
      </c>
      <c r="F2554" s="2">
        <v>1252</v>
      </c>
      <c r="G2554" s="2">
        <v>1</v>
      </c>
      <c r="H2554" s="2">
        <v>3</v>
      </c>
      <c r="I2554" s="2">
        <v>0</v>
      </c>
      <c r="J2554" s="2">
        <v>2</v>
      </c>
      <c r="K2554" s="2">
        <v>127000</v>
      </c>
      <c r="L2554" s="2" t="s">
        <v>13</v>
      </c>
      <c r="M2554" s="2" t="s">
        <v>29</v>
      </c>
      <c r="N2554" s="16">
        <f>VLOOKUP(M2554, 'Current Population Lookup'!A:B, 2, FALSE)</f>
        <v>29843</v>
      </c>
      <c r="O2554" s="16">
        <f t="array" ref="O2554">INDEX('Current Population Lookup'!B:B, MATCH(M2554, 'Current Population Lookup'!A:A, 0))</f>
        <v>29843</v>
      </c>
      <c r="P2554" s="16">
        <f>VLOOKUP(M2554&amp;D2554,'Yearly Private Schools Lookup'!A:D, 4, FALSE)</f>
        <v>16</v>
      </c>
      <c r="Q2554" s="16">
        <f t="array" ref="Q2554">INDEX('Yearly Private Schools Lookup'!D:D, MATCH(M2554&amp;D2554, 'Yearly Private Schools Lookup'!A:A, 0))</f>
        <v>16</v>
      </c>
    </row>
    <row r="2555" spans="1:17" ht="15.75" customHeight="1" x14ac:dyDescent="0.2">
      <c r="A2555" s="2">
        <v>9600</v>
      </c>
      <c r="B2555" s="2">
        <v>5</v>
      </c>
      <c r="C2555" s="2">
        <v>6</v>
      </c>
      <c r="D2555" s="2">
        <v>1961</v>
      </c>
      <c r="E2555" s="2">
        <v>1990</v>
      </c>
      <c r="F2555" s="2">
        <v>1433</v>
      </c>
      <c r="G2555" s="2">
        <v>1</v>
      </c>
      <c r="H2555" s="2">
        <v>3</v>
      </c>
      <c r="I2555" s="2">
        <v>1</v>
      </c>
      <c r="J2555" s="2">
        <v>2</v>
      </c>
      <c r="K2555" s="2">
        <v>161000</v>
      </c>
      <c r="L2555" s="2" t="s">
        <v>13</v>
      </c>
      <c r="M2555" s="2" t="s">
        <v>14</v>
      </c>
      <c r="N2555" s="16">
        <f>VLOOKUP(M2555, 'Current Population Lookup'!A:B, 2, FALSE)</f>
        <v>43007</v>
      </c>
      <c r="O2555" s="16">
        <f t="array" ref="O2555">INDEX('Current Population Lookup'!B:B, MATCH(M2555, 'Current Population Lookup'!A:A, 0))</f>
        <v>43007</v>
      </c>
      <c r="P2555" s="16">
        <f>VLOOKUP(M2555&amp;D2555,'Yearly Private Schools Lookup'!A:D, 4, FALSE)</f>
        <v>116</v>
      </c>
      <c r="Q2555" s="16">
        <f t="array" ref="Q2555">INDEX('Yearly Private Schools Lookup'!D:D, MATCH(M2555&amp;D2555, 'Yearly Private Schools Lookup'!A:A, 0))</f>
        <v>116</v>
      </c>
    </row>
    <row r="2556" spans="1:17" ht="15.75" customHeight="1" x14ac:dyDescent="0.2">
      <c r="A2556" s="2">
        <v>10858</v>
      </c>
      <c r="B2556" s="2">
        <v>5</v>
      </c>
      <c r="C2556" s="2">
        <v>6</v>
      </c>
      <c r="D2556" s="2">
        <v>1952</v>
      </c>
      <c r="E2556" s="2">
        <v>1952</v>
      </c>
      <c r="F2556" s="2">
        <v>1624</v>
      </c>
      <c r="G2556" s="2">
        <v>1</v>
      </c>
      <c r="H2556" s="2">
        <v>2</v>
      </c>
      <c r="I2556" s="2">
        <v>1</v>
      </c>
      <c r="J2556" s="2">
        <v>1</v>
      </c>
      <c r="K2556" s="2">
        <v>146500</v>
      </c>
      <c r="L2556" s="2" t="s">
        <v>17</v>
      </c>
      <c r="M2556" s="2" t="s">
        <v>14</v>
      </c>
      <c r="N2556" s="16">
        <f>VLOOKUP(M2556, 'Current Population Lookup'!A:B, 2, FALSE)</f>
        <v>43007</v>
      </c>
      <c r="O2556" s="16">
        <f t="array" ref="O2556">INDEX('Current Population Lookup'!B:B, MATCH(M2556, 'Current Population Lookup'!A:A, 0))</f>
        <v>43007</v>
      </c>
      <c r="P2556" s="16">
        <f>VLOOKUP(M2556&amp;D2556,'Yearly Private Schools Lookup'!A:D, 4, FALSE)</f>
        <v>78</v>
      </c>
      <c r="Q2556" s="16">
        <f t="array" ref="Q2556">INDEX('Yearly Private Schools Lookup'!D:D, MATCH(M2556&amp;D2556, 'Yearly Private Schools Lookup'!A:A, 0))</f>
        <v>78</v>
      </c>
    </row>
    <row r="2557" spans="1:17" ht="15.75" customHeight="1" x14ac:dyDescent="0.2">
      <c r="A2557" s="2">
        <v>9600</v>
      </c>
      <c r="B2557" s="2">
        <v>5</v>
      </c>
      <c r="C2557" s="2">
        <v>5</v>
      </c>
      <c r="D2557" s="2">
        <v>1951</v>
      </c>
      <c r="E2557" s="2">
        <v>1951</v>
      </c>
      <c r="F2557" s="2">
        <v>1216</v>
      </c>
      <c r="G2557" s="2">
        <v>1</v>
      </c>
      <c r="H2557" s="2">
        <v>3</v>
      </c>
      <c r="I2557" s="2">
        <v>0</v>
      </c>
      <c r="J2557" s="2">
        <v>1</v>
      </c>
      <c r="K2557" s="2">
        <v>135000</v>
      </c>
      <c r="L2557" s="2" t="s">
        <v>13</v>
      </c>
      <c r="M2557" s="2" t="s">
        <v>14</v>
      </c>
      <c r="N2557" s="16">
        <f>VLOOKUP(M2557, 'Current Population Lookup'!A:B, 2, FALSE)</f>
        <v>43007</v>
      </c>
      <c r="O2557" s="16">
        <f t="array" ref="O2557">INDEX('Current Population Lookup'!B:B, MATCH(M2557, 'Current Population Lookup'!A:A, 0))</f>
        <v>43007</v>
      </c>
      <c r="P2557" s="16">
        <f>VLOOKUP(M2557&amp;D2557,'Yearly Private Schools Lookup'!A:D, 4, FALSE)</f>
        <v>73</v>
      </c>
      <c r="Q2557" s="16">
        <f t="array" ref="Q2557">INDEX('Yearly Private Schools Lookup'!D:D, MATCH(M2557&amp;D2557, 'Yearly Private Schools Lookup'!A:A, 0))</f>
        <v>73</v>
      </c>
    </row>
    <row r="2558" spans="1:17" ht="15.75" customHeight="1" x14ac:dyDescent="0.2">
      <c r="A2558" s="2">
        <v>10680</v>
      </c>
      <c r="B2558" s="2">
        <v>5</v>
      </c>
      <c r="C2558" s="2">
        <v>3</v>
      </c>
      <c r="D2558" s="2">
        <v>1951</v>
      </c>
      <c r="E2558" s="2">
        <v>1951</v>
      </c>
      <c r="F2558" s="2">
        <v>2136</v>
      </c>
      <c r="G2558" s="2">
        <v>2</v>
      </c>
      <c r="H2558" s="2">
        <v>4</v>
      </c>
      <c r="I2558" s="2">
        <v>0</v>
      </c>
      <c r="J2558" s="2">
        <v>2</v>
      </c>
      <c r="K2558" s="2">
        <v>137900</v>
      </c>
      <c r="L2558" s="2" t="s">
        <v>13</v>
      </c>
      <c r="M2558" s="2" t="s">
        <v>14</v>
      </c>
      <c r="N2558" s="16">
        <f>VLOOKUP(M2558, 'Current Population Lookup'!A:B, 2, FALSE)</f>
        <v>43007</v>
      </c>
      <c r="O2558" s="16">
        <f t="array" ref="O2558">INDEX('Current Population Lookup'!B:B, MATCH(M2558, 'Current Population Lookup'!A:A, 0))</f>
        <v>43007</v>
      </c>
      <c r="P2558" s="16">
        <f>VLOOKUP(M2558&amp;D2558,'Yearly Private Schools Lookup'!A:D, 4, FALSE)</f>
        <v>73</v>
      </c>
      <c r="Q2558" s="16">
        <f t="array" ref="Q2558">INDEX('Yearly Private Schools Lookup'!D:D, MATCH(M2558&amp;D2558, 'Yearly Private Schools Lookup'!A:A, 0))</f>
        <v>73</v>
      </c>
    </row>
    <row r="2559" spans="1:17" ht="15.75" customHeight="1" x14ac:dyDescent="0.2">
      <c r="A2559" s="2">
        <v>9490</v>
      </c>
      <c r="B2559" s="2">
        <v>6</v>
      </c>
      <c r="C2559" s="2">
        <v>7</v>
      </c>
      <c r="D2559" s="2">
        <v>1941</v>
      </c>
      <c r="E2559" s="2">
        <v>1950</v>
      </c>
      <c r="F2559" s="2">
        <v>1578</v>
      </c>
      <c r="G2559" s="2">
        <v>1</v>
      </c>
      <c r="H2559" s="2">
        <v>3</v>
      </c>
      <c r="I2559" s="2">
        <v>2</v>
      </c>
      <c r="J2559" s="2">
        <v>1</v>
      </c>
      <c r="K2559" s="2">
        <v>133000</v>
      </c>
      <c r="L2559" s="2" t="s">
        <v>13</v>
      </c>
      <c r="M2559" s="2" t="s">
        <v>14</v>
      </c>
      <c r="N2559" s="16">
        <f>VLOOKUP(M2559, 'Current Population Lookup'!A:B, 2, FALSE)</f>
        <v>43007</v>
      </c>
      <c r="O2559" s="16">
        <f t="array" ref="O2559">INDEX('Current Population Lookup'!B:B, MATCH(M2559, 'Current Population Lookup'!A:A, 0))</f>
        <v>43007</v>
      </c>
      <c r="P2559" s="16">
        <f>VLOOKUP(M2559&amp;D2559,'Yearly Private Schools Lookup'!A:D, 4, FALSE)</f>
        <v>46</v>
      </c>
      <c r="Q2559" s="16">
        <f t="array" ref="Q2559">INDEX('Yearly Private Schools Lookup'!D:D, MATCH(M2559&amp;D2559, 'Yearly Private Schools Lookup'!A:A, 0))</f>
        <v>46</v>
      </c>
    </row>
    <row r="2560" spans="1:17" ht="15.75" customHeight="1" x14ac:dyDescent="0.2">
      <c r="A2560" s="2">
        <v>9462</v>
      </c>
      <c r="B2560" s="2">
        <v>5</v>
      </c>
      <c r="C2560" s="2">
        <v>6</v>
      </c>
      <c r="D2560" s="2">
        <v>1949</v>
      </c>
      <c r="E2560" s="2">
        <v>1973</v>
      </c>
      <c r="F2560" s="2">
        <v>1728</v>
      </c>
      <c r="G2560" s="2">
        <v>1</v>
      </c>
      <c r="H2560" s="2">
        <v>3</v>
      </c>
      <c r="I2560" s="2">
        <v>1</v>
      </c>
      <c r="J2560" s="2">
        <v>1</v>
      </c>
      <c r="K2560" s="2">
        <v>137000</v>
      </c>
      <c r="L2560" s="2" t="s">
        <v>13</v>
      </c>
      <c r="M2560" s="2" t="s">
        <v>14</v>
      </c>
      <c r="N2560" s="16">
        <f>VLOOKUP(M2560, 'Current Population Lookup'!A:B, 2, FALSE)</f>
        <v>43007</v>
      </c>
      <c r="O2560" s="16">
        <f t="array" ref="O2560">INDEX('Current Population Lookup'!B:B, MATCH(M2560, 'Current Population Lookup'!A:A, 0))</f>
        <v>43007</v>
      </c>
      <c r="P2560" s="16">
        <f>VLOOKUP(M2560&amp;D2560,'Yearly Private Schools Lookup'!A:D, 4, FALSE)</f>
        <v>64</v>
      </c>
      <c r="Q2560" s="16">
        <f t="array" ref="Q2560">INDEX('Yearly Private Schools Lookup'!D:D, MATCH(M2560&amp;D2560, 'Yearly Private Schools Lookup'!A:A, 0))</f>
        <v>64</v>
      </c>
    </row>
    <row r="2561" spans="1:17" ht="15.75" customHeight="1" x14ac:dyDescent="0.2">
      <c r="A2561" s="2">
        <v>9888</v>
      </c>
      <c r="B2561" s="2">
        <v>5</v>
      </c>
      <c r="C2561" s="2">
        <v>6</v>
      </c>
      <c r="D2561" s="2">
        <v>1954</v>
      </c>
      <c r="E2561" s="2">
        <v>1975</v>
      </c>
      <c r="F2561" s="2">
        <v>936</v>
      </c>
      <c r="G2561" s="2">
        <v>1</v>
      </c>
      <c r="H2561" s="2">
        <v>2</v>
      </c>
      <c r="I2561" s="2">
        <v>0</v>
      </c>
      <c r="J2561" s="2">
        <v>1</v>
      </c>
      <c r="K2561" s="2">
        <v>121000</v>
      </c>
      <c r="L2561" s="2" t="s">
        <v>17</v>
      </c>
      <c r="M2561" s="2" t="s">
        <v>14</v>
      </c>
      <c r="N2561" s="16">
        <f>VLOOKUP(M2561, 'Current Population Lookup'!A:B, 2, FALSE)</f>
        <v>43007</v>
      </c>
      <c r="O2561" s="16">
        <f t="array" ref="O2561">INDEX('Current Population Lookup'!B:B, MATCH(M2561, 'Current Population Lookup'!A:A, 0))</f>
        <v>43007</v>
      </c>
      <c r="P2561" s="16">
        <f>VLOOKUP(M2561&amp;D2561,'Yearly Private Schools Lookup'!A:D, 4, FALSE)</f>
        <v>91</v>
      </c>
      <c r="Q2561" s="16">
        <f t="array" ref="Q2561">INDEX('Yearly Private Schools Lookup'!D:D, MATCH(M2561&amp;D2561, 'Yearly Private Schools Lookup'!A:A, 0))</f>
        <v>91</v>
      </c>
    </row>
    <row r="2562" spans="1:17" ht="15.75" customHeight="1" x14ac:dyDescent="0.2">
      <c r="A2562" s="2">
        <v>8917</v>
      </c>
      <c r="B2562" s="2">
        <v>5</v>
      </c>
      <c r="C2562" s="2">
        <v>5</v>
      </c>
      <c r="D2562" s="2">
        <v>1967</v>
      </c>
      <c r="E2562" s="2">
        <v>1967</v>
      </c>
      <c r="F2562" s="2">
        <v>1584</v>
      </c>
      <c r="G2562" s="2">
        <v>2</v>
      </c>
      <c r="H2562" s="2">
        <v>4</v>
      </c>
      <c r="I2562" s="2">
        <v>0</v>
      </c>
      <c r="J2562" s="2">
        <v>2</v>
      </c>
      <c r="K2562" s="2">
        <v>119000</v>
      </c>
      <c r="L2562" s="2" t="s">
        <v>13</v>
      </c>
      <c r="M2562" s="2" t="s">
        <v>14</v>
      </c>
      <c r="N2562" s="16">
        <f>VLOOKUP(M2562, 'Current Population Lookup'!A:B, 2, FALSE)</f>
        <v>43007</v>
      </c>
      <c r="O2562" s="16">
        <f t="array" ref="O2562">INDEX('Current Population Lookup'!B:B, MATCH(M2562, 'Current Population Lookup'!A:A, 0))</f>
        <v>43007</v>
      </c>
      <c r="P2562" s="16">
        <f>VLOOKUP(M2562&amp;D2562,'Yearly Private Schools Lookup'!A:D, 4, FALSE)</f>
        <v>144</v>
      </c>
      <c r="Q2562" s="16">
        <f t="array" ref="Q2562">INDEX('Yearly Private Schools Lookup'!D:D, MATCH(M2562&amp;D2562, 'Yearly Private Schools Lookup'!A:A, 0))</f>
        <v>144</v>
      </c>
    </row>
    <row r="2563" spans="1:17" ht="15.75" customHeight="1" x14ac:dyDescent="0.2">
      <c r="A2563" s="2">
        <v>12700</v>
      </c>
      <c r="B2563" s="2">
        <v>6</v>
      </c>
      <c r="C2563" s="2">
        <v>5</v>
      </c>
      <c r="D2563" s="2">
        <v>1964</v>
      </c>
      <c r="E2563" s="2">
        <v>1964</v>
      </c>
      <c r="F2563" s="2">
        <v>1246</v>
      </c>
      <c r="G2563" s="2">
        <v>1</v>
      </c>
      <c r="H2563" s="2">
        <v>3</v>
      </c>
      <c r="I2563" s="2">
        <v>2</v>
      </c>
      <c r="J2563" s="2">
        <v>2</v>
      </c>
      <c r="K2563" s="2">
        <v>172000</v>
      </c>
      <c r="L2563" s="2" t="s">
        <v>13</v>
      </c>
      <c r="M2563" s="2" t="s">
        <v>14</v>
      </c>
      <c r="N2563" s="16">
        <f>VLOOKUP(M2563, 'Current Population Lookup'!A:B, 2, FALSE)</f>
        <v>43007</v>
      </c>
      <c r="O2563" s="16">
        <f t="array" ref="O2563">INDEX('Current Population Lookup'!B:B, MATCH(M2563, 'Current Population Lookup'!A:A, 0))</f>
        <v>43007</v>
      </c>
      <c r="P2563" s="16">
        <f>VLOOKUP(M2563&amp;D2563,'Yearly Private Schools Lookup'!A:D, 4, FALSE)</f>
        <v>128</v>
      </c>
      <c r="Q2563" s="16">
        <f t="array" ref="Q2563">INDEX('Yearly Private Schools Lookup'!D:D, MATCH(M2563&amp;D2563, 'Yearly Private Schools Lookup'!A:A, 0))</f>
        <v>128</v>
      </c>
    </row>
    <row r="2564" spans="1:17" ht="15.75" customHeight="1" x14ac:dyDescent="0.2">
      <c r="A2564" s="2">
        <v>8500</v>
      </c>
      <c r="B2564" s="2">
        <v>5</v>
      </c>
      <c r="C2564" s="2">
        <v>3</v>
      </c>
      <c r="D2564" s="2">
        <v>1961</v>
      </c>
      <c r="E2564" s="2">
        <v>1961</v>
      </c>
      <c r="F2564" s="2">
        <v>1235</v>
      </c>
      <c r="G2564" s="2">
        <v>1</v>
      </c>
      <c r="H2564" s="2">
        <v>2</v>
      </c>
      <c r="I2564" s="2">
        <v>0</v>
      </c>
      <c r="J2564" s="2">
        <v>2</v>
      </c>
      <c r="K2564" s="2">
        <v>98600</v>
      </c>
      <c r="L2564" s="2" t="s">
        <v>13</v>
      </c>
      <c r="M2564" s="2" t="s">
        <v>14</v>
      </c>
      <c r="N2564" s="16">
        <f>VLOOKUP(M2564, 'Current Population Lookup'!A:B, 2, FALSE)</f>
        <v>43007</v>
      </c>
      <c r="O2564" s="16">
        <f t="array" ref="O2564">INDEX('Current Population Lookup'!B:B, MATCH(M2564, 'Current Population Lookup'!A:A, 0))</f>
        <v>43007</v>
      </c>
      <c r="P2564" s="16">
        <f>VLOOKUP(M2564&amp;D2564,'Yearly Private Schools Lookup'!A:D, 4, FALSE)</f>
        <v>116</v>
      </c>
      <c r="Q2564" s="16">
        <f t="array" ref="Q2564">INDEX('Yearly Private Schools Lookup'!D:D, MATCH(M2564&amp;D2564, 'Yearly Private Schools Lookup'!A:A, 0))</f>
        <v>116</v>
      </c>
    </row>
    <row r="2565" spans="1:17" ht="15.75" customHeight="1" x14ac:dyDescent="0.2">
      <c r="A2565" s="2">
        <v>14200</v>
      </c>
      <c r="B2565" s="2">
        <v>7</v>
      </c>
      <c r="C2565" s="2">
        <v>6</v>
      </c>
      <c r="D2565" s="2">
        <v>1966</v>
      </c>
      <c r="E2565" s="2">
        <v>1966</v>
      </c>
      <c r="F2565" s="2">
        <v>2157</v>
      </c>
      <c r="G2565" s="2">
        <v>2</v>
      </c>
      <c r="H2565" s="2">
        <v>4</v>
      </c>
      <c r="I2565" s="2">
        <v>2</v>
      </c>
      <c r="J2565" s="2">
        <v>2</v>
      </c>
      <c r="K2565" s="2">
        <v>226000</v>
      </c>
      <c r="L2565" s="2" t="s">
        <v>13</v>
      </c>
      <c r="M2565" s="2" t="s">
        <v>14</v>
      </c>
      <c r="N2565" s="16">
        <f>VLOOKUP(M2565, 'Current Population Lookup'!A:B, 2, FALSE)</f>
        <v>43007</v>
      </c>
      <c r="O2565" s="16">
        <f t="array" ref="O2565">INDEX('Current Population Lookup'!B:B, MATCH(M2565, 'Current Population Lookup'!A:A, 0))</f>
        <v>43007</v>
      </c>
      <c r="P2565" s="16">
        <f>VLOOKUP(M2565&amp;D2565,'Yearly Private Schools Lookup'!A:D, 4, FALSE)</f>
        <v>141</v>
      </c>
      <c r="Q2565" s="16">
        <f t="array" ref="Q2565">INDEX('Yearly Private Schools Lookup'!D:D, MATCH(M2565&amp;D2565, 'Yearly Private Schools Lookup'!A:A, 0))</f>
        <v>141</v>
      </c>
    </row>
    <row r="2566" spans="1:17" ht="15.75" customHeight="1" x14ac:dyDescent="0.2">
      <c r="A2566" s="2">
        <v>9000</v>
      </c>
      <c r="B2566" s="2">
        <v>5</v>
      </c>
      <c r="C2566" s="2">
        <v>5</v>
      </c>
      <c r="D2566" s="2">
        <v>1954</v>
      </c>
      <c r="E2566" s="2">
        <v>1954</v>
      </c>
      <c r="F2566" s="2">
        <v>1128</v>
      </c>
      <c r="G2566" s="2">
        <v>1</v>
      </c>
      <c r="H2566" s="2">
        <v>2</v>
      </c>
      <c r="I2566" s="2">
        <v>0</v>
      </c>
      <c r="J2566" s="2">
        <v>1</v>
      </c>
      <c r="K2566" s="2">
        <v>118000</v>
      </c>
      <c r="L2566" s="2" t="s">
        <v>13</v>
      </c>
      <c r="M2566" s="2" t="s">
        <v>14</v>
      </c>
      <c r="N2566" s="16">
        <f>VLOOKUP(M2566, 'Current Population Lookup'!A:B, 2, FALSE)</f>
        <v>43007</v>
      </c>
      <c r="O2566" s="16">
        <f t="array" ref="O2566">INDEX('Current Population Lookup'!B:B, MATCH(M2566, 'Current Population Lookup'!A:A, 0))</f>
        <v>43007</v>
      </c>
      <c r="P2566" s="16">
        <f>VLOOKUP(M2566&amp;D2566,'Yearly Private Schools Lookup'!A:D, 4, FALSE)</f>
        <v>91</v>
      </c>
      <c r="Q2566" s="16">
        <f t="array" ref="Q2566">INDEX('Yearly Private Schools Lookup'!D:D, MATCH(M2566&amp;D2566, 'Yearly Private Schools Lookup'!A:A, 0))</f>
        <v>91</v>
      </c>
    </row>
    <row r="2567" spans="1:17" ht="15.75" customHeight="1" x14ac:dyDescent="0.2">
      <c r="A2567" s="2">
        <v>25419</v>
      </c>
      <c r="B2567" s="2">
        <v>8</v>
      </c>
      <c r="C2567" s="2">
        <v>4</v>
      </c>
      <c r="D2567" s="2">
        <v>1918</v>
      </c>
      <c r="E2567" s="2">
        <v>1990</v>
      </c>
      <c r="F2567" s="2">
        <v>3112</v>
      </c>
      <c r="G2567" s="2">
        <v>2</v>
      </c>
      <c r="H2567" s="2">
        <v>4</v>
      </c>
      <c r="I2567" s="2">
        <v>1</v>
      </c>
      <c r="J2567" s="2">
        <v>2</v>
      </c>
      <c r="K2567" s="2">
        <v>235000</v>
      </c>
      <c r="L2567" s="2" t="s">
        <v>17</v>
      </c>
      <c r="M2567" s="2" t="s">
        <v>14</v>
      </c>
      <c r="N2567" s="16">
        <f>VLOOKUP(M2567, 'Current Population Lookup'!A:B, 2, FALSE)</f>
        <v>43007</v>
      </c>
      <c r="O2567" s="16">
        <f t="array" ref="O2567">INDEX('Current Population Lookup'!B:B, MATCH(M2567, 'Current Population Lookup'!A:A, 0))</f>
        <v>43007</v>
      </c>
      <c r="P2567" s="16">
        <f>VLOOKUP(M2567&amp;D2567,'Yearly Private Schools Lookup'!A:D, 4, FALSE)</f>
        <v>16</v>
      </c>
      <c r="Q2567" s="16">
        <f t="array" ref="Q2567">INDEX('Yearly Private Schools Lookup'!D:D, MATCH(M2567&amp;D2567, 'Yearly Private Schools Lookup'!A:A, 0))</f>
        <v>16</v>
      </c>
    </row>
    <row r="2568" spans="1:17" ht="15.75" customHeight="1" x14ac:dyDescent="0.2">
      <c r="A2568" s="2">
        <v>9723</v>
      </c>
      <c r="B2568" s="2">
        <v>6</v>
      </c>
      <c r="C2568" s="2">
        <v>7</v>
      </c>
      <c r="D2568" s="2">
        <v>1963</v>
      </c>
      <c r="E2568" s="2">
        <v>1963</v>
      </c>
      <c r="F2568" s="2">
        <v>1008</v>
      </c>
      <c r="G2568" s="2">
        <v>1</v>
      </c>
      <c r="H2568" s="2">
        <v>2</v>
      </c>
      <c r="I2568" s="2">
        <v>0</v>
      </c>
      <c r="J2568" s="2">
        <v>2</v>
      </c>
      <c r="K2568" s="2">
        <v>135000</v>
      </c>
      <c r="L2568" s="2" t="s">
        <v>13</v>
      </c>
      <c r="M2568" s="2" t="s">
        <v>14</v>
      </c>
      <c r="N2568" s="16">
        <f>VLOOKUP(M2568, 'Current Population Lookup'!A:B, 2, FALSE)</f>
        <v>43007</v>
      </c>
      <c r="O2568" s="16">
        <f t="array" ref="O2568">INDEX('Current Population Lookup'!B:B, MATCH(M2568, 'Current Population Lookup'!A:A, 0))</f>
        <v>43007</v>
      </c>
      <c r="P2568" s="16">
        <f>VLOOKUP(M2568&amp;D2568,'Yearly Private Schools Lookup'!A:D, 4, FALSE)</f>
        <v>124</v>
      </c>
      <c r="Q2568" s="16">
        <f t="array" ref="Q2568">INDEX('Yearly Private Schools Lookup'!D:D, MATCH(M2568&amp;D2568, 'Yearly Private Schools Lookup'!A:A, 0))</f>
        <v>124</v>
      </c>
    </row>
    <row r="2569" spans="1:17" ht="15.75" customHeight="1" x14ac:dyDescent="0.2">
      <c r="A2569" s="2">
        <v>7728</v>
      </c>
      <c r="B2569" s="2">
        <v>5</v>
      </c>
      <c r="C2569" s="2">
        <v>6</v>
      </c>
      <c r="D2569" s="2">
        <v>1962</v>
      </c>
      <c r="E2569" s="2">
        <v>1962</v>
      </c>
      <c r="F2569" s="2">
        <v>1190</v>
      </c>
      <c r="G2569" s="2">
        <v>1</v>
      </c>
      <c r="H2569" s="2">
        <v>3</v>
      </c>
      <c r="I2569" s="2">
        <v>0</v>
      </c>
      <c r="J2569" s="2">
        <v>2</v>
      </c>
      <c r="K2569" s="2">
        <v>132500</v>
      </c>
      <c r="L2569" s="2" t="s">
        <v>13</v>
      </c>
      <c r="M2569" s="2" t="s">
        <v>14</v>
      </c>
      <c r="N2569" s="16">
        <f>VLOOKUP(M2569, 'Current Population Lookup'!A:B, 2, FALSE)</f>
        <v>43007</v>
      </c>
      <c r="O2569" s="16">
        <f t="array" ref="O2569">INDEX('Current Population Lookup'!B:B, MATCH(M2569, 'Current Population Lookup'!A:A, 0))</f>
        <v>43007</v>
      </c>
      <c r="P2569" s="16">
        <f>VLOOKUP(M2569&amp;D2569,'Yearly Private Schools Lookup'!A:D, 4, FALSE)</f>
        <v>120</v>
      </c>
      <c r="Q2569" s="16">
        <f t="array" ref="Q2569">INDEX('Yearly Private Schools Lookup'!D:D, MATCH(M2569&amp;D2569, 'Yearly Private Schools Lookup'!A:A, 0))</f>
        <v>120</v>
      </c>
    </row>
    <row r="2570" spans="1:17" ht="15.75" customHeight="1" x14ac:dyDescent="0.2">
      <c r="A2570" s="2">
        <v>8163</v>
      </c>
      <c r="B2570" s="2">
        <v>5</v>
      </c>
      <c r="C2570" s="2">
        <v>6</v>
      </c>
      <c r="D2570" s="2">
        <v>1959</v>
      </c>
      <c r="E2570" s="2">
        <v>1959</v>
      </c>
      <c r="F2570" s="2">
        <v>1144</v>
      </c>
      <c r="G2570" s="2">
        <v>1</v>
      </c>
      <c r="H2570" s="2">
        <v>3</v>
      </c>
      <c r="I2570" s="2">
        <v>1</v>
      </c>
      <c r="J2570" s="2">
        <v>1</v>
      </c>
      <c r="K2570" s="2">
        <v>143000</v>
      </c>
      <c r="L2570" s="2" t="s">
        <v>17</v>
      </c>
      <c r="M2570" s="2" t="s">
        <v>14</v>
      </c>
      <c r="N2570" s="16">
        <f>VLOOKUP(M2570, 'Current Population Lookup'!A:B, 2, FALSE)</f>
        <v>43007</v>
      </c>
      <c r="O2570" s="16">
        <f t="array" ref="O2570">INDEX('Current Population Lookup'!B:B, MATCH(M2570, 'Current Population Lookup'!A:A, 0))</f>
        <v>43007</v>
      </c>
      <c r="P2570" s="16">
        <f>VLOOKUP(M2570&amp;D2570,'Yearly Private Schools Lookup'!A:D, 4, FALSE)</f>
        <v>109</v>
      </c>
      <c r="Q2570" s="16">
        <f t="array" ref="Q2570">INDEX('Yearly Private Schools Lookup'!D:D, MATCH(M2570&amp;D2570, 'Yearly Private Schools Lookup'!A:A, 0))</f>
        <v>109</v>
      </c>
    </row>
    <row r="2571" spans="1:17" ht="15.75" customHeight="1" x14ac:dyDescent="0.2">
      <c r="A2571" s="2">
        <v>8400</v>
      </c>
      <c r="B2571" s="2">
        <v>5</v>
      </c>
      <c r="C2571" s="2">
        <v>5</v>
      </c>
      <c r="D2571" s="2">
        <v>1957</v>
      </c>
      <c r="E2571" s="2">
        <v>1957</v>
      </c>
      <c r="F2571" s="2">
        <v>1364</v>
      </c>
      <c r="G2571" s="2">
        <v>1</v>
      </c>
      <c r="H2571" s="2">
        <v>3</v>
      </c>
      <c r="I2571" s="2">
        <v>1</v>
      </c>
      <c r="J2571" s="2">
        <v>1</v>
      </c>
      <c r="K2571" s="2">
        <v>132000</v>
      </c>
      <c r="L2571" s="2" t="s">
        <v>13</v>
      </c>
      <c r="M2571" s="2" t="s">
        <v>14</v>
      </c>
      <c r="N2571" s="16">
        <f>VLOOKUP(M2571, 'Current Population Lookup'!A:B, 2, FALSE)</f>
        <v>43007</v>
      </c>
      <c r="O2571" s="16">
        <f t="array" ref="O2571">INDEX('Current Population Lookup'!B:B, MATCH(M2571, 'Current Population Lookup'!A:A, 0))</f>
        <v>43007</v>
      </c>
      <c r="P2571" s="16">
        <f>VLOOKUP(M2571&amp;D2571,'Yearly Private Schools Lookup'!A:D, 4, FALSE)</f>
        <v>103</v>
      </c>
      <c r="Q2571" s="16">
        <f t="array" ref="Q2571">INDEX('Yearly Private Schools Lookup'!D:D, MATCH(M2571&amp;D2571, 'Yearly Private Schools Lookup'!A:A, 0))</f>
        <v>103</v>
      </c>
    </row>
    <row r="2572" spans="1:17" ht="15.75" customHeight="1" x14ac:dyDescent="0.2">
      <c r="A2572" s="2">
        <v>11600</v>
      </c>
      <c r="B2572" s="2">
        <v>6</v>
      </c>
      <c r="C2572" s="2">
        <v>5</v>
      </c>
      <c r="D2572" s="2">
        <v>1960</v>
      </c>
      <c r="E2572" s="2">
        <v>1960</v>
      </c>
      <c r="F2572" s="2">
        <v>1383</v>
      </c>
      <c r="G2572" s="2">
        <v>1</v>
      </c>
      <c r="H2572" s="2">
        <v>3</v>
      </c>
      <c r="I2572" s="2">
        <v>0</v>
      </c>
      <c r="J2572" s="2">
        <v>1</v>
      </c>
      <c r="K2572" s="2">
        <v>145250</v>
      </c>
      <c r="L2572" s="2" t="s">
        <v>13</v>
      </c>
      <c r="M2572" s="2" t="s">
        <v>14</v>
      </c>
      <c r="N2572" s="16">
        <f>VLOOKUP(M2572, 'Current Population Lookup'!A:B, 2, FALSE)</f>
        <v>43007</v>
      </c>
      <c r="O2572" s="16">
        <f t="array" ref="O2572">INDEX('Current Population Lookup'!B:B, MATCH(M2572, 'Current Population Lookup'!A:A, 0))</f>
        <v>43007</v>
      </c>
      <c r="P2572" s="16">
        <f>VLOOKUP(M2572&amp;D2572,'Yearly Private Schools Lookup'!A:D, 4, FALSE)</f>
        <v>112</v>
      </c>
      <c r="Q2572" s="16">
        <f t="array" ref="Q2572">INDEX('Yearly Private Schools Lookup'!D:D, MATCH(M2572&amp;D2572, 'Yearly Private Schools Lookup'!A:A, 0))</f>
        <v>112</v>
      </c>
    </row>
    <row r="2573" spans="1:17" ht="15.75" customHeight="1" x14ac:dyDescent="0.2">
      <c r="A2573" s="2">
        <v>9610</v>
      </c>
      <c r="B2573" s="2">
        <v>6</v>
      </c>
      <c r="C2573" s="2">
        <v>6</v>
      </c>
      <c r="D2573" s="2">
        <v>1958</v>
      </c>
      <c r="E2573" s="2">
        <v>1958</v>
      </c>
      <c r="F2573" s="2">
        <v>1336</v>
      </c>
      <c r="G2573" s="2">
        <v>1</v>
      </c>
      <c r="H2573" s="2">
        <v>3</v>
      </c>
      <c r="I2573" s="2">
        <v>1</v>
      </c>
      <c r="J2573" s="2">
        <v>2</v>
      </c>
      <c r="K2573" s="2">
        <v>162000</v>
      </c>
      <c r="L2573" s="2" t="s">
        <v>13</v>
      </c>
      <c r="M2573" s="2" t="s">
        <v>14</v>
      </c>
      <c r="N2573" s="16">
        <f>VLOOKUP(M2573, 'Current Population Lookup'!A:B, 2, FALSE)</f>
        <v>43007</v>
      </c>
      <c r="O2573" s="16">
        <f t="array" ref="O2573">INDEX('Current Population Lookup'!B:B, MATCH(M2573, 'Current Population Lookup'!A:A, 0))</f>
        <v>43007</v>
      </c>
      <c r="P2573" s="16">
        <f>VLOOKUP(M2573&amp;D2573,'Yearly Private Schools Lookup'!A:D, 4, FALSE)</f>
        <v>105</v>
      </c>
      <c r="Q2573" s="16">
        <f t="array" ref="Q2573">INDEX('Yearly Private Schools Lookup'!D:D, MATCH(M2573&amp;D2573, 'Yearly Private Schools Lookup'!A:A, 0))</f>
        <v>105</v>
      </c>
    </row>
    <row r="2574" spans="1:17" ht="15.75" customHeight="1" x14ac:dyDescent="0.2">
      <c r="A2574" s="2">
        <v>10000</v>
      </c>
      <c r="B2574" s="2">
        <v>5</v>
      </c>
      <c r="C2574" s="2">
        <v>6</v>
      </c>
      <c r="D2574" s="2">
        <v>1956</v>
      </c>
      <c r="E2574" s="2">
        <v>1956</v>
      </c>
      <c r="F2574" s="2">
        <v>1370</v>
      </c>
      <c r="G2574" s="2">
        <v>1</v>
      </c>
      <c r="H2574" s="2">
        <v>3</v>
      </c>
      <c r="I2574" s="2">
        <v>1</v>
      </c>
      <c r="J2574" s="2">
        <v>1</v>
      </c>
      <c r="K2574" s="2">
        <v>148000</v>
      </c>
      <c r="L2574" s="2" t="s">
        <v>13</v>
      </c>
      <c r="M2574" s="2" t="s">
        <v>14</v>
      </c>
      <c r="N2574" s="16">
        <f>VLOOKUP(M2574, 'Current Population Lookup'!A:B, 2, FALSE)</f>
        <v>43007</v>
      </c>
      <c r="O2574" s="16">
        <f t="array" ref="O2574">INDEX('Current Population Lookup'!B:B, MATCH(M2574, 'Current Population Lookup'!A:A, 0))</f>
        <v>43007</v>
      </c>
      <c r="P2574" s="16">
        <f>VLOOKUP(M2574&amp;D2574,'Yearly Private Schools Lookup'!A:D, 4, FALSE)</f>
        <v>97</v>
      </c>
      <c r="Q2574" s="16">
        <f t="array" ref="Q2574">INDEX('Yearly Private Schools Lookup'!D:D, MATCH(M2574&amp;D2574, 'Yearly Private Schools Lookup'!A:A, 0))</f>
        <v>97</v>
      </c>
    </row>
    <row r="2575" spans="1:17" ht="15.75" customHeight="1" x14ac:dyDescent="0.2">
      <c r="A2575" s="2">
        <v>14850</v>
      </c>
      <c r="B2575" s="2">
        <v>5</v>
      </c>
      <c r="C2575" s="2">
        <v>5</v>
      </c>
      <c r="D2575" s="2">
        <v>1957</v>
      </c>
      <c r="E2575" s="2">
        <v>1957</v>
      </c>
      <c r="F2575" s="2">
        <v>1092</v>
      </c>
      <c r="G2575" s="2">
        <v>1</v>
      </c>
      <c r="H2575" s="2">
        <v>2</v>
      </c>
      <c r="I2575" s="2">
        <v>1</v>
      </c>
      <c r="J2575" s="2">
        <v>1</v>
      </c>
      <c r="K2575" s="2">
        <v>141000</v>
      </c>
      <c r="L2575" s="2" t="s">
        <v>13</v>
      </c>
      <c r="M2575" s="2" t="s">
        <v>14</v>
      </c>
      <c r="N2575" s="16">
        <f>VLOOKUP(M2575, 'Current Population Lookup'!A:B, 2, FALSE)</f>
        <v>43007</v>
      </c>
      <c r="O2575" s="16">
        <f t="array" ref="O2575">INDEX('Current Population Lookup'!B:B, MATCH(M2575, 'Current Population Lookup'!A:A, 0))</f>
        <v>43007</v>
      </c>
      <c r="P2575" s="16">
        <f>VLOOKUP(M2575&amp;D2575,'Yearly Private Schools Lookup'!A:D, 4, FALSE)</f>
        <v>103</v>
      </c>
      <c r="Q2575" s="16">
        <f t="array" ref="Q2575">INDEX('Yearly Private Schools Lookup'!D:D, MATCH(M2575&amp;D2575, 'Yearly Private Schools Lookup'!A:A, 0))</f>
        <v>103</v>
      </c>
    </row>
    <row r="2576" spans="1:17" ht="15.75" customHeight="1" x14ac:dyDescent="0.2">
      <c r="A2576" s="2">
        <v>10152</v>
      </c>
      <c r="B2576" s="2">
        <v>6</v>
      </c>
      <c r="C2576" s="2">
        <v>6</v>
      </c>
      <c r="D2576" s="2">
        <v>1956</v>
      </c>
      <c r="E2576" s="2">
        <v>1994</v>
      </c>
      <c r="F2576" s="2">
        <v>1124</v>
      </c>
      <c r="G2576" s="2">
        <v>1</v>
      </c>
      <c r="H2576" s="2">
        <v>3</v>
      </c>
      <c r="I2576" s="2">
        <v>1</v>
      </c>
      <c r="J2576" s="2">
        <v>1</v>
      </c>
      <c r="K2576" s="2">
        <v>153000</v>
      </c>
      <c r="L2576" s="2" t="s">
        <v>13</v>
      </c>
      <c r="M2576" s="2" t="s">
        <v>14</v>
      </c>
      <c r="N2576" s="16">
        <f>VLOOKUP(M2576, 'Current Population Lookup'!A:B, 2, FALSE)</f>
        <v>43007</v>
      </c>
      <c r="O2576" s="16">
        <f t="array" ref="O2576">INDEX('Current Population Lookup'!B:B, MATCH(M2576, 'Current Population Lookup'!A:A, 0))</f>
        <v>43007</v>
      </c>
      <c r="P2576" s="16">
        <f>VLOOKUP(M2576&amp;D2576,'Yearly Private Schools Lookup'!A:D, 4, FALSE)</f>
        <v>97</v>
      </c>
      <c r="Q2576" s="16">
        <f t="array" ref="Q2576">INDEX('Yearly Private Schools Lookup'!D:D, MATCH(M2576&amp;D2576, 'Yearly Private Schools Lookup'!A:A, 0))</f>
        <v>97</v>
      </c>
    </row>
    <row r="2577" spans="1:17" ht="15.75" customHeight="1" x14ac:dyDescent="0.2">
      <c r="A2577" s="2">
        <v>10011</v>
      </c>
      <c r="B2577" s="2">
        <v>5</v>
      </c>
      <c r="C2577" s="2">
        <v>6</v>
      </c>
      <c r="D2577" s="2">
        <v>1957</v>
      </c>
      <c r="E2577" s="2">
        <v>1996</v>
      </c>
      <c r="F2577" s="2">
        <v>1236</v>
      </c>
      <c r="G2577" s="2">
        <v>1</v>
      </c>
      <c r="H2577" s="2">
        <v>2</v>
      </c>
      <c r="I2577" s="2">
        <v>1</v>
      </c>
      <c r="J2577" s="2">
        <v>1</v>
      </c>
      <c r="K2577" s="2">
        <v>134450</v>
      </c>
      <c r="L2577" s="2" t="s">
        <v>13</v>
      </c>
      <c r="M2577" s="2" t="s">
        <v>14</v>
      </c>
      <c r="N2577" s="16">
        <f>VLOOKUP(M2577, 'Current Population Lookup'!A:B, 2, FALSE)</f>
        <v>43007</v>
      </c>
      <c r="O2577" s="16">
        <f t="array" ref="O2577">INDEX('Current Population Lookup'!B:B, MATCH(M2577, 'Current Population Lookup'!A:A, 0))</f>
        <v>43007</v>
      </c>
      <c r="P2577" s="16">
        <f>VLOOKUP(M2577&amp;D2577,'Yearly Private Schools Lookup'!A:D, 4, FALSE)</f>
        <v>103</v>
      </c>
      <c r="Q2577" s="16">
        <f t="array" ref="Q2577">INDEX('Yearly Private Schools Lookup'!D:D, MATCH(M2577&amp;D2577, 'Yearly Private Schools Lookup'!A:A, 0))</f>
        <v>103</v>
      </c>
    </row>
    <row r="2578" spans="1:17" ht="15.75" customHeight="1" x14ac:dyDescent="0.2">
      <c r="A2578" s="2">
        <v>7032</v>
      </c>
      <c r="B2578" s="2">
        <v>5</v>
      </c>
      <c r="C2578" s="2">
        <v>5</v>
      </c>
      <c r="D2578" s="2">
        <v>1979</v>
      </c>
      <c r="E2578" s="2">
        <v>1979</v>
      </c>
      <c r="F2578" s="2">
        <v>943</v>
      </c>
      <c r="G2578" s="2">
        <v>1</v>
      </c>
      <c r="H2578" s="2">
        <v>2</v>
      </c>
      <c r="I2578" s="2">
        <v>2</v>
      </c>
      <c r="J2578" s="2">
        <v>2</v>
      </c>
      <c r="K2578" s="2">
        <v>135960</v>
      </c>
      <c r="L2578" s="2" t="s">
        <v>13</v>
      </c>
      <c r="M2578" s="2" t="s">
        <v>14</v>
      </c>
      <c r="N2578" s="16">
        <f>VLOOKUP(M2578, 'Current Population Lookup'!A:B, 2, FALSE)</f>
        <v>43007</v>
      </c>
      <c r="O2578" s="16">
        <f t="array" ref="O2578">INDEX('Current Population Lookup'!B:B, MATCH(M2578, 'Current Population Lookup'!A:A, 0))</f>
        <v>43007</v>
      </c>
      <c r="P2578" s="16">
        <f>VLOOKUP(M2578&amp;D2578,'Yearly Private Schools Lookup'!A:D, 4, FALSE)</f>
        <v>182</v>
      </c>
      <c r="Q2578" s="16">
        <f t="array" ref="Q2578">INDEX('Yearly Private Schools Lookup'!D:D, MATCH(M2578&amp;D2578, 'Yearly Private Schools Lookup'!A:A, 0))</f>
        <v>182</v>
      </c>
    </row>
    <row r="2579" spans="1:17" ht="15.75" customHeight="1" x14ac:dyDescent="0.2">
      <c r="A2579" s="2">
        <v>8092</v>
      </c>
      <c r="B2579" s="2">
        <v>6</v>
      </c>
      <c r="C2579" s="2">
        <v>8</v>
      </c>
      <c r="D2579" s="2">
        <v>1954</v>
      </c>
      <c r="E2579" s="2">
        <v>2000</v>
      </c>
      <c r="F2579" s="2">
        <v>1050</v>
      </c>
      <c r="G2579" s="2">
        <v>1</v>
      </c>
      <c r="H2579" s="2">
        <v>3</v>
      </c>
      <c r="I2579" s="2">
        <v>0</v>
      </c>
      <c r="J2579" s="2">
        <v>1</v>
      </c>
      <c r="K2579" s="2">
        <v>156000</v>
      </c>
      <c r="L2579" s="2" t="s">
        <v>17</v>
      </c>
      <c r="M2579" s="2" t="s">
        <v>14</v>
      </c>
      <c r="N2579" s="16">
        <f>VLOOKUP(M2579, 'Current Population Lookup'!A:B, 2, FALSE)</f>
        <v>43007</v>
      </c>
      <c r="O2579" s="16">
        <f t="array" ref="O2579">INDEX('Current Population Lookup'!B:B, MATCH(M2579, 'Current Population Lookup'!A:A, 0))</f>
        <v>43007</v>
      </c>
      <c r="P2579" s="16">
        <f>VLOOKUP(M2579&amp;D2579,'Yearly Private Schools Lookup'!A:D, 4, FALSE)</f>
        <v>91</v>
      </c>
      <c r="Q2579" s="16">
        <f t="array" ref="Q2579">INDEX('Yearly Private Schools Lookup'!D:D, MATCH(M2579&amp;D2579, 'Yearly Private Schools Lookup'!A:A, 0))</f>
        <v>91</v>
      </c>
    </row>
    <row r="2580" spans="1:17" ht="15.75" customHeight="1" x14ac:dyDescent="0.2">
      <c r="A2580" s="2">
        <v>11310</v>
      </c>
      <c r="B2580" s="2">
        <v>6</v>
      </c>
      <c r="C2580" s="2">
        <v>5</v>
      </c>
      <c r="D2580" s="2">
        <v>1954</v>
      </c>
      <c r="E2580" s="2">
        <v>1954</v>
      </c>
      <c r="F2580" s="2">
        <v>1375</v>
      </c>
      <c r="G2580" s="2">
        <v>1</v>
      </c>
      <c r="H2580" s="2">
        <v>2</v>
      </c>
      <c r="I2580" s="2">
        <v>1</v>
      </c>
      <c r="J2580" s="2">
        <v>2</v>
      </c>
      <c r="K2580" s="2">
        <v>140000</v>
      </c>
      <c r="L2580" s="2" t="s">
        <v>13</v>
      </c>
      <c r="M2580" s="2" t="s">
        <v>14</v>
      </c>
      <c r="N2580" s="16">
        <f>VLOOKUP(M2580, 'Current Population Lookup'!A:B, 2, FALSE)</f>
        <v>43007</v>
      </c>
      <c r="O2580" s="16">
        <f t="array" ref="O2580">INDEX('Current Population Lookup'!B:B, MATCH(M2580, 'Current Population Lookup'!A:A, 0))</f>
        <v>43007</v>
      </c>
      <c r="P2580" s="16">
        <f>VLOOKUP(M2580&amp;D2580,'Yearly Private Schools Lookup'!A:D, 4, FALSE)</f>
        <v>91</v>
      </c>
      <c r="Q2580" s="16">
        <f t="array" ref="Q2580">INDEX('Yearly Private Schools Lookup'!D:D, MATCH(M2580&amp;D2580, 'Yearly Private Schools Lookup'!A:A, 0))</f>
        <v>91</v>
      </c>
    </row>
    <row r="2581" spans="1:17" ht="15.75" customHeight="1" x14ac:dyDescent="0.2">
      <c r="A2581" s="2">
        <v>12778</v>
      </c>
      <c r="B2581" s="2">
        <v>5</v>
      </c>
      <c r="C2581" s="2">
        <v>6</v>
      </c>
      <c r="D2581" s="2">
        <v>1952</v>
      </c>
      <c r="E2581" s="2">
        <v>2003</v>
      </c>
      <c r="F2581" s="2">
        <v>1008</v>
      </c>
      <c r="G2581" s="2">
        <v>1</v>
      </c>
      <c r="H2581" s="2">
        <v>2</v>
      </c>
      <c r="I2581" s="2">
        <v>0</v>
      </c>
      <c r="J2581" s="2">
        <v>1</v>
      </c>
      <c r="K2581" s="2">
        <v>139500</v>
      </c>
      <c r="L2581" s="2" t="s">
        <v>13</v>
      </c>
      <c r="M2581" s="2" t="s">
        <v>14</v>
      </c>
      <c r="N2581" s="16">
        <f>VLOOKUP(M2581, 'Current Population Lookup'!A:B, 2, FALSE)</f>
        <v>43007</v>
      </c>
      <c r="O2581" s="16">
        <f t="array" ref="O2581">INDEX('Current Population Lookup'!B:B, MATCH(M2581, 'Current Population Lookup'!A:A, 0))</f>
        <v>43007</v>
      </c>
      <c r="P2581" s="16">
        <f>VLOOKUP(M2581&amp;D2581,'Yearly Private Schools Lookup'!A:D, 4, FALSE)</f>
        <v>78</v>
      </c>
      <c r="Q2581" s="16">
        <f t="array" ref="Q2581">INDEX('Yearly Private Schools Lookup'!D:D, MATCH(M2581&amp;D2581, 'Yearly Private Schools Lookup'!A:A, 0))</f>
        <v>78</v>
      </c>
    </row>
    <row r="2582" spans="1:17" ht="15.75" customHeight="1" x14ac:dyDescent="0.2">
      <c r="A2582" s="2">
        <v>10170</v>
      </c>
      <c r="B2582" s="2">
        <v>6</v>
      </c>
      <c r="C2582" s="2">
        <v>6</v>
      </c>
      <c r="D2582" s="2">
        <v>1951</v>
      </c>
      <c r="E2582" s="2">
        <v>1951</v>
      </c>
      <c r="F2582" s="2">
        <v>1575</v>
      </c>
      <c r="G2582" s="2">
        <v>1</v>
      </c>
      <c r="H2582" s="2">
        <v>2</v>
      </c>
      <c r="I2582" s="2">
        <v>1</v>
      </c>
      <c r="J2582" s="2">
        <v>2</v>
      </c>
      <c r="K2582" s="2">
        <v>155000</v>
      </c>
      <c r="L2582" s="2" t="s">
        <v>13</v>
      </c>
      <c r="M2582" s="2" t="s">
        <v>14</v>
      </c>
      <c r="N2582" s="16">
        <f>VLOOKUP(M2582, 'Current Population Lookup'!A:B, 2, FALSE)</f>
        <v>43007</v>
      </c>
      <c r="O2582" s="16">
        <f t="array" ref="O2582">INDEX('Current Population Lookup'!B:B, MATCH(M2582, 'Current Population Lookup'!A:A, 0))</f>
        <v>43007</v>
      </c>
      <c r="P2582" s="16">
        <f>VLOOKUP(M2582&amp;D2582,'Yearly Private Schools Lookup'!A:D, 4, FALSE)</f>
        <v>73</v>
      </c>
      <c r="Q2582" s="16">
        <f t="array" ref="Q2582">INDEX('Yearly Private Schools Lookup'!D:D, MATCH(M2582&amp;D2582, 'Yearly Private Schools Lookup'!A:A, 0))</f>
        <v>73</v>
      </c>
    </row>
    <row r="2583" spans="1:17" ht="15.75" customHeight="1" x14ac:dyDescent="0.2">
      <c r="A2583" s="2">
        <v>7700</v>
      </c>
      <c r="B2583" s="2">
        <v>5</v>
      </c>
      <c r="C2583" s="2">
        <v>7</v>
      </c>
      <c r="D2583" s="2">
        <v>1956</v>
      </c>
      <c r="E2583" s="2">
        <v>1956</v>
      </c>
      <c r="F2583" s="2">
        <v>1145</v>
      </c>
      <c r="G2583" s="2">
        <v>1</v>
      </c>
      <c r="H2583" s="2">
        <v>3</v>
      </c>
      <c r="I2583" s="2">
        <v>0</v>
      </c>
      <c r="J2583" s="2">
        <v>2</v>
      </c>
      <c r="K2583" s="2">
        <v>127000</v>
      </c>
      <c r="L2583" s="2" t="s">
        <v>13</v>
      </c>
      <c r="M2583" s="2" t="s">
        <v>14</v>
      </c>
      <c r="N2583" s="16">
        <f>VLOOKUP(M2583, 'Current Population Lookup'!A:B, 2, FALSE)</f>
        <v>43007</v>
      </c>
      <c r="O2583" s="16">
        <f t="array" ref="O2583">INDEX('Current Population Lookup'!B:B, MATCH(M2583, 'Current Population Lookup'!A:A, 0))</f>
        <v>43007</v>
      </c>
      <c r="P2583" s="16">
        <f>VLOOKUP(M2583&amp;D2583,'Yearly Private Schools Lookup'!A:D, 4, FALSE)</f>
        <v>97</v>
      </c>
      <c r="Q2583" s="16">
        <f t="array" ref="Q2583">INDEX('Yearly Private Schools Lookup'!D:D, MATCH(M2583&amp;D2583, 'Yearly Private Schools Lookup'!A:A, 0))</f>
        <v>97</v>
      </c>
    </row>
    <row r="2584" spans="1:17" ht="15.75" customHeight="1" x14ac:dyDescent="0.2">
      <c r="A2584" s="2">
        <v>11050</v>
      </c>
      <c r="B2584" s="2">
        <v>5</v>
      </c>
      <c r="C2584" s="2">
        <v>5</v>
      </c>
      <c r="D2584" s="2">
        <v>1956</v>
      </c>
      <c r="E2584" s="2">
        <v>1956</v>
      </c>
      <c r="F2584" s="2">
        <v>1005</v>
      </c>
      <c r="G2584" s="2">
        <v>1</v>
      </c>
      <c r="H2584" s="2">
        <v>2</v>
      </c>
      <c r="I2584" s="2">
        <v>1</v>
      </c>
      <c r="J2584" s="2">
        <v>1</v>
      </c>
      <c r="K2584" s="2">
        <v>133500</v>
      </c>
      <c r="L2584" s="2" t="s">
        <v>13</v>
      </c>
      <c r="M2584" s="2" t="s">
        <v>14</v>
      </c>
      <c r="N2584" s="16">
        <f>VLOOKUP(M2584, 'Current Population Lookup'!A:B, 2, FALSE)</f>
        <v>43007</v>
      </c>
      <c r="O2584" s="16">
        <f t="array" ref="O2584">INDEX('Current Population Lookup'!B:B, MATCH(M2584, 'Current Population Lookup'!A:A, 0))</f>
        <v>43007</v>
      </c>
      <c r="P2584" s="16">
        <f>VLOOKUP(M2584&amp;D2584,'Yearly Private Schools Lookup'!A:D, 4, FALSE)</f>
        <v>97</v>
      </c>
      <c r="Q2584" s="16">
        <f t="array" ref="Q2584">INDEX('Yearly Private Schools Lookup'!D:D, MATCH(M2584&amp;D2584, 'Yearly Private Schools Lookup'!A:A, 0))</f>
        <v>97</v>
      </c>
    </row>
    <row r="2585" spans="1:17" ht="15.75" customHeight="1" x14ac:dyDescent="0.2">
      <c r="A2585" s="2">
        <v>13600</v>
      </c>
      <c r="B2585" s="2">
        <v>5</v>
      </c>
      <c r="C2585" s="2">
        <v>6</v>
      </c>
      <c r="D2585" s="2">
        <v>1955</v>
      </c>
      <c r="E2585" s="2">
        <v>1955</v>
      </c>
      <c r="F2585" s="2">
        <v>1056</v>
      </c>
      <c r="G2585" s="2">
        <v>1</v>
      </c>
      <c r="H2585" s="2">
        <v>3</v>
      </c>
      <c r="I2585" s="2">
        <v>0</v>
      </c>
      <c r="J2585" s="2">
        <v>1</v>
      </c>
      <c r="K2585" s="2">
        <v>125000</v>
      </c>
      <c r="L2585" s="2" t="s">
        <v>13</v>
      </c>
      <c r="M2585" s="2" t="s">
        <v>14</v>
      </c>
      <c r="N2585" s="16">
        <f>VLOOKUP(M2585, 'Current Population Lookup'!A:B, 2, FALSE)</f>
        <v>43007</v>
      </c>
      <c r="O2585" s="16">
        <f t="array" ref="O2585">INDEX('Current Population Lookup'!B:B, MATCH(M2585, 'Current Population Lookup'!A:A, 0))</f>
        <v>43007</v>
      </c>
      <c r="P2585" s="16">
        <f>VLOOKUP(M2585&amp;D2585,'Yearly Private Schools Lookup'!A:D, 4, FALSE)</f>
        <v>93</v>
      </c>
      <c r="Q2585" s="16">
        <f t="array" ref="Q2585">INDEX('Yearly Private Schools Lookup'!D:D, MATCH(M2585&amp;D2585, 'Yearly Private Schools Lookup'!A:A, 0))</f>
        <v>93</v>
      </c>
    </row>
    <row r="2586" spans="1:17" ht="15.75" customHeight="1" x14ac:dyDescent="0.2">
      <c r="A2586" s="2">
        <v>15428</v>
      </c>
      <c r="B2586" s="2">
        <v>5</v>
      </c>
      <c r="C2586" s="2">
        <v>6</v>
      </c>
      <c r="D2586" s="2">
        <v>1951</v>
      </c>
      <c r="E2586" s="2">
        <v>1991</v>
      </c>
      <c r="F2586" s="2">
        <v>884</v>
      </c>
      <c r="G2586" s="2">
        <v>1</v>
      </c>
      <c r="H2586" s="2">
        <v>2</v>
      </c>
      <c r="I2586" s="2">
        <v>0</v>
      </c>
      <c r="J2586" s="2">
        <v>1</v>
      </c>
      <c r="K2586" s="2">
        <v>142000</v>
      </c>
      <c r="L2586" s="2" t="s">
        <v>13</v>
      </c>
      <c r="M2586" s="2" t="s">
        <v>14</v>
      </c>
      <c r="N2586" s="16">
        <f>VLOOKUP(M2586, 'Current Population Lookup'!A:B, 2, FALSE)</f>
        <v>43007</v>
      </c>
      <c r="O2586" s="16">
        <f t="array" ref="O2586">INDEX('Current Population Lookup'!B:B, MATCH(M2586, 'Current Population Lookup'!A:A, 0))</f>
        <v>43007</v>
      </c>
      <c r="P2586" s="16">
        <f>VLOOKUP(M2586&amp;D2586,'Yearly Private Schools Lookup'!A:D, 4, FALSE)</f>
        <v>73</v>
      </c>
      <c r="Q2586" s="16">
        <f t="array" ref="Q2586">INDEX('Yearly Private Schools Lookup'!D:D, MATCH(M2586&amp;D2586, 'Yearly Private Schools Lookup'!A:A, 0))</f>
        <v>73</v>
      </c>
    </row>
    <row r="2587" spans="1:17" ht="15.75" customHeight="1" x14ac:dyDescent="0.2">
      <c r="A2587" s="2">
        <v>21299</v>
      </c>
      <c r="B2587" s="2">
        <v>7</v>
      </c>
      <c r="C2587" s="2">
        <v>5</v>
      </c>
      <c r="D2587" s="2">
        <v>1941</v>
      </c>
      <c r="E2587" s="2">
        <v>1963</v>
      </c>
      <c r="F2587" s="2">
        <v>2039</v>
      </c>
      <c r="G2587" s="2">
        <v>1</v>
      </c>
      <c r="H2587" s="2">
        <v>3</v>
      </c>
      <c r="I2587" s="2">
        <v>3</v>
      </c>
      <c r="J2587" s="2">
        <v>3</v>
      </c>
      <c r="K2587" s="2">
        <v>167000</v>
      </c>
      <c r="L2587" s="2" t="s">
        <v>13</v>
      </c>
      <c r="M2587" s="2" t="s">
        <v>14</v>
      </c>
      <c r="N2587" s="16">
        <f>VLOOKUP(M2587, 'Current Population Lookup'!A:B, 2, FALSE)</f>
        <v>43007</v>
      </c>
      <c r="O2587" s="16">
        <f t="array" ref="O2587">INDEX('Current Population Lookup'!B:B, MATCH(M2587, 'Current Population Lookup'!A:A, 0))</f>
        <v>43007</v>
      </c>
      <c r="P2587" s="16">
        <f>VLOOKUP(M2587&amp;D2587,'Yearly Private Schools Lookup'!A:D, 4, FALSE)</f>
        <v>46</v>
      </c>
      <c r="Q2587" s="16">
        <f t="array" ref="Q2587">INDEX('Yearly Private Schools Lookup'!D:D, MATCH(M2587&amp;D2587, 'Yearly Private Schools Lookup'!A:A, 0))</f>
        <v>46</v>
      </c>
    </row>
    <row r="2588" spans="1:17" ht="15.75" customHeight="1" x14ac:dyDescent="0.2">
      <c r="A2588" s="2">
        <v>13300</v>
      </c>
      <c r="B2588" s="2">
        <v>5</v>
      </c>
      <c r="C2588" s="2">
        <v>5</v>
      </c>
      <c r="D2588" s="2">
        <v>1956</v>
      </c>
      <c r="E2588" s="2">
        <v>2001</v>
      </c>
      <c r="F2588" s="2">
        <v>1384</v>
      </c>
      <c r="G2588" s="2">
        <v>1</v>
      </c>
      <c r="H2588" s="2">
        <v>2</v>
      </c>
      <c r="I2588" s="2">
        <v>0</v>
      </c>
      <c r="J2588" s="2">
        <v>2</v>
      </c>
      <c r="K2588" s="2">
        <v>159000</v>
      </c>
      <c r="L2588" s="2" t="s">
        <v>13</v>
      </c>
      <c r="M2588" s="2" t="s">
        <v>14</v>
      </c>
      <c r="N2588" s="16">
        <f>VLOOKUP(M2588, 'Current Population Lookup'!A:B, 2, FALSE)</f>
        <v>43007</v>
      </c>
      <c r="O2588" s="16">
        <f t="array" ref="O2588">INDEX('Current Population Lookup'!B:B, MATCH(M2588, 'Current Population Lookup'!A:A, 0))</f>
        <v>43007</v>
      </c>
      <c r="P2588" s="16">
        <f>VLOOKUP(M2588&amp;D2588,'Yearly Private Schools Lookup'!A:D, 4, FALSE)</f>
        <v>97</v>
      </c>
      <c r="Q2588" s="16">
        <f t="array" ref="Q2588">INDEX('Yearly Private Schools Lookup'!D:D, MATCH(M2588&amp;D2588, 'Yearly Private Schools Lookup'!A:A, 0))</f>
        <v>97</v>
      </c>
    </row>
    <row r="2589" spans="1:17" ht="15.75" customHeight="1" x14ac:dyDescent="0.2">
      <c r="A2589" s="2">
        <v>22136</v>
      </c>
      <c r="B2589" s="2">
        <v>5</v>
      </c>
      <c r="C2589" s="2">
        <v>5</v>
      </c>
      <c r="D2589" s="2">
        <v>1925</v>
      </c>
      <c r="E2589" s="2">
        <v>1975</v>
      </c>
      <c r="F2589" s="2">
        <v>2640</v>
      </c>
      <c r="G2589" s="2">
        <v>2</v>
      </c>
      <c r="H2589" s="2">
        <v>5</v>
      </c>
      <c r="I2589" s="2">
        <v>1</v>
      </c>
      <c r="J2589" s="2">
        <v>3</v>
      </c>
      <c r="K2589" s="2">
        <v>180000</v>
      </c>
      <c r="L2589" s="2" t="s">
        <v>26</v>
      </c>
      <c r="M2589" s="2" t="s">
        <v>31</v>
      </c>
      <c r="N2589" s="16">
        <f>VLOOKUP(M2589, 'Current Population Lookup'!A:B, 2, FALSE)</f>
        <v>31242</v>
      </c>
      <c r="O2589" s="16">
        <f t="array" ref="O2589">INDEX('Current Population Lookup'!B:B, MATCH(M2589, 'Current Population Lookup'!A:A, 0))</f>
        <v>31242</v>
      </c>
      <c r="P2589" s="16">
        <f>VLOOKUP(M2589&amp;D2589,'Yearly Private Schools Lookup'!A:D, 4, FALSE)</f>
        <v>137</v>
      </c>
      <c r="Q2589" s="16">
        <f t="array" ref="Q2589">INDEX('Yearly Private Schools Lookup'!D:D, MATCH(M2589&amp;D2589, 'Yearly Private Schools Lookup'!A:A, 0))</f>
        <v>137</v>
      </c>
    </row>
    <row r="2590" spans="1:17" ht="15.75" customHeight="1" x14ac:dyDescent="0.2">
      <c r="A2590" s="2">
        <v>7500</v>
      </c>
      <c r="B2590" s="2">
        <v>6</v>
      </c>
      <c r="C2590" s="2">
        <v>6</v>
      </c>
      <c r="D2590" s="2">
        <v>1947</v>
      </c>
      <c r="E2590" s="2">
        <v>1950</v>
      </c>
      <c r="F2590" s="2">
        <v>1312</v>
      </c>
      <c r="G2590" s="2">
        <v>1</v>
      </c>
      <c r="H2590" s="2">
        <v>3</v>
      </c>
      <c r="I2590" s="2">
        <v>0</v>
      </c>
      <c r="J2590" s="2">
        <v>2</v>
      </c>
      <c r="K2590" s="2">
        <v>127000</v>
      </c>
      <c r="L2590" s="2" t="s">
        <v>13</v>
      </c>
      <c r="M2590" s="2" t="s">
        <v>14</v>
      </c>
      <c r="N2590" s="16">
        <f>VLOOKUP(M2590, 'Current Population Lookup'!A:B, 2, FALSE)</f>
        <v>43007</v>
      </c>
      <c r="O2590" s="16">
        <f t="array" ref="O2590">INDEX('Current Population Lookup'!B:B, MATCH(M2590, 'Current Population Lookup'!A:A, 0))</f>
        <v>43007</v>
      </c>
      <c r="P2590" s="16">
        <f>VLOOKUP(M2590&amp;D2590,'Yearly Private Schools Lookup'!A:D, 4, FALSE)</f>
        <v>60</v>
      </c>
      <c r="Q2590" s="16">
        <f t="array" ref="Q2590">INDEX('Yearly Private Schools Lookup'!D:D, MATCH(M2590&amp;D2590, 'Yearly Private Schools Lookup'!A:A, 0))</f>
        <v>60</v>
      </c>
    </row>
    <row r="2591" spans="1:17" ht="15.75" customHeight="1" x14ac:dyDescent="0.2">
      <c r="A2591" s="2">
        <v>7000</v>
      </c>
      <c r="B2591" s="2">
        <v>6</v>
      </c>
      <c r="C2591" s="2">
        <v>6</v>
      </c>
      <c r="D2591" s="2">
        <v>1924</v>
      </c>
      <c r="E2591" s="2">
        <v>1950</v>
      </c>
      <c r="F2591" s="2">
        <v>1310</v>
      </c>
      <c r="G2591" s="2">
        <v>2</v>
      </c>
      <c r="H2591" s="2">
        <v>2</v>
      </c>
      <c r="I2591" s="2">
        <v>0</v>
      </c>
      <c r="J2591" s="2">
        <v>1</v>
      </c>
      <c r="K2591" s="2">
        <v>112000</v>
      </c>
      <c r="L2591" s="2" t="s">
        <v>17</v>
      </c>
      <c r="M2591" s="2" t="s">
        <v>31</v>
      </c>
      <c r="N2591" s="16">
        <f>VLOOKUP(M2591, 'Current Population Lookup'!A:B, 2, FALSE)</f>
        <v>31242</v>
      </c>
      <c r="O2591" s="16">
        <f t="array" ref="O2591">INDEX('Current Population Lookup'!B:B, MATCH(M2591, 'Current Population Lookup'!A:A, 0))</f>
        <v>31242</v>
      </c>
      <c r="P2591" s="16">
        <f>VLOOKUP(M2591&amp;D2591,'Yearly Private Schools Lookup'!A:D, 4, FALSE)</f>
        <v>133</v>
      </c>
      <c r="Q2591" s="16">
        <f t="array" ref="Q2591">INDEX('Yearly Private Schools Lookup'!D:D, MATCH(M2591&amp;D2591, 'Yearly Private Schools Lookup'!A:A, 0))</f>
        <v>133</v>
      </c>
    </row>
    <row r="2592" spans="1:17" ht="15.75" customHeight="1" x14ac:dyDescent="0.2">
      <c r="A2592" s="2">
        <v>10410</v>
      </c>
      <c r="B2592" s="2">
        <v>3</v>
      </c>
      <c r="C2592" s="2">
        <v>8</v>
      </c>
      <c r="D2592" s="2">
        <v>1930</v>
      </c>
      <c r="E2592" s="2">
        <v>2001</v>
      </c>
      <c r="F2592" s="2">
        <v>713</v>
      </c>
      <c r="G2592" s="2">
        <v>1</v>
      </c>
      <c r="H2592" s="2">
        <v>2</v>
      </c>
      <c r="I2592" s="2">
        <v>0</v>
      </c>
      <c r="J2592" s="2">
        <v>1</v>
      </c>
      <c r="K2592" s="2">
        <v>99800</v>
      </c>
      <c r="L2592" s="2" t="s">
        <v>17</v>
      </c>
      <c r="M2592" s="2" t="s">
        <v>31</v>
      </c>
      <c r="N2592" s="16">
        <f>VLOOKUP(M2592, 'Current Population Lookup'!A:B, 2, FALSE)</f>
        <v>31242</v>
      </c>
      <c r="O2592" s="16">
        <f t="array" ref="O2592">INDEX('Current Population Lookup'!B:B, MATCH(M2592, 'Current Population Lookup'!A:A, 0))</f>
        <v>31242</v>
      </c>
      <c r="P2592" s="16">
        <f>VLOOKUP(M2592&amp;D2592,'Yearly Private Schools Lookup'!A:D, 4, FALSE)</f>
        <v>161</v>
      </c>
      <c r="Q2592" s="16">
        <f t="array" ref="Q2592">INDEX('Yearly Private Schools Lookup'!D:D, MATCH(M2592&amp;D2592, 'Yearly Private Schools Lookup'!A:A, 0))</f>
        <v>161</v>
      </c>
    </row>
    <row r="2593" spans="1:17" ht="15.75" customHeight="1" x14ac:dyDescent="0.2">
      <c r="A2593" s="2">
        <v>5400</v>
      </c>
      <c r="B2593" s="2">
        <v>5</v>
      </c>
      <c r="C2593" s="2">
        <v>7</v>
      </c>
      <c r="D2593" s="2">
        <v>1954</v>
      </c>
      <c r="E2593" s="2">
        <v>2000</v>
      </c>
      <c r="F2593" s="2">
        <v>833</v>
      </c>
      <c r="G2593" s="2">
        <v>1</v>
      </c>
      <c r="H2593" s="2">
        <v>2</v>
      </c>
      <c r="I2593" s="2">
        <v>0</v>
      </c>
      <c r="J2593" s="2">
        <v>1</v>
      </c>
      <c r="K2593" s="2">
        <v>117000</v>
      </c>
      <c r="L2593" s="2" t="s">
        <v>17</v>
      </c>
      <c r="M2593" s="2" t="s">
        <v>31</v>
      </c>
      <c r="N2593" s="16">
        <f>VLOOKUP(M2593, 'Current Population Lookup'!A:B, 2, FALSE)</f>
        <v>31242</v>
      </c>
      <c r="O2593" s="16">
        <f t="array" ref="O2593">INDEX('Current Population Lookup'!B:B, MATCH(M2593, 'Current Population Lookup'!A:A, 0))</f>
        <v>31242</v>
      </c>
      <c r="P2593" s="16">
        <f>VLOOKUP(M2593&amp;D2593,'Yearly Private Schools Lookup'!A:D, 4, FALSE)</f>
        <v>239</v>
      </c>
      <c r="Q2593" s="16">
        <f t="array" ref="Q2593">INDEX('Yearly Private Schools Lookup'!D:D, MATCH(M2593&amp;D2593, 'Yearly Private Schools Lookup'!A:A, 0))</f>
        <v>239</v>
      </c>
    </row>
    <row r="2594" spans="1:17" ht="15.75" customHeight="1" x14ac:dyDescent="0.2">
      <c r="A2594" s="2">
        <v>5400</v>
      </c>
      <c r="B2594" s="2">
        <v>5</v>
      </c>
      <c r="C2594" s="2">
        <v>6</v>
      </c>
      <c r="D2594" s="2">
        <v>1921</v>
      </c>
      <c r="E2594" s="2">
        <v>1968</v>
      </c>
      <c r="F2594" s="2">
        <v>1073</v>
      </c>
      <c r="G2594" s="2">
        <v>1</v>
      </c>
      <c r="H2594" s="2">
        <v>2</v>
      </c>
      <c r="I2594" s="2">
        <v>0</v>
      </c>
      <c r="J2594" s="2">
        <v>1</v>
      </c>
      <c r="K2594" s="2">
        <v>108480</v>
      </c>
      <c r="L2594" s="2" t="s">
        <v>13</v>
      </c>
      <c r="M2594" s="2" t="s">
        <v>31</v>
      </c>
      <c r="N2594" s="16">
        <f>VLOOKUP(M2594, 'Current Population Lookup'!A:B, 2, FALSE)</f>
        <v>31242</v>
      </c>
      <c r="O2594" s="16">
        <f t="array" ref="O2594">INDEX('Current Population Lookup'!B:B, MATCH(M2594, 'Current Population Lookup'!A:A, 0))</f>
        <v>31242</v>
      </c>
      <c r="P2594" s="16">
        <f>VLOOKUP(M2594&amp;D2594,'Yearly Private Schools Lookup'!A:D, 4, FALSE)</f>
        <v>119</v>
      </c>
      <c r="Q2594" s="16">
        <f t="array" ref="Q2594">INDEX('Yearly Private Schools Lookup'!D:D, MATCH(M2594&amp;D2594, 'Yearly Private Schools Lookup'!A:A, 0))</f>
        <v>119</v>
      </c>
    </row>
    <row r="2595" spans="1:17" ht="15.75" customHeight="1" x14ac:dyDescent="0.2">
      <c r="A2595" s="2">
        <v>10914</v>
      </c>
      <c r="B2595" s="2">
        <v>3</v>
      </c>
      <c r="C2595" s="2">
        <v>3</v>
      </c>
      <c r="D2595" s="2">
        <v>1929</v>
      </c>
      <c r="E2595" s="2">
        <v>1950</v>
      </c>
      <c r="F2595" s="2">
        <v>715</v>
      </c>
      <c r="G2595" s="2">
        <v>1</v>
      </c>
      <c r="H2595" s="2">
        <v>2</v>
      </c>
      <c r="I2595" s="2">
        <v>0</v>
      </c>
      <c r="J2595" s="2">
        <v>2</v>
      </c>
      <c r="K2595" s="2">
        <v>68000</v>
      </c>
      <c r="L2595" s="2" t="s">
        <v>26</v>
      </c>
      <c r="M2595" s="2" t="s">
        <v>14</v>
      </c>
      <c r="N2595" s="16">
        <f>VLOOKUP(M2595, 'Current Population Lookup'!A:B, 2, FALSE)</f>
        <v>43007</v>
      </c>
      <c r="O2595" s="16">
        <f t="array" ref="O2595">INDEX('Current Population Lookup'!B:B, MATCH(M2595, 'Current Population Lookup'!A:A, 0))</f>
        <v>43007</v>
      </c>
      <c r="P2595" s="16">
        <f>VLOOKUP(M2595&amp;D2595,'Yearly Private Schools Lookup'!A:D, 4, FALSE)</f>
        <v>28</v>
      </c>
      <c r="Q2595" s="16">
        <f t="array" ref="Q2595">INDEX('Yearly Private Schools Lookup'!D:D, MATCH(M2595&amp;D2595, 'Yearly Private Schools Lookup'!A:A, 0))</f>
        <v>28</v>
      </c>
    </row>
    <row r="2596" spans="1:17" ht="15.75" customHeight="1" x14ac:dyDescent="0.2">
      <c r="A2596" s="2">
        <v>7008</v>
      </c>
      <c r="B2596" s="2">
        <v>4</v>
      </c>
      <c r="C2596" s="2">
        <v>8</v>
      </c>
      <c r="D2596" s="2">
        <v>1900</v>
      </c>
      <c r="E2596" s="2">
        <v>1998</v>
      </c>
      <c r="F2596" s="2">
        <v>720</v>
      </c>
      <c r="G2596" s="2">
        <v>1</v>
      </c>
      <c r="H2596" s="2">
        <v>1</v>
      </c>
      <c r="I2596" s="2">
        <v>0</v>
      </c>
      <c r="J2596" s="2">
        <v>1</v>
      </c>
      <c r="K2596" s="2">
        <v>86900</v>
      </c>
      <c r="L2596" s="2" t="s">
        <v>17</v>
      </c>
      <c r="M2596" s="2" t="s">
        <v>31</v>
      </c>
      <c r="N2596" s="16">
        <f>VLOOKUP(M2596, 'Current Population Lookup'!A:B, 2, FALSE)</f>
        <v>31242</v>
      </c>
      <c r="O2596" s="16">
        <f t="array" ref="O2596">INDEX('Current Population Lookup'!B:B, MATCH(M2596, 'Current Population Lookup'!A:A, 0))</f>
        <v>31242</v>
      </c>
      <c r="P2596" s="16">
        <f>VLOOKUP(M2596&amp;D2596,'Yearly Private Schools Lookup'!A:D, 4, FALSE)</f>
        <v>66</v>
      </c>
      <c r="Q2596" s="16">
        <f t="array" ref="Q2596">INDEX('Yearly Private Schools Lookup'!D:D, MATCH(M2596&amp;D2596, 'Yearly Private Schools Lookup'!A:A, 0))</f>
        <v>66</v>
      </c>
    </row>
    <row r="2597" spans="1:17" ht="15.75" customHeight="1" x14ac:dyDescent="0.2">
      <c r="A2597" s="2">
        <v>10800</v>
      </c>
      <c r="B2597" s="2">
        <v>5</v>
      </c>
      <c r="C2597" s="2">
        <v>6</v>
      </c>
      <c r="D2597" s="2">
        <v>1920</v>
      </c>
      <c r="E2597" s="2">
        <v>1950</v>
      </c>
      <c r="F2597" s="2">
        <v>1130</v>
      </c>
      <c r="G2597" s="2">
        <v>1</v>
      </c>
      <c r="H2597" s="2">
        <v>2</v>
      </c>
      <c r="I2597" s="2">
        <v>1</v>
      </c>
      <c r="J2597" s="2">
        <v>2</v>
      </c>
      <c r="K2597" s="2">
        <v>120000</v>
      </c>
      <c r="L2597" s="2" t="s">
        <v>13</v>
      </c>
      <c r="M2597" s="2" t="s">
        <v>31</v>
      </c>
      <c r="N2597" s="16">
        <f>VLOOKUP(M2597, 'Current Population Lookup'!A:B, 2, FALSE)</f>
        <v>31242</v>
      </c>
      <c r="O2597" s="16">
        <f t="array" ref="O2597">INDEX('Current Population Lookup'!B:B, MATCH(M2597, 'Current Population Lookup'!A:A, 0))</f>
        <v>31242</v>
      </c>
      <c r="P2597" s="16">
        <f>VLOOKUP(M2597&amp;D2597,'Yearly Private Schools Lookup'!A:D, 4, FALSE)</f>
        <v>116</v>
      </c>
      <c r="Q2597" s="16">
        <f t="array" ref="Q2597">INDEX('Yearly Private Schools Lookup'!D:D, MATCH(M2597&amp;D2597, 'Yearly Private Schools Lookup'!A:A, 0))</f>
        <v>116</v>
      </c>
    </row>
    <row r="2598" spans="1:17" ht="15.75" customHeight="1" x14ac:dyDescent="0.2">
      <c r="A2598" s="2">
        <v>7200</v>
      </c>
      <c r="B2598" s="2">
        <v>6</v>
      </c>
      <c r="C2598" s="2">
        <v>8</v>
      </c>
      <c r="D2598" s="2">
        <v>1915</v>
      </c>
      <c r="E2598" s="2">
        <v>1950</v>
      </c>
      <c r="F2598" s="2">
        <v>1595</v>
      </c>
      <c r="G2598" s="2">
        <v>2</v>
      </c>
      <c r="H2598" s="2">
        <v>3</v>
      </c>
      <c r="I2598" s="2">
        <v>1</v>
      </c>
      <c r="J2598" s="2">
        <v>2</v>
      </c>
      <c r="K2598" s="2">
        <v>155500</v>
      </c>
      <c r="L2598" s="2" t="s">
        <v>43</v>
      </c>
      <c r="M2598" s="2" t="s">
        <v>31</v>
      </c>
      <c r="N2598" s="16">
        <f>VLOOKUP(M2598, 'Current Population Lookup'!A:B, 2, FALSE)</f>
        <v>31242</v>
      </c>
      <c r="O2598" s="16">
        <f t="array" ref="O2598">INDEX('Current Population Lookup'!B:B, MATCH(M2598, 'Current Population Lookup'!A:A, 0))</f>
        <v>31242</v>
      </c>
      <c r="P2598" s="16">
        <f>VLOOKUP(M2598&amp;D2598,'Yearly Private Schools Lookup'!A:D, 4, FALSE)</f>
        <v>103</v>
      </c>
      <c r="Q2598" s="16">
        <f t="array" ref="Q2598">INDEX('Yearly Private Schools Lookup'!D:D, MATCH(M2598&amp;D2598, 'Yearly Private Schools Lookup'!A:A, 0))</f>
        <v>103</v>
      </c>
    </row>
    <row r="2599" spans="1:17" ht="15.75" customHeight="1" x14ac:dyDescent="0.2">
      <c r="A2599" s="2">
        <v>10818</v>
      </c>
      <c r="B2599" s="2">
        <v>4</v>
      </c>
      <c r="C2599" s="2">
        <v>4</v>
      </c>
      <c r="D2599" s="2">
        <v>1910</v>
      </c>
      <c r="E2599" s="2">
        <v>1950</v>
      </c>
      <c r="F2599" s="2">
        <v>1760</v>
      </c>
      <c r="G2599" s="2">
        <v>1</v>
      </c>
      <c r="H2599" s="2">
        <v>4</v>
      </c>
      <c r="I2599" s="2">
        <v>1</v>
      </c>
      <c r="J2599" s="2">
        <v>2</v>
      </c>
      <c r="K2599" s="2">
        <v>80000</v>
      </c>
      <c r="L2599" s="2" t="s">
        <v>13</v>
      </c>
      <c r="M2599" s="2" t="s">
        <v>31</v>
      </c>
      <c r="N2599" s="16">
        <f>VLOOKUP(M2599, 'Current Population Lookup'!A:B, 2, FALSE)</f>
        <v>31242</v>
      </c>
      <c r="O2599" s="16">
        <f t="array" ref="O2599">INDEX('Current Population Lookup'!B:B, MATCH(M2599, 'Current Population Lookup'!A:A, 0))</f>
        <v>31242</v>
      </c>
      <c r="P2599" s="16">
        <f>VLOOKUP(M2599&amp;D2599,'Yearly Private Schools Lookup'!A:D, 4, FALSE)</f>
        <v>91</v>
      </c>
      <c r="Q2599" s="16">
        <f t="array" ref="Q2599">INDEX('Yearly Private Schools Lookup'!D:D, MATCH(M2599&amp;D2599, 'Yearly Private Schools Lookup'!A:A, 0))</f>
        <v>91</v>
      </c>
    </row>
    <row r="2600" spans="1:17" ht="15.75" customHeight="1" x14ac:dyDescent="0.2">
      <c r="A2600" s="2">
        <v>10410</v>
      </c>
      <c r="B2600" s="2">
        <v>3</v>
      </c>
      <c r="C2600" s="2">
        <v>4</v>
      </c>
      <c r="D2600" s="2">
        <v>1915</v>
      </c>
      <c r="E2600" s="2">
        <v>1950</v>
      </c>
      <c r="F2600" s="2">
        <v>1214</v>
      </c>
      <c r="G2600" s="2">
        <v>1</v>
      </c>
      <c r="H2600" s="2">
        <v>3</v>
      </c>
      <c r="I2600" s="2">
        <v>0</v>
      </c>
      <c r="J2600" s="2">
        <v>3</v>
      </c>
      <c r="K2600" s="2">
        <v>105000</v>
      </c>
      <c r="L2600" s="2" t="s">
        <v>13</v>
      </c>
      <c r="M2600" s="2" t="s">
        <v>31</v>
      </c>
      <c r="N2600" s="16">
        <f>VLOOKUP(M2600, 'Current Population Lookup'!A:B, 2, FALSE)</f>
        <v>31242</v>
      </c>
      <c r="O2600" s="16">
        <f t="array" ref="O2600">INDEX('Current Population Lookup'!B:B, MATCH(M2600, 'Current Population Lookup'!A:A, 0))</f>
        <v>31242</v>
      </c>
      <c r="P2600" s="16">
        <f>VLOOKUP(M2600&amp;D2600,'Yearly Private Schools Lookup'!A:D, 4, FALSE)</f>
        <v>103</v>
      </c>
      <c r="Q2600" s="16">
        <f t="array" ref="Q2600">INDEX('Yearly Private Schools Lookup'!D:D, MATCH(M2600&amp;D2600, 'Yearly Private Schools Lookup'!A:A, 0))</f>
        <v>103</v>
      </c>
    </row>
    <row r="2601" spans="1:17" ht="15.75" customHeight="1" x14ac:dyDescent="0.2">
      <c r="A2601" s="2">
        <v>10800</v>
      </c>
      <c r="B2601" s="2">
        <v>5</v>
      </c>
      <c r="C2601" s="2">
        <v>4</v>
      </c>
      <c r="D2601" s="2">
        <v>1900</v>
      </c>
      <c r="E2601" s="2">
        <v>1970</v>
      </c>
      <c r="F2601" s="2">
        <v>2414</v>
      </c>
      <c r="G2601" s="2">
        <v>2</v>
      </c>
      <c r="H2601" s="2">
        <v>3</v>
      </c>
      <c r="I2601" s="2">
        <v>1</v>
      </c>
      <c r="J2601" s="2">
        <v>2</v>
      </c>
      <c r="K2601" s="2">
        <v>160000</v>
      </c>
      <c r="L2601" s="2" t="s">
        <v>26</v>
      </c>
      <c r="M2601" s="2" t="s">
        <v>31</v>
      </c>
      <c r="N2601" s="16">
        <f>VLOOKUP(M2601, 'Current Population Lookup'!A:B, 2, FALSE)</f>
        <v>31242</v>
      </c>
      <c r="O2601" s="16">
        <f t="array" ref="O2601">INDEX('Current Population Lookup'!B:B, MATCH(M2601, 'Current Population Lookup'!A:A, 0))</f>
        <v>31242</v>
      </c>
      <c r="P2601" s="16">
        <f>VLOOKUP(M2601&amp;D2601,'Yearly Private Schools Lookup'!A:D, 4, FALSE)</f>
        <v>66</v>
      </c>
      <c r="Q2601" s="16">
        <f t="array" ref="Q2601">INDEX('Yearly Private Schools Lookup'!D:D, MATCH(M2601&amp;D2601, 'Yearly Private Schools Lookup'!A:A, 0))</f>
        <v>66</v>
      </c>
    </row>
    <row r="2602" spans="1:17" ht="15.75" customHeight="1" x14ac:dyDescent="0.2">
      <c r="A2602" s="2">
        <v>10800</v>
      </c>
      <c r="B2602" s="2">
        <v>5</v>
      </c>
      <c r="C2602" s="2">
        <v>8</v>
      </c>
      <c r="D2602" s="2">
        <v>1936</v>
      </c>
      <c r="E2602" s="2">
        <v>1989</v>
      </c>
      <c r="F2602" s="2">
        <v>1466</v>
      </c>
      <c r="G2602" s="2">
        <v>2</v>
      </c>
      <c r="H2602" s="2">
        <v>3</v>
      </c>
      <c r="I2602" s="2">
        <v>1</v>
      </c>
      <c r="J2602" s="2">
        <v>2</v>
      </c>
      <c r="K2602" s="2">
        <v>170000</v>
      </c>
      <c r="L2602" s="2" t="s">
        <v>13</v>
      </c>
      <c r="M2602" s="2" t="s">
        <v>31</v>
      </c>
      <c r="N2602" s="16">
        <f>VLOOKUP(M2602, 'Current Population Lookup'!A:B, 2, FALSE)</f>
        <v>31242</v>
      </c>
      <c r="O2602" s="16">
        <f t="array" ref="O2602">INDEX('Current Population Lookup'!B:B, MATCH(M2602, 'Current Population Lookup'!A:A, 0))</f>
        <v>31242</v>
      </c>
      <c r="P2602" s="16">
        <f>VLOOKUP(M2602&amp;D2602,'Yearly Private Schools Lookup'!A:D, 4, FALSE)</f>
        <v>170</v>
      </c>
      <c r="Q2602" s="16">
        <f t="array" ref="Q2602">INDEX('Yearly Private Schools Lookup'!D:D, MATCH(M2602&amp;D2602, 'Yearly Private Schools Lookup'!A:A, 0))</f>
        <v>170</v>
      </c>
    </row>
    <row r="2603" spans="1:17" ht="15.75" customHeight="1" x14ac:dyDescent="0.2">
      <c r="A2603" s="2">
        <v>8658</v>
      </c>
      <c r="B2603" s="2">
        <v>6</v>
      </c>
      <c r="C2603" s="2">
        <v>5</v>
      </c>
      <c r="D2603" s="2">
        <v>1965</v>
      </c>
      <c r="E2603" s="2">
        <v>1965</v>
      </c>
      <c r="F2603" s="2">
        <v>1324</v>
      </c>
      <c r="G2603" s="2">
        <v>2</v>
      </c>
      <c r="H2603" s="2">
        <v>3</v>
      </c>
      <c r="I2603" s="2">
        <v>1</v>
      </c>
      <c r="J2603" s="2">
        <v>2</v>
      </c>
      <c r="K2603" s="2">
        <v>160000</v>
      </c>
      <c r="L2603" s="2" t="s">
        <v>13</v>
      </c>
      <c r="M2603" s="2" t="s">
        <v>14</v>
      </c>
      <c r="N2603" s="16">
        <f>VLOOKUP(M2603, 'Current Population Lookup'!A:B, 2, FALSE)</f>
        <v>43007</v>
      </c>
      <c r="O2603" s="16">
        <f t="array" ref="O2603">INDEX('Current Population Lookup'!B:B, MATCH(M2603, 'Current Population Lookup'!A:A, 0))</f>
        <v>43007</v>
      </c>
      <c r="P2603" s="16">
        <f>VLOOKUP(M2603&amp;D2603,'Yearly Private Schools Lookup'!A:D, 4, FALSE)</f>
        <v>135</v>
      </c>
      <c r="Q2603" s="16">
        <f t="array" ref="Q2603">INDEX('Yearly Private Schools Lookup'!D:D, MATCH(M2603&amp;D2603, 'Yearly Private Schools Lookup'!A:A, 0))</f>
        <v>135</v>
      </c>
    </row>
    <row r="2604" spans="1:17" ht="15.75" customHeight="1" x14ac:dyDescent="0.2">
      <c r="A2604" s="2">
        <v>13400</v>
      </c>
      <c r="B2604" s="2">
        <v>5</v>
      </c>
      <c r="C2604" s="2">
        <v>5</v>
      </c>
      <c r="D2604" s="2">
        <v>1966</v>
      </c>
      <c r="E2604" s="2">
        <v>1966</v>
      </c>
      <c r="F2604" s="2">
        <v>1086</v>
      </c>
      <c r="G2604" s="2">
        <v>1</v>
      </c>
      <c r="H2604" s="2">
        <v>3</v>
      </c>
      <c r="I2604" s="2">
        <v>1</v>
      </c>
      <c r="J2604" s="2">
        <v>2</v>
      </c>
      <c r="K2604" s="2">
        <v>159950</v>
      </c>
      <c r="L2604" s="2" t="s">
        <v>13</v>
      </c>
      <c r="M2604" s="2" t="s">
        <v>14</v>
      </c>
      <c r="N2604" s="16">
        <f>VLOOKUP(M2604, 'Current Population Lookup'!A:B, 2, FALSE)</f>
        <v>43007</v>
      </c>
      <c r="O2604" s="16">
        <f t="array" ref="O2604">INDEX('Current Population Lookup'!B:B, MATCH(M2604, 'Current Population Lookup'!A:A, 0))</f>
        <v>43007</v>
      </c>
      <c r="P2604" s="16">
        <f>VLOOKUP(M2604&amp;D2604,'Yearly Private Schools Lookup'!A:D, 4, FALSE)</f>
        <v>141</v>
      </c>
      <c r="Q2604" s="16">
        <f t="array" ref="Q2604">INDEX('Yearly Private Schools Lookup'!D:D, MATCH(M2604&amp;D2604, 'Yearly Private Schools Lookup'!A:A, 0))</f>
        <v>141</v>
      </c>
    </row>
    <row r="2605" spans="1:17" ht="15.75" customHeight="1" x14ac:dyDescent="0.2">
      <c r="A2605" s="2">
        <v>10184</v>
      </c>
      <c r="B2605" s="2">
        <v>6</v>
      </c>
      <c r="C2605" s="2">
        <v>5</v>
      </c>
      <c r="D2605" s="2">
        <v>1963</v>
      </c>
      <c r="E2605" s="2">
        <v>1963</v>
      </c>
      <c r="F2605" s="2">
        <v>1146</v>
      </c>
      <c r="G2605" s="2">
        <v>1</v>
      </c>
      <c r="H2605" s="2">
        <v>3</v>
      </c>
      <c r="I2605" s="2">
        <v>1</v>
      </c>
      <c r="J2605" s="2">
        <v>1</v>
      </c>
      <c r="K2605" s="2">
        <v>165000</v>
      </c>
      <c r="L2605" s="2" t="s">
        <v>13</v>
      </c>
      <c r="M2605" s="2" t="s">
        <v>14</v>
      </c>
      <c r="N2605" s="16">
        <f>VLOOKUP(M2605, 'Current Population Lookup'!A:B, 2, FALSE)</f>
        <v>43007</v>
      </c>
      <c r="O2605" s="16">
        <f t="array" ref="O2605">INDEX('Current Population Lookup'!B:B, MATCH(M2605, 'Current Population Lookup'!A:A, 0))</f>
        <v>43007</v>
      </c>
      <c r="P2605" s="16">
        <f>VLOOKUP(M2605&amp;D2605,'Yearly Private Schools Lookup'!A:D, 4, FALSE)</f>
        <v>124</v>
      </c>
      <c r="Q2605" s="16">
        <f t="array" ref="Q2605">INDEX('Yearly Private Schools Lookup'!D:D, MATCH(M2605&amp;D2605, 'Yearly Private Schools Lookup'!A:A, 0))</f>
        <v>124</v>
      </c>
    </row>
    <row r="2606" spans="1:17" ht="15.75" customHeight="1" x14ac:dyDescent="0.2">
      <c r="A2606" s="2">
        <v>9786</v>
      </c>
      <c r="B2606" s="2">
        <v>6</v>
      </c>
      <c r="C2606" s="2">
        <v>7</v>
      </c>
      <c r="D2606" s="2">
        <v>1962</v>
      </c>
      <c r="E2606" s="2">
        <v>1981</v>
      </c>
      <c r="F2606" s="2">
        <v>1734</v>
      </c>
      <c r="G2606" s="2">
        <v>1</v>
      </c>
      <c r="H2606" s="2">
        <v>3</v>
      </c>
      <c r="I2606" s="2">
        <v>1</v>
      </c>
      <c r="J2606" s="2">
        <v>2</v>
      </c>
      <c r="K2606" s="2">
        <v>159000</v>
      </c>
      <c r="L2606" s="2" t="s">
        <v>13</v>
      </c>
      <c r="M2606" s="2" t="s">
        <v>14</v>
      </c>
      <c r="N2606" s="16">
        <f>VLOOKUP(M2606, 'Current Population Lookup'!A:B, 2, FALSE)</f>
        <v>43007</v>
      </c>
      <c r="O2606" s="16">
        <f t="array" ref="O2606">INDEX('Current Population Lookup'!B:B, MATCH(M2606, 'Current Population Lookup'!A:A, 0))</f>
        <v>43007</v>
      </c>
      <c r="P2606" s="16">
        <f>VLOOKUP(M2606&amp;D2606,'Yearly Private Schools Lookup'!A:D, 4, FALSE)</f>
        <v>120</v>
      </c>
      <c r="Q2606" s="16">
        <f t="array" ref="Q2606">INDEX('Yearly Private Schools Lookup'!D:D, MATCH(M2606&amp;D2606, 'Yearly Private Schools Lookup'!A:A, 0))</f>
        <v>120</v>
      </c>
    </row>
    <row r="2607" spans="1:17" ht="15.75" customHeight="1" x14ac:dyDescent="0.2">
      <c r="A2607" s="2">
        <v>9510</v>
      </c>
      <c r="B2607" s="2">
        <v>6</v>
      </c>
      <c r="C2607" s="2">
        <v>5</v>
      </c>
      <c r="D2607" s="2">
        <v>1962</v>
      </c>
      <c r="E2607" s="2">
        <v>1985</v>
      </c>
      <c r="F2607" s="2">
        <v>1207</v>
      </c>
      <c r="G2607" s="2">
        <v>1</v>
      </c>
      <c r="H2607" s="2">
        <v>3</v>
      </c>
      <c r="I2607" s="2">
        <v>0</v>
      </c>
      <c r="J2607" s="2">
        <v>1</v>
      </c>
      <c r="K2607" s="2">
        <v>147000</v>
      </c>
      <c r="L2607" s="2" t="s">
        <v>13</v>
      </c>
      <c r="M2607" s="2" t="s">
        <v>14</v>
      </c>
      <c r="N2607" s="16">
        <f>VLOOKUP(M2607, 'Current Population Lookup'!A:B, 2, FALSE)</f>
        <v>43007</v>
      </c>
      <c r="O2607" s="16">
        <f t="array" ref="O2607">INDEX('Current Population Lookup'!B:B, MATCH(M2607, 'Current Population Lookup'!A:A, 0))</f>
        <v>43007</v>
      </c>
      <c r="P2607" s="16">
        <f>VLOOKUP(M2607&amp;D2607,'Yearly Private Schools Lookup'!A:D, 4, FALSE)</f>
        <v>120</v>
      </c>
      <c r="Q2607" s="16">
        <f t="array" ref="Q2607">INDEX('Yearly Private Schools Lookup'!D:D, MATCH(M2607&amp;D2607, 'Yearly Private Schools Lookup'!A:A, 0))</f>
        <v>120</v>
      </c>
    </row>
    <row r="2608" spans="1:17" ht="15.75" customHeight="1" x14ac:dyDescent="0.2">
      <c r="A2608" s="2">
        <v>7800</v>
      </c>
      <c r="B2608" s="2">
        <v>5</v>
      </c>
      <c r="C2608" s="2">
        <v>5</v>
      </c>
      <c r="D2608" s="2">
        <v>1964</v>
      </c>
      <c r="E2608" s="2">
        <v>1964</v>
      </c>
      <c r="F2608" s="2">
        <v>912</v>
      </c>
      <c r="G2608" s="2">
        <v>1</v>
      </c>
      <c r="H2608" s="2">
        <v>2</v>
      </c>
      <c r="I2608" s="2">
        <v>0</v>
      </c>
      <c r="J2608" s="2">
        <v>1</v>
      </c>
      <c r="K2608" s="2">
        <v>115000</v>
      </c>
      <c r="L2608" s="2" t="s">
        <v>13</v>
      </c>
      <c r="M2608" s="2" t="s">
        <v>14</v>
      </c>
      <c r="N2608" s="16">
        <f>VLOOKUP(M2608, 'Current Population Lookup'!A:B, 2, FALSE)</f>
        <v>43007</v>
      </c>
      <c r="O2608" s="16">
        <f t="array" ref="O2608">INDEX('Current Population Lookup'!B:B, MATCH(M2608, 'Current Population Lookup'!A:A, 0))</f>
        <v>43007</v>
      </c>
      <c r="P2608" s="16">
        <f>VLOOKUP(M2608&amp;D2608,'Yearly Private Schools Lookup'!A:D, 4, FALSE)</f>
        <v>128</v>
      </c>
      <c r="Q2608" s="16">
        <f t="array" ref="Q2608">INDEX('Yearly Private Schools Lookup'!D:D, MATCH(M2608&amp;D2608, 'Yearly Private Schools Lookup'!A:A, 0))</f>
        <v>128</v>
      </c>
    </row>
    <row r="2609" spans="1:17" ht="15.75" customHeight="1" x14ac:dyDescent="0.2">
      <c r="A2609" s="2">
        <v>8910</v>
      </c>
      <c r="B2609" s="2">
        <v>6</v>
      </c>
      <c r="C2609" s="2">
        <v>6</v>
      </c>
      <c r="D2609" s="2">
        <v>1959</v>
      </c>
      <c r="E2609" s="2">
        <v>1959</v>
      </c>
      <c r="F2609" s="2">
        <v>1194</v>
      </c>
      <c r="G2609" s="2">
        <v>1</v>
      </c>
      <c r="H2609" s="2">
        <v>3</v>
      </c>
      <c r="I2609" s="2">
        <v>1</v>
      </c>
      <c r="J2609" s="2">
        <v>2</v>
      </c>
      <c r="K2609" s="2">
        <v>159500</v>
      </c>
      <c r="L2609" s="2" t="s">
        <v>13</v>
      </c>
      <c r="M2609" s="2" t="s">
        <v>14</v>
      </c>
      <c r="N2609" s="16">
        <f>VLOOKUP(M2609, 'Current Population Lookup'!A:B, 2, FALSE)</f>
        <v>43007</v>
      </c>
      <c r="O2609" s="16">
        <f t="array" ref="O2609">INDEX('Current Population Lookup'!B:B, MATCH(M2609, 'Current Population Lookup'!A:A, 0))</f>
        <v>43007</v>
      </c>
      <c r="P2609" s="16">
        <f>VLOOKUP(M2609&amp;D2609,'Yearly Private Schools Lookup'!A:D, 4, FALSE)</f>
        <v>109</v>
      </c>
      <c r="Q2609" s="16">
        <f t="array" ref="Q2609">INDEX('Yearly Private Schools Lookup'!D:D, MATCH(M2609&amp;D2609, 'Yearly Private Schools Lookup'!A:A, 0))</f>
        <v>109</v>
      </c>
    </row>
    <row r="2610" spans="1:17" ht="15.75" customHeight="1" x14ac:dyDescent="0.2">
      <c r="A2610" s="2">
        <v>7332</v>
      </c>
      <c r="B2610" s="2">
        <v>6</v>
      </c>
      <c r="C2610" s="2">
        <v>6</v>
      </c>
      <c r="D2610" s="2">
        <v>1959</v>
      </c>
      <c r="E2610" s="2">
        <v>1959</v>
      </c>
      <c r="F2610" s="2">
        <v>864</v>
      </c>
      <c r="G2610" s="2">
        <v>1</v>
      </c>
      <c r="H2610" s="2">
        <v>2</v>
      </c>
      <c r="I2610" s="2">
        <v>0</v>
      </c>
      <c r="J2610" s="2">
        <v>1</v>
      </c>
      <c r="K2610" s="2">
        <v>120000</v>
      </c>
      <c r="L2610" s="2" t="s">
        <v>13</v>
      </c>
      <c r="M2610" s="2" t="s">
        <v>14</v>
      </c>
      <c r="N2610" s="16">
        <f>VLOOKUP(M2610, 'Current Population Lookup'!A:B, 2, FALSE)</f>
        <v>43007</v>
      </c>
      <c r="O2610" s="16">
        <f t="array" ref="O2610">INDEX('Current Population Lookup'!B:B, MATCH(M2610, 'Current Population Lookup'!A:A, 0))</f>
        <v>43007</v>
      </c>
      <c r="P2610" s="16">
        <f>VLOOKUP(M2610&amp;D2610,'Yearly Private Schools Lookup'!A:D, 4, FALSE)</f>
        <v>109</v>
      </c>
      <c r="Q2610" s="16">
        <f t="array" ref="Q2610">INDEX('Yearly Private Schools Lookup'!D:D, MATCH(M2610&amp;D2610, 'Yearly Private Schools Lookup'!A:A, 0))</f>
        <v>109</v>
      </c>
    </row>
    <row r="2611" spans="1:17" ht="15.75" customHeight="1" x14ac:dyDescent="0.2">
      <c r="A2611" s="2">
        <v>7100</v>
      </c>
      <c r="B2611" s="2">
        <v>5</v>
      </c>
      <c r="C2611" s="2">
        <v>7</v>
      </c>
      <c r="D2611" s="2">
        <v>1957</v>
      </c>
      <c r="E2611" s="2">
        <v>1957</v>
      </c>
      <c r="F2611" s="2">
        <v>816</v>
      </c>
      <c r="G2611" s="2">
        <v>1</v>
      </c>
      <c r="H2611" s="2">
        <v>2</v>
      </c>
      <c r="I2611" s="2">
        <v>0</v>
      </c>
      <c r="J2611" s="2">
        <v>1</v>
      </c>
      <c r="K2611" s="2">
        <v>129900</v>
      </c>
      <c r="L2611" s="2" t="s">
        <v>13</v>
      </c>
      <c r="M2611" s="2" t="s">
        <v>14</v>
      </c>
      <c r="N2611" s="16">
        <f>VLOOKUP(M2611, 'Current Population Lookup'!A:B, 2, FALSE)</f>
        <v>43007</v>
      </c>
      <c r="O2611" s="16">
        <f t="array" ref="O2611">INDEX('Current Population Lookup'!B:B, MATCH(M2611, 'Current Population Lookup'!A:A, 0))</f>
        <v>43007</v>
      </c>
      <c r="P2611" s="16">
        <f>VLOOKUP(M2611&amp;D2611,'Yearly Private Schools Lookup'!A:D, 4, FALSE)</f>
        <v>103</v>
      </c>
      <c r="Q2611" s="16">
        <f t="array" ref="Q2611">INDEX('Yearly Private Schools Lookup'!D:D, MATCH(M2611&amp;D2611, 'Yearly Private Schools Lookup'!A:A, 0))</f>
        <v>103</v>
      </c>
    </row>
    <row r="2612" spans="1:17" ht="15.75" customHeight="1" x14ac:dyDescent="0.2">
      <c r="A2612" s="2">
        <v>10800</v>
      </c>
      <c r="B2612" s="2">
        <v>6</v>
      </c>
      <c r="C2612" s="2">
        <v>6</v>
      </c>
      <c r="D2612" s="2">
        <v>1961</v>
      </c>
      <c r="E2612" s="2">
        <v>1992</v>
      </c>
      <c r="F2612" s="2">
        <v>1773</v>
      </c>
      <c r="G2612" s="2">
        <v>2</v>
      </c>
      <c r="H2612" s="2">
        <v>3</v>
      </c>
      <c r="I2612" s="2">
        <v>2</v>
      </c>
      <c r="J2612" s="2">
        <v>2</v>
      </c>
      <c r="K2612" s="2">
        <v>183000</v>
      </c>
      <c r="L2612" s="2" t="s">
        <v>13</v>
      </c>
      <c r="M2612" s="2" t="s">
        <v>14</v>
      </c>
      <c r="N2612" s="16">
        <f>VLOOKUP(M2612, 'Current Population Lookup'!A:B, 2, FALSE)</f>
        <v>43007</v>
      </c>
      <c r="O2612" s="16">
        <f t="array" ref="O2612">INDEX('Current Population Lookup'!B:B, MATCH(M2612, 'Current Population Lookup'!A:A, 0))</f>
        <v>43007</v>
      </c>
      <c r="P2612" s="16">
        <f>VLOOKUP(M2612&amp;D2612,'Yearly Private Schools Lookup'!A:D, 4, FALSE)</f>
        <v>116</v>
      </c>
      <c r="Q2612" s="16">
        <f t="array" ref="Q2612">INDEX('Yearly Private Schools Lookup'!D:D, MATCH(M2612&amp;D2612, 'Yearly Private Schools Lookup'!A:A, 0))</f>
        <v>116</v>
      </c>
    </row>
    <row r="2613" spans="1:17" ht="15.75" customHeight="1" x14ac:dyDescent="0.2">
      <c r="A2613" s="2">
        <v>11650</v>
      </c>
      <c r="B2613" s="2">
        <v>7</v>
      </c>
      <c r="C2613" s="2">
        <v>5</v>
      </c>
      <c r="D2613" s="2">
        <v>1959</v>
      </c>
      <c r="E2613" s="2">
        <v>1959</v>
      </c>
      <c r="F2613" s="2">
        <v>1472</v>
      </c>
      <c r="G2613" s="2">
        <v>2</v>
      </c>
      <c r="H2613" s="2">
        <v>2</v>
      </c>
      <c r="I2613" s="2">
        <v>1</v>
      </c>
      <c r="J2613" s="2">
        <v>2</v>
      </c>
      <c r="K2613" s="2">
        <v>157500</v>
      </c>
      <c r="L2613" s="2" t="s">
        <v>13</v>
      </c>
      <c r="M2613" s="2" t="s">
        <v>14</v>
      </c>
      <c r="N2613" s="16">
        <f>VLOOKUP(M2613, 'Current Population Lookup'!A:B, 2, FALSE)</f>
        <v>43007</v>
      </c>
      <c r="O2613" s="16">
        <f t="array" ref="O2613">INDEX('Current Population Lookup'!B:B, MATCH(M2613, 'Current Population Lookup'!A:A, 0))</f>
        <v>43007</v>
      </c>
      <c r="P2613" s="16">
        <f>VLOOKUP(M2613&amp;D2613,'Yearly Private Schools Lookup'!A:D, 4, FALSE)</f>
        <v>109</v>
      </c>
      <c r="Q2613" s="16">
        <f t="array" ref="Q2613">INDEX('Yearly Private Schools Lookup'!D:D, MATCH(M2613&amp;D2613, 'Yearly Private Schools Lookup'!A:A, 0))</f>
        <v>109</v>
      </c>
    </row>
    <row r="2614" spans="1:17" ht="15.75" customHeight="1" x14ac:dyDescent="0.2">
      <c r="A2614" s="2">
        <v>18275</v>
      </c>
      <c r="B2614" s="2">
        <v>7</v>
      </c>
      <c r="C2614" s="2">
        <v>8</v>
      </c>
      <c r="D2614" s="2">
        <v>1962</v>
      </c>
      <c r="E2614" s="2">
        <v>1998</v>
      </c>
      <c r="F2614" s="2">
        <v>2448</v>
      </c>
      <c r="G2614" s="2">
        <v>3</v>
      </c>
      <c r="H2614" s="2">
        <v>3</v>
      </c>
      <c r="I2614" s="2">
        <v>2</v>
      </c>
      <c r="J2614" s="2">
        <v>2</v>
      </c>
      <c r="K2614" s="2">
        <v>277500</v>
      </c>
      <c r="L2614" s="2" t="s">
        <v>13</v>
      </c>
      <c r="M2614" s="2" t="s">
        <v>14</v>
      </c>
      <c r="N2614" s="16">
        <f>VLOOKUP(M2614, 'Current Population Lookup'!A:B, 2, FALSE)</f>
        <v>43007</v>
      </c>
      <c r="O2614" s="16">
        <f t="array" ref="O2614">INDEX('Current Population Lookup'!B:B, MATCH(M2614, 'Current Population Lookup'!A:A, 0))</f>
        <v>43007</v>
      </c>
      <c r="P2614" s="16">
        <f>VLOOKUP(M2614&amp;D2614,'Yearly Private Schools Lookup'!A:D, 4, FALSE)</f>
        <v>120</v>
      </c>
      <c r="Q2614" s="16">
        <f t="array" ref="Q2614">INDEX('Yearly Private Schools Lookup'!D:D, MATCH(M2614&amp;D2614, 'Yearly Private Schools Lookup'!A:A, 0))</f>
        <v>120</v>
      </c>
    </row>
    <row r="2615" spans="1:17" ht="15.75" customHeight="1" x14ac:dyDescent="0.2">
      <c r="A2615" s="2">
        <v>16321</v>
      </c>
      <c r="B2615" s="2">
        <v>5</v>
      </c>
      <c r="C2615" s="2">
        <v>6</v>
      </c>
      <c r="D2615" s="2">
        <v>1957</v>
      </c>
      <c r="E2615" s="2">
        <v>1997</v>
      </c>
      <c r="F2615" s="2">
        <v>1600</v>
      </c>
      <c r="G2615" s="2">
        <v>1</v>
      </c>
      <c r="H2615" s="2">
        <v>2</v>
      </c>
      <c r="I2615" s="2">
        <v>2</v>
      </c>
      <c r="J2615" s="2">
        <v>1</v>
      </c>
      <c r="K2615" s="2">
        <v>207500</v>
      </c>
      <c r="L2615" s="2" t="s">
        <v>13</v>
      </c>
      <c r="M2615" s="2" t="s">
        <v>14</v>
      </c>
      <c r="N2615" s="16">
        <f>VLOOKUP(M2615, 'Current Population Lookup'!A:B, 2, FALSE)</f>
        <v>43007</v>
      </c>
      <c r="O2615" s="16">
        <f t="array" ref="O2615">INDEX('Current Population Lookup'!B:B, MATCH(M2615, 'Current Population Lookup'!A:A, 0))</f>
        <v>43007</v>
      </c>
      <c r="P2615" s="16">
        <f>VLOOKUP(M2615&amp;D2615,'Yearly Private Schools Lookup'!A:D, 4, FALSE)</f>
        <v>103</v>
      </c>
      <c r="Q2615" s="16">
        <f t="array" ref="Q2615">INDEX('Yearly Private Schools Lookup'!D:D, MATCH(M2615&amp;D2615, 'Yearly Private Schools Lookup'!A:A, 0))</f>
        <v>103</v>
      </c>
    </row>
    <row r="2616" spans="1:17" ht="15.75" customHeight="1" x14ac:dyDescent="0.2">
      <c r="A2616" s="2">
        <v>12144</v>
      </c>
      <c r="B2616" s="2">
        <v>4</v>
      </c>
      <c r="C2616" s="2">
        <v>6</v>
      </c>
      <c r="D2616" s="2">
        <v>1950</v>
      </c>
      <c r="E2616" s="2">
        <v>1950</v>
      </c>
      <c r="F2616" s="2">
        <v>1521</v>
      </c>
      <c r="G2616" s="2">
        <v>1</v>
      </c>
      <c r="H2616" s="2">
        <v>3</v>
      </c>
      <c r="I2616" s="2">
        <v>0</v>
      </c>
      <c r="J2616" s="2">
        <v>1</v>
      </c>
      <c r="K2616" s="2">
        <v>147500</v>
      </c>
      <c r="L2616" s="2" t="s">
        <v>13</v>
      </c>
      <c r="M2616" s="2" t="s">
        <v>14</v>
      </c>
      <c r="N2616" s="16">
        <f>VLOOKUP(M2616, 'Current Population Lookup'!A:B, 2, FALSE)</f>
        <v>43007</v>
      </c>
      <c r="O2616" s="16">
        <f t="array" ref="O2616">INDEX('Current Population Lookup'!B:B, MATCH(M2616, 'Current Population Lookup'!A:A, 0))</f>
        <v>43007</v>
      </c>
      <c r="P2616" s="16">
        <f>VLOOKUP(M2616&amp;D2616,'Yearly Private Schools Lookup'!A:D, 4, FALSE)</f>
        <v>70</v>
      </c>
      <c r="Q2616" s="16">
        <f t="array" ref="Q2616">INDEX('Yearly Private Schools Lookup'!D:D, MATCH(M2616&amp;D2616, 'Yearly Private Schools Lookup'!A:A, 0))</f>
        <v>70</v>
      </c>
    </row>
    <row r="2617" spans="1:17" ht="15.75" customHeight="1" x14ac:dyDescent="0.2">
      <c r="A2617" s="2">
        <v>10800</v>
      </c>
      <c r="B2617" s="2">
        <v>4</v>
      </c>
      <c r="C2617" s="2">
        <v>4</v>
      </c>
      <c r="D2617" s="2">
        <v>1949</v>
      </c>
      <c r="E2617" s="2">
        <v>1950</v>
      </c>
      <c r="F2617" s="2">
        <v>1192</v>
      </c>
      <c r="G2617" s="2">
        <v>1</v>
      </c>
      <c r="H2617" s="2">
        <v>4</v>
      </c>
      <c r="I2617" s="2">
        <v>0</v>
      </c>
      <c r="J2617" s="2">
        <v>0</v>
      </c>
      <c r="K2617" s="2">
        <v>135000</v>
      </c>
      <c r="L2617" s="2" t="s">
        <v>13</v>
      </c>
      <c r="M2617" s="2" t="s">
        <v>14</v>
      </c>
      <c r="N2617" s="16">
        <f>VLOOKUP(M2617, 'Current Population Lookup'!A:B, 2, FALSE)</f>
        <v>43007</v>
      </c>
      <c r="O2617" s="16">
        <f t="array" ref="O2617">INDEX('Current Population Lookup'!B:B, MATCH(M2617, 'Current Population Lookup'!A:A, 0))</f>
        <v>43007</v>
      </c>
      <c r="P2617" s="16">
        <f>VLOOKUP(M2617&amp;D2617,'Yearly Private Schools Lookup'!A:D, 4, FALSE)</f>
        <v>64</v>
      </c>
      <c r="Q2617" s="16">
        <f t="array" ref="Q2617">INDEX('Yearly Private Schools Lookup'!D:D, MATCH(M2617&amp;D2617, 'Yearly Private Schools Lookup'!A:A, 0))</f>
        <v>64</v>
      </c>
    </row>
    <row r="2618" spans="1:17" ht="15.75" customHeight="1" x14ac:dyDescent="0.2">
      <c r="A2618" s="2">
        <v>7200</v>
      </c>
      <c r="B2618" s="2">
        <v>5</v>
      </c>
      <c r="C2618" s="2">
        <v>7</v>
      </c>
      <c r="D2618" s="2">
        <v>1950</v>
      </c>
      <c r="E2618" s="2">
        <v>1950</v>
      </c>
      <c r="F2618" s="2">
        <v>1040</v>
      </c>
      <c r="G2618" s="2">
        <v>1</v>
      </c>
      <c r="H2618" s="2">
        <v>2</v>
      </c>
      <c r="I2618" s="2">
        <v>0</v>
      </c>
      <c r="J2618" s="2">
        <v>2</v>
      </c>
      <c r="K2618" s="2">
        <v>109500</v>
      </c>
      <c r="L2618" s="2" t="s">
        <v>13</v>
      </c>
      <c r="M2618" s="2" t="s">
        <v>14</v>
      </c>
      <c r="N2618" s="16">
        <f>VLOOKUP(M2618, 'Current Population Lookup'!A:B, 2, FALSE)</f>
        <v>43007</v>
      </c>
      <c r="O2618" s="16">
        <f t="array" ref="O2618">INDEX('Current Population Lookup'!B:B, MATCH(M2618, 'Current Population Lookup'!A:A, 0))</f>
        <v>43007</v>
      </c>
      <c r="P2618" s="16">
        <f>VLOOKUP(M2618&amp;D2618,'Yearly Private Schools Lookup'!A:D, 4, FALSE)</f>
        <v>70</v>
      </c>
      <c r="Q2618" s="16">
        <f t="array" ref="Q2618">INDEX('Yearly Private Schools Lookup'!D:D, MATCH(M2618&amp;D2618, 'Yearly Private Schools Lookup'!A:A, 0))</f>
        <v>70</v>
      </c>
    </row>
    <row r="2619" spans="1:17" ht="15.75" customHeight="1" x14ac:dyDescent="0.2">
      <c r="A2619" s="2">
        <v>7200</v>
      </c>
      <c r="B2619" s="2">
        <v>4</v>
      </c>
      <c r="C2619" s="2">
        <v>5</v>
      </c>
      <c r="D2619" s="2">
        <v>1950</v>
      </c>
      <c r="E2619" s="2">
        <v>1950</v>
      </c>
      <c r="F2619" s="2">
        <v>1040</v>
      </c>
      <c r="G2619" s="2">
        <v>1</v>
      </c>
      <c r="H2619" s="2">
        <v>2</v>
      </c>
      <c r="I2619" s="2">
        <v>0</v>
      </c>
      <c r="J2619" s="2">
        <v>2</v>
      </c>
      <c r="K2619" s="2">
        <v>109900</v>
      </c>
      <c r="L2619" s="2" t="s">
        <v>13</v>
      </c>
      <c r="M2619" s="2" t="s">
        <v>14</v>
      </c>
      <c r="N2619" s="16">
        <f>VLOOKUP(M2619, 'Current Population Lookup'!A:B, 2, FALSE)</f>
        <v>43007</v>
      </c>
      <c r="O2619" s="16">
        <f t="array" ref="O2619">INDEX('Current Population Lookup'!B:B, MATCH(M2619, 'Current Population Lookup'!A:A, 0))</f>
        <v>43007</v>
      </c>
      <c r="P2619" s="16">
        <f>VLOOKUP(M2619&amp;D2619,'Yearly Private Schools Lookup'!A:D, 4, FALSE)</f>
        <v>70</v>
      </c>
      <c r="Q2619" s="16">
        <f t="array" ref="Q2619">INDEX('Yearly Private Schools Lookup'!D:D, MATCH(M2619&amp;D2619, 'Yearly Private Schools Lookup'!A:A, 0))</f>
        <v>70</v>
      </c>
    </row>
    <row r="2620" spans="1:17" ht="15.75" customHeight="1" x14ac:dyDescent="0.2">
      <c r="A2620" s="2">
        <v>7560</v>
      </c>
      <c r="B2620" s="2">
        <v>5</v>
      </c>
      <c r="C2620" s="2">
        <v>5</v>
      </c>
      <c r="D2620" s="2">
        <v>1959</v>
      </c>
      <c r="E2620" s="2">
        <v>1959</v>
      </c>
      <c r="F2620" s="2">
        <v>1040</v>
      </c>
      <c r="G2620" s="2">
        <v>1</v>
      </c>
      <c r="H2620" s="2">
        <v>3</v>
      </c>
      <c r="I2620" s="2">
        <v>0</v>
      </c>
      <c r="J2620" s="2">
        <v>1</v>
      </c>
      <c r="K2620" s="2">
        <v>133700</v>
      </c>
      <c r="L2620" s="2" t="s">
        <v>13</v>
      </c>
      <c r="M2620" s="2" t="s">
        <v>14</v>
      </c>
      <c r="N2620" s="16">
        <f>VLOOKUP(M2620, 'Current Population Lookup'!A:B, 2, FALSE)</f>
        <v>43007</v>
      </c>
      <c r="O2620" s="16">
        <f t="array" ref="O2620">INDEX('Current Population Lookup'!B:B, MATCH(M2620, 'Current Population Lookup'!A:A, 0))</f>
        <v>43007</v>
      </c>
      <c r="P2620" s="16">
        <f>VLOOKUP(M2620&amp;D2620,'Yearly Private Schools Lookup'!A:D, 4, FALSE)</f>
        <v>109</v>
      </c>
      <c r="Q2620" s="16">
        <f t="array" ref="Q2620">INDEX('Yearly Private Schools Lookup'!D:D, MATCH(M2620&amp;D2620, 'Yearly Private Schools Lookup'!A:A, 0))</f>
        <v>109</v>
      </c>
    </row>
    <row r="2621" spans="1:17" ht="15.75" customHeight="1" x14ac:dyDescent="0.2">
      <c r="A2621" s="2">
        <v>8544</v>
      </c>
      <c r="B2621" s="2">
        <v>3</v>
      </c>
      <c r="C2621" s="2">
        <v>4</v>
      </c>
      <c r="D2621" s="2">
        <v>1950</v>
      </c>
      <c r="E2621" s="2">
        <v>1950</v>
      </c>
      <c r="F2621" s="2">
        <v>1040</v>
      </c>
      <c r="G2621" s="2">
        <v>2</v>
      </c>
      <c r="H2621" s="2">
        <v>2</v>
      </c>
      <c r="I2621" s="2">
        <v>0</v>
      </c>
      <c r="J2621" s="2">
        <v>2</v>
      </c>
      <c r="K2621" s="2">
        <v>81400</v>
      </c>
      <c r="L2621" s="2" t="s">
        <v>13</v>
      </c>
      <c r="M2621" s="2" t="s">
        <v>14</v>
      </c>
      <c r="N2621" s="16">
        <f>VLOOKUP(M2621, 'Current Population Lookup'!A:B, 2, FALSE)</f>
        <v>43007</v>
      </c>
      <c r="O2621" s="16">
        <f t="array" ref="O2621">INDEX('Current Population Lookup'!B:B, MATCH(M2621, 'Current Population Lookup'!A:A, 0))</f>
        <v>43007</v>
      </c>
      <c r="P2621" s="16">
        <f>VLOOKUP(M2621&amp;D2621,'Yearly Private Schools Lookup'!A:D, 4, FALSE)</f>
        <v>70</v>
      </c>
      <c r="Q2621" s="16">
        <f t="array" ref="Q2621">INDEX('Yearly Private Schools Lookup'!D:D, MATCH(M2621&amp;D2621, 'Yearly Private Schools Lookup'!A:A, 0))</f>
        <v>70</v>
      </c>
    </row>
    <row r="2622" spans="1:17" ht="15.75" customHeight="1" x14ac:dyDescent="0.2">
      <c r="A2622" s="2">
        <v>8544</v>
      </c>
      <c r="B2622" s="2">
        <v>3</v>
      </c>
      <c r="C2622" s="2">
        <v>4</v>
      </c>
      <c r="D2622" s="2">
        <v>1949</v>
      </c>
      <c r="E2622" s="2">
        <v>1950</v>
      </c>
      <c r="F2622" s="2">
        <v>1040</v>
      </c>
      <c r="G2622" s="2">
        <v>2</v>
      </c>
      <c r="H2622" s="2">
        <v>2</v>
      </c>
      <c r="I2622" s="2">
        <v>0</v>
      </c>
      <c r="J2622" s="2">
        <v>2</v>
      </c>
      <c r="K2622" s="2">
        <v>87500</v>
      </c>
      <c r="L2622" s="2" t="s">
        <v>13</v>
      </c>
      <c r="M2622" s="2" t="s">
        <v>14</v>
      </c>
      <c r="N2622" s="16">
        <f>VLOOKUP(M2622, 'Current Population Lookup'!A:B, 2, FALSE)</f>
        <v>43007</v>
      </c>
      <c r="O2622" s="16">
        <f t="array" ref="O2622">INDEX('Current Population Lookup'!B:B, MATCH(M2622, 'Current Population Lookup'!A:A, 0))</f>
        <v>43007</v>
      </c>
      <c r="P2622" s="16">
        <f>VLOOKUP(M2622&amp;D2622,'Yearly Private Schools Lookup'!A:D, 4, FALSE)</f>
        <v>64</v>
      </c>
      <c r="Q2622" s="16">
        <f t="array" ref="Q2622">INDEX('Yearly Private Schools Lookup'!D:D, MATCH(M2622&amp;D2622, 'Yearly Private Schools Lookup'!A:A, 0))</f>
        <v>64</v>
      </c>
    </row>
    <row r="2623" spans="1:17" ht="15.75" customHeight="1" x14ac:dyDescent="0.2">
      <c r="A2623" s="2">
        <v>8544</v>
      </c>
      <c r="B2623" s="2">
        <v>3</v>
      </c>
      <c r="C2623" s="2">
        <v>4</v>
      </c>
      <c r="D2623" s="2">
        <v>1950</v>
      </c>
      <c r="E2623" s="2">
        <v>1950</v>
      </c>
      <c r="F2623" s="2">
        <v>1040</v>
      </c>
      <c r="G2623" s="2">
        <v>2</v>
      </c>
      <c r="H2623" s="2">
        <v>2</v>
      </c>
      <c r="I2623" s="2">
        <v>0</v>
      </c>
      <c r="J2623" s="2">
        <v>2</v>
      </c>
      <c r="K2623" s="2">
        <v>93500</v>
      </c>
      <c r="L2623" s="2" t="s">
        <v>13</v>
      </c>
      <c r="M2623" s="2" t="s">
        <v>14</v>
      </c>
      <c r="N2623" s="16">
        <f>VLOOKUP(M2623, 'Current Population Lookup'!A:B, 2, FALSE)</f>
        <v>43007</v>
      </c>
      <c r="O2623" s="16">
        <f t="array" ref="O2623">INDEX('Current Population Lookup'!B:B, MATCH(M2623, 'Current Population Lookup'!A:A, 0))</f>
        <v>43007</v>
      </c>
      <c r="P2623" s="16">
        <f>VLOOKUP(M2623&amp;D2623,'Yearly Private Schools Lookup'!A:D, 4, FALSE)</f>
        <v>70</v>
      </c>
      <c r="Q2623" s="16">
        <f t="array" ref="Q2623">INDEX('Yearly Private Schools Lookup'!D:D, MATCH(M2623&amp;D2623, 'Yearly Private Schools Lookup'!A:A, 0))</f>
        <v>70</v>
      </c>
    </row>
    <row r="2624" spans="1:17" ht="15.75" customHeight="1" x14ac:dyDescent="0.2">
      <c r="A2624" s="2">
        <v>8512</v>
      </c>
      <c r="B2624" s="2">
        <v>5</v>
      </c>
      <c r="C2624" s="2">
        <v>5</v>
      </c>
      <c r="D2624" s="2">
        <v>1960</v>
      </c>
      <c r="E2624" s="2">
        <v>1960</v>
      </c>
      <c r="F2624" s="2">
        <v>1556</v>
      </c>
      <c r="G2624" s="2">
        <v>2</v>
      </c>
      <c r="H2624" s="2">
        <v>4</v>
      </c>
      <c r="I2624" s="2">
        <v>0</v>
      </c>
      <c r="J2624" s="2">
        <v>0</v>
      </c>
      <c r="K2624" s="2">
        <v>119000</v>
      </c>
      <c r="L2624" s="2" t="s">
        <v>13</v>
      </c>
      <c r="M2624" s="2" t="s">
        <v>14</v>
      </c>
      <c r="N2624" s="16">
        <f>VLOOKUP(M2624, 'Current Population Lookup'!A:B, 2, FALSE)</f>
        <v>43007</v>
      </c>
      <c r="O2624" s="16">
        <f t="array" ref="O2624">INDEX('Current Population Lookup'!B:B, MATCH(M2624, 'Current Population Lookup'!A:A, 0))</f>
        <v>43007</v>
      </c>
      <c r="P2624" s="16">
        <f>VLOOKUP(M2624&amp;D2624,'Yearly Private Schools Lookup'!A:D, 4, FALSE)</f>
        <v>112</v>
      </c>
      <c r="Q2624" s="16">
        <f t="array" ref="Q2624">INDEX('Yearly Private Schools Lookup'!D:D, MATCH(M2624&amp;D2624, 'Yearly Private Schools Lookup'!A:A, 0))</f>
        <v>112</v>
      </c>
    </row>
    <row r="2625" spans="1:17" ht="15.75" customHeight="1" x14ac:dyDescent="0.2">
      <c r="A2625" s="2">
        <v>7945</v>
      </c>
      <c r="B2625" s="2">
        <v>5</v>
      </c>
      <c r="C2625" s="2">
        <v>6</v>
      </c>
      <c r="D2625" s="2">
        <v>1959</v>
      </c>
      <c r="E2625" s="2">
        <v>1959</v>
      </c>
      <c r="F2625" s="2">
        <v>1150</v>
      </c>
      <c r="G2625" s="2">
        <v>1</v>
      </c>
      <c r="H2625" s="2">
        <v>3</v>
      </c>
      <c r="I2625" s="2">
        <v>0</v>
      </c>
      <c r="J2625" s="2">
        <v>1</v>
      </c>
      <c r="K2625" s="2">
        <v>141000</v>
      </c>
      <c r="L2625" s="2" t="s">
        <v>13</v>
      </c>
      <c r="M2625" s="2" t="s">
        <v>14</v>
      </c>
      <c r="N2625" s="16">
        <f>VLOOKUP(M2625, 'Current Population Lookup'!A:B, 2, FALSE)</f>
        <v>43007</v>
      </c>
      <c r="O2625" s="16">
        <f t="array" ref="O2625">INDEX('Current Population Lookup'!B:B, MATCH(M2625, 'Current Population Lookup'!A:A, 0))</f>
        <v>43007</v>
      </c>
      <c r="P2625" s="16">
        <f>VLOOKUP(M2625&amp;D2625,'Yearly Private Schools Lookup'!A:D, 4, FALSE)</f>
        <v>109</v>
      </c>
      <c r="Q2625" s="16">
        <f t="array" ref="Q2625">INDEX('Yearly Private Schools Lookup'!D:D, MATCH(M2625&amp;D2625, 'Yearly Private Schools Lookup'!A:A, 0))</f>
        <v>109</v>
      </c>
    </row>
    <row r="2626" spans="1:17" ht="15.75" customHeight="1" x14ac:dyDescent="0.2">
      <c r="A2626" s="2">
        <v>7000</v>
      </c>
      <c r="B2626" s="2">
        <v>5</v>
      </c>
      <c r="C2626" s="2">
        <v>4</v>
      </c>
      <c r="D2626" s="2">
        <v>1961</v>
      </c>
      <c r="E2626" s="2">
        <v>1961</v>
      </c>
      <c r="F2626" s="2">
        <v>1150</v>
      </c>
      <c r="G2626" s="2">
        <v>1</v>
      </c>
      <c r="H2626" s="2">
        <v>3</v>
      </c>
      <c r="I2626" s="2">
        <v>0</v>
      </c>
      <c r="J2626" s="2">
        <v>1</v>
      </c>
      <c r="K2626" s="2">
        <v>146000</v>
      </c>
      <c r="L2626" s="2" t="s">
        <v>13</v>
      </c>
      <c r="M2626" s="2" t="s">
        <v>14</v>
      </c>
      <c r="N2626" s="16">
        <f>VLOOKUP(M2626, 'Current Population Lookup'!A:B, 2, FALSE)</f>
        <v>43007</v>
      </c>
      <c r="O2626" s="16">
        <f t="array" ref="O2626">INDEX('Current Population Lookup'!B:B, MATCH(M2626, 'Current Population Lookup'!A:A, 0))</f>
        <v>43007</v>
      </c>
      <c r="P2626" s="16">
        <f>VLOOKUP(M2626&amp;D2626,'Yearly Private Schools Lookup'!A:D, 4, FALSE)</f>
        <v>116</v>
      </c>
      <c r="Q2626" s="16">
        <f t="array" ref="Q2626">INDEX('Yearly Private Schools Lookup'!D:D, MATCH(M2626&amp;D2626, 'Yearly Private Schools Lookup'!A:A, 0))</f>
        <v>116</v>
      </c>
    </row>
    <row r="2627" spans="1:17" ht="15.75" customHeight="1" x14ac:dyDescent="0.2">
      <c r="A2627" s="2">
        <v>7590</v>
      </c>
      <c r="B2627" s="2">
        <v>6</v>
      </c>
      <c r="C2627" s="2">
        <v>5</v>
      </c>
      <c r="D2627" s="2">
        <v>1966</v>
      </c>
      <c r="E2627" s="2">
        <v>1966</v>
      </c>
      <c r="F2627" s="2">
        <v>1348</v>
      </c>
      <c r="G2627" s="2">
        <v>1</v>
      </c>
      <c r="H2627" s="2">
        <v>3</v>
      </c>
      <c r="I2627" s="2">
        <v>1</v>
      </c>
      <c r="J2627" s="2">
        <v>2</v>
      </c>
      <c r="K2627" s="2">
        <v>155000</v>
      </c>
      <c r="L2627" s="2" t="s">
        <v>13</v>
      </c>
      <c r="M2627" s="2" t="s">
        <v>14</v>
      </c>
      <c r="N2627" s="16">
        <f>VLOOKUP(M2627, 'Current Population Lookup'!A:B, 2, FALSE)</f>
        <v>43007</v>
      </c>
      <c r="O2627" s="16">
        <f t="array" ref="O2627">INDEX('Current Population Lookup'!B:B, MATCH(M2627, 'Current Population Lookup'!A:A, 0))</f>
        <v>43007</v>
      </c>
      <c r="P2627" s="16">
        <f>VLOOKUP(M2627&amp;D2627,'Yearly Private Schools Lookup'!A:D, 4, FALSE)</f>
        <v>141</v>
      </c>
      <c r="Q2627" s="16">
        <f t="array" ref="Q2627">INDEX('Yearly Private Schools Lookup'!D:D, MATCH(M2627&amp;D2627, 'Yearly Private Schools Lookup'!A:A, 0))</f>
        <v>141</v>
      </c>
    </row>
    <row r="2628" spans="1:17" ht="15.75" customHeight="1" x14ac:dyDescent="0.2">
      <c r="A2628" s="2">
        <v>10205</v>
      </c>
      <c r="B2628" s="2">
        <v>5</v>
      </c>
      <c r="C2628" s="2">
        <v>5</v>
      </c>
      <c r="D2628" s="2">
        <v>1962</v>
      </c>
      <c r="E2628" s="2">
        <v>1962</v>
      </c>
      <c r="F2628" s="2">
        <v>999</v>
      </c>
      <c r="G2628" s="2">
        <v>1</v>
      </c>
      <c r="H2628" s="2">
        <v>3</v>
      </c>
      <c r="I2628" s="2">
        <v>0</v>
      </c>
      <c r="J2628" s="2">
        <v>1</v>
      </c>
      <c r="K2628" s="2">
        <v>134500</v>
      </c>
      <c r="L2628" s="2" t="s">
        <v>13</v>
      </c>
      <c r="M2628" s="2" t="s">
        <v>14</v>
      </c>
      <c r="N2628" s="16">
        <f>VLOOKUP(M2628, 'Current Population Lookup'!A:B, 2, FALSE)</f>
        <v>43007</v>
      </c>
      <c r="O2628" s="16">
        <f t="array" ref="O2628">INDEX('Current Population Lookup'!B:B, MATCH(M2628, 'Current Population Lookup'!A:A, 0))</f>
        <v>43007</v>
      </c>
      <c r="P2628" s="16">
        <f>VLOOKUP(M2628&amp;D2628,'Yearly Private Schools Lookup'!A:D, 4, FALSE)</f>
        <v>120</v>
      </c>
      <c r="Q2628" s="16">
        <f t="array" ref="Q2628">INDEX('Yearly Private Schools Lookup'!D:D, MATCH(M2628&amp;D2628, 'Yearly Private Schools Lookup'!A:A, 0))</f>
        <v>120</v>
      </c>
    </row>
    <row r="2629" spans="1:17" ht="15.75" customHeight="1" x14ac:dyDescent="0.2">
      <c r="A2629" s="2">
        <v>7400</v>
      </c>
      <c r="B2629" s="2">
        <v>7</v>
      </c>
      <c r="C2629" s="2">
        <v>6</v>
      </c>
      <c r="D2629" s="2">
        <v>1962</v>
      </c>
      <c r="E2629" s="2">
        <v>1962</v>
      </c>
      <c r="F2629" s="2">
        <v>1045</v>
      </c>
      <c r="G2629" s="2">
        <v>1</v>
      </c>
      <c r="H2629" s="2">
        <v>3</v>
      </c>
      <c r="I2629" s="2">
        <v>0</v>
      </c>
      <c r="J2629" s="2">
        <v>2</v>
      </c>
      <c r="K2629" s="2">
        <v>120000</v>
      </c>
      <c r="L2629" s="2" t="s">
        <v>13</v>
      </c>
      <c r="M2629" s="2" t="s">
        <v>14</v>
      </c>
      <c r="N2629" s="16">
        <f>VLOOKUP(M2629, 'Current Population Lookup'!A:B, 2, FALSE)</f>
        <v>43007</v>
      </c>
      <c r="O2629" s="16">
        <f t="array" ref="O2629">INDEX('Current Population Lookup'!B:B, MATCH(M2629, 'Current Population Lookup'!A:A, 0))</f>
        <v>43007</v>
      </c>
      <c r="P2629" s="16">
        <f>VLOOKUP(M2629&amp;D2629,'Yearly Private Schools Lookup'!A:D, 4, FALSE)</f>
        <v>120</v>
      </c>
      <c r="Q2629" s="16">
        <f t="array" ref="Q2629">INDEX('Yearly Private Schools Lookup'!D:D, MATCH(M2629&amp;D2629, 'Yearly Private Schools Lookup'!A:A, 0))</f>
        <v>120</v>
      </c>
    </row>
    <row r="2630" spans="1:17" ht="15.75" customHeight="1" x14ac:dyDescent="0.2">
      <c r="A2630" s="2">
        <v>7000</v>
      </c>
      <c r="B2630" s="2">
        <v>5</v>
      </c>
      <c r="C2630" s="2">
        <v>6</v>
      </c>
      <c r="D2630" s="2">
        <v>1962</v>
      </c>
      <c r="E2630" s="2">
        <v>1962</v>
      </c>
      <c r="F2630" s="2">
        <v>864</v>
      </c>
      <c r="G2630" s="2">
        <v>1</v>
      </c>
      <c r="H2630" s="2">
        <v>3</v>
      </c>
      <c r="I2630" s="2">
        <v>0</v>
      </c>
      <c r="J2630" s="2">
        <v>1</v>
      </c>
      <c r="K2630" s="2">
        <v>105000</v>
      </c>
      <c r="L2630" s="2" t="s">
        <v>13</v>
      </c>
      <c r="M2630" s="2" t="s">
        <v>14</v>
      </c>
      <c r="N2630" s="16">
        <f>VLOOKUP(M2630, 'Current Population Lookup'!A:B, 2, FALSE)</f>
        <v>43007</v>
      </c>
      <c r="O2630" s="16">
        <f t="array" ref="O2630">INDEX('Current Population Lookup'!B:B, MATCH(M2630, 'Current Population Lookup'!A:A, 0))</f>
        <v>43007</v>
      </c>
      <c r="P2630" s="16">
        <f>VLOOKUP(M2630&amp;D2630,'Yearly Private Schools Lookup'!A:D, 4, FALSE)</f>
        <v>120</v>
      </c>
      <c r="Q2630" s="16">
        <f t="array" ref="Q2630">INDEX('Yearly Private Schools Lookup'!D:D, MATCH(M2630&amp;D2630, 'Yearly Private Schools Lookup'!A:A, 0))</f>
        <v>120</v>
      </c>
    </row>
    <row r="2631" spans="1:17" ht="15.75" customHeight="1" x14ac:dyDescent="0.2">
      <c r="A2631" s="2">
        <v>7000</v>
      </c>
      <c r="B2631" s="2">
        <v>5</v>
      </c>
      <c r="C2631" s="2">
        <v>5</v>
      </c>
      <c r="D2631" s="2">
        <v>1962</v>
      </c>
      <c r="E2631" s="2">
        <v>1962</v>
      </c>
      <c r="F2631" s="2">
        <v>1025</v>
      </c>
      <c r="G2631" s="2">
        <v>1</v>
      </c>
      <c r="H2631" s="2">
        <v>3</v>
      </c>
      <c r="I2631" s="2">
        <v>0</v>
      </c>
      <c r="J2631" s="2">
        <v>0</v>
      </c>
      <c r="K2631" s="2">
        <v>124000</v>
      </c>
      <c r="L2631" s="2" t="s">
        <v>13</v>
      </c>
      <c r="M2631" s="2" t="s">
        <v>14</v>
      </c>
      <c r="N2631" s="16">
        <f>VLOOKUP(M2631, 'Current Population Lookup'!A:B, 2, FALSE)</f>
        <v>43007</v>
      </c>
      <c r="O2631" s="16">
        <f t="array" ref="O2631">INDEX('Current Population Lookup'!B:B, MATCH(M2631, 'Current Population Lookup'!A:A, 0))</f>
        <v>43007</v>
      </c>
      <c r="P2631" s="16">
        <f>VLOOKUP(M2631&amp;D2631,'Yearly Private Schools Lookup'!A:D, 4, FALSE)</f>
        <v>120</v>
      </c>
      <c r="Q2631" s="16">
        <f t="array" ref="Q2631">INDEX('Yearly Private Schools Lookup'!D:D, MATCH(M2631&amp;D2631, 'Yearly Private Schools Lookup'!A:A, 0))</f>
        <v>120</v>
      </c>
    </row>
    <row r="2632" spans="1:17" ht="15.75" customHeight="1" x14ac:dyDescent="0.2">
      <c r="A2632" s="2">
        <v>9856</v>
      </c>
      <c r="B2632" s="2">
        <v>5</v>
      </c>
      <c r="C2632" s="2">
        <v>8</v>
      </c>
      <c r="D2632" s="2">
        <v>1900</v>
      </c>
      <c r="E2632" s="2">
        <v>2005</v>
      </c>
      <c r="F2632" s="2">
        <v>2014</v>
      </c>
      <c r="G2632" s="2">
        <v>2</v>
      </c>
      <c r="H2632" s="2">
        <v>5</v>
      </c>
      <c r="I2632" s="2">
        <v>0</v>
      </c>
      <c r="J2632" s="2">
        <v>2</v>
      </c>
      <c r="K2632" s="2">
        <v>169000</v>
      </c>
      <c r="L2632" s="2" t="s">
        <v>17</v>
      </c>
      <c r="M2632" s="2" t="s">
        <v>31</v>
      </c>
      <c r="N2632" s="16">
        <f>VLOOKUP(M2632, 'Current Population Lookup'!A:B, 2, FALSE)</f>
        <v>31242</v>
      </c>
      <c r="O2632" s="16">
        <f t="array" ref="O2632">INDEX('Current Population Lookup'!B:B, MATCH(M2632, 'Current Population Lookup'!A:A, 0))</f>
        <v>31242</v>
      </c>
      <c r="P2632" s="16">
        <f>VLOOKUP(M2632&amp;D2632,'Yearly Private Schools Lookup'!A:D, 4, FALSE)</f>
        <v>66</v>
      </c>
      <c r="Q2632" s="16">
        <f t="array" ref="Q2632">INDEX('Yearly Private Schools Lookup'!D:D, MATCH(M2632&amp;D2632, 'Yearly Private Schools Lookup'!A:A, 0))</f>
        <v>66</v>
      </c>
    </row>
    <row r="2633" spans="1:17" ht="15.75" customHeight="1" x14ac:dyDescent="0.2">
      <c r="A2633" s="2">
        <v>9906</v>
      </c>
      <c r="B2633" s="2">
        <v>4</v>
      </c>
      <c r="C2633" s="2">
        <v>4</v>
      </c>
      <c r="D2633" s="2">
        <v>1925</v>
      </c>
      <c r="E2633" s="2">
        <v>1950</v>
      </c>
      <c r="F2633" s="2">
        <v>1328</v>
      </c>
      <c r="G2633" s="2">
        <v>1</v>
      </c>
      <c r="H2633" s="2">
        <v>3</v>
      </c>
      <c r="I2633" s="2">
        <v>0</v>
      </c>
      <c r="J2633" s="2">
        <v>1</v>
      </c>
      <c r="K2633" s="2">
        <v>107000</v>
      </c>
      <c r="L2633" s="2" t="s">
        <v>13</v>
      </c>
      <c r="M2633" s="2" t="s">
        <v>31</v>
      </c>
      <c r="N2633" s="16">
        <f>VLOOKUP(M2633, 'Current Population Lookup'!A:B, 2, FALSE)</f>
        <v>31242</v>
      </c>
      <c r="O2633" s="16">
        <f t="array" ref="O2633">INDEX('Current Population Lookup'!B:B, MATCH(M2633, 'Current Population Lookup'!A:A, 0))</f>
        <v>31242</v>
      </c>
      <c r="P2633" s="16">
        <f>VLOOKUP(M2633&amp;D2633,'Yearly Private Schools Lookup'!A:D, 4, FALSE)</f>
        <v>137</v>
      </c>
      <c r="Q2633" s="16">
        <f t="array" ref="Q2633">INDEX('Yearly Private Schools Lookup'!D:D, MATCH(M2633&amp;D2633, 'Yearly Private Schools Lookup'!A:A, 0))</f>
        <v>137</v>
      </c>
    </row>
    <row r="2634" spans="1:17" ht="15.75" customHeight="1" x14ac:dyDescent="0.2">
      <c r="A2634" s="2">
        <v>9600</v>
      </c>
      <c r="B2634" s="2">
        <v>5</v>
      </c>
      <c r="C2634" s="2">
        <v>6</v>
      </c>
      <c r="D2634" s="2">
        <v>1948</v>
      </c>
      <c r="E2634" s="2">
        <v>1950</v>
      </c>
      <c r="F2634" s="2">
        <v>1668</v>
      </c>
      <c r="G2634" s="2">
        <v>1</v>
      </c>
      <c r="H2634" s="2">
        <v>3</v>
      </c>
      <c r="I2634" s="2">
        <v>0</v>
      </c>
      <c r="J2634" s="2">
        <v>1</v>
      </c>
      <c r="K2634" s="2">
        <v>135000</v>
      </c>
      <c r="L2634" s="2" t="s">
        <v>13</v>
      </c>
      <c r="M2634" s="2" t="s">
        <v>31</v>
      </c>
      <c r="N2634" s="16">
        <f>VLOOKUP(M2634, 'Current Population Lookup'!A:B, 2, FALSE)</f>
        <v>31242</v>
      </c>
      <c r="O2634" s="16">
        <f t="array" ref="O2634">INDEX('Current Population Lookup'!B:B, MATCH(M2634, 'Current Population Lookup'!A:A, 0))</f>
        <v>31242</v>
      </c>
      <c r="P2634" s="16">
        <f>VLOOKUP(M2634&amp;D2634,'Yearly Private Schools Lookup'!A:D, 4, FALSE)</f>
        <v>212</v>
      </c>
      <c r="Q2634" s="16">
        <f t="array" ref="Q2634">INDEX('Yearly Private Schools Lookup'!D:D, MATCH(M2634&amp;D2634, 'Yearly Private Schools Lookup'!A:A, 0))</f>
        <v>212</v>
      </c>
    </row>
    <row r="2635" spans="1:17" ht="15.75" customHeight="1" x14ac:dyDescent="0.2">
      <c r="A2635" s="2">
        <v>5520</v>
      </c>
      <c r="B2635" s="2">
        <v>4</v>
      </c>
      <c r="C2635" s="2">
        <v>6</v>
      </c>
      <c r="D2635" s="2">
        <v>1920</v>
      </c>
      <c r="E2635" s="2">
        <v>1980</v>
      </c>
      <c r="F2635" s="2">
        <v>1657</v>
      </c>
      <c r="G2635" s="2">
        <v>1</v>
      </c>
      <c r="H2635" s="2">
        <v>4</v>
      </c>
      <c r="I2635" s="2">
        <v>1</v>
      </c>
      <c r="J2635" s="2">
        <v>1</v>
      </c>
      <c r="K2635" s="2">
        <v>111500</v>
      </c>
      <c r="L2635" s="2" t="s">
        <v>13</v>
      </c>
      <c r="M2635" s="2" t="s">
        <v>31</v>
      </c>
      <c r="N2635" s="16">
        <f>VLOOKUP(M2635, 'Current Population Lookup'!A:B, 2, FALSE)</f>
        <v>31242</v>
      </c>
      <c r="O2635" s="16">
        <f t="array" ref="O2635">INDEX('Current Population Lookup'!B:B, MATCH(M2635, 'Current Population Lookup'!A:A, 0))</f>
        <v>31242</v>
      </c>
      <c r="P2635" s="16">
        <f>VLOOKUP(M2635&amp;D2635,'Yearly Private Schools Lookup'!A:D, 4, FALSE)</f>
        <v>116</v>
      </c>
      <c r="Q2635" s="16">
        <f t="array" ref="Q2635">INDEX('Yearly Private Schools Lookup'!D:D, MATCH(M2635&amp;D2635, 'Yearly Private Schools Lookup'!A:A, 0))</f>
        <v>116</v>
      </c>
    </row>
    <row r="2636" spans="1:17" ht="15.75" customHeight="1" x14ac:dyDescent="0.2">
      <c r="A2636" s="2">
        <v>9600</v>
      </c>
      <c r="B2636" s="2">
        <v>6</v>
      </c>
      <c r="C2636" s="2">
        <v>8</v>
      </c>
      <c r="D2636" s="2">
        <v>1900</v>
      </c>
      <c r="E2636" s="2">
        <v>2004</v>
      </c>
      <c r="F2636" s="2">
        <v>1416</v>
      </c>
      <c r="G2636" s="2">
        <v>1</v>
      </c>
      <c r="H2636" s="2">
        <v>3</v>
      </c>
      <c r="I2636" s="2">
        <v>0</v>
      </c>
      <c r="J2636" s="2">
        <v>2</v>
      </c>
      <c r="K2636" s="2">
        <v>156500</v>
      </c>
      <c r="L2636" s="2" t="s">
        <v>13</v>
      </c>
      <c r="M2636" s="2" t="s">
        <v>31</v>
      </c>
      <c r="N2636" s="16">
        <f>VLOOKUP(M2636, 'Current Population Lookup'!A:B, 2, FALSE)</f>
        <v>31242</v>
      </c>
      <c r="O2636" s="16">
        <f t="array" ref="O2636">INDEX('Current Population Lookup'!B:B, MATCH(M2636, 'Current Population Lookup'!A:A, 0))</f>
        <v>31242</v>
      </c>
      <c r="P2636" s="16">
        <f>VLOOKUP(M2636&amp;D2636,'Yearly Private Schools Lookup'!A:D, 4, FALSE)</f>
        <v>66</v>
      </c>
      <c r="Q2636" s="16">
        <f t="array" ref="Q2636">INDEX('Yearly Private Schools Lookup'!D:D, MATCH(M2636&amp;D2636, 'Yearly Private Schools Lookup'!A:A, 0))</f>
        <v>66</v>
      </c>
    </row>
    <row r="2637" spans="1:17" ht="15.75" customHeight="1" x14ac:dyDescent="0.2">
      <c r="A2637" s="2">
        <v>9600</v>
      </c>
      <c r="B2637" s="2">
        <v>7</v>
      </c>
      <c r="C2637" s="2">
        <v>7</v>
      </c>
      <c r="D2637" s="2">
        <v>1925</v>
      </c>
      <c r="E2637" s="2">
        <v>1990</v>
      </c>
      <c r="F2637" s="2">
        <v>1641</v>
      </c>
      <c r="G2637" s="2">
        <v>1</v>
      </c>
      <c r="H2637" s="2">
        <v>3</v>
      </c>
      <c r="I2637" s="2">
        <v>1</v>
      </c>
      <c r="J2637" s="2">
        <v>2</v>
      </c>
      <c r="K2637" s="2">
        <v>178000</v>
      </c>
      <c r="L2637" s="2" t="s">
        <v>13</v>
      </c>
      <c r="M2637" s="2" t="s">
        <v>31</v>
      </c>
      <c r="N2637" s="16">
        <f>VLOOKUP(M2637, 'Current Population Lookup'!A:B, 2, FALSE)</f>
        <v>31242</v>
      </c>
      <c r="O2637" s="16">
        <f t="array" ref="O2637">INDEX('Current Population Lookup'!B:B, MATCH(M2637, 'Current Population Lookup'!A:A, 0))</f>
        <v>31242</v>
      </c>
      <c r="P2637" s="16">
        <f>VLOOKUP(M2637&amp;D2637,'Yearly Private Schools Lookup'!A:D, 4, FALSE)</f>
        <v>137</v>
      </c>
      <c r="Q2637" s="16">
        <f t="array" ref="Q2637">INDEX('Yearly Private Schools Lookup'!D:D, MATCH(M2637&amp;D2637, 'Yearly Private Schools Lookup'!A:A, 0))</f>
        <v>137</v>
      </c>
    </row>
    <row r="2638" spans="1:17" ht="15.75" customHeight="1" x14ac:dyDescent="0.2">
      <c r="A2638" s="2">
        <v>6451</v>
      </c>
      <c r="B2638" s="2">
        <v>7</v>
      </c>
      <c r="C2638" s="2">
        <v>7</v>
      </c>
      <c r="D2638" s="2">
        <v>1900</v>
      </c>
      <c r="E2638" s="2">
        <v>1970</v>
      </c>
      <c r="F2638" s="2">
        <v>1428</v>
      </c>
      <c r="G2638" s="2">
        <v>1</v>
      </c>
      <c r="H2638" s="2">
        <v>4</v>
      </c>
      <c r="I2638" s="2">
        <v>0</v>
      </c>
      <c r="J2638" s="2">
        <v>2</v>
      </c>
      <c r="K2638" s="2">
        <v>139900</v>
      </c>
      <c r="L2638" s="2" t="s">
        <v>13</v>
      </c>
      <c r="M2638" s="2" t="s">
        <v>31</v>
      </c>
      <c r="N2638" s="16">
        <f>VLOOKUP(M2638, 'Current Population Lookup'!A:B, 2, FALSE)</f>
        <v>31242</v>
      </c>
      <c r="O2638" s="16">
        <f t="array" ref="O2638">INDEX('Current Population Lookup'!B:B, MATCH(M2638, 'Current Population Lookup'!A:A, 0))</f>
        <v>31242</v>
      </c>
      <c r="P2638" s="16">
        <f>VLOOKUP(M2638&amp;D2638,'Yearly Private Schools Lookup'!A:D, 4, FALSE)</f>
        <v>66</v>
      </c>
      <c r="Q2638" s="16">
        <f t="array" ref="Q2638">INDEX('Yearly Private Schools Lookup'!D:D, MATCH(M2638&amp;D2638, 'Yearly Private Schools Lookup'!A:A, 0))</f>
        <v>66</v>
      </c>
    </row>
    <row r="2639" spans="1:17" ht="15.75" customHeight="1" x14ac:dyDescent="0.2">
      <c r="A2639" s="2">
        <v>3960</v>
      </c>
      <c r="B2639" s="2">
        <v>7</v>
      </c>
      <c r="C2639" s="2">
        <v>8</v>
      </c>
      <c r="D2639" s="2">
        <v>1930</v>
      </c>
      <c r="E2639" s="2">
        <v>1950</v>
      </c>
      <c r="F2639" s="2">
        <v>1004</v>
      </c>
      <c r="G2639" s="2">
        <v>1</v>
      </c>
      <c r="H2639" s="2">
        <v>2</v>
      </c>
      <c r="I2639" s="2">
        <v>1</v>
      </c>
      <c r="J2639" s="2">
        <v>1</v>
      </c>
      <c r="K2639" s="2">
        <v>105000</v>
      </c>
      <c r="L2639" s="2" t="s">
        <v>13</v>
      </c>
      <c r="M2639" s="2" t="s">
        <v>31</v>
      </c>
      <c r="N2639" s="16">
        <f>VLOOKUP(M2639, 'Current Population Lookup'!A:B, 2, FALSE)</f>
        <v>31242</v>
      </c>
      <c r="O2639" s="16">
        <f t="array" ref="O2639">INDEX('Current Population Lookup'!B:B, MATCH(M2639, 'Current Population Lookup'!A:A, 0))</f>
        <v>31242</v>
      </c>
      <c r="P2639" s="16">
        <f>VLOOKUP(M2639&amp;D2639,'Yearly Private Schools Lookup'!A:D, 4, FALSE)</f>
        <v>161</v>
      </c>
      <c r="Q2639" s="16">
        <f t="array" ref="Q2639">INDEX('Yearly Private Schools Lookup'!D:D, MATCH(M2639&amp;D2639, 'Yearly Private Schools Lookup'!A:A, 0))</f>
        <v>161</v>
      </c>
    </row>
    <row r="2640" spans="1:17" ht="15.75" customHeight="1" x14ac:dyDescent="0.2">
      <c r="A2640" s="2">
        <v>5684</v>
      </c>
      <c r="B2640" s="2">
        <v>6</v>
      </c>
      <c r="C2640" s="2">
        <v>8</v>
      </c>
      <c r="D2640" s="2">
        <v>1930</v>
      </c>
      <c r="E2640" s="2">
        <v>2005</v>
      </c>
      <c r="F2640" s="2">
        <v>813</v>
      </c>
      <c r="G2640" s="2">
        <v>1</v>
      </c>
      <c r="H2640" s="2">
        <v>2</v>
      </c>
      <c r="I2640" s="2">
        <v>0</v>
      </c>
      <c r="J2640" s="2">
        <v>1</v>
      </c>
      <c r="K2640" s="2">
        <v>110000</v>
      </c>
      <c r="L2640" s="2" t="s">
        <v>13</v>
      </c>
      <c r="M2640" s="2" t="s">
        <v>31</v>
      </c>
      <c r="N2640" s="16">
        <f>VLOOKUP(M2640, 'Current Population Lookup'!A:B, 2, FALSE)</f>
        <v>31242</v>
      </c>
      <c r="O2640" s="16">
        <f t="array" ref="O2640">INDEX('Current Population Lookup'!B:B, MATCH(M2640, 'Current Population Lookup'!A:A, 0))</f>
        <v>31242</v>
      </c>
      <c r="P2640" s="16">
        <f>VLOOKUP(M2640&amp;D2640,'Yearly Private Schools Lookup'!A:D, 4, FALSE)</f>
        <v>161</v>
      </c>
      <c r="Q2640" s="16">
        <f t="array" ref="Q2640">INDEX('Yearly Private Schools Lookup'!D:D, MATCH(M2640&amp;D2640, 'Yearly Private Schools Lookup'!A:A, 0))</f>
        <v>161</v>
      </c>
    </row>
    <row r="2641" spans="1:17" ht="15.75" customHeight="1" x14ac:dyDescent="0.2">
      <c r="A2641" s="2">
        <v>7745</v>
      </c>
      <c r="B2641" s="2">
        <v>4</v>
      </c>
      <c r="C2641" s="2">
        <v>6</v>
      </c>
      <c r="D2641" s="2">
        <v>1900</v>
      </c>
      <c r="E2641" s="2">
        <v>1950</v>
      </c>
      <c r="F2641" s="2">
        <v>1951</v>
      </c>
      <c r="G2641" s="2">
        <v>2</v>
      </c>
      <c r="H2641" s="2">
        <v>4</v>
      </c>
      <c r="I2641" s="2">
        <v>0</v>
      </c>
      <c r="J2641" s="2">
        <v>2</v>
      </c>
      <c r="K2641" s="2">
        <v>111500</v>
      </c>
      <c r="L2641" s="2" t="s">
        <v>13</v>
      </c>
      <c r="M2641" s="2" t="s">
        <v>31</v>
      </c>
      <c r="N2641" s="16">
        <f>VLOOKUP(M2641, 'Current Population Lookup'!A:B, 2, FALSE)</f>
        <v>31242</v>
      </c>
      <c r="O2641" s="16">
        <f t="array" ref="O2641">INDEX('Current Population Lookup'!B:B, MATCH(M2641, 'Current Population Lookup'!A:A, 0))</f>
        <v>31242</v>
      </c>
      <c r="P2641" s="16">
        <f>VLOOKUP(M2641&amp;D2641,'Yearly Private Schools Lookup'!A:D, 4, FALSE)</f>
        <v>66</v>
      </c>
      <c r="Q2641" s="16">
        <f t="array" ref="Q2641">INDEX('Yearly Private Schools Lookup'!D:D, MATCH(M2641&amp;D2641, 'Yearly Private Schools Lookup'!A:A, 0))</f>
        <v>66</v>
      </c>
    </row>
    <row r="2642" spans="1:17" ht="15.75" customHeight="1" x14ac:dyDescent="0.2">
      <c r="A2642" s="2">
        <v>7741</v>
      </c>
      <c r="B2642" s="2">
        <v>6</v>
      </c>
      <c r="C2642" s="2">
        <v>5</v>
      </c>
      <c r="D2642" s="2">
        <v>1924</v>
      </c>
      <c r="E2642" s="2">
        <v>1950</v>
      </c>
      <c r="F2642" s="2">
        <v>1032</v>
      </c>
      <c r="G2642" s="2">
        <v>1</v>
      </c>
      <c r="H2642" s="2">
        <v>2</v>
      </c>
      <c r="I2642" s="2">
        <v>0</v>
      </c>
      <c r="J2642" s="2">
        <v>1</v>
      </c>
      <c r="K2642" s="2">
        <v>108000</v>
      </c>
      <c r="L2642" s="2" t="s">
        <v>13</v>
      </c>
      <c r="M2642" s="2" t="s">
        <v>31</v>
      </c>
      <c r="N2642" s="16">
        <f>VLOOKUP(M2642, 'Current Population Lookup'!A:B, 2, FALSE)</f>
        <v>31242</v>
      </c>
      <c r="O2642" s="16">
        <f t="array" ref="O2642">INDEX('Current Population Lookup'!B:B, MATCH(M2642, 'Current Population Lookup'!A:A, 0))</f>
        <v>31242</v>
      </c>
      <c r="P2642" s="16">
        <f>VLOOKUP(M2642&amp;D2642,'Yearly Private Schools Lookup'!A:D, 4, FALSE)</f>
        <v>133</v>
      </c>
      <c r="Q2642" s="16">
        <f t="array" ref="Q2642">INDEX('Yearly Private Schools Lookup'!D:D, MATCH(M2642&amp;D2642, 'Yearly Private Schools Lookup'!A:A, 0))</f>
        <v>133</v>
      </c>
    </row>
    <row r="2643" spans="1:17" ht="15.75" customHeight="1" x14ac:dyDescent="0.2">
      <c r="A2643" s="2">
        <v>5633</v>
      </c>
      <c r="B2643" s="2">
        <v>5</v>
      </c>
      <c r="C2643" s="2">
        <v>7</v>
      </c>
      <c r="D2643" s="2">
        <v>1925</v>
      </c>
      <c r="E2643" s="2">
        <v>1950</v>
      </c>
      <c r="F2643" s="2">
        <v>844</v>
      </c>
      <c r="G2643" s="2">
        <v>1</v>
      </c>
      <c r="H2643" s="2">
        <v>2</v>
      </c>
      <c r="I2643" s="2">
        <v>0</v>
      </c>
      <c r="J2643" s="2">
        <v>1</v>
      </c>
      <c r="K2643" s="2">
        <v>111500</v>
      </c>
      <c r="L2643" s="2" t="s">
        <v>13</v>
      </c>
      <c r="M2643" s="2" t="s">
        <v>31</v>
      </c>
      <c r="N2643" s="16">
        <f>VLOOKUP(M2643, 'Current Population Lookup'!A:B, 2, FALSE)</f>
        <v>31242</v>
      </c>
      <c r="O2643" s="16">
        <f t="array" ref="O2643">INDEX('Current Population Lookup'!B:B, MATCH(M2643, 'Current Population Lookup'!A:A, 0))</f>
        <v>31242</v>
      </c>
      <c r="P2643" s="16">
        <f>VLOOKUP(M2643&amp;D2643,'Yearly Private Schools Lookup'!A:D, 4, FALSE)</f>
        <v>137</v>
      </c>
      <c r="Q2643" s="16">
        <f t="array" ref="Q2643">INDEX('Yearly Private Schools Lookup'!D:D, MATCH(M2643&amp;D2643, 'Yearly Private Schools Lookup'!A:A, 0))</f>
        <v>137</v>
      </c>
    </row>
    <row r="2644" spans="1:17" ht="15.75" customHeight="1" x14ac:dyDescent="0.2">
      <c r="A2644" s="2">
        <v>9000</v>
      </c>
      <c r="B2644" s="2">
        <v>5</v>
      </c>
      <c r="C2644" s="2">
        <v>6</v>
      </c>
      <c r="D2644" s="2">
        <v>1880</v>
      </c>
      <c r="E2644" s="2">
        <v>1991</v>
      </c>
      <c r="F2644" s="2">
        <v>1750</v>
      </c>
      <c r="G2644" s="2">
        <v>1</v>
      </c>
      <c r="H2644" s="2">
        <v>3</v>
      </c>
      <c r="I2644" s="2">
        <v>0</v>
      </c>
      <c r="J2644" s="2">
        <v>1</v>
      </c>
      <c r="K2644" s="2">
        <v>124000</v>
      </c>
      <c r="L2644" s="2" t="s">
        <v>13</v>
      </c>
      <c r="M2644" s="2" t="s">
        <v>31</v>
      </c>
      <c r="N2644" s="16">
        <f>VLOOKUP(M2644, 'Current Population Lookup'!A:B, 2, FALSE)</f>
        <v>31242</v>
      </c>
      <c r="O2644" s="16">
        <f t="array" ref="O2644">INDEX('Current Population Lookup'!B:B, MATCH(M2644, 'Current Population Lookup'!A:A, 0))</f>
        <v>31242</v>
      </c>
      <c r="P2644" s="16">
        <f>VLOOKUP(M2644&amp;D2644,'Yearly Private Schools Lookup'!A:D, 4, FALSE)</f>
        <v>31</v>
      </c>
      <c r="Q2644" s="16">
        <f t="array" ref="Q2644">INDEX('Yearly Private Schools Lookup'!D:D, MATCH(M2644&amp;D2644, 'Yearly Private Schools Lookup'!A:A, 0))</f>
        <v>31</v>
      </c>
    </row>
    <row r="2645" spans="1:17" ht="15.75" customHeight="1" x14ac:dyDescent="0.2">
      <c r="A2645" s="2">
        <v>7200</v>
      </c>
      <c r="B2645" s="2">
        <v>4</v>
      </c>
      <c r="C2645" s="2">
        <v>5</v>
      </c>
      <c r="D2645" s="2">
        <v>1950</v>
      </c>
      <c r="E2645" s="2">
        <v>1950</v>
      </c>
      <c r="F2645" s="2">
        <v>864</v>
      </c>
      <c r="G2645" s="2">
        <v>1</v>
      </c>
      <c r="H2645" s="2">
        <v>2</v>
      </c>
      <c r="I2645" s="2">
        <v>0</v>
      </c>
      <c r="J2645" s="2">
        <v>1</v>
      </c>
      <c r="K2645" s="2">
        <v>105000</v>
      </c>
      <c r="L2645" s="2" t="s">
        <v>13</v>
      </c>
      <c r="M2645" s="2" t="s">
        <v>31</v>
      </c>
      <c r="N2645" s="16">
        <f>VLOOKUP(M2645, 'Current Population Lookup'!A:B, 2, FALSE)</f>
        <v>31242</v>
      </c>
      <c r="O2645" s="16">
        <f t="array" ref="O2645">INDEX('Current Population Lookup'!B:B, MATCH(M2645, 'Current Population Lookup'!A:A, 0))</f>
        <v>31242</v>
      </c>
      <c r="P2645" s="16">
        <f>VLOOKUP(M2645&amp;D2645,'Yearly Private Schools Lookup'!A:D, 4, FALSE)</f>
        <v>218</v>
      </c>
      <c r="Q2645" s="16">
        <f t="array" ref="Q2645">INDEX('Yearly Private Schools Lookup'!D:D, MATCH(M2645&amp;D2645, 'Yearly Private Schools Lookup'!A:A, 0))</f>
        <v>218</v>
      </c>
    </row>
    <row r="2646" spans="1:17" ht="15.75" customHeight="1" x14ac:dyDescent="0.2">
      <c r="A2646" s="2">
        <v>4400</v>
      </c>
      <c r="B2646" s="2">
        <v>6</v>
      </c>
      <c r="C2646" s="2">
        <v>8</v>
      </c>
      <c r="D2646" s="2">
        <v>1920</v>
      </c>
      <c r="E2646" s="2">
        <v>1950</v>
      </c>
      <c r="F2646" s="2">
        <v>1118</v>
      </c>
      <c r="G2646" s="2">
        <v>1</v>
      </c>
      <c r="H2646" s="2">
        <v>2</v>
      </c>
      <c r="I2646" s="2">
        <v>0</v>
      </c>
      <c r="J2646" s="2">
        <v>2</v>
      </c>
      <c r="K2646" s="2">
        <v>116000</v>
      </c>
      <c r="L2646" s="2" t="s">
        <v>13</v>
      </c>
      <c r="M2646" s="2" t="s">
        <v>31</v>
      </c>
      <c r="N2646" s="16">
        <f>VLOOKUP(M2646, 'Current Population Lookup'!A:B, 2, FALSE)</f>
        <v>31242</v>
      </c>
      <c r="O2646" s="16">
        <f t="array" ref="O2646">INDEX('Current Population Lookup'!B:B, MATCH(M2646, 'Current Population Lookup'!A:A, 0))</f>
        <v>31242</v>
      </c>
      <c r="P2646" s="16">
        <f>VLOOKUP(M2646&amp;D2646,'Yearly Private Schools Lookup'!A:D, 4, FALSE)</f>
        <v>116</v>
      </c>
      <c r="Q2646" s="16">
        <f t="array" ref="Q2646">INDEX('Yearly Private Schools Lookup'!D:D, MATCH(M2646&amp;D2646, 'Yearly Private Schools Lookup'!A:A, 0))</f>
        <v>116</v>
      </c>
    </row>
    <row r="2647" spans="1:17" ht="15.75" customHeight="1" x14ac:dyDescent="0.2">
      <c r="A2647" s="2">
        <v>7614</v>
      </c>
      <c r="B2647" s="2">
        <v>3</v>
      </c>
      <c r="C2647" s="2">
        <v>5</v>
      </c>
      <c r="D2647" s="2">
        <v>1905</v>
      </c>
      <c r="E2647" s="2">
        <v>1950</v>
      </c>
      <c r="F2647" s="2">
        <v>1376</v>
      </c>
      <c r="G2647" s="2">
        <v>1</v>
      </c>
      <c r="H2647" s="2">
        <v>2</v>
      </c>
      <c r="I2647" s="2">
        <v>0</v>
      </c>
      <c r="J2647" s="2">
        <v>1</v>
      </c>
      <c r="K2647" s="2">
        <v>96900</v>
      </c>
      <c r="L2647" s="2" t="s">
        <v>13</v>
      </c>
      <c r="M2647" s="2" t="s">
        <v>31</v>
      </c>
      <c r="N2647" s="16">
        <f>VLOOKUP(M2647, 'Current Population Lookup'!A:B, 2, FALSE)</f>
        <v>31242</v>
      </c>
      <c r="O2647" s="16">
        <f t="array" ref="O2647">INDEX('Current Population Lookup'!B:B, MATCH(M2647, 'Current Population Lookup'!A:A, 0))</f>
        <v>31242</v>
      </c>
      <c r="P2647" s="16">
        <f>VLOOKUP(M2647&amp;D2647,'Yearly Private Schools Lookup'!A:D, 4, FALSE)</f>
        <v>86</v>
      </c>
      <c r="Q2647" s="16">
        <f t="array" ref="Q2647">INDEX('Yearly Private Schools Lookup'!D:D, MATCH(M2647&amp;D2647, 'Yearly Private Schools Lookup'!A:A, 0))</f>
        <v>86</v>
      </c>
    </row>
    <row r="2648" spans="1:17" ht="15.75" customHeight="1" x14ac:dyDescent="0.2">
      <c r="A2648" s="2">
        <v>6000</v>
      </c>
      <c r="B2648" s="2">
        <v>5</v>
      </c>
      <c r="C2648" s="2">
        <v>7</v>
      </c>
      <c r="D2648" s="2">
        <v>1955</v>
      </c>
      <c r="E2648" s="2">
        <v>1955</v>
      </c>
      <c r="F2648" s="2">
        <v>960</v>
      </c>
      <c r="G2648" s="2">
        <v>1</v>
      </c>
      <c r="H2648" s="2">
        <v>3</v>
      </c>
      <c r="I2648" s="2">
        <v>0</v>
      </c>
      <c r="J2648" s="2">
        <v>2</v>
      </c>
      <c r="K2648" s="2">
        <v>135500</v>
      </c>
      <c r="L2648" s="2" t="s">
        <v>13</v>
      </c>
      <c r="M2648" s="2" t="s">
        <v>31</v>
      </c>
      <c r="N2648" s="16">
        <f>VLOOKUP(M2648, 'Current Population Lookup'!A:B, 2, FALSE)</f>
        <v>31242</v>
      </c>
      <c r="O2648" s="16">
        <f t="array" ref="O2648">INDEX('Current Population Lookup'!B:B, MATCH(M2648, 'Current Population Lookup'!A:A, 0))</f>
        <v>31242</v>
      </c>
      <c r="P2648" s="16">
        <f>VLOOKUP(M2648&amp;D2648,'Yearly Private Schools Lookup'!A:D, 4, FALSE)</f>
        <v>245</v>
      </c>
      <c r="Q2648" s="16">
        <f t="array" ref="Q2648">INDEX('Yearly Private Schools Lookup'!D:D, MATCH(M2648&amp;D2648, 'Yearly Private Schools Lookup'!A:A, 0))</f>
        <v>245</v>
      </c>
    </row>
    <row r="2649" spans="1:17" ht="15.75" customHeight="1" x14ac:dyDescent="0.2">
      <c r="A2649" s="2">
        <v>6000</v>
      </c>
      <c r="B2649" s="2">
        <v>5</v>
      </c>
      <c r="C2649" s="2">
        <v>7</v>
      </c>
      <c r="D2649" s="2">
        <v>1924</v>
      </c>
      <c r="E2649" s="2">
        <v>1950</v>
      </c>
      <c r="F2649" s="2">
        <v>1566</v>
      </c>
      <c r="G2649" s="2">
        <v>1</v>
      </c>
      <c r="H2649" s="2">
        <v>5</v>
      </c>
      <c r="I2649" s="2">
        <v>0</v>
      </c>
      <c r="J2649" s="2">
        <v>2</v>
      </c>
      <c r="K2649" s="2">
        <v>139000</v>
      </c>
      <c r="L2649" s="2" t="s">
        <v>17</v>
      </c>
      <c r="M2649" s="2" t="s">
        <v>31</v>
      </c>
      <c r="N2649" s="16">
        <f>VLOOKUP(M2649, 'Current Population Lookup'!A:B, 2, FALSE)</f>
        <v>31242</v>
      </c>
      <c r="O2649" s="16">
        <f t="array" ref="O2649">INDEX('Current Population Lookup'!B:B, MATCH(M2649, 'Current Population Lookup'!A:A, 0))</f>
        <v>31242</v>
      </c>
      <c r="P2649" s="16">
        <f>VLOOKUP(M2649&amp;D2649,'Yearly Private Schools Lookup'!A:D, 4, FALSE)</f>
        <v>133</v>
      </c>
      <c r="Q2649" s="16">
        <f t="array" ref="Q2649">INDEX('Yearly Private Schools Lookup'!D:D, MATCH(M2649&amp;D2649, 'Yearly Private Schools Lookup'!A:A, 0))</f>
        <v>133</v>
      </c>
    </row>
    <row r="2650" spans="1:17" ht="15.75" customHeight="1" x14ac:dyDescent="0.2">
      <c r="A2650" s="2">
        <v>7830</v>
      </c>
      <c r="B2650" s="2">
        <v>3</v>
      </c>
      <c r="C2650" s="2">
        <v>5</v>
      </c>
      <c r="D2650" s="2">
        <v>1921</v>
      </c>
      <c r="E2650" s="2">
        <v>1950</v>
      </c>
      <c r="F2650" s="2">
        <v>492</v>
      </c>
      <c r="G2650" s="2">
        <v>1</v>
      </c>
      <c r="H2650" s="2">
        <v>1</v>
      </c>
      <c r="I2650" s="2">
        <v>0</v>
      </c>
      <c r="J2650" s="2">
        <v>1</v>
      </c>
      <c r="K2650" s="2">
        <v>61500</v>
      </c>
      <c r="L2650" s="2" t="s">
        <v>13</v>
      </c>
      <c r="M2650" s="2" t="s">
        <v>31</v>
      </c>
      <c r="N2650" s="16">
        <f>VLOOKUP(M2650, 'Current Population Lookup'!A:B, 2, FALSE)</f>
        <v>31242</v>
      </c>
      <c r="O2650" s="16">
        <f t="array" ref="O2650">INDEX('Current Population Lookup'!B:B, MATCH(M2650, 'Current Population Lookup'!A:A, 0))</f>
        <v>31242</v>
      </c>
      <c r="P2650" s="16">
        <f>VLOOKUP(M2650&amp;D2650,'Yearly Private Schools Lookup'!A:D, 4, FALSE)</f>
        <v>119</v>
      </c>
      <c r="Q2650" s="16">
        <f t="array" ref="Q2650">INDEX('Yearly Private Schools Lookup'!D:D, MATCH(M2650&amp;D2650, 'Yearly Private Schools Lookup'!A:A, 0))</f>
        <v>119</v>
      </c>
    </row>
    <row r="2651" spans="1:17" ht="15.75" customHeight="1" x14ac:dyDescent="0.2">
      <c r="A2651" s="2">
        <v>9576</v>
      </c>
      <c r="B2651" s="2">
        <v>6</v>
      </c>
      <c r="C2651" s="2">
        <v>7</v>
      </c>
      <c r="D2651" s="2">
        <v>1945</v>
      </c>
      <c r="E2651" s="2">
        <v>1950</v>
      </c>
      <c r="F2651" s="2">
        <v>1182</v>
      </c>
      <c r="G2651" s="2">
        <v>1</v>
      </c>
      <c r="H2651" s="2">
        <v>3</v>
      </c>
      <c r="I2651" s="2">
        <v>0</v>
      </c>
      <c r="J2651" s="2">
        <v>1</v>
      </c>
      <c r="K2651" s="2">
        <v>120000</v>
      </c>
      <c r="L2651" s="2" t="s">
        <v>13</v>
      </c>
      <c r="M2651" s="2" t="s">
        <v>31</v>
      </c>
      <c r="N2651" s="16">
        <f>VLOOKUP(M2651, 'Current Population Lookup'!A:B, 2, FALSE)</f>
        <v>31242</v>
      </c>
      <c r="O2651" s="16">
        <f t="array" ref="O2651">INDEX('Current Population Lookup'!B:B, MATCH(M2651, 'Current Population Lookup'!A:A, 0))</f>
        <v>31242</v>
      </c>
      <c r="P2651" s="16">
        <f>VLOOKUP(M2651&amp;D2651,'Yearly Private Schools Lookup'!A:D, 4, FALSE)</f>
        <v>199</v>
      </c>
      <c r="Q2651" s="16">
        <f t="array" ref="Q2651">INDEX('Yearly Private Schools Lookup'!D:D, MATCH(M2651&amp;D2651, 'Yearly Private Schools Lookup'!A:A, 0))</f>
        <v>199</v>
      </c>
    </row>
    <row r="2652" spans="1:17" ht="15.75" customHeight="1" x14ac:dyDescent="0.2">
      <c r="A2652" s="2">
        <v>5820</v>
      </c>
      <c r="B2652" s="2">
        <v>3</v>
      </c>
      <c r="C2652" s="2">
        <v>8</v>
      </c>
      <c r="D2652" s="2">
        <v>1955</v>
      </c>
      <c r="E2652" s="2">
        <v>2005</v>
      </c>
      <c r="F2652" s="2">
        <v>1163</v>
      </c>
      <c r="G2652" s="2">
        <v>1</v>
      </c>
      <c r="H2652" s="2">
        <v>3</v>
      </c>
      <c r="I2652" s="2">
        <v>0</v>
      </c>
      <c r="J2652" s="2">
        <v>1</v>
      </c>
      <c r="K2652" s="2">
        <v>126175</v>
      </c>
      <c r="L2652" s="2" t="s">
        <v>17</v>
      </c>
      <c r="M2652" s="2" t="s">
        <v>31</v>
      </c>
      <c r="N2652" s="16">
        <f>VLOOKUP(M2652, 'Current Population Lookup'!A:B, 2, FALSE)</f>
        <v>31242</v>
      </c>
      <c r="O2652" s="16">
        <f t="array" ref="O2652">INDEX('Current Population Lookup'!B:B, MATCH(M2652, 'Current Population Lookup'!A:A, 0))</f>
        <v>31242</v>
      </c>
      <c r="P2652" s="16">
        <f>VLOOKUP(M2652&amp;D2652,'Yearly Private Schools Lookup'!A:D, 4, FALSE)</f>
        <v>245</v>
      </c>
      <c r="Q2652" s="16">
        <f t="array" ref="Q2652">INDEX('Yearly Private Schools Lookup'!D:D, MATCH(M2652&amp;D2652, 'Yearly Private Schools Lookup'!A:A, 0))</f>
        <v>245</v>
      </c>
    </row>
    <row r="2653" spans="1:17" ht="15.75" customHeight="1" x14ac:dyDescent="0.2">
      <c r="A2653" s="2">
        <v>5747</v>
      </c>
      <c r="B2653" s="2">
        <v>3</v>
      </c>
      <c r="C2653" s="2">
        <v>4</v>
      </c>
      <c r="D2653" s="2">
        <v>1920</v>
      </c>
      <c r="E2653" s="2">
        <v>1950</v>
      </c>
      <c r="F2653" s="2">
        <v>840</v>
      </c>
      <c r="G2653" s="2">
        <v>1</v>
      </c>
      <c r="H2653" s="2">
        <v>2</v>
      </c>
      <c r="I2653" s="2">
        <v>0</v>
      </c>
      <c r="J2653" s="2">
        <v>1</v>
      </c>
      <c r="K2653" s="2">
        <v>64000</v>
      </c>
      <c r="L2653" s="2" t="s">
        <v>13</v>
      </c>
      <c r="M2653" s="2" t="s">
        <v>31</v>
      </c>
      <c r="N2653" s="16">
        <f>VLOOKUP(M2653, 'Current Population Lookup'!A:B, 2, FALSE)</f>
        <v>31242</v>
      </c>
      <c r="O2653" s="16">
        <f t="array" ref="O2653">INDEX('Current Population Lookup'!B:B, MATCH(M2653, 'Current Population Lookup'!A:A, 0))</f>
        <v>31242</v>
      </c>
      <c r="P2653" s="16">
        <f>VLOOKUP(M2653&amp;D2653,'Yearly Private Schools Lookup'!A:D, 4, FALSE)</f>
        <v>116</v>
      </c>
      <c r="Q2653" s="16">
        <f t="array" ref="Q2653">INDEX('Yearly Private Schools Lookup'!D:D, MATCH(M2653&amp;D2653, 'Yearly Private Schools Lookup'!A:A, 0))</f>
        <v>116</v>
      </c>
    </row>
    <row r="2654" spans="1:17" ht="15.75" customHeight="1" x14ac:dyDescent="0.2">
      <c r="A2654" s="2">
        <v>9142</v>
      </c>
      <c r="B2654" s="2">
        <v>6</v>
      </c>
      <c r="C2654" s="2">
        <v>8</v>
      </c>
      <c r="D2654" s="2">
        <v>1910</v>
      </c>
      <c r="E2654" s="2">
        <v>1950</v>
      </c>
      <c r="F2654" s="2">
        <v>1928</v>
      </c>
      <c r="G2654" s="2">
        <v>2</v>
      </c>
      <c r="H2654" s="2">
        <v>4</v>
      </c>
      <c r="I2654" s="2">
        <v>0</v>
      </c>
      <c r="J2654" s="2">
        <v>1</v>
      </c>
      <c r="K2654" s="2">
        <v>137000</v>
      </c>
      <c r="L2654" s="2" t="s">
        <v>26</v>
      </c>
      <c r="M2654" s="2" t="s">
        <v>31</v>
      </c>
      <c r="N2654" s="16">
        <f>VLOOKUP(M2654, 'Current Population Lookup'!A:B, 2, FALSE)</f>
        <v>31242</v>
      </c>
      <c r="O2654" s="16">
        <f t="array" ref="O2654">INDEX('Current Population Lookup'!B:B, MATCH(M2654, 'Current Population Lookup'!A:A, 0))</f>
        <v>31242</v>
      </c>
      <c r="P2654" s="16">
        <f>VLOOKUP(M2654&amp;D2654,'Yearly Private Schools Lookup'!A:D, 4, FALSE)</f>
        <v>91</v>
      </c>
      <c r="Q2654" s="16">
        <f t="array" ref="Q2654">INDEX('Yearly Private Schools Lookup'!D:D, MATCH(M2654&amp;D2654, 'Yearly Private Schools Lookup'!A:A, 0))</f>
        <v>91</v>
      </c>
    </row>
    <row r="2655" spans="1:17" ht="15.75" customHeight="1" x14ac:dyDescent="0.2">
      <c r="A2655" s="2">
        <v>9600</v>
      </c>
      <c r="B2655" s="2">
        <v>4</v>
      </c>
      <c r="C2655" s="2">
        <v>2</v>
      </c>
      <c r="D2655" s="2">
        <v>1900</v>
      </c>
      <c r="E2655" s="2">
        <v>1950</v>
      </c>
      <c r="F2655" s="2">
        <v>1774</v>
      </c>
      <c r="G2655" s="2">
        <v>2</v>
      </c>
      <c r="H2655" s="2">
        <v>4</v>
      </c>
      <c r="I2655" s="2">
        <v>0</v>
      </c>
      <c r="J2655" s="2">
        <v>3</v>
      </c>
      <c r="K2655" s="2">
        <v>87000</v>
      </c>
      <c r="L2655" s="2" t="s">
        <v>13</v>
      </c>
      <c r="M2655" s="2" t="s">
        <v>31</v>
      </c>
      <c r="N2655" s="16">
        <f>VLOOKUP(M2655, 'Current Population Lookup'!A:B, 2, FALSE)</f>
        <v>31242</v>
      </c>
      <c r="O2655" s="16">
        <f t="array" ref="O2655">INDEX('Current Population Lookup'!B:B, MATCH(M2655, 'Current Population Lookup'!A:A, 0))</f>
        <v>31242</v>
      </c>
      <c r="P2655" s="16">
        <f>VLOOKUP(M2655&amp;D2655,'Yearly Private Schools Lookup'!A:D, 4, FALSE)</f>
        <v>66</v>
      </c>
      <c r="Q2655" s="16">
        <f t="array" ref="Q2655">INDEX('Yearly Private Schools Lookup'!D:D, MATCH(M2655&amp;D2655, 'Yearly Private Schools Lookup'!A:A, 0))</f>
        <v>66</v>
      </c>
    </row>
    <row r="2656" spans="1:17" ht="15.75" customHeight="1" x14ac:dyDescent="0.2">
      <c r="A2656" s="2">
        <v>10800</v>
      </c>
      <c r="B2656" s="2">
        <v>7</v>
      </c>
      <c r="C2656" s="2">
        <v>7</v>
      </c>
      <c r="D2656" s="2">
        <v>1914</v>
      </c>
      <c r="E2656" s="2">
        <v>1970</v>
      </c>
      <c r="F2656" s="2">
        <v>1768</v>
      </c>
      <c r="G2656" s="2">
        <v>1</v>
      </c>
      <c r="H2656" s="2">
        <v>2</v>
      </c>
      <c r="I2656" s="2">
        <v>2</v>
      </c>
      <c r="J2656" s="2">
        <v>2</v>
      </c>
      <c r="K2656" s="2">
        <v>163000</v>
      </c>
      <c r="L2656" s="2" t="s">
        <v>13</v>
      </c>
      <c r="M2656" s="2" t="s">
        <v>31</v>
      </c>
      <c r="N2656" s="16">
        <f>VLOOKUP(M2656, 'Current Population Lookup'!A:B, 2, FALSE)</f>
        <v>31242</v>
      </c>
      <c r="O2656" s="16">
        <f t="array" ref="O2656">INDEX('Current Population Lookup'!B:B, MATCH(M2656, 'Current Population Lookup'!A:A, 0))</f>
        <v>31242</v>
      </c>
      <c r="P2656" s="16">
        <f>VLOOKUP(M2656&amp;D2656,'Yearly Private Schools Lookup'!A:D, 4, FALSE)</f>
        <v>101</v>
      </c>
      <c r="Q2656" s="16">
        <f t="array" ref="Q2656">INDEX('Yearly Private Schools Lookup'!D:D, MATCH(M2656&amp;D2656, 'Yearly Private Schools Lookup'!A:A, 0))</f>
        <v>101</v>
      </c>
    </row>
    <row r="2657" spans="1:17" ht="15.75" customHeight="1" x14ac:dyDescent="0.2">
      <c r="A2657" s="2">
        <v>6300</v>
      </c>
      <c r="B2657" s="2">
        <v>7</v>
      </c>
      <c r="C2657" s="2">
        <v>6</v>
      </c>
      <c r="D2657" s="2">
        <v>1910</v>
      </c>
      <c r="E2657" s="2">
        <v>2005</v>
      </c>
      <c r="F2657" s="2">
        <v>2104</v>
      </c>
      <c r="G2657" s="2">
        <v>2</v>
      </c>
      <c r="H2657" s="2">
        <v>5</v>
      </c>
      <c r="I2657" s="2">
        <v>0</v>
      </c>
      <c r="J2657" s="2">
        <v>2</v>
      </c>
      <c r="K2657" s="2">
        <v>155000</v>
      </c>
      <c r="L2657" s="2" t="s">
        <v>13</v>
      </c>
      <c r="M2657" s="2" t="s">
        <v>31</v>
      </c>
      <c r="N2657" s="16">
        <f>VLOOKUP(M2657, 'Current Population Lookup'!A:B, 2, FALSE)</f>
        <v>31242</v>
      </c>
      <c r="O2657" s="16">
        <f t="array" ref="O2657">INDEX('Current Population Lookup'!B:B, MATCH(M2657, 'Current Population Lookup'!A:A, 0))</f>
        <v>31242</v>
      </c>
      <c r="P2657" s="16">
        <f>VLOOKUP(M2657&amp;D2657,'Yearly Private Schools Lookup'!A:D, 4, FALSE)</f>
        <v>91</v>
      </c>
      <c r="Q2657" s="16">
        <f t="array" ref="Q2657">INDEX('Yearly Private Schools Lookup'!D:D, MATCH(M2657&amp;D2657, 'Yearly Private Schools Lookup'!A:A, 0))</f>
        <v>91</v>
      </c>
    </row>
    <row r="2658" spans="1:17" ht="15.75" customHeight="1" x14ac:dyDescent="0.2">
      <c r="A2658" s="2">
        <v>5000</v>
      </c>
      <c r="B2658" s="2">
        <v>5</v>
      </c>
      <c r="C2658" s="2">
        <v>4</v>
      </c>
      <c r="D2658" s="2">
        <v>1900</v>
      </c>
      <c r="E2658" s="2">
        <v>1950</v>
      </c>
      <c r="F2658" s="2">
        <v>1440</v>
      </c>
      <c r="G2658" s="2">
        <v>1</v>
      </c>
      <c r="H2658" s="2">
        <v>3</v>
      </c>
      <c r="I2658" s="2">
        <v>0</v>
      </c>
      <c r="J2658" s="2">
        <v>1</v>
      </c>
      <c r="K2658" s="2">
        <v>79000</v>
      </c>
      <c r="L2658" s="2" t="s">
        <v>13</v>
      </c>
      <c r="M2658" s="2" t="s">
        <v>31</v>
      </c>
      <c r="N2658" s="16">
        <f>VLOOKUP(M2658, 'Current Population Lookup'!A:B, 2, FALSE)</f>
        <v>31242</v>
      </c>
      <c r="O2658" s="16">
        <f t="array" ref="O2658">INDEX('Current Population Lookup'!B:B, MATCH(M2658, 'Current Population Lookup'!A:A, 0))</f>
        <v>31242</v>
      </c>
      <c r="P2658" s="16">
        <f>VLOOKUP(M2658&amp;D2658,'Yearly Private Schools Lookup'!A:D, 4, FALSE)</f>
        <v>66</v>
      </c>
      <c r="Q2658" s="16">
        <f t="array" ref="Q2658">INDEX('Yearly Private Schools Lookup'!D:D, MATCH(M2658&amp;D2658, 'Yearly Private Schools Lookup'!A:A, 0))</f>
        <v>66</v>
      </c>
    </row>
    <row r="2659" spans="1:17" ht="15.75" customHeight="1" x14ac:dyDescent="0.2">
      <c r="A2659" s="2">
        <v>8850</v>
      </c>
      <c r="B2659" s="2">
        <v>7</v>
      </c>
      <c r="C2659" s="2">
        <v>6</v>
      </c>
      <c r="D2659" s="2">
        <v>1916</v>
      </c>
      <c r="E2659" s="2">
        <v>1950</v>
      </c>
      <c r="F2659" s="2">
        <v>1690</v>
      </c>
      <c r="G2659" s="2">
        <v>1</v>
      </c>
      <c r="H2659" s="2">
        <v>3</v>
      </c>
      <c r="I2659" s="2">
        <v>1</v>
      </c>
      <c r="J2659" s="2">
        <v>1</v>
      </c>
      <c r="K2659" s="2">
        <v>144000</v>
      </c>
      <c r="L2659" s="2" t="s">
        <v>13</v>
      </c>
      <c r="M2659" s="2" t="s">
        <v>31</v>
      </c>
      <c r="N2659" s="16">
        <f>VLOOKUP(M2659, 'Current Population Lookup'!A:B, 2, FALSE)</f>
        <v>31242</v>
      </c>
      <c r="O2659" s="16">
        <f t="array" ref="O2659">INDEX('Current Population Lookup'!B:B, MATCH(M2659, 'Current Population Lookup'!A:A, 0))</f>
        <v>31242</v>
      </c>
      <c r="P2659" s="16">
        <f>VLOOKUP(M2659&amp;D2659,'Yearly Private Schools Lookup'!A:D, 4, FALSE)</f>
        <v>108</v>
      </c>
      <c r="Q2659" s="16">
        <f t="array" ref="Q2659">INDEX('Yearly Private Schools Lookup'!D:D, MATCH(M2659&amp;D2659, 'Yearly Private Schools Lookup'!A:A, 0))</f>
        <v>108</v>
      </c>
    </row>
    <row r="2660" spans="1:17" ht="15.75" customHeight="1" x14ac:dyDescent="0.2">
      <c r="A2660" s="2">
        <v>3600</v>
      </c>
      <c r="B2660" s="2">
        <v>6</v>
      </c>
      <c r="C2660" s="2">
        <v>7</v>
      </c>
      <c r="D2660" s="2">
        <v>1910</v>
      </c>
      <c r="E2660" s="2">
        <v>1993</v>
      </c>
      <c r="F2660" s="2">
        <v>1368</v>
      </c>
      <c r="G2660" s="2">
        <v>1</v>
      </c>
      <c r="H2660" s="2">
        <v>3</v>
      </c>
      <c r="I2660" s="2">
        <v>0</v>
      </c>
      <c r="J2660" s="2">
        <v>1</v>
      </c>
      <c r="K2660" s="2">
        <v>114504</v>
      </c>
      <c r="L2660" s="2" t="s">
        <v>13</v>
      </c>
      <c r="M2660" s="2" t="s">
        <v>31</v>
      </c>
      <c r="N2660" s="16">
        <f>VLOOKUP(M2660, 'Current Population Lookup'!A:B, 2, FALSE)</f>
        <v>31242</v>
      </c>
      <c r="O2660" s="16">
        <f t="array" ref="O2660">INDEX('Current Population Lookup'!B:B, MATCH(M2660, 'Current Population Lookup'!A:A, 0))</f>
        <v>31242</v>
      </c>
      <c r="P2660" s="16">
        <f>VLOOKUP(M2660&amp;D2660,'Yearly Private Schools Lookup'!A:D, 4, FALSE)</f>
        <v>91</v>
      </c>
      <c r="Q2660" s="16">
        <f t="array" ref="Q2660">INDEX('Yearly Private Schools Lookup'!D:D, MATCH(M2660&amp;D2660, 'Yearly Private Schools Lookup'!A:A, 0))</f>
        <v>91</v>
      </c>
    </row>
    <row r="2661" spans="1:17" ht="15.75" customHeight="1" x14ac:dyDescent="0.2">
      <c r="A2661" s="2">
        <v>7200</v>
      </c>
      <c r="B2661" s="2">
        <v>7</v>
      </c>
      <c r="C2661" s="2">
        <v>7</v>
      </c>
      <c r="D2661" s="2">
        <v>1920</v>
      </c>
      <c r="E2661" s="2">
        <v>1950</v>
      </c>
      <c r="F2661" s="2">
        <v>1762</v>
      </c>
      <c r="G2661" s="2">
        <v>1</v>
      </c>
      <c r="H2661" s="2">
        <v>4</v>
      </c>
      <c r="I2661" s="2">
        <v>0</v>
      </c>
      <c r="J2661" s="2">
        <v>2</v>
      </c>
      <c r="K2661" s="2">
        <v>157000</v>
      </c>
      <c r="L2661" s="2" t="s">
        <v>13</v>
      </c>
      <c r="M2661" s="2" t="s">
        <v>31</v>
      </c>
      <c r="N2661" s="16">
        <f>VLOOKUP(M2661, 'Current Population Lookup'!A:B, 2, FALSE)</f>
        <v>31242</v>
      </c>
      <c r="O2661" s="16">
        <f t="array" ref="O2661">INDEX('Current Population Lookup'!B:B, MATCH(M2661, 'Current Population Lookup'!A:A, 0))</f>
        <v>31242</v>
      </c>
      <c r="P2661" s="16">
        <f>VLOOKUP(M2661&amp;D2661,'Yearly Private Schools Lookup'!A:D, 4, FALSE)</f>
        <v>116</v>
      </c>
      <c r="Q2661" s="16">
        <f t="array" ref="Q2661">INDEX('Yearly Private Schools Lookup'!D:D, MATCH(M2661&amp;D2661, 'Yearly Private Schools Lookup'!A:A, 0))</f>
        <v>116</v>
      </c>
    </row>
    <row r="2662" spans="1:17" ht="15.75" customHeight="1" x14ac:dyDescent="0.2">
      <c r="A2662" s="2">
        <v>11340</v>
      </c>
      <c r="B2662" s="2">
        <v>6</v>
      </c>
      <c r="C2662" s="2">
        <v>5</v>
      </c>
      <c r="D2662" s="2">
        <v>1923</v>
      </c>
      <c r="E2662" s="2">
        <v>1950</v>
      </c>
      <c r="F2662" s="2">
        <v>1200</v>
      </c>
      <c r="G2662" s="2">
        <v>1</v>
      </c>
      <c r="H2662" s="2">
        <v>4</v>
      </c>
      <c r="I2662" s="2">
        <v>0</v>
      </c>
      <c r="J2662" s="2">
        <v>1</v>
      </c>
      <c r="K2662" s="2">
        <v>125000</v>
      </c>
      <c r="L2662" s="2" t="s">
        <v>13</v>
      </c>
      <c r="M2662" s="2" t="s">
        <v>31</v>
      </c>
      <c r="N2662" s="16">
        <f>VLOOKUP(M2662, 'Current Population Lookup'!A:B, 2, FALSE)</f>
        <v>31242</v>
      </c>
      <c r="O2662" s="16">
        <f t="array" ref="O2662">INDEX('Current Population Lookup'!B:B, MATCH(M2662, 'Current Population Lookup'!A:A, 0))</f>
        <v>31242</v>
      </c>
      <c r="P2662" s="16">
        <f>VLOOKUP(M2662&amp;D2662,'Yearly Private Schools Lookup'!A:D, 4, FALSE)</f>
        <v>130</v>
      </c>
      <c r="Q2662" s="16">
        <f t="array" ref="Q2662">INDEX('Yearly Private Schools Lookup'!D:D, MATCH(M2662&amp;D2662, 'Yearly Private Schools Lookup'!A:A, 0))</f>
        <v>130</v>
      </c>
    </row>
    <row r="2663" spans="1:17" ht="15.75" customHeight="1" x14ac:dyDescent="0.2">
      <c r="A2663" s="2">
        <v>22950</v>
      </c>
      <c r="B2663" s="2">
        <v>10</v>
      </c>
      <c r="C2663" s="2">
        <v>9</v>
      </c>
      <c r="D2663" s="2">
        <v>1892</v>
      </c>
      <c r="E2663" s="2">
        <v>1993</v>
      </c>
      <c r="F2663" s="2">
        <v>3608</v>
      </c>
      <c r="G2663" s="2">
        <v>2</v>
      </c>
      <c r="H2663" s="2">
        <v>4</v>
      </c>
      <c r="I2663" s="2">
        <v>2</v>
      </c>
      <c r="J2663" s="2">
        <v>3</v>
      </c>
      <c r="K2663" s="2">
        <v>475000</v>
      </c>
      <c r="L2663" s="2" t="s">
        <v>17</v>
      </c>
      <c r="M2663" s="2" t="s">
        <v>31</v>
      </c>
      <c r="N2663" s="16">
        <f>VLOOKUP(M2663, 'Current Population Lookup'!A:B, 2, FALSE)</f>
        <v>31242</v>
      </c>
      <c r="O2663" s="16">
        <f t="array" ref="O2663">INDEX('Current Population Lookup'!B:B, MATCH(M2663, 'Current Population Lookup'!A:A, 0))</f>
        <v>31242</v>
      </c>
      <c r="P2663" s="16">
        <f>VLOOKUP(M2663&amp;D2663,'Yearly Private Schools Lookup'!A:D, 4, FALSE)</f>
        <v>48</v>
      </c>
      <c r="Q2663" s="16">
        <f t="array" ref="Q2663">INDEX('Yearly Private Schools Lookup'!D:D, MATCH(M2663&amp;D2663, 'Yearly Private Schools Lookup'!A:A, 0))</f>
        <v>48</v>
      </c>
    </row>
    <row r="2664" spans="1:17" ht="15.75" customHeight="1" x14ac:dyDescent="0.2">
      <c r="A2664" s="2">
        <v>5976</v>
      </c>
      <c r="B2664" s="2">
        <v>5</v>
      </c>
      <c r="C2664" s="2">
        <v>7</v>
      </c>
      <c r="D2664" s="2">
        <v>1920</v>
      </c>
      <c r="E2664" s="2">
        <v>1950</v>
      </c>
      <c r="F2664" s="2">
        <v>1248</v>
      </c>
      <c r="G2664" s="2">
        <v>2</v>
      </c>
      <c r="H2664" s="2">
        <v>2</v>
      </c>
      <c r="I2664" s="2">
        <v>0</v>
      </c>
      <c r="J2664" s="2">
        <v>0</v>
      </c>
      <c r="K2664" s="2">
        <v>93500</v>
      </c>
      <c r="L2664" s="2" t="s">
        <v>13</v>
      </c>
      <c r="M2664" s="2" t="s">
        <v>31</v>
      </c>
      <c r="N2664" s="16">
        <f>VLOOKUP(M2664, 'Current Population Lookup'!A:B, 2, FALSE)</f>
        <v>31242</v>
      </c>
      <c r="O2664" s="16">
        <f t="array" ref="O2664">INDEX('Current Population Lookup'!B:B, MATCH(M2664, 'Current Population Lookup'!A:A, 0))</f>
        <v>31242</v>
      </c>
      <c r="P2664" s="16">
        <f>VLOOKUP(M2664&amp;D2664,'Yearly Private Schools Lookup'!A:D, 4, FALSE)</f>
        <v>116</v>
      </c>
      <c r="Q2664" s="16">
        <f t="array" ref="Q2664">INDEX('Yearly Private Schools Lookup'!D:D, MATCH(M2664&amp;D2664, 'Yearly Private Schools Lookup'!A:A, 0))</f>
        <v>116</v>
      </c>
    </row>
    <row r="2665" spans="1:17" ht="15.75" customHeight="1" x14ac:dyDescent="0.2">
      <c r="A2665" s="2">
        <v>9750</v>
      </c>
      <c r="B2665" s="2">
        <v>5</v>
      </c>
      <c r="C2665" s="2">
        <v>5</v>
      </c>
      <c r="D2665" s="2">
        <v>1958</v>
      </c>
      <c r="E2665" s="2">
        <v>1958</v>
      </c>
      <c r="F2665" s="2">
        <v>960</v>
      </c>
      <c r="G2665" s="2">
        <v>1</v>
      </c>
      <c r="H2665" s="2">
        <v>3</v>
      </c>
      <c r="I2665" s="2">
        <v>0</v>
      </c>
      <c r="J2665" s="2">
        <v>2</v>
      </c>
      <c r="K2665" s="2">
        <v>125000</v>
      </c>
      <c r="L2665" s="2" t="s">
        <v>13</v>
      </c>
      <c r="M2665" s="2" t="s">
        <v>31</v>
      </c>
      <c r="N2665" s="16">
        <f>VLOOKUP(M2665, 'Current Population Lookup'!A:B, 2, FALSE)</f>
        <v>31242</v>
      </c>
      <c r="O2665" s="16">
        <f t="array" ref="O2665">INDEX('Current Population Lookup'!B:B, MATCH(M2665, 'Current Population Lookup'!A:A, 0))</f>
        <v>31242</v>
      </c>
      <c r="P2665" s="16">
        <f>VLOOKUP(M2665&amp;D2665,'Yearly Private Schools Lookup'!A:D, 4, FALSE)</f>
        <v>261</v>
      </c>
      <c r="Q2665" s="16">
        <f t="array" ref="Q2665">INDEX('Yearly Private Schools Lookup'!D:D, MATCH(M2665&amp;D2665, 'Yearly Private Schools Lookup'!A:A, 0))</f>
        <v>261</v>
      </c>
    </row>
    <row r="2666" spans="1:17" ht="15.75" customHeight="1" x14ac:dyDescent="0.2">
      <c r="A2666" s="2">
        <v>4761</v>
      </c>
      <c r="B2666" s="2">
        <v>3</v>
      </c>
      <c r="C2666" s="2">
        <v>3</v>
      </c>
      <c r="D2666" s="2">
        <v>1918</v>
      </c>
      <c r="E2666" s="2">
        <v>1950</v>
      </c>
      <c r="F2666" s="2">
        <v>1020</v>
      </c>
      <c r="G2666" s="2">
        <v>1</v>
      </c>
      <c r="H2666" s="2">
        <v>2</v>
      </c>
      <c r="I2666" s="2">
        <v>0</v>
      </c>
      <c r="J2666" s="2">
        <v>0</v>
      </c>
      <c r="K2666" s="2">
        <v>64500</v>
      </c>
      <c r="L2666" s="2" t="s">
        <v>26</v>
      </c>
      <c r="M2666" s="2" t="s">
        <v>32</v>
      </c>
      <c r="N2666" s="16">
        <f>VLOOKUP(M2666, 'Current Population Lookup'!A:B, 2, FALSE)</f>
        <v>41013</v>
      </c>
      <c r="O2666" s="16">
        <f t="array" ref="O2666">INDEX('Current Population Lookup'!B:B, MATCH(M2666, 'Current Population Lookup'!A:A, 0))</f>
        <v>41013</v>
      </c>
      <c r="P2666" s="16">
        <f>VLOOKUP(M2666&amp;D2666,'Yearly Private Schools Lookup'!A:D, 4, FALSE)</f>
        <v>65</v>
      </c>
      <c r="Q2666" s="16">
        <f t="array" ref="Q2666">INDEX('Yearly Private Schools Lookup'!D:D, MATCH(M2666&amp;D2666, 'Yearly Private Schools Lookup'!A:A, 0))</f>
        <v>65</v>
      </c>
    </row>
    <row r="2667" spans="1:17" ht="15.75" customHeight="1" x14ac:dyDescent="0.2">
      <c r="A2667" s="2">
        <v>7446</v>
      </c>
      <c r="B2667" s="2">
        <v>4</v>
      </c>
      <c r="C2667" s="2">
        <v>5</v>
      </c>
      <c r="D2667" s="2">
        <v>1941</v>
      </c>
      <c r="E2667" s="2">
        <v>1950</v>
      </c>
      <c r="F2667" s="2">
        <v>788</v>
      </c>
      <c r="G2667" s="2">
        <v>1</v>
      </c>
      <c r="H2667" s="2">
        <v>2</v>
      </c>
      <c r="I2667" s="2">
        <v>2</v>
      </c>
      <c r="J2667" s="2">
        <v>0</v>
      </c>
      <c r="K2667" s="2">
        <v>100000</v>
      </c>
      <c r="L2667" s="2" t="s">
        <v>13</v>
      </c>
      <c r="M2667" s="2" t="s">
        <v>29</v>
      </c>
      <c r="N2667" s="16">
        <f>VLOOKUP(M2667, 'Current Population Lookup'!A:B, 2, FALSE)</f>
        <v>29843</v>
      </c>
      <c r="O2667" s="16">
        <f t="array" ref="O2667">INDEX('Current Population Lookup'!B:B, MATCH(M2667, 'Current Population Lookup'!A:A, 0))</f>
        <v>29843</v>
      </c>
      <c r="P2667" s="16">
        <f>VLOOKUP(M2667&amp;D2667,'Yearly Private Schools Lookup'!A:D, 4, FALSE)</f>
        <v>124</v>
      </c>
      <c r="Q2667" s="16">
        <f t="array" ref="Q2667">INDEX('Yearly Private Schools Lookup'!D:D, MATCH(M2667&amp;D2667, 'Yearly Private Schools Lookup'!A:A, 0))</f>
        <v>124</v>
      </c>
    </row>
    <row r="2668" spans="1:17" ht="15.75" customHeight="1" x14ac:dyDescent="0.2">
      <c r="A2668" s="2">
        <v>6435</v>
      </c>
      <c r="B2668" s="2">
        <v>6</v>
      </c>
      <c r="C2668" s="2">
        <v>5</v>
      </c>
      <c r="D2668" s="2">
        <v>1939</v>
      </c>
      <c r="E2668" s="2">
        <v>1950</v>
      </c>
      <c r="F2668" s="2">
        <v>1577</v>
      </c>
      <c r="G2668" s="2">
        <v>1</v>
      </c>
      <c r="H2668" s="2">
        <v>3</v>
      </c>
      <c r="I2668" s="2">
        <v>1</v>
      </c>
      <c r="J2668" s="2">
        <v>1</v>
      </c>
      <c r="K2668" s="2">
        <v>140200</v>
      </c>
      <c r="L2668" s="2" t="s">
        <v>13</v>
      </c>
      <c r="M2668" s="2" t="s">
        <v>29</v>
      </c>
      <c r="N2668" s="16">
        <f>VLOOKUP(M2668, 'Current Population Lookup'!A:B, 2, FALSE)</f>
        <v>29843</v>
      </c>
      <c r="O2668" s="16">
        <f t="array" ref="O2668">INDEX('Current Population Lookup'!B:B, MATCH(M2668, 'Current Population Lookup'!A:A, 0))</f>
        <v>29843</v>
      </c>
      <c r="P2668" s="16">
        <f>VLOOKUP(M2668&amp;D2668,'Yearly Private Schools Lookup'!A:D, 4, FALSE)</f>
        <v>118</v>
      </c>
      <c r="Q2668" s="16">
        <f t="array" ref="Q2668">INDEX('Yearly Private Schools Lookup'!D:D, MATCH(M2668&amp;D2668, 'Yearly Private Schools Lookup'!A:A, 0))</f>
        <v>118</v>
      </c>
    </row>
    <row r="2669" spans="1:17" ht="15.75" customHeight="1" x14ac:dyDescent="0.2">
      <c r="A2669" s="2">
        <v>11737</v>
      </c>
      <c r="B2669" s="2">
        <v>6</v>
      </c>
      <c r="C2669" s="2">
        <v>7</v>
      </c>
      <c r="D2669" s="2">
        <v>1924</v>
      </c>
      <c r="E2669" s="2">
        <v>1996</v>
      </c>
      <c r="F2669" s="2">
        <v>1827</v>
      </c>
      <c r="G2669" s="2">
        <v>1</v>
      </c>
      <c r="H2669" s="2">
        <v>2</v>
      </c>
      <c r="I2669" s="2">
        <v>1</v>
      </c>
      <c r="J2669" s="2">
        <v>1</v>
      </c>
      <c r="K2669" s="2">
        <v>202500</v>
      </c>
      <c r="L2669" s="2" t="s">
        <v>13</v>
      </c>
      <c r="M2669" s="2" t="s">
        <v>29</v>
      </c>
      <c r="N2669" s="16">
        <f>VLOOKUP(M2669, 'Current Population Lookup'!A:B, 2, FALSE)</f>
        <v>29843</v>
      </c>
      <c r="O2669" s="16">
        <f t="array" ref="O2669">INDEX('Current Population Lookup'!B:B, MATCH(M2669, 'Current Population Lookup'!A:A, 0))</f>
        <v>29843</v>
      </c>
      <c r="P2669" s="16">
        <f>VLOOKUP(M2669&amp;D2669,'Yearly Private Schools Lookup'!A:D, 4, FALSE)</f>
        <v>57</v>
      </c>
      <c r="Q2669" s="16">
        <f t="array" ref="Q2669">INDEX('Yearly Private Schools Lookup'!D:D, MATCH(M2669&amp;D2669, 'Yearly Private Schools Lookup'!A:A, 0))</f>
        <v>57</v>
      </c>
    </row>
    <row r="2670" spans="1:17" ht="15.75" customHeight="1" x14ac:dyDescent="0.2">
      <c r="A2670" s="2">
        <v>5000</v>
      </c>
      <c r="B2670" s="2">
        <v>6</v>
      </c>
      <c r="C2670" s="2">
        <v>7</v>
      </c>
      <c r="D2670" s="2">
        <v>1947</v>
      </c>
      <c r="E2670" s="2">
        <v>1950</v>
      </c>
      <c r="F2670" s="2">
        <v>1664</v>
      </c>
      <c r="G2670" s="2">
        <v>2</v>
      </c>
      <c r="H2670" s="2">
        <v>3</v>
      </c>
      <c r="I2670" s="2">
        <v>2</v>
      </c>
      <c r="J2670" s="2">
        <v>2</v>
      </c>
      <c r="K2670" s="2">
        <v>159000</v>
      </c>
      <c r="L2670" s="2" t="s">
        <v>17</v>
      </c>
      <c r="M2670" s="2" t="s">
        <v>29</v>
      </c>
      <c r="N2670" s="16">
        <f>VLOOKUP(M2670, 'Current Population Lookup'!A:B, 2, FALSE)</f>
        <v>29843</v>
      </c>
      <c r="O2670" s="16">
        <f t="array" ref="O2670">INDEX('Current Population Lookup'!B:B, MATCH(M2670, 'Current Population Lookup'!A:A, 0))</f>
        <v>29843</v>
      </c>
      <c r="P2670" s="16">
        <f>VLOOKUP(M2670&amp;D2670,'Yearly Private Schools Lookup'!A:D, 4, FALSE)</f>
        <v>143</v>
      </c>
      <c r="Q2670" s="16">
        <f t="array" ref="Q2670">INDEX('Yearly Private Schools Lookup'!D:D, MATCH(M2670&amp;D2670, 'Yearly Private Schools Lookup'!A:A, 0))</f>
        <v>143</v>
      </c>
    </row>
    <row r="2671" spans="1:17" ht="15.75" customHeight="1" x14ac:dyDescent="0.2">
      <c r="A2671" s="2">
        <v>7800</v>
      </c>
      <c r="B2671" s="2">
        <v>5</v>
      </c>
      <c r="C2671" s="2">
        <v>7</v>
      </c>
      <c r="D2671" s="2">
        <v>1939</v>
      </c>
      <c r="E2671" s="2">
        <v>1950</v>
      </c>
      <c r="F2671" s="2">
        <v>1118</v>
      </c>
      <c r="G2671" s="2">
        <v>1</v>
      </c>
      <c r="H2671" s="2">
        <v>3</v>
      </c>
      <c r="I2671" s="2">
        <v>1</v>
      </c>
      <c r="J2671" s="2">
        <v>2</v>
      </c>
      <c r="K2671" s="2">
        <v>119900</v>
      </c>
      <c r="L2671" s="2" t="s">
        <v>13</v>
      </c>
      <c r="M2671" s="2" t="s">
        <v>31</v>
      </c>
      <c r="N2671" s="16">
        <f>VLOOKUP(M2671, 'Current Population Lookup'!A:B, 2, FALSE)</f>
        <v>31242</v>
      </c>
      <c r="O2671" s="16">
        <f t="array" ref="O2671">INDEX('Current Population Lookup'!B:B, MATCH(M2671, 'Current Population Lookup'!A:A, 0))</f>
        <v>31242</v>
      </c>
      <c r="P2671" s="16">
        <f>VLOOKUP(M2671&amp;D2671,'Yearly Private Schools Lookup'!A:D, 4, FALSE)</f>
        <v>183</v>
      </c>
      <c r="Q2671" s="16">
        <f t="array" ref="Q2671">INDEX('Yearly Private Schools Lookup'!D:D, MATCH(M2671&amp;D2671, 'Yearly Private Schools Lookup'!A:A, 0))</f>
        <v>183</v>
      </c>
    </row>
    <row r="2672" spans="1:17" ht="15.75" customHeight="1" x14ac:dyDescent="0.2">
      <c r="A2672" s="2">
        <v>6240</v>
      </c>
      <c r="B2672" s="2">
        <v>6</v>
      </c>
      <c r="C2672" s="2">
        <v>6</v>
      </c>
      <c r="D2672" s="2">
        <v>1934</v>
      </c>
      <c r="E2672" s="2">
        <v>1950</v>
      </c>
      <c r="F2672" s="2">
        <v>1176</v>
      </c>
      <c r="G2672" s="2">
        <v>1</v>
      </c>
      <c r="H2672" s="2">
        <v>3</v>
      </c>
      <c r="I2672" s="2">
        <v>1</v>
      </c>
      <c r="J2672" s="2">
        <v>2</v>
      </c>
      <c r="K2672" s="2">
        <v>114500</v>
      </c>
      <c r="L2672" s="2" t="s">
        <v>13</v>
      </c>
      <c r="M2672" s="2" t="s">
        <v>29</v>
      </c>
      <c r="N2672" s="16">
        <f>VLOOKUP(M2672, 'Current Population Lookup'!A:B, 2, FALSE)</f>
        <v>29843</v>
      </c>
      <c r="O2672" s="16">
        <f t="array" ref="O2672">INDEX('Current Population Lookup'!B:B, MATCH(M2672, 'Current Population Lookup'!A:A, 0))</f>
        <v>29843</v>
      </c>
      <c r="P2672" s="16">
        <f>VLOOKUP(M2672&amp;D2672,'Yearly Private Schools Lookup'!A:D, 4, FALSE)</f>
        <v>96</v>
      </c>
      <c r="Q2672" s="16">
        <f t="array" ref="Q2672">INDEX('Yearly Private Schools Lookup'!D:D, MATCH(M2672&amp;D2672, 'Yearly Private Schools Lookup'!A:A, 0))</f>
        <v>96</v>
      </c>
    </row>
    <row r="2673" spans="1:17" ht="15.75" customHeight="1" x14ac:dyDescent="0.2">
      <c r="A2673" s="2">
        <v>6240</v>
      </c>
      <c r="B2673" s="2">
        <v>5</v>
      </c>
      <c r="C2673" s="2">
        <v>4</v>
      </c>
      <c r="D2673" s="2">
        <v>1936</v>
      </c>
      <c r="E2673" s="2">
        <v>1950</v>
      </c>
      <c r="F2673" s="2">
        <v>1344</v>
      </c>
      <c r="G2673" s="2">
        <v>1</v>
      </c>
      <c r="H2673" s="2">
        <v>3</v>
      </c>
      <c r="I2673" s="2">
        <v>0</v>
      </c>
      <c r="J2673" s="2">
        <v>1</v>
      </c>
      <c r="K2673" s="2">
        <v>115000</v>
      </c>
      <c r="L2673" s="2" t="s">
        <v>13</v>
      </c>
      <c r="M2673" s="2" t="s">
        <v>29</v>
      </c>
      <c r="N2673" s="16">
        <f>VLOOKUP(M2673, 'Current Population Lookup'!A:B, 2, FALSE)</f>
        <v>29843</v>
      </c>
      <c r="O2673" s="16">
        <f t="array" ref="O2673">INDEX('Current Population Lookup'!B:B, MATCH(M2673, 'Current Population Lookup'!A:A, 0))</f>
        <v>29843</v>
      </c>
      <c r="P2673" s="16">
        <f>VLOOKUP(M2673&amp;D2673,'Yearly Private Schools Lookup'!A:D, 4, FALSE)</f>
        <v>110</v>
      </c>
      <c r="Q2673" s="16">
        <f t="array" ref="Q2673">INDEX('Yearly Private Schools Lookup'!D:D, MATCH(M2673&amp;D2673, 'Yearly Private Schools Lookup'!A:A, 0))</f>
        <v>110</v>
      </c>
    </row>
    <row r="2674" spans="1:17" ht="15.75" customHeight="1" x14ac:dyDescent="0.2">
      <c r="A2674" s="2">
        <v>6120</v>
      </c>
      <c r="B2674" s="2">
        <v>3</v>
      </c>
      <c r="C2674" s="2">
        <v>5</v>
      </c>
      <c r="D2674" s="2">
        <v>1930</v>
      </c>
      <c r="E2674" s="2">
        <v>1950</v>
      </c>
      <c r="F2674" s="2">
        <v>1162</v>
      </c>
      <c r="G2674" s="2">
        <v>1</v>
      </c>
      <c r="H2674" s="2">
        <v>3</v>
      </c>
      <c r="I2674" s="2">
        <v>0</v>
      </c>
      <c r="J2674" s="2">
        <v>1</v>
      </c>
      <c r="K2674" s="2">
        <v>75000</v>
      </c>
      <c r="L2674" s="2" t="s">
        <v>13</v>
      </c>
      <c r="M2674" s="2" t="s">
        <v>29</v>
      </c>
      <c r="N2674" s="16">
        <f>VLOOKUP(M2674, 'Current Population Lookup'!A:B, 2, FALSE)</f>
        <v>29843</v>
      </c>
      <c r="O2674" s="16">
        <f t="array" ref="O2674">INDEX('Current Population Lookup'!B:B, MATCH(M2674, 'Current Population Lookup'!A:A, 0))</f>
        <v>29843</v>
      </c>
      <c r="P2674" s="16">
        <f>VLOOKUP(M2674&amp;D2674,'Yearly Private Schools Lookup'!A:D, 4, FALSE)</f>
        <v>87</v>
      </c>
      <c r="Q2674" s="16">
        <f t="array" ref="Q2674">INDEX('Yearly Private Schools Lookup'!D:D, MATCH(M2674&amp;D2674, 'Yearly Private Schools Lookup'!A:A, 0))</f>
        <v>87</v>
      </c>
    </row>
    <row r="2675" spans="1:17" ht="15.75" customHeight="1" x14ac:dyDescent="0.2">
      <c r="A2675" s="2">
        <v>6120</v>
      </c>
      <c r="B2675" s="2">
        <v>5</v>
      </c>
      <c r="C2675" s="2">
        <v>7</v>
      </c>
      <c r="D2675" s="2">
        <v>1925</v>
      </c>
      <c r="E2675" s="2">
        <v>1950</v>
      </c>
      <c r="F2675" s="2">
        <v>1015</v>
      </c>
      <c r="G2675" s="2">
        <v>1</v>
      </c>
      <c r="H2675" s="2">
        <v>3</v>
      </c>
      <c r="I2675" s="2">
        <v>0</v>
      </c>
      <c r="J2675" s="2">
        <v>1</v>
      </c>
      <c r="K2675" s="2">
        <v>88000</v>
      </c>
      <c r="L2675" s="2" t="s">
        <v>13</v>
      </c>
      <c r="M2675" s="2" t="s">
        <v>29</v>
      </c>
      <c r="N2675" s="16">
        <f>VLOOKUP(M2675, 'Current Population Lookup'!A:B, 2, FALSE)</f>
        <v>29843</v>
      </c>
      <c r="O2675" s="16">
        <f t="array" ref="O2675">INDEX('Current Population Lookup'!B:B, MATCH(M2675, 'Current Population Lookup'!A:A, 0))</f>
        <v>29843</v>
      </c>
      <c r="P2675" s="16">
        <f>VLOOKUP(M2675&amp;D2675,'Yearly Private Schools Lookup'!A:D, 4, FALSE)</f>
        <v>62</v>
      </c>
      <c r="Q2675" s="16">
        <f t="array" ref="Q2675">INDEX('Yearly Private Schools Lookup'!D:D, MATCH(M2675&amp;D2675, 'Yearly Private Schools Lookup'!A:A, 0))</f>
        <v>62</v>
      </c>
    </row>
    <row r="2676" spans="1:17" ht="15.75" customHeight="1" x14ac:dyDescent="0.2">
      <c r="A2676" s="2">
        <v>6240</v>
      </c>
      <c r="B2676" s="2">
        <v>4</v>
      </c>
      <c r="C2676" s="2">
        <v>5</v>
      </c>
      <c r="D2676" s="2">
        <v>1947</v>
      </c>
      <c r="E2676" s="2">
        <v>1950</v>
      </c>
      <c r="F2676" s="2">
        <v>912</v>
      </c>
      <c r="G2676" s="2">
        <v>1</v>
      </c>
      <c r="H2676" s="2">
        <v>2</v>
      </c>
      <c r="I2676" s="2">
        <v>0</v>
      </c>
      <c r="J2676" s="2">
        <v>0</v>
      </c>
      <c r="K2676" s="2">
        <v>80500</v>
      </c>
      <c r="L2676" s="2" t="s">
        <v>13</v>
      </c>
      <c r="M2676" s="2" t="s">
        <v>29</v>
      </c>
      <c r="N2676" s="16">
        <f>VLOOKUP(M2676, 'Current Population Lookup'!A:B, 2, FALSE)</f>
        <v>29843</v>
      </c>
      <c r="O2676" s="16">
        <f t="array" ref="O2676">INDEX('Current Population Lookup'!B:B, MATCH(M2676, 'Current Population Lookup'!A:A, 0))</f>
        <v>29843</v>
      </c>
      <c r="P2676" s="16">
        <f>VLOOKUP(M2676&amp;D2676,'Yearly Private Schools Lookup'!A:D, 4, FALSE)</f>
        <v>143</v>
      </c>
      <c r="Q2676" s="16">
        <f t="array" ref="Q2676">INDEX('Yearly Private Schools Lookup'!D:D, MATCH(M2676&amp;D2676, 'Yearly Private Schools Lookup'!A:A, 0))</f>
        <v>143</v>
      </c>
    </row>
    <row r="2677" spans="1:17" ht="15.75" customHeight="1" x14ac:dyDescent="0.2">
      <c r="A2677" s="2">
        <v>6240</v>
      </c>
      <c r="B2677" s="2">
        <v>5</v>
      </c>
      <c r="C2677" s="2">
        <v>6</v>
      </c>
      <c r="D2677" s="2">
        <v>1928</v>
      </c>
      <c r="E2677" s="2">
        <v>1950</v>
      </c>
      <c r="F2677" s="2">
        <v>1576</v>
      </c>
      <c r="G2677" s="2">
        <v>1</v>
      </c>
      <c r="H2677" s="2">
        <v>3</v>
      </c>
      <c r="I2677" s="2">
        <v>1</v>
      </c>
      <c r="J2677" s="2">
        <v>1</v>
      </c>
      <c r="K2677" s="2">
        <v>149000</v>
      </c>
      <c r="L2677" s="2" t="s">
        <v>13</v>
      </c>
      <c r="M2677" s="2" t="s">
        <v>29</v>
      </c>
      <c r="N2677" s="16">
        <f>VLOOKUP(M2677, 'Current Population Lookup'!A:B, 2, FALSE)</f>
        <v>29843</v>
      </c>
      <c r="O2677" s="16">
        <f t="array" ref="O2677">INDEX('Current Population Lookup'!B:B, MATCH(M2677, 'Current Population Lookup'!A:A, 0))</f>
        <v>29843</v>
      </c>
      <c r="P2677" s="16">
        <f>VLOOKUP(M2677&amp;D2677,'Yearly Private Schools Lookup'!A:D, 4, FALSE)</f>
        <v>77</v>
      </c>
      <c r="Q2677" s="16">
        <f t="array" ref="Q2677">INDEX('Yearly Private Schools Lookup'!D:D, MATCH(M2677&amp;D2677, 'Yearly Private Schools Lookup'!A:A, 0))</f>
        <v>77</v>
      </c>
    </row>
    <row r="2678" spans="1:17" ht="15.75" customHeight="1" x14ac:dyDescent="0.2">
      <c r="A2678" s="2">
        <v>6120</v>
      </c>
      <c r="B2678" s="2">
        <v>5</v>
      </c>
      <c r="C2678" s="2">
        <v>7</v>
      </c>
      <c r="D2678" s="2">
        <v>1930</v>
      </c>
      <c r="E2678" s="2">
        <v>1984</v>
      </c>
      <c r="F2678" s="2">
        <v>1324</v>
      </c>
      <c r="G2678" s="2">
        <v>1</v>
      </c>
      <c r="H2678" s="2">
        <v>3</v>
      </c>
      <c r="I2678" s="2">
        <v>0</v>
      </c>
      <c r="J2678" s="2">
        <v>1</v>
      </c>
      <c r="K2678" s="2">
        <v>110000</v>
      </c>
      <c r="L2678" s="2" t="s">
        <v>17</v>
      </c>
      <c r="M2678" s="2" t="s">
        <v>29</v>
      </c>
      <c r="N2678" s="16">
        <f>VLOOKUP(M2678, 'Current Population Lookup'!A:B, 2, FALSE)</f>
        <v>29843</v>
      </c>
      <c r="O2678" s="16">
        <f t="array" ref="O2678">INDEX('Current Population Lookup'!B:B, MATCH(M2678, 'Current Population Lookup'!A:A, 0))</f>
        <v>29843</v>
      </c>
      <c r="P2678" s="16">
        <f>VLOOKUP(M2678&amp;D2678,'Yearly Private Schools Lookup'!A:D, 4, FALSE)</f>
        <v>87</v>
      </c>
      <c r="Q2678" s="16">
        <f t="array" ref="Q2678">INDEX('Yearly Private Schools Lookup'!D:D, MATCH(M2678&amp;D2678, 'Yearly Private Schools Lookup'!A:A, 0))</f>
        <v>87</v>
      </c>
    </row>
    <row r="2679" spans="1:17" ht="15.75" customHeight="1" x14ac:dyDescent="0.2">
      <c r="A2679" s="2">
        <v>6000</v>
      </c>
      <c r="B2679" s="2">
        <v>6</v>
      </c>
      <c r="C2679" s="2">
        <v>6</v>
      </c>
      <c r="D2679" s="2">
        <v>1925</v>
      </c>
      <c r="E2679" s="2">
        <v>1980</v>
      </c>
      <c r="F2679" s="2">
        <v>1103</v>
      </c>
      <c r="G2679" s="2">
        <v>1</v>
      </c>
      <c r="H2679" s="2">
        <v>2</v>
      </c>
      <c r="I2679" s="2">
        <v>1</v>
      </c>
      <c r="J2679" s="2">
        <v>2</v>
      </c>
      <c r="K2679" s="2">
        <v>110500</v>
      </c>
      <c r="L2679" s="2" t="s">
        <v>17</v>
      </c>
      <c r="M2679" s="2" t="s">
        <v>31</v>
      </c>
      <c r="N2679" s="16">
        <f>VLOOKUP(M2679, 'Current Population Lookup'!A:B, 2, FALSE)</f>
        <v>31242</v>
      </c>
      <c r="O2679" s="16">
        <f t="array" ref="O2679">INDEX('Current Population Lookup'!B:B, MATCH(M2679, 'Current Population Lookup'!A:A, 0))</f>
        <v>31242</v>
      </c>
      <c r="P2679" s="16">
        <f>VLOOKUP(M2679&amp;D2679,'Yearly Private Schools Lookup'!A:D, 4, FALSE)</f>
        <v>137</v>
      </c>
      <c r="Q2679" s="16">
        <f t="array" ref="Q2679">INDEX('Yearly Private Schools Lookup'!D:D, MATCH(M2679&amp;D2679, 'Yearly Private Schools Lookup'!A:A, 0))</f>
        <v>137</v>
      </c>
    </row>
    <row r="2680" spans="1:17" ht="15.75" customHeight="1" x14ac:dyDescent="0.2">
      <c r="A2680" s="2">
        <v>6000</v>
      </c>
      <c r="B2680" s="2">
        <v>5</v>
      </c>
      <c r="C2680" s="2">
        <v>7</v>
      </c>
      <c r="D2680" s="2">
        <v>1921</v>
      </c>
      <c r="E2680" s="2">
        <v>1950</v>
      </c>
      <c r="F2680" s="2">
        <v>616</v>
      </c>
      <c r="G2680" s="2">
        <v>1</v>
      </c>
      <c r="H2680" s="2">
        <v>2</v>
      </c>
      <c r="I2680" s="2">
        <v>0</v>
      </c>
      <c r="J2680" s="2">
        <v>1</v>
      </c>
      <c r="K2680" s="2">
        <v>89000</v>
      </c>
      <c r="L2680" s="2" t="s">
        <v>13</v>
      </c>
      <c r="M2680" s="2" t="s">
        <v>29</v>
      </c>
      <c r="N2680" s="16">
        <f>VLOOKUP(M2680, 'Current Population Lookup'!A:B, 2, FALSE)</f>
        <v>29843</v>
      </c>
      <c r="O2680" s="16">
        <f t="array" ref="O2680">INDEX('Current Population Lookup'!B:B, MATCH(M2680, 'Current Population Lookup'!A:A, 0))</f>
        <v>29843</v>
      </c>
      <c r="P2680" s="16">
        <f>VLOOKUP(M2680&amp;D2680,'Yearly Private Schools Lookup'!A:D, 4, FALSE)</f>
        <v>45</v>
      </c>
      <c r="Q2680" s="16">
        <f t="array" ref="Q2680">INDEX('Yearly Private Schools Lookup'!D:D, MATCH(M2680&amp;D2680, 'Yearly Private Schools Lookup'!A:A, 0))</f>
        <v>45</v>
      </c>
    </row>
    <row r="2681" spans="1:17" ht="15.75" customHeight="1" x14ac:dyDescent="0.2">
      <c r="A2681" s="2">
        <v>6380</v>
      </c>
      <c r="B2681" s="2">
        <v>5</v>
      </c>
      <c r="C2681" s="2">
        <v>6</v>
      </c>
      <c r="D2681" s="2">
        <v>1922</v>
      </c>
      <c r="E2681" s="2">
        <v>1950</v>
      </c>
      <c r="F2681" s="2">
        <v>1048</v>
      </c>
      <c r="G2681" s="2">
        <v>1</v>
      </c>
      <c r="H2681" s="2">
        <v>2</v>
      </c>
      <c r="I2681" s="2">
        <v>1</v>
      </c>
      <c r="J2681" s="2">
        <v>1</v>
      </c>
      <c r="K2681" s="2">
        <v>113000</v>
      </c>
      <c r="L2681" s="2" t="s">
        <v>13</v>
      </c>
      <c r="M2681" s="2" t="s">
        <v>29</v>
      </c>
      <c r="N2681" s="16">
        <f>VLOOKUP(M2681, 'Current Population Lookup'!A:B, 2, FALSE)</f>
        <v>29843</v>
      </c>
      <c r="O2681" s="16">
        <f t="array" ref="O2681">INDEX('Current Population Lookup'!B:B, MATCH(M2681, 'Current Population Lookup'!A:A, 0))</f>
        <v>29843</v>
      </c>
      <c r="P2681" s="16">
        <f>VLOOKUP(M2681&amp;D2681,'Yearly Private Schools Lookup'!A:D, 4, FALSE)</f>
        <v>52</v>
      </c>
      <c r="Q2681" s="16">
        <f t="array" ref="Q2681">INDEX('Yearly Private Schools Lookup'!D:D, MATCH(M2681&amp;D2681, 'Yearly Private Schools Lookup'!A:A, 0))</f>
        <v>52</v>
      </c>
    </row>
    <row r="2682" spans="1:17" ht="15.75" customHeight="1" x14ac:dyDescent="0.2">
      <c r="A2682" s="2">
        <v>11672</v>
      </c>
      <c r="B2682" s="2">
        <v>5</v>
      </c>
      <c r="C2682" s="2">
        <v>5</v>
      </c>
      <c r="D2682" s="2">
        <v>1925</v>
      </c>
      <c r="E2682" s="2">
        <v>1950</v>
      </c>
      <c r="F2682" s="2">
        <v>816</v>
      </c>
      <c r="G2682" s="2">
        <v>1</v>
      </c>
      <c r="H2682" s="2">
        <v>2</v>
      </c>
      <c r="I2682" s="2">
        <v>0</v>
      </c>
      <c r="J2682" s="2">
        <v>1</v>
      </c>
      <c r="K2682" s="2">
        <v>109000</v>
      </c>
      <c r="L2682" s="2" t="s">
        <v>13</v>
      </c>
      <c r="M2682" s="2" t="s">
        <v>29</v>
      </c>
      <c r="N2682" s="16">
        <f>VLOOKUP(M2682, 'Current Population Lookup'!A:B, 2, FALSE)</f>
        <v>29843</v>
      </c>
      <c r="O2682" s="16">
        <f t="array" ref="O2682">INDEX('Current Population Lookup'!B:B, MATCH(M2682, 'Current Population Lookup'!A:A, 0))</f>
        <v>29843</v>
      </c>
      <c r="P2682" s="16">
        <f>VLOOKUP(M2682&amp;D2682,'Yearly Private Schools Lookup'!A:D, 4, FALSE)</f>
        <v>62</v>
      </c>
      <c r="Q2682" s="16">
        <f t="array" ref="Q2682">INDEX('Yearly Private Schools Lookup'!D:D, MATCH(M2682&amp;D2682, 'Yearly Private Schools Lookup'!A:A, 0))</f>
        <v>62</v>
      </c>
    </row>
    <row r="2683" spans="1:17" ht="15.75" customHeight="1" x14ac:dyDescent="0.2">
      <c r="A2683" s="2">
        <v>33120</v>
      </c>
      <c r="B2683" s="2">
        <v>6</v>
      </c>
      <c r="C2683" s="2">
        <v>5</v>
      </c>
      <c r="D2683" s="2">
        <v>1962</v>
      </c>
      <c r="E2683" s="2">
        <v>1962</v>
      </c>
      <c r="F2683" s="2">
        <v>2486</v>
      </c>
      <c r="G2683" s="2">
        <v>2</v>
      </c>
      <c r="H2683" s="2">
        <v>5</v>
      </c>
      <c r="I2683" s="2">
        <v>1</v>
      </c>
      <c r="J2683" s="2">
        <v>2</v>
      </c>
      <c r="K2683" s="2">
        <v>220000</v>
      </c>
      <c r="L2683" s="2" t="s">
        <v>13</v>
      </c>
      <c r="M2683" s="2" t="s">
        <v>31</v>
      </c>
      <c r="N2683" s="16">
        <f>VLOOKUP(M2683, 'Current Population Lookup'!A:B, 2, FALSE)</f>
        <v>31242</v>
      </c>
      <c r="O2683" s="16">
        <f t="array" ref="O2683">INDEX('Current Population Lookup'!B:B, MATCH(M2683, 'Current Population Lookup'!A:A, 0))</f>
        <v>31242</v>
      </c>
      <c r="P2683" s="16">
        <f>VLOOKUP(M2683&amp;D2683,'Yearly Private Schools Lookup'!A:D, 4, FALSE)</f>
        <v>270</v>
      </c>
      <c r="Q2683" s="16">
        <f t="array" ref="Q2683">INDEX('Yearly Private Schools Lookup'!D:D, MATCH(M2683&amp;D2683, 'Yearly Private Schools Lookup'!A:A, 0))</f>
        <v>270</v>
      </c>
    </row>
    <row r="2684" spans="1:17" ht="15.75" customHeight="1" x14ac:dyDescent="0.2">
      <c r="A2684" s="2">
        <v>9873</v>
      </c>
      <c r="B2684" s="2">
        <v>4</v>
      </c>
      <c r="C2684" s="2">
        <v>5</v>
      </c>
      <c r="D2684" s="2">
        <v>1970</v>
      </c>
      <c r="E2684" s="2">
        <v>1970</v>
      </c>
      <c r="F2684" s="2">
        <v>960</v>
      </c>
      <c r="G2684" s="2">
        <v>1</v>
      </c>
      <c r="H2684" s="2">
        <v>3</v>
      </c>
      <c r="I2684" s="2">
        <v>0</v>
      </c>
      <c r="J2684" s="2">
        <v>2</v>
      </c>
      <c r="K2684" s="2">
        <v>129000</v>
      </c>
      <c r="L2684" s="2" t="s">
        <v>13</v>
      </c>
      <c r="M2684" s="2" t="s">
        <v>29</v>
      </c>
      <c r="N2684" s="16">
        <f>VLOOKUP(M2684, 'Current Population Lookup'!A:B, 2, FALSE)</f>
        <v>29843</v>
      </c>
      <c r="O2684" s="16">
        <f t="array" ref="O2684">INDEX('Current Population Lookup'!B:B, MATCH(M2684, 'Current Population Lookup'!A:A, 0))</f>
        <v>29843</v>
      </c>
      <c r="P2684" s="16">
        <f>VLOOKUP(M2684&amp;D2684,'Yearly Private Schools Lookup'!A:D, 4, FALSE)</f>
        <v>165</v>
      </c>
      <c r="Q2684" s="16">
        <f t="array" ref="Q2684">INDEX('Yearly Private Schools Lookup'!D:D, MATCH(M2684&amp;D2684, 'Yearly Private Schools Lookup'!A:A, 0))</f>
        <v>165</v>
      </c>
    </row>
    <row r="2685" spans="1:17" ht="15.75" customHeight="1" x14ac:dyDescent="0.2">
      <c r="A2685" s="2">
        <v>5310</v>
      </c>
      <c r="B2685" s="2">
        <v>6</v>
      </c>
      <c r="C2685" s="2">
        <v>8</v>
      </c>
      <c r="D2685" s="2">
        <v>1910</v>
      </c>
      <c r="E2685" s="2">
        <v>2003</v>
      </c>
      <c r="F2685" s="2">
        <v>1635</v>
      </c>
      <c r="G2685" s="2">
        <v>1</v>
      </c>
      <c r="H2685" s="2">
        <v>2</v>
      </c>
      <c r="I2685" s="2">
        <v>0</v>
      </c>
      <c r="J2685" s="2">
        <v>1</v>
      </c>
      <c r="K2685" s="2">
        <v>117000</v>
      </c>
      <c r="L2685" s="2" t="s">
        <v>17</v>
      </c>
      <c r="M2685" s="2" t="s">
        <v>31</v>
      </c>
      <c r="N2685" s="16">
        <f>VLOOKUP(M2685, 'Current Population Lookup'!A:B, 2, FALSE)</f>
        <v>31242</v>
      </c>
      <c r="O2685" s="16">
        <f t="array" ref="O2685">INDEX('Current Population Lookup'!B:B, MATCH(M2685, 'Current Population Lookup'!A:A, 0))</f>
        <v>31242</v>
      </c>
      <c r="P2685" s="16">
        <f>VLOOKUP(M2685&amp;D2685,'Yearly Private Schools Lookup'!A:D, 4, FALSE)</f>
        <v>91</v>
      </c>
      <c r="Q2685" s="16">
        <f t="array" ref="Q2685">INDEX('Yearly Private Schools Lookup'!D:D, MATCH(M2685&amp;D2685, 'Yearly Private Schools Lookup'!A:A, 0))</f>
        <v>91</v>
      </c>
    </row>
    <row r="2686" spans="1:17" ht="15.75" customHeight="1" x14ac:dyDescent="0.2">
      <c r="A2686" s="2">
        <v>4118</v>
      </c>
      <c r="B2686" s="2">
        <v>4</v>
      </c>
      <c r="C2686" s="2">
        <v>4</v>
      </c>
      <c r="D2686" s="2">
        <v>1941</v>
      </c>
      <c r="E2686" s="2">
        <v>1950</v>
      </c>
      <c r="F2686" s="2">
        <v>693</v>
      </c>
      <c r="G2686" s="2">
        <v>1</v>
      </c>
      <c r="H2686" s="2">
        <v>2</v>
      </c>
      <c r="I2686" s="2">
        <v>0</v>
      </c>
      <c r="J2686" s="2">
        <v>0</v>
      </c>
      <c r="K2686" s="2">
        <v>52500</v>
      </c>
      <c r="L2686" s="2" t="s">
        <v>13</v>
      </c>
      <c r="M2686" s="2" t="s">
        <v>31</v>
      </c>
      <c r="N2686" s="16">
        <f>VLOOKUP(M2686, 'Current Population Lookup'!A:B, 2, FALSE)</f>
        <v>31242</v>
      </c>
      <c r="O2686" s="16">
        <f t="array" ref="O2686">INDEX('Current Population Lookup'!B:B, MATCH(M2686, 'Current Population Lookup'!A:A, 0))</f>
        <v>31242</v>
      </c>
      <c r="P2686" s="16">
        <f>VLOOKUP(M2686&amp;D2686,'Yearly Private Schools Lookup'!A:D, 4, FALSE)</f>
        <v>196</v>
      </c>
      <c r="Q2686" s="16">
        <f t="array" ref="Q2686">INDEX('Yearly Private Schools Lookup'!D:D, MATCH(M2686&amp;D2686, 'Yearly Private Schools Lookup'!A:A, 0))</f>
        <v>196</v>
      </c>
    </row>
    <row r="2687" spans="1:17" ht="15.75" customHeight="1" x14ac:dyDescent="0.2">
      <c r="A2687" s="2">
        <v>10320</v>
      </c>
      <c r="B2687" s="2">
        <v>4</v>
      </c>
      <c r="C2687" s="2">
        <v>5</v>
      </c>
      <c r="D2687" s="2">
        <v>1924</v>
      </c>
      <c r="E2687" s="2">
        <v>1950</v>
      </c>
      <c r="F2687" s="2">
        <v>1430</v>
      </c>
      <c r="G2687" s="2">
        <v>2</v>
      </c>
      <c r="H2687" s="2">
        <v>3</v>
      </c>
      <c r="I2687" s="2">
        <v>0</v>
      </c>
      <c r="J2687" s="2">
        <v>2</v>
      </c>
      <c r="K2687" s="2">
        <v>107000</v>
      </c>
      <c r="L2687" s="2" t="s">
        <v>13</v>
      </c>
      <c r="M2687" s="2" t="s">
        <v>32</v>
      </c>
      <c r="N2687" s="16">
        <f>VLOOKUP(M2687, 'Current Population Lookup'!A:B, 2, FALSE)</f>
        <v>41013</v>
      </c>
      <c r="O2687" s="16">
        <f t="array" ref="O2687">INDEX('Current Population Lookup'!B:B, MATCH(M2687, 'Current Population Lookup'!A:A, 0))</f>
        <v>41013</v>
      </c>
      <c r="P2687" s="16">
        <f>VLOOKUP(M2687&amp;D2687,'Yearly Private Schools Lookup'!A:D, 4, FALSE)</f>
        <v>90</v>
      </c>
      <c r="Q2687" s="16">
        <f t="array" ref="Q2687">INDEX('Yearly Private Schools Lookup'!D:D, MATCH(M2687&amp;D2687, 'Yearly Private Schools Lookup'!A:A, 0))</f>
        <v>90</v>
      </c>
    </row>
    <row r="2688" spans="1:17" ht="15.75" customHeight="1" x14ac:dyDescent="0.2">
      <c r="A2688" s="2">
        <v>7518</v>
      </c>
      <c r="B2688" s="2">
        <v>5</v>
      </c>
      <c r="C2688" s="2">
        <v>8</v>
      </c>
      <c r="D2688" s="2">
        <v>1910</v>
      </c>
      <c r="E2688" s="2">
        <v>2004</v>
      </c>
      <c r="F2688" s="2">
        <v>1330</v>
      </c>
      <c r="G2688" s="2">
        <v>1</v>
      </c>
      <c r="H2688" s="2">
        <v>3</v>
      </c>
      <c r="I2688" s="2">
        <v>0</v>
      </c>
      <c r="J2688" s="2">
        <v>1</v>
      </c>
      <c r="K2688" s="2">
        <v>116500</v>
      </c>
      <c r="L2688" s="2" t="s">
        <v>17</v>
      </c>
      <c r="M2688" s="2" t="s">
        <v>32</v>
      </c>
      <c r="N2688" s="16">
        <f>VLOOKUP(M2688, 'Current Population Lookup'!A:B, 2, FALSE)</f>
        <v>41013</v>
      </c>
      <c r="O2688" s="16">
        <f t="array" ref="O2688">INDEX('Current Population Lookup'!B:B, MATCH(M2688, 'Current Population Lookup'!A:A, 0))</f>
        <v>41013</v>
      </c>
      <c r="P2688" s="16">
        <f>VLOOKUP(M2688&amp;D2688,'Yearly Private Schools Lookup'!A:D, 4, FALSE)</f>
        <v>34</v>
      </c>
      <c r="Q2688" s="16">
        <f t="array" ref="Q2688">INDEX('Yearly Private Schools Lookup'!D:D, MATCH(M2688&amp;D2688, 'Yearly Private Schools Lookup'!A:A, 0))</f>
        <v>34</v>
      </c>
    </row>
    <row r="2689" spans="1:17" ht="15.75" customHeight="1" x14ac:dyDescent="0.2">
      <c r="A2689" s="2">
        <v>9000</v>
      </c>
      <c r="B2689" s="2">
        <v>5</v>
      </c>
      <c r="C2689" s="2">
        <v>4</v>
      </c>
      <c r="D2689" s="2">
        <v>1919</v>
      </c>
      <c r="E2689" s="2">
        <v>1950</v>
      </c>
      <c r="F2689" s="2">
        <v>819</v>
      </c>
      <c r="G2689" s="2">
        <v>1</v>
      </c>
      <c r="H2689" s="2">
        <v>2</v>
      </c>
      <c r="I2689" s="2">
        <v>0</v>
      </c>
      <c r="J2689" s="2">
        <v>0</v>
      </c>
      <c r="K2689" s="2">
        <v>72000</v>
      </c>
      <c r="L2689" s="2" t="s">
        <v>13</v>
      </c>
      <c r="M2689" s="2" t="s">
        <v>32</v>
      </c>
      <c r="N2689" s="16">
        <f>VLOOKUP(M2689, 'Current Population Lookup'!A:B, 2, FALSE)</f>
        <v>41013</v>
      </c>
      <c r="O2689" s="16">
        <f t="array" ref="O2689">INDEX('Current Population Lookup'!B:B, MATCH(M2689, 'Current Population Lookup'!A:A, 0))</f>
        <v>41013</v>
      </c>
      <c r="P2689" s="16">
        <f>VLOOKUP(M2689&amp;D2689,'Yearly Private Schools Lookup'!A:D, 4, FALSE)</f>
        <v>69</v>
      </c>
      <c r="Q2689" s="16">
        <f t="array" ref="Q2689">INDEX('Yearly Private Schools Lookup'!D:D, MATCH(M2689&amp;D2689, 'Yearly Private Schools Lookup'!A:A, 0))</f>
        <v>69</v>
      </c>
    </row>
    <row r="2690" spans="1:17" ht="15.75" customHeight="1" x14ac:dyDescent="0.2">
      <c r="A2690" s="2">
        <v>8600</v>
      </c>
      <c r="B2690" s="2">
        <v>6</v>
      </c>
      <c r="C2690" s="2">
        <v>6</v>
      </c>
      <c r="D2690" s="2">
        <v>1937</v>
      </c>
      <c r="E2690" s="2">
        <v>1950</v>
      </c>
      <c r="F2690" s="2">
        <v>1376</v>
      </c>
      <c r="G2690" s="2">
        <v>2</v>
      </c>
      <c r="H2690" s="2">
        <v>3</v>
      </c>
      <c r="I2690" s="2">
        <v>1</v>
      </c>
      <c r="J2690" s="2">
        <v>1</v>
      </c>
      <c r="K2690" s="2">
        <v>119500</v>
      </c>
      <c r="L2690" s="2" t="s">
        <v>13</v>
      </c>
      <c r="M2690" s="2" t="s">
        <v>32</v>
      </c>
      <c r="N2690" s="16">
        <f>VLOOKUP(M2690, 'Current Population Lookup'!A:B, 2, FALSE)</f>
        <v>41013</v>
      </c>
      <c r="O2690" s="16">
        <f t="array" ref="O2690">INDEX('Current Population Lookup'!B:B, MATCH(M2690, 'Current Population Lookup'!A:A, 0))</f>
        <v>41013</v>
      </c>
      <c r="P2690" s="16">
        <f>VLOOKUP(M2690&amp;D2690,'Yearly Private Schools Lookup'!A:D, 4, FALSE)</f>
        <v>123</v>
      </c>
      <c r="Q2690" s="16">
        <f t="array" ref="Q2690">INDEX('Yearly Private Schools Lookup'!D:D, MATCH(M2690&amp;D2690, 'Yearly Private Schools Lookup'!A:A, 0))</f>
        <v>123</v>
      </c>
    </row>
    <row r="2691" spans="1:17" ht="15.75" customHeight="1" x14ac:dyDescent="0.2">
      <c r="A2691" s="2">
        <v>7200</v>
      </c>
      <c r="B2691" s="2">
        <v>5</v>
      </c>
      <c r="C2691" s="2">
        <v>6</v>
      </c>
      <c r="D2691" s="2">
        <v>1938</v>
      </c>
      <c r="E2691" s="2">
        <v>1995</v>
      </c>
      <c r="F2691" s="2">
        <v>1360</v>
      </c>
      <c r="G2691" s="2">
        <v>1</v>
      </c>
      <c r="H2691" s="2">
        <v>2</v>
      </c>
      <c r="I2691" s="2">
        <v>0</v>
      </c>
      <c r="J2691" s="2">
        <v>1</v>
      </c>
      <c r="K2691" s="2">
        <v>125500</v>
      </c>
      <c r="L2691" s="2" t="s">
        <v>13</v>
      </c>
      <c r="M2691" s="2" t="s">
        <v>32</v>
      </c>
      <c r="N2691" s="16">
        <f>VLOOKUP(M2691, 'Current Population Lookup'!A:B, 2, FALSE)</f>
        <v>41013</v>
      </c>
      <c r="O2691" s="16">
        <f t="array" ref="O2691">INDEX('Current Population Lookup'!B:B, MATCH(M2691, 'Current Population Lookup'!A:A, 0))</f>
        <v>41013</v>
      </c>
      <c r="P2691" s="16">
        <f>VLOOKUP(M2691&amp;D2691,'Yearly Private Schools Lookup'!A:D, 4, FALSE)</f>
        <v>125</v>
      </c>
      <c r="Q2691" s="16">
        <f t="array" ref="Q2691">INDEX('Yearly Private Schools Lookup'!D:D, MATCH(M2691&amp;D2691, 'Yearly Private Schools Lookup'!A:A, 0))</f>
        <v>125</v>
      </c>
    </row>
    <row r="2692" spans="1:17" ht="15.75" customHeight="1" x14ac:dyDescent="0.2">
      <c r="A2692" s="2">
        <v>9786</v>
      </c>
      <c r="B2692" s="2">
        <v>3</v>
      </c>
      <c r="C2692" s="2">
        <v>4</v>
      </c>
      <c r="D2692" s="2">
        <v>1922</v>
      </c>
      <c r="E2692" s="2">
        <v>1950</v>
      </c>
      <c r="F2692" s="2">
        <v>1077</v>
      </c>
      <c r="G2692" s="2">
        <v>1</v>
      </c>
      <c r="H2692" s="2">
        <v>3</v>
      </c>
      <c r="I2692" s="2">
        <v>1</v>
      </c>
      <c r="J2692" s="2">
        <v>1</v>
      </c>
      <c r="K2692" s="2">
        <v>91000</v>
      </c>
      <c r="L2692" s="2" t="s">
        <v>13</v>
      </c>
      <c r="M2692" s="2" t="s">
        <v>32</v>
      </c>
      <c r="N2692" s="16">
        <f>VLOOKUP(M2692, 'Current Population Lookup'!A:B, 2, FALSE)</f>
        <v>41013</v>
      </c>
      <c r="O2692" s="16">
        <f t="array" ref="O2692">INDEX('Current Population Lookup'!B:B, MATCH(M2692, 'Current Population Lookup'!A:A, 0))</f>
        <v>41013</v>
      </c>
      <c r="P2692" s="16">
        <f>VLOOKUP(M2692&amp;D2692,'Yearly Private Schools Lookup'!A:D, 4, FALSE)</f>
        <v>85</v>
      </c>
      <c r="Q2692" s="16">
        <f t="array" ref="Q2692">INDEX('Yearly Private Schools Lookup'!D:D, MATCH(M2692&amp;D2692, 'Yearly Private Schools Lookup'!A:A, 0))</f>
        <v>85</v>
      </c>
    </row>
    <row r="2693" spans="1:17" ht="15.75" customHeight="1" x14ac:dyDescent="0.2">
      <c r="A2693" s="2">
        <v>6780</v>
      </c>
      <c r="B2693" s="2">
        <v>6</v>
      </c>
      <c r="C2693" s="2">
        <v>8</v>
      </c>
      <c r="D2693" s="2">
        <v>1935</v>
      </c>
      <c r="E2693" s="2">
        <v>1982</v>
      </c>
      <c r="F2693" s="2">
        <v>754</v>
      </c>
      <c r="G2693" s="2">
        <v>1</v>
      </c>
      <c r="H2693" s="2">
        <v>2</v>
      </c>
      <c r="I2693" s="2">
        <v>0</v>
      </c>
      <c r="J2693" s="2">
        <v>0</v>
      </c>
      <c r="K2693" s="2">
        <v>84500</v>
      </c>
      <c r="L2693" s="2" t="s">
        <v>26</v>
      </c>
      <c r="M2693" s="2" t="s">
        <v>32</v>
      </c>
      <c r="N2693" s="16">
        <f>VLOOKUP(M2693, 'Current Population Lookup'!A:B, 2, FALSE)</f>
        <v>41013</v>
      </c>
      <c r="O2693" s="16">
        <f t="array" ref="O2693">INDEX('Current Population Lookup'!B:B, MATCH(M2693, 'Current Population Lookup'!A:A, 0))</f>
        <v>41013</v>
      </c>
      <c r="P2693" s="16">
        <f>VLOOKUP(M2693&amp;D2693,'Yearly Private Schools Lookup'!A:D, 4, FALSE)</f>
        <v>112</v>
      </c>
      <c r="Q2693" s="16">
        <f t="array" ref="Q2693">INDEX('Yearly Private Schools Lookup'!D:D, MATCH(M2693&amp;D2693, 'Yearly Private Schools Lookup'!A:A, 0))</f>
        <v>112</v>
      </c>
    </row>
    <row r="2694" spans="1:17" ht="15.75" customHeight="1" x14ac:dyDescent="0.2">
      <c r="A2694" s="2">
        <v>7200</v>
      </c>
      <c r="B2694" s="2">
        <v>6</v>
      </c>
      <c r="C2694" s="2">
        <v>6</v>
      </c>
      <c r="D2694" s="2">
        <v>1930</v>
      </c>
      <c r="E2694" s="2">
        <v>1950</v>
      </c>
      <c r="F2694" s="2">
        <v>984</v>
      </c>
      <c r="G2694" s="2">
        <v>1</v>
      </c>
      <c r="H2694" s="2">
        <v>3</v>
      </c>
      <c r="I2694" s="2">
        <v>0</v>
      </c>
      <c r="J2694" s="2">
        <v>1</v>
      </c>
      <c r="K2694" s="2">
        <v>90000</v>
      </c>
      <c r="L2694" s="2" t="s">
        <v>13</v>
      </c>
      <c r="M2694" s="2" t="s">
        <v>32</v>
      </c>
      <c r="N2694" s="16">
        <f>VLOOKUP(M2694, 'Current Population Lookup'!A:B, 2, FALSE)</f>
        <v>41013</v>
      </c>
      <c r="O2694" s="16">
        <f t="array" ref="O2694">INDEX('Current Population Lookup'!B:B, MATCH(M2694, 'Current Population Lookup'!A:A, 0))</f>
        <v>41013</v>
      </c>
      <c r="P2694" s="16">
        <f>VLOOKUP(M2694&amp;D2694,'Yearly Private Schools Lookup'!A:D, 4, FALSE)</f>
        <v>104</v>
      </c>
      <c r="Q2694" s="16">
        <f t="array" ref="Q2694">INDEX('Yearly Private Schools Lookup'!D:D, MATCH(M2694&amp;D2694, 'Yearly Private Schools Lookup'!A:A, 0))</f>
        <v>104</v>
      </c>
    </row>
    <row r="2695" spans="1:17" ht="15.75" customHeight="1" x14ac:dyDescent="0.2">
      <c r="A2695" s="2">
        <v>12375</v>
      </c>
      <c r="B2695" s="2">
        <v>5</v>
      </c>
      <c r="C2695" s="2">
        <v>5</v>
      </c>
      <c r="D2695" s="2">
        <v>1951</v>
      </c>
      <c r="E2695" s="2">
        <v>1951</v>
      </c>
      <c r="F2695" s="2">
        <v>1422</v>
      </c>
      <c r="G2695" s="2">
        <v>1</v>
      </c>
      <c r="H2695" s="2">
        <v>3</v>
      </c>
      <c r="I2695" s="2">
        <v>1</v>
      </c>
      <c r="J2695" s="2">
        <v>1</v>
      </c>
      <c r="K2695" s="2">
        <v>137500</v>
      </c>
      <c r="L2695" s="2" t="s">
        <v>26</v>
      </c>
      <c r="M2695" s="2" t="s">
        <v>27</v>
      </c>
      <c r="N2695" s="16">
        <f>VLOOKUP(M2695, 'Current Population Lookup'!A:B, 2, FALSE)</f>
        <v>11500</v>
      </c>
      <c r="O2695" s="16">
        <f t="array" ref="O2695">INDEX('Current Population Lookup'!B:B, MATCH(M2695, 'Current Population Lookup'!A:A, 0))</f>
        <v>11500</v>
      </c>
      <c r="P2695" s="16">
        <f>VLOOKUP(M2695&amp;D2695,'Yearly Private Schools Lookup'!A:D, 4, FALSE)</f>
        <v>67</v>
      </c>
      <c r="Q2695" s="16">
        <f t="array" ref="Q2695">INDEX('Yearly Private Schools Lookup'!D:D, MATCH(M2695&amp;D2695, 'Yearly Private Schools Lookup'!A:A, 0))</f>
        <v>67</v>
      </c>
    </row>
    <row r="2696" spans="1:17" ht="15.75" customHeight="1" x14ac:dyDescent="0.2">
      <c r="A2696" s="2">
        <v>11136</v>
      </c>
      <c r="B2696" s="2">
        <v>6</v>
      </c>
      <c r="C2696" s="2">
        <v>5</v>
      </c>
      <c r="D2696" s="2">
        <v>1964</v>
      </c>
      <c r="E2696" s="2">
        <v>1964</v>
      </c>
      <c r="F2696" s="2">
        <v>1921</v>
      </c>
      <c r="G2696" s="2">
        <v>2</v>
      </c>
      <c r="H2696" s="2">
        <v>4</v>
      </c>
      <c r="I2696" s="2">
        <v>0</v>
      </c>
      <c r="J2696" s="2">
        <v>2</v>
      </c>
      <c r="K2696" s="2">
        <v>150000</v>
      </c>
      <c r="L2696" s="2" t="s">
        <v>13</v>
      </c>
      <c r="M2696" s="2" t="s">
        <v>27</v>
      </c>
      <c r="N2696" s="16">
        <f>VLOOKUP(M2696, 'Current Population Lookup'!A:B, 2, FALSE)</f>
        <v>11500</v>
      </c>
      <c r="O2696" s="16">
        <f t="array" ref="O2696">INDEX('Current Population Lookup'!B:B, MATCH(M2696, 'Current Population Lookup'!A:A, 0))</f>
        <v>11500</v>
      </c>
      <c r="P2696" s="16">
        <f>VLOOKUP(M2696&amp;D2696,'Yearly Private Schools Lookup'!A:D, 4, FALSE)</f>
        <v>106</v>
      </c>
      <c r="Q2696" s="16">
        <f t="array" ref="Q2696">INDEX('Yearly Private Schools Lookup'!D:D, MATCH(M2696&amp;D2696, 'Yearly Private Schools Lookup'!A:A, 0))</f>
        <v>106</v>
      </c>
    </row>
    <row r="2697" spans="1:17" ht="15.75" customHeight="1" x14ac:dyDescent="0.2">
      <c r="A2697" s="2">
        <v>21370</v>
      </c>
      <c r="B2697" s="2">
        <v>5</v>
      </c>
      <c r="C2697" s="2">
        <v>5</v>
      </c>
      <c r="D2697" s="2">
        <v>1950</v>
      </c>
      <c r="E2697" s="2">
        <v>1950</v>
      </c>
      <c r="F2697" s="2">
        <v>1640</v>
      </c>
      <c r="G2697" s="2">
        <v>1</v>
      </c>
      <c r="H2697" s="2">
        <v>3</v>
      </c>
      <c r="I2697" s="2">
        <v>1</v>
      </c>
      <c r="J2697" s="2">
        <v>2</v>
      </c>
      <c r="K2697" s="2">
        <v>131000</v>
      </c>
      <c r="L2697" s="2" t="s">
        <v>13</v>
      </c>
      <c r="M2697" s="2" t="s">
        <v>27</v>
      </c>
      <c r="N2697" s="16">
        <f>VLOOKUP(M2697, 'Current Population Lookup'!A:B, 2, FALSE)</f>
        <v>11500</v>
      </c>
      <c r="O2697" s="16">
        <f t="array" ref="O2697">INDEX('Current Population Lookup'!B:B, MATCH(M2697, 'Current Population Lookup'!A:A, 0))</f>
        <v>11500</v>
      </c>
      <c r="P2697" s="16">
        <f>VLOOKUP(M2697&amp;D2697,'Yearly Private Schools Lookup'!A:D, 4, FALSE)</f>
        <v>65</v>
      </c>
      <c r="Q2697" s="16">
        <f t="array" ref="Q2697">INDEX('Yearly Private Schools Lookup'!D:D, MATCH(M2697&amp;D2697, 'Yearly Private Schools Lookup'!A:A, 0))</f>
        <v>65</v>
      </c>
    </row>
    <row r="2698" spans="1:17" ht="15.75" customHeight="1" x14ac:dyDescent="0.2">
      <c r="A2698" s="2">
        <v>6930</v>
      </c>
      <c r="B2698" s="2">
        <v>5</v>
      </c>
      <c r="C2698" s="2">
        <v>4</v>
      </c>
      <c r="D2698" s="2">
        <v>1958</v>
      </c>
      <c r="E2698" s="2">
        <v>1958</v>
      </c>
      <c r="F2698" s="2">
        <v>1352</v>
      </c>
      <c r="G2698" s="2">
        <v>1</v>
      </c>
      <c r="H2698" s="2">
        <v>3</v>
      </c>
      <c r="I2698" s="2">
        <v>0</v>
      </c>
      <c r="J2698" s="2">
        <v>1</v>
      </c>
      <c r="K2698" s="2">
        <v>130000</v>
      </c>
      <c r="L2698" s="2" t="s">
        <v>13</v>
      </c>
      <c r="M2698" s="2" t="s">
        <v>33</v>
      </c>
      <c r="N2698" s="16">
        <f>VLOOKUP(M2698, 'Current Population Lookup'!A:B, 2, FALSE)</f>
        <v>25466</v>
      </c>
      <c r="O2698" s="16">
        <f t="array" ref="O2698">INDEX('Current Population Lookup'!B:B, MATCH(M2698, 'Current Population Lookup'!A:A, 0))</f>
        <v>25466</v>
      </c>
      <c r="P2698" s="16">
        <f>VLOOKUP(M2698&amp;D2698,'Yearly Private Schools Lookup'!A:D, 4, FALSE)</f>
        <v>50</v>
      </c>
      <c r="Q2698" s="16">
        <f t="array" ref="Q2698">INDEX('Yearly Private Schools Lookup'!D:D, MATCH(M2698&amp;D2698, 'Yearly Private Schools Lookup'!A:A, 0))</f>
        <v>50</v>
      </c>
    </row>
    <row r="2699" spans="1:17" ht="15.75" customHeight="1" x14ac:dyDescent="0.2">
      <c r="A2699" s="2">
        <v>8250</v>
      </c>
      <c r="B2699" s="2">
        <v>5</v>
      </c>
      <c r="C2699" s="2">
        <v>7</v>
      </c>
      <c r="D2699" s="2">
        <v>1935</v>
      </c>
      <c r="E2699" s="2">
        <v>1950</v>
      </c>
      <c r="F2699" s="2">
        <v>1032</v>
      </c>
      <c r="G2699" s="2">
        <v>1</v>
      </c>
      <c r="H2699" s="2">
        <v>2</v>
      </c>
      <c r="I2699" s="2">
        <v>1</v>
      </c>
      <c r="J2699" s="2">
        <v>1</v>
      </c>
      <c r="K2699" s="2">
        <v>125000</v>
      </c>
      <c r="L2699" s="2" t="s">
        <v>13</v>
      </c>
      <c r="M2699" s="2" t="s">
        <v>35</v>
      </c>
      <c r="N2699" s="16">
        <f>VLOOKUP(M2699, 'Current Population Lookup'!A:B, 2, FALSE)</f>
        <v>44633</v>
      </c>
      <c r="O2699" s="16">
        <f t="array" ref="O2699">INDEX('Current Population Lookup'!B:B, MATCH(M2699, 'Current Population Lookup'!A:A, 0))</f>
        <v>44633</v>
      </c>
      <c r="P2699" s="16">
        <f>VLOOKUP(M2699&amp;D2699,'Yearly Private Schools Lookup'!A:D, 4, FALSE)</f>
        <v>83</v>
      </c>
      <c r="Q2699" s="16">
        <f t="array" ref="Q2699">INDEX('Yearly Private Schools Lookup'!D:D, MATCH(M2699&amp;D2699, 'Yearly Private Schools Lookup'!A:A, 0))</f>
        <v>83</v>
      </c>
    </row>
    <row r="2700" spans="1:17" ht="15.75" customHeight="1" x14ac:dyDescent="0.2">
      <c r="A2700" s="2">
        <v>5220</v>
      </c>
      <c r="B2700" s="2">
        <v>5</v>
      </c>
      <c r="C2700" s="2">
        <v>3</v>
      </c>
      <c r="D2700" s="2">
        <v>1936</v>
      </c>
      <c r="E2700" s="2">
        <v>1950</v>
      </c>
      <c r="F2700" s="2">
        <v>879</v>
      </c>
      <c r="G2700" s="2">
        <v>1</v>
      </c>
      <c r="H2700" s="2">
        <v>2</v>
      </c>
      <c r="I2700" s="2">
        <v>0</v>
      </c>
      <c r="J2700" s="2">
        <v>1</v>
      </c>
      <c r="K2700" s="2">
        <v>80000</v>
      </c>
      <c r="L2700" s="2" t="s">
        <v>13</v>
      </c>
      <c r="M2700" s="2" t="s">
        <v>34</v>
      </c>
      <c r="N2700" s="16">
        <f>VLOOKUP(M2700, 'Current Population Lookup'!A:B, 2, FALSE)</f>
        <v>34336</v>
      </c>
      <c r="O2700" s="16">
        <f t="array" ref="O2700">INDEX('Current Population Lookup'!B:B, MATCH(M2700, 'Current Population Lookup'!A:A, 0))</f>
        <v>34336</v>
      </c>
      <c r="P2700" s="16">
        <f>VLOOKUP(M2700&amp;D2700,'Yearly Private Schools Lookup'!A:D, 4, FALSE)</f>
        <v>111</v>
      </c>
      <c r="Q2700" s="16">
        <f t="array" ref="Q2700">INDEX('Yearly Private Schools Lookup'!D:D, MATCH(M2700&amp;D2700, 'Yearly Private Schools Lookup'!A:A, 0))</f>
        <v>111</v>
      </c>
    </row>
    <row r="2701" spans="1:17" ht="15.75" customHeight="1" x14ac:dyDescent="0.2">
      <c r="A2701" s="2">
        <v>5500</v>
      </c>
      <c r="B2701" s="2">
        <v>7</v>
      </c>
      <c r="C2701" s="2">
        <v>5</v>
      </c>
      <c r="D2701" s="2">
        <v>2004</v>
      </c>
      <c r="E2701" s="2">
        <v>2004</v>
      </c>
      <c r="F2701" s="2">
        <v>1073</v>
      </c>
      <c r="G2701" s="2">
        <v>2</v>
      </c>
      <c r="H2701" s="2">
        <v>2</v>
      </c>
      <c r="I2701" s="2">
        <v>0</v>
      </c>
      <c r="J2701" s="2">
        <v>1</v>
      </c>
      <c r="K2701" s="2">
        <v>157000</v>
      </c>
      <c r="L2701" s="2" t="s">
        <v>13</v>
      </c>
      <c r="M2701" s="2" t="s">
        <v>34</v>
      </c>
      <c r="N2701" s="16">
        <f>VLOOKUP(M2701, 'Current Population Lookup'!A:B, 2, FALSE)</f>
        <v>34336</v>
      </c>
      <c r="O2701" s="16">
        <f t="array" ref="O2701">INDEX('Current Population Lookup'!B:B, MATCH(M2701, 'Current Population Lookup'!A:A, 0))</f>
        <v>34336</v>
      </c>
      <c r="P2701" s="16">
        <f>VLOOKUP(M2701&amp;D2701,'Yearly Private Schools Lookup'!A:D, 4, FALSE)</f>
        <v>164</v>
      </c>
      <c r="Q2701" s="16">
        <f t="array" ref="Q2701">INDEX('Yearly Private Schools Lookup'!D:D, MATCH(M2701&amp;D2701, 'Yearly Private Schools Lookup'!A:A, 0))</f>
        <v>164</v>
      </c>
    </row>
    <row r="2702" spans="1:17" ht="15.75" customHeight="1" x14ac:dyDescent="0.2">
      <c r="A2702" s="2">
        <v>11235</v>
      </c>
      <c r="B2702" s="2">
        <v>4</v>
      </c>
      <c r="C2702" s="2">
        <v>5</v>
      </c>
      <c r="D2702" s="2">
        <v>1963</v>
      </c>
      <c r="E2702" s="2">
        <v>1979</v>
      </c>
      <c r="F2702" s="2">
        <v>1382</v>
      </c>
      <c r="G2702" s="2">
        <v>1</v>
      </c>
      <c r="H2702" s="2">
        <v>3</v>
      </c>
      <c r="I2702" s="2">
        <v>1</v>
      </c>
      <c r="J2702" s="2">
        <v>2</v>
      </c>
      <c r="K2702" s="2">
        <v>148000</v>
      </c>
      <c r="L2702" s="2" t="s">
        <v>13</v>
      </c>
      <c r="M2702" s="2" t="s">
        <v>27</v>
      </c>
      <c r="N2702" s="16">
        <f>VLOOKUP(M2702, 'Current Population Lookup'!A:B, 2, FALSE)</f>
        <v>11500</v>
      </c>
      <c r="O2702" s="16">
        <f t="array" ref="O2702">INDEX('Current Population Lookup'!B:B, MATCH(M2702, 'Current Population Lookup'!A:A, 0))</f>
        <v>11500</v>
      </c>
      <c r="P2702" s="16">
        <f>VLOOKUP(M2702&amp;D2702,'Yearly Private Schools Lookup'!A:D, 4, FALSE)</f>
        <v>101</v>
      </c>
      <c r="Q2702" s="16">
        <f t="array" ref="Q2702">INDEX('Yearly Private Schools Lookup'!D:D, MATCH(M2702&amp;D2702, 'Yearly Private Schools Lookup'!A:A, 0))</f>
        <v>101</v>
      </c>
    </row>
    <row r="2703" spans="1:17" ht="15.75" customHeight="1" x14ac:dyDescent="0.2">
      <c r="A2703" s="2">
        <v>10791</v>
      </c>
      <c r="B2703" s="2">
        <v>4</v>
      </c>
      <c r="C2703" s="2">
        <v>5</v>
      </c>
      <c r="D2703" s="2">
        <v>1967</v>
      </c>
      <c r="E2703" s="2">
        <v>1967</v>
      </c>
      <c r="F2703" s="2">
        <v>1296</v>
      </c>
      <c r="G2703" s="2">
        <v>2</v>
      </c>
      <c r="H2703" s="2">
        <v>2</v>
      </c>
      <c r="I2703" s="2">
        <v>0</v>
      </c>
      <c r="J2703" s="2">
        <v>2</v>
      </c>
      <c r="K2703" s="2">
        <v>90000</v>
      </c>
      <c r="L2703" s="2" t="s">
        <v>13</v>
      </c>
      <c r="M2703" s="2" t="s">
        <v>27</v>
      </c>
      <c r="N2703" s="16">
        <f>VLOOKUP(M2703, 'Current Population Lookup'!A:B, 2, FALSE)</f>
        <v>11500</v>
      </c>
      <c r="O2703" s="16">
        <f t="array" ref="O2703">INDEX('Current Population Lookup'!B:B, MATCH(M2703, 'Current Population Lookup'!A:A, 0))</f>
        <v>11500</v>
      </c>
      <c r="P2703" s="16">
        <f>VLOOKUP(M2703&amp;D2703,'Yearly Private Schools Lookup'!A:D, 4, FALSE)</f>
        <v>126</v>
      </c>
      <c r="Q2703" s="16">
        <f t="array" ref="Q2703">INDEX('Yearly Private Schools Lookup'!D:D, MATCH(M2703&amp;D2703, 'Yearly Private Schools Lookup'!A:A, 0))</f>
        <v>126</v>
      </c>
    </row>
    <row r="2704" spans="1:17" ht="15.75" customHeight="1" x14ac:dyDescent="0.2">
      <c r="A2704" s="2">
        <v>8414</v>
      </c>
      <c r="B2704" s="2">
        <v>6</v>
      </c>
      <c r="C2704" s="2">
        <v>8</v>
      </c>
      <c r="D2704" s="2">
        <v>1963</v>
      </c>
      <c r="E2704" s="2">
        <v>2003</v>
      </c>
      <c r="F2704" s="2">
        <v>1068</v>
      </c>
      <c r="G2704" s="2">
        <v>1</v>
      </c>
      <c r="H2704" s="2">
        <v>3</v>
      </c>
      <c r="I2704" s="2">
        <v>0</v>
      </c>
      <c r="J2704" s="2">
        <v>1</v>
      </c>
      <c r="K2704" s="2">
        <v>154500</v>
      </c>
      <c r="L2704" s="2" t="s">
        <v>13</v>
      </c>
      <c r="M2704" s="2" t="s">
        <v>27</v>
      </c>
      <c r="N2704" s="16">
        <f>VLOOKUP(M2704, 'Current Population Lookup'!A:B, 2, FALSE)</f>
        <v>11500</v>
      </c>
      <c r="O2704" s="16">
        <f t="array" ref="O2704">INDEX('Current Population Lookup'!B:B, MATCH(M2704, 'Current Population Lookup'!A:A, 0))</f>
        <v>11500</v>
      </c>
      <c r="P2704" s="16">
        <f>VLOOKUP(M2704&amp;D2704,'Yearly Private Schools Lookup'!A:D, 4, FALSE)</f>
        <v>101</v>
      </c>
      <c r="Q2704" s="16">
        <f t="array" ref="Q2704">INDEX('Yearly Private Schools Lookup'!D:D, MATCH(M2704&amp;D2704, 'Yearly Private Schools Lookup'!A:A, 0))</f>
        <v>101</v>
      </c>
    </row>
    <row r="2705" spans="1:17" ht="15.75" customHeight="1" x14ac:dyDescent="0.2">
      <c r="A2705" s="2">
        <v>11327</v>
      </c>
      <c r="B2705" s="2">
        <v>5</v>
      </c>
      <c r="C2705" s="2">
        <v>6</v>
      </c>
      <c r="D2705" s="2">
        <v>1967</v>
      </c>
      <c r="E2705" s="2">
        <v>1967</v>
      </c>
      <c r="F2705" s="2">
        <v>1064</v>
      </c>
      <c r="G2705" s="2">
        <v>1</v>
      </c>
      <c r="H2705" s="2">
        <v>3</v>
      </c>
      <c r="I2705" s="2">
        <v>1</v>
      </c>
      <c r="J2705" s="2">
        <v>2</v>
      </c>
      <c r="K2705" s="2">
        <v>153600</v>
      </c>
      <c r="L2705" s="2" t="s">
        <v>13</v>
      </c>
      <c r="M2705" s="2" t="s">
        <v>27</v>
      </c>
      <c r="N2705" s="16">
        <f>VLOOKUP(M2705, 'Current Population Lookup'!A:B, 2, FALSE)</f>
        <v>11500</v>
      </c>
      <c r="O2705" s="16">
        <f t="array" ref="O2705">INDEX('Current Population Lookup'!B:B, MATCH(M2705, 'Current Population Lookup'!A:A, 0))</f>
        <v>11500</v>
      </c>
      <c r="P2705" s="16">
        <f>VLOOKUP(M2705&amp;D2705,'Yearly Private Schools Lookup'!A:D, 4, FALSE)</f>
        <v>126</v>
      </c>
      <c r="Q2705" s="16">
        <f t="array" ref="Q2705">INDEX('Yearly Private Schools Lookup'!D:D, MATCH(M2705&amp;D2705, 'Yearly Private Schools Lookup'!A:A, 0))</f>
        <v>126</v>
      </c>
    </row>
    <row r="2706" spans="1:17" ht="15.75" customHeight="1" x14ac:dyDescent="0.2">
      <c r="A2706" s="2">
        <v>11777</v>
      </c>
      <c r="B2706" s="2">
        <v>5</v>
      </c>
      <c r="C2706" s="2">
        <v>6</v>
      </c>
      <c r="D2706" s="2">
        <v>1966</v>
      </c>
      <c r="E2706" s="2">
        <v>1966</v>
      </c>
      <c r="F2706" s="2">
        <v>1320</v>
      </c>
      <c r="G2706" s="2">
        <v>1</v>
      </c>
      <c r="H2706" s="2">
        <v>3</v>
      </c>
      <c r="I2706" s="2">
        <v>2</v>
      </c>
      <c r="J2706" s="2">
        <v>2</v>
      </c>
      <c r="K2706" s="2">
        <v>164500</v>
      </c>
      <c r="L2706" s="2" t="s">
        <v>13</v>
      </c>
      <c r="M2706" s="2" t="s">
        <v>27</v>
      </c>
      <c r="N2706" s="16">
        <f>VLOOKUP(M2706, 'Current Population Lookup'!A:B, 2, FALSE)</f>
        <v>11500</v>
      </c>
      <c r="O2706" s="16">
        <f t="array" ref="O2706">INDEX('Current Population Lookup'!B:B, MATCH(M2706, 'Current Population Lookup'!A:A, 0))</f>
        <v>11500</v>
      </c>
      <c r="P2706" s="16">
        <f>VLOOKUP(M2706&amp;D2706,'Yearly Private Schools Lookup'!A:D, 4, FALSE)</f>
        <v>119</v>
      </c>
      <c r="Q2706" s="16">
        <f t="array" ref="Q2706">INDEX('Yearly Private Schools Lookup'!D:D, MATCH(M2706&amp;D2706, 'Yearly Private Schools Lookup'!A:A, 0))</f>
        <v>119</v>
      </c>
    </row>
    <row r="2707" spans="1:17" ht="15.75" customHeight="1" x14ac:dyDescent="0.2">
      <c r="A2707" s="2">
        <v>10366</v>
      </c>
      <c r="B2707" s="2">
        <v>6</v>
      </c>
      <c r="C2707" s="2">
        <v>7</v>
      </c>
      <c r="D2707" s="2">
        <v>1964</v>
      </c>
      <c r="E2707" s="2">
        <v>1964</v>
      </c>
      <c r="F2707" s="2">
        <v>934</v>
      </c>
      <c r="G2707" s="2">
        <v>1</v>
      </c>
      <c r="H2707" s="2">
        <v>2</v>
      </c>
      <c r="I2707" s="2">
        <v>0</v>
      </c>
      <c r="J2707" s="2">
        <v>1</v>
      </c>
      <c r="K2707" s="2">
        <v>132000</v>
      </c>
      <c r="L2707" s="2" t="s">
        <v>17</v>
      </c>
      <c r="M2707" s="2" t="s">
        <v>27</v>
      </c>
      <c r="N2707" s="16">
        <f>VLOOKUP(M2707, 'Current Population Lookup'!A:B, 2, FALSE)</f>
        <v>11500</v>
      </c>
      <c r="O2707" s="16">
        <f t="array" ref="O2707">INDEX('Current Population Lookup'!B:B, MATCH(M2707, 'Current Population Lookup'!A:A, 0))</f>
        <v>11500</v>
      </c>
      <c r="P2707" s="16">
        <f>VLOOKUP(M2707&amp;D2707,'Yearly Private Schools Lookup'!A:D, 4, FALSE)</f>
        <v>106</v>
      </c>
      <c r="Q2707" s="16">
        <f t="array" ref="Q2707">INDEX('Yearly Private Schools Lookup'!D:D, MATCH(M2707&amp;D2707, 'Yearly Private Schools Lookup'!A:A, 0))</f>
        <v>106</v>
      </c>
    </row>
    <row r="2708" spans="1:17" ht="15.75" customHeight="1" x14ac:dyDescent="0.2">
      <c r="A2708" s="2">
        <v>9000</v>
      </c>
      <c r="B2708" s="2">
        <v>5</v>
      </c>
      <c r="C2708" s="2">
        <v>6</v>
      </c>
      <c r="D2708" s="2">
        <v>1966</v>
      </c>
      <c r="E2708" s="2">
        <v>1966</v>
      </c>
      <c r="F2708" s="2">
        <v>1059</v>
      </c>
      <c r="G2708" s="2">
        <v>1</v>
      </c>
      <c r="H2708" s="2">
        <v>3</v>
      </c>
      <c r="I2708" s="2">
        <v>0</v>
      </c>
      <c r="J2708" s="2">
        <v>1</v>
      </c>
      <c r="K2708" s="2">
        <v>142500</v>
      </c>
      <c r="L2708" s="2" t="s">
        <v>13</v>
      </c>
      <c r="M2708" s="2" t="s">
        <v>27</v>
      </c>
      <c r="N2708" s="16">
        <f>VLOOKUP(M2708, 'Current Population Lookup'!A:B, 2, FALSE)</f>
        <v>11500</v>
      </c>
      <c r="O2708" s="16">
        <f t="array" ref="O2708">INDEX('Current Population Lookup'!B:B, MATCH(M2708, 'Current Population Lookup'!A:A, 0))</f>
        <v>11500</v>
      </c>
      <c r="P2708" s="16">
        <f>VLOOKUP(M2708&amp;D2708,'Yearly Private Schools Lookup'!A:D, 4, FALSE)</f>
        <v>119</v>
      </c>
      <c r="Q2708" s="16">
        <f t="array" ref="Q2708">INDEX('Yearly Private Schools Lookup'!D:D, MATCH(M2708&amp;D2708, 'Yearly Private Schools Lookup'!A:A, 0))</f>
        <v>119</v>
      </c>
    </row>
    <row r="2709" spans="1:17" ht="15.75" customHeight="1" x14ac:dyDescent="0.2">
      <c r="A2709" s="2">
        <v>11553</v>
      </c>
      <c r="B2709" s="2">
        <v>5</v>
      </c>
      <c r="C2709" s="2">
        <v>5</v>
      </c>
      <c r="D2709" s="2">
        <v>1968</v>
      </c>
      <c r="E2709" s="2">
        <v>1968</v>
      </c>
      <c r="F2709" s="2">
        <v>1159</v>
      </c>
      <c r="G2709" s="2">
        <v>1</v>
      </c>
      <c r="H2709" s="2">
        <v>3</v>
      </c>
      <c r="I2709" s="2">
        <v>1</v>
      </c>
      <c r="J2709" s="2">
        <v>1</v>
      </c>
      <c r="K2709" s="2">
        <v>158000</v>
      </c>
      <c r="L2709" s="2" t="s">
        <v>13</v>
      </c>
      <c r="M2709" s="2" t="s">
        <v>27</v>
      </c>
      <c r="N2709" s="16">
        <f>VLOOKUP(M2709, 'Current Population Lookup'!A:B, 2, FALSE)</f>
        <v>11500</v>
      </c>
      <c r="O2709" s="16">
        <f t="array" ref="O2709">INDEX('Current Population Lookup'!B:B, MATCH(M2709, 'Current Population Lookup'!A:A, 0))</f>
        <v>11500</v>
      </c>
      <c r="P2709" s="16">
        <f>VLOOKUP(M2709&amp;D2709,'Yearly Private Schools Lookup'!A:D, 4, FALSE)</f>
        <v>130</v>
      </c>
      <c r="Q2709" s="16">
        <f t="array" ref="Q2709">INDEX('Yearly Private Schools Lookup'!D:D, MATCH(M2709&amp;D2709, 'Yearly Private Schools Lookup'!A:A, 0))</f>
        <v>130</v>
      </c>
    </row>
    <row r="2710" spans="1:17" ht="15.75" customHeight="1" x14ac:dyDescent="0.2">
      <c r="A2710" s="2">
        <v>7844</v>
      </c>
      <c r="B2710" s="2">
        <v>6</v>
      </c>
      <c r="C2710" s="2">
        <v>7</v>
      </c>
      <c r="D2710" s="2">
        <v>1978</v>
      </c>
      <c r="E2710" s="2">
        <v>1978</v>
      </c>
      <c r="F2710" s="2">
        <v>1400</v>
      </c>
      <c r="G2710" s="2">
        <v>1</v>
      </c>
      <c r="H2710" s="2">
        <v>3</v>
      </c>
      <c r="I2710" s="2">
        <v>1</v>
      </c>
      <c r="J2710" s="2">
        <v>2</v>
      </c>
      <c r="K2710" s="2">
        <v>149500</v>
      </c>
      <c r="L2710" s="2" t="s">
        <v>13</v>
      </c>
      <c r="M2710" s="2" t="s">
        <v>27</v>
      </c>
      <c r="N2710" s="16">
        <f>VLOOKUP(M2710, 'Current Population Lookup'!A:B, 2, FALSE)</f>
        <v>11500</v>
      </c>
      <c r="O2710" s="16">
        <f t="array" ref="O2710">INDEX('Current Population Lookup'!B:B, MATCH(M2710, 'Current Population Lookup'!A:A, 0))</f>
        <v>11500</v>
      </c>
      <c r="P2710" s="16">
        <f>VLOOKUP(M2710&amp;D2710,'Yearly Private Schools Lookup'!A:D, 4, FALSE)</f>
        <v>179</v>
      </c>
      <c r="Q2710" s="16">
        <f t="array" ref="Q2710">INDEX('Yearly Private Schools Lookup'!D:D, MATCH(M2710&amp;D2710, 'Yearly Private Schools Lookup'!A:A, 0))</f>
        <v>179</v>
      </c>
    </row>
    <row r="2711" spans="1:17" ht="15.75" customHeight="1" x14ac:dyDescent="0.2">
      <c r="A2711" s="2">
        <v>9535</v>
      </c>
      <c r="B2711" s="2">
        <v>5</v>
      </c>
      <c r="C2711" s="2">
        <v>5</v>
      </c>
      <c r="D2711" s="2">
        <v>1967</v>
      </c>
      <c r="E2711" s="2">
        <v>1967</v>
      </c>
      <c r="F2711" s="2">
        <v>1458</v>
      </c>
      <c r="G2711" s="2">
        <v>1</v>
      </c>
      <c r="H2711" s="2">
        <v>3</v>
      </c>
      <c r="I2711" s="2">
        <v>1</v>
      </c>
      <c r="J2711" s="2">
        <v>2</v>
      </c>
      <c r="K2711" s="2">
        <v>165000</v>
      </c>
      <c r="L2711" s="2" t="s">
        <v>13</v>
      </c>
      <c r="M2711" s="2" t="s">
        <v>27</v>
      </c>
      <c r="N2711" s="16">
        <f>VLOOKUP(M2711, 'Current Population Lookup'!A:B, 2, FALSE)</f>
        <v>11500</v>
      </c>
      <c r="O2711" s="16">
        <f t="array" ref="O2711">INDEX('Current Population Lookup'!B:B, MATCH(M2711, 'Current Population Lookup'!A:A, 0))</f>
        <v>11500</v>
      </c>
      <c r="P2711" s="16">
        <f>VLOOKUP(M2711&amp;D2711,'Yearly Private Schools Lookup'!A:D, 4, FALSE)</f>
        <v>126</v>
      </c>
      <c r="Q2711" s="16">
        <f t="array" ref="Q2711">INDEX('Yearly Private Schools Lookup'!D:D, MATCH(M2711&amp;D2711, 'Yearly Private Schools Lookup'!A:A, 0))</f>
        <v>126</v>
      </c>
    </row>
    <row r="2712" spans="1:17" ht="15.75" customHeight="1" x14ac:dyDescent="0.2">
      <c r="A2712" s="2">
        <v>10335</v>
      </c>
      <c r="B2712" s="2">
        <v>5</v>
      </c>
      <c r="C2712" s="2">
        <v>6</v>
      </c>
      <c r="D2712" s="2">
        <v>1968</v>
      </c>
      <c r="E2712" s="2">
        <v>1993</v>
      </c>
      <c r="F2712" s="2">
        <v>1721</v>
      </c>
      <c r="G2712" s="2">
        <v>2</v>
      </c>
      <c r="H2712" s="2">
        <v>3</v>
      </c>
      <c r="I2712" s="2">
        <v>1</v>
      </c>
      <c r="J2712" s="2">
        <v>2</v>
      </c>
      <c r="K2712" s="2">
        <v>180000</v>
      </c>
      <c r="L2712" s="2" t="s">
        <v>13</v>
      </c>
      <c r="M2712" s="2" t="s">
        <v>27</v>
      </c>
      <c r="N2712" s="16">
        <f>VLOOKUP(M2712, 'Current Population Lookup'!A:B, 2, FALSE)</f>
        <v>11500</v>
      </c>
      <c r="O2712" s="16">
        <f t="array" ref="O2712">INDEX('Current Population Lookup'!B:B, MATCH(M2712, 'Current Population Lookup'!A:A, 0))</f>
        <v>11500</v>
      </c>
      <c r="P2712" s="16">
        <f>VLOOKUP(M2712&amp;D2712,'Yearly Private Schools Lookup'!A:D, 4, FALSE)</f>
        <v>130</v>
      </c>
      <c r="Q2712" s="16">
        <f t="array" ref="Q2712">INDEX('Yearly Private Schools Lookup'!D:D, MATCH(M2712&amp;D2712, 'Yearly Private Schools Lookup'!A:A, 0))</f>
        <v>130</v>
      </c>
    </row>
    <row r="2713" spans="1:17" ht="15.75" customHeight="1" x14ac:dyDescent="0.2">
      <c r="A2713" s="2">
        <v>7176</v>
      </c>
      <c r="B2713" s="2">
        <v>6</v>
      </c>
      <c r="C2713" s="2">
        <v>6</v>
      </c>
      <c r="D2713" s="2">
        <v>1978</v>
      </c>
      <c r="E2713" s="2">
        <v>1978</v>
      </c>
      <c r="F2713" s="2">
        <v>1040</v>
      </c>
      <c r="G2713" s="2">
        <v>1</v>
      </c>
      <c r="H2713" s="2">
        <v>3</v>
      </c>
      <c r="I2713" s="2">
        <v>1</v>
      </c>
      <c r="J2713" s="2">
        <v>2</v>
      </c>
      <c r="K2713" s="2">
        <v>160500</v>
      </c>
      <c r="L2713" s="2" t="s">
        <v>13</v>
      </c>
      <c r="M2713" s="2" t="s">
        <v>27</v>
      </c>
      <c r="N2713" s="16">
        <f>VLOOKUP(M2713, 'Current Population Lookup'!A:B, 2, FALSE)</f>
        <v>11500</v>
      </c>
      <c r="O2713" s="16">
        <f t="array" ref="O2713">INDEX('Current Population Lookup'!B:B, MATCH(M2713, 'Current Population Lookup'!A:A, 0))</f>
        <v>11500</v>
      </c>
      <c r="P2713" s="16">
        <f>VLOOKUP(M2713&amp;D2713,'Yearly Private Schools Lookup'!A:D, 4, FALSE)</f>
        <v>179</v>
      </c>
      <c r="Q2713" s="16">
        <f t="array" ref="Q2713">INDEX('Yearly Private Schools Lookup'!D:D, MATCH(M2713&amp;D2713, 'Yearly Private Schools Lookup'!A:A, 0))</f>
        <v>179</v>
      </c>
    </row>
    <row r="2714" spans="1:17" ht="15.75" customHeight="1" x14ac:dyDescent="0.2">
      <c r="A2714" s="2">
        <v>9662</v>
      </c>
      <c r="B2714" s="2">
        <v>5</v>
      </c>
      <c r="C2714" s="2">
        <v>4</v>
      </c>
      <c r="D2714" s="2">
        <v>1977</v>
      </c>
      <c r="E2714" s="2">
        <v>1977</v>
      </c>
      <c r="F2714" s="2">
        <v>1967</v>
      </c>
      <c r="G2714" s="2">
        <v>2</v>
      </c>
      <c r="H2714" s="2">
        <v>6</v>
      </c>
      <c r="I2714" s="2">
        <v>0</v>
      </c>
      <c r="J2714" s="2">
        <v>2</v>
      </c>
      <c r="K2714" s="2">
        <v>156500</v>
      </c>
      <c r="L2714" s="2" t="s">
        <v>13</v>
      </c>
      <c r="M2714" s="2" t="s">
        <v>27</v>
      </c>
      <c r="N2714" s="16">
        <f>VLOOKUP(M2714, 'Current Population Lookup'!A:B, 2, FALSE)</f>
        <v>11500</v>
      </c>
      <c r="O2714" s="16">
        <f t="array" ref="O2714">INDEX('Current Population Lookup'!B:B, MATCH(M2714, 'Current Population Lookup'!A:A, 0))</f>
        <v>11500</v>
      </c>
      <c r="P2714" s="16">
        <f>VLOOKUP(M2714&amp;D2714,'Yearly Private Schools Lookup'!A:D, 4, FALSE)</f>
        <v>174</v>
      </c>
      <c r="Q2714" s="16">
        <f t="array" ref="Q2714">INDEX('Yearly Private Schools Lookup'!D:D, MATCH(M2714&amp;D2714, 'Yearly Private Schools Lookup'!A:A, 0))</f>
        <v>174</v>
      </c>
    </row>
    <row r="2715" spans="1:17" ht="15.75" customHeight="1" x14ac:dyDescent="0.2">
      <c r="A2715" s="2">
        <v>8235</v>
      </c>
      <c r="B2715" s="2">
        <v>5</v>
      </c>
      <c r="C2715" s="2">
        <v>4</v>
      </c>
      <c r="D2715" s="2">
        <v>1977</v>
      </c>
      <c r="E2715" s="2">
        <v>1977</v>
      </c>
      <c r="F2715" s="2">
        <v>1949</v>
      </c>
      <c r="G2715" s="2">
        <v>2</v>
      </c>
      <c r="H2715" s="2">
        <v>6</v>
      </c>
      <c r="I2715" s="2">
        <v>0</v>
      </c>
      <c r="J2715" s="2">
        <v>2</v>
      </c>
      <c r="K2715" s="2">
        <v>157000</v>
      </c>
      <c r="L2715" s="2" t="s">
        <v>13</v>
      </c>
      <c r="M2715" s="2" t="s">
        <v>27</v>
      </c>
      <c r="N2715" s="16">
        <f>VLOOKUP(M2715, 'Current Population Lookup'!A:B, 2, FALSE)</f>
        <v>11500</v>
      </c>
      <c r="O2715" s="16">
        <f t="array" ref="O2715">INDEX('Current Population Lookup'!B:B, MATCH(M2715, 'Current Population Lookup'!A:A, 0))</f>
        <v>11500</v>
      </c>
      <c r="P2715" s="16">
        <f>VLOOKUP(M2715&amp;D2715,'Yearly Private Schools Lookup'!A:D, 4, FALSE)</f>
        <v>174</v>
      </c>
      <c r="Q2715" s="16">
        <f t="array" ref="Q2715">INDEX('Yearly Private Schools Lookup'!D:D, MATCH(M2715&amp;D2715, 'Yearly Private Schools Lookup'!A:A, 0))</f>
        <v>174</v>
      </c>
    </row>
    <row r="2716" spans="1:17" ht="15.75" customHeight="1" x14ac:dyDescent="0.2">
      <c r="A2716" s="2">
        <v>13650</v>
      </c>
      <c r="B2716" s="2">
        <v>5</v>
      </c>
      <c r="C2716" s="2">
        <v>5</v>
      </c>
      <c r="D2716" s="2">
        <v>1958</v>
      </c>
      <c r="E2716" s="2">
        <v>1958</v>
      </c>
      <c r="F2716" s="2">
        <v>1920</v>
      </c>
      <c r="G2716" s="2">
        <v>2</v>
      </c>
      <c r="H2716" s="2">
        <v>4</v>
      </c>
      <c r="I2716" s="2">
        <v>1</v>
      </c>
      <c r="J2716" s="2">
        <v>2</v>
      </c>
      <c r="K2716" s="2">
        <v>172500</v>
      </c>
      <c r="L2716" s="2" t="s">
        <v>17</v>
      </c>
      <c r="M2716" s="2" t="s">
        <v>27</v>
      </c>
      <c r="N2716" s="16">
        <f>VLOOKUP(M2716, 'Current Population Lookup'!A:B, 2, FALSE)</f>
        <v>11500</v>
      </c>
      <c r="O2716" s="16">
        <f t="array" ref="O2716">INDEX('Current Population Lookup'!B:B, MATCH(M2716, 'Current Population Lookup'!A:A, 0))</f>
        <v>11500</v>
      </c>
      <c r="P2716" s="16">
        <f>VLOOKUP(M2716&amp;D2716,'Yearly Private Schools Lookup'!A:D, 4, FALSE)</f>
        <v>82</v>
      </c>
      <c r="Q2716" s="16">
        <f t="array" ref="Q2716">INDEX('Yearly Private Schools Lookup'!D:D, MATCH(M2716&amp;D2716, 'Yearly Private Schools Lookup'!A:A, 0))</f>
        <v>82</v>
      </c>
    </row>
    <row r="2717" spans="1:17" ht="15.75" customHeight="1" x14ac:dyDescent="0.2">
      <c r="A2717" s="2">
        <v>13125</v>
      </c>
      <c r="B2717" s="2">
        <v>5</v>
      </c>
      <c r="C2717" s="2">
        <v>4</v>
      </c>
      <c r="D2717" s="2">
        <v>1957</v>
      </c>
      <c r="E2717" s="2">
        <v>2000</v>
      </c>
      <c r="F2717" s="2">
        <v>1803</v>
      </c>
      <c r="G2717" s="2">
        <v>2</v>
      </c>
      <c r="H2717" s="2">
        <v>3</v>
      </c>
      <c r="I2717" s="2">
        <v>1</v>
      </c>
      <c r="J2717" s="2">
        <v>2</v>
      </c>
      <c r="K2717" s="2">
        <v>155000</v>
      </c>
      <c r="L2717" s="2" t="s">
        <v>13</v>
      </c>
      <c r="M2717" s="2" t="s">
        <v>27</v>
      </c>
      <c r="N2717" s="16">
        <f>VLOOKUP(M2717, 'Current Population Lookup'!A:B, 2, FALSE)</f>
        <v>11500</v>
      </c>
      <c r="O2717" s="16">
        <f t="array" ref="O2717">INDEX('Current Population Lookup'!B:B, MATCH(M2717, 'Current Population Lookup'!A:A, 0))</f>
        <v>11500</v>
      </c>
      <c r="P2717" s="16">
        <f>VLOOKUP(M2717&amp;D2717,'Yearly Private Schools Lookup'!A:D, 4, FALSE)</f>
        <v>80</v>
      </c>
      <c r="Q2717" s="16">
        <f t="array" ref="Q2717">INDEX('Yearly Private Schools Lookup'!D:D, MATCH(M2717&amp;D2717, 'Yearly Private Schools Lookup'!A:A, 0))</f>
        <v>80</v>
      </c>
    </row>
    <row r="2718" spans="1:17" ht="15.75" customHeight="1" x14ac:dyDescent="0.2">
      <c r="A2718" s="2">
        <v>17920</v>
      </c>
      <c r="B2718" s="2">
        <v>5</v>
      </c>
      <c r="C2718" s="2">
        <v>4</v>
      </c>
      <c r="D2718" s="2">
        <v>1955</v>
      </c>
      <c r="E2718" s="2">
        <v>1974</v>
      </c>
      <c r="F2718" s="2">
        <v>1779</v>
      </c>
      <c r="G2718" s="2">
        <v>1</v>
      </c>
      <c r="H2718" s="2">
        <v>3</v>
      </c>
      <c r="I2718" s="2">
        <v>1</v>
      </c>
      <c r="J2718" s="2">
        <v>2</v>
      </c>
      <c r="K2718" s="2">
        <v>170000</v>
      </c>
      <c r="L2718" s="2" t="s">
        <v>13</v>
      </c>
      <c r="M2718" s="2" t="s">
        <v>27</v>
      </c>
      <c r="N2718" s="16">
        <f>VLOOKUP(M2718, 'Current Population Lookup'!A:B, 2, FALSE)</f>
        <v>11500</v>
      </c>
      <c r="O2718" s="16">
        <f t="array" ref="O2718">INDEX('Current Population Lookup'!B:B, MATCH(M2718, 'Current Population Lookup'!A:A, 0))</f>
        <v>11500</v>
      </c>
      <c r="P2718" s="16">
        <f>VLOOKUP(M2718&amp;D2718,'Yearly Private Schools Lookup'!A:D, 4, FALSE)</f>
        <v>74</v>
      </c>
      <c r="Q2718" s="16">
        <f t="array" ref="Q2718">INDEX('Yearly Private Schools Lookup'!D:D, MATCH(M2718&amp;D2718, 'Yearly Private Schools Lookup'!A:A, 0))</f>
        <v>74</v>
      </c>
    </row>
    <row r="2719" spans="1:17" ht="15.75" customHeight="1" x14ac:dyDescent="0.2">
      <c r="A2719" s="2">
        <v>17529</v>
      </c>
      <c r="B2719" s="2">
        <v>5</v>
      </c>
      <c r="C2719" s="2">
        <v>5</v>
      </c>
      <c r="D2719" s="2">
        <v>1924</v>
      </c>
      <c r="E2719" s="2">
        <v>1950</v>
      </c>
      <c r="F2719" s="2">
        <v>872</v>
      </c>
      <c r="G2719" s="2">
        <v>1</v>
      </c>
      <c r="H2719" s="2">
        <v>2</v>
      </c>
      <c r="I2719" s="2">
        <v>1</v>
      </c>
      <c r="J2719" s="2">
        <v>1</v>
      </c>
      <c r="K2719" s="2">
        <v>105000</v>
      </c>
      <c r="L2719" s="2" t="s">
        <v>13</v>
      </c>
      <c r="M2719" s="2" t="s">
        <v>27</v>
      </c>
      <c r="N2719" s="16">
        <f>VLOOKUP(M2719, 'Current Population Lookup'!A:B, 2, FALSE)</f>
        <v>11500</v>
      </c>
      <c r="O2719" s="16">
        <f t="array" ref="O2719">INDEX('Current Population Lookup'!B:B, MATCH(M2719, 'Current Population Lookup'!A:A, 0))</f>
        <v>11500</v>
      </c>
      <c r="P2719" s="16">
        <f>VLOOKUP(M2719&amp;D2719,'Yearly Private Schools Lookup'!A:D, 4, FALSE)</f>
        <v>18</v>
      </c>
      <c r="Q2719" s="16">
        <f t="array" ref="Q2719">INDEX('Yearly Private Schools Lookup'!D:D, MATCH(M2719&amp;D2719, 'Yearly Private Schools Lookup'!A:A, 0))</f>
        <v>18</v>
      </c>
    </row>
    <row r="2720" spans="1:17" ht="15.75" customHeight="1" x14ac:dyDescent="0.2">
      <c r="A2720" s="2">
        <v>10246</v>
      </c>
      <c r="B2720" s="2">
        <v>4</v>
      </c>
      <c r="C2720" s="2">
        <v>9</v>
      </c>
      <c r="D2720" s="2">
        <v>1965</v>
      </c>
      <c r="E2720" s="2">
        <v>2001</v>
      </c>
      <c r="F2720" s="2">
        <v>960</v>
      </c>
      <c r="G2720" s="2">
        <v>0</v>
      </c>
      <c r="H2720" s="2">
        <v>0</v>
      </c>
      <c r="I2720" s="2">
        <v>0</v>
      </c>
      <c r="J2720" s="2">
        <v>1</v>
      </c>
      <c r="K2720" s="2">
        <v>145000</v>
      </c>
      <c r="L2720" s="2" t="s">
        <v>17</v>
      </c>
      <c r="M2720" s="2" t="s">
        <v>27</v>
      </c>
      <c r="N2720" s="16">
        <f>VLOOKUP(M2720, 'Current Population Lookup'!A:B, 2, FALSE)</f>
        <v>11500</v>
      </c>
      <c r="O2720" s="16">
        <f t="array" ref="O2720">INDEX('Current Population Lookup'!B:B, MATCH(M2720, 'Current Population Lookup'!A:A, 0))</f>
        <v>11500</v>
      </c>
      <c r="P2720" s="16">
        <f>VLOOKUP(M2720&amp;D2720,'Yearly Private Schools Lookup'!A:D, 4, FALSE)</f>
        <v>113</v>
      </c>
      <c r="Q2720" s="16">
        <f t="array" ref="Q2720">INDEX('Yearly Private Schools Lookup'!D:D, MATCH(M2720&amp;D2720, 'Yearly Private Schools Lookup'!A:A, 0))</f>
        <v>113</v>
      </c>
    </row>
    <row r="2721" spans="1:17" ht="15.75" customHeight="1" x14ac:dyDescent="0.2">
      <c r="A2721" s="2">
        <v>14175</v>
      </c>
      <c r="B2721" s="2">
        <v>5</v>
      </c>
      <c r="C2721" s="2">
        <v>6</v>
      </c>
      <c r="D2721" s="2">
        <v>1956</v>
      </c>
      <c r="E2721" s="2">
        <v>1987</v>
      </c>
      <c r="F2721" s="2">
        <v>1437</v>
      </c>
      <c r="G2721" s="2">
        <v>1</v>
      </c>
      <c r="H2721" s="2">
        <v>3</v>
      </c>
      <c r="I2721" s="2">
        <v>1</v>
      </c>
      <c r="J2721" s="2">
        <v>2</v>
      </c>
      <c r="K2721" s="2">
        <v>168000</v>
      </c>
      <c r="L2721" s="2" t="s">
        <v>13</v>
      </c>
      <c r="M2721" s="2" t="s">
        <v>27</v>
      </c>
      <c r="N2721" s="16">
        <f>VLOOKUP(M2721, 'Current Population Lookup'!A:B, 2, FALSE)</f>
        <v>11500</v>
      </c>
      <c r="O2721" s="16">
        <f t="array" ref="O2721">INDEX('Current Population Lookup'!B:B, MATCH(M2721, 'Current Population Lookup'!A:A, 0))</f>
        <v>11500</v>
      </c>
      <c r="P2721" s="16">
        <f>VLOOKUP(M2721&amp;D2721,'Yearly Private Schools Lookup'!A:D, 4, FALSE)</f>
        <v>76</v>
      </c>
      <c r="Q2721" s="16">
        <f t="array" ref="Q2721">INDEX('Yearly Private Schools Lookup'!D:D, MATCH(M2721&amp;D2721, 'Yearly Private Schools Lookup'!A:A, 0))</f>
        <v>76</v>
      </c>
    </row>
    <row r="2722" spans="1:17" ht="15.75" customHeight="1" x14ac:dyDescent="0.2">
      <c r="A2722" s="2">
        <v>20355</v>
      </c>
      <c r="B2722" s="2">
        <v>7</v>
      </c>
      <c r="C2722" s="2">
        <v>6</v>
      </c>
      <c r="D2722" s="2">
        <v>1967</v>
      </c>
      <c r="E2722" s="2">
        <v>1967</v>
      </c>
      <c r="F2722" s="2">
        <v>1830</v>
      </c>
      <c r="G2722" s="2">
        <v>1</v>
      </c>
      <c r="H2722" s="2">
        <v>2</v>
      </c>
      <c r="I2722" s="2">
        <v>2</v>
      </c>
      <c r="J2722" s="2">
        <v>2</v>
      </c>
      <c r="K2722" s="2">
        <v>278000</v>
      </c>
      <c r="L2722" s="2" t="s">
        <v>13</v>
      </c>
      <c r="M2722" s="2" t="s">
        <v>33</v>
      </c>
      <c r="N2722" s="16">
        <f>VLOOKUP(M2722, 'Current Population Lookup'!A:B, 2, FALSE)</f>
        <v>25466</v>
      </c>
      <c r="O2722" s="16">
        <f t="array" ref="O2722">INDEX('Current Population Lookup'!B:B, MATCH(M2722, 'Current Population Lookup'!A:A, 0))</f>
        <v>25466</v>
      </c>
      <c r="P2722" s="16">
        <f>VLOOKUP(M2722&amp;D2722,'Yearly Private Schools Lookup'!A:D, 4, FALSE)</f>
        <v>71</v>
      </c>
      <c r="Q2722" s="16">
        <f t="array" ref="Q2722">INDEX('Yearly Private Schools Lookup'!D:D, MATCH(M2722&amp;D2722, 'Yearly Private Schools Lookup'!A:A, 0))</f>
        <v>71</v>
      </c>
    </row>
    <row r="2723" spans="1:17" ht="15.75" customHeight="1" x14ac:dyDescent="0.2">
      <c r="A2723" s="2">
        <v>13050</v>
      </c>
      <c r="B2723" s="2">
        <v>5</v>
      </c>
      <c r="C2723" s="2">
        <v>6</v>
      </c>
      <c r="D2723" s="2">
        <v>1963</v>
      </c>
      <c r="E2723" s="2">
        <v>1963</v>
      </c>
      <c r="F2723" s="2">
        <v>1000</v>
      </c>
      <c r="G2723" s="2">
        <v>1</v>
      </c>
      <c r="H2723" s="2">
        <v>1</v>
      </c>
      <c r="I2723" s="2">
        <v>2</v>
      </c>
      <c r="J2723" s="2">
        <v>2</v>
      </c>
      <c r="K2723" s="2">
        <v>164000</v>
      </c>
      <c r="L2723" s="2" t="s">
        <v>13</v>
      </c>
      <c r="M2723" s="2" t="s">
        <v>33</v>
      </c>
      <c r="N2723" s="16">
        <f>VLOOKUP(M2723, 'Current Population Lookup'!A:B, 2, FALSE)</f>
        <v>25466</v>
      </c>
      <c r="O2723" s="16">
        <f t="array" ref="O2723">INDEX('Current Population Lookup'!B:B, MATCH(M2723, 'Current Population Lookup'!A:A, 0))</f>
        <v>25466</v>
      </c>
      <c r="P2723" s="16">
        <f>VLOOKUP(M2723&amp;D2723,'Yearly Private Schools Lookup'!A:D, 4, FALSE)</f>
        <v>58</v>
      </c>
      <c r="Q2723" s="16">
        <f t="array" ref="Q2723">INDEX('Yearly Private Schools Lookup'!D:D, MATCH(M2723&amp;D2723, 'Yearly Private Schools Lookup'!A:A, 0))</f>
        <v>58</v>
      </c>
    </row>
    <row r="2724" spans="1:17" ht="15.75" customHeight="1" x14ac:dyDescent="0.2">
      <c r="A2724" s="2">
        <v>15593</v>
      </c>
      <c r="B2724" s="2">
        <v>7</v>
      </c>
      <c r="C2724" s="2">
        <v>4</v>
      </c>
      <c r="D2724" s="2">
        <v>1953</v>
      </c>
      <c r="E2724" s="2">
        <v>1953</v>
      </c>
      <c r="F2724" s="2">
        <v>2287</v>
      </c>
      <c r="G2724" s="2">
        <v>2</v>
      </c>
      <c r="H2724" s="2">
        <v>3</v>
      </c>
      <c r="I2724" s="2">
        <v>1</v>
      </c>
      <c r="J2724" s="2">
        <v>2</v>
      </c>
      <c r="K2724" s="2">
        <v>225000</v>
      </c>
      <c r="L2724" s="2" t="s">
        <v>13</v>
      </c>
      <c r="M2724" s="2" t="s">
        <v>33</v>
      </c>
      <c r="N2724" s="16">
        <f>VLOOKUP(M2724, 'Current Population Lookup'!A:B, 2, FALSE)</f>
        <v>25466</v>
      </c>
      <c r="O2724" s="16">
        <f t="array" ref="O2724">INDEX('Current Population Lookup'!B:B, MATCH(M2724, 'Current Population Lookup'!A:A, 0))</f>
        <v>25466</v>
      </c>
      <c r="P2724" s="16">
        <f>VLOOKUP(M2724&amp;D2724,'Yearly Private Schools Lookup'!A:D, 4, FALSE)</f>
        <v>29</v>
      </c>
      <c r="Q2724" s="16">
        <f t="array" ref="Q2724">INDEX('Yearly Private Schools Lookup'!D:D, MATCH(M2724&amp;D2724, 'Yearly Private Schools Lookup'!A:A, 0))</f>
        <v>29</v>
      </c>
    </row>
    <row r="2725" spans="1:17" ht="15.75" customHeight="1" x14ac:dyDescent="0.2">
      <c r="A2725" s="2">
        <v>10820</v>
      </c>
      <c r="B2725" s="2">
        <v>5</v>
      </c>
      <c r="C2725" s="2">
        <v>7</v>
      </c>
      <c r="D2725" s="2">
        <v>1971</v>
      </c>
      <c r="E2725" s="2">
        <v>1972</v>
      </c>
      <c r="F2725" s="2">
        <v>810</v>
      </c>
      <c r="G2725" s="2">
        <v>1</v>
      </c>
      <c r="H2725" s="2">
        <v>2</v>
      </c>
      <c r="I2725" s="2">
        <v>0</v>
      </c>
      <c r="J2725" s="2">
        <v>2</v>
      </c>
      <c r="K2725" s="2">
        <v>130000</v>
      </c>
      <c r="L2725" s="2" t="s">
        <v>13</v>
      </c>
      <c r="M2725" s="2" t="s">
        <v>27</v>
      </c>
      <c r="N2725" s="16">
        <f>VLOOKUP(M2725, 'Current Population Lookup'!A:B, 2, FALSE)</f>
        <v>11500</v>
      </c>
      <c r="O2725" s="16">
        <f t="array" ref="O2725">INDEX('Current Population Lookup'!B:B, MATCH(M2725, 'Current Population Lookup'!A:A, 0))</f>
        <v>11500</v>
      </c>
      <c r="P2725" s="16">
        <f>VLOOKUP(M2725&amp;D2725,'Yearly Private Schools Lookup'!A:D, 4, FALSE)</f>
        <v>144</v>
      </c>
      <c r="Q2725" s="16">
        <f t="array" ref="Q2725">INDEX('Yearly Private Schools Lookup'!D:D, MATCH(M2725&amp;D2725, 'Yearly Private Schools Lookup'!A:A, 0))</f>
        <v>144</v>
      </c>
    </row>
    <row r="2726" spans="1:17" ht="15.75" customHeight="1" x14ac:dyDescent="0.2">
      <c r="A2726" s="2">
        <v>13350</v>
      </c>
      <c r="B2726" s="2">
        <v>5</v>
      </c>
      <c r="C2726" s="2">
        <v>5</v>
      </c>
      <c r="D2726" s="2">
        <v>1974</v>
      </c>
      <c r="E2726" s="2">
        <v>1974</v>
      </c>
      <c r="F2726" s="2">
        <v>894</v>
      </c>
      <c r="G2726" s="2">
        <v>1</v>
      </c>
      <c r="H2726" s="2">
        <v>3</v>
      </c>
      <c r="I2726" s="2">
        <v>1</v>
      </c>
      <c r="J2726" s="2">
        <v>2</v>
      </c>
      <c r="K2726" s="2">
        <v>142500</v>
      </c>
      <c r="L2726" s="2" t="s">
        <v>13</v>
      </c>
      <c r="M2726" s="2" t="s">
        <v>27</v>
      </c>
      <c r="N2726" s="16">
        <f>VLOOKUP(M2726, 'Current Population Lookup'!A:B, 2, FALSE)</f>
        <v>11500</v>
      </c>
      <c r="O2726" s="16">
        <f t="array" ref="O2726">INDEX('Current Population Lookup'!B:B, MATCH(M2726, 'Current Population Lookup'!A:A, 0))</f>
        <v>11500</v>
      </c>
      <c r="P2726" s="16">
        <f>VLOOKUP(M2726&amp;D2726,'Yearly Private Schools Lookup'!A:D, 4, FALSE)</f>
        <v>156</v>
      </c>
      <c r="Q2726" s="16">
        <f t="array" ref="Q2726">INDEX('Yearly Private Schools Lookup'!D:D, MATCH(M2726&amp;D2726, 'Yearly Private Schools Lookup'!A:A, 0))</f>
        <v>156</v>
      </c>
    </row>
    <row r="2727" spans="1:17" ht="15.75" customHeight="1" x14ac:dyDescent="0.2">
      <c r="A2727" s="2">
        <v>1700</v>
      </c>
      <c r="B2727" s="2">
        <v>7</v>
      </c>
      <c r="C2727" s="2">
        <v>5</v>
      </c>
      <c r="D2727" s="2">
        <v>1980</v>
      </c>
      <c r="E2727" s="2">
        <v>1981</v>
      </c>
      <c r="F2727" s="2">
        <v>1700</v>
      </c>
      <c r="G2727" s="2">
        <v>2</v>
      </c>
      <c r="H2727" s="2">
        <v>2</v>
      </c>
      <c r="I2727" s="2">
        <v>0</v>
      </c>
      <c r="J2727" s="2">
        <v>1</v>
      </c>
      <c r="K2727" s="2">
        <v>148400</v>
      </c>
      <c r="L2727" s="2" t="s">
        <v>13</v>
      </c>
      <c r="M2727" s="2" t="s">
        <v>33</v>
      </c>
      <c r="N2727" s="16">
        <f>VLOOKUP(M2727, 'Current Population Lookup'!A:B, 2, FALSE)</f>
        <v>25466</v>
      </c>
      <c r="O2727" s="16">
        <f t="array" ref="O2727">INDEX('Current Population Lookup'!B:B, MATCH(M2727, 'Current Population Lookup'!A:A, 0))</f>
        <v>25466</v>
      </c>
      <c r="P2727" s="16">
        <f>VLOOKUP(M2727&amp;D2727,'Yearly Private Schools Lookup'!A:D, 4, FALSE)</f>
        <v>115</v>
      </c>
      <c r="Q2727" s="16">
        <f t="array" ref="Q2727">INDEX('Yearly Private Schools Lookup'!D:D, MATCH(M2727&amp;D2727, 'Yearly Private Schools Lookup'!A:A, 0))</f>
        <v>115</v>
      </c>
    </row>
    <row r="2728" spans="1:17" ht="15.75" customHeight="1" x14ac:dyDescent="0.2">
      <c r="A2728" s="2">
        <v>5271</v>
      </c>
      <c r="B2728" s="2">
        <v>7</v>
      </c>
      <c r="C2728" s="2">
        <v>5</v>
      </c>
      <c r="D2728" s="2">
        <v>1986</v>
      </c>
      <c r="E2728" s="2">
        <v>1986</v>
      </c>
      <c r="F2728" s="2">
        <v>1453</v>
      </c>
      <c r="G2728" s="2">
        <v>1</v>
      </c>
      <c r="H2728" s="2">
        <v>2</v>
      </c>
      <c r="I2728" s="2">
        <v>1</v>
      </c>
      <c r="J2728" s="2">
        <v>2</v>
      </c>
      <c r="K2728" s="2">
        <v>190000</v>
      </c>
      <c r="L2728" s="2" t="s">
        <v>13</v>
      </c>
      <c r="M2728" s="2" t="s">
        <v>33</v>
      </c>
      <c r="N2728" s="16">
        <f>VLOOKUP(M2728, 'Current Population Lookup'!A:B, 2, FALSE)</f>
        <v>25466</v>
      </c>
      <c r="O2728" s="16">
        <f t="array" ref="O2728">INDEX('Current Population Lookup'!B:B, MATCH(M2728, 'Current Population Lookup'!A:A, 0))</f>
        <v>25466</v>
      </c>
      <c r="P2728" s="16">
        <f>VLOOKUP(M2728&amp;D2728,'Yearly Private Schools Lookup'!A:D, 4, FALSE)</f>
        <v>125</v>
      </c>
      <c r="Q2728" s="16">
        <f t="array" ref="Q2728">INDEX('Yearly Private Schools Lookup'!D:D, MATCH(M2728&amp;D2728, 'Yearly Private Schools Lookup'!A:A, 0))</f>
        <v>125</v>
      </c>
    </row>
    <row r="2729" spans="1:17" ht="15.75" customHeight="1" x14ac:dyDescent="0.2">
      <c r="A2729" s="2">
        <v>9375</v>
      </c>
      <c r="B2729" s="2">
        <v>4</v>
      </c>
      <c r="C2729" s="2">
        <v>5</v>
      </c>
      <c r="D2729" s="2">
        <v>1954</v>
      </c>
      <c r="E2729" s="2">
        <v>1954</v>
      </c>
      <c r="F2729" s="2">
        <v>1350</v>
      </c>
      <c r="G2729" s="2">
        <v>1</v>
      </c>
      <c r="H2729" s="2">
        <v>3</v>
      </c>
      <c r="I2729" s="2">
        <v>1</v>
      </c>
      <c r="J2729" s="2">
        <v>2</v>
      </c>
      <c r="K2729" s="2">
        <v>146000</v>
      </c>
      <c r="L2729" s="2" t="s">
        <v>17</v>
      </c>
      <c r="M2729" s="2" t="s">
        <v>35</v>
      </c>
      <c r="N2729" s="16">
        <f>VLOOKUP(M2729, 'Current Population Lookup'!A:B, 2, FALSE)</f>
        <v>44633</v>
      </c>
      <c r="O2729" s="16">
        <f t="array" ref="O2729">INDEX('Current Population Lookup'!B:B, MATCH(M2729, 'Current Population Lookup'!A:A, 0))</f>
        <v>44633</v>
      </c>
      <c r="P2729" s="16">
        <f>VLOOKUP(M2729&amp;D2729,'Yearly Private Schools Lookup'!A:D, 4, FALSE)</f>
        <v>147</v>
      </c>
      <c r="Q2729" s="16">
        <f t="array" ref="Q2729">INDEX('Yearly Private Schools Lookup'!D:D, MATCH(M2729&amp;D2729, 'Yearly Private Schools Lookup'!A:A, 0))</f>
        <v>147</v>
      </c>
    </row>
    <row r="2730" spans="1:17" ht="15.75" customHeight="1" x14ac:dyDescent="0.2">
      <c r="A2730" s="2">
        <v>6488</v>
      </c>
      <c r="B2730" s="2">
        <v>5</v>
      </c>
      <c r="C2730" s="2">
        <v>5</v>
      </c>
      <c r="D2730" s="2">
        <v>1942</v>
      </c>
      <c r="E2730" s="2">
        <v>1950</v>
      </c>
      <c r="F2730" s="2">
        <v>1150</v>
      </c>
      <c r="G2730" s="2">
        <v>1</v>
      </c>
      <c r="H2730" s="2">
        <v>3</v>
      </c>
      <c r="I2730" s="2">
        <v>2</v>
      </c>
      <c r="J2730" s="2">
        <v>1</v>
      </c>
      <c r="K2730" s="2">
        <v>128000</v>
      </c>
      <c r="L2730" s="2" t="s">
        <v>13</v>
      </c>
      <c r="M2730" s="2" t="s">
        <v>35</v>
      </c>
      <c r="N2730" s="16">
        <f>VLOOKUP(M2730, 'Current Population Lookup'!A:B, 2, FALSE)</f>
        <v>44633</v>
      </c>
      <c r="O2730" s="16">
        <f t="array" ref="O2730">INDEX('Current Population Lookup'!B:B, MATCH(M2730, 'Current Population Lookup'!A:A, 0))</f>
        <v>44633</v>
      </c>
      <c r="P2730" s="16">
        <f>VLOOKUP(M2730&amp;D2730,'Yearly Private Schools Lookup'!A:D, 4, FALSE)</f>
        <v>105</v>
      </c>
      <c r="Q2730" s="16">
        <f t="array" ref="Q2730">INDEX('Yearly Private Schools Lookup'!D:D, MATCH(M2730&amp;D2730, 'Yearly Private Schools Lookup'!A:A, 0))</f>
        <v>105</v>
      </c>
    </row>
    <row r="2731" spans="1:17" ht="15.75" customHeight="1" x14ac:dyDescent="0.2">
      <c r="A2731" s="2">
        <v>7800</v>
      </c>
      <c r="B2731" s="2">
        <v>5</v>
      </c>
      <c r="C2731" s="2">
        <v>8</v>
      </c>
      <c r="D2731" s="2">
        <v>1948</v>
      </c>
      <c r="E2731" s="2">
        <v>2002</v>
      </c>
      <c r="F2731" s="2">
        <v>2008</v>
      </c>
      <c r="G2731" s="2">
        <v>3</v>
      </c>
      <c r="H2731" s="2">
        <v>3</v>
      </c>
      <c r="I2731" s="2">
        <v>0</v>
      </c>
      <c r="J2731" s="2">
        <v>1</v>
      </c>
      <c r="K2731" s="2">
        <v>225000</v>
      </c>
      <c r="L2731" s="2" t="s">
        <v>17</v>
      </c>
      <c r="M2731" s="2" t="s">
        <v>35</v>
      </c>
      <c r="N2731" s="16">
        <f>VLOOKUP(M2731, 'Current Population Lookup'!A:B, 2, FALSE)</f>
        <v>44633</v>
      </c>
      <c r="O2731" s="16">
        <f t="array" ref="O2731">INDEX('Current Population Lookup'!B:B, MATCH(M2731, 'Current Population Lookup'!A:A, 0))</f>
        <v>44633</v>
      </c>
      <c r="P2731" s="16">
        <f>VLOOKUP(M2731&amp;D2731,'Yearly Private Schools Lookup'!A:D, 4, FALSE)</f>
        <v>123</v>
      </c>
      <c r="Q2731" s="16">
        <f t="array" ref="Q2731">INDEX('Yearly Private Schools Lookup'!D:D, MATCH(M2731&amp;D2731, 'Yearly Private Schools Lookup'!A:A, 0))</f>
        <v>123</v>
      </c>
    </row>
    <row r="2732" spans="1:17" ht="15.75" customHeight="1" x14ac:dyDescent="0.2">
      <c r="A2732" s="2">
        <v>19690</v>
      </c>
      <c r="B2732" s="2">
        <v>6</v>
      </c>
      <c r="C2732" s="2">
        <v>7</v>
      </c>
      <c r="D2732" s="2">
        <v>1966</v>
      </c>
      <c r="E2732" s="2">
        <v>1966</v>
      </c>
      <c r="F2732" s="2">
        <v>2201</v>
      </c>
      <c r="G2732" s="2">
        <v>2</v>
      </c>
      <c r="H2732" s="2">
        <v>4</v>
      </c>
      <c r="I2732" s="2">
        <v>1</v>
      </c>
      <c r="J2732" s="2">
        <v>2</v>
      </c>
      <c r="K2732" s="2">
        <v>274970</v>
      </c>
      <c r="L2732" s="2" t="s">
        <v>17</v>
      </c>
      <c r="M2732" s="2" t="s">
        <v>35</v>
      </c>
      <c r="N2732" s="16">
        <f>VLOOKUP(M2732, 'Current Population Lookup'!A:B, 2, FALSE)</f>
        <v>44633</v>
      </c>
      <c r="O2732" s="16">
        <f t="array" ref="O2732">INDEX('Current Population Lookup'!B:B, MATCH(M2732, 'Current Population Lookup'!A:A, 0))</f>
        <v>44633</v>
      </c>
      <c r="P2732" s="16">
        <f>VLOOKUP(M2732&amp;D2732,'Yearly Private Schools Lookup'!A:D, 4, FALSE)</f>
        <v>198</v>
      </c>
      <c r="Q2732" s="16">
        <f t="array" ref="Q2732">INDEX('Yearly Private Schools Lookup'!D:D, MATCH(M2732&amp;D2732, 'Yearly Private Schools Lookup'!A:A, 0))</f>
        <v>198</v>
      </c>
    </row>
    <row r="2733" spans="1:17" ht="15.75" customHeight="1" x14ac:dyDescent="0.2">
      <c r="A2733" s="2">
        <v>19950</v>
      </c>
      <c r="B2733" s="2">
        <v>6</v>
      </c>
      <c r="C2733" s="2">
        <v>7</v>
      </c>
      <c r="D2733" s="2">
        <v>1928</v>
      </c>
      <c r="E2733" s="2">
        <v>1950</v>
      </c>
      <c r="F2733" s="2">
        <v>2009</v>
      </c>
      <c r="G2733" s="2">
        <v>2</v>
      </c>
      <c r="H2733" s="2">
        <v>4</v>
      </c>
      <c r="I2733" s="2">
        <v>2</v>
      </c>
      <c r="J2733" s="2">
        <v>3</v>
      </c>
      <c r="K2733" s="2">
        <v>235000</v>
      </c>
      <c r="L2733" s="2" t="s">
        <v>13</v>
      </c>
      <c r="M2733" s="2" t="s">
        <v>35</v>
      </c>
      <c r="N2733" s="16">
        <f>VLOOKUP(M2733, 'Current Population Lookup'!A:B, 2, FALSE)</f>
        <v>44633</v>
      </c>
      <c r="O2733" s="16">
        <f t="array" ref="O2733">INDEX('Current Population Lookup'!B:B, MATCH(M2733, 'Current Population Lookup'!A:A, 0))</f>
        <v>44633</v>
      </c>
      <c r="P2733" s="16">
        <f>VLOOKUP(M2733&amp;D2733,'Yearly Private Schools Lookup'!A:D, 4, FALSE)</f>
        <v>67</v>
      </c>
      <c r="Q2733" s="16">
        <f t="array" ref="Q2733">INDEX('Yearly Private Schools Lookup'!D:D, MATCH(M2733&amp;D2733, 'Yearly Private Schools Lookup'!A:A, 0))</f>
        <v>67</v>
      </c>
    </row>
    <row r="2734" spans="1:17" ht="15.75" customHeight="1" x14ac:dyDescent="0.2">
      <c r="A2734" s="2">
        <v>19800</v>
      </c>
      <c r="B2734" s="2">
        <v>6</v>
      </c>
      <c r="C2734" s="2">
        <v>8</v>
      </c>
      <c r="D2734" s="2">
        <v>1935</v>
      </c>
      <c r="E2734" s="2">
        <v>1990</v>
      </c>
      <c r="F2734" s="2">
        <v>3672</v>
      </c>
      <c r="G2734" s="2">
        <v>3</v>
      </c>
      <c r="H2734" s="2">
        <v>5</v>
      </c>
      <c r="I2734" s="2">
        <v>2</v>
      </c>
      <c r="J2734" s="2">
        <v>2</v>
      </c>
      <c r="K2734" s="2">
        <v>415000</v>
      </c>
      <c r="L2734" s="2" t="s">
        <v>13</v>
      </c>
      <c r="M2734" s="2" t="s">
        <v>35</v>
      </c>
      <c r="N2734" s="16">
        <f>VLOOKUP(M2734, 'Current Population Lookup'!A:B, 2, FALSE)</f>
        <v>44633</v>
      </c>
      <c r="O2734" s="16">
        <f t="array" ref="O2734">INDEX('Current Population Lookup'!B:B, MATCH(M2734, 'Current Population Lookup'!A:A, 0))</f>
        <v>44633</v>
      </c>
      <c r="P2734" s="16">
        <f>VLOOKUP(M2734&amp;D2734,'Yearly Private Schools Lookup'!A:D, 4, FALSE)</f>
        <v>83</v>
      </c>
      <c r="Q2734" s="16">
        <f t="array" ref="Q2734">INDEX('Yearly Private Schools Lookup'!D:D, MATCH(M2734&amp;D2734, 'Yearly Private Schools Lookup'!A:A, 0))</f>
        <v>83</v>
      </c>
    </row>
    <row r="2735" spans="1:17" ht="15.75" customHeight="1" x14ac:dyDescent="0.2">
      <c r="A2735" s="2">
        <v>11679</v>
      </c>
      <c r="B2735" s="2">
        <v>5</v>
      </c>
      <c r="C2735" s="2">
        <v>5</v>
      </c>
      <c r="D2735" s="2">
        <v>1962</v>
      </c>
      <c r="E2735" s="2">
        <v>1962</v>
      </c>
      <c r="F2735" s="2">
        <v>1560</v>
      </c>
      <c r="G2735" s="2">
        <v>2</v>
      </c>
      <c r="H2735" s="2">
        <v>3</v>
      </c>
      <c r="I2735" s="2">
        <v>1</v>
      </c>
      <c r="J2735" s="2">
        <v>2</v>
      </c>
      <c r="K2735" s="2">
        <v>182000</v>
      </c>
      <c r="L2735" s="2" t="s">
        <v>13</v>
      </c>
      <c r="M2735" s="2" t="s">
        <v>35</v>
      </c>
      <c r="N2735" s="16">
        <f>VLOOKUP(M2735, 'Current Population Lookup'!A:B, 2, FALSE)</f>
        <v>44633</v>
      </c>
      <c r="O2735" s="16">
        <f t="array" ref="O2735">INDEX('Current Population Lookup'!B:B, MATCH(M2735, 'Current Population Lookup'!A:A, 0))</f>
        <v>44633</v>
      </c>
      <c r="P2735" s="16">
        <f>VLOOKUP(M2735&amp;D2735,'Yearly Private Schools Lookup'!A:D, 4, FALSE)</f>
        <v>186</v>
      </c>
      <c r="Q2735" s="16">
        <f t="array" ref="Q2735">INDEX('Yearly Private Schools Lookup'!D:D, MATCH(M2735&amp;D2735, 'Yearly Private Schools Lookup'!A:A, 0))</f>
        <v>186</v>
      </c>
    </row>
    <row r="2736" spans="1:17" ht="15.75" customHeight="1" x14ac:dyDescent="0.2">
      <c r="A2736" s="2">
        <v>12048</v>
      </c>
      <c r="B2736" s="2">
        <v>5</v>
      </c>
      <c r="C2736" s="2">
        <v>6</v>
      </c>
      <c r="D2736" s="2">
        <v>1952</v>
      </c>
      <c r="E2736" s="2">
        <v>2002</v>
      </c>
      <c r="F2736" s="2">
        <v>1488</v>
      </c>
      <c r="G2736" s="2">
        <v>1</v>
      </c>
      <c r="H2736" s="2">
        <v>3</v>
      </c>
      <c r="I2736" s="2">
        <v>1</v>
      </c>
      <c r="J2736" s="2">
        <v>2</v>
      </c>
      <c r="K2736" s="2">
        <v>135000</v>
      </c>
      <c r="L2736" s="2" t="s">
        <v>13</v>
      </c>
      <c r="M2736" s="2" t="s">
        <v>35</v>
      </c>
      <c r="N2736" s="16">
        <f>VLOOKUP(M2736, 'Current Population Lookup'!A:B, 2, FALSE)</f>
        <v>44633</v>
      </c>
      <c r="O2736" s="16">
        <f t="array" ref="O2736">INDEX('Current Population Lookup'!B:B, MATCH(M2736, 'Current Population Lookup'!A:A, 0))</f>
        <v>44633</v>
      </c>
      <c r="P2736" s="16">
        <f>VLOOKUP(M2736&amp;D2736,'Yearly Private Schools Lookup'!A:D, 4, FALSE)</f>
        <v>137</v>
      </c>
      <c r="Q2736" s="16">
        <f t="array" ref="Q2736">INDEX('Yearly Private Schools Lookup'!D:D, MATCH(M2736&amp;D2736, 'Yearly Private Schools Lookup'!A:A, 0))</f>
        <v>137</v>
      </c>
    </row>
    <row r="2737" spans="1:17" ht="15.75" customHeight="1" x14ac:dyDescent="0.2">
      <c r="A2737" s="2">
        <v>10519</v>
      </c>
      <c r="B2737" s="2">
        <v>5</v>
      </c>
      <c r="C2737" s="2">
        <v>8</v>
      </c>
      <c r="D2737" s="2">
        <v>1955</v>
      </c>
      <c r="E2737" s="2">
        <v>1999</v>
      </c>
      <c r="F2737" s="2">
        <v>1057</v>
      </c>
      <c r="G2737" s="2">
        <v>1</v>
      </c>
      <c r="H2737" s="2">
        <v>3</v>
      </c>
      <c r="I2737" s="2">
        <v>0</v>
      </c>
      <c r="J2737" s="2">
        <v>1</v>
      </c>
      <c r="K2737" s="2">
        <v>137000</v>
      </c>
      <c r="L2737" s="2" t="s">
        <v>13</v>
      </c>
      <c r="M2737" s="2" t="s">
        <v>35</v>
      </c>
      <c r="N2737" s="16">
        <f>VLOOKUP(M2737, 'Current Population Lookup'!A:B, 2, FALSE)</f>
        <v>44633</v>
      </c>
      <c r="O2737" s="16">
        <f t="array" ref="O2737">INDEX('Current Population Lookup'!B:B, MATCH(M2737, 'Current Population Lookup'!A:A, 0))</f>
        <v>44633</v>
      </c>
      <c r="P2737" s="16">
        <f>VLOOKUP(M2737&amp;D2737,'Yearly Private Schools Lookup'!A:D, 4, FALSE)</f>
        <v>154</v>
      </c>
      <c r="Q2737" s="16">
        <f t="array" ref="Q2737">INDEX('Yearly Private Schools Lookup'!D:D, MATCH(M2737&amp;D2737, 'Yearly Private Schools Lookup'!A:A, 0))</f>
        <v>154</v>
      </c>
    </row>
    <row r="2738" spans="1:17" ht="15.75" customHeight="1" x14ac:dyDescent="0.2">
      <c r="A2738" s="2">
        <v>9525</v>
      </c>
      <c r="B2738" s="2">
        <v>6</v>
      </c>
      <c r="C2738" s="2">
        <v>4</v>
      </c>
      <c r="D2738" s="2">
        <v>1954</v>
      </c>
      <c r="E2738" s="2">
        <v>1972</v>
      </c>
      <c r="F2738" s="2">
        <v>1855</v>
      </c>
      <c r="G2738" s="2">
        <v>2</v>
      </c>
      <c r="H2738" s="2">
        <v>4</v>
      </c>
      <c r="I2738" s="2">
        <v>0</v>
      </c>
      <c r="J2738" s="2">
        <v>1</v>
      </c>
      <c r="K2738" s="2">
        <v>136900</v>
      </c>
      <c r="L2738" s="2" t="s">
        <v>13</v>
      </c>
      <c r="M2738" s="2" t="s">
        <v>35</v>
      </c>
      <c r="N2738" s="16">
        <f>VLOOKUP(M2738, 'Current Population Lookup'!A:B, 2, FALSE)</f>
        <v>44633</v>
      </c>
      <c r="O2738" s="16">
        <f t="array" ref="O2738">INDEX('Current Population Lookup'!B:B, MATCH(M2738, 'Current Population Lookup'!A:A, 0))</f>
        <v>44633</v>
      </c>
      <c r="P2738" s="16">
        <f>VLOOKUP(M2738&amp;D2738,'Yearly Private Schools Lookup'!A:D, 4, FALSE)</f>
        <v>147</v>
      </c>
      <c r="Q2738" s="16">
        <f t="array" ref="Q2738">INDEX('Yearly Private Schools Lookup'!D:D, MATCH(M2738&amp;D2738, 'Yearly Private Schools Lookup'!A:A, 0))</f>
        <v>147</v>
      </c>
    </row>
    <row r="2739" spans="1:17" ht="15.75" customHeight="1" x14ac:dyDescent="0.2">
      <c r="A2739" s="2">
        <v>9525</v>
      </c>
      <c r="B2739" s="2">
        <v>6</v>
      </c>
      <c r="C2739" s="2">
        <v>5</v>
      </c>
      <c r="D2739" s="2">
        <v>1953</v>
      </c>
      <c r="E2739" s="2">
        <v>1953</v>
      </c>
      <c r="F2739" s="2">
        <v>1609</v>
      </c>
      <c r="G2739" s="2">
        <v>1</v>
      </c>
      <c r="H2739" s="2">
        <v>5</v>
      </c>
      <c r="I2739" s="2">
        <v>0</v>
      </c>
      <c r="J2739" s="2">
        <v>1</v>
      </c>
      <c r="K2739" s="2">
        <v>149900</v>
      </c>
      <c r="L2739" s="2" t="s">
        <v>13</v>
      </c>
      <c r="M2739" s="2" t="s">
        <v>35</v>
      </c>
      <c r="N2739" s="16">
        <f>VLOOKUP(M2739, 'Current Population Lookup'!A:B, 2, FALSE)</f>
        <v>44633</v>
      </c>
      <c r="O2739" s="16">
        <f t="array" ref="O2739">INDEX('Current Population Lookup'!B:B, MATCH(M2739, 'Current Population Lookup'!A:A, 0))</f>
        <v>44633</v>
      </c>
      <c r="P2739" s="16">
        <f>VLOOKUP(M2739&amp;D2739,'Yearly Private Schools Lookup'!A:D, 4, FALSE)</f>
        <v>141</v>
      </c>
      <c r="Q2739" s="16">
        <f t="array" ref="Q2739">INDEX('Yearly Private Schools Lookup'!D:D, MATCH(M2739&amp;D2739, 'Yearly Private Schools Lookup'!A:A, 0))</f>
        <v>141</v>
      </c>
    </row>
    <row r="2740" spans="1:17" ht="15.75" customHeight="1" x14ac:dyDescent="0.2">
      <c r="A2740" s="2">
        <v>6420</v>
      </c>
      <c r="B2740" s="2">
        <v>5</v>
      </c>
      <c r="C2740" s="2">
        <v>7</v>
      </c>
      <c r="D2740" s="2">
        <v>1952</v>
      </c>
      <c r="E2740" s="2">
        <v>1952</v>
      </c>
      <c r="F2740" s="2">
        <v>1148</v>
      </c>
      <c r="G2740" s="2">
        <v>1</v>
      </c>
      <c r="H2740" s="2">
        <v>2</v>
      </c>
      <c r="I2740" s="2">
        <v>0</v>
      </c>
      <c r="J2740" s="2">
        <v>1</v>
      </c>
      <c r="K2740" s="2">
        <v>123500</v>
      </c>
      <c r="L2740" s="2" t="s">
        <v>13</v>
      </c>
      <c r="M2740" s="2" t="s">
        <v>35</v>
      </c>
      <c r="N2740" s="16">
        <f>VLOOKUP(M2740, 'Current Population Lookup'!A:B, 2, FALSE)</f>
        <v>44633</v>
      </c>
      <c r="O2740" s="16">
        <f t="array" ref="O2740">INDEX('Current Population Lookup'!B:B, MATCH(M2740, 'Current Population Lookup'!A:A, 0))</f>
        <v>44633</v>
      </c>
      <c r="P2740" s="16">
        <f>VLOOKUP(M2740&amp;D2740,'Yearly Private Schools Lookup'!A:D, 4, FALSE)</f>
        <v>137</v>
      </c>
      <c r="Q2740" s="16">
        <f t="array" ref="Q2740">INDEX('Yearly Private Schools Lookup'!D:D, MATCH(M2740&amp;D2740, 'Yearly Private Schools Lookup'!A:A, 0))</f>
        <v>137</v>
      </c>
    </row>
    <row r="2741" spans="1:17" ht="15.75" customHeight="1" x14ac:dyDescent="0.2">
      <c r="A2741" s="2">
        <v>8335</v>
      </c>
      <c r="B2741" s="2">
        <v>5</v>
      </c>
      <c r="C2741" s="2">
        <v>5</v>
      </c>
      <c r="D2741" s="2">
        <v>1954</v>
      </c>
      <c r="E2741" s="2">
        <v>1954</v>
      </c>
      <c r="F2741" s="2">
        <v>1124</v>
      </c>
      <c r="G2741" s="2">
        <v>1</v>
      </c>
      <c r="H2741" s="2">
        <v>3</v>
      </c>
      <c r="I2741" s="2">
        <v>1</v>
      </c>
      <c r="J2741" s="2">
        <v>0</v>
      </c>
      <c r="K2741" s="2">
        <v>93000</v>
      </c>
      <c r="L2741" s="2" t="s">
        <v>13</v>
      </c>
      <c r="M2741" s="2" t="s">
        <v>35</v>
      </c>
      <c r="N2741" s="16">
        <f>VLOOKUP(M2741, 'Current Population Lookup'!A:B, 2, FALSE)</f>
        <v>44633</v>
      </c>
      <c r="O2741" s="16">
        <f t="array" ref="O2741">INDEX('Current Population Lookup'!B:B, MATCH(M2741, 'Current Population Lookup'!A:A, 0))</f>
        <v>44633</v>
      </c>
      <c r="P2741" s="16">
        <f>VLOOKUP(M2741&amp;D2741,'Yearly Private Schools Lookup'!A:D, 4, FALSE)</f>
        <v>147</v>
      </c>
      <c r="Q2741" s="16">
        <f t="array" ref="Q2741">INDEX('Yearly Private Schools Lookup'!D:D, MATCH(M2741&amp;D2741, 'Yearly Private Schools Lookup'!A:A, 0))</f>
        <v>147</v>
      </c>
    </row>
    <row r="2742" spans="1:17" ht="15.75" customHeight="1" x14ac:dyDescent="0.2">
      <c r="A2742" s="2">
        <v>7585</v>
      </c>
      <c r="B2742" s="2">
        <v>5</v>
      </c>
      <c r="C2742" s="2">
        <v>3</v>
      </c>
      <c r="D2742" s="2">
        <v>1948</v>
      </c>
      <c r="E2742" s="2">
        <v>1950</v>
      </c>
      <c r="F2742" s="2">
        <v>1456</v>
      </c>
      <c r="G2742" s="2">
        <v>1</v>
      </c>
      <c r="H2742" s="2">
        <v>4</v>
      </c>
      <c r="I2742" s="2">
        <v>1</v>
      </c>
      <c r="J2742" s="2">
        <v>1</v>
      </c>
      <c r="K2742" s="2">
        <v>91500</v>
      </c>
      <c r="L2742" s="2" t="s">
        <v>13</v>
      </c>
      <c r="M2742" s="2" t="s">
        <v>35</v>
      </c>
      <c r="N2742" s="16">
        <f>VLOOKUP(M2742, 'Current Population Lookup'!A:B, 2, FALSE)</f>
        <v>44633</v>
      </c>
      <c r="O2742" s="16">
        <f t="array" ref="O2742">INDEX('Current Population Lookup'!B:B, MATCH(M2742, 'Current Population Lookup'!A:A, 0))</f>
        <v>44633</v>
      </c>
      <c r="P2742" s="16">
        <f>VLOOKUP(M2742&amp;D2742,'Yearly Private Schools Lookup'!A:D, 4, FALSE)</f>
        <v>123</v>
      </c>
      <c r="Q2742" s="16">
        <f t="array" ref="Q2742">INDEX('Yearly Private Schools Lookup'!D:D, MATCH(M2742&amp;D2742, 'Yearly Private Schools Lookup'!A:A, 0))</f>
        <v>123</v>
      </c>
    </row>
    <row r="2743" spans="1:17" ht="15.75" customHeight="1" x14ac:dyDescent="0.2">
      <c r="A2743" s="2">
        <v>11200</v>
      </c>
      <c r="B2743" s="2">
        <v>6</v>
      </c>
      <c r="C2743" s="2">
        <v>5</v>
      </c>
      <c r="D2743" s="2">
        <v>1985</v>
      </c>
      <c r="E2743" s="2">
        <v>1985</v>
      </c>
      <c r="F2743" s="2">
        <v>1298</v>
      </c>
      <c r="G2743" s="2">
        <v>2</v>
      </c>
      <c r="H2743" s="2">
        <v>3</v>
      </c>
      <c r="I2743" s="2">
        <v>1</v>
      </c>
      <c r="J2743" s="2">
        <v>2</v>
      </c>
      <c r="K2743" s="2">
        <v>180000</v>
      </c>
      <c r="L2743" s="2" t="s">
        <v>13</v>
      </c>
      <c r="M2743" s="2" t="s">
        <v>25</v>
      </c>
      <c r="N2743" s="16">
        <f>VLOOKUP(M2743, 'Current Population Lookup'!A:B, 2, FALSE)</f>
        <v>47317</v>
      </c>
      <c r="O2743" s="16">
        <f t="array" ref="O2743">INDEX('Current Population Lookup'!B:B, MATCH(M2743, 'Current Population Lookup'!A:A, 0))</f>
        <v>47317</v>
      </c>
      <c r="P2743" s="16">
        <f>VLOOKUP(M2743&amp;D2743,'Yearly Private Schools Lookup'!A:D, 4, FALSE)</f>
        <v>86</v>
      </c>
      <c r="Q2743" s="16">
        <f t="array" ref="Q2743">INDEX('Yearly Private Schools Lookup'!D:D, MATCH(M2743&amp;D2743, 'Yearly Private Schools Lookup'!A:A, 0))</f>
        <v>86</v>
      </c>
    </row>
    <row r="2744" spans="1:17" ht="15.75" customHeight="1" x14ac:dyDescent="0.2">
      <c r="A2744" s="2">
        <v>12128</v>
      </c>
      <c r="B2744" s="2">
        <v>6</v>
      </c>
      <c r="C2744" s="2">
        <v>4</v>
      </c>
      <c r="D2744" s="2">
        <v>1989</v>
      </c>
      <c r="E2744" s="2">
        <v>1989</v>
      </c>
      <c r="F2744" s="2">
        <v>2559</v>
      </c>
      <c r="G2744" s="2">
        <v>2</v>
      </c>
      <c r="H2744" s="2">
        <v>4</v>
      </c>
      <c r="I2744" s="2">
        <v>1</v>
      </c>
      <c r="J2744" s="2">
        <v>2</v>
      </c>
      <c r="K2744" s="2">
        <v>209000</v>
      </c>
      <c r="L2744" s="2" t="s">
        <v>13</v>
      </c>
      <c r="M2744" s="2" t="s">
        <v>25</v>
      </c>
      <c r="N2744" s="16">
        <f>VLOOKUP(M2744, 'Current Population Lookup'!A:B, 2, FALSE)</f>
        <v>47317</v>
      </c>
      <c r="O2744" s="16">
        <f t="array" ref="O2744">INDEX('Current Population Lookup'!B:B, MATCH(M2744, 'Current Population Lookup'!A:A, 0))</f>
        <v>47317</v>
      </c>
      <c r="P2744" s="16">
        <f>VLOOKUP(M2744&amp;D2744,'Yearly Private Schools Lookup'!A:D, 4, FALSE)</f>
        <v>107</v>
      </c>
      <c r="Q2744" s="16">
        <f t="array" ref="Q2744">INDEX('Yearly Private Schools Lookup'!D:D, MATCH(M2744&amp;D2744, 'Yearly Private Schools Lookup'!A:A, 0))</f>
        <v>107</v>
      </c>
    </row>
    <row r="2745" spans="1:17" ht="15.75" customHeight="1" x14ac:dyDescent="0.2">
      <c r="A2745" s="2">
        <v>9554</v>
      </c>
      <c r="B2745" s="2">
        <v>8</v>
      </c>
      <c r="C2745" s="2">
        <v>5</v>
      </c>
      <c r="D2745" s="2">
        <v>1993</v>
      </c>
      <c r="E2745" s="2">
        <v>1994</v>
      </c>
      <c r="F2745" s="2">
        <v>1911</v>
      </c>
      <c r="G2745" s="2">
        <v>2</v>
      </c>
      <c r="H2745" s="2">
        <v>3</v>
      </c>
      <c r="I2745" s="2">
        <v>1</v>
      </c>
      <c r="J2745" s="2">
        <v>2</v>
      </c>
      <c r="K2745" s="2">
        <v>215000</v>
      </c>
      <c r="L2745" s="2" t="s">
        <v>13</v>
      </c>
      <c r="M2745" s="2" t="s">
        <v>25</v>
      </c>
      <c r="N2745" s="16">
        <f>VLOOKUP(M2745, 'Current Population Lookup'!A:B, 2, FALSE)</f>
        <v>47317</v>
      </c>
      <c r="O2745" s="16">
        <f t="array" ref="O2745">INDEX('Current Population Lookup'!B:B, MATCH(M2745, 'Current Population Lookup'!A:A, 0))</f>
        <v>47317</v>
      </c>
      <c r="P2745" s="16">
        <f>VLOOKUP(M2745&amp;D2745,'Yearly Private Schools Lookup'!A:D, 4, FALSE)</f>
        <v>125</v>
      </c>
      <c r="Q2745" s="16">
        <f t="array" ref="Q2745">INDEX('Yearly Private Schools Lookup'!D:D, MATCH(M2745&amp;D2745, 'Yearly Private Schools Lookup'!A:A, 0))</f>
        <v>125</v>
      </c>
    </row>
    <row r="2746" spans="1:17" ht="15.75" customHeight="1" x14ac:dyDescent="0.2">
      <c r="A2746" s="2">
        <v>9069</v>
      </c>
      <c r="B2746" s="2">
        <v>6</v>
      </c>
      <c r="C2746" s="2">
        <v>8</v>
      </c>
      <c r="D2746" s="2">
        <v>1993</v>
      </c>
      <c r="E2746" s="2">
        <v>1993</v>
      </c>
      <c r="F2746" s="2">
        <v>1440</v>
      </c>
      <c r="G2746" s="2">
        <v>2</v>
      </c>
      <c r="H2746" s="2">
        <v>2</v>
      </c>
      <c r="I2746" s="2">
        <v>0</v>
      </c>
      <c r="J2746" s="2">
        <v>4</v>
      </c>
      <c r="K2746" s="2">
        <v>224500</v>
      </c>
      <c r="L2746" s="2" t="s">
        <v>17</v>
      </c>
      <c r="M2746" s="2" t="s">
        <v>25</v>
      </c>
      <c r="N2746" s="16">
        <f>VLOOKUP(M2746, 'Current Population Lookup'!A:B, 2, FALSE)</f>
        <v>47317</v>
      </c>
      <c r="O2746" s="16">
        <f t="array" ref="O2746">INDEX('Current Population Lookup'!B:B, MATCH(M2746, 'Current Population Lookup'!A:A, 0))</f>
        <v>47317</v>
      </c>
      <c r="P2746" s="16">
        <f>VLOOKUP(M2746&amp;D2746,'Yearly Private Schools Lookup'!A:D, 4, FALSE)</f>
        <v>125</v>
      </c>
      <c r="Q2746" s="16">
        <f t="array" ref="Q2746">INDEX('Yearly Private Schools Lookup'!D:D, MATCH(M2746&amp;D2746, 'Yearly Private Schools Lookup'!A:A, 0))</f>
        <v>125</v>
      </c>
    </row>
    <row r="2747" spans="1:17" ht="15.75" customHeight="1" x14ac:dyDescent="0.2">
      <c r="A2747" s="2">
        <v>11003</v>
      </c>
      <c r="B2747" s="2">
        <v>7</v>
      </c>
      <c r="C2747" s="2">
        <v>5</v>
      </c>
      <c r="D2747" s="2">
        <v>2005</v>
      </c>
      <c r="E2747" s="2">
        <v>2006</v>
      </c>
      <c r="F2747" s="2">
        <v>1876</v>
      </c>
      <c r="G2747" s="2">
        <v>2</v>
      </c>
      <c r="H2747" s="2">
        <v>3</v>
      </c>
      <c r="I2747" s="2">
        <v>0</v>
      </c>
      <c r="J2747" s="2">
        <v>3</v>
      </c>
      <c r="K2747" s="2">
        <v>229800</v>
      </c>
      <c r="L2747" s="2" t="s">
        <v>13</v>
      </c>
      <c r="M2747" s="2" t="s">
        <v>36</v>
      </c>
      <c r="N2747" s="16">
        <f>VLOOKUP(M2747, 'Current Population Lookup'!A:B, 2, FALSE)</f>
        <v>16995</v>
      </c>
      <c r="O2747" s="16">
        <f t="array" ref="O2747">INDEX('Current Population Lookup'!B:B, MATCH(M2747, 'Current Population Lookup'!A:A, 0))</f>
        <v>16995</v>
      </c>
      <c r="P2747" s="16">
        <f>VLOOKUP(M2747&amp;D2747,'Yearly Private Schools Lookup'!A:D, 4, FALSE)</f>
        <v>96</v>
      </c>
      <c r="Q2747" s="16">
        <f t="array" ref="Q2747">INDEX('Yearly Private Schools Lookup'!D:D, MATCH(M2747&amp;D2747, 'Yearly Private Schools Lookup'!A:A, 0))</f>
        <v>96</v>
      </c>
    </row>
    <row r="2748" spans="1:17" ht="15.75" customHeight="1" x14ac:dyDescent="0.2">
      <c r="A2748" s="2">
        <v>7488</v>
      </c>
      <c r="B2748" s="2">
        <v>7</v>
      </c>
      <c r="C2748" s="2">
        <v>5</v>
      </c>
      <c r="D2748" s="2">
        <v>2005</v>
      </c>
      <c r="E2748" s="2">
        <v>2005</v>
      </c>
      <c r="F2748" s="2">
        <v>1208</v>
      </c>
      <c r="G2748" s="2">
        <v>2</v>
      </c>
      <c r="H2748" s="2">
        <v>2</v>
      </c>
      <c r="I2748" s="2">
        <v>0</v>
      </c>
      <c r="J2748" s="2">
        <v>2</v>
      </c>
      <c r="K2748" s="2">
        <v>183600</v>
      </c>
      <c r="L2748" s="2" t="s">
        <v>13</v>
      </c>
      <c r="M2748" s="2" t="s">
        <v>36</v>
      </c>
      <c r="N2748" s="16">
        <f>VLOOKUP(M2748, 'Current Population Lookup'!A:B, 2, FALSE)</f>
        <v>16995</v>
      </c>
      <c r="O2748" s="16">
        <f t="array" ref="O2748">INDEX('Current Population Lookup'!B:B, MATCH(M2748, 'Current Population Lookup'!A:A, 0))</f>
        <v>16995</v>
      </c>
      <c r="P2748" s="16">
        <f>VLOOKUP(M2748&amp;D2748,'Yearly Private Schools Lookup'!A:D, 4, FALSE)</f>
        <v>96</v>
      </c>
      <c r="Q2748" s="16">
        <f t="array" ref="Q2748">INDEX('Yearly Private Schools Lookup'!D:D, MATCH(M2748&amp;D2748, 'Yearly Private Schools Lookup'!A:A, 0))</f>
        <v>96</v>
      </c>
    </row>
    <row r="2749" spans="1:17" ht="15.75" customHeight="1" x14ac:dyDescent="0.2">
      <c r="A2749" s="2">
        <v>7406</v>
      </c>
      <c r="B2749" s="2">
        <v>7</v>
      </c>
      <c r="C2749" s="2">
        <v>5</v>
      </c>
      <c r="D2749" s="2">
        <v>2006</v>
      </c>
      <c r="E2749" s="2">
        <v>2006</v>
      </c>
      <c r="F2749" s="2">
        <v>1220</v>
      </c>
      <c r="G2749" s="2">
        <v>2</v>
      </c>
      <c r="H2749" s="2">
        <v>2</v>
      </c>
      <c r="I2749" s="2">
        <v>0</v>
      </c>
      <c r="J2749" s="2">
        <v>2</v>
      </c>
      <c r="K2749" s="2">
        <v>194000</v>
      </c>
      <c r="L2749" s="2" t="s">
        <v>13</v>
      </c>
      <c r="M2749" s="2" t="s">
        <v>36</v>
      </c>
      <c r="N2749" s="16">
        <f>VLOOKUP(M2749, 'Current Population Lookup'!A:B, 2, FALSE)</f>
        <v>16995</v>
      </c>
      <c r="O2749" s="16">
        <f t="array" ref="O2749">INDEX('Current Population Lookup'!B:B, MATCH(M2749, 'Current Population Lookup'!A:A, 0))</f>
        <v>16995</v>
      </c>
      <c r="P2749" s="16">
        <f>VLOOKUP(M2749&amp;D2749,'Yearly Private Schools Lookup'!A:D, 4, FALSE)</f>
        <v>103</v>
      </c>
      <c r="Q2749" s="16">
        <f t="array" ref="Q2749">INDEX('Yearly Private Schools Lookup'!D:D, MATCH(M2749&amp;D2749, 'Yearly Private Schools Lookup'!A:A, 0))</f>
        <v>103</v>
      </c>
    </row>
    <row r="2750" spans="1:17" ht="15.75" customHeight="1" x14ac:dyDescent="0.2">
      <c r="A2750" s="2">
        <v>6762</v>
      </c>
      <c r="B2750" s="2">
        <v>7</v>
      </c>
      <c r="C2750" s="2">
        <v>5</v>
      </c>
      <c r="D2750" s="2">
        <v>2006</v>
      </c>
      <c r="E2750" s="2">
        <v>2006</v>
      </c>
      <c r="F2750" s="2">
        <v>1294</v>
      </c>
      <c r="G2750" s="2">
        <v>2</v>
      </c>
      <c r="H2750" s="2">
        <v>2</v>
      </c>
      <c r="I2750" s="2">
        <v>1</v>
      </c>
      <c r="J2750" s="2">
        <v>2</v>
      </c>
      <c r="K2750" s="2">
        <v>193879</v>
      </c>
      <c r="L2750" s="2" t="s">
        <v>13</v>
      </c>
      <c r="M2750" s="2" t="s">
        <v>36</v>
      </c>
      <c r="N2750" s="16">
        <f>VLOOKUP(M2750, 'Current Population Lookup'!A:B, 2, FALSE)</f>
        <v>16995</v>
      </c>
      <c r="O2750" s="16">
        <f t="array" ref="O2750">INDEX('Current Population Lookup'!B:B, MATCH(M2750, 'Current Population Lookup'!A:A, 0))</f>
        <v>16995</v>
      </c>
      <c r="P2750" s="16">
        <f>VLOOKUP(M2750&amp;D2750,'Yearly Private Schools Lookup'!A:D, 4, FALSE)</f>
        <v>103</v>
      </c>
      <c r="Q2750" s="16">
        <f t="array" ref="Q2750">INDEX('Yearly Private Schools Lookup'!D:D, MATCH(M2750&amp;D2750, 'Yearly Private Schools Lookup'!A:A, 0))</f>
        <v>103</v>
      </c>
    </row>
    <row r="2751" spans="1:17" ht="15.75" customHeight="1" x14ac:dyDescent="0.2">
      <c r="A2751" s="2">
        <v>11210</v>
      </c>
      <c r="B2751" s="2">
        <v>7</v>
      </c>
      <c r="C2751" s="2">
        <v>5</v>
      </c>
      <c r="D2751" s="2">
        <v>2005</v>
      </c>
      <c r="E2751" s="2">
        <v>2006</v>
      </c>
      <c r="F2751" s="2">
        <v>1614</v>
      </c>
      <c r="G2751" s="2">
        <v>2</v>
      </c>
      <c r="H2751" s="2">
        <v>3</v>
      </c>
      <c r="I2751" s="2">
        <v>0</v>
      </c>
      <c r="J2751" s="2">
        <v>3</v>
      </c>
      <c r="K2751" s="2">
        <v>221500</v>
      </c>
      <c r="L2751" s="2" t="s">
        <v>13</v>
      </c>
      <c r="M2751" s="2" t="s">
        <v>36</v>
      </c>
      <c r="N2751" s="16">
        <f>VLOOKUP(M2751, 'Current Population Lookup'!A:B, 2, FALSE)</f>
        <v>16995</v>
      </c>
      <c r="O2751" s="16">
        <f t="array" ref="O2751">INDEX('Current Population Lookup'!B:B, MATCH(M2751, 'Current Population Lookup'!A:A, 0))</f>
        <v>16995</v>
      </c>
      <c r="P2751" s="16">
        <f>VLOOKUP(M2751&amp;D2751,'Yearly Private Schools Lookup'!A:D, 4, FALSE)</f>
        <v>96</v>
      </c>
      <c r="Q2751" s="16">
        <f t="array" ref="Q2751">INDEX('Yearly Private Schools Lookup'!D:D, MATCH(M2751&amp;D2751, 'Yearly Private Schools Lookup'!A:A, 0))</f>
        <v>96</v>
      </c>
    </row>
    <row r="2752" spans="1:17" ht="15.75" customHeight="1" x14ac:dyDescent="0.2">
      <c r="A2752" s="2">
        <v>8990</v>
      </c>
      <c r="B2752" s="2">
        <v>7</v>
      </c>
      <c r="C2752" s="2">
        <v>5</v>
      </c>
      <c r="D2752" s="2">
        <v>2006</v>
      </c>
      <c r="E2752" s="2">
        <v>2006</v>
      </c>
      <c r="F2752" s="2">
        <v>1498</v>
      </c>
      <c r="G2752" s="2">
        <v>2</v>
      </c>
      <c r="H2752" s="2">
        <v>2</v>
      </c>
      <c r="I2752" s="2">
        <v>0</v>
      </c>
      <c r="J2752" s="2">
        <v>2</v>
      </c>
      <c r="K2752" s="2">
        <v>204900</v>
      </c>
      <c r="L2752" s="2" t="s">
        <v>13</v>
      </c>
      <c r="M2752" s="2" t="s">
        <v>36</v>
      </c>
      <c r="N2752" s="16">
        <f>VLOOKUP(M2752, 'Current Population Lookup'!A:B, 2, FALSE)</f>
        <v>16995</v>
      </c>
      <c r="O2752" s="16">
        <f t="array" ref="O2752">INDEX('Current Population Lookup'!B:B, MATCH(M2752, 'Current Population Lookup'!A:A, 0))</f>
        <v>16995</v>
      </c>
      <c r="P2752" s="16">
        <f>VLOOKUP(M2752&amp;D2752,'Yearly Private Schools Lookup'!A:D, 4, FALSE)</f>
        <v>103</v>
      </c>
      <c r="Q2752" s="16">
        <f t="array" ref="Q2752">INDEX('Yearly Private Schools Lookup'!D:D, MATCH(M2752&amp;D2752, 'Yearly Private Schools Lookup'!A:A, 0))</f>
        <v>103</v>
      </c>
    </row>
    <row r="2753" spans="1:17" ht="15.75" customHeight="1" x14ac:dyDescent="0.2">
      <c r="A2753" s="2">
        <v>8760</v>
      </c>
      <c r="B2753" s="2">
        <v>7</v>
      </c>
      <c r="C2753" s="2">
        <v>5</v>
      </c>
      <c r="D2753" s="2">
        <v>2006</v>
      </c>
      <c r="E2753" s="2">
        <v>2006</v>
      </c>
      <c r="F2753" s="2">
        <v>1962</v>
      </c>
      <c r="G2753" s="2">
        <v>2</v>
      </c>
      <c r="H2753" s="2">
        <v>3</v>
      </c>
      <c r="I2753" s="2">
        <v>0</v>
      </c>
      <c r="J2753" s="2">
        <v>3</v>
      </c>
      <c r="K2753" s="2">
        <v>239799</v>
      </c>
      <c r="L2753" s="2" t="s">
        <v>13</v>
      </c>
      <c r="M2753" s="2" t="s">
        <v>36</v>
      </c>
      <c r="N2753" s="16">
        <f>VLOOKUP(M2753, 'Current Population Lookup'!A:B, 2, FALSE)</f>
        <v>16995</v>
      </c>
      <c r="O2753" s="16">
        <f t="array" ref="O2753">INDEX('Current Population Lookup'!B:B, MATCH(M2753, 'Current Population Lookup'!A:A, 0))</f>
        <v>16995</v>
      </c>
      <c r="P2753" s="16">
        <f>VLOOKUP(M2753&amp;D2753,'Yearly Private Schools Lookup'!A:D, 4, FALSE)</f>
        <v>103</v>
      </c>
      <c r="Q2753" s="16">
        <f t="array" ref="Q2753">INDEX('Yearly Private Schools Lookup'!D:D, MATCH(M2753&amp;D2753, 'Yearly Private Schools Lookup'!A:A, 0))</f>
        <v>103</v>
      </c>
    </row>
    <row r="2754" spans="1:17" ht="15.75" customHeight="1" x14ac:dyDescent="0.2">
      <c r="A2754" s="2">
        <v>13377</v>
      </c>
      <c r="B2754" s="2">
        <v>6</v>
      </c>
      <c r="C2754" s="2">
        <v>5</v>
      </c>
      <c r="D2754" s="2">
        <v>2006</v>
      </c>
      <c r="E2754" s="2">
        <v>2006</v>
      </c>
      <c r="F2754" s="2">
        <v>1846</v>
      </c>
      <c r="G2754" s="2">
        <v>2</v>
      </c>
      <c r="H2754" s="2">
        <v>3</v>
      </c>
      <c r="I2754" s="2">
        <v>1</v>
      </c>
      <c r="J2754" s="2">
        <v>2</v>
      </c>
      <c r="K2754" s="2">
        <v>233555</v>
      </c>
      <c r="L2754" s="2" t="s">
        <v>13</v>
      </c>
      <c r="M2754" s="2" t="s">
        <v>36</v>
      </c>
      <c r="N2754" s="16">
        <f>VLOOKUP(M2754, 'Current Population Lookup'!A:B, 2, FALSE)</f>
        <v>16995</v>
      </c>
      <c r="O2754" s="16">
        <f t="array" ref="O2754">INDEX('Current Population Lookup'!B:B, MATCH(M2754, 'Current Population Lookup'!A:A, 0))</f>
        <v>16995</v>
      </c>
      <c r="P2754" s="16">
        <f>VLOOKUP(M2754&amp;D2754,'Yearly Private Schools Lookup'!A:D, 4, FALSE)</f>
        <v>103</v>
      </c>
      <c r="Q2754" s="16">
        <f t="array" ref="Q2754">INDEX('Yearly Private Schools Lookup'!D:D, MATCH(M2754&amp;D2754, 'Yearly Private Schools Lookup'!A:A, 0))</f>
        <v>103</v>
      </c>
    </row>
    <row r="2755" spans="1:17" ht="15.75" customHeight="1" x14ac:dyDescent="0.2">
      <c r="A2755" s="2">
        <v>11645</v>
      </c>
      <c r="B2755" s="2">
        <v>7</v>
      </c>
      <c r="C2755" s="2">
        <v>5</v>
      </c>
      <c r="D2755" s="2">
        <v>2005</v>
      </c>
      <c r="E2755" s="2">
        <v>2005</v>
      </c>
      <c r="F2755" s="2">
        <v>1734</v>
      </c>
      <c r="G2755" s="2">
        <v>2</v>
      </c>
      <c r="H2755" s="2">
        <v>3</v>
      </c>
      <c r="I2755" s="2">
        <v>0</v>
      </c>
      <c r="J2755" s="2">
        <v>2</v>
      </c>
      <c r="K2755" s="2">
        <v>260000</v>
      </c>
      <c r="L2755" s="2" t="s">
        <v>13</v>
      </c>
      <c r="M2755" s="2" t="s">
        <v>36</v>
      </c>
      <c r="N2755" s="16">
        <f>VLOOKUP(M2755, 'Current Population Lookup'!A:B, 2, FALSE)</f>
        <v>16995</v>
      </c>
      <c r="O2755" s="16">
        <f t="array" ref="O2755">INDEX('Current Population Lookup'!B:B, MATCH(M2755, 'Current Population Lookup'!A:A, 0))</f>
        <v>16995</v>
      </c>
      <c r="P2755" s="16">
        <f>VLOOKUP(M2755&amp;D2755,'Yearly Private Schools Lookup'!A:D, 4, FALSE)</f>
        <v>96</v>
      </c>
      <c r="Q2755" s="16">
        <f t="array" ref="Q2755">INDEX('Yearly Private Schools Lookup'!D:D, MATCH(M2755&amp;D2755, 'Yearly Private Schools Lookup'!A:A, 0))</f>
        <v>96</v>
      </c>
    </row>
    <row r="2756" spans="1:17" ht="15.75" customHeight="1" x14ac:dyDescent="0.2">
      <c r="A2756" s="2">
        <v>11645</v>
      </c>
      <c r="B2756" s="2">
        <v>8</v>
      </c>
      <c r="C2756" s="2">
        <v>5</v>
      </c>
      <c r="D2756" s="2">
        <v>2005</v>
      </c>
      <c r="E2756" s="2">
        <v>2006</v>
      </c>
      <c r="F2756" s="2">
        <v>1590</v>
      </c>
      <c r="G2756" s="2">
        <v>2</v>
      </c>
      <c r="H2756" s="2">
        <v>2</v>
      </c>
      <c r="I2756" s="2">
        <v>0</v>
      </c>
      <c r="J2756" s="2">
        <v>3</v>
      </c>
      <c r="K2756" s="2">
        <v>294900</v>
      </c>
      <c r="L2756" s="2" t="s">
        <v>13</v>
      </c>
      <c r="M2756" s="2" t="s">
        <v>36</v>
      </c>
      <c r="N2756" s="16">
        <f>VLOOKUP(M2756, 'Current Population Lookup'!A:B, 2, FALSE)</f>
        <v>16995</v>
      </c>
      <c r="O2756" s="16">
        <f t="array" ref="O2756">INDEX('Current Population Lookup'!B:B, MATCH(M2756, 'Current Population Lookup'!A:A, 0))</f>
        <v>16995</v>
      </c>
      <c r="P2756" s="16">
        <f>VLOOKUP(M2756&amp;D2756,'Yearly Private Schools Lookup'!A:D, 4, FALSE)</f>
        <v>96</v>
      </c>
      <c r="Q2756" s="16">
        <f t="array" ref="Q2756">INDEX('Yearly Private Schools Lookup'!D:D, MATCH(M2756&amp;D2756, 'Yearly Private Schools Lookup'!A:A, 0))</f>
        <v>96</v>
      </c>
    </row>
    <row r="2757" spans="1:17" ht="15.75" customHeight="1" x14ac:dyDescent="0.2">
      <c r="A2757" s="2">
        <v>10984</v>
      </c>
      <c r="B2757" s="2">
        <v>7</v>
      </c>
      <c r="C2757" s="2">
        <v>5</v>
      </c>
      <c r="D2757" s="2">
        <v>2005</v>
      </c>
      <c r="E2757" s="2">
        <v>2006</v>
      </c>
      <c r="F2757" s="2">
        <v>1809</v>
      </c>
      <c r="G2757" s="2">
        <v>2</v>
      </c>
      <c r="H2757" s="2">
        <v>3</v>
      </c>
      <c r="I2757" s="2">
        <v>0</v>
      </c>
      <c r="J2757" s="2">
        <v>2</v>
      </c>
      <c r="K2757" s="2">
        <v>209700</v>
      </c>
      <c r="L2757" s="2" t="s">
        <v>13</v>
      </c>
      <c r="M2757" s="2" t="s">
        <v>36</v>
      </c>
      <c r="N2757" s="16">
        <f>VLOOKUP(M2757, 'Current Population Lookup'!A:B, 2, FALSE)</f>
        <v>16995</v>
      </c>
      <c r="O2757" s="16">
        <f t="array" ref="O2757">INDEX('Current Population Lookup'!B:B, MATCH(M2757, 'Current Population Lookup'!A:A, 0))</f>
        <v>16995</v>
      </c>
      <c r="P2757" s="16">
        <f>VLOOKUP(M2757&amp;D2757,'Yearly Private Schools Lookup'!A:D, 4, FALSE)</f>
        <v>96</v>
      </c>
      <c r="Q2757" s="16">
        <f t="array" ref="Q2757">INDEX('Yearly Private Schools Lookup'!D:D, MATCH(M2757&amp;D2757, 'Yearly Private Schools Lookup'!A:A, 0))</f>
        <v>96</v>
      </c>
    </row>
    <row r="2758" spans="1:17" ht="15.75" customHeight="1" x14ac:dyDescent="0.2">
      <c r="A2758" s="2">
        <v>9316</v>
      </c>
      <c r="B2758" s="2">
        <v>7</v>
      </c>
      <c r="C2758" s="2">
        <v>5</v>
      </c>
      <c r="D2758" s="2">
        <v>2005</v>
      </c>
      <c r="E2758" s="2">
        <v>2005</v>
      </c>
      <c r="F2758" s="2">
        <v>1614</v>
      </c>
      <c r="G2758" s="2">
        <v>2</v>
      </c>
      <c r="H2758" s="2">
        <v>3</v>
      </c>
      <c r="I2758" s="2">
        <v>1</v>
      </c>
      <c r="J2758" s="2">
        <v>2</v>
      </c>
      <c r="K2758" s="2">
        <v>225000</v>
      </c>
      <c r="L2758" s="2" t="s">
        <v>13</v>
      </c>
      <c r="M2758" s="2" t="s">
        <v>36</v>
      </c>
      <c r="N2758" s="16">
        <f>VLOOKUP(M2758, 'Current Population Lookup'!A:B, 2, FALSE)</f>
        <v>16995</v>
      </c>
      <c r="O2758" s="16">
        <f t="array" ref="O2758">INDEX('Current Population Lookup'!B:B, MATCH(M2758, 'Current Population Lookup'!A:A, 0))</f>
        <v>16995</v>
      </c>
      <c r="P2758" s="16">
        <f>VLOOKUP(M2758&amp;D2758,'Yearly Private Schools Lookup'!A:D, 4, FALSE)</f>
        <v>96</v>
      </c>
      <c r="Q2758" s="16">
        <f t="array" ref="Q2758">INDEX('Yearly Private Schools Lookup'!D:D, MATCH(M2758&amp;D2758, 'Yearly Private Schools Lookup'!A:A, 0))</f>
        <v>96</v>
      </c>
    </row>
    <row r="2759" spans="1:17" ht="15.75" customHeight="1" x14ac:dyDescent="0.2">
      <c r="A2759" s="2">
        <v>9316</v>
      </c>
      <c r="B2759" s="2">
        <v>7</v>
      </c>
      <c r="C2759" s="2">
        <v>5</v>
      </c>
      <c r="D2759" s="2">
        <v>2005</v>
      </c>
      <c r="E2759" s="2">
        <v>2005</v>
      </c>
      <c r="F2759" s="2">
        <v>1596</v>
      </c>
      <c r="G2759" s="2">
        <v>2</v>
      </c>
      <c r="H2759" s="2">
        <v>3</v>
      </c>
      <c r="I2759" s="2">
        <v>0</v>
      </c>
      <c r="J2759" s="2">
        <v>2</v>
      </c>
      <c r="K2759" s="2">
        <v>181000</v>
      </c>
      <c r="L2759" s="2" t="s">
        <v>13</v>
      </c>
      <c r="M2759" s="2" t="s">
        <v>36</v>
      </c>
      <c r="N2759" s="16">
        <f>VLOOKUP(M2759, 'Current Population Lookup'!A:B, 2, FALSE)</f>
        <v>16995</v>
      </c>
      <c r="O2759" s="16">
        <f t="array" ref="O2759">INDEX('Current Population Lookup'!B:B, MATCH(M2759, 'Current Population Lookup'!A:A, 0))</f>
        <v>16995</v>
      </c>
      <c r="P2759" s="16">
        <f>VLOOKUP(M2759&amp;D2759,'Yearly Private Schools Lookup'!A:D, 4, FALSE)</f>
        <v>96</v>
      </c>
      <c r="Q2759" s="16">
        <f t="array" ref="Q2759">INDEX('Yearly Private Schools Lookup'!D:D, MATCH(M2759&amp;D2759, 'Yearly Private Schools Lookup'!A:A, 0))</f>
        <v>96</v>
      </c>
    </row>
    <row r="2760" spans="1:17" ht="15.75" customHeight="1" x14ac:dyDescent="0.2">
      <c r="A2760" s="2">
        <v>10041</v>
      </c>
      <c r="B2760" s="2">
        <v>8</v>
      </c>
      <c r="C2760" s="2">
        <v>5</v>
      </c>
      <c r="D2760" s="2">
        <v>1992</v>
      </c>
      <c r="E2760" s="2">
        <v>1992</v>
      </c>
      <c r="F2760" s="2">
        <v>1915</v>
      </c>
      <c r="G2760" s="2">
        <v>2</v>
      </c>
      <c r="H2760" s="2">
        <v>3</v>
      </c>
      <c r="I2760" s="2">
        <v>1</v>
      </c>
      <c r="J2760" s="2">
        <v>2</v>
      </c>
      <c r="K2760" s="2">
        <v>220000</v>
      </c>
      <c r="L2760" s="2" t="s">
        <v>13</v>
      </c>
      <c r="M2760" s="2" t="s">
        <v>25</v>
      </c>
      <c r="N2760" s="16">
        <f>VLOOKUP(M2760, 'Current Population Lookup'!A:B, 2, FALSE)</f>
        <v>47317</v>
      </c>
      <c r="O2760" s="16">
        <f t="array" ref="O2760">INDEX('Current Population Lookup'!B:B, MATCH(M2760, 'Current Population Lookup'!A:A, 0))</f>
        <v>47317</v>
      </c>
      <c r="P2760" s="16">
        <f>VLOOKUP(M2760&amp;D2760,'Yearly Private Schools Lookup'!A:D, 4, FALSE)</f>
        <v>119</v>
      </c>
      <c r="Q2760" s="16">
        <f t="array" ref="Q2760">INDEX('Yearly Private Schools Lookup'!D:D, MATCH(M2760&amp;D2760, 'Yearly Private Schools Lookup'!A:A, 0))</f>
        <v>119</v>
      </c>
    </row>
    <row r="2761" spans="1:17" ht="15.75" customHeight="1" x14ac:dyDescent="0.2">
      <c r="A2761" s="2">
        <v>36500</v>
      </c>
      <c r="B2761" s="2">
        <v>5</v>
      </c>
      <c r="C2761" s="2">
        <v>5</v>
      </c>
      <c r="D2761" s="2">
        <v>1964</v>
      </c>
      <c r="E2761" s="2">
        <v>1964</v>
      </c>
      <c r="F2761" s="2">
        <v>1582</v>
      </c>
      <c r="G2761" s="2">
        <v>2</v>
      </c>
      <c r="H2761" s="2">
        <v>4</v>
      </c>
      <c r="I2761" s="2">
        <v>0</v>
      </c>
      <c r="J2761" s="2">
        <v>2</v>
      </c>
      <c r="K2761" s="2">
        <v>190000</v>
      </c>
      <c r="L2761" s="2" t="s">
        <v>17</v>
      </c>
      <c r="M2761" s="2" t="s">
        <v>33</v>
      </c>
      <c r="N2761" s="16">
        <f>VLOOKUP(M2761, 'Current Population Lookup'!A:B, 2, FALSE)</f>
        <v>25466</v>
      </c>
      <c r="O2761" s="16">
        <f t="array" ref="O2761">INDEX('Current Population Lookup'!B:B, MATCH(M2761, 'Current Population Lookup'!A:A, 0))</f>
        <v>25466</v>
      </c>
      <c r="P2761" s="16">
        <f>VLOOKUP(M2761&amp;D2761,'Yearly Private Schools Lookup'!A:D, 4, FALSE)</f>
        <v>65</v>
      </c>
      <c r="Q2761" s="16">
        <f t="array" ref="Q2761">INDEX('Yearly Private Schools Lookup'!D:D, MATCH(M2761&amp;D2761, 'Yearly Private Schools Lookup'!A:A, 0))</f>
        <v>65</v>
      </c>
    </row>
    <row r="2762" spans="1:17" ht="15.75" customHeight="1" x14ac:dyDescent="0.2">
      <c r="A2762" s="2">
        <v>21453</v>
      </c>
      <c r="B2762" s="2">
        <v>6</v>
      </c>
      <c r="C2762" s="2">
        <v>5</v>
      </c>
      <c r="D2762" s="2">
        <v>1969</v>
      </c>
      <c r="E2762" s="2">
        <v>1969</v>
      </c>
      <c r="F2762" s="2">
        <v>988</v>
      </c>
      <c r="G2762" s="2">
        <v>1</v>
      </c>
      <c r="H2762" s="2">
        <v>1</v>
      </c>
      <c r="I2762" s="2">
        <v>2</v>
      </c>
      <c r="J2762" s="2">
        <v>2</v>
      </c>
      <c r="K2762" s="2">
        <v>180000</v>
      </c>
      <c r="L2762" s="2" t="s">
        <v>13</v>
      </c>
      <c r="M2762" s="2" t="s">
        <v>33</v>
      </c>
      <c r="N2762" s="16">
        <f>VLOOKUP(M2762, 'Current Population Lookup'!A:B, 2, FALSE)</f>
        <v>25466</v>
      </c>
      <c r="O2762" s="16">
        <f t="array" ref="O2762">INDEX('Current Population Lookup'!B:B, MATCH(M2762, 'Current Population Lookup'!A:A, 0))</f>
        <v>25466</v>
      </c>
      <c r="P2762" s="16">
        <f>VLOOKUP(M2762&amp;D2762,'Yearly Private Schools Lookup'!A:D, 4, FALSE)</f>
        <v>80</v>
      </c>
      <c r="Q2762" s="16">
        <f t="array" ref="Q2762">INDEX('Yearly Private Schools Lookup'!D:D, MATCH(M2762&amp;D2762, 'Yearly Private Schools Lookup'!A:A, 0))</f>
        <v>80</v>
      </c>
    </row>
    <row r="2763" spans="1:17" ht="15.75" customHeight="1" x14ac:dyDescent="0.2">
      <c r="A2763" s="2">
        <v>70761</v>
      </c>
      <c r="B2763" s="2">
        <v>7</v>
      </c>
      <c r="C2763" s="2">
        <v>5</v>
      </c>
      <c r="D2763" s="2">
        <v>1975</v>
      </c>
      <c r="E2763" s="2">
        <v>1975</v>
      </c>
      <c r="F2763" s="2">
        <v>1533</v>
      </c>
      <c r="G2763" s="2">
        <v>2</v>
      </c>
      <c r="H2763" s="2">
        <v>2</v>
      </c>
      <c r="I2763" s="2">
        <v>2</v>
      </c>
      <c r="J2763" s="2">
        <v>2</v>
      </c>
      <c r="K2763" s="2">
        <v>280000</v>
      </c>
      <c r="L2763" s="2" t="s">
        <v>13</v>
      </c>
      <c r="M2763" s="2" t="s">
        <v>33</v>
      </c>
      <c r="N2763" s="16">
        <f>VLOOKUP(M2763, 'Current Population Lookup'!A:B, 2, FALSE)</f>
        <v>25466</v>
      </c>
      <c r="O2763" s="16">
        <f t="array" ref="O2763">INDEX('Current Population Lookup'!B:B, MATCH(M2763, 'Current Population Lookup'!A:A, 0))</f>
        <v>25466</v>
      </c>
      <c r="P2763" s="16">
        <f>VLOOKUP(M2763&amp;D2763,'Yearly Private Schools Lookup'!A:D, 4, FALSE)</f>
        <v>89</v>
      </c>
      <c r="Q2763" s="16">
        <f t="array" ref="Q2763">INDEX('Yearly Private Schools Lookup'!D:D, MATCH(M2763&amp;D2763, 'Yearly Private Schools Lookup'!A:A, 0))</f>
        <v>89</v>
      </c>
    </row>
    <row r="2764" spans="1:17" ht="15.75" customHeight="1" x14ac:dyDescent="0.2">
      <c r="A2764" s="2">
        <v>12000</v>
      </c>
      <c r="B2764" s="2">
        <v>6</v>
      </c>
      <c r="C2764" s="2">
        <v>5</v>
      </c>
      <c r="D2764" s="2">
        <v>1968</v>
      </c>
      <c r="E2764" s="2">
        <v>1968</v>
      </c>
      <c r="F2764" s="2">
        <v>1388</v>
      </c>
      <c r="G2764" s="2">
        <v>2</v>
      </c>
      <c r="H2764" s="2">
        <v>3</v>
      </c>
      <c r="I2764" s="2">
        <v>1</v>
      </c>
      <c r="J2764" s="2">
        <v>2</v>
      </c>
      <c r="K2764" s="2">
        <v>158900</v>
      </c>
      <c r="L2764" s="2" t="s">
        <v>26</v>
      </c>
      <c r="M2764" s="2" t="s">
        <v>33</v>
      </c>
      <c r="N2764" s="16">
        <f>VLOOKUP(M2764, 'Current Population Lookup'!A:B, 2, FALSE)</f>
        <v>25466</v>
      </c>
      <c r="O2764" s="16">
        <f t="array" ref="O2764">INDEX('Current Population Lookup'!B:B, MATCH(M2764, 'Current Population Lookup'!A:A, 0))</f>
        <v>25466</v>
      </c>
      <c r="P2764" s="16">
        <f>VLOOKUP(M2764&amp;D2764,'Yearly Private Schools Lookup'!A:D, 4, FALSE)</f>
        <v>78</v>
      </c>
      <c r="Q2764" s="16">
        <f t="array" ref="Q2764">INDEX('Yearly Private Schools Lookup'!D:D, MATCH(M2764&amp;D2764, 'Yearly Private Schools Lookup'!A:A, 0))</f>
        <v>78</v>
      </c>
    </row>
    <row r="2765" spans="1:17" ht="15.75" customHeight="1" x14ac:dyDescent="0.2">
      <c r="A2765" s="2">
        <v>8846</v>
      </c>
      <c r="B2765" s="2">
        <v>5</v>
      </c>
      <c r="C2765" s="2">
        <v>5</v>
      </c>
      <c r="D2765" s="2">
        <v>1996</v>
      </c>
      <c r="E2765" s="2">
        <v>1996</v>
      </c>
      <c r="F2765" s="2">
        <v>914</v>
      </c>
      <c r="G2765" s="2">
        <v>1</v>
      </c>
      <c r="H2765" s="2">
        <v>2</v>
      </c>
      <c r="I2765" s="2">
        <v>0</v>
      </c>
      <c r="J2765" s="2">
        <v>2</v>
      </c>
      <c r="K2765" s="2">
        <v>148000</v>
      </c>
      <c r="L2765" s="2" t="s">
        <v>13</v>
      </c>
      <c r="M2765" s="2" t="s">
        <v>36</v>
      </c>
      <c r="N2765" s="16">
        <f>VLOOKUP(M2765, 'Current Population Lookup'!A:B, 2, FALSE)</f>
        <v>16995</v>
      </c>
      <c r="O2765" s="16">
        <f t="array" ref="O2765">INDEX('Current Population Lookup'!B:B, MATCH(M2765, 'Current Population Lookup'!A:A, 0))</f>
        <v>16995</v>
      </c>
      <c r="P2765" s="16">
        <f>VLOOKUP(M2765&amp;D2765,'Yearly Private Schools Lookup'!A:D, 4, FALSE)</f>
        <v>63</v>
      </c>
      <c r="Q2765" s="16">
        <f t="array" ref="Q2765">INDEX('Yearly Private Schools Lookup'!D:D, MATCH(M2765&amp;D2765, 'Yearly Private Schools Lookup'!A:A, 0))</f>
        <v>63</v>
      </c>
    </row>
    <row r="2766" spans="1:17" ht="15.75" customHeight="1" x14ac:dyDescent="0.2">
      <c r="A2766" s="2">
        <v>13015</v>
      </c>
      <c r="B2766" s="2">
        <v>5</v>
      </c>
      <c r="C2766" s="2">
        <v>6</v>
      </c>
      <c r="D2766" s="2">
        <v>1996</v>
      </c>
      <c r="E2766" s="2">
        <v>1996</v>
      </c>
      <c r="F2766" s="2">
        <v>1100</v>
      </c>
      <c r="G2766" s="2">
        <v>1</v>
      </c>
      <c r="H2766" s="2">
        <v>3</v>
      </c>
      <c r="I2766" s="2">
        <v>0</v>
      </c>
      <c r="J2766" s="2">
        <v>2</v>
      </c>
      <c r="K2766" s="2">
        <v>145000</v>
      </c>
      <c r="L2766" s="2" t="s">
        <v>17</v>
      </c>
      <c r="M2766" s="2" t="s">
        <v>36</v>
      </c>
      <c r="N2766" s="16">
        <f>VLOOKUP(M2766, 'Current Population Lookup'!A:B, 2, FALSE)</f>
        <v>16995</v>
      </c>
      <c r="O2766" s="16">
        <f t="array" ref="O2766">INDEX('Current Population Lookup'!B:B, MATCH(M2766, 'Current Population Lookup'!A:A, 0))</f>
        <v>16995</v>
      </c>
      <c r="P2766" s="16">
        <f>VLOOKUP(M2766&amp;D2766,'Yearly Private Schools Lookup'!A:D, 4, FALSE)</f>
        <v>63</v>
      </c>
      <c r="Q2766" s="16">
        <f t="array" ref="Q2766">INDEX('Yearly Private Schools Lookup'!D:D, MATCH(M2766&amp;D2766, 'Yearly Private Schools Lookup'!A:A, 0))</f>
        <v>63</v>
      </c>
    </row>
    <row r="2767" spans="1:17" ht="15.75" customHeight="1" x14ac:dyDescent="0.2">
      <c r="A2767" s="2">
        <v>12438</v>
      </c>
      <c r="B2767" s="2">
        <v>6</v>
      </c>
      <c r="C2767" s="2">
        <v>5</v>
      </c>
      <c r="D2767" s="2">
        <v>1995</v>
      </c>
      <c r="E2767" s="2">
        <v>1995</v>
      </c>
      <c r="F2767" s="2">
        <v>1499</v>
      </c>
      <c r="G2767" s="2">
        <v>2</v>
      </c>
      <c r="H2767" s="2">
        <v>3</v>
      </c>
      <c r="I2767" s="2">
        <v>1</v>
      </c>
      <c r="J2767" s="2">
        <v>2</v>
      </c>
      <c r="K2767" s="2">
        <v>187000</v>
      </c>
      <c r="L2767" s="2" t="s">
        <v>13</v>
      </c>
      <c r="M2767" s="2" t="s">
        <v>36</v>
      </c>
      <c r="N2767" s="16">
        <f>VLOOKUP(M2767, 'Current Population Lookup'!A:B, 2, FALSE)</f>
        <v>16995</v>
      </c>
      <c r="O2767" s="16">
        <f t="array" ref="O2767">INDEX('Current Population Lookup'!B:B, MATCH(M2767, 'Current Population Lookup'!A:A, 0))</f>
        <v>16995</v>
      </c>
      <c r="P2767" s="16">
        <f>VLOOKUP(M2767&amp;D2767,'Yearly Private Schools Lookup'!A:D, 4, FALSE)</f>
        <v>61</v>
      </c>
      <c r="Q2767" s="16">
        <f t="array" ref="Q2767">INDEX('Yearly Private Schools Lookup'!D:D, MATCH(M2767&amp;D2767, 'Yearly Private Schools Lookup'!A:A, 0))</f>
        <v>61</v>
      </c>
    </row>
    <row r="2768" spans="1:17" ht="15.75" customHeight="1" x14ac:dyDescent="0.2">
      <c r="A2768" s="2">
        <v>8685</v>
      </c>
      <c r="B2768" s="2">
        <v>7</v>
      </c>
      <c r="C2768" s="2">
        <v>5</v>
      </c>
      <c r="D2768" s="2">
        <v>1998</v>
      </c>
      <c r="E2768" s="2">
        <v>1998</v>
      </c>
      <c r="F2768" s="2">
        <v>1425</v>
      </c>
      <c r="G2768" s="2">
        <v>2</v>
      </c>
      <c r="H2768" s="2">
        <v>3</v>
      </c>
      <c r="I2768" s="2">
        <v>0</v>
      </c>
      <c r="J2768" s="2">
        <v>2</v>
      </c>
      <c r="K2768" s="2">
        <v>193000</v>
      </c>
      <c r="L2768" s="2" t="s">
        <v>13</v>
      </c>
      <c r="M2768" s="2" t="s">
        <v>36</v>
      </c>
      <c r="N2768" s="16">
        <f>VLOOKUP(M2768, 'Current Population Lookup'!A:B, 2, FALSE)</f>
        <v>16995</v>
      </c>
      <c r="O2768" s="16">
        <f t="array" ref="O2768">INDEX('Current Population Lookup'!B:B, MATCH(M2768, 'Current Population Lookup'!A:A, 0))</f>
        <v>16995</v>
      </c>
      <c r="P2768" s="16">
        <f>VLOOKUP(M2768&amp;D2768,'Yearly Private Schools Lookup'!A:D, 4, FALSE)</f>
        <v>73</v>
      </c>
      <c r="Q2768" s="16">
        <f t="array" ref="Q2768">INDEX('Yearly Private Schools Lookup'!D:D, MATCH(M2768&amp;D2768, 'Yearly Private Schools Lookup'!A:A, 0))</f>
        <v>73</v>
      </c>
    </row>
    <row r="2769" spans="1:17" ht="15.75" customHeight="1" x14ac:dyDescent="0.2">
      <c r="A2769" s="2">
        <v>13568</v>
      </c>
      <c r="B2769" s="2">
        <v>5</v>
      </c>
      <c r="C2769" s="2">
        <v>5</v>
      </c>
      <c r="D2769" s="2">
        <v>1995</v>
      </c>
      <c r="E2769" s="2">
        <v>1995</v>
      </c>
      <c r="F2769" s="2">
        <v>990</v>
      </c>
      <c r="G2769" s="2">
        <v>1</v>
      </c>
      <c r="H2769" s="2">
        <v>3</v>
      </c>
      <c r="I2769" s="2">
        <v>0</v>
      </c>
      <c r="J2769" s="2">
        <v>2</v>
      </c>
      <c r="K2769" s="2">
        <v>156000</v>
      </c>
      <c r="L2769" s="2" t="s">
        <v>13</v>
      </c>
      <c r="M2769" s="2" t="s">
        <v>36</v>
      </c>
      <c r="N2769" s="16">
        <f>VLOOKUP(M2769, 'Current Population Lookup'!A:B, 2, FALSE)</f>
        <v>16995</v>
      </c>
      <c r="O2769" s="16">
        <f t="array" ref="O2769">INDEX('Current Population Lookup'!B:B, MATCH(M2769, 'Current Population Lookup'!A:A, 0))</f>
        <v>16995</v>
      </c>
      <c r="P2769" s="16">
        <f>VLOOKUP(M2769&amp;D2769,'Yearly Private Schools Lookup'!A:D, 4, FALSE)</f>
        <v>61</v>
      </c>
      <c r="Q2769" s="16">
        <f t="array" ref="Q2769">INDEX('Yearly Private Schools Lookup'!D:D, MATCH(M2769&amp;D2769, 'Yearly Private Schools Lookup'!A:A, 0))</f>
        <v>61</v>
      </c>
    </row>
    <row r="2770" spans="1:17" ht="15.75" customHeight="1" x14ac:dyDescent="0.2">
      <c r="A2770" s="2">
        <v>9100</v>
      </c>
      <c r="B2770" s="2">
        <v>7</v>
      </c>
      <c r="C2770" s="2">
        <v>5</v>
      </c>
      <c r="D2770" s="2">
        <v>2000</v>
      </c>
      <c r="E2770" s="2">
        <v>2000</v>
      </c>
      <c r="F2770" s="2">
        <v>1525</v>
      </c>
      <c r="G2770" s="2">
        <v>2</v>
      </c>
      <c r="H2770" s="2">
        <v>3</v>
      </c>
      <c r="I2770" s="2">
        <v>0</v>
      </c>
      <c r="J2770" s="2">
        <v>2</v>
      </c>
      <c r="K2770" s="2">
        <v>235000</v>
      </c>
      <c r="L2770" s="2" t="s">
        <v>13</v>
      </c>
      <c r="M2770" s="2" t="s">
        <v>36</v>
      </c>
      <c r="N2770" s="16">
        <f>VLOOKUP(M2770, 'Current Population Lookup'!A:B, 2, FALSE)</f>
        <v>16995</v>
      </c>
      <c r="O2770" s="16">
        <f t="array" ref="O2770">INDEX('Current Population Lookup'!B:B, MATCH(M2770, 'Current Population Lookup'!A:A, 0))</f>
        <v>16995</v>
      </c>
      <c r="P2770" s="16">
        <f>VLOOKUP(M2770&amp;D2770,'Yearly Private Schools Lookup'!A:D, 4, FALSE)</f>
        <v>79</v>
      </c>
      <c r="Q2770" s="16">
        <f t="array" ref="Q2770">INDEX('Yearly Private Schools Lookup'!D:D, MATCH(M2770&amp;D2770, 'Yearly Private Schools Lookup'!A:A, 0))</f>
        <v>79</v>
      </c>
    </row>
    <row r="2771" spans="1:17" ht="15.75" customHeight="1" x14ac:dyDescent="0.2">
      <c r="A2771" s="2">
        <v>9236</v>
      </c>
      <c r="B2771" s="2">
        <v>6</v>
      </c>
      <c r="C2771" s="2">
        <v>5</v>
      </c>
      <c r="D2771" s="2">
        <v>1997</v>
      </c>
      <c r="E2771" s="2">
        <v>1997</v>
      </c>
      <c r="F2771" s="2">
        <v>1494</v>
      </c>
      <c r="G2771" s="2">
        <v>2</v>
      </c>
      <c r="H2771" s="2">
        <v>3</v>
      </c>
      <c r="I2771" s="2">
        <v>0</v>
      </c>
      <c r="J2771" s="2">
        <v>2</v>
      </c>
      <c r="K2771" s="2">
        <v>217000</v>
      </c>
      <c r="L2771" s="2" t="s">
        <v>17</v>
      </c>
      <c r="M2771" s="2" t="s">
        <v>36</v>
      </c>
      <c r="N2771" s="16">
        <f>VLOOKUP(M2771, 'Current Population Lookup'!A:B, 2, FALSE)</f>
        <v>16995</v>
      </c>
      <c r="O2771" s="16">
        <f t="array" ref="O2771">INDEX('Current Population Lookup'!B:B, MATCH(M2771, 'Current Population Lookup'!A:A, 0))</f>
        <v>16995</v>
      </c>
      <c r="P2771" s="16">
        <f>VLOOKUP(M2771&amp;D2771,'Yearly Private Schools Lookup'!A:D, 4, FALSE)</f>
        <v>66</v>
      </c>
      <c r="Q2771" s="16">
        <f t="array" ref="Q2771">INDEX('Yearly Private Schools Lookup'!D:D, MATCH(M2771&amp;D2771, 'Yearly Private Schools Lookup'!A:A, 0))</f>
        <v>66</v>
      </c>
    </row>
    <row r="2772" spans="1:17" ht="15.75" customHeight="1" x14ac:dyDescent="0.2">
      <c r="A2772" s="2">
        <v>10264</v>
      </c>
      <c r="B2772" s="2">
        <v>7</v>
      </c>
      <c r="C2772" s="2">
        <v>5</v>
      </c>
      <c r="D2772" s="2">
        <v>1999</v>
      </c>
      <c r="E2772" s="2">
        <v>1999</v>
      </c>
      <c r="F2772" s="2">
        <v>1588</v>
      </c>
      <c r="G2772" s="2">
        <v>2</v>
      </c>
      <c r="H2772" s="2">
        <v>3</v>
      </c>
      <c r="I2772" s="2">
        <v>0</v>
      </c>
      <c r="J2772" s="2">
        <v>2</v>
      </c>
      <c r="K2772" s="2">
        <v>214000</v>
      </c>
      <c r="L2772" s="2" t="s">
        <v>13</v>
      </c>
      <c r="M2772" s="2" t="s">
        <v>36</v>
      </c>
      <c r="N2772" s="16">
        <f>VLOOKUP(M2772, 'Current Population Lookup'!A:B, 2, FALSE)</f>
        <v>16995</v>
      </c>
      <c r="O2772" s="16">
        <f t="array" ref="O2772">INDEX('Current Population Lookup'!B:B, MATCH(M2772, 'Current Population Lookup'!A:A, 0))</f>
        <v>16995</v>
      </c>
      <c r="P2772" s="16">
        <f>VLOOKUP(M2772&amp;D2772,'Yearly Private Schools Lookup'!A:D, 4, FALSE)</f>
        <v>75</v>
      </c>
      <c r="Q2772" s="16">
        <f t="array" ref="Q2772">INDEX('Yearly Private Schools Lookup'!D:D, MATCH(M2772&amp;D2772, 'Yearly Private Schools Lookup'!A:A, 0))</f>
        <v>75</v>
      </c>
    </row>
    <row r="2773" spans="1:17" ht="15.75" customHeight="1" x14ac:dyDescent="0.2">
      <c r="A2773" s="2">
        <v>9272</v>
      </c>
      <c r="B2773" s="2">
        <v>7</v>
      </c>
      <c r="C2773" s="2">
        <v>5</v>
      </c>
      <c r="D2773" s="2">
        <v>1999</v>
      </c>
      <c r="E2773" s="2">
        <v>1999</v>
      </c>
      <c r="F2773" s="2">
        <v>1749</v>
      </c>
      <c r="G2773" s="2">
        <v>2</v>
      </c>
      <c r="H2773" s="2">
        <v>3</v>
      </c>
      <c r="I2773" s="2">
        <v>0</v>
      </c>
      <c r="J2773" s="2">
        <v>2</v>
      </c>
      <c r="K2773" s="2">
        <v>196000</v>
      </c>
      <c r="L2773" s="2" t="s">
        <v>13</v>
      </c>
      <c r="M2773" s="2" t="s">
        <v>36</v>
      </c>
      <c r="N2773" s="16">
        <f>VLOOKUP(M2773, 'Current Population Lookup'!A:B, 2, FALSE)</f>
        <v>16995</v>
      </c>
      <c r="O2773" s="16">
        <f t="array" ref="O2773">INDEX('Current Population Lookup'!B:B, MATCH(M2773, 'Current Population Lookup'!A:A, 0))</f>
        <v>16995</v>
      </c>
      <c r="P2773" s="16">
        <f>VLOOKUP(M2773&amp;D2773,'Yearly Private Schools Lookup'!A:D, 4, FALSE)</f>
        <v>75</v>
      </c>
      <c r="Q2773" s="16">
        <f t="array" ref="Q2773">INDEX('Yearly Private Schools Lookup'!D:D, MATCH(M2773&amp;D2773, 'Yearly Private Schools Lookup'!A:A, 0))</f>
        <v>75</v>
      </c>
    </row>
    <row r="2774" spans="1:17" ht="15.75" customHeight="1" x14ac:dyDescent="0.2">
      <c r="A2774" s="2">
        <v>13426</v>
      </c>
      <c r="B2774" s="2">
        <v>7</v>
      </c>
      <c r="C2774" s="2">
        <v>5</v>
      </c>
      <c r="D2774" s="2">
        <v>1999</v>
      </c>
      <c r="E2774" s="2">
        <v>2000</v>
      </c>
      <c r="F2774" s="2">
        <v>1779</v>
      </c>
      <c r="G2774" s="2">
        <v>2</v>
      </c>
      <c r="H2774" s="2">
        <v>3</v>
      </c>
      <c r="I2774" s="2">
        <v>1</v>
      </c>
      <c r="J2774" s="2">
        <v>2</v>
      </c>
      <c r="K2774" s="2">
        <v>217000</v>
      </c>
      <c r="L2774" s="2" t="s">
        <v>13</v>
      </c>
      <c r="M2774" s="2" t="s">
        <v>36</v>
      </c>
      <c r="N2774" s="16">
        <f>VLOOKUP(M2774, 'Current Population Lookup'!A:B, 2, FALSE)</f>
        <v>16995</v>
      </c>
      <c r="O2774" s="16">
        <f t="array" ref="O2774">INDEX('Current Population Lookup'!B:B, MATCH(M2774, 'Current Population Lookup'!A:A, 0))</f>
        <v>16995</v>
      </c>
      <c r="P2774" s="16">
        <f>VLOOKUP(M2774&amp;D2774,'Yearly Private Schools Lookup'!A:D, 4, FALSE)</f>
        <v>75</v>
      </c>
      <c r="Q2774" s="16">
        <f t="array" ref="Q2774">INDEX('Yearly Private Schools Lookup'!D:D, MATCH(M2774&amp;D2774, 'Yearly Private Schools Lookup'!A:A, 0))</f>
        <v>75</v>
      </c>
    </row>
    <row r="2775" spans="1:17" ht="15.75" customHeight="1" x14ac:dyDescent="0.2">
      <c r="A2775" s="2">
        <v>13450</v>
      </c>
      <c r="B2775" s="2">
        <v>7</v>
      </c>
      <c r="C2775" s="2">
        <v>5</v>
      </c>
      <c r="D2775" s="2">
        <v>2002</v>
      </c>
      <c r="E2775" s="2">
        <v>2002</v>
      </c>
      <c r="F2775" s="2">
        <v>1861</v>
      </c>
      <c r="G2775" s="2">
        <v>2</v>
      </c>
      <c r="H2775" s="2">
        <v>3</v>
      </c>
      <c r="I2775" s="2">
        <v>0</v>
      </c>
      <c r="J2775" s="2">
        <v>2</v>
      </c>
      <c r="K2775" s="2">
        <v>200000</v>
      </c>
      <c r="L2775" s="2" t="s">
        <v>13</v>
      </c>
      <c r="M2775" s="2" t="s">
        <v>36</v>
      </c>
      <c r="N2775" s="16">
        <f>VLOOKUP(M2775, 'Current Population Lookup'!A:B, 2, FALSE)</f>
        <v>16995</v>
      </c>
      <c r="O2775" s="16">
        <f t="array" ref="O2775">INDEX('Current Population Lookup'!B:B, MATCH(M2775, 'Current Population Lookup'!A:A, 0))</f>
        <v>16995</v>
      </c>
      <c r="P2775" s="16">
        <f>VLOOKUP(M2775&amp;D2775,'Yearly Private Schools Lookup'!A:D, 4, FALSE)</f>
        <v>86</v>
      </c>
      <c r="Q2775" s="16">
        <f t="array" ref="Q2775">INDEX('Yearly Private Schools Lookup'!D:D, MATCH(M2775&amp;D2775, 'Yearly Private Schools Lookup'!A:A, 0))</f>
        <v>86</v>
      </c>
    </row>
    <row r="2776" spans="1:17" ht="15.75" customHeight="1" x14ac:dyDescent="0.2">
      <c r="A2776" s="2">
        <v>14006</v>
      </c>
      <c r="B2776" s="2">
        <v>7</v>
      </c>
      <c r="C2776" s="2">
        <v>5</v>
      </c>
      <c r="D2776" s="2">
        <v>2002</v>
      </c>
      <c r="E2776" s="2">
        <v>2002</v>
      </c>
      <c r="F2776" s="2">
        <v>1776</v>
      </c>
      <c r="G2776" s="2">
        <v>2</v>
      </c>
      <c r="H2776" s="2">
        <v>3</v>
      </c>
      <c r="I2776" s="2">
        <v>1</v>
      </c>
      <c r="J2776" s="2">
        <v>2</v>
      </c>
      <c r="K2776" s="2">
        <v>192500</v>
      </c>
      <c r="L2776" s="2" t="s">
        <v>13</v>
      </c>
      <c r="M2776" s="2" t="s">
        <v>36</v>
      </c>
      <c r="N2776" s="16">
        <f>VLOOKUP(M2776, 'Current Population Lookup'!A:B, 2, FALSE)</f>
        <v>16995</v>
      </c>
      <c r="O2776" s="16">
        <f t="array" ref="O2776">INDEX('Current Population Lookup'!B:B, MATCH(M2776, 'Current Population Lookup'!A:A, 0))</f>
        <v>16995</v>
      </c>
      <c r="P2776" s="16">
        <f>VLOOKUP(M2776&amp;D2776,'Yearly Private Schools Lookup'!A:D, 4, FALSE)</f>
        <v>86</v>
      </c>
      <c r="Q2776" s="16">
        <f t="array" ref="Q2776">INDEX('Yearly Private Schools Lookup'!D:D, MATCH(M2776&amp;D2776, 'Yearly Private Schools Lookup'!A:A, 0))</f>
        <v>86</v>
      </c>
    </row>
    <row r="2777" spans="1:17" ht="15.75" customHeight="1" x14ac:dyDescent="0.2">
      <c r="A2777" s="2">
        <v>13704</v>
      </c>
      <c r="B2777" s="2">
        <v>7</v>
      </c>
      <c r="C2777" s="2">
        <v>5</v>
      </c>
      <c r="D2777" s="2">
        <v>2001</v>
      </c>
      <c r="E2777" s="2">
        <v>2002</v>
      </c>
      <c r="F2777" s="2">
        <v>1541</v>
      </c>
      <c r="G2777" s="2">
        <v>2</v>
      </c>
      <c r="H2777" s="2">
        <v>3</v>
      </c>
      <c r="I2777" s="2">
        <v>1</v>
      </c>
      <c r="J2777" s="2">
        <v>3</v>
      </c>
      <c r="K2777" s="2">
        <v>205000</v>
      </c>
      <c r="L2777" s="2" t="s">
        <v>13</v>
      </c>
      <c r="M2777" s="2" t="s">
        <v>36</v>
      </c>
      <c r="N2777" s="16">
        <f>VLOOKUP(M2777, 'Current Population Lookup'!A:B, 2, FALSE)</f>
        <v>16995</v>
      </c>
      <c r="O2777" s="16">
        <f t="array" ref="O2777">INDEX('Current Population Lookup'!B:B, MATCH(M2777, 'Current Population Lookup'!A:A, 0))</f>
        <v>16995</v>
      </c>
      <c r="P2777" s="16">
        <f>VLOOKUP(M2777&amp;D2777,'Yearly Private Schools Lookup'!A:D, 4, FALSE)</f>
        <v>81</v>
      </c>
      <c r="Q2777" s="16">
        <f t="array" ref="Q2777">INDEX('Yearly Private Schools Lookup'!D:D, MATCH(M2777&amp;D2777, 'Yearly Private Schools Lookup'!A:A, 0))</f>
        <v>81</v>
      </c>
    </row>
    <row r="2778" spans="1:17" ht="15.75" customHeight="1" x14ac:dyDescent="0.2">
      <c r="A2778" s="2">
        <v>10780</v>
      </c>
      <c r="B2778" s="2">
        <v>5</v>
      </c>
      <c r="C2778" s="2">
        <v>5</v>
      </c>
      <c r="D2778" s="2">
        <v>1976</v>
      </c>
      <c r="E2778" s="2">
        <v>1976</v>
      </c>
      <c r="F2778" s="2">
        <v>954</v>
      </c>
      <c r="G2778" s="2">
        <v>1</v>
      </c>
      <c r="H2778" s="2">
        <v>3</v>
      </c>
      <c r="I2778" s="2">
        <v>0</v>
      </c>
      <c r="J2778" s="2">
        <v>2</v>
      </c>
      <c r="K2778" s="2">
        <v>132500</v>
      </c>
      <c r="L2778" s="2" t="s">
        <v>13</v>
      </c>
      <c r="M2778" s="2" t="s">
        <v>36</v>
      </c>
      <c r="N2778" s="16">
        <f>VLOOKUP(M2778, 'Current Population Lookup'!A:B, 2, FALSE)</f>
        <v>16995</v>
      </c>
      <c r="O2778" s="16">
        <f t="array" ref="O2778">INDEX('Current Population Lookup'!B:B, MATCH(M2778, 'Current Population Lookup'!A:A, 0))</f>
        <v>16995</v>
      </c>
      <c r="P2778" s="16">
        <f>VLOOKUP(M2778&amp;D2778,'Yearly Private Schools Lookup'!A:D, 4, FALSE)</f>
        <v>37</v>
      </c>
      <c r="Q2778" s="16">
        <f t="array" ref="Q2778">INDEX('Yearly Private Schools Lookup'!D:D, MATCH(M2778&amp;D2778, 'Yearly Private Schools Lookup'!A:A, 0))</f>
        <v>37</v>
      </c>
    </row>
    <row r="2779" spans="1:17" ht="15.75" customHeight="1" x14ac:dyDescent="0.2">
      <c r="A2779" s="2">
        <v>8340</v>
      </c>
      <c r="B2779" s="2">
        <v>6</v>
      </c>
      <c r="C2779" s="2">
        <v>6</v>
      </c>
      <c r="D2779" s="2">
        <v>1977</v>
      </c>
      <c r="E2779" s="2">
        <v>1977</v>
      </c>
      <c r="F2779" s="2">
        <v>1388</v>
      </c>
      <c r="G2779" s="2">
        <v>1</v>
      </c>
      <c r="H2779" s="2">
        <v>3</v>
      </c>
      <c r="I2779" s="2">
        <v>0</v>
      </c>
      <c r="J2779" s="2">
        <v>1</v>
      </c>
      <c r="K2779" s="2">
        <v>157500</v>
      </c>
      <c r="L2779" s="2" t="s">
        <v>13</v>
      </c>
      <c r="M2779" s="2" t="s">
        <v>36</v>
      </c>
      <c r="N2779" s="16">
        <f>VLOOKUP(M2779, 'Current Population Lookup'!A:B, 2, FALSE)</f>
        <v>16995</v>
      </c>
      <c r="O2779" s="16">
        <f t="array" ref="O2779">INDEX('Current Population Lookup'!B:B, MATCH(M2779, 'Current Population Lookup'!A:A, 0))</f>
        <v>16995</v>
      </c>
      <c r="P2779" s="16">
        <f>VLOOKUP(M2779&amp;D2779,'Yearly Private Schools Lookup'!A:D, 4, FALSE)</f>
        <v>40</v>
      </c>
      <c r="Q2779" s="16">
        <f t="array" ref="Q2779">INDEX('Yearly Private Schools Lookup'!D:D, MATCH(M2779&amp;D2779, 'Yearly Private Schools Lookup'!A:A, 0))</f>
        <v>40</v>
      </c>
    </row>
    <row r="2780" spans="1:17" ht="15.75" customHeight="1" x14ac:dyDescent="0.2">
      <c r="A2780" s="2">
        <v>10385</v>
      </c>
      <c r="B2780" s="2">
        <v>6</v>
      </c>
      <c r="C2780" s="2">
        <v>6</v>
      </c>
      <c r="D2780" s="2">
        <v>1978</v>
      </c>
      <c r="E2780" s="2">
        <v>1978</v>
      </c>
      <c r="F2780" s="2">
        <v>1282</v>
      </c>
      <c r="G2780" s="2">
        <v>2</v>
      </c>
      <c r="H2780" s="2">
        <v>3</v>
      </c>
      <c r="I2780" s="2">
        <v>0</v>
      </c>
      <c r="J2780" s="2">
        <v>3</v>
      </c>
      <c r="K2780" s="2">
        <v>174000</v>
      </c>
      <c r="L2780" s="2" t="s">
        <v>13</v>
      </c>
      <c r="M2780" s="2" t="s">
        <v>36</v>
      </c>
      <c r="N2780" s="16">
        <f>VLOOKUP(M2780, 'Current Population Lookup'!A:B, 2, FALSE)</f>
        <v>16995</v>
      </c>
      <c r="O2780" s="16">
        <f t="array" ref="O2780">INDEX('Current Population Lookup'!B:B, MATCH(M2780, 'Current Population Lookup'!A:A, 0))</f>
        <v>16995</v>
      </c>
      <c r="P2780" s="16">
        <f>VLOOKUP(M2780&amp;D2780,'Yearly Private Schools Lookup'!A:D, 4, FALSE)</f>
        <v>43</v>
      </c>
      <c r="Q2780" s="16">
        <f t="array" ref="Q2780">INDEX('Yearly Private Schools Lookup'!D:D, MATCH(M2780&amp;D2780, 'Yearly Private Schools Lookup'!A:A, 0))</f>
        <v>43</v>
      </c>
    </row>
    <row r="2781" spans="1:17" ht="15.75" customHeight="1" x14ac:dyDescent="0.2">
      <c r="A2781" s="2">
        <v>9920</v>
      </c>
      <c r="B2781" s="2">
        <v>5</v>
      </c>
      <c r="C2781" s="2">
        <v>6</v>
      </c>
      <c r="D2781" s="2">
        <v>1969</v>
      </c>
      <c r="E2781" s="2">
        <v>1969</v>
      </c>
      <c r="F2781" s="2">
        <v>971</v>
      </c>
      <c r="G2781" s="2">
        <v>1</v>
      </c>
      <c r="H2781" s="2">
        <v>3</v>
      </c>
      <c r="I2781" s="2">
        <v>1</v>
      </c>
      <c r="J2781" s="2">
        <v>1</v>
      </c>
      <c r="K2781" s="2">
        <v>128500</v>
      </c>
      <c r="L2781" s="2" t="s">
        <v>13</v>
      </c>
      <c r="M2781" s="2" t="s">
        <v>36</v>
      </c>
      <c r="N2781" s="16">
        <f>VLOOKUP(M2781, 'Current Population Lookup'!A:B, 2, FALSE)</f>
        <v>16995</v>
      </c>
      <c r="O2781" s="16">
        <f t="array" ref="O2781">INDEX('Current Population Lookup'!B:B, MATCH(M2781, 'Current Population Lookup'!A:A, 0))</f>
        <v>16995</v>
      </c>
      <c r="P2781" s="16">
        <f>VLOOKUP(M2781&amp;D2781,'Yearly Private Schools Lookup'!A:D, 4, FALSE)</f>
        <v>14</v>
      </c>
      <c r="Q2781" s="16">
        <f t="array" ref="Q2781">INDEX('Yearly Private Schools Lookup'!D:D, MATCH(M2781&amp;D2781, 'Yearly Private Schools Lookup'!A:A, 0))</f>
        <v>14</v>
      </c>
    </row>
    <row r="2782" spans="1:17" ht="15.75" customHeight="1" x14ac:dyDescent="0.2">
      <c r="A2782" s="2">
        <v>9560</v>
      </c>
      <c r="B2782" s="2">
        <v>5</v>
      </c>
      <c r="C2782" s="2">
        <v>7</v>
      </c>
      <c r="D2782" s="2">
        <v>1972</v>
      </c>
      <c r="E2782" s="2">
        <v>1972</v>
      </c>
      <c r="F2782" s="2">
        <v>864</v>
      </c>
      <c r="G2782" s="2">
        <v>1</v>
      </c>
      <c r="H2782" s="2">
        <v>3</v>
      </c>
      <c r="I2782" s="2">
        <v>0</v>
      </c>
      <c r="J2782" s="2">
        <v>1</v>
      </c>
      <c r="K2782" s="2">
        <v>128500</v>
      </c>
      <c r="L2782" s="2" t="s">
        <v>17</v>
      </c>
      <c r="M2782" s="2" t="s">
        <v>36</v>
      </c>
      <c r="N2782" s="16">
        <f>VLOOKUP(M2782, 'Current Population Lookup'!A:B, 2, FALSE)</f>
        <v>16995</v>
      </c>
      <c r="O2782" s="16">
        <f t="array" ref="O2782">INDEX('Current Population Lookup'!B:B, MATCH(M2782, 'Current Population Lookup'!A:A, 0))</f>
        <v>16995</v>
      </c>
      <c r="P2782" s="16">
        <f>VLOOKUP(M2782&amp;D2782,'Yearly Private Schools Lookup'!A:D, 4, FALSE)</f>
        <v>19</v>
      </c>
      <c r="Q2782" s="16">
        <f t="array" ref="Q2782">INDEX('Yearly Private Schools Lookup'!D:D, MATCH(M2782&amp;D2782, 'Yearly Private Schools Lookup'!A:A, 0))</f>
        <v>19</v>
      </c>
    </row>
    <row r="2783" spans="1:17" ht="15.75" customHeight="1" x14ac:dyDescent="0.2">
      <c r="A2783" s="2">
        <v>9800</v>
      </c>
      <c r="B2783" s="2">
        <v>5</v>
      </c>
      <c r="C2783" s="2">
        <v>7</v>
      </c>
      <c r="D2783" s="2">
        <v>1972</v>
      </c>
      <c r="E2783" s="2">
        <v>1972</v>
      </c>
      <c r="F2783" s="2">
        <v>894</v>
      </c>
      <c r="G2783" s="2">
        <v>1</v>
      </c>
      <c r="H2783" s="2">
        <v>3</v>
      </c>
      <c r="I2783" s="2">
        <v>0</v>
      </c>
      <c r="J2783" s="2">
        <v>2</v>
      </c>
      <c r="K2783" s="2">
        <v>149900</v>
      </c>
      <c r="L2783" s="2" t="s">
        <v>13</v>
      </c>
      <c r="M2783" s="2" t="s">
        <v>36</v>
      </c>
      <c r="N2783" s="16">
        <f>VLOOKUP(M2783, 'Current Population Lookup'!A:B, 2, FALSE)</f>
        <v>16995</v>
      </c>
      <c r="O2783" s="16">
        <f t="array" ref="O2783">INDEX('Current Population Lookup'!B:B, MATCH(M2783, 'Current Population Lookup'!A:A, 0))</f>
        <v>16995</v>
      </c>
      <c r="P2783" s="16">
        <f>VLOOKUP(M2783&amp;D2783,'Yearly Private Schools Lookup'!A:D, 4, FALSE)</f>
        <v>19</v>
      </c>
      <c r="Q2783" s="16">
        <f t="array" ref="Q2783">INDEX('Yearly Private Schools Lookup'!D:D, MATCH(M2783&amp;D2783, 'Yearly Private Schools Lookup'!A:A, 0))</f>
        <v>19</v>
      </c>
    </row>
    <row r="2784" spans="1:17" ht="15.75" customHeight="1" x14ac:dyDescent="0.2">
      <c r="A2784" s="2">
        <v>7200</v>
      </c>
      <c r="B2784" s="2">
        <v>5</v>
      </c>
      <c r="C2784" s="2">
        <v>8</v>
      </c>
      <c r="D2784" s="2">
        <v>1972</v>
      </c>
      <c r="E2784" s="2">
        <v>1972</v>
      </c>
      <c r="F2784" s="2">
        <v>864</v>
      </c>
      <c r="G2784" s="2">
        <v>1</v>
      </c>
      <c r="H2784" s="2">
        <v>3</v>
      </c>
      <c r="I2784" s="2">
        <v>0</v>
      </c>
      <c r="J2784" s="2">
        <v>1</v>
      </c>
      <c r="K2784" s="2">
        <v>119900</v>
      </c>
      <c r="L2784" s="2" t="s">
        <v>13</v>
      </c>
      <c r="M2784" s="2" t="s">
        <v>36</v>
      </c>
      <c r="N2784" s="16">
        <f>VLOOKUP(M2784, 'Current Population Lookup'!A:B, 2, FALSE)</f>
        <v>16995</v>
      </c>
      <c r="O2784" s="16">
        <f t="array" ref="O2784">INDEX('Current Population Lookup'!B:B, MATCH(M2784, 'Current Population Lookup'!A:A, 0))</f>
        <v>16995</v>
      </c>
      <c r="P2784" s="16">
        <f>VLOOKUP(M2784&amp;D2784,'Yearly Private Schools Lookup'!A:D, 4, FALSE)</f>
        <v>19</v>
      </c>
      <c r="Q2784" s="16">
        <f t="array" ref="Q2784">INDEX('Yearly Private Schools Lookup'!D:D, MATCH(M2784&amp;D2784, 'Yearly Private Schools Lookup'!A:A, 0))</f>
        <v>19</v>
      </c>
    </row>
    <row r="2785" spans="1:17" ht="15.75" customHeight="1" x14ac:dyDescent="0.2">
      <c r="A2785" s="2">
        <v>3612</v>
      </c>
      <c r="B2785" s="2">
        <v>6</v>
      </c>
      <c r="C2785" s="2">
        <v>5</v>
      </c>
      <c r="D2785" s="2">
        <v>1993</v>
      </c>
      <c r="E2785" s="2">
        <v>1994</v>
      </c>
      <c r="F2785" s="2">
        <v>1320</v>
      </c>
      <c r="G2785" s="2">
        <v>2</v>
      </c>
      <c r="H2785" s="2">
        <v>3</v>
      </c>
      <c r="I2785" s="2">
        <v>0</v>
      </c>
      <c r="J2785" s="2">
        <v>2</v>
      </c>
      <c r="K2785" s="2">
        <v>137000</v>
      </c>
      <c r="L2785" s="2" t="s">
        <v>13</v>
      </c>
      <c r="M2785" s="2" t="s">
        <v>45</v>
      </c>
      <c r="N2785" s="16">
        <f>VLOOKUP(M2785, 'Current Population Lookup'!A:B, 2, FALSE)</f>
        <v>43372</v>
      </c>
      <c r="O2785" s="16">
        <f t="array" ref="O2785">INDEX('Current Population Lookup'!B:B, MATCH(M2785, 'Current Population Lookup'!A:A, 0))</f>
        <v>43372</v>
      </c>
      <c r="P2785" s="16">
        <f>VLOOKUP(M2785&amp;D2785,'Yearly Private Schools Lookup'!A:D, 4, FALSE)</f>
        <v>22</v>
      </c>
      <c r="Q2785" s="16">
        <f t="array" ref="Q2785">INDEX('Yearly Private Schools Lookup'!D:D, MATCH(M2785&amp;D2785, 'Yearly Private Schools Lookup'!A:A, 0))</f>
        <v>22</v>
      </c>
    </row>
    <row r="2786" spans="1:17" ht="15.75" customHeight="1" x14ac:dyDescent="0.2">
      <c r="A2786" s="2">
        <v>11367</v>
      </c>
      <c r="B2786" s="2">
        <v>8</v>
      </c>
      <c r="C2786" s="2">
        <v>5</v>
      </c>
      <c r="D2786" s="2">
        <v>2002</v>
      </c>
      <c r="E2786" s="2">
        <v>2002</v>
      </c>
      <c r="F2786" s="2">
        <v>1989</v>
      </c>
      <c r="G2786" s="2">
        <v>2</v>
      </c>
      <c r="H2786" s="2">
        <v>3</v>
      </c>
      <c r="I2786" s="2">
        <v>1</v>
      </c>
      <c r="J2786" s="2">
        <v>2</v>
      </c>
      <c r="K2786" s="2">
        <v>255000</v>
      </c>
      <c r="L2786" s="2" t="s">
        <v>13</v>
      </c>
      <c r="M2786" s="2" t="s">
        <v>36</v>
      </c>
      <c r="N2786" s="16">
        <f>VLOOKUP(M2786, 'Current Population Lookup'!A:B, 2, FALSE)</f>
        <v>16995</v>
      </c>
      <c r="O2786" s="16">
        <f t="array" ref="O2786">INDEX('Current Population Lookup'!B:B, MATCH(M2786, 'Current Population Lookup'!A:A, 0))</f>
        <v>16995</v>
      </c>
      <c r="P2786" s="16">
        <f>VLOOKUP(M2786&amp;D2786,'Yearly Private Schools Lookup'!A:D, 4, FALSE)</f>
        <v>86</v>
      </c>
      <c r="Q2786" s="16">
        <f t="array" ref="Q2786">INDEX('Yearly Private Schools Lookup'!D:D, MATCH(M2786&amp;D2786, 'Yearly Private Schools Lookup'!A:A, 0))</f>
        <v>86</v>
      </c>
    </row>
    <row r="2787" spans="1:17" ht="15.75" customHeight="1" x14ac:dyDescent="0.2">
      <c r="A2787" s="2">
        <v>9930</v>
      </c>
      <c r="B2787" s="2">
        <v>7</v>
      </c>
      <c r="C2787" s="2">
        <v>5</v>
      </c>
      <c r="D2787" s="2">
        <v>2002</v>
      </c>
      <c r="E2787" s="2">
        <v>2002</v>
      </c>
      <c r="F2787" s="2">
        <v>1762</v>
      </c>
      <c r="G2787" s="2">
        <v>2</v>
      </c>
      <c r="H2787" s="2">
        <v>3</v>
      </c>
      <c r="I2787" s="2">
        <v>0</v>
      </c>
      <c r="J2787" s="2">
        <v>2</v>
      </c>
      <c r="K2787" s="2">
        <v>222000</v>
      </c>
      <c r="L2787" s="2" t="s">
        <v>13</v>
      </c>
      <c r="M2787" s="2" t="s">
        <v>36</v>
      </c>
      <c r="N2787" s="16">
        <f>VLOOKUP(M2787, 'Current Population Lookup'!A:B, 2, FALSE)</f>
        <v>16995</v>
      </c>
      <c r="O2787" s="16">
        <f t="array" ref="O2787">INDEX('Current Population Lookup'!B:B, MATCH(M2787, 'Current Population Lookup'!A:A, 0))</f>
        <v>16995</v>
      </c>
      <c r="P2787" s="16">
        <f>VLOOKUP(M2787&amp;D2787,'Yearly Private Schools Lookup'!A:D, 4, FALSE)</f>
        <v>86</v>
      </c>
      <c r="Q2787" s="16">
        <f t="array" ref="Q2787">INDEX('Yearly Private Schools Lookup'!D:D, MATCH(M2787&amp;D2787, 'Yearly Private Schools Lookup'!A:A, 0))</f>
        <v>86</v>
      </c>
    </row>
    <row r="2788" spans="1:17" ht="15.75" customHeight="1" x14ac:dyDescent="0.2">
      <c r="A2788" s="2">
        <v>9468</v>
      </c>
      <c r="B2788" s="2">
        <v>6</v>
      </c>
      <c r="C2788" s="2">
        <v>5</v>
      </c>
      <c r="D2788" s="2">
        <v>1999</v>
      </c>
      <c r="E2788" s="2">
        <v>1999</v>
      </c>
      <c r="F2788" s="2">
        <v>1755</v>
      </c>
      <c r="G2788" s="2">
        <v>2</v>
      </c>
      <c r="H2788" s="2">
        <v>3</v>
      </c>
      <c r="I2788" s="2">
        <v>1</v>
      </c>
      <c r="J2788" s="2">
        <v>2</v>
      </c>
      <c r="K2788" s="2">
        <v>214000</v>
      </c>
      <c r="L2788" s="2" t="s">
        <v>13</v>
      </c>
      <c r="M2788" s="2" t="s">
        <v>36</v>
      </c>
      <c r="N2788" s="16">
        <f>VLOOKUP(M2788, 'Current Population Lookup'!A:B, 2, FALSE)</f>
        <v>16995</v>
      </c>
      <c r="O2788" s="16">
        <f t="array" ref="O2788">INDEX('Current Population Lookup'!B:B, MATCH(M2788, 'Current Population Lookup'!A:A, 0))</f>
        <v>16995</v>
      </c>
      <c r="P2788" s="16">
        <f>VLOOKUP(M2788&amp;D2788,'Yearly Private Schools Lookup'!A:D, 4, FALSE)</f>
        <v>75</v>
      </c>
      <c r="Q2788" s="16">
        <f t="array" ref="Q2788">INDEX('Yearly Private Schools Lookup'!D:D, MATCH(M2788&amp;D2788, 'Yearly Private Schools Lookup'!A:A, 0))</f>
        <v>75</v>
      </c>
    </row>
    <row r="2789" spans="1:17" ht="15.75" customHeight="1" x14ac:dyDescent="0.2">
      <c r="A2789" s="2">
        <v>11088</v>
      </c>
      <c r="B2789" s="2">
        <v>8</v>
      </c>
      <c r="C2789" s="2">
        <v>5</v>
      </c>
      <c r="D2789" s="2">
        <v>2002</v>
      </c>
      <c r="E2789" s="2">
        <v>2002</v>
      </c>
      <c r="F2789" s="2">
        <v>1358</v>
      </c>
      <c r="G2789" s="2">
        <v>1</v>
      </c>
      <c r="H2789" s="2">
        <v>1</v>
      </c>
      <c r="I2789" s="2">
        <v>1</v>
      </c>
      <c r="J2789" s="2">
        <v>2</v>
      </c>
      <c r="K2789" s="2">
        <v>220000</v>
      </c>
      <c r="L2789" s="2" t="s">
        <v>13</v>
      </c>
      <c r="M2789" s="2" t="s">
        <v>36</v>
      </c>
      <c r="N2789" s="16">
        <f>VLOOKUP(M2789, 'Current Population Lookup'!A:B, 2, FALSE)</f>
        <v>16995</v>
      </c>
      <c r="O2789" s="16">
        <f t="array" ref="O2789">INDEX('Current Population Lookup'!B:B, MATCH(M2789, 'Current Population Lookup'!A:A, 0))</f>
        <v>16995</v>
      </c>
      <c r="P2789" s="16">
        <f>VLOOKUP(M2789&amp;D2789,'Yearly Private Schools Lookup'!A:D, 4, FALSE)</f>
        <v>86</v>
      </c>
      <c r="Q2789" s="16">
        <f t="array" ref="Q2789">INDEX('Yearly Private Schools Lookup'!D:D, MATCH(M2789&amp;D2789, 'Yearly Private Schools Lookup'!A:A, 0))</f>
        <v>86</v>
      </c>
    </row>
    <row r="2790" spans="1:17" ht="15.75" customHeight="1" x14ac:dyDescent="0.2">
      <c r="A2790" s="2">
        <v>14781</v>
      </c>
      <c r="B2790" s="2">
        <v>8</v>
      </c>
      <c r="C2790" s="2">
        <v>5</v>
      </c>
      <c r="D2790" s="2">
        <v>2001</v>
      </c>
      <c r="E2790" s="2">
        <v>2002</v>
      </c>
      <c r="F2790" s="2">
        <v>1787</v>
      </c>
      <c r="G2790" s="2">
        <v>2</v>
      </c>
      <c r="H2790" s="2">
        <v>3</v>
      </c>
      <c r="I2790" s="2">
        <v>1</v>
      </c>
      <c r="J2790" s="2">
        <v>3</v>
      </c>
      <c r="K2790" s="2">
        <v>275000</v>
      </c>
      <c r="L2790" s="2" t="s">
        <v>13</v>
      </c>
      <c r="M2790" s="2" t="s">
        <v>36</v>
      </c>
      <c r="N2790" s="16">
        <f>VLOOKUP(M2790, 'Current Population Lookup'!A:B, 2, FALSE)</f>
        <v>16995</v>
      </c>
      <c r="O2790" s="16">
        <f t="array" ref="O2790">INDEX('Current Population Lookup'!B:B, MATCH(M2790, 'Current Population Lookup'!A:A, 0))</f>
        <v>16995</v>
      </c>
      <c r="P2790" s="16">
        <f>VLOOKUP(M2790&amp;D2790,'Yearly Private Schools Lookup'!A:D, 4, FALSE)</f>
        <v>81</v>
      </c>
      <c r="Q2790" s="16">
        <f t="array" ref="Q2790">INDEX('Yearly Private Schools Lookup'!D:D, MATCH(M2790&amp;D2790, 'Yearly Private Schools Lookup'!A:A, 0))</f>
        <v>81</v>
      </c>
    </row>
    <row r="2791" spans="1:17" ht="15.75" customHeight="1" x14ac:dyDescent="0.2">
      <c r="A2791" s="2">
        <v>8726</v>
      </c>
      <c r="B2791" s="2">
        <v>7</v>
      </c>
      <c r="C2791" s="2">
        <v>5</v>
      </c>
      <c r="D2791" s="2">
        <v>2002</v>
      </c>
      <c r="E2791" s="2">
        <v>2002</v>
      </c>
      <c r="F2791" s="2">
        <v>1909</v>
      </c>
      <c r="G2791" s="2">
        <v>2</v>
      </c>
      <c r="H2791" s="2">
        <v>4</v>
      </c>
      <c r="I2791" s="2">
        <v>0</v>
      </c>
      <c r="J2791" s="2">
        <v>2</v>
      </c>
      <c r="K2791" s="2">
        <v>197000</v>
      </c>
      <c r="L2791" s="2" t="s">
        <v>13</v>
      </c>
      <c r="M2791" s="2" t="s">
        <v>36</v>
      </c>
      <c r="N2791" s="16">
        <f>VLOOKUP(M2791, 'Current Population Lookup'!A:B, 2, FALSE)</f>
        <v>16995</v>
      </c>
      <c r="O2791" s="16">
        <f t="array" ref="O2791">INDEX('Current Population Lookup'!B:B, MATCH(M2791, 'Current Population Lookup'!A:A, 0))</f>
        <v>16995</v>
      </c>
      <c r="P2791" s="16">
        <f>VLOOKUP(M2791&amp;D2791,'Yearly Private Schools Lookup'!A:D, 4, FALSE)</f>
        <v>86</v>
      </c>
      <c r="Q2791" s="16">
        <f t="array" ref="Q2791">INDEX('Yearly Private Schools Lookup'!D:D, MATCH(M2791&amp;D2791, 'Yearly Private Schools Lookup'!A:A, 0))</f>
        <v>86</v>
      </c>
    </row>
    <row r="2792" spans="1:17" ht="15.75" customHeight="1" x14ac:dyDescent="0.2">
      <c r="A2792" s="2">
        <v>8125</v>
      </c>
      <c r="B2792" s="2">
        <v>7</v>
      </c>
      <c r="C2792" s="2">
        <v>5</v>
      </c>
      <c r="D2792" s="2">
        <v>2002</v>
      </c>
      <c r="E2792" s="2">
        <v>2002</v>
      </c>
      <c r="F2792" s="2">
        <v>1654</v>
      </c>
      <c r="G2792" s="2">
        <v>2</v>
      </c>
      <c r="H2792" s="2">
        <v>3</v>
      </c>
      <c r="I2792" s="2">
        <v>0</v>
      </c>
      <c r="J2792" s="2">
        <v>3</v>
      </c>
      <c r="K2792" s="2">
        <v>230000</v>
      </c>
      <c r="L2792" s="2" t="s">
        <v>13</v>
      </c>
      <c r="M2792" s="2" t="s">
        <v>36</v>
      </c>
      <c r="N2792" s="16">
        <f>VLOOKUP(M2792, 'Current Population Lookup'!A:B, 2, FALSE)</f>
        <v>16995</v>
      </c>
      <c r="O2792" s="16">
        <f t="array" ref="O2792">INDEX('Current Population Lookup'!B:B, MATCH(M2792, 'Current Population Lookup'!A:A, 0))</f>
        <v>16995</v>
      </c>
      <c r="P2792" s="16">
        <f>VLOOKUP(M2792&amp;D2792,'Yearly Private Schools Lookup'!A:D, 4, FALSE)</f>
        <v>86</v>
      </c>
      <c r="Q2792" s="16">
        <f t="array" ref="Q2792">INDEX('Yearly Private Schools Lookup'!D:D, MATCH(M2792&amp;D2792, 'Yearly Private Schools Lookup'!A:A, 0))</f>
        <v>86</v>
      </c>
    </row>
    <row r="2793" spans="1:17" ht="15.75" customHeight="1" x14ac:dyDescent="0.2">
      <c r="A2793" s="2">
        <v>10566</v>
      </c>
      <c r="B2793" s="2">
        <v>8</v>
      </c>
      <c r="C2793" s="2">
        <v>5</v>
      </c>
      <c r="D2793" s="2">
        <v>1999</v>
      </c>
      <c r="E2793" s="2">
        <v>1999</v>
      </c>
      <c r="F2793" s="2">
        <v>2214</v>
      </c>
      <c r="G2793" s="2">
        <v>2</v>
      </c>
      <c r="H2793" s="2">
        <v>3</v>
      </c>
      <c r="I2793" s="2">
        <v>1</v>
      </c>
      <c r="J2793" s="2">
        <v>3</v>
      </c>
      <c r="K2793" s="2">
        <v>268500</v>
      </c>
      <c r="L2793" s="2" t="s">
        <v>13</v>
      </c>
      <c r="M2793" s="2" t="s">
        <v>36</v>
      </c>
      <c r="N2793" s="16">
        <f>VLOOKUP(M2793, 'Current Population Lookup'!A:B, 2, FALSE)</f>
        <v>16995</v>
      </c>
      <c r="O2793" s="16">
        <f t="array" ref="O2793">INDEX('Current Population Lookup'!B:B, MATCH(M2793, 'Current Population Lookup'!A:A, 0))</f>
        <v>16995</v>
      </c>
      <c r="P2793" s="16">
        <f>VLOOKUP(M2793&amp;D2793,'Yearly Private Schools Lookup'!A:D, 4, FALSE)</f>
        <v>75</v>
      </c>
      <c r="Q2793" s="16">
        <f t="array" ref="Q2793">INDEX('Yearly Private Schools Lookup'!D:D, MATCH(M2793&amp;D2793, 'Yearly Private Schools Lookup'!A:A, 0))</f>
        <v>75</v>
      </c>
    </row>
    <row r="2794" spans="1:17" ht="15.75" customHeight="1" x14ac:dyDescent="0.2">
      <c r="A2794" s="2">
        <v>21533</v>
      </c>
      <c r="B2794" s="2">
        <v>7</v>
      </c>
      <c r="C2794" s="2">
        <v>5</v>
      </c>
      <c r="D2794" s="2">
        <v>1996</v>
      </c>
      <c r="E2794" s="2">
        <v>1997</v>
      </c>
      <c r="F2794" s="2">
        <v>2049</v>
      </c>
      <c r="G2794" s="2">
        <v>2</v>
      </c>
      <c r="H2794" s="2">
        <v>4</v>
      </c>
      <c r="I2794" s="2">
        <v>1</v>
      </c>
      <c r="J2794" s="2">
        <v>2</v>
      </c>
      <c r="K2794" s="2">
        <v>210900</v>
      </c>
      <c r="L2794" s="2" t="s">
        <v>13</v>
      </c>
      <c r="M2794" s="2" t="s">
        <v>36</v>
      </c>
      <c r="N2794" s="16">
        <f>VLOOKUP(M2794, 'Current Population Lookup'!A:B, 2, FALSE)</f>
        <v>16995</v>
      </c>
      <c r="O2794" s="16">
        <f t="array" ref="O2794">INDEX('Current Population Lookup'!B:B, MATCH(M2794, 'Current Population Lookup'!A:A, 0))</f>
        <v>16995</v>
      </c>
      <c r="P2794" s="16">
        <f>VLOOKUP(M2794&amp;D2794,'Yearly Private Schools Lookup'!A:D, 4, FALSE)</f>
        <v>63</v>
      </c>
      <c r="Q2794" s="16">
        <f t="array" ref="Q2794">INDEX('Yearly Private Schools Lookup'!D:D, MATCH(M2794&amp;D2794, 'Yearly Private Schools Lookup'!A:A, 0))</f>
        <v>63</v>
      </c>
    </row>
    <row r="2795" spans="1:17" ht="15.75" customHeight="1" x14ac:dyDescent="0.2">
      <c r="A2795" s="2">
        <v>11250</v>
      </c>
      <c r="B2795" s="2">
        <v>7</v>
      </c>
      <c r="C2795" s="2">
        <v>5</v>
      </c>
      <c r="D2795" s="2">
        <v>1998</v>
      </c>
      <c r="E2795" s="2">
        <v>1998</v>
      </c>
      <c r="F2795" s="2">
        <v>1939</v>
      </c>
      <c r="G2795" s="2">
        <v>2</v>
      </c>
      <c r="H2795" s="2">
        <v>3</v>
      </c>
      <c r="I2795" s="2">
        <v>1</v>
      </c>
      <c r="J2795" s="2">
        <v>3</v>
      </c>
      <c r="K2795" s="2">
        <v>227000</v>
      </c>
      <c r="L2795" s="2" t="s">
        <v>13</v>
      </c>
      <c r="M2795" s="2" t="s">
        <v>36</v>
      </c>
      <c r="N2795" s="16">
        <f>VLOOKUP(M2795, 'Current Population Lookup'!A:B, 2, FALSE)</f>
        <v>16995</v>
      </c>
      <c r="O2795" s="16">
        <f t="array" ref="O2795">INDEX('Current Population Lookup'!B:B, MATCH(M2795, 'Current Population Lookup'!A:A, 0))</f>
        <v>16995</v>
      </c>
      <c r="P2795" s="16">
        <f>VLOOKUP(M2795&amp;D2795,'Yearly Private Schools Lookup'!A:D, 4, FALSE)</f>
        <v>73</v>
      </c>
      <c r="Q2795" s="16">
        <f t="array" ref="Q2795">INDEX('Yearly Private Schools Lookup'!D:D, MATCH(M2795&amp;D2795, 'Yearly Private Schools Lookup'!A:A, 0))</f>
        <v>73</v>
      </c>
    </row>
    <row r="2796" spans="1:17" ht="15.75" customHeight="1" x14ac:dyDescent="0.2">
      <c r="A2796" s="2">
        <v>11250</v>
      </c>
      <c r="B2796" s="2">
        <v>7</v>
      </c>
      <c r="C2796" s="2">
        <v>5</v>
      </c>
      <c r="D2796" s="2">
        <v>1995</v>
      </c>
      <c r="E2796" s="2">
        <v>1996</v>
      </c>
      <c r="F2796" s="2">
        <v>1995</v>
      </c>
      <c r="G2796" s="2">
        <v>2</v>
      </c>
      <c r="H2796" s="2">
        <v>4</v>
      </c>
      <c r="I2796" s="2">
        <v>1</v>
      </c>
      <c r="J2796" s="2">
        <v>2</v>
      </c>
      <c r="K2796" s="2">
        <v>237000</v>
      </c>
      <c r="L2796" s="2" t="s">
        <v>17</v>
      </c>
      <c r="M2796" s="2" t="s">
        <v>36</v>
      </c>
      <c r="N2796" s="16">
        <f>VLOOKUP(M2796, 'Current Population Lookup'!A:B, 2, FALSE)</f>
        <v>16995</v>
      </c>
      <c r="O2796" s="16">
        <f t="array" ref="O2796">INDEX('Current Population Lookup'!B:B, MATCH(M2796, 'Current Population Lookup'!A:A, 0))</f>
        <v>16995</v>
      </c>
      <c r="P2796" s="16">
        <f>VLOOKUP(M2796&amp;D2796,'Yearly Private Schools Lookup'!A:D, 4, FALSE)</f>
        <v>61</v>
      </c>
      <c r="Q2796" s="16">
        <f t="array" ref="Q2796">INDEX('Yearly Private Schools Lookup'!D:D, MATCH(M2796&amp;D2796, 'Yearly Private Schools Lookup'!A:A, 0))</f>
        <v>61</v>
      </c>
    </row>
    <row r="2797" spans="1:17" ht="15.75" customHeight="1" x14ac:dyDescent="0.2">
      <c r="A2797" s="2">
        <v>9750</v>
      </c>
      <c r="B2797" s="2">
        <v>7</v>
      </c>
      <c r="C2797" s="2">
        <v>6</v>
      </c>
      <c r="D2797" s="2">
        <v>1998</v>
      </c>
      <c r="E2797" s="2">
        <v>1998</v>
      </c>
      <c r="F2797" s="2">
        <v>2097</v>
      </c>
      <c r="G2797" s="2">
        <v>2</v>
      </c>
      <c r="H2797" s="2">
        <v>3</v>
      </c>
      <c r="I2797" s="2">
        <v>1</v>
      </c>
      <c r="J2797" s="2">
        <v>2</v>
      </c>
      <c r="K2797" s="2">
        <v>274300</v>
      </c>
      <c r="L2797" s="2" t="s">
        <v>13</v>
      </c>
      <c r="M2797" s="2" t="s">
        <v>36</v>
      </c>
      <c r="N2797" s="16">
        <f>VLOOKUP(M2797, 'Current Population Lookup'!A:B, 2, FALSE)</f>
        <v>16995</v>
      </c>
      <c r="O2797" s="16">
        <f t="array" ref="O2797">INDEX('Current Population Lookup'!B:B, MATCH(M2797, 'Current Population Lookup'!A:A, 0))</f>
        <v>16995</v>
      </c>
      <c r="P2797" s="16">
        <f>VLOOKUP(M2797&amp;D2797,'Yearly Private Schools Lookup'!A:D, 4, FALSE)</f>
        <v>73</v>
      </c>
      <c r="Q2797" s="16">
        <f t="array" ref="Q2797">INDEX('Yearly Private Schools Lookup'!D:D, MATCH(M2797&amp;D2797, 'Yearly Private Schools Lookup'!A:A, 0))</f>
        <v>73</v>
      </c>
    </row>
    <row r="2798" spans="1:17" ht="15.75" customHeight="1" x14ac:dyDescent="0.2">
      <c r="A2798" s="2">
        <v>9100</v>
      </c>
      <c r="B2798" s="2">
        <v>7</v>
      </c>
      <c r="C2798" s="2">
        <v>5</v>
      </c>
      <c r="D2798" s="2">
        <v>2004</v>
      </c>
      <c r="E2798" s="2">
        <v>2005</v>
      </c>
      <c r="F2798" s="2">
        <v>1836</v>
      </c>
      <c r="G2798" s="2">
        <v>2</v>
      </c>
      <c r="H2798" s="2">
        <v>3</v>
      </c>
      <c r="I2798" s="2">
        <v>1</v>
      </c>
      <c r="J2798" s="2">
        <v>2</v>
      </c>
      <c r="K2798" s="2">
        <v>216837</v>
      </c>
      <c r="L2798" s="2" t="s">
        <v>13</v>
      </c>
      <c r="M2798" s="2" t="s">
        <v>36</v>
      </c>
      <c r="N2798" s="16">
        <f>VLOOKUP(M2798, 'Current Population Lookup'!A:B, 2, FALSE)</f>
        <v>16995</v>
      </c>
      <c r="O2798" s="16">
        <f t="array" ref="O2798">INDEX('Current Population Lookup'!B:B, MATCH(M2798, 'Current Population Lookup'!A:A, 0))</f>
        <v>16995</v>
      </c>
      <c r="P2798" s="16">
        <f>VLOOKUP(M2798&amp;D2798,'Yearly Private Schools Lookup'!A:D, 4, FALSE)</f>
        <v>94</v>
      </c>
      <c r="Q2798" s="16">
        <f t="array" ref="Q2798">INDEX('Yearly Private Schools Lookup'!D:D, MATCH(M2798&amp;D2798, 'Yearly Private Schools Lookup'!A:A, 0))</f>
        <v>94</v>
      </c>
    </row>
    <row r="2799" spans="1:17" ht="15.75" customHeight="1" x14ac:dyDescent="0.2">
      <c r="A2799" s="2">
        <v>4435</v>
      </c>
      <c r="B2799" s="2">
        <v>6</v>
      </c>
      <c r="C2799" s="2">
        <v>5</v>
      </c>
      <c r="D2799" s="2">
        <v>2003</v>
      </c>
      <c r="E2799" s="2">
        <v>2003</v>
      </c>
      <c r="F2799" s="2">
        <v>848</v>
      </c>
      <c r="G2799" s="2">
        <v>1</v>
      </c>
      <c r="H2799" s="2">
        <v>1</v>
      </c>
      <c r="I2799" s="2">
        <v>0</v>
      </c>
      <c r="J2799" s="2">
        <v>2</v>
      </c>
      <c r="K2799" s="2">
        <v>133000</v>
      </c>
      <c r="L2799" s="2" t="s">
        <v>13</v>
      </c>
      <c r="M2799" s="2" t="s">
        <v>36</v>
      </c>
      <c r="N2799" s="16">
        <f>VLOOKUP(M2799, 'Current Population Lookup'!A:B, 2, FALSE)</f>
        <v>16995</v>
      </c>
      <c r="O2799" s="16">
        <f t="array" ref="O2799">INDEX('Current Population Lookup'!B:B, MATCH(M2799, 'Current Population Lookup'!A:A, 0))</f>
        <v>16995</v>
      </c>
      <c r="P2799" s="16">
        <f>VLOOKUP(M2799&amp;D2799,'Yearly Private Schools Lookup'!A:D, 4, FALSE)</f>
        <v>92</v>
      </c>
      <c r="Q2799" s="16">
        <f t="array" ref="Q2799">INDEX('Yearly Private Schools Lookup'!D:D, MATCH(M2799&amp;D2799, 'Yearly Private Schools Lookup'!A:A, 0))</f>
        <v>92</v>
      </c>
    </row>
    <row r="2800" spans="1:17" ht="15.75" customHeight="1" x14ac:dyDescent="0.2">
      <c r="A2800" s="2">
        <v>4435</v>
      </c>
      <c r="B2800" s="2">
        <v>6</v>
      </c>
      <c r="C2800" s="2">
        <v>5</v>
      </c>
      <c r="D2800" s="2">
        <v>2004</v>
      </c>
      <c r="E2800" s="2">
        <v>2004</v>
      </c>
      <c r="F2800" s="2">
        <v>848</v>
      </c>
      <c r="G2800" s="2">
        <v>1</v>
      </c>
      <c r="H2800" s="2">
        <v>1</v>
      </c>
      <c r="I2800" s="2">
        <v>1</v>
      </c>
      <c r="J2800" s="2">
        <v>2</v>
      </c>
      <c r="K2800" s="2">
        <v>155900</v>
      </c>
      <c r="L2800" s="2" t="s">
        <v>13</v>
      </c>
      <c r="M2800" s="2" t="s">
        <v>36</v>
      </c>
      <c r="N2800" s="16">
        <f>VLOOKUP(M2800, 'Current Population Lookup'!A:B, 2, FALSE)</f>
        <v>16995</v>
      </c>
      <c r="O2800" s="16">
        <f t="array" ref="O2800">INDEX('Current Population Lookup'!B:B, MATCH(M2800, 'Current Population Lookup'!A:A, 0))</f>
        <v>16995</v>
      </c>
      <c r="P2800" s="16">
        <f>VLOOKUP(M2800&amp;D2800,'Yearly Private Schools Lookup'!A:D, 4, FALSE)</f>
        <v>94</v>
      </c>
      <c r="Q2800" s="16">
        <f t="array" ref="Q2800">INDEX('Yearly Private Schools Lookup'!D:D, MATCH(M2800&amp;D2800, 'Yearly Private Schools Lookup'!A:A, 0))</f>
        <v>94</v>
      </c>
    </row>
    <row r="2801" spans="1:17" ht="15.75" customHeight="1" x14ac:dyDescent="0.2">
      <c r="A2801" s="2">
        <v>15611</v>
      </c>
      <c r="B2801" s="2">
        <v>8</v>
      </c>
      <c r="C2801" s="2">
        <v>5</v>
      </c>
      <c r="D2801" s="2">
        <v>2006</v>
      </c>
      <c r="E2801" s="2">
        <v>2006</v>
      </c>
      <c r="F2801" s="2">
        <v>1919</v>
      </c>
      <c r="G2801" s="2">
        <v>2</v>
      </c>
      <c r="H2801" s="2">
        <v>3</v>
      </c>
      <c r="I2801" s="2">
        <v>1</v>
      </c>
      <c r="J2801" s="2">
        <v>2</v>
      </c>
      <c r="K2801" s="2">
        <v>233230</v>
      </c>
      <c r="L2801" s="2" t="s">
        <v>13</v>
      </c>
      <c r="M2801" s="2" t="s">
        <v>36</v>
      </c>
      <c r="N2801" s="16">
        <f>VLOOKUP(M2801, 'Current Population Lookup'!A:B, 2, FALSE)</f>
        <v>16995</v>
      </c>
      <c r="O2801" s="16">
        <f t="array" ref="O2801">INDEX('Current Population Lookup'!B:B, MATCH(M2801, 'Current Population Lookup'!A:A, 0))</f>
        <v>16995</v>
      </c>
      <c r="P2801" s="16">
        <f>VLOOKUP(M2801&amp;D2801,'Yearly Private Schools Lookup'!A:D, 4, FALSE)</f>
        <v>103</v>
      </c>
      <c r="Q2801" s="16">
        <f t="array" ref="Q2801">INDEX('Yearly Private Schools Lookup'!D:D, MATCH(M2801&amp;D2801, 'Yearly Private Schools Lookup'!A:A, 0))</f>
        <v>103</v>
      </c>
    </row>
    <row r="2802" spans="1:17" ht="15.75" customHeight="1" x14ac:dyDescent="0.2">
      <c r="A2802" s="2">
        <v>8810</v>
      </c>
      <c r="B2802" s="2">
        <v>7</v>
      </c>
      <c r="C2802" s="2">
        <v>5</v>
      </c>
      <c r="D2802" s="2">
        <v>2003</v>
      </c>
      <c r="E2802" s="2">
        <v>2003</v>
      </c>
      <c r="F2802" s="2">
        <v>1390</v>
      </c>
      <c r="G2802" s="2">
        <v>2</v>
      </c>
      <c r="H2802" s="2">
        <v>3</v>
      </c>
      <c r="I2802" s="2">
        <v>0</v>
      </c>
      <c r="J2802" s="2">
        <v>2</v>
      </c>
      <c r="K2802" s="2">
        <v>207000</v>
      </c>
      <c r="L2802" s="2" t="s">
        <v>13</v>
      </c>
      <c r="M2802" s="2" t="s">
        <v>36</v>
      </c>
      <c r="N2802" s="16">
        <f>VLOOKUP(M2802, 'Current Population Lookup'!A:B, 2, FALSE)</f>
        <v>16995</v>
      </c>
      <c r="O2802" s="16">
        <f t="array" ref="O2802">INDEX('Current Population Lookup'!B:B, MATCH(M2802, 'Current Population Lookup'!A:A, 0))</f>
        <v>16995</v>
      </c>
      <c r="P2802" s="16">
        <f>VLOOKUP(M2802&amp;D2802,'Yearly Private Schools Lookup'!A:D, 4, FALSE)</f>
        <v>92</v>
      </c>
      <c r="Q2802" s="16">
        <f t="array" ref="Q2802">INDEX('Yearly Private Schools Lookup'!D:D, MATCH(M2802&amp;D2802, 'Yearly Private Schools Lookup'!A:A, 0))</f>
        <v>92</v>
      </c>
    </row>
    <row r="2803" spans="1:17" ht="15.75" customHeight="1" x14ac:dyDescent="0.2">
      <c r="A2803" s="2">
        <v>12393</v>
      </c>
      <c r="B2803" s="2">
        <v>7</v>
      </c>
      <c r="C2803" s="2">
        <v>5</v>
      </c>
      <c r="D2803" s="2">
        <v>2004</v>
      </c>
      <c r="E2803" s="2">
        <v>2005</v>
      </c>
      <c r="F2803" s="2">
        <v>1948</v>
      </c>
      <c r="G2803" s="2">
        <v>2</v>
      </c>
      <c r="H2803" s="2">
        <v>4</v>
      </c>
      <c r="I2803" s="2">
        <v>1</v>
      </c>
      <c r="J2803" s="2">
        <v>2</v>
      </c>
      <c r="K2803" s="2">
        <v>195000</v>
      </c>
      <c r="L2803" s="2" t="s">
        <v>13</v>
      </c>
      <c r="M2803" s="2" t="s">
        <v>36</v>
      </c>
      <c r="N2803" s="16">
        <f>VLOOKUP(M2803, 'Current Population Lookup'!A:B, 2, FALSE)</f>
        <v>16995</v>
      </c>
      <c r="O2803" s="16">
        <f t="array" ref="O2803">INDEX('Current Population Lookup'!B:B, MATCH(M2803, 'Current Population Lookup'!A:A, 0))</f>
        <v>16995</v>
      </c>
      <c r="P2803" s="16">
        <f>VLOOKUP(M2803&amp;D2803,'Yearly Private Schools Lookup'!A:D, 4, FALSE)</f>
        <v>94</v>
      </c>
      <c r="Q2803" s="16">
        <f t="array" ref="Q2803">INDEX('Yearly Private Schools Lookup'!D:D, MATCH(M2803&amp;D2803, 'Yearly Private Schools Lookup'!A:A, 0))</f>
        <v>94</v>
      </c>
    </row>
    <row r="2804" spans="1:17" ht="15.75" customHeight="1" x14ac:dyDescent="0.2">
      <c r="A2804" s="2">
        <v>9135</v>
      </c>
      <c r="B2804" s="2">
        <v>6</v>
      </c>
      <c r="C2804" s="2">
        <v>5</v>
      </c>
      <c r="D2804" s="2">
        <v>2003</v>
      </c>
      <c r="E2804" s="2">
        <v>2003</v>
      </c>
      <c r="F2804" s="2">
        <v>1700</v>
      </c>
      <c r="G2804" s="2">
        <v>2</v>
      </c>
      <c r="H2804" s="2">
        <v>3</v>
      </c>
      <c r="I2804" s="2">
        <v>0</v>
      </c>
      <c r="J2804" s="2">
        <v>2</v>
      </c>
      <c r="K2804" s="2">
        <v>200000</v>
      </c>
      <c r="L2804" s="2" t="s">
        <v>13</v>
      </c>
      <c r="M2804" s="2" t="s">
        <v>36</v>
      </c>
      <c r="N2804" s="16">
        <f>VLOOKUP(M2804, 'Current Population Lookup'!A:B, 2, FALSE)</f>
        <v>16995</v>
      </c>
      <c r="O2804" s="16">
        <f t="array" ref="O2804">INDEX('Current Population Lookup'!B:B, MATCH(M2804, 'Current Population Lookup'!A:A, 0))</f>
        <v>16995</v>
      </c>
      <c r="P2804" s="16">
        <f>VLOOKUP(M2804&amp;D2804,'Yearly Private Schools Lookup'!A:D, 4, FALSE)</f>
        <v>92</v>
      </c>
      <c r="Q2804" s="16">
        <f t="array" ref="Q2804">INDEX('Yearly Private Schools Lookup'!D:D, MATCH(M2804&amp;D2804, 'Yearly Private Schools Lookup'!A:A, 0))</f>
        <v>92</v>
      </c>
    </row>
    <row r="2805" spans="1:17" ht="15.75" customHeight="1" x14ac:dyDescent="0.2">
      <c r="A2805" s="2">
        <v>8581</v>
      </c>
      <c r="B2805" s="2">
        <v>7</v>
      </c>
      <c r="C2805" s="2">
        <v>5</v>
      </c>
      <c r="D2805" s="2">
        <v>2006</v>
      </c>
      <c r="E2805" s="2">
        <v>2006</v>
      </c>
      <c r="F2805" s="2">
        <v>1737</v>
      </c>
      <c r="G2805" s="2">
        <v>2</v>
      </c>
      <c r="H2805" s="2">
        <v>3</v>
      </c>
      <c r="I2805" s="2">
        <v>0</v>
      </c>
      <c r="J2805" s="2">
        <v>2</v>
      </c>
      <c r="K2805" s="2">
        <v>203160</v>
      </c>
      <c r="L2805" s="2" t="s">
        <v>13</v>
      </c>
      <c r="M2805" s="2" t="s">
        <v>36</v>
      </c>
      <c r="N2805" s="16">
        <f>VLOOKUP(M2805, 'Current Population Lookup'!A:B, 2, FALSE)</f>
        <v>16995</v>
      </c>
      <c r="O2805" s="16">
        <f t="array" ref="O2805">INDEX('Current Population Lookup'!B:B, MATCH(M2805, 'Current Population Lookup'!A:A, 0))</f>
        <v>16995</v>
      </c>
      <c r="P2805" s="16">
        <f>VLOOKUP(M2805&amp;D2805,'Yearly Private Schools Lookup'!A:D, 4, FALSE)</f>
        <v>103</v>
      </c>
      <c r="Q2805" s="16">
        <f t="array" ref="Q2805">INDEX('Yearly Private Schools Lookup'!D:D, MATCH(M2805&amp;D2805, 'Yearly Private Schools Lookup'!A:A, 0))</f>
        <v>103</v>
      </c>
    </row>
    <row r="2806" spans="1:17" ht="15.75" customHeight="1" x14ac:dyDescent="0.2">
      <c r="A2806" s="2">
        <v>8400</v>
      </c>
      <c r="B2806" s="2">
        <v>7</v>
      </c>
      <c r="C2806" s="2">
        <v>5</v>
      </c>
      <c r="D2806" s="2">
        <v>2005</v>
      </c>
      <c r="E2806" s="2">
        <v>2005</v>
      </c>
      <c r="F2806" s="2">
        <v>1611</v>
      </c>
      <c r="G2806" s="2">
        <v>2</v>
      </c>
      <c r="H2806" s="2">
        <v>3</v>
      </c>
      <c r="I2806" s="2">
        <v>0</v>
      </c>
      <c r="J2806" s="2">
        <v>2</v>
      </c>
      <c r="K2806" s="2">
        <v>195800</v>
      </c>
      <c r="L2806" s="2" t="s">
        <v>13</v>
      </c>
      <c r="M2806" s="2" t="s">
        <v>36</v>
      </c>
      <c r="N2806" s="16">
        <f>VLOOKUP(M2806, 'Current Population Lookup'!A:B, 2, FALSE)</f>
        <v>16995</v>
      </c>
      <c r="O2806" s="16">
        <f t="array" ref="O2806">INDEX('Current Population Lookup'!B:B, MATCH(M2806, 'Current Population Lookup'!A:A, 0))</f>
        <v>16995</v>
      </c>
      <c r="P2806" s="16">
        <f>VLOOKUP(M2806&amp;D2806,'Yearly Private Schools Lookup'!A:D, 4, FALSE)</f>
        <v>96</v>
      </c>
      <c r="Q2806" s="16">
        <f t="array" ref="Q2806">INDEX('Yearly Private Schools Lookup'!D:D, MATCH(M2806&amp;D2806, 'Yearly Private Schools Lookup'!A:A, 0))</f>
        <v>96</v>
      </c>
    </row>
    <row r="2807" spans="1:17" ht="15.75" customHeight="1" x14ac:dyDescent="0.2">
      <c r="A2807" s="2">
        <v>10084</v>
      </c>
      <c r="B2807" s="2">
        <v>7</v>
      </c>
      <c r="C2807" s="2">
        <v>5</v>
      </c>
      <c r="D2807" s="2">
        <v>2005</v>
      </c>
      <c r="E2807" s="2">
        <v>2006</v>
      </c>
      <c r="F2807" s="2">
        <v>1552</v>
      </c>
      <c r="G2807" s="2">
        <v>2</v>
      </c>
      <c r="H2807" s="2">
        <v>3</v>
      </c>
      <c r="I2807" s="2">
        <v>0</v>
      </c>
      <c r="J2807" s="2">
        <v>3</v>
      </c>
      <c r="K2807" s="2">
        <v>212900</v>
      </c>
      <c r="L2807" s="2" t="s">
        <v>13</v>
      </c>
      <c r="M2807" s="2" t="s">
        <v>36</v>
      </c>
      <c r="N2807" s="16">
        <f>VLOOKUP(M2807, 'Current Population Lookup'!A:B, 2, FALSE)</f>
        <v>16995</v>
      </c>
      <c r="O2807" s="16">
        <f t="array" ref="O2807">INDEX('Current Population Lookup'!B:B, MATCH(M2807, 'Current Population Lookup'!A:A, 0))</f>
        <v>16995</v>
      </c>
      <c r="P2807" s="16">
        <f>VLOOKUP(M2807&amp;D2807,'Yearly Private Schools Lookup'!A:D, 4, FALSE)</f>
        <v>96</v>
      </c>
      <c r="Q2807" s="16">
        <f t="array" ref="Q2807">INDEX('Yearly Private Schools Lookup'!D:D, MATCH(M2807&amp;D2807, 'Yearly Private Schools Lookup'!A:A, 0))</f>
        <v>96</v>
      </c>
    </row>
    <row r="2808" spans="1:17" ht="15.75" customHeight="1" x14ac:dyDescent="0.2">
      <c r="A2808" s="2">
        <v>11645</v>
      </c>
      <c r="B2808" s="2">
        <v>7</v>
      </c>
      <c r="C2808" s="2">
        <v>5</v>
      </c>
      <c r="D2808" s="2">
        <v>2004</v>
      </c>
      <c r="E2808" s="2">
        <v>2004</v>
      </c>
      <c r="F2808" s="2">
        <v>1720</v>
      </c>
      <c r="G2808" s="2">
        <v>2</v>
      </c>
      <c r="H2808" s="2">
        <v>3</v>
      </c>
      <c r="I2808" s="2">
        <v>0</v>
      </c>
      <c r="J2808" s="2">
        <v>2</v>
      </c>
      <c r="K2808" s="2">
        <v>196500</v>
      </c>
      <c r="L2808" s="2" t="s">
        <v>13</v>
      </c>
      <c r="M2808" s="2" t="s">
        <v>36</v>
      </c>
      <c r="N2808" s="16">
        <f>VLOOKUP(M2808, 'Current Population Lookup'!A:B, 2, FALSE)</f>
        <v>16995</v>
      </c>
      <c r="O2808" s="16">
        <f t="array" ref="O2808">INDEX('Current Population Lookup'!B:B, MATCH(M2808, 'Current Population Lookup'!A:A, 0))</f>
        <v>16995</v>
      </c>
      <c r="P2808" s="16">
        <f>VLOOKUP(M2808&amp;D2808,'Yearly Private Schools Lookup'!A:D, 4, FALSE)</f>
        <v>94</v>
      </c>
      <c r="Q2808" s="16">
        <f t="array" ref="Q2808">INDEX('Yearly Private Schools Lookup'!D:D, MATCH(M2808&amp;D2808, 'Yearly Private Schools Lookup'!A:A, 0))</f>
        <v>94</v>
      </c>
    </row>
    <row r="2809" spans="1:17" ht="15.75" customHeight="1" x14ac:dyDescent="0.2">
      <c r="A2809" s="2">
        <v>8772</v>
      </c>
      <c r="B2809" s="2">
        <v>7</v>
      </c>
      <c r="C2809" s="2">
        <v>5</v>
      </c>
      <c r="D2809" s="2">
        <v>2005</v>
      </c>
      <c r="E2809" s="2">
        <v>2006</v>
      </c>
      <c r="F2809" s="2">
        <v>1336</v>
      </c>
      <c r="G2809" s="2">
        <v>2</v>
      </c>
      <c r="H2809" s="2">
        <v>3</v>
      </c>
      <c r="I2809" s="2">
        <v>0</v>
      </c>
      <c r="J2809" s="2">
        <v>2</v>
      </c>
      <c r="K2809" s="2">
        <v>198000</v>
      </c>
      <c r="L2809" s="2" t="s">
        <v>13</v>
      </c>
      <c r="M2809" s="2" t="s">
        <v>36</v>
      </c>
      <c r="N2809" s="16">
        <f>VLOOKUP(M2809, 'Current Population Lookup'!A:B, 2, FALSE)</f>
        <v>16995</v>
      </c>
      <c r="O2809" s="16">
        <f t="array" ref="O2809">INDEX('Current Population Lookup'!B:B, MATCH(M2809, 'Current Population Lookup'!A:A, 0))</f>
        <v>16995</v>
      </c>
      <c r="P2809" s="16">
        <f>VLOOKUP(M2809&amp;D2809,'Yearly Private Schools Lookup'!A:D, 4, FALSE)</f>
        <v>96</v>
      </c>
      <c r="Q2809" s="16">
        <f t="array" ref="Q2809">INDEX('Yearly Private Schools Lookup'!D:D, MATCH(M2809&amp;D2809, 'Yearly Private Schools Lookup'!A:A, 0))</f>
        <v>96</v>
      </c>
    </row>
    <row r="2810" spans="1:17" ht="15.75" customHeight="1" x14ac:dyDescent="0.2">
      <c r="A2810" s="2">
        <v>8846</v>
      </c>
      <c r="B2810" s="2">
        <v>6</v>
      </c>
      <c r="C2810" s="2">
        <v>5</v>
      </c>
      <c r="D2810" s="2">
        <v>2005</v>
      </c>
      <c r="E2810" s="2">
        <v>2006</v>
      </c>
      <c r="F2810" s="2">
        <v>1500</v>
      </c>
      <c r="G2810" s="2">
        <v>2</v>
      </c>
      <c r="H2810" s="2">
        <v>3</v>
      </c>
      <c r="I2810" s="2">
        <v>0</v>
      </c>
      <c r="J2810" s="2">
        <v>2</v>
      </c>
      <c r="K2810" s="2">
        <v>173900</v>
      </c>
      <c r="L2810" s="2" t="s">
        <v>13</v>
      </c>
      <c r="M2810" s="2" t="s">
        <v>36</v>
      </c>
      <c r="N2810" s="16">
        <f>VLOOKUP(M2810, 'Current Population Lookup'!A:B, 2, FALSE)</f>
        <v>16995</v>
      </c>
      <c r="O2810" s="16">
        <f t="array" ref="O2810">INDEX('Current Population Lookup'!B:B, MATCH(M2810, 'Current Population Lookup'!A:A, 0))</f>
        <v>16995</v>
      </c>
      <c r="P2810" s="16">
        <f>VLOOKUP(M2810&amp;D2810,'Yearly Private Schools Lookup'!A:D, 4, FALSE)</f>
        <v>96</v>
      </c>
      <c r="Q2810" s="16">
        <f t="array" ref="Q2810">INDEX('Yearly Private Schools Lookup'!D:D, MATCH(M2810&amp;D2810, 'Yearly Private Schools Lookup'!A:A, 0))</f>
        <v>96</v>
      </c>
    </row>
    <row r="2811" spans="1:17" ht="15.75" customHeight="1" x14ac:dyDescent="0.2">
      <c r="A2811" s="2">
        <v>8461</v>
      </c>
      <c r="B2811" s="2">
        <v>6</v>
      </c>
      <c r="C2811" s="2">
        <v>5</v>
      </c>
      <c r="D2811" s="2">
        <v>2005</v>
      </c>
      <c r="E2811" s="2">
        <v>2006</v>
      </c>
      <c r="F2811" s="2">
        <v>1456</v>
      </c>
      <c r="G2811" s="2">
        <v>2</v>
      </c>
      <c r="H2811" s="2">
        <v>3</v>
      </c>
      <c r="I2811" s="2">
        <v>1</v>
      </c>
      <c r="J2811" s="2">
        <v>2</v>
      </c>
      <c r="K2811" s="2">
        <v>163990</v>
      </c>
      <c r="L2811" s="2" t="s">
        <v>13</v>
      </c>
      <c r="M2811" s="2" t="s">
        <v>36</v>
      </c>
      <c r="N2811" s="16">
        <f>VLOOKUP(M2811, 'Current Population Lookup'!A:B, 2, FALSE)</f>
        <v>16995</v>
      </c>
      <c r="O2811" s="16">
        <f t="array" ref="O2811">INDEX('Current Population Lookup'!B:B, MATCH(M2811, 'Current Population Lookup'!A:A, 0))</f>
        <v>16995</v>
      </c>
      <c r="P2811" s="16">
        <f>VLOOKUP(M2811&amp;D2811,'Yearly Private Schools Lookup'!A:D, 4, FALSE)</f>
        <v>96</v>
      </c>
      <c r="Q2811" s="16">
        <f t="array" ref="Q2811">INDEX('Yearly Private Schools Lookup'!D:D, MATCH(M2811&amp;D2811, 'Yearly Private Schools Lookup'!A:A, 0))</f>
        <v>96</v>
      </c>
    </row>
    <row r="2812" spans="1:17" ht="15.75" customHeight="1" x14ac:dyDescent="0.2">
      <c r="A2812" s="2">
        <v>8767</v>
      </c>
      <c r="B2812" s="2">
        <v>7</v>
      </c>
      <c r="C2812" s="2">
        <v>5</v>
      </c>
      <c r="D2812" s="2">
        <v>2005</v>
      </c>
      <c r="E2812" s="2">
        <v>2005</v>
      </c>
      <c r="F2812" s="2">
        <v>1310</v>
      </c>
      <c r="G2812" s="2">
        <v>2</v>
      </c>
      <c r="H2812" s="2">
        <v>3</v>
      </c>
      <c r="I2812" s="2">
        <v>1</v>
      </c>
      <c r="J2812" s="2">
        <v>2</v>
      </c>
      <c r="K2812" s="2">
        <v>164990</v>
      </c>
      <c r="L2812" s="2" t="s">
        <v>13</v>
      </c>
      <c r="M2812" s="2" t="s">
        <v>36</v>
      </c>
      <c r="N2812" s="16">
        <f>VLOOKUP(M2812, 'Current Population Lookup'!A:B, 2, FALSE)</f>
        <v>16995</v>
      </c>
      <c r="O2812" s="16">
        <f t="array" ref="O2812">INDEX('Current Population Lookup'!B:B, MATCH(M2812, 'Current Population Lookup'!A:A, 0))</f>
        <v>16995</v>
      </c>
      <c r="P2812" s="16">
        <f>VLOOKUP(M2812&amp;D2812,'Yearly Private Schools Lookup'!A:D, 4, FALSE)</f>
        <v>96</v>
      </c>
      <c r="Q2812" s="16">
        <f t="array" ref="Q2812">INDEX('Yearly Private Schools Lookup'!D:D, MATCH(M2812&amp;D2812, 'Yearly Private Schools Lookup'!A:A, 0))</f>
        <v>96</v>
      </c>
    </row>
    <row r="2813" spans="1:17" ht="15.75" customHeight="1" x14ac:dyDescent="0.2">
      <c r="A2813" s="2">
        <v>8777</v>
      </c>
      <c r="B2813" s="2">
        <v>4</v>
      </c>
      <c r="C2813" s="2">
        <v>6</v>
      </c>
      <c r="D2813" s="2">
        <v>1910</v>
      </c>
      <c r="E2813" s="2">
        <v>2000</v>
      </c>
      <c r="F2813" s="2">
        <v>1436</v>
      </c>
      <c r="G2813" s="2">
        <v>2</v>
      </c>
      <c r="H2813" s="2">
        <v>3</v>
      </c>
      <c r="I2813" s="2">
        <v>0</v>
      </c>
      <c r="J2813" s="2">
        <v>2</v>
      </c>
      <c r="K2813" s="2">
        <v>98000</v>
      </c>
      <c r="L2813" s="2" t="s">
        <v>17</v>
      </c>
      <c r="M2813" s="2" t="s">
        <v>35</v>
      </c>
      <c r="N2813" s="16">
        <f>VLOOKUP(M2813, 'Current Population Lookup'!A:B, 2, FALSE)</f>
        <v>44633</v>
      </c>
      <c r="O2813" s="16">
        <f t="array" ref="O2813">INDEX('Current Population Lookup'!B:B, MATCH(M2813, 'Current Population Lookup'!A:A, 0))</f>
        <v>44633</v>
      </c>
      <c r="P2813" s="16">
        <f>VLOOKUP(M2813&amp;D2813,'Yearly Private Schools Lookup'!A:D, 4, FALSE)</f>
        <v>24</v>
      </c>
      <c r="Q2813" s="16">
        <f t="array" ref="Q2813">INDEX('Yearly Private Schools Lookup'!D:D, MATCH(M2813&amp;D2813, 'Yearly Private Schools Lookup'!A:A, 0))</f>
        <v>24</v>
      </c>
    </row>
    <row r="2814" spans="1:17" ht="15.75" customHeight="1" x14ac:dyDescent="0.2">
      <c r="A2814" s="2">
        <v>17755</v>
      </c>
      <c r="B2814" s="2">
        <v>5</v>
      </c>
      <c r="C2814" s="2">
        <v>4</v>
      </c>
      <c r="D2814" s="2">
        <v>1959</v>
      </c>
      <c r="E2814" s="2">
        <v>1959</v>
      </c>
      <c r="F2814" s="2">
        <v>1466</v>
      </c>
      <c r="G2814" s="2">
        <v>1</v>
      </c>
      <c r="H2814" s="2">
        <v>3</v>
      </c>
      <c r="I2814" s="2">
        <v>2</v>
      </c>
      <c r="J2814" s="2">
        <v>2</v>
      </c>
      <c r="K2814" s="2">
        <v>149900</v>
      </c>
      <c r="L2814" s="2" t="s">
        <v>13</v>
      </c>
      <c r="M2814" s="2" t="s">
        <v>35</v>
      </c>
      <c r="N2814" s="16">
        <f>VLOOKUP(M2814, 'Current Population Lookup'!A:B, 2, FALSE)</f>
        <v>44633</v>
      </c>
      <c r="O2814" s="16">
        <f t="array" ref="O2814">INDEX('Current Population Lookup'!B:B, MATCH(M2814, 'Current Population Lookup'!A:A, 0))</f>
        <v>44633</v>
      </c>
      <c r="P2814" s="16">
        <f>VLOOKUP(M2814&amp;D2814,'Yearly Private Schools Lookup'!A:D, 4, FALSE)</f>
        <v>174</v>
      </c>
      <c r="Q2814" s="16">
        <f t="array" ref="Q2814">INDEX('Yearly Private Schools Lookup'!D:D, MATCH(M2814&amp;D2814, 'Yearly Private Schools Lookup'!A:A, 0))</f>
        <v>174</v>
      </c>
    </row>
    <row r="2815" spans="1:17" ht="15.75" customHeight="1" x14ac:dyDescent="0.2">
      <c r="A2815" s="2">
        <v>8877</v>
      </c>
      <c r="B2815" s="2">
        <v>4</v>
      </c>
      <c r="C2815" s="2">
        <v>5</v>
      </c>
      <c r="D2815" s="2">
        <v>1951</v>
      </c>
      <c r="E2815" s="2">
        <v>1951</v>
      </c>
      <c r="F2815" s="2">
        <v>1220</v>
      </c>
      <c r="G2815" s="2">
        <v>1</v>
      </c>
      <c r="H2815" s="2">
        <v>2</v>
      </c>
      <c r="I2815" s="2">
        <v>0</v>
      </c>
      <c r="J2815" s="2">
        <v>2</v>
      </c>
      <c r="K2815" s="2">
        <v>102000</v>
      </c>
      <c r="L2815" s="2" t="s">
        <v>13</v>
      </c>
      <c r="M2815" s="2" t="s">
        <v>35</v>
      </c>
      <c r="N2815" s="16">
        <f>VLOOKUP(M2815, 'Current Population Lookup'!A:B, 2, FALSE)</f>
        <v>44633</v>
      </c>
      <c r="O2815" s="16">
        <f t="array" ref="O2815">INDEX('Current Population Lookup'!B:B, MATCH(M2815, 'Current Population Lookup'!A:A, 0))</f>
        <v>44633</v>
      </c>
      <c r="P2815" s="16">
        <f>VLOOKUP(M2815&amp;D2815,'Yearly Private Schools Lookup'!A:D, 4, FALSE)</f>
        <v>133</v>
      </c>
      <c r="Q2815" s="16">
        <f t="array" ref="Q2815">INDEX('Yearly Private Schools Lookup'!D:D, MATCH(M2815&amp;D2815, 'Yearly Private Schools Lookup'!A:A, 0))</f>
        <v>133</v>
      </c>
    </row>
    <row r="2816" spans="1:17" ht="15.75" customHeight="1" x14ac:dyDescent="0.2">
      <c r="A2816" s="2">
        <v>7840</v>
      </c>
      <c r="B2816" s="2">
        <v>6</v>
      </c>
      <c r="C2816" s="2">
        <v>5</v>
      </c>
      <c r="D2816" s="2">
        <v>1975</v>
      </c>
      <c r="E2816" s="2">
        <v>1975</v>
      </c>
      <c r="F2816" s="2">
        <v>1012</v>
      </c>
      <c r="G2816" s="2">
        <v>2</v>
      </c>
      <c r="H2816" s="2">
        <v>4</v>
      </c>
      <c r="I2816" s="2">
        <v>0</v>
      </c>
      <c r="J2816" s="2">
        <v>0</v>
      </c>
      <c r="K2816" s="2">
        <v>127500</v>
      </c>
      <c r="L2816" s="2" t="s">
        <v>13</v>
      </c>
      <c r="M2816" s="2" t="s">
        <v>35</v>
      </c>
      <c r="N2816" s="16">
        <f>VLOOKUP(M2816, 'Current Population Lookup'!A:B, 2, FALSE)</f>
        <v>44633</v>
      </c>
      <c r="O2816" s="16">
        <f t="array" ref="O2816">INDEX('Current Population Lookup'!B:B, MATCH(M2816, 'Current Population Lookup'!A:A, 0))</f>
        <v>44633</v>
      </c>
      <c r="P2816" s="16">
        <f>VLOOKUP(M2816&amp;D2816,'Yearly Private Schools Lookup'!A:D, 4, FALSE)</f>
        <v>223</v>
      </c>
      <c r="Q2816" s="16">
        <f t="array" ref="Q2816">INDEX('Yearly Private Schools Lookup'!D:D, MATCH(M2816&amp;D2816, 'Yearly Private Schools Lookup'!A:A, 0))</f>
        <v>223</v>
      </c>
    </row>
    <row r="2817" spans="1:17" ht="15.75" customHeight="1" x14ac:dyDescent="0.2">
      <c r="A2817" s="2">
        <v>9400</v>
      </c>
      <c r="B2817" s="2">
        <v>6</v>
      </c>
      <c r="C2817" s="2">
        <v>5</v>
      </c>
      <c r="D2817" s="2">
        <v>1975</v>
      </c>
      <c r="E2817" s="2">
        <v>1975</v>
      </c>
      <c r="F2817" s="2">
        <v>980</v>
      </c>
      <c r="G2817" s="2">
        <v>2</v>
      </c>
      <c r="H2817" s="2">
        <v>4</v>
      </c>
      <c r="I2817" s="2">
        <v>0</v>
      </c>
      <c r="J2817" s="2">
        <v>0</v>
      </c>
      <c r="K2817" s="2">
        <v>127500</v>
      </c>
      <c r="L2817" s="2" t="s">
        <v>13</v>
      </c>
      <c r="M2817" s="2" t="s">
        <v>35</v>
      </c>
      <c r="N2817" s="16">
        <f>VLOOKUP(M2817, 'Current Population Lookup'!A:B, 2, FALSE)</f>
        <v>44633</v>
      </c>
      <c r="O2817" s="16">
        <f t="array" ref="O2817">INDEX('Current Population Lookup'!B:B, MATCH(M2817, 'Current Population Lookup'!A:A, 0))</f>
        <v>44633</v>
      </c>
      <c r="P2817" s="16">
        <f>VLOOKUP(M2817&amp;D2817,'Yearly Private Schools Lookup'!A:D, 4, FALSE)</f>
        <v>223</v>
      </c>
      <c r="Q2817" s="16">
        <f t="array" ref="Q2817">INDEX('Yearly Private Schools Lookup'!D:D, MATCH(M2817&amp;D2817, 'Yearly Private Schools Lookup'!A:A, 0))</f>
        <v>223</v>
      </c>
    </row>
    <row r="2818" spans="1:17" ht="15.75" customHeight="1" x14ac:dyDescent="0.2">
      <c r="A2818" s="2">
        <v>16133</v>
      </c>
      <c r="B2818" s="2">
        <v>5</v>
      </c>
      <c r="C2818" s="2">
        <v>4</v>
      </c>
      <c r="D2818" s="2">
        <v>1969</v>
      </c>
      <c r="E2818" s="2">
        <v>1969</v>
      </c>
      <c r="F2818" s="2">
        <v>1176</v>
      </c>
      <c r="G2818" s="2">
        <v>1</v>
      </c>
      <c r="H2818" s="2">
        <v>2</v>
      </c>
      <c r="I2818" s="2">
        <v>0</v>
      </c>
      <c r="J2818" s="2">
        <v>1</v>
      </c>
      <c r="K2818" s="2">
        <v>119900</v>
      </c>
      <c r="L2818" s="2" t="s">
        <v>13</v>
      </c>
      <c r="M2818" s="2" t="s">
        <v>35</v>
      </c>
      <c r="N2818" s="16">
        <f>VLOOKUP(M2818, 'Current Population Lookup'!A:B, 2, FALSE)</f>
        <v>44633</v>
      </c>
      <c r="O2818" s="16">
        <f t="array" ref="O2818">INDEX('Current Population Lookup'!B:B, MATCH(M2818, 'Current Population Lookup'!A:A, 0))</f>
        <v>44633</v>
      </c>
      <c r="P2818" s="16">
        <f>VLOOKUP(M2818&amp;D2818,'Yearly Private Schools Lookup'!A:D, 4, FALSE)</f>
        <v>218</v>
      </c>
      <c r="Q2818" s="16">
        <f t="array" ref="Q2818">INDEX('Yearly Private Schools Lookup'!D:D, MATCH(M2818&amp;D2818, 'Yearly Private Schools Lookup'!A:A, 0))</f>
        <v>218</v>
      </c>
    </row>
    <row r="2819" spans="1:17" ht="15.75" customHeight="1" x14ac:dyDescent="0.2">
      <c r="A2819" s="2">
        <v>7162</v>
      </c>
      <c r="B2819" s="2">
        <v>7</v>
      </c>
      <c r="C2819" s="2">
        <v>5</v>
      </c>
      <c r="D2819" s="2">
        <v>2003</v>
      </c>
      <c r="E2819" s="2">
        <v>2004</v>
      </c>
      <c r="F2819" s="2">
        <v>1724</v>
      </c>
      <c r="G2819" s="2">
        <v>2</v>
      </c>
      <c r="H2819" s="2">
        <v>3</v>
      </c>
      <c r="I2819" s="2">
        <v>1</v>
      </c>
      <c r="J2819" s="2">
        <v>2</v>
      </c>
      <c r="K2819" s="2">
        <v>196500</v>
      </c>
      <c r="L2819" s="2" t="s">
        <v>13</v>
      </c>
      <c r="M2819" s="2" t="s">
        <v>35</v>
      </c>
      <c r="N2819" s="16">
        <f>VLOOKUP(M2819, 'Current Population Lookup'!A:B, 2, FALSE)</f>
        <v>44633</v>
      </c>
      <c r="O2819" s="16">
        <f t="array" ref="O2819">INDEX('Current Population Lookup'!B:B, MATCH(M2819, 'Current Population Lookup'!A:A, 0))</f>
        <v>44633</v>
      </c>
      <c r="P2819" s="16">
        <f>VLOOKUP(M2819&amp;D2819,'Yearly Private Schools Lookup'!A:D, 4, FALSE)</f>
        <v>257</v>
      </c>
      <c r="Q2819" s="16">
        <f t="array" ref="Q2819">INDEX('Yearly Private Schools Lookup'!D:D, MATCH(M2819&amp;D2819, 'Yearly Private Schools Lookup'!A:A, 0))</f>
        <v>257</v>
      </c>
    </row>
    <row r="2820" spans="1:17" ht="15.75" customHeight="1" x14ac:dyDescent="0.2">
      <c r="A2820" s="2">
        <v>8050</v>
      </c>
      <c r="B2820" s="2">
        <v>6</v>
      </c>
      <c r="C2820" s="2">
        <v>5</v>
      </c>
      <c r="D2820" s="2">
        <v>2002</v>
      </c>
      <c r="E2820" s="2">
        <v>2002</v>
      </c>
      <c r="F2820" s="2">
        <v>914</v>
      </c>
      <c r="G2820" s="2">
        <v>1</v>
      </c>
      <c r="H2820" s="2">
        <v>2</v>
      </c>
      <c r="I2820" s="2">
        <v>0</v>
      </c>
      <c r="J2820" s="2">
        <v>0</v>
      </c>
      <c r="K2820" s="2">
        <v>117250</v>
      </c>
      <c r="L2820" s="2" t="s">
        <v>13</v>
      </c>
      <c r="M2820" s="2" t="s">
        <v>35</v>
      </c>
      <c r="N2820" s="16">
        <f>VLOOKUP(M2820, 'Current Population Lookup'!A:B, 2, FALSE)</f>
        <v>44633</v>
      </c>
      <c r="O2820" s="16">
        <f t="array" ref="O2820">INDEX('Current Population Lookup'!B:B, MATCH(M2820, 'Current Population Lookup'!A:A, 0))</f>
        <v>44633</v>
      </c>
      <c r="P2820" s="16">
        <f>VLOOKUP(M2820&amp;D2820,'Yearly Private Schools Lookup'!A:D, 4, FALSE)</f>
        <v>254</v>
      </c>
      <c r="Q2820" s="16">
        <f t="array" ref="Q2820">INDEX('Yearly Private Schools Lookup'!D:D, MATCH(M2820&amp;D2820, 'Yearly Private Schools Lookup'!A:A, 0))</f>
        <v>254</v>
      </c>
    </row>
    <row r="2821" spans="1:17" ht="15.75" customHeight="1" x14ac:dyDescent="0.2">
      <c r="A2821" s="2">
        <v>11060</v>
      </c>
      <c r="B2821" s="2">
        <v>7</v>
      </c>
      <c r="C2821" s="2">
        <v>5</v>
      </c>
      <c r="D2821" s="2">
        <v>2003</v>
      </c>
      <c r="E2821" s="2">
        <v>2005</v>
      </c>
      <c r="F2821" s="2">
        <v>2314</v>
      </c>
      <c r="G2821" s="2">
        <v>2</v>
      </c>
      <c r="H2821" s="2">
        <v>3</v>
      </c>
      <c r="I2821" s="2">
        <v>1</v>
      </c>
      <c r="J2821" s="2">
        <v>2</v>
      </c>
      <c r="K2821" s="2">
        <v>229000</v>
      </c>
      <c r="L2821" s="2" t="s">
        <v>13</v>
      </c>
      <c r="M2821" s="2" t="s">
        <v>35</v>
      </c>
      <c r="N2821" s="16">
        <f>VLOOKUP(M2821, 'Current Population Lookup'!A:B, 2, FALSE)</f>
        <v>44633</v>
      </c>
      <c r="O2821" s="16">
        <f t="array" ref="O2821">INDEX('Current Population Lookup'!B:B, MATCH(M2821, 'Current Population Lookup'!A:A, 0))</f>
        <v>44633</v>
      </c>
      <c r="P2821" s="16">
        <f>VLOOKUP(M2821&amp;D2821,'Yearly Private Schools Lookup'!A:D, 4, FALSE)</f>
        <v>257</v>
      </c>
      <c r="Q2821" s="16">
        <f t="array" ref="Q2821">INDEX('Yearly Private Schools Lookup'!D:D, MATCH(M2821&amp;D2821, 'Yearly Private Schools Lookup'!A:A, 0))</f>
        <v>257</v>
      </c>
    </row>
    <row r="2822" spans="1:17" ht="15.75" customHeight="1" x14ac:dyDescent="0.2">
      <c r="A2822" s="2">
        <v>3675</v>
      </c>
      <c r="B2822" s="2">
        <v>5</v>
      </c>
      <c r="C2822" s="2">
        <v>5</v>
      </c>
      <c r="D2822" s="2">
        <v>2005</v>
      </c>
      <c r="E2822" s="2">
        <v>2005</v>
      </c>
      <c r="F2822" s="2">
        <v>1072</v>
      </c>
      <c r="G2822" s="2">
        <v>1</v>
      </c>
      <c r="H2822" s="2">
        <v>2</v>
      </c>
      <c r="I2822" s="2">
        <v>0</v>
      </c>
      <c r="J2822" s="2">
        <v>2</v>
      </c>
      <c r="K2822" s="2">
        <v>145000</v>
      </c>
      <c r="L2822" s="2" t="s">
        <v>13</v>
      </c>
      <c r="M2822" s="2" t="s">
        <v>35</v>
      </c>
      <c r="N2822" s="16">
        <f>VLOOKUP(M2822, 'Current Population Lookup'!A:B, 2, FALSE)</f>
        <v>44633</v>
      </c>
      <c r="O2822" s="16">
        <f t="array" ref="O2822">INDEX('Current Population Lookup'!B:B, MATCH(M2822, 'Current Population Lookup'!A:A, 0))</f>
        <v>44633</v>
      </c>
      <c r="P2822" s="16">
        <f>VLOOKUP(M2822&amp;D2822,'Yearly Private Schools Lookup'!A:D, 4, FALSE)</f>
        <v>268</v>
      </c>
      <c r="Q2822" s="16">
        <f t="array" ref="Q2822">INDEX('Yearly Private Schools Lookup'!D:D, MATCH(M2822&amp;D2822, 'Yearly Private Schools Lookup'!A:A, 0))</f>
        <v>268</v>
      </c>
    </row>
    <row r="2823" spans="1:17" ht="15.75" customHeight="1" x14ac:dyDescent="0.2">
      <c r="A2823" s="2">
        <v>3675</v>
      </c>
      <c r="B2823" s="2">
        <v>6</v>
      </c>
      <c r="C2823" s="2">
        <v>5</v>
      </c>
      <c r="D2823" s="2">
        <v>2005</v>
      </c>
      <c r="E2823" s="2">
        <v>2006</v>
      </c>
      <c r="F2823" s="2">
        <v>1072</v>
      </c>
      <c r="G2823" s="2">
        <v>2</v>
      </c>
      <c r="H2823" s="2">
        <v>2</v>
      </c>
      <c r="I2823" s="2">
        <v>0</v>
      </c>
      <c r="J2823" s="2">
        <v>2</v>
      </c>
      <c r="K2823" s="2">
        <v>140000</v>
      </c>
      <c r="L2823" s="2" t="s">
        <v>13</v>
      </c>
      <c r="M2823" s="2" t="s">
        <v>35</v>
      </c>
      <c r="N2823" s="16">
        <f>VLOOKUP(M2823, 'Current Population Lookup'!A:B, 2, FALSE)</f>
        <v>44633</v>
      </c>
      <c r="O2823" s="16">
        <f t="array" ref="O2823">INDEX('Current Population Lookup'!B:B, MATCH(M2823, 'Current Population Lookup'!A:A, 0))</f>
        <v>44633</v>
      </c>
      <c r="P2823" s="16">
        <f>VLOOKUP(M2823&amp;D2823,'Yearly Private Schools Lookup'!A:D, 4, FALSE)</f>
        <v>268</v>
      </c>
      <c r="Q2823" s="16">
        <f t="array" ref="Q2823">INDEX('Yearly Private Schools Lookup'!D:D, MATCH(M2823&amp;D2823, 'Yearly Private Schools Lookup'!A:A, 0))</f>
        <v>268</v>
      </c>
    </row>
    <row r="2824" spans="1:17" ht="15.75" customHeight="1" x14ac:dyDescent="0.2">
      <c r="A2824" s="2">
        <v>3675</v>
      </c>
      <c r="B2824" s="2">
        <v>6</v>
      </c>
      <c r="C2824" s="2">
        <v>5</v>
      </c>
      <c r="D2824" s="2">
        <v>2005</v>
      </c>
      <c r="E2824" s="2">
        <v>2006</v>
      </c>
      <c r="F2824" s="2">
        <v>1072</v>
      </c>
      <c r="G2824" s="2">
        <v>1</v>
      </c>
      <c r="H2824" s="2">
        <v>2</v>
      </c>
      <c r="I2824" s="2">
        <v>0</v>
      </c>
      <c r="J2824" s="2">
        <v>2</v>
      </c>
      <c r="K2824" s="2">
        <v>142500</v>
      </c>
      <c r="L2824" s="2" t="s">
        <v>13</v>
      </c>
      <c r="M2824" s="2" t="s">
        <v>35</v>
      </c>
      <c r="N2824" s="16">
        <f>VLOOKUP(M2824, 'Current Population Lookup'!A:B, 2, FALSE)</f>
        <v>44633</v>
      </c>
      <c r="O2824" s="16">
        <f t="array" ref="O2824">INDEX('Current Population Lookup'!B:B, MATCH(M2824, 'Current Population Lookup'!A:A, 0))</f>
        <v>44633</v>
      </c>
      <c r="P2824" s="16">
        <f>VLOOKUP(M2824&amp;D2824,'Yearly Private Schools Lookup'!A:D, 4, FALSE)</f>
        <v>268</v>
      </c>
      <c r="Q2824" s="16">
        <f t="array" ref="Q2824">INDEX('Yearly Private Schools Lookup'!D:D, MATCH(M2824&amp;D2824, 'Yearly Private Schools Lookup'!A:A, 0))</f>
        <v>268</v>
      </c>
    </row>
    <row r="2825" spans="1:17" ht="15.75" customHeight="1" x14ac:dyDescent="0.2">
      <c r="A2825" s="2">
        <v>2522</v>
      </c>
      <c r="B2825" s="2">
        <v>7</v>
      </c>
      <c r="C2825" s="2">
        <v>5</v>
      </c>
      <c r="D2825" s="2">
        <v>2004</v>
      </c>
      <c r="E2825" s="2">
        <v>2004</v>
      </c>
      <c r="F2825" s="2">
        <v>1709</v>
      </c>
      <c r="G2825" s="2">
        <v>2</v>
      </c>
      <c r="H2825" s="2">
        <v>3</v>
      </c>
      <c r="I2825" s="2">
        <v>0</v>
      </c>
      <c r="J2825" s="2">
        <v>2</v>
      </c>
      <c r="K2825" s="2">
        <v>134000</v>
      </c>
      <c r="L2825" s="2" t="s">
        <v>13</v>
      </c>
      <c r="M2825" s="2" t="s">
        <v>35</v>
      </c>
      <c r="N2825" s="16">
        <f>VLOOKUP(M2825, 'Current Population Lookup'!A:B, 2, FALSE)</f>
        <v>44633</v>
      </c>
      <c r="O2825" s="16">
        <f t="array" ref="O2825">INDEX('Current Population Lookup'!B:B, MATCH(M2825, 'Current Population Lookup'!A:A, 0))</f>
        <v>44633</v>
      </c>
      <c r="P2825" s="16">
        <f>VLOOKUP(M2825&amp;D2825,'Yearly Private Schools Lookup'!A:D, 4, FALSE)</f>
        <v>263</v>
      </c>
      <c r="Q2825" s="16">
        <f t="array" ref="Q2825">INDEX('Yearly Private Schools Lookup'!D:D, MATCH(M2825&amp;D2825, 'Yearly Private Schools Lookup'!A:A, 0))</f>
        <v>263</v>
      </c>
    </row>
    <row r="2826" spans="1:17" ht="15.75" customHeight="1" x14ac:dyDescent="0.2">
      <c r="A2826" s="2">
        <v>2522</v>
      </c>
      <c r="B2826" s="2">
        <v>7</v>
      </c>
      <c r="C2826" s="2">
        <v>5</v>
      </c>
      <c r="D2826" s="2">
        <v>2004</v>
      </c>
      <c r="E2826" s="2">
        <v>2004</v>
      </c>
      <c r="F2826" s="2">
        <v>1709</v>
      </c>
      <c r="G2826" s="2">
        <v>2</v>
      </c>
      <c r="H2826" s="2">
        <v>3</v>
      </c>
      <c r="I2826" s="2">
        <v>0</v>
      </c>
      <c r="J2826" s="2">
        <v>2</v>
      </c>
      <c r="K2826" s="2">
        <v>130000</v>
      </c>
      <c r="L2826" s="2" t="s">
        <v>13</v>
      </c>
      <c r="M2826" s="2" t="s">
        <v>35</v>
      </c>
      <c r="N2826" s="16">
        <f>VLOOKUP(M2826, 'Current Population Lookup'!A:B, 2, FALSE)</f>
        <v>44633</v>
      </c>
      <c r="O2826" s="16">
        <f t="array" ref="O2826">INDEX('Current Population Lookup'!B:B, MATCH(M2826, 'Current Population Lookup'!A:A, 0))</f>
        <v>44633</v>
      </c>
      <c r="P2826" s="16">
        <f>VLOOKUP(M2826&amp;D2826,'Yearly Private Schools Lookup'!A:D, 4, FALSE)</f>
        <v>263</v>
      </c>
      <c r="Q2826" s="16">
        <f t="array" ref="Q2826">INDEX('Yearly Private Schools Lookup'!D:D, MATCH(M2826&amp;D2826, 'Yearly Private Schools Lookup'!A:A, 0))</f>
        <v>263</v>
      </c>
    </row>
    <row r="2827" spans="1:17" ht="15.75" customHeight="1" x14ac:dyDescent="0.2">
      <c r="A2827" s="2">
        <v>2522</v>
      </c>
      <c r="B2827" s="2">
        <v>6</v>
      </c>
      <c r="C2827" s="2">
        <v>5</v>
      </c>
      <c r="D2827" s="2">
        <v>2004</v>
      </c>
      <c r="E2827" s="2">
        <v>2006</v>
      </c>
      <c r="F2827" s="2">
        <v>1709</v>
      </c>
      <c r="G2827" s="2">
        <v>2</v>
      </c>
      <c r="H2827" s="2">
        <v>3</v>
      </c>
      <c r="I2827" s="2">
        <v>0</v>
      </c>
      <c r="J2827" s="2">
        <v>2</v>
      </c>
      <c r="K2827" s="2">
        <v>130000</v>
      </c>
      <c r="L2827" s="2" t="s">
        <v>13</v>
      </c>
      <c r="M2827" s="2" t="s">
        <v>35</v>
      </c>
      <c r="N2827" s="16">
        <f>VLOOKUP(M2827, 'Current Population Lookup'!A:B, 2, FALSE)</f>
        <v>44633</v>
      </c>
      <c r="O2827" s="16">
        <f t="array" ref="O2827">INDEX('Current Population Lookup'!B:B, MATCH(M2827, 'Current Population Lookup'!A:A, 0))</f>
        <v>44633</v>
      </c>
      <c r="P2827" s="16">
        <f>VLOOKUP(M2827&amp;D2827,'Yearly Private Schools Lookup'!A:D, 4, FALSE)</f>
        <v>263</v>
      </c>
      <c r="Q2827" s="16">
        <f t="array" ref="Q2827">INDEX('Yearly Private Schools Lookup'!D:D, MATCH(M2827&amp;D2827, 'Yearly Private Schools Lookup'!A:A, 0))</f>
        <v>263</v>
      </c>
    </row>
    <row r="2828" spans="1:17" ht="15.75" customHeight="1" x14ac:dyDescent="0.2">
      <c r="A2828" s="2">
        <v>2522</v>
      </c>
      <c r="B2828" s="2">
        <v>7</v>
      </c>
      <c r="C2828" s="2">
        <v>5</v>
      </c>
      <c r="D2828" s="2">
        <v>2004</v>
      </c>
      <c r="E2828" s="2">
        <v>2004</v>
      </c>
      <c r="F2828" s="2">
        <v>1709</v>
      </c>
      <c r="G2828" s="2">
        <v>2</v>
      </c>
      <c r="H2828" s="2">
        <v>3</v>
      </c>
      <c r="I2828" s="2">
        <v>0</v>
      </c>
      <c r="J2828" s="2">
        <v>2</v>
      </c>
      <c r="K2828" s="2">
        <v>137500</v>
      </c>
      <c r="L2828" s="2" t="s">
        <v>13</v>
      </c>
      <c r="M2828" s="2" t="s">
        <v>35</v>
      </c>
      <c r="N2828" s="16">
        <f>VLOOKUP(M2828, 'Current Population Lookup'!A:B, 2, FALSE)</f>
        <v>44633</v>
      </c>
      <c r="O2828" s="16">
        <f t="array" ref="O2828">INDEX('Current Population Lookup'!B:B, MATCH(M2828, 'Current Population Lookup'!A:A, 0))</f>
        <v>44633</v>
      </c>
      <c r="P2828" s="16">
        <f>VLOOKUP(M2828&amp;D2828,'Yearly Private Schools Lookup'!A:D, 4, FALSE)</f>
        <v>263</v>
      </c>
      <c r="Q2828" s="16">
        <f t="array" ref="Q2828">INDEX('Yearly Private Schools Lookup'!D:D, MATCH(M2828&amp;D2828, 'Yearly Private Schools Lookup'!A:A, 0))</f>
        <v>263</v>
      </c>
    </row>
    <row r="2829" spans="1:17" ht="15.75" customHeight="1" x14ac:dyDescent="0.2">
      <c r="A2829" s="2">
        <v>3363</v>
      </c>
      <c r="B2829" s="2">
        <v>7</v>
      </c>
      <c r="C2829" s="2">
        <v>5</v>
      </c>
      <c r="D2829" s="2">
        <v>2004</v>
      </c>
      <c r="E2829" s="2">
        <v>2004</v>
      </c>
      <c r="F2829" s="2">
        <v>1708</v>
      </c>
      <c r="G2829" s="2">
        <v>2</v>
      </c>
      <c r="H2829" s="2">
        <v>3</v>
      </c>
      <c r="I2829" s="2">
        <v>0</v>
      </c>
      <c r="J2829" s="2">
        <v>2</v>
      </c>
      <c r="K2829" s="2">
        <v>130000</v>
      </c>
      <c r="L2829" s="2" t="s">
        <v>13</v>
      </c>
      <c r="M2829" s="2" t="s">
        <v>35</v>
      </c>
      <c r="N2829" s="16">
        <f>VLOOKUP(M2829, 'Current Population Lookup'!A:B, 2, FALSE)</f>
        <v>44633</v>
      </c>
      <c r="O2829" s="16">
        <f t="array" ref="O2829">INDEX('Current Population Lookup'!B:B, MATCH(M2829, 'Current Population Lookup'!A:A, 0))</f>
        <v>44633</v>
      </c>
      <c r="P2829" s="16">
        <f>VLOOKUP(M2829&amp;D2829,'Yearly Private Schools Lookup'!A:D, 4, FALSE)</f>
        <v>263</v>
      </c>
      <c r="Q2829" s="16">
        <f t="array" ref="Q2829">INDEX('Yearly Private Schools Lookup'!D:D, MATCH(M2829&amp;D2829, 'Yearly Private Schools Lookup'!A:A, 0))</f>
        <v>263</v>
      </c>
    </row>
    <row r="2830" spans="1:17" ht="15.75" customHeight="1" x14ac:dyDescent="0.2">
      <c r="A2830" s="2">
        <v>6956</v>
      </c>
      <c r="B2830" s="2">
        <v>4</v>
      </c>
      <c r="C2830" s="2">
        <v>7</v>
      </c>
      <c r="D2830" s="2">
        <v>1948</v>
      </c>
      <c r="E2830" s="2">
        <v>1950</v>
      </c>
      <c r="F2830" s="2">
        <v>936</v>
      </c>
      <c r="G2830" s="2">
        <v>1</v>
      </c>
      <c r="H2830" s="2">
        <v>3</v>
      </c>
      <c r="I2830" s="2">
        <v>0</v>
      </c>
      <c r="J2830" s="2">
        <v>1</v>
      </c>
      <c r="K2830" s="2">
        <v>97900</v>
      </c>
      <c r="L2830" s="2" t="s">
        <v>17</v>
      </c>
      <c r="M2830" s="2" t="s">
        <v>35</v>
      </c>
      <c r="N2830" s="16">
        <f>VLOOKUP(M2830, 'Current Population Lookup'!A:B, 2, FALSE)</f>
        <v>44633</v>
      </c>
      <c r="O2830" s="16">
        <f t="array" ref="O2830">INDEX('Current Population Lookup'!B:B, MATCH(M2830, 'Current Population Lookup'!A:A, 0))</f>
        <v>44633</v>
      </c>
      <c r="P2830" s="16">
        <f>VLOOKUP(M2830&amp;D2830,'Yearly Private Schools Lookup'!A:D, 4, FALSE)</f>
        <v>123</v>
      </c>
      <c r="Q2830" s="16">
        <f t="array" ref="Q2830">INDEX('Yearly Private Schools Lookup'!D:D, MATCH(M2830&amp;D2830, 'Yearly Private Schools Lookup'!A:A, 0))</f>
        <v>123</v>
      </c>
    </row>
    <row r="2831" spans="1:17" ht="15.75" customHeight="1" x14ac:dyDescent="0.2">
      <c r="A2831" s="2">
        <v>7822</v>
      </c>
      <c r="B2831" s="2">
        <v>6</v>
      </c>
      <c r="C2831" s="2">
        <v>3</v>
      </c>
      <c r="D2831" s="2">
        <v>1915</v>
      </c>
      <c r="E2831" s="2">
        <v>1950</v>
      </c>
      <c r="F2831" s="2">
        <v>1338</v>
      </c>
      <c r="G2831" s="2">
        <v>2</v>
      </c>
      <c r="H2831" s="2">
        <v>3</v>
      </c>
      <c r="I2831" s="2">
        <v>0</v>
      </c>
      <c r="J2831" s="2">
        <v>2</v>
      </c>
      <c r="K2831" s="2">
        <v>92000</v>
      </c>
      <c r="L2831" s="2" t="s">
        <v>26</v>
      </c>
      <c r="M2831" s="2" t="s">
        <v>35</v>
      </c>
      <c r="N2831" s="16">
        <f>VLOOKUP(M2831, 'Current Population Lookup'!A:B, 2, FALSE)</f>
        <v>44633</v>
      </c>
      <c r="O2831" s="16">
        <f t="array" ref="O2831">INDEX('Current Population Lookup'!B:B, MATCH(M2831, 'Current Population Lookup'!A:A, 0))</f>
        <v>44633</v>
      </c>
      <c r="P2831" s="16">
        <f>VLOOKUP(M2831&amp;D2831,'Yearly Private Schools Lookup'!A:D, 4, FALSE)</f>
        <v>33</v>
      </c>
      <c r="Q2831" s="16">
        <f t="array" ref="Q2831">INDEX('Yearly Private Schools Lookup'!D:D, MATCH(M2831&amp;D2831, 'Yearly Private Schools Lookup'!A:A, 0))</f>
        <v>33</v>
      </c>
    </row>
    <row r="2832" spans="1:17" ht="15.75" customHeight="1" x14ac:dyDescent="0.2">
      <c r="A2832" s="2">
        <v>8707</v>
      </c>
      <c r="B2832" s="2">
        <v>4</v>
      </c>
      <c r="C2832" s="2">
        <v>5</v>
      </c>
      <c r="D2832" s="2">
        <v>1924</v>
      </c>
      <c r="E2832" s="2">
        <v>1950</v>
      </c>
      <c r="F2832" s="2">
        <v>1669</v>
      </c>
      <c r="G2832" s="2">
        <v>1</v>
      </c>
      <c r="H2832" s="2">
        <v>4</v>
      </c>
      <c r="I2832" s="2">
        <v>0</v>
      </c>
      <c r="J2832" s="2">
        <v>1</v>
      </c>
      <c r="K2832" s="2">
        <v>107000</v>
      </c>
      <c r="L2832" s="2" t="s">
        <v>13</v>
      </c>
      <c r="M2832" s="2" t="s">
        <v>35</v>
      </c>
      <c r="N2832" s="16">
        <f>VLOOKUP(M2832, 'Current Population Lookup'!A:B, 2, FALSE)</f>
        <v>44633</v>
      </c>
      <c r="O2832" s="16">
        <f t="array" ref="O2832">INDEX('Current Population Lookup'!B:B, MATCH(M2832, 'Current Population Lookup'!A:A, 0))</f>
        <v>44633</v>
      </c>
      <c r="P2832" s="16">
        <f>VLOOKUP(M2832&amp;D2832,'Yearly Private Schools Lookup'!A:D, 4, FALSE)</f>
        <v>63</v>
      </c>
      <c r="Q2832" s="16">
        <f t="array" ref="Q2832">INDEX('Yearly Private Schools Lookup'!D:D, MATCH(M2832&amp;D2832, 'Yearly Private Schools Lookup'!A:A, 0))</f>
        <v>63</v>
      </c>
    </row>
    <row r="2833" spans="1:17" ht="15.75" customHeight="1" x14ac:dyDescent="0.2">
      <c r="A2833" s="2">
        <v>8410</v>
      </c>
      <c r="B2833" s="2">
        <v>5</v>
      </c>
      <c r="C2833" s="2">
        <v>3</v>
      </c>
      <c r="D2833" s="2">
        <v>1910</v>
      </c>
      <c r="E2833" s="2">
        <v>1996</v>
      </c>
      <c r="F2833" s="2">
        <v>1184</v>
      </c>
      <c r="G2833" s="2">
        <v>1</v>
      </c>
      <c r="H2833" s="2">
        <v>5</v>
      </c>
      <c r="I2833" s="2">
        <v>0</v>
      </c>
      <c r="J2833" s="2">
        <v>0</v>
      </c>
      <c r="K2833" s="2">
        <v>81000</v>
      </c>
      <c r="L2833" s="2" t="s">
        <v>26</v>
      </c>
      <c r="M2833" s="2" t="s">
        <v>35</v>
      </c>
      <c r="N2833" s="16">
        <f>VLOOKUP(M2833, 'Current Population Lookup'!A:B, 2, FALSE)</f>
        <v>44633</v>
      </c>
      <c r="O2833" s="16">
        <f t="array" ref="O2833">INDEX('Current Population Lookup'!B:B, MATCH(M2833, 'Current Population Lookup'!A:A, 0))</f>
        <v>44633</v>
      </c>
      <c r="P2833" s="16">
        <f>VLOOKUP(M2833&amp;D2833,'Yearly Private Schools Lookup'!A:D, 4, FALSE)</f>
        <v>24</v>
      </c>
      <c r="Q2833" s="16">
        <f t="array" ref="Q2833">INDEX('Yearly Private Schools Lookup'!D:D, MATCH(M2833&amp;D2833, 'Yearly Private Schools Lookup'!A:A, 0))</f>
        <v>24</v>
      </c>
    </row>
    <row r="2834" spans="1:17" ht="15.75" customHeight="1" x14ac:dyDescent="0.2">
      <c r="A2834" s="2">
        <v>9738</v>
      </c>
      <c r="B2834" s="2">
        <v>5</v>
      </c>
      <c r="C2834" s="2">
        <v>7</v>
      </c>
      <c r="D2834" s="2">
        <v>1924</v>
      </c>
      <c r="E2834" s="2">
        <v>1950</v>
      </c>
      <c r="F2834" s="2">
        <v>1221</v>
      </c>
      <c r="G2834" s="2">
        <v>1</v>
      </c>
      <c r="H2834" s="2">
        <v>4</v>
      </c>
      <c r="I2834" s="2">
        <v>0</v>
      </c>
      <c r="J2834" s="2">
        <v>1</v>
      </c>
      <c r="K2834" s="2">
        <v>104900</v>
      </c>
      <c r="L2834" s="2" t="s">
        <v>17</v>
      </c>
      <c r="M2834" s="2" t="s">
        <v>35</v>
      </c>
      <c r="N2834" s="16">
        <f>VLOOKUP(M2834, 'Current Population Lookup'!A:B, 2, FALSE)</f>
        <v>44633</v>
      </c>
      <c r="O2834" s="16">
        <f t="array" ref="O2834">INDEX('Current Population Lookup'!B:B, MATCH(M2834, 'Current Population Lookup'!A:A, 0))</f>
        <v>44633</v>
      </c>
      <c r="P2834" s="16">
        <f>VLOOKUP(M2834&amp;D2834,'Yearly Private Schools Lookup'!A:D, 4, FALSE)</f>
        <v>63</v>
      </c>
      <c r="Q2834" s="16">
        <f t="array" ref="Q2834">INDEX('Yearly Private Schools Lookup'!D:D, MATCH(M2834&amp;D2834, 'Yearly Private Schools Lookup'!A:A, 0))</f>
        <v>63</v>
      </c>
    </row>
    <row r="2835" spans="1:17" ht="15.75" customHeight="1" x14ac:dyDescent="0.2">
      <c r="A2835" s="2">
        <v>8172</v>
      </c>
      <c r="B2835" s="2">
        <v>5</v>
      </c>
      <c r="C2835" s="2">
        <v>7</v>
      </c>
      <c r="D2835" s="2">
        <v>1955</v>
      </c>
      <c r="E2835" s="2">
        <v>1990</v>
      </c>
      <c r="F2835" s="2">
        <v>864</v>
      </c>
      <c r="G2835" s="2">
        <v>1</v>
      </c>
      <c r="H2835" s="2">
        <v>2</v>
      </c>
      <c r="I2835" s="2">
        <v>0</v>
      </c>
      <c r="J2835" s="2">
        <v>2</v>
      </c>
      <c r="K2835" s="2">
        <v>115000</v>
      </c>
      <c r="L2835" s="2" t="s">
        <v>13</v>
      </c>
      <c r="M2835" s="2" t="s">
        <v>35</v>
      </c>
      <c r="N2835" s="16">
        <f>VLOOKUP(M2835, 'Current Population Lookup'!A:B, 2, FALSE)</f>
        <v>44633</v>
      </c>
      <c r="O2835" s="16">
        <f t="array" ref="O2835">INDEX('Current Population Lookup'!B:B, MATCH(M2835, 'Current Population Lookup'!A:A, 0))</f>
        <v>44633</v>
      </c>
      <c r="P2835" s="16">
        <f>VLOOKUP(M2835&amp;D2835,'Yearly Private Schools Lookup'!A:D, 4, FALSE)</f>
        <v>154</v>
      </c>
      <c r="Q2835" s="16">
        <f t="array" ref="Q2835">INDEX('Yearly Private Schools Lookup'!D:D, MATCH(M2835&amp;D2835, 'Yearly Private Schools Lookup'!A:A, 0))</f>
        <v>154</v>
      </c>
    </row>
    <row r="2836" spans="1:17" ht="15.75" customHeight="1" x14ac:dyDescent="0.2">
      <c r="A2836" s="2">
        <v>16012</v>
      </c>
      <c r="B2836" s="2">
        <v>4</v>
      </c>
      <c r="C2836" s="2">
        <v>4</v>
      </c>
      <c r="D2836" s="2">
        <v>1954</v>
      </c>
      <c r="E2836" s="2">
        <v>1968</v>
      </c>
      <c r="F2836" s="2">
        <v>1482</v>
      </c>
      <c r="G2836" s="2">
        <v>2</v>
      </c>
      <c r="H2836" s="2">
        <v>3</v>
      </c>
      <c r="I2836" s="2">
        <v>1</v>
      </c>
      <c r="J2836" s="2">
        <v>2</v>
      </c>
      <c r="K2836" s="2">
        <v>125000</v>
      </c>
      <c r="L2836" s="2" t="s">
        <v>13</v>
      </c>
      <c r="M2836" s="2" t="s">
        <v>35</v>
      </c>
      <c r="N2836" s="16">
        <f>VLOOKUP(M2836, 'Current Population Lookup'!A:B, 2, FALSE)</f>
        <v>44633</v>
      </c>
      <c r="O2836" s="16">
        <f t="array" ref="O2836">INDEX('Current Population Lookup'!B:B, MATCH(M2836, 'Current Population Lookup'!A:A, 0))</f>
        <v>44633</v>
      </c>
      <c r="P2836" s="16">
        <f>VLOOKUP(M2836&amp;D2836,'Yearly Private Schools Lookup'!A:D, 4, FALSE)</f>
        <v>147</v>
      </c>
      <c r="Q2836" s="16">
        <f t="array" ref="Q2836">INDEX('Yearly Private Schools Lookup'!D:D, MATCH(M2836&amp;D2836, 'Yearly Private Schools Lookup'!A:A, 0))</f>
        <v>147</v>
      </c>
    </row>
    <row r="2837" spans="1:17" ht="15.75" customHeight="1" x14ac:dyDescent="0.2">
      <c r="A2837" s="2">
        <v>8248</v>
      </c>
      <c r="B2837" s="2">
        <v>5</v>
      </c>
      <c r="C2837" s="2">
        <v>7</v>
      </c>
      <c r="D2837" s="2">
        <v>1918</v>
      </c>
      <c r="E2837" s="2">
        <v>1950</v>
      </c>
      <c r="F2837" s="2">
        <v>1250</v>
      </c>
      <c r="G2837" s="2">
        <v>1</v>
      </c>
      <c r="H2837" s="2">
        <v>3</v>
      </c>
      <c r="I2837" s="2">
        <v>0</v>
      </c>
      <c r="J2837" s="2">
        <v>1</v>
      </c>
      <c r="K2837" s="2">
        <v>116000</v>
      </c>
      <c r="L2837" s="2" t="s">
        <v>13</v>
      </c>
      <c r="M2837" s="2" t="s">
        <v>35</v>
      </c>
      <c r="N2837" s="16">
        <f>VLOOKUP(M2837, 'Current Population Lookup'!A:B, 2, FALSE)</f>
        <v>44633</v>
      </c>
      <c r="O2837" s="16">
        <f t="array" ref="O2837">INDEX('Current Population Lookup'!B:B, MATCH(M2837, 'Current Population Lookup'!A:A, 0))</f>
        <v>44633</v>
      </c>
      <c r="P2837" s="16">
        <f>VLOOKUP(M2837&amp;D2837,'Yearly Private Schools Lookup'!A:D, 4, FALSE)</f>
        <v>40</v>
      </c>
      <c r="Q2837" s="16">
        <f t="array" ref="Q2837">INDEX('Yearly Private Schools Lookup'!D:D, MATCH(M2837&amp;D2837, 'Yearly Private Schools Lookup'!A:A, 0))</f>
        <v>40</v>
      </c>
    </row>
    <row r="2838" spans="1:17" ht="15.75" customHeight="1" x14ac:dyDescent="0.2">
      <c r="A2838" s="2">
        <v>8248</v>
      </c>
      <c r="B2838" s="2">
        <v>4</v>
      </c>
      <c r="C2838" s="2">
        <v>4</v>
      </c>
      <c r="D2838" s="2">
        <v>1922</v>
      </c>
      <c r="E2838" s="2">
        <v>1950</v>
      </c>
      <c r="F2838" s="2">
        <v>1414</v>
      </c>
      <c r="G2838" s="2">
        <v>1</v>
      </c>
      <c r="H2838" s="2">
        <v>3</v>
      </c>
      <c r="I2838" s="2">
        <v>1</v>
      </c>
      <c r="J2838" s="2">
        <v>0</v>
      </c>
      <c r="K2838" s="2">
        <v>83000</v>
      </c>
      <c r="L2838" s="2" t="s">
        <v>13</v>
      </c>
      <c r="M2838" s="2" t="s">
        <v>35</v>
      </c>
      <c r="N2838" s="16">
        <f>VLOOKUP(M2838, 'Current Population Lookup'!A:B, 2, FALSE)</f>
        <v>44633</v>
      </c>
      <c r="O2838" s="16">
        <f t="array" ref="O2838">INDEX('Current Population Lookup'!B:B, MATCH(M2838, 'Current Population Lookup'!A:A, 0))</f>
        <v>44633</v>
      </c>
      <c r="P2838" s="16">
        <f>VLOOKUP(M2838&amp;D2838,'Yearly Private Schools Lookup'!A:D, 4, FALSE)</f>
        <v>49</v>
      </c>
      <c r="Q2838" s="16">
        <f t="array" ref="Q2838">INDEX('Yearly Private Schools Lookup'!D:D, MATCH(M2838&amp;D2838, 'Yearly Private Schools Lookup'!A:A, 0))</f>
        <v>49</v>
      </c>
    </row>
    <row r="2839" spans="1:17" ht="15.75" customHeight="1" x14ac:dyDescent="0.2">
      <c r="A2839" s="2">
        <v>6204</v>
      </c>
      <c r="B2839" s="2">
        <v>4</v>
      </c>
      <c r="C2839" s="2">
        <v>5</v>
      </c>
      <c r="D2839" s="2">
        <v>1912</v>
      </c>
      <c r="E2839" s="2">
        <v>1950</v>
      </c>
      <c r="F2839" s="2">
        <v>2230</v>
      </c>
      <c r="G2839" s="2">
        <v>1</v>
      </c>
      <c r="H2839" s="2">
        <v>5</v>
      </c>
      <c r="I2839" s="2">
        <v>0</v>
      </c>
      <c r="J2839" s="2">
        <v>1</v>
      </c>
      <c r="K2839" s="2">
        <v>118500</v>
      </c>
      <c r="L2839" s="2" t="s">
        <v>13</v>
      </c>
      <c r="M2839" s="2" t="s">
        <v>34</v>
      </c>
      <c r="N2839" s="16">
        <f>VLOOKUP(M2839, 'Current Population Lookup'!A:B, 2, FALSE)</f>
        <v>34336</v>
      </c>
      <c r="O2839" s="16">
        <f t="array" ref="O2839">INDEX('Current Population Lookup'!B:B, MATCH(M2839, 'Current Population Lookup'!A:A, 0))</f>
        <v>34336</v>
      </c>
      <c r="P2839" s="16">
        <f>VLOOKUP(M2839&amp;D2839,'Yearly Private Schools Lookup'!A:D, 4, FALSE)</f>
        <v>40</v>
      </c>
      <c r="Q2839" s="16">
        <f t="array" ref="Q2839">INDEX('Yearly Private Schools Lookup'!D:D, MATCH(M2839&amp;D2839, 'Yearly Private Schools Lookup'!A:A, 0))</f>
        <v>40</v>
      </c>
    </row>
    <row r="2840" spans="1:17" ht="15.75" customHeight="1" x14ac:dyDescent="0.2">
      <c r="A2840" s="2">
        <v>8088</v>
      </c>
      <c r="B2840" s="2">
        <v>2</v>
      </c>
      <c r="C2840" s="2">
        <v>3</v>
      </c>
      <c r="D2840" s="2">
        <v>1922</v>
      </c>
      <c r="E2840" s="2">
        <v>1955</v>
      </c>
      <c r="F2840" s="2">
        <v>498</v>
      </c>
      <c r="G2840" s="2">
        <v>1</v>
      </c>
      <c r="H2840" s="2">
        <v>1</v>
      </c>
      <c r="I2840" s="2">
        <v>0</v>
      </c>
      <c r="J2840" s="2">
        <v>1</v>
      </c>
      <c r="K2840" s="2">
        <v>35000</v>
      </c>
      <c r="L2840" s="2" t="s">
        <v>13</v>
      </c>
      <c r="M2840" s="2" t="s">
        <v>35</v>
      </c>
      <c r="N2840" s="16">
        <f>VLOOKUP(M2840, 'Current Population Lookup'!A:B, 2, FALSE)</f>
        <v>44633</v>
      </c>
      <c r="O2840" s="16">
        <f t="array" ref="O2840">INDEX('Current Population Lookup'!B:B, MATCH(M2840, 'Current Population Lookup'!A:A, 0))</f>
        <v>44633</v>
      </c>
      <c r="P2840" s="16">
        <f>VLOOKUP(M2840&amp;D2840,'Yearly Private Schools Lookup'!A:D, 4, FALSE)</f>
        <v>49</v>
      </c>
      <c r="Q2840" s="16">
        <f t="array" ref="Q2840">INDEX('Yearly Private Schools Lookup'!D:D, MATCH(M2840&amp;D2840, 'Yearly Private Schools Lookup'!A:A, 0))</f>
        <v>49</v>
      </c>
    </row>
    <row r="2841" spans="1:17" ht="15.75" customHeight="1" x14ac:dyDescent="0.2">
      <c r="A2841" s="2">
        <v>11388</v>
      </c>
      <c r="B2841" s="2">
        <v>4</v>
      </c>
      <c r="C2841" s="2">
        <v>7</v>
      </c>
      <c r="D2841" s="2">
        <v>1910</v>
      </c>
      <c r="E2841" s="2">
        <v>1993</v>
      </c>
      <c r="F2841" s="2">
        <v>1273</v>
      </c>
      <c r="G2841" s="2">
        <v>1</v>
      </c>
      <c r="H2841" s="2">
        <v>3</v>
      </c>
      <c r="I2841" s="2">
        <v>0</v>
      </c>
      <c r="J2841" s="2">
        <v>1</v>
      </c>
      <c r="K2841" s="2">
        <v>121000</v>
      </c>
      <c r="L2841" s="2" t="s">
        <v>13</v>
      </c>
      <c r="M2841" s="2" t="s">
        <v>35</v>
      </c>
      <c r="N2841" s="16">
        <f>VLOOKUP(M2841, 'Current Population Lookup'!A:B, 2, FALSE)</f>
        <v>44633</v>
      </c>
      <c r="O2841" s="16">
        <f t="array" ref="O2841">INDEX('Current Population Lookup'!B:B, MATCH(M2841, 'Current Population Lookup'!A:A, 0))</f>
        <v>44633</v>
      </c>
      <c r="P2841" s="16">
        <f>VLOOKUP(M2841&amp;D2841,'Yearly Private Schools Lookup'!A:D, 4, FALSE)</f>
        <v>24</v>
      </c>
      <c r="Q2841" s="16">
        <f t="array" ref="Q2841">INDEX('Yearly Private Schools Lookup'!D:D, MATCH(M2841&amp;D2841, 'Yearly Private Schools Lookup'!A:A, 0))</f>
        <v>24</v>
      </c>
    </row>
    <row r="2842" spans="1:17" ht="15.75" customHeight="1" x14ac:dyDescent="0.2">
      <c r="A2842" s="2">
        <v>7082</v>
      </c>
      <c r="B2842" s="2">
        <v>5</v>
      </c>
      <c r="C2842" s="2">
        <v>8</v>
      </c>
      <c r="D2842" s="2">
        <v>1916</v>
      </c>
      <c r="E2842" s="2">
        <v>1995</v>
      </c>
      <c r="F2842" s="2">
        <v>1928</v>
      </c>
      <c r="G2842" s="2">
        <v>2</v>
      </c>
      <c r="H2842" s="2">
        <v>5</v>
      </c>
      <c r="I2842" s="2">
        <v>0</v>
      </c>
      <c r="J2842" s="2">
        <v>0</v>
      </c>
      <c r="K2842" s="2">
        <v>160000</v>
      </c>
      <c r="L2842" s="2" t="s">
        <v>13</v>
      </c>
      <c r="M2842" s="2" t="s">
        <v>34</v>
      </c>
      <c r="N2842" s="16">
        <f>VLOOKUP(M2842, 'Current Population Lookup'!A:B, 2, FALSE)</f>
        <v>34336</v>
      </c>
      <c r="O2842" s="16">
        <f t="array" ref="O2842">INDEX('Current Population Lookup'!B:B, MATCH(M2842, 'Current Population Lookup'!A:A, 0))</f>
        <v>34336</v>
      </c>
      <c r="P2842" s="16">
        <f>VLOOKUP(M2842&amp;D2842,'Yearly Private Schools Lookup'!A:D, 4, FALSE)</f>
        <v>48</v>
      </c>
      <c r="Q2842" s="16">
        <f t="array" ref="Q2842">INDEX('Yearly Private Schools Lookup'!D:D, MATCH(M2842&amp;D2842, 'Yearly Private Schools Lookup'!A:A, 0))</f>
        <v>48</v>
      </c>
    </row>
    <row r="2843" spans="1:17" ht="15.75" customHeight="1" x14ac:dyDescent="0.2">
      <c r="A2843" s="2">
        <v>8400</v>
      </c>
      <c r="B2843" s="2">
        <v>6</v>
      </c>
      <c r="C2843" s="2">
        <v>5</v>
      </c>
      <c r="D2843" s="2">
        <v>1940</v>
      </c>
      <c r="E2843" s="2">
        <v>2000</v>
      </c>
      <c r="F2843" s="2">
        <v>1595</v>
      </c>
      <c r="G2843" s="2">
        <v>1</v>
      </c>
      <c r="H2843" s="2">
        <v>2</v>
      </c>
      <c r="I2843" s="2">
        <v>2</v>
      </c>
      <c r="J2843" s="2">
        <v>1</v>
      </c>
      <c r="K2843" s="2">
        <v>140000</v>
      </c>
      <c r="L2843" s="2" t="s">
        <v>13</v>
      </c>
      <c r="M2843" s="2" t="s">
        <v>34</v>
      </c>
      <c r="N2843" s="16">
        <f>VLOOKUP(M2843, 'Current Population Lookup'!A:B, 2, FALSE)</f>
        <v>34336</v>
      </c>
      <c r="O2843" s="16">
        <f t="array" ref="O2843">INDEX('Current Population Lookup'!B:B, MATCH(M2843, 'Current Population Lookup'!A:A, 0))</f>
        <v>34336</v>
      </c>
      <c r="P2843" s="16">
        <f>VLOOKUP(M2843&amp;D2843,'Yearly Private Schools Lookup'!A:D, 4, FALSE)</f>
        <v>132</v>
      </c>
      <c r="Q2843" s="16">
        <f t="array" ref="Q2843">INDEX('Yearly Private Schools Lookup'!D:D, MATCH(M2843&amp;D2843, 'Yearly Private Schools Lookup'!A:A, 0))</f>
        <v>132</v>
      </c>
    </row>
    <row r="2844" spans="1:17" ht="15.75" customHeight="1" x14ac:dyDescent="0.2">
      <c r="A2844" s="2">
        <v>10890</v>
      </c>
      <c r="B2844" s="2">
        <v>5</v>
      </c>
      <c r="C2844" s="2">
        <v>5</v>
      </c>
      <c r="D2844" s="2">
        <v>1938</v>
      </c>
      <c r="E2844" s="2">
        <v>1950</v>
      </c>
      <c r="F2844" s="2">
        <v>1551</v>
      </c>
      <c r="G2844" s="2">
        <v>2</v>
      </c>
      <c r="H2844" s="2">
        <v>3</v>
      </c>
      <c r="I2844" s="2">
        <v>0</v>
      </c>
      <c r="J2844" s="2">
        <v>1</v>
      </c>
      <c r="K2844" s="2">
        <v>137000</v>
      </c>
      <c r="L2844" s="2" t="s">
        <v>13</v>
      </c>
      <c r="M2844" s="2" t="s">
        <v>34</v>
      </c>
      <c r="N2844" s="16">
        <f>VLOOKUP(M2844, 'Current Population Lookup'!A:B, 2, FALSE)</f>
        <v>34336</v>
      </c>
      <c r="O2844" s="16">
        <f t="array" ref="O2844">INDEX('Current Population Lookup'!B:B, MATCH(M2844, 'Current Population Lookup'!A:A, 0))</f>
        <v>34336</v>
      </c>
      <c r="P2844" s="16">
        <f>VLOOKUP(M2844&amp;D2844,'Yearly Private Schools Lookup'!A:D, 4, FALSE)</f>
        <v>121</v>
      </c>
      <c r="Q2844" s="16">
        <f t="array" ref="Q2844">INDEX('Yearly Private Schools Lookup'!D:D, MATCH(M2844&amp;D2844, 'Yearly Private Schools Lookup'!A:A, 0))</f>
        <v>121</v>
      </c>
    </row>
    <row r="2845" spans="1:17" ht="15.75" customHeight="1" x14ac:dyDescent="0.2">
      <c r="A2845" s="2">
        <v>6430</v>
      </c>
      <c r="B2845" s="2">
        <v>6</v>
      </c>
      <c r="C2845" s="2">
        <v>6</v>
      </c>
      <c r="D2845" s="2">
        <v>1945</v>
      </c>
      <c r="E2845" s="2">
        <v>1950</v>
      </c>
      <c r="F2845" s="2">
        <v>1340</v>
      </c>
      <c r="G2845" s="2">
        <v>1</v>
      </c>
      <c r="H2845" s="2">
        <v>3</v>
      </c>
      <c r="I2845" s="2">
        <v>0</v>
      </c>
      <c r="J2845" s="2">
        <v>1</v>
      </c>
      <c r="K2845" s="2">
        <v>128000</v>
      </c>
      <c r="L2845" s="2" t="s">
        <v>13</v>
      </c>
      <c r="M2845" s="2" t="s">
        <v>34</v>
      </c>
      <c r="N2845" s="16">
        <f>VLOOKUP(M2845, 'Current Population Lookup'!A:B, 2, FALSE)</f>
        <v>34336</v>
      </c>
      <c r="O2845" s="16">
        <f t="array" ref="O2845">INDEX('Current Population Lookup'!B:B, MATCH(M2845, 'Current Population Lookup'!A:A, 0))</f>
        <v>34336</v>
      </c>
      <c r="P2845" s="16">
        <f>VLOOKUP(M2845&amp;D2845,'Yearly Private Schools Lookup'!A:D, 4, FALSE)</f>
        <v>150</v>
      </c>
      <c r="Q2845" s="16">
        <f t="array" ref="Q2845">INDEX('Yearly Private Schools Lookup'!D:D, MATCH(M2845&amp;D2845, 'Yearly Private Schools Lookup'!A:A, 0))</f>
        <v>150</v>
      </c>
    </row>
    <row r="2846" spans="1:17" ht="15.75" customHeight="1" x14ac:dyDescent="0.2">
      <c r="A2846" s="2">
        <v>7000</v>
      </c>
      <c r="B2846" s="2">
        <v>7</v>
      </c>
      <c r="C2846" s="2">
        <v>8</v>
      </c>
      <c r="D2846" s="2">
        <v>1926</v>
      </c>
      <c r="E2846" s="2">
        <v>1997</v>
      </c>
      <c r="F2846" s="2">
        <v>1479</v>
      </c>
      <c r="G2846" s="2">
        <v>1</v>
      </c>
      <c r="H2846" s="2">
        <v>3</v>
      </c>
      <c r="I2846" s="2">
        <v>2</v>
      </c>
      <c r="J2846" s="2">
        <v>1</v>
      </c>
      <c r="K2846" s="2">
        <v>160000</v>
      </c>
      <c r="L2846" s="2" t="s">
        <v>13</v>
      </c>
      <c r="M2846" s="2" t="s">
        <v>34</v>
      </c>
      <c r="N2846" s="16">
        <f>VLOOKUP(M2846, 'Current Population Lookup'!A:B, 2, FALSE)</f>
        <v>34336</v>
      </c>
      <c r="O2846" s="16">
        <f t="array" ref="O2846">INDEX('Current Population Lookup'!B:B, MATCH(M2846, 'Current Population Lookup'!A:A, 0))</f>
        <v>34336</v>
      </c>
      <c r="P2846" s="16">
        <f>VLOOKUP(M2846&amp;D2846,'Yearly Private Schools Lookup'!A:D, 4, FALSE)</f>
        <v>83</v>
      </c>
      <c r="Q2846" s="16">
        <f t="array" ref="Q2846">INDEX('Yearly Private Schools Lookup'!D:D, MATCH(M2846&amp;D2846, 'Yearly Private Schools Lookup'!A:A, 0))</f>
        <v>83</v>
      </c>
    </row>
    <row r="2847" spans="1:17" ht="15.75" customHeight="1" x14ac:dyDescent="0.2">
      <c r="A2847" s="2">
        <v>13132</v>
      </c>
      <c r="B2847" s="2">
        <v>5</v>
      </c>
      <c r="C2847" s="2">
        <v>5</v>
      </c>
      <c r="D2847" s="2">
        <v>1914</v>
      </c>
      <c r="E2847" s="2">
        <v>1950</v>
      </c>
      <c r="F2847" s="2">
        <v>1784</v>
      </c>
      <c r="G2847" s="2">
        <v>1</v>
      </c>
      <c r="H2847" s="2">
        <v>4</v>
      </c>
      <c r="I2847" s="2">
        <v>0</v>
      </c>
      <c r="J2847" s="2">
        <v>1</v>
      </c>
      <c r="K2847" s="2">
        <v>138887</v>
      </c>
      <c r="L2847" s="2" t="s">
        <v>13</v>
      </c>
      <c r="M2847" s="2" t="s">
        <v>37</v>
      </c>
      <c r="N2847" s="16">
        <f>VLOOKUP(M2847, 'Current Population Lookup'!A:B, 2, FALSE)</f>
        <v>37030</v>
      </c>
      <c r="O2847" s="16">
        <f t="array" ref="O2847">INDEX('Current Population Lookup'!B:B, MATCH(M2847, 'Current Population Lookup'!A:A, 0))</f>
        <v>37030</v>
      </c>
      <c r="P2847" s="16">
        <f>VLOOKUP(M2847&amp;D2847,'Yearly Private Schools Lookup'!A:D, 4, FALSE)</f>
        <v>16</v>
      </c>
      <c r="Q2847" s="16">
        <f t="array" ref="Q2847">INDEX('Yearly Private Schools Lookup'!D:D, MATCH(M2847&amp;D2847, 'Yearly Private Schools Lookup'!A:A, 0))</f>
        <v>16</v>
      </c>
    </row>
    <row r="2848" spans="1:17" ht="15.75" customHeight="1" x14ac:dyDescent="0.2">
      <c r="A2848" s="2">
        <v>4899</v>
      </c>
      <c r="B2848" s="2">
        <v>6</v>
      </c>
      <c r="C2848" s="2">
        <v>8</v>
      </c>
      <c r="D2848" s="2">
        <v>1920</v>
      </c>
      <c r="E2848" s="2">
        <v>1950</v>
      </c>
      <c r="F2848" s="2">
        <v>1510</v>
      </c>
      <c r="G2848" s="2">
        <v>1</v>
      </c>
      <c r="H2848" s="2">
        <v>3</v>
      </c>
      <c r="I2848" s="2">
        <v>0</v>
      </c>
      <c r="J2848" s="2">
        <v>1</v>
      </c>
      <c r="K2848" s="2">
        <v>149000</v>
      </c>
      <c r="L2848" s="2" t="s">
        <v>13</v>
      </c>
      <c r="M2848" s="2" t="s">
        <v>34</v>
      </c>
      <c r="N2848" s="16">
        <f>VLOOKUP(M2848, 'Current Population Lookup'!A:B, 2, FALSE)</f>
        <v>34336</v>
      </c>
      <c r="O2848" s="16">
        <f t="array" ref="O2848">INDEX('Current Population Lookup'!B:B, MATCH(M2848, 'Current Population Lookup'!A:A, 0))</f>
        <v>34336</v>
      </c>
      <c r="P2848" s="16">
        <f>VLOOKUP(M2848&amp;D2848,'Yearly Private Schools Lookup'!A:D, 4, FALSE)</f>
        <v>53</v>
      </c>
      <c r="Q2848" s="16">
        <f t="array" ref="Q2848">INDEX('Yearly Private Schools Lookup'!D:D, MATCH(M2848&amp;D2848, 'Yearly Private Schools Lookup'!A:A, 0))</f>
        <v>53</v>
      </c>
    </row>
    <row r="2849" spans="1:17" ht="15.75" customHeight="1" x14ac:dyDescent="0.2">
      <c r="A2849" s="2">
        <v>6000</v>
      </c>
      <c r="B2849" s="2">
        <v>5</v>
      </c>
      <c r="C2849" s="2">
        <v>5</v>
      </c>
      <c r="D2849" s="2">
        <v>1926</v>
      </c>
      <c r="E2849" s="2">
        <v>1950</v>
      </c>
      <c r="F2849" s="2">
        <v>1522</v>
      </c>
      <c r="G2849" s="2">
        <v>2</v>
      </c>
      <c r="H2849" s="2">
        <v>4</v>
      </c>
      <c r="I2849" s="2">
        <v>0</v>
      </c>
      <c r="J2849" s="2">
        <v>0</v>
      </c>
      <c r="K2849" s="2">
        <v>102000</v>
      </c>
      <c r="L2849" s="2" t="s">
        <v>26</v>
      </c>
      <c r="M2849" s="2" t="s">
        <v>34</v>
      </c>
      <c r="N2849" s="16">
        <f>VLOOKUP(M2849, 'Current Population Lookup'!A:B, 2, FALSE)</f>
        <v>34336</v>
      </c>
      <c r="O2849" s="16">
        <f t="array" ref="O2849">INDEX('Current Population Lookup'!B:B, MATCH(M2849, 'Current Population Lookup'!A:A, 0))</f>
        <v>34336</v>
      </c>
      <c r="P2849" s="16">
        <f>VLOOKUP(M2849&amp;D2849,'Yearly Private Schools Lookup'!A:D, 4, FALSE)</f>
        <v>83</v>
      </c>
      <c r="Q2849" s="16">
        <f t="array" ref="Q2849">INDEX('Yearly Private Schools Lookup'!D:D, MATCH(M2849&amp;D2849, 'Yearly Private Schools Lookup'!A:A, 0))</f>
        <v>83</v>
      </c>
    </row>
    <row r="2850" spans="1:17" ht="15.75" customHeight="1" x14ac:dyDescent="0.2">
      <c r="A2850" s="2">
        <v>9399</v>
      </c>
      <c r="B2850" s="2">
        <v>7</v>
      </c>
      <c r="C2850" s="2">
        <v>8</v>
      </c>
      <c r="D2850" s="2">
        <v>1919</v>
      </c>
      <c r="E2850" s="2">
        <v>1950</v>
      </c>
      <c r="F2850" s="2">
        <v>1636</v>
      </c>
      <c r="G2850" s="2">
        <v>1</v>
      </c>
      <c r="H2850" s="2">
        <v>4</v>
      </c>
      <c r="I2850" s="2">
        <v>1</v>
      </c>
      <c r="J2850" s="2">
        <v>1</v>
      </c>
      <c r="K2850" s="2">
        <v>167000</v>
      </c>
      <c r="L2850" s="2" t="s">
        <v>13</v>
      </c>
      <c r="M2850" s="2" t="s">
        <v>37</v>
      </c>
      <c r="N2850" s="16">
        <f>VLOOKUP(M2850, 'Current Population Lookup'!A:B, 2, FALSE)</f>
        <v>37030</v>
      </c>
      <c r="O2850" s="16">
        <f t="array" ref="O2850">INDEX('Current Population Lookup'!B:B, MATCH(M2850, 'Current Population Lookup'!A:A, 0))</f>
        <v>37030</v>
      </c>
      <c r="P2850" s="16">
        <f>VLOOKUP(M2850&amp;D2850,'Yearly Private Schools Lookup'!A:D, 4, FALSE)</f>
        <v>32</v>
      </c>
      <c r="Q2850" s="16">
        <f t="array" ref="Q2850">INDEX('Yearly Private Schools Lookup'!D:D, MATCH(M2850&amp;D2850, 'Yearly Private Schools Lookup'!A:A, 0))</f>
        <v>32</v>
      </c>
    </row>
    <row r="2851" spans="1:17" ht="15.75" customHeight="1" x14ac:dyDescent="0.2">
      <c r="A2851" s="2">
        <v>7588</v>
      </c>
      <c r="B2851" s="2">
        <v>7</v>
      </c>
      <c r="C2851" s="2">
        <v>6</v>
      </c>
      <c r="D2851" s="2">
        <v>1920</v>
      </c>
      <c r="E2851" s="2">
        <v>1950</v>
      </c>
      <c r="F2851" s="2">
        <v>1802</v>
      </c>
      <c r="G2851" s="2">
        <v>1</v>
      </c>
      <c r="H2851" s="2">
        <v>4</v>
      </c>
      <c r="I2851" s="2">
        <v>1</v>
      </c>
      <c r="J2851" s="2">
        <v>1</v>
      </c>
      <c r="K2851" s="2">
        <v>200100</v>
      </c>
      <c r="L2851" s="2" t="s">
        <v>13</v>
      </c>
      <c r="M2851" s="2" t="s">
        <v>37</v>
      </c>
      <c r="N2851" s="16">
        <f>VLOOKUP(M2851, 'Current Population Lookup'!A:B, 2, FALSE)</f>
        <v>37030</v>
      </c>
      <c r="O2851" s="16">
        <f t="array" ref="O2851">INDEX('Current Population Lookup'!B:B, MATCH(M2851, 'Current Population Lookup'!A:A, 0))</f>
        <v>37030</v>
      </c>
      <c r="P2851" s="16">
        <f>VLOOKUP(M2851&amp;D2851,'Yearly Private Schools Lookup'!A:D, 4, FALSE)</f>
        <v>38</v>
      </c>
      <c r="Q2851" s="16">
        <f t="array" ref="Q2851">INDEX('Yearly Private Schools Lookup'!D:D, MATCH(M2851&amp;D2851, 'Yearly Private Schools Lookup'!A:A, 0))</f>
        <v>38</v>
      </c>
    </row>
    <row r="2852" spans="1:17" ht="15.75" customHeight="1" x14ac:dyDescent="0.2">
      <c r="A2852" s="2">
        <v>10164</v>
      </c>
      <c r="B2852" s="2">
        <v>5</v>
      </c>
      <c r="C2852" s="2">
        <v>5</v>
      </c>
      <c r="D2852" s="2">
        <v>1939</v>
      </c>
      <c r="E2852" s="2">
        <v>1950</v>
      </c>
      <c r="F2852" s="2">
        <v>1465</v>
      </c>
      <c r="G2852" s="2">
        <v>2</v>
      </c>
      <c r="H2852" s="2">
        <v>3</v>
      </c>
      <c r="I2852" s="2">
        <v>2</v>
      </c>
      <c r="J2852" s="2">
        <v>1</v>
      </c>
      <c r="K2852" s="2">
        <v>131000</v>
      </c>
      <c r="L2852" s="2" t="s">
        <v>13</v>
      </c>
      <c r="M2852" s="2" t="s">
        <v>34</v>
      </c>
      <c r="N2852" s="16">
        <f>VLOOKUP(M2852, 'Current Population Lookup'!A:B, 2, FALSE)</f>
        <v>34336</v>
      </c>
      <c r="O2852" s="16">
        <f t="array" ref="O2852">INDEX('Current Population Lookup'!B:B, MATCH(M2852, 'Current Population Lookup'!A:A, 0))</f>
        <v>34336</v>
      </c>
      <c r="P2852" s="16">
        <f>VLOOKUP(M2852&amp;D2852,'Yearly Private Schools Lookup'!A:D, 4, FALSE)</f>
        <v>127</v>
      </c>
      <c r="Q2852" s="16">
        <f t="array" ref="Q2852">INDEX('Yearly Private Schools Lookup'!D:D, MATCH(M2852&amp;D2852, 'Yearly Private Schools Lookup'!A:A, 0))</f>
        <v>127</v>
      </c>
    </row>
    <row r="2853" spans="1:17" ht="15.75" customHeight="1" x14ac:dyDescent="0.2">
      <c r="A2853" s="2">
        <v>6191</v>
      </c>
      <c r="B2853" s="2">
        <v>5</v>
      </c>
      <c r="C2853" s="2">
        <v>4</v>
      </c>
      <c r="D2853" s="2">
        <v>1941</v>
      </c>
      <c r="E2853" s="2">
        <v>1950</v>
      </c>
      <c r="F2853" s="2">
        <v>1288</v>
      </c>
      <c r="G2853" s="2">
        <v>1</v>
      </c>
      <c r="H2853" s="2">
        <v>4</v>
      </c>
      <c r="I2853" s="2">
        <v>0</v>
      </c>
      <c r="J2853" s="2">
        <v>1</v>
      </c>
      <c r="K2853" s="2">
        <v>112000</v>
      </c>
      <c r="L2853" s="2" t="s">
        <v>13</v>
      </c>
      <c r="M2853" s="2" t="s">
        <v>34</v>
      </c>
      <c r="N2853" s="16">
        <f>VLOOKUP(M2853, 'Current Population Lookup'!A:B, 2, FALSE)</f>
        <v>34336</v>
      </c>
      <c r="O2853" s="16">
        <f t="array" ref="O2853">INDEX('Current Population Lookup'!B:B, MATCH(M2853, 'Current Population Lookup'!A:A, 0))</f>
        <v>34336</v>
      </c>
      <c r="P2853" s="16">
        <f>VLOOKUP(M2853&amp;D2853,'Yearly Private Schools Lookup'!A:D, 4, FALSE)</f>
        <v>136</v>
      </c>
      <c r="Q2853" s="16">
        <f t="array" ref="Q2853">INDEX('Yearly Private Schools Lookup'!D:D, MATCH(M2853&amp;D2853, 'Yearly Private Schools Lookup'!A:A, 0))</f>
        <v>136</v>
      </c>
    </row>
    <row r="2854" spans="1:17" ht="15.75" customHeight="1" x14ac:dyDescent="0.2">
      <c r="A2854" s="2">
        <v>9550</v>
      </c>
      <c r="B2854" s="2">
        <v>7</v>
      </c>
      <c r="C2854" s="2">
        <v>5</v>
      </c>
      <c r="D2854" s="2">
        <v>1915</v>
      </c>
      <c r="E2854" s="2">
        <v>1970</v>
      </c>
      <c r="F2854" s="2">
        <v>1717</v>
      </c>
      <c r="G2854" s="2">
        <v>1</v>
      </c>
      <c r="H2854" s="2">
        <v>3</v>
      </c>
      <c r="I2854" s="2">
        <v>1</v>
      </c>
      <c r="J2854" s="2">
        <v>3</v>
      </c>
      <c r="K2854" s="2">
        <v>140000</v>
      </c>
      <c r="L2854" s="2" t="s">
        <v>13</v>
      </c>
      <c r="M2854" s="2" t="s">
        <v>37</v>
      </c>
      <c r="N2854" s="16">
        <f>VLOOKUP(M2854, 'Current Population Lookup'!A:B, 2, FALSE)</f>
        <v>37030</v>
      </c>
      <c r="O2854" s="16">
        <f t="array" ref="O2854">INDEX('Current Population Lookup'!B:B, MATCH(M2854, 'Current Population Lookup'!A:A, 0))</f>
        <v>37030</v>
      </c>
      <c r="P2854" s="16">
        <f>VLOOKUP(M2854&amp;D2854,'Yearly Private Schools Lookup'!A:D, 4, FALSE)</f>
        <v>20</v>
      </c>
      <c r="Q2854" s="16">
        <f t="array" ref="Q2854">INDEX('Yearly Private Schools Lookup'!D:D, MATCH(M2854&amp;D2854, 'Yearly Private Schools Lookup'!A:A, 0))</f>
        <v>20</v>
      </c>
    </row>
    <row r="2855" spans="1:17" ht="15.75" customHeight="1" x14ac:dyDescent="0.2">
      <c r="A2855" s="2">
        <v>21780</v>
      </c>
      <c r="B2855" s="2">
        <v>6</v>
      </c>
      <c r="C2855" s="2">
        <v>5</v>
      </c>
      <c r="D2855" s="2">
        <v>1920</v>
      </c>
      <c r="E2855" s="2">
        <v>1950</v>
      </c>
      <c r="F2855" s="2">
        <v>1550</v>
      </c>
      <c r="G2855" s="2">
        <v>1</v>
      </c>
      <c r="H2855" s="2">
        <v>3</v>
      </c>
      <c r="I2855" s="2">
        <v>1</v>
      </c>
      <c r="J2855" s="2">
        <v>1</v>
      </c>
      <c r="K2855" s="2">
        <v>195000</v>
      </c>
      <c r="L2855" s="2" t="s">
        <v>13</v>
      </c>
      <c r="M2855" s="2" t="s">
        <v>37</v>
      </c>
      <c r="N2855" s="16">
        <f>VLOOKUP(M2855, 'Current Population Lookup'!A:B, 2, FALSE)</f>
        <v>37030</v>
      </c>
      <c r="O2855" s="16">
        <f t="array" ref="O2855">INDEX('Current Population Lookup'!B:B, MATCH(M2855, 'Current Population Lookup'!A:A, 0))</f>
        <v>37030</v>
      </c>
      <c r="P2855" s="16">
        <f>VLOOKUP(M2855&amp;D2855,'Yearly Private Schools Lookup'!A:D, 4, FALSE)</f>
        <v>38</v>
      </c>
      <c r="Q2855" s="16">
        <f t="array" ref="Q2855">INDEX('Yearly Private Schools Lookup'!D:D, MATCH(M2855&amp;D2855, 'Yearly Private Schools Lookup'!A:A, 0))</f>
        <v>38</v>
      </c>
    </row>
    <row r="2856" spans="1:17" ht="15.75" customHeight="1" x14ac:dyDescent="0.2">
      <c r="A2856" s="2">
        <v>11435</v>
      </c>
      <c r="B2856" s="2">
        <v>8</v>
      </c>
      <c r="C2856" s="2">
        <v>7</v>
      </c>
      <c r="D2856" s="2">
        <v>1929</v>
      </c>
      <c r="E2856" s="2">
        <v>1950</v>
      </c>
      <c r="F2856" s="2">
        <v>1517</v>
      </c>
      <c r="G2856" s="2">
        <v>1</v>
      </c>
      <c r="H2856" s="2">
        <v>3</v>
      </c>
      <c r="I2856" s="2">
        <v>2</v>
      </c>
      <c r="J2856" s="2">
        <v>2</v>
      </c>
      <c r="K2856" s="2">
        <v>230000</v>
      </c>
      <c r="L2856" s="2" t="s">
        <v>13</v>
      </c>
      <c r="M2856" s="2" t="s">
        <v>37</v>
      </c>
      <c r="N2856" s="16">
        <f>VLOOKUP(M2856, 'Current Population Lookup'!A:B, 2, FALSE)</f>
        <v>37030</v>
      </c>
      <c r="O2856" s="16">
        <f t="array" ref="O2856">INDEX('Current Population Lookup'!B:B, MATCH(M2856, 'Current Population Lookup'!A:A, 0))</f>
        <v>37030</v>
      </c>
      <c r="P2856" s="16">
        <f>VLOOKUP(M2856&amp;D2856,'Yearly Private Schools Lookup'!A:D, 4, FALSE)</f>
        <v>76</v>
      </c>
      <c r="Q2856" s="16">
        <f t="array" ref="Q2856">INDEX('Yearly Private Schools Lookup'!D:D, MATCH(M2856&amp;D2856, 'Yearly Private Schools Lookup'!A:A, 0))</f>
        <v>76</v>
      </c>
    </row>
    <row r="2857" spans="1:17" ht="15.75" customHeight="1" x14ac:dyDescent="0.2">
      <c r="A2857" s="2">
        <v>12400</v>
      </c>
      <c r="B2857" s="2">
        <v>5</v>
      </c>
      <c r="C2857" s="2">
        <v>6</v>
      </c>
      <c r="D2857" s="2">
        <v>1940</v>
      </c>
      <c r="E2857" s="2">
        <v>1950</v>
      </c>
      <c r="F2857" s="2">
        <v>1717</v>
      </c>
      <c r="G2857" s="2">
        <v>1</v>
      </c>
      <c r="H2857" s="2">
        <v>2</v>
      </c>
      <c r="I2857" s="2">
        <v>1</v>
      </c>
      <c r="J2857" s="2">
        <v>1</v>
      </c>
      <c r="K2857" s="2">
        <v>194000</v>
      </c>
      <c r="L2857" s="2" t="s">
        <v>13</v>
      </c>
      <c r="M2857" s="2" t="s">
        <v>37</v>
      </c>
      <c r="N2857" s="16">
        <f>VLOOKUP(M2857, 'Current Population Lookup'!A:B, 2, FALSE)</f>
        <v>37030</v>
      </c>
      <c r="O2857" s="16">
        <f t="array" ref="O2857">INDEX('Current Population Lookup'!B:B, MATCH(M2857, 'Current Population Lookup'!A:A, 0))</f>
        <v>37030</v>
      </c>
      <c r="P2857" s="16">
        <f>VLOOKUP(M2857&amp;D2857,'Yearly Private Schools Lookup'!A:D, 4, FALSE)</f>
        <v>124</v>
      </c>
      <c r="Q2857" s="16">
        <f t="array" ref="Q2857">INDEX('Yearly Private Schools Lookup'!D:D, MATCH(M2857&amp;D2857, 'Yearly Private Schools Lookup'!A:A, 0))</f>
        <v>124</v>
      </c>
    </row>
    <row r="2858" spans="1:17" ht="15.75" customHeight="1" x14ac:dyDescent="0.2">
      <c r="A2858" s="2">
        <v>11600</v>
      </c>
      <c r="B2858" s="2">
        <v>4</v>
      </c>
      <c r="C2858" s="2">
        <v>5</v>
      </c>
      <c r="D2858" s="2">
        <v>1922</v>
      </c>
      <c r="E2858" s="2">
        <v>1950</v>
      </c>
      <c r="F2858" s="2">
        <v>1180</v>
      </c>
      <c r="G2858" s="2">
        <v>1</v>
      </c>
      <c r="H2858" s="2">
        <v>2</v>
      </c>
      <c r="I2858" s="2">
        <v>1</v>
      </c>
      <c r="J2858" s="2">
        <v>1</v>
      </c>
      <c r="K2858" s="2">
        <v>137500</v>
      </c>
      <c r="L2858" s="2" t="s">
        <v>13</v>
      </c>
      <c r="M2858" s="2" t="s">
        <v>37</v>
      </c>
      <c r="N2858" s="16">
        <f>VLOOKUP(M2858, 'Current Population Lookup'!A:B, 2, FALSE)</f>
        <v>37030</v>
      </c>
      <c r="O2858" s="16">
        <f t="array" ref="O2858">INDEX('Current Population Lookup'!B:B, MATCH(M2858, 'Current Population Lookup'!A:A, 0))</f>
        <v>37030</v>
      </c>
      <c r="P2858" s="16">
        <f>VLOOKUP(M2858&amp;D2858,'Yearly Private Schools Lookup'!A:D, 4, FALSE)</f>
        <v>51</v>
      </c>
      <c r="Q2858" s="16">
        <f t="array" ref="Q2858">INDEX('Yearly Private Schools Lookup'!D:D, MATCH(M2858&amp;D2858, 'Yearly Private Schools Lookup'!A:A, 0))</f>
        <v>51</v>
      </c>
    </row>
    <row r="2859" spans="1:17" ht="15.75" customHeight="1" x14ac:dyDescent="0.2">
      <c r="A2859" s="2">
        <v>11500</v>
      </c>
      <c r="B2859" s="2">
        <v>7</v>
      </c>
      <c r="C2859" s="2">
        <v>7</v>
      </c>
      <c r="D2859" s="2">
        <v>1936</v>
      </c>
      <c r="E2859" s="2">
        <v>1987</v>
      </c>
      <c r="F2859" s="2">
        <v>2057</v>
      </c>
      <c r="G2859" s="2">
        <v>1</v>
      </c>
      <c r="H2859" s="2">
        <v>3</v>
      </c>
      <c r="I2859" s="2">
        <v>1</v>
      </c>
      <c r="J2859" s="2">
        <v>1</v>
      </c>
      <c r="K2859" s="2">
        <v>250000</v>
      </c>
      <c r="L2859" s="2" t="s">
        <v>13</v>
      </c>
      <c r="M2859" s="2" t="s">
        <v>37</v>
      </c>
      <c r="N2859" s="16">
        <f>VLOOKUP(M2859, 'Current Population Lookup'!A:B, 2, FALSE)</f>
        <v>37030</v>
      </c>
      <c r="O2859" s="16">
        <f t="array" ref="O2859">INDEX('Current Population Lookup'!B:B, MATCH(M2859, 'Current Population Lookup'!A:A, 0))</f>
        <v>37030</v>
      </c>
      <c r="P2859" s="16">
        <f>VLOOKUP(M2859&amp;D2859,'Yearly Private Schools Lookup'!A:D, 4, FALSE)</f>
        <v>105</v>
      </c>
      <c r="Q2859" s="16">
        <f t="array" ref="Q2859">INDEX('Yearly Private Schools Lookup'!D:D, MATCH(M2859&amp;D2859, 'Yearly Private Schools Lookup'!A:A, 0))</f>
        <v>105</v>
      </c>
    </row>
    <row r="2860" spans="1:17" ht="15.75" customHeight="1" x14ac:dyDescent="0.2">
      <c r="A2860" s="2">
        <v>8170</v>
      </c>
      <c r="B2860" s="2">
        <v>7</v>
      </c>
      <c r="C2860" s="2">
        <v>7</v>
      </c>
      <c r="D2860" s="2">
        <v>1929</v>
      </c>
      <c r="E2860" s="2">
        <v>1950</v>
      </c>
      <c r="F2860" s="2">
        <v>1671</v>
      </c>
      <c r="G2860" s="2">
        <v>2</v>
      </c>
      <c r="H2860" s="2">
        <v>4</v>
      </c>
      <c r="I2860" s="2">
        <v>1</v>
      </c>
      <c r="J2860" s="2">
        <v>2</v>
      </c>
      <c r="K2860" s="2">
        <v>218000</v>
      </c>
      <c r="L2860" s="2" t="s">
        <v>17</v>
      </c>
      <c r="M2860" s="2" t="s">
        <v>37</v>
      </c>
      <c r="N2860" s="16">
        <f>VLOOKUP(M2860, 'Current Population Lookup'!A:B, 2, FALSE)</f>
        <v>37030</v>
      </c>
      <c r="O2860" s="16">
        <f t="array" ref="O2860">INDEX('Current Population Lookup'!B:B, MATCH(M2860, 'Current Population Lookup'!A:A, 0))</f>
        <v>37030</v>
      </c>
      <c r="P2860" s="16">
        <f>VLOOKUP(M2860&amp;D2860,'Yearly Private Schools Lookup'!A:D, 4, FALSE)</f>
        <v>76</v>
      </c>
      <c r="Q2860" s="16">
        <f t="array" ref="Q2860">INDEX('Yearly Private Schools Lookup'!D:D, MATCH(M2860&amp;D2860, 'Yearly Private Schools Lookup'!A:A, 0))</f>
        <v>76</v>
      </c>
    </row>
    <row r="2861" spans="1:17" ht="15.75" customHeight="1" x14ac:dyDescent="0.2">
      <c r="A2861" s="2">
        <v>16560</v>
      </c>
      <c r="B2861" s="2">
        <v>6</v>
      </c>
      <c r="C2861" s="2">
        <v>8</v>
      </c>
      <c r="D2861" s="2">
        <v>1932</v>
      </c>
      <c r="E2861" s="2">
        <v>1950</v>
      </c>
      <c r="F2861" s="2">
        <v>2345</v>
      </c>
      <c r="G2861" s="2">
        <v>2</v>
      </c>
      <c r="H2861" s="2">
        <v>4</v>
      </c>
      <c r="I2861" s="2">
        <v>1</v>
      </c>
      <c r="J2861" s="2">
        <v>2</v>
      </c>
      <c r="K2861" s="2">
        <v>239000</v>
      </c>
      <c r="L2861" s="2" t="s">
        <v>13</v>
      </c>
      <c r="M2861" s="2" t="s">
        <v>37</v>
      </c>
      <c r="N2861" s="16">
        <f>VLOOKUP(M2861, 'Current Population Lookup'!A:B, 2, FALSE)</f>
        <v>37030</v>
      </c>
      <c r="O2861" s="16">
        <f t="array" ref="O2861">INDEX('Current Population Lookup'!B:B, MATCH(M2861, 'Current Population Lookup'!A:A, 0))</f>
        <v>37030</v>
      </c>
      <c r="P2861" s="16">
        <f>VLOOKUP(M2861&amp;D2861,'Yearly Private Schools Lookup'!A:D, 4, FALSE)</f>
        <v>88</v>
      </c>
      <c r="Q2861" s="16">
        <f t="array" ref="Q2861">INDEX('Yearly Private Schools Lookup'!D:D, MATCH(M2861&amp;D2861, 'Yearly Private Schools Lookup'!A:A, 0))</f>
        <v>88</v>
      </c>
    </row>
    <row r="2862" spans="1:17" ht="15.75" customHeight="1" x14ac:dyDescent="0.2">
      <c r="A2862" s="2">
        <v>12320</v>
      </c>
      <c r="B2862" s="2">
        <v>7</v>
      </c>
      <c r="C2862" s="2">
        <v>7</v>
      </c>
      <c r="D2862" s="2">
        <v>1932</v>
      </c>
      <c r="E2862" s="2">
        <v>1990</v>
      </c>
      <c r="F2862" s="2">
        <v>1609</v>
      </c>
      <c r="G2862" s="2">
        <v>1</v>
      </c>
      <c r="H2862" s="2">
        <v>3</v>
      </c>
      <c r="I2862" s="2">
        <v>2</v>
      </c>
      <c r="J2862" s="2">
        <v>3</v>
      </c>
      <c r="K2862" s="2">
        <v>199500</v>
      </c>
      <c r="L2862" s="2" t="s">
        <v>13</v>
      </c>
      <c r="M2862" s="2" t="s">
        <v>37</v>
      </c>
      <c r="N2862" s="16">
        <f>VLOOKUP(M2862, 'Current Population Lookup'!A:B, 2, FALSE)</f>
        <v>37030</v>
      </c>
      <c r="O2862" s="16">
        <f t="array" ref="O2862">INDEX('Current Population Lookup'!B:B, MATCH(M2862, 'Current Population Lookup'!A:A, 0))</f>
        <v>37030</v>
      </c>
      <c r="P2862" s="16">
        <f>VLOOKUP(M2862&amp;D2862,'Yearly Private Schools Lookup'!A:D, 4, FALSE)</f>
        <v>88</v>
      </c>
      <c r="Q2862" s="16">
        <f t="array" ref="Q2862">INDEX('Yearly Private Schools Lookup'!D:D, MATCH(M2862&amp;D2862, 'Yearly Private Schools Lookup'!A:A, 0))</f>
        <v>88</v>
      </c>
    </row>
    <row r="2863" spans="1:17" ht="15.75" customHeight="1" x14ac:dyDescent="0.2">
      <c r="A2863" s="2">
        <v>14210</v>
      </c>
      <c r="B2863" s="2">
        <v>6</v>
      </c>
      <c r="C2863" s="2">
        <v>7</v>
      </c>
      <c r="D2863" s="2">
        <v>1930</v>
      </c>
      <c r="E2863" s="2">
        <v>1959</v>
      </c>
      <c r="F2863" s="2">
        <v>1801</v>
      </c>
      <c r="G2863" s="2">
        <v>1</v>
      </c>
      <c r="H2863" s="2">
        <v>3</v>
      </c>
      <c r="I2863" s="2">
        <v>1</v>
      </c>
      <c r="J2863" s="2">
        <v>2</v>
      </c>
      <c r="K2863" s="2">
        <v>210000</v>
      </c>
      <c r="L2863" s="2" t="s">
        <v>13</v>
      </c>
      <c r="M2863" s="2" t="s">
        <v>37</v>
      </c>
      <c r="N2863" s="16">
        <f>VLOOKUP(M2863, 'Current Population Lookup'!A:B, 2, FALSE)</f>
        <v>37030</v>
      </c>
      <c r="O2863" s="16">
        <f t="array" ref="O2863">INDEX('Current Population Lookup'!B:B, MATCH(M2863, 'Current Population Lookup'!A:A, 0))</f>
        <v>37030</v>
      </c>
      <c r="P2863" s="16">
        <f>VLOOKUP(M2863&amp;D2863,'Yearly Private Schools Lookup'!A:D, 4, FALSE)</f>
        <v>81</v>
      </c>
      <c r="Q2863" s="16">
        <f t="array" ref="Q2863">INDEX('Yearly Private Schools Lookup'!D:D, MATCH(M2863&amp;D2863, 'Yearly Private Schools Lookup'!A:A, 0))</f>
        <v>81</v>
      </c>
    </row>
    <row r="2864" spans="1:17" ht="15.75" customHeight="1" x14ac:dyDescent="0.2">
      <c r="A2864" s="2">
        <v>14115</v>
      </c>
      <c r="B2864" s="2">
        <v>6</v>
      </c>
      <c r="C2864" s="2">
        <v>7</v>
      </c>
      <c r="D2864" s="2">
        <v>1956</v>
      </c>
      <c r="E2864" s="2">
        <v>2004</v>
      </c>
      <c r="F2864" s="2">
        <v>1811</v>
      </c>
      <c r="G2864" s="2">
        <v>1</v>
      </c>
      <c r="H2864" s="2">
        <v>2</v>
      </c>
      <c r="I2864" s="2">
        <v>1</v>
      </c>
      <c r="J2864" s="2">
        <v>2</v>
      </c>
      <c r="K2864" s="2">
        <v>230000</v>
      </c>
      <c r="L2864" s="2" t="s">
        <v>13</v>
      </c>
      <c r="M2864" s="2" t="s">
        <v>37</v>
      </c>
      <c r="N2864" s="16">
        <f>VLOOKUP(M2864, 'Current Population Lookup'!A:B, 2, FALSE)</f>
        <v>37030</v>
      </c>
      <c r="O2864" s="16">
        <f t="array" ref="O2864">INDEX('Current Population Lookup'!B:B, MATCH(M2864, 'Current Population Lookup'!A:A, 0))</f>
        <v>37030</v>
      </c>
      <c r="P2864" s="16">
        <f>VLOOKUP(M2864&amp;D2864,'Yearly Private Schools Lookup'!A:D, 4, FALSE)</f>
        <v>169</v>
      </c>
      <c r="Q2864" s="16">
        <f t="array" ref="Q2864">INDEX('Yearly Private Schools Lookup'!D:D, MATCH(M2864&amp;D2864, 'Yearly Private Schools Lookup'!A:A, 0))</f>
        <v>169</v>
      </c>
    </row>
    <row r="2865" spans="1:17" ht="15.75" customHeight="1" x14ac:dyDescent="0.2">
      <c r="A2865" s="2">
        <v>12984</v>
      </c>
      <c r="B2865" s="2">
        <v>5</v>
      </c>
      <c r="C2865" s="2">
        <v>6</v>
      </c>
      <c r="D2865" s="2">
        <v>1977</v>
      </c>
      <c r="E2865" s="2">
        <v>1977</v>
      </c>
      <c r="F2865" s="2">
        <v>1647</v>
      </c>
      <c r="G2865" s="2">
        <v>2</v>
      </c>
      <c r="H2865" s="2">
        <v>3</v>
      </c>
      <c r="I2865" s="2">
        <v>1</v>
      </c>
      <c r="J2865" s="2">
        <v>2</v>
      </c>
      <c r="K2865" s="2">
        <v>217500</v>
      </c>
      <c r="L2865" s="2" t="s">
        <v>13</v>
      </c>
      <c r="M2865" s="2" t="s">
        <v>37</v>
      </c>
      <c r="N2865" s="16">
        <f>VLOOKUP(M2865, 'Current Population Lookup'!A:B, 2, FALSE)</f>
        <v>37030</v>
      </c>
      <c r="O2865" s="16">
        <f t="array" ref="O2865">INDEX('Current Population Lookup'!B:B, MATCH(M2865, 'Current Population Lookup'!A:A, 0))</f>
        <v>37030</v>
      </c>
      <c r="P2865" s="16">
        <f>VLOOKUP(M2865&amp;D2865,'Yearly Private Schools Lookup'!A:D, 4, FALSE)</f>
        <v>200</v>
      </c>
      <c r="Q2865" s="16">
        <f t="array" ref="Q2865">INDEX('Yearly Private Schools Lookup'!D:D, MATCH(M2865&amp;D2865, 'Yearly Private Schools Lookup'!A:A, 0))</f>
        <v>200</v>
      </c>
    </row>
    <row r="2866" spans="1:17" ht="15.75" customHeight="1" x14ac:dyDescent="0.2">
      <c r="A2866" s="2">
        <v>15600</v>
      </c>
      <c r="B2866" s="2">
        <v>5</v>
      </c>
      <c r="C2866" s="2">
        <v>7</v>
      </c>
      <c r="D2866" s="2">
        <v>1950</v>
      </c>
      <c r="E2866" s="2">
        <v>1963</v>
      </c>
      <c r="F2866" s="2">
        <v>2315</v>
      </c>
      <c r="G2866" s="2">
        <v>2</v>
      </c>
      <c r="H2866" s="2">
        <v>4</v>
      </c>
      <c r="I2866" s="2">
        <v>3</v>
      </c>
      <c r="J2866" s="2">
        <v>1</v>
      </c>
      <c r="K2866" s="2">
        <v>257000</v>
      </c>
      <c r="L2866" s="2" t="s">
        <v>17</v>
      </c>
      <c r="M2866" s="2" t="s">
        <v>37</v>
      </c>
      <c r="N2866" s="16">
        <f>VLOOKUP(M2866, 'Current Population Lookup'!A:B, 2, FALSE)</f>
        <v>37030</v>
      </c>
      <c r="O2866" s="16">
        <f t="array" ref="O2866">INDEX('Current Population Lookup'!B:B, MATCH(M2866, 'Current Population Lookup'!A:A, 0))</f>
        <v>37030</v>
      </c>
      <c r="P2866" s="16">
        <f>VLOOKUP(M2866&amp;D2866,'Yearly Private Schools Lookup'!A:D, 4, FALSE)</f>
        <v>152</v>
      </c>
      <c r="Q2866" s="16">
        <f t="array" ref="Q2866">INDEX('Yearly Private Schools Lookup'!D:D, MATCH(M2866&amp;D2866, 'Yearly Private Schools Lookup'!A:A, 0))</f>
        <v>152</v>
      </c>
    </row>
    <row r="2867" spans="1:17" ht="15.75" customHeight="1" x14ac:dyDescent="0.2">
      <c r="A2867" s="2">
        <v>15750</v>
      </c>
      <c r="B2867" s="2">
        <v>5</v>
      </c>
      <c r="C2867" s="2">
        <v>5</v>
      </c>
      <c r="D2867" s="2">
        <v>1953</v>
      </c>
      <c r="E2867" s="2">
        <v>1953</v>
      </c>
      <c r="F2867" s="2">
        <v>1336</v>
      </c>
      <c r="G2867" s="2">
        <v>1</v>
      </c>
      <c r="H2867" s="2">
        <v>2</v>
      </c>
      <c r="I2867" s="2">
        <v>2</v>
      </c>
      <c r="J2867" s="2">
        <v>1</v>
      </c>
      <c r="K2867" s="2">
        <v>157000</v>
      </c>
      <c r="L2867" s="2" t="s">
        <v>13</v>
      </c>
      <c r="M2867" s="2" t="s">
        <v>37</v>
      </c>
      <c r="N2867" s="16">
        <f>VLOOKUP(M2867, 'Current Population Lookup'!A:B, 2, FALSE)</f>
        <v>37030</v>
      </c>
      <c r="O2867" s="16">
        <f t="array" ref="O2867">INDEX('Current Population Lookup'!B:B, MATCH(M2867, 'Current Population Lookup'!A:A, 0))</f>
        <v>37030</v>
      </c>
      <c r="P2867" s="16">
        <f>VLOOKUP(M2867&amp;D2867,'Yearly Private Schools Lookup'!A:D, 4, FALSE)</f>
        <v>163</v>
      </c>
      <c r="Q2867" s="16">
        <f t="array" ref="Q2867">INDEX('Yearly Private Schools Lookup'!D:D, MATCH(M2867&amp;D2867, 'Yearly Private Schools Lookup'!A:A, 0))</f>
        <v>163</v>
      </c>
    </row>
    <row r="2868" spans="1:17" ht="15.75" customHeight="1" x14ac:dyDescent="0.2">
      <c r="A2868" s="2">
        <v>16381</v>
      </c>
      <c r="B2868" s="2">
        <v>6</v>
      </c>
      <c r="C2868" s="2">
        <v>5</v>
      </c>
      <c r="D2868" s="2">
        <v>1969</v>
      </c>
      <c r="E2868" s="2">
        <v>1969</v>
      </c>
      <c r="F2868" s="2">
        <v>1844</v>
      </c>
      <c r="G2868" s="2">
        <v>2</v>
      </c>
      <c r="H2868" s="2">
        <v>3</v>
      </c>
      <c r="I2868" s="2">
        <v>1</v>
      </c>
      <c r="J2868" s="2">
        <v>2</v>
      </c>
      <c r="K2868" s="2">
        <v>223000</v>
      </c>
      <c r="L2868" s="2" t="s">
        <v>17</v>
      </c>
      <c r="M2868" s="2" t="s">
        <v>37</v>
      </c>
      <c r="N2868" s="16">
        <f>VLOOKUP(M2868, 'Current Population Lookup'!A:B, 2, FALSE)</f>
        <v>37030</v>
      </c>
      <c r="O2868" s="16">
        <f t="array" ref="O2868">INDEX('Current Population Lookup'!B:B, MATCH(M2868, 'Current Population Lookup'!A:A, 0))</f>
        <v>37030</v>
      </c>
      <c r="P2868" s="16">
        <f>VLOOKUP(M2868&amp;D2868,'Yearly Private Schools Lookup'!A:D, 4, FALSE)</f>
        <v>189</v>
      </c>
      <c r="Q2868" s="16">
        <f t="array" ref="Q2868">INDEX('Yearly Private Schools Lookup'!D:D, MATCH(M2868&amp;D2868, 'Yearly Private Schools Lookup'!A:A, 0))</f>
        <v>189</v>
      </c>
    </row>
    <row r="2869" spans="1:17" ht="15.75" customHeight="1" x14ac:dyDescent="0.2">
      <c r="A2869" s="2">
        <v>7288</v>
      </c>
      <c r="B2869" s="2">
        <v>5</v>
      </c>
      <c r="C2869" s="2">
        <v>6</v>
      </c>
      <c r="D2869" s="2">
        <v>1942</v>
      </c>
      <c r="E2869" s="2">
        <v>1950</v>
      </c>
      <c r="F2869" s="2">
        <v>976</v>
      </c>
      <c r="G2869" s="2">
        <v>1</v>
      </c>
      <c r="H2869" s="2">
        <v>2</v>
      </c>
      <c r="I2869" s="2">
        <v>0</v>
      </c>
      <c r="J2869" s="2">
        <v>1</v>
      </c>
      <c r="K2869" s="2">
        <v>102000</v>
      </c>
      <c r="L2869" s="2" t="s">
        <v>13</v>
      </c>
      <c r="M2869" s="2" t="s">
        <v>32</v>
      </c>
      <c r="N2869" s="16">
        <f>VLOOKUP(M2869, 'Current Population Lookup'!A:B, 2, FALSE)</f>
        <v>41013</v>
      </c>
      <c r="O2869" s="16">
        <f t="array" ref="O2869">INDEX('Current Population Lookup'!B:B, MATCH(M2869, 'Current Population Lookup'!A:A, 0))</f>
        <v>41013</v>
      </c>
      <c r="P2869" s="16">
        <f>VLOOKUP(M2869&amp;D2869,'Yearly Private Schools Lookup'!A:D, 4, FALSE)</f>
        <v>145</v>
      </c>
      <c r="Q2869" s="16">
        <f t="array" ref="Q2869">INDEX('Yearly Private Schools Lookup'!D:D, MATCH(M2869&amp;D2869, 'Yearly Private Schools Lookup'!A:A, 0))</f>
        <v>145</v>
      </c>
    </row>
    <row r="2870" spans="1:17" ht="15.75" customHeight="1" x14ac:dyDescent="0.2">
      <c r="A2870" s="2">
        <v>7000</v>
      </c>
      <c r="B2870" s="2">
        <v>6</v>
      </c>
      <c r="C2870" s="2">
        <v>7</v>
      </c>
      <c r="D2870" s="2">
        <v>1926</v>
      </c>
      <c r="E2870" s="2">
        <v>1950</v>
      </c>
      <c r="F2870" s="2">
        <v>1285</v>
      </c>
      <c r="G2870" s="2">
        <v>1</v>
      </c>
      <c r="H2870" s="2">
        <v>3</v>
      </c>
      <c r="I2870" s="2">
        <v>0</v>
      </c>
      <c r="J2870" s="2">
        <v>2</v>
      </c>
      <c r="K2870" s="2">
        <v>145400</v>
      </c>
      <c r="L2870" s="2" t="s">
        <v>13</v>
      </c>
      <c r="M2870" s="2" t="s">
        <v>32</v>
      </c>
      <c r="N2870" s="16">
        <f>VLOOKUP(M2870, 'Current Population Lookup'!A:B, 2, FALSE)</f>
        <v>41013</v>
      </c>
      <c r="O2870" s="16">
        <f t="array" ref="O2870">INDEX('Current Population Lookup'!B:B, MATCH(M2870, 'Current Population Lookup'!A:A, 0))</f>
        <v>41013</v>
      </c>
      <c r="P2870" s="16">
        <f>VLOOKUP(M2870&amp;D2870,'Yearly Private Schools Lookup'!A:D, 4, FALSE)</f>
        <v>99</v>
      </c>
      <c r="Q2870" s="16">
        <f t="array" ref="Q2870">INDEX('Yearly Private Schools Lookup'!D:D, MATCH(M2870&amp;D2870, 'Yearly Private Schools Lookup'!A:A, 0))</f>
        <v>99</v>
      </c>
    </row>
    <row r="2871" spans="1:17" ht="15.75" customHeight="1" x14ac:dyDescent="0.2">
      <c r="A2871" s="2">
        <v>8534</v>
      </c>
      <c r="B2871" s="2">
        <v>4</v>
      </c>
      <c r="C2871" s="2">
        <v>4</v>
      </c>
      <c r="D2871" s="2">
        <v>1925</v>
      </c>
      <c r="E2871" s="2">
        <v>1950</v>
      </c>
      <c r="F2871" s="2">
        <v>672</v>
      </c>
      <c r="G2871" s="2">
        <v>1</v>
      </c>
      <c r="H2871" s="2">
        <v>2</v>
      </c>
      <c r="I2871" s="2">
        <v>0</v>
      </c>
      <c r="J2871" s="2">
        <v>0</v>
      </c>
      <c r="K2871" s="2">
        <v>72000</v>
      </c>
      <c r="L2871" s="2" t="s">
        <v>13</v>
      </c>
      <c r="M2871" s="2" t="s">
        <v>32</v>
      </c>
      <c r="N2871" s="16">
        <f>VLOOKUP(M2871, 'Current Population Lookup'!A:B, 2, FALSE)</f>
        <v>41013</v>
      </c>
      <c r="O2871" s="16">
        <f t="array" ref="O2871">INDEX('Current Population Lookup'!B:B, MATCH(M2871, 'Current Population Lookup'!A:A, 0))</f>
        <v>41013</v>
      </c>
      <c r="P2871" s="16">
        <f>VLOOKUP(M2871&amp;D2871,'Yearly Private Schools Lookup'!A:D, 4, FALSE)</f>
        <v>95</v>
      </c>
      <c r="Q2871" s="16">
        <f t="array" ref="Q2871">INDEX('Yearly Private Schools Lookup'!D:D, MATCH(M2871&amp;D2871, 'Yearly Private Schools Lookup'!A:A, 0))</f>
        <v>95</v>
      </c>
    </row>
    <row r="2872" spans="1:17" ht="15.75" customHeight="1" x14ac:dyDescent="0.2">
      <c r="A2872" s="2">
        <v>7030</v>
      </c>
      <c r="B2872" s="2">
        <v>4</v>
      </c>
      <c r="C2872" s="2">
        <v>6</v>
      </c>
      <c r="D2872" s="2">
        <v>1925</v>
      </c>
      <c r="E2872" s="2">
        <v>1950</v>
      </c>
      <c r="F2872" s="2">
        <v>641</v>
      </c>
      <c r="G2872" s="2">
        <v>1</v>
      </c>
      <c r="H2872" s="2">
        <v>2</v>
      </c>
      <c r="I2872" s="2">
        <v>0</v>
      </c>
      <c r="J2872" s="2">
        <v>1</v>
      </c>
      <c r="K2872" s="2">
        <v>85000</v>
      </c>
      <c r="L2872" s="2" t="s">
        <v>13</v>
      </c>
      <c r="M2872" s="2" t="s">
        <v>32</v>
      </c>
      <c r="N2872" s="16">
        <f>VLOOKUP(M2872, 'Current Population Lookup'!A:B, 2, FALSE)</f>
        <v>41013</v>
      </c>
      <c r="O2872" s="16">
        <f t="array" ref="O2872">INDEX('Current Population Lookup'!B:B, MATCH(M2872, 'Current Population Lookup'!A:A, 0))</f>
        <v>41013</v>
      </c>
      <c r="P2872" s="16">
        <f>VLOOKUP(M2872&amp;D2872,'Yearly Private Schools Lookup'!A:D, 4, FALSE)</f>
        <v>95</v>
      </c>
      <c r="Q2872" s="16">
        <f t="array" ref="Q2872">INDEX('Yearly Private Schools Lookup'!D:D, MATCH(M2872&amp;D2872, 'Yearly Private Schools Lookup'!A:A, 0))</f>
        <v>95</v>
      </c>
    </row>
    <row r="2873" spans="1:17" ht="15.75" customHeight="1" x14ac:dyDescent="0.2">
      <c r="A2873" s="2">
        <v>8765</v>
      </c>
      <c r="B2873" s="2">
        <v>4</v>
      </c>
      <c r="C2873" s="2">
        <v>6</v>
      </c>
      <c r="D2873" s="2">
        <v>1936</v>
      </c>
      <c r="E2873" s="2">
        <v>1950</v>
      </c>
      <c r="F2873" s="2">
        <v>951</v>
      </c>
      <c r="G2873" s="2">
        <v>1</v>
      </c>
      <c r="H2873" s="2">
        <v>2</v>
      </c>
      <c r="I2873" s="2">
        <v>0</v>
      </c>
      <c r="J2873" s="2">
        <v>1</v>
      </c>
      <c r="K2873" s="2">
        <v>106500</v>
      </c>
      <c r="L2873" s="2" t="s">
        <v>13</v>
      </c>
      <c r="M2873" s="2" t="s">
        <v>32</v>
      </c>
      <c r="N2873" s="16">
        <f>VLOOKUP(M2873, 'Current Population Lookup'!A:B, 2, FALSE)</f>
        <v>41013</v>
      </c>
      <c r="O2873" s="16">
        <f t="array" ref="O2873">INDEX('Current Population Lookup'!B:B, MATCH(M2873, 'Current Population Lookup'!A:A, 0))</f>
        <v>41013</v>
      </c>
      <c r="P2873" s="16">
        <f>VLOOKUP(M2873&amp;D2873,'Yearly Private Schools Lookup'!A:D, 4, FALSE)</f>
        <v>119</v>
      </c>
      <c r="Q2873" s="16">
        <f t="array" ref="Q2873">INDEX('Yearly Private Schools Lookup'!D:D, MATCH(M2873&amp;D2873, 'Yearly Private Schools Lookup'!A:A, 0))</f>
        <v>119</v>
      </c>
    </row>
    <row r="2874" spans="1:17" ht="15.75" customHeight="1" x14ac:dyDescent="0.2">
      <c r="A2874" s="2">
        <v>9060</v>
      </c>
      <c r="B2874" s="2">
        <v>6</v>
      </c>
      <c r="C2874" s="2">
        <v>5</v>
      </c>
      <c r="D2874" s="2">
        <v>1957</v>
      </c>
      <c r="E2874" s="2">
        <v>1957</v>
      </c>
      <c r="F2874" s="2">
        <v>1638</v>
      </c>
      <c r="G2874" s="2">
        <v>2</v>
      </c>
      <c r="H2874" s="2">
        <v>4</v>
      </c>
      <c r="I2874" s="2">
        <v>0</v>
      </c>
      <c r="J2874" s="2">
        <v>1</v>
      </c>
      <c r="K2874" s="2">
        <v>139000</v>
      </c>
      <c r="L2874" s="2" t="s">
        <v>13</v>
      </c>
      <c r="M2874" s="2" t="s">
        <v>32</v>
      </c>
      <c r="N2874" s="16">
        <f>VLOOKUP(M2874, 'Current Population Lookup'!A:B, 2, FALSE)</f>
        <v>41013</v>
      </c>
      <c r="O2874" s="16">
        <f t="array" ref="O2874">INDEX('Current Population Lookup'!B:B, MATCH(M2874, 'Current Population Lookup'!A:A, 0))</f>
        <v>41013</v>
      </c>
      <c r="P2874" s="16">
        <f>VLOOKUP(M2874&amp;D2874,'Yearly Private Schools Lookup'!A:D, 4, FALSE)</f>
        <v>166</v>
      </c>
      <c r="Q2874" s="16">
        <f t="array" ref="Q2874">INDEX('Yearly Private Schools Lookup'!D:D, MATCH(M2874&amp;D2874, 'Yearly Private Schools Lookup'!A:A, 0))</f>
        <v>166</v>
      </c>
    </row>
    <row r="2875" spans="1:17" ht="15.75" customHeight="1" x14ac:dyDescent="0.2">
      <c r="A2875" s="2">
        <v>11040</v>
      </c>
      <c r="B2875" s="2">
        <v>4</v>
      </c>
      <c r="C2875" s="2">
        <v>6</v>
      </c>
      <c r="D2875" s="2">
        <v>1920</v>
      </c>
      <c r="E2875" s="2">
        <v>1950</v>
      </c>
      <c r="F2875" s="2">
        <v>1336</v>
      </c>
      <c r="G2875" s="2">
        <v>1</v>
      </c>
      <c r="H2875" s="2">
        <v>3</v>
      </c>
      <c r="I2875" s="2">
        <v>0</v>
      </c>
      <c r="J2875" s="2">
        <v>1</v>
      </c>
      <c r="K2875" s="2">
        <v>108000</v>
      </c>
      <c r="L2875" s="2" t="s">
        <v>13</v>
      </c>
      <c r="M2875" s="2" t="s">
        <v>32</v>
      </c>
      <c r="N2875" s="16">
        <f>VLOOKUP(M2875, 'Current Population Lookup'!A:B, 2, FALSE)</f>
        <v>41013</v>
      </c>
      <c r="O2875" s="16">
        <f t="array" ref="O2875">INDEX('Current Population Lookup'!B:B, MATCH(M2875, 'Current Population Lookup'!A:A, 0))</f>
        <v>41013</v>
      </c>
      <c r="P2875" s="16">
        <f>VLOOKUP(M2875&amp;D2875,'Yearly Private Schools Lookup'!A:D, 4, FALSE)</f>
        <v>76</v>
      </c>
      <c r="Q2875" s="16">
        <f t="array" ref="Q2875">INDEX('Yearly Private Schools Lookup'!D:D, MATCH(M2875&amp;D2875, 'Yearly Private Schools Lookup'!A:A, 0))</f>
        <v>76</v>
      </c>
    </row>
    <row r="2876" spans="1:17" ht="15.75" customHeight="1" x14ac:dyDescent="0.2">
      <c r="A2876" s="2">
        <v>12366</v>
      </c>
      <c r="B2876" s="2">
        <v>3</v>
      </c>
      <c r="C2876" s="2">
        <v>5</v>
      </c>
      <c r="D2876" s="2">
        <v>1945</v>
      </c>
      <c r="E2876" s="2">
        <v>1950</v>
      </c>
      <c r="F2876" s="2">
        <v>729</v>
      </c>
      <c r="G2876" s="2">
        <v>1</v>
      </c>
      <c r="H2876" s="2">
        <v>2</v>
      </c>
      <c r="I2876" s="2">
        <v>0</v>
      </c>
      <c r="J2876" s="2">
        <v>0</v>
      </c>
      <c r="K2876" s="2">
        <v>51689</v>
      </c>
      <c r="L2876" s="2" t="s">
        <v>13</v>
      </c>
      <c r="M2876" s="2" t="s">
        <v>32</v>
      </c>
      <c r="N2876" s="16">
        <f>VLOOKUP(M2876, 'Current Population Lookup'!A:B, 2, FALSE)</f>
        <v>41013</v>
      </c>
      <c r="O2876" s="16">
        <f t="array" ref="O2876">INDEX('Current Population Lookup'!B:B, MATCH(M2876, 'Current Population Lookup'!A:A, 0))</f>
        <v>41013</v>
      </c>
      <c r="P2876" s="16">
        <f>VLOOKUP(M2876&amp;D2876,'Yearly Private Schools Lookup'!A:D, 4, FALSE)</f>
        <v>148</v>
      </c>
      <c r="Q2876" s="16">
        <f t="array" ref="Q2876">INDEX('Yearly Private Schools Lookup'!D:D, MATCH(M2876&amp;D2876, 'Yearly Private Schools Lookup'!A:A, 0))</f>
        <v>148</v>
      </c>
    </row>
    <row r="2877" spans="1:17" ht="15.75" customHeight="1" x14ac:dyDescent="0.2">
      <c r="A2877" s="2">
        <v>9000</v>
      </c>
      <c r="B2877" s="2">
        <v>2</v>
      </c>
      <c r="C2877" s="2">
        <v>3</v>
      </c>
      <c r="D2877" s="2">
        <v>1949</v>
      </c>
      <c r="E2877" s="2">
        <v>1950</v>
      </c>
      <c r="F2877" s="2">
        <v>480</v>
      </c>
      <c r="G2877" s="2">
        <v>0</v>
      </c>
      <c r="H2877" s="2">
        <v>1</v>
      </c>
      <c r="I2877" s="2">
        <v>0</v>
      </c>
      <c r="J2877" s="2">
        <v>1</v>
      </c>
      <c r="K2877" s="2">
        <v>35311</v>
      </c>
      <c r="L2877" s="2" t="s">
        <v>13</v>
      </c>
      <c r="M2877" s="2" t="s">
        <v>32</v>
      </c>
      <c r="N2877" s="16">
        <f>VLOOKUP(M2877, 'Current Population Lookup'!A:B, 2, FALSE)</f>
        <v>41013</v>
      </c>
      <c r="O2877" s="16">
        <f t="array" ref="O2877">INDEX('Current Population Lookup'!B:B, MATCH(M2877, 'Current Population Lookup'!A:A, 0))</f>
        <v>41013</v>
      </c>
      <c r="P2877" s="16">
        <f>VLOOKUP(M2877&amp;D2877,'Yearly Private Schools Lookup'!A:D, 4, FALSE)</f>
        <v>150</v>
      </c>
      <c r="Q2877" s="16">
        <f t="array" ref="Q2877">INDEX('Yearly Private Schools Lookup'!D:D, MATCH(M2877&amp;D2877, 'Yearly Private Schools Lookup'!A:A, 0))</f>
        <v>150</v>
      </c>
    </row>
    <row r="2878" spans="1:17" ht="15.75" customHeight="1" x14ac:dyDescent="0.2">
      <c r="A2878" s="2">
        <v>9000</v>
      </c>
      <c r="B2878" s="2">
        <v>5</v>
      </c>
      <c r="C2878" s="2">
        <v>6</v>
      </c>
      <c r="D2878" s="2">
        <v>1951</v>
      </c>
      <c r="E2878" s="2">
        <v>1951</v>
      </c>
      <c r="F2878" s="2">
        <v>1396</v>
      </c>
      <c r="G2878" s="2">
        <v>2</v>
      </c>
      <c r="H2878" s="2">
        <v>4</v>
      </c>
      <c r="I2878" s="2">
        <v>0</v>
      </c>
      <c r="J2878" s="2">
        <v>0</v>
      </c>
      <c r="K2878" s="2">
        <v>115000</v>
      </c>
      <c r="L2878" s="2" t="s">
        <v>26</v>
      </c>
      <c r="M2878" s="2" t="s">
        <v>32</v>
      </c>
      <c r="N2878" s="16">
        <f>VLOOKUP(M2878, 'Current Population Lookup'!A:B, 2, FALSE)</f>
        <v>41013</v>
      </c>
      <c r="O2878" s="16">
        <f t="array" ref="O2878">INDEX('Current Population Lookup'!B:B, MATCH(M2878, 'Current Population Lookup'!A:A, 0))</f>
        <v>41013</v>
      </c>
      <c r="P2878" s="16">
        <f>VLOOKUP(M2878&amp;D2878,'Yearly Private Schools Lookup'!A:D, 4, FALSE)</f>
        <v>162</v>
      </c>
      <c r="Q2878" s="16">
        <f t="array" ref="Q2878">INDEX('Yearly Private Schools Lookup'!D:D, MATCH(M2878&amp;D2878, 'Yearly Private Schools Lookup'!A:A, 0))</f>
        <v>162</v>
      </c>
    </row>
    <row r="2879" spans="1:17" ht="15.75" customHeight="1" x14ac:dyDescent="0.2">
      <c r="A2879" s="2">
        <v>8520</v>
      </c>
      <c r="B2879" s="2">
        <v>3</v>
      </c>
      <c r="C2879" s="2">
        <v>5</v>
      </c>
      <c r="D2879" s="2">
        <v>1916</v>
      </c>
      <c r="E2879" s="2">
        <v>1950</v>
      </c>
      <c r="F2879" s="2">
        <v>936</v>
      </c>
      <c r="G2879" s="2">
        <v>1</v>
      </c>
      <c r="H2879" s="2">
        <v>2</v>
      </c>
      <c r="I2879" s="2">
        <v>0</v>
      </c>
      <c r="J2879" s="2">
        <v>0</v>
      </c>
      <c r="K2879" s="2">
        <v>78000</v>
      </c>
      <c r="L2879" s="2" t="s">
        <v>13</v>
      </c>
      <c r="M2879" s="2" t="s">
        <v>32</v>
      </c>
      <c r="N2879" s="16">
        <f>VLOOKUP(M2879, 'Current Population Lookup'!A:B, 2, FALSE)</f>
        <v>41013</v>
      </c>
      <c r="O2879" s="16">
        <f t="array" ref="O2879">INDEX('Current Population Lookup'!B:B, MATCH(M2879, 'Current Population Lookup'!A:A, 0))</f>
        <v>41013</v>
      </c>
      <c r="P2879" s="16">
        <f>VLOOKUP(M2879&amp;D2879,'Yearly Private Schools Lookup'!A:D, 4, FALSE)</f>
        <v>61</v>
      </c>
      <c r="Q2879" s="16">
        <f t="array" ref="Q2879">INDEX('Yearly Private Schools Lookup'!D:D, MATCH(M2879&amp;D2879, 'Yearly Private Schools Lookup'!A:A, 0))</f>
        <v>61</v>
      </c>
    </row>
    <row r="2880" spans="1:17" ht="15.75" customHeight="1" x14ac:dyDescent="0.2">
      <c r="A2880" s="2">
        <v>5748</v>
      </c>
      <c r="B2880" s="2">
        <v>8</v>
      </c>
      <c r="C2880" s="2">
        <v>5</v>
      </c>
      <c r="D2880" s="2">
        <v>2005</v>
      </c>
      <c r="E2880" s="2">
        <v>2006</v>
      </c>
      <c r="F2880" s="2">
        <v>1778</v>
      </c>
      <c r="G2880" s="2">
        <v>2</v>
      </c>
      <c r="H2880" s="2">
        <v>2</v>
      </c>
      <c r="I2880" s="2">
        <v>1</v>
      </c>
      <c r="J2880" s="2">
        <v>2</v>
      </c>
      <c r="K2880" s="2">
        <v>375000</v>
      </c>
      <c r="L2880" s="2" t="s">
        <v>13</v>
      </c>
      <c r="M2880" s="2" t="s">
        <v>37</v>
      </c>
      <c r="N2880" s="16">
        <f>VLOOKUP(M2880, 'Current Population Lookup'!A:B, 2, FALSE)</f>
        <v>37030</v>
      </c>
      <c r="O2880" s="16">
        <f t="array" ref="O2880">INDEX('Current Population Lookup'!B:B, MATCH(M2880, 'Current Population Lookup'!A:A, 0))</f>
        <v>37030</v>
      </c>
      <c r="P2880" s="16">
        <f>VLOOKUP(M2880&amp;D2880,'Yearly Private Schools Lookup'!A:D, 4, FALSE)</f>
        <v>232</v>
      </c>
      <c r="Q2880" s="16">
        <f t="array" ref="Q2880">INDEX('Yearly Private Schools Lookup'!D:D, MATCH(M2880&amp;D2880, 'Yearly Private Schools Lookup'!A:A, 0))</f>
        <v>232</v>
      </c>
    </row>
    <row r="2881" spans="1:17" ht="15.75" customHeight="1" x14ac:dyDescent="0.2">
      <c r="A2881" s="2">
        <v>3842</v>
      </c>
      <c r="B2881" s="2">
        <v>8</v>
      </c>
      <c r="C2881" s="2">
        <v>5</v>
      </c>
      <c r="D2881" s="2">
        <v>2004</v>
      </c>
      <c r="E2881" s="2">
        <v>2005</v>
      </c>
      <c r="F2881" s="2">
        <v>1646</v>
      </c>
      <c r="G2881" s="2">
        <v>2</v>
      </c>
      <c r="H2881" s="2">
        <v>2</v>
      </c>
      <c r="I2881" s="2">
        <v>1</v>
      </c>
      <c r="J2881" s="2">
        <v>2</v>
      </c>
      <c r="K2881" s="2">
        <v>300000</v>
      </c>
      <c r="L2881" s="2" t="s">
        <v>13</v>
      </c>
      <c r="M2881" s="2" t="s">
        <v>37</v>
      </c>
      <c r="N2881" s="16">
        <f>VLOOKUP(M2881, 'Current Population Lookup'!A:B, 2, FALSE)</f>
        <v>37030</v>
      </c>
      <c r="O2881" s="16">
        <f t="array" ref="O2881">INDEX('Current Population Lookup'!B:B, MATCH(M2881, 'Current Population Lookup'!A:A, 0))</f>
        <v>37030</v>
      </c>
      <c r="P2881" s="16">
        <f>VLOOKUP(M2881&amp;D2881,'Yearly Private Schools Lookup'!A:D, 4, FALSE)</f>
        <v>226</v>
      </c>
      <c r="Q2881" s="16">
        <f t="array" ref="Q2881">INDEX('Yearly Private Schools Lookup'!D:D, MATCH(M2881&amp;D2881, 'Yearly Private Schools Lookup'!A:A, 0))</f>
        <v>226</v>
      </c>
    </row>
    <row r="2882" spans="1:17" ht="15.75" customHeight="1" x14ac:dyDescent="0.2">
      <c r="A2882" s="2">
        <v>23580</v>
      </c>
      <c r="B2882" s="2">
        <v>6</v>
      </c>
      <c r="C2882" s="2">
        <v>6</v>
      </c>
      <c r="D2882" s="2">
        <v>1979</v>
      </c>
      <c r="E2882" s="2">
        <v>1979</v>
      </c>
      <c r="F2882" s="2">
        <v>1625</v>
      </c>
      <c r="G2882" s="2">
        <v>2</v>
      </c>
      <c r="H2882" s="2">
        <v>3</v>
      </c>
      <c r="I2882" s="2">
        <v>1</v>
      </c>
      <c r="J2882" s="2">
        <v>2</v>
      </c>
      <c r="K2882" s="2">
        <v>242500</v>
      </c>
      <c r="L2882" s="2" t="s">
        <v>13</v>
      </c>
      <c r="M2882" s="2" t="s">
        <v>39</v>
      </c>
      <c r="N2882" s="16">
        <f>VLOOKUP(M2882, 'Current Population Lookup'!A:B, 2, FALSE)</f>
        <v>14742</v>
      </c>
      <c r="O2882" s="16">
        <f t="array" ref="O2882">INDEX('Current Population Lookup'!B:B, MATCH(M2882, 'Current Population Lookup'!A:A, 0))</f>
        <v>14742</v>
      </c>
      <c r="P2882" s="16">
        <f>VLOOKUP(M2882&amp;D2882,'Yearly Private Schools Lookup'!A:D, 4, FALSE)</f>
        <v>126</v>
      </c>
      <c r="Q2882" s="16">
        <f t="array" ref="Q2882">INDEX('Yearly Private Schools Lookup'!D:D, MATCH(M2882&amp;D2882, 'Yearly Private Schools Lookup'!A:A, 0))</f>
        <v>126</v>
      </c>
    </row>
    <row r="2883" spans="1:17" ht="15.75" customHeight="1" x14ac:dyDescent="0.2">
      <c r="A2883" s="2">
        <v>8385</v>
      </c>
      <c r="B2883" s="2">
        <v>6</v>
      </c>
      <c r="C2883" s="2">
        <v>5</v>
      </c>
      <c r="D2883" s="2">
        <v>1978</v>
      </c>
      <c r="E2883" s="2">
        <v>1978</v>
      </c>
      <c r="F2883" s="2">
        <v>1664</v>
      </c>
      <c r="G2883" s="2">
        <v>2</v>
      </c>
      <c r="H2883" s="2">
        <v>4</v>
      </c>
      <c r="I2883" s="2">
        <v>0</v>
      </c>
      <c r="J2883" s="2">
        <v>2</v>
      </c>
      <c r="K2883" s="2">
        <v>145000</v>
      </c>
      <c r="L2883" s="2" t="s">
        <v>13</v>
      </c>
      <c r="M2883" s="2" t="s">
        <v>39</v>
      </c>
      <c r="N2883" s="16">
        <f>VLOOKUP(M2883, 'Current Population Lookup'!A:B, 2, FALSE)</f>
        <v>14742</v>
      </c>
      <c r="O2883" s="16">
        <f t="array" ref="O2883">INDEX('Current Population Lookup'!B:B, MATCH(M2883, 'Current Population Lookup'!A:A, 0))</f>
        <v>14742</v>
      </c>
      <c r="P2883" s="16">
        <f>VLOOKUP(M2883&amp;D2883,'Yearly Private Schools Lookup'!A:D, 4, FALSE)</f>
        <v>120</v>
      </c>
      <c r="Q2883" s="16">
        <f t="array" ref="Q2883">INDEX('Yearly Private Schools Lookup'!D:D, MATCH(M2883&amp;D2883, 'Yearly Private Schools Lookup'!A:A, 0))</f>
        <v>120</v>
      </c>
    </row>
    <row r="2884" spans="1:17" ht="15.75" customHeight="1" x14ac:dyDescent="0.2">
      <c r="A2884" s="2">
        <v>9116</v>
      </c>
      <c r="B2884" s="2">
        <v>8</v>
      </c>
      <c r="C2884" s="2">
        <v>5</v>
      </c>
      <c r="D2884" s="2">
        <v>2001</v>
      </c>
      <c r="E2884" s="2">
        <v>2001</v>
      </c>
      <c r="F2884" s="2">
        <v>1491</v>
      </c>
      <c r="G2884" s="2">
        <v>2</v>
      </c>
      <c r="H2884" s="2">
        <v>3</v>
      </c>
      <c r="I2884" s="2">
        <v>0</v>
      </c>
      <c r="J2884" s="2">
        <v>2</v>
      </c>
      <c r="K2884" s="2">
        <v>209000</v>
      </c>
      <c r="L2884" s="2" t="s">
        <v>13</v>
      </c>
      <c r="M2884" s="2" t="s">
        <v>39</v>
      </c>
      <c r="N2884" s="16">
        <f>VLOOKUP(M2884, 'Current Population Lookup'!A:B, 2, FALSE)</f>
        <v>14742</v>
      </c>
      <c r="O2884" s="16">
        <f t="array" ref="O2884">INDEX('Current Population Lookup'!B:B, MATCH(M2884, 'Current Population Lookup'!A:A, 0))</f>
        <v>14742</v>
      </c>
      <c r="P2884" s="16">
        <f>VLOOKUP(M2884&amp;D2884,'Yearly Private Schools Lookup'!A:D, 4, FALSE)</f>
        <v>204</v>
      </c>
      <c r="Q2884" s="16">
        <f t="array" ref="Q2884">INDEX('Yearly Private Schools Lookup'!D:D, MATCH(M2884&amp;D2884, 'Yearly Private Schools Lookup'!A:A, 0))</f>
        <v>204</v>
      </c>
    </row>
    <row r="2885" spans="1:17" ht="15.75" customHeight="1" x14ac:dyDescent="0.2">
      <c r="A2885" s="2">
        <v>10530</v>
      </c>
      <c r="B2885" s="2">
        <v>6</v>
      </c>
      <c r="C2885" s="2">
        <v>5</v>
      </c>
      <c r="D2885" s="2">
        <v>1977</v>
      </c>
      <c r="E2885" s="2">
        <v>1977</v>
      </c>
      <c r="F2885" s="2">
        <v>1004</v>
      </c>
      <c r="G2885" s="2">
        <v>1</v>
      </c>
      <c r="H2885" s="2">
        <v>2</v>
      </c>
      <c r="I2885" s="2">
        <v>0</v>
      </c>
      <c r="J2885" s="2">
        <v>2</v>
      </c>
      <c r="K2885" s="2">
        <v>135000</v>
      </c>
      <c r="L2885" s="2" t="s">
        <v>13</v>
      </c>
      <c r="M2885" s="2" t="s">
        <v>39</v>
      </c>
      <c r="N2885" s="16">
        <f>VLOOKUP(M2885, 'Current Population Lookup'!A:B, 2, FALSE)</f>
        <v>14742</v>
      </c>
      <c r="O2885" s="16">
        <f t="array" ref="O2885">INDEX('Current Population Lookup'!B:B, MATCH(M2885, 'Current Population Lookup'!A:A, 0))</f>
        <v>14742</v>
      </c>
      <c r="P2885" s="16">
        <f>VLOOKUP(M2885&amp;D2885,'Yearly Private Schools Lookup'!A:D, 4, FALSE)</f>
        <v>118</v>
      </c>
      <c r="Q2885" s="16">
        <f t="array" ref="Q2885">INDEX('Yearly Private Schools Lookup'!D:D, MATCH(M2885&amp;D2885, 'Yearly Private Schools Lookup'!A:A, 0))</f>
        <v>118</v>
      </c>
    </row>
    <row r="2886" spans="1:17" ht="15.75" customHeight="1" x14ac:dyDescent="0.2">
      <c r="A2886" s="2">
        <v>11080</v>
      </c>
      <c r="B2886" s="2">
        <v>6</v>
      </c>
      <c r="C2886" s="2">
        <v>6</v>
      </c>
      <c r="D2886" s="2">
        <v>1975</v>
      </c>
      <c r="E2886" s="2">
        <v>1975</v>
      </c>
      <c r="F2886" s="2">
        <v>1210</v>
      </c>
      <c r="G2886" s="2">
        <v>2</v>
      </c>
      <c r="H2886" s="2">
        <v>3</v>
      </c>
      <c r="I2886" s="2">
        <v>0</v>
      </c>
      <c r="J2886" s="2">
        <v>2</v>
      </c>
      <c r="K2886" s="2">
        <v>148000</v>
      </c>
      <c r="L2886" s="2" t="s">
        <v>13</v>
      </c>
      <c r="M2886" s="2" t="s">
        <v>39</v>
      </c>
      <c r="N2886" s="16">
        <f>VLOOKUP(M2886, 'Current Population Lookup'!A:B, 2, FALSE)</f>
        <v>14742</v>
      </c>
      <c r="O2886" s="16">
        <f t="array" ref="O2886">INDEX('Current Population Lookup'!B:B, MATCH(M2886, 'Current Population Lookup'!A:A, 0))</f>
        <v>14742</v>
      </c>
      <c r="P2886" s="16">
        <f>VLOOKUP(M2886&amp;D2886,'Yearly Private Schools Lookup'!A:D, 4, FALSE)</f>
        <v>110</v>
      </c>
      <c r="Q2886" s="16">
        <f t="array" ref="Q2886">INDEX('Yearly Private Schools Lookup'!D:D, MATCH(M2886&amp;D2886, 'Yearly Private Schools Lookup'!A:A, 0))</f>
        <v>110</v>
      </c>
    </row>
    <row r="2887" spans="1:17" ht="15.75" customHeight="1" x14ac:dyDescent="0.2">
      <c r="A2887" s="2">
        <v>11070</v>
      </c>
      <c r="B2887" s="2">
        <v>7</v>
      </c>
      <c r="C2887" s="2">
        <v>5</v>
      </c>
      <c r="D2887" s="2">
        <v>1988</v>
      </c>
      <c r="E2887" s="2">
        <v>1989</v>
      </c>
      <c r="F2887" s="2">
        <v>1959</v>
      </c>
      <c r="G2887" s="2">
        <v>3</v>
      </c>
      <c r="H2887" s="2">
        <v>5</v>
      </c>
      <c r="I2887" s="2">
        <v>0</v>
      </c>
      <c r="J2887" s="2">
        <v>3</v>
      </c>
      <c r="K2887" s="2">
        <v>171000</v>
      </c>
      <c r="L2887" s="2" t="s">
        <v>13</v>
      </c>
      <c r="M2887" s="2" t="s">
        <v>39</v>
      </c>
      <c r="N2887" s="16">
        <f>VLOOKUP(M2887, 'Current Population Lookup'!A:B, 2, FALSE)</f>
        <v>14742</v>
      </c>
      <c r="O2887" s="16">
        <f t="array" ref="O2887">INDEX('Current Population Lookup'!B:B, MATCH(M2887, 'Current Population Lookup'!A:A, 0))</f>
        <v>14742</v>
      </c>
      <c r="P2887" s="16">
        <f>VLOOKUP(M2887&amp;D2887,'Yearly Private Schools Lookup'!A:D, 4, FALSE)</f>
        <v>149</v>
      </c>
      <c r="Q2887" s="16">
        <f t="array" ref="Q2887">INDEX('Yearly Private Schools Lookup'!D:D, MATCH(M2887&amp;D2887, 'Yearly Private Schools Lookup'!A:A, 0))</f>
        <v>149</v>
      </c>
    </row>
    <row r="2888" spans="1:17" ht="15.75" customHeight="1" x14ac:dyDescent="0.2">
      <c r="A2888" s="2">
        <v>26178</v>
      </c>
      <c r="B2888" s="2">
        <v>7</v>
      </c>
      <c r="C2888" s="2">
        <v>5</v>
      </c>
      <c r="D2888" s="2">
        <v>1989</v>
      </c>
      <c r="E2888" s="2">
        <v>1990</v>
      </c>
      <c r="F2888" s="2">
        <v>2519</v>
      </c>
      <c r="G2888" s="2">
        <v>2</v>
      </c>
      <c r="H2888" s="2">
        <v>4</v>
      </c>
      <c r="I2888" s="2">
        <v>2</v>
      </c>
      <c r="J2888" s="2">
        <v>2</v>
      </c>
      <c r="K2888" s="2">
        <v>335000</v>
      </c>
      <c r="L2888" s="2" t="s">
        <v>13</v>
      </c>
      <c r="M2888" s="2" t="s">
        <v>40</v>
      </c>
      <c r="N2888" s="16">
        <f>VLOOKUP(M2888, 'Current Population Lookup'!A:B, 2, FALSE)</f>
        <v>11015</v>
      </c>
      <c r="O2888" s="16">
        <f t="array" ref="O2888">INDEX('Current Population Lookup'!B:B, MATCH(M2888, 'Current Population Lookup'!A:A, 0))</f>
        <v>11015</v>
      </c>
      <c r="P2888" s="16">
        <f>VLOOKUP(M2888&amp;D2888,'Yearly Private Schools Lookup'!A:D, 4, FALSE)</f>
        <v>81</v>
      </c>
      <c r="Q2888" s="16">
        <f t="array" ref="Q2888">INDEX('Yearly Private Schools Lookup'!D:D, MATCH(M2888&amp;D2888, 'Yearly Private Schools Lookup'!A:A, 0))</f>
        <v>81</v>
      </c>
    </row>
    <row r="2889" spans="1:17" ht="15.75" customHeight="1" x14ac:dyDescent="0.2">
      <c r="A2889" s="2">
        <v>8239</v>
      </c>
      <c r="B2889" s="2">
        <v>7</v>
      </c>
      <c r="C2889" s="2">
        <v>5</v>
      </c>
      <c r="D2889" s="2">
        <v>1986</v>
      </c>
      <c r="E2889" s="2">
        <v>1986</v>
      </c>
      <c r="F2889" s="2">
        <v>1295</v>
      </c>
      <c r="G2889" s="2">
        <v>2</v>
      </c>
      <c r="H2889" s="2">
        <v>2</v>
      </c>
      <c r="I2889" s="2">
        <v>0</v>
      </c>
      <c r="J2889" s="2">
        <v>1</v>
      </c>
      <c r="K2889" s="2">
        <v>230000</v>
      </c>
      <c r="L2889" s="2" t="s">
        <v>13</v>
      </c>
      <c r="M2889" s="2" t="s">
        <v>44</v>
      </c>
      <c r="N2889" s="16">
        <f>VLOOKUP(M2889, 'Current Population Lookup'!A:B, 2, FALSE)</f>
        <v>13253</v>
      </c>
      <c r="O2889" s="16">
        <f t="array" ref="O2889">INDEX('Current Population Lookup'!B:B, MATCH(M2889, 'Current Population Lookup'!A:A, 0))</f>
        <v>13253</v>
      </c>
      <c r="P2889" s="16">
        <f>VLOOKUP(M2889&amp;D2889,'Yearly Private Schools Lookup'!A:D, 4, FALSE)</f>
        <v>20</v>
      </c>
      <c r="Q2889" s="16">
        <f t="array" ref="Q2889">INDEX('Yearly Private Schools Lookup'!D:D, MATCH(M2889&amp;D2889, 'Yearly Private Schools Lookup'!A:A, 0))</f>
        <v>20</v>
      </c>
    </row>
    <row r="2890" spans="1:17" ht="15.75" customHeight="1" x14ac:dyDescent="0.2">
      <c r="A2890" s="2">
        <v>50102</v>
      </c>
      <c r="B2890" s="2">
        <v>6</v>
      </c>
      <c r="C2890" s="2">
        <v>5</v>
      </c>
      <c r="D2890" s="2">
        <v>1958</v>
      </c>
      <c r="E2890" s="2">
        <v>1958</v>
      </c>
      <c r="F2890" s="2">
        <v>1650</v>
      </c>
      <c r="G2890" s="2">
        <v>1</v>
      </c>
      <c r="H2890" s="2">
        <v>2</v>
      </c>
      <c r="I2890" s="2">
        <v>2</v>
      </c>
      <c r="J2890" s="2">
        <v>2</v>
      </c>
      <c r="K2890" s="2">
        <v>250764</v>
      </c>
      <c r="L2890" s="2" t="s">
        <v>13</v>
      </c>
      <c r="M2890" s="2" t="s">
        <v>40</v>
      </c>
      <c r="N2890" s="16">
        <f>VLOOKUP(M2890, 'Current Population Lookup'!A:B, 2, FALSE)</f>
        <v>11015</v>
      </c>
      <c r="O2890" s="16">
        <f t="array" ref="O2890">INDEX('Current Population Lookup'!B:B, MATCH(M2890, 'Current Population Lookup'!A:A, 0))</f>
        <v>11015</v>
      </c>
      <c r="P2890" s="16">
        <f>VLOOKUP(M2890&amp;D2890,'Yearly Private Schools Lookup'!A:D, 4, FALSE)</f>
        <v>32</v>
      </c>
      <c r="Q2890" s="16">
        <f t="array" ref="Q2890">INDEX('Yearly Private Schools Lookup'!D:D, MATCH(M2890&amp;D2890, 'Yearly Private Schools Lookup'!A:A, 0))</f>
        <v>32</v>
      </c>
    </row>
    <row r="2891" spans="1:17" ht="15.75" customHeight="1" x14ac:dyDescent="0.2">
      <c r="A2891" s="2">
        <v>16669</v>
      </c>
      <c r="B2891" s="2">
        <v>8</v>
      </c>
      <c r="C2891" s="2">
        <v>6</v>
      </c>
      <c r="D2891" s="2">
        <v>1981</v>
      </c>
      <c r="E2891" s="2">
        <v>1981</v>
      </c>
      <c r="F2891" s="2">
        <v>1707</v>
      </c>
      <c r="G2891" s="2">
        <v>2</v>
      </c>
      <c r="H2891" s="2">
        <v>2</v>
      </c>
      <c r="I2891" s="2">
        <v>1</v>
      </c>
      <c r="J2891" s="2">
        <v>2</v>
      </c>
      <c r="K2891" s="2">
        <v>228000</v>
      </c>
      <c r="L2891" s="2" t="s">
        <v>13</v>
      </c>
      <c r="M2891" s="2" t="s">
        <v>40</v>
      </c>
      <c r="N2891" s="16">
        <f>VLOOKUP(M2891, 'Current Population Lookup'!A:B, 2, FALSE)</f>
        <v>11015</v>
      </c>
      <c r="O2891" s="16">
        <f t="array" ref="O2891">INDEX('Current Population Lookup'!B:B, MATCH(M2891, 'Current Population Lookup'!A:A, 0))</f>
        <v>11015</v>
      </c>
      <c r="P2891" s="16">
        <f>VLOOKUP(M2891&amp;D2891,'Yearly Private Schools Lookup'!A:D, 4, FALSE)</f>
        <v>53</v>
      </c>
      <c r="Q2891" s="16">
        <f t="array" ref="Q2891">INDEX('Yearly Private Schools Lookup'!D:D, MATCH(M2891&amp;D2891, 'Yearly Private Schools Lookup'!A:A, 0))</f>
        <v>53</v>
      </c>
    </row>
    <row r="2892" spans="1:17" ht="15.75" customHeight="1" x14ac:dyDescent="0.2">
      <c r="A2892" s="2">
        <v>13811</v>
      </c>
      <c r="B2892" s="2">
        <v>6</v>
      </c>
      <c r="C2892" s="2">
        <v>6</v>
      </c>
      <c r="D2892" s="2">
        <v>1987</v>
      </c>
      <c r="E2892" s="2">
        <v>1987</v>
      </c>
      <c r="F2892" s="2">
        <v>1137</v>
      </c>
      <c r="G2892" s="2">
        <v>2</v>
      </c>
      <c r="H2892" s="2">
        <v>2</v>
      </c>
      <c r="I2892" s="2">
        <v>1</v>
      </c>
      <c r="J2892" s="2">
        <v>2</v>
      </c>
      <c r="K2892" s="2">
        <v>176000</v>
      </c>
      <c r="L2892" s="2" t="s">
        <v>13</v>
      </c>
      <c r="M2892" s="2" t="s">
        <v>40</v>
      </c>
      <c r="N2892" s="16">
        <f>VLOOKUP(M2892, 'Current Population Lookup'!A:B, 2, FALSE)</f>
        <v>11015</v>
      </c>
      <c r="O2892" s="16">
        <f t="array" ref="O2892">INDEX('Current Population Lookup'!B:B, MATCH(M2892, 'Current Population Lookup'!A:A, 0))</f>
        <v>11015</v>
      </c>
      <c r="P2892" s="16">
        <f>VLOOKUP(M2892&amp;D2892,'Yearly Private Schools Lookup'!A:D, 4, FALSE)</f>
        <v>69</v>
      </c>
      <c r="Q2892" s="16">
        <f t="array" ref="Q2892">INDEX('Yearly Private Schools Lookup'!D:D, MATCH(M2892&amp;D2892, 'Yearly Private Schools Lookup'!A:A, 0))</f>
        <v>69</v>
      </c>
    </row>
    <row r="2893" spans="1:17" ht="15.75" customHeight="1" x14ac:dyDescent="0.2">
      <c r="A2893" s="2">
        <v>8049</v>
      </c>
      <c r="B2893" s="2">
        <v>7</v>
      </c>
      <c r="C2893" s="2">
        <v>5</v>
      </c>
      <c r="D2893" s="2">
        <v>1990</v>
      </c>
      <c r="E2893" s="2">
        <v>1990</v>
      </c>
      <c r="F2893" s="2">
        <v>1339</v>
      </c>
      <c r="G2893" s="2">
        <v>2</v>
      </c>
      <c r="H2893" s="2">
        <v>2</v>
      </c>
      <c r="I2893" s="2">
        <v>1</v>
      </c>
      <c r="J2893" s="2">
        <v>2</v>
      </c>
      <c r="K2893" s="2">
        <v>180000</v>
      </c>
      <c r="L2893" s="2" t="s">
        <v>13</v>
      </c>
      <c r="M2893" s="2" t="s">
        <v>40</v>
      </c>
      <c r="N2893" s="16">
        <f>VLOOKUP(M2893, 'Current Population Lookup'!A:B, 2, FALSE)</f>
        <v>11015</v>
      </c>
      <c r="O2893" s="16">
        <f t="array" ref="O2893">INDEX('Current Population Lookup'!B:B, MATCH(M2893, 'Current Population Lookup'!A:A, 0))</f>
        <v>11015</v>
      </c>
      <c r="P2893" s="16">
        <f>VLOOKUP(M2893&amp;D2893,'Yearly Private Schools Lookup'!A:D, 4, FALSE)</f>
        <v>84</v>
      </c>
      <c r="Q2893" s="16">
        <f t="array" ref="Q2893">INDEX('Yearly Private Schools Lookup'!D:D, MATCH(M2893&amp;D2893, 'Yearly Private Schools Lookup'!A:A, 0))</f>
        <v>84</v>
      </c>
    </row>
    <row r="2894" spans="1:17" ht="15.75" customHeight="1" x14ac:dyDescent="0.2">
      <c r="A2894" s="2">
        <v>11170</v>
      </c>
      <c r="B2894" s="2">
        <v>7</v>
      </c>
      <c r="C2894" s="2">
        <v>5</v>
      </c>
      <c r="D2894" s="2">
        <v>1990</v>
      </c>
      <c r="E2894" s="2">
        <v>1991</v>
      </c>
      <c r="F2894" s="2">
        <v>2514</v>
      </c>
      <c r="G2894" s="2">
        <v>2</v>
      </c>
      <c r="H2894" s="2">
        <v>4</v>
      </c>
      <c r="I2894" s="2">
        <v>0</v>
      </c>
      <c r="J2894" s="2">
        <v>2</v>
      </c>
      <c r="K2894" s="2">
        <v>250000</v>
      </c>
      <c r="L2894" s="2" t="s">
        <v>13</v>
      </c>
      <c r="M2894" s="2" t="s">
        <v>40</v>
      </c>
      <c r="N2894" s="16">
        <f>VLOOKUP(M2894, 'Current Population Lookup'!A:B, 2, FALSE)</f>
        <v>11015</v>
      </c>
      <c r="O2894" s="16">
        <f t="array" ref="O2894">INDEX('Current Population Lookup'!B:B, MATCH(M2894, 'Current Population Lookup'!A:A, 0))</f>
        <v>11015</v>
      </c>
      <c r="P2894" s="16">
        <f>VLOOKUP(M2894&amp;D2894,'Yearly Private Schools Lookup'!A:D, 4, FALSE)</f>
        <v>84</v>
      </c>
      <c r="Q2894" s="16">
        <f t="array" ref="Q2894">INDEX('Yearly Private Schools Lookup'!D:D, MATCH(M2894&amp;D2894, 'Yearly Private Schools Lookup'!A:A, 0))</f>
        <v>84</v>
      </c>
    </row>
    <row r="2895" spans="1:17" ht="15.75" customHeight="1" x14ac:dyDescent="0.2">
      <c r="A2895" s="2">
        <v>8098</v>
      </c>
      <c r="B2895" s="2">
        <v>6</v>
      </c>
      <c r="C2895" s="2">
        <v>5</v>
      </c>
      <c r="D2895" s="2">
        <v>2000</v>
      </c>
      <c r="E2895" s="2">
        <v>2000</v>
      </c>
      <c r="F2895" s="2">
        <v>1403</v>
      </c>
      <c r="G2895" s="2">
        <v>2</v>
      </c>
      <c r="H2895" s="2">
        <v>2</v>
      </c>
      <c r="I2895" s="2">
        <v>0</v>
      </c>
      <c r="J2895" s="2">
        <v>2</v>
      </c>
      <c r="K2895" s="2">
        <v>202000</v>
      </c>
      <c r="L2895" s="2" t="s">
        <v>13</v>
      </c>
      <c r="M2895" s="2" t="s">
        <v>40</v>
      </c>
      <c r="N2895" s="16">
        <f>VLOOKUP(M2895, 'Current Population Lookup'!A:B, 2, FALSE)</f>
        <v>11015</v>
      </c>
      <c r="O2895" s="16">
        <f t="array" ref="O2895">INDEX('Current Population Lookup'!B:B, MATCH(M2895, 'Current Population Lookup'!A:A, 0))</f>
        <v>11015</v>
      </c>
      <c r="P2895" s="16">
        <f>VLOOKUP(M2895&amp;D2895,'Yearly Private Schools Lookup'!A:D, 4, FALSE)</f>
        <v>97</v>
      </c>
      <c r="Q2895" s="16">
        <f t="array" ref="Q2895">INDEX('Yearly Private Schools Lookup'!D:D, MATCH(M2895&amp;D2895, 'Yearly Private Schools Lookup'!A:A, 0))</f>
        <v>97</v>
      </c>
    </row>
    <row r="2896" spans="1:17" ht="15.75" customHeight="1" x14ac:dyDescent="0.2">
      <c r="A2896" s="2">
        <v>14331</v>
      </c>
      <c r="B2896" s="2">
        <v>8</v>
      </c>
      <c r="C2896" s="2">
        <v>5</v>
      </c>
      <c r="D2896" s="2">
        <v>2002</v>
      </c>
      <c r="E2896" s="2">
        <v>2002</v>
      </c>
      <c r="F2896" s="2">
        <v>1800</v>
      </c>
      <c r="G2896" s="2">
        <v>2</v>
      </c>
      <c r="H2896" s="2">
        <v>3</v>
      </c>
      <c r="I2896" s="2">
        <v>1</v>
      </c>
      <c r="J2896" s="2">
        <v>3</v>
      </c>
      <c r="K2896" s="2">
        <v>312500</v>
      </c>
      <c r="L2896" s="2" t="s">
        <v>13</v>
      </c>
      <c r="M2896" s="2" t="s">
        <v>40</v>
      </c>
      <c r="N2896" s="16">
        <f>VLOOKUP(M2896, 'Current Population Lookup'!A:B, 2, FALSE)</f>
        <v>11015</v>
      </c>
      <c r="O2896" s="16">
        <f t="array" ref="O2896">INDEX('Current Population Lookup'!B:B, MATCH(M2896, 'Current Population Lookup'!A:A, 0))</f>
        <v>11015</v>
      </c>
      <c r="P2896" s="16">
        <f>VLOOKUP(M2896&amp;D2896,'Yearly Private Schools Lookup'!A:D, 4, FALSE)</f>
        <v>110</v>
      </c>
      <c r="Q2896" s="16">
        <f t="array" ref="Q2896">INDEX('Yearly Private Schools Lookup'!D:D, MATCH(M2896&amp;D2896, 'Yearly Private Schools Lookup'!A:A, 0))</f>
        <v>110</v>
      </c>
    </row>
    <row r="2897" spans="1:17" ht="15.75" customHeight="1" x14ac:dyDescent="0.2">
      <c r="A2897" s="2">
        <v>13618</v>
      </c>
      <c r="B2897" s="2">
        <v>8</v>
      </c>
      <c r="C2897" s="2">
        <v>5</v>
      </c>
      <c r="D2897" s="2">
        <v>2005</v>
      </c>
      <c r="E2897" s="2">
        <v>2006</v>
      </c>
      <c r="F2897" s="2">
        <v>1960</v>
      </c>
      <c r="G2897" s="2">
        <v>2</v>
      </c>
      <c r="H2897" s="2">
        <v>3</v>
      </c>
      <c r="I2897" s="2">
        <v>2</v>
      </c>
      <c r="J2897" s="2">
        <v>3</v>
      </c>
      <c r="K2897" s="2">
        <v>320000</v>
      </c>
      <c r="L2897" s="2" t="s">
        <v>13</v>
      </c>
      <c r="M2897" s="2" t="s">
        <v>40</v>
      </c>
      <c r="N2897" s="16">
        <f>VLOOKUP(M2897, 'Current Population Lookup'!A:B, 2, FALSE)</f>
        <v>11015</v>
      </c>
      <c r="O2897" s="16">
        <f t="array" ref="O2897">INDEX('Current Population Lookup'!B:B, MATCH(M2897, 'Current Population Lookup'!A:A, 0))</f>
        <v>11015</v>
      </c>
      <c r="P2897" s="16">
        <f>VLOOKUP(M2897&amp;D2897,'Yearly Private Schools Lookup'!A:D, 4, FALSE)</f>
        <v>118</v>
      </c>
      <c r="Q2897" s="16">
        <f t="array" ref="Q2897">INDEX('Yearly Private Schools Lookup'!D:D, MATCH(M2897&amp;D2897, 'Yearly Private Schools Lookup'!A:A, 0))</f>
        <v>118</v>
      </c>
    </row>
    <row r="2898" spans="1:17" ht="15.75" customHeight="1" x14ac:dyDescent="0.2">
      <c r="A2898" s="2">
        <v>11443</v>
      </c>
      <c r="B2898" s="2">
        <v>8</v>
      </c>
      <c r="C2898" s="2">
        <v>5</v>
      </c>
      <c r="D2898" s="2">
        <v>2005</v>
      </c>
      <c r="E2898" s="2">
        <v>2006</v>
      </c>
      <c r="F2898" s="2">
        <v>2028</v>
      </c>
      <c r="G2898" s="2">
        <v>2</v>
      </c>
      <c r="H2898" s="2">
        <v>2</v>
      </c>
      <c r="I2898" s="2">
        <v>2</v>
      </c>
      <c r="J2898" s="2">
        <v>3</v>
      </c>
      <c r="K2898" s="2">
        <v>369900</v>
      </c>
      <c r="L2898" s="2" t="s">
        <v>13</v>
      </c>
      <c r="M2898" s="2" t="s">
        <v>40</v>
      </c>
      <c r="N2898" s="16">
        <f>VLOOKUP(M2898, 'Current Population Lookup'!A:B, 2, FALSE)</f>
        <v>11015</v>
      </c>
      <c r="O2898" s="16">
        <f t="array" ref="O2898">INDEX('Current Population Lookup'!B:B, MATCH(M2898, 'Current Population Lookup'!A:A, 0))</f>
        <v>11015</v>
      </c>
      <c r="P2898" s="16">
        <f>VLOOKUP(M2898&amp;D2898,'Yearly Private Schools Lookup'!A:D, 4, FALSE)</f>
        <v>118</v>
      </c>
      <c r="Q2898" s="16">
        <f t="array" ref="Q2898">INDEX('Yearly Private Schools Lookup'!D:D, MATCH(M2898&amp;D2898, 'Yearly Private Schools Lookup'!A:A, 0))</f>
        <v>118</v>
      </c>
    </row>
    <row r="2899" spans="1:17" ht="15.75" customHeight="1" x14ac:dyDescent="0.2">
      <c r="A2899" s="2">
        <v>11577</v>
      </c>
      <c r="B2899" s="2">
        <v>9</v>
      </c>
      <c r="C2899" s="2">
        <v>5</v>
      </c>
      <c r="D2899" s="2">
        <v>2005</v>
      </c>
      <c r="E2899" s="2">
        <v>2006</v>
      </c>
      <c r="F2899" s="2">
        <v>1838</v>
      </c>
      <c r="G2899" s="2">
        <v>2</v>
      </c>
      <c r="H2899" s="2">
        <v>3</v>
      </c>
      <c r="I2899" s="2">
        <v>1</v>
      </c>
      <c r="J2899" s="2">
        <v>3</v>
      </c>
      <c r="K2899" s="2">
        <v>359900</v>
      </c>
      <c r="L2899" s="2" t="s">
        <v>13</v>
      </c>
      <c r="M2899" s="2" t="s">
        <v>40</v>
      </c>
      <c r="N2899" s="16">
        <f>VLOOKUP(M2899, 'Current Population Lookup'!A:B, 2, FALSE)</f>
        <v>11015</v>
      </c>
      <c r="O2899" s="16">
        <f t="array" ref="O2899">INDEX('Current Population Lookup'!B:B, MATCH(M2899, 'Current Population Lookup'!A:A, 0))</f>
        <v>11015</v>
      </c>
      <c r="P2899" s="16">
        <f>VLOOKUP(M2899&amp;D2899,'Yearly Private Schools Lookup'!A:D, 4, FALSE)</f>
        <v>118</v>
      </c>
      <c r="Q2899" s="16">
        <f t="array" ref="Q2899">INDEX('Yearly Private Schools Lookup'!D:D, MATCH(M2899&amp;D2899, 'Yearly Private Schools Lookup'!A:A, 0))</f>
        <v>118</v>
      </c>
    </row>
    <row r="2900" spans="1:17" ht="15.75" customHeight="1" x14ac:dyDescent="0.2">
      <c r="A2900" s="2">
        <v>31250</v>
      </c>
      <c r="B2900" s="2">
        <v>1</v>
      </c>
      <c r="C2900" s="2">
        <v>3</v>
      </c>
      <c r="D2900" s="2">
        <v>1951</v>
      </c>
      <c r="E2900" s="2">
        <v>1951</v>
      </c>
      <c r="F2900" s="2">
        <v>1600</v>
      </c>
      <c r="G2900" s="2">
        <v>1</v>
      </c>
      <c r="H2900" s="2">
        <v>3</v>
      </c>
      <c r="I2900" s="2">
        <v>0</v>
      </c>
      <c r="J2900" s="2">
        <v>1</v>
      </c>
      <c r="K2900" s="2">
        <v>81500</v>
      </c>
      <c r="L2900" s="2" t="s">
        <v>26</v>
      </c>
      <c r="M2900" s="2" t="s">
        <v>39</v>
      </c>
      <c r="N2900" s="16">
        <f>VLOOKUP(M2900, 'Current Population Lookup'!A:B, 2, FALSE)</f>
        <v>14742</v>
      </c>
      <c r="O2900" s="16">
        <f t="array" ref="O2900">INDEX('Current Population Lookup'!B:B, MATCH(M2900, 'Current Population Lookup'!A:A, 0))</f>
        <v>14742</v>
      </c>
      <c r="P2900" s="16">
        <f>VLOOKUP(M2900&amp;D2900,'Yearly Private Schools Lookup'!A:D, 4, FALSE)</f>
        <v>32</v>
      </c>
      <c r="Q2900" s="16">
        <f t="array" ref="Q2900">INDEX('Yearly Private Schools Lookup'!D:D, MATCH(M2900&amp;D2900, 'Yearly Private Schools Lookup'!A:A, 0))</f>
        <v>32</v>
      </c>
    </row>
    <row r="2901" spans="1:17" ht="15.75" customHeight="1" x14ac:dyDescent="0.2">
      <c r="A2901" s="2">
        <v>7020</v>
      </c>
      <c r="B2901" s="2">
        <v>7</v>
      </c>
      <c r="C2901" s="2">
        <v>5</v>
      </c>
      <c r="D2901" s="2">
        <v>1997</v>
      </c>
      <c r="E2901" s="2">
        <v>1997</v>
      </c>
      <c r="F2901" s="2">
        <v>1368</v>
      </c>
      <c r="G2901" s="2">
        <v>2</v>
      </c>
      <c r="H2901" s="2">
        <v>2</v>
      </c>
      <c r="I2901" s="2">
        <v>0</v>
      </c>
      <c r="J2901" s="2">
        <v>4</v>
      </c>
      <c r="K2901" s="2">
        <v>215000</v>
      </c>
      <c r="L2901" s="2" t="s">
        <v>17</v>
      </c>
      <c r="M2901" s="2" t="s">
        <v>39</v>
      </c>
      <c r="N2901" s="16">
        <f>VLOOKUP(M2901, 'Current Population Lookup'!A:B, 2, FALSE)</f>
        <v>14742</v>
      </c>
      <c r="O2901" s="16">
        <f t="array" ref="O2901">INDEX('Current Population Lookup'!B:B, MATCH(M2901, 'Current Population Lookup'!A:A, 0))</f>
        <v>14742</v>
      </c>
      <c r="P2901" s="16">
        <f>VLOOKUP(M2901&amp;D2901,'Yearly Private Schools Lookup'!A:D, 4, FALSE)</f>
        <v>183</v>
      </c>
      <c r="Q2901" s="16">
        <f t="array" ref="Q2901">INDEX('Yearly Private Schools Lookup'!D:D, MATCH(M2901&amp;D2901, 'Yearly Private Schools Lookup'!A:A, 0))</f>
        <v>183</v>
      </c>
    </row>
    <row r="2902" spans="1:17" ht="15.75" customHeight="1" x14ac:dyDescent="0.2">
      <c r="A2902" s="2">
        <v>4500</v>
      </c>
      <c r="B2902" s="2">
        <v>6</v>
      </c>
      <c r="C2902" s="2">
        <v>5</v>
      </c>
      <c r="D2902" s="2">
        <v>1998</v>
      </c>
      <c r="E2902" s="2">
        <v>1998</v>
      </c>
      <c r="F2902" s="2">
        <v>1216</v>
      </c>
      <c r="G2902" s="2">
        <v>2</v>
      </c>
      <c r="H2902" s="2">
        <v>2</v>
      </c>
      <c r="I2902" s="2">
        <v>0</v>
      </c>
      <c r="J2902" s="2">
        <v>2</v>
      </c>
      <c r="K2902" s="2">
        <v>164000</v>
      </c>
      <c r="L2902" s="2" t="s">
        <v>13</v>
      </c>
      <c r="M2902" s="2" t="s">
        <v>39</v>
      </c>
      <c r="N2902" s="16">
        <f>VLOOKUP(M2902, 'Current Population Lookup'!A:B, 2, FALSE)</f>
        <v>14742</v>
      </c>
      <c r="O2902" s="16">
        <f t="array" ref="O2902">INDEX('Current Population Lookup'!B:B, MATCH(M2902, 'Current Population Lookup'!A:A, 0))</f>
        <v>14742</v>
      </c>
      <c r="P2902" s="16">
        <f>VLOOKUP(M2902&amp;D2902,'Yearly Private Schools Lookup'!A:D, 4, FALSE)</f>
        <v>185</v>
      </c>
      <c r="Q2902" s="16">
        <f t="array" ref="Q2902">INDEX('Yearly Private Schools Lookup'!D:D, MATCH(M2902&amp;D2902, 'Yearly Private Schools Lookup'!A:A, 0))</f>
        <v>185</v>
      </c>
    </row>
    <row r="2903" spans="1:17" ht="15.75" customHeight="1" x14ac:dyDescent="0.2">
      <c r="A2903" s="2">
        <v>4500</v>
      </c>
      <c r="B2903" s="2">
        <v>6</v>
      </c>
      <c r="C2903" s="2">
        <v>5</v>
      </c>
      <c r="D2903" s="2">
        <v>1998</v>
      </c>
      <c r="E2903" s="2">
        <v>1998</v>
      </c>
      <c r="F2903" s="2">
        <v>1337</v>
      </c>
      <c r="G2903" s="2">
        <v>2</v>
      </c>
      <c r="H2903" s="2">
        <v>2</v>
      </c>
      <c r="I2903" s="2">
        <v>0</v>
      </c>
      <c r="J2903" s="2">
        <v>2</v>
      </c>
      <c r="K2903" s="2">
        <v>153500</v>
      </c>
      <c r="L2903" s="2" t="s">
        <v>17</v>
      </c>
      <c r="M2903" s="2" t="s">
        <v>39</v>
      </c>
      <c r="N2903" s="16">
        <f>VLOOKUP(M2903, 'Current Population Lookup'!A:B, 2, FALSE)</f>
        <v>14742</v>
      </c>
      <c r="O2903" s="16">
        <f t="array" ref="O2903">INDEX('Current Population Lookup'!B:B, MATCH(M2903, 'Current Population Lookup'!A:A, 0))</f>
        <v>14742</v>
      </c>
      <c r="P2903" s="16">
        <f>VLOOKUP(M2903&amp;D2903,'Yearly Private Schools Lookup'!A:D, 4, FALSE)</f>
        <v>185</v>
      </c>
      <c r="Q2903" s="16">
        <f t="array" ref="Q2903">INDEX('Yearly Private Schools Lookup'!D:D, MATCH(M2903&amp;D2903, 'Yearly Private Schools Lookup'!A:A, 0))</f>
        <v>185</v>
      </c>
    </row>
    <row r="2904" spans="1:17" ht="15.75" customHeight="1" x14ac:dyDescent="0.2">
      <c r="A2904" s="2">
        <v>17217</v>
      </c>
      <c r="B2904" s="2">
        <v>5</v>
      </c>
      <c r="C2904" s="2">
        <v>5</v>
      </c>
      <c r="D2904" s="2">
        <v>2006</v>
      </c>
      <c r="E2904" s="2">
        <v>2006</v>
      </c>
      <c r="F2904" s="2">
        <v>1140</v>
      </c>
      <c r="G2904" s="2">
        <v>1</v>
      </c>
      <c r="H2904" s="2">
        <v>3</v>
      </c>
      <c r="I2904" s="2">
        <v>0</v>
      </c>
      <c r="J2904" s="2">
        <v>0</v>
      </c>
      <c r="K2904" s="2">
        <v>84500</v>
      </c>
      <c r="L2904" s="2" t="s">
        <v>13</v>
      </c>
      <c r="M2904" s="2" t="s">
        <v>39</v>
      </c>
      <c r="N2904" s="16">
        <f>VLOOKUP(M2904, 'Current Population Lookup'!A:B, 2, FALSE)</f>
        <v>14742</v>
      </c>
      <c r="O2904" s="16">
        <f t="array" ref="O2904">INDEX('Current Population Lookup'!B:B, MATCH(M2904, 'Current Population Lookup'!A:A, 0))</f>
        <v>14742</v>
      </c>
      <c r="P2904" s="16">
        <f>VLOOKUP(M2904&amp;D2904,'Yearly Private Schools Lookup'!A:D, 4, FALSE)</f>
        <v>229</v>
      </c>
      <c r="Q2904" s="16">
        <f t="array" ref="Q2904">INDEX('Yearly Private Schools Lookup'!D:D, MATCH(M2904&amp;D2904, 'Yearly Private Schools Lookup'!A:A, 0))</f>
        <v>229</v>
      </c>
    </row>
    <row r="2905" spans="1:17" ht="15.75" customHeight="1" x14ac:dyDescent="0.2">
      <c r="A2905" s="2">
        <v>2665</v>
      </c>
      <c r="B2905" s="2">
        <v>5</v>
      </c>
      <c r="C2905" s="2">
        <v>6</v>
      </c>
      <c r="D2905" s="2">
        <v>1977</v>
      </c>
      <c r="E2905" s="2">
        <v>1977</v>
      </c>
      <c r="F2905" s="2">
        <v>1304</v>
      </c>
      <c r="G2905" s="2">
        <v>1</v>
      </c>
      <c r="H2905" s="2">
        <v>3</v>
      </c>
      <c r="I2905" s="2">
        <v>1</v>
      </c>
      <c r="J2905" s="2">
        <v>1</v>
      </c>
      <c r="K2905" s="2">
        <v>104500</v>
      </c>
      <c r="L2905" s="2" t="s">
        <v>13</v>
      </c>
      <c r="M2905" s="2" t="s">
        <v>41</v>
      </c>
      <c r="N2905" s="16">
        <f>VLOOKUP(M2905, 'Current Population Lookup'!A:B, 2, FALSE)</f>
        <v>33963</v>
      </c>
      <c r="O2905" s="16">
        <f t="array" ref="O2905">INDEX('Current Population Lookup'!B:B, MATCH(M2905, 'Current Population Lookup'!A:A, 0))</f>
        <v>33963</v>
      </c>
      <c r="P2905" s="16">
        <f>VLOOKUP(M2905&amp;D2905,'Yearly Private Schools Lookup'!A:D, 4, FALSE)</f>
        <v>24</v>
      </c>
      <c r="Q2905" s="16">
        <f t="array" ref="Q2905">INDEX('Yearly Private Schools Lookup'!D:D, MATCH(M2905&amp;D2905, 'Yearly Private Schools Lookup'!A:A, 0))</f>
        <v>24</v>
      </c>
    </row>
    <row r="2906" spans="1:17" ht="15.75" customHeight="1" x14ac:dyDescent="0.2">
      <c r="A2906" s="2">
        <v>2665</v>
      </c>
      <c r="B2906" s="2">
        <v>5</v>
      </c>
      <c r="C2906" s="2">
        <v>6</v>
      </c>
      <c r="D2906" s="2">
        <v>1977</v>
      </c>
      <c r="E2906" s="2">
        <v>1977</v>
      </c>
      <c r="F2906" s="2">
        <v>1475</v>
      </c>
      <c r="G2906" s="2">
        <v>2</v>
      </c>
      <c r="H2906" s="2">
        <v>4</v>
      </c>
      <c r="I2906" s="2">
        <v>1</v>
      </c>
      <c r="J2906" s="2">
        <v>1</v>
      </c>
      <c r="K2906" s="2">
        <v>127000</v>
      </c>
      <c r="L2906" s="2" t="s">
        <v>13</v>
      </c>
      <c r="M2906" s="2" t="s">
        <v>41</v>
      </c>
      <c r="N2906" s="16">
        <f>VLOOKUP(M2906, 'Current Population Lookup'!A:B, 2, FALSE)</f>
        <v>33963</v>
      </c>
      <c r="O2906" s="16">
        <f t="array" ref="O2906">INDEX('Current Population Lookup'!B:B, MATCH(M2906, 'Current Population Lookup'!A:A, 0))</f>
        <v>33963</v>
      </c>
      <c r="P2906" s="16">
        <f>VLOOKUP(M2906&amp;D2906,'Yearly Private Schools Lookup'!A:D, 4, FALSE)</f>
        <v>24</v>
      </c>
      <c r="Q2906" s="16">
        <f t="array" ref="Q2906">INDEX('Yearly Private Schools Lookup'!D:D, MATCH(M2906&amp;D2906, 'Yearly Private Schools Lookup'!A:A, 0))</f>
        <v>24</v>
      </c>
    </row>
    <row r="2907" spans="1:17" ht="15.75" customHeight="1" x14ac:dyDescent="0.2">
      <c r="A2907" s="2">
        <v>3964</v>
      </c>
      <c r="B2907" s="2">
        <v>6</v>
      </c>
      <c r="C2907" s="2">
        <v>4</v>
      </c>
      <c r="D2907" s="2">
        <v>1973</v>
      </c>
      <c r="E2907" s="2">
        <v>1973</v>
      </c>
      <c r="F2907" s="2">
        <v>2521</v>
      </c>
      <c r="G2907" s="2">
        <v>2</v>
      </c>
      <c r="H2907" s="2">
        <v>5</v>
      </c>
      <c r="I2907" s="2">
        <v>1</v>
      </c>
      <c r="J2907" s="2">
        <v>2</v>
      </c>
      <c r="K2907" s="2">
        <v>151400</v>
      </c>
      <c r="L2907" s="2" t="s">
        <v>13</v>
      </c>
      <c r="M2907" s="2" t="s">
        <v>41</v>
      </c>
      <c r="N2907" s="16">
        <f>VLOOKUP(M2907, 'Current Population Lookup'!A:B, 2, FALSE)</f>
        <v>33963</v>
      </c>
      <c r="O2907" s="16">
        <f t="array" ref="O2907">INDEX('Current Population Lookup'!B:B, MATCH(M2907, 'Current Population Lookup'!A:A, 0))</f>
        <v>33963</v>
      </c>
      <c r="P2907" s="16">
        <f>VLOOKUP(M2907&amp;D2907,'Yearly Private Schools Lookup'!A:D, 4, FALSE)</f>
        <v>18</v>
      </c>
      <c r="Q2907" s="16">
        <f t="array" ref="Q2907">INDEX('Yearly Private Schools Lookup'!D:D, MATCH(M2907&amp;D2907, 'Yearly Private Schools Lookup'!A:A, 0))</f>
        <v>18</v>
      </c>
    </row>
    <row r="2908" spans="1:17" ht="15.75" customHeight="1" x14ac:dyDescent="0.2">
      <c r="A2908" s="2">
        <v>10172</v>
      </c>
      <c r="B2908" s="2">
        <v>5</v>
      </c>
      <c r="C2908" s="2">
        <v>7</v>
      </c>
      <c r="D2908" s="2">
        <v>1968</v>
      </c>
      <c r="E2908" s="2">
        <v>2003</v>
      </c>
      <c r="F2908" s="2">
        <v>874</v>
      </c>
      <c r="G2908" s="2">
        <v>1</v>
      </c>
      <c r="H2908" s="2">
        <v>3</v>
      </c>
      <c r="I2908" s="2">
        <v>0</v>
      </c>
      <c r="J2908" s="2">
        <v>1</v>
      </c>
      <c r="K2908" s="2">
        <v>126500</v>
      </c>
      <c r="L2908" s="2" t="s">
        <v>13</v>
      </c>
      <c r="M2908" s="2" t="s">
        <v>39</v>
      </c>
      <c r="N2908" s="16">
        <f>VLOOKUP(M2908, 'Current Population Lookup'!A:B, 2, FALSE)</f>
        <v>14742</v>
      </c>
      <c r="O2908" s="16">
        <f t="array" ref="O2908">INDEX('Current Population Lookup'!B:B, MATCH(M2908, 'Current Population Lookup'!A:A, 0))</f>
        <v>14742</v>
      </c>
      <c r="P2908" s="16">
        <f>VLOOKUP(M2908&amp;D2908,'Yearly Private Schools Lookup'!A:D, 4, FALSE)</f>
        <v>82</v>
      </c>
      <c r="Q2908" s="16">
        <f t="array" ref="Q2908">INDEX('Yearly Private Schools Lookup'!D:D, MATCH(M2908&amp;D2908, 'Yearly Private Schools Lookup'!A:A, 0))</f>
        <v>82</v>
      </c>
    </row>
    <row r="2909" spans="1:17" ht="15.75" customHeight="1" x14ac:dyDescent="0.2">
      <c r="A2909" s="2">
        <v>11836</v>
      </c>
      <c r="B2909" s="2">
        <v>5</v>
      </c>
      <c r="C2909" s="2">
        <v>5</v>
      </c>
      <c r="D2909" s="2">
        <v>1970</v>
      </c>
      <c r="E2909" s="2">
        <v>1970</v>
      </c>
      <c r="F2909" s="2">
        <v>1652</v>
      </c>
      <c r="G2909" s="2">
        <v>2</v>
      </c>
      <c r="H2909" s="2">
        <v>4</v>
      </c>
      <c r="I2909" s="2">
        <v>0</v>
      </c>
      <c r="J2909" s="2">
        <v>3</v>
      </c>
      <c r="K2909" s="2">
        <v>146500</v>
      </c>
      <c r="L2909" s="2" t="s">
        <v>13</v>
      </c>
      <c r="M2909" s="2" t="s">
        <v>39</v>
      </c>
      <c r="N2909" s="16">
        <f>VLOOKUP(M2909, 'Current Population Lookup'!A:B, 2, FALSE)</f>
        <v>14742</v>
      </c>
      <c r="O2909" s="16">
        <f t="array" ref="O2909">INDEX('Current Population Lookup'!B:B, MATCH(M2909, 'Current Population Lookup'!A:A, 0))</f>
        <v>14742</v>
      </c>
      <c r="P2909" s="16">
        <f>VLOOKUP(M2909&amp;D2909,'Yearly Private Schools Lookup'!A:D, 4, FALSE)</f>
        <v>95</v>
      </c>
      <c r="Q2909" s="16">
        <f t="array" ref="Q2909">INDEX('Yearly Private Schools Lookup'!D:D, MATCH(M2909&amp;D2909, 'Yearly Private Schools Lookup'!A:A, 0))</f>
        <v>95</v>
      </c>
    </row>
    <row r="2910" spans="1:17" ht="15.75" customHeight="1" x14ac:dyDescent="0.2">
      <c r="A2910" s="2">
        <v>1470</v>
      </c>
      <c r="B2910" s="2">
        <v>4</v>
      </c>
      <c r="C2910" s="2">
        <v>6</v>
      </c>
      <c r="D2910" s="2">
        <v>1970</v>
      </c>
      <c r="E2910" s="2">
        <v>1970</v>
      </c>
      <c r="F2910" s="2">
        <v>630</v>
      </c>
      <c r="G2910" s="2">
        <v>1</v>
      </c>
      <c r="H2910" s="2">
        <v>1</v>
      </c>
      <c r="I2910" s="2">
        <v>0</v>
      </c>
      <c r="J2910" s="2">
        <v>0</v>
      </c>
      <c r="K2910" s="2">
        <v>73000</v>
      </c>
      <c r="L2910" s="2" t="s">
        <v>13</v>
      </c>
      <c r="M2910" s="2" t="s">
        <v>41</v>
      </c>
      <c r="N2910" s="16">
        <f>VLOOKUP(M2910, 'Current Population Lookup'!A:B, 2, FALSE)</f>
        <v>33963</v>
      </c>
      <c r="O2910" s="16">
        <f t="array" ref="O2910">INDEX('Current Population Lookup'!B:B, MATCH(M2910, 'Current Population Lookup'!A:A, 0))</f>
        <v>33963</v>
      </c>
      <c r="P2910" s="16">
        <f>VLOOKUP(M2910&amp;D2910,'Yearly Private Schools Lookup'!A:D, 4, FALSE)</f>
        <v>12</v>
      </c>
      <c r="Q2910" s="16">
        <f t="array" ref="Q2910">INDEX('Yearly Private Schools Lookup'!D:D, MATCH(M2910&amp;D2910, 'Yearly Private Schools Lookup'!A:A, 0))</f>
        <v>12</v>
      </c>
    </row>
    <row r="2911" spans="1:17" ht="15.75" customHeight="1" x14ac:dyDescent="0.2">
      <c r="A2911" s="2">
        <v>1484</v>
      </c>
      <c r="B2911" s="2">
        <v>4</v>
      </c>
      <c r="C2911" s="2">
        <v>4</v>
      </c>
      <c r="D2911" s="2">
        <v>1972</v>
      </c>
      <c r="E2911" s="2">
        <v>1972</v>
      </c>
      <c r="F2911" s="2">
        <v>1092</v>
      </c>
      <c r="G2911" s="2">
        <v>1</v>
      </c>
      <c r="H2911" s="2">
        <v>3</v>
      </c>
      <c r="I2911" s="2">
        <v>0</v>
      </c>
      <c r="J2911" s="2">
        <v>1</v>
      </c>
      <c r="K2911" s="2">
        <v>79400</v>
      </c>
      <c r="L2911" s="2" t="s">
        <v>13</v>
      </c>
      <c r="M2911" s="2" t="s">
        <v>41</v>
      </c>
      <c r="N2911" s="16">
        <f>VLOOKUP(M2911, 'Current Population Lookup'!A:B, 2, FALSE)</f>
        <v>33963</v>
      </c>
      <c r="O2911" s="16">
        <f t="array" ref="O2911">INDEX('Current Population Lookup'!B:B, MATCH(M2911, 'Current Population Lookup'!A:A, 0))</f>
        <v>33963</v>
      </c>
      <c r="P2911" s="16">
        <f>VLOOKUP(M2911&amp;D2911,'Yearly Private Schools Lookup'!A:D, 4, FALSE)</f>
        <v>15</v>
      </c>
      <c r="Q2911" s="16">
        <f t="array" ref="Q2911">INDEX('Yearly Private Schools Lookup'!D:D, MATCH(M2911&amp;D2911, 'Yearly Private Schools Lookup'!A:A, 0))</f>
        <v>15</v>
      </c>
    </row>
    <row r="2912" spans="1:17" ht="15.75" customHeight="1" x14ac:dyDescent="0.2">
      <c r="A2912" s="2">
        <v>13384</v>
      </c>
      <c r="B2912" s="2">
        <v>5</v>
      </c>
      <c r="C2912" s="2">
        <v>5</v>
      </c>
      <c r="D2912" s="2">
        <v>1969</v>
      </c>
      <c r="E2912" s="2">
        <v>1979</v>
      </c>
      <c r="F2912" s="2">
        <v>1360</v>
      </c>
      <c r="G2912" s="2">
        <v>1</v>
      </c>
      <c r="H2912" s="2">
        <v>3</v>
      </c>
      <c r="I2912" s="2">
        <v>1</v>
      </c>
      <c r="J2912" s="2">
        <v>1</v>
      </c>
      <c r="K2912" s="2">
        <v>140000</v>
      </c>
      <c r="L2912" s="2" t="s">
        <v>13</v>
      </c>
      <c r="M2912" s="2" t="s">
        <v>39</v>
      </c>
      <c r="N2912" s="16">
        <f>VLOOKUP(M2912, 'Current Population Lookup'!A:B, 2, FALSE)</f>
        <v>14742</v>
      </c>
      <c r="O2912" s="16">
        <f t="array" ref="O2912">INDEX('Current Population Lookup'!B:B, MATCH(M2912, 'Current Population Lookup'!A:A, 0))</f>
        <v>14742</v>
      </c>
      <c r="P2912" s="16">
        <f>VLOOKUP(M2912&amp;D2912,'Yearly Private Schools Lookup'!A:D, 4, FALSE)</f>
        <v>89</v>
      </c>
      <c r="Q2912" s="16">
        <f t="array" ref="Q2912">INDEX('Yearly Private Schools Lookup'!D:D, MATCH(M2912&amp;D2912, 'Yearly Private Schools Lookup'!A:A, 0))</f>
        <v>89</v>
      </c>
    </row>
    <row r="2913" spans="1:17" ht="15.75" customHeight="1" x14ac:dyDescent="0.2">
      <c r="A2913" s="2">
        <v>1533</v>
      </c>
      <c r="B2913" s="2">
        <v>5</v>
      </c>
      <c r="C2913" s="2">
        <v>7</v>
      </c>
      <c r="D2913" s="2">
        <v>1970</v>
      </c>
      <c r="E2913" s="2">
        <v>1970</v>
      </c>
      <c r="F2913" s="2">
        <v>630</v>
      </c>
      <c r="G2913" s="2">
        <v>1</v>
      </c>
      <c r="H2913" s="2">
        <v>1</v>
      </c>
      <c r="I2913" s="2">
        <v>0</v>
      </c>
      <c r="J2913" s="2">
        <v>0</v>
      </c>
      <c r="K2913" s="2">
        <v>92000</v>
      </c>
      <c r="L2913" s="2" t="s">
        <v>13</v>
      </c>
      <c r="M2913" s="2" t="s">
        <v>41</v>
      </c>
      <c r="N2913" s="16">
        <f>VLOOKUP(M2913, 'Current Population Lookup'!A:B, 2, FALSE)</f>
        <v>33963</v>
      </c>
      <c r="O2913" s="16">
        <f t="array" ref="O2913">INDEX('Current Population Lookup'!B:B, MATCH(M2913, 'Current Population Lookup'!A:A, 0))</f>
        <v>33963</v>
      </c>
      <c r="P2913" s="16">
        <f>VLOOKUP(M2913&amp;D2913,'Yearly Private Schools Lookup'!A:D, 4, FALSE)</f>
        <v>12</v>
      </c>
      <c r="Q2913" s="16">
        <f t="array" ref="Q2913">INDEX('Yearly Private Schools Lookup'!D:D, MATCH(M2913&amp;D2913, 'Yearly Private Schools Lookup'!A:A, 0))</f>
        <v>12</v>
      </c>
    </row>
    <row r="2914" spans="1:17" ht="15.75" customHeight="1" x14ac:dyDescent="0.2">
      <c r="A2914" s="2">
        <v>1533</v>
      </c>
      <c r="B2914" s="2">
        <v>4</v>
      </c>
      <c r="C2914" s="2">
        <v>5</v>
      </c>
      <c r="D2914" s="2">
        <v>1970</v>
      </c>
      <c r="E2914" s="2">
        <v>1970</v>
      </c>
      <c r="F2914" s="2">
        <v>1092</v>
      </c>
      <c r="G2914" s="2">
        <v>1</v>
      </c>
      <c r="H2914" s="2">
        <v>3</v>
      </c>
      <c r="I2914" s="2">
        <v>0</v>
      </c>
      <c r="J2914" s="2">
        <v>1</v>
      </c>
      <c r="K2914" s="2">
        <v>87550</v>
      </c>
      <c r="L2914" s="2" t="s">
        <v>13</v>
      </c>
      <c r="M2914" s="2" t="s">
        <v>41</v>
      </c>
      <c r="N2914" s="16">
        <f>VLOOKUP(M2914, 'Current Population Lookup'!A:B, 2, FALSE)</f>
        <v>33963</v>
      </c>
      <c r="O2914" s="16">
        <f t="array" ref="O2914">INDEX('Current Population Lookup'!B:B, MATCH(M2914, 'Current Population Lookup'!A:A, 0))</f>
        <v>33963</v>
      </c>
      <c r="P2914" s="16">
        <f>VLOOKUP(M2914&amp;D2914,'Yearly Private Schools Lookup'!A:D, 4, FALSE)</f>
        <v>12</v>
      </c>
      <c r="Q2914" s="16">
        <f t="array" ref="Q2914">INDEX('Yearly Private Schools Lookup'!D:D, MATCH(M2914&amp;D2914, 'Yearly Private Schools Lookup'!A:A, 0))</f>
        <v>12</v>
      </c>
    </row>
    <row r="2915" spans="1:17" ht="15.75" customHeight="1" x14ac:dyDescent="0.2">
      <c r="A2915" s="2">
        <v>1526</v>
      </c>
      <c r="B2915" s="2">
        <v>4</v>
      </c>
      <c r="C2915" s="2">
        <v>5</v>
      </c>
      <c r="D2915" s="2">
        <v>1970</v>
      </c>
      <c r="E2915" s="2">
        <v>1970</v>
      </c>
      <c r="F2915" s="2">
        <v>1092</v>
      </c>
      <c r="G2915" s="2">
        <v>1</v>
      </c>
      <c r="H2915" s="2">
        <v>3</v>
      </c>
      <c r="I2915" s="2">
        <v>0</v>
      </c>
      <c r="J2915" s="2">
        <v>0</v>
      </c>
      <c r="K2915" s="2">
        <v>79500</v>
      </c>
      <c r="L2915" s="2" t="s">
        <v>13</v>
      </c>
      <c r="M2915" s="2" t="s">
        <v>41</v>
      </c>
      <c r="N2915" s="16">
        <f>VLOOKUP(M2915, 'Current Population Lookup'!A:B, 2, FALSE)</f>
        <v>33963</v>
      </c>
      <c r="O2915" s="16">
        <f t="array" ref="O2915">INDEX('Current Population Lookup'!B:B, MATCH(M2915, 'Current Population Lookup'!A:A, 0))</f>
        <v>33963</v>
      </c>
      <c r="P2915" s="16">
        <f>VLOOKUP(M2915&amp;D2915,'Yearly Private Schools Lookup'!A:D, 4, FALSE)</f>
        <v>12</v>
      </c>
      <c r="Q2915" s="16">
        <f t="array" ref="Q2915">INDEX('Yearly Private Schools Lookup'!D:D, MATCH(M2915&amp;D2915, 'Yearly Private Schools Lookup'!A:A, 0))</f>
        <v>12</v>
      </c>
    </row>
    <row r="2916" spans="1:17" ht="15.75" customHeight="1" x14ac:dyDescent="0.2">
      <c r="A2916" s="2">
        <v>1936</v>
      </c>
      <c r="B2916" s="2">
        <v>4</v>
      </c>
      <c r="C2916" s="2">
        <v>7</v>
      </c>
      <c r="D2916" s="2">
        <v>1970</v>
      </c>
      <c r="E2916" s="2">
        <v>1970</v>
      </c>
      <c r="F2916" s="2">
        <v>1092</v>
      </c>
      <c r="G2916" s="2">
        <v>1</v>
      </c>
      <c r="H2916" s="2">
        <v>3</v>
      </c>
      <c r="I2916" s="2">
        <v>0</v>
      </c>
      <c r="J2916" s="2">
        <v>0</v>
      </c>
      <c r="K2916" s="2">
        <v>90500</v>
      </c>
      <c r="L2916" s="2" t="s">
        <v>13</v>
      </c>
      <c r="M2916" s="2" t="s">
        <v>41</v>
      </c>
      <c r="N2916" s="16">
        <f>VLOOKUP(M2916, 'Current Population Lookup'!A:B, 2, FALSE)</f>
        <v>33963</v>
      </c>
      <c r="O2916" s="16">
        <f t="array" ref="O2916">INDEX('Current Population Lookup'!B:B, MATCH(M2916, 'Current Population Lookup'!A:A, 0))</f>
        <v>33963</v>
      </c>
      <c r="P2916" s="16">
        <f>VLOOKUP(M2916&amp;D2916,'Yearly Private Schools Lookup'!A:D, 4, FALSE)</f>
        <v>12</v>
      </c>
      <c r="Q2916" s="16">
        <f t="array" ref="Q2916">INDEX('Yearly Private Schools Lookup'!D:D, MATCH(M2916&amp;D2916, 'Yearly Private Schools Lookup'!A:A, 0))</f>
        <v>12</v>
      </c>
    </row>
    <row r="2917" spans="1:17" ht="15.75" customHeight="1" x14ac:dyDescent="0.2">
      <c r="A2917" s="2">
        <v>1894</v>
      </c>
      <c r="B2917" s="2">
        <v>4</v>
      </c>
      <c r="C2917" s="2">
        <v>5</v>
      </c>
      <c r="D2917" s="2">
        <v>1970</v>
      </c>
      <c r="E2917" s="2">
        <v>1970</v>
      </c>
      <c r="F2917" s="2">
        <v>1092</v>
      </c>
      <c r="G2917" s="2">
        <v>1</v>
      </c>
      <c r="H2917" s="2">
        <v>3</v>
      </c>
      <c r="I2917" s="2">
        <v>0</v>
      </c>
      <c r="J2917" s="2">
        <v>1</v>
      </c>
      <c r="K2917" s="2">
        <v>71000</v>
      </c>
      <c r="L2917" s="2" t="s">
        <v>13</v>
      </c>
      <c r="M2917" s="2" t="s">
        <v>41</v>
      </c>
      <c r="N2917" s="16">
        <f>VLOOKUP(M2917, 'Current Population Lookup'!A:B, 2, FALSE)</f>
        <v>33963</v>
      </c>
      <c r="O2917" s="16">
        <f t="array" ref="O2917">INDEX('Current Population Lookup'!B:B, MATCH(M2917, 'Current Population Lookup'!A:A, 0))</f>
        <v>33963</v>
      </c>
      <c r="P2917" s="16">
        <f>VLOOKUP(M2917&amp;D2917,'Yearly Private Schools Lookup'!A:D, 4, FALSE)</f>
        <v>12</v>
      </c>
      <c r="Q2917" s="16">
        <f t="array" ref="Q2917">INDEX('Yearly Private Schools Lookup'!D:D, MATCH(M2917&amp;D2917, 'Yearly Private Schools Lookup'!A:A, 0))</f>
        <v>12</v>
      </c>
    </row>
    <row r="2918" spans="1:17" ht="15.75" customHeight="1" x14ac:dyDescent="0.2">
      <c r="A2918" s="2">
        <v>12640</v>
      </c>
      <c r="B2918" s="2">
        <v>6</v>
      </c>
      <c r="C2918" s="2">
        <v>5</v>
      </c>
      <c r="D2918" s="2">
        <v>1976</v>
      </c>
      <c r="E2918" s="2">
        <v>1976</v>
      </c>
      <c r="F2918" s="2">
        <v>1728</v>
      </c>
      <c r="G2918" s="2">
        <v>2</v>
      </c>
      <c r="H2918" s="2">
        <v>4</v>
      </c>
      <c r="I2918" s="2">
        <v>0</v>
      </c>
      <c r="J2918" s="2">
        <v>2</v>
      </c>
      <c r="K2918" s="2">
        <v>150900</v>
      </c>
      <c r="L2918" s="2" t="s">
        <v>13</v>
      </c>
      <c r="M2918" s="2" t="s">
        <v>39</v>
      </c>
      <c r="N2918" s="16">
        <f>VLOOKUP(M2918, 'Current Population Lookup'!A:B, 2, FALSE)</f>
        <v>14742</v>
      </c>
      <c r="O2918" s="16">
        <f t="array" ref="O2918">INDEX('Current Population Lookup'!B:B, MATCH(M2918, 'Current Population Lookup'!A:A, 0))</f>
        <v>14742</v>
      </c>
      <c r="P2918" s="16">
        <f>VLOOKUP(M2918&amp;D2918,'Yearly Private Schools Lookup'!A:D, 4, FALSE)</f>
        <v>116</v>
      </c>
      <c r="Q2918" s="16">
        <f t="array" ref="Q2918">INDEX('Yearly Private Schools Lookup'!D:D, MATCH(M2918&amp;D2918, 'Yearly Private Schools Lookup'!A:A, 0))</f>
        <v>116</v>
      </c>
    </row>
    <row r="2919" spans="1:17" ht="15.75" customHeight="1" x14ac:dyDescent="0.2">
      <c r="A2919" s="2">
        <v>9297</v>
      </c>
      <c r="B2919" s="2">
        <v>5</v>
      </c>
      <c r="C2919" s="2">
        <v>5</v>
      </c>
      <c r="D2919" s="2">
        <v>1976</v>
      </c>
      <c r="E2919" s="2">
        <v>1976</v>
      </c>
      <c r="F2919" s="2">
        <v>1728</v>
      </c>
      <c r="G2919" s="2">
        <v>2</v>
      </c>
      <c r="H2919" s="2">
        <v>4</v>
      </c>
      <c r="I2919" s="2">
        <v>0</v>
      </c>
      <c r="J2919" s="2">
        <v>2</v>
      </c>
      <c r="K2919" s="2">
        <v>188000</v>
      </c>
      <c r="L2919" s="2" t="s">
        <v>13</v>
      </c>
      <c r="M2919" s="2" t="s">
        <v>39</v>
      </c>
      <c r="N2919" s="16">
        <f>VLOOKUP(M2919, 'Current Population Lookup'!A:B, 2, FALSE)</f>
        <v>14742</v>
      </c>
      <c r="O2919" s="16">
        <f t="array" ref="O2919">INDEX('Current Population Lookup'!B:B, MATCH(M2919, 'Current Population Lookup'!A:A, 0))</f>
        <v>14742</v>
      </c>
      <c r="P2919" s="16">
        <f>VLOOKUP(M2919&amp;D2919,'Yearly Private Schools Lookup'!A:D, 4, FALSE)</f>
        <v>116</v>
      </c>
      <c r="Q2919" s="16">
        <f t="array" ref="Q2919">INDEX('Yearly Private Schools Lookup'!D:D, MATCH(M2919&amp;D2919, 'Yearly Private Schools Lookup'!A:A, 0))</f>
        <v>116</v>
      </c>
    </row>
    <row r="2920" spans="1:17" ht="15.75" customHeight="1" x14ac:dyDescent="0.2">
      <c r="A2920" s="2">
        <v>17400</v>
      </c>
      <c r="B2920" s="2">
        <v>5</v>
      </c>
      <c r="C2920" s="2">
        <v>5</v>
      </c>
      <c r="D2920" s="2">
        <v>1977</v>
      </c>
      <c r="E2920" s="2">
        <v>1977</v>
      </c>
      <c r="F2920" s="2">
        <v>1126</v>
      </c>
      <c r="G2920" s="2">
        <v>2</v>
      </c>
      <c r="H2920" s="2">
        <v>3</v>
      </c>
      <c r="I2920" s="2">
        <v>1</v>
      </c>
      <c r="J2920" s="2">
        <v>2</v>
      </c>
      <c r="K2920" s="2">
        <v>160000</v>
      </c>
      <c r="L2920" s="2" t="s">
        <v>13</v>
      </c>
      <c r="M2920" s="2" t="s">
        <v>39</v>
      </c>
      <c r="N2920" s="16">
        <f>VLOOKUP(M2920, 'Current Population Lookup'!A:B, 2, FALSE)</f>
        <v>14742</v>
      </c>
      <c r="O2920" s="16">
        <f t="array" ref="O2920">INDEX('Current Population Lookup'!B:B, MATCH(M2920, 'Current Population Lookup'!A:A, 0))</f>
        <v>14742</v>
      </c>
      <c r="P2920" s="16">
        <f>VLOOKUP(M2920&amp;D2920,'Yearly Private Schools Lookup'!A:D, 4, FALSE)</f>
        <v>118</v>
      </c>
      <c r="Q2920" s="16">
        <f t="array" ref="Q2920">INDEX('Yearly Private Schools Lookup'!D:D, MATCH(M2920&amp;D2920, 'Yearly Private Schools Lookup'!A:A, 0))</f>
        <v>118</v>
      </c>
    </row>
    <row r="2921" spans="1:17" ht="15.75" customHeight="1" x14ac:dyDescent="0.2">
      <c r="A2921" s="2">
        <v>20000</v>
      </c>
      <c r="B2921" s="2">
        <v>5</v>
      </c>
      <c r="C2921" s="2">
        <v>7</v>
      </c>
      <c r="D2921" s="2">
        <v>1960</v>
      </c>
      <c r="E2921" s="2">
        <v>1996</v>
      </c>
      <c r="F2921" s="2">
        <v>1224</v>
      </c>
      <c r="G2921" s="2">
        <v>1</v>
      </c>
      <c r="H2921" s="2">
        <v>4</v>
      </c>
      <c r="I2921" s="2">
        <v>1</v>
      </c>
      <c r="J2921" s="2">
        <v>2</v>
      </c>
      <c r="K2921" s="2">
        <v>131000</v>
      </c>
      <c r="L2921" s="2" t="s">
        <v>13</v>
      </c>
      <c r="M2921" s="2" t="s">
        <v>39</v>
      </c>
      <c r="N2921" s="16">
        <f>VLOOKUP(M2921, 'Current Population Lookup'!A:B, 2, FALSE)</f>
        <v>14742</v>
      </c>
      <c r="O2921" s="16">
        <f t="array" ref="O2921">INDEX('Current Population Lookup'!B:B, MATCH(M2921, 'Current Population Lookup'!A:A, 0))</f>
        <v>14742</v>
      </c>
      <c r="P2921" s="16">
        <f>VLOOKUP(M2921&amp;D2921,'Yearly Private Schools Lookup'!A:D, 4, FALSE)</f>
        <v>50</v>
      </c>
      <c r="Q2921" s="16">
        <f t="array" ref="Q2921">INDEX('Yearly Private Schools Lookup'!D:D, MATCH(M2921&amp;D2921, 'Yearly Private Schools Lookup'!A:A, 0))</f>
        <v>50</v>
      </c>
    </row>
    <row r="2922" spans="1:17" ht="15.75" customHeight="1" x14ac:dyDescent="0.2">
      <c r="A2922" s="2">
        <v>7937</v>
      </c>
      <c r="B2922" s="2">
        <v>6</v>
      </c>
      <c r="C2922" s="2">
        <v>6</v>
      </c>
      <c r="D2922" s="2">
        <v>1984</v>
      </c>
      <c r="E2922" s="2">
        <v>1984</v>
      </c>
      <c r="F2922" s="2">
        <v>1003</v>
      </c>
      <c r="G2922" s="2">
        <v>1</v>
      </c>
      <c r="H2922" s="2">
        <v>3</v>
      </c>
      <c r="I2922" s="2">
        <v>0</v>
      </c>
      <c r="J2922" s="2">
        <v>2</v>
      </c>
      <c r="K2922" s="2">
        <v>142500</v>
      </c>
      <c r="L2922" s="2" t="s">
        <v>13</v>
      </c>
      <c r="M2922" s="2" t="s">
        <v>39</v>
      </c>
      <c r="N2922" s="16">
        <f>VLOOKUP(M2922, 'Current Population Lookup'!A:B, 2, FALSE)</f>
        <v>14742</v>
      </c>
      <c r="O2922" s="16">
        <f t="array" ref="O2922">INDEX('Current Population Lookup'!B:B, MATCH(M2922, 'Current Population Lookup'!A:A, 0))</f>
        <v>14742</v>
      </c>
      <c r="P2922" s="16">
        <f>VLOOKUP(M2922&amp;D2922,'Yearly Private Schools Lookup'!A:D, 4, FALSE)</f>
        <v>143</v>
      </c>
      <c r="Q2922" s="16">
        <f t="array" ref="Q2922">INDEX('Yearly Private Schools Lookup'!D:D, MATCH(M2922&amp;D2922, 'Yearly Private Schools Lookup'!A:A, 0))</f>
        <v>143</v>
      </c>
    </row>
    <row r="2923" spans="1:17" ht="15.75" customHeight="1" x14ac:dyDescent="0.2">
      <c r="A2923" s="2">
        <v>8885</v>
      </c>
      <c r="B2923" s="2">
        <v>5</v>
      </c>
      <c r="C2923" s="2">
        <v>5</v>
      </c>
      <c r="D2923" s="2">
        <v>1983</v>
      </c>
      <c r="E2923" s="2">
        <v>1983</v>
      </c>
      <c r="F2923" s="2">
        <v>902</v>
      </c>
      <c r="G2923" s="2">
        <v>1</v>
      </c>
      <c r="H2923" s="2">
        <v>2</v>
      </c>
      <c r="I2923" s="2">
        <v>0</v>
      </c>
      <c r="J2923" s="2">
        <v>2</v>
      </c>
      <c r="K2923" s="2">
        <v>131000</v>
      </c>
      <c r="L2923" s="2" t="s">
        <v>13</v>
      </c>
      <c r="M2923" s="2" t="s">
        <v>39</v>
      </c>
      <c r="N2923" s="16">
        <f>VLOOKUP(M2923, 'Current Population Lookup'!A:B, 2, FALSE)</f>
        <v>14742</v>
      </c>
      <c r="O2923" s="16">
        <f t="array" ref="O2923">INDEX('Current Population Lookup'!B:B, MATCH(M2923, 'Current Population Lookup'!A:A, 0))</f>
        <v>14742</v>
      </c>
      <c r="P2923" s="16">
        <f>VLOOKUP(M2923&amp;D2923,'Yearly Private Schools Lookup'!A:D, 4, FALSE)</f>
        <v>139</v>
      </c>
      <c r="Q2923" s="16">
        <f t="array" ref="Q2923">INDEX('Yearly Private Schools Lookup'!D:D, MATCH(M2923&amp;D2923, 'Yearly Private Schools Lookup'!A:A, 0))</f>
        <v>139</v>
      </c>
    </row>
    <row r="2924" spans="1:17" ht="15.75" customHeight="1" x14ac:dyDescent="0.2">
      <c r="A2924" s="2">
        <v>10441</v>
      </c>
      <c r="B2924" s="2">
        <v>5</v>
      </c>
      <c r="C2924" s="2">
        <v>5</v>
      </c>
      <c r="D2924" s="2">
        <v>1992</v>
      </c>
      <c r="E2924" s="2">
        <v>1992</v>
      </c>
      <c r="F2924" s="2">
        <v>970</v>
      </c>
      <c r="G2924" s="2">
        <v>1</v>
      </c>
      <c r="H2924" s="2">
        <v>3</v>
      </c>
      <c r="I2924" s="2">
        <v>0</v>
      </c>
      <c r="J2924" s="2">
        <v>0</v>
      </c>
      <c r="K2924" s="2">
        <v>132000</v>
      </c>
      <c r="L2924" s="2" t="s">
        <v>13</v>
      </c>
      <c r="M2924" s="2" t="s">
        <v>39</v>
      </c>
      <c r="N2924" s="16">
        <f>VLOOKUP(M2924, 'Current Population Lookup'!A:B, 2, FALSE)</f>
        <v>14742</v>
      </c>
      <c r="O2924" s="16">
        <f t="array" ref="O2924">INDEX('Current Population Lookup'!B:B, MATCH(M2924, 'Current Population Lookup'!A:A, 0))</f>
        <v>14742</v>
      </c>
      <c r="P2924" s="16">
        <f>VLOOKUP(M2924&amp;D2924,'Yearly Private Schools Lookup'!A:D, 4, FALSE)</f>
        <v>162</v>
      </c>
      <c r="Q2924" s="16">
        <f t="array" ref="Q2924">INDEX('Yearly Private Schools Lookup'!D:D, MATCH(M2924&amp;D2924, 'Yearly Private Schools Lookup'!A:A, 0))</f>
        <v>162</v>
      </c>
    </row>
    <row r="2925" spans="1:17" ht="15.75" customHeight="1" x14ac:dyDescent="0.2">
      <c r="A2925" s="2">
        <v>10010</v>
      </c>
      <c r="B2925" s="2">
        <v>5</v>
      </c>
      <c r="C2925" s="2">
        <v>5</v>
      </c>
      <c r="D2925" s="2">
        <v>1974</v>
      </c>
      <c r="E2925" s="2">
        <v>1975</v>
      </c>
      <c r="F2925" s="2">
        <v>1389</v>
      </c>
      <c r="G2925" s="2">
        <v>1</v>
      </c>
      <c r="H2925" s="2">
        <v>2</v>
      </c>
      <c r="I2925" s="2">
        <v>1</v>
      </c>
      <c r="J2925" s="2">
        <v>2</v>
      </c>
      <c r="K2925" s="2">
        <v>170000</v>
      </c>
      <c r="L2925" s="2" t="s">
        <v>13</v>
      </c>
      <c r="M2925" s="2" t="s">
        <v>39</v>
      </c>
      <c r="N2925" s="16">
        <f>VLOOKUP(M2925, 'Current Population Lookup'!A:B, 2, FALSE)</f>
        <v>14742</v>
      </c>
      <c r="O2925" s="16">
        <f t="array" ref="O2925">INDEX('Current Population Lookup'!B:B, MATCH(M2925, 'Current Population Lookup'!A:A, 0))</f>
        <v>14742</v>
      </c>
      <c r="P2925" s="16">
        <f>VLOOKUP(M2925&amp;D2925,'Yearly Private Schools Lookup'!A:D, 4, FALSE)</f>
        <v>104</v>
      </c>
      <c r="Q2925" s="16">
        <f t="array" ref="Q2925">INDEX('Yearly Private Schools Lookup'!D:D, MATCH(M2925&amp;D2925, 'Yearly Private Schools Lookup'!A:A, 0))</f>
        <v>104</v>
      </c>
    </row>
    <row r="2926" spans="1:17" ht="15.75" customHeight="1" x14ac:dyDescent="0.2">
      <c r="A2926" s="2">
        <v>9627</v>
      </c>
      <c r="B2926" s="2">
        <v>7</v>
      </c>
      <c r="C2926" s="2">
        <v>5</v>
      </c>
      <c r="D2926" s="2">
        <v>1993</v>
      </c>
      <c r="E2926" s="2">
        <v>1994</v>
      </c>
      <c r="F2926" s="2">
        <v>2000</v>
      </c>
      <c r="G2926" s="2">
        <v>2</v>
      </c>
      <c r="H2926" s="2">
        <v>3</v>
      </c>
      <c r="I2926" s="2">
        <v>1</v>
      </c>
      <c r="J2926" s="2">
        <v>3</v>
      </c>
      <c r="K2926" s="2">
        <v>188000</v>
      </c>
      <c r="L2926" s="2" t="s">
        <v>13</v>
      </c>
      <c r="M2926" s="2" t="s">
        <v>39</v>
      </c>
      <c r="N2926" s="16">
        <f>VLOOKUP(M2926, 'Current Population Lookup'!A:B, 2, FALSE)</f>
        <v>14742</v>
      </c>
      <c r="O2926" s="16">
        <f t="array" ref="O2926">INDEX('Current Population Lookup'!B:B, MATCH(M2926, 'Current Population Lookup'!A:A, 0))</f>
        <v>14742</v>
      </c>
      <c r="P2926" s="16">
        <f>VLOOKUP(M2926&amp;D2926,'Yearly Private Schools Lookup'!A:D, 4, FALSE)</f>
        <v>168</v>
      </c>
      <c r="Q2926" s="16">
        <f t="array" ref="Q2926">INDEX('Yearly Private Schools Lookup'!D:D, MATCH(M2926&amp;D2926, 'Yearly Private Schools Lookup'!A:A, 0))</f>
        <v>168</v>
      </c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926"/>
  <sheetViews>
    <sheetView topLeftCell="A4" workbookViewId="0"/>
  </sheetViews>
  <sheetFormatPr baseColWidth="10" defaultColWidth="12.6640625" defaultRowHeight="15" customHeight="1" x14ac:dyDescent="0.15"/>
  <cols>
    <col min="1" max="1" width="7.6640625" customWidth="1"/>
    <col min="2" max="2" width="10.6640625" customWidth="1"/>
    <col min="3" max="3" width="11" customWidth="1"/>
    <col min="4" max="4" width="8.6640625" customWidth="1"/>
    <col min="5" max="5" width="14.5" customWidth="1"/>
    <col min="6" max="6" width="9.5" customWidth="1"/>
    <col min="7" max="7" width="7.83203125" customWidth="1"/>
    <col min="8" max="8" width="13.5" customWidth="1"/>
    <col min="9" max="9" width="9" customWidth="1"/>
    <col min="10" max="10" width="10" customWidth="1"/>
    <col min="11" max="11" width="8.33203125" customWidth="1"/>
    <col min="12" max="12" width="9.5" customWidth="1"/>
    <col min="13" max="13" width="12.33203125" customWidth="1"/>
  </cols>
  <sheetData>
    <row r="1" spans="1: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>
        <v>3982</v>
      </c>
      <c r="B2" s="2">
        <v>8</v>
      </c>
      <c r="C2" s="2">
        <v>5</v>
      </c>
      <c r="D2" s="2">
        <v>2006</v>
      </c>
      <c r="E2" s="2">
        <v>2006</v>
      </c>
      <c r="F2" s="2">
        <v>1567</v>
      </c>
      <c r="G2" s="2">
        <v>2</v>
      </c>
      <c r="H2" s="2">
        <v>1</v>
      </c>
      <c r="I2" s="2">
        <v>1</v>
      </c>
      <c r="J2" s="2">
        <v>3</v>
      </c>
      <c r="K2" s="2">
        <v>264561</v>
      </c>
      <c r="L2" s="2" t="s">
        <v>13</v>
      </c>
      <c r="M2" s="2" t="s">
        <v>23</v>
      </c>
    </row>
    <row r="3" spans="1:13" x14ac:dyDescent="0.2">
      <c r="A3" s="2">
        <v>2938</v>
      </c>
      <c r="B3" s="2">
        <v>7</v>
      </c>
      <c r="C3" s="2">
        <v>5</v>
      </c>
      <c r="D3" s="2">
        <v>2002</v>
      </c>
      <c r="E3" s="2">
        <v>2002</v>
      </c>
      <c r="F3" s="2">
        <v>1511</v>
      </c>
      <c r="G3" s="2">
        <v>2</v>
      </c>
      <c r="H3" s="2">
        <v>2</v>
      </c>
      <c r="I3" s="2">
        <v>1</v>
      </c>
      <c r="J3" s="2">
        <v>2</v>
      </c>
      <c r="K3" s="2">
        <v>246990</v>
      </c>
      <c r="L3" s="2" t="s">
        <v>13</v>
      </c>
      <c r="M3" s="2" t="s">
        <v>23</v>
      </c>
    </row>
    <row r="4" spans="1:13" x14ac:dyDescent="0.2">
      <c r="A4" s="2">
        <v>4045</v>
      </c>
      <c r="B4" s="2">
        <v>7</v>
      </c>
      <c r="C4" s="2">
        <v>5</v>
      </c>
      <c r="D4" s="2">
        <v>2006</v>
      </c>
      <c r="E4" s="2">
        <v>2006</v>
      </c>
      <c r="F4" s="2">
        <v>1500</v>
      </c>
      <c r="G4" s="2">
        <v>2</v>
      </c>
      <c r="H4" s="2">
        <v>2</v>
      </c>
      <c r="I4" s="2">
        <v>1</v>
      </c>
      <c r="J4" s="2">
        <v>3</v>
      </c>
      <c r="K4" s="2">
        <v>246578</v>
      </c>
      <c r="L4" s="2" t="s">
        <v>13</v>
      </c>
      <c r="M4" s="2" t="s">
        <v>23</v>
      </c>
    </row>
    <row r="5" spans="1:13" x14ac:dyDescent="0.2">
      <c r="A5" s="2">
        <v>3196</v>
      </c>
      <c r="B5" s="2">
        <v>7</v>
      </c>
      <c r="C5" s="2">
        <v>5</v>
      </c>
      <c r="D5" s="2">
        <v>2003</v>
      </c>
      <c r="E5" s="2">
        <v>2004</v>
      </c>
      <c r="F5" s="2">
        <v>1557</v>
      </c>
      <c r="G5" s="2">
        <v>2</v>
      </c>
      <c r="H5" s="2">
        <v>2</v>
      </c>
      <c r="I5" s="2">
        <v>1</v>
      </c>
      <c r="J5" s="2">
        <v>2</v>
      </c>
      <c r="K5" s="2">
        <v>234000</v>
      </c>
      <c r="L5" s="2" t="s">
        <v>13</v>
      </c>
      <c r="M5" s="2" t="s">
        <v>23</v>
      </c>
    </row>
    <row r="6" spans="1:13" x14ac:dyDescent="0.2">
      <c r="A6" s="2">
        <v>3621</v>
      </c>
      <c r="B6" s="2">
        <v>8</v>
      </c>
      <c r="C6" s="2">
        <v>5</v>
      </c>
      <c r="D6" s="2">
        <v>2003</v>
      </c>
      <c r="E6" s="2">
        <v>2003</v>
      </c>
      <c r="F6" s="2">
        <v>1589</v>
      </c>
      <c r="G6" s="2">
        <v>2</v>
      </c>
      <c r="H6" s="2">
        <v>2</v>
      </c>
      <c r="I6" s="2">
        <v>1</v>
      </c>
      <c r="J6" s="2">
        <v>3</v>
      </c>
      <c r="K6" s="2">
        <v>226500</v>
      </c>
      <c r="L6" s="2" t="s">
        <v>13</v>
      </c>
      <c r="M6" s="2" t="s">
        <v>23</v>
      </c>
    </row>
    <row r="7" spans="1:13" x14ac:dyDescent="0.2">
      <c r="A7" s="2">
        <v>3072</v>
      </c>
      <c r="B7" s="2">
        <v>7</v>
      </c>
      <c r="C7" s="2">
        <v>5</v>
      </c>
      <c r="D7" s="2">
        <v>2004</v>
      </c>
      <c r="E7" s="2">
        <v>2004</v>
      </c>
      <c r="F7" s="2">
        <v>1548</v>
      </c>
      <c r="G7" s="2">
        <v>2</v>
      </c>
      <c r="H7" s="2">
        <v>2</v>
      </c>
      <c r="I7" s="2">
        <v>1</v>
      </c>
      <c r="J7" s="2">
        <v>2</v>
      </c>
      <c r="K7" s="2">
        <v>225000</v>
      </c>
      <c r="L7" s="2" t="s">
        <v>13</v>
      </c>
      <c r="M7" s="2" t="s">
        <v>23</v>
      </c>
    </row>
    <row r="8" spans="1:13" x14ac:dyDescent="0.2">
      <c r="A8" s="2">
        <v>3940</v>
      </c>
      <c r="B8" s="2">
        <v>7</v>
      </c>
      <c r="C8" s="2">
        <v>5</v>
      </c>
      <c r="D8" s="2">
        <v>2004</v>
      </c>
      <c r="E8" s="2">
        <v>2004</v>
      </c>
      <c r="F8" s="2">
        <v>1576</v>
      </c>
      <c r="G8" s="2">
        <v>2</v>
      </c>
      <c r="H8" s="2">
        <v>2</v>
      </c>
      <c r="I8" s="2">
        <v>1</v>
      </c>
      <c r="J8" s="2">
        <v>3</v>
      </c>
      <c r="K8" s="2">
        <v>219990</v>
      </c>
      <c r="L8" s="2" t="s">
        <v>13</v>
      </c>
      <c r="M8" s="2" t="s">
        <v>23</v>
      </c>
    </row>
    <row r="9" spans="1:13" x14ac:dyDescent="0.2">
      <c r="A9" s="2">
        <v>3196</v>
      </c>
      <c r="B9" s="2">
        <v>8</v>
      </c>
      <c r="C9" s="2">
        <v>5</v>
      </c>
      <c r="D9" s="2">
        <v>2003</v>
      </c>
      <c r="E9" s="2">
        <v>2003</v>
      </c>
      <c r="F9" s="2">
        <v>1456</v>
      </c>
      <c r="G9" s="2">
        <v>2</v>
      </c>
      <c r="H9" s="2">
        <v>2</v>
      </c>
      <c r="I9" s="2">
        <v>1</v>
      </c>
      <c r="J9" s="2">
        <v>2</v>
      </c>
      <c r="K9" s="2">
        <v>215000</v>
      </c>
      <c r="L9" s="2" t="s">
        <v>13</v>
      </c>
      <c r="M9" s="2" t="s">
        <v>23</v>
      </c>
    </row>
    <row r="10" spans="1:13" x14ac:dyDescent="0.2">
      <c r="A10" s="2">
        <v>3013</v>
      </c>
      <c r="B10" s="2">
        <v>7</v>
      </c>
      <c r="C10" s="2">
        <v>5</v>
      </c>
      <c r="D10" s="2">
        <v>2005</v>
      </c>
      <c r="E10" s="2">
        <v>2005</v>
      </c>
      <c r="F10" s="2">
        <v>1506</v>
      </c>
      <c r="G10" s="2">
        <v>2</v>
      </c>
      <c r="H10" s="2">
        <v>2</v>
      </c>
      <c r="I10" s="2">
        <v>1</v>
      </c>
      <c r="J10" s="2">
        <v>2</v>
      </c>
      <c r="K10" s="2">
        <v>213490</v>
      </c>
      <c r="L10" s="2" t="s">
        <v>13</v>
      </c>
      <c r="M10" s="2" t="s">
        <v>23</v>
      </c>
    </row>
    <row r="11" spans="1:13" x14ac:dyDescent="0.2">
      <c r="A11" s="2">
        <v>3087</v>
      </c>
      <c r="B11" s="2">
        <v>7</v>
      </c>
      <c r="C11" s="2">
        <v>5</v>
      </c>
      <c r="D11" s="2">
        <v>2006</v>
      </c>
      <c r="E11" s="2">
        <v>2006</v>
      </c>
      <c r="F11" s="2">
        <v>1364</v>
      </c>
      <c r="G11" s="2">
        <v>2</v>
      </c>
      <c r="H11" s="2">
        <v>2</v>
      </c>
      <c r="I11" s="2">
        <v>1</v>
      </c>
      <c r="J11" s="2">
        <v>2</v>
      </c>
      <c r="K11" s="2">
        <v>210250</v>
      </c>
      <c r="L11" s="2" t="s">
        <v>13</v>
      </c>
      <c r="M11" s="2" t="s">
        <v>23</v>
      </c>
    </row>
    <row r="12" spans="1:13" x14ac:dyDescent="0.2">
      <c r="A12" s="2">
        <v>3940</v>
      </c>
      <c r="B12" s="2">
        <v>7</v>
      </c>
      <c r="C12" s="2">
        <v>5</v>
      </c>
      <c r="D12" s="2">
        <v>2003</v>
      </c>
      <c r="E12" s="2">
        <v>2003</v>
      </c>
      <c r="F12" s="2">
        <v>1455</v>
      </c>
      <c r="G12" s="2">
        <v>2</v>
      </c>
      <c r="H12" s="2">
        <v>2</v>
      </c>
      <c r="I12" s="2">
        <v>1</v>
      </c>
      <c r="J12" s="2">
        <v>3</v>
      </c>
      <c r="K12" s="2">
        <v>195000</v>
      </c>
      <c r="L12" s="2" t="s">
        <v>13</v>
      </c>
      <c r="M12" s="2" t="s">
        <v>23</v>
      </c>
    </row>
    <row r="13" spans="1:13" ht="15.75" customHeight="1" x14ac:dyDescent="0.2">
      <c r="A13" s="2">
        <v>3922</v>
      </c>
      <c r="B13" s="2">
        <v>7</v>
      </c>
      <c r="C13" s="2">
        <v>5</v>
      </c>
      <c r="D13" s="2">
        <v>2006</v>
      </c>
      <c r="E13" s="2">
        <v>2007</v>
      </c>
      <c r="F13" s="2">
        <v>1402</v>
      </c>
      <c r="G13" s="2">
        <v>0</v>
      </c>
      <c r="H13" s="2">
        <v>2</v>
      </c>
      <c r="I13" s="2">
        <v>1</v>
      </c>
      <c r="J13" s="2">
        <v>3</v>
      </c>
      <c r="K13" s="2">
        <v>194201</v>
      </c>
      <c r="L13" s="2" t="s">
        <v>13</v>
      </c>
      <c r="M13" s="2" t="s">
        <v>23</v>
      </c>
    </row>
    <row r="14" spans="1:13" ht="15.75" customHeight="1" x14ac:dyDescent="0.2">
      <c r="A14" s="2">
        <v>3182</v>
      </c>
      <c r="B14" s="2">
        <v>7</v>
      </c>
      <c r="C14" s="2">
        <v>5</v>
      </c>
      <c r="D14" s="2">
        <v>2005</v>
      </c>
      <c r="E14" s="2">
        <v>2006</v>
      </c>
      <c r="F14" s="2">
        <v>1555</v>
      </c>
      <c r="G14" s="2">
        <v>2</v>
      </c>
      <c r="H14" s="2">
        <v>2</v>
      </c>
      <c r="I14" s="2">
        <v>1</v>
      </c>
      <c r="J14" s="2">
        <v>2</v>
      </c>
      <c r="K14" s="2">
        <v>192500</v>
      </c>
      <c r="L14" s="2" t="s">
        <v>13</v>
      </c>
      <c r="M14" s="2" t="s">
        <v>23</v>
      </c>
    </row>
    <row r="15" spans="1:13" ht="15.75" customHeight="1" x14ac:dyDescent="0.2">
      <c r="A15" s="2">
        <v>3182</v>
      </c>
      <c r="B15" s="2">
        <v>8</v>
      </c>
      <c r="C15" s="2">
        <v>5</v>
      </c>
      <c r="D15" s="2">
        <v>2004</v>
      </c>
      <c r="E15" s="2">
        <v>2005</v>
      </c>
      <c r="F15" s="2">
        <v>1269</v>
      </c>
      <c r="G15" s="2">
        <v>2</v>
      </c>
      <c r="H15" s="2">
        <v>2</v>
      </c>
      <c r="I15" s="2">
        <v>1</v>
      </c>
      <c r="J15" s="2">
        <v>2</v>
      </c>
      <c r="K15" s="2">
        <v>192000</v>
      </c>
      <c r="L15" s="2" t="s">
        <v>13</v>
      </c>
      <c r="M15" s="2" t="s">
        <v>23</v>
      </c>
    </row>
    <row r="16" spans="1:13" ht="15.75" customHeight="1" x14ac:dyDescent="0.2">
      <c r="A16" s="2">
        <v>3182</v>
      </c>
      <c r="B16" s="2">
        <v>7</v>
      </c>
      <c r="C16" s="2">
        <v>5</v>
      </c>
      <c r="D16" s="2">
        <v>2005</v>
      </c>
      <c r="E16" s="2">
        <v>2006</v>
      </c>
      <c r="F16" s="2">
        <v>1504</v>
      </c>
      <c r="G16" s="2">
        <v>2</v>
      </c>
      <c r="H16" s="2">
        <v>2</v>
      </c>
      <c r="I16" s="2">
        <v>1</v>
      </c>
      <c r="J16" s="2">
        <v>2</v>
      </c>
      <c r="K16" s="2">
        <v>191000</v>
      </c>
      <c r="L16" s="2" t="s">
        <v>13</v>
      </c>
      <c r="M16" s="2" t="s">
        <v>23</v>
      </c>
    </row>
    <row r="17" spans="1:13" ht="15.75" customHeight="1" x14ac:dyDescent="0.2">
      <c r="A17" s="2">
        <v>3710</v>
      </c>
      <c r="B17" s="2">
        <v>7</v>
      </c>
      <c r="C17" s="2">
        <v>5</v>
      </c>
      <c r="D17" s="2">
        <v>2007</v>
      </c>
      <c r="E17" s="2">
        <v>2008</v>
      </c>
      <c r="F17" s="2">
        <v>1246</v>
      </c>
      <c r="G17" s="2">
        <v>2</v>
      </c>
      <c r="H17" s="2">
        <v>2</v>
      </c>
      <c r="I17" s="2">
        <v>1</v>
      </c>
      <c r="J17" s="2">
        <v>2</v>
      </c>
      <c r="K17" s="2">
        <v>187687</v>
      </c>
      <c r="L17" s="2" t="s">
        <v>13</v>
      </c>
      <c r="M17" s="2" t="s">
        <v>23</v>
      </c>
    </row>
    <row r="18" spans="1:13" ht="15.75" customHeight="1" x14ac:dyDescent="0.2">
      <c r="A18" s="2">
        <v>3710</v>
      </c>
      <c r="B18" s="2">
        <v>7</v>
      </c>
      <c r="C18" s="2">
        <v>5</v>
      </c>
      <c r="D18" s="2">
        <v>2007</v>
      </c>
      <c r="E18" s="2">
        <v>2007</v>
      </c>
      <c r="F18" s="2">
        <v>1266</v>
      </c>
      <c r="G18" s="2">
        <v>2</v>
      </c>
      <c r="H18" s="2">
        <v>2</v>
      </c>
      <c r="I18" s="2">
        <v>1</v>
      </c>
      <c r="J18" s="2">
        <v>2</v>
      </c>
      <c r="K18" s="2">
        <v>185485</v>
      </c>
      <c r="L18" s="2" t="s">
        <v>13</v>
      </c>
      <c r="M18" s="2" t="s">
        <v>23</v>
      </c>
    </row>
    <row r="19" spans="1:13" ht="15.75" customHeight="1" x14ac:dyDescent="0.2">
      <c r="A19" s="2">
        <v>3182</v>
      </c>
      <c r="B19" s="2">
        <v>7</v>
      </c>
      <c r="C19" s="2">
        <v>5</v>
      </c>
      <c r="D19" s="2">
        <v>2005</v>
      </c>
      <c r="E19" s="2">
        <v>2006</v>
      </c>
      <c r="F19" s="2">
        <v>1504</v>
      </c>
      <c r="G19" s="2">
        <v>2</v>
      </c>
      <c r="H19" s="2">
        <v>1</v>
      </c>
      <c r="I19" s="2">
        <v>1</v>
      </c>
      <c r="J19" s="2">
        <v>2</v>
      </c>
      <c r="K19" s="2">
        <v>181000</v>
      </c>
      <c r="L19" s="2" t="s">
        <v>13</v>
      </c>
      <c r="M19" s="2" t="s">
        <v>23</v>
      </c>
    </row>
    <row r="20" spans="1:13" ht="15.75" customHeight="1" x14ac:dyDescent="0.2">
      <c r="A20" s="2">
        <v>3182</v>
      </c>
      <c r="B20" s="2">
        <v>7</v>
      </c>
      <c r="C20" s="2">
        <v>5</v>
      </c>
      <c r="D20" s="2">
        <v>2005</v>
      </c>
      <c r="E20" s="2">
        <v>2006</v>
      </c>
      <c r="F20" s="2">
        <v>1220</v>
      </c>
      <c r="G20" s="2">
        <v>2</v>
      </c>
      <c r="H20" s="2">
        <v>2</v>
      </c>
      <c r="I20" s="2">
        <v>1</v>
      </c>
      <c r="J20" s="2">
        <v>2</v>
      </c>
      <c r="K20" s="2">
        <v>180000</v>
      </c>
      <c r="L20" s="2" t="s">
        <v>13</v>
      </c>
      <c r="M20" s="2" t="s">
        <v>23</v>
      </c>
    </row>
    <row r="21" spans="1:13" ht="15.75" customHeight="1" x14ac:dyDescent="0.2">
      <c r="A21" s="2">
        <v>3072</v>
      </c>
      <c r="B21" s="2">
        <v>7</v>
      </c>
      <c r="C21" s="2">
        <v>5</v>
      </c>
      <c r="D21" s="2">
        <v>2004</v>
      </c>
      <c r="E21" s="2">
        <v>2004</v>
      </c>
      <c r="F21" s="2">
        <v>1414</v>
      </c>
      <c r="G21" s="2">
        <v>2</v>
      </c>
      <c r="H21" s="2">
        <v>2</v>
      </c>
      <c r="I21" s="2">
        <v>1</v>
      </c>
      <c r="J21" s="2">
        <v>2</v>
      </c>
      <c r="K21" s="2">
        <v>178740</v>
      </c>
      <c r="L21" s="2" t="s">
        <v>13</v>
      </c>
      <c r="M21" s="2" t="s">
        <v>23</v>
      </c>
    </row>
    <row r="22" spans="1:13" ht="15.75" customHeight="1" x14ac:dyDescent="0.2">
      <c r="A22" s="2">
        <v>3635</v>
      </c>
      <c r="B22" s="2">
        <v>7</v>
      </c>
      <c r="C22" s="2">
        <v>5</v>
      </c>
      <c r="D22" s="2">
        <v>2007</v>
      </c>
      <c r="E22" s="2">
        <v>2007</v>
      </c>
      <c r="F22" s="2">
        <v>1569</v>
      </c>
      <c r="G22" s="2">
        <v>2</v>
      </c>
      <c r="H22" s="2">
        <v>1</v>
      </c>
      <c r="I22" s="2">
        <v>1</v>
      </c>
      <c r="J22" s="2">
        <v>3</v>
      </c>
      <c r="K22" s="2">
        <v>175900</v>
      </c>
      <c r="L22" s="2" t="s">
        <v>13</v>
      </c>
      <c r="M22" s="2" t="s">
        <v>23</v>
      </c>
    </row>
    <row r="23" spans="1:13" ht="15.75" customHeight="1" x14ac:dyDescent="0.2">
      <c r="A23" s="2">
        <v>3684</v>
      </c>
      <c r="B23" s="2">
        <v>7</v>
      </c>
      <c r="C23" s="2">
        <v>5</v>
      </c>
      <c r="D23" s="2">
        <v>2007</v>
      </c>
      <c r="E23" s="2">
        <v>2007</v>
      </c>
      <c r="F23" s="2">
        <v>1555</v>
      </c>
      <c r="G23" s="2">
        <v>2</v>
      </c>
      <c r="H23" s="2">
        <v>2</v>
      </c>
      <c r="I23" s="2">
        <v>1</v>
      </c>
      <c r="J23" s="2">
        <v>3</v>
      </c>
      <c r="K23" s="2">
        <v>174000</v>
      </c>
      <c r="L23" s="2" t="s">
        <v>13</v>
      </c>
      <c r="M23" s="2" t="s">
        <v>23</v>
      </c>
    </row>
    <row r="24" spans="1:13" ht="15.75" customHeight="1" x14ac:dyDescent="0.2">
      <c r="A24" s="2">
        <v>3922</v>
      </c>
      <c r="B24" s="2">
        <v>7</v>
      </c>
      <c r="C24" s="2">
        <v>5</v>
      </c>
      <c r="D24" s="2">
        <v>2006</v>
      </c>
      <c r="E24" s="2">
        <v>2007</v>
      </c>
      <c r="F24" s="2">
        <v>1258</v>
      </c>
      <c r="G24" s="2">
        <v>2</v>
      </c>
      <c r="H24" s="2">
        <v>2</v>
      </c>
      <c r="I24" s="2">
        <v>1</v>
      </c>
      <c r="J24" s="2">
        <v>3</v>
      </c>
      <c r="K24" s="2">
        <v>172500</v>
      </c>
      <c r="L24" s="2" t="s">
        <v>13</v>
      </c>
      <c r="M24" s="2" t="s">
        <v>23</v>
      </c>
    </row>
    <row r="25" spans="1:13" ht="15.75" customHeight="1" x14ac:dyDescent="0.2">
      <c r="A25" s="2">
        <v>3010</v>
      </c>
      <c r="B25" s="2">
        <v>7</v>
      </c>
      <c r="C25" s="2">
        <v>5</v>
      </c>
      <c r="D25" s="2">
        <v>2005</v>
      </c>
      <c r="E25" s="2">
        <v>2006</v>
      </c>
      <c r="F25" s="2">
        <v>1248</v>
      </c>
      <c r="G25" s="2">
        <v>2</v>
      </c>
      <c r="H25" s="2">
        <v>2</v>
      </c>
      <c r="I25" s="2">
        <v>0</v>
      </c>
      <c r="J25" s="2">
        <v>2</v>
      </c>
      <c r="K25" s="2">
        <v>167240</v>
      </c>
      <c r="L25" s="2" t="s">
        <v>13</v>
      </c>
      <c r="M25" s="2" t="s">
        <v>23</v>
      </c>
    </row>
    <row r="26" spans="1:13" ht="15.75" customHeight="1" x14ac:dyDescent="0.2">
      <c r="A26" s="2">
        <v>3182</v>
      </c>
      <c r="B26" s="2">
        <v>7</v>
      </c>
      <c r="C26" s="2">
        <v>5</v>
      </c>
      <c r="D26" s="2">
        <v>2005</v>
      </c>
      <c r="E26" s="2">
        <v>2006</v>
      </c>
      <c r="F26" s="2">
        <v>1145</v>
      </c>
      <c r="G26" s="2">
        <v>2</v>
      </c>
      <c r="H26" s="2">
        <v>2</v>
      </c>
      <c r="I26" s="2">
        <v>1</v>
      </c>
      <c r="J26" s="2">
        <v>2</v>
      </c>
      <c r="K26" s="2">
        <v>160200</v>
      </c>
      <c r="L26" s="2" t="s">
        <v>13</v>
      </c>
      <c r="M26" s="2" t="s">
        <v>23</v>
      </c>
    </row>
    <row r="27" spans="1:13" ht="15.75" customHeight="1" x14ac:dyDescent="0.2">
      <c r="A27" s="2">
        <v>3203</v>
      </c>
      <c r="B27" s="2">
        <v>7</v>
      </c>
      <c r="C27" s="2">
        <v>5</v>
      </c>
      <c r="D27" s="2">
        <v>2006</v>
      </c>
      <c r="E27" s="2">
        <v>2006</v>
      </c>
      <c r="F27" s="2">
        <v>1145</v>
      </c>
      <c r="G27" s="2">
        <v>2</v>
      </c>
      <c r="H27" s="2">
        <v>2</v>
      </c>
      <c r="I27" s="2">
        <v>0</v>
      </c>
      <c r="J27" s="2">
        <v>2</v>
      </c>
      <c r="K27" s="2">
        <v>160000</v>
      </c>
      <c r="L27" s="2" t="s">
        <v>13</v>
      </c>
      <c r="M27" s="2" t="s">
        <v>23</v>
      </c>
    </row>
    <row r="28" spans="1:13" ht="15.75" customHeight="1" x14ac:dyDescent="0.2">
      <c r="A28" s="2">
        <v>3182</v>
      </c>
      <c r="B28" s="2">
        <v>7</v>
      </c>
      <c r="C28" s="2">
        <v>5</v>
      </c>
      <c r="D28" s="2">
        <v>2007</v>
      </c>
      <c r="E28" s="2">
        <v>2007</v>
      </c>
      <c r="F28" s="2">
        <v>1266</v>
      </c>
      <c r="G28" s="2">
        <v>2</v>
      </c>
      <c r="H28" s="2">
        <v>2</v>
      </c>
      <c r="I28" s="2">
        <v>1</v>
      </c>
      <c r="J28" s="2">
        <v>2</v>
      </c>
      <c r="K28" s="2">
        <v>159895</v>
      </c>
      <c r="L28" s="2" t="s">
        <v>13</v>
      </c>
      <c r="M28" s="2" t="s">
        <v>23</v>
      </c>
    </row>
    <row r="29" spans="1:13" ht="15.75" customHeight="1" x14ac:dyDescent="0.2">
      <c r="A29" s="2">
        <v>3010</v>
      </c>
      <c r="B29" s="24">
        <v>7</v>
      </c>
      <c r="C29" s="2">
        <v>5</v>
      </c>
      <c r="D29" s="2">
        <v>2005</v>
      </c>
      <c r="E29" s="2">
        <v>2006</v>
      </c>
      <c r="F29" s="2">
        <v>1142</v>
      </c>
      <c r="G29" s="2">
        <v>2</v>
      </c>
      <c r="H29" s="2">
        <v>2</v>
      </c>
      <c r="I29" s="2">
        <v>0</v>
      </c>
      <c r="J29" s="2">
        <v>2</v>
      </c>
      <c r="K29" s="2">
        <v>156820</v>
      </c>
      <c r="L29" s="2" t="s">
        <v>13</v>
      </c>
      <c r="M29" s="2" t="s">
        <v>23</v>
      </c>
    </row>
    <row r="30" spans="1:13" ht="15.75" customHeight="1" x14ac:dyDescent="0.2">
      <c r="A30" s="2">
        <v>3907</v>
      </c>
      <c r="B30" s="2">
        <v>8</v>
      </c>
      <c r="C30" s="2">
        <v>5</v>
      </c>
      <c r="D30" s="2">
        <v>1988</v>
      </c>
      <c r="E30" s="2">
        <v>1988</v>
      </c>
      <c r="F30" s="2">
        <v>1020</v>
      </c>
      <c r="G30" s="2">
        <v>1</v>
      </c>
      <c r="H30" s="2">
        <v>1</v>
      </c>
      <c r="I30" s="2">
        <v>0</v>
      </c>
      <c r="J30" s="2">
        <v>2</v>
      </c>
      <c r="K30" s="2">
        <v>200000</v>
      </c>
      <c r="L30" s="2" t="s">
        <v>13</v>
      </c>
      <c r="M30" s="2" t="s">
        <v>38</v>
      </c>
    </row>
    <row r="31" spans="1:13" ht="15.75" customHeight="1" x14ac:dyDescent="0.2">
      <c r="A31" s="2">
        <v>3907</v>
      </c>
      <c r="B31" s="2">
        <v>8</v>
      </c>
      <c r="C31" s="2">
        <v>6</v>
      </c>
      <c r="D31" s="2">
        <v>1989</v>
      </c>
      <c r="E31" s="2">
        <v>1989</v>
      </c>
      <c r="F31" s="2">
        <v>1034</v>
      </c>
      <c r="G31" s="2">
        <v>1</v>
      </c>
      <c r="H31" s="2">
        <v>1</v>
      </c>
      <c r="I31" s="2">
        <v>1</v>
      </c>
      <c r="J31" s="2">
        <v>2</v>
      </c>
      <c r="K31" s="2">
        <v>185000</v>
      </c>
      <c r="L31" s="2" t="s">
        <v>13</v>
      </c>
      <c r="M31" s="2" t="s">
        <v>38</v>
      </c>
    </row>
    <row r="32" spans="1:13" ht="15.75" customHeight="1" x14ac:dyDescent="0.2">
      <c r="A32" s="2">
        <v>3907</v>
      </c>
      <c r="B32" s="2">
        <v>8</v>
      </c>
      <c r="C32" s="2">
        <v>5</v>
      </c>
      <c r="D32" s="2">
        <v>1989</v>
      </c>
      <c r="E32" s="2">
        <v>1989</v>
      </c>
      <c r="F32" s="2">
        <v>1191</v>
      </c>
      <c r="G32" s="2">
        <v>2</v>
      </c>
      <c r="H32" s="2">
        <v>2</v>
      </c>
      <c r="I32" s="2">
        <v>1</v>
      </c>
      <c r="J32" s="2">
        <v>2</v>
      </c>
      <c r="K32" s="2">
        <v>162500</v>
      </c>
      <c r="L32" s="2" t="s">
        <v>13</v>
      </c>
      <c r="M32" s="2" t="s">
        <v>38</v>
      </c>
    </row>
    <row r="33" spans="1:13" ht="15.75" customHeight="1" x14ac:dyDescent="0.2">
      <c r="A33" s="2">
        <v>1950</v>
      </c>
      <c r="B33" s="2">
        <v>6</v>
      </c>
      <c r="C33" s="2">
        <v>6</v>
      </c>
      <c r="D33" s="2">
        <v>1980</v>
      </c>
      <c r="E33" s="2">
        <v>1980</v>
      </c>
      <c r="F33" s="2">
        <v>1556</v>
      </c>
      <c r="G33" s="2">
        <v>2</v>
      </c>
      <c r="H33" s="2">
        <v>3</v>
      </c>
      <c r="I33" s="2">
        <v>1</v>
      </c>
      <c r="J33" s="2">
        <v>2</v>
      </c>
      <c r="K33" s="2">
        <v>151000</v>
      </c>
      <c r="L33" s="2" t="s">
        <v>17</v>
      </c>
      <c r="M33" s="2" t="s">
        <v>38</v>
      </c>
    </row>
    <row r="34" spans="1:13" ht="15.75" customHeight="1" x14ac:dyDescent="0.2">
      <c r="A34" s="2">
        <v>1488</v>
      </c>
      <c r="B34" s="2">
        <v>6</v>
      </c>
      <c r="C34" s="2">
        <v>6</v>
      </c>
      <c r="D34" s="2">
        <v>1980</v>
      </c>
      <c r="E34" s="2">
        <v>1992</v>
      </c>
      <c r="F34" s="2">
        <v>1229</v>
      </c>
      <c r="G34" s="2">
        <v>1</v>
      </c>
      <c r="H34" s="2">
        <v>2</v>
      </c>
      <c r="I34" s="2">
        <v>1</v>
      </c>
      <c r="J34" s="2">
        <v>2</v>
      </c>
      <c r="K34" s="2">
        <v>137000</v>
      </c>
      <c r="L34" s="2" t="s">
        <v>17</v>
      </c>
      <c r="M34" s="2" t="s">
        <v>38</v>
      </c>
    </row>
    <row r="35" spans="1:13" ht="15.75" customHeight="1" x14ac:dyDescent="0.2">
      <c r="A35" s="2">
        <v>1300</v>
      </c>
      <c r="B35" s="2">
        <v>6</v>
      </c>
      <c r="C35" s="2">
        <v>6</v>
      </c>
      <c r="D35" s="2">
        <v>1980</v>
      </c>
      <c r="E35" s="2">
        <v>1980</v>
      </c>
      <c r="F35" s="2">
        <v>1229</v>
      </c>
      <c r="G35" s="2">
        <v>1</v>
      </c>
      <c r="H35" s="2">
        <v>2</v>
      </c>
      <c r="I35" s="2">
        <v>1</v>
      </c>
      <c r="J35" s="2">
        <v>2</v>
      </c>
      <c r="K35" s="2">
        <v>124000</v>
      </c>
      <c r="L35" s="2" t="s">
        <v>13</v>
      </c>
      <c r="M35" s="2" t="s">
        <v>38</v>
      </c>
    </row>
    <row r="36" spans="1:13" ht="15.75" customHeight="1" x14ac:dyDescent="0.2">
      <c r="A36" s="2">
        <v>1782</v>
      </c>
      <c r="B36" s="2">
        <v>6</v>
      </c>
      <c r="C36" s="2">
        <v>6</v>
      </c>
      <c r="D36" s="2">
        <v>1980</v>
      </c>
      <c r="E36" s="2">
        <v>1980</v>
      </c>
      <c r="F36" s="2">
        <v>1045</v>
      </c>
      <c r="G36" s="2">
        <v>1</v>
      </c>
      <c r="H36" s="2">
        <v>2</v>
      </c>
      <c r="I36" s="2">
        <v>1</v>
      </c>
      <c r="J36" s="2">
        <v>2</v>
      </c>
      <c r="K36" s="2">
        <v>123900</v>
      </c>
      <c r="L36" s="2" t="s">
        <v>17</v>
      </c>
      <c r="M36" s="2" t="s">
        <v>38</v>
      </c>
    </row>
    <row r="37" spans="1:13" ht="15.75" customHeight="1" x14ac:dyDescent="0.2">
      <c r="A37" s="2">
        <v>1612</v>
      </c>
      <c r="B37" s="2">
        <v>6</v>
      </c>
      <c r="C37" s="2">
        <v>6</v>
      </c>
      <c r="D37" s="2">
        <v>1980</v>
      </c>
      <c r="E37" s="2">
        <v>1980</v>
      </c>
      <c r="F37" s="2">
        <v>1229</v>
      </c>
      <c r="G37" s="2">
        <v>1</v>
      </c>
      <c r="H37" s="2">
        <v>2</v>
      </c>
      <c r="I37" s="2">
        <v>1</v>
      </c>
      <c r="J37" s="2">
        <v>2</v>
      </c>
      <c r="K37" s="2">
        <v>121000</v>
      </c>
      <c r="L37" s="2" t="s">
        <v>13</v>
      </c>
      <c r="M37" s="2" t="s">
        <v>38</v>
      </c>
    </row>
    <row r="38" spans="1:13" ht="15.75" customHeight="1" x14ac:dyDescent="0.2">
      <c r="A38" s="2">
        <v>1879</v>
      </c>
      <c r="B38" s="2">
        <v>6</v>
      </c>
      <c r="C38" s="2">
        <v>6</v>
      </c>
      <c r="D38" s="2">
        <v>1980</v>
      </c>
      <c r="E38" s="2">
        <v>1980</v>
      </c>
      <c r="F38" s="2">
        <v>1032</v>
      </c>
      <c r="G38" s="2">
        <v>1</v>
      </c>
      <c r="H38" s="2">
        <v>2</v>
      </c>
      <c r="I38" s="2">
        <v>1</v>
      </c>
      <c r="J38" s="2">
        <v>2</v>
      </c>
      <c r="K38" s="2">
        <v>116500</v>
      </c>
      <c r="L38" s="2" t="s">
        <v>13</v>
      </c>
      <c r="M38" s="2" t="s">
        <v>38</v>
      </c>
    </row>
    <row r="39" spans="1:13" ht="15.75" customHeight="1" x14ac:dyDescent="0.2">
      <c r="A39" s="2">
        <v>1733</v>
      </c>
      <c r="B39" s="2">
        <v>6</v>
      </c>
      <c r="C39" s="2">
        <v>6</v>
      </c>
      <c r="D39" s="2">
        <v>1980</v>
      </c>
      <c r="E39" s="2">
        <v>1980</v>
      </c>
      <c r="F39" s="2">
        <v>1032</v>
      </c>
      <c r="G39" s="2">
        <v>1</v>
      </c>
      <c r="H39" s="2">
        <v>2</v>
      </c>
      <c r="I39" s="2">
        <v>1</v>
      </c>
      <c r="J39" s="2">
        <v>2</v>
      </c>
      <c r="K39" s="2">
        <v>115000</v>
      </c>
      <c r="L39" s="2" t="s">
        <v>13</v>
      </c>
      <c r="M39" s="2" t="s">
        <v>38</v>
      </c>
    </row>
    <row r="40" spans="1:13" ht="15.75" customHeight="1" x14ac:dyDescent="0.2">
      <c r="A40" s="2">
        <v>2160</v>
      </c>
      <c r="B40" s="2">
        <v>5</v>
      </c>
      <c r="C40" s="2">
        <v>6</v>
      </c>
      <c r="D40" s="2">
        <v>1973</v>
      </c>
      <c r="E40" s="2">
        <v>1973</v>
      </c>
      <c r="F40" s="2">
        <v>1365</v>
      </c>
      <c r="G40" s="2">
        <v>1</v>
      </c>
      <c r="H40" s="2">
        <v>3</v>
      </c>
      <c r="I40" s="2">
        <v>1</v>
      </c>
      <c r="J40" s="2">
        <v>2</v>
      </c>
      <c r="K40" s="2">
        <v>125500</v>
      </c>
      <c r="L40" s="2" t="s">
        <v>13</v>
      </c>
      <c r="M40" s="2" t="s">
        <v>20</v>
      </c>
    </row>
    <row r="41" spans="1:13" ht="15.75" customHeight="1" x14ac:dyDescent="0.2">
      <c r="A41" s="2">
        <v>2368</v>
      </c>
      <c r="B41" s="2">
        <v>5</v>
      </c>
      <c r="C41" s="2">
        <v>6</v>
      </c>
      <c r="D41" s="2">
        <v>1970</v>
      </c>
      <c r="E41" s="2">
        <v>1970</v>
      </c>
      <c r="F41" s="2">
        <v>1365</v>
      </c>
      <c r="G41" s="2">
        <v>1</v>
      </c>
      <c r="H41" s="2">
        <v>3</v>
      </c>
      <c r="I41" s="2">
        <v>0</v>
      </c>
      <c r="J41" s="2">
        <v>2</v>
      </c>
      <c r="K41" s="2">
        <v>125000</v>
      </c>
      <c r="L41" s="2" t="s">
        <v>13</v>
      </c>
      <c r="M41" s="2" t="s">
        <v>20</v>
      </c>
    </row>
    <row r="42" spans="1:13" ht="15.75" customHeight="1" x14ac:dyDescent="0.2">
      <c r="A42" s="2">
        <v>1920</v>
      </c>
      <c r="B42" s="2">
        <v>5</v>
      </c>
      <c r="C42" s="2">
        <v>5</v>
      </c>
      <c r="D42" s="2">
        <v>1971</v>
      </c>
      <c r="E42" s="2">
        <v>1971</v>
      </c>
      <c r="F42" s="2">
        <v>1365</v>
      </c>
      <c r="G42" s="2">
        <v>1</v>
      </c>
      <c r="H42" s="2">
        <v>2</v>
      </c>
      <c r="I42" s="2">
        <v>0</v>
      </c>
      <c r="J42" s="2">
        <v>2</v>
      </c>
      <c r="K42" s="2">
        <v>122500</v>
      </c>
      <c r="L42" s="2" t="s">
        <v>13</v>
      </c>
      <c r="M42" s="2" t="s">
        <v>20</v>
      </c>
    </row>
    <row r="43" spans="1:13" ht="15.75" customHeight="1" x14ac:dyDescent="0.2">
      <c r="A43" s="2">
        <v>1680</v>
      </c>
      <c r="B43" s="2">
        <v>5</v>
      </c>
      <c r="C43" s="2">
        <v>7</v>
      </c>
      <c r="D43" s="2">
        <v>1972</v>
      </c>
      <c r="E43" s="2">
        <v>1972</v>
      </c>
      <c r="F43" s="2">
        <v>1302</v>
      </c>
      <c r="G43" s="2">
        <v>2</v>
      </c>
      <c r="H43" s="2">
        <v>3</v>
      </c>
      <c r="I43" s="2">
        <v>0</v>
      </c>
      <c r="J43" s="2">
        <v>1</v>
      </c>
      <c r="K43" s="2">
        <v>119500</v>
      </c>
      <c r="L43" s="2" t="s">
        <v>13</v>
      </c>
      <c r="M43" s="2" t="s">
        <v>20</v>
      </c>
    </row>
    <row r="44" spans="1:13" ht="15.75" customHeight="1" x14ac:dyDescent="0.2">
      <c r="A44" s="2">
        <v>1680</v>
      </c>
      <c r="B44" s="2">
        <v>6</v>
      </c>
      <c r="C44" s="2">
        <v>8</v>
      </c>
      <c r="D44" s="2">
        <v>1972</v>
      </c>
      <c r="E44" s="2">
        <v>2007</v>
      </c>
      <c r="F44" s="2">
        <v>987</v>
      </c>
      <c r="G44" s="2">
        <v>1</v>
      </c>
      <c r="H44" s="2">
        <v>2</v>
      </c>
      <c r="I44" s="2">
        <v>0</v>
      </c>
      <c r="J44" s="2">
        <v>1</v>
      </c>
      <c r="K44" s="2">
        <v>118000</v>
      </c>
      <c r="L44" s="2" t="s">
        <v>13</v>
      </c>
      <c r="M44" s="2" t="s">
        <v>20</v>
      </c>
    </row>
    <row r="45" spans="1:13" ht="15.75" customHeight="1" x14ac:dyDescent="0.2">
      <c r="A45" s="2">
        <v>1680</v>
      </c>
      <c r="B45" s="2">
        <v>6</v>
      </c>
      <c r="C45" s="2">
        <v>7</v>
      </c>
      <c r="D45" s="2">
        <v>1972</v>
      </c>
      <c r="E45" s="2">
        <v>1972</v>
      </c>
      <c r="F45" s="2">
        <v>1218</v>
      </c>
      <c r="G45" s="2">
        <v>1</v>
      </c>
      <c r="H45" s="2">
        <v>3</v>
      </c>
      <c r="I45" s="2">
        <v>0</v>
      </c>
      <c r="J45" s="2">
        <v>1</v>
      </c>
      <c r="K45" s="2">
        <v>118000</v>
      </c>
      <c r="L45" s="2" t="s">
        <v>13</v>
      </c>
      <c r="M45" s="2" t="s">
        <v>20</v>
      </c>
    </row>
    <row r="46" spans="1:13" ht="15.75" customHeight="1" x14ac:dyDescent="0.2">
      <c r="A46" s="2">
        <v>1890</v>
      </c>
      <c r="B46" s="2">
        <v>6</v>
      </c>
      <c r="C46" s="2">
        <v>7</v>
      </c>
      <c r="D46" s="2">
        <v>1972</v>
      </c>
      <c r="E46" s="2">
        <v>1972</v>
      </c>
      <c r="F46" s="2">
        <v>1030</v>
      </c>
      <c r="G46" s="2">
        <v>1</v>
      </c>
      <c r="H46" s="2">
        <v>3</v>
      </c>
      <c r="I46" s="2">
        <v>0</v>
      </c>
      <c r="J46" s="2">
        <v>1</v>
      </c>
      <c r="K46" s="2">
        <v>116000</v>
      </c>
      <c r="L46" s="2" t="s">
        <v>13</v>
      </c>
      <c r="M46" s="2" t="s">
        <v>20</v>
      </c>
    </row>
    <row r="47" spans="1:13" ht="15.75" customHeight="1" x14ac:dyDescent="0.2">
      <c r="A47" s="2">
        <v>2058</v>
      </c>
      <c r="B47" s="2">
        <v>6</v>
      </c>
      <c r="C47" s="2">
        <v>5</v>
      </c>
      <c r="D47" s="2">
        <v>1973</v>
      </c>
      <c r="E47" s="2">
        <v>1973</v>
      </c>
      <c r="F47" s="2">
        <v>1218</v>
      </c>
      <c r="G47" s="2">
        <v>1</v>
      </c>
      <c r="H47" s="2">
        <v>4</v>
      </c>
      <c r="I47" s="2">
        <v>0</v>
      </c>
      <c r="J47" s="2">
        <v>1</v>
      </c>
      <c r="K47" s="2">
        <v>113700</v>
      </c>
      <c r="L47" s="2" t="s">
        <v>13</v>
      </c>
      <c r="M47" s="2" t="s">
        <v>20</v>
      </c>
    </row>
    <row r="48" spans="1:13" ht="15.75" customHeight="1" x14ac:dyDescent="0.2">
      <c r="A48" s="2">
        <v>2205</v>
      </c>
      <c r="B48" s="2">
        <v>6</v>
      </c>
      <c r="C48" s="2">
        <v>6</v>
      </c>
      <c r="D48" s="2">
        <v>1973</v>
      </c>
      <c r="E48" s="2">
        <v>1973</v>
      </c>
      <c r="F48" s="2">
        <v>1092</v>
      </c>
      <c r="G48" s="2">
        <v>1</v>
      </c>
      <c r="H48" s="2">
        <v>3</v>
      </c>
      <c r="I48" s="2">
        <v>0</v>
      </c>
      <c r="J48" s="2">
        <v>1</v>
      </c>
      <c r="K48" s="2">
        <v>113500</v>
      </c>
      <c r="L48" s="2" t="s">
        <v>13</v>
      </c>
      <c r="M48" s="2" t="s">
        <v>20</v>
      </c>
    </row>
    <row r="49" spans="1:13" ht="15.75" customHeight="1" x14ac:dyDescent="0.2">
      <c r="A49" s="2">
        <v>1890</v>
      </c>
      <c r="B49" s="2">
        <v>6</v>
      </c>
      <c r="C49" s="2">
        <v>5</v>
      </c>
      <c r="D49" s="2">
        <v>1973</v>
      </c>
      <c r="E49" s="2">
        <v>1973</v>
      </c>
      <c r="F49" s="2">
        <v>1218</v>
      </c>
      <c r="G49" s="2">
        <v>1</v>
      </c>
      <c r="H49" s="2">
        <v>3</v>
      </c>
      <c r="I49" s="2">
        <v>0</v>
      </c>
      <c r="J49" s="2">
        <v>1</v>
      </c>
      <c r="K49" s="2">
        <v>113000</v>
      </c>
      <c r="L49" s="2" t="s">
        <v>13</v>
      </c>
      <c r="M49" s="2" t="s">
        <v>20</v>
      </c>
    </row>
    <row r="50" spans="1:13" ht="15.75" customHeight="1" x14ac:dyDescent="0.2">
      <c r="A50" s="2">
        <v>1680</v>
      </c>
      <c r="B50" s="2">
        <v>5</v>
      </c>
      <c r="C50" s="2">
        <v>5</v>
      </c>
      <c r="D50" s="2">
        <v>1971</v>
      </c>
      <c r="E50" s="2">
        <v>1971</v>
      </c>
      <c r="F50" s="2">
        <v>1302</v>
      </c>
      <c r="G50" s="2">
        <v>2</v>
      </c>
      <c r="H50" s="2">
        <v>3</v>
      </c>
      <c r="I50" s="2">
        <v>0</v>
      </c>
      <c r="J50" s="2">
        <v>1</v>
      </c>
      <c r="K50" s="2">
        <v>112000</v>
      </c>
      <c r="L50" s="2" t="s">
        <v>13</v>
      </c>
      <c r="M50" s="2" t="s">
        <v>20</v>
      </c>
    </row>
    <row r="51" spans="1:13" ht="15.75" customHeight="1" x14ac:dyDescent="0.2">
      <c r="A51" s="2">
        <v>1680</v>
      </c>
      <c r="B51" s="2">
        <v>5</v>
      </c>
      <c r="C51" s="2">
        <v>5</v>
      </c>
      <c r="D51" s="2">
        <v>1972</v>
      </c>
      <c r="E51" s="2">
        <v>1972</v>
      </c>
      <c r="F51" s="2">
        <v>1302</v>
      </c>
      <c r="G51" s="2">
        <v>2</v>
      </c>
      <c r="H51" s="2">
        <v>3</v>
      </c>
      <c r="I51" s="2">
        <v>0</v>
      </c>
      <c r="J51" s="2">
        <v>1</v>
      </c>
      <c r="K51" s="2">
        <v>111750</v>
      </c>
      <c r="L51" s="2" t="s">
        <v>13</v>
      </c>
      <c r="M51" s="2" t="s">
        <v>20</v>
      </c>
    </row>
    <row r="52" spans="1:13" ht="15.75" customHeight="1" x14ac:dyDescent="0.2">
      <c r="A52" s="2">
        <v>1680</v>
      </c>
      <c r="B52" s="2">
        <v>6</v>
      </c>
      <c r="C52" s="2">
        <v>5</v>
      </c>
      <c r="D52" s="2">
        <v>1973</v>
      </c>
      <c r="E52" s="2">
        <v>1973</v>
      </c>
      <c r="F52" s="2">
        <v>987</v>
      </c>
      <c r="G52" s="2">
        <v>1</v>
      </c>
      <c r="H52" s="2">
        <v>2</v>
      </c>
      <c r="I52" s="2">
        <v>0</v>
      </c>
      <c r="J52" s="2">
        <v>1</v>
      </c>
      <c r="K52" s="2">
        <v>111000</v>
      </c>
      <c r="L52" s="2" t="s">
        <v>13</v>
      </c>
      <c r="M52" s="2" t="s">
        <v>20</v>
      </c>
    </row>
    <row r="53" spans="1:13" ht="15.75" customHeight="1" x14ac:dyDescent="0.2">
      <c r="A53" s="2">
        <v>1680</v>
      </c>
      <c r="B53" s="2">
        <v>6</v>
      </c>
      <c r="C53" s="2">
        <v>5</v>
      </c>
      <c r="D53" s="2">
        <v>1972</v>
      </c>
      <c r="E53" s="2">
        <v>1972</v>
      </c>
      <c r="F53" s="2">
        <v>1092</v>
      </c>
      <c r="G53" s="2">
        <v>1</v>
      </c>
      <c r="H53" s="2">
        <v>3</v>
      </c>
      <c r="I53" s="2">
        <v>0</v>
      </c>
      <c r="J53" s="2">
        <v>1</v>
      </c>
      <c r="K53" s="2">
        <v>108000</v>
      </c>
      <c r="L53" s="2" t="s">
        <v>13</v>
      </c>
      <c r="M53" s="2" t="s">
        <v>20</v>
      </c>
    </row>
    <row r="54" spans="1:13" ht="15.75" customHeight="1" x14ac:dyDescent="0.2">
      <c r="A54" s="2">
        <v>1869</v>
      </c>
      <c r="B54" s="2">
        <v>6</v>
      </c>
      <c r="C54" s="2">
        <v>6</v>
      </c>
      <c r="D54" s="2">
        <v>1970</v>
      </c>
      <c r="E54" s="2">
        <v>1970</v>
      </c>
      <c r="F54" s="2">
        <v>987</v>
      </c>
      <c r="G54" s="2">
        <v>1</v>
      </c>
      <c r="H54" s="2">
        <v>2</v>
      </c>
      <c r="I54" s="2">
        <v>0</v>
      </c>
      <c r="J54" s="2">
        <v>1</v>
      </c>
      <c r="K54" s="2">
        <v>106000</v>
      </c>
      <c r="L54" s="2" t="s">
        <v>13</v>
      </c>
      <c r="M54" s="2" t="s">
        <v>20</v>
      </c>
    </row>
    <row r="55" spans="1:13" ht="15.75" customHeight="1" x14ac:dyDescent="0.2">
      <c r="A55" s="2">
        <v>2016</v>
      </c>
      <c r="B55" s="2">
        <v>5</v>
      </c>
      <c r="C55" s="2">
        <v>5</v>
      </c>
      <c r="D55" s="2">
        <v>1970</v>
      </c>
      <c r="E55" s="2">
        <v>1970</v>
      </c>
      <c r="F55" s="2">
        <v>1302</v>
      </c>
      <c r="G55" s="2">
        <v>2</v>
      </c>
      <c r="H55" s="2">
        <v>3</v>
      </c>
      <c r="I55" s="2">
        <v>0</v>
      </c>
      <c r="J55" s="2">
        <v>2</v>
      </c>
      <c r="K55" s="2">
        <v>106000</v>
      </c>
      <c r="L55" s="2" t="s">
        <v>13</v>
      </c>
      <c r="M55" s="2" t="s">
        <v>20</v>
      </c>
    </row>
    <row r="56" spans="1:13" ht="15.75" customHeight="1" x14ac:dyDescent="0.2">
      <c r="A56" s="2">
        <v>1680</v>
      </c>
      <c r="B56" s="2">
        <v>5</v>
      </c>
      <c r="C56" s="2">
        <v>5</v>
      </c>
      <c r="D56" s="2">
        <v>1971</v>
      </c>
      <c r="E56" s="2">
        <v>1971</v>
      </c>
      <c r="F56" s="2">
        <v>1092</v>
      </c>
      <c r="G56" s="2">
        <v>1</v>
      </c>
      <c r="H56" s="2">
        <v>3</v>
      </c>
      <c r="I56" s="2">
        <v>0</v>
      </c>
      <c r="J56" s="2">
        <v>1</v>
      </c>
      <c r="K56" s="2">
        <v>105500</v>
      </c>
      <c r="L56" s="2" t="s">
        <v>13</v>
      </c>
      <c r="M56" s="2" t="s">
        <v>20</v>
      </c>
    </row>
    <row r="57" spans="1:13" ht="15.75" customHeight="1" x14ac:dyDescent="0.2">
      <c r="A57" s="2">
        <v>2760</v>
      </c>
      <c r="B57" s="2">
        <v>6</v>
      </c>
      <c r="C57" s="2">
        <v>5</v>
      </c>
      <c r="D57" s="2">
        <v>1973</v>
      </c>
      <c r="E57" s="2">
        <v>1973</v>
      </c>
      <c r="F57" s="2">
        <v>1092</v>
      </c>
      <c r="G57" s="2">
        <v>1</v>
      </c>
      <c r="H57" s="2">
        <v>3</v>
      </c>
      <c r="I57" s="2">
        <v>0</v>
      </c>
      <c r="J57" s="2">
        <v>2</v>
      </c>
      <c r="K57" s="2">
        <v>105500</v>
      </c>
      <c r="L57" s="2" t="s">
        <v>13</v>
      </c>
      <c r="M57" s="2" t="s">
        <v>20</v>
      </c>
    </row>
    <row r="58" spans="1:13" ht="15.75" customHeight="1" x14ac:dyDescent="0.2">
      <c r="A58" s="2">
        <v>1680</v>
      </c>
      <c r="B58" s="2">
        <v>6</v>
      </c>
      <c r="C58" s="2">
        <v>5</v>
      </c>
      <c r="D58" s="2">
        <v>1973</v>
      </c>
      <c r="E58" s="2">
        <v>1973</v>
      </c>
      <c r="F58" s="2">
        <v>987</v>
      </c>
      <c r="G58" s="2">
        <v>1</v>
      </c>
      <c r="H58" s="2">
        <v>2</v>
      </c>
      <c r="I58" s="2">
        <v>0</v>
      </c>
      <c r="J58" s="2">
        <v>1</v>
      </c>
      <c r="K58" s="2">
        <v>103400</v>
      </c>
      <c r="L58" s="2" t="s">
        <v>13</v>
      </c>
      <c r="M58" s="2" t="s">
        <v>20</v>
      </c>
    </row>
    <row r="59" spans="1:13" ht="15.75" customHeight="1" x14ac:dyDescent="0.2">
      <c r="A59" s="2">
        <v>1890</v>
      </c>
      <c r="B59" s="2">
        <v>6</v>
      </c>
      <c r="C59" s="2">
        <v>6</v>
      </c>
      <c r="D59" s="2">
        <v>1972</v>
      </c>
      <c r="E59" s="2">
        <v>1972</v>
      </c>
      <c r="F59" s="2">
        <v>987</v>
      </c>
      <c r="G59" s="2">
        <v>1</v>
      </c>
      <c r="H59" s="2">
        <v>2</v>
      </c>
      <c r="I59" s="2">
        <v>0</v>
      </c>
      <c r="J59" s="2">
        <v>1</v>
      </c>
      <c r="K59" s="2">
        <v>100500</v>
      </c>
      <c r="L59" s="2" t="s">
        <v>13</v>
      </c>
      <c r="M59" s="2" t="s">
        <v>20</v>
      </c>
    </row>
    <row r="60" spans="1:13" ht="15.75" customHeight="1" x14ac:dyDescent="0.2">
      <c r="A60" s="2">
        <v>1680</v>
      </c>
      <c r="B60" s="2">
        <v>6</v>
      </c>
      <c r="C60" s="2">
        <v>5</v>
      </c>
      <c r="D60" s="2">
        <v>1973</v>
      </c>
      <c r="E60" s="2">
        <v>1973</v>
      </c>
      <c r="F60" s="2">
        <v>987</v>
      </c>
      <c r="G60" s="2">
        <v>1</v>
      </c>
      <c r="H60" s="2">
        <v>2</v>
      </c>
      <c r="I60" s="2">
        <v>0</v>
      </c>
      <c r="J60" s="2">
        <v>1</v>
      </c>
      <c r="K60" s="2">
        <v>100000</v>
      </c>
      <c r="L60" s="2" t="s">
        <v>13</v>
      </c>
      <c r="M60" s="2" t="s">
        <v>20</v>
      </c>
    </row>
    <row r="61" spans="1:13" ht="15.75" customHeight="1" x14ac:dyDescent="0.2">
      <c r="A61" s="2">
        <v>1680</v>
      </c>
      <c r="B61" s="2">
        <v>6</v>
      </c>
      <c r="C61" s="2">
        <v>6</v>
      </c>
      <c r="D61" s="2">
        <v>1972</v>
      </c>
      <c r="E61" s="2">
        <v>1972</v>
      </c>
      <c r="F61" s="2">
        <v>987</v>
      </c>
      <c r="G61" s="2">
        <v>1</v>
      </c>
      <c r="H61" s="2">
        <v>2</v>
      </c>
      <c r="I61" s="2">
        <v>0</v>
      </c>
      <c r="J61" s="2">
        <v>1</v>
      </c>
      <c r="K61" s="2">
        <v>97000</v>
      </c>
      <c r="L61" s="2" t="s">
        <v>13</v>
      </c>
      <c r="M61" s="2" t="s">
        <v>20</v>
      </c>
    </row>
    <row r="62" spans="1:13" ht="15.75" customHeight="1" x14ac:dyDescent="0.2">
      <c r="A62" s="2">
        <v>1680</v>
      </c>
      <c r="B62" s="2">
        <v>6</v>
      </c>
      <c r="C62" s="2">
        <v>5</v>
      </c>
      <c r="D62" s="2">
        <v>1971</v>
      </c>
      <c r="E62" s="2">
        <v>1971</v>
      </c>
      <c r="F62" s="2">
        <v>987</v>
      </c>
      <c r="G62" s="2">
        <v>1</v>
      </c>
      <c r="H62" s="2">
        <v>2</v>
      </c>
      <c r="I62" s="2">
        <v>0</v>
      </c>
      <c r="J62" s="2">
        <v>1</v>
      </c>
      <c r="K62" s="2">
        <v>96000</v>
      </c>
      <c r="L62" s="2" t="s">
        <v>13</v>
      </c>
      <c r="M62" s="2" t="s">
        <v>20</v>
      </c>
    </row>
    <row r="63" spans="1:13" ht="15.75" customHeight="1" x14ac:dyDescent="0.2">
      <c r="A63" s="2">
        <v>1680</v>
      </c>
      <c r="B63" s="2">
        <v>6</v>
      </c>
      <c r="C63" s="2">
        <v>5</v>
      </c>
      <c r="D63" s="2">
        <v>1972</v>
      </c>
      <c r="E63" s="2">
        <v>1972</v>
      </c>
      <c r="F63" s="2">
        <v>987</v>
      </c>
      <c r="G63" s="2">
        <v>1</v>
      </c>
      <c r="H63" s="2">
        <v>2</v>
      </c>
      <c r="I63" s="2">
        <v>1</v>
      </c>
      <c r="J63" s="2">
        <v>1</v>
      </c>
      <c r="K63" s="2">
        <v>94500</v>
      </c>
      <c r="L63" s="2" t="s">
        <v>13</v>
      </c>
      <c r="M63" s="2" t="s">
        <v>20</v>
      </c>
    </row>
    <row r="64" spans="1:13" ht="15.75" customHeight="1" x14ac:dyDescent="0.2">
      <c r="A64" s="2">
        <v>1680</v>
      </c>
      <c r="B64" s="2">
        <v>6</v>
      </c>
      <c r="C64" s="2">
        <v>5</v>
      </c>
      <c r="D64" s="2">
        <v>1971</v>
      </c>
      <c r="E64" s="2">
        <v>1971</v>
      </c>
      <c r="F64" s="2">
        <v>1218</v>
      </c>
      <c r="G64" s="2">
        <v>1</v>
      </c>
      <c r="H64" s="2">
        <v>3</v>
      </c>
      <c r="I64" s="2">
        <v>0</v>
      </c>
      <c r="J64" s="2">
        <v>0</v>
      </c>
      <c r="K64" s="2">
        <v>91500</v>
      </c>
      <c r="L64" s="2" t="s">
        <v>13</v>
      </c>
      <c r="M64" s="2" t="s">
        <v>20</v>
      </c>
    </row>
    <row r="65" spans="1:13" ht="15.75" customHeight="1" x14ac:dyDescent="0.2">
      <c r="A65" s="2">
        <v>1680</v>
      </c>
      <c r="B65" s="2">
        <v>6</v>
      </c>
      <c r="C65" s="2">
        <v>3</v>
      </c>
      <c r="D65" s="2">
        <v>1971</v>
      </c>
      <c r="E65" s="2">
        <v>1971</v>
      </c>
      <c r="F65" s="2">
        <v>987</v>
      </c>
      <c r="G65" s="2">
        <v>1</v>
      </c>
      <c r="H65" s="2">
        <v>2</v>
      </c>
      <c r="I65" s="2">
        <v>0</v>
      </c>
      <c r="J65" s="2">
        <v>1</v>
      </c>
      <c r="K65" s="2">
        <v>89500</v>
      </c>
      <c r="L65" s="2" t="s">
        <v>13</v>
      </c>
      <c r="M65" s="2" t="s">
        <v>20</v>
      </c>
    </row>
    <row r="66" spans="1:13" ht="15.75" customHeight="1" x14ac:dyDescent="0.2">
      <c r="A66" s="2">
        <v>1680</v>
      </c>
      <c r="B66" s="2">
        <v>6</v>
      </c>
      <c r="C66" s="2">
        <v>5</v>
      </c>
      <c r="D66" s="2">
        <v>1972</v>
      </c>
      <c r="E66" s="2">
        <v>1972</v>
      </c>
      <c r="F66" s="2">
        <v>948</v>
      </c>
      <c r="G66" s="2">
        <v>1</v>
      </c>
      <c r="H66" s="2">
        <v>2</v>
      </c>
      <c r="I66" s="2">
        <v>0</v>
      </c>
      <c r="J66" s="2">
        <v>1</v>
      </c>
      <c r="K66" s="2">
        <v>89000</v>
      </c>
      <c r="L66" s="2" t="s">
        <v>13</v>
      </c>
      <c r="M66" s="2" t="s">
        <v>20</v>
      </c>
    </row>
    <row r="67" spans="1:13" ht="15.75" customHeight="1" x14ac:dyDescent="0.2">
      <c r="A67" s="2">
        <v>1680</v>
      </c>
      <c r="B67" s="2">
        <v>6</v>
      </c>
      <c r="C67" s="2">
        <v>5</v>
      </c>
      <c r="D67" s="2">
        <v>1971</v>
      </c>
      <c r="E67" s="2">
        <v>1971</v>
      </c>
      <c r="F67" s="2">
        <v>1092</v>
      </c>
      <c r="G67" s="2">
        <v>1</v>
      </c>
      <c r="H67" s="2">
        <v>3</v>
      </c>
      <c r="I67" s="2">
        <v>0</v>
      </c>
      <c r="J67" s="2">
        <v>1</v>
      </c>
      <c r="K67" s="2">
        <v>88000</v>
      </c>
      <c r="L67" s="2" t="s">
        <v>13</v>
      </c>
      <c r="M67" s="2" t="s">
        <v>20</v>
      </c>
    </row>
    <row r="68" spans="1:13" ht="15.75" customHeight="1" x14ac:dyDescent="0.2">
      <c r="A68" s="2">
        <v>1680</v>
      </c>
      <c r="B68" s="2">
        <v>6</v>
      </c>
      <c r="C68" s="2">
        <v>5</v>
      </c>
      <c r="D68" s="2">
        <v>1971</v>
      </c>
      <c r="E68" s="2">
        <v>1971</v>
      </c>
      <c r="F68" s="2">
        <v>987</v>
      </c>
      <c r="G68" s="2">
        <v>1</v>
      </c>
      <c r="H68" s="2">
        <v>2</v>
      </c>
      <c r="I68" s="2">
        <v>0</v>
      </c>
      <c r="J68" s="2">
        <v>1</v>
      </c>
      <c r="K68" s="2">
        <v>85400</v>
      </c>
      <c r="L68" s="2" t="s">
        <v>13</v>
      </c>
      <c r="M68" s="2" t="s">
        <v>20</v>
      </c>
    </row>
    <row r="69" spans="1:13" ht="15.75" customHeight="1" x14ac:dyDescent="0.2">
      <c r="A69" s="2">
        <v>1953</v>
      </c>
      <c r="B69" s="2">
        <v>6</v>
      </c>
      <c r="C69" s="2">
        <v>5</v>
      </c>
      <c r="D69" s="2">
        <v>1973</v>
      </c>
      <c r="E69" s="2">
        <v>1973</v>
      </c>
      <c r="F69" s="2">
        <v>987</v>
      </c>
      <c r="G69" s="2">
        <v>1</v>
      </c>
      <c r="H69" s="2">
        <v>2</v>
      </c>
      <c r="I69" s="2">
        <v>0</v>
      </c>
      <c r="J69" s="2">
        <v>1</v>
      </c>
      <c r="K69" s="2">
        <v>83000</v>
      </c>
      <c r="L69" s="2" t="s">
        <v>13</v>
      </c>
      <c r="M69" s="2" t="s">
        <v>20</v>
      </c>
    </row>
    <row r="70" spans="1:13" ht="15.75" customHeight="1" x14ac:dyDescent="0.2">
      <c r="A70" s="2">
        <v>21384</v>
      </c>
      <c r="B70" s="2">
        <v>5</v>
      </c>
      <c r="C70" s="2">
        <v>6</v>
      </c>
      <c r="D70" s="2">
        <v>1923</v>
      </c>
      <c r="E70" s="2">
        <v>2004</v>
      </c>
      <c r="F70" s="2">
        <v>1576</v>
      </c>
      <c r="G70" s="2">
        <v>1</v>
      </c>
      <c r="H70" s="2">
        <v>3</v>
      </c>
      <c r="I70" s="2">
        <v>1</v>
      </c>
      <c r="J70" s="2">
        <v>2</v>
      </c>
      <c r="K70" s="2">
        <v>223500</v>
      </c>
      <c r="L70" s="2" t="s">
        <v>13</v>
      </c>
      <c r="M70" s="2" t="s">
        <v>29</v>
      </c>
    </row>
    <row r="71" spans="1:13" ht="15.75" customHeight="1" x14ac:dyDescent="0.2">
      <c r="A71" s="2">
        <v>11888</v>
      </c>
      <c r="B71" s="2">
        <v>6</v>
      </c>
      <c r="C71" s="2">
        <v>6</v>
      </c>
      <c r="D71" s="2">
        <v>1916</v>
      </c>
      <c r="E71" s="2">
        <v>1994</v>
      </c>
      <c r="F71" s="2">
        <v>2134</v>
      </c>
      <c r="G71" s="2">
        <v>2</v>
      </c>
      <c r="H71" s="2">
        <v>5</v>
      </c>
      <c r="I71" s="2">
        <v>0</v>
      </c>
      <c r="J71" s="2">
        <v>2</v>
      </c>
      <c r="K71" s="2">
        <v>214500</v>
      </c>
      <c r="L71" s="2" t="s">
        <v>13</v>
      </c>
      <c r="M71" s="2" t="s">
        <v>29</v>
      </c>
    </row>
    <row r="72" spans="1:13" ht="15.75" customHeight="1" x14ac:dyDescent="0.2">
      <c r="A72" s="2">
        <v>8737</v>
      </c>
      <c r="B72" s="2">
        <v>6</v>
      </c>
      <c r="C72" s="2">
        <v>7</v>
      </c>
      <c r="D72" s="2">
        <v>1923</v>
      </c>
      <c r="E72" s="2">
        <v>1950</v>
      </c>
      <c r="F72" s="2">
        <v>1635</v>
      </c>
      <c r="G72" s="2">
        <v>1</v>
      </c>
      <c r="H72" s="2">
        <v>3</v>
      </c>
      <c r="I72" s="2">
        <v>1</v>
      </c>
      <c r="J72" s="2">
        <v>2</v>
      </c>
      <c r="K72" s="2">
        <v>210000</v>
      </c>
      <c r="L72" s="2" t="s">
        <v>13</v>
      </c>
      <c r="M72" s="2" t="s">
        <v>29</v>
      </c>
    </row>
    <row r="73" spans="1:13" ht="15.75" customHeight="1" x14ac:dyDescent="0.2">
      <c r="A73" s="2">
        <v>7793</v>
      </c>
      <c r="B73" s="2">
        <v>7</v>
      </c>
      <c r="C73" s="2">
        <v>7</v>
      </c>
      <c r="D73" s="2">
        <v>1922</v>
      </c>
      <c r="E73" s="2">
        <v>2005</v>
      </c>
      <c r="F73" s="2">
        <v>2068</v>
      </c>
      <c r="G73" s="2">
        <v>1</v>
      </c>
      <c r="H73" s="2">
        <v>3</v>
      </c>
      <c r="I73" s="2">
        <v>1</v>
      </c>
      <c r="J73" s="2">
        <v>1</v>
      </c>
      <c r="K73" s="2">
        <v>209500</v>
      </c>
      <c r="L73" s="2" t="s">
        <v>13</v>
      </c>
      <c r="M73" s="2" t="s">
        <v>29</v>
      </c>
    </row>
    <row r="74" spans="1:13" ht="15.75" customHeight="1" x14ac:dyDescent="0.2">
      <c r="A74" s="2">
        <v>13053</v>
      </c>
      <c r="B74" s="2">
        <v>6</v>
      </c>
      <c r="C74" s="2">
        <v>7</v>
      </c>
      <c r="D74" s="2">
        <v>1923</v>
      </c>
      <c r="E74" s="2">
        <v>2000</v>
      </c>
      <c r="F74" s="2">
        <v>1848</v>
      </c>
      <c r="G74" s="2">
        <v>1</v>
      </c>
      <c r="H74" s="2">
        <v>4</v>
      </c>
      <c r="I74" s="2">
        <v>1</v>
      </c>
      <c r="J74" s="2">
        <v>2</v>
      </c>
      <c r="K74" s="2">
        <v>207000</v>
      </c>
      <c r="L74" s="2" t="s">
        <v>13</v>
      </c>
      <c r="M74" s="2" t="s">
        <v>29</v>
      </c>
    </row>
    <row r="75" spans="1:13" ht="15.75" customHeight="1" x14ac:dyDescent="0.2">
      <c r="A75" s="2">
        <v>7264</v>
      </c>
      <c r="B75" s="2">
        <v>7</v>
      </c>
      <c r="C75" s="2">
        <v>7</v>
      </c>
      <c r="D75" s="2">
        <v>1925</v>
      </c>
      <c r="E75" s="2">
        <v>2007</v>
      </c>
      <c r="F75" s="2">
        <v>1548</v>
      </c>
      <c r="G75" s="2">
        <v>2</v>
      </c>
      <c r="H75" s="2">
        <v>3</v>
      </c>
      <c r="I75" s="2">
        <v>0</v>
      </c>
      <c r="J75" s="2">
        <v>2</v>
      </c>
      <c r="K75" s="2">
        <v>205000</v>
      </c>
      <c r="L75" s="2" t="s">
        <v>17</v>
      </c>
      <c r="M75" s="2" t="s">
        <v>29</v>
      </c>
    </row>
    <row r="76" spans="1:13" ht="15.75" customHeight="1" x14ac:dyDescent="0.2">
      <c r="A76" s="2">
        <v>11737</v>
      </c>
      <c r="B76" s="2">
        <v>6</v>
      </c>
      <c r="C76" s="2">
        <v>7</v>
      </c>
      <c r="D76" s="2">
        <v>1924</v>
      </c>
      <c r="E76" s="2">
        <v>1996</v>
      </c>
      <c r="F76" s="2">
        <v>1827</v>
      </c>
      <c r="G76" s="2">
        <v>1</v>
      </c>
      <c r="H76" s="2">
        <v>2</v>
      </c>
      <c r="I76" s="2">
        <v>1</v>
      </c>
      <c r="J76" s="2">
        <v>1</v>
      </c>
      <c r="K76" s="2">
        <v>202500</v>
      </c>
      <c r="L76" s="2" t="s">
        <v>13</v>
      </c>
      <c r="M76" s="2" t="s">
        <v>29</v>
      </c>
    </row>
    <row r="77" spans="1:13" ht="15.75" customHeight="1" x14ac:dyDescent="0.2">
      <c r="A77" s="2">
        <v>9120</v>
      </c>
      <c r="B77" s="2">
        <v>7</v>
      </c>
      <c r="C77" s="2">
        <v>6</v>
      </c>
      <c r="D77" s="2">
        <v>1925</v>
      </c>
      <c r="E77" s="2">
        <v>1950</v>
      </c>
      <c r="F77" s="2">
        <v>1820</v>
      </c>
      <c r="G77" s="2">
        <v>2</v>
      </c>
      <c r="H77" s="2">
        <v>4</v>
      </c>
      <c r="I77" s="2">
        <v>0</v>
      </c>
      <c r="J77" s="2">
        <v>1</v>
      </c>
      <c r="K77" s="2">
        <v>184000</v>
      </c>
      <c r="L77" s="2" t="s">
        <v>17</v>
      </c>
      <c r="M77" s="2" t="s">
        <v>29</v>
      </c>
    </row>
    <row r="78" spans="1:13" ht="15.75" customHeight="1" x14ac:dyDescent="0.2">
      <c r="A78" s="2">
        <v>13515</v>
      </c>
      <c r="B78" s="2">
        <v>6</v>
      </c>
      <c r="C78" s="2">
        <v>6</v>
      </c>
      <c r="D78" s="2">
        <v>1919</v>
      </c>
      <c r="E78" s="2">
        <v>1950</v>
      </c>
      <c r="F78" s="2">
        <v>1824</v>
      </c>
      <c r="G78" s="2">
        <v>1</v>
      </c>
      <c r="H78" s="2">
        <v>3</v>
      </c>
      <c r="I78" s="2">
        <v>1</v>
      </c>
      <c r="J78" s="2">
        <v>2</v>
      </c>
      <c r="K78" s="2">
        <v>180500</v>
      </c>
      <c r="L78" s="2" t="s">
        <v>13</v>
      </c>
      <c r="M78" s="2" t="s">
        <v>29</v>
      </c>
    </row>
    <row r="79" spans="1:13" ht="15.75" customHeight="1" x14ac:dyDescent="0.2">
      <c r="A79" s="2">
        <v>11414</v>
      </c>
      <c r="B79" s="2">
        <v>7</v>
      </c>
      <c r="C79" s="2">
        <v>8</v>
      </c>
      <c r="D79" s="2">
        <v>1910</v>
      </c>
      <c r="E79" s="2">
        <v>1993</v>
      </c>
      <c r="F79" s="2">
        <v>2019</v>
      </c>
      <c r="G79" s="2">
        <v>1</v>
      </c>
      <c r="H79" s="2">
        <v>3</v>
      </c>
      <c r="I79" s="2">
        <v>0</v>
      </c>
      <c r="J79" s="2">
        <v>2</v>
      </c>
      <c r="K79" s="2">
        <v>167500</v>
      </c>
      <c r="L79" s="2" t="s">
        <v>17</v>
      </c>
      <c r="M79" s="2" t="s">
        <v>29</v>
      </c>
    </row>
    <row r="80" spans="1:13" ht="15.75" customHeight="1" x14ac:dyDescent="0.2">
      <c r="A80" s="2">
        <v>8850</v>
      </c>
      <c r="B80" s="2">
        <v>6</v>
      </c>
      <c r="C80" s="2">
        <v>7</v>
      </c>
      <c r="D80" s="2">
        <v>1920</v>
      </c>
      <c r="E80" s="2">
        <v>1950</v>
      </c>
      <c r="F80" s="2">
        <v>1376</v>
      </c>
      <c r="G80" s="2">
        <v>1</v>
      </c>
      <c r="H80" s="2">
        <v>3</v>
      </c>
      <c r="I80" s="2">
        <v>0</v>
      </c>
      <c r="J80" s="2">
        <v>2</v>
      </c>
      <c r="K80" s="2">
        <v>165000</v>
      </c>
      <c r="L80" s="2" t="s">
        <v>17</v>
      </c>
      <c r="M80" s="2" t="s">
        <v>29</v>
      </c>
    </row>
    <row r="81" spans="1:13" ht="15.75" customHeight="1" x14ac:dyDescent="0.2">
      <c r="A81" s="2">
        <v>6000</v>
      </c>
      <c r="B81" s="2">
        <v>6</v>
      </c>
      <c r="C81" s="2">
        <v>7</v>
      </c>
      <c r="D81" s="2">
        <v>1940</v>
      </c>
      <c r="E81" s="2">
        <v>1989</v>
      </c>
      <c r="F81" s="2">
        <v>1672</v>
      </c>
      <c r="G81" s="2">
        <v>1</v>
      </c>
      <c r="H81" s="2">
        <v>3</v>
      </c>
      <c r="I81" s="2">
        <v>1</v>
      </c>
      <c r="J81" s="2">
        <v>1</v>
      </c>
      <c r="K81" s="2">
        <v>164900</v>
      </c>
      <c r="L81" s="2" t="s">
        <v>13</v>
      </c>
      <c r="M81" s="2" t="s">
        <v>29</v>
      </c>
    </row>
    <row r="82" spans="1:13" ht="15.75" customHeight="1" x14ac:dyDescent="0.2">
      <c r="A82" s="2">
        <v>6240</v>
      </c>
      <c r="B82" s="2">
        <v>5</v>
      </c>
      <c r="C82" s="2">
        <v>7</v>
      </c>
      <c r="D82" s="2">
        <v>1930</v>
      </c>
      <c r="E82" s="2">
        <v>1992</v>
      </c>
      <c r="F82" s="2">
        <v>1573</v>
      </c>
      <c r="G82" s="2">
        <v>2</v>
      </c>
      <c r="H82" s="2">
        <v>3</v>
      </c>
      <c r="I82" s="2">
        <v>1</v>
      </c>
      <c r="J82" s="2">
        <v>2</v>
      </c>
      <c r="K82" s="2">
        <v>162900</v>
      </c>
      <c r="L82" s="2" t="s">
        <v>13</v>
      </c>
      <c r="M82" s="2" t="s">
        <v>29</v>
      </c>
    </row>
    <row r="83" spans="1:13" ht="15.75" customHeight="1" x14ac:dyDescent="0.2">
      <c r="A83" s="2">
        <v>9144</v>
      </c>
      <c r="B83" s="2">
        <v>6</v>
      </c>
      <c r="C83" s="2">
        <v>4</v>
      </c>
      <c r="D83" s="2">
        <v>1915</v>
      </c>
      <c r="E83" s="2">
        <v>2004</v>
      </c>
      <c r="F83" s="2">
        <v>1716</v>
      </c>
      <c r="G83" s="2">
        <v>2</v>
      </c>
      <c r="H83" s="2">
        <v>4</v>
      </c>
      <c r="I83" s="2">
        <v>0</v>
      </c>
      <c r="J83" s="2">
        <v>2</v>
      </c>
      <c r="K83" s="2">
        <v>162500</v>
      </c>
      <c r="L83" s="2" t="s">
        <v>17</v>
      </c>
      <c r="M83" s="2" t="s">
        <v>29</v>
      </c>
    </row>
    <row r="84" spans="1:13" ht="15.75" customHeight="1" x14ac:dyDescent="0.2">
      <c r="A84" s="2">
        <v>5000</v>
      </c>
      <c r="B84" s="2">
        <v>6</v>
      </c>
      <c r="C84" s="2">
        <v>7</v>
      </c>
      <c r="D84" s="2">
        <v>1947</v>
      </c>
      <c r="E84" s="2">
        <v>1950</v>
      </c>
      <c r="F84" s="2">
        <v>1664</v>
      </c>
      <c r="G84" s="2">
        <v>2</v>
      </c>
      <c r="H84" s="2">
        <v>3</v>
      </c>
      <c r="I84" s="2">
        <v>2</v>
      </c>
      <c r="J84" s="2">
        <v>2</v>
      </c>
      <c r="K84" s="2">
        <v>159000</v>
      </c>
      <c r="L84" s="2" t="s">
        <v>17</v>
      </c>
      <c r="M84" s="2" t="s">
        <v>29</v>
      </c>
    </row>
    <row r="85" spans="1:13" ht="15.75" customHeight="1" x14ac:dyDescent="0.2">
      <c r="A85" s="2">
        <v>6000</v>
      </c>
      <c r="B85" s="2">
        <v>6</v>
      </c>
      <c r="C85" s="2">
        <v>7</v>
      </c>
      <c r="D85" s="2">
        <v>1937</v>
      </c>
      <c r="E85" s="2">
        <v>2000</v>
      </c>
      <c r="F85" s="2">
        <v>1497</v>
      </c>
      <c r="G85" s="2">
        <v>2</v>
      </c>
      <c r="H85" s="2">
        <v>3</v>
      </c>
      <c r="I85" s="2">
        <v>0</v>
      </c>
      <c r="J85" s="2">
        <v>1</v>
      </c>
      <c r="K85" s="2">
        <v>157000</v>
      </c>
      <c r="L85" s="2" t="s">
        <v>17</v>
      </c>
      <c r="M85" s="2" t="s">
        <v>29</v>
      </c>
    </row>
    <row r="86" spans="1:13" ht="15.75" customHeight="1" x14ac:dyDescent="0.2">
      <c r="A86" s="2">
        <v>8730</v>
      </c>
      <c r="B86" s="2">
        <v>6</v>
      </c>
      <c r="C86" s="2">
        <v>7</v>
      </c>
      <c r="D86" s="2">
        <v>1915</v>
      </c>
      <c r="E86" s="2">
        <v>2003</v>
      </c>
      <c r="F86" s="2">
        <v>1396</v>
      </c>
      <c r="G86" s="2">
        <v>1</v>
      </c>
      <c r="H86" s="2">
        <v>3</v>
      </c>
      <c r="I86" s="2">
        <v>0</v>
      </c>
      <c r="J86" s="2">
        <v>1</v>
      </c>
      <c r="K86" s="2">
        <v>153575</v>
      </c>
      <c r="L86" s="2" t="s">
        <v>13</v>
      </c>
      <c r="M86" s="2" t="s">
        <v>29</v>
      </c>
    </row>
    <row r="87" spans="1:13" ht="15.75" customHeight="1" x14ac:dyDescent="0.2">
      <c r="A87" s="2">
        <v>7010</v>
      </c>
      <c r="B87" s="2">
        <v>5</v>
      </c>
      <c r="C87" s="2">
        <v>5</v>
      </c>
      <c r="D87" s="2">
        <v>1935</v>
      </c>
      <c r="E87" s="2">
        <v>1950</v>
      </c>
      <c r="F87" s="2">
        <v>1738</v>
      </c>
      <c r="G87" s="2">
        <v>2</v>
      </c>
      <c r="H87" s="2">
        <v>3</v>
      </c>
      <c r="I87" s="2">
        <v>1</v>
      </c>
      <c r="J87" s="2">
        <v>1</v>
      </c>
      <c r="K87" s="2">
        <v>153000</v>
      </c>
      <c r="L87" s="2" t="s">
        <v>13</v>
      </c>
      <c r="M87" s="2" t="s">
        <v>29</v>
      </c>
    </row>
    <row r="88" spans="1:13" ht="15.75" customHeight="1" x14ac:dyDescent="0.2">
      <c r="A88" s="2">
        <v>6120</v>
      </c>
      <c r="B88" s="2">
        <v>5</v>
      </c>
      <c r="C88" s="2">
        <v>6</v>
      </c>
      <c r="D88" s="2">
        <v>1938</v>
      </c>
      <c r="E88" s="2">
        <v>1950</v>
      </c>
      <c r="F88" s="2">
        <v>1582</v>
      </c>
      <c r="G88" s="2">
        <v>2</v>
      </c>
      <c r="H88" s="2">
        <v>3</v>
      </c>
      <c r="I88" s="2">
        <v>1</v>
      </c>
      <c r="J88" s="2">
        <v>1</v>
      </c>
      <c r="K88" s="2">
        <v>150000</v>
      </c>
      <c r="L88" s="2" t="s">
        <v>13</v>
      </c>
      <c r="M88" s="2" t="s">
        <v>29</v>
      </c>
    </row>
    <row r="89" spans="1:13" ht="15.75" customHeight="1" x14ac:dyDescent="0.2">
      <c r="A89" s="2">
        <v>6240</v>
      </c>
      <c r="B89" s="2">
        <v>7</v>
      </c>
      <c r="C89" s="2">
        <v>5</v>
      </c>
      <c r="D89" s="2">
        <v>1939</v>
      </c>
      <c r="E89" s="2">
        <v>1950</v>
      </c>
      <c r="F89" s="2">
        <v>2009</v>
      </c>
      <c r="G89" s="2">
        <v>2</v>
      </c>
      <c r="H89" s="2">
        <v>4</v>
      </c>
      <c r="I89" s="2">
        <v>1</v>
      </c>
      <c r="J89" s="2">
        <v>2</v>
      </c>
      <c r="K89" s="2">
        <v>150000</v>
      </c>
      <c r="L89" s="2" t="s">
        <v>13</v>
      </c>
      <c r="M89" s="2" t="s">
        <v>29</v>
      </c>
    </row>
    <row r="90" spans="1:13" ht="15.75" customHeight="1" x14ac:dyDescent="0.2">
      <c r="A90" s="2">
        <v>6615</v>
      </c>
      <c r="B90" s="2">
        <v>6</v>
      </c>
      <c r="C90" s="2">
        <v>6</v>
      </c>
      <c r="D90" s="2">
        <v>1923</v>
      </c>
      <c r="E90" s="2">
        <v>1950</v>
      </c>
      <c r="F90" s="2">
        <v>1432</v>
      </c>
      <c r="G90" s="2">
        <v>1</v>
      </c>
      <c r="H90" s="2">
        <v>3</v>
      </c>
      <c r="I90" s="2">
        <v>1</v>
      </c>
      <c r="J90" s="2">
        <v>1</v>
      </c>
      <c r="K90" s="2">
        <v>149000</v>
      </c>
      <c r="L90" s="2" t="s">
        <v>13</v>
      </c>
      <c r="M90" s="2" t="s">
        <v>29</v>
      </c>
    </row>
    <row r="91" spans="1:13" ht="15.75" customHeight="1" x14ac:dyDescent="0.2">
      <c r="A91" s="2">
        <v>6240</v>
      </c>
      <c r="B91" s="2">
        <v>5</v>
      </c>
      <c r="C91" s="2">
        <v>6</v>
      </c>
      <c r="D91" s="2">
        <v>1928</v>
      </c>
      <c r="E91" s="2">
        <v>1950</v>
      </c>
      <c r="F91" s="2">
        <v>1576</v>
      </c>
      <c r="G91" s="2">
        <v>1</v>
      </c>
      <c r="H91" s="2">
        <v>3</v>
      </c>
      <c r="I91" s="2">
        <v>1</v>
      </c>
      <c r="J91" s="2">
        <v>1</v>
      </c>
      <c r="K91" s="2">
        <v>149000</v>
      </c>
      <c r="L91" s="2" t="s">
        <v>13</v>
      </c>
      <c r="M91" s="2" t="s">
        <v>29</v>
      </c>
    </row>
    <row r="92" spans="1:13" ht="15.75" customHeight="1" x14ac:dyDescent="0.2">
      <c r="A92" s="2">
        <v>9144</v>
      </c>
      <c r="B92" s="2">
        <v>5</v>
      </c>
      <c r="C92" s="2">
        <v>5</v>
      </c>
      <c r="D92" s="2">
        <v>1940</v>
      </c>
      <c r="E92" s="2">
        <v>1982</v>
      </c>
      <c r="F92" s="2">
        <v>1505</v>
      </c>
      <c r="G92" s="2">
        <v>1</v>
      </c>
      <c r="H92" s="2">
        <v>3</v>
      </c>
      <c r="I92" s="2">
        <v>0</v>
      </c>
      <c r="J92" s="2">
        <v>1</v>
      </c>
      <c r="K92" s="2">
        <v>145000</v>
      </c>
      <c r="L92" s="2" t="s">
        <v>13</v>
      </c>
      <c r="M92" s="2" t="s">
        <v>29</v>
      </c>
    </row>
    <row r="93" spans="1:13" ht="15.75" customHeight="1" x14ac:dyDescent="0.2">
      <c r="A93" s="2">
        <v>8731</v>
      </c>
      <c r="B93" s="2">
        <v>5</v>
      </c>
      <c r="C93" s="2">
        <v>5</v>
      </c>
      <c r="D93" s="2">
        <v>1920</v>
      </c>
      <c r="E93" s="2">
        <v>1950</v>
      </c>
      <c r="F93" s="2">
        <v>1167</v>
      </c>
      <c r="G93" s="2">
        <v>1</v>
      </c>
      <c r="H93" s="2">
        <v>3</v>
      </c>
      <c r="I93" s="2">
        <v>1</v>
      </c>
      <c r="J93" s="2">
        <v>2</v>
      </c>
      <c r="K93" s="2">
        <v>144000</v>
      </c>
      <c r="L93" s="2" t="s">
        <v>26</v>
      </c>
      <c r="M93" s="2" t="s">
        <v>29</v>
      </c>
    </row>
    <row r="94" spans="1:13" ht="15.75" customHeight="1" x14ac:dyDescent="0.2">
      <c r="A94" s="2">
        <v>6120</v>
      </c>
      <c r="B94" s="2">
        <v>5</v>
      </c>
      <c r="C94" s="2">
        <v>6</v>
      </c>
      <c r="D94" s="2">
        <v>1936</v>
      </c>
      <c r="E94" s="2">
        <v>1950</v>
      </c>
      <c r="F94" s="2">
        <v>1539</v>
      </c>
      <c r="G94" s="2">
        <v>1</v>
      </c>
      <c r="H94" s="2">
        <v>3</v>
      </c>
      <c r="I94" s="2">
        <v>0</v>
      </c>
      <c r="J94" s="2">
        <v>2</v>
      </c>
      <c r="K94" s="2">
        <v>141500</v>
      </c>
      <c r="L94" s="2" t="s">
        <v>26</v>
      </c>
      <c r="M94" s="2" t="s">
        <v>29</v>
      </c>
    </row>
    <row r="95" spans="1:13" ht="15.75" customHeight="1" x14ac:dyDescent="0.2">
      <c r="A95" s="2">
        <v>6435</v>
      </c>
      <c r="B95" s="2">
        <v>6</v>
      </c>
      <c r="C95" s="2">
        <v>5</v>
      </c>
      <c r="D95" s="2">
        <v>1939</v>
      </c>
      <c r="E95" s="2">
        <v>1950</v>
      </c>
      <c r="F95" s="2">
        <v>1577</v>
      </c>
      <c r="G95" s="2">
        <v>1</v>
      </c>
      <c r="H95" s="2">
        <v>3</v>
      </c>
      <c r="I95" s="2">
        <v>1</v>
      </c>
      <c r="J95" s="2">
        <v>1</v>
      </c>
      <c r="K95" s="2">
        <v>140200</v>
      </c>
      <c r="L95" s="2" t="s">
        <v>13</v>
      </c>
      <c r="M95" s="2" t="s">
        <v>29</v>
      </c>
    </row>
    <row r="96" spans="1:13" ht="15.75" customHeight="1" x14ac:dyDescent="0.2">
      <c r="A96" s="2">
        <v>6000</v>
      </c>
      <c r="B96" s="2">
        <v>6</v>
      </c>
      <c r="C96" s="2">
        <v>7</v>
      </c>
      <c r="D96" s="2">
        <v>1948</v>
      </c>
      <c r="E96" s="2">
        <v>1950</v>
      </c>
      <c r="F96" s="2">
        <v>1416</v>
      </c>
      <c r="G96" s="2">
        <v>1</v>
      </c>
      <c r="H96" s="2">
        <v>3</v>
      </c>
      <c r="I96" s="2">
        <v>0</v>
      </c>
      <c r="J96" s="2">
        <v>1</v>
      </c>
      <c r="K96" s="2">
        <v>139900</v>
      </c>
      <c r="L96" s="2" t="s">
        <v>13</v>
      </c>
      <c r="M96" s="2" t="s">
        <v>29</v>
      </c>
    </row>
    <row r="97" spans="1:13" ht="15.75" customHeight="1" x14ac:dyDescent="0.2">
      <c r="A97" s="2">
        <v>6240</v>
      </c>
      <c r="B97" s="2">
        <v>5</v>
      </c>
      <c r="C97" s="2">
        <v>5</v>
      </c>
      <c r="D97" s="2">
        <v>1930</v>
      </c>
      <c r="E97" s="2">
        <v>1950</v>
      </c>
      <c r="F97" s="2">
        <v>1536</v>
      </c>
      <c r="G97" s="2">
        <v>2</v>
      </c>
      <c r="H97" s="2">
        <v>4</v>
      </c>
      <c r="I97" s="2">
        <v>1</v>
      </c>
      <c r="J97" s="2">
        <v>2</v>
      </c>
      <c r="K97" s="2">
        <v>138400</v>
      </c>
      <c r="L97" s="2" t="s">
        <v>13</v>
      </c>
      <c r="M97" s="2" t="s">
        <v>29</v>
      </c>
    </row>
    <row r="98" spans="1:13" ht="15.75" customHeight="1" x14ac:dyDescent="0.2">
      <c r="A98" s="2">
        <v>7111</v>
      </c>
      <c r="B98" s="2">
        <v>5</v>
      </c>
      <c r="C98" s="2">
        <v>7</v>
      </c>
      <c r="D98" s="2">
        <v>1928</v>
      </c>
      <c r="E98" s="2">
        <v>1983</v>
      </c>
      <c r="F98" s="2">
        <v>1143</v>
      </c>
      <c r="G98" s="2">
        <v>1</v>
      </c>
      <c r="H98" s="2">
        <v>2</v>
      </c>
      <c r="I98" s="2">
        <v>1</v>
      </c>
      <c r="J98" s="2">
        <v>1</v>
      </c>
      <c r="K98" s="2">
        <v>138000</v>
      </c>
      <c r="L98" s="2" t="s">
        <v>17</v>
      </c>
      <c r="M98" s="2" t="s">
        <v>29</v>
      </c>
    </row>
    <row r="99" spans="1:13" ht="15.75" customHeight="1" x14ac:dyDescent="0.2">
      <c r="A99" s="2">
        <v>6120</v>
      </c>
      <c r="B99" s="2">
        <v>5</v>
      </c>
      <c r="C99" s="2">
        <v>8</v>
      </c>
      <c r="D99" s="2">
        <v>1920</v>
      </c>
      <c r="E99" s="2">
        <v>2004</v>
      </c>
      <c r="F99" s="2">
        <v>1513</v>
      </c>
      <c r="G99" s="2">
        <v>1</v>
      </c>
      <c r="H99" s="2">
        <v>4</v>
      </c>
      <c r="I99" s="2">
        <v>0</v>
      </c>
      <c r="J99" s="2">
        <v>1</v>
      </c>
      <c r="K99" s="2">
        <v>137500</v>
      </c>
      <c r="L99" s="2" t="s">
        <v>13</v>
      </c>
      <c r="M99" s="2" t="s">
        <v>29</v>
      </c>
    </row>
    <row r="100" spans="1:13" ht="15.75" customHeight="1" x14ac:dyDescent="0.2">
      <c r="A100" s="2">
        <v>4960</v>
      </c>
      <c r="B100" s="2">
        <v>5</v>
      </c>
      <c r="C100" s="2">
        <v>7</v>
      </c>
      <c r="D100" s="2">
        <v>1930</v>
      </c>
      <c r="E100" s="2">
        <v>1982</v>
      </c>
      <c r="F100" s="2">
        <v>1654</v>
      </c>
      <c r="G100" s="2">
        <v>2</v>
      </c>
      <c r="H100" s="2">
        <v>3</v>
      </c>
      <c r="I100" s="2">
        <v>1</v>
      </c>
      <c r="J100" s="2">
        <v>1</v>
      </c>
      <c r="K100" s="2">
        <v>137000</v>
      </c>
      <c r="L100" s="2" t="s">
        <v>13</v>
      </c>
      <c r="M100" s="2" t="s">
        <v>29</v>
      </c>
    </row>
    <row r="101" spans="1:13" ht="15.75" customHeight="1" x14ac:dyDescent="0.2">
      <c r="A101" s="2">
        <v>6854</v>
      </c>
      <c r="B101" s="2">
        <v>5</v>
      </c>
      <c r="C101" s="2">
        <v>7</v>
      </c>
      <c r="D101" s="2">
        <v>1925</v>
      </c>
      <c r="E101" s="2">
        <v>1994</v>
      </c>
      <c r="F101" s="2">
        <v>1060</v>
      </c>
      <c r="G101" s="2">
        <v>1</v>
      </c>
      <c r="H101" s="2">
        <v>1</v>
      </c>
      <c r="I101" s="2">
        <v>1</v>
      </c>
      <c r="J101" s="2">
        <v>1</v>
      </c>
      <c r="K101" s="2">
        <v>136500</v>
      </c>
      <c r="L101" s="2" t="s">
        <v>17</v>
      </c>
      <c r="M101" s="2" t="s">
        <v>29</v>
      </c>
    </row>
    <row r="102" spans="1:13" ht="15.75" customHeight="1" x14ac:dyDescent="0.2">
      <c r="A102" s="2">
        <v>6125</v>
      </c>
      <c r="B102" s="2">
        <v>5</v>
      </c>
      <c r="C102" s="2">
        <v>7</v>
      </c>
      <c r="D102" s="2">
        <v>1939</v>
      </c>
      <c r="E102" s="2">
        <v>1998</v>
      </c>
      <c r="F102" s="2">
        <v>1274</v>
      </c>
      <c r="G102" s="2">
        <v>2</v>
      </c>
      <c r="H102" s="2">
        <v>3</v>
      </c>
      <c r="I102" s="2">
        <v>0</v>
      </c>
      <c r="J102" s="2">
        <v>1</v>
      </c>
      <c r="K102" s="2">
        <v>135000</v>
      </c>
      <c r="L102" s="2" t="s">
        <v>17</v>
      </c>
      <c r="M102" s="2" t="s">
        <v>29</v>
      </c>
    </row>
    <row r="103" spans="1:13" ht="15.75" customHeight="1" x14ac:dyDescent="0.2">
      <c r="A103" s="2">
        <v>6000</v>
      </c>
      <c r="B103" s="2">
        <v>6</v>
      </c>
      <c r="C103" s="2">
        <v>9</v>
      </c>
      <c r="D103" s="2">
        <v>1937</v>
      </c>
      <c r="E103" s="2">
        <v>2000</v>
      </c>
      <c r="F103" s="2">
        <v>1176</v>
      </c>
      <c r="G103" s="2">
        <v>1</v>
      </c>
      <c r="H103" s="2">
        <v>2</v>
      </c>
      <c r="I103" s="2">
        <v>0</v>
      </c>
      <c r="J103" s="2">
        <v>2</v>
      </c>
      <c r="K103" s="2">
        <v>134900</v>
      </c>
      <c r="L103" s="2" t="s">
        <v>13</v>
      </c>
      <c r="M103" s="2" t="s">
        <v>29</v>
      </c>
    </row>
    <row r="104" spans="1:13" ht="15.75" customHeight="1" x14ac:dyDescent="0.2">
      <c r="A104" s="2">
        <v>6000</v>
      </c>
      <c r="B104" s="2">
        <v>6</v>
      </c>
      <c r="C104" s="2">
        <v>7</v>
      </c>
      <c r="D104" s="2">
        <v>1939</v>
      </c>
      <c r="E104" s="2">
        <v>1950</v>
      </c>
      <c r="F104" s="2">
        <v>1132</v>
      </c>
      <c r="G104" s="2">
        <v>1</v>
      </c>
      <c r="H104" s="2">
        <v>2</v>
      </c>
      <c r="I104" s="2">
        <v>0</v>
      </c>
      <c r="J104" s="2">
        <v>1</v>
      </c>
      <c r="K104" s="2">
        <v>134000</v>
      </c>
      <c r="L104" s="2" t="s">
        <v>13</v>
      </c>
      <c r="M104" s="2" t="s">
        <v>29</v>
      </c>
    </row>
    <row r="105" spans="1:13" ht="15.75" customHeight="1" x14ac:dyDescent="0.2">
      <c r="A105" s="2">
        <v>6120</v>
      </c>
      <c r="B105" s="2">
        <v>4</v>
      </c>
      <c r="C105" s="2">
        <v>7</v>
      </c>
      <c r="D105" s="2">
        <v>1935</v>
      </c>
      <c r="E105" s="2">
        <v>1995</v>
      </c>
      <c r="F105" s="2">
        <v>1573</v>
      </c>
      <c r="G105" s="2">
        <v>1</v>
      </c>
      <c r="H105" s="2">
        <v>3</v>
      </c>
      <c r="I105" s="2">
        <v>0</v>
      </c>
      <c r="J105" s="2">
        <v>1</v>
      </c>
      <c r="K105" s="2">
        <v>133000</v>
      </c>
      <c r="L105" s="2" t="s">
        <v>13</v>
      </c>
      <c r="M105" s="2" t="s">
        <v>29</v>
      </c>
    </row>
    <row r="106" spans="1:13" ht="15.75" customHeight="1" x14ac:dyDescent="0.2">
      <c r="A106" s="2">
        <v>6000</v>
      </c>
      <c r="B106" s="2">
        <v>6</v>
      </c>
      <c r="C106" s="2">
        <v>6</v>
      </c>
      <c r="D106" s="2">
        <v>1939</v>
      </c>
      <c r="E106" s="2">
        <v>1950</v>
      </c>
      <c r="F106" s="2">
        <v>1412</v>
      </c>
      <c r="G106" s="2">
        <v>1</v>
      </c>
      <c r="H106" s="2">
        <v>4</v>
      </c>
      <c r="I106" s="2">
        <v>1</v>
      </c>
      <c r="J106" s="2">
        <v>1</v>
      </c>
      <c r="K106" s="2">
        <v>132500</v>
      </c>
      <c r="L106" s="2" t="s">
        <v>26</v>
      </c>
      <c r="M106" s="2" t="s">
        <v>29</v>
      </c>
    </row>
    <row r="107" spans="1:13" ht="15.75" customHeight="1" x14ac:dyDescent="0.2">
      <c r="A107" s="2">
        <v>6120</v>
      </c>
      <c r="B107" s="2">
        <v>5</v>
      </c>
      <c r="C107" s="2">
        <v>6</v>
      </c>
      <c r="D107" s="2">
        <v>1926</v>
      </c>
      <c r="E107" s="2">
        <v>1950</v>
      </c>
      <c r="F107" s="2">
        <v>1281</v>
      </c>
      <c r="G107" s="2">
        <v>1</v>
      </c>
      <c r="H107" s="2">
        <v>2</v>
      </c>
      <c r="I107" s="2">
        <v>0</v>
      </c>
      <c r="J107" s="2">
        <v>2</v>
      </c>
      <c r="K107" s="2">
        <v>132500</v>
      </c>
      <c r="L107" s="2" t="s">
        <v>13</v>
      </c>
      <c r="M107" s="2" t="s">
        <v>29</v>
      </c>
    </row>
    <row r="108" spans="1:13" ht="15.75" customHeight="1" x14ac:dyDescent="0.2">
      <c r="A108" s="2">
        <v>6360</v>
      </c>
      <c r="B108" s="2">
        <v>5</v>
      </c>
      <c r="C108" s="2">
        <v>6</v>
      </c>
      <c r="D108" s="2">
        <v>1942</v>
      </c>
      <c r="E108" s="2">
        <v>1950</v>
      </c>
      <c r="F108" s="2">
        <v>1453</v>
      </c>
      <c r="G108" s="2">
        <v>1</v>
      </c>
      <c r="H108" s="2">
        <v>3</v>
      </c>
      <c r="I108" s="2">
        <v>2</v>
      </c>
      <c r="J108" s="2">
        <v>1</v>
      </c>
      <c r="K108" s="2">
        <v>132000</v>
      </c>
      <c r="L108" s="2" t="s">
        <v>13</v>
      </c>
      <c r="M108" s="2" t="s">
        <v>29</v>
      </c>
    </row>
    <row r="109" spans="1:13" ht="15.75" customHeight="1" x14ac:dyDescent="0.2">
      <c r="A109" s="2">
        <v>6240</v>
      </c>
      <c r="B109" s="2">
        <v>5</v>
      </c>
      <c r="C109" s="2">
        <v>8</v>
      </c>
      <c r="D109" s="2">
        <v>1939</v>
      </c>
      <c r="E109" s="2">
        <v>1952</v>
      </c>
      <c r="F109" s="2">
        <v>1322</v>
      </c>
      <c r="G109" s="2">
        <v>1</v>
      </c>
      <c r="H109" s="2">
        <v>4</v>
      </c>
      <c r="I109" s="2">
        <v>0</v>
      </c>
      <c r="J109" s="2">
        <v>1</v>
      </c>
      <c r="K109" s="2">
        <v>132000</v>
      </c>
      <c r="L109" s="2" t="s">
        <v>17</v>
      </c>
      <c r="M109" s="2" t="s">
        <v>29</v>
      </c>
    </row>
    <row r="110" spans="1:13" ht="15.75" customHeight="1" x14ac:dyDescent="0.2">
      <c r="A110" s="2">
        <v>6120</v>
      </c>
      <c r="B110" s="2">
        <v>7</v>
      </c>
      <c r="C110" s="2">
        <v>8</v>
      </c>
      <c r="D110" s="2">
        <v>1929</v>
      </c>
      <c r="E110" s="2">
        <v>2001</v>
      </c>
      <c r="F110" s="2">
        <v>854</v>
      </c>
      <c r="G110" s="2">
        <v>1</v>
      </c>
      <c r="H110" s="2">
        <v>2</v>
      </c>
      <c r="I110" s="2">
        <v>0</v>
      </c>
      <c r="J110" s="2">
        <v>2</v>
      </c>
      <c r="K110" s="2">
        <v>132000</v>
      </c>
      <c r="L110" s="2" t="s">
        <v>13</v>
      </c>
      <c r="M110" s="2" t="s">
        <v>29</v>
      </c>
    </row>
    <row r="111" spans="1:13" ht="15.75" customHeight="1" x14ac:dyDescent="0.2">
      <c r="A111" s="2">
        <v>6240</v>
      </c>
      <c r="B111" s="2">
        <v>5</v>
      </c>
      <c r="C111" s="2">
        <v>7</v>
      </c>
      <c r="D111" s="2">
        <v>1930</v>
      </c>
      <c r="E111" s="2">
        <v>1992</v>
      </c>
      <c r="F111" s="2">
        <v>1426</v>
      </c>
      <c r="G111" s="2">
        <v>1</v>
      </c>
      <c r="H111" s="2">
        <v>3</v>
      </c>
      <c r="I111" s="2">
        <v>1</v>
      </c>
      <c r="J111" s="2">
        <v>1</v>
      </c>
      <c r="K111" s="2">
        <v>131750</v>
      </c>
      <c r="L111" s="2" t="s">
        <v>13</v>
      </c>
      <c r="M111" s="2" t="s">
        <v>29</v>
      </c>
    </row>
    <row r="112" spans="1:13" ht="15.75" customHeight="1" x14ac:dyDescent="0.2">
      <c r="A112" s="2">
        <v>6000</v>
      </c>
      <c r="B112" s="2">
        <v>6</v>
      </c>
      <c r="C112" s="2">
        <v>6</v>
      </c>
      <c r="D112" s="2">
        <v>1941</v>
      </c>
      <c r="E112" s="2">
        <v>1950</v>
      </c>
      <c r="F112" s="2">
        <v>1218</v>
      </c>
      <c r="G112" s="2">
        <v>1</v>
      </c>
      <c r="H112" s="2">
        <v>3</v>
      </c>
      <c r="I112" s="2">
        <v>1</v>
      </c>
      <c r="J112" s="2">
        <v>2</v>
      </c>
      <c r="K112" s="2">
        <v>131000</v>
      </c>
      <c r="L112" s="2" t="s">
        <v>17</v>
      </c>
      <c r="M112" s="2" t="s">
        <v>29</v>
      </c>
    </row>
    <row r="113" spans="1:13" ht="15.75" customHeight="1" x14ac:dyDescent="0.2">
      <c r="A113" s="2">
        <v>10267</v>
      </c>
      <c r="B113" s="2">
        <v>6</v>
      </c>
      <c r="C113" s="2">
        <v>7</v>
      </c>
      <c r="D113" s="2">
        <v>1918</v>
      </c>
      <c r="E113" s="2">
        <v>2000</v>
      </c>
      <c r="F113" s="2">
        <v>838</v>
      </c>
      <c r="G113" s="2">
        <v>1</v>
      </c>
      <c r="H113" s="2">
        <v>2</v>
      </c>
      <c r="I113" s="2">
        <v>0</v>
      </c>
      <c r="J113" s="2">
        <v>1</v>
      </c>
      <c r="K113" s="2">
        <v>130000</v>
      </c>
      <c r="L113" s="2" t="s">
        <v>17</v>
      </c>
      <c r="M113" s="2" t="s">
        <v>29</v>
      </c>
    </row>
    <row r="114" spans="1:13" ht="15.75" customHeight="1" x14ac:dyDescent="0.2">
      <c r="A114" s="2">
        <v>9873</v>
      </c>
      <c r="B114" s="2">
        <v>4</v>
      </c>
      <c r="C114" s="2">
        <v>5</v>
      </c>
      <c r="D114" s="2">
        <v>1970</v>
      </c>
      <c r="E114" s="2">
        <v>1970</v>
      </c>
      <c r="F114" s="2">
        <v>960</v>
      </c>
      <c r="G114" s="2">
        <v>1</v>
      </c>
      <c r="H114" s="2">
        <v>3</v>
      </c>
      <c r="I114" s="2">
        <v>0</v>
      </c>
      <c r="J114" s="2">
        <v>2</v>
      </c>
      <c r="K114" s="2">
        <v>129000</v>
      </c>
      <c r="L114" s="2" t="s">
        <v>13</v>
      </c>
      <c r="M114" s="2" t="s">
        <v>29</v>
      </c>
    </row>
    <row r="115" spans="1:13" ht="15.75" customHeight="1" x14ac:dyDescent="0.2">
      <c r="A115" s="2">
        <v>5830</v>
      </c>
      <c r="B115" s="2">
        <v>5</v>
      </c>
      <c r="C115" s="2">
        <v>6</v>
      </c>
      <c r="D115" s="2">
        <v>1950</v>
      </c>
      <c r="E115" s="2">
        <v>1997</v>
      </c>
      <c r="F115" s="2">
        <v>1612</v>
      </c>
      <c r="G115" s="2">
        <v>1</v>
      </c>
      <c r="H115" s="2">
        <v>3</v>
      </c>
      <c r="I115" s="2">
        <v>0</v>
      </c>
      <c r="J115" s="2">
        <v>1</v>
      </c>
      <c r="K115" s="2">
        <v>128500</v>
      </c>
      <c r="L115" s="2" t="s">
        <v>17</v>
      </c>
      <c r="M115" s="2" t="s">
        <v>29</v>
      </c>
    </row>
    <row r="116" spans="1:13" ht="15.75" customHeight="1" x14ac:dyDescent="0.2">
      <c r="A116" s="2">
        <v>8674</v>
      </c>
      <c r="B116" s="2">
        <v>5</v>
      </c>
      <c r="C116" s="2">
        <v>6</v>
      </c>
      <c r="D116" s="2">
        <v>1950</v>
      </c>
      <c r="E116" s="2">
        <v>1950</v>
      </c>
      <c r="F116" s="2">
        <v>1435</v>
      </c>
      <c r="G116" s="2">
        <v>1</v>
      </c>
      <c r="H116" s="2">
        <v>3</v>
      </c>
      <c r="I116" s="2">
        <v>0</v>
      </c>
      <c r="J116" s="2">
        <v>1</v>
      </c>
      <c r="K116" s="2">
        <v>128250</v>
      </c>
      <c r="L116" s="2" t="s">
        <v>13</v>
      </c>
      <c r="M116" s="2" t="s">
        <v>29</v>
      </c>
    </row>
    <row r="117" spans="1:13" ht="15.75" customHeight="1" x14ac:dyDescent="0.2">
      <c r="A117" s="2">
        <v>6000</v>
      </c>
      <c r="B117" s="2">
        <v>6</v>
      </c>
      <c r="C117" s="2">
        <v>6</v>
      </c>
      <c r="D117" s="2">
        <v>1940</v>
      </c>
      <c r="E117" s="2">
        <v>1950</v>
      </c>
      <c r="F117" s="2">
        <v>1196</v>
      </c>
      <c r="G117" s="2">
        <v>1</v>
      </c>
      <c r="H117" s="2">
        <v>3</v>
      </c>
      <c r="I117" s="2">
        <v>2</v>
      </c>
      <c r="J117" s="2">
        <v>2</v>
      </c>
      <c r="K117" s="2">
        <v>128000</v>
      </c>
      <c r="L117" s="2" t="s">
        <v>17</v>
      </c>
      <c r="M117" s="2" t="s">
        <v>29</v>
      </c>
    </row>
    <row r="118" spans="1:13" ht="15.75" customHeight="1" x14ac:dyDescent="0.2">
      <c r="A118" s="2">
        <v>6000</v>
      </c>
      <c r="B118" s="2">
        <v>4</v>
      </c>
      <c r="C118" s="2">
        <v>6</v>
      </c>
      <c r="D118" s="2">
        <v>1936</v>
      </c>
      <c r="E118" s="2">
        <v>1950</v>
      </c>
      <c r="F118" s="2">
        <v>1324</v>
      </c>
      <c r="G118" s="2">
        <v>1</v>
      </c>
      <c r="H118" s="2">
        <v>3</v>
      </c>
      <c r="I118" s="2">
        <v>0</v>
      </c>
      <c r="J118" s="2">
        <v>1</v>
      </c>
      <c r="K118" s="2">
        <v>128000</v>
      </c>
      <c r="L118" s="2" t="s">
        <v>13</v>
      </c>
      <c r="M118" s="2" t="s">
        <v>29</v>
      </c>
    </row>
    <row r="119" spans="1:13" ht="15.75" customHeight="1" x14ac:dyDescent="0.2">
      <c r="A119" s="2">
        <v>6155</v>
      </c>
      <c r="B119" s="2">
        <v>6</v>
      </c>
      <c r="C119" s="2">
        <v>8</v>
      </c>
      <c r="D119" s="2">
        <v>1920</v>
      </c>
      <c r="E119" s="2">
        <v>1999</v>
      </c>
      <c r="F119" s="2">
        <v>1362</v>
      </c>
      <c r="G119" s="2">
        <v>2</v>
      </c>
      <c r="H119" s="2">
        <v>3</v>
      </c>
      <c r="I119" s="2">
        <v>0</v>
      </c>
      <c r="J119" s="2">
        <v>2</v>
      </c>
      <c r="K119" s="2">
        <v>128000</v>
      </c>
      <c r="L119" s="2" t="s">
        <v>13</v>
      </c>
      <c r="M119" s="2" t="s">
        <v>29</v>
      </c>
    </row>
    <row r="120" spans="1:13" ht="15.75" customHeight="1" x14ac:dyDescent="0.2">
      <c r="A120" s="2">
        <v>6000</v>
      </c>
      <c r="B120" s="2">
        <v>6</v>
      </c>
      <c r="C120" s="2">
        <v>6</v>
      </c>
      <c r="D120" s="2">
        <v>1939</v>
      </c>
      <c r="E120" s="2">
        <v>1950</v>
      </c>
      <c r="F120" s="2">
        <v>1232</v>
      </c>
      <c r="G120" s="2">
        <v>1</v>
      </c>
      <c r="H120" s="2">
        <v>3</v>
      </c>
      <c r="I120" s="2">
        <v>2</v>
      </c>
      <c r="J120" s="2">
        <v>1</v>
      </c>
      <c r="K120" s="2">
        <v>128000</v>
      </c>
      <c r="L120" s="2" t="s">
        <v>13</v>
      </c>
      <c r="M120" s="2" t="s">
        <v>29</v>
      </c>
    </row>
    <row r="121" spans="1:13" ht="15.75" customHeight="1" x14ac:dyDescent="0.2">
      <c r="A121" s="2">
        <v>6240</v>
      </c>
      <c r="B121" s="2">
        <v>6</v>
      </c>
      <c r="C121" s="2">
        <v>6</v>
      </c>
      <c r="D121" s="2">
        <v>1931</v>
      </c>
      <c r="E121" s="2">
        <v>1950</v>
      </c>
      <c r="F121" s="2">
        <v>1367</v>
      </c>
      <c r="G121" s="2">
        <v>1</v>
      </c>
      <c r="H121" s="2">
        <v>3</v>
      </c>
      <c r="I121" s="2">
        <v>1</v>
      </c>
      <c r="J121" s="2">
        <v>1</v>
      </c>
      <c r="K121" s="2">
        <v>127500</v>
      </c>
      <c r="L121" s="2" t="s">
        <v>13</v>
      </c>
      <c r="M121" s="2" t="s">
        <v>29</v>
      </c>
    </row>
    <row r="122" spans="1:13" ht="15.75" customHeight="1" x14ac:dyDescent="0.2">
      <c r="A122" s="2">
        <v>8635</v>
      </c>
      <c r="B122" s="2">
        <v>5</v>
      </c>
      <c r="C122" s="2">
        <v>5</v>
      </c>
      <c r="D122" s="2">
        <v>1948</v>
      </c>
      <c r="E122" s="2">
        <v>2001</v>
      </c>
      <c r="F122" s="2">
        <v>1285</v>
      </c>
      <c r="G122" s="2">
        <v>1</v>
      </c>
      <c r="H122" s="2">
        <v>2</v>
      </c>
      <c r="I122" s="2">
        <v>0</v>
      </c>
      <c r="J122" s="2">
        <v>1</v>
      </c>
      <c r="K122" s="2">
        <v>127000</v>
      </c>
      <c r="L122" s="2" t="s">
        <v>13</v>
      </c>
      <c r="M122" s="2" t="s">
        <v>29</v>
      </c>
    </row>
    <row r="123" spans="1:13" ht="15.75" customHeight="1" x14ac:dyDescent="0.2">
      <c r="A123" s="2">
        <v>7438</v>
      </c>
      <c r="B123" s="2">
        <v>5</v>
      </c>
      <c r="C123" s="2">
        <v>8</v>
      </c>
      <c r="D123" s="2">
        <v>1908</v>
      </c>
      <c r="E123" s="2">
        <v>1991</v>
      </c>
      <c r="F123" s="2">
        <v>1252</v>
      </c>
      <c r="G123" s="2">
        <v>1</v>
      </c>
      <c r="H123" s="2">
        <v>3</v>
      </c>
      <c r="I123" s="2">
        <v>0</v>
      </c>
      <c r="J123" s="2">
        <v>2</v>
      </c>
      <c r="K123" s="2">
        <v>127000</v>
      </c>
      <c r="L123" s="2" t="s">
        <v>13</v>
      </c>
      <c r="M123" s="2" t="s">
        <v>29</v>
      </c>
    </row>
    <row r="124" spans="1:13" ht="15.75" customHeight="1" x14ac:dyDescent="0.2">
      <c r="A124" s="2">
        <v>8635</v>
      </c>
      <c r="B124" s="2">
        <v>5</v>
      </c>
      <c r="C124" s="2">
        <v>5</v>
      </c>
      <c r="D124" s="2">
        <v>1925</v>
      </c>
      <c r="E124" s="2">
        <v>1950</v>
      </c>
      <c r="F124" s="2">
        <v>1072</v>
      </c>
      <c r="G124" s="2">
        <v>1</v>
      </c>
      <c r="H124" s="2">
        <v>2</v>
      </c>
      <c r="I124" s="2">
        <v>0</v>
      </c>
      <c r="J124" s="2">
        <v>5</v>
      </c>
      <c r="K124" s="2">
        <v>126500</v>
      </c>
      <c r="L124" s="2" t="s">
        <v>26</v>
      </c>
      <c r="M124" s="2" t="s">
        <v>29</v>
      </c>
    </row>
    <row r="125" spans="1:13" ht="15.75" customHeight="1" x14ac:dyDescent="0.2">
      <c r="A125" s="2">
        <v>6240</v>
      </c>
      <c r="B125" s="2">
        <v>6</v>
      </c>
      <c r="C125" s="2">
        <v>5</v>
      </c>
      <c r="D125" s="2">
        <v>1938</v>
      </c>
      <c r="E125" s="2">
        <v>1950</v>
      </c>
      <c r="F125" s="2">
        <v>1409</v>
      </c>
      <c r="G125" s="2">
        <v>1</v>
      </c>
      <c r="H125" s="2">
        <v>3</v>
      </c>
      <c r="I125" s="2">
        <v>1</v>
      </c>
      <c r="J125" s="2">
        <v>2</v>
      </c>
      <c r="K125" s="2">
        <v>126000</v>
      </c>
      <c r="L125" s="2" t="s">
        <v>13</v>
      </c>
      <c r="M125" s="2" t="s">
        <v>29</v>
      </c>
    </row>
    <row r="126" spans="1:13" ht="15.75" customHeight="1" x14ac:dyDescent="0.2">
      <c r="A126" s="2">
        <v>5000</v>
      </c>
      <c r="B126" s="2">
        <v>5</v>
      </c>
      <c r="C126" s="2">
        <v>7</v>
      </c>
      <c r="D126" s="2">
        <v>1941</v>
      </c>
      <c r="E126" s="2">
        <v>2006</v>
      </c>
      <c r="F126" s="2">
        <v>1210</v>
      </c>
      <c r="G126" s="2">
        <v>1</v>
      </c>
      <c r="H126" s="2">
        <v>3</v>
      </c>
      <c r="I126" s="2">
        <v>0</v>
      </c>
      <c r="J126" s="2">
        <v>1</v>
      </c>
      <c r="K126" s="2">
        <v>124000</v>
      </c>
      <c r="L126" s="2" t="s">
        <v>17</v>
      </c>
      <c r="M126" s="2" t="s">
        <v>29</v>
      </c>
    </row>
    <row r="127" spans="1:13" ht="15.75" customHeight="1" x14ac:dyDescent="0.2">
      <c r="A127" s="2">
        <v>6240</v>
      </c>
      <c r="B127" s="2">
        <v>5</v>
      </c>
      <c r="C127" s="2">
        <v>7</v>
      </c>
      <c r="D127" s="2">
        <v>1936</v>
      </c>
      <c r="E127" s="2">
        <v>1980</v>
      </c>
      <c r="F127" s="2">
        <v>1040</v>
      </c>
      <c r="G127" s="2">
        <v>1</v>
      </c>
      <c r="H127" s="2">
        <v>2</v>
      </c>
      <c r="I127" s="2">
        <v>0</v>
      </c>
      <c r="J127" s="2">
        <v>2</v>
      </c>
      <c r="K127" s="2">
        <v>123900</v>
      </c>
      <c r="L127" s="2" t="s">
        <v>13</v>
      </c>
      <c r="M127" s="2" t="s">
        <v>29</v>
      </c>
    </row>
    <row r="128" spans="1:13" ht="15.75" customHeight="1" x14ac:dyDescent="0.2">
      <c r="A128" s="2">
        <v>6240</v>
      </c>
      <c r="B128" s="2">
        <v>4</v>
      </c>
      <c r="C128" s="2">
        <v>7</v>
      </c>
      <c r="D128" s="2">
        <v>1929</v>
      </c>
      <c r="E128" s="2">
        <v>1950</v>
      </c>
      <c r="F128" s="2">
        <v>1136</v>
      </c>
      <c r="G128" s="2">
        <v>1</v>
      </c>
      <c r="H128" s="2">
        <v>2</v>
      </c>
      <c r="I128" s="2">
        <v>0</v>
      </c>
      <c r="J128" s="2">
        <v>1</v>
      </c>
      <c r="K128" s="2">
        <v>123000</v>
      </c>
      <c r="L128" s="2" t="s">
        <v>13</v>
      </c>
      <c r="M128" s="2" t="s">
        <v>29</v>
      </c>
    </row>
    <row r="129" spans="1:13" ht="15.75" customHeight="1" x14ac:dyDescent="0.2">
      <c r="A129" s="2">
        <v>4712</v>
      </c>
      <c r="B129" s="2">
        <v>4</v>
      </c>
      <c r="C129" s="2">
        <v>7</v>
      </c>
      <c r="D129" s="2">
        <v>1946</v>
      </c>
      <c r="E129" s="2">
        <v>1950</v>
      </c>
      <c r="F129" s="2">
        <v>1230</v>
      </c>
      <c r="G129" s="2">
        <v>1</v>
      </c>
      <c r="H129" s="2">
        <v>3</v>
      </c>
      <c r="I129" s="2">
        <v>0</v>
      </c>
      <c r="J129" s="2">
        <v>1</v>
      </c>
      <c r="K129" s="2">
        <v>121600</v>
      </c>
      <c r="L129" s="2" t="s">
        <v>13</v>
      </c>
      <c r="M129" s="2" t="s">
        <v>29</v>
      </c>
    </row>
    <row r="130" spans="1:13" ht="15.75" customHeight="1" x14ac:dyDescent="0.2">
      <c r="A130" s="2">
        <v>8854</v>
      </c>
      <c r="B130" s="2">
        <v>6</v>
      </c>
      <c r="C130" s="2">
        <v>6</v>
      </c>
      <c r="D130" s="2">
        <v>1916</v>
      </c>
      <c r="E130" s="2">
        <v>1950</v>
      </c>
      <c r="F130" s="2">
        <v>952</v>
      </c>
      <c r="G130" s="2">
        <v>1</v>
      </c>
      <c r="H130" s="2">
        <v>2</v>
      </c>
      <c r="I130" s="2">
        <v>1</v>
      </c>
      <c r="J130" s="2">
        <v>1</v>
      </c>
      <c r="K130" s="2">
        <v>121000</v>
      </c>
      <c r="L130" s="2" t="s">
        <v>13</v>
      </c>
      <c r="M130" s="2" t="s">
        <v>29</v>
      </c>
    </row>
    <row r="131" spans="1:13" ht="15.75" customHeight="1" x14ac:dyDescent="0.2">
      <c r="A131" s="2">
        <v>6000</v>
      </c>
      <c r="B131" s="2">
        <v>6</v>
      </c>
      <c r="C131" s="2">
        <v>7</v>
      </c>
      <c r="D131" s="2">
        <v>1929</v>
      </c>
      <c r="E131" s="2">
        <v>1950</v>
      </c>
      <c r="F131" s="2">
        <v>1158</v>
      </c>
      <c r="G131" s="2">
        <v>1</v>
      </c>
      <c r="H131" s="2">
        <v>3</v>
      </c>
      <c r="I131" s="2">
        <v>1</v>
      </c>
      <c r="J131" s="2">
        <v>1</v>
      </c>
      <c r="K131" s="2">
        <v>120000</v>
      </c>
      <c r="L131" s="2" t="s">
        <v>13</v>
      </c>
      <c r="M131" s="2" t="s">
        <v>29</v>
      </c>
    </row>
    <row r="132" spans="1:13" ht="15.75" customHeight="1" x14ac:dyDescent="0.2">
      <c r="A132" s="2">
        <v>6000</v>
      </c>
      <c r="B132" s="2">
        <v>6</v>
      </c>
      <c r="C132" s="2">
        <v>7</v>
      </c>
      <c r="D132" s="2">
        <v>1926</v>
      </c>
      <c r="E132" s="2">
        <v>2004</v>
      </c>
      <c r="F132" s="2">
        <v>904</v>
      </c>
      <c r="G132" s="2">
        <v>1</v>
      </c>
      <c r="H132" s="2">
        <v>2</v>
      </c>
      <c r="I132" s="2">
        <v>0</v>
      </c>
      <c r="J132" s="2">
        <v>1</v>
      </c>
      <c r="K132" s="2">
        <v>119000</v>
      </c>
      <c r="L132" s="2" t="s">
        <v>13</v>
      </c>
      <c r="M132" s="2" t="s">
        <v>29</v>
      </c>
    </row>
    <row r="133" spans="1:13" ht="15.75" customHeight="1" x14ac:dyDescent="0.2">
      <c r="A133" s="2">
        <v>6000</v>
      </c>
      <c r="B133" s="2">
        <v>5</v>
      </c>
      <c r="C133" s="2">
        <v>7</v>
      </c>
      <c r="D133" s="2">
        <v>1924</v>
      </c>
      <c r="E133" s="2">
        <v>2003</v>
      </c>
      <c r="F133" s="2">
        <v>949</v>
      </c>
      <c r="G133" s="2">
        <v>1</v>
      </c>
      <c r="H133" s="2">
        <v>2</v>
      </c>
      <c r="I133" s="2">
        <v>1</v>
      </c>
      <c r="J133" s="2">
        <v>2</v>
      </c>
      <c r="K133" s="2">
        <v>119000</v>
      </c>
      <c r="L133" s="2" t="s">
        <v>26</v>
      </c>
      <c r="M133" s="2" t="s">
        <v>29</v>
      </c>
    </row>
    <row r="134" spans="1:13" ht="15.75" customHeight="1" x14ac:dyDescent="0.2">
      <c r="A134" s="2">
        <v>7420</v>
      </c>
      <c r="B134" s="2">
        <v>5</v>
      </c>
      <c r="C134" s="2">
        <v>6</v>
      </c>
      <c r="D134" s="2">
        <v>1939</v>
      </c>
      <c r="E134" s="2">
        <v>1950</v>
      </c>
      <c r="F134" s="2">
        <v>1077</v>
      </c>
      <c r="G134" s="2">
        <v>1</v>
      </c>
      <c r="H134" s="2">
        <v>2</v>
      </c>
      <c r="I134" s="2">
        <v>2</v>
      </c>
      <c r="J134" s="2">
        <v>1</v>
      </c>
      <c r="K134" s="2">
        <v>118000</v>
      </c>
      <c r="L134" s="2" t="s">
        <v>13</v>
      </c>
      <c r="M134" s="2" t="s">
        <v>29</v>
      </c>
    </row>
    <row r="135" spans="1:13" ht="15.75" customHeight="1" x14ac:dyDescent="0.2">
      <c r="A135" s="2">
        <v>6000</v>
      </c>
      <c r="B135" s="2">
        <v>5</v>
      </c>
      <c r="C135" s="2">
        <v>8</v>
      </c>
      <c r="D135" s="2">
        <v>1925</v>
      </c>
      <c r="E135" s="2">
        <v>1997</v>
      </c>
      <c r="F135" s="2">
        <v>1348</v>
      </c>
      <c r="G135" s="2">
        <v>1</v>
      </c>
      <c r="H135" s="2">
        <v>3</v>
      </c>
      <c r="I135" s="2">
        <v>1</v>
      </c>
      <c r="J135" s="2">
        <v>1</v>
      </c>
      <c r="K135" s="2">
        <v>117000</v>
      </c>
      <c r="L135" s="2" t="s">
        <v>13</v>
      </c>
      <c r="M135" s="2" t="s">
        <v>29</v>
      </c>
    </row>
    <row r="136" spans="1:13" ht="15.75" customHeight="1" x14ac:dyDescent="0.2">
      <c r="A136" s="2">
        <v>7207</v>
      </c>
      <c r="B136" s="2">
        <v>5</v>
      </c>
      <c r="C136" s="2">
        <v>7</v>
      </c>
      <c r="D136" s="2">
        <v>1958</v>
      </c>
      <c r="E136" s="2">
        <v>2008</v>
      </c>
      <c r="F136" s="2">
        <v>858</v>
      </c>
      <c r="G136" s="2">
        <v>1</v>
      </c>
      <c r="H136" s="2">
        <v>2</v>
      </c>
      <c r="I136" s="2">
        <v>0</v>
      </c>
      <c r="J136" s="2">
        <v>0</v>
      </c>
      <c r="K136" s="2">
        <v>116500</v>
      </c>
      <c r="L136" s="2" t="s">
        <v>17</v>
      </c>
      <c r="M136" s="2" t="s">
        <v>29</v>
      </c>
    </row>
    <row r="137" spans="1:13" ht="15.75" customHeight="1" x14ac:dyDescent="0.2">
      <c r="A137" s="2">
        <v>6120</v>
      </c>
      <c r="B137" s="2">
        <v>5</v>
      </c>
      <c r="C137" s="2">
        <v>6</v>
      </c>
      <c r="D137" s="2">
        <v>1925</v>
      </c>
      <c r="E137" s="2">
        <v>1999</v>
      </c>
      <c r="F137" s="2">
        <v>995</v>
      </c>
      <c r="G137" s="2">
        <v>1</v>
      </c>
      <c r="H137" s="2">
        <v>2</v>
      </c>
      <c r="I137" s="2">
        <v>0</v>
      </c>
      <c r="J137" s="2">
        <v>1</v>
      </c>
      <c r="K137" s="2">
        <v>115000</v>
      </c>
      <c r="L137" s="2" t="s">
        <v>13</v>
      </c>
      <c r="M137" s="2" t="s">
        <v>29</v>
      </c>
    </row>
    <row r="138" spans="1:13" ht="15.75" customHeight="1" x14ac:dyDescent="0.2">
      <c r="A138" s="2">
        <v>5520</v>
      </c>
      <c r="B138" s="2">
        <v>5</v>
      </c>
      <c r="C138" s="2">
        <v>7</v>
      </c>
      <c r="D138" s="2">
        <v>1920</v>
      </c>
      <c r="E138" s="2">
        <v>1997</v>
      </c>
      <c r="F138" s="2">
        <v>1216</v>
      </c>
      <c r="G138" s="2">
        <v>1</v>
      </c>
      <c r="H138" s="2">
        <v>3</v>
      </c>
      <c r="I138" s="2">
        <v>1</v>
      </c>
      <c r="J138" s="2">
        <v>1</v>
      </c>
      <c r="K138" s="2">
        <v>115000</v>
      </c>
      <c r="L138" s="2" t="s">
        <v>17</v>
      </c>
      <c r="M138" s="2" t="s">
        <v>29</v>
      </c>
    </row>
    <row r="139" spans="1:13" ht="15.75" customHeight="1" x14ac:dyDescent="0.2">
      <c r="A139" s="2">
        <v>6240</v>
      </c>
      <c r="B139" s="2">
        <v>5</v>
      </c>
      <c r="C139" s="2">
        <v>4</v>
      </c>
      <c r="D139" s="2">
        <v>1936</v>
      </c>
      <c r="E139" s="2">
        <v>1950</v>
      </c>
      <c r="F139" s="2">
        <v>1344</v>
      </c>
      <c r="G139" s="2">
        <v>1</v>
      </c>
      <c r="H139" s="2">
        <v>3</v>
      </c>
      <c r="I139" s="2">
        <v>0</v>
      </c>
      <c r="J139" s="2">
        <v>1</v>
      </c>
      <c r="K139" s="2">
        <v>115000</v>
      </c>
      <c r="L139" s="2" t="s">
        <v>13</v>
      </c>
      <c r="M139" s="2" t="s">
        <v>29</v>
      </c>
    </row>
    <row r="140" spans="1:13" ht="15.75" customHeight="1" x14ac:dyDescent="0.2">
      <c r="A140" s="2">
        <v>6240</v>
      </c>
      <c r="B140" s="2">
        <v>6</v>
      </c>
      <c r="C140" s="2">
        <v>6</v>
      </c>
      <c r="D140" s="2">
        <v>1934</v>
      </c>
      <c r="E140" s="2">
        <v>1950</v>
      </c>
      <c r="F140" s="2">
        <v>1176</v>
      </c>
      <c r="G140" s="2">
        <v>1</v>
      </c>
      <c r="H140" s="2">
        <v>3</v>
      </c>
      <c r="I140" s="2">
        <v>1</v>
      </c>
      <c r="J140" s="2">
        <v>2</v>
      </c>
      <c r="K140" s="2">
        <v>114500</v>
      </c>
      <c r="L140" s="2" t="s">
        <v>13</v>
      </c>
      <c r="M140" s="2" t="s">
        <v>29</v>
      </c>
    </row>
    <row r="141" spans="1:13" ht="15.75" customHeight="1" x14ac:dyDescent="0.2">
      <c r="A141" s="2">
        <v>5000</v>
      </c>
      <c r="B141" s="2">
        <v>6</v>
      </c>
      <c r="C141" s="2">
        <v>7</v>
      </c>
      <c r="D141" s="2">
        <v>1926</v>
      </c>
      <c r="E141" s="2">
        <v>1950</v>
      </c>
      <c r="F141" s="2">
        <v>1013</v>
      </c>
      <c r="G141" s="2">
        <v>1</v>
      </c>
      <c r="H141" s="2">
        <v>3</v>
      </c>
      <c r="I141" s="2">
        <v>0</v>
      </c>
      <c r="J141" s="2">
        <v>1</v>
      </c>
      <c r="K141" s="2">
        <v>113000</v>
      </c>
      <c r="L141" s="2" t="s">
        <v>13</v>
      </c>
      <c r="M141" s="2" t="s">
        <v>29</v>
      </c>
    </row>
    <row r="142" spans="1:13" ht="15.75" customHeight="1" x14ac:dyDescent="0.2">
      <c r="A142" s="2">
        <v>6120</v>
      </c>
      <c r="B142" s="2">
        <v>5</v>
      </c>
      <c r="C142" s="2">
        <v>7</v>
      </c>
      <c r="D142" s="2">
        <v>1939</v>
      </c>
      <c r="E142" s="2">
        <v>1950</v>
      </c>
      <c r="F142" s="2">
        <v>884</v>
      </c>
      <c r="G142" s="2">
        <v>1</v>
      </c>
      <c r="H142" s="2">
        <v>2</v>
      </c>
      <c r="I142" s="2">
        <v>0</v>
      </c>
      <c r="J142" s="2">
        <v>1</v>
      </c>
      <c r="K142" s="2">
        <v>113000</v>
      </c>
      <c r="L142" s="2" t="s">
        <v>13</v>
      </c>
      <c r="M142" s="2" t="s">
        <v>29</v>
      </c>
    </row>
    <row r="143" spans="1:13" ht="15.75" customHeight="1" x14ac:dyDescent="0.2">
      <c r="A143" s="2">
        <v>6380</v>
      </c>
      <c r="B143" s="2">
        <v>5</v>
      </c>
      <c r="C143" s="2">
        <v>6</v>
      </c>
      <c r="D143" s="2">
        <v>1922</v>
      </c>
      <c r="E143" s="2">
        <v>1950</v>
      </c>
      <c r="F143" s="2">
        <v>1048</v>
      </c>
      <c r="G143" s="2">
        <v>1</v>
      </c>
      <c r="H143" s="2">
        <v>2</v>
      </c>
      <c r="I143" s="2">
        <v>1</v>
      </c>
      <c r="J143" s="2">
        <v>1</v>
      </c>
      <c r="K143" s="2">
        <v>113000</v>
      </c>
      <c r="L143" s="2" t="s">
        <v>13</v>
      </c>
      <c r="M143" s="2" t="s">
        <v>29</v>
      </c>
    </row>
    <row r="144" spans="1:13" ht="15.75" customHeight="1" x14ac:dyDescent="0.2">
      <c r="A144" s="2">
        <v>5175</v>
      </c>
      <c r="B144" s="2">
        <v>5</v>
      </c>
      <c r="C144" s="2">
        <v>8</v>
      </c>
      <c r="D144" s="2">
        <v>1958</v>
      </c>
      <c r="E144" s="2">
        <v>2000</v>
      </c>
      <c r="F144" s="2">
        <v>808</v>
      </c>
      <c r="G144" s="2">
        <v>1</v>
      </c>
      <c r="H144" s="2">
        <v>2</v>
      </c>
      <c r="I144" s="2">
        <v>0</v>
      </c>
      <c r="J144" s="2">
        <v>1</v>
      </c>
      <c r="K144" s="2">
        <v>112000</v>
      </c>
      <c r="L144" s="2" t="s">
        <v>13</v>
      </c>
      <c r="M144" s="2" t="s">
        <v>29</v>
      </c>
    </row>
    <row r="145" spans="1:13" ht="15.75" customHeight="1" x14ac:dyDescent="0.2">
      <c r="A145" s="2">
        <v>7015</v>
      </c>
      <c r="B145" s="2">
        <v>5</v>
      </c>
      <c r="C145" s="2">
        <v>4</v>
      </c>
      <c r="D145" s="2">
        <v>1950</v>
      </c>
      <c r="E145" s="2">
        <v>1950</v>
      </c>
      <c r="F145" s="2">
        <v>1203</v>
      </c>
      <c r="G145" s="2">
        <v>1</v>
      </c>
      <c r="H145" s="2">
        <v>3</v>
      </c>
      <c r="I145" s="2">
        <v>1</v>
      </c>
      <c r="J145" s="2">
        <v>1</v>
      </c>
      <c r="K145" s="2">
        <v>110000</v>
      </c>
      <c r="L145" s="2" t="s">
        <v>13</v>
      </c>
      <c r="M145" s="2" t="s">
        <v>29</v>
      </c>
    </row>
    <row r="146" spans="1:13" ht="15.75" customHeight="1" x14ac:dyDescent="0.2">
      <c r="A146" s="2">
        <v>6120</v>
      </c>
      <c r="B146" s="2">
        <v>5</v>
      </c>
      <c r="C146" s="2">
        <v>7</v>
      </c>
      <c r="D146" s="2">
        <v>1930</v>
      </c>
      <c r="E146" s="2">
        <v>1984</v>
      </c>
      <c r="F146" s="2">
        <v>1324</v>
      </c>
      <c r="G146" s="2">
        <v>1</v>
      </c>
      <c r="H146" s="2">
        <v>3</v>
      </c>
      <c r="I146" s="2">
        <v>0</v>
      </c>
      <c r="J146" s="2">
        <v>1</v>
      </c>
      <c r="K146" s="2">
        <v>110000</v>
      </c>
      <c r="L146" s="2" t="s">
        <v>17</v>
      </c>
      <c r="M146" s="2" t="s">
        <v>29</v>
      </c>
    </row>
    <row r="147" spans="1:13" ht="15.75" customHeight="1" x14ac:dyDescent="0.2">
      <c r="A147" s="2">
        <v>6130</v>
      </c>
      <c r="B147" s="2">
        <v>5</v>
      </c>
      <c r="C147" s="2">
        <v>6</v>
      </c>
      <c r="D147" s="2">
        <v>1924</v>
      </c>
      <c r="E147" s="2">
        <v>1950</v>
      </c>
      <c r="F147" s="2">
        <v>784</v>
      </c>
      <c r="G147" s="2">
        <v>1</v>
      </c>
      <c r="H147" s="2">
        <v>2</v>
      </c>
      <c r="I147" s="2">
        <v>0</v>
      </c>
      <c r="J147" s="2">
        <v>0</v>
      </c>
      <c r="K147" s="2">
        <v>109500</v>
      </c>
      <c r="L147" s="2" t="s">
        <v>13</v>
      </c>
      <c r="M147" s="2" t="s">
        <v>29</v>
      </c>
    </row>
    <row r="148" spans="1:13" ht="15.75" customHeight="1" x14ac:dyDescent="0.2">
      <c r="A148" s="2">
        <v>11672</v>
      </c>
      <c r="B148" s="2">
        <v>5</v>
      </c>
      <c r="C148" s="2">
        <v>5</v>
      </c>
      <c r="D148" s="2">
        <v>1925</v>
      </c>
      <c r="E148" s="2">
        <v>1950</v>
      </c>
      <c r="F148" s="2">
        <v>816</v>
      </c>
      <c r="G148" s="2">
        <v>1</v>
      </c>
      <c r="H148" s="2">
        <v>2</v>
      </c>
      <c r="I148" s="2">
        <v>0</v>
      </c>
      <c r="J148" s="2">
        <v>1</v>
      </c>
      <c r="K148" s="2">
        <v>109000</v>
      </c>
      <c r="L148" s="2" t="s">
        <v>13</v>
      </c>
      <c r="M148" s="2" t="s">
        <v>29</v>
      </c>
    </row>
    <row r="149" spans="1:13" ht="15.75" customHeight="1" x14ac:dyDescent="0.2">
      <c r="A149" s="2">
        <v>7425</v>
      </c>
      <c r="B149" s="2">
        <v>7</v>
      </c>
      <c r="C149" s="2">
        <v>7</v>
      </c>
      <c r="D149" s="2">
        <v>1945</v>
      </c>
      <c r="E149" s="2">
        <v>1950</v>
      </c>
      <c r="F149" s="2">
        <v>1668</v>
      </c>
      <c r="G149" s="2">
        <v>1</v>
      </c>
      <c r="H149" s="2">
        <v>3</v>
      </c>
      <c r="I149" s="2">
        <v>0</v>
      </c>
      <c r="J149" s="2">
        <v>1</v>
      </c>
      <c r="K149" s="2">
        <v>108000</v>
      </c>
      <c r="L149" s="2" t="s">
        <v>13</v>
      </c>
      <c r="M149" s="2" t="s">
        <v>29</v>
      </c>
    </row>
    <row r="150" spans="1:13" ht="15.75" customHeight="1" x14ac:dyDescent="0.2">
      <c r="A150" s="2">
        <v>5870</v>
      </c>
      <c r="B150" s="2">
        <v>6</v>
      </c>
      <c r="C150" s="2">
        <v>9</v>
      </c>
      <c r="D150" s="2">
        <v>1900</v>
      </c>
      <c r="E150" s="2">
        <v>2000</v>
      </c>
      <c r="F150" s="2">
        <v>1290</v>
      </c>
      <c r="G150" s="2">
        <v>1</v>
      </c>
      <c r="H150" s="2">
        <v>3</v>
      </c>
      <c r="I150" s="2">
        <v>0</v>
      </c>
      <c r="J150" s="2">
        <v>1</v>
      </c>
      <c r="K150" s="2">
        <v>106900</v>
      </c>
      <c r="L150" s="2" t="s">
        <v>17</v>
      </c>
      <c r="M150" s="2" t="s">
        <v>29</v>
      </c>
    </row>
    <row r="151" spans="1:13" ht="15.75" customHeight="1" x14ac:dyDescent="0.2">
      <c r="A151" s="2">
        <v>6120</v>
      </c>
      <c r="B151" s="2">
        <v>5</v>
      </c>
      <c r="C151" s="2">
        <v>7</v>
      </c>
      <c r="D151" s="2">
        <v>1931</v>
      </c>
      <c r="E151" s="2">
        <v>1993</v>
      </c>
      <c r="F151" s="2">
        <v>875</v>
      </c>
      <c r="G151" s="2">
        <v>1</v>
      </c>
      <c r="H151" s="2">
        <v>2</v>
      </c>
      <c r="I151" s="2">
        <v>0</v>
      </c>
      <c r="J151" s="2">
        <v>1</v>
      </c>
      <c r="K151" s="2">
        <v>105000</v>
      </c>
      <c r="L151" s="2" t="s">
        <v>13</v>
      </c>
      <c r="M151" s="2" t="s">
        <v>29</v>
      </c>
    </row>
    <row r="152" spans="1:13" ht="15.75" customHeight="1" x14ac:dyDescent="0.2">
      <c r="A152" s="2">
        <v>6000</v>
      </c>
      <c r="B152" s="2">
        <v>6</v>
      </c>
      <c r="C152" s="2">
        <v>5</v>
      </c>
      <c r="D152" s="2">
        <v>1939</v>
      </c>
      <c r="E152" s="2">
        <v>1950</v>
      </c>
      <c r="F152" s="2">
        <v>1342</v>
      </c>
      <c r="G152" s="2">
        <v>2</v>
      </c>
      <c r="H152" s="2">
        <v>2</v>
      </c>
      <c r="I152" s="2">
        <v>1</v>
      </c>
      <c r="J152" s="2">
        <v>1</v>
      </c>
      <c r="K152" s="2">
        <v>105000</v>
      </c>
      <c r="L152" s="2" t="s">
        <v>13</v>
      </c>
      <c r="M152" s="2" t="s">
        <v>29</v>
      </c>
    </row>
    <row r="153" spans="1:13" ht="15.75" customHeight="1" x14ac:dyDescent="0.2">
      <c r="A153" s="2">
        <v>6180</v>
      </c>
      <c r="B153" s="2">
        <v>6</v>
      </c>
      <c r="C153" s="2">
        <v>5</v>
      </c>
      <c r="D153" s="2">
        <v>1926</v>
      </c>
      <c r="E153" s="2">
        <v>1950</v>
      </c>
      <c r="F153" s="2">
        <v>986</v>
      </c>
      <c r="G153" s="2">
        <v>1</v>
      </c>
      <c r="H153" s="2">
        <v>2</v>
      </c>
      <c r="I153" s="2">
        <v>1</v>
      </c>
      <c r="J153" s="2">
        <v>1</v>
      </c>
      <c r="K153" s="2">
        <v>102000</v>
      </c>
      <c r="L153" s="2" t="s">
        <v>13</v>
      </c>
      <c r="M153" s="2" t="s">
        <v>29</v>
      </c>
    </row>
    <row r="154" spans="1:13" ht="15.75" customHeight="1" x14ac:dyDescent="0.2">
      <c r="A154" s="2">
        <v>6911</v>
      </c>
      <c r="B154" s="2">
        <v>5</v>
      </c>
      <c r="C154" s="2">
        <v>5</v>
      </c>
      <c r="D154" s="2">
        <v>1924</v>
      </c>
      <c r="E154" s="2">
        <v>1950</v>
      </c>
      <c r="F154" s="2">
        <v>1301</v>
      </c>
      <c r="G154" s="2">
        <v>1</v>
      </c>
      <c r="H154" s="2">
        <v>2</v>
      </c>
      <c r="I154" s="2">
        <v>0</v>
      </c>
      <c r="J154" s="2">
        <v>2</v>
      </c>
      <c r="K154" s="2">
        <v>100000</v>
      </c>
      <c r="L154" s="2" t="s">
        <v>13</v>
      </c>
      <c r="M154" s="2" t="s">
        <v>29</v>
      </c>
    </row>
    <row r="155" spans="1:13" ht="15.75" customHeight="1" x14ac:dyDescent="0.2">
      <c r="A155" s="2">
        <v>7446</v>
      </c>
      <c r="B155" s="2">
        <v>4</v>
      </c>
      <c r="C155" s="2">
        <v>5</v>
      </c>
      <c r="D155" s="2">
        <v>1941</v>
      </c>
      <c r="E155" s="2">
        <v>1950</v>
      </c>
      <c r="F155" s="2">
        <v>788</v>
      </c>
      <c r="G155" s="2">
        <v>1</v>
      </c>
      <c r="H155" s="2">
        <v>2</v>
      </c>
      <c r="I155" s="2">
        <v>2</v>
      </c>
      <c r="J155" s="2">
        <v>0</v>
      </c>
      <c r="K155" s="2">
        <v>100000</v>
      </c>
      <c r="L155" s="2" t="s">
        <v>13</v>
      </c>
      <c r="M155" s="2" t="s">
        <v>29</v>
      </c>
    </row>
    <row r="156" spans="1:13" ht="15.75" customHeight="1" x14ac:dyDescent="0.2">
      <c r="A156" s="2">
        <v>6000</v>
      </c>
      <c r="B156" s="2">
        <v>5</v>
      </c>
      <c r="C156" s="2">
        <v>5</v>
      </c>
      <c r="D156" s="2">
        <v>1924</v>
      </c>
      <c r="E156" s="2">
        <v>1950</v>
      </c>
      <c r="F156" s="2">
        <v>1142</v>
      </c>
      <c r="G156" s="2">
        <v>1</v>
      </c>
      <c r="H156" s="2">
        <v>3</v>
      </c>
      <c r="I156" s="2">
        <v>0</v>
      </c>
      <c r="J156" s="2">
        <v>1</v>
      </c>
      <c r="K156" s="2">
        <v>93000</v>
      </c>
      <c r="L156" s="2" t="s">
        <v>13</v>
      </c>
      <c r="M156" s="2" t="s">
        <v>29</v>
      </c>
    </row>
    <row r="157" spans="1:13" ht="15.75" customHeight="1" x14ac:dyDescent="0.2">
      <c r="A157" s="2">
        <v>8550</v>
      </c>
      <c r="B157" s="2">
        <v>5</v>
      </c>
      <c r="C157" s="2">
        <v>5</v>
      </c>
      <c r="D157" s="2">
        <v>1926</v>
      </c>
      <c r="E157" s="2">
        <v>1950</v>
      </c>
      <c r="F157" s="2">
        <v>1316</v>
      </c>
      <c r="G157" s="2">
        <v>1</v>
      </c>
      <c r="H157" s="2">
        <v>4</v>
      </c>
      <c r="I157" s="2">
        <v>0</v>
      </c>
      <c r="J157" s="2">
        <v>2</v>
      </c>
      <c r="K157" s="2">
        <v>90000</v>
      </c>
      <c r="L157" s="2" t="s">
        <v>13</v>
      </c>
      <c r="M157" s="2" t="s">
        <v>29</v>
      </c>
    </row>
    <row r="158" spans="1:13" ht="15.75" customHeight="1" x14ac:dyDescent="0.2">
      <c r="A158" s="2">
        <v>6000</v>
      </c>
      <c r="B158" s="2">
        <v>5</v>
      </c>
      <c r="C158" s="2">
        <v>7</v>
      </c>
      <c r="D158" s="2">
        <v>1921</v>
      </c>
      <c r="E158" s="2">
        <v>1950</v>
      </c>
      <c r="F158" s="2">
        <v>616</v>
      </c>
      <c r="G158" s="2">
        <v>1</v>
      </c>
      <c r="H158" s="2">
        <v>2</v>
      </c>
      <c r="I158" s="2">
        <v>0</v>
      </c>
      <c r="J158" s="2">
        <v>1</v>
      </c>
      <c r="K158" s="2">
        <v>89000</v>
      </c>
      <c r="L158" s="2" t="s">
        <v>13</v>
      </c>
      <c r="M158" s="2" t="s">
        <v>29</v>
      </c>
    </row>
    <row r="159" spans="1:13" ht="15.75" customHeight="1" x14ac:dyDescent="0.2">
      <c r="A159" s="2">
        <v>6120</v>
      </c>
      <c r="B159" s="2">
        <v>5</v>
      </c>
      <c r="C159" s="2">
        <v>7</v>
      </c>
      <c r="D159" s="2">
        <v>1925</v>
      </c>
      <c r="E159" s="2">
        <v>1950</v>
      </c>
      <c r="F159" s="2">
        <v>1015</v>
      </c>
      <c r="G159" s="2">
        <v>1</v>
      </c>
      <c r="H159" s="2">
        <v>3</v>
      </c>
      <c r="I159" s="2">
        <v>0</v>
      </c>
      <c r="J159" s="2">
        <v>1</v>
      </c>
      <c r="K159" s="2">
        <v>88000</v>
      </c>
      <c r="L159" s="2" t="s">
        <v>13</v>
      </c>
      <c r="M159" s="2" t="s">
        <v>29</v>
      </c>
    </row>
    <row r="160" spans="1:13" ht="15.75" customHeight="1" x14ac:dyDescent="0.2">
      <c r="A160" s="2">
        <v>5000</v>
      </c>
      <c r="B160" s="2">
        <v>4</v>
      </c>
      <c r="C160" s="2">
        <v>7</v>
      </c>
      <c r="D160" s="2">
        <v>1925</v>
      </c>
      <c r="E160" s="2">
        <v>1950</v>
      </c>
      <c r="F160" s="2">
        <v>765</v>
      </c>
      <c r="G160" s="2">
        <v>1</v>
      </c>
      <c r="H160" s="2">
        <v>2</v>
      </c>
      <c r="I160" s="2">
        <v>0</v>
      </c>
      <c r="J160" s="2">
        <v>1</v>
      </c>
      <c r="K160" s="2">
        <v>87000</v>
      </c>
      <c r="L160" s="2" t="s">
        <v>13</v>
      </c>
      <c r="M160" s="2" t="s">
        <v>29</v>
      </c>
    </row>
    <row r="161" spans="1:13" ht="15.75" customHeight="1" x14ac:dyDescent="0.2">
      <c r="A161" s="2">
        <v>4882</v>
      </c>
      <c r="B161" s="2">
        <v>4</v>
      </c>
      <c r="C161" s="2">
        <v>7</v>
      </c>
      <c r="D161" s="2">
        <v>1937</v>
      </c>
      <c r="E161" s="2">
        <v>1950</v>
      </c>
      <c r="F161" s="2">
        <v>906</v>
      </c>
      <c r="G161" s="2">
        <v>1</v>
      </c>
      <c r="H161" s="2">
        <v>2</v>
      </c>
      <c r="I161" s="2">
        <v>0</v>
      </c>
      <c r="J161" s="2">
        <v>1</v>
      </c>
      <c r="K161" s="2">
        <v>87000</v>
      </c>
      <c r="L161" s="2" t="s">
        <v>13</v>
      </c>
      <c r="M161" s="2" t="s">
        <v>29</v>
      </c>
    </row>
    <row r="162" spans="1:13" ht="15.75" customHeight="1" x14ac:dyDescent="0.2">
      <c r="A162" s="2">
        <v>5900</v>
      </c>
      <c r="B162" s="2">
        <v>4</v>
      </c>
      <c r="C162" s="2">
        <v>7</v>
      </c>
      <c r="D162" s="2">
        <v>1923</v>
      </c>
      <c r="E162" s="2">
        <v>1958</v>
      </c>
      <c r="F162" s="2">
        <v>869</v>
      </c>
      <c r="G162" s="2">
        <v>1</v>
      </c>
      <c r="H162" s="2">
        <v>2</v>
      </c>
      <c r="I162" s="2">
        <v>0</v>
      </c>
      <c r="J162" s="2">
        <v>0</v>
      </c>
      <c r="K162" s="2">
        <v>85500</v>
      </c>
      <c r="L162" s="2" t="s">
        <v>13</v>
      </c>
      <c r="M162" s="2" t="s">
        <v>29</v>
      </c>
    </row>
    <row r="163" spans="1:13" ht="15.75" customHeight="1" x14ac:dyDescent="0.2">
      <c r="A163" s="2">
        <v>5330</v>
      </c>
      <c r="B163" s="2">
        <v>4</v>
      </c>
      <c r="C163" s="2">
        <v>7</v>
      </c>
      <c r="D163" s="2">
        <v>1940</v>
      </c>
      <c r="E163" s="2">
        <v>1950</v>
      </c>
      <c r="F163" s="2">
        <v>708</v>
      </c>
      <c r="G163" s="2">
        <v>1</v>
      </c>
      <c r="H163" s="2">
        <v>2</v>
      </c>
      <c r="I163" s="2">
        <v>0</v>
      </c>
      <c r="J163" s="2">
        <v>0</v>
      </c>
      <c r="K163" s="2">
        <v>82500</v>
      </c>
      <c r="L163" s="2" t="s">
        <v>13</v>
      </c>
      <c r="M163" s="2" t="s">
        <v>29</v>
      </c>
    </row>
    <row r="164" spans="1:13" ht="15.75" customHeight="1" x14ac:dyDescent="0.2">
      <c r="A164" s="2">
        <v>6120</v>
      </c>
      <c r="B164" s="2">
        <v>5</v>
      </c>
      <c r="C164" s="2">
        <v>6</v>
      </c>
      <c r="D164" s="2">
        <v>1945</v>
      </c>
      <c r="E164" s="2">
        <v>1995</v>
      </c>
      <c r="F164" s="2">
        <v>808</v>
      </c>
      <c r="G164" s="2">
        <v>1</v>
      </c>
      <c r="H164" s="2">
        <v>1</v>
      </c>
      <c r="I164" s="2">
        <v>0</v>
      </c>
      <c r="J164" s="2">
        <v>1</v>
      </c>
      <c r="K164" s="2">
        <v>81300</v>
      </c>
      <c r="L164" s="2" t="s">
        <v>17</v>
      </c>
      <c r="M164" s="2" t="s">
        <v>29</v>
      </c>
    </row>
    <row r="165" spans="1:13" ht="15.75" customHeight="1" x14ac:dyDescent="0.2">
      <c r="A165" s="2">
        <v>6240</v>
      </c>
      <c r="B165" s="2">
        <v>4</v>
      </c>
      <c r="C165" s="2">
        <v>5</v>
      </c>
      <c r="D165" s="2">
        <v>1947</v>
      </c>
      <c r="E165" s="2">
        <v>1950</v>
      </c>
      <c r="F165" s="2">
        <v>912</v>
      </c>
      <c r="G165" s="2">
        <v>1</v>
      </c>
      <c r="H165" s="2">
        <v>2</v>
      </c>
      <c r="I165" s="2">
        <v>0</v>
      </c>
      <c r="J165" s="2">
        <v>0</v>
      </c>
      <c r="K165" s="2">
        <v>80500</v>
      </c>
      <c r="L165" s="2" t="s">
        <v>13</v>
      </c>
      <c r="M165" s="2" t="s">
        <v>29</v>
      </c>
    </row>
    <row r="166" spans="1:13" ht="15.75" customHeight="1" x14ac:dyDescent="0.2">
      <c r="A166" s="2">
        <v>5825</v>
      </c>
      <c r="B166" s="2">
        <v>4</v>
      </c>
      <c r="C166" s="2">
        <v>5</v>
      </c>
      <c r="D166" s="2">
        <v>1926</v>
      </c>
      <c r="E166" s="2">
        <v>1953</v>
      </c>
      <c r="F166" s="2">
        <v>747</v>
      </c>
      <c r="G166" s="2">
        <v>1</v>
      </c>
      <c r="H166" s="2">
        <v>1</v>
      </c>
      <c r="I166" s="2">
        <v>0</v>
      </c>
      <c r="J166" s="2">
        <v>2</v>
      </c>
      <c r="K166" s="2">
        <v>79900</v>
      </c>
      <c r="L166" s="2" t="s">
        <v>17</v>
      </c>
      <c r="M166" s="2" t="s">
        <v>29</v>
      </c>
    </row>
    <row r="167" spans="1:13" ht="15.75" customHeight="1" x14ac:dyDescent="0.2">
      <c r="A167" s="2">
        <v>9100</v>
      </c>
      <c r="B167" s="2">
        <v>5</v>
      </c>
      <c r="C167" s="2">
        <v>6</v>
      </c>
      <c r="D167" s="2">
        <v>1930</v>
      </c>
      <c r="E167" s="2">
        <v>1960</v>
      </c>
      <c r="F167" s="2">
        <v>935</v>
      </c>
      <c r="G167" s="2">
        <v>1</v>
      </c>
      <c r="H167" s="2">
        <v>2</v>
      </c>
      <c r="I167" s="2">
        <v>0</v>
      </c>
      <c r="J167" s="2">
        <v>1</v>
      </c>
      <c r="K167" s="2">
        <v>79500</v>
      </c>
      <c r="L167" s="2" t="s">
        <v>13</v>
      </c>
      <c r="M167" s="2" t="s">
        <v>29</v>
      </c>
    </row>
    <row r="168" spans="1:13" ht="15.75" customHeight="1" x14ac:dyDescent="0.2">
      <c r="A168" s="2">
        <v>5940</v>
      </c>
      <c r="B168" s="2">
        <v>4</v>
      </c>
      <c r="C168" s="2">
        <v>7</v>
      </c>
      <c r="D168" s="2">
        <v>1946</v>
      </c>
      <c r="E168" s="2">
        <v>1950</v>
      </c>
      <c r="F168" s="2">
        <v>896</v>
      </c>
      <c r="G168" s="2">
        <v>1</v>
      </c>
      <c r="H168" s="2">
        <v>2</v>
      </c>
      <c r="I168" s="2">
        <v>0</v>
      </c>
      <c r="J168" s="2">
        <v>1</v>
      </c>
      <c r="K168" s="2">
        <v>79000</v>
      </c>
      <c r="L168" s="2" t="s">
        <v>13</v>
      </c>
      <c r="M168" s="2" t="s">
        <v>29</v>
      </c>
    </row>
    <row r="169" spans="1:13" ht="15.75" customHeight="1" x14ac:dyDescent="0.2">
      <c r="A169" s="2">
        <v>5350</v>
      </c>
      <c r="B169" s="2">
        <v>3</v>
      </c>
      <c r="C169" s="2">
        <v>2</v>
      </c>
      <c r="D169" s="2">
        <v>1940</v>
      </c>
      <c r="E169" s="2">
        <v>1966</v>
      </c>
      <c r="F169" s="2">
        <v>1306</v>
      </c>
      <c r="G169" s="2">
        <v>1</v>
      </c>
      <c r="H169" s="2">
        <v>3</v>
      </c>
      <c r="I169" s="2">
        <v>0</v>
      </c>
      <c r="J169" s="2">
        <v>0</v>
      </c>
      <c r="K169" s="2">
        <v>76500</v>
      </c>
      <c r="L169" s="2" t="s">
        <v>30</v>
      </c>
      <c r="M169" s="2" t="s">
        <v>29</v>
      </c>
    </row>
    <row r="170" spans="1:13" ht="15.75" customHeight="1" x14ac:dyDescent="0.2">
      <c r="A170" s="2">
        <v>6120</v>
      </c>
      <c r="B170" s="2">
        <v>3</v>
      </c>
      <c r="C170" s="2">
        <v>5</v>
      </c>
      <c r="D170" s="2">
        <v>1930</v>
      </c>
      <c r="E170" s="2">
        <v>1950</v>
      </c>
      <c r="F170" s="2">
        <v>1162</v>
      </c>
      <c r="G170" s="2">
        <v>1</v>
      </c>
      <c r="H170" s="2">
        <v>3</v>
      </c>
      <c r="I170" s="2">
        <v>0</v>
      </c>
      <c r="J170" s="2">
        <v>1</v>
      </c>
      <c r="K170" s="2">
        <v>75000</v>
      </c>
      <c r="L170" s="2" t="s">
        <v>13</v>
      </c>
      <c r="M170" s="2" t="s">
        <v>29</v>
      </c>
    </row>
    <row r="171" spans="1:13" ht="15.75" customHeight="1" x14ac:dyDescent="0.2">
      <c r="A171" s="2">
        <v>6627</v>
      </c>
      <c r="B171" s="2">
        <v>3</v>
      </c>
      <c r="C171" s="2">
        <v>6</v>
      </c>
      <c r="D171" s="2">
        <v>1949</v>
      </c>
      <c r="E171" s="2">
        <v>1950</v>
      </c>
      <c r="F171" s="2">
        <v>720</v>
      </c>
      <c r="G171" s="2">
        <v>1</v>
      </c>
      <c r="H171" s="2">
        <v>2</v>
      </c>
      <c r="I171" s="2">
        <v>0</v>
      </c>
      <c r="J171" s="2">
        <v>1</v>
      </c>
      <c r="K171" s="2">
        <v>72500</v>
      </c>
      <c r="L171" s="2" t="s">
        <v>13</v>
      </c>
      <c r="M171" s="2" t="s">
        <v>29</v>
      </c>
    </row>
    <row r="172" spans="1:13" ht="15.75" customHeight="1" x14ac:dyDescent="0.2">
      <c r="A172" s="2">
        <v>6324</v>
      </c>
      <c r="B172" s="2">
        <v>4</v>
      </c>
      <c r="C172" s="2">
        <v>6</v>
      </c>
      <c r="D172" s="2">
        <v>1927</v>
      </c>
      <c r="E172" s="2">
        <v>1950</v>
      </c>
      <c r="F172" s="2">
        <v>520</v>
      </c>
      <c r="G172" s="2">
        <v>1</v>
      </c>
      <c r="H172" s="2">
        <v>1</v>
      </c>
      <c r="I172" s="2">
        <v>0</v>
      </c>
      <c r="J172" s="2">
        <v>1</v>
      </c>
      <c r="K172" s="2">
        <v>68500</v>
      </c>
      <c r="L172" s="2" t="s">
        <v>13</v>
      </c>
      <c r="M172" s="2" t="s">
        <v>29</v>
      </c>
    </row>
    <row r="173" spans="1:13" ht="15.75" customHeight="1" x14ac:dyDescent="0.2">
      <c r="A173" s="2">
        <v>5000</v>
      </c>
      <c r="B173" s="2">
        <v>3</v>
      </c>
      <c r="C173" s="2">
        <v>3</v>
      </c>
      <c r="D173" s="2">
        <v>1946</v>
      </c>
      <c r="E173" s="2">
        <v>1950</v>
      </c>
      <c r="F173" s="2">
        <v>666</v>
      </c>
      <c r="G173" s="2">
        <v>1</v>
      </c>
      <c r="H173" s="2">
        <v>2</v>
      </c>
      <c r="I173" s="2">
        <v>0</v>
      </c>
      <c r="J173" s="2">
        <v>0</v>
      </c>
      <c r="K173" s="2">
        <v>64500</v>
      </c>
      <c r="L173" s="2" t="s">
        <v>26</v>
      </c>
      <c r="M173" s="2" t="s">
        <v>29</v>
      </c>
    </row>
    <row r="174" spans="1:13" ht="15.75" customHeight="1" x14ac:dyDescent="0.2">
      <c r="A174" s="2">
        <v>3500</v>
      </c>
      <c r="B174" s="2">
        <v>3</v>
      </c>
      <c r="C174" s="2">
        <v>5</v>
      </c>
      <c r="D174" s="2">
        <v>1945</v>
      </c>
      <c r="E174" s="2">
        <v>1950</v>
      </c>
      <c r="F174" s="2">
        <v>670</v>
      </c>
      <c r="G174" s="2">
        <v>1</v>
      </c>
      <c r="H174" s="2">
        <v>2</v>
      </c>
      <c r="I174" s="2">
        <v>0</v>
      </c>
      <c r="J174" s="2">
        <v>0</v>
      </c>
      <c r="K174" s="2">
        <v>64000</v>
      </c>
      <c r="L174" s="2" t="s">
        <v>13</v>
      </c>
      <c r="M174" s="2" t="s">
        <v>29</v>
      </c>
    </row>
    <row r="175" spans="1:13" ht="15.75" customHeight="1" x14ac:dyDescent="0.2">
      <c r="A175" s="2">
        <v>6120</v>
      </c>
      <c r="B175" s="2">
        <v>2</v>
      </c>
      <c r="C175" s="2">
        <v>3</v>
      </c>
      <c r="D175" s="2">
        <v>1936</v>
      </c>
      <c r="E175" s="2">
        <v>1950</v>
      </c>
      <c r="F175" s="2">
        <v>800</v>
      </c>
      <c r="G175" s="2">
        <v>1</v>
      </c>
      <c r="H175" s="2">
        <v>1</v>
      </c>
      <c r="I175" s="2">
        <v>1</v>
      </c>
      <c r="J175" s="2">
        <v>0</v>
      </c>
      <c r="K175" s="2">
        <v>60000</v>
      </c>
      <c r="L175" s="2" t="s">
        <v>26</v>
      </c>
      <c r="M175" s="2" t="s">
        <v>29</v>
      </c>
    </row>
    <row r="176" spans="1:13" ht="15.75" customHeight="1" x14ac:dyDescent="0.2">
      <c r="A176" s="2">
        <v>4130</v>
      </c>
      <c r="B176" s="2">
        <v>3</v>
      </c>
      <c r="C176" s="2">
        <v>6</v>
      </c>
      <c r="D176" s="2">
        <v>1935</v>
      </c>
      <c r="E176" s="2">
        <v>2003</v>
      </c>
      <c r="F176" s="2">
        <v>729</v>
      </c>
      <c r="G176" s="2">
        <v>1</v>
      </c>
      <c r="H176" s="2">
        <v>2</v>
      </c>
      <c r="I176" s="2">
        <v>0</v>
      </c>
      <c r="J176" s="2">
        <v>0</v>
      </c>
      <c r="K176" s="2">
        <v>52000</v>
      </c>
      <c r="L176" s="2" t="s">
        <v>13</v>
      </c>
      <c r="M176" s="2" t="s">
        <v>29</v>
      </c>
    </row>
    <row r="177" spans="1:13" ht="15.75" customHeight="1" x14ac:dyDescent="0.2">
      <c r="A177" s="2">
        <v>5000</v>
      </c>
      <c r="B177" s="2">
        <v>1</v>
      </c>
      <c r="C177" s="2">
        <v>3</v>
      </c>
      <c r="D177" s="2">
        <v>1946</v>
      </c>
      <c r="E177" s="2">
        <v>1950</v>
      </c>
      <c r="F177" s="2">
        <v>334</v>
      </c>
      <c r="G177" s="2">
        <v>1</v>
      </c>
      <c r="H177" s="2">
        <v>1</v>
      </c>
      <c r="I177" s="2">
        <v>0</v>
      </c>
      <c r="J177" s="2">
        <v>0</v>
      </c>
      <c r="K177" s="2">
        <v>39300</v>
      </c>
      <c r="L177" s="2" t="s">
        <v>26</v>
      </c>
      <c r="M177" s="2" t="s">
        <v>29</v>
      </c>
    </row>
    <row r="178" spans="1:13" ht="15.75" customHeight="1" x14ac:dyDescent="0.2">
      <c r="A178" s="2">
        <v>14000</v>
      </c>
      <c r="B178" s="2">
        <v>7</v>
      </c>
      <c r="C178" s="2">
        <v>5</v>
      </c>
      <c r="D178" s="2">
        <v>1996</v>
      </c>
      <c r="E178" s="2">
        <v>1997</v>
      </c>
      <c r="F178" s="2">
        <v>2260</v>
      </c>
      <c r="G178" s="2">
        <v>2</v>
      </c>
      <c r="H178" s="2">
        <v>3</v>
      </c>
      <c r="I178" s="2">
        <v>0</v>
      </c>
      <c r="J178" s="2">
        <v>2</v>
      </c>
      <c r="K178" s="2">
        <v>328000</v>
      </c>
      <c r="L178" s="2" t="s">
        <v>13</v>
      </c>
      <c r="M178" s="2" t="s">
        <v>33</v>
      </c>
    </row>
    <row r="179" spans="1:13" ht="15.75" customHeight="1" x14ac:dyDescent="0.2">
      <c r="A179" s="2">
        <v>115149</v>
      </c>
      <c r="B179" s="2">
        <v>7</v>
      </c>
      <c r="C179" s="2">
        <v>5</v>
      </c>
      <c r="D179" s="2">
        <v>1971</v>
      </c>
      <c r="E179" s="2">
        <v>2002</v>
      </c>
      <c r="F179" s="2">
        <v>1824</v>
      </c>
      <c r="G179" s="2">
        <v>2</v>
      </c>
      <c r="H179" s="2">
        <v>2</v>
      </c>
      <c r="I179" s="2">
        <v>2</v>
      </c>
      <c r="J179" s="2">
        <v>2</v>
      </c>
      <c r="K179" s="2">
        <v>302000</v>
      </c>
      <c r="L179" s="2" t="s">
        <v>13</v>
      </c>
      <c r="M179" s="2" t="s">
        <v>33</v>
      </c>
    </row>
    <row r="180" spans="1:13" ht="15.75" customHeight="1" x14ac:dyDescent="0.2">
      <c r="A180" s="2">
        <v>70761</v>
      </c>
      <c r="B180" s="2">
        <v>7</v>
      </c>
      <c r="C180" s="2">
        <v>5</v>
      </c>
      <c r="D180" s="2">
        <v>1975</v>
      </c>
      <c r="E180" s="2">
        <v>1975</v>
      </c>
      <c r="F180" s="2">
        <v>1533</v>
      </c>
      <c r="G180" s="2">
        <v>2</v>
      </c>
      <c r="H180" s="2">
        <v>2</v>
      </c>
      <c r="I180" s="2">
        <v>2</v>
      </c>
      <c r="J180" s="2">
        <v>2</v>
      </c>
      <c r="K180" s="2">
        <v>280000</v>
      </c>
      <c r="L180" s="2" t="s">
        <v>13</v>
      </c>
      <c r="M180" s="2" t="s">
        <v>33</v>
      </c>
    </row>
    <row r="181" spans="1:13" ht="15.75" customHeight="1" x14ac:dyDescent="0.2">
      <c r="A181" s="2">
        <v>20064</v>
      </c>
      <c r="B181" s="2">
        <v>8</v>
      </c>
      <c r="C181" s="2">
        <v>6</v>
      </c>
      <c r="D181" s="2">
        <v>1976</v>
      </c>
      <c r="E181" s="2">
        <v>1976</v>
      </c>
      <c r="F181" s="2">
        <v>1743</v>
      </c>
      <c r="G181" s="2">
        <v>0</v>
      </c>
      <c r="H181" s="2">
        <v>0</v>
      </c>
      <c r="I181" s="2">
        <v>2</v>
      </c>
      <c r="J181" s="2">
        <v>2</v>
      </c>
      <c r="K181" s="2">
        <v>279000</v>
      </c>
      <c r="L181" s="2" t="s">
        <v>13</v>
      </c>
      <c r="M181" s="2" t="s">
        <v>33</v>
      </c>
    </row>
    <row r="182" spans="1:13" ht="15.75" customHeight="1" x14ac:dyDescent="0.2">
      <c r="A182" s="2">
        <v>20355</v>
      </c>
      <c r="B182" s="2">
        <v>7</v>
      </c>
      <c r="C182" s="2">
        <v>6</v>
      </c>
      <c r="D182" s="2">
        <v>1967</v>
      </c>
      <c r="E182" s="2">
        <v>1967</v>
      </c>
      <c r="F182" s="2">
        <v>1830</v>
      </c>
      <c r="G182" s="2">
        <v>1</v>
      </c>
      <c r="H182" s="2">
        <v>2</v>
      </c>
      <c r="I182" s="2">
        <v>2</v>
      </c>
      <c r="J182" s="2">
        <v>2</v>
      </c>
      <c r="K182" s="2">
        <v>278000</v>
      </c>
      <c r="L182" s="2" t="s">
        <v>13</v>
      </c>
      <c r="M182" s="2" t="s">
        <v>33</v>
      </c>
    </row>
    <row r="183" spans="1:13" ht="15.75" customHeight="1" x14ac:dyDescent="0.2">
      <c r="A183" s="2">
        <v>159000</v>
      </c>
      <c r="B183" s="2">
        <v>6</v>
      </c>
      <c r="C183" s="2">
        <v>7</v>
      </c>
      <c r="D183" s="2">
        <v>1958</v>
      </c>
      <c r="E183" s="2">
        <v>2006</v>
      </c>
      <c r="F183" s="2">
        <v>2144</v>
      </c>
      <c r="G183" s="2">
        <v>2</v>
      </c>
      <c r="H183" s="2">
        <v>4</v>
      </c>
      <c r="I183" s="2">
        <v>2</v>
      </c>
      <c r="J183" s="2">
        <v>2</v>
      </c>
      <c r="K183" s="2">
        <v>277000</v>
      </c>
      <c r="L183" s="2" t="s">
        <v>13</v>
      </c>
      <c r="M183" s="2" t="s">
        <v>33</v>
      </c>
    </row>
    <row r="184" spans="1:13" ht="15.75" customHeight="1" x14ac:dyDescent="0.2">
      <c r="A184" s="2">
        <v>20062</v>
      </c>
      <c r="B184" s="2">
        <v>7</v>
      </c>
      <c r="C184" s="2">
        <v>7</v>
      </c>
      <c r="D184" s="2">
        <v>1977</v>
      </c>
      <c r="E184" s="2">
        <v>2001</v>
      </c>
      <c r="F184" s="2">
        <v>1483</v>
      </c>
      <c r="G184" s="2">
        <v>1</v>
      </c>
      <c r="H184" s="2">
        <v>1</v>
      </c>
      <c r="I184" s="2">
        <v>2</v>
      </c>
      <c r="J184" s="2">
        <v>2</v>
      </c>
      <c r="K184" s="2">
        <v>270000</v>
      </c>
      <c r="L184" s="2" t="s">
        <v>17</v>
      </c>
      <c r="M184" s="2" t="s">
        <v>33</v>
      </c>
    </row>
    <row r="185" spans="1:13" ht="15.75" customHeight="1" x14ac:dyDescent="0.2">
      <c r="A185" s="2">
        <v>23595</v>
      </c>
      <c r="B185" s="2">
        <v>7</v>
      </c>
      <c r="C185" s="2">
        <v>6</v>
      </c>
      <c r="D185" s="2">
        <v>1979</v>
      </c>
      <c r="E185" s="2">
        <v>1979</v>
      </c>
      <c r="F185" s="2">
        <v>1524</v>
      </c>
      <c r="G185" s="2">
        <v>0</v>
      </c>
      <c r="H185" s="2">
        <v>0</v>
      </c>
      <c r="I185" s="2">
        <v>1</v>
      </c>
      <c r="J185" s="2">
        <v>2</v>
      </c>
      <c r="K185" s="2">
        <v>260000</v>
      </c>
      <c r="L185" s="2" t="s">
        <v>13</v>
      </c>
      <c r="M185" s="2" t="s">
        <v>33</v>
      </c>
    </row>
    <row r="186" spans="1:13" ht="15.75" customHeight="1" x14ac:dyDescent="0.2">
      <c r="A186" s="2">
        <v>53227</v>
      </c>
      <c r="B186" s="2">
        <v>4</v>
      </c>
      <c r="C186" s="2">
        <v>6</v>
      </c>
      <c r="D186" s="2">
        <v>1954</v>
      </c>
      <c r="E186" s="2">
        <v>1994</v>
      </c>
      <c r="F186" s="2">
        <v>1663</v>
      </c>
      <c r="G186" s="2">
        <v>1</v>
      </c>
      <c r="H186" s="2">
        <v>2</v>
      </c>
      <c r="I186" s="2">
        <v>2</v>
      </c>
      <c r="J186" s="2">
        <v>2</v>
      </c>
      <c r="K186" s="2">
        <v>256000</v>
      </c>
      <c r="L186" s="2" t="s">
        <v>13</v>
      </c>
      <c r="M186" s="2" t="s">
        <v>33</v>
      </c>
    </row>
    <row r="187" spans="1:13" ht="15.75" customHeight="1" x14ac:dyDescent="0.2">
      <c r="A187" s="2">
        <v>12671</v>
      </c>
      <c r="B187" s="2">
        <v>6</v>
      </c>
      <c r="C187" s="2">
        <v>7</v>
      </c>
      <c r="D187" s="2">
        <v>1954</v>
      </c>
      <c r="E187" s="2">
        <v>1994</v>
      </c>
      <c r="F187" s="2">
        <v>2422</v>
      </c>
      <c r="G187" s="2">
        <v>3</v>
      </c>
      <c r="H187" s="2">
        <v>4</v>
      </c>
      <c r="I187" s="2">
        <v>2</v>
      </c>
      <c r="J187" s="2">
        <v>2</v>
      </c>
      <c r="K187" s="2">
        <v>255000</v>
      </c>
      <c r="L187" s="2" t="s">
        <v>17</v>
      </c>
      <c r="M187" s="2" t="s">
        <v>33</v>
      </c>
    </row>
    <row r="188" spans="1:13" ht="15.75" customHeight="1" x14ac:dyDescent="0.2">
      <c r="A188" s="2">
        <v>20270</v>
      </c>
      <c r="B188" s="2">
        <v>7</v>
      </c>
      <c r="C188" s="2">
        <v>6</v>
      </c>
      <c r="D188" s="2">
        <v>1979</v>
      </c>
      <c r="E188" s="2">
        <v>1979</v>
      </c>
      <c r="F188" s="2">
        <v>1524</v>
      </c>
      <c r="G188" s="2">
        <v>2</v>
      </c>
      <c r="H188" s="2">
        <v>3</v>
      </c>
      <c r="I188" s="2">
        <v>2</v>
      </c>
      <c r="J188" s="2">
        <v>2</v>
      </c>
      <c r="K188" s="2">
        <v>245000</v>
      </c>
      <c r="L188" s="2" t="s">
        <v>13</v>
      </c>
      <c r="M188" s="2" t="s">
        <v>33</v>
      </c>
    </row>
    <row r="189" spans="1:13" ht="15.75" customHeight="1" x14ac:dyDescent="0.2">
      <c r="A189" s="2">
        <v>24090</v>
      </c>
      <c r="B189" s="2">
        <v>7</v>
      </c>
      <c r="C189" s="2">
        <v>7</v>
      </c>
      <c r="D189" s="2">
        <v>1940</v>
      </c>
      <c r="E189" s="2">
        <v>1950</v>
      </c>
      <c r="F189" s="2">
        <v>2403</v>
      </c>
      <c r="G189" s="2">
        <v>2</v>
      </c>
      <c r="H189" s="2">
        <v>4</v>
      </c>
      <c r="I189" s="2">
        <v>2</v>
      </c>
      <c r="J189" s="2">
        <v>1</v>
      </c>
      <c r="K189" s="2">
        <v>244400</v>
      </c>
      <c r="L189" s="2" t="s">
        <v>17</v>
      </c>
      <c r="M189" s="2" t="s">
        <v>33</v>
      </c>
    </row>
    <row r="190" spans="1:13" ht="15.75" customHeight="1" x14ac:dyDescent="0.2">
      <c r="A190" s="2">
        <v>39104</v>
      </c>
      <c r="B190" s="2">
        <v>7</v>
      </c>
      <c r="C190" s="2">
        <v>7</v>
      </c>
      <c r="D190" s="2">
        <v>1954</v>
      </c>
      <c r="E190" s="2">
        <v>2005</v>
      </c>
      <c r="F190" s="2">
        <v>1363</v>
      </c>
      <c r="G190" s="2">
        <v>1</v>
      </c>
      <c r="H190" s="2">
        <v>2</v>
      </c>
      <c r="I190" s="2">
        <v>2</v>
      </c>
      <c r="J190" s="2">
        <v>2</v>
      </c>
      <c r="K190" s="2">
        <v>241500</v>
      </c>
      <c r="L190" s="2" t="s">
        <v>13</v>
      </c>
      <c r="M190" s="2" t="s">
        <v>33</v>
      </c>
    </row>
    <row r="191" spans="1:13" ht="15.75" customHeight="1" x14ac:dyDescent="0.2">
      <c r="A191" s="2">
        <v>45600</v>
      </c>
      <c r="B191" s="2">
        <v>6</v>
      </c>
      <c r="C191" s="2">
        <v>8</v>
      </c>
      <c r="D191" s="2">
        <v>1908</v>
      </c>
      <c r="E191" s="2">
        <v>1997</v>
      </c>
      <c r="F191" s="2">
        <v>2358</v>
      </c>
      <c r="G191" s="2">
        <v>3</v>
      </c>
      <c r="H191" s="2">
        <v>5</v>
      </c>
      <c r="I191" s="2">
        <v>1</v>
      </c>
      <c r="J191" s="2">
        <v>2</v>
      </c>
      <c r="K191" s="2">
        <v>240000</v>
      </c>
      <c r="L191" s="2" t="s">
        <v>13</v>
      </c>
      <c r="M191" s="2" t="s">
        <v>33</v>
      </c>
    </row>
    <row r="192" spans="1:13" ht="15.75" customHeight="1" x14ac:dyDescent="0.2">
      <c r="A192" s="2">
        <v>53107</v>
      </c>
      <c r="B192" s="2">
        <v>6</v>
      </c>
      <c r="C192" s="2">
        <v>5</v>
      </c>
      <c r="D192" s="2">
        <v>1992</v>
      </c>
      <c r="E192" s="2">
        <v>1992</v>
      </c>
      <c r="F192" s="2">
        <v>1953</v>
      </c>
      <c r="G192" s="2">
        <v>2</v>
      </c>
      <c r="H192" s="2">
        <v>3</v>
      </c>
      <c r="I192" s="2">
        <v>2</v>
      </c>
      <c r="J192" s="2">
        <v>2</v>
      </c>
      <c r="K192" s="2">
        <v>240000</v>
      </c>
      <c r="L192" s="2" t="s">
        <v>13</v>
      </c>
      <c r="M192" s="2" t="s">
        <v>33</v>
      </c>
    </row>
    <row r="193" spans="1:13" ht="15.75" customHeight="1" x14ac:dyDescent="0.2">
      <c r="A193" s="2">
        <v>13500</v>
      </c>
      <c r="B193" s="2">
        <v>6</v>
      </c>
      <c r="C193" s="2">
        <v>7</v>
      </c>
      <c r="D193" s="2">
        <v>1960</v>
      </c>
      <c r="E193" s="2">
        <v>1975</v>
      </c>
      <c r="F193" s="2">
        <v>1252</v>
      </c>
      <c r="G193" s="2">
        <v>1</v>
      </c>
      <c r="H193" s="2">
        <v>1</v>
      </c>
      <c r="I193" s="2">
        <v>1</v>
      </c>
      <c r="J193" s="2">
        <v>2</v>
      </c>
      <c r="K193" s="2">
        <v>235000</v>
      </c>
      <c r="L193" s="2" t="s">
        <v>13</v>
      </c>
      <c r="M193" s="2" t="s">
        <v>33</v>
      </c>
    </row>
    <row r="194" spans="1:13" ht="15.75" customHeight="1" x14ac:dyDescent="0.2">
      <c r="A194" s="2">
        <v>16698</v>
      </c>
      <c r="B194" s="2">
        <v>7</v>
      </c>
      <c r="C194" s="2">
        <v>5</v>
      </c>
      <c r="D194" s="2">
        <v>1992</v>
      </c>
      <c r="E194" s="2">
        <v>1993</v>
      </c>
      <c r="F194" s="2">
        <v>1759</v>
      </c>
      <c r="G194" s="2">
        <v>2</v>
      </c>
      <c r="H194" s="2">
        <v>3</v>
      </c>
      <c r="I194" s="2">
        <v>1</v>
      </c>
      <c r="J194" s="2">
        <v>2</v>
      </c>
      <c r="K194" s="2">
        <v>233500</v>
      </c>
      <c r="L194" s="2" t="s">
        <v>13</v>
      </c>
      <c r="M194" s="2" t="s">
        <v>33</v>
      </c>
    </row>
    <row r="195" spans="1:13" ht="15.75" customHeight="1" x14ac:dyDescent="0.2">
      <c r="A195" s="2">
        <v>17082</v>
      </c>
      <c r="B195" s="2">
        <v>6</v>
      </c>
      <c r="C195" s="2">
        <v>5</v>
      </c>
      <c r="D195" s="2">
        <v>1978</v>
      </c>
      <c r="E195" s="2">
        <v>1992</v>
      </c>
      <c r="F195" s="2">
        <v>1981</v>
      </c>
      <c r="G195" s="2">
        <v>2</v>
      </c>
      <c r="H195" s="2">
        <v>4</v>
      </c>
      <c r="I195" s="2">
        <v>1</v>
      </c>
      <c r="J195" s="2">
        <v>2</v>
      </c>
      <c r="K195" s="2">
        <v>230000</v>
      </c>
      <c r="L195" s="2" t="s">
        <v>13</v>
      </c>
      <c r="M195" s="2" t="s">
        <v>33</v>
      </c>
    </row>
    <row r="196" spans="1:13" ht="15.75" customHeight="1" x14ac:dyDescent="0.2">
      <c r="A196" s="2">
        <v>15593</v>
      </c>
      <c r="B196" s="2">
        <v>7</v>
      </c>
      <c r="C196" s="2">
        <v>4</v>
      </c>
      <c r="D196" s="2">
        <v>1953</v>
      </c>
      <c r="E196" s="2">
        <v>1953</v>
      </c>
      <c r="F196" s="2">
        <v>2287</v>
      </c>
      <c r="G196" s="2">
        <v>2</v>
      </c>
      <c r="H196" s="2">
        <v>3</v>
      </c>
      <c r="I196" s="2">
        <v>1</v>
      </c>
      <c r="J196" s="2">
        <v>2</v>
      </c>
      <c r="K196" s="2">
        <v>225000</v>
      </c>
      <c r="L196" s="2" t="s">
        <v>13</v>
      </c>
      <c r="M196" s="2" t="s">
        <v>33</v>
      </c>
    </row>
    <row r="197" spans="1:13" ht="15.75" customHeight="1" x14ac:dyDescent="0.2">
      <c r="A197" s="2">
        <v>10029</v>
      </c>
      <c r="B197" s="2">
        <v>6</v>
      </c>
      <c r="C197" s="2">
        <v>5</v>
      </c>
      <c r="D197" s="2">
        <v>1988</v>
      </c>
      <c r="E197" s="2">
        <v>1989</v>
      </c>
      <c r="F197" s="2">
        <v>2060</v>
      </c>
      <c r="G197" s="2">
        <v>2</v>
      </c>
      <c r="H197" s="2">
        <v>4</v>
      </c>
      <c r="I197" s="2">
        <v>1</v>
      </c>
      <c r="J197" s="2">
        <v>2</v>
      </c>
      <c r="K197" s="2">
        <v>211000</v>
      </c>
      <c r="L197" s="2" t="s">
        <v>13</v>
      </c>
      <c r="M197" s="2" t="s">
        <v>33</v>
      </c>
    </row>
    <row r="198" spans="1:13" ht="15.75" customHeight="1" x14ac:dyDescent="0.2">
      <c r="A198" s="2">
        <v>18030</v>
      </c>
      <c r="B198" s="2">
        <v>5</v>
      </c>
      <c r="C198" s="2">
        <v>6</v>
      </c>
      <c r="D198" s="2">
        <v>1946</v>
      </c>
      <c r="E198" s="2">
        <v>1994</v>
      </c>
      <c r="F198" s="2">
        <v>3086</v>
      </c>
      <c r="G198" s="2">
        <v>3</v>
      </c>
      <c r="H198" s="2">
        <v>3</v>
      </c>
      <c r="I198" s="2">
        <v>1</v>
      </c>
      <c r="J198" s="2">
        <v>0</v>
      </c>
      <c r="K198" s="2">
        <v>200500</v>
      </c>
      <c r="L198" s="2" t="s">
        <v>13</v>
      </c>
      <c r="M198" s="2" t="s">
        <v>33</v>
      </c>
    </row>
    <row r="199" spans="1:13" ht="15.75" customHeight="1" x14ac:dyDescent="0.2">
      <c r="A199" s="2">
        <v>12798</v>
      </c>
      <c r="B199" s="2">
        <v>6</v>
      </c>
      <c r="C199" s="2">
        <v>5</v>
      </c>
      <c r="D199" s="2">
        <v>1997</v>
      </c>
      <c r="E199" s="2">
        <v>1997</v>
      </c>
      <c r="F199" s="2">
        <v>1688</v>
      </c>
      <c r="G199" s="2">
        <v>2</v>
      </c>
      <c r="H199" s="2">
        <v>4</v>
      </c>
      <c r="I199" s="2">
        <v>0</v>
      </c>
      <c r="J199" s="2">
        <v>2</v>
      </c>
      <c r="K199" s="2">
        <v>200000</v>
      </c>
      <c r="L199" s="2" t="s">
        <v>13</v>
      </c>
      <c r="M199" s="2" t="s">
        <v>33</v>
      </c>
    </row>
    <row r="200" spans="1:13" ht="15.75" customHeight="1" x14ac:dyDescent="0.2">
      <c r="A200" s="2">
        <v>11500</v>
      </c>
      <c r="B200" s="2">
        <v>6</v>
      </c>
      <c r="C200" s="2">
        <v>6</v>
      </c>
      <c r="D200" s="2">
        <v>1966</v>
      </c>
      <c r="E200" s="2">
        <v>1966</v>
      </c>
      <c r="F200" s="2">
        <v>1643</v>
      </c>
      <c r="G200" s="2">
        <v>2</v>
      </c>
      <c r="H200" s="2">
        <v>2</v>
      </c>
      <c r="I200" s="2">
        <v>1</v>
      </c>
      <c r="J200" s="2">
        <v>2</v>
      </c>
      <c r="K200" s="2">
        <v>195000</v>
      </c>
      <c r="L200" s="2" t="s">
        <v>13</v>
      </c>
      <c r="M200" s="2" t="s">
        <v>33</v>
      </c>
    </row>
    <row r="201" spans="1:13" ht="15.75" customHeight="1" x14ac:dyDescent="0.2">
      <c r="A201" s="2">
        <v>10005</v>
      </c>
      <c r="B201" s="2">
        <v>7</v>
      </c>
      <c r="C201" s="2">
        <v>5</v>
      </c>
      <c r="D201" s="2">
        <v>1977</v>
      </c>
      <c r="E201" s="2">
        <v>1977</v>
      </c>
      <c r="F201" s="2">
        <v>2022</v>
      </c>
      <c r="G201" s="2">
        <v>2</v>
      </c>
      <c r="H201" s="2">
        <v>4</v>
      </c>
      <c r="I201" s="2">
        <v>1</v>
      </c>
      <c r="J201" s="2">
        <v>2</v>
      </c>
      <c r="K201" s="2">
        <v>192000</v>
      </c>
      <c r="L201" s="2" t="s">
        <v>13</v>
      </c>
      <c r="M201" s="2" t="s">
        <v>33</v>
      </c>
    </row>
    <row r="202" spans="1:13" ht="15.75" customHeight="1" x14ac:dyDescent="0.2">
      <c r="A202" s="2">
        <v>10708</v>
      </c>
      <c r="B202" s="2">
        <v>5</v>
      </c>
      <c r="C202" s="2">
        <v>5</v>
      </c>
      <c r="D202" s="2">
        <v>1955</v>
      </c>
      <c r="E202" s="2">
        <v>1993</v>
      </c>
      <c r="F202" s="2">
        <v>1867</v>
      </c>
      <c r="G202" s="2">
        <v>1</v>
      </c>
      <c r="H202" s="2">
        <v>2</v>
      </c>
      <c r="I202" s="2">
        <v>3</v>
      </c>
      <c r="J202" s="2">
        <v>1</v>
      </c>
      <c r="K202" s="2">
        <v>190000</v>
      </c>
      <c r="L202" s="2" t="s">
        <v>13</v>
      </c>
      <c r="M202" s="2" t="s">
        <v>33</v>
      </c>
    </row>
    <row r="203" spans="1:13" ht="15.75" customHeight="1" x14ac:dyDescent="0.2">
      <c r="A203" s="2">
        <v>5271</v>
      </c>
      <c r="B203" s="2">
        <v>7</v>
      </c>
      <c r="C203" s="2">
        <v>5</v>
      </c>
      <c r="D203" s="2">
        <v>1986</v>
      </c>
      <c r="E203" s="2">
        <v>1986</v>
      </c>
      <c r="F203" s="2">
        <v>1453</v>
      </c>
      <c r="G203" s="2">
        <v>1</v>
      </c>
      <c r="H203" s="2">
        <v>2</v>
      </c>
      <c r="I203" s="2">
        <v>1</v>
      </c>
      <c r="J203" s="2">
        <v>2</v>
      </c>
      <c r="K203" s="2">
        <v>190000</v>
      </c>
      <c r="L203" s="2" t="s">
        <v>13</v>
      </c>
      <c r="M203" s="2" t="s">
        <v>33</v>
      </c>
    </row>
    <row r="204" spans="1:13" ht="15.75" customHeight="1" x14ac:dyDescent="0.2">
      <c r="A204" s="2">
        <v>36500</v>
      </c>
      <c r="B204" s="2">
        <v>5</v>
      </c>
      <c r="C204" s="2">
        <v>5</v>
      </c>
      <c r="D204" s="2">
        <v>1964</v>
      </c>
      <c r="E204" s="2">
        <v>1964</v>
      </c>
      <c r="F204" s="2">
        <v>1582</v>
      </c>
      <c r="G204" s="2">
        <v>2</v>
      </c>
      <c r="H204" s="2">
        <v>4</v>
      </c>
      <c r="I204" s="2">
        <v>0</v>
      </c>
      <c r="J204" s="2">
        <v>2</v>
      </c>
      <c r="K204" s="2">
        <v>190000</v>
      </c>
      <c r="L204" s="2" t="s">
        <v>17</v>
      </c>
      <c r="M204" s="2" t="s">
        <v>33</v>
      </c>
    </row>
    <row r="205" spans="1:13" ht="15.75" customHeight="1" x14ac:dyDescent="0.2">
      <c r="A205" s="2">
        <v>12205</v>
      </c>
      <c r="B205" s="2">
        <v>6</v>
      </c>
      <c r="C205" s="2">
        <v>8</v>
      </c>
      <c r="D205" s="2">
        <v>1966</v>
      </c>
      <c r="E205" s="2">
        <v>2007</v>
      </c>
      <c r="F205" s="2">
        <v>2087</v>
      </c>
      <c r="G205" s="2">
        <v>2</v>
      </c>
      <c r="H205" s="2">
        <v>5</v>
      </c>
      <c r="I205" s="2">
        <v>0</v>
      </c>
      <c r="J205" s="2">
        <v>2</v>
      </c>
      <c r="K205" s="2">
        <v>187500</v>
      </c>
      <c r="L205" s="2" t="s">
        <v>13</v>
      </c>
      <c r="M205" s="2" t="s">
        <v>33</v>
      </c>
    </row>
    <row r="206" spans="1:13" ht="15.75" customHeight="1" x14ac:dyDescent="0.2">
      <c r="A206" s="2">
        <v>28698</v>
      </c>
      <c r="B206" s="2">
        <v>5</v>
      </c>
      <c r="C206" s="2">
        <v>5</v>
      </c>
      <c r="D206" s="2">
        <v>1967</v>
      </c>
      <c r="E206" s="2">
        <v>1967</v>
      </c>
      <c r="F206" s="2">
        <v>2126</v>
      </c>
      <c r="G206" s="2">
        <v>2</v>
      </c>
      <c r="H206" s="2">
        <v>3</v>
      </c>
      <c r="I206" s="2">
        <v>0</v>
      </c>
      <c r="J206" s="2">
        <v>2</v>
      </c>
      <c r="K206" s="2">
        <v>185000</v>
      </c>
      <c r="L206" s="2" t="s">
        <v>13</v>
      </c>
      <c r="M206" s="2" t="s">
        <v>33</v>
      </c>
    </row>
    <row r="207" spans="1:13" ht="15.75" customHeight="1" x14ac:dyDescent="0.2">
      <c r="A207" s="2">
        <v>11075</v>
      </c>
      <c r="B207" s="2">
        <v>6</v>
      </c>
      <c r="C207" s="2">
        <v>5</v>
      </c>
      <c r="D207" s="2">
        <v>1984</v>
      </c>
      <c r="E207" s="2">
        <v>1984</v>
      </c>
      <c r="F207" s="2">
        <v>1522</v>
      </c>
      <c r="G207" s="2">
        <v>2</v>
      </c>
      <c r="H207" s="2">
        <v>3</v>
      </c>
      <c r="I207" s="2">
        <v>1</v>
      </c>
      <c r="J207" s="2">
        <v>2</v>
      </c>
      <c r="K207" s="2">
        <v>182000</v>
      </c>
      <c r="L207" s="2" t="s">
        <v>13</v>
      </c>
      <c r="M207" s="2" t="s">
        <v>33</v>
      </c>
    </row>
    <row r="208" spans="1:13" ht="15.75" customHeight="1" x14ac:dyDescent="0.2">
      <c r="A208" s="2">
        <v>21453</v>
      </c>
      <c r="B208" s="2">
        <v>6</v>
      </c>
      <c r="C208" s="2">
        <v>5</v>
      </c>
      <c r="D208" s="2">
        <v>1969</v>
      </c>
      <c r="E208" s="2">
        <v>1969</v>
      </c>
      <c r="F208" s="2">
        <v>988</v>
      </c>
      <c r="G208" s="2">
        <v>1</v>
      </c>
      <c r="H208" s="2">
        <v>1</v>
      </c>
      <c r="I208" s="2">
        <v>2</v>
      </c>
      <c r="J208" s="2">
        <v>2</v>
      </c>
      <c r="K208" s="2">
        <v>180000</v>
      </c>
      <c r="L208" s="2" t="s">
        <v>13</v>
      </c>
      <c r="M208" s="2" t="s">
        <v>33</v>
      </c>
    </row>
    <row r="209" spans="1:13" ht="15.75" customHeight="1" x14ac:dyDescent="0.2">
      <c r="A209" s="2">
        <v>15263</v>
      </c>
      <c r="B209" s="2">
        <v>5</v>
      </c>
      <c r="C209" s="2">
        <v>5</v>
      </c>
      <c r="D209" s="2">
        <v>1959</v>
      </c>
      <c r="E209" s="2">
        <v>1959</v>
      </c>
      <c r="F209" s="2">
        <v>1675</v>
      </c>
      <c r="G209" s="2">
        <v>2</v>
      </c>
      <c r="H209" s="2">
        <v>3</v>
      </c>
      <c r="I209" s="2">
        <v>2</v>
      </c>
      <c r="J209" s="2">
        <v>1</v>
      </c>
      <c r="K209" s="2">
        <v>173000</v>
      </c>
      <c r="L209" s="2" t="s">
        <v>13</v>
      </c>
      <c r="M209" s="2" t="s">
        <v>33</v>
      </c>
    </row>
    <row r="210" spans="1:13" ht="15.75" customHeight="1" x14ac:dyDescent="0.2">
      <c r="A210" s="2">
        <v>2887</v>
      </c>
      <c r="B210" s="2">
        <v>6</v>
      </c>
      <c r="C210" s="2">
        <v>5</v>
      </c>
      <c r="D210" s="2">
        <v>1996</v>
      </c>
      <c r="E210" s="2">
        <v>1997</v>
      </c>
      <c r="F210" s="2">
        <v>1291</v>
      </c>
      <c r="G210" s="2">
        <v>1</v>
      </c>
      <c r="H210" s="2">
        <v>2</v>
      </c>
      <c r="I210" s="2">
        <v>1</v>
      </c>
      <c r="J210" s="2">
        <v>2</v>
      </c>
      <c r="K210" s="2">
        <v>173000</v>
      </c>
      <c r="L210" s="2" t="s">
        <v>13</v>
      </c>
      <c r="M210" s="2" t="s">
        <v>33</v>
      </c>
    </row>
    <row r="211" spans="1:13" ht="15.75" customHeight="1" x14ac:dyDescent="0.2">
      <c r="A211" s="2">
        <v>15584</v>
      </c>
      <c r="B211" s="2">
        <v>5</v>
      </c>
      <c r="C211" s="2">
        <v>5</v>
      </c>
      <c r="D211" s="2">
        <v>1956</v>
      </c>
      <c r="E211" s="2">
        <v>1956</v>
      </c>
      <c r="F211" s="2">
        <v>2071</v>
      </c>
      <c r="G211" s="2">
        <v>1</v>
      </c>
      <c r="H211" s="2">
        <v>4</v>
      </c>
      <c r="I211" s="2">
        <v>1</v>
      </c>
      <c r="J211" s="2">
        <v>1</v>
      </c>
      <c r="K211" s="2">
        <v>165000</v>
      </c>
      <c r="L211" s="2" t="s">
        <v>13</v>
      </c>
      <c r="M211" s="2" t="s">
        <v>33</v>
      </c>
    </row>
    <row r="212" spans="1:13" ht="15.75" customHeight="1" x14ac:dyDescent="0.2">
      <c r="A212" s="2">
        <v>13050</v>
      </c>
      <c r="B212" s="2">
        <v>5</v>
      </c>
      <c r="C212" s="2">
        <v>6</v>
      </c>
      <c r="D212" s="2">
        <v>1963</v>
      </c>
      <c r="E212" s="2">
        <v>1963</v>
      </c>
      <c r="F212" s="2">
        <v>1000</v>
      </c>
      <c r="G212" s="2">
        <v>1</v>
      </c>
      <c r="H212" s="2">
        <v>1</v>
      </c>
      <c r="I212" s="2">
        <v>2</v>
      </c>
      <c r="J212" s="2">
        <v>2</v>
      </c>
      <c r="K212" s="2">
        <v>164000</v>
      </c>
      <c r="L212" s="2" t="s">
        <v>13</v>
      </c>
      <c r="M212" s="2" t="s">
        <v>33</v>
      </c>
    </row>
    <row r="213" spans="1:13" ht="15.75" customHeight="1" x14ac:dyDescent="0.2">
      <c r="A213" s="2">
        <v>11250</v>
      </c>
      <c r="B213" s="2">
        <v>4</v>
      </c>
      <c r="C213" s="2">
        <v>5</v>
      </c>
      <c r="D213" s="2">
        <v>1957</v>
      </c>
      <c r="E213" s="2">
        <v>1989</v>
      </c>
      <c r="F213" s="2">
        <v>1788</v>
      </c>
      <c r="G213" s="2">
        <v>1</v>
      </c>
      <c r="H213" s="2">
        <v>5</v>
      </c>
      <c r="I213" s="2">
        <v>2</v>
      </c>
      <c r="J213" s="2">
        <v>1</v>
      </c>
      <c r="K213" s="2">
        <v>161500</v>
      </c>
      <c r="L213" s="2" t="s">
        <v>13</v>
      </c>
      <c r="M213" s="2" t="s">
        <v>33</v>
      </c>
    </row>
    <row r="214" spans="1:13" ht="15.75" customHeight="1" x14ac:dyDescent="0.2">
      <c r="A214" s="2">
        <v>12000</v>
      </c>
      <c r="B214" s="2">
        <v>6</v>
      </c>
      <c r="C214" s="2">
        <v>5</v>
      </c>
      <c r="D214" s="2">
        <v>1968</v>
      </c>
      <c r="E214" s="2">
        <v>1968</v>
      </c>
      <c r="F214" s="2">
        <v>1388</v>
      </c>
      <c r="G214" s="2">
        <v>2</v>
      </c>
      <c r="H214" s="2">
        <v>3</v>
      </c>
      <c r="I214" s="2">
        <v>1</v>
      </c>
      <c r="J214" s="2">
        <v>2</v>
      </c>
      <c r="K214" s="2">
        <v>158900</v>
      </c>
      <c r="L214" s="2" t="s">
        <v>26</v>
      </c>
      <c r="M214" s="2" t="s">
        <v>33</v>
      </c>
    </row>
    <row r="215" spans="1:13" ht="15.75" customHeight="1" x14ac:dyDescent="0.2">
      <c r="A215" s="2">
        <v>8816</v>
      </c>
      <c r="B215" s="2">
        <v>6</v>
      </c>
      <c r="C215" s="2">
        <v>7</v>
      </c>
      <c r="D215" s="2">
        <v>1971</v>
      </c>
      <c r="E215" s="2">
        <v>1971</v>
      </c>
      <c r="F215" s="2">
        <v>1052</v>
      </c>
      <c r="G215" s="2">
        <v>1</v>
      </c>
      <c r="H215" s="2">
        <v>3</v>
      </c>
      <c r="I215" s="2">
        <v>0</v>
      </c>
      <c r="J215" s="2">
        <v>2</v>
      </c>
      <c r="K215" s="2">
        <v>155000</v>
      </c>
      <c r="L215" s="2" t="s">
        <v>13</v>
      </c>
      <c r="M215" s="2" t="s">
        <v>33</v>
      </c>
    </row>
    <row r="216" spans="1:13" ht="15.75" customHeight="1" x14ac:dyDescent="0.2">
      <c r="A216" s="2">
        <v>1700</v>
      </c>
      <c r="B216" s="2">
        <v>7</v>
      </c>
      <c r="C216" s="2">
        <v>5</v>
      </c>
      <c r="D216" s="2">
        <v>1980</v>
      </c>
      <c r="E216" s="2">
        <v>1981</v>
      </c>
      <c r="F216" s="2">
        <v>1700</v>
      </c>
      <c r="G216" s="2">
        <v>2</v>
      </c>
      <c r="H216" s="2">
        <v>2</v>
      </c>
      <c r="I216" s="2">
        <v>0</v>
      </c>
      <c r="J216" s="2">
        <v>1</v>
      </c>
      <c r="K216" s="2">
        <v>148400</v>
      </c>
      <c r="L216" s="2" t="s">
        <v>13</v>
      </c>
      <c r="M216" s="2" t="s">
        <v>33</v>
      </c>
    </row>
    <row r="217" spans="1:13" ht="15.75" customHeight="1" x14ac:dyDescent="0.2">
      <c r="A217" s="2">
        <v>10532</v>
      </c>
      <c r="B217" s="2">
        <v>5</v>
      </c>
      <c r="C217" s="2">
        <v>3</v>
      </c>
      <c r="D217" s="2">
        <v>1960</v>
      </c>
      <c r="E217" s="2">
        <v>1960</v>
      </c>
      <c r="F217" s="2">
        <v>1721</v>
      </c>
      <c r="G217" s="2">
        <v>2</v>
      </c>
      <c r="H217" s="2">
        <v>3</v>
      </c>
      <c r="I217" s="2">
        <v>2</v>
      </c>
      <c r="J217" s="2">
        <v>2</v>
      </c>
      <c r="K217" s="2">
        <v>145000</v>
      </c>
      <c r="L217" s="2" t="s">
        <v>13</v>
      </c>
      <c r="M217" s="2" t="s">
        <v>33</v>
      </c>
    </row>
    <row r="218" spans="1:13" ht="15.75" customHeight="1" x14ac:dyDescent="0.2">
      <c r="A218" s="2">
        <v>25095</v>
      </c>
      <c r="B218" s="2">
        <v>5</v>
      </c>
      <c r="C218" s="2">
        <v>8</v>
      </c>
      <c r="D218" s="2">
        <v>1968</v>
      </c>
      <c r="E218" s="2">
        <v>2003</v>
      </c>
      <c r="F218" s="2">
        <v>1473</v>
      </c>
      <c r="G218" s="2">
        <v>1</v>
      </c>
      <c r="H218" s="2">
        <v>1</v>
      </c>
      <c r="I218" s="2">
        <v>2</v>
      </c>
      <c r="J218" s="2">
        <v>1</v>
      </c>
      <c r="K218" s="2">
        <v>143000</v>
      </c>
      <c r="L218" s="2" t="s">
        <v>13</v>
      </c>
      <c r="M218" s="2" t="s">
        <v>33</v>
      </c>
    </row>
    <row r="219" spans="1:13" ht="15.75" customHeight="1" x14ac:dyDescent="0.2">
      <c r="A219" s="2">
        <v>17120</v>
      </c>
      <c r="B219" s="2">
        <v>4</v>
      </c>
      <c r="C219" s="2">
        <v>4</v>
      </c>
      <c r="D219" s="2">
        <v>1959</v>
      </c>
      <c r="E219" s="2">
        <v>1959</v>
      </c>
      <c r="F219" s="2">
        <v>1588</v>
      </c>
      <c r="G219" s="2">
        <v>2</v>
      </c>
      <c r="H219" s="2">
        <v>4</v>
      </c>
      <c r="I219" s="2">
        <v>1</v>
      </c>
      <c r="J219" s="2">
        <v>2</v>
      </c>
      <c r="K219" s="2">
        <v>134432</v>
      </c>
      <c r="L219" s="2" t="s">
        <v>13</v>
      </c>
      <c r="M219" s="2" t="s">
        <v>33</v>
      </c>
    </row>
    <row r="220" spans="1:13" ht="15.75" customHeight="1" x14ac:dyDescent="0.2">
      <c r="A220" s="2">
        <v>6930</v>
      </c>
      <c r="B220" s="2">
        <v>5</v>
      </c>
      <c r="C220" s="2">
        <v>4</v>
      </c>
      <c r="D220" s="2">
        <v>1958</v>
      </c>
      <c r="E220" s="2">
        <v>1958</v>
      </c>
      <c r="F220" s="2">
        <v>1352</v>
      </c>
      <c r="G220" s="2">
        <v>1</v>
      </c>
      <c r="H220" s="2">
        <v>3</v>
      </c>
      <c r="I220" s="2">
        <v>0</v>
      </c>
      <c r="J220" s="2">
        <v>1</v>
      </c>
      <c r="K220" s="2">
        <v>130000</v>
      </c>
      <c r="L220" s="2" t="s">
        <v>13</v>
      </c>
      <c r="M220" s="2" t="s">
        <v>33</v>
      </c>
    </row>
    <row r="221" spans="1:13" ht="15.75" customHeight="1" x14ac:dyDescent="0.2">
      <c r="A221" s="2">
        <v>10632</v>
      </c>
      <c r="B221" s="2">
        <v>5</v>
      </c>
      <c r="C221" s="2">
        <v>3</v>
      </c>
      <c r="D221" s="2">
        <v>1917</v>
      </c>
      <c r="E221" s="2">
        <v>1950</v>
      </c>
      <c r="F221" s="2">
        <v>1224</v>
      </c>
      <c r="G221" s="2">
        <v>1</v>
      </c>
      <c r="H221" s="2">
        <v>3</v>
      </c>
      <c r="I221" s="2">
        <v>0</v>
      </c>
      <c r="J221" s="2">
        <v>1</v>
      </c>
      <c r="K221" s="2">
        <v>107500</v>
      </c>
      <c r="L221" s="2" t="s">
        <v>13</v>
      </c>
      <c r="M221" s="2" t="s">
        <v>33</v>
      </c>
    </row>
    <row r="222" spans="1:13" ht="15.75" customHeight="1" x14ac:dyDescent="0.2">
      <c r="A222" s="2">
        <v>11778</v>
      </c>
      <c r="B222" s="2">
        <v>9</v>
      </c>
      <c r="C222" s="2">
        <v>5</v>
      </c>
      <c r="D222" s="2">
        <v>2008</v>
      </c>
      <c r="E222" s="2">
        <v>2008</v>
      </c>
      <c r="F222" s="2">
        <v>2276</v>
      </c>
      <c r="G222" s="2">
        <v>2</v>
      </c>
      <c r="H222" s="2">
        <v>3</v>
      </c>
      <c r="I222" s="2">
        <v>2</v>
      </c>
      <c r="J222" s="2">
        <v>3</v>
      </c>
      <c r="K222" s="2">
        <v>475000</v>
      </c>
      <c r="L222" s="2" t="s">
        <v>13</v>
      </c>
      <c r="M222" s="2" t="s">
        <v>36</v>
      </c>
    </row>
    <row r="223" spans="1:13" ht="15.75" customHeight="1" x14ac:dyDescent="0.2">
      <c r="A223" s="2">
        <v>9965</v>
      </c>
      <c r="B223" s="2">
        <v>8</v>
      </c>
      <c r="C223" s="2">
        <v>5</v>
      </c>
      <c r="D223" s="2">
        <v>2006</v>
      </c>
      <c r="E223" s="2">
        <v>2007</v>
      </c>
      <c r="F223" s="2">
        <v>2828</v>
      </c>
      <c r="G223" s="2">
        <v>3</v>
      </c>
      <c r="H223" s="2">
        <v>4</v>
      </c>
      <c r="I223" s="2">
        <v>1</v>
      </c>
      <c r="J223" s="2">
        <v>3</v>
      </c>
      <c r="K223" s="2">
        <v>424870</v>
      </c>
      <c r="L223" s="2" t="s">
        <v>13</v>
      </c>
      <c r="M223" s="2" t="s">
        <v>36</v>
      </c>
    </row>
    <row r="224" spans="1:13" ht="15.75" customHeight="1" x14ac:dyDescent="0.2">
      <c r="A224" s="2">
        <v>11778</v>
      </c>
      <c r="B224" s="2">
        <v>9</v>
      </c>
      <c r="C224" s="2">
        <v>5</v>
      </c>
      <c r="D224" s="2">
        <v>2008</v>
      </c>
      <c r="E224" s="2">
        <v>2008</v>
      </c>
      <c r="F224" s="2">
        <v>1766</v>
      </c>
      <c r="G224" s="2">
        <v>2</v>
      </c>
      <c r="H224" s="2">
        <v>3</v>
      </c>
      <c r="I224" s="2">
        <v>2</v>
      </c>
      <c r="J224" s="2">
        <v>3</v>
      </c>
      <c r="K224" s="2">
        <v>395039</v>
      </c>
      <c r="L224" s="2" t="s">
        <v>13</v>
      </c>
      <c r="M224" s="2" t="s">
        <v>36</v>
      </c>
    </row>
    <row r="225" spans="1:13" ht="15.75" customHeight="1" x14ac:dyDescent="0.2">
      <c r="A225" s="2">
        <v>9965</v>
      </c>
      <c r="B225" s="2">
        <v>7</v>
      </c>
      <c r="C225" s="2">
        <v>5</v>
      </c>
      <c r="D225" s="2">
        <v>2007</v>
      </c>
      <c r="E225" s="2">
        <v>2007</v>
      </c>
      <c r="F225" s="2">
        <v>2696</v>
      </c>
      <c r="G225" s="2">
        <v>2</v>
      </c>
      <c r="H225" s="2">
        <v>4</v>
      </c>
      <c r="I225" s="2">
        <v>1</v>
      </c>
      <c r="J225" s="2">
        <v>3</v>
      </c>
      <c r="K225" s="2">
        <v>383970</v>
      </c>
      <c r="L225" s="2" t="s">
        <v>13</v>
      </c>
      <c r="M225" s="2" t="s">
        <v>36</v>
      </c>
    </row>
    <row r="226" spans="1:13" ht="15.75" customHeight="1" x14ac:dyDescent="0.2">
      <c r="A226" s="2">
        <v>10481</v>
      </c>
      <c r="B226" s="2">
        <v>8</v>
      </c>
      <c r="C226" s="2">
        <v>5</v>
      </c>
      <c r="D226" s="2">
        <v>2006</v>
      </c>
      <c r="E226" s="2">
        <v>2007</v>
      </c>
      <c r="F226" s="2">
        <v>2140</v>
      </c>
      <c r="G226" s="2">
        <v>2</v>
      </c>
      <c r="H226" s="2">
        <v>3</v>
      </c>
      <c r="I226" s="2">
        <v>0</v>
      </c>
      <c r="J226" s="2">
        <v>3</v>
      </c>
      <c r="K226" s="2">
        <v>360000</v>
      </c>
      <c r="L226" s="2" t="s">
        <v>13</v>
      </c>
      <c r="M226" s="2" t="s">
        <v>36</v>
      </c>
    </row>
    <row r="227" spans="1:13" ht="15.75" customHeight="1" x14ac:dyDescent="0.2">
      <c r="A227" s="2">
        <v>10816</v>
      </c>
      <c r="B227" s="2">
        <v>9</v>
      </c>
      <c r="C227" s="2">
        <v>5</v>
      </c>
      <c r="D227" s="2">
        <v>2008</v>
      </c>
      <c r="E227" s="2">
        <v>2008</v>
      </c>
      <c r="F227" s="2">
        <v>1720</v>
      </c>
      <c r="G227" s="2">
        <v>2</v>
      </c>
      <c r="H227" s="2">
        <v>3</v>
      </c>
      <c r="I227" s="2">
        <v>1</v>
      </c>
      <c r="J227" s="2">
        <v>3</v>
      </c>
      <c r="K227" s="2">
        <v>332000</v>
      </c>
      <c r="L227" s="2" t="s">
        <v>13</v>
      </c>
      <c r="M227" s="2" t="s">
        <v>36</v>
      </c>
    </row>
    <row r="228" spans="1:13" ht="15.75" customHeight="1" x14ac:dyDescent="0.2">
      <c r="A228" s="2">
        <v>10933</v>
      </c>
      <c r="B228" s="2">
        <v>9</v>
      </c>
      <c r="C228" s="2">
        <v>5</v>
      </c>
      <c r="D228" s="2">
        <v>2009</v>
      </c>
      <c r="E228" s="2">
        <v>2009</v>
      </c>
      <c r="F228" s="2">
        <v>1680</v>
      </c>
      <c r="G228" s="2">
        <v>1</v>
      </c>
      <c r="H228" s="2">
        <v>1</v>
      </c>
      <c r="I228" s="2">
        <v>1</v>
      </c>
      <c r="J228" s="2">
        <v>3</v>
      </c>
      <c r="K228" s="2">
        <v>323262</v>
      </c>
      <c r="L228" s="2" t="s">
        <v>13</v>
      </c>
      <c r="M228" s="2" t="s">
        <v>36</v>
      </c>
    </row>
    <row r="229" spans="1:13" ht="15.75" customHeight="1" x14ac:dyDescent="0.2">
      <c r="A229" s="2">
        <v>10389</v>
      </c>
      <c r="B229" s="2">
        <v>8</v>
      </c>
      <c r="C229" s="2">
        <v>5</v>
      </c>
      <c r="D229" s="2">
        <v>2003</v>
      </c>
      <c r="E229" s="2">
        <v>2003</v>
      </c>
      <c r="F229" s="2">
        <v>1978</v>
      </c>
      <c r="G229" s="2">
        <v>2</v>
      </c>
      <c r="H229" s="2">
        <v>3</v>
      </c>
      <c r="I229" s="2">
        <v>1</v>
      </c>
      <c r="J229" s="2">
        <v>3</v>
      </c>
      <c r="K229" s="2">
        <v>318000</v>
      </c>
      <c r="L229" s="2" t="s">
        <v>13</v>
      </c>
      <c r="M229" s="2" t="s">
        <v>36</v>
      </c>
    </row>
    <row r="230" spans="1:13" ht="15.75" customHeight="1" x14ac:dyDescent="0.2">
      <c r="A230" s="2">
        <v>11050</v>
      </c>
      <c r="B230" s="2">
        <v>9</v>
      </c>
      <c r="C230" s="2">
        <v>5</v>
      </c>
      <c r="D230" s="2">
        <v>2000</v>
      </c>
      <c r="E230" s="2">
        <v>2000</v>
      </c>
      <c r="F230" s="2">
        <v>2153</v>
      </c>
      <c r="G230" s="2">
        <v>2</v>
      </c>
      <c r="H230" s="2">
        <v>3</v>
      </c>
      <c r="I230" s="2">
        <v>2</v>
      </c>
      <c r="J230" s="2">
        <v>3</v>
      </c>
      <c r="K230" s="2">
        <v>313000</v>
      </c>
      <c r="L230" s="2" t="s">
        <v>13</v>
      </c>
      <c r="M230" s="2" t="s">
        <v>36</v>
      </c>
    </row>
    <row r="231" spans="1:13" ht="15.75" customHeight="1" x14ac:dyDescent="0.2">
      <c r="A231" s="2">
        <v>10386</v>
      </c>
      <c r="B231" s="2">
        <v>8</v>
      </c>
      <c r="C231" s="2">
        <v>5</v>
      </c>
      <c r="D231" s="2">
        <v>2004</v>
      </c>
      <c r="E231" s="2">
        <v>2005</v>
      </c>
      <c r="F231" s="2">
        <v>2000</v>
      </c>
      <c r="G231" s="2">
        <v>2</v>
      </c>
      <c r="H231" s="2">
        <v>3</v>
      </c>
      <c r="I231" s="2">
        <v>0</v>
      </c>
      <c r="J231" s="2">
        <v>3</v>
      </c>
      <c r="K231" s="2">
        <v>305900</v>
      </c>
      <c r="L231" s="2" t="s">
        <v>13</v>
      </c>
      <c r="M231" s="2" t="s">
        <v>36</v>
      </c>
    </row>
    <row r="232" spans="1:13" ht="15.75" customHeight="1" x14ac:dyDescent="0.2">
      <c r="A232" s="2">
        <v>14860</v>
      </c>
      <c r="B232" s="2">
        <v>8</v>
      </c>
      <c r="C232" s="2">
        <v>5</v>
      </c>
      <c r="D232" s="2">
        <v>2002</v>
      </c>
      <c r="E232" s="2">
        <v>2003</v>
      </c>
      <c r="F232" s="2">
        <v>1786</v>
      </c>
      <c r="G232" s="2">
        <v>2</v>
      </c>
      <c r="H232" s="2">
        <v>3</v>
      </c>
      <c r="I232" s="2">
        <v>1</v>
      </c>
      <c r="J232" s="2">
        <v>3</v>
      </c>
      <c r="K232" s="2">
        <v>300000</v>
      </c>
      <c r="L232" s="2" t="s">
        <v>13</v>
      </c>
      <c r="M232" s="2" t="s">
        <v>36</v>
      </c>
    </row>
    <row r="233" spans="1:13" ht="15.75" customHeight="1" x14ac:dyDescent="0.2">
      <c r="A233" s="2">
        <v>10637</v>
      </c>
      <c r="B233" s="2">
        <v>8</v>
      </c>
      <c r="C233" s="2">
        <v>5</v>
      </c>
      <c r="D233" s="2">
        <v>2007</v>
      </c>
      <c r="E233" s="2">
        <v>2008</v>
      </c>
      <c r="F233" s="2">
        <v>1718</v>
      </c>
      <c r="G233" s="2">
        <v>2</v>
      </c>
      <c r="H233" s="2">
        <v>3</v>
      </c>
      <c r="I233" s="2">
        <v>1</v>
      </c>
      <c r="J233" s="2">
        <v>3</v>
      </c>
      <c r="K233" s="2">
        <v>297000</v>
      </c>
      <c r="L233" s="2" t="s">
        <v>13</v>
      </c>
      <c r="M233" s="2" t="s">
        <v>36</v>
      </c>
    </row>
    <row r="234" spans="1:13" ht="15.75" customHeight="1" x14ac:dyDescent="0.2">
      <c r="A234" s="2">
        <v>10226</v>
      </c>
      <c r="B234" s="2">
        <v>8</v>
      </c>
      <c r="C234" s="2">
        <v>5</v>
      </c>
      <c r="D234" s="2">
        <v>2008</v>
      </c>
      <c r="E234" s="2">
        <v>2008</v>
      </c>
      <c r="F234" s="2">
        <v>1630</v>
      </c>
      <c r="G234" s="2">
        <v>2</v>
      </c>
      <c r="H234" s="2">
        <v>3</v>
      </c>
      <c r="I234" s="2">
        <v>1</v>
      </c>
      <c r="J234" s="2">
        <v>3</v>
      </c>
      <c r="K234" s="2">
        <v>295493</v>
      </c>
      <c r="L234" s="2" t="s">
        <v>13</v>
      </c>
      <c r="M234" s="2" t="s">
        <v>36</v>
      </c>
    </row>
    <row r="235" spans="1:13" ht="15.75" customHeight="1" x14ac:dyDescent="0.2">
      <c r="A235" s="2">
        <v>11645</v>
      </c>
      <c r="B235" s="2">
        <v>8</v>
      </c>
      <c r="C235" s="2">
        <v>5</v>
      </c>
      <c r="D235" s="2">
        <v>2005</v>
      </c>
      <c r="E235" s="2">
        <v>2006</v>
      </c>
      <c r="F235" s="2">
        <v>1590</v>
      </c>
      <c r="G235" s="2">
        <v>2</v>
      </c>
      <c r="H235" s="2">
        <v>2</v>
      </c>
      <c r="I235" s="2">
        <v>0</v>
      </c>
      <c r="J235" s="2">
        <v>3</v>
      </c>
      <c r="K235" s="2">
        <v>294900</v>
      </c>
      <c r="L235" s="2" t="s">
        <v>13</v>
      </c>
      <c r="M235" s="2" t="s">
        <v>36</v>
      </c>
    </row>
    <row r="236" spans="1:13" ht="15.75" customHeight="1" x14ac:dyDescent="0.2">
      <c r="A236" s="2">
        <v>10200</v>
      </c>
      <c r="B236" s="2">
        <v>8</v>
      </c>
      <c r="C236" s="2">
        <v>5</v>
      </c>
      <c r="D236" s="2">
        <v>2007</v>
      </c>
      <c r="E236" s="2">
        <v>2007</v>
      </c>
      <c r="F236" s="2">
        <v>1602</v>
      </c>
      <c r="G236" s="2">
        <v>2</v>
      </c>
      <c r="H236" s="2">
        <v>3</v>
      </c>
      <c r="I236" s="2">
        <v>1</v>
      </c>
      <c r="J236" s="2">
        <v>3</v>
      </c>
      <c r="K236" s="2">
        <v>293200</v>
      </c>
      <c r="L236" s="2" t="s">
        <v>13</v>
      </c>
      <c r="M236" s="2" t="s">
        <v>36</v>
      </c>
    </row>
    <row r="237" spans="1:13" ht="15.75" customHeight="1" x14ac:dyDescent="0.2">
      <c r="A237" s="2">
        <v>9240</v>
      </c>
      <c r="B237" s="2">
        <v>8</v>
      </c>
      <c r="C237" s="2">
        <v>5</v>
      </c>
      <c r="D237" s="2">
        <v>2001</v>
      </c>
      <c r="E237" s="2">
        <v>2002</v>
      </c>
      <c r="F237" s="2">
        <v>2263</v>
      </c>
      <c r="G237" s="2">
        <v>2</v>
      </c>
      <c r="H237" s="2">
        <v>3</v>
      </c>
      <c r="I237" s="2">
        <v>1</v>
      </c>
      <c r="J237" s="2">
        <v>2</v>
      </c>
      <c r="K237" s="2">
        <v>287000</v>
      </c>
      <c r="L237" s="2" t="s">
        <v>13</v>
      </c>
      <c r="M237" s="2" t="s">
        <v>36</v>
      </c>
    </row>
    <row r="238" spans="1:13" ht="15.75" customHeight="1" x14ac:dyDescent="0.2">
      <c r="A238" s="2">
        <v>11248</v>
      </c>
      <c r="B238" s="2">
        <v>9</v>
      </c>
      <c r="C238" s="2">
        <v>5</v>
      </c>
      <c r="D238" s="2">
        <v>2002</v>
      </c>
      <c r="E238" s="2">
        <v>2002</v>
      </c>
      <c r="F238" s="2">
        <v>1668</v>
      </c>
      <c r="G238" s="2">
        <v>2</v>
      </c>
      <c r="H238" s="2">
        <v>3</v>
      </c>
      <c r="I238" s="2">
        <v>1</v>
      </c>
      <c r="J238" s="2">
        <v>3</v>
      </c>
      <c r="K238" s="2">
        <v>285000</v>
      </c>
      <c r="L238" s="2" t="s">
        <v>13</v>
      </c>
      <c r="M238" s="2" t="s">
        <v>36</v>
      </c>
    </row>
    <row r="239" spans="1:13" ht="15.75" customHeight="1" x14ac:dyDescent="0.2">
      <c r="A239" s="2">
        <v>12782</v>
      </c>
      <c r="B239" s="2">
        <v>8</v>
      </c>
      <c r="C239" s="2">
        <v>5</v>
      </c>
      <c r="D239" s="2">
        <v>2002</v>
      </c>
      <c r="E239" s="2">
        <v>2003</v>
      </c>
      <c r="F239" s="2">
        <v>1828</v>
      </c>
      <c r="G239" s="2">
        <v>2</v>
      </c>
      <c r="H239" s="2">
        <v>3</v>
      </c>
      <c r="I239" s="2">
        <v>1</v>
      </c>
      <c r="J239" s="2">
        <v>2</v>
      </c>
      <c r="K239" s="2">
        <v>279500</v>
      </c>
      <c r="L239" s="2" t="s">
        <v>13</v>
      </c>
      <c r="M239" s="2" t="s">
        <v>36</v>
      </c>
    </row>
    <row r="240" spans="1:13" ht="15.75" customHeight="1" x14ac:dyDescent="0.2">
      <c r="A240" s="2">
        <v>10652</v>
      </c>
      <c r="B240" s="2">
        <v>7</v>
      </c>
      <c r="C240" s="2">
        <v>5</v>
      </c>
      <c r="D240" s="2">
        <v>2006</v>
      </c>
      <c r="E240" s="2">
        <v>2007</v>
      </c>
      <c r="F240" s="2">
        <v>1494</v>
      </c>
      <c r="G240" s="2">
        <v>2</v>
      </c>
      <c r="H240" s="2">
        <v>3</v>
      </c>
      <c r="I240" s="2">
        <v>1</v>
      </c>
      <c r="J240" s="2">
        <v>3</v>
      </c>
      <c r="K240" s="2">
        <v>279500</v>
      </c>
      <c r="L240" s="2" t="s">
        <v>13</v>
      </c>
      <c r="M240" s="2" t="s">
        <v>36</v>
      </c>
    </row>
    <row r="241" spans="1:13" ht="15.75" customHeight="1" x14ac:dyDescent="0.2">
      <c r="A241" s="2">
        <v>9588</v>
      </c>
      <c r="B241" s="2">
        <v>8</v>
      </c>
      <c r="C241" s="2">
        <v>5</v>
      </c>
      <c r="D241" s="2">
        <v>2007</v>
      </c>
      <c r="E241" s="2">
        <v>2007</v>
      </c>
      <c r="F241" s="2">
        <v>2574</v>
      </c>
      <c r="G241" s="2">
        <v>2</v>
      </c>
      <c r="H241" s="2">
        <v>3</v>
      </c>
      <c r="I241" s="2">
        <v>1</v>
      </c>
      <c r="J241" s="2">
        <v>3</v>
      </c>
      <c r="K241" s="2">
        <v>276000</v>
      </c>
      <c r="L241" s="2" t="s">
        <v>13</v>
      </c>
      <c r="M241" s="2" t="s">
        <v>36</v>
      </c>
    </row>
    <row r="242" spans="1:13" ht="15.75" customHeight="1" x14ac:dyDescent="0.2">
      <c r="A242" s="2">
        <v>12728</v>
      </c>
      <c r="B242" s="2">
        <v>8</v>
      </c>
      <c r="C242" s="2">
        <v>5</v>
      </c>
      <c r="D242" s="2">
        <v>2001</v>
      </c>
      <c r="E242" s="2">
        <v>2001</v>
      </c>
      <c r="F242" s="2">
        <v>2439</v>
      </c>
      <c r="G242" s="2">
        <v>2</v>
      </c>
      <c r="H242" s="2">
        <v>4</v>
      </c>
      <c r="I242" s="2">
        <v>1</v>
      </c>
      <c r="J242" s="2">
        <v>2</v>
      </c>
      <c r="K242" s="2">
        <v>275000</v>
      </c>
      <c r="L242" s="2" t="s">
        <v>13</v>
      </c>
      <c r="M242" s="2" t="s">
        <v>36</v>
      </c>
    </row>
    <row r="243" spans="1:13" ht="15.75" customHeight="1" x14ac:dyDescent="0.2">
      <c r="A243" s="2">
        <v>14781</v>
      </c>
      <c r="B243" s="2">
        <v>8</v>
      </c>
      <c r="C243" s="2">
        <v>5</v>
      </c>
      <c r="D243" s="2">
        <v>2001</v>
      </c>
      <c r="E243" s="2">
        <v>2002</v>
      </c>
      <c r="F243" s="2">
        <v>1787</v>
      </c>
      <c r="G243" s="2">
        <v>2</v>
      </c>
      <c r="H243" s="2">
        <v>3</v>
      </c>
      <c r="I243" s="2">
        <v>1</v>
      </c>
      <c r="J243" s="2">
        <v>3</v>
      </c>
      <c r="K243" s="2">
        <v>275000</v>
      </c>
      <c r="L243" s="2" t="s">
        <v>13</v>
      </c>
      <c r="M243" s="2" t="s">
        <v>36</v>
      </c>
    </row>
    <row r="244" spans="1:13" ht="15.75" customHeight="1" x14ac:dyDescent="0.2">
      <c r="A244" s="2">
        <v>9750</v>
      </c>
      <c r="B244" s="2">
        <v>7</v>
      </c>
      <c r="C244" s="2">
        <v>6</v>
      </c>
      <c r="D244" s="2">
        <v>1998</v>
      </c>
      <c r="E244" s="2">
        <v>1998</v>
      </c>
      <c r="F244" s="2">
        <v>2097</v>
      </c>
      <c r="G244" s="2">
        <v>2</v>
      </c>
      <c r="H244" s="2">
        <v>3</v>
      </c>
      <c r="I244" s="2">
        <v>1</v>
      </c>
      <c r="J244" s="2">
        <v>2</v>
      </c>
      <c r="K244" s="2">
        <v>274300</v>
      </c>
      <c r="L244" s="2" t="s">
        <v>13</v>
      </c>
      <c r="M244" s="2" t="s">
        <v>36</v>
      </c>
    </row>
    <row r="245" spans="1:13" ht="15.75" customHeight="1" x14ac:dyDescent="0.2">
      <c r="A245" s="2">
        <v>9720</v>
      </c>
      <c r="B245" s="2">
        <v>9</v>
      </c>
      <c r="C245" s="2">
        <v>5</v>
      </c>
      <c r="D245" s="2">
        <v>2001</v>
      </c>
      <c r="E245" s="2">
        <v>2002</v>
      </c>
      <c r="F245" s="2">
        <v>1947</v>
      </c>
      <c r="G245" s="2">
        <v>2</v>
      </c>
      <c r="H245" s="2">
        <v>3</v>
      </c>
      <c r="I245" s="2">
        <v>1</v>
      </c>
      <c r="J245" s="2">
        <v>3</v>
      </c>
      <c r="K245" s="2">
        <v>274000</v>
      </c>
      <c r="L245" s="2" t="s">
        <v>13</v>
      </c>
      <c r="M245" s="2" t="s">
        <v>36</v>
      </c>
    </row>
    <row r="246" spans="1:13" ht="15.75" customHeight="1" x14ac:dyDescent="0.2">
      <c r="A246" s="2">
        <v>11422</v>
      </c>
      <c r="B246" s="2">
        <v>8</v>
      </c>
      <c r="C246" s="2">
        <v>5</v>
      </c>
      <c r="D246" s="2">
        <v>2007</v>
      </c>
      <c r="E246" s="2">
        <v>2008</v>
      </c>
      <c r="F246" s="2">
        <v>1838</v>
      </c>
      <c r="G246" s="2">
        <v>2</v>
      </c>
      <c r="H246" s="2">
        <v>3</v>
      </c>
      <c r="I246" s="2">
        <v>2</v>
      </c>
      <c r="J246" s="2">
        <v>2</v>
      </c>
      <c r="K246" s="2">
        <v>272500</v>
      </c>
      <c r="L246" s="2" t="s">
        <v>13</v>
      </c>
      <c r="M246" s="2" t="s">
        <v>36</v>
      </c>
    </row>
    <row r="247" spans="1:13" ht="15.75" customHeight="1" x14ac:dyDescent="0.2">
      <c r="A247" s="2">
        <v>11423</v>
      </c>
      <c r="B247" s="2">
        <v>8</v>
      </c>
      <c r="C247" s="2">
        <v>5</v>
      </c>
      <c r="D247" s="2">
        <v>2001</v>
      </c>
      <c r="E247" s="2">
        <v>2002</v>
      </c>
      <c r="F247" s="2">
        <v>1601</v>
      </c>
      <c r="G247" s="2">
        <v>2</v>
      </c>
      <c r="H247" s="2">
        <v>3</v>
      </c>
      <c r="I247" s="2">
        <v>1</v>
      </c>
      <c r="J247" s="2">
        <v>2</v>
      </c>
      <c r="K247" s="2">
        <v>272000</v>
      </c>
      <c r="L247" s="2" t="s">
        <v>13</v>
      </c>
      <c r="M247" s="2" t="s">
        <v>36</v>
      </c>
    </row>
    <row r="248" spans="1:13" ht="15.75" customHeight="1" x14ac:dyDescent="0.2">
      <c r="A248" s="2">
        <v>11354</v>
      </c>
      <c r="B248" s="2">
        <v>7</v>
      </c>
      <c r="C248" s="2">
        <v>5</v>
      </c>
      <c r="D248" s="2">
        <v>2000</v>
      </c>
      <c r="E248" s="2">
        <v>2000</v>
      </c>
      <c r="F248" s="2">
        <v>1673</v>
      </c>
      <c r="G248" s="2">
        <v>2</v>
      </c>
      <c r="H248" s="2">
        <v>3</v>
      </c>
      <c r="I248" s="2">
        <v>1</v>
      </c>
      <c r="J248" s="2">
        <v>2</v>
      </c>
      <c r="K248" s="2">
        <v>270000</v>
      </c>
      <c r="L248" s="2" t="s">
        <v>13</v>
      </c>
      <c r="M248" s="2" t="s">
        <v>36</v>
      </c>
    </row>
    <row r="249" spans="1:13" ht="15.75" customHeight="1" x14ac:dyDescent="0.2">
      <c r="A249" s="2">
        <v>10566</v>
      </c>
      <c r="B249" s="2">
        <v>8</v>
      </c>
      <c r="C249" s="2">
        <v>5</v>
      </c>
      <c r="D249" s="2">
        <v>1999</v>
      </c>
      <c r="E249" s="2">
        <v>1999</v>
      </c>
      <c r="F249" s="2">
        <v>2214</v>
      </c>
      <c r="G249" s="2">
        <v>2</v>
      </c>
      <c r="H249" s="2">
        <v>3</v>
      </c>
      <c r="I249" s="2">
        <v>1</v>
      </c>
      <c r="J249" s="2">
        <v>3</v>
      </c>
      <c r="K249" s="2">
        <v>268500</v>
      </c>
      <c r="L249" s="2" t="s">
        <v>13</v>
      </c>
      <c r="M249" s="2" t="s">
        <v>36</v>
      </c>
    </row>
    <row r="250" spans="1:13" ht="15.75" customHeight="1" x14ac:dyDescent="0.2">
      <c r="A250" s="2">
        <v>16226</v>
      </c>
      <c r="B250" s="2">
        <v>8</v>
      </c>
      <c r="C250" s="2">
        <v>5</v>
      </c>
      <c r="D250" s="2">
        <v>1998</v>
      </c>
      <c r="E250" s="2">
        <v>1999</v>
      </c>
      <c r="F250" s="2">
        <v>2452</v>
      </c>
      <c r="G250" s="2">
        <v>2</v>
      </c>
      <c r="H250" s="2">
        <v>4</v>
      </c>
      <c r="I250" s="2">
        <v>1</v>
      </c>
      <c r="J250" s="2">
        <v>2</v>
      </c>
      <c r="K250" s="2">
        <v>267000</v>
      </c>
      <c r="L250" s="2" t="s">
        <v>13</v>
      </c>
      <c r="M250" s="2" t="s">
        <v>36</v>
      </c>
    </row>
    <row r="251" spans="1:13" ht="15.75" customHeight="1" x14ac:dyDescent="0.2">
      <c r="A251" s="2">
        <v>11885</v>
      </c>
      <c r="B251" s="2">
        <v>8</v>
      </c>
      <c r="C251" s="2">
        <v>5</v>
      </c>
      <c r="D251" s="2">
        <v>2001</v>
      </c>
      <c r="E251" s="2">
        <v>2001</v>
      </c>
      <c r="F251" s="2">
        <v>1872</v>
      </c>
      <c r="G251" s="2">
        <v>2</v>
      </c>
      <c r="H251" s="2">
        <v>3</v>
      </c>
      <c r="I251" s="2">
        <v>1</v>
      </c>
      <c r="J251" s="2">
        <v>2</v>
      </c>
      <c r="K251" s="2">
        <v>261500</v>
      </c>
      <c r="L251" s="2" t="s">
        <v>13</v>
      </c>
      <c r="M251" s="2" t="s">
        <v>36</v>
      </c>
    </row>
    <row r="252" spans="1:13" ht="15.75" customHeight="1" x14ac:dyDescent="0.2">
      <c r="A252" s="2">
        <v>11645</v>
      </c>
      <c r="B252" s="2">
        <v>7</v>
      </c>
      <c r="C252" s="2">
        <v>5</v>
      </c>
      <c r="D252" s="2">
        <v>2005</v>
      </c>
      <c r="E252" s="2">
        <v>2005</v>
      </c>
      <c r="F252" s="2">
        <v>1734</v>
      </c>
      <c r="G252" s="2">
        <v>2</v>
      </c>
      <c r="H252" s="2">
        <v>3</v>
      </c>
      <c r="I252" s="2">
        <v>0</v>
      </c>
      <c r="J252" s="2">
        <v>2</v>
      </c>
      <c r="K252" s="2">
        <v>260000</v>
      </c>
      <c r="L252" s="2" t="s">
        <v>13</v>
      </c>
      <c r="M252" s="2" t="s">
        <v>36</v>
      </c>
    </row>
    <row r="253" spans="1:13" ht="15.75" customHeight="1" x14ac:dyDescent="0.2">
      <c r="A253" s="2">
        <v>11250</v>
      </c>
      <c r="B253" s="2">
        <v>8</v>
      </c>
      <c r="C253" s="2">
        <v>5</v>
      </c>
      <c r="D253" s="2">
        <v>2002</v>
      </c>
      <c r="E253" s="2">
        <v>2002</v>
      </c>
      <c r="F253" s="2">
        <v>2290</v>
      </c>
      <c r="G253" s="2">
        <v>2</v>
      </c>
      <c r="H253" s="2">
        <v>4</v>
      </c>
      <c r="I253" s="2">
        <v>1</v>
      </c>
      <c r="J253" s="2">
        <v>2</v>
      </c>
      <c r="K253" s="2">
        <v>255900</v>
      </c>
      <c r="L253" s="2" t="s">
        <v>13</v>
      </c>
      <c r="M253" s="2" t="s">
        <v>36</v>
      </c>
    </row>
    <row r="254" spans="1:13" ht="15.75" customHeight="1" x14ac:dyDescent="0.2">
      <c r="A254" s="2">
        <v>11367</v>
      </c>
      <c r="B254" s="2">
        <v>8</v>
      </c>
      <c r="C254" s="2">
        <v>5</v>
      </c>
      <c r="D254" s="2">
        <v>2002</v>
      </c>
      <c r="E254" s="2">
        <v>2002</v>
      </c>
      <c r="F254" s="2">
        <v>1989</v>
      </c>
      <c r="G254" s="2">
        <v>2</v>
      </c>
      <c r="H254" s="2">
        <v>3</v>
      </c>
      <c r="I254" s="2">
        <v>1</v>
      </c>
      <c r="J254" s="2">
        <v>2</v>
      </c>
      <c r="K254" s="2">
        <v>255000</v>
      </c>
      <c r="L254" s="2" t="s">
        <v>13</v>
      </c>
      <c r="M254" s="2" t="s">
        <v>36</v>
      </c>
    </row>
    <row r="255" spans="1:13" ht="15.75" customHeight="1" x14ac:dyDescent="0.2">
      <c r="A255" s="2">
        <v>12334</v>
      </c>
      <c r="B255" s="2">
        <v>8</v>
      </c>
      <c r="C255" s="2">
        <v>5</v>
      </c>
      <c r="D255" s="2">
        <v>2003</v>
      </c>
      <c r="E255" s="2">
        <v>2003</v>
      </c>
      <c r="F255" s="2">
        <v>2184</v>
      </c>
      <c r="G255" s="2">
        <v>2</v>
      </c>
      <c r="H255" s="2">
        <v>4</v>
      </c>
      <c r="I255" s="2">
        <v>1</v>
      </c>
      <c r="J255" s="2">
        <v>2</v>
      </c>
      <c r="K255" s="2">
        <v>254750</v>
      </c>
      <c r="L255" s="2" t="s">
        <v>13</v>
      </c>
      <c r="M255" s="2" t="s">
        <v>36</v>
      </c>
    </row>
    <row r="256" spans="1:13" ht="15.75" customHeight="1" x14ac:dyDescent="0.2">
      <c r="A256" s="2">
        <v>11664</v>
      </c>
      <c r="B256" s="2">
        <v>7</v>
      </c>
      <c r="C256" s="2">
        <v>5</v>
      </c>
      <c r="D256" s="2">
        <v>2002</v>
      </c>
      <c r="E256" s="2">
        <v>2002</v>
      </c>
      <c r="F256" s="2">
        <v>1611</v>
      </c>
      <c r="G256" s="2">
        <v>2</v>
      </c>
      <c r="H256" s="2">
        <v>3</v>
      </c>
      <c r="I256" s="2">
        <v>0</v>
      </c>
      <c r="J256" s="2">
        <v>3</v>
      </c>
      <c r="K256" s="2">
        <v>250000</v>
      </c>
      <c r="L256" s="2" t="s">
        <v>13</v>
      </c>
      <c r="M256" s="2" t="s">
        <v>36</v>
      </c>
    </row>
    <row r="257" spans="1:13" ht="15.75" customHeight="1" x14ac:dyDescent="0.2">
      <c r="A257" s="2">
        <v>9178</v>
      </c>
      <c r="B257" s="2">
        <v>8</v>
      </c>
      <c r="C257" s="2">
        <v>5</v>
      </c>
      <c r="D257" s="2">
        <v>2007</v>
      </c>
      <c r="E257" s="2">
        <v>2007</v>
      </c>
      <c r="F257" s="2">
        <v>1651</v>
      </c>
      <c r="G257" s="2">
        <v>2</v>
      </c>
      <c r="H257" s="2">
        <v>3</v>
      </c>
      <c r="I257" s="2">
        <v>1</v>
      </c>
      <c r="J257" s="2">
        <v>3</v>
      </c>
      <c r="K257" s="2">
        <v>250000</v>
      </c>
      <c r="L257" s="2" t="s">
        <v>13</v>
      </c>
      <c r="M257" s="2" t="s">
        <v>36</v>
      </c>
    </row>
    <row r="258" spans="1:13" ht="15.75" customHeight="1" x14ac:dyDescent="0.2">
      <c r="A258" s="2">
        <v>9345</v>
      </c>
      <c r="B258" s="2">
        <v>8</v>
      </c>
      <c r="C258" s="2">
        <v>5</v>
      </c>
      <c r="D258" s="2">
        <v>2007</v>
      </c>
      <c r="E258" s="2">
        <v>2007</v>
      </c>
      <c r="F258" s="2">
        <v>1615</v>
      </c>
      <c r="G258" s="2">
        <v>2</v>
      </c>
      <c r="H258" s="2">
        <v>3</v>
      </c>
      <c r="I258" s="2">
        <v>1</v>
      </c>
      <c r="J258" s="2">
        <v>3</v>
      </c>
      <c r="K258" s="2">
        <v>248500</v>
      </c>
      <c r="L258" s="2" t="s">
        <v>13</v>
      </c>
      <c r="M258" s="2" t="s">
        <v>36</v>
      </c>
    </row>
    <row r="259" spans="1:13" ht="15.75" customHeight="1" x14ac:dyDescent="0.2">
      <c r="A259" s="2">
        <v>17227</v>
      </c>
      <c r="B259" s="2">
        <v>8</v>
      </c>
      <c r="C259" s="2">
        <v>5</v>
      </c>
      <c r="D259" s="2">
        <v>1999</v>
      </c>
      <c r="E259" s="2">
        <v>2000</v>
      </c>
      <c r="F259" s="2">
        <v>1341</v>
      </c>
      <c r="G259" s="2">
        <v>1</v>
      </c>
      <c r="H259" s="2">
        <v>1</v>
      </c>
      <c r="I259" s="2">
        <v>1</v>
      </c>
      <c r="J259" s="2">
        <v>2</v>
      </c>
      <c r="K259" s="2">
        <v>246900</v>
      </c>
      <c r="L259" s="2" t="s">
        <v>13</v>
      </c>
      <c r="M259" s="2" t="s">
        <v>36</v>
      </c>
    </row>
    <row r="260" spans="1:13" ht="15.75" customHeight="1" x14ac:dyDescent="0.2">
      <c r="A260" s="2">
        <v>10235</v>
      </c>
      <c r="B260" s="2">
        <v>8</v>
      </c>
      <c r="C260" s="2">
        <v>5</v>
      </c>
      <c r="D260" s="2">
        <v>2007</v>
      </c>
      <c r="E260" s="2">
        <v>2007</v>
      </c>
      <c r="F260" s="2">
        <v>1651</v>
      </c>
      <c r="G260" s="2">
        <v>2</v>
      </c>
      <c r="H260" s="2">
        <v>3</v>
      </c>
      <c r="I260" s="2">
        <v>1</v>
      </c>
      <c r="J260" s="2">
        <v>3</v>
      </c>
      <c r="K260" s="2">
        <v>246500</v>
      </c>
      <c r="L260" s="2" t="s">
        <v>13</v>
      </c>
      <c r="M260" s="2" t="s">
        <v>36</v>
      </c>
    </row>
    <row r="261" spans="1:13" ht="15.75" customHeight="1" x14ac:dyDescent="0.2">
      <c r="A261" s="2">
        <v>10475</v>
      </c>
      <c r="B261" s="2">
        <v>8</v>
      </c>
      <c r="C261" s="2">
        <v>5</v>
      </c>
      <c r="D261" s="2">
        <v>2008</v>
      </c>
      <c r="E261" s="2">
        <v>2008</v>
      </c>
      <c r="F261" s="2">
        <v>1694</v>
      </c>
      <c r="G261" s="2">
        <v>2</v>
      </c>
      <c r="H261" s="2">
        <v>3</v>
      </c>
      <c r="I261" s="2">
        <v>0</v>
      </c>
      <c r="J261" s="2">
        <v>3</v>
      </c>
      <c r="K261" s="2">
        <v>245350</v>
      </c>
      <c r="L261" s="2" t="s">
        <v>13</v>
      </c>
      <c r="M261" s="2" t="s">
        <v>36</v>
      </c>
    </row>
    <row r="262" spans="1:13" ht="15.75" customHeight="1" x14ac:dyDescent="0.2">
      <c r="A262" s="2">
        <v>9375</v>
      </c>
      <c r="B262" s="2">
        <v>7</v>
      </c>
      <c r="C262" s="2">
        <v>5</v>
      </c>
      <c r="D262" s="2">
        <v>1997</v>
      </c>
      <c r="E262" s="2">
        <v>1997</v>
      </c>
      <c r="F262" s="2">
        <v>2098</v>
      </c>
      <c r="G262" s="2">
        <v>2</v>
      </c>
      <c r="H262" s="2">
        <v>4</v>
      </c>
      <c r="I262" s="2">
        <v>1</v>
      </c>
      <c r="J262" s="2">
        <v>2</v>
      </c>
      <c r="K262" s="2">
        <v>240000</v>
      </c>
      <c r="L262" s="2" t="s">
        <v>13</v>
      </c>
      <c r="M262" s="2" t="s">
        <v>36</v>
      </c>
    </row>
    <row r="263" spans="1:13" ht="15.75" customHeight="1" x14ac:dyDescent="0.2">
      <c r="A263" s="2">
        <v>10905</v>
      </c>
      <c r="B263" s="2">
        <v>7</v>
      </c>
      <c r="C263" s="2">
        <v>5</v>
      </c>
      <c r="D263" s="2">
        <v>2003</v>
      </c>
      <c r="E263" s="2">
        <v>2003</v>
      </c>
      <c r="F263" s="2">
        <v>2327</v>
      </c>
      <c r="G263" s="2">
        <v>2</v>
      </c>
      <c r="H263" s="2">
        <v>4</v>
      </c>
      <c r="I263" s="2">
        <v>1</v>
      </c>
      <c r="J263" s="2">
        <v>2</v>
      </c>
      <c r="K263" s="2">
        <v>240000</v>
      </c>
      <c r="L263" s="2" t="s">
        <v>13</v>
      </c>
      <c r="M263" s="2" t="s">
        <v>36</v>
      </c>
    </row>
    <row r="264" spans="1:13" ht="15.75" customHeight="1" x14ac:dyDescent="0.2">
      <c r="A264" s="2">
        <v>10000</v>
      </c>
      <c r="B264" s="2">
        <v>8</v>
      </c>
      <c r="C264" s="2">
        <v>5</v>
      </c>
      <c r="D264" s="2">
        <v>1995</v>
      </c>
      <c r="E264" s="2">
        <v>1996</v>
      </c>
      <c r="F264" s="2">
        <v>2090</v>
      </c>
      <c r="G264" s="2">
        <v>2</v>
      </c>
      <c r="H264" s="2">
        <v>3</v>
      </c>
      <c r="I264" s="2">
        <v>1</v>
      </c>
      <c r="J264" s="2">
        <v>2</v>
      </c>
      <c r="K264" s="2">
        <v>240000</v>
      </c>
      <c r="L264" s="2" t="s">
        <v>13</v>
      </c>
      <c r="M264" s="2" t="s">
        <v>36</v>
      </c>
    </row>
    <row r="265" spans="1:13" ht="15.75" customHeight="1" x14ac:dyDescent="0.2">
      <c r="A265" s="2">
        <v>9178</v>
      </c>
      <c r="B265" s="2">
        <v>8</v>
      </c>
      <c r="C265" s="2">
        <v>5</v>
      </c>
      <c r="D265" s="2">
        <v>2008</v>
      </c>
      <c r="E265" s="2">
        <v>2008</v>
      </c>
      <c r="F265" s="2">
        <v>1468</v>
      </c>
      <c r="G265" s="2">
        <v>2</v>
      </c>
      <c r="H265" s="2">
        <v>3</v>
      </c>
      <c r="I265" s="2">
        <v>1</v>
      </c>
      <c r="J265" s="2">
        <v>3</v>
      </c>
      <c r="K265" s="2">
        <v>239900</v>
      </c>
      <c r="L265" s="2" t="s">
        <v>13</v>
      </c>
      <c r="M265" s="2" t="s">
        <v>36</v>
      </c>
    </row>
    <row r="266" spans="1:13" ht="15.75" customHeight="1" x14ac:dyDescent="0.2">
      <c r="A266" s="2">
        <v>8760</v>
      </c>
      <c r="B266" s="2">
        <v>7</v>
      </c>
      <c r="C266" s="2">
        <v>5</v>
      </c>
      <c r="D266" s="2">
        <v>2006</v>
      </c>
      <c r="E266" s="2">
        <v>2006</v>
      </c>
      <c r="F266" s="2">
        <v>1962</v>
      </c>
      <c r="G266" s="2">
        <v>2</v>
      </c>
      <c r="H266" s="2">
        <v>3</v>
      </c>
      <c r="I266" s="2">
        <v>0</v>
      </c>
      <c r="J266" s="2">
        <v>3</v>
      </c>
      <c r="K266" s="2">
        <v>239799</v>
      </c>
      <c r="L266" s="2" t="s">
        <v>13</v>
      </c>
      <c r="M266" s="2" t="s">
        <v>36</v>
      </c>
    </row>
    <row r="267" spans="1:13" ht="15.75" customHeight="1" x14ac:dyDescent="0.2">
      <c r="A267" s="2">
        <v>11923</v>
      </c>
      <c r="B267" s="2">
        <v>9</v>
      </c>
      <c r="C267" s="2">
        <v>5</v>
      </c>
      <c r="D267" s="2">
        <v>2007</v>
      </c>
      <c r="E267" s="2">
        <v>2007</v>
      </c>
      <c r="F267" s="2">
        <v>1800</v>
      </c>
      <c r="G267" s="2">
        <v>2</v>
      </c>
      <c r="H267" s="2">
        <v>2</v>
      </c>
      <c r="I267" s="2">
        <v>0</v>
      </c>
      <c r="J267" s="2">
        <v>2</v>
      </c>
      <c r="K267" s="2">
        <v>239000</v>
      </c>
      <c r="L267" s="2" t="s">
        <v>13</v>
      </c>
      <c r="M267" s="2" t="s">
        <v>36</v>
      </c>
    </row>
    <row r="268" spans="1:13" ht="15.75" customHeight="1" x14ac:dyDescent="0.2">
      <c r="A268" s="2">
        <v>9548</v>
      </c>
      <c r="B268" s="2">
        <v>7</v>
      </c>
      <c r="C268" s="2">
        <v>6</v>
      </c>
      <c r="D268" s="2">
        <v>2003</v>
      </c>
      <c r="E268" s="2">
        <v>2003</v>
      </c>
      <c r="F268" s="2">
        <v>1829</v>
      </c>
      <c r="G268" s="2">
        <v>2</v>
      </c>
      <c r="H268" s="2">
        <v>3</v>
      </c>
      <c r="I268" s="2">
        <v>1</v>
      </c>
      <c r="J268" s="2">
        <v>2</v>
      </c>
      <c r="K268" s="2">
        <v>237000</v>
      </c>
      <c r="L268" s="2" t="s">
        <v>13</v>
      </c>
      <c r="M268" s="2" t="s">
        <v>36</v>
      </c>
    </row>
    <row r="269" spans="1:13" ht="15.75" customHeight="1" x14ac:dyDescent="0.2">
      <c r="A269" s="2">
        <v>11645</v>
      </c>
      <c r="B269" s="2">
        <v>8</v>
      </c>
      <c r="C269" s="2">
        <v>5</v>
      </c>
      <c r="D269" s="2">
        <v>2005</v>
      </c>
      <c r="E269" s="2">
        <v>2006</v>
      </c>
      <c r="F269" s="2">
        <v>1498</v>
      </c>
      <c r="G269" s="2">
        <v>2</v>
      </c>
      <c r="H269" s="2">
        <v>3</v>
      </c>
      <c r="I269" s="2">
        <v>1</v>
      </c>
      <c r="J269" s="2">
        <v>3</v>
      </c>
      <c r="K269" s="2">
        <v>237000</v>
      </c>
      <c r="L269" s="2" t="s">
        <v>13</v>
      </c>
      <c r="M269" s="2" t="s">
        <v>36</v>
      </c>
    </row>
    <row r="270" spans="1:13" ht="15.75" customHeight="1" x14ac:dyDescent="0.2">
      <c r="A270" s="2">
        <v>9473</v>
      </c>
      <c r="B270" s="2">
        <v>8</v>
      </c>
      <c r="C270" s="2">
        <v>5</v>
      </c>
      <c r="D270" s="2">
        <v>2002</v>
      </c>
      <c r="E270" s="2">
        <v>2002</v>
      </c>
      <c r="F270" s="2">
        <v>2031</v>
      </c>
      <c r="G270" s="2">
        <v>2</v>
      </c>
      <c r="H270" s="2">
        <v>3</v>
      </c>
      <c r="I270" s="2">
        <v>1</v>
      </c>
      <c r="J270" s="2">
        <v>2</v>
      </c>
      <c r="K270" s="2">
        <v>237000</v>
      </c>
      <c r="L270" s="2" t="s">
        <v>13</v>
      </c>
      <c r="M270" s="2" t="s">
        <v>36</v>
      </c>
    </row>
    <row r="271" spans="1:13" ht="15.75" customHeight="1" x14ac:dyDescent="0.2">
      <c r="A271" s="2">
        <v>11250</v>
      </c>
      <c r="B271" s="2">
        <v>7</v>
      </c>
      <c r="C271" s="2">
        <v>5</v>
      </c>
      <c r="D271" s="2">
        <v>1995</v>
      </c>
      <c r="E271" s="2">
        <v>1996</v>
      </c>
      <c r="F271" s="2">
        <v>1995</v>
      </c>
      <c r="G271" s="2">
        <v>2</v>
      </c>
      <c r="H271" s="2">
        <v>4</v>
      </c>
      <c r="I271" s="2">
        <v>1</v>
      </c>
      <c r="J271" s="2">
        <v>2</v>
      </c>
      <c r="K271" s="2">
        <v>237000</v>
      </c>
      <c r="L271" s="2" t="s">
        <v>17</v>
      </c>
      <c r="M271" s="2" t="s">
        <v>36</v>
      </c>
    </row>
    <row r="272" spans="1:13" ht="15.75" customHeight="1" x14ac:dyDescent="0.2">
      <c r="A272" s="2">
        <v>11838</v>
      </c>
      <c r="B272" s="2">
        <v>8</v>
      </c>
      <c r="C272" s="2">
        <v>5</v>
      </c>
      <c r="D272" s="2">
        <v>2001</v>
      </c>
      <c r="E272" s="2">
        <v>2001</v>
      </c>
      <c r="F272" s="2">
        <v>1788</v>
      </c>
      <c r="G272" s="2">
        <v>2</v>
      </c>
      <c r="H272" s="2">
        <v>3</v>
      </c>
      <c r="I272" s="2">
        <v>1</v>
      </c>
      <c r="J272" s="2">
        <v>2</v>
      </c>
      <c r="K272" s="2">
        <v>236500</v>
      </c>
      <c r="L272" s="2" t="s">
        <v>13</v>
      </c>
      <c r="M272" s="2" t="s">
        <v>36</v>
      </c>
    </row>
    <row r="273" spans="1:13" ht="15.75" customHeight="1" x14ac:dyDescent="0.2">
      <c r="A273" s="2">
        <v>10820</v>
      </c>
      <c r="B273" s="2">
        <v>7</v>
      </c>
      <c r="C273" s="2">
        <v>5</v>
      </c>
      <c r="D273" s="2">
        <v>1999</v>
      </c>
      <c r="E273" s="2">
        <v>1999</v>
      </c>
      <c r="F273" s="2">
        <v>1873</v>
      </c>
      <c r="G273" s="2">
        <v>2</v>
      </c>
      <c r="H273" s="2">
        <v>3</v>
      </c>
      <c r="I273" s="2">
        <v>1</v>
      </c>
      <c r="J273" s="2">
        <v>2</v>
      </c>
      <c r="K273" s="2">
        <v>235500</v>
      </c>
      <c r="L273" s="2" t="s">
        <v>13</v>
      </c>
      <c r="M273" s="2" t="s">
        <v>36</v>
      </c>
    </row>
    <row r="274" spans="1:13" ht="15.75" customHeight="1" x14ac:dyDescent="0.2">
      <c r="A274" s="2">
        <v>12192</v>
      </c>
      <c r="B274" s="2">
        <v>7</v>
      </c>
      <c r="C274" s="2">
        <v>5</v>
      </c>
      <c r="D274" s="2">
        <v>2000</v>
      </c>
      <c r="E274" s="2">
        <v>2001</v>
      </c>
      <c r="F274" s="2">
        <v>1823</v>
      </c>
      <c r="G274" s="2">
        <v>2</v>
      </c>
      <c r="H274" s="2">
        <v>3</v>
      </c>
      <c r="I274" s="2">
        <v>0</v>
      </c>
      <c r="J274" s="2">
        <v>2</v>
      </c>
      <c r="K274" s="2">
        <v>235000</v>
      </c>
      <c r="L274" s="2" t="s">
        <v>13</v>
      </c>
      <c r="M274" s="2" t="s">
        <v>36</v>
      </c>
    </row>
    <row r="275" spans="1:13" ht="15.75" customHeight="1" x14ac:dyDescent="0.2">
      <c r="A275" s="2">
        <v>10316</v>
      </c>
      <c r="B275" s="2">
        <v>7</v>
      </c>
      <c r="C275" s="2">
        <v>5</v>
      </c>
      <c r="D275" s="2">
        <v>2000</v>
      </c>
      <c r="E275" s="2">
        <v>2000</v>
      </c>
      <c r="F275" s="2">
        <v>1865</v>
      </c>
      <c r="G275" s="2">
        <v>2</v>
      </c>
      <c r="H275" s="2">
        <v>3</v>
      </c>
      <c r="I275" s="2">
        <v>1</v>
      </c>
      <c r="J275" s="2">
        <v>3</v>
      </c>
      <c r="K275" s="2">
        <v>235000</v>
      </c>
      <c r="L275" s="2" t="s">
        <v>13</v>
      </c>
      <c r="M275" s="2" t="s">
        <v>36</v>
      </c>
    </row>
    <row r="276" spans="1:13" ht="15.75" customHeight="1" x14ac:dyDescent="0.2">
      <c r="A276" s="2">
        <v>9100</v>
      </c>
      <c r="B276" s="2">
        <v>7</v>
      </c>
      <c r="C276" s="2">
        <v>5</v>
      </c>
      <c r="D276" s="2">
        <v>2000</v>
      </c>
      <c r="E276" s="2">
        <v>2000</v>
      </c>
      <c r="F276" s="2">
        <v>1525</v>
      </c>
      <c r="G276" s="2">
        <v>2</v>
      </c>
      <c r="H276" s="2">
        <v>3</v>
      </c>
      <c r="I276" s="2">
        <v>0</v>
      </c>
      <c r="J276" s="2">
        <v>2</v>
      </c>
      <c r="K276" s="2">
        <v>235000</v>
      </c>
      <c r="L276" s="2" t="s">
        <v>13</v>
      </c>
      <c r="M276" s="2" t="s">
        <v>36</v>
      </c>
    </row>
    <row r="277" spans="1:13" ht="15.75" customHeight="1" x14ac:dyDescent="0.2">
      <c r="A277" s="2">
        <v>13377</v>
      </c>
      <c r="B277" s="2">
        <v>6</v>
      </c>
      <c r="C277" s="2">
        <v>5</v>
      </c>
      <c r="D277" s="2">
        <v>2006</v>
      </c>
      <c r="E277" s="2">
        <v>2006</v>
      </c>
      <c r="F277" s="2">
        <v>1846</v>
      </c>
      <c r="G277" s="2">
        <v>2</v>
      </c>
      <c r="H277" s="2">
        <v>3</v>
      </c>
      <c r="I277" s="2">
        <v>1</v>
      </c>
      <c r="J277" s="2">
        <v>2</v>
      </c>
      <c r="K277" s="2">
        <v>233555</v>
      </c>
      <c r="L277" s="2" t="s">
        <v>13</v>
      </c>
      <c r="M277" s="2" t="s">
        <v>36</v>
      </c>
    </row>
    <row r="278" spans="1:13" ht="15.75" customHeight="1" x14ac:dyDescent="0.2">
      <c r="A278" s="2">
        <v>15611</v>
      </c>
      <c r="B278" s="2">
        <v>8</v>
      </c>
      <c r="C278" s="2">
        <v>5</v>
      </c>
      <c r="D278" s="2">
        <v>2006</v>
      </c>
      <c r="E278" s="2">
        <v>2006</v>
      </c>
      <c r="F278" s="2">
        <v>1919</v>
      </c>
      <c r="G278" s="2">
        <v>2</v>
      </c>
      <c r="H278" s="2">
        <v>3</v>
      </c>
      <c r="I278" s="2">
        <v>1</v>
      </c>
      <c r="J278" s="2">
        <v>2</v>
      </c>
      <c r="K278" s="2">
        <v>233230</v>
      </c>
      <c r="L278" s="2" t="s">
        <v>13</v>
      </c>
      <c r="M278" s="2" t="s">
        <v>36</v>
      </c>
    </row>
    <row r="279" spans="1:13" ht="15.75" customHeight="1" x14ac:dyDescent="0.2">
      <c r="A279" s="2">
        <v>10635</v>
      </c>
      <c r="B279" s="2">
        <v>8</v>
      </c>
      <c r="C279" s="2">
        <v>5</v>
      </c>
      <c r="D279" s="2">
        <v>2003</v>
      </c>
      <c r="E279" s="2">
        <v>2003</v>
      </c>
      <c r="F279" s="2">
        <v>1668</v>
      </c>
      <c r="G279" s="2">
        <v>2</v>
      </c>
      <c r="H279" s="2">
        <v>3</v>
      </c>
      <c r="I279" s="2">
        <v>1</v>
      </c>
      <c r="J279" s="2">
        <v>2</v>
      </c>
      <c r="K279" s="2">
        <v>232000</v>
      </c>
      <c r="L279" s="2" t="s">
        <v>13</v>
      </c>
      <c r="M279" s="2" t="s">
        <v>36</v>
      </c>
    </row>
    <row r="280" spans="1:13" ht="15.75" customHeight="1" x14ac:dyDescent="0.2">
      <c r="A280" s="2">
        <v>15426</v>
      </c>
      <c r="B280" s="2">
        <v>6</v>
      </c>
      <c r="C280" s="2">
        <v>5</v>
      </c>
      <c r="D280" s="2">
        <v>1997</v>
      </c>
      <c r="E280" s="2">
        <v>1997</v>
      </c>
      <c r="F280" s="2">
        <v>1764</v>
      </c>
      <c r="G280" s="2">
        <v>2</v>
      </c>
      <c r="H280" s="2">
        <v>3</v>
      </c>
      <c r="I280" s="2">
        <v>0</v>
      </c>
      <c r="J280" s="2">
        <v>2</v>
      </c>
      <c r="K280" s="2">
        <v>231500</v>
      </c>
      <c r="L280" s="2" t="s">
        <v>13</v>
      </c>
      <c r="M280" s="2" t="s">
        <v>36</v>
      </c>
    </row>
    <row r="281" spans="1:13" ht="15.75" customHeight="1" x14ac:dyDescent="0.2">
      <c r="A281" s="2">
        <v>12435</v>
      </c>
      <c r="B281" s="2">
        <v>7</v>
      </c>
      <c r="C281" s="2">
        <v>5</v>
      </c>
      <c r="D281" s="2">
        <v>2001</v>
      </c>
      <c r="E281" s="2">
        <v>2001</v>
      </c>
      <c r="F281" s="2">
        <v>1792</v>
      </c>
      <c r="G281" s="2">
        <v>2</v>
      </c>
      <c r="H281" s="2">
        <v>3</v>
      </c>
      <c r="I281" s="2">
        <v>1</v>
      </c>
      <c r="J281" s="2">
        <v>2</v>
      </c>
      <c r="K281" s="2">
        <v>231500</v>
      </c>
      <c r="L281" s="2" t="s">
        <v>13</v>
      </c>
      <c r="M281" s="2" t="s">
        <v>36</v>
      </c>
    </row>
    <row r="282" spans="1:13" ht="15.75" customHeight="1" x14ac:dyDescent="0.2">
      <c r="A282" s="2">
        <v>10400</v>
      </c>
      <c r="B282" s="2">
        <v>7</v>
      </c>
      <c r="C282" s="2">
        <v>5</v>
      </c>
      <c r="D282" s="2">
        <v>2001</v>
      </c>
      <c r="E282" s="2">
        <v>2001</v>
      </c>
      <c r="F282" s="2">
        <v>2161</v>
      </c>
      <c r="G282" s="2">
        <v>2</v>
      </c>
      <c r="H282" s="2">
        <v>3</v>
      </c>
      <c r="I282" s="2">
        <v>1</v>
      </c>
      <c r="J282" s="2">
        <v>2</v>
      </c>
      <c r="K282" s="2">
        <v>230500</v>
      </c>
      <c r="L282" s="2" t="s">
        <v>13</v>
      </c>
      <c r="M282" s="2" t="s">
        <v>36</v>
      </c>
    </row>
    <row r="283" spans="1:13" ht="15.75" customHeight="1" x14ac:dyDescent="0.2">
      <c r="A283" s="2">
        <v>12420</v>
      </c>
      <c r="B283" s="2">
        <v>7</v>
      </c>
      <c r="C283" s="2">
        <v>5</v>
      </c>
      <c r="D283" s="2">
        <v>2001</v>
      </c>
      <c r="E283" s="2">
        <v>2001</v>
      </c>
      <c r="F283" s="2">
        <v>1840</v>
      </c>
      <c r="G283" s="2">
        <v>2</v>
      </c>
      <c r="H283" s="2">
        <v>3</v>
      </c>
      <c r="I283" s="2">
        <v>0</v>
      </c>
      <c r="J283" s="2">
        <v>2</v>
      </c>
      <c r="K283" s="2">
        <v>230000</v>
      </c>
      <c r="L283" s="2" t="s">
        <v>13</v>
      </c>
      <c r="M283" s="2" t="s">
        <v>36</v>
      </c>
    </row>
    <row r="284" spans="1:13" ht="15.75" customHeight="1" x14ac:dyDescent="0.2">
      <c r="A284" s="2">
        <v>9742</v>
      </c>
      <c r="B284" s="2">
        <v>8</v>
      </c>
      <c r="C284" s="2">
        <v>5</v>
      </c>
      <c r="D284" s="2">
        <v>2002</v>
      </c>
      <c r="E284" s="2">
        <v>2002</v>
      </c>
      <c r="F284" s="2">
        <v>1795</v>
      </c>
      <c r="G284" s="2">
        <v>2</v>
      </c>
      <c r="H284" s="2">
        <v>3</v>
      </c>
      <c r="I284" s="2">
        <v>1</v>
      </c>
      <c r="J284" s="2">
        <v>2</v>
      </c>
      <c r="K284" s="2">
        <v>230000</v>
      </c>
      <c r="L284" s="2" t="s">
        <v>13</v>
      </c>
      <c r="M284" s="2" t="s">
        <v>36</v>
      </c>
    </row>
    <row r="285" spans="1:13" ht="15.75" customHeight="1" x14ac:dyDescent="0.2">
      <c r="A285" s="2">
        <v>9066</v>
      </c>
      <c r="B285" s="2">
        <v>8</v>
      </c>
      <c r="C285" s="2">
        <v>5</v>
      </c>
      <c r="D285" s="2">
        <v>1999</v>
      </c>
      <c r="E285" s="2">
        <v>2000</v>
      </c>
      <c r="F285" s="2">
        <v>1852</v>
      </c>
      <c r="G285" s="2">
        <v>2</v>
      </c>
      <c r="H285" s="2">
        <v>3</v>
      </c>
      <c r="I285" s="2">
        <v>2</v>
      </c>
      <c r="J285" s="2">
        <v>3</v>
      </c>
      <c r="K285" s="2">
        <v>230000</v>
      </c>
      <c r="L285" s="2" t="s">
        <v>13</v>
      </c>
      <c r="M285" s="2" t="s">
        <v>36</v>
      </c>
    </row>
    <row r="286" spans="1:13" ht="15.75" customHeight="1" x14ac:dyDescent="0.2">
      <c r="A286" s="2">
        <v>8125</v>
      </c>
      <c r="B286" s="2">
        <v>7</v>
      </c>
      <c r="C286" s="2">
        <v>5</v>
      </c>
      <c r="D286" s="2">
        <v>2002</v>
      </c>
      <c r="E286" s="2">
        <v>2002</v>
      </c>
      <c r="F286" s="2">
        <v>1654</v>
      </c>
      <c r="G286" s="2">
        <v>2</v>
      </c>
      <c r="H286" s="2">
        <v>3</v>
      </c>
      <c r="I286" s="2">
        <v>0</v>
      </c>
      <c r="J286" s="2">
        <v>3</v>
      </c>
      <c r="K286" s="2">
        <v>230000</v>
      </c>
      <c r="L286" s="2" t="s">
        <v>13</v>
      </c>
      <c r="M286" s="2" t="s">
        <v>36</v>
      </c>
    </row>
    <row r="287" spans="1:13" ht="15.75" customHeight="1" x14ac:dyDescent="0.2">
      <c r="A287" s="2">
        <v>11003</v>
      </c>
      <c r="B287" s="2">
        <v>7</v>
      </c>
      <c r="C287" s="2">
        <v>5</v>
      </c>
      <c r="D287" s="2">
        <v>2005</v>
      </c>
      <c r="E287" s="2">
        <v>2006</v>
      </c>
      <c r="F287" s="2">
        <v>1876</v>
      </c>
      <c r="G287" s="2">
        <v>2</v>
      </c>
      <c r="H287" s="2">
        <v>3</v>
      </c>
      <c r="I287" s="2">
        <v>0</v>
      </c>
      <c r="J287" s="2">
        <v>3</v>
      </c>
      <c r="K287" s="2">
        <v>229800</v>
      </c>
      <c r="L287" s="2" t="s">
        <v>13</v>
      </c>
      <c r="M287" s="2" t="s">
        <v>36</v>
      </c>
    </row>
    <row r="288" spans="1:13" ht="15.75" customHeight="1" x14ac:dyDescent="0.2">
      <c r="A288" s="2">
        <v>9375</v>
      </c>
      <c r="B288" s="2">
        <v>8</v>
      </c>
      <c r="C288" s="2">
        <v>5</v>
      </c>
      <c r="D288" s="2">
        <v>2002</v>
      </c>
      <c r="E288" s="2">
        <v>2002</v>
      </c>
      <c r="F288" s="2">
        <v>2169</v>
      </c>
      <c r="G288" s="2">
        <v>2</v>
      </c>
      <c r="H288" s="2">
        <v>3</v>
      </c>
      <c r="I288" s="2">
        <v>1</v>
      </c>
      <c r="J288" s="2">
        <v>2</v>
      </c>
      <c r="K288" s="2">
        <v>228500</v>
      </c>
      <c r="L288" s="2" t="s">
        <v>13</v>
      </c>
      <c r="M288" s="2" t="s">
        <v>36</v>
      </c>
    </row>
    <row r="289" spans="1:13" ht="15.75" customHeight="1" x14ac:dyDescent="0.2">
      <c r="A289" s="2">
        <v>11927</v>
      </c>
      <c r="B289" s="2">
        <v>8</v>
      </c>
      <c r="C289" s="2">
        <v>5</v>
      </c>
      <c r="D289" s="2">
        <v>1994</v>
      </c>
      <c r="E289" s="2">
        <v>1995</v>
      </c>
      <c r="F289" s="2">
        <v>1592</v>
      </c>
      <c r="G289" s="2">
        <v>2</v>
      </c>
      <c r="H289" s="2">
        <v>3</v>
      </c>
      <c r="I289" s="2">
        <v>1</v>
      </c>
      <c r="J289" s="2">
        <v>2</v>
      </c>
      <c r="K289" s="2">
        <v>228000</v>
      </c>
      <c r="L289" s="2" t="s">
        <v>13</v>
      </c>
      <c r="M289" s="2" t="s">
        <v>36</v>
      </c>
    </row>
    <row r="290" spans="1:13" ht="15.75" customHeight="1" x14ac:dyDescent="0.2">
      <c r="A290" s="2">
        <v>9808</v>
      </c>
      <c r="B290" s="2">
        <v>7</v>
      </c>
      <c r="C290" s="2">
        <v>5</v>
      </c>
      <c r="D290" s="2">
        <v>2002</v>
      </c>
      <c r="E290" s="2">
        <v>2002</v>
      </c>
      <c r="F290" s="2">
        <v>1573</v>
      </c>
      <c r="G290" s="2">
        <v>2</v>
      </c>
      <c r="H290" s="2">
        <v>3</v>
      </c>
      <c r="I290" s="2">
        <v>0</v>
      </c>
      <c r="J290" s="2">
        <v>2</v>
      </c>
      <c r="K290" s="2">
        <v>227000</v>
      </c>
      <c r="L290" s="2" t="s">
        <v>13</v>
      </c>
      <c r="M290" s="2" t="s">
        <v>36</v>
      </c>
    </row>
    <row r="291" spans="1:13" ht="15.75" customHeight="1" x14ac:dyDescent="0.2">
      <c r="A291" s="2">
        <v>11250</v>
      </c>
      <c r="B291" s="2">
        <v>7</v>
      </c>
      <c r="C291" s="2">
        <v>5</v>
      </c>
      <c r="D291" s="2">
        <v>1998</v>
      </c>
      <c r="E291" s="2">
        <v>1998</v>
      </c>
      <c r="F291" s="2">
        <v>1939</v>
      </c>
      <c r="G291" s="2">
        <v>2</v>
      </c>
      <c r="H291" s="2">
        <v>3</v>
      </c>
      <c r="I291" s="2">
        <v>1</v>
      </c>
      <c r="J291" s="2">
        <v>3</v>
      </c>
      <c r="K291" s="2">
        <v>227000</v>
      </c>
      <c r="L291" s="2" t="s">
        <v>13</v>
      </c>
      <c r="M291" s="2" t="s">
        <v>36</v>
      </c>
    </row>
    <row r="292" spans="1:13" ht="15.75" customHeight="1" x14ac:dyDescent="0.2">
      <c r="A292" s="2">
        <v>8696</v>
      </c>
      <c r="B292" s="2">
        <v>7</v>
      </c>
      <c r="C292" s="2">
        <v>5</v>
      </c>
      <c r="D292" s="2">
        <v>1997</v>
      </c>
      <c r="E292" s="2">
        <v>1998</v>
      </c>
      <c r="F292" s="2">
        <v>1418</v>
      </c>
      <c r="G292" s="2">
        <v>2</v>
      </c>
      <c r="H292" s="2">
        <v>3</v>
      </c>
      <c r="I292" s="2">
        <v>1</v>
      </c>
      <c r="J292" s="2">
        <v>2</v>
      </c>
      <c r="K292" s="2">
        <v>226001</v>
      </c>
      <c r="L292" s="2" t="s">
        <v>13</v>
      </c>
      <c r="M292" s="2" t="s">
        <v>36</v>
      </c>
    </row>
    <row r="293" spans="1:13" ht="15.75" customHeight="1" x14ac:dyDescent="0.2">
      <c r="A293" s="2">
        <v>10665</v>
      </c>
      <c r="B293" s="2">
        <v>7</v>
      </c>
      <c r="C293" s="2">
        <v>5</v>
      </c>
      <c r="D293" s="2">
        <v>2003</v>
      </c>
      <c r="E293" s="2">
        <v>2003</v>
      </c>
      <c r="F293" s="2">
        <v>1479</v>
      </c>
      <c r="G293" s="2">
        <v>2</v>
      </c>
      <c r="H293" s="2">
        <v>3</v>
      </c>
      <c r="I293" s="2">
        <v>0</v>
      </c>
      <c r="J293" s="2">
        <v>2</v>
      </c>
      <c r="K293" s="2">
        <v>226000</v>
      </c>
      <c r="L293" s="2" t="s">
        <v>13</v>
      </c>
      <c r="M293" s="2" t="s">
        <v>36</v>
      </c>
    </row>
    <row r="294" spans="1:13" ht="15.75" customHeight="1" x14ac:dyDescent="0.2">
      <c r="A294" s="2">
        <v>9316</v>
      </c>
      <c r="B294" s="2">
        <v>7</v>
      </c>
      <c r="C294" s="2">
        <v>5</v>
      </c>
      <c r="D294" s="2">
        <v>2005</v>
      </c>
      <c r="E294" s="2">
        <v>2005</v>
      </c>
      <c r="F294" s="2">
        <v>1614</v>
      </c>
      <c r="G294" s="2">
        <v>2</v>
      </c>
      <c r="H294" s="2">
        <v>3</v>
      </c>
      <c r="I294" s="2">
        <v>1</v>
      </c>
      <c r="J294" s="2">
        <v>2</v>
      </c>
      <c r="K294" s="2">
        <v>225000</v>
      </c>
      <c r="L294" s="2" t="s">
        <v>13</v>
      </c>
      <c r="M294" s="2" t="s">
        <v>36</v>
      </c>
    </row>
    <row r="295" spans="1:13" ht="15.75" customHeight="1" x14ac:dyDescent="0.2">
      <c r="A295" s="2">
        <v>12137</v>
      </c>
      <c r="B295" s="2">
        <v>7</v>
      </c>
      <c r="C295" s="2">
        <v>5</v>
      </c>
      <c r="D295" s="2">
        <v>1998</v>
      </c>
      <c r="E295" s="2">
        <v>1998</v>
      </c>
      <c r="F295" s="2">
        <v>1661</v>
      </c>
      <c r="G295" s="2">
        <v>2</v>
      </c>
      <c r="H295" s="2">
        <v>3</v>
      </c>
      <c r="I295" s="2">
        <v>0</v>
      </c>
      <c r="J295" s="2">
        <v>2</v>
      </c>
      <c r="K295" s="2">
        <v>224900</v>
      </c>
      <c r="L295" s="2" t="s">
        <v>13</v>
      </c>
      <c r="M295" s="2" t="s">
        <v>36</v>
      </c>
    </row>
    <row r="296" spans="1:13" ht="15.75" customHeight="1" x14ac:dyDescent="0.2">
      <c r="A296" s="2">
        <v>8158</v>
      </c>
      <c r="B296" s="2">
        <v>7</v>
      </c>
      <c r="C296" s="2">
        <v>5</v>
      </c>
      <c r="D296" s="2">
        <v>2003</v>
      </c>
      <c r="E296" s="2">
        <v>2003</v>
      </c>
      <c r="F296" s="2">
        <v>1768</v>
      </c>
      <c r="G296" s="2">
        <v>2</v>
      </c>
      <c r="H296" s="2">
        <v>3</v>
      </c>
      <c r="I296" s="2">
        <v>0</v>
      </c>
      <c r="J296" s="2">
        <v>2</v>
      </c>
      <c r="K296" s="2">
        <v>224900</v>
      </c>
      <c r="L296" s="2" t="s">
        <v>13</v>
      </c>
      <c r="M296" s="2" t="s">
        <v>36</v>
      </c>
    </row>
    <row r="297" spans="1:13" ht="15.75" customHeight="1" x14ac:dyDescent="0.2">
      <c r="A297" s="2">
        <v>11250</v>
      </c>
      <c r="B297" s="2">
        <v>7</v>
      </c>
      <c r="C297" s="2">
        <v>5</v>
      </c>
      <c r="D297" s="2">
        <v>2001</v>
      </c>
      <c r="E297" s="2">
        <v>2002</v>
      </c>
      <c r="F297" s="2">
        <v>1786</v>
      </c>
      <c r="G297" s="2">
        <v>2</v>
      </c>
      <c r="H297" s="2">
        <v>3</v>
      </c>
      <c r="I297" s="2">
        <v>1</v>
      </c>
      <c r="J297" s="2">
        <v>2</v>
      </c>
      <c r="K297" s="2">
        <v>223500</v>
      </c>
      <c r="L297" s="2" t="s">
        <v>13</v>
      </c>
      <c r="M297" s="2" t="s">
        <v>36</v>
      </c>
    </row>
    <row r="298" spans="1:13" ht="15.75" customHeight="1" x14ac:dyDescent="0.2">
      <c r="A298" s="2">
        <v>11404</v>
      </c>
      <c r="B298" s="2">
        <v>7</v>
      </c>
      <c r="C298" s="2">
        <v>5</v>
      </c>
      <c r="D298" s="2">
        <v>1998</v>
      </c>
      <c r="E298" s="2">
        <v>1999</v>
      </c>
      <c r="F298" s="2">
        <v>2031</v>
      </c>
      <c r="G298" s="2">
        <v>2</v>
      </c>
      <c r="H298" s="2">
        <v>3</v>
      </c>
      <c r="I298" s="2">
        <v>1</v>
      </c>
      <c r="J298" s="2">
        <v>2</v>
      </c>
      <c r="K298" s="2">
        <v>222500</v>
      </c>
      <c r="L298" s="2" t="s">
        <v>13</v>
      </c>
      <c r="M298" s="2" t="s">
        <v>36</v>
      </c>
    </row>
    <row r="299" spans="1:13" ht="15.75" customHeight="1" x14ac:dyDescent="0.2">
      <c r="A299" s="2">
        <v>9930</v>
      </c>
      <c r="B299" s="2">
        <v>7</v>
      </c>
      <c r="C299" s="2">
        <v>5</v>
      </c>
      <c r="D299" s="2">
        <v>2002</v>
      </c>
      <c r="E299" s="2">
        <v>2002</v>
      </c>
      <c r="F299" s="2">
        <v>1762</v>
      </c>
      <c r="G299" s="2">
        <v>2</v>
      </c>
      <c r="H299" s="2">
        <v>3</v>
      </c>
      <c r="I299" s="2">
        <v>0</v>
      </c>
      <c r="J299" s="2">
        <v>2</v>
      </c>
      <c r="K299" s="2">
        <v>222000</v>
      </c>
      <c r="L299" s="2" t="s">
        <v>13</v>
      </c>
      <c r="M299" s="2" t="s">
        <v>36</v>
      </c>
    </row>
    <row r="300" spans="1:13" ht="15.75" customHeight="1" x14ac:dyDescent="0.2">
      <c r="A300" s="2">
        <v>10324</v>
      </c>
      <c r="B300" s="2">
        <v>8</v>
      </c>
      <c r="C300" s="2">
        <v>5</v>
      </c>
      <c r="D300" s="2">
        <v>2008</v>
      </c>
      <c r="E300" s="2">
        <v>2008</v>
      </c>
      <c r="F300" s="2">
        <v>1254</v>
      </c>
      <c r="G300" s="2">
        <v>2</v>
      </c>
      <c r="H300" s="2">
        <v>2</v>
      </c>
      <c r="I300" s="2">
        <v>0</v>
      </c>
      <c r="J300" s="2">
        <v>3</v>
      </c>
      <c r="K300" s="2">
        <v>221800</v>
      </c>
      <c r="L300" s="2" t="s">
        <v>13</v>
      </c>
      <c r="M300" s="2" t="s">
        <v>36</v>
      </c>
    </row>
    <row r="301" spans="1:13" ht="15.75" customHeight="1" x14ac:dyDescent="0.2">
      <c r="A301" s="2">
        <v>11210</v>
      </c>
      <c r="B301" s="2">
        <v>7</v>
      </c>
      <c r="C301" s="2">
        <v>5</v>
      </c>
      <c r="D301" s="2">
        <v>2005</v>
      </c>
      <c r="E301" s="2">
        <v>2006</v>
      </c>
      <c r="F301" s="2">
        <v>1614</v>
      </c>
      <c r="G301" s="2">
        <v>2</v>
      </c>
      <c r="H301" s="2">
        <v>3</v>
      </c>
      <c r="I301" s="2">
        <v>0</v>
      </c>
      <c r="J301" s="2">
        <v>3</v>
      </c>
      <c r="K301" s="2">
        <v>221500</v>
      </c>
      <c r="L301" s="2" t="s">
        <v>13</v>
      </c>
      <c r="M301" s="2" t="s">
        <v>36</v>
      </c>
    </row>
    <row r="302" spans="1:13" ht="15.75" customHeight="1" x14ac:dyDescent="0.2">
      <c r="A302" s="2">
        <v>12803</v>
      </c>
      <c r="B302" s="2">
        <v>7</v>
      </c>
      <c r="C302" s="2">
        <v>5</v>
      </c>
      <c r="D302" s="2">
        <v>2002</v>
      </c>
      <c r="E302" s="2">
        <v>2002</v>
      </c>
      <c r="F302" s="2">
        <v>1494</v>
      </c>
      <c r="G302" s="2">
        <v>2</v>
      </c>
      <c r="H302" s="2">
        <v>3</v>
      </c>
      <c r="I302" s="2">
        <v>1</v>
      </c>
      <c r="J302" s="2">
        <v>2</v>
      </c>
      <c r="K302" s="2">
        <v>221000</v>
      </c>
      <c r="L302" s="2" t="s">
        <v>13</v>
      </c>
      <c r="M302" s="2" t="s">
        <v>36</v>
      </c>
    </row>
    <row r="303" spans="1:13" ht="15.75" customHeight="1" x14ac:dyDescent="0.2">
      <c r="A303" s="2">
        <v>8814</v>
      </c>
      <c r="B303" s="2">
        <v>7</v>
      </c>
      <c r="C303" s="2">
        <v>5</v>
      </c>
      <c r="D303" s="2">
        <v>2006</v>
      </c>
      <c r="E303" s="2">
        <v>2006</v>
      </c>
      <c r="F303" s="2">
        <v>1604</v>
      </c>
      <c r="G303" s="2">
        <v>2</v>
      </c>
      <c r="H303" s="2">
        <v>3</v>
      </c>
      <c r="I303" s="2">
        <v>1</v>
      </c>
      <c r="J303" s="2">
        <v>2</v>
      </c>
      <c r="K303" s="2">
        <v>220000</v>
      </c>
      <c r="L303" s="2" t="s">
        <v>13</v>
      </c>
      <c r="M303" s="2" t="s">
        <v>36</v>
      </c>
    </row>
    <row r="304" spans="1:13" ht="15.75" customHeight="1" x14ac:dyDescent="0.2">
      <c r="A304" s="2">
        <v>15750</v>
      </c>
      <c r="B304" s="2">
        <v>8</v>
      </c>
      <c r="C304" s="2">
        <v>5</v>
      </c>
      <c r="D304" s="2">
        <v>1999</v>
      </c>
      <c r="E304" s="2">
        <v>2000</v>
      </c>
      <c r="F304" s="2">
        <v>1513</v>
      </c>
      <c r="G304" s="2">
        <v>2</v>
      </c>
      <c r="H304" s="2">
        <v>2</v>
      </c>
      <c r="I304" s="2">
        <v>1</v>
      </c>
      <c r="J304" s="2">
        <v>2</v>
      </c>
      <c r="K304" s="2">
        <v>220000</v>
      </c>
      <c r="L304" s="2" t="s">
        <v>13</v>
      </c>
      <c r="M304" s="2" t="s">
        <v>36</v>
      </c>
    </row>
    <row r="305" spans="1:13" ht="15.75" customHeight="1" x14ac:dyDescent="0.2">
      <c r="A305" s="2">
        <v>11088</v>
      </c>
      <c r="B305" s="2">
        <v>8</v>
      </c>
      <c r="C305" s="2">
        <v>5</v>
      </c>
      <c r="D305" s="2">
        <v>2002</v>
      </c>
      <c r="E305" s="2">
        <v>2002</v>
      </c>
      <c r="F305" s="2">
        <v>1358</v>
      </c>
      <c r="G305" s="2">
        <v>1</v>
      </c>
      <c r="H305" s="2">
        <v>1</v>
      </c>
      <c r="I305" s="2">
        <v>1</v>
      </c>
      <c r="J305" s="2">
        <v>2</v>
      </c>
      <c r="K305" s="2">
        <v>220000</v>
      </c>
      <c r="L305" s="2" t="s">
        <v>13</v>
      </c>
      <c r="M305" s="2" t="s">
        <v>36</v>
      </c>
    </row>
    <row r="306" spans="1:13" ht="15.75" customHeight="1" x14ac:dyDescent="0.2">
      <c r="A306" s="2">
        <v>9375</v>
      </c>
      <c r="B306" s="2">
        <v>7</v>
      </c>
      <c r="C306" s="2">
        <v>5</v>
      </c>
      <c r="D306" s="2">
        <v>1997</v>
      </c>
      <c r="E306" s="2">
        <v>1998</v>
      </c>
      <c r="F306" s="2">
        <v>2034</v>
      </c>
      <c r="G306" s="2">
        <v>2</v>
      </c>
      <c r="H306" s="2">
        <v>3</v>
      </c>
      <c r="I306" s="2">
        <v>0</v>
      </c>
      <c r="J306" s="2">
        <v>2</v>
      </c>
      <c r="K306" s="2">
        <v>219500</v>
      </c>
      <c r="L306" s="2" t="s">
        <v>13</v>
      </c>
      <c r="M306" s="2" t="s">
        <v>36</v>
      </c>
    </row>
    <row r="307" spans="1:13" ht="15.75" customHeight="1" x14ac:dyDescent="0.2">
      <c r="A307" s="2">
        <v>8200</v>
      </c>
      <c r="B307" s="2">
        <v>7</v>
      </c>
      <c r="C307" s="2">
        <v>5</v>
      </c>
      <c r="D307" s="2">
        <v>2003</v>
      </c>
      <c r="E307" s="2">
        <v>2004</v>
      </c>
      <c r="F307" s="2">
        <v>1928</v>
      </c>
      <c r="G307" s="2">
        <v>2</v>
      </c>
      <c r="H307" s="2">
        <v>4</v>
      </c>
      <c r="I307" s="2">
        <v>1</v>
      </c>
      <c r="J307" s="2">
        <v>2</v>
      </c>
      <c r="K307" s="2">
        <v>219500</v>
      </c>
      <c r="L307" s="2" t="s">
        <v>13</v>
      </c>
      <c r="M307" s="2" t="s">
        <v>36</v>
      </c>
    </row>
    <row r="308" spans="1:13" ht="15.75" customHeight="1" x14ac:dyDescent="0.2">
      <c r="A308" s="2">
        <v>11058</v>
      </c>
      <c r="B308" s="2">
        <v>7</v>
      </c>
      <c r="C308" s="2">
        <v>6</v>
      </c>
      <c r="D308" s="2">
        <v>2007</v>
      </c>
      <c r="E308" s="2">
        <v>2007</v>
      </c>
      <c r="F308" s="2">
        <v>1564</v>
      </c>
      <c r="G308" s="2">
        <v>2</v>
      </c>
      <c r="H308" s="2">
        <v>3</v>
      </c>
      <c r="I308" s="2">
        <v>0</v>
      </c>
      <c r="J308" s="2">
        <v>3</v>
      </c>
      <c r="K308" s="2">
        <v>218836</v>
      </c>
      <c r="L308" s="2" t="s">
        <v>13</v>
      </c>
      <c r="M308" s="2" t="s">
        <v>36</v>
      </c>
    </row>
    <row r="309" spans="1:13" ht="15.75" customHeight="1" x14ac:dyDescent="0.2">
      <c r="A309" s="2">
        <v>8826</v>
      </c>
      <c r="B309" s="2">
        <v>7</v>
      </c>
      <c r="C309" s="2">
        <v>5</v>
      </c>
      <c r="D309" s="2">
        <v>2000</v>
      </c>
      <c r="E309" s="2">
        <v>2000</v>
      </c>
      <c r="F309" s="2">
        <v>1842</v>
      </c>
      <c r="G309" s="2">
        <v>2</v>
      </c>
      <c r="H309" s="2">
        <v>3</v>
      </c>
      <c r="I309" s="2">
        <v>1</v>
      </c>
      <c r="J309" s="2">
        <v>2</v>
      </c>
      <c r="K309" s="2">
        <v>217500</v>
      </c>
      <c r="L309" s="2" t="s">
        <v>13</v>
      </c>
      <c r="M309" s="2" t="s">
        <v>36</v>
      </c>
    </row>
    <row r="310" spans="1:13" ht="15.75" customHeight="1" x14ac:dyDescent="0.2">
      <c r="A310" s="2">
        <v>11750</v>
      </c>
      <c r="B310" s="2">
        <v>7</v>
      </c>
      <c r="C310" s="2">
        <v>5</v>
      </c>
      <c r="D310" s="2">
        <v>2005</v>
      </c>
      <c r="E310" s="2">
        <v>2006</v>
      </c>
      <c r="F310" s="2">
        <v>1546</v>
      </c>
      <c r="G310" s="2">
        <v>2</v>
      </c>
      <c r="H310" s="2">
        <v>3</v>
      </c>
      <c r="I310" s="2">
        <v>0</v>
      </c>
      <c r="J310" s="2">
        <v>3</v>
      </c>
      <c r="K310" s="2">
        <v>217000</v>
      </c>
      <c r="L310" s="2" t="s">
        <v>13</v>
      </c>
      <c r="M310" s="2" t="s">
        <v>36</v>
      </c>
    </row>
    <row r="311" spans="1:13" ht="15.75" customHeight="1" x14ac:dyDescent="0.2">
      <c r="A311" s="2">
        <v>12352</v>
      </c>
      <c r="B311" s="2">
        <v>7</v>
      </c>
      <c r="C311" s="2">
        <v>5</v>
      </c>
      <c r="D311" s="2">
        <v>1998</v>
      </c>
      <c r="E311" s="2">
        <v>1999</v>
      </c>
      <c r="F311" s="2">
        <v>1753</v>
      </c>
      <c r="G311" s="2">
        <v>2</v>
      </c>
      <c r="H311" s="2">
        <v>3</v>
      </c>
      <c r="I311" s="2">
        <v>1</v>
      </c>
      <c r="J311" s="2">
        <v>2</v>
      </c>
      <c r="K311" s="2">
        <v>217000</v>
      </c>
      <c r="L311" s="2" t="s">
        <v>13</v>
      </c>
      <c r="M311" s="2" t="s">
        <v>36</v>
      </c>
    </row>
    <row r="312" spans="1:13" ht="15.75" customHeight="1" x14ac:dyDescent="0.2">
      <c r="A312" s="2">
        <v>9236</v>
      </c>
      <c r="B312" s="2">
        <v>6</v>
      </c>
      <c r="C312" s="2">
        <v>5</v>
      </c>
      <c r="D312" s="2">
        <v>1997</v>
      </c>
      <c r="E312" s="2">
        <v>1997</v>
      </c>
      <c r="F312" s="2">
        <v>1494</v>
      </c>
      <c r="G312" s="2">
        <v>2</v>
      </c>
      <c r="H312" s="2">
        <v>3</v>
      </c>
      <c r="I312" s="2">
        <v>0</v>
      </c>
      <c r="J312" s="2">
        <v>2</v>
      </c>
      <c r="K312" s="2">
        <v>217000</v>
      </c>
      <c r="L312" s="2" t="s">
        <v>17</v>
      </c>
      <c r="M312" s="2" t="s">
        <v>36</v>
      </c>
    </row>
    <row r="313" spans="1:13" ht="15.75" customHeight="1" x14ac:dyDescent="0.2">
      <c r="A313" s="2">
        <v>13426</v>
      </c>
      <c r="B313" s="2">
        <v>7</v>
      </c>
      <c r="C313" s="2">
        <v>5</v>
      </c>
      <c r="D313" s="2">
        <v>1999</v>
      </c>
      <c r="E313" s="2">
        <v>2000</v>
      </c>
      <c r="F313" s="2">
        <v>1779</v>
      </c>
      <c r="G313" s="2">
        <v>2</v>
      </c>
      <c r="H313" s="2">
        <v>3</v>
      </c>
      <c r="I313" s="2">
        <v>1</v>
      </c>
      <c r="J313" s="2">
        <v>2</v>
      </c>
      <c r="K313" s="2">
        <v>217000</v>
      </c>
      <c r="L313" s="2" t="s">
        <v>13</v>
      </c>
      <c r="M313" s="2" t="s">
        <v>36</v>
      </c>
    </row>
    <row r="314" spans="1:13" ht="15.75" customHeight="1" x14ac:dyDescent="0.2">
      <c r="A314" s="2">
        <v>9100</v>
      </c>
      <c r="B314" s="2">
        <v>7</v>
      </c>
      <c r="C314" s="2">
        <v>5</v>
      </c>
      <c r="D314" s="2">
        <v>2004</v>
      </c>
      <c r="E314" s="2">
        <v>2005</v>
      </c>
      <c r="F314" s="2">
        <v>1836</v>
      </c>
      <c r="G314" s="2">
        <v>2</v>
      </c>
      <c r="H314" s="2">
        <v>3</v>
      </c>
      <c r="I314" s="2">
        <v>1</v>
      </c>
      <c r="J314" s="2">
        <v>2</v>
      </c>
      <c r="K314" s="2">
        <v>216837</v>
      </c>
      <c r="L314" s="2" t="s">
        <v>13</v>
      </c>
      <c r="M314" s="2" t="s">
        <v>36</v>
      </c>
    </row>
    <row r="315" spans="1:13" ht="15.75" customHeight="1" x14ac:dyDescent="0.2">
      <c r="A315" s="2">
        <v>13142</v>
      </c>
      <c r="B315" s="2">
        <v>6</v>
      </c>
      <c r="C315" s="2">
        <v>5</v>
      </c>
      <c r="D315" s="2">
        <v>1997</v>
      </c>
      <c r="E315" s="2">
        <v>1997</v>
      </c>
      <c r="F315" s="2">
        <v>1771</v>
      </c>
      <c r="G315" s="2">
        <v>2</v>
      </c>
      <c r="H315" s="2">
        <v>3</v>
      </c>
      <c r="I315" s="2">
        <v>0</v>
      </c>
      <c r="J315" s="2">
        <v>2</v>
      </c>
      <c r="K315" s="2">
        <v>215700</v>
      </c>
      <c r="L315" s="2" t="s">
        <v>13</v>
      </c>
      <c r="M315" s="2" t="s">
        <v>36</v>
      </c>
    </row>
    <row r="316" spans="1:13" ht="15.75" customHeight="1" x14ac:dyDescent="0.2">
      <c r="A316" s="2">
        <v>9135</v>
      </c>
      <c r="B316" s="2">
        <v>7</v>
      </c>
      <c r="C316" s="2">
        <v>5</v>
      </c>
      <c r="D316" s="2">
        <v>2002</v>
      </c>
      <c r="E316" s="2">
        <v>2003</v>
      </c>
      <c r="F316" s="2">
        <v>1536</v>
      </c>
      <c r="G316" s="2">
        <v>2</v>
      </c>
      <c r="H316" s="2">
        <v>3</v>
      </c>
      <c r="I316" s="2">
        <v>0</v>
      </c>
      <c r="J316" s="2">
        <v>2</v>
      </c>
      <c r="K316" s="2">
        <v>214000</v>
      </c>
      <c r="L316" s="2" t="s">
        <v>13</v>
      </c>
      <c r="M316" s="2" t="s">
        <v>36</v>
      </c>
    </row>
    <row r="317" spans="1:13" ht="15.75" customHeight="1" x14ac:dyDescent="0.2">
      <c r="A317" s="2">
        <v>10264</v>
      </c>
      <c r="B317" s="2">
        <v>7</v>
      </c>
      <c r="C317" s="2">
        <v>5</v>
      </c>
      <c r="D317" s="2">
        <v>1999</v>
      </c>
      <c r="E317" s="2">
        <v>1999</v>
      </c>
      <c r="F317" s="2">
        <v>1588</v>
      </c>
      <c r="G317" s="2">
        <v>2</v>
      </c>
      <c r="H317" s="2">
        <v>3</v>
      </c>
      <c r="I317" s="2">
        <v>0</v>
      </c>
      <c r="J317" s="2">
        <v>2</v>
      </c>
      <c r="K317" s="2">
        <v>214000</v>
      </c>
      <c r="L317" s="2" t="s">
        <v>13</v>
      </c>
      <c r="M317" s="2" t="s">
        <v>36</v>
      </c>
    </row>
    <row r="318" spans="1:13" ht="15.75" customHeight="1" x14ac:dyDescent="0.2">
      <c r="A318" s="2">
        <v>9468</v>
      </c>
      <c r="B318" s="2">
        <v>6</v>
      </c>
      <c r="C318" s="2">
        <v>5</v>
      </c>
      <c r="D318" s="2">
        <v>1999</v>
      </c>
      <c r="E318" s="2">
        <v>1999</v>
      </c>
      <c r="F318" s="2">
        <v>1755</v>
      </c>
      <c r="G318" s="2">
        <v>2</v>
      </c>
      <c r="H318" s="2">
        <v>3</v>
      </c>
      <c r="I318" s="2">
        <v>1</v>
      </c>
      <c r="J318" s="2">
        <v>2</v>
      </c>
      <c r="K318" s="2">
        <v>214000</v>
      </c>
      <c r="L318" s="2" t="s">
        <v>13</v>
      </c>
      <c r="M318" s="2" t="s">
        <v>36</v>
      </c>
    </row>
    <row r="319" spans="1:13" ht="15.75" customHeight="1" x14ac:dyDescent="0.2">
      <c r="A319" s="2">
        <v>9245</v>
      </c>
      <c r="B319" s="2">
        <v>7</v>
      </c>
      <c r="C319" s="2">
        <v>5</v>
      </c>
      <c r="D319" s="2">
        <v>2006</v>
      </c>
      <c r="E319" s="2">
        <v>2006</v>
      </c>
      <c r="F319" s="2">
        <v>1797</v>
      </c>
      <c r="G319" s="2">
        <v>2</v>
      </c>
      <c r="H319" s="2">
        <v>3</v>
      </c>
      <c r="I319" s="2">
        <v>0</v>
      </c>
      <c r="J319" s="2">
        <v>2</v>
      </c>
      <c r="K319" s="2">
        <v>213500</v>
      </c>
      <c r="L319" s="2" t="s">
        <v>13</v>
      </c>
      <c r="M319" s="2" t="s">
        <v>36</v>
      </c>
    </row>
    <row r="320" spans="1:13" ht="15.75" customHeight="1" x14ac:dyDescent="0.2">
      <c r="A320" s="2">
        <v>8400</v>
      </c>
      <c r="B320" s="2">
        <v>7</v>
      </c>
      <c r="C320" s="2">
        <v>5</v>
      </c>
      <c r="D320" s="2">
        <v>2004</v>
      </c>
      <c r="E320" s="2">
        <v>2005</v>
      </c>
      <c r="F320" s="2">
        <v>1484</v>
      </c>
      <c r="G320" s="2">
        <v>2</v>
      </c>
      <c r="H320" s="2">
        <v>3</v>
      </c>
      <c r="I320" s="2">
        <v>0</v>
      </c>
      <c r="J320" s="2">
        <v>2</v>
      </c>
      <c r="K320" s="2">
        <v>213000</v>
      </c>
      <c r="L320" s="2" t="s">
        <v>13</v>
      </c>
      <c r="M320" s="2" t="s">
        <v>36</v>
      </c>
    </row>
    <row r="321" spans="1:13" ht="15.75" customHeight="1" x14ac:dyDescent="0.2">
      <c r="A321" s="2">
        <v>9750</v>
      </c>
      <c r="B321" s="2">
        <v>7</v>
      </c>
      <c r="C321" s="2">
        <v>5</v>
      </c>
      <c r="D321" s="2">
        <v>2000</v>
      </c>
      <c r="E321" s="2">
        <v>2001</v>
      </c>
      <c r="F321" s="2">
        <v>1630</v>
      </c>
      <c r="G321" s="2">
        <v>2</v>
      </c>
      <c r="H321" s="2">
        <v>3</v>
      </c>
      <c r="I321" s="2">
        <v>1</v>
      </c>
      <c r="J321" s="2">
        <v>2</v>
      </c>
      <c r="K321" s="2">
        <v>213000</v>
      </c>
      <c r="L321" s="2" t="s">
        <v>13</v>
      </c>
      <c r="M321" s="2" t="s">
        <v>36</v>
      </c>
    </row>
    <row r="322" spans="1:13" ht="15.75" customHeight="1" x14ac:dyDescent="0.2">
      <c r="A322" s="2">
        <v>8749</v>
      </c>
      <c r="B322" s="2">
        <v>7</v>
      </c>
      <c r="C322" s="2">
        <v>5</v>
      </c>
      <c r="D322" s="2">
        <v>2003</v>
      </c>
      <c r="E322" s="2">
        <v>2003</v>
      </c>
      <c r="F322" s="2">
        <v>1932</v>
      </c>
      <c r="G322" s="2">
        <v>2</v>
      </c>
      <c r="H322" s="2">
        <v>3</v>
      </c>
      <c r="I322" s="2">
        <v>1</v>
      </c>
      <c r="J322" s="2">
        <v>2</v>
      </c>
      <c r="K322" s="2">
        <v>213000</v>
      </c>
      <c r="L322" s="2" t="s">
        <v>13</v>
      </c>
      <c r="M322" s="2" t="s">
        <v>36</v>
      </c>
    </row>
    <row r="323" spans="1:13" ht="15.75" customHeight="1" x14ac:dyDescent="0.2">
      <c r="A323" s="2">
        <v>8760</v>
      </c>
      <c r="B323" s="2">
        <v>8</v>
      </c>
      <c r="C323" s="2">
        <v>5</v>
      </c>
      <c r="D323" s="2">
        <v>2006</v>
      </c>
      <c r="E323" s="2">
        <v>2006</v>
      </c>
      <c r="F323" s="2">
        <v>1500</v>
      </c>
      <c r="G323" s="2">
        <v>2</v>
      </c>
      <c r="H323" s="2">
        <v>3</v>
      </c>
      <c r="I323" s="2">
        <v>1</v>
      </c>
      <c r="J323" s="2">
        <v>2</v>
      </c>
      <c r="K323" s="2">
        <v>212999</v>
      </c>
      <c r="L323" s="2" t="s">
        <v>13</v>
      </c>
      <c r="M323" s="2" t="s">
        <v>36</v>
      </c>
    </row>
    <row r="324" spans="1:13" ht="15.75" customHeight="1" x14ac:dyDescent="0.2">
      <c r="A324" s="2">
        <v>10084</v>
      </c>
      <c r="B324" s="2">
        <v>7</v>
      </c>
      <c r="C324" s="2">
        <v>5</v>
      </c>
      <c r="D324" s="2">
        <v>2005</v>
      </c>
      <c r="E324" s="2">
        <v>2006</v>
      </c>
      <c r="F324" s="2">
        <v>1552</v>
      </c>
      <c r="G324" s="2">
        <v>2</v>
      </c>
      <c r="H324" s="2">
        <v>3</v>
      </c>
      <c r="I324" s="2">
        <v>0</v>
      </c>
      <c r="J324" s="2">
        <v>3</v>
      </c>
      <c r="K324" s="2">
        <v>212900</v>
      </c>
      <c r="L324" s="2" t="s">
        <v>13</v>
      </c>
      <c r="M324" s="2" t="s">
        <v>36</v>
      </c>
    </row>
    <row r="325" spans="1:13" ht="15.75" customHeight="1" x14ac:dyDescent="0.2">
      <c r="A325" s="2">
        <v>10769</v>
      </c>
      <c r="B325" s="2">
        <v>8</v>
      </c>
      <c r="C325" s="2">
        <v>5</v>
      </c>
      <c r="D325" s="2">
        <v>2007</v>
      </c>
      <c r="E325" s="2">
        <v>2007</v>
      </c>
      <c r="F325" s="2">
        <v>1768</v>
      </c>
      <c r="G325" s="2">
        <v>2</v>
      </c>
      <c r="H325" s="2">
        <v>3</v>
      </c>
      <c r="I325" s="2">
        <v>0</v>
      </c>
      <c r="J325" s="2">
        <v>2</v>
      </c>
      <c r="K325" s="2">
        <v>212000</v>
      </c>
      <c r="L325" s="2" t="s">
        <v>13</v>
      </c>
      <c r="M325" s="2" t="s">
        <v>36</v>
      </c>
    </row>
    <row r="326" spans="1:13" ht="15.75" customHeight="1" x14ac:dyDescent="0.2">
      <c r="A326" s="2">
        <v>10667</v>
      </c>
      <c r="B326" s="2">
        <v>7</v>
      </c>
      <c r="C326" s="2">
        <v>6</v>
      </c>
      <c r="D326" s="2">
        <v>1996</v>
      </c>
      <c r="E326" s="2">
        <v>1996</v>
      </c>
      <c r="F326" s="2">
        <v>1661</v>
      </c>
      <c r="G326" s="2">
        <v>2</v>
      </c>
      <c r="H326" s="2">
        <v>3</v>
      </c>
      <c r="I326" s="2">
        <v>1</v>
      </c>
      <c r="J326" s="2">
        <v>2</v>
      </c>
      <c r="K326" s="2">
        <v>212000</v>
      </c>
      <c r="L326" s="2" t="s">
        <v>13</v>
      </c>
      <c r="M326" s="2" t="s">
        <v>36</v>
      </c>
    </row>
    <row r="327" spans="1:13" ht="15.75" customHeight="1" x14ac:dyDescent="0.2">
      <c r="A327" s="2">
        <v>11250</v>
      </c>
      <c r="B327" s="2">
        <v>7</v>
      </c>
      <c r="C327" s="2">
        <v>5</v>
      </c>
      <c r="D327" s="2">
        <v>2001</v>
      </c>
      <c r="E327" s="2">
        <v>2001</v>
      </c>
      <c r="F327" s="2">
        <v>1870</v>
      </c>
      <c r="G327" s="2">
        <v>2</v>
      </c>
      <c r="H327" s="2">
        <v>3</v>
      </c>
      <c r="I327" s="2">
        <v>0</v>
      </c>
      <c r="J327" s="2">
        <v>2</v>
      </c>
      <c r="K327" s="2">
        <v>211000</v>
      </c>
      <c r="L327" s="2" t="s">
        <v>13</v>
      </c>
      <c r="M327" s="2" t="s">
        <v>36</v>
      </c>
    </row>
    <row r="328" spans="1:13" ht="15.75" customHeight="1" x14ac:dyDescent="0.2">
      <c r="A328" s="2">
        <v>9531</v>
      </c>
      <c r="B328" s="2">
        <v>6</v>
      </c>
      <c r="C328" s="2">
        <v>5</v>
      </c>
      <c r="D328" s="2">
        <v>1998</v>
      </c>
      <c r="E328" s="2">
        <v>1998</v>
      </c>
      <c r="F328" s="2">
        <v>1796</v>
      </c>
      <c r="G328" s="2">
        <v>2</v>
      </c>
      <c r="H328" s="2">
        <v>3</v>
      </c>
      <c r="I328" s="2">
        <v>0</v>
      </c>
      <c r="J328" s="2">
        <v>2</v>
      </c>
      <c r="K328" s="2">
        <v>211000</v>
      </c>
      <c r="L328" s="2" t="s">
        <v>13</v>
      </c>
      <c r="M328" s="2" t="s">
        <v>36</v>
      </c>
    </row>
    <row r="329" spans="1:13" ht="15.75" customHeight="1" x14ac:dyDescent="0.2">
      <c r="A329" s="2">
        <v>15295</v>
      </c>
      <c r="B329" s="2">
        <v>7</v>
      </c>
      <c r="C329" s="2">
        <v>5</v>
      </c>
      <c r="D329" s="2">
        <v>1996</v>
      </c>
      <c r="E329" s="2">
        <v>2002</v>
      </c>
      <c r="F329" s="2">
        <v>1992</v>
      </c>
      <c r="G329" s="2">
        <v>2</v>
      </c>
      <c r="H329" s="2">
        <v>3</v>
      </c>
      <c r="I329" s="2">
        <v>2</v>
      </c>
      <c r="J329" s="2">
        <v>2</v>
      </c>
      <c r="K329" s="2">
        <v>211000</v>
      </c>
      <c r="L329" s="2" t="s">
        <v>13</v>
      </c>
      <c r="M329" s="2" t="s">
        <v>36</v>
      </c>
    </row>
    <row r="330" spans="1:13" ht="15.75" customHeight="1" x14ac:dyDescent="0.2">
      <c r="A330" s="2">
        <v>21533</v>
      </c>
      <c r="B330" s="2">
        <v>7</v>
      </c>
      <c r="C330" s="2">
        <v>5</v>
      </c>
      <c r="D330" s="2">
        <v>1996</v>
      </c>
      <c r="E330" s="2">
        <v>1997</v>
      </c>
      <c r="F330" s="2">
        <v>2049</v>
      </c>
      <c r="G330" s="2">
        <v>2</v>
      </c>
      <c r="H330" s="2">
        <v>4</v>
      </c>
      <c r="I330" s="2">
        <v>1</v>
      </c>
      <c r="J330" s="2">
        <v>2</v>
      </c>
      <c r="K330" s="2">
        <v>210900</v>
      </c>
      <c r="L330" s="2" t="s">
        <v>13</v>
      </c>
      <c r="M330" s="2" t="s">
        <v>36</v>
      </c>
    </row>
    <row r="331" spans="1:13" ht="15.75" customHeight="1" x14ac:dyDescent="0.2">
      <c r="A331" s="2">
        <v>8750</v>
      </c>
      <c r="B331" s="2">
        <v>7</v>
      </c>
      <c r="C331" s="2">
        <v>5</v>
      </c>
      <c r="D331" s="2">
        <v>1997</v>
      </c>
      <c r="E331" s="2">
        <v>1998</v>
      </c>
      <c r="F331" s="2">
        <v>1417</v>
      </c>
      <c r="G331" s="2">
        <v>2</v>
      </c>
      <c r="H331" s="2">
        <v>3</v>
      </c>
      <c r="I331" s="2">
        <v>1</v>
      </c>
      <c r="J331" s="2">
        <v>2</v>
      </c>
      <c r="K331" s="2">
        <v>210000</v>
      </c>
      <c r="L331" s="2" t="s">
        <v>13</v>
      </c>
      <c r="M331" s="2" t="s">
        <v>36</v>
      </c>
    </row>
    <row r="332" spans="1:13" ht="15.75" customHeight="1" x14ac:dyDescent="0.2">
      <c r="A332" s="2">
        <v>8750</v>
      </c>
      <c r="B332" s="2">
        <v>7</v>
      </c>
      <c r="C332" s="2">
        <v>5</v>
      </c>
      <c r="D332" s="2">
        <v>1994</v>
      </c>
      <c r="E332" s="2">
        <v>1995</v>
      </c>
      <c r="F332" s="2">
        <v>1908</v>
      </c>
      <c r="G332" s="2">
        <v>2</v>
      </c>
      <c r="H332" s="2">
        <v>4</v>
      </c>
      <c r="I332" s="2">
        <v>1</v>
      </c>
      <c r="J332" s="2">
        <v>2</v>
      </c>
      <c r="K332" s="2">
        <v>210000</v>
      </c>
      <c r="L332" s="2" t="s">
        <v>17</v>
      </c>
      <c r="M332" s="2" t="s">
        <v>36</v>
      </c>
    </row>
    <row r="333" spans="1:13" ht="15.75" customHeight="1" x14ac:dyDescent="0.2">
      <c r="A333" s="2">
        <v>8450</v>
      </c>
      <c r="B333" s="2">
        <v>7</v>
      </c>
      <c r="C333" s="2">
        <v>5</v>
      </c>
      <c r="D333" s="2">
        <v>2004</v>
      </c>
      <c r="E333" s="2">
        <v>2004</v>
      </c>
      <c r="F333" s="2">
        <v>1436</v>
      </c>
      <c r="G333" s="2">
        <v>2</v>
      </c>
      <c r="H333" s="2">
        <v>3</v>
      </c>
      <c r="I333" s="2">
        <v>0</v>
      </c>
      <c r="J333" s="2">
        <v>2</v>
      </c>
      <c r="K333" s="2">
        <v>210000</v>
      </c>
      <c r="L333" s="2" t="s">
        <v>13</v>
      </c>
      <c r="M333" s="2" t="s">
        <v>36</v>
      </c>
    </row>
    <row r="334" spans="1:13" ht="15.75" customHeight="1" x14ac:dyDescent="0.2">
      <c r="A334" s="2">
        <v>10984</v>
      </c>
      <c r="B334" s="2">
        <v>7</v>
      </c>
      <c r="C334" s="2">
        <v>5</v>
      </c>
      <c r="D334" s="2">
        <v>2005</v>
      </c>
      <c r="E334" s="2">
        <v>2006</v>
      </c>
      <c r="F334" s="2">
        <v>1809</v>
      </c>
      <c r="G334" s="2">
        <v>2</v>
      </c>
      <c r="H334" s="2">
        <v>3</v>
      </c>
      <c r="I334" s="2">
        <v>0</v>
      </c>
      <c r="J334" s="2">
        <v>2</v>
      </c>
      <c r="K334" s="2">
        <v>209700</v>
      </c>
      <c r="L334" s="2" t="s">
        <v>13</v>
      </c>
      <c r="M334" s="2" t="s">
        <v>36</v>
      </c>
    </row>
    <row r="335" spans="1:13" ht="15.75" customHeight="1" x14ac:dyDescent="0.2">
      <c r="A335" s="2">
        <v>13125</v>
      </c>
      <c r="B335" s="2">
        <v>6</v>
      </c>
      <c r="C335" s="2">
        <v>5</v>
      </c>
      <c r="D335" s="2">
        <v>1997</v>
      </c>
      <c r="E335" s="2">
        <v>1998</v>
      </c>
      <c r="F335" s="2">
        <v>1493</v>
      </c>
      <c r="G335" s="2">
        <v>2</v>
      </c>
      <c r="H335" s="2">
        <v>3</v>
      </c>
      <c r="I335" s="2">
        <v>1</v>
      </c>
      <c r="J335" s="2">
        <v>2</v>
      </c>
      <c r="K335" s="2">
        <v>208900</v>
      </c>
      <c r="L335" s="2" t="s">
        <v>13</v>
      </c>
      <c r="M335" s="2" t="s">
        <v>36</v>
      </c>
    </row>
    <row r="336" spans="1:13" ht="15.75" customHeight="1" x14ac:dyDescent="0.2">
      <c r="A336" s="2">
        <v>8450</v>
      </c>
      <c r="B336" s="2">
        <v>7</v>
      </c>
      <c r="C336" s="2">
        <v>5</v>
      </c>
      <c r="D336" s="2">
        <v>2003</v>
      </c>
      <c r="E336" s="2">
        <v>2003</v>
      </c>
      <c r="F336" s="2">
        <v>1710</v>
      </c>
      <c r="G336" s="2">
        <v>2</v>
      </c>
      <c r="H336" s="2">
        <v>3</v>
      </c>
      <c r="I336" s="2">
        <v>0</v>
      </c>
      <c r="J336" s="2">
        <v>2</v>
      </c>
      <c r="K336" s="2">
        <v>208500</v>
      </c>
      <c r="L336" s="2" t="s">
        <v>13</v>
      </c>
      <c r="M336" s="2" t="s">
        <v>36</v>
      </c>
    </row>
    <row r="337" spans="1:13" ht="15.75" customHeight="1" x14ac:dyDescent="0.2">
      <c r="A337" s="2">
        <v>8998</v>
      </c>
      <c r="B337" s="2">
        <v>7</v>
      </c>
      <c r="C337" s="2">
        <v>5</v>
      </c>
      <c r="D337" s="2">
        <v>2000</v>
      </c>
      <c r="E337" s="2">
        <v>2000</v>
      </c>
      <c r="F337" s="2">
        <v>1652</v>
      </c>
      <c r="G337" s="2">
        <v>2</v>
      </c>
      <c r="H337" s="2">
        <v>3</v>
      </c>
      <c r="I337" s="2">
        <v>0</v>
      </c>
      <c r="J337" s="2">
        <v>2</v>
      </c>
      <c r="K337" s="2">
        <v>207500</v>
      </c>
      <c r="L337" s="2" t="s">
        <v>13</v>
      </c>
      <c r="M337" s="2" t="s">
        <v>36</v>
      </c>
    </row>
    <row r="338" spans="1:13" ht="15.75" customHeight="1" x14ac:dyDescent="0.2">
      <c r="A338" s="2">
        <v>14753</v>
      </c>
      <c r="B338" s="2">
        <v>7</v>
      </c>
      <c r="C338" s="2">
        <v>5</v>
      </c>
      <c r="D338" s="2">
        <v>1998</v>
      </c>
      <c r="E338" s="2">
        <v>1998</v>
      </c>
      <c r="F338" s="2">
        <v>1463</v>
      </c>
      <c r="G338" s="2">
        <v>2</v>
      </c>
      <c r="H338" s="2">
        <v>3</v>
      </c>
      <c r="I338" s="2">
        <v>0</v>
      </c>
      <c r="J338" s="2">
        <v>2</v>
      </c>
      <c r="K338" s="2">
        <v>207000</v>
      </c>
      <c r="L338" s="2" t="s">
        <v>13</v>
      </c>
      <c r="M338" s="2" t="s">
        <v>36</v>
      </c>
    </row>
    <row r="339" spans="1:13" ht="15.75" customHeight="1" x14ac:dyDescent="0.2">
      <c r="A339" s="2">
        <v>11690</v>
      </c>
      <c r="B339" s="2">
        <v>8</v>
      </c>
      <c r="C339" s="2">
        <v>5</v>
      </c>
      <c r="D339" s="2">
        <v>1999</v>
      </c>
      <c r="E339" s="2">
        <v>2000</v>
      </c>
      <c r="F339" s="2">
        <v>1764</v>
      </c>
      <c r="G339" s="2">
        <v>2</v>
      </c>
      <c r="H339" s="2">
        <v>3</v>
      </c>
      <c r="I339" s="2">
        <v>1</v>
      </c>
      <c r="J339" s="2">
        <v>2</v>
      </c>
      <c r="K339" s="2">
        <v>207000</v>
      </c>
      <c r="L339" s="2" t="s">
        <v>13</v>
      </c>
      <c r="M339" s="2" t="s">
        <v>36</v>
      </c>
    </row>
    <row r="340" spans="1:13" ht="15.75" customHeight="1" x14ac:dyDescent="0.2">
      <c r="A340" s="2">
        <v>8810</v>
      </c>
      <c r="B340" s="2">
        <v>7</v>
      </c>
      <c r="C340" s="2">
        <v>5</v>
      </c>
      <c r="D340" s="2">
        <v>2003</v>
      </c>
      <c r="E340" s="2">
        <v>2003</v>
      </c>
      <c r="F340" s="2">
        <v>1390</v>
      </c>
      <c r="G340" s="2">
        <v>2</v>
      </c>
      <c r="H340" s="2">
        <v>3</v>
      </c>
      <c r="I340" s="2">
        <v>0</v>
      </c>
      <c r="J340" s="2">
        <v>2</v>
      </c>
      <c r="K340" s="2">
        <v>207000</v>
      </c>
      <c r="L340" s="2" t="s">
        <v>13</v>
      </c>
      <c r="M340" s="2" t="s">
        <v>36</v>
      </c>
    </row>
    <row r="341" spans="1:13" ht="15.75" customHeight="1" x14ac:dyDescent="0.2">
      <c r="A341" s="2">
        <v>6762</v>
      </c>
      <c r="B341" s="2">
        <v>7</v>
      </c>
      <c r="C341" s="2">
        <v>5</v>
      </c>
      <c r="D341" s="2">
        <v>2006</v>
      </c>
      <c r="E341" s="2">
        <v>2006</v>
      </c>
      <c r="F341" s="2">
        <v>1208</v>
      </c>
      <c r="G341" s="2">
        <v>2</v>
      </c>
      <c r="H341" s="2">
        <v>2</v>
      </c>
      <c r="I341" s="2">
        <v>0</v>
      </c>
      <c r="J341" s="2">
        <v>2</v>
      </c>
      <c r="K341" s="2">
        <v>206000</v>
      </c>
      <c r="L341" s="2" t="s">
        <v>13</v>
      </c>
      <c r="M341" s="2" t="s">
        <v>36</v>
      </c>
    </row>
    <row r="342" spans="1:13" ht="15.75" customHeight="1" x14ac:dyDescent="0.2">
      <c r="A342" s="2">
        <v>13704</v>
      </c>
      <c r="B342" s="2">
        <v>7</v>
      </c>
      <c r="C342" s="2">
        <v>5</v>
      </c>
      <c r="D342" s="2">
        <v>2001</v>
      </c>
      <c r="E342" s="2">
        <v>2002</v>
      </c>
      <c r="F342" s="2">
        <v>1541</v>
      </c>
      <c r="G342" s="2">
        <v>2</v>
      </c>
      <c r="H342" s="2">
        <v>3</v>
      </c>
      <c r="I342" s="2">
        <v>1</v>
      </c>
      <c r="J342" s="2">
        <v>3</v>
      </c>
      <c r="K342" s="2">
        <v>205000</v>
      </c>
      <c r="L342" s="2" t="s">
        <v>13</v>
      </c>
      <c r="M342" s="2" t="s">
        <v>36</v>
      </c>
    </row>
    <row r="343" spans="1:13" ht="15.75" customHeight="1" x14ac:dyDescent="0.2">
      <c r="A343" s="2">
        <v>8990</v>
      </c>
      <c r="B343" s="2">
        <v>7</v>
      </c>
      <c r="C343" s="2">
        <v>5</v>
      </c>
      <c r="D343" s="2">
        <v>2006</v>
      </c>
      <c r="E343" s="2">
        <v>2006</v>
      </c>
      <c r="F343" s="2">
        <v>1498</v>
      </c>
      <c r="G343" s="2">
        <v>2</v>
      </c>
      <c r="H343" s="2">
        <v>2</v>
      </c>
      <c r="I343" s="2">
        <v>0</v>
      </c>
      <c r="J343" s="2">
        <v>2</v>
      </c>
      <c r="K343" s="2">
        <v>204900</v>
      </c>
      <c r="L343" s="2" t="s">
        <v>13</v>
      </c>
      <c r="M343" s="2" t="s">
        <v>36</v>
      </c>
    </row>
    <row r="344" spans="1:13" ht="15.75" customHeight="1" x14ac:dyDescent="0.2">
      <c r="A344" s="2">
        <v>9337</v>
      </c>
      <c r="B344" s="2">
        <v>6</v>
      </c>
      <c r="C344" s="2">
        <v>5</v>
      </c>
      <c r="D344" s="2">
        <v>1997</v>
      </c>
      <c r="E344" s="2">
        <v>1997</v>
      </c>
      <c r="F344" s="2">
        <v>1786</v>
      </c>
      <c r="G344" s="2">
        <v>2</v>
      </c>
      <c r="H344" s="2">
        <v>3</v>
      </c>
      <c r="I344" s="2">
        <v>0</v>
      </c>
      <c r="J344" s="2">
        <v>2</v>
      </c>
      <c r="K344" s="2">
        <v>204750</v>
      </c>
      <c r="L344" s="2" t="s">
        <v>17</v>
      </c>
      <c r="M344" s="2" t="s">
        <v>36</v>
      </c>
    </row>
    <row r="345" spans="1:13" ht="15.75" customHeight="1" x14ac:dyDescent="0.2">
      <c r="A345" s="2">
        <v>10335</v>
      </c>
      <c r="B345" s="2">
        <v>7</v>
      </c>
      <c r="C345" s="2">
        <v>5</v>
      </c>
      <c r="D345" s="2">
        <v>1999</v>
      </c>
      <c r="E345" s="2">
        <v>1999</v>
      </c>
      <c r="F345" s="2">
        <v>1501</v>
      </c>
      <c r="G345" s="2">
        <v>2</v>
      </c>
      <c r="H345" s="2">
        <v>3</v>
      </c>
      <c r="I345" s="2">
        <v>0</v>
      </c>
      <c r="J345" s="2">
        <v>2</v>
      </c>
      <c r="K345" s="2">
        <v>204000</v>
      </c>
      <c r="L345" s="2" t="s">
        <v>13</v>
      </c>
      <c r="M345" s="2" t="s">
        <v>36</v>
      </c>
    </row>
    <row r="346" spans="1:13" ht="15.75" customHeight="1" x14ac:dyDescent="0.2">
      <c r="A346" s="2">
        <v>8581</v>
      </c>
      <c r="B346" s="2">
        <v>7</v>
      </c>
      <c r="C346" s="2">
        <v>5</v>
      </c>
      <c r="D346" s="2">
        <v>2006</v>
      </c>
      <c r="E346" s="2">
        <v>2006</v>
      </c>
      <c r="F346" s="2">
        <v>1737</v>
      </c>
      <c r="G346" s="2">
        <v>2</v>
      </c>
      <c r="H346" s="2">
        <v>3</v>
      </c>
      <c r="I346" s="2">
        <v>0</v>
      </c>
      <c r="J346" s="2">
        <v>2</v>
      </c>
      <c r="K346" s="2">
        <v>203160</v>
      </c>
      <c r="L346" s="2" t="s">
        <v>13</v>
      </c>
      <c r="M346" s="2" t="s">
        <v>36</v>
      </c>
    </row>
    <row r="347" spans="1:13" ht="15.75" customHeight="1" x14ac:dyDescent="0.2">
      <c r="A347" s="2">
        <v>10739</v>
      </c>
      <c r="B347" s="2">
        <v>7</v>
      </c>
      <c r="C347" s="2">
        <v>5</v>
      </c>
      <c r="D347" s="2">
        <v>2002</v>
      </c>
      <c r="E347" s="2">
        <v>2001</v>
      </c>
      <c r="F347" s="2">
        <v>1444</v>
      </c>
      <c r="G347" s="2">
        <v>2</v>
      </c>
      <c r="H347" s="2">
        <v>3</v>
      </c>
      <c r="I347" s="2">
        <v>0</v>
      </c>
      <c r="J347" s="2">
        <v>2</v>
      </c>
      <c r="K347" s="2">
        <v>203000</v>
      </c>
      <c r="L347" s="2" t="s">
        <v>13</v>
      </c>
      <c r="M347" s="2" t="s">
        <v>36</v>
      </c>
    </row>
    <row r="348" spans="1:13" ht="15.75" customHeight="1" x14ac:dyDescent="0.2">
      <c r="A348" s="2">
        <v>11883</v>
      </c>
      <c r="B348" s="2">
        <v>7</v>
      </c>
      <c r="C348" s="2">
        <v>5</v>
      </c>
      <c r="D348" s="2">
        <v>1996</v>
      </c>
      <c r="E348" s="2">
        <v>1996</v>
      </c>
      <c r="F348" s="2">
        <v>1504</v>
      </c>
      <c r="G348" s="2">
        <v>2</v>
      </c>
      <c r="H348" s="2">
        <v>3</v>
      </c>
      <c r="I348" s="2">
        <v>1</v>
      </c>
      <c r="J348" s="2">
        <v>2</v>
      </c>
      <c r="K348" s="2">
        <v>203000</v>
      </c>
      <c r="L348" s="2" t="s">
        <v>13</v>
      </c>
      <c r="M348" s="2" t="s">
        <v>36</v>
      </c>
    </row>
    <row r="349" spans="1:13" ht="15.75" customHeight="1" x14ac:dyDescent="0.2">
      <c r="A349" s="2">
        <v>8814</v>
      </c>
      <c r="B349" s="2">
        <v>7</v>
      </c>
      <c r="C349" s="2">
        <v>5</v>
      </c>
      <c r="D349" s="2">
        <v>2005</v>
      </c>
      <c r="E349" s="2">
        <v>2007</v>
      </c>
      <c r="F349" s="2">
        <v>1274</v>
      </c>
      <c r="G349" s="2">
        <v>2</v>
      </c>
      <c r="H349" s="2">
        <v>3</v>
      </c>
      <c r="I349" s="2">
        <v>0</v>
      </c>
      <c r="J349" s="2">
        <v>2</v>
      </c>
      <c r="K349" s="2">
        <v>203000</v>
      </c>
      <c r="L349" s="2" t="s">
        <v>13</v>
      </c>
      <c r="M349" s="2" t="s">
        <v>36</v>
      </c>
    </row>
    <row r="350" spans="1:13" ht="15.75" customHeight="1" x14ac:dyDescent="0.2">
      <c r="A350" s="2">
        <v>11166</v>
      </c>
      <c r="B350" s="2">
        <v>7</v>
      </c>
      <c r="C350" s="2">
        <v>5</v>
      </c>
      <c r="D350" s="2">
        <v>2001</v>
      </c>
      <c r="E350" s="2">
        <v>2001</v>
      </c>
      <c r="F350" s="2">
        <v>1492</v>
      </c>
      <c r="G350" s="2">
        <v>2</v>
      </c>
      <c r="H350" s="2">
        <v>3</v>
      </c>
      <c r="I350" s="2">
        <v>1</v>
      </c>
      <c r="J350" s="2">
        <v>2</v>
      </c>
      <c r="K350" s="2">
        <v>201000</v>
      </c>
      <c r="L350" s="2" t="s">
        <v>13</v>
      </c>
      <c r="M350" s="2" t="s">
        <v>36</v>
      </c>
    </row>
    <row r="351" spans="1:13" ht="15.75" customHeight="1" x14ac:dyDescent="0.2">
      <c r="A351" s="2">
        <v>8750</v>
      </c>
      <c r="B351" s="2">
        <v>6</v>
      </c>
      <c r="C351" s="2">
        <v>5</v>
      </c>
      <c r="D351" s="2">
        <v>1998</v>
      </c>
      <c r="E351" s="2">
        <v>1998</v>
      </c>
      <c r="F351" s="2">
        <v>1682</v>
      </c>
      <c r="G351" s="2">
        <v>2</v>
      </c>
      <c r="H351" s="2">
        <v>3</v>
      </c>
      <c r="I351" s="2">
        <v>0</v>
      </c>
      <c r="J351" s="2">
        <v>2</v>
      </c>
      <c r="K351" s="2">
        <v>200500</v>
      </c>
      <c r="L351" s="2" t="s">
        <v>13</v>
      </c>
      <c r="M351" s="2" t="s">
        <v>36</v>
      </c>
    </row>
    <row r="352" spans="1:13" ht="15.75" customHeight="1" x14ac:dyDescent="0.2">
      <c r="A352" s="2">
        <v>11175</v>
      </c>
      <c r="B352" s="2">
        <v>7</v>
      </c>
      <c r="C352" s="2">
        <v>5</v>
      </c>
      <c r="D352" s="2">
        <v>2007</v>
      </c>
      <c r="E352" s="2">
        <v>2007</v>
      </c>
      <c r="F352" s="2">
        <v>1316</v>
      </c>
      <c r="G352" s="2">
        <v>2</v>
      </c>
      <c r="H352" s="2">
        <v>3</v>
      </c>
      <c r="I352" s="2">
        <v>1</v>
      </c>
      <c r="J352" s="2">
        <v>2</v>
      </c>
      <c r="K352" s="2">
        <v>200141</v>
      </c>
      <c r="L352" s="2" t="s">
        <v>13</v>
      </c>
      <c r="M352" s="2" t="s">
        <v>36</v>
      </c>
    </row>
    <row r="353" spans="1:13" ht="15.75" customHeight="1" x14ac:dyDescent="0.2">
      <c r="A353" s="2">
        <v>6762</v>
      </c>
      <c r="B353" s="2">
        <v>7</v>
      </c>
      <c r="C353" s="2">
        <v>5</v>
      </c>
      <c r="D353" s="2">
        <v>2007</v>
      </c>
      <c r="E353" s="2">
        <v>2007</v>
      </c>
      <c r="F353" s="2">
        <v>1290</v>
      </c>
      <c r="G353" s="2">
        <v>2</v>
      </c>
      <c r="H353" s="2">
        <v>2</v>
      </c>
      <c r="I353" s="2">
        <v>1</v>
      </c>
      <c r="J353" s="2">
        <v>2</v>
      </c>
      <c r="K353" s="2">
        <v>200000</v>
      </c>
      <c r="L353" s="2" t="s">
        <v>13</v>
      </c>
      <c r="M353" s="2" t="s">
        <v>36</v>
      </c>
    </row>
    <row r="354" spans="1:13" ht="15.75" customHeight="1" x14ac:dyDescent="0.2">
      <c r="A354" s="2">
        <v>8750</v>
      </c>
      <c r="B354" s="2">
        <v>6</v>
      </c>
      <c r="C354" s="2">
        <v>5</v>
      </c>
      <c r="D354" s="2">
        <v>1998</v>
      </c>
      <c r="E354" s="2">
        <v>1998</v>
      </c>
      <c r="F354" s="2">
        <v>1772</v>
      </c>
      <c r="G354" s="2">
        <v>2</v>
      </c>
      <c r="H354" s="2">
        <v>3</v>
      </c>
      <c r="I354" s="2">
        <v>1</v>
      </c>
      <c r="J354" s="2">
        <v>2</v>
      </c>
      <c r="K354" s="2">
        <v>200000</v>
      </c>
      <c r="L354" s="2" t="s">
        <v>13</v>
      </c>
      <c r="M354" s="2" t="s">
        <v>36</v>
      </c>
    </row>
    <row r="355" spans="1:13" ht="15.75" customHeight="1" x14ac:dyDescent="0.2">
      <c r="A355" s="2">
        <v>8158</v>
      </c>
      <c r="B355" s="2">
        <v>7</v>
      </c>
      <c r="C355" s="2">
        <v>5</v>
      </c>
      <c r="D355" s="2">
        <v>2002</v>
      </c>
      <c r="E355" s="2">
        <v>2002</v>
      </c>
      <c r="F355" s="2">
        <v>1729</v>
      </c>
      <c r="G355" s="2">
        <v>2</v>
      </c>
      <c r="H355" s="2">
        <v>3</v>
      </c>
      <c r="I355" s="2">
        <v>0</v>
      </c>
      <c r="J355" s="2">
        <v>2</v>
      </c>
      <c r="K355" s="2">
        <v>200000</v>
      </c>
      <c r="L355" s="2" t="s">
        <v>13</v>
      </c>
      <c r="M355" s="2" t="s">
        <v>36</v>
      </c>
    </row>
    <row r="356" spans="1:13" ht="15.75" customHeight="1" x14ac:dyDescent="0.2">
      <c r="A356" s="2">
        <v>13450</v>
      </c>
      <c r="B356" s="2">
        <v>7</v>
      </c>
      <c r="C356" s="2">
        <v>5</v>
      </c>
      <c r="D356" s="2">
        <v>2002</v>
      </c>
      <c r="E356" s="2">
        <v>2002</v>
      </c>
      <c r="F356" s="2">
        <v>1861</v>
      </c>
      <c r="G356" s="2">
        <v>2</v>
      </c>
      <c r="H356" s="2">
        <v>3</v>
      </c>
      <c r="I356" s="2">
        <v>0</v>
      </c>
      <c r="J356" s="2">
        <v>2</v>
      </c>
      <c r="K356" s="2">
        <v>200000</v>
      </c>
      <c r="L356" s="2" t="s">
        <v>13</v>
      </c>
      <c r="M356" s="2" t="s">
        <v>36</v>
      </c>
    </row>
    <row r="357" spans="1:13" ht="15.75" customHeight="1" x14ac:dyDescent="0.2">
      <c r="A357" s="2">
        <v>9135</v>
      </c>
      <c r="B357" s="2">
        <v>6</v>
      </c>
      <c r="C357" s="2">
        <v>5</v>
      </c>
      <c r="D357" s="2">
        <v>2003</v>
      </c>
      <c r="E357" s="2">
        <v>2003</v>
      </c>
      <c r="F357" s="2">
        <v>1700</v>
      </c>
      <c r="G357" s="2">
        <v>2</v>
      </c>
      <c r="H357" s="2">
        <v>3</v>
      </c>
      <c r="I357" s="2">
        <v>0</v>
      </c>
      <c r="J357" s="2">
        <v>2</v>
      </c>
      <c r="K357" s="2">
        <v>200000</v>
      </c>
      <c r="L357" s="2" t="s">
        <v>13</v>
      </c>
      <c r="M357" s="2" t="s">
        <v>36</v>
      </c>
    </row>
    <row r="358" spans="1:13" ht="15.75" customHeight="1" x14ac:dyDescent="0.2">
      <c r="A358" s="2">
        <v>10402</v>
      </c>
      <c r="B358" s="2">
        <v>7</v>
      </c>
      <c r="C358" s="2">
        <v>5</v>
      </c>
      <c r="D358" s="2">
        <v>2009</v>
      </c>
      <c r="E358" s="2">
        <v>2009</v>
      </c>
      <c r="F358" s="2">
        <v>1226</v>
      </c>
      <c r="G358" s="2">
        <v>2</v>
      </c>
      <c r="H358" s="2">
        <v>3</v>
      </c>
      <c r="I358" s="2">
        <v>0</v>
      </c>
      <c r="J358" s="2">
        <v>3</v>
      </c>
      <c r="K358" s="2">
        <v>198900</v>
      </c>
      <c r="L358" s="2" t="s">
        <v>13</v>
      </c>
      <c r="M358" s="2" t="s">
        <v>36</v>
      </c>
    </row>
    <row r="359" spans="1:13" ht="15.75" customHeight="1" x14ac:dyDescent="0.2">
      <c r="A359" s="2">
        <v>8749</v>
      </c>
      <c r="B359" s="2">
        <v>7</v>
      </c>
      <c r="C359" s="2">
        <v>5</v>
      </c>
      <c r="D359" s="2">
        <v>2002</v>
      </c>
      <c r="E359" s="2">
        <v>2002</v>
      </c>
      <c r="F359" s="2">
        <v>1725</v>
      </c>
      <c r="G359" s="2">
        <v>2</v>
      </c>
      <c r="H359" s="2">
        <v>3</v>
      </c>
      <c r="I359" s="2">
        <v>0</v>
      </c>
      <c r="J359" s="2">
        <v>2</v>
      </c>
      <c r="K359" s="2">
        <v>198500</v>
      </c>
      <c r="L359" s="2" t="s">
        <v>13</v>
      </c>
      <c r="M359" s="2" t="s">
        <v>36</v>
      </c>
    </row>
    <row r="360" spans="1:13" ht="15.75" customHeight="1" x14ac:dyDescent="0.2">
      <c r="A360" s="2">
        <v>8772</v>
      </c>
      <c r="B360" s="2">
        <v>7</v>
      </c>
      <c r="C360" s="2">
        <v>5</v>
      </c>
      <c r="D360" s="2">
        <v>2005</v>
      </c>
      <c r="E360" s="2">
        <v>2006</v>
      </c>
      <c r="F360" s="2">
        <v>1336</v>
      </c>
      <c r="G360" s="2">
        <v>2</v>
      </c>
      <c r="H360" s="2">
        <v>3</v>
      </c>
      <c r="I360" s="2">
        <v>0</v>
      </c>
      <c r="J360" s="2">
        <v>2</v>
      </c>
      <c r="K360" s="2">
        <v>198000</v>
      </c>
      <c r="L360" s="2" t="s">
        <v>13</v>
      </c>
      <c r="M360" s="2" t="s">
        <v>36</v>
      </c>
    </row>
    <row r="361" spans="1:13" ht="15.75" customHeight="1" x14ac:dyDescent="0.2">
      <c r="A361" s="2">
        <v>10400</v>
      </c>
      <c r="B361" s="2">
        <v>7</v>
      </c>
      <c r="C361" s="2">
        <v>5</v>
      </c>
      <c r="D361" s="2">
        <v>1998</v>
      </c>
      <c r="E361" s="2">
        <v>1998</v>
      </c>
      <c r="F361" s="2">
        <v>1779</v>
      </c>
      <c r="G361" s="2">
        <v>2</v>
      </c>
      <c r="H361" s="2">
        <v>3</v>
      </c>
      <c r="I361" s="2">
        <v>0</v>
      </c>
      <c r="J361" s="2">
        <v>2</v>
      </c>
      <c r="K361" s="2">
        <v>197900</v>
      </c>
      <c r="L361" s="2" t="s">
        <v>13</v>
      </c>
      <c r="M361" s="2" t="s">
        <v>36</v>
      </c>
    </row>
    <row r="362" spans="1:13" ht="15.75" customHeight="1" x14ac:dyDescent="0.2">
      <c r="A362" s="2">
        <v>8726</v>
      </c>
      <c r="B362" s="2">
        <v>7</v>
      </c>
      <c r="C362" s="2">
        <v>5</v>
      </c>
      <c r="D362" s="2">
        <v>2002</v>
      </c>
      <c r="E362" s="2">
        <v>2002</v>
      </c>
      <c r="F362" s="2">
        <v>1909</v>
      </c>
      <c r="G362" s="2">
        <v>2</v>
      </c>
      <c r="H362" s="2">
        <v>4</v>
      </c>
      <c r="I362" s="2">
        <v>0</v>
      </c>
      <c r="J362" s="2">
        <v>2</v>
      </c>
      <c r="K362" s="2">
        <v>197000</v>
      </c>
      <c r="L362" s="2" t="s">
        <v>13</v>
      </c>
      <c r="M362" s="2" t="s">
        <v>36</v>
      </c>
    </row>
    <row r="363" spans="1:13" ht="15.75" customHeight="1" x14ac:dyDescent="0.2">
      <c r="A363" s="2">
        <v>11645</v>
      </c>
      <c r="B363" s="2">
        <v>7</v>
      </c>
      <c r="C363" s="2">
        <v>5</v>
      </c>
      <c r="D363" s="2">
        <v>2004</v>
      </c>
      <c r="E363" s="2">
        <v>2004</v>
      </c>
      <c r="F363" s="2">
        <v>1720</v>
      </c>
      <c r="G363" s="2">
        <v>2</v>
      </c>
      <c r="H363" s="2">
        <v>3</v>
      </c>
      <c r="I363" s="2">
        <v>0</v>
      </c>
      <c r="J363" s="2">
        <v>2</v>
      </c>
      <c r="K363" s="2">
        <v>196500</v>
      </c>
      <c r="L363" s="2" t="s">
        <v>13</v>
      </c>
      <c r="M363" s="2" t="s">
        <v>36</v>
      </c>
    </row>
    <row r="364" spans="1:13" ht="15.75" customHeight="1" x14ac:dyDescent="0.2">
      <c r="A364" s="2">
        <v>9272</v>
      </c>
      <c r="B364" s="2">
        <v>7</v>
      </c>
      <c r="C364" s="2">
        <v>5</v>
      </c>
      <c r="D364" s="2">
        <v>1999</v>
      </c>
      <c r="E364" s="2">
        <v>1999</v>
      </c>
      <c r="F364" s="2">
        <v>1749</v>
      </c>
      <c r="G364" s="2">
        <v>2</v>
      </c>
      <c r="H364" s="2">
        <v>3</v>
      </c>
      <c r="I364" s="2">
        <v>0</v>
      </c>
      <c r="J364" s="2">
        <v>2</v>
      </c>
      <c r="K364" s="2">
        <v>196000</v>
      </c>
      <c r="L364" s="2" t="s">
        <v>13</v>
      </c>
      <c r="M364" s="2" t="s">
        <v>36</v>
      </c>
    </row>
    <row r="365" spans="1:13" ht="15.75" customHeight="1" x14ac:dyDescent="0.2">
      <c r="A365" s="2">
        <v>8400</v>
      </c>
      <c r="B365" s="2">
        <v>7</v>
      </c>
      <c r="C365" s="2">
        <v>5</v>
      </c>
      <c r="D365" s="2">
        <v>2005</v>
      </c>
      <c r="E365" s="2">
        <v>2005</v>
      </c>
      <c r="F365" s="2">
        <v>1611</v>
      </c>
      <c r="G365" s="2">
        <v>2</v>
      </c>
      <c r="H365" s="2">
        <v>3</v>
      </c>
      <c r="I365" s="2">
        <v>0</v>
      </c>
      <c r="J365" s="2">
        <v>2</v>
      </c>
      <c r="K365" s="2">
        <v>195800</v>
      </c>
      <c r="L365" s="2" t="s">
        <v>13</v>
      </c>
      <c r="M365" s="2" t="s">
        <v>36</v>
      </c>
    </row>
    <row r="366" spans="1:13" ht="15.75" customHeight="1" x14ac:dyDescent="0.2">
      <c r="A366" s="2">
        <v>6762</v>
      </c>
      <c r="B366" s="2">
        <v>7</v>
      </c>
      <c r="C366" s="2">
        <v>5</v>
      </c>
      <c r="D366" s="2">
        <v>2007</v>
      </c>
      <c r="E366" s="2">
        <v>2007</v>
      </c>
      <c r="F366" s="2">
        <v>1208</v>
      </c>
      <c r="G366" s="2">
        <v>2</v>
      </c>
      <c r="H366" s="2">
        <v>2</v>
      </c>
      <c r="I366" s="2">
        <v>0</v>
      </c>
      <c r="J366" s="2">
        <v>2</v>
      </c>
      <c r="K366" s="2">
        <v>195400</v>
      </c>
      <c r="L366" s="2" t="s">
        <v>13</v>
      </c>
      <c r="M366" s="2" t="s">
        <v>36</v>
      </c>
    </row>
    <row r="367" spans="1:13" ht="15.75" customHeight="1" x14ac:dyDescent="0.2">
      <c r="A367" s="2">
        <v>8935</v>
      </c>
      <c r="B367" s="2">
        <v>7</v>
      </c>
      <c r="C367" s="2">
        <v>5</v>
      </c>
      <c r="D367" s="2">
        <v>2002</v>
      </c>
      <c r="E367" s="2">
        <v>2002</v>
      </c>
      <c r="F367" s="2">
        <v>1660</v>
      </c>
      <c r="G367" s="2">
        <v>2</v>
      </c>
      <c r="H367" s="2">
        <v>3</v>
      </c>
      <c r="I367" s="2">
        <v>0</v>
      </c>
      <c r="J367" s="2">
        <v>2</v>
      </c>
      <c r="K367" s="2">
        <v>195000</v>
      </c>
      <c r="L367" s="2" t="s">
        <v>13</v>
      </c>
      <c r="M367" s="2" t="s">
        <v>36</v>
      </c>
    </row>
    <row r="368" spans="1:13" ht="15.75" customHeight="1" x14ac:dyDescent="0.2">
      <c r="A368" s="2">
        <v>12393</v>
      </c>
      <c r="B368" s="2">
        <v>7</v>
      </c>
      <c r="C368" s="2">
        <v>5</v>
      </c>
      <c r="D368" s="2">
        <v>2004</v>
      </c>
      <c r="E368" s="2">
        <v>2005</v>
      </c>
      <c r="F368" s="2">
        <v>1948</v>
      </c>
      <c r="G368" s="2">
        <v>2</v>
      </c>
      <c r="H368" s="2">
        <v>4</v>
      </c>
      <c r="I368" s="2">
        <v>1</v>
      </c>
      <c r="J368" s="2">
        <v>2</v>
      </c>
      <c r="K368" s="2">
        <v>195000</v>
      </c>
      <c r="L368" s="2" t="s">
        <v>13</v>
      </c>
      <c r="M368" s="2" t="s">
        <v>36</v>
      </c>
    </row>
    <row r="369" spans="1:13" ht="15.75" customHeight="1" x14ac:dyDescent="0.2">
      <c r="A369" s="2">
        <v>7314</v>
      </c>
      <c r="B369" s="2">
        <v>7</v>
      </c>
      <c r="C369" s="2">
        <v>5</v>
      </c>
      <c r="D369" s="2">
        <v>2007</v>
      </c>
      <c r="E369" s="2">
        <v>2007</v>
      </c>
      <c r="F369" s="2">
        <v>1232</v>
      </c>
      <c r="G369" s="2">
        <v>2</v>
      </c>
      <c r="H369" s="2">
        <v>2</v>
      </c>
      <c r="I369" s="2">
        <v>0</v>
      </c>
      <c r="J369" s="2">
        <v>2</v>
      </c>
      <c r="K369" s="2">
        <v>194500</v>
      </c>
      <c r="L369" s="2" t="s">
        <v>13</v>
      </c>
      <c r="M369" s="2" t="s">
        <v>36</v>
      </c>
    </row>
    <row r="370" spans="1:13" ht="15.75" customHeight="1" x14ac:dyDescent="0.2">
      <c r="A370" s="2">
        <v>8556</v>
      </c>
      <c r="B370" s="2">
        <v>7</v>
      </c>
      <c r="C370" s="2">
        <v>5</v>
      </c>
      <c r="D370" s="2">
        <v>2006</v>
      </c>
      <c r="E370" s="2">
        <v>2006</v>
      </c>
      <c r="F370" s="2">
        <v>1240</v>
      </c>
      <c r="G370" s="2">
        <v>2</v>
      </c>
      <c r="H370" s="2">
        <v>2</v>
      </c>
      <c r="I370" s="2">
        <v>0</v>
      </c>
      <c r="J370" s="2">
        <v>3</v>
      </c>
      <c r="K370" s="2">
        <v>194000</v>
      </c>
      <c r="L370" s="2" t="s">
        <v>13</v>
      </c>
      <c r="M370" s="2" t="s">
        <v>36</v>
      </c>
    </row>
    <row r="371" spans="1:13" ht="15.75" customHeight="1" x14ac:dyDescent="0.2">
      <c r="A371" s="2">
        <v>7406</v>
      </c>
      <c r="B371" s="2">
        <v>7</v>
      </c>
      <c r="C371" s="2">
        <v>5</v>
      </c>
      <c r="D371" s="2">
        <v>2006</v>
      </c>
      <c r="E371" s="2">
        <v>2006</v>
      </c>
      <c r="F371" s="2">
        <v>1220</v>
      </c>
      <c r="G371" s="2">
        <v>2</v>
      </c>
      <c r="H371" s="2">
        <v>2</v>
      </c>
      <c r="I371" s="2">
        <v>0</v>
      </c>
      <c r="J371" s="2">
        <v>2</v>
      </c>
      <c r="K371" s="2">
        <v>194000</v>
      </c>
      <c r="L371" s="2" t="s">
        <v>13</v>
      </c>
      <c r="M371" s="2" t="s">
        <v>36</v>
      </c>
    </row>
    <row r="372" spans="1:13" ht="15.75" customHeight="1" x14ac:dyDescent="0.2">
      <c r="A372" s="2">
        <v>6762</v>
      </c>
      <c r="B372" s="2">
        <v>7</v>
      </c>
      <c r="C372" s="2">
        <v>5</v>
      </c>
      <c r="D372" s="2">
        <v>2006</v>
      </c>
      <c r="E372" s="2">
        <v>2006</v>
      </c>
      <c r="F372" s="2">
        <v>1294</v>
      </c>
      <c r="G372" s="2">
        <v>2</v>
      </c>
      <c r="H372" s="2">
        <v>2</v>
      </c>
      <c r="I372" s="2">
        <v>1</v>
      </c>
      <c r="J372" s="2">
        <v>2</v>
      </c>
      <c r="K372" s="2">
        <v>193879</v>
      </c>
      <c r="L372" s="2" t="s">
        <v>13</v>
      </c>
      <c r="M372" s="2" t="s">
        <v>36</v>
      </c>
    </row>
    <row r="373" spans="1:13" ht="15.75" customHeight="1" x14ac:dyDescent="0.2">
      <c r="A373" s="2">
        <v>9179</v>
      </c>
      <c r="B373" s="2">
        <v>7</v>
      </c>
      <c r="C373" s="2">
        <v>5</v>
      </c>
      <c r="D373" s="2">
        <v>1999</v>
      </c>
      <c r="E373" s="2">
        <v>1999</v>
      </c>
      <c r="F373" s="2">
        <v>1790</v>
      </c>
      <c r="G373" s="2">
        <v>2</v>
      </c>
      <c r="H373" s="2">
        <v>3</v>
      </c>
      <c r="I373" s="2">
        <v>0</v>
      </c>
      <c r="J373" s="2">
        <v>2</v>
      </c>
      <c r="K373" s="2">
        <v>193000</v>
      </c>
      <c r="L373" s="2" t="s">
        <v>13</v>
      </c>
      <c r="M373" s="2" t="s">
        <v>36</v>
      </c>
    </row>
    <row r="374" spans="1:13" ht="15.75" customHeight="1" x14ac:dyDescent="0.2">
      <c r="A374" s="2">
        <v>9627</v>
      </c>
      <c r="B374" s="2">
        <v>7</v>
      </c>
      <c r="C374" s="2">
        <v>5</v>
      </c>
      <c r="D374" s="2">
        <v>2007</v>
      </c>
      <c r="E374" s="2">
        <v>2007</v>
      </c>
      <c r="F374" s="2">
        <v>1361</v>
      </c>
      <c r="G374" s="2">
        <v>2</v>
      </c>
      <c r="H374" s="2">
        <v>3</v>
      </c>
      <c r="I374" s="2">
        <v>0</v>
      </c>
      <c r="J374" s="2">
        <v>2</v>
      </c>
      <c r="K374" s="2">
        <v>193000</v>
      </c>
      <c r="L374" s="2" t="s">
        <v>13</v>
      </c>
      <c r="M374" s="2" t="s">
        <v>36</v>
      </c>
    </row>
    <row r="375" spans="1:13" ht="15.75" customHeight="1" x14ac:dyDescent="0.2">
      <c r="A375" s="2">
        <v>8685</v>
      </c>
      <c r="B375" s="2">
        <v>7</v>
      </c>
      <c r="C375" s="2">
        <v>5</v>
      </c>
      <c r="D375" s="2">
        <v>1998</v>
      </c>
      <c r="E375" s="2">
        <v>1998</v>
      </c>
      <c r="F375" s="2">
        <v>1425</v>
      </c>
      <c r="G375" s="2">
        <v>2</v>
      </c>
      <c r="H375" s="2">
        <v>3</v>
      </c>
      <c r="I375" s="2">
        <v>0</v>
      </c>
      <c r="J375" s="2">
        <v>2</v>
      </c>
      <c r="K375" s="2">
        <v>193000</v>
      </c>
      <c r="L375" s="2" t="s">
        <v>13</v>
      </c>
      <c r="M375" s="2" t="s">
        <v>36</v>
      </c>
    </row>
    <row r="376" spans="1:13" ht="15.75" customHeight="1" x14ac:dyDescent="0.2">
      <c r="A376" s="2">
        <v>14006</v>
      </c>
      <c r="B376" s="2">
        <v>7</v>
      </c>
      <c r="C376" s="2">
        <v>5</v>
      </c>
      <c r="D376" s="2">
        <v>2002</v>
      </c>
      <c r="E376" s="2">
        <v>2002</v>
      </c>
      <c r="F376" s="2">
        <v>1776</v>
      </c>
      <c r="G376" s="2">
        <v>2</v>
      </c>
      <c r="H376" s="2">
        <v>3</v>
      </c>
      <c r="I376" s="2">
        <v>1</v>
      </c>
      <c r="J376" s="2">
        <v>2</v>
      </c>
      <c r="K376" s="2">
        <v>192500</v>
      </c>
      <c r="L376" s="2" t="s">
        <v>13</v>
      </c>
      <c r="M376" s="2" t="s">
        <v>36</v>
      </c>
    </row>
    <row r="377" spans="1:13" ht="15.75" customHeight="1" x14ac:dyDescent="0.2">
      <c r="A377" s="2">
        <v>9017</v>
      </c>
      <c r="B377" s="2">
        <v>7</v>
      </c>
      <c r="C377" s="2">
        <v>5</v>
      </c>
      <c r="D377" s="2">
        <v>1999</v>
      </c>
      <c r="E377" s="2">
        <v>1999</v>
      </c>
      <c r="F377" s="2">
        <v>1431</v>
      </c>
      <c r="G377" s="2">
        <v>2</v>
      </c>
      <c r="H377" s="2">
        <v>3</v>
      </c>
      <c r="I377" s="2">
        <v>0</v>
      </c>
      <c r="J377" s="2">
        <v>2</v>
      </c>
      <c r="K377" s="2">
        <v>192000</v>
      </c>
      <c r="L377" s="2" t="s">
        <v>13</v>
      </c>
      <c r="M377" s="2" t="s">
        <v>36</v>
      </c>
    </row>
    <row r="378" spans="1:13" ht="15.75" customHeight="1" x14ac:dyDescent="0.2">
      <c r="A378" s="2">
        <v>8749</v>
      </c>
      <c r="B378" s="2">
        <v>7</v>
      </c>
      <c r="C378" s="2">
        <v>5</v>
      </c>
      <c r="D378" s="2">
        <v>2002</v>
      </c>
      <c r="E378" s="2">
        <v>2002</v>
      </c>
      <c r="F378" s="2">
        <v>1459</v>
      </c>
      <c r="G378" s="2">
        <v>2</v>
      </c>
      <c r="H378" s="2">
        <v>3</v>
      </c>
      <c r="I378" s="2">
        <v>1</v>
      </c>
      <c r="J378" s="2">
        <v>2</v>
      </c>
      <c r="K378" s="2">
        <v>192000</v>
      </c>
      <c r="L378" s="2" t="s">
        <v>13</v>
      </c>
      <c r="M378" s="2" t="s">
        <v>36</v>
      </c>
    </row>
    <row r="379" spans="1:13" ht="15.75" customHeight="1" x14ac:dyDescent="0.2">
      <c r="A379" s="2">
        <v>9337</v>
      </c>
      <c r="B379" s="2">
        <v>7</v>
      </c>
      <c r="C379" s="2">
        <v>5</v>
      </c>
      <c r="D379" s="2">
        <v>1997</v>
      </c>
      <c r="E379" s="2">
        <v>1998</v>
      </c>
      <c r="F379" s="2">
        <v>1692</v>
      </c>
      <c r="G379" s="2">
        <v>2</v>
      </c>
      <c r="H379" s="2">
        <v>3</v>
      </c>
      <c r="I379" s="2">
        <v>1</v>
      </c>
      <c r="J379" s="2">
        <v>2</v>
      </c>
      <c r="K379" s="2">
        <v>191000</v>
      </c>
      <c r="L379" s="2" t="s">
        <v>13</v>
      </c>
      <c r="M379" s="2" t="s">
        <v>36</v>
      </c>
    </row>
    <row r="380" spans="1:13" ht="15.75" customHeight="1" x14ac:dyDescent="0.2">
      <c r="A380" s="2">
        <v>8750</v>
      </c>
      <c r="B380" s="2">
        <v>7</v>
      </c>
      <c r="C380" s="2">
        <v>5</v>
      </c>
      <c r="D380" s="2">
        <v>1996</v>
      </c>
      <c r="E380" s="2">
        <v>1996</v>
      </c>
      <c r="F380" s="2">
        <v>1716</v>
      </c>
      <c r="G380" s="2">
        <v>2</v>
      </c>
      <c r="H380" s="2">
        <v>2</v>
      </c>
      <c r="I380" s="2">
        <v>1</v>
      </c>
      <c r="J380" s="2">
        <v>2</v>
      </c>
      <c r="K380" s="2">
        <v>191000</v>
      </c>
      <c r="L380" s="2" t="s">
        <v>13</v>
      </c>
      <c r="M380" s="2" t="s">
        <v>36</v>
      </c>
    </row>
    <row r="381" spans="1:13" ht="15.75" customHeight="1" x14ac:dyDescent="0.2">
      <c r="A381" s="2">
        <v>9382</v>
      </c>
      <c r="B381" s="2">
        <v>7</v>
      </c>
      <c r="C381" s="2">
        <v>5</v>
      </c>
      <c r="D381" s="2">
        <v>1999</v>
      </c>
      <c r="E381" s="2">
        <v>2000</v>
      </c>
      <c r="F381" s="2">
        <v>1479</v>
      </c>
      <c r="G381" s="2">
        <v>2</v>
      </c>
      <c r="H381" s="2">
        <v>3</v>
      </c>
      <c r="I381" s="2">
        <v>0</v>
      </c>
      <c r="J381" s="2">
        <v>2</v>
      </c>
      <c r="K381" s="2">
        <v>191000</v>
      </c>
      <c r="L381" s="2" t="s">
        <v>13</v>
      </c>
      <c r="M381" s="2" t="s">
        <v>36</v>
      </c>
    </row>
    <row r="382" spans="1:13" ht="15.75" customHeight="1" x14ac:dyDescent="0.2">
      <c r="A382" s="2">
        <v>9316</v>
      </c>
      <c r="B382" s="2">
        <v>7</v>
      </c>
      <c r="C382" s="2">
        <v>5</v>
      </c>
      <c r="D382" s="2">
        <v>2005</v>
      </c>
      <c r="E382" s="2">
        <v>2006</v>
      </c>
      <c r="F382" s="2">
        <v>1795</v>
      </c>
      <c r="G382" s="2">
        <v>2</v>
      </c>
      <c r="H382" s="2">
        <v>3</v>
      </c>
      <c r="I382" s="2">
        <v>0</v>
      </c>
      <c r="J382" s="2">
        <v>2</v>
      </c>
      <c r="K382" s="2">
        <v>191000</v>
      </c>
      <c r="L382" s="2" t="s">
        <v>13</v>
      </c>
      <c r="M382" s="2" t="s">
        <v>36</v>
      </c>
    </row>
    <row r="383" spans="1:13" ht="15.75" customHeight="1" x14ac:dyDescent="0.2">
      <c r="A383" s="2">
        <v>9543</v>
      </c>
      <c r="B383" s="2">
        <v>7</v>
      </c>
      <c r="C383" s="2">
        <v>5</v>
      </c>
      <c r="D383" s="2">
        <v>2001</v>
      </c>
      <c r="E383" s="2">
        <v>2001</v>
      </c>
      <c r="F383" s="2">
        <v>1690</v>
      </c>
      <c r="G383" s="2">
        <v>2</v>
      </c>
      <c r="H383" s="2">
        <v>3</v>
      </c>
      <c r="I383" s="2">
        <v>0</v>
      </c>
      <c r="J383" s="2">
        <v>2</v>
      </c>
      <c r="K383" s="2">
        <v>190550</v>
      </c>
      <c r="L383" s="2" t="s">
        <v>13</v>
      </c>
      <c r="M383" s="2" t="s">
        <v>36</v>
      </c>
    </row>
    <row r="384" spans="1:13" ht="15.75" customHeight="1" x14ac:dyDescent="0.2">
      <c r="A384" s="2">
        <v>9313</v>
      </c>
      <c r="B384" s="2">
        <v>7</v>
      </c>
      <c r="C384" s="2">
        <v>5</v>
      </c>
      <c r="D384" s="2">
        <v>2004</v>
      </c>
      <c r="E384" s="2">
        <v>2004</v>
      </c>
      <c r="F384" s="2">
        <v>1728</v>
      </c>
      <c r="G384" s="2">
        <v>2</v>
      </c>
      <c r="H384" s="2">
        <v>3</v>
      </c>
      <c r="I384" s="2">
        <v>0</v>
      </c>
      <c r="J384" s="2">
        <v>2</v>
      </c>
      <c r="K384" s="2">
        <v>190000</v>
      </c>
      <c r="L384" s="2" t="s">
        <v>13</v>
      </c>
      <c r="M384" s="2" t="s">
        <v>36</v>
      </c>
    </row>
    <row r="385" spans="1:13" ht="15.75" customHeight="1" x14ac:dyDescent="0.2">
      <c r="A385" s="2">
        <v>8487</v>
      </c>
      <c r="B385" s="2">
        <v>7</v>
      </c>
      <c r="C385" s="2">
        <v>5</v>
      </c>
      <c r="D385" s="2">
        <v>2004</v>
      </c>
      <c r="E385" s="2">
        <v>2004</v>
      </c>
      <c r="F385" s="2">
        <v>1500</v>
      </c>
      <c r="G385" s="2">
        <v>2</v>
      </c>
      <c r="H385" s="2">
        <v>3</v>
      </c>
      <c r="I385" s="2">
        <v>0</v>
      </c>
      <c r="J385" s="2">
        <v>2</v>
      </c>
      <c r="K385" s="2">
        <v>190000</v>
      </c>
      <c r="L385" s="2" t="s">
        <v>13</v>
      </c>
      <c r="M385" s="2" t="s">
        <v>36</v>
      </c>
    </row>
    <row r="386" spans="1:13" ht="15.75" customHeight="1" x14ac:dyDescent="0.2">
      <c r="A386" s="2">
        <v>8199</v>
      </c>
      <c r="B386" s="2">
        <v>7</v>
      </c>
      <c r="C386" s="2">
        <v>5</v>
      </c>
      <c r="D386" s="2">
        <v>2005</v>
      </c>
      <c r="E386" s="2">
        <v>2005</v>
      </c>
      <c r="F386" s="2">
        <v>1456</v>
      </c>
      <c r="G386" s="2">
        <v>2</v>
      </c>
      <c r="H386" s="2">
        <v>3</v>
      </c>
      <c r="I386" s="2">
        <v>1</v>
      </c>
      <c r="J386" s="2">
        <v>2</v>
      </c>
      <c r="K386" s="2">
        <v>189000</v>
      </c>
      <c r="L386" s="2" t="s">
        <v>13</v>
      </c>
      <c r="M386" s="2" t="s">
        <v>36</v>
      </c>
    </row>
    <row r="387" spans="1:13" ht="15.75" customHeight="1" x14ac:dyDescent="0.2">
      <c r="A387" s="2">
        <v>8924</v>
      </c>
      <c r="B387" s="2">
        <v>7</v>
      </c>
      <c r="C387" s="2">
        <v>5</v>
      </c>
      <c r="D387" s="2">
        <v>1998</v>
      </c>
      <c r="E387" s="2">
        <v>1999</v>
      </c>
      <c r="F387" s="2">
        <v>1724</v>
      </c>
      <c r="G387" s="2">
        <v>2</v>
      </c>
      <c r="H387" s="2">
        <v>3</v>
      </c>
      <c r="I387" s="2">
        <v>0</v>
      </c>
      <c r="J387" s="2">
        <v>2</v>
      </c>
      <c r="K387" s="2">
        <v>188000</v>
      </c>
      <c r="L387" s="2" t="s">
        <v>13</v>
      </c>
      <c r="M387" s="2" t="s">
        <v>36</v>
      </c>
    </row>
    <row r="388" spans="1:13" ht="15.75" customHeight="1" x14ac:dyDescent="0.2">
      <c r="A388" s="2">
        <v>16285</v>
      </c>
      <c r="B388" s="2">
        <v>7</v>
      </c>
      <c r="C388" s="2">
        <v>5</v>
      </c>
      <c r="D388" s="2">
        <v>2001</v>
      </c>
      <c r="E388" s="2">
        <v>2002</v>
      </c>
      <c r="F388" s="2">
        <v>1430</v>
      </c>
      <c r="G388" s="2">
        <v>2</v>
      </c>
      <c r="H388" s="2">
        <v>3</v>
      </c>
      <c r="I388" s="2">
        <v>0</v>
      </c>
      <c r="J388" s="2">
        <v>2</v>
      </c>
      <c r="K388" s="2">
        <v>187100</v>
      </c>
      <c r="L388" s="2" t="s">
        <v>13</v>
      </c>
      <c r="M388" s="2" t="s">
        <v>36</v>
      </c>
    </row>
    <row r="389" spans="1:13" ht="15.75" customHeight="1" x14ac:dyDescent="0.2">
      <c r="A389" s="2">
        <v>7360</v>
      </c>
      <c r="B389" s="2">
        <v>7</v>
      </c>
      <c r="C389" s="2">
        <v>5</v>
      </c>
      <c r="D389" s="2">
        <v>2010</v>
      </c>
      <c r="E389" s="2">
        <v>2010</v>
      </c>
      <c r="F389" s="2">
        <v>1222</v>
      </c>
      <c r="G389" s="2">
        <v>2</v>
      </c>
      <c r="H389" s="2">
        <v>2</v>
      </c>
      <c r="I389" s="2">
        <v>0</v>
      </c>
      <c r="J389" s="2">
        <v>2</v>
      </c>
      <c r="K389" s="2">
        <v>187000</v>
      </c>
      <c r="L389" s="2" t="s">
        <v>13</v>
      </c>
      <c r="M389" s="2" t="s">
        <v>36</v>
      </c>
    </row>
    <row r="390" spans="1:13" ht="15.75" customHeight="1" x14ac:dyDescent="0.2">
      <c r="A390" s="2">
        <v>12438</v>
      </c>
      <c r="B390" s="2">
        <v>6</v>
      </c>
      <c r="C390" s="2">
        <v>5</v>
      </c>
      <c r="D390" s="2">
        <v>1995</v>
      </c>
      <c r="E390" s="2">
        <v>1995</v>
      </c>
      <c r="F390" s="2">
        <v>1499</v>
      </c>
      <c r="G390" s="2">
        <v>2</v>
      </c>
      <c r="H390" s="2">
        <v>3</v>
      </c>
      <c r="I390" s="2">
        <v>1</v>
      </c>
      <c r="J390" s="2">
        <v>2</v>
      </c>
      <c r="K390" s="2">
        <v>187000</v>
      </c>
      <c r="L390" s="2" t="s">
        <v>13</v>
      </c>
      <c r="M390" s="2" t="s">
        <v>36</v>
      </c>
    </row>
    <row r="391" spans="1:13" ht="15.75" customHeight="1" x14ac:dyDescent="0.2">
      <c r="A391" s="2">
        <v>9750</v>
      </c>
      <c r="B391" s="2">
        <v>7</v>
      </c>
      <c r="C391" s="2">
        <v>5</v>
      </c>
      <c r="D391" s="2">
        <v>2004</v>
      </c>
      <c r="E391" s="2">
        <v>2004</v>
      </c>
      <c r="F391" s="2">
        <v>1445</v>
      </c>
      <c r="G391" s="2">
        <v>2</v>
      </c>
      <c r="H391" s="2">
        <v>3</v>
      </c>
      <c r="I391" s="2">
        <v>0</v>
      </c>
      <c r="J391" s="2">
        <v>2</v>
      </c>
      <c r="K391" s="2">
        <v>186500</v>
      </c>
      <c r="L391" s="2" t="s">
        <v>13</v>
      </c>
      <c r="M391" s="2" t="s">
        <v>36</v>
      </c>
    </row>
    <row r="392" spans="1:13" ht="15.75" customHeight="1" x14ac:dyDescent="0.2">
      <c r="A392" s="2">
        <v>8320</v>
      </c>
      <c r="B392" s="2">
        <v>7</v>
      </c>
      <c r="C392" s="2">
        <v>5</v>
      </c>
      <c r="D392" s="2">
        <v>2004</v>
      </c>
      <c r="E392" s="2">
        <v>2004</v>
      </c>
      <c r="F392" s="2">
        <v>1582</v>
      </c>
      <c r="G392" s="2">
        <v>2</v>
      </c>
      <c r="H392" s="2">
        <v>3</v>
      </c>
      <c r="I392" s="2">
        <v>0</v>
      </c>
      <c r="J392" s="2">
        <v>2</v>
      </c>
      <c r="K392" s="2">
        <v>185900</v>
      </c>
      <c r="L392" s="2" t="s">
        <v>13</v>
      </c>
      <c r="M392" s="2" t="s">
        <v>36</v>
      </c>
    </row>
    <row r="393" spans="1:13" ht="15.75" customHeight="1" x14ac:dyDescent="0.2">
      <c r="A393" s="2">
        <v>8773</v>
      </c>
      <c r="B393" s="2">
        <v>7</v>
      </c>
      <c r="C393" s="2">
        <v>5</v>
      </c>
      <c r="D393" s="2">
        <v>2004</v>
      </c>
      <c r="E393" s="2">
        <v>2004</v>
      </c>
      <c r="F393" s="2">
        <v>1414</v>
      </c>
      <c r="G393" s="2">
        <v>2</v>
      </c>
      <c r="H393" s="2">
        <v>3</v>
      </c>
      <c r="I393" s="2">
        <v>0</v>
      </c>
      <c r="J393" s="2">
        <v>2</v>
      </c>
      <c r="K393" s="2">
        <v>185500</v>
      </c>
      <c r="L393" s="2" t="s">
        <v>13</v>
      </c>
      <c r="M393" s="2" t="s">
        <v>36</v>
      </c>
    </row>
    <row r="394" spans="1:13" ht="15.75" customHeight="1" x14ac:dyDescent="0.2">
      <c r="A394" s="2">
        <v>10126</v>
      </c>
      <c r="B394" s="2">
        <v>6</v>
      </c>
      <c r="C394" s="2">
        <v>5</v>
      </c>
      <c r="D394" s="2">
        <v>1997</v>
      </c>
      <c r="E394" s="2">
        <v>1998</v>
      </c>
      <c r="F394" s="2">
        <v>1838</v>
      </c>
      <c r="G394" s="2">
        <v>2</v>
      </c>
      <c r="H394" s="2">
        <v>2</v>
      </c>
      <c r="I394" s="2">
        <v>0</v>
      </c>
      <c r="J394" s="2">
        <v>3</v>
      </c>
      <c r="K394" s="2">
        <v>185000</v>
      </c>
      <c r="L394" s="2" t="s">
        <v>17</v>
      </c>
      <c r="M394" s="2" t="s">
        <v>36</v>
      </c>
    </row>
    <row r="395" spans="1:13" ht="15.75" customHeight="1" x14ac:dyDescent="0.2">
      <c r="A395" s="2">
        <v>8450</v>
      </c>
      <c r="B395" s="2">
        <v>7</v>
      </c>
      <c r="C395" s="2">
        <v>5</v>
      </c>
      <c r="D395" s="2">
        <v>2003</v>
      </c>
      <c r="E395" s="2">
        <v>2003</v>
      </c>
      <c r="F395" s="2">
        <v>1337</v>
      </c>
      <c r="G395" s="2">
        <v>2</v>
      </c>
      <c r="H395" s="2">
        <v>3</v>
      </c>
      <c r="I395" s="2">
        <v>0</v>
      </c>
      <c r="J395" s="2">
        <v>2</v>
      </c>
      <c r="K395" s="2">
        <v>185000</v>
      </c>
      <c r="L395" s="2" t="s">
        <v>13</v>
      </c>
      <c r="M395" s="2" t="s">
        <v>36</v>
      </c>
    </row>
    <row r="396" spans="1:13" ht="15.75" customHeight="1" x14ac:dyDescent="0.2">
      <c r="A396" s="2">
        <v>7488</v>
      </c>
      <c r="B396" s="2">
        <v>7</v>
      </c>
      <c r="C396" s="2">
        <v>5</v>
      </c>
      <c r="D396" s="2">
        <v>2005</v>
      </c>
      <c r="E396" s="2">
        <v>2005</v>
      </c>
      <c r="F396" s="2">
        <v>1208</v>
      </c>
      <c r="G396" s="2">
        <v>2</v>
      </c>
      <c r="H396" s="2">
        <v>2</v>
      </c>
      <c r="I396" s="2">
        <v>0</v>
      </c>
      <c r="J396" s="2">
        <v>2</v>
      </c>
      <c r="K396" s="2">
        <v>183600</v>
      </c>
      <c r="L396" s="2" t="s">
        <v>13</v>
      </c>
      <c r="M396" s="2" t="s">
        <v>36</v>
      </c>
    </row>
    <row r="397" spans="1:13" ht="15.75" customHeight="1" x14ac:dyDescent="0.2">
      <c r="A397" s="2">
        <v>7226</v>
      </c>
      <c r="B397" s="2">
        <v>7</v>
      </c>
      <c r="C397" s="2">
        <v>5</v>
      </c>
      <c r="D397" s="2">
        <v>2003</v>
      </c>
      <c r="E397" s="2">
        <v>2003</v>
      </c>
      <c r="F397" s="2">
        <v>1640</v>
      </c>
      <c r="G397" s="2">
        <v>2</v>
      </c>
      <c r="H397" s="2">
        <v>3</v>
      </c>
      <c r="I397" s="2">
        <v>0</v>
      </c>
      <c r="J397" s="2">
        <v>2</v>
      </c>
      <c r="K397" s="2">
        <v>183000</v>
      </c>
      <c r="L397" s="2" t="s">
        <v>13</v>
      </c>
      <c r="M397" s="2" t="s">
        <v>36</v>
      </c>
    </row>
    <row r="398" spans="1:13" ht="15.75" customHeight="1" x14ac:dyDescent="0.2">
      <c r="A398" s="2">
        <v>9316</v>
      </c>
      <c r="B398" s="2">
        <v>7</v>
      </c>
      <c r="C398" s="2">
        <v>5</v>
      </c>
      <c r="D398" s="2">
        <v>2005</v>
      </c>
      <c r="E398" s="2">
        <v>2005</v>
      </c>
      <c r="F398" s="2">
        <v>1596</v>
      </c>
      <c r="G398" s="2">
        <v>2</v>
      </c>
      <c r="H398" s="2">
        <v>3</v>
      </c>
      <c r="I398" s="2">
        <v>0</v>
      </c>
      <c r="J398" s="2">
        <v>2</v>
      </c>
      <c r="K398" s="2">
        <v>181000</v>
      </c>
      <c r="L398" s="2" t="s">
        <v>13</v>
      </c>
      <c r="M398" s="2" t="s">
        <v>36</v>
      </c>
    </row>
    <row r="399" spans="1:13" ht="15.75" customHeight="1" x14ac:dyDescent="0.2">
      <c r="A399" s="2">
        <v>11317</v>
      </c>
      <c r="B399" s="2">
        <v>7</v>
      </c>
      <c r="C399" s="2">
        <v>5</v>
      </c>
      <c r="D399" s="2">
        <v>2003</v>
      </c>
      <c r="E399" s="2">
        <v>2003</v>
      </c>
      <c r="F399" s="2">
        <v>1668</v>
      </c>
      <c r="G399" s="2">
        <v>2</v>
      </c>
      <c r="H399" s="2">
        <v>3</v>
      </c>
      <c r="I399" s="2">
        <v>0</v>
      </c>
      <c r="J399" s="2">
        <v>2</v>
      </c>
      <c r="K399" s="2">
        <v>180000</v>
      </c>
      <c r="L399" s="2" t="s">
        <v>13</v>
      </c>
      <c r="M399" s="2" t="s">
        <v>36</v>
      </c>
    </row>
    <row r="400" spans="1:13" ht="15.75" customHeight="1" x14ac:dyDescent="0.2">
      <c r="A400" s="2">
        <v>11049</v>
      </c>
      <c r="B400" s="2">
        <v>8</v>
      </c>
      <c r="C400" s="2">
        <v>5</v>
      </c>
      <c r="D400" s="2">
        <v>2007</v>
      </c>
      <c r="E400" s="2">
        <v>2007</v>
      </c>
      <c r="F400" s="2">
        <v>1234</v>
      </c>
      <c r="G400" s="2">
        <v>2</v>
      </c>
      <c r="H400" s="2">
        <v>3</v>
      </c>
      <c r="I400" s="2">
        <v>0</v>
      </c>
      <c r="J400" s="2">
        <v>2</v>
      </c>
      <c r="K400" s="2">
        <v>179900</v>
      </c>
      <c r="L400" s="2" t="s">
        <v>13</v>
      </c>
      <c r="M400" s="2" t="s">
        <v>36</v>
      </c>
    </row>
    <row r="401" spans="1:13" ht="15.75" customHeight="1" x14ac:dyDescent="0.2">
      <c r="A401" s="2">
        <v>8500</v>
      </c>
      <c r="B401" s="2">
        <v>7</v>
      </c>
      <c r="C401" s="2">
        <v>5</v>
      </c>
      <c r="D401" s="2">
        <v>2004</v>
      </c>
      <c r="E401" s="2">
        <v>2004</v>
      </c>
      <c r="F401" s="2">
        <v>1422</v>
      </c>
      <c r="G401" s="2">
        <v>2</v>
      </c>
      <c r="H401" s="2">
        <v>3</v>
      </c>
      <c r="I401" s="2">
        <v>0</v>
      </c>
      <c r="J401" s="2">
        <v>2</v>
      </c>
      <c r="K401" s="2">
        <v>179600</v>
      </c>
      <c r="L401" s="2" t="s">
        <v>13</v>
      </c>
      <c r="M401" s="2" t="s">
        <v>36</v>
      </c>
    </row>
    <row r="402" spans="1:13" ht="15.75" customHeight="1" x14ac:dyDescent="0.2">
      <c r="A402" s="2">
        <v>8145</v>
      </c>
      <c r="B402" s="2">
        <v>7</v>
      </c>
      <c r="C402" s="2">
        <v>5</v>
      </c>
      <c r="D402" s="2">
        <v>2007</v>
      </c>
      <c r="E402" s="2">
        <v>2007</v>
      </c>
      <c r="F402" s="2">
        <v>1476</v>
      </c>
      <c r="G402" s="2">
        <v>2</v>
      </c>
      <c r="H402" s="2">
        <v>3</v>
      </c>
      <c r="I402" s="2">
        <v>0</v>
      </c>
      <c r="J402" s="2">
        <v>2</v>
      </c>
      <c r="K402" s="2">
        <v>179400</v>
      </c>
      <c r="L402" s="2" t="s">
        <v>13</v>
      </c>
      <c r="M402" s="2" t="s">
        <v>36</v>
      </c>
    </row>
    <row r="403" spans="1:13" ht="15.75" customHeight="1" x14ac:dyDescent="0.2">
      <c r="A403" s="2">
        <v>9100</v>
      </c>
      <c r="B403" s="2">
        <v>7</v>
      </c>
      <c r="C403" s="2">
        <v>5</v>
      </c>
      <c r="D403" s="2">
        <v>2001</v>
      </c>
      <c r="E403" s="2">
        <v>2001</v>
      </c>
      <c r="F403" s="2">
        <v>1212</v>
      </c>
      <c r="G403" s="2">
        <v>2</v>
      </c>
      <c r="H403" s="2">
        <v>3</v>
      </c>
      <c r="I403" s="2">
        <v>0</v>
      </c>
      <c r="J403" s="2">
        <v>2</v>
      </c>
      <c r="K403" s="2">
        <v>178000</v>
      </c>
      <c r="L403" s="2" t="s">
        <v>13</v>
      </c>
      <c r="M403" s="2" t="s">
        <v>36</v>
      </c>
    </row>
    <row r="404" spans="1:13" ht="15.75" customHeight="1" x14ac:dyDescent="0.2">
      <c r="A404" s="2">
        <v>11249</v>
      </c>
      <c r="B404" s="2">
        <v>6</v>
      </c>
      <c r="C404" s="2">
        <v>5</v>
      </c>
      <c r="D404" s="2">
        <v>1995</v>
      </c>
      <c r="E404" s="2">
        <v>1995</v>
      </c>
      <c r="F404" s="2">
        <v>1200</v>
      </c>
      <c r="G404" s="2">
        <v>2</v>
      </c>
      <c r="H404" s="2">
        <v>3</v>
      </c>
      <c r="I404" s="2">
        <v>0</v>
      </c>
      <c r="J404" s="2">
        <v>2</v>
      </c>
      <c r="K404" s="2">
        <v>177500</v>
      </c>
      <c r="L404" s="2" t="s">
        <v>17</v>
      </c>
      <c r="M404" s="2" t="s">
        <v>36</v>
      </c>
    </row>
    <row r="405" spans="1:13" ht="15.75" customHeight="1" x14ac:dyDescent="0.2">
      <c r="A405" s="2">
        <v>10616</v>
      </c>
      <c r="B405" s="2">
        <v>7</v>
      </c>
      <c r="C405" s="2">
        <v>5</v>
      </c>
      <c r="D405" s="2">
        <v>2007</v>
      </c>
      <c r="E405" s="2">
        <v>2007</v>
      </c>
      <c r="F405" s="2">
        <v>1356</v>
      </c>
      <c r="G405" s="2">
        <v>2</v>
      </c>
      <c r="H405" s="2">
        <v>3</v>
      </c>
      <c r="I405" s="2">
        <v>1</v>
      </c>
      <c r="J405" s="2">
        <v>2</v>
      </c>
      <c r="K405" s="2">
        <v>177439</v>
      </c>
      <c r="L405" s="2" t="s">
        <v>13</v>
      </c>
      <c r="M405" s="2" t="s">
        <v>36</v>
      </c>
    </row>
    <row r="406" spans="1:13" ht="15.75" customHeight="1" x14ac:dyDescent="0.2">
      <c r="A406" s="2">
        <v>9317</v>
      </c>
      <c r="B406" s="2">
        <v>6</v>
      </c>
      <c r="C406" s="2">
        <v>5</v>
      </c>
      <c r="D406" s="2">
        <v>2006</v>
      </c>
      <c r="E406" s="2">
        <v>2006</v>
      </c>
      <c r="F406" s="2">
        <v>1314</v>
      </c>
      <c r="G406" s="2">
        <v>2</v>
      </c>
      <c r="H406" s="2">
        <v>3</v>
      </c>
      <c r="I406" s="2">
        <v>1</v>
      </c>
      <c r="J406" s="2">
        <v>2</v>
      </c>
      <c r="K406" s="2">
        <v>176432</v>
      </c>
      <c r="L406" s="2" t="s">
        <v>13</v>
      </c>
      <c r="M406" s="2" t="s">
        <v>36</v>
      </c>
    </row>
    <row r="407" spans="1:13" ht="15.75" customHeight="1" x14ac:dyDescent="0.2">
      <c r="A407" s="2">
        <v>7242</v>
      </c>
      <c r="B407" s="2">
        <v>7</v>
      </c>
      <c r="C407" s="2">
        <v>5</v>
      </c>
      <c r="D407" s="2">
        <v>2005</v>
      </c>
      <c r="E407" s="2">
        <v>2006</v>
      </c>
      <c r="F407" s="2">
        <v>1270</v>
      </c>
      <c r="G407" s="2">
        <v>2</v>
      </c>
      <c r="H407" s="2">
        <v>2</v>
      </c>
      <c r="I407" s="2">
        <v>0</v>
      </c>
      <c r="J407" s="2">
        <v>2</v>
      </c>
      <c r="K407" s="2">
        <v>175900</v>
      </c>
      <c r="L407" s="2" t="s">
        <v>13</v>
      </c>
      <c r="M407" s="2" t="s">
        <v>36</v>
      </c>
    </row>
    <row r="408" spans="1:13" ht="15.75" customHeight="1" x14ac:dyDescent="0.2">
      <c r="A408" s="2">
        <v>10021</v>
      </c>
      <c r="B408" s="2">
        <v>6</v>
      </c>
      <c r="C408" s="2">
        <v>6</v>
      </c>
      <c r="D408" s="2">
        <v>1997</v>
      </c>
      <c r="E408" s="2">
        <v>2006</v>
      </c>
      <c r="F408" s="2">
        <v>1308</v>
      </c>
      <c r="G408" s="2">
        <v>2</v>
      </c>
      <c r="H408" s="2">
        <v>3</v>
      </c>
      <c r="I408" s="2">
        <v>0</v>
      </c>
      <c r="J408" s="2">
        <v>2</v>
      </c>
      <c r="K408" s="2">
        <v>175000</v>
      </c>
      <c r="L408" s="2" t="s">
        <v>17</v>
      </c>
      <c r="M408" s="2" t="s">
        <v>36</v>
      </c>
    </row>
    <row r="409" spans="1:13" ht="15.75" customHeight="1" x14ac:dyDescent="0.2">
      <c r="A409" s="2">
        <v>10385</v>
      </c>
      <c r="B409" s="2">
        <v>6</v>
      </c>
      <c r="C409" s="2">
        <v>6</v>
      </c>
      <c r="D409" s="2">
        <v>1978</v>
      </c>
      <c r="E409" s="2">
        <v>1978</v>
      </c>
      <c r="F409" s="2">
        <v>1282</v>
      </c>
      <c r="G409" s="2">
        <v>2</v>
      </c>
      <c r="H409" s="2">
        <v>3</v>
      </c>
      <c r="I409" s="2">
        <v>0</v>
      </c>
      <c r="J409" s="2">
        <v>3</v>
      </c>
      <c r="K409" s="2">
        <v>174000</v>
      </c>
      <c r="L409" s="2" t="s">
        <v>13</v>
      </c>
      <c r="M409" s="2" t="s">
        <v>36</v>
      </c>
    </row>
    <row r="410" spans="1:13" ht="15.75" customHeight="1" x14ac:dyDescent="0.2">
      <c r="A410" s="2">
        <v>8846</v>
      </c>
      <c r="B410" s="2">
        <v>6</v>
      </c>
      <c r="C410" s="2">
        <v>5</v>
      </c>
      <c r="D410" s="2">
        <v>2005</v>
      </c>
      <c r="E410" s="2">
        <v>2006</v>
      </c>
      <c r="F410" s="2">
        <v>1500</v>
      </c>
      <c r="G410" s="2">
        <v>2</v>
      </c>
      <c r="H410" s="2">
        <v>3</v>
      </c>
      <c r="I410" s="2">
        <v>0</v>
      </c>
      <c r="J410" s="2">
        <v>2</v>
      </c>
      <c r="K410" s="2">
        <v>173900</v>
      </c>
      <c r="L410" s="2" t="s">
        <v>13</v>
      </c>
      <c r="M410" s="2" t="s">
        <v>36</v>
      </c>
    </row>
    <row r="411" spans="1:13" ht="15.75" customHeight="1" x14ac:dyDescent="0.2">
      <c r="A411" s="2">
        <v>8633</v>
      </c>
      <c r="B411" s="2">
        <v>6</v>
      </c>
      <c r="C411" s="2">
        <v>5</v>
      </c>
      <c r="D411" s="2">
        <v>2005</v>
      </c>
      <c r="E411" s="2">
        <v>2005</v>
      </c>
      <c r="F411" s="2">
        <v>1476</v>
      </c>
      <c r="G411" s="2">
        <v>2</v>
      </c>
      <c r="H411" s="2">
        <v>3</v>
      </c>
      <c r="I411" s="2">
        <v>0</v>
      </c>
      <c r="J411" s="2">
        <v>2</v>
      </c>
      <c r="K411" s="2">
        <v>173500</v>
      </c>
      <c r="L411" s="2" t="s">
        <v>13</v>
      </c>
      <c r="M411" s="2" t="s">
        <v>36</v>
      </c>
    </row>
    <row r="412" spans="1:13" ht="15.75" customHeight="1" x14ac:dyDescent="0.2">
      <c r="A412" s="2">
        <v>8769</v>
      </c>
      <c r="B412" s="2">
        <v>7</v>
      </c>
      <c r="C412" s="2">
        <v>5</v>
      </c>
      <c r="D412" s="2">
        <v>2005</v>
      </c>
      <c r="E412" s="2">
        <v>2005</v>
      </c>
      <c r="F412" s="2">
        <v>1190</v>
      </c>
      <c r="G412" s="2">
        <v>2</v>
      </c>
      <c r="H412" s="2">
        <v>2</v>
      </c>
      <c r="I412" s="2">
        <v>0</v>
      </c>
      <c r="J412" s="2">
        <v>2</v>
      </c>
      <c r="K412" s="2">
        <v>173500</v>
      </c>
      <c r="L412" s="2" t="s">
        <v>13</v>
      </c>
      <c r="M412" s="2" t="s">
        <v>36</v>
      </c>
    </row>
    <row r="413" spans="1:13" ht="15.75" customHeight="1" x14ac:dyDescent="0.2">
      <c r="A413" s="2">
        <v>11646</v>
      </c>
      <c r="B413" s="2">
        <v>6</v>
      </c>
      <c r="C413" s="2">
        <v>5</v>
      </c>
      <c r="D413" s="2">
        <v>2005</v>
      </c>
      <c r="E413" s="2">
        <v>2006</v>
      </c>
      <c r="F413" s="2">
        <v>1422</v>
      </c>
      <c r="G413" s="2">
        <v>2</v>
      </c>
      <c r="H413" s="2">
        <v>3</v>
      </c>
      <c r="I413" s="2">
        <v>1</v>
      </c>
      <c r="J413" s="2">
        <v>2</v>
      </c>
      <c r="K413" s="2">
        <v>173000</v>
      </c>
      <c r="L413" s="2" t="s">
        <v>13</v>
      </c>
      <c r="M413" s="2" t="s">
        <v>36</v>
      </c>
    </row>
    <row r="414" spans="1:13" ht="15.75" customHeight="1" x14ac:dyDescent="0.2">
      <c r="A414" s="2">
        <v>11069</v>
      </c>
      <c r="B414" s="2">
        <v>6</v>
      </c>
      <c r="C414" s="2">
        <v>5</v>
      </c>
      <c r="D414" s="2">
        <v>2007</v>
      </c>
      <c r="E414" s="2">
        <v>2007</v>
      </c>
      <c r="F414" s="2">
        <v>1396</v>
      </c>
      <c r="G414" s="2">
        <v>2</v>
      </c>
      <c r="H414" s="2">
        <v>3</v>
      </c>
      <c r="I414" s="2">
        <v>1</v>
      </c>
      <c r="J414" s="2">
        <v>2</v>
      </c>
      <c r="K414" s="2">
        <v>170000</v>
      </c>
      <c r="L414" s="2" t="s">
        <v>13</v>
      </c>
      <c r="M414" s="2" t="s">
        <v>36</v>
      </c>
    </row>
    <row r="415" spans="1:13" ht="15.75" customHeight="1" x14ac:dyDescent="0.2">
      <c r="A415" s="2">
        <v>8333</v>
      </c>
      <c r="B415" s="2">
        <v>7</v>
      </c>
      <c r="C415" s="2">
        <v>5</v>
      </c>
      <c r="D415" s="2">
        <v>2006</v>
      </c>
      <c r="E415" s="2">
        <v>2006</v>
      </c>
      <c r="F415" s="2">
        <v>1491</v>
      </c>
      <c r="G415" s="2">
        <v>2</v>
      </c>
      <c r="H415" s="2">
        <v>3</v>
      </c>
      <c r="I415" s="2">
        <v>1</v>
      </c>
      <c r="J415" s="2">
        <v>2</v>
      </c>
      <c r="K415" s="2">
        <v>168675</v>
      </c>
      <c r="L415" s="2" t="s">
        <v>13</v>
      </c>
      <c r="M415" s="2" t="s">
        <v>36</v>
      </c>
    </row>
    <row r="416" spans="1:13" ht="15.75" customHeight="1" x14ac:dyDescent="0.2">
      <c r="A416" s="2">
        <v>8334</v>
      </c>
      <c r="B416" s="2">
        <v>6</v>
      </c>
      <c r="C416" s="2">
        <v>5</v>
      </c>
      <c r="D416" s="2">
        <v>2006</v>
      </c>
      <c r="E416" s="2">
        <v>2007</v>
      </c>
      <c r="F416" s="2">
        <v>1330</v>
      </c>
      <c r="G416" s="2">
        <v>2</v>
      </c>
      <c r="H416" s="2">
        <v>3</v>
      </c>
      <c r="I416" s="2">
        <v>1</v>
      </c>
      <c r="J416" s="2">
        <v>2</v>
      </c>
      <c r="K416" s="2">
        <v>167840</v>
      </c>
      <c r="L416" s="2" t="s">
        <v>13</v>
      </c>
      <c r="M416" s="2" t="s">
        <v>36</v>
      </c>
    </row>
    <row r="417" spans="1:13" ht="15.75" customHeight="1" x14ac:dyDescent="0.2">
      <c r="A417" s="2">
        <v>9045</v>
      </c>
      <c r="B417" s="2">
        <v>5</v>
      </c>
      <c r="C417" s="2">
        <v>5</v>
      </c>
      <c r="D417" s="2">
        <v>2005</v>
      </c>
      <c r="E417" s="2">
        <v>2005</v>
      </c>
      <c r="F417" s="2">
        <v>1536</v>
      </c>
      <c r="G417" s="2">
        <v>2</v>
      </c>
      <c r="H417" s="2">
        <v>3</v>
      </c>
      <c r="I417" s="2">
        <v>0</v>
      </c>
      <c r="J417" s="2">
        <v>2</v>
      </c>
      <c r="K417" s="2">
        <v>167000</v>
      </c>
      <c r="L417" s="2" t="s">
        <v>13</v>
      </c>
      <c r="M417" s="2" t="s">
        <v>36</v>
      </c>
    </row>
    <row r="418" spans="1:13" ht="15.75" customHeight="1" x14ac:dyDescent="0.2">
      <c r="A418" s="2">
        <v>8767</v>
      </c>
      <c r="B418" s="2">
        <v>7</v>
      </c>
      <c r="C418" s="2">
        <v>5</v>
      </c>
      <c r="D418" s="2">
        <v>2005</v>
      </c>
      <c r="E418" s="2">
        <v>2005</v>
      </c>
      <c r="F418" s="2">
        <v>1310</v>
      </c>
      <c r="G418" s="2">
        <v>2</v>
      </c>
      <c r="H418" s="2">
        <v>3</v>
      </c>
      <c r="I418" s="2">
        <v>1</v>
      </c>
      <c r="J418" s="2">
        <v>2</v>
      </c>
      <c r="K418" s="2">
        <v>164990</v>
      </c>
      <c r="L418" s="2" t="s">
        <v>13</v>
      </c>
      <c r="M418" s="2" t="s">
        <v>36</v>
      </c>
    </row>
    <row r="419" spans="1:13" ht="15.75" customHeight="1" x14ac:dyDescent="0.2">
      <c r="A419" s="2">
        <v>8461</v>
      </c>
      <c r="B419" s="2">
        <v>6</v>
      </c>
      <c r="C419" s="2">
        <v>5</v>
      </c>
      <c r="D419" s="2">
        <v>2005</v>
      </c>
      <c r="E419" s="2">
        <v>2006</v>
      </c>
      <c r="F419" s="2">
        <v>1456</v>
      </c>
      <c r="G419" s="2">
        <v>2</v>
      </c>
      <c r="H419" s="2">
        <v>3</v>
      </c>
      <c r="I419" s="2">
        <v>1</v>
      </c>
      <c r="J419" s="2">
        <v>2</v>
      </c>
      <c r="K419" s="2">
        <v>163990</v>
      </c>
      <c r="L419" s="2" t="s">
        <v>13</v>
      </c>
      <c r="M419" s="2" t="s">
        <v>36</v>
      </c>
    </row>
    <row r="420" spans="1:13" ht="15.75" customHeight="1" x14ac:dyDescent="0.2">
      <c r="A420" s="2">
        <v>14330</v>
      </c>
      <c r="B420" s="2">
        <v>5</v>
      </c>
      <c r="C420" s="2">
        <v>6</v>
      </c>
      <c r="D420" s="2">
        <v>1975</v>
      </c>
      <c r="E420" s="2">
        <v>2001</v>
      </c>
      <c r="F420" s="2">
        <v>1558</v>
      </c>
      <c r="G420" s="2">
        <v>2</v>
      </c>
      <c r="H420" s="2">
        <v>2</v>
      </c>
      <c r="I420" s="2">
        <v>0</v>
      </c>
      <c r="J420" s="2">
        <v>2</v>
      </c>
      <c r="K420" s="2">
        <v>163000</v>
      </c>
      <c r="L420" s="2" t="s">
        <v>13</v>
      </c>
      <c r="M420" s="2" t="s">
        <v>36</v>
      </c>
    </row>
    <row r="421" spans="1:13" ht="15.75" customHeight="1" x14ac:dyDescent="0.2">
      <c r="A421" s="2">
        <v>10900</v>
      </c>
      <c r="B421" s="2">
        <v>6</v>
      </c>
      <c r="C421" s="2">
        <v>7</v>
      </c>
      <c r="D421" s="2">
        <v>1977</v>
      </c>
      <c r="E421" s="2">
        <v>1977</v>
      </c>
      <c r="F421" s="2">
        <v>1392</v>
      </c>
      <c r="G421" s="2">
        <v>1</v>
      </c>
      <c r="H421" s="2">
        <v>3</v>
      </c>
      <c r="I421" s="2">
        <v>0</v>
      </c>
      <c r="J421" s="2">
        <v>1</v>
      </c>
      <c r="K421" s="2">
        <v>161750</v>
      </c>
      <c r="L421" s="2" t="s">
        <v>13</v>
      </c>
      <c r="M421" s="2" t="s">
        <v>36</v>
      </c>
    </row>
    <row r="422" spans="1:13" ht="15.75" customHeight="1" x14ac:dyDescent="0.2">
      <c r="A422" s="2">
        <v>9720</v>
      </c>
      <c r="B422" s="2">
        <v>5</v>
      </c>
      <c r="C422" s="2">
        <v>7</v>
      </c>
      <c r="D422" s="2">
        <v>1977</v>
      </c>
      <c r="E422" s="2">
        <v>1977</v>
      </c>
      <c r="F422" s="2">
        <v>1009</v>
      </c>
      <c r="G422" s="2">
        <v>2</v>
      </c>
      <c r="H422" s="2">
        <v>3</v>
      </c>
      <c r="I422" s="2">
        <v>1</v>
      </c>
      <c r="J422" s="2">
        <v>2</v>
      </c>
      <c r="K422" s="2">
        <v>160000</v>
      </c>
      <c r="L422" s="2" t="s">
        <v>13</v>
      </c>
      <c r="M422" s="2" t="s">
        <v>36</v>
      </c>
    </row>
    <row r="423" spans="1:13" ht="15.75" customHeight="1" x14ac:dyDescent="0.2">
      <c r="A423" s="2">
        <v>11105</v>
      </c>
      <c r="B423" s="2">
        <v>5</v>
      </c>
      <c r="C423" s="2">
        <v>5</v>
      </c>
      <c r="D423" s="2">
        <v>1996</v>
      </c>
      <c r="E423" s="2">
        <v>1996</v>
      </c>
      <c r="F423" s="2">
        <v>965</v>
      </c>
      <c r="G423" s="2">
        <v>1</v>
      </c>
      <c r="H423" s="2">
        <v>2</v>
      </c>
      <c r="I423" s="2">
        <v>0</v>
      </c>
      <c r="J423" s="2">
        <v>2</v>
      </c>
      <c r="K423" s="2">
        <v>159000</v>
      </c>
      <c r="L423" s="2" t="s">
        <v>17</v>
      </c>
      <c r="M423" s="2" t="s">
        <v>36</v>
      </c>
    </row>
    <row r="424" spans="1:13" ht="15.75" customHeight="1" x14ac:dyDescent="0.2">
      <c r="A424" s="2">
        <v>12250</v>
      </c>
      <c r="B424" s="2">
        <v>5</v>
      </c>
      <c r="C424" s="2">
        <v>6</v>
      </c>
      <c r="D424" s="2">
        <v>1978</v>
      </c>
      <c r="E424" s="2">
        <v>1978</v>
      </c>
      <c r="F424" s="2">
        <v>1174</v>
      </c>
      <c r="G424" s="2">
        <v>1</v>
      </c>
      <c r="H424" s="2">
        <v>3</v>
      </c>
      <c r="I424" s="2">
        <v>0</v>
      </c>
      <c r="J424" s="2">
        <v>2</v>
      </c>
      <c r="K424" s="2">
        <v>158000</v>
      </c>
      <c r="L424" s="2" t="s">
        <v>13</v>
      </c>
      <c r="M424" s="2" t="s">
        <v>36</v>
      </c>
    </row>
    <row r="425" spans="1:13" ht="15.75" customHeight="1" x14ac:dyDescent="0.2">
      <c r="A425" s="2">
        <v>8340</v>
      </c>
      <c r="B425" s="2">
        <v>6</v>
      </c>
      <c r="C425" s="2">
        <v>6</v>
      </c>
      <c r="D425" s="2">
        <v>1977</v>
      </c>
      <c r="E425" s="2">
        <v>1977</v>
      </c>
      <c r="F425" s="2">
        <v>1388</v>
      </c>
      <c r="G425" s="2">
        <v>1</v>
      </c>
      <c r="H425" s="2">
        <v>3</v>
      </c>
      <c r="I425" s="2">
        <v>0</v>
      </c>
      <c r="J425" s="2">
        <v>1</v>
      </c>
      <c r="K425" s="2">
        <v>157500</v>
      </c>
      <c r="L425" s="2" t="s">
        <v>13</v>
      </c>
      <c r="M425" s="2" t="s">
        <v>36</v>
      </c>
    </row>
    <row r="426" spans="1:13" ht="15.75" customHeight="1" x14ac:dyDescent="0.2">
      <c r="A426" s="2">
        <v>13568</v>
      </c>
      <c r="B426" s="2">
        <v>5</v>
      </c>
      <c r="C426" s="2">
        <v>5</v>
      </c>
      <c r="D426" s="2">
        <v>1995</v>
      </c>
      <c r="E426" s="2">
        <v>1995</v>
      </c>
      <c r="F426" s="2">
        <v>990</v>
      </c>
      <c r="G426" s="2">
        <v>1</v>
      </c>
      <c r="H426" s="2">
        <v>3</v>
      </c>
      <c r="I426" s="2">
        <v>0</v>
      </c>
      <c r="J426" s="2">
        <v>2</v>
      </c>
      <c r="K426" s="2">
        <v>156000</v>
      </c>
      <c r="L426" s="2" t="s">
        <v>13</v>
      </c>
      <c r="M426" s="2" t="s">
        <v>36</v>
      </c>
    </row>
    <row r="427" spans="1:13" ht="15.75" customHeight="1" x14ac:dyDescent="0.2">
      <c r="A427" s="2">
        <v>4435</v>
      </c>
      <c r="B427" s="2">
        <v>6</v>
      </c>
      <c r="C427" s="2">
        <v>5</v>
      </c>
      <c r="D427" s="2">
        <v>2004</v>
      </c>
      <c r="E427" s="2">
        <v>2004</v>
      </c>
      <c r="F427" s="2">
        <v>848</v>
      </c>
      <c r="G427" s="2">
        <v>1</v>
      </c>
      <c r="H427" s="2">
        <v>1</v>
      </c>
      <c r="I427" s="2">
        <v>1</v>
      </c>
      <c r="J427" s="2">
        <v>2</v>
      </c>
      <c r="K427" s="2">
        <v>155900</v>
      </c>
      <c r="L427" s="2" t="s">
        <v>13</v>
      </c>
      <c r="M427" s="2" t="s">
        <v>36</v>
      </c>
    </row>
    <row r="428" spans="1:13" ht="15.75" customHeight="1" x14ac:dyDescent="0.2">
      <c r="A428" s="2">
        <v>11103</v>
      </c>
      <c r="B428" s="2">
        <v>7</v>
      </c>
      <c r="C428" s="2">
        <v>5</v>
      </c>
      <c r="D428" s="2">
        <v>2006</v>
      </c>
      <c r="E428" s="2">
        <v>2006</v>
      </c>
      <c r="F428" s="2">
        <v>1456</v>
      </c>
      <c r="G428" s="2">
        <v>2</v>
      </c>
      <c r="H428" s="2">
        <v>3</v>
      </c>
      <c r="I428" s="2">
        <v>1</v>
      </c>
      <c r="J428" s="2">
        <v>2</v>
      </c>
      <c r="K428" s="2">
        <v>155835</v>
      </c>
      <c r="L428" s="2" t="s">
        <v>13</v>
      </c>
      <c r="M428" s="2" t="s">
        <v>36</v>
      </c>
    </row>
    <row r="429" spans="1:13" ht="15.75" customHeight="1" x14ac:dyDescent="0.2">
      <c r="A429" s="2">
        <v>9750</v>
      </c>
      <c r="B429" s="2">
        <v>5</v>
      </c>
      <c r="C429" s="2">
        <v>7</v>
      </c>
      <c r="D429" s="2">
        <v>1994</v>
      </c>
      <c r="E429" s="2">
        <v>1994</v>
      </c>
      <c r="F429" s="2">
        <v>990</v>
      </c>
      <c r="G429" s="2">
        <v>1</v>
      </c>
      <c r="H429" s="2">
        <v>3</v>
      </c>
      <c r="I429" s="2">
        <v>0</v>
      </c>
      <c r="J429" s="2">
        <v>2</v>
      </c>
      <c r="K429" s="2">
        <v>155000</v>
      </c>
      <c r="L429" s="2" t="s">
        <v>13</v>
      </c>
      <c r="M429" s="2" t="s">
        <v>36</v>
      </c>
    </row>
    <row r="430" spans="1:13" ht="15.75" customHeight="1" x14ac:dyDescent="0.2">
      <c r="A430" s="2">
        <v>8660</v>
      </c>
      <c r="B430" s="2">
        <v>5</v>
      </c>
      <c r="C430" s="2">
        <v>5</v>
      </c>
      <c r="D430" s="2">
        <v>1976</v>
      </c>
      <c r="E430" s="2">
        <v>1976</v>
      </c>
      <c r="F430" s="2">
        <v>1025</v>
      </c>
      <c r="G430" s="2">
        <v>2</v>
      </c>
      <c r="H430" s="2">
        <v>3</v>
      </c>
      <c r="I430" s="2">
        <v>1</v>
      </c>
      <c r="J430" s="2">
        <v>2</v>
      </c>
      <c r="K430" s="2">
        <v>153500</v>
      </c>
      <c r="L430" s="2" t="s">
        <v>17</v>
      </c>
      <c r="M430" s="2" t="s">
        <v>36</v>
      </c>
    </row>
    <row r="431" spans="1:13" ht="15.75" customHeight="1" x14ac:dyDescent="0.2">
      <c r="A431" s="2">
        <v>12464</v>
      </c>
      <c r="B431" s="2">
        <v>5</v>
      </c>
      <c r="C431" s="2">
        <v>5</v>
      </c>
      <c r="D431" s="2">
        <v>1996</v>
      </c>
      <c r="E431" s="2">
        <v>1996</v>
      </c>
      <c r="F431" s="2">
        <v>1040</v>
      </c>
      <c r="G431" s="2">
        <v>1</v>
      </c>
      <c r="H431" s="2">
        <v>3</v>
      </c>
      <c r="I431" s="2">
        <v>0</v>
      </c>
      <c r="J431" s="2">
        <v>2</v>
      </c>
      <c r="K431" s="2">
        <v>152000</v>
      </c>
      <c r="L431" s="2" t="s">
        <v>17</v>
      </c>
      <c r="M431" s="2" t="s">
        <v>36</v>
      </c>
    </row>
    <row r="432" spans="1:13" ht="15.75" customHeight="1" x14ac:dyDescent="0.2">
      <c r="A432" s="2">
        <v>8800</v>
      </c>
      <c r="B432" s="2">
        <v>5</v>
      </c>
      <c r="C432" s="2">
        <v>7</v>
      </c>
      <c r="D432" s="2">
        <v>1977</v>
      </c>
      <c r="E432" s="2">
        <v>2008</v>
      </c>
      <c r="F432" s="2">
        <v>1040</v>
      </c>
      <c r="G432" s="2">
        <v>2</v>
      </c>
      <c r="H432" s="2">
        <v>3</v>
      </c>
      <c r="I432" s="2">
        <v>0</v>
      </c>
      <c r="J432" s="2">
        <v>2</v>
      </c>
      <c r="K432" s="2">
        <v>150500</v>
      </c>
      <c r="L432" s="2" t="s">
        <v>13</v>
      </c>
      <c r="M432" s="2" t="s">
        <v>36</v>
      </c>
    </row>
    <row r="433" spans="1:13" ht="15.75" customHeight="1" x14ac:dyDescent="0.2">
      <c r="A433" s="2">
        <v>15240</v>
      </c>
      <c r="B433" s="2">
        <v>5</v>
      </c>
      <c r="C433" s="2">
        <v>8</v>
      </c>
      <c r="D433" s="2">
        <v>1977</v>
      </c>
      <c r="E433" s="2">
        <v>2004</v>
      </c>
      <c r="F433" s="2">
        <v>1026</v>
      </c>
      <c r="G433" s="2">
        <v>1</v>
      </c>
      <c r="H433" s="2">
        <v>3</v>
      </c>
      <c r="I433" s="2">
        <v>0</v>
      </c>
      <c r="J433" s="2">
        <v>1</v>
      </c>
      <c r="K433" s="2">
        <v>150000</v>
      </c>
      <c r="L433" s="2" t="s">
        <v>17</v>
      </c>
      <c r="M433" s="2" t="s">
        <v>36</v>
      </c>
    </row>
    <row r="434" spans="1:13" ht="15.75" customHeight="1" x14ac:dyDescent="0.2">
      <c r="A434" s="2">
        <v>8385</v>
      </c>
      <c r="B434" s="2">
        <v>5</v>
      </c>
      <c r="C434" s="2">
        <v>8</v>
      </c>
      <c r="D434" s="2">
        <v>1977</v>
      </c>
      <c r="E434" s="2">
        <v>1977</v>
      </c>
      <c r="F434" s="2">
        <v>985</v>
      </c>
      <c r="G434" s="2">
        <v>2</v>
      </c>
      <c r="H434" s="2">
        <v>3</v>
      </c>
      <c r="I434" s="2">
        <v>0</v>
      </c>
      <c r="J434" s="2">
        <v>1</v>
      </c>
      <c r="K434" s="2">
        <v>149900</v>
      </c>
      <c r="L434" s="2" t="s">
        <v>13</v>
      </c>
      <c r="M434" s="2" t="s">
        <v>36</v>
      </c>
    </row>
    <row r="435" spans="1:13" ht="15.75" customHeight="1" x14ac:dyDescent="0.2">
      <c r="A435" s="2">
        <v>9800</v>
      </c>
      <c r="B435" s="2">
        <v>5</v>
      </c>
      <c r="C435" s="2">
        <v>7</v>
      </c>
      <c r="D435" s="2">
        <v>1972</v>
      </c>
      <c r="E435" s="2">
        <v>1972</v>
      </c>
      <c r="F435" s="2">
        <v>894</v>
      </c>
      <c r="G435" s="2">
        <v>1</v>
      </c>
      <c r="H435" s="2">
        <v>3</v>
      </c>
      <c r="I435" s="2">
        <v>0</v>
      </c>
      <c r="J435" s="2">
        <v>2</v>
      </c>
      <c r="K435" s="2">
        <v>149900</v>
      </c>
      <c r="L435" s="2" t="s">
        <v>13</v>
      </c>
      <c r="M435" s="2" t="s">
        <v>36</v>
      </c>
    </row>
    <row r="436" spans="1:13" ht="15.75" customHeight="1" x14ac:dyDescent="0.2">
      <c r="A436" s="2">
        <v>4426</v>
      </c>
      <c r="B436" s="2">
        <v>6</v>
      </c>
      <c r="C436" s="2">
        <v>5</v>
      </c>
      <c r="D436" s="2">
        <v>2004</v>
      </c>
      <c r="E436" s="2">
        <v>2004</v>
      </c>
      <c r="F436" s="2">
        <v>848</v>
      </c>
      <c r="G436" s="2">
        <v>1</v>
      </c>
      <c r="H436" s="2">
        <v>1</v>
      </c>
      <c r="I436" s="2">
        <v>1</v>
      </c>
      <c r="J436" s="2">
        <v>2</v>
      </c>
      <c r="K436" s="2">
        <v>149300</v>
      </c>
      <c r="L436" s="2" t="s">
        <v>13</v>
      </c>
      <c r="M436" s="2" t="s">
        <v>36</v>
      </c>
    </row>
    <row r="437" spans="1:13" ht="15.75" customHeight="1" x14ac:dyDescent="0.2">
      <c r="A437" s="2">
        <v>4438</v>
      </c>
      <c r="B437" s="2">
        <v>6</v>
      </c>
      <c r="C437" s="2">
        <v>5</v>
      </c>
      <c r="D437" s="2">
        <v>2004</v>
      </c>
      <c r="E437" s="2">
        <v>2004</v>
      </c>
      <c r="F437" s="2">
        <v>848</v>
      </c>
      <c r="G437" s="2">
        <v>1</v>
      </c>
      <c r="H437" s="2">
        <v>1</v>
      </c>
      <c r="I437" s="2">
        <v>1</v>
      </c>
      <c r="J437" s="2">
        <v>2</v>
      </c>
      <c r="K437" s="2">
        <v>149000</v>
      </c>
      <c r="L437" s="2" t="s">
        <v>13</v>
      </c>
      <c r="M437" s="2" t="s">
        <v>36</v>
      </c>
    </row>
    <row r="438" spans="1:13" ht="15.75" customHeight="1" x14ac:dyDescent="0.2">
      <c r="A438" s="2">
        <v>8846</v>
      </c>
      <c r="B438" s="2">
        <v>5</v>
      </c>
      <c r="C438" s="2">
        <v>5</v>
      </c>
      <c r="D438" s="2">
        <v>1996</v>
      </c>
      <c r="E438" s="2">
        <v>1996</v>
      </c>
      <c r="F438" s="2">
        <v>914</v>
      </c>
      <c r="G438" s="2">
        <v>1</v>
      </c>
      <c r="H438" s="2">
        <v>2</v>
      </c>
      <c r="I438" s="2">
        <v>0</v>
      </c>
      <c r="J438" s="2">
        <v>2</v>
      </c>
      <c r="K438" s="2">
        <v>148000</v>
      </c>
      <c r="L438" s="2" t="s">
        <v>13</v>
      </c>
      <c r="M438" s="2" t="s">
        <v>36</v>
      </c>
    </row>
    <row r="439" spans="1:13" ht="15.75" customHeight="1" x14ac:dyDescent="0.2">
      <c r="A439" s="2">
        <v>16561</v>
      </c>
      <c r="B439" s="2">
        <v>5</v>
      </c>
      <c r="C439" s="2">
        <v>5</v>
      </c>
      <c r="D439" s="2">
        <v>1996</v>
      </c>
      <c r="E439" s="2">
        <v>1996</v>
      </c>
      <c r="F439" s="2">
        <v>1097</v>
      </c>
      <c r="G439" s="2">
        <v>1</v>
      </c>
      <c r="H439" s="2">
        <v>3</v>
      </c>
      <c r="I439" s="2">
        <v>0</v>
      </c>
      <c r="J439" s="2">
        <v>1</v>
      </c>
      <c r="K439" s="2">
        <v>147900</v>
      </c>
      <c r="L439" s="2" t="s">
        <v>13</v>
      </c>
      <c r="M439" s="2" t="s">
        <v>36</v>
      </c>
    </row>
    <row r="440" spans="1:13" ht="15.75" customHeight="1" x14ac:dyDescent="0.2">
      <c r="A440" s="2">
        <v>10970</v>
      </c>
      <c r="B440" s="2">
        <v>6</v>
      </c>
      <c r="C440" s="2">
        <v>6</v>
      </c>
      <c r="D440" s="2">
        <v>1978</v>
      </c>
      <c r="E440" s="2">
        <v>1978</v>
      </c>
      <c r="F440" s="2">
        <v>1026</v>
      </c>
      <c r="G440" s="2">
        <v>1</v>
      </c>
      <c r="H440" s="2">
        <v>3</v>
      </c>
      <c r="I440" s="2">
        <v>0</v>
      </c>
      <c r="J440" s="2">
        <v>2</v>
      </c>
      <c r="K440" s="2">
        <v>147000</v>
      </c>
      <c r="L440" s="2" t="s">
        <v>13</v>
      </c>
      <c r="M440" s="2" t="s">
        <v>36</v>
      </c>
    </row>
    <row r="441" spans="1:13" ht="15.75" customHeight="1" x14ac:dyDescent="0.2">
      <c r="A441" s="2">
        <v>8428</v>
      </c>
      <c r="B441" s="2">
        <v>5</v>
      </c>
      <c r="C441" s="2">
        <v>7</v>
      </c>
      <c r="D441" s="2">
        <v>1994</v>
      </c>
      <c r="E441" s="2">
        <v>1994</v>
      </c>
      <c r="F441" s="2">
        <v>990</v>
      </c>
      <c r="G441" s="2">
        <v>1</v>
      </c>
      <c r="H441" s="2">
        <v>3</v>
      </c>
      <c r="I441" s="2">
        <v>0</v>
      </c>
      <c r="J441" s="2">
        <v>1</v>
      </c>
      <c r="K441" s="2">
        <v>146000</v>
      </c>
      <c r="L441" s="2" t="s">
        <v>17</v>
      </c>
      <c r="M441" s="2" t="s">
        <v>36</v>
      </c>
    </row>
    <row r="442" spans="1:13" ht="15.75" customHeight="1" x14ac:dyDescent="0.2">
      <c r="A442" s="2">
        <v>10859</v>
      </c>
      <c r="B442" s="2">
        <v>5</v>
      </c>
      <c r="C442" s="2">
        <v>5</v>
      </c>
      <c r="D442" s="2">
        <v>1994</v>
      </c>
      <c r="E442" s="2">
        <v>1995</v>
      </c>
      <c r="F442" s="2">
        <v>1097</v>
      </c>
      <c r="G442" s="2">
        <v>1</v>
      </c>
      <c r="H442" s="2">
        <v>3</v>
      </c>
      <c r="I442" s="2">
        <v>0</v>
      </c>
      <c r="J442" s="2">
        <v>2</v>
      </c>
      <c r="K442" s="2">
        <v>145000</v>
      </c>
      <c r="L442" s="2" t="s">
        <v>13</v>
      </c>
      <c r="M442" s="2" t="s">
        <v>36</v>
      </c>
    </row>
    <row r="443" spans="1:13" ht="15.75" customHeight="1" x14ac:dyDescent="0.2">
      <c r="A443" s="2">
        <v>9245</v>
      </c>
      <c r="B443" s="2">
        <v>5</v>
      </c>
      <c r="C443" s="2">
        <v>5</v>
      </c>
      <c r="D443" s="2">
        <v>1994</v>
      </c>
      <c r="E443" s="2">
        <v>1995</v>
      </c>
      <c r="F443" s="2">
        <v>990</v>
      </c>
      <c r="G443" s="2">
        <v>1</v>
      </c>
      <c r="H443" s="2">
        <v>3</v>
      </c>
      <c r="I443" s="2">
        <v>0</v>
      </c>
      <c r="J443" s="2">
        <v>2</v>
      </c>
      <c r="K443" s="2">
        <v>145000</v>
      </c>
      <c r="L443" s="2" t="s">
        <v>13</v>
      </c>
      <c r="M443" s="2" t="s">
        <v>36</v>
      </c>
    </row>
    <row r="444" spans="1:13" ht="15.75" customHeight="1" x14ac:dyDescent="0.2">
      <c r="A444" s="2">
        <v>4426</v>
      </c>
      <c r="B444" s="2">
        <v>6</v>
      </c>
      <c r="C444" s="2">
        <v>5</v>
      </c>
      <c r="D444" s="2">
        <v>2004</v>
      </c>
      <c r="E444" s="2">
        <v>2004</v>
      </c>
      <c r="F444" s="2">
        <v>848</v>
      </c>
      <c r="G444" s="2">
        <v>1</v>
      </c>
      <c r="H444" s="2">
        <v>1</v>
      </c>
      <c r="I444" s="2">
        <v>0</v>
      </c>
      <c r="J444" s="2">
        <v>2</v>
      </c>
      <c r="K444" s="2">
        <v>145000</v>
      </c>
      <c r="L444" s="2" t="s">
        <v>13</v>
      </c>
      <c r="M444" s="2" t="s">
        <v>36</v>
      </c>
    </row>
    <row r="445" spans="1:13" ht="15.75" customHeight="1" x14ac:dyDescent="0.2">
      <c r="A445" s="2">
        <v>13015</v>
      </c>
      <c r="B445" s="2">
        <v>5</v>
      </c>
      <c r="C445" s="2">
        <v>6</v>
      </c>
      <c r="D445" s="2">
        <v>1996</v>
      </c>
      <c r="E445" s="2">
        <v>1996</v>
      </c>
      <c r="F445" s="2">
        <v>1100</v>
      </c>
      <c r="G445" s="2">
        <v>1</v>
      </c>
      <c r="H445" s="2">
        <v>3</v>
      </c>
      <c r="I445" s="2">
        <v>0</v>
      </c>
      <c r="J445" s="2">
        <v>2</v>
      </c>
      <c r="K445" s="2">
        <v>145000</v>
      </c>
      <c r="L445" s="2" t="s">
        <v>17</v>
      </c>
      <c r="M445" s="2" t="s">
        <v>36</v>
      </c>
    </row>
    <row r="446" spans="1:13" ht="15.75" customHeight="1" x14ac:dyDescent="0.2">
      <c r="A446" s="2">
        <v>4438</v>
      </c>
      <c r="B446" s="2">
        <v>6</v>
      </c>
      <c r="C446" s="2">
        <v>5</v>
      </c>
      <c r="D446" s="2">
        <v>2004</v>
      </c>
      <c r="E446" s="2">
        <v>2004</v>
      </c>
      <c r="F446" s="2">
        <v>848</v>
      </c>
      <c r="G446" s="2">
        <v>1</v>
      </c>
      <c r="H446" s="2">
        <v>1</v>
      </c>
      <c r="I446" s="2">
        <v>1</v>
      </c>
      <c r="J446" s="2">
        <v>2</v>
      </c>
      <c r="K446" s="2">
        <v>144500</v>
      </c>
      <c r="L446" s="2" t="s">
        <v>13</v>
      </c>
      <c r="M446" s="2" t="s">
        <v>36</v>
      </c>
    </row>
    <row r="447" spans="1:13" ht="15.75" customHeight="1" x14ac:dyDescent="0.2">
      <c r="A447" s="2">
        <v>4435</v>
      </c>
      <c r="B447" s="2">
        <v>6</v>
      </c>
      <c r="C447" s="2">
        <v>5</v>
      </c>
      <c r="D447" s="2">
        <v>2003</v>
      </c>
      <c r="E447" s="2">
        <v>2004</v>
      </c>
      <c r="F447" s="2">
        <v>848</v>
      </c>
      <c r="G447" s="2">
        <v>1</v>
      </c>
      <c r="H447" s="2">
        <v>1</v>
      </c>
      <c r="I447" s="2">
        <v>0</v>
      </c>
      <c r="J447" s="2">
        <v>2</v>
      </c>
      <c r="K447" s="2">
        <v>144000</v>
      </c>
      <c r="L447" s="2" t="s">
        <v>13</v>
      </c>
      <c r="M447" s="2" t="s">
        <v>36</v>
      </c>
    </row>
    <row r="448" spans="1:13" ht="15.75" customHeight="1" x14ac:dyDescent="0.2">
      <c r="A448" s="2">
        <v>9525</v>
      </c>
      <c r="B448" s="2">
        <v>5</v>
      </c>
      <c r="C448" s="2">
        <v>6</v>
      </c>
      <c r="D448" s="2">
        <v>1995</v>
      </c>
      <c r="E448" s="2">
        <v>2006</v>
      </c>
      <c r="F448" s="2">
        <v>1099</v>
      </c>
      <c r="G448" s="2">
        <v>1</v>
      </c>
      <c r="H448" s="2">
        <v>3</v>
      </c>
      <c r="I448" s="2">
        <v>0</v>
      </c>
      <c r="J448" s="2">
        <v>1</v>
      </c>
      <c r="K448" s="2">
        <v>144000</v>
      </c>
      <c r="L448" s="2" t="s">
        <v>13</v>
      </c>
      <c r="M448" s="2" t="s">
        <v>36</v>
      </c>
    </row>
    <row r="449" spans="1:13" ht="15.75" customHeight="1" x14ac:dyDescent="0.2">
      <c r="A449" s="2">
        <v>4435</v>
      </c>
      <c r="B449" s="2">
        <v>6</v>
      </c>
      <c r="C449" s="2">
        <v>5</v>
      </c>
      <c r="D449" s="2">
        <v>2003</v>
      </c>
      <c r="E449" s="2">
        <v>2003</v>
      </c>
      <c r="F449" s="2">
        <v>848</v>
      </c>
      <c r="G449" s="2">
        <v>1</v>
      </c>
      <c r="H449" s="2">
        <v>1</v>
      </c>
      <c r="I449" s="2">
        <v>0</v>
      </c>
      <c r="J449" s="2">
        <v>2</v>
      </c>
      <c r="K449" s="2">
        <v>143750</v>
      </c>
      <c r="L449" s="2" t="s">
        <v>13</v>
      </c>
      <c r="M449" s="2" t="s">
        <v>36</v>
      </c>
    </row>
    <row r="450" spans="1:13" ht="15.75" customHeight="1" x14ac:dyDescent="0.2">
      <c r="A450" s="2">
        <v>9286</v>
      </c>
      <c r="B450" s="2">
        <v>5</v>
      </c>
      <c r="C450" s="2">
        <v>7</v>
      </c>
      <c r="D450" s="2">
        <v>1977</v>
      </c>
      <c r="E450" s="2">
        <v>1989</v>
      </c>
      <c r="F450" s="2">
        <v>1268</v>
      </c>
      <c r="G450" s="2">
        <v>1</v>
      </c>
      <c r="H450" s="2">
        <v>3</v>
      </c>
      <c r="I450" s="2">
        <v>0</v>
      </c>
      <c r="J450" s="2">
        <v>1</v>
      </c>
      <c r="K450" s="2">
        <v>143500</v>
      </c>
      <c r="L450" s="2" t="s">
        <v>13</v>
      </c>
      <c r="M450" s="2" t="s">
        <v>36</v>
      </c>
    </row>
    <row r="451" spans="1:13" ht="15.75" customHeight="1" x14ac:dyDescent="0.2">
      <c r="A451" s="2">
        <v>9216</v>
      </c>
      <c r="B451" s="2">
        <v>5</v>
      </c>
      <c r="C451" s="2">
        <v>6</v>
      </c>
      <c r="D451" s="2">
        <v>1975</v>
      </c>
      <c r="E451" s="2">
        <v>1975</v>
      </c>
      <c r="F451" s="2">
        <v>1076</v>
      </c>
      <c r="G451" s="2">
        <v>1</v>
      </c>
      <c r="H451" s="2">
        <v>3</v>
      </c>
      <c r="I451" s="2">
        <v>1</v>
      </c>
      <c r="J451" s="2">
        <v>2</v>
      </c>
      <c r="K451" s="2">
        <v>143195</v>
      </c>
      <c r="L451" s="2" t="s">
        <v>13</v>
      </c>
      <c r="M451" s="2" t="s">
        <v>36</v>
      </c>
    </row>
    <row r="452" spans="1:13" ht="15.75" customHeight="1" x14ac:dyDescent="0.2">
      <c r="A452" s="2">
        <v>4426</v>
      </c>
      <c r="B452" s="2">
        <v>6</v>
      </c>
      <c r="C452" s="2">
        <v>5</v>
      </c>
      <c r="D452" s="2">
        <v>2004</v>
      </c>
      <c r="E452" s="2">
        <v>2004</v>
      </c>
      <c r="F452" s="2">
        <v>848</v>
      </c>
      <c r="G452" s="2">
        <v>1</v>
      </c>
      <c r="H452" s="2">
        <v>1</v>
      </c>
      <c r="I452" s="2">
        <v>0</v>
      </c>
      <c r="J452" s="2">
        <v>2</v>
      </c>
      <c r="K452" s="2">
        <v>143000</v>
      </c>
      <c r="L452" s="2" t="s">
        <v>13</v>
      </c>
      <c r="M452" s="2" t="s">
        <v>36</v>
      </c>
    </row>
    <row r="453" spans="1:13" ht="15.75" customHeight="1" x14ac:dyDescent="0.2">
      <c r="A453" s="2">
        <v>9757</v>
      </c>
      <c r="B453" s="2">
        <v>5</v>
      </c>
      <c r="C453" s="2">
        <v>7</v>
      </c>
      <c r="D453" s="2">
        <v>1994</v>
      </c>
      <c r="E453" s="2">
        <v>1994</v>
      </c>
      <c r="F453" s="2">
        <v>990</v>
      </c>
      <c r="G453" s="2">
        <v>1</v>
      </c>
      <c r="H453" s="2">
        <v>3</v>
      </c>
      <c r="I453" s="2">
        <v>0</v>
      </c>
      <c r="J453" s="2">
        <v>1</v>
      </c>
      <c r="K453" s="2">
        <v>143000</v>
      </c>
      <c r="L453" s="2" t="s">
        <v>17</v>
      </c>
      <c r="M453" s="2" t="s">
        <v>36</v>
      </c>
    </row>
    <row r="454" spans="1:13" ht="15.75" customHeight="1" x14ac:dyDescent="0.2">
      <c r="A454" s="2">
        <v>4426</v>
      </c>
      <c r="B454" s="2">
        <v>6</v>
      </c>
      <c r="C454" s="2">
        <v>5</v>
      </c>
      <c r="D454" s="2">
        <v>2004</v>
      </c>
      <c r="E454" s="2">
        <v>2004</v>
      </c>
      <c r="F454" s="2">
        <v>848</v>
      </c>
      <c r="G454" s="2">
        <v>1</v>
      </c>
      <c r="H454" s="2">
        <v>1</v>
      </c>
      <c r="I454" s="2">
        <v>1</v>
      </c>
      <c r="J454" s="2">
        <v>2</v>
      </c>
      <c r="K454" s="2">
        <v>141000</v>
      </c>
      <c r="L454" s="2" t="s">
        <v>13</v>
      </c>
      <c r="M454" s="2" t="s">
        <v>36</v>
      </c>
    </row>
    <row r="455" spans="1:13" ht="15.75" customHeight="1" x14ac:dyDescent="0.2">
      <c r="A455" s="2">
        <v>16269</v>
      </c>
      <c r="B455" s="2">
        <v>5</v>
      </c>
      <c r="C455" s="2">
        <v>5</v>
      </c>
      <c r="D455" s="2">
        <v>1978</v>
      </c>
      <c r="E455" s="2">
        <v>1978</v>
      </c>
      <c r="F455" s="2">
        <v>907</v>
      </c>
      <c r="G455" s="2">
        <v>1</v>
      </c>
      <c r="H455" s="2">
        <v>3</v>
      </c>
      <c r="I455" s="2">
        <v>0</v>
      </c>
      <c r="J455" s="2">
        <v>1</v>
      </c>
      <c r="K455" s="2">
        <v>140000</v>
      </c>
      <c r="L455" s="2" t="s">
        <v>13</v>
      </c>
      <c r="M455" s="2" t="s">
        <v>36</v>
      </c>
    </row>
    <row r="456" spans="1:13" ht="15.75" customHeight="1" x14ac:dyDescent="0.2">
      <c r="A456" s="2">
        <v>4435</v>
      </c>
      <c r="B456" s="2">
        <v>6</v>
      </c>
      <c r="C456" s="2">
        <v>5</v>
      </c>
      <c r="D456" s="2">
        <v>2003</v>
      </c>
      <c r="E456" s="2">
        <v>2003</v>
      </c>
      <c r="F456" s="2">
        <v>848</v>
      </c>
      <c r="G456" s="2">
        <v>1</v>
      </c>
      <c r="H456" s="2">
        <v>1</v>
      </c>
      <c r="I456" s="2">
        <v>0</v>
      </c>
      <c r="J456" s="2">
        <v>2</v>
      </c>
      <c r="K456" s="2">
        <v>140000</v>
      </c>
      <c r="L456" s="2" t="s">
        <v>13</v>
      </c>
      <c r="M456" s="2" t="s">
        <v>36</v>
      </c>
    </row>
    <row r="457" spans="1:13" ht="15.75" customHeight="1" x14ac:dyDescent="0.2">
      <c r="A457" s="2">
        <v>14217</v>
      </c>
      <c r="B457" s="2">
        <v>5</v>
      </c>
      <c r="C457" s="2">
        <v>5</v>
      </c>
      <c r="D457" s="2">
        <v>1994</v>
      </c>
      <c r="E457" s="2">
        <v>1994</v>
      </c>
      <c r="F457" s="2">
        <v>1022</v>
      </c>
      <c r="G457" s="2">
        <v>1</v>
      </c>
      <c r="H457" s="2">
        <v>3</v>
      </c>
      <c r="I457" s="2">
        <v>0</v>
      </c>
      <c r="J457" s="2">
        <v>2</v>
      </c>
      <c r="K457" s="2">
        <v>139500</v>
      </c>
      <c r="L457" s="2" t="s">
        <v>13</v>
      </c>
      <c r="M457" s="2" t="s">
        <v>36</v>
      </c>
    </row>
    <row r="458" spans="1:13" ht="15.75" customHeight="1" x14ac:dyDescent="0.2">
      <c r="A458" s="2">
        <v>8072</v>
      </c>
      <c r="B458" s="2">
        <v>5</v>
      </c>
      <c r="C458" s="2">
        <v>5</v>
      </c>
      <c r="D458" s="2">
        <v>1994</v>
      </c>
      <c r="E458" s="2">
        <v>1995</v>
      </c>
      <c r="F458" s="2">
        <v>990</v>
      </c>
      <c r="G458" s="2">
        <v>1</v>
      </c>
      <c r="H458" s="2">
        <v>3</v>
      </c>
      <c r="I458" s="2">
        <v>0</v>
      </c>
      <c r="J458" s="2">
        <v>2</v>
      </c>
      <c r="K458" s="2">
        <v>138000</v>
      </c>
      <c r="L458" s="2" t="s">
        <v>17</v>
      </c>
      <c r="M458" s="2" t="s">
        <v>36</v>
      </c>
    </row>
    <row r="459" spans="1:13" ht="15.75" customHeight="1" x14ac:dyDescent="0.2">
      <c r="A459" s="2">
        <v>7000</v>
      </c>
      <c r="B459" s="2">
        <v>5</v>
      </c>
      <c r="C459" s="2">
        <v>8</v>
      </c>
      <c r="D459" s="2">
        <v>1978</v>
      </c>
      <c r="E459" s="2">
        <v>2005</v>
      </c>
      <c r="F459" s="2">
        <v>864</v>
      </c>
      <c r="G459" s="2">
        <v>1</v>
      </c>
      <c r="H459" s="2">
        <v>3</v>
      </c>
      <c r="I459" s="2">
        <v>0</v>
      </c>
      <c r="J459" s="2">
        <v>1</v>
      </c>
      <c r="K459" s="2">
        <v>136500</v>
      </c>
      <c r="L459" s="2" t="s">
        <v>17</v>
      </c>
      <c r="M459" s="2" t="s">
        <v>36</v>
      </c>
    </row>
    <row r="460" spans="1:13" ht="15.75" customHeight="1" x14ac:dyDescent="0.2">
      <c r="A460" s="2">
        <v>4435</v>
      </c>
      <c r="B460" s="2">
        <v>6</v>
      </c>
      <c r="C460" s="2">
        <v>5</v>
      </c>
      <c r="D460" s="2">
        <v>2003</v>
      </c>
      <c r="E460" s="2">
        <v>2003</v>
      </c>
      <c r="F460" s="2">
        <v>848</v>
      </c>
      <c r="G460" s="2">
        <v>1</v>
      </c>
      <c r="H460" s="2">
        <v>1</v>
      </c>
      <c r="I460" s="2">
        <v>0</v>
      </c>
      <c r="J460" s="2">
        <v>2</v>
      </c>
      <c r="K460" s="2">
        <v>136500</v>
      </c>
      <c r="L460" s="2" t="s">
        <v>13</v>
      </c>
      <c r="M460" s="2" t="s">
        <v>36</v>
      </c>
    </row>
    <row r="461" spans="1:13" ht="15.75" customHeight="1" x14ac:dyDescent="0.2">
      <c r="A461" s="2">
        <v>6950</v>
      </c>
      <c r="B461" s="2">
        <v>5</v>
      </c>
      <c r="C461" s="2">
        <v>7</v>
      </c>
      <c r="D461" s="2">
        <v>1979</v>
      </c>
      <c r="E461" s="2">
        <v>1979</v>
      </c>
      <c r="F461" s="2">
        <v>914</v>
      </c>
      <c r="G461" s="2">
        <v>1</v>
      </c>
      <c r="H461" s="2">
        <v>2</v>
      </c>
      <c r="I461" s="2">
        <v>0</v>
      </c>
      <c r="J461" s="2">
        <v>2</v>
      </c>
      <c r="K461" s="2">
        <v>134900</v>
      </c>
      <c r="L461" s="2" t="s">
        <v>13</v>
      </c>
      <c r="M461" s="2" t="s">
        <v>36</v>
      </c>
    </row>
    <row r="462" spans="1:13" ht="15.75" customHeight="1" x14ac:dyDescent="0.2">
      <c r="A462" s="2">
        <v>8982</v>
      </c>
      <c r="B462" s="2">
        <v>5</v>
      </c>
      <c r="C462" s="2">
        <v>5</v>
      </c>
      <c r="D462" s="2">
        <v>1977</v>
      </c>
      <c r="E462" s="2">
        <v>1977</v>
      </c>
      <c r="F462" s="2">
        <v>1040</v>
      </c>
      <c r="G462" s="2">
        <v>1</v>
      </c>
      <c r="H462" s="2">
        <v>3</v>
      </c>
      <c r="I462" s="2">
        <v>0</v>
      </c>
      <c r="J462" s="2">
        <v>2</v>
      </c>
      <c r="K462" s="2">
        <v>134900</v>
      </c>
      <c r="L462" s="2" t="s">
        <v>13</v>
      </c>
      <c r="M462" s="2" t="s">
        <v>36</v>
      </c>
    </row>
    <row r="463" spans="1:13" ht="15.75" customHeight="1" x14ac:dyDescent="0.2">
      <c r="A463" s="2">
        <v>7200</v>
      </c>
      <c r="B463" s="2">
        <v>5</v>
      </c>
      <c r="C463" s="2">
        <v>8</v>
      </c>
      <c r="D463" s="2">
        <v>1972</v>
      </c>
      <c r="E463" s="2">
        <v>2003</v>
      </c>
      <c r="F463" s="2">
        <v>768</v>
      </c>
      <c r="G463" s="2">
        <v>1</v>
      </c>
      <c r="H463" s="2">
        <v>2</v>
      </c>
      <c r="I463" s="2">
        <v>0</v>
      </c>
      <c r="J463" s="2">
        <v>1</v>
      </c>
      <c r="K463" s="2">
        <v>133900</v>
      </c>
      <c r="L463" s="2" t="s">
        <v>17</v>
      </c>
      <c r="M463" s="2" t="s">
        <v>36</v>
      </c>
    </row>
    <row r="464" spans="1:13" ht="15.75" customHeight="1" x14ac:dyDescent="0.2">
      <c r="A464" s="2">
        <v>15523</v>
      </c>
      <c r="B464" s="2">
        <v>5</v>
      </c>
      <c r="C464" s="2">
        <v>6</v>
      </c>
      <c r="D464" s="2">
        <v>1972</v>
      </c>
      <c r="E464" s="2">
        <v>1972</v>
      </c>
      <c r="F464" s="2">
        <v>864</v>
      </c>
      <c r="G464" s="2">
        <v>1</v>
      </c>
      <c r="H464" s="2">
        <v>3</v>
      </c>
      <c r="I464" s="2">
        <v>1</v>
      </c>
      <c r="J464" s="2">
        <v>1</v>
      </c>
      <c r="K464" s="2">
        <v>133500</v>
      </c>
      <c r="L464" s="2" t="s">
        <v>13</v>
      </c>
      <c r="M464" s="2" t="s">
        <v>36</v>
      </c>
    </row>
    <row r="465" spans="1:13" ht="15.75" customHeight="1" x14ac:dyDescent="0.2">
      <c r="A465" s="2">
        <v>8445</v>
      </c>
      <c r="B465" s="2">
        <v>5</v>
      </c>
      <c r="C465" s="2">
        <v>7</v>
      </c>
      <c r="D465" s="2">
        <v>1972</v>
      </c>
      <c r="E465" s="2">
        <v>2007</v>
      </c>
      <c r="F465" s="2">
        <v>768</v>
      </c>
      <c r="G465" s="2">
        <v>1</v>
      </c>
      <c r="H465" s="2">
        <v>2</v>
      </c>
      <c r="I465" s="2">
        <v>0</v>
      </c>
      <c r="J465" s="2">
        <v>2</v>
      </c>
      <c r="K465" s="2">
        <v>133000</v>
      </c>
      <c r="L465" s="2" t="s">
        <v>13</v>
      </c>
      <c r="M465" s="2" t="s">
        <v>36</v>
      </c>
    </row>
    <row r="466" spans="1:13" ht="15.75" customHeight="1" x14ac:dyDescent="0.2">
      <c r="A466" s="2">
        <v>4435</v>
      </c>
      <c r="B466" s="2">
        <v>6</v>
      </c>
      <c r="C466" s="2">
        <v>5</v>
      </c>
      <c r="D466" s="2">
        <v>2003</v>
      </c>
      <c r="E466" s="2">
        <v>2003</v>
      </c>
      <c r="F466" s="2">
        <v>848</v>
      </c>
      <c r="G466" s="2">
        <v>1</v>
      </c>
      <c r="H466" s="2">
        <v>1</v>
      </c>
      <c r="I466" s="2">
        <v>0</v>
      </c>
      <c r="J466" s="2">
        <v>2</v>
      </c>
      <c r="K466" s="2">
        <v>133000</v>
      </c>
      <c r="L466" s="2" t="s">
        <v>13</v>
      </c>
      <c r="M466" s="2" t="s">
        <v>36</v>
      </c>
    </row>
    <row r="467" spans="1:13" ht="15.75" customHeight="1" x14ac:dyDescent="0.2">
      <c r="A467" s="2">
        <v>10780</v>
      </c>
      <c r="B467" s="2">
        <v>5</v>
      </c>
      <c r="C467" s="2">
        <v>5</v>
      </c>
      <c r="D467" s="2">
        <v>1976</v>
      </c>
      <c r="E467" s="2">
        <v>1976</v>
      </c>
      <c r="F467" s="2">
        <v>954</v>
      </c>
      <c r="G467" s="2">
        <v>1</v>
      </c>
      <c r="H467" s="2">
        <v>3</v>
      </c>
      <c r="I467" s="2">
        <v>0</v>
      </c>
      <c r="J467" s="2">
        <v>2</v>
      </c>
      <c r="K467" s="2">
        <v>132500</v>
      </c>
      <c r="L467" s="2" t="s">
        <v>13</v>
      </c>
      <c r="M467" s="2" t="s">
        <v>36</v>
      </c>
    </row>
    <row r="468" spans="1:13" ht="15.75" customHeight="1" x14ac:dyDescent="0.2">
      <c r="A468" s="2">
        <v>4435</v>
      </c>
      <c r="B468" s="2">
        <v>6</v>
      </c>
      <c r="C468" s="2">
        <v>5</v>
      </c>
      <c r="D468" s="2">
        <v>2003</v>
      </c>
      <c r="E468" s="2">
        <v>2003</v>
      </c>
      <c r="F468" s="2">
        <v>848</v>
      </c>
      <c r="G468" s="2">
        <v>1</v>
      </c>
      <c r="H468" s="2">
        <v>1</v>
      </c>
      <c r="I468" s="2">
        <v>0</v>
      </c>
      <c r="J468" s="2">
        <v>2</v>
      </c>
      <c r="K468" s="2">
        <v>131500</v>
      </c>
      <c r="L468" s="2" t="s">
        <v>13</v>
      </c>
      <c r="M468" s="2" t="s">
        <v>36</v>
      </c>
    </row>
    <row r="469" spans="1:13" ht="15.75" customHeight="1" x14ac:dyDescent="0.2">
      <c r="A469" s="2">
        <v>11800</v>
      </c>
      <c r="B469" s="2">
        <v>5</v>
      </c>
      <c r="C469" s="2">
        <v>5</v>
      </c>
      <c r="D469" s="2">
        <v>1974</v>
      </c>
      <c r="E469" s="2">
        <v>1974</v>
      </c>
      <c r="F469" s="2">
        <v>894</v>
      </c>
      <c r="G469" s="2">
        <v>1</v>
      </c>
      <c r="H469" s="2">
        <v>3</v>
      </c>
      <c r="I469" s="2">
        <v>0</v>
      </c>
      <c r="J469" s="2">
        <v>2</v>
      </c>
      <c r="K469" s="2">
        <v>131000</v>
      </c>
      <c r="L469" s="2" t="s">
        <v>13</v>
      </c>
      <c r="M469" s="2" t="s">
        <v>36</v>
      </c>
    </row>
    <row r="470" spans="1:13" ht="15.75" customHeight="1" x14ac:dyDescent="0.2">
      <c r="A470" s="2">
        <v>9200</v>
      </c>
      <c r="B470" s="2">
        <v>5</v>
      </c>
      <c r="C470" s="2">
        <v>6</v>
      </c>
      <c r="D470" s="2">
        <v>1975</v>
      </c>
      <c r="E470" s="2">
        <v>1980</v>
      </c>
      <c r="F470" s="2">
        <v>938</v>
      </c>
      <c r="G470" s="2">
        <v>1</v>
      </c>
      <c r="H470" s="2">
        <v>3</v>
      </c>
      <c r="I470" s="2">
        <v>0</v>
      </c>
      <c r="J470" s="2">
        <v>1</v>
      </c>
      <c r="K470" s="2">
        <v>130250</v>
      </c>
      <c r="L470" s="2" t="s">
        <v>13</v>
      </c>
      <c r="M470" s="2" t="s">
        <v>36</v>
      </c>
    </row>
    <row r="471" spans="1:13" ht="15.75" customHeight="1" x14ac:dyDescent="0.2">
      <c r="A471" s="2">
        <v>16300</v>
      </c>
      <c r="B471" s="2">
        <v>5</v>
      </c>
      <c r="C471" s="2">
        <v>4</v>
      </c>
      <c r="D471" s="2">
        <v>1977</v>
      </c>
      <c r="E471" s="2">
        <v>1977</v>
      </c>
      <c r="F471" s="2">
        <v>907</v>
      </c>
      <c r="G471" s="2">
        <v>1</v>
      </c>
      <c r="H471" s="2">
        <v>3</v>
      </c>
      <c r="I471" s="2">
        <v>0</v>
      </c>
      <c r="J471" s="2">
        <v>1</v>
      </c>
      <c r="K471" s="2">
        <v>130000</v>
      </c>
      <c r="L471" s="2" t="s">
        <v>13</v>
      </c>
      <c r="M471" s="2" t="s">
        <v>36</v>
      </c>
    </row>
    <row r="472" spans="1:13" ht="15.75" customHeight="1" x14ac:dyDescent="0.2">
      <c r="A472" s="2">
        <v>9920</v>
      </c>
      <c r="B472" s="2">
        <v>5</v>
      </c>
      <c r="C472" s="2">
        <v>6</v>
      </c>
      <c r="D472" s="2">
        <v>1969</v>
      </c>
      <c r="E472" s="2">
        <v>1969</v>
      </c>
      <c r="F472" s="2">
        <v>971</v>
      </c>
      <c r="G472" s="2">
        <v>1</v>
      </c>
      <c r="H472" s="2">
        <v>3</v>
      </c>
      <c r="I472" s="2">
        <v>1</v>
      </c>
      <c r="J472" s="2">
        <v>1</v>
      </c>
      <c r="K472" s="2">
        <v>128500</v>
      </c>
      <c r="L472" s="2" t="s">
        <v>13</v>
      </c>
      <c r="M472" s="2" t="s">
        <v>36</v>
      </c>
    </row>
    <row r="473" spans="1:13" ht="15.75" customHeight="1" x14ac:dyDescent="0.2">
      <c r="A473" s="2">
        <v>9560</v>
      </c>
      <c r="B473" s="2">
        <v>5</v>
      </c>
      <c r="C473" s="2">
        <v>7</v>
      </c>
      <c r="D473" s="2">
        <v>1972</v>
      </c>
      <c r="E473" s="2">
        <v>1972</v>
      </c>
      <c r="F473" s="2">
        <v>864</v>
      </c>
      <c r="G473" s="2">
        <v>1</v>
      </c>
      <c r="H473" s="2">
        <v>3</v>
      </c>
      <c r="I473" s="2">
        <v>0</v>
      </c>
      <c r="J473" s="2">
        <v>1</v>
      </c>
      <c r="K473" s="2">
        <v>128500</v>
      </c>
      <c r="L473" s="2" t="s">
        <v>17</v>
      </c>
      <c r="M473" s="2" t="s">
        <v>36</v>
      </c>
    </row>
    <row r="474" spans="1:13" ht="15.75" customHeight="1" x14ac:dyDescent="0.2">
      <c r="A474" s="2">
        <v>10650</v>
      </c>
      <c r="B474" s="2">
        <v>5</v>
      </c>
      <c r="C474" s="2">
        <v>6</v>
      </c>
      <c r="D474" s="2">
        <v>1976</v>
      </c>
      <c r="E474" s="2">
        <v>1976</v>
      </c>
      <c r="F474" s="2">
        <v>894</v>
      </c>
      <c r="G474" s="2">
        <v>1</v>
      </c>
      <c r="H474" s="2">
        <v>3</v>
      </c>
      <c r="I474" s="2">
        <v>0</v>
      </c>
      <c r="J474" s="2">
        <v>1</v>
      </c>
      <c r="K474" s="2">
        <v>128200</v>
      </c>
      <c r="L474" s="2" t="s">
        <v>13</v>
      </c>
      <c r="M474" s="2" t="s">
        <v>36</v>
      </c>
    </row>
    <row r="475" spans="1:13" ht="15.75" customHeight="1" x14ac:dyDescent="0.2">
      <c r="A475" s="2">
        <v>7480</v>
      </c>
      <c r="B475" s="2">
        <v>5</v>
      </c>
      <c r="C475" s="2">
        <v>6</v>
      </c>
      <c r="D475" s="2">
        <v>1972</v>
      </c>
      <c r="E475" s="2">
        <v>1972</v>
      </c>
      <c r="F475" s="2">
        <v>876</v>
      </c>
      <c r="G475" s="2">
        <v>1</v>
      </c>
      <c r="H475" s="2">
        <v>3</v>
      </c>
      <c r="I475" s="2">
        <v>0</v>
      </c>
      <c r="J475" s="2">
        <v>2</v>
      </c>
      <c r="K475" s="2">
        <v>127000</v>
      </c>
      <c r="L475" s="2" t="s">
        <v>13</v>
      </c>
      <c r="M475" s="2" t="s">
        <v>36</v>
      </c>
    </row>
    <row r="476" spans="1:13" ht="15.75" customHeight="1" x14ac:dyDescent="0.2">
      <c r="A476" s="2">
        <v>7180</v>
      </c>
      <c r="B476" s="2">
        <v>5</v>
      </c>
      <c r="C476" s="2">
        <v>7</v>
      </c>
      <c r="D476" s="2">
        <v>1972</v>
      </c>
      <c r="E476" s="2">
        <v>1972</v>
      </c>
      <c r="F476" s="2">
        <v>864</v>
      </c>
      <c r="G476" s="2">
        <v>1</v>
      </c>
      <c r="H476" s="2">
        <v>3</v>
      </c>
      <c r="I476" s="2">
        <v>0</v>
      </c>
      <c r="J476" s="2">
        <v>1</v>
      </c>
      <c r="K476" s="2">
        <v>127000</v>
      </c>
      <c r="L476" s="2" t="s">
        <v>13</v>
      </c>
      <c r="M476" s="2" t="s">
        <v>36</v>
      </c>
    </row>
    <row r="477" spans="1:13" ht="15.75" customHeight="1" x14ac:dyDescent="0.2">
      <c r="A477" s="2">
        <v>7200</v>
      </c>
      <c r="B477" s="2">
        <v>5</v>
      </c>
      <c r="C477" s="2">
        <v>5</v>
      </c>
      <c r="D477" s="2">
        <v>1972</v>
      </c>
      <c r="E477" s="2">
        <v>2000</v>
      </c>
      <c r="F477" s="2">
        <v>864</v>
      </c>
      <c r="G477" s="2">
        <v>1</v>
      </c>
      <c r="H477" s="2">
        <v>3</v>
      </c>
      <c r="I477" s="2">
        <v>0</v>
      </c>
      <c r="J477" s="2">
        <v>2</v>
      </c>
      <c r="K477" s="2">
        <v>127000</v>
      </c>
      <c r="L477" s="2" t="s">
        <v>13</v>
      </c>
      <c r="M477" s="2" t="s">
        <v>36</v>
      </c>
    </row>
    <row r="478" spans="1:13" ht="15.75" customHeight="1" x14ac:dyDescent="0.2">
      <c r="A478" s="2">
        <v>8775</v>
      </c>
      <c r="B478" s="2">
        <v>5</v>
      </c>
      <c r="C478" s="2">
        <v>5</v>
      </c>
      <c r="D478" s="2">
        <v>1994</v>
      </c>
      <c r="E478" s="2">
        <v>1994</v>
      </c>
      <c r="F478" s="2">
        <v>990</v>
      </c>
      <c r="G478" s="2">
        <v>1</v>
      </c>
      <c r="H478" s="2">
        <v>3</v>
      </c>
      <c r="I478" s="2">
        <v>0</v>
      </c>
      <c r="J478" s="2">
        <v>1</v>
      </c>
      <c r="K478" s="2">
        <v>126000</v>
      </c>
      <c r="L478" s="2" t="s">
        <v>13</v>
      </c>
      <c r="M478" s="2" t="s">
        <v>36</v>
      </c>
    </row>
    <row r="479" spans="1:13" ht="15.75" customHeight="1" x14ac:dyDescent="0.2">
      <c r="A479" s="2">
        <v>7200</v>
      </c>
      <c r="B479" s="2">
        <v>5</v>
      </c>
      <c r="C479" s="2">
        <v>7</v>
      </c>
      <c r="D479" s="2">
        <v>1972</v>
      </c>
      <c r="E479" s="2">
        <v>1972</v>
      </c>
      <c r="F479" s="2">
        <v>780</v>
      </c>
      <c r="G479" s="2">
        <v>1</v>
      </c>
      <c r="H479" s="2">
        <v>2</v>
      </c>
      <c r="I479" s="2">
        <v>0</v>
      </c>
      <c r="J479" s="2">
        <v>1</v>
      </c>
      <c r="K479" s="2">
        <v>124900</v>
      </c>
      <c r="L479" s="2" t="s">
        <v>13</v>
      </c>
      <c r="M479" s="2" t="s">
        <v>36</v>
      </c>
    </row>
    <row r="480" spans="1:13" ht="15.75" customHeight="1" x14ac:dyDescent="0.2">
      <c r="A480" s="2">
        <v>8430</v>
      </c>
      <c r="B480" s="2">
        <v>5</v>
      </c>
      <c r="C480" s="2">
        <v>5</v>
      </c>
      <c r="D480" s="2">
        <v>1978</v>
      </c>
      <c r="E480" s="2">
        <v>1978</v>
      </c>
      <c r="F480" s="2">
        <v>1040</v>
      </c>
      <c r="G480" s="2">
        <v>2</v>
      </c>
      <c r="H480" s="2">
        <v>3</v>
      </c>
      <c r="I480" s="2">
        <v>0</v>
      </c>
      <c r="J480" s="2">
        <v>0</v>
      </c>
      <c r="K480" s="2">
        <v>124000</v>
      </c>
      <c r="L480" s="2" t="s">
        <v>13</v>
      </c>
      <c r="M480" s="2" t="s">
        <v>36</v>
      </c>
    </row>
    <row r="481" spans="1:13" ht="15.75" customHeight="1" x14ac:dyDescent="0.2">
      <c r="A481" s="2">
        <v>8070</v>
      </c>
      <c r="B481" s="2">
        <v>4</v>
      </c>
      <c r="C481" s="2">
        <v>5</v>
      </c>
      <c r="D481" s="2">
        <v>1994</v>
      </c>
      <c r="E481" s="2">
        <v>1995</v>
      </c>
      <c r="F481" s="2">
        <v>990</v>
      </c>
      <c r="G481" s="2">
        <v>1</v>
      </c>
      <c r="H481" s="2">
        <v>3</v>
      </c>
      <c r="I481" s="2">
        <v>0</v>
      </c>
      <c r="J481" s="2">
        <v>0</v>
      </c>
      <c r="K481" s="2">
        <v>123600</v>
      </c>
      <c r="L481" s="2" t="s">
        <v>13</v>
      </c>
      <c r="M481" s="2" t="s">
        <v>36</v>
      </c>
    </row>
    <row r="482" spans="1:13" ht="15.75" customHeight="1" x14ac:dyDescent="0.2">
      <c r="A482" s="2">
        <v>7200</v>
      </c>
      <c r="B482" s="2">
        <v>5</v>
      </c>
      <c r="C482" s="2">
        <v>5</v>
      </c>
      <c r="D482" s="2">
        <v>1972</v>
      </c>
      <c r="E482" s="2">
        <v>1972</v>
      </c>
      <c r="F482" s="2">
        <v>894</v>
      </c>
      <c r="G482" s="2">
        <v>1</v>
      </c>
      <c r="H482" s="2">
        <v>2</v>
      </c>
      <c r="I482" s="2">
        <v>0</v>
      </c>
      <c r="J482" s="2">
        <v>2</v>
      </c>
      <c r="K482" s="2">
        <v>123000</v>
      </c>
      <c r="L482" s="2" t="s">
        <v>13</v>
      </c>
      <c r="M482" s="2" t="s">
        <v>36</v>
      </c>
    </row>
    <row r="483" spans="1:13" ht="15.75" customHeight="1" x14ac:dyDescent="0.2">
      <c r="A483" s="2">
        <v>10356</v>
      </c>
      <c r="B483" s="2">
        <v>5</v>
      </c>
      <c r="C483" s="2">
        <v>6</v>
      </c>
      <c r="D483" s="2">
        <v>1975</v>
      </c>
      <c r="E483" s="2">
        <v>1975</v>
      </c>
      <c r="F483" s="2">
        <v>969</v>
      </c>
      <c r="G483" s="2">
        <v>1</v>
      </c>
      <c r="H483" s="2">
        <v>3</v>
      </c>
      <c r="I483" s="2">
        <v>0</v>
      </c>
      <c r="J483" s="2">
        <v>2</v>
      </c>
      <c r="K483" s="2">
        <v>122000</v>
      </c>
      <c r="L483" s="2" t="s">
        <v>13</v>
      </c>
      <c r="M483" s="2" t="s">
        <v>36</v>
      </c>
    </row>
    <row r="484" spans="1:13" ht="15.75" customHeight="1" x14ac:dyDescent="0.2">
      <c r="A484" s="2">
        <v>9675</v>
      </c>
      <c r="B484" s="2">
        <v>5</v>
      </c>
      <c r="C484" s="2">
        <v>6</v>
      </c>
      <c r="D484" s="2">
        <v>1975</v>
      </c>
      <c r="E484" s="2">
        <v>1975</v>
      </c>
      <c r="F484" s="2">
        <v>879</v>
      </c>
      <c r="G484" s="2">
        <v>1</v>
      </c>
      <c r="H484" s="2">
        <v>3</v>
      </c>
      <c r="I484" s="2">
        <v>0</v>
      </c>
      <c r="J484" s="2">
        <v>2</v>
      </c>
      <c r="K484" s="2">
        <v>120000</v>
      </c>
      <c r="L484" s="2" t="s">
        <v>13</v>
      </c>
      <c r="M484" s="2" t="s">
        <v>36</v>
      </c>
    </row>
    <row r="485" spans="1:13" ht="15.75" customHeight="1" x14ac:dyDescent="0.2">
      <c r="A485" s="2">
        <v>7200</v>
      </c>
      <c r="B485" s="2">
        <v>5</v>
      </c>
      <c r="C485" s="2">
        <v>8</v>
      </c>
      <c r="D485" s="2">
        <v>1972</v>
      </c>
      <c r="E485" s="2">
        <v>1972</v>
      </c>
      <c r="F485" s="2">
        <v>864</v>
      </c>
      <c r="G485" s="2">
        <v>1</v>
      </c>
      <c r="H485" s="2">
        <v>3</v>
      </c>
      <c r="I485" s="2">
        <v>0</v>
      </c>
      <c r="J485" s="2">
        <v>1</v>
      </c>
      <c r="K485" s="2">
        <v>119900</v>
      </c>
      <c r="L485" s="2" t="s">
        <v>13</v>
      </c>
      <c r="M485" s="2" t="s">
        <v>36</v>
      </c>
    </row>
    <row r="486" spans="1:13" ht="15.75" customHeight="1" x14ac:dyDescent="0.2">
      <c r="A486" s="2">
        <v>7200</v>
      </c>
      <c r="B486" s="2">
        <v>4</v>
      </c>
      <c r="C486" s="2">
        <v>8</v>
      </c>
      <c r="D486" s="2">
        <v>1972</v>
      </c>
      <c r="E486" s="2">
        <v>2006</v>
      </c>
      <c r="F486" s="2">
        <v>875</v>
      </c>
      <c r="G486" s="2">
        <v>1</v>
      </c>
      <c r="H486" s="2">
        <v>3</v>
      </c>
      <c r="I486" s="2">
        <v>0</v>
      </c>
      <c r="J486" s="2">
        <v>2</v>
      </c>
      <c r="K486" s="2">
        <v>117000</v>
      </c>
      <c r="L486" s="2" t="s">
        <v>17</v>
      </c>
      <c r="M486" s="2" t="s">
        <v>36</v>
      </c>
    </row>
    <row r="487" spans="1:13" ht="15.75" customHeight="1" x14ac:dyDescent="0.2">
      <c r="A487" s="2">
        <v>7700</v>
      </c>
      <c r="B487" s="2">
        <v>5</v>
      </c>
      <c r="C487" s="2">
        <v>5</v>
      </c>
      <c r="D487" s="2">
        <v>1972</v>
      </c>
      <c r="E487" s="2">
        <v>1972</v>
      </c>
      <c r="F487" s="2">
        <v>882</v>
      </c>
      <c r="G487" s="2">
        <v>1</v>
      </c>
      <c r="H487" s="2">
        <v>3</v>
      </c>
      <c r="I487" s="2">
        <v>0</v>
      </c>
      <c r="J487" s="2">
        <v>2</v>
      </c>
      <c r="K487" s="2">
        <v>112500</v>
      </c>
      <c r="L487" s="2" t="s">
        <v>13</v>
      </c>
      <c r="M487" s="2" t="s">
        <v>36</v>
      </c>
    </row>
    <row r="488" spans="1:13" ht="15.75" customHeight="1" x14ac:dyDescent="0.2">
      <c r="A488" s="2">
        <v>7990</v>
      </c>
      <c r="B488" s="2">
        <v>5</v>
      </c>
      <c r="C488" s="2">
        <v>6</v>
      </c>
      <c r="D488" s="2">
        <v>1975</v>
      </c>
      <c r="E488" s="2">
        <v>1975</v>
      </c>
      <c r="F488" s="2">
        <v>924</v>
      </c>
      <c r="G488" s="2">
        <v>1</v>
      </c>
      <c r="H488" s="2">
        <v>3</v>
      </c>
      <c r="I488" s="2">
        <v>0</v>
      </c>
      <c r="J488" s="2">
        <v>1</v>
      </c>
      <c r="K488" s="2">
        <v>110000</v>
      </c>
      <c r="L488" s="2" t="s">
        <v>13</v>
      </c>
      <c r="M488" s="2" t="s">
        <v>36</v>
      </c>
    </row>
    <row r="489" spans="1:13" ht="15.75" customHeight="1" x14ac:dyDescent="0.2">
      <c r="A489" s="2">
        <v>5587</v>
      </c>
      <c r="B489" s="2">
        <v>8</v>
      </c>
      <c r="C489" s="2">
        <v>5</v>
      </c>
      <c r="D489" s="2">
        <v>2008</v>
      </c>
      <c r="E489" s="2">
        <v>2008</v>
      </c>
      <c r="F489" s="2">
        <v>1652</v>
      </c>
      <c r="G489" s="2">
        <v>2</v>
      </c>
      <c r="H489" s="2">
        <v>2</v>
      </c>
      <c r="I489" s="2">
        <v>1</v>
      </c>
      <c r="J489" s="2">
        <v>2</v>
      </c>
      <c r="K489" s="2">
        <v>392500</v>
      </c>
      <c r="L489" s="2" t="s">
        <v>13</v>
      </c>
      <c r="M489" s="2" t="s">
        <v>37</v>
      </c>
    </row>
    <row r="490" spans="1:13" ht="15.75" customHeight="1" x14ac:dyDescent="0.2">
      <c r="A490" s="2">
        <v>14100</v>
      </c>
      <c r="B490" s="2">
        <v>8</v>
      </c>
      <c r="C490" s="2">
        <v>9</v>
      </c>
      <c r="D490" s="2">
        <v>1935</v>
      </c>
      <c r="E490" s="2">
        <v>1997</v>
      </c>
      <c r="F490" s="2">
        <v>3447</v>
      </c>
      <c r="G490" s="2">
        <v>3</v>
      </c>
      <c r="H490" s="2">
        <v>4</v>
      </c>
      <c r="I490" s="2">
        <v>2</v>
      </c>
      <c r="J490" s="2">
        <v>3</v>
      </c>
      <c r="K490" s="2">
        <v>381000</v>
      </c>
      <c r="L490" s="2" t="s">
        <v>17</v>
      </c>
      <c r="M490" s="2" t="s">
        <v>37</v>
      </c>
    </row>
    <row r="491" spans="1:13" ht="15.75" customHeight="1" x14ac:dyDescent="0.2">
      <c r="A491" s="2">
        <v>5568</v>
      </c>
      <c r="B491" s="2">
        <v>8</v>
      </c>
      <c r="C491" s="2">
        <v>5</v>
      </c>
      <c r="D491" s="2">
        <v>2006</v>
      </c>
      <c r="E491" s="2">
        <v>2007</v>
      </c>
      <c r="F491" s="2">
        <v>1625</v>
      </c>
      <c r="G491" s="2">
        <v>2</v>
      </c>
      <c r="H491" s="2">
        <v>2</v>
      </c>
      <c r="I491" s="2">
        <v>1</v>
      </c>
      <c r="J491" s="2">
        <v>2</v>
      </c>
      <c r="K491" s="2">
        <v>375000</v>
      </c>
      <c r="L491" s="2" t="s">
        <v>13</v>
      </c>
      <c r="M491" s="2" t="s">
        <v>37</v>
      </c>
    </row>
    <row r="492" spans="1:13" ht="15.75" customHeight="1" x14ac:dyDescent="0.2">
      <c r="A492" s="2">
        <v>5748</v>
      </c>
      <c r="B492" s="2">
        <v>8</v>
      </c>
      <c r="C492" s="2">
        <v>5</v>
      </c>
      <c r="D492" s="2">
        <v>2005</v>
      </c>
      <c r="E492" s="2">
        <v>2006</v>
      </c>
      <c r="F492" s="2">
        <v>1778</v>
      </c>
      <c r="G492" s="2">
        <v>2</v>
      </c>
      <c r="H492" s="2">
        <v>2</v>
      </c>
      <c r="I492" s="2">
        <v>1</v>
      </c>
      <c r="J492" s="2">
        <v>2</v>
      </c>
      <c r="K492" s="2">
        <v>375000</v>
      </c>
      <c r="L492" s="2" t="s">
        <v>13</v>
      </c>
      <c r="M492" s="2" t="s">
        <v>37</v>
      </c>
    </row>
    <row r="493" spans="1:13" ht="15.75" customHeight="1" x14ac:dyDescent="0.2">
      <c r="A493" s="2">
        <v>12168</v>
      </c>
      <c r="B493" s="2">
        <v>8</v>
      </c>
      <c r="C493" s="2">
        <v>6</v>
      </c>
      <c r="D493" s="2">
        <v>1934</v>
      </c>
      <c r="E493" s="2">
        <v>1998</v>
      </c>
      <c r="F493" s="2">
        <v>3194</v>
      </c>
      <c r="G493" s="2">
        <v>2</v>
      </c>
      <c r="H493" s="2">
        <v>4</v>
      </c>
      <c r="I493" s="2">
        <v>2</v>
      </c>
      <c r="J493" s="2">
        <v>2</v>
      </c>
      <c r="K493" s="2">
        <v>359100</v>
      </c>
      <c r="L493" s="2" t="s">
        <v>13</v>
      </c>
      <c r="M493" s="2" t="s">
        <v>37</v>
      </c>
    </row>
    <row r="494" spans="1:13" ht="15.75" customHeight="1" x14ac:dyDescent="0.2">
      <c r="A494" s="2">
        <v>17500</v>
      </c>
      <c r="B494" s="2">
        <v>7</v>
      </c>
      <c r="C494" s="2">
        <v>8</v>
      </c>
      <c r="D494" s="2">
        <v>1959</v>
      </c>
      <c r="E494" s="2">
        <v>2002</v>
      </c>
      <c r="F494" s="2">
        <v>1902</v>
      </c>
      <c r="G494" s="2">
        <v>2</v>
      </c>
      <c r="H494" s="2">
        <v>3</v>
      </c>
      <c r="I494" s="2">
        <v>2</v>
      </c>
      <c r="J494" s="2">
        <v>2</v>
      </c>
      <c r="K494" s="2">
        <v>335000</v>
      </c>
      <c r="L494" s="2" t="s">
        <v>17</v>
      </c>
      <c r="M494" s="2" t="s">
        <v>37</v>
      </c>
    </row>
    <row r="495" spans="1:13" ht="15.75" customHeight="1" x14ac:dyDescent="0.2">
      <c r="A495" s="2">
        <v>17597</v>
      </c>
      <c r="B495" s="2">
        <v>7</v>
      </c>
      <c r="C495" s="2">
        <v>9</v>
      </c>
      <c r="D495" s="2">
        <v>1971</v>
      </c>
      <c r="E495" s="2">
        <v>2009</v>
      </c>
      <c r="F495" s="2">
        <v>2365</v>
      </c>
      <c r="G495" s="2">
        <v>2</v>
      </c>
      <c r="H495" s="2">
        <v>3</v>
      </c>
      <c r="I495" s="2">
        <v>2</v>
      </c>
      <c r="J495" s="2">
        <v>2</v>
      </c>
      <c r="K495" s="2">
        <v>315000</v>
      </c>
      <c r="L495" s="2" t="s">
        <v>17</v>
      </c>
      <c r="M495" s="2" t="s">
        <v>37</v>
      </c>
    </row>
    <row r="496" spans="1:13" ht="15.75" customHeight="1" x14ac:dyDescent="0.2">
      <c r="A496" s="2">
        <v>10570</v>
      </c>
      <c r="B496" s="2">
        <v>8</v>
      </c>
      <c r="C496" s="2">
        <v>8</v>
      </c>
      <c r="D496" s="2">
        <v>1932</v>
      </c>
      <c r="E496" s="2">
        <v>1994</v>
      </c>
      <c r="F496" s="2">
        <v>2727</v>
      </c>
      <c r="G496" s="2">
        <v>2</v>
      </c>
      <c r="H496" s="2">
        <v>3</v>
      </c>
      <c r="I496" s="2">
        <v>2</v>
      </c>
      <c r="J496" s="2">
        <v>2</v>
      </c>
      <c r="K496" s="2">
        <v>315000</v>
      </c>
      <c r="L496" s="2" t="s">
        <v>13</v>
      </c>
      <c r="M496" s="2" t="s">
        <v>37</v>
      </c>
    </row>
    <row r="497" spans="1:13" ht="15.75" customHeight="1" x14ac:dyDescent="0.2">
      <c r="A497" s="2">
        <v>18044</v>
      </c>
      <c r="B497" s="2">
        <v>8</v>
      </c>
      <c r="C497" s="2">
        <v>5</v>
      </c>
      <c r="D497" s="2">
        <v>1986</v>
      </c>
      <c r="E497" s="2">
        <v>1986</v>
      </c>
      <c r="F497" s="2">
        <v>2726</v>
      </c>
      <c r="G497" s="2">
        <v>2</v>
      </c>
      <c r="H497" s="2">
        <v>2</v>
      </c>
      <c r="I497" s="2">
        <v>1</v>
      </c>
      <c r="J497" s="2">
        <v>2</v>
      </c>
      <c r="K497" s="2">
        <v>315000</v>
      </c>
      <c r="L497" s="2" t="s">
        <v>13</v>
      </c>
      <c r="M497" s="2" t="s">
        <v>37</v>
      </c>
    </row>
    <row r="498" spans="1:13" ht="15.75" customHeight="1" x14ac:dyDescent="0.2">
      <c r="A498" s="2">
        <v>15660</v>
      </c>
      <c r="B498" s="2">
        <v>7</v>
      </c>
      <c r="C498" s="2">
        <v>9</v>
      </c>
      <c r="D498" s="2">
        <v>1939</v>
      </c>
      <c r="E498" s="2">
        <v>2006</v>
      </c>
      <c r="F498" s="2">
        <v>1954</v>
      </c>
      <c r="G498" s="2">
        <v>1</v>
      </c>
      <c r="H498" s="2">
        <v>3</v>
      </c>
      <c r="I498" s="2">
        <v>2</v>
      </c>
      <c r="J498" s="2">
        <v>2</v>
      </c>
      <c r="K498" s="2">
        <v>311500</v>
      </c>
      <c r="L498" s="2" t="s">
        <v>17</v>
      </c>
      <c r="M498" s="2" t="s">
        <v>37</v>
      </c>
    </row>
    <row r="499" spans="1:13" ht="15.75" customHeight="1" x14ac:dyDescent="0.2">
      <c r="A499" s="2">
        <v>3842</v>
      </c>
      <c r="B499" s="2">
        <v>8</v>
      </c>
      <c r="C499" s="2">
        <v>5</v>
      </c>
      <c r="D499" s="2">
        <v>2004</v>
      </c>
      <c r="E499" s="2">
        <v>2005</v>
      </c>
      <c r="F499" s="2">
        <v>1646</v>
      </c>
      <c r="G499" s="2">
        <v>2</v>
      </c>
      <c r="H499" s="2">
        <v>2</v>
      </c>
      <c r="I499" s="2">
        <v>1</v>
      </c>
      <c r="J499" s="2">
        <v>2</v>
      </c>
      <c r="K499" s="2">
        <v>300000</v>
      </c>
      <c r="L499" s="2" t="s">
        <v>13</v>
      </c>
      <c r="M499" s="2" t="s">
        <v>37</v>
      </c>
    </row>
    <row r="500" spans="1:13" ht="15.75" customHeight="1" x14ac:dyDescent="0.2">
      <c r="A500" s="2">
        <v>3843</v>
      </c>
      <c r="B500" s="2">
        <v>8</v>
      </c>
      <c r="C500" s="2">
        <v>5</v>
      </c>
      <c r="D500" s="2">
        <v>2007</v>
      </c>
      <c r="E500" s="2">
        <v>2008</v>
      </c>
      <c r="F500" s="2">
        <v>1648</v>
      </c>
      <c r="G500" s="2">
        <v>2</v>
      </c>
      <c r="H500" s="2">
        <v>2</v>
      </c>
      <c r="I500" s="2">
        <v>1</v>
      </c>
      <c r="J500" s="2">
        <v>2</v>
      </c>
      <c r="K500" s="2">
        <v>294464</v>
      </c>
      <c r="L500" s="2" t="s">
        <v>13</v>
      </c>
      <c r="M500" s="2" t="s">
        <v>37</v>
      </c>
    </row>
    <row r="501" spans="1:13" ht="15.75" customHeight="1" x14ac:dyDescent="0.2">
      <c r="A501" s="2">
        <v>15602</v>
      </c>
      <c r="B501" s="2">
        <v>7</v>
      </c>
      <c r="C501" s="2">
        <v>8</v>
      </c>
      <c r="D501" s="2">
        <v>1959</v>
      </c>
      <c r="E501" s="2">
        <v>1997</v>
      </c>
      <c r="F501" s="2">
        <v>1801</v>
      </c>
      <c r="G501" s="2">
        <v>2</v>
      </c>
      <c r="H501" s="2">
        <v>1</v>
      </c>
      <c r="I501" s="2">
        <v>2</v>
      </c>
      <c r="J501" s="2">
        <v>2</v>
      </c>
      <c r="K501" s="2">
        <v>289000</v>
      </c>
      <c r="L501" s="2" t="s">
        <v>13</v>
      </c>
      <c r="M501" s="2" t="s">
        <v>37</v>
      </c>
    </row>
    <row r="502" spans="1:13" ht="15.75" customHeight="1" x14ac:dyDescent="0.2">
      <c r="A502" s="2">
        <v>3842</v>
      </c>
      <c r="B502" s="2">
        <v>8</v>
      </c>
      <c r="C502" s="2">
        <v>5</v>
      </c>
      <c r="D502" s="2">
        <v>2004</v>
      </c>
      <c r="E502" s="2">
        <v>2005</v>
      </c>
      <c r="F502" s="2">
        <v>1646</v>
      </c>
      <c r="G502" s="2">
        <v>2</v>
      </c>
      <c r="H502" s="2">
        <v>2</v>
      </c>
      <c r="I502" s="2">
        <v>1</v>
      </c>
      <c r="J502" s="2">
        <v>2</v>
      </c>
      <c r="K502" s="2">
        <v>275000</v>
      </c>
      <c r="L502" s="2" t="s">
        <v>13</v>
      </c>
      <c r="M502" s="2" t="s">
        <v>37</v>
      </c>
    </row>
    <row r="503" spans="1:13" ht="15.75" customHeight="1" x14ac:dyDescent="0.2">
      <c r="A503" s="2">
        <v>9042</v>
      </c>
      <c r="B503" s="2">
        <v>7</v>
      </c>
      <c r="C503" s="2">
        <v>9</v>
      </c>
      <c r="D503" s="2">
        <v>1941</v>
      </c>
      <c r="E503" s="2">
        <v>2006</v>
      </c>
      <c r="F503" s="2">
        <v>2340</v>
      </c>
      <c r="G503" s="2">
        <v>2</v>
      </c>
      <c r="H503" s="2">
        <v>4</v>
      </c>
      <c r="I503" s="2">
        <v>2</v>
      </c>
      <c r="J503" s="2">
        <v>1</v>
      </c>
      <c r="K503" s="2">
        <v>266500</v>
      </c>
      <c r="L503" s="2" t="s">
        <v>17</v>
      </c>
      <c r="M503" s="2" t="s">
        <v>37</v>
      </c>
    </row>
    <row r="504" spans="1:13" ht="15.75" customHeight="1" x14ac:dyDescent="0.2">
      <c r="A504" s="2">
        <v>12392</v>
      </c>
      <c r="B504" s="2">
        <v>7</v>
      </c>
      <c r="C504" s="2">
        <v>9</v>
      </c>
      <c r="D504" s="2">
        <v>1950</v>
      </c>
      <c r="E504" s="2">
        <v>2000</v>
      </c>
      <c r="F504" s="2">
        <v>2161</v>
      </c>
      <c r="G504" s="2">
        <v>2</v>
      </c>
      <c r="H504" s="2">
        <v>3</v>
      </c>
      <c r="I504" s="2">
        <v>2</v>
      </c>
      <c r="J504" s="2">
        <v>2</v>
      </c>
      <c r="K504" s="2">
        <v>263400</v>
      </c>
      <c r="L504" s="2" t="s">
        <v>17</v>
      </c>
      <c r="M504" s="2" t="s">
        <v>37</v>
      </c>
    </row>
    <row r="505" spans="1:13" ht="15.75" customHeight="1" x14ac:dyDescent="0.2">
      <c r="A505" s="2">
        <v>7259</v>
      </c>
      <c r="B505" s="2">
        <v>6</v>
      </c>
      <c r="C505" s="2">
        <v>8</v>
      </c>
      <c r="D505" s="2">
        <v>1945</v>
      </c>
      <c r="E505" s="2">
        <v>2002</v>
      </c>
      <c r="F505" s="2">
        <v>2320</v>
      </c>
      <c r="G505" s="2">
        <v>2</v>
      </c>
      <c r="H505" s="2">
        <v>3</v>
      </c>
      <c r="I505" s="2">
        <v>1</v>
      </c>
      <c r="J505" s="2">
        <v>1</v>
      </c>
      <c r="K505" s="2">
        <v>259500</v>
      </c>
      <c r="L505" s="2" t="s">
        <v>13</v>
      </c>
      <c r="M505" s="2" t="s">
        <v>37</v>
      </c>
    </row>
    <row r="506" spans="1:13" ht="15.75" customHeight="1" x14ac:dyDescent="0.2">
      <c r="A506" s="2">
        <v>10452</v>
      </c>
      <c r="B506" s="2">
        <v>7</v>
      </c>
      <c r="C506" s="2">
        <v>6</v>
      </c>
      <c r="D506" s="2">
        <v>1941</v>
      </c>
      <c r="E506" s="2">
        <v>1985</v>
      </c>
      <c r="F506" s="2">
        <v>2133</v>
      </c>
      <c r="G506" s="2">
        <v>1</v>
      </c>
      <c r="H506" s="2">
        <v>4</v>
      </c>
      <c r="I506" s="2">
        <v>2</v>
      </c>
      <c r="J506" s="2">
        <v>1</v>
      </c>
      <c r="K506" s="2">
        <v>257500</v>
      </c>
      <c r="L506" s="2" t="s">
        <v>17</v>
      </c>
      <c r="M506" s="2" t="s">
        <v>37</v>
      </c>
    </row>
    <row r="507" spans="1:13" ht="15.75" customHeight="1" x14ac:dyDescent="0.2">
      <c r="A507" s="2">
        <v>14442</v>
      </c>
      <c r="B507" s="2">
        <v>6</v>
      </c>
      <c r="C507" s="2">
        <v>7</v>
      </c>
      <c r="D507" s="2">
        <v>1957</v>
      </c>
      <c r="E507" s="2">
        <v>2004</v>
      </c>
      <c r="F507" s="2">
        <v>1839</v>
      </c>
      <c r="G507" s="2">
        <v>2</v>
      </c>
      <c r="H507" s="2">
        <v>3</v>
      </c>
      <c r="I507" s="2">
        <v>2</v>
      </c>
      <c r="J507" s="2">
        <v>2</v>
      </c>
      <c r="K507" s="2">
        <v>257500</v>
      </c>
      <c r="L507" s="2" t="s">
        <v>13</v>
      </c>
      <c r="M507" s="2" t="s">
        <v>37</v>
      </c>
    </row>
    <row r="508" spans="1:13" ht="15.75" customHeight="1" x14ac:dyDescent="0.2">
      <c r="A508" s="2">
        <v>9670</v>
      </c>
      <c r="B508" s="2">
        <v>8</v>
      </c>
      <c r="C508" s="2">
        <v>6</v>
      </c>
      <c r="D508" s="2">
        <v>1935</v>
      </c>
      <c r="E508" s="2">
        <v>1950</v>
      </c>
      <c r="F508" s="2">
        <v>1873</v>
      </c>
      <c r="G508" s="2">
        <v>1</v>
      </c>
      <c r="H508" s="2">
        <v>4</v>
      </c>
      <c r="I508" s="2">
        <v>2</v>
      </c>
      <c r="J508" s="2">
        <v>2</v>
      </c>
      <c r="K508" s="2">
        <v>257076</v>
      </c>
      <c r="L508" s="2" t="s">
        <v>13</v>
      </c>
      <c r="M508" s="2" t="s">
        <v>37</v>
      </c>
    </row>
    <row r="509" spans="1:13" ht="15.75" customHeight="1" x14ac:dyDescent="0.2">
      <c r="A509" s="2">
        <v>15600</v>
      </c>
      <c r="B509" s="2">
        <v>5</v>
      </c>
      <c r="C509" s="2">
        <v>7</v>
      </c>
      <c r="D509" s="2">
        <v>1950</v>
      </c>
      <c r="E509" s="2">
        <v>1963</v>
      </c>
      <c r="F509" s="2">
        <v>2315</v>
      </c>
      <c r="G509" s="2">
        <v>2</v>
      </c>
      <c r="H509" s="2">
        <v>4</v>
      </c>
      <c r="I509" s="2">
        <v>3</v>
      </c>
      <c r="J509" s="2">
        <v>1</v>
      </c>
      <c r="K509" s="2">
        <v>257000</v>
      </c>
      <c r="L509" s="2" t="s">
        <v>17</v>
      </c>
      <c r="M509" s="2" t="s">
        <v>37</v>
      </c>
    </row>
    <row r="510" spans="1:13" ht="15.75" customHeight="1" x14ac:dyDescent="0.2">
      <c r="A510" s="2">
        <v>3811</v>
      </c>
      <c r="B510" s="2">
        <v>7</v>
      </c>
      <c r="C510" s="2">
        <v>5</v>
      </c>
      <c r="D510" s="2">
        <v>2004</v>
      </c>
      <c r="E510" s="2">
        <v>2005</v>
      </c>
      <c r="F510" s="2">
        <v>1646</v>
      </c>
      <c r="G510" s="2">
        <v>2</v>
      </c>
      <c r="H510" s="2">
        <v>2</v>
      </c>
      <c r="I510" s="2">
        <v>1</v>
      </c>
      <c r="J510" s="2">
        <v>2</v>
      </c>
      <c r="K510" s="2">
        <v>250000</v>
      </c>
      <c r="L510" s="2" t="s">
        <v>13</v>
      </c>
      <c r="M510" s="2" t="s">
        <v>37</v>
      </c>
    </row>
    <row r="511" spans="1:13" ht="15.75" customHeight="1" x14ac:dyDescent="0.2">
      <c r="A511" s="2">
        <v>11500</v>
      </c>
      <c r="B511" s="2">
        <v>7</v>
      </c>
      <c r="C511" s="2">
        <v>7</v>
      </c>
      <c r="D511" s="2">
        <v>1936</v>
      </c>
      <c r="E511" s="2">
        <v>1987</v>
      </c>
      <c r="F511" s="2">
        <v>2057</v>
      </c>
      <c r="G511" s="2">
        <v>1</v>
      </c>
      <c r="H511" s="2">
        <v>3</v>
      </c>
      <c r="I511" s="2">
        <v>1</v>
      </c>
      <c r="J511" s="2">
        <v>1</v>
      </c>
      <c r="K511" s="2">
        <v>250000</v>
      </c>
      <c r="L511" s="2" t="s">
        <v>13</v>
      </c>
      <c r="M511" s="2" t="s">
        <v>37</v>
      </c>
    </row>
    <row r="512" spans="1:13" ht="15.75" customHeight="1" x14ac:dyDescent="0.2">
      <c r="A512" s="2">
        <v>3811</v>
      </c>
      <c r="B512" s="2">
        <v>8</v>
      </c>
      <c r="C512" s="2">
        <v>5</v>
      </c>
      <c r="D512" s="2">
        <v>2004</v>
      </c>
      <c r="E512" s="2">
        <v>2005</v>
      </c>
      <c r="F512" s="2">
        <v>1646</v>
      </c>
      <c r="G512" s="2">
        <v>2</v>
      </c>
      <c r="H512" s="2">
        <v>2</v>
      </c>
      <c r="I512" s="2">
        <v>1</v>
      </c>
      <c r="J512" s="2">
        <v>2</v>
      </c>
      <c r="K512" s="2">
        <v>246000</v>
      </c>
      <c r="L512" s="2" t="s">
        <v>13</v>
      </c>
      <c r="M512" s="2" t="s">
        <v>37</v>
      </c>
    </row>
    <row r="513" spans="1:13" ht="15.75" customHeight="1" x14ac:dyDescent="0.2">
      <c r="A513" s="2">
        <v>22420</v>
      </c>
      <c r="B513" s="2">
        <v>6</v>
      </c>
      <c r="C513" s="2">
        <v>6</v>
      </c>
      <c r="D513" s="2">
        <v>1918</v>
      </c>
      <c r="E513" s="2">
        <v>1950</v>
      </c>
      <c r="F513" s="2">
        <v>2624</v>
      </c>
      <c r="G513" s="2">
        <v>2</v>
      </c>
      <c r="H513" s="2">
        <v>4</v>
      </c>
      <c r="I513" s="2">
        <v>1</v>
      </c>
      <c r="J513" s="2">
        <v>3</v>
      </c>
      <c r="K513" s="2">
        <v>239000</v>
      </c>
      <c r="L513" s="2" t="s">
        <v>13</v>
      </c>
      <c r="M513" s="2" t="s">
        <v>37</v>
      </c>
    </row>
    <row r="514" spans="1:13" ht="15.75" customHeight="1" x14ac:dyDescent="0.2">
      <c r="A514" s="2">
        <v>16560</v>
      </c>
      <c r="B514" s="2">
        <v>6</v>
      </c>
      <c r="C514" s="2">
        <v>8</v>
      </c>
      <c r="D514" s="2">
        <v>1932</v>
      </c>
      <c r="E514" s="2">
        <v>1950</v>
      </c>
      <c r="F514" s="2">
        <v>2345</v>
      </c>
      <c r="G514" s="2">
        <v>2</v>
      </c>
      <c r="H514" s="2">
        <v>4</v>
      </c>
      <c r="I514" s="2">
        <v>1</v>
      </c>
      <c r="J514" s="2">
        <v>2</v>
      </c>
      <c r="K514" s="2">
        <v>239000</v>
      </c>
      <c r="L514" s="2" t="s">
        <v>13</v>
      </c>
      <c r="M514" s="2" t="s">
        <v>37</v>
      </c>
    </row>
    <row r="515" spans="1:13" ht="15.75" customHeight="1" x14ac:dyDescent="0.2">
      <c r="A515" s="2">
        <v>7230</v>
      </c>
      <c r="B515" s="2">
        <v>7</v>
      </c>
      <c r="C515" s="2">
        <v>7</v>
      </c>
      <c r="D515" s="2">
        <v>1927</v>
      </c>
      <c r="E515" s="2">
        <v>1992</v>
      </c>
      <c r="F515" s="2">
        <v>1718</v>
      </c>
      <c r="G515" s="2">
        <v>2</v>
      </c>
      <c r="H515" s="2">
        <v>4</v>
      </c>
      <c r="I515" s="2">
        <v>1</v>
      </c>
      <c r="J515" s="2">
        <v>2</v>
      </c>
      <c r="K515" s="2">
        <v>238000</v>
      </c>
      <c r="L515" s="2" t="s">
        <v>13</v>
      </c>
      <c r="M515" s="2" t="s">
        <v>37</v>
      </c>
    </row>
    <row r="516" spans="1:13" ht="15.75" customHeight="1" x14ac:dyDescent="0.2">
      <c r="A516" s="2">
        <v>26073</v>
      </c>
      <c r="B516" s="2">
        <v>5</v>
      </c>
      <c r="C516" s="2">
        <v>5</v>
      </c>
      <c r="D516" s="2">
        <v>1956</v>
      </c>
      <c r="E516" s="2">
        <v>1956</v>
      </c>
      <c r="F516" s="2">
        <v>1898</v>
      </c>
      <c r="G516" s="2">
        <v>2</v>
      </c>
      <c r="H516" s="2">
        <v>3</v>
      </c>
      <c r="I516" s="2">
        <v>2</v>
      </c>
      <c r="J516" s="2">
        <v>2</v>
      </c>
      <c r="K516" s="2">
        <v>236500</v>
      </c>
      <c r="L516" s="2" t="s">
        <v>13</v>
      </c>
      <c r="M516" s="2" t="s">
        <v>37</v>
      </c>
    </row>
    <row r="517" spans="1:13" ht="15.75" customHeight="1" x14ac:dyDescent="0.2">
      <c r="A517" s="2">
        <v>4750</v>
      </c>
      <c r="B517" s="2">
        <v>8</v>
      </c>
      <c r="C517" s="2">
        <v>5</v>
      </c>
      <c r="D517" s="2">
        <v>2006</v>
      </c>
      <c r="E517" s="2">
        <v>2007</v>
      </c>
      <c r="F517" s="2">
        <v>1625</v>
      </c>
      <c r="G517" s="2">
        <v>2</v>
      </c>
      <c r="H517" s="2">
        <v>2</v>
      </c>
      <c r="I517" s="2">
        <v>1</v>
      </c>
      <c r="J517" s="2">
        <v>2</v>
      </c>
      <c r="K517" s="2">
        <v>235000</v>
      </c>
      <c r="L517" s="2" t="s">
        <v>13</v>
      </c>
      <c r="M517" s="2" t="s">
        <v>37</v>
      </c>
    </row>
    <row r="518" spans="1:13" ht="15.75" customHeight="1" x14ac:dyDescent="0.2">
      <c r="A518" s="2">
        <v>10918</v>
      </c>
      <c r="B518" s="2">
        <v>7</v>
      </c>
      <c r="C518" s="2">
        <v>9</v>
      </c>
      <c r="D518" s="2">
        <v>1926</v>
      </c>
      <c r="E518" s="2">
        <v>2004</v>
      </c>
      <c r="F518" s="2">
        <v>2080</v>
      </c>
      <c r="G518" s="2">
        <v>1</v>
      </c>
      <c r="H518" s="2">
        <v>3</v>
      </c>
      <c r="I518" s="2">
        <v>2</v>
      </c>
      <c r="J518" s="2">
        <v>1</v>
      </c>
      <c r="K518" s="2">
        <v>234000</v>
      </c>
      <c r="L518" s="2" t="s">
        <v>13</v>
      </c>
      <c r="M518" s="2" t="s">
        <v>37</v>
      </c>
    </row>
    <row r="519" spans="1:13" ht="15.75" customHeight="1" x14ac:dyDescent="0.2">
      <c r="A519" s="2">
        <v>7609</v>
      </c>
      <c r="B519" s="2">
        <v>8</v>
      </c>
      <c r="C519" s="2">
        <v>9</v>
      </c>
      <c r="D519" s="2">
        <v>1925</v>
      </c>
      <c r="E519" s="2">
        <v>1997</v>
      </c>
      <c r="F519" s="2">
        <v>1512</v>
      </c>
      <c r="G519" s="2">
        <v>2</v>
      </c>
      <c r="H519" s="2">
        <v>3</v>
      </c>
      <c r="I519" s="2">
        <v>1</v>
      </c>
      <c r="J519" s="2">
        <v>1</v>
      </c>
      <c r="K519" s="2">
        <v>231000</v>
      </c>
      <c r="L519" s="2" t="s">
        <v>17</v>
      </c>
      <c r="M519" s="2" t="s">
        <v>37</v>
      </c>
    </row>
    <row r="520" spans="1:13" ht="15.75" customHeight="1" x14ac:dyDescent="0.2">
      <c r="A520" s="2">
        <v>3843</v>
      </c>
      <c r="B520" s="2">
        <v>8</v>
      </c>
      <c r="C520" s="2">
        <v>5</v>
      </c>
      <c r="D520" s="2">
        <v>2007</v>
      </c>
      <c r="E520" s="2">
        <v>2008</v>
      </c>
      <c r="F520" s="2">
        <v>1648</v>
      </c>
      <c r="G520" s="2">
        <v>2</v>
      </c>
      <c r="H520" s="2">
        <v>2</v>
      </c>
      <c r="I520" s="2">
        <v>1</v>
      </c>
      <c r="J520" s="2">
        <v>2</v>
      </c>
      <c r="K520" s="2">
        <v>230000</v>
      </c>
      <c r="L520" s="2" t="s">
        <v>13</v>
      </c>
      <c r="M520" s="2" t="s">
        <v>37</v>
      </c>
    </row>
    <row r="521" spans="1:13" ht="15.75" customHeight="1" x14ac:dyDescent="0.2">
      <c r="A521" s="2">
        <v>11435</v>
      </c>
      <c r="B521" s="2">
        <v>8</v>
      </c>
      <c r="C521" s="2">
        <v>7</v>
      </c>
      <c r="D521" s="2">
        <v>1929</v>
      </c>
      <c r="E521" s="2">
        <v>1950</v>
      </c>
      <c r="F521" s="2">
        <v>1517</v>
      </c>
      <c r="G521" s="2">
        <v>1</v>
      </c>
      <c r="H521" s="2">
        <v>3</v>
      </c>
      <c r="I521" s="2">
        <v>2</v>
      </c>
      <c r="J521" s="2">
        <v>2</v>
      </c>
      <c r="K521" s="2">
        <v>230000</v>
      </c>
      <c r="L521" s="2" t="s">
        <v>13</v>
      </c>
      <c r="M521" s="2" t="s">
        <v>37</v>
      </c>
    </row>
    <row r="522" spans="1:13" ht="15.75" customHeight="1" x14ac:dyDescent="0.2">
      <c r="A522" s="2">
        <v>14115</v>
      </c>
      <c r="B522" s="2">
        <v>6</v>
      </c>
      <c r="C522" s="2">
        <v>7</v>
      </c>
      <c r="D522" s="2">
        <v>1956</v>
      </c>
      <c r="E522" s="2">
        <v>2004</v>
      </c>
      <c r="F522" s="2">
        <v>1811</v>
      </c>
      <c r="G522" s="2">
        <v>1</v>
      </c>
      <c r="H522" s="2">
        <v>2</v>
      </c>
      <c r="I522" s="2">
        <v>1</v>
      </c>
      <c r="J522" s="2">
        <v>2</v>
      </c>
      <c r="K522" s="2">
        <v>230000</v>
      </c>
      <c r="L522" s="2" t="s">
        <v>13</v>
      </c>
      <c r="M522" s="2" t="s">
        <v>37</v>
      </c>
    </row>
    <row r="523" spans="1:13" ht="15.75" customHeight="1" x14ac:dyDescent="0.2">
      <c r="A523" s="2">
        <v>17500</v>
      </c>
      <c r="B523" s="2">
        <v>6</v>
      </c>
      <c r="C523" s="2">
        <v>5</v>
      </c>
      <c r="D523" s="2">
        <v>1954</v>
      </c>
      <c r="E523" s="2">
        <v>1954</v>
      </c>
      <c r="F523" s="2">
        <v>1906</v>
      </c>
      <c r="G523" s="2">
        <v>1</v>
      </c>
      <c r="H523" s="2">
        <v>3</v>
      </c>
      <c r="I523" s="2">
        <v>2</v>
      </c>
      <c r="J523" s="2">
        <v>2</v>
      </c>
      <c r="K523" s="2">
        <v>224000</v>
      </c>
      <c r="L523" s="2" t="s">
        <v>13</v>
      </c>
      <c r="M523" s="2" t="s">
        <v>37</v>
      </c>
    </row>
    <row r="524" spans="1:13" ht="15.75" customHeight="1" x14ac:dyDescent="0.2">
      <c r="A524" s="2">
        <v>14778</v>
      </c>
      <c r="B524" s="2">
        <v>6</v>
      </c>
      <c r="C524" s="2">
        <v>7</v>
      </c>
      <c r="D524" s="2">
        <v>1954</v>
      </c>
      <c r="E524" s="2">
        <v>2006</v>
      </c>
      <c r="F524" s="2">
        <v>1640</v>
      </c>
      <c r="G524" s="2">
        <v>1</v>
      </c>
      <c r="H524" s="2">
        <v>3</v>
      </c>
      <c r="I524" s="2">
        <v>1</v>
      </c>
      <c r="J524" s="2">
        <v>2</v>
      </c>
      <c r="K524" s="2">
        <v>224000</v>
      </c>
      <c r="L524" s="2" t="s">
        <v>13</v>
      </c>
      <c r="M524" s="2" t="s">
        <v>37</v>
      </c>
    </row>
    <row r="525" spans="1:13" ht="15.75" customHeight="1" x14ac:dyDescent="0.2">
      <c r="A525" s="2">
        <v>16381</v>
      </c>
      <c r="B525" s="2">
        <v>6</v>
      </c>
      <c r="C525" s="2">
        <v>5</v>
      </c>
      <c r="D525" s="2">
        <v>1969</v>
      </c>
      <c r="E525" s="2">
        <v>1969</v>
      </c>
      <c r="F525" s="2">
        <v>1844</v>
      </c>
      <c r="G525" s="2">
        <v>2</v>
      </c>
      <c r="H525" s="2">
        <v>3</v>
      </c>
      <c r="I525" s="2">
        <v>1</v>
      </c>
      <c r="J525" s="2">
        <v>2</v>
      </c>
      <c r="K525" s="2">
        <v>223000</v>
      </c>
      <c r="L525" s="2" t="s">
        <v>17</v>
      </c>
      <c r="M525" s="2" t="s">
        <v>37</v>
      </c>
    </row>
    <row r="526" spans="1:13" ht="15.75" customHeight="1" x14ac:dyDescent="0.2">
      <c r="A526" s="2">
        <v>21695</v>
      </c>
      <c r="B526" s="2">
        <v>6</v>
      </c>
      <c r="C526" s="2">
        <v>9</v>
      </c>
      <c r="D526" s="2">
        <v>1988</v>
      </c>
      <c r="E526" s="2">
        <v>2007</v>
      </c>
      <c r="F526" s="2">
        <v>1680</v>
      </c>
      <c r="G526" s="2">
        <v>2</v>
      </c>
      <c r="H526" s="2">
        <v>3</v>
      </c>
      <c r="I526" s="2">
        <v>1</v>
      </c>
      <c r="J526" s="2">
        <v>2</v>
      </c>
      <c r="K526" s="2">
        <v>222000</v>
      </c>
      <c r="L526" s="2" t="s">
        <v>17</v>
      </c>
      <c r="M526" s="2" t="s">
        <v>37</v>
      </c>
    </row>
    <row r="527" spans="1:13" ht="15.75" customHeight="1" x14ac:dyDescent="0.2">
      <c r="A527" s="2">
        <v>11275</v>
      </c>
      <c r="B527" s="2">
        <v>6</v>
      </c>
      <c r="C527" s="2">
        <v>7</v>
      </c>
      <c r="D527" s="2">
        <v>1932</v>
      </c>
      <c r="E527" s="2">
        <v>1950</v>
      </c>
      <c r="F527" s="2">
        <v>1991</v>
      </c>
      <c r="G527" s="2">
        <v>1</v>
      </c>
      <c r="H527" s="2">
        <v>3</v>
      </c>
      <c r="I527" s="2">
        <v>1</v>
      </c>
      <c r="J527" s="2">
        <v>2</v>
      </c>
      <c r="K527" s="2">
        <v>220000</v>
      </c>
      <c r="L527" s="2" t="s">
        <v>13</v>
      </c>
      <c r="M527" s="2" t="s">
        <v>37</v>
      </c>
    </row>
    <row r="528" spans="1:13" ht="15.75" customHeight="1" x14ac:dyDescent="0.2">
      <c r="A528" s="2">
        <v>13125</v>
      </c>
      <c r="B528" s="2">
        <v>7</v>
      </c>
      <c r="C528" s="2">
        <v>6</v>
      </c>
      <c r="D528" s="2">
        <v>1940</v>
      </c>
      <c r="E528" s="2">
        <v>1984</v>
      </c>
      <c r="F528" s="2">
        <v>1740</v>
      </c>
      <c r="G528" s="2">
        <v>1</v>
      </c>
      <c r="H528" s="2">
        <v>3</v>
      </c>
      <c r="I528" s="2">
        <v>2</v>
      </c>
      <c r="J528" s="2">
        <v>1</v>
      </c>
      <c r="K528" s="2">
        <v>219500</v>
      </c>
      <c r="L528" s="2" t="s">
        <v>13</v>
      </c>
      <c r="M528" s="2" t="s">
        <v>37</v>
      </c>
    </row>
    <row r="529" spans="1:13" ht="15.75" customHeight="1" x14ac:dyDescent="0.2">
      <c r="A529" s="2">
        <v>8170</v>
      </c>
      <c r="B529" s="2">
        <v>7</v>
      </c>
      <c r="C529" s="2">
        <v>7</v>
      </c>
      <c r="D529" s="2">
        <v>1929</v>
      </c>
      <c r="E529" s="2">
        <v>1950</v>
      </c>
      <c r="F529" s="2">
        <v>1671</v>
      </c>
      <c r="G529" s="2">
        <v>2</v>
      </c>
      <c r="H529" s="2">
        <v>4</v>
      </c>
      <c r="I529" s="2">
        <v>1</v>
      </c>
      <c r="J529" s="2">
        <v>2</v>
      </c>
      <c r="K529" s="2">
        <v>218000</v>
      </c>
      <c r="L529" s="2" t="s">
        <v>17</v>
      </c>
      <c r="M529" s="2" t="s">
        <v>37</v>
      </c>
    </row>
    <row r="530" spans="1:13" ht="15.75" customHeight="1" x14ac:dyDescent="0.2">
      <c r="A530" s="2">
        <v>12984</v>
      </c>
      <c r="B530" s="2">
        <v>5</v>
      </c>
      <c r="C530" s="2">
        <v>6</v>
      </c>
      <c r="D530" s="2">
        <v>1977</v>
      </c>
      <c r="E530" s="2">
        <v>1977</v>
      </c>
      <c r="F530" s="2">
        <v>1647</v>
      </c>
      <c r="G530" s="2">
        <v>2</v>
      </c>
      <c r="H530" s="2">
        <v>3</v>
      </c>
      <c r="I530" s="2">
        <v>1</v>
      </c>
      <c r="J530" s="2">
        <v>2</v>
      </c>
      <c r="K530" s="2">
        <v>217500</v>
      </c>
      <c r="L530" s="2" t="s">
        <v>13</v>
      </c>
      <c r="M530" s="2" t="s">
        <v>37</v>
      </c>
    </row>
    <row r="531" spans="1:13" ht="15.75" customHeight="1" x14ac:dyDescent="0.2">
      <c r="A531" s="2">
        <v>21000</v>
      </c>
      <c r="B531" s="2">
        <v>6</v>
      </c>
      <c r="C531" s="2">
        <v>5</v>
      </c>
      <c r="D531" s="2">
        <v>1953</v>
      </c>
      <c r="E531" s="2">
        <v>1953</v>
      </c>
      <c r="F531" s="2">
        <v>2259</v>
      </c>
      <c r="G531" s="2">
        <v>2</v>
      </c>
      <c r="H531" s="2">
        <v>3</v>
      </c>
      <c r="I531" s="2">
        <v>2</v>
      </c>
      <c r="J531" s="2">
        <v>2</v>
      </c>
      <c r="K531" s="2">
        <v>217000</v>
      </c>
      <c r="L531" s="2" t="s">
        <v>17</v>
      </c>
      <c r="M531" s="2" t="s">
        <v>37</v>
      </c>
    </row>
    <row r="532" spans="1:13" ht="15.75" customHeight="1" x14ac:dyDescent="0.2">
      <c r="A532" s="2">
        <v>15600</v>
      </c>
      <c r="B532" s="2">
        <v>5</v>
      </c>
      <c r="C532" s="2">
        <v>6</v>
      </c>
      <c r="D532" s="2">
        <v>1950</v>
      </c>
      <c r="E532" s="2">
        <v>1991</v>
      </c>
      <c r="F532" s="2">
        <v>2177</v>
      </c>
      <c r="G532" s="2">
        <v>2</v>
      </c>
      <c r="H532" s="2">
        <v>5</v>
      </c>
      <c r="I532" s="2">
        <v>0</v>
      </c>
      <c r="J532" s="2">
        <v>2</v>
      </c>
      <c r="K532" s="2">
        <v>215000</v>
      </c>
      <c r="L532" s="2" t="s">
        <v>17</v>
      </c>
      <c r="M532" s="2" t="s">
        <v>37</v>
      </c>
    </row>
    <row r="533" spans="1:13" ht="15.75" customHeight="1" x14ac:dyDescent="0.2">
      <c r="A533" s="2">
        <v>21579</v>
      </c>
      <c r="B533" s="2">
        <v>6</v>
      </c>
      <c r="C533" s="2">
        <v>6</v>
      </c>
      <c r="D533" s="2">
        <v>1968</v>
      </c>
      <c r="E533" s="2">
        <v>1968</v>
      </c>
      <c r="F533" s="2">
        <v>1488</v>
      </c>
      <c r="G533" s="2">
        <v>2</v>
      </c>
      <c r="H533" s="2">
        <v>3</v>
      </c>
      <c r="I533" s="2">
        <v>2</v>
      </c>
      <c r="J533" s="2">
        <v>2</v>
      </c>
      <c r="K533" s="2">
        <v>215000</v>
      </c>
      <c r="L533" s="2" t="s">
        <v>13</v>
      </c>
      <c r="M533" s="2" t="s">
        <v>37</v>
      </c>
    </row>
    <row r="534" spans="1:13" ht="15.75" customHeight="1" x14ac:dyDescent="0.2">
      <c r="A534" s="2">
        <v>14210</v>
      </c>
      <c r="B534" s="2">
        <v>6</v>
      </c>
      <c r="C534" s="2">
        <v>7</v>
      </c>
      <c r="D534" s="2">
        <v>1930</v>
      </c>
      <c r="E534" s="2">
        <v>1959</v>
      </c>
      <c r="F534" s="2">
        <v>1801</v>
      </c>
      <c r="G534" s="2">
        <v>1</v>
      </c>
      <c r="H534" s="2">
        <v>3</v>
      </c>
      <c r="I534" s="2">
        <v>1</v>
      </c>
      <c r="J534" s="2">
        <v>2</v>
      </c>
      <c r="K534" s="2">
        <v>210000</v>
      </c>
      <c r="L534" s="2" t="s">
        <v>13</v>
      </c>
      <c r="M534" s="2" t="s">
        <v>37</v>
      </c>
    </row>
    <row r="535" spans="1:13" ht="15.75" customHeight="1" x14ac:dyDescent="0.2">
      <c r="A535" s="2">
        <v>13607</v>
      </c>
      <c r="B535" s="2">
        <v>6</v>
      </c>
      <c r="C535" s="2">
        <v>6</v>
      </c>
      <c r="D535" s="2">
        <v>1986</v>
      </c>
      <c r="E535" s="2">
        <v>1986</v>
      </c>
      <c r="F535" s="2">
        <v>1982</v>
      </c>
      <c r="G535" s="2">
        <v>2</v>
      </c>
      <c r="H535" s="2">
        <v>3</v>
      </c>
      <c r="I535" s="2">
        <v>1</v>
      </c>
      <c r="J535" s="2">
        <v>2</v>
      </c>
      <c r="K535" s="2">
        <v>208000</v>
      </c>
      <c r="L535" s="2" t="s">
        <v>17</v>
      </c>
      <c r="M535" s="2" t="s">
        <v>37</v>
      </c>
    </row>
    <row r="536" spans="1:13" ht="15.75" customHeight="1" x14ac:dyDescent="0.2">
      <c r="A536" s="2">
        <v>13680</v>
      </c>
      <c r="B536" s="2">
        <v>5</v>
      </c>
      <c r="C536" s="2">
        <v>6</v>
      </c>
      <c r="D536" s="2">
        <v>1940</v>
      </c>
      <c r="E536" s="2">
        <v>1950</v>
      </c>
      <c r="F536" s="2">
        <v>1567</v>
      </c>
      <c r="G536" s="2">
        <v>1</v>
      </c>
      <c r="H536" s="2">
        <v>2</v>
      </c>
      <c r="I536" s="2">
        <v>2</v>
      </c>
      <c r="J536" s="2">
        <v>2</v>
      </c>
      <c r="K536" s="2">
        <v>205000</v>
      </c>
      <c r="L536" s="2" t="s">
        <v>13</v>
      </c>
      <c r="M536" s="2" t="s">
        <v>37</v>
      </c>
    </row>
    <row r="537" spans="1:13" ht="15.75" customHeight="1" x14ac:dyDescent="0.2">
      <c r="A537" s="2">
        <v>8145</v>
      </c>
      <c r="B537" s="2">
        <v>7</v>
      </c>
      <c r="C537" s="2">
        <v>6</v>
      </c>
      <c r="D537" s="2">
        <v>1940</v>
      </c>
      <c r="E537" s="2">
        <v>1950</v>
      </c>
      <c r="F537" s="2">
        <v>2480</v>
      </c>
      <c r="G537" s="2">
        <v>2</v>
      </c>
      <c r="H537" s="2">
        <v>5</v>
      </c>
      <c r="I537" s="2">
        <v>2</v>
      </c>
      <c r="J537" s="2">
        <v>2</v>
      </c>
      <c r="K537" s="2">
        <v>205000</v>
      </c>
      <c r="L537" s="2" t="s">
        <v>13</v>
      </c>
      <c r="M537" s="2" t="s">
        <v>37</v>
      </c>
    </row>
    <row r="538" spans="1:13" ht="15.75" customHeight="1" x14ac:dyDescent="0.2">
      <c r="A538" s="2">
        <v>19645</v>
      </c>
      <c r="B538" s="2">
        <v>7</v>
      </c>
      <c r="C538" s="2">
        <v>6</v>
      </c>
      <c r="D538" s="2">
        <v>1994</v>
      </c>
      <c r="E538" s="2">
        <v>2007</v>
      </c>
      <c r="F538" s="2">
        <v>1652</v>
      </c>
      <c r="G538" s="2">
        <v>2</v>
      </c>
      <c r="H538" s="2">
        <v>3</v>
      </c>
      <c r="I538" s="2">
        <v>0</v>
      </c>
      <c r="J538" s="2">
        <v>2</v>
      </c>
      <c r="K538" s="2">
        <v>203135</v>
      </c>
      <c r="L538" s="2" t="s">
        <v>13</v>
      </c>
      <c r="M538" s="2" t="s">
        <v>37</v>
      </c>
    </row>
    <row r="539" spans="1:13" ht="15.75" customHeight="1" x14ac:dyDescent="0.2">
      <c r="A539" s="2">
        <v>25485</v>
      </c>
      <c r="B539" s="2">
        <v>6</v>
      </c>
      <c r="C539" s="2">
        <v>4</v>
      </c>
      <c r="D539" s="2">
        <v>1960</v>
      </c>
      <c r="E539" s="2">
        <v>1960</v>
      </c>
      <c r="F539" s="2">
        <v>1560</v>
      </c>
      <c r="G539" s="2">
        <v>1</v>
      </c>
      <c r="H539" s="2">
        <v>3</v>
      </c>
      <c r="I539" s="2">
        <v>3</v>
      </c>
      <c r="J539" s="2">
        <v>2</v>
      </c>
      <c r="K539" s="2">
        <v>201000</v>
      </c>
      <c r="L539" s="2" t="s">
        <v>26</v>
      </c>
      <c r="M539" s="2" t="s">
        <v>37</v>
      </c>
    </row>
    <row r="540" spans="1:13" ht="15.75" customHeight="1" x14ac:dyDescent="0.2">
      <c r="A540" s="2">
        <v>32668</v>
      </c>
      <c r="B540" s="2">
        <v>6</v>
      </c>
      <c r="C540" s="2">
        <v>3</v>
      </c>
      <c r="D540" s="2">
        <v>1957</v>
      </c>
      <c r="E540" s="2">
        <v>1975</v>
      </c>
      <c r="F540" s="2">
        <v>2515</v>
      </c>
      <c r="G540" s="2">
        <v>3</v>
      </c>
      <c r="H540" s="2">
        <v>4</v>
      </c>
      <c r="I540" s="2">
        <v>2</v>
      </c>
      <c r="J540" s="2">
        <v>2</v>
      </c>
      <c r="K540" s="2">
        <v>200624</v>
      </c>
      <c r="L540" s="2" t="s">
        <v>13</v>
      </c>
      <c r="M540" s="2" t="s">
        <v>37</v>
      </c>
    </row>
    <row r="541" spans="1:13" ht="15.75" customHeight="1" x14ac:dyDescent="0.2">
      <c r="A541" s="2">
        <v>7588</v>
      </c>
      <c r="B541" s="2">
        <v>7</v>
      </c>
      <c r="C541" s="2">
        <v>6</v>
      </c>
      <c r="D541" s="2">
        <v>1920</v>
      </c>
      <c r="E541" s="2">
        <v>1950</v>
      </c>
      <c r="F541" s="2">
        <v>1802</v>
      </c>
      <c r="G541" s="2">
        <v>1</v>
      </c>
      <c r="H541" s="2">
        <v>4</v>
      </c>
      <c r="I541" s="2">
        <v>1</v>
      </c>
      <c r="J541" s="2">
        <v>1</v>
      </c>
      <c r="K541" s="2">
        <v>200100</v>
      </c>
      <c r="L541" s="2" t="s">
        <v>13</v>
      </c>
      <c r="M541" s="2" t="s">
        <v>37</v>
      </c>
    </row>
    <row r="542" spans="1:13" ht="15.75" customHeight="1" x14ac:dyDescent="0.2">
      <c r="A542" s="2">
        <v>12320</v>
      </c>
      <c r="B542" s="2">
        <v>7</v>
      </c>
      <c r="C542" s="2">
        <v>7</v>
      </c>
      <c r="D542" s="2">
        <v>1932</v>
      </c>
      <c r="E542" s="2">
        <v>1990</v>
      </c>
      <c r="F542" s="2">
        <v>1609</v>
      </c>
      <c r="G542" s="2">
        <v>1</v>
      </c>
      <c r="H542" s="2">
        <v>3</v>
      </c>
      <c r="I542" s="2">
        <v>2</v>
      </c>
      <c r="J542" s="2">
        <v>3</v>
      </c>
      <c r="K542" s="2">
        <v>199500</v>
      </c>
      <c r="L542" s="2" t="s">
        <v>13</v>
      </c>
      <c r="M542" s="2" t="s">
        <v>37</v>
      </c>
    </row>
    <row r="543" spans="1:13" ht="15.75" customHeight="1" x14ac:dyDescent="0.2">
      <c r="A543" s="2">
        <v>11700</v>
      </c>
      <c r="B543" s="2">
        <v>5</v>
      </c>
      <c r="C543" s="2">
        <v>6</v>
      </c>
      <c r="D543" s="2">
        <v>1937</v>
      </c>
      <c r="E543" s="2">
        <v>1995</v>
      </c>
      <c r="F543" s="2">
        <v>1938</v>
      </c>
      <c r="G543" s="2">
        <v>2</v>
      </c>
      <c r="H543" s="2">
        <v>4</v>
      </c>
      <c r="I543" s="2">
        <v>1</v>
      </c>
      <c r="J543" s="2">
        <v>1</v>
      </c>
      <c r="K543" s="2">
        <v>198000</v>
      </c>
      <c r="L543" s="2" t="s">
        <v>13</v>
      </c>
      <c r="M543" s="2" t="s">
        <v>37</v>
      </c>
    </row>
    <row r="544" spans="1:13" ht="15.75" customHeight="1" x14ac:dyDescent="0.2">
      <c r="A544" s="2">
        <v>20693</v>
      </c>
      <c r="B544" s="2">
        <v>7</v>
      </c>
      <c r="C544" s="2">
        <v>5</v>
      </c>
      <c r="D544" s="2">
        <v>1971</v>
      </c>
      <c r="E544" s="2">
        <v>1971</v>
      </c>
      <c r="F544" s="2">
        <v>1696</v>
      </c>
      <c r="G544" s="2">
        <v>2</v>
      </c>
      <c r="H544" s="2">
        <v>3</v>
      </c>
      <c r="I544" s="2">
        <v>2</v>
      </c>
      <c r="J544" s="2">
        <v>2</v>
      </c>
      <c r="K544" s="2">
        <v>198000</v>
      </c>
      <c r="L544" s="2" t="s">
        <v>13</v>
      </c>
      <c r="M544" s="2" t="s">
        <v>37</v>
      </c>
    </row>
    <row r="545" spans="1:13" ht="15.75" customHeight="1" x14ac:dyDescent="0.2">
      <c r="A545" s="2">
        <v>21780</v>
      </c>
      <c r="B545" s="2">
        <v>6</v>
      </c>
      <c r="C545" s="2">
        <v>5</v>
      </c>
      <c r="D545" s="2">
        <v>1920</v>
      </c>
      <c r="E545" s="2">
        <v>1950</v>
      </c>
      <c r="F545" s="2">
        <v>1550</v>
      </c>
      <c r="G545" s="2">
        <v>1</v>
      </c>
      <c r="H545" s="2">
        <v>3</v>
      </c>
      <c r="I545" s="2">
        <v>1</v>
      </c>
      <c r="J545" s="2">
        <v>1</v>
      </c>
      <c r="K545" s="2">
        <v>195000</v>
      </c>
      <c r="L545" s="2" t="s">
        <v>13</v>
      </c>
      <c r="M545" s="2" t="s">
        <v>37</v>
      </c>
    </row>
    <row r="546" spans="1:13" ht="15.75" customHeight="1" x14ac:dyDescent="0.2">
      <c r="A546" s="2">
        <v>12400</v>
      </c>
      <c r="B546" s="2">
        <v>5</v>
      </c>
      <c r="C546" s="2">
        <v>6</v>
      </c>
      <c r="D546" s="2">
        <v>1940</v>
      </c>
      <c r="E546" s="2">
        <v>1950</v>
      </c>
      <c r="F546" s="2">
        <v>1717</v>
      </c>
      <c r="G546" s="2">
        <v>1</v>
      </c>
      <c r="H546" s="2">
        <v>2</v>
      </c>
      <c r="I546" s="2">
        <v>1</v>
      </c>
      <c r="J546" s="2">
        <v>1</v>
      </c>
      <c r="K546" s="2">
        <v>194000</v>
      </c>
      <c r="L546" s="2" t="s">
        <v>13</v>
      </c>
      <c r="M546" s="2" t="s">
        <v>37</v>
      </c>
    </row>
    <row r="547" spans="1:13" ht="15.75" customHeight="1" x14ac:dyDescent="0.2">
      <c r="A547" s="2">
        <v>13339</v>
      </c>
      <c r="B547" s="2">
        <v>6</v>
      </c>
      <c r="C547" s="2">
        <v>6</v>
      </c>
      <c r="D547" s="2">
        <v>1960</v>
      </c>
      <c r="E547" s="2">
        <v>1960</v>
      </c>
      <c r="F547" s="2">
        <v>1561</v>
      </c>
      <c r="G547" s="2">
        <v>2</v>
      </c>
      <c r="H547" s="2">
        <v>3</v>
      </c>
      <c r="I547" s="2">
        <v>1</v>
      </c>
      <c r="J547" s="2">
        <v>2</v>
      </c>
      <c r="K547" s="2">
        <v>193000</v>
      </c>
      <c r="L547" s="2" t="s">
        <v>13</v>
      </c>
      <c r="M547" s="2" t="s">
        <v>37</v>
      </c>
    </row>
    <row r="548" spans="1:13" ht="15.75" customHeight="1" x14ac:dyDescent="0.2">
      <c r="A548" s="2">
        <v>11526</v>
      </c>
      <c r="B548" s="2">
        <v>6</v>
      </c>
      <c r="C548" s="2">
        <v>7</v>
      </c>
      <c r="D548" s="2">
        <v>1922</v>
      </c>
      <c r="E548" s="2">
        <v>1994</v>
      </c>
      <c r="F548" s="2">
        <v>2555</v>
      </c>
      <c r="G548" s="2">
        <v>2</v>
      </c>
      <c r="H548" s="2">
        <v>3</v>
      </c>
      <c r="I548" s="2">
        <v>1</v>
      </c>
      <c r="J548" s="2">
        <v>2</v>
      </c>
      <c r="K548" s="2">
        <v>191000</v>
      </c>
      <c r="L548" s="2" t="s">
        <v>13</v>
      </c>
      <c r="M548" s="2" t="s">
        <v>37</v>
      </c>
    </row>
    <row r="549" spans="1:13" ht="15.75" customHeight="1" x14ac:dyDescent="0.2">
      <c r="A549" s="2">
        <v>7642</v>
      </c>
      <c r="B549" s="2">
        <v>7</v>
      </c>
      <c r="C549" s="2">
        <v>8</v>
      </c>
      <c r="D549" s="2">
        <v>1918</v>
      </c>
      <c r="E549" s="2">
        <v>1998</v>
      </c>
      <c r="F549" s="2">
        <v>1426</v>
      </c>
      <c r="G549" s="2">
        <v>1</v>
      </c>
      <c r="H549" s="2">
        <v>3</v>
      </c>
      <c r="I549" s="2">
        <v>1</v>
      </c>
      <c r="J549" s="2">
        <v>1</v>
      </c>
      <c r="K549" s="2">
        <v>189950</v>
      </c>
      <c r="L549" s="2" t="s">
        <v>13</v>
      </c>
      <c r="M549" s="2" t="s">
        <v>37</v>
      </c>
    </row>
    <row r="550" spans="1:13" ht="15.75" customHeight="1" x14ac:dyDescent="0.2">
      <c r="A550" s="2">
        <v>11988</v>
      </c>
      <c r="B550" s="2">
        <v>6</v>
      </c>
      <c r="C550" s="2">
        <v>7</v>
      </c>
      <c r="D550" s="2">
        <v>1934</v>
      </c>
      <c r="E550" s="2">
        <v>1995</v>
      </c>
      <c r="F550" s="2">
        <v>1660</v>
      </c>
      <c r="G550" s="2">
        <v>1</v>
      </c>
      <c r="H550" s="2">
        <v>3</v>
      </c>
      <c r="I550" s="2">
        <v>1</v>
      </c>
      <c r="J550" s="2">
        <v>1</v>
      </c>
      <c r="K550" s="2">
        <v>188700</v>
      </c>
      <c r="L550" s="2" t="s">
        <v>13</v>
      </c>
      <c r="M550" s="2" t="s">
        <v>37</v>
      </c>
    </row>
    <row r="551" spans="1:13" ht="15.75" customHeight="1" x14ac:dyDescent="0.2">
      <c r="A551" s="2">
        <v>7810</v>
      </c>
      <c r="B551" s="2">
        <v>4</v>
      </c>
      <c r="C551" s="2">
        <v>6</v>
      </c>
      <c r="D551" s="2">
        <v>1930</v>
      </c>
      <c r="E551" s="2">
        <v>2003</v>
      </c>
      <c r="F551" s="2">
        <v>1755</v>
      </c>
      <c r="G551" s="2">
        <v>2</v>
      </c>
      <c r="H551" s="2">
        <v>4</v>
      </c>
      <c r="I551" s="2">
        <v>1</v>
      </c>
      <c r="J551" s="2">
        <v>1</v>
      </c>
      <c r="K551" s="2">
        <v>188000</v>
      </c>
      <c r="L551" s="2" t="s">
        <v>17</v>
      </c>
      <c r="M551" s="2" t="s">
        <v>37</v>
      </c>
    </row>
    <row r="552" spans="1:13" ht="15.75" customHeight="1" x14ac:dyDescent="0.2">
      <c r="A552" s="2">
        <v>7500</v>
      </c>
      <c r="B552" s="2">
        <v>6</v>
      </c>
      <c r="C552" s="2">
        <v>7</v>
      </c>
      <c r="D552" s="2">
        <v>1942</v>
      </c>
      <c r="E552" s="2">
        <v>1950</v>
      </c>
      <c r="F552" s="2">
        <v>1494</v>
      </c>
      <c r="G552" s="2">
        <v>1</v>
      </c>
      <c r="H552" s="2">
        <v>3</v>
      </c>
      <c r="I552" s="2">
        <v>2</v>
      </c>
      <c r="J552" s="2">
        <v>1</v>
      </c>
      <c r="K552" s="2">
        <v>177500</v>
      </c>
      <c r="L552" s="2" t="s">
        <v>13</v>
      </c>
      <c r="M552" s="2" t="s">
        <v>37</v>
      </c>
    </row>
    <row r="553" spans="1:13" ht="15.75" customHeight="1" x14ac:dyDescent="0.2">
      <c r="A553" s="2">
        <v>7558</v>
      </c>
      <c r="B553" s="2">
        <v>6</v>
      </c>
      <c r="C553" s="2">
        <v>6</v>
      </c>
      <c r="D553" s="2">
        <v>1928</v>
      </c>
      <c r="E553" s="2">
        <v>1950</v>
      </c>
      <c r="F553" s="2">
        <v>1913</v>
      </c>
      <c r="G553" s="2">
        <v>1</v>
      </c>
      <c r="H553" s="2">
        <v>3</v>
      </c>
      <c r="I553" s="2">
        <v>1</v>
      </c>
      <c r="J553" s="2">
        <v>2</v>
      </c>
      <c r="K553" s="2">
        <v>177000</v>
      </c>
      <c r="L553" s="2" t="s">
        <v>13</v>
      </c>
      <c r="M553" s="2" t="s">
        <v>37</v>
      </c>
    </row>
    <row r="554" spans="1:13" ht="15.75" customHeight="1" x14ac:dyDescent="0.2">
      <c r="A554" s="2">
        <v>15576</v>
      </c>
      <c r="B554" s="2">
        <v>6</v>
      </c>
      <c r="C554" s="2">
        <v>7</v>
      </c>
      <c r="D554" s="2">
        <v>1915</v>
      </c>
      <c r="E554" s="2">
        <v>1976</v>
      </c>
      <c r="F554" s="2">
        <v>1680</v>
      </c>
      <c r="G554" s="2">
        <v>2</v>
      </c>
      <c r="H554" s="2">
        <v>4</v>
      </c>
      <c r="I554" s="2">
        <v>0</v>
      </c>
      <c r="J554" s="2">
        <v>1</v>
      </c>
      <c r="K554" s="2">
        <v>177000</v>
      </c>
      <c r="L554" s="2" t="s">
        <v>13</v>
      </c>
      <c r="M554" s="2" t="s">
        <v>37</v>
      </c>
    </row>
    <row r="555" spans="1:13" ht="15.75" customHeight="1" x14ac:dyDescent="0.2">
      <c r="A555" s="2">
        <v>12000</v>
      </c>
      <c r="B555" s="2">
        <v>7</v>
      </c>
      <c r="C555" s="2">
        <v>7</v>
      </c>
      <c r="D555" s="2">
        <v>1941</v>
      </c>
      <c r="E555" s="2">
        <v>1950</v>
      </c>
      <c r="F555" s="2">
        <v>1564</v>
      </c>
      <c r="G555" s="2">
        <v>1</v>
      </c>
      <c r="H555" s="2">
        <v>3</v>
      </c>
      <c r="I555" s="2">
        <v>1</v>
      </c>
      <c r="J555" s="2">
        <v>1</v>
      </c>
      <c r="K555" s="2">
        <v>174500</v>
      </c>
      <c r="L555" s="2" t="s">
        <v>13</v>
      </c>
      <c r="M555" s="2" t="s">
        <v>37</v>
      </c>
    </row>
    <row r="556" spans="1:13" ht="15.75" customHeight="1" x14ac:dyDescent="0.2">
      <c r="A556" s="2">
        <v>17871</v>
      </c>
      <c r="B556" s="2">
        <v>4</v>
      </c>
      <c r="C556" s="2">
        <v>5</v>
      </c>
      <c r="D556" s="2">
        <v>1995</v>
      </c>
      <c r="E556" s="2">
        <v>1996</v>
      </c>
      <c r="F556" s="2">
        <v>1680</v>
      </c>
      <c r="G556" s="2">
        <v>2</v>
      </c>
      <c r="H556" s="2">
        <v>4</v>
      </c>
      <c r="I556" s="2">
        <v>0</v>
      </c>
      <c r="J556" s="2">
        <v>2</v>
      </c>
      <c r="K556" s="2">
        <v>170000</v>
      </c>
      <c r="L556" s="2" t="s">
        <v>13</v>
      </c>
      <c r="M556" s="2" t="s">
        <v>37</v>
      </c>
    </row>
    <row r="557" spans="1:13" ht="15.75" customHeight="1" x14ac:dyDescent="0.2">
      <c r="A557" s="2">
        <v>9399</v>
      </c>
      <c r="B557" s="2">
        <v>7</v>
      </c>
      <c r="C557" s="2">
        <v>8</v>
      </c>
      <c r="D557" s="2">
        <v>1919</v>
      </c>
      <c r="E557" s="2">
        <v>1950</v>
      </c>
      <c r="F557" s="2">
        <v>1636</v>
      </c>
      <c r="G557" s="2">
        <v>1</v>
      </c>
      <c r="H557" s="2">
        <v>4</v>
      </c>
      <c r="I557" s="2">
        <v>1</v>
      </c>
      <c r="J557" s="2">
        <v>1</v>
      </c>
      <c r="K557" s="2">
        <v>167000</v>
      </c>
      <c r="L557" s="2" t="s">
        <v>13</v>
      </c>
      <c r="M557" s="2" t="s">
        <v>37</v>
      </c>
    </row>
    <row r="558" spans="1:13" ht="15.75" customHeight="1" x14ac:dyDescent="0.2">
      <c r="A558" s="2">
        <v>10592</v>
      </c>
      <c r="B558" s="2">
        <v>6</v>
      </c>
      <c r="C558" s="2">
        <v>7</v>
      </c>
      <c r="D558" s="2">
        <v>1923</v>
      </c>
      <c r="E558" s="2">
        <v>1996</v>
      </c>
      <c r="F558" s="2">
        <v>1502</v>
      </c>
      <c r="G558" s="2">
        <v>1</v>
      </c>
      <c r="H558" s="2">
        <v>3</v>
      </c>
      <c r="I558" s="2">
        <v>2</v>
      </c>
      <c r="J558" s="2">
        <v>1</v>
      </c>
      <c r="K558" s="2">
        <v>165000</v>
      </c>
      <c r="L558" s="2" t="s">
        <v>17</v>
      </c>
      <c r="M558" s="2" t="s">
        <v>37</v>
      </c>
    </row>
    <row r="559" spans="1:13" ht="15.75" customHeight="1" x14ac:dyDescent="0.2">
      <c r="A559" s="2">
        <v>7128</v>
      </c>
      <c r="B559" s="2">
        <v>7</v>
      </c>
      <c r="C559" s="2">
        <v>5</v>
      </c>
      <c r="D559" s="2">
        <v>1941</v>
      </c>
      <c r="E559" s="2">
        <v>1950</v>
      </c>
      <c r="F559" s="2">
        <v>1646</v>
      </c>
      <c r="G559" s="2">
        <v>2</v>
      </c>
      <c r="H559" s="2">
        <v>4</v>
      </c>
      <c r="I559" s="2">
        <v>2</v>
      </c>
      <c r="J559" s="2">
        <v>1</v>
      </c>
      <c r="K559" s="2">
        <v>164000</v>
      </c>
      <c r="L559" s="2" t="s">
        <v>17</v>
      </c>
      <c r="M559" s="2" t="s">
        <v>37</v>
      </c>
    </row>
    <row r="560" spans="1:13" ht="15.75" customHeight="1" x14ac:dyDescent="0.2">
      <c r="A560" s="2">
        <v>13360</v>
      </c>
      <c r="B560" s="2">
        <v>5</v>
      </c>
      <c r="C560" s="2">
        <v>7</v>
      </c>
      <c r="D560" s="2">
        <v>1921</v>
      </c>
      <c r="E560" s="2">
        <v>2006</v>
      </c>
      <c r="F560" s="2">
        <v>964</v>
      </c>
      <c r="G560" s="2">
        <v>1</v>
      </c>
      <c r="H560" s="2">
        <v>2</v>
      </c>
      <c r="I560" s="2">
        <v>0</v>
      </c>
      <c r="J560" s="2">
        <v>2</v>
      </c>
      <c r="K560" s="2">
        <v>163500</v>
      </c>
      <c r="L560" s="2" t="s">
        <v>17</v>
      </c>
      <c r="M560" s="2" t="s">
        <v>37</v>
      </c>
    </row>
    <row r="561" spans="1:13" ht="15.75" customHeight="1" x14ac:dyDescent="0.2">
      <c r="A561" s="2">
        <v>9600</v>
      </c>
      <c r="B561" s="2">
        <v>5</v>
      </c>
      <c r="C561" s="2">
        <v>7</v>
      </c>
      <c r="D561" s="2">
        <v>1940</v>
      </c>
      <c r="E561" s="2">
        <v>1950</v>
      </c>
      <c r="F561" s="2">
        <v>1308</v>
      </c>
      <c r="G561" s="2">
        <v>1</v>
      </c>
      <c r="H561" s="2">
        <v>2</v>
      </c>
      <c r="I561" s="2">
        <v>2</v>
      </c>
      <c r="J561" s="2">
        <v>1</v>
      </c>
      <c r="K561" s="2">
        <v>160000</v>
      </c>
      <c r="L561" s="2" t="s">
        <v>17</v>
      </c>
      <c r="M561" s="2" t="s">
        <v>37</v>
      </c>
    </row>
    <row r="562" spans="1:13" ht="15.75" customHeight="1" x14ac:dyDescent="0.2">
      <c r="A562" s="2">
        <v>14000</v>
      </c>
      <c r="B562" s="2">
        <v>6</v>
      </c>
      <c r="C562" s="2">
        <v>8</v>
      </c>
      <c r="D562" s="2">
        <v>1950</v>
      </c>
      <c r="E562" s="2">
        <v>2004</v>
      </c>
      <c r="F562" s="2">
        <v>1152</v>
      </c>
      <c r="G562" s="2">
        <v>1</v>
      </c>
      <c r="H562" s="2">
        <v>3</v>
      </c>
      <c r="I562" s="2">
        <v>1</v>
      </c>
      <c r="J562" s="2">
        <v>1</v>
      </c>
      <c r="K562" s="2">
        <v>158500</v>
      </c>
      <c r="L562" s="2" t="s">
        <v>17</v>
      </c>
      <c r="M562" s="2" t="s">
        <v>37</v>
      </c>
    </row>
    <row r="563" spans="1:13" ht="15.75" customHeight="1" x14ac:dyDescent="0.2">
      <c r="A563" s="2">
        <v>15600</v>
      </c>
      <c r="B563" s="2">
        <v>5</v>
      </c>
      <c r="C563" s="2">
        <v>7</v>
      </c>
      <c r="D563" s="2">
        <v>1949</v>
      </c>
      <c r="E563" s="2">
        <v>2005</v>
      </c>
      <c r="F563" s="2">
        <v>1523</v>
      </c>
      <c r="G563" s="2">
        <v>2</v>
      </c>
      <c r="H563" s="2">
        <v>3</v>
      </c>
      <c r="I563" s="2">
        <v>1</v>
      </c>
      <c r="J563" s="2">
        <v>1</v>
      </c>
      <c r="K563" s="2">
        <v>158000</v>
      </c>
      <c r="L563" s="2" t="s">
        <v>13</v>
      </c>
      <c r="M563" s="2" t="s">
        <v>37</v>
      </c>
    </row>
    <row r="564" spans="1:13" ht="15.75" customHeight="1" x14ac:dyDescent="0.2">
      <c r="A564" s="2">
        <v>15750</v>
      </c>
      <c r="B564" s="2">
        <v>5</v>
      </c>
      <c r="C564" s="2">
        <v>5</v>
      </c>
      <c r="D564" s="2">
        <v>1953</v>
      </c>
      <c r="E564" s="2">
        <v>1953</v>
      </c>
      <c r="F564" s="2">
        <v>1336</v>
      </c>
      <c r="G564" s="2">
        <v>1</v>
      </c>
      <c r="H564" s="2">
        <v>2</v>
      </c>
      <c r="I564" s="2">
        <v>2</v>
      </c>
      <c r="J564" s="2">
        <v>1</v>
      </c>
      <c r="K564" s="2">
        <v>157000</v>
      </c>
      <c r="L564" s="2" t="s">
        <v>13</v>
      </c>
      <c r="M564" s="2" t="s">
        <v>37</v>
      </c>
    </row>
    <row r="565" spans="1:13" ht="15.75" customHeight="1" x14ac:dyDescent="0.2">
      <c r="A565" s="2">
        <v>14680</v>
      </c>
      <c r="B565" s="2">
        <v>5</v>
      </c>
      <c r="C565" s="2">
        <v>4</v>
      </c>
      <c r="D565" s="2">
        <v>1960</v>
      </c>
      <c r="E565" s="2">
        <v>1960</v>
      </c>
      <c r="F565" s="2">
        <v>1273</v>
      </c>
      <c r="G565" s="2">
        <v>1</v>
      </c>
      <c r="H565" s="2">
        <v>2</v>
      </c>
      <c r="I565" s="2">
        <v>0</v>
      </c>
      <c r="J565" s="2">
        <v>1</v>
      </c>
      <c r="K565" s="2">
        <v>155000</v>
      </c>
      <c r="L565" s="2" t="s">
        <v>13</v>
      </c>
      <c r="M565" s="2" t="s">
        <v>37</v>
      </c>
    </row>
    <row r="566" spans="1:13" ht="15.75" customHeight="1" x14ac:dyDescent="0.2">
      <c r="A566" s="2">
        <v>7681</v>
      </c>
      <c r="B566" s="2">
        <v>5</v>
      </c>
      <c r="C566" s="2">
        <v>6</v>
      </c>
      <c r="D566" s="2">
        <v>1921</v>
      </c>
      <c r="E566" s="2">
        <v>1950</v>
      </c>
      <c r="F566" s="2">
        <v>1343</v>
      </c>
      <c r="G566" s="2">
        <v>1</v>
      </c>
      <c r="H566" s="2">
        <v>3</v>
      </c>
      <c r="I566" s="2">
        <v>1</v>
      </c>
      <c r="J566" s="2">
        <v>1</v>
      </c>
      <c r="K566" s="2">
        <v>154900</v>
      </c>
      <c r="L566" s="2" t="s">
        <v>13</v>
      </c>
      <c r="M566" s="2" t="s">
        <v>37</v>
      </c>
    </row>
    <row r="567" spans="1:13" ht="15.75" customHeight="1" x14ac:dyDescent="0.2">
      <c r="A567" s="2">
        <v>13108</v>
      </c>
      <c r="B567" s="2">
        <v>5</v>
      </c>
      <c r="C567" s="2">
        <v>5</v>
      </c>
      <c r="D567" s="2">
        <v>1951</v>
      </c>
      <c r="E567" s="2">
        <v>1951</v>
      </c>
      <c r="F567" s="2">
        <v>1226</v>
      </c>
      <c r="G567" s="2">
        <v>1</v>
      </c>
      <c r="H567" s="2">
        <v>2</v>
      </c>
      <c r="I567" s="2">
        <v>1</v>
      </c>
      <c r="J567" s="2">
        <v>2</v>
      </c>
      <c r="K567" s="2">
        <v>153500</v>
      </c>
      <c r="L567" s="2" t="s">
        <v>13</v>
      </c>
      <c r="M567" s="2" t="s">
        <v>37</v>
      </c>
    </row>
    <row r="568" spans="1:13" ht="15.75" customHeight="1" x14ac:dyDescent="0.2">
      <c r="A568" s="2">
        <v>7200</v>
      </c>
      <c r="B568" s="2">
        <v>7</v>
      </c>
      <c r="C568" s="2">
        <v>6</v>
      </c>
      <c r="D568" s="2">
        <v>1931</v>
      </c>
      <c r="E568" s="2">
        <v>2000</v>
      </c>
      <c r="F568" s="2">
        <v>1502</v>
      </c>
      <c r="G568" s="2">
        <v>1</v>
      </c>
      <c r="H568" s="2">
        <v>3</v>
      </c>
      <c r="I568" s="2">
        <v>1</v>
      </c>
      <c r="J568" s="2">
        <v>1</v>
      </c>
      <c r="K568" s="2">
        <v>149000</v>
      </c>
      <c r="L568" s="2" t="s">
        <v>26</v>
      </c>
      <c r="M568" s="2" t="s">
        <v>37</v>
      </c>
    </row>
    <row r="569" spans="1:13" ht="15.75" customHeight="1" x14ac:dyDescent="0.2">
      <c r="A569" s="2">
        <v>4000</v>
      </c>
      <c r="B569" s="2">
        <v>7</v>
      </c>
      <c r="C569" s="2">
        <v>8</v>
      </c>
      <c r="D569" s="2">
        <v>1930</v>
      </c>
      <c r="E569" s="2">
        <v>1995</v>
      </c>
      <c r="F569" s="2">
        <v>1098</v>
      </c>
      <c r="G569" s="2">
        <v>1</v>
      </c>
      <c r="H569" s="2">
        <v>2</v>
      </c>
      <c r="I569" s="2">
        <v>1</v>
      </c>
      <c r="J569" s="2">
        <v>1</v>
      </c>
      <c r="K569" s="2">
        <v>148500</v>
      </c>
      <c r="L569" s="2" t="s">
        <v>13</v>
      </c>
      <c r="M569" s="2" t="s">
        <v>37</v>
      </c>
    </row>
    <row r="570" spans="1:13" ht="15.75" customHeight="1" x14ac:dyDescent="0.2">
      <c r="A570" s="2">
        <v>8574</v>
      </c>
      <c r="B570" s="2">
        <v>6</v>
      </c>
      <c r="C570" s="2">
        <v>8</v>
      </c>
      <c r="D570" s="2">
        <v>1916</v>
      </c>
      <c r="E570" s="2">
        <v>2000</v>
      </c>
      <c r="F570" s="2">
        <v>1232</v>
      </c>
      <c r="G570" s="2">
        <v>1</v>
      </c>
      <c r="H570" s="2">
        <v>3</v>
      </c>
      <c r="I570" s="2">
        <v>1</v>
      </c>
      <c r="J570" s="2">
        <v>2</v>
      </c>
      <c r="K570" s="2">
        <v>147500</v>
      </c>
      <c r="L570" s="2" t="s">
        <v>13</v>
      </c>
      <c r="M570" s="2" t="s">
        <v>37</v>
      </c>
    </row>
    <row r="571" spans="1:13" ht="15.75" customHeight="1" x14ac:dyDescent="0.2">
      <c r="A571" s="2">
        <v>15564</v>
      </c>
      <c r="B571" s="2">
        <v>6</v>
      </c>
      <c r="C571" s="2">
        <v>6</v>
      </c>
      <c r="D571" s="2">
        <v>1914</v>
      </c>
      <c r="E571" s="2">
        <v>1995</v>
      </c>
      <c r="F571" s="2">
        <v>1264</v>
      </c>
      <c r="G571" s="2">
        <v>1</v>
      </c>
      <c r="H571" s="2">
        <v>3</v>
      </c>
      <c r="I571" s="2">
        <v>0</v>
      </c>
      <c r="J571" s="2">
        <v>2</v>
      </c>
      <c r="K571" s="2">
        <v>147500</v>
      </c>
      <c r="L571" s="2" t="s">
        <v>13</v>
      </c>
      <c r="M571" s="2" t="s">
        <v>37</v>
      </c>
    </row>
    <row r="572" spans="1:13" ht="15.75" customHeight="1" x14ac:dyDescent="0.2">
      <c r="A572" s="2">
        <v>6821</v>
      </c>
      <c r="B572" s="2">
        <v>6</v>
      </c>
      <c r="C572" s="2">
        <v>7</v>
      </c>
      <c r="D572" s="2">
        <v>1921</v>
      </c>
      <c r="E572" s="2">
        <v>2005</v>
      </c>
      <c r="F572" s="2">
        <v>1298</v>
      </c>
      <c r="G572" s="2">
        <v>2</v>
      </c>
      <c r="H572" s="2">
        <v>2</v>
      </c>
      <c r="I572" s="2">
        <v>1</v>
      </c>
      <c r="J572" s="2">
        <v>1</v>
      </c>
      <c r="K572" s="2">
        <v>146500</v>
      </c>
      <c r="L572" s="2" t="s">
        <v>13</v>
      </c>
      <c r="M572" s="2" t="s">
        <v>37</v>
      </c>
    </row>
    <row r="573" spans="1:13" ht="15.75" customHeight="1" x14ac:dyDescent="0.2">
      <c r="A573" s="2">
        <v>8969</v>
      </c>
      <c r="B573" s="2">
        <v>6</v>
      </c>
      <c r="C573" s="2">
        <v>6</v>
      </c>
      <c r="D573" s="2">
        <v>1926</v>
      </c>
      <c r="E573" s="2">
        <v>1950</v>
      </c>
      <c r="F573" s="2">
        <v>1316</v>
      </c>
      <c r="G573" s="2">
        <v>1</v>
      </c>
      <c r="H573" s="2">
        <v>2</v>
      </c>
      <c r="I573" s="2">
        <v>1</v>
      </c>
      <c r="J573" s="2">
        <v>1</v>
      </c>
      <c r="K573" s="2">
        <v>145000</v>
      </c>
      <c r="L573" s="2" t="s">
        <v>13</v>
      </c>
      <c r="M573" s="2" t="s">
        <v>37</v>
      </c>
    </row>
    <row r="574" spans="1:13" ht="15.75" customHeight="1" x14ac:dyDescent="0.2">
      <c r="A574" s="2">
        <v>7136</v>
      </c>
      <c r="B574" s="2">
        <v>6</v>
      </c>
      <c r="C574" s="2">
        <v>6</v>
      </c>
      <c r="D574" s="2">
        <v>1946</v>
      </c>
      <c r="E574" s="2">
        <v>1950</v>
      </c>
      <c r="F574" s="2">
        <v>1958</v>
      </c>
      <c r="G574" s="2">
        <v>2</v>
      </c>
      <c r="H574" s="2">
        <v>4</v>
      </c>
      <c r="I574" s="2">
        <v>0</v>
      </c>
      <c r="J574" s="2">
        <v>2</v>
      </c>
      <c r="K574" s="2">
        <v>145000</v>
      </c>
      <c r="L574" s="2" t="s">
        <v>13</v>
      </c>
      <c r="M574" s="2" t="s">
        <v>37</v>
      </c>
    </row>
    <row r="575" spans="1:13" ht="15.75" customHeight="1" x14ac:dyDescent="0.2">
      <c r="A575" s="2">
        <v>6270</v>
      </c>
      <c r="B575" s="2">
        <v>5</v>
      </c>
      <c r="C575" s="2">
        <v>6</v>
      </c>
      <c r="D575" s="2">
        <v>1949</v>
      </c>
      <c r="E575" s="2">
        <v>1950</v>
      </c>
      <c r="F575" s="2">
        <v>2002</v>
      </c>
      <c r="G575" s="2">
        <v>2</v>
      </c>
      <c r="H575" s="2">
        <v>4</v>
      </c>
      <c r="I575" s="2">
        <v>0</v>
      </c>
      <c r="J575" s="2">
        <v>3</v>
      </c>
      <c r="K575" s="2">
        <v>145000</v>
      </c>
      <c r="L575" s="2" t="s">
        <v>13</v>
      </c>
      <c r="M575" s="2" t="s">
        <v>37</v>
      </c>
    </row>
    <row r="576" spans="1:13" ht="15.75" customHeight="1" x14ac:dyDescent="0.2">
      <c r="A576" s="2">
        <v>9100</v>
      </c>
      <c r="B576" s="2">
        <v>5</v>
      </c>
      <c r="C576" s="2">
        <v>6</v>
      </c>
      <c r="D576" s="2">
        <v>1954</v>
      </c>
      <c r="E576" s="2">
        <v>1954</v>
      </c>
      <c r="F576" s="2">
        <v>1112</v>
      </c>
      <c r="G576" s="2">
        <v>1</v>
      </c>
      <c r="H576" s="2">
        <v>2</v>
      </c>
      <c r="I576" s="2">
        <v>1</v>
      </c>
      <c r="J576" s="2">
        <v>1</v>
      </c>
      <c r="K576" s="2">
        <v>144800</v>
      </c>
      <c r="L576" s="2" t="s">
        <v>17</v>
      </c>
      <c r="M576" s="2" t="s">
        <v>37</v>
      </c>
    </row>
    <row r="577" spans="1:13" ht="15.75" customHeight="1" x14ac:dyDescent="0.2">
      <c r="A577" s="2">
        <v>6720</v>
      </c>
      <c r="B577" s="2">
        <v>6</v>
      </c>
      <c r="C577" s="2">
        <v>7</v>
      </c>
      <c r="D577" s="2">
        <v>1921</v>
      </c>
      <c r="E577" s="2">
        <v>1950</v>
      </c>
      <c r="F577" s="2">
        <v>1436</v>
      </c>
      <c r="G577" s="2">
        <v>1</v>
      </c>
      <c r="H577" s="2">
        <v>3</v>
      </c>
      <c r="I577" s="2">
        <v>1</v>
      </c>
      <c r="J577" s="2">
        <v>1</v>
      </c>
      <c r="K577" s="2">
        <v>141500</v>
      </c>
      <c r="L577" s="2" t="s">
        <v>13</v>
      </c>
      <c r="M577" s="2" t="s">
        <v>37</v>
      </c>
    </row>
    <row r="578" spans="1:13" ht="15.75" customHeight="1" x14ac:dyDescent="0.2">
      <c r="A578" s="2">
        <v>6221</v>
      </c>
      <c r="B578" s="2">
        <v>5</v>
      </c>
      <c r="C578" s="2">
        <v>5</v>
      </c>
      <c r="D578" s="2">
        <v>1941</v>
      </c>
      <c r="E578" s="2">
        <v>1950</v>
      </c>
      <c r="F578" s="2">
        <v>1355</v>
      </c>
      <c r="G578" s="2">
        <v>2</v>
      </c>
      <c r="H578" s="2">
        <v>3</v>
      </c>
      <c r="I578" s="2">
        <v>0</v>
      </c>
      <c r="J578" s="2">
        <v>2</v>
      </c>
      <c r="K578" s="2">
        <v>140000</v>
      </c>
      <c r="L578" s="2" t="s">
        <v>13</v>
      </c>
      <c r="M578" s="2" t="s">
        <v>37</v>
      </c>
    </row>
    <row r="579" spans="1:13" ht="15.75" customHeight="1" x14ac:dyDescent="0.2">
      <c r="A579" s="2">
        <v>9550</v>
      </c>
      <c r="B579" s="2">
        <v>7</v>
      </c>
      <c r="C579" s="2">
        <v>5</v>
      </c>
      <c r="D579" s="2">
        <v>1915</v>
      </c>
      <c r="E579" s="2">
        <v>1970</v>
      </c>
      <c r="F579" s="2">
        <v>1717</v>
      </c>
      <c r="G579" s="2">
        <v>1</v>
      </c>
      <c r="H579" s="2">
        <v>3</v>
      </c>
      <c r="I579" s="2">
        <v>1</v>
      </c>
      <c r="J579" s="2">
        <v>3</v>
      </c>
      <c r="K579" s="2">
        <v>140000</v>
      </c>
      <c r="L579" s="2" t="s">
        <v>13</v>
      </c>
      <c r="M579" s="2" t="s">
        <v>37</v>
      </c>
    </row>
    <row r="580" spans="1:13" ht="15.75" customHeight="1" x14ac:dyDescent="0.2">
      <c r="A580" s="2">
        <v>5362</v>
      </c>
      <c r="B580" s="2">
        <v>5</v>
      </c>
      <c r="C580" s="2">
        <v>6</v>
      </c>
      <c r="D580" s="2">
        <v>1910</v>
      </c>
      <c r="E580" s="2">
        <v>2003</v>
      </c>
      <c r="F580" s="2">
        <v>1250</v>
      </c>
      <c r="G580" s="2">
        <v>2</v>
      </c>
      <c r="H580" s="2">
        <v>3</v>
      </c>
      <c r="I580" s="2">
        <v>1</v>
      </c>
      <c r="J580" s="2">
        <v>2</v>
      </c>
      <c r="K580" s="2">
        <v>139000</v>
      </c>
      <c r="L580" s="2" t="s">
        <v>13</v>
      </c>
      <c r="M580" s="2" t="s">
        <v>37</v>
      </c>
    </row>
    <row r="581" spans="1:13" ht="15.75" customHeight="1" x14ac:dyDescent="0.2">
      <c r="A581" s="2">
        <v>13132</v>
      </c>
      <c r="B581" s="2">
        <v>5</v>
      </c>
      <c r="C581" s="2">
        <v>5</v>
      </c>
      <c r="D581" s="2">
        <v>1914</v>
      </c>
      <c r="E581" s="2">
        <v>1950</v>
      </c>
      <c r="F581" s="2">
        <v>1784</v>
      </c>
      <c r="G581" s="2">
        <v>1</v>
      </c>
      <c r="H581" s="2">
        <v>4</v>
      </c>
      <c r="I581" s="2">
        <v>0</v>
      </c>
      <c r="J581" s="2">
        <v>1</v>
      </c>
      <c r="K581" s="2">
        <v>138887</v>
      </c>
      <c r="L581" s="2" t="s">
        <v>13</v>
      </c>
      <c r="M581" s="2" t="s">
        <v>37</v>
      </c>
    </row>
    <row r="582" spans="1:13" ht="15.75" customHeight="1" x14ac:dyDescent="0.2">
      <c r="A582" s="2">
        <v>9650</v>
      </c>
      <c r="B582" s="2">
        <v>6</v>
      </c>
      <c r="C582" s="2">
        <v>3</v>
      </c>
      <c r="D582" s="2">
        <v>1923</v>
      </c>
      <c r="E582" s="2">
        <v>1950</v>
      </c>
      <c r="F582" s="2">
        <v>1603</v>
      </c>
      <c r="G582" s="2">
        <v>1</v>
      </c>
      <c r="H582" s="2">
        <v>4</v>
      </c>
      <c r="I582" s="2">
        <v>1</v>
      </c>
      <c r="J582" s="2">
        <v>2</v>
      </c>
      <c r="K582" s="2">
        <v>138000</v>
      </c>
      <c r="L582" s="2" t="s">
        <v>13</v>
      </c>
      <c r="M582" s="2" t="s">
        <v>37</v>
      </c>
    </row>
    <row r="583" spans="1:13" ht="15.75" customHeight="1" x14ac:dyDescent="0.2">
      <c r="A583" s="2">
        <v>11600</v>
      </c>
      <c r="B583" s="2">
        <v>4</v>
      </c>
      <c r="C583" s="2">
        <v>5</v>
      </c>
      <c r="D583" s="2">
        <v>1922</v>
      </c>
      <c r="E583" s="2">
        <v>1950</v>
      </c>
      <c r="F583" s="2">
        <v>1180</v>
      </c>
      <c r="G583" s="2">
        <v>1</v>
      </c>
      <c r="H583" s="2">
        <v>2</v>
      </c>
      <c r="I583" s="2">
        <v>1</v>
      </c>
      <c r="J583" s="2">
        <v>1</v>
      </c>
      <c r="K583" s="2">
        <v>137500</v>
      </c>
      <c r="L583" s="2" t="s">
        <v>13</v>
      </c>
      <c r="M583" s="2" t="s">
        <v>37</v>
      </c>
    </row>
    <row r="584" spans="1:13" ht="15.75" customHeight="1" x14ac:dyDescent="0.2">
      <c r="A584" s="2">
        <v>7155</v>
      </c>
      <c r="B584" s="2">
        <v>7</v>
      </c>
      <c r="C584" s="2">
        <v>8</v>
      </c>
      <c r="D584" s="2">
        <v>1918</v>
      </c>
      <c r="E584" s="2">
        <v>1990</v>
      </c>
      <c r="F584" s="2">
        <v>1228</v>
      </c>
      <c r="G584" s="2">
        <v>1</v>
      </c>
      <c r="H584" s="2">
        <v>3</v>
      </c>
      <c r="I584" s="2">
        <v>1</v>
      </c>
      <c r="J584" s="2">
        <v>1</v>
      </c>
      <c r="K584" s="2">
        <v>137000</v>
      </c>
      <c r="L584" s="2" t="s">
        <v>13</v>
      </c>
      <c r="M584" s="2" t="s">
        <v>37</v>
      </c>
    </row>
    <row r="585" spans="1:13" ht="15.75" customHeight="1" x14ac:dyDescent="0.2">
      <c r="A585" s="2">
        <v>7223</v>
      </c>
      <c r="B585" s="2">
        <v>5</v>
      </c>
      <c r="C585" s="2">
        <v>5</v>
      </c>
      <c r="D585" s="2">
        <v>1926</v>
      </c>
      <c r="E585" s="2">
        <v>1950</v>
      </c>
      <c r="F585" s="2">
        <v>1422</v>
      </c>
      <c r="G585" s="2">
        <v>1</v>
      </c>
      <c r="H585" s="2">
        <v>3</v>
      </c>
      <c r="I585" s="2">
        <v>0</v>
      </c>
      <c r="J585" s="2">
        <v>1</v>
      </c>
      <c r="K585" s="2">
        <v>136500</v>
      </c>
      <c r="L585" s="2" t="s">
        <v>13</v>
      </c>
      <c r="M585" s="2" t="s">
        <v>37</v>
      </c>
    </row>
    <row r="586" spans="1:13" ht="15.75" customHeight="1" x14ac:dyDescent="0.2">
      <c r="A586" s="2">
        <v>7155</v>
      </c>
      <c r="B586" s="2">
        <v>6</v>
      </c>
      <c r="C586" s="2">
        <v>8</v>
      </c>
      <c r="D586" s="2">
        <v>1926</v>
      </c>
      <c r="E586" s="2">
        <v>1991</v>
      </c>
      <c r="F586" s="2">
        <v>1461</v>
      </c>
      <c r="G586" s="2">
        <v>1</v>
      </c>
      <c r="H586" s="2">
        <v>3</v>
      </c>
      <c r="I586" s="2">
        <v>1</v>
      </c>
      <c r="J586" s="2">
        <v>1</v>
      </c>
      <c r="K586" s="2">
        <v>135000</v>
      </c>
      <c r="L586" s="2" t="s">
        <v>13</v>
      </c>
      <c r="M586" s="2" t="s">
        <v>37</v>
      </c>
    </row>
    <row r="587" spans="1:13" ht="15.75" customHeight="1" x14ac:dyDescent="0.2">
      <c r="A587" s="2">
        <v>6305</v>
      </c>
      <c r="B587" s="2">
        <v>5</v>
      </c>
      <c r="C587" s="2">
        <v>7</v>
      </c>
      <c r="D587" s="2">
        <v>1938</v>
      </c>
      <c r="E587" s="2">
        <v>1950</v>
      </c>
      <c r="F587" s="2">
        <v>954</v>
      </c>
      <c r="G587" s="2">
        <v>1</v>
      </c>
      <c r="H587" s="2">
        <v>2</v>
      </c>
      <c r="I587" s="2">
        <v>1</v>
      </c>
      <c r="J587" s="2">
        <v>1</v>
      </c>
      <c r="K587" s="2">
        <v>119750</v>
      </c>
      <c r="L587" s="2" t="s">
        <v>17</v>
      </c>
      <c r="M587" s="2" t="s">
        <v>37</v>
      </c>
    </row>
    <row r="588" spans="1:13" ht="15.75" customHeight="1" x14ac:dyDescent="0.2">
      <c r="A588" s="2">
        <v>9260</v>
      </c>
      <c r="B588" s="2">
        <v>5</v>
      </c>
      <c r="C588" s="2">
        <v>4</v>
      </c>
      <c r="D588" s="2">
        <v>1938</v>
      </c>
      <c r="E588" s="2">
        <v>1950</v>
      </c>
      <c r="F588" s="2">
        <v>1374</v>
      </c>
      <c r="G588" s="2">
        <v>1</v>
      </c>
      <c r="H588" s="2">
        <v>3</v>
      </c>
      <c r="I588" s="2">
        <v>0</v>
      </c>
      <c r="J588" s="2">
        <v>1</v>
      </c>
      <c r="K588" s="2">
        <v>110000</v>
      </c>
      <c r="L588" s="2" t="s">
        <v>13</v>
      </c>
      <c r="M588" s="2" t="s">
        <v>37</v>
      </c>
    </row>
    <row r="589" spans="1:13" ht="15.75" customHeight="1" x14ac:dyDescent="0.2">
      <c r="A589" s="2">
        <v>7801</v>
      </c>
      <c r="B589" s="2">
        <v>6</v>
      </c>
      <c r="C589" s="2">
        <v>5</v>
      </c>
      <c r="D589" s="2">
        <v>1951</v>
      </c>
      <c r="E589" s="2">
        <v>1951</v>
      </c>
      <c r="F589" s="2">
        <v>1091</v>
      </c>
      <c r="G589" s="2">
        <v>1</v>
      </c>
      <c r="H589" s="2">
        <v>2</v>
      </c>
      <c r="I589" s="2">
        <v>1</v>
      </c>
      <c r="J589" s="2">
        <v>1</v>
      </c>
      <c r="K589" s="2">
        <v>104000</v>
      </c>
      <c r="L589" s="2" t="s">
        <v>26</v>
      </c>
      <c r="M589" s="2" t="s">
        <v>37</v>
      </c>
    </row>
    <row r="590" spans="1:13" ht="15.75" customHeight="1" x14ac:dyDescent="0.2">
      <c r="A590" s="2">
        <v>10594</v>
      </c>
      <c r="B590" s="2">
        <v>5</v>
      </c>
      <c r="C590" s="2">
        <v>5</v>
      </c>
      <c r="D590" s="2">
        <v>1926</v>
      </c>
      <c r="E590" s="2">
        <v>1950</v>
      </c>
      <c r="F590" s="2">
        <v>789</v>
      </c>
      <c r="G590" s="2">
        <v>1</v>
      </c>
      <c r="H590" s="2">
        <v>2</v>
      </c>
      <c r="I590" s="2">
        <v>0</v>
      </c>
      <c r="J590" s="2">
        <v>1</v>
      </c>
      <c r="K590" s="2">
        <v>96500</v>
      </c>
      <c r="L590" s="2" t="s">
        <v>13</v>
      </c>
      <c r="M590" s="2" t="s">
        <v>37</v>
      </c>
    </row>
    <row r="591" spans="1:13" ht="15.75" customHeight="1" x14ac:dyDescent="0.2">
      <c r="A591" s="2">
        <v>4280</v>
      </c>
      <c r="B591" s="2">
        <v>5</v>
      </c>
      <c r="C591" s="2">
        <v>6</v>
      </c>
      <c r="D591" s="2">
        <v>1913</v>
      </c>
      <c r="E591" s="2">
        <v>2002</v>
      </c>
      <c r="F591" s="2">
        <v>694</v>
      </c>
      <c r="G591" s="2">
        <v>1</v>
      </c>
      <c r="H591" s="2">
        <v>2</v>
      </c>
      <c r="I591" s="2">
        <v>1</v>
      </c>
      <c r="J591" s="2">
        <v>1</v>
      </c>
      <c r="K591" s="2">
        <v>90350</v>
      </c>
      <c r="L591" s="2" t="s">
        <v>13</v>
      </c>
      <c r="M591" s="2" t="s">
        <v>37</v>
      </c>
    </row>
    <row r="592" spans="1:13" ht="15.75" customHeight="1" x14ac:dyDescent="0.2">
      <c r="A592" s="2">
        <v>19800</v>
      </c>
      <c r="B592" s="2">
        <v>6</v>
      </c>
      <c r="C592" s="2">
        <v>8</v>
      </c>
      <c r="D592" s="2">
        <v>1935</v>
      </c>
      <c r="E592" s="2">
        <v>1990</v>
      </c>
      <c r="F592" s="2">
        <v>3672</v>
      </c>
      <c r="G592" s="2">
        <v>3</v>
      </c>
      <c r="H592" s="2">
        <v>5</v>
      </c>
      <c r="I592" s="2">
        <v>2</v>
      </c>
      <c r="J592" s="2">
        <v>2</v>
      </c>
      <c r="K592" s="2">
        <v>415000</v>
      </c>
      <c r="L592" s="2" t="s">
        <v>13</v>
      </c>
      <c r="M592" s="2" t="s">
        <v>35</v>
      </c>
    </row>
    <row r="593" spans="1:13" ht="15.75" customHeight="1" x14ac:dyDescent="0.2">
      <c r="A593" s="2">
        <v>13286</v>
      </c>
      <c r="B593" s="2">
        <v>9</v>
      </c>
      <c r="C593" s="2">
        <v>5</v>
      </c>
      <c r="D593" s="2">
        <v>2007</v>
      </c>
      <c r="E593" s="2">
        <v>2008</v>
      </c>
      <c r="F593" s="2">
        <v>1698</v>
      </c>
      <c r="G593" s="2">
        <v>2</v>
      </c>
      <c r="H593" s="2">
        <v>3</v>
      </c>
      <c r="I593" s="2">
        <v>1</v>
      </c>
      <c r="J593" s="2">
        <v>3</v>
      </c>
      <c r="K593" s="2">
        <v>320000</v>
      </c>
      <c r="L593" s="2" t="s">
        <v>13</v>
      </c>
      <c r="M593" s="2" t="s">
        <v>35</v>
      </c>
    </row>
    <row r="594" spans="1:13" ht="15.75" customHeight="1" x14ac:dyDescent="0.2">
      <c r="A594" s="2">
        <v>17485</v>
      </c>
      <c r="B594" s="2">
        <v>7</v>
      </c>
      <c r="C594" s="2">
        <v>5</v>
      </c>
      <c r="D594" s="2">
        <v>2009</v>
      </c>
      <c r="E594" s="2">
        <v>2010</v>
      </c>
      <c r="F594" s="2">
        <v>1508</v>
      </c>
      <c r="G594" s="2">
        <v>1</v>
      </c>
      <c r="H594" s="2">
        <v>1</v>
      </c>
      <c r="I594" s="2">
        <v>2</v>
      </c>
      <c r="J594" s="2">
        <v>2</v>
      </c>
      <c r="K594" s="2">
        <v>308030</v>
      </c>
      <c r="L594" s="2" t="s">
        <v>13</v>
      </c>
      <c r="M594" s="2" t="s">
        <v>35</v>
      </c>
    </row>
    <row r="595" spans="1:13" ht="15.75" customHeight="1" x14ac:dyDescent="0.2">
      <c r="A595" s="2">
        <v>47007</v>
      </c>
      <c r="B595" s="2">
        <v>5</v>
      </c>
      <c r="C595" s="2">
        <v>7</v>
      </c>
      <c r="D595" s="2">
        <v>1959</v>
      </c>
      <c r="E595" s="2">
        <v>1996</v>
      </c>
      <c r="F595" s="2">
        <v>3820</v>
      </c>
      <c r="G595" s="2">
        <v>3</v>
      </c>
      <c r="H595" s="2">
        <v>5</v>
      </c>
      <c r="I595" s="2">
        <v>2</v>
      </c>
      <c r="J595" s="2">
        <v>2</v>
      </c>
      <c r="K595" s="2">
        <v>284700</v>
      </c>
      <c r="L595" s="2" t="s">
        <v>13</v>
      </c>
      <c r="M595" s="2" t="s">
        <v>35</v>
      </c>
    </row>
    <row r="596" spans="1:13" ht="15.75" customHeight="1" x14ac:dyDescent="0.2">
      <c r="A596" s="2">
        <v>19690</v>
      </c>
      <c r="B596" s="2">
        <v>6</v>
      </c>
      <c r="C596" s="2">
        <v>7</v>
      </c>
      <c r="D596" s="2">
        <v>1966</v>
      </c>
      <c r="E596" s="2">
        <v>1966</v>
      </c>
      <c r="F596" s="2">
        <v>2201</v>
      </c>
      <c r="G596" s="2">
        <v>2</v>
      </c>
      <c r="H596" s="2">
        <v>4</v>
      </c>
      <c r="I596" s="2">
        <v>1</v>
      </c>
      <c r="J596" s="2">
        <v>2</v>
      </c>
      <c r="K596" s="2">
        <v>274970</v>
      </c>
      <c r="L596" s="2" t="s">
        <v>17</v>
      </c>
      <c r="M596" s="2" t="s">
        <v>35</v>
      </c>
    </row>
    <row r="597" spans="1:13" ht="15.75" customHeight="1" x14ac:dyDescent="0.2">
      <c r="A597" s="2">
        <v>19550</v>
      </c>
      <c r="B597" s="2">
        <v>5</v>
      </c>
      <c r="C597" s="2">
        <v>7</v>
      </c>
      <c r="D597" s="2">
        <v>1940</v>
      </c>
      <c r="E597" s="2">
        <v>2007</v>
      </c>
      <c r="F597" s="2">
        <v>1518</v>
      </c>
      <c r="G597" s="2">
        <v>1</v>
      </c>
      <c r="H597" s="2">
        <v>2</v>
      </c>
      <c r="I597" s="2">
        <v>2</v>
      </c>
      <c r="J597" s="2">
        <v>0</v>
      </c>
      <c r="K597" s="2">
        <v>260000</v>
      </c>
      <c r="L597" s="2" t="s">
        <v>13</v>
      </c>
      <c r="M597" s="2" t="s">
        <v>35</v>
      </c>
    </row>
    <row r="598" spans="1:13" ht="15.75" customHeight="1" x14ac:dyDescent="0.2">
      <c r="A598" s="2">
        <v>12615</v>
      </c>
      <c r="B598" s="2">
        <v>6</v>
      </c>
      <c r="C598" s="2">
        <v>7</v>
      </c>
      <c r="D598" s="2">
        <v>1950</v>
      </c>
      <c r="E598" s="2">
        <v>2001</v>
      </c>
      <c r="F598" s="2">
        <v>2158</v>
      </c>
      <c r="G598" s="2">
        <v>2</v>
      </c>
      <c r="H598" s="2">
        <v>4</v>
      </c>
      <c r="I598" s="2">
        <v>1</v>
      </c>
      <c r="J598" s="2">
        <v>2</v>
      </c>
      <c r="K598" s="2">
        <v>243000</v>
      </c>
      <c r="L598" s="2" t="s">
        <v>13</v>
      </c>
      <c r="M598" s="2" t="s">
        <v>35</v>
      </c>
    </row>
    <row r="599" spans="1:13" ht="15.75" customHeight="1" x14ac:dyDescent="0.2">
      <c r="A599" s="2">
        <v>13728</v>
      </c>
      <c r="B599" s="2">
        <v>6</v>
      </c>
      <c r="C599" s="2">
        <v>7</v>
      </c>
      <c r="D599" s="2">
        <v>1935</v>
      </c>
      <c r="E599" s="2">
        <v>1986</v>
      </c>
      <c r="F599" s="2">
        <v>2108</v>
      </c>
      <c r="G599" s="2">
        <v>2</v>
      </c>
      <c r="H599" s="2">
        <v>4</v>
      </c>
      <c r="I599" s="2">
        <v>2</v>
      </c>
      <c r="J599" s="2">
        <v>2</v>
      </c>
      <c r="K599" s="2">
        <v>235000</v>
      </c>
      <c r="L599" s="2" t="s">
        <v>13</v>
      </c>
      <c r="M599" s="2" t="s">
        <v>35</v>
      </c>
    </row>
    <row r="600" spans="1:13" ht="15.75" customHeight="1" x14ac:dyDescent="0.2">
      <c r="A600" s="2">
        <v>19950</v>
      </c>
      <c r="B600" s="2">
        <v>6</v>
      </c>
      <c r="C600" s="2">
        <v>7</v>
      </c>
      <c r="D600" s="2">
        <v>1928</v>
      </c>
      <c r="E600" s="2">
        <v>1950</v>
      </c>
      <c r="F600" s="2">
        <v>2009</v>
      </c>
      <c r="G600" s="2">
        <v>2</v>
      </c>
      <c r="H600" s="2">
        <v>4</v>
      </c>
      <c r="I600" s="2">
        <v>2</v>
      </c>
      <c r="J600" s="2">
        <v>3</v>
      </c>
      <c r="K600" s="2">
        <v>235000</v>
      </c>
      <c r="L600" s="2" t="s">
        <v>13</v>
      </c>
      <c r="M600" s="2" t="s">
        <v>35</v>
      </c>
    </row>
    <row r="601" spans="1:13" ht="15.75" customHeight="1" x14ac:dyDescent="0.2">
      <c r="A601" s="2">
        <v>11060</v>
      </c>
      <c r="B601" s="2">
        <v>7</v>
      </c>
      <c r="C601" s="2">
        <v>5</v>
      </c>
      <c r="D601" s="2">
        <v>2003</v>
      </c>
      <c r="E601" s="2">
        <v>2005</v>
      </c>
      <c r="F601" s="2">
        <v>2314</v>
      </c>
      <c r="G601" s="2">
        <v>2</v>
      </c>
      <c r="H601" s="2">
        <v>3</v>
      </c>
      <c r="I601" s="2">
        <v>1</v>
      </c>
      <c r="J601" s="2">
        <v>2</v>
      </c>
      <c r="K601" s="2">
        <v>229000</v>
      </c>
      <c r="L601" s="2" t="s">
        <v>13</v>
      </c>
      <c r="M601" s="2" t="s">
        <v>35</v>
      </c>
    </row>
    <row r="602" spans="1:13" ht="15.75" customHeight="1" x14ac:dyDescent="0.2">
      <c r="A602" s="2">
        <v>7800</v>
      </c>
      <c r="B602" s="2">
        <v>5</v>
      </c>
      <c r="C602" s="2">
        <v>8</v>
      </c>
      <c r="D602" s="2">
        <v>1948</v>
      </c>
      <c r="E602" s="2">
        <v>2002</v>
      </c>
      <c r="F602" s="2">
        <v>2008</v>
      </c>
      <c r="G602" s="2">
        <v>3</v>
      </c>
      <c r="H602" s="2">
        <v>3</v>
      </c>
      <c r="I602" s="2">
        <v>0</v>
      </c>
      <c r="J602" s="2">
        <v>1</v>
      </c>
      <c r="K602" s="2">
        <v>225000</v>
      </c>
      <c r="L602" s="2" t="s">
        <v>17</v>
      </c>
      <c r="M602" s="2" t="s">
        <v>35</v>
      </c>
    </row>
    <row r="603" spans="1:13" ht="15.75" customHeight="1" x14ac:dyDescent="0.2">
      <c r="A603" s="2">
        <v>17541</v>
      </c>
      <c r="B603" s="2">
        <v>5</v>
      </c>
      <c r="C603" s="2">
        <v>7</v>
      </c>
      <c r="D603" s="2">
        <v>1948</v>
      </c>
      <c r="E603" s="2">
        <v>2005</v>
      </c>
      <c r="F603" s="2">
        <v>1325</v>
      </c>
      <c r="G603" s="2">
        <v>2</v>
      </c>
      <c r="H603" s="2">
        <v>3</v>
      </c>
      <c r="I603" s="2">
        <v>1</v>
      </c>
      <c r="J603" s="2">
        <v>2</v>
      </c>
      <c r="K603" s="2">
        <v>216000</v>
      </c>
      <c r="L603" s="2" t="s">
        <v>17</v>
      </c>
      <c r="M603" s="2" t="s">
        <v>35</v>
      </c>
    </row>
    <row r="604" spans="1:13" ht="15.75" customHeight="1" x14ac:dyDescent="0.2">
      <c r="A604" s="2">
        <v>7301</v>
      </c>
      <c r="B604" s="2">
        <v>7</v>
      </c>
      <c r="C604" s="2">
        <v>5</v>
      </c>
      <c r="D604" s="2">
        <v>2003</v>
      </c>
      <c r="E604" s="2">
        <v>2003</v>
      </c>
      <c r="F604" s="2">
        <v>1922</v>
      </c>
      <c r="G604" s="2">
        <v>3</v>
      </c>
      <c r="H604" s="2">
        <v>4</v>
      </c>
      <c r="I604" s="2">
        <v>1</v>
      </c>
      <c r="J604" s="2">
        <v>2</v>
      </c>
      <c r="K604" s="2">
        <v>198500</v>
      </c>
      <c r="L604" s="2" t="s">
        <v>13</v>
      </c>
      <c r="M604" s="2" t="s">
        <v>35</v>
      </c>
    </row>
    <row r="605" spans="1:13" ht="15.75" customHeight="1" x14ac:dyDescent="0.2">
      <c r="A605" s="2">
        <v>7162</v>
      </c>
      <c r="B605" s="2">
        <v>7</v>
      </c>
      <c r="C605" s="2">
        <v>5</v>
      </c>
      <c r="D605" s="2">
        <v>2003</v>
      </c>
      <c r="E605" s="2">
        <v>2004</v>
      </c>
      <c r="F605" s="2">
        <v>1724</v>
      </c>
      <c r="G605" s="2">
        <v>2</v>
      </c>
      <c r="H605" s="2">
        <v>3</v>
      </c>
      <c r="I605" s="2">
        <v>1</v>
      </c>
      <c r="J605" s="2">
        <v>2</v>
      </c>
      <c r="K605" s="2">
        <v>196500</v>
      </c>
      <c r="L605" s="2" t="s">
        <v>13</v>
      </c>
      <c r="M605" s="2" t="s">
        <v>35</v>
      </c>
    </row>
    <row r="606" spans="1:13" ht="15.75" customHeight="1" x14ac:dyDescent="0.2">
      <c r="A606" s="2">
        <v>10420</v>
      </c>
      <c r="B606" s="2">
        <v>6</v>
      </c>
      <c r="C606" s="2">
        <v>5</v>
      </c>
      <c r="D606" s="2">
        <v>2009</v>
      </c>
      <c r="E606" s="2">
        <v>2009</v>
      </c>
      <c r="F606" s="2">
        <v>1212</v>
      </c>
      <c r="G606" s="2">
        <v>2</v>
      </c>
      <c r="H606" s="2">
        <v>3</v>
      </c>
      <c r="I606" s="2">
        <v>0</v>
      </c>
      <c r="J606" s="2">
        <v>2</v>
      </c>
      <c r="K606" s="2">
        <v>186000</v>
      </c>
      <c r="L606" s="2" t="s">
        <v>13</v>
      </c>
      <c r="M606" s="2" t="s">
        <v>35</v>
      </c>
    </row>
    <row r="607" spans="1:13" ht="15.75" customHeight="1" x14ac:dyDescent="0.2">
      <c r="A607" s="2">
        <v>21780</v>
      </c>
      <c r="B607" s="2">
        <v>6</v>
      </c>
      <c r="C607" s="2">
        <v>7</v>
      </c>
      <c r="D607" s="2">
        <v>1918</v>
      </c>
      <c r="E607" s="2">
        <v>1950</v>
      </c>
      <c r="F607" s="2">
        <v>1674</v>
      </c>
      <c r="G607" s="2">
        <v>2</v>
      </c>
      <c r="H607" s="2">
        <v>4</v>
      </c>
      <c r="I607" s="2">
        <v>1</v>
      </c>
      <c r="J607" s="2">
        <v>2</v>
      </c>
      <c r="K607" s="2">
        <v>185000</v>
      </c>
      <c r="L607" s="2" t="s">
        <v>13</v>
      </c>
      <c r="M607" s="2" t="s">
        <v>35</v>
      </c>
    </row>
    <row r="608" spans="1:13" ht="15.75" customHeight="1" x14ac:dyDescent="0.2">
      <c r="A608" s="2">
        <v>11679</v>
      </c>
      <c r="B608" s="2">
        <v>5</v>
      </c>
      <c r="C608" s="2">
        <v>5</v>
      </c>
      <c r="D608" s="2">
        <v>1962</v>
      </c>
      <c r="E608" s="2">
        <v>1962</v>
      </c>
      <c r="F608" s="2">
        <v>1560</v>
      </c>
      <c r="G608" s="2">
        <v>2</v>
      </c>
      <c r="H608" s="2">
        <v>3</v>
      </c>
      <c r="I608" s="2">
        <v>1</v>
      </c>
      <c r="J608" s="2">
        <v>2</v>
      </c>
      <c r="K608" s="2">
        <v>182000</v>
      </c>
      <c r="L608" s="2" t="s">
        <v>13</v>
      </c>
      <c r="M608" s="2" t="s">
        <v>35</v>
      </c>
    </row>
    <row r="609" spans="1:13" ht="15.75" customHeight="1" x14ac:dyDescent="0.2">
      <c r="A609" s="2">
        <v>10800</v>
      </c>
      <c r="B609" s="2">
        <v>5</v>
      </c>
      <c r="C609" s="2">
        <v>5</v>
      </c>
      <c r="D609" s="2">
        <v>1987</v>
      </c>
      <c r="E609" s="2">
        <v>1988</v>
      </c>
      <c r="F609" s="2">
        <v>1200</v>
      </c>
      <c r="G609" s="2">
        <v>3</v>
      </c>
      <c r="H609" s="2">
        <v>3</v>
      </c>
      <c r="I609" s="2">
        <v>0</v>
      </c>
      <c r="J609" s="2">
        <v>0</v>
      </c>
      <c r="K609" s="2">
        <v>179000</v>
      </c>
      <c r="L609" s="2" t="s">
        <v>13</v>
      </c>
      <c r="M609" s="2" t="s">
        <v>35</v>
      </c>
    </row>
    <row r="610" spans="1:13" ht="15.75" customHeight="1" x14ac:dyDescent="0.2">
      <c r="A610" s="2">
        <v>10800</v>
      </c>
      <c r="B610" s="2">
        <v>5</v>
      </c>
      <c r="C610" s="2">
        <v>5</v>
      </c>
      <c r="D610" s="2">
        <v>1987</v>
      </c>
      <c r="E610" s="2">
        <v>1988</v>
      </c>
      <c r="F610" s="2">
        <v>1200</v>
      </c>
      <c r="G610" s="2">
        <v>3</v>
      </c>
      <c r="H610" s="2">
        <v>3</v>
      </c>
      <c r="I610" s="2">
        <v>0</v>
      </c>
      <c r="J610" s="2">
        <v>0</v>
      </c>
      <c r="K610" s="2">
        <v>179000</v>
      </c>
      <c r="L610" s="2" t="s">
        <v>17</v>
      </c>
      <c r="M610" s="2" t="s">
        <v>35</v>
      </c>
    </row>
    <row r="611" spans="1:13" ht="15.75" customHeight="1" x14ac:dyDescent="0.2">
      <c r="A611" s="2">
        <v>11512</v>
      </c>
      <c r="B611" s="2">
        <v>6</v>
      </c>
      <c r="C611" s="2">
        <v>7</v>
      </c>
      <c r="D611" s="2">
        <v>1959</v>
      </c>
      <c r="E611" s="2">
        <v>2006</v>
      </c>
      <c r="F611" s="2">
        <v>1357</v>
      </c>
      <c r="G611" s="2">
        <v>1</v>
      </c>
      <c r="H611" s="2">
        <v>2</v>
      </c>
      <c r="I611" s="2">
        <v>1</v>
      </c>
      <c r="J611" s="2">
        <v>1</v>
      </c>
      <c r="K611" s="2">
        <v>177000</v>
      </c>
      <c r="L611" s="2" t="s">
        <v>13</v>
      </c>
      <c r="M611" s="2" t="s">
        <v>35</v>
      </c>
    </row>
    <row r="612" spans="1:13" ht="15.75" customHeight="1" x14ac:dyDescent="0.2">
      <c r="A612" s="2">
        <v>7024</v>
      </c>
      <c r="B612" s="2">
        <v>4</v>
      </c>
      <c r="C612" s="2">
        <v>5</v>
      </c>
      <c r="D612" s="2">
        <v>2005</v>
      </c>
      <c r="E612" s="2">
        <v>2005</v>
      </c>
      <c r="F612" s="2">
        <v>1132</v>
      </c>
      <c r="G612" s="2">
        <v>1</v>
      </c>
      <c r="H612" s="2">
        <v>2</v>
      </c>
      <c r="I612" s="2">
        <v>0</v>
      </c>
      <c r="J612" s="2">
        <v>2</v>
      </c>
      <c r="K612" s="2">
        <v>176000</v>
      </c>
      <c r="L612" s="2" t="s">
        <v>13</v>
      </c>
      <c r="M612" s="2" t="s">
        <v>35</v>
      </c>
    </row>
    <row r="613" spans="1:13" ht="15.75" customHeight="1" x14ac:dyDescent="0.2">
      <c r="A613" s="2">
        <v>7023</v>
      </c>
      <c r="B613" s="2">
        <v>5</v>
      </c>
      <c r="C613" s="2">
        <v>5</v>
      </c>
      <c r="D613" s="2">
        <v>2005</v>
      </c>
      <c r="E613" s="2">
        <v>2006</v>
      </c>
      <c r="F613" s="2">
        <v>1408</v>
      </c>
      <c r="G613" s="2">
        <v>2</v>
      </c>
      <c r="H613" s="2">
        <v>3</v>
      </c>
      <c r="I613" s="2">
        <v>0</v>
      </c>
      <c r="J613" s="2">
        <v>2</v>
      </c>
      <c r="K613" s="2">
        <v>171500</v>
      </c>
      <c r="L613" s="2" t="s">
        <v>13</v>
      </c>
      <c r="M613" s="2" t="s">
        <v>35</v>
      </c>
    </row>
    <row r="614" spans="1:13" ht="15.75" customHeight="1" x14ac:dyDescent="0.2">
      <c r="A614" s="2">
        <v>9937</v>
      </c>
      <c r="B614" s="2">
        <v>5</v>
      </c>
      <c r="C614" s="2">
        <v>7</v>
      </c>
      <c r="D614" s="2">
        <v>1964</v>
      </c>
      <c r="E614" s="2">
        <v>1999</v>
      </c>
      <c r="F614" s="2">
        <v>1486</v>
      </c>
      <c r="G614" s="2">
        <v>1</v>
      </c>
      <c r="H614" s="2">
        <v>3</v>
      </c>
      <c r="I614" s="2">
        <v>0</v>
      </c>
      <c r="J614" s="2">
        <v>2</v>
      </c>
      <c r="K614" s="2">
        <v>167000</v>
      </c>
      <c r="L614" s="2" t="s">
        <v>17</v>
      </c>
      <c r="M614" s="2" t="s">
        <v>35</v>
      </c>
    </row>
    <row r="615" spans="1:13" ht="15.75" customHeight="1" x14ac:dyDescent="0.2">
      <c r="A615" s="2">
        <v>6931</v>
      </c>
      <c r="B615" s="2">
        <v>7</v>
      </c>
      <c r="C615" s="2">
        <v>5</v>
      </c>
      <c r="D615" s="2">
        <v>2003</v>
      </c>
      <c r="E615" s="2">
        <v>2004</v>
      </c>
      <c r="F615" s="2">
        <v>1656</v>
      </c>
      <c r="G615" s="2">
        <v>2</v>
      </c>
      <c r="H615" s="2">
        <v>3</v>
      </c>
      <c r="I615" s="2">
        <v>1</v>
      </c>
      <c r="J615" s="2">
        <v>2</v>
      </c>
      <c r="K615" s="2">
        <v>165400</v>
      </c>
      <c r="L615" s="2" t="s">
        <v>13</v>
      </c>
      <c r="M615" s="2" t="s">
        <v>35</v>
      </c>
    </row>
    <row r="616" spans="1:13" ht="15.75" customHeight="1" x14ac:dyDescent="0.2">
      <c r="A616" s="2">
        <v>12102</v>
      </c>
      <c r="B616" s="2">
        <v>5</v>
      </c>
      <c r="C616" s="2">
        <v>5</v>
      </c>
      <c r="D616" s="2">
        <v>1976</v>
      </c>
      <c r="E616" s="2">
        <v>1976</v>
      </c>
      <c r="F616" s="2">
        <v>1033</v>
      </c>
      <c r="G616" s="2">
        <v>1</v>
      </c>
      <c r="H616" s="2">
        <v>3</v>
      </c>
      <c r="I616" s="2">
        <v>0</v>
      </c>
      <c r="J616" s="2">
        <v>2</v>
      </c>
      <c r="K616" s="2">
        <v>165000</v>
      </c>
      <c r="L616" s="2" t="s">
        <v>13</v>
      </c>
      <c r="M616" s="2" t="s">
        <v>35</v>
      </c>
    </row>
    <row r="617" spans="1:13" ht="15.75" customHeight="1" x14ac:dyDescent="0.2">
      <c r="A617" s="2">
        <v>7200</v>
      </c>
      <c r="B617" s="2">
        <v>6</v>
      </c>
      <c r="C617" s="2">
        <v>7</v>
      </c>
      <c r="D617" s="2">
        <v>1976</v>
      </c>
      <c r="E617" s="2">
        <v>2001</v>
      </c>
      <c r="F617" s="2">
        <v>1398</v>
      </c>
      <c r="G617" s="2">
        <v>1</v>
      </c>
      <c r="H617" s="2">
        <v>3</v>
      </c>
      <c r="I617" s="2">
        <v>1</v>
      </c>
      <c r="J617" s="2">
        <v>2</v>
      </c>
      <c r="K617" s="2">
        <v>160500</v>
      </c>
      <c r="L617" s="2" t="s">
        <v>13</v>
      </c>
      <c r="M617" s="2" t="s">
        <v>35</v>
      </c>
    </row>
    <row r="618" spans="1:13" ht="15.75" customHeight="1" x14ac:dyDescent="0.2">
      <c r="A618" s="2">
        <v>10547</v>
      </c>
      <c r="B618" s="2">
        <v>5</v>
      </c>
      <c r="C618" s="2">
        <v>5</v>
      </c>
      <c r="D618" s="2">
        <v>1978</v>
      </c>
      <c r="E618" s="2">
        <v>1978</v>
      </c>
      <c r="F618" s="2">
        <v>1152</v>
      </c>
      <c r="G618" s="2">
        <v>2</v>
      </c>
      <c r="H618" s="2">
        <v>2</v>
      </c>
      <c r="I618" s="2">
        <v>0</v>
      </c>
      <c r="J618" s="2">
        <v>1</v>
      </c>
      <c r="K618" s="2">
        <v>159900</v>
      </c>
      <c r="L618" s="2" t="s">
        <v>13</v>
      </c>
      <c r="M618" s="2" t="s">
        <v>35</v>
      </c>
    </row>
    <row r="619" spans="1:13" ht="15.75" customHeight="1" x14ac:dyDescent="0.2">
      <c r="A619" s="2">
        <v>9571</v>
      </c>
      <c r="B619" s="2">
        <v>5</v>
      </c>
      <c r="C619" s="2">
        <v>6</v>
      </c>
      <c r="D619" s="2">
        <v>1956</v>
      </c>
      <c r="E619" s="2">
        <v>1956</v>
      </c>
      <c r="F619" s="2">
        <v>1509</v>
      </c>
      <c r="G619" s="2">
        <v>1</v>
      </c>
      <c r="H619" s="2">
        <v>3</v>
      </c>
      <c r="I619" s="2">
        <v>1</v>
      </c>
      <c r="J619" s="2">
        <v>1</v>
      </c>
      <c r="K619" s="2">
        <v>159900</v>
      </c>
      <c r="L619" s="2" t="s">
        <v>13</v>
      </c>
      <c r="M619" s="2" t="s">
        <v>35</v>
      </c>
    </row>
    <row r="620" spans="1:13" ht="15.75" customHeight="1" x14ac:dyDescent="0.2">
      <c r="A620" s="2">
        <v>7950</v>
      </c>
      <c r="B620" s="2">
        <v>6</v>
      </c>
      <c r="C620" s="2">
        <v>6</v>
      </c>
      <c r="D620" s="2">
        <v>1977</v>
      </c>
      <c r="E620" s="2">
        <v>1977</v>
      </c>
      <c r="F620" s="2">
        <v>1426</v>
      </c>
      <c r="G620" s="2">
        <v>1</v>
      </c>
      <c r="H620" s="2">
        <v>3</v>
      </c>
      <c r="I620" s="2">
        <v>0</v>
      </c>
      <c r="J620" s="2">
        <v>2</v>
      </c>
      <c r="K620" s="2">
        <v>159500</v>
      </c>
      <c r="L620" s="2" t="s">
        <v>13</v>
      </c>
      <c r="M620" s="2" t="s">
        <v>35</v>
      </c>
    </row>
    <row r="621" spans="1:13" ht="15.75" customHeight="1" x14ac:dyDescent="0.2">
      <c r="A621" s="2">
        <v>7024</v>
      </c>
      <c r="B621" s="2">
        <v>5</v>
      </c>
      <c r="C621" s="2">
        <v>5</v>
      </c>
      <c r="D621" s="2">
        <v>2005</v>
      </c>
      <c r="E621" s="2">
        <v>2006</v>
      </c>
      <c r="F621" s="2">
        <v>1090</v>
      </c>
      <c r="G621" s="2">
        <v>1</v>
      </c>
      <c r="H621" s="2">
        <v>2</v>
      </c>
      <c r="I621" s="2">
        <v>0</v>
      </c>
      <c r="J621" s="2">
        <v>2</v>
      </c>
      <c r="K621" s="2">
        <v>157000</v>
      </c>
      <c r="L621" s="2" t="s">
        <v>13</v>
      </c>
      <c r="M621" s="2" t="s">
        <v>35</v>
      </c>
    </row>
    <row r="622" spans="1:13" ht="15.75" customHeight="1" x14ac:dyDescent="0.2">
      <c r="A622" s="2">
        <v>8842</v>
      </c>
      <c r="B622" s="2">
        <v>5</v>
      </c>
      <c r="C622" s="2">
        <v>6</v>
      </c>
      <c r="D622" s="2">
        <v>1954</v>
      </c>
      <c r="E622" s="2">
        <v>1954</v>
      </c>
      <c r="F622" s="2">
        <v>992</v>
      </c>
      <c r="G622" s="2">
        <v>1</v>
      </c>
      <c r="H622" s="2">
        <v>3</v>
      </c>
      <c r="I622" s="2">
        <v>0</v>
      </c>
      <c r="J622" s="2">
        <v>1</v>
      </c>
      <c r="K622" s="2">
        <v>155891</v>
      </c>
      <c r="L622" s="2" t="s">
        <v>17</v>
      </c>
      <c r="M622" s="2" t="s">
        <v>35</v>
      </c>
    </row>
    <row r="623" spans="1:13" ht="15.75" customHeight="1" x14ac:dyDescent="0.2">
      <c r="A623" s="2">
        <v>10452</v>
      </c>
      <c r="B623" s="2">
        <v>6</v>
      </c>
      <c r="C623" s="2">
        <v>5</v>
      </c>
      <c r="D623" s="2">
        <v>1953</v>
      </c>
      <c r="E623" s="2">
        <v>1953</v>
      </c>
      <c r="F623" s="2">
        <v>1094</v>
      </c>
      <c r="G623" s="2">
        <v>1</v>
      </c>
      <c r="H623" s="2">
        <v>3</v>
      </c>
      <c r="I623" s="2">
        <v>2</v>
      </c>
      <c r="J623" s="2">
        <v>2</v>
      </c>
      <c r="K623" s="2">
        <v>155000</v>
      </c>
      <c r="L623" s="2" t="s">
        <v>13</v>
      </c>
      <c r="M623" s="2" t="s">
        <v>35</v>
      </c>
    </row>
    <row r="624" spans="1:13" ht="15.75" customHeight="1" x14ac:dyDescent="0.2">
      <c r="A624" s="2">
        <v>8536</v>
      </c>
      <c r="B624" s="2">
        <v>5</v>
      </c>
      <c r="C624" s="2">
        <v>5</v>
      </c>
      <c r="D624" s="2">
        <v>2006</v>
      </c>
      <c r="E624" s="2">
        <v>2007</v>
      </c>
      <c r="F624" s="2">
        <v>1125</v>
      </c>
      <c r="G624" s="2">
        <v>1</v>
      </c>
      <c r="H624" s="2">
        <v>2</v>
      </c>
      <c r="I624" s="2">
        <v>0</v>
      </c>
      <c r="J624" s="2">
        <v>2</v>
      </c>
      <c r="K624" s="2">
        <v>155000</v>
      </c>
      <c r="L624" s="2" t="s">
        <v>13</v>
      </c>
      <c r="M624" s="2" t="s">
        <v>35</v>
      </c>
    </row>
    <row r="625" spans="1:13" ht="15.75" customHeight="1" x14ac:dyDescent="0.2">
      <c r="A625" s="2">
        <v>9350</v>
      </c>
      <c r="B625" s="2">
        <v>6</v>
      </c>
      <c r="C625" s="2">
        <v>7</v>
      </c>
      <c r="D625" s="2">
        <v>1946</v>
      </c>
      <c r="E625" s="2">
        <v>1950</v>
      </c>
      <c r="F625" s="2">
        <v>1639</v>
      </c>
      <c r="G625" s="2">
        <v>1</v>
      </c>
      <c r="H625" s="2">
        <v>3</v>
      </c>
      <c r="I625" s="2">
        <v>1</v>
      </c>
      <c r="J625" s="2">
        <v>1</v>
      </c>
      <c r="K625" s="2">
        <v>154400</v>
      </c>
      <c r="L625" s="2" t="s">
        <v>13</v>
      </c>
      <c r="M625" s="2" t="s">
        <v>35</v>
      </c>
    </row>
    <row r="626" spans="1:13" ht="15.75" customHeight="1" x14ac:dyDescent="0.2">
      <c r="A626" s="2">
        <v>10512</v>
      </c>
      <c r="B626" s="2">
        <v>6</v>
      </c>
      <c r="C626" s="2">
        <v>6</v>
      </c>
      <c r="D626" s="2">
        <v>1954</v>
      </c>
      <c r="E626" s="2">
        <v>1954</v>
      </c>
      <c r="F626" s="2">
        <v>1626</v>
      </c>
      <c r="G626" s="2">
        <v>1</v>
      </c>
      <c r="H626" s="2">
        <v>3</v>
      </c>
      <c r="I626" s="2">
        <v>0</v>
      </c>
      <c r="J626" s="2">
        <v>1</v>
      </c>
      <c r="K626" s="2">
        <v>154000</v>
      </c>
      <c r="L626" s="2" t="s">
        <v>13</v>
      </c>
      <c r="M626" s="2" t="s">
        <v>35</v>
      </c>
    </row>
    <row r="627" spans="1:13" ht="15.75" customHeight="1" x14ac:dyDescent="0.2">
      <c r="A627" s="2">
        <v>7711</v>
      </c>
      <c r="B627" s="2">
        <v>4</v>
      </c>
      <c r="C627" s="2">
        <v>3</v>
      </c>
      <c r="D627" s="2">
        <v>1977</v>
      </c>
      <c r="E627" s="2">
        <v>1977</v>
      </c>
      <c r="F627" s="2">
        <v>1440</v>
      </c>
      <c r="G627" s="2">
        <v>2</v>
      </c>
      <c r="H627" s="2">
        <v>4</v>
      </c>
      <c r="I627" s="2">
        <v>0</v>
      </c>
      <c r="J627" s="2">
        <v>0</v>
      </c>
      <c r="K627" s="2">
        <v>150000</v>
      </c>
      <c r="L627" s="2" t="s">
        <v>13</v>
      </c>
      <c r="M627" s="2" t="s">
        <v>35</v>
      </c>
    </row>
    <row r="628" spans="1:13" ht="15.75" customHeight="1" x14ac:dyDescent="0.2">
      <c r="A628" s="2">
        <v>9525</v>
      </c>
      <c r="B628" s="2">
        <v>6</v>
      </c>
      <c r="C628" s="2">
        <v>5</v>
      </c>
      <c r="D628" s="2">
        <v>1953</v>
      </c>
      <c r="E628" s="2">
        <v>1953</v>
      </c>
      <c r="F628" s="2">
        <v>1609</v>
      </c>
      <c r="G628" s="2">
        <v>1</v>
      </c>
      <c r="H628" s="2">
        <v>5</v>
      </c>
      <c r="I628" s="2">
        <v>0</v>
      </c>
      <c r="J628" s="2">
        <v>1</v>
      </c>
      <c r="K628" s="2">
        <v>149900</v>
      </c>
      <c r="L628" s="2" t="s">
        <v>13</v>
      </c>
      <c r="M628" s="2" t="s">
        <v>35</v>
      </c>
    </row>
    <row r="629" spans="1:13" ht="15.75" customHeight="1" x14ac:dyDescent="0.2">
      <c r="A629" s="2">
        <v>17755</v>
      </c>
      <c r="B629" s="2">
        <v>5</v>
      </c>
      <c r="C629" s="2">
        <v>4</v>
      </c>
      <c r="D629" s="2">
        <v>1959</v>
      </c>
      <c r="E629" s="2">
        <v>1959</v>
      </c>
      <c r="F629" s="2">
        <v>1466</v>
      </c>
      <c r="G629" s="2">
        <v>1</v>
      </c>
      <c r="H629" s="2">
        <v>3</v>
      </c>
      <c r="I629" s="2">
        <v>2</v>
      </c>
      <c r="J629" s="2">
        <v>2</v>
      </c>
      <c r="K629" s="2">
        <v>149900</v>
      </c>
      <c r="L629" s="2" t="s">
        <v>13</v>
      </c>
      <c r="M629" s="2" t="s">
        <v>35</v>
      </c>
    </row>
    <row r="630" spans="1:13" ht="15.75" customHeight="1" x14ac:dyDescent="0.2">
      <c r="A630" s="2">
        <v>3675</v>
      </c>
      <c r="B630" s="2">
        <v>6</v>
      </c>
      <c r="C630" s="2">
        <v>5</v>
      </c>
      <c r="D630" s="2">
        <v>2005</v>
      </c>
      <c r="E630" s="2">
        <v>2005</v>
      </c>
      <c r="F630" s="2">
        <v>1072</v>
      </c>
      <c r="G630" s="2">
        <v>1</v>
      </c>
      <c r="H630" s="2">
        <v>2</v>
      </c>
      <c r="I630" s="2">
        <v>0</v>
      </c>
      <c r="J630" s="2">
        <v>2</v>
      </c>
      <c r="K630" s="2">
        <v>148000</v>
      </c>
      <c r="L630" s="2" t="s">
        <v>13</v>
      </c>
      <c r="M630" s="2" t="s">
        <v>35</v>
      </c>
    </row>
    <row r="631" spans="1:13" ht="15.75" customHeight="1" x14ac:dyDescent="0.2">
      <c r="A631" s="2">
        <v>7917</v>
      </c>
      <c r="B631" s="2">
        <v>6</v>
      </c>
      <c r="C631" s="2">
        <v>7</v>
      </c>
      <c r="D631" s="2">
        <v>1976</v>
      </c>
      <c r="E631" s="2">
        <v>1976</v>
      </c>
      <c r="F631" s="2">
        <v>1113</v>
      </c>
      <c r="G631" s="2">
        <v>1</v>
      </c>
      <c r="H631" s="2">
        <v>3</v>
      </c>
      <c r="I631" s="2">
        <v>1</v>
      </c>
      <c r="J631" s="2">
        <v>1</v>
      </c>
      <c r="K631" s="2">
        <v>148000</v>
      </c>
      <c r="L631" s="2" t="s">
        <v>17</v>
      </c>
      <c r="M631" s="2" t="s">
        <v>35</v>
      </c>
    </row>
    <row r="632" spans="1:13" ht="15.75" customHeight="1" x14ac:dyDescent="0.2">
      <c r="A632" s="2">
        <v>9937</v>
      </c>
      <c r="B632" s="2">
        <v>5</v>
      </c>
      <c r="C632" s="2">
        <v>6</v>
      </c>
      <c r="D632" s="2">
        <v>1965</v>
      </c>
      <c r="E632" s="2">
        <v>1965</v>
      </c>
      <c r="F632" s="2">
        <v>1256</v>
      </c>
      <c r="G632" s="2">
        <v>1</v>
      </c>
      <c r="H632" s="2">
        <v>3</v>
      </c>
      <c r="I632" s="2">
        <v>0</v>
      </c>
      <c r="J632" s="2">
        <v>1</v>
      </c>
      <c r="K632" s="2">
        <v>147500</v>
      </c>
      <c r="L632" s="2" t="s">
        <v>13</v>
      </c>
      <c r="M632" s="2" t="s">
        <v>35</v>
      </c>
    </row>
    <row r="633" spans="1:13" ht="15.75" customHeight="1" x14ac:dyDescent="0.2">
      <c r="A633" s="2">
        <v>9638</v>
      </c>
      <c r="B633" s="2">
        <v>6</v>
      </c>
      <c r="C633" s="2">
        <v>6</v>
      </c>
      <c r="D633" s="2">
        <v>1977</v>
      </c>
      <c r="E633" s="2">
        <v>1977</v>
      </c>
      <c r="F633" s="2">
        <v>1117</v>
      </c>
      <c r="G633" s="2">
        <v>1</v>
      </c>
      <c r="H633" s="2">
        <v>3</v>
      </c>
      <c r="I633" s="2">
        <v>1</v>
      </c>
      <c r="J633" s="2">
        <v>2</v>
      </c>
      <c r="K633" s="2">
        <v>147000</v>
      </c>
      <c r="L633" s="2" t="s">
        <v>13</v>
      </c>
      <c r="M633" s="2" t="s">
        <v>35</v>
      </c>
    </row>
    <row r="634" spans="1:13" ht="15.75" customHeight="1" x14ac:dyDescent="0.2">
      <c r="A634" s="2">
        <v>9375</v>
      </c>
      <c r="B634" s="2">
        <v>4</v>
      </c>
      <c r="C634" s="2">
        <v>5</v>
      </c>
      <c r="D634" s="2">
        <v>1954</v>
      </c>
      <c r="E634" s="2">
        <v>1954</v>
      </c>
      <c r="F634" s="2">
        <v>1350</v>
      </c>
      <c r="G634" s="2">
        <v>1</v>
      </c>
      <c r="H634" s="2">
        <v>3</v>
      </c>
      <c r="I634" s="2">
        <v>1</v>
      </c>
      <c r="J634" s="2">
        <v>2</v>
      </c>
      <c r="K634" s="2">
        <v>146000</v>
      </c>
      <c r="L634" s="2" t="s">
        <v>17</v>
      </c>
      <c r="M634" s="2" t="s">
        <v>35</v>
      </c>
    </row>
    <row r="635" spans="1:13" ht="15.75" customHeight="1" x14ac:dyDescent="0.2">
      <c r="A635" s="2">
        <v>8777</v>
      </c>
      <c r="B635" s="2">
        <v>5</v>
      </c>
      <c r="C635" s="2">
        <v>7</v>
      </c>
      <c r="D635" s="2">
        <v>1900</v>
      </c>
      <c r="E635" s="2">
        <v>2003</v>
      </c>
      <c r="F635" s="2">
        <v>2200</v>
      </c>
      <c r="G635" s="2">
        <v>2</v>
      </c>
      <c r="H635" s="2">
        <v>4</v>
      </c>
      <c r="I635" s="2">
        <v>0</v>
      </c>
      <c r="J635" s="2">
        <v>0</v>
      </c>
      <c r="K635" s="2">
        <v>145900</v>
      </c>
      <c r="L635" s="2" t="s">
        <v>13</v>
      </c>
      <c r="M635" s="2" t="s">
        <v>35</v>
      </c>
    </row>
    <row r="636" spans="1:13" ht="15.75" customHeight="1" x14ac:dyDescent="0.2">
      <c r="A636" s="2">
        <v>3675</v>
      </c>
      <c r="B636" s="2">
        <v>6</v>
      </c>
      <c r="C636" s="2">
        <v>5</v>
      </c>
      <c r="D636" s="2">
        <v>2005</v>
      </c>
      <c r="E636" s="2">
        <v>2006</v>
      </c>
      <c r="F636" s="2">
        <v>1072</v>
      </c>
      <c r="G636" s="2">
        <v>1</v>
      </c>
      <c r="H636" s="2">
        <v>2</v>
      </c>
      <c r="I636" s="2">
        <v>0</v>
      </c>
      <c r="J636" s="2">
        <v>2</v>
      </c>
      <c r="K636" s="2">
        <v>145500</v>
      </c>
      <c r="L636" s="2" t="s">
        <v>13</v>
      </c>
      <c r="M636" s="2" t="s">
        <v>35</v>
      </c>
    </row>
    <row r="637" spans="1:13" ht="15.75" customHeight="1" x14ac:dyDescent="0.2">
      <c r="A637" s="2">
        <v>3675</v>
      </c>
      <c r="B637" s="2">
        <v>5</v>
      </c>
      <c r="C637" s="2">
        <v>5</v>
      </c>
      <c r="D637" s="2">
        <v>2005</v>
      </c>
      <c r="E637" s="2">
        <v>2005</v>
      </c>
      <c r="F637" s="2">
        <v>1072</v>
      </c>
      <c r="G637" s="2">
        <v>1</v>
      </c>
      <c r="H637" s="2">
        <v>2</v>
      </c>
      <c r="I637" s="2">
        <v>0</v>
      </c>
      <c r="J637" s="2">
        <v>2</v>
      </c>
      <c r="K637" s="2">
        <v>145000</v>
      </c>
      <c r="L637" s="2" t="s">
        <v>13</v>
      </c>
      <c r="M637" s="2" t="s">
        <v>35</v>
      </c>
    </row>
    <row r="638" spans="1:13" ht="15.75" customHeight="1" x14ac:dyDescent="0.2">
      <c r="A638" s="2">
        <v>11479</v>
      </c>
      <c r="B638" s="2">
        <v>6</v>
      </c>
      <c r="C638" s="2">
        <v>7</v>
      </c>
      <c r="D638" s="2">
        <v>1950</v>
      </c>
      <c r="E638" s="2">
        <v>1987</v>
      </c>
      <c r="F638" s="2">
        <v>1074</v>
      </c>
      <c r="G638" s="2">
        <v>1</v>
      </c>
      <c r="H638" s="2">
        <v>3</v>
      </c>
      <c r="I638" s="2">
        <v>1</v>
      </c>
      <c r="J638" s="2">
        <v>1</v>
      </c>
      <c r="K638" s="2">
        <v>144500</v>
      </c>
      <c r="L638" s="2" t="s">
        <v>13</v>
      </c>
      <c r="M638" s="2" t="s">
        <v>35</v>
      </c>
    </row>
    <row r="639" spans="1:13" ht="15.75" customHeight="1" x14ac:dyDescent="0.2">
      <c r="A639" s="2">
        <v>8562</v>
      </c>
      <c r="B639" s="2">
        <v>5</v>
      </c>
      <c r="C639" s="2">
        <v>6</v>
      </c>
      <c r="D639" s="2">
        <v>1957</v>
      </c>
      <c r="E639" s="2">
        <v>2002</v>
      </c>
      <c r="F639" s="2">
        <v>1526</v>
      </c>
      <c r="G639" s="2">
        <v>1</v>
      </c>
      <c r="H639" s="2">
        <v>4</v>
      </c>
      <c r="I639" s="2">
        <v>1</v>
      </c>
      <c r="J639" s="2">
        <v>1</v>
      </c>
      <c r="K639" s="2">
        <v>144500</v>
      </c>
      <c r="L639" s="2" t="s">
        <v>13</v>
      </c>
      <c r="M639" s="2" t="s">
        <v>35</v>
      </c>
    </row>
    <row r="640" spans="1:13" ht="15.75" customHeight="1" x14ac:dyDescent="0.2">
      <c r="A640" s="2">
        <v>10044</v>
      </c>
      <c r="B640" s="2">
        <v>5</v>
      </c>
      <c r="C640" s="2">
        <v>6</v>
      </c>
      <c r="D640" s="2">
        <v>1968</v>
      </c>
      <c r="E640" s="2">
        <v>1968</v>
      </c>
      <c r="F640" s="2">
        <v>1196</v>
      </c>
      <c r="G640" s="2">
        <v>1</v>
      </c>
      <c r="H640" s="2">
        <v>3</v>
      </c>
      <c r="I640" s="2">
        <v>0</v>
      </c>
      <c r="J640" s="2">
        <v>1</v>
      </c>
      <c r="K640" s="2">
        <v>144000</v>
      </c>
      <c r="L640" s="2" t="s">
        <v>13</v>
      </c>
      <c r="M640" s="2" t="s">
        <v>35</v>
      </c>
    </row>
    <row r="641" spans="1:13" ht="15.75" customHeight="1" x14ac:dyDescent="0.2">
      <c r="A641" s="2">
        <v>3675</v>
      </c>
      <c r="B641" s="2">
        <v>6</v>
      </c>
      <c r="C641" s="2">
        <v>5</v>
      </c>
      <c r="D641" s="2">
        <v>2005</v>
      </c>
      <c r="E641" s="2">
        <v>2006</v>
      </c>
      <c r="F641" s="2">
        <v>1072</v>
      </c>
      <c r="G641" s="2">
        <v>1</v>
      </c>
      <c r="H641" s="2">
        <v>2</v>
      </c>
      <c r="I641" s="2">
        <v>0</v>
      </c>
      <c r="J641" s="2">
        <v>2</v>
      </c>
      <c r="K641" s="2">
        <v>142500</v>
      </c>
      <c r="L641" s="2" t="s">
        <v>13</v>
      </c>
      <c r="M641" s="2" t="s">
        <v>35</v>
      </c>
    </row>
    <row r="642" spans="1:13" ht="15.75" customHeight="1" x14ac:dyDescent="0.2">
      <c r="A642" s="2">
        <v>9555</v>
      </c>
      <c r="B642" s="2">
        <v>5</v>
      </c>
      <c r="C642" s="2">
        <v>6</v>
      </c>
      <c r="D642" s="2">
        <v>1979</v>
      </c>
      <c r="E642" s="2">
        <v>1979</v>
      </c>
      <c r="F642" s="2">
        <v>2233</v>
      </c>
      <c r="G642" s="2">
        <v>2</v>
      </c>
      <c r="H642" s="2">
        <v>5</v>
      </c>
      <c r="I642" s="2">
        <v>0</v>
      </c>
      <c r="J642" s="2">
        <v>2</v>
      </c>
      <c r="K642" s="2">
        <v>141000</v>
      </c>
      <c r="L642" s="2" t="s">
        <v>13</v>
      </c>
      <c r="M642" s="2" t="s">
        <v>35</v>
      </c>
    </row>
    <row r="643" spans="1:13" ht="15.75" customHeight="1" x14ac:dyDescent="0.2">
      <c r="A643" s="2">
        <v>8546</v>
      </c>
      <c r="B643" s="2">
        <v>4</v>
      </c>
      <c r="C643" s="2">
        <v>5</v>
      </c>
      <c r="D643" s="2">
        <v>2003</v>
      </c>
      <c r="E643" s="2">
        <v>2004</v>
      </c>
      <c r="F643" s="2">
        <v>1121</v>
      </c>
      <c r="G643" s="2">
        <v>2</v>
      </c>
      <c r="H643" s="2">
        <v>2</v>
      </c>
      <c r="I643" s="2">
        <v>0</v>
      </c>
      <c r="J643" s="2">
        <v>2</v>
      </c>
      <c r="K643" s="2">
        <v>140000</v>
      </c>
      <c r="L643" s="2" t="s">
        <v>13</v>
      </c>
      <c r="M643" s="2" t="s">
        <v>35</v>
      </c>
    </row>
    <row r="644" spans="1:13" ht="15.75" customHeight="1" x14ac:dyDescent="0.2">
      <c r="A644" s="2">
        <v>9170</v>
      </c>
      <c r="B644" s="2">
        <v>5</v>
      </c>
      <c r="C644" s="2">
        <v>7</v>
      </c>
      <c r="D644" s="2">
        <v>1965</v>
      </c>
      <c r="E644" s="2">
        <v>1965</v>
      </c>
      <c r="F644" s="2">
        <v>1214</v>
      </c>
      <c r="G644" s="2">
        <v>1</v>
      </c>
      <c r="H644" s="2">
        <v>2</v>
      </c>
      <c r="I644" s="2">
        <v>0</v>
      </c>
      <c r="J644" s="2">
        <v>2</v>
      </c>
      <c r="K644" s="2">
        <v>140000</v>
      </c>
      <c r="L644" s="2" t="s">
        <v>13</v>
      </c>
      <c r="M644" s="2" t="s">
        <v>35</v>
      </c>
    </row>
    <row r="645" spans="1:13" ht="15.75" customHeight="1" x14ac:dyDescent="0.2">
      <c r="A645" s="2">
        <v>3675</v>
      </c>
      <c r="B645" s="2">
        <v>6</v>
      </c>
      <c r="C645" s="2">
        <v>5</v>
      </c>
      <c r="D645" s="2">
        <v>2005</v>
      </c>
      <c r="E645" s="2">
        <v>2005</v>
      </c>
      <c r="F645" s="2">
        <v>1072</v>
      </c>
      <c r="G645" s="2">
        <v>1</v>
      </c>
      <c r="H645" s="2">
        <v>2</v>
      </c>
      <c r="I645" s="2">
        <v>0</v>
      </c>
      <c r="J645" s="2">
        <v>2</v>
      </c>
      <c r="K645" s="2">
        <v>140000</v>
      </c>
      <c r="L645" s="2" t="s">
        <v>13</v>
      </c>
      <c r="M645" s="2" t="s">
        <v>35</v>
      </c>
    </row>
    <row r="646" spans="1:13" ht="15.75" customHeight="1" x14ac:dyDescent="0.2">
      <c r="A646" s="2">
        <v>3675</v>
      </c>
      <c r="B646" s="2">
        <v>6</v>
      </c>
      <c r="C646" s="2">
        <v>5</v>
      </c>
      <c r="D646" s="2">
        <v>2005</v>
      </c>
      <c r="E646" s="2">
        <v>2006</v>
      </c>
      <c r="F646" s="2">
        <v>1072</v>
      </c>
      <c r="G646" s="2">
        <v>2</v>
      </c>
      <c r="H646" s="2">
        <v>2</v>
      </c>
      <c r="I646" s="2">
        <v>0</v>
      </c>
      <c r="J646" s="2">
        <v>2</v>
      </c>
      <c r="K646" s="2">
        <v>140000</v>
      </c>
      <c r="L646" s="2" t="s">
        <v>13</v>
      </c>
      <c r="M646" s="2" t="s">
        <v>35</v>
      </c>
    </row>
    <row r="647" spans="1:13" ht="15.75" customHeight="1" x14ac:dyDescent="0.2">
      <c r="A647" s="2">
        <v>13680</v>
      </c>
      <c r="B647" s="2">
        <v>3</v>
      </c>
      <c r="C647" s="2">
        <v>5</v>
      </c>
      <c r="D647" s="2">
        <v>1955</v>
      </c>
      <c r="E647" s="2">
        <v>1955</v>
      </c>
      <c r="F647" s="2">
        <v>1733</v>
      </c>
      <c r="G647" s="2">
        <v>2</v>
      </c>
      <c r="H647" s="2">
        <v>4</v>
      </c>
      <c r="I647" s="2">
        <v>1</v>
      </c>
      <c r="J647" s="2">
        <v>2</v>
      </c>
      <c r="K647" s="2">
        <v>139600</v>
      </c>
      <c r="L647" s="2" t="s">
        <v>13</v>
      </c>
      <c r="M647" s="2" t="s">
        <v>35</v>
      </c>
    </row>
    <row r="648" spans="1:13" ht="15.75" customHeight="1" x14ac:dyDescent="0.2">
      <c r="A648" s="2">
        <v>4235</v>
      </c>
      <c r="B648" s="2">
        <v>5</v>
      </c>
      <c r="C648" s="2">
        <v>5</v>
      </c>
      <c r="D648" s="2">
        <v>1984</v>
      </c>
      <c r="E648" s="2">
        <v>1984</v>
      </c>
      <c r="F648" s="2">
        <v>1049</v>
      </c>
      <c r="G648" s="2">
        <v>2</v>
      </c>
      <c r="H648" s="2">
        <v>2</v>
      </c>
      <c r="I648" s="2">
        <v>0</v>
      </c>
      <c r="J648" s="2">
        <v>1</v>
      </c>
      <c r="K648" s="2">
        <v>139500</v>
      </c>
      <c r="L648" s="2" t="s">
        <v>13</v>
      </c>
      <c r="M648" s="2" t="s">
        <v>35</v>
      </c>
    </row>
    <row r="649" spans="1:13" ht="15.75" customHeight="1" x14ac:dyDescent="0.2">
      <c r="A649" s="2">
        <v>10012</v>
      </c>
      <c r="B649" s="2">
        <v>4</v>
      </c>
      <c r="C649" s="2">
        <v>5</v>
      </c>
      <c r="D649" s="2">
        <v>1972</v>
      </c>
      <c r="E649" s="2">
        <v>1972</v>
      </c>
      <c r="F649" s="2">
        <v>1181</v>
      </c>
      <c r="G649" s="2">
        <v>2</v>
      </c>
      <c r="H649" s="2">
        <v>3</v>
      </c>
      <c r="I649" s="2">
        <v>0</v>
      </c>
      <c r="J649" s="2">
        <v>2</v>
      </c>
      <c r="K649" s="2">
        <v>137500</v>
      </c>
      <c r="L649" s="2" t="s">
        <v>13</v>
      </c>
      <c r="M649" s="2" t="s">
        <v>35</v>
      </c>
    </row>
    <row r="650" spans="1:13" ht="15.75" customHeight="1" x14ac:dyDescent="0.2">
      <c r="A650" s="2">
        <v>2522</v>
      </c>
      <c r="B650" s="2">
        <v>7</v>
      </c>
      <c r="C650" s="2">
        <v>5</v>
      </c>
      <c r="D650" s="2">
        <v>2004</v>
      </c>
      <c r="E650" s="2">
        <v>2004</v>
      </c>
      <c r="F650" s="2">
        <v>1709</v>
      </c>
      <c r="G650" s="2">
        <v>2</v>
      </c>
      <c r="H650" s="2">
        <v>3</v>
      </c>
      <c r="I650" s="2">
        <v>0</v>
      </c>
      <c r="J650" s="2">
        <v>2</v>
      </c>
      <c r="K650" s="2">
        <v>137500</v>
      </c>
      <c r="L650" s="2" t="s">
        <v>13</v>
      </c>
      <c r="M650" s="2" t="s">
        <v>35</v>
      </c>
    </row>
    <row r="651" spans="1:13" ht="15.75" customHeight="1" x14ac:dyDescent="0.2">
      <c r="A651" s="2">
        <v>10519</v>
      </c>
      <c r="B651" s="2">
        <v>5</v>
      </c>
      <c r="C651" s="2">
        <v>8</v>
      </c>
      <c r="D651" s="2">
        <v>1955</v>
      </c>
      <c r="E651" s="2">
        <v>1999</v>
      </c>
      <c r="F651" s="2">
        <v>1057</v>
      </c>
      <c r="G651" s="2">
        <v>1</v>
      </c>
      <c r="H651" s="2">
        <v>3</v>
      </c>
      <c r="I651" s="2">
        <v>0</v>
      </c>
      <c r="J651" s="2">
        <v>1</v>
      </c>
      <c r="K651" s="2">
        <v>137000</v>
      </c>
      <c r="L651" s="2" t="s">
        <v>13</v>
      </c>
      <c r="M651" s="2" t="s">
        <v>35</v>
      </c>
    </row>
    <row r="652" spans="1:13" ht="15.75" customHeight="1" x14ac:dyDescent="0.2">
      <c r="A652" s="2">
        <v>9525</v>
      </c>
      <c r="B652" s="2">
        <v>6</v>
      </c>
      <c r="C652" s="2">
        <v>4</v>
      </c>
      <c r="D652" s="2">
        <v>1954</v>
      </c>
      <c r="E652" s="2">
        <v>1972</v>
      </c>
      <c r="F652" s="2">
        <v>1855</v>
      </c>
      <c r="G652" s="2">
        <v>2</v>
      </c>
      <c r="H652" s="2">
        <v>4</v>
      </c>
      <c r="I652" s="2">
        <v>0</v>
      </c>
      <c r="J652" s="2">
        <v>1</v>
      </c>
      <c r="K652" s="2">
        <v>136900</v>
      </c>
      <c r="L652" s="2" t="s">
        <v>13</v>
      </c>
      <c r="M652" s="2" t="s">
        <v>35</v>
      </c>
    </row>
    <row r="653" spans="1:13" ht="15.75" customHeight="1" x14ac:dyDescent="0.2">
      <c r="A653" s="2">
        <v>11100</v>
      </c>
      <c r="B653" s="2">
        <v>5</v>
      </c>
      <c r="C653" s="2">
        <v>6</v>
      </c>
      <c r="D653" s="2">
        <v>1951</v>
      </c>
      <c r="E653" s="2">
        <v>1994</v>
      </c>
      <c r="F653" s="2">
        <v>1480</v>
      </c>
      <c r="G653" s="2">
        <v>1</v>
      </c>
      <c r="H653" s="2">
        <v>4</v>
      </c>
      <c r="I653" s="2">
        <v>1</v>
      </c>
      <c r="J653" s="2">
        <v>1</v>
      </c>
      <c r="K653" s="2">
        <v>136500</v>
      </c>
      <c r="L653" s="2" t="s">
        <v>13</v>
      </c>
      <c r="M653" s="2" t="s">
        <v>35</v>
      </c>
    </row>
    <row r="654" spans="1:13" ht="15.75" customHeight="1" x14ac:dyDescent="0.2">
      <c r="A654" s="2">
        <v>16466</v>
      </c>
      <c r="B654" s="2">
        <v>5</v>
      </c>
      <c r="C654" s="2">
        <v>7</v>
      </c>
      <c r="D654" s="2">
        <v>1955</v>
      </c>
      <c r="E654" s="2">
        <v>1955</v>
      </c>
      <c r="F654" s="2">
        <v>1393</v>
      </c>
      <c r="G654" s="2">
        <v>1</v>
      </c>
      <c r="H654" s="2">
        <v>3</v>
      </c>
      <c r="I654" s="2">
        <v>0</v>
      </c>
      <c r="J654" s="2">
        <v>1</v>
      </c>
      <c r="K654" s="2">
        <v>135500</v>
      </c>
      <c r="L654" s="2" t="s">
        <v>17</v>
      </c>
      <c r="M654" s="2" t="s">
        <v>35</v>
      </c>
    </row>
    <row r="655" spans="1:13" ht="15.75" customHeight="1" x14ac:dyDescent="0.2">
      <c r="A655" s="2">
        <v>17140</v>
      </c>
      <c r="B655" s="2">
        <v>4</v>
      </c>
      <c r="C655" s="2">
        <v>6</v>
      </c>
      <c r="D655" s="2">
        <v>1956</v>
      </c>
      <c r="E655" s="2">
        <v>1956</v>
      </c>
      <c r="F655" s="2">
        <v>1229</v>
      </c>
      <c r="G655" s="2">
        <v>1</v>
      </c>
      <c r="H655" s="2">
        <v>3</v>
      </c>
      <c r="I655" s="2">
        <v>0</v>
      </c>
      <c r="J655" s="2">
        <v>1</v>
      </c>
      <c r="K655" s="2">
        <v>135000</v>
      </c>
      <c r="L655" s="2" t="s">
        <v>13</v>
      </c>
      <c r="M655" s="2" t="s">
        <v>35</v>
      </c>
    </row>
    <row r="656" spans="1:13" ht="15.75" customHeight="1" x14ac:dyDescent="0.2">
      <c r="A656" s="2">
        <v>6500</v>
      </c>
      <c r="B656" s="2">
        <v>6</v>
      </c>
      <c r="C656" s="2">
        <v>6</v>
      </c>
      <c r="D656" s="2">
        <v>1976</v>
      </c>
      <c r="E656" s="2">
        <v>1976</v>
      </c>
      <c r="F656" s="2">
        <v>1127</v>
      </c>
      <c r="G656" s="2">
        <v>1</v>
      </c>
      <c r="H656" s="2">
        <v>3</v>
      </c>
      <c r="I656" s="2">
        <v>1</v>
      </c>
      <c r="J656" s="2">
        <v>2</v>
      </c>
      <c r="K656" s="2">
        <v>135000</v>
      </c>
      <c r="L656" s="2" t="s">
        <v>13</v>
      </c>
      <c r="M656" s="2" t="s">
        <v>35</v>
      </c>
    </row>
    <row r="657" spans="1:13" ht="15.75" customHeight="1" x14ac:dyDescent="0.2">
      <c r="A657" s="2">
        <v>8172</v>
      </c>
      <c r="B657" s="2">
        <v>4</v>
      </c>
      <c r="C657" s="2">
        <v>6</v>
      </c>
      <c r="D657" s="2">
        <v>1954</v>
      </c>
      <c r="E657" s="2">
        <v>1972</v>
      </c>
      <c r="F657" s="2">
        <v>1470</v>
      </c>
      <c r="G657" s="2">
        <v>2</v>
      </c>
      <c r="H657" s="2">
        <v>4</v>
      </c>
      <c r="I657" s="2">
        <v>0</v>
      </c>
      <c r="J657" s="2">
        <v>1</v>
      </c>
      <c r="K657" s="2">
        <v>135000</v>
      </c>
      <c r="L657" s="2" t="s">
        <v>13</v>
      </c>
      <c r="M657" s="2" t="s">
        <v>35</v>
      </c>
    </row>
    <row r="658" spans="1:13" ht="15.75" customHeight="1" x14ac:dyDescent="0.2">
      <c r="A658" s="2">
        <v>12048</v>
      </c>
      <c r="B658" s="2">
        <v>5</v>
      </c>
      <c r="C658" s="2">
        <v>6</v>
      </c>
      <c r="D658" s="2">
        <v>1952</v>
      </c>
      <c r="E658" s="2">
        <v>2002</v>
      </c>
      <c r="F658" s="2">
        <v>1488</v>
      </c>
      <c r="G658" s="2">
        <v>1</v>
      </c>
      <c r="H658" s="2">
        <v>3</v>
      </c>
      <c r="I658" s="2">
        <v>1</v>
      </c>
      <c r="J658" s="2">
        <v>2</v>
      </c>
      <c r="K658" s="2">
        <v>135000</v>
      </c>
      <c r="L658" s="2" t="s">
        <v>13</v>
      </c>
      <c r="M658" s="2" t="s">
        <v>35</v>
      </c>
    </row>
    <row r="659" spans="1:13" ht="15.75" customHeight="1" x14ac:dyDescent="0.2">
      <c r="A659" s="2">
        <v>9360</v>
      </c>
      <c r="B659" s="2">
        <v>6</v>
      </c>
      <c r="C659" s="2">
        <v>8</v>
      </c>
      <c r="D659" s="2">
        <v>1962</v>
      </c>
      <c r="E659" s="2">
        <v>2001</v>
      </c>
      <c r="F659" s="2">
        <v>1269</v>
      </c>
      <c r="G659" s="2">
        <v>1</v>
      </c>
      <c r="H659" s="2">
        <v>3</v>
      </c>
      <c r="I659" s="2">
        <v>0</v>
      </c>
      <c r="J659" s="2">
        <v>1</v>
      </c>
      <c r="K659" s="2">
        <v>134500</v>
      </c>
      <c r="L659" s="2" t="s">
        <v>13</v>
      </c>
      <c r="M659" s="2" t="s">
        <v>35</v>
      </c>
    </row>
    <row r="660" spans="1:13" ht="15.75" customHeight="1" x14ac:dyDescent="0.2">
      <c r="A660" s="2">
        <v>2522</v>
      </c>
      <c r="B660" s="2">
        <v>7</v>
      </c>
      <c r="C660" s="2">
        <v>5</v>
      </c>
      <c r="D660" s="2">
        <v>2004</v>
      </c>
      <c r="E660" s="2">
        <v>2004</v>
      </c>
      <c r="F660" s="2">
        <v>1709</v>
      </c>
      <c r="G660" s="2">
        <v>2</v>
      </c>
      <c r="H660" s="2">
        <v>3</v>
      </c>
      <c r="I660" s="2">
        <v>0</v>
      </c>
      <c r="J660" s="2">
        <v>2</v>
      </c>
      <c r="K660" s="2">
        <v>134000</v>
      </c>
      <c r="L660" s="2" t="s">
        <v>13</v>
      </c>
      <c r="M660" s="2" t="s">
        <v>35</v>
      </c>
    </row>
    <row r="661" spans="1:13" ht="15.75" customHeight="1" x14ac:dyDescent="0.2">
      <c r="A661" s="2">
        <v>6285</v>
      </c>
      <c r="B661" s="2">
        <v>6</v>
      </c>
      <c r="C661" s="2">
        <v>6</v>
      </c>
      <c r="D661" s="2">
        <v>1976</v>
      </c>
      <c r="E661" s="2">
        <v>1976</v>
      </c>
      <c r="F661" s="2">
        <v>1044</v>
      </c>
      <c r="G661" s="2">
        <v>1</v>
      </c>
      <c r="H661" s="2">
        <v>3</v>
      </c>
      <c r="I661" s="2">
        <v>1</v>
      </c>
      <c r="J661" s="2">
        <v>2</v>
      </c>
      <c r="K661" s="2">
        <v>133500</v>
      </c>
      <c r="L661" s="2" t="s">
        <v>26</v>
      </c>
      <c r="M661" s="2" t="s">
        <v>35</v>
      </c>
    </row>
    <row r="662" spans="1:13" ht="15.75" customHeight="1" x14ac:dyDescent="0.2">
      <c r="A662" s="2">
        <v>6400</v>
      </c>
      <c r="B662" s="2">
        <v>5</v>
      </c>
      <c r="C662" s="2">
        <v>7</v>
      </c>
      <c r="D662" s="2">
        <v>1959</v>
      </c>
      <c r="E662" s="2">
        <v>2000</v>
      </c>
      <c r="F662" s="2">
        <v>960</v>
      </c>
      <c r="G662" s="2">
        <v>1</v>
      </c>
      <c r="H662" s="2">
        <v>2</v>
      </c>
      <c r="I662" s="2">
        <v>0</v>
      </c>
      <c r="J662" s="2">
        <v>1</v>
      </c>
      <c r="K662" s="2">
        <v>131750</v>
      </c>
      <c r="L662" s="2" t="s">
        <v>13</v>
      </c>
      <c r="M662" s="2" t="s">
        <v>35</v>
      </c>
    </row>
    <row r="663" spans="1:13" ht="15.75" customHeight="1" x14ac:dyDescent="0.2">
      <c r="A663" s="2">
        <v>11409</v>
      </c>
      <c r="B663" s="2">
        <v>5</v>
      </c>
      <c r="C663" s="2">
        <v>4</v>
      </c>
      <c r="D663" s="2">
        <v>1949</v>
      </c>
      <c r="E663" s="2">
        <v>2008</v>
      </c>
      <c r="F663" s="2">
        <v>1716</v>
      </c>
      <c r="G663" s="2">
        <v>1</v>
      </c>
      <c r="H663" s="2">
        <v>3</v>
      </c>
      <c r="I663" s="2">
        <v>1</v>
      </c>
      <c r="J663" s="2">
        <v>1</v>
      </c>
      <c r="K663" s="2">
        <v>131000</v>
      </c>
      <c r="L663" s="2" t="s">
        <v>13</v>
      </c>
      <c r="M663" s="2" t="s">
        <v>35</v>
      </c>
    </row>
    <row r="664" spans="1:13" ht="15.75" customHeight="1" x14ac:dyDescent="0.2">
      <c r="A664" s="2">
        <v>11767</v>
      </c>
      <c r="B664" s="2">
        <v>5</v>
      </c>
      <c r="C664" s="2">
        <v>6</v>
      </c>
      <c r="D664" s="2">
        <v>1946</v>
      </c>
      <c r="E664" s="2">
        <v>1995</v>
      </c>
      <c r="F664" s="2">
        <v>1200</v>
      </c>
      <c r="G664" s="2">
        <v>1</v>
      </c>
      <c r="H664" s="2">
        <v>3</v>
      </c>
      <c r="I664" s="2">
        <v>0</v>
      </c>
      <c r="J664" s="2">
        <v>1</v>
      </c>
      <c r="K664" s="2">
        <v>130500</v>
      </c>
      <c r="L664" s="2" t="s">
        <v>13</v>
      </c>
      <c r="M664" s="2" t="s">
        <v>35</v>
      </c>
    </row>
    <row r="665" spans="1:13" ht="15.75" customHeight="1" x14ac:dyDescent="0.2">
      <c r="A665" s="2">
        <v>22692</v>
      </c>
      <c r="B665" s="2">
        <v>5</v>
      </c>
      <c r="C665" s="2">
        <v>5</v>
      </c>
      <c r="D665" s="2">
        <v>1953</v>
      </c>
      <c r="E665" s="2">
        <v>1953</v>
      </c>
      <c r="F665" s="2">
        <v>1630</v>
      </c>
      <c r="G665" s="2">
        <v>2</v>
      </c>
      <c r="H665" s="2">
        <v>3</v>
      </c>
      <c r="I665" s="2">
        <v>1</v>
      </c>
      <c r="J665" s="2">
        <v>2</v>
      </c>
      <c r="K665" s="2">
        <v>130000</v>
      </c>
      <c r="L665" s="2" t="s">
        <v>13</v>
      </c>
      <c r="M665" s="2" t="s">
        <v>35</v>
      </c>
    </row>
    <row r="666" spans="1:13" ht="15.75" customHeight="1" x14ac:dyDescent="0.2">
      <c r="A666" s="2">
        <v>3869</v>
      </c>
      <c r="B666" s="2">
        <v>5</v>
      </c>
      <c r="C666" s="2">
        <v>6</v>
      </c>
      <c r="D666" s="2">
        <v>1984</v>
      </c>
      <c r="E666" s="2">
        <v>1984</v>
      </c>
      <c r="F666" s="2">
        <v>1038</v>
      </c>
      <c r="G666" s="2">
        <v>2</v>
      </c>
      <c r="H666" s="2">
        <v>2</v>
      </c>
      <c r="I666" s="2">
        <v>0</v>
      </c>
      <c r="J666" s="2">
        <v>1</v>
      </c>
      <c r="K666" s="2">
        <v>130000</v>
      </c>
      <c r="L666" s="2" t="s">
        <v>43</v>
      </c>
      <c r="M666" s="2" t="s">
        <v>35</v>
      </c>
    </row>
    <row r="667" spans="1:13" ht="15.75" customHeight="1" x14ac:dyDescent="0.2">
      <c r="A667" s="2">
        <v>2522</v>
      </c>
      <c r="B667" s="2">
        <v>7</v>
      </c>
      <c r="C667" s="2">
        <v>5</v>
      </c>
      <c r="D667" s="2">
        <v>2004</v>
      </c>
      <c r="E667" s="2">
        <v>2004</v>
      </c>
      <c r="F667" s="2">
        <v>1709</v>
      </c>
      <c r="G667" s="2">
        <v>2</v>
      </c>
      <c r="H667" s="2">
        <v>3</v>
      </c>
      <c r="I667" s="2">
        <v>0</v>
      </c>
      <c r="J667" s="2">
        <v>2</v>
      </c>
      <c r="K667" s="2">
        <v>130000</v>
      </c>
      <c r="L667" s="2" t="s">
        <v>13</v>
      </c>
      <c r="M667" s="2" t="s">
        <v>35</v>
      </c>
    </row>
    <row r="668" spans="1:13" ht="15.75" customHeight="1" x14ac:dyDescent="0.2">
      <c r="A668" s="2">
        <v>2522</v>
      </c>
      <c r="B668" s="2">
        <v>6</v>
      </c>
      <c r="C668" s="2">
        <v>5</v>
      </c>
      <c r="D668" s="2">
        <v>2004</v>
      </c>
      <c r="E668" s="2">
        <v>2006</v>
      </c>
      <c r="F668" s="2">
        <v>1709</v>
      </c>
      <c r="G668" s="2">
        <v>2</v>
      </c>
      <c r="H668" s="2">
        <v>3</v>
      </c>
      <c r="I668" s="2">
        <v>0</v>
      </c>
      <c r="J668" s="2">
        <v>2</v>
      </c>
      <c r="K668" s="2">
        <v>130000</v>
      </c>
      <c r="L668" s="2" t="s">
        <v>13</v>
      </c>
      <c r="M668" s="2" t="s">
        <v>35</v>
      </c>
    </row>
    <row r="669" spans="1:13" ht="15.75" customHeight="1" x14ac:dyDescent="0.2">
      <c r="A669" s="2">
        <v>3363</v>
      </c>
      <c r="B669" s="2">
        <v>7</v>
      </c>
      <c r="C669" s="2">
        <v>5</v>
      </c>
      <c r="D669" s="2">
        <v>2004</v>
      </c>
      <c r="E669" s="2">
        <v>2004</v>
      </c>
      <c r="F669" s="2">
        <v>1708</v>
      </c>
      <c r="G669" s="2">
        <v>2</v>
      </c>
      <c r="H669" s="2">
        <v>3</v>
      </c>
      <c r="I669" s="2">
        <v>0</v>
      </c>
      <c r="J669" s="2">
        <v>2</v>
      </c>
      <c r="K669" s="2">
        <v>130000</v>
      </c>
      <c r="L669" s="2" t="s">
        <v>13</v>
      </c>
      <c r="M669" s="2" t="s">
        <v>35</v>
      </c>
    </row>
    <row r="670" spans="1:13" ht="15.75" customHeight="1" x14ac:dyDescent="0.2">
      <c r="A670" s="2">
        <v>9571</v>
      </c>
      <c r="B670" s="2">
        <v>5</v>
      </c>
      <c r="C670" s="2">
        <v>6</v>
      </c>
      <c r="D670" s="2">
        <v>1956</v>
      </c>
      <c r="E670" s="2">
        <v>1956</v>
      </c>
      <c r="F670" s="2">
        <v>1144</v>
      </c>
      <c r="G670" s="2">
        <v>1</v>
      </c>
      <c r="H670" s="2">
        <v>3</v>
      </c>
      <c r="I670" s="2">
        <v>0</v>
      </c>
      <c r="J670" s="2">
        <v>1</v>
      </c>
      <c r="K670" s="2">
        <v>129000</v>
      </c>
      <c r="L670" s="2" t="s">
        <v>13</v>
      </c>
      <c r="M670" s="2" t="s">
        <v>35</v>
      </c>
    </row>
    <row r="671" spans="1:13" ht="15.75" customHeight="1" x14ac:dyDescent="0.2">
      <c r="A671" s="2">
        <v>9525</v>
      </c>
      <c r="B671" s="2">
        <v>5</v>
      </c>
      <c r="C671" s="2">
        <v>7</v>
      </c>
      <c r="D671" s="2">
        <v>1954</v>
      </c>
      <c r="E671" s="2">
        <v>1998</v>
      </c>
      <c r="F671" s="2">
        <v>1172</v>
      </c>
      <c r="G671" s="2">
        <v>1</v>
      </c>
      <c r="H671" s="2">
        <v>3</v>
      </c>
      <c r="I671" s="2">
        <v>0</v>
      </c>
      <c r="J671" s="2">
        <v>1</v>
      </c>
      <c r="K671" s="2">
        <v>128000</v>
      </c>
      <c r="L671" s="2" t="s">
        <v>13</v>
      </c>
      <c r="M671" s="2" t="s">
        <v>35</v>
      </c>
    </row>
    <row r="672" spans="1:13" ht="15.75" customHeight="1" x14ac:dyDescent="0.2">
      <c r="A672" s="2">
        <v>6488</v>
      </c>
      <c r="B672" s="2">
        <v>5</v>
      </c>
      <c r="C672" s="2">
        <v>5</v>
      </c>
      <c r="D672" s="2">
        <v>1942</v>
      </c>
      <c r="E672" s="2">
        <v>1950</v>
      </c>
      <c r="F672" s="2">
        <v>1150</v>
      </c>
      <c r="G672" s="2">
        <v>1</v>
      </c>
      <c r="H672" s="2">
        <v>3</v>
      </c>
      <c r="I672" s="2">
        <v>2</v>
      </c>
      <c r="J672" s="2">
        <v>1</v>
      </c>
      <c r="K672" s="2">
        <v>128000</v>
      </c>
      <c r="L672" s="2" t="s">
        <v>13</v>
      </c>
      <c r="M672" s="2" t="s">
        <v>35</v>
      </c>
    </row>
    <row r="673" spans="1:13" ht="15.75" customHeight="1" x14ac:dyDescent="0.2">
      <c r="A673" s="2">
        <v>9855</v>
      </c>
      <c r="B673" s="2">
        <v>6</v>
      </c>
      <c r="C673" s="2">
        <v>5</v>
      </c>
      <c r="D673" s="2">
        <v>1956</v>
      </c>
      <c r="E673" s="2">
        <v>1956</v>
      </c>
      <c r="F673" s="2">
        <v>1689</v>
      </c>
      <c r="G673" s="2">
        <v>1</v>
      </c>
      <c r="H673" s="2">
        <v>3</v>
      </c>
      <c r="I673" s="2">
        <v>1</v>
      </c>
      <c r="J673" s="2">
        <v>2</v>
      </c>
      <c r="K673" s="2">
        <v>127500</v>
      </c>
      <c r="L673" s="2" t="s">
        <v>13</v>
      </c>
      <c r="M673" s="2" t="s">
        <v>35</v>
      </c>
    </row>
    <row r="674" spans="1:13" ht="15.75" customHeight="1" x14ac:dyDescent="0.2">
      <c r="A674" s="2">
        <v>10106</v>
      </c>
      <c r="B674" s="2">
        <v>5</v>
      </c>
      <c r="C674" s="2">
        <v>7</v>
      </c>
      <c r="D674" s="2">
        <v>1940</v>
      </c>
      <c r="E674" s="2">
        <v>1999</v>
      </c>
      <c r="F674" s="2">
        <v>1355</v>
      </c>
      <c r="G674" s="2">
        <v>2</v>
      </c>
      <c r="H674" s="2">
        <v>4</v>
      </c>
      <c r="I674" s="2">
        <v>0</v>
      </c>
      <c r="J674" s="2">
        <v>0</v>
      </c>
      <c r="K674" s="2">
        <v>127500</v>
      </c>
      <c r="L674" s="2" t="s">
        <v>17</v>
      </c>
      <c r="M674" s="2" t="s">
        <v>35</v>
      </c>
    </row>
    <row r="675" spans="1:13" ht="15.75" customHeight="1" x14ac:dyDescent="0.2">
      <c r="A675" s="2">
        <v>7840</v>
      </c>
      <c r="B675" s="2">
        <v>6</v>
      </c>
      <c r="C675" s="2">
        <v>5</v>
      </c>
      <c r="D675" s="2">
        <v>1975</v>
      </c>
      <c r="E675" s="2">
        <v>1975</v>
      </c>
      <c r="F675" s="2">
        <v>1012</v>
      </c>
      <c r="G675" s="2">
        <v>2</v>
      </c>
      <c r="H675" s="2">
        <v>4</v>
      </c>
      <c r="I675" s="2">
        <v>0</v>
      </c>
      <c r="J675" s="2">
        <v>0</v>
      </c>
      <c r="K675" s="2">
        <v>127500</v>
      </c>
      <c r="L675" s="2" t="s">
        <v>13</v>
      </c>
      <c r="M675" s="2" t="s">
        <v>35</v>
      </c>
    </row>
    <row r="676" spans="1:13" ht="15.75" customHeight="1" x14ac:dyDescent="0.2">
      <c r="A676" s="2">
        <v>9400</v>
      </c>
      <c r="B676" s="2">
        <v>6</v>
      </c>
      <c r="C676" s="2">
        <v>5</v>
      </c>
      <c r="D676" s="2">
        <v>1975</v>
      </c>
      <c r="E676" s="2">
        <v>1975</v>
      </c>
      <c r="F676" s="2">
        <v>980</v>
      </c>
      <c r="G676" s="2">
        <v>2</v>
      </c>
      <c r="H676" s="2">
        <v>4</v>
      </c>
      <c r="I676" s="2">
        <v>0</v>
      </c>
      <c r="J676" s="2">
        <v>0</v>
      </c>
      <c r="K676" s="2">
        <v>127500</v>
      </c>
      <c r="L676" s="2" t="s">
        <v>13</v>
      </c>
      <c r="M676" s="2" t="s">
        <v>35</v>
      </c>
    </row>
    <row r="677" spans="1:13" ht="15.75" customHeight="1" x14ac:dyDescent="0.2">
      <c r="A677" s="2">
        <v>9350</v>
      </c>
      <c r="B677" s="2">
        <v>4</v>
      </c>
      <c r="C677" s="2">
        <v>6</v>
      </c>
      <c r="D677" s="2">
        <v>1947</v>
      </c>
      <c r="E677" s="2">
        <v>1979</v>
      </c>
      <c r="F677" s="2">
        <v>1531</v>
      </c>
      <c r="G677" s="2">
        <v>1</v>
      </c>
      <c r="H677" s="2">
        <v>3</v>
      </c>
      <c r="I677" s="2">
        <v>1</v>
      </c>
      <c r="J677" s="2">
        <v>1</v>
      </c>
      <c r="K677" s="2">
        <v>127000</v>
      </c>
      <c r="L677" s="2" t="s">
        <v>13</v>
      </c>
      <c r="M677" s="2" t="s">
        <v>35</v>
      </c>
    </row>
    <row r="678" spans="1:13" ht="15.75" customHeight="1" x14ac:dyDescent="0.2">
      <c r="A678" s="2">
        <v>10682</v>
      </c>
      <c r="B678" s="2">
        <v>4</v>
      </c>
      <c r="C678" s="2">
        <v>6</v>
      </c>
      <c r="D678" s="2">
        <v>1960</v>
      </c>
      <c r="E678" s="2">
        <v>1971</v>
      </c>
      <c r="F678" s="2">
        <v>1149</v>
      </c>
      <c r="G678" s="2">
        <v>1</v>
      </c>
      <c r="H678" s="2">
        <v>3</v>
      </c>
      <c r="I678" s="2">
        <v>0</v>
      </c>
      <c r="J678" s="2">
        <v>1</v>
      </c>
      <c r="K678" s="2">
        <v>127000</v>
      </c>
      <c r="L678" s="2" t="s">
        <v>13</v>
      </c>
      <c r="M678" s="2" t="s">
        <v>35</v>
      </c>
    </row>
    <row r="679" spans="1:13" ht="15.75" customHeight="1" x14ac:dyDescent="0.2">
      <c r="A679" s="2">
        <v>8160</v>
      </c>
      <c r="B679" s="2">
        <v>5</v>
      </c>
      <c r="C679" s="2">
        <v>6</v>
      </c>
      <c r="D679" s="2">
        <v>1940</v>
      </c>
      <c r="E679" s="2">
        <v>1950</v>
      </c>
      <c r="F679" s="2">
        <v>1134</v>
      </c>
      <c r="G679" s="2">
        <v>1</v>
      </c>
      <c r="H679" s="2">
        <v>3</v>
      </c>
      <c r="I679" s="2">
        <v>0</v>
      </c>
      <c r="J679" s="2">
        <v>1</v>
      </c>
      <c r="K679" s="2">
        <v>126000</v>
      </c>
      <c r="L679" s="2" t="s">
        <v>13</v>
      </c>
      <c r="M679" s="2" t="s">
        <v>35</v>
      </c>
    </row>
    <row r="680" spans="1:13" ht="15.75" customHeight="1" x14ac:dyDescent="0.2">
      <c r="A680" s="2">
        <v>5190</v>
      </c>
      <c r="B680" s="2">
        <v>7</v>
      </c>
      <c r="C680" s="2">
        <v>5</v>
      </c>
      <c r="D680" s="2">
        <v>1948</v>
      </c>
      <c r="E680" s="2">
        <v>1950</v>
      </c>
      <c r="F680" s="2">
        <v>1079</v>
      </c>
      <c r="G680" s="2">
        <v>1</v>
      </c>
      <c r="H680" s="2">
        <v>2</v>
      </c>
      <c r="I680" s="2">
        <v>1</v>
      </c>
      <c r="J680" s="2">
        <v>1</v>
      </c>
      <c r="K680" s="2">
        <v>125600</v>
      </c>
      <c r="L680" s="2" t="s">
        <v>13</v>
      </c>
      <c r="M680" s="2" t="s">
        <v>35</v>
      </c>
    </row>
    <row r="681" spans="1:13" ht="15.75" customHeight="1" x14ac:dyDescent="0.2">
      <c r="A681" s="2">
        <v>6305</v>
      </c>
      <c r="B681" s="2">
        <v>6</v>
      </c>
      <c r="C681" s="2">
        <v>6</v>
      </c>
      <c r="D681" s="2">
        <v>1975</v>
      </c>
      <c r="E681" s="2">
        <v>1975</v>
      </c>
      <c r="F681" s="2">
        <v>1096</v>
      </c>
      <c r="G681" s="2">
        <v>1</v>
      </c>
      <c r="H681" s="2">
        <v>3</v>
      </c>
      <c r="I681" s="2">
        <v>1</v>
      </c>
      <c r="J681" s="2">
        <v>1</v>
      </c>
      <c r="K681" s="2">
        <v>125200</v>
      </c>
      <c r="L681" s="2" t="s">
        <v>13</v>
      </c>
      <c r="M681" s="2" t="s">
        <v>35</v>
      </c>
    </row>
    <row r="682" spans="1:13" ht="15.75" customHeight="1" x14ac:dyDescent="0.2">
      <c r="A682" s="2">
        <v>7440</v>
      </c>
      <c r="B682" s="2">
        <v>5</v>
      </c>
      <c r="C682" s="2">
        <v>6</v>
      </c>
      <c r="D682" s="2">
        <v>1954</v>
      </c>
      <c r="E682" s="2">
        <v>1954</v>
      </c>
      <c r="F682" s="2">
        <v>1089</v>
      </c>
      <c r="G682" s="2">
        <v>1</v>
      </c>
      <c r="H682" s="2">
        <v>3</v>
      </c>
      <c r="I682" s="2">
        <v>1</v>
      </c>
      <c r="J682" s="2">
        <v>1</v>
      </c>
      <c r="K682" s="2">
        <v>125000</v>
      </c>
      <c r="L682" s="2" t="s">
        <v>13</v>
      </c>
      <c r="M682" s="2" t="s">
        <v>35</v>
      </c>
    </row>
    <row r="683" spans="1:13" ht="15.75" customHeight="1" x14ac:dyDescent="0.2">
      <c r="A683" s="2">
        <v>7200</v>
      </c>
      <c r="B683" s="2">
        <v>6</v>
      </c>
      <c r="C683" s="2">
        <v>6</v>
      </c>
      <c r="D683" s="2">
        <v>1976</v>
      </c>
      <c r="E683" s="2">
        <v>1976</v>
      </c>
      <c r="F683" s="2">
        <v>1125</v>
      </c>
      <c r="G683" s="2">
        <v>1</v>
      </c>
      <c r="H683" s="2">
        <v>3</v>
      </c>
      <c r="I683" s="2">
        <v>1</v>
      </c>
      <c r="J683" s="2">
        <v>1</v>
      </c>
      <c r="K683" s="2">
        <v>125000</v>
      </c>
      <c r="L683" s="2" t="s">
        <v>13</v>
      </c>
      <c r="M683" s="2" t="s">
        <v>35</v>
      </c>
    </row>
    <row r="684" spans="1:13" ht="15.75" customHeight="1" x14ac:dyDescent="0.2">
      <c r="A684" s="2">
        <v>10880</v>
      </c>
      <c r="B684" s="2">
        <v>5</v>
      </c>
      <c r="C684" s="2">
        <v>5</v>
      </c>
      <c r="D684" s="2">
        <v>1950</v>
      </c>
      <c r="E684" s="2">
        <v>1950</v>
      </c>
      <c r="F684" s="2">
        <v>1164</v>
      </c>
      <c r="G684" s="2">
        <v>1</v>
      </c>
      <c r="H684" s="2">
        <v>3</v>
      </c>
      <c r="I684" s="2">
        <v>0</v>
      </c>
      <c r="J684" s="2">
        <v>1</v>
      </c>
      <c r="K684" s="2">
        <v>125000</v>
      </c>
      <c r="L684" s="2" t="s">
        <v>13</v>
      </c>
      <c r="M684" s="2" t="s">
        <v>35</v>
      </c>
    </row>
    <row r="685" spans="1:13" ht="15.75" customHeight="1" x14ac:dyDescent="0.2">
      <c r="A685" s="2">
        <v>9280</v>
      </c>
      <c r="B685" s="2">
        <v>5</v>
      </c>
      <c r="C685" s="2">
        <v>6</v>
      </c>
      <c r="D685" s="2">
        <v>1951</v>
      </c>
      <c r="E685" s="2">
        <v>1951</v>
      </c>
      <c r="F685" s="2">
        <v>1342</v>
      </c>
      <c r="G685" s="2">
        <v>1</v>
      </c>
      <c r="H685" s="2">
        <v>4</v>
      </c>
      <c r="I685" s="2">
        <v>0</v>
      </c>
      <c r="J685" s="2">
        <v>1</v>
      </c>
      <c r="K685" s="2">
        <v>125000</v>
      </c>
      <c r="L685" s="2" t="s">
        <v>13</v>
      </c>
      <c r="M685" s="2" t="s">
        <v>35</v>
      </c>
    </row>
    <row r="686" spans="1:13" ht="15.75" customHeight="1" x14ac:dyDescent="0.2">
      <c r="A686" s="2">
        <v>8172</v>
      </c>
      <c r="B686" s="2">
        <v>4</v>
      </c>
      <c r="C686" s="2">
        <v>5</v>
      </c>
      <c r="D686" s="2">
        <v>1955</v>
      </c>
      <c r="E686" s="2">
        <v>1955</v>
      </c>
      <c r="F686" s="2">
        <v>768</v>
      </c>
      <c r="G686" s="2">
        <v>1</v>
      </c>
      <c r="H686" s="2">
        <v>2</v>
      </c>
      <c r="I686" s="2">
        <v>1</v>
      </c>
      <c r="J686" s="2">
        <v>1</v>
      </c>
      <c r="K686" s="2">
        <v>125000</v>
      </c>
      <c r="L686" s="2" t="s">
        <v>13</v>
      </c>
      <c r="M686" s="2" t="s">
        <v>35</v>
      </c>
    </row>
    <row r="687" spans="1:13" ht="15.75" customHeight="1" x14ac:dyDescent="0.2">
      <c r="A687" s="2">
        <v>8250</v>
      </c>
      <c r="B687" s="2">
        <v>5</v>
      </c>
      <c r="C687" s="2">
        <v>7</v>
      </c>
      <c r="D687" s="2">
        <v>1935</v>
      </c>
      <c r="E687" s="2">
        <v>1950</v>
      </c>
      <c r="F687" s="2">
        <v>1032</v>
      </c>
      <c r="G687" s="2">
        <v>1</v>
      </c>
      <c r="H687" s="2">
        <v>2</v>
      </c>
      <c r="I687" s="2">
        <v>1</v>
      </c>
      <c r="J687" s="2">
        <v>1</v>
      </c>
      <c r="K687" s="2">
        <v>125000</v>
      </c>
      <c r="L687" s="2" t="s">
        <v>13</v>
      </c>
      <c r="M687" s="2" t="s">
        <v>35</v>
      </c>
    </row>
    <row r="688" spans="1:13" ht="15.75" customHeight="1" x14ac:dyDescent="0.2">
      <c r="A688" s="2">
        <v>16012</v>
      </c>
      <c r="B688" s="2">
        <v>4</v>
      </c>
      <c r="C688" s="2">
        <v>4</v>
      </c>
      <c r="D688" s="2">
        <v>1954</v>
      </c>
      <c r="E688" s="2">
        <v>1968</v>
      </c>
      <c r="F688" s="2">
        <v>1482</v>
      </c>
      <c r="G688" s="2">
        <v>2</v>
      </c>
      <c r="H688" s="2">
        <v>3</v>
      </c>
      <c r="I688" s="2">
        <v>1</v>
      </c>
      <c r="J688" s="2">
        <v>2</v>
      </c>
      <c r="K688" s="2">
        <v>125000</v>
      </c>
      <c r="L688" s="2" t="s">
        <v>13</v>
      </c>
      <c r="M688" s="2" t="s">
        <v>35</v>
      </c>
    </row>
    <row r="689" spans="1:13" ht="15.75" customHeight="1" x14ac:dyDescent="0.2">
      <c r="A689" s="2">
        <v>18600</v>
      </c>
      <c r="B689" s="2">
        <v>3</v>
      </c>
      <c r="C689" s="2">
        <v>4</v>
      </c>
      <c r="D689" s="2">
        <v>1938</v>
      </c>
      <c r="E689" s="2">
        <v>1990</v>
      </c>
      <c r="F689" s="2">
        <v>1610</v>
      </c>
      <c r="G689" s="2">
        <v>2</v>
      </c>
      <c r="H689" s="2">
        <v>4</v>
      </c>
      <c r="I689" s="2">
        <v>1</v>
      </c>
      <c r="J689" s="2">
        <v>1</v>
      </c>
      <c r="K689" s="2">
        <v>124000</v>
      </c>
      <c r="L689" s="2" t="s">
        <v>13</v>
      </c>
      <c r="M689" s="2" t="s">
        <v>35</v>
      </c>
    </row>
    <row r="690" spans="1:13" ht="15.75" customHeight="1" x14ac:dyDescent="0.2">
      <c r="A690" s="2">
        <v>6420</v>
      </c>
      <c r="B690" s="2">
        <v>5</v>
      </c>
      <c r="C690" s="2">
        <v>7</v>
      </c>
      <c r="D690" s="2">
        <v>1952</v>
      </c>
      <c r="E690" s="2">
        <v>1952</v>
      </c>
      <c r="F690" s="2">
        <v>1148</v>
      </c>
      <c r="G690" s="2">
        <v>1</v>
      </c>
      <c r="H690" s="2">
        <v>2</v>
      </c>
      <c r="I690" s="2">
        <v>0</v>
      </c>
      <c r="J690" s="2">
        <v>1</v>
      </c>
      <c r="K690" s="2">
        <v>123500</v>
      </c>
      <c r="L690" s="2" t="s">
        <v>13</v>
      </c>
      <c r="M690" s="2" t="s">
        <v>35</v>
      </c>
    </row>
    <row r="691" spans="1:13" ht="15.75" customHeight="1" x14ac:dyDescent="0.2">
      <c r="A691" s="2">
        <v>9825</v>
      </c>
      <c r="B691" s="2">
        <v>5</v>
      </c>
      <c r="C691" s="2">
        <v>5</v>
      </c>
      <c r="D691" s="2">
        <v>1966</v>
      </c>
      <c r="E691" s="2">
        <v>1966</v>
      </c>
      <c r="F691" s="2">
        <v>1092</v>
      </c>
      <c r="G691" s="2">
        <v>1</v>
      </c>
      <c r="H691" s="2">
        <v>3</v>
      </c>
      <c r="I691" s="2">
        <v>0</v>
      </c>
      <c r="J691" s="2">
        <v>1</v>
      </c>
      <c r="K691" s="2">
        <v>123000</v>
      </c>
      <c r="L691" s="2" t="s">
        <v>13</v>
      </c>
      <c r="M691" s="2" t="s">
        <v>35</v>
      </c>
    </row>
    <row r="692" spans="1:13" ht="15.75" customHeight="1" x14ac:dyDescent="0.2">
      <c r="A692" s="2">
        <v>15635</v>
      </c>
      <c r="B692" s="2">
        <v>4</v>
      </c>
      <c r="C692" s="2">
        <v>5</v>
      </c>
      <c r="D692" s="2">
        <v>1954</v>
      </c>
      <c r="E692" s="2">
        <v>1954</v>
      </c>
      <c r="F692" s="2">
        <v>1383</v>
      </c>
      <c r="G692" s="2">
        <v>1</v>
      </c>
      <c r="H692" s="2">
        <v>2</v>
      </c>
      <c r="I692" s="2">
        <v>0</v>
      </c>
      <c r="J692" s="2">
        <v>2</v>
      </c>
      <c r="K692" s="2">
        <v>122000</v>
      </c>
      <c r="L692" s="2" t="s">
        <v>13</v>
      </c>
      <c r="M692" s="2" t="s">
        <v>35</v>
      </c>
    </row>
    <row r="693" spans="1:13" ht="15.75" customHeight="1" x14ac:dyDescent="0.2">
      <c r="A693" s="2">
        <v>8212</v>
      </c>
      <c r="B693" s="2">
        <v>5</v>
      </c>
      <c r="C693" s="2">
        <v>6</v>
      </c>
      <c r="D693" s="2">
        <v>1941</v>
      </c>
      <c r="E693" s="2">
        <v>1950</v>
      </c>
      <c r="F693" s="2">
        <v>1298</v>
      </c>
      <c r="G693" s="2">
        <v>1</v>
      </c>
      <c r="H693" s="2">
        <v>3</v>
      </c>
      <c r="I693" s="2">
        <v>2</v>
      </c>
      <c r="J693" s="2">
        <v>1</v>
      </c>
      <c r="K693" s="2">
        <v>122000</v>
      </c>
      <c r="L693" s="2" t="s">
        <v>13</v>
      </c>
      <c r="M693" s="2" t="s">
        <v>35</v>
      </c>
    </row>
    <row r="694" spans="1:13" ht="15.75" customHeight="1" x14ac:dyDescent="0.2">
      <c r="A694" s="2">
        <v>16287</v>
      </c>
      <c r="B694" s="2">
        <v>5</v>
      </c>
      <c r="C694" s="2">
        <v>6</v>
      </c>
      <c r="D694" s="2">
        <v>1925</v>
      </c>
      <c r="E694" s="2">
        <v>1950</v>
      </c>
      <c r="F694" s="2">
        <v>1351</v>
      </c>
      <c r="G694" s="2">
        <v>1</v>
      </c>
      <c r="H694" s="2">
        <v>3</v>
      </c>
      <c r="I694" s="2">
        <v>1</v>
      </c>
      <c r="J694" s="2">
        <v>2</v>
      </c>
      <c r="K694" s="2">
        <v>122000</v>
      </c>
      <c r="L694" s="2" t="s">
        <v>17</v>
      </c>
      <c r="M694" s="2" t="s">
        <v>35</v>
      </c>
    </row>
    <row r="695" spans="1:13" ht="15.75" customHeight="1" x14ac:dyDescent="0.2">
      <c r="A695" s="2">
        <v>9571</v>
      </c>
      <c r="B695" s="2">
        <v>5</v>
      </c>
      <c r="C695" s="2">
        <v>5</v>
      </c>
      <c r="D695" s="2">
        <v>1956</v>
      </c>
      <c r="E695" s="2">
        <v>1956</v>
      </c>
      <c r="F695" s="2">
        <v>1073</v>
      </c>
      <c r="G695" s="2">
        <v>1</v>
      </c>
      <c r="H695" s="2">
        <v>2</v>
      </c>
      <c r="I695" s="2">
        <v>0</v>
      </c>
      <c r="J695" s="2">
        <v>1</v>
      </c>
      <c r="K695" s="2">
        <v>121500</v>
      </c>
      <c r="L695" s="2" t="s">
        <v>13</v>
      </c>
      <c r="M695" s="2" t="s">
        <v>35</v>
      </c>
    </row>
    <row r="696" spans="1:13" ht="15.75" customHeight="1" x14ac:dyDescent="0.2">
      <c r="A696" s="2">
        <v>11388</v>
      </c>
      <c r="B696" s="2">
        <v>4</v>
      </c>
      <c r="C696" s="2">
        <v>7</v>
      </c>
      <c r="D696" s="2">
        <v>1910</v>
      </c>
      <c r="E696" s="2">
        <v>1993</v>
      </c>
      <c r="F696" s="2">
        <v>1273</v>
      </c>
      <c r="G696" s="2">
        <v>1</v>
      </c>
      <c r="H696" s="2">
        <v>3</v>
      </c>
      <c r="I696" s="2">
        <v>0</v>
      </c>
      <c r="J696" s="2">
        <v>1</v>
      </c>
      <c r="K696" s="2">
        <v>121000</v>
      </c>
      <c r="L696" s="2" t="s">
        <v>13</v>
      </c>
      <c r="M696" s="2" t="s">
        <v>35</v>
      </c>
    </row>
    <row r="697" spans="1:13" ht="15.75" customHeight="1" x14ac:dyDescent="0.2">
      <c r="A697" s="2">
        <v>11767</v>
      </c>
      <c r="B697" s="2">
        <v>5</v>
      </c>
      <c r="C697" s="2">
        <v>5</v>
      </c>
      <c r="D697" s="2">
        <v>1950</v>
      </c>
      <c r="E697" s="2">
        <v>1950</v>
      </c>
      <c r="F697" s="2">
        <v>1368</v>
      </c>
      <c r="G697" s="2">
        <v>1</v>
      </c>
      <c r="H697" s="2">
        <v>3</v>
      </c>
      <c r="I697" s="2">
        <v>0</v>
      </c>
      <c r="J697" s="2">
        <v>1</v>
      </c>
      <c r="K697" s="2">
        <v>120000</v>
      </c>
      <c r="L697" s="2" t="s">
        <v>13</v>
      </c>
      <c r="M697" s="2" t="s">
        <v>35</v>
      </c>
    </row>
    <row r="698" spans="1:13" ht="15.75" customHeight="1" x14ac:dyDescent="0.2">
      <c r="A698" s="2">
        <v>12180</v>
      </c>
      <c r="B698" s="2">
        <v>5</v>
      </c>
      <c r="C698" s="2">
        <v>7</v>
      </c>
      <c r="D698" s="2">
        <v>1938</v>
      </c>
      <c r="E698" s="2">
        <v>2007</v>
      </c>
      <c r="F698" s="2">
        <v>1053</v>
      </c>
      <c r="G698" s="2">
        <v>1</v>
      </c>
      <c r="H698" s="2">
        <v>2</v>
      </c>
      <c r="I698" s="2">
        <v>0</v>
      </c>
      <c r="J698" s="2">
        <v>0</v>
      </c>
      <c r="K698" s="2">
        <v>120000</v>
      </c>
      <c r="L698" s="2" t="s">
        <v>13</v>
      </c>
      <c r="M698" s="2" t="s">
        <v>35</v>
      </c>
    </row>
    <row r="699" spans="1:13" ht="15.75" customHeight="1" x14ac:dyDescent="0.2">
      <c r="A699" s="2">
        <v>9060</v>
      </c>
      <c r="B699" s="2">
        <v>5</v>
      </c>
      <c r="C699" s="2">
        <v>6</v>
      </c>
      <c r="D699" s="2">
        <v>1957</v>
      </c>
      <c r="E699" s="2">
        <v>2006</v>
      </c>
      <c r="F699" s="2">
        <v>1340</v>
      </c>
      <c r="G699" s="2">
        <v>1</v>
      </c>
      <c r="H699" s="2">
        <v>3</v>
      </c>
      <c r="I699" s="2">
        <v>1</v>
      </c>
      <c r="J699" s="2">
        <v>1</v>
      </c>
      <c r="K699" s="2">
        <v>120000</v>
      </c>
      <c r="L699" s="2" t="s">
        <v>13</v>
      </c>
      <c r="M699" s="2" t="s">
        <v>35</v>
      </c>
    </row>
    <row r="700" spans="1:13" ht="15.75" customHeight="1" x14ac:dyDescent="0.2">
      <c r="A700" s="2">
        <v>10926</v>
      </c>
      <c r="B700" s="2">
        <v>5</v>
      </c>
      <c r="C700" s="2">
        <v>5</v>
      </c>
      <c r="D700" s="2">
        <v>1959</v>
      </c>
      <c r="E700" s="2">
        <v>1959</v>
      </c>
      <c r="F700" s="2">
        <v>1678</v>
      </c>
      <c r="G700" s="2">
        <v>2</v>
      </c>
      <c r="H700" s="2">
        <v>6</v>
      </c>
      <c r="I700" s="2">
        <v>0</v>
      </c>
      <c r="J700" s="2">
        <v>0</v>
      </c>
      <c r="K700" s="2">
        <v>119900</v>
      </c>
      <c r="L700" s="2" t="s">
        <v>13</v>
      </c>
      <c r="M700" s="2" t="s">
        <v>35</v>
      </c>
    </row>
    <row r="701" spans="1:13" ht="15.75" customHeight="1" x14ac:dyDescent="0.2">
      <c r="A701" s="2">
        <v>16133</v>
      </c>
      <c r="B701" s="2">
        <v>5</v>
      </c>
      <c r="C701" s="2">
        <v>4</v>
      </c>
      <c r="D701" s="2">
        <v>1969</v>
      </c>
      <c r="E701" s="2">
        <v>1969</v>
      </c>
      <c r="F701" s="2">
        <v>1176</v>
      </c>
      <c r="G701" s="2">
        <v>1</v>
      </c>
      <c r="H701" s="2">
        <v>2</v>
      </c>
      <c r="I701" s="2">
        <v>0</v>
      </c>
      <c r="J701" s="2">
        <v>1</v>
      </c>
      <c r="K701" s="2">
        <v>119900</v>
      </c>
      <c r="L701" s="2" t="s">
        <v>13</v>
      </c>
      <c r="M701" s="2" t="s">
        <v>35</v>
      </c>
    </row>
    <row r="702" spans="1:13" ht="15.75" customHeight="1" x14ac:dyDescent="0.2">
      <c r="A702" s="2">
        <v>8405</v>
      </c>
      <c r="B702" s="2">
        <v>5</v>
      </c>
      <c r="C702" s="2">
        <v>8</v>
      </c>
      <c r="D702" s="2">
        <v>1900</v>
      </c>
      <c r="E702" s="2">
        <v>1950</v>
      </c>
      <c r="F702" s="2">
        <v>1367</v>
      </c>
      <c r="G702" s="2">
        <v>1</v>
      </c>
      <c r="H702" s="2">
        <v>4</v>
      </c>
      <c r="I702" s="2">
        <v>0</v>
      </c>
      <c r="J702" s="2">
        <v>1</v>
      </c>
      <c r="K702" s="2">
        <v>119000</v>
      </c>
      <c r="L702" s="2" t="s">
        <v>13</v>
      </c>
      <c r="M702" s="2" t="s">
        <v>35</v>
      </c>
    </row>
    <row r="703" spans="1:13" ht="15.75" customHeight="1" x14ac:dyDescent="0.2">
      <c r="A703" s="2">
        <v>8190</v>
      </c>
      <c r="B703" s="2">
        <v>4</v>
      </c>
      <c r="C703" s="2">
        <v>6</v>
      </c>
      <c r="D703" s="2">
        <v>1954</v>
      </c>
      <c r="E703" s="2">
        <v>1954</v>
      </c>
      <c r="F703" s="2">
        <v>948</v>
      </c>
      <c r="G703" s="2">
        <v>1</v>
      </c>
      <c r="H703" s="2">
        <v>3</v>
      </c>
      <c r="I703" s="2">
        <v>1</v>
      </c>
      <c r="J703" s="2">
        <v>1</v>
      </c>
      <c r="K703" s="2">
        <v>119000</v>
      </c>
      <c r="L703" s="2" t="s">
        <v>13</v>
      </c>
      <c r="M703" s="2" t="s">
        <v>35</v>
      </c>
    </row>
    <row r="704" spans="1:13" ht="15.75" customHeight="1" x14ac:dyDescent="0.2">
      <c r="A704" s="2">
        <v>9825</v>
      </c>
      <c r="B704" s="2">
        <v>5</v>
      </c>
      <c r="C704" s="2">
        <v>5</v>
      </c>
      <c r="D704" s="2">
        <v>1967</v>
      </c>
      <c r="E704" s="2">
        <v>1967</v>
      </c>
      <c r="F704" s="2">
        <v>936</v>
      </c>
      <c r="G704" s="2">
        <v>1</v>
      </c>
      <c r="H704" s="2">
        <v>2</v>
      </c>
      <c r="I704" s="2">
        <v>1</v>
      </c>
      <c r="J704" s="2">
        <v>1</v>
      </c>
      <c r="K704" s="2">
        <v>118500</v>
      </c>
      <c r="L704" s="2" t="s">
        <v>13</v>
      </c>
      <c r="M704" s="2" t="s">
        <v>35</v>
      </c>
    </row>
    <row r="705" spans="1:13" ht="15.75" customHeight="1" x14ac:dyDescent="0.2">
      <c r="A705" s="2">
        <v>11841</v>
      </c>
      <c r="B705" s="2">
        <v>6</v>
      </c>
      <c r="C705" s="2">
        <v>5</v>
      </c>
      <c r="D705" s="2">
        <v>1990</v>
      </c>
      <c r="E705" s="2">
        <v>1990</v>
      </c>
      <c r="F705" s="2">
        <v>816</v>
      </c>
      <c r="G705" s="2">
        <v>1</v>
      </c>
      <c r="H705" s="2">
        <v>3</v>
      </c>
      <c r="I705" s="2">
        <v>0</v>
      </c>
      <c r="J705" s="2">
        <v>0</v>
      </c>
      <c r="K705" s="2">
        <v>118500</v>
      </c>
      <c r="L705" s="2" t="s">
        <v>17</v>
      </c>
      <c r="M705" s="2" t="s">
        <v>35</v>
      </c>
    </row>
    <row r="706" spans="1:13" ht="15.75" customHeight="1" x14ac:dyDescent="0.2">
      <c r="A706" s="2">
        <v>9405</v>
      </c>
      <c r="B706" s="2">
        <v>5</v>
      </c>
      <c r="C706" s="2">
        <v>9</v>
      </c>
      <c r="D706" s="2">
        <v>1947</v>
      </c>
      <c r="E706" s="2">
        <v>2008</v>
      </c>
      <c r="F706" s="2">
        <v>698</v>
      </c>
      <c r="G706" s="2">
        <v>1</v>
      </c>
      <c r="H706" s="2">
        <v>2</v>
      </c>
      <c r="I706" s="2">
        <v>0</v>
      </c>
      <c r="J706" s="2">
        <v>0</v>
      </c>
      <c r="K706" s="2">
        <v>118000</v>
      </c>
      <c r="L706" s="2" t="s">
        <v>43</v>
      </c>
      <c r="M706" s="2" t="s">
        <v>35</v>
      </c>
    </row>
    <row r="707" spans="1:13" ht="15.75" customHeight="1" x14ac:dyDescent="0.2">
      <c r="A707" s="2">
        <v>12108</v>
      </c>
      <c r="B707" s="2">
        <v>4</v>
      </c>
      <c r="C707" s="2">
        <v>4</v>
      </c>
      <c r="D707" s="2">
        <v>1955</v>
      </c>
      <c r="E707" s="2">
        <v>1955</v>
      </c>
      <c r="F707" s="2">
        <v>1440</v>
      </c>
      <c r="G707" s="2">
        <v>2</v>
      </c>
      <c r="H707" s="2">
        <v>4</v>
      </c>
      <c r="I707" s="2">
        <v>0</v>
      </c>
      <c r="J707" s="2">
        <v>0</v>
      </c>
      <c r="K707" s="2">
        <v>118000</v>
      </c>
      <c r="L707" s="2" t="s">
        <v>13</v>
      </c>
      <c r="M707" s="2" t="s">
        <v>35</v>
      </c>
    </row>
    <row r="708" spans="1:13" ht="15.75" customHeight="1" x14ac:dyDescent="0.2">
      <c r="A708" s="2">
        <v>8050</v>
      </c>
      <c r="B708" s="2">
        <v>6</v>
      </c>
      <c r="C708" s="2">
        <v>5</v>
      </c>
      <c r="D708" s="2">
        <v>2002</v>
      </c>
      <c r="E708" s="2">
        <v>2002</v>
      </c>
      <c r="F708" s="2">
        <v>914</v>
      </c>
      <c r="G708" s="2">
        <v>1</v>
      </c>
      <c r="H708" s="2">
        <v>2</v>
      </c>
      <c r="I708" s="2">
        <v>0</v>
      </c>
      <c r="J708" s="2">
        <v>0</v>
      </c>
      <c r="K708" s="2">
        <v>117250</v>
      </c>
      <c r="L708" s="2" t="s">
        <v>13</v>
      </c>
      <c r="M708" s="2" t="s">
        <v>35</v>
      </c>
    </row>
    <row r="709" spans="1:13" ht="15.75" customHeight="1" x14ac:dyDescent="0.2">
      <c r="A709" s="2">
        <v>10998</v>
      </c>
      <c r="B709" s="2">
        <v>5</v>
      </c>
      <c r="C709" s="2">
        <v>5</v>
      </c>
      <c r="D709" s="2">
        <v>1941</v>
      </c>
      <c r="E709" s="2">
        <v>1960</v>
      </c>
      <c r="F709" s="2">
        <v>1604</v>
      </c>
      <c r="G709" s="2">
        <v>2</v>
      </c>
      <c r="H709" s="2">
        <v>3</v>
      </c>
      <c r="I709" s="2">
        <v>0</v>
      </c>
      <c r="J709" s="2">
        <v>2</v>
      </c>
      <c r="K709" s="2">
        <v>117000</v>
      </c>
      <c r="L709" s="2" t="s">
        <v>13</v>
      </c>
      <c r="M709" s="2" t="s">
        <v>35</v>
      </c>
    </row>
    <row r="710" spans="1:13" ht="15.75" customHeight="1" x14ac:dyDescent="0.2">
      <c r="A710" s="2">
        <v>8248</v>
      </c>
      <c r="B710" s="2">
        <v>5</v>
      </c>
      <c r="C710" s="2">
        <v>7</v>
      </c>
      <c r="D710" s="2">
        <v>1918</v>
      </c>
      <c r="E710" s="2">
        <v>1950</v>
      </c>
      <c r="F710" s="2">
        <v>1250</v>
      </c>
      <c r="G710" s="2">
        <v>1</v>
      </c>
      <c r="H710" s="2">
        <v>3</v>
      </c>
      <c r="I710" s="2">
        <v>0</v>
      </c>
      <c r="J710" s="2">
        <v>1</v>
      </c>
      <c r="K710" s="2">
        <v>116000</v>
      </c>
      <c r="L710" s="2" t="s">
        <v>13</v>
      </c>
      <c r="M710" s="2" t="s">
        <v>35</v>
      </c>
    </row>
    <row r="711" spans="1:13" ht="15.75" customHeight="1" x14ac:dyDescent="0.2">
      <c r="A711" s="2">
        <v>8172</v>
      </c>
      <c r="B711" s="2">
        <v>5</v>
      </c>
      <c r="C711" s="2">
        <v>7</v>
      </c>
      <c r="D711" s="2">
        <v>1955</v>
      </c>
      <c r="E711" s="2">
        <v>1990</v>
      </c>
      <c r="F711" s="2">
        <v>864</v>
      </c>
      <c r="G711" s="2">
        <v>1</v>
      </c>
      <c r="H711" s="2">
        <v>2</v>
      </c>
      <c r="I711" s="2">
        <v>0</v>
      </c>
      <c r="J711" s="2">
        <v>2</v>
      </c>
      <c r="K711" s="2">
        <v>115000</v>
      </c>
      <c r="L711" s="2" t="s">
        <v>13</v>
      </c>
      <c r="M711" s="2" t="s">
        <v>35</v>
      </c>
    </row>
    <row r="712" spans="1:13" ht="15.75" customHeight="1" x14ac:dyDescent="0.2">
      <c r="A712" s="2">
        <v>11200</v>
      </c>
      <c r="B712" s="2">
        <v>5</v>
      </c>
      <c r="C712" s="2">
        <v>3</v>
      </c>
      <c r="D712" s="2">
        <v>1964</v>
      </c>
      <c r="E712" s="2">
        <v>1964</v>
      </c>
      <c r="F712" s="2">
        <v>1298</v>
      </c>
      <c r="G712" s="2">
        <v>2</v>
      </c>
      <c r="H712" s="2">
        <v>3</v>
      </c>
      <c r="I712" s="2">
        <v>0</v>
      </c>
      <c r="J712" s="2">
        <v>2</v>
      </c>
      <c r="K712" s="2">
        <v>114000</v>
      </c>
      <c r="L712" s="2" t="s">
        <v>26</v>
      </c>
      <c r="M712" s="2" t="s">
        <v>35</v>
      </c>
    </row>
    <row r="713" spans="1:13" ht="15.75" customHeight="1" x14ac:dyDescent="0.2">
      <c r="A713" s="2">
        <v>8741</v>
      </c>
      <c r="B713" s="2">
        <v>6</v>
      </c>
      <c r="C713" s="2">
        <v>4</v>
      </c>
      <c r="D713" s="2">
        <v>1945</v>
      </c>
      <c r="E713" s="2">
        <v>1950</v>
      </c>
      <c r="F713" s="2">
        <v>1487</v>
      </c>
      <c r="G713" s="2">
        <v>1</v>
      </c>
      <c r="H713" s="2">
        <v>3</v>
      </c>
      <c r="I713" s="2">
        <v>1</v>
      </c>
      <c r="J713" s="2">
        <v>1</v>
      </c>
      <c r="K713" s="2">
        <v>113000</v>
      </c>
      <c r="L713" s="2" t="s">
        <v>13</v>
      </c>
      <c r="M713" s="2" t="s">
        <v>35</v>
      </c>
    </row>
    <row r="714" spans="1:13" ht="15.75" customHeight="1" x14ac:dyDescent="0.2">
      <c r="A714" s="2">
        <v>9340</v>
      </c>
      <c r="B714" s="2">
        <v>4</v>
      </c>
      <c r="C714" s="2">
        <v>6</v>
      </c>
      <c r="D714" s="2">
        <v>1941</v>
      </c>
      <c r="E714" s="2">
        <v>1950</v>
      </c>
      <c r="F714" s="2">
        <v>672</v>
      </c>
      <c r="G714" s="2">
        <v>1</v>
      </c>
      <c r="H714" s="2">
        <v>2</v>
      </c>
      <c r="I714" s="2">
        <v>0</v>
      </c>
      <c r="J714" s="2">
        <v>1</v>
      </c>
      <c r="K714" s="2">
        <v>113000</v>
      </c>
      <c r="L714" s="2" t="s">
        <v>13</v>
      </c>
      <c r="M714" s="2" t="s">
        <v>35</v>
      </c>
    </row>
    <row r="715" spans="1:13" ht="15.75" customHeight="1" x14ac:dyDescent="0.2">
      <c r="A715" s="2">
        <v>8926</v>
      </c>
      <c r="B715" s="2">
        <v>4</v>
      </c>
      <c r="C715" s="2">
        <v>3</v>
      </c>
      <c r="D715" s="2">
        <v>1956</v>
      </c>
      <c r="E715" s="2">
        <v>1956</v>
      </c>
      <c r="F715" s="2">
        <v>960</v>
      </c>
      <c r="G715" s="2">
        <v>1</v>
      </c>
      <c r="H715" s="2">
        <v>3</v>
      </c>
      <c r="I715" s="2">
        <v>0</v>
      </c>
      <c r="J715" s="2">
        <v>1</v>
      </c>
      <c r="K715" s="2">
        <v>112000</v>
      </c>
      <c r="L715" s="2" t="s">
        <v>13</v>
      </c>
      <c r="M715" s="2" t="s">
        <v>35</v>
      </c>
    </row>
    <row r="716" spans="1:13" ht="15.75" customHeight="1" x14ac:dyDescent="0.2">
      <c r="A716" s="2">
        <v>11767</v>
      </c>
      <c r="B716" s="2">
        <v>4</v>
      </c>
      <c r="C716" s="2">
        <v>7</v>
      </c>
      <c r="D716" s="2">
        <v>1910</v>
      </c>
      <c r="E716" s="2">
        <v>2000</v>
      </c>
      <c r="F716" s="2">
        <v>1346</v>
      </c>
      <c r="G716" s="2">
        <v>1</v>
      </c>
      <c r="H716" s="2">
        <v>2</v>
      </c>
      <c r="I716" s="2">
        <v>0</v>
      </c>
      <c r="J716" s="2">
        <v>1</v>
      </c>
      <c r="K716" s="2">
        <v>112000</v>
      </c>
      <c r="L716" s="2" t="s">
        <v>13</v>
      </c>
      <c r="M716" s="2" t="s">
        <v>35</v>
      </c>
    </row>
    <row r="717" spans="1:13" ht="15.75" customHeight="1" x14ac:dyDescent="0.2">
      <c r="A717" s="2">
        <v>10215</v>
      </c>
      <c r="B717" s="2">
        <v>4</v>
      </c>
      <c r="C717" s="2">
        <v>5</v>
      </c>
      <c r="D717" s="2">
        <v>1954</v>
      </c>
      <c r="E717" s="2">
        <v>1954</v>
      </c>
      <c r="F717" s="2">
        <v>948</v>
      </c>
      <c r="G717" s="2">
        <v>1</v>
      </c>
      <c r="H717" s="2">
        <v>3</v>
      </c>
      <c r="I717" s="2">
        <v>0</v>
      </c>
      <c r="J717" s="2">
        <v>1</v>
      </c>
      <c r="K717" s="2">
        <v>111000</v>
      </c>
      <c r="L717" s="2" t="s">
        <v>13</v>
      </c>
      <c r="M717" s="2" t="s">
        <v>35</v>
      </c>
    </row>
    <row r="718" spans="1:13" ht="15.75" customHeight="1" x14ac:dyDescent="0.2">
      <c r="A718" s="2">
        <v>12354</v>
      </c>
      <c r="B718" s="2">
        <v>6</v>
      </c>
      <c r="C718" s="2">
        <v>8</v>
      </c>
      <c r="D718" s="2">
        <v>1920</v>
      </c>
      <c r="E718" s="2">
        <v>2000</v>
      </c>
      <c r="F718" s="2">
        <v>1196</v>
      </c>
      <c r="G718" s="2">
        <v>1</v>
      </c>
      <c r="H718" s="2">
        <v>3</v>
      </c>
      <c r="I718" s="2">
        <v>0</v>
      </c>
      <c r="J718" s="2">
        <v>2</v>
      </c>
      <c r="K718" s="2">
        <v>110000</v>
      </c>
      <c r="L718" s="2" t="s">
        <v>13</v>
      </c>
      <c r="M718" s="2" t="s">
        <v>35</v>
      </c>
    </row>
    <row r="719" spans="1:13" ht="15.75" customHeight="1" x14ac:dyDescent="0.2">
      <c r="A719" s="2">
        <v>8308</v>
      </c>
      <c r="B719" s="2">
        <v>4</v>
      </c>
      <c r="C719" s="2">
        <v>6</v>
      </c>
      <c r="D719" s="2">
        <v>1963</v>
      </c>
      <c r="E719" s="2">
        <v>1963</v>
      </c>
      <c r="F719" s="2">
        <v>1088</v>
      </c>
      <c r="G719" s="2">
        <v>1</v>
      </c>
      <c r="H719" s="2">
        <v>2</v>
      </c>
      <c r="I719" s="2">
        <v>0</v>
      </c>
      <c r="J719" s="2">
        <v>2</v>
      </c>
      <c r="K719" s="2">
        <v>110000</v>
      </c>
      <c r="L719" s="2" t="s">
        <v>17</v>
      </c>
      <c r="M719" s="2" t="s">
        <v>35</v>
      </c>
    </row>
    <row r="720" spans="1:13" ht="15.75" customHeight="1" x14ac:dyDescent="0.2">
      <c r="A720" s="2">
        <v>8240</v>
      </c>
      <c r="B720" s="2">
        <v>6</v>
      </c>
      <c r="C720" s="2">
        <v>6</v>
      </c>
      <c r="D720" s="2">
        <v>1960</v>
      </c>
      <c r="E720" s="2">
        <v>1960</v>
      </c>
      <c r="F720" s="2">
        <v>1179</v>
      </c>
      <c r="G720" s="2">
        <v>1</v>
      </c>
      <c r="H720" s="2">
        <v>2</v>
      </c>
      <c r="I720" s="2">
        <v>0</v>
      </c>
      <c r="J720" s="2">
        <v>2</v>
      </c>
      <c r="K720" s="2">
        <v>110000</v>
      </c>
      <c r="L720" s="2" t="s">
        <v>13</v>
      </c>
      <c r="M720" s="2" t="s">
        <v>35</v>
      </c>
    </row>
    <row r="721" spans="1:13" ht="15.75" customHeight="1" x14ac:dyDescent="0.2">
      <c r="A721" s="2">
        <v>9450</v>
      </c>
      <c r="B721" s="2">
        <v>4</v>
      </c>
      <c r="C721" s="2">
        <v>5</v>
      </c>
      <c r="D721" s="2">
        <v>1954</v>
      </c>
      <c r="E721" s="2">
        <v>1954</v>
      </c>
      <c r="F721" s="2">
        <v>894</v>
      </c>
      <c r="G721" s="2">
        <v>1</v>
      </c>
      <c r="H721" s="2">
        <v>3</v>
      </c>
      <c r="I721" s="2">
        <v>0</v>
      </c>
      <c r="J721" s="2">
        <v>2</v>
      </c>
      <c r="K721" s="2">
        <v>110000</v>
      </c>
      <c r="L721" s="2" t="s">
        <v>13</v>
      </c>
      <c r="M721" s="2" t="s">
        <v>35</v>
      </c>
    </row>
    <row r="722" spans="1:13" ht="15.75" customHeight="1" x14ac:dyDescent="0.2">
      <c r="A722" s="2">
        <v>17808</v>
      </c>
      <c r="B722" s="2">
        <v>4</v>
      </c>
      <c r="C722" s="2">
        <v>5</v>
      </c>
      <c r="D722" s="2">
        <v>1946</v>
      </c>
      <c r="E722" s="2">
        <v>1950</v>
      </c>
      <c r="F722" s="2">
        <v>1242</v>
      </c>
      <c r="G722" s="2">
        <v>1</v>
      </c>
      <c r="H722" s="2">
        <v>2</v>
      </c>
      <c r="I722" s="2">
        <v>0</v>
      </c>
      <c r="J722" s="2">
        <v>1</v>
      </c>
      <c r="K722" s="2">
        <v>109900</v>
      </c>
      <c r="L722" s="2" t="s">
        <v>13</v>
      </c>
      <c r="M722" s="2" t="s">
        <v>35</v>
      </c>
    </row>
    <row r="723" spans="1:13" ht="15.75" customHeight="1" x14ac:dyDescent="0.2">
      <c r="A723" s="2">
        <v>10042</v>
      </c>
      <c r="B723" s="2">
        <v>6</v>
      </c>
      <c r="C723" s="2">
        <v>8</v>
      </c>
      <c r="D723" s="2">
        <v>1920</v>
      </c>
      <c r="E723" s="2">
        <v>1995</v>
      </c>
      <c r="F723" s="2">
        <v>865</v>
      </c>
      <c r="G723" s="2">
        <v>1</v>
      </c>
      <c r="H723" s="2">
        <v>2</v>
      </c>
      <c r="I723" s="2">
        <v>1</v>
      </c>
      <c r="J723" s="2">
        <v>1</v>
      </c>
      <c r="K723" s="2">
        <v>108500</v>
      </c>
      <c r="L723" s="2" t="s">
        <v>13</v>
      </c>
      <c r="M723" s="2" t="s">
        <v>35</v>
      </c>
    </row>
    <row r="724" spans="1:13" ht="15.75" customHeight="1" x14ac:dyDescent="0.2">
      <c r="A724" s="2">
        <v>9084</v>
      </c>
      <c r="B724" s="2">
        <v>4</v>
      </c>
      <c r="C724" s="2">
        <v>5</v>
      </c>
      <c r="D724" s="2">
        <v>1940</v>
      </c>
      <c r="E724" s="2">
        <v>1950</v>
      </c>
      <c r="F724" s="2">
        <v>1510</v>
      </c>
      <c r="G724" s="2">
        <v>1</v>
      </c>
      <c r="H724" s="2">
        <v>4</v>
      </c>
      <c r="I724" s="2">
        <v>1</v>
      </c>
      <c r="J724" s="2">
        <v>1</v>
      </c>
      <c r="K724" s="2">
        <v>108000</v>
      </c>
      <c r="L724" s="2" t="s">
        <v>13</v>
      </c>
      <c r="M724" s="2" t="s">
        <v>35</v>
      </c>
    </row>
    <row r="725" spans="1:13" ht="15.75" customHeight="1" x14ac:dyDescent="0.2">
      <c r="A725" s="2">
        <v>8777</v>
      </c>
      <c r="B725" s="2">
        <v>4</v>
      </c>
      <c r="C725" s="2">
        <v>5</v>
      </c>
      <c r="D725" s="2">
        <v>1949</v>
      </c>
      <c r="E725" s="2">
        <v>2003</v>
      </c>
      <c r="F725" s="2">
        <v>1126</v>
      </c>
      <c r="G725" s="2">
        <v>2</v>
      </c>
      <c r="H725" s="2">
        <v>2</v>
      </c>
      <c r="I725" s="2">
        <v>0</v>
      </c>
      <c r="J725" s="2">
        <v>2</v>
      </c>
      <c r="K725" s="2">
        <v>108000</v>
      </c>
      <c r="L725" s="2" t="s">
        <v>13</v>
      </c>
      <c r="M725" s="2" t="s">
        <v>35</v>
      </c>
    </row>
    <row r="726" spans="1:13" ht="15.75" customHeight="1" x14ac:dyDescent="0.2">
      <c r="A726" s="2">
        <v>13907</v>
      </c>
      <c r="B726" s="2">
        <v>5</v>
      </c>
      <c r="C726" s="2">
        <v>6</v>
      </c>
      <c r="D726" s="2">
        <v>1940</v>
      </c>
      <c r="E726" s="2">
        <v>1969</v>
      </c>
      <c r="F726" s="2">
        <v>996</v>
      </c>
      <c r="G726" s="2">
        <v>1</v>
      </c>
      <c r="H726" s="2">
        <v>3</v>
      </c>
      <c r="I726" s="2">
        <v>1</v>
      </c>
      <c r="J726" s="2">
        <v>0</v>
      </c>
      <c r="K726" s="2">
        <v>108000</v>
      </c>
      <c r="L726" s="2" t="s">
        <v>13</v>
      </c>
      <c r="M726" s="2" t="s">
        <v>35</v>
      </c>
    </row>
    <row r="727" spans="1:13" ht="15.75" customHeight="1" x14ac:dyDescent="0.2">
      <c r="A727" s="2">
        <v>5142</v>
      </c>
      <c r="B727" s="2">
        <v>4</v>
      </c>
      <c r="C727" s="2">
        <v>7</v>
      </c>
      <c r="D727" s="2">
        <v>1923</v>
      </c>
      <c r="E727" s="2">
        <v>2008</v>
      </c>
      <c r="F727" s="2">
        <v>1292</v>
      </c>
      <c r="G727" s="2">
        <v>1</v>
      </c>
      <c r="H727" s="2">
        <v>3</v>
      </c>
      <c r="I727" s="2">
        <v>0</v>
      </c>
      <c r="J727" s="2">
        <v>1</v>
      </c>
      <c r="K727" s="2">
        <v>108000</v>
      </c>
      <c r="L727" s="2" t="s">
        <v>13</v>
      </c>
      <c r="M727" s="2" t="s">
        <v>35</v>
      </c>
    </row>
    <row r="728" spans="1:13" ht="15.75" customHeight="1" x14ac:dyDescent="0.2">
      <c r="A728" s="2">
        <v>7000</v>
      </c>
      <c r="B728" s="2">
        <v>5</v>
      </c>
      <c r="C728" s="2">
        <v>7</v>
      </c>
      <c r="D728" s="2">
        <v>1910</v>
      </c>
      <c r="E728" s="2">
        <v>1991</v>
      </c>
      <c r="F728" s="2">
        <v>1347</v>
      </c>
      <c r="G728" s="2">
        <v>1</v>
      </c>
      <c r="H728" s="2">
        <v>3</v>
      </c>
      <c r="I728" s="2">
        <v>0</v>
      </c>
      <c r="J728" s="2">
        <v>0</v>
      </c>
      <c r="K728" s="2">
        <v>107500</v>
      </c>
      <c r="L728" s="2" t="s">
        <v>13</v>
      </c>
      <c r="M728" s="2" t="s">
        <v>35</v>
      </c>
    </row>
    <row r="729" spans="1:13" ht="15.75" customHeight="1" x14ac:dyDescent="0.2">
      <c r="A729" s="2">
        <v>7819</v>
      </c>
      <c r="B729" s="2">
        <v>6</v>
      </c>
      <c r="C729" s="2">
        <v>5</v>
      </c>
      <c r="D729" s="2">
        <v>1976</v>
      </c>
      <c r="E729" s="2">
        <v>1976</v>
      </c>
      <c r="F729" s="2">
        <v>1117</v>
      </c>
      <c r="G729" s="2">
        <v>1</v>
      </c>
      <c r="H729" s="2">
        <v>3</v>
      </c>
      <c r="I729" s="2">
        <v>1</v>
      </c>
      <c r="J729" s="2">
        <v>2</v>
      </c>
      <c r="K729" s="2">
        <v>107000</v>
      </c>
      <c r="L729" s="2" t="s">
        <v>13</v>
      </c>
      <c r="M729" s="2" t="s">
        <v>35</v>
      </c>
    </row>
    <row r="730" spans="1:13" ht="15.75" customHeight="1" x14ac:dyDescent="0.2">
      <c r="A730" s="2">
        <v>8707</v>
      </c>
      <c r="B730" s="2">
        <v>4</v>
      </c>
      <c r="C730" s="2">
        <v>5</v>
      </c>
      <c r="D730" s="2">
        <v>1924</v>
      </c>
      <c r="E730" s="2">
        <v>1950</v>
      </c>
      <c r="F730" s="2">
        <v>1669</v>
      </c>
      <c r="G730" s="2">
        <v>1</v>
      </c>
      <c r="H730" s="2">
        <v>4</v>
      </c>
      <c r="I730" s="2">
        <v>0</v>
      </c>
      <c r="J730" s="2">
        <v>1</v>
      </c>
      <c r="K730" s="2">
        <v>107000</v>
      </c>
      <c r="L730" s="2" t="s">
        <v>13</v>
      </c>
      <c r="M730" s="2" t="s">
        <v>35</v>
      </c>
    </row>
    <row r="731" spans="1:13" ht="15.75" customHeight="1" x14ac:dyDescent="0.2">
      <c r="A731" s="2">
        <v>9060</v>
      </c>
      <c r="B731" s="2">
        <v>6</v>
      </c>
      <c r="C731" s="2">
        <v>5</v>
      </c>
      <c r="D731" s="2">
        <v>1939</v>
      </c>
      <c r="E731" s="2">
        <v>1950</v>
      </c>
      <c r="F731" s="2">
        <v>1258</v>
      </c>
      <c r="G731" s="2">
        <v>1</v>
      </c>
      <c r="H731" s="2">
        <v>2</v>
      </c>
      <c r="I731" s="2">
        <v>0</v>
      </c>
      <c r="J731" s="2">
        <v>1</v>
      </c>
      <c r="K731" s="2">
        <v>105000</v>
      </c>
      <c r="L731" s="2" t="s">
        <v>13</v>
      </c>
      <c r="M731" s="2" t="s">
        <v>35</v>
      </c>
    </row>
    <row r="732" spans="1:13" ht="15.75" customHeight="1" x14ac:dyDescent="0.2">
      <c r="A732" s="2">
        <v>9738</v>
      </c>
      <c r="B732" s="2">
        <v>5</v>
      </c>
      <c r="C732" s="2">
        <v>7</v>
      </c>
      <c r="D732" s="2">
        <v>1924</v>
      </c>
      <c r="E732" s="2">
        <v>1950</v>
      </c>
      <c r="F732" s="2">
        <v>1221</v>
      </c>
      <c r="G732" s="2">
        <v>1</v>
      </c>
      <c r="H732" s="2">
        <v>4</v>
      </c>
      <c r="I732" s="2">
        <v>0</v>
      </c>
      <c r="J732" s="2">
        <v>1</v>
      </c>
      <c r="K732" s="2">
        <v>104900</v>
      </c>
      <c r="L732" s="2" t="s">
        <v>17</v>
      </c>
      <c r="M732" s="2" t="s">
        <v>35</v>
      </c>
    </row>
    <row r="733" spans="1:13" ht="15.75" customHeight="1" x14ac:dyDescent="0.2">
      <c r="A733" s="2">
        <v>6629</v>
      </c>
      <c r="B733" s="2">
        <v>6</v>
      </c>
      <c r="C733" s="2">
        <v>6</v>
      </c>
      <c r="D733" s="2">
        <v>1925</v>
      </c>
      <c r="E733" s="2">
        <v>1950</v>
      </c>
      <c r="F733" s="2">
        <v>1369</v>
      </c>
      <c r="G733" s="2">
        <v>2</v>
      </c>
      <c r="H733" s="2">
        <v>3</v>
      </c>
      <c r="I733" s="2">
        <v>0</v>
      </c>
      <c r="J733" s="2">
        <v>1</v>
      </c>
      <c r="K733" s="2">
        <v>103600</v>
      </c>
      <c r="L733" s="2" t="s">
        <v>17</v>
      </c>
      <c r="M733" s="2" t="s">
        <v>35</v>
      </c>
    </row>
    <row r="734" spans="1:13" ht="15.75" customHeight="1" x14ac:dyDescent="0.2">
      <c r="A734" s="2">
        <v>11767</v>
      </c>
      <c r="B734" s="2">
        <v>5</v>
      </c>
      <c r="C734" s="2">
        <v>5</v>
      </c>
      <c r="D734" s="2">
        <v>1956</v>
      </c>
      <c r="E734" s="2">
        <v>1956</v>
      </c>
      <c r="F734" s="2">
        <v>1560</v>
      </c>
      <c r="G734" s="2">
        <v>1</v>
      </c>
      <c r="H734" s="2">
        <v>2</v>
      </c>
      <c r="I734" s="2">
        <v>1</v>
      </c>
      <c r="J734" s="2">
        <v>1</v>
      </c>
      <c r="K734" s="2">
        <v>103500</v>
      </c>
      <c r="L734" s="2" t="s">
        <v>13</v>
      </c>
      <c r="M734" s="2" t="s">
        <v>35</v>
      </c>
    </row>
    <row r="735" spans="1:13" ht="15.75" customHeight="1" x14ac:dyDescent="0.2">
      <c r="A735" s="2">
        <v>8877</v>
      </c>
      <c r="B735" s="2">
        <v>4</v>
      </c>
      <c r="C735" s="2">
        <v>5</v>
      </c>
      <c r="D735" s="2">
        <v>1951</v>
      </c>
      <c r="E735" s="2">
        <v>1951</v>
      </c>
      <c r="F735" s="2">
        <v>1220</v>
      </c>
      <c r="G735" s="2">
        <v>1</v>
      </c>
      <c r="H735" s="2">
        <v>2</v>
      </c>
      <c r="I735" s="2">
        <v>0</v>
      </c>
      <c r="J735" s="2">
        <v>2</v>
      </c>
      <c r="K735" s="2">
        <v>102000</v>
      </c>
      <c r="L735" s="2" t="s">
        <v>13</v>
      </c>
      <c r="M735" s="2" t="s">
        <v>35</v>
      </c>
    </row>
    <row r="736" spans="1:13" ht="15.75" customHeight="1" x14ac:dyDescent="0.2">
      <c r="A736" s="2">
        <v>9825</v>
      </c>
      <c r="B736" s="2">
        <v>5</v>
      </c>
      <c r="C736" s="2">
        <v>5</v>
      </c>
      <c r="D736" s="2">
        <v>1965</v>
      </c>
      <c r="E736" s="2">
        <v>1965</v>
      </c>
      <c r="F736" s="2">
        <v>1664</v>
      </c>
      <c r="G736" s="2">
        <v>2</v>
      </c>
      <c r="H736" s="2">
        <v>4</v>
      </c>
      <c r="I736" s="2">
        <v>0</v>
      </c>
      <c r="J736" s="2">
        <v>0</v>
      </c>
      <c r="K736" s="2">
        <v>100000</v>
      </c>
      <c r="L736" s="2" t="s">
        <v>13</v>
      </c>
      <c r="M736" s="2" t="s">
        <v>35</v>
      </c>
    </row>
    <row r="737" spans="1:13" ht="15.75" customHeight="1" x14ac:dyDescent="0.2">
      <c r="A737" s="2">
        <v>8877</v>
      </c>
      <c r="B737" s="2">
        <v>4</v>
      </c>
      <c r="C737" s="2">
        <v>6</v>
      </c>
      <c r="D737" s="2">
        <v>1938</v>
      </c>
      <c r="E737" s="2">
        <v>1958</v>
      </c>
      <c r="F737" s="2">
        <v>816</v>
      </c>
      <c r="G737" s="2">
        <v>1</v>
      </c>
      <c r="H737" s="2">
        <v>2</v>
      </c>
      <c r="I737" s="2">
        <v>1</v>
      </c>
      <c r="J737" s="2">
        <v>1</v>
      </c>
      <c r="K737" s="2">
        <v>100000</v>
      </c>
      <c r="L737" s="2" t="s">
        <v>13</v>
      </c>
      <c r="M737" s="2" t="s">
        <v>35</v>
      </c>
    </row>
    <row r="738" spans="1:13" ht="15.75" customHeight="1" x14ac:dyDescent="0.2">
      <c r="A738" s="2">
        <v>7692</v>
      </c>
      <c r="B738" s="2">
        <v>4</v>
      </c>
      <c r="C738" s="2">
        <v>6</v>
      </c>
      <c r="D738" s="2">
        <v>1954</v>
      </c>
      <c r="E738" s="2">
        <v>1954</v>
      </c>
      <c r="F738" s="2">
        <v>1204</v>
      </c>
      <c r="G738" s="2">
        <v>1</v>
      </c>
      <c r="H738" s="2">
        <v>3</v>
      </c>
      <c r="I738" s="2">
        <v>0</v>
      </c>
      <c r="J738" s="2">
        <v>1</v>
      </c>
      <c r="K738" s="2">
        <v>100000</v>
      </c>
      <c r="L738" s="2" t="s">
        <v>13</v>
      </c>
      <c r="M738" s="2" t="s">
        <v>35</v>
      </c>
    </row>
    <row r="739" spans="1:13" ht="15.75" customHeight="1" x14ac:dyDescent="0.2">
      <c r="A739" s="2">
        <v>4060</v>
      </c>
      <c r="B739" s="2">
        <v>5</v>
      </c>
      <c r="C739" s="2">
        <v>8</v>
      </c>
      <c r="D739" s="2">
        <v>1922</v>
      </c>
      <c r="E739" s="2">
        <v>1950</v>
      </c>
      <c r="F739" s="2">
        <v>864</v>
      </c>
      <c r="G739" s="2">
        <v>1</v>
      </c>
      <c r="H739" s="2">
        <v>2</v>
      </c>
      <c r="I739" s="2">
        <v>0</v>
      </c>
      <c r="J739" s="2">
        <v>0</v>
      </c>
      <c r="K739" s="2">
        <v>99900</v>
      </c>
      <c r="L739" s="2" t="s">
        <v>13</v>
      </c>
      <c r="M739" s="2" t="s">
        <v>35</v>
      </c>
    </row>
    <row r="740" spans="1:13" ht="15.75" customHeight="1" x14ac:dyDescent="0.2">
      <c r="A740" s="2">
        <v>9350</v>
      </c>
      <c r="B740" s="2">
        <v>5</v>
      </c>
      <c r="C740" s="2">
        <v>5</v>
      </c>
      <c r="D740" s="2">
        <v>1975</v>
      </c>
      <c r="E740" s="2">
        <v>1975</v>
      </c>
      <c r="F740" s="2">
        <v>864</v>
      </c>
      <c r="G740" s="2">
        <v>1</v>
      </c>
      <c r="H740" s="2">
        <v>2</v>
      </c>
      <c r="I740" s="2">
        <v>0</v>
      </c>
      <c r="J740" s="2">
        <v>0</v>
      </c>
      <c r="K740" s="2">
        <v>99600</v>
      </c>
      <c r="L740" s="2" t="s">
        <v>13</v>
      </c>
      <c r="M740" s="2" t="s">
        <v>35</v>
      </c>
    </row>
    <row r="741" spans="1:13" ht="15.75" customHeight="1" x14ac:dyDescent="0.2">
      <c r="A741" s="2">
        <v>9520</v>
      </c>
      <c r="B741" s="2">
        <v>4</v>
      </c>
      <c r="C741" s="2">
        <v>5</v>
      </c>
      <c r="D741" s="2">
        <v>1953</v>
      </c>
      <c r="E741" s="2">
        <v>1953</v>
      </c>
      <c r="F741" s="2">
        <v>930</v>
      </c>
      <c r="G741" s="2">
        <v>1</v>
      </c>
      <c r="H741" s="2">
        <v>2</v>
      </c>
      <c r="I741" s="2">
        <v>0</v>
      </c>
      <c r="J741" s="2">
        <v>1</v>
      </c>
      <c r="K741" s="2">
        <v>99000</v>
      </c>
      <c r="L741" s="2" t="s">
        <v>13</v>
      </c>
      <c r="M741" s="2" t="s">
        <v>35</v>
      </c>
    </row>
    <row r="742" spans="1:13" ht="15.75" customHeight="1" x14ac:dyDescent="0.2">
      <c r="A742" s="2">
        <v>8741</v>
      </c>
      <c r="B742" s="2">
        <v>5</v>
      </c>
      <c r="C742" s="2">
        <v>6</v>
      </c>
      <c r="D742" s="2">
        <v>1946</v>
      </c>
      <c r="E742" s="2">
        <v>1950</v>
      </c>
      <c r="F742" s="2">
        <v>1195</v>
      </c>
      <c r="G742" s="2">
        <v>2</v>
      </c>
      <c r="H742" s="2">
        <v>4</v>
      </c>
      <c r="I742" s="2">
        <v>0</v>
      </c>
      <c r="J742" s="2">
        <v>0</v>
      </c>
      <c r="K742" s="2">
        <v>98500</v>
      </c>
      <c r="L742" s="2" t="s">
        <v>13</v>
      </c>
      <c r="M742" s="2" t="s">
        <v>35</v>
      </c>
    </row>
    <row r="743" spans="1:13" ht="15.75" customHeight="1" x14ac:dyDescent="0.2">
      <c r="A743" s="2">
        <v>8405</v>
      </c>
      <c r="B743" s="2">
        <v>4</v>
      </c>
      <c r="C743" s="2">
        <v>3</v>
      </c>
      <c r="D743" s="2">
        <v>1945</v>
      </c>
      <c r="E743" s="2">
        <v>1950</v>
      </c>
      <c r="F743" s="2">
        <v>1529</v>
      </c>
      <c r="G743" s="2">
        <v>2</v>
      </c>
      <c r="H743" s="2">
        <v>4</v>
      </c>
      <c r="I743" s="2">
        <v>0</v>
      </c>
      <c r="J743" s="2">
        <v>1</v>
      </c>
      <c r="K743" s="2">
        <v>98000</v>
      </c>
      <c r="L743" s="2" t="s">
        <v>13</v>
      </c>
      <c r="M743" s="2" t="s">
        <v>35</v>
      </c>
    </row>
    <row r="744" spans="1:13" ht="15.75" customHeight="1" x14ac:dyDescent="0.2">
      <c r="A744" s="2">
        <v>5604</v>
      </c>
      <c r="B744" s="2">
        <v>5</v>
      </c>
      <c r="C744" s="2">
        <v>6</v>
      </c>
      <c r="D744" s="2">
        <v>1925</v>
      </c>
      <c r="E744" s="2">
        <v>1950</v>
      </c>
      <c r="F744" s="2">
        <v>864</v>
      </c>
      <c r="G744" s="2">
        <v>1</v>
      </c>
      <c r="H744" s="2">
        <v>2</v>
      </c>
      <c r="I744" s="2">
        <v>0</v>
      </c>
      <c r="J744" s="2">
        <v>0</v>
      </c>
      <c r="K744" s="2">
        <v>98000</v>
      </c>
      <c r="L744" s="2" t="s">
        <v>13</v>
      </c>
      <c r="M744" s="2" t="s">
        <v>35</v>
      </c>
    </row>
    <row r="745" spans="1:13" ht="15.75" customHeight="1" x14ac:dyDescent="0.2">
      <c r="A745" s="2">
        <v>8777</v>
      </c>
      <c r="B745" s="2">
        <v>4</v>
      </c>
      <c r="C745" s="2">
        <v>6</v>
      </c>
      <c r="D745" s="2">
        <v>1910</v>
      </c>
      <c r="E745" s="2">
        <v>2000</v>
      </c>
      <c r="F745" s="2">
        <v>1436</v>
      </c>
      <c r="G745" s="2">
        <v>2</v>
      </c>
      <c r="H745" s="2">
        <v>3</v>
      </c>
      <c r="I745" s="2">
        <v>0</v>
      </c>
      <c r="J745" s="2">
        <v>2</v>
      </c>
      <c r="K745" s="2">
        <v>98000</v>
      </c>
      <c r="L745" s="2" t="s">
        <v>17</v>
      </c>
      <c r="M745" s="2" t="s">
        <v>35</v>
      </c>
    </row>
    <row r="746" spans="1:13" ht="15.75" customHeight="1" x14ac:dyDescent="0.2">
      <c r="A746" s="2">
        <v>6956</v>
      </c>
      <c r="B746" s="2">
        <v>4</v>
      </c>
      <c r="C746" s="2">
        <v>7</v>
      </c>
      <c r="D746" s="2">
        <v>1948</v>
      </c>
      <c r="E746" s="2">
        <v>1950</v>
      </c>
      <c r="F746" s="2">
        <v>936</v>
      </c>
      <c r="G746" s="2">
        <v>1</v>
      </c>
      <c r="H746" s="2">
        <v>3</v>
      </c>
      <c r="I746" s="2">
        <v>0</v>
      </c>
      <c r="J746" s="2">
        <v>1</v>
      </c>
      <c r="K746" s="2">
        <v>97900</v>
      </c>
      <c r="L746" s="2" t="s">
        <v>17</v>
      </c>
      <c r="M746" s="2" t="s">
        <v>35</v>
      </c>
    </row>
    <row r="747" spans="1:13" ht="15.75" customHeight="1" x14ac:dyDescent="0.2">
      <c r="A747" s="2">
        <v>8050</v>
      </c>
      <c r="B747" s="2">
        <v>5</v>
      </c>
      <c r="C747" s="2">
        <v>8</v>
      </c>
      <c r="D747" s="2">
        <v>1947</v>
      </c>
      <c r="E747" s="2">
        <v>1993</v>
      </c>
      <c r="F747" s="2">
        <v>1137</v>
      </c>
      <c r="G747" s="2">
        <v>1</v>
      </c>
      <c r="H747" s="2">
        <v>4</v>
      </c>
      <c r="I747" s="2">
        <v>0</v>
      </c>
      <c r="J747" s="2">
        <v>0</v>
      </c>
      <c r="K747" s="2">
        <v>96000</v>
      </c>
      <c r="L747" s="2" t="s">
        <v>17</v>
      </c>
      <c r="M747" s="2" t="s">
        <v>35</v>
      </c>
    </row>
    <row r="748" spans="1:13" ht="15.75" customHeight="1" x14ac:dyDescent="0.2">
      <c r="A748" s="2">
        <v>7550</v>
      </c>
      <c r="B748" s="2">
        <v>4</v>
      </c>
      <c r="C748" s="2">
        <v>5</v>
      </c>
      <c r="D748" s="2">
        <v>1920</v>
      </c>
      <c r="E748" s="2">
        <v>1950</v>
      </c>
      <c r="F748" s="2">
        <v>1362</v>
      </c>
      <c r="G748" s="2">
        <v>2</v>
      </c>
      <c r="H748" s="2">
        <v>4</v>
      </c>
      <c r="I748" s="2">
        <v>0</v>
      </c>
      <c r="J748" s="2">
        <v>1</v>
      </c>
      <c r="K748" s="2">
        <v>96000</v>
      </c>
      <c r="L748" s="2" t="s">
        <v>26</v>
      </c>
      <c r="M748" s="2" t="s">
        <v>35</v>
      </c>
    </row>
    <row r="749" spans="1:13" ht="15.75" customHeight="1" x14ac:dyDescent="0.2">
      <c r="A749" s="2">
        <v>9084</v>
      </c>
      <c r="B749" s="2">
        <v>5</v>
      </c>
      <c r="C749" s="2">
        <v>6</v>
      </c>
      <c r="D749" s="2">
        <v>1941</v>
      </c>
      <c r="E749" s="2">
        <v>1950</v>
      </c>
      <c r="F749" s="2">
        <v>1111</v>
      </c>
      <c r="G749" s="2">
        <v>1</v>
      </c>
      <c r="H749" s="2">
        <v>3</v>
      </c>
      <c r="I749" s="2">
        <v>0</v>
      </c>
      <c r="J749" s="2">
        <v>1</v>
      </c>
      <c r="K749" s="2">
        <v>95000</v>
      </c>
      <c r="L749" s="2" t="s">
        <v>13</v>
      </c>
      <c r="M749" s="2" t="s">
        <v>35</v>
      </c>
    </row>
    <row r="750" spans="1:13" ht="15.75" customHeight="1" x14ac:dyDescent="0.2">
      <c r="A750" s="2">
        <v>10921</v>
      </c>
      <c r="B750" s="2">
        <v>4</v>
      </c>
      <c r="C750" s="2">
        <v>5</v>
      </c>
      <c r="D750" s="2">
        <v>1965</v>
      </c>
      <c r="E750" s="2">
        <v>1965</v>
      </c>
      <c r="F750" s="2">
        <v>960</v>
      </c>
      <c r="G750" s="2">
        <v>1</v>
      </c>
      <c r="H750" s="2">
        <v>3</v>
      </c>
      <c r="I750" s="2">
        <v>0</v>
      </c>
      <c r="J750" s="2">
        <v>1</v>
      </c>
      <c r="K750" s="2">
        <v>94750</v>
      </c>
      <c r="L750" s="2" t="s">
        <v>13</v>
      </c>
      <c r="M750" s="2" t="s">
        <v>35</v>
      </c>
    </row>
    <row r="751" spans="1:13" ht="15.75" customHeight="1" x14ac:dyDescent="0.2">
      <c r="A751" s="2">
        <v>8335</v>
      </c>
      <c r="B751" s="2">
        <v>5</v>
      </c>
      <c r="C751" s="2">
        <v>5</v>
      </c>
      <c r="D751" s="2">
        <v>1954</v>
      </c>
      <c r="E751" s="2">
        <v>1954</v>
      </c>
      <c r="F751" s="2">
        <v>1124</v>
      </c>
      <c r="G751" s="2">
        <v>1</v>
      </c>
      <c r="H751" s="2">
        <v>3</v>
      </c>
      <c r="I751" s="2">
        <v>1</v>
      </c>
      <c r="J751" s="2">
        <v>0</v>
      </c>
      <c r="K751" s="2">
        <v>93000</v>
      </c>
      <c r="L751" s="2" t="s">
        <v>13</v>
      </c>
      <c r="M751" s="2" t="s">
        <v>35</v>
      </c>
    </row>
    <row r="752" spans="1:13" ht="15.75" customHeight="1" x14ac:dyDescent="0.2">
      <c r="A752" s="2">
        <v>7822</v>
      </c>
      <c r="B752" s="2">
        <v>6</v>
      </c>
      <c r="C752" s="2">
        <v>3</v>
      </c>
      <c r="D752" s="2">
        <v>1915</v>
      </c>
      <c r="E752" s="2">
        <v>1950</v>
      </c>
      <c r="F752" s="2">
        <v>1338</v>
      </c>
      <c r="G752" s="2">
        <v>2</v>
      </c>
      <c r="H752" s="2">
        <v>3</v>
      </c>
      <c r="I752" s="2">
        <v>0</v>
      </c>
      <c r="J752" s="2">
        <v>2</v>
      </c>
      <c r="K752" s="2">
        <v>92000</v>
      </c>
      <c r="L752" s="2" t="s">
        <v>26</v>
      </c>
      <c r="M752" s="2" t="s">
        <v>35</v>
      </c>
    </row>
    <row r="753" spans="1:13" ht="15.75" customHeight="1" x14ac:dyDescent="0.2">
      <c r="A753" s="2">
        <v>6931</v>
      </c>
      <c r="B753" s="2">
        <v>4</v>
      </c>
      <c r="C753" s="2">
        <v>5</v>
      </c>
      <c r="D753" s="2">
        <v>1955</v>
      </c>
      <c r="E753" s="2">
        <v>1955</v>
      </c>
      <c r="F753" s="2">
        <v>784</v>
      </c>
      <c r="G753" s="2">
        <v>1</v>
      </c>
      <c r="H753" s="2">
        <v>2</v>
      </c>
      <c r="I753" s="2">
        <v>0</v>
      </c>
      <c r="J753" s="2">
        <v>0</v>
      </c>
      <c r="K753" s="2">
        <v>91900</v>
      </c>
      <c r="L753" s="2" t="s">
        <v>13</v>
      </c>
      <c r="M753" s="2" t="s">
        <v>35</v>
      </c>
    </row>
    <row r="754" spans="1:13" ht="15.75" customHeight="1" x14ac:dyDescent="0.2">
      <c r="A754" s="2">
        <v>7585</v>
      </c>
      <c r="B754" s="2">
        <v>5</v>
      </c>
      <c r="C754" s="2">
        <v>3</v>
      </c>
      <c r="D754" s="2">
        <v>1948</v>
      </c>
      <c r="E754" s="2">
        <v>1950</v>
      </c>
      <c r="F754" s="2">
        <v>1456</v>
      </c>
      <c r="G754" s="2">
        <v>1</v>
      </c>
      <c r="H754" s="2">
        <v>4</v>
      </c>
      <c r="I754" s="2">
        <v>1</v>
      </c>
      <c r="J754" s="2">
        <v>1</v>
      </c>
      <c r="K754" s="2">
        <v>91500</v>
      </c>
      <c r="L754" s="2" t="s">
        <v>13</v>
      </c>
      <c r="M754" s="2" t="s">
        <v>35</v>
      </c>
    </row>
    <row r="755" spans="1:13" ht="15.75" customHeight="1" x14ac:dyDescent="0.2">
      <c r="A755" s="2">
        <v>6410</v>
      </c>
      <c r="B755" s="2">
        <v>4</v>
      </c>
      <c r="C755" s="2">
        <v>5</v>
      </c>
      <c r="D755" s="2">
        <v>1958</v>
      </c>
      <c r="E755" s="2">
        <v>1958</v>
      </c>
      <c r="F755" s="2">
        <v>960</v>
      </c>
      <c r="G755" s="2">
        <v>1</v>
      </c>
      <c r="H755" s="2">
        <v>3</v>
      </c>
      <c r="I755" s="2">
        <v>0</v>
      </c>
      <c r="J755" s="2">
        <v>0</v>
      </c>
      <c r="K755" s="2">
        <v>90000</v>
      </c>
      <c r="L755" s="2" t="s">
        <v>13</v>
      </c>
      <c r="M755" s="2" t="s">
        <v>35</v>
      </c>
    </row>
    <row r="756" spans="1:13" ht="15.75" customHeight="1" x14ac:dyDescent="0.2">
      <c r="A756" s="2">
        <v>9098</v>
      </c>
      <c r="B756" s="2">
        <v>4</v>
      </c>
      <c r="C756" s="2">
        <v>7</v>
      </c>
      <c r="D756" s="2">
        <v>1920</v>
      </c>
      <c r="E756" s="2">
        <v>2002</v>
      </c>
      <c r="F756" s="2">
        <v>605</v>
      </c>
      <c r="G756" s="2">
        <v>1</v>
      </c>
      <c r="H756" s="2">
        <v>2</v>
      </c>
      <c r="I756" s="2">
        <v>0</v>
      </c>
      <c r="J756" s="2">
        <v>0</v>
      </c>
      <c r="K756" s="2">
        <v>86000</v>
      </c>
      <c r="L756" s="2" t="s">
        <v>13</v>
      </c>
      <c r="M756" s="2" t="s">
        <v>35</v>
      </c>
    </row>
    <row r="757" spans="1:13" ht="15.75" customHeight="1" x14ac:dyDescent="0.2">
      <c r="A757" s="2">
        <v>6410</v>
      </c>
      <c r="B757" s="2">
        <v>4</v>
      </c>
      <c r="C757" s="2">
        <v>5</v>
      </c>
      <c r="D757" s="2">
        <v>1959</v>
      </c>
      <c r="E757" s="2">
        <v>1959</v>
      </c>
      <c r="F757" s="2">
        <v>876</v>
      </c>
      <c r="G757" s="2">
        <v>1</v>
      </c>
      <c r="H757" s="2">
        <v>3</v>
      </c>
      <c r="I757" s="2">
        <v>0</v>
      </c>
      <c r="J757" s="2">
        <v>1</v>
      </c>
      <c r="K757" s="2">
        <v>85000</v>
      </c>
      <c r="L757" s="2" t="s">
        <v>13</v>
      </c>
      <c r="M757" s="2" t="s">
        <v>35</v>
      </c>
    </row>
    <row r="758" spans="1:13" ht="15.75" customHeight="1" x14ac:dyDescent="0.2">
      <c r="A758" s="2">
        <v>8777</v>
      </c>
      <c r="B758" s="2">
        <v>5</v>
      </c>
      <c r="C758" s="2">
        <v>7</v>
      </c>
      <c r="D758" s="2">
        <v>1910</v>
      </c>
      <c r="E758" s="2">
        <v>1950</v>
      </c>
      <c r="F758" s="2">
        <v>796</v>
      </c>
      <c r="G758" s="2">
        <v>1</v>
      </c>
      <c r="H758" s="2">
        <v>2</v>
      </c>
      <c r="I758" s="2">
        <v>0</v>
      </c>
      <c r="J758" s="2">
        <v>0</v>
      </c>
      <c r="K758" s="2">
        <v>85000</v>
      </c>
      <c r="L758" s="2" t="s">
        <v>13</v>
      </c>
      <c r="M758" s="2" t="s">
        <v>35</v>
      </c>
    </row>
    <row r="759" spans="1:13" ht="15.75" customHeight="1" x14ac:dyDescent="0.2">
      <c r="A759" s="2">
        <v>11100</v>
      </c>
      <c r="B759" s="2">
        <v>4</v>
      </c>
      <c r="C759" s="2">
        <v>7</v>
      </c>
      <c r="D759" s="2">
        <v>1946</v>
      </c>
      <c r="E759" s="2">
        <v>2006</v>
      </c>
      <c r="F759" s="2">
        <v>930</v>
      </c>
      <c r="G759" s="2">
        <v>1</v>
      </c>
      <c r="H759" s="2">
        <v>2</v>
      </c>
      <c r="I759" s="2">
        <v>0</v>
      </c>
      <c r="J759" s="2">
        <v>1</v>
      </c>
      <c r="K759" s="2">
        <v>84900</v>
      </c>
      <c r="L759" s="2" t="s">
        <v>13</v>
      </c>
      <c r="M759" s="2" t="s">
        <v>35</v>
      </c>
    </row>
    <row r="760" spans="1:13" ht="15.75" customHeight="1" x14ac:dyDescent="0.2">
      <c r="A760" s="2">
        <v>8777</v>
      </c>
      <c r="B760" s="2">
        <v>3</v>
      </c>
      <c r="C760" s="2">
        <v>6</v>
      </c>
      <c r="D760" s="2">
        <v>1945</v>
      </c>
      <c r="E760" s="2">
        <v>2007</v>
      </c>
      <c r="F760" s="2">
        <v>640</v>
      </c>
      <c r="G760" s="2">
        <v>1</v>
      </c>
      <c r="H760" s="2">
        <v>2</v>
      </c>
      <c r="I760" s="2">
        <v>0</v>
      </c>
      <c r="J760" s="2">
        <v>1</v>
      </c>
      <c r="K760" s="2">
        <v>84900</v>
      </c>
      <c r="L760" s="2" t="s">
        <v>17</v>
      </c>
      <c r="M760" s="2" t="s">
        <v>35</v>
      </c>
    </row>
    <row r="761" spans="1:13" ht="15.75" customHeight="1" x14ac:dyDescent="0.2">
      <c r="A761" s="2">
        <v>11500</v>
      </c>
      <c r="B761" s="2">
        <v>4</v>
      </c>
      <c r="C761" s="2">
        <v>3</v>
      </c>
      <c r="D761" s="2">
        <v>1957</v>
      </c>
      <c r="E761" s="2">
        <v>1957</v>
      </c>
      <c r="F761" s="2">
        <v>845</v>
      </c>
      <c r="G761" s="2">
        <v>1</v>
      </c>
      <c r="H761" s="2">
        <v>3</v>
      </c>
      <c r="I761" s="2">
        <v>0</v>
      </c>
      <c r="J761" s="2">
        <v>1</v>
      </c>
      <c r="K761" s="2">
        <v>84000</v>
      </c>
      <c r="L761" s="2" t="s">
        <v>17</v>
      </c>
      <c r="M761" s="2" t="s">
        <v>35</v>
      </c>
    </row>
    <row r="762" spans="1:13" ht="15.75" customHeight="1" x14ac:dyDescent="0.2">
      <c r="A762" s="2">
        <v>10625</v>
      </c>
      <c r="B762" s="2">
        <v>5</v>
      </c>
      <c r="C762" s="2">
        <v>5</v>
      </c>
      <c r="D762" s="2">
        <v>1920</v>
      </c>
      <c r="E762" s="2">
        <v>1950</v>
      </c>
      <c r="F762" s="2">
        <v>835</v>
      </c>
      <c r="G762" s="2">
        <v>1</v>
      </c>
      <c r="H762" s="2">
        <v>2</v>
      </c>
      <c r="I762" s="2">
        <v>0</v>
      </c>
      <c r="J762" s="2">
        <v>1</v>
      </c>
      <c r="K762" s="2">
        <v>83000</v>
      </c>
      <c r="L762" s="2" t="s">
        <v>13</v>
      </c>
      <c r="M762" s="2" t="s">
        <v>35</v>
      </c>
    </row>
    <row r="763" spans="1:13" ht="15.75" customHeight="1" x14ac:dyDescent="0.2">
      <c r="A763" s="2">
        <v>8248</v>
      </c>
      <c r="B763" s="2">
        <v>4</v>
      </c>
      <c r="C763" s="2">
        <v>4</v>
      </c>
      <c r="D763" s="2">
        <v>1922</v>
      </c>
      <c r="E763" s="2">
        <v>1950</v>
      </c>
      <c r="F763" s="2">
        <v>1414</v>
      </c>
      <c r="G763" s="2">
        <v>1</v>
      </c>
      <c r="H763" s="2">
        <v>3</v>
      </c>
      <c r="I763" s="2">
        <v>1</v>
      </c>
      <c r="J763" s="2">
        <v>0</v>
      </c>
      <c r="K763" s="2">
        <v>83000</v>
      </c>
      <c r="L763" s="2" t="s">
        <v>13</v>
      </c>
      <c r="M763" s="2" t="s">
        <v>35</v>
      </c>
    </row>
    <row r="764" spans="1:13" ht="15.75" customHeight="1" x14ac:dyDescent="0.2">
      <c r="A764" s="2">
        <v>12342</v>
      </c>
      <c r="B764" s="2">
        <v>4</v>
      </c>
      <c r="C764" s="2">
        <v>5</v>
      </c>
      <c r="D764" s="2">
        <v>1940</v>
      </c>
      <c r="E764" s="2">
        <v>1950</v>
      </c>
      <c r="F764" s="2">
        <v>861</v>
      </c>
      <c r="G764" s="2">
        <v>1</v>
      </c>
      <c r="H764" s="2">
        <v>1</v>
      </c>
      <c r="I764" s="2">
        <v>0</v>
      </c>
      <c r="J764" s="2">
        <v>2</v>
      </c>
      <c r="K764" s="2">
        <v>82500</v>
      </c>
      <c r="L764" s="2" t="s">
        <v>13</v>
      </c>
      <c r="M764" s="2" t="s">
        <v>35</v>
      </c>
    </row>
    <row r="765" spans="1:13" ht="15.75" customHeight="1" x14ac:dyDescent="0.2">
      <c r="A765" s="2">
        <v>6845</v>
      </c>
      <c r="B765" s="2">
        <v>4</v>
      </c>
      <c r="C765" s="2">
        <v>5</v>
      </c>
      <c r="D765" s="2">
        <v>1955</v>
      </c>
      <c r="E765" s="2">
        <v>1955</v>
      </c>
      <c r="F765" s="2">
        <v>1152</v>
      </c>
      <c r="G765" s="2">
        <v>2</v>
      </c>
      <c r="H765" s="2">
        <v>2</v>
      </c>
      <c r="I765" s="2">
        <v>0</v>
      </c>
      <c r="J765" s="2">
        <v>0</v>
      </c>
      <c r="K765" s="2">
        <v>82500</v>
      </c>
      <c r="L765" s="2" t="s">
        <v>13</v>
      </c>
      <c r="M765" s="2" t="s">
        <v>35</v>
      </c>
    </row>
    <row r="766" spans="1:13" ht="15.75" customHeight="1" x14ac:dyDescent="0.2">
      <c r="A766" s="2">
        <v>10206</v>
      </c>
      <c r="B766" s="2">
        <v>3</v>
      </c>
      <c r="C766" s="2">
        <v>3</v>
      </c>
      <c r="D766" s="2">
        <v>1952</v>
      </c>
      <c r="E766" s="2">
        <v>1952</v>
      </c>
      <c r="F766" s="2">
        <v>944</v>
      </c>
      <c r="G766" s="2">
        <v>1</v>
      </c>
      <c r="H766" s="2">
        <v>2</v>
      </c>
      <c r="I766" s="2">
        <v>0</v>
      </c>
      <c r="J766" s="2">
        <v>2</v>
      </c>
      <c r="K766" s="2">
        <v>82000</v>
      </c>
      <c r="L766" s="2" t="s">
        <v>13</v>
      </c>
      <c r="M766" s="2" t="s">
        <v>35</v>
      </c>
    </row>
    <row r="767" spans="1:13" ht="15.75" customHeight="1" x14ac:dyDescent="0.2">
      <c r="A767" s="2">
        <v>6040</v>
      </c>
      <c r="B767" s="2">
        <v>4</v>
      </c>
      <c r="C767" s="2">
        <v>5</v>
      </c>
      <c r="D767" s="2">
        <v>1955</v>
      </c>
      <c r="E767" s="2">
        <v>1955</v>
      </c>
      <c r="F767" s="2">
        <v>1152</v>
      </c>
      <c r="G767" s="2">
        <v>2</v>
      </c>
      <c r="H767" s="2">
        <v>2</v>
      </c>
      <c r="I767" s="2">
        <v>0</v>
      </c>
      <c r="J767" s="2">
        <v>0</v>
      </c>
      <c r="K767" s="2">
        <v>82000</v>
      </c>
      <c r="L767" s="2" t="s">
        <v>13</v>
      </c>
      <c r="M767" s="2" t="s">
        <v>35</v>
      </c>
    </row>
    <row r="768" spans="1:13" ht="15.75" customHeight="1" x14ac:dyDescent="0.2">
      <c r="A768" s="2">
        <v>6012</v>
      </c>
      <c r="B768" s="2">
        <v>4</v>
      </c>
      <c r="C768" s="2">
        <v>5</v>
      </c>
      <c r="D768" s="2">
        <v>1955</v>
      </c>
      <c r="E768" s="2">
        <v>1955</v>
      </c>
      <c r="F768" s="2">
        <v>1152</v>
      </c>
      <c r="G768" s="2">
        <v>2</v>
      </c>
      <c r="H768" s="2">
        <v>2</v>
      </c>
      <c r="I768" s="2">
        <v>0</v>
      </c>
      <c r="J768" s="2">
        <v>0</v>
      </c>
      <c r="K768" s="2">
        <v>82000</v>
      </c>
      <c r="L768" s="2" t="s">
        <v>26</v>
      </c>
      <c r="M768" s="2" t="s">
        <v>35</v>
      </c>
    </row>
    <row r="769" spans="1:13" ht="15.75" customHeight="1" x14ac:dyDescent="0.2">
      <c r="A769" s="2">
        <v>8410</v>
      </c>
      <c r="B769" s="2">
        <v>5</v>
      </c>
      <c r="C769" s="2">
        <v>3</v>
      </c>
      <c r="D769" s="2">
        <v>1910</v>
      </c>
      <c r="E769" s="2">
        <v>1996</v>
      </c>
      <c r="F769" s="2">
        <v>1184</v>
      </c>
      <c r="G769" s="2">
        <v>1</v>
      </c>
      <c r="H769" s="2">
        <v>5</v>
      </c>
      <c r="I769" s="2">
        <v>0</v>
      </c>
      <c r="J769" s="2">
        <v>0</v>
      </c>
      <c r="K769" s="2">
        <v>81000</v>
      </c>
      <c r="L769" s="2" t="s">
        <v>26</v>
      </c>
      <c r="M769" s="2" t="s">
        <v>35</v>
      </c>
    </row>
    <row r="770" spans="1:13" ht="15.75" customHeight="1" x14ac:dyDescent="0.2">
      <c r="A770" s="2">
        <v>12180</v>
      </c>
      <c r="B770" s="2">
        <v>4</v>
      </c>
      <c r="C770" s="2">
        <v>4</v>
      </c>
      <c r="D770" s="2">
        <v>1941</v>
      </c>
      <c r="E770" s="2">
        <v>1950</v>
      </c>
      <c r="F770" s="2">
        <v>924</v>
      </c>
      <c r="G770" s="2">
        <v>1</v>
      </c>
      <c r="H770" s="2">
        <v>2</v>
      </c>
      <c r="I770" s="2">
        <v>0</v>
      </c>
      <c r="J770" s="2">
        <v>1</v>
      </c>
      <c r="K770" s="2">
        <v>80000</v>
      </c>
      <c r="L770" s="2" t="s">
        <v>26</v>
      </c>
      <c r="M770" s="2" t="s">
        <v>35</v>
      </c>
    </row>
    <row r="771" spans="1:13" ht="15.75" customHeight="1" x14ac:dyDescent="0.2">
      <c r="A771" s="2">
        <v>11515</v>
      </c>
      <c r="B771" s="2">
        <v>4</v>
      </c>
      <c r="C771" s="2">
        <v>5</v>
      </c>
      <c r="D771" s="2">
        <v>1958</v>
      </c>
      <c r="E771" s="2">
        <v>1994</v>
      </c>
      <c r="F771" s="2">
        <v>943</v>
      </c>
      <c r="G771" s="2">
        <v>1</v>
      </c>
      <c r="H771" s="2">
        <v>3</v>
      </c>
      <c r="I771" s="2">
        <v>0</v>
      </c>
      <c r="J771" s="2">
        <v>1</v>
      </c>
      <c r="K771" s="2">
        <v>80000</v>
      </c>
      <c r="L771" s="2" t="s">
        <v>13</v>
      </c>
      <c r="M771" s="2" t="s">
        <v>35</v>
      </c>
    </row>
    <row r="772" spans="1:13" ht="15.75" customHeight="1" x14ac:dyDescent="0.2">
      <c r="A772" s="2">
        <v>8172</v>
      </c>
      <c r="B772" s="2">
        <v>4</v>
      </c>
      <c r="C772" s="2">
        <v>5</v>
      </c>
      <c r="D772" s="2">
        <v>1955</v>
      </c>
      <c r="E772" s="2">
        <v>1955</v>
      </c>
      <c r="F772" s="2">
        <v>864</v>
      </c>
      <c r="G772" s="2">
        <v>1</v>
      </c>
      <c r="H772" s="2">
        <v>3</v>
      </c>
      <c r="I772" s="2">
        <v>0</v>
      </c>
      <c r="J772" s="2">
        <v>2</v>
      </c>
      <c r="K772" s="2">
        <v>79275</v>
      </c>
      <c r="L772" s="2" t="s">
        <v>13</v>
      </c>
      <c r="M772" s="2" t="s">
        <v>35</v>
      </c>
    </row>
    <row r="773" spans="1:13" ht="15.75" customHeight="1" x14ac:dyDescent="0.2">
      <c r="A773" s="2">
        <v>9600</v>
      </c>
      <c r="B773" s="2">
        <v>6</v>
      </c>
      <c r="C773" s="2">
        <v>5</v>
      </c>
      <c r="D773" s="2">
        <v>1924</v>
      </c>
      <c r="E773" s="2">
        <v>1950</v>
      </c>
      <c r="F773" s="2">
        <v>1096</v>
      </c>
      <c r="G773" s="2">
        <v>1</v>
      </c>
      <c r="H773" s="2">
        <v>2</v>
      </c>
      <c r="I773" s="2">
        <v>0</v>
      </c>
      <c r="J773" s="2">
        <v>0</v>
      </c>
      <c r="K773" s="2">
        <v>79000</v>
      </c>
      <c r="L773" s="2" t="s">
        <v>13</v>
      </c>
      <c r="M773" s="2" t="s">
        <v>35</v>
      </c>
    </row>
    <row r="774" spans="1:13" ht="15.75" customHeight="1" x14ac:dyDescent="0.2">
      <c r="A774" s="2">
        <v>4270</v>
      </c>
      <c r="B774" s="2">
        <v>3</v>
      </c>
      <c r="C774" s="2">
        <v>6</v>
      </c>
      <c r="D774" s="2">
        <v>1931</v>
      </c>
      <c r="E774" s="2">
        <v>2006</v>
      </c>
      <c r="F774" s="2">
        <v>774</v>
      </c>
      <c r="G774" s="2">
        <v>1</v>
      </c>
      <c r="H774" s="2">
        <v>3</v>
      </c>
      <c r="I774" s="2">
        <v>0</v>
      </c>
      <c r="J774" s="2">
        <v>0</v>
      </c>
      <c r="K774" s="2">
        <v>79000</v>
      </c>
      <c r="L774" s="2" t="s">
        <v>13</v>
      </c>
      <c r="M774" s="2" t="s">
        <v>35</v>
      </c>
    </row>
    <row r="775" spans="1:13" ht="15.75" customHeight="1" x14ac:dyDescent="0.2">
      <c r="A775" s="2">
        <v>8248</v>
      </c>
      <c r="B775" s="2">
        <v>3</v>
      </c>
      <c r="C775" s="2">
        <v>3</v>
      </c>
      <c r="D775" s="2">
        <v>1914</v>
      </c>
      <c r="E775" s="2">
        <v>1950</v>
      </c>
      <c r="F775" s="2">
        <v>864</v>
      </c>
      <c r="G775" s="2">
        <v>1</v>
      </c>
      <c r="H775" s="2">
        <v>2</v>
      </c>
      <c r="I775" s="2">
        <v>0</v>
      </c>
      <c r="J775" s="2">
        <v>0</v>
      </c>
      <c r="K775" s="2">
        <v>67000</v>
      </c>
      <c r="L775" s="2" t="s">
        <v>13</v>
      </c>
      <c r="M775" s="2" t="s">
        <v>35</v>
      </c>
    </row>
    <row r="776" spans="1:13" ht="15.75" customHeight="1" x14ac:dyDescent="0.2">
      <c r="A776" s="2">
        <v>11792</v>
      </c>
      <c r="B776" s="2">
        <v>4</v>
      </c>
      <c r="C776" s="2">
        <v>5</v>
      </c>
      <c r="D776" s="2">
        <v>1948</v>
      </c>
      <c r="E776" s="2">
        <v>1950</v>
      </c>
      <c r="F776" s="2">
        <v>1120</v>
      </c>
      <c r="G776" s="2">
        <v>1</v>
      </c>
      <c r="H776" s="2">
        <v>2</v>
      </c>
      <c r="I776" s="2">
        <v>0</v>
      </c>
      <c r="J776" s="2">
        <v>2</v>
      </c>
      <c r="K776" s="2">
        <v>64000</v>
      </c>
      <c r="L776" s="2" t="s">
        <v>13</v>
      </c>
      <c r="M776" s="2" t="s">
        <v>35</v>
      </c>
    </row>
    <row r="777" spans="1:13" ht="15.75" customHeight="1" x14ac:dyDescent="0.2">
      <c r="A777" s="2">
        <v>9780</v>
      </c>
      <c r="B777" s="2">
        <v>5</v>
      </c>
      <c r="C777" s="2">
        <v>3</v>
      </c>
      <c r="D777" s="2">
        <v>1934</v>
      </c>
      <c r="E777" s="2">
        <v>1950</v>
      </c>
      <c r="F777" s="2">
        <v>1112</v>
      </c>
      <c r="G777" s="2">
        <v>2</v>
      </c>
      <c r="H777" s="2">
        <v>4</v>
      </c>
      <c r="I777" s="2">
        <v>0</v>
      </c>
      <c r="J777" s="2">
        <v>1</v>
      </c>
      <c r="K777" s="2">
        <v>63000</v>
      </c>
      <c r="L777" s="2" t="s">
        <v>13</v>
      </c>
      <c r="M777" s="2" t="s">
        <v>35</v>
      </c>
    </row>
    <row r="778" spans="1:13" ht="15.75" customHeight="1" x14ac:dyDescent="0.2">
      <c r="A778" s="2">
        <v>6882</v>
      </c>
      <c r="B778" s="2">
        <v>4</v>
      </c>
      <c r="C778" s="2">
        <v>3</v>
      </c>
      <c r="D778" s="2">
        <v>1955</v>
      </c>
      <c r="E778" s="2">
        <v>1955</v>
      </c>
      <c r="F778" s="2">
        <v>1152</v>
      </c>
      <c r="G778" s="2">
        <v>2</v>
      </c>
      <c r="H778" s="2">
        <v>2</v>
      </c>
      <c r="I778" s="2">
        <v>0</v>
      </c>
      <c r="J778" s="2">
        <v>0</v>
      </c>
      <c r="K778" s="2">
        <v>61500</v>
      </c>
      <c r="L778" s="2" t="s">
        <v>13</v>
      </c>
      <c r="M778" s="2" t="s">
        <v>35</v>
      </c>
    </row>
    <row r="779" spans="1:13" ht="15.75" customHeight="1" x14ac:dyDescent="0.2">
      <c r="A779" s="2">
        <v>10020</v>
      </c>
      <c r="B779" s="2">
        <v>1</v>
      </c>
      <c r="C779" s="2">
        <v>1</v>
      </c>
      <c r="D779" s="2">
        <v>1922</v>
      </c>
      <c r="E779" s="2">
        <v>1950</v>
      </c>
      <c r="F779" s="2">
        <v>904</v>
      </c>
      <c r="G779" s="2">
        <v>0</v>
      </c>
      <c r="H779" s="2">
        <v>1</v>
      </c>
      <c r="I779" s="2">
        <v>0</v>
      </c>
      <c r="J779" s="2">
        <v>0</v>
      </c>
      <c r="K779" s="2">
        <v>61000</v>
      </c>
      <c r="L779" s="2" t="s">
        <v>26</v>
      </c>
      <c r="M779" s="2" t="s">
        <v>35</v>
      </c>
    </row>
    <row r="780" spans="1:13" ht="15.75" customHeight="1" x14ac:dyDescent="0.2">
      <c r="A780" s="2">
        <v>9571</v>
      </c>
      <c r="B780" s="2">
        <v>5</v>
      </c>
      <c r="C780" s="2">
        <v>3</v>
      </c>
      <c r="D780" s="2">
        <v>1958</v>
      </c>
      <c r="E780" s="2">
        <v>1958</v>
      </c>
      <c r="F780" s="2">
        <v>1276</v>
      </c>
      <c r="G780" s="2">
        <v>1</v>
      </c>
      <c r="H780" s="2">
        <v>3</v>
      </c>
      <c r="I780" s="2">
        <v>0</v>
      </c>
      <c r="J780" s="2">
        <v>1</v>
      </c>
      <c r="K780" s="2">
        <v>60000</v>
      </c>
      <c r="L780" s="2" t="s">
        <v>26</v>
      </c>
      <c r="M780" s="2" t="s">
        <v>35</v>
      </c>
    </row>
    <row r="781" spans="1:13" ht="15.75" customHeight="1" x14ac:dyDescent="0.2">
      <c r="A781" s="2">
        <v>8212</v>
      </c>
      <c r="B781" s="2">
        <v>3</v>
      </c>
      <c r="C781" s="2">
        <v>3</v>
      </c>
      <c r="D781" s="2">
        <v>1914</v>
      </c>
      <c r="E781" s="2">
        <v>1950</v>
      </c>
      <c r="F781" s="2">
        <v>864</v>
      </c>
      <c r="G781" s="2">
        <v>1</v>
      </c>
      <c r="H781" s="2">
        <v>2</v>
      </c>
      <c r="I781" s="2">
        <v>0</v>
      </c>
      <c r="J781" s="2">
        <v>1</v>
      </c>
      <c r="K781" s="2">
        <v>58500</v>
      </c>
      <c r="L781" s="2" t="s">
        <v>26</v>
      </c>
      <c r="M781" s="2" t="s">
        <v>35</v>
      </c>
    </row>
    <row r="782" spans="1:13" ht="15.75" customHeight="1" x14ac:dyDescent="0.2">
      <c r="A782" s="2">
        <v>8088</v>
      </c>
      <c r="B782" s="2">
        <v>2</v>
      </c>
      <c r="C782" s="2">
        <v>3</v>
      </c>
      <c r="D782" s="2">
        <v>1922</v>
      </c>
      <c r="E782" s="2">
        <v>1955</v>
      </c>
      <c r="F782" s="2">
        <v>498</v>
      </c>
      <c r="G782" s="2">
        <v>1</v>
      </c>
      <c r="H782" s="2">
        <v>1</v>
      </c>
      <c r="I782" s="2">
        <v>0</v>
      </c>
      <c r="J782" s="2">
        <v>1</v>
      </c>
      <c r="K782" s="2">
        <v>35000</v>
      </c>
      <c r="L782" s="2" t="s">
        <v>13</v>
      </c>
      <c r="M782" s="2" t="s">
        <v>35</v>
      </c>
    </row>
    <row r="783" spans="1:13" ht="15.75" customHeight="1" x14ac:dyDescent="0.2">
      <c r="A783" s="2">
        <v>14892</v>
      </c>
      <c r="B783" s="2">
        <v>9</v>
      </c>
      <c r="C783" s="2">
        <v>5</v>
      </c>
      <c r="D783" s="2">
        <v>2006</v>
      </c>
      <c r="E783" s="2">
        <v>2007</v>
      </c>
      <c r="F783" s="2">
        <v>1746</v>
      </c>
      <c r="G783" s="2">
        <v>2</v>
      </c>
      <c r="H783" s="2">
        <v>3</v>
      </c>
      <c r="I783" s="2">
        <v>2</v>
      </c>
      <c r="J783" s="2">
        <v>3</v>
      </c>
      <c r="K783" s="2">
        <v>377500</v>
      </c>
      <c r="L783" s="2" t="s">
        <v>13</v>
      </c>
      <c r="M783" s="2" t="s">
        <v>15</v>
      </c>
    </row>
    <row r="784" spans="1:13" ht="15.75" customHeight="1" x14ac:dyDescent="0.2">
      <c r="A784" s="2">
        <v>19378</v>
      </c>
      <c r="B784" s="2">
        <v>7</v>
      </c>
      <c r="C784" s="2">
        <v>5</v>
      </c>
      <c r="D784" s="2">
        <v>2005</v>
      </c>
      <c r="E784" s="2">
        <v>2006</v>
      </c>
      <c r="F784" s="2">
        <v>2462</v>
      </c>
      <c r="G784" s="2">
        <v>2</v>
      </c>
      <c r="H784" s="2">
        <v>4</v>
      </c>
      <c r="I784" s="2">
        <v>1</v>
      </c>
      <c r="J784" s="2">
        <v>2</v>
      </c>
      <c r="K784" s="2">
        <v>320000</v>
      </c>
      <c r="L784" s="2" t="s">
        <v>13</v>
      </c>
      <c r="M784" s="2" t="s">
        <v>15</v>
      </c>
    </row>
    <row r="785" spans="1:13" ht="15.75" customHeight="1" x14ac:dyDescent="0.2">
      <c r="A785" s="2">
        <v>13751</v>
      </c>
      <c r="B785" s="2">
        <v>7</v>
      </c>
      <c r="C785" s="2">
        <v>5</v>
      </c>
      <c r="D785" s="2">
        <v>2005</v>
      </c>
      <c r="E785" s="2">
        <v>2006</v>
      </c>
      <c r="F785" s="2">
        <v>2212</v>
      </c>
      <c r="G785" s="2">
        <v>2</v>
      </c>
      <c r="H785" s="2">
        <v>3</v>
      </c>
      <c r="I785" s="2">
        <v>1</v>
      </c>
      <c r="J785" s="2">
        <v>3</v>
      </c>
      <c r="K785" s="2">
        <v>309000</v>
      </c>
      <c r="L785" s="2" t="s">
        <v>13</v>
      </c>
      <c r="M785" s="2" t="s">
        <v>15</v>
      </c>
    </row>
    <row r="786" spans="1:13" ht="15.75" customHeight="1" x14ac:dyDescent="0.2">
      <c r="A786" s="2">
        <v>12104</v>
      </c>
      <c r="B786" s="2">
        <v>7</v>
      </c>
      <c r="C786" s="2">
        <v>5</v>
      </c>
      <c r="D786" s="2">
        <v>2006</v>
      </c>
      <c r="E786" s="2">
        <v>2006</v>
      </c>
      <c r="F786" s="2">
        <v>2322</v>
      </c>
      <c r="G786" s="2">
        <v>3</v>
      </c>
      <c r="H786" s="2">
        <v>4</v>
      </c>
      <c r="I786" s="2">
        <v>0</v>
      </c>
      <c r="J786" s="2">
        <v>3</v>
      </c>
      <c r="K786" s="2">
        <v>287602</v>
      </c>
      <c r="L786" s="2" t="s">
        <v>13</v>
      </c>
      <c r="M786" s="2" t="s">
        <v>15</v>
      </c>
    </row>
    <row r="787" spans="1:13" ht="15.75" customHeight="1" x14ac:dyDescent="0.2">
      <c r="A787" s="2">
        <v>23257</v>
      </c>
      <c r="B787" s="2">
        <v>7</v>
      </c>
      <c r="C787" s="2">
        <v>5</v>
      </c>
      <c r="D787" s="2">
        <v>2006</v>
      </c>
      <c r="E787" s="2">
        <v>2006</v>
      </c>
      <c r="F787" s="2">
        <v>2021</v>
      </c>
      <c r="G787" s="2">
        <v>2</v>
      </c>
      <c r="H787" s="2">
        <v>3</v>
      </c>
      <c r="I787" s="2">
        <v>1</v>
      </c>
      <c r="J787" s="2">
        <v>2</v>
      </c>
      <c r="K787" s="2">
        <v>274725</v>
      </c>
      <c r="L787" s="2" t="s">
        <v>13</v>
      </c>
      <c r="M787" s="2" t="s">
        <v>15</v>
      </c>
    </row>
    <row r="788" spans="1:13" ht="15.75" customHeight="1" x14ac:dyDescent="0.2">
      <c r="A788" s="2">
        <v>11792</v>
      </c>
      <c r="B788" s="2">
        <v>8</v>
      </c>
      <c r="C788" s="2">
        <v>5</v>
      </c>
      <c r="D788" s="2">
        <v>2003</v>
      </c>
      <c r="E788" s="2">
        <v>2003</v>
      </c>
      <c r="F788" s="2">
        <v>2283</v>
      </c>
      <c r="G788" s="2">
        <v>2</v>
      </c>
      <c r="H788" s="2">
        <v>4</v>
      </c>
      <c r="I788" s="2">
        <v>1</v>
      </c>
      <c r="J788" s="2">
        <v>3</v>
      </c>
      <c r="K788" s="2">
        <v>270000</v>
      </c>
      <c r="L788" s="2" t="s">
        <v>13</v>
      </c>
      <c r="M788" s="2" t="s">
        <v>15</v>
      </c>
    </row>
    <row r="789" spans="1:13" ht="15.75" customHeight="1" x14ac:dyDescent="0.2">
      <c r="A789" s="2">
        <v>14572</v>
      </c>
      <c r="B789" s="2">
        <v>7</v>
      </c>
      <c r="C789" s="2">
        <v>5</v>
      </c>
      <c r="D789" s="2">
        <v>2004</v>
      </c>
      <c r="E789" s="2">
        <v>2004</v>
      </c>
      <c r="F789" s="2">
        <v>1530</v>
      </c>
      <c r="G789" s="2">
        <v>2</v>
      </c>
      <c r="H789" s="2">
        <v>3</v>
      </c>
      <c r="I789" s="2">
        <v>1</v>
      </c>
      <c r="J789" s="2">
        <v>3</v>
      </c>
      <c r="K789" s="2">
        <v>259000</v>
      </c>
      <c r="L789" s="2" t="s">
        <v>13</v>
      </c>
      <c r="M789" s="2" t="s">
        <v>15</v>
      </c>
    </row>
    <row r="790" spans="1:13" ht="15.75" customHeight="1" x14ac:dyDescent="0.2">
      <c r="A790" s="2">
        <v>11631</v>
      </c>
      <c r="B790" s="2">
        <v>8</v>
      </c>
      <c r="C790" s="2">
        <v>5</v>
      </c>
      <c r="D790" s="2">
        <v>2004</v>
      </c>
      <c r="E790" s="2">
        <v>2005</v>
      </c>
      <c r="F790" s="2">
        <v>2373</v>
      </c>
      <c r="G790" s="2">
        <v>2</v>
      </c>
      <c r="H790" s="2">
        <v>4</v>
      </c>
      <c r="I790" s="2">
        <v>1</v>
      </c>
      <c r="J790" s="2">
        <v>3</v>
      </c>
      <c r="K790" s="2">
        <v>258000</v>
      </c>
      <c r="L790" s="2" t="s">
        <v>13</v>
      </c>
      <c r="M790" s="2" t="s">
        <v>15</v>
      </c>
    </row>
    <row r="791" spans="1:13" ht="15.75" customHeight="1" x14ac:dyDescent="0.2">
      <c r="A791" s="2">
        <v>12891</v>
      </c>
      <c r="B791" s="2">
        <v>8</v>
      </c>
      <c r="C791" s="2">
        <v>5</v>
      </c>
      <c r="D791" s="2">
        <v>2002</v>
      </c>
      <c r="E791" s="2">
        <v>2002</v>
      </c>
      <c r="F791" s="2">
        <v>2004</v>
      </c>
      <c r="G791" s="2">
        <v>2</v>
      </c>
      <c r="H791" s="2">
        <v>4</v>
      </c>
      <c r="I791" s="2">
        <v>1</v>
      </c>
      <c r="J791" s="2">
        <v>3</v>
      </c>
      <c r="K791" s="2">
        <v>257500</v>
      </c>
      <c r="L791" s="2" t="s">
        <v>13</v>
      </c>
      <c r="M791" s="2" t="s">
        <v>15</v>
      </c>
    </row>
    <row r="792" spans="1:13" ht="15.75" customHeight="1" x14ac:dyDescent="0.2">
      <c r="A792" s="2">
        <v>13128</v>
      </c>
      <c r="B792" s="2">
        <v>8</v>
      </c>
      <c r="C792" s="2">
        <v>5</v>
      </c>
      <c r="D792" s="2">
        <v>2005</v>
      </c>
      <c r="E792" s="2">
        <v>2005</v>
      </c>
      <c r="F792" s="2">
        <v>2064</v>
      </c>
      <c r="G792" s="2">
        <v>2</v>
      </c>
      <c r="H792" s="2">
        <v>4</v>
      </c>
      <c r="I792" s="2">
        <v>1</v>
      </c>
      <c r="J792" s="2">
        <v>2</v>
      </c>
      <c r="K792" s="2">
        <v>250000</v>
      </c>
      <c r="L792" s="2" t="s">
        <v>13</v>
      </c>
      <c r="M792" s="2" t="s">
        <v>15</v>
      </c>
    </row>
    <row r="793" spans="1:13" ht="15.75" customHeight="1" x14ac:dyDescent="0.2">
      <c r="A793" s="2">
        <v>15896</v>
      </c>
      <c r="B793" s="2">
        <v>7</v>
      </c>
      <c r="C793" s="2">
        <v>5</v>
      </c>
      <c r="D793" s="2">
        <v>1999</v>
      </c>
      <c r="E793" s="2">
        <v>1999</v>
      </c>
      <c r="F793" s="2">
        <v>2312</v>
      </c>
      <c r="G793" s="2">
        <v>2</v>
      </c>
      <c r="H793" s="2">
        <v>4</v>
      </c>
      <c r="I793" s="2">
        <v>1</v>
      </c>
      <c r="J793" s="2">
        <v>3</v>
      </c>
      <c r="K793" s="2">
        <v>245000</v>
      </c>
      <c r="L793" s="2" t="s">
        <v>13</v>
      </c>
      <c r="M793" s="2" t="s">
        <v>15</v>
      </c>
    </row>
    <row r="794" spans="1:13" ht="15.75" customHeight="1" x14ac:dyDescent="0.2">
      <c r="A794" s="2">
        <v>12224</v>
      </c>
      <c r="B794" s="2">
        <v>6</v>
      </c>
      <c r="C794" s="2">
        <v>5</v>
      </c>
      <c r="D794" s="2">
        <v>2000</v>
      </c>
      <c r="E794" s="2">
        <v>2000</v>
      </c>
      <c r="F794" s="2">
        <v>2054</v>
      </c>
      <c r="G794" s="2">
        <v>2</v>
      </c>
      <c r="H794" s="2">
        <v>3</v>
      </c>
      <c r="I794" s="2">
        <v>1</v>
      </c>
      <c r="J794" s="2">
        <v>2</v>
      </c>
      <c r="K794" s="2">
        <v>244000</v>
      </c>
      <c r="L794" s="2" t="s">
        <v>13</v>
      </c>
      <c r="M794" s="2" t="s">
        <v>15</v>
      </c>
    </row>
    <row r="795" spans="1:13" ht="15.75" customHeight="1" x14ac:dyDescent="0.2">
      <c r="A795" s="2">
        <v>14859</v>
      </c>
      <c r="B795" s="2">
        <v>7</v>
      </c>
      <c r="C795" s="2">
        <v>5</v>
      </c>
      <c r="D795" s="2">
        <v>2006</v>
      </c>
      <c r="E795" s="2">
        <v>2006</v>
      </c>
      <c r="F795" s="2">
        <v>1670</v>
      </c>
      <c r="G795" s="2">
        <v>2</v>
      </c>
      <c r="H795" s="2">
        <v>3</v>
      </c>
      <c r="I795" s="2">
        <v>1</v>
      </c>
      <c r="J795" s="2">
        <v>3</v>
      </c>
      <c r="K795" s="2">
        <v>240000</v>
      </c>
      <c r="L795" s="2" t="s">
        <v>13</v>
      </c>
      <c r="M795" s="2" t="s">
        <v>15</v>
      </c>
    </row>
    <row r="796" spans="1:13" ht="15.75" customHeight="1" x14ac:dyDescent="0.2">
      <c r="A796" s="2">
        <v>10463</v>
      </c>
      <c r="B796" s="2">
        <v>8</v>
      </c>
      <c r="C796" s="2">
        <v>5</v>
      </c>
      <c r="D796" s="2">
        <v>2005</v>
      </c>
      <c r="E796" s="2">
        <v>2005</v>
      </c>
      <c r="F796" s="2">
        <v>1801</v>
      </c>
      <c r="G796" s="2">
        <v>2</v>
      </c>
      <c r="H796" s="2">
        <v>3</v>
      </c>
      <c r="I796" s="2">
        <v>1</v>
      </c>
      <c r="J796" s="2">
        <v>3</v>
      </c>
      <c r="K796" s="2">
        <v>239900</v>
      </c>
      <c r="L796" s="2" t="s">
        <v>13</v>
      </c>
      <c r="M796" s="2" t="s">
        <v>15</v>
      </c>
    </row>
    <row r="797" spans="1:13" ht="15.75" customHeight="1" x14ac:dyDescent="0.2">
      <c r="A797" s="2">
        <v>8795</v>
      </c>
      <c r="B797" s="2">
        <v>7</v>
      </c>
      <c r="C797" s="2">
        <v>5</v>
      </c>
      <c r="D797" s="2">
        <v>2000</v>
      </c>
      <c r="E797" s="2">
        <v>2000</v>
      </c>
      <c r="F797" s="2">
        <v>2256</v>
      </c>
      <c r="G797" s="2">
        <v>2</v>
      </c>
      <c r="H797" s="2">
        <v>4</v>
      </c>
      <c r="I797" s="2">
        <v>1</v>
      </c>
      <c r="J797" s="2">
        <v>2</v>
      </c>
      <c r="K797" s="2">
        <v>236000</v>
      </c>
      <c r="L797" s="2" t="s">
        <v>13</v>
      </c>
      <c r="M797" s="2" t="s">
        <v>15</v>
      </c>
    </row>
    <row r="798" spans="1:13" ht="15.75" customHeight="1" x14ac:dyDescent="0.2">
      <c r="A798" s="2">
        <v>11194</v>
      </c>
      <c r="B798" s="2">
        <v>8</v>
      </c>
      <c r="C798" s="2">
        <v>5</v>
      </c>
      <c r="D798" s="2">
        <v>2000</v>
      </c>
      <c r="E798" s="2">
        <v>2000</v>
      </c>
      <c r="F798" s="2">
        <v>1936</v>
      </c>
      <c r="G798" s="2">
        <v>2</v>
      </c>
      <c r="H798" s="2">
        <v>3</v>
      </c>
      <c r="I798" s="2">
        <v>1</v>
      </c>
      <c r="J798" s="2">
        <v>2</v>
      </c>
      <c r="K798" s="2">
        <v>230500</v>
      </c>
      <c r="L798" s="2" t="s">
        <v>13</v>
      </c>
      <c r="M798" s="2" t="s">
        <v>15</v>
      </c>
    </row>
    <row r="799" spans="1:13" ht="15.75" customHeight="1" x14ac:dyDescent="0.2">
      <c r="A799" s="2">
        <v>8738</v>
      </c>
      <c r="B799" s="2">
        <v>7</v>
      </c>
      <c r="C799" s="2">
        <v>5</v>
      </c>
      <c r="D799" s="2">
        <v>1999</v>
      </c>
      <c r="E799" s="2">
        <v>1999</v>
      </c>
      <c r="F799" s="2">
        <v>2291</v>
      </c>
      <c r="G799" s="2">
        <v>2</v>
      </c>
      <c r="H799" s="2">
        <v>4</v>
      </c>
      <c r="I799" s="2">
        <v>1</v>
      </c>
      <c r="J799" s="2">
        <v>2</v>
      </c>
      <c r="K799" s="2">
        <v>230000</v>
      </c>
      <c r="L799" s="2" t="s">
        <v>13</v>
      </c>
      <c r="M799" s="2" t="s">
        <v>15</v>
      </c>
    </row>
    <row r="800" spans="1:13" ht="15.75" customHeight="1" x14ac:dyDescent="0.2">
      <c r="A800" s="2">
        <v>8220</v>
      </c>
      <c r="B800" s="2">
        <v>7</v>
      </c>
      <c r="C800" s="2">
        <v>5</v>
      </c>
      <c r="D800" s="2">
        <v>2000</v>
      </c>
      <c r="E800" s="2">
        <v>2001</v>
      </c>
      <c r="F800" s="2">
        <v>1892</v>
      </c>
      <c r="G800" s="2">
        <v>2</v>
      </c>
      <c r="H800" s="2">
        <v>3</v>
      </c>
      <c r="I800" s="2">
        <v>1</v>
      </c>
      <c r="J800" s="2">
        <v>2</v>
      </c>
      <c r="K800" s="2">
        <v>226750</v>
      </c>
      <c r="L800" s="2" t="s">
        <v>13</v>
      </c>
      <c r="M800" s="2" t="s">
        <v>15</v>
      </c>
    </row>
    <row r="801" spans="1:13" ht="15.75" customHeight="1" x14ac:dyDescent="0.2">
      <c r="A801" s="2">
        <v>10762</v>
      </c>
      <c r="B801" s="2">
        <v>7</v>
      </c>
      <c r="C801" s="2">
        <v>5</v>
      </c>
      <c r="D801" s="2">
        <v>1999</v>
      </c>
      <c r="E801" s="2">
        <v>1999</v>
      </c>
      <c r="F801" s="2">
        <v>1983</v>
      </c>
      <c r="G801" s="2">
        <v>2</v>
      </c>
      <c r="H801" s="2">
        <v>3</v>
      </c>
      <c r="I801" s="2">
        <v>1</v>
      </c>
      <c r="J801" s="2">
        <v>2</v>
      </c>
      <c r="K801" s="2">
        <v>225000</v>
      </c>
      <c r="L801" s="2" t="s">
        <v>13</v>
      </c>
      <c r="M801" s="2" t="s">
        <v>15</v>
      </c>
    </row>
    <row r="802" spans="1:13" ht="15.75" customHeight="1" x14ac:dyDescent="0.2">
      <c r="A802" s="2">
        <v>12460</v>
      </c>
      <c r="B802" s="2">
        <v>7</v>
      </c>
      <c r="C802" s="2">
        <v>5</v>
      </c>
      <c r="D802" s="2">
        <v>1999</v>
      </c>
      <c r="E802" s="2">
        <v>2000</v>
      </c>
      <c r="F802" s="2">
        <v>2322</v>
      </c>
      <c r="G802" s="2">
        <v>2</v>
      </c>
      <c r="H802" s="2">
        <v>4</v>
      </c>
      <c r="I802" s="2">
        <v>1</v>
      </c>
      <c r="J802" s="2">
        <v>2</v>
      </c>
      <c r="K802" s="2">
        <v>225000</v>
      </c>
      <c r="L802" s="2" t="s">
        <v>13</v>
      </c>
      <c r="M802" s="2" t="s">
        <v>15</v>
      </c>
    </row>
    <row r="803" spans="1:13" ht="15.75" customHeight="1" x14ac:dyDescent="0.2">
      <c r="A803" s="2">
        <v>12394</v>
      </c>
      <c r="B803" s="2">
        <v>7</v>
      </c>
      <c r="C803" s="2">
        <v>5</v>
      </c>
      <c r="D803" s="2">
        <v>2003</v>
      </c>
      <c r="E803" s="2">
        <v>2003</v>
      </c>
      <c r="F803" s="2">
        <v>1733</v>
      </c>
      <c r="G803" s="2">
        <v>2</v>
      </c>
      <c r="H803" s="2">
        <v>3</v>
      </c>
      <c r="I803" s="2">
        <v>1</v>
      </c>
      <c r="J803" s="2">
        <v>2</v>
      </c>
      <c r="K803" s="2">
        <v>225000</v>
      </c>
      <c r="L803" s="2" t="s">
        <v>13</v>
      </c>
      <c r="M803" s="2" t="s">
        <v>15</v>
      </c>
    </row>
    <row r="804" spans="1:13" ht="15.75" customHeight="1" x14ac:dyDescent="0.2">
      <c r="A804" s="2">
        <v>9505</v>
      </c>
      <c r="B804" s="2">
        <v>7</v>
      </c>
      <c r="C804" s="2">
        <v>5</v>
      </c>
      <c r="D804" s="2">
        <v>2001</v>
      </c>
      <c r="E804" s="2">
        <v>2001</v>
      </c>
      <c r="F804" s="2">
        <v>2035</v>
      </c>
      <c r="G804" s="2">
        <v>2</v>
      </c>
      <c r="H804" s="2">
        <v>3</v>
      </c>
      <c r="I804" s="2">
        <v>1</v>
      </c>
      <c r="J804" s="2">
        <v>2</v>
      </c>
      <c r="K804" s="2">
        <v>222500</v>
      </c>
      <c r="L804" s="2" t="s">
        <v>13</v>
      </c>
      <c r="M804" s="2" t="s">
        <v>15</v>
      </c>
    </row>
    <row r="805" spans="1:13" ht="15.75" customHeight="1" x14ac:dyDescent="0.2">
      <c r="A805" s="2">
        <v>13006</v>
      </c>
      <c r="B805" s="2">
        <v>7</v>
      </c>
      <c r="C805" s="2">
        <v>5</v>
      </c>
      <c r="D805" s="2">
        <v>1997</v>
      </c>
      <c r="E805" s="2">
        <v>1997</v>
      </c>
      <c r="F805" s="2">
        <v>2236</v>
      </c>
      <c r="G805" s="2">
        <v>2</v>
      </c>
      <c r="H805" s="2">
        <v>4</v>
      </c>
      <c r="I805" s="2">
        <v>1</v>
      </c>
      <c r="J805" s="2">
        <v>2</v>
      </c>
      <c r="K805" s="2">
        <v>222000</v>
      </c>
      <c r="L805" s="2" t="s">
        <v>13</v>
      </c>
      <c r="M805" s="2" t="s">
        <v>15</v>
      </c>
    </row>
    <row r="806" spans="1:13" ht="15.75" customHeight="1" x14ac:dyDescent="0.2">
      <c r="A806" s="2">
        <v>8740</v>
      </c>
      <c r="B806" s="2">
        <v>7</v>
      </c>
      <c r="C806" s="2">
        <v>5</v>
      </c>
      <c r="D806" s="2">
        <v>2002</v>
      </c>
      <c r="E806" s="2">
        <v>2002</v>
      </c>
      <c r="F806" s="2">
        <v>1995</v>
      </c>
      <c r="G806" s="2">
        <v>2</v>
      </c>
      <c r="H806" s="2">
        <v>4</v>
      </c>
      <c r="I806" s="2">
        <v>1</v>
      </c>
      <c r="J806" s="2">
        <v>2</v>
      </c>
      <c r="K806" s="2">
        <v>219500</v>
      </c>
      <c r="L806" s="2" t="s">
        <v>13</v>
      </c>
      <c r="M806" s="2" t="s">
        <v>15</v>
      </c>
    </row>
    <row r="807" spans="1:13" ht="15.75" customHeight="1" x14ac:dyDescent="0.2">
      <c r="A807" s="2">
        <v>14054</v>
      </c>
      <c r="B807" s="2">
        <v>7</v>
      </c>
      <c r="C807" s="2">
        <v>5</v>
      </c>
      <c r="D807" s="2">
        <v>2006</v>
      </c>
      <c r="E807" s="2">
        <v>2006</v>
      </c>
      <c r="F807" s="2">
        <v>1863</v>
      </c>
      <c r="G807" s="2">
        <v>2</v>
      </c>
      <c r="H807" s="2">
        <v>4</v>
      </c>
      <c r="I807" s="2">
        <v>1</v>
      </c>
      <c r="J807" s="2">
        <v>3</v>
      </c>
      <c r="K807" s="2">
        <v>219210</v>
      </c>
      <c r="L807" s="2" t="s">
        <v>13</v>
      </c>
      <c r="M807" s="2" t="s">
        <v>15</v>
      </c>
    </row>
    <row r="808" spans="1:13" ht="15.75" customHeight="1" x14ac:dyDescent="0.2">
      <c r="A808" s="2">
        <v>7851</v>
      </c>
      <c r="B808" s="2">
        <v>6</v>
      </c>
      <c r="C808" s="2">
        <v>5</v>
      </c>
      <c r="D808" s="2">
        <v>2002</v>
      </c>
      <c r="E808" s="2">
        <v>2002</v>
      </c>
      <c r="F808" s="2">
        <v>1960</v>
      </c>
      <c r="G808" s="2">
        <v>2</v>
      </c>
      <c r="H808" s="2">
        <v>4</v>
      </c>
      <c r="I808" s="2">
        <v>2</v>
      </c>
      <c r="J808" s="2">
        <v>2</v>
      </c>
      <c r="K808" s="2">
        <v>216500</v>
      </c>
      <c r="L808" s="2" t="s">
        <v>13</v>
      </c>
      <c r="M808" s="2" t="s">
        <v>15</v>
      </c>
    </row>
    <row r="809" spans="1:13" ht="15.75" customHeight="1" x14ac:dyDescent="0.2">
      <c r="A809" s="2">
        <v>11796</v>
      </c>
      <c r="B809" s="2">
        <v>7</v>
      </c>
      <c r="C809" s="2">
        <v>5</v>
      </c>
      <c r="D809" s="2">
        <v>2004</v>
      </c>
      <c r="E809" s="2">
        <v>2005</v>
      </c>
      <c r="F809" s="2">
        <v>1959</v>
      </c>
      <c r="G809" s="2">
        <v>2</v>
      </c>
      <c r="H809" s="2">
        <v>4</v>
      </c>
      <c r="I809" s="2">
        <v>1</v>
      </c>
      <c r="J809" s="2">
        <v>2</v>
      </c>
      <c r="K809" s="2">
        <v>215000</v>
      </c>
      <c r="L809" s="2" t="s">
        <v>13</v>
      </c>
      <c r="M809" s="2" t="s">
        <v>15</v>
      </c>
    </row>
    <row r="810" spans="1:13" ht="15.75" customHeight="1" x14ac:dyDescent="0.2">
      <c r="A810" s="2">
        <v>8658</v>
      </c>
      <c r="B810" s="2">
        <v>6</v>
      </c>
      <c r="C810" s="2">
        <v>5</v>
      </c>
      <c r="D810" s="2">
        <v>2000</v>
      </c>
      <c r="E810" s="2">
        <v>2000</v>
      </c>
      <c r="F810" s="2">
        <v>1889</v>
      </c>
      <c r="G810" s="2">
        <v>2</v>
      </c>
      <c r="H810" s="2">
        <v>3</v>
      </c>
      <c r="I810" s="2">
        <v>1</v>
      </c>
      <c r="J810" s="2">
        <v>2</v>
      </c>
      <c r="K810" s="2">
        <v>215000</v>
      </c>
      <c r="L810" s="2" t="s">
        <v>13</v>
      </c>
      <c r="M810" s="2" t="s">
        <v>15</v>
      </c>
    </row>
    <row r="811" spans="1:13" ht="15.75" customHeight="1" x14ac:dyDescent="0.2">
      <c r="A811" s="2">
        <v>8755</v>
      </c>
      <c r="B811" s="2">
        <v>7</v>
      </c>
      <c r="C811" s="2">
        <v>5</v>
      </c>
      <c r="D811" s="2">
        <v>1999</v>
      </c>
      <c r="E811" s="2">
        <v>1999</v>
      </c>
      <c r="F811" s="2">
        <v>2060</v>
      </c>
      <c r="G811" s="2">
        <v>2</v>
      </c>
      <c r="H811" s="2">
        <v>3</v>
      </c>
      <c r="I811" s="2">
        <v>1</v>
      </c>
      <c r="J811" s="2">
        <v>2</v>
      </c>
      <c r="K811" s="2">
        <v>214000</v>
      </c>
      <c r="L811" s="2" t="s">
        <v>13</v>
      </c>
      <c r="M811" s="2" t="s">
        <v>15</v>
      </c>
    </row>
    <row r="812" spans="1:13" ht="15.75" customHeight="1" x14ac:dyDescent="0.2">
      <c r="A812" s="2">
        <v>8396</v>
      </c>
      <c r="B812" s="2">
        <v>7</v>
      </c>
      <c r="C812" s="2">
        <v>5</v>
      </c>
      <c r="D812" s="2">
        <v>2003</v>
      </c>
      <c r="E812" s="2">
        <v>2003</v>
      </c>
      <c r="F812" s="2">
        <v>1986</v>
      </c>
      <c r="G812" s="2">
        <v>2</v>
      </c>
      <c r="H812" s="2">
        <v>4</v>
      </c>
      <c r="I812" s="2">
        <v>1</v>
      </c>
      <c r="J812" s="2">
        <v>2</v>
      </c>
      <c r="K812" s="2">
        <v>213000</v>
      </c>
      <c r="L812" s="2" t="s">
        <v>13</v>
      </c>
      <c r="M812" s="2" t="s">
        <v>15</v>
      </c>
    </row>
    <row r="813" spans="1:13" ht="15.75" customHeight="1" x14ac:dyDescent="0.2">
      <c r="A813" s="2">
        <v>7875</v>
      </c>
      <c r="B813" s="2">
        <v>7</v>
      </c>
      <c r="C813" s="2">
        <v>5</v>
      </c>
      <c r="D813" s="2">
        <v>2003</v>
      </c>
      <c r="E813" s="2">
        <v>2003</v>
      </c>
      <c r="F813" s="2">
        <v>1948</v>
      </c>
      <c r="G813" s="2">
        <v>2</v>
      </c>
      <c r="H813" s="2">
        <v>4</v>
      </c>
      <c r="I813" s="2">
        <v>1</v>
      </c>
      <c r="J813" s="2">
        <v>2</v>
      </c>
      <c r="K813" s="2">
        <v>211000</v>
      </c>
      <c r="L813" s="2" t="s">
        <v>13</v>
      </c>
      <c r="M813" s="2" t="s">
        <v>15</v>
      </c>
    </row>
    <row r="814" spans="1:13" ht="15.75" customHeight="1" x14ac:dyDescent="0.2">
      <c r="A814" s="2">
        <v>10936</v>
      </c>
      <c r="B814" s="2">
        <v>7</v>
      </c>
      <c r="C814" s="2">
        <v>5</v>
      </c>
      <c r="D814" s="2">
        <v>2006</v>
      </c>
      <c r="E814" s="2">
        <v>2006</v>
      </c>
      <c r="F814" s="2">
        <v>1525</v>
      </c>
      <c r="G814" s="2">
        <v>2</v>
      </c>
      <c r="H814" s="2">
        <v>3</v>
      </c>
      <c r="I814" s="2">
        <v>1</v>
      </c>
      <c r="J814" s="2">
        <v>2</v>
      </c>
      <c r="K814" s="2">
        <v>206580</v>
      </c>
      <c r="L814" s="2" t="s">
        <v>13</v>
      </c>
      <c r="M814" s="2" t="s">
        <v>15</v>
      </c>
    </row>
    <row r="815" spans="1:13" ht="15.75" customHeight="1" x14ac:dyDescent="0.2">
      <c r="A815" s="2">
        <v>7500</v>
      </c>
      <c r="B815" s="2">
        <v>6</v>
      </c>
      <c r="C815" s="2">
        <v>5</v>
      </c>
      <c r="D815" s="2">
        <v>1999</v>
      </c>
      <c r="E815" s="2">
        <v>2003</v>
      </c>
      <c r="F815" s="2">
        <v>2299</v>
      </c>
      <c r="G815" s="2">
        <v>3</v>
      </c>
      <c r="H815" s="2">
        <v>5</v>
      </c>
      <c r="I815" s="2">
        <v>1</v>
      </c>
      <c r="J815" s="2">
        <v>2</v>
      </c>
      <c r="K815" s="2">
        <v>204000</v>
      </c>
      <c r="L815" s="2" t="s">
        <v>13</v>
      </c>
      <c r="M815" s="2" t="s">
        <v>15</v>
      </c>
    </row>
    <row r="816" spans="1:13" ht="15.75" customHeight="1" x14ac:dyDescent="0.2">
      <c r="A816" s="2">
        <v>12216</v>
      </c>
      <c r="B816" s="2">
        <v>6</v>
      </c>
      <c r="C816" s="2">
        <v>5</v>
      </c>
      <c r="D816" s="2">
        <v>2005</v>
      </c>
      <c r="E816" s="2">
        <v>2005</v>
      </c>
      <c r="F816" s="2">
        <v>1326</v>
      </c>
      <c r="G816" s="2">
        <v>2</v>
      </c>
      <c r="H816" s="2">
        <v>3</v>
      </c>
      <c r="I816" s="2">
        <v>0</v>
      </c>
      <c r="J816" s="2">
        <v>2</v>
      </c>
      <c r="K816" s="2">
        <v>203000</v>
      </c>
      <c r="L816" s="2" t="s">
        <v>13</v>
      </c>
      <c r="M816" s="2" t="s">
        <v>15</v>
      </c>
    </row>
    <row r="817" spans="1:13" ht="15.75" customHeight="1" x14ac:dyDescent="0.2">
      <c r="A817" s="2">
        <v>9783</v>
      </c>
      <c r="B817" s="2">
        <v>6</v>
      </c>
      <c r="C817" s="2">
        <v>5</v>
      </c>
      <c r="D817" s="2">
        <v>1996</v>
      </c>
      <c r="E817" s="2">
        <v>1996</v>
      </c>
      <c r="F817" s="2">
        <v>1776</v>
      </c>
      <c r="G817" s="2">
        <v>2</v>
      </c>
      <c r="H817" s="2">
        <v>3</v>
      </c>
      <c r="I817" s="2">
        <v>1</v>
      </c>
      <c r="J817" s="2">
        <v>2</v>
      </c>
      <c r="K817" s="2">
        <v>202000</v>
      </c>
      <c r="L817" s="2" t="s">
        <v>13</v>
      </c>
      <c r="M817" s="2" t="s">
        <v>15</v>
      </c>
    </row>
    <row r="818" spans="1:13" ht="15.75" customHeight="1" x14ac:dyDescent="0.2">
      <c r="A818" s="2">
        <v>9171</v>
      </c>
      <c r="B818" s="2">
        <v>7</v>
      </c>
      <c r="C818" s="2">
        <v>5</v>
      </c>
      <c r="D818" s="2">
        <v>2004</v>
      </c>
      <c r="E818" s="2">
        <v>2005</v>
      </c>
      <c r="F818" s="2">
        <v>1598</v>
      </c>
      <c r="G818" s="2">
        <v>2</v>
      </c>
      <c r="H818" s="2">
        <v>3</v>
      </c>
      <c r="I818" s="2">
        <v>1</v>
      </c>
      <c r="J818" s="2">
        <v>2</v>
      </c>
      <c r="K818" s="2">
        <v>201490</v>
      </c>
      <c r="L818" s="2" t="s">
        <v>13</v>
      </c>
      <c r="M818" s="2" t="s">
        <v>15</v>
      </c>
    </row>
    <row r="819" spans="1:13" ht="15.75" customHeight="1" x14ac:dyDescent="0.2">
      <c r="A819" s="2">
        <v>8068</v>
      </c>
      <c r="B819" s="2">
        <v>6</v>
      </c>
      <c r="C819" s="2">
        <v>5</v>
      </c>
      <c r="D819" s="2">
        <v>2002</v>
      </c>
      <c r="E819" s="2">
        <v>2002</v>
      </c>
      <c r="F819" s="2">
        <v>2267</v>
      </c>
      <c r="G819" s="2">
        <v>2</v>
      </c>
      <c r="H819" s="2">
        <v>4</v>
      </c>
      <c r="I819" s="2">
        <v>1</v>
      </c>
      <c r="J819" s="2">
        <v>2</v>
      </c>
      <c r="K819" s="2">
        <v>200000</v>
      </c>
      <c r="L819" s="2" t="s">
        <v>13</v>
      </c>
      <c r="M819" s="2" t="s">
        <v>15</v>
      </c>
    </row>
    <row r="820" spans="1:13" ht="15.75" customHeight="1" x14ac:dyDescent="0.2">
      <c r="A820" s="2">
        <v>11214</v>
      </c>
      <c r="B820" s="2">
        <v>7</v>
      </c>
      <c r="C820" s="2">
        <v>5</v>
      </c>
      <c r="D820" s="2">
        <v>1998</v>
      </c>
      <c r="E820" s="2">
        <v>1999</v>
      </c>
      <c r="F820" s="2">
        <v>1886</v>
      </c>
      <c r="G820" s="2">
        <v>2</v>
      </c>
      <c r="H820" s="2">
        <v>4</v>
      </c>
      <c r="I820" s="2">
        <v>1</v>
      </c>
      <c r="J820" s="2">
        <v>2</v>
      </c>
      <c r="K820" s="2">
        <v>199900</v>
      </c>
      <c r="L820" s="2" t="s">
        <v>13</v>
      </c>
      <c r="M820" s="2" t="s">
        <v>15</v>
      </c>
    </row>
    <row r="821" spans="1:13" ht="15.75" customHeight="1" x14ac:dyDescent="0.2">
      <c r="A821" s="2">
        <v>18494</v>
      </c>
      <c r="B821" s="2">
        <v>6</v>
      </c>
      <c r="C821" s="2">
        <v>5</v>
      </c>
      <c r="D821" s="2">
        <v>2005</v>
      </c>
      <c r="E821" s="2">
        <v>2005</v>
      </c>
      <c r="F821" s="2">
        <v>1324</v>
      </c>
      <c r="G821" s="2">
        <v>2</v>
      </c>
      <c r="H821" s="2">
        <v>3</v>
      </c>
      <c r="I821" s="2">
        <v>0</v>
      </c>
      <c r="J821" s="2">
        <v>2</v>
      </c>
      <c r="K821" s="2">
        <v>199500</v>
      </c>
      <c r="L821" s="2" t="s">
        <v>13</v>
      </c>
      <c r="M821" s="2" t="s">
        <v>15</v>
      </c>
    </row>
    <row r="822" spans="1:13" ht="15.75" customHeight="1" x14ac:dyDescent="0.2">
      <c r="A822" s="2">
        <v>9729</v>
      </c>
      <c r="B822" s="2">
        <v>6</v>
      </c>
      <c r="C822" s="2">
        <v>5</v>
      </c>
      <c r="D822" s="2">
        <v>2006</v>
      </c>
      <c r="E822" s="2">
        <v>2007</v>
      </c>
      <c r="F822" s="2">
        <v>1746</v>
      </c>
      <c r="G822" s="2">
        <v>2</v>
      </c>
      <c r="H822" s="2">
        <v>3</v>
      </c>
      <c r="I822" s="2">
        <v>1</v>
      </c>
      <c r="J822" s="2">
        <v>3</v>
      </c>
      <c r="K822" s="2">
        <v>198444</v>
      </c>
      <c r="L822" s="2" t="s">
        <v>13</v>
      </c>
      <c r="M822" s="2" t="s">
        <v>15</v>
      </c>
    </row>
    <row r="823" spans="1:13" ht="15.75" customHeight="1" x14ac:dyDescent="0.2">
      <c r="A823" s="2">
        <v>9978</v>
      </c>
      <c r="B823" s="2">
        <v>6</v>
      </c>
      <c r="C823" s="2">
        <v>6</v>
      </c>
      <c r="D823" s="2">
        <v>1998</v>
      </c>
      <c r="E823" s="2">
        <v>1998</v>
      </c>
      <c r="F823" s="2">
        <v>1604</v>
      </c>
      <c r="G823" s="2">
        <v>2</v>
      </c>
      <c r="H823" s="2">
        <v>3</v>
      </c>
      <c r="I823" s="2">
        <v>1</v>
      </c>
      <c r="J823" s="2">
        <v>2</v>
      </c>
      <c r="K823" s="2">
        <v>195500</v>
      </c>
      <c r="L823" s="2" t="s">
        <v>13</v>
      </c>
      <c r="M823" s="2" t="s">
        <v>15</v>
      </c>
    </row>
    <row r="824" spans="1:13" ht="15.75" customHeight="1" x14ac:dyDescent="0.2">
      <c r="A824" s="2">
        <v>10125</v>
      </c>
      <c r="B824" s="2">
        <v>7</v>
      </c>
      <c r="C824" s="2">
        <v>5</v>
      </c>
      <c r="D824" s="2">
        <v>2004</v>
      </c>
      <c r="E824" s="2">
        <v>2004</v>
      </c>
      <c r="F824" s="2">
        <v>1594</v>
      </c>
      <c r="G824" s="2">
        <v>2</v>
      </c>
      <c r="H824" s="2">
        <v>3</v>
      </c>
      <c r="I824" s="2">
        <v>1</v>
      </c>
      <c r="J824" s="2">
        <v>2</v>
      </c>
      <c r="K824" s="2">
        <v>195500</v>
      </c>
      <c r="L824" s="2" t="s">
        <v>13</v>
      </c>
      <c r="M824" s="2" t="s">
        <v>15</v>
      </c>
    </row>
    <row r="825" spans="1:13" ht="15.75" customHeight="1" x14ac:dyDescent="0.2">
      <c r="A825" s="2">
        <v>9535</v>
      </c>
      <c r="B825" s="2">
        <v>6</v>
      </c>
      <c r="C825" s="2">
        <v>5</v>
      </c>
      <c r="D825" s="2">
        <v>1998</v>
      </c>
      <c r="E825" s="2">
        <v>1998</v>
      </c>
      <c r="F825" s="2">
        <v>1604</v>
      </c>
      <c r="G825" s="2">
        <v>2</v>
      </c>
      <c r="H825" s="2">
        <v>3</v>
      </c>
      <c r="I825" s="2">
        <v>0</v>
      </c>
      <c r="J825" s="2">
        <v>2</v>
      </c>
      <c r="K825" s="2">
        <v>195500</v>
      </c>
      <c r="L825" s="2" t="s">
        <v>13</v>
      </c>
      <c r="M825" s="2" t="s">
        <v>15</v>
      </c>
    </row>
    <row r="826" spans="1:13" ht="15.75" customHeight="1" x14ac:dyDescent="0.2">
      <c r="A826" s="2">
        <v>10832</v>
      </c>
      <c r="B826" s="2">
        <v>7</v>
      </c>
      <c r="C826" s="2">
        <v>5</v>
      </c>
      <c r="D826" s="2">
        <v>1994</v>
      </c>
      <c r="E826" s="2">
        <v>1996</v>
      </c>
      <c r="F826" s="2">
        <v>1895</v>
      </c>
      <c r="G826" s="2">
        <v>2</v>
      </c>
      <c r="H826" s="2">
        <v>3</v>
      </c>
      <c r="I826" s="2">
        <v>1</v>
      </c>
      <c r="J826" s="2">
        <v>2</v>
      </c>
      <c r="K826" s="2">
        <v>194500</v>
      </c>
      <c r="L826" s="2" t="s">
        <v>13</v>
      </c>
      <c r="M826" s="2" t="s">
        <v>15</v>
      </c>
    </row>
    <row r="827" spans="1:13" ht="15.75" customHeight="1" x14ac:dyDescent="0.2">
      <c r="A827" s="2">
        <v>7415</v>
      </c>
      <c r="B827" s="2">
        <v>6</v>
      </c>
      <c r="C827" s="2">
        <v>5</v>
      </c>
      <c r="D827" s="2">
        <v>2004</v>
      </c>
      <c r="E827" s="2">
        <v>2004</v>
      </c>
      <c r="F827" s="2">
        <v>1593</v>
      </c>
      <c r="G827" s="2">
        <v>2</v>
      </c>
      <c r="H827" s="2">
        <v>3</v>
      </c>
      <c r="I827" s="2">
        <v>1</v>
      </c>
      <c r="J827" s="2">
        <v>2</v>
      </c>
      <c r="K827" s="2">
        <v>193000</v>
      </c>
      <c r="L827" s="2" t="s">
        <v>13</v>
      </c>
      <c r="M827" s="2" t="s">
        <v>15</v>
      </c>
    </row>
    <row r="828" spans="1:13" ht="15.75" customHeight="1" x14ac:dyDescent="0.2">
      <c r="A828" s="2">
        <v>21930</v>
      </c>
      <c r="B828" s="2">
        <v>5</v>
      </c>
      <c r="C828" s="2">
        <v>5</v>
      </c>
      <c r="D828" s="2">
        <v>2005</v>
      </c>
      <c r="E828" s="2">
        <v>2005</v>
      </c>
      <c r="F828" s="2">
        <v>1838</v>
      </c>
      <c r="G828" s="2">
        <v>2</v>
      </c>
      <c r="H828" s="2">
        <v>4</v>
      </c>
      <c r="I828" s="2">
        <v>1</v>
      </c>
      <c r="J828" s="2">
        <v>2</v>
      </c>
      <c r="K828" s="2">
        <v>192140</v>
      </c>
      <c r="L828" s="2" t="s">
        <v>13</v>
      </c>
      <c r="M828" s="2" t="s">
        <v>15</v>
      </c>
    </row>
    <row r="829" spans="1:13" ht="15.75" customHeight="1" x14ac:dyDescent="0.2">
      <c r="A829" s="2">
        <v>8965</v>
      </c>
      <c r="B829" s="2">
        <v>7</v>
      </c>
      <c r="C829" s="2">
        <v>5</v>
      </c>
      <c r="D829" s="2">
        <v>2003</v>
      </c>
      <c r="E829" s="2">
        <v>2003</v>
      </c>
      <c r="F829" s="2">
        <v>1489</v>
      </c>
      <c r="G829" s="2">
        <v>2</v>
      </c>
      <c r="H829" s="2">
        <v>3</v>
      </c>
      <c r="I829" s="2">
        <v>1</v>
      </c>
      <c r="J829" s="2">
        <v>2</v>
      </c>
      <c r="K829" s="2">
        <v>192000</v>
      </c>
      <c r="L829" s="2" t="s">
        <v>13</v>
      </c>
      <c r="M829" s="2" t="s">
        <v>15</v>
      </c>
    </row>
    <row r="830" spans="1:13" ht="15.75" customHeight="1" x14ac:dyDescent="0.2">
      <c r="A830" s="2">
        <v>9042</v>
      </c>
      <c r="B830" s="2">
        <v>6</v>
      </c>
      <c r="C830" s="2">
        <v>5</v>
      </c>
      <c r="D830" s="2">
        <v>1998</v>
      </c>
      <c r="E830" s="2">
        <v>1998</v>
      </c>
      <c r="F830" s="2">
        <v>1638</v>
      </c>
      <c r="G830" s="2">
        <v>2</v>
      </c>
      <c r="H830" s="2">
        <v>3</v>
      </c>
      <c r="I830" s="2">
        <v>2</v>
      </c>
      <c r="J830" s="2">
        <v>2</v>
      </c>
      <c r="K830" s="2">
        <v>192000</v>
      </c>
      <c r="L830" s="2" t="s">
        <v>13</v>
      </c>
      <c r="M830" s="2" t="s">
        <v>15</v>
      </c>
    </row>
    <row r="831" spans="1:13" ht="15.75" customHeight="1" x14ac:dyDescent="0.2">
      <c r="A831" s="2">
        <v>7500</v>
      </c>
      <c r="B831" s="2">
        <v>6</v>
      </c>
      <c r="C831" s="2">
        <v>5</v>
      </c>
      <c r="D831" s="2">
        <v>1998</v>
      </c>
      <c r="E831" s="2">
        <v>1999</v>
      </c>
      <c r="F831" s="2">
        <v>1636</v>
      </c>
      <c r="G831" s="2">
        <v>2</v>
      </c>
      <c r="H831" s="2">
        <v>3</v>
      </c>
      <c r="I831" s="2">
        <v>1</v>
      </c>
      <c r="J831" s="2">
        <v>2</v>
      </c>
      <c r="K831" s="2">
        <v>191000</v>
      </c>
      <c r="L831" s="2" t="s">
        <v>13</v>
      </c>
      <c r="M831" s="2" t="s">
        <v>15</v>
      </c>
    </row>
    <row r="832" spans="1:13" ht="15.75" customHeight="1" x14ac:dyDescent="0.2">
      <c r="A832" s="2">
        <v>8433</v>
      </c>
      <c r="B832" s="2">
        <v>6</v>
      </c>
      <c r="C832" s="2">
        <v>5</v>
      </c>
      <c r="D832" s="2">
        <v>2000</v>
      </c>
      <c r="E832" s="2">
        <v>2000</v>
      </c>
      <c r="F832" s="2">
        <v>1514</v>
      </c>
      <c r="G832" s="2">
        <v>2</v>
      </c>
      <c r="H832" s="2">
        <v>3</v>
      </c>
      <c r="I832" s="2">
        <v>1</v>
      </c>
      <c r="J832" s="2">
        <v>2</v>
      </c>
      <c r="K832" s="2">
        <v>190000</v>
      </c>
      <c r="L832" s="2" t="s">
        <v>13</v>
      </c>
      <c r="M832" s="2" t="s">
        <v>15</v>
      </c>
    </row>
    <row r="833" spans="1:13" ht="15.75" customHeight="1" x14ac:dyDescent="0.2">
      <c r="A833" s="2">
        <v>9587</v>
      </c>
      <c r="B833" s="2">
        <v>7</v>
      </c>
      <c r="C833" s="2">
        <v>5</v>
      </c>
      <c r="D833" s="2">
        <v>2005</v>
      </c>
      <c r="E833" s="2">
        <v>2005</v>
      </c>
      <c r="F833" s="2">
        <v>1166</v>
      </c>
      <c r="G833" s="2">
        <v>2</v>
      </c>
      <c r="H833" s="2">
        <v>2</v>
      </c>
      <c r="I833" s="2">
        <v>0</v>
      </c>
      <c r="J833" s="2">
        <v>2</v>
      </c>
      <c r="K833" s="2">
        <v>190000</v>
      </c>
      <c r="L833" s="2" t="s">
        <v>13</v>
      </c>
      <c r="M833" s="2" t="s">
        <v>15</v>
      </c>
    </row>
    <row r="834" spans="1:13" ht="15.75" customHeight="1" x14ac:dyDescent="0.2">
      <c r="A834" s="2">
        <v>13830</v>
      </c>
      <c r="B834" s="2">
        <v>5</v>
      </c>
      <c r="C834" s="2">
        <v>5</v>
      </c>
      <c r="D834" s="2">
        <v>1997</v>
      </c>
      <c r="E834" s="2">
        <v>1998</v>
      </c>
      <c r="F834" s="2">
        <v>1629</v>
      </c>
      <c r="G834" s="2">
        <v>2</v>
      </c>
      <c r="H834" s="2">
        <v>3</v>
      </c>
      <c r="I834" s="2">
        <v>1</v>
      </c>
      <c r="J834" s="2">
        <v>2</v>
      </c>
      <c r="K834" s="2">
        <v>189900</v>
      </c>
      <c r="L834" s="2" t="s">
        <v>13</v>
      </c>
      <c r="M834" s="2" t="s">
        <v>15</v>
      </c>
    </row>
    <row r="835" spans="1:13" ht="15.75" customHeight="1" x14ac:dyDescent="0.2">
      <c r="A835" s="2">
        <v>10179</v>
      </c>
      <c r="B835" s="2">
        <v>6</v>
      </c>
      <c r="C835" s="2">
        <v>5</v>
      </c>
      <c r="D835" s="2">
        <v>1997</v>
      </c>
      <c r="E835" s="2">
        <v>1997</v>
      </c>
      <c r="F835" s="2">
        <v>1608</v>
      </c>
      <c r="G835" s="2">
        <v>2</v>
      </c>
      <c r="H835" s="2">
        <v>3</v>
      </c>
      <c r="I835" s="2">
        <v>1</v>
      </c>
      <c r="J835" s="2">
        <v>2</v>
      </c>
      <c r="K835" s="2">
        <v>189500</v>
      </c>
      <c r="L835" s="2" t="s">
        <v>13</v>
      </c>
      <c r="M835" s="2" t="s">
        <v>15</v>
      </c>
    </row>
    <row r="836" spans="1:13" ht="15.75" customHeight="1" x14ac:dyDescent="0.2">
      <c r="A836" s="2">
        <v>7984</v>
      </c>
      <c r="B836" s="2">
        <v>7</v>
      </c>
      <c r="C836" s="2">
        <v>5</v>
      </c>
      <c r="D836" s="2">
        <v>2004</v>
      </c>
      <c r="E836" s="2">
        <v>2005</v>
      </c>
      <c r="F836" s="2">
        <v>1630</v>
      </c>
      <c r="G836" s="2">
        <v>2</v>
      </c>
      <c r="H836" s="2">
        <v>3</v>
      </c>
      <c r="I836" s="2">
        <v>1</v>
      </c>
      <c r="J836" s="2">
        <v>2</v>
      </c>
      <c r="K836" s="2">
        <v>189500</v>
      </c>
      <c r="L836" s="2" t="s">
        <v>13</v>
      </c>
      <c r="M836" s="2" t="s">
        <v>15</v>
      </c>
    </row>
    <row r="837" spans="1:13" ht="15.75" customHeight="1" x14ac:dyDescent="0.2">
      <c r="A837" s="2">
        <v>7500</v>
      </c>
      <c r="B837" s="2">
        <v>7</v>
      </c>
      <c r="C837" s="2">
        <v>5</v>
      </c>
      <c r="D837" s="2">
        <v>1999</v>
      </c>
      <c r="E837" s="2">
        <v>1999</v>
      </c>
      <c r="F837" s="2">
        <v>1804</v>
      </c>
      <c r="G837" s="2">
        <v>2</v>
      </c>
      <c r="H837" s="2">
        <v>3</v>
      </c>
      <c r="I837" s="2">
        <v>1</v>
      </c>
      <c r="J837" s="2">
        <v>2</v>
      </c>
      <c r="K837" s="2">
        <v>189000</v>
      </c>
      <c r="L837" s="2" t="s">
        <v>13</v>
      </c>
      <c r="M837" s="2" t="s">
        <v>15</v>
      </c>
    </row>
    <row r="838" spans="1:13" ht="15.75" customHeight="1" x14ac:dyDescent="0.2">
      <c r="A838" s="2">
        <v>8400</v>
      </c>
      <c r="B838" s="2">
        <v>7</v>
      </c>
      <c r="C838" s="2">
        <v>5</v>
      </c>
      <c r="D838" s="2">
        <v>1996</v>
      </c>
      <c r="E838" s="2">
        <v>1997</v>
      </c>
      <c r="F838" s="2">
        <v>1628</v>
      </c>
      <c r="G838" s="2">
        <v>2</v>
      </c>
      <c r="H838" s="2">
        <v>3</v>
      </c>
      <c r="I838" s="2">
        <v>1</v>
      </c>
      <c r="J838" s="2">
        <v>2</v>
      </c>
      <c r="K838" s="2">
        <v>189000</v>
      </c>
      <c r="L838" s="2" t="s">
        <v>13</v>
      </c>
      <c r="M838" s="2" t="s">
        <v>15</v>
      </c>
    </row>
    <row r="839" spans="1:13" ht="15.75" customHeight="1" x14ac:dyDescent="0.2">
      <c r="A839" s="2">
        <v>7795</v>
      </c>
      <c r="B839" s="2">
        <v>7</v>
      </c>
      <c r="C839" s="2">
        <v>5</v>
      </c>
      <c r="D839" s="2">
        <v>2004</v>
      </c>
      <c r="E839" s="2">
        <v>2005</v>
      </c>
      <c r="F839" s="2">
        <v>1432</v>
      </c>
      <c r="G839" s="2">
        <v>2</v>
      </c>
      <c r="H839" s="2">
        <v>3</v>
      </c>
      <c r="I839" s="2">
        <v>1</v>
      </c>
      <c r="J839" s="2">
        <v>2</v>
      </c>
      <c r="K839" s="2">
        <v>188500</v>
      </c>
      <c r="L839" s="2" t="s">
        <v>13</v>
      </c>
      <c r="M839" s="2" t="s">
        <v>15</v>
      </c>
    </row>
    <row r="840" spans="1:13" ht="15.75" customHeight="1" x14ac:dyDescent="0.2">
      <c r="A840" s="2">
        <v>16219</v>
      </c>
      <c r="B840" s="2">
        <v>7</v>
      </c>
      <c r="C840" s="2">
        <v>5</v>
      </c>
      <c r="D840" s="2">
        <v>2004</v>
      </c>
      <c r="E840" s="2">
        <v>2005</v>
      </c>
      <c r="F840" s="2">
        <v>1119</v>
      </c>
      <c r="G840" s="2">
        <v>2</v>
      </c>
      <c r="H840" s="2">
        <v>2</v>
      </c>
      <c r="I840" s="2">
        <v>0</v>
      </c>
      <c r="J840" s="2">
        <v>2</v>
      </c>
      <c r="K840" s="2">
        <v>188500</v>
      </c>
      <c r="L840" s="2" t="s">
        <v>13</v>
      </c>
      <c r="M840" s="2" t="s">
        <v>15</v>
      </c>
    </row>
    <row r="841" spans="1:13" ht="15.75" customHeight="1" x14ac:dyDescent="0.2">
      <c r="A841" s="2">
        <v>8000</v>
      </c>
      <c r="B841" s="2">
        <v>6</v>
      </c>
      <c r="C841" s="2">
        <v>5</v>
      </c>
      <c r="D841" s="2">
        <v>1995</v>
      </c>
      <c r="E841" s="2">
        <v>1996</v>
      </c>
      <c r="F841" s="2">
        <v>1658</v>
      </c>
      <c r="G841" s="2">
        <v>2</v>
      </c>
      <c r="H841" s="2">
        <v>3</v>
      </c>
      <c r="I841" s="2">
        <v>1</v>
      </c>
      <c r="J841" s="2">
        <v>2</v>
      </c>
      <c r="K841" s="2">
        <v>188000</v>
      </c>
      <c r="L841" s="2" t="s">
        <v>13</v>
      </c>
      <c r="M841" s="2" t="s">
        <v>15</v>
      </c>
    </row>
    <row r="842" spans="1:13" ht="15.75" customHeight="1" x14ac:dyDescent="0.2">
      <c r="A842" s="2">
        <v>8010</v>
      </c>
      <c r="B842" s="2">
        <v>7</v>
      </c>
      <c r="C842" s="2">
        <v>5</v>
      </c>
      <c r="D842" s="2">
        <v>2002</v>
      </c>
      <c r="E842" s="2">
        <v>2003</v>
      </c>
      <c r="F842" s="2">
        <v>1720</v>
      </c>
      <c r="G842" s="2">
        <v>2</v>
      </c>
      <c r="H842" s="2">
        <v>3</v>
      </c>
      <c r="I842" s="2">
        <v>1</v>
      </c>
      <c r="J842" s="2">
        <v>2</v>
      </c>
      <c r="K842" s="2">
        <v>188000</v>
      </c>
      <c r="L842" s="2" t="s">
        <v>13</v>
      </c>
      <c r="M842" s="2" t="s">
        <v>15</v>
      </c>
    </row>
    <row r="843" spans="1:13" ht="15.75" customHeight="1" x14ac:dyDescent="0.2">
      <c r="A843" s="2">
        <v>8702</v>
      </c>
      <c r="B843" s="2">
        <v>6</v>
      </c>
      <c r="C843" s="2">
        <v>5</v>
      </c>
      <c r="D843" s="2">
        <v>1997</v>
      </c>
      <c r="E843" s="2">
        <v>1998</v>
      </c>
      <c r="F843" s="2">
        <v>1604</v>
      </c>
      <c r="G843" s="2">
        <v>2</v>
      </c>
      <c r="H843" s="2">
        <v>3</v>
      </c>
      <c r="I843" s="2">
        <v>1</v>
      </c>
      <c r="J843" s="2">
        <v>2</v>
      </c>
      <c r="K843" s="2">
        <v>187500</v>
      </c>
      <c r="L843" s="2" t="s">
        <v>13</v>
      </c>
      <c r="M843" s="2" t="s">
        <v>15</v>
      </c>
    </row>
    <row r="844" spans="1:13" ht="15.75" customHeight="1" x14ac:dyDescent="0.2">
      <c r="A844" s="2">
        <v>13031</v>
      </c>
      <c r="B844" s="2">
        <v>6</v>
      </c>
      <c r="C844" s="2">
        <v>5</v>
      </c>
      <c r="D844" s="2">
        <v>1995</v>
      </c>
      <c r="E844" s="2">
        <v>1996</v>
      </c>
      <c r="F844" s="2">
        <v>1498</v>
      </c>
      <c r="G844" s="2">
        <v>2</v>
      </c>
      <c r="H844" s="2">
        <v>3</v>
      </c>
      <c r="I844" s="2">
        <v>1</v>
      </c>
      <c r="J844" s="2">
        <v>2</v>
      </c>
      <c r="K844" s="2">
        <v>187500</v>
      </c>
      <c r="L844" s="2" t="s">
        <v>13</v>
      </c>
      <c r="M844" s="2" t="s">
        <v>15</v>
      </c>
    </row>
    <row r="845" spans="1:13" ht="15.75" customHeight="1" x14ac:dyDescent="0.2">
      <c r="A845" s="2">
        <v>9487</v>
      </c>
      <c r="B845" s="2">
        <v>6</v>
      </c>
      <c r="C845" s="2">
        <v>5</v>
      </c>
      <c r="D845" s="2">
        <v>2000</v>
      </c>
      <c r="E845" s="2">
        <v>2000</v>
      </c>
      <c r="F845" s="2">
        <v>1690</v>
      </c>
      <c r="G845" s="2">
        <v>2</v>
      </c>
      <c r="H845" s="2">
        <v>3</v>
      </c>
      <c r="I845" s="2">
        <v>1</v>
      </c>
      <c r="J845" s="2">
        <v>2</v>
      </c>
      <c r="K845" s="2">
        <v>187000</v>
      </c>
      <c r="L845" s="2" t="s">
        <v>13</v>
      </c>
      <c r="M845" s="2" t="s">
        <v>15</v>
      </c>
    </row>
    <row r="846" spans="1:13" ht="15.75" customHeight="1" x14ac:dyDescent="0.2">
      <c r="A846" s="2">
        <v>10261</v>
      </c>
      <c r="B846" s="2">
        <v>6</v>
      </c>
      <c r="C846" s="2">
        <v>5</v>
      </c>
      <c r="D846" s="2">
        <v>2000</v>
      </c>
      <c r="E846" s="2">
        <v>2000</v>
      </c>
      <c r="F846" s="2">
        <v>1792</v>
      </c>
      <c r="G846" s="2">
        <v>2</v>
      </c>
      <c r="H846" s="2">
        <v>3</v>
      </c>
      <c r="I846" s="2">
        <v>1</v>
      </c>
      <c r="J846" s="2">
        <v>2</v>
      </c>
      <c r="K846" s="2">
        <v>186500</v>
      </c>
      <c r="L846" s="2" t="s">
        <v>13</v>
      </c>
      <c r="M846" s="2" t="s">
        <v>15</v>
      </c>
    </row>
    <row r="847" spans="1:13" ht="15.75" customHeight="1" x14ac:dyDescent="0.2">
      <c r="A847" s="2">
        <v>8390</v>
      </c>
      <c r="B847" s="2">
        <v>7</v>
      </c>
      <c r="C847" s="2">
        <v>5</v>
      </c>
      <c r="D847" s="2">
        <v>1999</v>
      </c>
      <c r="E847" s="2">
        <v>1999</v>
      </c>
      <c r="F847" s="2">
        <v>1651</v>
      </c>
      <c r="G847" s="2">
        <v>2</v>
      </c>
      <c r="H847" s="2">
        <v>3</v>
      </c>
      <c r="I847" s="2">
        <v>1</v>
      </c>
      <c r="J847" s="2">
        <v>2</v>
      </c>
      <c r="K847" s="2">
        <v>185900</v>
      </c>
      <c r="L847" s="2" t="s">
        <v>13</v>
      </c>
      <c r="M847" s="2" t="s">
        <v>15</v>
      </c>
    </row>
    <row r="848" spans="1:13" ht="15.75" customHeight="1" x14ac:dyDescent="0.2">
      <c r="A848" s="2">
        <v>9073</v>
      </c>
      <c r="B848" s="2">
        <v>7</v>
      </c>
      <c r="C848" s="2">
        <v>5</v>
      </c>
      <c r="D848" s="2">
        <v>2006</v>
      </c>
      <c r="E848" s="2">
        <v>2006</v>
      </c>
      <c r="F848" s="2">
        <v>1492</v>
      </c>
      <c r="G848" s="2">
        <v>2</v>
      </c>
      <c r="H848" s="2">
        <v>3</v>
      </c>
      <c r="I848" s="2">
        <v>0</v>
      </c>
      <c r="J848" s="2">
        <v>2</v>
      </c>
      <c r="K848" s="2">
        <v>185101</v>
      </c>
      <c r="L848" s="2" t="s">
        <v>13</v>
      </c>
      <c r="M848" s="2" t="s">
        <v>15</v>
      </c>
    </row>
    <row r="849" spans="1:13" ht="15.75" customHeight="1" x14ac:dyDescent="0.2">
      <c r="A849" s="2">
        <v>8577</v>
      </c>
      <c r="B849" s="2">
        <v>7</v>
      </c>
      <c r="C849" s="2">
        <v>5</v>
      </c>
      <c r="D849" s="2">
        <v>2004</v>
      </c>
      <c r="E849" s="2">
        <v>2004</v>
      </c>
      <c r="F849" s="2">
        <v>1733</v>
      </c>
      <c r="G849" s="2">
        <v>2</v>
      </c>
      <c r="H849" s="2">
        <v>3</v>
      </c>
      <c r="I849" s="2">
        <v>1</v>
      </c>
      <c r="J849" s="2">
        <v>2</v>
      </c>
      <c r="K849" s="2">
        <v>185088</v>
      </c>
      <c r="L849" s="2" t="s">
        <v>13</v>
      </c>
      <c r="M849" s="2" t="s">
        <v>15</v>
      </c>
    </row>
    <row r="850" spans="1:13" ht="15.75" customHeight="1" x14ac:dyDescent="0.2">
      <c r="A850" s="2">
        <v>7980</v>
      </c>
      <c r="B850" s="2">
        <v>6</v>
      </c>
      <c r="C850" s="2">
        <v>7</v>
      </c>
      <c r="D850" s="2">
        <v>1992</v>
      </c>
      <c r="E850" s="2">
        <v>2007</v>
      </c>
      <c r="F850" s="2">
        <v>1187</v>
      </c>
      <c r="G850" s="2">
        <v>2</v>
      </c>
      <c r="H850" s="2">
        <v>3</v>
      </c>
      <c r="I850" s="2">
        <v>0</v>
      </c>
      <c r="J850" s="2">
        <v>2</v>
      </c>
      <c r="K850" s="2">
        <v>185000</v>
      </c>
      <c r="L850" s="2" t="s">
        <v>17</v>
      </c>
      <c r="M850" s="2" t="s">
        <v>15</v>
      </c>
    </row>
    <row r="851" spans="1:13" ht="15.75" customHeight="1" x14ac:dyDescent="0.2">
      <c r="A851" s="2">
        <v>10141</v>
      </c>
      <c r="B851" s="2">
        <v>7</v>
      </c>
      <c r="C851" s="2">
        <v>5</v>
      </c>
      <c r="D851" s="2">
        <v>1998</v>
      </c>
      <c r="E851" s="2">
        <v>1998</v>
      </c>
      <c r="F851" s="2">
        <v>1718</v>
      </c>
      <c r="G851" s="2">
        <v>2</v>
      </c>
      <c r="H851" s="2">
        <v>3</v>
      </c>
      <c r="I851" s="2">
        <v>1</v>
      </c>
      <c r="J851" s="2">
        <v>2</v>
      </c>
      <c r="K851" s="2">
        <v>185000</v>
      </c>
      <c r="L851" s="2" t="s">
        <v>13</v>
      </c>
      <c r="M851" s="2" t="s">
        <v>15</v>
      </c>
    </row>
    <row r="852" spans="1:13" ht="15.75" customHeight="1" x14ac:dyDescent="0.2">
      <c r="A852" s="2">
        <v>9765</v>
      </c>
      <c r="B852" s="2">
        <v>6</v>
      </c>
      <c r="C852" s="2">
        <v>8</v>
      </c>
      <c r="D852" s="2">
        <v>1993</v>
      </c>
      <c r="E852" s="2">
        <v>1993</v>
      </c>
      <c r="F852" s="2">
        <v>1470</v>
      </c>
      <c r="G852" s="2">
        <v>2</v>
      </c>
      <c r="H852" s="2">
        <v>3</v>
      </c>
      <c r="I852" s="2">
        <v>1</v>
      </c>
      <c r="J852" s="2">
        <v>2</v>
      </c>
      <c r="K852" s="2">
        <v>185000</v>
      </c>
      <c r="L852" s="2" t="s">
        <v>17</v>
      </c>
      <c r="M852" s="2" t="s">
        <v>15</v>
      </c>
    </row>
    <row r="853" spans="1:13" ht="15.75" customHeight="1" x14ac:dyDescent="0.2">
      <c r="A853" s="2">
        <v>11900</v>
      </c>
      <c r="B853" s="2">
        <v>5</v>
      </c>
      <c r="C853" s="2">
        <v>6</v>
      </c>
      <c r="D853" s="2">
        <v>1977</v>
      </c>
      <c r="E853" s="2">
        <v>1977</v>
      </c>
      <c r="F853" s="2">
        <v>1934</v>
      </c>
      <c r="G853" s="2">
        <v>2</v>
      </c>
      <c r="H853" s="2">
        <v>3</v>
      </c>
      <c r="I853" s="2">
        <v>1</v>
      </c>
      <c r="J853" s="2">
        <v>2</v>
      </c>
      <c r="K853" s="2">
        <v>185000</v>
      </c>
      <c r="L853" s="2" t="s">
        <v>13</v>
      </c>
      <c r="M853" s="2" t="s">
        <v>15</v>
      </c>
    </row>
    <row r="854" spans="1:13" ht="15.75" customHeight="1" x14ac:dyDescent="0.2">
      <c r="A854" s="2">
        <v>14067</v>
      </c>
      <c r="B854" s="2">
        <v>6</v>
      </c>
      <c r="C854" s="2">
        <v>5</v>
      </c>
      <c r="D854" s="2">
        <v>1991</v>
      </c>
      <c r="E854" s="2">
        <v>1991</v>
      </c>
      <c r="F854" s="2">
        <v>1709</v>
      </c>
      <c r="G854" s="2">
        <v>2</v>
      </c>
      <c r="H854" s="2">
        <v>3</v>
      </c>
      <c r="I854" s="2">
        <v>0</v>
      </c>
      <c r="J854" s="2">
        <v>2</v>
      </c>
      <c r="K854" s="2">
        <v>185000</v>
      </c>
      <c r="L854" s="2" t="s">
        <v>13</v>
      </c>
      <c r="M854" s="2" t="s">
        <v>15</v>
      </c>
    </row>
    <row r="855" spans="1:13" ht="15.75" customHeight="1" x14ac:dyDescent="0.2">
      <c r="A855" s="2">
        <v>9649</v>
      </c>
      <c r="B855" s="2">
        <v>6</v>
      </c>
      <c r="C855" s="2">
        <v>5</v>
      </c>
      <c r="D855" s="2">
        <v>1999</v>
      </c>
      <c r="E855" s="2">
        <v>2000</v>
      </c>
      <c r="F855" s="2">
        <v>1644</v>
      </c>
      <c r="G855" s="2">
        <v>2</v>
      </c>
      <c r="H855" s="2">
        <v>3</v>
      </c>
      <c r="I855" s="2">
        <v>1</v>
      </c>
      <c r="J855" s="2">
        <v>2</v>
      </c>
      <c r="K855" s="2">
        <v>185000</v>
      </c>
      <c r="L855" s="2" t="s">
        <v>13</v>
      </c>
      <c r="M855" s="2" t="s">
        <v>15</v>
      </c>
    </row>
    <row r="856" spans="1:13" ht="15.75" customHeight="1" x14ac:dyDescent="0.2">
      <c r="A856" s="2">
        <v>11207</v>
      </c>
      <c r="B856" s="2">
        <v>6</v>
      </c>
      <c r="C856" s="2">
        <v>5</v>
      </c>
      <c r="D856" s="2">
        <v>1997</v>
      </c>
      <c r="E856" s="2">
        <v>1997</v>
      </c>
      <c r="F856" s="2">
        <v>1511</v>
      </c>
      <c r="G856" s="2">
        <v>2</v>
      </c>
      <c r="H856" s="2">
        <v>3</v>
      </c>
      <c r="I856" s="2">
        <v>1</v>
      </c>
      <c r="J856" s="2">
        <v>2</v>
      </c>
      <c r="K856" s="2">
        <v>185000</v>
      </c>
      <c r="L856" s="2" t="s">
        <v>13</v>
      </c>
      <c r="M856" s="2" t="s">
        <v>15</v>
      </c>
    </row>
    <row r="857" spans="1:13" ht="15.75" customHeight="1" x14ac:dyDescent="0.2">
      <c r="A857" s="2">
        <v>13300</v>
      </c>
      <c r="B857" s="2">
        <v>7</v>
      </c>
      <c r="C857" s="2">
        <v>5</v>
      </c>
      <c r="D857" s="2">
        <v>2004</v>
      </c>
      <c r="E857" s="2">
        <v>2004</v>
      </c>
      <c r="F857" s="2">
        <v>1374</v>
      </c>
      <c r="G857" s="2">
        <v>2</v>
      </c>
      <c r="H857" s="2">
        <v>3</v>
      </c>
      <c r="I857" s="2">
        <v>1</v>
      </c>
      <c r="J857" s="2">
        <v>2</v>
      </c>
      <c r="K857" s="2">
        <v>184500</v>
      </c>
      <c r="L857" s="2" t="s">
        <v>13</v>
      </c>
      <c r="M857" s="2" t="s">
        <v>15</v>
      </c>
    </row>
    <row r="858" spans="1:13" ht="15.75" customHeight="1" x14ac:dyDescent="0.2">
      <c r="A858" s="2">
        <v>7750</v>
      </c>
      <c r="B858" s="2">
        <v>8</v>
      </c>
      <c r="C858" s="2">
        <v>5</v>
      </c>
      <c r="D858" s="2">
        <v>2002</v>
      </c>
      <c r="E858" s="2">
        <v>2002</v>
      </c>
      <c r="F858" s="2">
        <v>1419</v>
      </c>
      <c r="G858" s="2">
        <v>2</v>
      </c>
      <c r="H858" s="2">
        <v>3</v>
      </c>
      <c r="I858" s="2">
        <v>1</v>
      </c>
      <c r="J858" s="2">
        <v>2</v>
      </c>
      <c r="K858" s="2">
        <v>184100</v>
      </c>
      <c r="L858" s="2" t="s">
        <v>13</v>
      </c>
      <c r="M858" s="2" t="s">
        <v>15</v>
      </c>
    </row>
    <row r="859" spans="1:13" ht="15.75" customHeight="1" x14ac:dyDescent="0.2">
      <c r="A859" s="2">
        <v>10928</v>
      </c>
      <c r="B859" s="2">
        <v>7</v>
      </c>
      <c r="C859" s="2">
        <v>5</v>
      </c>
      <c r="D859" s="2">
        <v>2005</v>
      </c>
      <c r="E859" s="2">
        <v>2005</v>
      </c>
      <c r="F859" s="2">
        <v>1456</v>
      </c>
      <c r="G859" s="2">
        <v>2</v>
      </c>
      <c r="H859" s="2">
        <v>3</v>
      </c>
      <c r="I859" s="2">
        <v>1</v>
      </c>
      <c r="J859" s="2">
        <v>2</v>
      </c>
      <c r="K859" s="2">
        <v>184000</v>
      </c>
      <c r="L859" s="2" t="s">
        <v>13</v>
      </c>
      <c r="M859" s="2" t="s">
        <v>15</v>
      </c>
    </row>
    <row r="860" spans="1:13" ht="15.75" customHeight="1" x14ac:dyDescent="0.2">
      <c r="A860" s="2">
        <v>15384</v>
      </c>
      <c r="B860" s="2">
        <v>7</v>
      </c>
      <c r="C860" s="2">
        <v>5</v>
      </c>
      <c r="D860" s="2">
        <v>2004</v>
      </c>
      <c r="E860" s="2">
        <v>2005</v>
      </c>
      <c r="F860" s="2">
        <v>1490</v>
      </c>
      <c r="G860" s="2">
        <v>2</v>
      </c>
      <c r="H860" s="2">
        <v>3</v>
      </c>
      <c r="I860" s="2">
        <v>1</v>
      </c>
      <c r="J860" s="2">
        <v>2</v>
      </c>
      <c r="K860" s="2">
        <v>184000</v>
      </c>
      <c r="L860" s="2" t="s">
        <v>13</v>
      </c>
      <c r="M860" s="2" t="s">
        <v>15</v>
      </c>
    </row>
    <row r="861" spans="1:13" ht="15.75" customHeight="1" x14ac:dyDescent="0.2">
      <c r="A861" s="2">
        <v>8244</v>
      </c>
      <c r="B861" s="2">
        <v>7</v>
      </c>
      <c r="C861" s="2">
        <v>5</v>
      </c>
      <c r="D861" s="2">
        <v>2004</v>
      </c>
      <c r="E861" s="2">
        <v>2004</v>
      </c>
      <c r="F861" s="2">
        <v>1720</v>
      </c>
      <c r="G861" s="2">
        <v>2</v>
      </c>
      <c r="H861" s="2">
        <v>3</v>
      </c>
      <c r="I861" s="2">
        <v>1</v>
      </c>
      <c r="J861" s="2">
        <v>2</v>
      </c>
      <c r="K861" s="2">
        <v>183500</v>
      </c>
      <c r="L861" s="2" t="s">
        <v>13</v>
      </c>
      <c r="M861" s="2" t="s">
        <v>15</v>
      </c>
    </row>
    <row r="862" spans="1:13" ht="15.75" customHeight="1" x14ac:dyDescent="0.2">
      <c r="A862" s="2">
        <v>8238</v>
      </c>
      <c r="B862" s="2">
        <v>6</v>
      </c>
      <c r="C862" s="2">
        <v>5</v>
      </c>
      <c r="D862" s="2">
        <v>1997</v>
      </c>
      <c r="E862" s="2">
        <v>1998</v>
      </c>
      <c r="F862" s="2">
        <v>1525</v>
      </c>
      <c r="G862" s="2">
        <v>2</v>
      </c>
      <c r="H862" s="2">
        <v>3</v>
      </c>
      <c r="I862" s="2">
        <v>1</v>
      </c>
      <c r="J862" s="2">
        <v>2</v>
      </c>
      <c r="K862" s="2">
        <v>183500</v>
      </c>
      <c r="L862" s="2" t="s">
        <v>13</v>
      </c>
      <c r="M862" s="2" t="s">
        <v>15</v>
      </c>
    </row>
    <row r="863" spans="1:13" ht="15.75" customHeight="1" x14ac:dyDescent="0.2">
      <c r="A863" s="2">
        <v>8076</v>
      </c>
      <c r="B863" s="2">
        <v>6</v>
      </c>
      <c r="C863" s="2">
        <v>6</v>
      </c>
      <c r="D863" s="2">
        <v>1993</v>
      </c>
      <c r="E863" s="2">
        <v>1994</v>
      </c>
      <c r="F863" s="2">
        <v>1169</v>
      </c>
      <c r="G863" s="2">
        <v>2</v>
      </c>
      <c r="H863" s="2">
        <v>3</v>
      </c>
      <c r="I863" s="2">
        <v>1</v>
      </c>
      <c r="J863" s="2">
        <v>2</v>
      </c>
      <c r="K863" s="2">
        <v>183500</v>
      </c>
      <c r="L863" s="2" t="s">
        <v>13</v>
      </c>
      <c r="M863" s="2" t="s">
        <v>15</v>
      </c>
    </row>
    <row r="864" spans="1:13" ht="15.75" customHeight="1" x14ac:dyDescent="0.2">
      <c r="A864" s="2">
        <v>7861</v>
      </c>
      <c r="B864" s="2">
        <v>6</v>
      </c>
      <c r="C864" s="2">
        <v>5</v>
      </c>
      <c r="D864" s="2">
        <v>2002</v>
      </c>
      <c r="E864" s="2">
        <v>2003</v>
      </c>
      <c r="F864" s="2">
        <v>1509</v>
      </c>
      <c r="G864" s="2">
        <v>2</v>
      </c>
      <c r="H864" s="2">
        <v>3</v>
      </c>
      <c r="I864" s="2">
        <v>1</v>
      </c>
      <c r="J864" s="2">
        <v>2</v>
      </c>
      <c r="K864" s="2">
        <v>183200</v>
      </c>
      <c r="L864" s="2" t="s">
        <v>13</v>
      </c>
      <c r="M864" s="2" t="s">
        <v>15</v>
      </c>
    </row>
    <row r="865" spans="1:13" ht="15.75" customHeight="1" x14ac:dyDescent="0.2">
      <c r="A865" s="2">
        <v>11184</v>
      </c>
      <c r="B865" s="2">
        <v>6</v>
      </c>
      <c r="C865" s="2">
        <v>5</v>
      </c>
      <c r="D865" s="2">
        <v>1998</v>
      </c>
      <c r="E865" s="2">
        <v>1998</v>
      </c>
      <c r="F865" s="2">
        <v>1633</v>
      </c>
      <c r="G865" s="2">
        <v>2</v>
      </c>
      <c r="H865" s="2">
        <v>3</v>
      </c>
      <c r="I865" s="2">
        <v>1</v>
      </c>
      <c r="J865" s="2">
        <v>2</v>
      </c>
      <c r="K865" s="2">
        <v>183000</v>
      </c>
      <c r="L865" s="2" t="s">
        <v>13</v>
      </c>
      <c r="M865" s="2" t="s">
        <v>15</v>
      </c>
    </row>
    <row r="866" spans="1:13" ht="15.75" customHeight="1" x14ac:dyDescent="0.2">
      <c r="A866" s="2">
        <v>15810</v>
      </c>
      <c r="B866" s="2">
        <v>6</v>
      </c>
      <c r="C866" s="2">
        <v>5</v>
      </c>
      <c r="D866" s="2">
        <v>2007</v>
      </c>
      <c r="E866" s="2">
        <v>2007</v>
      </c>
      <c r="F866" s="2">
        <v>1496</v>
      </c>
      <c r="G866" s="2">
        <v>3</v>
      </c>
      <c r="H866" s="2">
        <v>3</v>
      </c>
      <c r="I866" s="2">
        <v>0</v>
      </c>
      <c r="J866" s="2">
        <v>2</v>
      </c>
      <c r="K866" s="2">
        <v>181755</v>
      </c>
      <c r="L866" s="2" t="s">
        <v>13</v>
      </c>
      <c r="M866" s="2" t="s">
        <v>15</v>
      </c>
    </row>
    <row r="867" spans="1:13" ht="15.75" customHeight="1" x14ac:dyDescent="0.2">
      <c r="A867" s="2">
        <v>8803</v>
      </c>
      <c r="B867" s="2">
        <v>6</v>
      </c>
      <c r="C867" s="2">
        <v>5</v>
      </c>
      <c r="D867" s="2">
        <v>1994</v>
      </c>
      <c r="E867" s="2">
        <v>1995</v>
      </c>
      <c r="F867" s="2">
        <v>1516</v>
      </c>
      <c r="G867" s="2">
        <v>2</v>
      </c>
      <c r="H867" s="2">
        <v>3</v>
      </c>
      <c r="I867" s="2">
        <v>1</v>
      </c>
      <c r="J867" s="2">
        <v>2</v>
      </c>
      <c r="K867" s="2">
        <v>181316</v>
      </c>
      <c r="L867" s="2" t="s">
        <v>13</v>
      </c>
      <c r="M867" s="2" t="s">
        <v>15</v>
      </c>
    </row>
    <row r="868" spans="1:13" ht="15.75" customHeight="1" x14ac:dyDescent="0.2">
      <c r="A868" s="2">
        <v>8899</v>
      </c>
      <c r="B868" s="2">
        <v>7</v>
      </c>
      <c r="C868" s="2">
        <v>5</v>
      </c>
      <c r="D868" s="2">
        <v>2007</v>
      </c>
      <c r="E868" s="2">
        <v>2007</v>
      </c>
      <c r="F868" s="2">
        <v>1340</v>
      </c>
      <c r="G868" s="2">
        <v>2</v>
      </c>
      <c r="H868" s="2">
        <v>3</v>
      </c>
      <c r="I868" s="2">
        <v>0</v>
      </c>
      <c r="J868" s="2">
        <v>2</v>
      </c>
      <c r="K868" s="2">
        <v>181134</v>
      </c>
      <c r="L868" s="2" t="s">
        <v>13</v>
      </c>
      <c r="M868" s="2" t="s">
        <v>15</v>
      </c>
    </row>
    <row r="869" spans="1:13" ht="15.75" customHeight="1" x14ac:dyDescent="0.2">
      <c r="A869" s="2">
        <v>24682</v>
      </c>
      <c r="B869" s="2">
        <v>6</v>
      </c>
      <c r="C869" s="2">
        <v>5</v>
      </c>
      <c r="D869" s="2">
        <v>1999</v>
      </c>
      <c r="E869" s="2">
        <v>1999</v>
      </c>
      <c r="F869" s="2">
        <v>1675</v>
      </c>
      <c r="G869" s="2">
        <v>2</v>
      </c>
      <c r="H869" s="2">
        <v>3</v>
      </c>
      <c r="I869" s="2">
        <v>1</v>
      </c>
      <c r="J869" s="2">
        <v>2</v>
      </c>
      <c r="K869" s="2">
        <v>181000</v>
      </c>
      <c r="L869" s="2" t="s">
        <v>13</v>
      </c>
      <c r="M869" s="2" t="s">
        <v>15</v>
      </c>
    </row>
    <row r="870" spans="1:13" ht="15.75" customHeight="1" x14ac:dyDescent="0.2">
      <c r="A870" s="2">
        <v>10839</v>
      </c>
      <c r="B870" s="2">
        <v>6</v>
      </c>
      <c r="C870" s="2">
        <v>5</v>
      </c>
      <c r="D870" s="2">
        <v>1997</v>
      </c>
      <c r="E870" s="2">
        <v>1998</v>
      </c>
      <c r="F870" s="2">
        <v>1604</v>
      </c>
      <c r="G870" s="2">
        <v>2</v>
      </c>
      <c r="H870" s="2">
        <v>3</v>
      </c>
      <c r="I870" s="2">
        <v>1</v>
      </c>
      <c r="J870" s="2">
        <v>2</v>
      </c>
      <c r="K870" s="2">
        <v>181000</v>
      </c>
      <c r="L870" s="2" t="s">
        <v>13</v>
      </c>
      <c r="M870" s="2" t="s">
        <v>15</v>
      </c>
    </row>
    <row r="871" spans="1:13" ht="15.75" customHeight="1" x14ac:dyDescent="0.2">
      <c r="A871" s="2">
        <v>8063</v>
      </c>
      <c r="B871" s="2">
        <v>6</v>
      </c>
      <c r="C871" s="2">
        <v>5</v>
      </c>
      <c r="D871" s="2">
        <v>2000</v>
      </c>
      <c r="E871" s="2">
        <v>2000</v>
      </c>
      <c r="F871" s="2">
        <v>1690</v>
      </c>
      <c r="G871" s="2">
        <v>2</v>
      </c>
      <c r="H871" s="2">
        <v>3</v>
      </c>
      <c r="I871" s="2">
        <v>1</v>
      </c>
      <c r="J871" s="2">
        <v>2</v>
      </c>
      <c r="K871" s="2">
        <v>181000</v>
      </c>
      <c r="L871" s="2" t="s">
        <v>13</v>
      </c>
      <c r="M871" s="2" t="s">
        <v>15</v>
      </c>
    </row>
    <row r="872" spans="1:13" ht="15.75" customHeight="1" x14ac:dyDescent="0.2">
      <c r="A872" s="2">
        <v>11851</v>
      </c>
      <c r="B872" s="2">
        <v>7</v>
      </c>
      <c r="C872" s="2">
        <v>5</v>
      </c>
      <c r="D872" s="2">
        <v>1990</v>
      </c>
      <c r="E872" s="2">
        <v>1990</v>
      </c>
      <c r="F872" s="2">
        <v>1442</v>
      </c>
      <c r="G872" s="2">
        <v>2</v>
      </c>
      <c r="H872" s="2">
        <v>3</v>
      </c>
      <c r="I872" s="2">
        <v>0</v>
      </c>
      <c r="J872" s="2">
        <v>2</v>
      </c>
      <c r="K872" s="2">
        <v>180500</v>
      </c>
      <c r="L872" s="2" t="s">
        <v>13</v>
      </c>
      <c r="M872" s="2" t="s">
        <v>15</v>
      </c>
    </row>
    <row r="873" spans="1:13" ht="15.75" customHeight="1" x14ac:dyDescent="0.2">
      <c r="A873" s="2">
        <v>8402</v>
      </c>
      <c r="B873" s="2">
        <v>6</v>
      </c>
      <c r="C873" s="2">
        <v>5</v>
      </c>
      <c r="D873" s="2">
        <v>1998</v>
      </c>
      <c r="E873" s="2">
        <v>1998</v>
      </c>
      <c r="F873" s="2">
        <v>1465</v>
      </c>
      <c r="G873" s="2">
        <v>2</v>
      </c>
      <c r="H873" s="2">
        <v>3</v>
      </c>
      <c r="I873" s="2">
        <v>1</v>
      </c>
      <c r="J873" s="2">
        <v>2</v>
      </c>
      <c r="K873" s="2">
        <v>180400</v>
      </c>
      <c r="L873" s="2" t="s">
        <v>13</v>
      </c>
      <c r="M873" s="2" t="s">
        <v>15</v>
      </c>
    </row>
    <row r="874" spans="1:13" ht="15.75" customHeight="1" x14ac:dyDescent="0.2">
      <c r="A874" s="2">
        <v>7750</v>
      </c>
      <c r="B874" s="2">
        <v>7</v>
      </c>
      <c r="C874" s="2">
        <v>5</v>
      </c>
      <c r="D874" s="2">
        <v>2000</v>
      </c>
      <c r="E874" s="2">
        <v>2000</v>
      </c>
      <c r="F874" s="2">
        <v>1430</v>
      </c>
      <c r="G874" s="2">
        <v>2</v>
      </c>
      <c r="H874" s="2">
        <v>3</v>
      </c>
      <c r="I874" s="2">
        <v>1</v>
      </c>
      <c r="J874" s="2">
        <v>2</v>
      </c>
      <c r="K874" s="2">
        <v>180000</v>
      </c>
      <c r="L874" s="2" t="s">
        <v>13</v>
      </c>
      <c r="M874" s="2" t="s">
        <v>15</v>
      </c>
    </row>
    <row r="875" spans="1:13" ht="15.75" customHeight="1" x14ac:dyDescent="0.2">
      <c r="A875" s="2">
        <v>8637</v>
      </c>
      <c r="B875" s="2">
        <v>6</v>
      </c>
      <c r="C875" s="2">
        <v>5</v>
      </c>
      <c r="D875" s="2">
        <v>1999</v>
      </c>
      <c r="E875" s="2">
        <v>2000</v>
      </c>
      <c r="F875" s="2">
        <v>1714</v>
      </c>
      <c r="G875" s="2">
        <v>2</v>
      </c>
      <c r="H875" s="2">
        <v>3</v>
      </c>
      <c r="I875" s="2">
        <v>1</v>
      </c>
      <c r="J875" s="2">
        <v>2</v>
      </c>
      <c r="K875" s="2">
        <v>180000</v>
      </c>
      <c r="L875" s="2" t="s">
        <v>13</v>
      </c>
      <c r="M875" s="2" t="s">
        <v>15</v>
      </c>
    </row>
    <row r="876" spans="1:13" ht="15.75" customHeight="1" x14ac:dyDescent="0.2">
      <c r="A876" s="2">
        <v>7875</v>
      </c>
      <c r="B876" s="2">
        <v>7</v>
      </c>
      <c r="C876" s="2">
        <v>5</v>
      </c>
      <c r="D876" s="2">
        <v>2003</v>
      </c>
      <c r="E876" s="2">
        <v>2003</v>
      </c>
      <c r="F876" s="2">
        <v>1509</v>
      </c>
      <c r="G876" s="2">
        <v>2</v>
      </c>
      <c r="H876" s="2">
        <v>3</v>
      </c>
      <c r="I876" s="2">
        <v>1</v>
      </c>
      <c r="J876" s="2">
        <v>2</v>
      </c>
      <c r="K876" s="2">
        <v>180000</v>
      </c>
      <c r="L876" s="2" t="s">
        <v>13</v>
      </c>
      <c r="M876" s="2" t="s">
        <v>15</v>
      </c>
    </row>
    <row r="877" spans="1:13" ht="15.75" customHeight="1" x14ac:dyDescent="0.2">
      <c r="A877" s="2">
        <v>17104</v>
      </c>
      <c r="B877" s="2">
        <v>7</v>
      </c>
      <c r="C877" s="2">
        <v>5</v>
      </c>
      <c r="D877" s="2">
        <v>2006</v>
      </c>
      <c r="E877" s="2">
        <v>2006</v>
      </c>
      <c r="F877" s="2">
        <v>1496</v>
      </c>
      <c r="G877" s="2">
        <v>2</v>
      </c>
      <c r="H877" s="2">
        <v>3</v>
      </c>
      <c r="I877" s="2">
        <v>1</v>
      </c>
      <c r="J877" s="2">
        <v>2</v>
      </c>
      <c r="K877" s="2">
        <v>179665</v>
      </c>
      <c r="L877" s="2" t="s">
        <v>13</v>
      </c>
      <c r="M877" s="2" t="s">
        <v>15</v>
      </c>
    </row>
    <row r="878" spans="1:13" ht="15.75" customHeight="1" x14ac:dyDescent="0.2">
      <c r="A878" s="2">
        <v>9018</v>
      </c>
      <c r="B878" s="2">
        <v>7</v>
      </c>
      <c r="C878" s="2">
        <v>5</v>
      </c>
      <c r="D878" s="2">
        <v>2007</v>
      </c>
      <c r="E878" s="2">
        <v>2007</v>
      </c>
      <c r="F878" s="2">
        <v>1456</v>
      </c>
      <c r="G878" s="2">
        <v>2</v>
      </c>
      <c r="H878" s="2">
        <v>3</v>
      </c>
      <c r="I878" s="2">
        <v>1</v>
      </c>
      <c r="J878" s="2">
        <v>2</v>
      </c>
      <c r="K878" s="2">
        <v>179540</v>
      </c>
      <c r="L878" s="2" t="s">
        <v>13</v>
      </c>
      <c r="M878" s="2" t="s">
        <v>15</v>
      </c>
    </row>
    <row r="879" spans="1:13" ht="15.75" customHeight="1" x14ac:dyDescent="0.2">
      <c r="A879" s="2">
        <v>8123</v>
      </c>
      <c r="B879" s="2">
        <v>6</v>
      </c>
      <c r="C879" s="2">
        <v>5</v>
      </c>
      <c r="D879" s="2">
        <v>2000</v>
      </c>
      <c r="E879" s="2">
        <v>2000</v>
      </c>
      <c r="F879" s="2">
        <v>1800</v>
      </c>
      <c r="G879" s="2">
        <v>2</v>
      </c>
      <c r="H879" s="2">
        <v>3</v>
      </c>
      <c r="I879" s="2">
        <v>1</v>
      </c>
      <c r="J879" s="2">
        <v>2</v>
      </c>
      <c r="K879" s="2">
        <v>179000</v>
      </c>
      <c r="L879" s="2" t="s">
        <v>13</v>
      </c>
      <c r="M879" s="2" t="s">
        <v>15</v>
      </c>
    </row>
    <row r="880" spans="1:13" ht="15.75" customHeight="1" x14ac:dyDescent="0.2">
      <c r="A880" s="2">
        <v>9024</v>
      </c>
      <c r="B880" s="2">
        <v>6</v>
      </c>
      <c r="C880" s="2">
        <v>5</v>
      </c>
      <c r="D880" s="2">
        <v>2004</v>
      </c>
      <c r="E880" s="2">
        <v>2004</v>
      </c>
      <c r="F880" s="2">
        <v>1515</v>
      </c>
      <c r="G880" s="2">
        <v>2</v>
      </c>
      <c r="H880" s="2">
        <v>3</v>
      </c>
      <c r="I880" s="2">
        <v>1</v>
      </c>
      <c r="J880" s="2">
        <v>2</v>
      </c>
      <c r="K880" s="2">
        <v>179000</v>
      </c>
      <c r="L880" s="2" t="s">
        <v>13</v>
      </c>
      <c r="M880" s="2" t="s">
        <v>15</v>
      </c>
    </row>
    <row r="881" spans="1:13" ht="15.75" customHeight="1" x14ac:dyDescent="0.2">
      <c r="A881" s="2">
        <v>10237</v>
      </c>
      <c r="B881" s="2">
        <v>6</v>
      </c>
      <c r="C881" s="2">
        <v>5</v>
      </c>
      <c r="D881" s="2">
        <v>2005</v>
      </c>
      <c r="E881" s="2">
        <v>2007</v>
      </c>
      <c r="F881" s="2">
        <v>1484</v>
      </c>
      <c r="G881" s="2">
        <v>2</v>
      </c>
      <c r="H881" s="2">
        <v>3</v>
      </c>
      <c r="I881" s="2">
        <v>1</v>
      </c>
      <c r="J881" s="2">
        <v>2</v>
      </c>
      <c r="K881" s="2">
        <v>178900</v>
      </c>
      <c r="L881" s="2" t="s">
        <v>13</v>
      </c>
      <c r="M881" s="2" t="s">
        <v>15</v>
      </c>
    </row>
    <row r="882" spans="1:13" ht="15.75" customHeight="1" x14ac:dyDescent="0.2">
      <c r="A882" s="2">
        <v>7875</v>
      </c>
      <c r="B882" s="2">
        <v>7</v>
      </c>
      <c r="C882" s="2">
        <v>5</v>
      </c>
      <c r="D882" s="2">
        <v>1996</v>
      </c>
      <c r="E882" s="2">
        <v>1996</v>
      </c>
      <c r="F882" s="2">
        <v>1553</v>
      </c>
      <c r="G882" s="2">
        <v>2</v>
      </c>
      <c r="H882" s="2">
        <v>3</v>
      </c>
      <c r="I882" s="2">
        <v>0</v>
      </c>
      <c r="J882" s="2">
        <v>2</v>
      </c>
      <c r="K882" s="2">
        <v>178750</v>
      </c>
      <c r="L882" s="2" t="s">
        <v>13</v>
      </c>
      <c r="M882" s="2" t="s">
        <v>15</v>
      </c>
    </row>
    <row r="883" spans="1:13" ht="15.75" customHeight="1" x14ac:dyDescent="0.2">
      <c r="A883" s="2">
        <v>7837</v>
      </c>
      <c r="B883" s="2">
        <v>6</v>
      </c>
      <c r="C883" s="2">
        <v>7</v>
      </c>
      <c r="D883" s="2">
        <v>1993</v>
      </c>
      <c r="E883" s="2">
        <v>1994</v>
      </c>
      <c r="F883" s="2">
        <v>1571</v>
      </c>
      <c r="G883" s="2">
        <v>2</v>
      </c>
      <c r="H883" s="2">
        <v>3</v>
      </c>
      <c r="I883" s="2">
        <v>1</v>
      </c>
      <c r="J883" s="2">
        <v>2</v>
      </c>
      <c r="K883" s="2">
        <v>178000</v>
      </c>
      <c r="L883" s="2" t="s">
        <v>13</v>
      </c>
      <c r="M883" s="2" t="s">
        <v>15</v>
      </c>
    </row>
    <row r="884" spans="1:13" ht="15.75" customHeight="1" x14ac:dyDescent="0.2">
      <c r="A884" s="2">
        <v>9636</v>
      </c>
      <c r="B884" s="2">
        <v>6</v>
      </c>
      <c r="C884" s="2">
        <v>5</v>
      </c>
      <c r="D884" s="2">
        <v>1992</v>
      </c>
      <c r="E884" s="2">
        <v>1993</v>
      </c>
      <c r="F884" s="2">
        <v>1593</v>
      </c>
      <c r="G884" s="2">
        <v>2</v>
      </c>
      <c r="H884" s="2">
        <v>3</v>
      </c>
      <c r="I884" s="2">
        <v>1</v>
      </c>
      <c r="J884" s="2">
        <v>2</v>
      </c>
      <c r="K884" s="2">
        <v>178000</v>
      </c>
      <c r="L884" s="2" t="s">
        <v>13</v>
      </c>
      <c r="M884" s="2" t="s">
        <v>15</v>
      </c>
    </row>
    <row r="885" spans="1:13" ht="15.75" customHeight="1" x14ac:dyDescent="0.2">
      <c r="A885" s="2">
        <v>8174</v>
      </c>
      <c r="B885" s="2">
        <v>7</v>
      </c>
      <c r="C885" s="2">
        <v>5</v>
      </c>
      <c r="D885" s="2">
        <v>2003</v>
      </c>
      <c r="E885" s="2">
        <v>2003</v>
      </c>
      <c r="F885" s="2">
        <v>1342</v>
      </c>
      <c r="G885" s="2">
        <v>2</v>
      </c>
      <c r="H885" s="2">
        <v>3</v>
      </c>
      <c r="I885" s="2">
        <v>1</v>
      </c>
      <c r="J885" s="2">
        <v>2</v>
      </c>
      <c r="K885" s="2">
        <v>178000</v>
      </c>
      <c r="L885" s="2" t="s">
        <v>13</v>
      </c>
      <c r="M885" s="2" t="s">
        <v>15</v>
      </c>
    </row>
    <row r="886" spans="1:13" ht="15.75" customHeight="1" x14ac:dyDescent="0.2">
      <c r="A886" s="2">
        <v>9056</v>
      </c>
      <c r="B886" s="2">
        <v>8</v>
      </c>
      <c r="C886" s="2">
        <v>5</v>
      </c>
      <c r="D886" s="2">
        <v>2004</v>
      </c>
      <c r="E886" s="2">
        <v>2004</v>
      </c>
      <c r="F886" s="2">
        <v>1414</v>
      </c>
      <c r="G886" s="2">
        <v>2</v>
      </c>
      <c r="H886" s="2">
        <v>3</v>
      </c>
      <c r="I886" s="2">
        <v>1</v>
      </c>
      <c r="J886" s="2">
        <v>2</v>
      </c>
      <c r="K886" s="2">
        <v>178000</v>
      </c>
      <c r="L886" s="2" t="s">
        <v>13</v>
      </c>
      <c r="M886" s="2" t="s">
        <v>15</v>
      </c>
    </row>
    <row r="887" spans="1:13" ht="15.75" customHeight="1" x14ac:dyDescent="0.2">
      <c r="A887" s="2">
        <v>14137</v>
      </c>
      <c r="B887" s="2">
        <v>5</v>
      </c>
      <c r="C887" s="2">
        <v>5</v>
      </c>
      <c r="D887" s="2">
        <v>1996</v>
      </c>
      <c r="E887" s="2">
        <v>1997</v>
      </c>
      <c r="F887" s="2">
        <v>1384</v>
      </c>
      <c r="G887" s="2">
        <v>2</v>
      </c>
      <c r="H887" s="2">
        <v>3</v>
      </c>
      <c r="I887" s="2">
        <v>0</v>
      </c>
      <c r="J887" s="2">
        <v>2</v>
      </c>
      <c r="K887" s="2">
        <v>177900</v>
      </c>
      <c r="L887" s="2" t="s">
        <v>13</v>
      </c>
      <c r="M887" s="2" t="s">
        <v>15</v>
      </c>
    </row>
    <row r="888" spans="1:13" ht="15.75" customHeight="1" x14ac:dyDescent="0.2">
      <c r="A888" s="2">
        <v>7713</v>
      </c>
      <c r="B888" s="2">
        <v>7</v>
      </c>
      <c r="C888" s="2">
        <v>5</v>
      </c>
      <c r="D888" s="2">
        <v>2007</v>
      </c>
      <c r="E888" s="2">
        <v>2007</v>
      </c>
      <c r="F888" s="2">
        <v>1456</v>
      </c>
      <c r="G888" s="2">
        <v>2</v>
      </c>
      <c r="H888" s="2">
        <v>3</v>
      </c>
      <c r="I888" s="2">
        <v>0</v>
      </c>
      <c r="J888" s="2">
        <v>2</v>
      </c>
      <c r="K888" s="2">
        <v>177594</v>
      </c>
      <c r="L888" s="2" t="s">
        <v>13</v>
      </c>
      <c r="M888" s="2" t="s">
        <v>15</v>
      </c>
    </row>
    <row r="889" spans="1:13" ht="15.75" customHeight="1" x14ac:dyDescent="0.2">
      <c r="A889" s="2">
        <v>8923</v>
      </c>
      <c r="B889" s="2">
        <v>7</v>
      </c>
      <c r="C889" s="2">
        <v>5</v>
      </c>
      <c r="D889" s="2">
        <v>1998</v>
      </c>
      <c r="E889" s="2">
        <v>1998</v>
      </c>
      <c r="F889" s="2">
        <v>1382</v>
      </c>
      <c r="G889" s="2">
        <v>2</v>
      </c>
      <c r="H889" s="2">
        <v>3</v>
      </c>
      <c r="I889" s="2">
        <v>1</v>
      </c>
      <c r="J889" s="2">
        <v>2</v>
      </c>
      <c r="K889" s="2">
        <v>177500</v>
      </c>
      <c r="L889" s="2" t="s">
        <v>13</v>
      </c>
      <c r="M889" s="2" t="s">
        <v>15</v>
      </c>
    </row>
    <row r="890" spans="1:13" ht="15.75" customHeight="1" x14ac:dyDescent="0.2">
      <c r="A890" s="2">
        <v>13869</v>
      </c>
      <c r="B890" s="2">
        <v>6</v>
      </c>
      <c r="C890" s="2">
        <v>6</v>
      </c>
      <c r="D890" s="2">
        <v>1997</v>
      </c>
      <c r="E890" s="2">
        <v>1997</v>
      </c>
      <c r="F890" s="2">
        <v>1470</v>
      </c>
      <c r="G890" s="2">
        <v>2</v>
      </c>
      <c r="H890" s="2">
        <v>3</v>
      </c>
      <c r="I890" s="2">
        <v>0</v>
      </c>
      <c r="J890" s="2">
        <v>2</v>
      </c>
      <c r="K890" s="2">
        <v>177000</v>
      </c>
      <c r="L890" s="2" t="s">
        <v>13</v>
      </c>
      <c r="M890" s="2" t="s">
        <v>15</v>
      </c>
    </row>
    <row r="891" spans="1:13" ht="15.75" customHeight="1" x14ac:dyDescent="0.2">
      <c r="A891" s="2">
        <v>9084</v>
      </c>
      <c r="B891" s="2">
        <v>7</v>
      </c>
      <c r="C891" s="2">
        <v>5</v>
      </c>
      <c r="D891" s="2">
        <v>1998</v>
      </c>
      <c r="E891" s="2">
        <v>1998</v>
      </c>
      <c r="F891" s="2">
        <v>1632</v>
      </c>
      <c r="G891" s="2">
        <v>2</v>
      </c>
      <c r="H891" s="2">
        <v>3</v>
      </c>
      <c r="I891" s="2">
        <v>1</v>
      </c>
      <c r="J891" s="2">
        <v>2</v>
      </c>
      <c r="K891" s="2">
        <v>176500</v>
      </c>
      <c r="L891" s="2" t="s">
        <v>13</v>
      </c>
      <c r="M891" s="2" t="s">
        <v>15</v>
      </c>
    </row>
    <row r="892" spans="1:13" ht="15.75" customHeight="1" x14ac:dyDescent="0.2">
      <c r="A892" s="2">
        <v>8993</v>
      </c>
      <c r="B892" s="2">
        <v>7</v>
      </c>
      <c r="C892" s="2">
        <v>5</v>
      </c>
      <c r="D892" s="2">
        <v>2007</v>
      </c>
      <c r="E892" s="2">
        <v>2007</v>
      </c>
      <c r="F892" s="2">
        <v>1302</v>
      </c>
      <c r="G892" s="2">
        <v>2</v>
      </c>
      <c r="H892" s="2">
        <v>3</v>
      </c>
      <c r="I892" s="2">
        <v>0</v>
      </c>
      <c r="J892" s="2">
        <v>2</v>
      </c>
      <c r="K892" s="2">
        <v>176485</v>
      </c>
      <c r="L892" s="2" t="s">
        <v>13</v>
      </c>
      <c r="M892" s="2" t="s">
        <v>15</v>
      </c>
    </row>
    <row r="893" spans="1:13" ht="15.75" customHeight="1" x14ac:dyDescent="0.2">
      <c r="A893" s="2">
        <v>8029</v>
      </c>
      <c r="B893" s="2">
        <v>6</v>
      </c>
      <c r="C893" s="2">
        <v>5</v>
      </c>
      <c r="D893" s="2">
        <v>2005</v>
      </c>
      <c r="E893" s="2">
        <v>2005</v>
      </c>
      <c r="F893" s="2">
        <v>1456</v>
      </c>
      <c r="G893" s="2">
        <v>2</v>
      </c>
      <c r="H893" s="2">
        <v>3</v>
      </c>
      <c r="I893" s="2">
        <v>0</v>
      </c>
      <c r="J893" s="2">
        <v>2</v>
      </c>
      <c r="K893" s="2">
        <v>176000</v>
      </c>
      <c r="L893" s="2" t="s">
        <v>13</v>
      </c>
      <c r="M893" s="2" t="s">
        <v>15</v>
      </c>
    </row>
    <row r="894" spans="1:13" ht="15.75" customHeight="1" x14ac:dyDescent="0.2">
      <c r="A894" s="2">
        <v>7750</v>
      </c>
      <c r="B894" s="2">
        <v>7</v>
      </c>
      <c r="C894" s="2">
        <v>5</v>
      </c>
      <c r="D894" s="2">
        <v>2002</v>
      </c>
      <c r="E894" s="2">
        <v>2002</v>
      </c>
      <c r="F894" s="2">
        <v>1414</v>
      </c>
      <c r="G894" s="2">
        <v>2</v>
      </c>
      <c r="H894" s="2">
        <v>3</v>
      </c>
      <c r="I894" s="2">
        <v>1</v>
      </c>
      <c r="J894" s="2">
        <v>2</v>
      </c>
      <c r="K894" s="2">
        <v>176000</v>
      </c>
      <c r="L894" s="2" t="s">
        <v>13</v>
      </c>
      <c r="M894" s="2" t="s">
        <v>15</v>
      </c>
    </row>
    <row r="895" spans="1:13" ht="15.75" customHeight="1" x14ac:dyDescent="0.2">
      <c r="A895" s="2">
        <v>7875</v>
      </c>
      <c r="B895" s="2">
        <v>7</v>
      </c>
      <c r="C895" s="2">
        <v>5</v>
      </c>
      <c r="D895" s="2">
        <v>1995</v>
      </c>
      <c r="E895" s="2">
        <v>1996</v>
      </c>
      <c r="F895" s="2">
        <v>1253</v>
      </c>
      <c r="G895" s="2">
        <v>2</v>
      </c>
      <c r="H895" s="2">
        <v>3</v>
      </c>
      <c r="I895" s="2">
        <v>1</v>
      </c>
      <c r="J895" s="2">
        <v>2</v>
      </c>
      <c r="K895" s="2">
        <v>176000</v>
      </c>
      <c r="L895" s="2" t="s">
        <v>13</v>
      </c>
      <c r="M895" s="2" t="s">
        <v>15</v>
      </c>
    </row>
    <row r="896" spans="1:13" ht="15.75" customHeight="1" x14ac:dyDescent="0.2">
      <c r="A896" s="2">
        <v>10237</v>
      </c>
      <c r="B896" s="2">
        <v>6</v>
      </c>
      <c r="C896" s="2">
        <v>5</v>
      </c>
      <c r="D896" s="2">
        <v>2005</v>
      </c>
      <c r="E896" s="2">
        <v>2006</v>
      </c>
      <c r="F896" s="2">
        <v>1536</v>
      </c>
      <c r="G896" s="2">
        <v>2</v>
      </c>
      <c r="H896" s="2">
        <v>3</v>
      </c>
      <c r="I896" s="2">
        <v>1</v>
      </c>
      <c r="J896" s="2">
        <v>2</v>
      </c>
      <c r="K896" s="2">
        <v>176000</v>
      </c>
      <c r="L896" s="2" t="s">
        <v>13</v>
      </c>
      <c r="M896" s="2" t="s">
        <v>15</v>
      </c>
    </row>
    <row r="897" spans="1:13" ht="15.75" customHeight="1" x14ac:dyDescent="0.2">
      <c r="A897" s="2">
        <v>10000</v>
      </c>
      <c r="B897" s="2">
        <v>6</v>
      </c>
      <c r="C897" s="2">
        <v>5</v>
      </c>
      <c r="D897" s="2">
        <v>1993</v>
      </c>
      <c r="E897" s="2">
        <v>1994</v>
      </c>
      <c r="F897" s="2">
        <v>1655</v>
      </c>
      <c r="G897" s="2">
        <v>2</v>
      </c>
      <c r="H897" s="2">
        <v>3</v>
      </c>
      <c r="I897" s="2">
        <v>1</v>
      </c>
      <c r="J897" s="2">
        <v>2</v>
      </c>
      <c r="K897" s="2">
        <v>175900</v>
      </c>
      <c r="L897" s="2" t="s">
        <v>13</v>
      </c>
      <c r="M897" s="2" t="s">
        <v>15</v>
      </c>
    </row>
    <row r="898" spans="1:13" ht="15.75" customHeight="1" x14ac:dyDescent="0.2">
      <c r="A898" s="2">
        <v>21872</v>
      </c>
      <c r="B898" s="2">
        <v>7</v>
      </c>
      <c r="C898" s="2">
        <v>5</v>
      </c>
      <c r="D898" s="2">
        <v>1996</v>
      </c>
      <c r="E898" s="2">
        <v>1997</v>
      </c>
      <c r="F898" s="2">
        <v>1446</v>
      </c>
      <c r="G898" s="2">
        <v>2</v>
      </c>
      <c r="H898" s="2">
        <v>3</v>
      </c>
      <c r="I898" s="2">
        <v>1</v>
      </c>
      <c r="J898" s="2">
        <v>2</v>
      </c>
      <c r="K898" s="2">
        <v>175000</v>
      </c>
      <c r="L898" s="2" t="s">
        <v>13</v>
      </c>
      <c r="M898" s="2" t="s">
        <v>15</v>
      </c>
    </row>
    <row r="899" spans="1:13" ht="15.75" customHeight="1" x14ac:dyDescent="0.2">
      <c r="A899" s="2">
        <v>11084</v>
      </c>
      <c r="B899" s="2">
        <v>7</v>
      </c>
      <c r="C899" s="2">
        <v>5</v>
      </c>
      <c r="D899" s="2">
        <v>2004</v>
      </c>
      <c r="E899" s="2">
        <v>2004</v>
      </c>
      <c r="F899" s="2">
        <v>1374</v>
      </c>
      <c r="G899" s="2">
        <v>2</v>
      </c>
      <c r="H899" s="2">
        <v>3</v>
      </c>
      <c r="I899" s="2">
        <v>1</v>
      </c>
      <c r="J899" s="2">
        <v>2</v>
      </c>
      <c r="K899" s="2">
        <v>175000</v>
      </c>
      <c r="L899" s="2" t="s">
        <v>13</v>
      </c>
      <c r="M899" s="2" t="s">
        <v>15</v>
      </c>
    </row>
    <row r="900" spans="1:13" ht="15.75" customHeight="1" x14ac:dyDescent="0.2">
      <c r="A900" s="2">
        <v>7917</v>
      </c>
      <c r="B900" s="2">
        <v>6</v>
      </c>
      <c r="C900" s="2">
        <v>5</v>
      </c>
      <c r="D900" s="2">
        <v>1999</v>
      </c>
      <c r="E900" s="2">
        <v>2000</v>
      </c>
      <c r="F900" s="2">
        <v>1647</v>
      </c>
      <c r="G900" s="2">
        <v>2</v>
      </c>
      <c r="H900" s="2">
        <v>3</v>
      </c>
      <c r="I900" s="2">
        <v>1</v>
      </c>
      <c r="J900" s="2">
        <v>2</v>
      </c>
      <c r="K900" s="2">
        <v>175000</v>
      </c>
      <c r="L900" s="2" t="s">
        <v>13</v>
      </c>
      <c r="M900" s="2" t="s">
        <v>15</v>
      </c>
    </row>
    <row r="901" spans="1:13" ht="15.75" customHeight="1" x14ac:dyDescent="0.2">
      <c r="A901" s="2">
        <v>11660</v>
      </c>
      <c r="B901" s="2">
        <v>6</v>
      </c>
      <c r="C901" s="2">
        <v>5</v>
      </c>
      <c r="D901" s="2">
        <v>2006</v>
      </c>
      <c r="E901" s="2">
        <v>2006</v>
      </c>
      <c r="F901" s="2">
        <v>1326</v>
      </c>
      <c r="G901" s="2">
        <v>2</v>
      </c>
      <c r="H901" s="2">
        <v>3</v>
      </c>
      <c r="I901" s="2">
        <v>0</v>
      </c>
      <c r="J901" s="2">
        <v>2</v>
      </c>
      <c r="K901" s="2">
        <v>174190</v>
      </c>
      <c r="L901" s="2" t="s">
        <v>13</v>
      </c>
      <c r="M901" s="2" t="s">
        <v>15</v>
      </c>
    </row>
    <row r="902" spans="1:13" ht="15.75" customHeight="1" x14ac:dyDescent="0.2">
      <c r="A902" s="2">
        <v>8125</v>
      </c>
      <c r="B902" s="2">
        <v>6</v>
      </c>
      <c r="C902" s="2">
        <v>5</v>
      </c>
      <c r="D902" s="2">
        <v>1994</v>
      </c>
      <c r="E902" s="2">
        <v>1995</v>
      </c>
      <c r="F902" s="2">
        <v>1481</v>
      </c>
      <c r="G902" s="2">
        <v>2</v>
      </c>
      <c r="H902" s="2">
        <v>3</v>
      </c>
      <c r="I902" s="2">
        <v>1</v>
      </c>
      <c r="J902" s="2">
        <v>2</v>
      </c>
      <c r="K902" s="2">
        <v>174000</v>
      </c>
      <c r="L902" s="2" t="s">
        <v>13</v>
      </c>
      <c r="M902" s="2" t="s">
        <v>15</v>
      </c>
    </row>
    <row r="903" spans="1:13" ht="15.75" customHeight="1" x14ac:dyDescent="0.2">
      <c r="A903" s="2">
        <v>12589</v>
      </c>
      <c r="B903" s="2">
        <v>6</v>
      </c>
      <c r="C903" s="2">
        <v>5</v>
      </c>
      <c r="D903" s="2">
        <v>2005</v>
      </c>
      <c r="E903" s="2">
        <v>2005</v>
      </c>
      <c r="F903" s="2">
        <v>1484</v>
      </c>
      <c r="G903" s="2">
        <v>2</v>
      </c>
      <c r="H903" s="2">
        <v>3</v>
      </c>
      <c r="I903" s="2">
        <v>1</v>
      </c>
      <c r="J903" s="2">
        <v>2</v>
      </c>
      <c r="K903" s="2">
        <v>174000</v>
      </c>
      <c r="L903" s="2" t="s">
        <v>13</v>
      </c>
      <c r="M903" s="2" t="s">
        <v>15</v>
      </c>
    </row>
    <row r="904" spans="1:13" ht="15.75" customHeight="1" x14ac:dyDescent="0.2">
      <c r="A904" s="2">
        <v>11911</v>
      </c>
      <c r="B904" s="2">
        <v>6</v>
      </c>
      <c r="C904" s="2">
        <v>5</v>
      </c>
      <c r="D904" s="2">
        <v>2005</v>
      </c>
      <c r="E904" s="2">
        <v>2005</v>
      </c>
      <c r="F904" s="2">
        <v>1560</v>
      </c>
      <c r="G904" s="2">
        <v>2</v>
      </c>
      <c r="H904" s="2">
        <v>3</v>
      </c>
      <c r="I904" s="2">
        <v>1</v>
      </c>
      <c r="J904" s="2">
        <v>2</v>
      </c>
      <c r="K904" s="2">
        <v>174000</v>
      </c>
      <c r="L904" s="2" t="s">
        <v>13</v>
      </c>
      <c r="M904" s="2" t="s">
        <v>15</v>
      </c>
    </row>
    <row r="905" spans="1:13" ht="15.75" customHeight="1" x14ac:dyDescent="0.2">
      <c r="A905" s="2">
        <v>7697</v>
      </c>
      <c r="B905" s="2">
        <v>7</v>
      </c>
      <c r="C905" s="2">
        <v>6</v>
      </c>
      <c r="D905" s="2">
        <v>2007</v>
      </c>
      <c r="E905" s="2">
        <v>2007</v>
      </c>
      <c r="F905" s="2">
        <v>1258</v>
      </c>
      <c r="G905" s="2">
        <v>2</v>
      </c>
      <c r="H905" s="2">
        <v>3</v>
      </c>
      <c r="I905" s="2">
        <v>0</v>
      </c>
      <c r="J905" s="2">
        <v>2</v>
      </c>
      <c r="K905" s="2">
        <v>173500</v>
      </c>
      <c r="L905" s="2" t="s">
        <v>13</v>
      </c>
      <c r="M905" s="2" t="s">
        <v>15</v>
      </c>
    </row>
    <row r="906" spans="1:13" ht="15.75" customHeight="1" x14ac:dyDescent="0.2">
      <c r="A906" s="2">
        <v>9248</v>
      </c>
      <c r="B906" s="2">
        <v>6</v>
      </c>
      <c r="C906" s="2">
        <v>6</v>
      </c>
      <c r="D906" s="2">
        <v>1992</v>
      </c>
      <c r="E906" s="2">
        <v>1992</v>
      </c>
      <c r="F906" s="2">
        <v>1167</v>
      </c>
      <c r="G906" s="2">
        <v>2</v>
      </c>
      <c r="H906" s="2">
        <v>3</v>
      </c>
      <c r="I906" s="2">
        <v>0</v>
      </c>
      <c r="J906" s="2">
        <v>2</v>
      </c>
      <c r="K906" s="2">
        <v>173000</v>
      </c>
      <c r="L906" s="2" t="s">
        <v>13</v>
      </c>
      <c r="M906" s="2" t="s">
        <v>15</v>
      </c>
    </row>
    <row r="907" spans="1:13" ht="15.75" customHeight="1" x14ac:dyDescent="0.2">
      <c r="A907" s="2">
        <v>15038</v>
      </c>
      <c r="B907" s="2">
        <v>6</v>
      </c>
      <c r="C907" s="2">
        <v>5</v>
      </c>
      <c r="D907" s="2">
        <v>1996</v>
      </c>
      <c r="E907" s="2">
        <v>1996</v>
      </c>
      <c r="F907" s="2">
        <v>1636</v>
      </c>
      <c r="G907" s="2">
        <v>2</v>
      </c>
      <c r="H907" s="2">
        <v>3</v>
      </c>
      <c r="I907" s="2">
        <v>1</v>
      </c>
      <c r="J907" s="2">
        <v>2</v>
      </c>
      <c r="K907" s="2">
        <v>173000</v>
      </c>
      <c r="L907" s="2" t="s">
        <v>13</v>
      </c>
      <c r="M907" s="2" t="s">
        <v>15</v>
      </c>
    </row>
    <row r="908" spans="1:13" ht="15.75" customHeight="1" x14ac:dyDescent="0.2">
      <c r="A908" s="2">
        <v>10852</v>
      </c>
      <c r="B908" s="2">
        <v>6</v>
      </c>
      <c r="C908" s="2">
        <v>5</v>
      </c>
      <c r="D908" s="2">
        <v>2000</v>
      </c>
      <c r="E908" s="2">
        <v>2000</v>
      </c>
      <c r="F908" s="2">
        <v>1671</v>
      </c>
      <c r="G908" s="2">
        <v>2</v>
      </c>
      <c r="H908" s="2">
        <v>3</v>
      </c>
      <c r="I908" s="2">
        <v>1</v>
      </c>
      <c r="J908" s="2">
        <v>2</v>
      </c>
      <c r="K908" s="2">
        <v>173000</v>
      </c>
      <c r="L908" s="2" t="s">
        <v>13</v>
      </c>
      <c r="M908" s="2" t="s">
        <v>15</v>
      </c>
    </row>
    <row r="909" spans="1:13" ht="15.75" customHeight="1" x14ac:dyDescent="0.2">
      <c r="A909" s="2">
        <v>15578</v>
      </c>
      <c r="B909" s="2">
        <v>6</v>
      </c>
      <c r="C909" s="2">
        <v>5</v>
      </c>
      <c r="D909" s="2">
        <v>2006</v>
      </c>
      <c r="E909" s="2">
        <v>2006</v>
      </c>
      <c r="F909" s="2">
        <v>1456</v>
      </c>
      <c r="G909" s="2">
        <v>2</v>
      </c>
      <c r="H909" s="2">
        <v>3</v>
      </c>
      <c r="I909" s="2">
        <v>0</v>
      </c>
      <c r="J909" s="2">
        <v>2</v>
      </c>
      <c r="K909" s="2">
        <v>172785</v>
      </c>
      <c r="L909" s="2" t="s">
        <v>13</v>
      </c>
      <c r="M909" s="2" t="s">
        <v>15</v>
      </c>
    </row>
    <row r="910" spans="1:13" ht="15.75" customHeight="1" x14ac:dyDescent="0.2">
      <c r="A910" s="2">
        <v>8121</v>
      </c>
      <c r="B910" s="2">
        <v>6</v>
      </c>
      <c r="C910" s="2">
        <v>5</v>
      </c>
      <c r="D910" s="2">
        <v>2000</v>
      </c>
      <c r="E910" s="2">
        <v>2000</v>
      </c>
      <c r="F910" s="2">
        <v>1664</v>
      </c>
      <c r="G910" s="2">
        <v>2</v>
      </c>
      <c r="H910" s="2">
        <v>3</v>
      </c>
      <c r="I910" s="2">
        <v>1</v>
      </c>
      <c r="J910" s="2">
        <v>2</v>
      </c>
      <c r="K910" s="2">
        <v>172400</v>
      </c>
      <c r="L910" s="2" t="s">
        <v>13</v>
      </c>
      <c r="M910" s="2" t="s">
        <v>15</v>
      </c>
    </row>
    <row r="911" spans="1:13" ht="15.75" customHeight="1" x14ac:dyDescent="0.2">
      <c r="A911" s="2">
        <v>8857</v>
      </c>
      <c r="B911" s="2">
        <v>6</v>
      </c>
      <c r="C911" s="2">
        <v>5</v>
      </c>
      <c r="D911" s="2">
        <v>2006</v>
      </c>
      <c r="E911" s="2">
        <v>2006</v>
      </c>
      <c r="F911" s="2">
        <v>1495</v>
      </c>
      <c r="G911" s="2">
        <v>2</v>
      </c>
      <c r="H911" s="2">
        <v>3</v>
      </c>
      <c r="I911" s="2">
        <v>1</v>
      </c>
      <c r="J911" s="2">
        <v>2</v>
      </c>
      <c r="K911" s="2">
        <v>171925</v>
      </c>
      <c r="L911" s="2" t="s">
        <v>13</v>
      </c>
      <c r="M911" s="2" t="s">
        <v>15</v>
      </c>
    </row>
    <row r="912" spans="1:13" ht="15.75" customHeight="1" x14ac:dyDescent="0.2">
      <c r="A912" s="2">
        <v>10176</v>
      </c>
      <c r="B912" s="2">
        <v>7</v>
      </c>
      <c r="C912" s="2">
        <v>5</v>
      </c>
      <c r="D912" s="2">
        <v>1990</v>
      </c>
      <c r="E912" s="2">
        <v>1990</v>
      </c>
      <c r="F912" s="2">
        <v>1341</v>
      </c>
      <c r="G912" s="2">
        <v>1</v>
      </c>
      <c r="H912" s="2">
        <v>2</v>
      </c>
      <c r="I912" s="2">
        <v>1</v>
      </c>
      <c r="J912" s="2">
        <v>2</v>
      </c>
      <c r="K912" s="2">
        <v>171500</v>
      </c>
      <c r="L912" s="2" t="s">
        <v>13</v>
      </c>
      <c r="M912" s="2" t="s">
        <v>15</v>
      </c>
    </row>
    <row r="913" spans="1:13" ht="15.75" customHeight="1" x14ac:dyDescent="0.2">
      <c r="A913" s="2">
        <v>10237</v>
      </c>
      <c r="B913" s="2">
        <v>6</v>
      </c>
      <c r="C913" s="2">
        <v>5</v>
      </c>
      <c r="D913" s="2">
        <v>2005</v>
      </c>
      <c r="E913" s="2">
        <v>2006</v>
      </c>
      <c r="F913" s="2">
        <v>1456</v>
      </c>
      <c r="G913" s="2">
        <v>2</v>
      </c>
      <c r="H913" s="2">
        <v>3</v>
      </c>
      <c r="I913" s="2">
        <v>1</v>
      </c>
      <c r="J913" s="2">
        <v>2</v>
      </c>
      <c r="K913" s="2">
        <v>170440</v>
      </c>
      <c r="L913" s="2" t="s">
        <v>13</v>
      </c>
      <c r="M913" s="2" t="s">
        <v>15</v>
      </c>
    </row>
    <row r="914" spans="1:13" ht="15.75" customHeight="1" x14ac:dyDescent="0.2">
      <c r="A914" s="2">
        <v>9434</v>
      </c>
      <c r="B914" s="2">
        <v>7</v>
      </c>
      <c r="C914" s="2">
        <v>5</v>
      </c>
      <c r="D914" s="2">
        <v>2004</v>
      </c>
      <c r="E914" s="2">
        <v>2005</v>
      </c>
      <c r="F914" s="2">
        <v>1374</v>
      </c>
      <c r="G914" s="2">
        <v>2</v>
      </c>
      <c r="H914" s="2">
        <v>3</v>
      </c>
      <c r="I914" s="2">
        <v>1</v>
      </c>
      <c r="J914" s="2">
        <v>2</v>
      </c>
      <c r="K914" s="2">
        <v>170000</v>
      </c>
      <c r="L914" s="2" t="s">
        <v>13</v>
      </c>
      <c r="M914" s="2" t="s">
        <v>15</v>
      </c>
    </row>
    <row r="915" spans="1:13" ht="15.75" customHeight="1" x14ac:dyDescent="0.2">
      <c r="A915" s="2">
        <v>9967</v>
      </c>
      <c r="B915" s="2">
        <v>7</v>
      </c>
      <c r="C915" s="2">
        <v>5</v>
      </c>
      <c r="D915" s="2">
        <v>2000</v>
      </c>
      <c r="E915" s="2">
        <v>2000</v>
      </c>
      <c r="F915" s="2">
        <v>1430</v>
      </c>
      <c r="G915" s="2">
        <v>2</v>
      </c>
      <c r="H915" s="2">
        <v>3</v>
      </c>
      <c r="I915" s="2">
        <v>1</v>
      </c>
      <c r="J915" s="2">
        <v>2</v>
      </c>
      <c r="K915" s="2">
        <v>170000</v>
      </c>
      <c r="L915" s="2" t="s">
        <v>13</v>
      </c>
      <c r="M915" s="2" t="s">
        <v>15</v>
      </c>
    </row>
    <row r="916" spans="1:13" ht="15.75" customHeight="1" x14ac:dyDescent="0.2">
      <c r="A916" s="2">
        <v>13041</v>
      </c>
      <c r="B916" s="2">
        <v>6</v>
      </c>
      <c r="C916" s="2">
        <v>5</v>
      </c>
      <c r="D916" s="2">
        <v>1995</v>
      </c>
      <c r="E916" s="2">
        <v>1995</v>
      </c>
      <c r="F916" s="2">
        <v>1671</v>
      </c>
      <c r="G916" s="2">
        <v>2</v>
      </c>
      <c r="H916" s="2">
        <v>3</v>
      </c>
      <c r="I916" s="2">
        <v>1</v>
      </c>
      <c r="J916" s="2">
        <v>2</v>
      </c>
      <c r="K916" s="2">
        <v>170000</v>
      </c>
      <c r="L916" s="2" t="s">
        <v>13</v>
      </c>
      <c r="M916" s="2" t="s">
        <v>15</v>
      </c>
    </row>
    <row r="917" spans="1:13" ht="15.75" customHeight="1" x14ac:dyDescent="0.2">
      <c r="A917" s="2">
        <v>10237</v>
      </c>
      <c r="B917" s="2">
        <v>6</v>
      </c>
      <c r="C917" s="2">
        <v>5</v>
      </c>
      <c r="D917" s="2">
        <v>2005</v>
      </c>
      <c r="E917" s="2">
        <v>2006</v>
      </c>
      <c r="F917" s="2">
        <v>1316</v>
      </c>
      <c r="G917" s="2">
        <v>2</v>
      </c>
      <c r="H917" s="2">
        <v>3</v>
      </c>
      <c r="I917" s="2">
        <v>1</v>
      </c>
      <c r="J917" s="2">
        <v>2</v>
      </c>
      <c r="K917" s="2">
        <v>169990</v>
      </c>
      <c r="L917" s="2" t="s">
        <v>13</v>
      </c>
      <c r="M917" s="2" t="s">
        <v>15</v>
      </c>
    </row>
    <row r="918" spans="1:13" ht="15.75" customHeight="1" x14ac:dyDescent="0.2">
      <c r="A918" s="2">
        <v>10237</v>
      </c>
      <c r="B918" s="2">
        <v>7</v>
      </c>
      <c r="C918" s="2">
        <v>5</v>
      </c>
      <c r="D918" s="2">
        <v>2006</v>
      </c>
      <c r="E918" s="2">
        <v>2006</v>
      </c>
      <c r="F918" s="2">
        <v>1492</v>
      </c>
      <c r="G918" s="2">
        <v>2</v>
      </c>
      <c r="H918" s="2">
        <v>3</v>
      </c>
      <c r="I918" s="2">
        <v>0</v>
      </c>
      <c r="J918" s="2">
        <v>2</v>
      </c>
      <c r="K918" s="2">
        <v>169985</v>
      </c>
      <c r="L918" s="2" t="s">
        <v>13</v>
      </c>
      <c r="M918" s="2" t="s">
        <v>15</v>
      </c>
    </row>
    <row r="919" spans="1:13" ht="15.75" customHeight="1" x14ac:dyDescent="0.2">
      <c r="A919" s="2">
        <v>8773</v>
      </c>
      <c r="B919" s="2">
        <v>6</v>
      </c>
      <c r="C919" s="2">
        <v>5</v>
      </c>
      <c r="D919" s="2">
        <v>1997</v>
      </c>
      <c r="E919" s="2">
        <v>1997</v>
      </c>
      <c r="F919" s="2">
        <v>1600</v>
      </c>
      <c r="G919" s="2">
        <v>2</v>
      </c>
      <c r="H919" s="2">
        <v>3</v>
      </c>
      <c r="I919" s="2">
        <v>1</v>
      </c>
      <c r="J919" s="2">
        <v>2</v>
      </c>
      <c r="K919" s="2">
        <v>169000</v>
      </c>
      <c r="L919" s="2" t="s">
        <v>13</v>
      </c>
      <c r="M919" s="2" t="s">
        <v>15</v>
      </c>
    </row>
    <row r="920" spans="1:13" ht="15.75" customHeight="1" x14ac:dyDescent="0.2">
      <c r="A920" s="2">
        <v>14762</v>
      </c>
      <c r="B920" s="2">
        <v>5</v>
      </c>
      <c r="C920" s="2">
        <v>6</v>
      </c>
      <c r="D920" s="2">
        <v>1948</v>
      </c>
      <c r="E920" s="2">
        <v>1950</v>
      </c>
      <c r="F920" s="2">
        <v>2320</v>
      </c>
      <c r="G920" s="2">
        <v>2</v>
      </c>
      <c r="H920" s="2">
        <v>2</v>
      </c>
      <c r="I920" s="2">
        <v>1</v>
      </c>
      <c r="J920" s="2">
        <v>2</v>
      </c>
      <c r="K920" s="2">
        <v>169000</v>
      </c>
      <c r="L920" s="2" t="s">
        <v>13</v>
      </c>
      <c r="M920" s="2" t="s">
        <v>15</v>
      </c>
    </row>
    <row r="921" spans="1:13" ht="15.75" customHeight="1" x14ac:dyDescent="0.2">
      <c r="A921" s="2">
        <v>8530</v>
      </c>
      <c r="B921" s="2">
        <v>7</v>
      </c>
      <c r="C921" s="2">
        <v>5</v>
      </c>
      <c r="D921" s="2">
        <v>1995</v>
      </c>
      <c r="E921" s="2">
        <v>1996</v>
      </c>
      <c r="F921" s="2">
        <v>1474</v>
      </c>
      <c r="G921" s="2">
        <v>2</v>
      </c>
      <c r="H921" s="2">
        <v>3</v>
      </c>
      <c r="I921" s="2">
        <v>1</v>
      </c>
      <c r="J921" s="2">
        <v>2</v>
      </c>
      <c r="K921" s="2">
        <v>168500</v>
      </c>
      <c r="L921" s="2" t="s">
        <v>13</v>
      </c>
      <c r="M921" s="2" t="s">
        <v>15</v>
      </c>
    </row>
    <row r="922" spans="1:13" ht="15.75" customHeight="1" x14ac:dyDescent="0.2">
      <c r="A922" s="2">
        <v>13204</v>
      </c>
      <c r="B922" s="2">
        <v>7</v>
      </c>
      <c r="C922" s="2">
        <v>5</v>
      </c>
      <c r="D922" s="2">
        <v>2006</v>
      </c>
      <c r="E922" s="2">
        <v>2007</v>
      </c>
      <c r="F922" s="2">
        <v>1458</v>
      </c>
      <c r="G922" s="2">
        <v>2</v>
      </c>
      <c r="H922" s="2">
        <v>3</v>
      </c>
      <c r="I922" s="2">
        <v>0</v>
      </c>
      <c r="J922" s="2">
        <v>2</v>
      </c>
      <c r="K922" s="2">
        <v>168165</v>
      </c>
      <c r="L922" s="2" t="s">
        <v>13</v>
      </c>
      <c r="M922" s="2" t="s">
        <v>15</v>
      </c>
    </row>
    <row r="923" spans="1:13" ht="15.75" customHeight="1" x14ac:dyDescent="0.2">
      <c r="A923" s="2">
        <v>7848</v>
      </c>
      <c r="B923" s="2">
        <v>7</v>
      </c>
      <c r="C923" s="2">
        <v>6</v>
      </c>
      <c r="D923" s="2">
        <v>1999</v>
      </c>
      <c r="E923" s="2">
        <v>1999</v>
      </c>
      <c r="F923" s="2">
        <v>1430</v>
      </c>
      <c r="G923" s="2">
        <v>2</v>
      </c>
      <c r="H923" s="2">
        <v>3</v>
      </c>
      <c r="I923" s="2">
        <v>1</v>
      </c>
      <c r="J923" s="2">
        <v>2</v>
      </c>
      <c r="K923" s="2">
        <v>168000</v>
      </c>
      <c r="L923" s="2" t="s">
        <v>13</v>
      </c>
      <c r="M923" s="2" t="s">
        <v>15</v>
      </c>
    </row>
    <row r="924" spans="1:13" ht="15.75" customHeight="1" x14ac:dyDescent="0.2">
      <c r="A924" s="2">
        <v>10364</v>
      </c>
      <c r="B924" s="2">
        <v>6</v>
      </c>
      <c r="C924" s="2">
        <v>5</v>
      </c>
      <c r="D924" s="2">
        <v>1995</v>
      </c>
      <c r="E924" s="2">
        <v>1996</v>
      </c>
      <c r="F924" s="2">
        <v>1572</v>
      </c>
      <c r="G924" s="2">
        <v>2</v>
      </c>
      <c r="H924" s="2">
        <v>3</v>
      </c>
      <c r="I924" s="2">
        <v>1</v>
      </c>
      <c r="J924" s="2">
        <v>2</v>
      </c>
      <c r="K924" s="2">
        <v>168000</v>
      </c>
      <c r="L924" s="2" t="s">
        <v>13</v>
      </c>
      <c r="M924" s="2" t="s">
        <v>15</v>
      </c>
    </row>
    <row r="925" spans="1:13" ht="15.75" customHeight="1" x14ac:dyDescent="0.2">
      <c r="A925" s="2">
        <v>7655</v>
      </c>
      <c r="B925" s="2">
        <v>6</v>
      </c>
      <c r="C925" s="2">
        <v>5</v>
      </c>
      <c r="D925" s="2">
        <v>1993</v>
      </c>
      <c r="E925" s="2">
        <v>1994</v>
      </c>
      <c r="F925" s="2">
        <v>1642</v>
      </c>
      <c r="G925" s="2">
        <v>2</v>
      </c>
      <c r="H925" s="2">
        <v>3</v>
      </c>
      <c r="I925" s="2">
        <v>1</v>
      </c>
      <c r="J925" s="2">
        <v>2</v>
      </c>
      <c r="K925" s="2">
        <v>168000</v>
      </c>
      <c r="L925" s="2" t="s">
        <v>13</v>
      </c>
      <c r="M925" s="2" t="s">
        <v>15</v>
      </c>
    </row>
    <row r="926" spans="1:13" ht="15.75" customHeight="1" x14ac:dyDescent="0.2">
      <c r="A926" s="2">
        <v>8918</v>
      </c>
      <c r="B926" s="2">
        <v>6</v>
      </c>
      <c r="C926" s="2">
        <v>5</v>
      </c>
      <c r="D926" s="2">
        <v>2005</v>
      </c>
      <c r="E926" s="2">
        <v>2006</v>
      </c>
      <c r="F926" s="2">
        <v>1490</v>
      </c>
      <c r="G926" s="2">
        <v>2</v>
      </c>
      <c r="H926" s="2">
        <v>3</v>
      </c>
      <c r="I926" s="2">
        <v>1</v>
      </c>
      <c r="J926" s="2">
        <v>2</v>
      </c>
      <c r="K926" s="2">
        <v>167800</v>
      </c>
      <c r="L926" s="2" t="s">
        <v>13</v>
      </c>
      <c r="M926" s="2" t="s">
        <v>15</v>
      </c>
    </row>
    <row r="927" spans="1:13" ht="15.75" customHeight="1" x14ac:dyDescent="0.2">
      <c r="A927" s="2">
        <v>9734</v>
      </c>
      <c r="B927" s="2">
        <v>7</v>
      </c>
      <c r="C927" s="2">
        <v>5</v>
      </c>
      <c r="D927" s="2">
        <v>2004</v>
      </c>
      <c r="E927" s="2">
        <v>2004</v>
      </c>
      <c r="F927" s="2">
        <v>1374</v>
      </c>
      <c r="G927" s="2">
        <v>2</v>
      </c>
      <c r="H927" s="2">
        <v>3</v>
      </c>
      <c r="I927" s="2">
        <v>0</v>
      </c>
      <c r="J927" s="2">
        <v>2</v>
      </c>
      <c r="K927" s="2">
        <v>167000</v>
      </c>
      <c r="L927" s="2" t="s">
        <v>13</v>
      </c>
      <c r="M927" s="2" t="s">
        <v>15</v>
      </c>
    </row>
    <row r="928" spans="1:13" ht="15.75" customHeight="1" x14ac:dyDescent="0.2">
      <c r="A928" s="2">
        <v>7250</v>
      </c>
      <c r="B928" s="2">
        <v>6</v>
      </c>
      <c r="C928" s="2">
        <v>5</v>
      </c>
      <c r="D928" s="2">
        <v>1993</v>
      </c>
      <c r="E928" s="2">
        <v>1993</v>
      </c>
      <c r="F928" s="2">
        <v>1190</v>
      </c>
      <c r="G928" s="2">
        <v>2</v>
      </c>
      <c r="H928" s="2">
        <v>3</v>
      </c>
      <c r="I928" s="2">
        <v>1</v>
      </c>
      <c r="J928" s="2">
        <v>2</v>
      </c>
      <c r="K928" s="2">
        <v>166000</v>
      </c>
      <c r="L928" s="2" t="s">
        <v>13</v>
      </c>
      <c r="M928" s="2" t="s">
        <v>15</v>
      </c>
    </row>
    <row r="929" spans="1:13" ht="15.75" customHeight="1" x14ac:dyDescent="0.2">
      <c r="A929" s="2">
        <v>8229</v>
      </c>
      <c r="B929" s="2">
        <v>6</v>
      </c>
      <c r="C929" s="2">
        <v>5</v>
      </c>
      <c r="D929" s="2">
        <v>2007</v>
      </c>
      <c r="E929" s="2">
        <v>2007</v>
      </c>
      <c r="F929" s="2">
        <v>1504</v>
      </c>
      <c r="G929" s="2">
        <v>2</v>
      </c>
      <c r="H929" s="2">
        <v>3</v>
      </c>
      <c r="I929" s="2">
        <v>0</v>
      </c>
      <c r="J929" s="2">
        <v>2</v>
      </c>
      <c r="K929" s="2">
        <v>166000</v>
      </c>
      <c r="L929" s="2" t="s">
        <v>13</v>
      </c>
      <c r="M929" s="2" t="s">
        <v>15</v>
      </c>
    </row>
    <row r="930" spans="1:13" ht="15.75" customHeight="1" x14ac:dyDescent="0.2">
      <c r="A930" s="2">
        <v>7685</v>
      </c>
      <c r="B930" s="2">
        <v>6</v>
      </c>
      <c r="C930" s="2">
        <v>5</v>
      </c>
      <c r="D930" s="2">
        <v>1993</v>
      </c>
      <c r="E930" s="2">
        <v>1994</v>
      </c>
      <c r="F930" s="2">
        <v>1501</v>
      </c>
      <c r="G930" s="2">
        <v>2</v>
      </c>
      <c r="H930" s="2">
        <v>3</v>
      </c>
      <c r="I930" s="2">
        <v>1</v>
      </c>
      <c r="J930" s="2">
        <v>2</v>
      </c>
      <c r="K930" s="2">
        <v>165600</v>
      </c>
      <c r="L930" s="2" t="s">
        <v>13</v>
      </c>
      <c r="M930" s="2" t="s">
        <v>15</v>
      </c>
    </row>
    <row r="931" spans="1:13" ht="15.75" customHeight="1" x14ac:dyDescent="0.2">
      <c r="A931" s="2">
        <v>11950</v>
      </c>
      <c r="B931" s="2">
        <v>7</v>
      </c>
      <c r="C931" s="2">
        <v>5</v>
      </c>
      <c r="D931" s="2">
        <v>2003</v>
      </c>
      <c r="E931" s="2">
        <v>2003</v>
      </c>
      <c r="F931" s="2">
        <v>1394</v>
      </c>
      <c r="G931" s="2">
        <v>2</v>
      </c>
      <c r="H931" s="2">
        <v>3</v>
      </c>
      <c r="I931" s="2">
        <v>1</v>
      </c>
      <c r="J931" s="2">
        <v>2</v>
      </c>
      <c r="K931" s="2">
        <v>165500</v>
      </c>
      <c r="L931" s="2" t="s">
        <v>13</v>
      </c>
      <c r="M931" s="2" t="s">
        <v>15</v>
      </c>
    </row>
    <row r="932" spans="1:13" ht="15.75" customHeight="1" x14ac:dyDescent="0.2">
      <c r="A932" s="2">
        <v>8139</v>
      </c>
      <c r="B932" s="2">
        <v>6</v>
      </c>
      <c r="C932" s="2">
        <v>5</v>
      </c>
      <c r="D932" s="2">
        <v>1995</v>
      </c>
      <c r="E932" s="2">
        <v>1996</v>
      </c>
      <c r="F932" s="2">
        <v>1470</v>
      </c>
      <c r="G932" s="2">
        <v>2</v>
      </c>
      <c r="H932" s="2">
        <v>3</v>
      </c>
      <c r="I932" s="2">
        <v>1</v>
      </c>
      <c r="J932" s="2">
        <v>2</v>
      </c>
      <c r="K932" s="2">
        <v>165000</v>
      </c>
      <c r="L932" s="2" t="s">
        <v>13</v>
      </c>
      <c r="M932" s="2" t="s">
        <v>15</v>
      </c>
    </row>
    <row r="933" spans="1:13" ht="15.75" customHeight="1" x14ac:dyDescent="0.2">
      <c r="A933" s="2">
        <v>12134</v>
      </c>
      <c r="B933" s="2">
        <v>8</v>
      </c>
      <c r="C933" s="2">
        <v>7</v>
      </c>
      <c r="D933" s="2">
        <v>1988</v>
      </c>
      <c r="E933" s="2">
        <v>2005</v>
      </c>
      <c r="F933" s="2">
        <v>1752</v>
      </c>
      <c r="G933" s="2">
        <v>2</v>
      </c>
      <c r="H933" s="2">
        <v>4</v>
      </c>
      <c r="I933" s="2">
        <v>0</v>
      </c>
      <c r="J933" s="2">
        <v>2</v>
      </c>
      <c r="K933" s="2">
        <v>164000</v>
      </c>
      <c r="L933" s="2" t="s">
        <v>13</v>
      </c>
      <c r="M933" s="2" t="s">
        <v>15</v>
      </c>
    </row>
    <row r="934" spans="1:13" ht="15.75" customHeight="1" x14ac:dyDescent="0.2">
      <c r="A934" s="2">
        <v>9125</v>
      </c>
      <c r="B934" s="2">
        <v>7</v>
      </c>
      <c r="C934" s="2">
        <v>5</v>
      </c>
      <c r="D934" s="2">
        <v>1992</v>
      </c>
      <c r="E934" s="2">
        <v>1992</v>
      </c>
      <c r="F934" s="2">
        <v>1482</v>
      </c>
      <c r="G934" s="2">
        <v>2</v>
      </c>
      <c r="H934" s="2">
        <v>3</v>
      </c>
      <c r="I934" s="2">
        <v>1</v>
      </c>
      <c r="J934" s="2">
        <v>2</v>
      </c>
      <c r="K934" s="2">
        <v>163900</v>
      </c>
      <c r="L934" s="2" t="s">
        <v>13</v>
      </c>
      <c r="M934" s="2" t="s">
        <v>15</v>
      </c>
    </row>
    <row r="935" spans="1:13" ht="15.75" customHeight="1" x14ac:dyDescent="0.2">
      <c r="A935" s="2">
        <v>7750</v>
      </c>
      <c r="B935" s="2">
        <v>7</v>
      </c>
      <c r="C935" s="2">
        <v>5</v>
      </c>
      <c r="D935" s="2">
        <v>2003</v>
      </c>
      <c r="E935" s="2">
        <v>2003</v>
      </c>
      <c r="F935" s="2">
        <v>1320</v>
      </c>
      <c r="G935" s="2">
        <v>2</v>
      </c>
      <c r="H935" s="2">
        <v>3</v>
      </c>
      <c r="I935" s="2">
        <v>0</v>
      </c>
      <c r="J935" s="2">
        <v>2</v>
      </c>
      <c r="K935" s="2">
        <v>162000</v>
      </c>
      <c r="L935" s="2" t="s">
        <v>13</v>
      </c>
      <c r="M935" s="2" t="s">
        <v>15</v>
      </c>
    </row>
    <row r="936" spans="1:13" ht="15.75" customHeight="1" x14ac:dyDescent="0.2">
      <c r="A936" s="2">
        <v>8872</v>
      </c>
      <c r="B936" s="2">
        <v>6</v>
      </c>
      <c r="C936" s="2">
        <v>5</v>
      </c>
      <c r="D936" s="2">
        <v>1997</v>
      </c>
      <c r="E936" s="2">
        <v>1997</v>
      </c>
      <c r="F936" s="2">
        <v>1384</v>
      </c>
      <c r="G936" s="2">
        <v>2</v>
      </c>
      <c r="H936" s="2">
        <v>3</v>
      </c>
      <c r="I936" s="2">
        <v>1</v>
      </c>
      <c r="J936" s="2">
        <v>2</v>
      </c>
      <c r="K936" s="2">
        <v>161500</v>
      </c>
      <c r="L936" s="2" t="s">
        <v>13</v>
      </c>
      <c r="M936" s="2" t="s">
        <v>15</v>
      </c>
    </row>
    <row r="937" spans="1:13" ht="15.75" customHeight="1" x14ac:dyDescent="0.2">
      <c r="A937" s="2">
        <v>10147</v>
      </c>
      <c r="B937" s="2">
        <v>6</v>
      </c>
      <c r="C937" s="2">
        <v>5</v>
      </c>
      <c r="D937" s="2">
        <v>1994</v>
      </c>
      <c r="E937" s="2">
        <v>1994</v>
      </c>
      <c r="F937" s="2">
        <v>1694</v>
      </c>
      <c r="G937" s="2">
        <v>2</v>
      </c>
      <c r="H937" s="2">
        <v>3</v>
      </c>
      <c r="I937" s="2">
        <v>1</v>
      </c>
      <c r="J937" s="2">
        <v>2</v>
      </c>
      <c r="K937" s="2">
        <v>160000</v>
      </c>
      <c r="L937" s="2" t="s">
        <v>13</v>
      </c>
      <c r="M937" s="2" t="s">
        <v>15</v>
      </c>
    </row>
    <row r="938" spans="1:13" ht="15.75" customHeight="1" x14ac:dyDescent="0.2">
      <c r="A938" s="2">
        <v>9556</v>
      </c>
      <c r="B938" s="2">
        <v>7</v>
      </c>
      <c r="C938" s="2">
        <v>5</v>
      </c>
      <c r="D938" s="2">
        <v>1992</v>
      </c>
      <c r="E938" s="2">
        <v>1993</v>
      </c>
      <c r="F938" s="2">
        <v>1187</v>
      </c>
      <c r="G938" s="2">
        <v>2</v>
      </c>
      <c r="H938" s="2">
        <v>3</v>
      </c>
      <c r="I938" s="2">
        <v>0</v>
      </c>
      <c r="J938" s="2">
        <v>2</v>
      </c>
      <c r="K938" s="2">
        <v>160000</v>
      </c>
      <c r="L938" s="2" t="s">
        <v>13</v>
      </c>
      <c r="M938" s="2" t="s">
        <v>15</v>
      </c>
    </row>
    <row r="939" spans="1:13" ht="15.75" customHeight="1" x14ac:dyDescent="0.2">
      <c r="A939" s="2">
        <v>10784</v>
      </c>
      <c r="B939" s="2">
        <v>7</v>
      </c>
      <c r="C939" s="2">
        <v>5</v>
      </c>
      <c r="D939" s="2">
        <v>1991</v>
      </c>
      <c r="E939" s="2">
        <v>1992</v>
      </c>
      <c r="F939" s="2">
        <v>1472</v>
      </c>
      <c r="G939" s="2">
        <v>2</v>
      </c>
      <c r="H939" s="2">
        <v>3</v>
      </c>
      <c r="I939" s="2">
        <v>1</v>
      </c>
      <c r="J939" s="2">
        <v>2</v>
      </c>
      <c r="K939" s="2">
        <v>160000</v>
      </c>
      <c r="L939" s="2" t="s">
        <v>13</v>
      </c>
      <c r="M939" s="2" t="s">
        <v>15</v>
      </c>
    </row>
    <row r="940" spans="1:13" ht="15.75" customHeight="1" x14ac:dyDescent="0.2">
      <c r="A940" s="2">
        <v>8499</v>
      </c>
      <c r="B940" s="2">
        <v>6</v>
      </c>
      <c r="C940" s="2">
        <v>5</v>
      </c>
      <c r="D940" s="2">
        <v>2006</v>
      </c>
      <c r="E940" s="2">
        <v>2007</v>
      </c>
      <c r="F940" s="2">
        <v>1412</v>
      </c>
      <c r="G940" s="2">
        <v>2</v>
      </c>
      <c r="H940" s="2">
        <v>3</v>
      </c>
      <c r="I940" s="2">
        <v>1</v>
      </c>
      <c r="J940" s="2">
        <v>2</v>
      </c>
      <c r="K940" s="2">
        <v>156932</v>
      </c>
      <c r="L940" s="2" t="s">
        <v>13</v>
      </c>
      <c r="M940" s="2" t="s">
        <v>15</v>
      </c>
    </row>
    <row r="941" spans="1:13" ht="15.75" customHeight="1" x14ac:dyDescent="0.2">
      <c r="A941" s="2">
        <v>7750</v>
      </c>
      <c r="B941" s="2">
        <v>7</v>
      </c>
      <c r="C941" s="2">
        <v>5</v>
      </c>
      <c r="D941" s="2">
        <v>1999</v>
      </c>
      <c r="E941" s="2">
        <v>2000</v>
      </c>
      <c r="F941" s="2">
        <v>1430</v>
      </c>
      <c r="G941" s="2">
        <v>2</v>
      </c>
      <c r="H941" s="2">
        <v>3</v>
      </c>
      <c r="I941" s="2">
        <v>1</v>
      </c>
      <c r="J941" s="2">
        <v>2</v>
      </c>
      <c r="K941" s="2">
        <v>156000</v>
      </c>
      <c r="L941" s="2" t="s">
        <v>13</v>
      </c>
      <c r="M941" s="2" t="s">
        <v>15</v>
      </c>
    </row>
    <row r="942" spans="1:13" ht="15.75" customHeight="1" x14ac:dyDescent="0.2">
      <c r="A942" s="2">
        <v>41600</v>
      </c>
      <c r="B942" s="2">
        <v>5</v>
      </c>
      <c r="C942" s="2">
        <v>5</v>
      </c>
      <c r="D942" s="2">
        <v>1969</v>
      </c>
      <c r="E942" s="2">
        <v>1990</v>
      </c>
      <c r="F942" s="2">
        <v>1424</v>
      </c>
      <c r="G942" s="2">
        <v>1</v>
      </c>
      <c r="H942" s="2">
        <v>3</v>
      </c>
      <c r="I942" s="2">
        <v>0</v>
      </c>
      <c r="J942" s="2">
        <v>3</v>
      </c>
      <c r="K942" s="2">
        <v>155000</v>
      </c>
      <c r="L942" s="2" t="s">
        <v>13</v>
      </c>
      <c r="M942" s="2" t="s">
        <v>15</v>
      </c>
    </row>
    <row r="943" spans="1:13" ht="15.75" customHeight="1" x14ac:dyDescent="0.2">
      <c r="A943" s="2">
        <v>18160</v>
      </c>
      <c r="B943" s="2">
        <v>6</v>
      </c>
      <c r="C943" s="2">
        <v>6</v>
      </c>
      <c r="D943" s="2">
        <v>1964</v>
      </c>
      <c r="E943" s="2">
        <v>1964</v>
      </c>
      <c r="F943" s="2">
        <v>1128</v>
      </c>
      <c r="G943" s="2">
        <v>1</v>
      </c>
      <c r="H943" s="2">
        <v>3</v>
      </c>
      <c r="I943" s="2">
        <v>1</v>
      </c>
      <c r="J943" s="2">
        <v>2</v>
      </c>
      <c r="K943" s="2">
        <v>154204</v>
      </c>
      <c r="L943" s="2" t="s">
        <v>13</v>
      </c>
      <c r="M943" s="2" t="s">
        <v>15</v>
      </c>
    </row>
    <row r="944" spans="1:13" ht="15.75" customHeight="1" x14ac:dyDescent="0.2">
      <c r="A944" s="2">
        <v>34650</v>
      </c>
      <c r="B944" s="2">
        <v>5</v>
      </c>
      <c r="C944" s="2">
        <v>5</v>
      </c>
      <c r="D944" s="2">
        <v>1955</v>
      </c>
      <c r="E944" s="2">
        <v>1955</v>
      </c>
      <c r="F944" s="2">
        <v>1056</v>
      </c>
      <c r="G944" s="2">
        <v>1</v>
      </c>
      <c r="H944" s="2">
        <v>3</v>
      </c>
      <c r="I944" s="2">
        <v>0</v>
      </c>
      <c r="J944" s="2">
        <v>2</v>
      </c>
      <c r="K944" s="2">
        <v>145000</v>
      </c>
      <c r="L944" s="2" t="s">
        <v>13</v>
      </c>
      <c r="M944" s="2" t="s">
        <v>15</v>
      </c>
    </row>
    <row r="945" spans="1:13" ht="15.75" customHeight="1" x14ac:dyDescent="0.2">
      <c r="A945" s="2">
        <v>19138</v>
      </c>
      <c r="B945" s="2">
        <v>4</v>
      </c>
      <c r="C945" s="2">
        <v>5</v>
      </c>
      <c r="D945" s="2">
        <v>1951</v>
      </c>
      <c r="E945" s="2">
        <v>1951</v>
      </c>
      <c r="F945" s="2">
        <v>864</v>
      </c>
      <c r="G945" s="2">
        <v>1</v>
      </c>
      <c r="H945" s="2">
        <v>2</v>
      </c>
      <c r="I945" s="2">
        <v>0</v>
      </c>
      <c r="J945" s="2">
        <v>2</v>
      </c>
      <c r="K945" s="2">
        <v>141000</v>
      </c>
      <c r="L945" s="2" t="s">
        <v>13</v>
      </c>
      <c r="M945" s="2" t="s">
        <v>15</v>
      </c>
    </row>
    <row r="946" spans="1:13" ht="15.75" customHeight="1" x14ac:dyDescent="0.2">
      <c r="A946" s="2">
        <v>47280</v>
      </c>
      <c r="B946" s="2">
        <v>6</v>
      </c>
      <c r="C946" s="2">
        <v>5</v>
      </c>
      <c r="D946" s="2">
        <v>1950</v>
      </c>
      <c r="E946" s="2">
        <v>1950</v>
      </c>
      <c r="F946" s="2">
        <v>1488</v>
      </c>
      <c r="G946" s="2">
        <v>2</v>
      </c>
      <c r="H946" s="2">
        <v>3</v>
      </c>
      <c r="I946" s="2">
        <v>1</v>
      </c>
      <c r="J946" s="2">
        <v>2</v>
      </c>
      <c r="K946" s="2">
        <v>133000</v>
      </c>
      <c r="L946" s="2" t="s">
        <v>13</v>
      </c>
      <c r="M946" s="2" t="s">
        <v>15</v>
      </c>
    </row>
    <row r="947" spans="1:13" ht="15.75" customHeight="1" x14ac:dyDescent="0.2">
      <c r="A947" s="2">
        <v>31220</v>
      </c>
      <c r="B947" s="2">
        <v>6</v>
      </c>
      <c r="C947" s="2">
        <v>2</v>
      </c>
      <c r="D947" s="2">
        <v>1952</v>
      </c>
      <c r="E947" s="2">
        <v>1952</v>
      </c>
      <c r="F947" s="2">
        <v>1474</v>
      </c>
      <c r="G947" s="2">
        <v>1</v>
      </c>
      <c r="H947" s="2">
        <v>3</v>
      </c>
      <c r="I947" s="2">
        <v>2</v>
      </c>
      <c r="J947" s="2">
        <v>2</v>
      </c>
      <c r="K947" s="2">
        <v>115000</v>
      </c>
      <c r="L947" s="2" t="s">
        <v>13</v>
      </c>
      <c r="M947" s="2" t="s">
        <v>15</v>
      </c>
    </row>
    <row r="948" spans="1:13" ht="15.75" customHeight="1" x14ac:dyDescent="0.2">
      <c r="A948" s="2">
        <v>3760</v>
      </c>
      <c r="B948" s="2">
        <v>8</v>
      </c>
      <c r="C948" s="2">
        <v>5</v>
      </c>
      <c r="D948" s="2">
        <v>1980</v>
      </c>
      <c r="E948" s="2">
        <v>1980</v>
      </c>
      <c r="F948" s="2">
        <v>1235</v>
      </c>
      <c r="G948" s="2">
        <v>1</v>
      </c>
      <c r="H948" s="2">
        <v>1</v>
      </c>
      <c r="I948" s="2">
        <v>3</v>
      </c>
      <c r="J948" s="2">
        <v>2</v>
      </c>
      <c r="K948" s="2">
        <v>214000</v>
      </c>
      <c r="L948" s="2" t="s">
        <v>13</v>
      </c>
      <c r="M948" s="2" t="s">
        <v>28</v>
      </c>
    </row>
    <row r="949" spans="1:13" ht="15.75" customHeight="1" x14ac:dyDescent="0.2">
      <c r="A949" s="2">
        <v>3840</v>
      </c>
      <c r="B949" s="2">
        <v>8</v>
      </c>
      <c r="C949" s="2">
        <v>6</v>
      </c>
      <c r="D949" s="2">
        <v>1978</v>
      </c>
      <c r="E949" s="2">
        <v>1998</v>
      </c>
      <c r="F949" s="2">
        <v>1295</v>
      </c>
      <c r="G949" s="2">
        <v>1</v>
      </c>
      <c r="H949" s="2">
        <v>1</v>
      </c>
      <c r="I949" s="2">
        <v>2</v>
      </c>
      <c r="J949" s="2">
        <v>2</v>
      </c>
      <c r="K949" s="2">
        <v>213750</v>
      </c>
      <c r="L949" s="2" t="s">
        <v>13</v>
      </c>
      <c r="M949" s="2" t="s">
        <v>28</v>
      </c>
    </row>
    <row r="950" spans="1:13" ht="15.75" customHeight="1" x14ac:dyDescent="0.2">
      <c r="A950" s="2">
        <v>3782</v>
      </c>
      <c r="B950" s="2">
        <v>8</v>
      </c>
      <c r="C950" s="2">
        <v>5</v>
      </c>
      <c r="D950" s="2">
        <v>1981</v>
      </c>
      <c r="E950" s="2">
        <v>1981</v>
      </c>
      <c r="F950" s="2">
        <v>1226</v>
      </c>
      <c r="G950" s="2">
        <v>1</v>
      </c>
      <c r="H950" s="2">
        <v>1</v>
      </c>
      <c r="I950" s="2">
        <v>2</v>
      </c>
      <c r="J950" s="2">
        <v>2</v>
      </c>
      <c r="K950" s="2">
        <v>211500</v>
      </c>
      <c r="L950" s="2" t="s">
        <v>13</v>
      </c>
      <c r="M950" s="2" t="s">
        <v>28</v>
      </c>
    </row>
    <row r="951" spans="1:13" ht="15.75" customHeight="1" x14ac:dyDescent="0.2">
      <c r="A951" s="2">
        <v>3880</v>
      </c>
      <c r="B951" s="2">
        <v>8</v>
      </c>
      <c r="C951" s="2">
        <v>6</v>
      </c>
      <c r="D951" s="2">
        <v>1978</v>
      </c>
      <c r="E951" s="2">
        <v>1978</v>
      </c>
      <c r="F951" s="2">
        <v>1226</v>
      </c>
      <c r="G951" s="2">
        <v>1</v>
      </c>
      <c r="H951" s="2">
        <v>1</v>
      </c>
      <c r="I951" s="2">
        <v>1</v>
      </c>
      <c r="J951" s="2">
        <v>2</v>
      </c>
      <c r="K951" s="2">
        <v>206000</v>
      </c>
      <c r="L951" s="2" t="s">
        <v>13</v>
      </c>
      <c r="M951" s="2" t="s">
        <v>28</v>
      </c>
    </row>
    <row r="952" spans="1:13" ht="15.75" customHeight="1" x14ac:dyDescent="0.2">
      <c r="A952" s="2">
        <v>3874</v>
      </c>
      <c r="B952" s="2">
        <v>8</v>
      </c>
      <c r="C952" s="2">
        <v>5</v>
      </c>
      <c r="D952" s="2">
        <v>1980</v>
      </c>
      <c r="E952" s="2">
        <v>1980</v>
      </c>
      <c r="F952" s="2">
        <v>1226</v>
      </c>
      <c r="G952" s="2">
        <v>1</v>
      </c>
      <c r="H952" s="2">
        <v>1</v>
      </c>
      <c r="I952" s="2">
        <v>1</v>
      </c>
      <c r="J952" s="2">
        <v>2</v>
      </c>
      <c r="K952" s="2">
        <v>190000</v>
      </c>
      <c r="L952" s="2" t="s">
        <v>13</v>
      </c>
      <c r="M952" s="2" t="s">
        <v>28</v>
      </c>
    </row>
    <row r="953" spans="1:13" ht="15.75" customHeight="1" x14ac:dyDescent="0.2">
      <c r="A953" s="2">
        <v>3640</v>
      </c>
      <c r="B953" s="2">
        <v>8</v>
      </c>
      <c r="C953" s="2">
        <v>5</v>
      </c>
      <c r="D953" s="2">
        <v>1980</v>
      </c>
      <c r="E953" s="2">
        <v>1980</v>
      </c>
      <c r="F953" s="2">
        <v>1036</v>
      </c>
      <c r="G953" s="2">
        <v>1</v>
      </c>
      <c r="H953" s="2">
        <v>1</v>
      </c>
      <c r="I953" s="2">
        <v>1</v>
      </c>
      <c r="J953" s="2">
        <v>2</v>
      </c>
      <c r="K953" s="2">
        <v>188000</v>
      </c>
      <c r="L953" s="2" t="s">
        <v>13</v>
      </c>
      <c r="M953" s="2" t="s">
        <v>28</v>
      </c>
    </row>
    <row r="954" spans="1:13" ht="15.75" customHeight="1" x14ac:dyDescent="0.2">
      <c r="A954" s="2">
        <v>3876</v>
      </c>
      <c r="B954" s="2">
        <v>8</v>
      </c>
      <c r="C954" s="2">
        <v>5</v>
      </c>
      <c r="D954" s="2">
        <v>1978</v>
      </c>
      <c r="E954" s="2">
        <v>1978</v>
      </c>
      <c r="F954" s="2">
        <v>1226</v>
      </c>
      <c r="G954" s="2">
        <v>1</v>
      </c>
      <c r="H954" s="2">
        <v>1</v>
      </c>
      <c r="I954" s="2">
        <v>1</v>
      </c>
      <c r="J954" s="2">
        <v>2</v>
      </c>
      <c r="K954" s="2">
        <v>170000</v>
      </c>
      <c r="L954" s="2" t="s">
        <v>13</v>
      </c>
      <c r="M954" s="2" t="s">
        <v>28</v>
      </c>
    </row>
    <row r="955" spans="1:13" ht="15.75" customHeight="1" x14ac:dyDescent="0.2">
      <c r="A955" s="2">
        <v>4420</v>
      </c>
      <c r="B955" s="2">
        <v>8</v>
      </c>
      <c r="C955" s="2">
        <v>5</v>
      </c>
      <c r="D955" s="2">
        <v>1980</v>
      </c>
      <c r="E955" s="2">
        <v>1980</v>
      </c>
      <c r="F955" s="2">
        <v>788</v>
      </c>
      <c r="G955" s="2">
        <v>1</v>
      </c>
      <c r="H955" s="2">
        <v>1</v>
      </c>
      <c r="I955" s="2">
        <v>1</v>
      </c>
      <c r="J955" s="2">
        <v>2</v>
      </c>
      <c r="K955" s="2">
        <v>155000</v>
      </c>
      <c r="L955" s="2" t="s">
        <v>13</v>
      </c>
      <c r="M955" s="2" t="s">
        <v>28</v>
      </c>
    </row>
    <row r="956" spans="1:13" ht="15.75" customHeight="1" x14ac:dyDescent="0.2">
      <c r="A956" s="2">
        <v>9763</v>
      </c>
      <c r="B956" s="2">
        <v>7</v>
      </c>
      <c r="C956" s="2">
        <v>5</v>
      </c>
      <c r="D956" s="2">
        <v>1998</v>
      </c>
      <c r="E956" s="2">
        <v>1998</v>
      </c>
      <c r="F956" s="2">
        <v>1502</v>
      </c>
      <c r="G956" s="2">
        <v>1</v>
      </c>
      <c r="H956" s="2">
        <v>1</v>
      </c>
      <c r="I956" s="2">
        <v>1</v>
      </c>
      <c r="J956" s="2">
        <v>1</v>
      </c>
      <c r="K956" s="2">
        <v>330000</v>
      </c>
      <c r="L956" s="2" t="s">
        <v>13</v>
      </c>
      <c r="M956" s="2" t="s">
        <v>44</v>
      </c>
    </row>
    <row r="957" spans="1:13" ht="15.75" customHeight="1" x14ac:dyDescent="0.2">
      <c r="A957" s="2">
        <v>8239</v>
      </c>
      <c r="B957" s="2">
        <v>7</v>
      </c>
      <c r="C957" s="2">
        <v>5</v>
      </c>
      <c r="D957" s="2">
        <v>1986</v>
      </c>
      <c r="E957" s="2">
        <v>1986</v>
      </c>
      <c r="F957" s="2">
        <v>1295</v>
      </c>
      <c r="G957" s="2">
        <v>2</v>
      </c>
      <c r="H957" s="2">
        <v>2</v>
      </c>
      <c r="I957" s="2">
        <v>0</v>
      </c>
      <c r="J957" s="2">
        <v>1</v>
      </c>
      <c r="K957" s="2">
        <v>230000</v>
      </c>
      <c r="L957" s="2" t="s">
        <v>13</v>
      </c>
      <c r="M957" s="2" t="s">
        <v>44</v>
      </c>
    </row>
    <row r="958" spans="1:13" ht="15.75" customHeight="1" x14ac:dyDescent="0.2">
      <c r="A958" s="2">
        <v>9780</v>
      </c>
      <c r="B958" s="2">
        <v>7</v>
      </c>
      <c r="C958" s="2">
        <v>9</v>
      </c>
      <c r="D958" s="2">
        <v>1950</v>
      </c>
      <c r="E958" s="2">
        <v>2005</v>
      </c>
      <c r="F958" s="2">
        <v>1952</v>
      </c>
      <c r="G958" s="2">
        <v>1</v>
      </c>
      <c r="H958" s="2">
        <v>4</v>
      </c>
      <c r="I958" s="2">
        <v>2</v>
      </c>
      <c r="J958" s="2">
        <v>1</v>
      </c>
      <c r="K958" s="2">
        <v>212300</v>
      </c>
      <c r="L958" s="2" t="s">
        <v>43</v>
      </c>
      <c r="M958" s="2" t="s">
        <v>32</v>
      </c>
    </row>
    <row r="959" spans="1:13" ht="15.75" customHeight="1" x14ac:dyDescent="0.2">
      <c r="A959" s="2">
        <v>13200</v>
      </c>
      <c r="B959" s="2">
        <v>6</v>
      </c>
      <c r="C959" s="2">
        <v>6</v>
      </c>
      <c r="D959" s="2">
        <v>1963</v>
      </c>
      <c r="E959" s="2">
        <v>1963</v>
      </c>
      <c r="F959" s="2">
        <v>2294</v>
      </c>
      <c r="G959" s="2">
        <v>3</v>
      </c>
      <c r="H959" s="2">
        <v>5</v>
      </c>
      <c r="I959" s="2">
        <v>1</v>
      </c>
      <c r="J959" s="2">
        <v>2</v>
      </c>
      <c r="K959" s="2">
        <v>202500</v>
      </c>
      <c r="L959" s="2" t="s">
        <v>13</v>
      </c>
      <c r="M959" s="2" t="s">
        <v>32</v>
      </c>
    </row>
    <row r="960" spans="1:13" ht="15.75" customHeight="1" x14ac:dyDescent="0.2">
      <c r="A960" s="2">
        <v>7758</v>
      </c>
      <c r="B960" s="2">
        <v>7</v>
      </c>
      <c r="C960" s="2">
        <v>4</v>
      </c>
      <c r="D960" s="2">
        <v>1931</v>
      </c>
      <c r="E960" s="2">
        <v>1950</v>
      </c>
      <c r="F960" s="2">
        <v>1818</v>
      </c>
      <c r="G960" s="2">
        <v>1</v>
      </c>
      <c r="H960" s="2">
        <v>4</v>
      </c>
      <c r="I960" s="2">
        <v>2</v>
      </c>
      <c r="J960" s="2">
        <v>1</v>
      </c>
      <c r="K960" s="2">
        <v>169500</v>
      </c>
      <c r="L960" s="2" t="s">
        <v>26</v>
      </c>
      <c r="M960" s="2" t="s">
        <v>32</v>
      </c>
    </row>
    <row r="961" spans="1:13" ht="15.75" customHeight="1" x14ac:dyDescent="0.2">
      <c r="A961" s="2">
        <v>9000</v>
      </c>
      <c r="B961" s="2">
        <v>5</v>
      </c>
      <c r="C961" s="2">
        <v>5</v>
      </c>
      <c r="D961" s="2">
        <v>1958</v>
      </c>
      <c r="E961" s="2">
        <v>1958</v>
      </c>
      <c r="F961" s="2">
        <v>1955</v>
      </c>
      <c r="G961" s="2">
        <v>2</v>
      </c>
      <c r="H961" s="2">
        <v>4</v>
      </c>
      <c r="I961" s="2">
        <v>0</v>
      </c>
      <c r="J961" s="2">
        <v>1</v>
      </c>
      <c r="K961" s="2">
        <v>165500</v>
      </c>
      <c r="L961" s="2" t="s">
        <v>13</v>
      </c>
      <c r="M961" s="2" t="s">
        <v>32</v>
      </c>
    </row>
    <row r="962" spans="1:13" ht="15.75" customHeight="1" x14ac:dyDescent="0.2">
      <c r="A962" s="2">
        <v>10320</v>
      </c>
      <c r="B962" s="2">
        <v>6</v>
      </c>
      <c r="C962" s="2">
        <v>5</v>
      </c>
      <c r="D962" s="2">
        <v>1915</v>
      </c>
      <c r="E962" s="2">
        <v>1950</v>
      </c>
      <c r="F962" s="2">
        <v>2180</v>
      </c>
      <c r="G962" s="2">
        <v>1</v>
      </c>
      <c r="H962" s="2">
        <v>3</v>
      </c>
      <c r="I962" s="2">
        <v>1</v>
      </c>
      <c r="J962" s="2">
        <v>2</v>
      </c>
      <c r="K962" s="2">
        <v>161000</v>
      </c>
      <c r="L962" s="2" t="s">
        <v>13</v>
      </c>
      <c r="M962" s="2" t="s">
        <v>32</v>
      </c>
    </row>
    <row r="963" spans="1:13" ht="15.75" customHeight="1" x14ac:dyDescent="0.2">
      <c r="A963" s="2">
        <v>13710</v>
      </c>
      <c r="B963" s="2">
        <v>5</v>
      </c>
      <c r="C963" s="2">
        <v>5</v>
      </c>
      <c r="D963" s="2">
        <v>1950</v>
      </c>
      <c r="E963" s="2">
        <v>1950</v>
      </c>
      <c r="F963" s="2">
        <v>1558</v>
      </c>
      <c r="G963" s="2">
        <v>1</v>
      </c>
      <c r="H963" s="2">
        <v>4</v>
      </c>
      <c r="I963" s="2">
        <v>0</v>
      </c>
      <c r="J963" s="2">
        <v>1</v>
      </c>
      <c r="K963" s="2">
        <v>152000</v>
      </c>
      <c r="L963" s="2" t="s">
        <v>13</v>
      </c>
      <c r="M963" s="2" t="s">
        <v>32</v>
      </c>
    </row>
    <row r="964" spans="1:13" ht="15.75" customHeight="1" x14ac:dyDescent="0.2">
      <c r="A964" s="2">
        <v>9060</v>
      </c>
      <c r="B964" s="2">
        <v>5</v>
      </c>
      <c r="C964" s="2">
        <v>6</v>
      </c>
      <c r="D964" s="2">
        <v>1923</v>
      </c>
      <c r="E964" s="2">
        <v>1999</v>
      </c>
      <c r="F964" s="2">
        <v>1828</v>
      </c>
      <c r="G964" s="2">
        <v>2</v>
      </c>
      <c r="H964" s="2">
        <v>3</v>
      </c>
      <c r="I964" s="2">
        <v>0</v>
      </c>
      <c r="K964" s="2">
        <v>150909</v>
      </c>
      <c r="L964" s="2" t="s">
        <v>13</v>
      </c>
      <c r="M964" s="2" t="s">
        <v>32</v>
      </c>
    </row>
    <row r="965" spans="1:13" ht="15.75" customHeight="1" x14ac:dyDescent="0.2">
      <c r="A965" s="2">
        <v>6876</v>
      </c>
      <c r="B965" s="2">
        <v>6</v>
      </c>
      <c r="C965" s="2">
        <v>5</v>
      </c>
      <c r="D965" s="2">
        <v>1927</v>
      </c>
      <c r="E965" s="2">
        <v>1950</v>
      </c>
      <c r="F965" s="2">
        <v>1930</v>
      </c>
      <c r="G965" s="2">
        <v>2</v>
      </c>
      <c r="H965" s="2">
        <v>4</v>
      </c>
      <c r="I965" s="2">
        <v>0</v>
      </c>
      <c r="J965" s="2">
        <v>1</v>
      </c>
      <c r="K965" s="2">
        <v>149000</v>
      </c>
      <c r="L965" s="2" t="s">
        <v>13</v>
      </c>
      <c r="M965" s="2" t="s">
        <v>32</v>
      </c>
    </row>
    <row r="966" spans="1:13" ht="15.75" customHeight="1" x14ac:dyDescent="0.2">
      <c r="A966" s="2">
        <v>10690</v>
      </c>
      <c r="B966" s="2">
        <v>5</v>
      </c>
      <c r="C966" s="2">
        <v>7</v>
      </c>
      <c r="D966" s="2">
        <v>1920</v>
      </c>
      <c r="E966" s="2">
        <v>1997</v>
      </c>
      <c r="F966" s="2">
        <v>1344</v>
      </c>
      <c r="G966" s="2">
        <v>1</v>
      </c>
      <c r="H966" s="2">
        <v>3</v>
      </c>
      <c r="I966" s="2">
        <v>0</v>
      </c>
      <c r="J966" s="2">
        <v>1</v>
      </c>
      <c r="K966" s="2">
        <v>147000</v>
      </c>
      <c r="L966" s="2" t="s">
        <v>17</v>
      </c>
      <c r="M966" s="2" t="s">
        <v>32</v>
      </c>
    </row>
    <row r="967" spans="1:13" ht="15.75" customHeight="1" x14ac:dyDescent="0.2">
      <c r="A967" s="2">
        <v>7000</v>
      </c>
      <c r="B967" s="2">
        <v>6</v>
      </c>
      <c r="C967" s="2">
        <v>7</v>
      </c>
      <c r="D967" s="2">
        <v>1926</v>
      </c>
      <c r="E967" s="2">
        <v>1950</v>
      </c>
      <c r="F967" s="2">
        <v>1285</v>
      </c>
      <c r="G967" s="2">
        <v>1</v>
      </c>
      <c r="H967" s="2">
        <v>3</v>
      </c>
      <c r="I967" s="2">
        <v>0</v>
      </c>
      <c r="J967" s="2">
        <v>2</v>
      </c>
      <c r="K967" s="2">
        <v>145400</v>
      </c>
      <c r="L967" s="2" t="s">
        <v>13</v>
      </c>
      <c r="M967" s="2" t="s">
        <v>32</v>
      </c>
    </row>
    <row r="968" spans="1:13" ht="15.75" customHeight="1" x14ac:dyDescent="0.2">
      <c r="A968" s="2">
        <v>6876</v>
      </c>
      <c r="B968" s="2">
        <v>6</v>
      </c>
      <c r="C968" s="2">
        <v>6</v>
      </c>
      <c r="D968" s="2">
        <v>1938</v>
      </c>
      <c r="E968" s="2">
        <v>1958</v>
      </c>
      <c r="F968" s="2">
        <v>1969</v>
      </c>
      <c r="G968" s="2">
        <v>2</v>
      </c>
      <c r="H968" s="2">
        <v>4</v>
      </c>
      <c r="I968" s="2">
        <v>1</v>
      </c>
      <c r="J968" s="2">
        <v>2</v>
      </c>
      <c r="K968" s="2">
        <v>141000</v>
      </c>
      <c r="L968" s="2" t="s">
        <v>13</v>
      </c>
      <c r="M968" s="2" t="s">
        <v>32</v>
      </c>
    </row>
    <row r="969" spans="1:13" ht="15.75" customHeight="1" x14ac:dyDescent="0.2">
      <c r="A969" s="2">
        <v>9000</v>
      </c>
      <c r="B969" s="2">
        <v>6</v>
      </c>
      <c r="C969" s="2">
        <v>6</v>
      </c>
      <c r="D969" s="2">
        <v>1937</v>
      </c>
      <c r="E969" s="2">
        <v>1950</v>
      </c>
      <c r="F969" s="2">
        <v>1375</v>
      </c>
      <c r="G969" s="2">
        <v>1</v>
      </c>
      <c r="H969" s="2">
        <v>3</v>
      </c>
      <c r="I969" s="2">
        <v>1</v>
      </c>
      <c r="J969" s="2">
        <v>1</v>
      </c>
      <c r="K969" s="2">
        <v>141000</v>
      </c>
      <c r="L969" s="2" t="s">
        <v>17</v>
      </c>
      <c r="M969" s="2" t="s">
        <v>32</v>
      </c>
    </row>
    <row r="970" spans="1:13" ht="15.75" customHeight="1" x14ac:dyDescent="0.2">
      <c r="A970" s="2">
        <v>7000</v>
      </c>
      <c r="B970" s="2">
        <v>6</v>
      </c>
      <c r="C970" s="2">
        <v>7</v>
      </c>
      <c r="D970" s="2">
        <v>1940</v>
      </c>
      <c r="E970" s="2">
        <v>1950</v>
      </c>
      <c r="F970" s="2">
        <v>1215</v>
      </c>
      <c r="G970" s="2">
        <v>1</v>
      </c>
      <c r="H970" s="2">
        <v>3</v>
      </c>
      <c r="I970" s="2">
        <v>0</v>
      </c>
      <c r="J970" s="2">
        <v>2</v>
      </c>
      <c r="K970" s="2">
        <v>141000</v>
      </c>
      <c r="L970" s="2" t="s">
        <v>13</v>
      </c>
      <c r="M970" s="2" t="s">
        <v>32</v>
      </c>
    </row>
    <row r="971" spans="1:13" ht="15.75" customHeight="1" x14ac:dyDescent="0.2">
      <c r="A971" s="2">
        <v>6565</v>
      </c>
      <c r="B971" s="2">
        <v>4</v>
      </c>
      <c r="C971" s="2">
        <v>6</v>
      </c>
      <c r="D971" s="2">
        <v>1957</v>
      </c>
      <c r="E971" s="2">
        <v>1980</v>
      </c>
      <c r="F971" s="2">
        <v>1073</v>
      </c>
      <c r="G971" s="2">
        <v>1</v>
      </c>
      <c r="H971" s="2">
        <v>3</v>
      </c>
      <c r="I971" s="2">
        <v>0</v>
      </c>
      <c r="J971" s="2">
        <v>2</v>
      </c>
      <c r="K971" s="2">
        <v>140000</v>
      </c>
      <c r="L971" s="2" t="s">
        <v>13</v>
      </c>
      <c r="M971" s="2" t="s">
        <v>32</v>
      </c>
    </row>
    <row r="972" spans="1:13" ht="15.75" customHeight="1" x14ac:dyDescent="0.2">
      <c r="A972" s="2">
        <v>7449</v>
      </c>
      <c r="B972" s="2">
        <v>7</v>
      </c>
      <c r="C972" s="2">
        <v>7</v>
      </c>
      <c r="D972" s="2">
        <v>1930</v>
      </c>
      <c r="E972" s="2">
        <v>1950</v>
      </c>
      <c r="F972" s="2">
        <v>1108</v>
      </c>
      <c r="G972" s="2">
        <v>1</v>
      </c>
      <c r="H972" s="2">
        <v>3</v>
      </c>
      <c r="I972" s="2">
        <v>1</v>
      </c>
      <c r="J972" s="2">
        <v>1</v>
      </c>
      <c r="K972" s="2">
        <v>139400</v>
      </c>
      <c r="L972" s="2" t="s">
        <v>13</v>
      </c>
      <c r="M972" s="2" t="s">
        <v>32</v>
      </c>
    </row>
    <row r="973" spans="1:13" ht="15.75" customHeight="1" x14ac:dyDescent="0.2">
      <c r="A973" s="2">
        <v>9060</v>
      </c>
      <c r="B973" s="2">
        <v>6</v>
      </c>
      <c r="C973" s="2">
        <v>5</v>
      </c>
      <c r="D973" s="2">
        <v>1957</v>
      </c>
      <c r="E973" s="2">
        <v>1957</v>
      </c>
      <c r="F973" s="2">
        <v>1638</v>
      </c>
      <c r="G973" s="2">
        <v>2</v>
      </c>
      <c r="H973" s="2">
        <v>4</v>
      </c>
      <c r="I973" s="2">
        <v>0</v>
      </c>
      <c r="J973" s="2">
        <v>1</v>
      </c>
      <c r="K973" s="2">
        <v>139000</v>
      </c>
      <c r="L973" s="2" t="s">
        <v>13</v>
      </c>
      <c r="M973" s="2" t="s">
        <v>32</v>
      </c>
    </row>
    <row r="974" spans="1:13" ht="15.75" customHeight="1" x14ac:dyDescent="0.2">
      <c r="A974" s="2">
        <v>10266</v>
      </c>
      <c r="B974" s="2">
        <v>6</v>
      </c>
      <c r="C974" s="2">
        <v>6</v>
      </c>
      <c r="D974" s="2">
        <v>1952</v>
      </c>
      <c r="E974" s="2">
        <v>1952</v>
      </c>
      <c r="F974" s="2">
        <v>1536</v>
      </c>
      <c r="G974" s="2">
        <v>1</v>
      </c>
      <c r="H974" s="2">
        <v>4</v>
      </c>
      <c r="I974" s="2">
        <v>0</v>
      </c>
      <c r="J974" s="2">
        <v>1</v>
      </c>
      <c r="K974" s="2">
        <v>136000</v>
      </c>
      <c r="L974" s="2" t="s">
        <v>13</v>
      </c>
      <c r="M974" s="2" t="s">
        <v>32</v>
      </c>
    </row>
    <row r="975" spans="1:13" ht="15.75" customHeight="1" x14ac:dyDescent="0.2">
      <c r="A975" s="2">
        <v>5160</v>
      </c>
      <c r="B975" s="2">
        <v>6</v>
      </c>
      <c r="C975" s="2">
        <v>6</v>
      </c>
      <c r="D975" s="2">
        <v>1927</v>
      </c>
      <c r="E975" s="2">
        <v>1950</v>
      </c>
      <c r="F975" s="2">
        <v>1666</v>
      </c>
      <c r="G975" s="2">
        <v>1</v>
      </c>
      <c r="H975" s="2">
        <v>3</v>
      </c>
      <c r="I975" s="2">
        <v>0</v>
      </c>
      <c r="J975" s="2">
        <v>1</v>
      </c>
      <c r="K975" s="2">
        <v>135000</v>
      </c>
      <c r="L975" s="2" t="s">
        <v>26</v>
      </c>
      <c r="M975" s="2" t="s">
        <v>32</v>
      </c>
    </row>
    <row r="976" spans="1:13" ht="15.75" customHeight="1" x14ac:dyDescent="0.2">
      <c r="A976" s="2">
        <v>10320</v>
      </c>
      <c r="B976" s="2">
        <v>6</v>
      </c>
      <c r="C976" s="2">
        <v>7</v>
      </c>
      <c r="D976" s="2">
        <v>1906</v>
      </c>
      <c r="E976" s="2">
        <v>1995</v>
      </c>
      <c r="F976" s="2">
        <v>1469</v>
      </c>
      <c r="G976" s="2">
        <v>1</v>
      </c>
      <c r="H976" s="2">
        <v>3</v>
      </c>
      <c r="I976" s="2">
        <v>0</v>
      </c>
      <c r="J976" s="2">
        <v>1</v>
      </c>
      <c r="K976" s="2">
        <v>135000</v>
      </c>
      <c r="L976" s="2" t="s">
        <v>13</v>
      </c>
      <c r="M976" s="2" t="s">
        <v>32</v>
      </c>
    </row>
    <row r="977" spans="1:13" ht="15.75" customHeight="1" x14ac:dyDescent="0.2">
      <c r="A977" s="2">
        <v>7288</v>
      </c>
      <c r="B977" s="2">
        <v>5</v>
      </c>
      <c r="C977" s="2">
        <v>7</v>
      </c>
      <c r="D977" s="2">
        <v>1925</v>
      </c>
      <c r="E977" s="2">
        <v>2003</v>
      </c>
      <c r="F977" s="2">
        <v>1601</v>
      </c>
      <c r="G977" s="2">
        <v>2</v>
      </c>
      <c r="H977" s="2">
        <v>3</v>
      </c>
      <c r="I977" s="2">
        <v>0</v>
      </c>
      <c r="J977" s="2">
        <v>0</v>
      </c>
      <c r="K977" s="2">
        <v>129850</v>
      </c>
      <c r="L977" s="2" t="s">
        <v>17</v>
      </c>
      <c r="M977" s="2" t="s">
        <v>32</v>
      </c>
    </row>
    <row r="978" spans="1:13" ht="15.75" customHeight="1" x14ac:dyDescent="0.2">
      <c r="A978" s="2">
        <v>7200</v>
      </c>
      <c r="B978" s="2">
        <v>6</v>
      </c>
      <c r="C978" s="2">
        <v>7</v>
      </c>
      <c r="D978" s="2">
        <v>1925</v>
      </c>
      <c r="E978" s="2">
        <v>1992</v>
      </c>
      <c r="F978" s="2">
        <v>1040</v>
      </c>
      <c r="G978" s="2">
        <v>1</v>
      </c>
      <c r="H978" s="2">
        <v>2</v>
      </c>
      <c r="I978" s="2">
        <v>0</v>
      </c>
      <c r="J978" s="2">
        <v>2</v>
      </c>
      <c r="K978" s="2">
        <v>127500</v>
      </c>
      <c r="L978" s="2" t="s">
        <v>13</v>
      </c>
      <c r="M978" s="2" t="s">
        <v>32</v>
      </c>
    </row>
    <row r="979" spans="1:13" ht="15.75" customHeight="1" x14ac:dyDescent="0.2">
      <c r="A979" s="2">
        <v>7006</v>
      </c>
      <c r="B979" s="2">
        <v>6</v>
      </c>
      <c r="C979" s="2">
        <v>6</v>
      </c>
      <c r="D979" s="2">
        <v>1925</v>
      </c>
      <c r="E979" s="2">
        <v>1950</v>
      </c>
      <c r="F979" s="2">
        <v>1236</v>
      </c>
      <c r="G979" s="2">
        <v>2</v>
      </c>
      <c r="H979" s="2">
        <v>3</v>
      </c>
      <c r="I979" s="2">
        <v>1</v>
      </c>
      <c r="J979" s="2">
        <v>1</v>
      </c>
      <c r="K979" s="2">
        <v>127000</v>
      </c>
      <c r="L979" s="2" t="s">
        <v>13</v>
      </c>
      <c r="M979" s="2" t="s">
        <v>32</v>
      </c>
    </row>
    <row r="980" spans="1:13" ht="15.75" customHeight="1" x14ac:dyDescent="0.2">
      <c r="A980" s="2">
        <v>6882</v>
      </c>
      <c r="B980" s="2">
        <v>6</v>
      </c>
      <c r="C980" s="2">
        <v>7</v>
      </c>
      <c r="D980" s="2">
        <v>1914</v>
      </c>
      <c r="E980" s="2">
        <v>2006</v>
      </c>
      <c r="F980" s="2">
        <v>1355</v>
      </c>
      <c r="G980" s="2">
        <v>1</v>
      </c>
      <c r="H980" s="2">
        <v>3</v>
      </c>
      <c r="I980" s="2">
        <v>0</v>
      </c>
      <c r="J980" s="2">
        <v>0</v>
      </c>
      <c r="K980" s="2">
        <v>127000</v>
      </c>
      <c r="L980" s="2" t="s">
        <v>13</v>
      </c>
      <c r="M980" s="2" t="s">
        <v>32</v>
      </c>
    </row>
    <row r="981" spans="1:13" ht="15.75" customHeight="1" x14ac:dyDescent="0.2">
      <c r="A981" s="2">
        <v>7000</v>
      </c>
      <c r="B981" s="2">
        <v>6</v>
      </c>
      <c r="C981" s="2">
        <v>8</v>
      </c>
      <c r="D981" s="2">
        <v>1926</v>
      </c>
      <c r="E981" s="2">
        <v>1998</v>
      </c>
      <c r="F981" s="2">
        <v>919</v>
      </c>
      <c r="G981" s="2">
        <v>1</v>
      </c>
      <c r="H981" s="2">
        <v>2</v>
      </c>
      <c r="I981" s="2">
        <v>0</v>
      </c>
      <c r="J981" s="2">
        <v>1</v>
      </c>
      <c r="K981" s="2">
        <v>126000</v>
      </c>
      <c r="L981" s="2" t="s">
        <v>17</v>
      </c>
      <c r="M981" s="2" t="s">
        <v>32</v>
      </c>
    </row>
    <row r="982" spans="1:13" ht="15.75" customHeight="1" x14ac:dyDescent="0.2">
      <c r="A982" s="2">
        <v>6000</v>
      </c>
      <c r="B982" s="2">
        <v>5</v>
      </c>
      <c r="C982" s="2">
        <v>5</v>
      </c>
      <c r="D982" s="2">
        <v>1967</v>
      </c>
      <c r="E982" s="2">
        <v>1967</v>
      </c>
      <c r="F982" s="2">
        <v>1656</v>
      </c>
      <c r="G982" s="2">
        <v>1</v>
      </c>
      <c r="H982" s="2">
        <v>3</v>
      </c>
      <c r="I982" s="2">
        <v>1</v>
      </c>
      <c r="J982" s="2">
        <v>1</v>
      </c>
      <c r="K982" s="2">
        <v>126000</v>
      </c>
      <c r="L982" s="2" t="s">
        <v>13</v>
      </c>
      <c r="M982" s="2" t="s">
        <v>32</v>
      </c>
    </row>
    <row r="983" spans="1:13" ht="15.75" customHeight="1" x14ac:dyDescent="0.2">
      <c r="A983" s="2">
        <v>5436</v>
      </c>
      <c r="B983" s="2">
        <v>4</v>
      </c>
      <c r="C983" s="2">
        <v>8</v>
      </c>
      <c r="D983" s="2">
        <v>1922</v>
      </c>
      <c r="E983" s="2">
        <v>2007</v>
      </c>
      <c r="F983" s="2">
        <v>1154</v>
      </c>
      <c r="G983" s="2">
        <v>1</v>
      </c>
      <c r="H983" s="2">
        <v>3</v>
      </c>
      <c r="I983" s="2">
        <v>0</v>
      </c>
      <c r="J983" s="2">
        <v>1</v>
      </c>
      <c r="K983" s="2">
        <v>125500</v>
      </c>
      <c r="L983" s="2" t="s">
        <v>17</v>
      </c>
      <c r="M983" s="2" t="s">
        <v>32</v>
      </c>
    </row>
    <row r="984" spans="1:13" ht="15.75" customHeight="1" x14ac:dyDescent="0.2">
      <c r="A984" s="2">
        <v>7200</v>
      </c>
      <c r="B984" s="2">
        <v>5</v>
      </c>
      <c r="C984" s="2">
        <v>6</v>
      </c>
      <c r="D984" s="2">
        <v>1938</v>
      </c>
      <c r="E984" s="2">
        <v>1995</v>
      </c>
      <c r="F984" s="2">
        <v>1360</v>
      </c>
      <c r="G984" s="2">
        <v>1</v>
      </c>
      <c r="H984" s="2">
        <v>2</v>
      </c>
      <c r="I984" s="2">
        <v>0</v>
      </c>
      <c r="J984" s="2">
        <v>1</v>
      </c>
      <c r="K984" s="2">
        <v>125500</v>
      </c>
      <c r="L984" s="2" t="s">
        <v>13</v>
      </c>
      <c r="M984" s="2" t="s">
        <v>32</v>
      </c>
    </row>
    <row r="985" spans="1:13" ht="15.75" customHeight="1" x14ac:dyDescent="0.2">
      <c r="A985" s="2">
        <v>6060</v>
      </c>
      <c r="B985" s="2">
        <v>5</v>
      </c>
      <c r="C985" s="2">
        <v>9</v>
      </c>
      <c r="D985" s="2">
        <v>1930</v>
      </c>
      <c r="E985" s="2">
        <v>2007</v>
      </c>
      <c r="F985" s="2">
        <v>1001</v>
      </c>
      <c r="G985" s="2">
        <v>1</v>
      </c>
      <c r="H985" s="2">
        <v>2</v>
      </c>
      <c r="I985" s="2">
        <v>0</v>
      </c>
      <c r="J985" s="2">
        <v>1</v>
      </c>
      <c r="K985" s="2">
        <v>124900</v>
      </c>
      <c r="L985" s="2" t="s">
        <v>13</v>
      </c>
      <c r="M985" s="2" t="s">
        <v>32</v>
      </c>
    </row>
    <row r="986" spans="1:13" ht="15.75" customHeight="1" x14ac:dyDescent="0.2">
      <c r="A986" s="2">
        <v>8660</v>
      </c>
      <c r="B986" s="2">
        <v>5</v>
      </c>
      <c r="C986" s="2">
        <v>6</v>
      </c>
      <c r="D986" s="2">
        <v>1900</v>
      </c>
      <c r="E986" s="2">
        <v>1993</v>
      </c>
      <c r="F986" s="2">
        <v>2168</v>
      </c>
      <c r="G986" s="2">
        <v>2</v>
      </c>
      <c r="H986" s="2">
        <v>5</v>
      </c>
      <c r="I986" s="2">
        <v>0</v>
      </c>
      <c r="J986" s="2">
        <v>2</v>
      </c>
      <c r="K986" s="2">
        <v>123000</v>
      </c>
      <c r="L986" s="2" t="s">
        <v>13</v>
      </c>
      <c r="M986" s="2" t="s">
        <v>32</v>
      </c>
    </row>
    <row r="987" spans="1:13" ht="15.75" customHeight="1" x14ac:dyDescent="0.2">
      <c r="A987" s="2">
        <v>5890</v>
      </c>
      <c r="B987" s="2">
        <v>6</v>
      </c>
      <c r="C987" s="2">
        <v>8</v>
      </c>
      <c r="D987" s="2">
        <v>1930</v>
      </c>
      <c r="E987" s="2">
        <v>2007</v>
      </c>
      <c r="F987" s="2">
        <v>816</v>
      </c>
      <c r="G987" s="2">
        <v>1</v>
      </c>
      <c r="H987" s="2">
        <v>2</v>
      </c>
      <c r="I987" s="2">
        <v>0</v>
      </c>
      <c r="J987" s="2">
        <v>1</v>
      </c>
      <c r="K987" s="2">
        <v>120500</v>
      </c>
      <c r="L987" s="2" t="s">
        <v>17</v>
      </c>
      <c r="M987" s="2" t="s">
        <v>32</v>
      </c>
    </row>
    <row r="988" spans="1:13" ht="15.75" customHeight="1" x14ac:dyDescent="0.2">
      <c r="A988" s="2">
        <v>6900</v>
      </c>
      <c r="B988" s="2">
        <v>5</v>
      </c>
      <c r="C988" s="2">
        <v>6</v>
      </c>
      <c r="D988" s="2">
        <v>1940</v>
      </c>
      <c r="E988" s="2">
        <v>1955</v>
      </c>
      <c r="F988" s="2">
        <v>778</v>
      </c>
      <c r="G988" s="2">
        <v>1</v>
      </c>
      <c r="H988" s="2">
        <v>2</v>
      </c>
      <c r="I988" s="2">
        <v>1</v>
      </c>
      <c r="J988" s="2">
        <v>1</v>
      </c>
      <c r="K988" s="2">
        <v>120500</v>
      </c>
      <c r="L988" s="2" t="s">
        <v>13</v>
      </c>
      <c r="M988" s="2" t="s">
        <v>32</v>
      </c>
    </row>
    <row r="989" spans="1:13" ht="15.75" customHeight="1" x14ac:dyDescent="0.2">
      <c r="A989" s="2">
        <v>10320</v>
      </c>
      <c r="B989" s="2">
        <v>5</v>
      </c>
      <c r="C989" s="2">
        <v>6</v>
      </c>
      <c r="D989" s="2">
        <v>1915</v>
      </c>
      <c r="E989" s="2">
        <v>1978</v>
      </c>
      <c r="F989" s="2">
        <v>1308</v>
      </c>
      <c r="G989" s="2">
        <v>2</v>
      </c>
      <c r="H989" s="2">
        <v>2</v>
      </c>
      <c r="I989" s="2">
        <v>0</v>
      </c>
      <c r="J989" s="2">
        <v>2</v>
      </c>
      <c r="K989" s="2">
        <v>120000</v>
      </c>
      <c r="L989" s="2" t="s">
        <v>26</v>
      </c>
      <c r="M989" s="2" t="s">
        <v>32</v>
      </c>
    </row>
    <row r="990" spans="1:13" ht="15.75" customHeight="1" x14ac:dyDescent="0.2">
      <c r="A990" s="2">
        <v>6000</v>
      </c>
      <c r="B990" s="2">
        <v>6</v>
      </c>
      <c r="C990" s="2">
        <v>8</v>
      </c>
      <c r="D990" s="2">
        <v>1940</v>
      </c>
      <c r="E990" s="2">
        <v>2006</v>
      </c>
      <c r="F990" s="2">
        <v>1090</v>
      </c>
      <c r="G990" s="2">
        <v>1</v>
      </c>
      <c r="H990" s="2">
        <v>3</v>
      </c>
      <c r="I990" s="2">
        <v>0</v>
      </c>
      <c r="J990" s="2">
        <v>1</v>
      </c>
      <c r="K990" s="2">
        <v>120000</v>
      </c>
      <c r="L990" s="2" t="s">
        <v>13</v>
      </c>
      <c r="M990" s="2" t="s">
        <v>32</v>
      </c>
    </row>
    <row r="991" spans="1:13" ht="15.75" customHeight="1" x14ac:dyDescent="0.2">
      <c r="A991" s="2">
        <v>8250</v>
      </c>
      <c r="B991" s="2">
        <v>5</v>
      </c>
      <c r="C991" s="2">
        <v>6</v>
      </c>
      <c r="D991" s="2">
        <v>1895</v>
      </c>
      <c r="E991" s="2">
        <v>2006</v>
      </c>
      <c r="F991" s="2">
        <v>1991</v>
      </c>
      <c r="G991" s="2">
        <v>2</v>
      </c>
      <c r="H991" s="2">
        <v>4</v>
      </c>
      <c r="I991" s="2">
        <v>0</v>
      </c>
      <c r="J991" s="2">
        <v>0</v>
      </c>
      <c r="K991" s="2">
        <v>119600</v>
      </c>
      <c r="L991" s="2" t="s">
        <v>17</v>
      </c>
      <c r="M991" s="2" t="s">
        <v>32</v>
      </c>
    </row>
    <row r="992" spans="1:13" ht="15.75" customHeight="1" x14ac:dyDescent="0.2">
      <c r="A992" s="2">
        <v>8600</v>
      </c>
      <c r="B992" s="2">
        <v>6</v>
      </c>
      <c r="C992" s="2">
        <v>6</v>
      </c>
      <c r="D992" s="2">
        <v>1937</v>
      </c>
      <c r="E992" s="2">
        <v>1950</v>
      </c>
      <c r="F992" s="2">
        <v>1376</v>
      </c>
      <c r="G992" s="2">
        <v>2</v>
      </c>
      <c r="H992" s="2">
        <v>3</v>
      </c>
      <c r="I992" s="2">
        <v>1</v>
      </c>
      <c r="J992" s="2">
        <v>1</v>
      </c>
      <c r="K992" s="2">
        <v>119500</v>
      </c>
      <c r="L992" s="2" t="s">
        <v>13</v>
      </c>
      <c r="M992" s="2" t="s">
        <v>32</v>
      </c>
    </row>
    <row r="993" spans="1:13" ht="15.75" customHeight="1" x14ac:dyDescent="0.2">
      <c r="A993" s="2">
        <v>8155</v>
      </c>
      <c r="B993" s="2">
        <v>5</v>
      </c>
      <c r="C993" s="2">
        <v>7</v>
      </c>
      <c r="D993" s="2">
        <v>1930</v>
      </c>
      <c r="E993" s="2">
        <v>1950</v>
      </c>
      <c r="F993" s="2">
        <v>1200</v>
      </c>
      <c r="G993" s="2">
        <v>1</v>
      </c>
      <c r="H993" s="2">
        <v>4</v>
      </c>
      <c r="I993" s="2">
        <v>0</v>
      </c>
      <c r="J993" s="2">
        <v>0</v>
      </c>
      <c r="K993" s="2">
        <v>119000</v>
      </c>
      <c r="L993" s="2" t="s">
        <v>13</v>
      </c>
      <c r="M993" s="2" t="s">
        <v>32</v>
      </c>
    </row>
    <row r="994" spans="1:13" ht="15.75" customHeight="1" x14ac:dyDescent="0.2">
      <c r="A994" s="2">
        <v>8263</v>
      </c>
      <c r="B994" s="2">
        <v>6</v>
      </c>
      <c r="C994" s="2">
        <v>5</v>
      </c>
      <c r="D994" s="2">
        <v>1920</v>
      </c>
      <c r="E994" s="2">
        <v>1950</v>
      </c>
      <c r="F994" s="2">
        <v>1012</v>
      </c>
      <c r="G994" s="2">
        <v>1</v>
      </c>
      <c r="H994" s="2">
        <v>2</v>
      </c>
      <c r="I994" s="2">
        <v>1</v>
      </c>
      <c r="J994" s="2">
        <v>1</v>
      </c>
      <c r="K994" s="2">
        <v>118400</v>
      </c>
      <c r="L994" s="2" t="s">
        <v>13</v>
      </c>
      <c r="M994" s="2" t="s">
        <v>32</v>
      </c>
    </row>
    <row r="995" spans="1:13" ht="15.75" customHeight="1" x14ac:dyDescent="0.2">
      <c r="A995" s="2">
        <v>7518</v>
      </c>
      <c r="B995" s="2">
        <v>5</v>
      </c>
      <c r="C995" s="2">
        <v>8</v>
      </c>
      <c r="D995" s="2">
        <v>1910</v>
      </c>
      <c r="E995" s="2">
        <v>2004</v>
      </c>
      <c r="F995" s="2">
        <v>1330</v>
      </c>
      <c r="G995" s="2">
        <v>1</v>
      </c>
      <c r="H995" s="2">
        <v>3</v>
      </c>
      <c r="I995" s="2">
        <v>0</v>
      </c>
      <c r="J995" s="2">
        <v>1</v>
      </c>
      <c r="K995" s="2">
        <v>116500</v>
      </c>
      <c r="L995" s="2" t="s">
        <v>17</v>
      </c>
      <c r="M995" s="2" t="s">
        <v>32</v>
      </c>
    </row>
    <row r="996" spans="1:13" ht="15.75" customHeight="1" x14ac:dyDescent="0.2">
      <c r="A996" s="2">
        <v>10320</v>
      </c>
      <c r="B996" s="2">
        <v>6</v>
      </c>
      <c r="C996" s="2">
        <v>7</v>
      </c>
      <c r="D996" s="2">
        <v>1915</v>
      </c>
      <c r="E996" s="2">
        <v>1965</v>
      </c>
      <c r="F996" s="2">
        <v>1403</v>
      </c>
      <c r="G996" s="2">
        <v>1</v>
      </c>
      <c r="H996" s="2">
        <v>3</v>
      </c>
      <c r="I996" s="2">
        <v>0</v>
      </c>
      <c r="J996" s="2">
        <v>1</v>
      </c>
      <c r="K996" s="2">
        <v>116000</v>
      </c>
      <c r="L996" s="2" t="s">
        <v>17</v>
      </c>
      <c r="M996" s="2" t="s">
        <v>32</v>
      </c>
    </row>
    <row r="997" spans="1:13" ht="15.75" customHeight="1" x14ac:dyDescent="0.2">
      <c r="A997" s="2">
        <v>8500</v>
      </c>
      <c r="B997" s="2">
        <v>5</v>
      </c>
      <c r="C997" s="2">
        <v>7</v>
      </c>
      <c r="D997" s="2">
        <v>1919</v>
      </c>
      <c r="E997" s="2">
        <v>2005</v>
      </c>
      <c r="F997" s="2">
        <v>1517</v>
      </c>
      <c r="G997" s="2">
        <v>2</v>
      </c>
      <c r="H997" s="2">
        <v>3</v>
      </c>
      <c r="I997" s="2">
        <v>0</v>
      </c>
      <c r="J997" s="2">
        <v>0</v>
      </c>
      <c r="K997" s="2">
        <v>115000</v>
      </c>
      <c r="L997" s="2" t="s">
        <v>13</v>
      </c>
      <c r="M997" s="2" t="s">
        <v>32</v>
      </c>
    </row>
    <row r="998" spans="1:13" ht="15.75" customHeight="1" x14ac:dyDescent="0.2">
      <c r="A998" s="2">
        <v>9000</v>
      </c>
      <c r="B998" s="2">
        <v>5</v>
      </c>
      <c r="C998" s="2">
        <v>6</v>
      </c>
      <c r="D998" s="2">
        <v>1951</v>
      </c>
      <c r="E998" s="2">
        <v>1951</v>
      </c>
      <c r="F998" s="2">
        <v>1396</v>
      </c>
      <c r="G998" s="2">
        <v>2</v>
      </c>
      <c r="H998" s="2">
        <v>4</v>
      </c>
      <c r="I998" s="2">
        <v>0</v>
      </c>
      <c r="J998" s="2">
        <v>0</v>
      </c>
      <c r="K998" s="2">
        <v>115000</v>
      </c>
      <c r="L998" s="2" t="s">
        <v>26</v>
      </c>
      <c r="M998" s="2" t="s">
        <v>32</v>
      </c>
    </row>
    <row r="999" spans="1:13" ht="15.75" customHeight="1" x14ac:dyDescent="0.2">
      <c r="A999" s="2">
        <v>8472</v>
      </c>
      <c r="B999" s="2">
        <v>5</v>
      </c>
      <c r="C999" s="2">
        <v>5</v>
      </c>
      <c r="D999" s="2">
        <v>1963</v>
      </c>
      <c r="E999" s="2">
        <v>1963</v>
      </c>
      <c r="F999" s="2">
        <v>816</v>
      </c>
      <c r="G999" s="2">
        <v>1</v>
      </c>
      <c r="H999" s="2">
        <v>2</v>
      </c>
      <c r="I999" s="2">
        <v>0</v>
      </c>
      <c r="J999" s="2">
        <v>2</v>
      </c>
      <c r="K999" s="2">
        <v>110000</v>
      </c>
      <c r="L999" s="2" t="s">
        <v>13</v>
      </c>
      <c r="M999" s="2" t="s">
        <v>32</v>
      </c>
    </row>
    <row r="1000" spans="1:13" ht="15.75" customHeight="1" x14ac:dyDescent="0.2">
      <c r="A1000" s="2">
        <v>9140</v>
      </c>
      <c r="B1000" s="2">
        <v>6</v>
      </c>
      <c r="C1000" s="2">
        <v>5</v>
      </c>
      <c r="D1000" s="2">
        <v>1921</v>
      </c>
      <c r="E1000" s="2">
        <v>1975</v>
      </c>
      <c r="F1000" s="2">
        <v>1107</v>
      </c>
      <c r="G1000" s="2">
        <v>1</v>
      </c>
      <c r="H1000" s="2">
        <v>2</v>
      </c>
      <c r="I1000" s="2">
        <v>0</v>
      </c>
      <c r="J1000" s="2">
        <v>1</v>
      </c>
      <c r="K1000" s="2">
        <v>110000</v>
      </c>
      <c r="L1000" s="2" t="s">
        <v>13</v>
      </c>
      <c r="M1000" s="2" t="s">
        <v>32</v>
      </c>
    </row>
    <row r="1001" spans="1:13" ht="15.75" customHeight="1" x14ac:dyDescent="0.2">
      <c r="A1001" s="2">
        <v>4800</v>
      </c>
      <c r="B1001" s="2">
        <v>4</v>
      </c>
      <c r="C1001" s="2">
        <v>7</v>
      </c>
      <c r="D1001" s="2">
        <v>1916</v>
      </c>
      <c r="E1001" s="2">
        <v>1990</v>
      </c>
      <c r="F1001" s="2">
        <v>1196</v>
      </c>
      <c r="G1001" s="2">
        <v>1</v>
      </c>
      <c r="H1001" s="2">
        <v>2</v>
      </c>
      <c r="I1001" s="2">
        <v>0</v>
      </c>
      <c r="J1001" s="2">
        <v>2</v>
      </c>
      <c r="K1001" s="2">
        <v>109900</v>
      </c>
      <c r="L1001" s="2" t="s">
        <v>13</v>
      </c>
      <c r="M1001" s="2" t="s">
        <v>32</v>
      </c>
    </row>
    <row r="1002" spans="1:13" ht="15.75" customHeight="1" x14ac:dyDescent="0.2">
      <c r="A1002" s="2">
        <v>11040</v>
      </c>
      <c r="B1002" s="2">
        <v>4</v>
      </c>
      <c r="C1002" s="2">
        <v>6</v>
      </c>
      <c r="D1002" s="2">
        <v>1920</v>
      </c>
      <c r="E1002" s="2">
        <v>1950</v>
      </c>
      <c r="F1002" s="2">
        <v>1336</v>
      </c>
      <c r="G1002" s="2">
        <v>1</v>
      </c>
      <c r="H1002" s="2">
        <v>3</v>
      </c>
      <c r="I1002" s="2">
        <v>0</v>
      </c>
      <c r="J1002" s="2">
        <v>1</v>
      </c>
      <c r="K1002" s="2">
        <v>108000</v>
      </c>
      <c r="L1002" s="2" t="s">
        <v>13</v>
      </c>
      <c r="M1002" s="2" t="s">
        <v>32</v>
      </c>
    </row>
    <row r="1003" spans="1:13" ht="15.75" customHeight="1" x14ac:dyDescent="0.2">
      <c r="A1003" s="2">
        <v>10320</v>
      </c>
      <c r="B1003" s="2">
        <v>4</v>
      </c>
      <c r="C1003" s="2">
        <v>5</v>
      </c>
      <c r="D1003" s="2">
        <v>1924</v>
      </c>
      <c r="E1003" s="2">
        <v>1950</v>
      </c>
      <c r="F1003" s="2">
        <v>1430</v>
      </c>
      <c r="G1003" s="2">
        <v>2</v>
      </c>
      <c r="H1003" s="2">
        <v>3</v>
      </c>
      <c r="I1003" s="2">
        <v>0</v>
      </c>
      <c r="J1003" s="2">
        <v>2</v>
      </c>
      <c r="K1003" s="2">
        <v>107000</v>
      </c>
      <c r="L1003" s="2" t="s">
        <v>13</v>
      </c>
      <c r="M1003" s="2" t="s">
        <v>32</v>
      </c>
    </row>
    <row r="1004" spans="1:13" ht="15.75" customHeight="1" x14ac:dyDescent="0.2">
      <c r="A1004" s="2">
        <v>8765</v>
      </c>
      <c r="B1004" s="2">
        <v>4</v>
      </c>
      <c r="C1004" s="2">
        <v>6</v>
      </c>
      <c r="D1004" s="2">
        <v>1936</v>
      </c>
      <c r="E1004" s="2">
        <v>1950</v>
      </c>
      <c r="F1004" s="2">
        <v>951</v>
      </c>
      <c r="G1004" s="2">
        <v>1</v>
      </c>
      <c r="H1004" s="2">
        <v>2</v>
      </c>
      <c r="I1004" s="2">
        <v>0</v>
      </c>
      <c r="J1004" s="2">
        <v>1</v>
      </c>
      <c r="K1004" s="2">
        <v>106500</v>
      </c>
      <c r="L1004" s="2" t="s">
        <v>13</v>
      </c>
      <c r="M1004" s="2" t="s">
        <v>32</v>
      </c>
    </row>
    <row r="1005" spans="1:13" ht="15.75" customHeight="1" x14ac:dyDescent="0.2">
      <c r="A1005" s="2">
        <v>6240</v>
      </c>
      <c r="B1005" s="2">
        <v>4</v>
      </c>
      <c r="C1005" s="2">
        <v>5</v>
      </c>
      <c r="D1005" s="2">
        <v>1925</v>
      </c>
      <c r="E1005" s="2">
        <v>1950</v>
      </c>
      <c r="F1005" s="2">
        <v>1208</v>
      </c>
      <c r="G1005" s="2">
        <v>1</v>
      </c>
      <c r="H1005" s="2">
        <v>2</v>
      </c>
      <c r="I1005" s="2">
        <v>0</v>
      </c>
      <c r="J1005" s="2">
        <v>2</v>
      </c>
      <c r="K1005" s="2">
        <v>103000</v>
      </c>
      <c r="L1005" s="2" t="s">
        <v>13</v>
      </c>
      <c r="M1005" s="2" t="s">
        <v>32</v>
      </c>
    </row>
    <row r="1006" spans="1:13" ht="15.75" customHeight="1" x14ac:dyDescent="0.2">
      <c r="A1006" s="2">
        <v>56600</v>
      </c>
      <c r="B1006" s="2">
        <v>5</v>
      </c>
      <c r="C1006" s="2">
        <v>1</v>
      </c>
      <c r="D1006" s="2">
        <v>1900</v>
      </c>
      <c r="E1006" s="2">
        <v>1950</v>
      </c>
      <c r="F1006" s="2">
        <v>1836</v>
      </c>
      <c r="G1006" s="2">
        <v>2</v>
      </c>
      <c r="H1006" s="2">
        <v>4</v>
      </c>
      <c r="I1006" s="2">
        <v>0</v>
      </c>
      <c r="J1006" s="2">
        <v>1</v>
      </c>
      <c r="K1006" s="2">
        <v>103000</v>
      </c>
      <c r="L1006" s="2" t="s">
        <v>13</v>
      </c>
      <c r="M1006" s="2" t="s">
        <v>32</v>
      </c>
    </row>
    <row r="1007" spans="1:13" ht="15.75" customHeight="1" x14ac:dyDescent="0.2">
      <c r="A1007" s="2">
        <v>8712</v>
      </c>
      <c r="B1007" s="2">
        <v>4</v>
      </c>
      <c r="C1007" s="2">
        <v>7</v>
      </c>
      <c r="D1007" s="2">
        <v>1900</v>
      </c>
      <c r="E1007" s="2">
        <v>1950</v>
      </c>
      <c r="F1007" s="2">
        <v>1178</v>
      </c>
      <c r="G1007" s="2">
        <v>1</v>
      </c>
      <c r="H1007" s="2">
        <v>2</v>
      </c>
      <c r="I1007" s="2">
        <v>0</v>
      </c>
      <c r="J1007" s="2">
        <v>1</v>
      </c>
      <c r="K1007" s="2">
        <v>102776</v>
      </c>
      <c r="L1007" s="2" t="s">
        <v>13</v>
      </c>
      <c r="M1007" s="2" t="s">
        <v>32</v>
      </c>
    </row>
    <row r="1008" spans="1:13" ht="15.75" customHeight="1" x14ac:dyDescent="0.2">
      <c r="A1008" s="2">
        <v>7288</v>
      </c>
      <c r="B1008" s="2">
        <v>5</v>
      </c>
      <c r="C1008" s="2">
        <v>6</v>
      </c>
      <c r="D1008" s="2">
        <v>1942</v>
      </c>
      <c r="E1008" s="2">
        <v>1950</v>
      </c>
      <c r="F1008" s="2">
        <v>976</v>
      </c>
      <c r="G1008" s="2">
        <v>1</v>
      </c>
      <c r="H1008" s="2">
        <v>2</v>
      </c>
      <c r="I1008" s="2">
        <v>0</v>
      </c>
      <c r="J1008" s="2">
        <v>1</v>
      </c>
      <c r="K1008" s="2">
        <v>102000</v>
      </c>
      <c r="L1008" s="2" t="s">
        <v>13</v>
      </c>
      <c r="M1008" s="2" t="s">
        <v>32</v>
      </c>
    </row>
    <row r="1009" spans="1:13" ht="15.75" customHeight="1" x14ac:dyDescent="0.2">
      <c r="A1009" s="2">
        <v>7200</v>
      </c>
      <c r="B1009" s="2">
        <v>5</v>
      </c>
      <c r="C1009" s="2">
        <v>7</v>
      </c>
      <c r="D1009" s="2">
        <v>1920</v>
      </c>
      <c r="E1009" s="2">
        <v>1996</v>
      </c>
      <c r="F1009" s="2">
        <v>1111</v>
      </c>
      <c r="G1009" s="2">
        <v>1</v>
      </c>
      <c r="H1009" s="2">
        <v>3</v>
      </c>
      <c r="I1009" s="2">
        <v>0</v>
      </c>
      <c r="J1009" s="2">
        <v>1</v>
      </c>
      <c r="K1009" s="2">
        <v>101000</v>
      </c>
      <c r="L1009" s="2" t="s">
        <v>13</v>
      </c>
      <c r="M1009" s="2" t="s">
        <v>32</v>
      </c>
    </row>
    <row r="1010" spans="1:13" ht="15.75" customHeight="1" x14ac:dyDescent="0.2">
      <c r="A1010" s="2">
        <v>6060</v>
      </c>
      <c r="B1010" s="2">
        <v>4</v>
      </c>
      <c r="C1010" s="2">
        <v>5</v>
      </c>
      <c r="D1010" s="2">
        <v>1939</v>
      </c>
      <c r="E1010" s="2">
        <v>1950</v>
      </c>
      <c r="F1010" s="2">
        <v>1123</v>
      </c>
      <c r="G1010" s="2">
        <v>1</v>
      </c>
      <c r="H1010" s="2">
        <v>3</v>
      </c>
      <c r="I1010" s="2">
        <v>0</v>
      </c>
      <c r="J1010" s="2">
        <v>1</v>
      </c>
      <c r="K1010" s="2">
        <v>100000</v>
      </c>
      <c r="L1010" s="2" t="s">
        <v>13</v>
      </c>
      <c r="M1010" s="2" t="s">
        <v>32</v>
      </c>
    </row>
    <row r="1011" spans="1:13" ht="15.75" customHeight="1" x14ac:dyDescent="0.2">
      <c r="A1011" s="2">
        <v>7392</v>
      </c>
      <c r="B1011" s="2">
        <v>5</v>
      </c>
      <c r="C1011" s="2">
        <v>7</v>
      </c>
      <c r="D1011" s="2">
        <v>1930</v>
      </c>
      <c r="E1011" s="2">
        <v>1995</v>
      </c>
      <c r="F1011" s="2">
        <v>912</v>
      </c>
      <c r="G1011" s="2">
        <v>1</v>
      </c>
      <c r="H1011" s="2">
        <v>2</v>
      </c>
      <c r="I1011" s="2">
        <v>0</v>
      </c>
      <c r="J1011" s="2">
        <v>1</v>
      </c>
      <c r="K1011" s="2">
        <v>99500</v>
      </c>
      <c r="L1011" s="2" t="s">
        <v>13</v>
      </c>
      <c r="M1011" s="2" t="s">
        <v>32</v>
      </c>
    </row>
    <row r="1012" spans="1:13" ht="15.75" customHeight="1" x14ac:dyDescent="0.2">
      <c r="A1012" s="2">
        <v>4330</v>
      </c>
      <c r="B1012" s="2">
        <v>4</v>
      </c>
      <c r="C1012" s="2">
        <v>6</v>
      </c>
      <c r="D1012" s="2">
        <v>1958</v>
      </c>
      <c r="E1012" s="2">
        <v>1958</v>
      </c>
      <c r="F1012" s="2">
        <v>1315</v>
      </c>
      <c r="G1012" s="2">
        <v>2</v>
      </c>
      <c r="H1012" s="2">
        <v>3</v>
      </c>
      <c r="I1012" s="2">
        <v>0</v>
      </c>
      <c r="J1012" s="2">
        <v>2</v>
      </c>
      <c r="K1012" s="2">
        <v>99500</v>
      </c>
      <c r="L1012" s="2" t="s">
        <v>13</v>
      </c>
      <c r="M1012" s="2" t="s">
        <v>32</v>
      </c>
    </row>
    <row r="1013" spans="1:13" ht="15.75" customHeight="1" x14ac:dyDescent="0.2">
      <c r="A1013" s="2">
        <v>6291</v>
      </c>
      <c r="B1013" s="2">
        <v>6</v>
      </c>
      <c r="C1013" s="2">
        <v>6</v>
      </c>
      <c r="D1013" s="2">
        <v>1930</v>
      </c>
      <c r="E1013" s="2">
        <v>1950</v>
      </c>
      <c r="F1013" s="2">
        <v>768</v>
      </c>
      <c r="G1013" s="2">
        <v>1</v>
      </c>
      <c r="H1013" s="2">
        <v>1</v>
      </c>
      <c r="I1013" s="2">
        <v>0</v>
      </c>
      <c r="J1013" s="2">
        <v>2</v>
      </c>
      <c r="K1013" s="2">
        <v>93850</v>
      </c>
      <c r="L1013" s="2" t="s">
        <v>17</v>
      </c>
      <c r="M1013" s="2" t="s">
        <v>32</v>
      </c>
    </row>
    <row r="1014" spans="1:13" ht="15.75" customHeight="1" x14ac:dyDescent="0.2">
      <c r="A1014" s="2">
        <v>9786</v>
      </c>
      <c r="B1014" s="2">
        <v>3</v>
      </c>
      <c r="C1014" s="2">
        <v>4</v>
      </c>
      <c r="D1014" s="2">
        <v>1922</v>
      </c>
      <c r="E1014" s="2">
        <v>1950</v>
      </c>
      <c r="F1014" s="2">
        <v>1077</v>
      </c>
      <c r="G1014" s="2">
        <v>1</v>
      </c>
      <c r="H1014" s="2">
        <v>3</v>
      </c>
      <c r="I1014" s="2">
        <v>1</v>
      </c>
      <c r="J1014" s="2">
        <v>1</v>
      </c>
      <c r="K1014" s="2">
        <v>91000</v>
      </c>
      <c r="L1014" s="2" t="s">
        <v>13</v>
      </c>
      <c r="M1014" s="2" t="s">
        <v>32</v>
      </c>
    </row>
    <row r="1015" spans="1:13" ht="15.75" customHeight="1" x14ac:dyDescent="0.2">
      <c r="A1015" s="2">
        <v>7200</v>
      </c>
      <c r="B1015" s="2">
        <v>6</v>
      </c>
      <c r="C1015" s="2">
        <v>6</v>
      </c>
      <c r="D1015" s="2">
        <v>1930</v>
      </c>
      <c r="E1015" s="2">
        <v>1950</v>
      </c>
      <c r="F1015" s="2">
        <v>984</v>
      </c>
      <c r="G1015" s="2">
        <v>1</v>
      </c>
      <c r="H1015" s="2">
        <v>3</v>
      </c>
      <c r="I1015" s="2">
        <v>0</v>
      </c>
      <c r="J1015" s="2">
        <v>1</v>
      </c>
      <c r="K1015" s="2">
        <v>90000</v>
      </c>
      <c r="L1015" s="2" t="s">
        <v>13</v>
      </c>
      <c r="M1015" s="2" t="s">
        <v>32</v>
      </c>
    </row>
    <row r="1016" spans="1:13" ht="15.75" customHeight="1" x14ac:dyDescent="0.2">
      <c r="A1016" s="2">
        <v>7920</v>
      </c>
      <c r="B1016" s="2">
        <v>6</v>
      </c>
      <c r="C1016" s="2">
        <v>7</v>
      </c>
      <c r="D1016" s="2">
        <v>1920</v>
      </c>
      <c r="E1016" s="2">
        <v>1950</v>
      </c>
      <c r="F1016" s="2">
        <v>1406</v>
      </c>
      <c r="G1016" s="2">
        <v>1</v>
      </c>
      <c r="H1016" s="2">
        <v>3</v>
      </c>
      <c r="I1016" s="2">
        <v>0</v>
      </c>
      <c r="J1016" s="2">
        <v>0</v>
      </c>
      <c r="K1016" s="2">
        <v>89500</v>
      </c>
      <c r="L1016" s="2" t="s">
        <v>26</v>
      </c>
      <c r="M1016" s="2" t="s">
        <v>32</v>
      </c>
    </row>
    <row r="1017" spans="1:13" ht="15.75" customHeight="1" x14ac:dyDescent="0.2">
      <c r="A1017" s="2">
        <v>5280</v>
      </c>
      <c r="B1017" s="2">
        <v>4</v>
      </c>
      <c r="C1017" s="2">
        <v>7</v>
      </c>
      <c r="D1017" s="2">
        <v>1895</v>
      </c>
      <c r="E1017" s="2">
        <v>1950</v>
      </c>
      <c r="F1017" s="2">
        <v>1361</v>
      </c>
      <c r="G1017" s="2">
        <v>1</v>
      </c>
      <c r="H1017" s="2">
        <v>2</v>
      </c>
      <c r="I1017" s="2">
        <v>0</v>
      </c>
      <c r="J1017" s="2">
        <v>1</v>
      </c>
      <c r="K1017" s="2">
        <v>89000</v>
      </c>
      <c r="L1017" s="2" t="s">
        <v>13</v>
      </c>
      <c r="M1017" s="2" t="s">
        <v>32</v>
      </c>
    </row>
    <row r="1018" spans="1:13" ht="15.75" customHeight="1" x14ac:dyDescent="0.2">
      <c r="A1018" s="2">
        <v>5000</v>
      </c>
      <c r="B1018" s="2">
        <v>5</v>
      </c>
      <c r="C1018" s="2">
        <v>6</v>
      </c>
      <c r="D1018" s="2">
        <v>1941</v>
      </c>
      <c r="E1018" s="2">
        <v>1950</v>
      </c>
      <c r="F1018" s="2">
        <v>803</v>
      </c>
      <c r="G1018" s="2">
        <v>1</v>
      </c>
      <c r="H1018" s="2">
        <v>2</v>
      </c>
      <c r="I1018" s="2">
        <v>0</v>
      </c>
      <c r="J1018" s="2">
        <v>2</v>
      </c>
      <c r="K1018" s="2">
        <v>87000</v>
      </c>
      <c r="L1018" s="2" t="s">
        <v>13</v>
      </c>
      <c r="M1018" s="2" t="s">
        <v>32</v>
      </c>
    </row>
    <row r="1019" spans="1:13" ht="15.75" customHeight="1" x14ac:dyDescent="0.2">
      <c r="A1019" s="2">
        <v>8470</v>
      </c>
      <c r="B1019" s="2">
        <v>3</v>
      </c>
      <c r="C1019" s="2">
        <v>2</v>
      </c>
      <c r="D1019" s="2">
        <v>1915</v>
      </c>
      <c r="E1019" s="2">
        <v>1982</v>
      </c>
      <c r="F1019" s="2">
        <v>1526</v>
      </c>
      <c r="G1019" s="2">
        <v>1</v>
      </c>
      <c r="H1019" s="2">
        <v>2</v>
      </c>
      <c r="I1019" s="2">
        <v>0</v>
      </c>
      <c r="J1019" s="2">
        <v>0</v>
      </c>
      <c r="K1019" s="2">
        <v>85000</v>
      </c>
      <c r="L1019" s="2" t="s">
        <v>26</v>
      </c>
      <c r="M1019" s="2" t="s">
        <v>32</v>
      </c>
    </row>
    <row r="1020" spans="1:13" ht="15.75" customHeight="1" x14ac:dyDescent="0.2">
      <c r="A1020" s="2">
        <v>10320</v>
      </c>
      <c r="B1020" s="2">
        <v>5</v>
      </c>
      <c r="C1020" s="2">
        <v>8</v>
      </c>
      <c r="D1020" s="2">
        <v>1912</v>
      </c>
      <c r="E1020" s="2">
        <v>1991</v>
      </c>
      <c r="F1020" s="2">
        <v>759</v>
      </c>
      <c r="G1020" s="2">
        <v>1</v>
      </c>
      <c r="H1020" s="2">
        <v>1</v>
      </c>
      <c r="I1020" s="2">
        <v>0</v>
      </c>
      <c r="J1020" s="2">
        <v>2</v>
      </c>
      <c r="K1020" s="2">
        <v>85000</v>
      </c>
      <c r="L1020" s="2" t="s">
        <v>13</v>
      </c>
      <c r="M1020" s="2" t="s">
        <v>32</v>
      </c>
    </row>
    <row r="1021" spans="1:13" ht="15.75" customHeight="1" x14ac:dyDescent="0.2">
      <c r="A1021" s="2">
        <v>7030</v>
      </c>
      <c r="B1021" s="2">
        <v>4</v>
      </c>
      <c r="C1021" s="2">
        <v>6</v>
      </c>
      <c r="D1021" s="2">
        <v>1925</v>
      </c>
      <c r="E1021" s="2">
        <v>1950</v>
      </c>
      <c r="F1021" s="2">
        <v>641</v>
      </c>
      <c r="G1021" s="2">
        <v>1</v>
      </c>
      <c r="H1021" s="2">
        <v>2</v>
      </c>
      <c r="I1021" s="2">
        <v>0</v>
      </c>
      <c r="J1021" s="2">
        <v>1</v>
      </c>
      <c r="K1021" s="2">
        <v>85000</v>
      </c>
      <c r="L1021" s="2" t="s">
        <v>13</v>
      </c>
      <c r="M1021" s="2" t="s">
        <v>32</v>
      </c>
    </row>
    <row r="1022" spans="1:13" ht="15.75" customHeight="1" x14ac:dyDescent="0.2">
      <c r="A1022" s="2">
        <v>6780</v>
      </c>
      <c r="B1022" s="2">
        <v>6</v>
      </c>
      <c r="C1022" s="2">
        <v>8</v>
      </c>
      <c r="D1022" s="2">
        <v>1935</v>
      </c>
      <c r="E1022" s="2">
        <v>1982</v>
      </c>
      <c r="F1022" s="2">
        <v>754</v>
      </c>
      <c r="G1022" s="2">
        <v>1</v>
      </c>
      <c r="H1022" s="2">
        <v>2</v>
      </c>
      <c r="I1022" s="2">
        <v>0</v>
      </c>
      <c r="J1022" s="2">
        <v>0</v>
      </c>
      <c r="K1022" s="2">
        <v>84500</v>
      </c>
      <c r="L1022" s="2" t="s">
        <v>26</v>
      </c>
      <c r="M1022" s="2" t="s">
        <v>32</v>
      </c>
    </row>
    <row r="1023" spans="1:13" ht="15.75" customHeight="1" x14ac:dyDescent="0.2">
      <c r="A1023" s="2">
        <v>10320</v>
      </c>
      <c r="B1023" s="2">
        <v>3</v>
      </c>
      <c r="C1023" s="2">
        <v>3</v>
      </c>
      <c r="D1023" s="2">
        <v>1915</v>
      </c>
      <c r="E1023" s="2">
        <v>1950</v>
      </c>
      <c r="F1023" s="2">
        <v>1344</v>
      </c>
      <c r="G1023" s="2">
        <v>2</v>
      </c>
      <c r="H1023" s="2">
        <v>3</v>
      </c>
      <c r="I1023" s="2">
        <v>0</v>
      </c>
      <c r="J1023" s="2">
        <v>0</v>
      </c>
      <c r="K1023" s="2">
        <v>82375</v>
      </c>
      <c r="L1023" s="2" t="s">
        <v>26</v>
      </c>
      <c r="M1023" s="2" t="s">
        <v>32</v>
      </c>
    </row>
    <row r="1024" spans="1:13" ht="15.75" customHeight="1" x14ac:dyDescent="0.2">
      <c r="A1024" s="2">
        <v>8154</v>
      </c>
      <c r="B1024" s="2">
        <v>2</v>
      </c>
      <c r="C1024" s="2">
        <v>5</v>
      </c>
      <c r="D1024" s="2">
        <v>1941</v>
      </c>
      <c r="E1024" s="2">
        <v>1950</v>
      </c>
      <c r="F1024" s="2">
        <v>540</v>
      </c>
      <c r="G1024" s="2">
        <v>1</v>
      </c>
      <c r="H1024" s="2">
        <v>1</v>
      </c>
      <c r="I1024" s="2">
        <v>0</v>
      </c>
      <c r="J1024" s="2">
        <v>1</v>
      </c>
      <c r="K1024" s="2">
        <v>82000</v>
      </c>
      <c r="L1024" s="2" t="s">
        <v>13</v>
      </c>
      <c r="M1024" s="2" t="s">
        <v>32</v>
      </c>
    </row>
    <row r="1025" spans="1:13" ht="15.75" customHeight="1" x14ac:dyDescent="0.2">
      <c r="A1025" s="2">
        <v>18000</v>
      </c>
      <c r="B1025" s="2">
        <v>3</v>
      </c>
      <c r="C1025" s="2">
        <v>4</v>
      </c>
      <c r="D1025" s="2">
        <v>1935</v>
      </c>
      <c r="E1025" s="2">
        <v>1950</v>
      </c>
      <c r="F1025" s="2">
        <v>894</v>
      </c>
      <c r="G1025" s="2">
        <v>1</v>
      </c>
      <c r="H1025" s="2">
        <v>2</v>
      </c>
      <c r="I1025" s="2">
        <v>0</v>
      </c>
      <c r="J1025" s="2">
        <v>3</v>
      </c>
      <c r="K1025" s="2">
        <v>81000</v>
      </c>
      <c r="L1025" s="2" t="s">
        <v>13</v>
      </c>
      <c r="M1025" s="2" t="s">
        <v>32</v>
      </c>
    </row>
    <row r="1026" spans="1:13" ht="15.75" customHeight="1" x14ac:dyDescent="0.2">
      <c r="A1026" s="2">
        <v>5150</v>
      </c>
      <c r="B1026" s="2">
        <v>4</v>
      </c>
      <c r="C1026" s="2">
        <v>7</v>
      </c>
      <c r="D1026" s="2">
        <v>1910</v>
      </c>
      <c r="E1026" s="2">
        <v>2000</v>
      </c>
      <c r="F1026" s="2">
        <v>1049</v>
      </c>
      <c r="G1026" s="2">
        <v>1</v>
      </c>
      <c r="H1026" s="2">
        <v>2</v>
      </c>
      <c r="I1026" s="2">
        <v>0</v>
      </c>
      <c r="J1026" s="2">
        <v>1</v>
      </c>
      <c r="K1026" s="2">
        <v>80900</v>
      </c>
      <c r="L1026" s="2" t="s">
        <v>13</v>
      </c>
      <c r="M1026" s="2" t="s">
        <v>32</v>
      </c>
    </row>
    <row r="1027" spans="1:13" ht="15.75" customHeight="1" x14ac:dyDescent="0.2">
      <c r="A1027" s="2">
        <v>6402</v>
      </c>
      <c r="B1027" s="2">
        <v>5</v>
      </c>
      <c r="C1027" s="2">
        <v>5</v>
      </c>
      <c r="D1027" s="2">
        <v>1920</v>
      </c>
      <c r="E1027" s="2">
        <v>1950</v>
      </c>
      <c r="F1027" s="2">
        <v>1192</v>
      </c>
      <c r="G1027" s="2">
        <v>1</v>
      </c>
      <c r="H1027" s="2">
        <v>3</v>
      </c>
      <c r="I1027" s="2">
        <v>0</v>
      </c>
      <c r="J1027" s="2">
        <v>1</v>
      </c>
      <c r="K1027" s="2">
        <v>78000</v>
      </c>
      <c r="L1027" s="2" t="s">
        <v>13</v>
      </c>
      <c r="M1027" s="2" t="s">
        <v>32</v>
      </c>
    </row>
    <row r="1028" spans="1:13" ht="15.75" customHeight="1" x14ac:dyDescent="0.2">
      <c r="A1028" s="2">
        <v>8520</v>
      </c>
      <c r="B1028" s="2">
        <v>3</v>
      </c>
      <c r="C1028" s="2">
        <v>5</v>
      </c>
      <c r="D1028" s="2">
        <v>1916</v>
      </c>
      <c r="E1028" s="2">
        <v>1950</v>
      </c>
      <c r="F1028" s="2">
        <v>936</v>
      </c>
      <c r="G1028" s="2">
        <v>1</v>
      </c>
      <c r="H1028" s="2">
        <v>2</v>
      </c>
      <c r="I1028" s="2">
        <v>0</v>
      </c>
      <c r="J1028" s="2">
        <v>0</v>
      </c>
      <c r="K1028" s="2">
        <v>78000</v>
      </c>
      <c r="L1028" s="2" t="s">
        <v>13</v>
      </c>
      <c r="M1028" s="2" t="s">
        <v>32</v>
      </c>
    </row>
    <row r="1029" spans="1:13" ht="15.75" customHeight="1" x14ac:dyDescent="0.2">
      <c r="A1029" s="2">
        <v>3672</v>
      </c>
      <c r="B1029" s="2">
        <v>5</v>
      </c>
      <c r="C1029" s="2">
        <v>7</v>
      </c>
      <c r="D1029" s="2">
        <v>1922</v>
      </c>
      <c r="E1029" s="2">
        <v>1950</v>
      </c>
      <c r="F1029" s="2">
        <v>816</v>
      </c>
      <c r="G1029" s="2">
        <v>1</v>
      </c>
      <c r="H1029" s="2">
        <v>2</v>
      </c>
      <c r="I1029" s="2">
        <v>0</v>
      </c>
      <c r="J1029" s="2">
        <v>1</v>
      </c>
      <c r="K1029" s="2">
        <v>75200</v>
      </c>
      <c r="L1029" s="2" t="s">
        <v>13</v>
      </c>
      <c r="M1029" s="2" t="s">
        <v>32</v>
      </c>
    </row>
    <row r="1030" spans="1:13" ht="15.75" customHeight="1" x14ac:dyDescent="0.2">
      <c r="A1030" s="2">
        <v>10200</v>
      </c>
      <c r="B1030" s="2">
        <v>4</v>
      </c>
      <c r="C1030" s="2">
        <v>6</v>
      </c>
      <c r="D1030" s="2">
        <v>1925</v>
      </c>
      <c r="E1030" s="2">
        <v>1950</v>
      </c>
      <c r="F1030" s="2">
        <v>572</v>
      </c>
      <c r="G1030" s="2">
        <v>1</v>
      </c>
      <c r="H1030" s="2">
        <v>2</v>
      </c>
      <c r="I1030" s="2">
        <v>0</v>
      </c>
      <c r="J1030" s="2">
        <v>1</v>
      </c>
      <c r="K1030" s="2">
        <v>75000</v>
      </c>
      <c r="L1030" s="2" t="s">
        <v>13</v>
      </c>
      <c r="M1030" s="2" t="s">
        <v>32</v>
      </c>
    </row>
    <row r="1031" spans="1:13" ht="15.75" customHeight="1" x14ac:dyDescent="0.2">
      <c r="A1031" s="2">
        <v>9000</v>
      </c>
      <c r="B1031" s="2">
        <v>5</v>
      </c>
      <c r="C1031" s="2">
        <v>4</v>
      </c>
      <c r="D1031" s="2">
        <v>1919</v>
      </c>
      <c r="E1031" s="2">
        <v>1950</v>
      </c>
      <c r="F1031" s="2">
        <v>819</v>
      </c>
      <c r="G1031" s="2">
        <v>1</v>
      </c>
      <c r="H1031" s="2">
        <v>2</v>
      </c>
      <c r="I1031" s="2">
        <v>0</v>
      </c>
      <c r="J1031" s="2">
        <v>0</v>
      </c>
      <c r="K1031" s="2">
        <v>72000</v>
      </c>
      <c r="L1031" s="2" t="s">
        <v>13</v>
      </c>
      <c r="M1031" s="2" t="s">
        <v>32</v>
      </c>
    </row>
    <row r="1032" spans="1:13" ht="15.75" customHeight="1" x14ac:dyDescent="0.2">
      <c r="A1032" s="2">
        <v>8534</v>
      </c>
      <c r="B1032" s="2">
        <v>4</v>
      </c>
      <c r="C1032" s="2">
        <v>4</v>
      </c>
      <c r="D1032" s="2">
        <v>1925</v>
      </c>
      <c r="E1032" s="2">
        <v>1950</v>
      </c>
      <c r="F1032" s="2">
        <v>672</v>
      </c>
      <c r="G1032" s="2">
        <v>1</v>
      </c>
      <c r="H1032" s="2">
        <v>2</v>
      </c>
      <c r="I1032" s="2">
        <v>0</v>
      </c>
      <c r="J1032" s="2">
        <v>0</v>
      </c>
      <c r="K1032" s="2">
        <v>72000</v>
      </c>
      <c r="L1032" s="2" t="s">
        <v>13</v>
      </c>
      <c r="M1032" s="2" t="s">
        <v>32</v>
      </c>
    </row>
    <row r="1033" spans="1:13" ht="15.75" customHeight="1" x14ac:dyDescent="0.2">
      <c r="A1033" s="2">
        <v>5160</v>
      </c>
      <c r="B1033" s="2">
        <v>4</v>
      </c>
      <c r="C1033" s="2">
        <v>6</v>
      </c>
      <c r="D1033" s="2">
        <v>1923</v>
      </c>
      <c r="E1033" s="2">
        <v>1950</v>
      </c>
      <c r="F1033" s="2">
        <v>892</v>
      </c>
      <c r="G1033" s="2">
        <v>1</v>
      </c>
      <c r="H1033" s="2">
        <v>1</v>
      </c>
      <c r="I1033" s="2">
        <v>0</v>
      </c>
      <c r="J1033" s="2">
        <v>0</v>
      </c>
      <c r="K1033" s="2">
        <v>70000</v>
      </c>
      <c r="L1033" s="2" t="s">
        <v>17</v>
      </c>
      <c r="M1033" s="2" t="s">
        <v>32</v>
      </c>
    </row>
    <row r="1034" spans="1:13" ht="15.75" customHeight="1" x14ac:dyDescent="0.2">
      <c r="A1034" s="2">
        <v>7500</v>
      </c>
      <c r="B1034" s="2">
        <v>4</v>
      </c>
      <c r="C1034" s="2">
        <v>4</v>
      </c>
      <c r="D1034" s="2">
        <v>1920</v>
      </c>
      <c r="E1034" s="2">
        <v>1950</v>
      </c>
      <c r="F1034" s="2">
        <v>1128</v>
      </c>
      <c r="G1034" s="2">
        <v>1</v>
      </c>
      <c r="H1034" s="2">
        <v>2</v>
      </c>
      <c r="I1034" s="2">
        <v>0</v>
      </c>
      <c r="J1034" s="2">
        <v>2</v>
      </c>
      <c r="K1034" s="2">
        <v>68400</v>
      </c>
      <c r="L1034" s="2" t="s">
        <v>17</v>
      </c>
      <c r="M1034" s="2" t="s">
        <v>32</v>
      </c>
    </row>
    <row r="1035" spans="1:13" ht="15.75" customHeight="1" x14ac:dyDescent="0.2">
      <c r="A1035" s="2">
        <v>11067</v>
      </c>
      <c r="B1035" s="2">
        <v>2</v>
      </c>
      <c r="C1035" s="2">
        <v>4</v>
      </c>
      <c r="D1035" s="2">
        <v>1939</v>
      </c>
      <c r="E1035" s="2">
        <v>1950</v>
      </c>
      <c r="F1035" s="2">
        <v>845</v>
      </c>
      <c r="G1035" s="2">
        <v>1</v>
      </c>
      <c r="H1035" s="2">
        <v>1</v>
      </c>
      <c r="I1035" s="2">
        <v>0</v>
      </c>
      <c r="J1035" s="2">
        <v>1</v>
      </c>
      <c r="K1035" s="2">
        <v>68104</v>
      </c>
      <c r="L1035" s="2" t="s">
        <v>13</v>
      </c>
      <c r="M1035" s="2" t="s">
        <v>32</v>
      </c>
    </row>
    <row r="1036" spans="1:13" ht="15.75" customHeight="1" x14ac:dyDescent="0.2">
      <c r="A1036" s="2">
        <v>8967</v>
      </c>
      <c r="B1036" s="2">
        <v>5</v>
      </c>
      <c r="C1036" s="2">
        <v>2</v>
      </c>
      <c r="D1036" s="2">
        <v>1920</v>
      </c>
      <c r="E1036" s="2">
        <v>1950</v>
      </c>
      <c r="F1036" s="2">
        <v>1077</v>
      </c>
      <c r="G1036" s="2">
        <v>1</v>
      </c>
      <c r="H1036" s="2">
        <v>2</v>
      </c>
      <c r="I1036" s="2">
        <v>0</v>
      </c>
      <c r="J1036" s="2">
        <v>1</v>
      </c>
      <c r="K1036" s="2">
        <v>67000</v>
      </c>
      <c r="L1036" s="2" t="s">
        <v>26</v>
      </c>
      <c r="M1036" s="2" t="s">
        <v>32</v>
      </c>
    </row>
    <row r="1037" spans="1:13" ht="15.75" customHeight="1" x14ac:dyDescent="0.2">
      <c r="A1037" s="2">
        <v>9000</v>
      </c>
      <c r="B1037" s="2">
        <v>4</v>
      </c>
      <c r="C1037" s="2">
        <v>6</v>
      </c>
      <c r="D1037" s="2">
        <v>1920</v>
      </c>
      <c r="E1037" s="2">
        <v>1950</v>
      </c>
      <c r="F1037" s="2">
        <v>864</v>
      </c>
      <c r="G1037" s="2">
        <v>1</v>
      </c>
      <c r="H1037" s="2">
        <v>3</v>
      </c>
      <c r="I1037" s="2">
        <v>0</v>
      </c>
      <c r="J1037" s="2">
        <v>1</v>
      </c>
      <c r="K1037" s="2">
        <v>65000</v>
      </c>
      <c r="L1037" s="2" t="s">
        <v>13</v>
      </c>
      <c r="M1037" s="2" t="s">
        <v>32</v>
      </c>
    </row>
    <row r="1038" spans="1:13" ht="15.75" customHeight="1" x14ac:dyDescent="0.2">
      <c r="A1038" s="2">
        <v>4761</v>
      </c>
      <c r="B1038" s="2">
        <v>3</v>
      </c>
      <c r="C1038" s="2">
        <v>3</v>
      </c>
      <c r="D1038" s="2">
        <v>1918</v>
      </c>
      <c r="E1038" s="2">
        <v>1950</v>
      </c>
      <c r="F1038" s="2">
        <v>1020</v>
      </c>
      <c r="G1038" s="2">
        <v>1</v>
      </c>
      <c r="H1038" s="2">
        <v>2</v>
      </c>
      <c r="I1038" s="2">
        <v>0</v>
      </c>
      <c r="J1038" s="2">
        <v>0</v>
      </c>
      <c r="K1038" s="2">
        <v>64500</v>
      </c>
      <c r="L1038" s="2" t="s">
        <v>26</v>
      </c>
      <c r="M1038" s="2" t="s">
        <v>32</v>
      </c>
    </row>
    <row r="1039" spans="1:13" ht="15.75" customHeight="1" x14ac:dyDescent="0.2">
      <c r="A1039" s="2">
        <v>21780</v>
      </c>
      <c r="B1039" s="2">
        <v>2</v>
      </c>
      <c r="C1039" s="2">
        <v>4</v>
      </c>
      <c r="D1039" s="2">
        <v>1910</v>
      </c>
      <c r="E1039" s="2">
        <v>1950</v>
      </c>
      <c r="F1039" s="2">
        <v>810</v>
      </c>
      <c r="G1039" s="2">
        <v>1</v>
      </c>
      <c r="H1039" s="2">
        <v>1</v>
      </c>
      <c r="I1039" s="2">
        <v>0</v>
      </c>
      <c r="J1039" s="2">
        <v>1</v>
      </c>
      <c r="K1039" s="2">
        <v>57625</v>
      </c>
      <c r="L1039" s="2" t="s">
        <v>26</v>
      </c>
      <c r="M1039" s="2" t="s">
        <v>32</v>
      </c>
    </row>
    <row r="1040" spans="1:13" ht="15.75" customHeight="1" x14ac:dyDescent="0.2">
      <c r="A1040" s="2">
        <v>8712</v>
      </c>
      <c r="B1040" s="2">
        <v>5</v>
      </c>
      <c r="C1040" s="2">
        <v>5</v>
      </c>
      <c r="D1040" s="2">
        <v>1952</v>
      </c>
      <c r="E1040" s="2">
        <v>1952</v>
      </c>
      <c r="F1040" s="2">
        <v>1044</v>
      </c>
      <c r="G1040" s="2">
        <v>1</v>
      </c>
      <c r="H1040" s="2">
        <v>2</v>
      </c>
      <c r="I1040" s="2">
        <v>0</v>
      </c>
      <c r="J1040" s="2">
        <v>2</v>
      </c>
      <c r="K1040" s="2">
        <v>55993</v>
      </c>
      <c r="L1040" s="2" t="s">
        <v>13</v>
      </c>
      <c r="M1040" s="2" t="s">
        <v>32</v>
      </c>
    </row>
    <row r="1041" spans="1:13" ht="15.75" customHeight="1" x14ac:dyDescent="0.2">
      <c r="A1041" s="2">
        <v>5600</v>
      </c>
      <c r="B1041" s="2">
        <v>4</v>
      </c>
      <c r="C1041" s="2">
        <v>5</v>
      </c>
      <c r="D1041" s="2">
        <v>1930</v>
      </c>
      <c r="E1041" s="2">
        <v>1950</v>
      </c>
      <c r="F1041" s="2">
        <v>1092</v>
      </c>
      <c r="G1041" s="2">
        <v>2</v>
      </c>
      <c r="H1041" s="2">
        <v>3</v>
      </c>
      <c r="I1041" s="2">
        <v>0</v>
      </c>
      <c r="J1041" s="2">
        <v>0</v>
      </c>
      <c r="K1041" s="2">
        <v>55000</v>
      </c>
      <c r="L1041" s="2" t="s">
        <v>26</v>
      </c>
      <c r="M1041" s="2" t="s">
        <v>32</v>
      </c>
    </row>
    <row r="1042" spans="1:13" ht="15.75" customHeight="1" x14ac:dyDescent="0.2">
      <c r="A1042" s="2">
        <v>3636</v>
      </c>
      <c r="B1042" s="2">
        <v>4</v>
      </c>
      <c r="C1042" s="2">
        <v>4</v>
      </c>
      <c r="D1042" s="2">
        <v>1922</v>
      </c>
      <c r="E1042" s="2">
        <v>1950</v>
      </c>
      <c r="F1042" s="2">
        <v>796</v>
      </c>
      <c r="G1042" s="2">
        <v>1</v>
      </c>
      <c r="H1042" s="2">
        <v>2</v>
      </c>
      <c r="I1042" s="2">
        <v>0</v>
      </c>
      <c r="J1042" s="2">
        <v>0</v>
      </c>
      <c r="K1042" s="2">
        <v>55000</v>
      </c>
      <c r="L1042" s="2" t="s">
        <v>13</v>
      </c>
      <c r="M1042" s="2" t="s">
        <v>32</v>
      </c>
    </row>
    <row r="1043" spans="1:13" ht="15.75" customHeight="1" x14ac:dyDescent="0.2">
      <c r="A1043" s="2">
        <v>12366</v>
      </c>
      <c r="B1043" s="2">
        <v>3</v>
      </c>
      <c r="C1043" s="2">
        <v>5</v>
      </c>
      <c r="D1043" s="2">
        <v>1945</v>
      </c>
      <c r="E1043" s="2">
        <v>1950</v>
      </c>
      <c r="F1043" s="2">
        <v>729</v>
      </c>
      <c r="G1043" s="2">
        <v>1</v>
      </c>
      <c r="H1043" s="2">
        <v>2</v>
      </c>
      <c r="I1043" s="2">
        <v>0</v>
      </c>
      <c r="J1043" s="2">
        <v>0</v>
      </c>
      <c r="K1043" s="2">
        <v>51689</v>
      </c>
      <c r="L1043" s="2" t="s">
        <v>13</v>
      </c>
      <c r="M1043" s="2" t="s">
        <v>32</v>
      </c>
    </row>
    <row r="1044" spans="1:13" ht="15.75" customHeight="1" x14ac:dyDescent="0.2">
      <c r="A1044" s="2">
        <v>8712</v>
      </c>
      <c r="B1044" s="2">
        <v>4</v>
      </c>
      <c r="C1044" s="2">
        <v>7</v>
      </c>
      <c r="D1044" s="2">
        <v>1896</v>
      </c>
      <c r="E1044" s="2">
        <v>1950</v>
      </c>
      <c r="F1044" s="2">
        <v>952</v>
      </c>
      <c r="G1044" s="2">
        <v>1</v>
      </c>
      <c r="H1044" s="2">
        <v>3</v>
      </c>
      <c r="I1044" s="2">
        <v>0</v>
      </c>
      <c r="J1044" s="2">
        <v>1</v>
      </c>
      <c r="K1044" s="2">
        <v>50138</v>
      </c>
      <c r="L1044" s="2" t="s">
        <v>26</v>
      </c>
      <c r="M1044" s="2" t="s">
        <v>32</v>
      </c>
    </row>
    <row r="1045" spans="1:13" ht="15.75" customHeight="1" x14ac:dyDescent="0.2">
      <c r="A1045" s="2">
        <v>10320</v>
      </c>
      <c r="B1045" s="2">
        <v>4</v>
      </c>
      <c r="C1045" s="2">
        <v>1</v>
      </c>
      <c r="D1045" s="2">
        <v>1910</v>
      </c>
      <c r="E1045" s="2">
        <v>1950</v>
      </c>
      <c r="F1045" s="2">
        <v>1484</v>
      </c>
      <c r="G1045" s="2">
        <v>2</v>
      </c>
      <c r="H1045" s="2">
        <v>3</v>
      </c>
      <c r="I1045" s="2">
        <v>0</v>
      </c>
      <c r="J1045" s="2">
        <v>1</v>
      </c>
      <c r="K1045" s="2">
        <v>50000</v>
      </c>
      <c r="L1045" s="2" t="s">
        <v>26</v>
      </c>
      <c r="M1045" s="2" t="s">
        <v>32</v>
      </c>
    </row>
    <row r="1046" spans="1:13" ht="15.75" customHeight="1" x14ac:dyDescent="0.2">
      <c r="A1046" s="2">
        <v>9392</v>
      </c>
      <c r="B1046" s="2">
        <v>3</v>
      </c>
      <c r="C1046" s="2">
        <v>3</v>
      </c>
      <c r="D1046" s="2">
        <v>1900</v>
      </c>
      <c r="E1046" s="2">
        <v>1950</v>
      </c>
      <c r="F1046" s="2">
        <v>797</v>
      </c>
      <c r="G1046" s="2">
        <v>1</v>
      </c>
      <c r="H1046" s="2">
        <v>2</v>
      </c>
      <c r="I1046" s="2">
        <v>0</v>
      </c>
      <c r="J1046" s="2">
        <v>0</v>
      </c>
      <c r="K1046" s="2">
        <v>44000</v>
      </c>
      <c r="L1046" s="2" t="s">
        <v>26</v>
      </c>
      <c r="M1046" s="2" t="s">
        <v>32</v>
      </c>
    </row>
    <row r="1047" spans="1:13" ht="15.75" customHeight="1" x14ac:dyDescent="0.2">
      <c r="A1047" s="2">
        <v>8500</v>
      </c>
      <c r="B1047" s="2">
        <v>4</v>
      </c>
      <c r="C1047" s="2">
        <v>4</v>
      </c>
      <c r="D1047" s="2">
        <v>1920</v>
      </c>
      <c r="E1047" s="2">
        <v>1950</v>
      </c>
      <c r="F1047" s="2">
        <v>1317</v>
      </c>
      <c r="G1047" s="2">
        <v>1</v>
      </c>
      <c r="H1047" s="2">
        <v>3</v>
      </c>
      <c r="I1047" s="2">
        <v>0</v>
      </c>
      <c r="J1047" s="2">
        <v>1</v>
      </c>
      <c r="K1047" s="2">
        <v>40000</v>
      </c>
      <c r="L1047" s="2" t="s">
        <v>26</v>
      </c>
      <c r="M1047" s="2" t="s">
        <v>32</v>
      </c>
    </row>
    <row r="1048" spans="1:13" ht="15.75" customHeight="1" x14ac:dyDescent="0.2">
      <c r="A1048" s="2">
        <v>9000</v>
      </c>
      <c r="B1048" s="2">
        <v>2</v>
      </c>
      <c r="C1048" s="2">
        <v>3</v>
      </c>
      <c r="D1048" s="2">
        <v>1949</v>
      </c>
      <c r="E1048" s="2">
        <v>1950</v>
      </c>
      <c r="F1048" s="2">
        <v>480</v>
      </c>
      <c r="G1048" s="2">
        <v>0</v>
      </c>
      <c r="H1048" s="2">
        <v>1</v>
      </c>
      <c r="I1048" s="2">
        <v>0</v>
      </c>
      <c r="J1048" s="2">
        <v>1</v>
      </c>
      <c r="K1048" s="2">
        <v>35311</v>
      </c>
      <c r="L1048" s="2" t="s">
        <v>13</v>
      </c>
      <c r="M1048" s="2" t="s">
        <v>32</v>
      </c>
    </row>
    <row r="1049" spans="1:13" ht="15.75" customHeight="1" x14ac:dyDescent="0.2">
      <c r="A1049" s="2">
        <v>7879</v>
      </c>
      <c r="B1049" s="2">
        <v>4</v>
      </c>
      <c r="C1049" s="2">
        <v>5</v>
      </c>
      <c r="D1049" s="2">
        <v>1920</v>
      </c>
      <c r="E1049" s="2">
        <v>1950</v>
      </c>
      <c r="F1049" s="2">
        <v>720</v>
      </c>
      <c r="G1049" s="2">
        <v>1</v>
      </c>
      <c r="H1049" s="2">
        <v>2</v>
      </c>
      <c r="I1049" s="2">
        <v>0</v>
      </c>
      <c r="J1049" s="2">
        <v>0</v>
      </c>
      <c r="K1049" s="2">
        <v>34900</v>
      </c>
      <c r="L1049" s="2" t="s">
        <v>13</v>
      </c>
      <c r="M1049" s="2" t="s">
        <v>32</v>
      </c>
    </row>
    <row r="1050" spans="1:13" ht="15.75" customHeight="1" x14ac:dyDescent="0.2">
      <c r="A1050" s="2">
        <v>14584</v>
      </c>
      <c r="B1050" s="2">
        <v>1</v>
      </c>
      <c r="C1050" s="2">
        <v>5</v>
      </c>
      <c r="D1050" s="2">
        <v>1952</v>
      </c>
      <c r="E1050" s="2">
        <v>1952</v>
      </c>
      <c r="F1050" s="2">
        <v>733</v>
      </c>
      <c r="G1050" s="2">
        <v>1</v>
      </c>
      <c r="H1050" s="2">
        <v>2</v>
      </c>
      <c r="I1050" s="2">
        <v>0</v>
      </c>
      <c r="J1050" s="2">
        <v>2</v>
      </c>
      <c r="K1050" s="2">
        <v>13100</v>
      </c>
      <c r="L1050" s="2" t="s">
        <v>30</v>
      </c>
      <c r="M1050" s="2" t="s">
        <v>32</v>
      </c>
    </row>
    <row r="1051" spans="1:13" ht="15.75" customHeight="1" x14ac:dyDescent="0.2">
      <c r="A1051" s="2">
        <v>3612</v>
      </c>
      <c r="B1051" s="2">
        <v>6</v>
      </c>
      <c r="C1051" s="2">
        <v>5</v>
      </c>
      <c r="D1051" s="2">
        <v>1993</v>
      </c>
      <c r="E1051" s="2">
        <v>1994</v>
      </c>
      <c r="F1051" s="2">
        <v>1320</v>
      </c>
      <c r="G1051" s="2">
        <v>2</v>
      </c>
      <c r="H1051" s="2">
        <v>3</v>
      </c>
      <c r="I1051" s="2">
        <v>0</v>
      </c>
      <c r="J1051" s="2">
        <v>2</v>
      </c>
      <c r="K1051" s="2">
        <v>137000</v>
      </c>
      <c r="L1051" s="2" t="s">
        <v>13</v>
      </c>
      <c r="M1051" s="2" t="s">
        <v>45</v>
      </c>
    </row>
    <row r="1052" spans="1:13" ht="15.75" customHeight="1" x14ac:dyDescent="0.2">
      <c r="A1052" s="2">
        <v>3964</v>
      </c>
      <c r="B1052" s="2">
        <v>6</v>
      </c>
      <c r="C1052" s="2">
        <v>4</v>
      </c>
      <c r="D1052" s="2">
        <v>1973</v>
      </c>
      <c r="E1052" s="2">
        <v>1973</v>
      </c>
      <c r="F1052" s="2">
        <v>2521</v>
      </c>
      <c r="G1052" s="2">
        <v>2</v>
      </c>
      <c r="H1052" s="2">
        <v>5</v>
      </c>
      <c r="I1052" s="2">
        <v>1</v>
      </c>
      <c r="J1052" s="2">
        <v>2</v>
      </c>
      <c r="K1052" s="2">
        <v>151400</v>
      </c>
      <c r="L1052" s="2" t="s">
        <v>13</v>
      </c>
      <c r="M1052" s="2" t="s">
        <v>41</v>
      </c>
    </row>
    <row r="1053" spans="1:13" ht="15.75" customHeight="1" x14ac:dyDescent="0.2">
      <c r="A1053" s="2">
        <v>4224</v>
      </c>
      <c r="B1053" s="2">
        <v>5</v>
      </c>
      <c r="C1053" s="2">
        <v>5</v>
      </c>
      <c r="D1053" s="2">
        <v>1976</v>
      </c>
      <c r="E1053" s="2">
        <v>1976</v>
      </c>
      <c r="F1053" s="2">
        <v>1142</v>
      </c>
      <c r="G1053" s="2">
        <v>1</v>
      </c>
      <c r="H1053" s="2">
        <v>3</v>
      </c>
      <c r="I1053" s="2">
        <v>1</v>
      </c>
      <c r="J1053" s="2">
        <v>2</v>
      </c>
      <c r="K1053" s="2">
        <v>134000</v>
      </c>
      <c r="L1053" s="2" t="s">
        <v>13</v>
      </c>
      <c r="M1053" s="2" t="s">
        <v>41</v>
      </c>
    </row>
    <row r="1054" spans="1:13" ht="15.75" customHeight="1" x14ac:dyDescent="0.2">
      <c r="A1054" s="2">
        <v>4224</v>
      </c>
      <c r="B1054" s="2">
        <v>5</v>
      </c>
      <c r="C1054" s="2">
        <v>7</v>
      </c>
      <c r="D1054" s="2">
        <v>1976</v>
      </c>
      <c r="E1054" s="2">
        <v>1976</v>
      </c>
      <c r="F1054" s="2">
        <v>1060</v>
      </c>
      <c r="G1054" s="2">
        <v>1</v>
      </c>
      <c r="H1054" s="2">
        <v>3</v>
      </c>
      <c r="I1054" s="2">
        <v>1</v>
      </c>
      <c r="J1054" s="2">
        <v>2</v>
      </c>
      <c r="K1054" s="2">
        <v>129900</v>
      </c>
      <c r="L1054" s="2" t="s">
        <v>13</v>
      </c>
      <c r="M1054" s="2" t="s">
        <v>41</v>
      </c>
    </row>
    <row r="1055" spans="1:13" ht="15.75" customHeight="1" x14ac:dyDescent="0.2">
      <c r="A1055" s="2">
        <v>2665</v>
      </c>
      <c r="B1055" s="2">
        <v>5</v>
      </c>
      <c r="C1055" s="2">
        <v>7</v>
      </c>
      <c r="D1055" s="2">
        <v>1976</v>
      </c>
      <c r="E1055" s="2">
        <v>1976</v>
      </c>
      <c r="F1055" s="2">
        <v>1475</v>
      </c>
      <c r="G1055" s="2">
        <v>2</v>
      </c>
      <c r="H1055" s="2">
        <v>4</v>
      </c>
      <c r="I1055" s="2">
        <v>1</v>
      </c>
      <c r="J1055" s="2">
        <v>1</v>
      </c>
      <c r="K1055" s="2">
        <v>129500</v>
      </c>
      <c r="L1055" s="2" t="s">
        <v>13</v>
      </c>
      <c r="M1055" s="2" t="s">
        <v>41</v>
      </c>
    </row>
    <row r="1056" spans="1:13" ht="15.75" customHeight="1" x14ac:dyDescent="0.2">
      <c r="A1056" s="2">
        <v>2665</v>
      </c>
      <c r="B1056" s="2">
        <v>5</v>
      </c>
      <c r="C1056" s="2">
        <v>6</v>
      </c>
      <c r="D1056" s="2">
        <v>1977</v>
      </c>
      <c r="E1056" s="2">
        <v>1977</v>
      </c>
      <c r="F1056" s="2">
        <v>1475</v>
      </c>
      <c r="G1056" s="2">
        <v>2</v>
      </c>
      <c r="H1056" s="2">
        <v>4</v>
      </c>
      <c r="I1056" s="2">
        <v>1</v>
      </c>
      <c r="J1056" s="2">
        <v>1</v>
      </c>
      <c r="K1056" s="2">
        <v>127000</v>
      </c>
      <c r="L1056" s="2" t="s">
        <v>13</v>
      </c>
      <c r="M1056" s="2" t="s">
        <v>41</v>
      </c>
    </row>
    <row r="1057" spans="1:13" ht="15.75" customHeight="1" x14ac:dyDescent="0.2">
      <c r="A1057" s="2">
        <v>4224</v>
      </c>
      <c r="B1057" s="2">
        <v>5</v>
      </c>
      <c r="C1057" s="2">
        <v>6</v>
      </c>
      <c r="D1057" s="2">
        <v>1975</v>
      </c>
      <c r="E1057" s="2">
        <v>1975</v>
      </c>
      <c r="F1057" s="2">
        <v>1040</v>
      </c>
      <c r="G1057" s="2">
        <v>1</v>
      </c>
      <c r="H1057" s="2">
        <v>3</v>
      </c>
      <c r="I1057" s="2">
        <v>0</v>
      </c>
      <c r="J1057" s="2">
        <v>2</v>
      </c>
      <c r="K1057" s="2">
        <v>124000</v>
      </c>
      <c r="L1057" s="2" t="s">
        <v>13</v>
      </c>
      <c r="M1057" s="2" t="s">
        <v>41</v>
      </c>
    </row>
    <row r="1058" spans="1:13" ht="15.75" customHeight="1" x14ac:dyDescent="0.2">
      <c r="A1058" s="2">
        <v>2394</v>
      </c>
      <c r="B1058" s="2">
        <v>5</v>
      </c>
      <c r="C1058" s="2">
        <v>6</v>
      </c>
      <c r="D1058" s="2">
        <v>1973</v>
      </c>
      <c r="E1058" s="2">
        <v>1973</v>
      </c>
      <c r="F1058" s="2">
        <v>945</v>
      </c>
      <c r="G1058" s="2">
        <v>1</v>
      </c>
      <c r="H1058" s="2">
        <v>2</v>
      </c>
      <c r="I1058" s="2">
        <v>1</v>
      </c>
      <c r="J1058" s="2">
        <v>1</v>
      </c>
      <c r="K1058" s="2">
        <v>119500</v>
      </c>
      <c r="L1058" s="2" t="s">
        <v>13</v>
      </c>
      <c r="M1058" s="2" t="s">
        <v>41</v>
      </c>
    </row>
    <row r="1059" spans="1:13" ht="15.75" customHeight="1" x14ac:dyDescent="0.2">
      <c r="A1059" s="2">
        <v>2665</v>
      </c>
      <c r="B1059" s="2">
        <v>5</v>
      </c>
      <c r="C1059" s="2">
        <v>6</v>
      </c>
      <c r="D1059" s="2">
        <v>1976</v>
      </c>
      <c r="E1059" s="2">
        <v>1976</v>
      </c>
      <c r="F1059" s="2">
        <v>1304</v>
      </c>
      <c r="G1059" s="2">
        <v>1</v>
      </c>
      <c r="H1059" s="2">
        <v>3</v>
      </c>
      <c r="I1059" s="2">
        <v>1</v>
      </c>
      <c r="J1059" s="2">
        <v>1</v>
      </c>
      <c r="K1059" s="2">
        <v>115000</v>
      </c>
      <c r="L1059" s="2" t="s">
        <v>13</v>
      </c>
      <c r="M1059" s="2" t="s">
        <v>41</v>
      </c>
    </row>
    <row r="1060" spans="1:13" ht="15.75" customHeight="1" x14ac:dyDescent="0.2">
      <c r="A1060" s="2">
        <v>1533</v>
      </c>
      <c r="B1060" s="2">
        <v>4</v>
      </c>
      <c r="C1060" s="2">
        <v>5</v>
      </c>
      <c r="D1060" s="2">
        <v>1970</v>
      </c>
      <c r="E1060" s="2">
        <v>1970</v>
      </c>
      <c r="F1060" s="2">
        <v>992</v>
      </c>
      <c r="G1060" s="2">
        <v>1</v>
      </c>
      <c r="H1060" s="2">
        <v>2</v>
      </c>
      <c r="I1060" s="2">
        <v>0</v>
      </c>
      <c r="J1060" s="2">
        <v>1</v>
      </c>
      <c r="K1060" s="2">
        <v>106500</v>
      </c>
      <c r="L1060" s="2" t="s">
        <v>13</v>
      </c>
      <c r="M1060" s="2" t="s">
        <v>41</v>
      </c>
    </row>
    <row r="1061" spans="1:13" ht="15.75" customHeight="1" x14ac:dyDescent="0.2">
      <c r="A1061" s="2">
        <v>1974</v>
      </c>
      <c r="B1061" s="2">
        <v>4</v>
      </c>
      <c r="C1061" s="2">
        <v>7</v>
      </c>
      <c r="D1061" s="2">
        <v>1973</v>
      </c>
      <c r="E1061" s="2">
        <v>2006</v>
      </c>
      <c r="F1061" s="2">
        <v>988</v>
      </c>
      <c r="G1061" s="2">
        <v>1</v>
      </c>
      <c r="H1061" s="2">
        <v>2</v>
      </c>
      <c r="I1061" s="2">
        <v>0</v>
      </c>
      <c r="J1061" s="2">
        <v>1</v>
      </c>
      <c r="K1061" s="2">
        <v>105000</v>
      </c>
      <c r="L1061" s="2" t="s">
        <v>17</v>
      </c>
      <c r="M1061" s="2" t="s">
        <v>41</v>
      </c>
    </row>
    <row r="1062" spans="1:13" ht="15.75" customHeight="1" x14ac:dyDescent="0.2">
      <c r="A1062" s="2">
        <v>2665</v>
      </c>
      <c r="B1062" s="2">
        <v>5</v>
      </c>
      <c r="C1062" s="2">
        <v>6</v>
      </c>
      <c r="D1062" s="2">
        <v>1977</v>
      </c>
      <c r="E1062" s="2">
        <v>1977</v>
      </c>
      <c r="F1062" s="2">
        <v>1304</v>
      </c>
      <c r="G1062" s="2">
        <v>1</v>
      </c>
      <c r="H1062" s="2">
        <v>3</v>
      </c>
      <c r="I1062" s="2">
        <v>1</v>
      </c>
      <c r="J1062" s="2">
        <v>1</v>
      </c>
      <c r="K1062" s="2">
        <v>104500</v>
      </c>
      <c r="L1062" s="2" t="s">
        <v>13</v>
      </c>
      <c r="M1062" s="2" t="s">
        <v>41</v>
      </c>
    </row>
    <row r="1063" spans="1:13" ht="15.75" customHeight="1" x14ac:dyDescent="0.2">
      <c r="A1063" s="2">
        <v>1477</v>
      </c>
      <c r="B1063" s="2">
        <v>6</v>
      </c>
      <c r="C1063" s="2">
        <v>9</v>
      </c>
      <c r="D1063" s="2">
        <v>1970</v>
      </c>
      <c r="E1063" s="2">
        <v>2007</v>
      </c>
      <c r="F1063" s="2">
        <v>1092</v>
      </c>
      <c r="G1063" s="2">
        <v>2</v>
      </c>
      <c r="H1063" s="2">
        <v>3</v>
      </c>
      <c r="I1063" s="2">
        <v>0</v>
      </c>
      <c r="J1063" s="2">
        <v>0</v>
      </c>
      <c r="K1063" s="2">
        <v>98000</v>
      </c>
      <c r="L1063" s="2" t="s">
        <v>17</v>
      </c>
      <c r="M1063" s="2" t="s">
        <v>41</v>
      </c>
    </row>
    <row r="1064" spans="1:13" ht="15.75" customHeight="1" x14ac:dyDescent="0.2">
      <c r="A1064" s="2">
        <v>1533</v>
      </c>
      <c r="B1064" s="2">
        <v>4</v>
      </c>
      <c r="C1064" s="2">
        <v>6</v>
      </c>
      <c r="D1064" s="2">
        <v>1970</v>
      </c>
      <c r="E1064" s="2">
        <v>2008</v>
      </c>
      <c r="F1064" s="2">
        <v>1344</v>
      </c>
      <c r="G1064" s="2">
        <v>1</v>
      </c>
      <c r="H1064" s="2">
        <v>3</v>
      </c>
      <c r="I1064" s="2">
        <v>1</v>
      </c>
      <c r="J1064" s="2">
        <v>0</v>
      </c>
      <c r="K1064" s="2">
        <v>97000</v>
      </c>
      <c r="L1064" s="2" t="s">
        <v>13</v>
      </c>
      <c r="M1064" s="2" t="s">
        <v>41</v>
      </c>
    </row>
    <row r="1065" spans="1:13" ht="15.75" customHeight="1" x14ac:dyDescent="0.2">
      <c r="A1065" s="2">
        <v>1596</v>
      </c>
      <c r="B1065" s="2">
        <v>4</v>
      </c>
      <c r="C1065" s="2">
        <v>6</v>
      </c>
      <c r="D1065" s="2">
        <v>1973</v>
      </c>
      <c r="E1065" s="2">
        <v>1973</v>
      </c>
      <c r="F1065" s="2">
        <v>988</v>
      </c>
      <c r="G1065" s="2">
        <v>1</v>
      </c>
      <c r="H1065" s="2">
        <v>1</v>
      </c>
      <c r="I1065" s="2">
        <v>1</v>
      </c>
      <c r="J1065" s="2">
        <v>1</v>
      </c>
      <c r="K1065" s="2">
        <v>94900</v>
      </c>
      <c r="L1065" s="2" t="s">
        <v>13</v>
      </c>
      <c r="M1065" s="2" t="s">
        <v>41</v>
      </c>
    </row>
    <row r="1066" spans="1:13" ht="15.75" customHeight="1" x14ac:dyDescent="0.2">
      <c r="A1066" s="2">
        <v>1495</v>
      </c>
      <c r="B1066" s="2">
        <v>4</v>
      </c>
      <c r="C1066" s="2">
        <v>6</v>
      </c>
      <c r="D1066" s="2">
        <v>1970</v>
      </c>
      <c r="E1066" s="2">
        <v>1970</v>
      </c>
      <c r="F1066" s="2">
        <v>1092</v>
      </c>
      <c r="G1066" s="2">
        <v>1</v>
      </c>
      <c r="H1066" s="2">
        <v>3</v>
      </c>
      <c r="I1066" s="2">
        <v>0</v>
      </c>
      <c r="J1066" s="2">
        <v>0</v>
      </c>
      <c r="K1066" s="2">
        <v>93900</v>
      </c>
      <c r="L1066" s="2" t="s">
        <v>13</v>
      </c>
      <c r="M1066" s="2" t="s">
        <v>41</v>
      </c>
    </row>
    <row r="1067" spans="1:13" ht="15.75" customHeight="1" x14ac:dyDescent="0.2">
      <c r="A1067" s="2">
        <v>1533</v>
      </c>
      <c r="B1067" s="2">
        <v>5</v>
      </c>
      <c r="C1067" s="2">
        <v>7</v>
      </c>
      <c r="D1067" s="2">
        <v>1970</v>
      </c>
      <c r="E1067" s="2">
        <v>1970</v>
      </c>
      <c r="F1067" s="2">
        <v>630</v>
      </c>
      <c r="G1067" s="2">
        <v>1</v>
      </c>
      <c r="H1067" s="2">
        <v>1</v>
      </c>
      <c r="I1067" s="2">
        <v>0</v>
      </c>
      <c r="J1067" s="2">
        <v>0</v>
      </c>
      <c r="K1067" s="2">
        <v>92000</v>
      </c>
      <c r="L1067" s="2" t="s">
        <v>13</v>
      </c>
      <c r="M1067" s="2" t="s">
        <v>41</v>
      </c>
    </row>
    <row r="1068" spans="1:13" ht="15.75" customHeight="1" x14ac:dyDescent="0.2">
      <c r="A1068" s="2">
        <v>1596</v>
      </c>
      <c r="B1068" s="2">
        <v>4</v>
      </c>
      <c r="C1068" s="2">
        <v>5</v>
      </c>
      <c r="D1068" s="2">
        <v>1973</v>
      </c>
      <c r="E1068" s="2">
        <v>1973</v>
      </c>
      <c r="F1068" s="2">
        <v>988</v>
      </c>
      <c r="G1068" s="2">
        <v>1</v>
      </c>
      <c r="H1068" s="2">
        <v>2</v>
      </c>
      <c r="I1068" s="2">
        <v>0</v>
      </c>
      <c r="J1068" s="2">
        <v>1</v>
      </c>
      <c r="K1068" s="2">
        <v>91000</v>
      </c>
      <c r="L1068" s="2" t="s">
        <v>13</v>
      </c>
      <c r="M1068" s="2" t="s">
        <v>41</v>
      </c>
    </row>
    <row r="1069" spans="1:13" ht="15.75" customHeight="1" x14ac:dyDescent="0.2">
      <c r="A1069" s="2">
        <v>1936</v>
      </c>
      <c r="B1069" s="2">
        <v>4</v>
      </c>
      <c r="C1069" s="2">
        <v>7</v>
      </c>
      <c r="D1069" s="2">
        <v>1970</v>
      </c>
      <c r="E1069" s="2">
        <v>1970</v>
      </c>
      <c r="F1069" s="2">
        <v>1092</v>
      </c>
      <c r="G1069" s="2">
        <v>1</v>
      </c>
      <c r="H1069" s="2">
        <v>3</v>
      </c>
      <c r="I1069" s="2">
        <v>0</v>
      </c>
      <c r="J1069" s="2">
        <v>0</v>
      </c>
      <c r="K1069" s="2">
        <v>90500</v>
      </c>
      <c r="L1069" s="2" t="s">
        <v>13</v>
      </c>
      <c r="M1069" s="2" t="s">
        <v>41</v>
      </c>
    </row>
    <row r="1070" spans="1:13" ht="15.75" customHeight="1" x14ac:dyDescent="0.2">
      <c r="A1070" s="2">
        <v>1900</v>
      </c>
      <c r="B1070" s="2">
        <v>4</v>
      </c>
      <c r="C1070" s="2">
        <v>4</v>
      </c>
      <c r="D1070" s="2">
        <v>1970</v>
      </c>
      <c r="E1070" s="2">
        <v>1970</v>
      </c>
      <c r="F1070" s="2">
        <v>1092</v>
      </c>
      <c r="G1070" s="2">
        <v>1</v>
      </c>
      <c r="H1070" s="2">
        <v>3</v>
      </c>
      <c r="I1070" s="2">
        <v>0</v>
      </c>
      <c r="J1070" s="2">
        <v>0</v>
      </c>
      <c r="K1070" s="2">
        <v>88250</v>
      </c>
      <c r="L1070" s="2" t="s">
        <v>13</v>
      </c>
      <c r="M1070" s="2" t="s">
        <v>41</v>
      </c>
    </row>
    <row r="1071" spans="1:13" ht="15.75" customHeight="1" x14ac:dyDescent="0.2">
      <c r="A1071" s="2">
        <v>2217</v>
      </c>
      <c r="B1071" s="2">
        <v>4</v>
      </c>
      <c r="C1071" s="2">
        <v>4</v>
      </c>
      <c r="D1071" s="2">
        <v>1970</v>
      </c>
      <c r="E1071" s="2">
        <v>1970</v>
      </c>
      <c r="F1071" s="2">
        <v>1092</v>
      </c>
      <c r="G1071" s="2">
        <v>1</v>
      </c>
      <c r="H1071" s="2">
        <v>3</v>
      </c>
      <c r="I1071" s="2">
        <v>0</v>
      </c>
      <c r="J1071" s="2">
        <v>1</v>
      </c>
      <c r="K1071" s="2">
        <v>88000</v>
      </c>
      <c r="L1071" s="2" t="s">
        <v>13</v>
      </c>
      <c r="M1071" s="2" t="s">
        <v>41</v>
      </c>
    </row>
    <row r="1072" spans="1:13" ht="15.75" customHeight="1" x14ac:dyDescent="0.2">
      <c r="A1072" s="2">
        <v>1533</v>
      </c>
      <c r="B1072" s="2">
        <v>4</v>
      </c>
      <c r="C1072" s="2">
        <v>5</v>
      </c>
      <c r="D1072" s="2">
        <v>1970</v>
      </c>
      <c r="E1072" s="2">
        <v>1970</v>
      </c>
      <c r="F1072" s="2">
        <v>1092</v>
      </c>
      <c r="G1072" s="2">
        <v>1</v>
      </c>
      <c r="H1072" s="2">
        <v>3</v>
      </c>
      <c r="I1072" s="2">
        <v>0</v>
      </c>
      <c r="J1072" s="2">
        <v>1</v>
      </c>
      <c r="K1072" s="2">
        <v>87550</v>
      </c>
      <c r="L1072" s="2" t="s">
        <v>13</v>
      </c>
      <c r="M1072" s="2" t="s">
        <v>41</v>
      </c>
    </row>
    <row r="1073" spans="1:13" ht="15.75" customHeight="1" x14ac:dyDescent="0.2">
      <c r="A1073" s="2">
        <v>1526</v>
      </c>
      <c r="B1073" s="2">
        <v>4</v>
      </c>
      <c r="C1073" s="2">
        <v>8</v>
      </c>
      <c r="D1073" s="2">
        <v>1970</v>
      </c>
      <c r="E1073" s="2">
        <v>2002</v>
      </c>
      <c r="F1073" s="2">
        <v>630</v>
      </c>
      <c r="G1073" s="2">
        <v>1</v>
      </c>
      <c r="H1073" s="2">
        <v>1</v>
      </c>
      <c r="I1073" s="2">
        <v>0</v>
      </c>
      <c r="J1073" s="2">
        <v>1</v>
      </c>
      <c r="K1073" s="2">
        <v>86000</v>
      </c>
      <c r="L1073" s="2" t="s">
        <v>17</v>
      </c>
      <c r="M1073" s="2" t="s">
        <v>41</v>
      </c>
    </row>
    <row r="1074" spans="1:13" ht="15.75" customHeight="1" x14ac:dyDescent="0.2">
      <c r="A1074" s="2">
        <v>1890</v>
      </c>
      <c r="B1074" s="2">
        <v>4</v>
      </c>
      <c r="C1074" s="2">
        <v>6</v>
      </c>
      <c r="D1074" s="2">
        <v>1972</v>
      </c>
      <c r="E1074" s="2">
        <v>1972</v>
      </c>
      <c r="F1074" s="2">
        <v>1092</v>
      </c>
      <c r="G1074" s="2">
        <v>1</v>
      </c>
      <c r="H1074" s="2">
        <v>3</v>
      </c>
      <c r="I1074" s="2">
        <v>0</v>
      </c>
      <c r="J1074" s="2">
        <v>1</v>
      </c>
      <c r="K1074" s="2">
        <v>85500</v>
      </c>
      <c r="L1074" s="2" t="s">
        <v>13</v>
      </c>
      <c r="M1074" s="2" t="s">
        <v>41</v>
      </c>
    </row>
    <row r="1075" spans="1:13" ht="15.75" customHeight="1" x14ac:dyDescent="0.2">
      <c r="A1075" s="2">
        <v>1504</v>
      </c>
      <c r="B1075" s="2">
        <v>4</v>
      </c>
      <c r="C1075" s="2">
        <v>4</v>
      </c>
      <c r="D1075" s="2">
        <v>1972</v>
      </c>
      <c r="E1075" s="2">
        <v>1972</v>
      </c>
      <c r="F1075" s="2">
        <v>1092</v>
      </c>
      <c r="G1075" s="2">
        <v>1</v>
      </c>
      <c r="H1075" s="2">
        <v>3</v>
      </c>
      <c r="I1075" s="2">
        <v>0</v>
      </c>
      <c r="J1075" s="2">
        <v>1</v>
      </c>
      <c r="K1075" s="2">
        <v>85500</v>
      </c>
      <c r="L1075" s="2" t="s">
        <v>13</v>
      </c>
      <c r="M1075" s="2" t="s">
        <v>41</v>
      </c>
    </row>
    <row r="1076" spans="1:13" ht="15.75" customHeight="1" x14ac:dyDescent="0.2">
      <c r="A1076" s="2">
        <v>2592</v>
      </c>
      <c r="B1076" s="2">
        <v>5</v>
      </c>
      <c r="C1076" s="2">
        <v>3</v>
      </c>
      <c r="D1076" s="2">
        <v>1976</v>
      </c>
      <c r="E1076" s="2">
        <v>1976</v>
      </c>
      <c r="F1076" s="2">
        <v>1112</v>
      </c>
      <c r="G1076" s="2">
        <v>1</v>
      </c>
      <c r="H1076" s="2">
        <v>3</v>
      </c>
      <c r="I1076" s="2">
        <v>0</v>
      </c>
      <c r="J1076" s="2">
        <v>1</v>
      </c>
      <c r="K1076" s="2">
        <v>85000</v>
      </c>
      <c r="L1076" s="2" t="s">
        <v>13</v>
      </c>
      <c r="M1076" s="2" t="s">
        <v>41</v>
      </c>
    </row>
    <row r="1077" spans="1:13" ht="15.75" customHeight="1" x14ac:dyDescent="0.2">
      <c r="A1077" s="2">
        <v>1936</v>
      </c>
      <c r="B1077" s="2">
        <v>4</v>
      </c>
      <c r="C1077" s="2">
        <v>6</v>
      </c>
      <c r="D1077" s="2">
        <v>1970</v>
      </c>
      <c r="E1077" s="2">
        <v>1970</v>
      </c>
      <c r="F1077" s="2">
        <v>630</v>
      </c>
      <c r="G1077" s="2">
        <v>1</v>
      </c>
      <c r="H1077" s="2">
        <v>1</v>
      </c>
      <c r="I1077" s="2">
        <v>0</v>
      </c>
      <c r="J1077" s="2">
        <v>0</v>
      </c>
      <c r="K1077" s="2">
        <v>84500</v>
      </c>
      <c r="L1077" s="2" t="s">
        <v>13</v>
      </c>
      <c r="M1077" s="2" t="s">
        <v>41</v>
      </c>
    </row>
    <row r="1078" spans="1:13" ht="15.75" customHeight="1" x14ac:dyDescent="0.2">
      <c r="A1078" s="2">
        <v>1974</v>
      </c>
      <c r="B1078" s="2">
        <v>4</v>
      </c>
      <c r="C1078" s="2">
        <v>5</v>
      </c>
      <c r="D1078" s="2">
        <v>1973</v>
      </c>
      <c r="E1078" s="2">
        <v>1973</v>
      </c>
      <c r="F1078" s="2">
        <v>1092</v>
      </c>
      <c r="G1078" s="2">
        <v>1</v>
      </c>
      <c r="H1078" s="2">
        <v>3</v>
      </c>
      <c r="I1078" s="2">
        <v>0</v>
      </c>
      <c r="J1078" s="2">
        <v>1</v>
      </c>
      <c r="K1078" s="2">
        <v>83500</v>
      </c>
      <c r="L1078" s="2" t="s">
        <v>13</v>
      </c>
      <c r="M1078" s="2" t="s">
        <v>41</v>
      </c>
    </row>
    <row r="1079" spans="1:13" ht="15.75" customHeight="1" x14ac:dyDescent="0.2">
      <c r="A1079" s="2">
        <v>1890</v>
      </c>
      <c r="B1079" s="2">
        <v>4</v>
      </c>
      <c r="C1079" s="2">
        <v>7</v>
      </c>
      <c r="D1079" s="2">
        <v>1972</v>
      </c>
      <c r="E1079" s="2">
        <v>1972</v>
      </c>
      <c r="F1079" s="2">
        <v>630</v>
      </c>
      <c r="G1079" s="2">
        <v>1</v>
      </c>
      <c r="H1079" s="2">
        <v>1</v>
      </c>
      <c r="I1079" s="2">
        <v>0</v>
      </c>
      <c r="J1079" s="2">
        <v>0</v>
      </c>
      <c r="K1079" s="2">
        <v>81000</v>
      </c>
      <c r="L1079" s="2" t="s">
        <v>17</v>
      </c>
      <c r="M1079" s="2" t="s">
        <v>41</v>
      </c>
    </row>
    <row r="1080" spans="1:13" ht="15.75" customHeight="1" x14ac:dyDescent="0.2">
      <c r="A1080" s="2">
        <v>1477</v>
      </c>
      <c r="B1080" s="2">
        <v>4</v>
      </c>
      <c r="C1080" s="2">
        <v>4</v>
      </c>
      <c r="D1080" s="2">
        <v>1970</v>
      </c>
      <c r="E1080" s="2">
        <v>1970</v>
      </c>
      <c r="F1080" s="2">
        <v>630</v>
      </c>
      <c r="G1080" s="2">
        <v>1</v>
      </c>
      <c r="H1080" s="2">
        <v>1</v>
      </c>
      <c r="I1080" s="2">
        <v>0</v>
      </c>
      <c r="J1080" s="2">
        <v>1</v>
      </c>
      <c r="K1080" s="2">
        <v>80000</v>
      </c>
      <c r="L1080" s="2" t="s">
        <v>13</v>
      </c>
      <c r="M1080" s="2" t="s">
        <v>41</v>
      </c>
    </row>
    <row r="1081" spans="1:13" ht="15.75" customHeight="1" x14ac:dyDescent="0.2">
      <c r="A1081" s="2">
        <v>1526</v>
      </c>
      <c r="B1081" s="2">
        <v>4</v>
      </c>
      <c r="C1081" s="2">
        <v>5</v>
      </c>
      <c r="D1081" s="2">
        <v>1970</v>
      </c>
      <c r="E1081" s="2">
        <v>1970</v>
      </c>
      <c r="F1081" s="2">
        <v>1092</v>
      </c>
      <c r="G1081" s="2">
        <v>1</v>
      </c>
      <c r="H1081" s="2">
        <v>3</v>
      </c>
      <c r="I1081" s="2">
        <v>0</v>
      </c>
      <c r="J1081" s="2">
        <v>0</v>
      </c>
      <c r="K1081" s="2">
        <v>79500</v>
      </c>
      <c r="L1081" s="2" t="s">
        <v>13</v>
      </c>
      <c r="M1081" s="2" t="s">
        <v>41</v>
      </c>
    </row>
    <row r="1082" spans="1:13" ht="15.75" customHeight="1" x14ac:dyDescent="0.2">
      <c r="A1082" s="2">
        <v>1484</v>
      </c>
      <c r="B1082" s="2">
        <v>4</v>
      </c>
      <c r="C1082" s="2">
        <v>4</v>
      </c>
      <c r="D1082" s="2">
        <v>1972</v>
      </c>
      <c r="E1082" s="2">
        <v>1972</v>
      </c>
      <c r="F1082" s="2">
        <v>1092</v>
      </c>
      <c r="G1082" s="2">
        <v>1</v>
      </c>
      <c r="H1082" s="2">
        <v>3</v>
      </c>
      <c r="I1082" s="2">
        <v>0</v>
      </c>
      <c r="J1082" s="2">
        <v>1</v>
      </c>
      <c r="K1082" s="2">
        <v>79400</v>
      </c>
      <c r="L1082" s="2" t="s">
        <v>13</v>
      </c>
      <c r="M1082" s="2" t="s">
        <v>41</v>
      </c>
    </row>
    <row r="1083" spans="1:13" ht="15.75" customHeight="1" x14ac:dyDescent="0.2">
      <c r="A1083" s="2">
        <v>1476</v>
      </c>
      <c r="B1083" s="2">
        <v>4</v>
      </c>
      <c r="C1083" s="2">
        <v>7</v>
      </c>
      <c r="D1083" s="2">
        <v>1970</v>
      </c>
      <c r="E1083" s="2">
        <v>1970</v>
      </c>
      <c r="F1083" s="2">
        <v>1092</v>
      </c>
      <c r="G1083" s="2">
        <v>1</v>
      </c>
      <c r="H1083" s="2">
        <v>3</v>
      </c>
      <c r="I1083" s="2">
        <v>0</v>
      </c>
      <c r="J1083" s="2">
        <v>0</v>
      </c>
      <c r="K1083" s="2">
        <v>76000</v>
      </c>
      <c r="L1083" s="2" t="s">
        <v>13</v>
      </c>
      <c r="M1083" s="2" t="s">
        <v>41</v>
      </c>
    </row>
    <row r="1084" spans="1:13" ht="15.75" customHeight="1" x14ac:dyDescent="0.2">
      <c r="A1084" s="2">
        <v>1491</v>
      </c>
      <c r="B1084" s="2">
        <v>4</v>
      </c>
      <c r="C1084" s="2">
        <v>6</v>
      </c>
      <c r="D1084" s="2">
        <v>1972</v>
      </c>
      <c r="E1084" s="2">
        <v>1972</v>
      </c>
      <c r="F1084" s="2">
        <v>630</v>
      </c>
      <c r="G1084" s="2">
        <v>1</v>
      </c>
      <c r="H1084" s="2">
        <v>1</v>
      </c>
      <c r="I1084" s="2">
        <v>0</v>
      </c>
      <c r="J1084" s="2">
        <v>0</v>
      </c>
      <c r="K1084" s="2">
        <v>75500</v>
      </c>
      <c r="L1084" s="2" t="s">
        <v>13</v>
      </c>
      <c r="M1084" s="2" t="s">
        <v>41</v>
      </c>
    </row>
    <row r="1085" spans="1:13" ht="15.75" customHeight="1" x14ac:dyDescent="0.2">
      <c r="A1085" s="2">
        <v>1890</v>
      </c>
      <c r="B1085" s="2">
        <v>4</v>
      </c>
      <c r="C1085" s="2">
        <v>3</v>
      </c>
      <c r="D1085" s="2">
        <v>1976</v>
      </c>
      <c r="E1085" s="2">
        <v>1976</v>
      </c>
      <c r="F1085" s="2">
        <v>1092</v>
      </c>
      <c r="G1085" s="2">
        <v>1</v>
      </c>
      <c r="H1085" s="2">
        <v>3</v>
      </c>
      <c r="I1085" s="2">
        <v>0</v>
      </c>
      <c r="J1085" s="2">
        <v>1</v>
      </c>
      <c r="K1085" s="2">
        <v>75190</v>
      </c>
      <c r="L1085" s="2" t="s">
        <v>13</v>
      </c>
      <c r="M1085" s="2" t="s">
        <v>41</v>
      </c>
    </row>
    <row r="1086" spans="1:13" ht="15.75" customHeight="1" x14ac:dyDescent="0.2">
      <c r="A1086" s="2">
        <v>2001</v>
      </c>
      <c r="B1086" s="2">
        <v>4</v>
      </c>
      <c r="C1086" s="2">
        <v>5</v>
      </c>
      <c r="D1086" s="2">
        <v>1970</v>
      </c>
      <c r="E1086" s="2">
        <v>1970</v>
      </c>
      <c r="F1086" s="2">
        <v>1092</v>
      </c>
      <c r="G1086" s="2">
        <v>1</v>
      </c>
      <c r="H1086" s="2">
        <v>3</v>
      </c>
      <c r="I1086" s="2">
        <v>0</v>
      </c>
      <c r="J1086" s="2">
        <v>1</v>
      </c>
      <c r="K1086" s="2">
        <v>75000</v>
      </c>
      <c r="L1086" s="2" t="s">
        <v>13</v>
      </c>
      <c r="M1086" s="2" t="s">
        <v>41</v>
      </c>
    </row>
    <row r="1087" spans="1:13" ht="15.75" customHeight="1" x14ac:dyDescent="0.2">
      <c r="A1087" s="2">
        <v>1470</v>
      </c>
      <c r="B1087" s="2">
        <v>4</v>
      </c>
      <c r="C1087" s="2">
        <v>6</v>
      </c>
      <c r="D1087" s="2">
        <v>1970</v>
      </c>
      <c r="E1087" s="2">
        <v>1970</v>
      </c>
      <c r="F1087" s="2">
        <v>630</v>
      </c>
      <c r="G1087" s="2">
        <v>1</v>
      </c>
      <c r="H1087" s="2">
        <v>1</v>
      </c>
      <c r="I1087" s="2">
        <v>0</v>
      </c>
      <c r="J1087" s="2">
        <v>0</v>
      </c>
      <c r="K1087" s="2">
        <v>73000</v>
      </c>
      <c r="L1087" s="2" t="s">
        <v>13</v>
      </c>
      <c r="M1087" s="2" t="s">
        <v>41</v>
      </c>
    </row>
    <row r="1088" spans="1:13" ht="15.75" customHeight="1" x14ac:dyDescent="0.2">
      <c r="A1088" s="2">
        <v>1894</v>
      </c>
      <c r="B1088" s="2">
        <v>4</v>
      </c>
      <c r="C1088" s="2">
        <v>5</v>
      </c>
      <c r="D1088" s="2">
        <v>1970</v>
      </c>
      <c r="E1088" s="2">
        <v>1970</v>
      </c>
      <c r="F1088" s="2">
        <v>1092</v>
      </c>
      <c r="G1088" s="2">
        <v>1</v>
      </c>
      <c r="H1088" s="2">
        <v>3</v>
      </c>
      <c r="I1088" s="2">
        <v>0</v>
      </c>
      <c r="J1088" s="2">
        <v>1</v>
      </c>
      <c r="K1088" s="2">
        <v>71000</v>
      </c>
      <c r="L1088" s="2" t="s">
        <v>13</v>
      </c>
      <c r="M1088" s="2" t="s">
        <v>41</v>
      </c>
    </row>
    <row r="1089" spans="1:13" ht="15.75" customHeight="1" x14ac:dyDescent="0.2">
      <c r="A1089" s="2">
        <v>23730</v>
      </c>
      <c r="B1089" s="2">
        <v>7</v>
      </c>
      <c r="C1089" s="2">
        <v>5</v>
      </c>
      <c r="D1089" s="2">
        <v>1996</v>
      </c>
      <c r="E1089" s="2">
        <v>1997</v>
      </c>
      <c r="F1089" s="2">
        <v>2032</v>
      </c>
      <c r="G1089" s="2">
        <v>3</v>
      </c>
      <c r="H1089" s="2">
        <v>3</v>
      </c>
      <c r="I1089" s="2">
        <v>0</v>
      </c>
      <c r="J1089" s="2">
        <v>3</v>
      </c>
      <c r="K1089" s="2">
        <v>300000</v>
      </c>
      <c r="L1089" s="2" t="s">
        <v>13</v>
      </c>
      <c r="M1089" s="2" t="s">
        <v>39</v>
      </c>
    </row>
    <row r="1090" spans="1:13" ht="15.75" customHeight="1" x14ac:dyDescent="0.2">
      <c r="A1090" s="2">
        <v>9892</v>
      </c>
      <c r="B1090" s="2">
        <v>8</v>
      </c>
      <c r="C1090" s="2">
        <v>5</v>
      </c>
      <c r="D1090" s="2">
        <v>1994</v>
      </c>
      <c r="E1090" s="2">
        <v>1995</v>
      </c>
      <c r="F1090" s="2">
        <v>1803</v>
      </c>
      <c r="G1090" s="2">
        <v>2</v>
      </c>
      <c r="H1090" s="2">
        <v>3</v>
      </c>
      <c r="I1090" s="2">
        <v>2</v>
      </c>
      <c r="J1090" s="2">
        <v>2</v>
      </c>
      <c r="K1090" s="2">
        <v>285000</v>
      </c>
      <c r="L1090" s="2" t="s">
        <v>17</v>
      </c>
      <c r="M1090" s="2" t="s">
        <v>39</v>
      </c>
    </row>
    <row r="1091" spans="1:13" ht="15.75" customHeight="1" x14ac:dyDescent="0.2">
      <c r="A1091" s="2">
        <v>13265</v>
      </c>
      <c r="B1091" s="2">
        <v>8</v>
      </c>
      <c r="C1091" s="2">
        <v>5</v>
      </c>
      <c r="D1091" s="2">
        <v>2002</v>
      </c>
      <c r="E1091" s="2">
        <v>2002</v>
      </c>
      <c r="F1091" s="2">
        <v>1689</v>
      </c>
      <c r="G1091" s="2">
        <v>2</v>
      </c>
      <c r="H1091" s="2">
        <v>3</v>
      </c>
      <c r="I1091" s="2">
        <v>2</v>
      </c>
      <c r="J1091" s="2">
        <v>3</v>
      </c>
      <c r="K1091" s="2">
        <v>271000</v>
      </c>
      <c r="L1091" s="2" t="s">
        <v>13</v>
      </c>
      <c r="M1091" s="2" t="s">
        <v>39</v>
      </c>
    </row>
    <row r="1092" spans="1:13" ht="15.75" customHeight="1" x14ac:dyDescent="0.2">
      <c r="A1092" s="2">
        <v>11050</v>
      </c>
      <c r="B1092" s="2">
        <v>8</v>
      </c>
      <c r="C1092" s="2">
        <v>5</v>
      </c>
      <c r="D1092" s="2">
        <v>1998</v>
      </c>
      <c r="E1092" s="2">
        <v>1999</v>
      </c>
      <c r="F1092" s="2">
        <v>1916</v>
      </c>
      <c r="G1092" s="2">
        <v>2</v>
      </c>
      <c r="H1092" s="2">
        <v>3</v>
      </c>
      <c r="I1092" s="2">
        <v>1</v>
      </c>
      <c r="J1092" s="2">
        <v>3</v>
      </c>
      <c r="K1092" s="2">
        <v>254900</v>
      </c>
      <c r="L1092" s="2" t="s">
        <v>13</v>
      </c>
      <c r="M1092" s="2" t="s">
        <v>39</v>
      </c>
    </row>
    <row r="1093" spans="1:13" ht="15.75" customHeight="1" x14ac:dyDescent="0.2">
      <c r="A1093" s="2">
        <v>10125</v>
      </c>
      <c r="B1093" s="2">
        <v>8</v>
      </c>
      <c r="C1093" s="2">
        <v>5</v>
      </c>
      <c r="D1093" s="2">
        <v>2000</v>
      </c>
      <c r="E1093" s="2">
        <v>2001</v>
      </c>
      <c r="F1093" s="2">
        <v>2052</v>
      </c>
      <c r="G1093" s="2">
        <v>2</v>
      </c>
      <c r="H1093" s="2">
        <v>3</v>
      </c>
      <c r="I1093" s="2">
        <v>1</v>
      </c>
      <c r="J1093" s="2">
        <v>3</v>
      </c>
      <c r="K1093" s="2">
        <v>251000</v>
      </c>
      <c r="L1093" s="2" t="s">
        <v>13</v>
      </c>
      <c r="M1093" s="2" t="s">
        <v>39</v>
      </c>
    </row>
    <row r="1094" spans="1:13" ht="15.75" customHeight="1" x14ac:dyDescent="0.2">
      <c r="A1094" s="2">
        <v>12864</v>
      </c>
      <c r="B1094" s="2">
        <v>7</v>
      </c>
      <c r="C1094" s="2">
        <v>5</v>
      </c>
      <c r="D1094" s="2">
        <v>2002</v>
      </c>
      <c r="E1094" s="2">
        <v>2002</v>
      </c>
      <c r="F1094" s="2">
        <v>1409</v>
      </c>
      <c r="G1094" s="2">
        <v>1</v>
      </c>
      <c r="H1094" s="2">
        <v>1</v>
      </c>
      <c r="I1094" s="2">
        <v>1</v>
      </c>
      <c r="J1094" s="2">
        <v>2</v>
      </c>
      <c r="K1094" s="2">
        <v>245000</v>
      </c>
      <c r="L1094" s="2" t="s">
        <v>13</v>
      </c>
      <c r="M1094" s="2" t="s">
        <v>39</v>
      </c>
    </row>
    <row r="1095" spans="1:13" ht="15.75" customHeight="1" x14ac:dyDescent="0.2">
      <c r="A1095" s="2">
        <v>23580</v>
      </c>
      <c r="B1095" s="2">
        <v>6</v>
      </c>
      <c r="C1095" s="2">
        <v>6</v>
      </c>
      <c r="D1095" s="2">
        <v>1979</v>
      </c>
      <c r="E1095" s="2">
        <v>1979</v>
      </c>
      <c r="F1095" s="2">
        <v>1625</v>
      </c>
      <c r="G1095" s="2">
        <v>2</v>
      </c>
      <c r="H1095" s="2">
        <v>3</v>
      </c>
      <c r="I1095" s="2">
        <v>1</v>
      </c>
      <c r="J1095" s="2">
        <v>2</v>
      </c>
      <c r="K1095" s="2">
        <v>242500</v>
      </c>
      <c r="L1095" s="2" t="s">
        <v>13</v>
      </c>
      <c r="M1095" s="2" t="s">
        <v>39</v>
      </c>
    </row>
    <row r="1096" spans="1:13" ht="15.75" customHeight="1" x14ac:dyDescent="0.2">
      <c r="A1096" s="2">
        <v>12118</v>
      </c>
      <c r="B1096" s="2">
        <v>7</v>
      </c>
      <c r="C1096" s="2">
        <v>5</v>
      </c>
      <c r="D1096" s="2">
        <v>2004</v>
      </c>
      <c r="E1096" s="2">
        <v>2005</v>
      </c>
      <c r="F1096" s="2">
        <v>1710</v>
      </c>
      <c r="G1096" s="2">
        <v>2</v>
      </c>
      <c r="H1096" s="2">
        <v>3</v>
      </c>
      <c r="I1096" s="2">
        <v>1</v>
      </c>
      <c r="J1096" s="2">
        <v>2</v>
      </c>
      <c r="K1096" s="2">
        <v>240000</v>
      </c>
      <c r="L1096" s="2" t="s">
        <v>13</v>
      </c>
      <c r="M1096" s="2" t="s">
        <v>39</v>
      </c>
    </row>
    <row r="1097" spans="1:13" ht="15.75" customHeight="1" x14ac:dyDescent="0.2">
      <c r="A1097" s="2">
        <v>12822</v>
      </c>
      <c r="B1097" s="2">
        <v>7</v>
      </c>
      <c r="C1097" s="2">
        <v>5</v>
      </c>
      <c r="D1097" s="2">
        <v>2003</v>
      </c>
      <c r="E1097" s="2">
        <v>2003</v>
      </c>
      <c r="F1097" s="2">
        <v>2149</v>
      </c>
      <c r="G1097" s="2">
        <v>1</v>
      </c>
      <c r="H1097" s="2">
        <v>1</v>
      </c>
      <c r="I1097" s="2">
        <v>1</v>
      </c>
      <c r="J1097" s="2">
        <v>2</v>
      </c>
      <c r="K1097" s="2">
        <v>239686</v>
      </c>
      <c r="L1097" s="2" t="s">
        <v>13</v>
      </c>
      <c r="M1097" s="2" t="s">
        <v>39</v>
      </c>
    </row>
    <row r="1098" spans="1:13" ht="15.75" customHeight="1" x14ac:dyDescent="0.2">
      <c r="A1098" s="2">
        <v>12961</v>
      </c>
      <c r="B1098" s="2">
        <v>6</v>
      </c>
      <c r="C1098" s="2">
        <v>5</v>
      </c>
      <c r="D1098" s="2">
        <v>1993</v>
      </c>
      <c r="E1098" s="2">
        <v>1994</v>
      </c>
      <c r="F1098" s="2">
        <v>1797</v>
      </c>
      <c r="G1098" s="2">
        <v>2</v>
      </c>
      <c r="H1098" s="2">
        <v>3</v>
      </c>
      <c r="I1098" s="2">
        <v>1</v>
      </c>
      <c r="J1098" s="2">
        <v>2</v>
      </c>
      <c r="K1098" s="2">
        <v>231000</v>
      </c>
      <c r="L1098" s="2" t="s">
        <v>17</v>
      </c>
      <c r="M1098" s="2" t="s">
        <v>39</v>
      </c>
    </row>
    <row r="1099" spans="1:13" ht="15.75" customHeight="1" x14ac:dyDescent="0.2">
      <c r="A1099" s="2">
        <v>9990</v>
      </c>
      <c r="B1099" s="2">
        <v>4</v>
      </c>
      <c r="C1099" s="2">
        <v>5</v>
      </c>
      <c r="D1099" s="2">
        <v>1991</v>
      </c>
      <c r="E1099" s="2">
        <v>1991</v>
      </c>
      <c r="F1099" s="2">
        <v>1689</v>
      </c>
      <c r="G1099" s="2">
        <v>2</v>
      </c>
      <c r="H1099" s="2">
        <v>3</v>
      </c>
      <c r="I1099" s="2">
        <v>1</v>
      </c>
      <c r="J1099" s="2">
        <v>2</v>
      </c>
      <c r="K1099" s="2">
        <v>228500</v>
      </c>
      <c r="L1099" s="2" t="s">
        <v>13</v>
      </c>
      <c r="M1099" s="2" t="s">
        <v>39</v>
      </c>
    </row>
    <row r="1100" spans="1:13" ht="15.75" customHeight="1" x14ac:dyDescent="0.2">
      <c r="A1100" s="2">
        <v>12209</v>
      </c>
      <c r="B1100" s="2">
        <v>6</v>
      </c>
      <c r="C1100" s="2">
        <v>5</v>
      </c>
      <c r="D1100" s="2">
        <v>2001</v>
      </c>
      <c r="E1100" s="2">
        <v>2002</v>
      </c>
      <c r="F1100" s="2">
        <v>1961</v>
      </c>
      <c r="G1100" s="2">
        <v>2</v>
      </c>
      <c r="H1100" s="2">
        <v>3</v>
      </c>
      <c r="I1100" s="2">
        <v>1</v>
      </c>
      <c r="J1100" s="2">
        <v>2</v>
      </c>
      <c r="K1100" s="2">
        <v>215000</v>
      </c>
      <c r="L1100" s="2" t="s">
        <v>13</v>
      </c>
      <c r="M1100" s="2" t="s">
        <v>39</v>
      </c>
    </row>
    <row r="1101" spans="1:13" ht="15.75" customHeight="1" x14ac:dyDescent="0.2">
      <c r="A1101" s="2">
        <v>10000</v>
      </c>
      <c r="B1101" s="2">
        <v>5</v>
      </c>
      <c r="C1101" s="2">
        <v>5</v>
      </c>
      <c r="D1101" s="2">
        <v>2002</v>
      </c>
      <c r="E1101" s="2">
        <v>2002</v>
      </c>
      <c r="F1101" s="2">
        <v>1392</v>
      </c>
      <c r="G1101" s="2">
        <v>2</v>
      </c>
      <c r="H1101" s="2">
        <v>3</v>
      </c>
      <c r="I1101" s="2">
        <v>1</v>
      </c>
      <c r="J1101" s="2">
        <v>3</v>
      </c>
      <c r="K1101" s="2">
        <v>215000</v>
      </c>
      <c r="L1101" s="2" t="s">
        <v>13</v>
      </c>
      <c r="M1101" s="2" t="s">
        <v>39</v>
      </c>
    </row>
    <row r="1102" spans="1:13" ht="15.75" customHeight="1" x14ac:dyDescent="0.2">
      <c r="A1102" s="2">
        <v>7020</v>
      </c>
      <c r="B1102" s="2">
        <v>7</v>
      </c>
      <c r="C1102" s="2">
        <v>5</v>
      </c>
      <c r="D1102" s="2">
        <v>1997</v>
      </c>
      <c r="E1102" s="2">
        <v>1997</v>
      </c>
      <c r="F1102" s="2">
        <v>1368</v>
      </c>
      <c r="G1102" s="2">
        <v>2</v>
      </c>
      <c r="H1102" s="2">
        <v>2</v>
      </c>
      <c r="I1102" s="2">
        <v>0</v>
      </c>
      <c r="J1102" s="2">
        <v>4</v>
      </c>
      <c r="K1102" s="2">
        <v>215000</v>
      </c>
      <c r="L1102" s="2" t="s">
        <v>17</v>
      </c>
      <c r="M1102" s="2" t="s">
        <v>39</v>
      </c>
    </row>
    <row r="1103" spans="1:13" ht="15.75" customHeight="1" x14ac:dyDescent="0.2">
      <c r="A1103" s="2">
        <v>11050</v>
      </c>
      <c r="B1103" s="2">
        <v>7</v>
      </c>
      <c r="C1103" s="2">
        <v>5</v>
      </c>
      <c r="D1103" s="2">
        <v>1996</v>
      </c>
      <c r="E1103" s="2">
        <v>1997</v>
      </c>
      <c r="F1103" s="2">
        <v>1820</v>
      </c>
      <c r="G1103" s="2">
        <v>2</v>
      </c>
      <c r="H1103" s="2">
        <v>3</v>
      </c>
      <c r="I1103" s="2">
        <v>1</v>
      </c>
      <c r="J1103" s="2">
        <v>3</v>
      </c>
      <c r="K1103" s="2">
        <v>213000</v>
      </c>
      <c r="L1103" s="2" t="s">
        <v>13</v>
      </c>
      <c r="M1103" s="2" t="s">
        <v>39</v>
      </c>
    </row>
    <row r="1104" spans="1:13" ht="15.75" customHeight="1" x14ac:dyDescent="0.2">
      <c r="A1104" s="2">
        <v>9928</v>
      </c>
      <c r="B1104" s="2">
        <v>7</v>
      </c>
      <c r="C1104" s="2">
        <v>5</v>
      </c>
      <c r="D1104" s="2">
        <v>1991</v>
      </c>
      <c r="E1104" s="2">
        <v>1992</v>
      </c>
      <c r="F1104" s="2">
        <v>1478</v>
      </c>
      <c r="G1104" s="2">
        <v>2</v>
      </c>
      <c r="H1104" s="2">
        <v>3</v>
      </c>
      <c r="I1104" s="2">
        <v>1</v>
      </c>
      <c r="J1104" s="2">
        <v>2</v>
      </c>
      <c r="K1104" s="2">
        <v>210000</v>
      </c>
      <c r="L1104" s="2" t="s">
        <v>13</v>
      </c>
      <c r="M1104" s="2" t="s">
        <v>39</v>
      </c>
    </row>
    <row r="1105" spans="1:13" ht="15.75" customHeight="1" x14ac:dyDescent="0.2">
      <c r="A1105" s="2">
        <v>8940</v>
      </c>
      <c r="B1105" s="2">
        <v>7</v>
      </c>
      <c r="C1105" s="2">
        <v>5</v>
      </c>
      <c r="D1105" s="2">
        <v>1997</v>
      </c>
      <c r="E1105" s="2">
        <v>1998</v>
      </c>
      <c r="F1105" s="2">
        <v>1344</v>
      </c>
      <c r="G1105" s="2">
        <v>2</v>
      </c>
      <c r="H1105" s="2">
        <v>2</v>
      </c>
      <c r="I1105" s="2">
        <v>0</v>
      </c>
      <c r="J1105" s="2">
        <v>4</v>
      </c>
      <c r="K1105" s="2">
        <v>209200</v>
      </c>
      <c r="L1105" s="2" t="s">
        <v>17</v>
      </c>
      <c r="M1105" s="2" t="s">
        <v>39</v>
      </c>
    </row>
    <row r="1106" spans="1:13" ht="15.75" customHeight="1" x14ac:dyDescent="0.2">
      <c r="A1106" s="2">
        <v>9116</v>
      </c>
      <c r="B1106" s="2">
        <v>8</v>
      </c>
      <c r="C1106" s="2">
        <v>5</v>
      </c>
      <c r="D1106" s="2">
        <v>2001</v>
      </c>
      <c r="E1106" s="2">
        <v>2001</v>
      </c>
      <c r="F1106" s="2">
        <v>1491</v>
      </c>
      <c r="G1106" s="2">
        <v>2</v>
      </c>
      <c r="H1106" s="2">
        <v>3</v>
      </c>
      <c r="I1106" s="2">
        <v>0</v>
      </c>
      <c r="J1106" s="2">
        <v>2</v>
      </c>
      <c r="K1106" s="2">
        <v>209000</v>
      </c>
      <c r="L1106" s="2" t="s">
        <v>13</v>
      </c>
      <c r="M1106" s="2" t="s">
        <v>39</v>
      </c>
    </row>
    <row r="1107" spans="1:13" ht="15.75" customHeight="1" x14ac:dyDescent="0.2">
      <c r="A1107" s="2">
        <v>7060</v>
      </c>
      <c r="B1107" s="2">
        <v>7</v>
      </c>
      <c r="C1107" s="2">
        <v>5</v>
      </c>
      <c r="D1107" s="2">
        <v>1997</v>
      </c>
      <c r="E1107" s="2">
        <v>1998</v>
      </c>
      <c r="F1107" s="2">
        <v>1344</v>
      </c>
      <c r="G1107" s="2">
        <v>2</v>
      </c>
      <c r="H1107" s="2">
        <v>2</v>
      </c>
      <c r="I1107" s="2">
        <v>0</v>
      </c>
      <c r="J1107" s="2">
        <v>4</v>
      </c>
      <c r="K1107" s="2">
        <v>206300</v>
      </c>
      <c r="L1107" s="2" t="s">
        <v>17</v>
      </c>
      <c r="M1107" s="2" t="s">
        <v>39</v>
      </c>
    </row>
    <row r="1108" spans="1:13" ht="15.75" customHeight="1" x14ac:dyDescent="0.2">
      <c r="A1108" s="2">
        <v>9196</v>
      </c>
      <c r="B1108" s="2">
        <v>7</v>
      </c>
      <c r="C1108" s="2">
        <v>5</v>
      </c>
      <c r="D1108" s="2">
        <v>2003</v>
      </c>
      <c r="E1108" s="2">
        <v>2003</v>
      </c>
      <c r="F1108" s="2">
        <v>1560</v>
      </c>
      <c r="G1108" s="2">
        <v>2</v>
      </c>
      <c r="H1108" s="2">
        <v>3</v>
      </c>
      <c r="I1108" s="2">
        <v>0</v>
      </c>
      <c r="J1108" s="2">
        <v>2</v>
      </c>
      <c r="K1108" s="2">
        <v>201000</v>
      </c>
      <c r="L1108" s="2" t="s">
        <v>13</v>
      </c>
      <c r="M1108" s="2" t="s">
        <v>39</v>
      </c>
    </row>
    <row r="1109" spans="1:13" ht="15.75" customHeight="1" x14ac:dyDescent="0.2">
      <c r="A1109" s="2">
        <v>9819</v>
      </c>
      <c r="B1109" s="2">
        <v>6</v>
      </c>
      <c r="C1109" s="2">
        <v>5</v>
      </c>
      <c r="D1109" s="2">
        <v>1977</v>
      </c>
      <c r="E1109" s="2">
        <v>1977</v>
      </c>
      <c r="F1109" s="2">
        <v>1567</v>
      </c>
      <c r="G1109" s="2">
        <v>2</v>
      </c>
      <c r="H1109" s="2">
        <v>2</v>
      </c>
      <c r="I1109" s="2">
        <v>2</v>
      </c>
      <c r="J1109" s="2">
        <v>2</v>
      </c>
      <c r="K1109" s="2">
        <v>196000</v>
      </c>
      <c r="L1109" s="2" t="s">
        <v>13</v>
      </c>
      <c r="M1109" s="2" t="s">
        <v>39</v>
      </c>
    </row>
    <row r="1110" spans="1:13" ht="15.75" customHeight="1" x14ac:dyDescent="0.2">
      <c r="A1110" s="2">
        <v>33983</v>
      </c>
      <c r="B1110" s="2">
        <v>5</v>
      </c>
      <c r="C1110" s="2">
        <v>6</v>
      </c>
      <c r="D1110" s="2">
        <v>1977</v>
      </c>
      <c r="E1110" s="2">
        <v>1994</v>
      </c>
      <c r="F1110" s="2">
        <v>1676</v>
      </c>
      <c r="G1110" s="2">
        <v>1</v>
      </c>
      <c r="H1110" s="2">
        <v>3</v>
      </c>
      <c r="I1110" s="2">
        <v>2</v>
      </c>
      <c r="J1110" s="2">
        <v>2</v>
      </c>
      <c r="K1110" s="2">
        <v>196000</v>
      </c>
      <c r="L1110" s="2" t="s">
        <v>26</v>
      </c>
      <c r="M1110" s="2" t="s">
        <v>39</v>
      </c>
    </row>
    <row r="1111" spans="1:13" ht="15.75" customHeight="1" x14ac:dyDescent="0.2">
      <c r="A1111" s="2">
        <v>9620</v>
      </c>
      <c r="B1111" s="2">
        <v>6</v>
      </c>
      <c r="C1111" s="2">
        <v>7</v>
      </c>
      <c r="D1111" s="2">
        <v>1977</v>
      </c>
      <c r="E1111" s="2">
        <v>1977</v>
      </c>
      <c r="F1111" s="2">
        <v>1285</v>
      </c>
      <c r="G1111" s="2">
        <v>2</v>
      </c>
      <c r="H1111" s="2">
        <v>3</v>
      </c>
      <c r="I1111" s="2">
        <v>1</v>
      </c>
      <c r="J1111" s="2">
        <v>2</v>
      </c>
      <c r="K1111" s="2">
        <v>190000</v>
      </c>
      <c r="L1111" s="2" t="s">
        <v>13</v>
      </c>
      <c r="M1111" s="2" t="s">
        <v>39</v>
      </c>
    </row>
    <row r="1112" spans="1:13" ht="15.75" customHeight="1" x14ac:dyDescent="0.2">
      <c r="A1112" s="2">
        <v>15957</v>
      </c>
      <c r="B1112" s="2">
        <v>6</v>
      </c>
      <c r="C1112" s="2">
        <v>6</v>
      </c>
      <c r="D1112" s="2">
        <v>1977</v>
      </c>
      <c r="E1112" s="2">
        <v>1977</v>
      </c>
      <c r="F1112" s="2">
        <v>1356</v>
      </c>
      <c r="G1112" s="2">
        <v>2</v>
      </c>
      <c r="H1112" s="2">
        <v>3</v>
      </c>
      <c r="I1112" s="2">
        <v>1</v>
      </c>
      <c r="J1112" s="2">
        <v>2</v>
      </c>
      <c r="K1112" s="2">
        <v>188000</v>
      </c>
      <c r="L1112" s="2" t="s">
        <v>13</v>
      </c>
      <c r="M1112" s="2" t="s">
        <v>39</v>
      </c>
    </row>
    <row r="1113" spans="1:13" ht="15.75" customHeight="1" x14ac:dyDescent="0.2">
      <c r="A1113" s="2">
        <v>9297</v>
      </c>
      <c r="B1113" s="2">
        <v>5</v>
      </c>
      <c r="C1113" s="2">
        <v>5</v>
      </c>
      <c r="D1113" s="2">
        <v>1976</v>
      </c>
      <c r="E1113" s="2">
        <v>1976</v>
      </c>
      <c r="F1113" s="2">
        <v>1728</v>
      </c>
      <c r="G1113" s="2">
        <v>2</v>
      </c>
      <c r="H1113" s="2">
        <v>4</v>
      </c>
      <c r="I1113" s="2">
        <v>0</v>
      </c>
      <c r="J1113" s="2">
        <v>2</v>
      </c>
      <c r="K1113" s="2">
        <v>188000</v>
      </c>
      <c r="L1113" s="2" t="s">
        <v>13</v>
      </c>
      <c r="M1113" s="2" t="s">
        <v>39</v>
      </c>
    </row>
    <row r="1114" spans="1:13" ht="15.75" customHeight="1" x14ac:dyDescent="0.2">
      <c r="A1114" s="2">
        <v>9627</v>
      </c>
      <c r="B1114" s="2">
        <v>7</v>
      </c>
      <c r="C1114" s="2">
        <v>5</v>
      </c>
      <c r="D1114" s="2">
        <v>1993</v>
      </c>
      <c r="E1114" s="2">
        <v>1994</v>
      </c>
      <c r="F1114" s="2">
        <v>2000</v>
      </c>
      <c r="G1114" s="2">
        <v>2</v>
      </c>
      <c r="H1114" s="2">
        <v>3</v>
      </c>
      <c r="I1114" s="2">
        <v>1</v>
      </c>
      <c r="J1114" s="2">
        <v>3</v>
      </c>
      <c r="K1114" s="2">
        <v>188000</v>
      </c>
      <c r="L1114" s="2" t="s">
        <v>13</v>
      </c>
      <c r="M1114" s="2" t="s">
        <v>39</v>
      </c>
    </row>
    <row r="1115" spans="1:13" ht="15.75" customHeight="1" x14ac:dyDescent="0.2">
      <c r="A1115" s="2">
        <v>12150</v>
      </c>
      <c r="B1115" s="2">
        <v>6</v>
      </c>
      <c r="C1115" s="2">
        <v>6</v>
      </c>
      <c r="D1115" s="2">
        <v>1979</v>
      </c>
      <c r="E1115" s="2">
        <v>1979</v>
      </c>
      <c r="F1115" s="2">
        <v>1299</v>
      </c>
      <c r="G1115" s="2">
        <v>2</v>
      </c>
      <c r="H1115" s="2">
        <v>2</v>
      </c>
      <c r="I1115" s="2">
        <v>1</v>
      </c>
      <c r="J1115" s="2">
        <v>2</v>
      </c>
      <c r="K1115" s="2">
        <v>183500</v>
      </c>
      <c r="L1115" s="2" t="s">
        <v>13</v>
      </c>
      <c r="M1115" s="2" t="s">
        <v>39</v>
      </c>
    </row>
    <row r="1116" spans="1:13" ht="15.75" customHeight="1" x14ac:dyDescent="0.2">
      <c r="A1116" s="2">
        <v>10114</v>
      </c>
      <c r="B1116" s="2">
        <v>5</v>
      </c>
      <c r="C1116" s="2">
        <v>5</v>
      </c>
      <c r="D1116" s="2">
        <v>2004</v>
      </c>
      <c r="E1116" s="2">
        <v>2005</v>
      </c>
      <c r="F1116" s="2">
        <v>1430</v>
      </c>
      <c r="G1116" s="2">
        <v>2</v>
      </c>
      <c r="H1116" s="2">
        <v>3</v>
      </c>
      <c r="I1116" s="2">
        <v>0</v>
      </c>
      <c r="J1116" s="2">
        <v>2</v>
      </c>
      <c r="K1116" s="2">
        <v>173500</v>
      </c>
      <c r="L1116" s="2" t="s">
        <v>13</v>
      </c>
      <c r="M1116" s="2" t="s">
        <v>39</v>
      </c>
    </row>
    <row r="1117" spans="1:13" ht="15.75" customHeight="1" x14ac:dyDescent="0.2">
      <c r="A1117" s="2">
        <v>9360</v>
      </c>
      <c r="B1117" s="2">
        <v>6</v>
      </c>
      <c r="C1117" s="2">
        <v>7</v>
      </c>
      <c r="D1117" s="2">
        <v>1977</v>
      </c>
      <c r="E1117" s="2">
        <v>1977</v>
      </c>
      <c r="F1117" s="2">
        <v>1287</v>
      </c>
      <c r="G1117" s="2">
        <v>1</v>
      </c>
      <c r="H1117" s="2">
        <v>2</v>
      </c>
      <c r="I1117" s="2">
        <v>2</v>
      </c>
      <c r="J1117" s="2">
        <v>2</v>
      </c>
      <c r="K1117" s="2">
        <v>173000</v>
      </c>
      <c r="L1117" s="2" t="s">
        <v>13</v>
      </c>
      <c r="M1117" s="2" t="s">
        <v>39</v>
      </c>
    </row>
    <row r="1118" spans="1:13" ht="15.75" customHeight="1" x14ac:dyDescent="0.2">
      <c r="A1118" s="2">
        <v>9947</v>
      </c>
      <c r="B1118" s="2">
        <v>7</v>
      </c>
      <c r="C1118" s="2">
        <v>5</v>
      </c>
      <c r="D1118" s="2">
        <v>1990</v>
      </c>
      <c r="E1118" s="2">
        <v>1991</v>
      </c>
      <c r="F1118" s="2">
        <v>1217</v>
      </c>
      <c r="G1118" s="2">
        <v>2</v>
      </c>
      <c r="H1118" s="2">
        <v>3</v>
      </c>
      <c r="I1118" s="2">
        <v>0</v>
      </c>
      <c r="J1118" s="2">
        <v>2</v>
      </c>
      <c r="K1118" s="2">
        <v>173000</v>
      </c>
      <c r="L1118" s="2" t="s">
        <v>13</v>
      </c>
      <c r="M1118" s="2" t="s">
        <v>39</v>
      </c>
    </row>
    <row r="1119" spans="1:13" ht="15.75" customHeight="1" x14ac:dyDescent="0.2">
      <c r="A1119" s="2">
        <v>10457</v>
      </c>
      <c r="B1119" s="2">
        <v>5</v>
      </c>
      <c r="C1119" s="2">
        <v>7</v>
      </c>
      <c r="D1119" s="2">
        <v>1969</v>
      </c>
      <c r="E1119" s="2">
        <v>1969</v>
      </c>
      <c r="F1119" s="2">
        <v>1632</v>
      </c>
      <c r="G1119" s="2">
        <v>1</v>
      </c>
      <c r="H1119" s="2">
        <v>4</v>
      </c>
      <c r="I1119" s="2">
        <v>1</v>
      </c>
      <c r="J1119" s="2">
        <v>2</v>
      </c>
      <c r="K1119" s="2">
        <v>173000</v>
      </c>
      <c r="L1119" s="2" t="s">
        <v>43</v>
      </c>
      <c r="M1119" s="2" t="s">
        <v>39</v>
      </c>
    </row>
    <row r="1120" spans="1:13" ht="15.75" customHeight="1" x14ac:dyDescent="0.2">
      <c r="A1120" s="2">
        <v>14137</v>
      </c>
      <c r="B1120" s="2">
        <v>4</v>
      </c>
      <c r="C1120" s="2">
        <v>5</v>
      </c>
      <c r="D1120" s="2">
        <v>1964</v>
      </c>
      <c r="E1120" s="2">
        <v>1964</v>
      </c>
      <c r="F1120" s="2">
        <v>1200</v>
      </c>
      <c r="G1120" s="2">
        <v>1</v>
      </c>
      <c r="H1120" s="2">
        <v>3</v>
      </c>
      <c r="I1120" s="2">
        <v>0</v>
      </c>
      <c r="J1120" s="2">
        <v>3</v>
      </c>
      <c r="K1120" s="2">
        <v>173000</v>
      </c>
      <c r="L1120" s="2" t="s">
        <v>13</v>
      </c>
      <c r="M1120" s="2" t="s">
        <v>39</v>
      </c>
    </row>
    <row r="1121" spans="1:13" ht="15.75" customHeight="1" x14ac:dyDescent="0.2">
      <c r="A1121" s="2">
        <v>11075</v>
      </c>
      <c r="B1121" s="2">
        <v>5</v>
      </c>
      <c r="C1121" s="2">
        <v>4</v>
      </c>
      <c r="D1121" s="2">
        <v>1969</v>
      </c>
      <c r="E1121" s="2">
        <v>1969</v>
      </c>
      <c r="F1121" s="2">
        <v>1968</v>
      </c>
      <c r="G1121" s="2">
        <v>2</v>
      </c>
      <c r="H1121" s="2">
        <v>4</v>
      </c>
      <c r="I1121" s="2">
        <v>1</v>
      </c>
      <c r="J1121" s="2">
        <v>2</v>
      </c>
      <c r="K1121" s="2">
        <v>172000</v>
      </c>
      <c r="L1121" s="2" t="s">
        <v>13</v>
      </c>
      <c r="M1121" s="2" t="s">
        <v>39</v>
      </c>
    </row>
    <row r="1122" spans="1:13" ht="15.75" customHeight="1" x14ac:dyDescent="0.2">
      <c r="A1122" s="2">
        <v>10125</v>
      </c>
      <c r="B1122" s="2">
        <v>6</v>
      </c>
      <c r="C1122" s="2">
        <v>6</v>
      </c>
      <c r="D1122" s="2">
        <v>1977</v>
      </c>
      <c r="E1122" s="2">
        <v>1977</v>
      </c>
      <c r="F1122" s="2">
        <v>1279</v>
      </c>
      <c r="G1122" s="2">
        <v>2</v>
      </c>
      <c r="H1122" s="2">
        <v>3</v>
      </c>
      <c r="I1122" s="2">
        <v>2</v>
      </c>
      <c r="J1122" s="2">
        <v>2</v>
      </c>
      <c r="K1122" s="2">
        <v>171500</v>
      </c>
      <c r="L1122" s="2" t="s">
        <v>13</v>
      </c>
      <c r="M1122" s="2" t="s">
        <v>39</v>
      </c>
    </row>
    <row r="1123" spans="1:13" ht="15.75" customHeight="1" x14ac:dyDescent="0.2">
      <c r="A1123" s="2">
        <v>9880</v>
      </c>
      <c r="B1123" s="2">
        <v>6</v>
      </c>
      <c r="C1123" s="2">
        <v>6</v>
      </c>
      <c r="D1123" s="2">
        <v>1977</v>
      </c>
      <c r="E1123" s="2">
        <v>1977</v>
      </c>
      <c r="F1123" s="2">
        <v>1118</v>
      </c>
      <c r="G1123" s="2">
        <v>1</v>
      </c>
      <c r="H1123" s="2">
        <v>3</v>
      </c>
      <c r="I1123" s="2">
        <v>1</v>
      </c>
      <c r="J1123" s="2">
        <v>1</v>
      </c>
      <c r="K1123" s="2">
        <v>171000</v>
      </c>
      <c r="L1123" s="2" t="s">
        <v>13</v>
      </c>
      <c r="M1123" s="2" t="s">
        <v>39</v>
      </c>
    </row>
    <row r="1124" spans="1:13" ht="15.75" customHeight="1" x14ac:dyDescent="0.2">
      <c r="A1124" s="2">
        <v>11070</v>
      </c>
      <c r="B1124" s="2">
        <v>7</v>
      </c>
      <c r="C1124" s="2">
        <v>5</v>
      </c>
      <c r="D1124" s="2">
        <v>1988</v>
      </c>
      <c r="E1124" s="2">
        <v>1989</v>
      </c>
      <c r="F1124" s="2">
        <v>1959</v>
      </c>
      <c r="G1124" s="2">
        <v>3</v>
      </c>
      <c r="H1124" s="2">
        <v>5</v>
      </c>
      <c r="I1124" s="2">
        <v>0</v>
      </c>
      <c r="J1124" s="2">
        <v>3</v>
      </c>
      <c r="K1124" s="2">
        <v>171000</v>
      </c>
      <c r="L1124" s="2" t="s">
        <v>13</v>
      </c>
      <c r="M1124" s="2" t="s">
        <v>39</v>
      </c>
    </row>
    <row r="1125" spans="1:13" ht="15.75" customHeight="1" x14ac:dyDescent="0.2">
      <c r="A1125" s="2">
        <v>12760</v>
      </c>
      <c r="B1125" s="2">
        <v>6</v>
      </c>
      <c r="C1125" s="2">
        <v>5</v>
      </c>
      <c r="D1125" s="2">
        <v>1976</v>
      </c>
      <c r="E1125" s="2">
        <v>1976</v>
      </c>
      <c r="F1125" s="2">
        <v>2048</v>
      </c>
      <c r="G1125" s="2">
        <v>3</v>
      </c>
      <c r="H1125" s="2">
        <v>5</v>
      </c>
      <c r="I1125" s="2">
        <v>0</v>
      </c>
      <c r="J1125" s="2">
        <v>2</v>
      </c>
      <c r="K1125" s="2">
        <v>170000</v>
      </c>
      <c r="L1125" s="2" t="s">
        <v>13</v>
      </c>
      <c r="M1125" s="2" t="s">
        <v>39</v>
      </c>
    </row>
    <row r="1126" spans="1:13" ht="15.75" customHeight="1" x14ac:dyDescent="0.2">
      <c r="A1126" s="2">
        <v>10010</v>
      </c>
      <c r="B1126" s="2">
        <v>5</v>
      </c>
      <c r="C1126" s="2">
        <v>5</v>
      </c>
      <c r="D1126" s="2">
        <v>1974</v>
      </c>
      <c r="E1126" s="2">
        <v>1975</v>
      </c>
      <c r="F1126" s="2">
        <v>1389</v>
      </c>
      <c r="G1126" s="2">
        <v>1</v>
      </c>
      <c r="H1126" s="2">
        <v>2</v>
      </c>
      <c r="I1126" s="2">
        <v>1</v>
      </c>
      <c r="J1126" s="2">
        <v>2</v>
      </c>
      <c r="K1126" s="2">
        <v>170000</v>
      </c>
      <c r="L1126" s="2" t="s">
        <v>13</v>
      </c>
      <c r="M1126" s="2" t="s">
        <v>39</v>
      </c>
    </row>
    <row r="1127" spans="1:13" ht="15.75" customHeight="1" x14ac:dyDescent="0.2">
      <c r="A1127" s="2">
        <v>12328</v>
      </c>
      <c r="B1127" s="2">
        <v>6</v>
      </c>
      <c r="C1127" s="2">
        <v>5</v>
      </c>
      <c r="D1127" s="2">
        <v>1976</v>
      </c>
      <c r="E1127" s="2">
        <v>1976</v>
      </c>
      <c r="F1127" s="2">
        <v>1034</v>
      </c>
      <c r="G1127" s="2">
        <v>1</v>
      </c>
      <c r="H1127" s="2">
        <v>3</v>
      </c>
      <c r="I1127" s="2">
        <v>0</v>
      </c>
      <c r="J1127" s="2">
        <v>3</v>
      </c>
      <c r="K1127" s="2">
        <v>169900</v>
      </c>
      <c r="L1127" s="2" t="s">
        <v>13</v>
      </c>
      <c r="M1127" s="2" t="s">
        <v>39</v>
      </c>
    </row>
    <row r="1128" spans="1:13" ht="15.75" customHeight="1" x14ac:dyDescent="0.2">
      <c r="A1128" s="2">
        <v>15300</v>
      </c>
      <c r="B1128" s="2">
        <v>5</v>
      </c>
      <c r="C1128" s="2">
        <v>5</v>
      </c>
      <c r="D1128" s="2">
        <v>1965</v>
      </c>
      <c r="E1128" s="2">
        <v>1977</v>
      </c>
      <c r="F1128" s="2">
        <v>1264</v>
      </c>
      <c r="G1128" s="2">
        <v>1</v>
      </c>
      <c r="H1128" s="2">
        <v>2</v>
      </c>
      <c r="I1128" s="2">
        <v>1</v>
      </c>
      <c r="J1128" s="2">
        <v>2</v>
      </c>
      <c r="K1128" s="2">
        <v>169000</v>
      </c>
      <c r="L1128" s="2" t="s">
        <v>13</v>
      </c>
      <c r="M1128" s="2" t="s">
        <v>39</v>
      </c>
    </row>
    <row r="1129" spans="1:13" ht="15.75" customHeight="1" x14ac:dyDescent="0.2">
      <c r="A1129" s="2">
        <v>32463</v>
      </c>
      <c r="B1129" s="2">
        <v>4</v>
      </c>
      <c r="C1129" s="2">
        <v>4</v>
      </c>
      <c r="D1129" s="2">
        <v>1961</v>
      </c>
      <c r="E1129" s="2">
        <v>1975</v>
      </c>
      <c r="F1129" s="2">
        <v>1622</v>
      </c>
      <c r="G1129" s="2">
        <v>1</v>
      </c>
      <c r="H1129" s="2">
        <v>3</v>
      </c>
      <c r="I1129" s="2">
        <v>1</v>
      </c>
      <c r="J1129" s="2">
        <v>4</v>
      </c>
      <c r="K1129" s="2">
        <v>168000</v>
      </c>
      <c r="L1129" s="2" t="s">
        <v>17</v>
      </c>
      <c r="M1129" s="2" t="s">
        <v>39</v>
      </c>
    </row>
    <row r="1130" spans="1:13" ht="15.75" customHeight="1" x14ac:dyDescent="0.2">
      <c r="A1130" s="2">
        <v>11875</v>
      </c>
      <c r="B1130" s="2">
        <v>5</v>
      </c>
      <c r="C1130" s="2">
        <v>5</v>
      </c>
      <c r="D1130" s="2">
        <v>1999</v>
      </c>
      <c r="E1130" s="2">
        <v>1999</v>
      </c>
      <c r="F1130" s="2">
        <v>1344</v>
      </c>
      <c r="G1130" s="2">
        <v>2</v>
      </c>
      <c r="H1130" s="2">
        <v>3</v>
      </c>
      <c r="I1130" s="2">
        <v>1</v>
      </c>
      <c r="J1130" s="2">
        <v>2</v>
      </c>
      <c r="K1130" s="2">
        <v>166500</v>
      </c>
      <c r="L1130" s="2" t="s">
        <v>13</v>
      </c>
      <c r="M1130" s="2" t="s">
        <v>39</v>
      </c>
    </row>
    <row r="1131" spans="1:13" ht="15.75" customHeight="1" x14ac:dyDescent="0.2">
      <c r="A1131" s="2">
        <v>9101</v>
      </c>
      <c r="B1131" s="2">
        <v>5</v>
      </c>
      <c r="C1131" s="2">
        <v>6</v>
      </c>
      <c r="D1131" s="2">
        <v>1978</v>
      </c>
      <c r="E1131" s="2">
        <v>1978</v>
      </c>
      <c r="F1131" s="2">
        <v>1110</v>
      </c>
      <c r="G1131" s="2">
        <v>1</v>
      </c>
      <c r="H1131" s="2">
        <v>1</v>
      </c>
      <c r="I1131" s="2">
        <v>1</v>
      </c>
      <c r="J1131" s="2">
        <v>2</v>
      </c>
      <c r="K1131" s="2">
        <v>165500</v>
      </c>
      <c r="L1131" s="2" t="s">
        <v>17</v>
      </c>
      <c r="M1131" s="2" t="s">
        <v>39</v>
      </c>
    </row>
    <row r="1132" spans="1:13" ht="15.75" customHeight="1" x14ac:dyDescent="0.2">
      <c r="A1132" s="2">
        <v>4500</v>
      </c>
      <c r="B1132" s="2">
        <v>6</v>
      </c>
      <c r="C1132" s="2">
        <v>5</v>
      </c>
      <c r="D1132" s="2">
        <v>1999</v>
      </c>
      <c r="E1132" s="2">
        <v>1999</v>
      </c>
      <c r="F1132" s="2">
        <v>1224</v>
      </c>
      <c r="G1132" s="2">
        <v>2</v>
      </c>
      <c r="H1132" s="2">
        <v>2</v>
      </c>
      <c r="I1132" s="2">
        <v>0</v>
      </c>
      <c r="J1132" s="2">
        <v>2</v>
      </c>
      <c r="K1132" s="2">
        <v>165000</v>
      </c>
      <c r="L1132" s="2" t="s">
        <v>13</v>
      </c>
      <c r="M1132" s="2" t="s">
        <v>39</v>
      </c>
    </row>
    <row r="1133" spans="1:13" ht="15.75" customHeight="1" x14ac:dyDescent="0.2">
      <c r="A1133" s="2">
        <v>4500</v>
      </c>
      <c r="B1133" s="2">
        <v>6</v>
      </c>
      <c r="C1133" s="2">
        <v>5</v>
      </c>
      <c r="D1133" s="2">
        <v>1998</v>
      </c>
      <c r="E1133" s="2">
        <v>1998</v>
      </c>
      <c r="F1133" s="2">
        <v>1216</v>
      </c>
      <c r="G1133" s="2">
        <v>2</v>
      </c>
      <c r="H1133" s="2">
        <v>2</v>
      </c>
      <c r="I1133" s="2">
        <v>0</v>
      </c>
      <c r="J1133" s="2">
        <v>2</v>
      </c>
      <c r="K1133" s="2">
        <v>164000</v>
      </c>
      <c r="L1133" s="2" t="s">
        <v>13</v>
      </c>
      <c r="M1133" s="2" t="s">
        <v>39</v>
      </c>
    </row>
    <row r="1134" spans="1:13" ht="15.75" customHeight="1" x14ac:dyDescent="0.2">
      <c r="A1134" s="2">
        <v>4500</v>
      </c>
      <c r="B1134" s="2">
        <v>6</v>
      </c>
      <c r="C1134" s="2">
        <v>5</v>
      </c>
      <c r="D1134" s="2">
        <v>1998</v>
      </c>
      <c r="E1134" s="2">
        <v>1998</v>
      </c>
      <c r="F1134" s="2">
        <v>1204</v>
      </c>
      <c r="G1134" s="2">
        <v>2</v>
      </c>
      <c r="H1134" s="2">
        <v>2</v>
      </c>
      <c r="I1134" s="2">
        <v>0</v>
      </c>
      <c r="J1134" s="2">
        <v>2</v>
      </c>
      <c r="K1134" s="2">
        <v>162000</v>
      </c>
      <c r="L1134" s="2" t="s">
        <v>13</v>
      </c>
      <c r="M1134" s="2" t="s">
        <v>39</v>
      </c>
    </row>
    <row r="1135" spans="1:13" ht="15.75" customHeight="1" x14ac:dyDescent="0.2">
      <c r="A1135" s="2">
        <v>10544</v>
      </c>
      <c r="B1135" s="2">
        <v>5</v>
      </c>
      <c r="C1135" s="2">
        <v>5</v>
      </c>
      <c r="D1135" s="2">
        <v>1969</v>
      </c>
      <c r="E1135" s="2">
        <v>1969</v>
      </c>
      <c r="F1135" s="2">
        <v>1479</v>
      </c>
      <c r="G1135" s="2">
        <v>2</v>
      </c>
      <c r="H1135" s="2">
        <v>5</v>
      </c>
      <c r="I1135" s="2">
        <v>0</v>
      </c>
      <c r="J1135" s="2">
        <v>1</v>
      </c>
      <c r="K1135" s="2">
        <v>161000</v>
      </c>
      <c r="L1135" s="2" t="s">
        <v>13</v>
      </c>
      <c r="M1135" s="2" t="s">
        <v>39</v>
      </c>
    </row>
    <row r="1136" spans="1:13" ht="15.75" customHeight="1" x14ac:dyDescent="0.2">
      <c r="A1136" s="2">
        <v>4500</v>
      </c>
      <c r="B1136" s="2">
        <v>6</v>
      </c>
      <c r="C1136" s="2">
        <v>5</v>
      </c>
      <c r="D1136" s="2">
        <v>1997</v>
      </c>
      <c r="E1136" s="2">
        <v>1997</v>
      </c>
      <c r="F1136" s="2">
        <v>1189</v>
      </c>
      <c r="G1136" s="2">
        <v>2</v>
      </c>
      <c r="H1136" s="2">
        <v>2</v>
      </c>
      <c r="I1136" s="2">
        <v>0</v>
      </c>
      <c r="J1136" s="2">
        <v>2</v>
      </c>
      <c r="K1136" s="2">
        <v>160500</v>
      </c>
      <c r="L1136" s="2" t="s">
        <v>13</v>
      </c>
      <c r="M1136" s="2" t="s">
        <v>39</v>
      </c>
    </row>
    <row r="1137" spans="1:13" ht="15.75" customHeight="1" x14ac:dyDescent="0.2">
      <c r="A1137" s="2">
        <v>13383</v>
      </c>
      <c r="B1137" s="2">
        <v>5</v>
      </c>
      <c r="C1137" s="2">
        <v>5</v>
      </c>
      <c r="D1137" s="2">
        <v>1969</v>
      </c>
      <c r="E1137" s="2">
        <v>2000</v>
      </c>
      <c r="F1137" s="2">
        <v>1404</v>
      </c>
      <c r="G1137" s="2">
        <v>2</v>
      </c>
      <c r="H1137" s="2">
        <v>3</v>
      </c>
      <c r="I1137" s="2">
        <v>1</v>
      </c>
      <c r="J1137" s="2">
        <v>2</v>
      </c>
      <c r="K1137" s="2">
        <v>160000</v>
      </c>
      <c r="L1137" s="2" t="s">
        <v>13</v>
      </c>
      <c r="M1137" s="2" t="s">
        <v>39</v>
      </c>
    </row>
    <row r="1138" spans="1:13" ht="15.75" customHeight="1" x14ac:dyDescent="0.2">
      <c r="A1138" s="2">
        <v>12508</v>
      </c>
      <c r="B1138" s="2">
        <v>6</v>
      </c>
      <c r="C1138" s="2">
        <v>7</v>
      </c>
      <c r="D1138" s="2">
        <v>1940</v>
      </c>
      <c r="E1138" s="2">
        <v>1985</v>
      </c>
      <c r="F1138" s="2">
        <v>1750</v>
      </c>
      <c r="G1138" s="2">
        <v>2</v>
      </c>
      <c r="H1138" s="2">
        <v>4</v>
      </c>
      <c r="I1138" s="2">
        <v>0</v>
      </c>
      <c r="J1138" s="2">
        <v>1</v>
      </c>
      <c r="K1138" s="2">
        <v>160000</v>
      </c>
      <c r="L1138" s="2" t="s">
        <v>13</v>
      </c>
      <c r="M1138" s="2" t="s">
        <v>39</v>
      </c>
    </row>
    <row r="1139" spans="1:13" ht="15.75" customHeight="1" x14ac:dyDescent="0.2">
      <c r="A1139" s="2">
        <v>17400</v>
      </c>
      <c r="B1139" s="2">
        <v>5</v>
      </c>
      <c r="C1139" s="2">
        <v>5</v>
      </c>
      <c r="D1139" s="2">
        <v>1977</v>
      </c>
      <c r="E1139" s="2">
        <v>1977</v>
      </c>
      <c r="F1139" s="2">
        <v>1126</v>
      </c>
      <c r="G1139" s="2">
        <v>2</v>
      </c>
      <c r="H1139" s="2">
        <v>3</v>
      </c>
      <c r="I1139" s="2">
        <v>1</v>
      </c>
      <c r="J1139" s="2">
        <v>2</v>
      </c>
      <c r="K1139" s="2">
        <v>160000</v>
      </c>
      <c r="L1139" s="2" t="s">
        <v>13</v>
      </c>
      <c r="M1139" s="2" t="s">
        <v>39</v>
      </c>
    </row>
    <row r="1140" spans="1:13" ht="15.75" customHeight="1" x14ac:dyDescent="0.2">
      <c r="A1140" s="2">
        <v>7700</v>
      </c>
      <c r="B1140" s="2">
        <v>5</v>
      </c>
      <c r="C1140" s="2">
        <v>2</v>
      </c>
      <c r="D1140" s="2">
        <v>1985</v>
      </c>
      <c r="E1140" s="2">
        <v>1986</v>
      </c>
      <c r="F1140" s="2">
        <v>2432</v>
      </c>
      <c r="G1140" s="2">
        <v>4</v>
      </c>
      <c r="H1140" s="2">
        <v>4</v>
      </c>
      <c r="I1140" s="2">
        <v>0</v>
      </c>
      <c r="J1140" s="2">
        <v>2</v>
      </c>
      <c r="K1140" s="2">
        <v>159000</v>
      </c>
      <c r="L1140" s="2" t="s">
        <v>30</v>
      </c>
      <c r="M1140" s="2" t="s">
        <v>39</v>
      </c>
    </row>
    <row r="1141" spans="1:13" ht="15.75" customHeight="1" x14ac:dyDescent="0.2">
      <c r="A1141" s="2">
        <v>26142</v>
      </c>
      <c r="B1141" s="2">
        <v>5</v>
      </c>
      <c r="C1141" s="2">
        <v>7</v>
      </c>
      <c r="D1141" s="2">
        <v>1962</v>
      </c>
      <c r="E1141" s="2">
        <v>1962</v>
      </c>
      <c r="F1141" s="2">
        <v>1188</v>
      </c>
      <c r="G1141" s="2">
        <v>1</v>
      </c>
      <c r="H1141" s="2">
        <v>3</v>
      </c>
      <c r="I1141" s="2">
        <v>0</v>
      </c>
      <c r="J1141" s="2">
        <v>1</v>
      </c>
      <c r="K1141" s="2">
        <v>157900</v>
      </c>
      <c r="L1141" s="2" t="s">
        <v>13</v>
      </c>
      <c r="M1141" s="2" t="s">
        <v>39</v>
      </c>
    </row>
    <row r="1142" spans="1:13" ht="15.75" customHeight="1" x14ac:dyDescent="0.2">
      <c r="A1142" s="2">
        <v>8286</v>
      </c>
      <c r="B1142" s="2">
        <v>5</v>
      </c>
      <c r="C1142" s="2">
        <v>7</v>
      </c>
      <c r="D1142" s="2">
        <v>1977</v>
      </c>
      <c r="E1142" s="2">
        <v>1977</v>
      </c>
      <c r="F1142" s="2">
        <v>1432</v>
      </c>
      <c r="G1142" s="2">
        <v>1</v>
      </c>
      <c r="H1142" s="2">
        <v>3</v>
      </c>
      <c r="I1142" s="2">
        <v>1</v>
      </c>
      <c r="J1142" s="2">
        <v>2</v>
      </c>
      <c r="K1142" s="2">
        <v>157000</v>
      </c>
      <c r="L1142" s="2" t="s">
        <v>13</v>
      </c>
      <c r="M1142" s="2" t="s">
        <v>39</v>
      </c>
    </row>
    <row r="1143" spans="1:13" ht="15.75" customHeight="1" x14ac:dyDescent="0.2">
      <c r="A1143" s="2">
        <v>9750</v>
      </c>
      <c r="B1143" s="2">
        <v>6</v>
      </c>
      <c r="C1143" s="2">
        <v>6</v>
      </c>
      <c r="D1143" s="2">
        <v>1977</v>
      </c>
      <c r="E1143" s="2">
        <v>1977</v>
      </c>
      <c r="F1143" s="2">
        <v>926</v>
      </c>
      <c r="G1143" s="2">
        <v>1</v>
      </c>
      <c r="H1143" s="2">
        <v>2</v>
      </c>
      <c r="I1143" s="2">
        <v>1</v>
      </c>
      <c r="J1143" s="2">
        <v>1</v>
      </c>
      <c r="K1143" s="2">
        <v>156450</v>
      </c>
      <c r="L1143" s="2" t="s">
        <v>13</v>
      </c>
      <c r="M1143" s="2" t="s">
        <v>39</v>
      </c>
    </row>
    <row r="1144" spans="1:13" ht="15.75" customHeight="1" x14ac:dyDescent="0.2">
      <c r="A1144" s="2">
        <v>7540</v>
      </c>
      <c r="B1144" s="2">
        <v>6</v>
      </c>
      <c r="C1144" s="2">
        <v>6</v>
      </c>
      <c r="D1144" s="2">
        <v>1978</v>
      </c>
      <c r="E1144" s="2">
        <v>1978</v>
      </c>
      <c r="F1144" s="2">
        <v>912</v>
      </c>
      <c r="G1144" s="2">
        <v>1</v>
      </c>
      <c r="H1144" s="2">
        <v>2</v>
      </c>
      <c r="I1144" s="2">
        <v>1</v>
      </c>
      <c r="J1144" s="2">
        <v>2</v>
      </c>
      <c r="K1144" s="2">
        <v>156000</v>
      </c>
      <c r="L1144" s="2" t="s">
        <v>13</v>
      </c>
      <c r="M1144" s="2" t="s">
        <v>39</v>
      </c>
    </row>
    <row r="1145" spans="1:13" ht="15.75" customHeight="1" x14ac:dyDescent="0.2">
      <c r="A1145" s="2">
        <v>9129</v>
      </c>
      <c r="B1145" s="2">
        <v>5</v>
      </c>
      <c r="C1145" s="2">
        <v>5</v>
      </c>
      <c r="D1145" s="2">
        <v>1977</v>
      </c>
      <c r="E1145" s="2">
        <v>1977</v>
      </c>
      <c r="F1145" s="2">
        <v>1008</v>
      </c>
      <c r="G1145" s="2">
        <v>1</v>
      </c>
      <c r="H1145" s="2">
        <v>1</v>
      </c>
      <c r="I1145" s="2">
        <v>1</v>
      </c>
      <c r="J1145" s="2">
        <v>2</v>
      </c>
      <c r="K1145" s="2">
        <v>153500</v>
      </c>
      <c r="L1145" s="2" t="s">
        <v>13</v>
      </c>
      <c r="M1145" s="2" t="s">
        <v>39</v>
      </c>
    </row>
    <row r="1146" spans="1:13" ht="15.75" customHeight="1" x14ac:dyDescent="0.2">
      <c r="A1146" s="2">
        <v>4500</v>
      </c>
      <c r="B1146" s="2">
        <v>6</v>
      </c>
      <c r="C1146" s="2">
        <v>5</v>
      </c>
      <c r="D1146" s="2">
        <v>1998</v>
      </c>
      <c r="E1146" s="2">
        <v>1998</v>
      </c>
      <c r="F1146" s="2">
        <v>1337</v>
      </c>
      <c r="G1146" s="2">
        <v>2</v>
      </c>
      <c r="H1146" s="2">
        <v>2</v>
      </c>
      <c r="I1146" s="2">
        <v>0</v>
      </c>
      <c r="J1146" s="2">
        <v>2</v>
      </c>
      <c r="K1146" s="2">
        <v>153500</v>
      </c>
      <c r="L1146" s="2" t="s">
        <v>17</v>
      </c>
      <c r="M1146" s="2" t="s">
        <v>39</v>
      </c>
    </row>
    <row r="1147" spans="1:13" ht="15.75" customHeight="1" x14ac:dyDescent="0.2">
      <c r="A1147" s="2">
        <v>17979</v>
      </c>
      <c r="B1147" s="2">
        <v>5</v>
      </c>
      <c r="C1147" s="2">
        <v>6</v>
      </c>
      <c r="D1147" s="2">
        <v>1968</v>
      </c>
      <c r="E1147" s="2">
        <v>1968</v>
      </c>
      <c r="F1147" s="2">
        <v>1160</v>
      </c>
      <c r="G1147" s="2">
        <v>1</v>
      </c>
      <c r="H1147" s="2">
        <v>3</v>
      </c>
      <c r="I1147" s="2">
        <v>0</v>
      </c>
      <c r="J1147" s="2">
        <v>1</v>
      </c>
      <c r="K1147" s="2">
        <v>152500</v>
      </c>
      <c r="L1147" s="2" t="s">
        <v>17</v>
      </c>
      <c r="M1147" s="2" t="s">
        <v>39</v>
      </c>
    </row>
    <row r="1148" spans="1:13" ht="15.75" customHeight="1" x14ac:dyDescent="0.2">
      <c r="A1148" s="2">
        <v>11070</v>
      </c>
      <c r="B1148" s="2">
        <v>5</v>
      </c>
      <c r="C1148" s="2">
        <v>5</v>
      </c>
      <c r="D1148" s="2">
        <v>1991</v>
      </c>
      <c r="E1148" s="2">
        <v>1991</v>
      </c>
      <c r="F1148" s="2">
        <v>1595</v>
      </c>
      <c r="G1148" s="2">
        <v>2</v>
      </c>
      <c r="H1148" s="2">
        <v>2</v>
      </c>
      <c r="I1148" s="2">
        <v>0</v>
      </c>
      <c r="J1148" s="2">
        <v>2</v>
      </c>
      <c r="K1148" s="2">
        <v>152000</v>
      </c>
      <c r="L1148" s="2" t="s">
        <v>13</v>
      </c>
      <c r="M1148" s="2" t="s">
        <v>39</v>
      </c>
    </row>
    <row r="1149" spans="1:13" ht="15.75" customHeight="1" x14ac:dyDescent="0.2">
      <c r="A1149" s="2">
        <v>12640</v>
      </c>
      <c r="B1149" s="2">
        <v>6</v>
      </c>
      <c r="C1149" s="2">
        <v>5</v>
      </c>
      <c r="D1149" s="2">
        <v>1976</v>
      </c>
      <c r="E1149" s="2">
        <v>1976</v>
      </c>
      <c r="F1149" s="2">
        <v>1728</v>
      </c>
      <c r="G1149" s="2">
        <v>2</v>
      </c>
      <c r="H1149" s="2">
        <v>4</v>
      </c>
      <c r="I1149" s="2">
        <v>0</v>
      </c>
      <c r="J1149" s="2">
        <v>2</v>
      </c>
      <c r="K1149" s="2">
        <v>150900</v>
      </c>
      <c r="L1149" s="2" t="s">
        <v>13</v>
      </c>
      <c r="M1149" s="2" t="s">
        <v>39</v>
      </c>
    </row>
    <row r="1150" spans="1:13" ht="15.75" customHeight="1" x14ac:dyDescent="0.2">
      <c r="A1150" s="2">
        <v>12887</v>
      </c>
      <c r="B1150" s="2">
        <v>5</v>
      </c>
      <c r="C1150" s="2">
        <v>7</v>
      </c>
      <c r="D1150" s="2">
        <v>1984</v>
      </c>
      <c r="E1150" s="2">
        <v>1984</v>
      </c>
      <c r="F1150" s="2">
        <v>833</v>
      </c>
      <c r="G1150" s="2">
        <v>1</v>
      </c>
      <c r="H1150" s="2">
        <v>2</v>
      </c>
      <c r="I1150" s="2">
        <v>0</v>
      </c>
      <c r="J1150" s="2">
        <v>2</v>
      </c>
      <c r="K1150" s="2">
        <v>149900</v>
      </c>
      <c r="L1150" s="2" t="s">
        <v>13</v>
      </c>
      <c r="M1150" s="2" t="s">
        <v>39</v>
      </c>
    </row>
    <row r="1151" spans="1:13" ht="15.75" customHeight="1" x14ac:dyDescent="0.2">
      <c r="A1151" s="2">
        <v>7669</v>
      </c>
      <c r="B1151" s="2">
        <v>5</v>
      </c>
      <c r="C1151" s="2">
        <v>6</v>
      </c>
      <c r="D1151" s="2">
        <v>1992</v>
      </c>
      <c r="E1151" s="2">
        <v>1993</v>
      </c>
      <c r="F1151" s="2">
        <v>883</v>
      </c>
      <c r="G1151" s="2">
        <v>1</v>
      </c>
      <c r="H1151" s="2">
        <v>2</v>
      </c>
      <c r="I1151" s="2">
        <v>1</v>
      </c>
      <c r="J1151" s="2">
        <v>2</v>
      </c>
      <c r="K1151" s="2">
        <v>149000</v>
      </c>
      <c r="L1151" s="2" t="s">
        <v>13</v>
      </c>
      <c r="M1151" s="2" t="s">
        <v>39</v>
      </c>
    </row>
    <row r="1152" spans="1:13" ht="15.75" customHeight="1" x14ac:dyDescent="0.2">
      <c r="A1152" s="2">
        <v>8750</v>
      </c>
      <c r="B1152" s="2">
        <v>7</v>
      </c>
      <c r="C1152" s="2">
        <v>6</v>
      </c>
      <c r="D1152" s="2">
        <v>1975</v>
      </c>
      <c r="E1152" s="2">
        <v>1975</v>
      </c>
      <c r="F1152" s="2">
        <v>918</v>
      </c>
      <c r="G1152" s="2">
        <v>1</v>
      </c>
      <c r="H1152" s="2">
        <v>3</v>
      </c>
      <c r="I1152" s="2">
        <v>0</v>
      </c>
      <c r="J1152" s="2">
        <v>1</v>
      </c>
      <c r="K1152" s="2">
        <v>148000</v>
      </c>
      <c r="L1152" s="2" t="s">
        <v>13</v>
      </c>
      <c r="M1152" s="2" t="s">
        <v>39</v>
      </c>
    </row>
    <row r="1153" spans="1:13" ht="15.75" customHeight="1" x14ac:dyDescent="0.2">
      <c r="A1153" s="2">
        <v>11080</v>
      </c>
      <c r="B1153" s="2">
        <v>6</v>
      </c>
      <c r="C1153" s="2">
        <v>6</v>
      </c>
      <c r="D1153" s="2">
        <v>1975</v>
      </c>
      <c r="E1153" s="2">
        <v>1975</v>
      </c>
      <c r="F1153" s="2">
        <v>1210</v>
      </c>
      <c r="G1153" s="2">
        <v>2</v>
      </c>
      <c r="H1153" s="2">
        <v>3</v>
      </c>
      <c r="I1153" s="2">
        <v>0</v>
      </c>
      <c r="J1153" s="2">
        <v>2</v>
      </c>
      <c r="K1153" s="2">
        <v>148000</v>
      </c>
      <c r="L1153" s="2" t="s">
        <v>13</v>
      </c>
      <c r="M1153" s="2" t="s">
        <v>39</v>
      </c>
    </row>
    <row r="1154" spans="1:13" ht="15.75" customHeight="1" x14ac:dyDescent="0.2">
      <c r="A1154" s="2">
        <v>8402</v>
      </c>
      <c r="B1154" s="2">
        <v>5</v>
      </c>
      <c r="C1154" s="2">
        <v>5</v>
      </c>
      <c r="D1154" s="2">
        <v>2007</v>
      </c>
      <c r="E1154" s="2">
        <v>2007</v>
      </c>
      <c r="F1154" s="2">
        <v>1120</v>
      </c>
      <c r="G1154" s="2">
        <v>1</v>
      </c>
      <c r="H1154" s="2">
        <v>3</v>
      </c>
      <c r="I1154" s="2">
        <v>0</v>
      </c>
      <c r="J1154" s="2">
        <v>0</v>
      </c>
      <c r="K1154" s="2">
        <v>147000</v>
      </c>
      <c r="L1154" s="2" t="s">
        <v>13</v>
      </c>
      <c r="M1154" s="2" t="s">
        <v>39</v>
      </c>
    </row>
    <row r="1155" spans="1:13" ht="15.75" customHeight="1" x14ac:dyDescent="0.2">
      <c r="A1155" s="2">
        <v>11333</v>
      </c>
      <c r="B1155" s="2">
        <v>6</v>
      </c>
      <c r="C1155" s="2">
        <v>5</v>
      </c>
      <c r="D1155" s="2">
        <v>1976</v>
      </c>
      <c r="E1155" s="2">
        <v>1976</v>
      </c>
      <c r="F1155" s="2">
        <v>1062</v>
      </c>
      <c r="G1155" s="2">
        <v>1</v>
      </c>
      <c r="H1155" s="2">
        <v>3</v>
      </c>
      <c r="I1155" s="2">
        <v>2</v>
      </c>
      <c r="J1155" s="2">
        <v>2</v>
      </c>
      <c r="K1155" s="2">
        <v>146800</v>
      </c>
      <c r="L1155" s="2" t="s">
        <v>13</v>
      </c>
      <c r="M1155" s="2" t="s">
        <v>39</v>
      </c>
    </row>
    <row r="1156" spans="1:13" ht="15.75" customHeight="1" x14ac:dyDescent="0.2">
      <c r="A1156" s="2">
        <v>11836</v>
      </c>
      <c r="B1156" s="2">
        <v>5</v>
      </c>
      <c r="C1156" s="2">
        <v>5</v>
      </c>
      <c r="D1156" s="2">
        <v>1970</v>
      </c>
      <c r="E1156" s="2">
        <v>1970</v>
      </c>
      <c r="F1156" s="2">
        <v>1652</v>
      </c>
      <c r="G1156" s="2">
        <v>2</v>
      </c>
      <c r="H1156" s="2">
        <v>4</v>
      </c>
      <c r="I1156" s="2">
        <v>0</v>
      </c>
      <c r="J1156" s="2">
        <v>3</v>
      </c>
      <c r="K1156" s="2">
        <v>146500</v>
      </c>
      <c r="L1156" s="2" t="s">
        <v>13</v>
      </c>
      <c r="M1156" s="2" t="s">
        <v>39</v>
      </c>
    </row>
    <row r="1157" spans="1:13" ht="15.75" customHeight="1" x14ac:dyDescent="0.2">
      <c r="A1157" s="2">
        <v>9278</v>
      </c>
      <c r="B1157" s="2">
        <v>5</v>
      </c>
      <c r="C1157" s="2">
        <v>5</v>
      </c>
      <c r="D1157" s="2">
        <v>2007</v>
      </c>
      <c r="E1157" s="2">
        <v>2008</v>
      </c>
      <c r="F1157" s="2">
        <v>1092</v>
      </c>
      <c r="G1157" s="2">
        <v>1</v>
      </c>
      <c r="H1157" s="2">
        <v>2</v>
      </c>
      <c r="I1157" s="2">
        <v>0</v>
      </c>
      <c r="J1157" s="2">
        <v>0</v>
      </c>
      <c r="K1157" s="2">
        <v>146000</v>
      </c>
      <c r="L1157" s="2" t="s">
        <v>13</v>
      </c>
      <c r="M1157" s="2" t="s">
        <v>39</v>
      </c>
    </row>
    <row r="1158" spans="1:13" ht="15.75" customHeight="1" x14ac:dyDescent="0.2">
      <c r="A1158" s="2">
        <v>8385</v>
      </c>
      <c r="B1158" s="2">
        <v>6</v>
      </c>
      <c r="C1158" s="2">
        <v>5</v>
      </c>
      <c r="D1158" s="2">
        <v>1978</v>
      </c>
      <c r="E1158" s="2">
        <v>1978</v>
      </c>
      <c r="F1158" s="2">
        <v>1664</v>
      </c>
      <c r="G1158" s="2">
        <v>2</v>
      </c>
      <c r="H1158" s="2">
        <v>4</v>
      </c>
      <c r="I1158" s="2">
        <v>0</v>
      </c>
      <c r="J1158" s="2">
        <v>2</v>
      </c>
      <c r="K1158" s="2">
        <v>145000</v>
      </c>
      <c r="L1158" s="2" t="s">
        <v>13</v>
      </c>
      <c r="M1158" s="2" t="s">
        <v>39</v>
      </c>
    </row>
    <row r="1159" spans="1:13" ht="15.75" customHeight="1" x14ac:dyDescent="0.2">
      <c r="A1159" s="2">
        <v>14115</v>
      </c>
      <c r="B1159" s="2">
        <v>5</v>
      </c>
      <c r="C1159" s="2">
        <v>5</v>
      </c>
      <c r="D1159" s="2">
        <v>1993</v>
      </c>
      <c r="E1159" s="2">
        <v>1995</v>
      </c>
      <c r="F1159" s="2">
        <v>1362</v>
      </c>
      <c r="G1159" s="2">
        <v>1</v>
      </c>
      <c r="H1159" s="2">
        <v>1</v>
      </c>
      <c r="I1159" s="2">
        <v>0</v>
      </c>
      <c r="J1159" s="2">
        <v>2</v>
      </c>
      <c r="K1159" s="2">
        <v>143000</v>
      </c>
      <c r="L1159" s="2" t="s">
        <v>13</v>
      </c>
      <c r="M1159" s="2" t="s">
        <v>39</v>
      </c>
    </row>
    <row r="1160" spans="1:13" ht="15.75" customHeight="1" x14ac:dyDescent="0.2">
      <c r="A1160" s="2">
        <v>8410</v>
      </c>
      <c r="B1160" s="2">
        <v>6</v>
      </c>
      <c r="C1160" s="2">
        <v>6</v>
      </c>
      <c r="D1160" s="2">
        <v>1974</v>
      </c>
      <c r="E1160" s="2">
        <v>1974</v>
      </c>
      <c r="F1160" s="2">
        <v>1026</v>
      </c>
      <c r="G1160" s="2">
        <v>1</v>
      </c>
      <c r="H1160" s="2">
        <v>2</v>
      </c>
      <c r="I1160" s="2">
        <v>1</v>
      </c>
      <c r="J1160" s="2">
        <v>2</v>
      </c>
      <c r="K1160" s="2">
        <v>143000</v>
      </c>
      <c r="L1160" s="2" t="s">
        <v>13</v>
      </c>
      <c r="M1160" s="2" t="s">
        <v>39</v>
      </c>
    </row>
    <row r="1161" spans="1:13" ht="15.75" customHeight="1" x14ac:dyDescent="0.2">
      <c r="A1161" s="2">
        <v>25000</v>
      </c>
      <c r="B1161" s="2">
        <v>5</v>
      </c>
      <c r="C1161" s="2">
        <v>4</v>
      </c>
      <c r="D1161" s="2">
        <v>1967</v>
      </c>
      <c r="E1161" s="2">
        <v>1967</v>
      </c>
      <c r="F1161" s="2">
        <v>1632</v>
      </c>
      <c r="G1161" s="2">
        <v>2</v>
      </c>
      <c r="H1161" s="2">
        <v>4</v>
      </c>
      <c r="I1161" s="2">
        <v>0</v>
      </c>
      <c r="J1161" s="2">
        <v>2</v>
      </c>
      <c r="K1161" s="2">
        <v>143000</v>
      </c>
      <c r="L1161" s="2" t="s">
        <v>13</v>
      </c>
      <c r="M1161" s="2" t="s">
        <v>39</v>
      </c>
    </row>
    <row r="1162" spans="1:13" ht="15.75" customHeight="1" x14ac:dyDescent="0.2">
      <c r="A1162" s="2">
        <v>7937</v>
      </c>
      <c r="B1162" s="2">
        <v>6</v>
      </c>
      <c r="C1162" s="2">
        <v>6</v>
      </c>
      <c r="D1162" s="2">
        <v>1984</v>
      </c>
      <c r="E1162" s="2">
        <v>1984</v>
      </c>
      <c r="F1162" s="2">
        <v>1003</v>
      </c>
      <c r="G1162" s="2">
        <v>1</v>
      </c>
      <c r="H1162" s="2">
        <v>3</v>
      </c>
      <c r="I1162" s="2">
        <v>0</v>
      </c>
      <c r="J1162" s="2">
        <v>2</v>
      </c>
      <c r="K1162" s="2">
        <v>142500</v>
      </c>
      <c r="L1162" s="2" t="s">
        <v>13</v>
      </c>
      <c r="M1162" s="2" t="s">
        <v>39</v>
      </c>
    </row>
    <row r="1163" spans="1:13" ht="15.75" customHeight="1" x14ac:dyDescent="0.2">
      <c r="A1163" s="2">
        <v>6710</v>
      </c>
      <c r="B1163" s="2">
        <v>6</v>
      </c>
      <c r="C1163" s="2">
        <v>5</v>
      </c>
      <c r="D1163" s="2">
        <v>1996</v>
      </c>
      <c r="E1163" s="2">
        <v>1997</v>
      </c>
      <c r="F1163" s="2">
        <v>936</v>
      </c>
      <c r="G1163" s="2">
        <v>0</v>
      </c>
      <c r="H1163" s="2">
        <v>0</v>
      </c>
      <c r="I1163" s="2">
        <v>0</v>
      </c>
      <c r="J1163" s="2">
        <v>2</v>
      </c>
      <c r="K1163" s="2">
        <v>140000</v>
      </c>
      <c r="L1163" s="2" t="s">
        <v>13</v>
      </c>
      <c r="M1163" s="2" t="s">
        <v>39</v>
      </c>
    </row>
    <row r="1164" spans="1:13" ht="15.75" customHeight="1" x14ac:dyDescent="0.2">
      <c r="A1164" s="2">
        <v>13384</v>
      </c>
      <c r="B1164" s="2">
        <v>5</v>
      </c>
      <c r="C1164" s="2">
        <v>5</v>
      </c>
      <c r="D1164" s="2">
        <v>1969</v>
      </c>
      <c r="E1164" s="2">
        <v>1979</v>
      </c>
      <c r="F1164" s="2">
        <v>1360</v>
      </c>
      <c r="G1164" s="2">
        <v>1</v>
      </c>
      <c r="H1164" s="2">
        <v>3</v>
      </c>
      <c r="I1164" s="2">
        <v>1</v>
      </c>
      <c r="J1164" s="2">
        <v>1</v>
      </c>
      <c r="K1164" s="2">
        <v>140000</v>
      </c>
      <c r="L1164" s="2" t="s">
        <v>13</v>
      </c>
      <c r="M1164" s="2" t="s">
        <v>39</v>
      </c>
    </row>
    <row r="1165" spans="1:13" ht="15.75" customHeight="1" x14ac:dyDescent="0.2">
      <c r="A1165" s="2">
        <v>12518</v>
      </c>
      <c r="B1165" s="2">
        <v>5</v>
      </c>
      <c r="C1165" s="2">
        <v>7</v>
      </c>
      <c r="D1165" s="2">
        <v>1968</v>
      </c>
      <c r="E1165" s="2">
        <v>1968</v>
      </c>
      <c r="F1165" s="2">
        <v>1008</v>
      </c>
      <c r="G1165" s="2">
        <v>1</v>
      </c>
      <c r="H1165" s="2">
        <v>3</v>
      </c>
      <c r="I1165" s="2">
        <v>0</v>
      </c>
      <c r="J1165" s="2">
        <v>1</v>
      </c>
      <c r="K1165" s="2">
        <v>139500</v>
      </c>
      <c r="L1165" s="2" t="s">
        <v>13</v>
      </c>
      <c r="M1165" s="2" t="s">
        <v>39</v>
      </c>
    </row>
    <row r="1166" spans="1:13" ht="15.75" customHeight="1" x14ac:dyDescent="0.2">
      <c r="A1166" s="2">
        <v>9400</v>
      </c>
      <c r="B1166" s="2">
        <v>6</v>
      </c>
      <c r="C1166" s="2">
        <v>5</v>
      </c>
      <c r="D1166" s="2">
        <v>1971</v>
      </c>
      <c r="E1166" s="2">
        <v>1971</v>
      </c>
      <c r="F1166" s="2">
        <v>1824</v>
      </c>
      <c r="G1166" s="2">
        <v>2</v>
      </c>
      <c r="H1166" s="2">
        <v>4</v>
      </c>
      <c r="I1166" s="2">
        <v>0</v>
      </c>
      <c r="J1166" s="2">
        <v>0</v>
      </c>
      <c r="K1166" s="2">
        <v>139000</v>
      </c>
      <c r="L1166" s="2" t="s">
        <v>13</v>
      </c>
      <c r="M1166" s="2" t="s">
        <v>39</v>
      </c>
    </row>
    <row r="1167" spans="1:13" ht="15.75" customHeight="1" x14ac:dyDescent="0.2">
      <c r="A1167" s="2">
        <v>11625</v>
      </c>
      <c r="B1167" s="2">
        <v>5</v>
      </c>
      <c r="C1167" s="2">
        <v>7</v>
      </c>
      <c r="D1167" s="2">
        <v>1983</v>
      </c>
      <c r="E1167" s="2">
        <v>1983</v>
      </c>
      <c r="F1167" s="2">
        <v>816</v>
      </c>
      <c r="G1167" s="2">
        <v>1</v>
      </c>
      <c r="H1167" s="2">
        <v>2</v>
      </c>
      <c r="I1167" s="2">
        <v>0</v>
      </c>
      <c r="J1167" s="2">
        <v>1</v>
      </c>
      <c r="K1167" s="2">
        <v>139000</v>
      </c>
      <c r="L1167" s="2" t="s">
        <v>13</v>
      </c>
      <c r="M1167" s="2" t="s">
        <v>39</v>
      </c>
    </row>
    <row r="1168" spans="1:13" ht="15.75" customHeight="1" x14ac:dyDescent="0.2">
      <c r="A1168" s="2">
        <v>6600</v>
      </c>
      <c r="B1168" s="2">
        <v>5</v>
      </c>
      <c r="C1168" s="2">
        <v>8</v>
      </c>
      <c r="D1168" s="2">
        <v>1982</v>
      </c>
      <c r="E1168" s="2">
        <v>2003</v>
      </c>
      <c r="F1168" s="2">
        <v>816</v>
      </c>
      <c r="G1168" s="2">
        <v>1</v>
      </c>
      <c r="H1168" s="2">
        <v>2</v>
      </c>
      <c r="I1168" s="2">
        <v>0</v>
      </c>
      <c r="J1168" s="2">
        <v>2</v>
      </c>
      <c r="K1168" s="2">
        <v>138000</v>
      </c>
      <c r="L1168" s="2" t="s">
        <v>17</v>
      </c>
      <c r="M1168" s="2" t="s">
        <v>39</v>
      </c>
    </row>
    <row r="1169" spans="1:13" ht="15.75" customHeight="1" x14ac:dyDescent="0.2">
      <c r="A1169" s="2">
        <v>6723</v>
      </c>
      <c r="B1169" s="2">
        <v>5</v>
      </c>
      <c r="C1169" s="2">
        <v>7</v>
      </c>
      <c r="D1169" s="2">
        <v>1971</v>
      </c>
      <c r="E1169" s="2">
        <v>1971</v>
      </c>
      <c r="F1169" s="2">
        <v>796</v>
      </c>
      <c r="G1169" s="2">
        <v>1</v>
      </c>
      <c r="H1169" s="2">
        <v>2</v>
      </c>
      <c r="I1169" s="2">
        <v>0</v>
      </c>
      <c r="J1169" s="2">
        <v>0</v>
      </c>
      <c r="K1169" s="2">
        <v>138000</v>
      </c>
      <c r="L1169" s="2" t="s">
        <v>13</v>
      </c>
      <c r="M1169" s="2" t="s">
        <v>39</v>
      </c>
    </row>
    <row r="1170" spans="1:13" ht="15.75" customHeight="1" x14ac:dyDescent="0.2">
      <c r="A1170" s="2">
        <v>12395</v>
      </c>
      <c r="B1170" s="2">
        <v>5</v>
      </c>
      <c r="C1170" s="2">
        <v>6</v>
      </c>
      <c r="D1170" s="2">
        <v>1984</v>
      </c>
      <c r="E1170" s="2">
        <v>1984</v>
      </c>
      <c r="F1170" s="2">
        <v>889</v>
      </c>
      <c r="G1170" s="2">
        <v>1</v>
      </c>
      <c r="H1170" s="2">
        <v>3</v>
      </c>
      <c r="I1170" s="2">
        <v>0</v>
      </c>
      <c r="J1170" s="2">
        <v>2</v>
      </c>
      <c r="K1170" s="2">
        <v>137500</v>
      </c>
      <c r="L1170" s="2" t="s">
        <v>13</v>
      </c>
      <c r="M1170" s="2" t="s">
        <v>39</v>
      </c>
    </row>
    <row r="1171" spans="1:13" ht="15.75" customHeight="1" x14ac:dyDescent="0.2">
      <c r="A1171" s="2">
        <v>10475</v>
      </c>
      <c r="B1171" s="2">
        <v>5</v>
      </c>
      <c r="C1171" s="2">
        <v>5</v>
      </c>
      <c r="D1171" s="2">
        <v>1991</v>
      </c>
      <c r="E1171" s="2">
        <v>1991</v>
      </c>
      <c r="F1171" s="2">
        <v>1274</v>
      </c>
      <c r="G1171" s="2">
        <v>1</v>
      </c>
      <c r="H1171" s="2">
        <v>3</v>
      </c>
      <c r="I1171" s="2">
        <v>0</v>
      </c>
      <c r="J1171" s="2">
        <v>2</v>
      </c>
      <c r="K1171" s="2">
        <v>136000</v>
      </c>
      <c r="L1171" s="2" t="s">
        <v>13</v>
      </c>
      <c r="M1171" s="2" t="s">
        <v>39</v>
      </c>
    </row>
    <row r="1172" spans="1:13" ht="15.75" customHeight="1" x14ac:dyDescent="0.2">
      <c r="A1172" s="2">
        <v>11000</v>
      </c>
      <c r="B1172" s="2">
        <v>5</v>
      </c>
      <c r="C1172" s="2">
        <v>6</v>
      </c>
      <c r="D1172" s="2">
        <v>1976</v>
      </c>
      <c r="E1172" s="2">
        <v>2003</v>
      </c>
      <c r="F1172" s="2">
        <v>1178</v>
      </c>
      <c r="G1172" s="2">
        <v>1</v>
      </c>
      <c r="H1172" s="2">
        <v>3</v>
      </c>
      <c r="I1172" s="2">
        <v>0</v>
      </c>
      <c r="J1172" s="2">
        <v>2</v>
      </c>
      <c r="K1172" s="2">
        <v>135000</v>
      </c>
      <c r="L1172" s="2" t="s">
        <v>13</v>
      </c>
      <c r="M1172" s="2" t="s">
        <v>39</v>
      </c>
    </row>
    <row r="1173" spans="1:13" ht="15.75" customHeight="1" x14ac:dyDescent="0.2">
      <c r="A1173" s="2">
        <v>10530</v>
      </c>
      <c r="B1173" s="2">
        <v>6</v>
      </c>
      <c r="C1173" s="2">
        <v>5</v>
      </c>
      <c r="D1173" s="2">
        <v>1977</v>
      </c>
      <c r="E1173" s="2">
        <v>1977</v>
      </c>
      <c r="F1173" s="2">
        <v>1004</v>
      </c>
      <c r="G1173" s="2">
        <v>1</v>
      </c>
      <c r="H1173" s="2">
        <v>2</v>
      </c>
      <c r="I1173" s="2">
        <v>0</v>
      </c>
      <c r="J1173" s="2">
        <v>2</v>
      </c>
      <c r="K1173" s="2">
        <v>135000</v>
      </c>
      <c r="L1173" s="2" t="s">
        <v>13</v>
      </c>
      <c r="M1173" s="2" t="s">
        <v>39</v>
      </c>
    </row>
    <row r="1174" spans="1:13" ht="15.75" customHeight="1" x14ac:dyDescent="0.2">
      <c r="A1174" s="2">
        <v>6600</v>
      </c>
      <c r="B1174" s="2">
        <v>5</v>
      </c>
      <c r="C1174" s="2">
        <v>6</v>
      </c>
      <c r="D1174" s="2">
        <v>1982</v>
      </c>
      <c r="E1174" s="2">
        <v>2005</v>
      </c>
      <c r="F1174" s="2">
        <v>845</v>
      </c>
      <c r="G1174" s="2">
        <v>1</v>
      </c>
      <c r="H1174" s="2">
        <v>3</v>
      </c>
      <c r="I1174" s="2">
        <v>0</v>
      </c>
      <c r="J1174" s="2">
        <v>1</v>
      </c>
      <c r="K1174" s="2">
        <v>134500</v>
      </c>
      <c r="L1174" s="2" t="s">
        <v>13</v>
      </c>
      <c r="M1174" s="2" t="s">
        <v>39</v>
      </c>
    </row>
    <row r="1175" spans="1:13" ht="15.75" customHeight="1" x14ac:dyDescent="0.2">
      <c r="A1175" s="2">
        <v>9187</v>
      </c>
      <c r="B1175" s="2">
        <v>6</v>
      </c>
      <c r="C1175" s="2">
        <v>5</v>
      </c>
      <c r="D1175" s="2">
        <v>1983</v>
      </c>
      <c r="E1175" s="2">
        <v>1983</v>
      </c>
      <c r="F1175" s="2">
        <v>1080</v>
      </c>
      <c r="G1175" s="2">
        <v>1</v>
      </c>
      <c r="H1175" s="2">
        <v>3</v>
      </c>
      <c r="I1175" s="2">
        <v>0</v>
      </c>
      <c r="J1175" s="2">
        <v>2</v>
      </c>
      <c r="K1175" s="2">
        <v>134000</v>
      </c>
      <c r="L1175" s="2" t="s">
        <v>17</v>
      </c>
      <c r="M1175" s="2" t="s">
        <v>39</v>
      </c>
    </row>
    <row r="1176" spans="1:13" ht="15.75" customHeight="1" x14ac:dyDescent="0.2">
      <c r="A1176" s="2">
        <v>25286</v>
      </c>
      <c r="B1176" s="2">
        <v>4</v>
      </c>
      <c r="C1176" s="2">
        <v>5</v>
      </c>
      <c r="D1176" s="2">
        <v>1963</v>
      </c>
      <c r="E1176" s="2">
        <v>1963</v>
      </c>
      <c r="F1176" s="2">
        <v>1040</v>
      </c>
      <c r="G1176" s="2">
        <v>1</v>
      </c>
      <c r="H1176" s="2">
        <v>3</v>
      </c>
      <c r="I1176" s="2">
        <v>0</v>
      </c>
      <c r="J1176" s="2">
        <v>2</v>
      </c>
      <c r="K1176" s="2">
        <v>132250</v>
      </c>
      <c r="L1176" s="2" t="s">
        <v>13</v>
      </c>
      <c r="M1176" s="2" t="s">
        <v>39</v>
      </c>
    </row>
    <row r="1177" spans="1:13" ht="15.75" customHeight="1" x14ac:dyDescent="0.2">
      <c r="A1177" s="2">
        <v>10441</v>
      </c>
      <c r="B1177" s="2">
        <v>5</v>
      </c>
      <c r="C1177" s="2">
        <v>5</v>
      </c>
      <c r="D1177" s="2">
        <v>1992</v>
      </c>
      <c r="E1177" s="2">
        <v>1992</v>
      </c>
      <c r="F1177" s="2">
        <v>970</v>
      </c>
      <c r="G1177" s="2">
        <v>1</v>
      </c>
      <c r="H1177" s="2">
        <v>3</v>
      </c>
      <c r="I1177" s="2">
        <v>0</v>
      </c>
      <c r="J1177" s="2">
        <v>0</v>
      </c>
      <c r="K1177" s="2">
        <v>132000</v>
      </c>
      <c r="L1177" s="2" t="s">
        <v>13</v>
      </c>
      <c r="M1177" s="2" t="s">
        <v>39</v>
      </c>
    </row>
    <row r="1178" spans="1:13" ht="15.75" customHeight="1" x14ac:dyDescent="0.2">
      <c r="A1178" s="2">
        <v>7689</v>
      </c>
      <c r="B1178" s="2">
        <v>5</v>
      </c>
      <c r="C1178" s="2">
        <v>8</v>
      </c>
      <c r="D1178" s="2">
        <v>1972</v>
      </c>
      <c r="E1178" s="2">
        <v>1972</v>
      </c>
      <c r="F1178" s="2">
        <v>796</v>
      </c>
      <c r="G1178" s="2">
        <v>1</v>
      </c>
      <c r="H1178" s="2">
        <v>2</v>
      </c>
      <c r="I1178" s="2">
        <v>0</v>
      </c>
      <c r="J1178" s="2">
        <v>1</v>
      </c>
      <c r="K1178" s="2">
        <v>131900</v>
      </c>
      <c r="L1178" s="2" t="s">
        <v>13</v>
      </c>
      <c r="M1178" s="2" t="s">
        <v>39</v>
      </c>
    </row>
    <row r="1179" spans="1:13" ht="15.75" customHeight="1" x14ac:dyDescent="0.2">
      <c r="A1179" s="2">
        <v>7706</v>
      </c>
      <c r="B1179" s="2">
        <v>6</v>
      </c>
      <c r="C1179" s="2">
        <v>5</v>
      </c>
      <c r="D1179" s="2">
        <v>1993</v>
      </c>
      <c r="E1179" s="2">
        <v>1996</v>
      </c>
      <c r="F1179" s="2">
        <v>1091</v>
      </c>
      <c r="G1179" s="2">
        <v>1</v>
      </c>
      <c r="H1179" s="2">
        <v>2</v>
      </c>
      <c r="I1179" s="2">
        <v>0</v>
      </c>
      <c r="J1179" s="2">
        <v>1</v>
      </c>
      <c r="K1179" s="2">
        <v>131250</v>
      </c>
      <c r="L1179" s="2" t="s">
        <v>17</v>
      </c>
      <c r="M1179" s="2" t="s">
        <v>39</v>
      </c>
    </row>
    <row r="1180" spans="1:13" ht="15.75" customHeight="1" x14ac:dyDescent="0.2">
      <c r="A1180" s="2">
        <v>20000</v>
      </c>
      <c r="B1180" s="2">
        <v>5</v>
      </c>
      <c r="C1180" s="2">
        <v>7</v>
      </c>
      <c r="D1180" s="2">
        <v>1960</v>
      </c>
      <c r="E1180" s="2">
        <v>1996</v>
      </c>
      <c r="F1180" s="2">
        <v>1224</v>
      </c>
      <c r="G1180" s="2">
        <v>1</v>
      </c>
      <c r="H1180" s="2">
        <v>4</v>
      </c>
      <c r="I1180" s="2">
        <v>1</v>
      </c>
      <c r="J1180" s="2">
        <v>2</v>
      </c>
      <c r="K1180" s="2">
        <v>131000</v>
      </c>
      <c r="L1180" s="2" t="s">
        <v>13</v>
      </c>
      <c r="M1180" s="2" t="s">
        <v>39</v>
      </c>
    </row>
    <row r="1181" spans="1:13" ht="15.75" customHeight="1" x14ac:dyDescent="0.2">
      <c r="A1181" s="2">
        <v>8885</v>
      </c>
      <c r="B1181" s="2">
        <v>5</v>
      </c>
      <c r="C1181" s="2">
        <v>5</v>
      </c>
      <c r="D1181" s="2">
        <v>1983</v>
      </c>
      <c r="E1181" s="2">
        <v>1983</v>
      </c>
      <c r="F1181" s="2">
        <v>902</v>
      </c>
      <c r="G1181" s="2">
        <v>1</v>
      </c>
      <c r="H1181" s="2">
        <v>2</v>
      </c>
      <c r="I1181" s="2">
        <v>0</v>
      </c>
      <c r="J1181" s="2">
        <v>2</v>
      </c>
      <c r="K1181" s="2">
        <v>131000</v>
      </c>
      <c r="L1181" s="2" t="s">
        <v>13</v>
      </c>
      <c r="M1181" s="2" t="s">
        <v>39</v>
      </c>
    </row>
    <row r="1182" spans="1:13" ht="15.75" customHeight="1" x14ac:dyDescent="0.2">
      <c r="A1182" s="2">
        <v>6600</v>
      </c>
      <c r="B1182" s="2">
        <v>5</v>
      </c>
      <c r="C1182" s="2">
        <v>9</v>
      </c>
      <c r="D1182" s="2">
        <v>1982</v>
      </c>
      <c r="E1182" s="2">
        <v>2008</v>
      </c>
      <c r="F1182" s="2">
        <v>816</v>
      </c>
      <c r="G1182" s="2">
        <v>1</v>
      </c>
      <c r="H1182" s="2">
        <v>3</v>
      </c>
      <c r="I1182" s="2">
        <v>1</v>
      </c>
      <c r="J1182" s="2">
        <v>1</v>
      </c>
      <c r="K1182" s="2">
        <v>130500</v>
      </c>
      <c r="L1182" s="2" t="s">
        <v>17</v>
      </c>
      <c r="M1182" s="2" t="s">
        <v>39</v>
      </c>
    </row>
    <row r="1183" spans="1:13" ht="15.75" customHeight="1" x14ac:dyDescent="0.2">
      <c r="A1183" s="2">
        <v>6953</v>
      </c>
      <c r="B1183" s="2">
        <v>5</v>
      </c>
      <c r="C1183" s="2">
        <v>7</v>
      </c>
      <c r="D1183" s="2">
        <v>1971</v>
      </c>
      <c r="E1183" s="2">
        <v>2004</v>
      </c>
      <c r="F1183" s="2">
        <v>874</v>
      </c>
      <c r="G1183" s="2">
        <v>1</v>
      </c>
      <c r="H1183" s="2">
        <v>3</v>
      </c>
      <c r="I1183" s="2">
        <v>0</v>
      </c>
      <c r="J1183" s="2">
        <v>1</v>
      </c>
      <c r="K1183" s="2">
        <v>130000</v>
      </c>
      <c r="L1183" s="2" t="s">
        <v>17</v>
      </c>
      <c r="M1183" s="2" t="s">
        <v>39</v>
      </c>
    </row>
    <row r="1184" spans="1:13" ht="15.75" customHeight="1" x14ac:dyDescent="0.2">
      <c r="A1184" s="2">
        <v>9858</v>
      </c>
      <c r="B1184" s="2">
        <v>5</v>
      </c>
      <c r="C1184" s="2">
        <v>6</v>
      </c>
      <c r="D1184" s="2">
        <v>1968</v>
      </c>
      <c r="E1184" s="2">
        <v>1968</v>
      </c>
      <c r="F1184" s="2">
        <v>874</v>
      </c>
      <c r="G1184" s="2">
        <v>1</v>
      </c>
      <c r="H1184" s="2">
        <v>3</v>
      </c>
      <c r="I1184" s="2">
        <v>0</v>
      </c>
      <c r="J1184" s="2">
        <v>1</v>
      </c>
      <c r="K1184" s="2">
        <v>130000</v>
      </c>
      <c r="L1184" s="2" t="s">
        <v>13</v>
      </c>
      <c r="M1184" s="2" t="s">
        <v>39</v>
      </c>
    </row>
    <row r="1185" spans="1:13" ht="15.75" customHeight="1" x14ac:dyDescent="0.2">
      <c r="A1185" s="2">
        <v>10429</v>
      </c>
      <c r="B1185" s="2">
        <v>5</v>
      </c>
      <c r="C1185" s="2">
        <v>5</v>
      </c>
      <c r="D1185" s="2">
        <v>1992</v>
      </c>
      <c r="E1185" s="2">
        <v>1992</v>
      </c>
      <c r="F1185" s="2">
        <v>1287</v>
      </c>
      <c r="G1185" s="2">
        <v>1</v>
      </c>
      <c r="H1185" s="2">
        <v>3</v>
      </c>
      <c r="I1185" s="2">
        <v>0</v>
      </c>
      <c r="J1185" s="2">
        <v>2</v>
      </c>
      <c r="K1185" s="2">
        <v>130000</v>
      </c>
      <c r="L1185" s="2" t="s">
        <v>13</v>
      </c>
      <c r="M1185" s="2" t="s">
        <v>39</v>
      </c>
    </row>
    <row r="1186" spans="1:13" ht="15.75" customHeight="1" x14ac:dyDescent="0.2">
      <c r="A1186" s="2">
        <v>43500</v>
      </c>
      <c r="B1186" s="2">
        <v>3</v>
      </c>
      <c r="C1186" s="2">
        <v>5</v>
      </c>
      <c r="D1186" s="2">
        <v>1953</v>
      </c>
      <c r="E1186" s="2">
        <v>1953</v>
      </c>
      <c r="F1186" s="2">
        <v>2034</v>
      </c>
      <c r="G1186" s="2">
        <v>1</v>
      </c>
      <c r="H1186" s="2">
        <v>2</v>
      </c>
      <c r="I1186" s="2">
        <v>0</v>
      </c>
      <c r="J1186" s="2">
        <v>4</v>
      </c>
      <c r="K1186" s="2">
        <v>130000</v>
      </c>
      <c r="L1186" s="2" t="s">
        <v>13</v>
      </c>
      <c r="M1186" s="2" t="s">
        <v>39</v>
      </c>
    </row>
    <row r="1187" spans="1:13" ht="15.75" customHeight="1" x14ac:dyDescent="0.2">
      <c r="A1187" s="2">
        <v>7244</v>
      </c>
      <c r="B1187" s="2">
        <v>5</v>
      </c>
      <c r="C1187" s="2">
        <v>7</v>
      </c>
      <c r="D1187" s="2">
        <v>1970</v>
      </c>
      <c r="E1187" s="2">
        <v>1970</v>
      </c>
      <c r="F1187" s="2">
        <v>768</v>
      </c>
      <c r="G1187" s="2">
        <v>1</v>
      </c>
      <c r="H1187" s="2">
        <v>2</v>
      </c>
      <c r="I1187" s="2">
        <v>0</v>
      </c>
      <c r="J1187" s="2">
        <v>2</v>
      </c>
      <c r="K1187" s="2">
        <v>129500</v>
      </c>
      <c r="L1187" s="2" t="s">
        <v>17</v>
      </c>
      <c r="M1187" s="2" t="s">
        <v>39</v>
      </c>
    </row>
    <row r="1188" spans="1:13" ht="15.75" customHeight="1" x14ac:dyDescent="0.2">
      <c r="A1188" s="2">
        <v>7599</v>
      </c>
      <c r="B1188" s="2">
        <v>4</v>
      </c>
      <c r="C1188" s="2">
        <v>6</v>
      </c>
      <c r="D1188" s="2">
        <v>1982</v>
      </c>
      <c r="E1188" s="2">
        <v>2006</v>
      </c>
      <c r="F1188" s="2">
        <v>845</v>
      </c>
      <c r="G1188" s="2">
        <v>1</v>
      </c>
      <c r="H1188" s="2">
        <v>2</v>
      </c>
      <c r="I1188" s="2">
        <v>0</v>
      </c>
      <c r="J1188" s="2">
        <v>2</v>
      </c>
      <c r="K1188" s="2">
        <v>129500</v>
      </c>
      <c r="L1188" s="2" t="s">
        <v>13</v>
      </c>
      <c r="M1188" s="2" t="s">
        <v>39</v>
      </c>
    </row>
    <row r="1189" spans="1:13" ht="15.75" customHeight="1" x14ac:dyDescent="0.2">
      <c r="A1189" s="2">
        <v>6490</v>
      </c>
      <c r="B1189" s="2">
        <v>5</v>
      </c>
      <c r="C1189" s="2">
        <v>7</v>
      </c>
      <c r="D1189" s="2">
        <v>1983</v>
      </c>
      <c r="E1189" s="2">
        <v>1983</v>
      </c>
      <c r="F1189" s="2">
        <v>816</v>
      </c>
      <c r="G1189" s="2">
        <v>1</v>
      </c>
      <c r="H1189" s="2">
        <v>2</v>
      </c>
      <c r="I1189" s="2">
        <v>0</v>
      </c>
      <c r="J1189" s="2">
        <v>1</v>
      </c>
      <c r="K1189" s="2">
        <v>128500</v>
      </c>
      <c r="L1189" s="2" t="s">
        <v>17</v>
      </c>
      <c r="M1189" s="2" t="s">
        <v>39</v>
      </c>
    </row>
    <row r="1190" spans="1:13" ht="15.75" customHeight="1" x14ac:dyDescent="0.2">
      <c r="A1190" s="2">
        <v>10172</v>
      </c>
      <c r="B1190" s="2">
        <v>5</v>
      </c>
      <c r="C1190" s="2">
        <v>7</v>
      </c>
      <c r="D1190" s="2">
        <v>1968</v>
      </c>
      <c r="E1190" s="2">
        <v>2003</v>
      </c>
      <c r="F1190" s="2">
        <v>874</v>
      </c>
      <c r="G1190" s="2">
        <v>1</v>
      </c>
      <c r="H1190" s="2">
        <v>3</v>
      </c>
      <c r="I1190" s="2">
        <v>0</v>
      </c>
      <c r="J1190" s="2">
        <v>1</v>
      </c>
      <c r="K1190" s="2">
        <v>126500</v>
      </c>
      <c r="L1190" s="2" t="s">
        <v>13</v>
      </c>
      <c r="M1190" s="2" t="s">
        <v>39</v>
      </c>
    </row>
    <row r="1191" spans="1:13" ht="15.75" customHeight="1" x14ac:dyDescent="0.2">
      <c r="A1191" s="2">
        <v>10125</v>
      </c>
      <c r="B1191" s="2">
        <v>5</v>
      </c>
      <c r="C1191" s="2">
        <v>5</v>
      </c>
      <c r="D1191" s="2">
        <v>1977</v>
      </c>
      <c r="E1191" s="2">
        <v>1977</v>
      </c>
      <c r="F1191" s="2">
        <v>1734</v>
      </c>
      <c r="G1191" s="2">
        <v>2</v>
      </c>
      <c r="H1191" s="2">
        <v>4</v>
      </c>
      <c r="I1191" s="2">
        <v>0</v>
      </c>
      <c r="J1191" s="2">
        <v>2</v>
      </c>
      <c r="K1191" s="2">
        <v>126000</v>
      </c>
      <c r="L1191" s="2" t="s">
        <v>13</v>
      </c>
      <c r="M1191" s="2" t="s">
        <v>39</v>
      </c>
    </row>
    <row r="1192" spans="1:13" ht="15.75" customHeight="1" x14ac:dyDescent="0.2">
      <c r="A1192" s="2">
        <v>8314</v>
      </c>
      <c r="B1192" s="2">
        <v>5</v>
      </c>
      <c r="C1192" s="2">
        <v>7</v>
      </c>
      <c r="D1192" s="2">
        <v>1982</v>
      </c>
      <c r="E1192" s="2">
        <v>1982</v>
      </c>
      <c r="F1192" s="2">
        <v>816</v>
      </c>
      <c r="G1192" s="2">
        <v>1</v>
      </c>
      <c r="H1192" s="2">
        <v>2</v>
      </c>
      <c r="I1192" s="2">
        <v>0</v>
      </c>
      <c r="J1192" s="2">
        <v>1</v>
      </c>
      <c r="K1192" s="2">
        <v>124500</v>
      </c>
      <c r="L1192" s="2" t="s">
        <v>13</v>
      </c>
      <c r="M1192" s="2" t="s">
        <v>39</v>
      </c>
    </row>
    <row r="1193" spans="1:13" ht="15.75" customHeight="1" x14ac:dyDescent="0.2">
      <c r="A1193" s="2">
        <v>10447</v>
      </c>
      <c r="B1193" s="2">
        <v>5</v>
      </c>
      <c r="C1193" s="2">
        <v>6</v>
      </c>
      <c r="D1193" s="2">
        <v>1984</v>
      </c>
      <c r="E1193" s="2">
        <v>1984</v>
      </c>
      <c r="F1193" s="2">
        <v>887</v>
      </c>
      <c r="G1193" s="2">
        <v>1</v>
      </c>
      <c r="H1193" s="2">
        <v>3</v>
      </c>
      <c r="I1193" s="2">
        <v>0</v>
      </c>
      <c r="J1193" s="2">
        <v>1</v>
      </c>
      <c r="K1193" s="2">
        <v>124500</v>
      </c>
      <c r="L1193" s="2" t="s">
        <v>13</v>
      </c>
      <c r="M1193" s="2" t="s">
        <v>39</v>
      </c>
    </row>
    <row r="1194" spans="1:13" ht="15.75" customHeight="1" x14ac:dyDescent="0.2">
      <c r="A1194" s="2">
        <v>6951</v>
      </c>
      <c r="B1194" s="2">
        <v>5</v>
      </c>
      <c r="C1194" s="2">
        <v>5</v>
      </c>
      <c r="D1194" s="2">
        <v>1984</v>
      </c>
      <c r="E1194" s="2">
        <v>1985</v>
      </c>
      <c r="F1194" s="2">
        <v>923</v>
      </c>
      <c r="G1194" s="2">
        <v>1</v>
      </c>
      <c r="H1194" s="2">
        <v>3</v>
      </c>
      <c r="I1194" s="2">
        <v>0</v>
      </c>
      <c r="J1194" s="2">
        <v>1</v>
      </c>
      <c r="K1194" s="2">
        <v>119500</v>
      </c>
      <c r="L1194" s="2" t="s">
        <v>13</v>
      </c>
      <c r="M1194" s="2" t="s">
        <v>39</v>
      </c>
    </row>
    <row r="1195" spans="1:13" ht="15.75" customHeight="1" x14ac:dyDescent="0.2">
      <c r="A1195" s="2">
        <v>21750</v>
      </c>
      <c r="B1195" s="2">
        <v>5</v>
      </c>
      <c r="C1195" s="2">
        <v>4</v>
      </c>
      <c r="D1195" s="2">
        <v>1960</v>
      </c>
      <c r="E1195" s="2">
        <v>2006</v>
      </c>
      <c r="F1195" s="2">
        <v>1771</v>
      </c>
      <c r="G1195" s="2">
        <v>1</v>
      </c>
      <c r="H1195" s="2">
        <v>3</v>
      </c>
      <c r="I1195" s="2">
        <v>1</v>
      </c>
      <c r="J1195" s="2">
        <v>2</v>
      </c>
      <c r="K1195" s="2">
        <v>115000</v>
      </c>
      <c r="L1195" s="2" t="s">
        <v>26</v>
      </c>
      <c r="M1195" s="2" t="s">
        <v>39</v>
      </c>
    </row>
    <row r="1196" spans="1:13" ht="15.75" customHeight="1" x14ac:dyDescent="0.2">
      <c r="A1196" s="2">
        <v>21750</v>
      </c>
      <c r="B1196" s="2">
        <v>5</v>
      </c>
      <c r="C1196" s="2">
        <v>5</v>
      </c>
      <c r="D1196" s="2">
        <v>1954</v>
      </c>
      <c r="E1196" s="2">
        <v>1954</v>
      </c>
      <c r="F1196" s="2">
        <v>988</v>
      </c>
      <c r="G1196" s="2">
        <v>1</v>
      </c>
      <c r="H1196" s="2">
        <v>2</v>
      </c>
      <c r="I1196" s="2">
        <v>0</v>
      </c>
      <c r="J1196" s="2">
        <v>2</v>
      </c>
      <c r="K1196" s="2">
        <v>113000</v>
      </c>
      <c r="L1196" s="2" t="s">
        <v>13</v>
      </c>
      <c r="M1196" s="2" t="s">
        <v>39</v>
      </c>
    </row>
    <row r="1197" spans="1:13" ht="15.75" customHeight="1" x14ac:dyDescent="0.2">
      <c r="A1197" s="2">
        <v>8780</v>
      </c>
      <c r="B1197" s="2">
        <v>5</v>
      </c>
      <c r="C1197" s="2">
        <v>5</v>
      </c>
      <c r="D1197" s="2">
        <v>1985</v>
      </c>
      <c r="E1197" s="2">
        <v>1985</v>
      </c>
      <c r="F1197" s="2">
        <v>833</v>
      </c>
      <c r="G1197" s="2">
        <v>1</v>
      </c>
      <c r="H1197" s="2">
        <v>3</v>
      </c>
      <c r="I1197" s="2">
        <v>0</v>
      </c>
      <c r="J1197" s="2">
        <v>0</v>
      </c>
      <c r="K1197" s="2">
        <v>112000</v>
      </c>
      <c r="L1197" s="2" t="s">
        <v>13</v>
      </c>
      <c r="M1197" s="2" t="s">
        <v>39</v>
      </c>
    </row>
    <row r="1198" spans="1:13" ht="15.75" customHeight="1" x14ac:dyDescent="0.2">
      <c r="A1198" s="2">
        <v>10260</v>
      </c>
      <c r="B1198" s="2">
        <v>5</v>
      </c>
      <c r="C1198" s="2">
        <v>4</v>
      </c>
      <c r="D1198" s="2">
        <v>1976</v>
      </c>
      <c r="E1198" s="2">
        <v>1976</v>
      </c>
      <c r="F1198" s="2">
        <v>1872</v>
      </c>
      <c r="G1198" s="2">
        <v>2</v>
      </c>
      <c r="H1198" s="2">
        <v>4</v>
      </c>
      <c r="I1198" s="2">
        <v>0</v>
      </c>
      <c r="J1198" s="2">
        <v>2</v>
      </c>
      <c r="K1198" s="2">
        <v>100000</v>
      </c>
      <c r="L1198" s="2" t="s">
        <v>13</v>
      </c>
      <c r="M1198" s="2" t="s">
        <v>39</v>
      </c>
    </row>
    <row r="1199" spans="1:13" ht="15.75" customHeight="1" x14ac:dyDescent="0.2">
      <c r="A1199" s="2">
        <v>10712</v>
      </c>
      <c r="B1199" s="2">
        <v>5</v>
      </c>
      <c r="C1199" s="2">
        <v>5</v>
      </c>
      <c r="D1199" s="2">
        <v>1991</v>
      </c>
      <c r="E1199" s="2">
        <v>1992</v>
      </c>
      <c r="F1199" s="2">
        <v>974</v>
      </c>
      <c r="G1199" s="2">
        <v>1</v>
      </c>
      <c r="H1199" s="2">
        <v>3</v>
      </c>
      <c r="I1199" s="2">
        <v>0</v>
      </c>
      <c r="J1199" s="2">
        <v>0</v>
      </c>
      <c r="K1199" s="2">
        <v>93500</v>
      </c>
      <c r="L1199" s="2" t="s">
        <v>13</v>
      </c>
      <c r="M1199" s="2" t="s">
        <v>39</v>
      </c>
    </row>
    <row r="1200" spans="1:13" ht="15.75" customHeight="1" x14ac:dyDescent="0.2">
      <c r="A1200" s="2">
        <v>17217</v>
      </c>
      <c r="B1200" s="2">
        <v>5</v>
      </c>
      <c r="C1200" s="2">
        <v>5</v>
      </c>
      <c r="D1200" s="2">
        <v>2006</v>
      </c>
      <c r="E1200" s="2">
        <v>2006</v>
      </c>
      <c r="F1200" s="2">
        <v>1140</v>
      </c>
      <c r="G1200" s="2">
        <v>1</v>
      </c>
      <c r="H1200" s="2">
        <v>3</v>
      </c>
      <c r="I1200" s="2">
        <v>0</v>
      </c>
      <c r="J1200" s="2">
        <v>0</v>
      </c>
      <c r="K1200" s="2">
        <v>84500</v>
      </c>
      <c r="L1200" s="2" t="s">
        <v>13</v>
      </c>
      <c r="M1200" s="2" t="s">
        <v>39</v>
      </c>
    </row>
    <row r="1201" spans="1:13" ht="15.75" customHeight="1" x14ac:dyDescent="0.2">
      <c r="A1201" s="2">
        <v>31250</v>
      </c>
      <c r="B1201" s="2">
        <v>1</v>
      </c>
      <c r="C1201" s="2">
        <v>3</v>
      </c>
      <c r="D1201" s="2">
        <v>1951</v>
      </c>
      <c r="E1201" s="2">
        <v>1951</v>
      </c>
      <c r="F1201" s="2">
        <v>1600</v>
      </c>
      <c r="G1201" s="2">
        <v>1</v>
      </c>
      <c r="H1201" s="2">
        <v>3</v>
      </c>
      <c r="I1201" s="2">
        <v>0</v>
      </c>
      <c r="J1201" s="2">
        <v>1</v>
      </c>
      <c r="K1201" s="2">
        <v>81500</v>
      </c>
      <c r="L1201" s="2" t="s">
        <v>26</v>
      </c>
      <c r="M1201" s="2" t="s">
        <v>39</v>
      </c>
    </row>
    <row r="1202" spans="1:13" ht="15.75" customHeight="1" x14ac:dyDescent="0.2">
      <c r="A1202" s="2">
        <v>27697</v>
      </c>
      <c r="B1202" s="2">
        <v>4</v>
      </c>
      <c r="C1202" s="2">
        <v>3</v>
      </c>
      <c r="D1202" s="2">
        <v>1961</v>
      </c>
      <c r="E1202" s="2">
        <v>1961</v>
      </c>
      <c r="F1202" s="2">
        <v>1608</v>
      </c>
      <c r="G1202" s="2">
        <v>1</v>
      </c>
      <c r="H1202" s="2">
        <v>3</v>
      </c>
      <c r="I1202" s="2">
        <v>0</v>
      </c>
      <c r="J1202" s="2">
        <v>1</v>
      </c>
      <c r="K1202" s="2">
        <v>80000</v>
      </c>
      <c r="L1202" s="2" t="s">
        <v>13</v>
      </c>
      <c r="M1202" s="2" t="s">
        <v>39</v>
      </c>
    </row>
    <row r="1203" spans="1:13" ht="15.75" customHeight="1" x14ac:dyDescent="0.2">
      <c r="A1203" s="2">
        <v>13860</v>
      </c>
      <c r="B1203" s="2">
        <v>8</v>
      </c>
      <c r="C1203" s="2">
        <v>7</v>
      </c>
      <c r="D1203" s="2">
        <v>1972</v>
      </c>
      <c r="E1203" s="2">
        <v>1995</v>
      </c>
      <c r="F1203" s="2">
        <v>2704</v>
      </c>
      <c r="G1203" s="2">
        <v>2</v>
      </c>
      <c r="H1203" s="2">
        <v>4</v>
      </c>
      <c r="I1203" s="2">
        <v>3</v>
      </c>
      <c r="J1203" s="2">
        <v>2</v>
      </c>
      <c r="K1203" s="2">
        <v>345000</v>
      </c>
      <c r="L1203" s="2" t="s">
        <v>13</v>
      </c>
      <c r="M1203" s="2" t="s">
        <v>14</v>
      </c>
    </row>
    <row r="1204" spans="1:13" ht="15.75" customHeight="1" x14ac:dyDescent="0.2">
      <c r="A1204" s="2">
        <v>21281</v>
      </c>
      <c r="B1204" s="2">
        <v>5</v>
      </c>
      <c r="C1204" s="2">
        <v>4</v>
      </c>
      <c r="D1204" s="2">
        <v>1935</v>
      </c>
      <c r="E1204" s="2">
        <v>2007</v>
      </c>
      <c r="F1204" s="2">
        <v>3086</v>
      </c>
      <c r="G1204" s="2">
        <v>3</v>
      </c>
      <c r="H1204" s="2">
        <v>4</v>
      </c>
      <c r="I1204" s="2">
        <v>0</v>
      </c>
      <c r="J1204" s="2">
        <v>3</v>
      </c>
      <c r="K1204" s="2">
        <v>301600</v>
      </c>
      <c r="L1204" s="2" t="s">
        <v>13</v>
      </c>
      <c r="M1204" s="2" t="s">
        <v>14</v>
      </c>
    </row>
    <row r="1205" spans="1:13" ht="15.75" customHeight="1" x14ac:dyDescent="0.2">
      <c r="A1205" s="2">
        <v>18275</v>
      </c>
      <c r="B1205" s="2">
        <v>7</v>
      </c>
      <c r="C1205" s="2">
        <v>8</v>
      </c>
      <c r="D1205" s="2">
        <v>1962</v>
      </c>
      <c r="E1205" s="2">
        <v>1998</v>
      </c>
      <c r="F1205" s="2">
        <v>2448</v>
      </c>
      <c r="G1205" s="2">
        <v>3</v>
      </c>
      <c r="H1205" s="2">
        <v>3</v>
      </c>
      <c r="I1205" s="2">
        <v>2</v>
      </c>
      <c r="J1205" s="2">
        <v>2</v>
      </c>
      <c r="K1205" s="2">
        <v>277500</v>
      </c>
      <c r="L1205" s="2" t="s">
        <v>13</v>
      </c>
      <c r="M1205" s="2" t="s">
        <v>14</v>
      </c>
    </row>
    <row r="1206" spans="1:13" ht="15.75" customHeight="1" x14ac:dyDescent="0.2">
      <c r="A1206" s="2">
        <v>15865</v>
      </c>
      <c r="B1206" s="2">
        <v>8</v>
      </c>
      <c r="C1206" s="2">
        <v>6</v>
      </c>
      <c r="D1206" s="2">
        <v>1970</v>
      </c>
      <c r="E1206" s="2">
        <v>1970</v>
      </c>
      <c r="F1206" s="2">
        <v>2217</v>
      </c>
      <c r="G1206" s="2">
        <v>2</v>
      </c>
      <c r="H1206" s="2">
        <v>4</v>
      </c>
      <c r="I1206" s="2">
        <v>1</v>
      </c>
      <c r="J1206" s="2">
        <v>2</v>
      </c>
      <c r="K1206" s="2">
        <v>268000</v>
      </c>
      <c r="L1206" s="2" t="s">
        <v>17</v>
      </c>
      <c r="M1206" s="2" t="s">
        <v>14</v>
      </c>
    </row>
    <row r="1207" spans="1:13" ht="15.75" customHeight="1" x14ac:dyDescent="0.2">
      <c r="A1207" s="2">
        <v>14695</v>
      </c>
      <c r="B1207" s="2">
        <v>6</v>
      </c>
      <c r="C1207" s="2">
        <v>8</v>
      </c>
      <c r="D1207" s="2">
        <v>1966</v>
      </c>
      <c r="E1207" s="2">
        <v>2008</v>
      </c>
      <c r="F1207" s="2">
        <v>1567</v>
      </c>
      <c r="G1207" s="2">
        <v>2</v>
      </c>
      <c r="H1207" s="2">
        <v>2</v>
      </c>
      <c r="I1207" s="2">
        <v>2</v>
      </c>
      <c r="J1207" s="2">
        <v>2</v>
      </c>
      <c r="K1207" s="2">
        <v>256000</v>
      </c>
      <c r="L1207" s="2" t="s">
        <v>17</v>
      </c>
      <c r="M1207" s="2" t="s">
        <v>14</v>
      </c>
    </row>
    <row r="1208" spans="1:13" ht="15.75" customHeight="1" x14ac:dyDescent="0.2">
      <c r="A1208" s="2">
        <v>39384</v>
      </c>
      <c r="B1208" s="2">
        <v>6</v>
      </c>
      <c r="C1208" s="2">
        <v>6</v>
      </c>
      <c r="D1208" s="2">
        <v>1957</v>
      </c>
      <c r="E1208" s="2">
        <v>1957</v>
      </c>
      <c r="F1208" s="2">
        <v>1390</v>
      </c>
      <c r="G1208" s="2">
        <v>1</v>
      </c>
      <c r="H1208" s="2">
        <v>1</v>
      </c>
      <c r="I1208" s="2">
        <v>2</v>
      </c>
      <c r="J1208" s="2">
        <v>2</v>
      </c>
      <c r="K1208" s="2">
        <v>252000</v>
      </c>
      <c r="L1208" s="2" t="s">
        <v>13</v>
      </c>
      <c r="M1208" s="2" t="s">
        <v>14</v>
      </c>
    </row>
    <row r="1209" spans="1:13" ht="15.75" customHeight="1" x14ac:dyDescent="0.2">
      <c r="A1209" s="2">
        <v>11160</v>
      </c>
      <c r="B1209" s="2">
        <v>7</v>
      </c>
      <c r="C1209" s="2">
        <v>5</v>
      </c>
      <c r="D1209" s="2">
        <v>1968</v>
      </c>
      <c r="E1209" s="2">
        <v>1968</v>
      </c>
      <c r="F1209" s="2">
        <v>2110</v>
      </c>
      <c r="G1209" s="2">
        <v>2</v>
      </c>
      <c r="H1209" s="2">
        <v>3</v>
      </c>
      <c r="I1209" s="2">
        <v>2</v>
      </c>
      <c r="J1209" s="2">
        <v>2</v>
      </c>
      <c r="K1209" s="2">
        <v>244000</v>
      </c>
      <c r="L1209" s="2" t="s">
        <v>13</v>
      </c>
      <c r="M1209" s="2" t="s">
        <v>14</v>
      </c>
    </row>
    <row r="1210" spans="1:13" ht="15.75" customHeight="1" x14ac:dyDescent="0.2">
      <c r="A1210" s="2">
        <v>13651</v>
      </c>
      <c r="B1210" s="2">
        <v>7</v>
      </c>
      <c r="C1210" s="2">
        <v>6</v>
      </c>
      <c r="D1210" s="2">
        <v>1973</v>
      </c>
      <c r="E1210" s="2">
        <v>1973</v>
      </c>
      <c r="F1210" s="2">
        <v>2223</v>
      </c>
      <c r="G1210" s="2">
        <v>2</v>
      </c>
      <c r="H1210" s="2">
        <v>3</v>
      </c>
      <c r="I1210" s="2">
        <v>2</v>
      </c>
      <c r="J1210" s="2">
        <v>2</v>
      </c>
      <c r="K1210" s="2">
        <v>244000</v>
      </c>
      <c r="L1210" s="2" t="s">
        <v>17</v>
      </c>
      <c r="M1210" s="2" t="s">
        <v>14</v>
      </c>
    </row>
    <row r="1211" spans="1:13" ht="15.75" customHeight="1" x14ac:dyDescent="0.2">
      <c r="A1211" s="2">
        <v>11275</v>
      </c>
      <c r="B1211" s="2">
        <v>7</v>
      </c>
      <c r="C1211" s="2">
        <v>7</v>
      </c>
      <c r="D1211" s="2">
        <v>1967</v>
      </c>
      <c r="E1211" s="2">
        <v>2007</v>
      </c>
      <c r="F1211" s="2">
        <v>2978</v>
      </c>
      <c r="G1211" s="2">
        <v>2</v>
      </c>
      <c r="H1211" s="2">
        <v>5</v>
      </c>
      <c r="I1211" s="2">
        <v>1</v>
      </c>
      <c r="J1211" s="2">
        <v>2</v>
      </c>
      <c r="K1211" s="2">
        <v>242000</v>
      </c>
      <c r="L1211" s="2" t="s">
        <v>17</v>
      </c>
      <c r="M1211" s="2" t="s">
        <v>14</v>
      </c>
    </row>
    <row r="1212" spans="1:13" ht="15.75" customHeight="1" x14ac:dyDescent="0.2">
      <c r="A1212" s="2">
        <v>27650</v>
      </c>
      <c r="B1212" s="2">
        <v>7</v>
      </c>
      <c r="C1212" s="2">
        <v>7</v>
      </c>
      <c r="D1212" s="2">
        <v>1960</v>
      </c>
      <c r="E1212" s="2">
        <v>2007</v>
      </c>
      <c r="F1212" s="2">
        <v>2069</v>
      </c>
      <c r="G1212" s="2">
        <v>2</v>
      </c>
      <c r="H1212" s="2">
        <v>4</v>
      </c>
      <c r="I1212" s="2">
        <v>1</v>
      </c>
      <c r="J1212" s="2">
        <v>2</v>
      </c>
      <c r="K1212" s="2">
        <v>242000</v>
      </c>
      <c r="L1212" s="2" t="s">
        <v>13</v>
      </c>
      <c r="M1212" s="2" t="s">
        <v>14</v>
      </c>
    </row>
    <row r="1213" spans="1:13" ht="15.75" customHeight="1" x14ac:dyDescent="0.2">
      <c r="A1213" s="2">
        <v>12925</v>
      </c>
      <c r="B1213" s="2">
        <v>6</v>
      </c>
      <c r="C1213" s="2">
        <v>7</v>
      </c>
      <c r="D1213" s="2">
        <v>1970</v>
      </c>
      <c r="E1213" s="2">
        <v>1970</v>
      </c>
      <c r="F1213" s="2">
        <v>2117</v>
      </c>
      <c r="G1213" s="2">
        <v>2</v>
      </c>
      <c r="H1213" s="2">
        <v>4</v>
      </c>
      <c r="I1213" s="2">
        <v>2</v>
      </c>
      <c r="J1213" s="2">
        <v>2</v>
      </c>
      <c r="K1213" s="2">
        <v>237500</v>
      </c>
      <c r="L1213" s="2" t="s">
        <v>13</v>
      </c>
      <c r="M1213" s="2" t="s">
        <v>14</v>
      </c>
    </row>
    <row r="1214" spans="1:13" ht="15.75" customHeight="1" x14ac:dyDescent="0.2">
      <c r="A1214" s="2">
        <v>25419</v>
      </c>
      <c r="B1214" s="2">
        <v>8</v>
      </c>
      <c r="C1214" s="2">
        <v>4</v>
      </c>
      <c r="D1214" s="2">
        <v>1918</v>
      </c>
      <c r="E1214" s="2">
        <v>1990</v>
      </c>
      <c r="F1214" s="2">
        <v>3112</v>
      </c>
      <c r="G1214" s="2">
        <v>2</v>
      </c>
      <c r="H1214" s="2">
        <v>4</v>
      </c>
      <c r="I1214" s="2">
        <v>1</v>
      </c>
      <c r="J1214" s="2">
        <v>2</v>
      </c>
      <c r="K1214" s="2">
        <v>235000</v>
      </c>
      <c r="L1214" s="2" t="s">
        <v>17</v>
      </c>
      <c r="M1214" s="2" t="s">
        <v>14</v>
      </c>
    </row>
    <row r="1215" spans="1:13" ht="15.75" customHeight="1" x14ac:dyDescent="0.2">
      <c r="A1215" s="2">
        <v>14670</v>
      </c>
      <c r="B1215" s="2">
        <v>6</v>
      </c>
      <c r="C1215" s="2">
        <v>7</v>
      </c>
      <c r="D1215" s="2">
        <v>1966</v>
      </c>
      <c r="E1215" s="2">
        <v>1999</v>
      </c>
      <c r="F1215" s="2">
        <v>1988</v>
      </c>
      <c r="G1215" s="2">
        <v>2</v>
      </c>
      <c r="H1215" s="2">
        <v>4</v>
      </c>
      <c r="I1215" s="2">
        <v>1</v>
      </c>
      <c r="J1215" s="2">
        <v>2</v>
      </c>
      <c r="K1215" s="2">
        <v>227000</v>
      </c>
      <c r="L1215" s="2" t="s">
        <v>17</v>
      </c>
      <c r="M1215" s="2" t="s">
        <v>14</v>
      </c>
    </row>
    <row r="1216" spans="1:13" ht="15.75" customHeight="1" x14ac:dyDescent="0.2">
      <c r="A1216" s="2">
        <v>14200</v>
      </c>
      <c r="B1216" s="2">
        <v>7</v>
      </c>
      <c r="C1216" s="2">
        <v>6</v>
      </c>
      <c r="D1216" s="2">
        <v>1966</v>
      </c>
      <c r="E1216" s="2">
        <v>1966</v>
      </c>
      <c r="F1216" s="2">
        <v>2157</v>
      </c>
      <c r="G1216" s="2">
        <v>2</v>
      </c>
      <c r="H1216" s="2">
        <v>4</v>
      </c>
      <c r="I1216" s="2">
        <v>2</v>
      </c>
      <c r="J1216" s="2">
        <v>2</v>
      </c>
      <c r="K1216" s="2">
        <v>226000</v>
      </c>
      <c r="L1216" s="2" t="s">
        <v>13</v>
      </c>
      <c r="M1216" s="2" t="s">
        <v>14</v>
      </c>
    </row>
    <row r="1217" spans="1:13" ht="15.75" customHeight="1" x14ac:dyDescent="0.2">
      <c r="A1217" s="2">
        <v>8800</v>
      </c>
      <c r="B1217" s="2">
        <v>6</v>
      </c>
      <c r="C1217" s="2">
        <v>7</v>
      </c>
      <c r="D1217" s="2">
        <v>1964</v>
      </c>
      <c r="E1217" s="2">
        <v>1997</v>
      </c>
      <c r="F1217" s="2">
        <v>2154</v>
      </c>
      <c r="G1217" s="2">
        <v>2</v>
      </c>
      <c r="H1217" s="2">
        <v>5</v>
      </c>
      <c r="I1217" s="2">
        <v>1</v>
      </c>
      <c r="J1217" s="2">
        <v>2</v>
      </c>
      <c r="K1217" s="2">
        <v>224500</v>
      </c>
      <c r="L1217" s="2" t="s">
        <v>17</v>
      </c>
      <c r="M1217" s="2" t="s">
        <v>14</v>
      </c>
    </row>
    <row r="1218" spans="1:13" ht="15.75" customHeight="1" x14ac:dyDescent="0.2">
      <c r="A1218" s="2">
        <v>31770</v>
      </c>
      <c r="B1218" s="2">
        <v>6</v>
      </c>
      <c r="C1218" s="2">
        <v>5</v>
      </c>
      <c r="D1218" s="2">
        <v>1960</v>
      </c>
      <c r="E1218" s="2">
        <v>1960</v>
      </c>
      <c r="F1218" s="2">
        <v>1656</v>
      </c>
      <c r="G1218" s="2">
        <v>1</v>
      </c>
      <c r="H1218" s="2">
        <v>3</v>
      </c>
      <c r="I1218" s="2">
        <v>2</v>
      </c>
      <c r="J1218" s="2">
        <v>2</v>
      </c>
      <c r="K1218" s="2">
        <v>215000</v>
      </c>
      <c r="L1218" s="2" t="s">
        <v>13</v>
      </c>
      <c r="M1218" s="2" t="s">
        <v>14</v>
      </c>
    </row>
    <row r="1219" spans="1:13" ht="15.75" customHeight="1" x14ac:dyDescent="0.2">
      <c r="A1219" s="2">
        <v>8197</v>
      </c>
      <c r="B1219" s="2">
        <v>7</v>
      </c>
      <c r="C1219" s="2">
        <v>5</v>
      </c>
      <c r="D1219" s="2">
        <v>2003</v>
      </c>
      <c r="E1219" s="2">
        <v>2009</v>
      </c>
      <c r="F1219" s="2">
        <v>1480</v>
      </c>
      <c r="G1219" s="2">
        <v>2</v>
      </c>
      <c r="H1219" s="2">
        <v>3</v>
      </c>
      <c r="I1219" s="2">
        <v>0</v>
      </c>
      <c r="J1219" s="2">
        <v>2</v>
      </c>
      <c r="K1219" s="2">
        <v>214000</v>
      </c>
      <c r="L1219" s="2" t="s">
        <v>13</v>
      </c>
      <c r="M1219" s="2" t="s">
        <v>14</v>
      </c>
    </row>
    <row r="1220" spans="1:13" ht="15.75" customHeight="1" x14ac:dyDescent="0.2">
      <c r="A1220" s="2">
        <v>16321</v>
      </c>
      <c r="B1220" s="2">
        <v>5</v>
      </c>
      <c r="C1220" s="2">
        <v>6</v>
      </c>
      <c r="D1220" s="2">
        <v>1957</v>
      </c>
      <c r="E1220" s="2">
        <v>1997</v>
      </c>
      <c r="F1220" s="2">
        <v>1600</v>
      </c>
      <c r="G1220" s="2">
        <v>1</v>
      </c>
      <c r="H1220" s="2">
        <v>2</v>
      </c>
      <c r="I1220" s="2">
        <v>2</v>
      </c>
      <c r="J1220" s="2">
        <v>1</v>
      </c>
      <c r="K1220" s="2">
        <v>207500</v>
      </c>
      <c r="L1220" s="2" t="s">
        <v>13</v>
      </c>
      <c r="M1220" s="2" t="s">
        <v>14</v>
      </c>
    </row>
    <row r="1221" spans="1:13" ht="15.75" customHeight="1" x14ac:dyDescent="0.2">
      <c r="A1221" s="2">
        <v>11075</v>
      </c>
      <c r="B1221" s="2">
        <v>6</v>
      </c>
      <c r="C1221" s="2">
        <v>5</v>
      </c>
      <c r="D1221" s="2">
        <v>1969</v>
      </c>
      <c r="E1221" s="2">
        <v>1969</v>
      </c>
      <c r="F1221" s="2">
        <v>2112</v>
      </c>
      <c r="G1221" s="2">
        <v>2</v>
      </c>
      <c r="H1221" s="2">
        <v>4</v>
      </c>
      <c r="I1221" s="2">
        <v>2</v>
      </c>
      <c r="J1221" s="2">
        <v>2</v>
      </c>
      <c r="K1221" s="2">
        <v>206900</v>
      </c>
      <c r="L1221" s="2" t="s">
        <v>13</v>
      </c>
      <c r="M1221" s="2" t="s">
        <v>14</v>
      </c>
    </row>
    <row r="1222" spans="1:13" ht="15.75" customHeight="1" x14ac:dyDescent="0.2">
      <c r="A1222" s="2">
        <v>13600</v>
      </c>
      <c r="B1222" s="2">
        <v>7</v>
      </c>
      <c r="C1222" s="2">
        <v>6</v>
      </c>
      <c r="D1222" s="2">
        <v>1965</v>
      </c>
      <c r="E1222" s="2">
        <v>1990</v>
      </c>
      <c r="F1222" s="2">
        <v>1986</v>
      </c>
      <c r="G1222" s="2">
        <v>2</v>
      </c>
      <c r="H1222" s="2">
        <v>3</v>
      </c>
      <c r="I1222" s="2">
        <v>3</v>
      </c>
      <c r="J1222" s="2">
        <v>2</v>
      </c>
      <c r="K1222" s="2">
        <v>205000</v>
      </c>
      <c r="L1222" s="2" t="s">
        <v>13</v>
      </c>
      <c r="M1222" s="2" t="s">
        <v>14</v>
      </c>
    </row>
    <row r="1223" spans="1:13" ht="15.75" customHeight="1" x14ac:dyDescent="0.2">
      <c r="A1223" s="2">
        <v>13700</v>
      </c>
      <c r="B1223" s="2">
        <v>7</v>
      </c>
      <c r="C1223" s="2">
        <v>6</v>
      </c>
      <c r="D1223" s="2">
        <v>1965</v>
      </c>
      <c r="E1223" s="2">
        <v>1988</v>
      </c>
      <c r="F1223" s="2">
        <v>1820</v>
      </c>
      <c r="G1223" s="2">
        <v>1</v>
      </c>
      <c r="H1223" s="2">
        <v>4</v>
      </c>
      <c r="I1223" s="2">
        <v>2</v>
      </c>
      <c r="J1223" s="2">
        <v>2</v>
      </c>
      <c r="K1223" s="2">
        <v>201800</v>
      </c>
      <c r="L1223" s="2" t="s">
        <v>13</v>
      </c>
      <c r="M1223" s="2" t="s">
        <v>14</v>
      </c>
    </row>
    <row r="1224" spans="1:13" ht="15.75" customHeight="1" x14ac:dyDescent="0.2">
      <c r="A1224" s="2">
        <v>11643</v>
      </c>
      <c r="B1224" s="2">
        <v>5</v>
      </c>
      <c r="C1224" s="2">
        <v>5</v>
      </c>
      <c r="D1224" s="2">
        <v>1969</v>
      </c>
      <c r="E1224" s="2">
        <v>1969</v>
      </c>
      <c r="F1224" s="2">
        <v>2634</v>
      </c>
      <c r="G1224" s="2">
        <v>2</v>
      </c>
      <c r="H1224" s="2">
        <v>6</v>
      </c>
      <c r="I1224" s="2">
        <v>0</v>
      </c>
      <c r="J1224" s="2">
        <v>4</v>
      </c>
      <c r="K1224" s="2">
        <v>200000</v>
      </c>
      <c r="L1224" s="2" t="s">
        <v>13</v>
      </c>
      <c r="M1224" s="2" t="s">
        <v>14</v>
      </c>
    </row>
    <row r="1225" spans="1:13" ht="15.75" customHeight="1" x14ac:dyDescent="0.2">
      <c r="A1225" s="2">
        <v>22002</v>
      </c>
      <c r="B1225" s="2">
        <v>6</v>
      </c>
      <c r="C1225" s="2">
        <v>7</v>
      </c>
      <c r="D1225" s="2">
        <v>1959</v>
      </c>
      <c r="E1225" s="2">
        <v>1991</v>
      </c>
      <c r="F1225" s="2">
        <v>1652</v>
      </c>
      <c r="G1225" s="2">
        <v>1</v>
      </c>
      <c r="H1225" s="2">
        <v>3</v>
      </c>
      <c r="I1225" s="2">
        <v>1</v>
      </c>
      <c r="J1225" s="2">
        <v>2</v>
      </c>
      <c r="K1225" s="2">
        <v>200000</v>
      </c>
      <c r="L1225" s="2" t="s">
        <v>17</v>
      </c>
      <c r="M1225" s="2" t="s">
        <v>14</v>
      </c>
    </row>
    <row r="1226" spans="1:13" ht="15.75" customHeight="1" x14ac:dyDescent="0.2">
      <c r="A1226" s="2">
        <v>9724</v>
      </c>
      <c r="B1226" s="2">
        <v>5</v>
      </c>
      <c r="C1226" s="2">
        <v>7</v>
      </c>
      <c r="D1226" s="2">
        <v>1952</v>
      </c>
      <c r="E1226" s="2">
        <v>2002</v>
      </c>
      <c r="F1226" s="2">
        <v>2461</v>
      </c>
      <c r="G1226" s="2">
        <v>2</v>
      </c>
      <c r="H1226" s="2">
        <v>3</v>
      </c>
      <c r="I1226" s="2">
        <v>2</v>
      </c>
      <c r="J1226" s="2">
        <v>2</v>
      </c>
      <c r="K1226" s="2">
        <v>197600</v>
      </c>
      <c r="L1226" s="2" t="s">
        <v>13</v>
      </c>
      <c r="M1226" s="2" t="s">
        <v>14</v>
      </c>
    </row>
    <row r="1227" spans="1:13" ht="15.75" customHeight="1" x14ac:dyDescent="0.2">
      <c r="A1227" s="2">
        <v>13000</v>
      </c>
      <c r="B1227" s="2">
        <v>6</v>
      </c>
      <c r="C1227" s="2">
        <v>6</v>
      </c>
      <c r="D1227" s="2">
        <v>1968</v>
      </c>
      <c r="E1227" s="2">
        <v>1968</v>
      </c>
      <c r="F1227" s="2">
        <v>2142</v>
      </c>
      <c r="G1227" s="2">
        <v>2</v>
      </c>
      <c r="H1227" s="2">
        <v>4</v>
      </c>
      <c r="I1227" s="2">
        <v>1</v>
      </c>
      <c r="J1227" s="2">
        <v>1</v>
      </c>
      <c r="K1227" s="2">
        <v>193500</v>
      </c>
      <c r="L1227" s="2" t="s">
        <v>17</v>
      </c>
      <c r="M1227" s="2" t="s">
        <v>14</v>
      </c>
    </row>
    <row r="1228" spans="1:13" ht="15.75" customHeight="1" x14ac:dyDescent="0.2">
      <c r="A1228" s="2">
        <v>11727</v>
      </c>
      <c r="B1228" s="2">
        <v>7</v>
      </c>
      <c r="C1228" s="2">
        <v>6</v>
      </c>
      <c r="D1228" s="2">
        <v>1969</v>
      </c>
      <c r="E1228" s="2">
        <v>1969</v>
      </c>
      <c r="F1228" s="2">
        <v>1851</v>
      </c>
      <c r="G1228" s="2">
        <v>2</v>
      </c>
      <c r="H1228" s="2">
        <v>3</v>
      </c>
      <c r="I1228" s="2">
        <v>1</v>
      </c>
      <c r="J1228" s="2">
        <v>2</v>
      </c>
      <c r="K1228" s="2">
        <v>192100</v>
      </c>
      <c r="L1228" s="2" t="s">
        <v>17</v>
      </c>
      <c r="M1228" s="2" t="s">
        <v>14</v>
      </c>
    </row>
    <row r="1229" spans="1:13" ht="15.75" customHeight="1" x14ac:dyDescent="0.2">
      <c r="A1229" s="2">
        <v>9760</v>
      </c>
      <c r="B1229" s="2">
        <v>6</v>
      </c>
      <c r="C1229" s="2">
        <v>7</v>
      </c>
      <c r="D1229" s="2">
        <v>1963</v>
      </c>
      <c r="E1229" s="2">
        <v>1984</v>
      </c>
      <c r="F1229" s="2">
        <v>1395</v>
      </c>
      <c r="G1229" s="2">
        <v>1</v>
      </c>
      <c r="H1229" s="2">
        <v>2</v>
      </c>
      <c r="I1229" s="2">
        <v>1</v>
      </c>
      <c r="J1229" s="2">
        <v>2</v>
      </c>
      <c r="K1229" s="2">
        <v>192000</v>
      </c>
      <c r="L1229" s="2" t="s">
        <v>13</v>
      </c>
      <c r="M1229" s="2" t="s">
        <v>14</v>
      </c>
    </row>
    <row r="1230" spans="1:13" ht="15.75" customHeight="1" x14ac:dyDescent="0.2">
      <c r="A1230" s="2">
        <v>16492</v>
      </c>
      <c r="B1230" s="2">
        <v>6</v>
      </c>
      <c r="C1230" s="2">
        <v>6</v>
      </c>
      <c r="D1230" s="2">
        <v>1966</v>
      </c>
      <c r="E1230" s="2">
        <v>2002</v>
      </c>
      <c r="F1230" s="2">
        <v>1888</v>
      </c>
      <c r="G1230" s="2">
        <v>2</v>
      </c>
      <c r="H1230" s="2">
        <v>2</v>
      </c>
      <c r="I1230" s="2">
        <v>1</v>
      </c>
      <c r="J1230" s="2">
        <v>2</v>
      </c>
      <c r="K1230" s="2">
        <v>190000</v>
      </c>
      <c r="L1230" s="2" t="s">
        <v>13</v>
      </c>
      <c r="M1230" s="2" t="s">
        <v>14</v>
      </c>
    </row>
    <row r="1231" spans="1:13" ht="15.75" customHeight="1" x14ac:dyDescent="0.2">
      <c r="A1231" s="2">
        <v>9671</v>
      </c>
      <c r="B1231" s="2">
        <v>6</v>
      </c>
      <c r="C1231" s="2">
        <v>5</v>
      </c>
      <c r="D1231" s="2">
        <v>1969</v>
      </c>
      <c r="E1231" s="2">
        <v>1969</v>
      </c>
      <c r="F1231" s="2">
        <v>2544</v>
      </c>
      <c r="G1231" s="2">
        <v>2</v>
      </c>
      <c r="H1231" s="2">
        <v>6</v>
      </c>
      <c r="I1231" s="2">
        <v>0</v>
      </c>
      <c r="J1231" s="2">
        <v>3</v>
      </c>
      <c r="K1231" s="2">
        <v>190000</v>
      </c>
      <c r="L1231" s="2" t="s">
        <v>13</v>
      </c>
      <c r="M1231" s="2" t="s">
        <v>14</v>
      </c>
    </row>
    <row r="1232" spans="1:13" ht="15.75" customHeight="1" x14ac:dyDescent="0.2">
      <c r="A1232" s="2">
        <v>8773</v>
      </c>
      <c r="B1232" s="2">
        <v>6</v>
      </c>
      <c r="C1232" s="2">
        <v>5</v>
      </c>
      <c r="D1232" s="2">
        <v>2002</v>
      </c>
      <c r="E1232" s="2">
        <v>2002</v>
      </c>
      <c r="F1232" s="2">
        <v>1419</v>
      </c>
      <c r="G1232" s="2">
        <v>2</v>
      </c>
      <c r="H1232" s="2">
        <v>2</v>
      </c>
      <c r="I1232" s="2">
        <v>0</v>
      </c>
      <c r="J1232" s="2">
        <v>2</v>
      </c>
      <c r="K1232" s="2">
        <v>190000</v>
      </c>
      <c r="L1232" s="2" t="s">
        <v>13</v>
      </c>
      <c r="M1232" s="2" t="s">
        <v>14</v>
      </c>
    </row>
    <row r="1233" spans="1:13" ht="15.75" customHeight="1" x14ac:dyDescent="0.2">
      <c r="A1233" s="2">
        <v>10573</v>
      </c>
      <c r="B1233" s="2">
        <v>6</v>
      </c>
      <c r="C1233" s="2">
        <v>6</v>
      </c>
      <c r="D1233" s="2">
        <v>1961</v>
      </c>
      <c r="E1233" s="2">
        <v>1961</v>
      </c>
      <c r="F1233" s="2">
        <v>1453</v>
      </c>
      <c r="G1233" s="2">
        <v>2</v>
      </c>
      <c r="H1233" s="2">
        <v>3</v>
      </c>
      <c r="I1233" s="2">
        <v>1</v>
      </c>
      <c r="J1233" s="2">
        <v>2</v>
      </c>
      <c r="K1233" s="2">
        <v>187500</v>
      </c>
      <c r="L1233" s="2" t="s">
        <v>13</v>
      </c>
      <c r="M1233" s="2" t="s">
        <v>14</v>
      </c>
    </row>
    <row r="1234" spans="1:13" ht="15.75" customHeight="1" x14ac:dyDescent="0.2">
      <c r="A1234" s="2">
        <v>9760</v>
      </c>
      <c r="B1234" s="2">
        <v>6</v>
      </c>
      <c r="C1234" s="2">
        <v>8</v>
      </c>
      <c r="D1234" s="2">
        <v>1964</v>
      </c>
      <c r="E1234" s="2">
        <v>1993</v>
      </c>
      <c r="F1234" s="2">
        <v>1851</v>
      </c>
      <c r="G1234" s="2">
        <v>2</v>
      </c>
      <c r="H1234" s="2">
        <v>3</v>
      </c>
      <c r="I1234" s="2">
        <v>1</v>
      </c>
      <c r="J1234" s="2">
        <v>2</v>
      </c>
      <c r="K1234" s="2">
        <v>187000</v>
      </c>
      <c r="L1234" s="2" t="s">
        <v>13</v>
      </c>
      <c r="M1234" s="2" t="s">
        <v>14</v>
      </c>
    </row>
    <row r="1235" spans="1:13" ht="15.75" customHeight="1" x14ac:dyDescent="0.2">
      <c r="A1235" s="2">
        <v>11355</v>
      </c>
      <c r="B1235" s="2">
        <v>7</v>
      </c>
      <c r="C1235" s="2">
        <v>7</v>
      </c>
      <c r="D1235" s="2">
        <v>1958</v>
      </c>
      <c r="E1235" s="2">
        <v>2001</v>
      </c>
      <c r="F1235" s="2">
        <v>1312</v>
      </c>
      <c r="G1235" s="2">
        <v>1</v>
      </c>
      <c r="H1235" s="2">
        <v>3</v>
      </c>
      <c r="I1235" s="2">
        <v>1</v>
      </c>
      <c r="J1235" s="2">
        <v>2</v>
      </c>
      <c r="K1235" s="2">
        <v>186000</v>
      </c>
      <c r="L1235" s="2" t="s">
        <v>13</v>
      </c>
      <c r="M1235" s="2" t="s">
        <v>14</v>
      </c>
    </row>
    <row r="1236" spans="1:13" ht="15.75" customHeight="1" x14ac:dyDescent="0.2">
      <c r="A1236" s="2">
        <v>8800</v>
      </c>
      <c r="B1236" s="2">
        <v>6</v>
      </c>
      <c r="C1236" s="2">
        <v>7</v>
      </c>
      <c r="D1236" s="2">
        <v>1965</v>
      </c>
      <c r="E1236" s="2">
        <v>2000</v>
      </c>
      <c r="F1236" s="2">
        <v>1565</v>
      </c>
      <c r="G1236" s="2">
        <v>2</v>
      </c>
      <c r="H1236" s="2">
        <v>3</v>
      </c>
      <c r="I1236" s="2">
        <v>2</v>
      </c>
      <c r="J1236" s="2">
        <v>1</v>
      </c>
      <c r="K1236" s="2">
        <v>185900</v>
      </c>
      <c r="L1236" s="2" t="s">
        <v>17</v>
      </c>
      <c r="M1236" s="2" t="s">
        <v>14</v>
      </c>
    </row>
    <row r="1237" spans="1:13" ht="15.75" customHeight="1" x14ac:dyDescent="0.2">
      <c r="A1237" s="2">
        <v>9840</v>
      </c>
      <c r="B1237" s="2">
        <v>5</v>
      </c>
      <c r="C1237" s="2">
        <v>7</v>
      </c>
      <c r="D1237" s="2">
        <v>1959</v>
      </c>
      <c r="E1237" s="2">
        <v>1998</v>
      </c>
      <c r="F1237" s="2">
        <v>1440</v>
      </c>
      <c r="G1237" s="2">
        <v>2</v>
      </c>
      <c r="H1237" s="2">
        <v>2</v>
      </c>
      <c r="I1237" s="2">
        <v>0</v>
      </c>
      <c r="J1237" s="2">
        <v>1</v>
      </c>
      <c r="K1237" s="2">
        <v>185000</v>
      </c>
      <c r="L1237" s="2" t="s">
        <v>13</v>
      </c>
      <c r="M1237" s="2" t="s">
        <v>14</v>
      </c>
    </row>
    <row r="1238" spans="1:13" ht="15.75" customHeight="1" x14ac:dyDescent="0.2">
      <c r="A1238" s="2">
        <v>5858</v>
      </c>
      <c r="B1238" s="2">
        <v>7</v>
      </c>
      <c r="C1238" s="2">
        <v>5</v>
      </c>
      <c r="D1238" s="2">
        <v>1999</v>
      </c>
      <c r="E1238" s="2">
        <v>1999</v>
      </c>
      <c r="F1238" s="2">
        <v>1337</v>
      </c>
      <c r="G1238" s="2">
        <v>2</v>
      </c>
      <c r="H1238" s="2">
        <v>2</v>
      </c>
      <c r="I1238" s="2">
        <v>1</v>
      </c>
      <c r="J1238" s="2">
        <v>2</v>
      </c>
      <c r="K1238" s="2">
        <v>184000</v>
      </c>
      <c r="L1238" s="2" t="s">
        <v>13</v>
      </c>
      <c r="M1238" s="2" t="s">
        <v>14</v>
      </c>
    </row>
    <row r="1239" spans="1:13" ht="15.75" customHeight="1" x14ac:dyDescent="0.2">
      <c r="A1239" s="2">
        <v>7472</v>
      </c>
      <c r="B1239" s="2">
        <v>7</v>
      </c>
      <c r="C1239" s="2">
        <v>9</v>
      </c>
      <c r="D1239" s="2">
        <v>1972</v>
      </c>
      <c r="E1239" s="2">
        <v>2004</v>
      </c>
      <c r="F1239" s="2">
        <v>1479</v>
      </c>
      <c r="G1239" s="2">
        <v>1</v>
      </c>
      <c r="H1239" s="2">
        <v>4</v>
      </c>
      <c r="I1239" s="2">
        <v>0</v>
      </c>
      <c r="J1239" s="2">
        <v>2</v>
      </c>
      <c r="K1239" s="2">
        <v>184000</v>
      </c>
      <c r="L1239" s="2" t="s">
        <v>13</v>
      </c>
      <c r="M1239" s="2" t="s">
        <v>14</v>
      </c>
    </row>
    <row r="1240" spans="1:13" ht="15.75" customHeight="1" x14ac:dyDescent="0.2">
      <c r="A1240" s="2">
        <v>10800</v>
      </c>
      <c r="B1240" s="2">
        <v>6</v>
      </c>
      <c r="C1240" s="2">
        <v>6</v>
      </c>
      <c r="D1240" s="2">
        <v>1961</v>
      </c>
      <c r="E1240" s="2">
        <v>1992</v>
      </c>
      <c r="F1240" s="2">
        <v>1773</v>
      </c>
      <c r="G1240" s="2">
        <v>2</v>
      </c>
      <c r="H1240" s="2">
        <v>3</v>
      </c>
      <c r="I1240" s="2">
        <v>2</v>
      </c>
      <c r="J1240" s="2">
        <v>2</v>
      </c>
      <c r="K1240" s="2">
        <v>183000</v>
      </c>
      <c r="L1240" s="2" t="s">
        <v>13</v>
      </c>
      <c r="M1240" s="2" t="s">
        <v>14</v>
      </c>
    </row>
    <row r="1241" spans="1:13" ht="15.75" customHeight="1" x14ac:dyDescent="0.2">
      <c r="A1241" s="2">
        <v>14585</v>
      </c>
      <c r="B1241" s="2">
        <v>6</v>
      </c>
      <c r="C1241" s="2">
        <v>6</v>
      </c>
      <c r="D1241" s="2">
        <v>1960</v>
      </c>
      <c r="E1241" s="2">
        <v>1987</v>
      </c>
      <c r="F1241" s="2">
        <v>1429</v>
      </c>
      <c r="G1241" s="2">
        <v>1</v>
      </c>
      <c r="H1241" s="2">
        <v>3</v>
      </c>
      <c r="I1241" s="2">
        <v>2</v>
      </c>
      <c r="J1241" s="2">
        <v>2</v>
      </c>
      <c r="K1241" s="2">
        <v>181900</v>
      </c>
      <c r="L1241" s="2" t="s">
        <v>13</v>
      </c>
      <c r="M1241" s="2" t="s">
        <v>14</v>
      </c>
    </row>
    <row r="1242" spans="1:13" ht="15.75" customHeight="1" x14ac:dyDescent="0.2">
      <c r="A1242" s="2">
        <v>4060</v>
      </c>
      <c r="B1242" s="2">
        <v>6</v>
      </c>
      <c r="C1242" s="2">
        <v>5</v>
      </c>
      <c r="D1242" s="2">
        <v>1998</v>
      </c>
      <c r="E1242" s="2">
        <v>1999</v>
      </c>
      <c r="F1242" s="2">
        <v>1337</v>
      </c>
      <c r="G1242" s="2">
        <v>2</v>
      </c>
      <c r="H1242" s="2">
        <v>2</v>
      </c>
      <c r="I1242" s="2">
        <v>0</v>
      </c>
      <c r="J1242" s="2">
        <v>2</v>
      </c>
      <c r="K1242" s="2">
        <v>181000</v>
      </c>
      <c r="L1242" s="2" t="s">
        <v>13</v>
      </c>
      <c r="M1242" s="2" t="s">
        <v>14</v>
      </c>
    </row>
    <row r="1243" spans="1:13" ht="15.75" customHeight="1" x14ac:dyDescent="0.2">
      <c r="A1243" s="2">
        <v>14112</v>
      </c>
      <c r="B1243" s="2">
        <v>5</v>
      </c>
      <c r="C1243" s="2">
        <v>7</v>
      </c>
      <c r="D1243" s="2">
        <v>1964</v>
      </c>
      <c r="E1243" s="2">
        <v>1964</v>
      </c>
      <c r="F1243" s="2">
        <v>1152</v>
      </c>
      <c r="G1243" s="2">
        <v>1</v>
      </c>
      <c r="H1243" s="2">
        <v>3</v>
      </c>
      <c r="I1243" s="2">
        <v>1</v>
      </c>
      <c r="J1243" s="2">
        <v>2</v>
      </c>
      <c r="K1243" s="2">
        <v>180500</v>
      </c>
      <c r="L1243" s="2" t="s">
        <v>13</v>
      </c>
      <c r="M1243" s="2" t="s">
        <v>14</v>
      </c>
    </row>
    <row r="1244" spans="1:13" ht="15.75" customHeight="1" x14ac:dyDescent="0.2">
      <c r="A1244" s="2">
        <v>10175</v>
      </c>
      <c r="B1244" s="2">
        <v>6</v>
      </c>
      <c r="C1244" s="2">
        <v>5</v>
      </c>
      <c r="D1244" s="2">
        <v>1964</v>
      </c>
      <c r="E1244" s="2">
        <v>1964</v>
      </c>
      <c r="F1244" s="2">
        <v>1425</v>
      </c>
      <c r="G1244" s="2">
        <v>2</v>
      </c>
      <c r="H1244" s="2">
        <v>3</v>
      </c>
      <c r="I1244" s="2">
        <v>1</v>
      </c>
      <c r="J1244" s="2">
        <v>2</v>
      </c>
      <c r="K1244" s="2">
        <v>180500</v>
      </c>
      <c r="L1244" s="2" t="s">
        <v>13</v>
      </c>
      <c r="M1244" s="2" t="s">
        <v>14</v>
      </c>
    </row>
    <row r="1245" spans="1:13" ht="15.75" customHeight="1" x14ac:dyDescent="0.2">
      <c r="A1245" s="2">
        <v>19900</v>
      </c>
      <c r="B1245" s="2">
        <v>7</v>
      </c>
      <c r="C1245" s="2">
        <v>5</v>
      </c>
      <c r="D1245" s="2">
        <v>1970</v>
      </c>
      <c r="E1245" s="2">
        <v>1989</v>
      </c>
      <c r="F1245" s="2">
        <v>2207</v>
      </c>
      <c r="G1245" s="2">
        <v>2</v>
      </c>
      <c r="H1245" s="2">
        <v>3</v>
      </c>
      <c r="I1245" s="2">
        <v>1</v>
      </c>
      <c r="J1245" s="2">
        <v>2</v>
      </c>
      <c r="K1245" s="2">
        <v>180000</v>
      </c>
      <c r="L1245" s="2" t="s">
        <v>13</v>
      </c>
      <c r="M1245" s="2" t="s">
        <v>14</v>
      </c>
    </row>
    <row r="1246" spans="1:13" ht="15.75" customHeight="1" x14ac:dyDescent="0.2">
      <c r="A1246" s="2">
        <v>14250</v>
      </c>
      <c r="B1246" s="2">
        <v>6</v>
      </c>
      <c r="C1246" s="2">
        <v>5</v>
      </c>
      <c r="D1246" s="2">
        <v>1957</v>
      </c>
      <c r="E1246" s="2">
        <v>1957</v>
      </c>
      <c r="F1246" s="2">
        <v>1790</v>
      </c>
      <c r="G1246" s="2">
        <v>2</v>
      </c>
      <c r="H1246" s="2">
        <v>3</v>
      </c>
      <c r="I1246" s="2">
        <v>2</v>
      </c>
      <c r="J1246" s="2">
        <v>2</v>
      </c>
      <c r="K1246" s="2">
        <v>180000</v>
      </c>
      <c r="L1246" s="2" t="s">
        <v>13</v>
      </c>
      <c r="M1246" s="2" t="s">
        <v>14</v>
      </c>
    </row>
    <row r="1247" spans="1:13" ht="15.75" customHeight="1" x14ac:dyDescent="0.2">
      <c r="A1247" s="2">
        <v>9350</v>
      </c>
      <c r="B1247" s="2">
        <v>5</v>
      </c>
      <c r="C1247" s="2">
        <v>8</v>
      </c>
      <c r="D1247" s="2">
        <v>1965</v>
      </c>
      <c r="E1247" s="2">
        <v>1999</v>
      </c>
      <c r="F1247" s="2">
        <v>1265</v>
      </c>
      <c r="G1247" s="2">
        <v>2</v>
      </c>
      <c r="H1247" s="2">
        <v>3</v>
      </c>
      <c r="I1247" s="2">
        <v>1</v>
      </c>
      <c r="J1247" s="2">
        <v>2</v>
      </c>
      <c r="K1247" s="2">
        <v>179900</v>
      </c>
      <c r="L1247" s="2" t="s">
        <v>17</v>
      </c>
      <c r="M1247" s="2" t="s">
        <v>14</v>
      </c>
    </row>
    <row r="1248" spans="1:13" ht="15.75" customHeight="1" x14ac:dyDescent="0.2">
      <c r="A1248" s="2">
        <v>9680</v>
      </c>
      <c r="B1248" s="2">
        <v>5</v>
      </c>
      <c r="C1248" s="2">
        <v>6</v>
      </c>
      <c r="D1248" s="2">
        <v>1967</v>
      </c>
      <c r="E1248" s="2">
        <v>1967</v>
      </c>
      <c r="F1248" s="2">
        <v>1510</v>
      </c>
      <c r="G1248" s="2">
        <v>2</v>
      </c>
      <c r="H1248" s="2">
        <v>3</v>
      </c>
      <c r="I1248" s="2">
        <v>0</v>
      </c>
      <c r="J1248" s="2">
        <v>2</v>
      </c>
      <c r="K1248" s="2">
        <v>178900</v>
      </c>
      <c r="L1248" s="2" t="s">
        <v>13</v>
      </c>
      <c r="M1248" s="2" t="s">
        <v>14</v>
      </c>
    </row>
    <row r="1249" spans="1:13" ht="15.75" customHeight="1" x14ac:dyDescent="0.2">
      <c r="A1249" s="2">
        <v>12122</v>
      </c>
      <c r="B1249" s="2">
        <v>7</v>
      </c>
      <c r="C1249" s="2">
        <v>9</v>
      </c>
      <c r="D1249" s="2">
        <v>1961</v>
      </c>
      <c r="E1249" s="2">
        <v>2007</v>
      </c>
      <c r="F1249" s="2">
        <v>999</v>
      </c>
      <c r="G1249" s="2">
        <v>1</v>
      </c>
      <c r="H1249" s="2">
        <v>3</v>
      </c>
      <c r="I1249" s="2">
        <v>0</v>
      </c>
      <c r="J1249" s="2">
        <v>2</v>
      </c>
      <c r="K1249" s="2">
        <v>178400</v>
      </c>
      <c r="L1249" s="2" t="s">
        <v>13</v>
      </c>
      <c r="M1249" s="2" t="s">
        <v>14</v>
      </c>
    </row>
    <row r="1250" spans="1:13" ht="15.75" customHeight="1" x14ac:dyDescent="0.2">
      <c r="A1250" s="2">
        <v>11380</v>
      </c>
      <c r="B1250" s="2">
        <v>6</v>
      </c>
      <c r="C1250" s="2">
        <v>8</v>
      </c>
      <c r="D1250" s="2">
        <v>1966</v>
      </c>
      <c r="E1250" s="2">
        <v>2008</v>
      </c>
      <c r="F1250" s="2">
        <v>1128</v>
      </c>
      <c r="G1250" s="2">
        <v>1</v>
      </c>
      <c r="H1250" s="2">
        <v>2</v>
      </c>
      <c r="I1250" s="2">
        <v>1</v>
      </c>
      <c r="J1250" s="2">
        <v>1</v>
      </c>
      <c r="K1250" s="2">
        <v>178000</v>
      </c>
      <c r="L1250" s="2" t="s">
        <v>13</v>
      </c>
      <c r="M1250" s="2" t="s">
        <v>14</v>
      </c>
    </row>
    <row r="1251" spans="1:13" ht="15.75" customHeight="1" x14ac:dyDescent="0.2">
      <c r="A1251" s="2">
        <v>13495</v>
      </c>
      <c r="B1251" s="2">
        <v>5</v>
      </c>
      <c r="C1251" s="2">
        <v>6</v>
      </c>
      <c r="D1251" s="2">
        <v>1956</v>
      </c>
      <c r="E1251" s="2">
        <v>1956</v>
      </c>
      <c r="F1251" s="2">
        <v>1728</v>
      </c>
      <c r="G1251" s="2">
        <v>2</v>
      </c>
      <c r="H1251" s="2">
        <v>3</v>
      </c>
      <c r="I1251" s="2">
        <v>1</v>
      </c>
      <c r="J1251" s="2">
        <v>2</v>
      </c>
      <c r="K1251" s="2">
        <v>177625</v>
      </c>
      <c r="L1251" s="2" t="s">
        <v>17</v>
      </c>
      <c r="M1251" s="2" t="s">
        <v>14</v>
      </c>
    </row>
    <row r="1252" spans="1:13" ht="15.75" customHeight="1" x14ac:dyDescent="0.2">
      <c r="A1252" s="2">
        <v>8970</v>
      </c>
      <c r="B1252" s="2">
        <v>5</v>
      </c>
      <c r="C1252" s="2">
        <v>6</v>
      </c>
      <c r="D1252" s="2">
        <v>1965</v>
      </c>
      <c r="E1252" s="2">
        <v>1965</v>
      </c>
      <c r="F1252" s="2">
        <v>2140</v>
      </c>
      <c r="G1252" s="2">
        <v>2</v>
      </c>
      <c r="H1252" s="2">
        <v>4</v>
      </c>
      <c r="I1252" s="2">
        <v>1</v>
      </c>
      <c r="J1252" s="2">
        <v>2</v>
      </c>
      <c r="K1252" s="2">
        <v>177500</v>
      </c>
      <c r="L1252" s="2" t="s">
        <v>17</v>
      </c>
      <c r="M1252" s="2" t="s">
        <v>14</v>
      </c>
    </row>
    <row r="1253" spans="1:13" ht="15.75" customHeight="1" x14ac:dyDescent="0.2">
      <c r="A1253" s="2">
        <v>10943</v>
      </c>
      <c r="B1253" s="2">
        <v>6</v>
      </c>
      <c r="C1253" s="2">
        <v>5</v>
      </c>
      <c r="D1253" s="2">
        <v>1997</v>
      </c>
      <c r="E1253" s="2">
        <v>1998</v>
      </c>
      <c r="F1253" s="2">
        <v>1337</v>
      </c>
      <c r="G1253" s="2">
        <v>2</v>
      </c>
      <c r="H1253" s="2">
        <v>2</v>
      </c>
      <c r="I1253" s="2">
        <v>1</v>
      </c>
      <c r="J1253" s="2">
        <v>2</v>
      </c>
      <c r="K1253" s="2">
        <v>177000</v>
      </c>
      <c r="L1253" s="2" t="s">
        <v>13</v>
      </c>
      <c r="M1253" s="2" t="s">
        <v>14</v>
      </c>
    </row>
    <row r="1254" spans="1:13" ht="15.75" customHeight="1" x14ac:dyDescent="0.2">
      <c r="A1254" s="2">
        <v>11029</v>
      </c>
      <c r="B1254" s="2">
        <v>6</v>
      </c>
      <c r="C1254" s="2">
        <v>8</v>
      </c>
      <c r="D1254" s="2">
        <v>1958</v>
      </c>
      <c r="E1254" s="2">
        <v>2002</v>
      </c>
      <c r="F1254" s="2">
        <v>1414</v>
      </c>
      <c r="G1254" s="2">
        <v>1</v>
      </c>
      <c r="H1254" s="2">
        <v>3</v>
      </c>
      <c r="I1254" s="2">
        <v>1</v>
      </c>
      <c r="J1254" s="2">
        <v>2</v>
      </c>
      <c r="K1254" s="2">
        <v>176500</v>
      </c>
      <c r="L1254" s="2" t="s">
        <v>13</v>
      </c>
      <c r="M1254" s="2" t="s">
        <v>14</v>
      </c>
    </row>
    <row r="1255" spans="1:13" ht="15.75" customHeight="1" x14ac:dyDescent="0.2">
      <c r="A1255" s="2">
        <v>12285</v>
      </c>
      <c r="B1255" s="2">
        <v>7</v>
      </c>
      <c r="C1255" s="2">
        <v>6</v>
      </c>
      <c r="D1255" s="2">
        <v>1960</v>
      </c>
      <c r="E1255" s="2">
        <v>1960</v>
      </c>
      <c r="F1255" s="2">
        <v>1329</v>
      </c>
      <c r="G1255" s="2">
        <v>1</v>
      </c>
      <c r="H1255" s="2">
        <v>3</v>
      </c>
      <c r="I1255" s="2">
        <v>2</v>
      </c>
      <c r="J1255" s="2">
        <v>2</v>
      </c>
      <c r="K1255" s="2">
        <v>176000</v>
      </c>
      <c r="L1255" s="2" t="s">
        <v>13</v>
      </c>
      <c r="M1255" s="2" t="s">
        <v>14</v>
      </c>
    </row>
    <row r="1256" spans="1:13" ht="15.75" customHeight="1" x14ac:dyDescent="0.2">
      <c r="A1256" s="2">
        <v>19296</v>
      </c>
      <c r="B1256" s="2">
        <v>6</v>
      </c>
      <c r="C1256" s="2">
        <v>5</v>
      </c>
      <c r="D1256" s="2">
        <v>1962</v>
      </c>
      <c r="E1256" s="2">
        <v>1962</v>
      </c>
      <c r="F1256" s="2">
        <v>1382</v>
      </c>
      <c r="G1256" s="2">
        <v>1</v>
      </c>
      <c r="H1256" s="2">
        <v>3</v>
      </c>
      <c r="I1256" s="2">
        <v>1</v>
      </c>
      <c r="J1256" s="2">
        <v>2</v>
      </c>
      <c r="K1256" s="2">
        <v>176000</v>
      </c>
      <c r="L1256" s="2" t="s">
        <v>13</v>
      </c>
      <c r="M1256" s="2" t="s">
        <v>14</v>
      </c>
    </row>
    <row r="1257" spans="1:13" ht="15.75" customHeight="1" x14ac:dyDescent="0.2">
      <c r="A1257" s="2">
        <v>9900</v>
      </c>
      <c r="B1257" s="2">
        <v>6</v>
      </c>
      <c r="C1257" s="2">
        <v>5</v>
      </c>
      <c r="D1257" s="2">
        <v>1967</v>
      </c>
      <c r="E1257" s="2">
        <v>1967</v>
      </c>
      <c r="F1257" s="2">
        <v>1691</v>
      </c>
      <c r="G1257" s="2">
        <v>1</v>
      </c>
      <c r="H1257" s="2">
        <v>2</v>
      </c>
      <c r="I1257" s="2">
        <v>0</v>
      </c>
      <c r="J1257" s="2">
        <v>2</v>
      </c>
      <c r="K1257" s="2">
        <v>175000</v>
      </c>
      <c r="L1257" s="2" t="s">
        <v>13</v>
      </c>
      <c r="M1257" s="2" t="s">
        <v>14</v>
      </c>
    </row>
    <row r="1258" spans="1:13" ht="15.75" customHeight="1" x14ac:dyDescent="0.2">
      <c r="A1258" s="2">
        <v>10050</v>
      </c>
      <c r="B1258" s="2">
        <v>5</v>
      </c>
      <c r="C1258" s="2">
        <v>6</v>
      </c>
      <c r="D1258" s="2">
        <v>1966</v>
      </c>
      <c r="E1258" s="2">
        <v>1966</v>
      </c>
      <c r="F1258" s="2">
        <v>1280</v>
      </c>
      <c r="G1258" s="2">
        <v>2</v>
      </c>
      <c r="H1258" s="2">
        <v>3</v>
      </c>
      <c r="I1258" s="2">
        <v>1</v>
      </c>
      <c r="J1258" s="2">
        <v>2</v>
      </c>
      <c r="K1258" s="2">
        <v>175000</v>
      </c>
      <c r="L1258" s="2" t="s">
        <v>13</v>
      </c>
      <c r="M1258" s="2" t="s">
        <v>14</v>
      </c>
    </row>
    <row r="1259" spans="1:13" ht="15.75" customHeight="1" x14ac:dyDescent="0.2">
      <c r="A1259" s="2">
        <v>9020</v>
      </c>
      <c r="B1259" s="2">
        <v>6</v>
      </c>
      <c r="C1259" s="2">
        <v>7</v>
      </c>
      <c r="D1259" s="2">
        <v>1966</v>
      </c>
      <c r="E1259" s="2">
        <v>1966</v>
      </c>
      <c r="F1259" s="2">
        <v>1165</v>
      </c>
      <c r="G1259" s="2">
        <v>1</v>
      </c>
      <c r="H1259" s="2">
        <v>3</v>
      </c>
      <c r="I1259" s="2">
        <v>0</v>
      </c>
      <c r="J1259" s="2">
        <v>2</v>
      </c>
      <c r="K1259" s="2">
        <v>174900</v>
      </c>
      <c r="L1259" s="2" t="s">
        <v>13</v>
      </c>
      <c r="M1259" s="2" t="s">
        <v>14</v>
      </c>
    </row>
    <row r="1260" spans="1:13" ht="15.75" customHeight="1" x14ac:dyDescent="0.2">
      <c r="A1260" s="2">
        <v>9736</v>
      </c>
      <c r="B1260" s="2">
        <v>6</v>
      </c>
      <c r="C1260" s="2">
        <v>6</v>
      </c>
      <c r="D1260" s="2">
        <v>1957</v>
      </c>
      <c r="E1260" s="2">
        <v>1969</v>
      </c>
      <c r="F1260" s="2">
        <v>1721</v>
      </c>
      <c r="G1260" s="2">
        <v>1</v>
      </c>
      <c r="H1260" s="2">
        <v>4</v>
      </c>
      <c r="I1260" s="2">
        <v>3</v>
      </c>
      <c r="J1260" s="2">
        <v>2</v>
      </c>
      <c r="K1260" s="2">
        <v>174850</v>
      </c>
      <c r="L1260" s="2" t="s">
        <v>13</v>
      </c>
      <c r="M1260" s="2" t="s">
        <v>14</v>
      </c>
    </row>
    <row r="1261" spans="1:13" ht="15.75" customHeight="1" x14ac:dyDescent="0.2">
      <c r="A1261" s="2">
        <v>11475</v>
      </c>
      <c r="B1261" s="2">
        <v>6</v>
      </c>
      <c r="C1261" s="2">
        <v>6</v>
      </c>
      <c r="D1261" s="2">
        <v>1961</v>
      </c>
      <c r="E1261" s="2">
        <v>1961</v>
      </c>
      <c r="F1261" s="2">
        <v>1576</v>
      </c>
      <c r="G1261" s="2">
        <v>1</v>
      </c>
      <c r="H1261" s="2">
        <v>4</v>
      </c>
      <c r="I1261" s="2">
        <v>1</v>
      </c>
      <c r="J1261" s="2">
        <v>2</v>
      </c>
      <c r="K1261" s="2">
        <v>174500</v>
      </c>
      <c r="L1261" s="2" t="s">
        <v>13</v>
      </c>
      <c r="M1261" s="2" t="s">
        <v>14</v>
      </c>
    </row>
    <row r="1262" spans="1:13" ht="15.75" customHeight="1" x14ac:dyDescent="0.2">
      <c r="A1262" s="2">
        <v>8400</v>
      </c>
      <c r="B1262" s="2">
        <v>6</v>
      </c>
      <c r="C1262" s="2">
        <v>9</v>
      </c>
      <c r="D1262" s="2">
        <v>1962</v>
      </c>
      <c r="E1262" s="2">
        <v>2005</v>
      </c>
      <c r="F1262" s="2">
        <v>1537</v>
      </c>
      <c r="G1262" s="2">
        <v>1</v>
      </c>
      <c r="H1262" s="2">
        <v>3</v>
      </c>
      <c r="I1262" s="2">
        <v>1</v>
      </c>
      <c r="J1262" s="2">
        <v>2</v>
      </c>
      <c r="K1262" s="2">
        <v>174000</v>
      </c>
      <c r="L1262" s="2" t="s">
        <v>17</v>
      </c>
      <c r="M1262" s="2" t="s">
        <v>14</v>
      </c>
    </row>
    <row r="1263" spans="1:13" ht="15.75" customHeight="1" x14ac:dyDescent="0.2">
      <c r="A1263" s="2">
        <v>17360</v>
      </c>
      <c r="B1263" s="2">
        <v>6</v>
      </c>
      <c r="C1263" s="2">
        <v>6</v>
      </c>
      <c r="D1263" s="2">
        <v>1949</v>
      </c>
      <c r="E1263" s="2">
        <v>1950</v>
      </c>
      <c r="F1263" s="2">
        <v>1556</v>
      </c>
      <c r="G1263" s="2">
        <v>2</v>
      </c>
      <c r="H1263" s="2">
        <v>3</v>
      </c>
      <c r="I1263" s="2">
        <v>1</v>
      </c>
      <c r="J1263" s="2">
        <v>2</v>
      </c>
      <c r="K1263" s="2">
        <v>172500</v>
      </c>
      <c r="L1263" s="2" t="s">
        <v>17</v>
      </c>
      <c r="M1263" s="2" t="s">
        <v>14</v>
      </c>
    </row>
    <row r="1264" spans="1:13" ht="15.75" customHeight="1" x14ac:dyDescent="0.2">
      <c r="A1264" s="2">
        <v>14267</v>
      </c>
      <c r="B1264" s="2">
        <v>6</v>
      </c>
      <c r="C1264" s="2">
        <v>6</v>
      </c>
      <c r="D1264" s="2">
        <v>1958</v>
      </c>
      <c r="E1264" s="2">
        <v>1958</v>
      </c>
      <c r="F1264" s="2">
        <v>1329</v>
      </c>
      <c r="G1264" s="2">
        <v>1</v>
      </c>
      <c r="H1264" s="2">
        <v>3</v>
      </c>
      <c r="I1264" s="2">
        <v>0</v>
      </c>
      <c r="J1264" s="2">
        <v>1</v>
      </c>
      <c r="K1264" s="2">
        <v>172000</v>
      </c>
      <c r="L1264" s="2" t="s">
        <v>13</v>
      </c>
      <c r="M1264" s="2" t="s">
        <v>14</v>
      </c>
    </row>
    <row r="1265" spans="1:13" ht="15.75" customHeight="1" x14ac:dyDescent="0.2">
      <c r="A1265" s="2">
        <v>10090</v>
      </c>
      <c r="B1265" s="2">
        <v>7</v>
      </c>
      <c r="C1265" s="2">
        <v>5</v>
      </c>
      <c r="D1265" s="2">
        <v>1963</v>
      </c>
      <c r="E1265" s="2">
        <v>1999</v>
      </c>
      <c r="F1265" s="2">
        <v>1651</v>
      </c>
      <c r="G1265" s="2">
        <v>2</v>
      </c>
      <c r="H1265" s="2">
        <v>4</v>
      </c>
      <c r="I1265" s="2">
        <v>2</v>
      </c>
      <c r="J1265" s="2">
        <v>1</v>
      </c>
      <c r="K1265" s="2">
        <v>172000</v>
      </c>
      <c r="L1265" s="2" t="s">
        <v>13</v>
      </c>
      <c r="M1265" s="2" t="s">
        <v>14</v>
      </c>
    </row>
    <row r="1266" spans="1:13" ht="15.75" customHeight="1" x14ac:dyDescent="0.2">
      <c r="A1266" s="2">
        <v>12700</v>
      </c>
      <c r="B1266" s="2">
        <v>6</v>
      </c>
      <c r="C1266" s="2">
        <v>5</v>
      </c>
      <c r="D1266" s="2">
        <v>1964</v>
      </c>
      <c r="E1266" s="2">
        <v>1964</v>
      </c>
      <c r="F1266" s="2">
        <v>1246</v>
      </c>
      <c r="G1266" s="2">
        <v>1</v>
      </c>
      <c r="H1266" s="2">
        <v>3</v>
      </c>
      <c r="I1266" s="2">
        <v>2</v>
      </c>
      <c r="J1266" s="2">
        <v>2</v>
      </c>
      <c r="K1266" s="2">
        <v>172000</v>
      </c>
      <c r="L1266" s="2" t="s">
        <v>13</v>
      </c>
      <c r="M1266" s="2" t="s">
        <v>14</v>
      </c>
    </row>
    <row r="1267" spans="1:13" ht="15.75" customHeight="1" x14ac:dyDescent="0.2">
      <c r="A1267" s="2">
        <v>9247</v>
      </c>
      <c r="B1267" s="2">
        <v>6</v>
      </c>
      <c r="C1267" s="2">
        <v>6</v>
      </c>
      <c r="D1267" s="2">
        <v>1962</v>
      </c>
      <c r="E1267" s="2">
        <v>1962</v>
      </c>
      <c r="F1267" s="2">
        <v>1716</v>
      </c>
      <c r="G1267" s="2">
        <v>1</v>
      </c>
      <c r="H1267" s="2">
        <v>4</v>
      </c>
      <c r="I1267" s="2">
        <v>1</v>
      </c>
      <c r="J1267" s="2">
        <v>2</v>
      </c>
      <c r="K1267" s="2">
        <v>171000</v>
      </c>
      <c r="L1267" s="2" t="s">
        <v>13</v>
      </c>
      <c r="M1267" s="2" t="s">
        <v>14</v>
      </c>
    </row>
    <row r="1268" spans="1:13" ht="15.75" customHeight="1" x14ac:dyDescent="0.2">
      <c r="A1268" s="2">
        <v>7590</v>
      </c>
      <c r="B1268" s="2">
        <v>5</v>
      </c>
      <c r="C1268" s="2">
        <v>5</v>
      </c>
      <c r="D1268" s="2">
        <v>1962</v>
      </c>
      <c r="E1268" s="2">
        <v>1962</v>
      </c>
      <c r="F1268" s="2">
        <v>1812</v>
      </c>
      <c r="G1268" s="2">
        <v>2</v>
      </c>
      <c r="H1268" s="2">
        <v>4</v>
      </c>
      <c r="I1268" s="2">
        <v>1</v>
      </c>
      <c r="J1268" s="2">
        <v>1</v>
      </c>
      <c r="K1268" s="2">
        <v>169500</v>
      </c>
      <c r="L1268" s="2" t="s">
        <v>13</v>
      </c>
      <c r="M1268" s="2" t="s">
        <v>14</v>
      </c>
    </row>
    <row r="1269" spans="1:13" ht="15.75" customHeight="1" x14ac:dyDescent="0.2">
      <c r="A1269" s="2">
        <v>11765</v>
      </c>
      <c r="B1269" s="2">
        <v>5</v>
      </c>
      <c r="C1269" s="2">
        <v>5</v>
      </c>
      <c r="D1269" s="2">
        <v>1957</v>
      </c>
      <c r="E1269" s="2">
        <v>1957</v>
      </c>
      <c r="F1269" s="2">
        <v>1797</v>
      </c>
      <c r="G1269" s="2">
        <v>1</v>
      </c>
      <c r="H1269" s="2">
        <v>3</v>
      </c>
      <c r="I1269" s="2">
        <v>1</v>
      </c>
      <c r="J1269" s="2">
        <v>3</v>
      </c>
      <c r="K1269" s="2">
        <v>169000</v>
      </c>
      <c r="L1269" s="2" t="s">
        <v>13</v>
      </c>
      <c r="M1269" s="2" t="s">
        <v>14</v>
      </c>
    </row>
    <row r="1270" spans="1:13" ht="15.75" customHeight="1" x14ac:dyDescent="0.2">
      <c r="A1270" s="2">
        <v>9020</v>
      </c>
      <c r="B1270" s="2">
        <v>6</v>
      </c>
      <c r="C1270" s="2">
        <v>5</v>
      </c>
      <c r="D1270" s="2">
        <v>1964</v>
      </c>
      <c r="E1270" s="2">
        <v>1964</v>
      </c>
      <c r="F1270" s="2">
        <v>1350</v>
      </c>
      <c r="G1270" s="2">
        <v>1</v>
      </c>
      <c r="H1270" s="2">
        <v>3</v>
      </c>
      <c r="I1270" s="2">
        <v>0</v>
      </c>
      <c r="J1270" s="2">
        <v>2</v>
      </c>
      <c r="K1270" s="2">
        <v>168500</v>
      </c>
      <c r="L1270" s="2" t="s">
        <v>13</v>
      </c>
      <c r="M1270" s="2" t="s">
        <v>14</v>
      </c>
    </row>
    <row r="1271" spans="1:13" ht="15.75" customHeight="1" x14ac:dyDescent="0.2">
      <c r="A1271" s="2">
        <v>9760</v>
      </c>
      <c r="B1271" s="2">
        <v>6</v>
      </c>
      <c r="C1271" s="2">
        <v>6</v>
      </c>
      <c r="D1271" s="2">
        <v>1964</v>
      </c>
      <c r="E1271" s="2">
        <v>1964</v>
      </c>
      <c r="F1271" s="2">
        <v>1611</v>
      </c>
      <c r="G1271" s="2">
        <v>1</v>
      </c>
      <c r="H1271" s="2">
        <v>4</v>
      </c>
      <c r="I1271" s="2">
        <v>0</v>
      </c>
      <c r="J1271" s="2">
        <v>2</v>
      </c>
      <c r="K1271" s="2">
        <v>167900</v>
      </c>
      <c r="L1271" s="2" t="s">
        <v>13</v>
      </c>
      <c r="M1271" s="2" t="s">
        <v>14</v>
      </c>
    </row>
    <row r="1272" spans="1:13" ht="15.75" customHeight="1" x14ac:dyDescent="0.2">
      <c r="A1272" s="2">
        <v>9300</v>
      </c>
      <c r="B1272" s="2">
        <v>5</v>
      </c>
      <c r="C1272" s="2">
        <v>5</v>
      </c>
      <c r="D1272" s="2">
        <v>1960</v>
      </c>
      <c r="E1272" s="2">
        <v>1960</v>
      </c>
      <c r="F1272" s="2">
        <v>1264</v>
      </c>
      <c r="G1272" s="2">
        <v>1</v>
      </c>
      <c r="H1272" s="2">
        <v>3</v>
      </c>
      <c r="I1272" s="2">
        <v>2</v>
      </c>
      <c r="J1272" s="2">
        <v>2</v>
      </c>
      <c r="K1272" s="2">
        <v>167500</v>
      </c>
      <c r="L1272" s="2" t="s">
        <v>13</v>
      </c>
      <c r="M1272" s="2" t="s">
        <v>14</v>
      </c>
    </row>
    <row r="1273" spans="1:13" ht="15.75" customHeight="1" x14ac:dyDescent="0.2">
      <c r="A1273" s="2">
        <v>10667</v>
      </c>
      <c r="B1273" s="2">
        <v>6</v>
      </c>
      <c r="C1273" s="2">
        <v>6</v>
      </c>
      <c r="D1273" s="2">
        <v>1971</v>
      </c>
      <c r="E1273" s="2">
        <v>1971</v>
      </c>
      <c r="F1273" s="2">
        <v>1587</v>
      </c>
      <c r="G1273" s="2">
        <v>2</v>
      </c>
      <c r="H1273" s="2">
        <v>3</v>
      </c>
      <c r="I1273" s="2">
        <v>1</v>
      </c>
      <c r="J1273" s="2">
        <v>2</v>
      </c>
      <c r="K1273" s="2">
        <v>167300</v>
      </c>
      <c r="L1273" s="2" t="s">
        <v>13</v>
      </c>
      <c r="M1273" s="2" t="s">
        <v>14</v>
      </c>
    </row>
    <row r="1274" spans="1:13" ht="15.75" customHeight="1" x14ac:dyDescent="0.2">
      <c r="A1274" s="2">
        <v>10004</v>
      </c>
      <c r="B1274" s="2">
        <v>6</v>
      </c>
      <c r="C1274" s="2">
        <v>6</v>
      </c>
      <c r="D1274" s="2">
        <v>1964</v>
      </c>
      <c r="E1274" s="2">
        <v>1964</v>
      </c>
      <c r="F1274" s="2">
        <v>1516</v>
      </c>
      <c r="G1274" s="2">
        <v>1</v>
      </c>
      <c r="H1274" s="2">
        <v>3</v>
      </c>
      <c r="I1274" s="2">
        <v>0</v>
      </c>
      <c r="J1274" s="2">
        <v>2</v>
      </c>
      <c r="K1274" s="2">
        <v>167000</v>
      </c>
      <c r="L1274" s="2" t="s">
        <v>13</v>
      </c>
      <c r="M1274" s="2" t="s">
        <v>14</v>
      </c>
    </row>
    <row r="1275" spans="1:13" ht="15.75" customHeight="1" x14ac:dyDescent="0.2">
      <c r="A1275" s="2">
        <v>9600</v>
      </c>
      <c r="B1275" s="2">
        <v>6</v>
      </c>
      <c r="C1275" s="2">
        <v>5</v>
      </c>
      <c r="D1275" s="2">
        <v>1953</v>
      </c>
      <c r="E1275" s="2">
        <v>1953</v>
      </c>
      <c r="F1275" s="2">
        <v>1644</v>
      </c>
      <c r="G1275" s="2">
        <v>1</v>
      </c>
      <c r="H1275" s="2">
        <v>3</v>
      </c>
      <c r="I1275" s="2">
        <v>2</v>
      </c>
      <c r="J1275" s="2">
        <v>2</v>
      </c>
      <c r="K1275" s="2">
        <v>167000</v>
      </c>
      <c r="L1275" s="2" t="s">
        <v>13</v>
      </c>
      <c r="M1275" s="2" t="s">
        <v>14</v>
      </c>
    </row>
    <row r="1276" spans="1:13" ht="15.75" customHeight="1" x14ac:dyDescent="0.2">
      <c r="A1276" s="2">
        <v>10628</v>
      </c>
      <c r="B1276" s="2">
        <v>7</v>
      </c>
      <c r="C1276" s="2">
        <v>5</v>
      </c>
      <c r="D1276" s="2">
        <v>1970</v>
      </c>
      <c r="E1276" s="2">
        <v>1970</v>
      </c>
      <c r="F1276" s="2">
        <v>1277</v>
      </c>
      <c r="G1276" s="2">
        <v>1</v>
      </c>
      <c r="H1276" s="2">
        <v>2</v>
      </c>
      <c r="I1276" s="2">
        <v>1</v>
      </c>
      <c r="J1276" s="2">
        <v>2</v>
      </c>
      <c r="K1276" s="2">
        <v>167000</v>
      </c>
      <c r="L1276" s="2" t="s">
        <v>17</v>
      </c>
      <c r="M1276" s="2" t="s">
        <v>14</v>
      </c>
    </row>
    <row r="1277" spans="1:13" ht="15.75" customHeight="1" x14ac:dyDescent="0.2">
      <c r="A1277" s="2">
        <v>10368</v>
      </c>
      <c r="B1277" s="2">
        <v>6</v>
      </c>
      <c r="C1277" s="2">
        <v>6</v>
      </c>
      <c r="D1277" s="2">
        <v>1964</v>
      </c>
      <c r="E1277" s="2">
        <v>1964</v>
      </c>
      <c r="F1277" s="2">
        <v>1488</v>
      </c>
      <c r="G1277" s="2">
        <v>1</v>
      </c>
      <c r="H1277" s="2">
        <v>3</v>
      </c>
      <c r="I1277" s="2">
        <v>1</v>
      </c>
      <c r="J1277" s="2">
        <v>2</v>
      </c>
      <c r="K1277" s="2">
        <v>167000</v>
      </c>
      <c r="L1277" s="2" t="s">
        <v>13</v>
      </c>
      <c r="M1277" s="2" t="s">
        <v>14</v>
      </c>
    </row>
    <row r="1278" spans="1:13" ht="15.75" customHeight="1" x14ac:dyDescent="0.2">
      <c r="A1278" s="2">
        <v>21299</v>
      </c>
      <c r="B1278" s="2">
        <v>7</v>
      </c>
      <c r="C1278" s="2">
        <v>5</v>
      </c>
      <c r="D1278" s="2">
        <v>1941</v>
      </c>
      <c r="E1278" s="2">
        <v>1963</v>
      </c>
      <c r="F1278" s="2">
        <v>2039</v>
      </c>
      <c r="G1278" s="2">
        <v>1</v>
      </c>
      <c r="H1278" s="2">
        <v>3</v>
      </c>
      <c r="I1278" s="2">
        <v>3</v>
      </c>
      <c r="J1278" s="2">
        <v>3</v>
      </c>
      <c r="K1278" s="2">
        <v>167000</v>
      </c>
      <c r="L1278" s="2" t="s">
        <v>13</v>
      </c>
      <c r="M1278" s="2" t="s">
        <v>14</v>
      </c>
    </row>
    <row r="1279" spans="1:13" ht="15.75" customHeight="1" x14ac:dyDescent="0.2">
      <c r="A1279" s="2">
        <v>13200</v>
      </c>
      <c r="B1279" s="2">
        <v>6</v>
      </c>
      <c r="C1279" s="2">
        <v>6</v>
      </c>
      <c r="D1279" s="2">
        <v>1958</v>
      </c>
      <c r="E1279" s="2">
        <v>1958</v>
      </c>
      <c r="F1279" s="2">
        <v>1570</v>
      </c>
      <c r="G1279" s="2">
        <v>1</v>
      </c>
      <c r="H1279" s="2">
        <v>3</v>
      </c>
      <c r="I1279" s="2">
        <v>1</v>
      </c>
      <c r="J1279" s="2">
        <v>2</v>
      </c>
      <c r="K1279" s="2">
        <v>166800</v>
      </c>
      <c r="L1279" s="2" t="s">
        <v>13</v>
      </c>
      <c r="M1279" s="2" t="s">
        <v>14</v>
      </c>
    </row>
    <row r="1280" spans="1:13" ht="15.75" customHeight="1" x14ac:dyDescent="0.2">
      <c r="A1280" s="2">
        <v>8520</v>
      </c>
      <c r="B1280" s="2">
        <v>5</v>
      </c>
      <c r="C1280" s="2">
        <v>4</v>
      </c>
      <c r="D1280" s="2">
        <v>1952</v>
      </c>
      <c r="E1280" s="2">
        <v>1952</v>
      </c>
      <c r="F1280" s="2">
        <v>1385</v>
      </c>
      <c r="G1280" s="2">
        <v>2</v>
      </c>
      <c r="H1280" s="2">
        <v>4</v>
      </c>
      <c r="I1280" s="2">
        <v>0</v>
      </c>
      <c r="J1280" s="2">
        <v>2</v>
      </c>
      <c r="K1280" s="2">
        <v>166000</v>
      </c>
      <c r="L1280" s="2" t="s">
        <v>26</v>
      </c>
      <c r="M1280" s="2" t="s">
        <v>14</v>
      </c>
    </row>
    <row r="1281" spans="1:13" ht="15.75" customHeight="1" x14ac:dyDescent="0.2">
      <c r="A1281" s="2">
        <v>11900</v>
      </c>
      <c r="B1281" s="2">
        <v>6</v>
      </c>
      <c r="C1281" s="2">
        <v>5</v>
      </c>
      <c r="D1281" s="2">
        <v>1957</v>
      </c>
      <c r="E1281" s="2">
        <v>1957</v>
      </c>
      <c r="F1281" s="2">
        <v>1392</v>
      </c>
      <c r="G1281" s="2">
        <v>1</v>
      </c>
      <c r="H1281" s="2">
        <v>3</v>
      </c>
      <c r="I1281" s="2">
        <v>2</v>
      </c>
      <c r="J1281" s="2">
        <v>2</v>
      </c>
      <c r="K1281" s="2">
        <v>166000</v>
      </c>
      <c r="L1281" s="2" t="s">
        <v>13</v>
      </c>
      <c r="M1281" s="2" t="s">
        <v>14</v>
      </c>
    </row>
    <row r="1282" spans="1:13" ht="15.75" customHeight="1" x14ac:dyDescent="0.2">
      <c r="A1282" s="2">
        <v>10552</v>
      </c>
      <c r="B1282" s="2">
        <v>5</v>
      </c>
      <c r="C1282" s="2">
        <v>5</v>
      </c>
      <c r="D1282" s="2">
        <v>1959</v>
      </c>
      <c r="E1282" s="2">
        <v>1959</v>
      </c>
      <c r="F1282" s="2">
        <v>1700</v>
      </c>
      <c r="G1282" s="2">
        <v>1</v>
      </c>
      <c r="H1282" s="2">
        <v>4</v>
      </c>
      <c r="I1282" s="2">
        <v>1</v>
      </c>
      <c r="J1282" s="2">
        <v>2</v>
      </c>
      <c r="K1282" s="2">
        <v>165500</v>
      </c>
      <c r="L1282" s="2" t="s">
        <v>13</v>
      </c>
      <c r="M1282" s="2" t="s">
        <v>14</v>
      </c>
    </row>
    <row r="1283" spans="1:13" ht="15.75" customHeight="1" x14ac:dyDescent="0.2">
      <c r="A1283" s="2">
        <v>9600</v>
      </c>
      <c r="B1283" s="2">
        <v>6</v>
      </c>
      <c r="C1283" s="2">
        <v>6</v>
      </c>
      <c r="D1283" s="2">
        <v>1955</v>
      </c>
      <c r="E1283" s="2">
        <v>1996</v>
      </c>
      <c r="F1283" s="2">
        <v>1661</v>
      </c>
      <c r="G1283" s="2">
        <v>1</v>
      </c>
      <c r="H1283" s="2">
        <v>3</v>
      </c>
      <c r="I1283" s="2">
        <v>1</v>
      </c>
      <c r="J1283" s="2">
        <v>1</v>
      </c>
      <c r="K1283" s="2">
        <v>165500</v>
      </c>
      <c r="L1283" s="2" t="s">
        <v>13</v>
      </c>
      <c r="M1283" s="2" t="s">
        <v>14</v>
      </c>
    </row>
    <row r="1284" spans="1:13" ht="15.75" customHeight="1" x14ac:dyDescent="0.2">
      <c r="A1284" s="2">
        <v>9150</v>
      </c>
      <c r="B1284" s="2">
        <v>6</v>
      </c>
      <c r="C1284" s="2">
        <v>5</v>
      </c>
      <c r="D1284" s="2">
        <v>1962</v>
      </c>
      <c r="E1284" s="2">
        <v>1962</v>
      </c>
      <c r="F1284" s="2">
        <v>1431</v>
      </c>
      <c r="G1284" s="2">
        <v>1</v>
      </c>
      <c r="H1284" s="2">
        <v>3</v>
      </c>
      <c r="I1284" s="2">
        <v>1</v>
      </c>
      <c r="J1284" s="2">
        <v>1</v>
      </c>
      <c r="K1284" s="2">
        <v>165000</v>
      </c>
      <c r="L1284" s="2" t="s">
        <v>13</v>
      </c>
      <c r="M1284" s="2" t="s">
        <v>14</v>
      </c>
    </row>
    <row r="1285" spans="1:13" ht="15.75" customHeight="1" x14ac:dyDescent="0.2">
      <c r="A1285" s="2">
        <v>9500</v>
      </c>
      <c r="B1285" s="2">
        <v>6</v>
      </c>
      <c r="C1285" s="2">
        <v>6</v>
      </c>
      <c r="D1285" s="2">
        <v>1964</v>
      </c>
      <c r="E1285" s="2">
        <v>1978</v>
      </c>
      <c r="F1285" s="2">
        <v>1977</v>
      </c>
      <c r="G1285" s="2">
        <v>1</v>
      </c>
      <c r="H1285" s="2">
        <v>4</v>
      </c>
      <c r="I1285" s="2">
        <v>1</v>
      </c>
      <c r="J1285" s="2">
        <v>2</v>
      </c>
      <c r="K1285" s="2">
        <v>165000</v>
      </c>
      <c r="L1285" s="2" t="s">
        <v>13</v>
      </c>
      <c r="M1285" s="2" t="s">
        <v>14</v>
      </c>
    </row>
    <row r="1286" spans="1:13" ht="15.75" customHeight="1" x14ac:dyDescent="0.2">
      <c r="A1286" s="2">
        <v>10184</v>
      </c>
      <c r="B1286" s="2">
        <v>6</v>
      </c>
      <c r="C1286" s="2">
        <v>5</v>
      </c>
      <c r="D1286" s="2">
        <v>1963</v>
      </c>
      <c r="E1286" s="2">
        <v>1963</v>
      </c>
      <c r="F1286" s="2">
        <v>1146</v>
      </c>
      <c r="G1286" s="2">
        <v>1</v>
      </c>
      <c r="H1286" s="2">
        <v>3</v>
      </c>
      <c r="I1286" s="2">
        <v>1</v>
      </c>
      <c r="J1286" s="2">
        <v>1</v>
      </c>
      <c r="K1286" s="2">
        <v>165000</v>
      </c>
      <c r="L1286" s="2" t="s">
        <v>13</v>
      </c>
      <c r="M1286" s="2" t="s">
        <v>14</v>
      </c>
    </row>
    <row r="1287" spans="1:13" ht="15.75" customHeight="1" x14ac:dyDescent="0.2">
      <c r="A1287" s="2">
        <v>14559</v>
      </c>
      <c r="B1287" s="2">
        <v>5</v>
      </c>
      <c r="C1287" s="2">
        <v>7</v>
      </c>
      <c r="D1287" s="2">
        <v>1951</v>
      </c>
      <c r="E1287" s="2">
        <v>2000</v>
      </c>
      <c r="F1287" s="2">
        <v>1363</v>
      </c>
      <c r="G1287" s="2">
        <v>1</v>
      </c>
      <c r="H1287" s="2">
        <v>2</v>
      </c>
      <c r="I1287" s="2">
        <v>2</v>
      </c>
      <c r="J1287" s="2">
        <v>1</v>
      </c>
      <c r="K1287" s="2">
        <v>164900</v>
      </c>
      <c r="L1287" s="2" t="s">
        <v>13</v>
      </c>
      <c r="M1287" s="2" t="s">
        <v>14</v>
      </c>
    </row>
    <row r="1288" spans="1:13" ht="15.75" customHeight="1" x14ac:dyDescent="0.2">
      <c r="A1288" s="2">
        <v>8800</v>
      </c>
      <c r="B1288" s="2">
        <v>7</v>
      </c>
      <c r="C1288" s="2">
        <v>6</v>
      </c>
      <c r="D1288" s="2">
        <v>1966</v>
      </c>
      <c r="E1288" s="2">
        <v>1966</v>
      </c>
      <c r="F1288" s="2">
        <v>1200</v>
      </c>
      <c r="G1288" s="2">
        <v>2</v>
      </c>
      <c r="H1288" s="2">
        <v>3</v>
      </c>
      <c r="I1288" s="2">
        <v>1</v>
      </c>
      <c r="J1288" s="2">
        <v>2</v>
      </c>
      <c r="K1288" s="2">
        <v>163500</v>
      </c>
      <c r="L1288" s="2" t="s">
        <v>13</v>
      </c>
      <c r="M1288" s="2" t="s">
        <v>14</v>
      </c>
    </row>
    <row r="1289" spans="1:13" ht="15.75" customHeight="1" x14ac:dyDescent="0.2">
      <c r="A1289" s="2">
        <v>12155</v>
      </c>
      <c r="B1289" s="2">
        <v>6</v>
      </c>
      <c r="C1289" s="2">
        <v>3</v>
      </c>
      <c r="D1289" s="2">
        <v>1970</v>
      </c>
      <c r="E1289" s="2">
        <v>1970</v>
      </c>
      <c r="F1289" s="2">
        <v>1657</v>
      </c>
      <c r="G1289" s="2">
        <v>2</v>
      </c>
      <c r="H1289" s="2">
        <v>3</v>
      </c>
      <c r="I1289" s="2">
        <v>1</v>
      </c>
      <c r="J1289" s="2">
        <v>2</v>
      </c>
      <c r="K1289" s="2">
        <v>163500</v>
      </c>
      <c r="L1289" s="2" t="s">
        <v>13</v>
      </c>
      <c r="M1289" s="2" t="s">
        <v>14</v>
      </c>
    </row>
    <row r="1290" spans="1:13" ht="15.75" customHeight="1" x14ac:dyDescent="0.2">
      <c r="A1290" s="2">
        <v>11500</v>
      </c>
      <c r="B1290" s="2">
        <v>6</v>
      </c>
      <c r="C1290" s="2">
        <v>4</v>
      </c>
      <c r="D1290" s="2">
        <v>1967</v>
      </c>
      <c r="E1290" s="2">
        <v>1967</v>
      </c>
      <c r="F1290" s="2">
        <v>1040</v>
      </c>
      <c r="G1290" s="2">
        <v>1</v>
      </c>
      <c r="H1290" s="2">
        <v>3</v>
      </c>
      <c r="I1290" s="2">
        <v>1</v>
      </c>
      <c r="J1290" s="2">
        <v>2</v>
      </c>
      <c r="K1290" s="2">
        <v>163000</v>
      </c>
      <c r="L1290" s="2" t="s">
        <v>13</v>
      </c>
      <c r="M1290" s="2" t="s">
        <v>14</v>
      </c>
    </row>
    <row r="1291" spans="1:13" ht="15.75" customHeight="1" x14ac:dyDescent="0.2">
      <c r="A1291" s="2">
        <v>10197</v>
      </c>
      <c r="B1291" s="2">
        <v>6</v>
      </c>
      <c r="C1291" s="2">
        <v>5</v>
      </c>
      <c r="D1291" s="2">
        <v>1961</v>
      </c>
      <c r="E1291" s="2">
        <v>1961</v>
      </c>
      <c r="F1291" s="2">
        <v>1362</v>
      </c>
      <c r="G1291" s="2">
        <v>1</v>
      </c>
      <c r="H1291" s="2">
        <v>3</v>
      </c>
      <c r="I1291" s="2">
        <v>1</v>
      </c>
      <c r="J1291" s="2">
        <v>2</v>
      </c>
      <c r="K1291" s="2">
        <v>163000</v>
      </c>
      <c r="L1291" s="2" t="s">
        <v>13</v>
      </c>
      <c r="M1291" s="2" t="s">
        <v>14</v>
      </c>
    </row>
    <row r="1292" spans="1:13" ht="15.75" customHeight="1" x14ac:dyDescent="0.2">
      <c r="A1292" s="2">
        <v>9120</v>
      </c>
      <c r="B1292" s="2">
        <v>6</v>
      </c>
      <c r="C1292" s="2">
        <v>6</v>
      </c>
      <c r="D1292" s="2">
        <v>1958</v>
      </c>
      <c r="E1292" s="2">
        <v>1958</v>
      </c>
      <c r="F1292" s="2">
        <v>1261</v>
      </c>
      <c r="G1292" s="2">
        <v>1</v>
      </c>
      <c r="H1292" s="2">
        <v>3</v>
      </c>
      <c r="I1292" s="2">
        <v>1</v>
      </c>
      <c r="J1292" s="2">
        <v>2</v>
      </c>
      <c r="K1292" s="2">
        <v>163000</v>
      </c>
      <c r="L1292" s="2" t="s">
        <v>13</v>
      </c>
      <c r="M1292" s="2" t="s">
        <v>14</v>
      </c>
    </row>
    <row r="1293" spans="1:13" ht="15.75" customHeight="1" x14ac:dyDescent="0.2">
      <c r="A1293" s="2">
        <v>9830</v>
      </c>
      <c r="B1293" s="2">
        <v>5</v>
      </c>
      <c r="C1293" s="2">
        <v>7</v>
      </c>
      <c r="D1293" s="2">
        <v>1959</v>
      </c>
      <c r="E1293" s="2">
        <v>2006</v>
      </c>
      <c r="F1293" s="2">
        <v>1287</v>
      </c>
      <c r="G1293" s="2">
        <v>1</v>
      </c>
      <c r="H1293" s="2">
        <v>3</v>
      </c>
      <c r="I1293" s="2">
        <v>1</v>
      </c>
      <c r="J1293" s="2">
        <v>2</v>
      </c>
      <c r="K1293" s="2">
        <v>162000</v>
      </c>
      <c r="L1293" s="2" t="s">
        <v>17</v>
      </c>
      <c r="M1293" s="2" t="s">
        <v>14</v>
      </c>
    </row>
    <row r="1294" spans="1:13" ht="15.75" customHeight="1" x14ac:dyDescent="0.2">
      <c r="A1294" s="2">
        <v>9610</v>
      </c>
      <c r="B1294" s="2">
        <v>6</v>
      </c>
      <c r="C1294" s="2">
        <v>6</v>
      </c>
      <c r="D1294" s="2">
        <v>1958</v>
      </c>
      <c r="E1294" s="2">
        <v>1958</v>
      </c>
      <c r="F1294" s="2">
        <v>1336</v>
      </c>
      <c r="G1294" s="2">
        <v>1</v>
      </c>
      <c r="H1294" s="2">
        <v>3</v>
      </c>
      <c r="I1294" s="2">
        <v>1</v>
      </c>
      <c r="J1294" s="2">
        <v>2</v>
      </c>
      <c r="K1294" s="2">
        <v>162000</v>
      </c>
      <c r="L1294" s="2" t="s">
        <v>13</v>
      </c>
      <c r="M1294" s="2" t="s">
        <v>14</v>
      </c>
    </row>
    <row r="1295" spans="1:13" ht="15.75" customHeight="1" x14ac:dyDescent="0.2">
      <c r="A1295" s="2">
        <v>9200</v>
      </c>
      <c r="B1295" s="2">
        <v>6</v>
      </c>
      <c r="C1295" s="2">
        <v>5</v>
      </c>
      <c r="D1295" s="2">
        <v>1965</v>
      </c>
      <c r="E1295" s="2">
        <v>1965</v>
      </c>
      <c r="F1295" s="2">
        <v>1042</v>
      </c>
      <c r="G1295" s="2">
        <v>2</v>
      </c>
      <c r="H1295" s="2">
        <v>3</v>
      </c>
      <c r="I1295" s="2">
        <v>0</v>
      </c>
      <c r="J1295" s="2">
        <v>2</v>
      </c>
      <c r="K1295" s="2">
        <v>161000</v>
      </c>
      <c r="L1295" s="2" t="s">
        <v>13</v>
      </c>
      <c r="M1295" s="2" t="s">
        <v>14</v>
      </c>
    </row>
    <row r="1296" spans="1:13" ht="15.75" customHeight="1" x14ac:dyDescent="0.2">
      <c r="A1296" s="2">
        <v>9600</v>
      </c>
      <c r="B1296" s="2">
        <v>5</v>
      </c>
      <c r="C1296" s="2">
        <v>6</v>
      </c>
      <c r="D1296" s="2">
        <v>1961</v>
      </c>
      <c r="E1296" s="2">
        <v>1990</v>
      </c>
      <c r="F1296" s="2">
        <v>1433</v>
      </c>
      <c r="G1296" s="2">
        <v>1</v>
      </c>
      <c r="H1296" s="2">
        <v>3</v>
      </c>
      <c r="I1296" s="2">
        <v>1</v>
      </c>
      <c r="J1296" s="2">
        <v>2</v>
      </c>
      <c r="K1296" s="2">
        <v>161000</v>
      </c>
      <c r="L1296" s="2" t="s">
        <v>13</v>
      </c>
      <c r="M1296" s="2" t="s">
        <v>14</v>
      </c>
    </row>
    <row r="1297" spans="1:13" ht="15.75" customHeight="1" x14ac:dyDescent="0.2">
      <c r="A1297" s="2">
        <v>10000</v>
      </c>
      <c r="B1297" s="2">
        <v>6</v>
      </c>
      <c r="C1297" s="2">
        <v>6</v>
      </c>
      <c r="D1297" s="2">
        <v>1962</v>
      </c>
      <c r="E1297" s="2">
        <v>1962</v>
      </c>
      <c r="F1297" s="2">
        <v>1116</v>
      </c>
      <c r="G1297" s="2">
        <v>1</v>
      </c>
      <c r="H1297" s="2">
        <v>3</v>
      </c>
      <c r="I1297" s="2">
        <v>0</v>
      </c>
      <c r="J1297" s="2">
        <v>2</v>
      </c>
      <c r="K1297" s="2">
        <v>160000</v>
      </c>
      <c r="L1297" s="2" t="s">
        <v>13</v>
      </c>
      <c r="M1297" s="2" t="s">
        <v>14</v>
      </c>
    </row>
    <row r="1298" spans="1:13" ht="15.75" customHeight="1" x14ac:dyDescent="0.2">
      <c r="A1298" s="2">
        <v>8800</v>
      </c>
      <c r="B1298" s="2">
        <v>6</v>
      </c>
      <c r="C1298" s="2">
        <v>6</v>
      </c>
      <c r="D1298" s="2">
        <v>1964</v>
      </c>
      <c r="E1298" s="2">
        <v>1964</v>
      </c>
      <c r="F1298" s="2">
        <v>1251</v>
      </c>
      <c r="G1298" s="2">
        <v>1</v>
      </c>
      <c r="H1298" s="2">
        <v>3</v>
      </c>
      <c r="I1298" s="2">
        <v>2</v>
      </c>
      <c r="J1298" s="2">
        <v>1</v>
      </c>
      <c r="K1298" s="2">
        <v>160000</v>
      </c>
      <c r="L1298" s="2" t="s">
        <v>13</v>
      </c>
      <c r="M1298" s="2" t="s">
        <v>14</v>
      </c>
    </row>
    <row r="1299" spans="1:13" ht="15.75" customHeight="1" x14ac:dyDescent="0.2">
      <c r="A1299" s="2">
        <v>8658</v>
      </c>
      <c r="B1299" s="2">
        <v>6</v>
      </c>
      <c r="C1299" s="2">
        <v>5</v>
      </c>
      <c r="D1299" s="2">
        <v>1965</v>
      </c>
      <c r="E1299" s="2">
        <v>1965</v>
      </c>
      <c r="F1299" s="2">
        <v>1324</v>
      </c>
      <c r="G1299" s="2">
        <v>2</v>
      </c>
      <c r="H1299" s="2">
        <v>3</v>
      </c>
      <c r="I1299" s="2">
        <v>1</v>
      </c>
      <c r="J1299" s="2">
        <v>2</v>
      </c>
      <c r="K1299" s="2">
        <v>160000</v>
      </c>
      <c r="L1299" s="2" t="s">
        <v>13</v>
      </c>
      <c r="M1299" s="2" t="s">
        <v>14</v>
      </c>
    </row>
    <row r="1300" spans="1:13" ht="15.75" customHeight="1" x14ac:dyDescent="0.2">
      <c r="A1300" s="2">
        <v>13400</v>
      </c>
      <c r="B1300" s="2">
        <v>5</v>
      </c>
      <c r="C1300" s="2">
        <v>5</v>
      </c>
      <c r="D1300" s="2">
        <v>1966</v>
      </c>
      <c r="E1300" s="2">
        <v>1966</v>
      </c>
      <c r="F1300" s="2">
        <v>1086</v>
      </c>
      <c r="G1300" s="2">
        <v>1</v>
      </c>
      <c r="H1300" s="2">
        <v>3</v>
      </c>
      <c r="I1300" s="2">
        <v>1</v>
      </c>
      <c r="J1300" s="2">
        <v>2</v>
      </c>
      <c r="K1300" s="2">
        <v>159950</v>
      </c>
      <c r="L1300" s="2" t="s">
        <v>13</v>
      </c>
      <c r="M1300" s="2" t="s">
        <v>14</v>
      </c>
    </row>
    <row r="1301" spans="1:13" ht="15.75" customHeight="1" x14ac:dyDescent="0.2">
      <c r="A1301" s="2">
        <v>10032</v>
      </c>
      <c r="B1301" s="2">
        <v>6</v>
      </c>
      <c r="C1301" s="2">
        <v>5</v>
      </c>
      <c r="D1301" s="2">
        <v>1959</v>
      </c>
      <c r="E1301" s="2">
        <v>1959</v>
      </c>
      <c r="F1301" s="2">
        <v>1580</v>
      </c>
      <c r="G1301" s="2">
        <v>1</v>
      </c>
      <c r="H1301" s="2">
        <v>3</v>
      </c>
      <c r="I1301" s="2">
        <v>2</v>
      </c>
      <c r="J1301" s="2">
        <v>2</v>
      </c>
      <c r="K1301" s="2">
        <v>159500</v>
      </c>
      <c r="L1301" s="2" t="s">
        <v>13</v>
      </c>
      <c r="M1301" s="2" t="s">
        <v>14</v>
      </c>
    </row>
    <row r="1302" spans="1:13" ht="15.75" customHeight="1" x14ac:dyDescent="0.2">
      <c r="A1302" s="2">
        <v>8910</v>
      </c>
      <c r="B1302" s="2">
        <v>6</v>
      </c>
      <c r="C1302" s="2">
        <v>6</v>
      </c>
      <c r="D1302" s="2">
        <v>1959</v>
      </c>
      <c r="E1302" s="2">
        <v>1959</v>
      </c>
      <c r="F1302" s="2">
        <v>1194</v>
      </c>
      <c r="G1302" s="2">
        <v>1</v>
      </c>
      <c r="H1302" s="2">
        <v>3</v>
      </c>
      <c r="I1302" s="2">
        <v>1</v>
      </c>
      <c r="J1302" s="2">
        <v>2</v>
      </c>
      <c r="K1302" s="2">
        <v>159500</v>
      </c>
      <c r="L1302" s="2" t="s">
        <v>13</v>
      </c>
      <c r="M1302" s="2" t="s">
        <v>14</v>
      </c>
    </row>
    <row r="1303" spans="1:13" ht="15.75" customHeight="1" x14ac:dyDescent="0.2">
      <c r="A1303" s="2">
        <v>9900</v>
      </c>
      <c r="B1303" s="2">
        <v>5</v>
      </c>
      <c r="C1303" s="2">
        <v>5</v>
      </c>
      <c r="D1303" s="2">
        <v>1966</v>
      </c>
      <c r="E1303" s="2">
        <v>1966</v>
      </c>
      <c r="F1303" s="2">
        <v>1209</v>
      </c>
      <c r="G1303" s="2">
        <v>1</v>
      </c>
      <c r="H1303" s="2">
        <v>3</v>
      </c>
      <c r="I1303" s="2">
        <v>0</v>
      </c>
      <c r="J1303" s="2">
        <v>2</v>
      </c>
      <c r="K1303" s="2">
        <v>159000</v>
      </c>
      <c r="L1303" s="2" t="s">
        <v>13</v>
      </c>
      <c r="M1303" s="2" t="s">
        <v>14</v>
      </c>
    </row>
    <row r="1304" spans="1:13" ht="15.75" customHeight="1" x14ac:dyDescent="0.2">
      <c r="A1304" s="2">
        <v>9500</v>
      </c>
      <c r="B1304" s="2">
        <v>6</v>
      </c>
      <c r="C1304" s="2">
        <v>5</v>
      </c>
      <c r="D1304" s="2">
        <v>1963</v>
      </c>
      <c r="E1304" s="2">
        <v>1963</v>
      </c>
      <c r="F1304" s="2">
        <v>1394</v>
      </c>
      <c r="G1304" s="2">
        <v>1</v>
      </c>
      <c r="H1304" s="2">
        <v>3</v>
      </c>
      <c r="I1304" s="2">
        <v>2</v>
      </c>
      <c r="J1304" s="2">
        <v>2</v>
      </c>
      <c r="K1304" s="2">
        <v>159000</v>
      </c>
      <c r="L1304" s="2" t="s">
        <v>13</v>
      </c>
      <c r="M1304" s="2" t="s">
        <v>14</v>
      </c>
    </row>
    <row r="1305" spans="1:13" ht="15.75" customHeight="1" x14ac:dyDescent="0.2">
      <c r="A1305" s="2">
        <v>8000</v>
      </c>
      <c r="B1305" s="2">
        <v>5</v>
      </c>
      <c r="C1305" s="2">
        <v>6</v>
      </c>
      <c r="D1305" s="2">
        <v>1959</v>
      </c>
      <c r="E1305" s="2">
        <v>1959</v>
      </c>
      <c r="F1305" s="2">
        <v>1256</v>
      </c>
      <c r="G1305" s="2">
        <v>1</v>
      </c>
      <c r="H1305" s="2">
        <v>3</v>
      </c>
      <c r="I1305" s="2">
        <v>0</v>
      </c>
      <c r="J1305" s="2">
        <v>1</v>
      </c>
      <c r="K1305" s="2">
        <v>159000</v>
      </c>
      <c r="L1305" s="2" t="s">
        <v>13</v>
      </c>
      <c r="M1305" s="2" t="s">
        <v>14</v>
      </c>
    </row>
    <row r="1306" spans="1:13" ht="15.75" customHeight="1" x14ac:dyDescent="0.2">
      <c r="A1306" s="2">
        <v>13300</v>
      </c>
      <c r="B1306" s="2">
        <v>5</v>
      </c>
      <c r="C1306" s="2">
        <v>5</v>
      </c>
      <c r="D1306" s="2">
        <v>1956</v>
      </c>
      <c r="E1306" s="2">
        <v>2001</v>
      </c>
      <c r="F1306" s="2">
        <v>1384</v>
      </c>
      <c r="G1306" s="2">
        <v>1</v>
      </c>
      <c r="H1306" s="2">
        <v>2</v>
      </c>
      <c r="I1306" s="2">
        <v>0</v>
      </c>
      <c r="J1306" s="2">
        <v>2</v>
      </c>
      <c r="K1306" s="2">
        <v>159000</v>
      </c>
      <c r="L1306" s="2" t="s">
        <v>13</v>
      </c>
      <c r="M1306" s="2" t="s">
        <v>14</v>
      </c>
    </row>
    <row r="1307" spans="1:13" ht="15.75" customHeight="1" x14ac:dyDescent="0.2">
      <c r="A1307" s="2">
        <v>9786</v>
      </c>
      <c r="B1307" s="2">
        <v>6</v>
      </c>
      <c r="C1307" s="2">
        <v>7</v>
      </c>
      <c r="D1307" s="2">
        <v>1962</v>
      </c>
      <c r="E1307" s="2">
        <v>1981</v>
      </c>
      <c r="F1307" s="2">
        <v>1734</v>
      </c>
      <c r="G1307" s="2">
        <v>1</v>
      </c>
      <c r="H1307" s="2">
        <v>3</v>
      </c>
      <c r="I1307" s="2">
        <v>1</v>
      </c>
      <c r="J1307" s="2">
        <v>2</v>
      </c>
      <c r="K1307" s="2">
        <v>159000</v>
      </c>
      <c r="L1307" s="2" t="s">
        <v>13</v>
      </c>
      <c r="M1307" s="2" t="s">
        <v>14</v>
      </c>
    </row>
    <row r="1308" spans="1:13" ht="15.75" customHeight="1" x14ac:dyDescent="0.2">
      <c r="A1308" s="2">
        <v>9600</v>
      </c>
      <c r="B1308" s="2">
        <v>6</v>
      </c>
      <c r="C1308" s="2">
        <v>5</v>
      </c>
      <c r="D1308" s="2">
        <v>1961</v>
      </c>
      <c r="E1308" s="2">
        <v>1961</v>
      </c>
      <c r="F1308" s="2">
        <v>1254</v>
      </c>
      <c r="G1308" s="2">
        <v>1</v>
      </c>
      <c r="H1308" s="2">
        <v>3</v>
      </c>
      <c r="I1308" s="2">
        <v>1</v>
      </c>
      <c r="J1308" s="2">
        <v>2</v>
      </c>
      <c r="K1308" s="2">
        <v>158500</v>
      </c>
      <c r="L1308" s="2" t="s">
        <v>13</v>
      </c>
      <c r="M1308" s="2" t="s">
        <v>14</v>
      </c>
    </row>
    <row r="1309" spans="1:13" ht="15.75" customHeight="1" x14ac:dyDescent="0.2">
      <c r="A1309" s="2">
        <v>12095</v>
      </c>
      <c r="B1309" s="2">
        <v>6</v>
      </c>
      <c r="C1309" s="2">
        <v>6</v>
      </c>
      <c r="D1309" s="2">
        <v>1964</v>
      </c>
      <c r="E1309" s="2">
        <v>1964</v>
      </c>
      <c r="F1309" s="2">
        <v>1445</v>
      </c>
      <c r="G1309" s="2">
        <v>1</v>
      </c>
      <c r="H1309" s="2">
        <v>3</v>
      </c>
      <c r="I1309" s="2">
        <v>1</v>
      </c>
      <c r="J1309" s="2">
        <v>2</v>
      </c>
      <c r="K1309" s="2">
        <v>158000</v>
      </c>
      <c r="L1309" s="2" t="s">
        <v>17</v>
      </c>
      <c r="M1309" s="2" t="s">
        <v>14</v>
      </c>
    </row>
    <row r="1310" spans="1:13" ht="15.75" customHeight="1" x14ac:dyDescent="0.2">
      <c r="A1310" s="2">
        <v>9350</v>
      </c>
      <c r="B1310" s="2">
        <v>6</v>
      </c>
      <c r="C1310" s="2">
        <v>7</v>
      </c>
      <c r="D1310" s="2">
        <v>1964</v>
      </c>
      <c r="E1310" s="2">
        <v>1991</v>
      </c>
      <c r="F1310" s="2">
        <v>1302</v>
      </c>
      <c r="G1310" s="2">
        <v>2</v>
      </c>
      <c r="H1310" s="2">
        <v>3</v>
      </c>
      <c r="I1310" s="2">
        <v>0</v>
      </c>
      <c r="J1310" s="2">
        <v>1</v>
      </c>
      <c r="K1310" s="2">
        <v>158000</v>
      </c>
      <c r="L1310" s="2" t="s">
        <v>13</v>
      </c>
      <c r="M1310" s="2" t="s">
        <v>14</v>
      </c>
    </row>
    <row r="1311" spans="1:13" ht="15.75" customHeight="1" x14ac:dyDescent="0.2">
      <c r="A1311" s="2">
        <v>9600</v>
      </c>
      <c r="B1311" s="2">
        <v>5</v>
      </c>
      <c r="C1311" s="2">
        <v>7</v>
      </c>
      <c r="D1311" s="2">
        <v>1967</v>
      </c>
      <c r="E1311" s="2">
        <v>1967</v>
      </c>
      <c r="F1311" s="2">
        <v>1141</v>
      </c>
      <c r="G1311" s="2">
        <v>1</v>
      </c>
      <c r="H1311" s="2">
        <v>3</v>
      </c>
      <c r="I1311" s="2">
        <v>0</v>
      </c>
      <c r="J1311" s="2">
        <v>1</v>
      </c>
      <c r="K1311" s="2">
        <v>158000</v>
      </c>
      <c r="L1311" s="2" t="s">
        <v>13</v>
      </c>
      <c r="M1311" s="2" t="s">
        <v>14</v>
      </c>
    </row>
    <row r="1312" spans="1:13" ht="15.75" customHeight="1" x14ac:dyDescent="0.2">
      <c r="A1312" s="2">
        <v>9750</v>
      </c>
      <c r="B1312" s="2">
        <v>6</v>
      </c>
      <c r="C1312" s="2">
        <v>6</v>
      </c>
      <c r="D1312" s="2">
        <v>1958</v>
      </c>
      <c r="E1312" s="2">
        <v>1958</v>
      </c>
      <c r="F1312" s="2">
        <v>1442</v>
      </c>
      <c r="G1312" s="2">
        <v>1</v>
      </c>
      <c r="H1312" s="2">
        <v>4</v>
      </c>
      <c r="I1312" s="2">
        <v>0</v>
      </c>
      <c r="J1312" s="2">
        <v>1</v>
      </c>
      <c r="K1312" s="2">
        <v>157900</v>
      </c>
      <c r="L1312" s="2" t="s">
        <v>13</v>
      </c>
      <c r="M1312" s="2" t="s">
        <v>14</v>
      </c>
    </row>
    <row r="1313" spans="1:13" ht="15.75" customHeight="1" x14ac:dyDescent="0.2">
      <c r="A1313" s="2">
        <v>17600</v>
      </c>
      <c r="B1313" s="2">
        <v>6</v>
      </c>
      <c r="C1313" s="2">
        <v>5</v>
      </c>
      <c r="D1313" s="2">
        <v>1960</v>
      </c>
      <c r="E1313" s="2">
        <v>1960</v>
      </c>
      <c r="F1313" s="2">
        <v>1478</v>
      </c>
      <c r="G1313" s="2">
        <v>2</v>
      </c>
      <c r="H1313" s="2">
        <v>3</v>
      </c>
      <c r="I1313" s="2">
        <v>2</v>
      </c>
      <c r="J1313" s="2">
        <v>2</v>
      </c>
      <c r="K1313" s="2">
        <v>157500</v>
      </c>
      <c r="L1313" s="2" t="s">
        <v>13</v>
      </c>
      <c r="M1313" s="2" t="s">
        <v>14</v>
      </c>
    </row>
    <row r="1314" spans="1:13" ht="15.75" customHeight="1" x14ac:dyDescent="0.2">
      <c r="A1314" s="2">
        <v>10533</v>
      </c>
      <c r="B1314" s="2">
        <v>6</v>
      </c>
      <c r="C1314" s="2">
        <v>6</v>
      </c>
      <c r="D1314" s="2">
        <v>1956</v>
      </c>
      <c r="E1314" s="2">
        <v>1956</v>
      </c>
      <c r="F1314" s="2">
        <v>1024</v>
      </c>
      <c r="G1314" s="2">
        <v>1</v>
      </c>
      <c r="H1314" s="2">
        <v>2</v>
      </c>
      <c r="I1314" s="2">
        <v>2</v>
      </c>
      <c r="J1314" s="2">
        <v>1</v>
      </c>
      <c r="K1314" s="2">
        <v>157500</v>
      </c>
      <c r="L1314" s="2" t="s">
        <v>17</v>
      </c>
      <c r="M1314" s="2" t="s">
        <v>14</v>
      </c>
    </row>
    <row r="1315" spans="1:13" ht="15.75" customHeight="1" x14ac:dyDescent="0.2">
      <c r="A1315" s="2">
        <v>9360</v>
      </c>
      <c r="B1315" s="2">
        <v>6</v>
      </c>
      <c r="C1315" s="2">
        <v>7</v>
      </c>
      <c r="D1315" s="2">
        <v>1968</v>
      </c>
      <c r="E1315" s="2">
        <v>2004</v>
      </c>
      <c r="F1315" s="2">
        <v>976</v>
      </c>
      <c r="G1315" s="2">
        <v>1</v>
      </c>
      <c r="H1315" s="2">
        <v>2</v>
      </c>
      <c r="I1315" s="2">
        <v>1</v>
      </c>
      <c r="J1315" s="2">
        <v>2</v>
      </c>
      <c r="K1315" s="2">
        <v>157500</v>
      </c>
      <c r="L1315" s="2" t="s">
        <v>13</v>
      </c>
      <c r="M1315" s="2" t="s">
        <v>14</v>
      </c>
    </row>
    <row r="1316" spans="1:13" ht="15.75" customHeight="1" x14ac:dyDescent="0.2">
      <c r="A1316" s="2">
        <v>9350</v>
      </c>
      <c r="B1316" s="2">
        <v>5</v>
      </c>
      <c r="C1316" s="2">
        <v>6</v>
      </c>
      <c r="D1316" s="2">
        <v>1964</v>
      </c>
      <c r="E1316" s="2">
        <v>1964</v>
      </c>
      <c r="F1316" s="2">
        <v>1440</v>
      </c>
      <c r="G1316" s="2">
        <v>1</v>
      </c>
      <c r="H1316" s="2">
        <v>4</v>
      </c>
      <c r="I1316" s="2">
        <v>1</v>
      </c>
      <c r="J1316" s="2">
        <v>2</v>
      </c>
      <c r="K1316" s="2">
        <v>157500</v>
      </c>
      <c r="L1316" s="2" t="s">
        <v>13</v>
      </c>
      <c r="M1316" s="2" t="s">
        <v>14</v>
      </c>
    </row>
    <row r="1317" spans="1:13" ht="15.75" customHeight="1" x14ac:dyDescent="0.2">
      <c r="A1317" s="2">
        <v>11650</v>
      </c>
      <c r="B1317" s="2">
        <v>7</v>
      </c>
      <c r="C1317" s="2">
        <v>5</v>
      </c>
      <c r="D1317" s="2">
        <v>1959</v>
      </c>
      <c r="E1317" s="2">
        <v>1959</v>
      </c>
      <c r="F1317" s="2">
        <v>1472</v>
      </c>
      <c r="G1317" s="2">
        <v>2</v>
      </c>
      <c r="H1317" s="2">
        <v>2</v>
      </c>
      <c r="I1317" s="2">
        <v>1</v>
      </c>
      <c r="J1317" s="2">
        <v>2</v>
      </c>
      <c r="K1317" s="2">
        <v>157500</v>
      </c>
      <c r="L1317" s="2" t="s">
        <v>13</v>
      </c>
      <c r="M1317" s="2" t="s">
        <v>14</v>
      </c>
    </row>
    <row r="1318" spans="1:13" ht="15.75" customHeight="1" x14ac:dyDescent="0.2">
      <c r="A1318" s="2">
        <v>10200</v>
      </c>
      <c r="B1318" s="2">
        <v>6</v>
      </c>
      <c r="C1318" s="2">
        <v>5</v>
      </c>
      <c r="D1318" s="2">
        <v>1974</v>
      </c>
      <c r="E1318" s="2">
        <v>1974</v>
      </c>
      <c r="F1318" s="2">
        <v>1434</v>
      </c>
      <c r="G1318" s="2">
        <v>2</v>
      </c>
      <c r="H1318" s="2">
        <v>4</v>
      </c>
      <c r="I1318" s="2">
        <v>1</v>
      </c>
      <c r="J1318" s="2">
        <v>2</v>
      </c>
      <c r="K1318" s="2">
        <v>157000</v>
      </c>
      <c r="L1318" s="2" t="s">
        <v>13</v>
      </c>
      <c r="M1318" s="2" t="s">
        <v>14</v>
      </c>
    </row>
    <row r="1319" spans="1:13" ht="15.75" customHeight="1" x14ac:dyDescent="0.2">
      <c r="A1319" s="2">
        <v>10920</v>
      </c>
      <c r="B1319" s="2">
        <v>6</v>
      </c>
      <c r="C1319" s="2">
        <v>5</v>
      </c>
      <c r="D1319" s="2">
        <v>1960</v>
      </c>
      <c r="E1319" s="2">
        <v>1960</v>
      </c>
      <c r="F1319" s="2">
        <v>1253</v>
      </c>
      <c r="G1319" s="2">
        <v>1</v>
      </c>
      <c r="H1319" s="2">
        <v>2</v>
      </c>
      <c r="I1319" s="2">
        <v>1</v>
      </c>
      <c r="J1319" s="2">
        <v>1</v>
      </c>
      <c r="K1319" s="2">
        <v>157000</v>
      </c>
      <c r="L1319" s="2" t="s">
        <v>13</v>
      </c>
      <c r="M1319" s="2" t="s">
        <v>14</v>
      </c>
    </row>
    <row r="1320" spans="1:13" ht="15.75" customHeight="1" x14ac:dyDescent="0.2">
      <c r="A1320" s="2">
        <v>8400</v>
      </c>
      <c r="B1320" s="2">
        <v>6</v>
      </c>
      <c r="C1320" s="2">
        <v>3</v>
      </c>
      <c r="D1320" s="2">
        <v>1957</v>
      </c>
      <c r="E1320" s="2">
        <v>1957</v>
      </c>
      <c r="F1320" s="2">
        <v>1478</v>
      </c>
      <c r="G1320" s="2">
        <v>1</v>
      </c>
      <c r="H1320" s="2">
        <v>3</v>
      </c>
      <c r="I1320" s="2">
        <v>2</v>
      </c>
      <c r="J1320" s="2">
        <v>2</v>
      </c>
      <c r="K1320" s="2">
        <v>156500</v>
      </c>
      <c r="L1320" s="2" t="s">
        <v>13</v>
      </c>
      <c r="M1320" s="2" t="s">
        <v>14</v>
      </c>
    </row>
    <row r="1321" spans="1:13" ht="15.75" customHeight="1" x14ac:dyDescent="0.2">
      <c r="A1321" s="2">
        <v>8000</v>
      </c>
      <c r="B1321" s="2">
        <v>5</v>
      </c>
      <c r="C1321" s="2">
        <v>5</v>
      </c>
      <c r="D1321" s="2">
        <v>1960</v>
      </c>
      <c r="E1321" s="2">
        <v>1960</v>
      </c>
      <c r="F1321" s="2">
        <v>1377</v>
      </c>
      <c r="G1321" s="2">
        <v>1</v>
      </c>
      <c r="H1321" s="2">
        <v>3</v>
      </c>
      <c r="I1321" s="2">
        <v>2</v>
      </c>
      <c r="J1321" s="2">
        <v>1</v>
      </c>
      <c r="K1321" s="2">
        <v>156500</v>
      </c>
      <c r="L1321" s="2" t="s">
        <v>13</v>
      </c>
      <c r="M1321" s="2" t="s">
        <v>14</v>
      </c>
    </row>
    <row r="1322" spans="1:13" ht="15.75" customHeight="1" x14ac:dyDescent="0.2">
      <c r="A1322" s="2">
        <v>7930</v>
      </c>
      <c r="B1322" s="2">
        <v>6</v>
      </c>
      <c r="C1322" s="2">
        <v>8</v>
      </c>
      <c r="D1322" s="2">
        <v>1969</v>
      </c>
      <c r="E1322" s="2">
        <v>2005</v>
      </c>
      <c r="F1322" s="2">
        <v>1026</v>
      </c>
      <c r="G1322" s="2">
        <v>1</v>
      </c>
      <c r="H1322" s="2">
        <v>3</v>
      </c>
      <c r="I1322" s="2">
        <v>0</v>
      </c>
      <c r="J1322" s="2">
        <v>2</v>
      </c>
      <c r="K1322" s="2">
        <v>156000</v>
      </c>
      <c r="L1322" s="2" t="s">
        <v>13</v>
      </c>
      <c r="M1322" s="2" t="s">
        <v>14</v>
      </c>
    </row>
    <row r="1323" spans="1:13" ht="15.75" customHeight="1" x14ac:dyDescent="0.2">
      <c r="A1323" s="2">
        <v>10289</v>
      </c>
      <c r="B1323" s="2">
        <v>5</v>
      </c>
      <c r="C1323" s="2">
        <v>7</v>
      </c>
      <c r="D1323" s="2">
        <v>1965</v>
      </c>
      <c r="E1323" s="2">
        <v>1965</v>
      </c>
      <c r="F1323" s="2">
        <v>1073</v>
      </c>
      <c r="G1323" s="2">
        <v>1</v>
      </c>
      <c r="H1323" s="2">
        <v>3</v>
      </c>
      <c r="I1323" s="2">
        <v>0</v>
      </c>
      <c r="J1323" s="2">
        <v>2</v>
      </c>
      <c r="K1323" s="2">
        <v>156000</v>
      </c>
      <c r="L1323" s="2" t="s">
        <v>13</v>
      </c>
      <c r="M1323" s="2" t="s">
        <v>14</v>
      </c>
    </row>
    <row r="1324" spans="1:13" ht="15.75" customHeight="1" x14ac:dyDescent="0.2">
      <c r="A1324" s="2">
        <v>12099</v>
      </c>
      <c r="B1324" s="2">
        <v>5</v>
      </c>
      <c r="C1324" s="2">
        <v>6</v>
      </c>
      <c r="D1324" s="2">
        <v>1953</v>
      </c>
      <c r="E1324" s="2">
        <v>2004</v>
      </c>
      <c r="F1324" s="2">
        <v>1728</v>
      </c>
      <c r="G1324" s="2">
        <v>1</v>
      </c>
      <c r="H1324" s="2">
        <v>3</v>
      </c>
      <c r="I1324" s="2">
        <v>1</v>
      </c>
      <c r="J1324" s="2">
        <v>1</v>
      </c>
      <c r="K1324" s="2">
        <v>156000</v>
      </c>
      <c r="L1324" s="2" t="s">
        <v>13</v>
      </c>
      <c r="M1324" s="2" t="s">
        <v>14</v>
      </c>
    </row>
    <row r="1325" spans="1:13" ht="15.75" customHeight="1" x14ac:dyDescent="0.2">
      <c r="A1325" s="2">
        <v>8092</v>
      </c>
      <c r="B1325" s="2">
        <v>6</v>
      </c>
      <c r="C1325" s="2">
        <v>8</v>
      </c>
      <c r="D1325" s="2">
        <v>1954</v>
      </c>
      <c r="E1325" s="2">
        <v>2000</v>
      </c>
      <c r="F1325" s="2">
        <v>1050</v>
      </c>
      <c r="G1325" s="2">
        <v>1</v>
      </c>
      <c r="H1325" s="2">
        <v>3</v>
      </c>
      <c r="I1325" s="2">
        <v>0</v>
      </c>
      <c r="J1325" s="2">
        <v>1</v>
      </c>
      <c r="K1325" s="2">
        <v>156000</v>
      </c>
      <c r="L1325" s="2" t="s">
        <v>17</v>
      </c>
      <c r="M1325" s="2" t="s">
        <v>14</v>
      </c>
    </row>
    <row r="1326" spans="1:13" ht="15.75" customHeight="1" x14ac:dyDescent="0.2">
      <c r="A1326" s="2">
        <v>7700</v>
      </c>
      <c r="B1326" s="2">
        <v>6</v>
      </c>
      <c r="C1326" s="2">
        <v>5</v>
      </c>
      <c r="D1326" s="2">
        <v>1966</v>
      </c>
      <c r="E1326" s="2">
        <v>1966</v>
      </c>
      <c r="F1326" s="2">
        <v>1839</v>
      </c>
      <c r="G1326" s="2">
        <v>1</v>
      </c>
      <c r="H1326" s="2">
        <v>4</v>
      </c>
      <c r="I1326" s="2">
        <v>1</v>
      </c>
      <c r="J1326" s="2">
        <v>2</v>
      </c>
      <c r="K1326" s="2">
        <v>155000</v>
      </c>
      <c r="L1326" s="2" t="s">
        <v>13</v>
      </c>
      <c r="M1326" s="2" t="s">
        <v>14</v>
      </c>
    </row>
    <row r="1327" spans="1:13" ht="15.75" customHeight="1" x14ac:dyDescent="0.2">
      <c r="A1327" s="2">
        <v>12400</v>
      </c>
      <c r="B1327" s="2">
        <v>6</v>
      </c>
      <c r="C1327" s="2">
        <v>7</v>
      </c>
      <c r="D1327" s="2">
        <v>1958</v>
      </c>
      <c r="E1327" s="2">
        <v>1998</v>
      </c>
      <c r="F1327" s="2">
        <v>1215</v>
      </c>
      <c r="G1327" s="2">
        <v>1</v>
      </c>
      <c r="H1327" s="2">
        <v>3</v>
      </c>
      <c r="I1327" s="2">
        <v>0</v>
      </c>
      <c r="J1327" s="2">
        <v>1</v>
      </c>
      <c r="K1327" s="2">
        <v>155000</v>
      </c>
      <c r="L1327" s="2" t="s">
        <v>13</v>
      </c>
      <c r="M1327" s="2" t="s">
        <v>14</v>
      </c>
    </row>
    <row r="1328" spans="1:13" ht="15.75" customHeight="1" x14ac:dyDescent="0.2">
      <c r="A1328" s="2">
        <v>8700</v>
      </c>
      <c r="B1328" s="2">
        <v>5</v>
      </c>
      <c r="C1328" s="2">
        <v>6</v>
      </c>
      <c r="D1328" s="2">
        <v>1963</v>
      </c>
      <c r="E1328" s="2">
        <v>1963</v>
      </c>
      <c r="F1328" s="2">
        <v>1128</v>
      </c>
      <c r="G1328" s="2">
        <v>2</v>
      </c>
      <c r="H1328" s="2">
        <v>3</v>
      </c>
      <c r="I1328" s="2">
        <v>0</v>
      </c>
      <c r="J1328" s="2">
        <v>2</v>
      </c>
      <c r="K1328" s="2">
        <v>155000</v>
      </c>
      <c r="L1328" s="2" t="s">
        <v>17</v>
      </c>
      <c r="M1328" s="2" t="s">
        <v>14</v>
      </c>
    </row>
    <row r="1329" spans="1:13" ht="15.75" customHeight="1" x14ac:dyDescent="0.2">
      <c r="A1329" s="2">
        <v>7931</v>
      </c>
      <c r="B1329" s="2">
        <v>5</v>
      </c>
      <c r="C1329" s="2">
        <v>6</v>
      </c>
      <c r="D1329" s="2">
        <v>1960</v>
      </c>
      <c r="E1329" s="2">
        <v>1960</v>
      </c>
      <c r="F1329" s="2">
        <v>1269</v>
      </c>
      <c r="G1329" s="2">
        <v>1</v>
      </c>
      <c r="H1329" s="2">
        <v>3</v>
      </c>
      <c r="I1329" s="2">
        <v>1</v>
      </c>
      <c r="J1329" s="2">
        <v>1</v>
      </c>
      <c r="K1329" s="2">
        <v>155000</v>
      </c>
      <c r="L1329" s="2" t="s">
        <v>13</v>
      </c>
      <c r="M1329" s="2" t="s">
        <v>14</v>
      </c>
    </row>
    <row r="1330" spans="1:13" ht="15.75" customHeight="1" x14ac:dyDescent="0.2">
      <c r="A1330" s="2">
        <v>9457</v>
      </c>
      <c r="B1330" s="2">
        <v>5</v>
      </c>
      <c r="C1330" s="2">
        <v>6</v>
      </c>
      <c r="D1330" s="2">
        <v>1970</v>
      </c>
      <c r="E1330" s="2">
        <v>1990</v>
      </c>
      <c r="F1330" s="2">
        <v>1422</v>
      </c>
      <c r="G1330" s="2">
        <v>1</v>
      </c>
      <c r="H1330" s="2">
        <v>3</v>
      </c>
      <c r="I1330" s="2">
        <v>0</v>
      </c>
      <c r="J1330" s="2">
        <v>2</v>
      </c>
      <c r="K1330" s="2">
        <v>155000</v>
      </c>
      <c r="L1330" s="2" t="s">
        <v>13</v>
      </c>
      <c r="M1330" s="2" t="s">
        <v>14</v>
      </c>
    </row>
    <row r="1331" spans="1:13" ht="15.75" customHeight="1" x14ac:dyDescent="0.2">
      <c r="A1331" s="2">
        <v>4113</v>
      </c>
      <c r="B1331" s="2">
        <v>6</v>
      </c>
      <c r="C1331" s="2">
        <v>5</v>
      </c>
      <c r="D1331" s="2">
        <v>2001</v>
      </c>
      <c r="E1331" s="2">
        <v>2001</v>
      </c>
      <c r="F1331" s="2">
        <v>1337</v>
      </c>
      <c r="G1331" s="2">
        <v>2</v>
      </c>
      <c r="H1331" s="2">
        <v>2</v>
      </c>
      <c r="I1331" s="2">
        <v>1</v>
      </c>
      <c r="J1331" s="2">
        <v>2</v>
      </c>
      <c r="K1331" s="2">
        <v>155000</v>
      </c>
      <c r="L1331" s="2" t="s">
        <v>13</v>
      </c>
      <c r="M1331" s="2" t="s">
        <v>14</v>
      </c>
    </row>
    <row r="1332" spans="1:13" ht="15.75" customHeight="1" x14ac:dyDescent="0.2">
      <c r="A1332" s="2">
        <v>8640</v>
      </c>
      <c r="B1332" s="2">
        <v>5</v>
      </c>
      <c r="C1332" s="2">
        <v>5</v>
      </c>
      <c r="D1332" s="2">
        <v>1968</v>
      </c>
      <c r="E1332" s="2">
        <v>1968</v>
      </c>
      <c r="F1332" s="2">
        <v>1770</v>
      </c>
      <c r="G1332" s="2">
        <v>1</v>
      </c>
      <c r="H1332" s="2">
        <v>4</v>
      </c>
      <c r="I1332" s="2">
        <v>0</v>
      </c>
      <c r="J1332" s="2">
        <v>2</v>
      </c>
      <c r="K1332" s="2">
        <v>155000</v>
      </c>
      <c r="L1332" s="2" t="s">
        <v>13</v>
      </c>
      <c r="M1332" s="2" t="s">
        <v>14</v>
      </c>
    </row>
    <row r="1333" spans="1:13" ht="15.75" customHeight="1" x14ac:dyDescent="0.2">
      <c r="A1333" s="2">
        <v>10170</v>
      </c>
      <c r="B1333" s="2">
        <v>6</v>
      </c>
      <c r="C1333" s="2">
        <v>6</v>
      </c>
      <c r="D1333" s="2">
        <v>1951</v>
      </c>
      <c r="E1333" s="2">
        <v>1951</v>
      </c>
      <c r="F1333" s="2">
        <v>1575</v>
      </c>
      <c r="G1333" s="2">
        <v>1</v>
      </c>
      <c r="H1333" s="2">
        <v>2</v>
      </c>
      <c r="I1333" s="2">
        <v>1</v>
      </c>
      <c r="J1333" s="2">
        <v>2</v>
      </c>
      <c r="K1333" s="2">
        <v>155000</v>
      </c>
      <c r="L1333" s="2" t="s">
        <v>13</v>
      </c>
      <c r="M1333" s="2" t="s">
        <v>14</v>
      </c>
    </row>
    <row r="1334" spans="1:13" ht="15.75" customHeight="1" x14ac:dyDescent="0.2">
      <c r="A1334" s="2">
        <v>7590</v>
      </c>
      <c r="B1334" s="2">
        <v>6</v>
      </c>
      <c r="C1334" s="2">
        <v>5</v>
      </c>
      <c r="D1334" s="2">
        <v>1966</v>
      </c>
      <c r="E1334" s="2">
        <v>1966</v>
      </c>
      <c r="F1334" s="2">
        <v>1348</v>
      </c>
      <c r="G1334" s="2">
        <v>1</v>
      </c>
      <c r="H1334" s="2">
        <v>3</v>
      </c>
      <c r="I1334" s="2">
        <v>1</v>
      </c>
      <c r="J1334" s="2">
        <v>2</v>
      </c>
      <c r="K1334" s="2">
        <v>155000</v>
      </c>
      <c r="L1334" s="2" t="s">
        <v>13</v>
      </c>
      <c r="M1334" s="2" t="s">
        <v>14</v>
      </c>
    </row>
    <row r="1335" spans="1:13" ht="15.75" customHeight="1" x14ac:dyDescent="0.2">
      <c r="A1335" s="2">
        <v>11600</v>
      </c>
      <c r="B1335" s="2">
        <v>5</v>
      </c>
      <c r="C1335" s="2">
        <v>5</v>
      </c>
      <c r="D1335" s="2">
        <v>1960</v>
      </c>
      <c r="E1335" s="2">
        <v>1960</v>
      </c>
      <c r="F1335" s="2">
        <v>2274</v>
      </c>
      <c r="G1335" s="2">
        <v>2</v>
      </c>
      <c r="H1335" s="2">
        <v>5</v>
      </c>
      <c r="I1335" s="2">
        <v>0</v>
      </c>
      <c r="J1335" s="2">
        <v>2</v>
      </c>
      <c r="K1335" s="2">
        <v>154300</v>
      </c>
      <c r="L1335" s="2" t="s">
        <v>13</v>
      </c>
      <c r="M1335" s="2" t="s">
        <v>14</v>
      </c>
    </row>
    <row r="1336" spans="1:13" ht="15.75" customHeight="1" x14ac:dyDescent="0.2">
      <c r="A1336" s="2">
        <v>7500</v>
      </c>
      <c r="B1336" s="2">
        <v>5</v>
      </c>
      <c r="C1336" s="2">
        <v>7</v>
      </c>
      <c r="D1336" s="2">
        <v>1959</v>
      </c>
      <c r="E1336" s="2">
        <v>1994</v>
      </c>
      <c r="F1336" s="2">
        <v>1246</v>
      </c>
      <c r="G1336" s="2">
        <v>1</v>
      </c>
      <c r="H1336" s="2">
        <v>3</v>
      </c>
      <c r="I1336" s="2">
        <v>0</v>
      </c>
      <c r="J1336" s="2">
        <v>1</v>
      </c>
      <c r="K1336" s="2">
        <v>154000</v>
      </c>
      <c r="L1336" s="2" t="s">
        <v>13</v>
      </c>
      <c r="M1336" s="2" t="s">
        <v>14</v>
      </c>
    </row>
    <row r="1337" spans="1:13" ht="15.75" customHeight="1" x14ac:dyDescent="0.2">
      <c r="A1337" s="2">
        <v>11000</v>
      </c>
      <c r="B1337" s="2">
        <v>5</v>
      </c>
      <c r="C1337" s="2">
        <v>6</v>
      </c>
      <c r="D1337" s="2">
        <v>1966</v>
      </c>
      <c r="E1337" s="2">
        <v>1966</v>
      </c>
      <c r="F1337" s="2">
        <v>1154</v>
      </c>
      <c r="G1337" s="2">
        <v>1</v>
      </c>
      <c r="H1337" s="2">
        <v>3</v>
      </c>
      <c r="I1337" s="2">
        <v>1</v>
      </c>
      <c r="J1337" s="2">
        <v>2</v>
      </c>
      <c r="K1337" s="2">
        <v>154000</v>
      </c>
      <c r="L1337" s="2" t="s">
        <v>13</v>
      </c>
      <c r="M1337" s="2" t="s">
        <v>14</v>
      </c>
    </row>
    <row r="1338" spans="1:13" ht="15.75" customHeight="1" x14ac:dyDescent="0.2">
      <c r="A1338" s="2">
        <v>10143</v>
      </c>
      <c r="B1338" s="2">
        <v>6</v>
      </c>
      <c r="C1338" s="2">
        <v>7</v>
      </c>
      <c r="D1338" s="2">
        <v>1963</v>
      </c>
      <c r="E1338" s="2">
        <v>1963</v>
      </c>
      <c r="F1338" s="2">
        <v>1380</v>
      </c>
      <c r="G1338" s="2">
        <v>1</v>
      </c>
      <c r="H1338" s="2">
        <v>3</v>
      </c>
      <c r="I1338" s="2">
        <v>0</v>
      </c>
      <c r="J1338" s="2">
        <v>1</v>
      </c>
      <c r="K1338" s="2">
        <v>154000</v>
      </c>
      <c r="L1338" s="2" t="s">
        <v>13</v>
      </c>
      <c r="M1338" s="2" t="s">
        <v>14</v>
      </c>
    </row>
    <row r="1339" spans="1:13" ht="15.75" customHeight="1" x14ac:dyDescent="0.2">
      <c r="A1339" s="2">
        <v>9600</v>
      </c>
      <c r="B1339" s="2">
        <v>6</v>
      </c>
      <c r="C1339" s="2">
        <v>6</v>
      </c>
      <c r="D1339" s="2">
        <v>1955</v>
      </c>
      <c r="E1339" s="2">
        <v>1972</v>
      </c>
      <c r="F1339" s="2">
        <v>1520</v>
      </c>
      <c r="G1339" s="2">
        <v>1</v>
      </c>
      <c r="H1339" s="2">
        <v>3</v>
      </c>
      <c r="I1339" s="2">
        <v>2</v>
      </c>
      <c r="J1339" s="2">
        <v>1</v>
      </c>
      <c r="K1339" s="2">
        <v>153000</v>
      </c>
      <c r="L1339" s="2" t="s">
        <v>13</v>
      </c>
      <c r="M1339" s="2" t="s">
        <v>14</v>
      </c>
    </row>
    <row r="1340" spans="1:13" ht="15.75" customHeight="1" x14ac:dyDescent="0.2">
      <c r="A1340" s="2">
        <v>9350</v>
      </c>
      <c r="B1340" s="2">
        <v>5</v>
      </c>
      <c r="C1340" s="2">
        <v>6</v>
      </c>
      <c r="D1340" s="2">
        <v>1961</v>
      </c>
      <c r="E1340" s="2">
        <v>1995</v>
      </c>
      <c r="F1340" s="2">
        <v>1313</v>
      </c>
      <c r="G1340" s="2">
        <v>1</v>
      </c>
      <c r="H1340" s="2">
        <v>3</v>
      </c>
      <c r="I1340" s="2">
        <v>1</v>
      </c>
      <c r="J1340" s="2">
        <v>2</v>
      </c>
      <c r="K1340" s="2">
        <v>153000</v>
      </c>
      <c r="L1340" s="2" t="s">
        <v>13</v>
      </c>
      <c r="M1340" s="2" t="s">
        <v>14</v>
      </c>
    </row>
    <row r="1341" spans="1:13" ht="15.75" customHeight="1" x14ac:dyDescent="0.2">
      <c r="A1341" s="2">
        <v>8750</v>
      </c>
      <c r="B1341" s="2">
        <v>5</v>
      </c>
      <c r="C1341" s="2">
        <v>5</v>
      </c>
      <c r="D1341" s="2">
        <v>1955</v>
      </c>
      <c r="E1341" s="2">
        <v>1955</v>
      </c>
      <c r="F1341" s="2">
        <v>1382</v>
      </c>
      <c r="G1341" s="2">
        <v>1</v>
      </c>
      <c r="H1341" s="2">
        <v>3</v>
      </c>
      <c r="I1341" s="2">
        <v>0</v>
      </c>
      <c r="J1341" s="2">
        <v>1</v>
      </c>
      <c r="K1341" s="2">
        <v>153000</v>
      </c>
      <c r="L1341" s="2" t="s">
        <v>13</v>
      </c>
      <c r="M1341" s="2" t="s">
        <v>14</v>
      </c>
    </row>
    <row r="1342" spans="1:13" ht="15.75" customHeight="1" x14ac:dyDescent="0.2">
      <c r="A1342" s="2">
        <v>8532</v>
      </c>
      <c r="B1342" s="2">
        <v>5</v>
      </c>
      <c r="C1342" s="2">
        <v>6</v>
      </c>
      <c r="D1342" s="2">
        <v>1954</v>
      </c>
      <c r="E1342" s="2">
        <v>1990</v>
      </c>
      <c r="F1342" s="2">
        <v>1297</v>
      </c>
      <c r="G1342" s="2">
        <v>1</v>
      </c>
      <c r="H1342" s="2">
        <v>3</v>
      </c>
      <c r="I1342" s="2">
        <v>1</v>
      </c>
      <c r="J1342" s="2">
        <v>2</v>
      </c>
      <c r="K1342" s="2">
        <v>153000</v>
      </c>
      <c r="L1342" s="2" t="s">
        <v>13</v>
      </c>
      <c r="M1342" s="2" t="s">
        <v>14</v>
      </c>
    </row>
    <row r="1343" spans="1:13" ht="15.75" customHeight="1" x14ac:dyDescent="0.2">
      <c r="A1343" s="2">
        <v>8712</v>
      </c>
      <c r="B1343" s="2">
        <v>5</v>
      </c>
      <c r="C1343" s="2">
        <v>7</v>
      </c>
      <c r="D1343" s="2">
        <v>1957</v>
      </c>
      <c r="E1343" s="2">
        <v>2000</v>
      </c>
      <c r="F1343" s="2">
        <v>1306</v>
      </c>
      <c r="G1343" s="2">
        <v>1</v>
      </c>
      <c r="H1343" s="2">
        <v>2</v>
      </c>
      <c r="I1343" s="2">
        <v>0</v>
      </c>
      <c r="J1343" s="2">
        <v>1</v>
      </c>
      <c r="K1343" s="2">
        <v>153000</v>
      </c>
      <c r="L1343" s="2" t="s">
        <v>17</v>
      </c>
      <c r="M1343" s="2" t="s">
        <v>14</v>
      </c>
    </row>
    <row r="1344" spans="1:13" ht="15.75" customHeight="1" x14ac:dyDescent="0.2">
      <c r="A1344" s="2">
        <v>11332</v>
      </c>
      <c r="B1344" s="2">
        <v>5</v>
      </c>
      <c r="C1344" s="2">
        <v>7</v>
      </c>
      <c r="D1344" s="2">
        <v>1960</v>
      </c>
      <c r="E1344" s="2">
        <v>2000</v>
      </c>
      <c r="F1344" s="2">
        <v>1118</v>
      </c>
      <c r="G1344" s="2">
        <v>1</v>
      </c>
      <c r="H1344" s="2">
        <v>3</v>
      </c>
      <c r="I1344" s="2">
        <v>0</v>
      </c>
      <c r="J1344" s="2">
        <v>1</v>
      </c>
      <c r="K1344" s="2">
        <v>153000</v>
      </c>
      <c r="L1344" s="2" t="s">
        <v>13</v>
      </c>
      <c r="M1344" s="2" t="s">
        <v>14</v>
      </c>
    </row>
    <row r="1345" spans="1:13" ht="15.75" customHeight="1" x14ac:dyDescent="0.2">
      <c r="A1345" s="2">
        <v>9532</v>
      </c>
      <c r="B1345" s="2">
        <v>4</v>
      </c>
      <c r="C1345" s="2">
        <v>6</v>
      </c>
      <c r="D1345" s="2">
        <v>1953</v>
      </c>
      <c r="E1345" s="2">
        <v>1953</v>
      </c>
      <c r="F1345" s="2">
        <v>1647</v>
      </c>
      <c r="G1345" s="2">
        <v>1</v>
      </c>
      <c r="H1345" s="2">
        <v>3</v>
      </c>
      <c r="I1345" s="2">
        <v>1</v>
      </c>
      <c r="J1345" s="2">
        <v>1</v>
      </c>
      <c r="K1345" s="2">
        <v>153000</v>
      </c>
      <c r="L1345" s="2" t="s">
        <v>13</v>
      </c>
      <c r="M1345" s="2" t="s">
        <v>14</v>
      </c>
    </row>
    <row r="1346" spans="1:13" ht="15.75" customHeight="1" x14ac:dyDescent="0.2">
      <c r="A1346" s="2">
        <v>10152</v>
      </c>
      <c r="B1346" s="2">
        <v>6</v>
      </c>
      <c r="C1346" s="2">
        <v>6</v>
      </c>
      <c r="D1346" s="2">
        <v>1956</v>
      </c>
      <c r="E1346" s="2">
        <v>1994</v>
      </c>
      <c r="F1346" s="2">
        <v>1124</v>
      </c>
      <c r="G1346" s="2">
        <v>1</v>
      </c>
      <c r="H1346" s="2">
        <v>3</v>
      </c>
      <c r="I1346" s="2">
        <v>1</v>
      </c>
      <c r="J1346" s="2">
        <v>1</v>
      </c>
      <c r="K1346" s="2">
        <v>153000</v>
      </c>
      <c r="L1346" s="2" t="s">
        <v>13</v>
      </c>
      <c r="M1346" s="2" t="s">
        <v>14</v>
      </c>
    </row>
    <row r="1347" spans="1:13" ht="15.75" customHeight="1" x14ac:dyDescent="0.2">
      <c r="A1347" s="2">
        <v>11419</v>
      </c>
      <c r="B1347" s="2">
        <v>7</v>
      </c>
      <c r="C1347" s="2">
        <v>7</v>
      </c>
      <c r="D1347" s="2">
        <v>1948</v>
      </c>
      <c r="E1347" s="2">
        <v>1999</v>
      </c>
      <c r="F1347" s="2">
        <v>1527</v>
      </c>
      <c r="G1347" s="2">
        <v>1</v>
      </c>
      <c r="H1347" s="2">
        <v>3</v>
      </c>
      <c r="I1347" s="2">
        <v>1</v>
      </c>
      <c r="J1347" s="2">
        <v>2</v>
      </c>
      <c r="K1347" s="2">
        <v>152500</v>
      </c>
      <c r="L1347" s="2" t="s">
        <v>13</v>
      </c>
      <c r="M1347" s="2" t="s">
        <v>14</v>
      </c>
    </row>
    <row r="1348" spans="1:13" ht="15.75" customHeight="1" x14ac:dyDescent="0.2">
      <c r="A1348" s="2">
        <v>7500</v>
      </c>
      <c r="B1348" s="2">
        <v>5</v>
      </c>
      <c r="C1348" s="2">
        <v>7</v>
      </c>
      <c r="D1348" s="2">
        <v>1959</v>
      </c>
      <c r="E1348" s="2">
        <v>2003</v>
      </c>
      <c r="F1348" s="2">
        <v>1040</v>
      </c>
      <c r="G1348" s="2">
        <v>1</v>
      </c>
      <c r="H1348" s="2">
        <v>3</v>
      </c>
      <c r="I1348" s="2">
        <v>0</v>
      </c>
      <c r="J1348" s="2">
        <v>1</v>
      </c>
      <c r="K1348" s="2">
        <v>152000</v>
      </c>
      <c r="L1348" s="2" t="s">
        <v>13</v>
      </c>
      <c r="M1348" s="2" t="s">
        <v>14</v>
      </c>
    </row>
    <row r="1349" spans="1:13" ht="15.75" customHeight="1" x14ac:dyDescent="0.2">
      <c r="A1349" s="2">
        <v>7903</v>
      </c>
      <c r="B1349" s="2">
        <v>5</v>
      </c>
      <c r="C1349" s="2">
        <v>5</v>
      </c>
      <c r="D1349" s="2">
        <v>1960</v>
      </c>
      <c r="E1349" s="2">
        <v>1960</v>
      </c>
      <c r="F1349" s="2">
        <v>1242</v>
      </c>
      <c r="G1349" s="2">
        <v>1</v>
      </c>
      <c r="H1349" s="2">
        <v>3</v>
      </c>
      <c r="I1349" s="2">
        <v>0</v>
      </c>
      <c r="J1349" s="2">
        <v>1</v>
      </c>
      <c r="K1349" s="2">
        <v>152000</v>
      </c>
      <c r="L1349" s="2" t="s">
        <v>13</v>
      </c>
      <c r="M1349" s="2" t="s">
        <v>14</v>
      </c>
    </row>
    <row r="1350" spans="1:13" ht="15.75" customHeight="1" x14ac:dyDescent="0.2">
      <c r="A1350" s="2">
        <v>12772</v>
      </c>
      <c r="B1350" s="2">
        <v>6</v>
      </c>
      <c r="C1350" s="2">
        <v>8</v>
      </c>
      <c r="D1350" s="2">
        <v>1960</v>
      </c>
      <c r="E1350" s="2">
        <v>1998</v>
      </c>
      <c r="F1350" s="2">
        <v>958</v>
      </c>
      <c r="G1350" s="2">
        <v>1</v>
      </c>
      <c r="H1350" s="2">
        <v>2</v>
      </c>
      <c r="I1350" s="2">
        <v>0</v>
      </c>
      <c r="J1350" s="2">
        <v>1</v>
      </c>
      <c r="K1350" s="2">
        <v>151500</v>
      </c>
      <c r="L1350" s="2" t="s">
        <v>17</v>
      </c>
      <c r="M1350" s="2" t="s">
        <v>14</v>
      </c>
    </row>
    <row r="1351" spans="1:13" ht="15.75" customHeight="1" x14ac:dyDescent="0.2">
      <c r="A1351" s="2">
        <v>10800</v>
      </c>
      <c r="B1351" s="2">
        <v>5</v>
      </c>
      <c r="C1351" s="2">
        <v>7</v>
      </c>
      <c r="D1351" s="2">
        <v>1960</v>
      </c>
      <c r="E1351" s="2">
        <v>1960</v>
      </c>
      <c r="F1351" s="2">
        <v>1248</v>
      </c>
      <c r="G1351" s="2">
        <v>1</v>
      </c>
      <c r="H1351" s="2">
        <v>3</v>
      </c>
      <c r="I1351" s="2">
        <v>0</v>
      </c>
      <c r="J1351" s="2">
        <v>1</v>
      </c>
      <c r="K1351" s="2">
        <v>151500</v>
      </c>
      <c r="L1351" s="2" t="s">
        <v>13</v>
      </c>
      <c r="M1351" s="2" t="s">
        <v>14</v>
      </c>
    </row>
    <row r="1352" spans="1:13" ht="15.75" customHeight="1" x14ac:dyDescent="0.2">
      <c r="A1352" s="2">
        <v>9750</v>
      </c>
      <c r="B1352" s="2">
        <v>6</v>
      </c>
      <c r="C1352" s="2">
        <v>8</v>
      </c>
      <c r="D1352" s="2">
        <v>1969</v>
      </c>
      <c r="E1352" s="2">
        <v>1969</v>
      </c>
      <c r="F1352" s="2">
        <v>1054</v>
      </c>
      <c r="G1352" s="2">
        <v>1</v>
      </c>
      <c r="H1352" s="2">
        <v>3</v>
      </c>
      <c r="I1352" s="2">
        <v>0</v>
      </c>
      <c r="J1352" s="2">
        <v>2</v>
      </c>
      <c r="K1352" s="2">
        <v>151000</v>
      </c>
      <c r="L1352" s="2" t="s">
        <v>13</v>
      </c>
      <c r="M1352" s="2" t="s">
        <v>14</v>
      </c>
    </row>
    <row r="1353" spans="1:13" ht="15.75" customHeight="1" x14ac:dyDescent="0.2">
      <c r="A1353" s="2">
        <v>7388</v>
      </c>
      <c r="B1353" s="2">
        <v>5</v>
      </c>
      <c r="C1353" s="2">
        <v>6</v>
      </c>
      <c r="D1353" s="2">
        <v>1959</v>
      </c>
      <c r="E1353" s="2">
        <v>2002</v>
      </c>
      <c r="F1353" s="2">
        <v>1327</v>
      </c>
      <c r="G1353" s="2">
        <v>1</v>
      </c>
      <c r="H1353" s="2">
        <v>3</v>
      </c>
      <c r="I1353" s="2">
        <v>0</v>
      </c>
      <c r="J1353" s="2">
        <v>2</v>
      </c>
      <c r="K1353" s="2">
        <v>150750</v>
      </c>
      <c r="L1353" s="2" t="s">
        <v>13</v>
      </c>
      <c r="M1353" s="2" t="s">
        <v>14</v>
      </c>
    </row>
    <row r="1354" spans="1:13" ht="15.75" customHeight="1" x14ac:dyDescent="0.2">
      <c r="A1354" s="2">
        <v>8760</v>
      </c>
      <c r="B1354" s="2">
        <v>5</v>
      </c>
      <c r="C1354" s="2">
        <v>7</v>
      </c>
      <c r="D1354" s="2">
        <v>1956</v>
      </c>
      <c r="E1354" s="2">
        <v>1956</v>
      </c>
      <c r="F1354" s="2">
        <v>1144</v>
      </c>
      <c r="G1354" s="2">
        <v>1</v>
      </c>
      <c r="H1354" s="2">
        <v>3</v>
      </c>
      <c r="I1354" s="2">
        <v>0</v>
      </c>
      <c r="J1354" s="2">
        <v>1</v>
      </c>
      <c r="K1354" s="2">
        <v>150000</v>
      </c>
      <c r="L1354" s="2" t="s">
        <v>13</v>
      </c>
      <c r="M1354" s="2" t="s">
        <v>14</v>
      </c>
    </row>
    <row r="1355" spans="1:13" ht="15.75" customHeight="1" x14ac:dyDescent="0.2">
      <c r="A1355" s="2">
        <v>7200</v>
      </c>
      <c r="B1355" s="2">
        <v>5</v>
      </c>
      <c r="C1355" s="2">
        <v>6</v>
      </c>
      <c r="D1355" s="2">
        <v>1955</v>
      </c>
      <c r="E1355" s="2">
        <v>1967</v>
      </c>
      <c r="F1355" s="2">
        <v>1588</v>
      </c>
      <c r="G1355" s="2">
        <v>1</v>
      </c>
      <c r="H1355" s="2">
        <v>3</v>
      </c>
      <c r="I1355" s="2">
        <v>0</v>
      </c>
      <c r="J1355" s="2">
        <v>2</v>
      </c>
      <c r="K1355" s="2">
        <v>150000</v>
      </c>
      <c r="L1355" s="2" t="s">
        <v>17</v>
      </c>
      <c r="M1355" s="2" t="s">
        <v>14</v>
      </c>
    </row>
    <row r="1356" spans="1:13" ht="15.75" customHeight="1" x14ac:dyDescent="0.2">
      <c r="A1356" s="2">
        <v>11988</v>
      </c>
      <c r="B1356" s="2">
        <v>6</v>
      </c>
      <c r="C1356" s="2">
        <v>6</v>
      </c>
      <c r="D1356" s="2">
        <v>1957</v>
      </c>
      <c r="E1356" s="2">
        <v>1957</v>
      </c>
      <c r="F1356" s="2">
        <v>1244</v>
      </c>
      <c r="G1356" s="2">
        <v>1</v>
      </c>
      <c r="H1356" s="2">
        <v>3</v>
      </c>
      <c r="I1356" s="2">
        <v>2</v>
      </c>
      <c r="J1356" s="2">
        <v>1</v>
      </c>
      <c r="K1356" s="2">
        <v>150000</v>
      </c>
      <c r="L1356" s="2" t="s">
        <v>13</v>
      </c>
      <c r="M1356" s="2" t="s">
        <v>14</v>
      </c>
    </row>
    <row r="1357" spans="1:13" ht="15.75" customHeight="1" x14ac:dyDescent="0.2">
      <c r="A1357" s="2">
        <v>8973</v>
      </c>
      <c r="B1357" s="2">
        <v>5</v>
      </c>
      <c r="C1357" s="2">
        <v>7</v>
      </c>
      <c r="D1357" s="2">
        <v>1958</v>
      </c>
      <c r="E1357" s="2">
        <v>1991</v>
      </c>
      <c r="F1357" s="2">
        <v>1053</v>
      </c>
      <c r="G1357" s="2">
        <v>1</v>
      </c>
      <c r="H1357" s="2">
        <v>3</v>
      </c>
      <c r="I1357" s="2">
        <v>0</v>
      </c>
      <c r="J1357" s="2">
        <v>2</v>
      </c>
      <c r="K1357" s="2">
        <v>150000</v>
      </c>
      <c r="L1357" s="2" t="s">
        <v>13</v>
      </c>
      <c r="M1357" s="2" t="s">
        <v>14</v>
      </c>
    </row>
    <row r="1358" spans="1:13" ht="15.75" customHeight="1" x14ac:dyDescent="0.2">
      <c r="A1358" s="2">
        <v>12537</v>
      </c>
      <c r="B1358" s="2">
        <v>5</v>
      </c>
      <c r="C1358" s="2">
        <v>6</v>
      </c>
      <c r="D1358" s="2">
        <v>1971</v>
      </c>
      <c r="E1358" s="2">
        <v>2008</v>
      </c>
      <c r="F1358" s="2">
        <v>1078</v>
      </c>
      <c r="G1358" s="2">
        <v>1</v>
      </c>
      <c r="H1358" s="2">
        <v>3</v>
      </c>
      <c r="I1358" s="2">
        <v>1</v>
      </c>
      <c r="J1358" s="2">
        <v>2</v>
      </c>
      <c r="K1358" s="2">
        <v>149900</v>
      </c>
      <c r="L1358" s="2" t="s">
        <v>13</v>
      </c>
      <c r="M1358" s="2" t="s">
        <v>14</v>
      </c>
    </row>
    <row r="1359" spans="1:13" ht="15.75" customHeight="1" x14ac:dyDescent="0.2">
      <c r="A1359" s="2">
        <v>11027</v>
      </c>
      <c r="B1359" s="2">
        <v>6</v>
      </c>
      <c r="C1359" s="2">
        <v>5</v>
      </c>
      <c r="D1359" s="2">
        <v>1954</v>
      </c>
      <c r="E1359" s="2">
        <v>1954</v>
      </c>
      <c r="F1359" s="2">
        <v>1293</v>
      </c>
      <c r="G1359" s="2">
        <v>2</v>
      </c>
      <c r="H1359" s="2">
        <v>2</v>
      </c>
      <c r="I1359" s="2">
        <v>0</v>
      </c>
      <c r="J1359" s="2">
        <v>2</v>
      </c>
      <c r="K1359" s="2">
        <v>149900</v>
      </c>
      <c r="L1359" s="2" t="s">
        <v>13</v>
      </c>
      <c r="M1359" s="2" t="s">
        <v>14</v>
      </c>
    </row>
    <row r="1360" spans="1:13" ht="15.75" customHeight="1" x14ac:dyDescent="0.2">
      <c r="A1360" s="2">
        <v>12160</v>
      </c>
      <c r="B1360" s="2">
        <v>6</v>
      </c>
      <c r="C1360" s="2">
        <v>4</v>
      </c>
      <c r="D1360" s="2">
        <v>1953</v>
      </c>
      <c r="E1360" s="2">
        <v>1953</v>
      </c>
      <c r="F1360" s="2">
        <v>1505</v>
      </c>
      <c r="G1360" s="2">
        <v>1</v>
      </c>
      <c r="H1360" s="2">
        <v>2</v>
      </c>
      <c r="I1360" s="2">
        <v>1</v>
      </c>
      <c r="J1360" s="2">
        <v>2</v>
      </c>
      <c r="K1360" s="2">
        <v>149500</v>
      </c>
      <c r="L1360" s="2" t="s">
        <v>13</v>
      </c>
      <c r="M1360" s="2" t="s">
        <v>14</v>
      </c>
    </row>
    <row r="1361" spans="1:13" ht="15.75" customHeight="1" x14ac:dyDescent="0.2">
      <c r="A1361" s="2">
        <v>9240</v>
      </c>
      <c r="B1361" s="2">
        <v>6</v>
      </c>
      <c r="C1361" s="2">
        <v>8</v>
      </c>
      <c r="D1361" s="2">
        <v>1959</v>
      </c>
      <c r="E1361" s="2">
        <v>1998</v>
      </c>
      <c r="F1361" s="2">
        <v>988</v>
      </c>
      <c r="G1361" s="2">
        <v>2</v>
      </c>
      <c r="H1361" s="2">
        <v>3</v>
      </c>
      <c r="I1361" s="2">
        <v>0</v>
      </c>
      <c r="J1361" s="2">
        <v>1</v>
      </c>
      <c r="K1361" s="2">
        <v>149500</v>
      </c>
      <c r="L1361" s="2" t="s">
        <v>13</v>
      </c>
      <c r="M1361" s="2" t="s">
        <v>14</v>
      </c>
    </row>
    <row r="1362" spans="1:13" ht="15.75" customHeight="1" x14ac:dyDescent="0.2">
      <c r="A1362" s="2">
        <v>11241</v>
      </c>
      <c r="B1362" s="2">
        <v>6</v>
      </c>
      <c r="C1362" s="2">
        <v>7</v>
      </c>
      <c r="D1362" s="2">
        <v>1970</v>
      </c>
      <c r="E1362" s="2">
        <v>1970</v>
      </c>
      <c r="F1362" s="2">
        <v>1004</v>
      </c>
      <c r="G1362" s="2">
        <v>1</v>
      </c>
      <c r="H1362" s="2">
        <v>2</v>
      </c>
      <c r="I1362" s="2">
        <v>1</v>
      </c>
      <c r="J1362" s="2">
        <v>2</v>
      </c>
      <c r="K1362" s="2">
        <v>149000</v>
      </c>
      <c r="L1362" s="2" t="s">
        <v>13</v>
      </c>
      <c r="M1362" s="2" t="s">
        <v>14</v>
      </c>
    </row>
    <row r="1363" spans="1:13" ht="15.75" customHeight="1" x14ac:dyDescent="0.2">
      <c r="A1363" s="2">
        <v>10710</v>
      </c>
      <c r="B1363" s="2">
        <v>5</v>
      </c>
      <c r="C1363" s="2">
        <v>7</v>
      </c>
      <c r="D1363" s="2">
        <v>1966</v>
      </c>
      <c r="E1363" s="2">
        <v>2004</v>
      </c>
      <c r="F1363" s="2">
        <v>1120</v>
      </c>
      <c r="G1363" s="2">
        <v>1</v>
      </c>
      <c r="H1363" s="2">
        <v>3</v>
      </c>
      <c r="I1363" s="2">
        <v>1</v>
      </c>
      <c r="J1363" s="2">
        <v>2</v>
      </c>
      <c r="K1363" s="2">
        <v>148800</v>
      </c>
      <c r="L1363" s="2" t="s">
        <v>13</v>
      </c>
      <c r="M1363" s="2" t="s">
        <v>14</v>
      </c>
    </row>
    <row r="1364" spans="1:13" ht="15.75" customHeight="1" x14ac:dyDescent="0.2">
      <c r="A1364" s="2">
        <v>8750</v>
      </c>
      <c r="B1364" s="2">
        <v>5</v>
      </c>
      <c r="C1364" s="2">
        <v>6</v>
      </c>
      <c r="D1364" s="2">
        <v>1970</v>
      </c>
      <c r="E1364" s="2">
        <v>1970</v>
      </c>
      <c r="F1364" s="2">
        <v>1002</v>
      </c>
      <c r="G1364" s="2">
        <v>1</v>
      </c>
      <c r="H1364" s="2">
        <v>3</v>
      </c>
      <c r="I1364" s="2">
        <v>0</v>
      </c>
      <c r="J1364" s="2">
        <v>2</v>
      </c>
      <c r="K1364" s="2">
        <v>148500</v>
      </c>
      <c r="L1364" s="2" t="s">
        <v>13</v>
      </c>
      <c r="M1364" s="2" t="s">
        <v>14</v>
      </c>
    </row>
    <row r="1365" spans="1:13" ht="15.75" customHeight="1" x14ac:dyDescent="0.2">
      <c r="A1365" s="2">
        <v>8760</v>
      </c>
      <c r="B1365" s="2">
        <v>6</v>
      </c>
      <c r="C1365" s="2">
        <v>6</v>
      </c>
      <c r="D1365" s="2">
        <v>1959</v>
      </c>
      <c r="E1365" s="2">
        <v>1959</v>
      </c>
      <c r="F1365" s="2">
        <v>1194</v>
      </c>
      <c r="G1365" s="2">
        <v>1</v>
      </c>
      <c r="H1365" s="2">
        <v>3</v>
      </c>
      <c r="I1365" s="2">
        <v>0</v>
      </c>
      <c r="J1365" s="2">
        <v>1</v>
      </c>
      <c r="K1365" s="2">
        <v>148000</v>
      </c>
      <c r="L1365" s="2" t="s">
        <v>13</v>
      </c>
      <c r="M1365" s="2" t="s">
        <v>14</v>
      </c>
    </row>
    <row r="1366" spans="1:13" ht="15.75" customHeight="1" x14ac:dyDescent="0.2">
      <c r="A1366" s="2">
        <v>7635</v>
      </c>
      <c r="B1366" s="2">
        <v>5</v>
      </c>
      <c r="C1366" s="2">
        <v>6</v>
      </c>
      <c r="D1366" s="2">
        <v>1960</v>
      </c>
      <c r="E1366" s="2">
        <v>1960</v>
      </c>
      <c r="F1366" s="2">
        <v>1175</v>
      </c>
      <c r="G1366" s="2">
        <v>1</v>
      </c>
      <c r="H1366" s="2">
        <v>3</v>
      </c>
      <c r="I1366" s="2">
        <v>0</v>
      </c>
      <c r="J1366" s="2">
        <v>2</v>
      </c>
      <c r="K1366" s="2">
        <v>148000</v>
      </c>
      <c r="L1366" s="2" t="s">
        <v>13</v>
      </c>
      <c r="M1366" s="2" t="s">
        <v>14</v>
      </c>
    </row>
    <row r="1367" spans="1:13" ht="15.75" customHeight="1" x14ac:dyDescent="0.2">
      <c r="A1367" s="2">
        <v>12929</v>
      </c>
      <c r="B1367" s="2">
        <v>6</v>
      </c>
      <c r="C1367" s="2">
        <v>6</v>
      </c>
      <c r="D1367" s="2">
        <v>1960</v>
      </c>
      <c r="E1367" s="2">
        <v>1993</v>
      </c>
      <c r="F1367" s="2">
        <v>1081</v>
      </c>
      <c r="G1367" s="2">
        <v>1</v>
      </c>
      <c r="H1367" s="2">
        <v>3</v>
      </c>
      <c r="I1367" s="2">
        <v>0</v>
      </c>
      <c r="J1367" s="2">
        <v>1</v>
      </c>
      <c r="K1367" s="2">
        <v>148000</v>
      </c>
      <c r="L1367" s="2" t="s">
        <v>13</v>
      </c>
      <c r="M1367" s="2" t="s">
        <v>14</v>
      </c>
    </row>
    <row r="1368" spans="1:13" ht="15.75" customHeight="1" x14ac:dyDescent="0.2">
      <c r="A1368" s="2">
        <v>10000</v>
      </c>
      <c r="B1368" s="2">
        <v>5</v>
      </c>
      <c r="C1368" s="2">
        <v>6</v>
      </c>
      <c r="D1368" s="2">
        <v>1956</v>
      </c>
      <c r="E1368" s="2">
        <v>1956</v>
      </c>
      <c r="F1368" s="2">
        <v>1370</v>
      </c>
      <c r="G1368" s="2">
        <v>1</v>
      </c>
      <c r="H1368" s="2">
        <v>3</v>
      </c>
      <c r="I1368" s="2">
        <v>1</v>
      </c>
      <c r="J1368" s="2">
        <v>1</v>
      </c>
      <c r="K1368" s="2">
        <v>148000</v>
      </c>
      <c r="L1368" s="2" t="s">
        <v>13</v>
      </c>
      <c r="M1368" s="2" t="s">
        <v>14</v>
      </c>
    </row>
    <row r="1369" spans="1:13" ht="15.75" customHeight="1" x14ac:dyDescent="0.2">
      <c r="A1369" s="2">
        <v>12144</v>
      </c>
      <c r="B1369" s="2">
        <v>4</v>
      </c>
      <c r="C1369" s="2">
        <v>6</v>
      </c>
      <c r="D1369" s="2">
        <v>1950</v>
      </c>
      <c r="E1369" s="2">
        <v>1950</v>
      </c>
      <c r="F1369" s="2">
        <v>1521</v>
      </c>
      <c r="G1369" s="2">
        <v>1</v>
      </c>
      <c r="H1369" s="2">
        <v>3</v>
      </c>
      <c r="I1369" s="2">
        <v>0</v>
      </c>
      <c r="J1369" s="2">
        <v>1</v>
      </c>
      <c r="K1369" s="2">
        <v>147500</v>
      </c>
      <c r="L1369" s="2" t="s">
        <v>13</v>
      </c>
      <c r="M1369" s="2" t="s">
        <v>14</v>
      </c>
    </row>
    <row r="1370" spans="1:13" ht="15.75" customHeight="1" x14ac:dyDescent="0.2">
      <c r="A1370" s="2">
        <v>9600</v>
      </c>
      <c r="B1370" s="2">
        <v>5</v>
      </c>
      <c r="C1370" s="2">
        <v>7</v>
      </c>
      <c r="D1370" s="2">
        <v>1950</v>
      </c>
      <c r="E1370" s="2">
        <v>2007</v>
      </c>
      <c r="F1370" s="2">
        <v>1113</v>
      </c>
      <c r="G1370" s="2">
        <v>1</v>
      </c>
      <c r="H1370" s="2">
        <v>3</v>
      </c>
      <c r="I1370" s="2">
        <v>1</v>
      </c>
      <c r="J1370" s="2">
        <v>1</v>
      </c>
      <c r="K1370" s="2">
        <v>147000</v>
      </c>
      <c r="L1370" s="2" t="s">
        <v>13</v>
      </c>
      <c r="M1370" s="2" t="s">
        <v>14</v>
      </c>
    </row>
    <row r="1371" spans="1:13" ht="15.75" customHeight="1" x14ac:dyDescent="0.2">
      <c r="A1371" s="2">
        <v>8872</v>
      </c>
      <c r="B1371" s="2">
        <v>5</v>
      </c>
      <c r="C1371" s="2">
        <v>8</v>
      </c>
      <c r="D1371" s="2">
        <v>1965</v>
      </c>
      <c r="E1371" s="2">
        <v>2008</v>
      </c>
      <c r="F1371" s="2">
        <v>912</v>
      </c>
      <c r="G1371" s="2">
        <v>1</v>
      </c>
      <c r="H1371" s="2">
        <v>2</v>
      </c>
      <c r="I1371" s="2">
        <v>0</v>
      </c>
      <c r="J1371" s="2">
        <v>2</v>
      </c>
      <c r="K1371" s="2">
        <v>147000</v>
      </c>
      <c r="L1371" s="2" t="s">
        <v>13</v>
      </c>
      <c r="M1371" s="2" t="s">
        <v>14</v>
      </c>
    </row>
    <row r="1372" spans="1:13" ht="15.75" customHeight="1" x14ac:dyDescent="0.2">
      <c r="A1372" s="2">
        <v>11382</v>
      </c>
      <c r="B1372" s="2">
        <v>6</v>
      </c>
      <c r="C1372" s="2">
        <v>5</v>
      </c>
      <c r="D1372" s="2">
        <v>1964</v>
      </c>
      <c r="E1372" s="2">
        <v>1964</v>
      </c>
      <c r="F1372" s="2">
        <v>1374</v>
      </c>
      <c r="G1372" s="2">
        <v>1</v>
      </c>
      <c r="H1372" s="2">
        <v>3</v>
      </c>
      <c r="I1372" s="2">
        <v>1</v>
      </c>
      <c r="J1372" s="2">
        <v>1</v>
      </c>
      <c r="K1372" s="2">
        <v>147000</v>
      </c>
      <c r="L1372" s="2" t="s">
        <v>13</v>
      </c>
      <c r="M1372" s="2" t="s">
        <v>14</v>
      </c>
    </row>
    <row r="1373" spans="1:13" ht="15.75" customHeight="1" x14ac:dyDescent="0.2">
      <c r="A1373" s="2">
        <v>9510</v>
      </c>
      <c r="B1373" s="2">
        <v>6</v>
      </c>
      <c r="C1373" s="2">
        <v>5</v>
      </c>
      <c r="D1373" s="2">
        <v>1962</v>
      </c>
      <c r="E1373" s="2">
        <v>1985</v>
      </c>
      <c r="F1373" s="2">
        <v>1207</v>
      </c>
      <c r="G1373" s="2">
        <v>1</v>
      </c>
      <c r="H1373" s="2">
        <v>3</v>
      </c>
      <c r="I1373" s="2">
        <v>0</v>
      </c>
      <c r="J1373" s="2">
        <v>1</v>
      </c>
      <c r="K1373" s="2">
        <v>147000</v>
      </c>
      <c r="L1373" s="2" t="s">
        <v>13</v>
      </c>
      <c r="M1373" s="2" t="s">
        <v>14</v>
      </c>
    </row>
    <row r="1374" spans="1:13" ht="15.75" customHeight="1" x14ac:dyDescent="0.2">
      <c r="A1374" s="2">
        <v>9480</v>
      </c>
      <c r="B1374" s="2">
        <v>5</v>
      </c>
      <c r="C1374" s="2">
        <v>7</v>
      </c>
      <c r="D1374" s="2">
        <v>1942</v>
      </c>
      <c r="E1374" s="2">
        <v>1995</v>
      </c>
      <c r="F1374" s="2">
        <v>1644</v>
      </c>
      <c r="G1374" s="2">
        <v>1</v>
      </c>
      <c r="H1374" s="2">
        <v>3</v>
      </c>
      <c r="I1374" s="2">
        <v>2</v>
      </c>
      <c r="J1374" s="2">
        <v>1</v>
      </c>
      <c r="K1374" s="2">
        <v>146500</v>
      </c>
      <c r="L1374" s="2" t="s">
        <v>13</v>
      </c>
      <c r="M1374" s="2" t="s">
        <v>14</v>
      </c>
    </row>
    <row r="1375" spans="1:13" ht="15.75" customHeight="1" x14ac:dyDescent="0.2">
      <c r="A1375" s="2">
        <v>10858</v>
      </c>
      <c r="B1375" s="2">
        <v>5</v>
      </c>
      <c r="C1375" s="2">
        <v>6</v>
      </c>
      <c r="D1375" s="2">
        <v>1952</v>
      </c>
      <c r="E1375" s="2">
        <v>1952</v>
      </c>
      <c r="F1375" s="2">
        <v>1624</v>
      </c>
      <c r="G1375" s="2">
        <v>1</v>
      </c>
      <c r="H1375" s="2">
        <v>2</v>
      </c>
      <c r="I1375" s="2">
        <v>1</v>
      </c>
      <c r="J1375" s="2">
        <v>1</v>
      </c>
      <c r="K1375" s="2">
        <v>146500</v>
      </c>
      <c r="L1375" s="2" t="s">
        <v>17</v>
      </c>
      <c r="M1375" s="2" t="s">
        <v>14</v>
      </c>
    </row>
    <row r="1376" spans="1:13" ht="15.75" customHeight="1" x14ac:dyDescent="0.2">
      <c r="A1376" s="2">
        <v>12436</v>
      </c>
      <c r="B1376" s="2">
        <v>5</v>
      </c>
      <c r="C1376" s="2">
        <v>5</v>
      </c>
      <c r="D1376" s="2">
        <v>1957</v>
      </c>
      <c r="E1376" s="2">
        <v>1957</v>
      </c>
      <c r="F1376" s="2">
        <v>1824</v>
      </c>
      <c r="G1376" s="2">
        <v>2</v>
      </c>
      <c r="H1376" s="2">
        <v>5</v>
      </c>
      <c r="I1376" s="2">
        <v>0</v>
      </c>
      <c r="J1376" s="2">
        <v>2</v>
      </c>
      <c r="K1376" s="2">
        <v>146000</v>
      </c>
      <c r="L1376" s="2" t="s">
        <v>13</v>
      </c>
      <c r="M1376" s="2" t="s">
        <v>14</v>
      </c>
    </row>
    <row r="1377" spans="1:13" ht="15.75" customHeight="1" x14ac:dyDescent="0.2">
      <c r="A1377" s="2">
        <v>9230</v>
      </c>
      <c r="B1377" s="2">
        <v>5</v>
      </c>
      <c r="C1377" s="2">
        <v>8</v>
      </c>
      <c r="D1377" s="2">
        <v>1965</v>
      </c>
      <c r="E1377" s="2">
        <v>1998</v>
      </c>
      <c r="F1377" s="2">
        <v>1200</v>
      </c>
      <c r="G1377" s="2">
        <v>1</v>
      </c>
      <c r="H1377" s="2">
        <v>1</v>
      </c>
      <c r="I1377" s="2">
        <v>0</v>
      </c>
      <c r="J1377" s="2">
        <v>2</v>
      </c>
      <c r="K1377" s="2">
        <v>146000</v>
      </c>
      <c r="L1377" s="2" t="s">
        <v>13</v>
      </c>
      <c r="M1377" s="2" t="s">
        <v>14</v>
      </c>
    </row>
    <row r="1378" spans="1:13" ht="15.75" customHeight="1" x14ac:dyDescent="0.2">
      <c r="A1378" s="2">
        <v>7000</v>
      </c>
      <c r="B1378" s="2">
        <v>5</v>
      </c>
      <c r="C1378" s="2">
        <v>4</v>
      </c>
      <c r="D1378" s="2">
        <v>1961</v>
      </c>
      <c r="E1378" s="2">
        <v>1961</v>
      </c>
      <c r="F1378" s="2">
        <v>1150</v>
      </c>
      <c r="G1378" s="2">
        <v>1</v>
      </c>
      <c r="H1378" s="2">
        <v>3</v>
      </c>
      <c r="I1378" s="2">
        <v>0</v>
      </c>
      <c r="J1378" s="2">
        <v>1</v>
      </c>
      <c r="K1378" s="2">
        <v>146000</v>
      </c>
      <c r="L1378" s="2" t="s">
        <v>13</v>
      </c>
      <c r="M1378" s="2" t="s">
        <v>14</v>
      </c>
    </row>
    <row r="1379" spans="1:13" ht="15.75" customHeight="1" x14ac:dyDescent="0.2">
      <c r="A1379" s="2">
        <v>7626</v>
      </c>
      <c r="B1379" s="2">
        <v>5</v>
      </c>
      <c r="C1379" s="2">
        <v>8</v>
      </c>
      <c r="D1379" s="2">
        <v>1952</v>
      </c>
      <c r="E1379" s="2">
        <v>2005</v>
      </c>
      <c r="F1379" s="2">
        <v>1031</v>
      </c>
      <c r="G1379" s="2">
        <v>1</v>
      </c>
      <c r="H1379" s="2">
        <v>2</v>
      </c>
      <c r="I1379" s="2">
        <v>0</v>
      </c>
      <c r="J1379" s="2">
        <v>1</v>
      </c>
      <c r="K1379" s="2">
        <v>145500</v>
      </c>
      <c r="L1379" s="2" t="s">
        <v>13</v>
      </c>
      <c r="M1379" s="2" t="s">
        <v>14</v>
      </c>
    </row>
    <row r="1380" spans="1:13" ht="15.75" customHeight="1" x14ac:dyDescent="0.2">
      <c r="A1380" s="2">
        <v>10007</v>
      </c>
      <c r="B1380" s="2">
        <v>5</v>
      </c>
      <c r="C1380" s="2">
        <v>7</v>
      </c>
      <c r="D1380" s="2">
        <v>1959</v>
      </c>
      <c r="E1380" s="2">
        <v>2006</v>
      </c>
      <c r="F1380" s="2">
        <v>1053</v>
      </c>
      <c r="G1380" s="2">
        <v>1</v>
      </c>
      <c r="H1380" s="2">
        <v>3</v>
      </c>
      <c r="I1380" s="2">
        <v>0</v>
      </c>
      <c r="J1380" s="2">
        <v>1</v>
      </c>
      <c r="K1380" s="2">
        <v>145500</v>
      </c>
      <c r="L1380" s="2" t="s">
        <v>13</v>
      </c>
      <c r="M1380" s="2" t="s">
        <v>14</v>
      </c>
    </row>
    <row r="1381" spans="1:13" ht="15.75" customHeight="1" x14ac:dyDescent="0.2">
      <c r="A1381" s="2">
        <v>11600</v>
      </c>
      <c r="B1381" s="2">
        <v>6</v>
      </c>
      <c r="C1381" s="2">
        <v>5</v>
      </c>
      <c r="D1381" s="2">
        <v>1960</v>
      </c>
      <c r="E1381" s="2">
        <v>1960</v>
      </c>
      <c r="F1381" s="2">
        <v>1383</v>
      </c>
      <c r="G1381" s="2">
        <v>1</v>
      </c>
      <c r="H1381" s="2">
        <v>3</v>
      </c>
      <c r="I1381" s="2">
        <v>0</v>
      </c>
      <c r="J1381" s="2">
        <v>1</v>
      </c>
      <c r="K1381" s="2">
        <v>145250</v>
      </c>
      <c r="L1381" s="2" t="s">
        <v>13</v>
      </c>
      <c r="M1381" s="2" t="s">
        <v>14</v>
      </c>
    </row>
    <row r="1382" spans="1:13" ht="15.75" customHeight="1" x14ac:dyDescent="0.2">
      <c r="A1382" s="2">
        <v>10500</v>
      </c>
      <c r="B1382" s="2">
        <v>5</v>
      </c>
      <c r="C1382" s="2">
        <v>5</v>
      </c>
      <c r="D1382" s="2">
        <v>1964</v>
      </c>
      <c r="E1382" s="2">
        <v>1964</v>
      </c>
      <c r="F1382" s="2">
        <v>1292</v>
      </c>
      <c r="G1382" s="2">
        <v>1</v>
      </c>
      <c r="H1382" s="2">
        <v>3</v>
      </c>
      <c r="I1382" s="2">
        <v>2</v>
      </c>
      <c r="J1382" s="2">
        <v>2</v>
      </c>
      <c r="K1382" s="2">
        <v>145100</v>
      </c>
      <c r="L1382" s="2" t="s">
        <v>17</v>
      </c>
      <c r="M1382" s="2" t="s">
        <v>14</v>
      </c>
    </row>
    <row r="1383" spans="1:13" ht="15.75" customHeight="1" x14ac:dyDescent="0.2">
      <c r="A1383" s="2">
        <v>8400</v>
      </c>
      <c r="B1383" s="2">
        <v>5</v>
      </c>
      <c r="C1383" s="2">
        <v>6</v>
      </c>
      <c r="D1383" s="2">
        <v>1957</v>
      </c>
      <c r="E1383" s="2">
        <v>1957</v>
      </c>
      <c r="F1383" s="2">
        <v>1314</v>
      </c>
      <c r="G1383" s="2">
        <v>1</v>
      </c>
      <c r="H1383" s="2">
        <v>3</v>
      </c>
      <c r="I1383" s="2">
        <v>0</v>
      </c>
      <c r="J1383" s="2">
        <v>1</v>
      </c>
      <c r="K1383" s="2">
        <v>145000</v>
      </c>
      <c r="L1383" s="2" t="s">
        <v>17</v>
      </c>
      <c r="M1383" s="2" t="s">
        <v>14</v>
      </c>
    </row>
    <row r="1384" spans="1:13" ht="15.75" customHeight="1" x14ac:dyDescent="0.2">
      <c r="A1384" s="2">
        <v>8604</v>
      </c>
      <c r="B1384" s="2">
        <v>5</v>
      </c>
      <c r="C1384" s="2">
        <v>7</v>
      </c>
      <c r="D1384" s="2">
        <v>1978</v>
      </c>
      <c r="E1384" s="2">
        <v>1978</v>
      </c>
      <c r="F1384" s="2">
        <v>941</v>
      </c>
      <c r="G1384" s="2">
        <v>1</v>
      </c>
      <c r="H1384" s="2">
        <v>2</v>
      </c>
      <c r="I1384" s="2">
        <v>0</v>
      </c>
      <c r="J1384" s="2">
        <v>2</v>
      </c>
      <c r="K1384" s="2">
        <v>145000</v>
      </c>
      <c r="L1384" s="2" t="s">
        <v>17</v>
      </c>
      <c r="M1384" s="2" t="s">
        <v>14</v>
      </c>
    </row>
    <row r="1385" spans="1:13" ht="15.75" customHeight="1" x14ac:dyDescent="0.2">
      <c r="A1385" s="2">
        <v>11072</v>
      </c>
      <c r="B1385" s="2">
        <v>5</v>
      </c>
      <c r="C1385" s="2">
        <v>5</v>
      </c>
      <c r="D1385" s="2">
        <v>1965</v>
      </c>
      <c r="E1385" s="2">
        <v>1965</v>
      </c>
      <c r="F1385" s="2">
        <v>1728</v>
      </c>
      <c r="G1385" s="2">
        <v>2</v>
      </c>
      <c r="H1385" s="2">
        <v>6</v>
      </c>
      <c r="I1385" s="2">
        <v>0</v>
      </c>
      <c r="J1385" s="2">
        <v>2</v>
      </c>
      <c r="K1385" s="2">
        <v>145000</v>
      </c>
      <c r="L1385" s="2" t="s">
        <v>13</v>
      </c>
      <c r="M1385" s="2" t="s">
        <v>14</v>
      </c>
    </row>
    <row r="1386" spans="1:13" ht="15.75" customHeight="1" x14ac:dyDescent="0.2">
      <c r="A1386" s="2">
        <v>8250</v>
      </c>
      <c r="B1386" s="2">
        <v>6</v>
      </c>
      <c r="C1386" s="2">
        <v>7</v>
      </c>
      <c r="D1386" s="2">
        <v>1964</v>
      </c>
      <c r="E1386" s="2">
        <v>1964</v>
      </c>
      <c r="F1386" s="2">
        <v>1092</v>
      </c>
      <c r="G1386" s="2">
        <v>1</v>
      </c>
      <c r="H1386" s="2">
        <v>3</v>
      </c>
      <c r="I1386" s="2">
        <v>0</v>
      </c>
      <c r="J1386" s="2">
        <v>2</v>
      </c>
      <c r="K1386" s="2">
        <v>145000</v>
      </c>
      <c r="L1386" s="2" t="s">
        <v>13</v>
      </c>
      <c r="M1386" s="2" t="s">
        <v>14</v>
      </c>
    </row>
    <row r="1387" spans="1:13" ht="15.75" customHeight="1" x14ac:dyDescent="0.2">
      <c r="A1387" s="2">
        <v>10482</v>
      </c>
      <c r="B1387" s="2">
        <v>6</v>
      </c>
      <c r="C1387" s="2">
        <v>8</v>
      </c>
      <c r="D1387" s="2">
        <v>1958</v>
      </c>
      <c r="E1387" s="2">
        <v>1958</v>
      </c>
      <c r="F1387" s="2">
        <v>1138</v>
      </c>
      <c r="G1387" s="2">
        <v>1</v>
      </c>
      <c r="H1387" s="2">
        <v>3</v>
      </c>
      <c r="I1387" s="2">
        <v>0</v>
      </c>
      <c r="J1387" s="2">
        <v>1</v>
      </c>
      <c r="K1387" s="2">
        <v>145000</v>
      </c>
      <c r="L1387" s="2" t="s">
        <v>17</v>
      </c>
      <c r="M1387" s="2" t="s">
        <v>14</v>
      </c>
    </row>
    <row r="1388" spans="1:13" ht="15.75" customHeight="1" x14ac:dyDescent="0.2">
      <c r="A1388" s="2">
        <v>7514</v>
      </c>
      <c r="B1388" s="2">
        <v>5</v>
      </c>
      <c r="C1388" s="2">
        <v>7</v>
      </c>
      <c r="D1388" s="2">
        <v>1967</v>
      </c>
      <c r="E1388" s="2">
        <v>1975</v>
      </c>
      <c r="F1388" s="2">
        <v>1387</v>
      </c>
      <c r="G1388" s="2">
        <v>1</v>
      </c>
      <c r="H1388" s="2">
        <v>3</v>
      </c>
      <c r="I1388" s="2">
        <v>1</v>
      </c>
      <c r="J1388" s="2">
        <v>1</v>
      </c>
      <c r="K1388" s="2">
        <v>145000</v>
      </c>
      <c r="L1388" s="2" t="s">
        <v>13</v>
      </c>
      <c r="M1388" s="2" t="s">
        <v>14</v>
      </c>
    </row>
    <row r="1389" spans="1:13" ht="15.75" customHeight="1" x14ac:dyDescent="0.2">
      <c r="A1389" s="2">
        <v>8393</v>
      </c>
      <c r="B1389" s="2">
        <v>5</v>
      </c>
      <c r="C1389" s="2">
        <v>5</v>
      </c>
      <c r="D1389" s="2">
        <v>1959</v>
      </c>
      <c r="E1389" s="2">
        <v>2005</v>
      </c>
      <c r="F1389" s="2">
        <v>1712</v>
      </c>
      <c r="G1389" s="2">
        <v>2</v>
      </c>
      <c r="H1389" s="2">
        <v>4</v>
      </c>
      <c r="I1389" s="2">
        <v>0</v>
      </c>
      <c r="J1389" s="2">
        <v>2</v>
      </c>
      <c r="K1389" s="2">
        <v>145000</v>
      </c>
      <c r="L1389" s="2" t="s">
        <v>13</v>
      </c>
      <c r="M1389" s="2" t="s">
        <v>14</v>
      </c>
    </row>
    <row r="1390" spans="1:13" ht="15.75" customHeight="1" x14ac:dyDescent="0.2">
      <c r="A1390" s="2">
        <v>10200</v>
      </c>
      <c r="B1390" s="2">
        <v>5</v>
      </c>
      <c r="C1390" s="2">
        <v>7</v>
      </c>
      <c r="D1390" s="2">
        <v>1954</v>
      </c>
      <c r="E1390" s="2">
        <v>2003</v>
      </c>
      <c r="F1390" s="2">
        <v>1086</v>
      </c>
      <c r="G1390" s="2">
        <v>1</v>
      </c>
      <c r="H1390" s="2">
        <v>3</v>
      </c>
      <c r="I1390" s="2">
        <v>0</v>
      </c>
      <c r="J1390" s="2">
        <v>2</v>
      </c>
      <c r="K1390" s="2">
        <v>144900</v>
      </c>
      <c r="L1390" s="2" t="s">
        <v>13</v>
      </c>
      <c r="M1390" s="2" t="s">
        <v>14</v>
      </c>
    </row>
    <row r="1391" spans="1:13" ht="15.75" customHeight="1" x14ac:dyDescent="0.2">
      <c r="A1391" s="2">
        <v>7570</v>
      </c>
      <c r="B1391" s="2">
        <v>6</v>
      </c>
      <c r="C1391" s="2">
        <v>5</v>
      </c>
      <c r="D1391" s="2">
        <v>1964</v>
      </c>
      <c r="E1391" s="2">
        <v>1964</v>
      </c>
      <c r="F1391" s="2">
        <v>1806</v>
      </c>
      <c r="G1391" s="2">
        <v>1</v>
      </c>
      <c r="H1391" s="2">
        <v>4</v>
      </c>
      <c r="I1391" s="2">
        <v>0</v>
      </c>
      <c r="J1391" s="2">
        <v>2</v>
      </c>
      <c r="K1391" s="2">
        <v>144750</v>
      </c>
      <c r="L1391" s="2" t="s">
        <v>13</v>
      </c>
      <c r="M1391" s="2" t="s">
        <v>14</v>
      </c>
    </row>
    <row r="1392" spans="1:13" ht="15.75" customHeight="1" x14ac:dyDescent="0.2">
      <c r="A1392" s="2">
        <v>10400</v>
      </c>
      <c r="B1392" s="2">
        <v>4</v>
      </c>
      <c r="C1392" s="2">
        <v>5</v>
      </c>
      <c r="D1392" s="2">
        <v>1956</v>
      </c>
      <c r="E1392" s="2">
        <v>1956</v>
      </c>
      <c r="F1392" s="2">
        <v>1200</v>
      </c>
      <c r="G1392" s="2">
        <v>1</v>
      </c>
      <c r="H1392" s="2">
        <v>3</v>
      </c>
      <c r="I1392" s="2">
        <v>2</v>
      </c>
      <c r="J1392" s="2">
        <v>1</v>
      </c>
      <c r="K1392" s="2">
        <v>144000</v>
      </c>
      <c r="L1392" s="2" t="s">
        <v>13</v>
      </c>
      <c r="M1392" s="2" t="s">
        <v>14</v>
      </c>
    </row>
    <row r="1393" spans="1:13" ht="15.75" customHeight="1" x14ac:dyDescent="0.2">
      <c r="A1393" s="2">
        <v>9503</v>
      </c>
      <c r="B1393" s="2">
        <v>5</v>
      </c>
      <c r="C1393" s="2">
        <v>5</v>
      </c>
      <c r="D1393" s="2">
        <v>1958</v>
      </c>
      <c r="E1393" s="2">
        <v>1983</v>
      </c>
      <c r="F1393" s="2">
        <v>1344</v>
      </c>
      <c r="G1393" s="2">
        <v>1</v>
      </c>
      <c r="H1393" s="2">
        <v>2</v>
      </c>
      <c r="I1393" s="2">
        <v>1</v>
      </c>
      <c r="J1393" s="2">
        <v>1</v>
      </c>
      <c r="K1393" s="2">
        <v>144000</v>
      </c>
      <c r="L1393" s="2" t="s">
        <v>13</v>
      </c>
      <c r="M1393" s="2" t="s">
        <v>14</v>
      </c>
    </row>
    <row r="1394" spans="1:13" ht="15.75" customHeight="1" x14ac:dyDescent="0.2">
      <c r="A1394" s="2">
        <v>9600</v>
      </c>
      <c r="B1394" s="2">
        <v>5</v>
      </c>
      <c r="C1394" s="2">
        <v>6</v>
      </c>
      <c r="D1394" s="2">
        <v>1955</v>
      </c>
      <c r="E1394" s="2">
        <v>1955</v>
      </c>
      <c r="F1394" s="2">
        <v>1150</v>
      </c>
      <c r="G1394" s="2">
        <v>1</v>
      </c>
      <c r="H1394" s="2">
        <v>2</v>
      </c>
      <c r="I1394" s="2">
        <v>0</v>
      </c>
      <c r="J1394" s="2">
        <v>1</v>
      </c>
      <c r="K1394" s="2">
        <v>144000</v>
      </c>
      <c r="L1394" s="2" t="s">
        <v>17</v>
      </c>
      <c r="M1394" s="2" t="s">
        <v>14</v>
      </c>
    </row>
    <row r="1395" spans="1:13" ht="15.75" customHeight="1" x14ac:dyDescent="0.2">
      <c r="A1395" s="2">
        <v>11344</v>
      </c>
      <c r="B1395" s="2">
        <v>5</v>
      </c>
      <c r="C1395" s="2">
        <v>5</v>
      </c>
      <c r="D1395" s="2">
        <v>1958</v>
      </c>
      <c r="E1395" s="2">
        <v>1958</v>
      </c>
      <c r="F1395" s="2">
        <v>1524</v>
      </c>
      <c r="G1395" s="2">
        <v>1</v>
      </c>
      <c r="H1395" s="2">
        <v>3</v>
      </c>
      <c r="I1395" s="2">
        <v>0</v>
      </c>
      <c r="J1395" s="2">
        <v>1</v>
      </c>
      <c r="K1395" s="2">
        <v>144000</v>
      </c>
      <c r="L1395" s="2" t="s">
        <v>13</v>
      </c>
      <c r="M1395" s="2" t="s">
        <v>14</v>
      </c>
    </row>
    <row r="1396" spans="1:13" ht="15.75" customHeight="1" x14ac:dyDescent="0.2">
      <c r="A1396" s="2">
        <v>8010</v>
      </c>
      <c r="B1396" s="2">
        <v>6</v>
      </c>
      <c r="C1396" s="2">
        <v>9</v>
      </c>
      <c r="D1396" s="2">
        <v>1958</v>
      </c>
      <c r="E1396" s="2">
        <v>2007</v>
      </c>
      <c r="F1396" s="2">
        <v>951</v>
      </c>
      <c r="G1396" s="2">
        <v>1</v>
      </c>
      <c r="H1396" s="2">
        <v>2</v>
      </c>
      <c r="I1396" s="2">
        <v>0</v>
      </c>
      <c r="J1396" s="2">
        <v>2</v>
      </c>
      <c r="K1396" s="2">
        <v>143500</v>
      </c>
      <c r="L1396" s="2" t="s">
        <v>17</v>
      </c>
      <c r="M1396" s="2" t="s">
        <v>14</v>
      </c>
    </row>
    <row r="1397" spans="1:13" ht="15.75" customHeight="1" x14ac:dyDescent="0.2">
      <c r="A1397" s="2">
        <v>10530</v>
      </c>
      <c r="B1397" s="2">
        <v>6</v>
      </c>
      <c r="C1397" s="2">
        <v>5</v>
      </c>
      <c r="D1397" s="2">
        <v>1971</v>
      </c>
      <c r="E1397" s="2">
        <v>1971</v>
      </c>
      <c r="F1397" s="2">
        <v>981</v>
      </c>
      <c r="G1397" s="2">
        <v>1</v>
      </c>
      <c r="H1397" s="2">
        <v>3</v>
      </c>
      <c r="I1397" s="2">
        <v>0</v>
      </c>
      <c r="J1397" s="2">
        <v>2</v>
      </c>
      <c r="K1397" s="2">
        <v>143250</v>
      </c>
      <c r="L1397" s="2" t="s">
        <v>13</v>
      </c>
      <c r="M1397" s="2" t="s">
        <v>14</v>
      </c>
    </row>
    <row r="1398" spans="1:13" ht="15.75" customHeight="1" x14ac:dyDescent="0.2">
      <c r="A1398" s="2">
        <v>8510</v>
      </c>
      <c r="B1398" s="2">
        <v>5</v>
      </c>
      <c r="C1398" s="2">
        <v>7</v>
      </c>
      <c r="D1398" s="2">
        <v>1971</v>
      </c>
      <c r="E1398" s="2">
        <v>1971</v>
      </c>
      <c r="F1398" s="2">
        <v>1050</v>
      </c>
      <c r="G1398" s="2">
        <v>1</v>
      </c>
      <c r="H1398" s="2">
        <v>3</v>
      </c>
      <c r="I1398" s="2">
        <v>0</v>
      </c>
      <c r="J1398" s="2">
        <v>1</v>
      </c>
      <c r="K1398" s="2">
        <v>143000</v>
      </c>
      <c r="L1398" s="2" t="s">
        <v>13</v>
      </c>
      <c r="M1398" s="2" t="s">
        <v>14</v>
      </c>
    </row>
    <row r="1399" spans="1:13" ht="15.75" customHeight="1" x14ac:dyDescent="0.2">
      <c r="A1399" s="2">
        <v>9600</v>
      </c>
      <c r="B1399" s="2">
        <v>5</v>
      </c>
      <c r="C1399" s="2">
        <v>5</v>
      </c>
      <c r="D1399" s="2">
        <v>1967</v>
      </c>
      <c r="E1399" s="2">
        <v>1967</v>
      </c>
      <c r="F1399" s="2">
        <v>1568</v>
      </c>
      <c r="G1399" s="2">
        <v>1</v>
      </c>
      <c r="H1399" s="2">
        <v>3</v>
      </c>
      <c r="I1399" s="2">
        <v>0</v>
      </c>
      <c r="J1399" s="2">
        <v>2</v>
      </c>
      <c r="K1399" s="2">
        <v>143000</v>
      </c>
      <c r="L1399" s="2" t="s">
        <v>13</v>
      </c>
      <c r="M1399" s="2" t="s">
        <v>14</v>
      </c>
    </row>
    <row r="1400" spans="1:13" ht="15.75" customHeight="1" x14ac:dyDescent="0.2">
      <c r="A1400" s="2">
        <v>10355</v>
      </c>
      <c r="B1400" s="2">
        <v>5</v>
      </c>
      <c r="C1400" s="2">
        <v>5</v>
      </c>
      <c r="D1400" s="2">
        <v>1967</v>
      </c>
      <c r="E1400" s="2">
        <v>1967</v>
      </c>
      <c r="F1400" s="2">
        <v>1214</v>
      </c>
      <c r="G1400" s="2">
        <v>2</v>
      </c>
      <c r="H1400" s="2">
        <v>3</v>
      </c>
      <c r="I1400" s="2">
        <v>1</v>
      </c>
      <c r="J1400" s="2">
        <v>1</v>
      </c>
      <c r="K1400" s="2">
        <v>143000</v>
      </c>
      <c r="L1400" s="2" t="s">
        <v>13</v>
      </c>
      <c r="M1400" s="2" t="s">
        <v>14</v>
      </c>
    </row>
    <row r="1401" spans="1:13" ht="15.75" customHeight="1" x14ac:dyDescent="0.2">
      <c r="A1401" s="2">
        <v>10496</v>
      </c>
      <c r="B1401" s="2">
        <v>6</v>
      </c>
      <c r="C1401" s="2">
        <v>6</v>
      </c>
      <c r="D1401" s="2">
        <v>1949</v>
      </c>
      <c r="E1401" s="2">
        <v>1950</v>
      </c>
      <c r="F1401" s="2">
        <v>1846</v>
      </c>
      <c r="G1401" s="2">
        <v>2</v>
      </c>
      <c r="H1401" s="2">
        <v>3</v>
      </c>
      <c r="I1401" s="2">
        <v>1</v>
      </c>
      <c r="J1401" s="2">
        <v>1</v>
      </c>
      <c r="K1401" s="2">
        <v>143000</v>
      </c>
      <c r="L1401" s="2" t="s">
        <v>13</v>
      </c>
      <c r="M1401" s="2" t="s">
        <v>14</v>
      </c>
    </row>
    <row r="1402" spans="1:13" ht="15.75" customHeight="1" x14ac:dyDescent="0.2">
      <c r="A1402" s="2">
        <v>8163</v>
      </c>
      <c r="B1402" s="2">
        <v>5</v>
      </c>
      <c r="C1402" s="2">
        <v>6</v>
      </c>
      <c r="D1402" s="2">
        <v>1959</v>
      </c>
      <c r="E1402" s="2">
        <v>1959</v>
      </c>
      <c r="F1402" s="2">
        <v>1144</v>
      </c>
      <c r="G1402" s="2">
        <v>1</v>
      </c>
      <c r="H1402" s="2">
        <v>3</v>
      </c>
      <c r="I1402" s="2">
        <v>1</v>
      </c>
      <c r="J1402" s="2">
        <v>1</v>
      </c>
      <c r="K1402" s="2">
        <v>143000</v>
      </c>
      <c r="L1402" s="2" t="s">
        <v>17</v>
      </c>
      <c r="M1402" s="2" t="s">
        <v>14</v>
      </c>
    </row>
    <row r="1403" spans="1:13" ht="15.75" customHeight="1" x14ac:dyDescent="0.2">
      <c r="A1403" s="2">
        <v>13101</v>
      </c>
      <c r="B1403" s="2">
        <v>5</v>
      </c>
      <c r="C1403" s="2">
        <v>5</v>
      </c>
      <c r="D1403" s="2">
        <v>1965</v>
      </c>
      <c r="E1403" s="2">
        <v>1965</v>
      </c>
      <c r="F1403" s="2">
        <v>1728</v>
      </c>
      <c r="G1403" s="2">
        <v>2</v>
      </c>
      <c r="H1403" s="2">
        <v>6</v>
      </c>
      <c r="I1403" s="2">
        <v>0</v>
      </c>
      <c r="J1403" s="2">
        <v>2</v>
      </c>
      <c r="K1403" s="2">
        <v>142600</v>
      </c>
      <c r="L1403" s="2" t="s">
        <v>13</v>
      </c>
      <c r="M1403" s="2" t="s">
        <v>14</v>
      </c>
    </row>
    <row r="1404" spans="1:13" ht="15.75" customHeight="1" x14ac:dyDescent="0.2">
      <c r="A1404" s="2">
        <v>9600</v>
      </c>
      <c r="B1404" s="2">
        <v>5</v>
      </c>
      <c r="C1404" s="2">
        <v>5</v>
      </c>
      <c r="D1404" s="2">
        <v>1966</v>
      </c>
      <c r="E1404" s="2">
        <v>1966</v>
      </c>
      <c r="F1404" s="2">
        <v>1232</v>
      </c>
      <c r="G1404" s="2">
        <v>1</v>
      </c>
      <c r="H1404" s="2">
        <v>3</v>
      </c>
      <c r="I1404" s="2">
        <v>0</v>
      </c>
      <c r="J1404" s="2">
        <v>2</v>
      </c>
      <c r="K1404" s="2">
        <v>142250</v>
      </c>
      <c r="L1404" s="2" t="s">
        <v>13</v>
      </c>
      <c r="M1404" s="2" t="s">
        <v>14</v>
      </c>
    </row>
    <row r="1405" spans="1:13" ht="15.75" customHeight="1" x14ac:dyDescent="0.2">
      <c r="A1405" s="2">
        <v>9717</v>
      </c>
      <c r="B1405" s="2">
        <v>5</v>
      </c>
      <c r="C1405" s="2">
        <v>6</v>
      </c>
      <c r="D1405" s="2">
        <v>1950</v>
      </c>
      <c r="E1405" s="2">
        <v>1996</v>
      </c>
      <c r="F1405" s="2">
        <v>1078</v>
      </c>
      <c r="G1405" s="2">
        <v>1</v>
      </c>
      <c r="H1405" s="2">
        <v>2</v>
      </c>
      <c r="I1405" s="2">
        <v>0</v>
      </c>
      <c r="J1405" s="2">
        <v>1</v>
      </c>
      <c r="K1405" s="2">
        <v>142125</v>
      </c>
      <c r="L1405" s="2" t="s">
        <v>13</v>
      </c>
      <c r="M1405" s="2" t="s">
        <v>14</v>
      </c>
    </row>
    <row r="1406" spans="1:13" ht="15.75" customHeight="1" x14ac:dyDescent="0.2">
      <c r="A1406" s="2">
        <v>8250</v>
      </c>
      <c r="B1406" s="2">
        <v>5</v>
      </c>
      <c r="C1406" s="2">
        <v>7</v>
      </c>
      <c r="D1406" s="2">
        <v>1963</v>
      </c>
      <c r="E1406" s="2">
        <v>1963</v>
      </c>
      <c r="F1406" s="2">
        <v>1053</v>
      </c>
      <c r="G1406" s="2">
        <v>1</v>
      </c>
      <c r="H1406" s="2">
        <v>3</v>
      </c>
      <c r="I1406" s="2">
        <v>0</v>
      </c>
      <c r="J1406" s="2">
        <v>2</v>
      </c>
      <c r="K1406" s="2">
        <v>142100</v>
      </c>
      <c r="L1406" s="2" t="s">
        <v>13</v>
      </c>
      <c r="M1406" s="2" t="s">
        <v>14</v>
      </c>
    </row>
    <row r="1407" spans="1:13" ht="15.75" customHeight="1" x14ac:dyDescent="0.2">
      <c r="A1407" s="2">
        <v>8450</v>
      </c>
      <c r="B1407" s="2">
        <v>5</v>
      </c>
      <c r="C1407" s="2">
        <v>6</v>
      </c>
      <c r="D1407" s="2">
        <v>1968</v>
      </c>
      <c r="E1407" s="2">
        <v>1968</v>
      </c>
      <c r="F1407" s="2">
        <v>1056</v>
      </c>
      <c r="G1407" s="2">
        <v>1</v>
      </c>
      <c r="H1407" s="2">
        <v>3</v>
      </c>
      <c r="I1407" s="2">
        <v>1</v>
      </c>
      <c r="J1407" s="2">
        <v>1</v>
      </c>
      <c r="K1407" s="2">
        <v>142000</v>
      </c>
      <c r="L1407" s="2" t="s">
        <v>13</v>
      </c>
      <c r="M1407" s="2" t="s">
        <v>14</v>
      </c>
    </row>
    <row r="1408" spans="1:13" ht="15.75" customHeight="1" x14ac:dyDescent="0.2">
      <c r="A1408" s="2">
        <v>12160</v>
      </c>
      <c r="B1408" s="2">
        <v>5</v>
      </c>
      <c r="C1408" s="2">
        <v>5</v>
      </c>
      <c r="D1408" s="2">
        <v>1959</v>
      </c>
      <c r="E1408" s="2">
        <v>1959</v>
      </c>
      <c r="F1408" s="2">
        <v>1188</v>
      </c>
      <c r="G1408" s="2">
        <v>1</v>
      </c>
      <c r="H1408" s="2">
        <v>3</v>
      </c>
      <c r="I1408" s="2">
        <v>0</v>
      </c>
      <c r="J1408" s="2">
        <v>2</v>
      </c>
      <c r="K1408" s="2">
        <v>142000</v>
      </c>
      <c r="L1408" s="2" t="s">
        <v>13</v>
      </c>
      <c r="M1408" s="2" t="s">
        <v>14</v>
      </c>
    </row>
    <row r="1409" spans="1:13" ht="15.75" customHeight="1" x14ac:dyDescent="0.2">
      <c r="A1409" s="2">
        <v>10721</v>
      </c>
      <c r="B1409" s="2">
        <v>6</v>
      </c>
      <c r="C1409" s="2">
        <v>6</v>
      </c>
      <c r="D1409" s="2">
        <v>1959</v>
      </c>
      <c r="E1409" s="2">
        <v>1959</v>
      </c>
      <c r="F1409" s="2">
        <v>1252</v>
      </c>
      <c r="G1409" s="2">
        <v>1</v>
      </c>
      <c r="H1409" s="2">
        <v>3</v>
      </c>
      <c r="I1409" s="2">
        <v>0</v>
      </c>
      <c r="J1409" s="2">
        <v>2</v>
      </c>
      <c r="K1409" s="2">
        <v>142000</v>
      </c>
      <c r="L1409" s="2" t="s">
        <v>13</v>
      </c>
      <c r="M1409" s="2" t="s">
        <v>14</v>
      </c>
    </row>
    <row r="1410" spans="1:13" ht="15.75" customHeight="1" x14ac:dyDescent="0.2">
      <c r="A1410" s="2">
        <v>11556</v>
      </c>
      <c r="B1410" s="2">
        <v>5</v>
      </c>
      <c r="C1410" s="2">
        <v>9</v>
      </c>
      <c r="D1410" s="2">
        <v>1953</v>
      </c>
      <c r="E1410" s="2">
        <v>2006</v>
      </c>
      <c r="F1410" s="2">
        <v>1154</v>
      </c>
      <c r="G1410" s="2">
        <v>1</v>
      </c>
      <c r="H1410" s="2">
        <v>3</v>
      </c>
      <c r="I1410" s="2">
        <v>0</v>
      </c>
      <c r="J1410" s="2">
        <v>1</v>
      </c>
      <c r="K1410" s="2">
        <v>142000</v>
      </c>
      <c r="L1410" s="2" t="s">
        <v>43</v>
      </c>
      <c r="M1410" s="2" t="s">
        <v>14</v>
      </c>
    </row>
    <row r="1411" spans="1:13" ht="15.75" customHeight="1" x14ac:dyDescent="0.2">
      <c r="A1411" s="2">
        <v>9600</v>
      </c>
      <c r="B1411" s="2">
        <v>5</v>
      </c>
      <c r="C1411" s="2">
        <v>5</v>
      </c>
      <c r="D1411" s="2">
        <v>1968</v>
      </c>
      <c r="E1411" s="2">
        <v>1968</v>
      </c>
      <c r="F1411" s="2">
        <v>1051</v>
      </c>
      <c r="G1411" s="2">
        <v>1</v>
      </c>
      <c r="H1411" s="2">
        <v>3</v>
      </c>
      <c r="I1411" s="2">
        <v>0</v>
      </c>
      <c r="J1411" s="2">
        <v>2</v>
      </c>
      <c r="K1411" s="2">
        <v>142000</v>
      </c>
      <c r="L1411" s="2" t="s">
        <v>13</v>
      </c>
      <c r="M1411" s="2" t="s">
        <v>14</v>
      </c>
    </row>
    <row r="1412" spans="1:13" ht="15.75" customHeight="1" x14ac:dyDescent="0.2">
      <c r="A1412" s="2">
        <v>15428</v>
      </c>
      <c r="B1412" s="2">
        <v>5</v>
      </c>
      <c r="C1412" s="2">
        <v>6</v>
      </c>
      <c r="D1412" s="2">
        <v>1951</v>
      </c>
      <c r="E1412" s="2">
        <v>1991</v>
      </c>
      <c r="F1412" s="2">
        <v>884</v>
      </c>
      <c r="G1412" s="2">
        <v>1</v>
      </c>
      <c r="H1412" s="2">
        <v>2</v>
      </c>
      <c r="I1412" s="2">
        <v>0</v>
      </c>
      <c r="J1412" s="2">
        <v>1</v>
      </c>
      <c r="K1412" s="2">
        <v>142000</v>
      </c>
      <c r="L1412" s="2" t="s">
        <v>13</v>
      </c>
      <c r="M1412" s="2" t="s">
        <v>14</v>
      </c>
    </row>
    <row r="1413" spans="1:13" ht="15.75" customHeight="1" x14ac:dyDescent="0.2">
      <c r="A1413" s="2">
        <v>7436</v>
      </c>
      <c r="B1413" s="2">
        <v>4</v>
      </c>
      <c r="C1413" s="2">
        <v>7</v>
      </c>
      <c r="D1413" s="2">
        <v>1960</v>
      </c>
      <c r="E1413" s="2">
        <v>1960</v>
      </c>
      <c r="F1413" s="2">
        <v>894</v>
      </c>
      <c r="G1413" s="2">
        <v>1</v>
      </c>
      <c r="H1413" s="2">
        <v>2</v>
      </c>
      <c r="I1413" s="2">
        <v>1</v>
      </c>
      <c r="J1413" s="2">
        <v>2</v>
      </c>
      <c r="K1413" s="2">
        <v>141500</v>
      </c>
      <c r="L1413" s="2" t="s">
        <v>13</v>
      </c>
      <c r="M1413" s="2" t="s">
        <v>14</v>
      </c>
    </row>
    <row r="1414" spans="1:13" ht="15.75" customHeight="1" x14ac:dyDescent="0.2">
      <c r="A1414" s="2">
        <v>9600</v>
      </c>
      <c r="B1414" s="2">
        <v>5</v>
      </c>
      <c r="C1414" s="2">
        <v>6</v>
      </c>
      <c r="D1414" s="2">
        <v>1960</v>
      </c>
      <c r="E1414" s="2">
        <v>1960</v>
      </c>
      <c r="F1414" s="2">
        <v>1496</v>
      </c>
      <c r="G1414" s="2">
        <v>2</v>
      </c>
      <c r="H1414" s="2">
        <v>3</v>
      </c>
      <c r="I1414" s="2">
        <v>0</v>
      </c>
      <c r="J1414" s="2">
        <v>2</v>
      </c>
      <c r="K1414" s="2">
        <v>141500</v>
      </c>
      <c r="L1414" s="2" t="s">
        <v>26</v>
      </c>
      <c r="M1414" s="2" t="s">
        <v>14</v>
      </c>
    </row>
    <row r="1415" spans="1:13" ht="15.75" customHeight="1" x14ac:dyDescent="0.2">
      <c r="A1415" s="2">
        <v>9600</v>
      </c>
      <c r="B1415" s="2">
        <v>5</v>
      </c>
      <c r="C1415" s="2">
        <v>8</v>
      </c>
      <c r="D1415" s="2">
        <v>1950</v>
      </c>
      <c r="E1415" s="2">
        <v>2006</v>
      </c>
      <c r="F1415" s="2">
        <v>1337</v>
      </c>
      <c r="G1415" s="2">
        <v>1</v>
      </c>
      <c r="H1415" s="2">
        <v>3</v>
      </c>
      <c r="I1415" s="2">
        <v>1</v>
      </c>
      <c r="J1415" s="2">
        <v>1</v>
      </c>
      <c r="K1415" s="2">
        <v>141500</v>
      </c>
      <c r="L1415" s="2" t="s">
        <v>17</v>
      </c>
      <c r="M1415" s="2" t="s">
        <v>14</v>
      </c>
    </row>
    <row r="1416" spans="1:13" ht="15.75" customHeight="1" x14ac:dyDescent="0.2">
      <c r="A1416" s="2">
        <v>8814</v>
      </c>
      <c r="B1416" s="2">
        <v>5</v>
      </c>
      <c r="C1416" s="2">
        <v>6</v>
      </c>
      <c r="D1416" s="2">
        <v>1968</v>
      </c>
      <c r="E1416" s="2">
        <v>1968</v>
      </c>
      <c r="F1416" s="2">
        <v>1464</v>
      </c>
      <c r="G1416" s="2">
        <v>1</v>
      </c>
      <c r="H1416" s="2">
        <v>4</v>
      </c>
      <c r="I1416" s="2">
        <v>0</v>
      </c>
      <c r="J1416" s="2">
        <v>2</v>
      </c>
      <c r="K1416" s="2">
        <v>141000</v>
      </c>
      <c r="L1416" s="2" t="s">
        <v>13</v>
      </c>
      <c r="M1416" s="2" t="s">
        <v>14</v>
      </c>
    </row>
    <row r="1417" spans="1:13" ht="15.75" customHeight="1" x14ac:dyDescent="0.2">
      <c r="A1417" s="2">
        <v>12493</v>
      </c>
      <c r="B1417" s="2">
        <v>4</v>
      </c>
      <c r="C1417" s="2">
        <v>5</v>
      </c>
      <c r="D1417" s="2">
        <v>1960</v>
      </c>
      <c r="E1417" s="2">
        <v>1960</v>
      </c>
      <c r="F1417" s="2">
        <v>1100</v>
      </c>
      <c r="G1417" s="2">
        <v>1</v>
      </c>
      <c r="H1417" s="2">
        <v>3</v>
      </c>
      <c r="I1417" s="2">
        <v>1</v>
      </c>
      <c r="J1417" s="2">
        <v>1</v>
      </c>
      <c r="K1417" s="2">
        <v>141000</v>
      </c>
      <c r="L1417" s="2" t="s">
        <v>13</v>
      </c>
      <c r="M1417" s="2" t="s">
        <v>14</v>
      </c>
    </row>
    <row r="1418" spans="1:13" ht="15.75" customHeight="1" x14ac:dyDescent="0.2">
      <c r="A1418" s="2">
        <v>8760</v>
      </c>
      <c r="B1418" s="2">
        <v>6</v>
      </c>
      <c r="C1418" s="2">
        <v>7</v>
      </c>
      <c r="D1418" s="2">
        <v>1957</v>
      </c>
      <c r="E1418" s="2">
        <v>1999</v>
      </c>
      <c r="F1418" s="2">
        <v>936</v>
      </c>
      <c r="G1418" s="2">
        <v>1</v>
      </c>
      <c r="H1418" s="2">
        <v>2</v>
      </c>
      <c r="I1418" s="2">
        <v>0</v>
      </c>
      <c r="J1418" s="2">
        <v>1</v>
      </c>
      <c r="K1418" s="2">
        <v>141000</v>
      </c>
      <c r="L1418" s="2" t="s">
        <v>13</v>
      </c>
      <c r="M1418" s="2" t="s">
        <v>14</v>
      </c>
    </row>
    <row r="1419" spans="1:13" ht="15.75" customHeight="1" x14ac:dyDescent="0.2">
      <c r="A1419" s="2">
        <v>8000</v>
      </c>
      <c r="B1419" s="2">
        <v>5</v>
      </c>
      <c r="C1419" s="2">
        <v>4</v>
      </c>
      <c r="D1419" s="2">
        <v>1961</v>
      </c>
      <c r="E1419" s="2">
        <v>1961</v>
      </c>
      <c r="F1419" s="2">
        <v>1800</v>
      </c>
      <c r="G1419" s="2">
        <v>2</v>
      </c>
      <c r="H1419" s="2">
        <v>6</v>
      </c>
      <c r="I1419" s="2">
        <v>0</v>
      </c>
      <c r="J1419" s="2">
        <v>0</v>
      </c>
      <c r="K1419" s="2">
        <v>141000</v>
      </c>
      <c r="L1419" s="2" t="s">
        <v>13</v>
      </c>
      <c r="M1419" s="2" t="s">
        <v>14</v>
      </c>
    </row>
    <row r="1420" spans="1:13" ht="15.75" customHeight="1" x14ac:dyDescent="0.2">
      <c r="A1420" s="2">
        <v>14850</v>
      </c>
      <c r="B1420" s="2">
        <v>5</v>
      </c>
      <c r="C1420" s="2">
        <v>5</v>
      </c>
      <c r="D1420" s="2">
        <v>1957</v>
      </c>
      <c r="E1420" s="2">
        <v>1957</v>
      </c>
      <c r="F1420" s="2">
        <v>1092</v>
      </c>
      <c r="G1420" s="2">
        <v>1</v>
      </c>
      <c r="H1420" s="2">
        <v>2</v>
      </c>
      <c r="I1420" s="2">
        <v>1</v>
      </c>
      <c r="J1420" s="2">
        <v>1</v>
      </c>
      <c r="K1420" s="2">
        <v>141000</v>
      </c>
      <c r="L1420" s="2" t="s">
        <v>13</v>
      </c>
      <c r="M1420" s="2" t="s">
        <v>14</v>
      </c>
    </row>
    <row r="1421" spans="1:13" ht="15.75" customHeight="1" x14ac:dyDescent="0.2">
      <c r="A1421" s="2">
        <v>7945</v>
      </c>
      <c r="B1421" s="2">
        <v>5</v>
      </c>
      <c r="C1421" s="2">
        <v>6</v>
      </c>
      <c r="D1421" s="2">
        <v>1959</v>
      </c>
      <c r="E1421" s="2">
        <v>1959</v>
      </c>
      <c r="F1421" s="2">
        <v>1150</v>
      </c>
      <c r="G1421" s="2">
        <v>1</v>
      </c>
      <c r="H1421" s="2">
        <v>3</v>
      </c>
      <c r="I1421" s="2">
        <v>0</v>
      </c>
      <c r="J1421" s="2">
        <v>1</v>
      </c>
      <c r="K1421" s="2">
        <v>141000</v>
      </c>
      <c r="L1421" s="2" t="s">
        <v>13</v>
      </c>
      <c r="M1421" s="2" t="s">
        <v>14</v>
      </c>
    </row>
    <row r="1422" spans="1:13" ht="15.75" customHeight="1" x14ac:dyDescent="0.2">
      <c r="A1422" s="2">
        <v>14357</v>
      </c>
      <c r="B1422" s="2">
        <v>5</v>
      </c>
      <c r="C1422" s="2">
        <v>5</v>
      </c>
      <c r="D1422" s="2">
        <v>1961</v>
      </c>
      <c r="E1422" s="2">
        <v>1961</v>
      </c>
      <c r="F1422" s="2">
        <v>1187</v>
      </c>
      <c r="G1422" s="2">
        <v>1</v>
      </c>
      <c r="H1422" s="2">
        <v>2</v>
      </c>
      <c r="I1422" s="2">
        <v>1</v>
      </c>
      <c r="J1422" s="2">
        <v>2</v>
      </c>
      <c r="K1422" s="2">
        <v>140500</v>
      </c>
      <c r="L1422" s="2" t="s">
        <v>13</v>
      </c>
      <c r="M1422" s="2" t="s">
        <v>14</v>
      </c>
    </row>
    <row r="1423" spans="1:13" ht="15.75" customHeight="1" x14ac:dyDescent="0.2">
      <c r="A1423" s="2">
        <v>9450</v>
      </c>
      <c r="B1423" s="2">
        <v>4</v>
      </c>
      <c r="C1423" s="2">
        <v>5</v>
      </c>
      <c r="D1423" s="2">
        <v>1957</v>
      </c>
      <c r="E1423" s="2">
        <v>1957</v>
      </c>
      <c r="F1423" s="2">
        <v>1362</v>
      </c>
      <c r="G1423" s="2">
        <v>1</v>
      </c>
      <c r="H1423" s="2">
        <v>3</v>
      </c>
      <c r="I1423" s="2">
        <v>1</v>
      </c>
      <c r="J1423" s="2">
        <v>3</v>
      </c>
      <c r="K1423" s="2">
        <v>140000</v>
      </c>
      <c r="L1423" s="2" t="s">
        <v>13</v>
      </c>
      <c r="M1423" s="2" t="s">
        <v>14</v>
      </c>
    </row>
    <row r="1424" spans="1:13" ht="15.75" customHeight="1" x14ac:dyDescent="0.2">
      <c r="A1424" s="2">
        <v>9600</v>
      </c>
      <c r="B1424" s="2">
        <v>6</v>
      </c>
      <c r="C1424" s="2">
        <v>8</v>
      </c>
      <c r="D1424" s="2">
        <v>1950</v>
      </c>
      <c r="E1424" s="2">
        <v>2005</v>
      </c>
      <c r="F1424" s="2">
        <v>1668</v>
      </c>
      <c r="G1424" s="2">
        <v>1</v>
      </c>
      <c r="H1424" s="2">
        <v>3</v>
      </c>
      <c r="I1424" s="2">
        <v>0</v>
      </c>
      <c r="J1424" s="2">
        <v>1</v>
      </c>
      <c r="K1424" s="2">
        <v>140000</v>
      </c>
      <c r="L1424" s="2" t="s">
        <v>17</v>
      </c>
      <c r="M1424" s="2" t="s">
        <v>14</v>
      </c>
    </row>
    <row r="1425" spans="1:13" ht="15.75" customHeight="1" x14ac:dyDescent="0.2">
      <c r="A1425" s="2">
        <v>9200</v>
      </c>
      <c r="B1425" s="2">
        <v>6</v>
      </c>
      <c r="C1425" s="2">
        <v>6</v>
      </c>
      <c r="D1425" s="2">
        <v>1965</v>
      </c>
      <c r="E1425" s="2">
        <v>1965</v>
      </c>
      <c r="F1425" s="2">
        <v>1136</v>
      </c>
      <c r="G1425" s="2">
        <v>1</v>
      </c>
      <c r="H1425" s="2">
        <v>3</v>
      </c>
      <c r="I1425" s="2">
        <v>1</v>
      </c>
      <c r="J1425" s="2">
        <v>1</v>
      </c>
      <c r="K1425" s="2">
        <v>140000</v>
      </c>
      <c r="L1425" s="2" t="s">
        <v>13</v>
      </c>
      <c r="M1425" s="2" t="s">
        <v>14</v>
      </c>
    </row>
    <row r="1426" spans="1:13" ht="15.75" customHeight="1" x14ac:dyDescent="0.2">
      <c r="A1426" s="2">
        <v>9900</v>
      </c>
      <c r="B1426" s="2">
        <v>5</v>
      </c>
      <c r="C1426" s="2">
        <v>5</v>
      </c>
      <c r="D1426" s="2">
        <v>1961</v>
      </c>
      <c r="E1426" s="2">
        <v>1961</v>
      </c>
      <c r="F1426" s="2">
        <v>1114</v>
      </c>
      <c r="G1426" s="2">
        <v>1</v>
      </c>
      <c r="H1426" s="2">
        <v>3</v>
      </c>
      <c r="I1426" s="2">
        <v>0</v>
      </c>
      <c r="J1426" s="2">
        <v>2</v>
      </c>
      <c r="K1426" s="2">
        <v>140000</v>
      </c>
      <c r="L1426" s="2" t="s">
        <v>17</v>
      </c>
      <c r="M1426" s="2" t="s">
        <v>14</v>
      </c>
    </row>
    <row r="1427" spans="1:13" ht="15.75" customHeight="1" x14ac:dyDescent="0.2">
      <c r="A1427" s="2">
        <v>7763</v>
      </c>
      <c r="B1427" s="2">
        <v>5</v>
      </c>
      <c r="C1427" s="2">
        <v>7</v>
      </c>
      <c r="D1427" s="2">
        <v>1962</v>
      </c>
      <c r="E1427" s="2">
        <v>1980</v>
      </c>
      <c r="F1427" s="2">
        <v>1283</v>
      </c>
      <c r="G1427" s="2">
        <v>1</v>
      </c>
      <c r="H1427" s="2">
        <v>3</v>
      </c>
      <c r="I1427" s="2">
        <v>0</v>
      </c>
      <c r="J1427" s="2">
        <v>2</v>
      </c>
      <c r="K1427" s="2">
        <v>140000</v>
      </c>
      <c r="L1427" s="2" t="s">
        <v>17</v>
      </c>
      <c r="M1427" s="2" t="s">
        <v>14</v>
      </c>
    </row>
    <row r="1428" spans="1:13" ht="15.75" customHeight="1" x14ac:dyDescent="0.2">
      <c r="A1428" s="2">
        <v>10930</v>
      </c>
      <c r="B1428" s="2">
        <v>5</v>
      </c>
      <c r="C1428" s="2">
        <v>6</v>
      </c>
      <c r="D1428" s="2">
        <v>1945</v>
      </c>
      <c r="E1428" s="2">
        <v>1950</v>
      </c>
      <c r="F1428" s="2">
        <v>1558</v>
      </c>
      <c r="G1428" s="2">
        <v>1</v>
      </c>
      <c r="H1428" s="2">
        <v>3</v>
      </c>
      <c r="I1428" s="2">
        <v>1</v>
      </c>
      <c r="J1428" s="2">
        <v>1</v>
      </c>
      <c r="K1428" s="2">
        <v>140000</v>
      </c>
      <c r="L1428" s="2" t="s">
        <v>13</v>
      </c>
      <c r="M1428" s="2" t="s">
        <v>14</v>
      </c>
    </row>
    <row r="1429" spans="1:13" ht="15.75" customHeight="1" x14ac:dyDescent="0.2">
      <c r="A1429" s="2">
        <v>7056</v>
      </c>
      <c r="B1429" s="2">
        <v>6</v>
      </c>
      <c r="C1429" s="2">
        <v>5</v>
      </c>
      <c r="D1429" s="2">
        <v>1963</v>
      </c>
      <c r="E1429" s="2">
        <v>1963</v>
      </c>
      <c r="F1429" s="2">
        <v>1796</v>
      </c>
      <c r="G1429" s="2">
        <v>1</v>
      </c>
      <c r="H1429" s="2">
        <v>4</v>
      </c>
      <c r="I1429" s="2">
        <v>1</v>
      </c>
      <c r="J1429" s="2">
        <v>2</v>
      </c>
      <c r="K1429" s="2">
        <v>140000</v>
      </c>
      <c r="L1429" s="2" t="s">
        <v>13</v>
      </c>
      <c r="M1429" s="2" t="s">
        <v>14</v>
      </c>
    </row>
    <row r="1430" spans="1:13" ht="15.75" customHeight="1" x14ac:dyDescent="0.2">
      <c r="A1430" s="2">
        <v>7315</v>
      </c>
      <c r="B1430" s="2">
        <v>5</v>
      </c>
      <c r="C1430" s="2">
        <v>6</v>
      </c>
      <c r="D1430" s="2">
        <v>1958</v>
      </c>
      <c r="E1430" s="2">
        <v>1958</v>
      </c>
      <c r="F1430" s="2">
        <v>1170</v>
      </c>
      <c r="G1430" s="2">
        <v>1</v>
      </c>
      <c r="H1430" s="2">
        <v>3</v>
      </c>
      <c r="I1430" s="2">
        <v>1</v>
      </c>
      <c r="J1430" s="2">
        <v>1</v>
      </c>
      <c r="K1430" s="2">
        <v>140000</v>
      </c>
      <c r="L1430" s="2" t="s">
        <v>13</v>
      </c>
      <c r="M1430" s="2" t="s">
        <v>14</v>
      </c>
    </row>
    <row r="1431" spans="1:13" ht="15.75" customHeight="1" x14ac:dyDescent="0.2">
      <c r="A1431" s="2">
        <v>8400</v>
      </c>
      <c r="B1431" s="2">
        <v>5</v>
      </c>
      <c r="C1431" s="2">
        <v>6</v>
      </c>
      <c r="D1431" s="2">
        <v>1968</v>
      </c>
      <c r="E1431" s="2">
        <v>1968</v>
      </c>
      <c r="F1431" s="2">
        <v>898</v>
      </c>
      <c r="G1431" s="2">
        <v>1</v>
      </c>
      <c r="H1431" s="2">
        <v>3</v>
      </c>
      <c r="I1431" s="2">
        <v>0</v>
      </c>
      <c r="J1431" s="2">
        <v>1</v>
      </c>
      <c r="K1431" s="2">
        <v>140000</v>
      </c>
      <c r="L1431" s="2" t="s">
        <v>13</v>
      </c>
      <c r="M1431" s="2" t="s">
        <v>14</v>
      </c>
    </row>
    <row r="1432" spans="1:13" ht="15.75" customHeight="1" x14ac:dyDescent="0.2">
      <c r="A1432" s="2">
        <v>10382</v>
      </c>
      <c r="B1432" s="2">
        <v>6</v>
      </c>
      <c r="C1432" s="2">
        <v>5</v>
      </c>
      <c r="D1432" s="2">
        <v>1958</v>
      </c>
      <c r="E1432" s="2">
        <v>1958</v>
      </c>
      <c r="F1432" s="2">
        <v>1095</v>
      </c>
      <c r="G1432" s="2">
        <v>1</v>
      </c>
      <c r="H1432" s="2">
        <v>2</v>
      </c>
      <c r="I1432" s="2">
        <v>0</v>
      </c>
      <c r="J1432" s="2">
        <v>1</v>
      </c>
      <c r="K1432" s="2">
        <v>140000</v>
      </c>
      <c r="L1432" s="2" t="s">
        <v>26</v>
      </c>
      <c r="M1432" s="2" t="s">
        <v>14</v>
      </c>
    </row>
    <row r="1433" spans="1:13" ht="15.75" customHeight="1" x14ac:dyDescent="0.2">
      <c r="A1433" s="2">
        <v>11310</v>
      </c>
      <c r="B1433" s="2">
        <v>6</v>
      </c>
      <c r="C1433" s="2">
        <v>5</v>
      </c>
      <c r="D1433" s="2">
        <v>1954</v>
      </c>
      <c r="E1433" s="2">
        <v>1954</v>
      </c>
      <c r="F1433" s="2">
        <v>1375</v>
      </c>
      <c r="G1433" s="2">
        <v>1</v>
      </c>
      <c r="H1433" s="2">
        <v>2</v>
      </c>
      <c r="I1433" s="2">
        <v>1</v>
      </c>
      <c r="J1433" s="2">
        <v>2</v>
      </c>
      <c r="K1433" s="2">
        <v>140000</v>
      </c>
      <c r="L1433" s="2" t="s">
        <v>13</v>
      </c>
      <c r="M1433" s="2" t="s">
        <v>14</v>
      </c>
    </row>
    <row r="1434" spans="1:13" ht="15.75" customHeight="1" x14ac:dyDescent="0.2">
      <c r="A1434" s="2">
        <v>7875</v>
      </c>
      <c r="B1434" s="2">
        <v>5</v>
      </c>
      <c r="C1434" s="2">
        <v>6</v>
      </c>
      <c r="D1434" s="2">
        <v>1961</v>
      </c>
      <c r="E1434" s="2">
        <v>1961</v>
      </c>
      <c r="F1434" s="2">
        <v>1144</v>
      </c>
      <c r="G1434" s="2">
        <v>1</v>
      </c>
      <c r="H1434" s="2">
        <v>3</v>
      </c>
      <c r="I1434" s="2">
        <v>0</v>
      </c>
      <c r="J1434" s="2">
        <v>2</v>
      </c>
      <c r="K1434" s="2">
        <v>139950</v>
      </c>
      <c r="L1434" s="2" t="s">
        <v>13</v>
      </c>
      <c r="M1434" s="2" t="s">
        <v>14</v>
      </c>
    </row>
    <row r="1435" spans="1:13" ht="15.75" customHeight="1" x14ac:dyDescent="0.2">
      <c r="A1435" s="2">
        <v>12342</v>
      </c>
      <c r="B1435" s="2">
        <v>5</v>
      </c>
      <c r="C1435" s="2">
        <v>5</v>
      </c>
      <c r="D1435" s="2">
        <v>1960</v>
      </c>
      <c r="E1435" s="2">
        <v>1978</v>
      </c>
      <c r="F1435" s="2">
        <v>1422</v>
      </c>
      <c r="G1435" s="2">
        <v>1</v>
      </c>
      <c r="H1435" s="2">
        <v>3</v>
      </c>
      <c r="I1435" s="2">
        <v>1</v>
      </c>
      <c r="J1435" s="2">
        <v>1</v>
      </c>
      <c r="K1435" s="2">
        <v>139900</v>
      </c>
      <c r="L1435" s="2" t="s">
        <v>13</v>
      </c>
      <c r="M1435" s="2" t="s">
        <v>14</v>
      </c>
    </row>
    <row r="1436" spans="1:13" ht="15.75" customHeight="1" x14ac:dyDescent="0.2">
      <c r="A1436" s="2">
        <v>12778</v>
      </c>
      <c r="B1436" s="2">
        <v>5</v>
      </c>
      <c r="C1436" s="2">
        <v>6</v>
      </c>
      <c r="D1436" s="2">
        <v>1952</v>
      </c>
      <c r="E1436" s="2">
        <v>2003</v>
      </c>
      <c r="F1436" s="2">
        <v>1008</v>
      </c>
      <c r="G1436" s="2">
        <v>1</v>
      </c>
      <c r="H1436" s="2">
        <v>2</v>
      </c>
      <c r="I1436" s="2">
        <v>0</v>
      </c>
      <c r="J1436" s="2">
        <v>1</v>
      </c>
      <c r="K1436" s="2">
        <v>139500</v>
      </c>
      <c r="L1436" s="2" t="s">
        <v>13</v>
      </c>
      <c r="M1436" s="2" t="s">
        <v>14</v>
      </c>
    </row>
    <row r="1437" spans="1:13" ht="15.75" customHeight="1" x14ac:dyDescent="0.2">
      <c r="A1437" s="2">
        <v>9250</v>
      </c>
      <c r="B1437" s="2">
        <v>5</v>
      </c>
      <c r="C1437" s="2">
        <v>7</v>
      </c>
      <c r="D1437" s="2">
        <v>1954</v>
      </c>
      <c r="E1437" s="2">
        <v>2005</v>
      </c>
      <c r="F1437" s="2">
        <v>1056</v>
      </c>
      <c r="G1437" s="2">
        <v>1</v>
      </c>
      <c r="H1437" s="2">
        <v>3</v>
      </c>
      <c r="I1437" s="2">
        <v>0</v>
      </c>
      <c r="J1437" s="2">
        <v>1</v>
      </c>
      <c r="K1437" s="2">
        <v>139400</v>
      </c>
      <c r="L1437" s="2" t="s">
        <v>13</v>
      </c>
      <c r="M1437" s="2" t="s">
        <v>14</v>
      </c>
    </row>
    <row r="1438" spans="1:13" ht="15.75" customHeight="1" x14ac:dyDescent="0.2">
      <c r="A1438" s="2">
        <v>9600</v>
      </c>
      <c r="B1438" s="2">
        <v>6</v>
      </c>
      <c r="C1438" s="2">
        <v>6</v>
      </c>
      <c r="D1438" s="2">
        <v>1958</v>
      </c>
      <c r="E1438" s="2">
        <v>1988</v>
      </c>
      <c r="F1438" s="2">
        <v>1632</v>
      </c>
      <c r="G1438" s="2">
        <v>2</v>
      </c>
      <c r="H1438" s="2">
        <v>3</v>
      </c>
      <c r="I1438" s="2">
        <v>1</v>
      </c>
      <c r="J1438" s="2">
        <v>1</v>
      </c>
      <c r="K1438" s="2">
        <v>139000</v>
      </c>
      <c r="L1438" s="2" t="s">
        <v>13</v>
      </c>
      <c r="M1438" s="2" t="s">
        <v>14</v>
      </c>
    </row>
    <row r="1439" spans="1:13" ht="15.75" customHeight="1" x14ac:dyDescent="0.2">
      <c r="A1439" s="2">
        <v>7560</v>
      </c>
      <c r="B1439" s="2">
        <v>5</v>
      </c>
      <c r="C1439" s="2">
        <v>6</v>
      </c>
      <c r="D1439" s="2">
        <v>1958</v>
      </c>
      <c r="E1439" s="2">
        <v>1965</v>
      </c>
      <c r="F1439" s="2">
        <v>1339</v>
      </c>
      <c r="G1439" s="2">
        <v>1</v>
      </c>
      <c r="H1439" s="2">
        <v>3</v>
      </c>
      <c r="I1439" s="2">
        <v>0</v>
      </c>
      <c r="J1439" s="2">
        <v>1</v>
      </c>
      <c r="K1439" s="2">
        <v>139000</v>
      </c>
      <c r="L1439" s="2" t="s">
        <v>13</v>
      </c>
      <c r="M1439" s="2" t="s">
        <v>14</v>
      </c>
    </row>
    <row r="1440" spans="1:13" ht="15.75" customHeight="1" x14ac:dyDescent="0.2">
      <c r="A1440" s="2">
        <v>9000</v>
      </c>
      <c r="B1440" s="2">
        <v>6</v>
      </c>
      <c r="C1440" s="2">
        <v>5</v>
      </c>
      <c r="D1440" s="2">
        <v>1956</v>
      </c>
      <c r="E1440" s="2">
        <v>1956</v>
      </c>
      <c r="F1440" s="2">
        <v>1196</v>
      </c>
      <c r="G1440" s="2">
        <v>1</v>
      </c>
      <c r="H1440" s="2">
        <v>2</v>
      </c>
      <c r="I1440" s="2">
        <v>1</v>
      </c>
      <c r="J1440" s="2">
        <v>1</v>
      </c>
      <c r="K1440" s="2">
        <v>139000</v>
      </c>
      <c r="L1440" s="2" t="s">
        <v>13</v>
      </c>
      <c r="M1440" s="2" t="s">
        <v>14</v>
      </c>
    </row>
    <row r="1441" spans="1:13" ht="15.75" customHeight="1" x14ac:dyDescent="0.2">
      <c r="A1441" s="2">
        <v>7350</v>
      </c>
      <c r="B1441" s="2">
        <v>5</v>
      </c>
      <c r="C1441" s="2">
        <v>7</v>
      </c>
      <c r="D1441" s="2">
        <v>1951</v>
      </c>
      <c r="E1441" s="2">
        <v>1951</v>
      </c>
      <c r="F1441" s="2">
        <v>952</v>
      </c>
      <c r="G1441" s="2">
        <v>1</v>
      </c>
      <c r="H1441" s="2">
        <v>2</v>
      </c>
      <c r="I1441" s="2">
        <v>0</v>
      </c>
      <c r="J1441" s="2">
        <v>2</v>
      </c>
      <c r="K1441" s="2">
        <v>139000</v>
      </c>
      <c r="L1441" s="2" t="s">
        <v>13</v>
      </c>
      <c r="M1441" s="2" t="s">
        <v>14</v>
      </c>
    </row>
    <row r="1442" spans="1:13" ht="15.75" customHeight="1" x14ac:dyDescent="0.2">
      <c r="A1442" s="2">
        <v>10180</v>
      </c>
      <c r="B1442" s="2">
        <v>5</v>
      </c>
      <c r="C1442" s="2">
        <v>6</v>
      </c>
      <c r="D1442" s="2">
        <v>1968</v>
      </c>
      <c r="E1442" s="2">
        <v>1968</v>
      </c>
      <c r="F1442" s="2">
        <v>1044</v>
      </c>
      <c r="G1442" s="2">
        <v>1</v>
      </c>
      <c r="H1442" s="2">
        <v>3</v>
      </c>
      <c r="I1442" s="2">
        <v>1</v>
      </c>
      <c r="J1442" s="2">
        <v>2</v>
      </c>
      <c r="K1442" s="2">
        <v>139000</v>
      </c>
      <c r="L1442" s="2" t="s">
        <v>13</v>
      </c>
      <c r="M1442" s="2" t="s">
        <v>14</v>
      </c>
    </row>
    <row r="1443" spans="1:13" ht="15.75" customHeight="1" x14ac:dyDescent="0.2">
      <c r="A1443" s="2">
        <v>10500</v>
      </c>
      <c r="B1443" s="2">
        <v>5</v>
      </c>
      <c r="C1443" s="2">
        <v>7</v>
      </c>
      <c r="D1443" s="2">
        <v>1971</v>
      </c>
      <c r="E1443" s="2">
        <v>2005</v>
      </c>
      <c r="F1443" s="2">
        <v>1109</v>
      </c>
      <c r="G1443" s="2">
        <v>1</v>
      </c>
      <c r="H1443" s="2">
        <v>3</v>
      </c>
      <c r="I1443" s="2">
        <v>0</v>
      </c>
      <c r="J1443" s="2">
        <v>1</v>
      </c>
      <c r="K1443" s="2">
        <v>139000</v>
      </c>
      <c r="L1443" s="2" t="s">
        <v>13</v>
      </c>
      <c r="M1443" s="2" t="s">
        <v>14</v>
      </c>
    </row>
    <row r="1444" spans="1:13" ht="15.75" customHeight="1" x14ac:dyDescent="0.2">
      <c r="A1444" s="2">
        <v>8176</v>
      </c>
      <c r="B1444" s="2">
        <v>5</v>
      </c>
      <c r="C1444" s="2">
        <v>6</v>
      </c>
      <c r="D1444" s="2">
        <v>1958</v>
      </c>
      <c r="E1444" s="2">
        <v>1992</v>
      </c>
      <c r="F1444" s="2">
        <v>1056</v>
      </c>
      <c r="G1444" s="2">
        <v>1</v>
      </c>
      <c r="H1444" s="2">
        <v>3</v>
      </c>
      <c r="I1444" s="2">
        <v>0</v>
      </c>
      <c r="J1444" s="2">
        <v>1</v>
      </c>
      <c r="K1444" s="2">
        <v>139000</v>
      </c>
      <c r="L1444" s="2" t="s">
        <v>13</v>
      </c>
      <c r="M1444" s="2" t="s">
        <v>14</v>
      </c>
    </row>
    <row r="1445" spans="1:13" ht="15.75" customHeight="1" x14ac:dyDescent="0.2">
      <c r="A1445" s="2">
        <v>15870</v>
      </c>
      <c r="B1445" s="2">
        <v>5</v>
      </c>
      <c r="C1445" s="2">
        <v>5</v>
      </c>
      <c r="D1445" s="2">
        <v>1969</v>
      </c>
      <c r="E1445" s="2">
        <v>1969</v>
      </c>
      <c r="F1445" s="2">
        <v>1096</v>
      </c>
      <c r="G1445" s="2">
        <v>1</v>
      </c>
      <c r="H1445" s="2">
        <v>3</v>
      </c>
      <c r="I1445" s="2">
        <v>0</v>
      </c>
      <c r="J1445" s="2">
        <v>1</v>
      </c>
      <c r="K1445" s="2">
        <v>138800</v>
      </c>
      <c r="L1445" s="2" t="s">
        <v>13</v>
      </c>
      <c r="M1445" s="2" t="s">
        <v>14</v>
      </c>
    </row>
    <row r="1446" spans="1:13" ht="15.75" customHeight="1" x14ac:dyDescent="0.2">
      <c r="A1446" s="2">
        <v>12172</v>
      </c>
      <c r="B1446" s="2">
        <v>5</v>
      </c>
      <c r="C1446" s="2">
        <v>7</v>
      </c>
      <c r="D1446" s="2">
        <v>1940</v>
      </c>
      <c r="E1446" s="2">
        <v>1996</v>
      </c>
      <c r="F1446" s="2">
        <v>908</v>
      </c>
      <c r="G1446" s="2">
        <v>1</v>
      </c>
      <c r="H1446" s="2">
        <v>2</v>
      </c>
      <c r="I1446" s="2">
        <v>0</v>
      </c>
      <c r="J1446" s="2">
        <v>2</v>
      </c>
      <c r="K1446" s="2">
        <v>138500</v>
      </c>
      <c r="L1446" s="2" t="s">
        <v>13</v>
      </c>
      <c r="M1446" s="2" t="s">
        <v>14</v>
      </c>
    </row>
    <row r="1447" spans="1:13" ht="15.75" customHeight="1" x14ac:dyDescent="0.2">
      <c r="A1447" s="2">
        <v>8400</v>
      </c>
      <c r="B1447" s="2">
        <v>5</v>
      </c>
      <c r="C1447" s="2">
        <v>5</v>
      </c>
      <c r="D1447" s="2">
        <v>1968</v>
      </c>
      <c r="E1447" s="2">
        <v>1968</v>
      </c>
      <c r="F1447" s="2">
        <v>1052</v>
      </c>
      <c r="G1447" s="2">
        <v>1</v>
      </c>
      <c r="H1447" s="2">
        <v>3</v>
      </c>
      <c r="I1447" s="2">
        <v>0</v>
      </c>
      <c r="J1447" s="2">
        <v>1</v>
      </c>
      <c r="K1447" s="2">
        <v>138500</v>
      </c>
      <c r="L1447" s="2" t="s">
        <v>13</v>
      </c>
      <c r="M1447" s="2" t="s">
        <v>14</v>
      </c>
    </row>
    <row r="1448" spans="1:13" ht="15.75" customHeight="1" x14ac:dyDescent="0.2">
      <c r="A1448" s="2">
        <v>7200</v>
      </c>
      <c r="B1448" s="2">
        <v>5</v>
      </c>
      <c r="C1448" s="2">
        <v>4</v>
      </c>
      <c r="D1448" s="2">
        <v>1950</v>
      </c>
      <c r="E1448" s="2">
        <v>1982</v>
      </c>
      <c r="F1448" s="2">
        <v>1904</v>
      </c>
      <c r="G1448" s="2">
        <v>1</v>
      </c>
      <c r="H1448" s="2">
        <v>3</v>
      </c>
      <c r="I1448" s="2">
        <v>0</v>
      </c>
      <c r="J1448" s="2">
        <v>1</v>
      </c>
      <c r="K1448" s="2">
        <v>138000</v>
      </c>
      <c r="L1448" s="2" t="s">
        <v>13</v>
      </c>
      <c r="M1448" s="2" t="s">
        <v>14</v>
      </c>
    </row>
    <row r="1449" spans="1:13" ht="15.75" customHeight="1" x14ac:dyDescent="0.2">
      <c r="A1449" s="2">
        <v>8000</v>
      </c>
      <c r="B1449" s="2">
        <v>5</v>
      </c>
      <c r="C1449" s="2">
        <v>5</v>
      </c>
      <c r="D1449" s="2">
        <v>1959</v>
      </c>
      <c r="E1449" s="2">
        <v>1959</v>
      </c>
      <c r="F1449" s="2">
        <v>1183</v>
      </c>
      <c r="G1449" s="2">
        <v>1</v>
      </c>
      <c r="H1449" s="2">
        <v>3</v>
      </c>
      <c r="I1449" s="2">
        <v>0</v>
      </c>
      <c r="J1449" s="2">
        <v>1</v>
      </c>
      <c r="K1449" s="2">
        <v>138000</v>
      </c>
      <c r="L1449" s="2" t="s">
        <v>13</v>
      </c>
      <c r="M1449" s="2" t="s">
        <v>14</v>
      </c>
    </row>
    <row r="1450" spans="1:13" ht="15.75" customHeight="1" x14ac:dyDescent="0.2">
      <c r="A1450" s="2">
        <v>8064</v>
      </c>
      <c r="B1450" s="2">
        <v>6</v>
      </c>
      <c r="C1450" s="2">
        <v>6</v>
      </c>
      <c r="D1450" s="2">
        <v>1948</v>
      </c>
      <c r="E1450" s="2">
        <v>1950</v>
      </c>
      <c r="F1450" s="2">
        <v>1320</v>
      </c>
      <c r="G1450" s="2">
        <v>2</v>
      </c>
      <c r="H1450" s="2">
        <v>3</v>
      </c>
      <c r="I1450" s="2">
        <v>0</v>
      </c>
      <c r="J1450" s="2">
        <v>2</v>
      </c>
      <c r="K1450" s="2">
        <v>138000</v>
      </c>
      <c r="L1450" s="2" t="s">
        <v>13</v>
      </c>
      <c r="M1450" s="2" t="s">
        <v>14</v>
      </c>
    </row>
    <row r="1451" spans="1:13" ht="15.75" customHeight="1" x14ac:dyDescent="0.2">
      <c r="A1451" s="2">
        <v>10680</v>
      </c>
      <c r="B1451" s="2">
        <v>5</v>
      </c>
      <c r="C1451" s="2">
        <v>3</v>
      </c>
      <c r="D1451" s="2">
        <v>1951</v>
      </c>
      <c r="E1451" s="2">
        <v>1951</v>
      </c>
      <c r="F1451" s="2">
        <v>2136</v>
      </c>
      <c r="G1451" s="2">
        <v>2</v>
      </c>
      <c r="H1451" s="2">
        <v>4</v>
      </c>
      <c r="I1451" s="2">
        <v>0</v>
      </c>
      <c r="J1451" s="2">
        <v>2</v>
      </c>
      <c r="K1451" s="2">
        <v>137900</v>
      </c>
      <c r="L1451" s="2" t="s">
        <v>13</v>
      </c>
      <c r="M1451" s="2" t="s">
        <v>14</v>
      </c>
    </row>
    <row r="1452" spans="1:13" ht="15.75" customHeight="1" x14ac:dyDescent="0.2">
      <c r="A1452" s="2">
        <v>8800</v>
      </c>
      <c r="B1452" s="2">
        <v>6</v>
      </c>
      <c r="C1452" s="2">
        <v>7</v>
      </c>
      <c r="D1452" s="2">
        <v>1963</v>
      </c>
      <c r="E1452" s="2">
        <v>1963</v>
      </c>
      <c r="F1452" s="2">
        <v>1054</v>
      </c>
      <c r="G1452" s="2">
        <v>1</v>
      </c>
      <c r="H1452" s="2">
        <v>3</v>
      </c>
      <c r="I1452" s="2">
        <v>0</v>
      </c>
      <c r="J1452" s="2">
        <v>2</v>
      </c>
      <c r="K1452" s="2">
        <v>137500</v>
      </c>
      <c r="L1452" s="2" t="s">
        <v>17</v>
      </c>
      <c r="M1452" s="2" t="s">
        <v>14</v>
      </c>
    </row>
    <row r="1453" spans="1:13" ht="15.75" customHeight="1" x14ac:dyDescent="0.2">
      <c r="A1453" s="2">
        <v>9373</v>
      </c>
      <c r="B1453" s="2">
        <v>5</v>
      </c>
      <c r="C1453" s="2">
        <v>6</v>
      </c>
      <c r="D1453" s="2">
        <v>1953</v>
      </c>
      <c r="E1453" s="2">
        <v>1953</v>
      </c>
      <c r="F1453" s="2">
        <v>1152</v>
      </c>
      <c r="G1453" s="2">
        <v>1</v>
      </c>
      <c r="H1453" s="2">
        <v>3</v>
      </c>
      <c r="I1453" s="2">
        <v>0</v>
      </c>
      <c r="J1453" s="2">
        <v>2</v>
      </c>
      <c r="K1453" s="2">
        <v>137500</v>
      </c>
      <c r="L1453" s="2" t="s">
        <v>13</v>
      </c>
      <c r="M1453" s="2" t="s">
        <v>14</v>
      </c>
    </row>
    <row r="1454" spans="1:13" ht="15.75" customHeight="1" x14ac:dyDescent="0.2">
      <c r="A1454" s="2">
        <v>8243</v>
      </c>
      <c r="B1454" s="2">
        <v>5</v>
      </c>
      <c r="C1454" s="2">
        <v>7</v>
      </c>
      <c r="D1454" s="2">
        <v>1961</v>
      </c>
      <c r="E1454" s="2">
        <v>1961</v>
      </c>
      <c r="F1454" s="2">
        <v>964</v>
      </c>
      <c r="G1454" s="2">
        <v>1</v>
      </c>
      <c r="H1454" s="2">
        <v>3</v>
      </c>
      <c r="I1454" s="2">
        <v>1</v>
      </c>
      <c r="J1454" s="2">
        <v>2</v>
      </c>
      <c r="K1454" s="2">
        <v>137500</v>
      </c>
      <c r="L1454" s="2" t="s">
        <v>17</v>
      </c>
      <c r="M1454" s="2" t="s">
        <v>14</v>
      </c>
    </row>
    <row r="1455" spans="1:13" ht="15.75" customHeight="1" x14ac:dyDescent="0.2">
      <c r="A1455" s="2">
        <v>11345</v>
      </c>
      <c r="B1455" s="2">
        <v>5</v>
      </c>
      <c r="C1455" s="2">
        <v>5</v>
      </c>
      <c r="D1455" s="2">
        <v>1948</v>
      </c>
      <c r="E1455" s="2">
        <v>1950</v>
      </c>
      <c r="F1455" s="2">
        <v>1920</v>
      </c>
      <c r="G1455" s="2">
        <v>2</v>
      </c>
      <c r="H1455" s="2">
        <v>4</v>
      </c>
      <c r="I1455" s="2">
        <v>0</v>
      </c>
      <c r="J1455" s="2">
        <v>2</v>
      </c>
      <c r="K1455" s="2">
        <v>137000</v>
      </c>
      <c r="L1455" s="2" t="s">
        <v>13</v>
      </c>
      <c r="M1455" s="2" t="s">
        <v>14</v>
      </c>
    </row>
    <row r="1456" spans="1:13" ht="15.75" customHeight="1" x14ac:dyDescent="0.2">
      <c r="A1456" s="2">
        <v>11425</v>
      </c>
      <c r="B1456" s="2">
        <v>5</v>
      </c>
      <c r="C1456" s="2">
        <v>6</v>
      </c>
      <c r="D1456" s="2">
        <v>1954</v>
      </c>
      <c r="E1456" s="2">
        <v>1954</v>
      </c>
      <c r="F1456" s="2">
        <v>1008</v>
      </c>
      <c r="G1456" s="2">
        <v>1</v>
      </c>
      <c r="H1456" s="2">
        <v>2</v>
      </c>
      <c r="I1456" s="2">
        <v>1</v>
      </c>
      <c r="J1456" s="2">
        <v>1</v>
      </c>
      <c r="K1456" s="2">
        <v>137000</v>
      </c>
      <c r="L1456" s="2" t="s">
        <v>13</v>
      </c>
      <c r="M1456" s="2" t="s">
        <v>14</v>
      </c>
    </row>
    <row r="1457" spans="1:13" ht="15.75" customHeight="1" x14ac:dyDescent="0.2">
      <c r="A1457" s="2">
        <v>9724</v>
      </c>
      <c r="B1457" s="2">
        <v>5</v>
      </c>
      <c r="C1457" s="2">
        <v>7</v>
      </c>
      <c r="D1457" s="2">
        <v>1947</v>
      </c>
      <c r="E1457" s="2">
        <v>1950</v>
      </c>
      <c r="F1457" s="2">
        <v>1043</v>
      </c>
      <c r="G1457" s="2">
        <v>1</v>
      </c>
      <c r="H1457" s="2">
        <v>2</v>
      </c>
      <c r="I1457" s="2">
        <v>1</v>
      </c>
      <c r="J1457" s="2">
        <v>1</v>
      </c>
      <c r="K1457" s="2">
        <v>137000</v>
      </c>
      <c r="L1457" s="2" t="s">
        <v>13</v>
      </c>
      <c r="M1457" s="2" t="s">
        <v>14</v>
      </c>
    </row>
    <row r="1458" spans="1:13" ht="15.75" customHeight="1" x14ac:dyDescent="0.2">
      <c r="A1458" s="2">
        <v>9462</v>
      </c>
      <c r="B1458" s="2">
        <v>5</v>
      </c>
      <c r="C1458" s="2">
        <v>6</v>
      </c>
      <c r="D1458" s="2">
        <v>1949</v>
      </c>
      <c r="E1458" s="2">
        <v>1973</v>
      </c>
      <c r="F1458" s="2">
        <v>1728</v>
      </c>
      <c r="G1458" s="2">
        <v>1</v>
      </c>
      <c r="H1458" s="2">
        <v>3</v>
      </c>
      <c r="I1458" s="2">
        <v>1</v>
      </c>
      <c r="J1458" s="2">
        <v>1</v>
      </c>
      <c r="K1458" s="2">
        <v>137000</v>
      </c>
      <c r="L1458" s="2" t="s">
        <v>13</v>
      </c>
      <c r="M1458" s="2" t="s">
        <v>14</v>
      </c>
    </row>
    <row r="1459" spans="1:13" ht="15.75" customHeight="1" x14ac:dyDescent="0.2">
      <c r="A1459" s="2">
        <v>7590</v>
      </c>
      <c r="B1459" s="2">
        <v>5</v>
      </c>
      <c r="C1459" s="2">
        <v>5</v>
      </c>
      <c r="D1459" s="2">
        <v>1963</v>
      </c>
      <c r="E1459" s="2">
        <v>1963</v>
      </c>
      <c r="F1459" s="2">
        <v>1117</v>
      </c>
      <c r="G1459" s="2">
        <v>1</v>
      </c>
      <c r="H1459" s="2">
        <v>3</v>
      </c>
      <c r="I1459" s="2">
        <v>0</v>
      </c>
      <c r="J1459" s="2">
        <v>1</v>
      </c>
      <c r="K1459" s="2">
        <v>136870</v>
      </c>
      <c r="L1459" s="2" t="s">
        <v>13</v>
      </c>
      <c r="M1459" s="2" t="s">
        <v>14</v>
      </c>
    </row>
    <row r="1460" spans="1:13" ht="15.75" customHeight="1" x14ac:dyDescent="0.2">
      <c r="A1460" s="2">
        <v>8856</v>
      </c>
      <c r="B1460" s="2">
        <v>5</v>
      </c>
      <c r="C1460" s="2">
        <v>4</v>
      </c>
      <c r="D1460" s="2">
        <v>1957</v>
      </c>
      <c r="E1460" s="2">
        <v>1957</v>
      </c>
      <c r="F1460" s="2">
        <v>1176</v>
      </c>
      <c r="G1460" s="2">
        <v>1</v>
      </c>
      <c r="H1460" s="2">
        <v>3</v>
      </c>
      <c r="I1460" s="2">
        <v>2</v>
      </c>
      <c r="J1460" s="2">
        <v>1</v>
      </c>
      <c r="K1460" s="2">
        <v>136500</v>
      </c>
      <c r="L1460" s="2" t="s">
        <v>13</v>
      </c>
      <c r="M1460" s="2" t="s">
        <v>14</v>
      </c>
    </row>
    <row r="1461" spans="1:13" ht="15.75" customHeight="1" x14ac:dyDescent="0.2">
      <c r="A1461" s="2">
        <v>10659</v>
      </c>
      <c r="B1461" s="2">
        <v>5</v>
      </c>
      <c r="C1461" s="2">
        <v>6</v>
      </c>
      <c r="D1461" s="2">
        <v>1961</v>
      </c>
      <c r="E1461" s="2">
        <v>1961</v>
      </c>
      <c r="F1461" s="2">
        <v>1050</v>
      </c>
      <c r="G1461" s="2">
        <v>1</v>
      </c>
      <c r="H1461" s="2">
        <v>3</v>
      </c>
      <c r="I1461" s="2">
        <v>0</v>
      </c>
      <c r="J1461" s="2">
        <v>1</v>
      </c>
      <c r="K1461" s="2">
        <v>136500</v>
      </c>
      <c r="L1461" s="2" t="s">
        <v>13</v>
      </c>
      <c r="M1461" s="2" t="s">
        <v>14</v>
      </c>
    </row>
    <row r="1462" spans="1:13" ht="15.75" customHeight="1" x14ac:dyDescent="0.2">
      <c r="A1462" s="2">
        <v>10600</v>
      </c>
      <c r="B1462" s="2">
        <v>6</v>
      </c>
      <c r="C1462" s="2">
        <v>5</v>
      </c>
      <c r="D1462" s="2">
        <v>1964</v>
      </c>
      <c r="E1462" s="2">
        <v>1964</v>
      </c>
      <c r="F1462" s="2">
        <v>1775</v>
      </c>
      <c r="G1462" s="2">
        <v>2</v>
      </c>
      <c r="H1462" s="2">
        <v>3</v>
      </c>
      <c r="I1462" s="2">
        <v>0</v>
      </c>
      <c r="J1462" s="2">
        <v>2</v>
      </c>
      <c r="K1462" s="2">
        <v>136300</v>
      </c>
      <c r="L1462" s="2" t="s">
        <v>13</v>
      </c>
      <c r="M1462" s="2" t="s">
        <v>14</v>
      </c>
    </row>
    <row r="1463" spans="1:13" ht="15.75" customHeight="1" x14ac:dyDescent="0.2">
      <c r="A1463" s="2">
        <v>8050</v>
      </c>
      <c r="B1463" s="2">
        <v>5</v>
      </c>
      <c r="C1463" s="2">
        <v>5</v>
      </c>
      <c r="D1463" s="2">
        <v>1959</v>
      </c>
      <c r="E1463" s="2">
        <v>1959</v>
      </c>
      <c r="F1463" s="2">
        <v>1143</v>
      </c>
      <c r="G1463" s="2">
        <v>1</v>
      </c>
      <c r="H1463" s="2">
        <v>3</v>
      </c>
      <c r="I1463" s="2">
        <v>0</v>
      </c>
      <c r="J1463" s="2">
        <v>1</v>
      </c>
      <c r="K1463" s="2">
        <v>136000</v>
      </c>
      <c r="L1463" s="2" t="s">
        <v>13</v>
      </c>
      <c r="M1463" s="2" t="s">
        <v>14</v>
      </c>
    </row>
    <row r="1464" spans="1:13" ht="15.75" customHeight="1" x14ac:dyDescent="0.2">
      <c r="A1464" s="2">
        <v>9000</v>
      </c>
      <c r="B1464" s="2">
        <v>5</v>
      </c>
      <c r="C1464" s="2">
        <v>5</v>
      </c>
      <c r="D1464" s="2">
        <v>1974</v>
      </c>
      <c r="E1464" s="2">
        <v>1974</v>
      </c>
      <c r="F1464" s="2">
        <v>1792</v>
      </c>
      <c r="G1464" s="2">
        <v>2</v>
      </c>
      <c r="H1464" s="2">
        <v>4</v>
      </c>
      <c r="I1464" s="2">
        <v>0</v>
      </c>
      <c r="J1464" s="2">
        <v>0</v>
      </c>
      <c r="K1464" s="2">
        <v>136000</v>
      </c>
      <c r="L1464" s="2" t="s">
        <v>13</v>
      </c>
      <c r="M1464" s="2" t="s">
        <v>14</v>
      </c>
    </row>
    <row r="1465" spans="1:13" ht="15.75" customHeight="1" x14ac:dyDescent="0.2">
      <c r="A1465" s="2">
        <v>9464</v>
      </c>
      <c r="B1465" s="2">
        <v>6</v>
      </c>
      <c r="C1465" s="2">
        <v>7</v>
      </c>
      <c r="D1465" s="2">
        <v>1958</v>
      </c>
      <c r="E1465" s="2">
        <v>1958</v>
      </c>
      <c r="F1465" s="2">
        <v>1080</v>
      </c>
      <c r="G1465" s="2">
        <v>1</v>
      </c>
      <c r="H1465" s="2">
        <v>3</v>
      </c>
      <c r="I1465" s="2">
        <v>0</v>
      </c>
      <c r="J1465" s="2">
        <v>1</v>
      </c>
      <c r="K1465" s="2">
        <v>136000</v>
      </c>
      <c r="L1465" s="2" t="s">
        <v>17</v>
      </c>
      <c r="M1465" s="2" t="s">
        <v>14</v>
      </c>
    </row>
    <row r="1466" spans="1:13" ht="15.75" customHeight="1" x14ac:dyDescent="0.2">
      <c r="A1466" s="2">
        <v>7942</v>
      </c>
      <c r="B1466" s="2">
        <v>6</v>
      </c>
      <c r="C1466" s="2">
        <v>7</v>
      </c>
      <c r="D1466" s="2">
        <v>1953</v>
      </c>
      <c r="E1466" s="2">
        <v>1953</v>
      </c>
      <c r="F1466" s="2">
        <v>1040</v>
      </c>
      <c r="G1466" s="2">
        <v>1</v>
      </c>
      <c r="H1466" s="2">
        <v>3</v>
      </c>
      <c r="I1466" s="2">
        <v>0</v>
      </c>
      <c r="J1466" s="2">
        <v>1</v>
      </c>
      <c r="K1466" s="2">
        <v>136000</v>
      </c>
      <c r="L1466" s="2" t="s">
        <v>13</v>
      </c>
      <c r="M1466" s="2" t="s">
        <v>14</v>
      </c>
    </row>
    <row r="1467" spans="1:13" ht="15.75" customHeight="1" x14ac:dyDescent="0.2">
      <c r="A1467" s="2">
        <v>7032</v>
      </c>
      <c r="B1467" s="2">
        <v>5</v>
      </c>
      <c r="C1467" s="2">
        <v>5</v>
      </c>
      <c r="D1467" s="2">
        <v>1979</v>
      </c>
      <c r="E1467" s="2">
        <v>1979</v>
      </c>
      <c r="F1467" s="2">
        <v>943</v>
      </c>
      <c r="G1467" s="2">
        <v>1</v>
      </c>
      <c r="H1467" s="2">
        <v>2</v>
      </c>
      <c r="I1467" s="2">
        <v>2</v>
      </c>
      <c r="J1467" s="2">
        <v>2</v>
      </c>
      <c r="K1467" s="2">
        <v>135960</v>
      </c>
      <c r="L1467" s="2" t="s">
        <v>13</v>
      </c>
      <c r="M1467" s="2" t="s">
        <v>14</v>
      </c>
    </row>
    <row r="1468" spans="1:13" ht="15.75" customHeight="1" x14ac:dyDescent="0.2">
      <c r="A1468" s="2">
        <v>8475</v>
      </c>
      <c r="B1468" s="2">
        <v>4</v>
      </c>
      <c r="C1468" s="2">
        <v>7</v>
      </c>
      <c r="D1468" s="2">
        <v>1956</v>
      </c>
      <c r="E1468" s="2">
        <v>1956</v>
      </c>
      <c r="F1468" s="2">
        <v>952</v>
      </c>
      <c r="G1468" s="2">
        <v>1</v>
      </c>
      <c r="H1468" s="2">
        <v>2</v>
      </c>
      <c r="I1468" s="2">
        <v>0</v>
      </c>
      <c r="J1468" s="2">
        <v>1</v>
      </c>
      <c r="K1468" s="2">
        <v>135750</v>
      </c>
      <c r="L1468" s="2" t="s">
        <v>13</v>
      </c>
      <c r="M1468" s="2" t="s">
        <v>14</v>
      </c>
    </row>
    <row r="1469" spans="1:13" ht="15.75" customHeight="1" x14ac:dyDescent="0.2">
      <c r="A1469" s="2">
        <v>9750</v>
      </c>
      <c r="B1469" s="2">
        <v>5</v>
      </c>
      <c r="C1469" s="2">
        <v>5</v>
      </c>
      <c r="D1469" s="2">
        <v>1967</v>
      </c>
      <c r="E1469" s="2">
        <v>1967</v>
      </c>
      <c r="F1469" s="2">
        <v>980</v>
      </c>
      <c r="G1469" s="2">
        <v>2</v>
      </c>
      <c r="H1469" s="2">
        <v>3</v>
      </c>
      <c r="I1469" s="2">
        <v>0</v>
      </c>
      <c r="J1469" s="2">
        <v>1</v>
      </c>
      <c r="K1469" s="2">
        <v>135500</v>
      </c>
      <c r="L1469" s="2" t="s">
        <v>13</v>
      </c>
      <c r="M1469" s="2" t="s">
        <v>14</v>
      </c>
    </row>
    <row r="1470" spans="1:13" ht="15.75" customHeight="1" x14ac:dyDescent="0.2">
      <c r="A1470" s="2">
        <v>8267</v>
      </c>
      <c r="B1470" s="2">
        <v>5</v>
      </c>
      <c r="C1470" s="2">
        <v>5</v>
      </c>
      <c r="D1470" s="2">
        <v>1958</v>
      </c>
      <c r="E1470" s="2">
        <v>1958</v>
      </c>
      <c r="F1470" s="2">
        <v>1604</v>
      </c>
      <c r="G1470" s="2">
        <v>2</v>
      </c>
      <c r="H1470" s="2">
        <v>4</v>
      </c>
      <c r="I1470" s="2">
        <v>0</v>
      </c>
      <c r="J1470" s="2">
        <v>2</v>
      </c>
      <c r="K1470" s="2">
        <v>135000</v>
      </c>
      <c r="L1470" s="2" t="s">
        <v>13</v>
      </c>
      <c r="M1470" s="2" t="s">
        <v>14</v>
      </c>
    </row>
    <row r="1471" spans="1:13" ht="15.75" customHeight="1" x14ac:dyDescent="0.2">
      <c r="A1471" s="2">
        <v>10950</v>
      </c>
      <c r="B1471" s="2">
        <v>5</v>
      </c>
      <c r="C1471" s="2">
        <v>7</v>
      </c>
      <c r="D1471" s="2">
        <v>1952</v>
      </c>
      <c r="E1471" s="2">
        <v>1952</v>
      </c>
      <c r="F1471" s="2">
        <v>1064</v>
      </c>
      <c r="G1471" s="2">
        <v>1</v>
      </c>
      <c r="H1471" s="2">
        <v>2</v>
      </c>
      <c r="I1471" s="2">
        <v>0</v>
      </c>
      <c r="J1471" s="2">
        <v>1</v>
      </c>
      <c r="K1471" s="2">
        <v>135000</v>
      </c>
      <c r="L1471" s="2" t="s">
        <v>13</v>
      </c>
      <c r="M1471" s="2" t="s">
        <v>14</v>
      </c>
    </row>
    <row r="1472" spans="1:13" ht="15.75" customHeight="1" x14ac:dyDescent="0.2">
      <c r="A1472" s="2">
        <v>9482</v>
      </c>
      <c r="B1472" s="2">
        <v>5</v>
      </c>
      <c r="C1472" s="2">
        <v>4</v>
      </c>
      <c r="D1472" s="2">
        <v>1958</v>
      </c>
      <c r="E1472" s="2">
        <v>1958</v>
      </c>
      <c r="F1472" s="2">
        <v>1866</v>
      </c>
      <c r="G1472" s="2">
        <v>2</v>
      </c>
      <c r="H1472" s="2">
        <v>4</v>
      </c>
      <c r="I1472" s="2">
        <v>0</v>
      </c>
      <c r="J1472" s="2">
        <v>2</v>
      </c>
      <c r="K1472" s="2">
        <v>135000</v>
      </c>
      <c r="L1472" s="2" t="s">
        <v>13</v>
      </c>
      <c r="M1472" s="2" t="s">
        <v>14</v>
      </c>
    </row>
    <row r="1473" spans="1:13" ht="15.75" customHeight="1" x14ac:dyDescent="0.2">
      <c r="A1473" s="2">
        <v>10454</v>
      </c>
      <c r="B1473" s="2">
        <v>6</v>
      </c>
      <c r="C1473" s="2">
        <v>6</v>
      </c>
      <c r="D1473" s="2">
        <v>1957</v>
      </c>
      <c r="E1473" s="2">
        <v>1957</v>
      </c>
      <c r="F1473" s="2">
        <v>1105</v>
      </c>
      <c r="G1473" s="2">
        <v>1</v>
      </c>
      <c r="H1473" s="2">
        <v>3</v>
      </c>
      <c r="I1473" s="2">
        <v>0</v>
      </c>
      <c r="J1473" s="2">
        <v>1</v>
      </c>
      <c r="K1473" s="2">
        <v>135000</v>
      </c>
      <c r="L1473" s="2" t="s">
        <v>13</v>
      </c>
      <c r="M1473" s="2" t="s">
        <v>14</v>
      </c>
    </row>
    <row r="1474" spans="1:13" ht="15.75" customHeight="1" x14ac:dyDescent="0.2">
      <c r="A1474" s="2">
        <v>8064</v>
      </c>
      <c r="B1474" s="2">
        <v>6</v>
      </c>
      <c r="C1474" s="2">
        <v>7</v>
      </c>
      <c r="D1474" s="2">
        <v>1948</v>
      </c>
      <c r="E1474" s="2">
        <v>1994</v>
      </c>
      <c r="F1474" s="2">
        <v>1495</v>
      </c>
      <c r="G1474" s="2">
        <v>1</v>
      </c>
      <c r="H1474" s="2">
        <v>3</v>
      </c>
      <c r="I1474" s="2">
        <v>0</v>
      </c>
      <c r="J1474" s="2">
        <v>2</v>
      </c>
      <c r="K1474" s="2">
        <v>135000</v>
      </c>
      <c r="L1474" s="2" t="s">
        <v>13</v>
      </c>
      <c r="M1474" s="2" t="s">
        <v>14</v>
      </c>
    </row>
    <row r="1475" spans="1:13" ht="15.75" customHeight="1" x14ac:dyDescent="0.2">
      <c r="A1475" s="2">
        <v>8125</v>
      </c>
      <c r="B1475" s="2">
        <v>5</v>
      </c>
      <c r="C1475" s="2">
        <v>7</v>
      </c>
      <c r="D1475" s="2">
        <v>1965</v>
      </c>
      <c r="E1475" s="2">
        <v>2005</v>
      </c>
      <c r="F1475" s="2">
        <v>925</v>
      </c>
      <c r="G1475" s="2">
        <v>1</v>
      </c>
      <c r="H1475" s="2">
        <v>3</v>
      </c>
      <c r="I1475" s="2">
        <v>0</v>
      </c>
      <c r="J1475" s="2">
        <v>2</v>
      </c>
      <c r="K1475" s="2">
        <v>135000</v>
      </c>
      <c r="L1475" s="2" t="s">
        <v>13</v>
      </c>
      <c r="M1475" s="2" t="s">
        <v>14</v>
      </c>
    </row>
    <row r="1476" spans="1:13" ht="15.75" customHeight="1" x14ac:dyDescent="0.2">
      <c r="A1476" s="2">
        <v>7390</v>
      </c>
      <c r="B1476" s="2">
        <v>5</v>
      </c>
      <c r="C1476" s="2">
        <v>7</v>
      </c>
      <c r="D1476" s="2">
        <v>1955</v>
      </c>
      <c r="E1476" s="2">
        <v>1955</v>
      </c>
      <c r="F1476" s="2">
        <v>1098</v>
      </c>
      <c r="G1476" s="2">
        <v>1</v>
      </c>
      <c r="H1476" s="2">
        <v>3</v>
      </c>
      <c r="I1476" s="2">
        <v>0</v>
      </c>
      <c r="J1476" s="2">
        <v>1</v>
      </c>
      <c r="K1476" s="2">
        <v>135000</v>
      </c>
      <c r="L1476" s="2" t="s">
        <v>13</v>
      </c>
      <c r="M1476" s="2" t="s">
        <v>14</v>
      </c>
    </row>
    <row r="1477" spans="1:13" ht="15.75" customHeight="1" x14ac:dyDescent="0.2">
      <c r="A1477" s="2">
        <v>10152</v>
      </c>
      <c r="B1477" s="2">
        <v>5</v>
      </c>
      <c r="C1477" s="2">
        <v>5</v>
      </c>
      <c r="D1477" s="2">
        <v>1956</v>
      </c>
      <c r="E1477" s="2">
        <v>1956</v>
      </c>
      <c r="F1477" s="2">
        <v>1048</v>
      </c>
      <c r="G1477" s="2">
        <v>1</v>
      </c>
      <c r="H1477" s="2">
        <v>3</v>
      </c>
      <c r="I1477" s="2">
        <v>0</v>
      </c>
      <c r="J1477" s="2">
        <v>1</v>
      </c>
      <c r="K1477" s="2">
        <v>135000</v>
      </c>
      <c r="L1477" s="2" t="s">
        <v>13</v>
      </c>
      <c r="M1477" s="2" t="s">
        <v>14</v>
      </c>
    </row>
    <row r="1478" spans="1:13" ht="15.75" customHeight="1" x14ac:dyDescent="0.2">
      <c r="A1478" s="2">
        <v>9600</v>
      </c>
      <c r="B1478" s="2">
        <v>5</v>
      </c>
      <c r="C1478" s="2">
        <v>7</v>
      </c>
      <c r="D1478" s="2">
        <v>1949</v>
      </c>
      <c r="E1478" s="2">
        <v>2003</v>
      </c>
      <c r="F1478" s="2">
        <v>893</v>
      </c>
      <c r="G1478" s="2">
        <v>1</v>
      </c>
      <c r="H1478" s="2">
        <v>2</v>
      </c>
      <c r="I1478" s="2">
        <v>0</v>
      </c>
      <c r="J1478" s="2">
        <v>2</v>
      </c>
      <c r="K1478" s="2">
        <v>135000</v>
      </c>
      <c r="L1478" s="2" t="s">
        <v>13</v>
      </c>
      <c r="M1478" s="2" t="s">
        <v>14</v>
      </c>
    </row>
    <row r="1479" spans="1:13" ht="15.75" customHeight="1" x14ac:dyDescent="0.2">
      <c r="A1479" s="2">
        <v>11606</v>
      </c>
      <c r="B1479" s="2">
        <v>5</v>
      </c>
      <c r="C1479" s="2">
        <v>5</v>
      </c>
      <c r="D1479" s="2">
        <v>1969</v>
      </c>
      <c r="E1479" s="2">
        <v>1969</v>
      </c>
      <c r="F1479" s="2">
        <v>2080</v>
      </c>
      <c r="G1479" s="2">
        <v>1</v>
      </c>
      <c r="H1479" s="2">
        <v>5</v>
      </c>
      <c r="I1479" s="2">
        <v>2</v>
      </c>
      <c r="J1479" s="2">
        <v>2</v>
      </c>
      <c r="K1479" s="2">
        <v>135000</v>
      </c>
      <c r="L1479" s="2" t="s">
        <v>13</v>
      </c>
      <c r="M1479" s="2" t="s">
        <v>14</v>
      </c>
    </row>
    <row r="1480" spans="1:13" ht="15.75" customHeight="1" x14ac:dyDescent="0.2">
      <c r="A1480" s="2">
        <v>7000</v>
      </c>
      <c r="B1480" s="2">
        <v>5</v>
      </c>
      <c r="C1480" s="2">
        <v>7</v>
      </c>
      <c r="D1480" s="2">
        <v>1960</v>
      </c>
      <c r="E1480" s="2">
        <v>2002</v>
      </c>
      <c r="F1480" s="2">
        <v>1134</v>
      </c>
      <c r="G1480" s="2">
        <v>1</v>
      </c>
      <c r="H1480" s="2">
        <v>2</v>
      </c>
      <c r="I1480" s="2">
        <v>0</v>
      </c>
      <c r="J1480" s="2">
        <v>1</v>
      </c>
      <c r="K1480" s="2">
        <v>135000</v>
      </c>
      <c r="L1480" s="2" t="s">
        <v>13</v>
      </c>
      <c r="M1480" s="2" t="s">
        <v>14</v>
      </c>
    </row>
    <row r="1481" spans="1:13" ht="15.75" customHeight="1" x14ac:dyDescent="0.2">
      <c r="A1481" s="2">
        <v>9600</v>
      </c>
      <c r="B1481" s="2">
        <v>5</v>
      </c>
      <c r="C1481" s="2">
        <v>5</v>
      </c>
      <c r="D1481" s="2">
        <v>1951</v>
      </c>
      <c r="E1481" s="2">
        <v>1951</v>
      </c>
      <c r="F1481" s="2">
        <v>1216</v>
      </c>
      <c r="G1481" s="2">
        <v>1</v>
      </c>
      <c r="H1481" s="2">
        <v>3</v>
      </c>
      <c r="I1481" s="2">
        <v>0</v>
      </c>
      <c r="J1481" s="2">
        <v>1</v>
      </c>
      <c r="K1481" s="2">
        <v>135000</v>
      </c>
      <c r="L1481" s="2" t="s">
        <v>13</v>
      </c>
      <c r="M1481" s="2" t="s">
        <v>14</v>
      </c>
    </row>
    <row r="1482" spans="1:13" ht="15.75" customHeight="1" x14ac:dyDescent="0.2">
      <c r="A1482" s="2">
        <v>9723</v>
      </c>
      <c r="B1482" s="2">
        <v>6</v>
      </c>
      <c r="C1482" s="2">
        <v>7</v>
      </c>
      <c r="D1482" s="2">
        <v>1963</v>
      </c>
      <c r="E1482" s="2">
        <v>1963</v>
      </c>
      <c r="F1482" s="2">
        <v>1008</v>
      </c>
      <c r="G1482" s="2">
        <v>1</v>
      </c>
      <c r="H1482" s="2">
        <v>2</v>
      </c>
      <c r="I1482" s="2">
        <v>0</v>
      </c>
      <c r="J1482" s="2">
        <v>2</v>
      </c>
      <c r="K1482" s="2">
        <v>135000</v>
      </c>
      <c r="L1482" s="2" t="s">
        <v>13</v>
      </c>
      <c r="M1482" s="2" t="s">
        <v>14</v>
      </c>
    </row>
    <row r="1483" spans="1:13" ht="15.75" customHeight="1" x14ac:dyDescent="0.2">
      <c r="A1483" s="2">
        <v>10800</v>
      </c>
      <c r="B1483" s="2">
        <v>4</v>
      </c>
      <c r="C1483" s="2">
        <v>4</v>
      </c>
      <c r="D1483" s="2">
        <v>1949</v>
      </c>
      <c r="E1483" s="2">
        <v>1950</v>
      </c>
      <c r="F1483" s="2">
        <v>1192</v>
      </c>
      <c r="G1483" s="2">
        <v>1</v>
      </c>
      <c r="H1483" s="2">
        <v>4</v>
      </c>
      <c r="I1483" s="2">
        <v>0</v>
      </c>
      <c r="J1483" s="2">
        <v>0</v>
      </c>
      <c r="K1483" s="2">
        <v>135000</v>
      </c>
      <c r="L1483" s="2" t="s">
        <v>13</v>
      </c>
      <c r="M1483" s="2" t="s">
        <v>14</v>
      </c>
    </row>
    <row r="1484" spans="1:13" ht="15.75" customHeight="1" x14ac:dyDescent="0.2">
      <c r="A1484" s="2">
        <v>7200</v>
      </c>
      <c r="B1484" s="2">
        <v>5</v>
      </c>
      <c r="C1484" s="2">
        <v>7</v>
      </c>
      <c r="D1484" s="2">
        <v>1951</v>
      </c>
      <c r="E1484" s="2">
        <v>2000</v>
      </c>
      <c r="F1484" s="2">
        <v>900</v>
      </c>
      <c r="G1484" s="2">
        <v>1</v>
      </c>
      <c r="H1484" s="2">
        <v>3</v>
      </c>
      <c r="I1484" s="2">
        <v>0</v>
      </c>
      <c r="J1484" s="2">
        <v>2</v>
      </c>
      <c r="K1484" s="2">
        <v>134800</v>
      </c>
      <c r="L1484" s="2" t="s">
        <v>13</v>
      </c>
      <c r="M1484" s="2" t="s">
        <v>14</v>
      </c>
    </row>
    <row r="1485" spans="1:13" ht="15.75" customHeight="1" x14ac:dyDescent="0.2">
      <c r="A1485" s="2">
        <v>8923</v>
      </c>
      <c r="B1485" s="2">
        <v>5</v>
      </c>
      <c r="C1485" s="2">
        <v>7</v>
      </c>
      <c r="D1485" s="2">
        <v>1953</v>
      </c>
      <c r="E1485" s="2">
        <v>2006</v>
      </c>
      <c r="F1485" s="2">
        <v>1008</v>
      </c>
      <c r="G1485" s="2">
        <v>1</v>
      </c>
      <c r="H1485" s="2">
        <v>2</v>
      </c>
      <c r="I1485" s="2">
        <v>0</v>
      </c>
      <c r="J1485" s="2">
        <v>1</v>
      </c>
      <c r="K1485" s="2">
        <v>134500</v>
      </c>
      <c r="L1485" s="2" t="s">
        <v>13</v>
      </c>
      <c r="M1485" s="2" t="s">
        <v>14</v>
      </c>
    </row>
    <row r="1486" spans="1:13" ht="15.75" customHeight="1" x14ac:dyDescent="0.2">
      <c r="A1486" s="2">
        <v>10205</v>
      </c>
      <c r="B1486" s="2">
        <v>5</v>
      </c>
      <c r="C1486" s="2">
        <v>5</v>
      </c>
      <c r="D1486" s="2">
        <v>1962</v>
      </c>
      <c r="E1486" s="2">
        <v>1962</v>
      </c>
      <c r="F1486" s="2">
        <v>999</v>
      </c>
      <c r="G1486" s="2">
        <v>1</v>
      </c>
      <c r="H1486" s="2">
        <v>3</v>
      </c>
      <c r="I1486" s="2">
        <v>0</v>
      </c>
      <c r="J1486" s="2">
        <v>1</v>
      </c>
      <c r="K1486" s="2">
        <v>134500</v>
      </c>
      <c r="L1486" s="2" t="s">
        <v>13</v>
      </c>
      <c r="M1486" s="2" t="s">
        <v>14</v>
      </c>
    </row>
    <row r="1487" spans="1:13" ht="15.75" customHeight="1" x14ac:dyDescent="0.2">
      <c r="A1487" s="2">
        <v>10011</v>
      </c>
      <c r="B1487" s="2">
        <v>5</v>
      </c>
      <c r="C1487" s="2">
        <v>6</v>
      </c>
      <c r="D1487" s="2">
        <v>1957</v>
      </c>
      <c r="E1487" s="2">
        <v>1996</v>
      </c>
      <c r="F1487" s="2">
        <v>1236</v>
      </c>
      <c r="G1487" s="2">
        <v>1</v>
      </c>
      <c r="H1487" s="2">
        <v>2</v>
      </c>
      <c r="I1487" s="2">
        <v>1</v>
      </c>
      <c r="J1487" s="2">
        <v>1</v>
      </c>
      <c r="K1487" s="2">
        <v>134450</v>
      </c>
      <c r="L1487" s="2" t="s">
        <v>13</v>
      </c>
      <c r="M1487" s="2" t="s">
        <v>14</v>
      </c>
    </row>
    <row r="1488" spans="1:13" ht="15.75" customHeight="1" x14ac:dyDescent="0.2">
      <c r="A1488" s="2">
        <v>7560</v>
      </c>
      <c r="B1488" s="2">
        <v>5</v>
      </c>
      <c r="C1488" s="2">
        <v>5</v>
      </c>
      <c r="D1488" s="2">
        <v>1959</v>
      </c>
      <c r="E1488" s="2">
        <v>1959</v>
      </c>
      <c r="F1488" s="2">
        <v>1040</v>
      </c>
      <c r="G1488" s="2">
        <v>1</v>
      </c>
      <c r="H1488" s="2">
        <v>3</v>
      </c>
      <c r="I1488" s="2">
        <v>0</v>
      </c>
      <c r="J1488" s="2">
        <v>1</v>
      </c>
      <c r="K1488" s="2">
        <v>133700</v>
      </c>
      <c r="L1488" s="2" t="s">
        <v>13</v>
      </c>
      <c r="M1488" s="2" t="s">
        <v>14</v>
      </c>
    </row>
    <row r="1489" spans="1:13" ht="15.75" customHeight="1" x14ac:dyDescent="0.2">
      <c r="A1489" s="2">
        <v>10800</v>
      </c>
      <c r="B1489" s="2">
        <v>4</v>
      </c>
      <c r="C1489" s="2">
        <v>7</v>
      </c>
      <c r="D1489" s="2">
        <v>1949</v>
      </c>
      <c r="E1489" s="2">
        <v>1996</v>
      </c>
      <c r="F1489" s="2">
        <v>1461</v>
      </c>
      <c r="G1489" s="2">
        <v>2</v>
      </c>
      <c r="H1489" s="2">
        <v>4</v>
      </c>
      <c r="I1489" s="2">
        <v>0</v>
      </c>
      <c r="J1489" s="2">
        <v>1</v>
      </c>
      <c r="K1489" s="2">
        <v>133500</v>
      </c>
      <c r="L1489" s="2" t="s">
        <v>13</v>
      </c>
      <c r="M1489" s="2" t="s">
        <v>14</v>
      </c>
    </row>
    <row r="1490" spans="1:13" ht="15.75" customHeight="1" x14ac:dyDescent="0.2">
      <c r="A1490" s="2">
        <v>11050</v>
      </c>
      <c r="B1490" s="2">
        <v>5</v>
      </c>
      <c r="C1490" s="2">
        <v>5</v>
      </c>
      <c r="D1490" s="2">
        <v>1956</v>
      </c>
      <c r="E1490" s="2">
        <v>1956</v>
      </c>
      <c r="F1490" s="2">
        <v>1005</v>
      </c>
      <c r="G1490" s="2">
        <v>1</v>
      </c>
      <c r="H1490" s="2">
        <v>2</v>
      </c>
      <c r="I1490" s="2">
        <v>1</v>
      </c>
      <c r="J1490" s="2">
        <v>1</v>
      </c>
      <c r="K1490" s="2">
        <v>133500</v>
      </c>
      <c r="L1490" s="2" t="s">
        <v>13</v>
      </c>
      <c r="M1490" s="2" t="s">
        <v>14</v>
      </c>
    </row>
    <row r="1491" spans="1:13" ht="15.75" customHeight="1" x14ac:dyDescent="0.2">
      <c r="A1491" s="2">
        <v>12144</v>
      </c>
      <c r="B1491" s="2">
        <v>5</v>
      </c>
      <c r="C1491" s="2">
        <v>7</v>
      </c>
      <c r="D1491" s="2">
        <v>1949</v>
      </c>
      <c r="E1491" s="2">
        <v>1950</v>
      </c>
      <c r="F1491" s="2">
        <v>1268</v>
      </c>
      <c r="G1491" s="2">
        <v>1</v>
      </c>
      <c r="H1491" s="2">
        <v>3</v>
      </c>
      <c r="I1491" s="2">
        <v>1</v>
      </c>
      <c r="J1491" s="2">
        <v>1</v>
      </c>
      <c r="K1491" s="2">
        <v>133000</v>
      </c>
      <c r="L1491" s="2" t="s">
        <v>13</v>
      </c>
      <c r="M1491" s="2" t="s">
        <v>14</v>
      </c>
    </row>
    <row r="1492" spans="1:13" ht="15.75" customHeight="1" x14ac:dyDescent="0.2">
      <c r="A1492" s="2">
        <v>9000</v>
      </c>
      <c r="B1492" s="2">
        <v>5</v>
      </c>
      <c r="C1492" s="2">
        <v>5</v>
      </c>
      <c r="D1492" s="2">
        <v>1974</v>
      </c>
      <c r="E1492" s="2">
        <v>1974</v>
      </c>
      <c r="F1492" s="2">
        <v>1792</v>
      </c>
      <c r="G1492" s="2">
        <v>2</v>
      </c>
      <c r="H1492" s="2">
        <v>4</v>
      </c>
      <c r="I1492" s="2">
        <v>0</v>
      </c>
      <c r="J1492" s="2">
        <v>2</v>
      </c>
      <c r="K1492" s="2">
        <v>133000</v>
      </c>
      <c r="L1492" s="2" t="s">
        <v>13</v>
      </c>
      <c r="M1492" s="2" t="s">
        <v>14</v>
      </c>
    </row>
    <row r="1493" spans="1:13" ht="15.75" customHeight="1" x14ac:dyDescent="0.2">
      <c r="A1493" s="2">
        <v>10425</v>
      </c>
      <c r="B1493" s="2">
        <v>5</v>
      </c>
      <c r="C1493" s="2">
        <v>5</v>
      </c>
      <c r="D1493" s="2">
        <v>1956</v>
      </c>
      <c r="E1493" s="2">
        <v>1958</v>
      </c>
      <c r="F1493" s="2">
        <v>1104</v>
      </c>
      <c r="G1493" s="2">
        <v>1</v>
      </c>
      <c r="H1493" s="2">
        <v>3</v>
      </c>
      <c r="I1493" s="2">
        <v>0</v>
      </c>
      <c r="J1493" s="2">
        <v>1</v>
      </c>
      <c r="K1493" s="2">
        <v>133000</v>
      </c>
      <c r="L1493" s="2" t="s">
        <v>13</v>
      </c>
      <c r="M1493" s="2" t="s">
        <v>14</v>
      </c>
    </row>
    <row r="1494" spans="1:13" ht="15.75" customHeight="1" x14ac:dyDescent="0.2">
      <c r="A1494" s="2">
        <v>7920</v>
      </c>
      <c r="B1494" s="2">
        <v>5</v>
      </c>
      <c r="C1494" s="2">
        <v>5</v>
      </c>
      <c r="D1494" s="2">
        <v>1970</v>
      </c>
      <c r="E1494" s="2">
        <v>2002</v>
      </c>
      <c r="F1494" s="2">
        <v>914</v>
      </c>
      <c r="G1494" s="2">
        <v>1</v>
      </c>
      <c r="H1494" s="2">
        <v>3</v>
      </c>
      <c r="I1494" s="2">
        <v>0</v>
      </c>
      <c r="J1494" s="2">
        <v>1</v>
      </c>
      <c r="K1494" s="2">
        <v>133000</v>
      </c>
      <c r="L1494" s="2" t="s">
        <v>13</v>
      </c>
      <c r="M1494" s="2" t="s">
        <v>14</v>
      </c>
    </row>
    <row r="1495" spans="1:13" ht="15.75" customHeight="1" x14ac:dyDescent="0.2">
      <c r="A1495" s="2">
        <v>4058</v>
      </c>
      <c r="B1495" s="2">
        <v>7</v>
      </c>
      <c r="C1495" s="2">
        <v>5</v>
      </c>
      <c r="D1495" s="2">
        <v>1998</v>
      </c>
      <c r="E1495" s="2">
        <v>1998</v>
      </c>
      <c r="F1495" s="2">
        <v>767</v>
      </c>
      <c r="G1495" s="2">
        <v>1</v>
      </c>
      <c r="H1495" s="2">
        <v>1</v>
      </c>
      <c r="I1495" s="2">
        <v>0</v>
      </c>
      <c r="J1495" s="2">
        <v>1</v>
      </c>
      <c r="K1495" s="2">
        <v>133000</v>
      </c>
      <c r="L1495" s="2" t="s">
        <v>13</v>
      </c>
      <c r="M1495" s="2" t="s">
        <v>14</v>
      </c>
    </row>
    <row r="1496" spans="1:13" ht="15.75" customHeight="1" x14ac:dyDescent="0.2">
      <c r="A1496" s="2">
        <v>9490</v>
      </c>
      <c r="B1496" s="2">
        <v>6</v>
      </c>
      <c r="C1496" s="2">
        <v>7</v>
      </c>
      <c r="D1496" s="2">
        <v>1941</v>
      </c>
      <c r="E1496" s="2">
        <v>1950</v>
      </c>
      <c r="F1496" s="2">
        <v>1578</v>
      </c>
      <c r="G1496" s="2">
        <v>1</v>
      </c>
      <c r="H1496" s="2">
        <v>3</v>
      </c>
      <c r="I1496" s="2">
        <v>2</v>
      </c>
      <c r="J1496" s="2">
        <v>1</v>
      </c>
      <c r="K1496" s="2">
        <v>133000</v>
      </c>
      <c r="L1496" s="2" t="s">
        <v>13</v>
      </c>
      <c r="M1496" s="2" t="s">
        <v>14</v>
      </c>
    </row>
    <row r="1497" spans="1:13" ht="15.75" customHeight="1" x14ac:dyDescent="0.2">
      <c r="A1497" s="2">
        <v>7931</v>
      </c>
      <c r="B1497" s="2">
        <v>5</v>
      </c>
      <c r="C1497" s="2">
        <v>5</v>
      </c>
      <c r="D1497" s="2">
        <v>1959</v>
      </c>
      <c r="E1497" s="2">
        <v>1959</v>
      </c>
      <c r="F1497" s="2">
        <v>1148</v>
      </c>
      <c r="G1497" s="2">
        <v>1</v>
      </c>
      <c r="H1497" s="2">
        <v>3</v>
      </c>
      <c r="I1497" s="2">
        <v>0</v>
      </c>
      <c r="J1497" s="2">
        <v>1</v>
      </c>
      <c r="K1497" s="2">
        <v>132500</v>
      </c>
      <c r="L1497" s="2" t="s">
        <v>13</v>
      </c>
      <c r="M1497" s="2" t="s">
        <v>14</v>
      </c>
    </row>
    <row r="1498" spans="1:13" ht="15.75" customHeight="1" x14ac:dyDescent="0.2">
      <c r="A1498" s="2">
        <v>7728</v>
      </c>
      <c r="B1498" s="2">
        <v>5</v>
      </c>
      <c r="C1498" s="2">
        <v>6</v>
      </c>
      <c r="D1498" s="2">
        <v>1962</v>
      </c>
      <c r="E1498" s="2">
        <v>1962</v>
      </c>
      <c r="F1498" s="2">
        <v>1190</v>
      </c>
      <c r="G1498" s="2">
        <v>1</v>
      </c>
      <c r="H1498" s="2">
        <v>3</v>
      </c>
      <c r="I1498" s="2">
        <v>0</v>
      </c>
      <c r="J1498" s="2">
        <v>2</v>
      </c>
      <c r="K1498" s="2">
        <v>132500</v>
      </c>
      <c r="L1498" s="2" t="s">
        <v>13</v>
      </c>
      <c r="M1498" s="2" t="s">
        <v>14</v>
      </c>
    </row>
    <row r="1499" spans="1:13" ht="15.75" customHeight="1" x14ac:dyDescent="0.2">
      <c r="A1499" s="2">
        <v>7800</v>
      </c>
      <c r="B1499" s="2">
        <v>5</v>
      </c>
      <c r="C1499" s="2">
        <v>6</v>
      </c>
      <c r="D1499" s="2">
        <v>1954</v>
      </c>
      <c r="E1499" s="2">
        <v>1954</v>
      </c>
      <c r="F1499" s="2">
        <v>1268</v>
      </c>
      <c r="G1499" s="2">
        <v>1</v>
      </c>
      <c r="H1499" s="2">
        <v>2</v>
      </c>
      <c r="I1499" s="2">
        <v>1</v>
      </c>
      <c r="J1499" s="2">
        <v>1</v>
      </c>
      <c r="K1499" s="2">
        <v>132000</v>
      </c>
      <c r="L1499" s="2" t="s">
        <v>13</v>
      </c>
      <c r="M1499" s="2" t="s">
        <v>14</v>
      </c>
    </row>
    <row r="1500" spans="1:13" ht="15.75" customHeight="1" x14ac:dyDescent="0.2">
      <c r="A1500" s="2">
        <v>8064</v>
      </c>
      <c r="B1500" s="2">
        <v>6</v>
      </c>
      <c r="C1500" s="2">
        <v>8</v>
      </c>
      <c r="D1500" s="2">
        <v>1948</v>
      </c>
      <c r="E1500" s="2">
        <v>2004</v>
      </c>
      <c r="F1500" s="2">
        <v>1224</v>
      </c>
      <c r="G1500" s="2">
        <v>1</v>
      </c>
      <c r="H1500" s="2">
        <v>3</v>
      </c>
      <c r="I1500" s="2">
        <v>0</v>
      </c>
      <c r="J1500" s="2">
        <v>1</v>
      </c>
      <c r="K1500" s="2">
        <v>132000</v>
      </c>
      <c r="L1500" s="2" t="s">
        <v>13</v>
      </c>
      <c r="M1500" s="2" t="s">
        <v>14</v>
      </c>
    </row>
    <row r="1501" spans="1:13" ht="15.75" customHeight="1" x14ac:dyDescent="0.2">
      <c r="A1501" s="2">
        <v>8000</v>
      </c>
      <c r="B1501" s="2">
        <v>6</v>
      </c>
      <c r="C1501" s="2">
        <v>6</v>
      </c>
      <c r="D1501" s="2">
        <v>1948</v>
      </c>
      <c r="E1501" s="2">
        <v>2002</v>
      </c>
      <c r="F1501" s="2">
        <v>972</v>
      </c>
      <c r="G1501" s="2">
        <v>1</v>
      </c>
      <c r="H1501" s="2">
        <v>2</v>
      </c>
      <c r="I1501" s="2">
        <v>1</v>
      </c>
      <c r="J1501" s="2">
        <v>1</v>
      </c>
      <c r="K1501" s="2">
        <v>132000</v>
      </c>
      <c r="L1501" s="2" t="s">
        <v>17</v>
      </c>
      <c r="M1501" s="2" t="s">
        <v>14</v>
      </c>
    </row>
    <row r="1502" spans="1:13" ht="15.75" customHeight="1" x14ac:dyDescent="0.2">
      <c r="A1502" s="2">
        <v>13300</v>
      </c>
      <c r="B1502" s="2">
        <v>5</v>
      </c>
      <c r="C1502" s="2">
        <v>7</v>
      </c>
      <c r="D1502" s="2">
        <v>1956</v>
      </c>
      <c r="E1502" s="2">
        <v>2000</v>
      </c>
      <c r="F1502" s="2">
        <v>928</v>
      </c>
      <c r="G1502" s="2">
        <v>1</v>
      </c>
      <c r="H1502" s="2">
        <v>2</v>
      </c>
      <c r="I1502" s="2">
        <v>0</v>
      </c>
      <c r="J1502" s="2">
        <v>1</v>
      </c>
      <c r="K1502" s="2">
        <v>132000</v>
      </c>
      <c r="L1502" s="2" t="s">
        <v>13</v>
      </c>
      <c r="M1502" s="2" t="s">
        <v>14</v>
      </c>
    </row>
    <row r="1503" spans="1:13" ht="15.75" customHeight="1" x14ac:dyDescent="0.2">
      <c r="A1503" s="2">
        <v>8400</v>
      </c>
      <c r="B1503" s="2">
        <v>5</v>
      </c>
      <c r="C1503" s="2">
        <v>5</v>
      </c>
      <c r="D1503" s="2">
        <v>1957</v>
      </c>
      <c r="E1503" s="2">
        <v>1957</v>
      </c>
      <c r="F1503" s="2">
        <v>1364</v>
      </c>
      <c r="G1503" s="2">
        <v>1</v>
      </c>
      <c r="H1503" s="2">
        <v>3</v>
      </c>
      <c r="I1503" s="2">
        <v>1</v>
      </c>
      <c r="J1503" s="2">
        <v>1</v>
      </c>
      <c r="K1503" s="2">
        <v>132000</v>
      </c>
      <c r="L1503" s="2" t="s">
        <v>13</v>
      </c>
      <c r="M1503" s="2" t="s">
        <v>14</v>
      </c>
    </row>
    <row r="1504" spans="1:13" ht="15.75" customHeight="1" x14ac:dyDescent="0.2">
      <c r="A1504" s="2">
        <v>8128</v>
      </c>
      <c r="B1504" s="2">
        <v>6</v>
      </c>
      <c r="C1504" s="2">
        <v>7</v>
      </c>
      <c r="D1504" s="2">
        <v>1954</v>
      </c>
      <c r="E1504" s="2">
        <v>1954</v>
      </c>
      <c r="F1504" s="2">
        <v>1062</v>
      </c>
      <c r="G1504" s="2">
        <v>1</v>
      </c>
      <c r="H1504" s="2">
        <v>3</v>
      </c>
      <c r="I1504" s="2">
        <v>0</v>
      </c>
      <c r="J1504" s="2">
        <v>1</v>
      </c>
      <c r="K1504" s="2">
        <v>131000</v>
      </c>
      <c r="L1504" s="2" t="s">
        <v>13</v>
      </c>
      <c r="M1504" s="2" t="s">
        <v>14</v>
      </c>
    </row>
    <row r="1505" spans="1:13" ht="15.75" customHeight="1" x14ac:dyDescent="0.2">
      <c r="A1505" s="2">
        <v>6860</v>
      </c>
      <c r="B1505" s="2">
        <v>5</v>
      </c>
      <c r="C1505" s="2">
        <v>6</v>
      </c>
      <c r="D1505" s="2">
        <v>1956</v>
      </c>
      <c r="E1505" s="2">
        <v>1956</v>
      </c>
      <c r="F1505" s="2">
        <v>1008</v>
      </c>
      <c r="G1505" s="2">
        <v>1</v>
      </c>
      <c r="H1505" s="2">
        <v>3</v>
      </c>
      <c r="I1505" s="2">
        <v>0</v>
      </c>
      <c r="J1505" s="2">
        <v>1</v>
      </c>
      <c r="K1505" s="2">
        <v>131000</v>
      </c>
      <c r="L1505" s="2" t="s">
        <v>13</v>
      </c>
      <c r="M1505" s="2" t="s">
        <v>14</v>
      </c>
    </row>
    <row r="1506" spans="1:13" ht="15.75" customHeight="1" x14ac:dyDescent="0.2">
      <c r="A1506" s="2">
        <v>9000</v>
      </c>
      <c r="B1506" s="2">
        <v>4</v>
      </c>
      <c r="C1506" s="2">
        <v>7</v>
      </c>
      <c r="D1506" s="2">
        <v>1971</v>
      </c>
      <c r="E1506" s="2">
        <v>2006</v>
      </c>
      <c r="F1506" s="2">
        <v>864</v>
      </c>
      <c r="G1506" s="2">
        <v>1</v>
      </c>
      <c r="H1506" s="2">
        <v>3</v>
      </c>
      <c r="I1506" s="2">
        <v>0</v>
      </c>
      <c r="J1506" s="2">
        <v>2</v>
      </c>
      <c r="K1506" s="2">
        <v>130000</v>
      </c>
      <c r="L1506" s="2" t="s">
        <v>17</v>
      </c>
      <c r="M1506" s="2" t="s">
        <v>14</v>
      </c>
    </row>
    <row r="1507" spans="1:13" ht="15.75" customHeight="1" x14ac:dyDescent="0.2">
      <c r="A1507" s="2">
        <v>7130</v>
      </c>
      <c r="B1507" s="2">
        <v>5</v>
      </c>
      <c r="C1507" s="2">
        <v>6</v>
      </c>
      <c r="D1507" s="2">
        <v>1967</v>
      </c>
      <c r="E1507" s="2">
        <v>1967</v>
      </c>
      <c r="F1507" s="2">
        <v>864</v>
      </c>
      <c r="G1507" s="2">
        <v>1</v>
      </c>
      <c r="H1507" s="2">
        <v>2</v>
      </c>
      <c r="I1507" s="2">
        <v>0</v>
      </c>
      <c r="J1507" s="2">
        <v>1</v>
      </c>
      <c r="K1507" s="2">
        <v>130000</v>
      </c>
      <c r="L1507" s="2" t="s">
        <v>13</v>
      </c>
      <c r="M1507" s="2" t="s">
        <v>14</v>
      </c>
    </row>
    <row r="1508" spans="1:13" ht="15.75" customHeight="1" x14ac:dyDescent="0.2">
      <c r="A1508" s="2">
        <v>12774</v>
      </c>
      <c r="B1508" s="2">
        <v>5</v>
      </c>
      <c r="C1508" s="2">
        <v>5</v>
      </c>
      <c r="D1508" s="2">
        <v>1953</v>
      </c>
      <c r="E1508" s="2">
        <v>1953</v>
      </c>
      <c r="F1508" s="2">
        <v>950</v>
      </c>
      <c r="G1508" s="2">
        <v>1</v>
      </c>
      <c r="H1508" s="2">
        <v>2</v>
      </c>
      <c r="I1508" s="2">
        <v>0</v>
      </c>
      <c r="J1508" s="2">
        <v>2</v>
      </c>
      <c r="K1508" s="2">
        <v>130000</v>
      </c>
      <c r="L1508" s="2" t="s">
        <v>13</v>
      </c>
      <c r="M1508" s="2" t="s">
        <v>14</v>
      </c>
    </row>
    <row r="1509" spans="1:13" ht="15.75" customHeight="1" x14ac:dyDescent="0.2">
      <c r="A1509" s="2">
        <v>8513</v>
      </c>
      <c r="B1509" s="2">
        <v>5</v>
      </c>
      <c r="C1509" s="2">
        <v>5</v>
      </c>
      <c r="D1509" s="2">
        <v>1961</v>
      </c>
      <c r="E1509" s="2">
        <v>1961</v>
      </c>
      <c r="F1509" s="2">
        <v>1800</v>
      </c>
      <c r="G1509" s="2">
        <v>2</v>
      </c>
      <c r="H1509" s="2">
        <v>6</v>
      </c>
      <c r="I1509" s="2">
        <v>0</v>
      </c>
      <c r="J1509" s="2">
        <v>0</v>
      </c>
      <c r="K1509" s="2">
        <v>130000</v>
      </c>
      <c r="L1509" s="2" t="s">
        <v>13</v>
      </c>
      <c r="M1509" s="2" t="s">
        <v>14</v>
      </c>
    </row>
    <row r="1510" spans="1:13" ht="15.75" customHeight="1" x14ac:dyDescent="0.2">
      <c r="A1510" s="2">
        <v>12198</v>
      </c>
      <c r="B1510" s="2">
        <v>5</v>
      </c>
      <c r="C1510" s="2">
        <v>6</v>
      </c>
      <c r="D1510" s="2">
        <v>1955</v>
      </c>
      <c r="E1510" s="2">
        <v>1975</v>
      </c>
      <c r="F1510" s="2">
        <v>1411</v>
      </c>
      <c r="G1510" s="2">
        <v>1</v>
      </c>
      <c r="H1510" s="2">
        <v>3</v>
      </c>
      <c r="I1510" s="2">
        <v>1</v>
      </c>
      <c r="J1510" s="2">
        <v>1</v>
      </c>
      <c r="K1510" s="2">
        <v>130000</v>
      </c>
      <c r="L1510" s="2" t="s">
        <v>13</v>
      </c>
      <c r="M1510" s="2" t="s">
        <v>14</v>
      </c>
    </row>
    <row r="1511" spans="1:13" ht="15.75" customHeight="1" x14ac:dyDescent="0.2">
      <c r="A1511" s="2">
        <v>7134</v>
      </c>
      <c r="B1511" s="2">
        <v>5</v>
      </c>
      <c r="C1511" s="2">
        <v>5</v>
      </c>
      <c r="D1511" s="2">
        <v>1955</v>
      </c>
      <c r="E1511" s="2">
        <v>1955</v>
      </c>
      <c r="F1511" s="2">
        <v>1360</v>
      </c>
      <c r="G1511" s="2">
        <v>1</v>
      </c>
      <c r="H1511" s="2">
        <v>3</v>
      </c>
      <c r="I1511" s="2">
        <v>1</v>
      </c>
      <c r="J1511" s="2">
        <v>2</v>
      </c>
      <c r="K1511" s="2">
        <v>130000</v>
      </c>
      <c r="L1511" s="2" t="s">
        <v>13</v>
      </c>
      <c r="M1511" s="2" t="s">
        <v>14</v>
      </c>
    </row>
    <row r="1512" spans="1:13" ht="15.75" customHeight="1" x14ac:dyDescent="0.2">
      <c r="A1512" s="2">
        <v>6760</v>
      </c>
      <c r="B1512" s="2">
        <v>5</v>
      </c>
      <c r="C1512" s="2">
        <v>5</v>
      </c>
      <c r="D1512" s="2">
        <v>1962</v>
      </c>
      <c r="E1512" s="2">
        <v>1962</v>
      </c>
      <c r="F1512" s="2">
        <v>936</v>
      </c>
      <c r="G1512" s="2">
        <v>1</v>
      </c>
      <c r="H1512" s="2">
        <v>3</v>
      </c>
      <c r="I1512" s="2">
        <v>1</v>
      </c>
      <c r="J1512" s="2">
        <v>1</v>
      </c>
      <c r="K1512" s="2">
        <v>130000</v>
      </c>
      <c r="L1512" s="2" t="s">
        <v>13</v>
      </c>
      <c r="M1512" s="2" t="s">
        <v>14</v>
      </c>
    </row>
    <row r="1513" spans="1:13" ht="15.75" customHeight="1" x14ac:dyDescent="0.2">
      <c r="A1513" s="2">
        <v>9600</v>
      </c>
      <c r="B1513" s="2">
        <v>5</v>
      </c>
      <c r="C1513" s="2">
        <v>6</v>
      </c>
      <c r="D1513" s="2">
        <v>1950</v>
      </c>
      <c r="E1513" s="2">
        <v>1950</v>
      </c>
      <c r="F1513" s="2">
        <v>1200</v>
      </c>
      <c r="G1513" s="2">
        <v>1</v>
      </c>
      <c r="H1513" s="2">
        <v>3</v>
      </c>
      <c r="I1513" s="2">
        <v>0</v>
      </c>
      <c r="J1513" s="2">
        <v>1</v>
      </c>
      <c r="K1513" s="2">
        <v>129900</v>
      </c>
      <c r="L1513" s="2" t="s">
        <v>13</v>
      </c>
      <c r="M1513" s="2" t="s">
        <v>14</v>
      </c>
    </row>
    <row r="1514" spans="1:13" ht="15.75" customHeight="1" x14ac:dyDescent="0.2">
      <c r="A1514" s="2">
        <v>9100</v>
      </c>
      <c r="B1514" s="2">
        <v>5</v>
      </c>
      <c r="C1514" s="2">
        <v>5</v>
      </c>
      <c r="D1514" s="2">
        <v>1958</v>
      </c>
      <c r="E1514" s="2">
        <v>1958</v>
      </c>
      <c r="F1514" s="2">
        <v>864</v>
      </c>
      <c r="G1514" s="2">
        <v>1</v>
      </c>
      <c r="H1514" s="2">
        <v>3</v>
      </c>
      <c r="I1514" s="2">
        <v>0</v>
      </c>
      <c r="J1514" s="2">
        <v>2</v>
      </c>
      <c r="K1514" s="2">
        <v>129900</v>
      </c>
      <c r="L1514" s="2" t="s">
        <v>13</v>
      </c>
      <c r="M1514" s="2" t="s">
        <v>14</v>
      </c>
    </row>
    <row r="1515" spans="1:13" ht="15.75" customHeight="1" x14ac:dyDescent="0.2">
      <c r="A1515" s="2">
        <v>7100</v>
      </c>
      <c r="B1515" s="2">
        <v>5</v>
      </c>
      <c r="C1515" s="2">
        <v>7</v>
      </c>
      <c r="D1515" s="2">
        <v>1957</v>
      </c>
      <c r="E1515" s="2">
        <v>1957</v>
      </c>
      <c r="F1515" s="2">
        <v>816</v>
      </c>
      <c r="G1515" s="2">
        <v>1</v>
      </c>
      <c r="H1515" s="2">
        <v>2</v>
      </c>
      <c r="I1515" s="2">
        <v>0</v>
      </c>
      <c r="J1515" s="2">
        <v>1</v>
      </c>
      <c r="K1515" s="2">
        <v>129900</v>
      </c>
      <c r="L1515" s="2" t="s">
        <v>13</v>
      </c>
      <c r="M1515" s="2" t="s">
        <v>14</v>
      </c>
    </row>
    <row r="1516" spans="1:13" ht="15.75" customHeight="1" x14ac:dyDescent="0.2">
      <c r="A1516" s="2">
        <v>8550</v>
      </c>
      <c r="B1516" s="2">
        <v>6</v>
      </c>
      <c r="C1516" s="2">
        <v>8</v>
      </c>
      <c r="D1516" s="2">
        <v>1934</v>
      </c>
      <c r="E1516" s="2">
        <v>1950</v>
      </c>
      <c r="F1516" s="2">
        <v>816</v>
      </c>
      <c r="G1516" s="2">
        <v>1</v>
      </c>
      <c r="H1516" s="2">
        <v>2</v>
      </c>
      <c r="I1516" s="2">
        <v>1</v>
      </c>
      <c r="J1516" s="2">
        <v>1</v>
      </c>
      <c r="K1516" s="2">
        <v>129800</v>
      </c>
      <c r="L1516" s="2" t="s">
        <v>13</v>
      </c>
      <c r="M1516" s="2" t="s">
        <v>14</v>
      </c>
    </row>
    <row r="1517" spans="1:13" ht="15.75" customHeight="1" x14ac:dyDescent="0.2">
      <c r="A1517" s="2">
        <v>10050</v>
      </c>
      <c r="B1517" s="2">
        <v>5</v>
      </c>
      <c r="C1517" s="2">
        <v>5</v>
      </c>
      <c r="D1517" s="2">
        <v>1955</v>
      </c>
      <c r="E1517" s="2">
        <v>1955</v>
      </c>
      <c r="F1517" s="2">
        <v>1216</v>
      </c>
      <c r="G1517" s="2">
        <v>1</v>
      </c>
      <c r="H1517" s="2">
        <v>3</v>
      </c>
      <c r="I1517" s="2">
        <v>0</v>
      </c>
      <c r="J1517" s="2">
        <v>1</v>
      </c>
      <c r="K1517" s="2">
        <v>129500</v>
      </c>
      <c r="L1517" s="2" t="s">
        <v>13</v>
      </c>
      <c r="M1517" s="2" t="s">
        <v>14</v>
      </c>
    </row>
    <row r="1518" spans="1:13" ht="15.75" customHeight="1" x14ac:dyDescent="0.2">
      <c r="A1518" s="2">
        <v>7150</v>
      </c>
      <c r="B1518" s="2">
        <v>5</v>
      </c>
      <c r="C1518" s="2">
        <v>6</v>
      </c>
      <c r="D1518" s="2">
        <v>1966</v>
      </c>
      <c r="E1518" s="2">
        <v>1966</v>
      </c>
      <c r="F1518" s="2">
        <v>988</v>
      </c>
      <c r="G1518" s="2">
        <v>1</v>
      </c>
      <c r="H1518" s="2">
        <v>3</v>
      </c>
      <c r="I1518" s="2">
        <v>0</v>
      </c>
      <c r="J1518" s="2">
        <v>1</v>
      </c>
      <c r="K1518" s="2">
        <v>129250</v>
      </c>
      <c r="L1518" s="2" t="s">
        <v>13</v>
      </c>
      <c r="M1518" s="2" t="s">
        <v>14</v>
      </c>
    </row>
    <row r="1519" spans="1:13" ht="15.75" customHeight="1" x14ac:dyDescent="0.2">
      <c r="A1519" s="2">
        <v>5868</v>
      </c>
      <c r="B1519" s="2">
        <v>5</v>
      </c>
      <c r="C1519" s="2">
        <v>7</v>
      </c>
      <c r="D1519" s="2">
        <v>1956</v>
      </c>
      <c r="E1519" s="2">
        <v>2000</v>
      </c>
      <c r="F1519" s="2">
        <v>936</v>
      </c>
      <c r="G1519" s="2">
        <v>1</v>
      </c>
      <c r="H1519" s="2">
        <v>2</v>
      </c>
      <c r="I1519" s="2">
        <v>0</v>
      </c>
      <c r="J1519" s="2">
        <v>1</v>
      </c>
      <c r="K1519" s="2">
        <v>129000</v>
      </c>
      <c r="L1519" s="2" t="s">
        <v>13</v>
      </c>
      <c r="M1519" s="2" t="s">
        <v>14</v>
      </c>
    </row>
    <row r="1520" spans="1:13" ht="15.75" customHeight="1" x14ac:dyDescent="0.2">
      <c r="A1520" s="2">
        <v>18450</v>
      </c>
      <c r="B1520" s="2">
        <v>6</v>
      </c>
      <c r="C1520" s="2">
        <v>5</v>
      </c>
      <c r="D1520" s="2">
        <v>1965</v>
      </c>
      <c r="E1520" s="2">
        <v>1979</v>
      </c>
      <c r="F1520" s="2">
        <v>2380</v>
      </c>
      <c r="G1520" s="2">
        <v>2</v>
      </c>
      <c r="H1520" s="2">
        <v>3</v>
      </c>
      <c r="I1520" s="2">
        <v>1</v>
      </c>
      <c r="J1520" s="2">
        <v>2</v>
      </c>
      <c r="K1520" s="2">
        <v>129000</v>
      </c>
      <c r="L1520" s="2" t="s">
        <v>17</v>
      </c>
      <c r="M1520" s="2" t="s">
        <v>14</v>
      </c>
    </row>
    <row r="1521" spans="1:13" ht="15.75" customHeight="1" x14ac:dyDescent="0.2">
      <c r="A1521" s="2">
        <v>7200</v>
      </c>
      <c r="B1521" s="2">
        <v>5</v>
      </c>
      <c r="C1521" s="2">
        <v>8</v>
      </c>
      <c r="D1521" s="2">
        <v>1950</v>
      </c>
      <c r="E1521" s="2">
        <v>2002</v>
      </c>
      <c r="F1521" s="2">
        <v>864</v>
      </c>
      <c r="G1521" s="2">
        <v>1</v>
      </c>
      <c r="H1521" s="2">
        <v>3</v>
      </c>
      <c r="I1521" s="2">
        <v>0</v>
      </c>
      <c r="J1521" s="2">
        <v>2</v>
      </c>
      <c r="K1521" s="2">
        <v>129000</v>
      </c>
      <c r="L1521" s="2" t="s">
        <v>13</v>
      </c>
      <c r="M1521" s="2" t="s">
        <v>14</v>
      </c>
    </row>
    <row r="1522" spans="1:13" ht="15.75" customHeight="1" x14ac:dyDescent="0.2">
      <c r="A1522" s="2">
        <v>9320</v>
      </c>
      <c r="B1522" s="2">
        <v>4</v>
      </c>
      <c r="C1522" s="2">
        <v>5</v>
      </c>
      <c r="D1522" s="2">
        <v>1959</v>
      </c>
      <c r="E1522" s="2">
        <v>1959</v>
      </c>
      <c r="F1522" s="2">
        <v>1225</v>
      </c>
      <c r="G1522" s="2">
        <v>1</v>
      </c>
      <c r="H1522" s="2">
        <v>3</v>
      </c>
      <c r="I1522" s="2">
        <v>0</v>
      </c>
      <c r="J1522" s="2">
        <v>0</v>
      </c>
      <c r="K1522" s="2">
        <v>128950</v>
      </c>
      <c r="L1522" s="2" t="s">
        <v>13</v>
      </c>
      <c r="M1522" s="2" t="s">
        <v>14</v>
      </c>
    </row>
    <row r="1523" spans="1:13" ht="15.75" customHeight="1" x14ac:dyDescent="0.2">
      <c r="A1523" s="2">
        <v>9600</v>
      </c>
      <c r="B1523" s="2">
        <v>5</v>
      </c>
      <c r="C1523" s="2">
        <v>6</v>
      </c>
      <c r="D1523" s="2">
        <v>1956</v>
      </c>
      <c r="E1523" s="2">
        <v>1956</v>
      </c>
      <c r="F1523" s="2">
        <v>1050</v>
      </c>
      <c r="G1523" s="2">
        <v>1</v>
      </c>
      <c r="H1523" s="2">
        <v>2</v>
      </c>
      <c r="I1523" s="2">
        <v>0</v>
      </c>
      <c r="J1523" s="2">
        <v>1</v>
      </c>
      <c r="K1523" s="2">
        <v>128900</v>
      </c>
      <c r="L1523" s="2" t="s">
        <v>13</v>
      </c>
      <c r="M1523" s="2" t="s">
        <v>14</v>
      </c>
    </row>
    <row r="1524" spans="1:13" ht="15.75" customHeight="1" x14ac:dyDescent="0.2">
      <c r="A1524" s="2">
        <v>8078</v>
      </c>
      <c r="B1524" s="2">
        <v>5</v>
      </c>
      <c r="C1524" s="2">
        <v>5</v>
      </c>
      <c r="D1524" s="2">
        <v>1958</v>
      </c>
      <c r="E1524" s="2">
        <v>1958</v>
      </c>
      <c r="F1524" s="2">
        <v>1560</v>
      </c>
      <c r="G1524" s="2">
        <v>2</v>
      </c>
      <c r="H1524" s="2">
        <v>4</v>
      </c>
      <c r="I1524" s="2">
        <v>0</v>
      </c>
      <c r="J1524" s="2">
        <v>2</v>
      </c>
      <c r="K1524" s="2">
        <v>128600</v>
      </c>
      <c r="L1524" s="2" t="s">
        <v>13</v>
      </c>
      <c r="M1524" s="2" t="s">
        <v>14</v>
      </c>
    </row>
    <row r="1525" spans="1:13" ht="15.75" customHeight="1" x14ac:dyDescent="0.2">
      <c r="A1525" s="2">
        <v>8064</v>
      </c>
      <c r="B1525" s="2">
        <v>6</v>
      </c>
      <c r="C1525" s="2">
        <v>5</v>
      </c>
      <c r="D1525" s="2">
        <v>1950</v>
      </c>
      <c r="E1525" s="2">
        <v>1950</v>
      </c>
      <c r="F1525" s="2">
        <v>1133</v>
      </c>
      <c r="G1525" s="2">
        <v>1</v>
      </c>
      <c r="H1525" s="2">
        <v>3</v>
      </c>
      <c r="I1525" s="2">
        <v>0</v>
      </c>
      <c r="J1525" s="2">
        <v>2</v>
      </c>
      <c r="K1525" s="2">
        <v>128500</v>
      </c>
      <c r="L1525" s="2" t="s">
        <v>13</v>
      </c>
      <c r="M1525" s="2" t="s">
        <v>14</v>
      </c>
    </row>
    <row r="1526" spans="1:13" ht="15.75" customHeight="1" x14ac:dyDescent="0.2">
      <c r="A1526" s="2">
        <v>8300</v>
      </c>
      <c r="B1526" s="2">
        <v>6</v>
      </c>
      <c r="C1526" s="2">
        <v>6</v>
      </c>
      <c r="D1526" s="2">
        <v>1968</v>
      </c>
      <c r="E1526" s="2">
        <v>1968</v>
      </c>
      <c r="F1526" s="2">
        <v>952</v>
      </c>
      <c r="G1526" s="2">
        <v>1</v>
      </c>
      <c r="H1526" s="2">
        <v>3</v>
      </c>
      <c r="I1526" s="2">
        <v>0</v>
      </c>
      <c r="J1526" s="2">
        <v>1</v>
      </c>
      <c r="K1526" s="2">
        <v>128500</v>
      </c>
      <c r="L1526" s="2" t="s">
        <v>13</v>
      </c>
      <c r="M1526" s="2" t="s">
        <v>14</v>
      </c>
    </row>
    <row r="1527" spans="1:13" ht="15.75" customHeight="1" x14ac:dyDescent="0.2">
      <c r="A1527" s="2">
        <v>9920</v>
      </c>
      <c r="B1527" s="2">
        <v>5</v>
      </c>
      <c r="C1527" s="2">
        <v>5</v>
      </c>
      <c r="D1527" s="2">
        <v>1954</v>
      </c>
      <c r="E1527" s="2">
        <v>1954</v>
      </c>
      <c r="F1527" s="2">
        <v>1063</v>
      </c>
      <c r="G1527" s="2">
        <v>1</v>
      </c>
      <c r="H1527" s="2">
        <v>3</v>
      </c>
      <c r="I1527" s="2">
        <v>0</v>
      </c>
      <c r="J1527" s="2">
        <v>1</v>
      </c>
      <c r="K1527" s="2">
        <v>128000</v>
      </c>
      <c r="L1527" s="2" t="s">
        <v>13</v>
      </c>
      <c r="M1527" s="2" t="s">
        <v>14</v>
      </c>
    </row>
    <row r="1528" spans="1:13" ht="15.75" customHeight="1" x14ac:dyDescent="0.2">
      <c r="A1528" s="2">
        <v>7830</v>
      </c>
      <c r="B1528" s="2">
        <v>5</v>
      </c>
      <c r="C1528" s="2">
        <v>5</v>
      </c>
      <c r="D1528" s="2">
        <v>1970</v>
      </c>
      <c r="E1528" s="2">
        <v>1970</v>
      </c>
      <c r="F1528" s="2">
        <v>1180</v>
      </c>
      <c r="G1528" s="2">
        <v>1</v>
      </c>
      <c r="H1528" s="2">
        <v>2</v>
      </c>
      <c r="I1528" s="2">
        <v>0</v>
      </c>
      <c r="J1528" s="2">
        <v>2</v>
      </c>
      <c r="K1528" s="2">
        <v>128000</v>
      </c>
      <c r="L1528" s="2" t="s">
        <v>13</v>
      </c>
      <c r="M1528" s="2" t="s">
        <v>14</v>
      </c>
    </row>
    <row r="1529" spans="1:13" ht="15.75" customHeight="1" x14ac:dyDescent="0.2">
      <c r="A1529" s="2">
        <v>7350</v>
      </c>
      <c r="B1529" s="2">
        <v>5</v>
      </c>
      <c r="C1529" s="2">
        <v>6</v>
      </c>
      <c r="D1529" s="2">
        <v>1958</v>
      </c>
      <c r="E1529" s="2">
        <v>1958</v>
      </c>
      <c r="F1529" s="2">
        <v>1041</v>
      </c>
      <c r="G1529" s="2">
        <v>1</v>
      </c>
      <c r="H1529" s="2">
        <v>3</v>
      </c>
      <c r="I1529" s="2">
        <v>0</v>
      </c>
      <c r="J1529" s="2">
        <v>1</v>
      </c>
      <c r="K1529" s="2">
        <v>128000</v>
      </c>
      <c r="L1529" s="2" t="s">
        <v>13</v>
      </c>
      <c r="M1529" s="2" t="s">
        <v>14</v>
      </c>
    </row>
    <row r="1530" spans="1:13" ht="15.75" customHeight="1" x14ac:dyDescent="0.2">
      <c r="A1530" s="2">
        <v>17199</v>
      </c>
      <c r="B1530" s="2">
        <v>4</v>
      </c>
      <c r="C1530" s="2">
        <v>7</v>
      </c>
      <c r="D1530" s="2">
        <v>1961</v>
      </c>
      <c r="E1530" s="2">
        <v>1961</v>
      </c>
      <c r="F1530" s="2">
        <v>914</v>
      </c>
      <c r="G1530" s="2">
        <v>1</v>
      </c>
      <c r="H1530" s="2">
        <v>2</v>
      </c>
      <c r="I1530" s="2">
        <v>0</v>
      </c>
      <c r="J1530" s="2">
        <v>1</v>
      </c>
      <c r="K1530" s="2">
        <v>128000</v>
      </c>
      <c r="L1530" s="2" t="s">
        <v>17</v>
      </c>
      <c r="M1530" s="2" t="s">
        <v>14</v>
      </c>
    </row>
    <row r="1531" spans="1:13" ht="15.75" customHeight="1" x14ac:dyDescent="0.2">
      <c r="A1531" s="2">
        <v>9100</v>
      </c>
      <c r="B1531" s="2">
        <v>6</v>
      </c>
      <c r="C1531" s="2">
        <v>6</v>
      </c>
      <c r="D1531" s="2">
        <v>1959</v>
      </c>
      <c r="E1531" s="2">
        <v>1959</v>
      </c>
      <c r="F1531" s="2">
        <v>864</v>
      </c>
      <c r="G1531" s="2">
        <v>1</v>
      </c>
      <c r="H1531" s="2">
        <v>2</v>
      </c>
      <c r="I1531" s="2">
        <v>0</v>
      </c>
      <c r="J1531" s="2">
        <v>1</v>
      </c>
      <c r="K1531" s="2">
        <v>127500</v>
      </c>
      <c r="L1531" s="2" t="s">
        <v>13</v>
      </c>
      <c r="M1531" s="2" t="s">
        <v>14</v>
      </c>
    </row>
    <row r="1532" spans="1:13" ht="15.75" customHeight="1" x14ac:dyDescent="0.2">
      <c r="A1532" s="2">
        <v>7200</v>
      </c>
      <c r="B1532" s="2">
        <v>6</v>
      </c>
      <c r="C1532" s="2">
        <v>5</v>
      </c>
      <c r="D1532" s="2">
        <v>1954</v>
      </c>
      <c r="E1532" s="2">
        <v>1954</v>
      </c>
      <c r="F1532" s="2">
        <v>1278</v>
      </c>
      <c r="G1532" s="2">
        <v>1</v>
      </c>
      <c r="H1532" s="2">
        <v>4</v>
      </c>
      <c r="I1532" s="2">
        <v>0</v>
      </c>
      <c r="J1532" s="2">
        <v>1</v>
      </c>
      <c r="K1532" s="2">
        <v>127500</v>
      </c>
      <c r="L1532" s="2" t="s">
        <v>13</v>
      </c>
      <c r="M1532" s="2" t="s">
        <v>14</v>
      </c>
    </row>
    <row r="1533" spans="1:13" ht="15.75" customHeight="1" x14ac:dyDescent="0.2">
      <c r="A1533" s="2">
        <v>7936</v>
      </c>
      <c r="B1533" s="2">
        <v>6</v>
      </c>
      <c r="C1533" s="2">
        <v>6</v>
      </c>
      <c r="D1533" s="2">
        <v>1963</v>
      </c>
      <c r="E1533" s="2">
        <v>1963</v>
      </c>
      <c r="F1533" s="2">
        <v>1045</v>
      </c>
      <c r="G1533" s="2">
        <v>1</v>
      </c>
      <c r="H1533" s="2">
        <v>3</v>
      </c>
      <c r="I1533" s="2">
        <v>1</v>
      </c>
      <c r="J1533" s="2">
        <v>1</v>
      </c>
      <c r="K1533" s="2">
        <v>127000</v>
      </c>
      <c r="L1533" s="2" t="s">
        <v>13</v>
      </c>
      <c r="M1533" s="2" t="s">
        <v>14</v>
      </c>
    </row>
    <row r="1534" spans="1:13" ht="15.75" customHeight="1" x14ac:dyDescent="0.2">
      <c r="A1534" s="2">
        <v>7910</v>
      </c>
      <c r="B1534" s="2">
        <v>5</v>
      </c>
      <c r="C1534" s="2">
        <v>5</v>
      </c>
      <c r="D1534" s="2">
        <v>1960</v>
      </c>
      <c r="E1534" s="2">
        <v>1960</v>
      </c>
      <c r="F1534" s="2">
        <v>1507</v>
      </c>
      <c r="G1534" s="2">
        <v>2</v>
      </c>
      <c r="H1534" s="2">
        <v>4</v>
      </c>
      <c r="I1534" s="2">
        <v>0</v>
      </c>
      <c r="J1534" s="2">
        <v>1</v>
      </c>
      <c r="K1534" s="2">
        <v>127000</v>
      </c>
      <c r="L1534" s="2" t="s">
        <v>13</v>
      </c>
      <c r="M1534" s="2" t="s">
        <v>14</v>
      </c>
    </row>
    <row r="1535" spans="1:13" ht="15.75" customHeight="1" x14ac:dyDescent="0.2">
      <c r="A1535" s="2">
        <v>8050</v>
      </c>
      <c r="B1535" s="2">
        <v>5</v>
      </c>
      <c r="C1535" s="2">
        <v>6</v>
      </c>
      <c r="D1535" s="2">
        <v>1967</v>
      </c>
      <c r="E1535" s="2">
        <v>1993</v>
      </c>
      <c r="F1535" s="2">
        <v>1107</v>
      </c>
      <c r="G1535" s="2">
        <v>1</v>
      </c>
      <c r="H1535" s="2">
        <v>3</v>
      </c>
      <c r="I1535" s="2">
        <v>0</v>
      </c>
      <c r="J1535" s="2">
        <v>1</v>
      </c>
      <c r="K1535" s="2">
        <v>127000</v>
      </c>
      <c r="L1535" s="2" t="s">
        <v>13</v>
      </c>
      <c r="M1535" s="2" t="s">
        <v>14</v>
      </c>
    </row>
    <row r="1536" spans="1:13" ht="15.75" customHeight="1" x14ac:dyDescent="0.2">
      <c r="A1536" s="2">
        <v>8540</v>
      </c>
      <c r="B1536" s="2">
        <v>5</v>
      </c>
      <c r="C1536" s="2">
        <v>8</v>
      </c>
      <c r="D1536" s="2">
        <v>1956</v>
      </c>
      <c r="E1536" s="2">
        <v>2003</v>
      </c>
      <c r="F1536" s="2">
        <v>925</v>
      </c>
      <c r="G1536" s="2">
        <v>1</v>
      </c>
      <c r="H1536" s="2">
        <v>3</v>
      </c>
      <c r="I1536" s="2">
        <v>0</v>
      </c>
      <c r="J1536" s="2">
        <v>1</v>
      </c>
      <c r="K1536" s="2">
        <v>127000</v>
      </c>
      <c r="L1536" s="2" t="s">
        <v>17</v>
      </c>
      <c r="M1536" s="2" t="s">
        <v>14</v>
      </c>
    </row>
    <row r="1537" spans="1:13" ht="15.75" customHeight="1" x14ac:dyDescent="0.2">
      <c r="A1537" s="2">
        <v>7700</v>
      </c>
      <c r="B1537" s="2">
        <v>5</v>
      </c>
      <c r="C1537" s="2">
        <v>7</v>
      </c>
      <c r="D1537" s="2">
        <v>1956</v>
      </c>
      <c r="E1537" s="2">
        <v>1956</v>
      </c>
      <c r="F1537" s="2">
        <v>1145</v>
      </c>
      <c r="G1537" s="2">
        <v>1</v>
      </c>
      <c r="H1537" s="2">
        <v>3</v>
      </c>
      <c r="I1537" s="2">
        <v>0</v>
      </c>
      <c r="J1537" s="2">
        <v>2</v>
      </c>
      <c r="K1537" s="2">
        <v>127000</v>
      </c>
      <c r="L1537" s="2" t="s">
        <v>13</v>
      </c>
      <c r="M1537" s="2" t="s">
        <v>14</v>
      </c>
    </row>
    <row r="1538" spans="1:13" ht="15.75" customHeight="1" x14ac:dyDescent="0.2">
      <c r="A1538" s="2">
        <v>7500</v>
      </c>
      <c r="B1538" s="2">
        <v>6</v>
      </c>
      <c r="C1538" s="2">
        <v>6</v>
      </c>
      <c r="D1538" s="2">
        <v>1947</v>
      </c>
      <c r="E1538" s="2">
        <v>1950</v>
      </c>
      <c r="F1538" s="2">
        <v>1312</v>
      </c>
      <c r="G1538" s="2">
        <v>1</v>
      </c>
      <c r="H1538" s="2">
        <v>3</v>
      </c>
      <c r="I1538" s="2">
        <v>0</v>
      </c>
      <c r="J1538" s="2">
        <v>2</v>
      </c>
      <c r="K1538" s="2">
        <v>127000</v>
      </c>
      <c r="L1538" s="2" t="s">
        <v>13</v>
      </c>
      <c r="M1538" s="2" t="s">
        <v>14</v>
      </c>
    </row>
    <row r="1539" spans="1:13" ht="15.75" customHeight="1" x14ac:dyDescent="0.2">
      <c r="A1539" s="2">
        <v>8892</v>
      </c>
      <c r="B1539" s="2">
        <v>5</v>
      </c>
      <c r="C1539" s="2">
        <v>5</v>
      </c>
      <c r="D1539" s="2">
        <v>1960</v>
      </c>
      <c r="E1539" s="2">
        <v>1960</v>
      </c>
      <c r="F1539" s="2">
        <v>1065</v>
      </c>
      <c r="G1539" s="2">
        <v>1</v>
      </c>
      <c r="H1539" s="2">
        <v>3</v>
      </c>
      <c r="I1539" s="2">
        <v>0</v>
      </c>
      <c r="J1539" s="2">
        <v>2</v>
      </c>
      <c r="K1539" s="2">
        <v>126500</v>
      </c>
      <c r="L1539" s="2" t="s">
        <v>13</v>
      </c>
      <c r="M1539" s="2" t="s">
        <v>14</v>
      </c>
    </row>
    <row r="1540" spans="1:13" ht="15.75" customHeight="1" x14ac:dyDescent="0.2">
      <c r="A1540" s="2">
        <v>8400</v>
      </c>
      <c r="B1540" s="2">
        <v>4</v>
      </c>
      <c r="C1540" s="2">
        <v>5</v>
      </c>
      <c r="D1540" s="2">
        <v>1970</v>
      </c>
      <c r="E1540" s="2">
        <v>1970</v>
      </c>
      <c r="F1540" s="2">
        <v>882</v>
      </c>
      <c r="G1540" s="2">
        <v>1</v>
      </c>
      <c r="H1540" s="2">
        <v>2</v>
      </c>
      <c r="I1540" s="2">
        <v>0</v>
      </c>
      <c r="J1540" s="2">
        <v>2</v>
      </c>
      <c r="K1540" s="2">
        <v>126000</v>
      </c>
      <c r="L1540" s="2" t="s">
        <v>13</v>
      </c>
      <c r="M1540" s="2" t="s">
        <v>14</v>
      </c>
    </row>
    <row r="1541" spans="1:13" ht="15.75" customHeight="1" x14ac:dyDescent="0.2">
      <c r="A1541" s="2">
        <v>13070</v>
      </c>
      <c r="B1541" s="2">
        <v>5</v>
      </c>
      <c r="C1541" s="2">
        <v>5</v>
      </c>
      <c r="D1541" s="2">
        <v>1951</v>
      </c>
      <c r="E1541" s="2">
        <v>1951</v>
      </c>
      <c r="F1541" s="2">
        <v>1112</v>
      </c>
      <c r="G1541" s="2">
        <v>1</v>
      </c>
      <c r="H1541" s="2">
        <v>2</v>
      </c>
      <c r="I1541" s="2">
        <v>0</v>
      </c>
      <c r="J1541" s="2">
        <v>2</v>
      </c>
      <c r="K1541" s="2">
        <v>126000</v>
      </c>
      <c r="L1541" s="2" t="s">
        <v>13</v>
      </c>
      <c r="M1541" s="2" t="s">
        <v>14</v>
      </c>
    </row>
    <row r="1542" spans="1:13" ht="15.75" customHeight="1" x14ac:dyDescent="0.2">
      <c r="A1542" s="2">
        <v>8668</v>
      </c>
      <c r="B1542" s="2">
        <v>5</v>
      </c>
      <c r="C1542" s="2">
        <v>5</v>
      </c>
      <c r="D1542" s="2">
        <v>1968</v>
      </c>
      <c r="E1542" s="2">
        <v>1968</v>
      </c>
      <c r="F1542" s="2">
        <v>1560</v>
      </c>
      <c r="G1542" s="2">
        <v>2</v>
      </c>
      <c r="H1542" s="2">
        <v>4</v>
      </c>
      <c r="I1542" s="2">
        <v>0</v>
      </c>
      <c r="J1542" s="2">
        <v>3</v>
      </c>
      <c r="K1542" s="2">
        <v>126000</v>
      </c>
      <c r="L1542" s="2" t="s">
        <v>13</v>
      </c>
      <c r="M1542" s="2" t="s">
        <v>14</v>
      </c>
    </row>
    <row r="1543" spans="1:13" ht="15.75" customHeight="1" x14ac:dyDescent="0.2">
      <c r="A1543" s="2">
        <v>8000</v>
      </c>
      <c r="B1543" s="2">
        <v>5</v>
      </c>
      <c r="C1543" s="2">
        <v>5</v>
      </c>
      <c r="D1543" s="2">
        <v>1962</v>
      </c>
      <c r="E1543" s="2">
        <v>1962</v>
      </c>
      <c r="F1543" s="2">
        <v>1027</v>
      </c>
      <c r="G1543" s="2">
        <v>1</v>
      </c>
      <c r="H1543" s="2">
        <v>3</v>
      </c>
      <c r="I1543" s="2">
        <v>0</v>
      </c>
      <c r="J1543" s="2">
        <v>1</v>
      </c>
      <c r="K1543" s="2">
        <v>125900</v>
      </c>
      <c r="L1543" s="2" t="s">
        <v>13</v>
      </c>
      <c r="M1543" s="2" t="s">
        <v>14</v>
      </c>
    </row>
    <row r="1544" spans="1:13" ht="15.75" customHeight="1" x14ac:dyDescent="0.2">
      <c r="A1544" s="2">
        <v>6600</v>
      </c>
      <c r="B1544" s="2">
        <v>5</v>
      </c>
      <c r="C1544" s="2">
        <v>5</v>
      </c>
      <c r="D1544" s="2">
        <v>1962</v>
      </c>
      <c r="E1544" s="2">
        <v>1962</v>
      </c>
      <c r="F1544" s="2">
        <v>864</v>
      </c>
      <c r="G1544" s="2">
        <v>1</v>
      </c>
      <c r="H1544" s="2">
        <v>2</v>
      </c>
      <c r="I1544" s="2">
        <v>0</v>
      </c>
      <c r="J1544" s="2">
        <v>1</v>
      </c>
      <c r="K1544" s="2">
        <v>125500</v>
      </c>
      <c r="L1544" s="2" t="s">
        <v>13</v>
      </c>
      <c r="M1544" s="2" t="s">
        <v>14</v>
      </c>
    </row>
    <row r="1545" spans="1:13" ht="15.75" customHeight="1" x14ac:dyDescent="0.2">
      <c r="A1545" s="2">
        <v>10950</v>
      </c>
      <c r="B1545" s="2">
        <v>6</v>
      </c>
      <c r="C1545" s="2">
        <v>6</v>
      </c>
      <c r="D1545" s="2">
        <v>1952</v>
      </c>
      <c r="E1545" s="2">
        <v>1952</v>
      </c>
      <c r="F1545" s="2">
        <v>948</v>
      </c>
      <c r="G1545" s="2">
        <v>1</v>
      </c>
      <c r="H1545" s="2">
        <v>2</v>
      </c>
      <c r="I1545" s="2">
        <v>0</v>
      </c>
      <c r="J1545" s="2">
        <v>2</v>
      </c>
      <c r="K1545" s="2">
        <v>125000</v>
      </c>
      <c r="L1545" s="2" t="s">
        <v>13</v>
      </c>
      <c r="M1545" s="2" t="s">
        <v>14</v>
      </c>
    </row>
    <row r="1546" spans="1:13" ht="15.75" customHeight="1" x14ac:dyDescent="0.2">
      <c r="A1546" s="2">
        <v>13600</v>
      </c>
      <c r="B1546" s="2">
        <v>5</v>
      </c>
      <c r="C1546" s="2">
        <v>6</v>
      </c>
      <c r="D1546" s="2">
        <v>1955</v>
      </c>
      <c r="E1546" s="2">
        <v>1955</v>
      </c>
      <c r="F1546" s="2">
        <v>1056</v>
      </c>
      <c r="G1546" s="2">
        <v>1</v>
      </c>
      <c r="H1546" s="2">
        <v>3</v>
      </c>
      <c r="I1546" s="2">
        <v>0</v>
      </c>
      <c r="J1546" s="2">
        <v>1</v>
      </c>
      <c r="K1546" s="2">
        <v>125000</v>
      </c>
      <c r="L1546" s="2" t="s">
        <v>13</v>
      </c>
      <c r="M1546" s="2" t="s">
        <v>14</v>
      </c>
    </row>
    <row r="1547" spans="1:13" ht="15.75" customHeight="1" x14ac:dyDescent="0.2">
      <c r="A1547" s="2">
        <v>13008</v>
      </c>
      <c r="B1547" s="2">
        <v>6</v>
      </c>
      <c r="C1547" s="2">
        <v>5</v>
      </c>
      <c r="D1547" s="2">
        <v>1956</v>
      </c>
      <c r="E1547" s="2">
        <v>1956</v>
      </c>
      <c r="F1547" s="2">
        <v>882</v>
      </c>
      <c r="G1547" s="2">
        <v>1</v>
      </c>
      <c r="H1547" s="2">
        <v>2</v>
      </c>
      <c r="I1547" s="2">
        <v>0</v>
      </c>
      <c r="J1547" s="2">
        <v>1</v>
      </c>
      <c r="K1547" s="2">
        <v>124500</v>
      </c>
      <c r="L1547" s="2" t="s">
        <v>13</v>
      </c>
      <c r="M1547" s="2" t="s">
        <v>14</v>
      </c>
    </row>
    <row r="1548" spans="1:13" ht="15.75" customHeight="1" x14ac:dyDescent="0.2">
      <c r="A1548" s="2">
        <v>8120</v>
      </c>
      <c r="B1548" s="2">
        <v>4</v>
      </c>
      <c r="C1548" s="2">
        <v>7</v>
      </c>
      <c r="D1548" s="2">
        <v>1970</v>
      </c>
      <c r="E1548" s="2">
        <v>1970</v>
      </c>
      <c r="F1548" s="2">
        <v>864</v>
      </c>
      <c r="G1548" s="2">
        <v>1</v>
      </c>
      <c r="H1548" s="2">
        <v>3</v>
      </c>
      <c r="I1548" s="2">
        <v>0</v>
      </c>
      <c r="J1548" s="2">
        <v>2</v>
      </c>
      <c r="K1548" s="2">
        <v>124500</v>
      </c>
      <c r="L1548" s="2" t="s">
        <v>17</v>
      </c>
      <c r="M1548" s="2" t="s">
        <v>14</v>
      </c>
    </row>
    <row r="1549" spans="1:13" ht="15.75" customHeight="1" x14ac:dyDescent="0.2">
      <c r="A1549" s="2">
        <v>9600</v>
      </c>
      <c r="B1549" s="2">
        <v>5</v>
      </c>
      <c r="C1549" s="2">
        <v>6</v>
      </c>
      <c r="D1549" s="2">
        <v>1959</v>
      </c>
      <c r="E1549" s="2">
        <v>1959</v>
      </c>
      <c r="F1549" s="2">
        <v>1041</v>
      </c>
      <c r="G1549" s="2">
        <v>1</v>
      </c>
      <c r="H1549" s="2">
        <v>3</v>
      </c>
      <c r="I1549" s="2">
        <v>0</v>
      </c>
      <c r="J1549" s="2">
        <v>1</v>
      </c>
      <c r="K1549" s="2">
        <v>124500</v>
      </c>
      <c r="L1549" s="2" t="s">
        <v>13</v>
      </c>
      <c r="M1549" s="2" t="s">
        <v>14</v>
      </c>
    </row>
    <row r="1550" spans="1:13" ht="15.75" customHeight="1" x14ac:dyDescent="0.2">
      <c r="A1550" s="2">
        <v>9759</v>
      </c>
      <c r="B1550" s="2">
        <v>5</v>
      </c>
      <c r="C1550" s="2">
        <v>5</v>
      </c>
      <c r="D1550" s="2">
        <v>1966</v>
      </c>
      <c r="E1550" s="2">
        <v>1966</v>
      </c>
      <c r="F1550" s="2">
        <v>1051</v>
      </c>
      <c r="G1550" s="2">
        <v>1</v>
      </c>
      <c r="H1550" s="2">
        <v>3</v>
      </c>
      <c r="I1550" s="2">
        <v>0</v>
      </c>
      <c r="J1550" s="2">
        <v>1</v>
      </c>
      <c r="K1550" s="2">
        <v>124400</v>
      </c>
      <c r="L1550" s="2" t="s">
        <v>13</v>
      </c>
      <c r="M1550" s="2" t="s">
        <v>14</v>
      </c>
    </row>
    <row r="1551" spans="1:13" ht="15.75" customHeight="1" x14ac:dyDescent="0.2">
      <c r="A1551" s="2">
        <v>8944</v>
      </c>
      <c r="B1551" s="2">
        <v>5</v>
      </c>
      <c r="C1551" s="2">
        <v>5</v>
      </c>
      <c r="D1551" s="2">
        <v>1967</v>
      </c>
      <c r="E1551" s="2">
        <v>1967</v>
      </c>
      <c r="F1551" s="2">
        <v>1584</v>
      </c>
      <c r="G1551" s="2">
        <v>2</v>
      </c>
      <c r="H1551" s="2">
        <v>4</v>
      </c>
      <c r="I1551" s="2">
        <v>0</v>
      </c>
      <c r="J1551" s="2">
        <v>3</v>
      </c>
      <c r="K1551" s="2">
        <v>124000</v>
      </c>
      <c r="L1551" s="2" t="s">
        <v>13</v>
      </c>
      <c r="M1551" s="2" t="s">
        <v>14</v>
      </c>
    </row>
    <row r="1552" spans="1:13" ht="15.75" customHeight="1" x14ac:dyDescent="0.2">
      <c r="A1552" s="2">
        <v>9204</v>
      </c>
      <c r="B1552" s="2">
        <v>5</v>
      </c>
      <c r="C1552" s="2">
        <v>5</v>
      </c>
      <c r="D1552" s="2">
        <v>1963</v>
      </c>
      <c r="E1552" s="2">
        <v>1963</v>
      </c>
      <c r="F1552" s="2">
        <v>1144</v>
      </c>
      <c r="G1552" s="2">
        <v>1</v>
      </c>
      <c r="H1552" s="2">
        <v>3</v>
      </c>
      <c r="I1552" s="2">
        <v>0</v>
      </c>
      <c r="J1552" s="2">
        <v>1</v>
      </c>
      <c r="K1552" s="2">
        <v>124000</v>
      </c>
      <c r="L1552" s="2" t="s">
        <v>13</v>
      </c>
      <c r="M1552" s="2" t="s">
        <v>14</v>
      </c>
    </row>
    <row r="1553" spans="1:13" ht="15.75" customHeight="1" x14ac:dyDescent="0.2">
      <c r="A1553" s="2">
        <v>7450</v>
      </c>
      <c r="B1553" s="2">
        <v>5</v>
      </c>
      <c r="C1553" s="2">
        <v>5</v>
      </c>
      <c r="D1553" s="2">
        <v>1956</v>
      </c>
      <c r="E1553" s="2">
        <v>1956</v>
      </c>
      <c r="F1553" s="2">
        <v>1074</v>
      </c>
      <c r="G1553" s="2">
        <v>1</v>
      </c>
      <c r="H1553" s="2">
        <v>2</v>
      </c>
      <c r="I1553" s="2">
        <v>1</v>
      </c>
      <c r="J1553" s="2">
        <v>2</v>
      </c>
      <c r="K1553" s="2">
        <v>124000</v>
      </c>
      <c r="L1553" s="2" t="s">
        <v>13</v>
      </c>
      <c r="M1553" s="2" t="s">
        <v>14</v>
      </c>
    </row>
    <row r="1554" spans="1:13" ht="15.75" customHeight="1" x14ac:dyDescent="0.2">
      <c r="A1554" s="2">
        <v>8280</v>
      </c>
      <c r="B1554" s="2">
        <v>6</v>
      </c>
      <c r="C1554" s="2">
        <v>5</v>
      </c>
      <c r="D1554" s="2">
        <v>1950</v>
      </c>
      <c r="E1554" s="2">
        <v>1950</v>
      </c>
      <c r="F1554" s="2">
        <v>932</v>
      </c>
      <c r="G1554" s="2">
        <v>1</v>
      </c>
      <c r="H1554" s="2">
        <v>2</v>
      </c>
      <c r="I1554" s="2">
        <v>1</v>
      </c>
      <c r="J1554" s="2">
        <v>1</v>
      </c>
      <c r="K1554" s="2">
        <v>124000</v>
      </c>
      <c r="L1554" s="2" t="s">
        <v>13</v>
      </c>
      <c r="M1554" s="2" t="s">
        <v>14</v>
      </c>
    </row>
    <row r="1555" spans="1:13" ht="15.75" customHeight="1" x14ac:dyDescent="0.2">
      <c r="A1555" s="2">
        <v>7000</v>
      </c>
      <c r="B1555" s="2">
        <v>5</v>
      </c>
      <c r="C1555" s="2">
        <v>5</v>
      </c>
      <c r="D1555" s="2">
        <v>1962</v>
      </c>
      <c r="E1555" s="2">
        <v>1962</v>
      </c>
      <c r="F1555" s="2">
        <v>1025</v>
      </c>
      <c r="G1555" s="2">
        <v>1</v>
      </c>
      <c r="H1555" s="2">
        <v>3</v>
      </c>
      <c r="I1555" s="2">
        <v>0</v>
      </c>
      <c r="J1555" s="2">
        <v>0</v>
      </c>
      <c r="K1555" s="2">
        <v>124000</v>
      </c>
      <c r="L1555" s="2" t="s">
        <v>13</v>
      </c>
      <c r="M1555" s="2" t="s">
        <v>14</v>
      </c>
    </row>
    <row r="1556" spans="1:13" ht="15.75" customHeight="1" x14ac:dyDescent="0.2">
      <c r="A1556" s="2">
        <v>10634</v>
      </c>
      <c r="B1556" s="2">
        <v>5</v>
      </c>
      <c r="C1556" s="2">
        <v>6</v>
      </c>
      <c r="D1556" s="2">
        <v>1953</v>
      </c>
      <c r="E1556" s="2">
        <v>1953</v>
      </c>
      <c r="F1556" s="2">
        <v>1319</v>
      </c>
      <c r="G1556" s="2">
        <v>1</v>
      </c>
      <c r="H1556" s="2">
        <v>3</v>
      </c>
      <c r="I1556" s="2">
        <v>0</v>
      </c>
      <c r="J1556" s="2">
        <v>1</v>
      </c>
      <c r="K1556" s="2">
        <v>123000</v>
      </c>
      <c r="L1556" s="2" t="s">
        <v>13</v>
      </c>
      <c r="M1556" s="2" t="s">
        <v>14</v>
      </c>
    </row>
    <row r="1557" spans="1:13" ht="15.75" customHeight="1" x14ac:dyDescent="0.2">
      <c r="A1557" s="2">
        <v>7560</v>
      </c>
      <c r="B1557" s="2">
        <v>5</v>
      </c>
      <c r="C1557" s="2">
        <v>5</v>
      </c>
      <c r="D1557" s="2">
        <v>1971</v>
      </c>
      <c r="E1557" s="2">
        <v>1971</v>
      </c>
      <c r="F1557" s="2">
        <v>864</v>
      </c>
      <c r="G1557" s="2">
        <v>1</v>
      </c>
      <c r="H1557" s="2">
        <v>3</v>
      </c>
      <c r="I1557" s="2">
        <v>0</v>
      </c>
      <c r="J1557" s="2">
        <v>2</v>
      </c>
      <c r="K1557" s="2">
        <v>123000</v>
      </c>
      <c r="L1557" s="2" t="s">
        <v>13</v>
      </c>
      <c r="M1557" s="2" t="s">
        <v>14</v>
      </c>
    </row>
    <row r="1558" spans="1:13" ht="15.75" customHeight="1" x14ac:dyDescent="0.2">
      <c r="A1558" s="2">
        <v>8294</v>
      </c>
      <c r="B1558" s="2">
        <v>4</v>
      </c>
      <c r="C1558" s="2">
        <v>5</v>
      </c>
      <c r="D1558" s="2">
        <v>1971</v>
      </c>
      <c r="E1558" s="2">
        <v>1971</v>
      </c>
      <c r="F1558" s="2">
        <v>872</v>
      </c>
      <c r="G1558" s="2">
        <v>1</v>
      </c>
      <c r="H1558" s="2">
        <v>3</v>
      </c>
      <c r="I1558" s="2">
        <v>0</v>
      </c>
      <c r="J1558" s="2">
        <v>4</v>
      </c>
      <c r="K1558" s="2">
        <v>123000</v>
      </c>
      <c r="L1558" s="2" t="s">
        <v>13</v>
      </c>
      <c r="M1558" s="2" t="s">
        <v>14</v>
      </c>
    </row>
    <row r="1559" spans="1:13" ht="15.75" customHeight="1" x14ac:dyDescent="0.2">
      <c r="A1559" s="2">
        <v>7838</v>
      </c>
      <c r="B1559" s="2">
        <v>5</v>
      </c>
      <c r="C1559" s="2">
        <v>5</v>
      </c>
      <c r="D1559" s="2">
        <v>1967</v>
      </c>
      <c r="E1559" s="2">
        <v>1967</v>
      </c>
      <c r="F1559" s="2">
        <v>900</v>
      </c>
      <c r="G1559" s="2">
        <v>1</v>
      </c>
      <c r="H1559" s="2">
        <v>3</v>
      </c>
      <c r="I1559" s="2">
        <v>1</v>
      </c>
      <c r="J1559" s="2">
        <v>1</v>
      </c>
      <c r="K1559" s="2">
        <v>123000</v>
      </c>
      <c r="L1559" s="2" t="s">
        <v>13</v>
      </c>
      <c r="M1559" s="2" t="s">
        <v>14</v>
      </c>
    </row>
    <row r="1560" spans="1:13" ht="15.75" customHeight="1" x14ac:dyDescent="0.2">
      <c r="A1560" s="2">
        <v>8064</v>
      </c>
      <c r="B1560" s="2">
        <v>5</v>
      </c>
      <c r="C1560" s="2">
        <v>7</v>
      </c>
      <c r="D1560" s="2">
        <v>1949</v>
      </c>
      <c r="E1560" s="2">
        <v>2006</v>
      </c>
      <c r="F1560" s="2">
        <v>924</v>
      </c>
      <c r="G1560" s="2">
        <v>1</v>
      </c>
      <c r="H1560" s="2">
        <v>3</v>
      </c>
      <c r="I1560" s="2">
        <v>1</v>
      </c>
      <c r="J1560" s="2">
        <v>2</v>
      </c>
      <c r="K1560" s="2">
        <v>122900</v>
      </c>
      <c r="L1560" s="2" t="s">
        <v>17</v>
      </c>
      <c r="M1560" s="2" t="s">
        <v>14</v>
      </c>
    </row>
    <row r="1561" spans="1:13" ht="15.75" customHeight="1" x14ac:dyDescent="0.2">
      <c r="A1561" s="2">
        <v>10895</v>
      </c>
      <c r="B1561" s="2">
        <v>5</v>
      </c>
      <c r="C1561" s="2">
        <v>6</v>
      </c>
      <c r="D1561" s="2">
        <v>1955</v>
      </c>
      <c r="E1561" s="2">
        <v>1955</v>
      </c>
      <c r="F1561" s="2">
        <v>972</v>
      </c>
      <c r="G1561" s="2">
        <v>1</v>
      </c>
      <c r="H1561" s="2">
        <v>3</v>
      </c>
      <c r="I1561" s="2">
        <v>0</v>
      </c>
      <c r="J1561" s="2">
        <v>1</v>
      </c>
      <c r="K1561" s="2">
        <v>122500</v>
      </c>
      <c r="L1561" s="2" t="s">
        <v>17</v>
      </c>
      <c r="M1561" s="2" t="s">
        <v>14</v>
      </c>
    </row>
    <row r="1562" spans="1:13" ht="15.75" customHeight="1" x14ac:dyDescent="0.2">
      <c r="A1562" s="2">
        <v>9768</v>
      </c>
      <c r="B1562" s="2">
        <v>5</v>
      </c>
      <c r="C1562" s="2">
        <v>5</v>
      </c>
      <c r="D1562" s="2">
        <v>1955</v>
      </c>
      <c r="E1562" s="2">
        <v>1955</v>
      </c>
      <c r="F1562" s="2">
        <v>960</v>
      </c>
      <c r="G1562" s="2">
        <v>1</v>
      </c>
      <c r="H1562" s="2">
        <v>2</v>
      </c>
      <c r="I1562" s="2">
        <v>0</v>
      </c>
      <c r="J1562" s="2">
        <v>1</v>
      </c>
      <c r="K1562" s="2">
        <v>122000</v>
      </c>
      <c r="L1562" s="2" t="s">
        <v>13</v>
      </c>
      <c r="M1562" s="2" t="s">
        <v>14</v>
      </c>
    </row>
    <row r="1563" spans="1:13" ht="15.75" customHeight="1" x14ac:dyDescent="0.2">
      <c r="A1563" s="2">
        <v>9888</v>
      </c>
      <c r="B1563" s="2">
        <v>5</v>
      </c>
      <c r="C1563" s="2">
        <v>6</v>
      </c>
      <c r="D1563" s="2">
        <v>1954</v>
      </c>
      <c r="E1563" s="2">
        <v>1975</v>
      </c>
      <c r="F1563" s="2">
        <v>936</v>
      </c>
      <c r="G1563" s="2">
        <v>1</v>
      </c>
      <c r="H1563" s="2">
        <v>2</v>
      </c>
      <c r="I1563" s="2">
        <v>0</v>
      </c>
      <c r="J1563" s="2">
        <v>1</v>
      </c>
      <c r="K1563" s="2">
        <v>121000</v>
      </c>
      <c r="L1563" s="2" t="s">
        <v>17</v>
      </c>
      <c r="M1563" s="2" t="s">
        <v>14</v>
      </c>
    </row>
    <row r="1564" spans="1:13" ht="15.75" customHeight="1" x14ac:dyDescent="0.2">
      <c r="A1564" s="2">
        <v>6960</v>
      </c>
      <c r="B1564" s="2">
        <v>4</v>
      </c>
      <c r="C1564" s="2">
        <v>6</v>
      </c>
      <c r="D1564" s="2">
        <v>1970</v>
      </c>
      <c r="E1564" s="2">
        <v>1970</v>
      </c>
      <c r="F1564" s="2">
        <v>864</v>
      </c>
      <c r="G1564" s="2">
        <v>1</v>
      </c>
      <c r="H1564" s="2">
        <v>3</v>
      </c>
      <c r="I1564" s="2">
        <v>0</v>
      </c>
      <c r="J1564" s="2">
        <v>2</v>
      </c>
      <c r="K1564" s="2">
        <v>120500</v>
      </c>
      <c r="L1564" s="2" t="s">
        <v>13</v>
      </c>
      <c r="M1564" s="2" t="s">
        <v>14</v>
      </c>
    </row>
    <row r="1565" spans="1:13" ht="15.75" customHeight="1" x14ac:dyDescent="0.2">
      <c r="A1565" s="2">
        <v>9000</v>
      </c>
      <c r="B1565" s="2">
        <v>4</v>
      </c>
      <c r="C1565" s="2">
        <v>6</v>
      </c>
      <c r="D1565" s="2">
        <v>1971</v>
      </c>
      <c r="E1565" s="2">
        <v>1971</v>
      </c>
      <c r="F1565" s="2">
        <v>864</v>
      </c>
      <c r="G1565" s="2">
        <v>1</v>
      </c>
      <c r="H1565" s="2">
        <v>3</v>
      </c>
      <c r="I1565" s="2">
        <v>0</v>
      </c>
      <c r="J1565" s="2">
        <v>2</v>
      </c>
      <c r="K1565" s="2">
        <v>120500</v>
      </c>
      <c r="L1565" s="2" t="s">
        <v>13</v>
      </c>
      <c r="M1565" s="2" t="s">
        <v>14</v>
      </c>
    </row>
    <row r="1566" spans="1:13" ht="15.75" customHeight="1" x14ac:dyDescent="0.2">
      <c r="A1566" s="2">
        <v>8750</v>
      </c>
      <c r="B1566" s="2">
        <v>5</v>
      </c>
      <c r="C1566" s="2">
        <v>5</v>
      </c>
      <c r="D1566" s="2">
        <v>1956</v>
      </c>
      <c r="E1566" s="2">
        <v>1956</v>
      </c>
      <c r="F1566" s="2">
        <v>1202</v>
      </c>
      <c r="G1566" s="2">
        <v>1</v>
      </c>
      <c r="H1566" s="2">
        <v>3</v>
      </c>
      <c r="I1566" s="2">
        <v>0</v>
      </c>
      <c r="J1566" s="2">
        <v>1</v>
      </c>
      <c r="K1566" s="2">
        <v>120000</v>
      </c>
      <c r="L1566" s="2" t="s">
        <v>13</v>
      </c>
      <c r="M1566" s="2" t="s">
        <v>14</v>
      </c>
    </row>
    <row r="1567" spans="1:13" ht="15.75" customHeight="1" x14ac:dyDescent="0.2">
      <c r="A1567" s="2">
        <v>7535</v>
      </c>
      <c r="B1567" s="2">
        <v>5</v>
      </c>
      <c r="C1567" s="2">
        <v>7</v>
      </c>
      <c r="D1567" s="2">
        <v>1958</v>
      </c>
      <c r="E1567" s="2">
        <v>1985</v>
      </c>
      <c r="F1567" s="2">
        <v>912</v>
      </c>
      <c r="G1567" s="2">
        <v>1</v>
      </c>
      <c r="H1567" s="2">
        <v>2</v>
      </c>
      <c r="I1567" s="2">
        <v>0</v>
      </c>
      <c r="J1567" s="2">
        <v>1</v>
      </c>
      <c r="K1567" s="2">
        <v>120000</v>
      </c>
      <c r="L1567" s="2" t="s">
        <v>13</v>
      </c>
      <c r="M1567" s="2" t="s">
        <v>14</v>
      </c>
    </row>
    <row r="1568" spans="1:13" ht="15.75" customHeight="1" x14ac:dyDescent="0.2">
      <c r="A1568" s="2">
        <v>9100</v>
      </c>
      <c r="B1568" s="2">
        <v>5</v>
      </c>
      <c r="C1568" s="2">
        <v>5</v>
      </c>
      <c r="D1568" s="2">
        <v>1960</v>
      </c>
      <c r="E1568" s="2">
        <v>1960</v>
      </c>
      <c r="F1568" s="2">
        <v>1144</v>
      </c>
      <c r="G1568" s="2">
        <v>1</v>
      </c>
      <c r="H1568" s="2">
        <v>3</v>
      </c>
      <c r="I1568" s="2">
        <v>1</v>
      </c>
      <c r="J1568" s="2">
        <v>1</v>
      </c>
      <c r="K1568" s="2">
        <v>120000</v>
      </c>
      <c r="L1568" s="2" t="s">
        <v>13</v>
      </c>
      <c r="M1568" s="2" t="s">
        <v>14</v>
      </c>
    </row>
    <row r="1569" spans="1:13" ht="15.75" customHeight="1" x14ac:dyDescent="0.2">
      <c r="A1569" s="2">
        <v>8700</v>
      </c>
      <c r="B1569" s="2">
        <v>5</v>
      </c>
      <c r="C1569" s="2">
        <v>7</v>
      </c>
      <c r="D1569" s="2">
        <v>1961</v>
      </c>
      <c r="E1569" s="2">
        <v>1961</v>
      </c>
      <c r="F1569" s="2">
        <v>888</v>
      </c>
      <c r="G1569" s="2">
        <v>1</v>
      </c>
      <c r="H1569" s="2">
        <v>3</v>
      </c>
      <c r="I1569" s="2">
        <v>0</v>
      </c>
      <c r="J1569" s="2">
        <v>1</v>
      </c>
      <c r="K1569" s="2">
        <v>120000</v>
      </c>
      <c r="L1569" s="2" t="s">
        <v>13</v>
      </c>
      <c r="M1569" s="2" t="s">
        <v>14</v>
      </c>
    </row>
    <row r="1570" spans="1:13" ht="15.75" customHeight="1" x14ac:dyDescent="0.2">
      <c r="A1570" s="2">
        <v>7332</v>
      </c>
      <c r="B1570" s="2">
        <v>6</v>
      </c>
      <c r="C1570" s="2">
        <v>6</v>
      </c>
      <c r="D1570" s="2">
        <v>1959</v>
      </c>
      <c r="E1570" s="2">
        <v>1959</v>
      </c>
      <c r="F1570" s="2">
        <v>864</v>
      </c>
      <c r="G1570" s="2">
        <v>1</v>
      </c>
      <c r="H1570" s="2">
        <v>2</v>
      </c>
      <c r="I1570" s="2">
        <v>0</v>
      </c>
      <c r="J1570" s="2">
        <v>1</v>
      </c>
      <c r="K1570" s="2">
        <v>120000</v>
      </c>
      <c r="L1570" s="2" t="s">
        <v>13</v>
      </c>
      <c r="M1570" s="2" t="s">
        <v>14</v>
      </c>
    </row>
    <row r="1571" spans="1:13" ht="15.75" customHeight="1" x14ac:dyDescent="0.2">
      <c r="A1571" s="2">
        <v>7400</v>
      </c>
      <c r="B1571" s="2">
        <v>7</v>
      </c>
      <c r="C1571" s="2">
        <v>6</v>
      </c>
      <c r="D1571" s="2">
        <v>1962</v>
      </c>
      <c r="E1571" s="2">
        <v>1962</v>
      </c>
      <c r="F1571" s="2">
        <v>1045</v>
      </c>
      <c r="G1571" s="2">
        <v>1</v>
      </c>
      <c r="H1571" s="2">
        <v>3</v>
      </c>
      <c r="I1571" s="2">
        <v>0</v>
      </c>
      <c r="J1571" s="2">
        <v>2</v>
      </c>
      <c r="K1571" s="2">
        <v>120000</v>
      </c>
      <c r="L1571" s="2" t="s">
        <v>13</v>
      </c>
      <c r="M1571" s="2" t="s">
        <v>14</v>
      </c>
    </row>
    <row r="1572" spans="1:13" ht="15.75" customHeight="1" x14ac:dyDescent="0.2">
      <c r="A1572" s="2">
        <v>9758</v>
      </c>
      <c r="B1572" s="2">
        <v>5</v>
      </c>
      <c r="C1572" s="2">
        <v>5</v>
      </c>
      <c r="D1572" s="2">
        <v>1971</v>
      </c>
      <c r="E1572" s="2">
        <v>1971</v>
      </c>
      <c r="F1572" s="2">
        <v>950</v>
      </c>
      <c r="G1572" s="2">
        <v>1</v>
      </c>
      <c r="H1572" s="2">
        <v>3</v>
      </c>
      <c r="I1572" s="2">
        <v>0</v>
      </c>
      <c r="J1572" s="2">
        <v>1</v>
      </c>
      <c r="K1572" s="2">
        <v>119500</v>
      </c>
      <c r="L1572" s="2" t="s">
        <v>13</v>
      </c>
      <c r="M1572" s="2" t="s">
        <v>14</v>
      </c>
    </row>
    <row r="1573" spans="1:13" ht="15.75" customHeight="1" x14ac:dyDescent="0.2">
      <c r="A1573" s="2">
        <v>11664</v>
      </c>
      <c r="B1573" s="2">
        <v>6</v>
      </c>
      <c r="C1573" s="2">
        <v>5</v>
      </c>
      <c r="D1573" s="2">
        <v>1948</v>
      </c>
      <c r="E1573" s="2">
        <v>1950</v>
      </c>
      <c r="F1573" s="2">
        <v>1082</v>
      </c>
      <c r="G1573" s="2">
        <v>1</v>
      </c>
      <c r="H1573" s="2">
        <v>2</v>
      </c>
      <c r="I1573" s="2">
        <v>1</v>
      </c>
      <c r="J1573" s="2">
        <v>1</v>
      </c>
      <c r="K1573" s="2">
        <v>119200</v>
      </c>
      <c r="L1573" s="2" t="s">
        <v>13</v>
      </c>
      <c r="M1573" s="2" t="s">
        <v>14</v>
      </c>
    </row>
    <row r="1574" spans="1:13" ht="15.75" customHeight="1" x14ac:dyDescent="0.2">
      <c r="A1574" s="2">
        <v>13587</v>
      </c>
      <c r="B1574" s="2">
        <v>5</v>
      </c>
      <c r="C1574" s="2">
        <v>5</v>
      </c>
      <c r="D1574" s="2">
        <v>1958</v>
      </c>
      <c r="E1574" s="2">
        <v>1958</v>
      </c>
      <c r="F1574" s="2">
        <v>988</v>
      </c>
      <c r="G1574" s="2">
        <v>1</v>
      </c>
      <c r="H1574" s="2">
        <v>2</v>
      </c>
      <c r="I1574" s="2">
        <v>0</v>
      </c>
      <c r="J1574" s="2">
        <v>1</v>
      </c>
      <c r="K1574" s="2">
        <v>119000</v>
      </c>
      <c r="L1574" s="2" t="s">
        <v>13</v>
      </c>
      <c r="M1574" s="2" t="s">
        <v>14</v>
      </c>
    </row>
    <row r="1575" spans="1:13" ht="15.75" customHeight="1" x14ac:dyDescent="0.2">
      <c r="A1575" s="2">
        <v>9600</v>
      </c>
      <c r="B1575" s="2">
        <v>6</v>
      </c>
      <c r="C1575" s="2">
        <v>5</v>
      </c>
      <c r="D1575" s="2">
        <v>1950</v>
      </c>
      <c r="E1575" s="2">
        <v>1950</v>
      </c>
      <c r="F1575" s="2">
        <v>1252</v>
      </c>
      <c r="G1575" s="2">
        <v>1</v>
      </c>
      <c r="H1575" s="2">
        <v>3</v>
      </c>
      <c r="I1575" s="2">
        <v>0</v>
      </c>
      <c r="J1575" s="2">
        <v>1</v>
      </c>
      <c r="K1575" s="2">
        <v>119000</v>
      </c>
      <c r="L1575" s="2" t="s">
        <v>13</v>
      </c>
      <c r="M1575" s="2" t="s">
        <v>14</v>
      </c>
    </row>
    <row r="1576" spans="1:13" ht="15.75" customHeight="1" x14ac:dyDescent="0.2">
      <c r="A1576" s="2">
        <v>10624</v>
      </c>
      <c r="B1576" s="2">
        <v>5</v>
      </c>
      <c r="C1576" s="2">
        <v>4</v>
      </c>
      <c r="D1576" s="2">
        <v>1964</v>
      </c>
      <c r="E1576" s="2">
        <v>1964</v>
      </c>
      <c r="F1576" s="2">
        <v>1728</v>
      </c>
      <c r="G1576" s="2">
        <v>2</v>
      </c>
      <c r="H1576" s="2">
        <v>6</v>
      </c>
      <c r="I1576" s="2">
        <v>0</v>
      </c>
      <c r="J1576" s="2">
        <v>1</v>
      </c>
      <c r="K1576" s="2">
        <v>119000</v>
      </c>
      <c r="L1576" s="2" t="s">
        <v>13</v>
      </c>
      <c r="M1576" s="2" t="s">
        <v>14</v>
      </c>
    </row>
    <row r="1577" spans="1:13" ht="15.75" customHeight="1" x14ac:dyDescent="0.2">
      <c r="A1577" s="2">
        <v>7200</v>
      </c>
      <c r="B1577" s="2">
        <v>5</v>
      </c>
      <c r="C1577" s="2">
        <v>7</v>
      </c>
      <c r="D1577" s="2">
        <v>1950</v>
      </c>
      <c r="E1577" s="2">
        <v>1950</v>
      </c>
      <c r="F1577" s="2">
        <v>988</v>
      </c>
      <c r="G1577" s="2">
        <v>1</v>
      </c>
      <c r="H1577" s="2">
        <v>3</v>
      </c>
      <c r="I1577" s="2">
        <v>0</v>
      </c>
      <c r="J1577" s="2">
        <v>1</v>
      </c>
      <c r="K1577" s="2">
        <v>119000</v>
      </c>
      <c r="L1577" s="2" t="s">
        <v>13</v>
      </c>
      <c r="M1577" s="2" t="s">
        <v>14</v>
      </c>
    </row>
    <row r="1578" spans="1:13" ht="15.75" customHeight="1" x14ac:dyDescent="0.2">
      <c r="A1578" s="2">
        <v>8917</v>
      </c>
      <c r="B1578" s="2">
        <v>5</v>
      </c>
      <c r="C1578" s="2">
        <v>5</v>
      </c>
      <c r="D1578" s="2">
        <v>1967</v>
      </c>
      <c r="E1578" s="2">
        <v>1967</v>
      </c>
      <c r="F1578" s="2">
        <v>1584</v>
      </c>
      <c r="G1578" s="2">
        <v>2</v>
      </c>
      <c r="H1578" s="2">
        <v>4</v>
      </c>
      <c r="I1578" s="2">
        <v>0</v>
      </c>
      <c r="J1578" s="2">
        <v>2</v>
      </c>
      <c r="K1578" s="2">
        <v>119000</v>
      </c>
      <c r="L1578" s="2" t="s">
        <v>13</v>
      </c>
      <c r="M1578" s="2" t="s">
        <v>14</v>
      </c>
    </row>
    <row r="1579" spans="1:13" ht="15.75" customHeight="1" x14ac:dyDescent="0.2">
      <c r="A1579" s="2">
        <v>8512</v>
      </c>
      <c r="B1579" s="2">
        <v>5</v>
      </c>
      <c r="C1579" s="2">
        <v>5</v>
      </c>
      <c r="D1579" s="2">
        <v>1960</v>
      </c>
      <c r="E1579" s="2">
        <v>1960</v>
      </c>
      <c r="F1579" s="2">
        <v>1556</v>
      </c>
      <c r="G1579" s="2">
        <v>2</v>
      </c>
      <c r="H1579" s="2">
        <v>4</v>
      </c>
      <c r="I1579" s="2">
        <v>0</v>
      </c>
      <c r="J1579" s="2">
        <v>0</v>
      </c>
      <c r="K1579" s="2">
        <v>119000</v>
      </c>
      <c r="L1579" s="2" t="s">
        <v>13</v>
      </c>
      <c r="M1579" s="2" t="s">
        <v>14</v>
      </c>
    </row>
    <row r="1580" spans="1:13" ht="15.75" customHeight="1" x14ac:dyDescent="0.2">
      <c r="A1580" s="2">
        <v>7200</v>
      </c>
      <c r="B1580" s="2">
        <v>5</v>
      </c>
      <c r="C1580" s="2">
        <v>7</v>
      </c>
      <c r="D1580" s="2">
        <v>1952</v>
      </c>
      <c r="E1580" s="2">
        <v>1952</v>
      </c>
      <c r="F1580" s="2">
        <v>732</v>
      </c>
      <c r="G1580" s="2">
        <v>1</v>
      </c>
      <c r="H1580" s="2">
        <v>2</v>
      </c>
      <c r="I1580" s="2">
        <v>0</v>
      </c>
      <c r="J1580" s="2">
        <v>1</v>
      </c>
      <c r="K1580" s="2">
        <v>118900</v>
      </c>
      <c r="L1580" s="2" t="s">
        <v>17</v>
      </c>
      <c r="M1580" s="2" t="s">
        <v>14</v>
      </c>
    </row>
    <row r="1581" spans="1:13" ht="15.75" customHeight="1" x14ac:dyDescent="0.2">
      <c r="A1581" s="2">
        <v>8480</v>
      </c>
      <c r="B1581" s="2">
        <v>5</v>
      </c>
      <c r="C1581" s="2">
        <v>5</v>
      </c>
      <c r="D1581" s="2">
        <v>1947</v>
      </c>
      <c r="E1581" s="2">
        <v>1950</v>
      </c>
      <c r="F1581" s="2">
        <v>1216</v>
      </c>
      <c r="G1581" s="2">
        <v>1</v>
      </c>
      <c r="H1581" s="2">
        <v>2</v>
      </c>
      <c r="I1581" s="2">
        <v>0</v>
      </c>
      <c r="J1581" s="2">
        <v>1</v>
      </c>
      <c r="K1581" s="2">
        <v>118500</v>
      </c>
      <c r="L1581" s="2" t="s">
        <v>13</v>
      </c>
      <c r="M1581" s="2" t="s">
        <v>14</v>
      </c>
    </row>
    <row r="1582" spans="1:13" ht="15.75" customHeight="1" x14ac:dyDescent="0.2">
      <c r="A1582" s="2">
        <v>8125</v>
      </c>
      <c r="B1582" s="2">
        <v>5</v>
      </c>
      <c r="C1582" s="2">
        <v>7</v>
      </c>
      <c r="D1582" s="2">
        <v>1959</v>
      </c>
      <c r="E1582" s="2">
        <v>1959</v>
      </c>
      <c r="F1582" s="2">
        <v>864</v>
      </c>
      <c r="G1582" s="2">
        <v>1</v>
      </c>
      <c r="H1582" s="2">
        <v>3</v>
      </c>
      <c r="I1582" s="2">
        <v>0</v>
      </c>
      <c r="J1582" s="2">
        <v>1</v>
      </c>
      <c r="K1582" s="2">
        <v>118000</v>
      </c>
      <c r="L1582" s="2" t="s">
        <v>13</v>
      </c>
      <c r="M1582" s="2" t="s">
        <v>14</v>
      </c>
    </row>
    <row r="1583" spans="1:13" ht="15.75" customHeight="1" x14ac:dyDescent="0.2">
      <c r="A1583" s="2">
        <v>9000</v>
      </c>
      <c r="B1583" s="2">
        <v>5</v>
      </c>
      <c r="C1583" s="2">
        <v>5</v>
      </c>
      <c r="D1583" s="2">
        <v>1954</v>
      </c>
      <c r="E1583" s="2">
        <v>1954</v>
      </c>
      <c r="F1583" s="2">
        <v>1128</v>
      </c>
      <c r="G1583" s="2">
        <v>1</v>
      </c>
      <c r="H1583" s="2">
        <v>2</v>
      </c>
      <c r="I1583" s="2">
        <v>0</v>
      </c>
      <c r="J1583" s="2">
        <v>1</v>
      </c>
      <c r="K1583" s="2">
        <v>118000</v>
      </c>
      <c r="L1583" s="2" t="s">
        <v>13</v>
      </c>
      <c r="M1583" s="2" t="s">
        <v>14</v>
      </c>
    </row>
    <row r="1584" spans="1:13" ht="15.75" customHeight="1" x14ac:dyDescent="0.2">
      <c r="A1584" s="2">
        <v>8680</v>
      </c>
      <c r="B1584" s="2">
        <v>5</v>
      </c>
      <c r="C1584" s="2">
        <v>7</v>
      </c>
      <c r="D1584" s="2">
        <v>1960</v>
      </c>
      <c r="E1584" s="2">
        <v>1960</v>
      </c>
      <c r="F1584" s="2">
        <v>894</v>
      </c>
      <c r="G1584" s="2">
        <v>1</v>
      </c>
      <c r="H1584" s="2">
        <v>3</v>
      </c>
      <c r="I1584" s="2">
        <v>0</v>
      </c>
      <c r="J1584" s="2">
        <v>1</v>
      </c>
      <c r="K1584" s="2">
        <v>117600</v>
      </c>
      <c r="L1584" s="2" t="s">
        <v>13</v>
      </c>
      <c r="M1584" s="2" t="s">
        <v>14</v>
      </c>
    </row>
    <row r="1585" spans="1:13" ht="15.75" customHeight="1" x14ac:dyDescent="0.2">
      <c r="A1585" s="2">
        <v>9100</v>
      </c>
      <c r="B1585" s="2">
        <v>5</v>
      </c>
      <c r="C1585" s="2">
        <v>6</v>
      </c>
      <c r="D1585" s="2">
        <v>1965</v>
      </c>
      <c r="E1585" s="2">
        <v>1965</v>
      </c>
      <c r="F1585" s="2">
        <v>925</v>
      </c>
      <c r="G1585" s="2">
        <v>1</v>
      </c>
      <c r="H1585" s="2">
        <v>2</v>
      </c>
      <c r="I1585" s="2">
        <v>0</v>
      </c>
      <c r="J1585" s="2">
        <v>1</v>
      </c>
      <c r="K1585" s="2">
        <v>117500</v>
      </c>
      <c r="L1585" s="2" t="s">
        <v>13</v>
      </c>
      <c r="M1585" s="2" t="s">
        <v>14</v>
      </c>
    </row>
    <row r="1586" spans="1:13" ht="15.75" customHeight="1" x14ac:dyDescent="0.2">
      <c r="A1586" s="2">
        <v>8400</v>
      </c>
      <c r="B1586" s="2">
        <v>5</v>
      </c>
      <c r="C1586" s="2">
        <v>5</v>
      </c>
      <c r="D1586" s="2">
        <v>1955</v>
      </c>
      <c r="E1586" s="2">
        <v>1955</v>
      </c>
      <c r="F1586" s="2">
        <v>925</v>
      </c>
      <c r="G1586" s="2">
        <v>1</v>
      </c>
      <c r="H1586" s="2">
        <v>3</v>
      </c>
      <c r="I1586" s="2">
        <v>2</v>
      </c>
      <c r="J1586" s="2">
        <v>1</v>
      </c>
      <c r="K1586" s="2">
        <v>116900</v>
      </c>
      <c r="L1586" s="2" t="s">
        <v>17</v>
      </c>
      <c r="M1586" s="2" t="s">
        <v>14</v>
      </c>
    </row>
    <row r="1587" spans="1:13" ht="15.75" customHeight="1" x14ac:dyDescent="0.2">
      <c r="A1587" s="2">
        <v>9353</v>
      </c>
      <c r="B1587" s="2">
        <v>4</v>
      </c>
      <c r="C1587" s="2">
        <v>5</v>
      </c>
      <c r="D1587" s="2">
        <v>1970</v>
      </c>
      <c r="E1587" s="2">
        <v>1970</v>
      </c>
      <c r="F1587" s="2">
        <v>864</v>
      </c>
      <c r="G1587" s="2">
        <v>1</v>
      </c>
      <c r="H1587" s="2">
        <v>3</v>
      </c>
      <c r="I1587" s="2">
        <v>0</v>
      </c>
      <c r="J1587" s="2">
        <v>1</v>
      </c>
      <c r="K1587" s="2">
        <v>116050</v>
      </c>
      <c r="L1587" s="2" t="s">
        <v>13</v>
      </c>
      <c r="M1587" s="2" t="s">
        <v>14</v>
      </c>
    </row>
    <row r="1588" spans="1:13" ht="15.75" customHeight="1" x14ac:dyDescent="0.2">
      <c r="A1588" s="2">
        <v>11556</v>
      </c>
      <c r="B1588" s="2">
        <v>5</v>
      </c>
      <c r="C1588" s="2">
        <v>6</v>
      </c>
      <c r="D1588" s="2">
        <v>1952</v>
      </c>
      <c r="E1588" s="2">
        <v>1952</v>
      </c>
      <c r="F1588" s="2">
        <v>882</v>
      </c>
      <c r="G1588" s="2">
        <v>1</v>
      </c>
      <c r="H1588" s="2">
        <v>2</v>
      </c>
      <c r="I1588" s="2">
        <v>0</v>
      </c>
      <c r="J1588" s="2">
        <v>1</v>
      </c>
      <c r="K1588" s="2">
        <v>116000</v>
      </c>
      <c r="L1588" s="2" t="s">
        <v>13</v>
      </c>
      <c r="M1588" s="2" t="s">
        <v>14</v>
      </c>
    </row>
    <row r="1589" spans="1:13" ht="15.75" customHeight="1" x14ac:dyDescent="0.2">
      <c r="A1589" s="2">
        <v>8892</v>
      </c>
      <c r="B1589" s="2">
        <v>5</v>
      </c>
      <c r="C1589" s="2">
        <v>7</v>
      </c>
      <c r="D1589" s="2">
        <v>1953</v>
      </c>
      <c r="E1589" s="2">
        <v>1996</v>
      </c>
      <c r="F1589" s="2">
        <v>910</v>
      </c>
      <c r="G1589" s="2">
        <v>1</v>
      </c>
      <c r="H1589" s="2">
        <v>3</v>
      </c>
      <c r="I1589" s="2">
        <v>0</v>
      </c>
      <c r="J1589" s="2">
        <v>2</v>
      </c>
      <c r="K1589" s="2">
        <v>116000</v>
      </c>
      <c r="L1589" s="2" t="s">
        <v>13</v>
      </c>
      <c r="M1589" s="2" t="s">
        <v>14</v>
      </c>
    </row>
    <row r="1590" spans="1:13" ht="15.75" customHeight="1" x14ac:dyDescent="0.2">
      <c r="A1590" s="2">
        <v>9770</v>
      </c>
      <c r="B1590" s="2">
        <v>5</v>
      </c>
      <c r="C1590" s="2">
        <v>5</v>
      </c>
      <c r="D1590" s="2">
        <v>1957</v>
      </c>
      <c r="E1590" s="2">
        <v>1957</v>
      </c>
      <c r="F1590" s="2">
        <v>922</v>
      </c>
      <c r="G1590" s="2">
        <v>1</v>
      </c>
      <c r="H1590" s="2">
        <v>2</v>
      </c>
      <c r="I1590" s="2">
        <v>0</v>
      </c>
      <c r="J1590" s="2">
        <v>1</v>
      </c>
      <c r="K1590" s="2">
        <v>116000</v>
      </c>
      <c r="L1590" s="2" t="s">
        <v>13</v>
      </c>
      <c r="M1590" s="2" t="s">
        <v>14</v>
      </c>
    </row>
    <row r="1591" spans="1:13" ht="15.75" customHeight="1" x14ac:dyDescent="0.2">
      <c r="A1591" s="2">
        <v>10500</v>
      </c>
      <c r="B1591" s="2">
        <v>4</v>
      </c>
      <c r="C1591" s="2">
        <v>5</v>
      </c>
      <c r="D1591" s="2">
        <v>1971</v>
      </c>
      <c r="E1591" s="2">
        <v>1971</v>
      </c>
      <c r="F1591" s="2">
        <v>864</v>
      </c>
      <c r="G1591" s="2">
        <v>1</v>
      </c>
      <c r="H1591" s="2">
        <v>3</v>
      </c>
      <c r="I1591" s="2">
        <v>1</v>
      </c>
      <c r="J1591" s="2">
        <v>0</v>
      </c>
      <c r="K1591" s="2">
        <v>115000</v>
      </c>
      <c r="L1591" s="2" t="s">
        <v>13</v>
      </c>
      <c r="M1591" s="2" t="s">
        <v>14</v>
      </c>
    </row>
    <row r="1592" spans="1:13" ht="15.75" customHeight="1" x14ac:dyDescent="0.2">
      <c r="A1592" s="2">
        <v>10434</v>
      </c>
      <c r="B1592" s="2">
        <v>4</v>
      </c>
      <c r="C1592" s="2">
        <v>5</v>
      </c>
      <c r="D1592" s="2">
        <v>1955</v>
      </c>
      <c r="E1592" s="2">
        <v>1955</v>
      </c>
      <c r="F1592" s="2">
        <v>1005</v>
      </c>
      <c r="G1592" s="2">
        <v>1</v>
      </c>
      <c r="H1592" s="2">
        <v>2</v>
      </c>
      <c r="I1592" s="2">
        <v>1</v>
      </c>
      <c r="J1592" s="2">
        <v>2</v>
      </c>
      <c r="K1592" s="2">
        <v>115000</v>
      </c>
      <c r="L1592" s="2" t="s">
        <v>13</v>
      </c>
      <c r="M1592" s="2" t="s">
        <v>14</v>
      </c>
    </row>
    <row r="1593" spans="1:13" ht="15.75" customHeight="1" x14ac:dyDescent="0.2">
      <c r="A1593" s="2">
        <v>7150</v>
      </c>
      <c r="B1593" s="2">
        <v>4</v>
      </c>
      <c r="C1593" s="2">
        <v>4</v>
      </c>
      <c r="D1593" s="2">
        <v>1955</v>
      </c>
      <c r="E1593" s="2">
        <v>1955</v>
      </c>
      <c r="F1593" s="2">
        <v>1540</v>
      </c>
      <c r="G1593" s="2">
        <v>1</v>
      </c>
      <c r="H1593" s="2">
        <v>4</v>
      </c>
      <c r="I1593" s="2">
        <v>0</v>
      </c>
      <c r="J1593" s="2">
        <v>1</v>
      </c>
      <c r="K1593" s="2">
        <v>115000</v>
      </c>
      <c r="L1593" s="2" t="s">
        <v>13</v>
      </c>
      <c r="M1593" s="2" t="s">
        <v>14</v>
      </c>
    </row>
    <row r="1594" spans="1:13" ht="15.75" customHeight="1" x14ac:dyDescent="0.2">
      <c r="A1594" s="2">
        <v>7800</v>
      </c>
      <c r="B1594" s="2">
        <v>5</v>
      </c>
      <c r="C1594" s="2">
        <v>5</v>
      </c>
      <c r="D1594" s="2">
        <v>1964</v>
      </c>
      <c r="E1594" s="2">
        <v>1964</v>
      </c>
      <c r="F1594" s="2">
        <v>912</v>
      </c>
      <c r="G1594" s="2">
        <v>1</v>
      </c>
      <c r="H1594" s="2">
        <v>2</v>
      </c>
      <c r="I1594" s="2">
        <v>0</v>
      </c>
      <c r="J1594" s="2">
        <v>1</v>
      </c>
      <c r="K1594" s="2">
        <v>115000</v>
      </c>
      <c r="L1594" s="2" t="s">
        <v>13</v>
      </c>
      <c r="M1594" s="2" t="s">
        <v>14</v>
      </c>
    </row>
    <row r="1595" spans="1:13" ht="15.75" customHeight="1" x14ac:dyDescent="0.2">
      <c r="A1595" s="2">
        <v>10150</v>
      </c>
      <c r="B1595" s="2">
        <v>5</v>
      </c>
      <c r="C1595" s="2">
        <v>5</v>
      </c>
      <c r="D1595" s="2">
        <v>1958</v>
      </c>
      <c r="E1595" s="2">
        <v>1958</v>
      </c>
      <c r="F1595" s="2">
        <v>912</v>
      </c>
      <c r="G1595" s="2">
        <v>1</v>
      </c>
      <c r="H1595" s="2">
        <v>2</v>
      </c>
      <c r="I1595" s="2">
        <v>0</v>
      </c>
      <c r="J1595" s="2">
        <v>1</v>
      </c>
      <c r="K1595" s="2">
        <v>114500</v>
      </c>
      <c r="L1595" s="2" t="s">
        <v>13</v>
      </c>
      <c r="M1595" s="2" t="s">
        <v>14</v>
      </c>
    </row>
    <row r="1596" spans="1:13" ht="15.75" customHeight="1" x14ac:dyDescent="0.2">
      <c r="A1596" s="2">
        <v>9000</v>
      </c>
      <c r="B1596" s="2">
        <v>6</v>
      </c>
      <c r="C1596" s="2">
        <v>6</v>
      </c>
      <c r="D1596" s="2">
        <v>1958</v>
      </c>
      <c r="E1596" s="2">
        <v>1958</v>
      </c>
      <c r="F1596" s="2">
        <v>1142</v>
      </c>
      <c r="G1596" s="2">
        <v>1</v>
      </c>
      <c r="H1596" s="2">
        <v>2</v>
      </c>
      <c r="I1596" s="2">
        <v>1</v>
      </c>
      <c r="J1596" s="2">
        <v>1</v>
      </c>
      <c r="K1596" s="2">
        <v>113500</v>
      </c>
      <c r="L1596" s="2" t="s">
        <v>13</v>
      </c>
      <c r="M1596" s="2" t="s">
        <v>14</v>
      </c>
    </row>
    <row r="1597" spans="1:13" ht="15.75" customHeight="1" x14ac:dyDescent="0.2">
      <c r="A1597" s="2">
        <v>8480</v>
      </c>
      <c r="B1597" s="2">
        <v>5</v>
      </c>
      <c r="C1597" s="2">
        <v>6</v>
      </c>
      <c r="D1597" s="2">
        <v>1945</v>
      </c>
      <c r="E1597" s="2">
        <v>1950</v>
      </c>
      <c r="F1597" s="2">
        <v>793</v>
      </c>
      <c r="G1597" s="2">
        <v>1</v>
      </c>
      <c r="H1597" s="2">
        <v>2</v>
      </c>
      <c r="I1597" s="2">
        <v>0</v>
      </c>
      <c r="J1597" s="2">
        <v>1</v>
      </c>
      <c r="K1597" s="2">
        <v>113000</v>
      </c>
      <c r="L1597" s="2" t="s">
        <v>17</v>
      </c>
      <c r="M1597" s="2" t="s">
        <v>14</v>
      </c>
    </row>
    <row r="1598" spans="1:13" ht="15.75" customHeight="1" x14ac:dyDescent="0.2">
      <c r="A1598" s="2">
        <v>7584</v>
      </c>
      <c r="B1598" s="2">
        <v>5</v>
      </c>
      <c r="C1598" s="2">
        <v>5</v>
      </c>
      <c r="D1598" s="2">
        <v>1953</v>
      </c>
      <c r="E1598" s="2">
        <v>1953</v>
      </c>
      <c r="F1598" s="2">
        <v>1036</v>
      </c>
      <c r="G1598" s="2">
        <v>1</v>
      </c>
      <c r="H1598" s="2">
        <v>3</v>
      </c>
      <c r="I1598" s="2">
        <v>0</v>
      </c>
      <c r="J1598" s="2">
        <v>1</v>
      </c>
      <c r="K1598" s="2">
        <v>112900</v>
      </c>
      <c r="L1598" s="2" t="s">
        <v>13</v>
      </c>
      <c r="M1598" s="2" t="s">
        <v>14</v>
      </c>
    </row>
    <row r="1599" spans="1:13" ht="15.75" customHeight="1" x14ac:dyDescent="0.2">
      <c r="A1599" s="2">
        <v>6390</v>
      </c>
      <c r="B1599" s="2">
        <v>6</v>
      </c>
      <c r="C1599" s="2">
        <v>7</v>
      </c>
      <c r="D1599" s="2">
        <v>1954</v>
      </c>
      <c r="E1599" s="2">
        <v>1954</v>
      </c>
      <c r="F1599" s="2">
        <v>984</v>
      </c>
      <c r="G1599" s="2">
        <v>1</v>
      </c>
      <c r="H1599" s="2">
        <v>2</v>
      </c>
      <c r="I1599" s="2">
        <v>0</v>
      </c>
      <c r="J1599" s="2">
        <v>1</v>
      </c>
      <c r="K1599" s="2">
        <v>112500</v>
      </c>
      <c r="L1599" s="2" t="s">
        <v>13</v>
      </c>
      <c r="M1599" s="2" t="s">
        <v>14</v>
      </c>
    </row>
    <row r="1600" spans="1:13" ht="15.75" customHeight="1" x14ac:dyDescent="0.2">
      <c r="A1600" s="2">
        <v>10295</v>
      </c>
      <c r="B1600" s="2">
        <v>4</v>
      </c>
      <c r="C1600" s="2">
        <v>6</v>
      </c>
      <c r="D1600" s="2">
        <v>1969</v>
      </c>
      <c r="E1600" s="2">
        <v>1969</v>
      </c>
      <c r="F1600" s="2">
        <v>936</v>
      </c>
      <c r="G1600" s="2">
        <v>1</v>
      </c>
      <c r="H1600" s="2">
        <v>2</v>
      </c>
      <c r="I1600" s="2">
        <v>0</v>
      </c>
      <c r="J1600" s="2">
        <v>1</v>
      </c>
      <c r="K1600" s="2">
        <v>111900</v>
      </c>
      <c r="L1600" s="2" t="s">
        <v>13</v>
      </c>
      <c r="M1600" s="2" t="s">
        <v>14</v>
      </c>
    </row>
    <row r="1601" spans="1:13" ht="15.75" customHeight="1" x14ac:dyDescent="0.2">
      <c r="A1601" s="2">
        <v>12735</v>
      </c>
      <c r="B1601" s="2">
        <v>4</v>
      </c>
      <c r="C1601" s="2">
        <v>5</v>
      </c>
      <c r="D1601" s="2">
        <v>1972</v>
      </c>
      <c r="E1601" s="2">
        <v>1972</v>
      </c>
      <c r="F1601" s="2">
        <v>864</v>
      </c>
      <c r="G1601" s="2">
        <v>1</v>
      </c>
      <c r="H1601" s="2">
        <v>3</v>
      </c>
      <c r="I1601" s="2">
        <v>0</v>
      </c>
      <c r="J1601" s="2">
        <v>2</v>
      </c>
      <c r="K1601" s="2">
        <v>111250</v>
      </c>
      <c r="L1601" s="2" t="s">
        <v>13</v>
      </c>
      <c r="M1601" s="2" t="s">
        <v>14</v>
      </c>
    </row>
    <row r="1602" spans="1:13" ht="15.75" customHeight="1" x14ac:dyDescent="0.2">
      <c r="A1602" s="2">
        <v>11475</v>
      </c>
      <c r="B1602" s="2">
        <v>5</v>
      </c>
      <c r="C1602" s="2">
        <v>5</v>
      </c>
      <c r="D1602" s="2">
        <v>1958</v>
      </c>
      <c r="E1602" s="2">
        <v>1958</v>
      </c>
      <c r="F1602" s="2">
        <v>1776</v>
      </c>
      <c r="G1602" s="2">
        <v>2</v>
      </c>
      <c r="H1602" s="2">
        <v>4</v>
      </c>
      <c r="I1602" s="2">
        <v>0</v>
      </c>
      <c r="J1602" s="2">
        <v>3</v>
      </c>
      <c r="K1602" s="2">
        <v>110000</v>
      </c>
      <c r="L1602" s="2" t="s">
        <v>13</v>
      </c>
      <c r="M1602" s="2" t="s">
        <v>14</v>
      </c>
    </row>
    <row r="1603" spans="1:13" ht="15.75" customHeight="1" x14ac:dyDescent="0.2">
      <c r="A1603" s="2">
        <v>13560</v>
      </c>
      <c r="B1603" s="2">
        <v>6</v>
      </c>
      <c r="C1603" s="2">
        <v>3</v>
      </c>
      <c r="D1603" s="2">
        <v>1968</v>
      </c>
      <c r="E1603" s="2">
        <v>1968</v>
      </c>
      <c r="F1603" s="2">
        <v>1392</v>
      </c>
      <c r="G1603" s="2">
        <v>1</v>
      </c>
      <c r="H1603" s="2">
        <v>2</v>
      </c>
      <c r="I1603" s="2">
        <v>2</v>
      </c>
      <c r="J1603" s="2">
        <v>2</v>
      </c>
      <c r="K1603" s="2">
        <v>110000</v>
      </c>
      <c r="L1603" s="2" t="s">
        <v>13</v>
      </c>
      <c r="M1603" s="2" t="s">
        <v>14</v>
      </c>
    </row>
    <row r="1604" spans="1:13" ht="15.75" customHeight="1" x14ac:dyDescent="0.2">
      <c r="A1604" s="2">
        <v>9477</v>
      </c>
      <c r="B1604" s="2">
        <v>5</v>
      </c>
      <c r="C1604" s="2">
        <v>5</v>
      </c>
      <c r="D1604" s="2">
        <v>1966</v>
      </c>
      <c r="E1604" s="2">
        <v>1966</v>
      </c>
      <c r="F1604" s="2">
        <v>892</v>
      </c>
      <c r="G1604" s="2">
        <v>1</v>
      </c>
      <c r="H1604" s="2">
        <v>3</v>
      </c>
      <c r="I1604" s="2">
        <v>0</v>
      </c>
      <c r="J1604" s="2">
        <v>1</v>
      </c>
      <c r="K1604" s="2">
        <v>110000</v>
      </c>
      <c r="L1604" s="2" t="s">
        <v>13</v>
      </c>
      <c r="M1604" s="2" t="s">
        <v>14</v>
      </c>
    </row>
    <row r="1605" spans="1:13" ht="15.75" customHeight="1" x14ac:dyDescent="0.2">
      <c r="A1605" s="2">
        <v>7677</v>
      </c>
      <c r="B1605" s="2">
        <v>5</v>
      </c>
      <c r="C1605" s="2">
        <v>5</v>
      </c>
      <c r="D1605" s="2">
        <v>1953</v>
      </c>
      <c r="E1605" s="2">
        <v>1953</v>
      </c>
      <c r="F1605" s="2">
        <v>773</v>
      </c>
      <c r="G1605" s="2">
        <v>1</v>
      </c>
      <c r="H1605" s="2">
        <v>2</v>
      </c>
      <c r="I1605" s="2">
        <v>0</v>
      </c>
      <c r="J1605" s="2">
        <v>1</v>
      </c>
      <c r="K1605" s="2">
        <v>110000</v>
      </c>
      <c r="L1605" s="2" t="s">
        <v>13</v>
      </c>
      <c r="M1605" s="2" t="s">
        <v>14</v>
      </c>
    </row>
    <row r="1606" spans="1:13" ht="15.75" customHeight="1" x14ac:dyDescent="0.2">
      <c r="A1606" s="2">
        <v>7340</v>
      </c>
      <c r="B1606" s="2">
        <v>4</v>
      </c>
      <c r="C1606" s="2">
        <v>6</v>
      </c>
      <c r="D1606" s="2">
        <v>1971</v>
      </c>
      <c r="E1606" s="2">
        <v>1971</v>
      </c>
      <c r="F1606" s="2">
        <v>858</v>
      </c>
      <c r="G1606" s="2">
        <v>1</v>
      </c>
      <c r="H1606" s="2">
        <v>2</v>
      </c>
      <c r="I1606" s="2">
        <v>0</v>
      </c>
      <c r="J1606" s="2">
        <v>1</v>
      </c>
      <c r="K1606" s="2">
        <v>110000</v>
      </c>
      <c r="L1606" s="2" t="s">
        <v>13</v>
      </c>
      <c r="M1606" s="2" t="s">
        <v>14</v>
      </c>
    </row>
    <row r="1607" spans="1:13" ht="15.75" customHeight="1" x14ac:dyDescent="0.2">
      <c r="A1607" s="2">
        <v>7200</v>
      </c>
      <c r="B1607" s="2">
        <v>4</v>
      </c>
      <c r="C1607" s="2">
        <v>5</v>
      </c>
      <c r="D1607" s="2">
        <v>1950</v>
      </c>
      <c r="E1607" s="2">
        <v>1950</v>
      </c>
      <c r="F1607" s="2">
        <v>1040</v>
      </c>
      <c r="G1607" s="2">
        <v>1</v>
      </c>
      <c r="H1607" s="2">
        <v>2</v>
      </c>
      <c r="I1607" s="2">
        <v>0</v>
      </c>
      <c r="J1607" s="2">
        <v>2</v>
      </c>
      <c r="K1607" s="2">
        <v>109900</v>
      </c>
      <c r="L1607" s="2" t="s">
        <v>13</v>
      </c>
      <c r="M1607" s="2" t="s">
        <v>14</v>
      </c>
    </row>
    <row r="1608" spans="1:13" ht="15.75" customHeight="1" x14ac:dyDescent="0.2">
      <c r="A1608" s="2">
        <v>6600</v>
      </c>
      <c r="B1608" s="2">
        <v>5</v>
      </c>
      <c r="C1608" s="2">
        <v>5</v>
      </c>
      <c r="D1608" s="2">
        <v>1962</v>
      </c>
      <c r="E1608" s="2">
        <v>1962</v>
      </c>
      <c r="F1608" s="2">
        <v>894</v>
      </c>
      <c r="G1608" s="2">
        <v>1</v>
      </c>
      <c r="H1608" s="2">
        <v>2</v>
      </c>
      <c r="I1608" s="2">
        <v>0</v>
      </c>
      <c r="J1608" s="2">
        <v>1</v>
      </c>
      <c r="K1608" s="2">
        <v>109500</v>
      </c>
      <c r="L1608" s="2" t="s">
        <v>13</v>
      </c>
      <c r="M1608" s="2" t="s">
        <v>14</v>
      </c>
    </row>
    <row r="1609" spans="1:13" ht="15.75" customHeight="1" x14ac:dyDescent="0.2">
      <c r="A1609" s="2">
        <v>7200</v>
      </c>
      <c r="B1609" s="2">
        <v>5</v>
      </c>
      <c r="C1609" s="2">
        <v>7</v>
      </c>
      <c r="D1609" s="2">
        <v>1954</v>
      </c>
      <c r="E1609" s="2">
        <v>1954</v>
      </c>
      <c r="F1609" s="2">
        <v>825</v>
      </c>
      <c r="G1609" s="2">
        <v>1</v>
      </c>
      <c r="H1609" s="2">
        <v>2</v>
      </c>
      <c r="I1609" s="2">
        <v>0</v>
      </c>
      <c r="J1609" s="2">
        <v>1</v>
      </c>
      <c r="K1609" s="2">
        <v>109500</v>
      </c>
      <c r="L1609" s="2" t="s">
        <v>13</v>
      </c>
      <c r="M1609" s="2" t="s">
        <v>14</v>
      </c>
    </row>
    <row r="1610" spans="1:13" ht="15.75" customHeight="1" x14ac:dyDescent="0.2">
      <c r="A1610" s="2">
        <v>7200</v>
      </c>
      <c r="B1610" s="2">
        <v>5</v>
      </c>
      <c r="C1610" s="2">
        <v>7</v>
      </c>
      <c r="D1610" s="2">
        <v>1950</v>
      </c>
      <c r="E1610" s="2">
        <v>1950</v>
      </c>
      <c r="F1610" s="2">
        <v>1040</v>
      </c>
      <c r="G1610" s="2">
        <v>1</v>
      </c>
      <c r="H1610" s="2">
        <v>2</v>
      </c>
      <c r="I1610" s="2">
        <v>0</v>
      </c>
      <c r="J1610" s="2">
        <v>2</v>
      </c>
      <c r="K1610" s="2">
        <v>109500</v>
      </c>
      <c r="L1610" s="2" t="s">
        <v>13</v>
      </c>
      <c r="M1610" s="2" t="s">
        <v>14</v>
      </c>
    </row>
    <row r="1611" spans="1:13" ht="15.75" customHeight="1" x14ac:dyDescent="0.2">
      <c r="A1611" s="2">
        <v>8593</v>
      </c>
      <c r="B1611" s="2">
        <v>4</v>
      </c>
      <c r="C1611" s="2">
        <v>6</v>
      </c>
      <c r="D1611" s="2">
        <v>1957</v>
      </c>
      <c r="E1611" s="2">
        <v>1957</v>
      </c>
      <c r="F1611" s="2">
        <v>907</v>
      </c>
      <c r="G1611" s="2">
        <v>1</v>
      </c>
      <c r="H1611" s="2">
        <v>3</v>
      </c>
      <c r="I1611" s="2">
        <v>0</v>
      </c>
      <c r="J1611" s="2">
        <v>1</v>
      </c>
      <c r="K1611" s="2">
        <v>109008</v>
      </c>
      <c r="L1611" s="2" t="s">
        <v>13</v>
      </c>
      <c r="M1611" s="2" t="s">
        <v>14</v>
      </c>
    </row>
    <row r="1612" spans="1:13" ht="15.75" customHeight="1" x14ac:dyDescent="0.2">
      <c r="A1612" s="2">
        <v>7922</v>
      </c>
      <c r="B1612" s="2">
        <v>5</v>
      </c>
      <c r="C1612" s="2">
        <v>7</v>
      </c>
      <c r="D1612" s="2">
        <v>1953</v>
      </c>
      <c r="E1612" s="2">
        <v>2007</v>
      </c>
      <c r="F1612" s="2">
        <v>1057</v>
      </c>
      <c r="G1612" s="2">
        <v>1</v>
      </c>
      <c r="H1612" s="2">
        <v>3</v>
      </c>
      <c r="I1612" s="2">
        <v>0</v>
      </c>
      <c r="J1612" s="2">
        <v>1</v>
      </c>
      <c r="K1612" s="2">
        <v>109000</v>
      </c>
      <c r="L1612" s="2" t="s">
        <v>17</v>
      </c>
      <c r="M1612" s="2" t="s">
        <v>14</v>
      </c>
    </row>
    <row r="1613" spans="1:13" ht="15.75" customHeight="1" x14ac:dyDescent="0.2">
      <c r="A1613" s="2">
        <v>10725</v>
      </c>
      <c r="B1613" s="2">
        <v>5</v>
      </c>
      <c r="C1613" s="2">
        <v>5</v>
      </c>
      <c r="D1613" s="2">
        <v>1959</v>
      </c>
      <c r="E1613" s="2">
        <v>1959</v>
      </c>
      <c r="F1613" s="2">
        <v>1206</v>
      </c>
      <c r="G1613" s="2">
        <v>1</v>
      </c>
      <c r="H1613" s="2">
        <v>3</v>
      </c>
      <c r="I1613" s="2">
        <v>0</v>
      </c>
      <c r="J1613" s="2">
        <v>1</v>
      </c>
      <c r="K1613" s="2">
        <v>108538</v>
      </c>
      <c r="L1613" s="2" t="s">
        <v>13</v>
      </c>
      <c r="M1613" s="2" t="s">
        <v>14</v>
      </c>
    </row>
    <row r="1614" spans="1:13" ht="15.75" customHeight="1" x14ac:dyDescent="0.2">
      <c r="A1614" s="2">
        <v>8382</v>
      </c>
      <c r="B1614" s="2">
        <v>4</v>
      </c>
      <c r="C1614" s="2">
        <v>5</v>
      </c>
      <c r="D1614" s="2">
        <v>1956</v>
      </c>
      <c r="E1614" s="2">
        <v>1956</v>
      </c>
      <c r="F1614" s="2">
        <v>1337</v>
      </c>
      <c r="G1614" s="2">
        <v>1</v>
      </c>
      <c r="H1614" s="2">
        <v>3</v>
      </c>
      <c r="I1614" s="2">
        <v>0</v>
      </c>
      <c r="J1614" s="2">
        <v>1</v>
      </c>
      <c r="K1614" s="2">
        <v>108000</v>
      </c>
      <c r="L1614" s="2" t="s">
        <v>13</v>
      </c>
      <c r="M1614" s="2" t="s">
        <v>14</v>
      </c>
    </row>
    <row r="1615" spans="1:13" ht="15.75" customHeight="1" x14ac:dyDescent="0.2">
      <c r="A1615" s="2">
        <v>7200</v>
      </c>
      <c r="B1615" s="2">
        <v>5</v>
      </c>
      <c r="C1615" s="2">
        <v>7</v>
      </c>
      <c r="D1615" s="2">
        <v>1955</v>
      </c>
      <c r="E1615" s="2">
        <v>2007</v>
      </c>
      <c r="F1615" s="2">
        <v>827</v>
      </c>
      <c r="G1615" s="2">
        <v>1</v>
      </c>
      <c r="H1615" s="2">
        <v>2</v>
      </c>
      <c r="I1615" s="2">
        <v>1</v>
      </c>
      <c r="J1615" s="2">
        <v>1</v>
      </c>
      <c r="K1615" s="2">
        <v>107500</v>
      </c>
      <c r="L1615" s="2" t="s">
        <v>13</v>
      </c>
      <c r="M1615" s="2" t="s">
        <v>14</v>
      </c>
    </row>
    <row r="1616" spans="1:13" ht="15.75" customHeight="1" x14ac:dyDescent="0.2">
      <c r="A1616" s="2">
        <v>8339</v>
      </c>
      <c r="B1616" s="2">
        <v>5</v>
      </c>
      <c r="C1616" s="2">
        <v>7</v>
      </c>
      <c r="D1616" s="2">
        <v>1959</v>
      </c>
      <c r="E1616" s="2">
        <v>1959</v>
      </c>
      <c r="F1616" s="2">
        <v>882</v>
      </c>
      <c r="G1616" s="2">
        <v>1</v>
      </c>
      <c r="H1616" s="2">
        <v>3</v>
      </c>
      <c r="I1616" s="2">
        <v>0</v>
      </c>
      <c r="J1616" s="2">
        <v>1</v>
      </c>
      <c r="K1616" s="2">
        <v>106500</v>
      </c>
      <c r="L1616" s="2" t="s">
        <v>13</v>
      </c>
      <c r="M1616" s="2" t="s">
        <v>14</v>
      </c>
    </row>
    <row r="1617" spans="1:13" ht="15.75" customHeight="1" x14ac:dyDescent="0.2">
      <c r="A1617" s="2">
        <v>7227</v>
      </c>
      <c r="B1617" s="2">
        <v>6</v>
      </c>
      <c r="C1617" s="2">
        <v>6</v>
      </c>
      <c r="D1617" s="2">
        <v>1954</v>
      </c>
      <c r="E1617" s="2">
        <v>1954</v>
      </c>
      <c r="F1617" s="2">
        <v>832</v>
      </c>
      <c r="G1617" s="2">
        <v>1</v>
      </c>
      <c r="H1617" s="2">
        <v>2</v>
      </c>
      <c r="I1617" s="2">
        <v>0</v>
      </c>
      <c r="J1617" s="2">
        <v>2</v>
      </c>
      <c r="K1617" s="2">
        <v>105500</v>
      </c>
      <c r="L1617" s="2" t="s">
        <v>13</v>
      </c>
      <c r="M1617" s="2" t="s">
        <v>14</v>
      </c>
    </row>
    <row r="1618" spans="1:13" ht="15.75" customHeight="1" x14ac:dyDescent="0.2">
      <c r="A1618" s="2">
        <v>11622</v>
      </c>
      <c r="B1618" s="2">
        <v>5</v>
      </c>
      <c r="C1618" s="2">
        <v>6</v>
      </c>
      <c r="D1618" s="2">
        <v>1961</v>
      </c>
      <c r="E1618" s="2">
        <v>1961</v>
      </c>
      <c r="F1618" s="2">
        <v>896</v>
      </c>
      <c r="G1618" s="2">
        <v>1</v>
      </c>
      <c r="H1618" s="2">
        <v>2</v>
      </c>
      <c r="I1618" s="2">
        <v>0</v>
      </c>
      <c r="J1618" s="2">
        <v>1</v>
      </c>
      <c r="K1618" s="2">
        <v>105000</v>
      </c>
      <c r="L1618" s="2" t="s">
        <v>13</v>
      </c>
      <c r="M1618" s="2" t="s">
        <v>14</v>
      </c>
    </row>
    <row r="1619" spans="1:13" ht="15.75" customHeight="1" x14ac:dyDescent="0.2">
      <c r="A1619" s="2">
        <v>7898</v>
      </c>
      <c r="B1619" s="2">
        <v>4</v>
      </c>
      <c r="C1619" s="2">
        <v>7</v>
      </c>
      <c r="D1619" s="2">
        <v>1920</v>
      </c>
      <c r="E1619" s="2">
        <v>1994</v>
      </c>
      <c r="F1619" s="2">
        <v>985</v>
      </c>
      <c r="G1619" s="2">
        <v>1</v>
      </c>
      <c r="H1619" s="2">
        <v>2</v>
      </c>
      <c r="I1619" s="2">
        <v>0</v>
      </c>
      <c r="J1619" s="2">
        <v>2</v>
      </c>
      <c r="K1619" s="2">
        <v>105000</v>
      </c>
      <c r="L1619" s="2" t="s">
        <v>13</v>
      </c>
      <c r="M1619" s="2" t="s">
        <v>14</v>
      </c>
    </row>
    <row r="1620" spans="1:13" ht="15.75" customHeight="1" x14ac:dyDescent="0.2">
      <c r="A1620" s="2">
        <v>9492</v>
      </c>
      <c r="B1620" s="2">
        <v>5</v>
      </c>
      <c r="C1620" s="2">
        <v>5</v>
      </c>
      <c r="D1620" s="2">
        <v>1941</v>
      </c>
      <c r="E1620" s="2">
        <v>1950</v>
      </c>
      <c r="F1620" s="2">
        <v>1376</v>
      </c>
      <c r="G1620" s="2">
        <v>1</v>
      </c>
      <c r="H1620" s="2">
        <v>3</v>
      </c>
      <c r="I1620" s="2">
        <v>1</v>
      </c>
      <c r="J1620" s="2">
        <v>1</v>
      </c>
      <c r="K1620" s="2">
        <v>105000</v>
      </c>
      <c r="L1620" s="2" t="s">
        <v>13</v>
      </c>
      <c r="M1620" s="2" t="s">
        <v>14</v>
      </c>
    </row>
    <row r="1621" spans="1:13" ht="15.75" customHeight="1" x14ac:dyDescent="0.2">
      <c r="A1621" s="2">
        <v>7000</v>
      </c>
      <c r="B1621" s="2">
        <v>5</v>
      </c>
      <c r="C1621" s="2">
        <v>6</v>
      </c>
      <c r="D1621" s="2">
        <v>1962</v>
      </c>
      <c r="E1621" s="2">
        <v>1962</v>
      </c>
      <c r="F1621" s="2">
        <v>864</v>
      </c>
      <c r="G1621" s="2">
        <v>1</v>
      </c>
      <c r="H1621" s="2">
        <v>3</v>
      </c>
      <c r="I1621" s="2">
        <v>0</v>
      </c>
      <c r="J1621" s="2">
        <v>1</v>
      </c>
      <c r="K1621" s="2">
        <v>105000</v>
      </c>
      <c r="L1621" s="2" t="s">
        <v>13</v>
      </c>
      <c r="M1621" s="2" t="s">
        <v>14</v>
      </c>
    </row>
    <row r="1622" spans="1:13" ht="15.75" customHeight="1" x14ac:dyDescent="0.2">
      <c r="A1622" s="2">
        <v>12513</v>
      </c>
      <c r="B1622" s="2">
        <v>4</v>
      </c>
      <c r="C1622" s="2">
        <v>4</v>
      </c>
      <c r="D1622" s="2">
        <v>1920</v>
      </c>
      <c r="E1622" s="2">
        <v>2007</v>
      </c>
      <c r="F1622" s="2">
        <v>1738</v>
      </c>
      <c r="G1622" s="2">
        <v>2</v>
      </c>
      <c r="H1622" s="2">
        <v>4</v>
      </c>
      <c r="I1622" s="2">
        <v>1</v>
      </c>
      <c r="J1622" s="2">
        <v>1</v>
      </c>
      <c r="K1622" s="2">
        <v>104900</v>
      </c>
      <c r="L1622" s="2" t="s">
        <v>17</v>
      </c>
      <c r="M1622" s="2" t="s">
        <v>14</v>
      </c>
    </row>
    <row r="1623" spans="1:13" ht="15.75" customHeight="1" x14ac:dyDescent="0.2">
      <c r="A1623" s="2">
        <v>10899</v>
      </c>
      <c r="B1623" s="2">
        <v>4</v>
      </c>
      <c r="C1623" s="2">
        <v>5</v>
      </c>
      <c r="D1623" s="2">
        <v>1964</v>
      </c>
      <c r="E1623" s="2">
        <v>1964</v>
      </c>
      <c r="F1623" s="2">
        <v>1224</v>
      </c>
      <c r="G1623" s="2">
        <v>2</v>
      </c>
      <c r="H1623" s="2">
        <v>2</v>
      </c>
      <c r="I1623" s="2">
        <v>0</v>
      </c>
      <c r="J1623" s="2">
        <v>3</v>
      </c>
      <c r="K1623" s="2">
        <v>103000</v>
      </c>
      <c r="L1623" s="2" t="s">
        <v>13</v>
      </c>
      <c r="M1623" s="2" t="s">
        <v>14</v>
      </c>
    </row>
    <row r="1624" spans="1:13" ht="15.75" customHeight="1" x14ac:dyDescent="0.2">
      <c r="A1624" s="2">
        <v>9533</v>
      </c>
      <c r="B1624" s="2">
        <v>5</v>
      </c>
      <c r="C1624" s="2">
        <v>5</v>
      </c>
      <c r="D1624" s="2">
        <v>1953</v>
      </c>
      <c r="E1624" s="2">
        <v>1953</v>
      </c>
      <c r="F1624" s="2">
        <v>1210</v>
      </c>
      <c r="G1624" s="2">
        <v>1</v>
      </c>
      <c r="H1624" s="2">
        <v>2</v>
      </c>
      <c r="I1624" s="2">
        <v>0</v>
      </c>
      <c r="J1624" s="2">
        <v>1</v>
      </c>
      <c r="K1624" s="2">
        <v>102900</v>
      </c>
      <c r="L1624" s="2" t="s">
        <v>13</v>
      </c>
      <c r="M1624" s="2" t="s">
        <v>14</v>
      </c>
    </row>
    <row r="1625" spans="1:13" ht="15.75" customHeight="1" x14ac:dyDescent="0.2">
      <c r="A1625" s="2">
        <v>7200</v>
      </c>
      <c r="B1625" s="2">
        <v>5</v>
      </c>
      <c r="C1625" s="2">
        <v>3</v>
      </c>
      <c r="D1625" s="2">
        <v>1950</v>
      </c>
      <c r="E1625" s="2">
        <v>1950</v>
      </c>
      <c r="F1625" s="2">
        <v>1238</v>
      </c>
      <c r="G1625" s="2">
        <v>1</v>
      </c>
      <c r="H1625" s="2">
        <v>3</v>
      </c>
      <c r="I1625" s="2">
        <v>1</v>
      </c>
      <c r="J1625" s="2">
        <v>1</v>
      </c>
      <c r="K1625" s="2">
        <v>102000</v>
      </c>
      <c r="L1625" s="2" t="s">
        <v>13</v>
      </c>
      <c r="M1625" s="2" t="s">
        <v>14</v>
      </c>
    </row>
    <row r="1626" spans="1:13" ht="15.75" customHeight="1" x14ac:dyDescent="0.2">
      <c r="A1626" s="2">
        <v>9842</v>
      </c>
      <c r="B1626" s="2">
        <v>4</v>
      </c>
      <c r="C1626" s="2">
        <v>5</v>
      </c>
      <c r="D1626" s="2">
        <v>1962</v>
      </c>
      <c r="E1626" s="2">
        <v>1962</v>
      </c>
      <c r="F1626" s="2">
        <v>1224</v>
      </c>
      <c r="G1626" s="2">
        <v>2</v>
      </c>
      <c r="H1626" s="2">
        <v>2</v>
      </c>
      <c r="I1626" s="2">
        <v>0</v>
      </c>
      <c r="J1626" s="2">
        <v>2</v>
      </c>
      <c r="K1626" s="2">
        <v>101800</v>
      </c>
      <c r="L1626" s="2" t="s">
        <v>13</v>
      </c>
      <c r="M1626" s="2" t="s">
        <v>14</v>
      </c>
    </row>
    <row r="1627" spans="1:13" ht="15.75" customHeight="1" x14ac:dyDescent="0.2">
      <c r="A1627" s="2">
        <v>7150</v>
      </c>
      <c r="B1627" s="2">
        <v>5</v>
      </c>
      <c r="C1627" s="2">
        <v>5</v>
      </c>
      <c r="D1627" s="2">
        <v>1967</v>
      </c>
      <c r="E1627" s="2">
        <v>1967</v>
      </c>
      <c r="F1627" s="2">
        <v>892</v>
      </c>
      <c r="G1627" s="2">
        <v>1</v>
      </c>
      <c r="H1627" s="2">
        <v>3</v>
      </c>
      <c r="I1627" s="2">
        <v>0</v>
      </c>
      <c r="J1627" s="2">
        <v>1</v>
      </c>
      <c r="K1627" s="2">
        <v>100000</v>
      </c>
      <c r="L1627" s="2" t="s">
        <v>13</v>
      </c>
      <c r="M1627" s="2" t="s">
        <v>14</v>
      </c>
    </row>
    <row r="1628" spans="1:13" ht="15.75" customHeight="1" x14ac:dyDescent="0.2">
      <c r="A1628" s="2">
        <v>8838</v>
      </c>
      <c r="B1628" s="2">
        <v>5</v>
      </c>
      <c r="C1628" s="2">
        <v>3</v>
      </c>
      <c r="D1628" s="2">
        <v>1957</v>
      </c>
      <c r="E1628" s="2">
        <v>1982</v>
      </c>
      <c r="F1628" s="2">
        <v>1764</v>
      </c>
      <c r="G1628" s="2">
        <v>2</v>
      </c>
      <c r="H1628" s="2">
        <v>4</v>
      </c>
      <c r="I1628" s="2">
        <v>1</v>
      </c>
      <c r="J1628" s="2">
        <v>1</v>
      </c>
      <c r="K1628" s="2">
        <v>100000</v>
      </c>
      <c r="L1628" s="2" t="s">
        <v>13</v>
      </c>
      <c r="M1628" s="2" t="s">
        <v>14</v>
      </c>
    </row>
    <row r="1629" spans="1:13" ht="15.75" customHeight="1" x14ac:dyDescent="0.2">
      <c r="A1629" s="2">
        <v>7000</v>
      </c>
      <c r="B1629" s="2">
        <v>5</v>
      </c>
      <c r="C1629" s="2">
        <v>6</v>
      </c>
      <c r="D1629" s="2">
        <v>1961</v>
      </c>
      <c r="E1629" s="2">
        <v>1961</v>
      </c>
      <c r="F1629" s="2">
        <v>925</v>
      </c>
      <c r="G1629" s="2">
        <v>1</v>
      </c>
      <c r="H1629" s="2">
        <v>3</v>
      </c>
      <c r="I1629" s="2">
        <v>0</v>
      </c>
      <c r="J1629" s="2">
        <v>1</v>
      </c>
      <c r="K1629" s="2">
        <v>99000</v>
      </c>
      <c r="L1629" s="2" t="s">
        <v>13</v>
      </c>
      <c r="M1629" s="2" t="s">
        <v>14</v>
      </c>
    </row>
    <row r="1630" spans="1:13" ht="15.75" customHeight="1" x14ac:dyDescent="0.2">
      <c r="A1630" s="2">
        <v>8500</v>
      </c>
      <c r="B1630" s="2">
        <v>5</v>
      </c>
      <c r="C1630" s="2">
        <v>3</v>
      </c>
      <c r="D1630" s="2">
        <v>1961</v>
      </c>
      <c r="E1630" s="2">
        <v>1961</v>
      </c>
      <c r="F1630" s="2">
        <v>1235</v>
      </c>
      <c r="G1630" s="2">
        <v>1</v>
      </c>
      <c r="H1630" s="2">
        <v>2</v>
      </c>
      <c r="I1630" s="2">
        <v>0</v>
      </c>
      <c r="J1630" s="2">
        <v>2</v>
      </c>
      <c r="K1630" s="2">
        <v>98600</v>
      </c>
      <c r="L1630" s="2" t="s">
        <v>13</v>
      </c>
      <c r="M1630" s="2" t="s">
        <v>14</v>
      </c>
    </row>
    <row r="1631" spans="1:13" ht="15.75" customHeight="1" x14ac:dyDescent="0.2">
      <c r="A1631" s="2">
        <v>7200</v>
      </c>
      <c r="B1631" s="2">
        <v>5</v>
      </c>
      <c r="C1631" s="2">
        <v>5</v>
      </c>
      <c r="D1631" s="2">
        <v>1950</v>
      </c>
      <c r="E1631" s="2">
        <v>1950</v>
      </c>
      <c r="F1631" s="2">
        <v>1048</v>
      </c>
      <c r="G1631" s="2">
        <v>1</v>
      </c>
      <c r="H1631" s="2">
        <v>3</v>
      </c>
      <c r="I1631" s="2">
        <v>0</v>
      </c>
      <c r="J1631" s="2">
        <v>2</v>
      </c>
      <c r="K1631" s="2">
        <v>98300</v>
      </c>
      <c r="L1631" s="2" t="s">
        <v>13</v>
      </c>
      <c r="M1631" s="2" t="s">
        <v>14</v>
      </c>
    </row>
    <row r="1632" spans="1:13" ht="15.75" customHeight="1" x14ac:dyDescent="0.2">
      <c r="A1632" s="2">
        <v>7785</v>
      </c>
      <c r="B1632" s="2">
        <v>5</v>
      </c>
      <c r="C1632" s="2">
        <v>5</v>
      </c>
      <c r="D1632" s="2">
        <v>1956</v>
      </c>
      <c r="E1632" s="2">
        <v>1956</v>
      </c>
      <c r="F1632" s="2">
        <v>1014</v>
      </c>
      <c r="G1632" s="2">
        <v>1</v>
      </c>
      <c r="H1632" s="2">
        <v>2</v>
      </c>
      <c r="I1632" s="2">
        <v>0</v>
      </c>
      <c r="J1632" s="2">
        <v>1</v>
      </c>
      <c r="K1632" s="2">
        <v>98000</v>
      </c>
      <c r="L1632" s="2" t="s">
        <v>13</v>
      </c>
      <c r="M1632" s="2" t="s">
        <v>14</v>
      </c>
    </row>
    <row r="1633" spans="1:13" ht="15.75" customHeight="1" x14ac:dyDescent="0.2">
      <c r="A1633" s="2">
        <v>17503</v>
      </c>
      <c r="B1633" s="2">
        <v>6</v>
      </c>
      <c r="C1633" s="2">
        <v>5</v>
      </c>
      <c r="D1633" s="2">
        <v>1948</v>
      </c>
      <c r="E1633" s="2">
        <v>1950</v>
      </c>
      <c r="F1633" s="2">
        <v>1458</v>
      </c>
      <c r="G1633" s="2">
        <v>1</v>
      </c>
      <c r="H1633" s="2">
        <v>3</v>
      </c>
      <c r="I1633" s="2">
        <v>1</v>
      </c>
      <c r="J1633" s="2">
        <v>1</v>
      </c>
      <c r="K1633" s="2">
        <v>97500</v>
      </c>
      <c r="L1633" s="2" t="s">
        <v>13</v>
      </c>
      <c r="M1633" s="2" t="s">
        <v>14</v>
      </c>
    </row>
    <row r="1634" spans="1:13" ht="15.75" customHeight="1" x14ac:dyDescent="0.2">
      <c r="A1634" s="2">
        <v>7200</v>
      </c>
      <c r="B1634" s="2">
        <v>4</v>
      </c>
      <c r="C1634" s="2">
        <v>4</v>
      </c>
      <c r="D1634" s="2">
        <v>1971</v>
      </c>
      <c r="E1634" s="2">
        <v>1971</v>
      </c>
      <c r="F1634" s="2">
        <v>874</v>
      </c>
      <c r="G1634" s="2">
        <v>1</v>
      </c>
      <c r="H1634" s="2">
        <v>3</v>
      </c>
      <c r="I1634" s="2">
        <v>0</v>
      </c>
      <c r="J1634" s="2">
        <v>2</v>
      </c>
      <c r="K1634" s="2">
        <v>97500</v>
      </c>
      <c r="L1634" s="2" t="s">
        <v>13</v>
      </c>
      <c r="M1634" s="2" t="s">
        <v>14</v>
      </c>
    </row>
    <row r="1635" spans="1:13" ht="15.75" customHeight="1" x14ac:dyDescent="0.2">
      <c r="A1635" s="2">
        <v>10500</v>
      </c>
      <c r="B1635" s="2">
        <v>4</v>
      </c>
      <c r="C1635" s="2">
        <v>6</v>
      </c>
      <c r="D1635" s="2">
        <v>1971</v>
      </c>
      <c r="E1635" s="2">
        <v>1971</v>
      </c>
      <c r="F1635" s="2">
        <v>864</v>
      </c>
      <c r="G1635" s="2">
        <v>1</v>
      </c>
      <c r="H1635" s="2">
        <v>2</v>
      </c>
      <c r="I1635" s="2">
        <v>0</v>
      </c>
      <c r="J1635" s="2">
        <v>2</v>
      </c>
      <c r="K1635" s="2">
        <v>97000</v>
      </c>
      <c r="L1635" s="2" t="s">
        <v>13</v>
      </c>
      <c r="M1635" s="2" t="s">
        <v>14</v>
      </c>
    </row>
    <row r="1636" spans="1:13" ht="15.75" customHeight="1" x14ac:dyDescent="0.2">
      <c r="A1636" s="2">
        <v>7200</v>
      </c>
      <c r="B1636" s="2">
        <v>5</v>
      </c>
      <c r="C1636" s="2">
        <v>7</v>
      </c>
      <c r="D1636" s="2">
        <v>1951</v>
      </c>
      <c r="E1636" s="2">
        <v>1951</v>
      </c>
      <c r="F1636" s="2">
        <v>876</v>
      </c>
      <c r="G1636" s="2">
        <v>1</v>
      </c>
      <c r="H1636" s="2">
        <v>2</v>
      </c>
      <c r="I1636" s="2">
        <v>1</v>
      </c>
      <c r="J1636" s="2">
        <v>2</v>
      </c>
      <c r="K1636" s="2">
        <v>94000</v>
      </c>
      <c r="L1636" s="2" t="s">
        <v>13</v>
      </c>
      <c r="M1636" s="2" t="s">
        <v>14</v>
      </c>
    </row>
    <row r="1637" spans="1:13" ht="15.75" customHeight="1" x14ac:dyDescent="0.2">
      <c r="A1637" s="2">
        <v>8544</v>
      </c>
      <c r="B1637" s="2">
        <v>3</v>
      </c>
      <c r="C1637" s="2">
        <v>4</v>
      </c>
      <c r="D1637" s="2">
        <v>1950</v>
      </c>
      <c r="E1637" s="2">
        <v>1950</v>
      </c>
      <c r="F1637" s="2">
        <v>1040</v>
      </c>
      <c r="G1637" s="2">
        <v>2</v>
      </c>
      <c r="H1637" s="2">
        <v>2</v>
      </c>
      <c r="I1637" s="2">
        <v>0</v>
      </c>
      <c r="J1637" s="2">
        <v>2</v>
      </c>
      <c r="K1637" s="2">
        <v>93500</v>
      </c>
      <c r="L1637" s="2" t="s">
        <v>13</v>
      </c>
      <c r="M1637" s="2" t="s">
        <v>14</v>
      </c>
    </row>
    <row r="1638" spans="1:13" ht="15.75" customHeight="1" x14ac:dyDescent="0.2">
      <c r="A1638" s="2">
        <v>8544</v>
      </c>
      <c r="B1638" s="2">
        <v>3</v>
      </c>
      <c r="C1638" s="2">
        <v>4</v>
      </c>
      <c r="D1638" s="2">
        <v>1950</v>
      </c>
      <c r="E1638" s="2">
        <v>1950</v>
      </c>
      <c r="F1638" s="2">
        <v>1040</v>
      </c>
      <c r="G1638" s="2">
        <v>2</v>
      </c>
      <c r="H1638" s="2">
        <v>2</v>
      </c>
      <c r="I1638" s="2">
        <v>0</v>
      </c>
      <c r="J1638" s="2">
        <v>2</v>
      </c>
      <c r="K1638" s="2">
        <v>92900</v>
      </c>
      <c r="L1638" s="2" t="s">
        <v>13</v>
      </c>
      <c r="M1638" s="2" t="s">
        <v>14</v>
      </c>
    </row>
    <row r="1639" spans="1:13" ht="15.75" customHeight="1" x14ac:dyDescent="0.2">
      <c r="A1639" s="2">
        <v>7200</v>
      </c>
      <c r="B1639" s="2">
        <v>4</v>
      </c>
      <c r="C1639" s="2">
        <v>5</v>
      </c>
      <c r="D1639" s="2">
        <v>1949</v>
      </c>
      <c r="E1639" s="2">
        <v>1950</v>
      </c>
      <c r="F1639" s="2">
        <v>1040</v>
      </c>
      <c r="G1639" s="2">
        <v>2</v>
      </c>
      <c r="H1639" s="2">
        <v>2</v>
      </c>
      <c r="I1639" s="2">
        <v>0</v>
      </c>
      <c r="J1639" s="2">
        <v>2</v>
      </c>
      <c r="K1639" s="2">
        <v>90000</v>
      </c>
      <c r="L1639" s="2" t="s">
        <v>13</v>
      </c>
      <c r="M1639" s="2" t="s">
        <v>14</v>
      </c>
    </row>
    <row r="1640" spans="1:13" ht="15.75" customHeight="1" x14ac:dyDescent="0.2">
      <c r="A1640" s="2">
        <v>8125</v>
      </c>
      <c r="B1640" s="2">
        <v>4</v>
      </c>
      <c r="C1640" s="2">
        <v>4</v>
      </c>
      <c r="D1640" s="2">
        <v>1971</v>
      </c>
      <c r="E1640" s="2">
        <v>1971</v>
      </c>
      <c r="F1640" s="2">
        <v>858</v>
      </c>
      <c r="G1640" s="2">
        <v>1</v>
      </c>
      <c r="H1640" s="2">
        <v>3</v>
      </c>
      <c r="I1640" s="2">
        <v>0</v>
      </c>
      <c r="J1640" s="2">
        <v>0</v>
      </c>
      <c r="K1640" s="2">
        <v>88000</v>
      </c>
      <c r="L1640" s="2" t="s">
        <v>13</v>
      </c>
      <c r="M1640" s="2" t="s">
        <v>14</v>
      </c>
    </row>
    <row r="1641" spans="1:13" ht="15.75" customHeight="1" x14ac:dyDescent="0.2">
      <c r="A1641" s="2">
        <v>8544</v>
      </c>
      <c r="B1641" s="2">
        <v>3</v>
      </c>
      <c r="C1641" s="2">
        <v>4</v>
      </c>
      <c r="D1641" s="2">
        <v>1949</v>
      </c>
      <c r="E1641" s="2">
        <v>1950</v>
      </c>
      <c r="F1641" s="2">
        <v>1040</v>
      </c>
      <c r="G1641" s="2">
        <v>2</v>
      </c>
      <c r="H1641" s="2">
        <v>2</v>
      </c>
      <c r="I1641" s="2">
        <v>0</v>
      </c>
      <c r="J1641" s="2">
        <v>2</v>
      </c>
      <c r="K1641" s="2">
        <v>87500</v>
      </c>
      <c r="L1641" s="2" t="s">
        <v>13</v>
      </c>
      <c r="M1641" s="2" t="s">
        <v>14</v>
      </c>
    </row>
    <row r="1642" spans="1:13" ht="15.75" customHeight="1" x14ac:dyDescent="0.2">
      <c r="A1642" s="2">
        <v>13260</v>
      </c>
      <c r="B1642" s="2">
        <v>5</v>
      </c>
      <c r="C1642" s="2">
        <v>6</v>
      </c>
      <c r="D1642" s="2">
        <v>1962</v>
      </c>
      <c r="E1642" s="2">
        <v>2001</v>
      </c>
      <c r="F1642" s="2">
        <v>1728</v>
      </c>
      <c r="G1642" s="2">
        <v>2</v>
      </c>
      <c r="H1642" s="2">
        <v>6</v>
      </c>
      <c r="I1642" s="2">
        <v>0</v>
      </c>
      <c r="J1642" s="2">
        <v>0</v>
      </c>
      <c r="K1642" s="2">
        <v>84900</v>
      </c>
      <c r="L1642" s="2" t="s">
        <v>13</v>
      </c>
      <c r="M1642" s="2" t="s">
        <v>14</v>
      </c>
    </row>
    <row r="1643" spans="1:13" ht="15.75" customHeight="1" x14ac:dyDescent="0.2">
      <c r="A1643" s="2">
        <v>8544</v>
      </c>
      <c r="B1643" s="2">
        <v>3</v>
      </c>
      <c r="C1643" s="2">
        <v>4</v>
      </c>
      <c r="D1643" s="2">
        <v>1950</v>
      </c>
      <c r="E1643" s="2">
        <v>1950</v>
      </c>
      <c r="F1643" s="2">
        <v>1040</v>
      </c>
      <c r="G1643" s="2">
        <v>2</v>
      </c>
      <c r="H1643" s="2">
        <v>2</v>
      </c>
      <c r="I1643" s="2">
        <v>0</v>
      </c>
      <c r="J1643" s="2">
        <v>2</v>
      </c>
      <c r="K1643" s="2">
        <v>81400</v>
      </c>
      <c r="L1643" s="2" t="s">
        <v>13</v>
      </c>
      <c r="M1643" s="2" t="s">
        <v>14</v>
      </c>
    </row>
    <row r="1644" spans="1:13" ht="15.75" customHeight="1" x14ac:dyDescent="0.2">
      <c r="A1644" s="2">
        <v>7038</v>
      </c>
      <c r="B1644" s="2">
        <v>4</v>
      </c>
      <c r="C1644" s="2">
        <v>6</v>
      </c>
      <c r="D1644" s="2">
        <v>1970</v>
      </c>
      <c r="E1644" s="2">
        <v>1970</v>
      </c>
      <c r="F1644" s="2">
        <v>864</v>
      </c>
      <c r="G1644" s="2">
        <v>1</v>
      </c>
      <c r="H1644" s="2">
        <v>3</v>
      </c>
      <c r="I1644" s="2">
        <v>0</v>
      </c>
      <c r="J1644" s="2">
        <v>2</v>
      </c>
      <c r="K1644" s="2">
        <v>76500</v>
      </c>
      <c r="L1644" s="2" t="s">
        <v>13</v>
      </c>
      <c r="M1644" s="2" t="s">
        <v>14</v>
      </c>
    </row>
    <row r="1645" spans="1:13" ht="15.75" customHeight="1" x14ac:dyDescent="0.2">
      <c r="A1645" s="2">
        <v>10914</v>
      </c>
      <c r="B1645" s="2">
        <v>3</v>
      </c>
      <c r="C1645" s="2">
        <v>3</v>
      </c>
      <c r="D1645" s="2">
        <v>1929</v>
      </c>
      <c r="E1645" s="2">
        <v>1950</v>
      </c>
      <c r="F1645" s="2">
        <v>715</v>
      </c>
      <c r="G1645" s="2">
        <v>1</v>
      </c>
      <c r="H1645" s="2">
        <v>2</v>
      </c>
      <c r="I1645" s="2">
        <v>0</v>
      </c>
      <c r="J1645" s="2">
        <v>2</v>
      </c>
      <c r="K1645" s="2">
        <v>68000</v>
      </c>
      <c r="L1645" s="2" t="s">
        <v>26</v>
      </c>
      <c r="M1645" s="2" t="s">
        <v>14</v>
      </c>
    </row>
    <row r="1646" spans="1:13" ht="15.75" customHeight="1" x14ac:dyDescent="0.2">
      <c r="A1646" s="2">
        <v>35760</v>
      </c>
      <c r="B1646" s="2">
        <v>10</v>
      </c>
      <c r="C1646" s="2">
        <v>5</v>
      </c>
      <c r="D1646" s="2">
        <v>1995</v>
      </c>
      <c r="E1646" s="2">
        <v>1996</v>
      </c>
      <c r="F1646" s="2">
        <v>3627</v>
      </c>
      <c r="G1646" s="2">
        <v>3</v>
      </c>
      <c r="H1646" s="2">
        <v>4</v>
      </c>
      <c r="I1646" s="2">
        <v>1</v>
      </c>
      <c r="J1646" s="2">
        <v>3</v>
      </c>
      <c r="K1646" s="2">
        <v>625000</v>
      </c>
      <c r="L1646" s="2" t="s">
        <v>17</v>
      </c>
      <c r="M1646" s="2" t="s">
        <v>24</v>
      </c>
    </row>
    <row r="1647" spans="1:13" ht="15.75" customHeight="1" x14ac:dyDescent="0.2">
      <c r="A1647" s="2">
        <v>17242</v>
      </c>
      <c r="B1647" s="2">
        <v>9</v>
      </c>
      <c r="C1647" s="2">
        <v>5</v>
      </c>
      <c r="D1647" s="2">
        <v>1993</v>
      </c>
      <c r="E1647" s="2">
        <v>1994</v>
      </c>
      <c r="F1647" s="2">
        <v>3500</v>
      </c>
      <c r="G1647" s="2">
        <v>3</v>
      </c>
      <c r="H1647" s="2">
        <v>4</v>
      </c>
      <c r="I1647" s="2">
        <v>1</v>
      </c>
      <c r="J1647" s="2">
        <v>3</v>
      </c>
      <c r="K1647" s="2">
        <v>584500</v>
      </c>
      <c r="L1647" s="2" t="s">
        <v>17</v>
      </c>
      <c r="M1647" s="2" t="s">
        <v>24</v>
      </c>
    </row>
    <row r="1648" spans="1:13" ht="15.75" customHeight="1" x14ac:dyDescent="0.2">
      <c r="A1648" s="2">
        <v>11400</v>
      </c>
      <c r="B1648" s="2">
        <v>10</v>
      </c>
      <c r="C1648" s="2">
        <v>5</v>
      </c>
      <c r="D1648" s="2">
        <v>2001</v>
      </c>
      <c r="E1648" s="2">
        <v>2002</v>
      </c>
      <c r="F1648" s="2">
        <v>2633</v>
      </c>
      <c r="G1648" s="2">
        <v>2</v>
      </c>
      <c r="H1648" s="2">
        <v>2</v>
      </c>
      <c r="I1648" s="2">
        <v>2</v>
      </c>
      <c r="J1648" s="2">
        <v>3</v>
      </c>
      <c r="K1648" s="2">
        <v>466500</v>
      </c>
      <c r="L1648" s="2" t="s">
        <v>13</v>
      </c>
      <c r="M1648" s="2" t="s">
        <v>24</v>
      </c>
    </row>
    <row r="1649" spans="1:13" ht="15.75" customHeight="1" x14ac:dyDescent="0.2">
      <c r="A1649" s="2">
        <v>12692</v>
      </c>
      <c r="B1649" s="2">
        <v>8</v>
      </c>
      <c r="C1649" s="2">
        <v>5</v>
      </c>
      <c r="D1649" s="2">
        <v>1992</v>
      </c>
      <c r="E1649" s="2">
        <v>1993</v>
      </c>
      <c r="F1649" s="2">
        <v>3228</v>
      </c>
      <c r="G1649" s="2">
        <v>3</v>
      </c>
      <c r="H1649" s="2">
        <v>4</v>
      </c>
      <c r="I1649" s="2">
        <v>1</v>
      </c>
      <c r="J1649" s="2">
        <v>2</v>
      </c>
      <c r="K1649" s="2">
        <v>430000</v>
      </c>
      <c r="L1649" s="2" t="s">
        <v>13</v>
      </c>
      <c r="M1649" s="2" t="s">
        <v>24</v>
      </c>
    </row>
    <row r="1650" spans="1:13" ht="15.75" customHeight="1" x14ac:dyDescent="0.2">
      <c r="A1650" s="2">
        <v>14720</v>
      </c>
      <c r="B1650" s="2">
        <v>8</v>
      </c>
      <c r="C1650" s="2">
        <v>5</v>
      </c>
      <c r="D1650" s="2">
        <v>1995</v>
      </c>
      <c r="E1650" s="2">
        <v>1996</v>
      </c>
      <c r="F1650" s="2">
        <v>3238</v>
      </c>
      <c r="G1650" s="2">
        <v>2</v>
      </c>
      <c r="H1650" s="2">
        <v>4</v>
      </c>
      <c r="I1650" s="2">
        <v>1</v>
      </c>
      <c r="J1650" s="2">
        <v>3</v>
      </c>
      <c r="K1650" s="2">
        <v>410000</v>
      </c>
      <c r="L1650" s="2" t="s">
        <v>13</v>
      </c>
      <c r="M1650" s="2" t="s">
        <v>24</v>
      </c>
    </row>
    <row r="1651" spans="1:13" ht="15.75" customHeight="1" x14ac:dyDescent="0.2">
      <c r="A1651" s="2">
        <v>10557</v>
      </c>
      <c r="B1651" s="2">
        <v>9</v>
      </c>
      <c r="C1651" s="2">
        <v>5</v>
      </c>
      <c r="D1651" s="2">
        <v>1998</v>
      </c>
      <c r="E1651" s="2">
        <v>1998</v>
      </c>
      <c r="F1651" s="2">
        <v>3078</v>
      </c>
      <c r="G1651" s="2">
        <v>2</v>
      </c>
      <c r="H1651" s="2">
        <v>4</v>
      </c>
      <c r="I1651" s="2">
        <v>1</v>
      </c>
      <c r="J1651" s="2">
        <v>3</v>
      </c>
      <c r="K1651" s="2">
        <v>410000</v>
      </c>
      <c r="L1651" s="2" t="s">
        <v>13</v>
      </c>
      <c r="M1651" s="2" t="s">
        <v>24</v>
      </c>
    </row>
    <row r="1652" spans="1:13" ht="15.75" customHeight="1" x14ac:dyDescent="0.2">
      <c r="A1652" s="2">
        <v>9233</v>
      </c>
      <c r="B1652" s="2">
        <v>9</v>
      </c>
      <c r="C1652" s="2">
        <v>5</v>
      </c>
      <c r="D1652" s="2">
        <v>2000</v>
      </c>
      <c r="E1652" s="2">
        <v>2000</v>
      </c>
      <c r="F1652" s="2">
        <v>2855</v>
      </c>
      <c r="G1652" s="2">
        <v>2</v>
      </c>
      <c r="H1652" s="2">
        <v>4</v>
      </c>
      <c r="I1652" s="2">
        <v>1</v>
      </c>
      <c r="J1652" s="2">
        <v>3</v>
      </c>
      <c r="K1652" s="2">
        <v>405000</v>
      </c>
      <c r="L1652" s="2" t="s">
        <v>13</v>
      </c>
      <c r="M1652" s="2" t="s">
        <v>24</v>
      </c>
    </row>
    <row r="1653" spans="1:13" ht="15.75" customHeight="1" x14ac:dyDescent="0.2">
      <c r="A1653" s="2">
        <v>15138</v>
      </c>
      <c r="B1653" s="2">
        <v>8</v>
      </c>
      <c r="C1653" s="2">
        <v>5</v>
      </c>
      <c r="D1653" s="2">
        <v>1995</v>
      </c>
      <c r="E1653" s="2">
        <v>1996</v>
      </c>
      <c r="F1653" s="2">
        <v>2794</v>
      </c>
      <c r="G1653" s="2">
        <v>2</v>
      </c>
      <c r="H1653" s="2">
        <v>4</v>
      </c>
      <c r="I1653" s="2">
        <v>1</v>
      </c>
      <c r="J1653" s="2">
        <v>3</v>
      </c>
      <c r="K1653" s="2">
        <v>403000</v>
      </c>
      <c r="L1653" s="2" t="s">
        <v>13</v>
      </c>
      <c r="M1653" s="2" t="s">
        <v>24</v>
      </c>
    </row>
    <row r="1654" spans="1:13" ht="15.75" customHeight="1" x14ac:dyDescent="0.2">
      <c r="A1654" s="2">
        <v>46589</v>
      </c>
      <c r="B1654" s="2">
        <v>8</v>
      </c>
      <c r="C1654" s="2">
        <v>7</v>
      </c>
      <c r="D1654" s="2">
        <v>1994</v>
      </c>
      <c r="E1654" s="2">
        <v>2005</v>
      </c>
      <c r="F1654" s="2">
        <v>2448</v>
      </c>
      <c r="G1654" s="2">
        <v>2</v>
      </c>
      <c r="H1654" s="2">
        <v>4</v>
      </c>
      <c r="I1654" s="2">
        <v>1</v>
      </c>
      <c r="J1654" s="2">
        <v>3</v>
      </c>
      <c r="K1654" s="2">
        <v>402000</v>
      </c>
      <c r="L1654" s="2" t="s">
        <v>13</v>
      </c>
      <c r="M1654" s="2" t="s">
        <v>24</v>
      </c>
    </row>
    <row r="1655" spans="1:13" ht="15.75" customHeight="1" x14ac:dyDescent="0.2">
      <c r="A1655" s="2">
        <v>12191</v>
      </c>
      <c r="B1655" s="2">
        <v>8</v>
      </c>
      <c r="C1655" s="2">
        <v>5</v>
      </c>
      <c r="D1655" s="2">
        <v>1997</v>
      </c>
      <c r="E1655" s="2">
        <v>1998</v>
      </c>
      <c r="F1655" s="2">
        <v>2551</v>
      </c>
      <c r="G1655" s="2">
        <v>2</v>
      </c>
      <c r="H1655" s="2">
        <v>4</v>
      </c>
      <c r="I1655" s="2">
        <v>2</v>
      </c>
      <c r="J1655" s="2">
        <v>3</v>
      </c>
      <c r="K1655" s="2">
        <v>384500</v>
      </c>
      <c r="L1655" s="2" t="s">
        <v>13</v>
      </c>
      <c r="M1655" s="2" t="s">
        <v>24</v>
      </c>
    </row>
    <row r="1656" spans="1:13" ht="15.75" customHeight="1" x14ac:dyDescent="0.2">
      <c r="A1656" s="2">
        <v>11025</v>
      </c>
      <c r="B1656" s="2">
        <v>9</v>
      </c>
      <c r="C1656" s="2">
        <v>5</v>
      </c>
      <c r="D1656" s="2">
        <v>1993</v>
      </c>
      <c r="E1656" s="2">
        <v>1994</v>
      </c>
      <c r="F1656" s="2">
        <v>2786</v>
      </c>
      <c r="G1656" s="2">
        <v>2</v>
      </c>
      <c r="H1656" s="2">
        <v>4</v>
      </c>
      <c r="I1656" s="2">
        <v>1</v>
      </c>
      <c r="J1656" s="2">
        <v>2</v>
      </c>
      <c r="K1656" s="2">
        <v>372500</v>
      </c>
      <c r="L1656" s="2" t="s">
        <v>13</v>
      </c>
      <c r="M1656" s="2" t="s">
        <v>24</v>
      </c>
    </row>
    <row r="1657" spans="1:13" ht="15.75" customHeight="1" x14ac:dyDescent="0.2">
      <c r="A1657" s="2">
        <v>13143</v>
      </c>
      <c r="B1657" s="2">
        <v>8</v>
      </c>
      <c r="C1657" s="2">
        <v>5</v>
      </c>
      <c r="D1657" s="2">
        <v>1993</v>
      </c>
      <c r="E1657" s="2">
        <v>1993</v>
      </c>
      <c r="F1657" s="2">
        <v>2349</v>
      </c>
      <c r="G1657" s="2">
        <v>2</v>
      </c>
      <c r="H1657" s="2">
        <v>4</v>
      </c>
      <c r="I1657" s="2">
        <v>1</v>
      </c>
      <c r="J1657" s="2">
        <v>3</v>
      </c>
      <c r="K1657" s="2">
        <v>362500</v>
      </c>
      <c r="L1657" s="2" t="s">
        <v>13</v>
      </c>
      <c r="M1657" s="2" t="s">
        <v>24</v>
      </c>
    </row>
    <row r="1658" spans="1:13" ht="15.75" customHeight="1" x14ac:dyDescent="0.2">
      <c r="A1658" s="2">
        <v>17433</v>
      </c>
      <c r="B1658" s="2">
        <v>8</v>
      </c>
      <c r="C1658" s="2">
        <v>5</v>
      </c>
      <c r="D1658" s="2">
        <v>1998</v>
      </c>
      <c r="E1658" s="2">
        <v>1998</v>
      </c>
      <c r="F1658" s="2">
        <v>2475</v>
      </c>
      <c r="G1658" s="2">
        <v>2</v>
      </c>
      <c r="H1658" s="2">
        <v>4</v>
      </c>
      <c r="I1658" s="2">
        <v>1</v>
      </c>
      <c r="J1658" s="2">
        <v>3</v>
      </c>
      <c r="K1658" s="2">
        <v>355000</v>
      </c>
      <c r="L1658" s="2" t="s">
        <v>13</v>
      </c>
      <c r="M1658" s="2" t="s">
        <v>24</v>
      </c>
    </row>
    <row r="1659" spans="1:13" ht="15.75" customHeight="1" x14ac:dyDescent="0.2">
      <c r="A1659" s="2">
        <v>11675</v>
      </c>
      <c r="B1659" s="2">
        <v>8</v>
      </c>
      <c r="C1659" s="2">
        <v>5</v>
      </c>
      <c r="D1659" s="2">
        <v>1998</v>
      </c>
      <c r="E1659" s="2">
        <v>1998</v>
      </c>
      <c r="F1659" s="2">
        <v>2006</v>
      </c>
      <c r="G1659" s="2">
        <v>2</v>
      </c>
      <c r="H1659" s="2">
        <v>2</v>
      </c>
      <c r="I1659" s="2">
        <v>1</v>
      </c>
      <c r="J1659" s="2">
        <v>3</v>
      </c>
      <c r="K1659" s="2">
        <v>350000</v>
      </c>
      <c r="L1659" s="2" t="s">
        <v>13</v>
      </c>
      <c r="M1659" s="2" t="s">
        <v>24</v>
      </c>
    </row>
    <row r="1660" spans="1:13" ht="15.75" customHeight="1" x14ac:dyDescent="0.2">
      <c r="A1660" s="2">
        <v>10437</v>
      </c>
      <c r="B1660" s="2">
        <v>8</v>
      </c>
      <c r="C1660" s="2">
        <v>6</v>
      </c>
      <c r="D1660" s="2">
        <v>1995</v>
      </c>
      <c r="E1660" s="2">
        <v>1995</v>
      </c>
      <c r="F1660" s="2">
        <v>2113</v>
      </c>
      <c r="G1660" s="2">
        <v>2</v>
      </c>
      <c r="H1660" s="2">
        <v>2</v>
      </c>
      <c r="I1660" s="2">
        <v>1</v>
      </c>
      <c r="J1660" s="2">
        <v>3</v>
      </c>
      <c r="K1660" s="2">
        <v>350000</v>
      </c>
      <c r="L1660" s="2" t="s">
        <v>17</v>
      </c>
      <c r="M1660" s="2" t="s">
        <v>24</v>
      </c>
    </row>
    <row r="1661" spans="1:13" ht="15.75" customHeight="1" x14ac:dyDescent="0.2">
      <c r="A1661" s="2">
        <v>10019</v>
      </c>
      <c r="B1661" s="2">
        <v>8</v>
      </c>
      <c r="C1661" s="2">
        <v>5</v>
      </c>
      <c r="D1661" s="2">
        <v>1995</v>
      </c>
      <c r="E1661" s="2">
        <v>1995</v>
      </c>
      <c r="F1661" s="2">
        <v>2726</v>
      </c>
      <c r="G1661" s="2">
        <v>2</v>
      </c>
      <c r="H1661" s="2">
        <v>4</v>
      </c>
      <c r="I1661" s="2">
        <v>1</v>
      </c>
      <c r="J1661" s="2">
        <v>3</v>
      </c>
      <c r="K1661" s="2">
        <v>350000</v>
      </c>
      <c r="L1661" s="2" t="s">
        <v>13</v>
      </c>
      <c r="M1661" s="2" t="s">
        <v>24</v>
      </c>
    </row>
    <row r="1662" spans="1:13" ht="15.75" customHeight="1" x14ac:dyDescent="0.2">
      <c r="A1662" s="2">
        <v>9452</v>
      </c>
      <c r="B1662" s="2">
        <v>8</v>
      </c>
      <c r="C1662" s="2">
        <v>5</v>
      </c>
      <c r="D1662" s="2">
        <v>1997</v>
      </c>
      <c r="E1662" s="2">
        <v>1998</v>
      </c>
      <c r="F1662" s="2">
        <v>2392</v>
      </c>
      <c r="G1662" s="2">
        <v>2</v>
      </c>
      <c r="H1662" s="2">
        <v>3</v>
      </c>
      <c r="I1662" s="2">
        <v>1</v>
      </c>
      <c r="J1662" s="2">
        <v>3</v>
      </c>
      <c r="K1662" s="2">
        <v>348000</v>
      </c>
      <c r="L1662" s="2" t="s">
        <v>13</v>
      </c>
      <c r="M1662" s="2" t="s">
        <v>24</v>
      </c>
    </row>
    <row r="1663" spans="1:13" ht="15.75" customHeight="1" x14ac:dyDescent="0.2">
      <c r="A1663" s="2">
        <v>10542</v>
      </c>
      <c r="B1663" s="2">
        <v>7</v>
      </c>
      <c r="C1663" s="2">
        <v>5</v>
      </c>
      <c r="D1663" s="2">
        <v>1993</v>
      </c>
      <c r="E1663" s="2">
        <v>1994</v>
      </c>
      <c r="F1663" s="2">
        <v>2418</v>
      </c>
      <c r="G1663" s="2">
        <v>2</v>
      </c>
      <c r="H1663" s="2">
        <v>3</v>
      </c>
      <c r="I1663" s="2">
        <v>1</v>
      </c>
      <c r="J1663" s="2">
        <v>3</v>
      </c>
      <c r="K1663" s="2">
        <v>341000</v>
      </c>
      <c r="L1663" s="2" t="s">
        <v>13</v>
      </c>
      <c r="M1663" s="2" t="s">
        <v>24</v>
      </c>
    </row>
    <row r="1664" spans="1:13" ht="15.75" customHeight="1" x14ac:dyDescent="0.2">
      <c r="A1664" s="2">
        <v>16545</v>
      </c>
      <c r="B1664" s="2">
        <v>8</v>
      </c>
      <c r="C1664" s="2">
        <v>5</v>
      </c>
      <c r="D1664" s="2">
        <v>1998</v>
      </c>
      <c r="E1664" s="2">
        <v>1998</v>
      </c>
      <c r="F1664" s="2">
        <v>2450</v>
      </c>
      <c r="G1664" s="2">
        <v>2</v>
      </c>
      <c r="H1664" s="2">
        <v>3</v>
      </c>
      <c r="I1664" s="2">
        <v>1</v>
      </c>
      <c r="J1664" s="2">
        <v>3</v>
      </c>
      <c r="K1664" s="2">
        <v>340000</v>
      </c>
      <c r="L1664" s="2" t="s">
        <v>13</v>
      </c>
      <c r="M1664" s="2" t="s">
        <v>24</v>
      </c>
    </row>
    <row r="1665" spans="1:13" ht="15.75" customHeight="1" x14ac:dyDescent="0.2">
      <c r="A1665" s="2">
        <v>9430</v>
      </c>
      <c r="B1665" s="2">
        <v>8</v>
      </c>
      <c r="C1665" s="2">
        <v>5</v>
      </c>
      <c r="D1665" s="2">
        <v>1999</v>
      </c>
      <c r="E1665" s="2">
        <v>1999</v>
      </c>
      <c r="F1665" s="2">
        <v>2365</v>
      </c>
      <c r="G1665" s="2">
        <v>2</v>
      </c>
      <c r="H1665" s="2">
        <v>3</v>
      </c>
      <c r="I1665" s="2">
        <v>1</v>
      </c>
      <c r="J1665" s="2">
        <v>3</v>
      </c>
      <c r="K1665" s="2">
        <v>337000</v>
      </c>
      <c r="L1665" s="2" t="s">
        <v>13</v>
      </c>
      <c r="M1665" s="2" t="s">
        <v>24</v>
      </c>
    </row>
    <row r="1666" spans="1:13" ht="15.75" customHeight="1" x14ac:dyDescent="0.2">
      <c r="A1666" s="2">
        <v>12203</v>
      </c>
      <c r="B1666" s="2">
        <v>8</v>
      </c>
      <c r="C1666" s="2">
        <v>5</v>
      </c>
      <c r="D1666" s="2">
        <v>1998</v>
      </c>
      <c r="E1666" s="2">
        <v>1999</v>
      </c>
      <c r="F1666" s="2">
        <v>2612</v>
      </c>
      <c r="G1666" s="2">
        <v>2</v>
      </c>
      <c r="H1666" s="2">
        <v>4</v>
      </c>
      <c r="I1666" s="2">
        <v>1</v>
      </c>
      <c r="J1666" s="2">
        <v>3</v>
      </c>
      <c r="K1666" s="2">
        <v>336000</v>
      </c>
      <c r="L1666" s="2" t="s">
        <v>13</v>
      </c>
      <c r="M1666" s="2" t="s">
        <v>24</v>
      </c>
    </row>
    <row r="1667" spans="1:13" ht="15.75" customHeight="1" x14ac:dyDescent="0.2">
      <c r="A1667" s="2">
        <v>11025</v>
      </c>
      <c r="B1667" s="2">
        <v>8</v>
      </c>
      <c r="C1667" s="2">
        <v>5</v>
      </c>
      <c r="D1667" s="2">
        <v>1992</v>
      </c>
      <c r="E1667" s="2">
        <v>1993</v>
      </c>
      <c r="F1667" s="2">
        <v>2826</v>
      </c>
      <c r="G1667" s="2">
        <v>2</v>
      </c>
      <c r="H1667" s="2">
        <v>3</v>
      </c>
      <c r="I1667" s="2">
        <v>3</v>
      </c>
      <c r="J1667" s="2">
        <v>3</v>
      </c>
      <c r="K1667" s="2">
        <v>334000</v>
      </c>
      <c r="L1667" s="2" t="s">
        <v>13</v>
      </c>
      <c r="M1667" s="2" t="s">
        <v>24</v>
      </c>
    </row>
    <row r="1668" spans="1:13" ht="15.75" customHeight="1" x14ac:dyDescent="0.2">
      <c r="A1668" s="2">
        <v>14774</v>
      </c>
      <c r="B1668" s="2">
        <v>9</v>
      </c>
      <c r="C1668" s="2">
        <v>5</v>
      </c>
      <c r="D1668" s="2">
        <v>1999</v>
      </c>
      <c r="E1668" s="2">
        <v>1999</v>
      </c>
      <c r="F1668" s="2">
        <v>2599</v>
      </c>
      <c r="G1668" s="2">
        <v>2</v>
      </c>
      <c r="H1668" s="2">
        <v>4</v>
      </c>
      <c r="I1668" s="2">
        <v>1</v>
      </c>
      <c r="J1668" s="2">
        <v>3</v>
      </c>
      <c r="K1668" s="2">
        <v>333168</v>
      </c>
      <c r="L1668" s="2" t="s">
        <v>13</v>
      </c>
      <c r="M1668" s="2" t="s">
        <v>24</v>
      </c>
    </row>
    <row r="1669" spans="1:13" ht="15.75" customHeight="1" x14ac:dyDescent="0.2">
      <c r="A1669" s="2">
        <v>9044</v>
      </c>
      <c r="B1669" s="2">
        <v>8</v>
      </c>
      <c r="C1669" s="2">
        <v>5</v>
      </c>
      <c r="D1669" s="2">
        <v>1996</v>
      </c>
      <c r="E1669" s="2">
        <v>1997</v>
      </c>
      <c r="F1669" s="2">
        <v>2538</v>
      </c>
      <c r="G1669" s="2">
        <v>2</v>
      </c>
      <c r="H1669" s="2">
        <v>4</v>
      </c>
      <c r="I1669" s="2">
        <v>1</v>
      </c>
      <c r="J1669" s="2">
        <v>3</v>
      </c>
      <c r="K1669" s="2">
        <v>330000</v>
      </c>
      <c r="L1669" s="2" t="s">
        <v>17</v>
      </c>
      <c r="M1669" s="2" t="s">
        <v>24</v>
      </c>
    </row>
    <row r="1670" spans="1:13" ht="15.75" customHeight="1" x14ac:dyDescent="0.2">
      <c r="A1670" s="2">
        <v>12720</v>
      </c>
      <c r="B1670" s="2">
        <v>8</v>
      </c>
      <c r="C1670" s="2">
        <v>5</v>
      </c>
      <c r="D1670" s="2">
        <v>2000</v>
      </c>
      <c r="E1670" s="2">
        <v>2000</v>
      </c>
      <c r="F1670" s="2">
        <v>2687</v>
      </c>
      <c r="G1670" s="2">
        <v>2</v>
      </c>
      <c r="H1670" s="2">
        <v>4</v>
      </c>
      <c r="I1670" s="2">
        <v>2</v>
      </c>
      <c r="J1670" s="2">
        <v>3</v>
      </c>
      <c r="K1670" s="2">
        <v>327000</v>
      </c>
      <c r="L1670" s="2" t="s">
        <v>13</v>
      </c>
      <c r="M1670" s="2" t="s">
        <v>24</v>
      </c>
    </row>
    <row r="1671" spans="1:13" ht="15.75" customHeight="1" x14ac:dyDescent="0.2">
      <c r="A1671" s="2">
        <v>12256</v>
      </c>
      <c r="B1671" s="2">
        <v>8</v>
      </c>
      <c r="C1671" s="2">
        <v>5</v>
      </c>
      <c r="D1671" s="2">
        <v>1994</v>
      </c>
      <c r="E1671" s="2">
        <v>1995</v>
      </c>
      <c r="F1671" s="2">
        <v>2622</v>
      </c>
      <c r="G1671" s="2">
        <v>2</v>
      </c>
      <c r="H1671" s="2">
        <v>3</v>
      </c>
      <c r="I1671" s="2">
        <v>2</v>
      </c>
      <c r="J1671" s="2">
        <v>2</v>
      </c>
      <c r="K1671" s="2">
        <v>325000</v>
      </c>
      <c r="L1671" s="2" t="s">
        <v>13</v>
      </c>
      <c r="M1671" s="2" t="s">
        <v>24</v>
      </c>
    </row>
    <row r="1672" spans="1:13" ht="15.75" customHeight="1" x14ac:dyDescent="0.2">
      <c r="A1672" s="2">
        <v>11002</v>
      </c>
      <c r="B1672" s="2">
        <v>8</v>
      </c>
      <c r="C1672" s="2">
        <v>5</v>
      </c>
      <c r="D1672" s="2">
        <v>1998</v>
      </c>
      <c r="E1672" s="2">
        <v>1999</v>
      </c>
      <c r="F1672" s="2">
        <v>2582</v>
      </c>
      <c r="G1672" s="2">
        <v>2</v>
      </c>
      <c r="H1672" s="2">
        <v>4</v>
      </c>
      <c r="I1672" s="2">
        <v>1</v>
      </c>
      <c r="J1672" s="2">
        <v>3</v>
      </c>
      <c r="K1672" s="2">
        <v>322500</v>
      </c>
      <c r="L1672" s="2" t="s">
        <v>13</v>
      </c>
      <c r="M1672" s="2" t="s">
        <v>24</v>
      </c>
    </row>
    <row r="1673" spans="1:13" ht="15.75" customHeight="1" x14ac:dyDescent="0.2">
      <c r="A1673" s="2">
        <v>10236</v>
      </c>
      <c r="B1673" s="2">
        <v>8</v>
      </c>
      <c r="C1673" s="2">
        <v>5</v>
      </c>
      <c r="D1673" s="2">
        <v>1994</v>
      </c>
      <c r="E1673" s="2">
        <v>1995</v>
      </c>
      <c r="F1673" s="2">
        <v>2494</v>
      </c>
      <c r="G1673" s="2">
        <v>2</v>
      </c>
      <c r="H1673" s="2">
        <v>4</v>
      </c>
      <c r="I1673" s="2">
        <v>1</v>
      </c>
      <c r="J1673" s="2">
        <v>3</v>
      </c>
      <c r="K1673" s="2">
        <v>321000</v>
      </c>
      <c r="L1673" s="2" t="s">
        <v>13</v>
      </c>
      <c r="M1673" s="2" t="s">
        <v>24</v>
      </c>
    </row>
    <row r="1674" spans="1:13" ht="15.75" customHeight="1" x14ac:dyDescent="0.2">
      <c r="A1674" s="2">
        <v>11787</v>
      </c>
      <c r="B1674" s="2">
        <v>7</v>
      </c>
      <c r="C1674" s="2">
        <v>5</v>
      </c>
      <c r="D1674" s="2">
        <v>1996</v>
      </c>
      <c r="E1674" s="2">
        <v>1997</v>
      </c>
      <c r="F1674" s="2">
        <v>2398</v>
      </c>
      <c r="G1674" s="2">
        <v>2</v>
      </c>
      <c r="H1674" s="2">
        <v>3</v>
      </c>
      <c r="I1674" s="2">
        <v>1</v>
      </c>
      <c r="J1674" s="2">
        <v>3</v>
      </c>
      <c r="K1674" s="2">
        <v>315750</v>
      </c>
      <c r="L1674" s="2" t="s">
        <v>13</v>
      </c>
      <c r="M1674" s="2" t="s">
        <v>24</v>
      </c>
    </row>
    <row r="1675" spans="1:13" ht="15.75" customHeight="1" x14ac:dyDescent="0.2">
      <c r="A1675" s="2">
        <v>10750</v>
      </c>
      <c r="B1675" s="2">
        <v>8</v>
      </c>
      <c r="C1675" s="2">
        <v>5</v>
      </c>
      <c r="D1675" s="2">
        <v>1994</v>
      </c>
      <c r="E1675" s="2">
        <v>1995</v>
      </c>
      <c r="F1675" s="2">
        <v>2063</v>
      </c>
      <c r="G1675" s="2">
        <v>2</v>
      </c>
      <c r="H1675" s="2">
        <v>3</v>
      </c>
      <c r="I1675" s="2">
        <v>2</v>
      </c>
      <c r="J1675" s="2">
        <v>3</v>
      </c>
      <c r="K1675" s="2">
        <v>315000</v>
      </c>
      <c r="L1675" s="2" t="s">
        <v>13</v>
      </c>
      <c r="M1675" s="2" t="s">
        <v>24</v>
      </c>
    </row>
    <row r="1676" spans="1:13" ht="15.75" customHeight="1" x14ac:dyDescent="0.2">
      <c r="A1676" s="2">
        <v>9200</v>
      </c>
      <c r="B1676" s="2">
        <v>8</v>
      </c>
      <c r="C1676" s="2">
        <v>5</v>
      </c>
      <c r="D1676" s="2">
        <v>1998</v>
      </c>
      <c r="E1676" s="2">
        <v>1998</v>
      </c>
      <c r="F1676" s="2">
        <v>2630</v>
      </c>
      <c r="G1676" s="2">
        <v>2</v>
      </c>
      <c r="H1676" s="2">
        <v>4</v>
      </c>
      <c r="I1676" s="2">
        <v>1</v>
      </c>
      <c r="J1676" s="2">
        <v>3</v>
      </c>
      <c r="K1676" s="2">
        <v>315000</v>
      </c>
      <c r="L1676" s="2" t="s">
        <v>13</v>
      </c>
      <c r="M1676" s="2" t="s">
        <v>24</v>
      </c>
    </row>
    <row r="1677" spans="1:13" ht="15.75" customHeight="1" x14ac:dyDescent="0.2">
      <c r="A1677" s="2">
        <v>12585</v>
      </c>
      <c r="B1677" s="2">
        <v>8</v>
      </c>
      <c r="C1677" s="2">
        <v>5</v>
      </c>
      <c r="D1677" s="2">
        <v>1993</v>
      </c>
      <c r="E1677" s="2">
        <v>1993</v>
      </c>
      <c r="F1677" s="2">
        <v>2799</v>
      </c>
      <c r="G1677" s="2">
        <v>2</v>
      </c>
      <c r="H1677" s="2">
        <v>3</v>
      </c>
      <c r="I1677" s="2">
        <v>1</v>
      </c>
      <c r="J1677" s="2">
        <v>3</v>
      </c>
      <c r="K1677" s="2">
        <v>315000</v>
      </c>
      <c r="L1677" s="2" t="s">
        <v>13</v>
      </c>
      <c r="M1677" s="2" t="s">
        <v>24</v>
      </c>
    </row>
    <row r="1678" spans="1:13" ht="15.75" customHeight="1" x14ac:dyDescent="0.2">
      <c r="A1678" s="2">
        <v>14541</v>
      </c>
      <c r="B1678" s="2">
        <v>8</v>
      </c>
      <c r="C1678" s="2">
        <v>7</v>
      </c>
      <c r="D1678" s="2">
        <v>1993</v>
      </c>
      <c r="E1678" s="2">
        <v>1993</v>
      </c>
      <c r="F1678" s="2">
        <v>2520</v>
      </c>
      <c r="G1678" s="2">
        <v>2</v>
      </c>
      <c r="H1678" s="2">
        <v>5</v>
      </c>
      <c r="I1678" s="2">
        <v>1</v>
      </c>
      <c r="J1678" s="2">
        <v>3</v>
      </c>
      <c r="K1678" s="2">
        <v>310000</v>
      </c>
      <c r="L1678" s="2" t="s">
        <v>17</v>
      </c>
      <c r="M1678" s="2" t="s">
        <v>24</v>
      </c>
    </row>
    <row r="1679" spans="1:13" ht="15.75" customHeight="1" x14ac:dyDescent="0.2">
      <c r="A1679" s="2">
        <v>9572</v>
      </c>
      <c r="B1679" s="2">
        <v>8</v>
      </c>
      <c r="C1679" s="2">
        <v>5</v>
      </c>
      <c r="D1679" s="2">
        <v>1990</v>
      </c>
      <c r="E1679" s="2">
        <v>1990</v>
      </c>
      <c r="F1679" s="2">
        <v>2810</v>
      </c>
      <c r="G1679" s="2">
        <v>2</v>
      </c>
      <c r="H1679" s="2">
        <v>4</v>
      </c>
      <c r="I1679" s="2">
        <v>1</v>
      </c>
      <c r="J1679" s="2">
        <v>2</v>
      </c>
      <c r="K1679" s="2">
        <v>302000</v>
      </c>
      <c r="L1679" s="2" t="s">
        <v>13</v>
      </c>
      <c r="M1679" s="2" t="s">
        <v>24</v>
      </c>
    </row>
    <row r="1680" spans="1:13" ht="15.75" customHeight="1" x14ac:dyDescent="0.2">
      <c r="A1680" s="2">
        <v>14303</v>
      </c>
      <c r="B1680" s="2">
        <v>8</v>
      </c>
      <c r="C1680" s="2">
        <v>5</v>
      </c>
      <c r="D1680" s="2">
        <v>1994</v>
      </c>
      <c r="E1680" s="2">
        <v>1994</v>
      </c>
      <c r="F1680" s="2">
        <v>1987</v>
      </c>
      <c r="G1680" s="2">
        <v>2</v>
      </c>
      <c r="H1680" s="2">
        <v>2</v>
      </c>
      <c r="I1680" s="2">
        <v>1</v>
      </c>
      <c r="J1680" s="2">
        <v>2</v>
      </c>
      <c r="K1680" s="2">
        <v>301500</v>
      </c>
      <c r="L1680" s="2" t="s">
        <v>13</v>
      </c>
      <c r="M1680" s="2" t="s">
        <v>24</v>
      </c>
    </row>
    <row r="1681" spans="1:13" ht="15.75" customHeight="1" x14ac:dyDescent="0.2">
      <c r="A1681" s="2">
        <v>9545</v>
      </c>
      <c r="B1681" s="2">
        <v>8</v>
      </c>
      <c r="C1681" s="2">
        <v>5</v>
      </c>
      <c r="D1681" s="2">
        <v>2000</v>
      </c>
      <c r="E1681" s="2">
        <v>2000</v>
      </c>
      <c r="F1681" s="2">
        <v>2234</v>
      </c>
      <c r="G1681" s="2">
        <v>2</v>
      </c>
      <c r="H1681" s="2">
        <v>3</v>
      </c>
      <c r="I1681" s="2">
        <v>1</v>
      </c>
      <c r="J1681" s="2">
        <v>3</v>
      </c>
      <c r="K1681" s="2">
        <v>300000</v>
      </c>
      <c r="L1681" s="2" t="s">
        <v>13</v>
      </c>
      <c r="M1681" s="2" t="s">
        <v>24</v>
      </c>
    </row>
    <row r="1682" spans="1:13" ht="15.75" customHeight="1" x14ac:dyDescent="0.2">
      <c r="A1682" s="2">
        <v>11000</v>
      </c>
      <c r="B1682" s="2">
        <v>9</v>
      </c>
      <c r="C1682" s="2">
        <v>5</v>
      </c>
      <c r="D1682" s="2">
        <v>2000</v>
      </c>
      <c r="E1682" s="2">
        <v>2000</v>
      </c>
      <c r="F1682" s="2">
        <v>2172</v>
      </c>
      <c r="G1682" s="2">
        <v>2</v>
      </c>
      <c r="H1682" s="2">
        <v>4</v>
      </c>
      <c r="I1682" s="2">
        <v>1</v>
      </c>
      <c r="J1682" s="2">
        <v>3</v>
      </c>
      <c r="K1682" s="2">
        <v>291000</v>
      </c>
      <c r="L1682" s="2" t="s">
        <v>13</v>
      </c>
      <c r="M1682" s="2" t="s">
        <v>24</v>
      </c>
    </row>
    <row r="1683" spans="1:13" ht="15.75" customHeight="1" x14ac:dyDescent="0.2">
      <c r="A1683" s="2">
        <v>11764</v>
      </c>
      <c r="B1683" s="2">
        <v>8</v>
      </c>
      <c r="C1683" s="2">
        <v>7</v>
      </c>
      <c r="D1683" s="2">
        <v>1999</v>
      </c>
      <c r="E1683" s="2">
        <v>2007</v>
      </c>
      <c r="F1683" s="2">
        <v>2270</v>
      </c>
      <c r="G1683" s="2">
        <v>2</v>
      </c>
      <c r="H1683" s="2">
        <v>4</v>
      </c>
      <c r="I1683" s="2">
        <v>1</v>
      </c>
      <c r="J1683" s="2">
        <v>3</v>
      </c>
      <c r="K1683" s="2">
        <v>290000</v>
      </c>
      <c r="L1683" s="2" t="s">
        <v>13</v>
      </c>
      <c r="M1683" s="2" t="s">
        <v>24</v>
      </c>
    </row>
    <row r="1684" spans="1:13" ht="15.75" customHeight="1" x14ac:dyDescent="0.2">
      <c r="A1684" s="2">
        <v>11929</v>
      </c>
      <c r="B1684" s="2">
        <v>8</v>
      </c>
      <c r="C1684" s="2">
        <v>7</v>
      </c>
      <c r="D1684" s="2">
        <v>1995</v>
      </c>
      <c r="E1684" s="2">
        <v>1995</v>
      </c>
      <c r="F1684" s="2">
        <v>2501</v>
      </c>
      <c r="G1684" s="2">
        <v>2</v>
      </c>
      <c r="H1684" s="2">
        <v>4</v>
      </c>
      <c r="I1684" s="2">
        <v>1</v>
      </c>
      <c r="J1684" s="2">
        <v>3</v>
      </c>
      <c r="K1684" s="2">
        <v>290000</v>
      </c>
      <c r="L1684" s="2" t="s">
        <v>13</v>
      </c>
      <c r="M1684" s="2" t="s">
        <v>24</v>
      </c>
    </row>
    <row r="1685" spans="1:13" ht="15.75" customHeight="1" x14ac:dyDescent="0.2">
      <c r="A1685" s="2">
        <v>9205</v>
      </c>
      <c r="B1685" s="2">
        <v>6</v>
      </c>
      <c r="C1685" s="2">
        <v>5</v>
      </c>
      <c r="D1685" s="2">
        <v>1990</v>
      </c>
      <c r="E1685" s="2">
        <v>1991</v>
      </c>
      <c r="F1685" s="2">
        <v>2683</v>
      </c>
      <c r="G1685" s="2">
        <v>2</v>
      </c>
      <c r="H1685" s="2">
        <v>4</v>
      </c>
      <c r="I1685" s="2">
        <v>2</v>
      </c>
      <c r="J1685" s="2">
        <v>2</v>
      </c>
      <c r="K1685" s="2">
        <v>290000</v>
      </c>
      <c r="L1685" s="2" t="s">
        <v>13</v>
      </c>
      <c r="M1685" s="2" t="s">
        <v>24</v>
      </c>
    </row>
    <row r="1686" spans="1:13" ht="15.75" customHeight="1" x14ac:dyDescent="0.2">
      <c r="A1686" s="2">
        <v>9950</v>
      </c>
      <c r="B1686" s="2">
        <v>7</v>
      </c>
      <c r="C1686" s="2">
        <v>5</v>
      </c>
      <c r="D1686" s="2">
        <v>1995</v>
      </c>
      <c r="E1686" s="2">
        <v>1995</v>
      </c>
      <c r="F1686" s="2">
        <v>2520</v>
      </c>
      <c r="G1686" s="2">
        <v>2</v>
      </c>
      <c r="H1686" s="2">
        <v>4</v>
      </c>
      <c r="I1686" s="2">
        <v>1</v>
      </c>
      <c r="J1686" s="2">
        <v>3</v>
      </c>
      <c r="K1686" s="2">
        <v>290000</v>
      </c>
      <c r="L1686" s="2" t="s">
        <v>13</v>
      </c>
      <c r="M1686" s="2" t="s">
        <v>24</v>
      </c>
    </row>
    <row r="1687" spans="1:13" ht="15.75" customHeight="1" x14ac:dyDescent="0.2">
      <c r="A1687" s="2">
        <v>12257</v>
      </c>
      <c r="B1687" s="2">
        <v>8</v>
      </c>
      <c r="C1687" s="2">
        <v>5</v>
      </c>
      <c r="D1687" s="2">
        <v>1995</v>
      </c>
      <c r="E1687" s="2">
        <v>1995</v>
      </c>
      <c r="F1687" s="2">
        <v>2531</v>
      </c>
      <c r="G1687" s="2">
        <v>2</v>
      </c>
      <c r="H1687" s="2">
        <v>4</v>
      </c>
      <c r="I1687" s="2">
        <v>1</v>
      </c>
      <c r="J1687" s="2">
        <v>3</v>
      </c>
      <c r="K1687" s="2">
        <v>290000</v>
      </c>
      <c r="L1687" s="2" t="s">
        <v>13</v>
      </c>
      <c r="M1687" s="2" t="s">
        <v>24</v>
      </c>
    </row>
    <row r="1688" spans="1:13" ht="15.75" customHeight="1" x14ac:dyDescent="0.2">
      <c r="A1688" s="2">
        <v>10120</v>
      </c>
      <c r="B1688" s="2">
        <v>8</v>
      </c>
      <c r="C1688" s="2">
        <v>5</v>
      </c>
      <c r="D1688" s="2">
        <v>1994</v>
      </c>
      <c r="E1688" s="2">
        <v>1994</v>
      </c>
      <c r="F1688" s="2">
        <v>2526</v>
      </c>
      <c r="G1688" s="2">
        <v>2</v>
      </c>
      <c r="H1688" s="2">
        <v>4</v>
      </c>
      <c r="I1688" s="2">
        <v>1</v>
      </c>
      <c r="J1688" s="2">
        <v>3</v>
      </c>
      <c r="K1688" s="2">
        <v>290000</v>
      </c>
      <c r="L1688" s="2" t="s">
        <v>13</v>
      </c>
      <c r="M1688" s="2" t="s">
        <v>24</v>
      </c>
    </row>
    <row r="1689" spans="1:13" ht="15.75" customHeight="1" x14ac:dyDescent="0.2">
      <c r="A1689" s="2">
        <v>10010</v>
      </c>
      <c r="B1689" s="2">
        <v>7</v>
      </c>
      <c r="C1689" s="2">
        <v>5</v>
      </c>
      <c r="D1689" s="2">
        <v>1993</v>
      </c>
      <c r="E1689" s="2">
        <v>1994</v>
      </c>
      <c r="F1689" s="2">
        <v>2197</v>
      </c>
      <c r="G1689" s="2">
        <v>2</v>
      </c>
      <c r="H1689" s="2">
        <v>4</v>
      </c>
      <c r="I1689" s="2">
        <v>1</v>
      </c>
      <c r="J1689" s="2">
        <v>3</v>
      </c>
      <c r="K1689" s="2">
        <v>287500</v>
      </c>
      <c r="L1689" s="2" t="s">
        <v>13</v>
      </c>
      <c r="M1689" s="2" t="s">
        <v>24</v>
      </c>
    </row>
    <row r="1690" spans="1:13" ht="15.75" customHeight="1" x14ac:dyDescent="0.2">
      <c r="A1690" s="2">
        <v>9660</v>
      </c>
      <c r="B1690" s="2">
        <v>8</v>
      </c>
      <c r="C1690" s="2">
        <v>5</v>
      </c>
      <c r="D1690" s="2">
        <v>1998</v>
      </c>
      <c r="E1690" s="2">
        <v>1998</v>
      </c>
      <c r="F1690" s="2">
        <v>1976</v>
      </c>
      <c r="G1690" s="2">
        <v>2</v>
      </c>
      <c r="H1690" s="2">
        <v>3</v>
      </c>
      <c r="I1690" s="2">
        <v>1</v>
      </c>
      <c r="J1690" s="2">
        <v>3</v>
      </c>
      <c r="K1690" s="2">
        <v>286000</v>
      </c>
      <c r="L1690" s="2" t="s">
        <v>13</v>
      </c>
      <c r="M1690" s="2" t="s">
        <v>24</v>
      </c>
    </row>
    <row r="1691" spans="1:13" ht="15.75" customHeight="1" x14ac:dyDescent="0.2">
      <c r="A1691" s="2">
        <v>11134</v>
      </c>
      <c r="B1691" s="2">
        <v>8</v>
      </c>
      <c r="C1691" s="2">
        <v>5</v>
      </c>
      <c r="D1691" s="2">
        <v>1992</v>
      </c>
      <c r="E1691" s="2">
        <v>1993</v>
      </c>
      <c r="F1691" s="2">
        <v>2225</v>
      </c>
      <c r="G1691" s="2">
        <v>2</v>
      </c>
      <c r="H1691" s="2">
        <v>4</v>
      </c>
      <c r="I1691" s="2">
        <v>1</v>
      </c>
      <c r="J1691" s="2">
        <v>3</v>
      </c>
      <c r="K1691" s="2">
        <v>285000</v>
      </c>
      <c r="L1691" s="2" t="s">
        <v>13</v>
      </c>
      <c r="M1691" s="2" t="s">
        <v>24</v>
      </c>
    </row>
    <row r="1692" spans="1:13" ht="15.75" customHeight="1" x14ac:dyDescent="0.2">
      <c r="A1692" s="2">
        <v>10678</v>
      </c>
      <c r="B1692" s="2">
        <v>8</v>
      </c>
      <c r="C1692" s="2">
        <v>5</v>
      </c>
      <c r="D1692" s="2">
        <v>1992</v>
      </c>
      <c r="E1692" s="2">
        <v>2000</v>
      </c>
      <c r="F1692" s="2">
        <v>2872</v>
      </c>
      <c r="G1692" s="2">
        <v>2</v>
      </c>
      <c r="H1692" s="2">
        <v>4</v>
      </c>
      <c r="I1692" s="2">
        <v>1</v>
      </c>
      <c r="J1692" s="2">
        <v>2</v>
      </c>
      <c r="K1692" s="2">
        <v>285000</v>
      </c>
      <c r="L1692" s="2" t="s">
        <v>13</v>
      </c>
      <c r="M1692" s="2" t="s">
        <v>24</v>
      </c>
    </row>
    <row r="1693" spans="1:13" ht="15.75" customHeight="1" x14ac:dyDescent="0.2">
      <c r="A1693" s="2">
        <v>9660</v>
      </c>
      <c r="B1693" s="2">
        <v>8</v>
      </c>
      <c r="C1693" s="2">
        <v>5</v>
      </c>
      <c r="D1693" s="2">
        <v>1997</v>
      </c>
      <c r="E1693" s="2">
        <v>1997</v>
      </c>
      <c r="F1693" s="2">
        <v>2199</v>
      </c>
      <c r="G1693" s="2">
        <v>2</v>
      </c>
      <c r="H1693" s="2">
        <v>3</v>
      </c>
      <c r="I1693" s="2">
        <v>1</v>
      </c>
      <c r="J1693" s="2">
        <v>2</v>
      </c>
      <c r="K1693" s="2">
        <v>284500</v>
      </c>
      <c r="L1693" s="2" t="s">
        <v>13</v>
      </c>
      <c r="M1693" s="2" t="s">
        <v>24</v>
      </c>
    </row>
    <row r="1694" spans="1:13" ht="15.75" customHeight="1" x14ac:dyDescent="0.2">
      <c r="A1694" s="2">
        <v>12011</v>
      </c>
      <c r="B1694" s="2">
        <v>8</v>
      </c>
      <c r="C1694" s="2">
        <v>5</v>
      </c>
      <c r="D1694" s="2">
        <v>1998</v>
      </c>
      <c r="E1694" s="2">
        <v>1998</v>
      </c>
      <c r="F1694" s="2">
        <v>1924</v>
      </c>
      <c r="G1694" s="2">
        <v>2</v>
      </c>
      <c r="H1694" s="2">
        <v>3</v>
      </c>
      <c r="I1694" s="2">
        <v>1</v>
      </c>
      <c r="J1694" s="2">
        <v>2</v>
      </c>
      <c r="K1694" s="2">
        <v>280000</v>
      </c>
      <c r="L1694" s="2" t="s">
        <v>13</v>
      </c>
      <c r="M1694" s="2" t="s">
        <v>24</v>
      </c>
    </row>
    <row r="1695" spans="1:13" ht="15.75" customHeight="1" x14ac:dyDescent="0.2">
      <c r="A1695" s="2">
        <v>10990</v>
      </c>
      <c r="B1695" s="2">
        <v>7</v>
      </c>
      <c r="C1695" s="2">
        <v>5</v>
      </c>
      <c r="D1695" s="2">
        <v>1996</v>
      </c>
      <c r="E1695" s="2">
        <v>1997</v>
      </c>
      <c r="F1695" s="2">
        <v>2125</v>
      </c>
      <c r="G1695" s="2">
        <v>2</v>
      </c>
      <c r="H1695" s="2">
        <v>4</v>
      </c>
      <c r="I1695" s="2">
        <v>2</v>
      </c>
      <c r="J1695" s="2">
        <v>2</v>
      </c>
      <c r="K1695" s="2">
        <v>279500</v>
      </c>
      <c r="L1695" s="2" t="s">
        <v>13</v>
      </c>
      <c r="M1695" s="2" t="s">
        <v>24</v>
      </c>
    </row>
    <row r="1696" spans="1:13" ht="15.75" customHeight="1" x14ac:dyDescent="0.2">
      <c r="A1696" s="2">
        <v>10944</v>
      </c>
      <c r="B1696" s="2">
        <v>7</v>
      </c>
      <c r="C1696" s="2">
        <v>5</v>
      </c>
      <c r="D1696" s="2">
        <v>1994</v>
      </c>
      <c r="E1696" s="2">
        <v>1994</v>
      </c>
      <c r="F1696" s="2">
        <v>2127</v>
      </c>
      <c r="G1696" s="2">
        <v>2</v>
      </c>
      <c r="H1696" s="2">
        <v>3</v>
      </c>
      <c r="I1696" s="2">
        <v>2</v>
      </c>
      <c r="J1696" s="2">
        <v>2</v>
      </c>
      <c r="K1696" s="2">
        <v>271000</v>
      </c>
      <c r="L1696" s="2" t="s">
        <v>13</v>
      </c>
      <c r="M1696" s="2" t="s">
        <v>24</v>
      </c>
    </row>
    <row r="1697" spans="1:13" ht="15.75" customHeight="1" x14ac:dyDescent="0.2">
      <c r="A1697" s="2">
        <v>9920</v>
      </c>
      <c r="B1697" s="2">
        <v>7</v>
      </c>
      <c r="C1697" s="2">
        <v>5</v>
      </c>
      <c r="D1697" s="2">
        <v>1996</v>
      </c>
      <c r="E1697" s="2">
        <v>1997</v>
      </c>
      <c r="F1697" s="2">
        <v>2013</v>
      </c>
      <c r="G1697" s="2">
        <v>2</v>
      </c>
      <c r="H1697" s="2">
        <v>3</v>
      </c>
      <c r="I1697" s="2">
        <v>1</v>
      </c>
      <c r="J1697" s="2">
        <v>2</v>
      </c>
      <c r="K1697" s="2">
        <v>269790</v>
      </c>
      <c r="L1697" s="2" t="s">
        <v>13</v>
      </c>
      <c r="M1697" s="2" t="s">
        <v>24</v>
      </c>
    </row>
    <row r="1698" spans="1:13" ht="15.75" customHeight="1" x14ac:dyDescent="0.2">
      <c r="A1698" s="2">
        <v>13346</v>
      </c>
      <c r="B1698" s="2">
        <v>7</v>
      </c>
      <c r="C1698" s="2">
        <v>5</v>
      </c>
      <c r="D1698" s="2">
        <v>1992</v>
      </c>
      <c r="E1698" s="2">
        <v>2000</v>
      </c>
      <c r="F1698" s="2">
        <v>2295</v>
      </c>
      <c r="G1698" s="2">
        <v>2</v>
      </c>
      <c r="H1698" s="2">
        <v>4</v>
      </c>
      <c r="I1698" s="2">
        <v>1</v>
      </c>
      <c r="J1698" s="2">
        <v>2</v>
      </c>
      <c r="K1698" s="2">
        <v>268000</v>
      </c>
      <c r="L1698" s="2" t="s">
        <v>13</v>
      </c>
      <c r="M1698" s="2" t="s">
        <v>24</v>
      </c>
    </row>
    <row r="1699" spans="1:13" ht="15.75" customHeight="1" x14ac:dyDescent="0.2">
      <c r="A1699" s="2">
        <v>10208</v>
      </c>
      <c r="B1699" s="2">
        <v>7</v>
      </c>
      <c r="C1699" s="2">
        <v>5</v>
      </c>
      <c r="D1699" s="2">
        <v>1996</v>
      </c>
      <c r="E1699" s="2">
        <v>1997</v>
      </c>
      <c r="F1699" s="2">
        <v>2344</v>
      </c>
      <c r="G1699" s="2">
        <v>2</v>
      </c>
      <c r="H1699" s="2">
        <v>3</v>
      </c>
      <c r="I1699" s="2">
        <v>1</v>
      </c>
      <c r="J1699" s="2">
        <v>3</v>
      </c>
      <c r="K1699" s="2">
        <v>265000</v>
      </c>
      <c r="L1699" s="2" t="s">
        <v>13</v>
      </c>
      <c r="M1699" s="2" t="s">
        <v>24</v>
      </c>
    </row>
    <row r="1700" spans="1:13" ht="15.75" customHeight="1" x14ac:dyDescent="0.2">
      <c r="A1700" s="2">
        <v>11692</v>
      </c>
      <c r="B1700" s="2">
        <v>8</v>
      </c>
      <c r="C1700" s="2">
        <v>5</v>
      </c>
      <c r="D1700" s="2">
        <v>1993</v>
      </c>
      <c r="E1700" s="2">
        <v>1994</v>
      </c>
      <c r="F1700" s="2">
        <v>2232</v>
      </c>
      <c r="G1700" s="2">
        <v>2</v>
      </c>
      <c r="H1700" s="2">
        <v>3</v>
      </c>
      <c r="I1700" s="2">
        <v>1</v>
      </c>
      <c r="J1700" s="2">
        <v>2</v>
      </c>
      <c r="K1700" s="2">
        <v>263550</v>
      </c>
      <c r="L1700" s="2" t="s">
        <v>13</v>
      </c>
      <c r="M1700" s="2" t="s">
        <v>24</v>
      </c>
    </row>
    <row r="1701" spans="1:13" ht="15.75" customHeight="1" x14ac:dyDescent="0.2">
      <c r="A1701" s="2">
        <v>11762</v>
      </c>
      <c r="B1701" s="2">
        <v>8</v>
      </c>
      <c r="C1701" s="2">
        <v>5</v>
      </c>
      <c r="D1701" s="2">
        <v>1992</v>
      </c>
      <c r="E1701" s="2">
        <v>1993</v>
      </c>
      <c r="F1701" s="2">
        <v>2202</v>
      </c>
      <c r="G1701" s="2">
        <v>2</v>
      </c>
      <c r="H1701" s="2">
        <v>4</v>
      </c>
      <c r="I1701" s="2">
        <v>1</v>
      </c>
      <c r="J1701" s="2">
        <v>2</v>
      </c>
      <c r="K1701" s="2">
        <v>263000</v>
      </c>
      <c r="L1701" s="2" t="s">
        <v>13</v>
      </c>
      <c r="M1701" s="2" t="s">
        <v>24</v>
      </c>
    </row>
    <row r="1702" spans="1:13" ht="15.75" customHeight="1" x14ac:dyDescent="0.2">
      <c r="A1702" s="2">
        <v>12461</v>
      </c>
      <c r="B1702" s="2">
        <v>8</v>
      </c>
      <c r="C1702" s="2">
        <v>5</v>
      </c>
      <c r="D1702" s="2">
        <v>1994</v>
      </c>
      <c r="E1702" s="2">
        <v>1995</v>
      </c>
      <c r="F1702" s="2">
        <v>1624</v>
      </c>
      <c r="G1702" s="2">
        <v>2</v>
      </c>
      <c r="H1702" s="2">
        <v>2</v>
      </c>
      <c r="I1702" s="2">
        <v>1</v>
      </c>
      <c r="J1702" s="2">
        <v>3</v>
      </c>
      <c r="K1702" s="2">
        <v>262000</v>
      </c>
      <c r="L1702" s="2" t="s">
        <v>13</v>
      </c>
      <c r="M1702" s="2" t="s">
        <v>24</v>
      </c>
    </row>
    <row r="1703" spans="1:13" ht="15.75" customHeight="1" x14ac:dyDescent="0.2">
      <c r="A1703" s="2">
        <v>10593</v>
      </c>
      <c r="B1703" s="2">
        <v>7</v>
      </c>
      <c r="C1703" s="2">
        <v>5</v>
      </c>
      <c r="D1703" s="2">
        <v>1996</v>
      </c>
      <c r="E1703" s="2">
        <v>1996</v>
      </c>
      <c r="F1703" s="2">
        <v>1720</v>
      </c>
      <c r="G1703" s="2">
        <v>2</v>
      </c>
      <c r="H1703" s="2">
        <v>3</v>
      </c>
      <c r="I1703" s="2">
        <v>1</v>
      </c>
      <c r="J1703" s="2">
        <v>2</v>
      </c>
      <c r="K1703" s="2">
        <v>260400</v>
      </c>
      <c r="L1703" s="2" t="s">
        <v>13</v>
      </c>
      <c r="M1703" s="2" t="s">
        <v>24</v>
      </c>
    </row>
    <row r="1704" spans="1:13" ht="15.75" customHeight="1" x14ac:dyDescent="0.2">
      <c r="A1704" s="2">
        <v>9900</v>
      </c>
      <c r="B1704" s="2">
        <v>7</v>
      </c>
      <c r="C1704" s="2">
        <v>5</v>
      </c>
      <c r="D1704" s="2">
        <v>1993</v>
      </c>
      <c r="E1704" s="2">
        <v>1993</v>
      </c>
      <c r="F1704" s="2">
        <v>2646</v>
      </c>
      <c r="G1704" s="2">
        <v>2</v>
      </c>
      <c r="H1704" s="2">
        <v>4</v>
      </c>
      <c r="I1704" s="2">
        <v>1</v>
      </c>
      <c r="J1704" s="2">
        <v>3</v>
      </c>
      <c r="K1704" s="2">
        <v>260000</v>
      </c>
      <c r="L1704" s="2" t="s">
        <v>13</v>
      </c>
      <c r="M1704" s="2" t="s">
        <v>24</v>
      </c>
    </row>
    <row r="1705" spans="1:13" ht="15.75" customHeight="1" x14ac:dyDescent="0.2">
      <c r="A1705" s="2">
        <v>9085</v>
      </c>
      <c r="B1705" s="2">
        <v>7</v>
      </c>
      <c r="C1705" s="2">
        <v>5</v>
      </c>
      <c r="D1705" s="2">
        <v>1995</v>
      </c>
      <c r="E1705" s="2">
        <v>1996</v>
      </c>
      <c r="F1705" s="2">
        <v>2061</v>
      </c>
      <c r="G1705" s="2">
        <v>2</v>
      </c>
      <c r="H1705" s="2">
        <v>3</v>
      </c>
      <c r="I1705" s="2">
        <v>1</v>
      </c>
      <c r="J1705" s="2">
        <v>2</v>
      </c>
      <c r="K1705" s="2">
        <v>260000</v>
      </c>
      <c r="L1705" s="2" t="s">
        <v>13</v>
      </c>
      <c r="M1705" s="2" t="s">
        <v>24</v>
      </c>
    </row>
    <row r="1706" spans="1:13" ht="15.75" customHeight="1" x14ac:dyDescent="0.2">
      <c r="A1706" s="2">
        <v>16059</v>
      </c>
      <c r="B1706" s="2">
        <v>8</v>
      </c>
      <c r="C1706" s="2">
        <v>5</v>
      </c>
      <c r="D1706" s="2">
        <v>1991</v>
      </c>
      <c r="E1706" s="2">
        <v>1992</v>
      </c>
      <c r="F1706" s="2">
        <v>2417</v>
      </c>
      <c r="G1706" s="2">
        <v>2</v>
      </c>
      <c r="H1706" s="2">
        <v>4</v>
      </c>
      <c r="I1706" s="2">
        <v>1</v>
      </c>
      <c r="J1706" s="2">
        <v>2</v>
      </c>
      <c r="K1706" s="2">
        <v>260000</v>
      </c>
      <c r="L1706" s="2" t="s">
        <v>13</v>
      </c>
      <c r="M1706" s="2" t="s">
        <v>24</v>
      </c>
    </row>
    <row r="1707" spans="1:13" ht="15.75" customHeight="1" x14ac:dyDescent="0.2">
      <c r="A1707" s="2">
        <v>12090</v>
      </c>
      <c r="B1707" s="2">
        <v>8</v>
      </c>
      <c r="C1707" s="2">
        <v>5</v>
      </c>
      <c r="D1707" s="2">
        <v>1998</v>
      </c>
      <c r="E1707" s="2">
        <v>1998</v>
      </c>
      <c r="F1707" s="2">
        <v>2263</v>
      </c>
      <c r="G1707" s="2">
        <v>2</v>
      </c>
      <c r="H1707" s="2">
        <v>4</v>
      </c>
      <c r="I1707" s="2">
        <v>1</v>
      </c>
      <c r="J1707" s="2">
        <v>2</v>
      </c>
      <c r="K1707" s="2">
        <v>258000</v>
      </c>
      <c r="L1707" s="2" t="s">
        <v>13</v>
      </c>
      <c r="M1707" s="2" t="s">
        <v>24</v>
      </c>
    </row>
    <row r="1708" spans="1:13" ht="15.75" customHeight="1" x14ac:dyDescent="0.2">
      <c r="A1708" s="2">
        <v>10790</v>
      </c>
      <c r="B1708" s="2">
        <v>7</v>
      </c>
      <c r="C1708" s="2">
        <v>5</v>
      </c>
      <c r="D1708" s="2">
        <v>1998</v>
      </c>
      <c r="E1708" s="2">
        <v>1998</v>
      </c>
      <c r="F1708" s="2">
        <v>2385</v>
      </c>
      <c r="G1708" s="2">
        <v>2</v>
      </c>
      <c r="H1708" s="2">
        <v>4</v>
      </c>
      <c r="I1708" s="2">
        <v>1</v>
      </c>
      <c r="J1708" s="2">
        <v>3</v>
      </c>
      <c r="K1708" s="2">
        <v>252000</v>
      </c>
      <c r="L1708" s="2" t="s">
        <v>13</v>
      </c>
      <c r="M1708" s="2" t="s">
        <v>24</v>
      </c>
    </row>
    <row r="1709" spans="1:13" ht="15.75" customHeight="1" x14ac:dyDescent="0.2">
      <c r="A1709" s="2">
        <v>14260</v>
      </c>
      <c r="B1709" s="2">
        <v>8</v>
      </c>
      <c r="C1709" s="2">
        <v>5</v>
      </c>
      <c r="D1709" s="2">
        <v>2000</v>
      </c>
      <c r="E1709" s="2">
        <v>2000</v>
      </c>
      <c r="F1709" s="2">
        <v>2198</v>
      </c>
      <c r="G1709" s="2">
        <v>2</v>
      </c>
      <c r="H1709" s="2">
        <v>4</v>
      </c>
      <c r="I1709" s="2">
        <v>1</v>
      </c>
      <c r="J1709" s="2">
        <v>3</v>
      </c>
      <c r="K1709" s="2">
        <v>250000</v>
      </c>
      <c r="L1709" s="2" t="s">
        <v>13</v>
      </c>
      <c r="M1709" s="2" t="s">
        <v>24</v>
      </c>
    </row>
    <row r="1710" spans="1:13" ht="15.75" customHeight="1" x14ac:dyDescent="0.2">
      <c r="A1710" s="2">
        <v>29959</v>
      </c>
      <c r="B1710" s="2">
        <v>7</v>
      </c>
      <c r="C1710" s="2">
        <v>6</v>
      </c>
      <c r="D1710" s="2">
        <v>1994</v>
      </c>
      <c r="E1710" s="2">
        <v>1994</v>
      </c>
      <c r="F1710" s="2">
        <v>1850</v>
      </c>
      <c r="G1710" s="2">
        <v>2</v>
      </c>
      <c r="H1710" s="2">
        <v>3</v>
      </c>
      <c r="I1710" s="2">
        <v>1</v>
      </c>
      <c r="J1710" s="2">
        <v>2</v>
      </c>
      <c r="K1710" s="2">
        <v>248000</v>
      </c>
      <c r="L1710" s="2" t="s">
        <v>13</v>
      </c>
      <c r="M1710" s="2" t="s">
        <v>24</v>
      </c>
    </row>
    <row r="1711" spans="1:13" ht="15.75" customHeight="1" x14ac:dyDescent="0.2">
      <c r="A1711" s="2">
        <v>11000</v>
      </c>
      <c r="B1711" s="2">
        <v>8</v>
      </c>
      <c r="C1711" s="2">
        <v>5</v>
      </c>
      <c r="D1711" s="2">
        <v>2000</v>
      </c>
      <c r="E1711" s="2">
        <v>2000</v>
      </c>
      <c r="F1711" s="2">
        <v>2285</v>
      </c>
      <c r="G1711" s="2">
        <v>2</v>
      </c>
      <c r="H1711" s="2">
        <v>4</v>
      </c>
      <c r="I1711" s="2">
        <v>1</v>
      </c>
      <c r="J1711" s="2">
        <v>3</v>
      </c>
      <c r="K1711" s="2">
        <v>248000</v>
      </c>
      <c r="L1711" s="2" t="s">
        <v>13</v>
      </c>
      <c r="M1711" s="2" t="s">
        <v>24</v>
      </c>
    </row>
    <row r="1712" spans="1:13" ht="15.75" customHeight="1" x14ac:dyDescent="0.2">
      <c r="A1712" s="2">
        <v>11949</v>
      </c>
      <c r="B1712" s="2">
        <v>7</v>
      </c>
      <c r="C1712" s="2">
        <v>8</v>
      </c>
      <c r="D1712" s="2">
        <v>1991</v>
      </c>
      <c r="E1712" s="2">
        <v>2008</v>
      </c>
      <c r="F1712" s="2">
        <v>1755</v>
      </c>
      <c r="G1712" s="2">
        <v>2</v>
      </c>
      <c r="H1712" s="2">
        <v>3</v>
      </c>
      <c r="I1712" s="2">
        <v>1</v>
      </c>
      <c r="J1712" s="2">
        <v>2</v>
      </c>
      <c r="K1712" s="2">
        <v>235000</v>
      </c>
      <c r="L1712" s="2" t="s">
        <v>17</v>
      </c>
      <c r="M1712" s="2" t="s">
        <v>24</v>
      </c>
    </row>
    <row r="1713" spans="1:13" ht="15.75" customHeight="1" x14ac:dyDescent="0.2">
      <c r="A1713" s="2">
        <v>16770</v>
      </c>
      <c r="B1713" s="2">
        <v>7</v>
      </c>
      <c r="C1713" s="2">
        <v>5</v>
      </c>
      <c r="D1713" s="2">
        <v>1998</v>
      </c>
      <c r="E1713" s="2">
        <v>1998</v>
      </c>
      <c r="F1713" s="2">
        <v>1839</v>
      </c>
      <c r="G1713" s="2">
        <v>2</v>
      </c>
      <c r="H1713" s="2">
        <v>4</v>
      </c>
      <c r="I1713" s="2">
        <v>0</v>
      </c>
      <c r="J1713" s="2">
        <v>2</v>
      </c>
      <c r="K1713" s="2">
        <v>221000</v>
      </c>
      <c r="L1713" s="2" t="s">
        <v>13</v>
      </c>
      <c r="M1713" s="2" t="s">
        <v>24</v>
      </c>
    </row>
    <row r="1714" spans="1:13" ht="15.75" customHeight="1" x14ac:dyDescent="0.2">
      <c r="A1714" s="2">
        <v>10186</v>
      </c>
      <c r="B1714" s="2">
        <v>7</v>
      </c>
      <c r="C1714" s="2">
        <v>5</v>
      </c>
      <c r="D1714" s="2">
        <v>1992</v>
      </c>
      <c r="E1714" s="2">
        <v>1992</v>
      </c>
      <c r="F1714" s="2">
        <v>1923</v>
      </c>
      <c r="G1714" s="2">
        <v>2</v>
      </c>
      <c r="H1714" s="2">
        <v>3</v>
      </c>
      <c r="I1714" s="2">
        <v>1</v>
      </c>
      <c r="J1714" s="2">
        <v>2</v>
      </c>
      <c r="K1714" s="2">
        <v>190000</v>
      </c>
      <c r="L1714" s="2" t="s">
        <v>13</v>
      </c>
      <c r="M1714" s="2" t="s">
        <v>24</v>
      </c>
    </row>
    <row r="1715" spans="1:13" ht="15.75" customHeight="1" x14ac:dyDescent="0.2">
      <c r="A1715" s="2">
        <v>2308</v>
      </c>
      <c r="B1715" s="2">
        <v>6</v>
      </c>
      <c r="C1715" s="2">
        <v>6</v>
      </c>
      <c r="D1715" s="2">
        <v>1976</v>
      </c>
      <c r="E1715" s="2">
        <v>1976</v>
      </c>
      <c r="F1715" s="2">
        <v>1548</v>
      </c>
      <c r="G1715" s="2">
        <v>2</v>
      </c>
      <c r="H1715" s="2">
        <v>3</v>
      </c>
      <c r="I1715" s="2">
        <v>1</v>
      </c>
      <c r="J1715" s="2">
        <v>2</v>
      </c>
      <c r="K1715" s="2">
        <v>155000</v>
      </c>
      <c r="L1715" s="2" t="s">
        <v>13</v>
      </c>
      <c r="M1715" s="2" t="s">
        <v>21</v>
      </c>
    </row>
    <row r="1716" spans="1:13" ht="15.75" customHeight="1" x14ac:dyDescent="0.2">
      <c r="A1716" s="2">
        <v>2280</v>
      </c>
      <c r="B1716" s="2">
        <v>6</v>
      </c>
      <c r="C1716" s="2">
        <v>6</v>
      </c>
      <c r="D1716" s="2">
        <v>1975</v>
      </c>
      <c r="E1716" s="2">
        <v>1975</v>
      </c>
      <c r="F1716" s="2">
        <v>1456</v>
      </c>
      <c r="G1716" s="2">
        <v>2</v>
      </c>
      <c r="H1716" s="2">
        <v>3</v>
      </c>
      <c r="I1716" s="2">
        <v>1</v>
      </c>
      <c r="J1716" s="2">
        <v>2</v>
      </c>
      <c r="K1716" s="2">
        <v>149900</v>
      </c>
      <c r="L1716" s="2" t="s">
        <v>13</v>
      </c>
      <c r="M1716" s="2" t="s">
        <v>21</v>
      </c>
    </row>
    <row r="1717" spans="1:13" ht="15.75" customHeight="1" x14ac:dyDescent="0.2">
      <c r="A1717" s="2">
        <v>2280</v>
      </c>
      <c r="B1717" s="2">
        <v>6</v>
      </c>
      <c r="C1717" s="2">
        <v>6</v>
      </c>
      <c r="D1717" s="2">
        <v>1976</v>
      </c>
      <c r="E1717" s="2">
        <v>1976</v>
      </c>
      <c r="F1717" s="2">
        <v>1456</v>
      </c>
      <c r="G1717" s="2">
        <v>2</v>
      </c>
      <c r="H1717" s="2">
        <v>3</v>
      </c>
      <c r="I1717" s="2">
        <v>1</v>
      </c>
      <c r="J1717" s="2">
        <v>2</v>
      </c>
      <c r="K1717" s="2">
        <v>148500</v>
      </c>
      <c r="L1717" s="2" t="s">
        <v>13</v>
      </c>
      <c r="M1717" s="2" t="s">
        <v>21</v>
      </c>
    </row>
    <row r="1718" spans="1:13" ht="15.75" customHeight="1" x14ac:dyDescent="0.2">
      <c r="A1718" s="2">
        <v>2289</v>
      </c>
      <c r="B1718" s="2">
        <v>6</v>
      </c>
      <c r="C1718" s="2">
        <v>6</v>
      </c>
      <c r="D1718" s="2">
        <v>1978</v>
      </c>
      <c r="E1718" s="2">
        <v>1978</v>
      </c>
      <c r="F1718" s="2">
        <v>1441</v>
      </c>
      <c r="G1718" s="2">
        <v>2</v>
      </c>
      <c r="H1718" s="2">
        <v>3</v>
      </c>
      <c r="I1718" s="2">
        <v>1</v>
      </c>
      <c r="J1718" s="2">
        <v>2</v>
      </c>
      <c r="K1718" s="2">
        <v>148500</v>
      </c>
      <c r="L1718" s="2" t="s">
        <v>13</v>
      </c>
      <c r="M1718" s="2" t="s">
        <v>21</v>
      </c>
    </row>
    <row r="1719" spans="1:13" ht="15.75" customHeight="1" x14ac:dyDescent="0.2">
      <c r="A1719" s="2">
        <v>2529</v>
      </c>
      <c r="B1719" s="2">
        <v>7</v>
      </c>
      <c r="C1719" s="2">
        <v>6</v>
      </c>
      <c r="D1719" s="2">
        <v>1977</v>
      </c>
      <c r="E1719" s="2">
        <v>1977</v>
      </c>
      <c r="F1719" s="2">
        <v>1055</v>
      </c>
      <c r="G1719" s="2">
        <v>2</v>
      </c>
      <c r="H1719" s="2">
        <v>2</v>
      </c>
      <c r="I1719" s="2">
        <v>0</v>
      </c>
      <c r="J1719" s="2">
        <v>2</v>
      </c>
      <c r="K1719" s="2">
        <v>148500</v>
      </c>
      <c r="L1719" s="2" t="s">
        <v>13</v>
      </c>
      <c r="M1719" s="2" t="s">
        <v>21</v>
      </c>
    </row>
    <row r="1720" spans="1:13" ht="15.75" customHeight="1" x14ac:dyDescent="0.2">
      <c r="A1720" s="2">
        <v>2308</v>
      </c>
      <c r="B1720" s="2">
        <v>6</v>
      </c>
      <c r="C1720" s="2">
        <v>5</v>
      </c>
      <c r="D1720" s="2">
        <v>1974</v>
      </c>
      <c r="E1720" s="2">
        <v>1974</v>
      </c>
      <c r="F1720" s="2">
        <v>1322</v>
      </c>
      <c r="G1720" s="2">
        <v>2</v>
      </c>
      <c r="H1720" s="2">
        <v>3</v>
      </c>
      <c r="I1720" s="2">
        <v>1</v>
      </c>
      <c r="J1720" s="2">
        <v>2</v>
      </c>
      <c r="K1720" s="2">
        <v>147000</v>
      </c>
      <c r="L1720" s="2" t="s">
        <v>13</v>
      </c>
      <c r="M1720" s="2" t="s">
        <v>21</v>
      </c>
    </row>
    <row r="1721" spans="1:13" ht="15.75" customHeight="1" x14ac:dyDescent="0.2">
      <c r="A1721" s="2">
        <v>2364</v>
      </c>
      <c r="B1721" s="2">
        <v>6</v>
      </c>
      <c r="C1721" s="2">
        <v>5</v>
      </c>
      <c r="D1721" s="2">
        <v>1978</v>
      </c>
      <c r="E1721" s="2">
        <v>1978</v>
      </c>
      <c r="F1721" s="2">
        <v>1548</v>
      </c>
      <c r="G1721" s="2">
        <v>2</v>
      </c>
      <c r="H1721" s="2">
        <v>3</v>
      </c>
      <c r="I1721" s="2">
        <v>1</v>
      </c>
      <c r="J1721" s="2">
        <v>2</v>
      </c>
      <c r="K1721" s="2">
        <v>147000</v>
      </c>
      <c r="L1721" s="2" t="s">
        <v>13</v>
      </c>
      <c r="M1721" s="2" t="s">
        <v>21</v>
      </c>
    </row>
    <row r="1722" spans="1:13" ht="15.75" customHeight="1" x14ac:dyDescent="0.2">
      <c r="A1722" s="2">
        <v>4043</v>
      </c>
      <c r="B1722" s="2">
        <v>6</v>
      </c>
      <c r="C1722" s="2">
        <v>5</v>
      </c>
      <c r="D1722" s="2">
        <v>1975</v>
      </c>
      <c r="E1722" s="2">
        <v>1975</v>
      </c>
      <c r="F1722" s="2">
        <v>1069</v>
      </c>
      <c r="G1722" s="2">
        <v>2</v>
      </c>
      <c r="H1722" s="2">
        <v>2</v>
      </c>
      <c r="I1722" s="2">
        <v>1</v>
      </c>
      <c r="J1722" s="2">
        <v>2</v>
      </c>
      <c r="K1722" s="2">
        <v>146300</v>
      </c>
      <c r="L1722" s="2" t="s">
        <v>13</v>
      </c>
      <c r="M1722" s="2" t="s">
        <v>21</v>
      </c>
    </row>
    <row r="1723" spans="1:13" ht="15.75" customHeight="1" x14ac:dyDescent="0.2">
      <c r="A1723" s="2">
        <v>2280</v>
      </c>
      <c r="B1723" s="2">
        <v>6</v>
      </c>
      <c r="C1723" s="2">
        <v>5</v>
      </c>
      <c r="D1723" s="2">
        <v>1978</v>
      </c>
      <c r="E1723" s="2">
        <v>1978</v>
      </c>
      <c r="F1723" s="2">
        <v>1456</v>
      </c>
      <c r="G1723" s="2">
        <v>2</v>
      </c>
      <c r="H1723" s="2">
        <v>3</v>
      </c>
      <c r="I1723" s="2">
        <v>1</v>
      </c>
      <c r="J1723" s="2">
        <v>2</v>
      </c>
      <c r="K1723" s="2">
        <v>146000</v>
      </c>
      <c r="L1723" s="2" t="s">
        <v>13</v>
      </c>
      <c r="M1723" s="2" t="s">
        <v>21</v>
      </c>
    </row>
    <row r="1724" spans="1:13" ht="15.75" customHeight="1" x14ac:dyDescent="0.2">
      <c r="A1724" s="2">
        <v>2308</v>
      </c>
      <c r="B1724" s="2">
        <v>6</v>
      </c>
      <c r="C1724" s="2">
        <v>5</v>
      </c>
      <c r="D1724" s="2">
        <v>1976</v>
      </c>
      <c r="E1724" s="2">
        <v>1976</v>
      </c>
      <c r="F1724" s="2">
        <v>1548</v>
      </c>
      <c r="G1724" s="2">
        <v>2</v>
      </c>
      <c r="H1724" s="2">
        <v>3</v>
      </c>
      <c r="I1724" s="2">
        <v>1</v>
      </c>
      <c r="J1724" s="2">
        <v>2</v>
      </c>
      <c r="K1724" s="2">
        <v>146000</v>
      </c>
      <c r="L1724" s="2" t="s">
        <v>13</v>
      </c>
      <c r="M1724" s="2" t="s">
        <v>21</v>
      </c>
    </row>
    <row r="1725" spans="1:13" ht="15.75" customHeight="1" x14ac:dyDescent="0.2">
      <c r="A1725" s="2">
        <v>2179</v>
      </c>
      <c r="B1725" s="2">
        <v>6</v>
      </c>
      <c r="C1725" s="2">
        <v>5</v>
      </c>
      <c r="D1725" s="2">
        <v>1976</v>
      </c>
      <c r="E1725" s="2">
        <v>1976</v>
      </c>
      <c r="F1725" s="2">
        <v>1456</v>
      </c>
      <c r="G1725" s="2">
        <v>2</v>
      </c>
      <c r="H1725" s="2">
        <v>3</v>
      </c>
      <c r="I1725" s="2">
        <v>1</v>
      </c>
      <c r="J1725" s="2">
        <v>2</v>
      </c>
      <c r="K1725" s="2">
        <v>144000</v>
      </c>
      <c r="L1725" s="2" t="s">
        <v>13</v>
      </c>
      <c r="M1725" s="2" t="s">
        <v>21</v>
      </c>
    </row>
    <row r="1726" spans="1:13" ht="15.75" customHeight="1" x14ac:dyDescent="0.2">
      <c r="A1726" s="2">
        <v>4928</v>
      </c>
      <c r="B1726" s="2">
        <v>6</v>
      </c>
      <c r="C1726" s="2">
        <v>6</v>
      </c>
      <c r="D1726" s="2">
        <v>1976</v>
      </c>
      <c r="E1726" s="2">
        <v>1976</v>
      </c>
      <c r="F1726" s="2">
        <v>958</v>
      </c>
      <c r="G1726" s="2">
        <v>2</v>
      </c>
      <c r="H1726" s="2">
        <v>2</v>
      </c>
      <c r="I1726" s="2">
        <v>0</v>
      </c>
      <c r="J1726" s="2">
        <v>2</v>
      </c>
      <c r="K1726" s="2">
        <v>143750</v>
      </c>
      <c r="L1726" s="2" t="s">
        <v>13</v>
      </c>
      <c r="M1726" s="2" t="s">
        <v>21</v>
      </c>
    </row>
    <row r="1727" spans="1:13" ht="15.75" customHeight="1" x14ac:dyDescent="0.2">
      <c r="A1727" s="2">
        <v>2308</v>
      </c>
      <c r="B1727" s="2">
        <v>6</v>
      </c>
      <c r="C1727" s="2">
        <v>6</v>
      </c>
      <c r="D1727" s="2">
        <v>1975</v>
      </c>
      <c r="E1727" s="2">
        <v>1975</v>
      </c>
      <c r="F1727" s="2">
        <v>1456</v>
      </c>
      <c r="G1727" s="2">
        <v>2</v>
      </c>
      <c r="H1727" s="2">
        <v>4</v>
      </c>
      <c r="I1727" s="2">
        <v>0</v>
      </c>
      <c r="J1727" s="2">
        <v>2</v>
      </c>
      <c r="K1727" s="2">
        <v>143000</v>
      </c>
      <c r="L1727" s="2" t="s">
        <v>13</v>
      </c>
      <c r="M1727" s="2" t="s">
        <v>21</v>
      </c>
    </row>
    <row r="1728" spans="1:13" ht="15.75" customHeight="1" x14ac:dyDescent="0.2">
      <c r="A1728" s="2">
        <v>2304</v>
      </c>
      <c r="B1728" s="2">
        <v>7</v>
      </c>
      <c r="C1728" s="2">
        <v>7</v>
      </c>
      <c r="D1728" s="2">
        <v>1978</v>
      </c>
      <c r="E1728" s="2">
        <v>1978</v>
      </c>
      <c r="F1728" s="2">
        <v>1055</v>
      </c>
      <c r="G1728" s="2">
        <v>2</v>
      </c>
      <c r="H1728" s="2">
        <v>2</v>
      </c>
      <c r="I1728" s="2">
        <v>0</v>
      </c>
      <c r="J1728" s="2">
        <v>1</v>
      </c>
      <c r="K1728" s="2">
        <v>142500</v>
      </c>
      <c r="L1728" s="2" t="s">
        <v>13</v>
      </c>
      <c r="M1728" s="2" t="s">
        <v>21</v>
      </c>
    </row>
    <row r="1729" spans="1:13" ht="15.75" customHeight="1" x14ac:dyDescent="0.2">
      <c r="A1729" s="2">
        <v>4043</v>
      </c>
      <c r="B1729" s="2">
        <v>6</v>
      </c>
      <c r="C1729" s="2">
        <v>6</v>
      </c>
      <c r="D1729" s="2">
        <v>1977</v>
      </c>
      <c r="E1729" s="2">
        <v>1977</v>
      </c>
      <c r="F1729" s="2">
        <v>1069</v>
      </c>
      <c r="G1729" s="2">
        <v>2</v>
      </c>
      <c r="H1729" s="2">
        <v>2</v>
      </c>
      <c r="I1729" s="2">
        <v>0</v>
      </c>
      <c r="J1729" s="2">
        <v>2</v>
      </c>
      <c r="K1729" s="2">
        <v>140000</v>
      </c>
      <c r="L1729" s="2" t="s">
        <v>13</v>
      </c>
      <c r="M1729" s="2" t="s">
        <v>21</v>
      </c>
    </row>
    <row r="1730" spans="1:13" ht="15.75" customHeight="1" x14ac:dyDescent="0.2">
      <c r="A1730" s="2">
        <v>2364</v>
      </c>
      <c r="B1730" s="2">
        <v>6</v>
      </c>
      <c r="C1730" s="2">
        <v>5</v>
      </c>
      <c r="D1730" s="2">
        <v>1978</v>
      </c>
      <c r="E1730" s="2">
        <v>1978</v>
      </c>
      <c r="F1730" s="2">
        <v>1456</v>
      </c>
      <c r="G1730" s="2">
        <v>2</v>
      </c>
      <c r="H1730" s="2">
        <v>3</v>
      </c>
      <c r="I1730" s="2">
        <v>1</v>
      </c>
      <c r="J1730" s="2">
        <v>2</v>
      </c>
      <c r="K1730" s="2">
        <v>138000</v>
      </c>
      <c r="L1730" s="2" t="s">
        <v>13</v>
      </c>
      <c r="M1730" s="2" t="s">
        <v>21</v>
      </c>
    </row>
    <row r="1731" spans="1:13" ht="15.75" customHeight="1" x14ac:dyDescent="0.2">
      <c r="A1731" s="2">
        <v>2349</v>
      </c>
      <c r="B1731" s="2">
        <v>6</v>
      </c>
      <c r="C1731" s="2">
        <v>5</v>
      </c>
      <c r="D1731" s="2">
        <v>1977</v>
      </c>
      <c r="E1731" s="2">
        <v>1977</v>
      </c>
      <c r="F1731" s="2">
        <v>1456</v>
      </c>
      <c r="G1731" s="2">
        <v>2</v>
      </c>
      <c r="H1731" s="2">
        <v>3</v>
      </c>
      <c r="I1731" s="2">
        <v>1</v>
      </c>
      <c r="J1731" s="2">
        <v>2</v>
      </c>
      <c r="K1731" s="2">
        <v>137900</v>
      </c>
      <c r="L1731" s="2" t="s">
        <v>13</v>
      </c>
      <c r="M1731" s="2" t="s">
        <v>21</v>
      </c>
    </row>
    <row r="1732" spans="1:13" ht="15.75" customHeight="1" x14ac:dyDescent="0.2">
      <c r="A1732" s="2">
        <v>2280</v>
      </c>
      <c r="B1732" s="2">
        <v>7</v>
      </c>
      <c r="C1732" s="2">
        <v>7</v>
      </c>
      <c r="D1732" s="2">
        <v>1976</v>
      </c>
      <c r="E1732" s="2">
        <v>1976</v>
      </c>
      <c r="F1732" s="2">
        <v>1055</v>
      </c>
      <c r="G1732" s="2">
        <v>2</v>
      </c>
      <c r="H1732" s="2">
        <v>2</v>
      </c>
      <c r="I1732" s="2">
        <v>0</v>
      </c>
      <c r="J1732" s="2">
        <v>1</v>
      </c>
      <c r="K1732" s="2">
        <v>137500</v>
      </c>
      <c r="L1732" s="2" t="s">
        <v>13</v>
      </c>
      <c r="M1732" s="2" t="s">
        <v>21</v>
      </c>
    </row>
    <row r="1733" spans="1:13" ht="15.75" customHeight="1" x14ac:dyDescent="0.2">
      <c r="A1733" s="2">
        <v>2104</v>
      </c>
      <c r="B1733" s="2">
        <v>7</v>
      </c>
      <c r="C1733" s="2">
        <v>6</v>
      </c>
      <c r="D1733" s="2">
        <v>1976</v>
      </c>
      <c r="E1733" s="2">
        <v>1976</v>
      </c>
      <c r="F1733" s="2">
        <v>836</v>
      </c>
      <c r="G1733" s="2">
        <v>1</v>
      </c>
      <c r="H1733" s="2">
        <v>2</v>
      </c>
      <c r="I1733" s="2">
        <v>0</v>
      </c>
      <c r="J1733" s="2">
        <v>1</v>
      </c>
      <c r="K1733" s="2">
        <v>128500</v>
      </c>
      <c r="L1733" s="2" t="s">
        <v>13</v>
      </c>
      <c r="M1733" s="2" t="s">
        <v>21</v>
      </c>
    </row>
    <row r="1734" spans="1:13" ht="15.75" customHeight="1" x14ac:dyDescent="0.2">
      <c r="A1734" s="2">
        <v>4928</v>
      </c>
      <c r="B1734" s="2">
        <v>6</v>
      </c>
      <c r="C1734" s="2">
        <v>5</v>
      </c>
      <c r="D1734" s="2">
        <v>1976</v>
      </c>
      <c r="E1734" s="2">
        <v>1976</v>
      </c>
      <c r="F1734" s="2">
        <v>958</v>
      </c>
      <c r="G1734" s="2">
        <v>2</v>
      </c>
      <c r="H1734" s="2">
        <v>2</v>
      </c>
      <c r="I1734" s="2">
        <v>1</v>
      </c>
      <c r="J1734" s="2">
        <v>2</v>
      </c>
      <c r="K1734" s="2">
        <v>128000</v>
      </c>
      <c r="L1734" s="2" t="s">
        <v>13</v>
      </c>
      <c r="M1734" s="2" t="s">
        <v>21</v>
      </c>
    </row>
    <row r="1735" spans="1:13" ht="15.75" customHeight="1" x14ac:dyDescent="0.2">
      <c r="A1735" s="2">
        <v>4043</v>
      </c>
      <c r="B1735" s="2">
        <v>6</v>
      </c>
      <c r="C1735" s="2">
        <v>5</v>
      </c>
      <c r="D1735" s="2">
        <v>1977</v>
      </c>
      <c r="E1735" s="2">
        <v>1977</v>
      </c>
      <c r="F1735" s="2">
        <v>1069</v>
      </c>
      <c r="G1735" s="2">
        <v>2</v>
      </c>
      <c r="H1735" s="2">
        <v>2</v>
      </c>
      <c r="I1735" s="2">
        <v>1</v>
      </c>
      <c r="J1735" s="2">
        <v>2</v>
      </c>
      <c r="K1735" s="2">
        <v>127500</v>
      </c>
      <c r="L1735" s="2" t="s">
        <v>13</v>
      </c>
      <c r="M1735" s="2" t="s">
        <v>21</v>
      </c>
    </row>
    <row r="1736" spans="1:13" ht="15.75" customHeight="1" x14ac:dyDescent="0.2">
      <c r="A1736" s="2">
        <v>2280</v>
      </c>
      <c r="B1736" s="2">
        <v>7</v>
      </c>
      <c r="C1736" s="2">
        <v>5</v>
      </c>
      <c r="D1736" s="2">
        <v>1975</v>
      </c>
      <c r="E1736" s="2">
        <v>1975</v>
      </c>
      <c r="F1736" s="2">
        <v>1055</v>
      </c>
      <c r="G1736" s="2">
        <v>2</v>
      </c>
      <c r="H1736" s="2">
        <v>2</v>
      </c>
      <c r="I1736" s="2">
        <v>1</v>
      </c>
      <c r="J1736" s="2">
        <v>2</v>
      </c>
      <c r="K1736" s="2">
        <v>123000</v>
      </c>
      <c r="L1736" s="2" t="s">
        <v>13</v>
      </c>
      <c r="M1736" s="2" t="s">
        <v>21</v>
      </c>
    </row>
    <row r="1737" spans="1:13" ht="15.75" customHeight="1" x14ac:dyDescent="0.2">
      <c r="A1737" s="2">
        <v>2280</v>
      </c>
      <c r="B1737" s="2">
        <v>7</v>
      </c>
      <c r="C1737" s="2">
        <v>6</v>
      </c>
      <c r="D1737" s="2">
        <v>1975</v>
      </c>
      <c r="E1737" s="2">
        <v>1975</v>
      </c>
      <c r="F1737" s="2">
        <v>836</v>
      </c>
      <c r="G1737" s="2">
        <v>1</v>
      </c>
      <c r="H1737" s="2">
        <v>2</v>
      </c>
      <c r="I1737" s="2">
        <v>0</v>
      </c>
      <c r="J1737" s="2">
        <v>1</v>
      </c>
      <c r="K1737" s="2">
        <v>120000</v>
      </c>
      <c r="L1737" s="2" t="s">
        <v>13</v>
      </c>
      <c r="M1737" s="2" t="s">
        <v>21</v>
      </c>
    </row>
    <row r="1738" spans="1:13" ht="15.75" customHeight="1" x14ac:dyDescent="0.2">
      <c r="A1738" s="2">
        <v>12720</v>
      </c>
      <c r="B1738" s="2">
        <v>10</v>
      </c>
      <c r="C1738" s="2">
        <v>5</v>
      </c>
      <c r="D1738" s="2">
        <v>2003</v>
      </c>
      <c r="E1738" s="2">
        <v>2003</v>
      </c>
      <c r="F1738" s="2">
        <v>2470</v>
      </c>
      <c r="G1738" s="2">
        <v>1</v>
      </c>
      <c r="H1738" s="2">
        <v>1</v>
      </c>
      <c r="I1738" s="2">
        <v>2</v>
      </c>
      <c r="J1738" s="2">
        <v>3</v>
      </c>
      <c r="K1738" s="2">
        <v>615000</v>
      </c>
      <c r="L1738" s="2" t="s">
        <v>13</v>
      </c>
      <c r="M1738" s="2" t="s">
        <v>22</v>
      </c>
    </row>
    <row r="1739" spans="1:13" ht="15.75" customHeight="1" x14ac:dyDescent="0.2">
      <c r="A1739" s="2">
        <v>12919</v>
      </c>
      <c r="B1739" s="2">
        <v>9</v>
      </c>
      <c r="C1739" s="2">
        <v>5</v>
      </c>
      <c r="D1739" s="2">
        <v>2009</v>
      </c>
      <c r="E1739" s="2">
        <v>2010</v>
      </c>
      <c r="F1739" s="2">
        <v>2364</v>
      </c>
      <c r="G1739" s="2">
        <v>2</v>
      </c>
      <c r="H1739" s="2">
        <v>2</v>
      </c>
      <c r="I1739" s="2">
        <v>2</v>
      </c>
      <c r="J1739" s="2">
        <v>3</v>
      </c>
      <c r="K1739" s="2">
        <v>611657</v>
      </c>
      <c r="L1739" s="2" t="s">
        <v>13</v>
      </c>
      <c r="M1739" s="2" t="s">
        <v>22</v>
      </c>
    </row>
    <row r="1740" spans="1:13" ht="15.75" customHeight="1" x14ac:dyDescent="0.2">
      <c r="A1740" s="2">
        <v>13693</v>
      </c>
      <c r="B1740" s="2">
        <v>10</v>
      </c>
      <c r="C1740" s="2">
        <v>5</v>
      </c>
      <c r="D1740" s="2">
        <v>2007</v>
      </c>
      <c r="E1740" s="2">
        <v>2007</v>
      </c>
      <c r="F1740" s="2">
        <v>2674</v>
      </c>
      <c r="G1740" s="2">
        <v>2</v>
      </c>
      <c r="H1740" s="2">
        <v>2</v>
      </c>
      <c r="I1740" s="2">
        <v>2</v>
      </c>
      <c r="J1740" s="2">
        <v>3</v>
      </c>
      <c r="K1740" s="2">
        <v>610000</v>
      </c>
      <c r="L1740" s="2" t="s">
        <v>13</v>
      </c>
      <c r="M1740" s="2" t="s">
        <v>22</v>
      </c>
    </row>
    <row r="1741" spans="1:13" ht="15.75" customHeight="1" x14ac:dyDescent="0.2">
      <c r="A1741" s="2">
        <v>13891</v>
      </c>
      <c r="B1741" s="2">
        <v>9</v>
      </c>
      <c r="C1741" s="2">
        <v>5</v>
      </c>
      <c r="D1741" s="2">
        <v>2008</v>
      </c>
      <c r="E1741" s="2">
        <v>2009</v>
      </c>
      <c r="F1741" s="2">
        <v>2822</v>
      </c>
      <c r="G1741" s="2">
        <v>3</v>
      </c>
      <c r="H1741" s="2">
        <v>4</v>
      </c>
      <c r="I1741" s="2">
        <v>1</v>
      </c>
      <c r="J1741" s="2">
        <v>3</v>
      </c>
      <c r="K1741" s="2">
        <v>582933</v>
      </c>
      <c r="L1741" s="2" t="s">
        <v>13</v>
      </c>
      <c r="M1741" s="2" t="s">
        <v>22</v>
      </c>
    </row>
    <row r="1742" spans="1:13" ht="15.75" customHeight="1" x14ac:dyDescent="0.2">
      <c r="A1742" s="2">
        <v>15431</v>
      </c>
      <c r="B1742" s="2">
        <v>10</v>
      </c>
      <c r="C1742" s="2">
        <v>5</v>
      </c>
      <c r="D1742" s="2">
        <v>2008</v>
      </c>
      <c r="E1742" s="2">
        <v>2008</v>
      </c>
      <c r="F1742" s="2">
        <v>2402</v>
      </c>
      <c r="G1742" s="2">
        <v>2</v>
      </c>
      <c r="H1742" s="2">
        <v>2</v>
      </c>
      <c r="I1742" s="2">
        <v>2</v>
      </c>
      <c r="J1742" s="2">
        <v>3</v>
      </c>
      <c r="K1742" s="2">
        <v>555000</v>
      </c>
      <c r="L1742" s="2" t="s">
        <v>13</v>
      </c>
      <c r="M1742" s="2" t="s">
        <v>22</v>
      </c>
    </row>
    <row r="1743" spans="1:13" ht="15.75" customHeight="1" x14ac:dyDescent="0.2">
      <c r="A1743" s="2">
        <v>14836</v>
      </c>
      <c r="B1743" s="2">
        <v>10</v>
      </c>
      <c r="C1743" s="2">
        <v>5</v>
      </c>
      <c r="D1743" s="2">
        <v>2004</v>
      </c>
      <c r="E1743" s="2">
        <v>2005</v>
      </c>
      <c r="F1743" s="2">
        <v>2492</v>
      </c>
      <c r="G1743" s="2">
        <v>2</v>
      </c>
      <c r="H1743" s="2">
        <v>2</v>
      </c>
      <c r="I1743" s="2">
        <v>1</v>
      </c>
      <c r="J1743" s="2">
        <v>3</v>
      </c>
      <c r="K1743" s="2">
        <v>552000</v>
      </c>
      <c r="L1743" s="2" t="s">
        <v>13</v>
      </c>
      <c r="M1743" s="2" t="s">
        <v>22</v>
      </c>
    </row>
    <row r="1744" spans="1:13" ht="15.75" customHeight="1" x14ac:dyDescent="0.2">
      <c r="A1744" s="2">
        <v>17169</v>
      </c>
      <c r="B1744" s="2">
        <v>10</v>
      </c>
      <c r="C1744" s="2">
        <v>5</v>
      </c>
      <c r="D1744" s="2">
        <v>2007</v>
      </c>
      <c r="E1744" s="2">
        <v>2007</v>
      </c>
      <c r="F1744" s="2">
        <v>2290</v>
      </c>
      <c r="G1744" s="2">
        <v>2</v>
      </c>
      <c r="H1744" s="2">
        <v>2</v>
      </c>
      <c r="I1744" s="2">
        <v>1</v>
      </c>
      <c r="J1744" s="2">
        <v>3</v>
      </c>
      <c r="K1744" s="2">
        <v>500067</v>
      </c>
      <c r="L1744" s="2" t="s">
        <v>13</v>
      </c>
      <c r="M1744" s="2" t="s">
        <v>22</v>
      </c>
    </row>
    <row r="1745" spans="1:13" ht="15.75" customHeight="1" x14ac:dyDescent="0.2">
      <c r="A1745" s="2">
        <v>14300</v>
      </c>
      <c r="B1745" s="2">
        <v>9</v>
      </c>
      <c r="C1745" s="2">
        <v>5</v>
      </c>
      <c r="D1745" s="2">
        <v>2003</v>
      </c>
      <c r="E1745" s="2">
        <v>2004</v>
      </c>
      <c r="F1745" s="2">
        <v>2696</v>
      </c>
      <c r="G1745" s="2">
        <v>2</v>
      </c>
      <c r="H1745" s="2">
        <v>3</v>
      </c>
      <c r="I1745" s="2">
        <v>2</v>
      </c>
      <c r="J1745" s="2">
        <v>3</v>
      </c>
      <c r="K1745" s="2">
        <v>500000</v>
      </c>
      <c r="L1745" s="2" t="s">
        <v>13</v>
      </c>
      <c r="M1745" s="2" t="s">
        <v>22</v>
      </c>
    </row>
    <row r="1746" spans="1:13" ht="15.75" customHeight="1" x14ac:dyDescent="0.2">
      <c r="A1746" s="2">
        <v>13641</v>
      </c>
      <c r="B1746" s="2">
        <v>9</v>
      </c>
      <c r="C1746" s="2">
        <v>5</v>
      </c>
      <c r="D1746" s="2">
        <v>2007</v>
      </c>
      <c r="E1746" s="2">
        <v>2007</v>
      </c>
      <c r="F1746" s="2">
        <v>2656</v>
      </c>
      <c r="G1746" s="2">
        <v>2</v>
      </c>
      <c r="H1746" s="2">
        <v>3</v>
      </c>
      <c r="I1746" s="2">
        <v>1</v>
      </c>
      <c r="J1746" s="2">
        <v>3</v>
      </c>
      <c r="K1746" s="2">
        <v>492000</v>
      </c>
      <c r="L1746" s="2" t="s">
        <v>13</v>
      </c>
      <c r="M1746" s="2" t="s">
        <v>22</v>
      </c>
    </row>
    <row r="1747" spans="1:13" ht="15.75" customHeight="1" x14ac:dyDescent="0.2">
      <c r="A1747" s="2">
        <v>13518</v>
      </c>
      <c r="B1747" s="2">
        <v>9</v>
      </c>
      <c r="C1747" s="2">
        <v>5</v>
      </c>
      <c r="D1747" s="2">
        <v>2008</v>
      </c>
      <c r="E1747" s="2">
        <v>2009</v>
      </c>
      <c r="F1747" s="2">
        <v>3140</v>
      </c>
      <c r="G1747" s="2">
        <v>3</v>
      </c>
      <c r="H1747" s="2">
        <v>4</v>
      </c>
      <c r="I1747" s="2">
        <v>2</v>
      </c>
      <c r="J1747" s="2">
        <v>3</v>
      </c>
      <c r="K1747" s="2">
        <v>485000</v>
      </c>
      <c r="L1747" s="2" t="s">
        <v>13</v>
      </c>
      <c r="M1747" s="2" t="s">
        <v>22</v>
      </c>
    </row>
    <row r="1748" spans="1:13" ht="15.75" customHeight="1" x14ac:dyDescent="0.2">
      <c r="A1748" s="2">
        <v>13891</v>
      </c>
      <c r="B1748" s="2">
        <v>9</v>
      </c>
      <c r="C1748" s="2">
        <v>5</v>
      </c>
      <c r="D1748" s="2">
        <v>2007</v>
      </c>
      <c r="E1748" s="2">
        <v>2007</v>
      </c>
      <c r="F1748" s="2">
        <v>2552</v>
      </c>
      <c r="G1748" s="2">
        <v>2</v>
      </c>
      <c r="H1748" s="2">
        <v>3</v>
      </c>
      <c r="I1748" s="2">
        <v>2</v>
      </c>
      <c r="J1748" s="2">
        <v>3</v>
      </c>
      <c r="K1748" s="2">
        <v>479069</v>
      </c>
      <c r="L1748" s="2" t="s">
        <v>13</v>
      </c>
      <c r="M1748" s="2" t="s">
        <v>22</v>
      </c>
    </row>
    <row r="1749" spans="1:13" ht="15.75" customHeight="1" x14ac:dyDescent="0.2">
      <c r="A1749" s="2">
        <v>13891</v>
      </c>
      <c r="B1749" s="2">
        <v>10</v>
      </c>
      <c r="C1749" s="2">
        <v>5</v>
      </c>
      <c r="D1749" s="2">
        <v>2006</v>
      </c>
      <c r="E1749" s="2">
        <v>2006</v>
      </c>
      <c r="F1749" s="2">
        <v>2076</v>
      </c>
      <c r="G1749" s="2">
        <v>2</v>
      </c>
      <c r="H1749" s="2">
        <v>2</v>
      </c>
      <c r="I1749" s="2">
        <v>1</v>
      </c>
      <c r="J1749" s="2">
        <v>3</v>
      </c>
      <c r="K1749" s="2">
        <v>465000</v>
      </c>
      <c r="L1749" s="2" t="s">
        <v>13</v>
      </c>
      <c r="M1749" s="2" t="s">
        <v>22</v>
      </c>
    </row>
    <row r="1750" spans="1:13" ht="15.75" customHeight="1" x14ac:dyDescent="0.2">
      <c r="A1750" s="2">
        <v>14257</v>
      </c>
      <c r="B1750" s="2">
        <v>9</v>
      </c>
      <c r="C1750" s="2">
        <v>5</v>
      </c>
      <c r="D1750" s="2">
        <v>2007</v>
      </c>
      <c r="E1750" s="2">
        <v>2007</v>
      </c>
      <c r="F1750" s="2">
        <v>2772</v>
      </c>
      <c r="G1750" s="2">
        <v>3</v>
      </c>
      <c r="H1750" s="2">
        <v>4</v>
      </c>
      <c r="I1750" s="2">
        <v>3</v>
      </c>
      <c r="J1750" s="2">
        <v>3</v>
      </c>
      <c r="K1750" s="2">
        <v>462000</v>
      </c>
      <c r="L1750" s="2" t="s">
        <v>13</v>
      </c>
      <c r="M1750" s="2" t="s">
        <v>22</v>
      </c>
    </row>
    <row r="1751" spans="1:13" ht="15.75" customHeight="1" x14ac:dyDescent="0.2">
      <c r="A1751" s="2">
        <v>12539</v>
      </c>
      <c r="B1751" s="2">
        <v>10</v>
      </c>
      <c r="C1751" s="2">
        <v>5</v>
      </c>
      <c r="D1751" s="2">
        <v>2005</v>
      </c>
      <c r="E1751" s="2">
        <v>2006</v>
      </c>
      <c r="F1751" s="2">
        <v>2790</v>
      </c>
      <c r="G1751" s="2">
        <v>2</v>
      </c>
      <c r="H1751" s="2">
        <v>4</v>
      </c>
      <c r="I1751" s="2">
        <v>1</v>
      </c>
      <c r="J1751" s="2">
        <v>4</v>
      </c>
      <c r="K1751" s="2">
        <v>460000</v>
      </c>
      <c r="L1751" s="2" t="s">
        <v>13</v>
      </c>
      <c r="M1751" s="2" t="s">
        <v>22</v>
      </c>
    </row>
    <row r="1752" spans="1:13" ht="15.75" customHeight="1" x14ac:dyDescent="0.2">
      <c r="A1752" s="2">
        <v>13478</v>
      </c>
      <c r="B1752" s="2">
        <v>10</v>
      </c>
      <c r="C1752" s="2">
        <v>5</v>
      </c>
      <c r="D1752" s="2">
        <v>2008</v>
      </c>
      <c r="E1752" s="2">
        <v>2008</v>
      </c>
      <c r="F1752" s="2">
        <v>2296</v>
      </c>
      <c r="G1752" s="2">
        <v>2</v>
      </c>
      <c r="H1752" s="2">
        <v>3</v>
      </c>
      <c r="I1752" s="2">
        <v>1</v>
      </c>
      <c r="J1752" s="2">
        <v>3</v>
      </c>
      <c r="K1752" s="2">
        <v>451950</v>
      </c>
      <c r="L1752" s="2" t="s">
        <v>13</v>
      </c>
      <c r="M1752" s="2" t="s">
        <v>22</v>
      </c>
    </row>
    <row r="1753" spans="1:13" ht="15.75" customHeight="1" x14ac:dyDescent="0.2">
      <c r="A1753" s="2">
        <v>15431</v>
      </c>
      <c r="B1753" s="2">
        <v>10</v>
      </c>
      <c r="C1753" s="2">
        <v>5</v>
      </c>
      <c r="D1753" s="2">
        <v>2005</v>
      </c>
      <c r="E1753" s="2">
        <v>2006</v>
      </c>
      <c r="F1753" s="2">
        <v>2046</v>
      </c>
      <c r="G1753" s="2">
        <v>2</v>
      </c>
      <c r="H1753" s="2">
        <v>2</v>
      </c>
      <c r="I1753" s="2">
        <v>2</v>
      </c>
      <c r="J1753" s="2">
        <v>3</v>
      </c>
      <c r="K1753" s="2">
        <v>450000</v>
      </c>
      <c r="L1753" s="2" t="s">
        <v>13</v>
      </c>
      <c r="M1753" s="2" t="s">
        <v>22</v>
      </c>
    </row>
    <row r="1754" spans="1:13" ht="15.75" customHeight="1" x14ac:dyDescent="0.2">
      <c r="A1754" s="2">
        <v>14948</v>
      </c>
      <c r="B1754" s="2">
        <v>9</v>
      </c>
      <c r="C1754" s="2">
        <v>5</v>
      </c>
      <c r="D1754" s="2">
        <v>2008</v>
      </c>
      <c r="E1754" s="2">
        <v>2008</v>
      </c>
      <c r="F1754" s="2">
        <v>2713</v>
      </c>
      <c r="G1754" s="2">
        <v>2</v>
      </c>
      <c r="H1754" s="2">
        <v>3</v>
      </c>
      <c r="I1754" s="2">
        <v>1</v>
      </c>
      <c r="J1754" s="2">
        <v>3</v>
      </c>
      <c r="K1754" s="2">
        <v>446261</v>
      </c>
      <c r="L1754" s="2" t="s">
        <v>13</v>
      </c>
      <c r="M1754" s="2" t="s">
        <v>22</v>
      </c>
    </row>
    <row r="1755" spans="1:13" ht="15.75" customHeight="1" x14ac:dyDescent="0.2">
      <c r="A1755" s="2">
        <v>15274</v>
      </c>
      <c r="B1755" s="2">
        <v>9</v>
      </c>
      <c r="C1755" s="2">
        <v>5</v>
      </c>
      <c r="D1755" s="2">
        <v>2003</v>
      </c>
      <c r="E1755" s="2">
        <v>2003</v>
      </c>
      <c r="F1755" s="2">
        <v>2452</v>
      </c>
      <c r="G1755" s="2">
        <v>2</v>
      </c>
      <c r="H1755" s="2">
        <v>3</v>
      </c>
      <c r="I1755" s="2">
        <v>1</v>
      </c>
      <c r="J1755" s="2">
        <v>3</v>
      </c>
      <c r="K1755" s="2">
        <v>445000</v>
      </c>
      <c r="L1755" s="2" t="s">
        <v>13</v>
      </c>
      <c r="M1755" s="2" t="s">
        <v>22</v>
      </c>
    </row>
    <row r="1756" spans="1:13" ht="15.75" customHeight="1" x14ac:dyDescent="0.2">
      <c r="A1756" s="2">
        <v>14977</v>
      </c>
      <c r="B1756" s="2">
        <v>8</v>
      </c>
      <c r="C1756" s="2">
        <v>5</v>
      </c>
      <c r="D1756" s="2">
        <v>2006</v>
      </c>
      <c r="E1756" s="2">
        <v>2007</v>
      </c>
      <c r="F1756" s="2">
        <v>1976</v>
      </c>
      <c r="G1756" s="2">
        <v>2</v>
      </c>
      <c r="H1756" s="2">
        <v>2</v>
      </c>
      <c r="I1756" s="2">
        <v>1</v>
      </c>
      <c r="J1756" s="2">
        <v>3</v>
      </c>
      <c r="K1756" s="2">
        <v>440000</v>
      </c>
      <c r="L1756" s="2" t="s">
        <v>13</v>
      </c>
      <c r="M1756" s="2" t="s">
        <v>22</v>
      </c>
    </row>
    <row r="1757" spans="1:13" ht="15.75" customHeight="1" x14ac:dyDescent="0.2">
      <c r="A1757" s="2">
        <v>20431</v>
      </c>
      <c r="B1757" s="2">
        <v>9</v>
      </c>
      <c r="C1757" s="2">
        <v>5</v>
      </c>
      <c r="D1757" s="2">
        <v>2005</v>
      </c>
      <c r="E1757" s="2">
        <v>2006</v>
      </c>
      <c r="F1757" s="2">
        <v>2728</v>
      </c>
      <c r="G1757" s="2">
        <v>2</v>
      </c>
      <c r="H1757" s="2">
        <v>4</v>
      </c>
      <c r="I1757" s="2">
        <v>2</v>
      </c>
      <c r="J1757" s="2">
        <v>3</v>
      </c>
      <c r="K1757" s="2">
        <v>437154</v>
      </c>
      <c r="L1757" s="2" t="s">
        <v>13</v>
      </c>
      <c r="M1757" s="2" t="s">
        <v>22</v>
      </c>
    </row>
    <row r="1758" spans="1:13" ht="15.75" customHeight="1" x14ac:dyDescent="0.2">
      <c r="A1758" s="2">
        <v>12474</v>
      </c>
      <c r="B1758" s="2">
        <v>10</v>
      </c>
      <c r="C1758" s="2">
        <v>5</v>
      </c>
      <c r="D1758" s="2">
        <v>2007</v>
      </c>
      <c r="E1758" s="2">
        <v>2008</v>
      </c>
      <c r="F1758" s="2">
        <v>2332</v>
      </c>
      <c r="G1758" s="2">
        <v>2</v>
      </c>
      <c r="H1758" s="2">
        <v>3</v>
      </c>
      <c r="I1758" s="2">
        <v>1</v>
      </c>
      <c r="J1758" s="2">
        <v>3</v>
      </c>
      <c r="K1758" s="2">
        <v>426000</v>
      </c>
      <c r="L1758" s="2" t="s">
        <v>13</v>
      </c>
      <c r="M1758" s="2" t="s">
        <v>22</v>
      </c>
    </row>
    <row r="1759" spans="1:13" ht="15.75" customHeight="1" x14ac:dyDescent="0.2">
      <c r="A1759" s="2">
        <v>16900</v>
      </c>
      <c r="B1759" s="2">
        <v>8</v>
      </c>
      <c r="C1759" s="2">
        <v>5</v>
      </c>
      <c r="D1759" s="2">
        <v>2001</v>
      </c>
      <c r="E1759" s="2">
        <v>2002</v>
      </c>
      <c r="F1759" s="2">
        <v>2649</v>
      </c>
      <c r="G1759" s="2">
        <v>2</v>
      </c>
      <c r="H1759" s="2">
        <v>4</v>
      </c>
      <c r="I1759" s="2">
        <v>1</v>
      </c>
      <c r="J1759" s="2">
        <v>3</v>
      </c>
      <c r="K1759" s="2">
        <v>421250</v>
      </c>
      <c r="L1759" s="2" t="s">
        <v>13</v>
      </c>
      <c r="M1759" s="2" t="s">
        <v>22</v>
      </c>
    </row>
    <row r="1760" spans="1:13" ht="15.75" customHeight="1" x14ac:dyDescent="0.2">
      <c r="A1760" s="2">
        <v>13654</v>
      </c>
      <c r="B1760" s="2">
        <v>9</v>
      </c>
      <c r="C1760" s="2">
        <v>5</v>
      </c>
      <c r="D1760" s="2">
        <v>2005</v>
      </c>
      <c r="E1760" s="2">
        <v>2006</v>
      </c>
      <c r="F1760" s="2">
        <v>2758</v>
      </c>
      <c r="G1760" s="2">
        <v>2</v>
      </c>
      <c r="H1760" s="2">
        <v>4</v>
      </c>
      <c r="I1760" s="2">
        <v>1</v>
      </c>
      <c r="J1760" s="2">
        <v>3</v>
      </c>
      <c r="K1760" s="2">
        <v>418000</v>
      </c>
      <c r="L1760" s="2" t="s">
        <v>13</v>
      </c>
      <c r="M1760" s="2" t="s">
        <v>22</v>
      </c>
    </row>
    <row r="1761" spans="1:13" ht="15.75" customHeight="1" x14ac:dyDescent="0.2">
      <c r="A1761" s="2">
        <v>13693</v>
      </c>
      <c r="B1761" s="2">
        <v>8</v>
      </c>
      <c r="C1761" s="2">
        <v>5</v>
      </c>
      <c r="D1761" s="2">
        <v>2007</v>
      </c>
      <c r="E1761" s="2">
        <v>2007</v>
      </c>
      <c r="F1761" s="2">
        <v>2464</v>
      </c>
      <c r="G1761" s="2">
        <v>2</v>
      </c>
      <c r="H1761" s="2">
        <v>4</v>
      </c>
      <c r="I1761" s="2">
        <v>1</v>
      </c>
      <c r="J1761" s="2">
        <v>3</v>
      </c>
      <c r="K1761" s="2">
        <v>417500</v>
      </c>
      <c r="L1761" s="2" t="s">
        <v>13</v>
      </c>
      <c r="M1761" s="2" t="s">
        <v>22</v>
      </c>
    </row>
    <row r="1762" spans="1:13" ht="15.75" customHeight="1" x14ac:dyDescent="0.2">
      <c r="A1762" s="2">
        <v>14450</v>
      </c>
      <c r="B1762" s="2">
        <v>9</v>
      </c>
      <c r="C1762" s="2">
        <v>5</v>
      </c>
      <c r="D1762" s="2">
        <v>2006</v>
      </c>
      <c r="E1762" s="2">
        <v>2007</v>
      </c>
      <c r="F1762" s="2">
        <v>2121</v>
      </c>
      <c r="G1762" s="2">
        <v>2</v>
      </c>
      <c r="H1762" s="2">
        <v>3</v>
      </c>
      <c r="I1762" s="2">
        <v>1</v>
      </c>
      <c r="J1762" s="2">
        <v>3</v>
      </c>
      <c r="K1762" s="2">
        <v>415298</v>
      </c>
      <c r="L1762" s="2" t="s">
        <v>13</v>
      </c>
      <c r="M1762" s="2" t="s">
        <v>22</v>
      </c>
    </row>
    <row r="1763" spans="1:13" ht="15.75" customHeight="1" x14ac:dyDescent="0.2">
      <c r="A1763" s="2">
        <v>14780</v>
      </c>
      <c r="B1763" s="2">
        <v>9</v>
      </c>
      <c r="C1763" s="2">
        <v>5</v>
      </c>
      <c r="D1763" s="2">
        <v>2005</v>
      </c>
      <c r="E1763" s="2">
        <v>2005</v>
      </c>
      <c r="F1763" s="2">
        <v>1868</v>
      </c>
      <c r="G1763" s="2">
        <v>2</v>
      </c>
      <c r="H1763" s="2">
        <v>2</v>
      </c>
      <c r="I1763" s="2">
        <v>1</v>
      </c>
      <c r="J1763" s="2">
        <v>3</v>
      </c>
      <c r="K1763" s="2">
        <v>415000</v>
      </c>
      <c r="L1763" s="2" t="s">
        <v>13</v>
      </c>
      <c r="M1763" s="2" t="s">
        <v>22</v>
      </c>
    </row>
    <row r="1764" spans="1:13" ht="15.75" customHeight="1" x14ac:dyDescent="0.2">
      <c r="A1764" s="2">
        <v>13688</v>
      </c>
      <c r="B1764" s="2">
        <v>9</v>
      </c>
      <c r="C1764" s="2">
        <v>5</v>
      </c>
      <c r="D1764" s="2">
        <v>2003</v>
      </c>
      <c r="E1764" s="2">
        <v>2004</v>
      </c>
      <c r="F1764" s="2">
        <v>2668</v>
      </c>
      <c r="G1764" s="2">
        <v>2</v>
      </c>
      <c r="H1764" s="2">
        <v>3</v>
      </c>
      <c r="I1764" s="2">
        <v>2</v>
      </c>
      <c r="J1764" s="2">
        <v>3</v>
      </c>
      <c r="K1764" s="2">
        <v>412500</v>
      </c>
      <c r="L1764" s="2" t="s">
        <v>13</v>
      </c>
      <c r="M1764" s="2" t="s">
        <v>22</v>
      </c>
    </row>
    <row r="1765" spans="1:13" ht="15.75" customHeight="1" x14ac:dyDescent="0.2">
      <c r="A1765" s="2">
        <v>16387</v>
      </c>
      <c r="B1765" s="2">
        <v>9</v>
      </c>
      <c r="C1765" s="2">
        <v>5</v>
      </c>
      <c r="D1765" s="2">
        <v>2006</v>
      </c>
      <c r="E1765" s="2">
        <v>2006</v>
      </c>
      <c r="F1765" s="2">
        <v>2589</v>
      </c>
      <c r="G1765" s="2">
        <v>2</v>
      </c>
      <c r="H1765" s="2">
        <v>4</v>
      </c>
      <c r="I1765" s="2">
        <v>1</v>
      </c>
      <c r="J1765" s="2">
        <v>3</v>
      </c>
      <c r="K1765" s="2">
        <v>412083</v>
      </c>
      <c r="L1765" s="2" t="s">
        <v>13</v>
      </c>
      <c r="M1765" s="2" t="s">
        <v>22</v>
      </c>
    </row>
    <row r="1766" spans="1:13" ht="15.75" customHeight="1" x14ac:dyDescent="0.2">
      <c r="A1766" s="2">
        <v>23303</v>
      </c>
      <c r="B1766" s="2">
        <v>8</v>
      </c>
      <c r="C1766" s="2">
        <v>5</v>
      </c>
      <c r="D1766" s="2">
        <v>2007</v>
      </c>
      <c r="E1766" s="2">
        <v>2007</v>
      </c>
      <c r="F1766" s="2">
        <v>2520</v>
      </c>
      <c r="G1766" s="2">
        <v>2</v>
      </c>
      <c r="H1766" s="2">
        <v>5</v>
      </c>
      <c r="I1766" s="2">
        <v>1</v>
      </c>
      <c r="J1766" s="2">
        <v>3</v>
      </c>
      <c r="K1766" s="2">
        <v>409900</v>
      </c>
      <c r="L1766" s="2" t="s">
        <v>13</v>
      </c>
      <c r="M1766" s="2" t="s">
        <v>22</v>
      </c>
    </row>
    <row r="1767" spans="1:13" ht="15.75" customHeight="1" x14ac:dyDescent="0.2">
      <c r="A1767" s="2">
        <v>12350</v>
      </c>
      <c r="B1767" s="2">
        <v>9</v>
      </c>
      <c r="C1767" s="2">
        <v>5</v>
      </c>
      <c r="D1767" s="2">
        <v>2008</v>
      </c>
      <c r="E1767" s="2">
        <v>2008</v>
      </c>
      <c r="F1767" s="2">
        <v>2020</v>
      </c>
      <c r="G1767" s="2">
        <v>2</v>
      </c>
      <c r="H1767" s="2">
        <v>3</v>
      </c>
      <c r="I1767" s="2">
        <v>1</v>
      </c>
      <c r="J1767" s="2">
        <v>3</v>
      </c>
      <c r="K1767" s="2">
        <v>404000</v>
      </c>
      <c r="L1767" s="2" t="s">
        <v>13</v>
      </c>
      <c r="M1767" s="2" t="s">
        <v>22</v>
      </c>
    </row>
    <row r="1768" spans="1:13" ht="15.75" customHeight="1" x14ac:dyDescent="0.2">
      <c r="A1768" s="2">
        <v>12220</v>
      </c>
      <c r="B1768" s="2">
        <v>10</v>
      </c>
      <c r="C1768" s="2">
        <v>5</v>
      </c>
      <c r="D1768" s="2">
        <v>2009</v>
      </c>
      <c r="E1768" s="2">
        <v>2009</v>
      </c>
      <c r="F1768" s="2">
        <v>2020</v>
      </c>
      <c r="G1768" s="2">
        <v>2</v>
      </c>
      <c r="H1768" s="2">
        <v>3</v>
      </c>
      <c r="I1768" s="2">
        <v>1</v>
      </c>
      <c r="J1768" s="2">
        <v>3</v>
      </c>
      <c r="K1768" s="2">
        <v>402861</v>
      </c>
      <c r="L1768" s="2" t="s">
        <v>13</v>
      </c>
      <c r="M1768" s="2" t="s">
        <v>22</v>
      </c>
    </row>
    <row r="1769" spans="1:13" ht="15.75" customHeight="1" x14ac:dyDescent="0.2">
      <c r="A1769" s="2">
        <v>12350</v>
      </c>
      <c r="B1769" s="2">
        <v>9</v>
      </c>
      <c r="C1769" s="2">
        <v>5</v>
      </c>
      <c r="D1769" s="2">
        <v>2009</v>
      </c>
      <c r="E1769" s="2">
        <v>2009</v>
      </c>
      <c r="F1769" s="2">
        <v>2690</v>
      </c>
      <c r="G1769" s="2">
        <v>2</v>
      </c>
      <c r="H1769" s="2">
        <v>3</v>
      </c>
      <c r="I1769" s="2">
        <v>1</v>
      </c>
      <c r="J1769" s="2">
        <v>3</v>
      </c>
      <c r="K1769" s="2">
        <v>398800</v>
      </c>
      <c r="L1769" s="2" t="s">
        <v>13</v>
      </c>
      <c r="M1769" s="2" t="s">
        <v>22</v>
      </c>
    </row>
    <row r="1770" spans="1:13" ht="15.75" customHeight="1" x14ac:dyDescent="0.2">
      <c r="A1770" s="2">
        <v>10159</v>
      </c>
      <c r="B1770" s="2">
        <v>9</v>
      </c>
      <c r="C1770" s="2">
        <v>5</v>
      </c>
      <c r="D1770" s="2">
        <v>2009</v>
      </c>
      <c r="E1770" s="2">
        <v>2010</v>
      </c>
      <c r="F1770" s="2">
        <v>1940</v>
      </c>
      <c r="G1770" s="2">
        <v>2</v>
      </c>
      <c r="H1770" s="2">
        <v>3</v>
      </c>
      <c r="I1770" s="2">
        <v>1</v>
      </c>
      <c r="J1770" s="2">
        <v>3</v>
      </c>
      <c r="K1770" s="2">
        <v>395192</v>
      </c>
      <c r="L1770" s="2" t="s">
        <v>13</v>
      </c>
      <c r="M1770" s="2" t="s">
        <v>22</v>
      </c>
    </row>
    <row r="1771" spans="1:13" ht="15.75" customHeight="1" x14ac:dyDescent="0.2">
      <c r="A1771" s="2">
        <v>14226</v>
      </c>
      <c r="B1771" s="2">
        <v>8</v>
      </c>
      <c r="C1771" s="2">
        <v>5</v>
      </c>
      <c r="D1771" s="2">
        <v>2006</v>
      </c>
      <c r="E1771" s="2">
        <v>2006</v>
      </c>
      <c r="F1771" s="2">
        <v>1973</v>
      </c>
      <c r="G1771" s="2">
        <v>2</v>
      </c>
      <c r="H1771" s="2">
        <v>3</v>
      </c>
      <c r="I1771" s="2">
        <v>1</v>
      </c>
      <c r="J1771" s="2">
        <v>3</v>
      </c>
      <c r="K1771" s="2">
        <v>395000</v>
      </c>
      <c r="L1771" s="2" t="s">
        <v>13</v>
      </c>
      <c r="M1771" s="2" t="s">
        <v>22</v>
      </c>
    </row>
    <row r="1772" spans="1:13" ht="15.75" customHeight="1" x14ac:dyDescent="0.2">
      <c r="A1772" s="2">
        <v>12444</v>
      </c>
      <c r="B1772" s="2">
        <v>8</v>
      </c>
      <c r="C1772" s="2">
        <v>5</v>
      </c>
      <c r="D1772" s="2">
        <v>2008</v>
      </c>
      <c r="E1772" s="2">
        <v>2008</v>
      </c>
      <c r="F1772" s="2">
        <v>1932</v>
      </c>
      <c r="G1772" s="2">
        <v>2</v>
      </c>
      <c r="H1772" s="2">
        <v>2</v>
      </c>
      <c r="I1772" s="2">
        <v>1</v>
      </c>
      <c r="J1772" s="2">
        <v>3</v>
      </c>
      <c r="K1772" s="2">
        <v>394617</v>
      </c>
      <c r="L1772" s="2" t="s">
        <v>13</v>
      </c>
      <c r="M1772" s="2" t="s">
        <v>22</v>
      </c>
    </row>
    <row r="1773" spans="1:13" ht="15.75" customHeight="1" x14ac:dyDescent="0.2">
      <c r="A1773" s="2">
        <v>13418</v>
      </c>
      <c r="B1773" s="2">
        <v>9</v>
      </c>
      <c r="C1773" s="2">
        <v>5</v>
      </c>
      <c r="D1773" s="2">
        <v>2006</v>
      </c>
      <c r="E1773" s="2">
        <v>2006</v>
      </c>
      <c r="F1773" s="2">
        <v>2748</v>
      </c>
      <c r="G1773" s="2">
        <v>2</v>
      </c>
      <c r="H1773" s="2">
        <v>4</v>
      </c>
      <c r="I1773" s="2">
        <v>1</v>
      </c>
      <c r="J1773" s="2">
        <v>3</v>
      </c>
      <c r="K1773" s="2">
        <v>390000</v>
      </c>
      <c r="L1773" s="2" t="s">
        <v>13</v>
      </c>
      <c r="M1773" s="2" t="s">
        <v>22</v>
      </c>
    </row>
    <row r="1774" spans="1:13" ht="15.75" customHeight="1" x14ac:dyDescent="0.2">
      <c r="A1774" s="2">
        <v>13472</v>
      </c>
      <c r="B1774" s="2">
        <v>10</v>
      </c>
      <c r="C1774" s="2">
        <v>5</v>
      </c>
      <c r="D1774" s="2">
        <v>2003</v>
      </c>
      <c r="E1774" s="2">
        <v>2003</v>
      </c>
      <c r="F1774" s="2">
        <v>2392</v>
      </c>
      <c r="G1774" s="2">
        <v>2</v>
      </c>
      <c r="H1774" s="2">
        <v>3</v>
      </c>
      <c r="I1774" s="2">
        <v>1</v>
      </c>
      <c r="J1774" s="2">
        <v>3</v>
      </c>
      <c r="K1774" s="2">
        <v>386250</v>
      </c>
      <c r="L1774" s="2" t="s">
        <v>13</v>
      </c>
      <c r="M1774" s="2" t="s">
        <v>22</v>
      </c>
    </row>
    <row r="1775" spans="1:13" ht="15.75" customHeight="1" x14ac:dyDescent="0.2">
      <c r="A1775" s="2">
        <v>14803</v>
      </c>
      <c r="B1775" s="2">
        <v>10</v>
      </c>
      <c r="C1775" s="2">
        <v>5</v>
      </c>
      <c r="D1775" s="2">
        <v>2007</v>
      </c>
      <c r="E1775" s="2">
        <v>2008</v>
      </c>
      <c r="F1775" s="2">
        <v>2084</v>
      </c>
      <c r="G1775" s="2">
        <v>2</v>
      </c>
      <c r="H1775" s="2">
        <v>2</v>
      </c>
      <c r="I1775" s="2">
        <v>1</v>
      </c>
      <c r="J1775" s="2">
        <v>3</v>
      </c>
      <c r="K1775" s="2">
        <v>385000</v>
      </c>
      <c r="L1775" s="2" t="s">
        <v>13</v>
      </c>
      <c r="M1775" s="2" t="s">
        <v>22</v>
      </c>
    </row>
    <row r="1776" spans="1:13" ht="15.75" customHeight="1" x14ac:dyDescent="0.2">
      <c r="A1776" s="2">
        <v>14418</v>
      </c>
      <c r="B1776" s="2">
        <v>9</v>
      </c>
      <c r="C1776" s="2">
        <v>5</v>
      </c>
      <c r="D1776" s="2">
        <v>2007</v>
      </c>
      <c r="E1776" s="2">
        <v>2007</v>
      </c>
      <c r="F1776" s="2">
        <v>1950</v>
      </c>
      <c r="G1776" s="2">
        <v>2</v>
      </c>
      <c r="H1776" s="2">
        <v>2</v>
      </c>
      <c r="I1776" s="2">
        <v>1</v>
      </c>
      <c r="J1776" s="2">
        <v>3</v>
      </c>
      <c r="K1776" s="2">
        <v>383000</v>
      </c>
      <c r="L1776" s="2" t="s">
        <v>13</v>
      </c>
      <c r="M1776" s="2" t="s">
        <v>22</v>
      </c>
    </row>
    <row r="1777" spans="1:13" ht="15.75" customHeight="1" x14ac:dyDescent="0.2">
      <c r="A1777" s="2">
        <v>15262</v>
      </c>
      <c r="B1777" s="2">
        <v>8</v>
      </c>
      <c r="C1777" s="2">
        <v>5</v>
      </c>
      <c r="D1777" s="2">
        <v>2003</v>
      </c>
      <c r="E1777" s="2">
        <v>2004</v>
      </c>
      <c r="F1777" s="2">
        <v>2200</v>
      </c>
      <c r="G1777" s="2">
        <v>2</v>
      </c>
      <c r="H1777" s="2">
        <v>3</v>
      </c>
      <c r="I1777" s="2">
        <v>1</v>
      </c>
      <c r="J1777" s="2">
        <v>3</v>
      </c>
      <c r="K1777" s="2">
        <v>382500</v>
      </c>
      <c r="L1777" s="2" t="s">
        <v>13</v>
      </c>
      <c r="M1777" s="2" t="s">
        <v>22</v>
      </c>
    </row>
    <row r="1778" spans="1:13" ht="15.75" customHeight="1" x14ac:dyDescent="0.2">
      <c r="A1778" s="2">
        <v>13693</v>
      </c>
      <c r="B1778" s="2">
        <v>9</v>
      </c>
      <c r="C1778" s="2">
        <v>5</v>
      </c>
      <c r="D1778" s="2">
        <v>2006</v>
      </c>
      <c r="E1778" s="2">
        <v>2006</v>
      </c>
      <c r="F1778" s="2">
        <v>2643</v>
      </c>
      <c r="G1778" s="2">
        <v>2</v>
      </c>
      <c r="H1778" s="2">
        <v>3</v>
      </c>
      <c r="I1778" s="2">
        <v>1</v>
      </c>
      <c r="J1778" s="2">
        <v>3</v>
      </c>
      <c r="K1778" s="2">
        <v>380000</v>
      </c>
      <c r="L1778" s="2" t="s">
        <v>13</v>
      </c>
      <c r="M1778" s="2" t="s">
        <v>22</v>
      </c>
    </row>
    <row r="1779" spans="1:13" ht="15.75" customHeight="1" x14ac:dyDescent="0.2">
      <c r="A1779" s="2">
        <v>12151</v>
      </c>
      <c r="B1779" s="2">
        <v>9</v>
      </c>
      <c r="C1779" s="2">
        <v>5</v>
      </c>
      <c r="D1779" s="2">
        <v>2005</v>
      </c>
      <c r="E1779" s="2">
        <v>2005</v>
      </c>
      <c r="F1779" s="2">
        <v>2331</v>
      </c>
      <c r="G1779" s="2">
        <v>2</v>
      </c>
      <c r="H1779" s="2">
        <v>3</v>
      </c>
      <c r="I1779" s="2">
        <v>1</v>
      </c>
      <c r="J1779" s="2">
        <v>3</v>
      </c>
      <c r="K1779" s="2">
        <v>379000</v>
      </c>
      <c r="L1779" s="2" t="s">
        <v>13</v>
      </c>
      <c r="M1779" s="2" t="s">
        <v>22</v>
      </c>
    </row>
    <row r="1780" spans="1:13" ht="15.75" customHeight="1" x14ac:dyDescent="0.2">
      <c r="A1780" s="2">
        <v>14828</v>
      </c>
      <c r="B1780" s="2">
        <v>9</v>
      </c>
      <c r="C1780" s="2">
        <v>5</v>
      </c>
      <c r="D1780" s="2">
        <v>2004</v>
      </c>
      <c r="E1780" s="2">
        <v>2005</v>
      </c>
      <c r="F1780" s="2">
        <v>1780</v>
      </c>
      <c r="G1780" s="2">
        <v>2</v>
      </c>
      <c r="H1780" s="2">
        <v>2</v>
      </c>
      <c r="I1780" s="2">
        <v>1</v>
      </c>
      <c r="J1780" s="2">
        <v>3</v>
      </c>
      <c r="K1780" s="2">
        <v>378000</v>
      </c>
      <c r="L1780" s="2" t="s">
        <v>13</v>
      </c>
      <c r="M1780" s="2" t="s">
        <v>22</v>
      </c>
    </row>
    <row r="1781" spans="1:13" ht="15.75" customHeight="1" x14ac:dyDescent="0.2">
      <c r="A1781" s="2">
        <v>12858</v>
      </c>
      <c r="B1781" s="2">
        <v>9</v>
      </c>
      <c r="C1781" s="2">
        <v>5</v>
      </c>
      <c r="D1781" s="2">
        <v>2009</v>
      </c>
      <c r="E1781" s="2">
        <v>2010</v>
      </c>
      <c r="F1781" s="2">
        <v>2334</v>
      </c>
      <c r="G1781" s="2">
        <v>2</v>
      </c>
      <c r="H1781" s="2">
        <v>3</v>
      </c>
      <c r="I1781" s="2">
        <v>1</v>
      </c>
      <c r="J1781" s="2">
        <v>3</v>
      </c>
      <c r="K1781" s="2">
        <v>376162</v>
      </c>
      <c r="L1781" s="2" t="s">
        <v>13</v>
      </c>
      <c r="M1781" s="2" t="s">
        <v>22</v>
      </c>
    </row>
    <row r="1782" spans="1:13" ht="15.75" customHeight="1" x14ac:dyDescent="0.2">
      <c r="A1782" s="2">
        <v>11846</v>
      </c>
      <c r="B1782" s="2">
        <v>9</v>
      </c>
      <c r="C1782" s="2">
        <v>5</v>
      </c>
      <c r="D1782" s="2">
        <v>2003</v>
      </c>
      <c r="E1782" s="2">
        <v>2004</v>
      </c>
      <c r="F1782" s="2">
        <v>1792</v>
      </c>
      <c r="G1782" s="2">
        <v>2</v>
      </c>
      <c r="H1782" s="2">
        <v>2</v>
      </c>
      <c r="I1782" s="2">
        <v>1</v>
      </c>
      <c r="J1782" s="2">
        <v>3</v>
      </c>
      <c r="K1782" s="2">
        <v>374000</v>
      </c>
      <c r="L1782" s="2" t="s">
        <v>13</v>
      </c>
      <c r="M1782" s="2" t="s">
        <v>22</v>
      </c>
    </row>
    <row r="1783" spans="1:13" ht="15.75" customHeight="1" x14ac:dyDescent="0.2">
      <c r="A1783" s="2">
        <v>13891</v>
      </c>
      <c r="B1783" s="2">
        <v>8</v>
      </c>
      <c r="C1783" s="2">
        <v>5</v>
      </c>
      <c r="D1783" s="2">
        <v>2007</v>
      </c>
      <c r="E1783" s="2">
        <v>2008</v>
      </c>
      <c r="F1783" s="2">
        <v>1710</v>
      </c>
      <c r="G1783" s="2">
        <v>2</v>
      </c>
      <c r="H1783" s="2">
        <v>2</v>
      </c>
      <c r="I1783" s="2">
        <v>1</v>
      </c>
      <c r="J1783" s="2">
        <v>3</v>
      </c>
      <c r="K1783" s="2">
        <v>372402</v>
      </c>
      <c r="L1783" s="2" t="s">
        <v>13</v>
      </c>
      <c r="M1783" s="2" t="s">
        <v>22</v>
      </c>
    </row>
    <row r="1784" spans="1:13" ht="15.75" customHeight="1" x14ac:dyDescent="0.2">
      <c r="A1784" s="2">
        <v>13758</v>
      </c>
      <c r="B1784" s="2">
        <v>9</v>
      </c>
      <c r="C1784" s="2">
        <v>5</v>
      </c>
      <c r="D1784" s="2">
        <v>2005</v>
      </c>
      <c r="E1784" s="2">
        <v>2006</v>
      </c>
      <c r="F1784" s="2">
        <v>1792</v>
      </c>
      <c r="G1784" s="2">
        <v>2</v>
      </c>
      <c r="H1784" s="2">
        <v>2</v>
      </c>
      <c r="I1784" s="2">
        <v>1</v>
      </c>
      <c r="J1784" s="2">
        <v>3</v>
      </c>
      <c r="K1784" s="2">
        <v>372397</v>
      </c>
      <c r="L1784" s="2" t="s">
        <v>13</v>
      </c>
      <c r="M1784" s="2" t="s">
        <v>22</v>
      </c>
    </row>
    <row r="1785" spans="1:13" ht="15.75" customHeight="1" x14ac:dyDescent="0.2">
      <c r="A1785" s="2">
        <v>13615</v>
      </c>
      <c r="B1785" s="2">
        <v>9</v>
      </c>
      <c r="C1785" s="2">
        <v>5</v>
      </c>
      <c r="D1785" s="2">
        <v>2006</v>
      </c>
      <c r="E1785" s="2">
        <v>2006</v>
      </c>
      <c r="F1785" s="2">
        <v>1802</v>
      </c>
      <c r="G1785" s="2">
        <v>2</v>
      </c>
      <c r="H1785" s="2">
        <v>3</v>
      </c>
      <c r="I1785" s="2">
        <v>1</v>
      </c>
      <c r="J1785" s="2">
        <v>3</v>
      </c>
      <c r="K1785" s="2">
        <v>372000</v>
      </c>
      <c r="L1785" s="2" t="s">
        <v>13</v>
      </c>
      <c r="M1785" s="2" t="s">
        <v>22</v>
      </c>
    </row>
    <row r="1786" spans="1:13" ht="15.75" customHeight="1" x14ac:dyDescent="0.2">
      <c r="A1786" s="2">
        <v>8232</v>
      </c>
      <c r="B1786" s="2">
        <v>9</v>
      </c>
      <c r="C1786" s="2">
        <v>5</v>
      </c>
      <c r="D1786" s="2">
        <v>2007</v>
      </c>
      <c r="E1786" s="2">
        <v>2008</v>
      </c>
      <c r="F1786" s="2">
        <v>1800</v>
      </c>
      <c r="G1786" s="2">
        <v>2</v>
      </c>
      <c r="H1786" s="2">
        <v>2</v>
      </c>
      <c r="I1786" s="2">
        <v>1</v>
      </c>
      <c r="J1786" s="2">
        <v>3</v>
      </c>
      <c r="K1786" s="2">
        <v>370967</v>
      </c>
      <c r="L1786" s="2" t="s">
        <v>13</v>
      </c>
      <c r="M1786" s="2" t="s">
        <v>22</v>
      </c>
    </row>
    <row r="1787" spans="1:13" ht="15.75" customHeight="1" x14ac:dyDescent="0.2">
      <c r="A1787" s="2">
        <v>16451</v>
      </c>
      <c r="B1787" s="2">
        <v>8</v>
      </c>
      <c r="C1787" s="2">
        <v>5</v>
      </c>
      <c r="D1787" s="2">
        <v>2003</v>
      </c>
      <c r="E1787" s="2">
        <v>2003</v>
      </c>
      <c r="F1787" s="2">
        <v>2690</v>
      </c>
      <c r="G1787" s="2">
        <v>2</v>
      </c>
      <c r="H1787" s="2">
        <v>4</v>
      </c>
      <c r="I1787" s="2">
        <v>1</v>
      </c>
      <c r="J1787" s="2">
        <v>3</v>
      </c>
      <c r="K1787" s="2">
        <v>370000</v>
      </c>
      <c r="L1787" s="2" t="s">
        <v>13</v>
      </c>
      <c r="M1787" s="2" t="s">
        <v>22</v>
      </c>
    </row>
    <row r="1788" spans="1:13" ht="15.75" customHeight="1" x14ac:dyDescent="0.2">
      <c r="A1788" s="2">
        <v>8769</v>
      </c>
      <c r="B1788" s="2">
        <v>9</v>
      </c>
      <c r="C1788" s="2">
        <v>5</v>
      </c>
      <c r="D1788" s="2">
        <v>2008</v>
      </c>
      <c r="E1788" s="2">
        <v>2008</v>
      </c>
      <c r="F1788" s="2">
        <v>1702</v>
      </c>
      <c r="G1788" s="2">
        <v>1</v>
      </c>
      <c r="H1788" s="2">
        <v>1</v>
      </c>
      <c r="I1788" s="2">
        <v>1</v>
      </c>
      <c r="J1788" s="2">
        <v>3</v>
      </c>
      <c r="K1788" s="2">
        <v>367294</v>
      </c>
      <c r="L1788" s="2" t="s">
        <v>13</v>
      </c>
      <c r="M1788" s="2" t="s">
        <v>22</v>
      </c>
    </row>
    <row r="1789" spans="1:13" ht="15.75" customHeight="1" x14ac:dyDescent="0.2">
      <c r="A1789" s="2">
        <v>11578</v>
      </c>
      <c r="B1789" s="2">
        <v>9</v>
      </c>
      <c r="C1789" s="2">
        <v>5</v>
      </c>
      <c r="D1789" s="2">
        <v>2008</v>
      </c>
      <c r="E1789" s="2">
        <v>2008</v>
      </c>
      <c r="F1789" s="2">
        <v>1736</v>
      </c>
      <c r="G1789" s="2">
        <v>2</v>
      </c>
      <c r="H1789" s="2">
        <v>3</v>
      </c>
      <c r="I1789" s="2">
        <v>1</v>
      </c>
      <c r="J1789" s="2">
        <v>3</v>
      </c>
      <c r="K1789" s="2">
        <v>360000</v>
      </c>
      <c r="L1789" s="2" t="s">
        <v>13</v>
      </c>
      <c r="M1789" s="2" t="s">
        <v>22</v>
      </c>
    </row>
    <row r="1790" spans="1:13" ht="15.75" customHeight="1" x14ac:dyDescent="0.2">
      <c r="A1790" s="2">
        <v>12378</v>
      </c>
      <c r="B1790" s="2">
        <v>9</v>
      </c>
      <c r="C1790" s="2">
        <v>5</v>
      </c>
      <c r="D1790" s="2">
        <v>2003</v>
      </c>
      <c r="E1790" s="2">
        <v>2004</v>
      </c>
      <c r="F1790" s="2">
        <v>1944</v>
      </c>
      <c r="G1790" s="2">
        <v>2</v>
      </c>
      <c r="H1790" s="2">
        <v>3</v>
      </c>
      <c r="I1790" s="2">
        <v>3</v>
      </c>
      <c r="J1790" s="2">
        <v>3</v>
      </c>
      <c r="K1790" s="2">
        <v>360000</v>
      </c>
      <c r="L1790" s="2" t="s">
        <v>13</v>
      </c>
      <c r="M1790" s="2" t="s">
        <v>22</v>
      </c>
    </row>
    <row r="1791" spans="1:13" ht="15.75" customHeight="1" x14ac:dyDescent="0.2">
      <c r="A1791" s="2">
        <v>12469</v>
      </c>
      <c r="B1791" s="2">
        <v>9</v>
      </c>
      <c r="C1791" s="2">
        <v>5</v>
      </c>
      <c r="D1791" s="2">
        <v>2006</v>
      </c>
      <c r="E1791" s="2">
        <v>2007</v>
      </c>
      <c r="F1791" s="2">
        <v>1816</v>
      </c>
      <c r="G1791" s="2">
        <v>2</v>
      </c>
      <c r="H1791" s="2">
        <v>3</v>
      </c>
      <c r="I1791" s="2">
        <v>1</v>
      </c>
      <c r="J1791" s="2">
        <v>3</v>
      </c>
      <c r="K1791" s="2">
        <v>356000</v>
      </c>
      <c r="L1791" s="2" t="s">
        <v>13</v>
      </c>
      <c r="M1791" s="2" t="s">
        <v>22</v>
      </c>
    </row>
    <row r="1792" spans="1:13" ht="15.75" customHeight="1" x14ac:dyDescent="0.2">
      <c r="A1792" s="2">
        <v>12099</v>
      </c>
      <c r="B1792" s="2">
        <v>8</v>
      </c>
      <c r="C1792" s="2">
        <v>5</v>
      </c>
      <c r="D1792" s="2">
        <v>2004</v>
      </c>
      <c r="E1792" s="2">
        <v>2004</v>
      </c>
      <c r="F1792" s="2">
        <v>2468</v>
      </c>
      <c r="G1792" s="2">
        <v>2</v>
      </c>
      <c r="H1792" s="2">
        <v>4</v>
      </c>
      <c r="I1792" s="2">
        <v>1</v>
      </c>
      <c r="J1792" s="2">
        <v>3</v>
      </c>
      <c r="K1792" s="2">
        <v>354000</v>
      </c>
      <c r="L1792" s="2" t="s">
        <v>13</v>
      </c>
      <c r="M1792" s="2" t="s">
        <v>22</v>
      </c>
    </row>
    <row r="1793" spans="1:13" ht="15.75" customHeight="1" x14ac:dyDescent="0.2">
      <c r="A1793" s="2">
        <v>8834</v>
      </c>
      <c r="B1793" s="2">
        <v>9</v>
      </c>
      <c r="C1793" s="2">
        <v>5</v>
      </c>
      <c r="D1793" s="2">
        <v>2004</v>
      </c>
      <c r="E1793" s="2">
        <v>2005</v>
      </c>
      <c r="F1793" s="2">
        <v>2224</v>
      </c>
      <c r="G1793" s="2">
        <v>2</v>
      </c>
      <c r="H1793" s="2">
        <v>4</v>
      </c>
      <c r="I1793" s="2">
        <v>1</v>
      </c>
      <c r="J1793" s="2">
        <v>3</v>
      </c>
      <c r="K1793" s="2">
        <v>350000</v>
      </c>
      <c r="L1793" s="2" t="s">
        <v>13</v>
      </c>
      <c r="M1793" s="2" t="s">
        <v>22</v>
      </c>
    </row>
    <row r="1794" spans="1:13" ht="15.75" customHeight="1" x14ac:dyDescent="0.2">
      <c r="A1794" s="2">
        <v>14277</v>
      </c>
      <c r="B1794" s="2">
        <v>8</v>
      </c>
      <c r="C1794" s="2">
        <v>5</v>
      </c>
      <c r="D1794" s="2">
        <v>2003</v>
      </c>
      <c r="E1794" s="2">
        <v>2003</v>
      </c>
      <c r="F1794" s="2">
        <v>2385</v>
      </c>
      <c r="G1794" s="2">
        <v>2</v>
      </c>
      <c r="H1794" s="2">
        <v>3</v>
      </c>
      <c r="I1794" s="2">
        <v>1</v>
      </c>
      <c r="J1794" s="2">
        <v>3</v>
      </c>
      <c r="K1794" s="2">
        <v>350000</v>
      </c>
      <c r="L1794" s="2" t="s">
        <v>13</v>
      </c>
      <c r="M1794" s="2" t="s">
        <v>22</v>
      </c>
    </row>
    <row r="1795" spans="1:13" ht="15.75" customHeight="1" x14ac:dyDescent="0.2">
      <c r="A1795" s="2">
        <v>14333</v>
      </c>
      <c r="B1795" s="2">
        <v>8</v>
      </c>
      <c r="C1795" s="2">
        <v>5</v>
      </c>
      <c r="D1795" s="2">
        <v>2007</v>
      </c>
      <c r="E1795" s="2">
        <v>2007</v>
      </c>
      <c r="F1795" s="2">
        <v>2122</v>
      </c>
      <c r="G1795" s="2">
        <v>2</v>
      </c>
      <c r="H1795" s="2">
        <v>2</v>
      </c>
      <c r="I1795" s="2">
        <v>1</v>
      </c>
      <c r="J1795" s="2">
        <v>3</v>
      </c>
      <c r="K1795" s="2">
        <v>345474</v>
      </c>
      <c r="L1795" s="2" t="s">
        <v>13</v>
      </c>
      <c r="M1795" s="2" t="s">
        <v>22</v>
      </c>
    </row>
    <row r="1796" spans="1:13" ht="15.75" customHeight="1" x14ac:dyDescent="0.2">
      <c r="A1796" s="2">
        <v>11924</v>
      </c>
      <c r="B1796" s="2">
        <v>9</v>
      </c>
      <c r="C1796" s="2">
        <v>5</v>
      </c>
      <c r="D1796" s="2">
        <v>2005</v>
      </c>
      <c r="E1796" s="2">
        <v>2006</v>
      </c>
      <c r="F1796" s="2">
        <v>2324</v>
      </c>
      <c r="G1796" s="2">
        <v>3</v>
      </c>
      <c r="H1796" s="2">
        <v>4</v>
      </c>
      <c r="I1796" s="2">
        <v>2</v>
      </c>
      <c r="J1796" s="2">
        <v>3</v>
      </c>
      <c r="K1796" s="2">
        <v>345000</v>
      </c>
      <c r="L1796" s="2" t="s">
        <v>13</v>
      </c>
      <c r="M1796" s="2" t="s">
        <v>22</v>
      </c>
    </row>
    <row r="1797" spans="1:13" ht="15.75" customHeight="1" x14ac:dyDescent="0.2">
      <c r="A1797" s="2">
        <v>12867</v>
      </c>
      <c r="B1797" s="2">
        <v>8</v>
      </c>
      <c r="C1797" s="2">
        <v>5</v>
      </c>
      <c r="D1797" s="2">
        <v>2005</v>
      </c>
      <c r="E1797" s="2">
        <v>2006</v>
      </c>
      <c r="F1797" s="2">
        <v>2253</v>
      </c>
      <c r="G1797" s="2">
        <v>2</v>
      </c>
      <c r="H1797" s="2">
        <v>3</v>
      </c>
      <c r="I1797" s="2">
        <v>1</v>
      </c>
      <c r="J1797" s="2">
        <v>2</v>
      </c>
      <c r="K1797" s="2">
        <v>344133</v>
      </c>
      <c r="L1797" s="2" t="s">
        <v>13</v>
      </c>
      <c r="M1797" s="2" t="s">
        <v>22</v>
      </c>
    </row>
    <row r="1798" spans="1:13" ht="15.75" customHeight="1" x14ac:dyDescent="0.2">
      <c r="A1798" s="2">
        <v>16259</v>
      </c>
      <c r="B1798" s="2">
        <v>9</v>
      </c>
      <c r="C1798" s="2">
        <v>5</v>
      </c>
      <c r="D1798" s="2">
        <v>2006</v>
      </c>
      <c r="E1798" s="2">
        <v>2006</v>
      </c>
      <c r="F1798" s="2">
        <v>2596</v>
      </c>
      <c r="G1798" s="2">
        <v>3</v>
      </c>
      <c r="H1798" s="2">
        <v>4</v>
      </c>
      <c r="I1798" s="2">
        <v>0</v>
      </c>
      <c r="J1798" s="2">
        <v>3</v>
      </c>
      <c r="K1798" s="2">
        <v>342643</v>
      </c>
      <c r="L1798" s="2" t="s">
        <v>13</v>
      </c>
      <c r="M1798" s="2" t="s">
        <v>22</v>
      </c>
    </row>
    <row r="1799" spans="1:13" ht="15.75" customHeight="1" x14ac:dyDescent="0.2">
      <c r="A1799" s="2">
        <v>13069</v>
      </c>
      <c r="B1799" s="2">
        <v>8</v>
      </c>
      <c r="C1799" s="2">
        <v>5</v>
      </c>
      <c r="D1799" s="2">
        <v>2004</v>
      </c>
      <c r="E1799" s="2">
        <v>2004</v>
      </c>
      <c r="F1799" s="2">
        <v>2956</v>
      </c>
      <c r="G1799" s="2">
        <v>2</v>
      </c>
      <c r="H1799" s="2">
        <v>5</v>
      </c>
      <c r="I1799" s="2">
        <v>1</v>
      </c>
      <c r="J1799" s="2">
        <v>3</v>
      </c>
      <c r="K1799" s="2">
        <v>342000</v>
      </c>
      <c r="L1799" s="2" t="s">
        <v>13</v>
      </c>
      <c r="M1799" s="2" t="s">
        <v>22</v>
      </c>
    </row>
    <row r="1800" spans="1:13" ht="15.75" customHeight="1" x14ac:dyDescent="0.2">
      <c r="A1800" s="2">
        <v>13440</v>
      </c>
      <c r="B1800" s="2">
        <v>8</v>
      </c>
      <c r="C1800" s="2">
        <v>5</v>
      </c>
      <c r="D1800" s="2">
        <v>2006</v>
      </c>
      <c r="E1800" s="2">
        <v>2007</v>
      </c>
      <c r="F1800" s="2">
        <v>2550</v>
      </c>
      <c r="G1800" s="2">
        <v>2</v>
      </c>
      <c r="H1800" s="2">
        <v>4</v>
      </c>
      <c r="I1800" s="2">
        <v>1</v>
      </c>
      <c r="J1800" s="2">
        <v>3</v>
      </c>
      <c r="K1800" s="2">
        <v>338931</v>
      </c>
      <c r="L1800" s="2" t="s">
        <v>13</v>
      </c>
      <c r="M1800" s="2" t="s">
        <v>22</v>
      </c>
    </row>
    <row r="1801" spans="1:13" ht="15.75" customHeight="1" x14ac:dyDescent="0.2">
      <c r="A1801" s="2">
        <v>9942</v>
      </c>
      <c r="B1801" s="2">
        <v>9</v>
      </c>
      <c r="C1801" s="2">
        <v>5</v>
      </c>
      <c r="D1801" s="2">
        <v>2005</v>
      </c>
      <c r="E1801" s="2">
        <v>2006</v>
      </c>
      <c r="F1801" s="2">
        <v>2091</v>
      </c>
      <c r="G1801" s="2">
        <v>2</v>
      </c>
      <c r="H1801" s="2">
        <v>3</v>
      </c>
      <c r="I1801" s="2">
        <v>1</v>
      </c>
      <c r="J1801" s="2">
        <v>2</v>
      </c>
      <c r="K1801" s="2">
        <v>338500</v>
      </c>
      <c r="L1801" s="2" t="s">
        <v>13</v>
      </c>
      <c r="M1801" s="2" t="s">
        <v>22</v>
      </c>
    </row>
    <row r="1802" spans="1:13" ht="15.75" customHeight="1" x14ac:dyDescent="0.2">
      <c r="A1802" s="2">
        <v>12456</v>
      </c>
      <c r="B1802" s="2">
        <v>10</v>
      </c>
      <c r="C1802" s="2">
        <v>5</v>
      </c>
      <c r="D1802" s="2">
        <v>2006</v>
      </c>
      <c r="E1802" s="2">
        <v>2007</v>
      </c>
      <c r="F1802" s="2">
        <v>1718</v>
      </c>
      <c r="G1802" s="2">
        <v>2</v>
      </c>
      <c r="H1802" s="2">
        <v>3</v>
      </c>
      <c r="I1802" s="2">
        <v>1</v>
      </c>
      <c r="J1802" s="2">
        <v>3</v>
      </c>
      <c r="K1802" s="2">
        <v>337500</v>
      </c>
      <c r="L1802" s="2" t="s">
        <v>13</v>
      </c>
      <c r="M1802" s="2" t="s">
        <v>22</v>
      </c>
    </row>
    <row r="1803" spans="1:13" ht="15.75" customHeight="1" x14ac:dyDescent="0.2">
      <c r="A1803" s="2">
        <v>10110</v>
      </c>
      <c r="B1803" s="2">
        <v>9</v>
      </c>
      <c r="C1803" s="2">
        <v>5</v>
      </c>
      <c r="D1803" s="2">
        <v>2008</v>
      </c>
      <c r="E1803" s="2">
        <v>2008</v>
      </c>
      <c r="F1803" s="2">
        <v>1866</v>
      </c>
      <c r="G1803" s="2">
        <v>2</v>
      </c>
      <c r="H1803" s="2">
        <v>2</v>
      </c>
      <c r="I1803" s="2">
        <v>1</v>
      </c>
      <c r="J1803" s="2">
        <v>3</v>
      </c>
      <c r="K1803" s="2">
        <v>336860</v>
      </c>
      <c r="L1803" s="2" t="s">
        <v>13</v>
      </c>
      <c r="M1803" s="2" t="s">
        <v>22</v>
      </c>
    </row>
    <row r="1804" spans="1:13" ht="15.75" customHeight="1" x14ac:dyDescent="0.2">
      <c r="A1804" s="2">
        <v>11308</v>
      </c>
      <c r="B1804" s="2">
        <v>9</v>
      </c>
      <c r="C1804" s="2">
        <v>5</v>
      </c>
      <c r="D1804" s="2">
        <v>2008</v>
      </c>
      <c r="E1804" s="2">
        <v>2008</v>
      </c>
      <c r="F1804" s="2">
        <v>2184</v>
      </c>
      <c r="G1804" s="2">
        <v>2</v>
      </c>
      <c r="H1804" s="2">
        <v>3</v>
      </c>
      <c r="I1804" s="2">
        <v>1</v>
      </c>
      <c r="J1804" s="2">
        <v>3</v>
      </c>
      <c r="K1804" s="2">
        <v>335000</v>
      </c>
      <c r="L1804" s="2" t="s">
        <v>13</v>
      </c>
      <c r="M1804" s="2" t="s">
        <v>22</v>
      </c>
    </row>
    <row r="1805" spans="1:13" ht="15.75" customHeight="1" x14ac:dyDescent="0.2">
      <c r="A1805" s="2">
        <v>10367</v>
      </c>
      <c r="B1805" s="2">
        <v>9</v>
      </c>
      <c r="C1805" s="2">
        <v>5</v>
      </c>
      <c r="D1805" s="2">
        <v>2008</v>
      </c>
      <c r="E1805" s="2">
        <v>2008</v>
      </c>
      <c r="F1805" s="2">
        <v>1743</v>
      </c>
      <c r="G1805" s="2">
        <v>2</v>
      </c>
      <c r="H1805" s="2">
        <v>3</v>
      </c>
      <c r="I1805" s="2">
        <v>1</v>
      </c>
      <c r="J1805" s="2">
        <v>3</v>
      </c>
      <c r="K1805" s="2">
        <v>335000</v>
      </c>
      <c r="L1805" s="2" t="s">
        <v>13</v>
      </c>
      <c r="M1805" s="2" t="s">
        <v>22</v>
      </c>
    </row>
    <row r="1806" spans="1:13" ht="15.75" customHeight="1" x14ac:dyDescent="0.2">
      <c r="A1806" s="2">
        <v>7740</v>
      </c>
      <c r="B1806" s="2">
        <v>9</v>
      </c>
      <c r="C1806" s="2">
        <v>5</v>
      </c>
      <c r="D1806" s="2">
        <v>2006</v>
      </c>
      <c r="E1806" s="2">
        <v>2006</v>
      </c>
      <c r="F1806" s="2">
        <v>1686</v>
      </c>
      <c r="G1806" s="2">
        <v>2</v>
      </c>
      <c r="H1806" s="2">
        <v>1</v>
      </c>
      <c r="I1806" s="2">
        <v>1</v>
      </c>
      <c r="J1806" s="2">
        <v>3</v>
      </c>
      <c r="K1806" s="2">
        <v>332200</v>
      </c>
      <c r="L1806" s="2" t="s">
        <v>13</v>
      </c>
      <c r="M1806" s="2" t="s">
        <v>22</v>
      </c>
    </row>
    <row r="1807" spans="1:13" ht="15.75" customHeight="1" x14ac:dyDescent="0.2">
      <c r="A1807" s="2">
        <v>11643</v>
      </c>
      <c r="B1807" s="2">
        <v>8</v>
      </c>
      <c r="C1807" s="2">
        <v>5</v>
      </c>
      <c r="D1807" s="2">
        <v>2005</v>
      </c>
      <c r="E1807" s="2">
        <v>2006</v>
      </c>
      <c r="F1807" s="2">
        <v>2358</v>
      </c>
      <c r="G1807" s="2">
        <v>2</v>
      </c>
      <c r="H1807" s="2">
        <v>4</v>
      </c>
      <c r="I1807" s="2">
        <v>1</v>
      </c>
      <c r="J1807" s="2">
        <v>3</v>
      </c>
      <c r="K1807" s="2">
        <v>329900</v>
      </c>
      <c r="L1807" s="2" t="s">
        <v>13</v>
      </c>
      <c r="M1807" s="2" t="s">
        <v>22</v>
      </c>
    </row>
    <row r="1808" spans="1:13" ht="15.75" customHeight="1" x14ac:dyDescent="0.2">
      <c r="A1808" s="2">
        <v>16033</v>
      </c>
      <c r="B1808" s="2">
        <v>9</v>
      </c>
      <c r="C1808" s="2">
        <v>5</v>
      </c>
      <c r="D1808" s="2">
        <v>2004</v>
      </c>
      <c r="E1808" s="2">
        <v>2005</v>
      </c>
      <c r="F1808" s="2">
        <v>1850</v>
      </c>
      <c r="G1808" s="2">
        <v>2</v>
      </c>
      <c r="H1808" s="2">
        <v>3</v>
      </c>
      <c r="I1808" s="2">
        <v>1</v>
      </c>
      <c r="J1808" s="2">
        <v>3</v>
      </c>
      <c r="K1808" s="2">
        <v>326000</v>
      </c>
      <c r="L1808" s="2" t="s">
        <v>13</v>
      </c>
      <c r="M1808" s="2" t="s">
        <v>22</v>
      </c>
    </row>
    <row r="1809" spans="1:13" ht="15.75" customHeight="1" x14ac:dyDescent="0.2">
      <c r="A1809" s="2">
        <v>10562</v>
      </c>
      <c r="B1809" s="2">
        <v>8</v>
      </c>
      <c r="C1809" s="2">
        <v>5</v>
      </c>
      <c r="D1809" s="2">
        <v>2007</v>
      </c>
      <c r="E1809" s="2">
        <v>2007</v>
      </c>
      <c r="F1809" s="2">
        <v>2161</v>
      </c>
      <c r="G1809" s="2">
        <v>1</v>
      </c>
      <c r="H1809" s="2">
        <v>3</v>
      </c>
      <c r="I1809" s="2">
        <v>1</v>
      </c>
      <c r="J1809" s="2">
        <v>3</v>
      </c>
      <c r="K1809" s="2">
        <v>325624</v>
      </c>
      <c r="L1809" s="2" t="s">
        <v>13</v>
      </c>
      <c r="M1809" s="2" t="s">
        <v>22</v>
      </c>
    </row>
    <row r="1810" spans="1:13" ht="15.75" customHeight="1" x14ac:dyDescent="0.2">
      <c r="A1810" s="2">
        <v>14215</v>
      </c>
      <c r="B1810" s="2">
        <v>8</v>
      </c>
      <c r="C1810" s="2">
        <v>5</v>
      </c>
      <c r="D1810" s="2">
        <v>2005</v>
      </c>
      <c r="E1810" s="2">
        <v>2006</v>
      </c>
      <c r="F1810" s="2">
        <v>2376</v>
      </c>
      <c r="G1810" s="2">
        <v>3</v>
      </c>
      <c r="H1810" s="2">
        <v>4</v>
      </c>
      <c r="I1810" s="2">
        <v>1</v>
      </c>
      <c r="J1810" s="2">
        <v>3</v>
      </c>
      <c r="K1810" s="2">
        <v>325300</v>
      </c>
      <c r="L1810" s="2" t="s">
        <v>13</v>
      </c>
      <c r="M1810" s="2" t="s">
        <v>22</v>
      </c>
    </row>
    <row r="1811" spans="1:13" ht="15.75" customHeight="1" x14ac:dyDescent="0.2">
      <c r="A1811" s="2">
        <v>13173</v>
      </c>
      <c r="B1811" s="2">
        <v>9</v>
      </c>
      <c r="C1811" s="2">
        <v>5</v>
      </c>
      <c r="D1811" s="2">
        <v>2006</v>
      </c>
      <c r="E1811" s="2">
        <v>2007</v>
      </c>
      <c r="F1811" s="2">
        <v>1652</v>
      </c>
      <c r="G1811" s="2">
        <v>2</v>
      </c>
      <c r="H1811" s="2">
        <v>2</v>
      </c>
      <c r="I1811" s="2">
        <v>2</v>
      </c>
      <c r="J1811" s="2">
        <v>2</v>
      </c>
      <c r="K1811" s="2">
        <v>325000</v>
      </c>
      <c r="L1811" s="2" t="s">
        <v>13</v>
      </c>
      <c r="M1811" s="2" t="s">
        <v>22</v>
      </c>
    </row>
    <row r="1812" spans="1:13" ht="15.75" customHeight="1" x14ac:dyDescent="0.2">
      <c r="A1812" s="2">
        <v>13514</v>
      </c>
      <c r="B1812" s="2">
        <v>9</v>
      </c>
      <c r="C1812" s="2">
        <v>5</v>
      </c>
      <c r="D1812" s="2">
        <v>2008</v>
      </c>
      <c r="E1812" s="2">
        <v>2008</v>
      </c>
      <c r="F1812" s="2">
        <v>1808</v>
      </c>
      <c r="G1812" s="2">
        <v>2</v>
      </c>
      <c r="H1812" s="2">
        <v>3</v>
      </c>
      <c r="I1812" s="2">
        <v>1</v>
      </c>
      <c r="J1812" s="2">
        <v>3</v>
      </c>
      <c r="K1812" s="2">
        <v>324000</v>
      </c>
      <c r="L1812" s="2" t="s">
        <v>13</v>
      </c>
      <c r="M1812" s="2" t="s">
        <v>22</v>
      </c>
    </row>
    <row r="1813" spans="1:13" ht="15.75" customHeight="1" x14ac:dyDescent="0.2">
      <c r="A1813" s="2">
        <v>11825</v>
      </c>
      <c r="B1813" s="2">
        <v>8</v>
      </c>
      <c r="C1813" s="2">
        <v>5</v>
      </c>
      <c r="D1813" s="2">
        <v>2006</v>
      </c>
      <c r="E1813" s="2">
        <v>2007</v>
      </c>
      <c r="F1813" s="2">
        <v>1694</v>
      </c>
      <c r="G1813" s="2">
        <v>2</v>
      </c>
      <c r="H1813" s="2">
        <v>3</v>
      </c>
      <c r="I1813" s="2">
        <v>1</v>
      </c>
      <c r="J1813" s="2">
        <v>3</v>
      </c>
      <c r="K1813" s="2">
        <v>322400</v>
      </c>
      <c r="L1813" s="2" t="s">
        <v>13</v>
      </c>
      <c r="M1813" s="2" t="s">
        <v>22</v>
      </c>
    </row>
    <row r="1814" spans="1:13" ht="15.75" customHeight="1" x14ac:dyDescent="0.2">
      <c r="A1814" s="2">
        <v>13650</v>
      </c>
      <c r="B1814" s="2">
        <v>8</v>
      </c>
      <c r="C1814" s="2">
        <v>5</v>
      </c>
      <c r="D1814" s="2">
        <v>2002</v>
      </c>
      <c r="E1814" s="2">
        <v>2002</v>
      </c>
      <c r="F1814" s="2">
        <v>2250</v>
      </c>
      <c r="G1814" s="2">
        <v>2</v>
      </c>
      <c r="H1814" s="2">
        <v>3</v>
      </c>
      <c r="I1814" s="2">
        <v>1</v>
      </c>
      <c r="J1814" s="2">
        <v>3</v>
      </c>
      <c r="K1814" s="2">
        <v>320000</v>
      </c>
      <c r="L1814" s="2" t="s">
        <v>13</v>
      </c>
      <c r="M1814" s="2" t="s">
        <v>22</v>
      </c>
    </row>
    <row r="1815" spans="1:13" ht="15.75" customHeight="1" x14ac:dyDescent="0.2">
      <c r="A1815" s="2">
        <v>7390</v>
      </c>
      <c r="B1815" s="2">
        <v>9</v>
      </c>
      <c r="C1815" s="2">
        <v>5</v>
      </c>
      <c r="D1815" s="2">
        <v>2008</v>
      </c>
      <c r="E1815" s="2">
        <v>2009</v>
      </c>
      <c r="F1815" s="2">
        <v>1884</v>
      </c>
      <c r="G1815" s="2">
        <v>2</v>
      </c>
      <c r="H1815" s="2">
        <v>2</v>
      </c>
      <c r="I1815" s="2">
        <v>1</v>
      </c>
      <c r="J1815" s="2">
        <v>2</v>
      </c>
      <c r="K1815" s="2">
        <v>320000</v>
      </c>
      <c r="L1815" s="2" t="s">
        <v>13</v>
      </c>
      <c r="M1815" s="2" t="s">
        <v>22</v>
      </c>
    </row>
    <row r="1816" spans="1:13" ht="15.75" customHeight="1" x14ac:dyDescent="0.2">
      <c r="A1816" s="2">
        <v>7658</v>
      </c>
      <c r="B1816" s="2">
        <v>9</v>
      </c>
      <c r="C1816" s="2">
        <v>5</v>
      </c>
      <c r="D1816" s="2">
        <v>2005</v>
      </c>
      <c r="E1816" s="2">
        <v>2005</v>
      </c>
      <c r="F1816" s="2">
        <v>1752</v>
      </c>
      <c r="G1816" s="2">
        <v>2</v>
      </c>
      <c r="H1816" s="2">
        <v>2</v>
      </c>
      <c r="I1816" s="2">
        <v>1</v>
      </c>
      <c r="J1816" s="2">
        <v>2</v>
      </c>
      <c r="K1816" s="2">
        <v>319900</v>
      </c>
      <c r="L1816" s="2" t="s">
        <v>13</v>
      </c>
      <c r="M1816" s="2" t="s">
        <v>22</v>
      </c>
    </row>
    <row r="1817" spans="1:13" ht="15.75" customHeight="1" x14ac:dyDescent="0.2">
      <c r="A1817" s="2">
        <v>9709</v>
      </c>
      <c r="B1817" s="2">
        <v>8</v>
      </c>
      <c r="C1817" s="2">
        <v>5</v>
      </c>
      <c r="D1817" s="2">
        <v>2007</v>
      </c>
      <c r="E1817" s="2">
        <v>2007</v>
      </c>
      <c r="F1817" s="2">
        <v>2100</v>
      </c>
      <c r="G1817" s="2">
        <v>2</v>
      </c>
      <c r="H1817" s="2">
        <v>3</v>
      </c>
      <c r="I1817" s="2">
        <v>2</v>
      </c>
      <c r="J1817" s="2">
        <v>3</v>
      </c>
      <c r="K1817" s="2">
        <v>319500</v>
      </c>
      <c r="L1817" s="2" t="s">
        <v>13</v>
      </c>
      <c r="M1817" s="2" t="s">
        <v>22</v>
      </c>
    </row>
    <row r="1818" spans="1:13" ht="15.75" customHeight="1" x14ac:dyDescent="0.2">
      <c r="A1818" s="2">
        <v>7820</v>
      </c>
      <c r="B1818" s="2">
        <v>9</v>
      </c>
      <c r="C1818" s="2">
        <v>5</v>
      </c>
      <c r="D1818" s="2">
        <v>2007</v>
      </c>
      <c r="E1818" s="2">
        <v>2007</v>
      </c>
      <c r="F1818" s="2">
        <v>1869</v>
      </c>
      <c r="G1818" s="2">
        <v>2</v>
      </c>
      <c r="H1818" s="2">
        <v>2</v>
      </c>
      <c r="I1818" s="2">
        <v>1</v>
      </c>
      <c r="J1818" s="2">
        <v>2</v>
      </c>
      <c r="K1818" s="2">
        <v>318061</v>
      </c>
      <c r="L1818" s="2" t="s">
        <v>13</v>
      </c>
      <c r="M1818" s="2" t="s">
        <v>22</v>
      </c>
    </row>
    <row r="1819" spans="1:13" ht="15.75" customHeight="1" x14ac:dyDescent="0.2">
      <c r="A1819" s="2">
        <v>12030</v>
      </c>
      <c r="B1819" s="2">
        <v>8</v>
      </c>
      <c r="C1819" s="2">
        <v>5</v>
      </c>
      <c r="D1819" s="2">
        <v>2007</v>
      </c>
      <c r="E1819" s="2">
        <v>2007</v>
      </c>
      <c r="F1819" s="2">
        <v>1694</v>
      </c>
      <c r="G1819" s="2">
        <v>2</v>
      </c>
      <c r="H1819" s="2">
        <v>3</v>
      </c>
      <c r="I1819" s="2">
        <v>0</v>
      </c>
      <c r="J1819" s="2">
        <v>3</v>
      </c>
      <c r="K1819" s="2">
        <v>318000</v>
      </c>
      <c r="L1819" s="2" t="s">
        <v>13</v>
      </c>
      <c r="M1819" s="2" t="s">
        <v>22</v>
      </c>
    </row>
    <row r="1820" spans="1:13" ht="15.75" customHeight="1" x14ac:dyDescent="0.2">
      <c r="A1820" s="2">
        <v>12085</v>
      </c>
      <c r="B1820" s="2">
        <v>8</v>
      </c>
      <c r="C1820" s="2">
        <v>5</v>
      </c>
      <c r="D1820" s="2">
        <v>2007</v>
      </c>
      <c r="E1820" s="2">
        <v>2007</v>
      </c>
      <c r="F1820" s="2">
        <v>1734</v>
      </c>
      <c r="G1820" s="2">
        <v>2</v>
      </c>
      <c r="H1820" s="2">
        <v>3</v>
      </c>
      <c r="I1820" s="2">
        <v>1</v>
      </c>
      <c r="J1820" s="2">
        <v>3</v>
      </c>
      <c r="K1820" s="2">
        <v>318000</v>
      </c>
      <c r="L1820" s="2" t="s">
        <v>13</v>
      </c>
      <c r="M1820" s="2" t="s">
        <v>22</v>
      </c>
    </row>
    <row r="1821" spans="1:13" ht="15.75" customHeight="1" x14ac:dyDescent="0.2">
      <c r="A1821" s="2">
        <v>12704</v>
      </c>
      <c r="B1821" s="2">
        <v>8</v>
      </c>
      <c r="C1821" s="2">
        <v>5</v>
      </c>
      <c r="D1821" s="2">
        <v>2007</v>
      </c>
      <c r="E1821" s="2">
        <v>2007</v>
      </c>
      <c r="F1821" s="2">
        <v>1582</v>
      </c>
      <c r="G1821" s="2">
        <v>2</v>
      </c>
      <c r="H1821" s="2">
        <v>3</v>
      </c>
      <c r="I1821" s="2">
        <v>0</v>
      </c>
      <c r="J1821" s="2">
        <v>3</v>
      </c>
      <c r="K1821" s="2">
        <v>317500</v>
      </c>
      <c r="L1821" s="2" t="s">
        <v>13</v>
      </c>
      <c r="M1821" s="2" t="s">
        <v>22</v>
      </c>
    </row>
    <row r="1822" spans="1:13" ht="15.75" customHeight="1" x14ac:dyDescent="0.2">
      <c r="A1822" s="2">
        <v>9591</v>
      </c>
      <c r="B1822" s="2">
        <v>8</v>
      </c>
      <c r="C1822" s="2">
        <v>5</v>
      </c>
      <c r="D1822" s="2">
        <v>2004</v>
      </c>
      <c r="E1822" s="2">
        <v>2005</v>
      </c>
      <c r="F1822" s="2">
        <v>2473</v>
      </c>
      <c r="G1822" s="2">
        <v>2</v>
      </c>
      <c r="H1822" s="2">
        <v>4</v>
      </c>
      <c r="I1822" s="2">
        <v>1</v>
      </c>
      <c r="J1822" s="2">
        <v>3</v>
      </c>
      <c r="K1822" s="2">
        <v>317000</v>
      </c>
      <c r="L1822" s="2" t="s">
        <v>13</v>
      </c>
      <c r="M1822" s="2" t="s">
        <v>22</v>
      </c>
    </row>
    <row r="1823" spans="1:13" ht="15.75" customHeight="1" x14ac:dyDescent="0.2">
      <c r="A1823" s="2">
        <v>10574</v>
      </c>
      <c r="B1823" s="2">
        <v>8</v>
      </c>
      <c r="C1823" s="2">
        <v>5</v>
      </c>
      <c r="D1823" s="2">
        <v>2004</v>
      </c>
      <c r="E1823" s="2">
        <v>2004</v>
      </c>
      <c r="F1823" s="2">
        <v>2332</v>
      </c>
      <c r="G1823" s="2">
        <v>2</v>
      </c>
      <c r="H1823" s="2">
        <v>4</v>
      </c>
      <c r="I1823" s="2">
        <v>1</v>
      </c>
      <c r="J1823" s="2">
        <v>3</v>
      </c>
      <c r="K1823" s="2">
        <v>316000</v>
      </c>
      <c r="L1823" s="2" t="s">
        <v>13</v>
      </c>
      <c r="M1823" s="2" t="s">
        <v>22</v>
      </c>
    </row>
    <row r="1824" spans="1:13" ht="15.75" customHeight="1" x14ac:dyDescent="0.2">
      <c r="A1824" s="2">
        <v>16737</v>
      </c>
      <c r="B1824" s="2">
        <v>9</v>
      </c>
      <c r="C1824" s="2">
        <v>5</v>
      </c>
      <c r="D1824" s="2">
        <v>2004</v>
      </c>
      <c r="E1824" s="2">
        <v>2005</v>
      </c>
      <c r="F1824" s="2">
        <v>1980</v>
      </c>
      <c r="G1824" s="2">
        <v>2</v>
      </c>
      <c r="H1824" s="2">
        <v>3</v>
      </c>
      <c r="I1824" s="2">
        <v>1</v>
      </c>
      <c r="J1824" s="2">
        <v>3</v>
      </c>
      <c r="K1824" s="2">
        <v>315000</v>
      </c>
      <c r="L1824" s="2" t="s">
        <v>13</v>
      </c>
      <c r="M1824" s="2" t="s">
        <v>22</v>
      </c>
    </row>
    <row r="1825" spans="1:13" ht="15.75" customHeight="1" x14ac:dyDescent="0.2">
      <c r="A1825" s="2">
        <v>11694</v>
      </c>
      <c r="B1825" s="2">
        <v>9</v>
      </c>
      <c r="C1825" s="2">
        <v>5</v>
      </c>
      <c r="D1825" s="2">
        <v>2007</v>
      </c>
      <c r="E1825" s="2">
        <v>2007</v>
      </c>
      <c r="F1825" s="2">
        <v>1828</v>
      </c>
      <c r="G1825" s="2">
        <v>2</v>
      </c>
      <c r="H1825" s="2">
        <v>3</v>
      </c>
      <c r="I1825" s="2">
        <v>1</v>
      </c>
      <c r="J1825" s="2">
        <v>3</v>
      </c>
      <c r="K1825" s="2">
        <v>314813</v>
      </c>
      <c r="L1825" s="2" t="s">
        <v>13</v>
      </c>
      <c r="M1825" s="2" t="s">
        <v>22</v>
      </c>
    </row>
    <row r="1826" spans="1:13" ht="15.75" customHeight="1" x14ac:dyDescent="0.2">
      <c r="A1826" s="2">
        <v>6373</v>
      </c>
      <c r="B1826" s="2">
        <v>9</v>
      </c>
      <c r="C1826" s="2">
        <v>5</v>
      </c>
      <c r="D1826" s="2">
        <v>2006</v>
      </c>
      <c r="E1826" s="2">
        <v>2006</v>
      </c>
      <c r="F1826" s="2">
        <v>1666</v>
      </c>
      <c r="G1826" s="2">
        <v>2</v>
      </c>
      <c r="H1826" s="2">
        <v>2</v>
      </c>
      <c r="I1826" s="2">
        <v>1</v>
      </c>
      <c r="J1826" s="2">
        <v>2</v>
      </c>
      <c r="K1826" s="2">
        <v>310090</v>
      </c>
      <c r="L1826" s="2" t="s">
        <v>13</v>
      </c>
      <c r="M1826" s="2" t="s">
        <v>22</v>
      </c>
    </row>
    <row r="1827" spans="1:13" ht="15.75" customHeight="1" x14ac:dyDescent="0.2">
      <c r="A1827" s="2">
        <v>13418</v>
      </c>
      <c r="B1827" s="2">
        <v>8</v>
      </c>
      <c r="C1827" s="2">
        <v>5</v>
      </c>
      <c r="D1827" s="2">
        <v>2004</v>
      </c>
      <c r="E1827" s="2">
        <v>2005</v>
      </c>
      <c r="F1827" s="2">
        <v>2452</v>
      </c>
      <c r="G1827" s="2">
        <v>3</v>
      </c>
      <c r="H1827" s="2">
        <v>4</v>
      </c>
      <c r="I1827" s="2">
        <v>1</v>
      </c>
      <c r="J1827" s="2">
        <v>3</v>
      </c>
      <c r="K1827" s="2">
        <v>309000</v>
      </c>
      <c r="L1827" s="2" t="s">
        <v>13</v>
      </c>
      <c r="M1827" s="2" t="s">
        <v>22</v>
      </c>
    </row>
    <row r="1828" spans="1:13" ht="15.75" customHeight="1" x14ac:dyDescent="0.2">
      <c r="A1828" s="2">
        <v>11478</v>
      </c>
      <c r="B1828" s="2">
        <v>8</v>
      </c>
      <c r="C1828" s="2">
        <v>5</v>
      </c>
      <c r="D1828" s="2">
        <v>2007</v>
      </c>
      <c r="E1828" s="2">
        <v>2008</v>
      </c>
      <c r="F1828" s="2">
        <v>1704</v>
      </c>
      <c r="G1828" s="2">
        <v>2</v>
      </c>
      <c r="H1828" s="2">
        <v>3</v>
      </c>
      <c r="I1828" s="2">
        <v>1</v>
      </c>
      <c r="J1828" s="2">
        <v>3</v>
      </c>
      <c r="K1828" s="2">
        <v>306000</v>
      </c>
      <c r="L1828" s="2" t="s">
        <v>13</v>
      </c>
      <c r="M1828" s="2" t="s">
        <v>22</v>
      </c>
    </row>
    <row r="1829" spans="1:13" ht="15.75" customHeight="1" x14ac:dyDescent="0.2">
      <c r="A1829" s="2">
        <v>10872</v>
      </c>
      <c r="B1829" s="2">
        <v>9</v>
      </c>
      <c r="C1829" s="2">
        <v>5</v>
      </c>
      <c r="D1829" s="2">
        <v>2006</v>
      </c>
      <c r="E1829" s="2">
        <v>2006</v>
      </c>
      <c r="F1829" s="2">
        <v>1531</v>
      </c>
      <c r="G1829" s="2">
        <v>2</v>
      </c>
      <c r="H1829" s="2">
        <v>2</v>
      </c>
      <c r="I1829" s="2">
        <v>1</v>
      </c>
      <c r="J1829" s="2">
        <v>3</v>
      </c>
      <c r="K1829" s="2">
        <v>300000</v>
      </c>
      <c r="L1829" s="2" t="s">
        <v>13</v>
      </c>
      <c r="M1829" s="2" t="s">
        <v>22</v>
      </c>
    </row>
    <row r="1830" spans="1:13" ht="15.75" customHeight="1" x14ac:dyDescent="0.2">
      <c r="A1830" s="2">
        <v>13975</v>
      </c>
      <c r="B1830" s="2">
        <v>9</v>
      </c>
      <c r="C1830" s="2">
        <v>5</v>
      </c>
      <c r="D1830" s="2">
        <v>2005</v>
      </c>
      <c r="E1830" s="2">
        <v>2006</v>
      </c>
      <c r="F1830" s="2">
        <v>2206</v>
      </c>
      <c r="G1830" s="2">
        <v>2</v>
      </c>
      <c r="H1830" s="2">
        <v>4</v>
      </c>
      <c r="I1830" s="2">
        <v>1</v>
      </c>
      <c r="J1830" s="2">
        <v>3</v>
      </c>
      <c r="K1830" s="2">
        <v>300000</v>
      </c>
      <c r="L1830" s="2" t="s">
        <v>13</v>
      </c>
      <c r="M1830" s="2" t="s">
        <v>22</v>
      </c>
    </row>
    <row r="1831" spans="1:13" ht="15.75" customHeight="1" x14ac:dyDescent="0.2">
      <c r="A1831" s="2">
        <v>10672</v>
      </c>
      <c r="B1831" s="2">
        <v>8</v>
      </c>
      <c r="C1831" s="2">
        <v>5</v>
      </c>
      <c r="D1831" s="2">
        <v>2006</v>
      </c>
      <c r="E1831" s="2">
        <v>2006</v>
      </c>
      <c r="F1831" s="2">
        <v>2389</v>
      </c>
      <c r="G1831" s="2">
        <v>2</v>
      </c>
      <c r="H1831" s="2">
        <v>4</v>
      </c>
      <c r="I1831" s="2">
        <v>1</v>
      </c>
      <c r="J1831" s="2">
        <v>3</v>
      </c>
      <c r="K1831" s="2">
        <v>298236</v>
      </c>
      <c r="L1831" s="2" t="s">
        <v>13</v>
      </c>
      <c r="M1831" s="2" t="s">
        <v>22</v>
      </c>
    </row>
    <row r="1832" spans="1:13" ht="15.75" customHeight="1" x14ac:dyDescent="0.2">
      <c r="A1832" s="2">
        <v>16870</v>
      </c>
      <c r="B1832" s="2">
        <v>8</v>
      </c>
      <c r="C1832" s="2">
        <v>5</v>
      </c>
      <c r="D1832" s="2">
        <v>2004</v>
      </c>
      <c r="E1832" s="2">
        <v>2005</v>
      </c>
      <c r="F1832" s="2">
        <v>1782</v>
      </c>
      <c r="G1832" s="2">
        <v>2</v>
      </c>
      <c r="H1832" s="2">
        <v>3</v>
      </c>
      <c r="I1832" s="2">
        <v>2</v>
      </c>
      <c r="J1832" s="2">
        <v>3</v>
      </c>
      <c r="K1832" s="2">
        <v>296000</v>
      </c>
      <c r="L1832" s="2" t="s">
        <v>13</v>
      </c>
      <c r="M1832" s="2" t="s">
        <v>22</v>
      </c>
    </row>
    <row r="1833" spans="1:13" ht="15.75" customHeight="1" x14ac:dyDescent="0.2">
      <c r="A1833" s="2">
        <v>12228</v>
      </c>
      <c r="B1833" s="2">
        <v>7</v>
      </c>
      <c r="C1833" s="2">
        <v>5</v>
      </c>
      <c r="D1833" s="2">
        <v>2006</v>
      </c>
      <c r="E1833" s="2">
        <v>2006</v>
      </c>
      <c r="F1833" s="2">
        <v>1740</v>
      </c>
      <c r="G1833" s="2">
        <v>2</v>
      </c>
      <c r="H1833" s="2">
        <v>4</v>
      </c>
      <c r="I1833" s="2">
        <v>0</v>
      </c>
      <c r="J1833" s="2">
        <v>3</v>
      </c>
      <c r="K1833" s="2">
        <v>293000</v>
      </c>
      <c r="L1833" s="2" t="s">
        <v>13</v>
      </c>
      <c r="M1833" s="2" t="s">
        <v>22</v>
      </c>
    </row>
    <row r="1834" spans="1:13" ht="15.75" customHeight="1" x14ac:dyDescent="0.2">
      <c r="A1834" s="2">
        <v>12883</v>
      </c>
      <c r="B1834" s="2">
        <v>8</v>
      </c>
      <c r="C1834" s="2">
        <v>5</v>
      </c>
      <c r="D1834" s="2">
        <v>2009</v>
      </c>
      <c r="E1834" s="2">
        <v>2010</v>
      </c>
      <c r="F1834" s="2">
        <v>1544</v>
      </c>
      <c r="G1834" s="2">
        <v>2</v>
      </c>
      <c r="H1834" s="2">
        <v>3</v>
      </c>
      <c r="I1834" s="2">
        <v>0</v>
      </c>
      <c r="J1834" s="2">
        <v>3</v>
      </c>
      <c r="K1834" s="2">
        <v>290941</v>
      </c>
      <c r="L1834" s="2" t="s">
        <v>13</v>
      </c>
      <c r="M1834" s="2" t="s">
        <v>22</v>
      </c>
    </row>
    <row r="1835" spans="1:13" ht="15.75" customHeight="1" x14ac:dyDescent="0.2">
      <c r="A1835" s="2">
        <v>13262</v>
      </c>
      <c r="B1835" s="2">
        <v>8</v>
      </c>
      <c r="C1835" s="2">
        <v>5</v>
      </c>
      <c r="D1835" s="2">
        <v>2003</v>
      </c>
      <c r="E1835" s="2">
        <v>2004</v>
      </c>
      <c r="F1835" s="2">
        <v>2400</v>
      </c>
      <c r="G1835" s="2">
        <v>3</v>
      </c>
      <c r="H1835" s="2">
        <v>4</v>
      </c>
      <c r="I1835" s="2">
        <v>1</v>
      </c>
      <c r="J1835" s="2">
        <v>3</v>
      </c>
      <c r="K1835" s="2">
        <v>290000</v>
      </c>
      <c r="L1835" s="2" t="s">
        <v>13</v>
      </c>
      <c r="M1835" s="2" t="s">
        <v>22</v>
      </c>
    </row>
    <row r="1836" spans="1:13" ht="15.75" customHeight="1" x14ac:dyDescent="0.2">
      <c r="A1836" s="2">
        <v>16770</v>
      </c>
      <c r="B1836" s="2">
        <v>8</v>
      </c>
      <c r="C1836" s="2">
        <v>5</v>
      </c>
      <c r="D1836" s="2">
        <v>2002</v>
      </c>
      <c r="E1836" s="2">
        <v>2003</v>
      </c>
      <c r="F1836" s="2">
        <v>1712</v>
      </c>
      <c r="G1836" s="2">
        <v>2</v>
      </c>
      <c r="H1836" s="2">
        <v>3</v>
      </c>
      <c r="I1836" s="2">
        <v>1</v>
      </c>
      <c r="J1836" s="2">
        <v>3</v>
      </c>
      <c r="K1836" s="2">
        <v>286500</v>
      </c>
      <c r="L1836" s="2" t="s">
        <v>13</v>
      </c>
      <c r="M1836" s="2" t="s">
        <v>22</v>
      </c>
    </row>
    <row r="1837" spans="1:13" ht="15.75" customHeight="1" x14ac:dyDescent="0.2">
      <c r="A1837" s="2">
        <v>11999</v>
      </c>
      <c r="B1837" s="2">
        <v>8</v>
      </c>
      <c r="C1837" s="2">
        <v>5</v>
      </c>
      <c r="D1837" s="2">
        <v>2003</v>
      </c>
      <c r="E1837" s="2">
        <v>2004</v>
      </c>
      <c r="F1837" s="2">
        <v>2374</v>
      </c>
      <c r="G1837" s="2">
        <v>2</v>
      </c>
      <c r="H1837" s="2">
        <v>4</v>
      </c>
      <c r="I1837" s="2">
        <v>1</v>
      </c>
      <c r="J1837" s="2">
        <v>3</v>
      </c>
      <c r="K1837" s="2">
        <v>285000</v>
      </c>
      <c r="L1837" s="2" t="s">
        <v>13</v>
      </c>
      <c r="M1837" s="2" t="s">
        <v>22</v>
      </c>
    </row>
    <row r="1838" spans="1:13" ht="15.75" customHeight="1" x14ac:dyDescent="0.2">
      <c r="A1838" s="2">
        <v>10655</v>
      </c>
      <c r="B1838" s="2">
        <v>8</v>
      </c>
      <c r="C1838" s="2">
        <v>5</v>
      </c>
      <c r="D1838" s="2">
        <v>2003</v>
      </c>
      <c r="E1838" s="2">
        <v>2004</v>
      </c>
      <c r="F1838" s="2">
        <v>1629</v>
      </c>
      <c r="G1838" s="2">
        <v>2</v>
      </c>
      <c r="H1838" s="2">
        <v>3</v>
      </c>
      <c r="I1838" s="2">
        <v>1</v>
      </c>
      <c r="J1838" s="2">
        <v>3</v>
      </c>
      <c r="K1838" s="2">
        <v>284000</v>
      </c>
      <c r="L1838" s="2" t="s">
        <v>13</v>
      </c>
      <c r="M1838" s="2" t="s">
        <v>22</v>
      </c>
    </row>
    <row r="1839" spans="1:13" ht="15.75" customHeight="1" x14ac:dyDescent="0.2">
      <c r="A1839" s="2">
        <v>10625</v>
      </c>
      <c r="B1839" s="2">
        <v>7</v>
      </c>
      <c r="C1839" s="2">
        <v>5</v>
      </c>
      <c r="D1839" s="2">
        <v>2003</v>
      </c>
      <c r="E1839" s="2">
        <v>2004</v>
      </c>
      <c r="F1839" s="2">
        <v>2046</v>
      </c>
      <c r="G1839" s="2">
        <v>2</v>
      </c>
      <c r="H1839" s="2">
        <v>3</v>
      </c>
      <c r="I1839" s="2">
        <v>1</v>
      </c>
      <c r="J1839" s="2">
        <v>3</v>
      </c>
      <c r="K1839" s="2">
        <v>284000</v>
      </c>
      <c r="L1839" s="2" t="s">
        <v>13</v>
      </c>
      <c r="M1839" s="2" t="s">
        <v>22</v>
      </c>
    </row>
    <row r="1840" spans="1:13" ht="15.75" customHeight="1" x14ac:dyDescent="0.2">
      <c r="A1840" s="2">
        <v>10845</v>
      </c>
      <c r="B1840" s="2">
        <v>8</v>
      </c>
      <c r="C1840" s="2">
        <v>5</v>
      </c>
      <c r="D1840" s="2">
        <v>2003</v>
      </c>
      <c r="E1840" s="2">
        <v>2004</v>
      </c>
      <c r="F1840" s="2">
        <v>1575</v>
      </c>
      <c r="G1840" s="2">
        <v>2</v>
      </c>
      <c r="H1840" s="2">
        <v>2</v>
      </c>
      <c r="I1840" s="2">
        <v>1</v>
      </c>
      <c r="J1840" s="2">
        <v>3</v>
      </c>
      <c r="K1840" s="2">
        <v>284000</v>
      </c>
      <c r="L1840" s="2" t="s">
        <v>13</v>
      </c>
      <c r="M1840" s="2" t="s">
        <v>22</v>
      </c>
    </row>
    <row r="1841" spans="1:13" ht="15.75" customHeight="1" x14ac:dyDescent="0.2">
      <c r="A1841" s="2">
        <v>5911</v>
      </c>
      <c r="B1841" s="2">
        <v>9</v>
      </c>
      <c r="C1841" s="2">
        <v>5</v>
      </c>
      <c r="D1841" s="2">
        <v>2005</v>
      </c>
      <c r="E1841" s="2">
        <v>2005</v>
      </c>
      <c r="F1841" s="2">
        <v>1565</v>
      </c>
      <c r="G1841" s="2">
        <v>2</v>
      </c>
      <c r="H1841" s="2">
        <v>2</v>
      </c>
      <c r="I1841" s="2">
        <v>1</v>
      </c>
      <c r="J1841" s="2">
        <v>2</v>
      </c>
      <c r="K1841" s="2">
        <v>282500</v>
      </c>
      <c r="L1841" s="2" t="s">
        <v>13</v>
      </c>
      <c r="M1841" s="2" t="s">
        <v>22</v>
      </c>
    </row>
    <row r="1842" spans="1:13" ht="15.75" customHeight="1" x14ac:dyDescent="0.2">
      <c r="A1842" s="2">
        <v>12568</v>
      </c>
      <c r="B1842" s="2">
        <v>8</v>
      </c>
      <c r="C1842" s="2">
        <v>5</v>
      </c>
      <c r="D1842" s="2">
        <v>2007</v>
      </c>
      <c r="E1842" s="2">
        <v>2007</v>
      </c>
      <c r="F1842" s="2">
        <v>1818</v>
      </c>
      <c r="G1842" s="2">
        <v>2</v>
      </c>
      <c r="H1842" s="2">
        <v>3</v>
      </c>
      <c r="I1842" s="2">
        <v>1</v>
      </c>
      <c r="J1842" s="2">
        <v>3</v>
      </c>
      <c r="K1842" s="2">
        <v>281500</v>
      </c>
      <c r="L1842" s="2" t="s">
        <v>13</v>
      </c>
      <c r="M1842" s="2" t="s">
        <v>22</v>
      </c>
    </row>
    <row r="1843" spans="1:13" ht="15.75" customHeight="1" x14ac:dyDescent="0.2">
      <c r="A1843" s="2">
        <v>11065</v>
      </c>
      <c r="B1843" s="2">
        <v>8</v>
      </c>
      <c r="C1843" s="2">
        <v>5</v>
      </c>
      <c r="D1843" s="2">
        <v>2006</v>
      </c>
      <c r="E1843" s="2">
        <v>2006</v>
      </c>
      <c r="F1843" s="2">
        <v>1970</v>
      </c>
      <c r="G1843" s="2">
        <v>2</v>
      </c>
      <c r="H1843" s="2">
        <v>3</v>
      </c>
      <c r="I1843" s="2">
        <v>1</v>
      </c>
      <c r="J1843" s="2">
        <v>3</v>
      </c>
      <c r="K1843" s="2">
        <v>281000</v>
      </c>
      <c r="L1843" s="2" t="s">
        <v>13</v>
      </c>
      <c r="M1843" s="2" t="s">
        <v>22</v>
      </c>
    </row>
    <row r="1844" spans="1:13" ht="15.75" customHeight="1" x14ac:dyDescent="0.2">
      <c r="A1844" s="2">
        <v>11362</v>
      </c>
      <c r="B1844" s="2">
        <v>8</v>
      </c>
      <c r="C1844" s="2">
        <v>5</v>
      </c>
      <c r="D1844" s="2">
        <v>2004</v>
      </c>
      <c r="E1844" s="2">
        <v>2005</v>
      </c>
      <c r="F1844" s="2">
        <v>1836</v>
      </c>
      <c r="G1844" s="2">
        <v>2</v>
      </c>
      <c r="H1844" s="2">
        <v>3</v>
      </c>
      <c r="I1844" s="2">
        <v>1</v>
      </c>
      <c r="J1844" s="2">
        <v>3</v>
      </c>
      <c r="K1844" s="2">
        <v>280000</v>
      </c>
      <c r="L1844" s="2" t="s">
        <v>13</v>
      </c>
      <c r="M1844" s="2" t="s">
        <v>22</v>
      </c>
    </row>
    <row r="1845" spans="1:13" ht="15.75" customHeight="1" x14ac:dyDescent="0.2">
      <c r="A1845" s="2">
        <v>14154</v>
      </c>
      <c r="B1845" s="2">
        <v>7</v>
      </c>
      <c r="C1845" s="2">
        <v>5</v>
      </c>
      <c r="D1845" s="2">
        <v>2006</v>
      </c>
      <c r="E1845" s="2">
        <v>2006</v>
      </c>
      <c r="F1845" s="2">
        <v>2172</v>
      </c>
      <c r="G1845" s="2">
        <v>2</v>
      </c>
      <c r="H1845" s="2">
        <v>3</v>
      </c>
      <c r="I1845" s="2">
        <v>1</v>
      </c>
      <c r="J1845" s="2">
        <v>3</v>
      </c>
      <c r="K1845" s="2">
        <v>280000</v>
      </c>
      <c r="L1845" s="2" t="s">
        <v>13</v>
      </c>
      <c r="M1845" s="2" t="s">
        <v>22</v>
      </c>
    </row>
    <row r="1846" spans="1:13" ht="15.75" customHeight="1" x14ac:dyDescent="0.2">
      <c r="A1846" s="2">
        <v>7841</v>
      </c>
      <c r="B1846" s="2">
        <v>9</v>
      </c>
      <c r="C1846" s="2">
        <v>5</v>
      </c>
      <c r="D1846" s="2">
        <v>2005</v>
      </c>
      <c r="E1846" s="2">
        <v>2005</v>
      </c>
      <c r="F1846" s="2">
        <v>1577</v>
      </c>
      <c r="G1846" s="2">
        <v>2</v>
      </c>
      <c r="H1846" s="2">
        <v>2</v>
      </c>
      <c r="I1846" s="2">
        <v>1</v>
      </c>
      <c r="J1846" s="2">
        <v>2</v>
      </c>
      <c r="K1846" s="2">
        <v>280000</v>
      </c>
      <c r="L1846" s="2" t="s">
        <v>13</v>
      </c>
      <c r="M1846" s="2" t="s">
        <v>22</v>
      </c>
    </row>
    <row r="1847" spans="1:13" ht="15.75" customHeight="1" x14ac:dyDescent="0.2">
      <c r="A1847" s="2">
        <v>13215</v>
      </c>
      <c r="B1847" s="2">
        <v>8</v>
      </c>
      <c r="C1847" s="2">
        <v>5</v>
      </c>
      <c r="D1847" s="2">
        <v>2004</v>
      </c>
      <c r="E1847" s="2">
        <v>2004</v>
      </c>
      <c r="F1847" s="2">
        <v>1914</v>
      </c>
      <c r="G1847" s="2">
        <v>2</v>
      </c>
      <c r="H1847" s="2">
        <v>3</v>
      </c>
      <c r="I1847" s="2">
        <v>1</v>
      </c>
      <c r="J1847" s="2">
        <v>3</v>
      </c>
      <c r="K1847" s="2">
        <v>279000</v>
      </c>
      <c r="L1847" s="2" t="s">
        <v>13</v>
      </c>
      <c r="M1847" s="2" t="s">
        <v>22</v>
      </c>
    </row>
    <row r="1848" spans="1:13" ht="15.75" customHeight="1" x14ac:dyDescent="0.2">
      <c r="A1848" s="2">
        <v>7313</v>
      </c>
      <c r="B1848" s="2">
        <v>9</v>
      </c>
      <c r="C1848" s="2">
        <v>5</v>
      </c>
      <c r="D1848" s="2">
        <v>2005</v>
      </c>
      <c r="E1848" s="2">
        <v>2005</v>
      </c>
      <c r="F1848" s="2">
        <v>1561</v>
      </c>
      <c r="G1848" s="2">
        <v>2</v>
      </c>
      <c r="H1848" s="2">
        <v>2</v>
      </c>
      <c r="I1848" s="2">
        <v>1</v>
      </c>
      <c r="J1848" s="2">
        <v>2</v>
      </c>
      <c r="K1848" s="2">
        <v>277500</v>
      </c>
      <c r="L1848" s="2" t="s">
        <v>13</v>
      </c>
      <c r="M1848" s="2" t="s">
        <v>22</v>
      </c>
    </row>
    <row r="1849" spans="1:13" ht="15.75" customHeight="1" x14ac:dyDescent="0.2">
      <c r="A1849" s="2">
        <v>10240</v>
      </c>
      <c r="B1849" s="2">
        <v>8</v>
      </c>
      <c r="C1849" s="2">
        <v>5</v>
      </c>
      <c r="D1849" s="2">
        <v>2005</v>
      </c>
      <c r="E1849" s="2">
        <v>2005</v>
      </c>
      <c r="F1849" s="2">
        <v>2098</v>
      </c>
      <c r="G1849" s="2">
        <v>2</v>
      </c>
      <c r="H1849" s="2">
        <v>3</v>
      </c>
      <c r="I1849" s="2">
        <v>1</v>
      </c>
      <c r="J1849" s="2">
        <v>3</v>
      </c>
      <c r="K1849" s="2">
        <v>275500</v>
      </c>
      <c r="L1849" s="2" t="s">
        <v>13</v>
      </c>
      <c r="M1849" s="2" t="s">
        <v>22</v>
      </c>
    </row>
    <row r="1850" spans="1:13" ht="15.75" customHeight="1" x14ac:dyDescent="0.2">
      <c r="A1850" s="2">
        <v>11520</v>
      </c>
      <c r="B1850" s="2">
        <v>9</v>
      </c>
      <c r="C1850" s="2">
        <v>5</v>
      </c>
      <c r="D1850" s="2">
        <v>2005</v>
      </c>
      <c r="E1850" s="2">
        <v>2005</v>
      </c>
      <c r="F1850" s="2">
        <v>1698</v>
      </c>
      <c r="G1850" s="2">
        <v>2</v>
      </c>
      <c r="H1850" s="2">
        <v>3</v>
      </c>
      <c r="I1850" s="2">
        <v>1</v>
      </c>
      <c r="J1850" s="2">
        <v>3</v>
      </c>
      <c r="K1850" s="2">
        <v>275000</v>
      </c>
      <c r="L1850" s="2" t="s">
        <v>13</v>
      </c>
      <c r="M1850" s="2" t="s">
        <v>22</v>
      </c>
    </row>
    <row r="1851" spans="1:13" ht="15.75" customHeight="1" x14ac:dyDescent="0.2">
      <c r="A1851" s="2">
        <v>10927</v>
      </c>
      <c r="B1851" s="2">
        <v>8</v>
      </c>
      <c r="C1851" s="2">
        <v>5</v>
      </c>
      <c r="D1851" s="2">
        <v>2005</v>
      </c>
      <c r="E1851" s="2">
        <v>2005</v>
      </c>
      <c r="F1851" s="2">
        <v>1904</v>
      </c>
      <c r="G1851" s="2">
        <v>2</v>
      </c>
      <c r="H1851" s="2">
        <v>3</v>
      </c>
      <c r="I1851" s="2">
        <v>1</v>
      </c>
      <c r="J1851" s="2">
        <v>2</v>
      </c>
      <c r="K1851" s="2">
        <v>275000</v>
      </c>
      <c r="L1851" s="2" t="s">
        <v>13</v>
      </c>
      <c r="M1851" s="2" t="s">
        <v>22</v>
      </c>
    </row>
    <row r="1852" spans="1:13" ht="15.75" customHeight="1" x14ac:dyDescent="0.2">
      <c r="A1852" s="2">
        <v>9591</v>
      </c>
      <c r="B1852" s="2">
        <v>8</v>
      </c>
      <c r="C1852" s="2">
        <v>5</v>
      </c>
      <c r="D1852" s="2">
        <v>2004</v>
      </c>
      <c r="E1852" s="2">
        <v>2005</v>
      </c>
      <c r="F1852" s="2">
        <v>1713</v>
      </c>
      <c r="G1852" s="2">
        <v>2</v>
      </c>
      <c r="H1852" s="2">
        <v>3</v>
      </c>
      <c r="I1852" s="2">
        <v>1</v>
      </c>
      <c r="J1852" s="2">
        <v>3</v>
      </c>
      <c r="K1852" s="2">
        <v>274900</v>
      </c>
      <c r="L1852" s="2" t="s">
        <v>13</v>
      </c>
      <c r="M1852" s="2" t="s">
        <v>22</v>
      </c>
    </row>
    <row r="1853" spans="1:13" ht="15.75" customHeight="1" x14ac:dyDescent="0.2">
      <c r="A1853" s="2">
        <v>12677</v>
      </c>
      <c r="B1853" s="2">
        <v>8</v>
      </c>
      <c r="C1853" s="2">
        <v>5</v>
      </c>
      <c r="D1853" s="2">
        <v>2003</v>
      </c>
      <c r="E1853" s="2">
        <v>2004</v>
      </c>
      <c r="F1853" s="2">
        <v>1518</v>
      </c>
      <c r="G1853" s="2">
        <v>1</v>
      </c>
      <c r="H1853" s="2">
        <v>1</v>
      </c>
      <c r="I1853" s="2">
        <v>1</v>
      </c>
      <c r="J1853" s="2">
        <v>2</v>
      </c>
      <c r="K1853" s="2">
        <v>274000</v>
      </c>
      <c r="L1853" s="2" t="s">
        <v>13</v>
      </c>
      <c r="M1853" s="2" t="s">
        <v>22</v>
      </c>
    </row>
    <row r="1854" spans="1:13" ht="15.75" customHeight="1" x14ac:dyDescent="0.2">
      <c r="A1854" s="2">
        <v>12878</v>
      </c>
      <c r="B1854" s="2">
        <v>7</v>
      </c>
      <c r="C1854" s="2">
        <v>5</v>
      </c>
      <c r="D1854" s="2">
        <v>2003</v>
      </c>
      <c r="E1854" s="2">
        <v>2004</v>
      </c>
      <c r="F1854" s="2">
        <v>1760</v>
      </c>
      <c r="G1854" s="2">
        <v>2</v>
      </c>
      <c r="H1854" s="2">
        <v>3</v>
      </c>
      <c r="I1854" s="2">
        <v>1</v>
      </c>
      <c r="J1854" s="2">
        <v>2</v>
      </c>
      <c r="K1854" s="2">
        <v>269500</v>
      </c>
      <c r="L1854" s="2" t="s">
        <v>13</v>
      </c>
      <c r="M1854" s="2" t="s">
        <v>22</v>
      </c>
    </row>
    <row r="1855" spans="1:13" ht="15.75" customHeight="1" x14ac:dyDescent="0.2">
      <c r="A1855" s="2">
        <v>8849</v>
      </c>
      <c r="B1855" s="2">
        <v>9</v>
      </c>
      <c r="C1855" s="2">
        <v>5</v>
      </c>
      <c r="D1855" s="2">
        <v>2005</v>
      </c>
      <c r="E1855" s="2">
        <v>2005</v>
      </c>
      <c r="F1855" s="2">
        <v>1684</v>
      </c>
      <c r="G1855" s="2">
        <v>2</v>
      </c>
      <c r="H1855" s="2">
        <v>2</v>
      </c>
      <c r="I1855" s="2">
        <v>1</v>
      </c>
      <c r="J1855" s="2">
        <v>2</v>
      </c>
      <c r="K1855" s="2">
        <v>266000</v>
      </c>
      <c r="L1855" s="2" t="s">
        <v>13</v>
      </c>
      <c r="M1855" s="2" t="s">
        <v>22</v>
      </c>
    </row>
    <row r="1856" spans="1:13" ht="15.75" customHeight="1" x14ac:dyDescent="0.2">
      <c r="A1856" s="2">
        <v>16659</v>
      </c>
      <c r="B1856" s="2">
        <v>8</v>
      </c>
      <c r="C1856" s="2">
        <v>5</v>
      </c>
      <c r="D1856" s="2">
        <v>2007</v>
      </c>
      <c r="E1856" s="2">
        <v>2008</v>
      </c>
      <c r="F1856" s="2">
        <v>2152</v>
      </c>
      <c r="G1856" s="2">
        <v>2</v>
      </c>
      <c r="H1856" s="2">
        <v>3</v>
      </c>
      <c r="I1856" s="2">
        <v>1</v>
      </c>
      <c r="J1856" s="2">
        <v>2</v>
      </c>
      <c r="K1856" s="2">
        <v>260116</v>
      </c>
      <c r="L1856" s="2" t="s">
        <v>13</v>
      </c>
      <c r="M1856" s="2" t="s">
        <v>22</v>
      </c>
    </row>
    <row r="1857" spans="1:13" ht="15.75" customHeight="1" x14ac:dyDescent="0.2">
      <c r="A1857" s="2">
        <v>14122</v>
      </c>
      <c r="B1857" s="2">
        <v>8</v>
      </c>
      <c r="C1857" s="2">
        <v>5</v>
      </c>
      <c r="D1857" s="2">
        <v>2005</v>
      </c>
      <c r="E1857" s="2">
        <v>2006</v>
      </c>
      <c r="F1857" s="2">
        <v>1822</v>
      </c>
      <c r="G1857" s="2">
        <v>2</v>
      </c>
      <c r="H1857" s="2">
        <v>3</v>
      </c>
      <c r="I1857" s="2">
        <v>1</v>
      </c>
      <c r="J1857" s="2">
        <v>3</v>
      </c>
      <c r="K1857" s="2">
        <v>259000</v>
      </c>
      <c r="L1857" s="2" t="s">
        <v>13</v>
      </c>
      <c r="M1857" s="2" t="s">
        <v>22</v>
      </c>
    </row>
    <row r="1858" spans="1:13" ht="15.75" customHeight="1" x14ac:dyDescent="0.2">
      <c r="A1858" s="2">
        <v>14230</v>
      </c>
      <c r="B1858" s="2">
        <v>8</v>
      </c>
      <c r="C1858" s="2">
        <v>5</v>
      </c>
      <c r="D1858" s="2">
        <v>2007</v>
      </c>
      <c r="E1858" s="2">
        <v>2007</v>
      </c>
      <c r="F1858" s="2">
        <v>1600</v>
      </c>
      <c r="G1858" s="2">
        <v>2</v>
      </c>
      <c r="H1858" s="2">
        <v>3</v>
      </c>
      <c r="I1858" s="2">
        <v>1</v>
      </c>
      <c r="J1858" s="2">
        <v>3</v>
      </c>
      <c r="K1858" s="2">
        <v>256300</v>
      </c>
      <c r="L1858" s="2" t="s">
        <v>13</v>
      </c>
      <c r="M1858" s="2" t="s">
        <v>22</v>
      </c>
    </row>
    <row r="1859" spans="1:13" ht="15.75" customHeight="1" x14ac:dyDescent="0.2">
      <c r="A1859" s="2">
        <v>9658</v>
      </c>
      <c r="B1859" s="2">
        <v>8</v>
      </c>
      <c r="C1859" s="2">
        <v>5</v>
      </c>
      <c r="D1859" s="2">
        <v>2006</v>
      </c>
      <c r="E1859" s="2">
        <v>2006</v>
      </c>
      <c r="F1859" s="2">
        <v>1606</v>
      </c>
      <c r="G1859" s="2">
        <v>2</v>
      </c>
      <c r="H1859" s="2">
        <v>3</v>
      </c>
      <c r="I1859" s="2">
        <v>1</v>
      </c>
      <c r="J1859" s="2">
        <v>3</v>
      </c>
      <c r="K1859" s="2">
        <v>255900</v>
      </c>
      <c r="L1859" s="2" t="s">
        <v>13</v>
      </c>
      <c r="M1859" s="2" t="s">
        <v>22</v>
      </c>
    </row>
    <row r="1860" spans="1:13" ht="15.75" customHeight="1" x14ac:dyDescent="0.2">
      <c r="A1860" s="2">
        <v>11146</v>
      </c>
      <c r="B1860" s="2">
        <v>8</v>
      </c>
      <c r="C1860" s="2">
        <v>5</v>
      </c>
      <c r="D1860" s="2">
        <v>2006</v>
      </c>
      <c r="E1860" s="2">
        <v>2006</v>
      </c>
      <c r="F1860" s="2">
        <v>1717</v>
      </c>
      <c r="G1860" s="2">
        <v>2</v>
      </c>
      <c r="H1860" s="2">
        <v>3</v>
      </c>
      <c r="I1860" s="2">
        <v>1</v>
      </c>
      <c r="J1860" s="2">
        <v>3</v>
      </c>
      <c r="K1860" s="2">
        <v>255500</v>
      </c>
      <c r="L1860" s="2" t="s">
        <v>13</v>
      </c>
      <c r="M1860" s="2" t="s">
        <v>22</v>
      </c>
    </row>
    <row r="1861" spans="1:13" ht="15.75" customHeight="1" x14ac:dyDescent="0.2">
      <c r="A1861" s="2">
        <v>6240</v>
      </c>
      <c r="B1861" s="2">
        <v>8</v>
      </c>
      <c r="C1861" s="2">
        <v>5</v>
      </c>
      <c r="D1861" s="2">
        <v>2006</v>
      </c>
      <c r="E1861" s="2">
        <v>2006</v>
      </c>
      <c r="F1861" s="2">
        <v>1324</v>
      </c>
      <c r="G1861" s="2">
        <v>2</v>
      </c>
      <c r="H1861" s="2">
        <v>2</v>
      </c>
      <c r="I1861" s="2">
        <v>1</v>
      </c>
      <c r="J1861" s="2">
        <v>2</v>
      </c>
      <c r="K1861" s="2">
        <v>254000</v>
      </c>
      <c r="L1861" s="2" t="s">
        <v>13</v>
      </c>
      <c r="M1861" s="2" t="s">
        <v>22</v>
      </c>
    </row>
    <row r="1862" spans="1:13" ht="15.75" customHeight="1" x14ac:dyDescent="0.2">
      <c r="A1862" s="2">
        <v>12704</v>
      </c>
      <c r="B1862" s="2">
        <v>8</v>
      </c>
      <c r="C1862" s="2">
        <v>5</v>
      </c>
      <c r="D1862" s="2">
        <v>2008</v>
      </c>
      <c r="E1862" s="2">
        <v>2009</v>
      </c>
      <c r="F1862" s="2">
        <v>2042</v>
      </c>
      <c r="G1862" s="2">
        <v>2</v>
      </c>
      <c r="H1862" s="2">
        <v>3</v>
      </c>
      <c r="I1862" s="2">
        <v>1</v>
      </c>
      <c r="J1862" s="2">
        <v>3</v>
      </c>
      <c r="K1862" s="2">
        <v>253293</v>
      </c>
      <c r="L1862" s="2" t="s">
        <v>13</v>
      </c>
      <c r="M1862" s="2" t="s">
        <v>22</v>
      </c>
    </row>
    <row r="1863" spans="1:13" ht="15.75" customHeight="1" x14ac:dyDescent="0.2">
      <c r="A1863" s="2">
        <v>16163</v>
      </c>
      <c r="B1863" s="2">
        <v>8</v>
      </c>
      <c r="C1863" s="2">
        <v>5</v>
      </c>
      <c r="D1863" s="2">
        <v>2004</v>
      </c>
      <c r="E1863" s="2">
        <v>2004</v>
      </c>
      <c r="F1863" s="2">
        <v>1618</v>
      </c>
      <c r="G1863" s="2">
        <v>2</v>
      </c>
      <c r="H1863" s="2">
        <v>2</v>
      </c>
      <c r="I1863" s="2">
        <v>1</v>
      </c>
      <c r="J1863" s="2">
        <v>3</v>
      </c>
      <c r="K1863" s="2">
        <v>252000</v>
      </c>
      <c r="L1863" s="2" t="s">
        <v>13</v>
      </c>
      <c r="M1863" s="2" t="s">
        <v>22</v>
      </c>
    </row>
    <row r="1864" spans="1:13" ht="15.75" customHeight="1" x14ac:dyDescent="0.2">
      <c r="A1864" s="2">
        <v>8899</v>
      </c>
      <c r="B1864" s="2">
        <v>8</v>
      </c>
      <c r="C1864" s="2">
        <v>5</v>
      </c>
      <c r="D1864" s="2">
        <v>2007</v>
      </c>
      <c r="E1864" s="2">
        <v>2007</v>
      </c>
      <c r="F1864" s="2">
        <v>2088</v>
      </c>
      <c r="G1864" s="2">
        <v>2</v>
      </c>
      <c r="H1864" s="2">
        <v>4</v>
      </c>
      <c r="I1864" s="2">
        <v>1</v>
      </c>
      <c r="J1864" s="2">
        <v>3</v>
      </c>
      <c r="K1864" s="2">
        <v>250000</v>
      </c>
      <c r="L1864" s="2" t="s">
        <v>13</v>
      </c>
      <c r="M1864" s="2" t="s">
        <v>22</v>
      </c>
    </row>
    <row r="1865" spans="1:13" ht="15.75" customHeight="1" x14ac:dyDescent="0.2">
      <c r="A1865" s="2">
        <v>11428</v>
      </c>
      <c r="B1865" s="2">
        <v>8</v>
      </c>
      <c r="C1865" s="2">
        <v>5</v>
      </c>
      <c r="D1865" s="2">
        <v>2006</v>
      </c>
      <c r="E1865" s="2">
        <v>2006</v>
      </c>
      <c r="F1865" s="2">
        <v>1634</v>
      </c>
      <c r="G1865" s="2">
        <v>2</v>
      </c>
      <c r="H1865" s="2">
        <v>3</v>
      </c>
      <c r="I1865" s="2">
        <v>1</v>
      </c>
      <c r="J1865" s="2">
        <v>3</v>
      </c>
      <c r="K1865" s="2">
        <v>250000</v>
      </c>
      <c r="L1865" s="2" t="s">
        <v>13</v>
      </c>
      <c r="M1865" s="2" t="s">
        <v>22</v>
      </c>
    </row>
    <row r="1866" spans="1:13" ht="15.75" customHeight="1" x14ac:dyDescent="0.2">
      <c r="A1866" s="2">
        <v>10732</v>
      </c>
      <c r="B1866" s="2">
        <v>8</v>
      </c>
      <c r="C1866" s="2">
        <v>5</v>
      </c>
      <c r="D1866" s="2">
        <v>2006</v>
      </c>
      <c r="E1866" s="2">
        <v>2007</v>
      </c>
      <c r="F1866" s="2">
        <v>1828</v>
      </c>
      <c r="G1866" s="2">
        <v>2</v>
      </c>
      <c r="H1866" s="2">
        <v>3</v>
      </c>
      <c r="I1866" s="2">
        <v>0</v>
      </c>
      <c r="J1866" s="2">
        <v>3</v>
      </c>
      <c r="K1866" s="2">
        <v>250000</v>
      </c>
      <c r="L1866" s="2" t="s">
        <v>13</v>
      </c>
      <c r="M1866" s="2" t="s">
        <v>22</v>
      </c>
    </row>
    <row r="1867" spans="1:13" ht="15.75" customHeight="1" x14ac:dyDescent="0.2">
      <c r="A1867" s="2">
        <v>6472</v>
      </c>
      <c r="B1867" s="2">
        <v>9</v>
      </c>
      <c r="C1867" s="2">
        <v>5</v>
      </c>
      <c r="D1867" s="2">
        <v>2008</v>
      </c>
      <c r="E1867" s="2">
        <v>2008</v>
      </c>
      <c r="F1867" s="2">
        <v>1456</v>
      </c>
      <c r="G1867" s="2">
        <v>2</v>
      </c>
      <c r="H1867" s="2">
        <v>2</v>
      </c>
      <c r="I1867" s="2">
        <v>1</v>
      </c>
      <c r="J1867" s="2">
        <v>2</v>
      </c>
      <c r="K1867" s="2">
        <v>248500</v>
      </c>
      <c r="L1867" s="2" t="s">
        <v>13</v>
      </c>
      <c r="M1867" s="2" t="s">
        <v>22</v>
      </c>
    </row>
    <row r="1868" spans="1:13" ht="15.75" customHeight="1" x14ac:dyDescent="0.2">
      <c r="A1868" s="2">
        <v>9926</v>
      </c>
      <c r="B1868" s="2">
        <v>7</v>
      </c>
      <c r="C1868" s="2">
        <v>5</v>
      </c>
      <c r="D1868" s="2">
        <v>2005</v>
      </c>
      <c r="E1868" s="2">
        <v>2006</v>
      </c>
      <c r="F1868" s="2">
        <v>1614</v>
      </c>
      <c r="G1868" s="2">
        <v>2</v>
      </c>
      <c r="H1868" s="2">
        <v>3</v>
      </c>
      <c r="I1868" s="2">
        <v>0</v>
      </c>
      <c r="J1868" s="2">
        <v>3</v>
      </c>
      <c r="K1868" s="2">
        <v>245700</v>
      </c>
      <c r="L1868" s="2" t="s">
        <v>13</v>
      </c>
      <c r="M1868" s="2" t="s">
        <v>22</v>
      </c>
    </row>
    <row r="1869" spans="1:13" ht="15.75" customHeight="1" x14ac:dyDescent="0.2">
      <c r="A1869" s="2">
        <v>6240</v>
      </c>
      <c r="B1869" s="2">
        <v>8</v>
      </c>
      <c r="C1869" s="2">
        <v>5</v>
      </c>
      <c r="D1869" s="2">
        <v>2006</v>
      </c>
      <c r="E1869" s="2">
        <v>2007</v>
      </c>
      <c r="F1869" s="2">
        <v>1342</v>
      </c>
      <c r="G1869" s="2">
        <v>2</v>
      </c>
      <c r="H1869" s="2">
        <v>2</v>
      </c>
      <c r="I1869" s="2">
        <v>1</v>
      </c>
      <c r="J1869" s="2">
        <v>2</v>
      </c>
      <c r="K1869" s="2">
        <v>234250</v>
      </c>
      <c r="L1869" s="2" t="s">
        <v>13</v>
      </c>
      <c r="M1869" s="2" t="s">
        <v>22</v>
      </c>
    </row>
    <row r="1870" spans="1:13" ht="15.75" customHeight="1" x14ac:dyDescent="0.2">
      <c r="A1870" s="2">
        <v>9541</v>
      </c>
      <c r="B1870" s="2">
        <v>7</v>
      </c>
      <c r="C1870" s="2">
        <v>5</v>
      </c>
      <c r="D1870" s="2">
        <v>2009</v>
      </c>
      <c r="E1870" s="2">
        <v>2009</v>
      </c>
      <c r="F1870" s="2">
        <v>1502</v>
      </c>
      <c r="G1870" s="2">
        <v>2</v>
      </c>
      <c r="H1870" s="2">
        <v>3</v>
      </c>
      <c r="I1870" s="2">
        <v>0</v>
      </c>
      <c r="J1870" s="2">
        <v>2</v>
      </c>
      <c r="K1870" s="2">
        <v>233170</v>
      </c>
      <c r="L1870" s="2" t="s">
        <v>13</v>
      </c>
      <c r="M1870" s="2" t="s">
        <v>22</v>
      </c>
    </row>
    <row r="1871" spans="1:13" ht="15.75" customHeight="1" x14ac:dyDescent="0.2">
      <c r="A1871" s="2">
        <v>9254</v>
      </c>
      <c r="B1871" s="2">
        <v>8</v>
      </c>
      <c r="C1871" s="2">
        <v>5</v>
      </c>
      <c r="D1871" s="2">
        <v>2005</v>
      </c>
      <c r="E1871" s="2">
        <v>2005</v>
      </c>
      <c r="F1871" s="2">
        <v>1721</v>
      </c>
      <c r="G1871" s="2">
        <v>2</v>
      </c>
      <c r="H1871" s="2">
        <v>3</v>
      </c>
      <c r="I1871" s="2">
        <v>0</v>
      </c>
      <c r="J1871" s="2">
        <v>2</v>
      </c>
      <c r="K1871" s="2">
        <v>232698</v>
      </c>
      <c r="L1871" s="2" t="s">
        <v>13</v>
      </c>
      <c r="M1871" s="2" t="s">
        <v>22</v>
      </c>
    </row>
    <row r="1872" spans="1:13" ht="15.75" customHeight="1" x14ac:dyDescent="0.2">
      <c r="A1872" s="2">
        <v>5001</v>
      </c>
      <c r="B1872" s="2">
        <v>7</v>
      </c>
      <c r="C1872" s="2">
        <v>5</v>
      </c>
      <c r="D1872" s="2">
        <v>2007</v>
      </c>
      <c r="E1872" s="2">
        <v>2008</v>
      </c>
      <c r="F1872" s="2">
        <v>1314</v>
      </c>
      <c r="G1872" s="2">
        <v>2</v>
      </c>
      <c r="H1872" s="2">
        <v>2</v>
      </c>
      <c r="I1872" s="2">
        <v>1</v>
      </c>
      <c r="J1872" s="2">
        <v>2</v>
      </c>
      <c r="K1872" s="2">
        <v>230000</v>
      </c>
      <c r="L1872" s="2" t="s">
        <v>13</v>
      </c>
      <c r="M1872" s="2" t="s">
        <v>22</v>
      </c>
    </row>
    <row r="1873" spans="1:13" ht="15.75" customHeight="1" x14ac:dyDescent="0.2">
      <c r="A1873" s="2">
        <v>6371</v>
      </c>
      <c r="B1873" s="2">
        <v>7</v>
      </c>
      <c r="C1873" s="2">
        <v>5</v>
      </c>
      <c r="D1873" s="2">
        <v>2009</v>
      </c>
      <c r="E1873" s="2">
        <v>2010</v>
      </c>
      <c r="F1873" s="2">
        <v>1358</v>
      </c>
      <c r="G1873" s="2">
        <v>2</v>
      </c>
      <c r="H1873" s="2">
        <v>2</v>
      </c>
      <c r="I1873" s="2">
        <v>1</v>
      </c>
      <c r="J1873" s="2">
        <v>2</v>
      </c>
      <c r="K1873" s="2">
        <v>224000</v>
      </c>
      <c r="L1873" s="2" t="s">
        <v>13</v>
      </c>
      <c r="M1873" s="2" t="s">
        <v>22</v>
      </c>
    </row>
    <row r="1874" spans="1:13" ht="15.75" customHeight="1" x14ac:dyDescent="0.2">
      <c r="A1874" s="2">
        <v>6240</v>
      </c>
      <c r="B1874" s="2">
        <v>8</v>
      </c>
      <c r="C1874" s="2">
        <v>5</v>
      </c>
      <c r="D1874" s="2">
        <v>2006</v>
      </c>
      <c r="E1874" s="2">
        <v>2006</v>
      </c>
      <c r="F1874" s="2">
        <v>1324</v>
      </c>
      <c r="G1874" s="2">
        <v>2</v>
      </c>
      <c r="H1874" s="2">
        <v>2</v>
      </c>
      <c r="I1874" s="2">
        <v>1</v>
      </c>
      <c r="J1874" s="2">
        <v>2</v>
      </c>
      <c r="K1874" s="2">
        <v>221370</v>
      </c>
      <c r="L1874" s="2" t="s">
        <v>13</v>
      </c>
      <c r="M1874" s="2" t="s">
        <v>22</v>
      </c>
    </row>
    <row r="1875" spans="1:13" ht="15.75" customHeight="1" x14ac:dyDescent="0.2">
      <c r="A1875" s="2">
        <v>12182</v>
      </c>
      <c r="B1875" s="2">
        <v>7</v>
      </c>
      <c r="C1875" s="2">
        <v>5</v>
      </c>
      <c r="D1875" s="2">
        <v>2005</v>
      </c>
      <c r="E1875" s="2">
        <v>2005</v>
      </c>
      <c r="F1875" s="2">
        <v>1541</v>
      </c>
      <c r="G1875" s="2">
        <v>2</v>
      </c>
      <c r="H1875" s="2">
        <v>3</v>
      </c>
      <c r="I1875" s="2">
        <v>1</v>
      </c>
      <c r="J1875" s="2">
        <v>2</v>
      </c>
      <c r="K1875" s="2">
        <v>220000</v>
      </c>
      <c r="L1875" s="2" t="s">
        <v>13</v>
      </c>
      <c r="M1875" s="2" t="s">
        <v>22</v>
      </c>
    </row>
    <row r="1876" spans="1:13" ht="15.75" customHeight="1" x14ac:dyDescent="0.2">
      <c r="A1876" s="2">
        <v>6240</v>
      </c>
      <c r="B1876" s="2">
        <v>8</v>
      </c>
      <c r="C1876" s="2">
        <v>5</v>
      </c>
      <c r="D1876" s="2">
        <v>2006</v>
      </c>
      <c r="E1876" s="2">
        <v>2007</v>
      </c>
      <c r="F1876" s="2">
        <v>1342</v>
      </c>
      <c r="G1876" s="2">
        <v>2</v>
      </c>
      <c r="H1876" s="2">
        <v>2</v>
      </c>
      <c r="I1876" s="2">
        <v>1</v>
      </c>
      <c r="J1876" s="2">
        <v>2</v>
      </c>
      <c r="K1876" s="2">
        <v>219500</v>
      </c>
      <c r="L1876" s="2" t="s">
        <v>13</v>
      </c>
      <c r="M1876" s="2" t="s">
        <v>22</v>
      </c>
    </row>
    <row r="1877" spans="1:13" ht="15.75" customHeight="1" x14ac:dyDescent="0.2">
      <c r="A1877" s="2">
        <v>7301</v>
      </c>
      <c r="B1877" s="2">
        <v>7</v>
      </c>
      <c r="C1877" s="2">
        <v>6</v>
      </c>
      <c r="D1877" s="2">
        <v>2007</v>
      </c>
      <c r="E1877" s="2">
        <v>2008</v>
      </c>
      <c r="F1877" s="2">
        <v>1358</v>
      </c>
      <c r="G1877" s="2">
        <v>2</v>
      </c>
      <c r="H1877" s="2">
        <v>2</v>
      </c>
      <c r="I1877" s="2">
        <v>1</v>
      </c>
      <c r="J1877" s="2">
        <v>2</v>
      </c>
      <c r="K1877" s="2">
        <v>217300</v>
      </c>
      <c r="L1877" s="2" t="s">
        <v>13</v>
      </c>
      <c r="M1877" s="2" t="s">
        <v>22</v>
      </c>
    </row>
    <row r="1878" spans="1:13" ht="15.75" customHeight="1" x14ac:dyDescent="0.2">
      <c r="A1878" s="2">
        <v>10171</v>
      </c>
      <c r="B1878" s="2">
        <v>7</v>
      </c>
      <c r="C1878" s="2">
        <v>5</v>
      </c>
      <c r="D1878" s="2">
        <v>2004</v>
      </c>
      <c r="E1878" s="2">
        <v>2004</v>
      </c>
      <c r="F1878" s="2">
        <v>1535</v>
      </c>
      <c r="G1878" s="2">
        <v>2</v>
      </c>
      <c r="H1878" s="2">
        <v>3</v>
      </c>
      <c r="I1878" s="2">
        <v>0</v>
      </c>
      <c r="J1878" s="2">
        <v>2</v>
      </c>
      <c r="K1878" s="2">
        <v>214000</v>
      </c>
      <c r="L1878" s="2" t="s">
        <v>13</v>
      </c>
      <c r="M1878" s="2" t="s">
        <v>22</v>
      </c>
    </row>
    <row r="1879" spans="1:13" ht="15.75" customHeight="1" x14ac:dyDescent="0.2">
      <c r="A1879" s="2">
        <v>6904</v>
      </c>
      <c r="B1879" s="2">
        <v>6</v>
      </c>
      <c r="C1879" s="2">
        <v>5</v>
      </c>
      <c r="D1879" s="2">
        <v>2005</v>
      </c>
      <c r="E1879" s="2">
        <v>2005</v>
      </c>
      <c r="F1879" s="2">
        <v>1358</v>
      </c>
      <c r="G1879" s="2">
        <v>2</v>
      </c>
      <c r="H1879" s="2">
        <v>2</v>
      </c>
      <c r="I1879" s="2">
        <v>1</v>
      </c>
      <c r="J1879" s="2">
        <v>2</v>
      </c>
      <c r="K1879" s="2">
        <v>213000</v>
      </c>
      <c r="L1879" s="2" t="s">
        <v>13</v>
      </c>
      <c r="M1879" s="2" t="s">
        <v>22</v>
      </c>
    </row>
    <row r="1880" spans="1:13" ht="15.75" customHeight="1" x14ac:dyDescent="0.2">
      <c r="A1880" s="2">
        <v>10307</v>
      </c>
      <c r="B1880" s="2">
        <v>7</v>
      </c>
      <c r="C1880" s="2">
        <v>5</v>
      </c>
      <c r="D1880" s="2">
        <v>2007</v>
      </c>
      <c r="E1880" s="2">
        <v>2008</v>
      </c>
      <c r="F1880" s="2">
        <v>1358</v>
      </c>
      <c r="G1880" s="2">
        <v>2</v>
      </c>
      <c r="H1880" s="2">
        <v>2</v>
      </c>
      <c r="I1880" s="2">
        <v>1</v>
      </c>
      <c r="J1880" s="2">
        <v>2</v>
      </c>
      <c r="K1880" s="2">
        <v>212500</v>
      </c>
      <c r="L1880" s="2" t="s">
        <v>13</v>
      </c>
      <c r="M1880" s="2" t="s">
        <v>22</v>
      </c>
    </row>
    <row r="1881" spans="1:13" ht="15.75" customHeight="1" x14ac:dyDescent="0.2">
      <c r="A1881" s="2">
        <v>4590</v>
      </c>
      <c r="B1881" s="2">
        <v>8</v>
      </c>
      <c r="C1881" s="2">
        <v>5</v>
      </c>
      <c r="D1881" s="2">
        <v>2006</v>
      </c>
      <c r="E1881" s="2">
        <v>2006</v>
      </c>
      <c r="F1881" s="2">
        <v>1554</v>
      </c>
      <c r="G1881" s="2">
        <v>2</v>
      </c>
      <c r="H1881" s="2">
        <v>2</v>
      </c>
      <c r="I1881" s="2">
        <v>1</v>
      </c>
      <c r="J1881" s="2">
        <v>2</v>
      </c>
      <c r="K1881" s="2">
        <v>209500</v>
      </c>
      <c r="L1881" s="2" t="s">
        <v>13</v>
      </c>
      <c r="M1881" s="2" t="s">
        <v>22</v>
      </c>
    </row>
    <row r="1882" spans="1:13" ht="15.75" customHeight="1" x14ac:dyDescent="0.2">
      <c r="A1882" s="2">
        <v>4590</v>
      </c>
      <c r="B1882" s="2">
        <v>8</v>
      </c>
      <c r="C1882" s="2">
        <v>5</v>
      </c>
      <c r="D1882" s="2">
        <v>2006</v>
      </c>
      <c r="E1882" s="2">
        <v>2006</v>
      </c>
      <c r="F1882" s="2">
        <v>1554</v>
      </c>
      <c r="G1882" s="2">
        <v>2</v>
      </c>
      <c r="H1882" s="2">
        <v>2</v>
      </c>
      <c r="I1882" s="2">
        <v>1</v>
      </c>
      <c r="J1882" s="2">
        <v>2</v>
      </c>
      <c r="K1882" s="2">
        <v>209500</v>
      </c>
      <c r="L1882" s="2" t="s">
        <v>13</v>
      </c>
      <c r="M1882" s="2" t="s">
        <v>22</v>
      </c>
    </row>
    <row r="1883" spans="1:13" ht="15.75" customHeight="1" x14ac:dyDescent="0.2">
      <c r="A1883" s="2">
        <v>5063</v>
      </c>
      <c r="B1883" s="2">
        <v>7</v>
      </c>
      <c r="C1883" s="2">
        <v>5</v>
      </c>
      <c r="D1883" s="2">
        <v>2007</v>
      </c>
      <c r="E1883" s="2">
        <v>2008</v>
      </c>
      <c r="F1883" s="2">
        <v>1314</v>
      </c>
      <c r="G1883" s="2">
        <v>2</v>
      </c>
      <c r="H1883" s="2">
        <v>2</v>
      </c>
      <c r="I1883" s="2">
        <v>1</v>
      </c>
      <c r="J1883" s="2">
        <v>2</v>
      </c>
      <c r="K1883" s="2">
        <v>207500</v>
      </c>
      <c r="L1883" s="2" t="s">
        <v>13</v>
      </c>
      <c r="M1883" s="2" t="s">
        <v>22</v>
      </c>
    </row>
    <row r="1884" spans="1:13" ht="15.75" customHeight="1" x14ac:dyDescent="0.2">
      <c r="A1884" s="2">
        <v>8198</v>
      </c>
      <c r="B1884" s="2">
        <v>7</v>
      </c>
      <c r="C1884" s="2">
        <v>5</v>
      </c>
      <c r="D1884" s="2">
        <v>2004</v>
      </c>
      <c r="E1884" s="2">
        <v>2004</v>
      </c>
      <c r="F1884" s="2">
        <v>1358</v>
      </c>
      <c r="G1884" s="2">
        <v>2</v>
      </c>
      <c r="H1884" s="2">
        <v>2</v>
      </c>
      <c r="I1884" s="2">
        <v>1</v>
      </c>
      <c r="J1884" s="2">
        <v>2</v>
      </c>
      <c r="K1884" s="2">
        <v>207000</v>
      </c>
      <c r="L1884" s="2" t="s">
        <v>13</v>
      </c>
      <c r="M1884" s="2" t="s">
        <v>22</v>
      </c>
    </row>
    <row r="1885" spans="1:13" ht="15.75" customHeight="1" x14ac:dyDescent="0.2">
      <c r="A1885" s="2">
        <v>6289</v>
      </c>
      <c r="B1885" s="2">
        <v>6</v>
      </c>
      <c r="C1885" s="2">
        <v>5</v>
      </c>
      <c r="D1885" s="2">
        <v>2005</v>
      </c>
      <c r="E1885" s="2">
        <v>2006</v>
      </c>
      <c r="F1885" s="2">
        <v>1362</v>
      </c>
      <c r="G1885" s="2">
        <v>2</v>
      </c>
      <c r="H1885" s="2">
        <v>2</v>
      </c>
      <c r="I1885" s="2">
        <v>1</v>
      </c>
      <c r="J1885" s="2">
        <v>2</v>
      </c>
      <c r="K1885" s="2">
        <v>207000</v>
      </c>
      <c r="L1885" s="2" t="s">
        <v>13</v>
      </c>
      <c r="M1885" s="2" t="s">
        <v>22</v>
      </c>
    </row>
    <row r="1886" spans="1:13" ht="15.75" customHeight="1" x14ac:dyDescent="0.2">
      <c r="A1886" s="2">
        <v>7132</v>
      </c>
      <c r="B1886" s="2">
        <v>8</v>
      </c>
      <c r="C1886" s="2">
        <v>5</v>
      </c>
      <c r="D1886" s="2">
        <v>2006</v>
      </c>
      <c r="E1886" s="2">
        <v>2006</v>
      </c>
      <c r="F1886" s="2">
        <v>1370</v>
      </c>
      <c r="G1886" s="2">
        <v>2</v>
      </c>
      <c r="H1886" s="2">
        <v>2</v>
      </c>
      <c r="I1886" s="2">
        <v>1</v>
      </c>
      <c r="J1886" s="2">
        <v>2</v>
      </c>
      <c r="K1886" s="2">
        <v>205000</v>
      </c>
      <c r="L1886" s="2" t="s">
        <v>13</v>
      </c>
      <c r="M1886" s="2" t="s">
        <v>22</v>
      </c>
    </row>
    <row r="1887" spans="1:13" ht="15.75" customHeight="1" x14ac:dyDescent="0.2">
      <c r="A1887" s="2">
        <v>3901</v>
      </c>
      <c r="B1887" s="2">
        <v>6</v>
      </c>
      <c r="C1887" s="2">
        <v>5</v>
      </c>
      <c r="D1887" s="2">
        <v>2005</v>
      </c>
      <c r="E1887" s="2">
        <v>2006</v>
      </c>
      <c r="F1887" s="2">
        <v>1302</v>
      </c>
      <c r="G1887" s="2">
        <v>1</v>
      </c>
      <c r="H1887" s="2">
        <v>1</v>
      </c>
      <c r="I1887" s="2">
        <v>1</v>
      </c>
      <c r="J1887" s="2">
        <v>2</v>
      </c>
      <c r="K1887" s="2">
        <v>204000</v>
      </c>
      <c r="L1887" s="2" t="s">
        <v>13</v>
      </c>
      <c r="M1887" s="2" t="s">
        <v>22</v>
      </c>
    </row>
    <row r="1888" spans="1:13" ht="15.75" customHeight="1" x14ac:dyDescent="0.2">
      <c r="A1888" s="2">
        <v>6792</v>
      </c>
      <c r="B1888" s="2">
        <v>7</v>
      </c>
      <c r="C1888" s="2">
        <v>5</v>
      </c>
      <c r="D1888" s="2">
        <v>2005</v>
      </c>
      <c r="E1888" s="2">
        <v>2006</v>
      </c>
      <c r="F1888" s="2">
        <v>1368</v>
      </c>
      <c r="G1888" s="2">
        <v>2</v>
      </c>
      <c r="H1888" s="2">
        <v>2</v>
      </c>
      <c r="I1888" s="2">
        <v>1</v>
      </c>
      <c r="J1888" s="2">
        <v>2</v>
      </c>
      <c r="K1888" s="2">
        <v>202665</v>
      </c>
      <c r="L1888" s="2" t="s">
        <v>13</v>
      </c>
      <c r="M1888" s="2" t="s">
        <v>22</v>
      </c>
    </row>
    <row r="1889" spans="1:13" ht="15.75" customHeight="1" x14ac:dyDescent="0.2">
      <c r="A1889" s="2">
        <v>6442</v>
      </c>
      <c r="B1889" s="2">
        <v>8</v>
      </c>
      <c r="C1889" s="2">
        <v>5</v>
      </c>
      <c r="D1889" s="2">
        <v>2006</v>
      </c>
      <c r="E1889" s="2">
        <v>2006</v>
      </c>
      <c r="F1889" s="2">
        <v>1370</v>
      </c>
      <c r="G1889" s="2">
        <v>2</v>
      </c>
      <c r="H1889" s="2">
        <v>2</v>
      </c>
      <c r="I1889" s="2">
        <v>1</v>
      </c>
      <c r="J1889" s="2">
        <v>2</v>
      </c>
      <c r="K1889" s="2">
        <v>202500</v>
      </c>
      <c r="L1889" s="2" t="s">
        <v>13</v>
      </c>
      <c r="M1889" s="2" t="s">
        <v>22</v>
      </c>
    </row>
    <row r="1890" spans="1:13" ht="15.75" customHeight="1" x14ac:dyDescent="0.2">
      <c r="A1890" s="2">
        <v>6955</v>
      </c>
      <c r="B1890" s="2">
        <v>7</v>
      </c>
      <c r="C1890" s="2">
        <v>5</v>
      </c>
      <c r="D1890" s="2">
        <v>2005</v>
      </c>
      <c r="E1890" s="2">
        <v>2006</v>
      </c>
      <c r="F1890" s="2">
        <v>1368</v>
      </c>
      <c r="G1890" s="2">
        <v>2</v>
      </c>
      <c r="H1890" s="2">
        <v>2</v>
      </c>
      <c r="I1890" s="2">
        <v>1</v>
      </c>
      <c r="J1890" s="2">
        <v>2</v>
      </c>
      <c r="K1890" s="2">
        <v>202500</v>
      </c>
      <c r="L1890" s="2" t="s">
        <v>13</v>
      </c>
      <c r="M1890" s="2" t="s">
        <v>22</v>
      </c>
    </row>
    <row r="1891" spans="1:13" ht="15.75" customHeight="1" x14ac:dyDescent="0.2">
      <c r="A1891" s="2">
        <v>3903</v>
      </c>
      <c r="B1891" s="2">
        <v>6</v>
      </c>
      <c r="C1891" s="2">
        <v>5</v>
      </c>
      <c r="D1891" s="2">
        <v>2005</v>
      </c>
      <c r="E1891" s="2">
        <v>2006</v>
      </c>
      <c r="F1891" s="2">
        <v>1302</v>
      </c>
      <c r="G1891" s="2">
        <v>1</v>
      </c>
      <c r="H1891" s="2">
        <v>1</v>
      </c>
      <c r="I1891" s="2">
        <v>1</v>
      </c>
      <c r="J1891" s="2">
        <v>2</v>
      </c>
      <c r="K1891" s="2">
        <v>200000</v>
      </c>
      <c r="L1891" s="2" t="s">
        <v>13</v>
      </c>
      <c r="M1891" s="2" t="s">
        <v>22</v>
      </c>
    </row>
    <row r="1892" spans="1:13" ht="15.75" customHeight="1" x14ac:dyDescent="0.2">
      <c r="A1892" s="2">
        <v>3242</v>
      </c>
      <c r="B1892" s="2">
        <v>7</v>
      </c>
      <c r="C1892" s="2">
        <v>5</v>
      </c>
      <c r="D1892" s="2">
        <v>2003</v>
      </c>
      <c r="E1892" s="2">
        <v>2003</v>
      </c>
      <c r="F1892" s="2">
        <v>1405</v>
      </c>
      <c r="G1892" s="2">
        <v>2</v>
      </c>
      <c r="H1892" s="2">
        <v>2</v>
      </c>
      <c r="I1892" s="2">
        <v>1</v>
      </c>
      <c r="J1892" s="2">
        <v>2</v>
      </c>
      <c r="K1892" s="2">
        <v>200000</v>
      </c>
      <c r="L1892" s="2" t="s">
        <v>13</v>
      </c>
      <c r="M1892" s="2" t="s">
        <v>22</v>
      </c>
    </row>
    <row r="1893" spans="1:13" ht="15.75" customHeight="1" x14ac:dyDescent="0.2">
      <c r="A1893" s="2">
        <v>5381</v>
      </c>
      <c r="B1893" s="2">
        <v>6</v>
      </c>
      <c r="C1893" s="2">
        <v>5</v>
      </c>
      <c r="D1893" s="2">
        <v>2005</v>
      </c>
      <c r="E1893" s="2">
        <v>2005</v>
      </c>
      <c r="F1893" s="2">
        <v>1306</v>
      </c>
      <c r="G1893" s="2">
        <v>2</v>
      </c>
      <c r="H1893" s="2">
        <v>1</v>
      </c>
      <c r="I1893" s="2">
        <v>1</v>
      </c>
      <c r="J1893" s="2">
        <v>2</v>
      </c>
      <c r="K1893" s="2">
        <v>196000</v>
      </c>
      <c r="L1893" s="2" t="s">
        <v>13</v>
      </c>
      <c r="M1893" s="2" t="s">
        <v>22</v>
      </c>
    </row>
    <row r="1894" spans="1:13" ht="15.75" customHeight="1" x14ac:dyDescent="0.2">
      <c r="A1894" s="2">
        <v>7577</v>
      </c>
      <c r="B1894" s="2">
        <v>6</v>
      </c>
      <c r="C1894" s="2">
        <v>5</v>
      </c>
      <c r="D1894" s="2">
        <v>2005</v>
      </c>
      <c r="E1894" s="2">
        <v>2006</v>
      </c>
      <c r="F1894" s="2">
        <v>1362</v>
      </c>
      <c r="G1894" s="2">
        <v>2</v>
      </c>
      <c r="H1894" s="2">
        <v>2</v>
      </c>
      <c r="I1894" s="2">
        <v>1</v>
      </c>
      <c r="J1894" s="2">
        <v>2</v>
      </c>
      <c r="K1894" s="2">
        <v>194700</v>
      </c>
      <c r="L1894" s="2" t="s">
        <v>13</v>
      </c>
      <c r="M1894" s="2" t="s">
        <v>22</v>
      </c>
    </row>
    <row r="1895" spans="1:13" ht="15.75" customHeight="1" x14ac:dyDescent="0.2">
      <c r="A1895" s="2">
        <v>12304</v>
      </c>
      <c r="B1895" s="2">
        <v>7</v>
      </c>
      <c r="C1895" s="2">
        <v>5</v>
      </c>
      <c r="D1895" s="2">
        <v>2005</v>
      </c>
      <c r="E1895" s="2">
        <v>2005</v>
      </c>
      <c r="F1895" s="2">
        <v>1367</v>
      </c>
      <c r="G1895" s="2">
        <v>2</v>
      </c>
      <c r="H1895" s="2">
        <v>2</v>
      </c>
      <c r="I1895" s="2">
        <v>1</v>
      </c>
      <c r="J1895" s="2">
        <v>2</v>
      </c>
      <c r="K1895" s="2">
        <v>192000</v>
      </c>
      <c r="L1895" s="2" t="s">
        <v>13</v>
      </c>
      <c r="M1895" s="2" t="s">
        <v>22</v>
      </c>
    </row>
    <row r="1896" spans="1:13" ht="15.75" customHeight="1" x14ac:dyDescent="0.2">
      <c r="A1896" s="2">
        <v>7052</v>
      </c>
      <c r="B1896" s="2">
        <v>7</v>
      </c>
      <c r="C1896" s="2">
        <v>5</v>
      </c>
      <c r="D1896" s="2">
        <v>2005</v>
      </c>
      <c r="E1896" s="2">
        <v>2005</v>
      </c>
      <c r="F1896" s="2">
        <v>1364</v>
      </c>
      <c r="G1896" s="2">
        <v>2</v>
      </c>
      <c r="H1896" s="2">
        <v>2</v>
      </c>
      <c r="I1896" s="2">
        <v>1</v>
      </c>
      <c r="J1896" s="2">
        <v>2</v>
      </c>
      <c r="K1896" s="2">
        <v>185850</v>
      </c>
      <c r="L1896" s="2" t="s">
        <v>13</v>
      </c>
      <c r="M1896" s="2" t="s">
        <v>22</v>
      </c>
    </row>
    <row r="1897" spans="1:13" ht="15.75" customHeight="1" x14ac:dyDescent="0.2">
      <c r="A1897" s="2">
        <v>5122</v>
      </c>
      <c r="B1897" s="2">
        <v>6</v>
      </c>
      <c r="C1897" s="2">
        <v>5</v>
      </c>
      <c r="D1897" s="2">
        <v>2005</v>
      </c>
      <c r="E1897" s="2">
        <v>2005</v>
      </c>
      <c r="F1897" s="2">
        <v>1306</v>
      </c>
      <c r="G1897" s="2">
        <v>2</v>
      </c>
      <c r="H1897" s="2">
        <v>1</v>
      </c>
      <c r="I1897" s="2">
        <v>1</v>
      </c>
      <c r="J1897" s="2">
        <v>2</v>
      </c>
      <c r="K1897" s="2">
        <v>184500</v>
      </c>
      <c r="L1897" s="2" t="s">
        <v>13</v>
      </c>
      <c r="M1897" s="2" t="s">
        <v>22</v>
      </c>
    </row>
    <row r="1898" spans="1:13" ht="15.75" customHeight="1" x14ac:dyDescent="0.2">
      <c r="A1898" s="2">
        <v>2628</v>
      </c>
      <c r="B1898" s="2">
        <v>7</v>
      </c>
      <c r="C1898" s="2">
        <v>5</v>
      </c>
      <c r="D1898" s="2">
        <v>2003</v>
      </c>
      <c r="E1898" s="2">
        <v>2003</v>
      </c>
      <c r="F1898" s="2">
        <v>1626</v>
      </c>
      <c r="G1898" s="2">
        <v>2</v>
      </c>
      <c r="H1898" s="2">
        <v>2</v>
      </c>
      <c r="I1898" s="2">
        <v>0</v>
      </c>
      <c r="J1898" s="2">
        <v>2</v>
      </c>
      <c r="K1898" s="2">
        <v>175500</v>
      </c>
      <c r="L1898" s="2" t="s">
        <v>13</v>
      </c>
      <c r="M1898" s="2" t="s">
        <v>22</v>
      </c>
    </row>
    <row r="1899" spans="1:13" ht="15.75" customHeight="1" x14ac:dyDescent="0.2">
      <c r="A1899" s="2">
        <v>3480</v>
      </c>
      <c r="B1899" s="2">
        <v>7</v>
      </c>
      <c r="C1899" s="2">
        <v>5</v>
      </c>
      <c r="D1899" s="2">
        <v>2003</v>
      </c>
      <c r="E1899" s="2">
        <v>2003</v>
      </c>
      <c r="F1899" s="2">
        <v>1405</v>
      </c>
      <c r="G1899" s="2">
        <v>2</v>
      </c>
      <c r="H1899" s="2">
        <v>2</v>
      </c>
      <c r="I1899" s="2">
        <v>1</v>
      </c>
      <c r="J1899" s="2">
        <v>2</v>
      </c>
      <c r="K1899" s="2">
        <v>173000</v>
      </c>
      <c r="L1899" s="2" t="s">
        <v>13</v>
      </c>
      <c r="M1899" s="2" t="s">
        <v>22</v>
      </c>
    </row>
    <row r="1900" spans="1:13" ht="15.75" customHeight="1" x14ac:dyDescent="0.2">
      <c r="A1900" s="2">
        <v>2268</v>
      </c>
      <c r="B1900" s="2">
        <v>7</v>
      </c>
      <c r="C1900" s="2">
        <v>5</v>
      </c>
      <c r="D1900" s="2">
        <v>2003</v>
      </c>
      <c r="E1900" s="2">
        <v>2004</v>
      </c>
      <c r="F1900" s="2">
        <v>1626</v>
      </c>
      <c r="G1900" s="2">
        <v>2</v>
      </c>
      <c r="H1900" s="2">
        <v>2</v>
      </c>
      <c r="I1900" s="2">
        <v>0</v>
      </c>
      <c r="J1900" s="2">
        <v>2</v>
      </c>
      <c r="K1900" s="2">
        <v>173000</v>
      </c>
      <c r="L1900" s="2" t="s">
        <v>13</v>
      </c>
      <c r="M1900" s="2" t="s">
        <v>22</v>
      </c>
    </row>
    <row r="1901" spans="1:13" ht="15.75" customHeight="1" x14ac:dyDescent="0.2">
      <c r="A1901" s="2">
        <v>3136</v>
      </c>
      <c r="B1901" s="2">
        <v>7</v>
      </c>
      <c r="C1901" s="2">
        <v>5</v>
      </c>
      <c r="D1901" s="2">
        <v>2003</v>
      </c>
      <c r="E1901" s="2">
        <v>2003</v>
      </c>
      <c r="F1901" s="2">
        <v>1405</v>
      </c>
      <c r="G1901" s="2">
        <v>2</v>
      </c>
      <c r="H1901" s="2">
        <v>2</v>
      </c>
      <c r="I1901" s="2">
        <v>1</v>
      </c>
      <c r="J1901" s="2">
        <v>2</v>
      </c>
      <c r="K1901" s="2">
        <v>171750</v>
      </c>
      <c r="L1901" s="2" t="s">
        <v>13</v>
      </c>
      <c r="M1901" s="2" t="s">
        <v>22</v>
      </c>
    </row>
    <row r="1902" spans="1:13" ht="15.75" customHeight="1" x14ac:dyDescent="0.2">
      <c r="A1902" s="2">
        <v>2448</v>
      </c>
      <c r="B1902" s="2">
        <v>7</v>
      </c>
      <c r="C1902" s="2">
        <v>5</v>
      </c>
      <c r="D1902" s="2">
        <v>2003</v>
      </c>
      <c r="E1902" s="2">
        <v>2004</v>
      </c>
      <c r="F1902" s="2">
        <v>1626</v>
      </c>
      <c r="G1902" s="2">
        <v>2</v>
      </c>
      <c r="H1902" s="2">
        <v>2</v>
      </c>
      <c r="I1902" s="2">
        <v>0</v>
      </c>
      <c r="J1902" s="2">
        <v>2</v>
      </c>
      <c r="K1902" s="2">
        <v>155000</v>
      </c>
      <c r="L1902" s="2" t="s">
        <v>13</v>
      </c>
      <c r="M1902" s="2" t="s">
        <v>22</v>
      </c>
    </row>
    <row r="1903" spans="1:13" ht="15.75" customHeight="1" x14ac:dyDescent="0.2">
      <c r="A1903" s="2">
        <v>2448</v>
      </c>
      <c r="B1903" s="2">
        <v>7</v>
      </c>
      <c r="C1903" s="2">
        <v>5</v>
      </c>
      <c r="D1903" s="2">
        <v>2003</v>
      </c>
      <c r="E1903" s="2">
        <v>2004</v>
      </c>
      <c r="F1903" s="2">
        <v>1626</v>
      </c>
      <c r="G1903" s="2">
        <v>2</v>
      </c>
      <c r="H1903" s="2">
        <v>2</v>
      </c>
      <c r="I1903" s="2">
        <v>0</v>
      </c>
      <c r="J1903" s="2">
        <v>2</v>
      </c>
      <c r="K1903" s="2">
        <v>154000</v>
      </c>
      <c r="L1903" s="2" t="s">
        <v>13</v>
      </c>
      <c r="M1903" s="2" t="s">
        <v>22</v>
      </c>
    </row>
    <row r="1904" spans="1:13" ht="15.75" customHeight="1" x14ac:dyDescent="0.2">
      <c r="A1904" s="2">
        <v>14311</v>
      </c>
      <c r="B1904" s="2">
        <v>8</v>
      </c>
      <c r="C1904" s="2">
        <v>5</v>
      </c>
      <c r="D1904" s="2">
        <v>1996</v>
      </c>
      <c r="E1904" s="2">
        <v>1996</v>
      </c>
      <c r="F1904" s="2">
        <v>2340</v>
      </c>
      <c r="G1904" s="2">
        <v>2</v>
      </c>
      <c r="H1904" s="2">
        <v>4</v>
      </c>
      <c r="I1904" s="2">
        <v>1</v>
      </c>
      <c r="J1904" s="2">
        <v>3</v>
      </c>
      <c r="K1904" s="2">
        <v>306000</v>
      </c>
      <c r="L1904" s="2" t="s">
        <v>13</v>
      </c>
      <c r="M1904" s="2" t="s">
        <v>18</v>
      </c>
    </row>
    <row r="1905" spans="1:13" ht="15.75" customHeight="1" x14ac:dyDescent="0.2">
      <c r="A1905" s="2">
        <v>8963</v>
      </c>
      <c r="B1905" s="2">
        <v>8</v>
      </c>
      <c r="C1905" s="2">
        <v>9</v>
      </c>
      <c r="D1905" s="2">
        <v>1976</v>
      </c>
      <c r="E1905" s="2">
        <v>1996</v>
      </c>
      <c r="F1905" s="2">
        <v>2715</v>
      </c>
      <c r="G1905" s="2">
        <v>3</v>
      </c>
      <c r="H1905" s="2">
        <v>4</v>
      </c>
      <c r="I1905" s="2">
        <v>2</v>
      </c>
      <c r="J1905" s="2">
        <v>2</v>
      </c>
      <c r="K1905" s="2">
        <v>299800</v>
      </c>
      <c r="L1905" s="2" t="s">
        <v>17</v>
      </c>
      <c r="M1905" s="2" t="s">
        <v>18</v>
      </c>
    </row>
    <row r="1906" spans="1:13" ht="15.75" customHeight="1" x14ac:dyDescent="0.2">
      <c r="A1906" s="2">
        <v>12511</v>
      </c>
      <c r="B1906" s="2">
        <v>7</v>
      </c>
      <c r="C1906" s="2">
        <v>7</v>
      </c>
      <c r="D1906" s="2">
        <v>1978</v>
      </c>
      <c r="E1906" s="2">
        <v>1978</v>
      </c>
      <c r="F1906" s="2">
        <v>2840</v>
      </c>
      <c r="G1906" s="2">
        <v>2</v>
      </c>
      <c r="H1906" s="2">
        <v>4</v>
      </c>
      <c r="I1906" s="2">
        <v>2</v>
      </c>
      <c r="J1906" s="2">
        <v>4</v>
      </c>
      <c r="K1906" s="2">
        <v>292500</v>
      </c>
      <c r="L1906" s="2" t="s">
        <v>13</v>
      </c>
      <c r="M1906" s="2" t="s">
        <v>18</v>
      </c>
    </row>
    <row r="1907" spans="1:13" ht="15.75" customHeight="1" x14ac:dyDescent="0.2">
      <c r="A1907" s="2">
        <v>9600</v>
      </c>
      <c r="B1907" s="2">
        <v>8</v>
      </c>
      <c r="C1907" s="2">
        <v>5</v>
      </c>
      <c r="D1907" s="2">
        <v>1981</v>
      </c>
      <c r="E1907" s="2">
        <v>1981</v>
      </c>
      <c r="F1907" s="2">
        <v>2524</v>
      </c>
      <c r="G1907" s="2">
        <v>2</v>
      </c>
      <c r="H1907" s="2">
        <v>4</v>
      </c>
      <c r="I1907" s="2">
        <v>1</v>
      </c>
      <c r="J1907" s="2">
        <v>2</v>
      </c>
      <c r="K1907" s="2">
        <v>278000</v>
      </c>
      <c r="L1907" s="2" t="s">
        <v>13</v>
      </c>
      <c r="M1907" s="2" t="s">
        <v>18</v>
      </c>
    </row>
    <row r="1908" spans="1:13" ht="15.75" customHeight="1" x14ac:dyDescent="0.2">
      <c r="A1908" s="2">
        <v>12227</v>
      </c>
      <c r="B1908" s="2">
        <v>6</v>
      </c>
      <c r="C1908" s="2">
        <v>7</v>
      </c>
      <c r="D1908" s="2">
        <v>1977</v>
      </c>
      <c r="E1908" s="2">
        <v>1995</v>
      </c>
      <c r="F1908" s="2">
        <v>2872</v>
      </c>
      <c r="G1908" s="2">
        <v>2</v>
      </c>
      <c r="H1908" s="2">
        <v>4</v>
      </c>
      <c r="I1908" s="2">
        <v>1</v>
      </c>
      <c r="J1908" s="2">
        <v>2</v>
      </c>
      <c r="K1908" s="2">
        <v>272000</v>
      </c>
      <c r="L1908" s="2" t="s">
        <v>17</v>
      </c>
      <c r="M1908" s="2" t="s">
        <v>18</v>
      </c>
    </row>
    <row r="1909" spans="1:13" ht="15.75" customHeight="1" x14ac:dyDescent="0.2">
      <c r="A1909" s="2">
        <v>20781</v>
      </c>
      <c r="B1909" s="2">
        <v>7</v>
      </c>
      <c r="C1909" s="2">
        <v>7</v>
      </c>
      <c r="D1909" s="2">
        <v>1968</v>
      </c>
      <c r="E1909" s="2">
        <v>2003</v>
      </c>
      <c r="F1909" s="2">
        <v>2156</v>
      </c>
      <c r="G1909" s="2">
        <v>2</v>
      </c>
      <c r="H1909" s="2">
        <v>3</v>
      </c>
      <c r="I1909" s="2">
        <v>1</v>
      </c>
      <c r="J1909" s="2">
        <v>2</v>
      </c>
      <c r="K1909" s="2">
        <v>262500</v>
      </c>
      <c r="L1909" s="2" t="s">
        <v>13</v>
      </c>
      <c r="M1909" s="2" t="s">
        <v>18</v>
      </c>
    </row>
    <row r="1910" spans="1:13" ht="15.75" customHeight="1" x14ac:dyDescent="0.2">
      <c r="A1910" s="2">
        <v>13005</v>
      </c>
      <c r="B1910" s="2">
        <v>7</v>
      </c>
      <c r="C1910" s="2">
        <v>7</v>
      </c>
      <c r="D1910" s="2">
        <v>1980</v>
      </c>
      <c r="E1910" s="2">
        <v>1980</v>
      </c>
      <c r="F1910" s="2">
        <v>2353</v>
      </c>
      <c r="G1910" s="2">
        <v>2</v>
      </c>
      <c r="H1910" s="2">
        <v>4</v>
      </c>
      <c r="I1910" s="2">
        <v>1</v>
      </c>
      <c r="J1910" s="2">
        <v>2</v>
      </c>
      <c r="K1910" s="2">
        <v>260000</v>
      </c>
      <c r="L1910" s="2" t="s">
        <v>13</v>
      </c>
      <c r="M1910" s="2" t="s">
        <v>18</v>
      </c>
    </row>
    <row r="1911" spans="1:13" ht="15.75" customHeight="1" x14ac:dyDescent="0.2">
      <c r="A1911" s="2">
        <v>10400</v>
      </c>
      <c r="B1911" s="2">
        <v>6</v>
      </c>
      <c r="C1911" s="2">
        <v>7</v>
      </c>
      <c r="D1911" s="2">
        <v>1967</v>
      </c>
      <c r="E1911" s="2">
        <v>1997</v>
      </c>
      <c r="F1911" s="2">
        <v>2640</v>
      </c>
      <c r="G1911" s="2">
        <v>2</v>
      </c>
      <c r="H1911" s="2">
        <v>5</v>
      </c>
      <c r="I1911" s="2">
        <v>1</v>
      </c>
      <c r="J1911" s="2">
        <v>2</v>
      </c>
      <c r="K1911" s="2">
        <v>256900</v>
      </c>
      <c r="L1911" s="2" t="s">
        <v>13</v>
      </c>
      <c r="M1911" s="2" t="s">
        <v>18</v>
      </c>
    </row>
    <row r="1912" spans="1:13" ht="15.75" customHeight="1" x14ac:dyDescent="0.2">
      <c r="A1912" s="2">
        <v>10530</v>
      </c>
      <c r="B1912" s="2">
        <v>7</v>
      </c>
      <c r="C1912" s="2">
        <v>6</v>
      </c>
      <c r="D1912" s="2">
        <v>1993</v>
      </c>
      <c r="E1912" s="2">
        <v>1993</v>
      </c>
      <c r="F1912" s="2">
        <v>2075</v>
      </c>
      <c r="G1912" s="2">
        <v>2</v>
      </c>
      <c r="H1912" s="2">
        <v>3</v>
      </c>
      <c r="I1912" s="2">
        <v>1</v>
      </c>
      <c r="J1912" s="2">
        <v>2</v>
      </c>
      <c r="K1912" s="2">
        <v>255000</v>
      </c>
      <c r="L1912" s="2" t="s">
        <v>13</v>
      </c>
      <c r="M1912" s="2" t="s">
        <v>18</v>
      </c>
    </row>
    <row r="1913" spans="1:13" ht="15.75" customHeight="1" x14ac:dyDescent="0.2">
      <c r="A1913" s="2">
        <v>16692</v>
      </c>
      <c r="B1913" s="2">
        <v>7</v>
      </c>
      <c r="C1913" s="2">
        <v>5</v>
      </c>
      <c r="D1913" s="2">
        <v>1978</v>
      </c>
      <c r="E1913" s="2">
        <v>1978</v>
      </c>
      <c r="F1913" s="2">
        <v>2784</v>
      </c>
      <c r="G1913" s="2">
        <v>3</v>
      </c>
      <c r="H1913" s="2">
        <v>5</v>
      </c>
      <c r="I1913" s="2">
        <v>2</v>
      </c>
      <c r="J1913" s="2">
        <v>2</v>
      </c>
      <c r="K1913" s="2">
        <v>250000</v>
      </c>
      <c r="L1913" s="2" t="s">
        <v>13</v>
      </c>
      <c r="M1913" s="2" t="s">
        <v>18</v>
      </c>
    </row>
    <row r="1914" spans="1:13" ht="15.75" customHeight="1" x14ac:dyDescent="0.2">
      <c r="A1914" s="2">
        <v>11029</v>
      </c>
      <c r="B1914" s="2">
        <v>6</v>
      </c>
      <c r="C1914" s="2">
        <v>7</v>
      </c>
      <c r="D1914" s="2">
        <v>1968</v>
      </c>
      <c r="E1914" s="2">
        <v>1984</v>
      </c>
      <c r="F1914" s="2">
        <v>2654</v>
      </c>
      <c r="G1914" s="2">
        <v>2</v>
      </c>
      <c r="H1914" s="2">
        <v>4</v>
      </c>
      <c r="I1914" s="2">
        <v>1</v>
      </c>
      <c r="J1914" s="2">
        <v>2</v>
      </c>
      <c r="K1914" s="2">
        <v>250000</v>
      </c>
      <c r="L1914" s="2" t="s">
        <v>13</v>
      </c>
      <c r="M1914" s="2" t="s">
        <v>18</v>
      </c>
    </row>
    <row r="1915" spans="1:13" ht="15.75" customHeight="1" x14ac:dyDescent="0.2">
      <c r="A1915" s="2">
        <v>12388</v>
      </c>
      <c r="B1915" s="2">
        <v>7</v>
      </c>
      <c r="C1915" s="2">
        <v>7</v>
      </c>
      <c r="D1915" s="2">
        <v>1980</v>
      </c>
      <c r="E1915" s="2">
        <v>1991</v>
      </c>
      <c r="F1915" s="2">
        <v>2673</v>
      </c>
      <c r="G1915" s="2">
        <v>2</v>
      </c>
      <c r="H1915" s="2">
        <v>4</v>
      </c>
      <c r="I1915" s="2">
        <v>1</v>
      </c>
      <c r="J1915" s="2">
        <v>2</v>
      </c>
      <c r="K1915" s="2">
        <v>249000</v>
      </c>
      <c r="L1915" s="2" t="s">
        <v>13</v>
      </c>
      <c r="M1915" s="2" t="s">
        <v>18</v>
      </c>
    </row>
    <row r="1916" spans="1:13" ht="15.75" customHeight="1" x14ac:dyDescent="0.2">
      <c r="A1916" s="2">
        <v>10791</v>
      </c>
      <c r="B1916" s="2">
        <v>6</v>
      </c>
      <c r="C1916" s="2">
        <v>5</v>
      </c>
      <c r="D1916" s="2">
        <v>1993</v>
      </c>
      <c r="E1916" s="2">
        <v>1993</v>
      </c>
      <c r="F1916" s="2">
        <v>2495</v>
      </c>
      <c r="G1916" s="2">
        <v>2</v>
      </c>
      <c r="H1916" s="2">
        <v>4</v>
      </c>
      <c r="I1916" s="2">
        <v>1</v>
      </c>
      <c r="J1916" s="2">
        <v>2</v>
      </c>
      <c r="K1916" s="2">
        <v>243500</v>
      </c>
      <c r="L1916" s="2" t="s">
        <v>13</v>
      </c>
      <c r="M1916" s="2" t="s">
        <v>18</v>
      </c>
    </row>
    <row r="1917" spans="1:13" ht="15.75" customHeight="1" x14ac:dyDescent="0.2">
      <c r="A1917" s="2">
        <v>10400</v>
      </c>
      <c r="B1917" s="2">
        <v>7</v>
      </c>
      <c r="C1917" s="2">
        <v>5</v>
      </c>
      <c r="D1917" s="2">
        <v>1988</v>
      </c>
      <c r="E1917" s="2">
        <v>1988</v>
      </c>
      <c r="F1917" s="2">
        <v>1872</v>
      </c>
      <c r="G1917" s="2">
        <v>2</v>
      </c>
      <c r="H1917" s="2">
        <v>3</v>
      </c>
      <c r="I1917" s="2">
        <v>1</v>
      </c>
      <c r="J1917" s="2">
        <v>2</v>
      </c>
      <c r="K1917" s="2">
        <v>241500</v>
      </c>
      <c r="L1917" s="2" t="s">
        <v>13</v>
      </c>
      <c r="M1917" s="2" t="s">
        <v>18</v>
      </c>
    </row>
    <row r="1918" spans="1:13" ht="15.75" customHeight="1" x14ac:dyDescent="0.2">
      <c r="A1918" s="2">
        <v>8000</v>
      </c>
      <c r="B1918" s="2">
        <v>6</v>
      </c>
      <c r="C1918" s="2">
        <v>6</v>
      </c>
      <c r="D1918" s="2">
        <v>1970</v>
      </c>
      <c r="E1918" s="2">
        <v>1970</v>
      </c>
      <c r="F1918" s="2">
        <v>2411</v>
      </c>
      <c r="G1918" s="2">
        <v>2</v>
      </c>
      <c r="H1918" s="2">
        <v>4</v>
      </c>
      <c r="I1918" s="2">
        <v>1</v>
      </c>
      <c r="J1918" s="2">
        <v>2</v>
      </c>
      <c r="K1918" s="2">
        <v>240050</v>
      </c>
      <c r="L1918" s="2" t="s">
        <v>13</v>
      </c>
      <c r="M1918" s="2" t="s">
        <v>18</v>
      </c>
    </row>
    <row r="1919" spans="1:13" ht="15.75" customHeight="1" x14ac:dyDescent="0.2">
      <c r="A1919" s="2">
        <v>10800</v>
      </c>
      <c r="B1919" s="2">
        <v>6</v>
      </c>
      <c r="C1919" s="2">
        <v>7</v>
      </c>
      <c r="D1919" s="2">
        <v>1974</v>
      </c>
      <c r="E1919" s="2">
        <v>1997</v>
      </c>
      <c r="F1919" s="2">
        <v>2614</v>
      </c>
      <c r="G1919" s="2">
        <v>2</v>
      </c>
      <c r="H1919" s="2">
        <v>4</v>
      </c>
      <c r="I1919" s="2">
        <v>1</v>
      </c>
      <c r="J1919" s="2">
        <v>2</v>
      </c>
      <c r="K1919" s="2">
        <v>240000</v>
      </c>
      <c r="L1919" s="2" t="s">
        <v>13</v>
      </c>
      <c r="M1919" s="2" t="s">
        <v>18</v>
      </c>
    </row>
    <row r="1920" spans="1:13" ht="15.75" customHeight="1" x14ac:dyDescent="0.2">
      <c r="A1920" s="2">
        <v>18559</v>
      </c>
      <c r="B1920" s="2">
        <v>7</v>
      </c>
      <c r="C1920" s="2">
        <v>5</v>
      </c>
      <c r="D1920" s="2">
        <v>1978</v>
      </c>
      <c r="E1920" s="2">
        <v>1978</v>
      </c>
      <c r="F1920" s="2">
        <v>2064</v>
      </c>
      <c r="G1920" s="2">
        <v>2</v>
      </c>
      <c r="H1920" s="2">
        <v>3</v>
      </c>
      <c r="I1920" s="2">
        <v>2</v>
      </c>
      <c r="J1920" s="2">
        <v>2</v>
      </c>
      <c r="K1920" s="2">
        <v>235000</v>
      </c>
      <c r="L1920" s="2" t="s">
        <v>17</v>
      </c>
      <c r="M1920" s="2" t="s">
        <v>18</v>
      </c>
    </row>
    <row r="1921" spans="1:13" ht="15.75" customHeight="1" x14ac:dyDescent="0.2">
      <c r="A1921" s="2">
        <v>16659</v>
      </c>
      <c r="B1921" s="2">
        <v>7</v>
      </c>
      <c r="C1921" s="2">
        <v>7</v>
      </c>
      <c r="D1921" s="2">
        <v>1977</v>
      </c>
      <c r="E1921" s="2">
        <v>1994</v>
      </c>
      <c r="F1921" s="2">
        <v>2263</v>
      </c>
      <c r="G1921" s="2">
        <v>2</v>
      </c>
      <c r="H1921" s="2">
        <v>3</v>
      </c>
      <c r="I1921" s="2">
        <v>1</v>
      </c>
      <c r="J1921" s="2">
        <v>2</v>
      </c>
      <c r="K1921" s="2">
        <v>235000</v>
      </c>
      <c r="L1921" s="2" t="s">
        <v>13</v>
      </c>
      <c r="M1921" s="2" t="s">
        <v>18</v>
      </c>
    </row>
    <row r="1922" spans="1:13" ht="15.75" customHeight="1" x14ac:dyDescent="0.2">
      <c r="A1922" s="2">
        <v>13774</v>
      </c>
      <c r="B1922" s="2">
        <v>7</v>
      </c>
      <c r="C1922" s="2">
        <v>7</v>
      </c>
      <c r="D1922" s="2">
        <v>1977</v>
      </c>
      <c r="E1922" s="2">
        <v>1992</v>
      </c>
      <c r="F1922" s="2">
        <v>2288</v>
      </c>
      <c r="G1922" s="2">
        <v>1</v>
      </c>
      <c r="H1922" s="2">
        <v>4</v>
      </c>
      <c r="I1922" s="2">
        <v>2</v>
      </c>
      <c r="J1922" s="2">
        <v>2</v>
      </c>
      <c r="K1922" s="2">
        <v>230000</v>
      </c>
      <c r="L1922" s="2" t="s">
        <v>17</v>
      </c>
      <c r="M1922" s="2" t="s">
        <v>18</v>
      </c>
    </row>
    <row r="1923" spans="1:13" ht="15.75" customHeight="1" x14ac:dyDescent="0.2">
      <c r="A1923" s="2">
        <v>13837</v>
      </c>
      <c r="B1923" s="2">
        <v>7</v>
      </c>
      <c r="C1923" s="2">
        <v>5</v>
      </c>
      <c r="D1923" s="2">
        <v>1988</v>
      </c>
      <c r="E1923" s="2">
        <v>1988</v>
      </c>
      <c r="F1923" s="2">
        <v>2183</v>
      </c>
      <c r="G1923" s="2">
        <v>2</v>
      </c>
      <c r="H1923" s="2">
        <v>4</v>
      </c>
      <c r="I1923" s="2">
        <v>0</v>
      </c>
      <c r="J1923" s="2">
        <v>3</v>
      </c>
      <c r="K1923" s="2">
        <v>229000</v>
      </c>
      <c r="L1923" s="2" t="s">
        <v>17</v>
      </c>
      <c r="M1923" s="2" t="s">
        <v>18</v>
      </c>
    </row>
    <row r="1924" spans="1:13" ht="15.75" customHeight="1" x14ac:dyDescent="0.2">
      <c r="A1924" s="2">
        <v>8400</v>
      </c>
      <c r="B1924" s="2">
        <v>8</v>
      </c>
      <c r="C1924" s="2">
        <v>6</v>
      </c>
      <c r="D1924" s="2">
        <v>2001</v>
      </c>
      <c r="E1924" s="2">
        <v>2001</v>
      </c>
      <c r="F1924" s="2">
        <v>1665</v>
      </c>
      <c r="G1924" s="2">
        <v>2</v>
      </c>
      <c r="H1924" s="2">
        <v>3</v>
      </c>
      <c r="I1924" s="2">
        <v>0</v>
      </c>
      <c r="J1924" s="2">
        <v>2</v>
      </c>
      <c r="K1924" s="2">
        <v>227000</v>
      </c>
      <c r="L1924" s="2" t="s">
        <v>13</v>
      </c>
      <c r="M1924" s="2" t="s">
        <v>18</v>
      </c>
    </row>
    <row r="1925" spans="1:13" ht="15.75" customHeight="1" x14ac:dyDescent="0.2">
      <c r="A1925" s="2">
        <v>12680</v>
      </c>
      <c r="B1925" s="2">
        <v>7</v>
      </c>
      <c r="C1925" s="2">
        <v>6</v>
      </c>
      <c r="D1925" s="2">
        <v>1988</v>
      </c>
      <c r="E1925" s="2">
        <v>1988</v>
      </c>
      <c r="F1925" s="2">
        <v>1688</v>
      </c>
      <c r="G1925" s="2">
        <v>2</v>
      </c>
      <c r="H1925" s="2">
        <v>2</v>
      </c>
      <c r="I1925" s="2">
        <v>1</v>
      </c>
      <c r="J1925" s="2">
        <v>2</v>
      </c>
      <c r="K1925" s="2">
        <v>226500</v>
      </c>
      <c r="L1925" s="2" t="s">
        <v>13</v>
      </c>
      <c r="M1925" s="2" t="s">
        <v>18</v>
      </c>
    </row>
    <row r="1926" spans="1:13" ht="15.75" customHeight="1" x14ac:dyDescent="0.2">
      <c r="A1926" s="2">
        <v>14450</v>
      </c>
      <c r="B1926" s="2">
        <v>7</v>
      </c>
      <c r="C1926" s="2">
        <v>5</v>
      </c>
      <c r="D1926" s="2">
        <v>1979</v>
      </c>
      <c r="E1926" s="2">
        <v>1979</v>
      </c>
      <c r="F1926" s="2">
        <v>1782</v>
      </c>
      <c r="G1926" s="2">
        <v>2</v>
      </c>
      <c r="H1926" s="2">
        <v>3</v>
      </c>
      <c r="I1926" s="2">
        <v>1</v>
      </c>
      <c r="J1926" s="2">
        <v>2</v>
      </c>
      <c r="K1926" s="2">
        <v>220000</v>
      </c>
      <c r="L1926" s="2" t="s">
        <v>13</v>
      </c>
      <c r="M1926" s="2" t="s">
        <v>18</v>
      </c>
    </row>
    <row r="1927" spans="1:13" ht="15.75" customHeight="1" x14ac:dyDescent="0.2">
      <c r="A1927" s="2">
        <v>10456</v>
      </c>
      <c r="B1927" s="2">
        <v>6</v>
      </c>
      <c r="C1927" s="2">
        <v>6</v>
      </c>
      <c r="D1927" s="2">
        <v>1967</v>
      </c>
      <c r="E1927" s="2">
        <v>1967</v>
      </c>
      <c r="F1927" s="2">
        <v>1829</v>
      </c>
      <c r="G1927" s="2">
        <v>2</v>
      </c>
      <c r="H1927" s="2">
        <v>4</v>
      </c>
      <c r="I1927" s="2">
        <v>0</v>
      </c>
      <c r="J1927" s="2">
        <v>2</v>
      </c>
      <c r="K1927" s="2">
        <v>218500</v>
      </c>
      <c r="L1927" s="2" t="s">
        <v>13</v>
      </c>
      <c r="M1927" s="2" t="s">
        <v>18</v>
      </c>
    </row>
    <row r="1928" spans="1:13" ht="15.75" customHeight="1" x14ac:dyDescent="0.2">
      <c r="A1928" s="2">
        <v>16635</v>
      </c>
      <c r="B1928" s="2">
        <v>6</v>
      </c>
      <c r="C1928" s="2">
        <v>7</v>
      </c>
      <c r="D1928" s="2">
        <v>1977</v>
      </c>
      <c r="E1928" s="2">
        <v>2000</v>
      </c>
      <c r="F1928" s="2">
        <v>1602</v>
      </c>
      <c r="G1928" s="2">
        <v>2</v>
      </c>
      <c r="H1928" s="2">
        <v>3</v>
      </c>
      <c r="I1928" s="2">
        <v>1</v>
      </c>
      <c r="J1928" s="2">
        <v>2</v>
      </c>
      <c r="K1928" s="2">
        <v>215000</v>
      </c>
      <c r="L1928" s="2" t="s">
        <v>13</v>
      </c>
      <c r="M1928" s="2" t="s">
        <v>18</v>
      </c>
    </row>
    <row r="1929" spans="1:13" ht="15.75" customHeight="1" x14ac:dyDescent="0.2">
      <c r="A1929" s="2">
        <v>20544</v>
      </c>
      <c r="B1929" s="2">
        <v>7</v>
      </c>
      <c r="C1929" s="2">
        <v>6</v>
      </c>
      <c r="D1929" s="2">
        <v>1986</v>
      </c>
      <c r="E1929" s="2">
        <v>1991</v>
      </c>
      <c r="F1929" s="2">
        <v>2093</v>
      </c>
      <c r="G1929" s="2">
        <v>2</v>
      </c>
      <c r="H1929" s="2">
        <v>3</v>
      </c>
      <c r="I1929" s="2">
        <v>1</v>
      </c>
      <c r="J1929" s="2">
        <v>2</v>
      </c>
      <c r="K1929" s="2">
        <v>215000</v>
      </c>
      <c r="L1929" s="2" t="s">
        <v>17</v>
      </c>
      <c r="M1929" s="2" t="s">
        <v>18</v>
      </c>
    </row>
    <row r="1930" spans="1:13" ht="15.75" customHeight="1" x14ac:dyDescent="0.2">
      <c r="A1930" s="2">
        <v>15387</v>
      </c>
      <c r="B1930" s="2">
        <v>7</v>
      </c>
      <c r="C1930" s="2">
        <v>7</v>
      </c>
      <c r="D1930" s="2">
        <v>1967</v>
      </c>
      <c r="E1930" s="2">
        <v>1967</v>
      </c>
      <c r="F1930" s="2">
        <v>1620</v>
      </c>
      <c r="G1930" s="2">
        <v>2</v>
      </c>
      <c r="H1930" s="2">
        <v>4</v>
      </c>
      <c r="I1930" s="2">
        <v>1</v>
      </c>
      <c r="J1930" s="2">
        <v>2</v>
      </c>
      <c r="K1930" s="2">
        <v>215000</v>
      </c>
      <c r="L1930" s="2" t="s">
        <v>13</v>
      </c>
      <c r="M1930" s="2" t="s">
        <v>18</v>
      </c>
    </row>
    <row r="1931" spans="1:13" ht="15.75" customHeight="1" x14ac:dyDescent="0.2">
      <c r="A1931" s="2">
        <v>10140</v>
      </c>
      <c r="B1931" s="2">
        <v>7</v>
      </c>
      <c r="C1931" s="2">
        <v>5</v>
      </c>
      <c r="D1931" s="2">
        <v>1998</v>
      </c>
      <c r="E1931" s="2">
        <v>1999</v>
      </c>
      <c r="F1931" s="2">
        <v>1680</v>
      </c>
      <c r="G1931" s="2">
        <v>2</v>
      </c>
      <c r="H1931" s="2">
        <v>3</v>
      </c>
      <c r="I1931" s="2">
        <v>1</v>
      </c>
      <c r="J1931" s="2">
        <v>2</v>
      </c>
      <c r="K1931" s="2">
        <v>213250</v>
      </c>
      <c r="L1931" s="2" t="s">
        <v>13</v>
      </c>
      <c r="M1931" s="2" t="s">
        <v>18</v>
      </c>
    </row>
    <row r="1932" spans="1:13" ht="15.75" customHeight="1" x14ac:dyDescent="0.2">
      <c r="A1932" s="2">
        <v>9373</v>
      </c>
      <c r="B1932" s="2">
        <v>5</v>
      </c>
      <c r="C1932" s="2">
        <v>7</v>
      </c>
      <c r="D1932" s="2">
        <v>1975</v>
      </c>
      <c r="E1932" s="2">
        <v>1975</v>
      </c>
      <c r="F1932" s="2">
        <v>1621</v>
      </c>
      <c r="G1932" s="2">
        <v>2</v>
      </c>
      <c r="H1932" s="2">
        <v>3</v>
      </c>
      <c r="I1932" s="2">
        <v>2</v>
      </c>
      <c r="J1932" s="2">
        <v>2</v>
      </c>
      <c r="K1932" s="2">
        <v>213000</v>
      </c>
      <c r="L1932" s="2" t="s">
        <v>13</v>
      </c>
      <c r="M1932" s="2" t="s">
        <v>18</v>
      </c>
    </row>
    <row r="1933" spans="1:13" ht="15.75" customHeight="1" x14ac:dyDescent="0.2">
      <c r="A1933" s="2">
        <v>12299</v>
      </c>
      <c r="B1933" s="2">
        <v>7</v>
      </c>
      <c r="C1933" s="2">
        <v>6</v>
      </c>
      <c r="D1933" s="2">
        <v>1978</v>
      </c>
      <c r="E1933" s="2">
        <v>1985</v>
      </c>
      <c r="F1933" s="2">
        <v>1664</v>
      </c>
      <c r="G1933" s="2">
        <v>2</v>
      </c>
      <c r="H1933" s="2">
        <v>3</v>
      </c>
      <c r="I1933" s="2">
        <v>1</v>
      </c>
      <c r="J1933" s="2">
        <v>2</v>
      </c>
      <c r="K1933" s="2">
        <v>213000</v>
      </c>
      <c r="L1933" s="2" t="s">
        <v>13</v>
      </c>
      <c r="M1933" s="2" t="s">
        <v>18</v>
      </c>
    </row>
    <row r="1934" spans="1:13" ht="15.75" customHeight="1" x14ac:dyDescent="0.2">
      <c r="A1934" s="2">
        <v>18837</v>
      </c>
      <c r="B1934" s="2">
        <v>6</v>
      </c>
      <c r="C1934" s="2">
        <v>5</v>
      </c>
      <c r="D1934" s="2">
        <v>1978</v>
      </c>
      <c r="E1934" s="2">
        <v>1978</v>
      </c>
      <c r="F1934" s="2">
        <v>1891</v>
      </c>
      <c r="G1934" s="2">
        <v>3</v>
      </c>
      <c r="H1934" s="2">
        <v>3</v>
      </c>
      <c r="I1934" s="2">
        <v>1</v>
      </c>
      <c r="J1934" s="2">
        <v>2</v>
      </c>
      <c r="K1934" s="2">
        <v>212500</v>
      </c>
      <c r="L1934" s="2" t="s">
        <v>13</v>
      </c>
      <c r="M1934" s="2" t="s">
        <v>18</v>
      </c>
    </row>
    <row r="1935" spans="1:13" ht="15.75" customHeight="1" x14ac:dyDescent="0.2">
      <c r="A1935" s="2">
        <v>13175</v>
      </c>
      <c r="B1935" s="2">
        <v>6</v>
      </c>
      <c r="C1935" s="2">
        <v>6</v>
      </c>
      <c r="D1935" s="2">
        <v>1978</v>
      </c>
      <c r="E1935" s="2">
        <v>1988</v>
      </c>
      <c r="F1935" s="2">
        <v>2073</v>
      </c>
      <c r="G1935" s="2">
        <v>2</v>
      </c>
      <c r="H1935" s="2">
        <v>3</v>
      </c>
      <c r="I1935" s="2">
        <v>2</v>
      </c>
      <c r="J1935" s="2">
        <v>2</v>
      </c>
      <c r="K1935" s="2">
        <v>210000</v>
      </c>
      <c r="L1935" s="2" t="s">
        <v>13</v>
      </c>
      <c r="M1935" s="2" t="s">
        <v>18</v>
      </c>
    </row>
    <row r="1936" spans="1:13" ht="15.75" customHeight="1" x14ac:dyDescent="0.2">
      <c r="A1936" s="2">
        <v>10240</v>
      </c>
      <c r="B1936" s="2">
        <v>6</v>
      </c>
      <c r="C1936" s="2">
        <v>6</v>
      </c>
      <c r="D1936" s="2">
        <v>1980</v>
      </c>
      <c r="E1936" s="2">
        <v>1980</v>
      </c>
      <c r="F1936" s="2">
        <v>1686</v>
      </c>
      <c r="G1936" s="2">
        <v>2</v>
      </c>
      <c r="H1936" s="2">
        <v>3</v>
      </c>
      <c r="I1936" s="2">
        <v>1</v>
      </c>
      <c r="J1936" s="2">
        <v>2</v>
      </c>
      <c r="K1936" s="2">
        <v>207500</v>
      </c>
      <c r="L1936" s="2" t="s">
        <v>17</v>
      </c>
      <c r="M1936" s="2" t="s">
        <v>18</v>
      </c>
    </row>
    <row r="1937" spans="1:13" ht="15.75" customHeight="1" x14ac:dyDescent="0.2">
      <c r="A1937" s="2">
        <v>12732</v>
      </c>
      <c r="B1937" s="2">
        <v>7</v>
      </c>
      <c r="C1937" s="2">
        <v>6</v>
      </c>
      <c r="D1937" s="2">
        <v>1974</v>
      </c>
      <c r="E1937" s="2">
        <v>1974</v>
      </c>
      <c r="F1937" s="2">
        <v>2067</v>
      </c>
      <c r="G1937" s="2">
        <v>2</v>
      </c>
      <c r="H1937" s="2">
        <v>3</v>
      </c>
      <c r="I1937" s="2">
        <v>2</v>
      </c>
      <c r="J1937" s="2">
        <v>2</v>
      </c>
      <c r="K1937" s="2">
        <v>206000</v>
      </c>
      <c r="L1937" s="2" t="s">
        <v>13</v>
      </c>
      <c r="M1937" s="2" t="s">
        <v>18</v>
      </c>
    </row>
    <row r="1938" spans="1:13" ht="15.75" customHeight="1" x14ac:dyDescent="0.2">
      <c r="A1938" s="2">
        <v>10603</v>
      </c>
      <c r="B1938" s="2">
        <v>6</v>
      </c>
      <c r="C1938" s="2">
        <v>7</v>
      </c>
      <c r="D1938" s="2">
        <v>1977</v>
      </c>
      <c r="E1938" s="2">
        <v>2001</v>
      </c>
      <c r="F1938" s="2">
        <v>1610</v>
      </c>
      <c r="G1938" s="2">
        <v>2</v>
      </c>
      <c r="H1938" s="2">
        <v>3</v>
      </c>
      <c r="I1938" s="2">
        <v>2</v>
      </c>
      <c r="J1938" s="2">
        <v>2</v>
      </c>
      <c r="K1938" s="2">
        <v>205000</v>
      </c>
      <c r="L1938" s="2" t="s">
        <v>13</v>
      </c>
      <c r="M1938" s="2" t="s">
        <v>18</v>
      </c>
    </row>
    <row r="1939" spans="1:13" ht="15.75" customHeight="1" x14ac:dyDescent="0.2">
      <c r="A1939" s="2">
        <v>10480</v>
      </c>
      <c r="B1939" s="2">
        <v>7</v>
      </c>
      <c r="C1939" s="2">
        <v>6</v>
      </c>
      <c r="D1939" s="2">
        <v>1976</v>
      </c>
      <c r="E1939" s="2">
        <v>1976</v>
      </c>
      <c r="F1939" s="2">
        <v>1964</v>
      </c>
      <c r="G1939" s="2">
        <v>2</v>
      </c>
      <c r="H1939" s="2">
        <v>4</v>
      </c>
      <c r="I1939" s="2">
        <v>1</v>
      </c>
      <c r="J1939" s="2">
        <v>2</v>
      </c>
      <c r="K1939" s="2">
        <v>205000</v>
      </c>
      <c r="L1939" s="2" t="s">
        <v>13</v>
      </c>
      <c r="M1939" s="2" t="s">
        <v>18</v>
      </c>
    </row>
    <row r="1940" spans="1:13" ht="15.75" customHeight="1" x14ac:dyDescent="0.2">
      <c r="A1940" s="2">
        <v>14145</v>
      </c>
      <c r="B1940" s="2">
        <v>7</v>
      </c>
      <c r="C1940" s="2">
        <v>7</v>
      </c>
      <c r="D1940" s="2">
        <v>1984</v>
      </c>
      <c r="E1940" s="2">
        <v>1998</v>
      </c>
      <c r="F1940" s="2">
        <v>1621</v>
      </c>
      <c r="G1940" s="2">
        <v>2</v>
      </c>
      <c r="H1940" s="2">
        <v>3</v>
      </c>
      <c r="I1940" s="2">
        <v>0</v>
      </c>
      <c r="J1940" s="2">
        <v>2</v>
      </c>
      <c r="K1940" s="2">
        <v>202500</v>
      </c>
      <c r="L1940" s="2" t="s">
        <v>13</v>
      </c>
      <c r="M1940" s="2" t="s">
        <v>18</v>
      </c>
    </row>
    <row r="1941" spans="1:13" ht="15.75" customHeight="1" x14ac:dyDescent="0.2">
      <c r="A1941" s="2">
        <v>10928</v>
      </c>
      <c r="B1941" s="2">
        <v>6</v>
      </c>
      <c r="C1941" s="2">
        <v>6</v>
      </c>
      <c r="D1941" s="2">
        <v>1978</v>
      </c>
      <c r="E1941" s="2">
        <v>1986</v>
      </c>
      <c r="F1941" s="2">
        <v>1671</v>
      </c>
      <c r="G1941" s="2">
        <v>2</v>
      </c>
      <c r="H1941" s="2">
        <v>3</v>
      </c>
      <c r="I1941" s="2">
        <v>1</v>
      </c>
      <c r="J1941" s="2">
        <v>2</v>
      </c>
      <c r="K1941" s="2">
        <v>200000</v>
      </c>
      <c r="L1941" s="2" t="s">
        <v>13</v>
      </c>
      <c r="M1941" s="2" t="s">
        <v>18</v>
      </c>
    </row>
    <row r="1942" spans="1:13" ht="15.75" customHeight="1" x14ac:dyDescent="0.2">
      <c r="A1942" s="2">
        <v>10382</v>
      </c>
      <c r="B1942" s="2">
        <v>7</v>
      </c>
      <c r="C1942" s="2">
        <v>6</v>
      </c>
      <c r="D1942" s="2">
        <v>1973</v>
      </c>
      <c r="E1942" s="2">
        <v>1973</v>
      </c>
      <c r="F1942" s="2">
        <v>2090</v>
      </c>
      <c r="G1942" s="2">
        <v>2</v>
      </c>
      <c r="H1942" s="2">
        <v>3</v>
      </c>
      <c r="I1942" s="2">
        <v>2</v>
      </c>
      <c r="J1942" s="2">
        <v>2</v>
      </c>
      <c r="K1942" s="2">
        <v>200000</v>
      </c>
      <c r="L1942" s="2" t="s">
        <v>13</v>
      </c>
      <c r="M1942" s="2" t="s">
        <v>18</v>
      </c>
    </row>
    <row r="1943" spans="1:13" ht="15.75" customHeight="1" x14ac:dyDescent="0.2">
      <c r="A1943" s="2">
        <v>17871</v>
      </c>
      <c r="B1943" s="2">
        <v>6</v>
      </c>
      <c r="C1943" s="2">
        <v>5</v>
      </c>
      <c r="D1943" s="2">
        <v>1967</v>
      </c>
      <c r="E1943" s="2">
        <v>1976</v>
      </c>
      <c r="F1943" s="2">
        <v>1724</v>
      </c>
      <c r="G1943" s="2">
        <v>1</v>
      </c>
      <c r="H1943" s="2">
        <v>3</v>
      </c>
      <c r="I1943" s="2">
        <v>1</v>
      </c>
      <c r="J1943" s="2">
        <v>2</v>
      </c>
      <c r="K1943" s="2">
        <v>197900</v>
      </c>
      <c r="L1943" s="2" t="s">
        <v>13</v>
      </c>
      <c r="M1943" s="2" t="s">
        <v>18</v>
      </c>
    </row>
    <row r="1944" spans="1:13" ht="15.75" customHeight="1" x14ac:dyDescent="0.2">
      <c r="A1944" s="2">
        <v>12384</v>
      </c>
      <c r="B1944" s="2">
        <v>7</v>
      </c>
      <c r="C1944" s="2">
        <v>7</v>
      </c>
      <c r="D1944" s="2">
        <v>1976</v>
      </c>
      <c r="E1944" s="2">
        <v>1976</v>
      </c>
      <c r="F1944" s="2">
        <v>1935</v>
      </c>
      <c r="G1944" s="2">
        <v>2</v>
      </c>
      <c r="H1944" s="2">
        <v>3</v>
      </c>
      <c r="I1944" s="2">
        <v>1</v>
      </c>
      <c r="J1944" s="2">
        <v>2</v>
      </c>
      <c r="K1944" s="2">
        <v>197900</v>
      </c>
      <c r="L1944" s="2" t="s">
        <v>13</v>
      </c>
      <c r="M1944" s="2" t="s">
        <v>18</v>
      </c>
    </row>
    <row r="1945" spans="1:13" ht="15.75" customHeight="1" x14ac:dyDescent="0.2">
      <c r="A1945" s="2">
        <v>9360</v>
      </c>
      <c r="B1945" s="2">
        <v>6</v>
      </c>
      <c r="C1945" s="2">
        <v>7</v>
      </c>
      <c r="D1945" s="2">
        <v>1972</v>
      </c>
      <c r="E1945" s="2">
        <v>2006</v>
      </c>
      <c r="F1945" s="2">
        <v>1381</v>
      </c>
      <c r="G1945" s="2">
        <v>1</v>
      </c>
      <c r="H1945" s="2">
        <v>3</v>
      </c>
      <c r="I1945" s="2">
        <v>1</v>
      </c>
      <c r="J1945" s="2">
        <v>2</v>
      </c>
      <c r="K1945" s="2">
        <v>197500</v>
      </c>
      <c r="L1945" s="2" t="s">
        <v>13</v>
      </c>
      <c r="M1945" s="2" t="s">
        <v>18</v>
      </c>
    </row>
    <row r="1946" spans="1:13" ht="15.75" customHeight="1" x14ac:dyDescent="0.2">
      <c r="A1946" s="2">
        <v>10304</v>
      </c>
      <c r="B1946" s="2">
        <v>5</v>
      </c>
      <c r="C1946" s="2">
        <v>7</v>
      </c>
      <c r="D1946" s="2">
        <v>1976</v>
      </c>
      <c r="E1946" s="2">
        <v>1976</v>
      </c>
      <c r="F1946" s="2">
        <v>1868</v>
      </c>
      <c r="G1946" s="2">
        <v>2</v>
      </c>
      <c r="H1946" s="2">
        <v>4</v>
      </c>
      <c r="I1946" s="2">
        <v>1</v>
      </c>
      <c r="J1946" s="2">
        <v>2</v>
      </c>
      <c r="K1946" s="2">
        <v>197500</v>
      </c>
      <c r="L1946" s="2" t="s">
        <v>17</v>
      </c>
      <c r="M1946" s="2" t="s">
        <v>18</v>
      </c>
    </row>
    <row r="1947" spans="1:13" ht="15.75" customHeight="1" x14ac:dyDescent="0.2">
      <c r="A1947" s="2">
        <v>11584</v>
      </c>
      <c r="B1947" s="2">
        <v>7</v>
      </c>
      <c r="C1947" s="2">
        <v>6</v>
      </c>
      <c r="D1947" s="2">
        <v>1979</v>
      </c>
      <c r="E1947" s="2">
        <v>1979</v>
      </c>
      <c r="F1947" s="2">
        <v>1725</v>
      </c>
      <c r="G1947" s="2">
        <v>2</v>
      </c>
      <c r="H1947" s="2">
        <v>3</v>
      </c>
      <c r="I1947" s="2">
        <v>1</v>
      </c>
      <c r="J1947" s="2">
        <v>2</v>
      </c>
      <c r="K1947" s="2">
        <v>197000</v>
      </c>
      <c r="L1947" s="2" t="s">
        <v>13</v>
      </c>
      <c r="M1947" s="2" t="s">
        <v>18</v>
      </c>
    </row>
    <row r="1948" spans="1:13" ht="15.75" customHeight="1" x14ac:dyDescent="0.2">
      <c r="A1948" s="2">
        <v>10421</v>
      </c>
      <c r="B1948" s="2">
        <v>7</v>
      </c>
      <c r="C1948" s="2">
        <v>5</v>
      </c>
      <c r="D1948" s="2">
        <v>1988</v>
      </c>
      <c r="E1948" s="2">
        <v>1988</v>
      </c>
      <c r="F1948" s="2">
        <v>1714</v>
      </c>
      <c r="G1948" s="2">
        <v>2</v>
      </c>
      <c r="H1948" s="2">
        <v>3</v>
      </c>
      <c r="I1948" s="2">
        <v>1</v>
      </c>
      <c r="J1948" s="2">
        <v>2</v>
      </c>
      <c r="K1948" s="2">
        <v>196500</v>
      </c>
      <c r="L1948" s="2" t="s">
        <v>13</v>
      </c>
      <c r="M1948" s="2" t="s">
        <v>18</v>
      </c>
    </row>
    <row r="1949" spans="1:13" ht="15.75" customHeight="1" x14ac:dyDescent="0.2">
      <c r="A1949" s="2">
        <v>12046</v>
      </c>
      <c r="B1949" s="2">
        <v>6</v>
      </c>
      <c r="C1949" s="2">
        <v>6</v>
      </c>
      <c r="D1949" s="2">
        <v>1976</v>
      </c>
      <c r="E1949" s="2">
        <v>1976</v>
      </c>
      <c r="F1949" s="2">
        <v>2030</v>
      </c>
      <c r="G1949" s="2">
        <v>2</v>
      </c>
      <c r="H1949" s="2">
        <v>4</v>
      </c>
      <c r="I1949" s="2">
        <v>1</v>
      </c>
      <c r="J1949" s="2">
        <v>2</v>
      </c>
      <c r="K1949" s="2">
        <v>195000</v>
      </c>
      <c r="L1949" s="2" t="s">
        <v>13</v>
      </c>
      <c r="M1949" s="2" t="s">
        <v>18</v>
      </c>
    </row>
    <row r="1950" spans="1:13" ht="15.75" customHeight="1" x14ac:dyDescent="0.2">
      <c r="A1950" s="2">
        <v>10400</v>
      </c>
      <c r="B1950" s="2">
        <v>6</v>
      </c>
      <c r="C1950" s="2">
        <v>5</v>
      </c>
      <c r="D1950" s="2">
        <v>1979</v>
      </c>
      <c r="E1950" s="2">
        <v>1999</v>
      </c>
      <c r="F1950" s="2">
        <v>1353</v>
      </c>
      <c r="G1950" s="2">
        <v>2</v>
      </c>
      <c r="H1950" s="2">
        <v>2</v>
      </c>
      <c r="I1950" s="2">
        <v>1</v>
      </c>
      <c r="J1950" s="2">
        <v>2</v>
      </c>
      <c r="K1950" s="2">
        <v>192350</v>
      </c>
      <c r="L1950" s="2" t="s">
        <v>13</v>
      </c>
      <c r="M1950" s="2" t="s">
        <v>18</v>
      </c>
    </row>
    <row r="1951" spans="1:13" ht="15.75" customHeight="1" x14ac:dyDescent="0.2">
      <c r="A1951" s="2">
        <v>11339</v>
      </c>
      <c r="B1951" s="2">
        <v>7</v>
      </c>
      <c r="C1951" s="2">
        <v>5</v>
      </c>
      <c r="D1951" s="2">
        <v>1979</v>
      </c>
      <c r="E1951" s="2">
        <v>1979</v>
      </c>
      <c r="F1951" s="2">
        <v>1930</v>
      </c>
      <c r="G1951" s="2">
        <v>2</v>
      </c>
      <c r="H1951" s="2">
        <v>4</v>
      </c>
      <c r="I1951" s="2">
        <v>1</v>
      </c>
      <c r="J1951" s="2">
        <v>2</v>
      </c>
      <c r="K1951" s="2">
        <v>192000</v>
      </c>
      <c r="L1951" s="2" t="s">
        <v>13</v>
      </c>
      <c r="M1951" s="2" t="s">
        <v>18</v>
      </c>
    </row>
    <row r="1952" spans="1:13" ht="15.75" customHeight="1" x14ac:dyDescent="0.2">
      <c r="A1952" s="2">
        <v>11751</v>
      </c>
      <c r="B1952" s="2">
        <v>6</v>
      </c>
      <c r="C1952" s="2">
        <v>6</v>
      </c>
      <c r="D1952" s="2">
        <v>1977</v>
      </c>
      <c r="E1952" s="2">
        <v>1977</v>
      </c>
      <c r="F1952" s="2">
        <v>1844</v>
      </c>
      <c r="G1952" s="2">
        <v>2</v>
      </c>
      <c r="H1952" s="2">
        <v>3</v>
      </c>
      <c r="I1952" s="2">
        <v>1</v>
      </c>
      <c r="J1952" s="2">
        <v>2</v>
      </c>
      <c r="K1952" s="2">
        <v>190000</v>
      </c>
      <c r="L1952" s="2" t="s">
        <v>13</v>
      </c>
      <c r="M1952" s="2" t="s">
        <v>18</v>
      </c>
    </row>
    <row r="1953" spans="1:13" ht="15.75" customHeight="1" x14ac:dyDescent="0.2">
      <c r="A1953" s="2">
        <v>11952</v>
      </c>
      <c r="B1953" s="2">
        <v>7</v>
      </c>
      <c r="C1953" s="2">
        <v>6</v>
      </c>
      <c r="D1953" s="2">
        <v>1977</v>
      </c>
      <c r="E1953" s="2">
        <v>1977</v>
      </c>
      <c r="F1953" s="2">
        <v>1969</v>
      </c>
      <c r="G1953" s="2">
        <v>2</v>
      </c>
      <c r="H1953" s="2">
        <v>3</v>
      </c>
      <c r="I1953" s="2">
        <v>1</v>
      </c>
      <c r="J1953" s="2">
        <v>2</v>
      </c>
      <c r="K1953" s="2">
        <v>190000</v>
      </c>
      <c r="L1953" s="2" t="s">
        <v>13</v>
      </c>
      <c r="M1953" s="2" t="s">
        <v>18</v>
      </c>
    </row>
    <row r="1954" spans="1:13" ht="15.75" customHeight="1" x14ac:dyDescent="0.2">
      <c r="A1954" s="2">
        <v>18800</v>
      </c>
      <c r="B1954" s="2">
        <v>6</v>
      </c>
      <c r="C1954" s="2">
        <v>5</v>
      </c>
      <c r="D1954" s="2">
        <v>1976</v>
      </c>
      <c r="E1954" s="2">
        <v>1976</v>
      </c>
      <c r="F1954" s="2">
        <v>1574</v>
      </c>
      <c r="G1954" s="2">
        <v>2</v>
      </c>
      <c r="H1954" s="2">
        <v>3</v>
      </c>
      <c r="I1954" s="2">
        <v>1</v>
      </c>
      <c r="J1954" s="2">
        <v>2</v>
      </c>
      <c r="K1954" s="2">
        <v>190000</v>
      </c>
      <c r="L1954" s="2" t="s">
        <v>13</v>
      </c>
      <c r="M1954" s="2" t="s">
        <v>18</v>
      </c>
    </row>
    <row r="1955" spans="1:13" ht="15.75" customHeight="1" x14ac:dyDescent="0.2">
      <c r="A1955" s="2">
        <v>14803</v>
      </c>
      <c r="B1955" s="2">
        <v>6</v>
      </c>
      <c r="C1955" s="2">
        <v>5</v>
      </c>
      <c r="D1955" s="2">
        <v>1971</v>
      </c>
      <c r="E1955" s="2">
        <v>1971</v>
      </c>
      <c r="F1955" s="2">
        <v>1993</v>
      </c>
      <c r="G1955" s="2">
        <v>2</v>
      </c>
      <c r="H1955" s="2">
        <v>4</v>
      </c>
      <c r="I1955" s="2">
        <v>1</v>
      </c>
      <c r="J1955" s="2">
        <v>2</v>
      </c>
      <c r="K1955" s="2">
        <v>190000</v>
      </c>
      <c r="L1955" s="2" t="s">
        <v>13</v>
      </c>
      <c r="M1955" s="2" t="s">
        <v>18</v>
      </c>
    </row>
    <row r="1956" spans="1:13" ht="15.75" customHeight="1" x14ac:dyDescent="0.2">
      <c r="A1956" s="2">
        <v>10530</v>
      </c>
      <c r="B1956" s="2">
        <v>7</v>
      </c>
      <c r="C1956" s="2">
        <v>5</v>
      </c>
      <c r="D1956" s="2">
        <v>1978</v>
      </c>
      <c r="E1956" s="2">
        <v>1978</v>
      </c>
      <c r="F1956" s="2">
        <v>1857</v>
      </c>
      <c r="G1956" s="2">
        <v>2</v>
      </c>
      <c r="H1956" s="2">
        <v>4</v>
      </c>
      <c r="I1956" s="2">
        <v>1</v>
      </c>
      <c r="J1956" s="2">
        <v>2</v>
      </c>
      <c r="K1956" s="2">
        <v>188900</v>
      </c>
      <c r="L1956" s="2" t="s">
        <v>13</v>
      </c>
      <c r="M1956" s="2" t="s">
        <v>18</v>
      </c>
    </row>
    <row r="1957" spans="1:13" ht="15.75" customHeight="1" x14ac:dyDescent="0.2">
      <c r="A1957" s="2">
        <v>9547</v>
      </c>
      <c r="B1957" s="2">
        <v>7</v>
      </c>
      <c r="C1957" s="2">
        <v>6</v>
      </c>
      <c r="D1957" s="2">
        <v>1993</v>
      </c>
      <c r="E1957" s="2">
        <v>1993</v>
      </c>
      <c r="F1957" s="2">
        <v>1594</v>
      </c>
      <c r="G1957" s="2">
        <v>2</v>
      </c>
      <c r="H1957" s="2">
        <v>2</v>
      </c>
      <c r="I1957" s="2">
        <v>1</v>
      </c>
      <c r="J1957" s="2">
        <v>2</v>
      </c>
      <c r="K1957" s="2">
        <v>188500</v>
      </c>
      <c r="L1957" s="2" t="s">
        <v>13</v>
      </c>
      <c r="M1957" s="2" t="s">
        <v>18</v>
      </c>
    </row>
    <row r="1958" spans="1:13" ht="15.75" customHeight="1" x14ac:dyDescent="0.2">
      <c r="A1958" s="2">
        <v>14115</v>
      </c>
      <c r="B1958" s="2">
        <v>7</v>
      </c>
      <c r="C1958" s="2">
        <v>5</v>
      </c>
      <c r="D1958" s="2">
        <v>1980</v>
      </c>
      <c r="E1958" s="2">
        <v>1980</v>
      </c>
      <c r="F1958" s="2">
        <v>1472</v>
      </c>
      <c r="G1958" s="2">
        <v>2</v>
      </c>
      <c r="H1958" s="2">
        <v>3</v>
      </c>
      <c r="I1958" s="2">
        <v>2</v>
      </c>
      <c r="J1958" s="2">
        <v>2</v>
      </c>
      <c r="K1958" s="2">
        <v>187500</v>
      </c>
      <c r="L1958" s="2" t="s">
        <v>13</v>
      </c>
      <c r="M1958" s="2" t="s">
        <v>18</v>
      </c>
    </row>
    <row r="1959" spans="1:13" ht="15.75" customHeight="1" x14ac:dyDescent="0.2">
      <c r="A1959" s="2">
        <v>9156</v>
      </c>
      <c r="B1959" s="2">
        <v>6</v>
      </c>
      <c r="C1959" s="2">
        <v>7</v>
      </c>
      <c r="D1959" s="2">
        <v>1968</v>
      </c>
      <c r="E1959" s="2">
        <v>1968</v>
      </c>
      <c r="F1959" s="2">
        <v>1489</v>
      </c>
      <c r="G1959" s="2">
        <v>2</v>
      </c>
      <c r="H1959" s="2">
        <v>3</v>
      </c>
      <c r="I1959" s="2">
        <v>1</v>
      </c>
      <c r="J1959" s="2">
        <v>2</v>
      </c>
      <c r="K1959" s="2">
        <v>185750</v>
      </c>
      <c r="L1959" s="2" t="s">
        <v>13</v>
      </c>
      <c r="M1959" s="2" t="s">
        <v>18</v>
      </c>
    </row>
    <row r="1960" spans="1:13" ht="15.75" customHeight="1" x14ac:dyDescent="0.2">
      <c r="A1960" s="2">
        <v>11717</v>
      </c>
      <c r="B1960" s="2">
        <v>6</v>
      </c>
      <c r="C1960" s="2">
        <v>6</v>
      </c>
      <c r="D1960" s="2">
        <v>1970</v>
      </c>
      <c r="E1960" s="2">
        <v>1970</v>
      </c>
      <c r="F1960" s="2">
        <v>1442</v>
      </c>
      <c r="G1960" s="2">
        <v>2</v>
      </c>
      <c r="H1960" s="2">
        <v>2</v>
      </c>
      <c r="I1960" s="2">
        <v>1</v>
      </c>
      <c r="J1960" s="2">
        <v>2</v>
      </c>
      <c r="K1960" s="2">
        <v>185000</v>
      </c>
      <c r="L1960" s="2" t="s">
        <v>13</v>
      </c>
      <c r="M1960" s="2" t="s">
        <v>18</v>
      </c>
    </row>
    <row r="1961" spans="1:13" ht="15.75" customHeight="1" x14ac:dyDescent="0.2">
      <c r="A1961" s="2">
        <v>10400</v>
      </c>
      <c r="B1961" s="2">
        <v>7</v>
      </c>
      <c r="C1961" s="2">
        <v>6</v>
      </c>
      <c r="D1961" s="2">
        <v>1980</v>
      </c>
      <c r="E1961" s="2">
        <v>1988</v>
      </c>
      <c r="F1961" s="2">
        <v>2044</v>
      </c>
      <c r="G1961" s="2">
        <v>2</v>
      </c>
      <c r="H1961" s="2">
        <v>3</v>
      </c>
      <c r="I1961" s="2">
        <v>1</v>
      </c>
      <c r="J1961" s="2">
        <v>2</v>
      </c>
      <c r="K1961" s="2">
        <v>185000</v>
      </c>
      <c r="L1961" s="2" t="s">
        <v>13</v>
      </c>
      <c r="M1961" s="2" t="s">
        <v>18</v>
      </c>
    </row>
    <row r="1962" spans="1:13" ht="15.75" customHeight="1" x14ac:dyDescent="0.2">
      <c r="A1962" s="2">
        <v>9120</v>
      </c>
      <c r="B1962" s="2">
        <v>6</v>
      </c>
      <c r="C1962" s="2">
        <v>6</v>
      </c>
      <c r="D1962" s="2">
        <v>1974</v>
      </c>
      <c r="E1962" s="2">
        <v>1974</v>
      </c>
      <c r="F1962" s="2">
        <v>1876</v>
      </c>
      <c r="G1962" s="2">
        <v>2</v>
      </c>
      <c r="H1962" s="2">
        <v>4</v>
      </c>
      <c r="I1962" s="2">
        <v>1</v>
      </c>
      <c r="J1962" s="2">
        <v>2</v>
      </c>
      <c r="K1962" s="2">
        <v>185000</v>
      </c>
      <c r="L1962" s="2" t="s">
        <v>13</v>
      </c>
      <c r="M1962" s="2" t="s">
        <v>18</v>
      </c>
    </row>
    <row r="1963" spans="1:13" ht="15.75" customHeight="1" x14ac:dyDescent="0.2">
      <c r="A1963" s="2">
        <v>11358</v>
      </c>
      <c r="B1963" s="2">
        <v>7</v>
      </c>
      <c r="C1963" s="2">
        <v>7</v>
      </c>
      <c r="D1963" s="2">
        <v>1972</v>
      </c>
      <c r="E1963" s="2">
        <v>1987</v>
      </c>
      <c r="F1963" s="2">
        <v>1610</v>
      </c>
      <c r="G1963" s="2">
        <v>2</v>
      </c>
      <c r="H1963" s="2">
        <v>3</v>
      </c>
      <c r="I1963" s="2">
        <v>1</v>
      </c>
      <c r="J1963" s="2">
        <v>2</v>
      </c>
      <c r="K1963" s="2">
        <v>185000</v>
      </c>
      <c r="L1963" s="2" t="s">
        <v>13</v>
      </c>
      <c r="M1963" s="2" t="s">
        <v>18</v>
      </c>
    </row>
    <row r="1964" spans="1:13" ht="15.75" customHeight="1" x14ac:dyDescent="0.2">
      <c r="A1964" s="2">
        <v>10530</v>
      </c>
      <c r="B1964" s="2">
        <v>6</v>
      </c>
      <c r="C1964" s="2">
        <v>6</v>
      </c>
      <c r="D1964" s="2">
        <v>1975</v>
      </c>
      <c r="E1964" s="2">
        <v>2000</v>
      </c>
      <c r="F1964" s="2">
        <v>1875</v>
      </c>
      <c r="G1964" s="2">
        <v>3</v>
      </c>
      <c r="H1964" s="2">
        <v>3</v>
      </c>
      <c r="I1964" s="2">
        <v>1</v>
      </c>
      <c r="J1964" s="2">
        <v>2</v>
      </c>
      <c r="K1964" s="2">
        <v>184500</v>
      </c>
      <c r="L1964" s="2" t="s">
        <v>13</v>
      </c>
      <c r="M1964" s="2" t="s">
        <v>18</v>
      </c>
    </row>
    <row r="1965" spans="1:13" ht="15.75" customHeight="1" x14ac:dyDescent="0.2">
      <c r="A1965" s="2">
        <v>11088</v>
      </c>
      <c r="B1965" s="2">
        <v>6</v>
      </c>
      <c r="C1965" s="2">
        <v>5</v>
      </c>
      <c r="D1965" s="2">
        <v>1978</v>
      </c>
      <c r="E1965" s="2">
        <v>1998</v>
      </c>
      <c r="F1965" s="2">
        <v>1707</v>
      </c>
      <c r="G1965" s="2">
        <v>2</v>
      </c>
      <c r="H1965" s="2">
        <v>3</v>
      </c>
      <c r="I1965" s="2">
        <v>1</v>
      </c>
      <c r="J1965" s="2">
        <v>2</v>
      </c>
      <c r="K1965" s="2">
        <v>184000</v>
      </c>
      <c r="L1965" s="2" t="s">
        <v>13</v>
      </c>
      <c r="M1965" s="2" t="s">
        <v>18</v>
      </c>
    </row>
    <row r="1966" spans="1:13" ht="15.75" customHeight="1" x14ac:dyDescent="0.2">
      <c r="A1966" s="2">
        <v>11104</v>
      </c>
      <c r="B1966" s="2">
        <v>6</v>
      </c>
      <c r="C1966" s="2">
        <v>6</v>
      </c>
      <c r="D1966" s="2">
        <v>1969</v>
      </c>
      <c r="E1966" s="2">
        <v>1969</v>
      </c>
      <c r="F1966" s="2">
        <v>1427</v>
      </c>
      <c r="G1966" s="2">
        <v>2</v>
      </c>
      <c r="H1966" s="2">
        <v>4</v>
      </c>
      <c r="I1966" s="2">
        <v>0</v>
      </c>
      <c r="J1966" s="2">
        <v>2</v>
      </c>
      <c r="K1966" s="2">
        <v>183000</v>
      </c>
      <c r="L1966" s="2" t="s">
        <v>13</v>
      </c>
      <c r="M1966" s="2" t="s">
        <v>18</v>
      </c>
    </row>
    <row r="1967" spans="1:13" ht="15.75" customHeight="1" x14ac:dyDescent="0.2">
      <c r="A1967" s="2">
        <v>12546</v>
      </c>
      <c r="B1967" s="2">
        <v>6</v>
      </c>
      <c r="C1967" s="2">
        <v>7</v>
      </c>
      <c r="D1967" s="2">
        <v>1981</v>
      </c>
      <c r="E1967" s="2">
        <v>1981</v>
      </c>
      <c r="F1967" s="2">
        <v>1440</v>
      </c>
      <c r="G1967" s="2">
        <v>2</v>
      </c>
      <c r="H1967" s="2">
        <v>3</v>
      </c>
      <c r="I1967" s="2">
        <v>1</v>
      </c>
      <c r="J1967" s="2">
        <v>2</v>
      </c>
      <c r="K1967" s="2">
        <v>182900</v>
      </c>
      <c r="L1967" s="2" t="s">
        <v>17</v>
      </c>
      <c r="M1967" s="2" t="s">
        <v>18</v>
      </c>
    </row>
    <row r="1968" spans="1:13" ht="15.75" customHeight="1" x14ac:dyDescent="0.2">
      <c r="A1968" s="2">
        <v>10825</v>
      </c>
      <c r="B1968" s="2">
        <v>7</v>
      </c>
      <c r="C1968" s="2">
        <v>7</v>
      </c>
      <c r="D1968" s="2">
        <v>1983</v>
      </c>
      <c r="E1968" s="2">
        <v>1983</v>
      </c>
      <c r="F1968" s="2">
        <v>1260</v>
      </c>
      <c r="G1968" s="2">
        <v>2</v>
      </c>
      <c r="H1968" s="2">
        <v>3</v>
      </c>
      <c r="I1968" s="2">
        <v>0</v>
      </c>
      <c r="J1968" s="2">
        <v>2</v>
      </c>
      <c r="K1968" s="2">
        <v>181900</v>
      </c>
      <c r="L1968" s="2" t="s">
        <v>13</v>
      </c>
      <c r="M1968" s="2" t="s">
        <v>18</v>
      </c>
    </row>
    <row r="1969" spans="1:13" ht="15.75" customHeight="1" x14ac:dyDescent="0.2">
      <c r="A1969" s="2">
        <v>17043</v>
      </c>
      <c r="B1969" s="2">
        <v>6</v>
      </c>
      <c r="C1969" s="2">
        <v>5</v>
      </c>
      <c r="D1969" s="2">
        <v>1979</v>
      </c>
      <c r="E1969" s="2">
        <v>1998</v>
      </c>
      <c r="F1969" s="2">
        <v>1586</v>
      </c>
      <c r="G1969" s="2">
        <v>2</v>
      </c>
      <c r="H1969" s="2">
        <v>3</v>
      </c>
      <c r="I1969" s="2">
        <v>1</v>
      </c>
      <c r="J1969" s="2">
        <v>2</v>
      </c>
      <c r="K1969" s="2">
        <v>181000</v>
      </c>
      <c r="L1969" s="2" t="s">
        <v>17</v>
      </c>
      <c r="M1969" s="2" t="s">
        <v>18</v>
      </c>
    </row>
    <row r="1970" spans="1:13" ht="15.75" customHeight="1" x14ac:dyDescent="0.2">
      <c r="A1970" s="2">
        <v>10140</v>
      </c>
      <c r="B1970" s="2">
        <v>6</v>
      </c>
      <c r="C1970" s="2">
        <v>6</v>
      </c>
      <c r="D1970" s="2">
        <v>1974</v>
      </c>
      <c r="E1970" s="2">
        <v>1999</v>
      </c>
      <c r="F1970" s="2">
        <v>1309</v>
      </c>
      <c r="G1970" s="2">
        <v>1</v>
      </c>
      <c r="H1970" s="2">
        <v>3</v>
      </c>
      <c r="I1970" s="2">
        <v>1</v>
      </c>
      <c r="J1970" s="2">
        <v>2</v>
      </c>
      <c r="K1970" s="2">
        <v>181000</v>
      </c>
      <c r="L1970" s="2" t="s">
        <v>13</v>
      </c>
      <c r="M1970" s="2" t="s">
        <v>18</v>
      </c>
    </row>
    <row r="1971" spans="1:13" ht="15.75" customHeight="1" x14ac:dyDescent="0.2">
      <c r="A1971" s="2">
        <v>11361</v>
      </c>
      <c r="B1971" s="2">
        <v>6</v>
      </c>
      <c r="C1971" s="2">
        <v>5</v>
      </c>
      <c r="D1971" s="2">
        <v>1976</v>
      </c>
      <c r="E1971" s="2">
        <v>1976</v>
      </c>
      <c r="F1971" s="2">
        <v>1523</v>
      </c>
      <c r="G1971" s="2">
        <v>2</v>
      </c>
      <c r="H1971" s="2">
        <v>3</v>
      </c>
      <c r="I1971" s="2">
        <v>1</v>
      </c>
      <c r="J1971" s="2">
        <v>2</v>
      </c>
      <c r="K1971" s="2">
        <v>180000</v>
      </c>
      <c r="L1971" s="2" t="s">
        <v>13</v>
      </c>
      <c r="M1971" s="2" t="s">
        <v>18</v>
      </c>
    </row>
    <row r="1972" spans="1:13" ht="15.75" customHeight="1" x14ac:dyDescent="0.2">
      <c r="A1972" s="2">
        <v>11475</v>
      </c>
      <c r="B1972" s="2">
        <v>6</v>
      </c>
      <c r="C1972" s="2">
        <v>6</v>
      </c>
      <c r="D1972" s="2">
        <v>1975</v>
      </c>
      <c r="E1972" s="2">
        <v>1975</v>
      </c>
      <c r="F1972" s="2">
        <v>1552</v>
      </c>
      <c r="G1972" s="2">
        <v>2</v>
      </c>
      <c r="H1972" s="2">
        <v>3</v>
      </c>
      <c r="I1972" s="2">
        <v>1</v>
      </c>
      <c r="J1972" s="2">
        <v>2</v>
      </c>
      <c r="K1972" s="2">
        <v>179900</v>
      </c>
      <c r="L1972" s="2" t="s">
        <v>13</v>
      </c>
      <c r="M1972" s="2" t="s">
        <v>18</v>
      </c>
    </row>
    <row r="1973" spans="1:13" ht="15.75" customHeight="1" x14ac:dyDescent="0.2">
      <c r="A1973" s="2">
        <v>11700</v>
      </c>
      <c r="B1973" s="2">
        <v>6</v>
      </c>
      <c r="C1973" s="2">
        <v>6</v>
      </c>
      <c r="D1973" s="2">
        <v>1968</v>
      </c>
      <c r="E1973" s="2">
        <v>1968</v>
      </c>
      <c r="F1973" s="2">
        <v>1416</v>
      </c>
      <c r="G1973" s="2">
        <v>2</v>
      </c>
      <c r="H1973" s="2">
        <v>3</v>
      </c>
      <c r="I1973" s="2">
        <v>1</v>
      </c>
      <c r="J1973" s="2">
        <v>2</v>
      </c>
      <c r="K1973" s="2">
        <v>179900</v>
      </c>
      <c r="L1973" s="2" t="s">
        <v>13</v>
      </c>
      <c r="M1973" s="2" t="s">
        <v>18</v>
      </c>
    </row>
    <row r="1974" spans="1:13" ht="15.75" customHeight="1" x14ac:dyDescent="0.2">
      <c r="A1974" s="2">
        <v>8000</v>
      </c>
      <c r="B1974" s="2">
        <v>6</v>
      </c>
      <c r="C1974" s="2">
        <v>6</v>
      </c>
      <c r="D1974" s="2">
        <v>1974</v>
      </c>
      <c r="E1974" s="2">
        <v>1974</v>
      </c>
      <c r="F1974" s="2">
        <v>1877</v>
      </c>
      <c r="G1974" s="2">
        <v>2</v>
      </c>
      <c r="H1974" s="2">
        <v>4</v>
      </c>
      <c r="I1974" s="2">
        <v>1</v>
      </c>
      <c r="J1974" s="2">
        <v>2</v>
      </c>
      <c r="K1974" s="2">
        <v>178900</v>
      </c>
      <c r="L1974" s="2" t="s">
        <v>13</v>
      </c>
      <c r="M1974" s="2" t="s">
        <v>18</v>
      </c>
    </row>
    <row r="1975" spans="1:13" ht="15.75" customHeight="1" x14ac:dyDescent="0.2">
      <c r="A1975" s="2">
        <v>12090</v>
      </c>
      <c r="B1975" s="2">
        <v>6</v>
      </c>
      <c r="C1975" s="2">
        <v>7</v>
      </c>
      <c r="D1975" s="2">
        <v>1984</v>
      </c>
      <c r="E1975" s="2">
        <v>2003</v>
      </c>
      <c r="F1975" s="2">
        <v>1868</v>
      </c>
      <c r="G1975" s="2">
        <v>3</v>
      </c>
      <c r="H1975" s="2">
        <v>3</v>
      </c>
      <c r="I1975" s="2">
        <v>1</v>
      </c>
      <c r="J1975" s="2">
        <v>2</v>
      </c>
      <c r="K1975" s="2">
        <v>178000</v>
      </c>
      <c r="L1975" s="2" t="s">
        <v>13</v>
      </c>
      <c r="M1975" s="2" t="s">
        <v>18</v>
      </c>
    </row>
    <row r="1976" spans="1:13" ht="15.75" customHeight="1" x14ac:dyDescent="0.2">
      <c r="A1976" s="2">
        <v>9900</v>
      </c>
      <c r="B1976" s="2">
        <v>7</v>
      </c>
      <c r="C1976" s="2">
        <v>5</v>
      </c>
      <c r="D1976" s="2">
        <v>1968</v>
      </c>
      <c r="E1976" s="2">
        <v>1968</v>
      </c>
      <c r="F1976" s="2">
        <v>1978</v>
      </c>
      <c r="G1976" s="2">
        <v>2</v>
      </c>
      <c r="H1976" s="2">
        <v>4</v>
      </c>
      <c r="I1976" s="2">
        <v>1</v>
      </c>
      <c r="J1976" s="2">
        <v>2</v>
      </c>
      <c r="K1976" s="2">
        <v>176000</v>
      </c>
      <c r="L1976" s="2" t="s">
        <v>13</v>
      </c>
      <c r="M1976" s="2" t="s">
        <v>18</v>
      </c>
    </row>
    <row r="1977" spans="1:13" ht="15.75" customHeight="1" x14ac:dyDescent="0.2">
      <c r="A1977" s="2">
        <v>12090</v>
      </c>
      <c r="B1977" s="2">
        <v>7</v>
      </c>
      <c r="C1977" s="2">
        <v>7</v>
      </c>
      <c r="D1977" s="2">
        <v>1981</v>
      </c>
      <c r="E1977" s="2">
        <v>2003</v>
      </c>
      <c r="F1977" s="2">
        <v>1479</v>
      </c>
      <c r="G1977" s="2">
        <v>2</v>
      </c>
      <c r="H1977" s="2">
        <v>3</v>
      </c>
      <c r="I1977" s="2">
        <v>1</v>
      </c>
      <c r="J1977" s="2">
        <v>2</v>
      </c>
      <c r="K1977" s="2">
        <v>176000</v>
      </c>
      <c r="L1977" s="2" t="s">
        <v>13</v>
      </c>
      <c r="M1977" s="2" t="s">
        <v>18</v>
      </c>
    </row>
    <row r="1978" spans="1:13" ht="15.75" customHeight="1" x14ac:dyDescent="0.2">
      <c r="A1978" s="2">
        <v>12090</v>
      </c>
      <c r="B1978" s="2">
        <v>6</v>
      </c>
      <c r="C1978" s="2">
        <v>6</v>
      </c>
      <c r="D1978" s="2">
        <v>1981</v>
      </c>
      <c r="E1978" s="2">
        <v>1981</v>
      </c>
      <c r="F1978" s="2">
        <v>1422</v>
      </c>
      <c r="G1978" s="2">
        <v>2</v>
      </c>
      <c r="H1978" s="2">
        <v>3</v>
      </c>
      <c r="I1978" s="2">
        <v>1</v>
      </c>
      <c r="J1978" s="2">
        <v>2</v>
      </c>
      <c r="K1978" s="2">
        <v>175500</v>
      </c>
      <c r="L1978" s="2" t="s">
        <v>17</v>
      </c>
      <c r="M1978" s="2" t="s">
        <v>18</v>
      </c>
    </row>
    <row r="1979" spans="1:13" ht="15.75" customHeight="1" x14ac:dyDescent="0.2">
      <c r="A1979" s="2">
        <v>9600</v>
      </c>
      <c r="B1979" s="2">
        <v>7</v>
      </c>
      <c r="C1979" s="2">
        <v>6</v>
      </c>
      <c r="D1979" s="2">
        <v>1973</v>
      </c>
      <c r="E1979" s="2">
        <v>1973</v>
      </c>
      <c r="F1979" s="2">
        <v>1242</v>
      </c>
      <c r="G1979" s="2">
        <v>1</v>
      </c>
      <c r="H1979" s="2">
        <v>3</v>
      </c>
      <c r="I1979" s="2">
        <v>1</v>
      </c>
      <c r="J1979" s="2">
        <v>2</v>
      </c>
      <c r="K1979" s="2">
        <v>175500</v>
      </c>
      <c r="L1979" s="2" t="s">
        <v>13</v>
      </c>
      <c r="M1979" s="2" t="s">
        <v>18</v>
      </c>
    </row>
    <row r="1980" spans="1:13" ht="15.75" customHeight="1" x14ac:dyDescent="0.2">
      <c r="A1980" s="2">
        <v>15611</v>
      </c>
      <c r="B1980" s="2">
        <v>5</v>
      </c>
      <c r="C1980" s="2">
        <v>6</v>
      </c>
      <c r="D1980" s="2">
        <v>1977</v>
      </c>
      <c r="E1980" s="2">
        <v>1977</v>
      </c>
      <c r="F1980" s="2">
        <v>1126</v>
      </c>
      <c r="G1980" s="2">
        <v>2</v>
      </c>
      <c r="H1980" s="2">
        <v>3</v>
      </c>
      <c r="I1980" s="2">
        <v>0</v>
      </c>
      <c r="J1980" s="2">
        <v>2</v>
      </c>
      <c r="K1980" s="2">
        <v>175000</v>
      </c>
      <c r="L1980" s="2" t="s">
        <v>13</v>
      </c>
      <c r="M1980" s="2" t="s">
        <v>18</v>
      </c>
    </row>
    <row r="1981" spans="1:13" ht="15.75" customHeight="1" x14ac:dyDescent="0.2">
      <c r="A1981" s="2">
        <v>12243</v>
      </c>
      <c r="B1981" s="2">
        <v>5</v>
      </c>
      <c r="C1981" s="2">
        <v>6</v>
      </c>
      <c r="D1981" s="2">
        <v>1971</v>
      </c>
      <c r="E1981" s="2">
        <v>1971</v>
      </c>
      <c r="F1981" s="2">
        <v>1484</v>
      </c>
      <c r="G1981" s="2">
        <v>2</v>
      </c>
      <c r="H1981" s="2">
        <v>3</v>
      </c>
      <c r="I1981" s="2">
        <v>1</v>
      </c>
      <c r="J1981" s="2">
        <v>2</v>
      </c>
      <c r="K1981" s="2">
        <v>175000</v>
      </c>
      <c r="L1981" s="2" t="s">
        <v>13</v>
      </c>
      <c r="M1981" s="2" t="s">
        <v>18</v>
      </c>
    </row>
    <row r="1982" spans="1:13" ht="15.75" customHeight="1" x14ac:dyDescent="0.2">
      <c r="A1982" s="2">
        <v>11700</v>
      </c>
      <c r="B1982" s="2">
        <v>6</v>
      </c>
      <c r="C1982" s="2">
        <v>6</v>
      </c>
      <c r="D1982" s="2">
        <v>1968</v>
      </c>
      <c r="E1982" s="2">
        <v>1968</v>
      </c>
      <c r="F1982" s="2">
        <v>1743</v>
      </c>
      <c r="G1982" s="2">
        <v>1</v>
      </c>
      <c r="H1982" s="2">
        <v>3</v>
      </c>
      <c r="I1982" s="2">
        <v>1</v>
      </c>
      <c r="J1982" s="2">
        <v>2</v>
      </c>
      <c r="K1982" s="2">
        <v>175000</v>
      </c>
      <c r="L1982" s="2" t="s">
        <v>13</v>
      </c>
      <c r="M1982" s="2" t="s">
        <v>18</v>
      </c>
    </row>
    <row r="1983" spans="1:13" ht="15.75" customHeight="1" x14ac:dyDescent="0.2">
      <c r="A1983" s="2">
        <v>10400</v>
      </c>
      <c r="B1983" s="2">
        <v>7</v>
      </c>
      <c r="C1983" s="2">
        <v>6</v>
      </c>
      <c r="D1983" s="2">
        <v>1970</v>
      </c>
      <c r="E1983" s="2">
        <v>1970</v>
      </c>
      <c r="F1983" s="2">
        <v>1682</v>
      </c>
      <c r="G1983" s="2">
        <v>2</v>
      </c>
      <c r="H1983" s="2">
        <v>3</v>
      </c>
      <c r="I1983" s="2">
        <v>1</v>
      </c>
      <c r="J1983" s="2">
        <v>2</v>
      </c>
      <c r="K1983" s="2">
        <v>174000</v>
      </c>
      <c r="L1983" s="2" t="s">
        <v>13</v>
      </c>
      <c r="M1983" s="2" t="s">
        <v>18</v>
      </c>
    </row>
    <row r="1984" spans="1:13" ht="15.75" customHeight="1" x14ac:dyDescent="0.2">
      <c r="A1984" s="2">
        <v>10960</v>
      </c>
      <c r="B1984" s="2">
        <v>6</v>
      </c>
      <c r="C1984" s="2">
        <v>5</v>
      </c>
      <c r="D1984" s="2">
        <v>1984</v>
      </c>
      <c r="E1984" s="2">
        <v>1984</v>
      </c>
      <c r="F1984" s="2">
        <v>1284</v>
      </c>
      <c r="G1984" s="2">
        <v>2</v>
      </c>
      <c r="H1984" s="2">
        <v>3</v>
      </c>
      <c r="I1984" s="2">
        <v>0</v>
      </c>
      <c r="J1984" s="2">
        <v>2</v>
      </c>
      <c r="K1984" s="2">
        <v>174000</v>
      </c>
      <c r="L1984" s="2" t="s">
        <v>13</v>
      </c>
      <c r="M1984" s="2" t="s">
        <v>18</v>
      </c>
    </row>
    <row r="1985" spans="1:13" ht="15.75" customHeight="1" x14ac:dyDescent="0.2">
      <c r="A1985" s="2">
        <v>8991</v>
      </c>
      <c r="B1985" s="2">
        <v>7</v>
      </c>
      <c r="C1985" s="2">
        <v>6</v>
      </c>
      <c r="D1985" s="2">
        <v>1976</v>
      </c>
      <c r="E1985" s="2">
        <v>1976</v>
      </c>
      <c r="F1985" s="2">
        <v>1324</v>
      </c>
      <c r="G1985" s="2">
        <v>2</v>
      </c>
      <c r="H1985" s="2">
        <v>3</v>
      </c>
      <c r="I1985" s="2">
        <v>1</v>
      </c>
      <c r="J1985" s="2">
        <v>2</v>
      </c>
      <c r="K1985" s="2">
        <v>174000</v>
      </c>
      <c r="L1985" s="2" t="s">
        <v>13</v>
      </c>
      <c r="M1985" s="2" t="s">
        <v>18</v>
      </c>
    </row>
    <row r="1986" spans="1:13" ht="15.75" customHeight="1" x14ac:dyDescent="0.2">
      <c r="A1986" s="2">
        <v>9130</v>
      </c>
      <c r="B1986" s="2">
        <v>6</v>
      </c>
      <c r="C1986" s="2">
        <v>8</v>
      </c>
      <c r="D1986" s="2">
        <v>1966</v>
      </c>
      <c r="E1986" s="2">
        <v>2000</v>
      </c>
      <c r="F1986" s="2">
        <v>1632</v>
      </c>
      <c r="G1986" s="2">
        <v>1</v>
      </c>
      <c r="H1986" s="2">
        <v>4</v>
      </c>
      <c r="I1986" s="2">
        <v>0</v>
      </c>
      <c r="J1986" s="2">
        <v>2</v>
      </c>
      <c r="K1986" s="2">
        <v>173000</v>
      </c>
      <c r="L1986" s="2" t="s">
        <v>13</v>
      </c>
      <c r="M1986" s="2" t="s">
        <v>18</v>
      </c>
    </row>
    <row r="1987" spans="1:13" ht="15.75" customHeight="1" x14ac:dyDescent="0.2">
      <c r="A1987" s="2">
        <v>16500</v>
      </c>
      <c r="B1987" s="2">
        <v>6</v>
      </c>
      <c r="C1987" s="2">
        <v>5</v>
      </c>
      <c r="D1987" s="2">
        <v>1971</v>
      </c>
      <c r="E1987" s="2">
        <v>1971</v>
      </c>
      <c r="F1987" s="2">
        <v>1320</v>
      </c>
      <c r="G1987" s="2">
        <v>2</v>
      </c>
      <c r="H1987" s="2">
        <v>3</v>
      </c>
      <c r="I1987" s="2">
        <v>1</v>
      </c>
      <c r="J1987" s="2">
        <v>2</v>
      </c>
      <c r="K1987" s="2">
        <v>172500</v>
      </c>
      <c r="L1987" s="2" t="s">
        <v>13</v>
      </c>
      <c r="M1987" s="2" t="s">
        <v>18</v>
      </c>
    </row>
    <row r="1988" spans="1:13" ht="15.75" customHeight="1" x14ac:dyDescent="0.2">
      <c r="A1988" s="2">
        <v>9927</v>
      </c>
      <c r="B1988" s="2">
        <v>7</v>
      </c>
      <c r="C1988" s="2">
        <v>5</v>
      </c>
      <c r="D1988" s="2">
        <v>1976</v>
      </c>
      <c r="E1988" s="2">
        <v>1976</v>
      </c>
      <c r="F1988" s="2">
        <v>1083</v>
      </c>
      <c r="G1988" s="2">
        <v>1</v>
      </c>
      <c r="H1988" s="2">
        <v>2</v>
      </c>
      <c r="I1988" s="2">
        <v>1</v>
      </c>
      <c r="J1988" s="2">
        <v>2</v>
      </c>
      <c r="K1988" s="2">
        <v>172000</v>
      </c>
      <c r="L1988" s="2" t="s">
        <v>13</v>
      </c>
      <c r="M1988" s="2" t="s">
        <v>18</v>
      </c>
    </row>
    <row r="1989" spans="1:13" ht="15.75" customHeight="1" x14ac:dyDescent="0.2">
      <c r="A1989" s="2">
        <v>9600</v>
      </c>
      <c r="B1989" s="2">
        <v>6</v>
      </c>
      <c r="C1989" s="2">
        <v>6</v>
      </c>
      <c r="D1989" s="2">
        <v>1971</v>
      </c>
      <c r="E1989" s="2">
        <v>1971</v>
      </c>
      <c r="F1989" s="2">
        <v>1645</v>
      </c>
      <c r="G1989" s="2">
        <v>1</v>
      </c>
      <c r="H1989" s="2">
        <v>4</v>
      </c>
      <c r="I1989" s="2">
        <v>0</v>
      </c>
      <c r="J1989" s="2">
        <v>2</v>
      </c>
      <c r="K1989" s="2">
        <v>171000</v>
      </c>
      <c r="L1989" s="2" t="s">
        <v>13</v>
      </c>
      <c r="M1989" s="2" t="s">
        <v>18</v>
      </c>
    </row>
    <row r="1990" spans="1:13" ht="15.75" customHeight="1" x14ac:dyDescent="0.2">
      <c r="A1990" s="2">
        <v>10625</v>
      </c>
      <c r="B1990" s="2">
        <v>7</v>
      </c>
      <c r="C1990" s="2">
        <v>6</v>
      </c>
      <c r="D1990" s="2">
        <v>1974</v>
      </c>
      <c r="E1990" s="2">
        <v>1974</v>
      </c>
      <c r="F1990" s="2">
        <v>1173</v>
      </c>
      <c r="G1990" s="2">
        <v>2</v>
      </c>
      <c r="H1990" s="2">
        <v>3</v>
      </c>
      <c r="I1990" s="2">
        <v>2</v>
      </c>
      <c r="J1990" s="2">
        <v>2</v>
      </c>
      <c r="K1990" s="2">
        <v>170000</v>
      </c>
      <c r="L1990" s="2" t="s">
        <v>13</v>
      </c>
      <c r="M1990" s="2" t="s">
        <v>18</v>
      </c>
    </row>
    <row r="1991" spans="1:13" ht="15.75" customHeight="1" x14ac:dyDescent="0.2">
      <c r="A1991" s="2">
        <v>13355</v>
      </c>
      <c r="B1991" s="2">
        <v>7</v>
      </c>
      <c r="C1991" s="2">
        <v>6</v>
      </c>
      <c r="D1991" s="2">
        <v>1971</v>
      </c>
      <c r="E1991" s="2">
        <v>1971</v>
      </c>
      <c r="F1991" s="2">
        <v>1670</v>
      </c>
      <c r="G1991" s="2">
        <v>1</v>
      </c>
      <c r="H1991" s="2">
        <v>4</v>
      </c>
      <c r="I1991" s="2">
        <v>0</v>
      </c>
      <c r="J1991" s="2">
        <v>2</v>
      </c>
      <c r="K1991" s="2">
        <v>170000</v>
      </c>
      <c r="L1991" s="2" t="s">
        <v>13</v>
      </c>
      <c r="M1991" s="2" t="s">
        <v>18</v>
      </c>
    </row>
    <row r="1992" spans="1:13" ht="15.75" customHeight="1" x14ac:dyDescent="0.2">
      <c r="A1992" s="2">
        <v>13001</v>
      </c>
      <c r="B1992" s="2">
        <v>6</v>
      </c>
      <c r="C1992" s="2">
        <v>5</v>
      </c>
      <c r="D1992" s="2">
        <v>1971</v>
      </c>
      <c r="E1992" s="2">
        <v>1971</v>
      </c>
      <c r="F1992" s="2">
        <v>1220</v>
      </c>
      <c r="G1992" s="2">
        <v>2</v>
      </c>
      <c r="H1992" s="2">
        <v>2</v>
      </c>
      <c r="I1992" s="2">
        <v>1</v>
      </c>
      <c r="J1992" s="2">
        <v>2</v>
      </c>
      <c r="K1992" s="2">
        <v>170000</v>
      </c>
      <c r="L1992" s="2" t="s">
        <v>13</v>
      </c>
      <c r="M1992" s="2" t="s">
        <v>18</v>
      </c>
    </row>
    <row r="1993" spans="1:13" ht="15.75" customHeight="1" x14ac:dyDescent="0.2">
      <c r="A1993" s="2">
        <v>10192</v>
      </c>
      <c r="B1993" s="2">
        <v>7</v>
      </c>
      <c r="C1993" s="2">
        <v>6</v>
      </c>
      <c r="D1993" s="2">
        <v>1968</v>
      </c>
      <c r="E1993" s="2">
        <v>1992</v>
      </c>
      <c r="F1993" s="2">
        <v>1920</v>
      </c>
      <c r="G1993" s="2">
        <v>3</v>
      </c>
      <c r="H1993" s="2">
        <v>4</v>
      </c>
      <c r="I1993" s="2">
        <v>1</v>
      </c>
      <c r="J1993" s="2">
        <v>2</v>
      </c>
      <c r="K1993" s="2">
        <v>170000</v>
      </c>
      <c r="L1993" s="2" t="s">
        <v>13</v>
      </c>
      <c r="M1993" s="2" t="s">
        <v>18</v>
      </c>
    </row>
    <row r="1994" spans="1:13" ht="15.75" customHeight="1" x14ac:dyDescent="0.2">
      <c r="A1994" s="2">
        <v>10464</v>
      </c>
      <c r="B1994" s="2">
        <v>6</v>
      </c>
      <c r="C1994" s="2">
        <v>6</v>
      </c>
      <c r="D1994" s="2">
        <v>1980</v>
      </c>
      <c r="E1994" s="2">
        <v>1980</v>
      </c>
      <c r="F1994" s="2">
        <v>1102</v>
      </c>
      <c r="G1994" s="2">
        <v>1</v>
      </c>
      <c r="H1994" s="2">
        <v>2</v>
      </c>
      <c r="I1994" s="2">
        <v>1</v>
      </c>
      <c r="J1994" s="2">
        <v>2</v>
      </c>
      <c r="K1994" s="2">
        <v>169000</v>
      </c>
      <c r="L1994" s="2" t="s">
        <v>13</v>
      </c>
      <c r="M1994" s="2" t="s">
        <v>18</v>
      </c>
    </row>
    <row r="1995" spans="1:13" ht="15.75" customHeight="1" x14ac:dyDescent="0.2">
      <c r="A1995" s="2">
        <v>9600</v>
      </c>
      <c r="B1995" s="2">
        <v>7</v>
      </c>
      <c r="C1995" s="2">
        <v>5</v>
      </c>
      <c r="D1995" s="2">
        <v>1974</v>
      </c>
      <c r="E1995" s="2">
        <v>1974</v>
      </c>
      <c r="F1995" s="2">
        <v>2061</v>
      </c>
      <c r="G1995" s="2">
        <v>2</v>
      </c>
      <c r="H1995" s="2">
        <v>4</v>
      </c>
      <c r="I1995" s="2">
        <v>1</v>
      </c>
      <c r="J1995" s="2">
        <v>2</v>
      </c>
      <c r="K1995" s="2">
        <v>168500</v>
      </c>
      <c r="L1995" s="2" t="s">
        <v>13</v>
      </c>
      <c r="M1995" s="2" t="s">
        <v>18</v>
      </c>
    </row>
    <row r="1996" spans="1:13" ht="15.75" customHeight="1" x14ac:dyDescent="0.2">
      <c r="A1996" s="2">
        <v>10140</v>
      </c>
      <c r="B1996" s="2">
        <v>6</v>
      </c>
      <c r="C1996" s="2">
        <v>6</v>
      </c>
      <c r="D1996" s="2">
        <v>1974</v>
      </c>
      <c r="E1996" s="2">
        <v>1974</v>
      </c>
      <c r="F1996" s="2">
        <v>1116</v>
      </c>
      <c r="G1996" s="2">
        <v>2</v>
      </c>
      <c r="H1996" s="2">
        <v>3</v>
      </c>
      <c r="I1996" s="2">
        <v>1</v>
      </c>
      <c r="J1996" s="2">
        <v>2</v>
      </c>
      <c r="K1996" s="2">
        <v>167900</v>
      </c>
      <c r="L1996" s="2" t="s">
        <v>13</v>
      </c>
      <c r="M1996" s="2" t="s">
        <v>18</v>
      </c>
    </row>
    <row r="1997" spans="1:13" ht="15.75" customHeight="1" x14ac:dyDescent="0.2">
      <c r="A1997" s="2">
        <v>9650</v>
      </c>
      <c r="B1997" s="2">
        <v>6</v>
      </c>
      <c r="C1997" s="2">
        <v>5</v>
      </c>
      <c r="D1997" s="2">
        <v>1977</v>
      </c>
      <c r="E1997" s="2">
        <v>1977</v>
      </c>
      <c r="F1997" s="2">
        <v>1334</v>
      </c>
      <c r="G1997" s="2">
        <v>2</v>
      </c>
      <c r="H1997" s="2">
        <v>2</v>
      </c>
      <c r="I1997" s="2">
        <v>1</v>
      </c>
      <c r="J1997" s="2">
        <v>2</v>
      </c>
      <c r="K1997" s="2">
        <v>167900</v>
      </c>
      <c r="L1997" s="2" t="s">
        <v>13</v>
      </c>
      <c r="M1997" s="2" t="s">
        <v>18</v>
      </c>
    </row>
    <row r="1998" spans="1:13" ht="15.75" customHeight="1" x14ac:dyDescent="0.2">
      <c r="A1998" s="2">
        <v>10400</v>
      </c>
      <c r="B1998" s="2">
        <v>6</v>
      </c>
      <c r="C1998" s="2">
        <v>5</v>
      </c>
      <c r="D1998" s="2">
        <v>1972</v>
      </c>
      <c r="E1998" s="2">
        <v>1972</v>
      </c>
      <c r="F1998" s="2">
        <v>1790</v>
      </c>
      <c r="G1998" s="2">
        <v>1</v>
      </c>
      <c r="H1998" s="2">
        <v>4</v>
      </c>
      <c r="I1998" s="2">
        <v>1</v>
      </c>
      <c r="J1998" s="2">
        <v>2</v>
      </c>
      <c r="K1998" s="2">
        <v>165150</v>
      </c>
      <c r="L1998" s="2" t="s">
        <v>13</v>
      </c>
      <c r="M1998" s="2" t="s">
        <v>18</v>
      </c>
    </row>
    <row r="1999" spans="1:13" ht="15.75" customHeight="1" x14ac:dyDescent="0.2">
      <c r="A1999" s="2">
        <v>10140</v>
      </c>
      <c r="B1999" s="2">
        <v>6</v>
      </c>
      <c r="C1999" s="2">
        <v>5</v>
      </c>
      <c r="D1999" s="2">
        <v>1974</v>
      </c>
      <c r="E1999" s="2">
        <v>1974</v>
      </c>
      <c r="F1999" s="2">
        <v>1350</v>
      </c>
      <c r="G1999" s="2">
        <v>2</v>
      </c>
      <c r="H1999" s="2">
        <v>3</v>
      </c>
      <c r="I1999" s="2">
        <v>1</v>
      </c>
      <c r="J1999" s="2">
        <v>2</v>
      </c>
      <c r="K1999" s="2">
        <v>165000</v>
      </c>
      <c r="L1999" s="2" t="s">
        <v>13</v>
      </c>
      <c r="M1999" s="2" t="s">
        <v>18</v>
      </c>
    </row>
    <row r="2000" spans="1:13" ht="15.75" customHeight="1" x14ac:dyDescent="0.2">
      <c r="A2000" s="2">
        <v>10140</v>
      </c>
      <c r="B2000" s="2">
        <v>7</v>
      </c>
      <c r="C2000" s="2">
        <v>6</v>
      </c>
      <c r="D2000" s="2">
        <v>1967</v>
      </c>
      <c r="E2000" s="2">
        <v>1967</v>
      </c>
      <c r="F2000" s="2">
        <v>1334</v>
      </c>
      <c r="G2000" s="2">
        <v>2</v>
      </c>
      <c r="H2000" s="2">
        <v>3</v>
      </c>
      <c r="I2000" s="2">
        <v>0</v>
      </c>
      <c r="J2000" s="2">
        <v>2</v>
      </c>
      <c r="K2000" s="2">
        <v>164500</v>
      </c>
      <c r="L2000" s="2" t="s">
        <v>13</v>
      </c>
      <c r="M2000" s="2" t="s">
        <v>18</v>
      </c>
    </row>
    <row r="2001" spans="1:13" ht="15.75" customHeight="1" x14ac:dyDescent="0.2">
      <c r="A2001" s="2">
        <v>11700</v>
      </c>
      <c r="B2001" s="2">
        <v>6</v>
      </c>
      <c r="C2001" s="2">
        <v>5</v>
      </c>
      <c r="D2001" s="2">
        <v>1968</v>
      </c>
      <c r="E2001" s="2">
        <v>1968</v>
      </c>
      <c r="F2001" s="2">
        <v>1295</v>
      </c>
      <c r="G2001" s="2">
        <v>1</v>
      </c>
      <c r="H2001" s="2">
        <v>3</v>
      </c>
      <c r="I2001" s="2">
        <v>0</v>
      </c>
      <c r="J2001" s="2">
        <v>2</v>
      </c>
      <c r="K2001" s="2">
        <v>164000</v>
      </c>
      <c r="L2001" s="2" t="s">
        <v>13</v>
      </c>
      <c r="M2001" s="2" t="s">
        <v>18</v>
      </c>
    </row>
    <row r="2002" spans="1:13" ht="15.75" customHeight="1" x14ac:dyDescent="0.2">
      <c r="A2002" s="2">
        <v>9600</v>
      </c>
      <c r="B2002" s="2">
        <v>5</v>
      </c>
      <c r="C2002" s="2">
        <v>5</v>
      </c>
      <c r="D2002" s="2">
        <v>1969</v>
      </c>
      <c r="E2002" s="2">
        <v>1969</v>
      </c>
      <c r="F2002" s="2">
        <v>1336</v>
      </c>
      <c r="G2002" s="2">
        <v>2</v>
      </c>
      <c r="H2002" s="2">
        <v>3</v>
      </c>
      <c r="I2002" s="2">
        <v>1</v>
      </c>
      <c r="J2002" s="2">
        <v>2</v>
      </c>
      <c r="K2002" s="2">
        <v>163000</v>
      </c>
      <c r="L2002" s="2" t="s">
        <v>13</v>
      </c>
      <c r="M2002" s="2" t="s">
        <v>18</v>
      </c>
    </row>
    <row r="2003" spans="1:13" ht="15.75" customHeight="1" x14ac:dyDescent="0.2">
      <c r="A2003" s="2">
        <v>10140</v>
      </c>
      <c r="B2003" s="2">
        <v>7</v>
      </c>
      <c r="C2003" s="2">
        <v>5</v>
      </c>
      <c r="D2003" s="2">
        <v>1976</v>
      </c>
      <c r="E2003" s="2">
        <v>1976</v>
      </c>
      <c r="F2003" s="2">
        <v>1664</v>
      </c>
      <c r="G2003" s="2">
        <v>2</v>
      </c>
      <c r="H2003" s="2">
        <v>4</v>
      </c>
      <c r="I2003" s="2">
        <v>1</v>
      </c>
      <c r="J2003" s="2">
        <v>2</v>
      </c>
      <c r="K2003" s="2">
        <v>162900</v>
      </c>
      <c r="L2003" s="2" t="s">
        <v>13</v>
      </c>
      <c r="M2003" s="2" t="s">
        <v>18</v>
      </c>
    </row>
    <row r="2004" spans="1:13" ht="15.75" customHeight="1" x14ac:dyDescent="0.2">
      <c r="A2004" s="2">
        <v>8723</v>
      </c>
      <c r="B2004" s="2">
        <v>6</v>
      </c>
      <c r="C2004" s="2">
        <v>6</v>
      </c>
      <c r="D2004" s="2">
        <v>1969</v>
      </c>
      <c r="E2004" s="2">
        <v>1969</v>
      </c>
      <c r="F2004" s="2">
        <v>1082</v>
      </c>
      <c r="G2004" s="2">
        <v>1</v>
      </c>
      <c r="H2004" s="2">
        <v>3</v>
      </c>
      <c r="I2004" s="2">
        <v>0</v>
      </c>
      <c r="J2004" s="2">
        <v>2</v>
      </c>
      <c r="K2004" s="2">
        <v>162500</v>
      </c>
      <c r="L2004" s="2" t="s">
        <v>13</v>
      </c>
      <c r="M2004" s="2" t="s">
        <v>18</v>
      </c>
    </row>
    <row r="2005" spans="1:13" ht="15.75" customHeight="1" x14ac:dyDescent="0.2">
      <c r="A2005" s="2">
        <v>12936</v>
      </c>
      <c r="B2005" s="2">
        <v>6</v>
      </c>
      <c r="C2005" s="2">
        <v>6</v>
      </c>
      <c r="D2005" s="2">
        <v>1972</v>
      </c>
      <c r="E2005" s="2">
        <v>1972</v>
      </c>
      <c r="F2005" s="2">
        <v>1395</v>
      </c>
      <c r="G2005" s="2">
        <v>1</v>
      </c>
      <c r="H2005" s="2">
        <v>3</v>
      </c>
      <c r="I2005" s="2">
        <v>1</v>
      </c>
      <c r="J2005" s="2">
        <v>2</v>
      </c>
      <c r="K2005" s="2">
        <v>162000</v>
      </c>
      <c r="L2005" s="2" t="s">
        <v>13</v>
      </c>
      <c r="M2005" s="2" t="s">
        <v>18</v>
      </c>
    </row>
    <row r="2006" spans="1:13" ht="15.75" customHeight="1" x14ac:dyDescent="0.2">
      <c r="A2006" s="2">
        <v>9790</v>
      </c>
      <c r="B2006" s="2">
        <v>6</v>
      </c>
      <c r="C2006" s="2">
        <v>5</v>
      </c>
      <c r="D2006" s="2">
        <v>1967</v>
      </c>
      <c r="E2006" s="2">
        <v>1967</v>
      </c>
      <c r="F2006" s="2">
        <v>1342</v>
      </c>
      <c r="G2006" s="2">
        <v>2</v>
      </c>
      <c r="H2006" s="2">
        <v>3</v>
      </c>
      <c r="I2006" s="2">
        <v>1</v>
      </c>
      <c r="J2006" s="2">
        <v>2</v>
      </c>
      <c r="K2006" s="2">
        <v>161500</v>
      </c>
      <c r="L2006" s="2" t="s">
        <v>13</v>
      </c>
      <c r="M2006" s="2" t="s">
        <v>18</v>
      </c>
    </row>
    <row r="2007" spans="1:13" ht="15.75" customHeight="1" x14ac:dyDescent="0.2">
      <c r="A2007" s="2">
        <v>13068</v>
      </c>
      <c r="B2007" s="2">
        <v>6</v>
      </c>
      <c r="C2007" s="2">
        <v>5</v>
      </c>
      <c r="D2007" s="2">
        <v>1976</v>
      </c>
      <c r="E2007" s="2">
        <v>1976</v>
      </c>
      <c r="F2007" s="2">
        <v>1211</v>
      </c>
      <c r="G2007" s="2">
        <v>2</v>
      </c>
      <c r="H2007" s="2">
        <v>3</v>
      </c>
      <c r="I2007" s="2">
        <v>1</v>
      </c>
      <c r="J2007" s="2">
        <v>2</v>
      </c>
      <c r="K2007" s="2">
        <v>161000</v>
      </c>
      <c r="L2007" s="2" t="s">
        <v>13</v>
      </c>
      <c r="M2007" s="2" t="s">
        <v>18</v>
      </c>
    </row>
    <row r="2008" spans="1:13" ht="15.75" customHeight="1" x14ac:dyDescent="0.2">
      <c r="A2008" s="2">
        <v>10400</v>
      </c>
      <c r="B2008" s="2">
        <v>6</v>
      </c>
      <c r="C2008" s="2">
        <v>5</v>
      </c>
      <c r="D2008" s="2">
        <v>1976</v>
      </c>
      <c r="E2008" s="2">
        <v>1976</v>
      </c>
      <c r="F2008" s="2">
        <v>1444</v>
      </c>
      <c r="G2008" s="2">
        <v>2</v>
      </c>
      <c r="H2008" s="2">
        <v>2</v>
      </c>
      <c r="I2008" s="2">
        <v>1</v>
      </c>
      <c r="J2008" s="2">
        <v>2</v>
      </c>
      <c r="K2008" s="2">
        <v>159900</v>
      </c>
      <c r="L2008" s="2" t="s">
        <v>13</v>
      </c>
      <c r="M2008" s="2" t="s">
        <v>18</v>
      </c>
    </row>
    <row r="2009" spans="1:13" ht="15.75" customHeight="1" x14ac:dyDescent="0.2">
      <c r="A2009" s="2">
        <v>10738</v>
      </c>
      <c r="B2009" s="2">
        <v>6</v>
      </c>
      <c r="C2009" s="2">
        <v>7</v>
      </c>
      <c r="D2009" s="2">
        <v>1966</v>
      </c>
      <c r="E2009" s="2">
        <v>1966</v>
      </c>
      <c r="F2009" s="2">
        <v>1093</v>
      </c>
      <c r="G2009" s="2">
        <v>2</v>
      </c>
      <c r="H2009" s="2">
        <v>3</v>
      </c>
      <c r="I2009" s="2">
        <v>1</v>
      </c>
      <c r="J2009" s="2">
        <v>2</v>
      </c>
      <c r="K2009" s="2">
        <v>158500</v>
      </c>
      <c r="L2009" s="2" t="s">
        <v>13</v>
      </c>
      <c r="M2009" s="2" t="s">
        <v>18</v>
      </c>
    </row>
    <row r="2010" spans="1:13" ht="15.75" customHeight="1" x14ac:dyDescent="0.2">
      <c r="A2010" s="2">
        <v>11050</v>
      </c>
      <c r="B2010" s="2">
        <v>7</v>
      </c>
      <c r="C2010" s="2">
        <v>5</v>
      </c>
      <c r="D2010" s="2">
        <v>1975</v>
      </c>
      <c r="E2010" s="2">
        <v>1975</v>
      </c>
      <c r="F2010" s="2">
        <v>1193</v>
      </c>
      <c r="G2010" s="2">
        <v>2</v>
      </c>
      <c r="H2010" s="2">
        <v>3</v>
      </c>
      <c r="I2010" s="2">
        <v>1</v>
      </c>
      <c r="J2010" s="2">
        <v>2</v>
      </c>
      <c r="K2010" s="2">
        <v>158000</v>
      </c>
      <c r="L2010" s="2" t="s">
        <v>13</v>
      </c>
      <c r="M2010" s="2" t="s">
        <v>18</v>
      </c>
    </row>
    <row r="2011" spans="1:13" ht="15.75" customHeight="1" x14ac:dyDescent="0.2">
      <c r="A2011" s="2">
        <v>10448</v>
      </c>
      <c r="B2011" s="2">
        <v>6</v>
      </c>
      <c r="C2011" s="2">
        <v>6</v>
      </c>
      <c r="D2011" s="2">
        <v>1972</v>
      </c>
      <c r="E2011" s="2">
        <v>1972</v>
      </c>
      <c r="F2011" s="2">
        <v>2119</v>
      </c>
      <c r="G2011" s="2">
        <v>2</v>
      </c>
      <c r="H2011" s="2">
        <v>3</v>
      </c>
      <c r="I2011" s="2">
        <v>1</v>
      </c>
      <c r="J2011" s="2">
        <v>2</v>
      </c>
      <c r="K2011" s="2">
        <v>158000</v>
      </c>
      <c r="L2011" s="2" t="s">
        <v>13</v>
      </c>
      <c r="M2011" s="2" t="s">
        <v>18</v>
      </c>
    </row>
    <row r="2012" spans="1:13" ht="15.75" customHeight="1" x14ac:dyDescent="0.2">
      <c r="A2012" s="2">
        <v>11880</v>
      </c>
      <c r="B2012" s="2">
        <v>7</v>
      </c>
      <c r="C2012" s="2">
        <v>5</v>
      </c>
      <c r="D2012" s="2">
        <v>1978</v>
      </c>
      <c r="E2012" s="2">
        <v>1978</v>
      </c>
      <c r="F2012" s="2">
        <v>1601</v>
      </c>
      <c r="G2012" s="2">
        <v>2</v>
      </c>
      <c r="H2012" s="2">
        <v>3</v>
      </c>
      <c r="I2012" s="2">
        <v>1</v>
      </c>
      <c r="J2012" s="2">
        <v>2</v>
      </c>
      <c r="K2012" s="2">
        <v>157000</v>
      </c>
      <c r="L2012" s="2" t="s">
        <v>13</v>
      </c>
      <c r="M2012" s="2" t="s">
        <v>18</v>
      </c>
    </row>
    <row r="2013" spans="1:13" ht="15.75" customHeight="1" x14ac:dyDescent="0.2">
      <c r="A2013" s="2">
        <v>10000</v>
      </c>
      <c r="B2013" s="2">
        <v>5</v>
      </c>
      <c r="C2013" s="2">
        <v>6</v>
      </c>
      <c r="D2013" s="2">
        <v>1973</v>
      </c>
      <c r="E2013" s="2">
        <v>2000</v>
      </c>
      <c r="F2013" s="2">
        <v>1178</v>
      </c>
      <c r="G2013" s="2">
        <v>1</v>
      </c>
      <c r="H2013" s="2">
        <v>3</v>
      </c>
      <c r="I2013" s="2">
        <v>1</v>
      </c>
      <c r="J2013" s="2">
        <v>2</v>
      </c>
      <c r="K2013" s="2">
        <v>157000</v>
      </c>
      <c r="L2013" s="2" t="s">
        <v>13</v>
      </c>
      <c r="M2013" s="2" t="s">
        <v>18</v>
      </c>
    </row>
    <row r="2014" spans="1:13" ht="15.75" customHeight="1" x14ac:dyDescent="0.2">
      <c r="A2014" s="2">
        <v>10000</v>
      </c>
      <c r="B2014" s="2">
        <v>6</v>
      </c>
      <c r="C2014" s="2">
        <v>6</v>
      </c>
      <c r="D2014" s="2">
        <v>1974</v>
      </c>
      <c r="E2014" s="2">
        <v>1974</v>
      </c>
      <c r="F2014" s="2">
        <v>1103</v>
      </c>
      <c r="G2014" s="2">
        <v>2</v>
      </c>
      <c r="H2014" s="2">
        <v>3</v>
      </c>
      <c r="I2014" s="2">
        <v>0</v>
      </c>
      <c r="J2014" s="2">
        <v>2</v>
      </c>
      <c r="K2014" s="2">
        <v>155000</v>
      </c>
      <c r="L2014" s="2" t="s">
        <v>13</v>
      </c>
      <c r="M2014" s="2" t="s">
        <v>18</v>
      </c>
    </row>
    <row r="2015" spans="1:13" ht="15.75" customHeight="1" x14ac:dyDescent="0.2">
      <c r="A2015" s="2">
        <v>13250</v>
      </c>
      <c r="B2015" s="2">
        <v>7</v>
      </c>
      <c r="C2015" s="2">
        <v>6</v>
      </c>
      <c r="D2015" s="2">
        <v>1978</v>
      </c>
      <c r="E2015" s="2">
        <v>1978</v>
      </c>
      <c r="F2015" s="2">
        <v>2050</v>
      </c>
      <c r="G2015" s="2">
        <v>2</v>
      </c>
      <c r="H2015" s="2">
        <v>4</v>
      </c>
      <c r="I2015" s="2">
        <v>1</v>
      </c>
      <c r="J2015" s="2">
        <v>2</v>
      </c>
      <c r="K2015" s="2">
        <v>154000</v>
      </c>
      <c r="L2015" s="2" t="s">
        <v>13</v>
      </c>
      <c r="M2015" s="2" t="s">
        <v>18</v>
      </c>
    </row>
    <row r="2016" spans="1:13" ht="15.75" customHeight="1" x14ac:dyDescent="0.2">
      <c r="A2016" s="2">
        <v>11700</v>
      </c>
      <c r="B2016" s="2">
        <v>6</v>
      </c>
      <c r="C2016" s="2">
        <v>6</v>
      </c>
      <c r="D2016" s="2">
        <v>1968</v>
      </c>
      <c r="E2016" s="2">
        <v>1968</v>
      </c>
      <c r="F2016" s="2">
        <v>1556</v>
      </c>
      <c r="G2016" s="2">
        <v>1</v>
      </c>
      <c r="H2016" s="2">
        <v>4</v>
      </c>
      <c r="I2016" s="2">
        <v>0</v>
      </c>
      <c r="J2016" s="2">
        <v>2</v>
      </c>
      <c r="K2016" s="2">
        <v>154000</v>
      </c>
      <c r="L2016" s="2" t="s">
        <v>13</v>
      </c>
      <c r="M2016" s="2" t="s">
        <v>18</v>
      </c>
    </row>
    <row r="2017" spans="1:13" ht="15.75" customHeight="1" x14ac:dyDescent="0.2">
      <c r="A2017" s="2">
        <v>10140</v>
      </c>
      <c r="B2017" s="2">
        <v>5</v>
      </c>
      <c r="C2017" s="2">
        <v>6</v>
      </c>
      <c r="D2017" s="2">
        <v>1975</v>
      </c>
      <c r="E2017" s="2">
        <v>1975</v>
      </c>
      <c r="F2017" s="2">
        <v>1074</v>
      </c>
      <c r="G2017" s="2">
        <v>1</v>
      </c>
      <c r="H2017" s="2">
        <v>3</v>
      </c>
      <c r="I2017" s="2">
        <v>0</v>
      </c>
      <c r="J2017" s="2">
        <v>2</v>
      </c>
      <c r="K2017" s="2">
        <v>153500</v>
      </c>
      <c r="L2017" s="2" t="s">
        <v>13</v>
      </c>
      <c r="M2017" s="2" t="s">
        <v>18</v>
      </c>
    </row>
    <row r="2018" spans="1:13" ht="15.75" customHeight="1" x14ac:dyDescent="0.2">
      <c r="A2018" s="2">
        <v>10400</v>
      </c>
      <c r="B2018" s="2">
        <v>7</v>
      </c>
      <c r="C2018" s="2">
        <v>5</v>
      </c>
      <c r="D2018" s="2">
        <v>1976</v>
      </c>
      <c r="E2018" s="2">
        <v>1976</v>
      </c>
      <c r="F2018" s="2">
        <v>1370</v>
      </c>
      <c r="G2018" s="2">
        <v>2</v>
      </c>
      <c r="H2018" s="2">
        <v>3</v>
      </c>
      <c r="I2018" s="2">
        <v>1</v>
      </c>
      <c r="J2018" s="2">
        <v>2</v>
      </c>
      <c r="K2018" s="2">
        <v>152000</v>
      </c>
      <c r="L2018" s="2" t="s">
        <v>13</v>
      </c>
      <c r="M2018" s="2" t="s">
        <v>18</v>
      </c>
    </row>
    <row r="2019" spans="1:13" ht="15.75" customHeight="1" x14ac:dyDescent="0.2">
      <c r="A2019" s="2">
        <v>10793</v>
      </c>
      <c r="B2019" s="2">
        <v>5</v>
      </c>
      <c r="C2019" s="2">
        <v>5</v>
      </c>
      <c r="D2019" s="2">
        <v>1969</v>
      </c>
      <c r="E2019" s="2">
        <v>1969</v>
      </c>
      <c r="F2019" s="2">
        <v>1620</v>
      </c>
      <c r="G2019" s="2">
        <v>2</v>
      </c>
      <c r="H2019" s="2">
        <v>4</v>
      </c>
      <c r="I2019" s="2">
        <v>0</v>
      </c>
      <c r="J2019" s="2">
        <v>2</v>
      </c>
      <c r="K2019" s="2">
        <v>152000</v>
      </c>
      <c r="L2019" s="2" t="s">
        <v>13</v>
      </c>
      <c r="M2019" s="2" t="s">
        <v>18</v>
      </c>
    </row>
    <row r="2020" spans="1:13" ht="15.75" customHeight="1" x14ac:dyDescent="0.2">
      <c r="A2020" s="2">
        <v>11850</v>
      </c>
      <c r="B2020" s="2">
        <v>6</v>
      </c>
      <c r="C2020" s="2">
        <v>6</v>
      </c>
      <c r="D2020" s="2">
        <v>1984</v>
      </c>
      <c r="E2020" s="2">
        <v>1984</v>
      </c>
      <c r="F2020" s="2">
        <v>1177</v>
      </c>
      <c r="G2020" s="2">
        <v>2</v>
      </c>
      <c r="H2020" s="2">
        <v>3</v>
      </c>
      <c r="I2020" s="2">
        <v>0</v>
      </c>
      <c r="J2020" s="2">
        <v>2</v>
      </c>
      <c r="K2020" s="2">
        <v>151500</v>
      </c>
      <c r="L2020" s="2" t="s">
        <v>13</v>
      </c>
      <c r="M2020" s="2" t="s">
        <v>18</v>
      </c>
    </row>
    <row r="2021" spans="1:13" ht="15.75" customHeight="1" x14ac:dyDescent="0.2">
      <c r="A2021" s="2">
        <v>11050</v>
      </c>
      <c r="B2021" s="2">
        <v>6</v>
      </c>
      <c r="C2021" s="2">
        <v>5</v>
      </c>
      <c r="D2021" s="2">
        <v>1968</v>
      </c>
      <c r="E2021" s="2">
        <v>1968</v>
      </c>
      <c r="F2021" s="2">
        <v>1740</v>
      </c>
      <c r="G2021" s="2">
        <v>1</v>
      </c>
      <c r="H2021" s="2">
        <v>4</v>
      </c>
      <c r="I2021" s="2">
        <v>1</v>
      </c>
      <c r="J2021" s="2">
        <v>2</v>
      </c>
      <c r="K2021" s="2">
        <v>150000</v>
      </c>
      <c r="L2021" s="2" t="s">
        <v>13</v>
      </c>
      <c r="M2021" s="2" t="s">
        <v>18</v>
      </c>
    </row>
    <row r="2022" spans="1:13" ht="15.75" customHeight="1" x14ac:dyDescent="0.2">
      <c r="A2022" s="2">
        <v>10395</v>
      </c>
      <c r="B2022" s="2">
        <v>6</v>
      </c>
      <c r="C2022" s="2">
        <v>6</v>
      </c>
      <c r="D2022" s="2">
        <v>1978</v>
      </c>
      <c r="E2022" s="2">
        <v>1978</v>
      </c>
      <c r="F2022" s="2">
        <v>1032</v>
      </c>
      <c r="G2022" s="2">
        <v>2</v>
      </c>
      <c r="H2022" s="2">
        <v>3</v>
      </c>
      <c r="I2022" s="2">
        <v>1</v>
      </c>
      <c r="J2022" s="2">
        <v>2</v>
      </c>
      <c r="K2022" s="2">
        <v>148000</v>
      </c>
      <c r="L2022" s="2" t="s">
        <v>13</v>
      </c>
      <c r="M2022" s="2" t="s">
        <v>18</v>
      </c>
    </row>
    <row r="2023" spans="1:13" ht="15.75" customHeight="1" x14ac:dyDescent="0.2">
      <c r="A2023" s="2">
        <v>9743</v>
      </c>
      <c r="B2023" s="2">
        <v>5</v>
      </c>
      <c r="C2023" s="2">
        <v>6</v>
      </c>
      <c r="D2023" s="2">
        <v>1969</v>
      </c>
      <c r="E2023" s="2">
        <v>1969</v>
      </c>
      <c r="F2023" s="2">
        <v>1308</v>
      </c>
      <c r="G2023" s="2">
        <v>1</v>
      </c>
      <c r="H2023" s="2">
        <v>3</v>
      </c>
      <c r="I2023" s="2">
        <v>0</v>
      </c>
      <c r="J2023" s="2">
        <v>2</v>
      </c>
      <c r="K2023" s="2">
        <v>146900</v>
      </c>
      <c r="L2023" s="2" t="s">
        <v>13</v>
      </c>
      <c r="M2023" s="2" t="s">
        <v>18</v>
      </c>
    </row>
    <row r="2024" spans="1:13" ht="15.75" customHeight="1" x14ac:dyDescent="0.2">
      <c r="A2024" s="2">
        <v>13110</v>
      </c>
      <c r="B2024" s="2">
        <v>5</v>
      </c>
      <c r="C2024" s="2">
        <v>6</v>
      </c>
      <c r="D2024" s="2">
        <v>1972</v>
      </c>
      <c r="E2024" s="2">
        <v>1972</v>
      </c>
      <c r="F2024" s="2">
        <v>1193</v>
      </c>
      <c r="G2024" s="2">
        <v>2</v>
      </c>
      <c r="H2024" s="2">
        <v>2</v>
      </c>
      <c r="I2024" s="2">
        <v>0</v>
      </c>
      <c r="J2024" s="2">
        <v>2</v>
      </c>
      <c r="K2024" s="2">
        <v>146500</v>
      </c>
      <c r="L2024" s="2" t="s">
        <v>13</v>
      </c>
      <c r="M2024" s="2" t="s">
        <v>18</v>
      </c>
    </row>
    <row r="2025" spans="1:13" ht="15.75" customHeight="1" x14ac:dyDescent="0.2">
      <c r="A2025" s="2">
        <v>11040</v>
      </c>
      <c r="B2025" s="2">
        <v>6</v>
      </c>
      <c r="C2025" s="2">
        <v>7</v>
      </c>
      <c r="D2025" s="2">
        <v>1971</v>
      </c>
      <c r="E2025" s="2">
        <v>2004</v>
      </c>
      <c r="F2025" s="2">
        <v>1258</v>
      </c>
      <c r="G2025" s="2">
        <v>2</v>
      </c>
      <c r="H2025" s="2">
        <v>3</v>
      </c>
      <c r="I2025" s="2">
        <v>0</v>
      </c>
      <c r="J2025" s="2">
        <v>2</v>
      </c>
      <c r="K2025" s="2">
        <v>145000</v>
      </c>
      <c r="L2025" s="2" t="s">
        <v>17</v>
      </c>
      <c r="M2025" s="2" t="s">
        <v>18</v>
      </c>
    </row>
    <row r="2026" spans="1:13" ht="15.75" customHeight="1" x14ac:dyDescent="0.2">
      <c r="A2026" s="2">
        <v>11700</v>
      </c>
      <c r="B2026" s="2">
        <v>6</v>
      </c>
      <c r="C2026" s="2">
        <v>6</v>
      </c>
      <c r="D2026" s="2">
        <v>1968</v>
      </c>
      <c r="E2026" s="2">
        <v>1968</v>
      </c>
      <c r="F2026" s="2">
        <v>1152</v>
      </c>
      <c r="G2026" s="2">
        <v>1</v>
      </c>
      <c r="H2026" s="2">
        <v>3</v>
      </c>
      <c r="I2026" s="2">
        <v>0</v>
      </c>
      <c r="J2026" s="2">
        <v>2</v>
      </c>
      <c r="K2026" s="2">
        <v>143450</v>
      </c>
      <c r="L2026" s="2" t="s">
        <v>13</v>
      </c>
      <c r="M2026" s="2" t="s">
        <v>18</v>
      </c>
    </row>
    <row r="2027" spans="1:13" ht="15.75" customHeight="1" x14ac:dyDescent="0.2">
      <c r="A2027" s="2">
        <v>9790</v>
      </c>
      <c r="B2027" s="2">
        <v>6</v>
      </c>
      <c r="C2027" s="2">
        <v>5</v>
      </c>
      <c r="D2027" s="2">
        <v>1963</v>
      </c>
      <c r="E2027" s="2">
        <v>1963</v>
      </c>
      <c r="F2027" s="2">
        <v>1328</v>
      </c>
      <c r="G2027" s="2">
        <v>1</v>
      </c>
      <c r="H2027" s="2">
        <v>3</v>
      </c>
      <c r="I2027" s="2">
        <v>2</v>
      </c>
      <c r="J2027" s="2">
        <v>2</v>
      </c>
      <c r="K2027" s="2">
        <v>143000</v>
      </c>
      <c r="L2027" s="2" t="s">
        <v>13</v>
      </c>
      <c r="M2027" s="2" t="s">
        <v>18</v>
      </c>
    </row>
    <row r="2028" spans="1:13" ht="15.75" customHeight="1" x14ac:dyDescent="0.2">
      <c r="A2028" s="2">
        <v>9750</v>
      </c>
      <c r="B2028" s="2">
        <v>5</v>
      </c>
      <c r="C2028" s="2">
        <v>6</v>
      </c>
      <c r="D2028" s="2">
        <v>1965</v>
      </c>
      <c r="E2028" s="2">
        <v>1965</v>
      </c>
      <c r="F2028" s="2">
        <v>1625</v>
      </c>
      <c r="G2028" s="2">
        <v>2</v>
      </c>
      <c r="H2028" s="2">
        <v>4</v>
      </c>
      <c r="I2028" s="2">
        <v>0</v>
      </c>
      <c r="J2028" s="2">
        <v>2</v>
      </c>
      <c r="K2028" s="2">
        <v>140500</v>
      </c>
      <c r="L2028" s="2" t="s">
        <v>13</v>
      </c>
      <c r="M2028" s="2" t="s">
        <v>18</v>
      </c>
    </row>
    <row r="2029" spans="1:13" ht="15.75" customHeight="1" x14ac:dyDescent="0.2">
      <c r="A2029" s="2">
        <v>9600</v>
      </c>
      <c r="B2029" s="2">
        <v>7</v>
      </c>
      <c r="C2029" s="2">
        <v>5</v>
      </c>
      <c r="D2029" s="2">
        <v>1969</v>
      </c>
      <c r="E2029" s="2">
        <v>1969</v>
      </c>
      <c r="F2029" s="2">
        <v>1164</v>
      </c>
      <c r="G2029" s="2">
        <v>1</v>
      </c>
      <c r="H2029" s="2">
        <v>3</v>
      </c>
      <c r="I2029" s="2">
        <v>0</v>
      </c>
      <c r="J2029" s="2">
        <v>2</v>
      </c>
      <c r="K2029" s="2">
        <v>140000</v>
      </c>
      <c r="L2029" s="2" t="s">
        <v>13</v>
      </c>
      <c r="M2029" s="2" t="s">
        <v>18</v>
      </c>
    </row>
    <row r="2030" spans="1:13" ht="15.75" customHeight="1" x14ac:dyDescent="0.2">
      <c r="A2030" s="2">
        <v>11500</v>
      </c>
      <c r="B2030" s="2">
        <v>5</v>
      </c>
      <c r="C2030" s="2">
        <v>6</v>
      </c>
      <c r="D2030" s="2">
        <v>1976</v>
      </c>
      <c r="E2030" s="2">
        <v>1976</v>
      </c>
      <c r="F2030" s="2">
        <v>1680</v>
      </c>
      <c r="G2030" s="2">
        <v>2</v>
      </c>
      <c r="H2030" s="2">
        <v>4</v>
      </c>
      <c r="I2030" s="2">
        <v>0</v>
      </c>
      <c r="J2030" s="2">
        <v>2</v>
      </c>
      <c r="K2030" s="2">
        <v>136905</v>
      </c>
      <c r="L2030" s="2" t="s">
        <v>13</v>
      </c>
      <c r="M2030" s="2" t="s">
        <v>18</v>
      </c>
    </row>
    <row r="2031" spans="1:13" ht="15.75" customHeight="1" x14ac:dyDescent="0.2">
      <c r="A2031" s="2">
        <v>9246</v>
      </c>
      <c r="B2031" s="2">
        <v>5</v>
      </c>
      <c r="C2031" s="2">
        <v>5</v>
      </c>
      <c r="D2031" s="2">
        <v>1973</v>
      </c>
      <c r="E2031" s="2">
        <v>1973</v>
      </c>
      <c r="F2031" s="2">
        <v>1656</v>
      </c>
      <c r="G2031" s="2">
        <v>2</v>
      </c>
      <c r="H2031" s="2">
        <v>4</v>
      </c>
      <c r="I2031" s="2">
        <v>0</v>
      </c>
      <c r="J2031" s="2">
        <v>2</v>
      </c>
      <c r="K2031" s="2">
        <v>135000</v>
      </c>
      <c r="L2031" s="2" t="s">
        <v>13</v>
      </c>
      <c r="M2031" s="2" t="s">
        <v>18</v>
      </c>
    </row>
    <row r="2032" spans="1:13" ht="15.75" customHeight="1" x14ac:dyDescent="0.2">
      <c r="A2032" s="2">
        <v>10800</v>
      </c>
      <c r="B2032" s="2">
        <v>6</v>
      </c>
      <c r="C2032" s="2">
        <v>5</v>
      </c>
      <c r="D2032" s="2">
        <v>1963</v>
      </c>
      <c r="E2032" s="2">
        <v>1963</v>
      </c>
      <c r="F2032" s="2">
        <v>1052</v>
      </c>
      <c r="G2032" s="2">
        <v>1</v>
      </c>
      <c r="H2032" s="2">
        <v>3</v>
      </c>
      <c r="I2032" s="2">
        <v>0</v>
      </c>
      <c r="J2032" s="2">
        <v>1</v>
      </c>
      <c r="K2032" s="2">
        <v>127000</v>
      </c>
      <c r="L2032" s="2" t="s">
        <v>13</v>
      </c>
      <c r="M2032" s="2" t="s">
        <v>18</v>
      </c>
    </row>
    <row r="2033" spans="1:13" ht="15.75" customHeight="1" x14ac:dyDescent="0.2">
      <c r="A2033" s="2">
        <v>9000</v>
      </c>
      <c r="B2033" s="2">
        <v>6</v>
      </c>
      <c r="C2033" s="2">
        <v>5</v>
      </c>
      <c r="D2033" s="2">
        <v>1969</v>
      </c>
      <c r="E2033" s="2">
        <v>1969</v>
      </c>
      <c r="F2033" s="2">
        <v>1216</v>
      </c>
      <c r="G2033" s="2">
        <v>1</v>
      </c>
      <c r="H2033" s="2">
        <v>3</v>
      </c>
      <c r="I2033" s="2">
        <v>0</v>
      </c>
      <c r="J2033" s="2">
        <v>1</v>
      </c>
      <c r="K2033" s="2">
        <v>113000</v>
      </c>
      <c r="L2033" s="2" t="s">
        <v>13</v>
      </c>
      <c r="M2033" s="2" t="s">
        <v>18</v>
      </c>
    </row>
    <row r="2034" spans="1:13" ht="15.75" customHeight="1" x14ac:dyDescent="0.2">
      <c r="A2034" s="2">
        <v>11900</v>
      </c>
      <c r="B2034" s="2">
        <v>7</v>
      </c>
      <c r="C2034" s="2">
        <v>5</v>
      </c>
      <c r="D2034" s="2">
        <v>1977</v>
      </c>
      <c r="E2034" s="2">
        <v>1977</v>
      </c>
      <c r="F2034" s="2">
        <v>1411</v>
      </c>
      <c r="G2034" s="2">
        <v>2</v>
      </c>
      <c r="H2034" s="2">
        <v>3</v>
      </c>
      <c r="I2034" s="2">
        <v>1</v>
      </c>
      <c r="J2034" s="2">
        <v>2</v>
      </c>
      <c r="K2034" s="2">
        <v>82500</v>
      </c>
      <c r="L2034" s="2" t="s">
        <v>17</v>
      </c>
      <c r="M2034" s="2" t="s">
        <v>18</v>
      </c>
    </row>
    <row r="2035" spans="1:13" ht="15.75" customHeight="1" x14ac:dyDescent="0.2">
      <c r="A2035" s="2">
        <v>22950</v>
      </c>
      <c r="B2035" s="2">
        <v>10</v>
      </c>
      <c r="C2035" s="2">
        <v>9</v>
      </c>
      <c r="D2035" s="2">
        <v>1892</v>
      </c>
      <c r="E2035" s="2">
        <v>1993</v>
      </c>
      <c r="F2035" s="2">
        <v>3608</v>
      </c>
      <c r="G2035" s="2">
        <v>2</v>
      </c>
      <c r="H2035" s="2">
        <v>4</v>
      </c>
      <c r="I2035" s="2">
        <v>2</v>
      </c>
      <c r="J2035" s="2">
        <v>3</v>
      </c>
      <c r="K2035" s="2">
        <v>475000</v>
      </c>
      <c r="L2035" s="2" t="s">
        <v>17</v>
      </c>
      <c r="M2035" s="2" t="s">
        <v>31</v>
      </c>
    </row>
    <row r="2036" spans="1:13" ht="15.75" customHeight="1" x14ac:dyDescent="0.2">
      <c r="A2036" s="2">
        <v>13500</v>
      </c>
      <c r="B2036" s="2">
        <v>10</v>
      </c>
      <c r="C2036" s="2">
        <v>9</v>
      </c>
      <c r="D2036" s="2">
        <v>1893</v>
      </c>
      <c r="E2036" s="2">
        <v>2000</v>
      </c>
      <c r="F2036" s="2">
        <v>2775</v>
      </c>
      <c r="G2036" s="2">
        <v>3</v>
      </c>
      <c r="H2036" s="2">
        <v>3</v>
      </c>
      <c r="I2036" s="2">
        <v>1</v>
      </c>
      <c r="J2036" s="2">
        <v>2</v>
      </c>
      <c r="K2036" s="2">
        <v>325000</v>
      </c>
      <c r="L2036" s="2" t="s">
        <v>43</v>
      </c>
      <c r="M2036" s="2" t="s">
        <v>31</v>
      </c>
    </row>
    <row r="2037" spans="1:13" ht="15.75" customHeight="1" x14ac:dyDescent="0.2">
      <c r="A2037" s="2">
        <v>18386</v>
      </c>
      <c r="B2037" s="2">
        <v>7</v>
      </c>
      <c r="C2037" s="2">
        <v>9</v>
      </c>
      <c r="D2037" s="2">
        <v>1880</v>
      </c>
      <c r="E2037" s="2">
        <v>2002</v>
      </c>
      <c r="F2037" s="2">
        <v>3493</v>
      </c>
      <c r="G2037" s="2">
        <v>3</v>
      </c>
      <c r="H2037" s="2">
        <v>3</v>
      </c>
      <c r="I2037" s="2">
        <v>1</v>
      </c>
      <c r="J2037" s="2">
        <v>3</v>
      </c>
      <c r="K2037" s="2">
        <v>295000</v>
      </c>
      <c r="L2037" s="2" t="s">
        <v>13</v>
      </c>
      <c r="M2037" s="2" t="s">
        <v>31</v>
      </c>
    </row>
    <row r="2038" spans="1:13" ht="15.75" customHeight="1" x14ac:dyDescent="0.2">
      <c r="A2038" s="2">
        <v>11700</v>
      </c>
      <c r="B2038" s="2">
        <v>7</v>
      </c>
      <c r="C2038" s="2">
        <v>7</v>
      </c>
      <c r="D2038" s="2">
        <v>1880</v>
      </c>
      <c r="E2038" s="2">
        <v>2003</v>
      </c>
      <c r="F2038" s="2">
        <v>2640</v>
      </c>
      <c r="G2038" s="2">
        <v>1</v>
      </c>
      <c r="H2038" s="2">
        <v>4</v>
      </c>
      <c r="I2038" s="2">
        <v>1</v>
      </c>
      <c r="J2038" s="2">
        <v>4</v>
      </c>
      <c r="K2038" s="2">
        <v>265979</v>
      </c>
      <c r="L2038" s="2" t="s">
        <v>13</v>
      </c>
      <c r="M2038" s="2" t="s">
        <v>31</v>
      </c>
    </row>
    <row r="2039" spans="1:13" ht="15.75" customHeight="1" x14ac:dyDescent="0.2">
      <c r="A2039" s="2">
        <v>10440</v>
      </c>
      <c r="B2039" s="2">
        <v>6</v>
      </c>
      <c r="C2039" s="2">
        <v>7</v>
      </c>
      <c r="D2039" s="2">
        <v>1920</v>
      </c>
      <c r="E2039" s="2">
        <v>1950</v>
      </c>
      <c r="F2039" s="2">
        <v>2792</v>
      </c>
      <c r="G2039" s="2">
        <v>2</v>
      </c>
      <c r="H2039" s="2">
        <v>5</v>
      </c>
      <c r="I2039" s="2">
        <v>2</v>
      </c>
      <c r="J2039" s="2">
        <v>2</v>
      </c>
      <c r="K2039" s="2">
        <v>256000</v>
      </c>
      <c r="L2039" s="2" t="s">
        <v>17</v>
      </c>
      <c r="M2039" s="2" t="s">
        <v>31</v>
      </c>
    </row>
    <row r="2040" spans="1:13" ht="15.75" customHeight="1" x14ac:dyDescent="0.2">
      <c r="A2040" s="2">
        <v>9000</v>
      </c>
      <c r="B2040" s="2">
        <v>8</v>
      </c>
      <c r="C2040" s="2">
        <v>9</v>
      </c>
      <c r="D2040" s="2">
        <v>1890</v>
      </c>
      <c r="E2040" s="2">
        <v>2002</v>
      </c>
      <c r="F2040" s="2">
        <v>2268</v>
      </c>
      <c r="G2040" s="2">
        <v>3</v>
      </c>
      <c r="H2040" s="2">
        <v>3</v>
      </c>
      <c r="I2040" s="2">
        <v>0</v>
      </c>
      <c r="J2040" s="2">
        <v>2</v>
      </c>
      <c r="K2040" s="2">
        <v>240000</v>
      </c>
      <c r="L2040" s="2" t="s">
        <v>17</v>
      </c>
      <c r="M2040" s="2" t="s">
        <v>31</v>
      </c>
    </row>
    <row r="2041" spans="1:13" ht="15.75" customHeight="1" x14ac:dyDescent="0.2">
      <c r="A2041" s="2">
        <v>33120</v>
      </c>
      <c r="B2041" s="2">
        <v>6</v>
      </c>
      <c r="C2041" s="2">
        <v>5</v>
      </c>
      <c r="D2041" s="2">
        <v>1962</v>
      </c>
      <c r="E2041" s="2">
        <v>1962</v>
      </c>
      <c r="F2041" s="2">
        <v>2486</v>
      </c>
      <c r="G2041" s="2">
        <v>2</v>
      </c>
      <c r="H2041" s="2">
        <v>5</v>
      </c>
      <c r="I2041" s="2">
        <v>1</v>
      </c>
      <c r="J2041" s="2">
        <v>2</v>
      </c>
      <c r="K2041" s="2">
        <v>220000</v>
      </c>
      <c r="L2041" s="2" t="s">
        <v>13</v>
      </c>
      <c r="M2041" s="2" t="s">
        <v>31</v>
      </c>
    </row>
    <row r="2042" spans="1:13" ht="15.75" customHeight="1" x14ac:dyDescent="0.2">
      <c r="A2042" s="2">
        <v>11426</v>
      </c>
      <c r="B2042" s="2">
        <v>7</v>
      </c>
      <c r="C2042" s="2">
        <v>5</v>
      </c>
      <c r="D2042" s="2">
        <v>2003</v>
      </c>
      <c r="E2042" s="2">
        <v>2003</v>
      </c>
      <c r="F2042" s="2">
        <v>2082</v>
      </c>
      <c r="G2042" s="2">
        <v>2</v>
      </c>
      <c r="H2042" s="2">
        <v>3</v>
      </c>
      <c r="I2042" s="2">
        <v>0</v>
      </c>
      <c r="J2042" s="2">
        <v>2</v>
      </c>
      <c r="K2042" s="2">
        <v>200000</v>
      </c>
      <c r="L2042" s="2" t="s">
        <v>13</v>
      </c>
      <c r="M2042" s="2" t="s">
        <v>31</v>
      </c>
    </row>
    <row r="2043" spans="1:13" ht="15.75" customHeight="1" x14ac:dyDescent="0.2">
      <c r="A2043" s="2">
        <v>7755</v>
      </c>
      <c r="B2043" s="2">
        <v>6</v>
      </c>
      <c r="C2043" s="2">
        <v>8</v>
      </c>
      <c r="D2043" s="2">
        <v>1918</v>
      </c>
      <c r="E2043" s="2">
        <v>1995</v>
      </c>
      <c r="F2043" s="2">
        <v>2264</v>
      </c>
      <c r="G2043" s="2">
        <v>2</v>
      </c>
      <c r="H2043" s="2">
        <v>4</v>
      </c>
      <c r="I2043" s="2">
        <v>0</v>
      </c>
      <c r="J2043" s="2">
        <v>1</v>
      </c>
      <c r="K2043" s="2">
        <v>200000</v>
      </c>
      <c r="L2043" s="2" t="s">
        <v>17</v>
      </c>
      <c r="M2043" s="2" t="s">
        <v>31</v>
      </c>
    </row>
    <row r="2044" spans="1:13" ht="15.75" customHeight="1" x14ac:dyDescent="0.2">
      <c r="A2044" s="2">
        <v>13500</v>
      </c>
      <c r="B2044" s="2">
        <v>7</v>
      </c>
      <c r="C2044" s="2">
        <v>8</v>
      </c>
      <c r="D2044" s="2">
        <v>1879</v>
      </c>
      <c r="E2044" s="2">
        <v>1987</v>
      </c>
      <c r="F2044" s="2">
        <v>2454</v>
      </c>
      <c r="G2044" s="2">
        <v>2</v>
      </c>
      <c r="H2044" s="2">
        <v>3</v>
      </c>
      <c r="I2044" s="2">
        <v>1</v>
      </c>
      <c r="J2044" s="2">
        <v>2</v>
      </c>
      <c r="K2044" s="2">
        <v>185000</v>
      </c>
      <c r="L2044" s="2" t="s">
        <v>17</v>
      </c>
      <c r="M2044" s="2" t="s">
        <v>31</v>
      </c>
    </row>
    <row r="2045" spans="1:13" ht="15.75" customHeight="1" x14ac:dyDescent="0.2">
      <c r="A2045" s="2">
        <v>10337</v>
      </c>
      <c r="B2045" s="2">
        <v>8</v>
      </c>
      <c r="C2045" s="2">
        <v>9</v>
      </c>
      <c r="D2045" s="2">
        <v>1910</v>
      </c>
      <c r="E2045" s="2">
        <v>1999</v>
      </c>
      <c r="F2045" s="2">
        <v>1772</v>
      </c>
      <c r="G2045" s="2">
        <v>2</v>
      </c>
      <c r="H2045" s="2">
        <v>3</v>
      </c>
      <c r="I2045" s="2">
        <v>0</v>
      </c>
      <c r="J2045" s="2">
        <v>2</v>
      </c>
      <c r="K2045" s="2">
        <v>184900</v>
      </c>
      <c r="L2045" s="2" t="s">
        <v>17</v>
      </c>
      <c r="M2045" s="2" t="s">
        <v>31</v>
      </c>
    </row>
    <row r="2046" spans="1:13" ht="15.75" customHeight="1" x14ac:dyDescent="0.2">
      <c r="A2046" s="2">
        <v>10800</v>
      </c>
      <c r="B2046" s="2">
        <v>7</v>
      </c>
      <c r="C2046" s="2">
        <v>7</v>
      </c>
      <c r="D2046" s="2">
        <v>1890</v>
      </c>
      <c r="E2046" s="2">
        <v>1999</v>
      </c>
      <c r="F2046" s="2">
        <v>2495</v>
      </c>
      <c r="G2046" s="2">
        <v>2</v>
      </c>
      <c r="H2046" s="2">
        <v>5</v>
      </c>
      <c r="I2046" s="2">
        <v>1</v>
      </c>
      <c r="J2046" s="2">
        <v>2</v>
      </c>
      <c r="K2046" s="2">
        <v>184000</v>
      </c>
      <c r="L2046" s="2" t="s">
        <v>13</v>
      </c>
      <c r="M2046" s="2" t="s">
        <v>31</v>
      </c>
    </row>
    <row r="2047" spans="1:13" ht="15.75" customHeight="1" x14ac:dyDescent="0.2">
      <c r="A2047" s="2">
        <v>22136</v>
      </c>
      <c r="B2047" s="2">
        <v>5</v>
      </c>
      <c r="C2047" s="2">
        <v>5</v>
      </c>
      <c r="D2047" s="2">
        <v>1925</v>
      </c>
      <c r="E2047" s="2">
        <v>1975</v>
      </c>
      <c r="F2047" s="2">
        <v>2640</v>
      </c>
      <c r="G2047" s="2">
        <v>2</v>
      </c>
      <c r="H2047" s="2">
        <v>5</v>
      </c>
      <c r="I2047" s="2">
        <v>1</v>
      </c>
      <c r="J2047" s="2">
        <v>3</v>
      </c>
      <c r="K2047" s="2">
        <v>180000</v>
      </c>
      <c r="L2047" s="2" t="s">
        <v>26</v>
      </c>
      <c r="M2047" s="2" t="s">
        <v>31</v>
      </c>
    </row>
    <row r="2048" spans="1:13" ht="15.75" customHeight="1" x14ac:dyDescent="0.2">
      <c r="A2048" s="2">
        <v>9928</v>
      </c>
      <c r="B2048" s="2">
        <v>7</v>
      </c>
      <c r="C2048" s="2">
        <v>8</v>
      </c>
      <c r="D2048" s="2">
        <v>1915</v>
      </c>
      <c r="E2048" s="2">
        <v>1994</v>
      </c>
      <c r="F2048" s="2">
        <v>1944</v>
      </c>
      <c r="G2048" s="2">
        <v>2</v>
      </c>
      <c r="H2048" s="2">
        <v>3</v>
      </c>
      <c r="I2048" s="2">
        <v>0</v>
      </c>
      <c r="J2048" s="2">
        <v>1</v>
      </c>
      <c r="K2048" s="2">
        <v>179900</v>
      </c>
      <c r="L2048" s="2" t="s">
        <v>17</v>
      </c>
      <c r="M2048" s="2" t="s">
        <v>31</v>
      </c>
    </row>
    <row r="2049" spans="1:13" ht="15.75" customHeight="1" x14ac:dyDescent="0.2">
      <c r="A2049" s="2">
        <v>9600</v>
      </c>
      <c r="B2049" s="2">
        <v>7</v>
      </c>
      <c r="C2049" s="2">
        <v>7</v>
      </c>
      <c r="D2049" s="2">
        <v>1925</v>
      </c>
      <c r="E2049" s="2">
        <v>1990</v>
      </c>
      <c r="F2049" s="2">
        <v>1641</v>
      </c>
      <c r="G2049" s="2">
        <v>1</v>
      </c>
      <c r="H2049" s="2">
        <v>3</v>
      </c>
      <c r="I2049" s="2">
        <v>1</v>
      </c>
      <c r="J2049" s="2">
        <v>2</v>
      </c>
      <c r="K2049" s="2">
        <v>178000</v>
      </c>
      <c r="L2049" s="2" t="s">
        <v>13</v>
      </c>
      <c r="M2049" s="2" t="s">
        <v>31</v>
      </c>
    </row>
    <row r="2050" spans="1:13" ht="15.75" customHeight="1" x14ac:dyDescent="0.2">
      <c r="A2050" s="2">
        <v>10800</v>
      </c>
      <c r="B2050" s="2">
        <v>5</v>
      </c>
      <c r="C2050" s="2">
        <v>8</v>
      </c>
      <c r="D2050" s="2">
        <v>1936</v>
      </c>
      <c r="E2050" s="2">
        <v>1989</v>
      </c>
      <c r="F2050" s="2">
        <v>1466</v>
      </c>
      <c r="G2050" s="2">
        <v>2</v>
      </c>
      <c r="H2050" s="2">
        <v>3</v>
      </c>
      <c r="I2050" s="2">
        <v>1</v>
      </c>
      <c r="J2050" s="2">
        <v>2</v>
      </c>
      <c r="K2050" s="2">
        <v>170000</v>
      </c>
      <c r="L2050" s="2" t="s">
        <v>13</v>
      </c>
      <c r="M2050" s="2" t="s">
        <v>31</v>
      </c>
    </row>
    <row r="2051" spans="1:13" ht="15.75" customHeight="1" x14ac:dyDescent="0.2">
      <c r="A2051" s="2">
        <v>9856</v>
      </c>
      <c r="B2051" s="2">
        <v>5</v>
      </c>
      <c r="C2051" s="2">
        <v>8</v>
      </c>
      <c r="D2051" s="2">
        <v>1900</v>
      </c>
      <c r="E2051" s="2">
        <v>2005</v>
      </c>
      <c r="F2051" s="2">
        <v>2014</v>
      </c>
      <c r="G2051" s="2">
        <v>2</v>
      </c>
      <c r="H2051" s="2">
        <v>5</v>
      </c>
      <c r="I2051" s="2">
        <v>0</v>
      </c>
      <c r="J2051" s="2">
        <v>2</v>
      </c>
      <c r="K2051" s="2">
        <v>169000</v>
      </c>
      <c r="L2051" s="2" t="s">
        <v>17</v>
      </c>
      <c r="M2051" s="2" t="s">
        <v>31</v>
      </c>
    </row>
    <row r="2052" spans="1:13" ht="15.75" customHeight="1" x14ac:dyDescent="0.2">
      <c r="A2052" s="2">
        <v>17671</v>
      </c>
      <c r="B2052" s="2">
        <v>8</v>
      </c>
      <c r="C2052" s="2">
        <v>9</v>
      </c>
      <c r="D2052" s="2">
        <v>1882</v>
      </c>
      <c r="E2052" s="2">
        <v>1986</v>
      </c>
      <c r="F2052" s="2">
        <v>1742</v>
      </c>
      <c r="G2052" s="2">
        <v>1</v>
      </c>
      <c r="H2052" s="2">
        <v>4</v>
      </c>
      <c r="I2052" s="2">
        <v>1</v>
      </c>
      <c r="J2052" s="2">
        <v>2</v>
      </c>
      <c r="K2052" s="2">
        <v>168000</v>
      </c>
      <c r="L2052" s="2" t="s">
        <v>17</v>
      </c>
      <c r="M2052" s="2" t="s">
        <v>31</v>
      </c>
    </row>
    <row r="2053" spans="1:13" ht="15.75" customHeight="1" x14ac:dyDescent="0.2">
      <c r="A2053" s="2">
        <v>10800</v>
      </c>
      <c r="B2053" s="2">
        <v>6</v>
      </c>
      <c r="C2053" s="2">
        <v>7</v>
      </c>
      <c r="D2053" s="2">
        <v>1905</v>
      </c>
      <c r="E2053" s="2">
        <v>2000</v>
      </c>
      <c r="F2053" s="2">
        <v>1912</v>
      </c>
      <c r="G2053" s="2">
        <v>2</v>
      </c>
      <c r="H2053" s="2">
        <v>3</v>
      </c>
      <c r="I2053" s="2">
        <v>1</v>
      </c>
      <c r="J2053" s="2">
        <v>2</v>
      </c>
      <c r="K2053" s="2">
        <v>163000</v>
      </c>
      <c r="L2053" s="2" t="s">
        <v>13</v>
      </c>
      <c r="M2053" s="2" t="s">
        <v>31</v>
      </c>
    </row>
    <row r="2054" spans="1:13" ht="15.75" customHeight="1" x14ac:dyDescent="0.2">
      <c r="A2054" s="2">
        <v>10800</v>
      </c>
      <c r="B2054" s="2">
        <v>7</v>
      </c>
      <c r="C2054" s="2">
        <v>7</v>
      </c>
      <c r="D2054" s="2">
        <v>1914</v>
      </c>
      <c r="E2054" s="2">
        <v>1970</v>
      </c>
      <c r="F2054" s="2">
        <v>1768</v>
      </c>
      <c r="G2054" s="2">
        <v>1</v>
      </c>
      <c r="H2054" s="2">
        <v>2</v>
      </c>
      <c r="I2054" s="2">
        <v>2</v>
      </c>
      <c r="J2054" s="2">
        <v>2</v>
      </c>
      <c r="K2054" s="2">
        <v>163000</v>
      </c>
      <c r="L2054" s="2" t="s">
        <v>13</v>
      </c>
      <c r="M2054" s="2" t="s">
        <v>31</v>
      </c>
    </row>
    <row r="2055" spans="1:13" ht="15.75" customHeight="1" x14ac:dyDescent="0.2">
      <c r="A2055" s="2">
        <v>9600</v>
      </c>
      <c r="B2055" s="2">
        <v>7</v>
      </c>
      <c r="C2055" s="2">
        <v>9</v>
      </c>
      <c r="D2055" s="2">
        <v>1928</v>
      </c>
      <c r="E2055" s="2">
        <v>2005</v>
      </c>
      <c r="F2055" s="2">
        <v>1378</v>
      </c>
      <c r="G2055" s="2">
        <v>2</v>
      </c>
      <c r="H2055" s="2">
        <v>3</v>
      </c>
      <c r="I2055" s="2">
        <v>1</v>
      </c>
      <c r="J2055" s="2">
        <v>2</v>
      </c>
      <c r="K2055" s="2">
        <v>161000</v>
      </c>
      <c r="L2055" s="2" t="s">
        <v>43</v>
      </c>
      <c r="M2055" s="2" t="s">
        <v>31</v>
      </c>
    </row>
    <row r="2056" spans="1:13" ht="15.75" customHeight="1" x14ac:dyDescent="0.2">
      <c r="A2056" s="2">
        <v>5100</v>
      </c>
      <c r="B2056" s="2">
        <v>8</v>
      </c>
      <c r="C2056" s="2">
        <v>7</v>
      </c>
      <c r="D2056" s="2">
        <v>1925</v>
      </c>
      <c r="E2056" s="2">
        <v>1996</v>
      </c>
      <c r="F2056" s="2">
        <v>1666</v>
      </c>
      <c r="G2056" s="2">
        <v>1</v>
      </c>
      <c r="H2056" s="2">
        <v>3</v>
      </c>
      <c r="I2056" s="2">
        <v>1</v>
      </c>
      <c r="J2056" s="2">
        <v>1</v>
      </c>
      <c r="K2056" s="2">
        <v>161000</v>
      </c>
      <c r="L2056" s="2" t="s">
        <v>17</v>
      </c>
      <c r="M2056" s="2" t="s">
        <v>31</v>
      </c>
    </row>
    <row r="2057" spans="1:13" ht="15.75" customHeight="1" x14ac:dyDescent="0.2">
      <c r="A2057" s="2">
        <v>8400</v>
      </c>
      <c r="B2057" s="2">
        <v>6</v>
      </c>
      <c r="C2057" s="2">
        <v>7</v>
      </c>
      <c r="D2057" s="2">
        <v>1900</v>
      </c>
      <c r="E2057" s="2">
        <v>1950</v>
      </c>
      <c r="F2057" s="2">
        <v>2007</v>
      </c>
      <c r="G2057" s="2">
        <v>2</v>
      </c>
      <c r="H2057" s="2">
        <v>3</v>
      </c>
      <c r="I2057" s="2">
        <v>0</v>
      </c>
      <c r="J2057" s="2">
        <v>1</v>
      </c>
      <c r="K2057" s="2">
        <v>160000</v>
      </c>
      <c r="L2057" s="2" t="s">
        <v>13</v>
      </c>
      <c r="M2057" s="2" t="s">
        <v>31</v>
      </c>
    </row>
    <row r="2058" spans="1:13" ht="15.75" customHeight="1" x14ac:dyDescent="0.2">
      <c r="A2058" s="2">
        <v>8094</v>
      </c>
      <c r="B2058" s="2">
        <v>6</v>
      </c>
      <c r="C2058" s="2">
        <v>8</v>
      </c>
      <c r="D2058" s="2">
        <v>1910</v>
      </c>
      <c r="E2058" s="2">
        <v>1983</v>
      </c>
      <c r="F2058" s="2">
        <v>1984</v>
      </c>
      <c r="G2058" s="2">
        <v>2</v>
      </c>
      <c r="H2058" s="2">
        <v>5</v>
      </c>
      <c r="I2058" s="2">
        <v>0</v>
      </c>
      <c r="J2058" s="2">
        <v>1</v>
      </c>
      <c r="K2058" s="2">
        <v>160000</v>
      </c>
      <c r="L2058" s="2" t="s">
        <v>13</v>
      </c>
      <c r="M2058" s="2" t="s">
        <v>31</v>
      </c>
    </row>
    <row r="2059" spans="1:13" ht="15.75" customHeight="1" x14ac:dyDescent="0.2">
      <c r="A2059" s="2">
        <v>10800</v>
      </c>
      <c r="B2059" s="2">
        <v>5</v>
      </c>
      <c r="C2059" s="2">
        <v>4</v>
      </c>
      <c r="D2059" s="2">
        <v>1900</v>
      </c>
      <c r="E2059" s="2">
        <v>1970</v>
      </c>
      <c r="F2059" s="2">
        <v>2414</v>
      </c>
      <c r="G2059" s="2">
        <v>2</v>
      </c>
      <c r="H2059" s="2">
        <v>3</v>
      </c>
      <c r="I2059" s="2">
        <v>1</v>
      </c>
      <c r="J2059" s="2">
        <v>2</v>
      </c>
      <c r="K2059" s="2">
        <v>160000</v>
      </c>
      <c r="L2059" s="2" t="s">
        <v>26</v>
      </c>
      <c r="M2059" s="2" t="s">
        <v>31</v>
      </c>
    </row>
    <row r="2060" spans="1:13" ht="15.75" customHeight="1" x14ac:dyDescent="0.2">
      <c r="A2060" s="2">
        <v>12900</v>
      </c>
      <c r="B2060" s="2">
        <v>6</v>
      </c>
      <c r="C2060" s="2">
        <v>8</v>
      </c>
      <c r="D2060" s="2">
        <v>1912</v>
      </c>
      <c r="E2060" s="2">
        <v>2009</v>
      </c>
      <c r="F2060" s="2">
        <v>1560</v>
      </c>
      <c r="G2060" s="2">
        <v>1</v>
      </c>
      <c r="H2060" s="2">
        <v>3</v>
      </c>
      <c r="I2060" s="2">
        <v>0</v>
      </c>
      <c r="J2060" s="2">
        <v>0</v>
      </c>
      <c r="K2060" s="2">
        <v>159900</v>
      </c>
      <c r="L2060" s="2" t="s">
        <v>17</v>
      </c>
      <c r="M2060" s="2" t="s">
        <v>31</v>
      </c>
    </row>
    <row r="2061" spans="1:13" ht="15.75" customHeight="1" x14ac:dyDescent="0.2">
      <c r="A2061" s="2">
        <v>10800</v>
      </c>
      <c r="B2061" s="2">
        <v>7</v>
      </c>
      <c r="C2061" s="2">
        <v>8</v>
      </c>
      <c r="D2061" s="2">
        <v>1890</v>
      </c>
      <c r="E2061" s="2">
        <v>1998</v>
      </c>
      <c r="F2061" s="2">
        <v>2554</v>
      </c>
      <c r="G2061" s="2">
        <v>1</v>
      </c>
      <c r="H2061" s="2">
        <v>3</v>
      </c>
      <c r="I2061" s="2">
        <v>0</v>
      </c>
      <c r="J2061" s="2">
        <v>2</v>
      </c>
      <c r="K2061" s="2">
        <v>159500</v>
      </c>
      <c r="L2061" s="2" t="s">
        <v>17</v>
      </c>
      <c r="M2061" s="2" t="s">
        <v>31</v>
      </c>
    </row>
    <row r="2062" spans="1:13" ht="15.75" customHeight="1" x14ac:dyDescent="0.2">
      <c r="A2062" s="2">
        <v>10440</v>
      </c>
      <c r="B2062" s="2">
        <v>5</v>
      </c>
      <c r="C2062" s="2">
        <v>8</v>
      </c>
      <c r="D2062" s="2">
        <v>1904</v>
      </c>
      <c r="E2062" s="2">
        <v>2002</v>
      </c>
      <c r="F2062" s="2">
        <v>1539</v>
      </c>
      <c r="G2062" s="2">
        <v>2</v>
      </c>
      <c r="H2062" s="2">
        <v>3</v>
      </c>
      <c r="I2062" s="2">
        <v>1</v>
      </c>
      <c r="J2062" s="2">
        <v>2</v>
      </c>
      <c r="K2062" s="2">
        <v>157500</v>
      </c>
      <c r="L2062" s="2" t="s">
        <v>13</v>
      </c>
      <c r="M2062" s="2" t="s">
        <v>31</v>
      </c>
    </row>
    <row r="2063" spans="1:13" ht="15.75" customHeight="1" x14ac:dyDescent="0.2">
      <c r="A2063" s="2">
        <v>7200</v>
      </c>
      <c r="B2063" s="2">
        <v>7</v>
      </c>
      <c r="C2063" s="2">
        <v>7</v>
      </c>
      <c r="D2063" s="2">
        <v>1920</v>
      </c>
      <c r="E2063" s="2">
        <v>1950</v>
      </c>
      <c r="F2063" s="2">
        <v>1762</v>
      </c>
      <c r="G2063" s="2">
        <v>1</v>
      </c>
      <c r="H2063" s="2">
        <v>4</v>
      </c>
      <c r="I2063" s="2">
        <v>0</v>
      </c>
      <c r="J2063" s="2">
        <v>2</v>
      </c>
      <c r="K2063" s="2">
        <v>157000</v>
      </c>
      <c r="L2063" s="2" t="s">
        <v>13</v>
      </c>
      <c r="M2063" s="2" t="s">
        <v>31</v>
      </c>
    </row>
    <row r="2064" spans="1:13" ht="15.75" customHeight="1" x14ac:dyDescent="0.2">
      <c r="A2064" s="2">
        <v>7200</v>
      </c>
      <c r="B2064" s="2">
        <v>7</v>
      </c>
      <c r="C2064" s="2">
        <v>9</v>
      </c>
      <c r="D2064" s="2">
        <v>1910</v>
      </c>
      <c r="E2064" s="2">
        <v>2008</v>
      </c>
      <c r="F2064" s="2">
        <v>1690</v>
      </c>
      <c r="G2064" s="2">
        <v>2</v>
      </c>
      <c r="H2064" s="2">
        <v>4</v>
      </c>
      <c r="I2064" s="2">
        <v>0</v>
      </c>
      <c r="J2064" s="2">
        <v>2</v>
      </c>
      <c r="K2064" s="2">
        <v>156500</v>
      </c>
      <c r="L2064" s="2" t="s">
        <v>17</v>
      </c>
      <c r="M2064" s="2" t="s">
        <v>31</v>
      </c>
    </row>
    <row r="2065" spans="1:13" ht="15.75" customHeight="1" x14ac:dyDescent="0.2">
      <c r="A2065" s="2">
        <v>9600</v>
      </c>
      <c r="B2065" s="2">
        <v>6</v>
      </c>
      <c r="C2065" s="2">
        <v>8</v>
      </c>
      <c r="D2065" s="2">
        <v>1900</v>
      </c>
      <c r="E2065" s="2">
        <v>2004</v>
      </c>
      <c r="F2065" s="2">
        <v>1416</v>
      </c>
      <c r="G2065" s="2">
        <v>1</v>
      </c>
      <c r="H2065" s="2">
        <v>3</v>
      </c>
      <c r="I2065" s="2">
        <v>0</v>
      </c>
      <c r="J2065" s="2">
        <v>2</v>
      </c>
      <c r="K2065" s="2">
        <v>156500</v>
      </c>
      <c r="L2065" s="2" t="s">
        <v>13</v>
      </c>
      <c r="M2065" s="2" t="s">
        <v>31</v>
      </c>
    </row>
    <row r="2066" spans="1:13" ht="15.75" customHeight="1" x14ac:dyDescent="0.2">
      <c r="A2066" s="2">
        <v>7200</v>
      </c>
      <c r="B2066" s="2">
        <v>6</v>
      </c>
      <c r="C2066" s="2">
        <v>8</v>
      </c>
      <c r="D2066" s="2">
        <v>1915</v>
      </c>
      <c r="E2066" s="2">
        <v>1950</v>
      </c>
      <c r="F2066" s="2">
        <v>1595</v>
      </c>
      <c r="G2066" s="2">
        <v>2</v>
      </c>
      <c r="H2066" s="2">
        <v>3</v>
      </c>
      <c r="I2066" s="2">
        <v>1</v>
      </c>
      <c r="J2066" s="2">
        <v>2</v>
      </c>
      <c r="K2066" s="2">
        <v>155500</v>
      </c>
      <c r="L2066" s="2" t="s">
        <v>43</v>
      </c>
      <c r="M2066" s="2" t="s">
        <v>31</v>
      </c>
    </row>
    <row r="2067" spans="1:13" ht="15.75" customHeight="1" x14ac:dyDescent="0.2">
      <c r="A2067" s="2">
        <v>8094</v>
      </c>
      <c r="B2067" s="2">
        <v>6</v>
      </c>
      <c r="C2067" s="2">
        <v>6</v>
      </c>
      <c r="D2067" s="2">
        <v>1915</v>
      </c>
      <c r="E2067" s="2">
        <v>1950</v>
      </c>
      <c r="F2067" s="2">
        <v>1768</v>
      </c>
      <c r="G2067" s="2">
        <v>2</v>
      </c>
      <c r="H2067" s="2">
        <v>3</v>
      </c>
      <c r="I2067" s="2">
        <v>0</v>
      </c>
      <c r="J2067" s="2">
        <v>2</v>
      </c>
      <c r="K2067" s="2">
        <v>155000</v>
      </c>
      <c r="L2067" s="2" t="s">
        <v>13</v>
      </c>
      <c r="M2067" s="2" t="s">
        <v>31</v>
      </c>
    </row>
    <row r="2068" spans="1:13" ht="15.75" customHeight="1" x14ac:dyDescent="0.2">
      <c r="A2068" s="2">
        <v>2500</v>
      </c>
      <c r="B2068" s="2">
        <v>7</v>
      </c>
      <c r="C2068" s="2">
        <v>8</v>
      </c>
      <c r="D2068" s="2">
        <v>1915</v>
      </c>
      <c r="E2068" s="2">
        <v>2005</v>
      </c>
      <c r="F2068" s="2">
        <v>1826</v>
      </c>
      <c r="G2068" s="2">
        <v>1</v>
      </c>
      <c r="H2068" s="2">
        <v>4</v>
      </c>
      <c r="I2068" s="2">
        <v>1</v>
      </c>
      <c r="J2068" s="2">
        <v>1</v>
      </c>
      <c r="K2068" s="2">
        <v>155000</v>
      </c>
      <c r="L2068" s="2" t="s">
        <v>13</v>
      </c>
      <c r="M2068" s="2" t="s">
        <v>31</v>
      </c>
    </row>
    <row r="2069" spans="1:13" ht="15.75" customHeight="1" x14ac:dyDescent="0.2">
      <c r="A2069" s="2">
        <v>10800</v>
      </c>
      <c r="B2069" s="2">
        <v>6</v>
      </c>
      <c r="C2069" s="2">
        <v>6</v>
      </c>
      <c r="D2069" s="2">
        <v>1940</v>
      </c>
      <c r="E2069" s="2">
        <v>1950</v>
      </c>
      <c r="F2069" s="2">
        <v>1436</v>
      </c>
      <c r="G2069" s="2">
        <v>2</v>
      </c>
      <c r="H2069" s="2">
        <v>3</v>
      </c>
      <c r="I2069" s="2">
        <v>2</v>
      </c>
      <c r="J2069" s="2">
        <v>2</v>
      </c>
      <c r="K2069" s="2">
        <v>155000</v>
      </c>
      <c r="L2069" s="2" t="s">
        <v>13</v>
      </c>
      <c r="M2069" s="2" t="s">
        <v>31</v>
      </c>
    </row>
    <row r="2070" spans="1:13" ht="15.75" customHeight="1" x14ac:dyDescent="0.2">
      <c r="A2070" s="2">
        <v>6300</v>
      </c>
      <c r="B2070" s="2">
        <v>7</v>
      </c>
      <c r="C2070" s="2">
        <v>6</v>
      </c>
      <c r="D2070" s="2">
        <v>1910</v>
      </c>
      <c r="E2070" s="2">
        <v>2005</v>
      </c>
      <c r="F2070" s="2">
        <v>2104</v>
      </c>
      <c r="G2070" s="2">
        <v>2</v>
      </c>
      <c r="H2070" s="2">
        <v>5</v>
      </c>
      <c r="I2070" s="2">
        <v>0</v>
      </c>
      <c r="J2070" s="2">
        <v>2</v>
      </c>
      <c r="K2070" s="2">
        <v>155000</v>
      </c>
      <c r="L2070" s="2" t="s">
        <v>13</v>
      </c>
      <c r="M2070" s="2" t="s">
        <v>31</v>
      </c>
    </row>
    <row r="2071" spans="1:13" ht="15.75" customHeight="1" x14ac:dyDescent="0.2">
      <c r="A2071" s="2">
        <v>12665</v>
      </c>
      <c r="B2071" s="2">
        <v>5</v>
      </c>
      <c r="C2071" s="2">
        <v>8</v>
      </c>
      <c r="D2071" s="2">
        <v>1915</v>
      </c>
      <c r="E2071" s="2">
        <v>1950</v>
      </c>
      <c r="F2071" s="2">
        <v>1416</v>
      </c>
      <c r="G2071" s="2">
        <v>1</v>
      </c>
      <c r="H2071" s="2">
        <v>4</v>
      </c>
      <c r="I2071" s="2">
        <v>1</v>
      </c>
      <c r="J2071" s="2">
        <v>3</v>
      </c>
      <c r="K2071" s="2">
        <v>153900</v>
      </c>
      <c r="L2071" s="2" t="s">
        <v>13</v>
      </c>
      <c r="M2071" s="2" t="s">
        <v>31</v>
      </c>
    </row>
    <row r="2072" spans="1:13" ht="15.75" customHeight="1" x14ac:dyDescent="0.2">
      <c r="A2072" s="2">
        <v>8100</v>
      </c>
      <c r="B2072" s="2">
        <v>5</v>
      </c>
      <c r="C2072" s="2">
        <v>6</v>
      </c>
      <c r="D2072" s="2">
        <v>1948</v>
      </c>
      <c r="E2072" s="2">
        <v>1973</v>
      </c>
      <c r="F2072" s="2">
        <v>1559</v>
      </c>
      <c r="G2072" s="2">
        <v>1</v>
      </c>
      <c r="H2072" s="2">
        <v>2</v>
      </c>
      <c r="I2072" s="2">
        <v>0</v>
      </c>
      <c r="J2072" s="2">
        <v>2</v>
      </c>
      <c r="K2072" s="2">
        <v>153500</v>
      </c>
      <c r="L2072" s="2" t="s">
        <v>13</v>
      </c>
      <c r="M2072" s="2" t="s">
        <v>31</v>
      </c>
    </row>
    <row r="2073" spans="1:13" ht="15.75" customHeight="1" x14ac:dyDescent="0.2">
      <c r="A2073" s="2">
        <v>5400</v>
      </c>
      <c r="B2073" s="2">
        <v>6</v>
      </c>
      <c r="C2073" s="2">
        <v>7</v>
      </c>
      <c r="D2073" s="2">
        <v>1926</v>
      </c>
      <c r="E2073" s="2">
        <v>2004</v>
      </c>
      <c r="F2073" s="2">
        <v>1616</v>
      </c>
      <c r="G2073" s="2">
        <v>2</v>
      </c>
      <c r="H2073" s="2">
        <v>3</v>
      </c>
      <c r="I2073" s="2">
        <v>0</v>
      </c>
      <c r="J2073" s="2">
        <v>1</v>
      </c>
      <c r="K2073" s="2">
        <v>152000</v>
      </c>
      <c r="L2073" s="2" t="s">
        <v>17</v>
      </c>
      <c r="M2073" s="2" t="s">
        <v>31</v>
      </c>
    </row>
    <row r="2074" spans="1:13" ht="15.75" customHeight="1" x14ac:dyDescent="0.2">
      <c r="A2074" s="2">
        <v>9600</v>
      </c>
      <c r="B2074" s="2">
        <v>8</v>
      </c>
      <c r="C2074" s="2">
        <v>9</v>
      </c>
      <c r="D2074" s="2">
        <v>1900</v>
      </c>
      <c r="E2074" s="2">
        <v>2003</v>
      </c>
      <c r="F2074" s="2">
        <v>1566</v>
      </c>
      <c r="G2074" s="2">
        <v>2</v>
      </c>
      <c r="H2074" s="2">
        <v>3</v>
      </c>
      <c r="I2074" s="2">
        <v>0</v>
      </c>
      <c r="J2074" s="2">
        <v>1</v>
      </c>
      <c r="K2074" s="2">
        <v>150000</v>
      </c>
      <c r="L2074" s="2" t="s">
        <v>17</v>
      </c>
      <c r="M2074" s="2" t="s">
        <v>31</v>
      </c>
    </row>
    <row r="2075" spans="1:13" ht="15.75" customHeight="1" x14ac:dyDescent="0.2">
      <c r="A2075" s="2">
        <v>6406</v>
      </c>
      <c r="B2075" s="2">
        <v>5</v>
      </c>
      <c r="C2075" s="2">
        <v>6</v>
      </c>
      <c r="D2075" s="2">
        <v>1939</v>
      </c>
      <c r="E2075" s="2">
        <v>1950</v>
      </c>
      <c r="F2075" s="2">
        <v>1558</v>
      </c>
      <c r="G2075" s="2">
        <v>1</v>
      </c>
      <c r="H2075" s="2">
        <v>3</v>
      </c>
      <c r="I2075" s="2">
        <v>1</v>
      </c>
      <c r="J2075" s="2">
        <v>2</v>
      </c>
      <c r="K2075" s="2">
        <v>150000</v>
      </c>
      <c r="L2075" s="2" t="s">
        <v>13</v>
      </c>
      <c r="M2075" s="2" t="s">
        <v>31</v>
      </c>
    </row>
    <row r="2076" spans="1:13" ht="15.75" customHeight="1" x14ac:dyDescent="0.2">
      <c r="A2076" s="2">
        <v>7407</v>
      </c>
      <c r="B2076" s="2">
        <v>6</v>
      </c>
      <c r="C2076" s="2">
        <v>7</v>
      </c>
      <c r="D2076" s="2">
        <v>1957</v>
      </c>
      <c r="E2076" s="2">
        <v>1996</v>
      </c>
      <c r="F2076" s="2">
        <v>1236</v>
      </c>
      <c r="G2076" s="2">
        <v>1</v>
      </c>
      <c r="H2076" s="2">
        <v>2</v>
      </c>
      <c r="I2076" s="2">
        <v>0</v>
      </c>
      <c r="J2076" s="2">
        <v>2</v>
      </c>
      <c r="K2076" s="2">
        <v>149700</v>
      </c>
      <c r="L2076" s="2" t="s">
        <v>13</v>
      </c>
      <c r="M2076" s="2" t="s">
        <v>31</v>
      </c>
    </row>
    <row r="2077" spans="1:13" ht="15.75" customHeight="1" x14ac:dyDescent="0.2">
      <c r="A2077" s="2">
        <v>8094</v>
      </c>
      <c r="B2077" s="2">
        <v>4</v>
      </c>
      <c r="C2077" s="2">
        <v>5</v>
      </c>
      <c r="D2077" s="2">
        <v>1915</v>
      </c>
      <c r="E2077" s="2">
        <v>1950</v>
      </c>
      <c r="F2077" s="2">
        <v>1962</v>
      </c>
      <c r="G2077" s="2">
        <v>1</v>
      </c>
      <c r="H2077" s="2">
        <v>4</v>
      </c>
      <c r="I2077" s="2">
        <v>1</v>
      </c>
      <c r="J2077" s="2">
        <v>2</v>
      </c>
      <c r="K2077" s="2">
        <v>149500</v>
      </c>
      <c r="L2077" s="2" t="s">
        <v>26</v>
      </c>
      <c r="M2077" s="2" t="s">
        <v>31</v>
      </c>
    </row>
    <row r="2078" spans="1:13" ht="15.75" customHeight="1" x14ac:dyDescent="0.2">
      <c r="A2078" s="2">
        <v>10800</v>
      </c>
      <c r="B2078" s="2">
        <v>5</v>
      </c>
      <c r="C2078" s="2">
        <v>7</v>
      </c>
      <c r="D2078" s="2">
        <v>1939</v>
      </c>
      <c r="E2078" s="2">
        <v>2006</v>
      </c>
      <c r="F2078" s="2">
        <v>1352</v>
      </c>
      <c r="G2078" s="2">
        <v>2</v>
      </c>
      <c r="H2078" s="2">
        <v>4</v>
      </c>
      <c r="I2078" s="2">
        <v>0</v>
      </c>
      <c r="J2078" s="2">
        <v>2</v>
      </c>
      <c r="K2078" s="2">
        <v>149000</v>
      </c>
      <c r="L2078" s="2" t="s">
        <v>17</v>
      </c>
      <c r="M2078" s="2" t="s">
        <v>31</v>
      </c>
    </row>
    <row r="2079" spans="1:13" ht="15.75" customHeight="1" x14ac:dyDescent="0.2">
      <c r="A2079" s="2">
        <v>10800</v>
      </c>
      <c r="B2079" s="2">
        <v>5</v>
      </c>
      <c r="C2079" s="2">
        <v>9</v>
      </c>
      <c r="D2079" s="2">
        <v>1895</v>
      </c>
      <c r="E2079" s="2">
        <v>1999</v>
      </c>
      <c r="F2079" s="2">
        <v>1534</v>
      </c>
      <c r="G2079" s="2">
        <v>1</v>
      </c>
      <c r="H2079" s="2">
        <v>3</v>
      </c>
      <c r="I2079" s="2">
        <v>0</v>
      </c>
      <c r="J2079" s="2">
        <v>0</v>
      </c>
      <c r="K2079" s="2">
        <v>148000</v>
      </c>
      <c r="L2079" s="2" t="s">
        <v>17</v>
      </c>
      <c r="M2079" s="2" t="s">
        <v>31</v>
      </c>
    </row>
    <row r="2080" spans="1:13" ht="15.75" customHeight="1" x14ac:dyDescent="0.2">
      <c r="A2080" s="2">
        <v>12000</v>
      </c>
      <c r="B2080" s="2">
        <v>5</v>
      </c>
      <c r="C2080" s="2">
        <v>7</v>
      </c>
      <c r="D2080" s="2">
        <v>1948</v>
      </c>
      <c r="E2080" s="2">
        <v>2005</v>
      </c>
      <c r="F2080" s="2">
        <v>1122</v>
      </c>
      <c r="G2080" s="2">
        <v>1</v>
      </c>
      <c r="H2080" s="2">
        <v>2</v>
      </c>
      <c r="I2080" s="2">
        <v>0</v>
      </c>
      <c r="J2080" s="2">
        <v>2</v>
      </c>
      <c r="K2080" s="2">
        <v>147000</v>
      </c>
      <c r="L2080" s="2" t="s">
        <v>13</v>
      </c>
      <c r="M2080" s="2" t="s">
        <v>31</v>
      </c>
    </row>
    <row r="2081" spans="1:13" ht="15.75" customHeight="1" x14ac:dyDescent="0.2">
      <c r="A2081" s="2">
        <v>9720</v>
      </c>
      <c r="B2081" s="2">
        <v>6</v>
      </c>
      <c r="C2081" s="2">
        <v>7</v>
      </c>
      <c r="D2081" s="2">
        <v>1910</v>
      </c>
      <c r="E2081" s="2">
        <v>2002</v>
      </c>
      <c r="F2081" s="2">
        <v>1521</v>
      </c>
      <c r="G2081" s="2">
        <v>1</v>
      </c>
      <c r="H2081" s="2">
        <v>4</v>
      </c>
      <c r="I2081" s="2">
        <v>0</v>
      </c>
      <c r="J2081" s="2">
        <v>3</v>
      </c>
      <c r="K2081" s="2">
        <v>146500</v>
      </c>
      <c r="L2081" s="2" t="s">
        <v>13</v>
      </c>
      <c r="M2081" s="2" t="s">
        <v>31</v>
      </c>
    </row>
    <row r="2082" spans="1:13" ht="15.75" customHeight="1" x14ac:dyDescent="0.2">
      <c r="A2082" s="2">
        <v>9863</v>
      </c>
      <c r="B2082" s="2">
        <v>6</v>
      </c>
      <c r="C2082" s="2">
        <v>6</v>
      </c>
      <c r="D2082" s="2">
        <v>1927</v>
      </c>
      <c r="E2082" s="2">
        <v>1950</v>
      </c>
      <c r="F2082" s="2">
        <v>1642</v>
      </c>
      <c r="G2082" s="2">
        <v>1</v>
      </c>
      <c r="H2082" s="2">
        <v>4</v>
      </c>
      <c r="I2082" s="2">
        <v>1</v>
      </c>
      <c r="J2082" s="2">
        <v>1</v>
      </c>
      <c r="K2082" s="2">
        <v>145000</v>
      </c>
      <c r="L2082" s="2" t="s">
        <v>13</v>
      </c>
      <c r="M2082" s="2" t="s">
        <v>31</v>
      </c>
    </row>
    <row r="2083" spans="1:13" ht="15.75" customHeight="1" x14ac:dyDescent="0.2">
      <c r="A2083" s="2">
        <v>8398</v>
      </c>
      <c r="B2083" s="2">
        <v>6</v>
      </c>
      <c r="C2083" s="2">
        <v>8</v>
      </c>
      <c r="D2083" s="2">
        <v>1910</v>
      </c>
      <c r="E2083" s="2">
        <v>1990</v>
      </c>
      <c r="F2083" s="2">
        <v>1650</v>
      </c>
      <c r="G2083" s="2">
        <v>2</v>
      </c>
      <c r="H2083" s="2">
        <v>3</v>
      </c>
      <c r="I2083" s="2">
        <v>0</v>
      </c>
      <c r="J2083" s="2">
        <v>2</v>
      </c>
      <c r="K2083" s="2">
        <v>144100</v>
      </c>
      <c r="L2083" s="2" t="s">
        <v>13</v>
      </c>
      <c r="M2083" s="2" t="s">
        <v>31</v>
      </c>
    </row>
    <row r="2084" spans="1:13" ht="15.75" customHeight="1" x14ac:dyDescent="0.2">
      <c r="A2084" s="2">
        <v>6979</v>
      </c>
      <c r="B2084" s="2">
        <v>6</v>
      </c>
      <c r="C2084" s="2">
        <v>5</v>
      </c>
      <c r="D2084" s="2">
        <v>1980</v>
      </c>
      <c r="E2084" s="2">
        <v>1980</v>
      </c>
      <c r="F2084" s="2">
        <v>1056</v>
      </c>
      <c r="G2084" s="2">
        <v>0</v>
      </c>
      <c r="H2084" s="2">
        <v>0</v>
      </c>
      <c r="I2084" s="2">
        <v>0</v>
      </c>
      <c r="J2084" s="2">
        <v>2</v>
      </c>
      <c r="K2084" s="2">
        <v>144000</v>
      </c>
      <c r="L2084" s="2" t="s">
        <v>13</v>
      </c>
      <c r="M2084" s="2" t="s">
        <v>31</v>
      </c>
    </row>
    <row r="2085" spans="1:13" ht="15.75" customHeight="1" x14ac:dyDescent="0.2">
      <c r="A2085" s="2">
        <v>8850</v>
      </c>
      <c r="B2085" s="2">
        <v>7</v>
      </c>
      <c r="C2085" s="2">
        <v>6</v>
      </c>
      <c r="D2085" s="2">
        <v>1916</v>
      </c>
      <c r="E2085" s="2">
        <v>1950</v>
      </c>
      <c r="F2085" s="2">
        <v>1690</v>
      </c>
      <c r="G2085" s="2">
        <v>1</v>
      </c>
      <c r="H2085" s="2">
        <v>3</v>
      </c>
      <c r="I2085" s="2">
        <v>1</v>
      </c>
      <c r="J2085" s="2">
        <v>1</v>
      </c>
      <c r="K2085" s="2">
        <v>144000</v>
      </c>
      <c r="L2085" s="2" t="s">
        <v>13</v>
      </c>
      <c r="M2085" s="2" t="s">
        <v>31</v>
      </c>
    </row>
    <row r="2086" spans="1:13" ht="15.75" customHeight="1" x14ac:dyDescent="0.2">
      <c r="A2086" s="2">
        <v>5805</v>
      </c>
      <c r="B2086" s="2">
        <v>5</v>
      </c>
      <c r="C2086" s="2">
        <v>7</v>
      </c>
      <c r="D2086" s="2">
        <v>1957</v>
      </c>
      <c r="E2086" s="2">
        <v>1957</v>
      </c>
      <c r="F2086" s="2">
        <v>1347</v>
      </c>
      <c r="G2086" s="2">
        <v>1</v>
      </c>
      <c r="H2086" s="2">
        <v>3</v>
      </c>
      <c r="I2086" s="2">
        <v>0</v>
      </c>
      <c r="J2086" s="2">
        <v>2</v>
      </c>
      <c r="K2086" s="2">
        <v>143000</v>
      </c>
      <c r="L2086" s="2" t="s">
        <v>13</v>
      </c>
      <c r="M2086" s="2" t="s">
        <v>31</v>
      </c>
    </row>
    <row r="2087" spans="1:13" ht="15.75" customHeight="1" x14ac:dyDescent="0.2">
      <c r="A2087" s="2">
        <v>9000</v>
      </c>
      <c r="B2087" s="2">
        <v>7</v>
      </c>
      <c r="C2087" s="2">
        <v>9</v>
      </c>
      <c r="D2087" s="2">
        <v>1920</v>
      </c>
      <c r="E2087" s="2">
        <v>1988</v>
      </c>
      <c r="F2087" s="2">
        <v>1482</v>
      </c>
      <c r="G2087" s="2">
        <v>1</v>
      </c>
      <c r="H2087" s="2">
        <v>3</v>
      </c>
      <c r="I2087" s="2">
        <v>0</v>
      </c>
      <c r="J2087" s="2">
        <v>2</v>
      </c>
      <c r="K2087" s="2">
        <v>143000</v>
      </c>
      <c r="L2087" s="2" t="s">
        <v>17</v>
      </c>
      <c r="M2087" s="2" t="s">
        <v>31</v>
      </c>
    </row>
    <row r="2088" spans="1:13" ht="15.75" customHeight="1" x14ac:dyDescent="0.2">
      <c r="A2088" s="2">
        <v>9836</v>
      </c>
      <c r="B2088" s="2">
        <v>6</v>
      </c>
      <c r="C2088" s="2">
        <v>5</v>
      </c>
      <c r="D2088" s="2">
        <v>2008</v>
      </c>
      <c r="E2088" s="2">
        <v>2008</v>
      </c>
      <c r="F2088" s="2">
        <v>1133</v>
      </c>
      <c r="G2088" s="2">
        <v>1</v>
      </c>
      <c r="H2088" s="2">
        <v>3</v>
      </c>
      <c r="I2088" s="2">
        <v>0</v>
      </c>
      <c r="J2088" s="2">
        <v>1</v>
      </c>
      <c r="K2088" s="2">
        <v>143000</v>
      </c>
      <c r="L2088" s="2" t="s">
        <v>13</v>
      </c>
      <c r="M2088" s="2" t="s">
        <v>31</v>
      </c>
    </row>
    <row r="2089" spans="1:13" ht="15.75" customHeight="1" x14ac:dyDescent="0.2">
      <c r="A2089" s="2">
        <v>10410</v>
      </c>
      <c r="B2089" s="2">
        <v>4</v>
      </c>
      <c r="C2089" s="2">
        <v>5</v>
      </c>
      <c r="D2089" s="2">
        <v>1915</v>
      </c>
      <c r="E2089" s="2">
        <v>1950</v>
      </c>
      <c r="F2089" s="2">
        <v>2377</v>
      </c>
      <c r="G2089" s="2">
        <v>2</v>
      </c>
      <c r="H2089" s="2">
        <v>3</v>
      </c>
      <c r="I2089" s="2">
        <v>1</v>
      </c>
      <c r="J2089" s="2">
        <v>2</v>
      </c>
      <c r="K2089" s="2">
        <v>142900</v>
      </c>
      <c r="L2089" s="2" t="s">
        <v>13</v>
      </c>
      <c r="M2089" s="2" t="s">
        <v>31</v>
      </c>
    </row>
    <row r="2090" spans="1:13" ht="15.75" customHeight="1" x14ac:dyDescent="0.2">
      <c r="A2090" s="2">
        <v>10560</v>
      </c>
      <c r="B2090" s="2">
        <v>6</v>
      </c>
      <c r="C2090" s="2">
        <v>7</v>
      </c>
      <c r="D2090" s="2">
        <v>1922</v>
      </c>
      <c r="E2090" s="2">
        <v>1994</v>
      </c>
      <c r="F2090" s="2">
        <v>1470</v>
      </c>
      <c r="G2090" s="2">
        <v>1</v>
      </c>
      <c r="H2090" s="2">
        <v>2</v>
      </c>
      <c r="I2090" s="2">
        <v>0</v>
      </c>
      <c r="J2090" s="2">
        <v>2</v>
      </c>
      <c r="K2090" s="2">
        <v>140750</v>
      </c>
      <c r="L2090" s="2" t="s">
        <v>13</v>
      </c>
      <c r="M2090" s="2" t="s">
        <v>31</v>
      </c>
    </row>
    <row r="2091" spans="1:13" ht="15.75" customHeight="1" x14ac:dyDescent="0.2">
      <c r="A2091" s="2">
        <v>10300</v>
      </c>
      <c r="B2091" s="2">
        <v>7</v>
      </c>
      <c r="C2091" s="2">
        <v>6</v>
      </c>
      <c r="D2091" s="2">
        <v>1921</v>
      </c>
      <c r="E2091" s="2">
        <v>1950</v>
      </c>
      <c r="F2091" s="2">
        <v>1710</v>
      </c>
      <c r="G2091" s="2">
        <v>2</v>
      </c>
      <c r="H2091" s="2">
        <v>3</v>
      </c>
      <c r="I2091" s="2">
        <v>0</v>
      </c>
      <c r="J2091" s="2">
        <v>2</v>
      </c>
      <c r="K2091" s="2">
        <v>140000</v>
      </c>
      <c r="L2091" s="2" t="s">
        <v>13</v>
      </c>
      <c r="M2091" s="2" t="s">
        <v>31</v>
      </c>
    </row>
    <row r="2092" spans="1:13" ht="15.75" customHeight="1" x14ac:dyDescent="0.2">
      <c r="A2092" s="2">
        <v>7630</v>
      </c>
      <c r="B2092" s="2">
        <v>5</v>
      </c>
      <c r="C2092" s="2">
        <v>9</v>
      </c>
      <c r="D2092" s="2">
        <v>1900</v>
      </c>
      <c r="E2092" s="2">
        <v>1996</v>
      </c>
      <c r="F2092" s="2">
        <v>1812</v>
      </c>
      <c r="G2092" s="2">
        <v>2</v>
      </c>
      <c r="H2092" s="2">
        <v>4</v>
      </c>
      <c r="I2092" s="2">
        <v>1</v>
      </c>
      <c r="J2092" s="2">
        <v>2</v>
      </c>
      <c r="K2092" s="2">
        <v>140000</v>
      </c>
      <c r="L2092" s="2" t="s">
        <v>17</v>
      </c>
      <c r="M2092" s="2" t="s">
        <v>31</v>
      </c>
    </row>
    <row r="2093" spans="1:13" ht="15.75" customHeight="1" x14ac:dyDescent="0.2">
      <c r="A2093" s="2">
        <v>9000</v>
      </c>
      <c r="B2093" s="2">
        <v>5</v>
      </c>
      <c r="C2093" s="2">
        <v>6</v>
      </c>
      <c r="D2093" s="2">
        <v>1946</v>
      </c>
      <c r="E2093" s="2">
        <v>1950</v>
      </c>
      <c r="F2093" s="2">
        <v>1499</v>
      </c>
      <c r="G2093" s="2">
        <v>1</v>
      </c>
      <c r="H2093" s="2">
        <v>3</v>
      </c>
      <c r="I2093" s="2">
        <v>1</v>
      </c>
      <c r="J2093" s="2">
        <v>3</v>
      </c>
      <c r="K2093" s="2">
        <v>140000</v>
      </c>
      <c r="L2093" s="2" t="s">
        <v>13</v>
      </c>
      <c r="M2093" s="2" t="s">
        <v>31</v>
      </c>
    </row>
    <row r="2094" spans="1:13" ht="15.75" customHeight="1" x14ac:dyDescent="0.2">
      <c r="A2094" s="2">
        <v>7200</v>
      </c>
      <c r="B2094" s="2">
        <v>5</v>
      </c>
      <c r="C2094" s="2">
        <v>5</v>
      </c>
      <c r="D2094" s="2">
        <v>1980</v>
      </c>
      <c r="E2094" s="2">
        <v>1980</v>
      </c>
      <c r="F2094" s="2">
        <v>936</v>
      </c>
      <c r="G2094" s="2">
        <v>1</v>
      </c>
      <c r="H2094" s="2">
        <v>2</v>
      </c>
      <c r="I2094" s="2">
        <v>0</v>
      </c>
      <c r="J2094" s="2">
        <v>2</v>
      </c>
      <c r="K2094" s="2">
        <v>140000</v>
      </c>
      <c r="L2094" s="2" t="s">
        <v>13</v>
      </c>
      <c r="M2094" s="2" t="s">
        <v>31</v>
      </c>
    </row>
    <row r="2095" spans="1:13" ht="15.75" customHeight="1" x14ac:dyDescent="0.2">
      <c r="A2095" s="2">
        <v>5700</v>
      </c>
      <c r="B2095" s="2">
        <v>7</v>
      </c>
      <c r="C2095" s="2">
        <v>6</v>
      </c>
      <c r="D2095" s="2">
        <v>1929</v>
      </c>
      <c r="E2095" s="2">
        <v>1990</v>
      </c>
      <c r="F2095" s="2">
        <v>1344</v>
      </c>
      <c r="G2095" s="2">
        <v>1</v>
      </c>
      <c r="H2095" s="2">
        <v>3</v>
      </c>
      <c r="I2095" s="2">
        <v>1</v>
      </c>
      <c r="J2095" s="2">
        <v>2</v>
      </c>
      <c r="K2095" s="2">
        <v>140000</v>
      </c>
      <c r="L2095" s="2" t="s">
        <v>13</v>
      </c>
      <c r="M2095" s="2" t="s">
        <v>31</v>
      </c>
    </row>
    <row r="2096" spans="1:13" ht="15.75" customHeight="1" x14ac:dyDescent="0.2">
      <c r="A2096" s="2">
        <v>6451</v>
      </c>
      <c r="B2096" s="2">
        <v>7</v>
      </c>
      <c r="C2096" s="2">
        <v>7</v>
      </c>
      <c r="D2096" s="2">
        <v>1900</v>
      </c>
      <c r="E2096" s="2">
        <v>1970</v>
      </c>
      <c r="F2096" s="2">
        <v>1428</v>
      </c>
      <c r="G2096" s="2">
        <v>1</v>
      </c>
      <c r="H2096" s="2">
        <v>4</v>
      </c>
      <c r="I2096" s="2">
        <v>0</v>
      </c>
      <c r="J2096" s="2">
        <v>2</v>
      </c>
      <c r="K2096" s="2">
        <v>139900</v>
      </c>
      <c r="L2096" s="2" t="s">
        <v>13</v>
      </c>
      <c r="M2096" s="2" t="s">
        <v>31</v>
      </c>
    </row>
    <row r="2097" spans="1:13" ht="15.75" customHeight="1" x14ac:dyDescent="0.2">
      <c r="A2097" s="2">
        <v>6000</v>
      </c>
      <c r="B2097" s="2">
        <v>6</v>
      </c>
      <c r="C2097" s="2">
        <v>7</v>
      </c>
      <c r="D2097" s="2">
        <v>1915</v>
      </c>
      <c r="E2097" s="2">
        <v>2005</v>
      </c>
      <c r="F2097" s="2">
        <v>1456</v>
      </c>
      <c r="G2097" s="2">
        <v>1</v>
      </c>
      <c r="H2097" s="2">
        <v>4</v>
      </c>
      <c r="I2097" s="2">
        <v>0</v>
      </c>
      <c r="J2097" s="2">
        <v>1</v>
      </c>
      <c r="K2097" s="2">
        <v>139500</v>
      </c>
      <c r="L2097" s="2" t="s">
        <v>13</v>
      </c>
      <c r="M2097" s="2" t="s">
        <v>31</v>
      </c>
    </row>
    <row r="2098" spans="1:13" ht="15.75" customHeight="1" x14ac:dyDescent="0.2">
      <c r="A2098" s="2">
        <v>9142</v>
      </c>
      <c r="B2098" s="2">
        <v>5</v>
      </c>
      <c r="C2098" s="2">
        <v>5</v>
      </c>
      <c r="D2098" s="2">
        <v>1900</v>
      </c>
      <c r="E2098" s="2">
        <v>2006</v>
      </c>
      <c r="F2098" s="2">
        <v>1627</v>
      </c>
      <c r="G2098" s="2">
        <v>2</v>
      </c>
      <c r="H2098" s="2">
        <v>4</v>
      </c>
      <c r="I2098" s="2">
        <v>0</v>
      </c>
      <c r="J2098" s="2">
        <v>2</v>
      </c>
      <c r="K2098" s="2">
        <v>139500</v>
      </c>
      <c r="L2098" s="2" t="s">
        <v>26</v>
      </c>
      <c r="M2098" s="2" t="s">
        <v>31</v>
      </c>
    </row>
    <row r="2099" spans="1:13" ht="15.75" customHeight="1" x14ac:dyDescent="0.2">
      <c r="A2099" s="2">
        <v>10800</v>
      </c>
      <c r="B2099" s="2">
        <v>5</v>
      </c>
      <c r="C2099" s="2">
        <v>6</v>
      </c>
      <c r="D2099" s="2">
        <v>1915</v>
      </c>
      <c r="E2099" s="2">
        <v>1950</v>
      </c>
      <c r="F2099" s="2">
        <v>1652</v>
      </c>
      <c r="G2099" s="2">
        <v>2</v>
      </c>
      <c r="H2099" s="2">
        <v>4</v>
      </c>
      <c r="I2099" s="2">
        <v>0</v>
      </c>
      <c r="J2099" s="2">
        <v>1</v>
      </c>
      <c r="K2099" s="2">
        <v>139000</v>
      </c>
      <c r="L2099" s="2" t="s">
        <v>17</v>
      </c>
      <c r="M2099" s="2" t="s">
        <v>31</v>
      </c>
    </row>
    <row r="2100" spans="1:13" ht="15.75" customHeight="1" x14ac:dyDescent="0.2">
      <c r="A2100" s="2">
        <v>10836</v>
      </c>
      <c r="B2100" s="2">
        <v>5</v>
      </c>
      <c r="C2100" s="2">
        <v>5</v>
      </c>
      <c r="D2100" s="2">
        <v>1922</v>
      </c>
      <c r="E2100" s="2">
        <v>1950</v>
      </c>
      <c r="F2100" s="2">
        <v>1436</v>
      </c>
      <c r="G2100" s="2">
        <v>1</v>
      </c>
      <c r="H2100" s="2">
        <v>3</v>
      </c>
      <c r="I2100" s="2">
        <v>1</v>
      </c>
      <c r="J2100" s="2">
        <v>4</v>
      </c>
      <c r="K2100" s="2">
        <v>139000</v>
      </c>
      <c r="L2100" s="2" t="s">
        <v>13</v>
      </c>
      <c r="M2100" s="2" t="s">
        <v>31</v>
      </c>
    </row>
    <row r="2101" spans="1:13" ht="15.75" customHeight="1" x14ac:dyDescent="0.2">
      <c r="A2101" s="2">
        <v>6000</v>
      </c>
      <c r="B2101" s="2">
        <v>5</v>
      </c>
      <c r="C2101" s="2">
        <v>7</v>
      </c>
      <c r="D2101" s="2">
        <v>1924</v>
      </c>
      <c r="E2101" s="2">
        <v>1950</v>
      </c>
      <c r="F2101" s="2">
        <v>1566</v>
      </c>
      <c r="G2101" s="2">
        <v>1</v>
      </c>
      <c r="H2101" s="2">
        <v>5</v>
      </c>
      <c r="I2101" s="2">
        <v>0</v>
      </c>
      <c r="J2101" s="2">
        <v>2</v>
      </c>
      <c r="K2101" s="2">
        <v>139000</v>
      </c>
      <c r="L2101" s="2" t="s">
        <v>17</v>
      </c>
      <c r="M2101" s="2" t="s">
        <v>31</v>
      </c>
    </row>
    <row r="2102" spans="1:13" ht="15.75" customHeight="1" x14ac:dyDescent="0.2">
      <c r="A2102" s="2">
        <v>14190</v>
      </c>
      <c r="B2102" s="2">
        <v>4</v>
      </c>
      <c r="C2102" s="2">
        <v>7</v>
      </c>
      <c r="D2102" s="2">
        <v>1890</v>
      </c>
      <c r="E2102" s="2">
        <v>2006</v>
      </c>
      <c r="F2102" s="2">
        <v>1544</v>
      </c>
      <c r="G2102" s="2">
        <v>2</v>
      </c>
      <c r="H2102" s="2">
        <v>3</v>
      </c>
      <c r="I2102" s="2">
        <v>0</v>
      </c>
      <c r="J2102" s="2">
        <v>0</v>
      </c>
      <c r="K2102" s="2">
        <v>138000</v>
      </c>
      <c r="L2102" s="2" t="s">
        <v>17</v>
      </c>
      <c r="M2102" s="2" t="s">
        <v>31</v>
      </c>
    </row>
    <row r="2103" spans="1:13" ht="15.75" customHeight="1" x14ac:dyDescent="0.2">
      <c r="A2103" s="2">
        <v>9639</v>
      </c>
      <c r="B2103" s="2">
        <v>4</v>
      </c>
      <c r="C2103" s="2">
        <v>8</v>
      </c>
      <c r="D2103" s="2">
        <v>1900</v>
      </c>
      <c r="E2103" s="2">
        <v>1950</v>
      </c>
      <c r="F2103" s="2">
        <v>1798</v>
      </c>
      <c r="G2103" s="2">
        <v>2</v>
      </c>
      <c r="H2103" s="2">
        <v>4</v>
      </c>
      <c r="I2103" s="2">
        <v>0</v>
      </c>
      <c r="J2103" s="2">
        <v>2</v>
      </c>
      <c r="K2103" s="2">
        <v>137000</v>
      </c>
      <c r="L2103" s="2" t="s">
        <v>13</v>
      </c>
      <c r="M2103" s="2" t="s">
        <v>31</v>
      </c>
    </row>
    <row r="2104" spans="1:13" ht="15.75" customHeight="1" x14ac:dyDescent="0.2">
      <c r="A2104" s="2">
        <v>9142</v>
      </c>
      <c r="B2104" s="2">
        <v>6</v>
      </c>
      <c r="C2104" s="2">
        <v>8</v>
      </c>
      <c r="D2104" s="2">
        <v>1910</v>
      </c>
      <c r="E2104" s="2">
        <v>1950</v>
      </c>
      <c r="F2104" s="2">
        <v>1928</v>
      </c>
      <c r="G2104" s="2">
        <v>2</v>
      </c>
      <c r="H2104" s="2">
        <v>4</v>
      </c>
      <c r="I2104" s="2">
        <v>0</v>
      </c>
      <c r="J2104" s="2">
        <v>1</v>
      </c>
      <c r="K2104" s="2">
        <v>137000</v>
      </c>
      <c r="L2104" s="2" t="s">
        <v>26</v>
      </c>
      <c r="M2104" s="2" t="s">
        <v>31</v>
      </c>
    </row>
    <row r="2105" spans="1:13" ht="15.75" customHeight="1" x14ac:dyDescent="0.2">
      <c r="A2105" s="2">
        <v>8520</v>
      </c>
      <c r="B2105" s="2">
        <v>6</v>
      </c>
      <c r="C2105" s="2">
        <v>7</v>
      </c>
      <c r="D2105" s="2">
        <v>1916</v>
      </c>
      <c r="E2105" s="2">
        <v>1950</v>
      </c>
      <c r="F2105" s="2">
        <v>2526</v>
      </c>
      <c r="G2105" s="2">
        <v>2</v>
      </c>
      <c r="H2105" s="2">
        <v>5</v>
      </c>
      <c r="I2105" s="2">
        <v>1</v>
      </c>
      <c r="J2105" s="2">
        <v>1</v>
      </c>
      <c r="K2105" s="2">
        <v>136000</v>
      </c>
      <c r="L2105" s="2" t="s">
        <v>17</v>
      </c>
      <c r="M2105" s="2" t="s">
        <v>31</v>
      </c>
    </row>
    <row r="2106" spans="1:13" ht="15.75" customHeight="1" x14ac:dyDescent="0.2">
      <c r="A2106" s="2">
        <v>6000</v>
      </c>
      <c r="B2106" s="2">
        <v>5</v>
      </c>
      <c r="C2106" s="2">
        <v>7</v>
      </c>
      <c r="D2106" s="2">
        <v>1955</v>
      </c>
      <c r="E2106" s="2">
        <v>1955</v>
      </c>
      <c r="F2106" s="2">
        <v>960</v>
      </c>
      <c r="G2106" s="2">
        <v>1</v>
      </c>
      <c r="H2106" s="2">
        <v>3</v>
      </c>
      <c r="I2106" s="2">
        <v>0</v>
      </c>
      <c r="J2106" s="2">
        <v>2</v>
      </c>
      <c r="K2106" s="2">
        <v>135500</v>
      </c>
      <c r="L2106" s="2" t="s">
        <v>13</v>
      </c>
      <c r="M2106" s="2" t="s">
        <v>31</v>
      </c>
    </row>
    <row r="2107" spans="1:13" ht="15.75" customHeight="1" x14ac:dyDescent="0.2">
      <c r="A2107" s="2">
        <v>10410</v>
      </c>
      <c r="B2107" s="2">
        <v>5</v>
      </c>
      <c r="C2107" s="2">
        <v>7</v>
      </c>
      <c r="D2107" s="2">
        <v>1916</v>
      </c>
      <c r="E2107" s="2">
        <v>1987</v>
      </c>
      <c r="F2107" s="2">
        <v>1656</v>
      </c>
      <c r="G2107" s="2">
        <v>2</v>
      </c>
      <c r="H2107" s="2">
        <v>3</v>
      </c>
      <c r="I2107" s="2">
        <v>0</v>
      </c>
      <c r="J2107" s="2">
        <v>1</v>
      </c>
      <c r="K2107" s="2">
        <v>135000</v>
      </c>
      <c r="L2107" s="2" t="s">
        <v>13</v>
      </c>
      <c r="M2107" s="2" t="s">
        <v>31</v>
      </c>
    </row>
    <row r="2108" spans="1:13" ht="15.75" customHeight="1" x14ac:dyDescent="0.2">
      <c r="A2108" s="2">
        <v>3378</v>
      </c>
      <c r="B2108" s="2">
        <v>7</v>
      </c>
      <c r="C2108" s="2">
        <v>8</v>
      </c>
      <c r="D2108" s="2">
        <v>1946</v>
      </c>
      <c r="E2108" s="2">
        <v>1992</v>
      </c>
      <c r="F2108" s="2">
        <v>1389</v>
      </c>
      <c r="G2108" s="2">
        <v>1</v>
      </c>
      <c r="H2108" s="2">
        <v>3</v>
      </c>
      <c r="I2108" s="2">
        <v>2</v>
      </c>
      <c r="J2108" s="2">
        <v>1</v>
      </c>
      <c r="K2108" s="2">
        <v>135000</v>
      </c>
      <c r="L2108" s="2" t="s">
        <v>17</v>
      </c>
      <c r="M2108" s="2" t="s">
        <v>31</v>
      </c>
    </row>
    <row r="2109" spans="1:13" ht="15.75" customHeight="1" x14ac:dyDescent="0.2">
      <c r="A2109" s="2">
        <v>9000</v>
      </c>
      <c r="B2109" s="2">
        <v>5</v>
      </c>
      <c r="C2109" s="2">
        <v>8</v>
      </c>
      <c r="D2109" s="2">
        <v>1900</v>
      </c>
      <c r="E2109" s="2">
        <v>2006</v>
      </c>
      <c r="F2109" s="2">
        <v>1174</v>
      </c>
      <c r="G2109" s="2">
        <v>1</v>
      </c>
      <c r="H2109" s="2">
        <v>2</v>
      </c>
      <c r="I2109" s="2">
        <v>1</v>
      </c>
      <c r="J2109" s="2">
        <v>2</v>
      </c>
      <c r="K2109" s="2">
        <v>135000</v>
      </c>
      <c r="L2109" s="2" t="s">
        <v>13</v>
      </c>
      <c r="M2109" s="2" t="s">
        <v>31</v>
      </c>
    </row>
    <row r="2110" spans="1:13" ht="15.75" customHeight="1" x14ac:dyDescent="0.2">
      <c r="A2110" s="2">
        <v>9600</v>
      </c>
      <c r="B2110" s="2">
        <v>5</v>
      </c>
      <c r="C2110" s="2">
        <v>6</v>
      </c>
      <c r="D2110" s="2">
        <v>1948</v>
      </c>
      <c r="E2110" s="2">
        <v>1950</v>
      </c>
      <c r="F2110" s="2">
        <v>1668</v>
      </c>
      <c r="G2110" s="2">
        <v>1</v>
      </c>
      <c r="H2110" s="2">
        <v>3</v>
      </c>
      <c r="I2110" s="2">
        <v>0</v>
      </c>
      <c r="J2110" s="2">
        <v>1</v>
      </c>
      <c r="K2110" s="2">
        <v>135000</v>
      </c>
      <c r="L2110" s="2" t="s">
        <v>13</v>
      </c>
      <c r="M2110" s="2" t="s">
        <v>31</v>
      </c>
    </row>
    <row r="2111" spans="1:13" ht="15.75" customHeight="1" x14ac:dyDescent="0.2">
      <c r="A2111" s="2">
        <v>7200</v>
      </c>
      <c r="B2111" s="2">
        <v>6</v>
      </c>
      <c r="C2111" s="2">
        <v>6</v>
      </c>
      <c r="D2111" s="2">
        <v>1910</v>
      </c>
      <c r="E2111" s="2">
        <v>1998</v>
      </c>
      <c r="F2111" s="2">
        <v>2291</v>
      </c>
      <c r="G2111" s="2">
        <v>2</v>
      </c>
      <c r="H2111" s="2">
        <v>4</v>
      </c>
      <c r="I2111" s="2">
        <v>1</v>
      </c>
      <c r="J2111" s="2">
        <v>2</v>
      </c>
      <c r="K2111" s="2">
        <v>133900</v>
      </c>
      <c r="L2111" s="2" t="s">
        <v>13</v>
      </c>
      <c r="M2111" s="2" t="s">
        <v>31</v>
      </c>
    </row>
    <row r="2112" spans="1:13" ht="15.75" customHeight="1" x14ac:dyDescent="0.2">
      <c r="A2112" s="2">
        <v>5350</v>
      </c>
      <c r="B2112" s="2">
        <v>7</v>
      </c>
      <c r="C2112" s="2">
        <v>8</v>
      </c>
      <c r="D2112" s="2">
        <v>1920</v>
      </c>
      <c r="E2112" s="2">
        <v>1965</v>
      </c>
      <c r="F2112" s="2">
        <v>1450</v>
      </c>
      <c r="G2112" s="2">
        <v>1</v>
      </c>
      <c r="H2112" s="2">
        <v>3</v>
      </c>
      <c r="I2112" s="2">
        <v>0</v>
      </c>
      <c r="J2112" s="2">
        <v>1</v>
      </c>
      <c r="K2112" s="2">
        <v>132000</v>
      </c>
      <c r="L2112" s="2" t="s">
        <v>13</v>
      </c>
      <c r="M2112" s="2" t="s">
        <v>31</v>
      </c>
    </row>
    <row r="2113" spans="1:13" ht="15.75" customHeight="1" x14ac:dyDescent="0.2">
      <c r="A2113" s="2">
        <v>9600</v>
      </c>
      <c r="B2113" s="2">
        <v>5</v>
      </c>
      <c r="C2113" s="2">
        <v>7</v>
      </c>
      <c r="D2113" s="2">
        <v>1910</v>
      </c>
      <c r="E2113" s="2">
        <v>2002</v>
      </c>
      <c r="F2113" s="2">
        <v>1432</v>
      </c>
      <c r="G2113" s="2">
        <v>2</v>
      </c>
      <c r="H2113" s="2">
        <v>2</v>
      </c>
      <c r="I2113" s="2">
        <v>0</v>
      </c>
      <c r="J2113" s="2">
        <v>2</v>
      </c>
      <c r="K2113" s="2">
        <v>132000</v>
      </c>
      <c r="L2113" s="2" t="s">
        <v>17</v>
      </c>
      <c r="M2113" s="2" t="s">
        <v>31</v>
      </c>
    </row>
    <row r="2114" spans="1:13" ht="15.75" customHeight="1" x14ac:dyDescent="0.2">
      <c r="A2114" s="2">
        <v>12150</v>
      </c>
      <c r="B2114" s="2">
        <v>5</v>
      </c>
      <c r="C2114" s="2">
        <v>5</v>
      </c>
      <c r="D2114" s="2">
        <v>1954</v>
      </c>
      <c r="E2114" s="2">
        <v>1954</v>
      </c>
      <c r="F2114" s="2">
        <v>1795</v>
      </c>
      <c r="G2114" s="2">
        <v>2</v>
      </c>
      <c r="H2114" s="2">
        <v>4</v>
      </c>
      <c r="I2114" s="2">
        <v>0</v>
      </c>
      <c r="J2114" s="2">
        <v>1</v>
      </c>
      <c r="K2114" s="2">
        <v>131500</v>
      </c>
      <c r="L2114" s="2" t="s">
        <v>13</v>
      </c>
      <c r="M2114" s="2" t="s">
        <v>31</v>
      </c>
    </row>
    <row r="2115" spans="1:13" ht="15.75" customHeight="1" x14ac:dyDescent="0.2">
      <c r="A2115" s="2">
        <v>5500</v>
      </c>
      <c r="B2115" s="2">
        <v>5</v>
      </c>
      <c r="C2115" s="2">
        <v>7</v>
      </c>
      <c r="D2115" s="2">
        <v>1929</v>
      </c>
      <c r="E2115" s="2">
        <v>2001</v>
      </c>
      <c r="F2115" s="2">
        <v>1316</v>
      </c>
      <c r="G2115" s="2">
        <v>1</v>
      </c>
      <c r="H2115" s="2">
        <v>3</v>
      </c>
      <c r="I2115" s="2">
        <v>0</v>
      </c>
      <c r="J2115" s="2">
        <v>2</v>
      </c>
      <c r="K2115" s="2">
        <v>130000</v>
      </c>
      <c r="L2115" s="2" t="s">
        <v>13</v>
      </c>
      <c r="M2115" s="2" t="s">
        <v>31</v>
      </c>
    </row>
    <row r="2116" spans="1:13" ht="15.75" customHeight="1" x14ac:dyDescent="0.2">
      <c r="A2116" s="2">
        <v>15660</v>
      </c>
      <c r="B2116" s="2">
        <v>5</v>
      </c>
      <c r="C2116" s="2">
        <v>8</v>
      </c>
      <c r="D2116" s="2">
        <v>1910</v>
      </c>
      <c r="E2116" s="2">
        <v>2003</v>
      </c>
      <c r="F2116" s="2">
        <v>1306</v>
      </c>
      <c r="G2116" s="2">
        <v>1</v>
      </c>
      <c r="H2116" s="2">
        <v>3</v>
      </c>
      <c r="I2116" s="2">
        <v>0</v>
      </c>
      <c r="J2116" s="2">
        <v>2</v>
      </c>
      <c r="K2116" s="2">
        <v>130000</v>
      </c>
      <c r="L2116" s="2" t="s">
        <v>17</v>
      </c>
      <c r="M2116" s="2" t="s">
        <v>31</v>
      </c>
    </row>
    <row r="2117" spans="1:13" ht="15.75" customHeight="1" x14ac:dyDescent="0.2">
      <c r="A2117" s="2">
        <v>9600</v>
      </c>
      <c r="B2117" s="2">
        <v>5</v>
      </c>
      <c r="C2117" s="2">
        <v>5</v>
      </c>
      <c r="D2117" s="2">
        <v>1920</v>
      </c>
      <c r="E2117" s="2">
        <v>1960</v>
      </c>
      <c r="F2117" s="2">
        <v>2350</v>
      </c>
      <c r="G2117" s="2">
        <v>2</v>
      </c>
      <c r="H2117" s="2">
        <v>4</v>
      </c>
      <c r="I2117" s="2">
        <v>0</v>
      </c>
      <c r="J2117" s="2">
        <v>2</v>
      </c>
      <c r="K2117" s="2">
        <v>130000</v>
      </c>
      <c r="L2117" s="2" t="s">
        <v>13</v>
      </c>
      <c r="M2117" s="2" t="s">
        <v>31</v>
      </c>
    </row>
    <row r="2118" spans="1:13" ht="15.75" customHeight="1" x14ac:dyDescent="0.2">
      <c r="A2118" s="2">
        <v>7200</v>
      </c>
      <c r="B2118" s="2">
        <v>5</v>
      </c>
      <c r="C2118" s="2">
        <v>8</v>
      </c>
      <c r="D2118" s="2">
        <v>1940</v>
      </c>
      <c r="E2118" s="2">
        <v>1950</v>
      </c>
      <c r="F2118" s="2">
        <v>1072</v>
      </c>
      <c r="G2118" s="2">
        <v>1</v>
      </c>
      <c r="H2118" s="2">
        <v>2</v>
      </c>
      <c r="I2118" s="2">
        <v>2</v>
      </c>
      <c r="J2118" s="2">
        <v>2</v>
      </c>
      <c r="K2118" s="2">
        <v>130000</v>
      </c>
      <c r="L2118" s="2" t="s">
        <v>13</v>
      </c>
      <c r="M2118" s="2" t="s">
        <v>31</v>
      </c>
    </row>
    <row r="2119" spans="1:13" ht="15.75" customHeight="1" x14ac:dyDescent="0.2">
      <c r="A2119" s="2">
        <v>6120</v>
      </c>
      <c r="B2119" s="2">
        <v>7</v>
      </c>
      <c r="C2119" s="2">
        <v>5</v>
      </c>
      <c r="D2119" s="2">
        <v>1931</v>
      </c>
      <c r="E2119" s="2">
        <v>1950</v>
      </c>
      <c r="F2119" s="2">
        <v>1774</v>
      </c>
      <c r="G2119" s="2">
        <v>2</v>
      </c>
      <c r="H2119" s="2">
        <v>2</v>
      </c>
      <c r="I2119" s="2">
        <v>2</v>
      </c>
      <c r="J2119" s="2">
        <v>2</v>
      </c>
      <c r="K2119" s="2">
        <v>129900</v>
      </c>
      <c r="L2119" s="2" t="s">
        <v>13</v>
      </c>
      <c r="M2119" s="2" t="s">
        <v>31</v>
      </c>
    </row>
    <row r="2120" spans="1:13" ht="15.75" customHeight="1" x14ac:dyDescent="0.2">
      <c r="A2120" s="2">
        <v>6000</v>
      </c>
      <c r="B2120" s="2">
        <v>5</v>
      </c>
      <c r="C2120" s="2">
        <v>7</v>
      </c>
      <c r="D2120" s="2">
        <v>1950</v>
      </c>
      <c r="E2120" s="2">
        <v>1970</v>
      </c>
      <c r="F2120" s="2">
        <v>1328</v>
      </c>
      <c r="G2120" s="2">
        <v>1</v>
      </c>
      <c r="H2120" s="2">
        <v>3</v>
      </c>
      <c r="I2120" s="2">
        <v>0</v>
      </c>
      <c r="J2120" s="2">
        <v>1</v>
      </c>
      <c r="K2120" s="2">
        <v>129500</v>
      </c>
      <c r="L2120" s="2" t="s">
        <v>43</v>
      </c>
      <c r="M2120" s="2" t="s">
        <v>31</v>
      </c>
    </row>
    <row r="2121" spans="1:13" ht="15.75" customHeight="1" x14ac:dyDescent="0.2">
      <c r="A2121" s="2">
        <v>9600</v>
      </c>
      <c r="B2121" s="2">
        <v>6</v>
      </c>
      <c r="C2121" s="2">
        <v>5</v>
      </c>
      <c r="D2121" s="2">
        <v>1917</v>
      </c>
      <c r="E2121" s="2">
        <v>1950</v>
      </c>
      <c r="F2121" s="2">
        <v>2058</v>
      </c>
      <c r="G2121" s="2">
        <v>1</v>
      </c>
      <c r="H2121" s="2">
        <v>3</v>
      </c>
      <c r="I2121" s="2">
        <v>1</v>
      </c>
      <c r="J2121" s="2">
        <v>2</v>
      </c>
      <c r="K2121" s="2">
        <v>129500</v>
      </c>
      <c r="L2121" s="2" t="s">
        <v>13</v>
      </c>
      <c r="M2121" s="2" t="s">
        <v>31</v>
      </c>
    </row>
    <row r="2122" spans="1:13" ht="15.75" customHeight="1" x14ac:dyDescent="0.2">
      <c r="A2122" s="2">
        <v>6000</v>
      </c>
      <c r="B2122" s="2">
        <v>5</v>
      </c>
      <c r="C2122" s="2">
        <v>9</v>
      </c>
      <c r="D2122" s="2">
        <v>1905</v>
      </c>
      <c r="E2122" s="2">
        <v>2005</v>
      </c>
      <c r="F2122" s="2">
        <v>1540</v>
      </c>
      <c r="G2122" s="2">
        <v>1</v>
      </c>
      <c r="H2122" s="2">
        <v>3</v>
      </c>
      <c r="I2122" s="2">
        <v>0</v>
      </c>
      <c r="J2122" s="2">
        <v>0</v>
      </c>
      <c r="K2122" s="2">
        <v>129400</v>
      </c>
      <c r="L2122" s="2" t="s">
        <v>13</v>
      </c>
      <c r="M2122" s="2" t="s">
        <v>31</v>
      </c>
    </row>
    <row r="2123" spans="1:13" ht="15.75" customHeight="1" x14ac:dyDescent="0.2">
      <c r="A2123" s="2">
        <v>11851</v>
      </c>
      <c r="B2123" s="2">
        <v>5</v>
      </c>
      <c r="C2123" s="2">
        <v>7</v>
      </c>
      <c r="D2123" s="2">
        <v>1948</v>
      </c>
      <c r="E2123" s="2">
        <v>2009</v>
      </c>
      <c r="F2123" s="2">
        <v>1633</v>
      </c>
      <c r="G2123" s="2">
        <v>1</v>
      </c>
      <c r="H2123" s="2">
        <v>3</v>
      </c>
      <c r="I2123" s="2">
        <v>1</v>
      </c>
      <c r="J2123" s="2">
        <v>1</v>
      </c>
      <c r="K2123" s="2">
        <v>129000</v>
      </c>
      <c r="L2123" s="2" t="s">
        <v>17</v>
      </c>
      <c r="M2123" s="2" t="s">
        <v>31</v>
      </c>
    </row>
    <row r="2124" spans="1:13" ht="15.75" customHeight="1" x14ac:dyDescent="0.2">
      <c r="A2124" s="2">
        <v>9900</v>
      </c>
      <c r="B2124" s="2">
        <v>5</v>
      </c>
      <c r="C2124" s="2">
        <v>8</v>
      </c>
      <c r="D2124" s="2">
        <v>1910</v>
      </c>
      <c r="E2124" s="2">
        <v>2002</v>
      </c>
      <c r="F2124" s="2">
        <v>1464</v>
      </c>
      <c r="G2124" s="2">
        <v>2</v>
      </c>
      <c r="H2124" s="2">
        <v>3</v>
      </c>
      <c r="I2124" s="2">
        <v>0</v>
      </c>
      <c r="J2124" s="2">
        <v>0</v>
      </c>
      <c r="K2124" s="2">
        <v>129000</v>
      </c>
      <c r="L2124" s="2" t="s">
        <v>13</v>
      </c>
      <c r="M2124" s="2" t="s">
        <v>31</v>
      </c>
    </row>
    <row r="2125" spans="1:13" ht="15.75" customHeight="1" x14ac:dyDescent="0.2">
      <c r="A2125" s="2">
        <v>4080</v>
      </c>
      <c r="B2125" s="2">
        <v>6</v>
      </c>
      <c r="C2125" s="2">
        <v>8</v>
      </c>
      <c r="D2125" s="2">
        <v>1935</v>
      </c>
      <c r="E2125" s="2">
        <v>1998</v>
      </c>
      <c r="F2125" s="2">
        <v>1378</v>
      </c>
      <c r="G2125" s="2">
        <v>1</v>
      </c>
      <c r="H2125" s="2">
        <v>3</v>
      </c>
      <c r="I2125" s="2">
        <v>0</v>
      </c>
      <c r="J2125" s="2">
        <v>1</v>
      </c>
      <c r="K2125" s="2">
        <v>128900</v>
      </c>
      <c r="L2125" s="2" t="s">
        <v>13</v>
      </c>
      <c r="M2125" s="2" t="s">
        <v>31</v>
      </c>
    </row>
    <row r="2126" spans="1:13" ht="15.75" customHeight="1" x14ac:dyDescent="0.2">
      <c r="A2126" s="2">
        <v>10284</v>
      </c>
      <c r="B2126" s="2">
        <v>4</v>
      </c>
      <c r="C2126" s="2">
        <v>7</v>
      </c>
      <c r="D2126" s="2">
        <v>1925</v>
      </c>
      <c r="E2126" s="2">
        <v>1993</v>
      </c>
      <c r="F2126" s="2">
        <v>1281</v>
      </c>
      <c r="G2126" s="2">
        <v>2</v>
      </c>
      <c r="H2126" s="2">
        <v>1</v>
      </c>
      <c r="I2126" s="2">
        <v>0</v>
      </c>
      <c r="J2126" s="2">
        <v>2</v>
      </c>
      <c r="K2126" s="2">
        <v>128500</v>
      </c>
      <c r="L2126" s="2" t="s">
        <v>13</v>
      </c>
      <c r="M2126" s="2" t="s">
        <v>31</v>
      </c>
    </row>
    <row r="2127" spans="1:13" ht="15.75" customHeight="1" x14ac:dyDescent="0.2">
      <c r="A2127" s="2">
        <v>12358</v>
      </c>
      <c r="B2127" s="2">
        <v>5</v>
      </c>
      <c r="C2127" s="2">
        <v>6</v>
      </c>
      <c r="D2127" s="2">
        <v>1941</v>
      </c>
      <c r="E2127" s="2">
        <v>1950</v>
      </c>
      <c r="F2127" s="2">
        <v>1382</v>
      </c>
      <c r="G2127" s="2">
        <v>1</v>
      </c>
      <c r="H2127" s="2">
        <v>2</v>
      </c>
      <c r="I2127" s="2">
        <v>0</v>
      </c>
      <c r="J2127" s="2">
        <v>2</v>
      </c>
      <c r="K2127" s="2">
        <v>128500</v>
      </c>
      <c r="L2127" s="2" t="s">
        <v>13</v>
      </c>
      <c r="M2127" s="2" t="s">
        <v>31</v>
      </c>
    </row>
    <row r="2128" spans="1:13" ht="15.75" customHeight="1" x14ac:dyDescent="0.2">
      <c r="A2128" s="2">
        <v>6300</v>
      </c>
      <c r="B2128" s="2">
        <v>6</v>
      </c>
      <c r="C2128" s="2">
        <v>6</v>
      </c>
      <c r="D2128" s="2">
        <v>1914</v>
      </c>
      <c r="E2128" s="2">
        <v>2001</v>
      </c>
      <c r="F2128" s="2">
        <v>1484</v>
      </c>
      <c r="G2128" s="2">
        <v>2</v>
      </c>
      <c r="H2128" s="2">
        <v>3</v>
      </c>
      <c r="I2128" s="2">
        <v>1</v>
      </c>
      <c r="J2128" s="2">
        <v>0</v>
      </c>
      <c r="K2128" s="2">
        <v>128000</v>
      </c>
      <c r="L2128" s="2" t="s">
        <v>13</v>
      </c>
      <c r="M2128" s="2" t="s">
        <v>31</v>
      </c>
    </row>
    <row r="2129" spans="1:13" ht="15.75" customHeight="1" x14ac:dyDescent="0.2">
      <c r="A2129" s="2">
        <v>4347</v>
      </c>
      <c r="B2129" s="2">
        <v>6</v>
      </c>
      <c r="C2129" s="2">
        <v>8</v>
      </c>
      <c r="D2129" s="2">
        <v>1910</v>
      </c>
      <c r="E2129" s="2">
        <v>1950</v>
      </c>
      <c r="F2129" s="2">
        <v>1609</v>
      </c>
      <c r="G2129" s="2">
        <v>1</v>
      </c>
      <c r="H2129" s="2">
        <v>3</v>
      </c>
      <c r="I2129" s="2">
        <v>0</v>
      </c>
      <c r="J2129" s="2">
        <v>1</v>
      </c>
      <c r="K2129" s="2">
        <v>127500</v>
      </c>
      <c r="L2129" s="2" t="s">
        <v>13</v>
      </c>
      <c r="M2129" s="2" t="s">
        <v>31</v>
      </c>
    </row>
    <row r="2130" spans="1:13" ht="15.75" customHeight="1" x14ac:dyDescent="0.2">
      <c r="A2130" s="2">
        <v>6000</v>
      </c>
      <c r="B2130" s="2">
        <v>6</v>
      </c>
      <c r="C2130" s="2">
        <v>6</v>
      </c>
      <c r="D2130" s="2">
        <v>1927</v>
      </c>
      <c r="E2130" s="2">
        <v>1950</v>
      </c>
      <c r="F2130" s="2">
        <v>1296</v>
      </c>
      <c r="G2130" s="2">
        <v>1</v>
      </c>
      <c r="H2130" s="2">
        <v>3</v>
      </c>
      <c r="I2130" s="2">
        <v>0</v>
      </c>
      <c r="J2130" s="2">
        <v>2</v>
      </c>
      <c r="K2130" s="2">
        <v>127500</v>
      </c>
      <c r="L2130" s="2" t="s">
        <v>13</v>
      </c>
      <c r="M2130" s="2" t="s">
        <v>31</v>
      </c>
    </row>
    <row r="2131" spans="1:13" ht="15.75" customHeight="1" x14ac:dyDescent="0.2">
      <c r="A2131" s="2">
        <v>5820</v>
      </c>
      <c r="B2131" s="2">
        <v>3</v>
      </c>
      <c r="C2131" s="2">
        <v>8</v>
      </c>
      <c r="D2131" s="2">
        <v>1955</v>
      </c>
      <c r="E2131" s="2">
        <v>2005</v>
      </c>
      <c r="F2131" s="2">
        <v>1163</v>
      </c>
      <c r="G2131" s="2">
        <v>1</v>
      </c>
      <c r="H2131" s="2">
        <v>3</v>
      </c>
      <c r="I2131" s="2">
        <v>0</v>
      </c>
      <c r="J2131" s="2">
        <v>1</v>
      </c>
      <c r="K2131" s="2">
        <v>126175</v>
      </c>
      <c r="L2131" s="2" t="s">
        <v>17</v>
      </c>
      <c r="M2131" s="2" t="s">
        <v>31</v>
      </c>
    </row>
    <row r="2132" spans="1:13" ht="15.75" customHeight="1" x14ac:dyDescent="0.2">
      <c r="A2132" s="2">
        <v>7740</v>
      </c>
      <c r="B2132" s="2">
        <v>4</v>
      </c>
      <c r="C2132" s="2">
        <v>7</v>
      </c>
      <c r="D2132" s="2">
        <v>1910</v>
      </c>
      <c r="E2132" s="2">
        <v>1950</v>
      </c>
      <c r="F2132" s="2">
        <v>1363</v>
      </c>
      <c r="G2132" s="2">
        <v>1</v>
      </c>
      <c r="H2132" s="2">
        <v>3</v>
      </c>
      <c r="I2132" s="2">
        <v>0</v>
      </c>
      <c r="J2132" s="2">
        <v>2</v>
      </c>
      <c r="K2132" s="2">
        <v>125500</v>
      </c>
      <c r="L2132" s="2" t="s">
        <v>13</v>
      </c>
      <c r="M2132" s="2" t="s">
        <v>31</v>
      </c>
    </row>
    <row r="2133" spans="1:13" ht="15.75" customHeight="1" x14ac:dyDescent="0.2">
      <c r="A2133" s="2">
        <v>10230</v>
      </c>
      <c r="B2133" s="2">
        <v>5</v>
      </c>
      <c r="C2133" s="2">
        <v>7</v>
      </c>
      <c r="D2133" s="2">
        <v>1925</v>
      </c>
      <c r="E2133" s="2">
        <v>1950</v>
      </c>
      <c r="F2133" s="2">
        <v>1078</v>
      </c>
      <c r="G2133" s="2">
        <v>1</v>
      </c>
      <c r="H2133" s="2">
        <v>3</v>
      </c>
      <c r="I2133" s="2">
        <v>0</v>
      </c>
      <c r="J2133" s="2">
        <v>1</v>
      </c>
      <c r="K2133" s="2">
        <v>125000</v>
      </c>
      <c r="L2133" s="2" t="s">
        <v>13</v>
      </c>
      <c r="M2133" s="2" t="s">
        <v>31</v>
      </c>
    </row>
    <row r="2134" spans="1:13" ht="15.75" customHeight="1" x14ac:dyDescent="0.2">
      <c r="A2134" s="2">
        <v>8235</v>
      </c>
      <c r="B2134" s="2">
        <v>5</v>
      </c>
      <c r="C2134" s="2">
        <v>7</v>
      </c>
      <c r="D2134" s="2">
        <v>1955</v>
      </c>
      <c r="E2134" s="2">
        <v>1995</v>
      </c>
      <c r="F2134" s="2">
        <v>825</v>
      </c>
      <c r="G2134" s="2">
        <v>1</v>
      </c>
      <c r="H2134" s="2">
        <v>2</v>
      </c>
      <c r="I2134" s="2">
        <v>0</v>
      </c>
      <c r="J2134" s="2">
        <v>2</v>
      </c>
      <c r="K2134" s="2">
        <v>125000</v>
      </c>
      <c r="L2134" s="2" t="s">
        <v>17</v>
      </c>
      <c r="M2134" s="2" t="s">
        <v>31</v>
      </c>
    </row>
    <row r="2135" spans="1:13" ht="15.75" customHeight="1" x14ac:dyDescent="0.2">
      <c r="A2135" s="2">
        <v>9600</v>
      </c>
      <c r="B2135" s="2">
        <v>5</v>
      </c>
      <c r="C2135" s="2">
        <v>8</v>
      </c>
      <c r="D2135" s="2">
        <v>1925</v>
      </c>
      <c r="E2135" s="2">
        <v>1994</v>
      </c>
      <c r="F2135" s="2">
        <v>1472</v>
      </c>
      <c r="G2135" s="2">
        <v>1</v>
      </c>
      <c r="H2135" s="2">
        <v>3</v>
      </c>
      <c r="I2135" s="2">
        <v>0</v>
      </c>
      <c r="J2135" s="2">
        <v>1</v>
      </c>
      <c r="K2135" s="2">
        <v>125000</v>
      </c>
      <c r="L2135" s="2" t="s">
        <v>13</v>
      </c>
      <c r="M2135" s="2" t="s">
        <v>31</v>
      </c>
    </row>
    <row r="2136" spans="1:13" ht="15.75" customHeight="1" x14ac:dyDescent="0.2">
      <c r="A2136" s="2">
        <v>11340</v>
      </c>
      <c r="B2136" s="2">
        <v>6</v>
      </c>
      <c r="C2136" s="2">
        <v>5</v>
      </c>
      <c r="D2136" s="2">
        <v>1923</v>
      </c>
      <c r="E2136" s="2">
        <v>1950</v>
      </c>
      <c r="F2136" s="2">
        <v>1200</v>
      </c>
      <c r="G2136" s="2">
        <v>1</v>
      </c>
      <c r="H2136" s="2">
        <v>4</v>
      </c>
      <c r="I2136" s="2">
        <v>0</v>
      </c>
      <c r="J2136" s="2">
        <v>1</v>
      </c>
      <c r="K2136" s="2">
        <v>125000</v>
      </c>
      <c r="L2136" s="2" t="s">
        <v>13</v>
      </c>
      <c r="M2136" s="2" t="s">
        <v>31</v>
      </c>
    </row>
    <row r="2137" spans="1:13" ht="15.75" customHeight="1" x14ac:dyDescent="0.2">
      <c r="A2137" s="2">
        <v>9750</v>
      </c>
      <c r="B2137" s="2">
        <v>5</v>
      </c>
      <c r="C2137" s="2">
        <v>5</v>
      </c>
      <c r="D2137" s="2">
        <v>1958</v>
      </c>
      <c r="E2137" s="2">
        <v>1958</v>
      </c>
      <c r="F2137" s="2">
        <v>960</v>
      </c>
      <c r="G2137" s="2">
        <v>1</v>
      </c>
      <c r="H2137" s="2">
        <v>3</v>
      </c>
      <c r="I2137" s="2">
        <v>0</v>
      </c>
      <c r="J2137" s="2">
        <v>2</v>
      </c>
      <c r="K2137" s="2">
        <v>125000</v>
      </c>
      <c r="L2137" s="2" t="s">
        <v>13</v>
      </c>
      <c r="M2137" s="2" t="s">
        <v>31</v>
      </c>
    </row>
    <row r="2138" spans="1:13" ht="15.75" customHeight="1" x14ac:dyDescent="0.2">
      <c r="A2138" s="2">
        <v>8820</v>
      </c>
      <c r="B2138" s="2">
        <v>5</v>
      </c>
      <c r="C2138" s="2">
        <v>6</v>
      </c>
      <c r="D2138" s="2">
        <v>1890</v>
      </c>
      <c r="E2138" s="2">
        <v>1996</v>
      </c>
      <c r="F2138" s="2">
        <v>1869</v>
      </c>
      <c r="G2138" s="2">
        <v>1</v>
      </c>
      <c r="H2138" s="2">
        <v>2</v>
      </c>
      <c r="I2138" s="2">
        <v>0</v>
      </c>
      <c r="J2138" s="2">
        <v>2</v>
      </c>
      <c r="K2138" s="2">
        <v>124900</v>
      </c>
      <c r="L2138" s="2" t="s">
        <v>13</v>
      </c>
      <c r="M2138" s="2" t="s">
        <v>31</v>
      </c>
    </row>
    <row r="2139" spans="1:13" ht="15.75" customHeight="1" x14ac:dyDescent="0.2">
      <c r="A2139" s="2">
        <v>7596</v>
      </c>
      <c r="B2139" s="2">
        <v>5</v>
      </c>
      <c r="C2139" s="2">
        <v>5</v>
      </c>
      <c r="D2139" s="2">
        <v>1952</v>
      </c>
      <c r="E2139" s="2">
        <v>1952</v>
      </c>
      <c r="F2139" s="2">
        <v>1960</v>
      </c>
      <c r="G2139" s="2">
        <v>2</v>
      </c>
      <c r="H2139" s="2">
        <v>4</v>
      </c>
      <c r="I2139" s="2">
        <v>0</v>
      </c>
      <c r="J2139" s="2">
        <v>2</v>
      </c>
      <c r="K2139" s="2">
        <v>124500</v>
      </c>
      <c r="L2139" s="2" t="s">
        <v>13</v>
      </c>
      <c r="M2139" s="2" t="s">
        <v>31</v>
      </c>
    </row>
    <row r="2140" spans="1:13" ht="15.75" customHeight="1" x14ac:dyDescent="0.2">
      <c r="A2140" s="2">
        <v>3600</v>
      </c>
      <c r="B2140" s="2">
        <v>5</v>
      </c>
      <c r="C2140" s="2">
        <v>7</v>
      </c>
      <c r="D2140" s="2">
        <v>1930</v>
      </c>
      <c r="E2140" s="2">
        <v>2005</v>
      </c>
      <c r="F2140" s="2">
        <v>1358</v>
      </c>
      <c r="G2140" s="2">
        <v>1</v>
      </c>
      <c r="H2140" s="2">
        <v>3</v>
      </c>
      <c r="I2140" s="2">
        <v>1</v>
      </c>
      <c r="J2140" s="2">
        <v>1</v>
      </c>
      <c r="K2140" s="2">
        <v>124500</v>
      </c>
      <c r="L2140" s="2" t="s">
        <v>17</v>
      </c>
      <c r="M2140" s="2" t="s">
        <v>31</v>
      </c>
    </row>
    <row r="2141" spans="1:13" ht="15.75" customHeight="1" x14ac:dyDescent="0.2">
      <c r="A2141" s="2">
        <v>9000</v>
      </c>
      <c r="B2141" s="2">
        <v>5</v>
      </c>
      <c r="C2141" s="2">
        <v>6</v>
      </c>
      <c r="D2141" s="2">
        <v>1880</v>
      </c>
      <c r="E2141" s="2">
        <v>1991</v>
      </c>
      <c r="F2141" s="2">
        <v>1750</v>
      </c>
      <c r="G2141" s="2">
        <v>1</v>
      </c>
      <c r="H2141" s="2">
        <v>3</v>
      </c>
      <c r="I2141" s="2">
        <v>0</v>
      </c>
      <c r="J2141" s="2">
        <v>1</v>
      </c>
      <c r="K2141" s="2">
        <v>124000</v>
      </c>
      <c r="L2141" s="2" t="s">
        <v>13</v>
      </c>
      <c r="M2141" s="2" t="s">
        <v>31</v>
      </c>
    </row>
    <row r="2142" spans="1:13" ht="15.75" customHeight="1" x14ac:dyDescent="0.2">
      <c r="A2142" s="2">
        <v>6120</v>
      </c>
      <c r="B2142" s="2">
        <v>5</v>
      </c>
      <c r="C2142" s="2">
        <v>5</v>
      </c>
      <c r="D2142" s="2">
        <v>1923</v>
      </c>
      <c r="E2142" s="2">
        <v>1950</v>
      </c>
      <c r="F2142" s="2">
        <v>1902</v>
      </c>
      <c r="G2142" s="2">
        <v>2</v>
      </c>
      <c r="H2142" s="2">
        <v>4</v>
      </c>
      <c r="I2142" s="2">
        <v>0</v>
      </c>
      <c r="J2142" s="2">
        <v>2</v>
      </c>
      <c r="K2142" s="2">
        <v>123500</v>
      </c>
      <c r="L2142" s="2" t="s">
        <v>13</v>
      </c>
      <c r="M2142" s="2" t="s">
        <v>31</v>
      </c>
    </row>
    <row r="2143" spans="1:13" ht="15.75" customHeight="1" x14ac:dyDescent="0.2">
      <c r="A2143" s="2">
        <v>5775</v>
      </c>
      <c r="B2143" s="2">
        <v>6</v>
      </c>
      <c r="C2143" s="2">
        <v>7</v>
      </c>
      <c r="D2143" s="2">
        <v>1915</v>
      </c>
      <c r="E2143" s="2">
        <v>2002</v>
      </c>
      <c r="F2143" s="2">
        <v>1427</v>
      </c>
      <c r="G2143" s="2">
        <v>1</v>
      </c>
      <c r="H2143" s="2">
        <v>3</v>
      </c>
      <c r="I2143" s="2">
        <v>0</v>
      </c>
      <c r="J2143" s="2">
        <v>1</v>
      </c>
      <c r="K2143" s="2">
        <v>123000</v>
      </c>
      <c r="L2143" s="2" t="s">
        <v>13</v>
      </c>
      <c r="M2143" s="2" t="s">
        <v>31</v>
      </c>
    </row>
    <row r="2144" spans="1:13" ht="15.75" customHeight="1" x14ac:dyDescent="0.2">
      <c r="A2144" s="2">
        <v>9184</v>
      </c>
      <c r="B2144" s="2">
        <v>5</v>
      </c>
      <c r="C2144" s="2">
        <v>7</v>
      </c>
      <c r="D2144" s="2">
        <v>1948</v>
      </c>
      <c r="E2144" s="2">
        <v>2005</v>
      </c>
      <c r="F2144" s="2">
        <v>1323</v>
      </c>
      <c r="G2144" s="2">
        <v>1</v>
      </c>
      <c r="H2144" s="2">
        <v>3</v>
      </c>
      <c r="I2144" s="2">
        <v>0</v>
      </c>
      <c r="J2144" s="2">
        <v>2</v>
      </c>
      <c r="K2144" s="2">
        <v>122600</v>
      </c>
      <c r="L2144" s="2" t="s">
        <v>13</v>
      </c>
      <c r="M2144" s="2" t="s">
        <v>31</v>
      </c>
    </row>
    <row r="2145" spans="1:13" ht="15.75" customHeight="1" x14ac:dyDescent="0.2">
      <c r="A2145" s="2">
        <v>11340</v>
      </c>
      <c r="B2145" s="2">
        <v>4</v>
      </c>
      <c r="C2145" s="2">
        <v>6</v>
      </c>
      <c r="D2145" s="2">
        <v>1885</v>
      </c>
      <c r="E2145" s="2">
        <v>1950</v>
      </c>
      <c r="F2145" s="2">
        <v>2290</v>
      </c>
      <c r="G2145" s="2">
        <v>2</v>
      </c>
      <c r="H2145" s="2">
        <v>4</v>
      </c>
      <c r="I2145" s="2">
        <v>0</v>
      </c>
      <c r="J2145" s="2">
        <v>2</v>
      </c>
      <c r="K2145" s="2">
        <v>122500</v>
      </c>
      <c r="L2145" s="2" t="s">
        <v>13</v>
      </c>
      <c r="M2145" s="2" t="s">
        <v>31</v>
      </c>
    </row>
    <row r="2146" spans="1:13" ht="15.75" customHeight="1" x14ac:dyDescent="0.2">
      <c r="A2146" s="2">
        <v>7308</v>
      </c>
      <c r="B2146" s="2">
        <v>5</v>
      </c>
      <c r="C2146" s="2">
        <v>5</v>
      </c>
      <c r="D2146" s="2">
        <v>1920</v>
      </c>
      <c r="E2146" s="2">
        <v>1950</v>
      </c>
      <c r="F2146" s="2">
        <v>1740</v>
      </c>
      <c r="G2146" s="2">
        <v>1</v>
      </c>
      <c r="H2146" s="2">
        <v>2</v>
      </c>
      <c r="I2146" s="2">
        <v>1</v>
      </c>
      <c r="J2146" s="2">
        <v>1</v>
      </c>
      <c r="K2146" s="2">
        <v>122250</v>
      </c>
      <c r="L2146" s="2" t="s">
        <v>26</v>
      </c>
      <c r="M2146" s="2" t="s">
        <v>31</v>
      </c>
    </row>
    <row r="2147" spans="1:13" ht="15.75" customHeight="1" x14ac:dyDescent="0.2">
      <c r="A2147" s="2">
        <v>3068</v>
      </c>
      <c r="B2147" s="2">
        <v>6</v>
      </c>
      <c r="C2147" s="2">
        <v>8</v>
      </c>
      <c r="D2147" s="2">
        <v>1920</v>
      </c>
      <c r="E2147" s="2">
        <v>1993</v>
      </c>
      <c r="F2147" s="2">
        <v>1324</v>
      </c>
      <c r="G2147" s="2">
        <v>1</v>
      </c>
      <c r="H2147" s="2">
        <v>3</v>
      </c>
      <c r="I2147" s="2">
        <v>0</v>
      </c>
      <c r="J2147" s="2">
        <v>1</v>
      </c>
      <c r="K2147" s="2">
        <v>122000</v>
      </c>
      <c r="L2147" s="2" t="s">
        <v>17</v>
      </c>
      <c r="M2147" s="2" t="s">
        <v>31</v>
      </c>
    </row>
    <row r="2148" spans="1:13" ht="15.75" customHeight="1" x14ac:dyDescent="0.2">
      <c r="A2148" s="2">
        <v>5250</v>
      </c>
      <c r="B2148" s="2">
        <v>8</v>
      </c>
      <c r="C2148" s="2">
        <v>5</v>
      </c>
      <c r="D2148" s="2">
        <v>1872</v>
      </c>
      <c r="E2148" s="2">
        <v>1987</v>
      </c>
      <c r="F2148" s="2">
        <v>2358</v>
      </c>
      <c r="G2148" s="2">
        <v>2</v>
      </c>
      <c r="H2148" s="2">
        <v>4</v>
      </c>
      <c r="I2148" s="2">
        <v>0</v>
      </c>
      <c r="J2148" s="2">
        <v>0</v>
      </c>
      <c r="K2148" s="2">
        <v>122000</v>
      </c>
      <c r="L2148" s="2" t="s">
        <v>17</v>
      </c>
      <c r="M2148" s="2" t="s">
        <v>31</v>
      </c>
    </row>
    <row r="2149" spans="1:13" ht="15.75" customHeight="1" x14ac:dyDescent="0.2">
      <c r="A2149" s="2">
        <v>10120</v>
      </c>
      <c r="B2149" s="2">
        <v>7</v>
      </c>
      <c r="C2149" s="2">
        <v>4</v>
      </c>
      <c r="D2149" s="2">
        <v>1910</v>
      </c>
      <c r="E2149" s="2">
        <v>1950</v>
      </c>
      <c r="F2149" s="2">
        <v>1889</v>
      </c>
      <c r="G2149" s="2">
        <v>1</v>
      </c>
      <c r="H2149" s="2">
        <v>4</v>
      </c>
      <c r="I2149" s="2">
        <v>1</v>
      </c>
      <c r="J2149" s="2">
        <v>1</v>
      </c>
      <c r="K2149" s="2">
        <v>122000</v>
      </c>
      <c r="L2149" s="2" t="s">
        <v>13</v>
      </c>
      <c r="M2149" s="2" t="s">
        <v>31</v>
      </c>
    </row>
    <row r="2150" spans="1:13" ht="15.75" customHeight="1" x14ac:dyDescent="0.2">
      <c r="A2150" s="2">
        <v>5400</v>
      </c>
      <c r="B2150" s="2">
        <v>7</v>
      </c>
      <c r="C2150" s="2">
        <v>6</v>
      </c>
      <c r="D2150" s="2">
        <v>1920</v>
      </c>
      <c r="E2150" s="2">
        <v>2006</v>
      </c>
      <c r="F2150" s="2">
        <v>1027</v>
      </c>
      <c r="G2150" s="2">
        <v>1</v>
      </c>
      <c r="H2150" s="2">
        <v>2</v>
      </c>
      <c r="I2150" s="2">
        <v>1</v>
      </c>
      <c r="J2150" s="2">
        <v>0</v>
      </c>
      <c r="K2150" s="2">
        <v>120000</v>
      </c>
      <c r="L2150" s="2" t="s">
        <v>13</v>
      </c>
      <c r="M2150" s="2" t="s">
        <v>31</v>
      </c>
    </row>
    <row r="2151" spans="1:13" ht="15.75" customHeight="1" x14ac:dyDescent="0.2">
      <c r="A2151" s="2">
        <v>6000</v>
      </c>
      <c r="B2151" s="2">
        <v>3</v>
      </c>
      <c r="C2151" s="2">
        <v>7</v>
      </c>
      <c r="D2151" s="2">
        <v>1948</v>
      </c>
      <c r="E2151" s="2">
        <v>2002</v>
      </c>
      <c r="F2151" s="2">
        <v>1183</v>
      </c>
      <c r="G2151" s="2">
        <v>1</v>
      </c>
      <c r="H2151" s="2">
        <v>2</v>
      </c>
      <c r="I2151" s="2">
        <v>0</v>
      </c>
      <c r="J2151" s="2">
        <v>1</v>
      </c>
      <c r="K2151" s="2">
        <v>120000</v>
      </c>
      <c r="L2151" s="2" t="s">
        <v>17</v>
      </c>
      <c r="M2151" s="2" t="s">
        <v>31</v>
      </c>
    </row>
    <row r="2152" spans="1:13" ht="15.75" customHeight="1" x14ac:dyDescent="0.2">
      <c r="A2152" s="2">
        <v>10800</v>
      </c>
      <c r="B2152" s="2">
        <v>5</v>
      </c>
      <c r="C2152" s="2">
        <v>6</v>
      </c>
      <c r="D2152" s="2">
        <v>1920</v>
      </c>
      <c r="E2152" s="2">
        <v>1950</v>
      </c>
      <c r="F2152" s="2">
        <v>1130</v>
      </c>
      <c r="G2152" s="2">
        <v>1</v>
      </c>
      <c r="H2152" s="2">
        <v>2</v>
      </c>
      <c r="I2152" s="2">
        <v>1</v>
      </c>
      <c r="J2152" s="2">
        <v>2</v>
      </c>
      <c r="K2152" s="2">
        <v>120000</v>
      </c>
      <c r="L2152" s="2" t="s">
        <v>13</v>
      </c>
      <c r="M2152" s="2" t="s">
        <v>31</v>
      </c>
    </row>
    <row r="2153" spans="1:13" ht="15.75" customHeight="1" x14ac:dyDescent="0.2">
      <c r="A2153" s="2">
        <v>9576</v>
      </c>
      <c r="B2153" s="2">
        <v>6</v>
      </c>
      <c r="C2153" s="2">
        <v>7</v>
      </c>
      <c r="D2153" s="2">
        <v>1945</v>
      </c>
      <c r="E2153" s="2">
        <v>1950</v>
      </c>
      <c r="F2153" s="2">
        <v>1182</v>
      </c>
      <c r="G2153" s="2">
        <v>1</v>
      </c>
      <c r="H2153" s="2">
        <v>3</v>
      </c>
      <c r="I2153" s="2">
        <v>0</v>
      </c>
      <c r="J2153" s="2">
        <v>1</v>
      </c>
      <c r="K2153" s="2">
        <v>120000</v>
      </c>
      <c r="L2153" s="2" t="s">
        <v>13</v>
      </c>
      <c r="M2153" s="2" t="s">
        <v>31</v>
      </c>
    </row>
    <row r="2154" spans="1:13" ht="15.75" customHeight="1" x14ac:dyDescent="0.2">
      <c r="A2154" s="2">
        <v>7800</v>
      </c>
      <c r="B2154" s="2">
        <v>5</v>
      </c>
      <c r="C2154" s="2">
        <v>7</v>
      </c>
      <c r="D2154" s="2">
        <v>1939</v>
      </c>
      <c r="E2154" s="2">
        <v>1950</v>
      </c>
      <c r="F2154" s="2">
        <v>1118</v>
      </c>
      <c r="G2154" s="2">
        <v>1</v>
      </c>
      <c r="H2154" s="2">
        <v>3</v>
      </c>
      <c r="I2154" s="2">
        <v>1</v>
      </c>
      <c r="J2154" s="2">
        <v>2</v>
      </c>
      <c r="K2154" s="2">
        <v>119900</v>
      </c>
      <c r="L2154" s="2" t="s">
        <v>13</v>
      </c>
      <c r="M2154" s="2" t="s">
        <v>31</v>
      </c>
    </row>
    <row r="2155" spans="1:13" ht="15.75" customHeight="1" x14ac:dyDescent="0.2">
      <c r="A2155" s="2">
        <v>7628</v>
      </c>
      <c r="B2155" s="2">
        <v>4</v>
      </c>
      <c r="C2155" s="2">
        <v>6</v>
      </c>
      <c r="D2155" s="2">
        <v>1940</v>
      </c>
      <c r="E2155" s="2">
        <v>1985</v>
      </c>
      <c r="F2155" s="2">
        <v>1656</v>
      </c>
      <c r="G2155" s="2">
        <v>2</v>
      </c>
      <c r="H2155" s="2">
        <v>2</v>
      </c>
      <c r="I2155" s="2">
        <v>0</v>
      </c>
      <c r="J2155" s="2">
        <v>2</v>
      </c>
      <c r="K2155" s="2">
        <v>119164</v>
      </c>
      <c r="L2155" s="2" t="s">
        <v>17</v>
      </c>
      <c r="M2155" s="2" t="s">
        <v>31</v>
      </c>
    </row>
    <row r="2156" spans="1:13" ht="15.75" customHeight="1" x14ac:dyDescent="0.2">
      <c r="A2156" s="2">
        <v>7200</v>
      </c>
      <c r="B2156" s="2">
        <v>5</v>
      </c>
      <c r="C2156" s="2">
        <v>7</v>
      </c>
      <c r="D2156" s="2">
        <v>1940</v>
      </c>
      <c r="E2156" s="2">
        <v>1992</v>
      </c>
      <c r="F2156" s="2">
        <v>804</v>
      </c>
      <c r="G2156" s="2">
        <v>1</v>
      </c>
      <c r="H2156" s="2">
        <v>2</v>
      </c>
      <c r="I2156" s="2">
        <v>2</v>
      </c>
      <c r="J2156" s="2">
        <v>1</v>
      </c>
      <c r="K2156" s="2">
        <v>119000</v>
      </c>
      <c r="L2156" s="2" t="s">
        <v>17</v>
      </c>
      <c r="M2156" s="2" t="s">
        <v>31</v>
      </c>
    </row>
    <row r="2157" spans="1:13" ht="15.75" customHeight="1" x14ac:dyDescent="0.2">
      <c r="A2157" s="2">
        <v>6900</v>
      </c>
      <c r="B2157" s="2">
        <v>6</v>
      </c>
      <c r="C2157" s="2">
        <v>7</v>
      </c>
      <c r="D2157" s="2">
        <v>1938</v>
      </c>
      <c r="E2157" s="2">
        <v>2000</v>
      </c>
      <c r="F2157" s="2">
        <v>1251</v>
      </c>
      <c r="G2157" s="2">
        <v>1</v>
      </c>
      <c r="H2157" s="2">
        <v>3</v>
      </c>
      <c r="I2157" s="2">
        <v>0</v>
      </c>
      <c r="J2157" s="2">
        <v>1</v>
      </c>
      <c r="K2157" s="2">
        <v>119000</v>
      </c>
      <c r="L2157" s="2" t="s">
        <v>13</v>
      </c>
      <c r="M2157" s="2" t="s">
        <v>31</v>
      </c>
    </row>
    <row r="2158" spans="1:13" ht="15.75" customHeight="1" x14ac:dyDescent="0.2">
      <c r="A2158" s="2">
        <v>3600</v>
      </c>
      <c r="B2158" s="2">
        <v>6</v>
      </c>
      <c r="C2158" s="2">
        <v>7</v>
      </c>
      <c r="D2158" s="2">
        <v>1917</v>
      </c>
      <c r="E2158" s="2">
        <v>2007</v>
      </c>
      <c r="F2158" s="2">
        <v>1288</v>
      </c>
      <c r="G2158" s="2">
        <v>1</v>
      </c>
      <c r="H2158" s="2">
        <v>3</v>
      </c>
      <c r="I2158" s="2">
        <v>1</v>
      </c>
      <c r="J2158" s="2">
        <v>1</v>
      </c>
      <c r="K2158" s="2">
        <v>119000</v>
      </c>
      <c r="L2158" s="2" t="s">
        <v>13</v>
      </c>
      <c r="M2158" s="2" t="s">
        <v>31</v>
      </c>
    </row>
    <row r="2159" spans="1:13" ht="15.75" customHeight="1" x14ac:dyDescent="0.2">
      <c r="A2159" s="2">
        <v>5400</v>
      </c>
      <c r="B2159" s="2">
        <v>6</v>
      </c>
      <c r="C2159" s="2">
        <v>6</v>
      </c>
      <c r="D2159" s="2">
        <v>1920</v>
      </c>
      <c r="E2159" s="2">
        <v>1950</v>
      </c>
      <c r="F2159" s="2">
        <v>1480</v>
      </c>
      <c r="G2159" s="2">
        <v>1</v>
      </c>
      <c r="H2159" s="2">
        <v>3</v>
      </c>
      <c r="I2159" s="2">
        <v>0</v>
      </c>
      <c r="J2159" s="2">
        <v>1</v>
      </c>
      <c r="K2159" s="2">
        <v>119000</v>
      </c>
      <c r="L2159" s="2" t="s">
        <v>13</v>
      </c>
      <c r="M2159" s="2" t="s">
        <v>31</v>
      </c>
    </row>
    <row r="2160" spans="1:13" ht="15.75" customHeight="1" x14ac:dyDescent="0.2">
      <c r="A2160" s="2">
        <v>11426</v>
      </c>
      <c r="B2160" s="2">
        <v>4</v>
      </c>
      <c r="C2160" s="2">
        <v>6</v>
      </c>
      <c r="D2160" s="2">
        <v>1910</v>
      </c>
      <c r="E2160" s="2">
        <v>1996</v>
      </c>
      <c r="F2160" s="2">
        <v>1594</v>
      </c>
      <c r="G2160" s="2">
        <v>2</v>
      </c>
      <c r="H2160" s="2">
        <v>3</v>
      </c>
      <c r="I2160" s="2">
        <v>0</v>
      </c>
      <c r="J2160" s="2">
        <v>0</v>
      </c>
      <c r="K2160" s="2">
        <v>118000</v>
      </c>
      <c r="L2160" s="2" t="s">
        <v>13</v>
      </c>
      <c r="M2160" s="2" t="s">
        <v>31</v>
      </c>
    </row>
    <row r="2161" spans="1:13" ht="15.75" customHeight="1" x14ac:dyDescent="0.2">
      <c r="A2161" s="2">
        <v>9900</v>
      </c>
      <c r="B2161" s="2">
        <v>6</v>
      </c>
      <c r="C2161" s="2">
        <v>4</v>
      </c>
      <c r="D2161" s="2">
        <v>1880</v>
      </c>
      <c r="E2161" s="2">
        <v>1950</v>
      </c>
      <c r="F2161" s="2">
        <v>2210</v>
      </c>
      <c r="G2161" s="2">
        <v>2</v>
      </c>
      <c r="H2161" s="2">
        <v>5</v>
      </c>
      <c r="I2161" s="2">
        <v>0</v>
      </c>
      <c r="J2161" s="2">
        <v>1</v>
      </c>
      <c r="K2161" s="2">
        <v>117500</v>
      </c>
      <c r="L2161" s="2" t="s">
        <v>13</v>
      </c>
      <c r="M2161" s="2" t="s">
        <v>31</v>
      </c>
    </row>
    <row r="2162" spans="1:13" ht="15.75" customHeight="1" x14ac:dyDescent="0.2">
      <c r="A2162" s="2">
        <v>5680</v>
      </c>
      <c r="B2162" s="2">
        <v>5</v>
      </c>
      <c r="C2162" s="2">
        <v>3</v>
      </c>
      <c r="D2162" s="2">
        <v>1901</v>
      </c>
      <c r="E2162" s="2">
        <v>1950</v>
      </c>
      <c r="F2162" s="2">
        <v>1214</v>
      </c>
      <c r="G2162" s="2">
        <v>1</v>
      </c>
      <c r="H2162" s="2">
        <v>2</v>
      </c>
      <c r="I2162" s="2">
        <v>0</v>
      </c>
      <c r="J2162" s="2">
        <v>1</v>
      </c>
      <c r="K2162" s="2">
        <v>117000</v>
      </c>
      <c r="L2162" s="2" t="s">
        <v>13</v>
      </c>
      <c r="M2162" s="2" t="s">
        <v>31</v>
      </c>
    </row>
    <row r="2163" spans="1:13" ht="15.75" customHeight="1" x14ac:dyDescent="0.2">
      <c r="A2163" s="2">
        <v>5400</v>
      </c>
      <c r="B2163" s="2">
        <v>5</v>
      </c>
      <c r="C2163" s="2">
        <v>7</v>
      </c>
      <c r="D2163" s="2">
        <v>1954</v>
      </c>
      <c r="E2163" s="2">
        <v>2000</v>
      </c>
      <c r="F2163" s="2">
        <v>833</v>
      </c>
      <c r="G2163" s="2">
        <v>1</v>
      </c>
      <c r="H2163" s="2">
        <v>2</v>
      </c>
      <c r="I2163" s="2">
        <v>0</v>
      </c>
      <c r="J2163" s="2">
        <v>1</v>
      </c>
      <c r="K2163" s="2">
        <v>117000</v>
      </c>
      <c r="L2163" s="2" t="s">
        <v>17</v>
      </c>
      <c r="M2163" s="2" t="s">
        <v>31</v>
      </c>
    </row>
    <row r="2164" spans="1:13" ht="15.75" customHeight="1" x14ac:dyDescent="0.2">
      <c r="A2164" s="2">
        <v>5310</v>
      </c>
      <c r="B2164" s="2">
        <v>6</v>
      </c>
      <c r="C2164" s="2">
        <v>8</v>
      </c>
      <c r="D2164" s="2">
        <v>1910</v>
      </c>
      <c r="E2164" s="2">
        <v>2003</v>
      </c>
      <c r="F2164" s="2">
        <v>1635</v>
      </c>
      <c r="G2164" s="2">
        <v>1</v>
      </c>
      <c r="H2164" s="2">
        <v>2</v>
      </c>
      <c r="I2164" s="2">
        <v>0</v>
      </c>
      <c r="J2164" s="2">
        <v>1</v>
      </c>
      <c r="K2164" s="2">
        <v>117000</v>
      </c>
      <c r="L2164" s="2" t="s">
        <v>17</v>
      </c>
      <c r="M2164" s="2" t="s">
        <v>31</v>
      </c>
    </row>
    <row r="2165" spans="1:13" ht="15.75" customHeight="1" x14ac:dyDescent="0.2">
      <c r="A2165" s="2">
        <v>5700</v>
      </c>
      <c r="B2165" s="2">
        <v>7</v>
      </c>
      <c r="C2165" s="2">
        <v>7</v>
      </c>
      <c r="D2165" s="2">
        <v>1926</v>
      </c>
      <c r="E2165" s="2">
        <v>1950</v>
      </c>
      <c r="F2165" s="2">
        <v>1111</v>
      </c>
      <c r="G2165" s="2">
        <v>1</v>
      </c>
      <c r="H2165" s="2">
        <v>2</v>
      </c>
      <c r="I2165" s="2">
        <v>1</v>
      </c>
      <c r="J2165" s="2">
        <v>1</v>
      </c>
      <c r="K2165" s="2">
        <v>116900</v>
      </c>
      <c r="L2165" s="2" t="s">
        <v>13</v>
      </c>
      <c r="M2165" s="2" t="s">
        <v>31</v>
      </c>
    </row>
    <row r="2166" spans="1:13" ht="15.75" customHeight="1" x14ac:dyDescent="0.2">
      <c r="A2166" s="2">
        <v>4400</v>
      </c>
      <c r="B2166" s="2">
        <v>6</v>
      </c>
      <c r="C2166" s="2">
        <v>8</v>
      </c>
      <c r="D2166" s="2">
        <v>1920</v>
      </c>
      <c r="E2166" s="2">
        <v>1950</v>
      </c>
      <c r="F2166" s="2">
        <v>1118</v>
      </c>
      <c r="G2166" s="2">
        <v>1</v>
      </c>
      <c r="H2166" s="2">
        <v>2</v>
      </c>
      <c r="I2166" s="2">
        <v>0</v>
      </c>
      <c r="J2166" s="2">
        <v>2</v>
      </c>
      <c r="K2166" s="2">
        <v>116000</v>
      </c>
      <c r="L2166" s="2" t="s">
        <v>13</v>
      </c>
      <c r="M2166" s="2" t="s">
        <v>31</v>
      </c>
    </row>
    <row r="2167" spans="1:13" ht="15.75" customHeight="1" x14ac:dyDescent="0.2">
      <c r="A2167" s="2">
        <v>8516</v>
      </c>
      <c r="B2167" s="2">
        <v>4</v>
      </c>
      <c r="C2167" s="2">
        <v>6</v>
      </c>
      <c r="D2167" s="2">
        <v>1958</v>
      </c>
      <c r="E2167" s="2">
        <v>2006</v>
      </c>
      <c r="F2167" s="2">
        <v>1093</v>
      </c>
      <c r="G2167" s="2">
        <v>1</v>
      </c>
      <c r="H2167" s="2">
        <v>2</v>
      </c>
      <c r="I2167" s="2">
        <v>0</v>
      </c>
      <c r="J2167" s="2">
        <v>1</v>
      </c>
      <c r="K2167" s="2">
        <v>115500</v>
      </c>
      <c r="L2167" s="2" t="s">
        <v>13</v>
      </c>
      <c r="M2167" s="2" t="s">
        <v>31</v>
      </c>
    </row>
    <row r="2168" spans="1:13" ht="15.75" customHeight="1" x14ac:dyDescent="0.2">
      <c r="A2168" s="2">
        <v>8960</v>
      </c>
      <c r="B2168" s="2">
        <v>5</v>
      </c>
      <c r="C2168" s="2">
        <v>6</v>
      </c>
      <c r="D2168" s="2">
        <v>1927</v>
      </c>
      <c r="E2168" s="2">
        <v>1950</v>
      </c>
      <c r="F2168" s="2">
        <v>1028</v>
      </c>
      <c r="G2168" s="2">
        <v>1</v>
      </c>
      <c r="H2168" s="2">
        <v>2</v>
      </c>
      <c r="I2168" s="2">
        <v>1</v>
      </c>
      <c r="J2168" s="2">
        <v>2</v>
      </c>
      <c r="K2168" s="2">
        <v>115000</v>
      </c>
      <c r="L2168" s="2" t="s">
        <v>13</v>
      </c>
      <c r="M2168" s="2" t="s">
        <v>31</v>
      </c>
    </row>
    <row r="2169" spans="1:13" ht="15.75" customHeight="1" x14ac:dyDescent="0.2">
      <c r="A2169" s="2">
        <v>3950</v>
      </c>
      <c r="B2169" s="2">
        <v>6</v>
      </c>
      <c r="C2169" s="2">
        <v>8</v>
      </c>
      <c r="D2169" s="2">
        <v>1926</v>
      </c>
      <c r="E2169" s="2">
        <v>2004</v>
      </c>
      <c r="F2169" s="2">
        <v>1224</v>
      </c>
      <c r="G2169" s="2">
        <v>1</v>
      </c>
      <c r="H2169" s="2">
        <v>3</v>
      </c>
      <c r="I2169" s="2">
        <v>0</v>
      </c>
      <c r="J2169" s="2">
        <v>1</v>
      </c>
      <c r="K2169" s="2">
        <v>115000</v>
      </c>
      <c r="L2169" s="2" t="s">
        <v>13</v>
      </c>
      <c r="M2169" s="2" t="s">
        <v>31</v>
      </c>
    </row>
    <row r="2170" spans="1:13" ht="15.75" customHeight="1" x14ac:dyDescent="0.2">
      <c r="A2170" s="2">
        <v>6000</v>
      </c>
      <c r="B2170" s="2">
        <v>5</v>
      </c>
      <c r="C2170" s="2">
        <v>5</v>
      </c>
      <c r="D2170" s="2">
        <v>1948</v>
      </c>
      <c r="E2170" s="2">
        <v>1950</v>
      </c>
      <c r="F2170" s="2">
        <v>789</v>
      </c>
      <c r="G2170" s="2">
        <v>1</v>
      </c>
      <c r="H2170" s="2">
        <v>2</v>
      </c>
      <c r="I2170" s="2">
        <v>0</v>
      </c>
      <c r="J2170" s="2">
        <v>1</v>
      </c>
      <c r="K2170" s="2">
        <v>115000</v>
      </c>
      <c r="L2170" s="2" t="s">
        <v>13</v>
      </c>
      <c r="M2170" s="2" t="s">
        <v>31</v>
      </c>
    </row>
    <row r="2171" spans="1:13" ht="15.75" customHeight="1" x14ac:dyDescent="0.2">
      <c r="A2171" s="2">
        <v>3600</v>
      </c>
      <c r="B2171" s="2">
        <v>6</v>
      </c>
      <c r="C2171" s="2">
        <v>7</v>
      </c>
      <c r="D2171" s="2">
        <v>1910</v>
      </c>
      <c r="E2171" s="2">
        <v>1993</v>
      </c>
      <c r="F2171" s="2">
        <v>1368</v>
      </c>
      <c r="G2171" s="2">
        <v>1</v>
      </c>
      <c r="H2171" s="2">
        <v>3</v>
      </c>
      <c r="I2171" s="2">
        <v>0</v>
      </c>
      <c r="J2171" s="2">
        <v>1</v>
      </c>
      <c r="K2171" s="2">
        <v>114504</v>
      </c>
      <c r="L2171" s="2" t="s">
        <v>13</v>
      </c>
      <c r="M2171" s="2" t="s">
        <v>31</v>
      </c>
    </row>
    <row r="2172" spans="1:13" ht="15.75" customHeight="1" x14ac:dyDescent="0.2">
      <c r="A2172" s="2">
        <v>8146</v>
      </c>
      <c r="B2172" s="2">
        <v>4</v>
      </c>
      <c r="C2172" s="2">
        <v>8</v>
      </c>
      <c r="D2172" s="2">
        <v>1900</v>
      </c>
      <c r="E2172" s="2">
        <v>2003</v>
      </c>
      <c r="F2172" s="2">
        <v>1039</v>
      </c>
      <c r="G2172" s="2">
        <v>1</v>
      </c>
      <c r="H2172" s="2">
        <v>2</v>
      </c>
      <c r="I2172" s="2">
        <v>0</v>
      </c>
      <c r="J2172" s="2">
        <v>1</v>
      </c>
      <c r="K2172" s="2">
        <v>114000</v>
      </c>
      <c r="L2172" s="2" t="s">
        <v>17</v>
      </c>
      <c r="M2172" s="2" t="s">
        <v>31</v>
      </c>
    </row>
    <row r="2173" spans="1:13" ht="15.75" customHeight="1" x14ac:dyDescent="0.2">
      <c r="A2173" s="2">
        <v>7506</v>
      </c>
      <c r="B2173" s="2">
        <v>5</v>
      </c>
      <c r="C2173" s="2">
        <v>8</v>
      </c>
      <c r="D2173" s="2">
        <v>1925</v>
      </c>
      <c r="E2173" s="2">
        <v>1950</v>
      </c>
      <c r="F2173" s="2">
        <v>1159</v>
      </c>
      <c r="G2173" s="2">
        <v>1</v>
      </c>
      <c r="H2173" s="2">
        <v>3</v>
      </c>
      <c r="I2173" s="2">
        <v>0</v>
      </c>
      <c r="J2173" s="2">
        <v>1</v>
      </c>
      <c r="K2173" s="2">
        <v>114000</v>
      </c>
      <c r="L2173" s="2" t="s">
        <v>17</v>
      </c>
      <c r="M2173" s="2" t="s">
        <v>31</v>
      </c>
    </row>
    <row r="2174" spans="1:13" ht="15.75" customHeight="1" x14ac:dyDescent="0.2">
      <c r="A2174" s="2">
        <v>9143</v>
      </c>
      <c r="B2174" s="2">
        <v>5</v>
      </c>
      <c r="C2174" s="2">
        <v>7</v>
      </c>
      <c r="D2174" s="2">
        <v>1900</v>
      </c>
      <c r="E2174" s="2">
        <v>2003</v>
      </c>
      <c r="F2174" s="2">
        <v>1017</v>
      </c>
      <c r="G2174" s="2">
        <v>1</v>
      </c>
      <c r="H2174" s="2">
        <v>2</v>
      </c>
      <c r="I2174" s="2">
        <v>0</v>
      </c>
      <c r="J2174" s="2">
        <v>1</v>
      </c>
      <c r="K2174" s="2">
        <v>114000</v>
      </c>
      <c r="L2174" s="2" t="s">
        <v>13</v>
      </c>
      <c r="M2174" s="2" t="s">
        <v>31</v>
      </c>
    </row>
    <row r="2175" spans="1:13" ht="15.75" customHeight="1" x14ac:dyDescent="0.2">
      <c r="A2175" s="2">
        <v>4571</v>
      </c>
      <c r="B2175" s="2">
        <v>5</v>
      </c>
      <c r="C2175" s="2">
        <v>7</v>
      </c>
      <c r="D2175" s="2">
        <v>1910</v>
      </c>
      <c r="E2175" s="2">
        <v>1950</v>
      </c>
      <c r="F2175" s="2">
        <v>1232</v>
      </c>
      <c r="G2175" s="2">
        <v>1</v>
      </c>
      <c r="H2175" s="2">
        <v>3</v>
      </c>
      <c r="I2175" s="2">
        <v>0</v>
      </c>
      <c r="J2175" s="2">
        <v>2</v>
      </c>
      <c r="K2175" s="2">
        <v>114000</v>
      </c>
      <c r="L2175" s="2" t="s">
        <v>13</v>
      </c>
      <c r="M2175" s="2" t="s">
        <v>31</v>
      </c>
    </row>
    <row r="2176" spans="1:13" ht="15.75" customHeight="1" x14ac:dyDescent="0.2">
      <c r="A2176" s="2">
        <v>4456</v>
      </c>
      <c r="B2176" s="2">
        <v>4</v>
      </c>
      <c r="C2176" s="2">
        <v>5</v>
      </c>
      <c r="D2176" s="2">
        <v>1920</v>
      </c>
      <c r="E2176" s="2">
        <v>2008</v>
      </c>
      <c r="F2176" s="2">
        <v>1452</v>
      </c>
      <c r="G2176" s="2">
        <v>2</v>
      </c>
      <c r="H2176" s="2">
        <v>2</v>
      </c>
      <c r="I2176" s="2">
        <v>0</v>
      </c>
      <c r="J2176" s="2">
        <v>0</v>
      </c>
      <c r="K2176" s="2">
        <v>113000</v>
      </c>
      <c r="L2176" s="2" t="s">
        <v>13</v>
      </c>
      <c r="M2176" s="2" t="s">
        <v>31</v>
      </c>
    </row>
    <row r="2177" spans="1:13" ht="15.75" customHeight="1" x14ac:dyDescent="0.2">
      <c r="A2177" s="2">
        <v>5680</v>
      </c>
      <c r="B2177" s="2">
        <v>5</v>
      </c>
      <c r="C2177" s="2">
        <v>4</v>
      </c>
      <c r="D2177" s="2">
        <v>1901</v>
      </c>
      <c r="E2177" s="2">
        <v>1950</v>
      </c>
      <c r="F2177" s="2">
        <v>1173</v>
      </c>
      <c r="G2177" s="2">
        <v>2</v>
      </c>
      <c r="H2177" s="2">
        <v>3</v>
      </c>
      <c r="I2177" s="2">
        <v>0</v>
      </c>
      <c r="J2177" s="2">
        <v>1</v>
      </c>
      <c r="K2177" s="2">
        <v>113000</v>
      </c>
      <c r="L2177" s="2" t="s">
        <v>13</v>
      </c>
      <c r="M2177" s="2" t="s">
        <v>31</v>
      </c>
    </row>
    <row r="2178" spans="1:13" ht="15.75" customHeight="1" x14ac:dyDescent="0.2">
      <c r="A2178" s="2">
        <v>6000</v>
      </c>
      <c r="B2178" s="2">
        <v>5</v>
      </c>
      <c r="C2178" s="2">
        <v>6</v>
      </c>
      <c r="D2178" s="2">
        <v>1957</v>
      </c>
      <c r="E2178" s="2">
        <v>1957</v>
      </c>
      <c r="F2178" s="2">
        <v>928</v>
      </c>
      <c r="G2178" s="2">
        <v>1</v>
      </c>
      <c r="H2178" s="2">
        <v>3</v>
      </c>
      <c r="I2178" s="2">
        <v>0</v>
      </c>
      <c r="J2178" s="2">
        <v>1</v>
      </c>
      <c r="K2178" s="2">
        <v>112500</v>
      </c>
      <c r="L2178" s="2" t="s">
        <v>13</v>
      </c>
      <c r="M2178" s="2" t="s">
        <v>31</v>
      </c>
    </row>
    <row r="2179" spans="1:13" ht="15.75" customHeight="1" x14ac:dyDescent="0.2">
      <c r="A2179" s="2">
        <v>15783</v>
      </c>
      <c r="B2179" s="2">
        <v>5</v>
      </c>
      <c r="C2179" s="2">
        <v>5</v>
      </c>
      <c r="D2179" s="2">
        <v>1952</v>
      </c>
      <c r="E2179" s="2">
        <v>1952</v>
      </c>
      <c r="F2179" s="2">
        <v>924</v>
      </c>
      <c r="G2179" s="2">
        <v>1</v>
      </c>
      <c r="H2179" s="2">
        <v>2</v>
      </c>
      <c r="I2179" s="2">
        <v>0</v>
      </c>
      <c r="J2179" s="2">
        <v>1</v>
      </c>
      <c r="K2179" s="2">
        <v>112500</v>
      </c>
      <c r="L2179" s="2" t="s">
        <v>13</v>
      </c>
      <c r="M2179" s="2" t="s">
        <v>31</v>
      </c>
    </row>
    <row r="2180" spans="1:13" ht="15.75" customHeight="1" x14ac:dyDescent="0.2">
      <c r="A2180" s="2">
        <v>7000</v>
      </c>
      <c r="B2180" s="2">
        <v>6</v>
      </c>
      <c r="C2180" s="2">
        <v>6</v>
      </c>
      <c r="D2180" s="2">
        <v>1924</v>
      </c>
      <c r="E2180" s="2">
        <v>1950</v>
      </c>
      <c r="F2180" s="2">
        <v>1310</v>
      </c>
      <c r="G2180" s="2">
        <v>2</v>
      </c>
      <c r="H2180" s="2">
        <v>2</v>
      </c>
      <c r="I2180" s="2">
        <v>0</v>
      </c>
      <c r="J2180" s="2">
        <v>1</v>
      </c>
      <c r="K2180" s="2">
        <v>112000</v>
      </c>
      <c r="L2180" s="2" t="s">
        <v>17</v>
      </c>
      <c r="M2180" s="2" t="s">
        <v>31</v>
      </c>
    </row>
    <row r="2181" spans="1:13" ht="15.75" customHeight="1" x14ac:dyDescent="0.2">
      <c r="A2181" s="2">
        <v>5520</v>
      </c>
      <c r="B2181" s="2">
        <v>4</v>
      </c>
      <c r="C2181" s="2">
        <v>6</v>
      </c>
      <c r="D2181" s="2">
        <v>1920</v>
      </c>
      <c r="E2181" s="2">
        <v>1980</v>
      </c>
      <c r="F2181" s="2">
        <v>1657</v>
      </c>
      <c r="G2181" s="2">
        <v>1</v>
      </c>
      <c r="H2181" s="2">
        <v>4</v>
      </c>
      <c r="I2181" s="2">
        <v>1</v>
      </c>
      <c r="J2181" s="2">
        <v>1</v>
      </c>
      <c r="K2181" s="2">
        <v>111500</v>
      </c>
      <c r="L2181" s="2" t="s">
        <v>13</v>
      </c>
      <c r="M2181" s="2" t="s">
        <v>31</v>
      </c>
    </row>
    <row r="2182" spans="1:13" ht="15.75" customHeight="1" x14ac:dyDescent="0.2">
      <c r="A2182" s="2">
        <v>7745</v>
      </c>
      <c r="B2182" s="2">
        <v>4</v>
      </c>
      <c r="C2182" s="2">
        <v>6</v>
      </c>
      <c r="D2182" s="2">
        <v>1900</v>
      </c>
      <c r="E2182" s="2">
        <v>1950</v>
      </c>
      <c r="F2182" s="2">
        <v>1951</v>
      </c>
      <c r="G2182" s="2">
        <v>2</v>
      </c>
      <c r="H2182" s="2">
        <v>4</v>
      </c>
      <c r="I2182" s="2">
        <v>0</v>
      </c>
      <c r="J2182" s="2">
        <v>2</v>
      </c>
      <c r="K2182" s="2">
        <v>111500</v>
      </c>
      <c r="L2182" s="2" t="s">
        <v>13</v>
      </c>
      <c r="M2182" s="2" t="s">
        <v>31</v>
      </c>
    </row>
    <row r="2183" spans="1:13" ht="15.75" customHeight="1" x14ac:dyDescent="0.2">
      <c r="A2183" s="2">
        <v>5633</v>
      </c>
      <c r="B2183" s="2">
        <v>5</v>
      </c>
      <c r="C2183" s="2">
        <v>7</v>
      </c>
      <c r="D2183" s="2">
        <v>1925</v>
      </c>
      <c r="E2183" s="2">
        <v>1950</v>
      </c>
      <c r="F2183" s="2">
        <v>844</v>
      </c>
      <c r="G2183" s="2">
        <v>1</v>
      </c>
      <c r="H2183" s="2">
        <v>2</v>
      </c>
      <c r="I2183" s="2">
        <v>0</v>
      </c>
      <c r="J2183" s="2">
        <v>1</v>
      </c>
      <c r="K2183" s="2">
        <v>111500</v>
      </c>
      <c r="L2183" s="2" t="s">
        <v>13</v>
      </c>
      <c r="M2183" s="2" t="s">
        <v>31</v>
      </c>
    </row>
    <row r="2184" spans="1:13" ht="15.75" customHeight="1" x14ac:dyDescent="0.2">
      <c r="A2184" s="2">
        <v>4800</v>
      </c>
      <c r="B2184" s="2">
        <v>5</v>
      </c>
      <c r="C2184" s="2">
        <v>5</v>
      </c>
      <c r="D2184" s="2">
        <v>1910</v>
      </c>
      <c r="E2184" s="2">
        <v>2003</v>
      </c>
      <c r="F2184" s="2">
        <v>1360</v>
      </c>
      <c r="G2184" s="2">
        <v>1</v>
      </c>
      <c r="H2184" s="2">
        <v>2</v>
      </c>
      <c r="I2184" s="2">
        <v>0</v>
      </c>
      <c r="J2184" s="2">
        <v>1</v>
      </c>
      <c r="K2184" s="2">
        <v>111000</v>
      </c>
      <c r="L2184" s="2" t="s">
        <v>13</v>
      </c>
      <c r="M2184" s="2" t="s">
        <v>31</v>
      </c>
    </row>
    <row r="2185" spans="1:13" ht="15.75" customHeight="1" x14ac:dyDescent="0.2">
      <c r="A2185" s="2">
        <v>3880</v>
      </c>
      <c r="B2185" s="2">
        <v>5</v>
      </c>
      <c r="C2185" s="2">
        <v>9</v>
      </c>
      <c r="D2185" s="2">
        <v>1945</v>
      </c>
      <c r="E2185" s="2">
        <v>1997</v>
      </c>
      <c r="F2185" s="2">
        <v>866</v>
      </c>
      <c r="G2185" s="2">
        <v>1</v>
      </c>
      <c r="H2185" s="2">
        <v>2</v>
      </c>
      <c r="I2185" s="2">
        <v>0</v>
      </c>
      <c r="J2185" s="2">
        <v>0</v>
      </c>
      <c r="K2185" s="2">
        <v>110500</v>
      </c>
      <c r="L2185" s="2" t="s">
        <v>17</v>
      </c>
      <c r="M2185" s="2" t="s">
        <v>31</v>
      </c>
    </row>
    <row r="2186" spans="1:13" ht="15.75" customHeight="1" x14ac:dyDescent="0.2">
      <c r="A2186" s="2">
        <v>6000</v>
      </c>
      <c r="B2186" s="2">
        <v>6</v>
      </c>
      <c r="C2186" s="2">
        <v>6</v>
      </c>
      <c r="D2186" s="2">
        <v>1925</v>
      </c>
      <c r="E2186" s="2">
        <v>1980</v>
      </c>
      <c r="F2186" s="2">
        <v>1103</v>
      </c>
      <c r="G2186" s="2">
        <v>1</v>
      </c>
      <c r="H2186" s="2">
        <v>2</v>
      </c>
      <c r="I2186" s="2">
        <v>1</v>
      </c>
      <c r="J2186" s="2">
        <v>2</v>
      </c>
      <c r="K2186" s="2">
        <v>110500</v>
      </c>
      <c r="L2186" s="2" t="s">
        <v>17</v>
      </c>
      <c r="M2186" s="2" t="s">
        <v>31</v>
      </c>
    </row>
    <row r="2187" spans="1:13" ht="15.75" customHeight="1" x14ac:dyDescent="0.2">
      <c r="A2187" s="2">
        <v>10440</v>
      </c>
      <c r="B2187" s="2">
        <v>5</v>
      </c>
      <c r="C2187" s="2">
        <v>6</v>
      </c>
      <c r="D2187" s="2">
        <v>1910</v>
      </c>
      <c r="E2187" s="2">
        <v>1981</v>
      </c>
      <c r="F2187" s="2">
        <v>1230</v>
      </c>
      <c r="G2187" s="2">
        <v>1</v>
      </c>
      <c r="H2187" s="2">
        <v>2</v>
      </c>
      <c r="I2187" s="2">
        <v>0</v>
      </c>
      <c r="J2187" s="2">
        <v>2</v>
      </c>
      <c r="K2187" s="2">
        <v>110000</v>
      </c>
      <c r="L2187" s="2" t="s">
        <v>13</v>
      </c>
      <c r="M2187" s="2" t="s">
        <v>31</v>
      </c>
    </row>
    <row r="2188" spans="1:13" ht="15.75" customHeight="1" x14ac:dyDescent="0.2">
      <c r="A2188" s="2">
        <v>3500</v>
      </c>
      <c r="B2188" s="2">
        <v>5</v>
      </c>
      <c r="C2188" s="2">
        <v>7</v>
      </c>
      <c r="D2188" s="2">
        <v>1947</v>
      </c>
      <c r="E2188" s="2">
        <v>1950</v>
      </c>
      <c r="F2188" s="2">
        <v>1284</v>
      </c>
      <c r="G2188" s="2">
        <v>1</v>
      </c>
      <c r="H2188" s="2">
        <v>2</v>
      </c>
      <c r="I2188" s="2">
        <v>0</v>
      </c>
      <c r="J2188" s="2">
        <v>1</v>
      </c>
      <c r="K2188" s="2">
        <v>110000</v>
      </c>
      <c r="L2188" s="2" t="s">
        <v>13</v>
      </c>
      <c r="M2188" s="2" t="s">
        <v>31</v>
      </c>
    </row>
    <row r="2189" spans="1:13" ht="15.75" customHeight="1" x14ac:dyDescent="0.2">
      <c r="A2189" s="2">
        <v>9750</v>
      </c>
      <c r="B2189" s="2">
        <v>5</v>
      </c>
      <c r="C2189" s="2">
        <v>6</v>
      </c>
      <c r="D2189" s="2">
        <v>1959</v>
      </c>
      <c r="E2189" s="2">
        <v>1959</v>
      </c>
      <c r="F2189" s="2">
        <v>984</v>
      </c>
      <c r="G2189" s="2">
        <v>1</v>
      </c>
      <c r="H2189" s="2">
        <v>2</v>
      </c>
      <c r="I2189" s="2">
        <v>0</v>
      </c>
      <c r="J2189" s="2">
        <v>1</v>
      </c>
      <c r="K2189" s="2">
        <v>110000</v>
      </c>
      <c r="L2189" s="2" t="s">
        <v>13</v>
      </c>
      <c r="M2189" s="2" t="s">
        <v>31</v>
      </c>
    </row>
    <row r="2190" spans="1:13" ht="15.75" customHeight="1" x14ac:dyDescent="0.2">
      <c r="A2190" s="2">
        <v>11800</v>
      </c>
      <c r="B2190" s="2">
        <v>4</v>
      </c>
      <c r="C2190" s="2">
        <v>7</v>
      </c>
      <c r="D2190" s="2">
        <v>1949</v>
      </c>
      <c r="E2190" s="2">
        <v>2002</v>
      </c>
      <c r="F2190" s="2">
        <v>1382</v>
      </c>
      <c r="G2190" s="2">
        <v>2</v>
      </c>
      <c r="H2190" s="2">
        <v>1</v>
      </c>
      <c r="I2190" s="2">
        <v>1</v>
      </c>
      <c r="J2190" s="2">
        <v>1</v>
      </c>
      <c r="K2190" s="2">
        <v>110000</v>
      </c>
      <c r="L2190" s="2" t="s">
        <v>13</v>
      </c>
      <c r="M2190" s="2" t="s">
        <v>31</v>
      </c>
    </row>
    <row r="2191" spans="1:13" ht="15.75" customHeight="1" x14ac:dyDescent="0.2">
      <c r="A2191" s="2">
        <v>5684</v>
      </c>
      <c r="B2191" s="2">
        <v>6</v>
      </c>
      <c r="C2191" s="2">
        <v>8</v>
      </c>
      <c r="D2191" s="2">
        <v>1930</v>
      </c>
      <c r="E2191" s="2">
        <v>2005</v>
      </c>
      <c r="F2191" s="2">
        <v>813</v>
      </c>
      <c r="G2191" s="2">
        <v>1</v>
      </c>
      <c r="H2191" s="2">
        <v>2</v>
      </c>
      <c r="I2191" s="2">
        <v>0</v>
      </c>
      <c r="J2191" s="2">
        <v>1</v>
      </c>
      <c r="K2191" s="2">
        <v>110000</v>
      </c>
      <c r="L2191" s="2" t="s">
        <v>13</v>
      </c>
      <c r="M2191" s="2" t="s">
        <v>31</v>
      </c>
    </row>
    <row r="2192" spans="1:13" ht="15.75" customHeight="1" x14ac:dyDescent="0.2">
      <c r="A2192" s="2">
        <v>4485</v>
      </c>
      <c r="B2192" s="2">
        <v>5</v>
      </c>
      <c r="C2192" s="2">
        <v>7</v>
      </c>
      <c r="D2192" s="2">
        <v>1920</v>
      </c>
      <c r="E2192" s="2">
        <v>1950</v>
      </c>
      <c r="F2192" s="2">
        <v>936</v>
      </c>
      <c r="G2192" s="2">
        <v>1</v>
      </c>
      <c r="H2192" s="2">
        <v>2</v>
      </c>
      <c r="I2192" s="2">
        <v>1</v>
      </c>
      <c r="J2192" s="2">
        <v>0</v>
      </c>
      <c r="K2192" s="2">
        <v>109500</v>
      </c>
      <c r="L2192" s="2" t="s">
        <v>13</v>
      </c>
      <c r="M2192" s="2" t="s">
        <v>31</v>
      </c>
    </row>
    <row r="2193" spans="1:13" ht="15.75" customHeight="1" x14ac:dyDescent="0.2">
      <c r="A2193" s="2">
        <v>6120</v>
      </c>
      <c r="B2193" s="2">
        <v>6</v>
      </c>
      <c r="C2193" s="2">
        <v>5</v>
      </c>
      <c r="D2193" s="2">
        <v>1923</v>
      </c>
      <c r="E2193" s="2">
        <v>1950</v>
      </c>
      <c r="F2193" s="2">
        <v>1068</v>
      </c>
      <c r="G2193" s="2">
        <v>1</v>
      </c>
      <c r="H2193" s="2">
        <v>2</v>
      </c>
      <c r="I2193" s="2">
        <v>1</v>
      </c>
      <c r="J2193" s="2">
        <v>1</v>
      </c>
      <c r="K2193" s="2">
        <v>109500</v>
      </c>
      <c r="L2193" s="2" t="s">
        <v>13</v>
      </c>
      <c r="M2193" s="2" t="s">
        <v>31</v>
      </c>
    </row>
    <row r="2194" spans="1:13" ht="15.75" customHeight="1" x14ac:dyDescent="0.2">
      <c r="A2194" s="2">
        <v>9022</v>
      </c>
      <c r="B2194" s="2">
        <v>5</v>
      </c>
      <c r="C2194" s="2">
        <v>8</v>
      </c>
      <c r="D2194" s="2">
        <v>1924</v>
      </c>
      <c r="E2194" s="2">
        <v>2006</v>
      </c>
      <c r="F2194" s="2">
        <v>792</v>
      </c>
      <c r="G2194" s="2">
        <v>1</v>
      </c>
      <c r="H2194" s="2">
        <v>2</v>
      </c>
      <c r="I2194" s="2">
        <v>0</v>
      </c>
      <c r="J2194" s="2">
        <v>1</v>
      </c>
      <c r="K2194" s="2">
        <v>109500</v>
      </c>
      <c r="L2194" s="2" t="s">
        <v>13</v>
      </c>
      <c r="M2194" s="2" t="s">
        <v>31</v>
      </c>
    </row>
    <row r="2195" spans="1:13" ht="15.75" customHeight="1" x14ac:dyDescent="0.2">
      <c r="A2195" s="2">
        <v>10134</v>
      </c>
      <c r="B2195" s="2">
        <v>5</v>
      </c>
      <c r="C2195" s="2">
        <v>6</v>
      </c>
      <c r="D2195" s="2">
        <v>1940</v>
      </c>
      <c r="E2195" s="2">
        <v>1950</v>
      </c>
      <c r="F2195" s="2">
        <v>1034</v>
      </c>
      <c r="G2195" s="2">
        <v>1</v>
      </c>
      <c r="H2195" s="2">
        <v>2</v>
      </c>
      <c r="I2195" s="2">
        <v>0</v>
      </c>
      <c r="J2195" s="2">
        <v>1</v>
      </c>
      <c r="K2195" s="2">
        <v>109000</v>
      </c>
      <c r="L2195" s="2" t="s">
        <v>13</v>
      </c>
      <c r="M2195" s="2" t="s">
        <v>31</v>
      </c>
    </row>
    <row r="2196" spans="1:13" ht="15.75" customHeight="1" x14ac:dyDescent="0.2">
      <c r="A2196" s="2">
        <v>6000</v>
      </c>
      <c r="B2196" s="2">
        <v>4</v>
      </c>
      <c r="C2196" s="2">
        <v>4</v>
      </c>
      <c r="D2196" s="2">
        <v>1920</v>
      </c>
      <c r="E2196" s="2">
        <v>1950</v>
      </c>
      <c r="F2196" s="2">
        <v>960</v>
      </c>
      <c r="G2196" s="2">
        <v>1</v>
      </c>
      <c r="H2196" s="2">
        <v>2</v>
      </c>
      <c r="I2196" s="2">
        <v>0</v>
      </c>
      <c r="J2196" s="2">
        <v>1</v>
      </c>
      <c r="K2196" s="2">
        <v>108500</v>
      </c>
      <c r="L2196" s="2" t="s">
        <v>13</v>
      </c>
      <c r="M2196" s="2" t="s">
        <v>31</v>
      </c>
    </row>
    <row r="2197" spans="1:13" ht="15.75" customHeight="1" x14ac:dyDescent="0.2">
      <c r="A2197" s="2">
        <v>5400</v>
      </c>
      <c r="B2197" s="2">
        <v>5</v>
      </c>
      <c r="C2197" s="2">
        <v>6</v>
      </c>
      <c r="D2197" s="2">
        <v>1921</v>
      </c>
      <c r="E2197" s="2">
        <v>1968</v>
      </c>
      <c r="F2197" s="2">
        <v>1073</v>
      </c>
      <c r="G2197" s="2">
        <v>1</v>
      </c>
      <c r="H2197" s="2">
        <v>2</v>
      </c>
      <c r="I2197" s="2">
        <v>0</v>
      </c>
      <c r="J2197" s="2">
        <v>1</v>
      </c>
      <c r="K2197" s="2">
        <v>108480</v>
      </c>
      <c r="L2197" s="2" t="s">
        <v>13</v>
      </c>
      <c r="M2197" s="2" t="s">
        <v>31</v>
      </c>
    </row>
    <row r="2198" spans="1:13" ht="15.75" customHeight="1" x14ac:dyDescent="0.2">
      <c r="A2198" s="2">
        <v>7741</v>
      </c>
      <c r="B2198" s="2">
        <v>6</v>
      </c>
      <c r="C2198" s="2">
        <v>5</v>
      </c>
      <c r="D2198" s="2">
        <v>1924</v>
      </c>
      <c r="E2198" s="2">
        <v>1950</v>
      </c>
      <c r="F2198" s="2">
        <v>1032</v>
      </c>
      <c r="G2198" s="2">
        <v>1</v>
      </c>
      <c r="H2198" s="2">
        <v>2</v>
      </c>
      <c r="I2198" s="2">
        <v>0</v>
      </c>
      <c r="J2198" s="2">
        <v>1</v>
      </c>
      <c r="K2198" s="2">
        <v>108000</v>
      </c>
      <c r="L2198" s="2" t="s">
        <v>13</v>
      </c>
      <c r="M2198" s="2" t="s">
        <v>31</v>
      </c>
    </row>
    <row r="2199" spans="1:13" ht="15.75" customHeight="1" x14ac:dyDescent="0.2">
      <c r="A2199" s="2">
        <v>6000</v>
      </c>
      <c r="B2199" s="2">
        <v>4</v>
      </c>
      <c r="C2199" s="2">
        <v>7</v>
      </c>
      <c r="D2199" s="2">
        <v>1954</v>
      </c>
      <c r="E2199" s="2">
        <v>2000</v>
      </c>
      <c r="F2199" s="2">
        <v>901</v>
      </c>
      <c r="G2199" s="2">
        <v>1</v>
      </c>
      <c r="H2199" s="2">
        <v>2</v>
      </c>
      <c r="I2199" s="2">
        <v>0</v>
      </c>
      <c r="J2199" s="2">
        <v>1</v>
      </c>
      <c r="K2199" s="2">
        <v>107900</v>
      </c>
      <c r="L2199" s="2" t="s">
        <v>13</v>
      </c>
      <c r="M2199" s="2" t="s">
        <v>31</v>
      </c>
    </row>
    <row r="2200" spans="1:13" ht="15.75" customHeight="1" x14ac:dyDescent="0.2">
      <c r="A2200" s="2">
        <v>6600</v>
      </c>
      <c r="B2200" s="2">
        <v>5</v>
      </c>
      <c r="C2200" s="2">
        <v>4</v>
      </c>
      <c r="D2200" s="2">
        <v>1892</v>
      </c>
      <c r="E2200" s="2">
        <v>1965</v>
      </c>
      <c r="F2200" s="2">
        <v>2372</v>
      </c>
      <c r="G2200" s="2">
        <v>2</v>
      </c>
      <c r="H2200" s="2">
        <v>4</v>
      </c>
      <c r="I2200" s="2">
        <v>0</v>
      </c>
      <c r="J2200" s="2">
        <v>1</v>
      </c>
      <c r="K2200" s="2">
        <v>107500</v>
      </c>
      <c r="L2200" s="2" t="s">
        <v>13</v>
      </c>
      <c r="M2200" s="2" t="s">
        <v>31</v>
      </c>
    </row>
    <row r="2201" spans="1:13" ht="15.75" customHeight="1" x14ac:dyDescent="0.2">
      <c r="A2201" s="2">
        <v>5790</v>
      </c>
      <c r="B2201" s="2">
        <v>3</v>
      </c>
      <c r="C2201" s="2">
        <v>6</v>
      </c>
      <c r="D2201" s="2">
        <v>1915</v>
      </c>
      <c r="E2201" s="2">
        <v>1950</v>
      </c>
      <c r="F2201" s="2">
        <v>1605</v>
      </c>
      <c r="G2201" s="2">
        <v>2</v>
      </c>
      <c r="H2201" s="2">
        <v>3</v>
      </c>
      <c r="I2201" s="2">
        <v>0</v>
      </c>
      <c r="J2201" s="2">
        <v>1</v>
      </c>
      <c r="K2201" s="2">
        <v>107400</v>
      </c>
      <c r="L2201" s="2" t="s">
        <v>17</v>
      </c>
      <c r="M2201" s="2" t="s">
        <v>31</v>
      </c>
    </row>
    <row r="2202" spans="1:13" ht="15.75" customHeight="1" x14ac:dyDescent="0.2">
      <c r="A2202" s="2">
        <v>9906</v>
      </c>
      <c r="B2202" s="2">
        <v>4</v>
      </c>
      <c r="C2202" s="2">
        <v>4</v>
      </c>
      <c r="D2202" s="2">
        <v>1925</v>
      </c>
      <c r="E2202" s="2">
        <v>1950</v>
      </c>
      <c r="F2202" s="2">
        <v>1328</v>
      </c>
      <c r="G2202" s="2">
        <v>1</v>
      </c>
      <c r="H2202" s="2">
        <v>3</v>
      </c>
      <c r="I2202" s="2">
        <v>0</v>
      </c>
      <c r="J2202" s="2">
        <v>1</v>
      </c>
      <c r="K2202" s="2">
        <v>107000</v>
      </c>
      <c r="L2202" s="2" t="s">
        <v>13</v>
      </c>
      <c r="M2202" s="2" t="s">
        <v>31</v>
      </c>
    </row>
    <row r="2203" spans="1:13" ht="15.75" customHeight="1" x14ac:dyDescent="0.2">
      <c r="A2203" s="2">
        <v>10800</v>
      </c>
      <c r="B2203" s="2">
        <v>4</v>
      </c>
      <c r="C2203" s="2">
        <v>7</v>
      </c>
      <c r="D2203" s="2">
        <v>1900</v>
      </c>
      <c r="E2203" s="2">
        <v>2000</v>
      </c>
      <c r="F2203" s="2">
        <v>1294</v>
      </c>
      <c r="G2203" s="2">
        <v>2</v>
      </c>
      <c r="H2203" s="2">
        <v>3</v>
      </c>
      <c r="I2203" s="2">
        <v>0</v>
      </c>
      <c r="J2203" s="2">
        <v>0</v>
      </c>
      <c r="K2203" s="2">
        <v>106250</v>
      </c>
      <c r="L2203" s="2" t="s">
        <v>13</v>
      </c>
      <c r="M2203" s="2" t="s">
        <v>31</v>
      </c>
    </row>
    <row r="2204" spans="1:13" ht="15.75" customHeight="1" x14ac:dyDescent="0.2">
      <c r="A2204" s="2">
        <v>10800</v>
      </c>
      <c r="B2204" s="2">
        <v>5</v>
      </c>
      <c r="C2204" s="2">
        <v>7</v>
      </c>
      <c r="D2204" s="2">
        <v>1920</v>
      </c>
      <c r="E2204" s="2">
        <v>1950</v>
      </c>
      <c r="F2204" s="2">
        <v>846</v>
      </c>
      <c r="G2204" s="2">
        <v>1</v>
      </c>
      <c r="H2204" s="2">
        <v>2</v>
      </c>
      <c r="I2204" s="2">
        <v>0</v>
      </c>
      <c r="J2204" s="2">
        <v>2</v>
      </c>
      <c r="K2204" s="2">
        <v>106000</v>
      </c>
      <c r="L2204" s="2" t="s">
        <v>13</v>
      </c>
      <c r="M2204" s="2" t="s">
        <v>31</v>
      </c>
    </row>
    <row r="2205" spans="1:13" ht="15.75" customHeight="1" x14ac:dyDescent="0.2">
      <c r="A2205" s="2">
        <v>8100</v>
      </c>
      <c r="B2205" s="2">
        <v>5</v>
      </c>
      <c r="C2205" s="2">
        <v>5</v>
      </c>
      <c r="D2205" s="2">
        <v>1898</v>
      </c>
      <c r="E2205" s="2">
        <v>1965</v>
      </c>
      <c r="F2205" s="2">
        <v>2138</v>
      </c>
      <c r="G2205" s="2">
        <v>2</v>
      </c>
      <c r="H2205" s="2">
        <v>2</v>
      </c>
      <c r="I2205" s="2">
        <v>0</v>
      </c>
      <c r="J2205" s="2">
        <v>2</v>
      </c>
      <c r="K2205" s="2">
        <v>106000</v>
      </c>
      <c r="L2205" s="2" t="s">
        <v>13</v>
      </c>
      <c r="M2205" s="2" t="s">
        <v>31</v>
      </c>
    </row>
    <row r="2206" spans="1:13" ht="15.75" customHeight="1" x14ac:dyDescent="0.2">
      <c r="A2206" s="2">
        <v>8520</v>
      </c>
      <c r="B2206" s="2">
        <v>6</v>
      </c>
      <c r="C2206" s="2">
        <v>8</v>
      </c>
      <c r="D2206" s="2">
        <v>1928</v>
      </c>
      <c r="E2206" s="2">
        <v>2003</v>
      </c>
      <c r="F2206" s="2">
        <v>720</v>
      </c>
      <c r="G2206" s="2">
        <v>1</v>
      </c>
      <c r="H2206" s="2">
        <v>2</v>
      </c>
      <c r="I2206" s="2">
        <v>0</v>
      </c>
      <c r="J2206" s="2">
        <v>2</v>
      </c>
      <c r="K2206" s="2">
        <v>105900</v>
      </c>
      <c r="L2206" s="2" t="s">
        <v>17</v>
      </c>
      <c r="M2206" s="2" t="s">
        <v>31</v>
      </c>
    </row>
    <row r="2207" spans="1:13" ht="15.75" customHeight="1" x14ac:dyDescent="0.2">
      <c r="A2207" s="2">
        <v>5400</v>
      </c>
      <c r="B2207" s="2">
        <v>4</v>
      </c>
      <c r="C2207" s="2">
        <v>6</v>
      </c>
      <c r="D2207" s="2">
        <v>1920</v>
      </c>
      <c r="E2207" s="2">
        <v>1950</v>
      </c>
      <c r="F2207" s="2">
        <v>1374</v>
      </c>
      <c r="G2207" s="2">
        <v>1</v>
      </c>
      <c r="H2207" s="2">
        <v>2</v>
      </c>
      <c r="I2207" s="2">
        <v>0</v>
      </c>
      <c r="J2207" s="2">
        <v>1</v>
      </c>
      <c r="K2207" s="2">
        <v>105000</v>
      </c>
      <c r="L2207" s="2" t="s">
        <v>13</v>
      </c>
      <c r="M2207" s="2" t="s">
        <v>31</v>
      </c>
    </row>
    <row r="2208" spans="1:13" ht="15.75" customHeight="1" x14ac:dyDescent="0.2">
      <c r="A2208" s="2">
        <v>10410</v>
      </c>
      <c r="B2208" s="2">
        <v>3</v>
      </c>
      <c r="C2208" s="2">
        <v>4</v>
      </c>
      <c r="D2208" s="2">
        <v>1915</v>
      </c>
      <c r="E2208" s="2">
        <v>1950</v>
      </c>
      <c r="F2208" s="2">
        <v>1214</v>
      </c>
      <c r="G2208" s="2">
        <v>1</v>
      </c>
      <c r="H2208" s="2">
        <v>3</v>
      </c>
      <c r="I2208" s="2">
        <v>0</v>
      </c>
      <c r="J2208" s="2">
        <v>3</v>
      </c>
      <c r="K2208" s="2">
        <v>105000</v>
      </c>
      <c r="L2208" s="2" t="s">
        <v>13</v>
      </c>
      <c r="M2208" s="2" t="s">
        <v>31</v>
      </c>
    </row>
    <row r="2209" spans="1:13" ht="15.75" customHeight="1" x14ac:dyDescent="0.2">
      <c r="A2209" s="2">
        <v>3960</v>
      </c>
      <c r="B2209" s="2">
        <v>7</v>
      </c>
      <c r="C2209" s="2">
        <v>8</v>
      </c>
      <c r="D2209" s="2">
        <v>1930</v>
      </c>
      <c r="E2209" s="2">
        <v>1950</v>
      </c>
      <c r="F2209" s="2">
        <v>1004</v>
      </c>
      <c r="G2209" s="2">
        <v>1</v>
      </c>
      <c r="H2209" s="2">
        <v>2</v>
      </c>
      <c r="I2209" s="2">
        <v>1</v>
      </c>
      <c r="J2209" s="2">
        <v>1</v>
      </c>
      <c r="K2209" s="2">
        <v>105000</v>
      </c>
      <c r="L2209" s="2" t="s">
        <v>13</v>
      </c>
      <c r="M2209" s="2" t="s">
        <v>31</v>
      </c>
    </row>
    <row r="2210" spans="1:13" ht="15.75" customHeight="1" x14ac:dyDescent="0.2">
      <c r="A2210" s="2">
        <v>7200</v>
      </c>
      <c r="B2210" s="2">
        <v>4</v>
      </c>
      <c r="C2210" s="2">
        <v>5</v>
      </c>
      <c r="D2210" s="2">
        <v>1950</v>
      </c>
      <c r="E2210" s="2">
        <v>1950</v>
      </c>
      <c r="F2210" s="2">
        <v>864</v>
      </c>
      <c r="G2210" s="2">
        <v>1</v>
      </c>
      <c r="H2210" s="2">
        <v>2</v>
      </c>
      <c r="I2210" s="2">
        <v>0</v>
      </c>
      <c r="J2210" s="2">
        <v>1</v>
      </c>
      <c r="K2210" s="2">
        <v>105000</v>
      </c>
      <c r="L2210" s="2" t="s">
        <v>13</v>
      </c>
      <c r="M2210" s="2" t="s">
        <v>31</v>
      </c>
    </row>
    <row r="2211" spans="1:13" ht="15.75" customHeight="1" x14ac:dyDescent="0.2">
      <c r="A2211" s="2">
        <v>8626</v>
      </c>
      <c r="B2211" s="2">
        <v>4</v>
      </c>
      <c r="C2211" s="2">
        <v>6</v>
      </c>
      <c r="D2211" s="2">
        <v>1956</v>
      </c>
      <c r="E2211" s="2">
        <v>1956</v>
      </c>
      <c r="F2211" s="2">
        <v>968</v>
      </c>
      <c r="G2211" s="2">
        <v>1</v>
      </c>
      <c r="H2211" s="2">
        <v>2</v>
      </c>
      <c r="I2211" s="2">
        <v>0</v>
      </c>
      <c r="J2211" s="2">
        <v>1</v>
      </c>
      <c r="K2211" s="2">
        <v>104500</v>
      </c>
      <c r="L2211" s="2" t="s">
        <v>13</v>
      </c>
      <c r="M2211" s="2" t="s">
        <v>31</v>
      </c>
    </row>
    <row r="2212" spans="1:13" ht="15.75" customHeight="1" x14ac:dyDescent="0.2">
      <c r="A2212" s="2">
        <v>5520</v>
      </c>
      <c r="B2212" s="2">
        <v>6</v>
      </c>
      <c r="C2212" s="2">
        <v>6</v>
      </c>
      <c r="D2212" s="2">
        <v>1912</v>
      </c>
      <c r="E2212" s="2">
        <v>1950</v>
      </c>
      <c r="F2212" s="2">
        <v>2229</v>
      </c>
      <c r="G2212" s="2">
        <v>1</v>
      </c>
      <c r="H2212" s="2">
        <v>5</v>
      </c>
      <c r="I2212" s="2">
        <v>0</v>
      </c>
      <c r="J2212" s="2">
        <v>0</v>
      </c>
      <c r="K2212" s="2">
        <v>104000</v>
      </c>
      <c r="L2212" s="2" t="s">
        <v>13</v>
      </c>
      <c r="M2212" s="2" t="s">
        <v>31</v>
      </c>
    </row>
    <row r="2213" spans="1:13" ht="15.75" customHeight="1" x14ac:dyDescent="0.2">
      <c r="A2213" s="2">
        <v>10307</v>
      </c>
      <c r="B2213" s="2">
        <v>6</v>
      </c>
      <c r="C2213" s="2">
        <v>5</v>
      </c>
      <c r="D2213" s="2">
        <v>1910</v>
      </c>
      <c r="E2213" s="2">
        <v>1950</v>
      </c>
      <c r="F2213" s="2">
        <v>1944</v>
      </c>
      <c r="G2213" s="2">
        <v>2</v>
      </c>
      <c r="H2213" s="2">
        <v>4</v>
      </c>
      <c r="I2213" s="2">
        <v>0</v>
      </c>
      <c r="J2213" s="2">
        <v>2</v>
      </c>
      <c r="K2213" s="2">
        <v>103500</v>
      </c>
      <c r="L2213" s="2" t="s">
        <v>13</v>
      </c>
      <c r="M2213" s="2" t="s">
        <v>31</v>
      </c>
    </row>
    <row r="2214" spans="1:13" ht="15.75" customHeight="1" x14ac:dyDescent="0.2">
      <c r="A2214" s="2">
        <v>5500</v>
      </c>
      <c r="B2214" s="2">
        <v>4</v>
      </c>
      <c r="C2214" s="2">
        <v>6</v>
      </c>
      <c r="D2214" s="2">
        <v>1956</v>
      </c>
      <c r="E2214" s="2">
        <v>1956</v>
      </c>
      <c r="F2214" s="2">
        <v>882</v>
      </c>
      <c r="G2214" s="2">
        <v>1</v>
      </c>
      <c r="H2214" s="2">
        <v>1</v>
      </c>
      <c r="I2214" s="2">
        <v>0</v>
      </c>
      <c r="J2214" s="2">
        <v>0</v>
      </c>
      <c r="K2214" s="2">
        <v>103200</v>
      </c>
      <c r="L2214" s="2" t="s">
        <v>13</v>
      </c>
      <c r="M2214" s="2" t="s">
        <v>31</v>
      </c>
    </row>
    <row r="2215" spans="1:13" ht="15.75" customHeight="1" x14ac:dyDescent="0.2">
      <c r="A2215" s="2">
        <v>10134</v>
      </c>
      <c r="B2215" s="2">
        <v>5</v>
      </c>
      <c r="C2215" s="2">
        <v>5</v>
      </c>
      <c r="D2215" s="2">
        <v>1910</v>
      </c>
      <c r="E2215" s="2">
        <v>1950</v>
      </c>
      <c r="F2215" s="2">
        <v>1447</v>
      </c>
      <c r="G2215" s="2">
        <v>1</v>
      </c>
      <c r="H2215" s="2">
        <v>3</v>
      </c>
      <c r="I2215" s="2">
        <v>0</v>
      </c>
      <c r="J2215" s="2">
        <v>0</v>
      </c>
      <c r="K2215" s="2">
        <v>103000</v>
      </c>
      <c r="L2215" s="2" t="s">
        <v>13</v>
      </c>
      <c r="M2215" s="2" t="s">
        <v>31</v>
      </c>
    </row>
    <row r="2216" spans="1:13" ht="15.75" customHeight="1" x14ac:dyDescent="0.2">
      <c r="A2216" s="2">
        <v>6978</v>
      </c>
      <c r="B2216" s="2">
        <v>5</v>
      </c>
      <c r="C2216" s="2">
        <v>7</v>
      </c>
      <c r="D2216" s="2">
        <v>1926</v>
      </c>
      <c r="E2216" s="2">
        <v>1980</v>
      </c>
      <c r="F2216" s="2">
        <v>960</v>
      </c>
      <c r="G2216" s="2">
        <v>1</v>
      </c>
      <c r="H2216" s="2">
        <v>2</v>
      </c>
      <c r="I2216" s="2">
        <v>0</v>
      </c>
      <c r="J2216" s="2">
        <v>2</v>
      </c>
      <c r="K2216" s="2">
        <v>103000</v>
      </c>
      <c r="L2216" s="2" t="s">
        <v>17</v>
      </c>
      <c r="M2216" s="2" t="s">
        <v>31</v>
      </c>
    </row>
    <row r="2217" spans="1:13" ht="15.75" customHeight="1" x14ac:dyDescent="0.2">
      <c r="A2217" s="2">
        <v>8239</v>
      </c>
      <c r="B2217" s="2">
        <v>5</v>
      </c>
      <c r="C2217" s="2">
        <v>6</v>
      </c>
      <c r="D2217" s="2">
        <v>1920</v>
      </c>
      <c r="E2217" s="2">
        <v>1962</v>
      </c>
      <c r="F2217" s="2">
        <v>1245</v>
      </c>
      <c r="G2217" s="2">
        <v>1</v>
      </c>
      <c r="H2217" s="2">
        <v>3</v>
      </c>
      <c r="I2217" s="2">
        <v>0</v>
      </c>
      <c r="J2217" s="2">
        <v>1</v>
      </c>
      <c r="K2217" s="2">
        <v>100000</v>
      </c>
      <c r="L2217" s="2" t="s">
        <v>13</v>
      </c>
      <c r="M2217" s="2" t="s">
        <v>31</v>
      </c>
    </row>
    <row r="2218" spans="1:13" ht="15.75" customHeight="1" x14ac:dyDescent="0.2">
      <c r="A2218" s="2">
        <v>10800</v>
      </c>
      <c r="B2218" s="2">
        <v>4</v>
      </c>
      <c r="C2218" s="2">
        <v>7</v>
      </c>
      <c r="D2218" s="2">
        <v>1885</v>
      </c>
      <c r="E2218" s="2">
        <v>1995</v>
      </c>
      <c r="F2218" s="2">
        <v>1047</v>
      </c>
      <c r="G2218" s="2">
        <v>1</v>
      </c>
      <c r="H2218" s="2">
        <v>2</v>
      </c>
      <c r="I2218" s="2">
        <v>0</v>
      </c>
      <c r="J2218" s="2">
        <v>1</v>
      </c>
      <c r="K2218" s="2">
        <v>100000</v>
      </c>
      <c r="L2218" s="2" t="s">
        <v>13</v>
      </c>
      <c r="M2218" s="2" t="s">
        <v>31</v>
      </c>
    </row>
    <row r="2219" spans="1:13" ht="15.75" customHeight="1" x14ac:dyDescent="0.2">
      <c r="A2219" s="2">
        <v>8520</v>
      </c>
      <c r="B2219" s="2">
        <v>5</v>
      </c>
      <c r="C2219" s="2">
        <v>6</v>
      </c>
      <c r="D2219" s="2">
        <v>1923</v>
      </c>
      <c r="E2219" s="2">
        <v>2006</v>
      </c>
      <c r="F2219" s="2">
        <v>968</v>
      </c>
      <c r="G2219" s="2">
        <v>1</v>
      </c>
      <c r="H2219" s="2">
        <v>2</v>
      </c>
      <c r="I2219" s="2">
        <v>0</v>
      </c>
      <c r="J2219" s="2">
        <v>2</v>
      </c>
      <c r="K2219" s="2">
        <v>100000</v>
      </c>
      <c r="L2219" s="2" t="s">
        <v>13</v>
      </c>
      <c r="M2219" s="2" t="s">
        <v>31</v>
      </c>
    </row>
    <row r="2220" spans="1:13" ht="15.75" customHeight="1" x14ac:dyDescent="0.2">
      <c r="A2220" s="2">
        <v>5470</v>
      </c>
      <c r="B2220" s="2">
        <v>3</v>
      </c>
      <c r="C2220" s="2">
        <v>5</v>
      </c>
      <c r="D2220" s="2">
        <v>1958</v>
      </c>
      <c r="E2220" s="2">
        <v>1958</v>
      </c>
      <c r="F2220" s="2">
        <v>792</v>
      </c>
      <c r="G2220" s="2">
        <v>1</v>
      </c>
      <c r="H2220" s="2">
        <v>2</v>
      </c>
      <c r="I2220" s="2">
        <v>0</v>
      </c>
      <c r="J2220" s="2">
        <v>1</v>
      </c>
      <c r="K2220" s="2">
        <v>99900</v>
      </c>
      <c r="L2220" s="2" t="s">
        <v>13</v>
      </c>
      <c r="M2220" s="2" t="s">
        <v>31</v>
      </c>
    </row>
    <row r="2221" spans="1:13" ht="15.75" customHeight="1" x14ac:dyDescent="0.2">
      <c r="A2221" s="2">
        <v>3153</v>
      </c>
      <c r="B2221" s="2">
        <v>5</v>
      </c>
      <c r="C2221" s="2">
        <v>6</v>
      </c>
      <c r="D2221" s="2">
        <v>1920</v>
      </c>
      <c r="E2221" s="2">
        <v>1990</v>
      </c>
      <c r="F2221" s="2">
        <v>967</v>
      </c>
      <c r="G2221" s="2">
        <v>1</v>
      </c>
      <c r="H2221" s="2">
        <v>2</v>
      </c>
      <c r="I2221" s="2">
        <v>1</v>
      </c>
      <c r="J2221" s="2">
        <v>1</v>
      </c>
      <c r="K2221" s="2">
        <v>99900</v>
      </c>
      <c r="L2221" s="2" t="s">
        <v>13</v>
      </c>
      <c r="M2221" s="2" t="s">
        <v>31</v>
      </c>
    </row>
    <row r="2222" spans="1:13" ht="15.75" customHeight="1" x14ac:dyDescent="0.2">
      <c r="A2222" s="2">
        <v>10410</v>
      </c>
      <c r="B2222" s="2">
        <v>3</v>
      </c>
      <c r="C2222" s="2">
        <v>8</v>
      </c>
      <c r="D2222" s="2">
        <v>1930</v>
      </c>
      <c r="E2222" s="2">
        <v>2001</v>
      </c>
      <c r="F2222" s="2">
        <v>713</v>
      </c>
      <c r="G2222" s="2">
        <v>1</v>
      </c>
      <c r="H2222" s="2">
        <v>2</v>
      </c>
      <c r="I2222" s="2">
        <v>0</v>
      </c>
      <c r="J2222" s="2">
        <v>1</v>
      </c>
      <c r="K2222" s="2">
        <v>99800</v>
      </c>
      <c r="L2222" s="2" t="s">
        <v>17</v>
      </c>
      <c r="M2222" s="2" t="s">
        <v>31</v>
      </c>
    </row>
    <row r="2223" spans="1:13" ht="15.75" customHeight="1" x14ac:dyDescent="0.2">
      <c r="A2223" s="2">
        <v>8520</v>
      </c>
      <c r="B2223" s="2">
        <v>5</v>
      </c>
      <c r="C2223" s="2">
        <v>8</v>
      </c>
      <c r="D2223" s="2">
        <v>1923</v>
      </c>
      <c r="E2223" s="2">
        <v>1950</v>
      </c>
      <c r="F2223" s="2">
        <v>792</v>
      </c>
      <c r="G2223" s="2">
        <v>1</v>
      </c>
      <c r="H2223" s="2">
        <v>2</v>
      </c>
      <c r="I2223" s="2">
        <v>0</v>
      </c>
      <c r="J2223" s="2">
        <v>1</v>
      </c>
      <c r="K2223" s="2">
        <v>99500</v>
      </c>
      <c r="L2223" s="2" t="s">
        <v>13</v>
      </c>
      <c r="M2223" s="2" t="s">
        <v>31</v>
      </c>
    </row>
    <row r="2224" spans="1:13" ht="15.75" customHeight="1" x14ac:dyDescent="0.2">
      <c r="A2224" s="2">
        <v>4571</v>
      </c>
      <c r="B2224" s="2">
        <v>5</v>
      </c>
      <c r="C2224" s="2">
        <v>5</v>
      </c>
      <c r="D2224" s="2">
        <v>1916</v>
      </c>
      <c r="E2224" s="2">
        <v>1950</v>
      </c>
      <c r="F2224" s="2">
        <v>1344</v>
      </c>
      <c r="G2224" s="2">
        <v>1</v>
      </c>
      <c r="H2224" s="2">
        <v>4</v>
      </c>
      <c r="I2224" s="2">
        <v>0</v>
      </c>
      <c r="J2224" s="2">
        <v>3</v>
      </c>
      <c r="K2224" s="2">
        <v>98000</v>
      </c>
      <c r="L2224" s="2" t="s">
        <v>13</v>
      </c>
      <c r="M2224" s="2" t="s">
        <v>31</v>
      </c>
    </row>
    <row r="2225" spans="1:13" ht="15.75" customHeight="1" x14ac:dyDescent="0.2">
      <c r="A2225" s="2">
        <v>5852</v>
      </c>
      <c r="B2225" s="2">
        <v>7</v>
      </c>
      <c r="C2225" s="2">
        <v>5</v>
      </c>
      <c r="D2225" s="2">
        <v>1902</v>
      </c>
      <c r="E2225" s="2">
        <v>2000</v>
      </c>
      <c r="F2225" s="2">
        <v>1864</v>
      </c>
      <c r="G2225" s="2">
        <v>2</v>
      </c>
      <c r="H2225" s="2">
        <v>6</v>
      </c>
      <c r="I2225" s="2">
        <v>0</v>
      </c>
      <c r="J2225" s="2">
        <v>0</v>
      </c>
      <c r="K2225" s="2">
        <v>97500</v>
      </c>
      <c r="L2225" s="2" t="s">
        <v>26</v>
      </c>
      <c r="M2225" s="2" t="s">
        <v>31</v>
      </c>
    </row>
    <row r="2226" spans="1:13" ht="15.75" customHeight="1" x14ac:dyDescent="0.2">
      <c r="A2226" s="2">
        <v>12702</v>
      </c>
      <c r="B2226" s="2">
        <v>5</v>
      </c>
      <c r="C2226" s="2">
        <v>5</v>
      </c>
      <c r="D2226" s="2">
        <v>1956</v>
      </c>
      <c r="E2226" s="2">
        <v>1956</v>
      </c>
      <c r="F2226" s="2">
        <v>882</v>
      </c>
      <c r="G2226" s="2">
        <v>1</v>
      </c>
      <c r="H2226" s="2">
        <v>2</v>
      </c>
      <c r="I2226" s="2">
        <v>0</v>
      </c>
      <c r="J2226" s="2">
        <v>1</v>
      </c>
      <c r="K2226" s="2">
        <v>97000</v>
      </c>
      <c r="L2226" s="2" t="s">
        <v>13</v>
      </c>
      <c r="M2226" s="2" t="s">
        <v>31</v>
      </c>
    </row>
    <row r="2227" spans="1:13" ht="15.75" customHeight="1" x14ac:dyDescent="0.2">
      <c r="A2227" s="2">
        <v>7614</v>
      </c>
      <c r="B2227" s="2">
        <v>3</v>
      </c>
      <c r="C2227" s="2">
        <v>5</v>
      </c>
      <c r="D2227" s="2">
        <v>1905</v>
      </c>
      <c r="E2227" s="2">
        <v>1950</v>
      </c>
      <c r="F2227" s="2">
        <v>1376</v>
      </c>
      <c r="G2227" s="2">
        <v>1</v>
      </c>
      <c r="H2227" s="2">
        <v>2</v>
      </c>
      <c r="I2227" s="2">
        <v>0</v>
      </c>
      <c r="J2227" s="2">
        <v>1</v>
      </c>
      <c r="K2227" s="2">
        <v>96900</v>
      </c>
      <c r="L2227" s="2" t="s">
        <v>13</v>
      </c>
      <c r="M2227" s="2" t="s">
        <v>31</v>
      </c>
    </row>
    <row r="2228" spans="1:13" ht="15.75" customHeight="1" x14ac:dyDescent="0.2">
      <c r="A2228" s="2">
        <v>8800</v>
      </c>
      <c r="B2228" s="2">
        <v>4</v>
      </c>
      <c r="C2228" s="2">
        <v>7</v>
      </c>
      <c r="D2228" s="2">
        <v>1910</v>
      </c>
      <c r="E2228" s="2">
        <v>2004</v>
      </c>
      <c r="F2228" s="2">
        <v>1140</v>
      </c>
      <c r="G2228" s="2">
        <v>1</v>
      </c>
      <c r="H2228" s="2">
        <v>3</v>
      </c>
      <c r="I2228" s="2">
        <v>0</v>
      </c>
      <c r="J2228" s="2">
        <v>0</v>
      </c>
      <c r="K2228" s="2">
        <v>96500</v>
      </c>
      <c r="L2228" s="2" t="s">
        <v>13</v>
      </c>
      <c r="M2228" s="2" t="s">
        <v>31</v>
      </c>
    </row>
    <row r="2229" spans="1:13" ht="15.75" customHeight="1" x14ac:dyDescent="0.2">
      <c r="A2229" s="2">
        <v>10615</v>
      </c>
      <c r="B2229" s="2">
        <v>3</v>
      </c>
      <c r="C2229" s="2">
        <v>5</v>
      </c>
      <c r="D2229" s="2">
        <v>1900</v>
      </c>
      <c r="E2229" s="2">
        <v>1970</v>
      </c>
      <c r="F2229" s="2">
        <v>1699</v>
      </c>
      <c r="G2229" s="2">
        <v>2</v>
      </c>
      <c r="H2229" s="2">
        <v>3</v>
      </c>
      <c r="I2229" s="2">
        <v>0</v>
      </c>
      <c r="J2229" s="2">
        <v>2</v>
      </c>
      <c r="K2229" s="2">
        <v>95000</v>
      </c>
      <c r="L2229" s="2" t="s">
        <v>13</v>
      </c>
      <c r="M2229" s="2" t="s">
        <v>31</v>
      </c>
    </row>
    <row r="2230" spans="1:13" ht="15.75" customHeight="1" x14ac:dyDescent="0.2">
      <c r="A2230" s="2">
        <v>5914</v>
      </c>
      <c r="B2230" s="2">
        <v>5</v>
      </c>
      <c r="C2230" s="2">
        <v>9</v>
      </c>
      <c r="D2230" s="2">
        <v>1890</v>
      </c>
      <c r="E2230" s="2">
        <v>1996</v>
      </c>
      <c r="F2230" s="2">
        <v>1080</v>
      </c>
      <c r="G2230" s="2">
        <v>1</v>
      </c>
      <c r="H2230" s="2">
        <v>3</v>
      </c>
      <c r="I2230" s="2">
        <v>0</v>
      </c>
      <c r="J2230" s="2">
        <v>0</v>
      </c>
      <c r="K2230" s="2">
        <v>95000</v>
      </c>
      <c r="L2230" s="2" t="s">
        <v>13</v>
      </c>
      <c r="M2230" s="2" t="s">
        <v>31</v>
      </c>
    </row>
    <row r="2231" spans="1:13" ht="15.75" customHeight="1" x14ac:dyDescent="0.2">
      <c r="A2231" s="2">
        <v>7627</v>
      </c>
      <c r="B2231" s="2">
        <v>4</v>
      </c>
      <c r="C2231" s="2">
        <v>6</v>
      </c>
      <c r="D2231" s="2">
        <v>1920</v>
      </c>
      <c r="E2231" s="2">
        <v>1950</v>
      </c>
      <c r="F2231" s="2">
        <v>1701</v>
      </c>
      <c r="G2231" s="2">
        <v>2</v>
      </c>
      <c r="H2231" s="2">
        <v>4</v>
      </c>
      <c r="I2231" s="2">
        <v>0</v>
      </c>
      <c r="J2231" s="2">
        <v>0</v>
      </c>
      <c r="K2231" s="2">
        <v>94550</v>
      </c>
      <c r="L2231" s="2" t="s">
        <v>13</v>
      </c>
      <c r="M2231" s="2" t="s">
        <v>31</v>
      </c>
    </row>
    <row r="2232" spans="1:13" ht="15.75" customHeight="1" x14ac:dyDescent="0.2">
      <c r="A2232" s="2">
        <v>5976</v>
      </c>
      <c r="B2232" s="2">
        <v>5</v>
      </c>
      <c r="C2232" s="2">
        <v>7</v>
      </c>
      <c r="D2232" s="2">
        <v>1920</v>
      </c>
      <c r="E2232" s="2">
        <v>1950</v>
      </c>
      <c r="F2232" s="2">
        <v>1248</v>
      </c>
      <c r="G2232" s="2">
        <v>2</v>
      </c>
      <c r="H2232" s="2">
        <v>2</v>
      </c>
      <c r="I2232" s="2">
        <v>0</v>
      </c>
      <c r="J2232" s="2">
        <v>0</v>
      </c>
      <c r="K2232" s="2">
        <v>93500</v>
      </c>
      <c r="L2232" s="2" t="s">
        <v>13</v>
      </c>
      <c r="M2232" s="2" t="s">
        <v>31</v>
      </c>
    </row>
    <row r="2233" spans="1:13" ht="15.75" customHeight="1" x14ac:dyDescent="0.2">
      <c r="A2233" s="2">
        <v>6000</v>
      </c>
      <c r="B2233" s="2">
        <v>4</v>
      </c>
      <c r="C2233" s="2">
        <v>4</v>
      </c>
      <c r="D2233" s="2">
        <v>1953</v>
      </c>
      <c r="E2233" s="2">
        <v>1953</v>
      </c>
      <c r="F2233" s="2">
        <v>936</v>
      </c>
      <c r="G2233" s="2">
        <v>1</v>
      </c>
      <c r="H2233" s="2">
        <v>2</v>
      </c>
      <c r="I2233" s="2">
        <v>0</v>
      </c>
      <c r="J2233" s="2">
        <v>2</v>
      </c>
      <c r="K2233" s="2">
        <v>93000</v>
      </c>
      <c r="L2233" s="2" t="s">
        <v>13</v>
      </c>
      <c r="M2233" s="2" t="s">
        <v>31</v>
      </c>
    </row>
    <row r="2234" spans="1:13" ht="15.75" customHeight="1" x14ac:dyDescent="0.2">
      <c r="A2234" s="2">
        <v>6000</v>
      </c>
      <c r="B2234" s="2">
        <v>5</v>
      </c>
      <c r="C2234" s="2">
        <v>4</v>
      </c>
      <c r="D2234" s="2">
        <v>1954</v>
      </c>
      <c r="E2234" s="2">
        <v>1954</v>
      </c>
      <c r="F2234" s="2">
        <v>1387</v>
      </c>
      <c r="G2234" s="2">
        <v>2</v>
      </c>
      <c r="H2234" s="2">
        <v>3</v>
      </c>
      <c r="I2234" s="2">
        <v>0</v>
      </c>
      <c r="J2234" s="2">
        <v>1</v>
      </c>
      <c r="K2234" s="2">
        <v>93000</v>
      </c>
      <c r="L2234" s="2" t="s">
        <v>13</v>
      </c>
      <c r="M2234" s="2" t="s">
        <v>31</v>
      </c>
    </row>
    <row r="2235" spans="1:13" ht="15.75" customHeight="1" x14ac:dyDescent="0.2">
      <c r="A2235" s="2">
        <v>5784</v>
      </c>
      <c r="B2235" s="2">
        <v>5</v>
      </c>
      <c r="C2235" s="2">
        <v>8</v>
      </c>
      <c r="D2235" s="2">
        <v>1938</v>
      </c>
      <c r="E2235" s="2">
        <v>1996</v>
      </c>
      <c r="F2235" s="2">
        <v>886</v>
      </c>
      <c r="G2235" s="2">
        <v>1</v>
      </c>
      <c r="H2235" s="2">
        <v>2</v>
      </c>
      <c r="I2235" s="2">
        <v>0</v>
      </c>
      <c r="J2235" s="2">
        <v>1</v>
      </c>
      <c r="K2235" s="2">
        <v>91300</v>
      </c>
      <c r="L2235" s="2" t="s">
        <v>13</v>
      </c>
      <c r="M2235" s="2" t="s">
        <v>31</v>
      </c>
    </row>
    <row r="2236" spans="1:13" ht="15.75" customHeight="1" x14ac:dyDescent="0.2">
      <c r="A2236" s="2">
        <v>13600</v>
      </c>
      <c r="B2236" s="2">
        <v>5</v>
      </c>
      <c r="C2236" s="2">
        <v>5</v>
      </c>
      <c r="D2236" s="2">
        <v>1900</v>
      </c>
      <c r="E2236" s="2">
        <v>1950</v>
      </c>
      <c r="F2236" s="2">
        <v>2337</v>
      </c>
      <c r="G2236" s="2">
        <v>2</v>
      </c>
      <c r="H2236" s="2">
        <v>5</v>
      </c>
      <c r="I2236" s="2">
        <v>0</v>
      </c>
      <c r="J2236" s="2">
        <v>2</v>
      </c>
      <c r="K2236" s="2">
        <v>90000</v>
      </c>
      <c r="L2236" s="2" t="s">
        <v>13</v>
      </c>
      <c r="M2236" s="2" t="s">
        <v>31</v>
      </c>
    </row>
    <row r="2237" spans="1:13" ht="15.75" customHeight="1" x14ac:dyDescent="0.2">
      <c r="A2237" s="2">
        <v>10122</v>
      </c>
      <c r="B2237" s="2">
        <v>4</v>
      </c>
      <c r="C2237" s="2">
        <v>6</v>
      </c>
      <c r="D2237" s="2">
        <v>1948</v>
      </c>
      <c r="E2237" s="2">
        <v>1950</v>
      </c>
      <c r="F2237" s="2">
        <v>869</v>
      </c>
      <c r="G2237" s="2">
        <v>1</v>
      </c>
      <c r="H2237" s="2">
        <v>1</v>
      </c>
      <c r="I2237" s="2">
        <v>0</v>
      </c>
      <c r="J2237" s="2">
        <v>1</v>
      </c>
      <c r="K2237" s="2">
        <v>89900</v>
      </c>
      <c r="L2237" s="2" t="s">
        <v>13</v>
      </c>
      <c r="M2237" s="2" t="s">
        <v>31</v>
      </c>
    </row>
    <row r="2238" spans="1:13" ht="15.75" customHeight="1" x14ac:dyDescent="0.2">
      <c r="A2238" s="2">
        <v>4480</v>
      </c>
      <c r="B2238" s="2">
        <v>5</v>
      </c>
      <c r="C2238" s="2">
        <v>5</v>
      </c>
      <c r="D2238" s="2">
        <v>1922</v>
      </c>
      <c r="E2238" s="2">
        <v>1950</v>
      </c>
      <c r="F2238" s="2">
        <v>1022</v>
      </c>
      <c r="G2238" s="2">
        <v>1</v>
      </c>
      <c r="H2238" s="2">
        <v>2</v>
      </c>
      <c r="I2238" s="2">
        <v>1</v>
      </c>
      <c r="J2238" s="2">
        <v>1</v>
      </c>
      <c r="K2238" s="2">
        <v>89500</v>
      </c>
      <c r="L2238" s="2" t="s">
        <v>13</v>
      </c>
      <c r="M2238" s="2" t="s">
        <v>31</v>
      </c>
    </row>
    <row r="2239" spans="1:13" ht="15.75" customHeight="1" x14ac:dyDescent="0.2">
      <c r="A2239" s="2">
        <v>5925</v>
      </c>
      <c r="B2239" s="2">
        <v>4</v>
      </c>
      <c r="C2239" s="2">
        <v>7</v>
      </c>
      <c r="D2239" s="2">
        <v>1937</v>
      </c>
      <c r="E2239" s="2">
        <v>2000</v>
      </c>
      <c r="F2239" s="2">
        <v>1131</v>
      </c>
      <c r="G2239" s="2">
        <v>1</v>
      </c>
      <c r="H2239" s="2">
        <v>2</v>
      </c>
      <c r="I2239" s="2">
        <v>0</v>
      </c>
      <c r="J2239" s="2">
        <v>2</v>
      </c>
      <c r="K2239" s="2">
        <v>89471</v>
      </c>
      <c r="L2239" s="2" t="s">
        <v>13</v>
      </c>
      <c r="M2239" s="2" t="s">
        <v>31</v>
      </c>
    </row>
    <row r="2240" spans="1:13" ht="15.75" customHeight="1" x14ac:dyDescent="0.2">
      <c r="A2240" s="2">
        <v>9600</v>
      </c>
      <c r="B2240" s="2">
        <v>4</v>
      </c>
      <c r="C2240" s="2">
        <v>4</v>
      </c>
      <c r="D2240" s="2">
        <v>1910</v>
      </c>
      <c r="E2240" s="2">
        <v>1950</v>
      </c>
      <c r="F2240" s="2">
        <v>1510</v>
      </c>
      <c r="G2240" s="2">
        <v>2</v>
      </c>
      <c r="H2240" s="2">
        <v>3</v>
      </c>
      <c r="I2240" s="2">
        <v>0</v>
      </c>
      <c r="J2240" s="2">
        <v>2</v>
      </c>
      <c r="K2240" s="2">
        <v>87500</v>
      </c>
      <c r="L2240" s="2" t="s">
        <v>17</v>
      </c>
      <c r="M2240" s="2" t="s">
        <v>31</v>
      </c>
    </row>
    <row r="2241" spans="1:13" ht="15.75" customHeight="1" x14ac:dyDescent="0.2">
      <c r="A2241" s="2">
        <v>9439</v>
      </c>
      <c r="B2241" s="2">
        <v>5</v>
      </c>
      <c r="C2241" s="2">
        <v>5</v>
      </c>
      <c r="D2241" s="2">
        <v>1930</v>
      </c>
      <c r="E2241" s="2">
        <v>1950</v>
      </c>
      <c r="F2241" s="2">
        <v>1248</v>
      </c>
      <c r="G2241" s="2">
        <v>1</v>
      </c>
      <c r="H2241" s="2">
        <v>2</v>
      </c>
      <c r="I2241" s="2">
        <v>0</v>
      </c>
      <c r="J2241" s="2">
        <v>1</v>
      </c>
      <c r="K2241" s="2">
        <v>87000</v>
      </c>
      <c r="L2241" s="2" t="s">
        <v>13</v>
      </c>
      <c r="M2241" s="2" t="s">
        <v>31</v>
      </c>
    </row>
    <row r="2242" spans="1:13" ht="15.75" customHeight="1" x14ac:dyDescent="0.2">
      <c r="A2242" s="2">
        <v>4388</v>
      </c>
      <c r="B2242" s="2">
        <v>5</v>
      </c>
      <c r="C2242" s="2">
        <v>7</v>
      </c>
      <c r="D2242" s="2">
        <v>1930</v>
      </c>
      <c r="E2242" s="2">
        <v>1950</v>
      </c>
      <c r="F2242" s="2">
        <v>840</v>
      </c>
      <c r="G2242" s="2">
        <v>1</v>
      </c>
      <c r="H2242" s="2">
        <v>3</v>
      </c>
      <c r="I2242" s="2">
        <v>1</v>
      </c>
      <c r="J2242" s="2">
        <v>0</v>
      </c>
      <c r="K2242" s="2">
        <v>87000</v>
      </c>
      <c r="L2242" s="2" t="s">
        <v>17</v>
      </c>
      <c r="M2242" s="2" t="s">
        <v>31</v>
      </c>
    </row>
    <row r="2243" spans="1:13" ht="15.75" customHeight="1" x14ac:dyDescent="0.2">
      <c r="A2243" s="2">
        <v>9600</v>
      </c>
      <c r="B2243" s="2">
        <v>4</v>
      </c>
      <c r="C2243" s="2">
        <v>2</v>
      </c>
      <c r="D2243" s="2">
        <v>1900</v>
      </c>
      <c r="E2243" s="2">
        <v>1950</v>
      </c>
      <c r="F2243" s="2">
        <v>1774</v>
      </c>
      <c r="G2243" s="2">
        <v>2</v>
      </c>
      <c r="H2243" s="2">
        <v>4</v>
      </c>
      <c r="I2243" s="2">
        <v>0</v>
      </c>
      <c r="J2243" s="2">
        <v>3</v>
      </c>
      <c r="K2243" s="2">
        <v>87000</v>
      </c>
      <c r="L2243" s="2" t="s">
        <v>13</v>
      </c>
      <c r="M2243" s="2" t="s">
        <v>31</v>
      </c>
    </row>
    <row r="2244" spans="1:13" ht="15.75" customHeight="1" x14ac:dyDescent="0.2">
      <c r="A2244" s="2">
        <v>5400</v>
      </c>
      <c r="B2244" s="2">
        <v>4</v>
      </c>
      <c r="C2244" s="2">
        <v>7</v>
      </c>
      <c r="D2244" s="2">
        <v>1940</v>
      </c>
      <c r="E2244" s="2">
        <v>2005</v>
      </c>
      <c r="F2244" s="2">
        <v>672</v>
      </c>
      <c r="G2244" s="2">
        <v>1</v>
      </c>
      <c r="H2244" s="2">
        <v>2</v>
      </c>
      <c r="I2244" s="2">
        <v>0</v>
      </c>
      <c r="J2244" s="2">
        <v>1</v>
      </c>
      <c r="K2244" s="2">
        <v>86900</v>
      </c>
      <c r="L2244" s="2" t="s">
        <v>13</v>
      </c>
      <c r="M2244" s="2" t="s">
        <v>31</v>
      </c>
    </row>
    <row r="2245" spans="1:13" ht="15.75" customHeight="1" x14ac:dyDescent="0.2">
      <c r="A2245" s="2">
        <v>7008</v>
      </c>
      <c r="B2245" s="2">
        <v>4</v>
      </c>
      <c r="C2245" s="2">
        <v>8</v>
      </c>
      <c r="D2245" s="2">
        <v>1900</v>
      </c>
      <c r="E2245" s="2">
        <v>1998</v>
      </c>
      <c r="F2245" s="2">
        <v>720</v>
      </c>
      <c r="G2245" s="2">
        <v>1</v>
      </c>
      <c r="H2245" s="2">
        <v>1</v>
      </c>
      <c r="I2245" s="2">
        <v>0</v>
      </c>
      <c r="J2245" s="2">
        <v>1</v>
      </c>
      <c r="K2245" s="2">
        <v>86900</v>
      </c>
      <c r="L2245" s="2" t="s">
        <v>17</v>
      </c>
      <c r="M2245" s="2" t="s">
        <v>31</v>
      </c>
    </row>
    <row r="2246" spans="1:13" ht="15.75" customHeight="1" x14ac:dyDescent="0.2">
      <c r="A2246" s="2">
        <v>5400</v>
      </c>
      <c r="B2246" s="2">
        <v>5</v>
      </c>
      <c r="C2246" s="2">
        <v>6</v>
      </c>
      <c r="D2246" s="2">
        <v>1920</v>
      </c>
      <c r="E2246" s="2">
        <v>1950</v>
      </c>
      <c r="F2246" s="2">
        <v>691</v>
      </c>
      <c r="G2246" s="2">
        <v>1</v>
      </c>
      <c r="H2246" s="2">
        <v>2</v>
      </c>
      <c r="I2246" s="2">
        <v>0</v>
      </c>
      <c r="J2246" s="2">
        <v>1</v>
      </c>
      <c r="K2246" s="2">
        <v>86000</v>
      </c>
      <c r="L2246" s="2" t="s">
        <v>13</v>
      </c>
      <c r="M2246" s="2" t="s">
        <v>31</v>
      </c>
    </row>
    <row r="2247" spans="1:13" ht="15.75" customHeight="1" x14ac:dyDescent="0.2">
      <c r="A2247" s="2">
        <v>7200</v>
      </c>
      <c r="B2247" s="2">
        <v>5</v>
      </c>
      <c r="C2247" s="2">
        <v>4</v>
      </c>
      <c r="D2247" s="2">
        <v>1910</v>
      </c>
      <c r="E2247" s="2">
        <v>2006</v>
      </c>
      <c r="F2247" s="2">
        <v>1022</v>
      </c>
      <c r="G2247" s="2">
        <v>1</v>
      </c>
      <c r="H2247" s="2">
        <v>2</v>
      </c>
      <c r="I2247" s="2">
        <v>0</v>
      </c>
      <c r="J2247" s="2">
        <v>1</v>
      </c>
      <c r="K2247" s="2">
        <v>85000</v>
      </c>
      <c r="L2247" s="2" t="s">
        <v>13</v>
      </c>
      <c r="M2247" s="2" t="s">
        <v>31</v>
      </c>
    </row>
    <row r="2248" spans="1:13" ht="15.75" customHeight="1" x14ac:dyDescent="0.2">
      <c r="A2248" s="2">
        <v>5925</v>
      </c>
      <c r="B2248" s="2">
        <v>4</v>
      </c>
      <c r="C2248" s="2">
        <v>6</v>
      </c>
      <c r="D2248" s="2">
        <v>1900</v>
      </c>
      <c r="E2248" s="2">
        <v>1950</v>
      </c>
      <c r="F2248" s="2">
        <v>1141</v>
      </c>
      <c r="G2248" s="2">
        <v>1</v>
      </c>
      <c r="H2248" s="2">
        <v>3</v>
      </c>
      <c r="I2248" s="2">
        <v>0</v>
      </c>
      <c r="J2248" s="2">
        <v>1</v>
      </c>
      <c r="K2248" s="2">
        <v>85000</v>
      </c>
      <c r="L2248" s="2" t="s">
        <v>13</v>
      </c>
      <c r="M2248" s="2" t="s">
        <v>31</v>
      </c>
    </row>
    <row r="2249" spans="1:13" ht="15.75" customHeight="1" x14ac:dyDescent="0.2">
      <c r="A2249" s="2">
        <v>4800</v>
      </c>
      <c r="B2249" s="2">
        <v>4</v>
      </c>
      <c r="C2249" s="2">
        <v>5</v>
      </c>
      <c r="D2249" s="2">
        <v>1900</v>
      </c>
      <c r="E2249" s="2">
        <v>1954</v>
      </c>
      <c r="F2249" s="2">
        <v>1844</v>
      </c>
      <c r="G2249" s="2">
        <v>1</v>
      </c>
      <c r="H2249" s="2">
        <v>3</v>
      </c>
      <c r="I2249" s="2">
        <v>2</v>
      </c>
      <c r="J2249" s="2">
        <v>1</v>
      </c>
      <c r="K2249" s="2">
        <v>80400</v>
      </c>
      <c r="L2249" s="2" t="s">
        <v>13</v>
      </c>
      <c r="M2249" s="2" t="s">
        <v>31</v>
      </c>
    </row>
    <row r="2250" spans="1:13" ht="15.75" customHeight="1" x14ac:dyDescent="0.2">
      <c r="A2250" s="2">
        <v>4608</v>
      </c>
      <c r="B2250" s="2">
        <v>4</v>
      </c>
      <c r="C2250" s="2">
        <v>6</v>
      </c>
      <c r="D2250" s="2">
        <v>1945</v>
      </c>
      <c r="E2250" s="2">
        <v>1950</v>
      </c>
      <c r="F2250" s="2">
        <v>747</v>
      </c>
      <c r="G2250" s="2">
        <v>1</v>
      </c>
      <c r="H2250" s="2">
        <v>2</v>
      </c>
      <c r="I2250" s="2">
        <v>0</v>
      </c>
      <c r="J2250" s="2">
        <v>1</v>
      </c>
      <c r="K2250" s="2">
        <v>80000</v>
      </c>
      <c r="L2250" s="2" t="s">
        <v>17</v>
      </c>
      <c r="M2250" s="2" t="s">
        <v>31</v>
      </c>
    </row>
    <row r="2251" spans="1:13" ht="15.75" customHeight="1" x14ac:dyDescent="0.2">
      <c r="A2251" s="2">
        <v>7404</v>
      </c>
      <c r="B2251" s="2">
        <v>4</v>
      </c>
      <c r="C2251" s="2">
        <v>6</v>
      </c>
      <c r="D2251" s="2">
        <v>1920</v>
      </c>
      <c r="E2251" s="2">
        <v>1950</v>
      </c>
      <c r="F2251" s="2">
        <v>861</v>
      </c>
      <c r="G2251" s="2">
        <v>1</v>
      </c>
      <c r="H2251" s="2">
        <v>2</v>
      </c>
      <c r="I2251" s="2">
        <v>0</v>
      </c>
      <c r="J2251" s="2">
        <v>2</v>
      </c>
      <c r="K2251" s="2">
        <v>80000</v>
      </c>
      <c r="L2251" s="2" t="s">
        <v>13</v>
      </c>
      <c r="M2251" s="2" t="s">
        <v>31</v>
      </c>
    </row>
    <row r="2252" spans="1:13" ht="15.75" customHeight="1" x14ac:dyDescent="0.2">
      <c r="A2252" s="2">
        <v>10818</v>
      </c>
      <c r="B2252" s="2">
        <v>4</v>
      </c>
      <c r="C2252" s="2">
        <v>4</v>
      </c>
      <c r="D2252" s="2">
        <v>1910</v>
      </c>
      <c r="E2252" s="2">
        <v>1950</v>
      </c>
      <c r="F2252" s="2">
        <v>1760</v>
      </c>
      <c r="G2252" s="2">
        <v>1</v>
      </c>
      <c r="H2252" s="2">
        <v>4</v>
      </c>
      <c r="I2252" s="2">
        <v>1</v>
      </c>
      <c r="J2252" s="2">
        <v>2</v>
      </c>
      <c r="K2252" s="2">
        <v>80000</v>
      </c>
      <c r="L2252" s="2" t="s">
        <v>13</v>
      </c>
      <c r="M2252" s="2" t="s">
        <v>31</v>
      </c>
    </row>
    <row r="2253" spans="1:13" ht="15.75" customHeight="1" x14ac:dyDescent="0.2">
      <c r="A2253" s="2">
        <v>5586</v>
      </c>
      <c r="B2253" s="2">
        <v>6</v>
      </c>
      <c r="C2253" s="2">
        <v>7</v>
      </c>
      <c r="D2253" s="2">
        <v>1920</v>
      </c>
      <c r="E2253" s="2">
        <v>1998</v>
      </c>
      <c r="F2253" s="2">
        <v>1198</v>
      </c>
      <c r="G2253" s="2">
        <v>1</v>
      </c>
      <c r="H2253" s="2">
        <v>4</v>
      </c>
      <c r="I2253" s="2">
        <v>0</v>
      </c>
      <c r="J2253" s="2">
        <v>0</v>
      </c>
      <c r="K2253" s="2">
        <v>79900</v>
      </c>
      <c r="L2253" s="2" t="s">
        <v>13</v>
      </c>
      <c r="M2253" s="2" t="s">
        <v>31</v>
      </c>
    </row>
    <row r="2254" spans="1:13" ht="15.75" customHeight="1" x14ac:dyDescent="0.2">
      <c r="A2254" s="2">
        <v>5000</v>
      </c>
      <c r="B2254" s="2">
        <v>5</v>
      </c>
      <c r="C2254" s="2">
        <v>4</v>
      </c>
      <c r="D2254" s="2">
        <v>1900</v>
      </c>
      <c r="E2254" s="2">
        <v>1950</v>
      </c>
      <c r="F2254" s="2">
        <v>1440</v>
      </c>
      <c r="G2254" s="2">
        <v>1</v>
      </c>
      <c r="H2254" s="2">
        <v>3</v>
      </c>
      <c r="I2254" s="2">
        <v>0</v>
      </c>
      <c r="J2254" s="2">
        <v>1</v>
      </c>
      <c r="K2254" s="2">
        <v>79000</v>
      </c>
      <c r="L2254" s="2" t="s">
        <v>13</v>
      </c>
      <c r="M2254" s="2" t="s">
        <v>31</v>
      </c>
    </row>
    <row r="2255" spans="1:13" ht="15.75" customHeight="1" x14ac:dyDescent="0.2">
      <c r="A2255" s="2">
        <v>10800</v>
      </c>
      <c r="B2255" s="2">
        <v>3</v>
      </c>
      <c r="C2255" s="2">
        <v>5</v>
      </c>
      <c r="D2255" s="2">
        <v>1890</v>
      </c>
      <c r="E2255" s="2">
        <v>1998</v>
      </c>
      <c r="F2255" s="2">
        <v>725</v>
      </c>
      <c r="G2255" s="2">
        <v>1</v>
      </c>
      <c r="H2255" s="2">
        <v>1</v>
      </c>
      <c r="I2255" s="2">
        <v>0</v>
      </c>
      <c r="J2255" s="2">
        <v>1</v>
      </c>
      <c r="K2255" s="2">
        <v>78500</v>
      </c>
      <c r="L2255" s="2" t="s">
        <v>13</v>
      </c>
      <c r="M2255" s="2" t="s">
        <v>31</v>
      </c>
    </row>
    <row r="2256" spans="1:13" ht="15.75" customHeight="1" x14ac:dyDescent="0.2">
      <c r="A2256" s="2">
        <v>6756</v>
      </c>
      <c r="B2256" s="2">
        <v>5</v>
      </c>
      <c r="C2256" s="2">
        <v>6</v>
      </c>
      <c r="D2256" s="2">
        <v>1910</v>
      </c>
      <c r="E2256" s="2">
        <v>1950</v>
      </c>
      <c r="F2256" s="2">
        <v>899</v>
      </c>
      <c r="G2256" s="2">
        <v>1</v>
      </c>
      <c r="H2256" s="2">
        <v>2</v>
      </c>
      <c r="I2256" s="2">
        <v>0</v>
      </c>
      <c r="J2256" s="2">
        <v>1</v>
      </c>
      <c r="K2256" s="2">
        <v>78000</v>
      </c>
      <c r="L2256" s="2" t="s">
        <v>13</v>
      </c>
      <c r="M2256" s="2" t="s">
        <v>31</v>
      </c>
    </row>
    <row r="2257" spans="1:13" ht="15.75" customHeight="1" x14ac:dyDescent="0.2">
      <c r="A2257" s="2">
        <v>9045</v>
      </c>
      <c r="B2257" s="2">
        <v>5</v>
      </c>
      <c r="C2257" s="2">
        <v>3</v>
      </c>
      <c r="D2257" s="2">
        <v>1910</v>
      </c>
      <c r="E2257" s="2">
        <v>1950</v>
      </c>
      <c r="F2257" s="2">
        <v>2256</v>
      </c>
      <c r="G2257" s="2">
        <v>2</v>
      </c>
      <c r="H2257" s="2">
        <v>4</v>
      </c>
      <c r="I2257" s="2">
        <v>0</v>
      </c>
      <c r="J2257" s="2">
        <v>0</v>
      </c>
      <c r="K2257" s="2">
        <v>76500</v>
      </c>
      <c r="L2257" s="2" t="s">
        <v>26</v>
      </c>
      <c r="M2257" s="2" t="s">
        <v>31</v>
      </c>
    </row>
    <row r="2258" spans="1:13" ht="15.75" customHeight="1" x14ac:dyDescent="0.2">
      <c r="A2258" s="2">
        <v>5232</v>
      </c>
      <c r="B2258" s="2">
        <v>5</v>
      </c>
      <c r="C2258" s="2">
        <v>5</v>
      </c>
      <c r="D2258" s="2">
        <v>1925</v>
      </c>
      <c r="E2258" s="2">
        <v>2004</v>
      </c>
      <c r="F2258" s="2">
        <v>764</v>
      </c>
      <c r="G2258" s="2">
        <v>1</v>
      </c>
      <c r="H2258" s="2">
        <v>2</v>
      </c>
      <c r="I2258" s="2">
        <v>0</v>
      </c>
      <c r="J2258" s="2">
        <v>2</v>
      </c>
      <c r="K2258" s="2">
        <v>73000</v>
      </c>
      <c r="L2258" s="2" t="s">
        <v>13</v>
      </c>
      <c r="M2258" s="2" t="s">
        <v>31</v>
      </c>
    </row>
    <row r="2259" spans="1:13" ht="15.75" customHeight="1" x14ac:dyDescent="0.2">
      <c r="A2259" s="2">
        <v>5720</v>
      </c>
      <c r="B2259" s="2">
        <v>5</v>
      </c>
      <c r="C2259" s="2">
        <v>6</v>
      </c>
      <c r="D2259" s="2">
        <v>1941</v>
      </c>
      <c r="E2259" s="2">
        <v>1950</v>
      </c>
      <c r="F2259" s="2">
        <v>1131</v>
      </c>
      <c r="G2259" s="2">
        <v>1</v>
      </c>
      <c r="H2259" s="2">
        <v>3</v>
      </c>
      <c r="I2259" s="2">
        <v>0</v>
      </c>
      <c r="J2259" s="2">
        <v>1</v>
      </c>
      <c r="K2259" s="2">
        <v>66500</v>
      </c>
      <c r="L2259" s="2" t="s">
        <v>13</v>
      </c>
      <c r="M2259" s="2" t="s">
        <v>31</v>
      </c>
    </row>
    <row r="2260" spans="1:13" ht="15.75" customHeight="1" x14ac:dyDescent="0.2">
      <c r="A2260" s="2">
        <v>12205</v>
      </c>
      <c r="B2260" s="2">
        <v>3</v>
      </c>
      <c r="C2260" s="2">
        <v>1</v>
      </c>
      <c r="D2260" s="2">
        <v>1949</v>
      </c>
      <c r="E2260" s="2">
        <v>1992</v>
      </c>
      <c r="F2260" s="2">
        <v>1588</v>
      </c>
      <c r="G2260" s="2">
        <v>2</v>
      </c>
      <c r="H2260" s="2">
        <v>5</v>
      </c>
      <c r="I2260" s="2">
        <v>0</v>
      </c>
      <c r="J2260" s="2">
        <v>0</v>
      </c>
      <c r="K2260" s="2">
        <v>65000</v>
      </c>
      <c r="L2260" s="2" t="s">
        <v>13</v>
      </c>
      <c r="M2260" s="2" t="s">
        <v>31</v>
      </c>
    </row>
    <row r="2261" spans="1:13" ht="15.75" customHeight="1" x14ac:dyDescent="0.2">
      <c r="A2261" s="2">
        <v>10800</v>
      </c>
      <c r="B2261" s="2">
        <v>4</v>
      </c>
      <c r="C2261" s="2">
        <v>6</v>
      </c>
      <c r="D2261" s="2">
        <v>1927</v>
      </c>
      <c r="E2261" s="2">
        <v>2007</v>
      </c>
      <c r="F2261" s="2">
        <v>968</v>
      </c>
      <c r="G2261" s="2">
        <v>2</v>
      </c>
      <c r="H2261" s="2">
        <v>4</v>
      </c>
      <c r="I2261" s="2">
        <v>0</v>
      </c>
      <c r="J2261" s="2">
        <v>1</v>
      </c>
      <c r="K2261" s="2">
        <v>64500</v>
      </c>
      <c r="L2261" s="2" t="s">
        <v>13</v>
      </c>
      <c r="M2261" s="2" t="s">
        <v>31</v>
      </c>
    </row>
    <row r="2262" spans="1:13" ht="15.75" customHeight="1" x14ac:dyDescent="0.2">
      <c r="A2262" s="2">
        <v>4800</v>
      </c>
      <c r="B2262" s="2">
        <v>5</v>
      </c>
      <c r="C2262" s="2">
        <v>4</v>
      </c>
      <c r="D2262" s="2">
        <v>1940</v>
      </c>
      <c r="E2262" s="2">
        <v>1950</v>
      </c>
      <c r="F2262" s="2">
        <v>672</v>
      </c>
      <c r="G2262" s="2">
        <v>1</v>
      </c>
      <c r="H2262" s="2">
        <v>2</v>
      </c>
      <c r="I2262" s="2">
        <v>0</v>
      </c>
      <c r="J2262" s="2">
        <v>1</v>
      </c>
      <c r="K2262" s="2">
        <v>64000</v>
      </c>
      <c r="L2262" s="2" t="s">
        <v>13</v>
      </c>
      <c r="M2262" s="2" t="s">
        <v>31</v>
      </c>
    </row>
    <row r="2263" spans="1:13" ht="15.75" customHeight="1" x14ac:dyDescent="0.2">
      <c r="A2263" s="2">
        <v>5747</v>
      </c>
      <c r="B2263" s="2">
        <v>3</v>
      </c>
      <c r="C2263" s="2">
        <v>4</v>
      </c>
      <c r="D2263" s="2">
        <v>1920</v>
      </c>
      <c r="E2263" s="2">
        <v>1950</v>
      </c>
      <c r="F2263" s="2">
        <v>840</v>
      </c>
      <c r="G2263" s="2">
        <v>1</v>
      </c>
      <c r="H2263" s="2">
        <v>2</v>
      </c>
      <c r="I2263" s="2">
        <v>0</v>
      </c>
      <c r="J2263" s="2">
        <v>1</v>
      </c>
      <c r="K2263" s="2">
        <v>64000</v>
      </c>
      <c r="L2263" s="2" t="s">
        <v>13</v>
      </c>
      <c r="M2263" s="2" t="s">
        <v>31</v>
      </c>
    </row>
    <row r="2264" spans="1:13" ht="15.75" customHeight="1" x14ac:dyDescent="0.2">
      <c r="A2264" s="2">
        <v>3000</v>
      </c>
      <c r="B2264" s="2">
        <v>5</v>
      </c>
      <c r="C2264" s="2">
        <v>1</v>
      </c>
      <c r="D2264" s="2">
        <v>1922</v>
      </c>
      <c r="E2264" s="2">
        <v>1950</v>
      </c>
      <c r="F2264" s="2">
        <v>2128</v>
      </c>
      <c r="G2264" s="2">
        <v>2</v>
      </c>
      <c r="H2264" s="2">
        <v>4</v>
      </c>
      <c r="I2264" s="2">
        <v>0</v>
      </c>
      <c r="J2264" s="2">
        <v>0</v>
      </c>
      <c r="K2264" s="2">
        <v>62500</v>
      </c>
      <c r="L2264" s="2" t="s">
        <v>13</v>
      </c>
      <c r="M2264" s="2" t="s">
        <v>31</v>
      </c>
    </row>
    <row r="2265" spans="1:13" ht="15.75" customHeight="1" x14ac:dyDescent="0.2">
      <c r="A2265" s="2">
        <v>7830</v>
      </c>
      <c r="B2265" s="2">
        <v>3</v>
      </c>
      <c r="C2265" s="2">
        <v>5</v>
      </c>
      <c r="D2265" s="2">
        <v>1921</v>
      </c>
      <c r="E2265" s="2">
        <v>1950</v>
      </c>
      <c r="F2265" s="2">
        <v>492</v>
      </c>
      <c r="G2265" s="2">
        <v>1</v>
      </c>
      <c r="H2265" s="2">
        <v>1</v>
      </c>
      <c r="I2265" s="2">
        <v>0</v>
      </c>
      <c r="J2265" s="2">
        <v>1</v>
      </c>
      <c r="K2265" s="2">
        <v>61500</v>
      </c>
      <c r="L2265" s="2" t="s">
        <v>13</v>
      </c>
      <c r="M2265" s="2" t="s">
        <v>31</v>
      </c>
    </row>
    <row r="2266" spans="1:13" ht="15.75" customHeight="1" x14ac:dyDescent="0.2">
      <c r="A2266" s="2">
        <v>5400</v>
      </c>
      <c r="B2266" s="2">
        <v>2</v>
      </c>
      <c r="C2266" s="2">
        <v>5</v>
      </c>
      <c r="D2266" s="2">
        <v>1940</v>
      </c>
      <c r="E2266" s="2">
        <v>1950</v>
      </c>
      <c r="F2266" s="2">
        <v>599</v>
      </c>
      <c r="G2266" s="2">
        <v>1</v>
      </c>
      <c r="H2266" s="2">
        <v>2</v>
      </c>
      <c r="I2266" s="2">
        <v>0</v>
      </c>
      <c r="J2266" s="2">
        <v>0</v>
      </c>
      <c r="K2266" s="2">
        <v>59000</v>
      </c>
      <c r="L2266" s="2" t="s">
        <v>13</v>
      </c>
      <c r="M2266" s="2" t="s">
        <v>31</v>
      </c>
    </row>
    <row r="2267" spans="1:13" ht="15.75" customHeight="1" x14ac:dyDescent="0.2">
      <c r="A2267" s="2">
        <v>3300</v>
      </c>
      <c r="B2267" s="2">
        <v>4</v>
      </c>
      <c r="C2267" s="2">
        <v>3</v>
      </c>
      <c r="D2267" s="2">
        <v>1910</v>
      </c>
      <c r="E2267" s="2">
        <v>1950</v>
      </c>
      <c r="F2267" s="2">
        <v>816</v>
      </c>
      <c r="G2267" s="2">
        <v>1</v>
      </c>
      <c r="H2267" s="2">
        <v>2</v>
      </c>
      <c r="I2267" s="2">
        <v>1</v>
      </c>
      <c r="J2267" s="2">
        <v>0</v>
      </c>
      <c r="K2267" s="2">
        <v>58500</v>
      </c>
      <c r="L2267" s="2" t="s">
        <v>13</v>
      </c>
      <c r="M2267" s="2" t="s">
        <v>31</v>
      </c>
    </row>
    <row r="2268" spans="1:13" ht="15.75" customHeight="1" x14ac:dyDescent="0.2">
      <c r="A2268" s="2">
        <v>11340</v>
      </c>
      <c r="B2268" s="2">
        <v>2</v>
      </c>
      <c r="C2268" s="2">
        <v>1</v>
      </c>
      <c r="D2268" s="2">
        <v>1920</v>
      </c>
      <c r="E2268" s="2">
        <v>1950</v>
      </c>
      <c r="F2268" s="2">
        <v>1086</v>
      </c>
      <c r="G2268" s="2">
        <v>1</v>
      </c>
      <c r="H2268" s="2">
        <v>2</v>
      </c>
      <c r="I2268" s="2">
        <v>0</v>
      </c>
      <c r="J2268" s="2">
        <v>2</v>
      </c>
      <c r="K2268" s="2">
        <v>55000</v>
      </c>
      <c r="L2268" s="2" t="s">
        <v>26</v>
      </c>
      <c r="M2268" s="2" t="s">
        <v>31</v>
      </c>
    </row>
    <row r="2269" spans="1:13" ht="15.75" customHeight="1" x14ac:dyDescent="0.2">
      <c r="A2269" s="2">
        <v>4118</v>
      </c>
      <c r="B2269" s="2">
        <v>4</v>
      </c>
      <c r="C2269" s="2">
        <v>4</v>
      </c>
      <c r="D2269" s="2">
        <v>1941</v>
      </c>
      <c r="E2269" s="2">
        <v>1950</v>
      </c>
      <c r="F2269" s="2">
        <v>693</v>
      </c>
      <c r="G2269" s="2">
        <v>1</v>
      </c>
      <c r="H2269" s="2">
        <v>2</v>
      </c>
      <c r="I2269" s="2">
        <v>0</v>
      </c>
      <c r="J2269" s="2">
        <v>0</v>
      </c>
      <c r="K2269" s="2">
        <v>52500</v>
      </c>
      <c r="L2269" s="2" t="s">
        <v>13</v>
      </c>
      <c r="M2269" s="2" t="s">
        <v>31</v>
      </c>
    </row>
    <row r="2270" spans="1:13" ht="15.75" customHeight="1" x14ac:dyDescent="0.2">
      <c r="A2270" s="2">
        <v>7311</v>
      </c>
      <c r="B2270" s="2">
        <v>2</v>
      </c>
      <c r="C2270" s="2">
        <v>5</v>
      </c>
      <c r="D2270" s="2">
        <v>1946</v>
      </c>
      <c r="E2270" s="2">
        <v>1950</v>
      </c>
      <c r="F2270" s="2">
        <v>407</v>
      </c>
      <c r="G2270" s="2">
        <v>1</v>
      </c>
      <c r="H2270" s="2">
        <v>1</v>
      </c>
      <c r="I2270" s="2">
        <v>0</v>
      </c>
      <c r="J2270" s="2">
        <v>1</v>
      </c>
      <c r="K2270" s="2">
        <v>46500</v>
      </c>
      <c r="L2270" s="2" t="s">
        <v>17</v>
      </c>
      <c r="M2270" s="2" t="s">
        <v>31</v>
      </c>
    </row>
    <row r="2271" spans="1:13" ht="15.75" customHeight="1" x14ac:dyDescent="0.2">
      <c r="A2271" s="2">
        <v>5925</v>
      </c>
      <c r="B2271" s="2">
        <v>2</v>
      </c>
      <c r="C2271" s="2">
        <v>4</v>
      </c>
      <c r="D2271" s="2">
        <v>1940</v>
      </c>
      <c r="E2271" s="2">
        <v>1950</v>
      </c>
      <c r="F2271" s="2">
        <v>612</v>
      </c>
      <c r="G2271" s="2">
        <v>1</v>
      </c>
      <c r="H2271" s="2">
        <v>1</v>
      </c>
      <c r="I2271" s="2">
        <v>0</v>
      </c>
      <c r="J2271" s="2">
        <v>1</v>
      </c>
      <c r="K2271" s="2">
        <v>45000</v>
      </c>
      <c r="L2271" s="2" t="s">
        <v>17</v>
      </c>
      <c r="M2271" s="2" t="s">
        <v>31</v>
      </c>
    </row>
    <row r="2272" spans="1:13" ht="15.75" customHeight="1" x14ac:dyDescent="0.2">
      <c r="A2272" s="2">
        <v>5925</v>
      </c>
      <c r="B2272" s="2">
        <v>3</v>
      </c>
      <c r="C2272" s="2">
        <v>6</v>
      </c>
      <c r="D2272" s="2">
        <v>1910</v>
      </c>
      <c r="E2272" s="2">
        <v>1950</v>
      </c>
      <c r="F2272" s="2">
        <v>968</v>
      </c>
      <c r="G2272" s="2">
        <v>1</v>
      </c>
      <c r="H2272" s="2">
        <v>2</v>
      </c>
      <c r="I2272" s="2">
        <v>0</v>
      </c>
      <c r="J2272" s="2">
        <v>0</v>
      </c>
      <c r="K2272" s="2">
        <v>37900</v>
      </c>
      <c r="L2272" s="2" t="s">
        <v>13</v>
      </c>
      <c r="M2272" s="2" t="s">
        <v>31</v>
      </c>
    </row>
    <row r="2273" spans="1:13" ht="15.75" customHeight="1" x14ac:dyDescent="0.2">
      <c r="A2273" s="2">
        <v>9656</v>
      </c>
      <c r="B2273" s="2">
        <v>2</v>
      </c>
      <c r="C2273" s="2">
        <v>2</v>
      </c>
      <c r="D2273" s="2">
        <v>1923</v>
      </c>
      <c r="E2273" s="2">
        <v>1970</v>
      </c>
      <c r="F2273" s="2">
        <v>832</v>
      </c>
      <c r="G2273" s="2">
        <v>1</v>
      </c>
      <c r="H2273" s="2">
        <v>2</v>
      </c>
      <c r="I2273" s="2">
        <v>1</v>
      </c>
      <c r="J2273" s="2">
        <v>2</v>
      </c>
      <c r="K2273" s="2">
        <v>12789</v>
      </c>
      <c r="L2273" s="2" t="s">
        <v>26</v>
      </c>
      <c r="M2273" s="2" t="s">
        <v>31</v>
      </c>
    </row>
    <row r="2274" spans="1:13" ht="15.75" customHeight="1" x14ac:dyDescent="0.2">
      <c r="A2274" s="2">
        <v>12888</v>
      </c>
      <c r="B2274" s="2">
        <v>7</v>
      </c>
      <c r="C2274" s="2">
        <v>8</v>
      </c>
      <c r="D2274" s="2">
        <v>1937</v>
      </c>
      <c r="E2274" s="2">
        <v>1980</v>
      </c>
      <c r="F2274" s="2">
        <v>2267</v>
      </c>
      <c r="G2274" s="2">
        <v>1</v>
      </c>
      <c r="H2274" s="2">
        <v>3</v>
      </c>
      <c r="I2274" s="2">
        <v>2</v>
      </c>
      <c r="J2274" s="2">
        <v>2</v>
      </c>
      <c r="K2274" s="2">
        <v>219000</v>
      </c>
      <c r="L2274" s="2" t="s">
        <v>17</v>
      </c>
      <c r="M2274" s="2" t="s">
        <v>27</v>
      </c>
    </row>
    <row r="2275" spans="1:13" ht="15.75" customHeight="1" x14ac:dyDescent="0.2">
      <c r="A2275" s="2">
        <v>18890</v>
      </c>
      <c r="B2275" s="2">
        <v>5</v>
      </c>
      <c r="C2275" s="2">
        <v>5</v>
      </c>
      <c r="D2275" s="2">
        <v>1977</v>
      </c>
      <c r="E2275" s="2">
        <v>1977</v>
      </c>
      <c r="F2275" s="2">
        <v>2620</v>
      </c>
      <c r="G2275" s="2">
        <v>2</v>
      </c>
      <c r="H2275" s="2">
        <v>4</v>
      </c>
      <c r="I2275" s="2">
        <v>1</v>
      </c>
      <c r="J2275" s="2">
        <v>2</v>
      </c>
      <c r="K2275" s="2">
        <v>190000</v>
      </c>
      <c r="L2275" s="2" t="s">
        <v>13</v>
      </c>
      <c r="M2275" s="2" t="s">
        <v>27</v>
      </c>
    </row>
    <row r="2276" spans="1:13" ht="15.75" customHeight="1" x14ac:dyDescent="0.2">
      <c r="A2276" s="2">
        <v>14175</v>
      </c>
      <c r="B2276" s="2">
        <v>5</v>
      </c>
      <c r="C2276" s="2">
        <v>5</v>
      </c>
      <c r="D2276" s="2">
        <v>1956</v>
      </c>
      <c r="E2276" s="2">
        <v>1998</v>
      </c>
      <c r="F2276" s="2">
        <v>1375</v>
      </c>
      <c r="G2276" s="2">
        <v>1</v>
      </c>
      <c r="H2276" s="2">
        <v>3</v>
      </c>
      <c r="I2276" s="2">
        <v>1</v>
      </c>
      <c r="J2276" s="2">
        <v>1</v>
      </c>
      <c r="K2276" s="2">
        <v>187000</v>
      </c>
      <c r="L2276" s="2" t="s">
        <v>13</v>
      </c>
      <c r="M2276" s="2" t="s">
        <v>27</v>
      </c>
    </row>
    <row r="2277" spans="1:13" ht="15.75" customHeight="1" x14ac:dyDescent="0.2">
      <c r="A2277" s="2">
        <v>14175</v>
      </c>
      <c r="B2277" s="2">
        <v>6</v>
      </c>
      <c r="C2277" s="2">
        <v>8</v>
      </c>
      <c r="D2277" s="2">
        <v>1956</v>
      </c>
      <c r="E2277" s="2">
        <v>1956</v>
      </c>
      <c r="F2277" s="2">
        <v>1188</v>
      </c>
      <c r="G2277" s="2">
        <v>1</v>
      </c>
      <c r="H2277" s="2">
        <v>1</v>
      </c>
      <c r="I2277" s="2">
        <v>1</v>
      </c>
      <c r="J2277" s="2">
        <v>2</v>
      </c>
      <c r="K2277" s="2">
        <v>185000</v>
      </c>
      <c r="L2277" s="2" t="s">
        <v>13</v>
      </c>
      <c r="M2277" s="2" t="s">
        <v>27</v>
      </c>
    </row>
    <row r="2278" spans="1:13" ht="15.75" customHeight="1" x14ac:dyDescent="0.2">
      <c r="A2278" s="2">
        <v>10335</v>
      </c>
      <c r="B2278" s="2">
        <v>5</v>
      </c>
      <c r="C2278" s="2">
        <v>6</v>
      </c>
      <c r="D2278" s="2">
        <v>1968</v>
      </c>
      <c r="E2278" s="2">
        <v>1993</v>
      </c>
      <c r="F2278" s="2">
        <v>1721</v>
      </c>
      <c r="G2278" s="2">
        <v>2</v>
      </c>
      <c r="H2278" s="2">
        <v>3</v>
      </c>
      <c r="I2278" s="2">
        <v>1</v>
      </c>
      <c r="J2278" s="2">
        <v>2</v>
      </c>
      <c r="K2278" s="2">
        <v>180000</v>
      </c>
      <c r="L2278" s="2" t="s">
        <v>13</v>
      </c>
      <c r="M2278" s="2" t="s">
        <v>27</v>
      </c>
    </row>
    <row r="2279" spans="1:13" ht="15.75" customHeight="1" x14ac:dyDescent="0.2">
      <c r="A2279" s="2">
        <v>12886</v>
      </c>
      <c r="B2279" s="2">
        <v>5</v>
      </c>
      <c r="C2279" s="2">
        <v>6</v>
      </c>
      <c r="D2279" s="2">
        <v>1963</v>
      </c>
      <c r="E2279" s="2">
        <v>1999</v>
      </c>
      <c r="F2279" s="2">
        <v>1464</v>
      </c>
      <c r="G2279" s="2">
        <v>2</v>
      </c>
      <c r="H2279" s="2">
        <v>3</v>
      </c>
      <c r="I2279" s="2">
        <v>1</v>
      </c>
      <c r="J2279" s="2">
        <v>2</v>
      </c>
      <c r="K2279" s="2">
        <v>175000</v>
      </c>
      <c r="L2279" s="2" t="s">
        <v>13</v>
      </c>
      <c r="M2279" s="2" t="s">
        <v>27</v>
      </c>
    </row>
    <row r="2280" spans="1:13" ht="15.75" customHeight="1" x14ac:dyDescent="0.2">
      <c r="A2280" s="2">
        <v>11184</v>
      </c>
      <c r="B2280" s="2">
        <v>6</v>
      </c>
      <c r="C2280" s="2">
        <v>5</v>
      </c>
      <c r="D2280" s="2">
        <v>1978</v>
      </c>
      <c r="E2280" s="2">
        <v>1978</v>
      </c>
      <c r="F2280" s="2">
        <v>1683</v>
      </c>
      <c r="G2280" s="2">
        <v>2</v>
      </c>
      <c r="H2280" s="2">
        <v>3</v>
      </c>
      <c r="I2280" s="2">
        <v>1</v>
      </c>
      <c r="J2280" s="2">
        <v>2</v>
      </c>
      <c r="K2280" s="2">
        <v>172500</v>
      </c>
      <c r="L2280" s="2" t="s">
        <v>13</v>
      </c>
      <c r="M2280" s="2" t="s">
        <v>27</v>
      </c>
    </row>
    <row r="2281" spans="1:13" ht="15.75" customHeight="1" x14ac:dyDescent="0.2">
      <c r="A2281" s="2">
        <v>13650</v>
      </c>
      <c r="B2281" s="2">
        <v>5</v>
      </c>
      <c r="C2281" s="2">
        <v>5</v>
      </c>
      <c r="D2281" s="2">
        <v>1958</v>
      </c>
      <c r="E2281" s="2">
        <v>1958</v>
      </c>
      <c r="F2281" s="2">
        <v>1920</v>
      </c>
      <c r="G2281" s="2">
        <v>2</v>
      </c>
      <c r="H2281" s="2">
        <v>4</v>
      </c>
      <c r="I2281" s="2">
        <v>1</v>
      </c>
      <c r="J2281" s="2">
        <v>2</v>
      </c>
      <c r="K2281" s="2">
        <v>172500</v>
      </c>
      <c r="L2281" s="2" t="s">
        <v>17</v>
      </c>
      <c r="M2281" s="2" t="s">
        <v>27</v>
      </c>
    </row>
    <row r="2282" spans="1:13" ht="15.75" customHeight="1" x14ac:dyDescent="0.2">
      <c r="A2282" s="2">
        <v>16647</v>
      </c>
      <c r="B2282" s="2">
        <v>5</v>
      </c>
      <c r="C2282" s="2">
        <v>5</v>
      </c>
      <c r="D2282" s="2">
        <v>1975</v>
      </c>
      <c r="E2282" s="2">
        <v>1981</v>
      </c>
      <c r="F2282" s="2">
        <v>1701</v>
      </c>
      <c r="G2282" s="2">
        <v>2</v>
      </c>
      <c r="H2282" s="2">
        <v>3</v>
      </c>
      <c r="I2282" s="2">
        <v>2</v>
      </c>
      <c r="J2282" s="2">
        <v>2</v>
      </c>
      <c r="K2282" s="2">
        <v>171000</v>
      </c>
      <c r="L2282" s="2" t="s">
        <v>13</v>
      </c>
      <c r="M2282" s="2" t="s">
        <v>27</v>
      </c>
    </row>
    <row r="2283" spans="1:13" ht="15.75" customHeight="1" x14ac:dyDescent="0.2">
      <c r="A2283" s="2">
        <v>17920</v>
      </c>
      <c r="B2283" s="2">
        <v>5</v>
      </c>
      <c r="C2283" s="2">
        <v>4</v>
      </c>
      <c r="D2283" s="2">
        <v>1955</v>
      </c>
      <c r="E2283" s="2">
        <v>1974</v>
      </c>
      <c r="F2283" s="2">
        <v>1779</v>
      </c>
      <c r="G2283" s="2">
        <v>1</v>
      </c>
      <c r="H2283" s="2">
        <v>3</v>
      </c>
      <c r="I2283" s="2">
        <v>1</v>
      </c>
      <c r="J2283" s="2">
        <v>2</v>
      </c>
      <c r="K2283" s="2">
        <v>170000</v>
      </c>
      <c r="L2283" s="2" t="s">
        <v>13</v>
      </c>
      <c r="M2283" s="2" t="s">
        <v>27</v>
      </c>
    </row>
    <row r="2284" spans="1:13" ht="15.75" customHeight="1" x14ac:dyDescent="0.2">
      <c r="A2284" s="2">
        <v>15410</v>
      </c>
      <c r="B2284" s="2">
        <v>6</v>
      </c>
      <c r="C2284" s="2">
        <v>6</v>
      </c>
      <c r="D2284" s="2">
        <v>1974</v>
      </c>
      <c r="E2284" s="2">
        <v>2002</v>
      </c>
      <c r="F2284" s="2">
        <v>1494</v>
      </c>
      <c r="G2284" s="2">
        <v>2</v>
      </c>
      <c r="H2284" s="2">
        <v>3</v>
      </c>
      <c r="I2284" s="2">
        <v>2</v>
      </c>
      <c r="J2284" s="2">
        <v>2</v>
      </c>
      <c r="K2284" s="2">
        <v>169000</v>
      </c>
      <c r="L2284" s="2" t="s">
        <v>17</v>
      </c>
      <c r="M2284" s="2" t="s">
        <v>27</v>
      </c>
    </row>
    <row r="2285" spans="1:13" ht="15.75" customHeight="1" x14ac:dyDescent="0.2">
      <c r="A2285" s="2">
        <v>14175</v>
      </c>
      <c r="B2285" s="2">
        <v>5</v>
      </c>
      <c r="C2285" s="2">
        <v>6</v>
      </c>
      <c r="D2285" s="2">
        <v>1956</v>
      </c>
      <c r="E2285" s="2">
        <v>1987</v>
      </c>
      <c r="F2285" s="2">
        <v>1437</v>
      </c>
      <c r="G2285" s="2">
        <v>1</v>
      </c>
      <c r="H2285" s="2">
        <v>3</v>
      </c>
      <c r="I2285" s="2">
        <v>1</v>
      </c>
      <c r="J2285" s="2">
        <v>2</v>
      </c>
      <c r="K2285" s="2">
        <v>168000</v>
      </c>
      <c r="L2285" s="2" t="s">
        <v>13</v>
      </c>
      <c r="M2285" s="2" t="s">
        <v>27</v>
      </c>
    </row>
    <row r="2286" spans="1:13" ht="15.75" customHeight="1" x14ac:dyDescent="0.2">
      <c r="A2286" s="2">
        <v>6960</v>
      </c>
      <c r="B2286" s="2">
        <v>7</v>
      </c>
      <c r="C2286" s="2">
        <v>8</v>
      </c>
      <c r="D2286" s="2">
        <v>1940</v>
      </c>
      <c r="E2286" s="2">
        <v>1998</v>
      </c>
      <c r="F2286" s="2">
        <v>1302</v>
      </c>
      <c r="G2286" s="2">
        <v>1</v>
      </c>
      <c r="H2286" s="2">
        <v>2</v>
      </c>
      <c r="I2286" s="2">
        <v>2</v>
      </c>
      <c r="J2286" s="2">
        <v>1</v>
      </c>
      <c r="K2286" s="2">
        <v>165250</v>
      </c>
      <c r="L2286" s="2" t="s">
        <v>13</v>
      </c>
      <c r="M2286" s="2" t="s">
        <v>27</v>
      </c>
    </row>
    <row r="2287" spans="1:13" ht="15.75" customHeight="1" x14ac:dyDescent="0.2">
      <c r="A2287" s="2">
        <v>15400</v>
      </c>
      <c r="B2287" s="2">
        <v>5</v>
      </c>
      <c r="C2287" s="2">
        <v>5</v>
      </c>
      <c r="D2287" s="2">
        <v>1961</v>
      </c>
      <c r="E2287" s="2">
        <v>1961</v>
      </c>
      <c r="F2287" s="2">
        <v>1774</v>
      </c>
      <c r="G2287" s="2">
        <v>2</v>
      </c>
      <c r="H2287" s="2">
        <v>4</v>
      </c>
      <c r="I2287" s="2">
        <v>1</v>
      </c>
      <c r="J2287" s="2">
        <v>1</v>
      </c>
      <c r="K2287" s="2">
        <v>165000</v>
      </c>
      <c r="L2287" s="2" t="s">
        <v>13</v>
      </c>
      <c r="M2287" s="2" t="s">
        <v>27</v>
      </c>
    </row>
    <row r="2288" spans="1:13" ht="15.75" customHeight="1" x14ac:dyDescent="0.2">
      <c r="A2288" s="2">
        <v>13284</v>
      </c>
      <c r="B2288" s="2">
        <v>5</v>
      </c>
      <c r="C2288" s="2">
        <v>5</v>
      </c>
      <c r="D2288" s="2">
        <v>1954</v>
      </c>
      <c r="E2288" s="2">
        <v>1954</v>
      </c>
      <c r="F2288" s="2">
        <v>1383</v>
      </c>
      <c r="G2288" s="2">
        <v>1</v>
      </c>
      <c r="H2288" s="2">
        <v>3</v>
      </c>
      <c r="I2288" s="2">
        <v>1</v>
      </c>
      <c r="J2288" s="2">
        <v>1</v>
      </c>
      <c r="K2288" s="2">
        <v>165000</v>
      </c>
      <c r="L2288" s="2" t="s">
        <v>13</v>
      </c>
      <c r="M2288" s="2" t="s">
        <v>27</v>
      </c>
    </row>
    <row r="2289" spans="1:13" ht="15.75" customHeight="1" x14ac:dyDescent="0.2">
      <c r="A2289" s="2">
        <v>14149</v>
      </c>
      <c r="B2289" s="2">
        <v>5</v>
      </c>
      <c r="C2289" s="2">
        <v>8</v>
      </c>
      <c r="D2289" s="2">
        <v>1964</v>
      </c>
      <c r="E2289" s="2">
        <v>2001</v>
      </c>
      <c r="F2289" s="2">
        <v>1020</v>
      </c>
      <c r="G2289" s="2">
        <v>2</v>
      </c>
      <c r="H2289" s="2">
        <v>3</v>
      </c>
      <c r="I2289" s="2">
        <v>1</v>
      </c>
      <c r="J2289" s="2">
        <v>2</v>
      </c>
      <c r="K2289" s="2">
        <v>165000</v>
      </c>
      <c r="L2289" s="2" t="s">
        <v>17</v>
      </c>
      <c r="M2289" s="2" t="s">
        <v>27</v>
      </c>
    </row>
    <row r="2290" spans="1:13" ht="15.75" customHeight="1" x14ac:dyDescent="0.2">
      <c r="A2290" s="2">
        <v>9535</v>
      </c>
      <c r="B2290" s="2">
        <v>5</v>
      </c>
      <c r="C2290" s="2">
        <v>5</v>
      </c>
      <c r="D2290" s="2">
        <v>1967</v>
      </c>
      <c r="E2290" s="2">
        <v>1967</v>
      </c>
      <c r="F2290" s="2">
        <v>1458</v>
      </c>
      <c r="G2290" s="2">
        <v>1</v>
      </c>
      <c r="H2290" s="2">
        <v>3</v>
      </c>
      <c r="I2290" s="2">
        <v>1</v>
      </c>
      <c r="J2290" s="2">
        <v>2</v>
      </c>
      <c r="K2290" s="2">
        <v>165000</v>
      </c>
      <c r="L2290" s="2" t="s">
        <v>13</v>
      </c>
      <c r="M2290" s="2" t="s">
        <v>27</v>
      </c>
    </row>
    <row r="2291" spans="1:13" ht="15.75" customHeight="1" x14ac:dyDescent="0.2">
      <c r="A2291" s="2">
        <v>11777</v>
      </c>
      <c r="B2291" s="2">
        <v>5</v>
      </c>
      <c r="C2291" s="2">
        <v>6</v>
      </c>
      <c r="D2291" s="2">
        <v>1966</v>
      </c>
      <c r="E2291" s="2">
        <v>1966</v>
      </c>
      <c r="F2291" s="2">
        <v>1320</v>
      </c>
      <c r="G2291" s="2">
        <v>1</v>
      </c>
      <c r="H2291" s="2">
        <v>3</v>
      </c>
      <c r="I2291" s="2">
        <v>2</v>
      </c>
      <c r="J2291" s="2">
        <v>2</v>
      </c>
      <c r="K2291" s="2">
        <v>164500</v>
      </c>
      <c r="L2291" s="2" t="s">
        <v>13</v>
      </c>
      <c r="M2291" s="2" t="s">
        <v>27</v>
      </c>
    </row>
    <row r="2292" spans="1:13" ht="15.75" customHeight="1" x14ac:dyDescent="0.2">
      <c r="A2292" s="2">
        <v>11227</v>
      </c>
      <c r="B2292" s="2">
        <v>5</v>
      </c>
      <c r="C2292" s="2">
        <v>5</v>
      </c>
      <c r="D2292" s="2">
        <v>1968</v>
      </c>
      <c r="E2292" s="2">
        <v>1968</v>
      </c>
      <c r="F2292" s="2">
        <v>1440</v>
      </c>
      <c r="G2292" s="2">
        <v>1</v>
      </c>
      <c r="H2292" s="2">
        <v>4</v>
      </c>
      <c r="I2292" s="2">
        <v>2</v>
      </c>
      <c r="J2292" s="2">
        <v>2</v>
      </c>
      <c r="K2292" s="2">
        <v>163000</v>
      </c>
      <c r="L2292" s="2" t="s">
        <v>17</v>
      </c>
      <c r="M2292" s="2" t="s">
        <v>27</v>
      </c>
    </row>
    <row r="2293" spans="1:13" ht="15.75" customHeight="1" x14ac:dyDescent="0.2">
      <c r="A2293" s="2">
        <v>7176</v>
      </c>
      <c r="B2293" s="2">
        <v>6</v>
      </c>
      <c r="C2293" s="2">
        <v>6</v>
      </c>
      <c r="D2293" s="2">
        <v>1978</v>
      </c>
      <c r="E2293" s="2">
        <v>1978</v>
      </c>
      <c r="F2293" s="2">
        <v>1040</v>
      </c>
      <c r="G2293" s="2">
        <v>1</v>
      </c>
      <c r="H2293" s="2">
        <v>3</v>
      </c>
      <c r="I2293" s="2">
        <v>1</v>
      </c>
      <c r="J2293" s="2">
        <v>2</v>
      </c>
      <c r="K2293" s="2">
        <v>160500</v>
      </c>
      <c r="L2293" s="2" t="s">
        <v>13</v>
      </c>
      <c r="M2293" s="2" t="s">
        <v>27</v>
      </c>
    </row>
    <row r="2294" spans="1:13" ht="15.75" customHeight="1" x14ac:dyDescent="0.2">
      <c r="A2294" s="2">
        <v>7424</v>
      </c>
      <c r="B2294" s="2">
        <v>5</v>
      </c>
      <c r="C2294" s="2">
        <v>5</v>
      </c>
      <c r="D2294" s="2">
        <v>1978</v>
      </c>
      <c r="E2294" s="2">
        <v>1978</v>
      </c>
      <c r="F2294" s="2">
        <v>1373</v>
      </c>
      <c r="G2294" s="2">
        <v>1</v>
      </c>
      <c r="H2294" s="2">
        <v>3</v>
      </c>
      <c r="I2294" s="2">
        <v>2</v>
      </c>
      <c r="J2294" s="2">
        <v>2</v>
      </c>
      <c r="K2294" s="2">
        <v>160250</v>
      </c>
      <c r="L2294" s="2" t="s">
        <v>13</v>
      </c>
      <c r="M2294" s="2" t="s">
        <v>27</v>
      </c>
    </row>
    <row r="2295" spans="1:13" ht="15.75" customHeight="1" x14ac:dyDescent="0.2">
      <c r="A2295" s="2">
        <v>11616</v>
      </c>
      <c r="B2295" s="2">
        <v>6</v>
      </c>
      <c r="C2295" s="2">
        <v>5</v>
      </c>
      <c r="D2295" s="2">
        <v>1978</v>
      </c>
      <c r="E2295" s="2">
        <v>1978</v>
      </c>
      <c r="F2295" s="2">
        <v>1386</v>
      </c>
      <c r="G2295" s="2">
        <v>2</v>
      </c>
      <c r="H2295" s="2">
        <v>3</v>
      </c>
      <c r="I2295" s="2">
        <v>1</v>
      </c>
      <c r="J2295" s="2">
        <v>2</v>
      </c>
      <c r="K2295" s="2">
        <v>158900</v>
      </c>
      <c r="L2295" s="2" t="s">
        <v>13</v>
      </c>
      <c r="M2295" s="2" t="s">
        <v>27</v>
      </c>
    </row>
    <row r="2296" spans="1:13" ht="15.75" customHeight="1" x14ac:dyDescent="0.2">
      <c r="A2296" s="2">
        <v>11235</v>
      </c>
      <c r="B2296" s="2">
        <v>5</v>
      </c>
      <c r="C2296" s="2">
        <v>5</v>
      </c>
      <c r="D2296" s="2">
        <v>1964</v>
      </c>
      <c r="E2296" s="2">
        <v>1980</v>
      </c>
      <c r="F2296" s="2">
        <v>1452</v>
      </c>
      <c r="G2296" s="2">
        <v>1</v>
      </c>
      <c r="H2296" s="2">
        <v>2</v>
      </c>
      <c r="I2296" s="2">
        <v>1</v>
      </c>
      <c r="J2296" s="2">
        <v>2</v>
      </c>
      <c r="K2296" s="2">
        <v>158450</v>
      </c>
      <c r="L2296" s="2" t="s">
        <v>13</v>
      </c>
      <c r="M2296" s="2" t="s">
        <v>27</v>
      </c>
    </row>
    <row r="2297" spans="1:13" ht="15.75" customHeight="1" x14ac:dyDescent="0.2">
      <c r="A2297" s="2">
        <v>9364</v>
      </c>
      <c r="B2297" s="2">
        <v>6</v>
      </c>
      <c r="C2297" s="2">
        <v>7</v>
      </c>
      <c r="D2297" s="2">
        <v>1969</v>
      </c>
      <c r="E2297" s="2">
        <v>1969</v>
      </c>
      <c r="F2297" s="2">
        <v>1352</v>
      </c>
      <c r="G2297" s="2">
        <v>1</v>
      </c>
      <c r="H2297" s="2">
        <v>4</v>
      </c>
      <c r="I2297" s="2">
        <v>0</v>
      </c>
      <c r="J2297" s="2">
        <v>1</v>
      </c>
      <c r="K2297" s="2">
        <v>158000</v>
      </c>
      <c r="L2297" s="2" t="s">
        <v>13</v>
      </c>
      <c r="M2297" s="2" t="s">
        <v>27</v>
      </c>
    </row>
    <row r="2298" spans="1:13" ht="15.75" customHeight="1" x14ac:dyDescent="0.2">
      <c r="A2298" s="2">
        <v>16779</v>
      </c>
      <c r="B2298" s="2">
        <v>5</v>
      </c>
      <c r="C2298" s="2">
        <v>4</v>
      </c>
      <c r="D2298" s="2">
        <v>1920</v>
      </c>
      <c r="E2298" s="2">
        <v>1996</v>
      </c>
      <c r="F2298" s="2">
        <v>2654</v>
      </c>
      <c r="G2298" s="2">
        <v>3</v>
      </c>
      <c r="H2298" s="2">
        <v>4</v>
      </c>
      <c r="I2298" s="2">
        <v>1</v>
      </c>
      <c r="J2298" s="2">
        <v>2</v>
      </c>
      <c r="K2298" s="2">
        <v>158000</v>
      </c>
      <c r="L2298" s="2" t="s">
        <v>26</v>
      </c>
      <c r="M2298" s="2" t="s">
        <v>27</v>
      </c>
    </row>
    <row r="2299" spans="1:13" ht="15.75" customHeight="1" x14ac:dyDescent="0.2">
      <c r="A2299" s="2">
        <v>11553</v>
      </c>
      <c r="B2299" s="2">
        <v>5</v>
      </c>
      <c r="C2299" s="2">
        <v>5</v>
      </c>
      <c r="D2299" s="2">
        <v>1968</v>
      </c>
      <c r="E2299" s="2">
        <v>1968</v>
      </c>
      <c r="F2299" s="2">
        <v>1159</v>
      </c>
      <c r="G2299" s="2">
        <v>1</v>
      </c>
      <c r="H2299" s="2">
        <v>3</v>
      </c>
      <c r="I2299" s="2">
        <v>1</v>
      </c>
      <c r="J2299" s="2">
        <v>1</v>
      </c>
      <c r="K2299" s="2">
        <v>158000</v>
      </c>
      <c r="L2299" s="2" t="s">
        <v>13</v>
      </c>
      <c r="M2299" s="2" t="s">
        <v>27</v>
      </c>
    </row>
    <row r="2300" spans="1:13" ht="15.75" customHeight="1" x14ac:dyDescent="0.2">
      <c r="A2300" s="2">
        <v>13014</v>
      </c>
      <c r="B2300" s="2">
        <v>6</v>
      </c>
      <c r="C2300" s="2">
        <v>5</v>
      </c>
      <c r="D2300" s="2">
        <v>1978</v>
      </c>
      <c r="E2300" s="2">
        <v>1978</v>
      </c>
      <c r="F2300" s="2">
        <v>1096</v>
      </c>
      <c r="G2300" s="2">
        <v>1</v>
      </c>
      <c r="H2300" s="2">
        <v>3</v>
      </c>
      <c r="I2300" s="2">
        <v>1</v>
      </c>
      <c r="J2300" s="2">
        <v>2</v>
      </c>
      <c r="K2300" s="2">
        <v>157500</v>
      </c>
      <c r="L2300" s="2" t="s">
        <v>13</v>
      </c>
      <c r="M2300" s="2" t="s">
        <v>27</v>
      </c>
    </row>
    <row r="2301" spans="1:13" ht="15.75" customHeight="1" x14ac:dyDescent="0.2">
      <c r="A2301" s="2">
        <v>8235</v>
      </c>
      <c r="B2301" s="2">
        <v>5</v>
      </c>
      <c r="C2301" s="2">
        <v>4</v>
      </c>
      <c r="D2301" s="2">
        <v>1977</v>
      </c>
      <c r="E2301" s="2">
        <v>1977</v>
      </c>
      <c r="F2301" s="2">
        <v>1949</v>
      </c>
      <c r="G2301" s="2">
        <v>2</v>
      </c>
      <c r="H2301" s="2">
        <v>6</v>
      </c>
      <c r="I2301" s="2">
        <v>0</v>
      </c>
      <c r="J2301" s="2">
        <v>2</v>
      </c>
      <c r="K2301" s="2">
        <v>157000</v>
      </c>
      <c r="L2301" s="2" t="s">
        <v>13</v>
      </c>
      <c r="M2301" s="2" t="s">
        <v>27</v>
      </c>
    </row>
    <row r="2302" spans="1:13" ht="15.75" customHeight="1" x14ac:dyDescent="0.2">
      <c r="A2302" s="2">
        <v>9662</v>
      </c>
      <c r="B2302" s="2">
        <v>5</v>
      </c>
      <c r="C2302" s="2">
        <v>4</v>
      </c>
      <c r="D2302" s="2">
        <v>1977</v>
      </c>
      <c r="E2302" s="2">
        <v>1977</v>
      </c>
      <c r="F2302" s="2">
        <v>1967</v>
      </c>
      <c r="G2302" s="2">
        <v>2</v>
      </c>
      <c r="H2302" s="2">
        <v>6</v>
      </c>
      <c r="I2302" s="2">
        <v>0</v>
      </c>
      <c r="J2302" s="2">
        <v>2</v>
      </c>
      <c r="K2302" s="2">
        <v>156500</v>
      </c>
      <c r="L2302" s="2" t="s">
        <v>13</v>
      </c>
      <c r="M2302" s="2" t="s">
        <v>27</v>
      </c>
    </row>
    <row r="2303" spans="1:13" ht="15.75" customHeight="1" x14ac:dyDescent="0.2">
      <c r="A2303" s="2">
        <v>13125</v>
      </c>
      <c r="B2303" s="2">
        <v>5</v>
      </c>
      <c r="C2303" s="2">
        <v>4</v>
      </c>
      <c r="D2303" s="2">
        <v>1957</v>
      </c>
      <c r="E2303" s="2">
        <v>2000</v>
      </c>
      <c r="F2303" s="2">
        <v>1803</v>
      </c>
      <c r="G2303" s="2">
        <v>2</v>
      </c>
      <c r="H2303" s="2">
        <v>3</v>
      </c>
      <c r="I2303" s="2">
        <v>1</v>
      </c>
      <c r="J2303" s="2">
        <v>2</v>
      </c>
      <c r="K2303" s="2">
        <v>155000</v>
      </c>
      <c r="L2303" s="2" t="s">
        <v>13</v>
      </c>
      <c r="M2303" s="2" t="s">
        <v>27</v>
      </c>
    </row>
    <row r="2304" spans="1:13" ht="15.75" customHeight="1" x14ac:dyDescent="0.2">
      <c r="A2304" s="2">
        <v>8414</v>
      </c>
      <c r="B2304" s="2">
        <v>6</v>
      </c>
      <c r="C2304" s="2">
        <v>8</v>
      </c>
      <c r="D2304" s="2">
        <v>1963</v>
      </c>
      <c r="E2304" s="2">
        <v>2003</v>
      </c>
      <c r="F2304" s="2">
        <v>1068</v>
      </c>
      <c r="G2304" s="2">
        <v>1</v>
      </c>
      <c r="H2304" s="2">
        <v>3</v>
      </c>
      <c r="I2304" s="2">
        <v>0</v>
      </c>
      <c r="J2304" s="2">
        <v>1</v>
      </c>
      <c r="K2304" s="2">
        <v>154500</v>
      </c>
      <c r="L2304" s="2" t="s">
        <v>13</v>
      </c>
      <c r="M2304" s="2" t="s">
        <v>27</v>
      </c>
    </row>
    <row r="2305" spans="1:13" ht="15.75" customHeight="1" x14ac:dyDescent="0.2">
      <c r="A2305" s="2">
        <v>8246</v>
      </c>
      <c r="B2305" s="2">
        <v>5</v>
      </c>
      <c r="C2305" s="2">
        <v>8</v>
      </c>
      <c r="D2305" s="2">
        <v>1968</v>
      </c>
      <c r="E2305" s="2">
        <v>2001</v>
      </c>
      <c r="F2305" s="2">
        <v>1060</v>
      </c>
      <c r="G2305" s="2">
        <v>1</v>
      </c>
      <c r="H2305" s="2">
        <v>3</v>
      </c>
      <c r="I2305" s="2">
        <v>1</v>
      </c>
      <c r="J2305" s="2">
        <v>1</v>
      </c>
      <c r="K2305" s="2">
        <v>154000</v>
      </c>
      <c r="L2305" s="2" t="s">
        <v>17</v>
      </c>
      <c r="M2305" s="2" t="s">
        <v>27</v>
      </c>
    </row>
    <row r="2306" spans="1:13" ht="15.75" customHeight="1" x14ac:dyDescent="0.2">
      <c r="A2306" s="2">
        <v>11327</v>
      </c>
      <c r="B2306" s="2">
        <v>5</v>
      </c>
      <c r="C2306" s="2">
        <v>6</v>
      </c>
      <c r="D2306" s="2">
        <v>1967</v>
      </c>
      <c r="E2306" s="2">
        <v>1967</v>
      </c>
      <c r="F2306" s="2">
        <v>1064</v>
      </c>
      <c r="G2306" s="2">
        <v>1</v>
      </c>
      <c r="H2306" s="2">
        <v>3</v>
      </c>
      <c r="I2306" s="2">
        <v>1</v>
      </c>
      <c r="J2306" s="2">
        <v>2</v>
      </c>
      <c r="K2306" s="2">
        <v>153600</v>
      </c>
      <c r="L2306" s="2" t="s">
        <v>13</v>
      </c>
      <c r="M2306" s="2" t="s">
        <v>27</v>
      </c>
    </row>
    <row r="2307" spans="1:13" ht="15.75" customHeight="1" x14ac:dyDescent="0.2">
      <c r="A2307" s="2">
        <v>7703</v>
      </c>
      <c r="B2307" s="2">
        <v>6</v>
      </c>
      <c r="C2307" s="2">
        <v>8</v>
      </c>
      <c r="D2307" s="2">
        <v>1978</v>
      </c>
      <c r="E2307" s="2">
        <v>1978</v>
      </c>
      <c r="F2307" s="2">
        <v>1034</v>
      </c>
      <c r="G2307" s="2">
        <v>1</v>
      </c>
      <c r="H2307" s="2">
        <v>3</v>
      </c>
      <c r="I2307" s="2">
        <v>1</v>
      </c>
      <c r="J2307" s="2">
        <v>2</v>
      </c>
      <c r="K2307" s="2">
        <v>153000</v>
      </c>
      <c r="L2307" s="2" t="s">
        <v>13</v>
      </c>
      <c r="M2307" s="2" t="s">
        <v>27</v>
      </c>
    </row>
    <row r="2308" spans="1:13" ht="15.75" customHeight="1" x14ac:dyDescent="0.2">
      <c r="A2308" s="2">
        <v>8375</v>
      </c>
      <c r="B2308" s="2">
        <v>5</v>
      </c>
      <c r="C2308" s="2">
        <v>7</v>
      </c>
      <c r="D2308" s="2">
        <v>1941</v>
      </c>
      <c r="E2308" s="2">
        <v>1973</v>
      </c>
      <c r="F2308" s="2">
        <v>1350</v>
      </c>
      <c r="G2308" s="2">
        <v>1</v>
      </c>
      <c r="H2308" s="2">
        <v>2</v>
      </c>
      <c r="I2308" s="2">
        <v>0</v>
      </c>
      <c r="J2308" s="2">
        <v>3</v>
      </c>
      <c r="K2308" s="2">
        <v>152400</v>
      </c>
      <c r="L2308" s="2" t="s">
        <v>13</v>
      </c>
      <c r="M2308" s="2" t="s">
        <v>27</v>
      </c>
    </row>
    <row r="2309" spans="1:13" ht="15.75" customHeight="1" x14ac:dyDescent="0.2">
      <c r="A2309" s="2">
        <v>7400</v>
      </c>
      <c r="B2309" s="2">
        <v>5</v>
      </c>
      <c r="C2309" s="2">
        <v>5</v>
      </c>
      <c r="D2309" s="2">
        <v>1984</v>
      </c>
      <c r="E2309" s="2">
        <v>1984</v>
      </c>
      <c r="F2309" s="2">
        <v>1126</v>
      </c>
      <c r="G2309" s="2">
        <v>1</v>
      </c>
      <c r="H2309" s="2">
        <v>2</v>
      </c>
      <c r="I2309" s="2">
        <v>0</v>
      </c>
      <c r="J2309" s="2">
        <v>2</v>
      </c>
      <c r="K2309" s="2">
        <v>152000</v>
      </c>
      <c r="L2309" s="2" t="s">
        <v>13</v>
      </c>
      <c r="M2309" s="2" t="s">
        <v>27</v>
      </c>
    </row>
    <row r="2310" spans="1:13" ht="15.75" customHeight="1" x14ac:dyDescent="0.2">
      <c r="A2310" s="2">
        <v>8471</v>
      </c>
      <c r="B2310" s="2">
        <v>6</v>
      </c>
      <c r="C2310" s="2">
        <v>7</v>
      </c>
      <c r="D2310" s="2">
        <v>1977</v>
      </c>
      <c r="E2310" s="2">
        <v>1995</v>
      </c>
      <c r="F2310" s="2">
        <v>1212</v>
      </c>
      <c r="G2310" s="2">
        <v>1</v>
      </c>
      <c r="H2310" s="2">
        <v>3</v>
      </c>
      <c r="I2310" s="2">
        <v>1</v>
      </c>
      <c r="J2310" s="2">
        <v>2</v>
      </c>
      <c r="K2310" s="2">
        <v>151000</v>
      </c>
      <c r="L2310" s="2" t="s">
        <v>13</v>
      </c>
      <c r="M2310" s="2" t="s">
        <v>27</v>
      </c>
    </row>
    <row r="2311" spans="1:13" ht="15.75" customHeight="1" x14ac:dyDescent="0.2">
      <c r="A2311" s="2">
        <v>9991</v>
      </c>
      <c r="B2311" s="2">
        <v>4</v>
      </c>
      <c r="C2311" s="2">
        <v>4</v>
      </c>
      <c r="D2311" s="2">
        <v>1976</v>
      </c>
      <c r="E2311" s="2">
        <v>1993</v>
      </c>
      <c r="F2311" s="2">
        <v>1620</v>
      </c>
      <c r="G2311" s="2">
        <v>2</v>
      </c>
      <c r="H2311" s="2">
        <v>3</v>
      </c>
      <c r="I2311" s="2">
        <v>1</v>
      </c>
      <c r="J2311" s="2">
        <v>2</v>
      </c>
      <c r="K2311" s="2">
        <v>150000</v>
      </c>
      <c r="L2311" s="2" t="s">
        <v>13</v>
      </c>
      <c r="M2311" s="2" t="s">
        <v>27</v>
      </c>
    </row>
    <row r="2312" spans="1:13" ht="15.75" customHeight="1" x14ac:dyDescent="0.2">
      <c r="A2312" s="2">
        <v>11375</v>
      </c>
      <c r="B2312" s="2">
        <v>6</v>
      </c>
      <c r="C2312" s="2">
        <v>5</v>
      </c>
      <c r="D2312" s="2">
        <v>1954</v>
      </c>
      <c r="E2312" s="2">
        <v>1995</v>
      </c>
      <c r="F2312" s="2">
        <v>1299</v>
      </c>
      <c r="G2312" s="2">
        <v>1</v>
      </c>
      <c r="H2312" s="2">
        <v>3</v>
      </c>
      <c r="I2312" s="2">
        <v>1</v>
      </c>
      <c r="J2312" s="2">
        <v>2</v>
      </c>
      <c r="K2312" s="2">
        <v>150000</v>
      </c>
      <c r="L2312" s="2" t="s">
        <v>13</v>
      </c>
      <c r="M2312" s="2" t="s">
        <v>27</v>
      </c>
    </row>
    <row r="2313" spans="1:13" ht="15.75" customHeight="1" x14ac:dyDescent="0.2">
      <c r="A2313" s="2">
        <v>11136</v>
      </c>
      <c r="B2313" s="2">
        <v>6</v>
      </c>
      <c r="C2313" s="2">
        <v>5</v>
      </c>
      <c r="D2313" s="2">
        <v>1964</v>
      </c>
      <c r="E2313" s="2">
        <v>1964</v>
      </c>
      <c r="F2313" s="2">
        <v>1921</v>
      </c>
      <c r="G2313" s="2">
        <v>2</v>
      </c>
      <c r="H2313" s="2">
        <v>4</v>
      </c>
      <c r="I2313" s="2">
        <v>0</v>
      </c>
      <c r="J2313" s="2">
        <v>2</v>
      </c>
      <c r="K2313" s="2">
        <v>150000</v>
      </c>
      <c r="L2313" s="2" t="s">
        <v>13</v>
      </c>
      <c r="M2313" s="2" t="s">
        <v>27</v>
      </c>
    </row>
    <row r="2314" spans="1:13" ht="15.75" customHeight="1" x14ac:dyDescent="0.2">
      <c r="A2314" s="2">
        <v>8014</v>
      </c>
      <c r="B2314" s="2">
        <v>6</v>
      </c>
      <c r="C2314" s="2">
        <v>5</v>
      </c>
      <c r="D2314" s="2">
        <v>1978</v>
      </c>
      <c r="E2314" s="2">
        <v>1978</v>
      </c>
      <c r="F2314" s="2">
        <v>1034</v>
      </c>
      <c r="G2314" s="2">
        <v>1</v>
      </c>
      <c r="H2314" s="2">
        <v>3</v>
      </c>
      <c r="I2314" s="2">
        <v>1</v>
      </c>
      <c r="J2314" s="2">
        <v>2</v>
      </c>
      <c r="K2314" s="2">
        <v>149900</v>
      </c>
      <c r="L2314" s="2" t="s">
        <v>13</v>
      </c>
      <c r="M2314" s="2" t="s">
        <v>27</v>
      </c>
    </row>
    <row r="2315" spans="1:13" ht="15.75" customHeight="1" x14ac:dyDescent="0.2">
      <c r="A2315" s="2">
        <v>7844</v>
      </c>
      <c r="B2315" s="2">
        <v>6</v>
      </c>
      <c r="C2315" s="2">
        <v>7</v>
      </c>
      <c r="D2315" s="2">
        <v>1978</v>
      </c>
      <c r="E2315" s="2">
        <v>1978</v>
      </c>
      <c r="F2315" s="2">
        <v>1400</v>
      </c>
      <c r="G2315" s="2">
        <v>1</v>
      </c>
      <c r="H2315" s="2">
        <v>3</v>
      </c>
      <c r="I2315" s="2">
        <v>1</v>
      </c>
      <c r="J2315" s="2">
        <v>2</v>
      </c>
      <c r="K2315" s="2">
        <v>149500</v>
      </c>
      <c r="L2315" s="2" t="s">
        <v>13</v>
      </c>
      <c r="M2315" s="2" t="s">
        <v>27</v>
      </c>
    </row>
    <row r="2316" spans="1:13" ht="15.75" customHeight="1" x14ac:dyDescent="0.2">
      <c r="A2316" s="2">
        <v>8544</v>
      </c>
      <c r="B2316" s="2">
        <v>5</v>
      </c>
      <c r="C2316" s="2">
        <v>6</v>
      </c>
      <c r="D2316" s="2">
        <v>1966</v>
      </c>
      <c r="E2316" s="2">
        <v>2006</v>
      </c>
      <c r="F2316" s="2">
        <v>1228</v>
      </c>
      <c r="G2316" s="2">
        <v>1</v>
      </c>
      <c r="H2316" s="2">
        <v>3</v>
      </c>
      <c r="I2316" s="2">
        <v>0</v>
      </c>
      <c r="J2316" s="2">
        <v>1</v>
      </c>
      <c r="K2316" s="2">
        <v>149350</v>
      </c>
      <c r="L2316" s="2" t="s">
        <v>13</v>
      </c>
      <c r="M2316" s="2" t="s">
        <v>27</v>
      </c>
    </row>
    <row r="2317" spans="1:13" ht="15.75" customHeight="1" x14ac:dyDescent="0.2">
      <c r="A2317" s="2">
        <v>11782</v>
      </c>
      <c r="B2317" s="2">
        <v>5</v>
      </c>
      <c r="C2317" s="2">
        <v>7</v>
      </c>
      <c r="D2317" s="2">
        <v>1961</v>
      </c>
      <c r="E2317" s="2">
        <v>1995</v>
      </c>
      <c r="F2317" s="2">
        <v>1155</v>
      </c>
      <c r="G2317" s="2">
        <v>1</v>
      </c>
      <c r="H2317" s="2">
        <v>3</v>
      </c>
      <c r="I2317" s="2">
        <v>0</v>
      </c>
      <c r="J2317" s="2">
        <v>2</v>
      </c>
      <c r="K2317" s="2">
        <v>148000</v>
      </c>
      <c r="L2317" s="2" t="s">
        <v>13</v>
      </c>
      <c r="M2317" s="2" t="s">
        <v>27</v>
      </c>
    </row>
    <row r="2318" spans="1:13" ht="15.75" customHeight="1" x14ac:dyDescent="0.2">
      <c r="A2318" s="2">
        <v>15312</v>
      </c>
      <c r="B2318" s="2">
        <v>6</v>
      </c>
      <c r="C2318" s="2">
        <v>5</v>
      </c>
      <c r="D2318" s="2">
        <v>1960</v>
      </c>
      <c r="E2318" s="2">
        <v>1960</v>
      </c>
      <c r="F2318" s="2">
        <v>1138</v>
      </c>
      <c r="G2318" s="2">
        <v>1</v>
      </c>
      <c r="H2318" s="2">
        <v>3</v>
      </c>
      <c r="I2318" s="2">
        <v>1</v>
      </c>
      <c r="J2318" s="2">
        <v>2</v>
      </c>
      <c r="K2318" s="2">
        <v>148000</v>
      </c>
      <c r="L2318" s="2" t="s">
        <v>13</v>
      </c>
      <c r="M2318" s="2" t="s">
        <v>27</v>
      </c>
    </row>
    <row r="2319" spans="1:13" ht="15.75" customHeight="1" x14ac:dyDescent="0.2">
      <c r="A2319" s="2">
        <v>11235</v>
      </c>
      <c r="B2319" s="2">
        <v>5</v>
      </c>
      <c r="C2319" s="2">
        <v>6</v>
      </c>
      <c r="D2319" s="2">
        <v>1963</v>
      </c>
      <c r="E2319" s="2">
        <v>1963</v>
      </c>
      <c r="F2319" s="2">
        <v>1075</v>
      </c>
      <c r="G2319" s="2">
        <v>1</v>
      </c>
      <c r="H2319" s="2">
        <v>3</v>
      </c>
      <c r="I2319" s="2">
        <v>0</v>
      </c>
      <c r="J2319" s="2">
        <v>2</v>
      </c>
      <c r="K2319" s="2">
        <v>148000</v>
      </c>
      <c r="L2319" s="2" t="s">
        <v>13</v>
      </c>
      <c r="M2319" s="2" t="s">
        <v>27</v>
      </c>
    </row>
    <row r="2320" spans="1:13" ht="15.75" customHeight="1" x14ac:dyDescent="0.2">
      <c r="A2320" s="2">
        <v>11235</v>
      </c>
      <c r="B2320" s="2">
        <v>4</v>
      </c>
      <c r="C2320" s="2">
        <v>5</v>
      </c>
      <c r="D2320" s="2">
        <v>1963</v>
      </c>
      <c r="E2320" s="2">
        <v>1979</v>
      </c>
      <c r="F2320" s="2">
        <v>1382</v>
      </c>
      <c r="G2320" s="2">
        <v>1</v>
      </c>
      <c r="H2320" s="2">
        <v>3</v>
      </c>
      <c r="I2320" s="2">
        <v>1</v>
      </c>
      <c r="J2320" s="2">
        <v>2</v>
      </c>
      <c r="K2320" s="2">
        <v>148000</v>
      </c>
      <c r="L2320" s="2" t="s">
        <v>13</v>
      </c>
      <c r="M2320" s="2" t="s">
        <v>27</v>
      </c>
    </row>
    <row r="2321" spans="1:13" ht="15.75" customHeight="1" x14ac:dyDescent="0.2">
      <c r="A2321" s="2">
        <v>12712</v>
      </c>
      <c r="B2321" s="2">
        <v>6</v>
      </c>
      <c r="C2321" s="2">
        <v>7</v>
      </c>
      <c r="D2321" s="2">
        <v>1973</v>
      </c>
      <c r="E2321" s="2">
        <v>2006</v>
      </c>
      <c r="F2321" s="2">
        <v>1055</v>
      </c>
      <c r="G2321" s="2">
        <v>1</v>
      </c>
      <c r="H2321" s="2">
        <v>2</v>
      </c>
      <c r="I2321" s="2">
        <v>1</v>
      </c>
      <c r="J2321" s="2">
        <v>2</v>
      </c>
      <c r="K2321" s="2">
        <v>147000</v>
      </c>
      <c r="L2321" s="2" t="s">
        <v>13</v>
      </c>
      <c r="M2321" s="2" t="s">
        <v>27</v>
      </c>
    </row>
    <row r="2322" spans="1:13" ht="15.75" customHeight="1" x14ac:dyDescent="0.2">
      <c r="A2322" s="2">
        <v>10265</v>
      </c>
      <c r="B2322" s="2">
        <v>5</v>
      </c>
      <c r="C2322" s="2">
        <v>7</v>
      </c>
      <c r="D2322" s="2">
        <v>1967</v>
      </c>
      <c r="E2322" s="2">
        <v>2005</v>
      </c>
      <c r="F2322" s="2">
        <v>992</v>
      </c>
      <c r="G2322" s="2">
        <v>1</v>
      </c>
      <c r="H2322" s="2">
        <v>3</v>
      </c>
      <c r="I2322" s="2">
        <v>0</v>
      </c>
      <c r="J2322" s="2">
        <v>1</v>
      </c>
      <c r="K2322" s="2">
        <v>145000</v>
      </c>
      <c r="L2322" s="2" t="s">
        <v>26</v>
      </c>
      <c r="M2322" s="2" t="s">
        <v>27</v>
      </c>
    </row>
    <row r="2323" spans="1:13" ht="15.75" customHeight="1" x14ac:dyDescent="0.2">
      <c r="A2323" s="2">
        <v>7476</v>
      </c>
      <c r="B2323" s="2">
        <v>5</v>
      </c>
      <c r="C2323" s="2">
        <v>7</v>
      </c>
      <c r="D2323" s="2">
        <v>1968</v>
      </c>
      <c r="E2323" s="2">
        <v>1968</v>
      </c>
      <c r="F2323" s="2">
        <v>1040</v>
      </c>
      <c r="G2323" s="2">
        <v>1</v>
      </c>
      <c r="H2323" s="2">
        <v>3</v>
      </c>
      <c r="I2323" s="2">
        <v>0</v>
      </c>
      <c r="J2323" s="2">
        <v>2</v>
      </c>
      <c r="K2323" s="2">
        <v>145000</v>
      </c>
      <c r="L2323" s="2" t="s">
        <v>13</v>
      </c>
      <c r="M2323" s="2" t="s">
        <v>27</v>
      </c>
    </row>
    <row r="2324" spans="1:13" ht="15.75" customHeight="1" x14ac:dyDescent="0.2">
      <c r="A2324" s="2">
        <v>10246</v>
      </c>
      <c r="B2324" s="2">
        <v>4</v>
      </c>
      <c r="C2324" s="2">
        <v>9</v>
      </c>
      <c r="D2324" s="2">
        <v>1965</v>
      </c>
      <c r="E2324" s="2">
        <v>2001</v>
      </c>
      <c r="F2324" s="2">
        <v>960</v>
      </c>
      <c r="G2324" s="2">
        <v>0</v>
      </c>
      <c r="H2324" s="2">
        <v>0</v>
      </c>
      <c r="I2324" s="2">
        <v>0</v>
      </c>
      <c r="J2324" s="2">
        <v>1</v>
      </c>
      <c r="K2324" s="2">
        <v>145000</v>
      </c>
      <c r="L2324" s="2" t="s">
        <v>17</v>
      </c>
      <c r="M2324" s="2" t="s">
        <v>27</v>
      </c>
    </row>
    <row r="2325" spans="1:13" ht="15.75" customHeight="1" x14ac:dyDescent="0.2">
      <c r="A2325" s="2">
        <v>9239</v>
      </c>
      <c r="B2325" s="2">
        <v>5</v>
      </c>
      <c r="C2325" s="2">
        <v>8</v>
      </c>
      <c r="D2325" s="2">
        <v>1963</v>
      </c>
      <c r="E2325" s="2">
        <v>2003</v>
      </c>
      <c r="F2325" s="2">
        <v>960</v>
      </c>
      <c r="G2325" s="2">
        <v>1</v>
      </c>
      <c r="H2325" s="2">
        <v>3</v>
      </c>
      <c r="I2325" s="2">
        <v>0</v>
      </c>
      <c r="J2325" s="2">
        <v>1</v>
      </c>
      <c r="K2325" s="2">
        <v>144900</v>
      </c>
      <c r="L2325" s="2" t="s">
        <v>17</v>
      </c>
      <c r="M2325" s="2" t="s">
        <v>27</v>
      </c>
    </row>
    <row r="2326" spans="1:13" ht="15.75" customHeight="1" x14ac:dyDescent="0.2">
      <c r="A2326" s="2">
        <v>12968</v>
      </c>
      <c r="B2326" s="2">
        <v>5</v>
      </c>
      <c r="C2326" s="2">
        <v>6</v>
      </c>
      <c r="D2326" s="2">
        <v>1962</v>
      </c>
      <c r="E2326" s="2">
        <v>1962</v>
      </c>
      <c r="F2326" s="2">
        <v>912</v>
      </c>
      <c r="G2326" s="2">
        <v>1</v>
      </c>
      <c r="H2326" s="2">
        <v>2</v>
      </c>
      <c r="I2326" s="2">
        <v>0</v>
      </c>
      <c r="J2326" s="2">
        <v>1</v>
      </c>
      <c r="K2326" s="2">
        <v>144000</v>
      </c>
      <c r="L2326" s="2" t="s">
        <v>13</v>
      </c>
      <c r="M2326" s="2" t="s">
        <v>27</v>
      </c>
    </row>
    <row r="2327" spans="1:13" ht="15.75" customHeight="1" x14ac:dyDescent="0.2">
      <c r="A2327" s="2">
        <v>10200</v>
      </c>
      <c r="B2327" s="2">
        <v>5</v>
      </c>
      <c r="C2327" s="2">
        <v>8</v>
      </c>
      <c r="D2327" s="2">
        <v>1970</v>
      </c>
      <c r="E2327" s="2">
        <v>1970</v>
      </c>
      <c r="F2327" s="2">
        <v>904</v>
      </c>
      <c r="G2327" s="2">
        <v>1</v>
      </c>
      <c r="H2327" s="2">
        <v>3</v>
      </c>
      <c r="I2327" s="2">
        <v>0</v>
      </c>
      <c r="J2327" s="2">
        <v>3</v>
      </c>
      <c r="K2327" s="2">
        <v>144000</v>
      </c>
      <c r="L2327" s="2" t="s">
        <v>17</v>
      </c>
      <c r="M2327" s="2" t="s">
        <v>27</v>
      </c>
    </row>
    <row r="2328" spans="1:13" ht="15.75" customHeight="1" x14ac:dyDescent="0.2">
      <c r="A2328" s="2">
        <v>9240</v>
      </c>
      <c r="B2328" s="2">
        <v>5</v>
      </c>
      <c r="C2328" s="2">
        <v>6</v>
      </c>
      <c r="D2328" s="2">
        <v>1962</v>
      </c>
      <c r="E2328" s="2">
        <v>2002</v>
      </c>
      <c r="F2328" s="2">
        <v>1211</v>
      </c>
      <c r="G2328" s="2">
        <v>1</v>
      </c>
      <c r="H2328" s="2">
        <v>2</v>
      </c>
      <c r="I2328" s="2">
        <v>1</v>
      </c>
      <c r="J2328" s="2">
        <v>2</v>
      </c>
      <c r="K2328" s="2">
        <v>144000</v>
      </c>
      <c r="L2328" s="2" t="s">
        <v>13</v>
      </c>
      <c r="M2328" s="2" t="s">
        <v>27</v>
      </c>
    </row>
    <row r="2329" spans="1:13" ht="15.75" customHeight="1" x14ac:dyDescent="0.2">
      <c r="A2329" s="2">
        <v>13673</v>
      </c>
      <c r="B2329" s="2">
        <v>5</v>
      </c>
      <c r="C2329" s="2">
        <v>5</v>
      </c>
      <c r="D2329" s="2">
        <v>1962</v>
      </c>
      <c r="E2329" s="2">
        <v>1962</v>
      </c>
      <c r="F2329" s="2">
        <v>1696</v>
      </c>
      <c r="G2329" s="2">
        <v>1</v>
      </c>
      <c r="H2329" s="2">
        <v>3</v>
      </c>
      <c r="I2329" s="2">
        <v>1</v>
      </c>
      <c r="J2329" s="2">
        <v>1</v>
      </c>
      <c r="K2329" s="2">
        <v>143900</v>
      </c>
      <c r="L2329" s="2" t="s">
        <v>17</v>
      </c>
      <c r="M2329" s="2" t="s">
        <v>27</v>
      </c>
    </row>
    <row r="2330" spans="1:13" ht="15.75" customHeight="1" x14ac:dyDescent="0.2">
      <c r="A2330" s="2">
        <v>8197</v>
      </c>
      <c r="B2330" s="2">
        <v>6</v>
      </c>
      <c r="C2330" s="2">
        <v>5</v>
      </c>
      <c r="D2330" s="2">
        <v>1977</v>
      </c>
      <c r="E2330" s="2">
        <v>1977</v>
      </c>
      <c r="F2330" s="2">
        <v>1285</v>
      </c>
      <c r="G2330" s="2">
        <v>1</v>
      </c>
      <c r="H2330" s="2">
        <v>3</v>
      </c>
      <c r="I2330" s="2">
        <v>1</v>
      </c>
      <c r="J2330" s="2">
        <v>2</v>
      </c>
      <c r="K2330" s="2">
        <v>143500</v>
      </c>
      <c r="L2330" s="2" t="s">
        <v>13</v>
      </c>
      <c r="M2330" s="2" t="s">
        <v>27</v>
      </c>
    </row>
    <row r="2331" spans="1:13" ht="15.75" customHeight="1" x14ac:dyDescent="0.2">
      <c r="A2331" s="2">
        <v>9000</v>
      </c>
      <c r="B2331" s="2">
        <v>5</v>
      </c>
      <c r="C2331" s="2">
        <v>6</v>
      </c>
      <c r="D2331" s="2">
        <v>1966</v>
      </c>
      <c r="E2331" s="2">
        <v>1966</v>
      </c>
      <c r="F2331" s="2">
        <v>1059</v>
      </c>
      <c r="G2331" s="2">
        <v>1</v>
      </c>
      <c r="H2331" s="2">
        <v>3</v>
      </c>
      <c r="I2331" s="2">
        <v>0</v>
      </c>
      <c r="J2331" s="2">
        <v>1</v>
      </c>
      <c r="K2331" s="2">
        <v>142500</v>
      </c>
      <c r="L2331" s="2" t="s">
        <v>13</v>
      </c>
      <c r="M2331" s="2" t="s">
        <v>27</v>
      </c>
    </row>
    <row r="2332" spans="1:13" ht="15.75" customHeight="1" x14ac:dyDescent="0.2">
      <c r="A2332" s="2">
        <v>13350</v>
      </c>
      <c r="B2332" s="2">
        <v>5</v>
      </c>
      <c r="C2332" s="2">
        <v>5</v>
      </c>
      <c r="D2332" s="2">
        <v>1974</v>
      </c>
      <c r="E2332" s="2">
        <v>1974</v>
      </c>
      <c r="F2332" s="2">
        <v>894</v>
      </c>
      <c r="G2332" s="2">
        <v>1</v>
      </c>
      <c r="H2332" s="2">
        <v>3</v>
      </c>
      <c r="I2332" s="2">
        <v>1</v>
      </c>
      <c r="J2332" s="2">
        <v>2</v>
      </c>
      <c r="K2332" s="2">
        <v>142500</v>
      </c>
      <c r="L2332" s="2" t="s">
        <v>13</v>
      </c>
      <c r="M2332" s="2" t="s">
        <v>27</v>
      </c>
    </row>
    <row r="2333" spans="1:13" ht="15.75" customHeight="1" x14ac:dyDescent="0.2">
      <c r="A2333" s="2">
        <v>6768</v>
      </c>
      <c r="B2333" s="2">
        <v>6</v>
      </c>
      <c r="C2333" s="2">
        <v>8</v>
      </c>
      <c r="D2333" s="2">
        <v>1961</v>
      </c>
      <c r="E2333" s="2">
        <v>1996</v>
      </c>
      <c r="F2333" s="2">
        <v>912</v>
      </c>
      <c r="G2333" s="2">
        <v>1</v>
      </c>
      <c r="H2333" s="2">
        <v>3</v>
      </c>
      <c r="I2333" s="2">
        <v>0</v>
      </c>
      <c r="J2333" s="2">
        <v>1</v>
      </c>
      <c r="K2333" s="2">
        <v>142000</v>
      </c>
      <c r="L2333" s="2" t="s">
        <v>17</v>
      </c>
      <c r="M2333" s="2" t="s">
        <v>27</v>
      </c>
    </row>
    <row r="2334" spans="1:13" ht="15.75" customHeight="1" x14ac:dyDescent="0.2">
      <c r="A2334" s="2">
        <v>8499</v>
      </c>
      <c r="B2334" s="2">
        <v>5</v>
      </c>
      <c r="C2334" s="2">
        <v>6</v>
      </c>
      <c r="D2334" s="2">
        <v>1961</v>
      </c>
      <c r="E2334" s="2">
        <v>1961</v>
      </c>
      <c r="F2334" s="2">
        <v>864</v>
      </c>
      <c r="G2334" s="2">
        <v>1</v>
      </c>
      <c r="H2334" s="2">
        <v>3</v>
      </c>
      <c r="I2334" s="2">
        <v>0</v>
      </c>
      <c r="J2334" s="2">
        <v>2</v>
      </c>
      <c r="K2334" s="2">
        <v>141000</v>
      </c>
      <c r="L2334" s="2" t="s">
        <v>13</v>
      </c>
      <c r="M2334" s="2" t="s">
        <v>27</v>
      </c>
    </row>
    <row r="2335" spans="1:13" ht="15.75" customHeight="1" x14ac:dyDescent="0.2">
      <c r="A2335" s="2">
        <v>10759</v>
      </c>
      <c r="B2335" s="2">
        <v>5</v>
      </c>
      <c r="C2335" s="2">
        <v>4</v>
      </c>
      <c r="D2335" s="2">
        <v>1972</v>
      </c>
      <c r="E2335" s="2">
        <v>1972</v>
      </c>
      <c r="F2335" s="2">
        <v>1641</v>
      </c>
      <c r="G2335" s="2">
        <v>2</v>
      </c>
      <c r="H2335" s="2">
        <v>4</v>
      </c>
      <c r="I2335" s="2">
        <v>1</v>
      </c>
      <c r="J2335" s="2">
        <v>2</v>
      </c>
      <c r="K2335" s="2">
        <v>140000</v>
      </c>
      <c r="L2335" s="2" t="s">
        <v>17</v>
      </c>
      <c r="M2335" s="2" t="s">
        <v>27</v>
      </c>
    </row>
    <row r="2336" spans="1:13" ht="15.75" customHeight="1" x14ac:dyDescent="0.2">
      <c r="A2336" s="2">
        <v>13825</v>
      </c>
      <c r="B2336" s="2">
        <v>5</v>
      </c>
      <c r="C2336" s="2">
        <v>6</v>
      </c>
      <c r="D2336" s="2">
        <v>1958</v>
      </c>
      <c r="E2336" s="2">
        <v>1987</v>
      </c>
      <c r="F2336" s="2">
        <v>1601</v>
      </c>
      <c r="G2336" s="2">
        <v>1</v>
      </c>
      <c r="H2336" s="2">
        <v>3</v>
      </c>
      <c r="I2336" s="2">
        <v>0</v>
      </c>
      <c r="J2336" s="2">
        <v>1</v>
      </c>
      <c r="K2336" s="2">
        <v>140000</v>
      </c>
      <c r="L2336" s="2" t="s">
        <v>17</v>
      </c>
      <c r="M2336" s="2" t="s">
        <v>27</v>
      </c>
    </row>
    <row r="2337" spans="1:13" ht="15.75" customHeight="1" x14ac:dyDescent="0.2">
      <c r="A2337" s="2">
        <v>8816</v>
      </c>
      <c r="B2337" s="2">
        <v>5</v>
      </c>
      <c r="C2337" s="2">
        <v>6</v>
      </c>
      <c r="D2337" s="2">
        <v>1963</v>
      </c>
      <c r="E2337" s="2">
        <v>1963</v>
      </c>
      <c r="F2337" s="2">
        <v>1121</v>
      </c>
      <c r="G2337" s="2">
        <v>1</v>
      </c>
      <c r="H2337" s="2">
        <v>3</v>
      </c>
      <c r="I2337" s="2">
        <v>0</v>
      </c>
      <c r="J2337" s="2">
        <v>2</v>
      </c>
      <c r="K2337" s="2">
        <v>139000</v>
      </c>
      <c r="L2337" s="2" t="s">
        <v>13</v>
      </c>
      <c r="M2337" s="2" t="s">
        <v>27</v>
      </c>
    </row>
    <row r="2338" spans="1:13" ht="15.75" customHeight="1" x14ac:dyDescent="0.2">
      <c r="A2338" s="2">
        <v>11616</v>
      </c>
      <c r="B2338" s="2">
        <v>5</v>
      </c>
      <c r="C2338" s="2">
        <v>5</v>
      </c>
      <c r="D2338" s="2">
        <v>1962</v>
      </c>
      <c r="E2338" s="2">
        <v>1962</v>
      </c>
      <c r="F2338" s="2">
        <v>1092</v>
      </c>
      <c r="G2338" s="2">
        <v>1</v>
      </c>
      <c r="H2338" s="2">
        <v>3</v>
      </c>
      <c r="I2338" s="2">
        <v>1</v>
      </c>
      <c r="J2338" s="2">
        <v>1</v>
      </c>
      <c r="K2338" s="2">
        <v>139000</v>
      </c>
      <c r="L2338" s="2" t="s">
        <v>13</v>
      </c>
      <c r="M2338" s="2" t="s">
        <v>27</v>
      </c>
    </row>
    <row r="2339" spans="1:13" ht="15.75" customHeight="1" x14ac:dyDescent="0.2">
      <c r="A2339" s="2">
        <v>8450</v>
      </c>
      <c r="B2339" s="2">
        <v>5</v>
      </c>
      <c r="C2339" s="2">
        <v>8</v>
      </c>
      <c r="D2339" s="2">
        <v>1965</v>
      </c>
      <c r="E2339" s="2">
        <v>2009</v>
      </c>
      <c r="F2339" s="2">
        <v>894</v>
      </c>
      <c r="G2339" s="2">
        <v>1</v>
      </c>
      <c r="H2339" s="2">
        <v>3</v>
      </c>
      <c r="I2339" s="2">
        <v>1</v>
      </c>
      <c r="J2339" s="2">
        <v>1</v>
      </c>
      <c r="K2339" s="2">
        <v>138500</v>
      </c>
      <c r="L2339" s="2" t="s">
        <v>17</v>
      </c>
      <c r="M2339" s="2" t="s">
        <v>27</v>
      </c>
    </row>
    <row r="2340" spans="1:13" ht="15.75" customHeight="1" x14ac:dyDescent="0.2">
      <c r="A2340" s="2">
        <v>7800</v>
      </c>
      <c r="B2340" s="2">
        <v>5</v>
      </c>
      <c r="C2340" s="2">
        <v>7</v>
      </c>
      <c r="D2340" s="2">
        <v>1966</v>
      </c>
      <c r="E2340" s="2">
        <v>2008</v>
      </c>
      <c r="F2340" s="2">
        <v>892</v>
      </c>
      <c r="G2340" s="2">
        <v>1</v>
      </c>
      <c r="H2340" s="2">
        <v>3</v>
      </c>
      <c r="I2340" s="2">
        <v>0</v>
      </c>
      <c r="J2340" s="2">
        <v>1</v>
      </c>
      <c r="K2340" s="2">
        <v>137900</v>
      </c>
      <c r="L2340" s="2" t="s">
        <v>13</v>
      </c>
      <c r="M2340" s="2" t="s">
        <v>27</v>
      </c>
    </row>
    <row r="2341" spans="1:13" ht="15.75" customHeight="1" x14ac:dyDescent="0.2">
      <c r="A2341" s="2">
        <v>12375</v>
      </c>
      <c r="B2341" s="2">
        <v>5</v>
      </c>
      <c r="C2341" s="2">
        <v>5</v>
      </c>
      <c r="D2341" s="2">
        <v>1951</v>
      </c>
      <c r="E2341" s="2">
        <v>1951</v>
      </c>
      <c r="F2341" s="2">
        <v>1422</v>
      </c>
      <c r="G2341" s="2">
        <v>1</v>
      </c>
      <c r="H2341" s="2">
        <v>3</v>
      </c>
      <c r="I2341" s="2">
        <v>1</v>
      </c>
      <c r="J2341" s="2">
        <v>1</v>
      </c>
      <c r="K2341" s="2">
        <v>137500</v>
      </c>
      <c r="L2341" s="2" t="s">
        <v>26</v>
      </c>
      <c r="M2341" s="2" t="s">
        <v>27</v>
      </c>
    </row>
    <row r="2342" spans="1:13" ht="15.75" customHeight="1" x14ac:dyDescent="0.2">
      <c r="A2342" s="2">
        <v>7832</v>
      </c>
      <c r="B2342" s="2">
        <v>5</v>
      </c>
      <c r="C2342" s="2">
        <v>5</v>
      </c>
      <c r="D2342" s="2">
        <v>1968</v>
      </c>
      <c r="E2342" s="2">
        <v>1968</v>
      </c>
      <c r="F2342" s="2">
        <v>864</v>
      </c>
      <c r="G2342" s="2">
        <v>1</v>
      </c>
      <c r="H2342" s="2">
        <v>2</v>
      </c>
      <c r="I2342" s="2">
        <v>0</v>
      </c>
      <c r="J2342" s="2">
        <v>1</v>
      </c>
      <c r="K2342" s="2">
        <v>137250</v>
      </c>
      <c r="L2342" s="2" t="s">
        <v>13</v>
      </c>
      <c r="M2342" s="2" t="s">
        <v>27</v>
      </c>
    </row>
    <row r="2343" spans="1:13" ht="15.75" customHeight="1" x14ac:dyDescent="0.2">
      <c r="A2343" s="2">
        <v>8740</v>
      </c>
      <c r="B2343" s="2">
        <v>5</v>
      </c>
      <c r="C2343" s="2">
        <v>6</v>
      </c>
      <c r="D2343" s="2">
        <v>1982</v>
      </c>
      <c r="E2343" s="2">
        <v>1982</v>
      </c>
      <c r="F2343" s="2">
        <v>860</v>
      </c>
      <c r="G2343" s="2">
        <v>1</v>
      </c>
      <c r="H2343" s="2">
        <v>2</v>
      </c>
      <c r="I2343" s="2">
        <v>0</v>
      </c>
      <c r="J2343" s="2">
        <v>2</v>
      </c>
      <c r="K2343" s="2">
        <v>137000</v>
      </c>
      <c r="L2343" s="2" t="s">
        <v>13</v>
      </c>
      <c r="M2343" s="2" t="s">
        <v>27</v>
      </c>
    </row>
    <row r="2344" spans="1:13" ht="15.75" customHeight="1" x14ac:dyDescent="0.2">
      <c r="A2344" s="2">
        <v>13770</v>
      </c>
      <c r="B2344" s="2">
        <v>5</v>
      </c>
      <c r="C2344" s="2">
        <v>6</v>
      </c>
      <c r="D2344" s="2">
        <v>1958</v>
      </c>
      <c r="E2344" s="2">
        <v>1998</v>
      </c>
      <c r="F2344" s="2">
        <v>1176</v>
      </c>
      <c r="G2344" s="2">
        <v>1</v>
      </c>
      <c r="H2344" s="2">
        <v>3</v>
      </c>
      <c r="I2344" s="2">
        <v>2</v>
      </c>
      <c r="J2344" s="2">
        <v>1</v>
      </c>
      <c r="K2344" s="2">
        <v>137000</v>
      </c>
      <c r="L2344" s="2" t="s">
        <v>13</v>
      </c>
      <c r="M2344" s="2" t="s">
        <v>27</v>
      </c>
    </row>
    <row r="2345" spans="1:13" ht="15.75" customHeight="1" x14ac:dyDescent="0.2">
      <c r="A2345" s="2">
        <v>13526</v>
      </c>
      <c r="B2345" s="2">
        <v>5</v>
      </c>
      <c r="C2345" s="2">
        <v>6</v>
      </c>
      <c r="D2345" s="2">
        <v>1965</v>
      </c>
      <c r="E2345" s="2">
        <v>1965</v>
      </c>
      <c r="F2345" s="2">
        <v>935</v>
      </c>
      <c r="G2345" s="2">
        <v>1</v>
      </c>
      <c r="H2345" s="2">
        <v>3</v>
      </c>
      <c r="I2345" s="2">
        <v>0</v>
      </c>
      <c r="J2345" s="2">
        <v>1</v>
      </c>
      <c r="K2345" s="2">
        <v>137000</v>
      </c>
      <c r="L2345" s="2" t="s">
        <v>13</v>
      </c>
      <c r="M2345" s="2" t="s">
        <v>27</v>
      </c>
    </row>
    <row r="2346" spans="1:13" ht="15.75" customHeight="1" x14ac:dyDescent="0.2">
      <c r="A2346" s="2">
        <v>10778</v>
      </c>
      <c r="B2346" s="2">
        <v>4</v>
      </c>
      <c r="C2346" s="2">
        <v>5</v>
      </c>
      <c r="D2346" s="2">
        <v>1968</v>
      </c>
      <c r="E2346" s="2">
        <v>1968</v>
      </c>
      <c r="F2346" s="2">
        <v>1768</v>
      </c>
      <c r="G2346" s="2">
        <v>2</v>
      </c>
      <c r="H2346" s="2">
        <v>4</v>
      </c>
      <c r="I2346" s="2">
        <v>0</v>
      </c>
      <c r="J2346" s="2">
        <v>0</v>
      </c>
      <c r="K2346" s="2">
        <v>136500</v>
      </c>
      <c r="L2346" s="2" t="s">
        <v>13</v>
      </c>
      <c r="M2346" s="2" t="s">
        <v>27</v>
      </c>
    </row>
    <row r="2347" spans="1:13" ht="15.75" customHeight="1" x14ac:dyDescent="0.2">
      <c r="A2347" s="2">
        <v>10773</v>
      </c>
      <c r="B2347" s="2">
        <v>4</v>
      </c>
      <c r="C2347" s="2">
        <v>3</v>
      </c>
      <c r="D2347" s="2">
        <v>1967</v>
      </c>
      <c r="E2347" s="2">
        <v>1967</v>
      </c>
      <c r="F2347" s="2">
        <v>1832</v>
      </c>
      <c r="G2347" s="2">
        <v>2</v>
      </c>
      <c r="H2347" s="2">
        <v>4</v>
      </c>
      <c r="I2347" s="2">
        <v>0</v>
      </c>
      <c r="J2347" s="2">
        <v>0</v>
      </c>
      <c r="K2347" s="2">
        <v>136000</v>
      </c>
      <c r="L2347" s="2" t="s">
        <v>26</v>
      </c>
      <c r="M2347" s="2" t="s">
        <v>27</v>
      </c>
    </row>
    <row r="2348" spans="1:13" ht="15.75" customHeight="1" x14ac:dyDescent="0.2">
      <c r="A2348" s="2">
        <v>7064</v>
      </c>
      <c r="B2348" s="2">
        <v>5</v>
      </c>
      <c r="C2348" s="2">
        <v>6</v>
      </c>
      <c r="D2348" s="2">
        <v>1977</v>
      </c>
      <c r="E2348" s="2">
        <v>1977</v>
      </c>
      <c r="F2348" s="2">
        <v>980</v>
      </c>
      <c r="G2348" s="2">
        <v>1</v>
      </c>
      <c r="H2348" s="2">
        <v>3</v>
      </c>
      <c r="I2348" s="2">
        <v>0</v>
      </c>
      <c r="J2348" s="2">
        <v>2</v>
      </c>
      <c r="K2348" s="2">
        <v>135000</v>
      </c>
      <c r="L2348" s="2" t="s">
        <v>13</v>
      </c>
      <c r="M2348" s="2" t="s">
        <v>27</v>
      </c>
    </row>
    <row r="2349" spans="1:13" ht="15.75" customHeight="1" x14ac:dyDescent="0.2">
      <c r="A2349" s="2">
        <v>8100</v>
      </c>
      <c r="B2349" s="2">
        <v>5</v>
      </c>
      <c r="C2349" s="2">
        <v>8</v>
      </c>
      <c r="D2349" s="2">
        <v>1961</v>
      </c>
      <c r="E2349" s="2">
        <v>2007</v>
      </c>
      <c r="F2349" s="2">
        <v>864</v>
      </c>
      <c r="G2349" s="2">
        <v>1</v>
      </c>
      <c r="H2349" s="2">
        <v>3</v>
      </c>
      <c r="I2349" s="2">
        <v>1</v>
      </c>
      <c r="J2349" s="2">
        <v>1</v>
      </c>
      <c r="K2349" s="2">
        <v>135000</v>
      </c>
      <c r="L2349" s="2" t="s">
        <v>17</v>
      </c>
      <c r="M2349" s="2" t="s">
        <v>27</v>
      </c>
    </row>
    <row r="2350" spans="1:13" ht="15.75" customHeight="1" x14ac:dyDescent="0.2">
      <c r="A2350" s="2">
        <v>21286</v>
      </c>
      <c r="B2350" s="2">
        <v>5</v>
      </c>
      <c r="C2350" s="2">
        <v>5</v>
      </c>
      <c r="D2350" s="2">
        <v>1948</v>
      </c>
      <c r="E2350" s="2">
        <v>1950</v>
      </c>
      <c r="F2350" s="2">
        <v>1271</v>
      </c>
      <c r="G2350" s="2">
        <v>2</v>
      </c>
      <c r="H2350" s="2">
        <v>4</v>
      </c>
      <c r="I2350" s="2">
        <v>1</v>
      </c>
      <c r="J2350" s="2">
        <v>1</v>
      </c>
      <c r="K2350" s="2">
        <v>135000</v>
      </c>
      <c r="L2350" s="2" t="s">
        <v>13</v>
      </c>
      <c r="M2350" s="2" t="s">
        <v>27</v>
      </c>
    </row>
    <row r="2351" spans="1:13" ht="15.75" customHeight="1" x14ac:dyDescent="0.2">
      <c r="A2351" s="2">
        <v>6993</v>
      </c>
      <c r="B2351" s="2">
        <v>5</v>
      </c>
      <c r="C2351" s="2">
        <v>7</v>
      </c>
      <c r="D2351" s="2">
        <v>1961</v>
      </c>
      <c r="E2351" s="2">
        <v>1994</v>
      </c>
      <c r="F2351" s="2">
        <v>1236</v>
      </c>
      <c r="G2351" s="2">
        <v>1</v>
      </c>
      <c r="H2351" s="2">
        <v>3</v>
      </c>
      <c r="I2351" s="2">
        <v>1</v>
      </c>
      <c r="J2351" s="2">
        <v>1</v>
      </c>
      <c r="K2351" s="2">
        <v>135000</v>
      </c>
      <c r="L2351" s="2" t="s">
        <v>13</v>
      </c>
      <c r="M2351" s="2" t="s">
        <v>27</v>
      </c>
    </row>
    <row r="2352" spans="1:13" ht="15.75" customHeight="1" x14ac:dyDescent="0.2">
      <c r="A2352" s="2">
        <v>7252</v>
      </c>
      <c r="B2352" s="2">
        <v>5</v>
      </c>
      <c r="C2352" s="2">
        <v>5</v>
      </c>
      <c r="D2352" s="2">
        <v>1982</v>
      </c>
      <c r="E2352" s="2">
        <v>1982</v>
      </c>
      <c r="F2352" s="2">
        <v>858</v>
      </c>
      <c r="G2352" s="2">
        <v>1</v>
      </c>
      <c r="H2352" s="2">
        <v>2</v>
      </c>
      <c r="I2352" s="2">
        <v>0</v>
      </c>
      <c r="J2352" s="2">
        <v>2</v>
      </c>
      <c r="K2352" s="2">
        <v>134900</v>
      </c>
      <c r="L2352" s="2" t="s">
        <v>13</v>
      </c>
      <c r="M2352" s="2" t="s">
        <v>27</v>
      </c>
    </row>
    <row r="2353" spans="1:13" ht="15.75" customHeight="1" x14ac:dyDescent="0.2">
      <c r="A2353" s="2">
        <v>8398</v>
      </c>
      <c r="B2353" s="2">
        <v>5</v>
      </c>
      <c r="C2353" s="2">
        <v>5</v>
      </c>
      <c r="D2353" s="2">
        <v>1967</v>
      </c>
      <c r="E2353" s="2">
        <v>1967</v>
      </c>
      <c r="F2353" s="2">
        <v>943</v>
      </c>
      <c r="G2353" s="2">
        <v>1</v>
      </c>
      <c r="H2353" s="2">
        <v>2</v>
      </c>
      <c r="I2353" s="2">
        <v>0</v>
      </c>
      <c r="J2353" s="2">
        <v>2</v>
      </c>
      <c r="K2353" s="2">
        <v>134500</v>
      </c>
      <c r="L2353" s="2" t="s">
        <v>17</v>
      </c>
      <c r="M2353" s="2" t="s">
        <v>27</v>
      </c>
    </row>
    <row r="2354" spans="1:13" ht="15.75" customHeight="1" x14ac:dyDescent="0.2">
      <c r="A2354" s="2">
        <v>8250</v>
      </c>
      <c r="B2354" s="2">
        <v>5</v>
      </c>
      <c r="C2354" s="2">
        <v>5</v>
      </c>
      <c r="D2354" s="2">
        <v>1968</v>
      </c>
      <c r="E2354" s="2">
        <v>1968</v>
      </c>
      <c r="F2354" s="2">
        <v>1211</v>
      </c>
      <c r="G2354" s="2">
        <v>1</v>
      </c>
      <c r="H2354" s="2">
        <v>3</v>
      </c>
      <c r="I2354" s="2">
        <v>1</v>
      </c>
      <c r="J2354" s="2">
        <v>1</v>
      </c>
      <c r="K2354" s="2">
        <v>134000</v>
      </c>
      <c r="L2354" s="2" t="s">
        <v>13</v>
      </c>
      <c r="M2354" s="2" t="s">
        <v>27</v>
      </c>
    </row>
    <row r="2355" spans="1:13" ht="15.75" customHeight="1" x14ac:dyDescent="0.2">
      <c r="A2355" s="2">
        <v>8638</v>
      </c>
      <c r="B2355" s="2">
        <v>5</v>
      </c>
      <c r="C2355" s="2">
        <v>6</v>
      </c>
      <c r="D2355" s="2">
        <v>1963</v>
      </c>
      <c r="E2355" s="2">
        <v>1963</v>
      </c>
      <c r="F2355" s="2">
        <v>925</v>
      </c>
      <c r="G2355" s="2">
        <v>1</v>
      </c>
      <c r="H2355" s="2">
        <v>2</v>
      </c>
      <c r="I2355" s="2">
        <v>0</v>
      </c>
      <c r="J2355" s="2">
        <v>2</v>
      </c>
      <c r="K2355" s="2">
        <v>133500</v>
      </c>
      <c r="L2355" s="2" t="s">
        <v>13</v>
      </c>
      <c r="M2355" s="2" t="s">
        <v>27</v>
      </c>
    </row>
    <row r="2356" spans="1:13" ht="15.75" customHeight="1" x14ac:dyDescent="0.2">
      <c r="A2356" s="2">
        <v>7500</v>
      </c>
      <c r="B2356" s="2">
        <v>5</v>
      </c>
      <c r="C2356" s="2">
        <v>5</v>
      </c>
      <c r="D2356" s="2">
        <v>1963</v>
      </c>
      <c r="E2356" s="2">
        <v>1963</v>
      </c>
      <c r="F2356" s="2">
        <v>1040</v>
      </c>
      <c r="G2356" s="2">
        <v>1</v>
      </c>
      <c r="H2356" s="2">
        <v>3</v>
      </c>
      <c r="I2356" s="2">
        <v>0</v>
      </c>
      <c r="J2356" s="2">
        <v>1</v>
      </c>
      <c r="K2356" s="2">
        <v>133000</v>
      </c>
      <c r="L2356" s="2" t="s">
        <v>13</v>
      </c>
      <c r="M2356" s="2" t="s">
        <v>27</v>
      </c>
    </row>
    <row r="2357" spans="1:13" ht="15.75" customHeight="1" x14ac:dyDescent="0.2">
      <c r="A2357" s="2">
        <v>8480</v>
      </c>
      <c r="B2357" s="2">
        <v>5</v>
      </c>
      <c r="C2357" s="2">
        <v>6</v>
      </c>
      <c r="D2357" s="2">
        <v>1963</v>
      </c>
      <c r="E2357" s="2">
        <v>1963</v>
      </c>
      <c r="F2357" s="2">
        <v>970</v>
      </c>
      <c r="G2357" s="2">
        <v>1</v>
      </c>
      <c r="H2357" s="2">
        <v>2</v>
      </c>
      <c r="I2357" s="2">
        <v>0</v>
      </c>
      <c r="J2357" s="2">
        <v>2</v>
      </c>
      <c r="K2357" s="2">
        <v>132500</v>
      </c>
      <c r="L2357" s="2" t="s">
        <v>13</v>
      </c>
      <c r="M2357" s="2" t="s">
        <v>27</v>
      </c>
    </row>
    <row r="2358" spans="1:13" ht="15.75" customHeight="1" x14ac:dyDescent="0.2">
      <c r="A2358" s="2">
        <v>7758</v>
      </c>
      <c r="B2358" s="2">
        <v>5</v>
      </c>
      <c r="C2358" s="2">
        <v>7</v>
      </c>
      <c r="D2358" s="2">
        <v>1962</v>
      </c>
      <c r="E2358" s="2">
        <v>2001</v>
      </c>
      <c r="F2358" s="2">
        <v>999</v>
      </c>
      <c r="G2358" s="2">
        <v>1</v>
      </c>
      <c r="H2358" s="2">
        <v>3</v>
      </c>
      <c r="I2358" s="2">
        <v>0</v>
      </c>
      <c r="J2358" s="2">
        <v>1</v>
      </c>
      <c r="K2358" s="2">
        <v>132500</v>
      </c>
      <c r="L2358" s="2" t="s">
        <v>17</v>
      </c>
      <c r="M2358" s="2" t="s">
        <v>27</v>
      </c>
    </row>
    <row r="2359" spans="1:13" ht="15.75" customHeight="1" x14ac:dyDescent="0.2">
      <c r="A2359" s="2">
        <v>7420</v>
      </c>
      <c r="B2359" s="2">
        <v>5</v>
      </c>
      <c r="C2359" s="2">
        <v>5</v>
      </c>
      <c r="D2359" s="2">
        <v>1962</v>
      </c>
      <c r="E2359" s="2">
        <v>1962</v>
      </c>
      <c r="F2359" s="2">
        <v>1057</v>
      </c>
      <c r="G2359" s="2">
        <v>1</v>
      </c>
      <c r="H2359" s="2">
        <v>3</v>
      </c>
      <c r="I2359" s="2">
        <v>0</v>
      </c>
      <c r="J2359" s="2">
        <v>2</v>
      </c>
      <c r="K2359" s="2">
        <v>132000</v>
      </c>
      <c r="L2359" s="2" t="s">
        <v>13</v>
      </c>
      <c r="M2359" s="2" t="s">
        <v>27</v>
      </c>
    </row>
    <row r="2360" spans="1:13" ht="15.75" customHeight="1" x14ac:dyDescent="0.2">
      <c r="A2360" s="2">
        <v>10366</v>
      </c>
      <c r="B2360" s="2">
        <v>6</v>
      </c>
      <c r="C2360" s="2">
        <v>7</v>
      </c>
      <c r="D2360" s="2">
        <v>1964</v>
      </c>
      <c r="E2360" s="2">
        <v>1964</v>
      </c>
      <c r="F2360" s="2">
        <v>934</v>
      </c>
      <c r="G2360" s="2">
        <v>1</v>
      </c>
      <c r="H2360" s="2">
        <v>2</v>
      </c>
      <c r="I2360" s="2">
        <v>0</v>
      </c>
      <c r="J2360" s="2">
        <v>1</v>
      </c>
      <c r="K2360" s="2">
        <v>132000</v>
      </c>
      <c r="L2360" s="2" t="s">
        <v>17</v>
      </c>
      <c r="M2360" s="2" t="s">
        <v>27</v>
      </c>
    </row>
    <row r="2361" spans="1:13" ht="15.75" customHeight="1" x14ac:dyDescent="0.2">
      <c r="A2361" s="2">
        <v>11625</v>
      </c>
      <c r="B2361" s="2">
        <v>5</v>
      </c>
      <c r="C2361" s="2">
        <v>4</v>
      </c>
      <c r="D2361" s="2">
        <v>1965</v>
      </c>
      <c r="E2361" s="2">
        <v>1965</v>
      </c>
      <c r="F2361" s="2">
        <v>1039</v>
      </c>
      <c r="G2361" s="2">
        <v>1</v>
      </c>
      <c r="H2361" s="2">
        <v>3</v>
      </c>
      <c r="I2361" s="2">
        <v>0</v>
      </c>
      <c r="J2361" s="2">
        <v>2</v>
      </c>
      <c r="K2361" s="2">
        <v>131500</v>
      </c>
      <c r="L2361" s="2" t="s">
        <v>13</v>
      </c>
      <c r="M2361" s="2" t="s">
        <v>27</v>
      </c>
    </row>
    <row r="2362" spans="1:13" ht="15.75" customHeight="1" x14ac:dyDescent="0.2">
      <c r="A2362" s="2">
        <v>10000</v>
      </c>
      <c r="B2362" s="2">
        <v>5</v>
      </c>
      <c r="C2362" s="2">
        <v>6</v>
      </c>
      <c r="D2362" s="2">
        <v>1961</v>
      </c>
      <c r="E2362" s="2">
        <v>1983</v>
      </c>
      <c r="F2362" s="2">
        <v>1144</v>
      </c>
      <c r="G2362" s="2">
        <v>1</v>
      </c>
      <c r="H2362" s="2">
        <v>3</v>
      </c>
      <c r="I2362" s="2">
        <v>1</v>
      </c>
      <c r="J2362" s="2">
        <v>1</v>
      </c>
      <c r="K2362" s="2">
        <v>131400</v>
      </c>
      <c r="L2362" s="2" t="s">
        <v>13</v>
      </c>
      <c r="M2362" s="2" t="s">
        <v>27</v>
      </c>
    </row>
    <row r="2363" spans="1:13" ht="15.75" customHeight="1" x14ac:dyDescent="0.2">
      <c r="A2363" s="2">
        <v>21370</v>
      </c>
      <c r="B2363" s="2">
        <v>5</v>
      </c>
      <c r="C2363" s="2">
        <v>5</v>
      </c>
      <c r="D2363" s="2">
        <v>1950</v>
      </c>
      <c r="E2363" s="2">
        <v>1950</v>
      </c>
      <c r="F2363" s="2">
        <v>1640</v>
      </c>
      <c r="G2363" s="2">
        <v>1</v>
      </c>
      <c r="H2363" s="2">
        <v>3</v>
      </c>
      <c r="I2363" s="2">
        <v>1</v>
      </c>
      <c r="J2363" s="2">
        <v>2</v>
      </c>
      <c r="K2363" s="2">
        <v>131000</v>
      </c>
      <c r="L2363" s="2" t="s">
        <v>13</v>
      </c>
      <c r="M2363" s="2" t="s">
        <v>27</v>
      </c>
    </row>
    <row r="2364" spans="1:13" ht="15.75" customHeight="1" x14ac:dyDescent="0.2">
      <c r="A2364" s="2">
        <v>13517</v>
      </c>
      <c r="B2364" s="2">
        <v>6</v>
      </c>
      <c r="C2364" s="2">
        <v>8</v>
      </c>
      <c r="D2364" s="2">
        <v>1976</v>
      </c>
      <c r="E2364" s="2">
        <v>2005</v>
      </c>
      <c r="F2364" s="2">
        <v>1479</v>
      </c>
      <c r="G2364" s="2">
        <v>2</v>
      </c>
      <c r="H2364" s="2">
        <v>3</v>
      </c>
      <c r="I2364" s="2">
        <v>0</v>
      </c>
      <c r="J2364" s="2">
        <v>2</v>
      </c>
      <c r="K2364" s="2">
        <v>130500</v>
      </c>
      <c r="L2364" s="2" t="s">
        <v>13</v>
      </c>
      <c r="M2364" s="2" t="s">
        <v>27</v>
      </c>
    </row>
    <row r="2365" spans="1:13" ht="15.75" customHeight="1" x14ac:dyDescent="0.2">
      <c r="A2365" s="2">
        <v>7800</v>
      </c>
      <c r="B2365" s="2">
        <v>5</v>
      </c>
      <c r="C2365" s="2">
        <v>7</v>
      </c>
      <c r="D2365" s="2">
        <v>1967</v>
      </c>
      <c r="E2365" s="2">
        <v>2004</v>
      </c>
      <c r="F2365" s="2">
        <v>899</v>
      </c>
      <c r="G2365" s="2">
        <v>1</v>
      </c>
      <c r="H2365" s="2">
        <v>3</v>
      </c>
      <c r="I2365" s="2">
        <v>0</v>
      </c>
      <c r="J2365" s="2">
        <v>1</v>
      </c>
      <c r="K2365" s="2">
        <v>130000</v>
      </c>
      <c r="L2365" s="2" t="s">
        <v>13</v>
      </c>
      <c r="M2365" s="2" t="s">
        <v>27</v>
      </c>
    </row>
    <row r="2366" spans="1:13" ht="15.75" customHeight="1" x14ac:dyDescent="0.2">
      <c r="A2366" s="2">
        <v>9764</v>
      </c>
      <c r="B2366" s="2">
        <v>5</v>
      </c>
      <c r="C2366" s="2">
        <v>7</v>
      </c>
      <c r="D2366" s="2">
        <v>1967</v>
      </c>
      <c r="E2366" s="2">
        <v>2003</v>
      </c>
      <c r="F2366" s="2">
        <v>894</v>
      </c>
      <c r="G2366" s="2">
        <v>1</v>
      </c>
      <c r="H2366" s="2">
        <v>3</v>
      </c>
      <c r="I2366" s="2">
        <v>0</v>
      </c>
      <c r="J2366" s="2">
        <v>2</v>
      </c>
      <c r="K2366" s="2">
        <v>130000</v>
      </c>
      <c r="L2366" s="2" t="s">
        <v>13</v>
      </c>
      <c r="M2366" s="2" t="s">
        <v>27</v>
      </c>
    </row>
    <row r="2367" spans="1:13" ht="15.75" customHeight="1" x14ac:dyDescent="0.2">
      <c r="A2367" s="2">
        <v>11235</v>
      </c>
      <c r="B2367" s="2">
        <v>5</v>
      </c>
      <c r="C2367" s="2">
        <v>5</v>
      </c>
      <c r="D2367" s="2">
        <v>1963</v>
      </c>
      <c r="E2367" s="2">
        <v>1963</v>
      </c>
      <c r="F2367" s="2">
        <v>999</v>
      </c>
      <c r="G2367" s="2">
        <v>1</v>
      </c>
      <c r="H2367" s="2">
        <v>3</v>
      </c>
      <c r="I2367" s="2">
        <v>0</v>
      </c>
      <c r="J2367" s="2">
        <v>1</v>
      </c>
      <c r="K2367" s="2">
        <v>130000</v>
      </c>
      <c r="L2367" s="2" t="s">
        <v>13</v>
      </c>
      <c r="M2367" s="2" t="s">
        <v>27</v>
      </c>
    </row>
    <row r="2368" spans="1:13" ht="15.75" customHeight="1" x14ac:dyDescent="0.2">
      <c r="A2368" s="2">
        <v>10820</v>
      </c>
      <c r="B2368" s="2">
        <v>5</v>
      </c>
      <c r="C2368" s="2">
        <v>7</v>
      </c>
      <c r="D2368" s="2">
        <v>1971</v>
      </c>
      <c r="E2368" s="2">
        <v>1972</v>
      </c>
      <c r="F2368" s="2">
        <v>810</v>
      </c>
      <c r="G2368" s="2">
        <v>1</v>
      </c>
      <c r="H2368" s="2">
        <v>2</v>
      </c>
      <c r="I2368" s="2">
        <v>0</v>
      </c>
      <c r="J2368" s="2">
        <v>2</v>
      </c>
      <c r="K2368" s="2">
        <v>130000</v>
      </c>
      <c r="L2368" s="2" t="s">
        <v>13</v>
      </c>
      <c r="M2368" s="2" t="s">
        <v>27</v>
      </c>
    </row>
    <row r="2369" spans="1:13" ht="15.75" customHeight="1" x14ac:dyDescent="0.2">
      <c r="A2369" s="2">
        <v>11200</v>
      </c>
      <c r="B2369" s="2">
        <v>5</v>
      </c>
      <c r="C2369" s="2">
        <v>5</v>
      </c>
      <c r="D2369" s="2">
        <v>1965</v>
      </c>
      <c r="E2369" s="2">
        <v>1965</v>
      </c>
      <c r="F2369" s="2">
        <v>1040</v>
      </c>
      <c r="G2369" s="2">
        <v>1</v>
      </c>
      <c r="H2369" s="2">
        <v>3</v>
      </c>
      <c r="I2369" s="2">
        <v>0</v>
      </c>
      <c r="J2369" s="2">
        <v>1</v>
      </c>
      <c r="K2369" s="2">
        <v>129500</v>
      </c>
      <c r="L2369" s="2" t="s">
        <v>13</v>
      </c>
      <c r="M2369" s="2" t="s">
        <v>27</v>
      </c>
    </row>
    <row r="2370" spans="1:13" ht="15.75" customHeight="1" x14ac:dyDescent="0.2">
      <c r="A2370" s="2">
        <v>9100</v>
      </c>
      <c r="B2370" s="2">
        <v>5</v>
      </c>
      <c r="C2370" s="2">
        <v>4</v>
      </c>
      <c r="D2370" s="2">
        <v>1962</v>
      </c>
      <c r="E2370" s="2">
        <v>1962</v>
      </c>
      <c r="F2370" s="2">
        <v>988</v>
      </c>
      <c r="G2370" s="2">
        <v>1</v>
      </c>
      <c r="H2370" s="2">
        <v>3</v>
      </c>
      <c r="I2370" s="2">
        <v>0</v>
      </c>
      <c r="J2370" s="2">
        <v>2</v>
      </c>
      <c r="K2370" s="2">
        <v>129500</v>
      </c>
      <c r="L2370" s="2" t="s">
        <v>13</v>
      </c>
      <c r="M2370" s="2" t="s">
        <v>27</v>
      </c>
    </row>
    <row r="2371" spans="1:13" ht="15.75" customHeight="1" x14ac:dyDescent="0.2">
      <c r="A2371" s="2">
        <v>8789</v>
      </c>
      <c r="B2371" s="2">
        <v>5</v>
      </c>
      <c r="C2371" s="2">
        <v>6</v>
      </c>
      <c r="D2371" s="2">
        <v>1967</v>
      </c>
      <c r="E2371" s="2">
        <v>1967</v>
      </c>
      <c r="F2371" s="2">
        <v>941</v>
      </c>
      <c r="G2371" s="2">
        <v>1</v>
      </c>
      <c r="H2371" s="2">
        <v>3</v>
      </c>
      <c r="I2371" s="2">
        <v>1</v>
      </c>
      <c r="J2371" s="2">
        <v>1</v>
      </c>
      <c r="K2371" s="2">
        <v>129200</v>
      </c>
      <c r="L2371" s="2" t="s">
        <v>13</v>
      </c>
      <c r="M2371" s="2" t="s">
        <v>27</v>
      </c>
    </row>
    <row r="2372" spans="1:13" ht="15.75" customHeight="1" x14ac:dyDescent="0.2">
      <c r="A2372" s="2">
        <v>7791</v>
      </c>
      <c r="B2372" s="2">
        <v>5</v>
      </c>
      <c r="C2372" s="2">
        <v>8</v>
      </c>
      <c r="D2372" s="2">
        <v>1963</v>
      </c>
      <c r="E2372" s="2">
        <v>1995</v>
      </c>
      <c r="F2372" s="2">
        <v>912</v>
      </c>
      <c r="G2372" s="2">
        <v>1</v>
      </c>
      <c r="H2372" s="2">
        <v>3</v>
      </c>
      <c r="I2372" s="2">
        <v>0</v>
      </c>
      <c r="J2372" s="2">
        <v>1</v>
      </c>
      <c r="K2372" s="2">
        <v>129000</v>
      </c>
      <c r="L2372" s="2" t="s">
        <v>17</v>
      </c>
      <c r="M2372" s="2" t="s">
        <v>27</v>
      </c>
    </row>
    <row r="2373" spans="1:13" ht="15.75" customHeight="1" x14ac:dyDescent="0.2">
      <c r="A2373" s="2">
        <v>6970</v>
      </c>
      <c r="B2373" s="2">
        <v>4</v>
      </c>
      <c r="C2373" s="2">
        <v>5</v>
      </c>
      <c r="D2373" s="2">
        <v>1961</v>
      </c>
      <c r="E2373" s="2">
        <v>1961</v>
      </c>
      <c r="F2373" s="2">
        <v>1120</v>
      </c>
      <c r="G2373" s="2">
        <v>1</v>
      </c>
      <c r="H2373" s="2">
        <v>3</v>
      </c>
      <c r="I2373" s="2">
        <v>0</v>
      </c>
      <c r="J2373" s="2">
        <v>2</v>
      </c>
      <c r="K2373" s="2">
        <v>129000</v>
      </c>
      <c r="L2373" s="2" t="s">
        <v>13</v>
      </c>
      <c r="M2373" s="2" t="s">
        <v>27</v>
      </c>
    </row>
    <row r="2374" spans="1:13" ht="15.75" customHeight="1" x14ac:dyDescent="0.2">
      <c r="A2374" s="2">
        <v>10751</v>
      </c>
      <c r="B2374" s="2">
        <v>5</v>
      </c>
      <c r="C2374" s="2">
        <v>5</v>
      </c>
      <c r="D2374" s="2">
        <v>1974</v>
      </c>
      <c r="E2374" s="2">
        <v>1974</v>
      </c>
      <c r="F2374" s="2">
        <v>1037</v>
      </c>
      <c r="G2374" s="2">
        <v>1</v>
      </c>
      <c r="H2374" s="2">
        <v>2</v>
      </c>
      <c r="I2374" s="2">
        <v>0</v>
      </c>
      <c r="J2374" s="2">
        <v>2</v>
      </c>
      <c r="K2374" s="2">
        <v>129000</v>
      </c>
      <c r="L2374" s="2" t="s">
        <v>13</v>
      </c>
      <c r="M2374" s="2" t="s">
        <v>27</v>
      </c>
    </row>
    <row r="2375" spans="1:13" ht="15.75" customHeight="1" x14ac:dyDescent="0.2">
      <c r="A2375" s="2">
        <v>8400</v>
      </c>
      <c r="B2375" s="2">
        <v>6</v>
      </c>
      <c r="C2375" s="2">
        <v>5</v>
      </c>
      <c r="D2375" s="2">
        <v>1966</v>
      </c>
      <c r="E2375" s="2">
        <v>1966</v>
      </c>
      <c r="F2375" s="2">
        <v>913</v>
      </c>
      <c r="G2375" s="2">
        <v>1</v>
      </c>
      <c r="H2375" s="2">
        <v>3</v>
      </c>
      <c r="I2375" s="2">
        <v>0</v>
      </c>
      <c r="J2375" s="2">
        <v>1</v>
      </c>
      <c r="K2375" s="2">
        <v>129000</v>
      </c>
      <c r="L2375" s="2" t="s">
        <v>13</v>
      </c>
      <c r="M2375" s="2" t="s">
        <v>27</v>
      </c>
    </row>
    <row r="2376" spans="1:13" ht="15.75" customHeight="1" x14ac:dyDescent="0.2">
      <c r="A2376" s="2">
        <v>8724</v>
      </c>
      <c r="B2376" s="2">
        <v>5</v>
      </c>
      <c r="C2376" s="2">
        <v>5</v>
      </c>
      <c r="D2376" s="2">
        <v>1968</v>
      </c>
      <c r="E2376" s="2">
        <v>1968</v>
      </c>
      <c r="F2376" s="2">
        <v>894</v>
      </c>
      <c r="G2376" s="2">
        <v>1</v>
      </c>
      <c r="H2376" s="2">
        <v>3</v>
      </c>
      <c r="I2376" s="2">
        <v>1</v>
      </c>
      <c r="J2376" s="2">
        <v>2</v>
      </c>
      <c r="K2376" s="2">
        <v>129000</v>
      </c>
      <c r="L2376" s="2" t="s">
        <v>13</v>
      </c>
      <c r="M2376" s="2" t="s">
        <v>27</v>
      </c>
    </row>
    <row r="2377" spans="1:13" ht="15.75" customHeight="1" x14ac:dyDescent="0.2">
      <c r="A2377" s="2">
        <v>8169</v>
      </c>
      <c r="B2377" s="2">
        <v>5</v>
      </c>
      <c r="C2377" s="2">
        <v>7</v>
      </c>
      <c r="D2377" s="2">
        <v>1966</v>
      </c>
      <c r="E2377" s="2">
        <v>1966</v>
      </c>
      <c r="F2377" s="2">
        <v>912</v>
      </c>
      <c r="G2377" s="2">
        <v>1</v>
      </c>
      <c r="H2377" s="2">
        <v>3</v>
      </c>
      <c r="I2377" s="2">
        <v>0</v>
      </c>
      <c r="J2377" s="2">
        <v>1</v>
      </c>
      <c r="K2377" s="2">
        <v>129000</v>
      </c>
      <c r="L2377" s="2" t="s">
        <v>17</v>
      </c>
      <c r="M2377" s="2" t="s">
        <v>27</v>
      </c>
    </row>
    <row r="2378" spans="1:13" ht="15.75" customHeight="1" x14ac:dyDescent="0.2">
      <c r="A2378" s="2">
        <v>9945</v>
      </c>
      <c r="B2378" s="2">
        <v>5</v>
      </c>
      <c r="C2378" s="2">
        <v>5</v>
      </c>
      <c r="D2378" s="2">
        <v>1961</v>
      </c>
      <c r="E2378" s="2">
        <v>1961</v>
      </c>
      <c r="F2378" s="2">
        <v>988</v>
      </c>
      <c r="G2378" s="2">
        <v>1</v>
      </c>
      <c r="H2378" s="2">
        <v>3</v>
      </c>
      <c r="I2378" s="2">
        <v>0</v>
      </c>
      <c r="J2378" s="2">
        <v>2</v>
      </c>
      <c r="K2378" s="2">
        <v>128500</v>
      </c>
      <c r="L2378" s="2" t="s">
        <v>13</v>
      </c>
      <c r="M2378" s="2" t="s">
        <v>27</v>
      </c>
    </row>
    <row r="2379" spans="1:13" ht="15.75" customHeight="1" x14ac:dyDescent="0.2">
      <c r="A2379" s="2">
        <v>9600</v>
      </c>
      <c r="B2379" s="2">
        <v>4</v>
      </c>
      <c r="C2379" s="2">
        <v>7</v>
      </c>
      <c r="D2379" s="2">
        <v>1950</v>
      </c>
      <c r="E2379" s="2">
        <v>1995</v>
      </c>
      <c r="F2379" s="2">
        <v>1067</v>
      </c>
      <c r="G2379" s="2">
        <v>2</v>
      </c>
      <c r="H2379" s="2">
        <v>2</v>
      </c>
      <c r="I2379" s="2">
        <v>0</v>
      </c>
      <c r="J2379" s="2">
        <v>2</v>
      </c>
      <c r="K2379" s="2">
        <v>128000</v>
      </c>
      <c r="L2379" s="2" t="s">
        <v>13</v>
      </c>
      <c r="M2379" s="2" t="s">
        <v>27</v>
      </c>
    </row>
    <row r="2380" spans="1:13" ht="15.75" customHeight="1" x14ac:dyDescent="0.2">
      <c r="A2380" s="2">
        <v>9100</v>
      </c>
      <c r="B2380" s="2">
        <v>5</v>
      </c>
      <c r="C2380" s="2">
        <v>5</v>
      </c>
      <c r="D2380" s="2">
        <v>1963</v>
      </c>
      <c r="E2380" s="2">
        <v>1963</v>
      </c>
      <c r="F2380" s="2">
        <v>984</v>
      </c>
      <c r="G2380" s="2">
        <v>1</v>
      </c>
      <c r="H2380" s="2">
        <v>3</v>
      </c>
      <c r="I2380" s="2">
        <v>1</v>
      </c>
      <c r="J2380" s="2">
        <v>1</v>
      </c>
      <c r="K2380" s="2">
        <v>128000</v>
      </c>
      <c r="L2380" s="2" t="s">
        <v>13</v>
      </c>
      <c r="M2380" s="2" t="s">
        <v>27</v>
      </c>
    </row>
    <row r="2381" spans="1:13" ht="15.75" customHeight="1" x14ac:dyDescent="0.2">
      <c r="A2381" s="2">
        <v>6897</v>
      </c>
      <c r="B2381" s="2">
        <v>5</v>
      </c>
      <c r="C2381" s="2">
        <v>8</v>
      </c>
      <c r="D2381" s="2">
        <v>1962</v>
      </c>
      <c r="E2381" s="2">
        <v>2010</v>
      </c>
      <c r="F2381" s="2">
        <v>1040</v>
      </c>
      <c r="G2381" s="2">
        <v>1</v>
      </c>
      <c r="H2381" s="2">
        <v>3</v>
      </c>
      <c r="I2381" s="2">
        <v>0</v>
      </c>
      <c r="J2381" s="2">
        <v>1</v>
      </c>
      <c r="K2381" s="2">
        <v>127000</v>
      </c>
      <c r="L2381" s="2" t="s">
        <v>17</v>
      </c>
      <c r="M2381" s="2" t="s">
        <v>27</v>
      </c>
    </row>
    <row r="2382" spans="1:13" ht="15.75" customHeight="1" x14ac:dyDescent="0.2">
      <c r="A2382" s="2">
        <v>7742</v>
      </c>
      <c r="B2382" s="2">
        <v>5</v>
      </c>
      <c r="C2382" s="2">
        <v>7</v>
      </c>
      <c r="D2382" s="2">
        <v>1966</v>
      </c>
      <c r="E2382" s="2">
        <v>1966</v>
      </c>
      <c r="F2382" s="2">
        <v>955</v>
      </c>
      <c r="G2382" s="2">
        <v>1</v>
      </c>
      <c r="H2382" s="2">
        <v>3</v>
      </c>
      <c r="I2382" s="2">
        <v>0</v>
      </c>
      <c r="J2382" s="2">
        <v>1</v>
      </c>
      <c r="K2382" s="2">
        <v>127000</v>
      </c>
      <c r="L2382" s="2" t="s">
        <v>13</v>
      </c>
      <c r="M2382" s="2" t="s">
        <v>27</v>
      </c>
    </row>
    <row r="2383" spans="1:13" ht="15.75" customHeight="1" x14ac:dyDescent="0.2">
      <c r="A2383" s="2">
        <v>9308</v>
      </c>
      <c r="B2383" s="2">
        <v>5</v>
      </c>
      <c r="C2383" s="2">
        <v>5</v>
      </c>
      <c r="D2383" s="2">
        <v>1965</v>
      </c>
      <c r="E2383" s="2">
        <v>1965</v>
      </c>
      <c r="F2383" s="2">
        <v>984</v>
      </c>
      <c r="G2383" s="2">
        <v>1</v>
      </c>
      <c r="H2383" s="2">
        <v>3</v>
      </c>
      <c r="I2383" s="2">
        <v>0</v>
      </c>
      <c r="J2383" s="2">
        <v>1</v>
      </c>
      <c r="K2383" s="2">
        <v>126000</v>
      </c>
      <c r="L2383" s="2" t="s">
        <v>13</v>
      </c>
      <c r="M2383" s="2" t="s">
        <v>27</v>
      </c>
    </row>
    <row r="2384" spans="1:13" ht="15.75" customHeight="1" x14ac:dyDescent="0.2">
      <c r="A2384" s="2">
        <v>6173</v>
      </c>
      <c r="B2384" s="2">
        <v>5</v>
      </c>
      <c r="C2384" s="2">
        <v>6</v>
      </c>
      <c r="D2384" s="2">
        <v>1967</v>
      </c>
      <c r="E2384" s="2">
        <v>1967</v>
      </c>
      <c r="F2384" s="2">
        <v>902</v>
      </c>
      <c r="G2384" s="2">
        <v>1</v>
      </c>
      <c r="H2384" s="2">
        <v>3</v>
      </c>
      <c r="I2384" s="2">
        <v>0</v>
      </c>
      <c r="J2384" s="2">
        <v>1</v>
      </c>
      <c r="K2384" s="2">
        <v>125500</v>
      </c>
      <c r="L2384" s="2" t="s">
        <v>13</v>
      </c>
      <c r="M2384" s="2" t="s">
        <v>27</v>
      </c>
    </row>
    <row r="2385" spans="1:13" ht="15.75" customHeight="1" x14ac:dyDescent="0.2">
      <c r="A2385" s="2">
        <v>8521</v>
      </c>
      <c r="B2385" s="2">
        <v>5</v>
      </c>
      <c r="C2385" s="2">
        <v>5</v>
      </c>
      <c r="D2385" s="2">
        <v>1967</v>
      </c>
      <c r="E2385" s="2">
        <v>1967</v>
      </c>
      <c r="F2385" s="2">
        <v>912</v>
      </c>
      <c r="G2385" s="2">
        <v>1</v>
      </c>
      <c r="H2385" s="2">
        <v>3</v>
      </c>
      <c r="I2385" s="2">
        <v>1</v>
      </c>
      <c r="J2385" s="2">
        <v>1</v>
      </c>
      <c r="K2385" s="2">
        <v>125000</v>
      </c>
      <c r="L2385" s="2" t="s">
        <v>13</v>
      </c>
      <c r="M2385" s="2" t="s">
        <v>27</v>
      </c>
    </row>
    <row r="2386" spans="1:13" ht="15.75" customHeight="1" x14ac:dyDescent="0.2">
      <c r="A2386" s="2">
        <v>7094</v>
      </c>
      <c r="B2386" s="2">
        <v>5</v>
      </c>
      <c r="C2386" s="2">
        <v>5</v>
      </c>
      <c r="D2386" s="2">
        <v>1966</v>
      </c>
      <c r="E2386" s="2">
        <v>1966</v>
      </c>
      <c r="F2386" s="2">
        <v>894</v>
      </c>
      <c r="G2386" s="2">
        <v>1</v>
      </c>
      <c r="H2386" s="2">
        <v>3</v>
      </c>
      <c r="I2386" s="2">
        <v>0</v>
      </c>
      <c r="J2386" s="2">
        <v>1</v>
      </c>
      <c r="K2386" s="2">
        <v>125000</v>
      </c>
      <c r="L2386" s="2" t="s">
        <v>13</v>
      </c>
      <c r="M2386" s="2" t="s">
        <v>27</v>
      </c>
    </row>
    <row r="2387" spans="1:13" ht="15.75" customHeight="1" x14ac:dyDescent="0.2">
      <c r="A2387" s="2">
        <v>9100</v>
      </c>
      <c r="B2387" s="2">
        <v>5</v>
      </c>
      <c r="C2387" s="2">
        <v>5</v>
      </c>
      <c r="D2387" s="2">
        <v>1963</v>
      </c>
      <c r="E2387" s="2">
        <v>1963</v>
      </c>
      <c r="F2387" s="2">
        <v>1728</v>
      </c>
      <c r="G2387" s="2">
        <v>2</v>
      </c>
      <c r="H2387" s="2">
        <v>6</v>
      </c>
      <c r="I2387" s="2">
        <v>0</v>
      </c>
      <c r="J2387" s="2">
        <v>2</v>
      </c>
      <c r="K2387" s="2">
        <v>125000</v>
      </c>
      <c r="L2387" s="2" t="s">
        <v>13</v>
      </c>
      <c r="M2387" s="2" t="s">
        <v>27</v>
      </c>
    </row>
    <row r="2388" spans="1:13" ht="15.75" customHeight="1" x14ac:dyDescent="0.2">
      <c r="A2388" s="2">
        <v>9316</v>
      </c>
      <c r="B2388" s="2">
        <v>5</v>
      </c>
      <c r="C2388" s="2">
        <v>5</v>
      </c>
      <c r="D2388" s="2">
        <v>1965</v>
      </c>
      <c r="E2388" s="2">
        <v>1965</v>
      </c>
      <c r="F2388" s="2">
        <v>1020</v>
      </c>
      <c r="G2388" s="2">
        <v>2</v>
      </c>
      <c r="H2388" s="2">
        <v>3</v>
      </c>
      <c r="I2388" s="2">
        <v>0</v>
      </c>
      <c r="J2388" s="2">
        <v>1</v>
      </c>
      <c r="K2388" s="2">
        <v>124100</v>
      </c>
      <c r="L2388" s="2" t="s">
        <v>13</v>
      </c>
      <c r="M2388" s="2" t="s">
        <v>27</v>
      </c>
    </row>
    <row r="2389" spans="1:13" ht="15.75" customHeight="1" x14ac:dyDescent="0.2">
      <c r="A2389" s="2">
        <v>9488</v>
      </c>
      <c r="B2389" s="2">
        <v>5</v>
      </c>
      <c r="C2389" s="2">
        <v>6</v>
      </c>
      <c r="D2389" s="2">
        <v>1947</v>
      </c>
      <c r="E2389" s="2">
        <v>1993</v>
      </c>
      <c r="F2389" s="2">
        <v>1054</v>
      </c>
      <c r="G2389" s="2">
        <v>1</v>
      </c>
      <c r="H2389" s="2">
        <v>3</v>
      </c>
      <c r="I2389" s="2">
        <v>0</v>
      </c>
      <c r="J2389" s="2">
        <v>1</v>
      </c>
      <c r="K2389" s="2">
        <v>124000</v>
      </c>
      <c r="L2389" s="2" t="s">
        <v>13</v>
      </c>
      <c r="M2389" s="2" t="s">
        <v>27</v>
      </c>
    </row>
    <row r="2390" spans="1:13" ht="15.75" customHeight="1" x14ac:dyDescent="0.2">
      <c r="A2390" s="2">
        <v>8020</v>
      </c>
      <c r="B2390" s="2">
        <v>5</v>
      </c>
      <c r="C2390" s="2">
        <v>6</v>
      </c>
      <c r="D2390" s="2">
        <v>1964</v>
      </c>
      <c r="E2390" s="2">
        <v>1964</v>
      </c>
      <c r="F2390" s="2">
        <v>912</v>
      </c>
      <c r="G2390" s="2">
        <v>1</v>
      </c>
      <c r="H2390" s="2">
        <v>3</v>
      </c>
      <c r="I2390" s="2">
        <v>0</v>
      </c>
      <c r="J2390" s="2">
        <v>0</v>
      </c>
      <c r="K2390" s="2">
        <v>124000</v>
      </c>
      <c r="L2390" s="2" t="s">
        <v>13</v>
      </c>
      <c r="M2390" s="2" t="s">
        <v>27</v>
      </c>
    </row>
    <row r="2391" spans="1:13" ht="15.75" customHeight="1" x14ac:dyDescent="0.2">
      <c r="A2391" s="2">
        <v>7150</v>
      </c>
      <c r="B2391" s="2">
        <v>5</v>
      </c>
      <c r="C2391" s="2">
        <v>6</v>
      </c>
      <c r="D2391" s="2">
        <v>1962</v>
      </c>
      <c r="E2391" s="2">
        <v>1962</v>
      </c>
      <c r="F2391" s="2">
        <v>912</v>
      </c>
      <c r="G2391" s="2">
        <v>1</v>
      </c>
      <c r="H2391" s="2">
        <v>3</v>
      </c>
      <c r="I2391" s="2">
        <v>0</v>
      </c>
      <c r="J2391" s="2">
        <v>1</v>
      </c>
      <c r="K2391" s="2">
        <v>123000</v>
      </c>
      <c r="L2391" s="2" t="s">
        <v>13</v>
      </c>
      <c r="M2391" s="2" t="s">
        <v>27</v>
      </c>
    </row>
    <row r="2392" spans="1:13" ht="15.75" customHeight="1" x14ac:dyDescent="0.2">
      <c r="A2392" s="2">
        <v>11677</v>
      </c>
      <c r="B2392" s="2">
        <v>5</v>
      </c>
      <c r="C2392" s="2">
        <v>4</v>
      </c>
      <c r="D2392" s="2">
        <v>1966</v>
      </c>
      <c r="E2392" s="2">
        <v>1966</v>
      </c>
      <c r="F2392" s="2">
        <v>1040</v>
      </c>
      <c r="G2392" s="2">
        <v>1</v>
      </c>
      <c r="H2392" s="2">
        <v>3</v>
      </c>
      <c r="I2392" s="2">
        <v>0</v>
      </c>
      <c r="J2392" s="2">
        <v>1</v>
      </c>
      <c r="K2392" s="2">
        <v>123000</v>
      </c>
      <c r="L2392" s="2" t="s">
        <v>13</v>
      </c>
      <c r="M2392" s="2" t="s">
        <v>27</v>
      </c>
    </row>
    <row r="2393" spans="1:13" ht="15.75" customHeight="1" x14ac:dyDescent="0.2">
      <c r="A2393" s="2">
        <v>9819</v>
      </c>
      <c r="B2393" s="2">
        <v>5</v>
      </c>
      <c r="C2393" s="2">
        <v>5</v>
      </c>
      <c r="D2393" s="2">
        <v>1967</v>
      </c>
      <c r="E2393" s="2">
        <v>1967</v>
      </c>
      <c r="F2393" s="2">
        <v>900</v>
      </c>
      <c r="G2393" s="2">
        <v>1</v>
      </c>
      <c r="H2393" s="2">
        <v>3</v>
      </c>
      <c r="I2393" s="2">
        <v>0</v>
      </c>
      <c r="J2393" s="2">
        <v>1</v>
      </c>
      <c r="K2393" s="2">
        <v>122000</v>
      </c>
      <c r="L2393" s="2" t="s">
        <v>17</v>
      </c>
      <c r="M2393" s="2" t="s">
        <v>27</v>
      </c>
    </row>
    <row r="2394" spans="1:13" ht="15.75" customHeight="1" x14ac:dyDescent="0.2">
      <c r="A2394" s="2">
        <v>9079</v>
      </c>
      <c r="B2394" s="2">
        <v>5</v>
      </c>
      <c r="C2394" s="2">
        <v>5</v>
      </c>
      <c r="D2394" s="2">
        <v>1961</v>
      </c>
      <c r="E2394" s="2">
        <v>1961</v>
      </c>
      <c r="F2394" s="2">
        <v>864</v>
      </c>
      <c r="G2394" s="2">
        <v>1</v>
      </c>
      <c r="H2394" s="2">
        <v>2</v>
      </c>
      <c r="I2394" s="2">
        <v>0</v>
      </c>
      <c r="J2394" s="2">
        <v>1</v>
      </c>
      <c r="K2394" s="2">
        <v>122000</v>
      </c>
      <c r="L2394" s="2" t="s">
        <v>13</v>
      </c>
      <c r="M2394" s="2" t="s">
        <v>27</v>
      </c>
    </row>
    <row r="2395" spans="1:13" ht="15.75" customHeight="1" x14ac:dyDescent="0.2">
      <c r="A2395" s="2">
        <v>11341</v>
      </c>
      <c r="B2395" s="2">
        <v>5</v>
      </c>
      <c r="C2395" s="2">
        <v>6</v>
      </c>
      <c r="D2395" s="2">
        <v>1957</v>
      </c>
      <c r="E2395" s="2">
        <v>1996</v>
      </c>
      <c r="F2395" s="2">
        <v>1392</v>
      </c>
      <c r="G2395" s="2">
        <v>1</v>
      </c>
      <c r="H2395" s="2">
        <v>3</v>
      </c>
      <c r="I2395" s="2">
        <v>1</v>
      </c>
      <c r="J2395" s="2">
        <v>2</v>
      </c>
      <c r="K2395" s="2">
        <v>121500</v>
      </c>
      <c r="L2395" s="2" t="s">
        <v>13</v>
      </c>
      <c r="M2395" s="2" t="s">
        <v>27</v>
      </c>
    </row>
    <row r="2396" spans="1:13" ht="15.75" customHeight="1" x14ac:dyDescent="0.2">
      <c r="A2396" s="2">
        <v>13052</v>
      </c>
      <c r="B2396" s="2">
        <v>5</v>
      </c>
      <c r="C2396" s="2">
        <v>6</v>
      </c>
      <c r="D2396" s="2">
        <v>1965</v>
      </c>
      <c r="E2396" s="2">
        <v>1965</v>
      </c>
      <c r="F2396" s="2">
        <v>1024</v>
      </c>
      <c r="G2396" s="2">
        <v>1</v>
      </c>
      <c r="H2396" s="2">
        <v>3</v>
      </c>
      <c r="I2396" s="2">
        <v>0</v>
      </c>
      <c r="J2396" s="2">
        <v>1</v>
      </c>
      <c r="K2396" s="2">
        <v>120875</v>
      </c>
      <c r="L2396" s="2" t="s">
        <v>13</v>
      </c>
      <c r="M2396" s="2" t="s">
        <v>27</v>
      </c>
    </row>
    <row r="2397" spans="1:13" ht="15.75" customHeight="1" x14ac:dyDescent="0.2">
      <c r="A2397" s="2">
        <v>6285</v>
      </c>
      <c r="B2397" s="2">
        <v>5</v>
      </c>
      <c r="C2397" s="2">
        <v>5</v>
      </c>
      <c r="D2397" s="2">
        <v>1977</v>
      </c>
      <c r="E2397" s="2">
        <v>1977</v>
      </c>
      <c r="F2397" s="2">
        <v>894</v>
      </c>
      <c r="G2397" s="2">
        <v>1</v>
      </c>
      <c r="H2397" s="2">
        <v>2</v>
      </c>
      <c r="I2397" s="2">
        <v>0</v>
      </c>
      <c r="J2397" s="2">
        <v>1</v>
      </c>
      <c r="K2397" s="2">
        <v>120750</v>
      </c>
      <c r="L2397" s="2" t="s">
        <v>13</v>
      </c>
      <c r="M2397" s="2" t="s">
        <v>27</v>
      </c>
    </row>
    <row r="2398" spans="1:13" ht="15.75" customHeight="1" x14ac:dyDescent="0.2">
      <c r="A2398" s="2">
        <v>9981</v>
      </c>
      <c r="B2398" s="2">
        <v>5</v>
      </c>
      <c r="C2398" s="2">
        <v>5</v>
      </c>
      <c r="D2398" s="2">
        <v>1967</v>
      </c>
      <c r="E2398" s="2">
        <v>1967</v>
      </c>
      <c r="F2398" s="2">
        <v>1073</v>
      </c>
      <c r="G2398" s="2">
        <v>1</v>
      </c>
      <c r="H2398" s="2">
        <v>3</v>
      </c>
      <c r="I2398" s="2">
        <v>0</v>
      </c>
      <c r="J2398" s="2">
        <v>1</v>
      </c>
      <c r="K2398" s="2">
        <v>120000</v>
      </c>
      <c r="L2398" s="2" t="s">
        <v>13</v>
      </c>
      <c r="M2398" s="2" t="s">
        <v>27</v>
      </c>
    </row>
    <row r="2399" spans="1:13" ht="15.75" customHeight="1" x14ac:dyDescent="0.2">
      <c r="A2399" s="2">
        <v>6360</v>
      </c>
      <c r="B2399" s="2">
        <v>5</v>
      </c>
      <c r="C2399" s="2">
        <v>5</v>
      </c>
      <c r="D2399" s="2">
        <v>1963</v>
      </c>
      <c r="E2399" s="2">
        <v>1963</v>
      </c>
      <c r="F2399" s="2">
        <v>864</v>
      </c>
      <c r="G2399" s="2">
        <v>1</v>
      </c>
      <c r="H2399" s="2">
        <v>3</v>
      </c>
      <c r="I2399" s="2">
        <v>0</v>
      </c>
      <c r="J2399" s="2">
        <v>1</v>
      </c>
      <c r="K2399" s="2">
        <v>119916</v>
      </c>
      <c r="L2399" s="2" t="s">
        <v>13</v>
      </c>
      <c r="M2399" s="2" t="s">
        <v>27</v>
      </c>
    </row>
    <row r="2400" spans="1:13" ht="15.75" customHeight="1" x14ac:dyDescent="0.2">
      <c r="A2400" s="2">
        <v>8425</v>
      </c>
      <c r="B2400" s="2">
        <v>5</v>
      </c>
      <c r="C2400" s="2">
        <v>6</v>
      </c>
      <c r="D2400" s="2">
        <v>1971</v>
      </c>
      <c r="E2400" s="2">
        <v>1990</v>
      </c>
      <c r="F2400" s="2">
        <v>868</v>
      </c>
      <c r="G2400" s="2">
        <v>1</v>
      </c>
      <c r="H2400" s="2">
        <v>2</v>
      </c>
      <c r="I2400" s="2">
        <v>0</v>
      </c>
      <c r="J2400" s="2">
        <v>2</v>
      </c>
      <c r="K2400" s="2">
        <v>119900</v>
      </c>
      <c r="L2400" s="2" t="s">
        <v>13</v>
      </c>
      <c r="M2400" s="2" t="s">
        <v>27</v>
      </c>
    </row>
    <row r="2401" spans="1:13" ht="15.75" customHeight="1" x14ac:dyDescent="0.2">
      <c r="A2401" s="2">
        <v>8927</v>
      </c>
      <c r="B2401" s="2">
        <v>6</v>
      </c>
      <c r="C2401" s="2">
        <v>6</v>
      </c>
      <c r="D2401" s="2">
        <v>1977</v>
      </c>
      <c r="E2401" s="2">
        <v>1977</v>
      </c>
      <c r="F2401" s="2">
        <v>1654</v>
      </c>
      <c r="G2401" s="2">
        <v>2</v>
      </c>
      <c r="H2401" s="2">
        <v>4</v>
      </c>
      <c r="I2401" s="2">
        <v>0</v>
      </c>
      <c r="J2401" s="2">
        <v>2</v>
      </c>
      <c r="K2401" s="2">
        <v>119500</v>
      </c>
      <c r="L2401" s="2" t="s">
        <v>17</v>
      </c>
      <c r="M2401" s="2" t="s">
        <v>27</v>
      </c>
    </row>
    <row r="2402" spans="1:13" ht="15.75" customHeight="1" x14ac:dyDescent="0.2">
      <c r="A2402" s="2">
        <v>7943</v>
      </c>
      <c r="B2402" s="2">
        <v>4</v>
      </c>
      <c r="C2402" s="2">
        <v>5</v>
      </c>
      <c r="D2402" s="2">
        <v>1961</v>
      </c>
      <c r="E2402" s="2">
        <v>1961</v>
      </c>
      <c r="F2402" s="2">
        <v>1029</v>
      </c>
      <c r="G2402" s="2">
        <v>1</v>
      </c>
      <c r="H2402" s="2">
        <v>3</v>
      </c>
      <c r="I2402" s="2">
        <v>0</v>
      </c>
      <c r="J2402" s="2">
        <v>1</v>
      </c>
      <c r="K2402" s="2">
        <v>118500</v>
      </c>
      <c r="L2402" s="2" t="s">
        <v>26</v>
      </c>
      <c r="M2402" s="2" t="s">
        <v>27</v>
      </c>
    </row>
    <row r="2403" spans="1:13" ht="15.75" customHeight="1" x14ac:dyDescent="0.2">
      <c r="A2403" s="2">
        <v>8450</v>
      </c>
      <c r="B2403" s="2">
        <v>5</v>
      </c>
      <c r="C2403" s="2">
        <v>6</v>
      </c>
      <c r="D2403" s="2">
        <v>1968</v>
      </c>
      <c r="E2403" s="2">
        <v>1968</v>
      </c>
      <c r="F2403" s="2">
        <v>909</v>
      </c>
      <c r="G2403" s="2">
        <v>1</v>
      </c>
      <c r="H2403" s="2">
        <v>3</v>
      </c>
      <c r="I2403" s="2">
        <v>0</v>
      </c>
      <c r="J2403" s="2">
        <v>1</v>
      </c>
      <c r="K2403" s="2">
        <v>116000</v>
      </c>
      <c r="L2403" s="2" t="s">
        <v>13</v>
      </c>
      <c r="M2403" s="2" t="s">
        <v>27</v>
      </c>
    </row>
    <row r="2404" spans="1:13" ht="15.75" customHeight="1" x14ac:dyDescent="0.2">
      <c r="A2404" s="2">
        <v>14299</v>
      </c>
      <c r="B2404" s="2">
        <v>4</v>
      </c>
      <c r="C2404" s="2">
        <v>3</v>
      </c>
      <c r="D2404" s="2">
        <v>1964</v>
      </c>
      <c r="E2404" s="2">
        <v>1964</v>
      </c>
      <c r="F2404" s="2">
        <v>1005</v>
      </c>
      <c r="G2404" s="2">
        <v>1</v>
      </c>
      <c r="H2404" s="2">
        <v>3</v>
      </c>
      <c r="I2404" s="2">
        <v>0</v>
      </c>
      <c r="J2404" s="2">
        <v>2</v>
      </c>
      <c r="K2404" s="2">
        <v>115400</v>
      </c>
      <c r="L2404" s="2" t="s">
        <v>13</v>
      </c>
      <c r="M2404" s="2" t="s">
        <v>27</v>
      </c>
    </row>
    <row r="2405" spans="1:13" ht="15.75" customHeight="1" x14ac:dyDescent="0.2">
      <c r="A2405" s="2">
        <v>8450</v>
      </c>
      <c r="B2405" s="2">
        <v>5</v>
      </c>
      <c r="C2405" s="2">
        <v>5</v>
      </c>
      <c r="D2405" s="2">
        <v>1968</v>
      </c>
      <c r="E2405" s="2">
        <v>1968</v>
      </c>
      <c r="F2405" s="2">
        <v>890</v>
      </c>
      <c r="G2405" s="2">
        <v>1</v>
      </c>
      <c r="H2405" s="2">
        <v>3</v>
      </c>
      <c r="I2405" s="2">
        <v>0</v>
      </c>
      <c r="J2405" s="2">
        <v>1</v>
      </c>
      <c r="K2405" s="2">
        <v>115000</v>
      </c>
      <c r="L2405" s="2" t="s">
        <v>13</v>
      </c>
      <c r="M2405" s="2" t="s">
        <v>27</v>
      </c>
    </row>
    <row r="2406" spans="1:13" ht="15.75" customHeight="1" x14ac:dyDescent="0.2">
      <c r="A2406" s="2">
        <v>8665</v>
      </c>
      <c r="B2406" s="2">
        <v>5</v>
      </c>
      <c r="C2406" s="2">
        <v>5</v>
      </c>
      <c r="D2406" s="2">
        <v>1968</v>
      </c>
      <c r="E2406" s="2">
        <v>1968</v>
      </c>
      <c r="F2406" s="2">
        <v>897</v>
      </c>
      <c r="G2406" s="2">
        <v>1</v>
      </c>
      <c r="H2406" s="2">
        <v>3</v>
      </c>
      <c r="I2406" s="2">
        <v>0</v>
      </c>
      <c r="J2406" s="2">
        <v>1</v>
      </c>
      <c r="K2406" s="2">
        <v>115000</v>
      </c>
      <c r="L2406" s="2" t="s">
        <v>13</v>
      </c>
      <c r="M2406" s="2" t="s">
        <v>27</v>
      </c>
    </row>
    <row r="2407" spans="1:13" ht="15.75" customHeight="1" x14ac:dyDescent="0.2">
      <c r="A2407" s="2">
        <v>11625</v>
      </c>
      <c r="B2407" s="2">
        <v>5</v>
      </c>
      <c r="C2407" s="2">
        <v>6</v>
      </c>
      <c r="D2407" s="2">
        <v>1967</v>
      </c>
      <c r="E2407" s="2">
        <v>1967</v>
      </c>
      <c r="F2407" s="2">
        <v>1052</v>
      </c>
      <c r="G2407" s="2">
        <v>1</v>
      </c>
      <c r="H2407" s="2">
        <v>3</v>
      </c>
      <c r="I2407" s="2">
        <v>1</v>
      </c>
      <c r="J2407" s="2">
        <v>1</v>
      </c>
      <c r="K2407" s="2">
        <v>113500</v>
      </c>
      <c r="L2407" s="2" t="s">
        <v>13</v>
      </c>
      <c r="M2407" s="2" t="s">
        <v>27</v>
      </c>
    </row>
    <row r="2408" spans="1:13" ht="15.75" customHeight="1" x14ac:dyDescent="0.2">
      <c r="A2408" s="2">
        <v>8930</v>
      </c>
      <c r="B2408" s="2">
        <v>6</v>
      </c>
      <c r="C2408" s="2">
        <v>5</v>
      </c>
      <c r="D2408" s="2">
        <v>1978</v>
      </c>
      <c r="E2408" s="2">
        <v>1978</v>
      </c>
      <c r="F2408" s="2">
        <v>1902</v>
      </c>
      <c r="G2408" s="2">
        <v>2</v>
      </c>
      <c r="H2408" s="2">
        <v>4</v>
      </c>
      <c r="I2408" s="2">
        <v>0</v>
      </c>
      <c r="J2408" s="2">
        <v>2</v>
      </c>
      <c r="K2408" s="2">
        <v>112000</v>
      </c>
      <c r="L2408" s="2" t="s">
        <v>13</v>
      </c>
      <c r="M2408" s="2" t="s">
        <v>27</v>
      </c>
    </row>
    <row r="2409" spans="1:13" ht="15.75" customHeight="1" x14ac:dyDescent="0.2">
      <c r="A2409" s="2">
        <v>25339</v>
      </c>
      <c r="B2409" s="2">
        <v>5</v>
      </c>
      <c r="C2409" s="2">
        <v>7</v>
      </c>
      <c r="D2409" s="2">
        <v>1918</v>
      </c>
      <c r="E2409" s="2">
        <v>2007</v>
      </c>
      <c r="F2409" s="2">
        <v>1416</v>
      </c>
      <c r="G2409" s="2">
        <v>2</v>
      </c>
      <c r="H2409" s="2">
        <v>3</v>
      </c>
      <c r="I2409" s="2">
        <v>0</v>
      </c>
      <c r="J2409" s="2">
        <v>2</v>
      </c>
      <c r="K2409" s="2">
        <v>112000</v>
      </c>
      <c r="L2409" s="2" t="s">
        <v>17</v>
      </c>
      <c r="M2409" s="2" t="s">
        <v>27</v>
      </c>
    </row>
    <row r="2410" spans="1:13" ht="15.75" customHeight="1" x14ac:dyDescent="0.2">
      <c r="A2410" s="2">
        <v>9750</v>
      </c>
      <c r="B2410" s="2">
        <v>5</v>
      </c>
      <c r="C2410" s="2">
        <v>5</v>
      </c>
      <c r="D2410" s="2">
        <v>1962</v>
      </c>
      <c r="E2410" s="2">
        <v>1962</v>
      </c>
      <c r="F2410" s="2">
        <v>980</v>
      </c>
      <c r="G2410" s="2">
        <v>1</v>
      </c>
      <c r="H2410" s="2">
        <v>3</v>
      </c>
      <c r="I2410" s="2">
        <v>0</v>
      </c>
      <c r="J2410" s="2">
        <v>2</v>
      </c>
      <c r="K2410" s="2">
        <v>110000</v>
      </c>
      <c r="L2410" s="2" t="s">
        <v>13</v>
      </c>
      <c r="M2410" s="2" t="s">
        <v>27</v>
      </c>
    </row>
    <row r="2411" spans="1:13" ht="15.75" customHeight="1" x14ac:dyDescent="0.2">
      <c r="A2411" s="2">
        <v>7162</v>
      </c>
      <c r="B2411" s="2">
        <v>5</v>
      </c>
      <c r="C2411" s="2">
        <v>7</v>
      </c>
      <c r="D2411" s="2">
        <v>1966</v>
      </c>
      <c r="E2411" s="2">
        <v>1966</v>
      </c>
      <c r="F2411" s="2">
        <v>904</v>
      </c>
      <c r="G2411" s="2">
        <v>1</v>
      </c>
      <c r="H2411" s="2">
        <v>3</v>
      </c>
      <c r="I2411" s="2">
        <v>0</v>
      </c>
      <c r="J2411" s="2">
        <v>1</v>
      </c>
      <c r="K2411" s="2">
        <v>109900</v>
      </c>
      <c r="L2411" s="2" t="s">
        <v>13</v>
      </c>
      <c r="M2411" s="2" t="s">
        <v>27</v>
      </c>
    </row>
    <row r="2412" spans="1:13" ht="15.75" customHeight="1" x14ac:dyDescent="0.2">
      <c r="A2412" s="2">
        <v>12900</v>
      </c>
      <c r="B2412" s="2">
        <v>4</v>
      </c>
      <c r="C2412" s="2">
        <v>4</v>
      </c>
      <c r="D2412" s="2">
        <v>1969</v>
      </c>
      <c r="E2412" s="2">
        <v>1969</v>
      </c>
      <c r="F2412" s="2">
        <v>1258</v>
      </c>
      <c r="G2412" s="2">
        <v>0</v>
      </c>
      <c r="H2412" s="2">
        <v>0</v>
      </c>
      <c r="I2412" s="2">
        <v>0</v>
      </c>
      <c r="J2412" s="2">
        <v>2</v>
      </c>
      <c r="K2412" s="2">
        <v>108959</v>
      </c>
      <c r="L2412" s="2" t="s">
        <v>13</v>
      </c>
      <c r="M2412" s="2" t="s">
        <v>27</v>
      </c>
    </row>
    <row r="2413" spans="1:13" ht="15.75" customHeight="1" x14ac:dyDescent="0.2">
      <c r="A2413" s="2">
        <v>10200</v>
      </c>
      <c r="B2413" s="2">
        <v>5</v>
      </c>
      <c r="C2413" s="2">
        <v>8</v>
      </c>
      <c r="D2413" s="2">
        <v>1940</v>
      </c>
      <c r="E2413" s="2">
        <v>1997</v>
      </c>
      <c r="F2413" s="2">
        <v>672</v>
      </c>
      <c r="G2413" s="2">
        <v>1</v>
      </c>
      <c r="H2413" s="2">
        <v>2</v>
      </c>
      <c r="I2413" s="2">
        <v>0</v>
      </c>
      <c r="J2413" s="2">
        <v>1</v>
      </c>
      <c r="K2413" s="2">
        <v>108000</v>
      </c>
      <c r="L2413" s="2" t="s">
        <v>13</v>
      </c>
      <c r="M2413" s="2" t="s">
        <v>27</v>
      </c>
    </row>
    <row r="2414" spans="1:13" ht="15.75" customHeight="1" x14ac:dyDescent="0.2">
      <c r="A2414" s="2">
        <v>8978</v>
      </c>
      <c r="B2414" s="2">
        <v>5</v>
      </c>
      <c r="C2414" s="2">
        <v>5</v>
      </c>
      <c r="D2414" s="2">
        <v>1968</v>
      </c>
      <c r="E2414" s="2">
        <v>1968</v>
      </c>
      <c r="F2414" s="2">
        <v>948</v>
      </c>
      <c r="G2414" s="2">
        <v>1</v>
      </c>
      <c r="H2414" s="2">
        <v>3</v>
      </c>
      <c r="I2414" s="2">
        <v>0</v>
      </c>
      <c r="J2414" s="2">
        <v>1</v>
      </c>
      <c r="K2414" s="2">
        <v>108000</v>
      </c>
      <c r="L2414" s="2" t="s">
        <v>13</v>
      </c>
      <c r="M2414" s="2" t="s">
        <v>27</v>
      </c>
    </row>
    <row r="2415" spans="1:13" ht="15.75" customHeight="1" x14ac:dyDescent="0.2">
      <c r="A2415" s="2">
        <v>17529</v>
      </c>
      <c r="B2415" s="2">
        <v>5</v>
      </c>
      <c r="C2415" s="2">
        <v>5</v>
      </c>
      <c r="D2415" s="2">
        <v>1924</v>
      </c>
      <c r="E2415" s="2">
        <v>1950</v>
      </c>
      <c r="F2415" s="2">
        <v>872</v>
      </c>
      <c r="G2415" s="2">
        <v>1</v>
      </c>
      <c r="H2415" s="2">
        <v>2</v>
      </c>
      <c r="I2415" s="2">
        <v>1</v>
      </c>
      <c r="J2415" s="2">
        <v>1</v>
      </c>
      <c r="K2415" s="2">
        <v>105000</v>
      </c>
      <c r="L2415" s="2" t="s">
        <v>13</v>
      </c>
      <c r="M2415" s="2" t="s">
        <v>27</v>
      </c>
    </row>
    <row r="2416" spans="1:13" ht="15.75" customHeight="1" x14ac:dyDescent="0.2">
      <c r="A2416" s="2">
        <v>12900</v>
      </c>
      <c r="B2416" s="2">
        <v>5</v>
      </c>
      <c r="C2416" s="2">
        <v>4</v>
      </c>
      <c r="D2416" s="2">
        <v>1920</v>
      </c>
      <c r="E2416" s="2">
        <v>1950</v>
      </c>
      <c r="F2416" s="2">
        <v>1140</v>
      </c>
      <c r="G2416" s="2">
        <v>1</v>
      </c>
      <c r="H2416" s="2">
        <v>3</v>
      </c>
      <c r="I2416" s="2">
        <v>0</v>
      </c>
      <c r="J2416" s="2">
        <v>2</v>
      </c>
      <c r="K2416" s="2">
        <v>95541</v>
      </c>
      <c r="L2416" s="2" t="s">
        <v>13</v>
      </c>
      <c r="M2416" s="2" t="s">
        <v>27</v>
      </c>
    </row>
    <row r="2417" spans="1:13" ht="15.75" customHeight="1" x14ac:dyDescent="0.2">
      <c r="A2417" s="2">
        <v>6342</v>
      </c>
      <c r="B2417" s="2">
        <v>5</v>
      </c>
      <c r="C2417" s="2">
        <v>8</v>
      </c>
      <c r="D2417" s="2">
        <v>1875</v>
      </c>
      <c r="E2417" s="2">
        <v>1996</v>
      </c>
      <c r="F2417" s="2">
        <v>1020</v>
      </c>
      <c r="G2417" s="2">
        <v>1</v>
      </c>
      <c r="H2417" s="2">
        <v>2</v>
      </c>
      <c r="I2417" s="2">
        <v>0</v>
      </c>
      <c r="J2417" s="2">
        <v>0</v>
      </c>
      <c r="K2417" s="2">
        <v>94000</v>
      </c>
      <c r="L2417" s="2" t="s">
        <v>17</v>
      </c>
      <c r="M2417" s="2" t="s">
        <v>27</v>
      </c>
    </row>
    <row r="2418" spans="1:13" ht="15.75" customHeight="1" x14ac:dyDescent="0.2">
      <c r="A2418" s="2">
        <v>10791</v>
      </c>
      <c r="B2418" s="2">
        <v>4</v>
      </c>
      <c r="C2418" s="2">
        <v>5</v>
      </c>
      <c r="D2418" s="2">
        <v>1967</v>
      </c>
      <c r="E2418" s="2">
        <v>1967</v>
      </c>
      <c r="F2418" s="2">
        <v>1296</v>
      </c>
      <c r="G2418" s="2">
        <v>2</v>
      </c>
      <c r="H2418" s="2">
        <v>2</v>
      </c>
      <c r="I2418" s="2">
        <v>0</v>
      </c>
      <c r="J2418" s="2">
        <v>2</v>
      </c>
      <c r="K2418" s="2">
        <v>90000</v>
      </c>
      <c r="L2418" s="2" t="s">
        <v>13</v>
      </c>
      <c r="M2418" s="2" t="s">
        <v>27</v>
      </c>
    </row>
    <row r="2419" spans="1:13" ht="15.75" customHeight="1" x14ac:dyDescent="0.2">
      <c r="A2419" s="2">
        <v>9000</v>
      </c>
      <c r="B2419" s="2">
        <v>4</v>
      </c>
      <c r="C2419" s="2">
        <v>7</v>
      </c>
      <c r="D2419" s="2">
        <v>1945</v>
      </c>
      <c r="E2419" s="2">
        <v>1950</v>
      </c>
      <c r="F2419" s="2">
        <v>998</v>
      </c>
      <c r="G2419" s="2">
        <v>1</v>
      </c>
      <c r="H2419" s="2">
        <v>3</v>
      </c>
      <c r="I2419" s="2">
        <v>0</v>
      </c>
      <c r="J2419" s="2">
        <v>2</v>
      </c>
      <c r="K2419" s="2">
        <v>89500</v>
      </c>
      <c r="L2419" s="2" t="s">
        <v>13</v>
      </c>
      <c r="M2419" s="2" t="s">
        <v>27</v>
      </c>
    </row>
    <row r="2420" spans="1:13" ht="15.75" customHeight="1" x14ac:dyDescent="0.2">
      <c r="A2420" s="2">
        <v>4280</v>
      </c>
      <c r="B2420" s="2">
        <v>4</v>
      </c>
      <c r="C2420" s="2">
        <v>9</v>
      </c>
      <c r="D2420" s="2">
        <v>1946</v>
      </c>
      <c r="E2420" s="2">
        <v>2001</v>
      </c>
      <c r="F2420" s="2">
        <v>704</v>
      </c>
      <c r="G2420" s="2">
        <v>1</v>
      </c>
      <c r="H2420" s="2">
        <v>2</v>
      </c>
      <c r="I2420" s="2">
        <v>0</v>
      </c>
      <c r="J2420" s="2">
        <v>1</v>
      </c>
      <c r="K2420" s="2">
        <v>88750</v>
      </c>
      <c r="L2420" s="2" t="s">
        <v>17</v>
      </c>
      <c r="M2420" s="2" t="s">
        <v>27</v>
      </c>
    </row>
    <row r="2421" spans="1:13" ht="15.75" customHeight="1" x14ac:dyDescent="0.2">
      <c r="A2421" s="2">
        <v>9259</v>
      </c>
      <c r="B2421" s="2">
        <v>4</v>
      </c>
      <c r="C2421" s="2">
        <v>4</v>
      </c>
      <c r="D2421" s="2">
        <v>1927</v>
      </c>
      <c r="E2421" s="2">
        <v>1950</v>
      </c>
      <c r="F2421" s="2">
        <v>756</v>
      </c>
      <c r="G2421" s="2">
        <v>1</v>
      </c>
      <c r="H2421" s="2">
        <v>2</v>
      </c>
      <c r="I2421" s="2">
        <v>0</v>
      </c>
      <c r="J2421" s="2">
        <v>2</v>
      </c>
      <c r="K2421" s="2">
        <v>85000</v>
      </c>
      <c r="L2421" s="2" t="s">
        <v>13</v>
      </c>
      <c r="M2421" s="2" t="s">
        <v>27</v>
      </c>
    </row>
    <row r="2422" spans="1:13" ht="15.75" customHeight="1" x14ac:dyDescent="0.2">
      <c r="A2422" s="2">
        <v>9000</v>
      </c>
      <c r="B2422" s="2">
        <v>5</v>
      </c>
      <c r="C2422" s="2">
        <v>3</v>
      </c>
      <c r="D2422" s="2">
        <v>1959</v>
      </c>
      <c r="E2422" s="2">
        <v>1959</v>
      </c>
      <c r="F2422" s="2">
        <v>1006</v>
      </c>
      <c r="G2422" s="2">
        <v>1</v>
      </c>
      <c r="H2422" s="2">
        <v>3</v>
      </c>
      <c r="I2422" s="2">
        <v>0</v>
      </c>
      <c r="J2422" s="2">
        <v>0</v>
      </c>
      <c r="K2422" s="2">
        <v>80000</v>
      </c>
      <c r="L2422" s="2" t="s">
        <v>13</v>
      </c>
      <c r="M2422" s="2" t="s">
        <v>27</v>
      </c>
    </row>
    <row r="2423" spans="1:13" ht="15.75" customHeight="1" x14ac:dyDescent="0.2">
      <c r="A2423" s="2">
        <v>9000</v>
      </c>
      <c r="B2423" s="2">
        <v>2</v>
      </c>
      <c r="C2423" s="2">
        <v>2</v>
      </c>
      <c r="D2423" s="2">
        <v>1947</v>
      </c>
      <c r="E2423" s="2">
        <v>1950</v>
      </c>
      <c r="F2423" s="2">
        <v>660</v>
      </c>
      <c r="G2423" s="2">
        <v>1</v>
      </c>
      <c r="H2423" s="2">
        <v>2</v>
      </c>
      <c r="I2423" s="2">
        <v>0</v>
      </c>
      <c r="J2423" s="2">
        <v>0</v>
      </c>
      <c r="K2423" s="2">
        <v>63900</v>
      </c>
      <c r="L2423" s="2" t="s">
        <v>13</v>
      </c>
      <c r="M2423" s="2" t="s">
        <v>27</v>
      </c>
    </row>
    <row r="2424" spans="1:13" ht="15.75" customHeight="1" x14ac:dyDescent="0.2">
      <c r="A2424" s="2">
        <v>8281</v>
      </c>
      <c r="B2424" s="2">
        <v>5</v>
      </c>
      <c r="C2424" s="2">
        <v>5</v>
      </c>
      <c r="D2424" s="2">
        <v>1965</v>
      </c>
      <c r="E2424" s="2">
        <v>1965</v>
      </c>
      <c r="F2424" s="2">
        <v>864</v>
      </c>
      <c r="G2424" s="2">
        <v>1</v>
      </c>
      <c r="H2424" s="2">
        <v>3</v>
      </c>
      <c r="I2424" s="2">
        <v>1</v>
      </c>
      <c r="J2424" s="2">
        <v>1</v>
      </c>
      <c r="K2424" s="2">
        <v>62383</v>
      </c>
      <c r="L2424" s="2" t="s">
        <v>13</v>
      </c>
      <c r="M2424" s="2" t="s">
        <v>27</v>
      </c>
    </row>
    <row r="2425" spans="1:13" ht="15.75" customHeight="1" x14ac:dyDescent="0.2">
      <c r="A2425" s="2">
        <v>12376</v>
      </c>
      <c r="B2425" s="2">
        <v>7</v>
      </c>
      <c r="C2425" s="2">
        <v>5</v>
      </c>
      <c r="D2425" s="2">
        <v>1990</v>
      </c>
      <c r="E2425" s="2">
        <v>1990</v>
      </c>
      <c r="F2425" s="2">
        <v>3222</v>
      </c>
      <c r="G2425" s="2">
        <v>3</v>
      </c>
      <c r="H2425" s="2">
        <v>5</v>
      </c>
      <c r="I2425" s="2">
        <v>2</v>
      </c>
      <c r="J2425" s="2">
        <v>3</v>
      </c>
      <c r="K2425" s="2">
        <v>320000</v>
      </c>
      <c r="L2425" s="2" t="s">
        <v>13</v>
      </c>
      <c r="M2425" s="2" t="s">
        <v>25</v>
      </c>
    </row>
    <row r="2426" spans="1:13" ht="15.75" customHeight="1" x14ac:dyDescent="0.2">
      <c r="A2426" s="2">
        <v>12327</v>
      </c>
      <c r="B2426" s="2">
        <v>8</v>
      </c>
      <c r="C2426" s="2">
        <v>8</v>
      </c>
      <c r="D2426" s="2">
        <v>1983</v>
      </c>
      <c r="E2426" s="2">
        <v>2009</v>
      </c>
      <c r="F2426" s="2">
        <v>2132</v>
      </c>
      <c r="G2426" s="2">
        <v>1</v>
      </c>
      <c r="H2426" s="2">
        <v>1</v>
      </c>
      <c r="I2426" s="2">
        <v>1</v>
      </c>
      <c r="J2426" s="2">
        <v>2</v>
      </c>
      <c r="K2426" s="2">
        <v>316600</v>
      </c>
      <c r="L2426" s="2" t="s">
        <v>13</v>
      </c>
      <c r="M2426" s="2" t="s">
        <v>25</v>
      </c>
    </row>
    <row r="2427" spans="1:13" ht="15.75" customHeight="1" x14ac:dyDescent="0.2">
      <c r="A2427" s="2">
        <v>10380</v>
      </c>
      <c r="B2427" s="2">
        <v>7</v>
      </c>
      <c r="C2427" s="2">
        <v>5</v>
      </c>
      <c r="D2427" s="2">
        <v>1986</v>
      </c>
      <c r="E2427" s="2">
        <v>1987</v>
      </c>
      <c r="F2427" s="2">
        <v>2730</v>
      </c>
      <c r="G2427" s="2">
        <v>2</v>
      </c>
      <c r="H2427" s="2">
        <v>4</v>
      </c>
      <c r="I2427" s="2">
        <v>1</v>
      </c>
      <c r="J2427" s="2">
        <v>2</v>
      </c>
      <c r="K2427" s="2">
        <v>301000</v>
      </c>
      <c r="L2427" s="2" t="s">
        <v>13</v>
      </c>
      <c r="M2427" s="2" t="s">
        <v>25</v>
      </c>
    </row>
    <row r="2428" spans="1:13" ht="15.75" customHeight="1" x14ac:dyDescent="0.2">
      <c r="A2428" s="2">
        <v>14364</v>
      </c>
      <c r="B2428" s="2">
        <v>7</v>
      </c>
      <c r="C2428" s="2">
        <v>5</v>
      </c>
      <c r="D2428" s="2">
        <v>1988</v>
      </c>
      <c r="E2428" s="2">
        <v>1989</v>
      </c>
      <c r="F2428" s="2">
        <v>2062</v>
      </c>
      <c r="G2428" s="2">
        <v>2</v>
      </c>
      <c r="H2428" s="2">
        <v>3</v>
      </c>
      <c r="I2428" s="2">
        <v>1</v>
      </c>
      <c r="J2428" s="2">
        <v>2</v>
      </c>
      <c r="K2428" s="2">
        <v>277000</v>
      </c>
      <c r="L2428" s="2" t="s">
        <v>13</v>
      </c>
      <c r="M2428" s="2" t="s">
        <v>25</v>
      </c>
    </row>
    <row r="2429" spans="1:13" ht="15.75" customHeight="1" x14ac:dyDescent="0.2">
      <c r="A2429" s="2">
        <v>12800</v>
      </c>
      <c r="B2429" s="2">
        <v>7</v>
      </c>
      <c r="C2429" s="2">
        <v>5</v>
      </c>
      <c r="D2429" s="2">
        <v>1989</v>
      </c>
      <c r="E2429" s="2">
        <v>1989</v>
      </c>
      <c r="F2429" s="2">
        <v>1644</v>
      </c>
      <c r="G2429" s="2">
        <v>2</v>
      </c>
      <c r="H2429" s="2">
        <v>2</v>
      </c>
      <c r="I2429" s="2">
        <v>1</v>
      </c>
      <c r="J2429" s="2">
        <v>2</v>
      </c>
      <c r="K2429" s="2">
        <v>275000</v>
      </c>
      <c r="L2429" s="2" t="s">
        <v>13</v>
      </c>
      <c r="M2429" s="2" t="s">
        <v>25</v>
      </c>
    </row>
    <row r="2430" spans="1:13" ht="15.75" customHeight="1" x14ac:dyDescent="0.2">
      <c r="A2430" s="2">
        <v>14684</v>
      </c>
      <c r="B2430" s="2">
        <v>7</v>
      </c>
      <c r="C2430" s="2">
        <v>7</v>
      </c>
      <c r="D2430" s="2">
        <v>1990</v>
      </c>
      <c r="E2430" s="2">
        <v>1991</v>
      </c>
      <c r="F2430" s="2">
        <v>2196</v>
      </c>
      <c r="G2430" s="2">
        <v>2</v>
      </c>
      <c r="H2430" s="2">
        <v>3</v>
      </c>
      <c r="I2430" s="2">
        <v>1</v>
      </c>
      <c r="J2430" s="2">
        <v>3</v>
      </c>
      <c r="K2430" s="2">
        <v>271900</v>
      </c>
      <c r="L2430" s="2" t="s">
        <v>13</v>
      </c>
      <c r="M2430" s="2" t="s">
        <v>25</v>
      </c>
    </row>
    <row r="2431" spans="1:13" ht="15.75" customHeight="1" x14ac:dyDescent="0.2">
      <c r="A2431" s="2">
        <v>11980</v>
      </c>
      <c r="B2431" s="2">
        <v>7</v>
      </c>
      <c r="C2431" s="2">
        <v>5</v>
      </c>
      <c r="D2431" s="2">
        <v>1987</v>
      </c>
      <c r="E2431" s="2">
        <v>1987</v>
      </c>
      <c r="F2431" s="2">
        <v>1433</v>
      </c>
      <c r="G2431" s="2">
        <v>1</v>
      </c>
      <c r="H2431" s="2">
        <v>1</v>
      </c>
      <c r="I2431" s="2">
        <v>2</v>
      </c>
      <c r="J2431" s="2">
        <v>2</v>
      </c>
      <c r="K2431" s="2">
        <v>270000</v>
      </c>
      <c r="L2431" s="2" t="s">
        <v>13</v>
      </c>
      <c r="M2431" s="2" t="s">
        <v>25</v>
      </c>
    </row>
    <row r="2432" spans="1:13" ht="15.75" customHeight="1" x14ac:dyDescent="0.2">
      <c r="A2432" s="2">
        <v>11855</v>
      </c>
      <c r="B2432" s="2">
        <v>7</v>
      </c>
      <c r="C2432" s="2">
        <v>5</v>
      </c>
      <c r="D2432" s="2">
        <v>2000</v>
      </c>
      <c r="E2432" s="2">
        <v>2000</v>
      </c>
      <c r="F2432" s="2">
        <v>2787</v>
      </c>
      <c r="G2432" s="2">
        <v>4</v>
      </c>
      <c r="H2432" s="2">
        <v>6</v>
      </c>
      <c r="I2432" s="2">
        <v>2</v>
      </c>
      <c r="J2432" s="2">
        <v>4</v>
      </c>
      <c r="K2432" s="2">
        <v>269500</v>
      </c>
      <c r="L2432" s="2" t="s">
        <v>13</v>
      </c>
      <c r="M2432" s="2" t="s">
        <v>25</v>
      </c>
    </row>
    <row r="2433" spans="1:13" ht="15.75" customHeight="1" x14ac:dyDescent="0.2">
      <c r="A2433" s="2">
        <v>7939</v>
      </c>
      <c r="B2433" s="2">
        <v>7</v>
      </c>
      <c r="C2433" s="2">
        <v>5</v>
      </c>
      <c r="D2433" s="2">
        <v>2000</v>
      </c>
      <c r="E2433" s="2">
        <v>2000</v>
      </c>
      <c r="F2433" s="2">
        <v>2787</v>
      </c>
      <c r="G2433" s="2">
        <v>4</v>
      </c>
      <c r="H2433" s="2">
        <v>6</v>
      </c>
      <c r="I2433" s="2">
        <v>2</v>
      </c>
      <c r="J2433" s="2">
        <v>4</v>
      </c>
      <c r="K2433" s="2">
        <v>269500</v>
      </c>
      <c r="L2433" s="2" t="s">
        <v>13</v>
      </c>
      <c r="M2433" s="2" t="s">
        <v>25</v>
      </c>
    </row>
    <row r="2434" spans="1:13" ht="15.75" customHeight="1" x14ac:dyDescent="0.2">
      <c r="A2434" s="2">
        <v>7976</v>
      </c>
      <c r="B2434" s="2">
        <v>7</v>
      </c>
      <c r="C2434" s="2">
        <v>5</v>
      </c>
      <c r="D2434" s="2">
        <v>2000</v>
      </c>
      <c r="E2434" s="2">
        <v>2000</v>
      </c>
      <c r="F2434" s="2">
        <v>2787</v>
      </c>
      <c r="G2434" s="2">
        <v>4</v>
      </c>
      <c r="H2434" s="2">
        <v>6</v>
      </c>
      <c r="I2434" s="2">
        <v>2</v>
      </c>
      <c r="J2434" s="2">
        <v>4</v>
      </c>
      <c r="K2434" s="2">
        <v>269500</v>
      </c>
      <c r="L2434" s="2" t="s">
        <v>13</v>
      </c>
      <c r="M2434" s="2" t="s">
        <v>25</v>
      </c>
    </row>
    <row r="2435" spans="1:13" ht="15.75" customHeight="1" x14ac:dyDescent="0.2">
      <c r="A2435" s="2">
        <v>11839</v>
      </c>
      <c r="B2435" s="2">
        <v>7</v>
      </c>
      <c r="C2435" s="2">
        <v>5</v>
      </c>
      <c r="D2435" s="2">
        <v>1990</v>
      </c>
      <c r="E2435" s="2">
        <v>1990</v>
      </c>
      <c r="F2435" s="2">
        <v>2329</v>
      </c>
      <c r="G2435" s="2">
        <v>2</v>
      </c>
      <c r="H2435" s="2">
        <v>4</v>
      </c>
      <c r="I2435" s="2">
        <v>1</v>
      </c>
      <c r="J2435" s="2">
        <v>2</v>
      </c>
      <c r="K2435" s="2">
        <v>262280</v>
      </c>
      <c r="L2435" s="2" t="s">
        <v>13</v>
      </c>
      <c r="M2435" s="2" t="s">
        <v>25</v>
      </c>
    </row>
    <row r="2436" spans="1:13" ht="15.75" customHeight="1" x14ac:dyDescent="0.2">
      <c r="A2436" s="2">
        <v>9771</v>
      </c>
      <c r="B2436" s="2">
        <v>6</v>
      </c>
      <c r="C2436" s="2">
        <v>5</v>
      </c>
      <c r="D2436" s="2">
        <v>1995</v>
      </c>
      <c r="E2436" s="2">
        <v>2002</v>
      </c>
      <c r="F2436" s="2">
        <v>2814</v>
      </c>
      <c r="G2436" s="2">
        <v>2</v>
      </c>
      <c r="H2436" s="2">
        <v>4</v>
      </c>
      <c r="I2436" s="2">
        <v>1</v>
      </c>
      <c r="J2436" s="2">
        <v>2</v>
      </c>
      <c r="K2436" s="2">
        <v>260000</v>
      </c>
      <c r="L2436" s="2" t="s">
        <v>13</v>
      </c>
      <c r="M2436" s="2" t="s">
        <v>25</v>
      </c>
    </row>
    <row r="2437" spans="1:13" ht="15.75" customHeight="1" x14ac:dyDescent="0.2">
      <c r="A2437" s="2">
        <v>10994</v>
      </c>
      <c r="B2437" s="2">
        <v>8</v>
      </c>
      <c r="C2437" s="2">
        <v>5</v>
      </c>
      <c r="D2437" s="2">
        <v>2005</v>
      </c>
      <c r="E2437" s="2">
        <v>2006</v>
      </c>
      <c r="F2437" s="2">
        <v>1844</v>
      </c>
      <c r="G2437" s="2">
        <v>2</v>
      </c>
      <c r="H2437" s="2">
        <v>2</v>
      </c>
      <c r="I2437" s="2">
        <v>1</v>
      </c>
      <c r="J2437" s="2">
        <v>2</v>
      </c>
      <c r="K2437" s="2">
        <v>257000</v>
      </c>
      <c r="L2437" s="2" t="s">
        <v>13</v>
      </c>
      <c r="M2437" s="2" t="s">
        <v>25</v>
      </c>
    </row>
    <row r="2438" spans="1:13" ht="15.75" customHeight="1" x14ac:dyDescent="0.2">
      <c r="A2438" s="2">
        <v>9370</v>
      </c>
      <c r="B2438" s="2">
        <v>6</v>
      </c>
      <c r="C2438" s="2">
        <v>5</v>
      </c>
      <c r="D2438" s="2">
        <v>1992</v>
      </c>
      <c r="E2438" s="2">
        <v>1993</v>
      </c>
      <c r="F2438" s="2">
        <v>1731</v>
      </c>
      <c r="G2438" s="2">
        <v>2</v>
      </c>
      <c r="H2438" s="2">
        <v>3</v>
      </c>
      <c r="I2438" s="2">
        <v>0</v>
      </c>
      <c r="J2438" s="2">
        <v>2</v>
      </c>
      <c r="K2438" s="2">
        <v>248500</v>
      </c>
      <c r="L2438" s="2" t="s">
        <v>13</v>
      </c>
      <c r="M2438" s="2" t="s">
        <v>25</v>
      </c>
    </row>
    <row r="2439" spans="1:13" ht="15.75" customHeight="1" x14ac:dyDescent="0.2">
      <c r="A2439" s="2">
        <v>10560</v>
      </c>
      <c r="B2439" s="2">
        <v>7</v>
      </c>
      <c r="C2439" s="2">
        <v>5</v>
      </c>
      <c r="D2439" s="2">
        <v>1993</v>
      </c>
      <c r="E2439" s="2">
        <v>1994</v>
      </c>
      <c r="F2439" s="2">
        <v>1879</v>
      </c>
      <c r="G2439" s="2">
        <v>2</v>
      </c>
      <c r="H2439" s="2">
        <v>3</v>
      </c>
      <c r="I2439" s="2">
        <v>1</v>
      </c>
      <c r="J2439" s="2">
        <v>2</v>
      </c>
      <c r="K2439" s="2">
        <v>239900</v>
      </c>
      <c r="L2439" s="2" t="s">
        <v>17</v>
      </c>
      <c r="M2439" s="2" t="s">
        <v>25</v>
      </c>
    </row>
    <row r="2440" spans="1:13" ht="15.75" customHeight="1" x14ac:dyDescent="0.2">
      <c r="A2440" s="2">
        <v>9828</v>
      </c>
      <c r="B2440" s="2">
        <v>8</v>
      </c>
      <c r="C2440" s="2">
        <v>5</v>
      </c>
      <c r="D2440" s="2">
        <v>1995</v>
      </c>
      <c r="E2440" s="2">
        <v>1995</v>
      </c>
      <c r="F2440" s="2">
        <v>2020</v>
      </c>
      <c r="G2440" s="2">
        <v>2</v>
      </c>
      <c r="H2440" s="2">
        <v>3</v>
      </c>
      <c r="I2440" s="2">
        <v>1</v>
      </c>
      <c r="J2440" s="2">
        <v>2</v>
      </c>
      <c r="K2440" s="2">
        <v>239500</v>
      </c>
      <c r="L2440" s="2" t="s">
        <v>13</v>
      </c>
      <c r="M2440" s="2" t="s">
        <v>25</v>
      </c>
    </row>
    <row r="2441" spans="1:13" ht="15.75" customHeight="1" x14ac:dyDescent="0.2">
      <c r="A2441" s="2">
        <v>13125</v>
      </c>
      <c r="B2441" s="2">
        <v>7</v>
      </c>
      <c r="C2441" s="2">
        <v>5</v>
      </c>
      <c r="D2441" s="2">
        <v>1991</v>
      </c>
      <c r="E2441" s="2">
        <v>1991</v>
      </c>
      <c r="F2441" s="2">
        <v>2127</v>
      </c>
      <c r="G2441" s="2">
        <v>2</v>
      </c>
      <c r="H2441" s="2">
        <v>4</v>
      </c>
      <c r="I2441" s="2">
        <v>1</v>
      </c>
      <c r="J2441" s="2">
        <v>3</v>
      </c>
      <c r="K2441" s="2">
        <v>238000</v>
      </c>
      <c r="L2441" s="2" t="s">
        <v>13</v>
      </c>
      <c r="M2441" s="2" t="s">
        <v>25</v>
      </c>
    </row>
    <row r="2442" spans="1:13" ht="15.75" customHeight="1" x14ac:dyDescent="0.2">
      <c r="A2442" s="2">
        <v>9938</v>
      </c>
      <c r="B2442" s="2">
        <v>7</v>
      </c>
      <c r="C2442" s="2">
        <v>5</v>
      </c>
      <c r="D2442" s="2">
        <v>1993</v>
      </c>
      <c r="E2442" s="2">
        <v>1994</v>
      </c>
      <c r="F2442" s="2">
        <v>1949</v>
      </c>
      <c r="G2442" s="2">
        <v>2</v>
      </c>
      <c r="H2442" s="2">
        <v>3</v>
      </c>
      <c r="I2442" s="2">
        <v>1</v>
      </c>
      <c r="J2442" s="2">
        <v>2</v>
      </c>
      <c r="K2442" s="2">
        <v>236000</v>
      </c>
      <c r="L2442" s="2" t="s">
        <v>13</v>
      </c>
      <c r="M2442" s="2" t="s">
        <v>25</v>
      </c>
    </row>
    <row r="2443" spans="1:13" ht="15.75" customHeight="1" x14ac:dyDescent="0.2">
      <c r="A2443" s="2">
        <v>10142</v>
      </c>
      <c r="B2443" s="2">
        <v>7</v>
      </c>
      <c r="C2443" s="2">
        <v>5</v>
      </c>
      <c r="D2443" s="2">
        <v>2004</v>
      </c>
      <c r="E2443" s="2">
        <v>2004</v>
      </c>
      <c r="F2443" s="2">
        <v>2084</v>
      </c>
      <c r="G2443" s="2">
        <v>2</v>
      </c>
      <c r="H2443" s="2">
        <v>4</v>
      </c>
      <c r="I2443" s="2">
        <v>0</v>
      </c>
      <c r="J2443" s="2">
        <v>2</v>
      </c>
      <c r="K2443" s="2">
        <v>233000</v>
      </c>
      <c r="L2443" s="2" t="s">
        <v>13</v>
      </c>
      <c r="M2443" s="2" t="s">
        <v>25</v>
      </c>
    </row>
    <row r="2444" spans="1:13" ht="15.75" customHeight="1" x14ac:dyDescent="0.2">
      <c r="A2444" s="2">
        <v>10541</v>
      </c>
      <c r="B2444" s="2">
        <v>7</v>
      </c>
      <c r="C2444" s="2">
        <v>5</v>
      </c>
      <c r="D2444" s="2">
        <v>1996</v>
      </c>
      <c r="E2444" s="2">
        <v>1996</v>
      </c>
      <c r="F2444" s="2">
        <v>2037</v>
      </c>
      <c r="G2444" s="2">
        <v>2</v>
      </c>
      <c r="H2444" s="2">
        <v>3</v>
      </c>
      <c r="I2444" s="2">
        <v>1</v>
      </c>
      <c r="J2444" s="2">
        <v>2</v>
      </c>
      <c r="K2444" s="2">
        <v>229000</v>
      </c>
      <c r="L2444" s="2" t="s">
        <v>13</v>
      </c>
      <c r="M2444" s="2" t="s">
        <v>25</v>
      </c>
    </row>
    <row r="2445" spans="1:13" ht="15.75" customHeight="1" x14ac:dyDescent="0.2">
      <c r="A2445" s="2">
        <v>23920</v>
      </c>
      <c r="B2445" s="2">
        <v>6</v>
      </c>
      <c r="C2445" s="2">
        <v>5</v>
      </c>
      <c r="D2445" s="2">
        <v>1984</v>
      </c>
      <c r="E2445" s="2">
        <v>1984</v>
      </c>
      <c r="F2445" s="2">
        <v>1822</v>
      </c>
      <c r="G2445" s="2">
        <v>2</v>
      </c>
      <c r="H2445" s="2">
        <v>4</v>
      </c>
      <c r="I2445" s="2">
        <v>1</v>
      </c>
      <c r="J2445" s="2">
        <v>2</v>
      </c>
      <c r="K2445" s="2">
        <v>228500</v>
      </c>
      <c r="L2445" s="2" t="s">
        <v>13</v>
      </c>
      <c r="M2445" s="2" t="s">
        <v>25</v>
      </c>
    </row>
    <row r="2446" spans="1:13" ht="15.75" customHeight="1" x14ac:dyDescent="0.2">
      <c r="A2446" s="2">
        <v>11287</v>
      </c>
      <c r="B2446" s="2">
        <v>7</v>
      </c>
      <c r="C2446" s="2">
        <v>6</v>
      </c>
      <c r="D2446" s="2">
        <v>1989</v>
      </c>
      <c r="E2446" s="2">
        <v>1989</v>
      </c>
      <c r="F2446" s="2">
        <v>1982</v>
      </c>
      <c r="G2446" s="2">
        <v>2</v>
      </c>
      <c r="H2446" s="2">
        <v>3</v>
      </c>
      <c r="I2446" s="2">
        <v>1</v>
      </c>
      <c r="J2446" s="2">
        <v>2</v>
      </c>
      <c r="K2446" s="2">
        <v>228500</v>
      </c>
      <c r="L2446" s="2" t="s">
        <v>13</v>
      </c>
      <c r="M2446" s="2" t="s">
        <v>25</v>
      </c>
    </row>
    <row r="2447" spans="1:13" ht="15.75" customHeight="1" x14ac:dyDescent="0.2">
      <c r="A2447" s="2">
        <v>11228</v>
      </c>
      <c r="B2447" s="2">
        <v>7</v>
      </c>
      <c r="C2447" s="2">
        <v>5</v>
      </c>
      <c r="D2447" s="2">
        <v>1993</v>
      </c>
      <c r="E2447" s="2">
        <v>1993</v>
      </c>
      <c r="F2447" s="2">
        <v>2097</v>
      </c>
      <c r="G2447" s="2">
        <v>2</v>
      </c>
      <c r="H2447" s="2">
        <v>3</v>
      </c>
      <c r="I2447" s="2">
        <v>1</v>
      </c>
      <c r="J2447" s="2">
        <v>3</v>
      </c>
      <c r="K2447" s="2">
        <v>228000</v>
      </c>
      <c r="L2447" s="2" t="s">
        <v>13</v>
      </c>
      <c r="M2447" s="2" t="s">
        <v>25</v>
      </c>
    </row>
    <row r="2448" spans="1:13" ht="15.75" customHeight="1" x14ac:dyDescent="0.2">
      <c r="A2448" s="2">
        <v>9938</v>
      </c>
      <c r="B2448" s="2">
        <v>7</v>
      </c>
      <c r="C2448" s="2">
        <v>5</v>
      </c>
      <c r="D2448" s="2">
        <v>1994</v>
      </c>
      <c r="E2448" s="2">
        <v>1994</v>
      </c>
      <c r="F2448" s="2">
        <v>1626</v>
      </c>
      <c r="G2448" s="2">
        <v>2</v>
      </c>
      <c r="H2448" s="2">
        <v>3</v>
      </c>
      <c r="I2448" s="2">
        <v>1</v>
      </c>
      <c r="J2448" s="2">
        <v>2</v>
      </c>
      <c r="K2448" s="2">
        <v>226500</v>
      </c>
      <c r="L2448" s="2" t="s">
        <v>13</v>
      </c>
      <c r="M2448" s="2" t="s">
        <v>25</v>
      </c>
    </row>
    <row r="2449" spans="1:13" ht="15.75" customHeight="1" x14ac:dyDescent="0.2">
      <c r="A2449" s="2">
        <v>14171</v>
      </c>
      <c r="B2449" s="2">
        <v>7</v>
      </c>
      <c r="C2449" s="2">
        <v>5</v>
      </c>
      <c r="D2449" s="2">
        <v>1993</v>
      </c>
      <c r="E2449" s="2">
        <v>1994</v>
      </c>
      <c r="F2449" s="2">
        <v>2200</v>
      </c>
      <c r="G2449" s="2">
        <v>2</v>
      </c>
      <c r="H2449" s="2">
        <v>4</v>
      </c>
      <c r="I2449" s="2">
        <v>1</v>
      </c>
      <c r="J2449" s="2">
        <v>2</v>
      </c>
      <c r="K2449" s="2">
        <v>225000</v>
      </c>
      <c r="L2449" s="2" t="s">
        <v>13</v>
      </c>
      <c r="M2449" s="2" t="s">
        <v>25</v>
      </c>
    </row>
    <row r="2450" spans="1:13" ht="15.75" customHeight="1" x14ac:dyDescent="0.2">
      <c r="A2450" s="2">
        <v>11454</v>
      </c>
      <c r="B2450" s="2">
        <v>8</v>
      </c>
      <c r="C2450" s="2">
        <v>5</v>
      </c>
      <c r="D2450" s="2">
        <v>1995</v>
      </c>
      <c r="E2450" s="2">
        <v>1995</v>
      </c>
      <c r="F2450" s="2">
        <v>1511</v>
      </c>
      <c r="G2450" s="2">
        <v>2</v>
      </c>
      <c r="H2450" s="2">
        <v>3</v>
      </c>
      <c r="I2450" s="2">
        <v>1</v>
      </c>
      <c r="J2450" s="2">
        <v>3</v>
      </c>
      <c r="K2450" s="2">
        <v>225000</v>
      </c>
      <c r="L2450" s="2" t="s">
        <v>13</v>
      </c>
      <c r="M2450" s="2" t="s">
        <v>25</v>
      </c>
    </row>
    <row r="2451" spans="1:13" ht="15.75" customHeight="1" x14ac:dyDescent="0.2">
      <c r="A2451" s="2">
        <v>13474</v>
      </c>
      <c r="B2451" s="2">
        <v>7</v>
      </c>
      <c r="C2451" s="2">
        <v>5</v>
      </c>
      <c r="D2451" s="2">
        <v>1990</v>
      </c>
      <c r="E2451" s="2">
        <v>1991</v>
      </c>
      <c r="F2451" s="2">
        <v>2243</v>
      </c>
      <c r="G2451" s="2">
        <v>2</v>
      </c>
      <c r="H2451" s="2">
        <v>4</v>
      </c>
      <c r="I2451" s="2">
        <v>1</v>
      </c>
      <c r="J2451" s="2">
        <v>3</v>
      </c>
      <c r="K2451" s="2">
        <v>225000</v>
      </c>
      <c r="L2451" s="2" t="s">
        <v>13</v>
      </c>
      <c r="M2451" s="2" t="s">
        <v>25</v>
      </c>
    </row>
    <row r="2452" spans="1:13" ht="15.75" customHeight="1" x14ac:dyDescent="0.2">
      <c r="A2452" s="2">
        <v>9069</v>
      </c>
      <c r="B2452" s="2">
        <v>6</v>
      </c>
      <c r="C2452" s="2">
        <v>8</v>
      </c>
      <c r="D2452" s="2">
        <v>1993</v>
      </c>
      <c r="E2452" s="2">
        <v>1993</v>
      </c>
      <c r="F2452" s="2">
        <v>1440</v>
      </c>
      <c r="G2452" s="2">
        <v>2</v>
      </c>
      <c r="H2452" s="2">
        <v>2</v>
      </c>
      <c r="I2452" s="2">
        <v>0</v>
      </c>
      <c r="J2452" s="2">
        <v>4</v>
      </c>
      <c r="K2452" s="2">
        <v>224500</v>
      </c>
      <c r="L2452" s="2" t="s">
        <v>17</v>
      </c>
      <c r="M2452" s="2" t="s">
        <v>25</v>
      </c>
    </row>
    <row r="2453" spans="1:13" ht="15.75" customHeight="1" x14ac:dyDescent="0.2">
      <c r="A2453" s="2">
        <v>7328</v>
      </c>
      <c r="B2453" s="2">
        <v>7</v>
      </c>
      <c r="C2453" s="2">
        <v>5</v>
      </c>
      <c r="D2453" s="2">
        <v>2008</v>
      </c>
      <c r="E2453" s="2">
        <v>2009</v>
      </c>
      <c r="F2453" s="2">
        <v>1450</v>
      </c>
      <c r="G2453" s="2">
        <v>2</v>
      </c>
      <c r="H2453" s="2">
        <v>2</v>
      </c>
      <c r="I2453" s="2">
        <v>0</v>
      </c>
      <c r="J2453" s="2">
        <v>3</v>
      </c>
      <c r="K2453" s="2">
        <v>224243</v>
      </c>
      <c r="L2453" s="2" t="s">
        <v>13</v>
      </c>
      <c r="M2453" s="2" t="s">
        <v>25</v>
      </c>
    </row>
    <row r="2454" spans="1:13" ht="15.75" customHeight="1" x14ac:dyDescent="0.2">
      <c r="A2454" s="2">
        <v>11492</v>
      </c>
      <c r="B2454" s="2">
        <v>7</v>
      </c>
      <c r="C2454" s="2">
        <v>5</v>
      </c>
      <c r="D2454" s="2">
        <v>1996</v>
      </c>
      <c r="E2454" s="2">
        <v>1997</v>
      </c>
      <c r="F2454" s="2">
        <v>2122</v>
      </c>
      <c r="G2454" s="2">
        <v>2</v>
      </c>
      <c r="H2454" s="2">
        <v>4</v>
      </c>
      <c r="I2454" s="2">
        <v>1</v>
      </c>
      <c r="J2454" s="2">
        <v>2</v>
      </c>
      <c r="K2454" s="2">
        <v>220000</v>
      </c>
      <c r="L2454" s="2" t="s">
        <v>13</v>
      </c>
      <c r="M2454" s="2" t="s">
        <v>25</v>
      </c>
    </row>
    <row r="2455" spans="1:13" ht="15.75" customHeight="1" x14ac:dyDescent="0.2">
      <c r="A2455" s="2">
        <v>9317</v>
      </c>
      <c r="B2455" s="2">
        <v>7</v>
      </c>
      <c r="C2455" s="2">
        <v>5</v>
      </c>
      <c r="D2455" s="2">
        <v>1994</v>
      </c>
      <c r="E2455" s="2">
        <v>2001</v>
      </c>
      <c r="F2455" s="2">
        <v>1958</v>
      </c>
      <c r="G2455" s="2">
        <v>2</v>
      </c>
      <c r="H2455" s="2">
        <v>3</v>
      </c>
      <c r="I2455" s="2">
        <v>1</v>
      </c>
      <c r="J2455" s="2">
        <v>2</v>
      </c>
      <c r="K2455" s="2">
        <v>220000</v>
      </c>
      <c r="L2455" s="2" t="s">
        <v>17</v>
      </c>
      <c r="M2455" s="2" t="s">
        <v>25</v>
      </c>
    </row>
    <row r="2456" spans="1:13" ht="15.75" customHeight="1" x14ac:dyDescent="0.2">
      <c r="A2456" s="2">
        <v>10041</v>
      </c>
      <c r="B2456" s="2">
        <v>8</v>
      </c>
      <c r="C2456" s="2">
        <v>5</v>
      </c>
      <c r="D2456" s="2">
        <v>1992</v>
      </c>
      <c r="E2456" s="2">
        <v>1992</v>
      </c>
      <c r="F2456" s="2">
        <v>1915</v>
      </c>
      <c r="G2456" s="2">
        <v>2</v>
      </c>
      <c r="H2456" s="2">
        <v>3</v>
      </c>
      <c r="I2456" s="2">
        <v>1</v>
      </c>
      <c r="J2456" s="2">
        <v>2</v>
      </c>
      <c r="K2456" s="2">
        <v>220000</v>
      </c>
      <c r="L2456" s="2" t="s">
        <v>13</v>
      </c>
      <c r="M2456" s="2" t="s">
        <v>25</v>
      </c>
    </row>
    <row r="2457" spans="1:13" ht="15.75" customHeight="1" x14ac:dyDescent="0.2">
      <c r="A2457" s="2">
        <v>12361</v>
      </c>
      <c r="B2457" s="2">
        <v>6</v>
      </c>
      <c r="C2457" s="2">
        <v>7</v>
      </c>
      <c r="D2457" s="2">
        <v>1993</v>
      </c>
      <c r="E2457" s="2">
        <v>1993</v>
      </c>
      <c r="F2457" s="2">
        <v>1802</v>
      </c>
      <c r="G2457" s="2">
        <v>2</v>
      </c>
      <c r="H2457" s="2">
        <v>3</v>
      </c>
      <c r="I2457" s="2">
        <v>1</v>
      </c>
      <c r="J2457" s="2">
        <v>4</v>
      </c>
      <c r="K2457" s="2">
        <v>218000</v>
      </c>
      <c r="L2457" s="2" t="s">
        <v>17</v>
      </c>
      <c r="M2457" s="2" t="s">
        <v>25</v>
      </c>
    </row>
    <row r="2458" spans="1:13" ht="15.75" customHeight="1" x14ac:dyDescent="0.2">
      <c r="A2458" s="2">
        <v>16196</v>
      </c>
      <c r="B2458" s="2">
        <v>7</v>
      </c>
      <c r="C2458" s="2">
        <v>5</v>
      </c>
      <c r="D2458" s="2">
        <v>1998</v>
      </c>
      <c r="E2458" s="2">
        <v>1998</v>
      </c>
      <c r="F2458" s="2">
        <v>1494</v>
      </c>
      <c r="G2458" s="2">
        <v>2</v>
      </c>
      <c r="H2458" s="2">
        <v>3</v>
      </c>
      <c r="I2458" s="2">
        <v>1</v>
      </c>
      <c r="J2458" s="2">
        <v>2</v>
      </c>
      <c r="K2458" s="2">
        <v>215000</v>
      </c>
      <c r="L2458" s="2" t="s">
        <v>13</v>
      </c>
      <c r="M2458" s="2" t="s">
        <v>25</v>
      </c>
    </row>
    <row r="2459" spans="1:13" ht="15.75" customHeight="1" x14ac:dyDescent="0.2">
      <c r="A2459" s="2">
        <v>9554</v>
      </c>
      <c r="B2459" s="2">
        <v>8</v>
      </c>
      <c r="C2459" s="2">
        <v>5</v>
      </c>
      <c r="D2459" s="2">
        <v>1993</v>
      </c>
      <c r="E2459" s="2">
        <v>1994</v>
      </c>
      <c r="F2459" s="2">
        <v>1911</v>
      </c>
      <c r="G2459" s="2">
        <v>2</v>
      </c>
      <c r="H2459" s="2">
        <v>3</v>
      </c>
      <c r="I2459" s="2">
        <v>1</v>
      </c>
      <c r="J2459" s="2">
        <v>2</v>
      </c>
      <c r="K2459" s="2">
        <v>215000</v>
      </c>
      <c r="L2459" s="2" t="s">
        <v>13</v>
      </c>
      <c r="M2459" s="2" t="s">
        <v>25</v>
      </c>
    </row>
    <row r="2460" spans="1:13" ht="15.75" customHeight="1" x14ac:dyDescent="0.2">
      <c r="A2460" s="2">
        <v>9317</v>
      </c>
      <c r="B2460" s="2">
        <v>7</v>
      </c>
      <c r="C2460" s="2">
        <v>5</v>
      </c>
      <c r="D2460" s="2">
        <v>1993</v>
      </c>
      <c r="E2460" s="2">
        <v>1993</v>
      </c>
      <c r="F2460" s="2">
        <v>1775</v>
      </c>
      <c r="G2460" s="2">
        <v>2</v>
      </c>
      <c r="H2460" s="2">
        <v>3</v>
      </c>
      <c r="I2460" s="2">
        <v>1</v>
      </c>
      <c r="J2460" s="2">
        <v>2</v>
      </c>
      <c r="K2460" s="2">
        <v>213000</v>
      </c>
      <c r="L2460" s="2" t="s">
        <v>13</v>
      </c>
      <c r="M2460" s="2" t="s">
        <v>25</v>
      </c>
    </row>
    <row r="2461" spans="1:13" ht="15.75" customHeight="1" x14ac:dyDescent="0.2">
      <c r="A2461" s="2">
        <v>12128</v>
      </c>
      <c r="B2461" s="2">
        <v>6</v>
      </c>
      <c r="C2461" s="2">
        <v>4</v>
      </c>
      <c r="D2461" s="2">
        <v>1989</v>
      </c>
      <c r="E2461" s="2">
        <v>1989</v>
      </c>
      <c r="F2461" s="2">
        <v>2559</v>
      </c>
      <c r="G2461" s="2">
        <v>2</v>
      </c>
      <c r="H2461" s="2">
        <v>4</v>
      </c>
      <c r="I2461" s="2">
        <v>1</v>
      </c>
      <c r="J2461" s="2">
        <v>2</v>
      </c>
      <c r="K2461" s="2">
        <v>209000</v>
      </c>
      <c r="L2461" s="2" t="s">
        <v>13</v>
      </c>
      <c r="M2461" s="2" t="s">
        <v>25</v>
      </c>
    </row>
    <row r="2462" spans="1:13" ht="15.75" customHeight="1" x14ac:dyDescent="0.2">
      <c r="A2462" s="2">
        <v>8883</v>
      </c>
      <c r="B2462" s="2">
        <v>7</v>
      </c>
      <c r="C2462" s="2">
        <v>5</v>
      </c>
      <c r="D2462" s="2">
        <v>1988</v>
      </c>
      <c r="E2462" s="2">
        <v>1988</v>
      </c>
      <c r="F2462" s="2">
        <v>1873</v>
      </c>
      <c r="G2462" s="2">
        <v>2</v>
      </c>
      <c r="H2462" s="2">
        <v>3</v>
      </c>
      <c r="I2462" s="2">
        <v>1</v>
      </c>
      <c r="J2462" s="2">
        <v>2</v>
      </c>
      <c r="K2462" s="2">
        <v>207000</v>
      </c>
      <c r="L2462" s="2" t="s">
        <v>13</v>
      </c>
      <c r="M2462" s="2" t="s">
        <v>25</v>
      </c>
    </row>
    <row r="2463" spans="1:13" ht="15.75" customHeight="1" x14ac:dyDescent="0.2">
      <c r="A2463" s="2">
        <v>8880</v>
      </c>
      <c r="B2463" s="2">
        <v>7</v>
      </c>
      <c r="C2463" s="2">
        <v>5</v>
      </c>
      <c r="D2463" s="2">
        <v>1994</v>
      </c>
      <c r="E2463" s="2">
        <v>2002</v>
      </c>
      <c r="F2463" s="2">
        <v>2110</v>
      </c>
      <c r="G2463" s="2">
        <v>2</v>
      </c>
      <c r="H2463" s="2">
        <v>3</v>
      </c>
      <c r="I2463" s="2">
        <v>2</v>
      </c>
      <c r="J2463" s="2">
        <v>2</v>
      </c>
      <c r="K2463" s="2">
        <v>205000</v>
      </c>
      <c r="L2463" s="2" t="s">
        <v>13</v>
      </c>
      <c r="M2463" s="2" t="s">
        <v>25</v>
      </c>
    </row>
    <row r="2464" spans="1:13" ht="15.75" customHeight="1" x14ac:dyDescent="0.2">
      <c r="A2464" s="2">
        <v>10141</v>
      </c>
      <c r="B2464" s="2">
        <v>8</v>
      </c>
      <c r="C2464" s="2">
        <v>5</v>
      </c>
      <c r="D2464" s="2">
        <v>2004</v>
      </c>
      <c r="E2464" s="2">
        <v>2004</v>
      </c>
      <c r="F2464" s="2">
        <v>1512</v>
      </c>
      <c r="G2464" s="2">
        <v>2</v>
      </c>
      <c r="H2464" s="2">
        <v>3</v>
      </c>
      <c r="I2464" s="2">
        <v>0</v>
      </c>
      <c r="J2464" s="2">
        <v>3</v>
      </c>
      <c r="K2464" s="2">
        <v>203000</v>
      </c>
      <c r="L2464" s="2" t="s">
        <v>13</v>
      </c>
      <c r="M2464" s="2" t="s">
        <v>25</v>
      </c>
    </row>
    <row r="2465" spans="1:13" ht="15.75" customHeight="1" x14ac:dyDescent="0.2">
      <c r="A2465" s="2">
        <v>8462</v>
      </c>
      <c r="B2465" s="2">
        <v>6</v>
      </c>
      <c r="C2465" s="2">
        <v>5</v>
      </c>
      <c r="D2465" s="2">
        <v>1994</v>
      </c>
      <c r="E2465" s="2">
        <v>1994</v>
      </c>
      <c r="F2465" s="2">
        <v>1721</v>
      </c>
      <c r="G2465" s="2">
        <v>2</v>
      </c>
      <c r="H2465" s="2">
        <v>3</v>
      </c>
      <c r="I2465" s="2">
        <v>0</v>
      </c>
      <c r="J2465" s="2">
        <v>2</v>
      </c>
      <c r="K2465" s="2">
        <v>201000</v>
      </c>
      <c r="L2465" s="2" t="s">
        <v>17</v>
      </c>
      <c r="M2465" s="2" t="s">
        <v>25</v>
      </c>
    </row>
    <row r="2466" spans="1:13" ht="15.75" customHeight="1" x14ac:dyDescent="0.2">
      <c r="A2466" s="2">
        <v>9453</v>
      </c>
      <c r="B2466" s="2">
        <v>7</v>
      </c>
      <c r="C2466" s="2">
        <v>7</v>
      </c>
      <c r="D2466" s="2">
        <v>1993</v>
      </c>
      <c r="E2466" s="2">
        <v>2003</v>
      </c>
      <c r="F2466" s="2">
        <v>1744</v>
      </c>
      <c r="G2466" s="2">
        <v>2</v>
      </c>
      <c r="H2466" s="2">
        <v>3</v>
      </c>
      <c r="I2466" s="2">
        <v>0</v>
      </c>
      <c r="J2466" s="2">
        <v>2</v>
      </c>
      <c r="K2466" s="2">
        <v>194500</v>
      </c>
      <c r="L2466" s="2" t="s">
        <v>13</v>
      </c>
      <c r="M2466" s="2" t="s">
        <v>25</v>
      </c>
    </row>
    <row r="2467" spans="1:13" ht="15.75" customHeight="1" x14ac:dyDescent="0.2">
      <c r="A2467" s="2">
        <v>8125</v>
      </c>
      <c r="B2467" s="2">
        <v>6</v>
      </c>
      <c r="C2467" s="2">
        <v>5</v>
      </c>
      <c r="D2467" s="2">
        <v>1994</v>
      </c>
      <c r="E2467" s="2">
        <v>1998</v>
      </c>
      <c r="F2467" s="2">
        <v>1679</v>
      </c>
      <c r="G2467" s="2">
        <v>2</v>
      </c>
      <c r="H2467" s="2">
        <v>3</v>
      </c>
      <c r="I2467" s="2">
        <v>1</v>
      </c>
      <c r="J2467" s="2">
        <v>2</v>
      </c>
      <c r="K2467" s="2">
        <v>193500</v>
      </c>
      <c r="L2467" s="2" t="s">
        <v>13</v>
      </c>
      <c r="M2467" s="2" t="s">
        <v>25</v>
      </c>
    </row>
    <row r="2468" spans="1:13" ht="15.75" customHeight="1" x14ac:dyDescent="0.2">
      <c r="A2468" s="2">
        <v>10628</v>
      </c>
      <c r="B2468" s="2">
        <v>7</v>
      </c>
      <c r="C2468" s="2">
        <v>5</v>
      </c>
      <c r="D2468" s="2">
        <v>2004</v>
      </c>
      <c r="E2468" s="2">
        <v>2004</v>
      </c>
      <c r="F2468" s="2">
        <v>1812</v>
      </c>
      <c r="G2468" s="2">
        <v>2</v>
      </c>
      <c r="H2468" s="2">
        <v>3</v>
      </c>
      <c r="I2468" s="2">
        <v>0</v>
      </c>
      <c r="J2468" s="2">
        <v>2</v>
      </c>
      <c r="K2468" s="2">
        <v>193000</v>
      </c>
      <c r="L2468" s="2" t="s">
        <v>13</v>
      </c>
      <c r="M2468" s="2" t="s">
        <v>25</v>
      </c>
    </row>
    <row r="2469" spans="1:13" ht="15.75" customHeight="1" x14ac:dyDescent="0.2">
      <c r="A2469" s="2">
        <v>8012</v>
      </c>
      <c r="B2469" s="2">
        <v>6</v>
      </c>
      <c r="C2469" s="2">
        <v>5</v>
      </c>
      <c r="D2469" s="2">
        <v>1993</v>
      </c>
      <c r="E2469" s="2">
        <v>1994</v>
      </c>
      <c r="F2469" s="2">
        <v>1617</v>
      </c>
      <c r="G2469" s="2">
        <v>2</v>
      </c>
      <c r="H2469" s="2">
        <v>2</v>
      </c>
      <c r="I2469" s="2">
        <v>1</v>
      </c>
      <c r="J2469" s="2">
        <v>2</v>
      </c>
      <c r="K2469" s="2">
        <v>193000</v>
      </c>
      <c r="L2469" s="2" t="s">
        <v>13</v>
      </c>
      <c r="M2469" s="2" t="s">
        <v>25</v>
      </c>
    </row>
    <row r="2470" spans="1:13" ht="15.75" customHeight="1" x14ac:dyDescent="0.2">
      <c r="A2470" s="2">
        <v>12774</v>
      </c>
      <c r="B2470" s="2">
        <v>7</v>
      </c>
      <c r="C2470" s="2">
        <v>5</v>
      </c>
      <c r="D2470" s="2">
        <v>2003</v>
      </c>
      <c r="E2470" s="2">
        <v>2004</v>
      </c>
      <c r="F2470" s="2">
        <v>1663</v>
      </c>
      <c r="G2470" s="2">
        <v>2</v>
      </c>
      <c r="H2470" s="2">
        <v>3</v>
      </c>
      <c r="I2470" s="2">
        <v>0</v>
      </c>
      <c r="J2470" s="2">
        <v>2</v>
      </c>
      <c r="K2470" s="2">
        <v>192500</v>
      </c>
      <c r="L2470" s="2" t="s">
        <v>13</v>
      </c>
      <c r="M2470" s="2" t="s">
        <v>25</v>
      </c>
    </row>
    <row r="2471" spans="1:13" ht="15.75" customHeight="1" x14ac:dyDescent="0.2">
      <c r="A2471" s="2">
        <v>11613</v>
      </c>
      <c r="B2471" s="2">
        <v>6</v>
      </c>
      <c r="C2471" s="2">
        <v>5</v>
      </c>
      <c r="D2471" s="2">
        <v>1993</v>
      </c>
      <c r="E2471" s="2">
        <v>1997</v>
      </c>
      <c r="F2471" s="2">
        <v>1820</v>
      </c>
      <c r="G2471" s="2">
        <v>2</v>
      </c>
      <c r="H2471" s="2">
        <v>3</v>
      </c>
      <c r="I2471" s="2">
        <v>0</v>
      </c>
      <c r="J2471" s="2">
        <v>2</v>
      </c>
      <c r="K2471" s="2">
        <v>191750</v>
      </c>
      <c r="L2471" s="2" t="s">
        <v>13</v>
      </c>
      <c r="M2471" s="2" t="s">
        <v>25</v>
      </c>
    </row>
    <row r="2472" spans="1:13" ht="15.75" customHeight="1" x14ac:dyDescent="0.2">
      <c r="A2472" s="2">
        <v>8450</v>
      </c>
      <c r="B2472" s="2">
        <v>6</v>
      </c>
      <c r="C2472" s="2">
        <v>5</v>
      </c>
      <c r="D2472" s="2">
        <v>2001</v>
      </c>
      <c r="E2472" s="2">
        <v>2001</v>
      </c>
      <c r="F2472" s="2">
        <v>1677</v>
      </c>
      <c r="G2472" s="2">
        <v>2</v>
      </c>
      <c r="H2472" s="2">
        <v>3</v>
      </c>
      <c r="I2472" s="2">
        <v>0</v>
      </c>
      <c r="J2472" s="2">
        <v>2</v>
      </c>
      <c r="K2472" s="2">
        <v>190500</v>
      </c>
      <c r="L2472" s="2" t="s">
        <v>13</v>
      </c>
      <c r="M2472" s="2" t="s">
        <v>25</v>
      </c>
    </row>
    <row r="2473" spans="1:13" ht="15.75" customHeight="1" x14ac:dyDescent="0.2">
      <c r="A2473" s="2">
        <v>11218</v>
      </c>
      <c r="B2473" s="2">
        <v>6</v>
      </c>
      <c r="C2473" s="2">
        <v>5</v>
      </c>
      <c r="D2473" s="2">
        <v>1992</v>
      </c>
      <c r="E2473" s="2">
        <v>1992</v>
      </c>
      <c r="F2473" s="2">
        <v>1845</v>
      </c>
      <c r="G2473" s="2">
        <v>2</v>
      </c>
      <c r="H2473" s="2">
        <v>3</v>
      </c>
      <c r="I2473" s="2">
        <v>1</v>
      </c>
      <c r="J2473" s="2">
        <v>2</v>
      </c>
      <c r="K2473" s="2">
        <v>189000</v>
      </c>
      <c r="L2473" s="2" t="s">
        <v>13</v>
      </c>
      <c r="M2473" s="2" t="s">
        <v>25</v>
      </c>
    </row>
    <row r="2474" spans="1:13" ht="15.75" customHeight="1" x14ac:dyDescent="0.2">
      <c r="A2474" s="2">
        <v>8529</v>
      </c>
      <c r="B2474" s="2">
        <v>7</v>
      </c>
      <c r="C2474" s="2">
        <v>5</v>
      </c>
      <c r="D2474" s="2">
        <v>2001</v>
      </c>
      <c r="E2474" s="2">
        <v>2001</v>
      </c>
      <c r="F2474" s="2">
        <v>1434</v>
      </c>
      <c r="G2474" s="2">
        <v>2</v>
      </c>
      <c r="H2474" s="2">
        <v>3</v>
      </c>
      <c r="I2474" s="2">
        <v>1</v>
      </c>
      <c r="J2474" s="2">
        <v>2</v>
      </c>
      <c r="K2474" s="2">
        <v>189000</v>
      </c>
      <c r="L2474" s="2" t="s">
        <v>13</v>
      </c>
      <c r="M2474" s="2" t="s">
        <v>25</v>
      </c>
    </row>
    <row r="2475" spans="1:13" ht="15.75" customHeight="1" x14ac:dyDescent="0.2">
      <c r="A2475" s="2">
        <v>14565</v>
      </c>
      <c r="B2475" s="2">
        <v>7</v>
      </c>
      <c r="C2475" s="2">
        <v>5</v>
      </c>
      <c r="D2475" s="2">
        <v>1994</v>
      </c>
      <c r="E2475" s="2">
        <v>1995</v>
      </c>
      <c r="F2475" s="2">
        <v>1657</v>
      </c>
      <c r="G2475" s="2">
        <v>2</v>
      </c>
      <c r="H2475" s="2">
        <v>3</v>
      </c>
      <c r="I2475" s="2">
        <v>0</v>
      </c>
      <c r="J2475" s="2">
        <v>2</v>
      </c>
      <c r="K2475" s="2">
        <v>189000</v>
      </c>
      <c r="L2475" s="2" t="s">
        <v>13</v>
      </c>
      <c r="M2475" s="2" t="s">
        <v>25</v>
      </c>
    </row>
    <row r="2476" spans="1:13" ht="15.75" customHeight="1" x14ac:dyDescent="0.2">
      <c r="A2476" s="2">
        <v>10110</v>
      </c>
      <c r="B2476" s="2">
        <v>6</v>
      </c>
      <c r="C2476" s="2">
        <v>5</v>
      </c>
      <c r="D2476" s="2">
        <v>2003</v>
      </c>
      <c r="E2476" s="2">
        <v>2003</v>
      </c>
      <c r="F2476" s="2">
        <v>1696</v>
      </c>
      <c r="G2476" s="2">
        <v>2</v>
      </c>
      <c r="H2476" s="2">
        <v>3</v>
      </c>
      <c r="I2476" s="2">
        <v>0</v>
      </c>
      <c r="J2476" s="2">
        <v>2</v>
      </c>
      <c r="K2476" s="2">
        <v>188000</v>
      </c>
      <c r="L2476" s="2" t="s">
        <v>13</v>
      </c>
      <c r="M2476" s="2" t="s">
        <v>25</v>
      </c>
    </row>
    <row r="2477" spans="1:13" ht="15.75" customHeight="1" x14ac:dyDescent="0.2">
      <c r="A2477" s="2">
        <v>9291</v>
      </c>
      <c r="B2477" s="2">
        <v>6</v>
      </c>
      <c r="C2477" s="2">
        <v>5</v>
      </c>
      <c r="D2477" s="2">
        <v>1993</v>
      </c>
      <c r="E2477" s="2">
        <v>1993</v>
      </c>
      <c r="F2477" s="2">
        <v>1710</v>
      </c>
      <c r="G2477" s="2">
        <v>2</v>
      </c>
      <c r="H2477" s="2">
        <v>3</v>
      </c>
      <c r="I2477" s="2">
        <v>0</v>
      </c>
      <c r="J2477" s="2">
        <v>2</v>
      </c>
      <c r="K2477" s="2">
        <v>187000</v>
      </c>
      <c r="L2477" s="2" t="s">
        <v>13</v>
      </c>
      <c r="M2477" s="2" t="s">
        <v>25</v>
      </c>
    </row>
    <row r="2478" spans="1:13" ht="15.75" customHeight="1" x14ac:dyDescent="0.2">
      <c r="A2478" s="2">
        <v>8304</v>
      </c>
      <c r="B2478" s="2">
        <v>6</v>
      </c>
      <c r="C2478" s="2">
        <v>5</v>
      </c>
      <c r="D2478" s="2">
        <v>1997</v>
      </c>
      <c r="E2478" s="2">
        <v>1998</v>
      </c>
      <c r="F2478" s="2">
        <v>1837</v>
      </c>
      <c r="G2478" s="2">
        <v>2</v>
      </c>
      <c r="H2478" s="2">
        <v>3</v>
      </c>
      <c r="I2478" s="2">
        <v>0</v>
      </c>
      <c r="J2478" s="2">
        <v>2</v>
      </c>
      <c r="K2478" s="2">
        <v>187000</v>
      </c>
      <c r="L2478" s="2" t="s">
        <v>13</v>
      </c>
      <c r="M2478" s="2" t="s">
        <v>25</v>
      </c>
    </row>
    <row r="2479" spans="1:13" ht="15.75" customHeight="1" x14ac:dyDescent="0.2">
      <c r="A2479" s="2">
        <v>11024</v>
      </c>
      <c r="B2479" s="2">
        <v>7</v>
      </c>
      <c r="C2479" s="2">
        <v>5</v>
      </c>
      <c r="D2479" s="2">
        <v>2005</v>
      </c>
      <c r="E2479" s="2">
        <v>2006</v>
      </c>
      <c r="F2479" s="2">
        <v>1400</v>
      </c>
      <c r="G2479" s="2">
        <v>2</v>
      </c>
      <c r="H2479" s="2">
        <v>3</v>
      </c>
      <c r="I2479" s="2">
        <v>0</v>
      </c>
      <c r="J2479" s="2">
        <v>2</v>
      </c>
      <c r="K2479" s="2">
        <v>186800</v>
      </c>
      <c r="L2479" s="2" t="s">
        <v>13</v>
      </c>
      <c r="M2479" s="2" t="s">
        <v>25</v>
      </c>
    </row>
    <row r="2480" spans="1:13" ht="15.75" customHeight="1" x14ac:dyDescent="0.2">
      <c r="A2480" s="2">
        <v>10083</v>
      </c>
      <c r="B2480" s="2">
        <v>7</v>
      </c>
      <c r="C2480" s="2">
        <v>5</v>
      </c>
      <c r="D2480" s="2">
        <v>2003</v>
      </c>
      <c r="E2480" s="2">
        <v>2003</v>
      </c>
      <c r="F2480" s="2">
        <v>1200</v>
      </c>
      <c r="G2480" s="2">
        <v>2</v>
      </c>
      <c r="H2480" s="2">
        <v>2</v>
      </c>
      <c r="I2480" s="2">
        <v>0</v>
      </c>
      <c r="J2480" s="2">
        <v>2</v>
      </c>
      <c r="K2480" s="2">
        <v>184900</v>
      </c>
      <c r="L2480" s="2" t="s">
        <v>13</v>
      </c>
      <c r="M2480" s="2" t="s">
        <v>25</v>
      </c>
    </row>
    <row r="2481" spans="1:13" ht="15.75" customHeight="1" x14ac:dyDescent="0.2">
      <c r="A2481" s="2">
        <v>7632</v>
      </c>
      <c r="B2481" s="2">
        <v>7</v>
      </c>
      <c r="C2481" s="2">
        <v>5</v>
      </c>
      <c r="D2481" s="2">
        <v>2005</v>
      </c>
      <c r="E2481" s="2">
        <v>2005</v>
      </c>
      <c r="F2481" s="2">
        <v>1585</v>
      </c>
      <c r="G2481" s="2">
        <v>2</v>
      </c>
      <c r="H2481" s="2">
        <v>3</v>
      </c>
      <c r="I2481" s="2">
        <v>0</v>
      </c>
      <c r="J2481" s="2">
        <v>2</v>
      </c>
      <c r="K2481" s="2">
        <v>184900</v>
      </c>
      <c r="L2481" s="2" t="s">
        <v>13</v>
      </c>
      <c r="M2481" s="2" t="s">
        <v>25</v>
      </c>
    </row>
    <row r="2482" spans="1:13" ht="15.75" customHeight="1" x14ac:dyDescent="0.2">
      <c r="A2482" s="2">
        <v>9109</v>
      </c>
      <c r="B2482" s="2">
        <v>7</v>
      </c>
      <c r="C2482" s="2">
        <v>5</v>
      </c>
      <c r="D2482" s="2">
        <v>1994</v>
      </c>
      <c r="E2482" s="2">
        <v>1994</v>
      </c>
      <c r="F2482" s="2">
        <v>1540</v>
      </c>
      <c r="G2482" s="2">
        <v>2</v>
      </c>
      <c r="H2482" s="2">
        <v>3</v>
      </c>
      <c r="I2482" s="2">
        <v>0</v>
      </c>
      <c r="J2482" s="2">
        <v>2</v>
      </c>
      <c r="K2482" s="2">
        <v>184000</v>
      </c>
      <c r="L2482" s="2" t="s">
        <v>13</v>
      </c>
      <c r="M2482" s="2" t="s">
        <v>25</v>
      </c>
    </row>
    <row r="2483" spans="1:13" ht="15.75" customHeight="1" x14ac:dyDescent="0.2">
      <c r="A2483" s="2">
        <v>7800</v>
      </c>
      <c r="B2483" s="2">
        <v>7</v>
      </c>
      <c r="C2483" s="2">
        <v>5</v>
      </c>
      <c r="D2483" s="2">
        <v>2005</v>
      </c>
      <c r="E2483" s="2">
        <v>2005</v>
      </c>
      <c r="F2483" s="2">
        <v>1686</v>
      </c>
      <c r="G2483" s="2">
        <v>2</v>
      </c>
      <c r="H2483" s="2">
        <v>3</v>
      </c>
      <c r="I2483" s="2">
        <v>0</v>
      </c>
      <c r="J2483" s="2">
        <v>2</v>
      </c>
      <c r="K2483" s="2">
        <v>184000</v>
      </c>
      <c r="L2483" s="2" t="s">
        <v>13</v>
      </c>
      <c r="M2483" s="2" t="s">
        <v>25</v>
      </c>
    </row>
    <row r="2484" spans="1:13" ht="15.75" customHeight="1" x14ac:dyDescent="0.2">
      <c r="A2484" s="2">
        <v>8453</v>
      </c>
      <c r="B2484" s="2">
        <v>6</v>
      </c>
      <c r="C2484" s="2">
        <v>5</v>
      </c>
      <c r="D2484" s="2">
        <v>1995</v>
      </c>
      <c r="E2484" s="2">
        <v>1995</v>
      </c>
      <c r="F2484" s="2">
        <v>1609</v>
      </c>
      <c r="G2484" s="2">
        <v>2</v>
      </c>
      <c r="H2484" s="2">
        <v>3</v>
      </c>
      <c r="I2484" s="2">
        <v>0</v>
      </c>
      <c r="J2484" s="2">
        <v>2</v>
      </c>
      <c r="K2484" s="2">
        <v>182000</v>
      </c>
      <c r="L2484" s="2" t="s">
        <v>13</v>
      </c>
      <c r="M2484" s="2" t="s">
        <v>25</v>
      </c>
    </row>
    <row r="2485" spans="1:13" ht="15.75" customHeight="1" x14ac:dyDescent="0.2">
      <c r="A2485" s="2">
        <v>11920</v>
      </c>
      <c r="B2485" s="2">
        <v>7</v>
      </c>
      <c r="C2485" s="2">
        <v>5</v>
      </c>
      <c r="D2485" s="2">
        <v>2004</v>
      </c>
      <c r="E2485" s="2">
        <v>2004</v>
      </c>
      <c r="F2485" s="2">
        <v>1659</v>
      </c>
      <c r="G2485" s="2">
        <v>2</v>
      </c>
      <c r="H2485" s="2">
        <v>3</v>
      </c>
      <c r="I2485" s="2">
        <v>0</v>
      </c>
      <c r="J2485" s="2">
        <v>2</v>
      </c>
      <c r="K2485" s="2">
        <v>181000</v>
      </c>
      <c r="L2485" s="2" t="s">
        <v>13</v>
      </c>
      <c r="M2485" s="2" t="s">
        <v>25</v>
      </c>
    </row>
    <row r="2486" spans="1:13" ht="15.75" customHeight="1" x14ac:dyDescent="0.2">
      <c r="A2486" s="2">
        <v>7441</v>
      </c>
      <c r="B2486" s="2">
        <v>7</v>
      </c>
      <c r="C2486" s="2">
        <v>5</v>
      </c>
      <c r="D2486" s="2">
        <v>2006</v>
      </c>
      <c r="E2486" s="2">
        <v>2006</v>
      </c>
      <c r="F2486" s="2">
        <v>1486</v>
      </c>
      <c r="G2486" s="2">
        <v>2</v>
      </c>
      <c r="H2486" s="2">
        <v>3</v>
      </c>
      <c r="I2486" s="2">
        <v>0</v>
      </c>
      <c r="J2486" s="2">
        <v>2</v>
      </c>
      <c r="K2486" s="2">
        <v>181000</v>
      </c>
      <c r="L2486" s="2" t="s">
        <v>13</v>
      </c>
      <c r="M2486" s="2" t="s">
        <v>25</v>
      </c>
    </row>
    <row r="2487" spans="1:13" ht="15.75" customHeight="1" x14ac:dyDescent="0.2">
      <c r="A2487" s="2">
        <v>11200</v>
      </c>
      <c r="B2487" s="2">
        <v>6</v>
      </c>
      <c r="C2487" s="2">
        <v>5</v>
      </c>
      <c r="D2487" s="2">
        <v>1985</v>
      </c>
      <c r="E2487" s="2">
        <v>1985</v>
      </c>
      <c r="F2487" s="2">
        <v>1298</v>
      </c>
      <c r="G2487" s="2">
        <v>2</v>
      </c>
      <c r="H2487" s="2">
        <v>3</v>
      </c>
      <c r="I2487" s="2">
        <v>1</v>
      </c>
      <c r="J2487" s="2">
        <v>2</v>
      </c>
      <c r="K2487" s="2">
        <v>180000</v>
      </c>
      <c r="L2487" s="2" t="s">
        <v>13</v>
      </c>
      <c r="M2487" s="2" t="s">
        <v>25</v>
      </c>
    </row>
    <row r="2488" spans="1:13" ht="15.75" customHeight="1" x14ac:dyDescent="0.2">
      <c r="A2488" s="2">
        <v>10357</v>
      </c>
      <c r="B2488" s="2">
        <v>7</v>
      </c>
      <c r="C2488" s="2">
        <v>5</v>
      </c>
      <c r="D2488" s="2">
        <v>1990</v>
      </c>
      <c r="E2488" s="2">
        <v>1991</v>
      </c>
      <c r="F2488" s="2">
        <v>1442</v>
      </c>
      <c r="G2488" s="2">
        <v>2</v>
      </c>
      <c r="H2488" s="2">
        <v>3</v>
      </c>
      <c r="I2488" s="2">
        <v>1</v>
      </c>
      <c r="J2488" s="2">
        <v>2</v>
      </c>
      <c r="K2488" s="2">
        <v>179900</v>
      </c>
      <c r="L2488" s="2" t="s">
        <v>13</v>
      </c>
      <c r="M2488" s="2" t="s">
        <v>25</v>
      </c>
    </row>
    <row r="2489" spans="1:13" ht="15.75" customHeight="1" x14ac:dyDescent="0.2">
      <c r="A2489" s="2">
        <v>7153</v>
      </c>
      <c r="B2489" s="2">
        <v>6</v>
      </c>
      <c r="C2489" s="2">
        <v>5</v>
      </c>
      <c r="D2489" s="2">
        <v>1991</v>
      </c>
      <c r="E2489" s="2">
        <v>1991</v>
      </c>
      <c r="F2489" s="2">
        <v>1294</v>
      </c>
      <c r="G2489" s="2">
        <v>2</v>
      </c>
      <c r="H2489" s="2">
        <v>3</v>
      </c>
      <c r="I2489" s="2">
        <v>0</v>
      </c>
      <c r="J2489" s="2">
        <v>2</v>
      </c>
      <c r="K2489" s="2">
        <v>179200</v>
      </c>
      <c r="L2489" s="2" t="s">
        <v>13</v>
      </c>
      <c r="M2489" s="2" t="s">
        <v>25</v>
      </c>
    </row>
    <row r="2490" spans="1:13" ht="15.75" customHeight="1" x14ac:dyDescent="0.2">
      <c r="A2490" s="2">
        <v>8012</v>
      </c>
      <c r="B2490" s="2">
        <v>6</v>
      </c>
      <c r="C2490" s="2">
        <v>5</v>
      </c>
      <c r="D2490" s="2">
        <v>1992</v>
      </c>
      <c r="E2490" s="2">
        <v>1992</v>
      </c>
      <c r="F2490" s="2">
        <v>1575</v>
      </c>
      <c r="G2490" s="2">
        <v>2</v>
      </c>
      <c r="H2490" s="2">
        <v>2</v>
      </c>
      <c r="I2490" s="2">
        <v>0</v>
      </c>
      <c r="J2490" s="2">
        <v>2</v>
      </c>
      <c r="K2490" s="2">
        <v>179200</v>
      </c>
      <c r="L2490" s="2" t="s">
        <v>13</v>
      </c>
      <c r="M2490" s="2" t="s">
        <v>25</v>
      </c>
    </row>
    <row r="2491" spans="1:13" ht="15.75" customHeight="1" x14ac:dyDescent="0.2">
      <c r="A2491" s="2">
        <v>8450</v>
      </c>
      <c r="B2491" s="2">
        <v>7</v>
      </c>
      <c r="C2491" s="2">
        <v>5</v>
      </c>
      <c r="D2491" s="2">
        <v>2000</v>
      </c>
      <c r="E2491" s="2">
        <v>2001</v>
      </c>
      <c r="F2491" s="2">
        <v>1349</v>
      </c>
      <c r="G2491" s="2">
        <v>2</v>
      </c>
      <c r="H2491" s="2">
        <v>3</v>
      </c>
      <c r="I2491" s="2">
        <v>0</v>
      </c>
      <c r="J2491" s="2">
        <v>2</v>
      </c>
      <c r="K2491" s="2">
        <v>179000</v>
      </c>
      <c r="L2491" s="2" t="s">
        <v>13</v>
      </c>
      <c r="M2491" s="2" t="s">
        <v>25</v>
      </c>
    </row>
    <row r="2492" spans="1:13" ht="15.75" customHeight="1" x14ac:dyDescent="0.2">
      <c r="A2492" s="2">
        <v>9206</v>
      </c>
      <c r="B2492" s="2">
        <v>6</v>
      </c>
      <c r="C2492" s="2">
        <v>5</v>
      </c>
      <c r="D2492" s="2">
        <v>1985</v>
      </c>
      <c r="E2492" s="2">
        <v>1985</v>
      </c>
      <c r="F2492" s="2">
        <v>1732</v>
      </c>
      <c r="G2492" s="2">
        <v>2</v>
      </c>
      <c r="H2492" s="2">
        <v>3</v>
      </c>
      <c r="I2492" s="2">
        <v>1</v>
      </c>
      <c r="J2492" s="2">
        <v>2</v>
      </c>
      <c r="K2492" s="2">
        <v>178000</v>
      </c>
      <c r="L2492" s="2" t="s">
        <v>13</v>
      </c>
      <c r="M2492" s="2" t="s">
        <v>25</v>
      </c>
    </row>
    <row r="2493" spans="1:13" ht="15.75" customHeight="1" x14ac:dyDescent="0.2">
      <c r="A2493" s="2">
        <v>7153</v>
      </c>
      <c r="B2493" s="2">
        <v>6</v>
      </c>
      <c r="C2493" s="2">
        <v>5</v>
      </c>
      <c r="D2493" s="2">
        <v>1992</v>
      </c>
      <c r="E2493" s="2">
        <v>1992</v>
      </c>
      <c r="F2493" s="2">
        <v>1603</v>
      </c>
      <c r="G2493" s="2">
        <v>2</v>
      </c>
      <c r="H2493" s="2">
        <v>3</v>
      </c>
      <c r="I2493" s="2">
        <v>0</v>
      </c>
      <c r="J2493" s="2">
        <v>2</v>
      </c>
      <c r="K2493" s="2">
        <v>175900</v>
      </c>
      <c r="L2493" s="2" t="s">
        <v>17</v>
      </c>
      <c r="M2493" s="2" t="s">
        <v>25</v>
      </c>
    </row>
    <row r="2494" spans="1:13" ht="15.75" customHeight="1" x14ac:dyDescent="0.2">
      <c r="A2494" s="2">
        <v>8285</v>
      </c>
      <c r="B2494" s="2">
        <v>7</v>
      </c>
      <c r="C2494" s="2">
        <v>5</v>
      </c>
      <c r="D2494" s="2">
        <v>1992</v>
      </c>
      <c r="E2494" s="2">
        <v>1992</v>
      </c>
      <c r="F2494" s="2">
        <v>1737</v>
      </c>
      <c r="G2494" s="2">
        <v>2</v>
      </c>
      <c r="H2494" s="2">
        <v>3</v>
      </c>
      <c r="I2494" s="2">
        <v>0</v>
      </c>
      <c r="J2494" s="2">
        <v>2</v>
      </c>
      <c r="K2494" s="2">
        <v>175000</v>
      </c>
      <c r="L2494" s="2" t="s">
        <v>13</v>
      </c>
      <c r="M2494" s="2" t="s">
        <v>25</v>
      </c>
    </row>
    <row r="2495" spans="1:13" ht="15.75" customHeight="1" x14ac:dyDescent="0.2">
      <c r="A2495" s="2">
        <v>8366</v>
      </c>
      <c r="B2495" s="2">
        <v>6</v>
      </c>
      <c r="C2495" s="2">
        <v>5</v>
      </c>
      <c r="D2495" s="2">
        <v>2004</v>
      </c>
      <c r="E2495" s="2">
        <v>2004</v>
      </c>
      <c r="F2495" s="2">
        <v>1640</v>
      </c>
      <c r="G2495" s="2">
        <v>2</v>
      </c>
      <c r="H2495" s="2">
        <v>3</v>
      </c>
      <c r="I2495" s="2">
        <v>0</v>
      </c>
      <c r="J2495" s="2">
        <v>2</v>
      </c>
      <c r="K2495" s="2">
        <v>173000</v>
      </c>
      <c r="L2495" s="2" t="s">
        <v>13</v>
      </c>
      <c r="M2495" s="2" t="s">
        <v>25</v>
      </c>
    </row>
    <row r="2496" spans="1:13" ht="15.75" customHeight="1" x14ac:dyDescent="0.2">
      <c r="A2496" s="2">
        <v>7175</v>
      </c>
      <c r="B2496" s="2">
        <v>6</v>
      </c>
      <c r="C2496" s="2">
        <v>5</v>
      </c>
      <c r="D2496" s="2">
        <v>1990</v>
      </c>
      <c r="E2496" s="2">
        <v>1991</v>
      </c>
      <c r="F2496" s="2">
        <v>1398</v>
      </c>
      <c r="G2496" s="2">
        <v>2</v>
      </c>
      <c r="H2496" s="2">
        <v>2</v>
      </c>
      <c r="I2496" s="2">
        <v>0</v>
      </c>
      <c r="J2496" s="2">
        <v>2</v>
      </c>
      <c r="K2496" s="2">
        <v>172000</v>
      </c>
      <c r="L2496" s="2" t="s">
        <v>13</v>
      </c>
      <c r="M2496" s="2" t="s">
        <v>25</v>
      </c>
    </row>
    <row r="2497" spans="1:13" ht="15.75" customHeight="1" x14ac:dyDescent="0.2">
      <c r="A2497" s="2">
        <v>7703</v>
      </c>
      <c r="B2497" s="2">
        <v>6</v>
      </c>
      <c r="C2497" s="2">
        <v>6</v>
      </c>
      <c r="D2497" s="2">
        <v>1992</v>
      </c>
      <c r="E2497" s="2">
        <v>1992</v>
      </c>
      <c r="F2497" s="2">
        <v>1730</v>
      </c>
      <c r="G2497" s="2">
        <v>2</v>
      </c>
      <c r="H2497" s="2">
        <v>3</v>
      </c>
      <c r="I2497" s="2">
        <v>0</v>
      </c>
      <c r="J2497" s="2">
        <v>2</v>
      </c>
      <c r="K2497" s="2">
        <v>171500</v>
      </c>
      <c r="L2497" s="2" t="s">
        <v>17</v>
      </c>
      <c r="M2497" s="2" t="s">
        <v>25</v>
      </c>
    </row>
    <row r="2498" spans="1:13" ht="15.75" customHeight="1" x14ac:dyDescent="0.2">
      <c r="A2498" s="2">
        <v>8400</v>
      </c>
      <c r="B2498" s="2">
        <v>6</v>
      </c>
      <c r="C2498" s="2">
        <v>6</v>
      </c>
      <c r="D2498" s="2">
        <v>1980</v>
      </c>
      <c r="E2498" s="2">
        <v>1981</v>
      </c>
      <c r="F2498" s="2">
        <v>1564</v>
      </c>
      <c r="G2498" s="2">
        <v>2</v>
      </c>
      <c r="H2498" s="2">
        <v>3</v>
      </c>
      <c r="I2498" s="2">
        <v>1</v>
      </c>
      <c r="J2498" s="2">
        <v>2</v>
      </c>
      <c r="K2498" s="2">
        <v>171000</v>
      </c>
      <c r="L2498" s="2" t="s">
        <v>13</v>
      </c>
      <c r="M2498" s="2" t="s">
        <v>25</v>
      </c>
    </row>
    <row r="2499" spans="1:13" ht="15.75" customHeight="1" x14ac:dyDescent="0.2">
      <c r="A2499" s="2">
        <v>9260</v>
      </c>
      <c r="B2499" s="2">
        <v>7</v>
      </c>
      <c r="C2499" s="2">
        <v>5</v>
      </c>
      <c r="D2499" s="2">
        <v>2007</v>
      </c>
      <c r="E2499" s="2">
        <v>2007</v>
      </c>
      <c r="F2499" s="2">
        <v>1162</v>
      </c>
      <c r="G2499" s="2">
        <v>2</v>
      </c>
      <c r="H2499" s="2">
        <v>3</v>
      </c>
      <c r="I2499" s="2">
        <v>0</v>
      </c>
      <c r="J2499" s="2">
        <v>2</v>
      </c>
      <c r="K2499" s="2">
        <v>170000</v>
      </c>
      <c r="L2499" s="2" t="s">
        <v>13</v>
      </c>
      <c r="M2499" s="2" t="s">
        <v>25</v>
      </c>
    </row>
    <row r="2500" spans="1:13" ht="15.75" customHeight="1" x14ac:dyDescent="0.2">
      <c r="A2500" s="2">
        <v>8480</v>
      </c>
      <c r="B2500" s="2">
        <v>6</v>
      </c>
      <c r="C2500" s="2">
        <v>5</v>
      </c>
      <c r="D2500" s="2">
        <v>1993</v>
      </c>
      <c r="E2500" s="2">
        <v>1994</v>
      </c>
      <c r="F2500" s="2">
        <v>1680</v>
      </c>
      <c r="G2500" s="2">
        <v>2</v>
      </c>
      <c r="H2500" s="2">
        <v>3</v>
      </c>
      <c r="I2500" s="2">
        <v>0</v>
      </c>
      <c r="J2500" s="2">
        <v>2</v>
      </c>
      <c r="K2500" s="2">
        <v>163000</v>
      </c>
      <c r="L2500" s="2" t="s">
        <v>13</v>
      </c>
      <c r="M2500" s="2" t="s">
        <v>25</v>
      </c>
    </row>
    <row r="2501" spans="1:13" ht="15.75" customHeight="1" x14ac:dyDescent="0.2">
      <c r="A2501" s="2">
        <v>10274</v>
      </c>
      <c r="B2501" s="2">
        <v>6</v>
      </c>
      <c r="C2501" s="2">
        <v>7</v>
      </c>
      <c r="D2501" s="2">
        <v>1986</v>
      </c>
      <c r="E2501" s="2">
        <v>1986</v>
      </c>
      <c r="F2501" s="2">
        <v>1400</v>
      </c>
      <c r="G2501" s="2">
        <v>2</v>
      </c>
      <c r="H2501" s="2">
        <v>3</v>
      </c>
      <c r="I2501" s="2">
        <v>0</v>
      </c>
      <c r="J2501" s="2">
        <v>2</v>
      </c>
      <c r="K2501" s="2">
        <v>162000</v>
      </c>
      <c r="L2501" s="2" t="s">
        <v>17</v>
      </c>
      <c r="M2501" s="2" t="s">
        <v>25</v>
      </c>
    </row>
    <row r="2502" spans="1:13" ht="15.75" customHeight="1" x14ac:dyDescent="0.2">
      <c r="A2502" s="2">
        <v>10778</v>
      </c>
      <c r="B2502" s="2">
        <v>7</v>
      </c>
      <c r="C2502" s="2">
        <v>6</v>
      </c>
      <c r="D2502" s="2">
        <v>1990</v>
      </c>
      <c r="E2502" s="2">
        <v>1991</v>
      </c>
      <c r="F2502" s="2">
        <v>1061</v>
      </c>
      <c r="G2502" s="2">
        <v>1</v>
      </c>
      <c r="H2502" s="2">
        <v>1</v>
      </c>
      <c r="I2502" s="2">
        <v>0</v>
      </c>
      <c r="J2502" s="2">
        <v>2</v>
      </c>
      <c r="K2502" s="2">
        <v>162000</v>
      </c>
      <c r="L2502" s="2" t="s">
        <v>13</v>
      </c>
      <c r="M2502" s="2" t="s">
        <v>25</v>
      </c>
    </row>
    <row r="2503" spans="1:13" ht="15.75" customHeight="1" x14ac:dyDescent="0.2">
      <c r="A2503" s="2">
        <v>8250</v>
      </c>
      <c r="B2503" s="2">
        <v>6</v>
      </c>
      <c r="C2503" s="2">
        <v>7</v>
      </c>
      <c r="D2503" s="2">
        <v>1981</v>
      </c>
      <c r="E2503" s="2">
        <v>1981</v>
      </c>
      <c r="F2503" s="2">
        <v>1882</v>
      </c>
      <c r="G2503" s="2">
        <v>2</v>
      </c>
      <c r="H2503" s="2">
        <v>4</v>
      </c>
      <c r="I2503" s="2">
        <v>2</v>
      </c>
      <c r="J2503" s="2">
        <v>2</v>
      </c>
      <c r="K2503" s="2">
        <v>160000</v>
      </c>
      <c r="L2503" s="2" t="s">
        <v>13</v>
      </c>
      <c r="M2503" s="2" t="s">
        <v>25</v>
      </c>
    </row>
    <row r="2504" spans="1:13" ht="15.75" customHeight="1" x14ac:dyDescent="0.2">
      <c r="A2504" s="2">
        <v>9605</v>
      </c>
      <c r="B2504" s="2">
        <v>7</v>
      </c>
      <c r="C2504" s="2">
        <v>6</v>
      </c>
      <c r="D2504" s="2">
        <v>2007</v>
      </c>
      <c r="E2504" s="2">
        <v>2007</v>
      </c>
      <c r="F2504" s="2">
        <v>1218</v>
      </c>
      <c r="G2504" s="2">
        <v>1</v>
      </c>
      <c r="H2504" s="2">
        <v>3</v>
      </c>
      <c r="I2504" s="2">
        <v>0</v>
      </c>
      <c r="J2504" s="2">
        <v>2</v>
      </c>
      <c r="K2504" s="2">
        <v>159000</v>
      </c>
      <c r="L2504" s="2" t="s">
        <v>13</v>
      </c>
      <c r="M2504" s="2" t="s">
        <v>25</v>
      </c>
    </row>
    <row r="2505" spans="1:13" ht="15.75" customHeight="1" x14ac:dyDescent="0.2">
      <c r="A2505" s="2">
        <v>13072</v>
      </c>
      <c r="B2505" s="2">
        <v>7</v>
      </c>
      <c r="C2505" s="2">
        <v>5</v>
      </c>
      <c r="D2505" s="2">
        <v>2004</v>
      </c>
      <c r="E2505" s="2">
        <v>2005</v>
      </c>
      <c r="F2505" s="2">
        <v>1114</v>
      </c>
      <c r="G2505" s="2">
        <v>1</v>
      </c>
      <c r="H2505" s="2">
        <v>3</v>
      </c>
      <c r="I2505" s="2">
        <v>0</v>
      </c>
      <c r="J2505" s="2">
        <v>2</v>
      </c>
      <c r="K2505" s="2">
        <v>159000</v>
      </c>
      <c r="L2505" s="2" t="s">
        <v>13</v>
      </c>
      <c r="M2505" s="2" t="s">
        <v>25</v>
      </c>
    </row>
    <row r="2506" spans="1:13" ht="15.75" customHeight="1" x14ac:dyDescent="0.2">
      <c r="A2506" s="2">
        <v>13695</v>
      </c>
      <c r="B2506" s="2">
        <v>5</v>
      </c>
      <c r="C2506" s="2">
        <v>5</v>
      </c>
      <c r="D2506" s="2">
        <v>2004</v>
      </c>
      <c r="E2506" s="2">
        <v>2004</v>
      </c>
      <c r="F2506" s="2">
        <v>1114</v>
      </c>
      <c r="G2506" s="2">
        <v>1</v>
      </c>
      <c r="H2506" s="2">
        <v>3</v>
      </c>
      <c r="I2506" s="2">
        <v>0</v>
      </c>
      <c r="J2506" s="2">
        <v>2</v>
      </c>
      <c r="K2506" s="2">
        <v>159000</v>
      </c>
      <c r="L2506" s="2" t="s">
        <v>13</v>
      </c>
      <c r="M2506" s="2" t="s">
        <v>25</v>
      </c>
    </row>
    <row r="2507" spans="1:13" ht="15.75" customHeight="1" x14ac:dyDescent="0.2">
      <c r="A2507" s="2">
        <v>13072</v>
      </c>
      <c r="B2507" s="2">
        <v>6</v>
      </c>
      <c r="C2507" s="2">
        <v>5</v>
      </c>
      <c r="D2507" s="2">
        <v>2004</v>
      </c>
      <c r="E2507" s="2">
        <v>2004</v>
      </c>
      <c r="F2507" s="2">
        <v>1158</v>
      </c>
      <c r="G2507" s="2">
        <v>1</v>
      </c>
      <c r="H2507" s="2">
        <v>3</v>
      </c>
      <c r="I2507" s="2">
        <v>0</v>
      </c>
      <c r="J2507" s="2">
        <v>2</v>
      </c>
      <c r="K2507" s="2">
        <v>158000</v>
      </c>
      <c r="L2507" s="2" t="s">
        <v>13</v>
      </c>
      <c r="M2507" s="2" t="s">
        <v>25</v>
      </c>
    </row>
    <row r="2508" spans="1:13" ht="15.75" customHeight="1" x14ac:dyDescent="0.2">
      <c r="A2508" s="2">
        <v>19255</v>
      </c>
      <c r="B2508" s="2">
        <v>6</v>
      </c>
      <c r="C2508" s="2">
        <v>5</v>
      </c>
      <c r="D2508" s="2">
        <v>1983</v>
      </c>
      <c r="E2508" s="2">
        <v>1983</v>
      </c>
      <c r="F2508" s="2">
        <v>1338</v>
      </c>
      <c r="G2508" s="2">
        <v>1</v>
      </c>
      <c r="H2508" s="2">
        <v>2</v>
      </c>
      <c r="I2508" s="2">
        <v>1</v>
      </c>
      <c r="J2508" s="2">
        <v>2</v>
      </c>
      <c r="K2508" s="2">
        <v>156500</v>
      </c>
      <c r="L2508" s="2" t="s">
        <v>13</v>
      </c>
      <c r="M2508" s="2" t="s">
        <v>25</v>
      </c>
    </row>
    <row r="2509" spans="1:13" ht="15.75" customHeight="1" x14ac:dyDescent="0.2">
      <c r="A2509" s="2">
        <v>13695</v>
      </c>
      <c r="B2509" s="2">
        <v>6</v>
      </c>
      <c r="C2509" s="2">
        <v>5</v>
      </c>
      <c r="D2509" s="2">
        <v>2003</v>
      </c>
      <c r="E2509" s="2">
        <v>2004</v>
      </c>
      <c r="F2509" s="2">
        <v>1114</v>
      </c>
      <c r="G2509" s="2">
        <v>1</v>
      </c>
      <c r="H2509" s="2">
        <v>3</v>
      </c>
      <c r="I2509" s="2">
        <v>0</v>
      </c>
      <c r="J2509" s="2">
        <v>2</v>
      </c>
      <c r="K2509" s="2">
        <v>155000</v>
      </c>
      <c r="L2509" s="2" t="s">
        <v>13</v>
      </c>
      <c r="M2509" s="2" t="s">
        <v>25</v>
      </c>
    </row>
    <row r="2510" spans="1:13" ht="15.75" customHeight="1" x14ac:dyDescent="0.2">
      <c r="A2510" s="2">
        <v>7892</v>
      </c>
      <c r="B2510" s="2">
        <v>6</v>
      </c>
      <c r="C2510" s="2">
        <v>5</v>
      </c>
      <c r="D2510" s="2">
        <v>1993</v>
      </c>
      <c r="E2510" s="2">
        <v>1993</v>
      </c>
      <c r="F2510" s="2">
        <v>1199</v>
      </c>
      <c r="G2510" s="2">
        <v>2</v>
      </c>
      <c r="H2510" s="2">
        <v>2</v>
      </c>
      <c r="I2510" s="2">
        <v>0</v>
      </c>
      <c r="J2510" s="2">
        <v>2</v>
      </c>
      <c r="K2510" s="2">
        <v>153900</v>
      </c>
      <c r="L2510" s="2" t="s">
        <v>13</v>
      </c>
      <c r="M2510" s="2" t="s">
        <v>25</v>
      </c>
    </row>
    <row r="2511" spans="1:13" ht="15.75" customHeight="1" x14ac:dyDescent="0.2">
      <c r="A2511" s="2">
        <v>7018</v>
      </c>
      <c r="B2511" s="2">
        <v>5</v>
      </c>
      <c r="C2511" s="2">
        <v>5</v>
      </c>
      <c r="D2511" s="2">
        <v>1979</v>
      </c>
      <c r="E2511" s="2">
        <v>1979</v>
      </c>
      <c r="F2511" s="2">
        <v>1224</v>
      </c>
      <c r="G2511" s="2">
        <v>0</v>
      </c>
      <c r="H2511" s="2">
        <v>2</v>
      </c>
      <c r="I2511" s="2">
        <v>2</v>
      </c>
      <c r="J2511" s="2">
        <v>2</v>
      </c>
      <c r="K2511" s="2">
        <v>153337</v>
      </c>
      <c r="L2511" s="2" t="s">
        <v>13</v>
      </c>
      <c r="M2511" s="2" t="s">
        <v>25</v>
      </c>
    </row>
    <row r="2512" spans="1:13" ht="15.75" customHeight="1" x14ac:dyDescent="0.2">
      <c r="A2512" s="2">
        <v>12450</v>
      </c>
      <c r="B2512" s="2">
        <v>5</v>
      </c>
      <c r="C2512" s="2">
        <v>5</v>
      </c>
      <c r="D2512" s="2">
        <v>2003</v>
      </c>
      <c r="E2512" s="2">
        <v>2004</v>
      </c>
      <c r="F2512" s="2">
        <v>1114</v>
      </c>
      <c r="G2512" s="2">
        <v>2</v>
      </c>
      <c r="H2512" s="2">
        <v>3</v>
      </c>
      <c r="I2512" s="2">
        <v>0</v>
      </c>
      <c r="J2512" s="2">
        <v>2</v>
      </c>
      <c r="K2512" s="2">
        <v>153000</v>
      </c>
      <c r="L2512" s="2" t="s">
        <v>13</v>
      </c>
      <c r="M2512" s="2" t="s">
        <v>25</v>
      </c>
    </row>
    <row r="2513" spans="1:13" ht="15.75" customHeight="1" x14ac:dyDescent="0.2">
      <c r="A2513" s="2">
        <v>9672</v>
      </c>
      <c r="B2513" s="2">
        <v>6</v>
      </c>
      <c r="C2513" s="2">
        <v>5</v>
      </c>
      <c r="D2513" s="2">
        <v>1984</v>
      </c>
      <c r="E2513" s="2">
        <v>1985</v>
      </c>
      <c r="F2513" s="2">
        <v>1097</v>
      </c>
      <c r="G2513" s="2">
        <v>2</v>
      </c>
      <c r="H2513" s="2">
        <v>3</v>
      </c>
      <c r="I2513" s="2">
        <v>0</v>
      </c>
      <c r="J2513" s="2">
        <v>2</v>
      </c>
      <c r="K2513" s="2">
        <v>152000</v>
      </c>
      <c r="L2513" s="2" t="s">
        <v>13</v>
      </c>
      <c r="M2513" s="2" t="s">
        <v>25</v>
      </c>
    </row>
    <row r="2514" spans="1:13" ht="15.75" customHeight="1" x14ac:dyDescent="0.2">
      <c r="A2514" s="2">
        <v>7500</v>
      </c>
      <c r="B2514" s="2">
        <v>7</v>
      </c>
      <c r="C2514" s="2">
        <v>5</v>
      </c>
      <c r="D2514" s="2">
        <v>2006</v>
      </c>
      <c r="E2514" s="2">
        <v>2006</v>
      </c>
      <c r="F2514" s="2">
        <v>1141</v>
      </c>
      <c r="G2514" s="2">
        <v>1</v>
      </c>
      <c r="H2514" s="2">
        <v>3</v>
      </c>
      <c r="I2514" s="2">
        <v>0</v>
      </c>
      <c r="J2514" s="2">
        <v>2</v>
      </c>
      <c r="K2514" s="2">
        <v>152000</v>
      </c>
      <c r="L2514" s="2" t="s">
        <v>13</v>
      </c>
      <c r="M2514" s="2" t="s">
        <v>25</v>
      </c>
    </row>
    <row r="2515" spans="1:13" ht="15.75" customHeight="1" x14ac:dyDescent="0.2">
      <c r="A2515" s="2">
        <v>7175</v>
      </c>
      <c r="B2515" s="2">
        <v>6</v>
      </c>
      <c r="C2515" s="2">
        <v>5</v>
      </c>
      <c r="D2515" s="2">
        <v>1991</v>
      </c>
      <c r="E2515" s="2">
        <v>1991</v>
      </c>
      <c r="F2515" s="2">
        <v>1217</v>
      </c>
      <c r="G2515" s="2">
        <v>2</v>
      </c>
      <c r="H2515" s="2">
        <v>2</v>
      </c>
      <c r="I2515" s="2">
        <v>0</v>
      </c>
      <c r="J2515" s="2">
        <v>2</v>
      </c>
      <c r="K2515" s="2">
        <v>151000</v>
      </c>
      <c r="L2515" s="2" t="s">
        <v>13</v>
      </c>
      <c r="M2515" s="2" t="s">
        <v>25</v>
      </c>
    </row>
    <row r="2516" spans="1:13" ht="15.75" customHeight="1" x14ac:dyDescent="0.2">
      <c r="A2516" s="2">
        <v>9019</v>
      </c>
      <c r="B2516" s="2">
        <v>6</v>
      </c>
      <c r="C2516" s="2">
        <v>5</v>
      </c>
      <c r="D2516" s="2">
        <v>1994</v>
      </c>
      <c r="E2516" s="2">
        <v>1994</v>
      </c>
      <c r="F2516" s="2">
        <v>1320</v>
      </c>
      <c r="G2516" s="2">
        <v>2</v>
      </c>
      <c r="H2516" s="2">
        <v>3</v>
      </c>
      <c r="I2516" s="2">
        <v>0</v>
      </c>
      <c r="J2516" s="2">
        <v>2</v>
      </c>
      <c r="K2516" s="2">
        <v>150000</v>
      </c>
      <c r="L2516" s="2" t="s">
        <v>13</v>
      </c>
      <c r="M2516" s="2" t="s">
        <v>25</v>
      </c>
    </row>
    <row r="2517" spans="1:13" ht="15.75" customHeight="1" x14ac:dyDescent="0.2">
      <c r="A2517" s="2">
        <v>12450</v>
      </c>
      <c r="B2517" s="2">
        <v>5</v>
      </c>
      <c r="C2517" s="2">
        <v>5</v>
      </c>
      <c r="D2517" s="2">
        <v>2003</v>
      </c>
      <c r="E2517" s="2">
        <v>2004</v>
      </c>
      <c r="F2517" s="2">
        <v>1094</v>
      </c>
      <c r="G2517" s="2">
        <v>1</v>
      </c>
      <c r="H2517" s="2">
        <v>3</v>
      </c>
      <c r="I2517" s="2">
        <v>0</v>
      </c>
      <c r="J2517" s="2">
        <v>2</v>
      </c>
      <c r="K2517" s="2">
        <v>149000</v>
      </c>
      <c r="L2517" s="2" t="s">
        <v>13</v>
      </c>
      <c r="M2517" s="2" t="s">
        <v>25</v>
      </c>
    </row>
    <row r="2518" spans="1:13" ht="15.75" customHeight="1" x14ac:dyDescent="0.2">
      <c r="A2518" s="2">
        <v>7040</v>
      </c>
      <c r="B2518" s="2">
        <v>5</v>
      </c>
      <c r="C2518" s="2">
        <v>5</v>
      </c>
      <c r="D2518" s="2">
        <v>1979</v>
      </c>
      <c r="E2518" s="2">
        <v>1979</v>
      </c>
      <c r="F2518" s="2">
        <v>1229</v>
      </c>
      <c r="G2518" s="2">
        <v>0</v>
      </c>
      <c r="H2518" s="2">
        <v>2</v>
      </c>
      <c r="I2518" s="2">
        <v>2</v>
      </c>
      <c r="J2518" s="2">
        <v>2</v>
      </c>
      <c r="K2518" s="2">
        <v>148325</v>
      </c>
      <c r="L2518" s="2" t="s">
        <v>13</v>
      </c>
      <c r="M2518" s="2" t="s">
        <v>25</v>
      </c>
    </row>
    <row r="2519" spans="1:13" ht="15.75" customHeight="1" x14ac:dyDescent="0.2">
      <c r="A2519" s="2">
        <v>7018</v>
      </c>
      <c r="B2519" s="2">
        <v>5</v>
      </c>
      <c r="C2519" s="2">
        <v>5</v>
      </c>
      <c r="D2519" s="2">
        <v>1979</v>
      </c>
      <c r="E2519" s="2">
        <v>1979</v>
      </c>
      <c r="F2519" s="2">
        <v>2228</v>
      </c>
      <c r="G2519" s="2">
        <v>2</v>
      </c>
      <c r="H2519" s="2">
        <v>6</v>
      </c>
      <c r="I2519" s="2">
        <v>0</v>
      </c>
      <c r="J2519" s="2">
        <v>2</v>
      </c>
      <c r="K2519" s="2">
        <v>147983</v>
      </c>
      <c r="L2519" s="2" t="s">
        <v>13</v>
      </c>
      <c r="M2519" s="2" t="s">
        <v>25</v>
      </c>
    </row>
    <row r="2520" spans="1:13" ht="15.75" customHeight="1" x14ac:dyDescent="0.2">
      <c r="A2520" s="2">
        <v>9069</v>
      </c>
      <c r="B2520" s="2">
        <v>6</v>
      </c>
      <c r="C2520" s="2">
        <v>6</v>
      </c>
      <c r="D2520" s="2">
        <v>1992</v>
      </c>
      <c r="E2520" s="2">
        <v>1992</v>
      </c>
      <c r="F2520" s="2">
        <v>996</v>
      </c>
      <c r="G2520" s="2">
        <v>1</v>
      </c>
      <c r="H2520" s="2">
        <v>2</v>
      </c>
      <c r="I2520" s="2">
        <v>0</v>
      </c>
      <c r="J2520" s="2">
        <v>2</v>
      </c>
      <c r="K2520" s="2">
        <v>147000</v>
      </c>
      <c r="L2520" s="2" t="s">
        <v>13</v>
      </c>
      <c r="M2520" s="2" t="s">
        <v>25</v>
      </c>
    </row>
    <row r="2521" spans="1:13" ht="15.75" customHeight="1" x14ac:dyDescent="0.2">
      <c r="A2521" s="2">
        <v>7500</v>
      </c>
      <c r="B2521" s="2">
        <v>7</v>
      </c>
      <c r="C2521" s="2">
        <v>5</v>
      </c>
      <c r="D2521" s="2">
        <v>2006</v>
      </c>
      <c r="E2521" s="2">
        <v>2006</v>
      </c>
      <c r="F2521" s="2">
        <v>1143</v>
      </c>
      <c r="G2521" s="2">
        <v>1</v>
      </c>
      <c r="H2521" s="2">
        <v>3</v>
      </c>
      <c r="I2521" s="2">
        <v>0</v>
      </c>
      <c r="J2521" s="2">
        <v>0</v>
      </c>
      <c r="K2521" s="2">
        <v>147000</v>
      </c>
      <c r="L2521" s="2" t="s">
        <v>13</v>
      </c>
      <c r="M2521" s="2" t="s">
        <v>25</v>
      </c>
    </row>
    <row r="2522" spans="1:13" ht="15.75" customHeight="1" x14ac:dyDescent="0.2">
      <c r="A2522" s="2">
        <v>13072</v>
      </c>
      <c r="B2522" s="2">
        <v>6</v>
      </c>
      <c r="C2522" s="2">
        <v>5</v>
      </c>
      <c r="D2522" s="2">
        <v>2005</v>
      </c>
      <c r="E2522" s="2">
        <v>2006</v>
      </c>
      <c r="F2522" s="2">
        <v>1175</v>
      </c>
      <c r="G2522" s="2">
        <v>1</v>
      </c>
      <c r="H2522" s="2">
        <v>3</v>
      </c>
      <c r="I2522" s="2">
        <v>0</v>
      </c>
      <c r="J2522" s="2">
        <v>0</v>
      </c>
      <c r="K2522" s="2">
        <v>146000</v>
      </c>
      <c r="L2522" s="2" t="s">
        <v>13</v>
      </c>
      <c r="M2522" s="2" t="s">
        <v>25</v>
      </c>
    </row>
    <row r="2523" spans="1:13" ht="15.75" customHeight="1" x14ac:dyDescent="0.2">
      <c r="A2523" s="2">
        <v>7500</v>
      </c>
      <c r="B2523" s="2">
        <v>6</v>
      </c>
      <c r="C2523" s="2">
        <v>5</v>
      </c>
      <c r="D2523" s="2">
        <v>2006</v>
      </c>
      <c r="E2523" s="2">
        <v>2007</v>
      </c>
      <c r="F2523" s="2">
        <v>1100</v>
      </c>
      <c r="G2523" s="2">
        <v>1</v>
      </c>
      <c r="H2523" s="2">
        <v>3</v>
      </c>
      <c r="I2523" s="2">
        <v>0</v>
      </c>
      <c r="J2523" s="2">
        <v>0</v>
      </c>
      <c r="K2523" s="2">
        <v>146000</v>
      </c>
      <c r="L2523" s="2" t="s">
        <v>13</v>
      </c>
      <c r="M2523" s="2" t="s">
        <v>25</v>
      </c>
    </row>
    <row r="2524" spans="1:13" ht="15.75" customHeight="1" x14ac:dyDescent="0.2">
      <c r="A2524" s="2">
        <v>7175</v>
      </c>
      <c r="B2524" s="2">
        <v>6</v>
      </c>
      <c r="C2524" s="2">
        <v>5</v>
      </c>
      <c r="D2524" s="2">
        <v>1990</v>
      </c>
      <c r="E2524" s="2">
        <v>1991</v>
      </c>
      <c r="F2524" s="2">
        <v>1332</v>
      </c>
      <c r="G2524" s="2">
        <v>2</v>
      </c>
      <c r="H2524" s="2">
        <v>2</v>
      </c>
      <c r="I2524" s="2">
        <v>0</v>
      </c>
      <c r="J2524" s="2">
        <v>2</v>
      </c>
      <c r="K2524" s="2">
        <v>145000</v>
      </c>
      <c r="L2524" s="2" t="s">
        <v>13</v>
      </c>
      <c r="M2524" s="2" t="s">
        <v>25</v>
      </c>
    </row>
    <row r="2525" spans="1:13" ht="15.75" customHeight="1" x14ac:dyDescent="0.2">
      <c r="A2525" s="2">
        <v>9180</v>
      </c>
      <c r="B2525" s="2">
        <v>5</v>
      </c>
      <c r="C2525" s="2">
        <v>7</v>
      </c>
      <c r="D2525" s="2">
        <v>1983</v>
      </c>
      <c r="E2525" s="2">
        <v>1983</v>
      </c>
      <c r="F2525" s="2">
        <v>884</v>
      </c>
      <c r="G2525" s="2">
        <v>1</v>
      </c>
      <c r="H2525" s="2">
        <v>2</v>
      </c>
      <c r="I2525" s="2">
        <v>0</v>
      </c>
      <c r="J2525" s="2">
        <v>2</v>
      </c>
      <c r="K2525" s="2">
        <v>144000</v>
      </c>
      <c r="L2525" s="2" t="s">
        <v>13</v>
      </c>
      <c r="M2525" s="2" t="s">
        <v>25</v>
      </c>
    </row>
    <row r="2526" spans="1:13" ht="15.75" customHeight="1" x14ac:dyDescent="0.2">
      <c r="A2526" s="2">
        <v>8400</v>
      </c>
      <c r="B2526" s="2">
        <v>5</v>
      </c>
      <c r="C2526" s="2">
        <v>5</v>
      </c>
      <c r="D2526" s="2">
        <v>1977</v>
      </c>
      <c r="E2526" s="2">
        <v>1977</v>
      </c>
      <c r="F2526" s="2">
        <v>2020</v>
      </c>
      <c r="G2526" s="2">
        <v>2</v>
      </c>
      <c r="H2526" s="2">
        <v>4</v>
      </c>
      <c r="I2526" s="2">
        <v>2</v>
      </c>
      <c r="J2526" s="2">
        <v>2</v>
      </c>
      <c r="K2526" s="2">
        <v>144000</v>
      </c>
      <c r="L2526" s="2" t="s">
        <v>13</v>
      </c>
      <c r="M2526" s="2" t="s">
        <v>25</v>
      </c>
    </row>
    <row r="2527" spans="1:13" ht="15.75" customHeight="1" x14ac:dyDescent="0.2">
      <c r="A2527" s="2">
        <v>7500</v>
      </c>
      <c r="B2527" s="2">
        <v>6</v>
      </c>
      <c r="C2527" s="2">
        <v>5</v>
      </c>
      <c r="D2527" s="2">
        <v>2004</v>
      </c>
      <c r="E2527" s="2">
        <v>2004</v>
      </c>
      <c r="F2527" s="2">
        <v>1158</v>
      </c>
      <c r="G2527" s="2">
        <v>1</v>
      </c>
      <c r="H2527" s="2">
        <v>3</v>
      </c>
      <c r="I2527" s="2">
        <v>0</v>
      </c>
      <c r="J2527" s="2">
        <v>0</v>
      </c>
      <c r="K2527" s="2">
        <v>143500</v>
      </c>
      <c r="L2527" s="2" t="s">
        <v>13</v>
      </c>
      <c r="M2527" s="2" t="s">
        <v>25</v>
      </c>
    </row>
    <row r="2528" spans="1:13" ht="15.75" customHeight="1" x14ac:dyDescent="0.2">
      <c r="A2528" s="2">
        <v>8012</v>
      </c>
      <c r="B2528" s="2">
        <v>6</v>
      </c>
      <c r="C2528" s="2">
        <v>5</v>
      </c>
      <c r="D2528" s="2">
        <v>1980</v>
      </c>
      <c r="E2528" s="2">
        <v>1980</v>
      </c>
      <c r="F2528" s="2">
        <v>923</v>
      </c>
      <c r="G2528" s="2">
        <v>2</v>
      </c>
      <c r="H2528" s="2">
        <v>2</v>
      </c>
      <c r="I2528" s="2">
        <v>1</v>
      </c>
      <c r="J2528" s="2">
        <v>1</v>
      </c>
      <c r="K2528" s="2">
        <v>143000</v>
      </c>
      <c r="L2528" s="2" t="s">
        <v>13</v>
      </c>
      <c r="M2528" s="2" t="s">
        <v>25</v>
      </c>
    </row>
    <row r="2529" spans="1:13" ht="15.75" customHeight="1" x14ac:dyDescent="0.2">
      <c r="A2529" s="2">
        <v>7018</v>
      </c>
      <c r="B2529" s="2">
        <v>5</v>
      </c>
      <c r="C2529" s="2">
        <v>5</v>
      </c>
      <c r="D2529" s="2">
        <v>1979</v>
      </c>
      <c r="E2529" s="2">
        <v>1979</v>
      </c>
      <c r="F2529" s="2">
        <v>2240</v>
      </c>
      <c r="G2529" s="2">
        <v>2</v>
      </c>
      <c r="H2529" s="2">
        <v>6</v>
      </c>
      <c r="I2529" s="2">
        <v>0</v>
      </c>
      <c r="J2529" s="2">
        <v>2</v>
      </c>
      <c r="K2529" s="2">
        <v>142953</v>
      </c>
      <c r="L2529" s="2" t="s">
        <v>13</v>
      </c>
      <c r="M2529" s="2" t="s">
        <v>25</v>
      </c>
    </row>
    <row r="2530" spans="1:13" ht="15.75" customHeight="1" x14ac:dyDescent="0.2">
      <c r="A2530" s="2">
        <v>13072</v>
      </c>
      <c r="B2530" s="2">
        <v>6</v>
      </c>
      <c r="C2530" s="2">
        <v>5</v>
      </c>
      <c r="D2530" s="2">
        <v>2005</v>
      </c>
      <c r="E2530" s="2">
        <v>2005</v>
      </c>
      <c r="F2530" s="2">
        <v>1141</v>
      </c>
      <c r="G2530" s="2">
        <v>1</v>
      </c>
      <c r="H2530" s="2">
        <v>3</v>
      </c>
      <c r="I2530" s="2">
        <v>0</v>
      </c>
      <c r="J2530" s="2">
        <v>2</v>
      </c>
      <c r="K2530" s="2">
        <v>142500</v>
      </c>
      <c r="L2530" s="2" t="s">
        <v>13</v>
      </c>
      <c r="M2530" s="2" t="s">
        <v>25</v>
      </c>
    </row>
    <row r="2531" spans="1:13" ht="15.75" customHeight="1" x14ac:dyDescent="0.2">
      <c r="A2531" s="2">
        <v>13072</v>
      </c>
      <c r="B2531" s="2">
        <v>5</v>
      </c>
      <c r="C2531" s="2">
        <v>5</v>
      </c>
      <c r="D2531" s="2">
        <v>2004</v>
      </c>
      <c r="E2531" s="2">
        <v>2004</v>
      </c>
      <c r="F2531" s="2">
        <v>1114</v>
      </c>
      <c r="G2531" s="2">
        <v>1</v>
      </c>
      <c r="H2531" s="2">
        <v>3</v>
      </c>
      <c r="I2531" s="2">
        <v>0</v>
      </c>
      <c r="J2531" s="2">
        <v>0</v>
      </c>
      <c r="K2531" s="2">
        <v>142000</v>
      </c>
      <c r="L2531" s="2" t="s">
        <v>13</v>
      </c>
      <c r="M2531" s="2" t="s">
        <v>25</v>
      </c>
    </row>
    <row r="2532" spans="1:13" ht="15.75" customHeight="1" x14ac:dyDescent="0.2">
      <c r="A2532" s="2">
        <v>7500</v>
      </c>
      <c r="B2532" s="2">
        <v>7</v>
      </c>
      <c r="C2532" s="2">
        <v>5</v>
      </c>
      <c r="D2532" s="2">
        <v>2004</v>
      </c>
      <c r="E2532" s="2">
        <v>2005</v>
      </c>
      <c r="F2532" s="2">
        <v>1080</v>
      </c>
      <c r="G2532" s="2">
        <v>1</v>
      </c>
      <c r="H2532" s="2">
        <v>3</v>
      </c>
      <c r="I2532" s="2">
        <v>0</v>
      </c>
      <c r="J2532" s="2">
        <v>0</v>
      </c>
      <c r="K2532" s="2">
        <v>141000</v>
      </c>
      <c r="L2532" s="2" t="s">
        <v>13</v>
      </c>
      <c r="M2532" s="2" t="s">
        <v>25</v>
      </c>
    </row>
    <row r="2533" spans="1:13" ht="15.75" customHeight="1" x14ac:dyDescent="0.2">
      <c r="A2533" s="2">
        <v>7733</v>
      </c>
      <c r="B2533" s="2">
        <v>6</v>
      </c>
      <c r="C2533" s="2">
        <v>5</v>
      </c>
      <c r="D2533" s="2">
        <v>2005</v>
      </c>
      <c r="E2533" s="2">
        <v>2005</v>
      </c>
      <c r="F2533" s="2">
        <v>1142</v>
      </c>
      <c r="G2533" s="2">
        <v>1</v>
      </c>
      <c r="H2533" s="2">
        <v>3</v>
      </c>
      <c r="I2533" s="2">
        <v>0</v>
      </c>
      <c r="J2533" s="2">
        <v>0</v>
      </c>
      <c r="K2533" s="2">
        <v>139500</v>
      </c>
      <c r="L2533" s="2" t="s">
        <v>13</v>
      </c>
      <c r="M2533" s="2" t="s">
        <v>25</v>
      </c>
    </row>
    <row r="2534" spans="1:13" ht="15.75" customHeight="1" x14ac:dyDescent="0.2">
      <c r="A2534" s="2">
        <v>14235</v>
      </c>
      <c r="B2534" s="2">
        <v>6</v>
      </c>
      <c r="C2534" s="2">
        <v>8</v>
      </c>
      <c r="D2534" s="2">
        <v>1900</v>
      </c>
      <c r="E2534" s="2">
        <v>1993</v>
      </c>
      <c r="F2534" s="2">
        <v>1445</v>
      </c>
      <c r="G2534" s="2">
        <v>2</v>
      </c>
      <c r="H2534" s="2">
        <v>3</v>
      </c>
      <c r="I2534" s="2">
        <v>0</v>
      </c>
      <c r="J2534" s="2">
        <v>2</v>
      </c>
      <c r="K2534" s="2">
        <v>138500</v>
      </c>
      <c r="L2534" s="2" t="s">
        <v>13</v>
      </c>
      <c r="M2534" s="2" t="s">
        <v>25</v>
      </c>
    </row>
    <row r="2535" spans="1:13" ht="15.75" customHeight="1" x14ac:dyDescent="0.2">
      <c r="A2535" s="2">
        <v>13072</v>
      </c>
      <c r="B2535" s="2">
        <v>6</v>
      </c>
      <c r="C2535" s="2">
        <v>5</v>
      </c>
      <c r="D2535" s="2">
        <v>2005</v>
      </c>
      <c r="E2535" s="2">
        <v>2006</v>
      </c>
      <c r="F2535" s="2">
        <v>1131</v>
      </c>
      <c r="G2535" s="2">
        <v>1</v>
      </c>
      <c r="H2535" s="2">
        <v>3</v>
      </c>
      <c r="I2535" s="2">
        <v>0</v>
      </c>
      <c r="J2535" s="2">
        <v>0</v>
      </c>
      <c r="K2535" s="2">
        <v>132000</v>
      </c>
      <c r="L2535" s="2" t="s">
        <v>13</v>
      </c>
      <c r="M2535" s="2" t="s">
        <v>25</v>
      </c>
    </row>
    <row r="2536" spans="1:13" ht="15.75" customHeight="1" x14ac:dyDescent="0.2">
      <c r="A2536" s="2">
        <v>26400</v>
      </c>
      <c r="B2536" s="2">
        <v>5</v>
      </c>
      <c r="C2536" s="2">
        <v>7</v>
      </c>
      <c r="D2536" s="2">
        <v>1880</v>
      </c>
      <c r="E2536" s="2">
        <v>2007</v>
      </c>
      <c r="F2536" s="2">
        <v>2016</v>
      </c>
      <c r="G2536" s="2">
        <v>1</v>
      </c>
      <c r="H2536" s="2">
        <v>4</v>
      </c>
      <c r="I2536" s="2">
        <v>1</v>
      </c>
      <c r="J2536" s="2">
        <v>2</v>
      </c>
      <c r="K2536" s="2">
        <v>131000</v>
      </c>
      <c r="L2536" s="2" t="s">
        <v>13</v>
      </c>
      <c r="M2536" s="2" t="s">
        <v>25</v>
      </c>
    </row>
    <row r="2537" spans="1:13" ht="15.75" customHeight="1" x14ac:dyDescent="0.2">
      <c r="A2537" s="2">
        <v>8012</v>
      </c>
      <c r="B2537" s="2">
        <v>6</v>
      </c>
      <c r="C2537" s="2">
        <v>5</v>
      </c>
      <c r="D2537" s="2">
        <v>1980</v>
      </c>
      <c r="E2537" s="2">
        <v>1980</v>
      </c>
      <c r="F2537" s="2">
        <v>1266</v>
      </c>
      <c r="G2537" s="2">
        <v>1</v>
      </c>
      <c r="H2537" s="2">
        <v>2</v>
      </c>
      <c r="I2537" s="2">
        <v>2</v>
      </c>
      <c r="J2537" s="2">
        <v>1</v>
      </c>
      <c r="K2537" s="2">
        <v>128000</v>
      </c>
      <c r="L2537" s="2" t="s">
        <v>13</v>
      </c>
      <c r="M2537" s="2" t="s">
        <v>25</v>
      </c>
    </row>
    <row r="2538" spans="1:13" ht="15.75" customHeight="1" x14ac:dyDescent="0.2">
      <c r="A2538" s="2">
        <v>7175</v>
      </c>
      <c r="B2538" s="2">
        <v>6</v>
      </c>
      <c r="C2538" s="2">
        <v>5</v>
      </c>
      <c r="D2538" s="2">
        <v>1984</v>
      </c>
      <c r="E2538" s="2">
        <v>1984</v>
      </c>
      <c r="F2538" s="2">
        <v>752</v>
      </c>
      <c r="G2538" s="2">
        <v>1</v>
      </c>
      <c r="H2538" s="2">
        <v>2</v>
      </c>
      <c r="I2538" s="2">
        <v>0</v>
      </c>
      <c r="J2538" s="2">
        <v>1</v>
      </c>
      <c r="K2538" s="2">
        <v>125000</v>
      </c>
      <c r="L2538" s="2" t="s">
        <v>13</v>
      </c>
      <c r="M2538" s="2" t="s">
        <v>25</v>
      </c>
    </row>
    <row r="2539" spans="1:13" ht="15.75" customHeight="1" x14ac:dyDescent="0.2">
      <c r="A2539" s="2">
        <v>10762</v>
      </c>
      <c r="B2539" s="2">
        <v>6</v>
      </c>
      <c r="C2539" s="2">
        <v>6</v>
      </c>
      <c r="D2539" s="2">
        <v>1980</v>
      </c>
      <c r="E2539" s="2">
        <v>1980</v>
      </c>
      <c r="F2539" s="2">
        <v>1217</v>
      </c>
      <c r="G2539" s="2">
        <v>1</v>
      </c>
      <c r="H2539" s="2">
        <v>3</v>
      </c>
      <c r="I2539" s="2">
        <v>1</v>
      </c>
      <c r="J2539" s="2">
        <v>1</v>
      </c>
      <c r="K2539" s="2">
        <v>120000</v>
      </c>
      <c r="L2539" s="2" t="s">
        <v>13</v>
      </c>
      <c r="M2539" s="2" t="s">
        <v>25</v>
      </c>
    </row>
    <row r="2540" spans="1:13" ht="15.75" customHeight="1" x14ac:dyDescent="0.2">
      <c r="A2540" s="2">
        <v>7800</v>
      </c>
      <c r="B2540" s="2">
        <v>5</v>
      </c>
      <c r="C2540" s="2">
        <v>5</v>
      </c>
      <c r="D2540" s="2">
        <v>1965</v>
      </c>
      <c r="E2540" s="2">
        <v>1965</v>
      </c>
      <c r="F2540" s="2">
        <v>965</v>
      </c>
      <c r="G2540" s="2">
        <v>1</v>
      </c>
      <c r="H2540" s="2">
        <v>3</v>
      </c>
      <c r="I2540" s="2">
        <v>0</v>
      </c>
      <c r="J2540" s="2">
        <v>1</v>
      </c>
      <c r="K2540" s="2">
        <v>119900</v>
      </c>
      <c r="L2540" s="2" t="s">
        <v>13</v>
      </c>
      <c r="M2540" s="2" t="s">
        <v>25</v>
      </c>
    </row>
    <row r="2541" spans="1:13" ht="15.75" customHeight="1" x14ac:dyDescent="0.2">
      <c r="A2541" s="2">
        <v>7018</v>
      </c>
      <c r="B2541" s="2">
        <v>5</v>
      </c>
      <c r="C2541" s="2">
        <v>5</v>
      </c>
      <c r="D2541" s="2">
        <v>1979</v>
      </c>
      <c r="E2541" s="2">
        <v>1979</v>
      </c>
      <c r="F2541" s="2">
        <v>1535</v>
      </c>
      <c r="G2541" s="2">
        <v>2</v>
      </c>
      <c r="H2541" s="2">
        <v>4</v>
      </c>
      <c r="I2541" s="2">
        <v>0</v>
      </c>
      <c r="J2541" s="2">
        <v>2</v>
      </c>
      <c r="K2541" s="2">
        <v>118964</v>
      </c>
      <c r="L2541" s="2" t="s">
        <v>26</v>
      </c>
      <c r="M2541" s="2" t="s">
        <v>25</v>
      </c>
    </row>
    <row r="2542" spans="1:13" ht="15.75" customHeight="1" x14ac:dyDescent="0.2">
      <c r="A2542" s="2">
        <v>7018</v>
      </c>
      <c r="B2542" s="2">
        <v>5</v>
      </c>
      <c r="C2542" s="2">
        <v>5</v>
      </c>
      <c r="D2542" s="2">
        <v>1979</v>
      </c>
      <c r="E2542" s="2">
        <v>1979</v>
      </c>
      <c r="F2542" s="2">
        <v>1535</v>
      </c>
      <c r="G2542" s="2">
        <v>2</v>
      </c>
      <c r="H2542" s="2">
        <v>4</v>
      </c>
      <c r="I2542" s="2">
        <v>0</v>
      </c>
      <c r="J2542" s="2">
        <v>2</v>
      </c>
      <c r="K2542" s="2">
        <v>118858</v>
      </c>
      <c r="L2542" s="2" t="s">
        <v>13</v>
      </c>
      <c r="M2542" s="2" t="s">
        <v>25</v>
      </c>
    </row>
    <row r="2543" spans="1:13" ht="15.75" customHeight="1" x14ac:dyDescent="0.2">
      <c r="A2543" s="2">
        <v>7018</v>
      </c>
      <c r="B2543" s="2">
        <v>5</v>
      </c>
      <c r="C2543" s="2">
        <v>5</v>
      </c>
      <c r="D2543" s="2">
        <v>1979</v>
      </c>
      <c r="E2543" s="2">
        <v>1979</v>
      </c>
      <c r="F2543" s="2">
        <v>1535</v>
      </c>
      <c r="G2543" s="2">
        <v>2</v>
      </c>
      <c r="H2543" s="2">
        <v>4</v>
      </c>
      <c r="I2543" s="2">
        <v>0</v>
      </c>
      <c r="J2543" s="2">
        <v>2</v>
      </c>
      <c r="K2543" s="2">
        <v>118858</v>
      </c>
      <c r="L2543" s="2" t="s">
        <v>13</v>
      </c>
      <c r="M2543" s="2" t="s">
        <v>25</v>
      </c>
    </row>
    <row r="2544" spans="1:13" ht="15.75" customHeight="1" x14ac:dyDescent="0.2">
      <c r="A2544" s="2">
        <v>7007</v>
      </c>
      <c r="B2544" s="2">
        <v>5</v>
      </c>
      <c r="C2544" s="2">
        <v>5</v>
      </c>
      <c r="D2544" s="2">
        <v>1979</v>
      </c>
      <c r="E2544" s="2">
        <v>1979</v>
      </c>
      <c r="F2544" s="2">
        <v>1513</v>
      </c>
      <c r="G2544" s="2">
        <v>2</v>
      </c>
      <c r="H2544" s="2">
        <v>4</v>
      </c>
      <c r="I2544" s="2">
        <v>0</v>
      </c>
      <c r="J2544" s="2">
        <v>2</v>
      </c>
      <c r="K2544" s="2">
        <v>113722</v>
      </c>
      <c r="L2544" s="2" t="s">
        <v>13</v>
      </c>
      <c r="M2544" s="2" t="s">
        <v>25</v>
      </c>
    </row>
    <row r="2545" spans="1:13" ht="15.75" customHeight="1" x14ac:dyDescent="0.2">
      <c r="A2545" s="2">
        <v>8900</v>
      </c>
      <c r="B2545" s="2">
        <v>4</v>
      </c>
      <c r="C2545" s="2">
        <v>4</v>
      </c>
      <c r="D2545" s="2">
        <v>1966</v>
      </c>
      <c r="E2545" s="2">
        <v>1966</v>
      </c>
      <c r="F2545" s="2">
        <v>1056</v>
      </c>
      <c r="G2545" s="2">
        <v>1</v>
      </c>
      <c r="H2545" s="2">
        <v>2</v>
      </c>
      <c r="I2545" s="2">
        <v>0</v>
      </c>
      <c r="J2545" s="2">
        <v>1</v>
      </c>
      <c r="K2545" s="2">
        <v>107000</v>
      </c>
      <c r="L2545" s="2" t="s">
        <v>13</v>
      </c>
      <c r="M2545" s="2" t="s">
        <v>25</v>
      </c>
    </row>
    <row r="2546" spans="1:13" ht="15.75" customHeight="1" x14ac:dyDescent="0.2">
      <c r="A2546" s="2">
        <v>7892</v>
      </c>
      <c r="B2546" s="2">
        <v>6</v>
      </c>
      <c r="C2546" s="2">
        <v>5</v>
      </c>
      <c r="D2546" s="2">
        <v>1979</v>
      </c>
      <c r="E2546" s="2">
        <v>1979</v>
      </c>
      <c r="F2546" s="2">
        <v>918</v>
      </c>
      <c r="G2546" s="2">
        <v>2</v>
      </c>
      <c r="H2546" s="2">
        <v>2</v>
      </c>
      <c r="I2546" s="2">
        <v>1</v>
      </c>
      <c r="J2546" s="2">
        <v>1</v>
      </c>
      <c r="K2546" s="2">
        <v>99500</v>
      </c>
      <c r="L2546" s="2" t="s">
        <v>13</v>
      </c>
      <c r="M2546" s="2" t="s">
        <v>25</v>
      </c>
    </row>
    <row r="2547" spans="1:13" ht="15.75" customHeight="1" x14ac:dyDescent="0.2">
      <c r="A2547" s="2">
        <v>8400</v>
      </c>
      <c r="B2547" s="2">
        <v>4</v>
      </c>
      <c r="C2547" s="2">
        <v>4</v>
      </c>
      <c r="D2547" s="2">
        <v>1950</v>
      </c>
      <c r="E2547" s="2">
        <v>1950</v>
      </c>
      <c r="F2547" s="2">
        <v>841</v>
      </c>
      <c r="G2547" s="2">
        <v>1</v>
      </c>
      <c r="H2547" s="2">
        <v>2</v>
      </c>
      <c r="I2547" s="2">
        <v>0</v>
      </c>
      <c r="J2547" s="2">
        <v>1</v>
      </c>
      <c r="K2547" s="2">
        <v>82000</v>
      </c>
      <c r="L2547" s="2" t="s">
        <v>26</v>
      </c>
      <c r="M2547" s="2" t="s">
        <v>25</v>
      </c>
    </row>
    <row r="2548" spans="1:13" ht="15.75" customHeight="1" x14ac:dyDescent="0.2">
      <c r="A2548" s="2">
        <v>9000</v>
      </c>
      <c r="B2548" s="2">
        <v>6</v>
      </c>
      <c r="C2548" s="2">
        <v>3</v>
      </c>
      <c r="D2548" s="2">
        <v>1928</v>
      </c>
      <c r="E2548" s="2">
        <v>1950</v>
      </c>
      <c r="F2548" s="2">
        <v>784</v>
      </c>
      <c r="G2548" s="2">
        <v>1</v>
      </c>
      <c r="H2548" s="2">
        <v>2</v>
      </c>
      <c r="I2548" s="2">
        <v>0</v>
      </c>
      <c r="J2548" s="2">
        <v>2</v>
      </c>
      <c r="K2548" s="2">
        <v>76000</v>
      </c>
      <c r="L2548" s="2" t="s">
        <v>13</v>
      </c>
      <c r="M2548" s="2" t="s">
        <v>25</v>
      </c>
    </row>
    <row r="2549" spans="1:13" ht="15.75" customHeight="1" x14ac:dyDescent="0.2">
      <c r="A2549" s="2">
        <v>9800</v>
      </c>
      <c r="B2549" s="2">
        <v>5</v>
      </c>
      <c r="C2549" s="2">
        <v>5</v>
      </c>
      <c r="D2549" s="2">
        <v>1920</v>
      </c>
      <c r="E2549" s="2">
        <v>1950</v>
      </c>
      <c r="F2549" s="2">
        <v>1012</v>
      </c>
      <c r="G2549" s="2">
        <v>1</v>
      </c>
      <c r="H2549" s="2">
        <v>2</v>
      </c>
      <c r="I2549" s="2">
        <v>0</v>
      </c>
      <c r="J2549" s="2">
        <v>1</v>
      </c>
      <c r="K2549" s="2">
        <v>67500</v>
      </c>
      <c r="L2549" s="2" t="s">
        <v>26</v>
      </c>
      <c r="M2549" s="2" t="s">
        <v>25</v>
      </c>
    </row>
    <row r="2550" spans="1:13" ht="15.75" customHeight="1" x14ac:dyDescent="0.2">
      <c r="A2550" s="2">
        <v>11128</v>
      </c>
      <c r="B2550" s="2">
        <v>9</v>
      </c>
      <c r="C2550" s="2">
        <v>5</v>
      </c>
      <c r="D2550" s="2">
        <v>2005</v>
      </c>
      <c r="E2550" s="2">
        <v>2006</v>
      </c>
      <c r="F2550" s="2">
        <v>2490</v>
      </c>
      <c r="G2550" s="2">
        <v>2</v>
      </c>
      <c r="H2550" s="2">
        <v>2</v>
      </c>
      <c r="I2550" s="2">
        <v>2</v>
      </c>
      <c r="J2550" s="2">
        <v>3</v>
      </c>
      <c r="K2550" s="2">
        <v>468000</v>
      </c>
      <c r="L2550" s="2" t="s">
        <v>13</v>
      </c>
      <c r="M2550" s="2" t="s">
        <v>19</v>
      </c>
    </row>
    <row r="2551" spans="1:13" ht="15.75" customHeight="1" x14ac:dyDescent="0.2">
      <c r="A2551" s="2">
        <v>20896</v>
      </c>
      <c r="B2551" s="2">
        <v>8</v>
      </c>
      <c r="C2551" s="2">
        <v>5</v>
      </c>
      <c r="D2551" s="2">
        <v>2005</v>
      </c>
      <c r="E2551" s="2">
        <v>2006</v>
      </c>
      <c r="F2551" s="2">
        <v>2097</v>
      </c>
      <c r="G2551" s="2">
        <v>1</v>
      </c>
      <c r="H2551" s="2">
        <v>1</v>
      </c>
      <c r="I2551" s="2">
        <v>1</v>
      </c>
      <c r="J2551" s="2">
        <v>3</v>
      </c>
      <c r="K2551" s="2">
        <v>423000</v>
      </c>
      <c r="L2551" s="2" t="s">
        <v>13</v>
      </c>
      <c r="M2551" s="2" t="s">
        <v>19</v>
      </c>
    </row>
    <row r="2552" spans="1:13" ht="15.75" customHeight="1" x14ac:dyDescent="0.2">
      <c r="A2552" s="2">
        <v>12291</v>
      </c>
      <c r="B2552" s="2">
        <v>10</v>
      </c>
      <c r="C2552" s="2">
        <v>5</v>
      </c>
      <c r="D2552" s="2">
        <v>2007</v>
      </c>
      <c r="E2552" s="2">
        <v>2007</v>
      </c>
      <c r="F2552" s="2">
        <v>1966</v>
      </c>
      <c r="G2552" s="2">
        <v>2</v>
      </c>
      <c r="H2552" s="2">
        <v>1</v>
      </c>
      <c r="I2552" s="2">
        <v>1</v>
      </c>
      <c r="J2552" s="2">
        <v>3</v>
      </c>
      <c r="K2552" s="2">
        <v>419005</v>
      </c>
      <c r="L2552" s="2" t="s">
        <v>13</v>
      </c>
      <c r="M2552" s="2" t="s">
        <v>19</v>
      </c>
    </row>
    <row r="2553" spans="1:13" ht="15.75" customHeight="1" x14ac:dyDescent="0.2">
      <c r="A2553" s="2">
        <v>13162</v>
      </c>
      <c r="B2553" s="2">
        <v>9</v>
      </c>
      <c r="C2553" s="2">
        <v>5</v>
      </c>
      <c r="D2553" s="2">
        <v>2006</v>
      </c>
      <c r="E2553" s="2">
        <v>2006</v>
      </c>
      <c r="F2553" s="2">
        <v>2640</v>
      </c>
      <c r="G2553" s="2">
        <v>3</v>
      </c>
      <c r="H2553" s="2">
        <v>3</v>
      </c>
      <c r="I2553" s="2">
        <v>1</v>
      </c>
      <c r="J2553" s="2">
        <v>3</v>
      </c>
      <c r="K2553" s="2">
        <v>405749</v>
      </c>
      <c r="L2553" s="2" t="s">
        <v>13</v>
      </c>
      <c r="M2553" s="2" t="s">
        <v>19</v>
      </c>
    </row>
    <row r="2554" spans="1:13" ht="15.75" customHeight="1" x14ac:dyDescent="0.2">
      <c r="A2554" s="2">
        <v>9187</v>
      </c>
      <c r="B2554" s="2">
        <v>9</v>
      </c>
      <c r="C2554" s="2">
        <v>5</v>
      </c>
      <c r="D2554" s="2">
        <v>2009</v>
      </c>
      <c r="E2554" s="2">
        <v>2009</v>
      </c>
      <c r="F2554" s="2">
        <v>1766</v>
      </c>
      <c r="G2554" s="2">
        <v>2</v>
      </c>
      <c r="H2554" s="2">
        <v>2</v>
      </c>
      <c r="I2554" s="2">
        <v>1</v>
      </c>
      <c r="J2554" s="2">
        <v>3</v>
      </c>
      <c r="K2554" s="2">
        <v>370878</v>
      </c>
      <c r="L2554" s="2" t="s">
        <v>13</v>
      </c>
      <c r="M2554" s="2" t="s">
        <v>19</v>
      </c>
    </row>
    <row r="2555" spans="1:13" ht="15.75" customHeight="1" x14ac:dyDescent="0.2">
      <c r="A2555" s="2">
        <v>3951</v>
      </c>
      <c r="B2555" s="2">
        <v>10</v>
      </c>
      <c r="C2555" s="2">
        <v>5</v>
      </c>
      <c r="D2555" s="2">
        <v>1998</v>
      </c>
      <c r="E2555" s="2">
        <v>1999</v>
      </c>
      <c r="F2555" s="2">
        <v>2393</v>
      </c>
      <c r="G2555" s="2">
        <v>2</v>
      </c>
      <c r="H2555" s="2">
        <v>2</v>
      </c>
      <c r="I2555" s="2">
        <v>1</v>
      </c>
      <c r="J2555" s="2">
        <v>2</v>
      </c>
      <c r="K2555" s="2">
        <v>345000</v>
      </c>
      <c r="L2555" s="2" t="s">
        <v>13</v>
      </c>
      <c r="M2555" s="2" t="s">
        <v>19</v>
      </c>
    </row>
    <row r="2556" spans="1:13" ht="15.75" customHeight="1" x14ac:dyDescent="0.2">
      <c r="A2556" s="2">
        <v>11143</v>
      </c>
      <c r="B2556" s="2">
        <v>8</v>
      </c>
      <c r="C2556" s="2">
        <v>5</v>
      </c>
      <c r="D2556" s="2">
        <v>2004</v>
      </c>
      <c r="E2556" s="2">
        <v>2005</v>
      </c>
      <c r="F2556" s="2">
        <v>2466</v>
      </c>
      <c r="G2556" s="2">
        <v>3</v>
      </c>
      <c r="H2556" s="2">
        <v>4</v>
      </c>
      <c r="I2556" s="2">
        <v>1</v>
      </c>
      <c r="J2556" s="2">
        <v>2</v>
      </c>
      <c r="K2556" s="2">
        <v>340000</v>
      </c>
      <c r="L2556" s="2" t="s">
        <v>13</v>
      </c>
      <c r="M2556" s="2" t="s">
        <v>19</v>
      </c>
    </row>
    <row r="2557" spans="1:13" ht="15.75" customHeight="1" x14ac:dyDescent="0.2">
      <c r="A2557" s="2">
        <v>10800</v>
      </c>
      <c r="B2557" s="2">
        <v>8</v>
      </c>
      <c r="C2557" s="2">
        <v>5</v>
      </c>
      <c r="D2557" s="2">
        <v>2007</v>
      </c>
      <c r="E2557" s="2">
        <v>2008</v>
      </c>
      <c r="F2557" s="2">
        <v>2078</v>
      </c>
      <c r="G2557" s="2">
        <v>2</v>
      </c>
      <c r="H2557" s="2">
        <v>3</v>
      </c>
      <c r="I2557" s="2">
        <v>1</v>
      </c>
      <c r="J2557" s="2">
        <v>3</v>
      </c>
      <c r="K2557" s="2">
        <v>339750</v>
      </c>
      <c r="L2557" s="2" t="s">
        <v>13</v>
      </c>
      <c r="M2557" s="2" t="s">
        <v>19</v>
      </c>
    </row>
    <row r="2558" spans="1:13" ht="15.75" customHeight="1" x14ac:dyDescent="0.2">
      <c r="A2558" s="2">
        <v>15218</v>
      </c>
      <c r="B2558" s="2">
        <v>8</v>
      </c>
      <c r="C2558" s="2">
        <v>5</v>
      </c>
      <c r="D2558" s="2">
        <v>2006</v>
      </c>
      <c r="E2558" s="2">
        <v>2006</v>
      </c>
      <c r="F2558" s="2">
        <v>1670</v>
      </c>
      <c r="G2558" s="2">
        <v>2</v>
      </c>
      <c r="H2558" s="2">
        <v>2</v>
      </c>
      <c r="I2558" s="2">
        <v>1</v>
      </c>
      <c r="J2558" s="2">
        <v>3</v>
      </c>
      <c r="K2558" s="2">
        <v>336820</v>
      </c>
      <c r="L2558" s="2" t="s">
        <v>13</v>
      </c>
      <c r="M2558" s="2" t="s">
        <v>19</v>
      </c>
    </row>
    <row r="2559" spans="1:13" ht="15.75" customHeight="1" x14ac:dyDescent="0.2">
      <c r="A2559" s="2">
        <v>5119</v>
      </c>
      <c r="B2559" s="2">
        <v>9</v>
      </c>
      <c r="C2559" s="2">
        <v>5</v>
      </c>
      <c r="D2559" s="2">
        <v>1999</v>
      </c>
      <c r="E2559" s="2">
        <v>2000</v>
      </c>
      <c r="F2559" s="2">
        <v>1709</v>
      </c>
      <c r="G2559" s="2">
        <v>2</v>
      </c>
      <c r="H2559" s="2">
        <v>2</v>
      </c>
      <c r="I2559" s="2">
        <v>1</v>
      </c>
      <c r="J2559" s="2">
        <v>2</v>
      </c>
      <c r="K2559" s="2">
        <v>328900</v>
      </c>
      <c r="L2559" s="2" t="s">
        <v>13</v>
      </c>
      <c r="M2559" s="2" t="s">
        <v>19</v>
      </c>
    </row>
    <row r="2560" spans="1:13" ht="15.75" customHeight="1" x14ac:dyDescent="0.2">
      <c r="A2560" s="2">
        <v>11670</v>
      </c>
      <c r="B2560" s="2">
        <v>9</v>
      </c>
      <c r="C2560" s="2">
        <v>5</v>
      </c>
      <c r="D2560" s="2">
        <v>2006</v>
      </c>
      <c r="E2560" s="2">
        <v>2006</v>
      </c>
      <c r="F2560" s="2">
        <v>1905</v>
      </c>
      <c r="G2560" s="2">
        <v>2</v>
      </c>
      <c r="H2560" s="2">
        <v>3</v>
      </c>
      <c r="I2560" s="2">
        <v>1</v>
      </c>
      <c r="J2560" s="2">
        <v>3</v>
      </c>
      <c r="K2560" s="2">
        <v>320000</v>
      </c>
      <c r="L2560" s="2" t="s">
        <v>13</v>
      </c>
      <c r="M2560" s="2" t="s">
        <v>19</v>
      </c>
    </row>
    <row r="2561" spans="1:13" ht="15.75" customHeight="1" x14ac:dyDescent="0.2">
      <c r="A2561" s="2">
        <v>8413</v>
      </c>
      <c r="B2561" s="2">
        <v>8</v>
      </c>
      <c r="C2561" s="2">
        <v>5</v>
      </c>
      <c r="D2561" s="2">
        <v>1998</v>
      </c>
      <c r="E2561" s="2">
        <v>1998</v>
      </c>
      <c r="F2561" s="2">
        <v>2362</v>
      </c>
      <c r="G2561" s="2">
        <v>2</v>
      </c>
      <c r="H2561" s="2">
        <v>3</v>
      </c>
      <c r="I2561" s="2">
        <v>2</v>
      </c>
      <c r="J2561" s="2">
        <v>2</v>
      </c>
      <c r="K2561" s="2">
        <v>312500</v>
      </c>
      <c r="L2561" s="2" t="s">
        <v>17</v>
      </c>
      <c r="M2561" s="2" t="s">
        <v>19</v>
      </c>
    </row>
    <row r="2562" spans="1:13" ht="15.75" customHeight="1" x14ac:dyDescent="0.2">
      <c r="A2562" s="2">
        <v>9416</v>
      </c>
      <c r="B2562" s="2">
        <v>7</v>
      </c>
      <c r="C2562" s="2">
        <v>5</v>
      </c>
      <c r="D2562" s="2">
        <v>2007</v>
      </c>
      <c r="E2562" s="2">
        <v>2007</v>
      </c>
      <c r="F2562" s="2">
        <v>1726</v>
      </c>
      <c r="G2562" s="2">
        <v>2</v>
      </c>
      <c r="H2562" s="2">
        <v>3</v>
      </c>
      <c r="I2562" s="2">
        <v>1</v>
      </c>
      <c r="J2562" s="2">
        <v>3</v>
      </c>
      <c r="K2562" s="2">
        <v>311872</v>
      </c>
      <c r="L2562" s="2" t="s">
        <v>13</v>
      </c>
      <c r="M2562" s="2" t="s">
        <v>19</v>
      </c>
    </row>
    <row r="2563" spans="1:13" ht="15.75" customHeight="1" x14ac:dyDescent="0.2">
      <c r="A2563" s="2">
        <v>12217</v>
      </c>
      <c r="B2563" s="2">
        <v>8</v>
      </c>
      <c r="C2563" s="2">
        <v>5</v>
      </c>
      <c r="D2563" s="2">
        <v>2007</v>
      </c>
      <c r="E2563" s="2">
        <v>2007</v>
      </c>
      <c r="F2563" s="2">
        <v>1880</v>
      </c>
      <c r="G2563" s="2">
        <v>2</v>
      </c>
      <c r="H2563" s="2">
        <v>3</v>
      </c>
      <c r="I2563" s="2">
        <v>1</v>
      </c>
      <c r="J2563" s="2">
        <v>3</v>
      </c>
      <c r="K2563" s="2">
        <v>310013</v>
      </c>
      <c r="L2563" s="2" t="s">
        <v>13</v>
      </c>
      <c r="M2563" s="2" t="s">
        <v>19</v>
      </c>
    </row>
    <row r="2564" spans="1:13" ht="15.75" customHeight="1" x14ac:dyDescent="0.2">
      <c r="A2564" s="2">
        <v>11003</v>
      </c>
      <c r="B2564" s="2">
        <v>10</v>
      </c>
      <c r="C2564" s="2">
        <v>5</v>
      </c>
      <c r="D2564" s="2">
        <v>2008</v>
      </c>
      <c r="E2564" s="2">
        <v>2008</v>
      </c>
      <c r="F2564" s="2">
        <v>2007</v>
      </c>
      <c r="G2564" s="2">
        <v>2</v>
      </c>
      <c r="H2564" s="2">
        <v>3</v>
      </c>
      <c r="I2564" s="2">
        <v>1</v>
      </c>
      <c r="J2564" s="2">
        <v>3</v>
      </c>
      <c r="K2564" s="2">
        <v>310000</v>
      </c>
      <c r="L2564" s="2" t="s">
        <v>13</v>
      </c>
      <c r="M2564" s="2" t="s">
        <v>19</v>
      </c>
    </row>
    <row r="2565" spans="1:13" ht="15.75" customHeight="1" x14ac:dyDescent="0.2">
      <c r="A2565" s="2">
        <v>10084</v>
      </c>
      <c r="B2565" s="2">
        <v>8</v>
      </c>
      <c r="C2565" s="2">
        <v>5</v>
      </c>
      <c r="D2565" s="2">
        <v>2004</v>
      </c>
      <c r="E2565" s="2">
        <v>2005</v>
      </c>
      <c r="F2565" s="2">
        <v>1694</v>
      </c>
      <c r="G2565" s="2">
        <v>2</v>
      </c>
      <c r="H2565" s="2">
        <v>3</v>
      </c>
      <c r="I2565" s="2">
        <v>1</v>
      </c>
      <c r="J2565" s="2">
        <v>2</v>
      </c>
      <c r="K2565" s="2">
        <v>307000</v>
      </c>
      <c r="L2565" s="2" t="s">
        <v>13</v>
      </c>
      <c r="M2565" s="2" t="s">
        <v>19</v>
      </c>
    </row>
    <row r="2566" spans="1:13" ht="15.75" customHeight="1" x14ac:dyDescent="0.2">
      <c r="A2566" s="2">
        <v>4109</v>
      </c>
      <c r="B2566" s="2">
        <v>9</v>
      </c>
      <c r="C2566" s="2">
        <v>5</v>
      </c>
      <c r="D2566" s="2">
        <v>1999</v>
      </c>
      <c r="E2566" s="2">
        <v>2000</v>
      </c>
      <c r="F2566" s="2">
        <v>1557</v>
      </c>
      <c r="G2566" s="2">
        <v>2</v>
      </c>
      <c r="H2566" s="2">
        <v>2</v>
      </c>
      <c r="I2566" s="2">
        <v>1</v>
      </c>
      <c r="J2566" s="2">
        <v>2</v>
      </c>
      <c r="K2566" s="2">
        <v>305000</v>
      </c>
      <c r="L2566" s="2" t="s">
        <v>13</v>
      </c>
      <c r="M2566" s="2" t="s">
        <v>19</v>
      </c>
    </row>
    <row r="2567" spans="1:13" ht="15.75" customHeight="1" x14ac:dyDescent="0.2">
      <c r="A2567" s="2">
        <v>9000</v>
      </c>
      <c r="B2567" s="2">
        <v>8</v>
      </c>
      <c r="C2567" s="2">
        <v>5</v>
      </c>
      <c r="D2567" s="2">
        <v>2007</v>
      </c>
      <c r="E2567" s="2">
        <v>2007</v>
      </c>
      <c r="F2567" s="2">
        <v>2610</v>
      </c>
      <c r="G2567" s="2">
        <v>2</v>
      </c>
      <c r="H2567" s="2">
        <v>4</v>
      </c>
      <c r="I2567" s="2">
        <v>1</v>
      </c>
      <c r="J2567" s="2">
        <v>2</v>
      </c>
      <c r="K2567" s="2">
        <v>303477</v>
      </c>
      <c r="L2567" s="2" t="s">
        <v>13</v>
      </c>
      <c r="M2567" s="2" t="s">
        <v>19</v>
      </c>
    </row>
    <row r="2568" spans="1:13" ht="15.75" customHeight="1" x14ac:dyDescent="0.2">
      <c r="A2568" s="2">
        <v>8010</v>
      </c>
      <c r="B2568" s="2">
        <v>8</v>
      </c>
      <c r="C2568" s="2">
        <v>5</v>
      </c>
      <c r="D2568" s="2">
        <v>2003</v>
      </c>
      <c r="E2568" s="2">
        <v>2004</v>
      </c>
      <c r="F2568" s="2">
        <v>2048</v>
      </c>
      <c r="G2568" s="2">
        <v>2</v>
      </c>
      <c r="H2568" s="2">
        <v>3</v>
      </c>
      <c r="I2568" s="2">
        <v>2</v>
      </c>
      <c r="J2568" s="2">
        <v>2</v>
      </c>
      <c r="K2568" s="2">
        <v>301000</v>
      </c>
      <c r="L2568" s="2" t="s">
        <v>13</v>
      </c>
      <c r="M2568" s="2" t="s">
        <v>19</v>
      </c>
    </row>
    <row r="2569" spans="1:13" ht="15.75" customHeight="1" x14ac:dyDescent="0.2">
      <c r="A2569" s="2">
        <v>4765</v>
      </c>
      <c r="B2569" s="2">
        <v>9</v>
      </c>
      <c r="C2569" s="2">
        <v>5</v>
      </c>
      <c r="D2569" s="2">
        <v>2000</v>
      </c>
      <c r="E2569" s="2">
        <v>2000</v>
      </c>
      <c r="F2569" s="2">
        <v>1638</v>
      </c>
      <c r="G2569" s="2">
        <v>2</v>
      </c>
      <c r="H2569" s="2">
        <v>2</v>
      </c>
      <c r="I2569" s="2">
        <v>1</v>
      </c>
      <c r="J2569" s="2">
        <v>2</v>
      </c>
      <c r="K2569" s="2">
        <v>300000</v>
      </c>
      <c r="L2569" s="2" t="s">
        <v>13</v>
      </c>
      <c r="M2569" s="2" t="s">
        <v>19</v>
      </c>
    </row>
    <row r="2570" spans="1:13" ht="15.75" customHeight="1" x14ac:dyDescent="0.2">
      <c r="A2570" s="2">
        <v>9428</v>
      </c>
      <c r="B2570" s="2">
        <v>8</v>
      </c>
      <c r="C2570" s="2">
        <v>5</v>
      </c>
      <c r="D2570" s="2">
        <v>2007</v>
      </c>
      <c r="E2570" s="2">
        <v>2008</v>
      </c>
      <c r="F2570" s="2">
        <v>1874</v>
      </c>
      <c r="G2570" s="2">
        <v>2</v>
      </c>
      <c r="H2570" s="2">
        <v>3</v>
      </c>
      <c r="I2570" s="2">
        <v>1</v>
      </c>
      <c r="J2570" s="2">
        <v>3</v>
      </c>
      <c r="K2570" s="2">
        <v>297900</v>
      </c>
      <c r="L2570" s="2" t="s">
        <v>13</v>
      </c>
      <c r="M2570" s="2" t="s">
        <v>19</v>
      </c>
    </row>
    <row r="2571" spans="1:13" ht="15.75" customHeight="1" x14ac:dyDescent="0.2">
      <c r="A2571" s="2">
        <v>9512</v>
      </c>
      <c r="B2571" s="2">
        <v>7</v>
      </c>
      <c r="C2571" s="2">
        <v>5</v>
      </c>
      <c r="D2571" s="2">
        <v>2005</v>
      </c>
      <c r="E2571" s="2">
        <v>2006</v>
      </c>
      <c r="F2571" s="2">
        <v>2318</v>
      </c>
      <c r="G2571" s="2">
        <v>2</v>
      </c>
      <c r="H2571" s="2">
        <v>3</v>
      </c>
      <c r="I2571" s="2">
        <v>1</v>
      </c>
      <c r="J2571" s="2">
        <v>2</v>
      </c>
      <c r="K2571" s="2">
        <v>294323</v>
      </c>
      <c r="L2571" s="2" t="s">
        <v>13</v>
      </c>
      <c r="M2571" s="2" t="s">
        <v>19</v>
      </c>
    </row>
    <row r="2572" spans="1:13" ht="15.75" customHeight="1" x14ac:dyDescent="0.2">
      <c r="A2572" s="2">
        <v>10625</v>
      </c>
      <c r="B2572" s="2">
        <v>7</v>
      </c>
      <c r="C2572" s="2">
        <v>5</v>
      </c>
      <c r="D2572" s="2">
        <v>2006</v>
      </c>
      <c r="E2572" s="2">
        <v>2007</v>
      </c>
      <c r="F2572" s="2">
        <v>1662</v>
      </c>
      <c r="G2572" s="2">
        <v>2</v>
      </c>
      <c r="H2572" s="2">
        <v>3</v>
      </c>
      <c r="I2572" s="2">
        <v>1</v>
      </c>
      <c r="J2572" s="2">
        <v>3</v>
      </c>
      <c r="K2572" s="2">
        <v>291000</v>
      </c>
      <c r="L2572" s="2" t="s">
        <v>13</v>
      </c>
      <c r="M2572" s="2" t="s">
        <v>19</v>
      </c>
    </row>
    <row r="2573" spans="1:13" ht="15.75" customHeight="1" x14ac:dyDescent="0.2">
      <c r="A2573" s="2">
        <v>4385</v>
      </c>
      <c r="B2573" s="2">
        <v>9</v>
      </c>
      <c r="C2573" s="2">
        <v>5</v>
      </c>
      <c r="D2573" s="2">
        <v>2001</v>
      </c>
      <c r="E2573" s="2">
        <v>2001</v>
      </c>
      <c r="F2573" s="2">
        <v>1419</v>
      </c>
      <c r="G2573" s="2">
        <v>1</v>
      </c>
      <c r="H2573" s="2">
        <v>2</v>
      </c>
      <c r="I2573" s="2">
        <v>1</v>
      </c>
      <c r="J2573" s="2">
        <v>2</v>
      </c>
      <c r="K2573" s="2">
        <v>290000</v>
      </c>
      <c r="L2573" s="2" t="s">
        <v>13</v>
      </c>
      <c r="M2573" s="2" t="s">
        <v>19</v>
      </c>
    </row>
    <row r="2574" spans="1:13" ht="15.75" customHeight="1" x14ac:dyDescent="0.2">
      <c r="A2574" s="2">
        <v>10182</v>
      </c>
      <c r="B2574" s="2">
        <v>8</v>
      </c>
      <c r="C2574" s="2">
        <v>5</v>
      </c>
      <c r="D2574" s="2">
        <v>2006</v>
      </c>
      <c r="E2574" s="2">
        <v>2006</v>
      </c>
      <c r="F2574" s="2">
        <v>1660</v>
      </c>
      <c r="G2574" s="2">
        <v>2</v>
      </c>
      <c r="H2574" s="2">
        <v>3</v>
      </c>
      <c r="I2574" s="2">
        <v>1</v>
      </c>
      <c r="J2574" s="2">
        <v>2</v>
      </c>
      <c r="K2574" s="2">
        <v>290000</v>
      </c>
      <c r="L2574" s="2" t="s">
        <v>13</v>
      </c>
      <c r="M2574" s="2" t="s">
        <v>19</v>
      </c>
    </row>
    <row r="2575" spans="1:13" ht="15.75" customHeight="1" x14ac:dyDescent="0.2">
      <c r="A2575" s="2">
        <v>9262</v>
      </c>
      <c r="B2575" s="2">
        <v>8</v>
      </c>
      <c r="C2575" s="2">
        <v>5</v>
      </c>
      <c r="D2575" s="2">
        <v>2008</v>
      </c>
      <c r="E2575" s="2">
        <v>2009</v>
      </c>
      <c r="F2575" s="2">
        <v>1578</v>
      </c>
      <c r="G2575" s="2">
        <v>2</v>
      </c>
      <c r="H2575" s="2">
        <v>3</v>
      </c>
      <c r="I2575" s="2">
        <v>1</v>
      </c>
      <c r="J2575" s="2">
        <v>3</v>
      </c>
      <c r="K2575" s="2">
        <v>287090</v>
      </c>
      <c r="L2575" s="2" t="s">
        <v>13</v>
      </c>
      <c r="M2575" s="2" t="s">
        <v>19</v>
      </c>
    </row>
    <row r="2576" spans="1:13" ht="15.75" customHeight="1" x14ac:dyDescent="0.2">
      <c r="A2576" s="2">
        <v>4538</v>
      </c>
      <c r="B2576" s="2">
        <v>9</v>
      </c>
      <c r="C2576" s="2">
        <v>5</v>
      </c>
      <c r="D2576" s="2">
        <v>2001</v>
      </c>
      <c r="E2576" s="2">
        <v>2001</v>
      </c>
      <c r="F2576" s="2">
        <v>1310</v>
      </c>
      <c r="G2576" s="2">
        <v>1</v>
      </c>
      <c r="H2576" s="2">
        <v>1</v>
      </c>
      <c r="I2576" s="2">
        <v>1</v>
      </c>
      <c r="J2576" s="2">
        <v>2</v>
      </c>
      <c r="K2576" s="2">
        <v>285000</v>
      </c>
      <c r="L2576" s="2" t="s">
        <v>13</v>
      </c>
      <c r="M2576" s="2" t="s">
        <v>19</v>
      </c>
    </row>
    <row r="2577" spans="1:13" ht="15.75" customHeight="1" x14ac:dyDescent="0.2">
      <c r="A2577" s="2">
        <v>15256</v>
      </c>
      <c r="B2577" s="2">
        <v>8</v>
      </c>
      <c r="C2577" s="2">
        <v>5</v>
      </c>
      <c r="D2577" s="2">
        <v>2007</v>
      </c>
      <c r="E2577" s="2">
        <v>2007</v>
      </c>
      <c r="F2577" s="2">
        <v>1464</v>
      </c>
      <c r="G2577" s="2">
        <v>2</v>
      </c>
      <c r="H2577" s="2">
        <v>3</v>
      </c>
      <c r="I2577" s="2">
        <v>0</v>
      </c>
      <c r="J2577" s="2">
        <v>3</v>
      </c>
      <c r="K2577" s="2">
        <v>282922</v>
      </c>
      <c r="L2577" s="2" t="s">
        <v>13</v>
      </c>
      <c r="M2577" s="2" t="s">
        <v>19</v>
      </c>
    </row>
    <row r="2578" spans="1:13" ht="15.75" customHeight="1" x14ac:dyDescent="0.2">
      <c r="A2578" s="2">
        <v>2880</v>
      </c>
      <c r="B2578" s="2">
        <v>7</v>
      </c>
      <c r="C2578" s="2">
        <v>5</v>
      </c>
      <c r="D2578" s="2">
        <v>2004</v>
      </c>
      <c r="E2578" s="2">
        <v>2005</v>
      </c>
      <c r="F2578" s="2">
        <v>3005</v>
      </c>
      <c r="G2578" s="2">
        <v>2</v>
      </c>
      <c r="H2578" s="2">
        <v>3</v>
      </c>
      <c r="I2578" s="2">
        <v>1</v>
      </c>
      <c r="J2578" s="2">
        <v>3</v>
      </c>
      <c r="K2578" s="2">
        <v>280750</v>
      </c>
      <c r="L2578" s="2" t="s">
        <v>13</v>
      </c>
      <c r="M2578" s="2" t="s">
        <v>19</v>
      </c>
    </row>
    <row r="2579" spans="1:13" ht="15.75" customHeight="1" x14ac:dyDescent="0.2">
      <c r="A2579" s="2">
        <v>10130</v>
      </c>
      <c r="B2579" s="2">
        <v>8</v>
      </c>
      <c r="C2579" s="2">
        <v>5</v>
      </c>
      <c r="D2579" s="2">
        <v>2007</v>
      </c>
      <c r="E2579" s="2">
        <v>2007</v>
      </c>
      <c r="F2579" s="2">
        <v>1702</v>
      </c>
      <c r="G2579" s="2">
        <v>2</v>
      </c>
      <c r="H2579" s="2">
        <v>3</v>
      </c>
      <c r="I2579" s="2">
        <v>1</v>
      </c>
      <c r="J2579" s="2">
        <v>3</v>
      </c>
      <c r="K2579" s="2">
        <v>275500</v>
      </c>
      <c r="L2579" s="2" t="s">
        <v>13</v>
      </c>
      <c r="M2579" s="2" t="s">
        <v>19</v>
      </c>
    </row>
    <row r="2580" spans="1:13" ht="15.75" customHeight="1" x14ac:dyDescent="0.2">
      <c r="A2580" s="2">
        <v>11194</v>
      </c>
      <c r="B2580" s="2">
        <v>8</v>
      </c>
      <c r="C2580" s="2">
        <v>5</v>
      </c>
      <c r="D2580" s="2">
        <v>2008</v>
      </c>
      <c r="E2580" s="2">
        <v>2008</v>
      </c>
      <c r="F2580" s="2">
        <v>1696</v>
      </c>
      <c r="G2580" s="2">
        <v>2</v>
      </c>
      <c r="H2580" s="2">
        <v>3</v>
      </c>
      <c r="I2580" s="2">
        <v>0</v>
      </c>
      <c r="J2580" s="2">
        <v>3</v>
      </c>
      <c r="K2580" s="2">
        <v>275000</v>
      </c>
      <c r="L2580" s="2" t="s">
        <v>13</v>
      </c>
      <c r="M2580" s="2" t="s">
        <v>19</v>
      </c>
    </row>
    <row r="2581" spans="1:13" ht="15.75" customHeight="1" x14ac:dyDescent="0.2">
      <c r="A2581" s="2">
        <v>10440</v>
      </c>
      <c r="B2581" s="2">
        <v>6</v>
      </c>
      <c r="C2581" s="2">
        <v>5</v>
      </c>
      <c r="D2581" s="2">
        <v>2005</v>
      </c>
      <c r="E2581" s="2">
        <v>2005</v>
      </c>
      <c r="F2581" s="2">
        <v>1468</v>
      </c>
      <c r="G2581" s="2">
        <v>2</v>
      </c>
      <c r="H2581" s="2">
        <v>2</v>
      </c>
      <c r="I2581" s="2">
        <v>1</v>
      </c>
      <c r="J2581" s="2">
        <v>2</v>
      </c>
      <c r="K2581" s="2">
        <v>271500</v>
      </c>
      <c r="L2581" s="2" t="s">
        <v>13</v>
      </c>
      <c r="M2581" s="2" t="s">
        <v>19</v>
      </c>
    </row>
    <row r="2582" spans="1:13" ht="15.75" customHeight="1" x14ac:dyDescent="0.2">
      <c r="A2582" s="2">
        <v>10603</v>
      </c>
      <c r="B2582" s="2">
        <v>8</v>
      </c>
      <c r="C2582" s="2">
        <v>5</v>
      </c>
      <c r="D2582" s="2">
        <v>2006</v>
      </c>
      <c r="E2582" s="2">
        <v>2006</v>
      </c>
      <c r="F2582" s="2">
        <v>1795</v>
      </c>
      <c r="G2582" s="2">
        <v>2</v>
      </c>
      <c r="H2582" s="2">
        <v>3</v>
      </c>
      <c r="I2582" s="2">
        <v>1</v>
      </c>
      <c r="J2582" s="2">
        <v>3</v>
      </c>
      <c r="K2582" s="2">
        <v>270000</v>
      </c>
      <c r="L2582" s="2" t="s">
        <v>13</v>
      </c>
      <c r="M2582" s="2" t="s">
        <v>19</v>
      </c>
    </row>
    <row r="2583" spans="1:13" ht="15.75" customHeight="1" x14ac:dyDescent="0.2">
      <c r="A2583" s="2">
        <v>9000</v>
      </c>
      <c r="B2583" s="2">
        <v>8</v>
      </c>
      <c r="C2583" s="2">
        <v>5</v>
      </c>
      <c r="D2583" s="2">
        <v>2006</v>
      </c>
      <c r="E2583" s="2">
        <v>2006</v>
      </c>
      <c r="F2583" s="2">
        <v>1959</v>
      </c>
      <c r="G2583" s="2">
        <v>2</v>
      </c>
      <c r="H2583" s="2">
        <v>3</v>
      </c>
      <c r="I2583" s="2">
        <v>1</v>
      </c>
      <c r="J2583" s="2">
        <v>3</v>
      </c>
      <c r="K2583" s="2">
        <v>270000</v>
      </c>
      <c r="L2583" s="2" t="s">
        <v>13</v>
      </c>
      <c r="M2583" s="2" t="s">
        <v>19</v>
      </c>
    </row>
    <row r="2584" spans="1:13" ht="15.75" customHeight="1" x14ac:dyDescent="0.2">
      <c r="A2584" s="2">
        <v>12853</v>
      </c>
      <c r="B2584" s="2">
        <v>8</v>
      </c>
      <c r="C2584" s="2">
        <v>5</v>
      </c>
      <c r="D2584" s="2">
        <v>2010</v>
      </c>
      <c r="E2584" s="2">
        <v>2010</v>
      </c>
      <c r="F2584" s="2">
        <v>1418</v>
      </c>
      <c r="G2584" s="2">
        <v>1</v>
      </c>
      <c r="H2584" s="2">
        <v>1</v>
      </c>
      <c r="I2584" s="2">
        <v>1</v>
      </c>
      <c r="J2584" s="2">
        <v>3</v>
      </c>
      <c r="K2584" s="2">
        <v>267916</v>
      </c>
      <c r="L2584" s="2" t="s">
        <v>13</v>
      </c>
      <c r="M2584" s="2" t="s">
        <v>19</v>
      </c>
    </row>
    <row r="2585" spans="1:13" ht="15.75" customHeight="1" x14ac:dyDescent="0.2">
      <c r="A2585" s="2">
        <v>10728</v>
      </c>
      <c r="B2585" s="2">
        <v>8</v>
      </c>
      <c r="C2585" s="2">
        <v>5</v>
      </c>
      <c r="D2585" s="2">
        <v>2006</v>
      </c>
      <c r="E2585" s="2">
        <v>2006</v>
      </c>
      <c r="F2585" s="2">
        <v>1939</v>
      </c>
      <c r="G2585" s="2">
        <v>2</v>
      </c>
      <c r="H2585" s="2">
        <v>3</v>
      </c>
      <c r="I2585" s="2">
        <v>1</v>
      </c>
      <c r="J2585" s="2">
        <v>3</v>
      </c>
      <c r="K2585" s="2">
        <v>266000</v>
      </c>
      <c r="L2585" s="2" t="s">
        <v>13</v>
      </c>
      <c r="M2585" s="2" t="s">
        <v>19</v>
      </c>
    </row>
    <row r="2586" spans="1:13" ht="15.75" customHeight="1" x14ac:dyDescent="0.2">
      <c r="A2586" s="2">
        <v>10625</v>
      </c>
      <c r="B2586" s="2">
        <v>6</v>
      </c>
      <c r="C2586" s="2">
        <v>5</v>
      </c>
      <c r="D2586" s="2">
        <v>2004</v>
      </c>
      <c r="E2586" s="2">
        <v>2004</v>
      </c>
      <c r="F2586" s="2">
        <v>2443</v>
      </c>
      <c r="G2586" s="2">
        <v>2</v>
      </c>
      <c r="H2586" s="2">
        <v>4</v>
      </c>
      <c r="I2586" s="2">
        <v>1</v>
      </c>
      <c r="J2586" s="2">
        <v>3</v>
      </c>
      <c r="K2586" s="2">
        <v>265000</v>
      </c>
      <c r="L2586" s="2" t="s">
        <v>13</v>
      </c>
      <c r="M2586" s="2" t="s">
        <v>19</v>
      </c>
    </row>
    <row r="2587" spans="1:13" ht="15.75" customHeight="1" x14ac:dyDescent="0.2">
      <c r="A2587" s="2">
        <v>8125</v>
      </c>
      <c r="B2587" s="2">
        <v>8</v>
      </c>
      <c r="C2587" s="2">
        <v>5</v>
      </c>
      <c r="D2587" s="2">
        <v>2008</v>
      </c>
      <c r="E2587" s="2">
        <v>2009</v>
      </c>
      <c r="F2587" s="2">
        <v>1836</v>
      </c>
      <c r="G2587" s="2">
        <v>2</v>
      </c>
      <c r="H2587" s="2">
        <v>3</v>
      </c>
      <c r="I2587" s="2">
        <v>1</v>
      </c>
      <c r="J2587" s="2">
        <v>2</v>
      </c>
      <c r="K2587" s="2">
        <v>264500</v>
      </c>
      <c r="L2587" s="2" t="s">
        <v>13</v>
      </c>
      <c r="M2587" s="2" t="s">
        <v>19</v>
      </c>
    </row>
    <row r="2588" spans="1:13" ht="15.75" customHeight="1" x14ac:dyDescent="0.2">
      <c r="A2588" s="2">
        <v>14587</v>
      </c>
      <c r="B2588" s="2">
        <v>9</v>
      </c>
      <c r="C2588" s="2">
        <v>5</v>
      </c>
      <c r="D2588" s="2">
        <v>2008</v>
      </c>
      <c r="E2588" s="2">
        <v>2008</v>
      </c>
      <c r="F2588" s="2">
        <v>1506</v>
      </c>
      <c r="G2588" s="2">
        <v>2</v>
      </c>
      <c r="H2588" s="2">
        <v>2</v>
      </c>
      <c r="I2588" s="2">
        <v>1</v>
      </c>
      <c r="J2588" s="2">
        <v>2</v>
      </c>
      <c r="K2588" s="2">
        <v>264132</v>
      </c>
      <c r="L2588" s="2" t="s">
        <v>13</v>
      </c>
      <c r="M2588" s="2" t="s">
        <v>19</v>
      </c>
    </row>
    <row r="2589" spans="1:13" ht="15.75" customHeight="1" x14ac:dyDescent="0.2">
      <c r="A2589" s="2">
        <v>8004</v>
      </c>
      <c r="B2589" s="2">
        <v>8</v>
      </c>
      <c r="C2589" s="2">
        <v>5</v>
      </c>
      <c r="D2589" s="2">
        <v>2009</v>
      </c>
      <c r="E2589" s="2">
        <v>2009</v>
      </c>
      <c r="F2589" s="2">
        <v>1935</v>
      </c>
      <c r="G2589" s="2">
        <v>2</v>
      </c>
      <c r="H2589" s="2">
        <v>3</v>
      </c>
      <c r="I2589" s="2">
        <v>0</v>
      </c>
      <c r="J2589" s="2">
        <v>2</v>
      </c>
      <c r="K2589" s="2">
        <v>263435</v>
      </c>
      <c r="L2589" s="2" t="s">
        <v>13</v>
      </c>
      <c r="M2589" s="2" t="s">
        <v>19</v>
      </c>
    </row>
    <row r="2590" spans="1:13" ht="15.75" customHeight="1" x14ac:dyDescent="0.2">
      <c r="A2590" s="2">
        <v>9375</v>
      </c>
      <c r="B2590" s="2">
        <v>7</v>
      </c>
      <c r="C2590" s="2">
        <v>5</v>
      </c>
      <c r="D2590" s="2">
        <v>2003</v>
      </c>
      <c r="E2590" s="2">
        <v>2004</v>
      </c>
      <c r="F2590" s="2">
        <v>2094</v>
      </c>
      <c r="G2590" s="2">
        <v>2</v>
      </c>
      <c r="H2590" s="2">
        <v>4</v>
      </c>
      <c r="I2590" s="2">
        <v>1</v>
      </c>
      <c r="J2590" s="2">
        <v>2</v>
      </c>
      <c r="K2590" s="2">
        <v>263000</v>
      </c>
      <c r="L2590" s="2" t="s">
        <v>13</v>
      </c>
      <c r="M2590" s="2" t="s">
        <v>19</v>
      </c>
    </row>
    <row r="2591" spans="1:13" ht="15.75" customHeight="1" x14ac:dyDescent="0.2">
      <c r="A2591" s="2">
        <v>9000</v>
      </c>
      <c r="B2591" s="2">
        <v>8</v>
      </c>
      <c r="C2591" s="2">
        <v>5</v>
      </c>
      <c r="D2591" s="2">
        <v>2008</v>
      </c>
      <c r="E2591" s="2">
        <v>2008</v>
      </c>
      <c r="F2591" s="2">
        <v>1566</v>
      </c>
      <c r="G2591" s="2">
        <v>2</v>
      </c>
      <c r="H2591" s="2">
        <v>3</v>
      </c>
      <c r="I2591" s="2">
        <v>0</v>
      </c>
      <c r="J2591" s="2">
        <v>2</v>
      </c>
      <c r="K2591" s="2">
        <v>262500</v>
      </c>
      <c r="L2591" s="2" t="s">
        <v>13</v>
      </c>
      <c r="M2591" s="2" t="s">
        <v>19</v>
      </c>
    </row>
    <row r="2592" spans="1:13" ht="15.75" customHeight="1" x14ac:dyDescent="0.2">
      <c r="A2592" s="2">
        <v>10440</v>
      </c>
      <c r="B2592" s="2">
        <v>8</v>
      </c>
      <c r="C2592" s="2">
        <v>5</v>
      </c>
      <c r="D2592" s="2">
        <v>2007</v>
      </c>
      <c r="E2592" s="2">
        <v>2007</v>
      </c>
      <c r="F2592" s="2">
        <v>1584</v>
      </c>
      <c r="G2592" s="2">
        <v>2</v>
      </c>
      <c r="H2592" s="2">
        <v>2</v>
      </c>
      <c r="I2592" s="2">
        <v>1</v>
      </c>
      <c r="J2592" s="2">
        <v>2</v>
      </c>
      <c r="K2592" s="2">
        <v>261329</v>
      </c>
      <c r="L2592" s="2" t="s">
        <v>13</v>
      </c>
      <c r="M2592" s="2" t="s">
        <v>19</v>
      </c>
    </row>
    <row r="2593" spans="1:13" ht="15.75" customHeight="1" x14ac:dyDescent="0.2">
      <c r="A2593" s="2">
        <v>11830</v>
      </c>
      <c r="B2593" s="2">
        <v>8</v>
      </c>
      <c r="C2593" s="2">
        <v>5</v>
      </c>
      <c r="D2593" s="2">
        <v>2007</v>
      </c>
      <c r="E2593" s="2">
        <v>2007</v>
      </c>
      <c r="F2593" s="2">
        <v>1542</v>
      </c>
      <c r="G2593" s="2">
        <v>2</v>
      </c>
      <c r="H2593" s="2">
        <v>3</v>
      </c>
      <c r="I2593" s="2">
        <v>1</v>
      </c>
      <c r="J2593" s="2">
        <v>3</v>
      </c>
      <c r="K2593" s="2">
        <v>260261</v>
      </c>
      <c r="L2593" s="2" t="s">
        <v>13</v>
      </c>
      <c r="M2593" s="2" t="s">
        <v>19</v>
      </c>
    </row>
    <row r="2594" spans="1:13" ht="15.75" customHeight="1" x14ac:dyDescent="0.2">
      <c r="A2594" s="2">
        <v>4835</v>
      </c>
      <c r="B2594" s="2">
        <v>7</v>
      </c>
      <c r="C2594" s="2">
        <v>5</v>
      </c>
      <c r="D2594" s="2">
        <v>2004</v>
      </c>
      <c r="E2594" s="2">
        <v>2005</v>
      </c>
      <c r="F2594" s="2">
        <v>1488</v>
      </c>
      <c r="G2594" s="2">
        <v>2</v>
      </c>
      <c r="H2594" s="2">
        <v>2</v>
      </c>
      <c r="I2594" s="2">
        <v>1</v>
      </c>
      <c r="J2594" s="2">
        <v>2</v>
      </c>
      <c r="K2594" s="2">
        <v>260000</v>
      </c>
      <c r="L2594" s="2" t="s">
        <v>13</v>
      </c>
      <c r="M2594" s="2" t="s">
        <v>19</v>
      </c>
    </row>
    <row r="2595" spans="1:13" ht="15.75" customHeight="1" x14ac:dyDescent="0.2">
      <c r="A2595" s="2">
        <v>8847</v>
      </c>
      <c r="B2595" s="2">
        <v>8</v>
      </c>
      <c r="C2595" s="2">
        <v>5</v>
      </c>
      <c r="D2595" s="2">
        <v>2005</v>
      </c>
      <c r="E2595" s="2">
        <v>2005</v>
      </c>
      <c r="F2595" s="2">
        <v>1538</v>
      </c>
      <c r="G2595" s="2">
        <v>2</v>
      </c>
      <c r="H2595" s="2">
        <v>3</v>
      </c>
      <c r="I2595" s="2">
        <v>0</v>
      </c>
      <c r="J2595" s="2">
        <v>2</v>
      </c>
      <c r="K2595" s="2">
        <v>260000</v>
      </c>
      <c r="L2595" s="2" t="s">
        <v>13</v>
      </c>
      <c r="M2595" s="2" t="s">
        <v>19</v>
      </c>
    </row>
    <row r="2596" spans="1:13" ht="15.75" customHeight="1" x14ac:dyDescent="0.2">
      <c r="A2596" s="2">
        <v>10206</v>
      </c>
      <c r="B2596" s="2">
        <v>8</v>
      </c>
      <c r="C2596" s="2">
        <v>5</v>
      </c>
      <c r="D2596" s="2">
        <v>2008</v>
      </c>
      <c r="E2596" s="2">
        <v>2008</v>
      </c>
      <c r="F2596" s="2">
        <v>1658</v>
      </c>
      <c r="G2596" s="2">
        <v>2</v>
      </c>
      <c r="H2596" s="2">
        <v>3</v>
      </c>
      <c r="I2596" s="2">
        <v>1</v>
      </c>
      <c r="J2596" s="2">
        <v>3</v>
      </c>
      <c r="K2596" s="2">
        <v>257500</v>
      </c>
      <c r="L2596" s="2" t="s">
        <v>13</v>
      </c>
      <c r="M2596" s="2" t="s">
        <v>19</v>
      </c>
    </row>
    <row r="2597" spans="1:13" ht="15.75" customHeight="1" x14ac:dyDescent="0.2">
      <c r="A2597" s="2">
        <v>9801</v>
      </c>
      <c r="B2597" s="2">
        <v>8</v>
      </c>
      <c r="C2597" s="2">
        <v>5</v>
      </c>
      <c r="D2597" s="2">
        <v>2007</v>
      </c>
      <c r="E2597" s="2">
        <v>2007</v>
      </c>
      <c r="F2597" s="2">
        <v>1861</v>
      </c>
      <c r="G2597" s="2">
        <v>3</v>
      </c>
      <c r="H2597" s="2">
        <v>3</v>
      </c>
      <c r="I2597" s="2">
        <v>1</v>
      </c>
      <c r="J2597" s="2">
        <v>3</v>
      </c>
      <c r="K2597" s="2">
        <v>257000</v>
      </c>
      <c r="L2597" s="2" t="s">
        <v>13</v>
      </c>
      <c r="M2597" s="2" t="s">
        <v>19</v>
      </c>
    </row>
    <row r="2598" spans="1:13" ht="15.75" customHeight="1" x14ac:dyDescent="0.2">
      <c r="A2598" s="2">
        <v>10625</v>
      </c>
      <c r="B2598" s="2">
        <v>8</v>
      </c>
      <c r="C2598" s="2">
        <v>5</v>
      </c>
      <c r="D2598" s="2">
        <v>2007</v>
      </c>
      <c r="E2598" s="2">
        <v>2007</v>
      </c>
      <c r="F2598" s="2">
        <v>1660</v>
      </c>
      <c r="G2598" s="2">
        <v>2</v>
      </c>
      <c r="H2598" s="2">
        <v>3</v>
      </c>
      <c r="I2598" s="2">
        <v>1</v>
      </c>
      <c r="J2598" s="2">
        <v>3</v>
      </c>
      <c r="K2598" s="2">
        <v>256000</v>
      </c>
      <c r="L2598" s="2" t="s">
        <v>13</v>
      </c>
      <c r="M2598" s="2" t="s">
        <v>19</v>
      </c>
    </row>
    <row r="2599" spans="1:13" ht="15.75" customHeight="1" x14ac:dyDescent="0.2">
      <c r="A2599" s="2">
        <v>13501</v>
      </c>
      <c r="B2599" s="2">
        <v>8</v>
      </c>
      <c r="C2599" s="2">
        <v>5</v>
      </c>
      <c r="D2599" s="2">
        <v>2006</v>
      </c>
      <c r="E2599" s="2">
        <v>2006</v>
      </c>
      <c r="F2599" s="2">
        <v>1636</v>
      </c>
      <c r="G2599" s="2">
        <v>2</v>
      </c>
      <c r="H2599" s="2">
        <v>3</v>
      </c>
      <c r="I2599" s="2">
        <v>1</v>
      </c>
      <c r="J2599" s="2">
        <v>3</v>
      </c>
      <c r="K2599" s="2">
        <v>255000</v>
      </c>
      <c r="L2599" s="2" t="s">
        <v>13</v>
      </c>
      <c r="M2599" s="2" t="s">
        <v>19</v>
      </c>
    </row>
    <row r="2600" spans="1:13" ht="15.75" customHeight="1" x14ac:dyDescent="0.2">
      <c r="A2600" s="2">
        <v>8640</v>
      </c>
      <c r="B2600" s="2">
        <v>8</v>
      </c>
      <c r="C2600" s="2">
        <v>5</v>
      </c>
      <c r="D2600" s="2">
        <v>2007</v>
      </c>
      <c r="E2600" s="2">
        <v>2007</v>
      </c>
      <c r="F2600" s="2">
        <v>1792</v>
      </c>
      <c r="G2600" s="2">
        <v>2</v>
      </c>
      <c r="H2600" s="2">
        <v>3</v>
      </c>
      <c r="I2600" s="2">
        <v>0</v>
      </c>
      <c r="J2600" s="2">
        <v>2</v>
      </c>
      <c r="K2600" s="2">
        <v>255000</v>
      </c>
      <c r="L2600" s="2" t="s">
        <v>13</v>
      </c>
      <c r="M2600" s="2" t="s">
        <v>19</v>
      </c>
    </row>
    <row r="2601" spans="1:13" ht="15.75" customHeight="1" x14ac:dyDescent="0.2">
      <c r="A2601" s="2">
        <v>12552</v>
      </c>
      <c r="B2601" s="2">
        <v>7</v>
      </c>
      <c r="C2601" s="2">
        <v>5</v>
      </c>
      <c r="D2601" s="2">
        <v>2004</v>
      </c>
      <c r="E2601" s="2">
        <v>2005</v>
      </c>
      <c r="F2601" s="2">
        <v>1947</v>
      </c>
      <c r="G2601" s="2">
        <v>2</v>
      </c>
      <c r="H2601" s="2">
        <v>3</v>
      </c>
      <c r="I2601" s="2">
        <v>1</v>
      </c>
      <c r="J2601" s="2">
        <v>2</v>
      </c>
      <c r="K2601" s="2">
        <v>254900</v>
      </c>
      <c r="L2601" s="2" t="s">
        <v>13</v>
      </c>
      <c r="M2601" s="2" t="s">
        <v>19</v>
      </c>
    </row>
    <row r="2602" spans="1:13" ht="15.75" customHeight="1" x14ac:dyDescent="0.2">
      <c r="A2602" s="2">
        <v>7379</v>
      </c>
      <c r="B2602" s="2">
        <v>8</v>
      </c>
      <c r="C2602" s="2">
        <v>5</v>
      </c>
      <c r="D2602" s="2">
        <v>2000</v>
      </c>
      <c r="E2602" s="2">
        <v>2000</v>
      </c>
      <c r="F2602" s="2">
        <v>1848</v>
      </c>
      <c r="G2602" s="2">
        <v>2</v>
      </c>
      <c r="H2602" s="2">
        <v>3</v>
      </c>
      <c r="I2602" s="2">
        <v>1</v>
      </c>
      <c r="J2602" s="2">
        <v>2</v>
      </c>
      <c r="K2602" s="2">
        <v>254000</v>
      </c>
      <c r="L2602" s="2" t="s">
        <v>13</v>
      </c>
      <c r="M2602" s="2" t="s">
        <v>19</v>
      </c>
    </row>
    <row r="2603" spans="1:13" ht="15.75" customHeight="1" x14ac:dyDescent="0.2">
      <c r="A2603" s="2">
        <v>9675</v>
      </c>
      <c r="B2603" s="2">
        <v>7</v>
      </c>
      <c r="C2603" s="2">
        <v>5</v>
      </c>
      <c r="D2603" s="2">
        <v>2005</v>
      </c>
      <c r="E2603" s="2">
        <v>2005</v>
      </c>
      <c r="F2603" s="2">
        <v>1971</v>
      </c>
      <c r="G2603" s="2">
        <v>2</v>
      </c>
      <c r="H2603" s="2">
        <v>3</v>
      </c>
      <c r="I2603" s="2">
        <v>1</v>
      </c>
      <c r="J2603" s="2">
        <v>2</v>
      </c>
      <c r="K2603" s="2">
        <v>253000</v>
      </c>
      <c r="L2603" s="2" t="s">
        <v>13</v>
      </c>
      <c r="M2603" s="2" t="s">
        <v>19</v>
      </c>
    </row>
    <row r="2604" spans="1:13" ht="15.75" customHeight="1" x14ac:dyDescent="0.2">
      <c r="A2604" s="2">
        <v>11824</v>
      </c>
      <c r="B2604" s="2">
        <v>8</v>
      </c>
      <c r="C2604" s="2">
        <v>5</v>
      </c>
      <c r="D2604" s="2">
        <v>2006</v>
      </c>
      <c r="E2604" s="2">
        <v>2006</v>
      </c>
      <c r="F2604" s="2">
        <v>1685</v>
      </c>
      <c r="G2604" s="2">
        <v>2</v>
      </c>
      <c r="H2604" s="2">
        <v>2</v>
      </c>
      <c r="I2604" s="2">
        <v>1</v>
      </c>
      <c r="J2604" s="2">
        <v>3</v>
      </c>
      <c r="K2604" s="2">
        <v>253000</v>
      </c>
      <c r="L2604" s="2" t="s">
        <v>13</v>
      </c>
      <c r="M2604" s="2" t="s">
        <v>19</v>
      </c>
    </row>
    <row r="2605" spans="1:13" ht="15.75" customHeight="1" x14ac:dyDescent="0.2">
      <c r="A2605" s="2">
        <v>8640</v>
      </c>
      <c r="B2605" s="2">
        <v>7</v>
      </c>
      <c r="C2605" s="2">
        <v>5</v>
      </c>
      <c r="D2605" s="2">
        <v>2009</v>
      </c>
      <c r="E2605" s="2">
        <v>2009</v>
      </c>
      <c r="F2605" s="2">
        <v>1852</v>
      </c>
      <c r="G2605" s="2">
        <v>2</v>
      </c>
      <c r="H2605" s="2">
        <v>3</v>
      </c>
      <c r="I2605" s="2">
        <v>1</v>
      </c>
      <c r="J2605" s="2">
        <v>2</v>
      </c>
      <c r="K2605" s="2">
        <v>252678</v>
      </c>
      <c r="L2605" s="2" t="s">
        <v>13</v>
      </c>
      <c r="M2605" s="2" t="s">
        <v>19</v>
      </c>
    </row>
    <row r="2606" spans="1:13" ht="15.75" customHeight="1" x14ac:dyDescent="0.2">
      <c r="A2606" s="2">
        <v>10574</v>
      </c>
      <c r="B2606" s="2">
        <v>8</v>
      </c>
      <c r="C2606" s="2">
        <v>5</v>
      </c>
      <c r="D2606" s="2">
        <v>2005</v>
      </c>
      <c r="E2606" s="2">
        <v>2006</v>
      </c>
      <c r="F2606" s="2">
        <v>1953</v>
      </c>
      <c r="G2606" s="2">
        <v>2</v>
      </c>
      <c r="H2606" s="2">
        <v>3</v>
      </c>
      <c r="I2606" s="2">
        <v>1</v>
      </c>
      <c r="J2606" s="2">
        <v>3</v>
      </c>
      <c r="K2606" s="2">
        <v>252000</v>
      </c>
      <c r="L2606" s="2" t="s">
        <v>13</v>
      </c>
      <c r="M2606" s="2" t="s">
        <v>19</v>
      </c>
    </row>
    <row r="2607" spans="1:13" ht="15.75" customHeight="1" x14ac:dyDescent="0.2">
      <c r="A2607" s="2">
        <v>12447</v>
      </c>
      <c r="B2607" s="2">
        <v>8</v>
      </c>
      <c r="C2607" s="2">
        <v>5</v>
      </c>
      <c r="D2607" s="2">
        <v>2005</v>
      </c>
      <c r="E2607" s="2">
        <v>2006</v>
      </c>
      <c r="F2607" s="2">
        <v>1964</v>
      </c>
      <c r="G2607" s="2">
        <v>2</v>
      </c>
      <c r="H2607" s="2">
        <v>3</v>
      </c>
      <c r="I2607" s="2">
        <v>1</v>
      </c>
      <c r="J2607" s="2">
        <v>2</v>
      </c>
      <c r="K2607" s="2">
        <v>252000</v>
      </c>
      <c r="L2607" s="2" t="s">
        <v>13</v>
      </c>
      <c r="M2607" s="2" t="s">
        <v>19</v>
      </c>
    </row>
    <row r="2608" spans="1:13" ht="15.75" customHeight="1" x14ac:dyDescent="0.2">
      <c r="A2608" s="2">
        <v>8640</v>
      </c>
      <c r="B2608" s="2">
        <v>7</v>
      </c>
      <c r="C2608" s="2">
        <v>5</v>
      </c>
      <c r="D2608" s="2">
        <v>2007</v>
      </c>
      <c r="E2608" s="2">
        <v>2008</v>
      </c>
      <c r="F2608" s="2">
        <v>1372</v>
      </c>
      <c r="G2608" s="2">
        <v>2</v>
      </c>
      <c r="H2608" s="2">
        <v>3</v>
      </c>
      <c r="I2608" s="2">
        <v>0</v>
      </c>
      <c r="J2608" s="2">
        <v>2</v>
      </c>
      <c r="K2608" s="2">
        <v>250580</v>
      </c>
      <c r="L2608" s="2" t="s">
        <v>13</v>
      </c>
      <c r="M2608" s="2" t="s">
        <v>19</v>
      </c>
    </row>
    <row r="2609" spans="1:13" ht="15.75" customHeight="1" x14ac:dyDescent="0.2">
      <c r="A2609" s="2">
        <v>12606</v>
      </c>
      <c r="B2609" s="2">
        <v>9</v>
      </c>
      <c r="C2609" s="2">
        <v>5</v>
      </c>
      <c r="D2609" s="2">
        <v>2007</v>
      </c>
      <c r="E2609" s="2">
        <v>2008</v>
      </c>
      <c r="F2609" s="2">
        <v>1530</v>
      </c>
      <c r="G2609" s="2">
        <v>2</v>
      </c>
      <c r="H2609" s="2">
        <v>3</v>
      </c>
      <c r="I2609" s="2">
        <v>1</v>
      </c>
      <c r="J2609" s="2">
        <v>3</v>
      </c>
      <c r="K2609" s="2">
        <v>250000</v>
      </c>
      <c r="L2609" s="2" t="s">
        <v>13</v>
      </c>
      <c r="M2609" s="2" t="s">
        <v>19</v>
      </c>
    </row>
    <row r="2610" spans="1:13" ht="15.75" customHeight="1" x14ac:dyDescent="0.2">
      <c r="A2610" s="2">
        <v>9375</v>
      </c>
      <c r="B2610" s="2">
        <v>8</v>
      </c>
      <c r="C2610" s="2">
        <v>5</v>
      </c>
      <c r="D2610" s="2">
        <v>2003</v>
      </c>
      <c r="E2610" s="2">
        <v>2004</v>
      </c>
      <c r="F2610" s="2">
        <v>1992</v>
      </c>
      <c r="G2610" s="2">
        <v>2</v>
      </c>
      <c r="H2610" s="2">
        <v>3</v>
      </c>
      <c r="I2610" s="2">
        <v>1</v>
      </c>
      <c r="J2610" s="2">
        <v>2</v>
      </c>
      <c r="K2610" s="2">
        <v>250000</v>
      </c>
      <c r="L2610" s="2" t="s">
        <v>13</v>
      </c>
      <c r="M2610" s="2" t="s">
        <v>19</v>
      </c>
    </row>
    <row r="2611" spans="1:13" ht="15.75" customHeight="1" x14ac:dyDescent="0.2">
      <c r="A2611" s="2">
        <v>10625</v>
      </c>
      <c r="B2611" s="2">
        <v>7</v>
      </c>
      <c r="C2611" s="2">
        <v>5</v>
      </c>
      <c r="D2611" s="2">
        <v>2005</v>
      </c>
      <c r="E2611" s="2">
        <v>2005</v>
      </c>
      <c r="F2611" s="2">
        <v>1958</v>
      </c>
      <c r="G2611" s="2">
        <v>2</v>
      </c>
      <c r="H2611" s="2">
        <v>3</v>
      </c>
      <c r="I2611" s="2">
        <v>1</v>
      </c>
      <c r="J2611" s="2">
        <v>3</v>
      </c>
      <c r="K2611" s="2">
        <v>250000</v>
      </c>
      <c r="L2611" s="2" t="s">
        <v>13</v>
      </c>
      <c r="M2611" s="2" t="s">
        <v>19</v>
      </c>
    </row>
    <row r="2612" spans="1:13" ht="15.75" customHeight="1" x14ac:dyDescent="0.2">
      <c r="A2612" s="2">
        <v>9605</v>
      </c>
      <c r="B2612" s="2">
        <v>7</v>
      </c>
      <c r="C2612" s="2">
        <v>5</v>
      </c>
      <c r="D2612" s="2">
        <v>2006</v>
      </c>
      <c r="E2612" s="2">
        <v>2006</v>
      </c>
      <c r="F2612" s="2">
        <v>1977</v>
      </c>
      <c r="G2612" s="2">
        <v>2</v>
      </c>
      <c r="H2612" s="2">
        <v>3</v>
      </c>
      <c r="I2612" s="2">
        <v>0</v>
      </c>
      <c r="J2612" s="2">
        <v>3</v>
      </c>
      <c r="K2612" s="2">
        <v>250000</v>
      </c>
      <c r="L2612" s="2" t="s">
        <v>13</v>
      </c>
      <c r="M2612" s="2" t="s">
        <v>19</v>
      </c>
    </row>
    <row r="2613" spans="1:13" ht="15.75" customHeight="1" x14ac:dyDescent="0.2">
      <c r="A2613" s="2">
        <v>11096</v>
      </c>
      <c r="B2613" s="2">
        <v>8</v>
      </c>
      <c r="C2613" s="2">
        <v>5</v>
      </c>
      <c r="D2613" s="2">
        <v>2006</v>
      </c>
      <c r="E2613" s="2">
        <v>2006</v>
      </c>
      <c r="F2613" s="2">
        <v>1656</v>
      </c>
      <c r="G2613" s="2">
        <v>2</v>
      </c>
      <c r="H2613" s="2">
        <v>3</v>
      </c>
      <c r="I2613" s="2">
        <v>0</v>
      </c>
      <c r="J2613" s="2">
        <v>3</v>
      </c>
      <c r="K2613" s="2">
        <v>249700</v>
      </c>
      <c r="L2613" s="2" t="s">
        <v>13</v>
      </c>
      <c r="M2613" s="2" t="s">
        <v>19</v>
      </c>
    </row>
    <row r="2614" spans="1:13" ht="15.75" customHeight="1" x14ac:dyDescent="0.2">
      <c r="A2614" s="2">
        <v>8251</v>
      </c>
      <c r="B2614" s="2">
        <v>7</v>
      </c>
      <c r="C2614" s="2">
        <v>5</v>
      </c>
      <c r="D2614" s="2">
        <v>2005</v>
      </c>
      <c r="E2614" s="2">
        <v>2006</v>
      </c>
      <c r="F2614" s="2">
        <v>1506</v>
      </c>
      <c r="G2614" s="2">
        <v>2</v>
      </c>
      <c r="H2614" s="2">
        <v>3</v>
      </c>
      <c r="I2614" s="2">
        <v>1</v>
      </c>
      <c r="J2614" s="2">
        <v>2</v>
      </c>
      <c r="K2614" s="2">
        <v>249000</v>
      </c>
      <c r="L2614" s="2" t="s">
        <v>13</v>
      </c>
      <c r="M2614" s="2" t="s">
        <v>19</v>
      </c>
    </row>
    <row r="2615" spans="1:13" ht="15.75" customHeight="1" x14ac:dyDescent="0.2">
      <c r="A2615" s="2">
        <v>9849</v>
      </c>
      <c r="B2615" s="2">
        <v>7</v>
      </c>
      <c r="C2615" s="2">
        <v>6</v>
      </c>
      <c r="D2615" s="2">
        <v>2007</v>
      </c>
      <c r="E2615" s="2">
        <v>2007</v>
      </c>
      <c r="F2615" s="2">
        <v>1689</v>
      </c>
      <c r="G2615" s="2">
        <v>2</v>
      </c>
      <c r="H2615" s="2">
        <v>3</v>
      </c>
      <c r="I2615" s="2">
        <v>0</v>
      </c>
      <c r="J2615" s="2">
        <v>3</v>
      </c>
      <c r="K2615" s="2">
        <v>248328</v>
      </c>
      <c r="L2615" s="2" t="s">
        <v>13</v>
      </c>
      <c r="M2615" s="2" t="s">
        <v>19</v>
      </c>
    </row>
    <row r="2616" spans="1:13" ht="15.75" customHeight="1" x14ac:dyDescent="0.2">
      <c r="A2616" s="2">
        <v>10037</v>
      </c>
      <c r="B2616" s="2">
        <v>8</v>
      </c>
      <c r="C2616" s="2">
        <v>5</v>
      </c>
      <c r="D2616" s="2">
        <v>2006</v>
      </c>
      <c r="E2616" s="2">
        <v>2007</v>
      </c>
      <c r="F2616" s="2">
        <v>1460</v>
      </c>
      <c r="G2616" s="2">
        <v>2</v>
      </c>
      <c r="H2616" s="2">
        <v>3</v>
      </c>
      <c r="I2616" s="2">
        <v>1</v>
      </c>
      <c r="J2616" s="2">
        <v>2</v>
      </c>
      <c r="K2616" s="2">
        <v>247000</v>
      </c>
      <c r="L2616" s="2" t="s">
        <v>13</v>
      </c>
      <c r="M2616" s="2" t="s">
        <v>19</v>
      </c>
    </row>
    <row r="2617" spans="1:13" ht="15.75" customHeight="1" x14ac:dyDescent="0.2">
      <c r="A2617" s="2">
        <v>9139</v>
      </c>
      <c r="B2617" s="2">
        <v>8</v>
      </c>
      <c r="C2617" s="2">
        <v>5</v>
      </c>
      <c r="D2617" s="2">
        <v>2006</v>
      </c>
      <c r="E2617" s="2">
        <v>2006</v>
      </c>
      <c r="F2617" s="2">
        <v>1432</v>
      </c>
      <c r="G2617" s="2">
        <v>2</v>
      </c>
      <c r="H2617" s="2">
        <v>3</v>
      </c>
      <c r="I2617" s="2">
        <v>1</v>
      </c>
      <c r="J2617" s="2">
        <v>2</v>
      </c>
      <c r="K2617" s="2">
        <v>245000</v>
      </c>
      <c r="L2617" s="2" t="s">
        <v>13</v>
      </c>
      <c r="M2617" s="2" t="s">
        <v>19</v>
      </c>
    </row>
    <row r="2618" spans="1:13" ht="15.75" customHeight="1" x14ac:dyDescent="0.2">
      <c r="A2618" s="2">
        <v>10206</v>
      </c>
      <c r="B2618" s="2">
        <v>8</v>
      </c>
      <c r="C2618" s="2">
        <v>5</v>
      </c>
      <c r="D2618" s="2">
        <v>2007</v>
      </c>
      <c r="E2618" s="2">
        <v>2007</v>
      </c>
      <c r="F2618" s="2">
        <v>1563</v>
      </c>
      <c r="G2618" s="2">
        <v>2</v>
      </c>
      <c r="H2618" s="2">
        <v>3</v>
      </c>
      <c r="I2618" s="2">
        <v>1</v>
      </c>
      <c r="J2618" s="2">
        <v>3</v>
      </c>
      <c r="K2618" s="2">
        <v>245000</v>
      </c>
      <c r="L2618" s="2" t="s">
        <v>13</v>
      </c>
      <c r="M2618" s="2" t="s">
        <v>19</v>
      </c>
    </row>
    <row r="2619" spans="1:13" ht="15.75" customHeight="1" x14ac:dyDescent="0.2">
      <c r="A2619" s="2">
        <v>9612</v>
      </c>
      <c r="B2619" s="2">
        <v>8</v>
      </c>
      <c r="C2619" s="2">
        <v>5</v>
      </c>
      <c r="D2619" s="2">
        <v>2008</v>
      </c>
      <c r="E2619" s="2">
        <v>2009</v>
      </c>
      <c r="F2619" s="2">
        <v>1468</v>
      </c>
      <c r="G2619" s="2">
        <v>2</v>
      </c>
      <c r="H2619" s="2">
        <v>3</v>
      </c>
      <c r="I2619" s="2">
        <v>1</v>
      </c>
      <c r="J2619" s="2">
        <v>3</v>
      </c>
      <c r="K2619" s="2">
        <v>244600</v>
      </c>
      <c r="L2619" s="2" t="s">
        <v>13</v>
      </c>
      <c r="M2619" s="2" t="s">
        <v>19</v>
      </c>
    </row>
    <row r="2620" spans="1:13" ht="15.75" customHeight="1" x14ac:dyDescent="0.2">
      <c r="A2620" s="2">
        <v>8125</v>
      </c>
      <c r="B2620" s="2">
        <v>7</v>
      </c>
      <c r="C2620" s="2">
        <v>5</v>
      </c>
      <c r="D2620" s="2">
        <v>2006</v>
      </c>
      <c r="E2620" s="2">
        <v>2007</v>
      </c>
      <c r="F2620" s="2">
        <v>1550</v>
      </c>
      <c r="G2620" s="2">
        <v>2</v>
      </c>
      <c r="H2620" s="2">
        <v>2</v>
      </c>
      <c r="I2620" s="2">
        <v>0</v>
      </c>
      <c r="J2620" s="2">
        <v>2</v>
      </c>
      <c r="K2620" s="2">
        <v>241000</v>
      </c>
      <c r="L2620" s="2" t="s">
        <v>13</v>
      </c>
      <c r="M2620" s="2" t="s">
        <v>19</v>
      </c>
    </row>
    <row r="2621" spans="1:13" ht="15.75" customHeight="1" x14ac:dyDescent="0.2">
      <c r="A2621" s="2">
        <v>7000</v>
      </c>
      <c r="B2621" s="2">
        <v>7</v>
      </c>
      <c r="C2621" s="2">
        <v>5</v>
      </c>
      <c r="D2621" s="2">
        <v>2003</v>
      </c>
      <c r="E2621" s="2">
        <v>2003</v>
      </c>
      <c r="F2621" s="2">
        <v>1884</v>
      </c>
      <c r="G2621" s="2">
        <v>2</v>
      </c>
      <c r="H2621" s="2">
        <v>3</v>
      </c>
      <c r="I2621" s="2">
        <v>1</v>
      </c>
      <c r="J2621" s="2">
        <v>2</v>
      </c>
      <c r="K2621" s="2">
        <v>240900</v>
      </c>
      <c r="L2621" s="2" t="s">
        <v>13</v>
      </c>
      <c r="M2621" s="2" t="s">
        <v>19</v>
      </c>
    </row>
    <row r="2622" spans="1:13" ht="15.75" customHeight="1" x14ac:dyDescent="0.2">
      <c r="A2622" s="2">
        <v>13253</v>
      </c>
      <c r="B2622" s="2">
        <v>7</v>
      </c>
      <c r="C2622" s="2">
        <v>5</v>
      </c>
      <c r="D2622" s="2">
        <v>2006</v>
      </c>
      <c r="E2622" s="2">
        <v>2006</v>
      </c>
      <c r="F2622" s="2">
        <v>1578</v>
      </c>
      <c r="G2622" s="2">
        <v>2</v>
      </c>
      <c r="H2622" s="2">
        <v>3</v>
      </c>
      <c r="I2622" s="2">
        <v>1</v>
      </c>
      <c r="J2622" s="2">
        <v>3</v>
      </c>
      <c r="K2622" s="2">
        <v>240000</v>
      </c>
      <c r="L2622" s="2" t="s">
        <v>13</v>
      </c>
      <c r="M2622" s="2" t="s">
        <v>19</v>
      </c>
    </row>
    <row r="2623" spans="1:13" ht="15.75" customHeight="1" x14ac:dyDescent="0.2">
      <c r="A2623" s="2">
        <v>7399</v>
      </c>
      <c r="B2623" s="2">
        <v>7</v>
      </c>
      <c r="C2623" s="2">
        <v>5</v>
      </c>
      <c r="D2623" s="2">
        <v>1997</v>
      </c>
      <c r="E2623" s="2">
        <v>1998</v>
      </c>
      <c r="F2623" s="2">
        <v>1950</v>
      </c>
      <c r="G2623" s="2">
        <v>2</v>
      </c>
      <c r="H2623" s="2">
        <v>3</v>
      </c>
      <c r="I2623" s="2">
        <v>1</v>
      </c>
      <c r="J2623" s="2">
        <v>2</v>
      </c>
      <c r="K2623" s="2">
        <v>239000</v>
      </c>
      <c r="L2623" s="2" t="s">
        <v>13</v>
      </c>
      <c r="M2623" s="2" t="s">
        <v>19</v>
      </c>
    </row>
    <row r="2624" spans="1:13" ht="15.75" customHeight="1" x14ac:dyDescent="0.2">
      <c r="A2624" s="2">
        <v>7500</v>
      </c>
      <c r="B2624" s="2">
        <v>8</v>
      </c>
      <c r="C2624" s="2">
        <v>5</v>
      </c>
      <c r="D2624" s="2">
        <v>2006</v>
      </c>
      <c r="E2624" s="2">
        <v>2007</v>
      </c>
      <c r="F2624" s="2">
        <v>1448</v>
      </c>
      <c r="G2624" s="2">
        <v>2</v>
      </c>
      <c r="H2624" s="2">
        <v>2</v>
      </c>
      <c r="I2624" s="2">
        <v>1</v>
      </c>
      <c r="J2624" s="2">
        <v>2</v>
      </c>
      <c r="K2624" s="2">
        <v>238500</v>
      </c>
      <c r="L2624" s="2" t="s">
        <v>13</v>
      </c>
      <c r="M2624" s="2" t="s">
        <v>19</v>
      </c>
    </row>
    <row r="2625" spans="1:13" ht="15.75" customHeight="1" x14ac:dyDescent="0.2">
      <c r="A2625" s="2">
        <v>9965</v>
      </c>
      <c r="B2625" s="2">
        <v>7</v>
      </c>
      <c r="C2625" s="2">
        <v>5</v>
      </c>
      <c r="D2625" s="2">
        <v>2007</v>
      </c>
      <c r="E2625" s="2">
        <v>2007</v>
      </c>
      <c r="F2625" s="2">
        <v>1528</v>
      </c>
      <c r="G2625" s="2">
        <v>3</v>
      </c>
      <c r="H2625" s="2">
        <v>3</v>
      </c>
      <c r="I2625" s="2">
        <v>1</v>
      </c>
      <c r="J2625" s="2">
        <v>2</v>
      </c>
      <c r="K2625" s="2">
        <v>235876</v>
      </c>
      <c r="L2625" s="2" t="s">
        <v>13</v>
      </c>
      <c r="M2625" s="2" t="s">
        <v>19</v>
      </c>
    </row>
    <row r="2626" spans="1:13" ht="15.75" customHeight="1" x14ac:dyDescent="0.2">
      <c r="A2626" s="2">
        <v>11932</v>
      </c>
      <c r="B2626" s="2">
        <v>8</v>
      </c>
      <c r="C2626" s="2">
        <v>5</v>
      </c>
      <c r="D2626" s="2">
        <v>2007</v>
      </c>
      <c r="E2626" s="2">
        <v>2008</v>
      </c>
      <c r="F2626" s="2">
        <v>1580</v>
      </c>
      <c r="G2626" s="2">
        <v>2</v>
      </c>
      <c r="H2626" s="2">
        <v>3</v>
      </c>
      <c r="I2626" s="2">
        <v>0</v>
      </c>
      <c r="J2626" s="2">
        <v>3</v>
      </c>
      <c r="K2626" s="2">
        <v>235128</v>
      </c>
      <c r="L2626" s="2" t="s">
        <v>13</v>
      </c>
      <c r="M2626" s="2" t="s">
        <v>19</v>
      </c>
    </row>
    <row r="2627" spans="1:13" ht="15.75" customHeight="1" x14ac:dyDescent="0.2">
      <c r="A2627" s="2">
        <v>8470</v>
      </c>
      <c r="B2627" s="2">
        <v>8</v>
      </c>
      <c r="C2627" s="2">
        <v>5</v>
      </c>
      <c r="D2627" s="2">
        <v>2002</v>
      </c>
      <c r="E2627" s="2">
        <v>2002</v>
      </c>
      <c r="F2627" s="2">
        <v>1811</v>
      </c>
      <c r="G2627" s="2">
        <v>2</v>
      </c>
      <c r="H2627" s="2">
        <v>3</v>
      </c>
      <c r="I2627" s="2">
        <v>1</v>
      </c>
      <c r="J2627" s="2">
        <v>2</v>
      </c>
      <c r="K2627" s="2">
        <v>235000</v>
      </c>
      <c r="L2627" s="2" t="s">
        <v>13</v>
      </c>
      <c r="M2627" s="2" t="s">
        <v>19</v>
      </c>
    </row>
    <row r="2628" spans="1:13" ht="15.75" customHeight="1" x14ac:dyDescent="0.2">
      <c r="A2628" s="2">
        <v>8736</v>
      </c>
      <c r="B2628" s="2">
        <v>7</v>
      </c>
      <c r="C2628" s="2">
        <v>5</v>
      </c>
      <c r="D2628" s="2">
        <v>2003</v>
      </c>
      <c r="E2628" s="2">
        <v>2004</v>
      </c>
      <c r="F2628" s="2">
        <v>1553</v>
      </c>
      <c r="G2628" s="2">
        <v>2</v>
      </c>
      <c r="H2628" s="2">
        <v>3</v>
      </c>
      <c r="I2628" s="2">
        <v>0</v>
      </c>
      <c r="J2628" s="2">
        <v>2</v>
      </c>
      <c r="K2628" s="2">
        <v>234500</v>
      </c>
      <c r="L2628" s="2" t="s">
        <v>13</v>
      </c>
      <c r="M2628" s="2" t="s">
        <v>19</v>
      </c>
    </row>
    <row r="2629" spans="1:13" ht="15.75" customHeight="1" x14ac:dyDescent="0.2">
      <c r="A2629" s="2">
        <v>11216</v>
      </c>
      <c r="B2629" s="2">
        <v>8</v>
      </c>
      <c r="C2629" s="2">
        <v>5</v>
      </c>
      <c r="D2629" s="2">
        <v>2006</v>
      </c>
      <c r="E2629" s="2">
        <v>2006</v>
      </c>
      <c r="F2629" s="2">
        <v>1489</v>
      </c>
      <c r="G2629" s="2">
        <v>2</v>
      </c>
      <c r="H2629" s="2">
        <v>3</v>
      </c>
      <c r="I2629" s="2">
        <v>1</v>
      </c>
      <c r="J2629" s="2">
        <v>2</v>
      </c>
      <c r="K2629" s="2">
        <v>232600</v>
      </c>
      <c r="L2629" s="2" t="s">
        <v>13</v>
      </c>
      <c r="M2629" s="2" t="s">
        <v>19</v>
      </c>
    </row>
    <row r="2630" spans="1:13" ht="15.75" customHeight="1" x14ac:dyDescent="0.2">
      <c r="A2630" s="2">
        <v>11957</v>
      </c>
      <c r="B2630" s="2">
        <v>8</v>
      </c>
      <c r="C2630" s="2">
        <v>5</v>
      </c>
      <c r="D2630" s="2">
        <v>2006</v>
      </c>
      <c r="E2630" s="2">
        <v>2006</v>
      </c>
      <c r="F2630" s="2">
        <v>1574</v>
      </c>
      <c r="G2630" s="2">
        <v>2</v>
      </c>
      <c r="H2630" s="2">
        <v>3</v>
      </c>
      <c r="I2630" s="2">
        <v>1</v>
      </c>
      <c r="J2630" s="2">
        <v>3</v>
      </c>
      <c r="K2630" s="2">
        <v>232000</v>
      </c>
      <c r="L2630" s="2" t="s">
        <v>13</v>
      </c>
      <c r="M2630" s="2" t="s">
        <v>19</v>
      </c>
    </row>
    <row r="2631" spans="1:13" ht="15.75" customHeight="1" x14ac:dyDescent="0.2">
      <c r="A2631" s="2">
        <v>8688</v>
      </c>
      <c r="B2631" s="2">
        <v>7</v>
      </c>
      <c r="C2631" s="2">
        <v>5</v>
      </c>
      <c r="D2631" s="2">
        <v>2005</v>
      </c>
      <c r="E2631" s="2">
        <v>2005</v>
      </c>
      <c r="F2631" s="2">
        <v>1616</v>
      </c>
      <c r="G2631" s="2">
        <v>2</v>
      </c>
      <c r="H2631" s="2">
        <v>3</v>
      </c>
      <c r="I2631" s="2">
        <v>0</v>
      </c>
      <c r="J2631" s="2">
        <v>3</v>
      </c>
      <c r="K2631" s="2">
        <v>232000</v>
      </c>
      <c r="L2631" s="2" t="s">
        <v>13</v>
      </c>
      <c r="M2631" s="2" t="s">
        <v>19</v>
      </c>
    </row>
    <row r="2632" spans="1:13" ht="15.75" customHeight="1" x14ac:dyDescent="0.2">
      <c r="A2632" s="2">
        <v>7500</v>
      </c>
      <c r="B2632" s="2">
        <v>7</v>
      </c>
      <c r="C2632" s="2">
        <v>5</v>
      </c>
      <c r="D2632" s="2">
        <v>2007</v>
      </c>
      <c r="E2632" s="2">
        <v>2008</v>
      </c>
      <c r="F2632" s="2">
        <v>1218</v>
      </c>
      <c r="G2632" s="2">
        <v>2</v>
      </c>
      <c r="H2632" s="2">
        <v>2</v>
      </c>
      <c r="I2632" s="2">
        <v>0</v>
      </c>
      <c r="J2632" s="2">
        <v>2</v>
      </c>
      <c r="K2632" s="2">
        <v>230348</v>
      </c>
      <c r="L2632" s="2" t="s">
        <v>13</v>
      </c>
      <c r="M2632" s="2" t="s">
        <v>19</v>
      </c>
    </row>
    <row r="2633" spans="1:13" ht="15.75" customHeight="1" x14ac:dyDescent="0.2">
      <c r="A2633" s="2">
        <v>8000</v>
      </c>
      <c r="B2633" s="2">
        <v>7</v>
      </c>
      <c r="C2633" s="2">
        <v>5</v>
      </c>
      <c r="D2633" s="2">
        <v>2002</v>
      </c>
      <c r="E2633" s="2">
        <v>2002</v>
      </c>
      <c r="F2633" s="2">
        <v>1492</v>
      </c>
      <c r="G2633" s="2">
        <v>2</v>
      </c>
      <c r="H2633" s="2">
        <v>3</v>
      </c>
      <c r="I2633" s="2">
        <v>1</v>
      </c>
      <c r="J2633" s="2">
        <v>2</v>
      </c>
      <c r="K2633" s="2">
        <v>230000</v>
      </c>
      <c r="L2633" s="2" t="s">
        <v>13</v>
      </c>
      <c r="M2633" s="2" t="s">
        <v>19</v>
      </c>
    </row>
    <row r="2634" spans="1:13" ht="15.75" customHeight="1" x14ac:dyDescent="0.2">
      <c r="A2634" s="2">
        <v>8640</v>
      </c>
      <c r="B2634" s="2">
        <v>7</v>
      </c>
      <c r="C2634" s="2">
        <v>5</v>
      </c>
      <c r="D2634" s="2">
        <v>2008</v>
      </c>
      <c r="E2634" s="2">
        <v>2008</v>
      </c>
      <c r="F2634" s="2">
        <v>1402</v>
      </c>
      <c r="G2634" s="2">
        <v>2</v>
      </c>
      <c r="H2634" s="2">
        <v>3</v>
      </c>
      <c r="I2634" s="2">
        <v>0</v>
      </c>
      <c r="J2634" s="2">
        <v>2</v>
      </c>
      <c r="K2634" s="2">
        <v>229800</v>
      </c>
      <c r="L2634" s="2" t="s">
        <v>13</v>
      </c>
      <c r="M2634" s="2" t="s">
        <v>19</v>
      </c>
    </row>
    <row r="2635" spans="1:13" ht="15.75" customHeight="1" x14ac:dyDescent="0.2">
      <c r="A2635" s="2">
        <v>8640</v>
      </c>
      <c r="B2635" s="2">
        <v>8</v>
      </c>
      <c r="C2635" s="2">
        <v>5</v>
      </c>
      <c r="D2635" s="2">
        <v>2009</v>
      </c>
      <c r="E2635" s="2">
        <v>2009</v>
      </c>
      <c r="F2635" s="2">
        <v>1314</v>
      </c>
      <c r="G2635" s="2">
        <v>2</v>
      </c>
      <c r="H2635" s="2">
        <v>3</v>
      </c>
      <c r="I2635" s="2">
        <v>0</v>
      </c>
      <c r="J2635" s="2">
        <v>2</v>
      </c>
      <c r="K2635" s="2">
        <v>229456</v>
      </c>
      <c r="L2635" s="2" t="s">
        <v>13</v>
      </c>
      <c r="M2635" s="2" t="s">
        <v>19</v>
      </c>
    </row>
    <row r="2636" spans="1:13" ht="15.75" customHeight="1" x14ac:dyDescent="0.2">
      <c r="A2636" s="2">
        <v>10207</v>
      </c>
      <c r="B2636" s="2">
        <v>7</v>
      </c>
      <c r="C2636" s="2">
        <v>6</v>
      </c>
      <c r="D2636" s="2">
        <v>2007</v>
      </c>
      <c r="E2636" s="2">
        <v>2007</v>
      </c>
      <c r="F2636" s="2">
        <v>1761</v>
      </c>
      <c r="G2636" s="2">
        <v>3</v>
      </c>
      <c r="H2636" s="2">
        <v>3</v>
      </c>
      <c r="I2636" s="2">
        <v>0</v>
      </c>
      <c r="J2636" s="2">
        <v>2</v>
      </c>
      <c r="K2636" s="2">
        <v>227875</v>
      </c>
      <c r="L2636" s="2" t="s">
        <v>13</v>
      </c>
      <c r="M2636" s="2" t="s">
        <v>19</v>
      </c>
    </row>
    <row r="2637" spans="1:13" ht="15.75" customHeight="1" x14ac:dyDescent="0.2">
      <c r="A2637" s="2">
        <v>12274</v>
      </c>
      <c r="B2637" s="2">
        <v>7</v>
      </c>
      <c r="C2637" s="2">
        <v>5</v>
      </c>
      <c r="D2637" s="2">
        <v>2008</v>
      </c>
      <c r="E2637" s="2">
        <v>2008</v>
      </c>
      <c r="F2637" s="2">
        <v>1428</v>
      </c>
      <c r="G2637" s="2">
        <v>2</v>
      </c>
      <c r="H2637" s="2">
        <v>3</v>
      </c>
      <c r="I2637" s="2">
        <v>0</v>
      </c>
      <c r="J2637" s="2">
        <v>2</v>
      </c>
      <c r="K2637" s="2">
        <v>227680</v>
      </c>
      <c r="L2637" s="2" t="s">
        <v>13</v>
      </c>
      <c r="M2637" s="2" t="s">
        <v>19</v>
      </c>
    </row>
    <row r="2638" spans="1:13" ht="15.75" customHeight="1" x14ac:dyDescent="0.2">
      <c r="A2638" s="2">
        <v>10000</v>
      </c>
      <c r="B2638" s="2">
        <v>8</v>
      </c>
      <c r="C2638" s="2">
        <v>5</v>
      </c>
      <c r="D2638" s="2">
        <v>2006</v>
      </c>
      <c r="E2638" s="2">
        <v>2006</v>
      </c>
      <c r="F2638" s="2">
        <v>1588</v>
      </c>
      <c r="G2638" s="2">
        <v>2</v>
      </c>
      <c r="H2638" s="2">
        <v>3</v>
      </c>
      <c r="I2638" s="2">
        <v>1</v>
      </c>
      <c r="J2638" s="2">
        <v>3</v>
      </c>
      <c r="K2638" s="2">
        <v>227000</v>
      </c>
      <c r="L2638" s="2" t="s">
        <v>13</v>
      </c>
      <c r="M2638" s="2" t="s">
        <v>19</v>
      </c>
    </row>
    <row r="2639" spans="1:13" ht="15.75" customHeight="1" x14ac:dyDescent="0.2">
      <c r="A2639" s="2">
        <v>9803</v>
      </c>
      <c r="B2639" s="2">
        <v>7</v>
      </c>
      <c r="C2639" s="2">
        <v>5</v>
      </c>
      <c r="D2639" s="2">
        <v>2005</v>
      </c>
      <c r="E2639" s="2">
        <v>2005</v>
      </c>
      <c r="F2639" s="2">
        <v>1768</v>
      </c>
      <c r="G2639" s="2">
        <v>2</v>
      </c>
      <c r="H2639" s="2">
        <v>3</v>
      </c>
      <c r="I2639" s="2">
        <v>0</v>
      </c>
      <c r="J2639" s="2">
        <v>2</v>
      </c>
      <c r="K2639" s="2">
        <v>226700</v>
      </c>
      <c r="L2639" s="2" t="s">
        <v>13</v>
      </c>
      <c r="M2639" s="2" t="s">
        <v>19</v>
      </c>
    </row>
    <row r="2640" spans="1:13" ht="15.75" customHeight="1" x14ac:dyDescent="0.2">
      <c r="A2640" s="2">
        <v>7050</v>
      </c>
      <c r="B2640" s="2">
        <v>7</v>
      </c>
      <c r="C2640" s="2">
        <v>5</v>
      </c>
      <c r="D2640" s="2">
        <v>2001</v>
      </c>
      <c r="E2640" s="2">
        <v>2001</v>
      </c>
      <c r="F2640" s="2">
        <v>1929</v>
      </c>
      <c r="G2640" s="2">
        <v>2</v>
      </c>
      <c r="H2640" s="2">
        <v>3</v>
      </c>
      <c r="I2640" s="2">
        <v>1</v>
      </c>
      <c r="J2640" s="2">
        <v>2</v>
      </c>
      <c r="K2640" s="2">
        <v>226000</v>
      </c>
      <c r="L2640" s="2" t="s">
        <v>13</v>
      </c>
      <c r="M2640" s="2" t="s">
        <v>19</v>
      </c>
    </row>
    <row r="2641" spans="1:13" ht="15.75" customHeight="1" x14ac:dyDescent="0.2">
      <c r="A2641" s="2">
        <v>7993</v>
      </c>
      <c r="B2641" s="2">
        <v>7</v>
      </c>
      <c r="C2641" s="2">
        <v>5</v>
      </c>
      <c r="D2641" s="2">
        <v>2008</v>
      </c>
      <c r="E2641" s="2">
        <v>2009</v>
      </c>
      <c r="F2641" s="2">
        <v>1436</v>
      </c>
      <c r="G2641" s="2">
        <v>2</v>
      </c>
      <c r="H2641" s="2">
        <v>3</v>
      </c>
      <c r="I2641" s="2">
        <v>0</v>
      </c>
      <c r="J2641" s="2">
        <v>2</v>
      </c>
      <c r="K2641" s="2">
        <v>225000</v>
      </c>
      <c r="L2641" s="2" t="s">
        <v>13</v>
      </c>
      <c r="M2641" s="2" t="s">
        <v>19</v>
      </c>
    </row>
    <row r="2642" spans="1:13" ht="15.75" customHeight="1" x14ac:dyDescent="0.2">
      <c r="A2642" s="2">
        <v>9158</v>
      </c>
      <c r="B2642" s="2">
        <v>8</v>
      </c>
      <c r="C2642" s="2">
        <v>5</v>
      </c>
      <c r="D2642" s="2">
        <v>2007</v>
      </c>
      <c r="E2642" s="2">
        <v>2007</v>
      </c>
      <c r="F2642" s="2">
        <v>1496</v>
      </c>
      <c r="G2642" s="2">
        <v>2</v>
      </c>
      <c r="H2642" s="2">
        <v>3</v>
      </c>
      <c r="I2642" s="2">
        <v>0</v>
      </c>
      <c r="J2642" s="2">
        <v>2</v>
      </c>
      <c r="K2642" s="2">
        <v>225000</v>
      </c>
      <c r="L2642" s="2" t="s">
        <v>13</v>
      </c>
      <c r="M2642" s="2" t="s">
        <v>19</v>
      </c>
    </row>
    <row r="2643" spans="1:13" ht="15.75" customHeight="1" x14ac:dyDescent="0.2">
      <c r="A2643" s="2">
        <v>10646</v>
      </c>
      <c r="B2643" s="2">
        <v>7</v>
      </c>
      <c r="C2643" s="2">
        <v>5</v>
      </c>
      <c r="D2643" s="2">
        <v>2001</v>
      </c>
      <c r="E2643" s="2">
        <v>2001</v>
      </c>
      <c r="F2643" s="2">
        <v>1789</v>
      </c>
      <c r="G2643" s="2">
        <v>2</v>
      </c>
      <c r="H2643" s="2">
        <v>3</v>
      </c>
      <c r="I2643" s="2">
        <v>1</v>
      </c>
      <c r="J2643" s="2">
        <v>2</v>
      </c>
      <c r="K2643" s="2">
        <v>223000</v>
      </c>
      <c r="L2643" s="2" t="s">
        <v>13</v>
      </c>
      <c r="M2643" s="2" t="s">
        <v>19</v>
      </c>
    </row>
    <row r="2644" spans="1:13" ht="15.75" customHeight="1" x14ac:dyDescent="0.2">
      <c r="A2644" s="2">
        <v>4403</v>
      </c>
      <c r="B2644" s="2">
        <v>7</v>
      </c>
      <c r="C2644" s="2">
        <v>5</v>
      </c>
      <c r="D2644" s="2">
        <v>2009</v>
      </c>
      <c r="E2644" s="2">
        <v>2009</v>
      </c>
      <c r="F2644" s="2">
        <v>1478</v>
      </c>
      <c r="G2644" s="2">
        <v>2</v>
      </c>
      <c r="H2644" s="2">
        <v>2</v>
      </c>
      <c r="I2644" s="2">
        <v>1</v>
      </c>
      <c r="J2644" s="2">
        <v>2</v>
      </c>
      <c r="K2644" s="2">
        <v>222000</v>
      </c>
      <c r="L2644" s="2" t="s">
        <v>13</v>
      </c>
      <c r="M2644" s="2" t="s">
        <v>19</v>
      </c>
    </row>
    <row r="2645" spans="1:13" ht="15.75" customHeight="1" x14ac:dyDescent="0.2">
      <c r="A2645" s="2">
        <v>3830</v>
      </c>
      <c r="B2645" s="2">
        <v>6</v>
      </c>
      <c r="C2645" s="2">
        <v>5</v>
      </c>
      <c r="D2645" s="2">
        <v>2008</v>
      </c>
      <c r="E2645" s="2">
        <v>2008</v>
      </c>
      <c r="F2645" s="2">
        <v>1726</v>
      </c>
      <c r="G2645" s="2">
        <v>2</v>
      </c>
      <c r="H2645" s="2">
        <v>2</v>
      </c>
      <c r="I2645" s="2">
        <v>1</v>
      </c>
      <c r="J2645" s="2">
        <v>2</v>
      </c>
      <c r="K2645" s="2">
        <v>222000</v>
      </c>
      <c r="L2645" s="2" t="s">
        <v>13</v>
      </c>
      <c r="M2645" s="2" t="s">
        <v>19</v>
      </c>
    </row>
    <row r="2646" spans="1:13" ht="15.75" customHeight="1" x14ac:dyDescent="0.2">
      <c r="A2646" s="2">
        <v>8987</v>
      </c>
      <c r="B2646" s="2">
        <v>8</v>
      </c>
      <c r="C2646" s="2">
        <v>5</v>
      </c>
      <c r="D2646" s="2">
        <v>2005</v>
      </c>
      <c r="E2646" s="2">
        <v>2006</v>
      </c>
      <c r="F2646" s="2">
        <v>1595</v>
      </c>
      <c r="G2646" s="2">
        <v>2</v>
      </c>
      <c r="H2646" s="2">
        <v>2</v>
      </c>
      <c r="I2646" s="2">
        <v>1</v>
      </c>
      <c r="J2646" s="2">
        <v>3</v>
      </c>
      <c r="K2646" s="2">
        <v>221500</v>
      </c>
      <c r="L2646" s="2" t="s">
        <v>13</v>
      </c>
      <c r="M2646" s="2" t="s">
        <v>19</v>
      </c>
    </row>
    <row r="2647" spans="1:13" ht="15.75" customHeight="1" x14ac:dyDescent="0.2">
      <c r="A2647" s="2">
        <v>8778</v>
      </c>
      <c r="B2647" s="2">
        <v>8</v>
      </c>
      <c r="C2647" s="2">
        <v>5</v>
      </c>
      <c r="D2647" s="2">
        <v>2006</v>
      </c>
      <c r="E2647" s="2">
        <v>2006</v>
      </c>
      <c r="F2647" s="2">
        <v>1830</v>
      </c>
      <c r="G2647" s="2">
        <v>2</v>
      </c>
      <c r="H2647" s="2">
        <v>3</v>
      </c>
      <c r="I2647" s="2">
        <v>0</v>
      </c>
      <c r="J2647" s="2">
        <v>3</v>
      </c>
      <c r="K2647" s="2">
        <v>221300</v>
      </c>
      <c r="L2647" s="2" t="s">
        <v>13</v>
      </c>
      <c r="M2647" s="2" t="s">
        <v>19</v>
      </c>
    </row>
    <row r="2648" spans="1:13" ht="15.75" customHeight="1" x14ac:dyDescent="0.2">
      <c r="A2648" s="2">
        <v>7180</v>
      </c>
      <c r="B2648" s="2">
        <v>8</v>
      </c>
      <c r="C2648" s="2">
        <v>5</v>
      </c>
      <c r="D2648" s="2">
        <v>2001</v>
      </c>
      <c r="E2648" s="2">
        <v>2002</v>
      </c>
      <c r="F2648" s="2">
        <v>1568</v>
      </c>
      <c r="G2648" s="2">
        <v>2</v>
      </c>
      <c r="H2648" s="2">
        <v>3</v>
      </c>
      <c r="I2648" s="2">
        <v>1</v>
      </c>
      <c r="J2648" s="2">
        <v>2</v>
      </c>
      <c r="K2648" s="2">
        <v>221000</v>
      </c>
      <c r="L2648" s="2" t="s">
        <v>13</v>
      </c>
      <c r="M2648" s="2" t="s">
        <v>19</v>
      </c>
    </row>
    <row r="2649" spans="1:13" ht="15.75" customHeight="1" x14ac:dyDescent="0.2">
      <c r="A2649" s="2">
        <v>7500</v>
      </c>
      <c r="B2649" s="2">
        <v>8</v>
      </c>
      <c r="C2649" s="2">
        <v>5</v>
      </c>
      <c r="D2649" s="2">
        <v>2000</v>
      </c>
      <c r="E2649" s="2">
        <v>2001</v>
      </c>
      <c r="F2649" s="2">
        <v>1874</v>
      </c>
      <c r="G2649" s="2">
        <v>2</v>
      </c>
      <c r="H2649" s="2">
        <v>3</v>
      </c>
      <c r="I2649" s="2">
        <v>1</v>
      </c>
      <c r="J2649" s="2">
        <v>2</v>
      </c>
      <c r="K2649" s="2">
        <v>220000</v>
      </c>
      <c r="L2649" s="2" t="s">
        <v>13</v>
      </c>
      <c r="M2649" s="2" t="s">
        <v>19</v>
      </c>
    </row>
    <row r="2650" spans="1:13" ht="15.75" customHeight="1" x14ac:dyDescent="0.2">
      <c r="A2650" s="2">
        <v>7500</v>
      </c>
      <c r="B2650" s="2">
        <v>7</v>
      </c>
      <c r="C2650" s="2">
        <v>5</v>
      </c>
      <c r="D2650" s="2">
        <v>2000</v>
      </c>
      <c r="E2650" s="2">
        <v>2000</v>
      </c>
      <c r="F2650" s="2">
        <v>1674</v>
      </c>
      <c r="G2650" s="2">
        <v>2</v>
      </c>
      <c r="H2650" s="2">
        <v>3</v>
      </c>
      <c r="I2650" s="2">
        <v>0</v>
      </c>
      <c r="J2650" s="2">
        <v>2</v>
      </c>
      <c r="K2650" s="2">
        <v>216000</v>
      </c>
      <c r="L2650" s="2" t="s">
        <v>13</v>
      </c>
      <c r="M2650" s="2" t="s">
        <v>19</v>
      </c>
    </row>
    <row r="2651" spans="1:13" ht="15.75" customHeight="1" x14ac:dyDescent="0.2">
      <c r="A2651" s="2">
        <v>8640</v>
      </c>
      <c r="B2651" s="2">
        <v>7</v>
      </c>
      <c r="C2651" s="2">
        <v>5</v>
      </c>
      <c r="D2651" s="2">
        <v>2009</v>
      </c>
      <c r="E2651" s="2">
        <v>2009</v>
      </c>
      <c r="F2651" s="2">
        <v>1547</v>
      </c>
      <c r="G2651" s="2">
        <v>2</v>
      </c>
      <c r="H2651" s="2">
        <v>3</v>
      </c>
      <c r="I2651" s="2">
        <v>0</v>
      </c>
      <c r="J2651" s="2">
        <v>2</v>
      </c>
      <c r="K2651" s="2">
        <v>215200</v>
      </c>
      <c r="L2651" s="2" t="s">
        <v>13</v>
      </c>
      <c r="M2651" s="2" t="s">
        <v>19</v>
      </c>
    </row>
    <row r="2652" spans="1:13" ht="15.75" customHeight="1" x14ac:dyDescent="0.2">
      <c r="A2652" s="2">
        <v>10612</v>
      </c>
      <c r="B2652" s="2">
        <v>8</v>
      </c>
      <c r="C2652" s="2">
        <v>5</v>
      </c>
      <c r="D2652" s="2">
        <v>2006</v>
      </c>
      <c r="E2652" s="2">
        <v>2006</v>
      </c>
      <c r="F2652" s="2">
        <v>1534</v>
      </c>
      <c r="G2652" s="2">
        <v>2</v>
      </c>
      <c r="H2652" s="2">
        <v>3</v>
      </c>
      <c r="I2652" s="2">
        <v>1</v>
      </c>
      <c r="J2652" s="2">
        <v>2</v>
      </c>
      <c r="K2652" s="2">
        <v>215000</v>
      </c>
      <c r="L2652" s="2" t="s">
        <v>13</v>
      </c>
      <c r="M2652" s="2" t="s">
        <v>19</v>
      </c>
    </row>
    <row r="2653" spans="1:13" ht="15.75" customHeight="1" x14ac:dyDescent="0.2">
      <c r="A2653" s="2">
        <v>14598</v>
      </c>
      <c r="B2653" s="2">
        <v>6</v>
      </c>
      <c r="C2653" s="2">
        <v>5</v>
      </c>
      <c r="D2653" s="2">
        <v>2007</v>
      </c>
      <c r="E2653" s="2">
        <v>2007</v>
      </c>
      <c r="F2653" s="2">
        <v>1933</v>
      </c>
      <c r="G2653" s="2">
        <v>2</v>
      </c>
      <c r="H2653" s="2">
        <v>4</v>
      </c>
      <c r="I2653" s="2">
        <v>1</v>
      </c>
      <c r="J2653" s="2">
        <v>3</v>
      </c>
      <c r="K2653" s="2">
        <v>214000</v>
      </c>
      <c r="L2653" s="2" t="s">
        <v>13</v>
      </c>
      <c r="M2653" s="2" t="s">
        <v>19</v>
      </c>
    </row>
    <row r="2654" spans="1:13" ht="15.75" customHeight="1" x14ac:dyDescent="0.2">
      <c r="A2654" s="2">
        <v>4379</v>
      </c>
      <c r="B2654" s="2">
        <v>8</v>
      </c>
      <c r="C2654" s="2">
        <v>5</v>
      </c>
      <c r="D2654" s="2">
        <v>2004</v>
      </c>
      <c r="E2654" s="2">
        <v>2004</v>
      </c>
      <c r="F2654" s="2">
        <v>1378</v>
      </c>
      <c r="G2654" s="2">
        <v>2</v>
      </c>
      <c r="H2654" s="2">
        <v>2</v>
      </c>
      <c r="I2654" s="2">
        <v>1</v>
      </c>
      <c r="J2654" s="2">
        <v>2</v>
      </c>
      <c r="K2654" s="2">
        <v>214000</v>
      </c>
      <c r="L2654" s="2" t="s">
        <v>13</v>
      </c>
      <c r="M2654" s="2" t="s">
        <v>19</v>
      </c>
    </row>
    <row r="2655" spans="1:13" ht="15.75" customHeight="1" x14ac:dyDescent="0.2">
      <c r="A2655" s="2">
        <v>9910</v>
      </c>
      <c r="B2655" s="2">
        <v>7</v>
      </c>
      <c r="C2655" s="2">
        <v>6</v>
      </c>
      <c r="D2655" s="2">
        <v>2007</v>
      </c>
      <c r="E2655" s="2">
        <v>2007</v>
      </c>
      <c r="F2655" s="2">
        <v>1369</v>
      </c>
      <c r="G2655" s="2">
        <v>2</v>
      </c>
      <c r="H2655" s="2">
        <v>3</v>
      </c>
      <c r="I2655" s="2">
        <v>0</v>
      </c>
      <c r="J2655" s="2">
        <v>2</v>
      </c>
      <c r="K2655" s="2">
        <v>213133</v>
      </c>
      <c r="L2655" s="2" t="s">
        <v>13</v>
      </c>
      <c r="M2655" s="2" t="s">
        <v>19</v>
      </c>
    </row>
    <row r="2656" spans="1:13" ht="15.75" customHeight="1" x14ac:dyDescent="0.2">
      <c r="A2656" s="2">
        <v>8640</v>
      </c>
      <c r="B2656" s="2">
        <v>8</v>
      </c>
      <c r="C2656" s="2">
        <v>5</v>
      </c>
      <c r="D2656" s="2">
        <v>2007</v>
      </c>
      <c r="E2656" s="2">
        <v>2008</v>
      </c>
      <c r="F2656" s="2">
        <v>1372</v>
      </c>
      <c r="G2656" s="2">
        <v>2</v>
      </c>
      <c r="H2656" s="2">
        <v>3</v>
      </c>
      <c r="I2656" s="2">
        <v>0</v>
      </c>
      <c r="J2656" s="2">
        <v>2</v>
      </c>
      <c r="K2656" s="2">
        <v>212700</v>
      </c>
      <c r="L2656" s="2" t="s">
        <v>13</v>
      </c>
      <c r="M2656" s="2" t="s">
        <v>19</v>
      </c>
    </row>
    <row r="2657" spans="1:13" ht="15.75" customHeight="1" x14ac:dyDescent="0.2">
      <c r="A2657" s="2">
        <v>10411</v>
      </c>
      <c r="B2657" s="2">
        <v>5</v>
      </c>
      <c r="C2657" s="2">
        <v>5</v>
      </c>
      <c r="D2657" s="2">
        <v>2007</v>
      </c>
      <c r="E2657" s="2">
        <v>2007</v>
      </c>
      <c r="F2657" s="2">
        <v>1588</v>
      </c>
      <c r="G2657" s="2">
        <v>3</v>
      </c>
      <c r="H2657" s="2">
        <v>3</v>
      </c>
      <c r="I2657" s="2">
        <v>0</v>
      </c>
      <c r="J2657" s="2">
        <v>2</v>
      </c>
      <c r="K2657" s="2">
        <v>212109</v>
      </c>
      <c r="L2657" s="2" t="s">
        <v>13</v>
      </c>
      <c r="M2657" s="2" t="s">
        <v>19</v>
      </c>
    </row>
    <row r="2658" spans="1:13" ht="15.75" customHeight="1" x14ac:dyDescent="0.2">
      <c r="A2658" s="2">
        <v>9000</v>
      </c>
      <c r="B2658" s="2">
        <v>7</v>
      </c>
      <c r="C2658" s="2">
        <v>5</v>
      </c>
      <c r="D2658" s="2">
        <v>2006</v>
      </c>
      <c r="E2658" s="2">
        <v>2007</v>
      </c>
      <c r="F2658" s="2">
        <v>1335</v>
      </c>
      <c r="G2658" s="2">
        <v>2</v>
      </c>
      <c r="H2658" s="2">
        <v>3</v>
      </c>
      <c r="I2658" s="2">
        <v>0</v>
      </c>
      <c r="J2658" s="2">
        <v>2</v>
      </c>
      <c r="K2658" s="2">
        <v>210400</v>
      </c>
      <c r="L2658" s="2" t="s">
        <v>13</v>
      </c>
      <c r="M2658" s="2" t="s">
        <v>19</v>
      </c>
    </row>
    <row r="2659" spans="1:13" ht="15.75" customHeight="1" x14ac:dyDescent="0.2">
      <c r="A2659" s="2">
        <v>9000</v>
      </c>
      <c r="B2659" s="2">
        <v>8</v>
      </c>
      <c r="C2659" s="2">
        <v>5</v>
      </c>
      <c r="D2659" s="2">
        <v>2008</v>
      </c>
      <c r="E2659" s="2">
        <v>2008</v>
      </c>
      <c r="F2659" s="2">
        <v>1590</v>
      </c>
      <c r="G2659" s="2">
        <v>2</v>
      </c>
      <c r="H2659" s="2">
        <v>3</v>
      </c>
      <c r="I2659" s="2">
        <v>0</v>
      </c>
      <c r="J2659" s="2">
        <v>2</v>
      </c>
      <c r="K2659" s="2">
        <v>210000</v>
      </c>
      <c r="L2659" s="2" t="s">
        <v>13</v>
      </c>
      <c r="M2659" s="2" t="s">
        <v>19</v>
      </c>
    </row>
    <row r="2660" spans="1:13" ht="15.75" customHeight="1" x14ac:dyDescent="0.2">
      <c r="A2660" s="2">
        <v>8127</v>
      </c>
      <c r="B2660" s="2">
        <v>7</v>
      </c>
      <c r="C2660" s="2">
        <v>5</v>
      </c>
      <c r="D2660" s="2">
        <v>2003</v>
      </c>
      <c r="E2660" s="2">
        <v>2003</v>
      </c>
      <c r="F2660" s="2">
        <v>1653</v>
      </c>
      <c r="G2660" s="2">
        <v>2</v>
      </c>
      <c r="H2660" s="2">
        <v>3</v>
      </c>
      <c r="I2660" s="2">
        <v>0</v>
      </c>
      <c r="J2660" s="2">
        <v>2</v>
      </c>
      <c r="K2660" s="2">
        <v>209000</v>
      </c>
      <c r="L2660" s="2" t="s">
        <v>13</v>
      </c>
      <c r="M2660" s="2" t="s">
        <v>19</v>
      </c>
    </row>
    <row r="2661" spans="1:13" ht="15.75" customHeight="1" x14ac:dyDescent="0.2">
      <c r="A2661" s="2">
        <v>8640</v>
      </c>
      <c r="B2661" s="2">
        <v>8</v>
      </c>
      <c r="C2661" s="2">
        <v>5</v>
      </c>
      <c r="D2661" s="2">
        <v>2007</v>
      </c>
      <c r="E2661" s="2">
        <v>2007</v>
      </c>
      <c r="F2661" s="2">
        <v>1338</v>
      </c>
      <c r="G2661" s="2">
        <v>2</v>
      </c>
      <c r="H2661" s="2">
        <v>3</v>
      </c>
      <c r="I2661" s="2">
        <v>0</v>
      </c>
      <c r="J2661" s="2">
        <v>2</v>
      </c>
      <c r="K2661" s="2">
        <v>208900</v>
      </c>
      <c r="L2661" s="2" t="s">
        <v>13</v>
      </c>
      <c r="M2661" s="2" t="s">
        <v>19</v>
      </c>
    </row>
    <row r="2662" spans="1:13" ht="15.75" customHeight="1" x14ac:dyDescent="0.2">
      <c r="A2662" s="2">
        <v>4230</v>
      </c>
      <c r="B2662" s="2">
        <v>7</v>
      </c>
      <c r="C2662" s="2">
        <v>5</v>
      </c>
      <c r="D2662" s="2">
        <v>2006</v>
      </c>
      <c r="E2662" s="2">
        <v>2007</v>
      </c>
      <c r="F2662" s="2">
        <v>1352</v>
      </c>
      <c r="G2662" s="2">
        <v>2</v>
      </c>
      <c r="H2662" s="2">
        <v>2</v>
      </c>
      <c r="I2662" s="2">
        <v>1</v>
      </c>
      <c r="J2662" s="2">
        <v>2</v>
      </c>
      <c r="K2662" s="2">
        <v>208900</v>
      </c>
      <c r="L2662" s="2" t="s">
        <v>13</v>
      </c>
      <c r="M2662" s="2" t="s">
        <v>19</v>
      </c>
    </row>
    <row r="2663" spans="1:13" ht="15.75" customHeight="1" x14ac:dyDescent="0.2">
      <c r="A2663" s="2">
        <v>7862</v>
      </c>
      <c r="B2663" s="2">
        <v>6</v>
      </c>
      <c r="C2663" s="2">
        <v>5</v>
      </c>
      <c r="D2663" s="2">
        <v>2009</v>
      </c>
      <c r="E2663" s="2">
        <v>2009</v>
      </c>
      <c r="F2663" s="2">
        <v>1218</v>
      </c>
      <c r="G2663" s="2">
        <v>2</v>
      </c>
      <c r="H2663" s="2">
        <v>2</v>
      </c>
      <c r="I2663" s="2">
        <v>0</v>
      </c>
      <c r="J2663" s="2">
        <v>2</v>
      </c>
      <c r="K2663" s="2">
        <v>208300</v>
      </c>
      <c r="L2663" s="2" t="s">
        <v>13</v>
      </c>
      <c r="M2663" s="2" t="s">
        <v>19</v>
      </c>
    </row>
    <row r="2664" spans="1:13" ht="15.75" customHeight="1" x14ac:dyDescent="0.2">
      <c r="A2664" s="2">
        <v>8791</v>
      </c>
      <c r="B2664" s="2">
        <v>6</v>
      </c>
      <c r="C2664" s="2">
        <v>5</v>
      </c>
      <c r="D2664" s="2">
        <v>2003</v>
      </c>
      <c r="E2664" s="2">
        <v>2003</v>
      </c>
      <c r="F2664" s="2">
        <v>1728</v>
      </c>
      <c r="G2664" s="2">
        <v>2</v>
      </c>
      <c r="H2664" s="2">
        <v>3</v>
      </c>
      <c r="I2664" s="2">
        <v>0</v>
      </c>
      <c r="J2664" s="2">
        <v>2</v>
      </c>
      <c r="K2664" s="2">
        <v>207500</v>
      </c>
      <c r="L2664" s="2" t="s">
        <v>13</v>
      </c>
      <c r="M2664" s="2" t="s">
        <v>19</v>
      </c>
    </row>
    <row r="2665" spans="1:13" ht="15.75" customHeight="1" x14ac:dyDescent="0.2">
      <c r="A2665" s="2">
        <v>5330</v>
      </c>
      <c r="B2665" s="2">
        <v>8</v>
      </c>
      <c r="C2665" s="2">
        <v>5</v>
      </c>
      <c r="D2665" s="2">
        <v>2006</v>
      </c>
      <c r="E2665" s="2">
        <v>2007</v>
      </c>
      <c r="F2665" s="2">
        <v>1550</v>
      </c>
      <c r="G2665" s="2">
        <v>2</v>
      </c>
      <c r="H2665" s="2">
        <v>2</v>
      </c>
      <c r="I2665" s="2">
        <v>0</v>
      </c>
      <c r="J2665" s="2">
        <v>2</v>
      </c>
      <c r="K2665" s="2">
        <v>207500</v>
      </c>
      <c r="L2665" s="2" t="s">
        <v>13</v>
      </c>
      <c r="M2665" s="2" t="s">
        <v>19</v>
      </c>
    </row>
    <row r="2666" spans="1:13" ht="15.75" customHeight="1" x14ac:dyDescent="0.2">
      <c r="A2666" s="2">
        <v>8125</v>
      </c>
      <c r="B2666" s="2">
        <v>7</v>
      </c>
      <c r="C2666" s="2">
        <v>6</v>
      </c>
      <c r="D2666" s="2">
        <v>2007</v>
      </c>
      <c r="E2666" s="2">
        <v>2007</v>
      </c>
      <c r="F2666" s="2">
        <v>1665</v>
      </c>
      <c r="G2666" s="2">
        <v>2</v>
      </c>
      <c r="H2666" s="2">
        <v>3</v>
      </c>
      <c r="I2666" s="2">
        <v>0</v>
      </c>
      <c r="J2666" s="2">
        <v>2</v>
      </c>
      <c r="K2666" s="2">
        <v>205950</v>
      </c>
      <c r="L2666" s="2" t="s">
        <v>13</v>
      </c>
      <c r="M2666" s="2" t="s">
        <v>19</v>
      </c>
    </row>
    <row r="2667" spans="1:13" ht="15.75" customHeight="1" x14ac:dyDescent="0.2">
      <c r="A2667" s="2">
        <v>7500</v>
      </c>
      <c r="B2667" s="2">
        <v>7</v>
      </c>
      <c r="C2667" s="2">
        <v>5</v>
      </c>
      <c r="D2667" s="2">
        <v>2002</v>
      </c>
      <c r="E2667" s="2">
        <v>2002</v>
      </c>
      <c r="F2667" s="2">
        <v>1812</v>
      </c>
      <c r="G2667" s="2">
        <v>2</v>
      </c>
      <c r="H2667" s="2">
        <v>3</v>
      </c>
      <c r="I2667" s="2">
        <v>1</v>
      </c>
      <c r="J2667" s="2">
        <v>2</v>
      </c>
      <c r="K2667" s="2">
        <v>205000</v>
      </c>
      <c r="L2667" s="2" t="s">
        <v>13</v>
      </c>
      <c r="M2667" s="2" t="s">
        <v>19</v>
      </c>
    </row>
    <row r="2668" spans="1:13" ht="15.75" customHeight="1" x14ac:dyDescent="0.2">
      <c r="A2668" s="2">
        <v>9215</v>
      </c>
      <c r="B2668" s="2">
        <v>7</v>
      </c>
      <c r="C2668" s="2">
        <v>5</v>
      </c>
      <c r="D2668" s="2">
        <v>2009</v>
      </c>
      <c r="E2668" s="2">
        <v>2010</v>
      </c>
      <c r="F2668" s="2">
        <v>1218</v>
      </c>
      <c r="G2668" s="2">
        <v>2</v>
      </c>
      <c r="H2668" s="2">
        <v>2</v>
      </c>
      <c r="I2668" s="2">
        <v>0</v>
      </c>
      <c r="J2668" s="2">
        <v>2</v>
      </c>
      <c r="K2668" s="2">
        <v>204500</v>
      </c>
      <c r="L2668" s="2" t="s">
        <v>13</v>
      </c>
      <c r="M2668" s="2" t="s">
        <v>19</v>
      </c>
    </row>
    <row r="2669" spans="1:13" ht="15.75" customHeight="1" x14ac:dyDescent="0.2">
      <c r="A2669" s="2">
        <v>7321</v>
      </c>
      <c r="B2669" s="2">
        <v>7</v>
      </c>
      <c r="C2669" s="2">
        <v>5</v>
      </c>
      <c r="D2669" s="2">
        <v>1999</v>
      </c>
      <c r="E2669" s="2">
        <v>2000</v>
      </c>
      <c r="F2669" s="2">
        <v>1358</v>
      </c>
      <c r="G2669" s="2">
        <v>2</v>
      </c>
      <c r="H2669" s="2">
        <v>3</v>
      </c>
      <c r="I2669" s="2">
        <v>0</v>
      </c>
      <c r="J2669" s="2">
        <v>2</v>
      </c>
      <c r="K2669" s="2">
        <v>204000</v>
      </c>
      <c r="L2669" s="2" t="s">
        <v>13</v>
      </c>
      <c r="M2669" s="2" t="s">
        <v>19</v>
      </c>
    </row>
    <row r="2670" spans="1:13" ht="15.75" customHeight="1" x14ac:dyDescent="0.2">
      <c r="A2670" s="2">
        <v>8125</v>
      </c>
      <c r="B2670" s="2">
        <v>6</v>
      </c>
      <c r="C2670" s="2">
        <v>5</v>
      </c>
      <c r="D2670" s="2">
        <v>2005</v>
      </c>
      <c r="E2670" s="2">
        <v>2005</v>
      </c>
      <c r="F2670" s="2">
        <v>1716</v>
      </c>
      <c r="G2670" s="2">
        <v>2</v>
      </c>
      <c r="H2670" s="2">
        <v>3</v>
      </c>
      <c r="I2670" s="2">
        <v>0</v>
      </c>
      <c r="J2670" s="2">
        <v>2</v>
      </c>
      <c r="K2670" s="2">
        <v>200825</v>
      </c>
      <c r="L2670" s="2" t="s">
        <v>13</v>
      </c>
      <c r="M2670" s="2" t="s">
        <v>19</v>
      </c>
    </row>
    <row r="2671" spans="1:13" ht="15.75" customHeight="1" x14ac:dyDescent="0.2">
      <c r="A2671" s="2">
        <v>2645</v>
      </c>
      <c r="B2671" s="2">
        <v>8</v>
      </c>
      <c r="C2671" s="2">
        <v>5</v>
      </c>
      <c r="D2671" s="2">
        <v>1999</v>
      </c>
      <c r="E2671" s="2">
        <v>2000</v>
      </c>
      <c r="F2671" s="2">
        <v>1607</v>
      </c>
      <c r="G2671" s="2">
        <v>2</v>
      </c>
      <c r="H2671" s="2">
        <v>3</v>
      </c>
      <c r="I2671" s="2">
        <v>0</v>
      </c>
      <c r="J2671" s="2">
        <v>2</v>
      </c>
      <c r="K2671" s="2">
        <v>200000</v>
      </c>
      <c r="L2671" s="2" t="s">
        <v>13</v>
      </c>
      <c r="M2671" s="2" t="s">
        <v>19</v>
      </c>
    </row>
    <row r="2672" spans="1:13" ht="15.75" customHeight="1" x14ac:dyDescent="0.2">
      <c r="A2672" s="2">
        <v>8314</v>
      </c>
      <c r="B2672" s="2">
        <v>7</v>
      </c>
      <c r="C2672" s="2">
        <v>5</v>
      </c>
      <c r="D2672" s="2">
        <v>1997</v>
      </c>
      <c r="E2672" s="2">
        <v>1998</v>
      </c>
      <c r="F2672" s="2">
        <v>1694</v>
      </c>
      <c r="G2672" s="2">
        <v>2</v>
      </c>
      <c r="H2672" s="2">
        <v>3</v>
      </c>
      <c r="I2672" s="2">
        <v>1</v>
      </c>
      <c r="J2672" s="2">
        <v>1</v>
      </c>
      <c r="K2672" s="2">
        <v>200000</v>
      </c>
      <c r="L2672" s="2" t="s">
        <v>13</v>
      </c>
      <c r="M2672" s="2" t="s">
        <v>19</v>
      </c>
    </row>
    <row r="2673" spans="1:13" ht="15.75" customHeight="1" x14ac:dyDescent="0.2">
      <c r="A2673" s="2">
        <v>4274</v>
      </c>
      <c r="B2673" s="2">
        <v>7</v>
      </c>
      <c r="C2673" s="2">
        <v>5</v>
      </c>
      <c r="D2673" s="2">
        <v>2006</v>
      </c>
      <c r="E2673" s="2">
        <v>2007</v>
      </c>
      <c r="F2673" s="2">
        <v>1241</v>
      </c>
      <c r="G2673" s="2">
        <v>1</v>
      </c>
      <c r="H2673" s="2">
        <v>1</v>
      </c>
      <c r="I2673" s="2">
        <v>0</v>
      </c>
      <c r="J2673" s="2">
        <v>2</v>
      </c>
      <c r="K2673" s="2">
        <v>199900</v>
      </c>
      <c r="L2673" s="2" t="s">
        <v>13</v>
      </c>
      <c r="M2673" s="2" t="s">
        <v>19</v>
      </c>
    </row>
    <row r="2674" spans="1:13" ht="15.75" customHeight="1" x14ac:dyDescent="0.2">
      <c r="A2674" s="2">
        <v>10936</v>
      </c>
      <c r="B2674" s="2">
        <v>8</v>
      </c>
      <c r="C2674" s="2">
        <v>5</v>
      </c>
      <c r="D2674" s="2">
        <v>2006</v>
      </c>
      <c r="E2674" s="2">
        <v>2006</v>
      </c>
      <c r="F2674" s="2">
        <v>1504</v>
      </c>
      <c r="G2674" s="2">
        <v>2</v>
      </c>
      <c r="H2674" s="2">
        <v>3</v>
      </c>
      <c r="I2674" s="2">
        <v>0</v>
      </c>
      <c r="J2674" s="2">
        <v>2</v>
      </c>
      <c r="K2674" s="2">
        <v>199000</v>
      </c>
      <c r="L2674" s="2" t="s">
        <v>13</v>
      </c>
      <c r="M2674" s="2" t="s">
        <v>19</v>
      </c>
    </row>
    <row r="2675" spans="1:13" ht="15.75" customHeight="1" x14ac:dyDescent="0.2">
      <c r="A2675" s="2">
        <v>8640</v>
      </c>
      <c r="B2675" s="2">
        <v>8</v>
      </c>
      <c r="C2675" s="2">
        <v>5</v>
      </c>
      <c r="D2675" s="2">
        <v>2006</v>
      </c>
      <c r="E2675" s="2">
        <v>2006</v>
      </c>
      <c r="F2675" s="2">
        <v>1278</v>
      </c>
      <c r="G2675" s="2">
        <v>2</v>
      </c>
      <c r="H2675" s="2">
        <v>2</v>
      </c>
      <c r="I2675" s="2">
        <v>0</v>
      </c>
      <c r="J2675" s="2">
        <v>2</v>
      </c>
      <c r="K2675" s="2">
        <v>198600</v>
      </c>
      <c r="L2675" s="2" t="s">
        <v>13</v>
      </c>
      <c r="M2675" s="2" t="s">
        <v>19</v>
      </c>
    </row>
    <row r="2676" spans="1:13" ht="15.75" customHeight="1" x14ac:dyDescent="0.2">
      <c r="A2676" s="2">
        <v>8125</v>
      </c>
      <c r="B2676" s="2">
        <v>7</v>
      </c>
      <c r="C2676" s="2">
        <v>5</v>
      </c>
      <c r="D2676" s="2">
        <v>2006</v>
      </c>
      <c r="E2676" s="2">
        <v>2006</v>
      </c>
      <c r="F2676" s="2">
        <v>1576</v>
      </c>
      <c r="G2676" s="2">
        <v>2</v>
      </c>
      <c r="H2676" s="2">
        <v>3</v>
      </c>
      <c r="I2676" s="2">
        <v>0</v>
      </c>
      <c r="J2676" s="2">
        <v>2</v>
      </c>
      <c r="K2676" s="2">
        <v>197000</v>
      </c>
      <c r="L2676" s="2" t="s">
        <v>13</v>
      </c>
      <c r="M2676" s="2" t="s">
        <v>19</v>
      </c>
    </row>
    <row r="2677" spans="1:13" ht="15.75" customHeight="1" x14ac:dyDescent="0.2">
      <c r="A2677" s="2">
        <v>3316</v>
      </c>
      <c r="B2677" s="2">
        <v>8</v>
      </c>
      <c r="C2677" s="2">
        <v>5</v>
      </c>
      <c r="D2677" s="2">
        <v>2005</v>
      </c>
      <c r="E2677" s="2">
        <v>2005</v>
      </c>
      <c r="F2677" s="2">
        <v>1247</v>
      </c>
      <c r="G2677" s="2">
        <v>1</v>
      </c>
      <c r="H2677" s="2">
        <v>1</v>
      </c>
      <c r="I2677" s="2">
        <v>1</v>
      </c>
      <c r="J2677" s="2">
        <v>2</v>
      </c>
      <c r="K2677" s="2">
        <v>197000</v>
      </c>
      <c r="L2677" s="2" t="s">
        <v>13</v>
      </c>
      <c r="M2677" s="2" t="s">
        <v>19</v>
      </c>
    </row>
    <row r="2678" spans="1:13" ht="15.75" customHeight="1" x14ac:dyDescent="0.2">
      <c r="A2678" s="2">
        <v>4282</v>
      </c>
      <c r="B2678" s="2">
        <v>7</v>
      </c>
      <c r="C2678" s="2">
        <v>5</v>
      </c>
      <c r="D2678" s="2">
        <v>2004</v>
      </c>
      <c r="E2678" s="2">
        <v>2004</v>
      </c>
      <c r="F2678" s="2">
        <v>1391</v>
      </c>
      <c r="G2678" s="2">
        <v>2</v>
      </c>
      <c r="H2678" s="2">
        <v>2</v>
      </c>
      <c r="I2678" s="2">
        <v>0</v>
      </c>
      <c r="J2678" s="2">
        <v>2</v>
      </c>
      <c r="K2678" s="2">
        <v>196000</v>
      </c>
      <c r="L2678" s="2" t="s">
        <v>13</v>
      </c>
      <c r="M2678" s="2" t="s">
        <v>19</v>
      </c>
    </row>
    <row r="2679" spans="1:13" ht="15.75" customHeight="1" x14ac:dyDescent="0.2">
      <c r="A2679" s="2">
        <v>4217</v>
      </c>
      <c r="B2679" s="2">
        <v>6</v>
      </c>
      <c r="C2679" s="2">
        <v>5</v>
      </c>
      <c r="D2679" s="2">
        <v>2008</v>
      </c>
      <c r="E2679" s="2">
        <v>2008</v>
      </c>
      <c r="F2679" s="2">
        <v>1256</v>
      </c>
      <c r="G2679" s="2">
        <v>1</v>
      </c>
      <c r="H2679" s="2">
        <v>1</v>
      </c>
      <c r="I2679" s="2">
        <v>1</v>
      </c>
      <c r="J2679" s="2">
        <v>2</v>
      </c>
      <c r="K2679" s="2">
        <v>195000</v>
      </c>
      <c r="L2679" s="2" t="s">
        <v>13</v>
      </c>
      <c r="M2679" s="2" t="s">
        <v>19</v>
      </c>
    </row>
    <row r="2680" spans="1:13" ht="15.75" customHeight="1" x14ac:dyDescent="0.2">
      <c r="A2680" s="2">
        <v>3606</v>
      </c>
      <c r="B2680" s="2">
        <v>7</v>
      </c>
      <c r="C2680" s="2">
        <v>5</v>
      </c>
      <c r="D2680" s="2">
        <v>2006</v>
      </c>
      <c r="E2680" s="2">
        <v>2007</v>
      </c>
      <c r="F2680" s="2">
        <v>1352</v>
      </c>
      <c r="G2680" s="2">
        <v>2</v>
      </c>
      <c r="H2680" s="2">
        <v>2</v>
      </c>
      <c r="I2680" s="2">
        <v>1</v>
      </c>
      <c r="J2680" s="2">
        <v>2</v>
      </c>
      <c r="K2680" s="2">
        <v>194000</v>
      </c>
      <c r="L2680" s="2" t="s">
        <v>13</v>
      </c>
      <c r="M2680" s="2" t="s">
        <v>19</v>
      </c>
    </row>
    <row r="2681" spans="1:13" ht="15.75" customHeight="1" x14ac:dyDescent="0.2">
      <c r="A2681" s="2">
        <v>3784</v>
      </c>
      <c r="B2681" s="2">
        <v>8</v>
      </c>
      <c r="C2681" s="2">
        <v>5</v>
      </c>
      <c r="D2681" s="2">
        <v>2006</v>
      </c>
      <c r="E2681" s="2">
        <v>2007</v>
      </c>
      <c r="F2681" s="2">
        <v>1565</v>
      </c>
      <c r="G2681" s="2">
        <v>2</v>
      </c>
      <c r="H2681" s="2">
        <v>2</v>
      </c>
      <c r="I2681" s="2">
        <v>0</v>
      </c>
      <c r="J2681" s="2">
        <v>2</v>
      </c>
      <c r="K2681" s="2">
        <v>193800</v>
      </c>
      <c r="L2681" s="2" t="s">
        <v>13</v>
      </c>
      <c r="M2681" s="2" t="s">
        <v>19</v>
      </c>
    </row>
    <row r="2682" spans="1:13" ht="15.75" customHeight="1" x14ac:dyDescent="0.2">
      <c r="A2682" s="2">
        <v>3515</v>
      </c>
      <c r="B2682" s="2">
        <v>7</v>
      </c>
      <c r="C2682" s="2">
        <v>5</v>
      </c>
      <c r="D2682" s="2">
        <v>2004</v>
      </c>
      <c r="E2682" s="2">
        <v>2004</v>
      </c>
      <c r="F2682" s="2">
        <v>1680</v>
      </c>
      <c r="G2682" s="2">
        <v>2</v>
      </c>
      <c r="H2682" s="2">
        <v>2</v>
      </c>
      <c r="I2682" s="2">
        <v>0</v>
      </c>
      <c r="J2682" s="2">
        <v>2</v>
      </c>
      <c r="K2682" s="2">
        <v>190000</v>
      </c>
      <c r="L2682" s="2" t="s">
        <v>13</v>
      </c>
      <c r="M2682" s="2" t="s">
        <v>19</v>
      </c>
    </row>
    <row r="2683" spans="1:13" ht="15.75" customHeight="1" x14ac:dyDescent="0.2">
      <c r="A2683" s="2">
        <v>7200</v>
      </c>
      <c r="B2683" s="2">
        <v>7</v>
      </c>
      <c r="C2683" s="2">
        <v>5</v>
      </c>
      <c r="D2683" s="2">
        <v>2006</v>
      </c>
      <c r="E2683" s="2">
        <v>2006</v>
      </c>
      <c r="F2683" s="2">
        <v>1301</v>
      </c>
      <c r="G2683" s="2">
        <v>2</v>
      </c>
      <c r="H2683" s="2">
        <v>2</v>
      </c>
      <c r="I2683" s="2">
        <v>1</v>
      </c>
      <c r="J2683" s="2">
        <v>2</v>
      </c>
      <c r="K2683" s="2">
        <v>187750</v>
      </c>
      <c r="L2683" s="2" t="s">
        <v>13</v>
      </c>
      <c r="M2683" s="2" t="s">
        <v>19</v>
      </c>
    </row>
    <row r="2684" spans="1:13" ht="15.75" customHeight="1" x14ac:dyDescent="0.2">
      <c r="A2684" s="2">
        <v>8125</v>
      </c>
      <c r="B2684" s="2">
        <v>7</v>
      </c>
      <c r="C2684" s="2">
        <v>5</v>
      </c>
      <c r="D2684" s="2">
        <v>2005</v>
      </c>
      <c r="E2684" s="2">
        <v>2006</v>
      </c>
      <c r="F2684" s="2">
        <v>1553</v>
      </c>
      <c r="G2684" s="2">
        <v>2</v>
      </c>
      <c r="H2684" s="2">
        <v>3</v>
      </c>
      <c r="I2684" s="2">
        <v>0</v>
      </c>
      <c r="J2684" s="2">
        <v>2</v>
      </c>
      <c r="K2684" s="2">
        <v>186500</v>
      </c>
      <c r="L2684" s="2" t="s">
        <v>13</v>
      </c>
      <c r="M2684" s="2" t="s">
        <v>19</v>
      </c>
    </row>
    <row r="2685" spans="1:13" ht="15.75" customHeight="1" x14ac:dyDescent="0.2">
      <c r="A2685" s="2">
        <v>7500</v>
      </c>
      <c r="B2685" s="2">
        <v>7</v>
      </c>
      <c r="C2685" s="2">
        <v>5</v>
      </c>
      <c r="D2685" s="2">
        <v>2004</v>
      </c>
      <c r="E2685" s="2">
        <v>2005</v>
      </c>
      <c r="F2685" s="2">
        <v>1221</v>
      </c>
      <c r="G2685" s="2">
        <v>2</v>
      </c>
      <c r="H2685" s="2">
        <v>2</v>
      </c>
      <c r="I2685" s="2">
        <v>0</v>
      </c>
      <c r="J2685" s="2">
        <v>2</v>
      </c>
      <c r="K2685" s="2">
        <v>185000</v>
      </c>
      <c r="L2685" s="2" t="s">
        <v>13</v>
      </c>
      <c r="M2685" s="2" t="s">
        <v>19</v>
      </c>
    </row>
    <row r="2686" spans="1:13" ht="15.75" customHeight="1" x14ac:dyDescent="0.2">
      <c r="A2686" s="2">
        <v>7200</v>
      </c>
      <c r="B2686" s="2">
        <v>6</v>
      </c>
      <c r="C2686" s="2">
        <v>5</v>
      </c>
      <c r="D2686" s="2">
        <v>2006</v>
      </c>
      <c r="E2686" s="2">
        <v>2006</v>
      </c>
      <c r="F2686" s="2">
        <v>1262</v>
      </c>
      <c r="G2686" s="2">
        <v>2</v>
      </c>
      <c r="H2686" s="2">
        <v>2</v>
      </c>
      <c r="I2686" s="2">
        <v>0</v>
      </c>
      <c r="J2686" s="2">
        <v>2</v>
      </c>
      <c r="K2686" s="2">
        <v>185000</v>
      </c>
      <c r="L2686" s="2" t="s">
        <v>13</v>
      </c>
      <c r="M2686" s="2" t="s">
        <v>19</v>
      </c>
    </row>
    <row r="2687" spans="1:13" ht="15.75" customHeight="1" x14ac:dyDescent="0.2">
      <c r="A2687" s="2">
        <v>3735</v>
      </c>
      <c r="B2687" s="2">
        <v>7</v>
      </c>
      <c r="C2687" s="2">
        <v>5</v>
      </c>
      <c r="D2687" s="2">
        <v>1999</v>
      </c>
      <c r="E2687" s="2">
        <v>1999</v>
      </c>
      <c r="F2687" s="2">
        <v>1452</v>
      </c>
      <c r="G2687" s="2">
        <v>2</v>
      </c>
      <c r="H2687" s="2">
        <v>3</v>
      </c>
      <c r="I2687" s="2">
        <v>0</v>
      </c>
      <c r="J2687" s="2">
        <v>2</v>
      </c>
      <c r="K2687" s="2">
        <v>183900</v>
      </c>
      <c r="L2687" s="2" t="s">
        <v>13</v>
      </c>
      <c r="M2687" s="2" t="s">
        <v>19</v>
      </c>
    </row>
    <row r="2688" spans="1:13" ht="15.75" customHeight="1" x14ac:dyDescent="0.2">
      <c r="A2688" s="2">
        <v>11639</v>
      </c>
      <c r="B2688" s="2">
        <v>7</v>
      </c>
      <c r="C2688" s="2">
        <v>5</v>
      </c>
      <c r="D2688" s="2">
        <v>2007</v>
      </c>
      <c r="E2688" s="2">
        <v>2008</v>
      </c>
      <c r="F2688" s="2">
        <v>1428</v>
      </c>
      <c r="G2688" s="2">
        <v>2</v>
      </c>
      <c r="H2688" s="2">
        <v>3</v>
      </c>
      <c r="I2688" s="2">
        <v>0</v>
      </c>
      <c r="J2688" s="2">
        <v>2</v>
      </c>
      <c r="K2688" s="2">
        <v>182000</v>
      </c>
      <c r="L2688" s="2" t="s">
        <v>13</v>
      </c>
      <c r="M2688" s="2" t="s">
        <v>19</v>
      </c>
    </row>
    <row r="2689" spans="1:13" ht="15.75" customHeight="1" x14ac:dyDescent="0.2">
      <c r="A2689" s="2">
        <v>2998</v>
      </c>
      <c r="B2689" s="2">
        <v>6</v>
      </c>
      <c r="C2689" s="2">
        <v>5</v>
      </c>
      <c r="D2689" s="2">
        <v>2000</v>
      </c>
      <c r="E2689" s="2">
        <v>2000</v>
      </c>
      <c r="F2689" s="2">
        <v>1512</v>
      </c>
      <c r="G2689" s="2">
        <v>2</v>
      </c>
      <c r="H2689" s="2">
        <v>2</v>
      </c>
      <c r="I2689" s="2">
        <v>0</v>
      </c>
      <c r="J2689" s="2">
        <v>2</v>
      </c>
      <c r="K2689" s="2">
        <v>180000</v>
      </c>
      <c r="L2689" s="2" t="s">
        <v>13</v>
      </c>
      <c r="M2689" s="2" t="s">
        <v>19</v>
      </c>
    </row>
    <row r="2690" spans="1:13" ht="15.75" customHeight="1" x14ac:dyDescent="0.2">
      <c r="A2690" s="2">
        <v>2280</v>
      </c>
      <c r="B2690" s="2">
        <v>7</v>
      </c>
      <c r="C2690" s="2">
        <v>5</v>
      </c>
      <c r="D2690" s="2">
        <v>1999</v>
      </c>
      <c r="E2690" s="2">
        <v>1999</v>
      </c>
      <c r="F2690" s="2">
        <v>1501</v>
      </c>
      <c r="G2690" s="2">
        <v>2</v>
      </c>
      <c r="H2690" s="2">
        <v>3</v>
      </c>
      <c r="I2690" s="2">
        <v>0</v>
      </c>
      <c r="J2690" s="2">
        <v>2</v>
      </c>
      <c r="K2690" s="2">
        <v>179400</v>
      </c>
      <c r="L2690" s="2" t="s">
        <v>13</v>
      </c>
      <c r="M2690" s="2" t="s">
        <v>19</v>
      </c>
    </row>
    <row r="2691" spans="1:13" ht="15.75" customHeight="1" x14ac:dyDescent="0.2">
      <c r="A2691" s="2">
        <v>3435</v>
      </c>
      <c r="B2691" s="2">
        <v>7</v>
      </c>
      <c r="C2691" s="2">
        <v>5</v>
      </c>
      <c r="D2691" s="2">
        <v>2004</v>
      </c>
      <c r="E2691" s="2">
        <v>2005</v>
      </c>
      <c r="F2691" s="2">
        <v>1245</v>
      </c>
      <c r="G2691" s="2">
        <v>2</v>
      </c>
      <c r="H2691" s="2">
        <v>1</v>
      </c>
      <c r="I2691" s="2">
        <v>0</v>
      </c>
      <c r="J2691" s="2">
        <v>2</v>
      </c>
      <c r="K2691" s="2">
        <v>178000</v>
      </c>
      <c r="L2691" s="2" t="s">
        <v>13</v>
      </c>
      <c r="M2691" s="2" t="s">
        <v>19</v>
      </c>
    </row>
    <row r="2692" spans="1:13" ht="15.75" customHeight="1" x14ac:dyDescent="0.2">
      <c r="A2692" s="2">
        <v>2117</v>
      </c>
      <c r="B2692" s="2">
        <v>6</v>
      </c>
      <c r="C2692" s="2">
        <v>5</v>
      </c>
      <c r="D2692" s="2">
        <v>2000</v>
      </c>
      <c r="E2692" s="2">
        <v>2000</v>
      </c>
      <c r="F2692" s="2">
        <v>1573</v>
      </c>
      <c r="G2692" s="2">
        <v>2</v>
      </c>
      <c r="H2692" s="2">
        <v>3</v>
      </c>
      <c r="I2692" s="2">
        <v>0</v>
      </c>
      <c r="J2692" s="2">
        <v>2</v>
      </c>
      <c r="K2692" s="2">
        <v>177500</v>
      </c>
      <c r="L2692" s="2" t="s">
        <v>13</v>
      </c>
      <c r="M2692" s="2" t="s">
        <v>19</v>
      </c>
    </row>
    <row r="2693" spans="1:13" ht="15.75" customHeight="1" x14ac:dyDescent="0.2">
      <c r="A2693" s="2">
        <v>2980</v>
      </c>
      <c r="B2693" s="2">
        <v>6</v>
      </c>
      <c r="C2693" s="2">
        <v>5</v>
      </c>
      <c r="D2693" s="2">
        <v>2000</v>
      </c>
      <c r="E2693" s="2">
        <v>2000</v>
      </c>
      <c r="F2693" s="2">
        <v>1512</v>
      </c>
      <c r="G2693" s="2">
        <v>2</v>
      </c>
      <c r="H2693" s="2">
        <v>2</v>
      </c>
      <c r="I2693" s="2">
        <v>0</v>
      </c>
      <c r="J2693" s="2">
        <v>2</v>
      </c>
      <c r="K2693" s="2">
        <v>177000</v>
      </c>
      <c r="L2693" s="2" t="s">
        <v>13</v>
      </c>
      <c r="M2693" s="2" t="s">
        <v>19</v>
      </c>
    </row>
    <row r="2694" spans="1:13" ht="15.75" customHeight="1" x14ac:dyDescent="0.2">
      <c r="A2694" s="2">
        <v>2117</v>
      </c>
      <c r="B2694" s="2">
        <v>6</v>
      </c>
      <c r="C2694" s="2">
        <v>5</v>
      </c>
      <c r="D2694" s="2">
        <v>2000</v>
      </c>
      <c r="E2694" s="2">
        <v>2000</v>
      </c>
      <c r="F2694" s="2">
        <v>1573</v>
      </c>
      <c r="G2694" s="2">
        <v>2</v>
      </c>
      <c r="H2694" s="2">
        <v>3</v>
      </c>
      <c r="I2694" s="2">
        <v>0</v>
      </c>
      <c r="J2694" s="2">
        <v>2</v>
      </c>
      <c r="K2694" s="2">
        <v>177000</v>
      </c>
      <c r="L2694" s="2" t="s">
        <v>13</v>
      </c>
      <c r="M2694" s="2" t="s">
        <v>19</v>
      </c>
    </row>
    <row r="2695" spans="1:13" ht="15.75" customHeight="1" x14ac:dyDescent="0.2">
      <c r="A2695" s="2">
        <v>2117</v>
      </c>
      <c r="B2695" s="2">
        <v>6</v>
      </c>
      <c r="C2695" s="2">
        <v>5</v>
      </c>
      <c r="D2695" s="2">
        <v>2000</v>
      </c>
      <c r="E2695" s="2">
        <v>2000</v>
      </c>
      <c r="F2695" s="2">
        <v>1525</v>
      </c>
      <c r="G2695" s="2">
        <v>2</v>
      </c>
      <c r="H2695" s="2">
        <v>3</v>
      </c>
      <c r="I2695" s="2">
        <v>1</v>
      </c>
      <c r="J2695" s="2">
        <v>2</v>
      </c>
      <c r="K2695" s="2">
        <v>177000</v>
      </c>
      <c r="L2695" s="2" t="s">
        <v>13</v>
      </c>
      <c r="M2695" s="2" t="s">
        <v>19</v>
      </c>
    </row>
    <row r="2696" spans="1:13" ht="15.75" customHeight="1" x14ac:dyDescent="0.2">
      <c r="A2696" s="2">
        <v>2280</v>
      </c>
      <c r="B2696" s="2">
        <v>6</v>
      </c>
      <c r="C2696" s="2">
        <v>5</v>
      </c>
      <c r="D2696" s="2">
        <v>1999</v>
      </c>
      <c r="E2696" s="2">
        <v>1999</v>
      </c>
      <c r="F2696" s="2">
        <v>1501</v>
      </c>
      <c r="G2696" s="2">
        <v>2</v>
      </c>
      <c r="H2696" s="2">
        <v>3</v>
      </c>
      <c r="I2696" s="2">
        <v>1</v>
      </c>
      <c r="J2696" s="2">
        <v>2</v>
      </c>
      <c r="K2696" s="2">
        <v>176500</v>
      </c>
      <c r="L2696" s="2" t="s">
        <v>13</v>
      </c>
      <c r="M2696" s="2" t="s">
        <v>19</v>
      </c>
    </row>
    <row r="2697" spans="1:13" ht="15.75" customHeight="1" x14ac:dyDescent="0.2">
      <c r="A2697" s="2">
        <v>3628</v>
      </c>
      <c r="B2697" s="2">
        <v>7</v>
      </c>
      <c r="C2697" s="2">
        <v>5</v>
      </c>
      <c r="D2697" s="2">
        <v>2004</v>
      </c>
      <c r="E2697" s="2">
        <v>2004</v>
      </c>
      <c r="F2697" s="2">
        <v>1143</v>
      </c>
      <c r="G2697" s="2">
        <v>1</v>
      </c>
      <c r="H2697" s="2">
        <v>1</v>
      </c>
      <c r="I2697" s="2">
        <v>1</v>
      </c>
      <c r="J2697" s="2">
        <v>2</v>
      </c>
      <c r="K2697" s="2">
        <v>176400</v>
      </c>
      <c r="L2697" s="2" t="s">
        <v>13</v>
      </c>
      <c r="M2697" s="2" t="s">
        <v>19</v>
      </c>
    </row>
    <row r="2698" spans="1:13" ht="15.75" customHeight="1" x14ac:dyDescent="0.2">
      <c r="A2698" s="2">
        <v>3230</v>
      </c>
      <c r="B2698" s="2">
        <v>6</v>
      </c>
      <c r="C2698" s="2">
        <v>5</v>
      </c>
      <c r="D2698" s="2">
        <v>1999</v>
      </c>
      <c r="E2698" s="2">
        <v>1999</v>
      </c>
      <c r="F2698" s="2">
        <v>1458</v>
      </c>
      <c r="G2698" s="2">
        <v>2</v>
      </c>
      <c r="H2698" s="2">
        <v>2</v>
      </c>
      <c r="I2698" s="2">
        <v>1</v>
      </c>
      <c r="J2698" s="2">
        <v>2</v>
      </c>
      <c r="K2698" s="2">
        <v>176000</v>
      </c>
      <c r="L2698" s="2" t="s">
        <v>13</v>
      </c>
      <c r="M2698" s="2" t="s">
        <v>19</v>
      </c>
    </row>
    <row r="2699" spans="1:13" ht="15.75" customHeight="1" x14ac:dyDescent="0.2">
      <c r="A2699" s="2">
        <v>7500</v>
      </c>
      <c r="B2699" s="2">
        <v>7</v>
      </c>
      <c r="C2699" s="2">
        <v>5</v>
      </c>
      <c r="D2699" s="2">
        <v>2005</v>
      </c>
      <c r="E2699" s="2">
        <v>2005</v>
      </c>
      <c r="F2699" s="2">
        <v>1266</v>
      </c>
      <c r="G2699" s="2">
        <v>2</v>
      </c>
      <c r="H2699" s="2">
        <v>3</v>
      </c>
      <c r="I2699" s="2">
        <v>1</v>
      </c>
      <c r="J2699" s="2">
        <v>2</v>
      </c>
      <c r="K2699" s="2">
        <v>176000</v>
      </c>
      <c r="L2699" s="2" t="s">
        <v>13</v>
      </c>
      <c r="M2699" s="2" t="s">
        <v>19</v>
      </c>
    </row>
    <row r="2700" spans="1:13" ht="15.75" customHeight="1" x14ac:dyDescent="0.2">
      <c r="A2700" s="2">
        <v>2645</v>
      </c>
      <c r="B2700" s="2">
        <v>8</v>
      </c>
      <c r="C2700" s="2">
        <v>5</v>
      </c>
      <c r="D2700" s="2">
        <v>1999</v>
      </c>
      <c r="E2700" s="2">
        <v>2000</v>
      </c>
      <c r="F2700" s="2">
        <v>1441</v>
      </c>
      <c r="G2700" s="2">
        <v>2</v>
      </c>
      <c r="H2700" s="2">
        <v>2</v>
      </c>
      <c r="I2700" s="2">
        <v>0</v>
      </c>
      <c r="J2700" s="2">
        <v>2</v>
      </c>
      <c r="K2700" s="2">
        <v>174000</v>
      </c>
      <c r="L2700" s="2" t="s">
        <v>13</v>
      </c>
      <c r="M2700" s="2" t="s">
        <v>19</v>
      </c>
    </row>
    <row r="2701" spans="1:13" ht="15.75" customHeight="1" x14ac:dyDescent="0.2">
      <c r="A2701" s="2">
        <v>3000</v>
      </c>
      <c r="B2701" s="2">
        <v>6</v>
      </c>
      <c r="C2701" s="2">
        <v>5</v>
      </c>
      <c r="D2701" s="2">
        <v>2009</v>
      </c>
      <c r="E2701" s="2">
        <v>2009</v>
      </c>
      <c r="F2701" s="2">
        <v>1224</v>
      </c>
      <c r="G2701" s="2">
        <v>2</v>
      </c>
      <c r="H2701" s="2">
        <v>2</v>
      </c>
      <c r="I2701" s="2">
        <v>0</v>
      </c>
      <c r="J2701" s="2">
        <v>2</v>
      </c>
      <c r="K2701" s="2">
        <v>173733</v>
      </c>
      <c r="L2701" s="2" t="s">
        <v>13</v>
      </c>
      <c r="M2701" s="2" t="s">
        <v>19</v>
      </c>
    </row>
    <row r="2702" spans="1:13" ht="15.75" customHeight="1" x14ac:dyDescent="0.2">
      <c r="A2702" s="2">
        <v>2280</v>
      </c>
      <c r="B2702" s="2">
        <v>6</v>
      </c>
      <c r="C2702" s="2">
        <v>5</v>
      </c>
      <c r="D2702" s="2">
        <v>1999</v>
      </c>
      <c r="E2702" s="2">
        <v>1999</v>
      </c>
      <c r="F2702" s="2">
        <v>1549</v>
      </c>
      <c r="G2702" s="2">
        <v>2</v>
      </c>
      <c r="H2702" s="2">
        <v>3</v>
      </c>
      <c r="I2702" s="2">
        <v>0</v>
      </c>
      <c r="J2702" s="2">
        <v>2</v>
      </c>
      <c r="K2702" s="2">
        <v>172900</v>
      </c>
      <c r="L2702" s="2" t="s">
        <v>13</v>
      </c>
      <c r="M2702" s="2" t="s">
        <v>19</v>
      </c>
    </row>
    <row r="2703" spans="1:13" ht="15.75" customHeight="1" x14ac:dyDescent="0.2">
      <c r="A2703" s="2">
        <v>3230</v>
      </c>
      <c r="B2703" s="2">
        <v>6</v>
      </c>
      <c r="C2703" s="2">
        <v>5</v>
      </c>
      <c r="D2703" s="2">
        <v>1999</v>
      </c>
      <c r="E2703" s="2">
        <v>1999</v>
      </c>
      <c r="F2703" s="2">
        <v>1471</v>
      </c>
      <c r="G2703" s="2">
        <v>2</v>
      </c>
      <c r="H2703" s="2">
        <v>3</v>
      </c>
      <c r="I2703" s="2">
        <v>0</v>
      </c>
      <c r="J2703" s="2">
        <v>2</v>
      </c>
      <c r="K2703" s="2">
        <v>172500</v>
      </c>
      <c r="L2703" s="2" t="s">
        <v>13</v>
      </c>
      <c r="M2703" s="2" t="s">
        <v>19</v>
      </c>
    </row>
    <row r="2704" spans="1:13" ht="15.75" customHeight="1" x14ac:dyDescent="0.2">
      <c r="A2704" s="2">
        <v>2645</v>
      </c>
      <c r="B2704" s="2">
        <v>8</v>
      </c>
      <c r="C2704" s="2">
        <v>5</v>
      </c>
      <c r="D2704" s="2">
        <v>1999</v>
      </c>
      <c r="E2704" s="2">
        <v>2000</v>
      </c>
      <c r="F2704" s="2">
        <v>1739</v>
      </c>
      <c r="G2704" s="2">
        <v>2</v>
      </c>
      <c r="H2704" s="2">
        <v>3</v>
      </c>
      <c r="I2704" s="2">
        <v>0</v>
      </c>
      <c r="J2704" s="2">
        <v>2</v>
      </c>
      <c r="K2704" s="2">
        <v>172500</v>
      </c>
      <c r="L2704" s="2" t="s">
        <v>13</v>
      </c>
      <c r="M2704" s="2" t="s">
        <v>19</v>
      </c>
    </row>
    <row r="2705" spans="1:13" ht="15.75" customHeight="1" x14ac:dyDescent="0.2">
      <c r="A2705" s="2">
        <v>4017</v>
      </c>
      <c r="B2705" s="2">
        <v>7</v>
      </c>
      <c r="C2705" s="2">
        <v>5</v>
      </c>
      <c r="D2705" s="2">
        <v>2006</v>
      </c>
      <c r="E2705" s="2">
        <v>2007</v>
      </c>
      <c r="F2705" s="2">
        <v>1250</v>
      </c>
      <c r="G2705" s="2">
        <v>2</v>
      </c>
      <c r="H2705" s="2">
        <v>2</v>
      </c>
      <c r="I2705" s="2">
        <v>0</v>
      </c>
      <c r="J2705" s="2">
        <v>2</v>
      </c>
      <c r="K2705" s="2">
        <v>171900</v>
      </c>
      <c r="L2705" s="2" t="s">
        <v>13</v>
      </c>
      <c r="M2705" s="2" t="s">
        <v>19</v>
      </c>
    </row>
    <row r="2706" spans="1:13" ht="15.75" customHeight="1" x14ac:dyDescent="0.2">
      <c r="A2706" s="2">
        <v>2160</v>
      </c>
      <c r="B2706" s="2">
        <v>7</v>
      </c>
      <c r="C2706" s="2">
        <v>5</v>
      </c>
      <c r="D2706" s="2">
        <v>1999</v>
      </c>
      <c r="E2706" s="2">
        <v>2000</v>
      </c>
      <c r="F2706" s="2">
        <v>1404</v>
      </c>
      <c r="G2706" s="2">
        <v>2</v>
      </c>
      <c r="H2706" s="2">
        <v>3</v>
      </c>
      <c r="I2706" s="2">
        <v>0</v>
      </c>
      <c r="J2706" s="2">
        <v>2</v>
      </c>
      <c r="K2706" s="2">
        <v>170000</v>
      </c>
      <c r="L2706" s="2" t="s">
        <v>13</v>
      </c>
      <c r="M2706" s="2" t="s">
        <v>19</v>
      </c>
    </row>
    <row r="2707" spans="1:13" ht="15.75" customHeight="1" x14ac:dyDescent="0.2">
      <c r="A2707" s="2">
        <v>2645</v>
      </c>
      <c r="B2707" s="2">
        <v>8</v>
      </c>
      <c r="C2707" s="2">
        <v>5</v>
      </c>
      <c r="D2707" s="2">
        <v>1999</v>
      </c>
      <c r="E2707" s="2">
        <v>1999</v>
      </c>
      <c r="F2707" s="2">
        <v>1586</v>
      </c>
      <c r="G2707" s="2">
        <v>2</v>
      </c>
      <c r="H2707" s="2">
        <v>3</v>
      </c>
      <c r="I2707" s="2">
        <v>0</v>
      </c>
      <c r="J2707" s="2">
        <v>2</v>
      </c>
      <c r="K2707" s="2">
        <v>170000</v>
      </c>
      <c r="L2707" s="2" t="s">
        <v>13</v>
      </c>
      <c r="M2707" s="2" t="s">
        <v>19</v>
      </c>
    </row>
    <row r="2708" spans="1:13" ht="15.75" customHeight="1" x14ac:dyDescent="0.2">
      <c r="A2708" s="2">
        <v>2117</v>
      </c>
      <c r="B2708" s="2">
        <v>6</v>
      </c>
      <c r="C2708" s="2">
        <v>5</v>
      </c>
      <c r="D2708" s="2">
        <v>2000</v>
      </c>
      <c r="E2708" s="2">
        <v>2000</v>
      </c>
      <c r="F2708" s="2">
        <v>1512</v>
      </c>
      <c r="G2708" s="2">
        <v>2</v>
      </c>
      <c r="H2708" s="2">
        <v>2</v>
      </c>
      <c r="I2708" s="2">
        <v>1</v>
      </c>
      <c r="J2708" s="2">
        <v>2</v>
      </c>
      <c r="K2708" s="2">
        <v>168500</v>
      </c>
      <c r="L2708" s="2" t="s">
        <v>13</v>
      </c>
      <c r="M2708" s="2" t="s">
        <v>19</v>
      </c>
    </row>
    <row r="2709" spans="1:13" ht="15.75" customHeight="1" x14ac:dyDescent="0.2">
      <c r="A2709" s="2">
        <v>3523</v>
      </c>
      <c r="B2709" s="2">
        <v>8</v>
      </c>
      <c r="C2709" s="2">
        <v>5</v>
      </c>
      <c r="D2709" s="2">
        <v>2006</v>
      </c>
      <c r="E2709" s="2">
        <v>2007</v>
      </c>
      <c r="F2709" s="2">
        <v>1151</v>
      </c>
      <c r="G2709" s="2">
        <v>2</v>
      </c>
      <c r="H2709" s="2">
        <v>2</v>
      </c>
      <c r="I2709" s="2">
        <v>0</v>
      </c>
      <c r="J2709" s="2">
        <v>2</v>
      </c>
      <c r="K2709" s="2">
        <v>166000</v>
      </c>
      <c r="L2709" s="2" t="s">
        <v>13</v>
      </c>
      <c r="M2709" s="2" t="s">
        <v>19</v>
      </c>
    </row>
    <row r="2710" spans="1:13" ht="15.75" customHeight="1" x14ac:dyDescent="0.2">
      <c r="A2710" s="2">
        <v>2998</v>
      </c>
      <c r="B2710" s="2">
        <v>6</v>
      </c>
      <c r="C2710" s="2">
        <v>5</v>
      </c>
      <c r="D2710" s="2">
        <v>2000</v>
      </c>
      <c r="E2710" s="2">
        <v>2000</v>
      </c>
      <c r="F2710" s="2">
        <v>1524</v>
      </c>
      <c r="G2710" s="2">
        <v>2</v>
      </c>
      <c r="H2710" s="2">
        <v>2</v>
      </c>
      <c r="I2710" s="2">
        <v>0</v>
      </c>
      <c r="J2710" s="2">
        <v>2</v>
      </c>
      <c r="K2710" s="2">
        <v>166000</v>
      </c>
      <c r="L2710" s="2" t="s">
        <v>13</v>
      </c>
      <c r="M2710" s="2" t="s">
        <v>19</v>
      </c>
    </row>
    <row r="2711" spans="1:13" ht="15.75" customHeight="1" x14ac:dyDescent="0.2">
      <c r="A2711" s="2">
        <v>3180</v>
      </c>
      <c r="B2711" s="2">
        <v>6</v>
      </c>
      <c r="C2711" s="2">
        <v>5</v>
      </c>
      <c r="D2711" s="2">
        <v>2005</v>
      </c>
      <c r="E2711" s="2">
        <v>2005</v>
      </c>
      <c r="F2711" s="2">
        <v>1200</v>
      </c>
      <c r="G2711" s="2">
        <v>2</v>
      </c>
      <c r="H2711" s="2">
        <v>2</v>
      </c>
      <c r="I2711" s="2">
        <v>0</v>
      </c>
      <c r="J2711" s="2">
        <v>2</v>
      </c>
      <c r="K2711" s="2">
        <v>165000</v>
      </c>
      <c r="L2711" s="2" t="s">
        <v>13</v>
      </c>
      <c r="M2711" s="2" t="s">
        <v>19</v>
      </c>
    </row>
    <row r="2712" spans="1:13" ht="15.75" customHeight="1" x14ac:dyDescent="0.2">
      <c r="A2712" s="2">
        <v>2651</v>
      </c>
      <c r="B2712" s="2">
        <v>7</v>
      </c>
      <c r="C2712" s="2">
        <v>5</v>
      </c>
      <c r="D2712" s="2">
        <v>2000</v>
      </c>
      <c r="E2712" s="2">
        <v>2000</v>
      </c>
      <c r="F2712" s="2">
        <v>1382</v>
      </c>
      <c r="G2712" s="2">
        <v>2</v>
      </c>
      <c r="H2712" s="2">
        <v>3</v>
      </c>
      <c r="I2712" s="2">
        <v>0</v>
      </c>
      <c r="J2712" s="2">
        <v>2</v>
      </c>
      <c r="K2712" s="2">
        <v>165000</v>
      </c>
      <c r="L2712" s="2" t="s">
        <v>13</v>
      </c>
      <c r="M2712" s="2" t="s">
        <v>19</v>
      </c>
    </row>
    <row r="2713" spans="1:13" ht="15.75" customHeight="1" x14ac:dyDescent="0.2">
      <c r="A2713" s="2">
        <v>4251</v>
      </c>
      <c r="B2713" s="2">
        <v>7</v>
      </c>
      <c r="C2713" s="2">
        <v>5</v>
      </c>
      <c r="D2713" s="2">
        <v>2006</v>
      </c>
      <c r="E2713" s="2">
        <v>2007</v>
      </c>
      <c r="F2713" s="2">
        <v>1250</v>
      </c>
      <c r="G2713" s="2">
        <v>2</v>
      </c>
      <c r="H2713" s="2">
        <v>2</v>
      </c>
      <c r="I2713" s="2">
        <v>0</v>
      </c>
      <c r="J2713" s="2">
        <v>2</v>
      </c>
      <c r="K2713" s="2">
        <v>164700</v>
      </c>
      <c r="L2713" s="2" t="s">
        <v>13</v>
      </c>
      <c r="M2713" s="2" t="s">
        <v>19</v>
      </c>
    </row>
    <row r="2714" spans="1:13" ht="15.75" customHeight="1" x14ac:dyDescent="0.2">
      <c r="A2714" s="2">
        <v>3951</v>
      </c>
      <c r="B2714" s="2">
        <v>6</v>
      </c>
      <c r="C2714" s="2">
        <v>5</v>
      </c>
      <c r="D2714" s="2">
        <v>2009</v>
      </c>
      <c r="E2714" s="2">
        <v>2009</v>
      </c>
      <c r="F2714" s="2">
        <v>1224</v>
      </c>
      <c r="G2714" s="2">
        <v>2</v>
      </c>
      <c r="H2714" s="2">
        <v>2</v>
      </c>
      <c r="I2714" s="2">
        <v>0</v>
      </c>
      <c r="J2714" s="2">
        <v>2</v>
      </c>
      <c r="K2714" s="2">
        <v>164500</v>
      </c>
      <c r="L2714" s="2" t="s">
        <v>13</v>
      </c>
      <c r="M2714" s="2" t="s">
        <v>19</v>
      </c>
    </row>
    <row r="2715" spans="1:13" ht="15.75" customHeight="1" x14ac:dyDescent="0.2">
      <c r="A2715" s="2">
        <v>2160</v>
      </c>
      <c r="B2715" s="2">
        <v>7</v>
      </c>
      <c r="C2715" s="2">
        <v>5</v>
      </c>
      <c r="D2715" s="2">
        <v>1999</v>
      </c>
      <c r="E2715" s="2">
        <v>2000</v>
      </c>
      <c r="F2715" s="2">
        <v>1252</v>
      </c>
      <c r="G2715" s="2">
        <v>2</v>
      </c>
      <c r="H2715" s="2">
        <v>2</v>
      </c>
      <c r="I2715" s="2">
        <v>0</v>
      </c>
      <c r="J2715" s="2">
        <v>2</v>
      </c>
      <c r="K2715" s="2">
        <v>160000</v>
      </c>
      <c r="L2715" s="2" t="s">
        <v>13</v>
      </c>
      <c r="M2715" s="2" t="s">
        <v>19</v>
      </c>
    </row>
    <row r="2716" spans="1:13" ht="15.75" customHeight="1" x14ac:dyDescent="0.2">
      <c r="A2716" s="2">
        <v>3768</v>
      </c>
      <c r="B2716" s="2">
        <v>7</v>
      </c>
      <c r="C2716" s="2">
        <v>5</v>
      </c>
      <c r="D2716" s="2">
        <v>1999</v>
      </c>
      <c r="E2716" s="2">
        <v>1999</v>
      </c>
      <c r="F2716" s="2">
        <v>1452</v>
      </c>
      <c r="G2716" s="2">
        <v>2</v>
      </c>
      <c r="H2716" s="2">
        <v>3</v>
      </c>
      <c r="I2716" s="2">
        <v>0</v>
      </c>
      <c r="J2716" s="2">
        <v>2</v>
      </c>
      <c r="K2716" s="2">
        <v>156000</v>
      </c>
      <c r="L2716" s="2" t="s">
        <v>13</v>
      </c>
      <c r="M2716" s="2" t="s">
        <v>19</v>
      </c>
    </row>
    <row r="2717" spans="1:13" ht="15.75" customHeight="1" x14ac:dyDescent="0.2">
      <c r="A2717" s="2">
        <v>3215</v>
      </c>
      <c r="B2717" s="2">
        <v>7</v>
      </c>
      <c r="C2717" s="2">
        <v>5</v>
      </c>
      <c r="D2717" s="2">
        <v>2004</v>
      </c>
      <c r="E2717" s="2">
        <v>2004</v>
      </c>
      <c r="F2717" s="2">
        <v>1200</v>
      </c>
      <c r="G2717" s="2">
        <v>2</v>
      </c>
      <c r="H2717" s="2">
        <v>2</v>
      </c>
      <c r="I2717" s="2">
        <v>0</v>
      </c>
      <c r="J2717" s="2">
        <v>2</v>
      </c>
      <c r="K2717" s="2">
        <v>155000</v>
      </c>
      <c r="L2717" s="2" t="s">
        <v>13</v>
      </c>
      <c r="M2717" s="2" t="s">
        <v>19</v>
      </c>
    </row>
    <row r="2718" spans="1:13" ht="15.75" customHeight="1" x14ac:dyDescent="0.2">
      <c r="A2718" s="2">
        <v>2572</v>
      </c>
      <c r="B2718" s="2">
        <v>7</v>
      </c>
      <c r="C2718" s="2">
        <v>5</v>
      </c>
      <c r="D2718" s="2">
        <v>1999</v>
      </c>
      <c r="E2718" s="2">
        <v>1999</v>
      </c>
      <c r="F2718" s="2">
        <v>1416</v>
      </c>
      <c r="G2718" s="2">
        <v>2</v>
      </c>
      <c r="H2718" s="2">
        <v>3</v>
      </c>
      <c r="I2718" s="2">
        <v>0</v>
      </c>
      <c r="J2718" s="2">
        <v>2</v>
      </c>
      <c r="K2718" s="2">
        <v>155000</v>
      </c>
      <c r="L2718" s="2" t="s">
        <v>13</v>
      </c>
      <c r="M2718" s="2" t="s">
        <v>19</v>
      </c>
    </row>
    <row r="2719" spans="1:13" ht="15.75" customHeight="1" x14ac:dyDescent="0.2">
      <c r="A2719" s="2">
        <v>2544</v>
      </c>
      <c r="B2719" s="2">
        <v>6</v>
      </c>
      <c r="C2719" s="2">
        <v>5</v>
      </c>
      <c r="D2719" s="2">
        <v>2005</v>
      </c>
      <c r="E2719" s="2">
        <v>2005</v>
      </c>
      <c r="F2719" s="2">
        <v>1236</v>
      </c>
      <c r="G2719" s="2">
        <v>2</v>
      </c>
      <c r="H2719" s="2">
        <v>2</v>
      </c>
      <c r="I2719" s="2">
        <v>0</v>
      </c>
      <c r="J2719" s="2">
        <v>2</v>
      </c>
      <c r="K2719" s="2">
        <v>152000</v>
      </c>
      <c r="L2719" s="2" t="s">
        <v>13</v>
      </c>
      <c r="M2719" s="2" t="s">
        <v>19</v>
      </c>
    </row>
    <row r="2720" spans="1:13" ht="15.75" customHeight="1" x14ac:dyDescent="0.2">
      <c r="A2720" s="2">
        <v>3182</v>
      </c>
      <c r="B2720" s="2">
        <v>7</v>
      </c>
      <c r="C2720" s="2">
        <v>5</v>
      </c>
      <c r="D2720" s="2">
        <v>2004</v>
      </c>
      <c r="E2720" s="2">
        <v>2005</v>
      </c>
      <c r="F2720" s="2">
        <v>1200</v>
      </c>
      <c r="G2720" s="2">
        <v>2</v>
      </c>
      <c r="H2720" s="2">
        <v>2</v>
      </c>
      <c r="I2720" s="2">
        <v>0</v>
      </c>
      <c r="J2720" s="2">
        <v>2</v>
      </c>
      <c r="K2720" s="2">
        <v>151000</v>
      </c>
      <c r="L2720" s="2" t="s">
        <v>13</v>
      </c>
      <c r="M2720" s="2" t="s">
        <v>19</v>
      </c>
    </row>
    <row r="2721" spans="1:13" ht="15.75" customHeight="1" x14ac:dyDescent="0.2">
      <c r="A2721" s="2">
        <v>3180</v>
      </c>
      <c r="B2721" s="2">
        <v>7</v>
      </c>
      <c r="C2721" s="2">
        <v>5</v>
      </c>
      <c r="D2721" s="2">
        <v>2005</v>
      </c>
      <c r="E2721" s="2">
        <v>2005</v>
      </c>
      <c r="F2721" s="2">
        <v>1200</v>
      </c>
      <c r="G2721" s="2">
        <v>2</v>
      </c>
      <c r="H2721" s="2">
        <v>2</v>
      </c>
      <c r="I2721" s="2">
        <v>0</v>
      </c>
      <c r="J2721" s="2">
        <v>2</v>
      </c>
      <c r="K2721" s="2">
        <v>151000</v>
      </c>
      <c r="L2721" s="2" t="s">
        <v>13</v>
      </c>
      <c r="M2721" s="2" t="s">
        <v>19</v>
      </c>
    </row>
    <row r="2722" spans="1:13" ht="15.75" customHeight="1" x14ac:dyDescent="0.2">
      <c r="A2722" s="2">
        <v>2544</v>
      </c>
      <c r="B2722" s="2">
        <v>7</v>
      </c>
      <c r="C2722" s="2">
        <v>5</v>
      </c>
      <c r="D2722" s="2">
        <v>2005</v>
      </c>
      <c r="E2722" s="2">
        <v>2005</v>
      </c>
      <c r="F2722" s="2">
        <v>1223</v>
      </c>
      <c r="G2722" s="2">
        <v>2</v>
      </c>
      <c r="H2722" s="2">
        <v>2</v>
      </c>
      <c r="I2722" s="2">
        <v>0</v>
      </c>
      <c r="J2722" s="2">
        <v>2</v>
      </c>
      <c r="K2722" s="2">
        <v>149900</v>
      </c>
      <c r="L2722" s="2" t="s">
        <v>13</v>
      </c>
      <c r="M2722" s="2" t="s">
        <v>19</v>
      </c>
    </row>
    <row r="2723" spans="1:13" ht="15.75" customHeight="1" x14ac:dyDescent="0.2">
      <c r="A2723" s="2">
        <v>2544</v>
      </c>
      <c r="B2723" s="2">
        <v>7</v>
      </c>
      <c r="C2723" s="2">
        <v>5</v>
      </c>
      <c r="D2723" s="2">
        <v>2004</v>
      </c>
      <c r="E2723" s="2">
        <v>2005</v>
      </c>
      <c r="F2723" s="2">
        <v>1200</v>
      </c>
      <c r="G2723" s="2">
        <v>2</v>
      </c>
      <c r="H2723" s="2">
        <v>2</v>
      </c>
      <c r="I2723" s="2">
        <v>0</v>
      </c>
      <c r="J2723" s="2">
        <v>2</v>
      </c>
      <c r="K2723" s="2">
        <v>149500</v>
      </c>
      <c r="L2723" s="2" t="s">
        <v>13</v>
      </c>
      <c r="M2723" s="2" t="s">
        <v>19</v>
      </c>
    </row>
    <row r="2724" spans="1:13" ht="15.75" customHeight="1" x14ac:dyDescent="0.2">
      <c r="A2724" s="2">
        <v>5105</v>
      </c>
      <c r="B2724" s="2">
        <v>7</v>
      </c>
      <c r="C2724" s="2">
        <v>5</v>
      </c>
      <c r="D2724" s="2">
        <v>2004</v>
      </c>
      <c r="E2724" s="2">
        <v>2004</v>
      </c>
      <c r="F2724" s="2">
        <v>1102</v>
      </c>
      <c r="G2724" s="2">
        <v>2</v>
      </c>
      <c r="H2724" s="2">
        <v>2</v>
      </c>
      <c r="I2724" s="2">
        <v>0</v>
      </c>
      <c r="J2724" s="2">
        <v>2</v>
      </c>
      <c r="K2724" s="2">
        <v>148800</v>
      </c>
      <c r="L2724" s="2" t="s">
        <v>13</v>
      </c>
      <c r="M2724" s="2" t="s">
        <v>19</v>
      </c>
    </row>
    <row r="2725" spans="1:13" ht="15.75" customHeight="1" x14ac:dyDescent="0.2">
      <c r="A2725" s="2">
        <v>2544</v>
      </c>
      <c r="B2725" s="2">
        <v>7</v>
      </c>
      <c r="C2725" s="2">
        <v>5</v>
      </c>
      <c r="D2725" s="2">
        <v>2005</v>
      </c>
      <c r="E2725" s="2">
        <v>2005</v>
      </c>
      <c r="F2725" s="2">
        <v>1223</v>
      </c>
      <c r="G2725" s="2">
        <v>2</v>
      </c>
      <c r="H2725" s="2">
        <v>2</v>
      </c>
      <c r="I2725" s="2">
        <v>0</v>
      </c>
      <c r="J2725" s="2">
        <v>2</v>
      </c>
      <c r="K2725" s="2">
        <v>147400</v>
      </c>
      <c r="L2725" s="2" t="s">
        <v>13</v>
      </c>
      <c r="M2725" s="2" t="s">
        <v>19</v>
      </c>
    </row>
    <row r="2726" spans="1:13" ht="15.75" customHeight="1" x14ac:dyDescent="0.2">
      <c r="A2726" s="2">
        <v>2403</v>
      </c>
      <c r="B2726" s="2">
        <v>7</v>
      </c>
      <c r="C2726" s="2">
        <v>5</v>
      </c>
      <c r="D2726" s="2">
        <v>2003</v>
      </c>
      <c r="E2726" s="2">
        <v>2003</v>
      </c>
      <c r="F2726" s="2">
        <v>1080</v>
      </c>
      <c r="G2726" s="2">
        <v>2</v>
      </c>
      <c r="H2726" s="2">
        <v>2</v>
      </c>
      <c r="I2726" s="2">
        <v>0</v>
      </c>
      <c r="J2726" s="2">
        <v>2</v>
      </c>
      <c r="K2726" s="2">
        <v>147110</v>
      </c>
      <c r="L2726" s="2" t="s">
        <v>13</v>
      </c>
      <c r="M2726" s="2" t="s">
        <v>19</v>
      </c>
    </row>
    <row r="2727" spans="1:13" ht="15.75" customHeight="1" x14ac:dyDescent="0.2">
      <c r="A2727" s="2">
        <v>9986</v>
      </c>
      <c r="B2727" s="2">
        <v>8</v>
      </c>
      <c r="C2727" s="2">
        <v>5</v>
      </c>
      <c r="D2727" s="2">
        <v>2006</v>
      </c>
      <c r="E2727" s="2">
        <v>2007</v>
      </c>
      <c r="F2727" s="2">
        <v>1795</v>
      </c>
      <c r="G2727" s="2">
        <v>2</v>
      </c>
      <c r="H2727" s="2">
        <v>2</v>
      </c>
      <c r="I2727" s="2">
        <v>1</v>
      </c>
      <c r="J2727" s="2">
        <v>3</v>
      </c>
      <c r="K2727" s="2">
        <v>147000</v>
      </c>
      <c r="L2727" s="2" t="s">
        <v>13</v>
      </c>
      <c r="M2727" s="2" t="s">
        <v>19</v>
      </c>
    </row>
    <row r="2728" spans="1:13" ht="15.75" customHeight="1" x14ac:dyDescent="0.2">
      <c r="A2728" s="2">
        <v>3180</v>
      </c>
      <c r="B2728" s="2">
        <v>7</v>
      </c>
      <c r="C2728" s="2">
        <v>5</v>
      </c>
      <c r="D2728" s="2">
        <v>2007</v>
      </c>
      <c r="E2728" s="2">
        <v>2007</v>
      </c>
      <c r="F2728" s="2">
        <v>1392</v>
      </c>
      <c r="G2728" s="2">
        <v>2</v>
      </c>
      <c r="H2728" s="2">
        <v>2</v>
      </c>
      <c r="I2728" s="2">
        <v>0</v>
      </c>
      <c r="J2728" s="2">
        <v>2</v>
      </c>
      <c r="K2728" s="2">
        <v>146000</v>
      </c>
      <c r="L2728" s="2" t="s">
        <v>13</v>
      </c>
      <c r="M2728" s="2" t="s">
        <v>19</v>
      </c>
    </row>
    <row r="2729" spans="1:13" ht="15.75" customHeight="1" x14ac:dyDescent="0.2">
      <c r="A2729" s="2">
        <v>3604</v>
      </c>
      <c r="B2729" s="2">
        <v>7</v>
      </c>
      <c r="C2729" s="2">
        <v>5</v>
      </c>
      <c r="D2729" s="2">
        <v>2007</v>
      </c>
      <c r="E2729" s="2">
        <v>2007</v>
      </c>
      <c r="F2729" s="2">
        <v>1392</v>
      </c>
      <c r="G2729" s="2">
        <v>2</v>
      </c>
      <c r="H2729" s="2">
        <v>2</v>
      </c>
      <c r="I2729" s="2">
        <v>0</v>
      </c>
      <c r="J2729" s="2">
        <v>2</v>
      </c>
      <c r="K2729" s="2">
        <v>146000</v>
      </c>
      <c r="L2729" s="2" t="s">
        <v>13</v>
      </c>
      <c r="M2729" s="2" t="s">
        <v>19</v>
      </c>
    </row>
    <row r="2730" spans="1:13" ht="15.75" customHeight="1" x14ac:dyDescent="0.2">
      <c r="A2730" s="2">
        <v>3180</v>
      </c>
      <c r="B2730" s="2">
        <v>7</v>
      </c>
      <c r="C2730" s="2">
        <v>5</v>
      </c>
      <c r="D2730" s="2">
        <v>2005</v>
      </c>
      <c r="E2730" s="2">
        <v>2005</v>
      </c>
      <c r="F2730" s="2">
        <v>1200</v>
      </c>
      <c r="G2730" s="2">
        <v>2</v>
      </c>
      <c r="H2730" s="2">
        <v>2</v>
      </c>
      <c r="I2730" s="2">
        <v>0</v>
      </c>
      <c r="J2730" s="2">
        <v>2</v>
      </c>
      <c r="K2730" s="2">
        <v>144152</v>
      </c>
      <c r="L2730" s="2" t="s">
        <v>13</v>
      </c>
      <c r="M2730" s="2" t="s">
        <v>19</v>
      </c>
    </row>
    <row r="2731" spans="1:13" ht="15.75" customHeight="1" x14ac:dyDescent="0.2">
      <c r="A2731" s="2">
        <v>4447</v>
      </c>
      <c r="B2731" s="2">
        <v>7</v>
      </c>
      <c r="C2731" s="2">
        <v>5</v>
      </c>
      <c r="D2731" s="2">
        <v>2003</v>
      </c>
      <c r="E2731" s="2">
        <v>2003</v>
      </c>
      <c r="F2731" s="2">
        <v>1080</v>
      </c>
      <c r="G2731" s="2">
        <v>2</v>
      </c>
      <c r="H2731" s="2">
        <v>2</v>
      </c>
      <c r="I2731" s="2">
        <v>0</v>
      </c>
      <c r="J2731" s="2">
        <v>2</v>
      </c>
      <c r="K2731" s="2">
        <v>139000</v>
      </c>
      <c r="L2731" s="2" t="s">
        <v>13</v>
      </c>
      <c r="M2731" s="2" t="s">
        <v>19</v>
      </c>
    </row>
    <row r="2732" spans="1:13" ht="15.75" customHeight="1" x14ac:dyDescent="0.2">
      <c r="A2732" s="2">
        <v>51974</v>
      </c>
      <c r="B2732" s="2">
        <v>9</v>
      </c>
      <c r="C2732" s="2">
        <v>5</v>
      </c>
      <c r="D2732" s="2">
        <v>2006</v>
      </c>
      <c r="E2732" s="2">
        <v>2007</v>
      </c>
      <c r="F2732" s="2">
        <v>2338</v>
      </c>
      <c r="G2732" s="2">
        <v>2</v>
      </c>
      <c r="H2732" s="2">
        <v>4</v>
      </c>
      <c r="I2732" s="2">
        <v>2</v>
      </c>
      <c r="J2732" s="2">
        <v>3</v>
      </c>
      <c r="K2732" s="2">
        <v>591587</v>
      </c>
      <c r="L2732" s="2" t="s">
        <v>13</v>
      </c>
      <c r="M2732" s="2" t="s">
        <v>16</v>
      </c>
    </row>
    <row r="2733" spans="1:13" ht="15.75" customHeight="1" x14ac:dyDescent="0.2">
      <c r="A2733" s="2">
        <v>16056</v>
      </c>
      <c r="B2733" s="2">
        <v>9</v>
      </c>
      <c r="C2733" s="2">
        <v>5</v>
      </c>
      <c r="D2733" s="2">
        <v>2005</v>
      </c>
      <c r="E2733" s="2">
        <v>2006</v>
      </c>
      <c r="F2733" s="2">
        <v>2868</v>
      </c>
      <c r="G2733" s="2">
        <v>3</v>
      </c>
      <c r="H2733" s="2">
        <v>4</v>
      </c>
      <c r="I2733" s="2">
        <v>1</v>
      </c>
      <c r="J2733" s="2">
        <v>3</v>
      </c>
      <c r="K2733" s="2">
        <v>556581</v>
      </c>
      <c r="L2733" s="2" t="s">
        <v>13</v>
      </c>
      <c r="M2733" s="2" t="s">
        <v>16</v>
      </c>
    </row>
    <row r="2734" spans="1:13" ht="15.75" customHeight="1" x14ac:dyDescent="0.2">
      <c r="A2734" s="2">
        <v>18062</v>
      </c>
      <c r="B2734" s="2">
        <v>10</v>
      </c>
      <c r="C2734" s="2">
        <v>5</v>
      </c>
      <c r="D2734" s="2">
        <v>2006</v>
      </c>
      <c r="E2734" s="2">
        <v>2006</v>
      </c>
      <c r="F2734" s="2">
        <v>3390</v>
      </c>
      <c r="G2734" s="2">
        <v>3</v>
      </c>
      <c r="H2734" s="2">
        <v>5</v>
      </c>
      <c r="I2734" s="2">
        <v>1</v>
      </c>
      <c r="J2734" s="2">
        <v>3</v>
      </c>
      <c r="K2734" s="2">
        <v>545224</v>
      </c>
      <c r="L2734" s="2" t="s">
        <v>13</v>
      </c>
      <c r="M2734" s="2" t="s">
        <v>16</v>
      </c>
    </row>
    <row r="2735" spans="1:13" ht="15.75" customHeight="1" x14ac:dyDescent="0.2">
      <c r="A2735" s="2">
        <v>53504</v>
      </c>
      <c r="B2735" s="2">
        <v>8</v>
      </c>
      <c r="C2735" s="2">
        <v>5</v>
      </c>
      <c r="D2735" s="2">
        <v>2003</v>
      </c>
      <c r="E2735" s="2">
        <v>2003</v>
      </c>
      <c r="F2735" s="2">
        <v>3279</v>
      </c>
      <c r="G2735" s="2">
        <v>3</v>
      </c>
      <c r="H2735" s="2">
        <v>4</v>
      </c>
      <c r="I2735" s="2">
        <v>1</v>
      </c>
      <c r="J2735" s="2">
        <v>3</v>
      </c>
      <c r="K2735" s="2">
        <v>538000</v>
      </c>
      <c r="L2735" s="2" t="s">
        <v>13</v>
      </c>
      <c r="M2735" s="2" t="s">
        <v>16</v>
      </c>
    </row>
    <row r="2736" spans="1:13" ht="15.75" customHeight="1" x14ac:dyDescent="0.2">
      <c r="A2736" s="2">
        <v>16052</v>
      </c>
      <c r="B2736" s="2">
        <v>10</v>
      </c>
      <c r="C2736" s="2">
        <v>5</v>
      </c>
      <c r="D2736" s="2">
        <v>2006</v>
      </c>
      <c r="E2736" s="2">
        <v>2006</v>
      </c>
      <c r="F2736" s="2">
        <v>2698</v>
      </c>
      <c r="G2736" s="2">
        <v>2</v>
      </c>
      <c r="H2736" s="2">
        <v>4</v>
      </c>
      <c r="I2736" s="2">
        <v>1</v>
      </c>
      <c r="J2736" s="2">
        <v>3</v>
      </c>
      <c r="K2736" s="2">
        <v>535000</v>
      </c>
      <c r="L2736" s="2" t="s">
        <v>13</v>
      </c>
      <c r="M2736" s="2" t="s">
        <v>16</v>
      </c>
    </row>
    <row r="2737" spans="1:13" ht="15.75" customHeight="1" x14ac:dyDescent="0.2">
      <c r="A2737" s="2">
        <v>17423</v>
      </c>
      <c r="B2737" s="2">
        <v>9</v>
      </c>
      <c r="C2737" s="2">
        <v>5</v>
      </c>
      <c r="D2737" s="2">
        <v>2008</v>
      </c>
      <c r="E2737" s="2">
        <v>2009</v>
      </c>
      <c r="F2737" s="2">
        <v>2234</v>
      </c>
      <c r="G2737" s="2">
        <v>2</v>
      </c>
      <c r="H2737" s="2">
        <v>1</v>
      </c>
      <c r="I2737" s="2">
        <v>1</v>
      </c>
      <c r="J2737" s="2">
        <v>3</v>
      </c>
      <c r="K2737" s="2">
        <v>501837</v>
      </c>
      <c r="L2737" s="2" t="s">
        <v>13</v>
      </c>
      <c r="M2737" s="2" t="s">
        <v>16</v>
      </c>
    </row>
    <row r="2738" spans="1:13" ht="15.75" customHeight="1" x14ac:dyDescent="0.2">
      <c r="A2738" s="2">
        <v>18261</v>
      </c>
      <c r="B2738" s="2">
        <v>9</v>
      </c>
      <c r="C2738" s="2">
        <v>5</v>
      </c>
      <c r="D2738" s="2">
        <v>2005</v>
      </c>
      <c r="E2738" s="2">
        <v>2005</v>
      </c>
      <c r="F2738" s="2">
        <v>2000</v>
      </c>
      <c r="G2738" s="2">
        <v>2</v>
      </c>
      <c r="H2738" s="2">
        <v>3</v>
      </c>
      <c r="I2738" s="2">
        <v>2</v>
      </c>
      <c r="J2738" s="2">
        <v>3</v>
      </c>
      <c r="K2738" s="2">
        <v>470000</v>
      </c>
      <c r="L2738" s="2" t="s">
        <v>13</v>
      </c>
      <c r="M2738" s="2" t="s">
        <v>16</v>
      </c>
    </row>
    <row r="2739" spans="1:13" ht="15.75" customHeight="1" x14ac:dyDescent="0.2">
      <c r="A2739" s="2">
        <v>16023</v>
      </c>
      <c r="B2739" s="2">
        <v>9</v>
      </c>
      <c r="C2739" s="2">
        <v>5</v>
      </c>
      <c r="D2739" s="2">
        <v>2005</v>
      </c>
      <c r="E2739" s="2">
        <v>2006</v>
      </c>
      <c r="F2739" s="2">
        <v>2798</v>
      </c>
      <c r="G2739" s="2">
        <v>3</v>
      </c>
      <c r="H2739" s="2">
        <v>3</v>
      </c>
      <c r="I2739" s="2">
        <v>1</v>
      </c>
      <c r="J2739" s="2">
        <v>3</v>
      </c>
      <c r="K2739" s="2">
        <v>457347</v>
      </c>
      <c r="L2739" s="2" t="s">
        <v>43</v>
      </c>
      <c r="M2739" s="2" t="s">
        <v>16</v>
      </c>
    </row>
    <row r="2740" spans="1:13" ht="15.75" customHeight="1" x14ac:dyDescent="0.2">
      <c r="A2740" s="2">
        <v>13870</v>
      </c>
      <c r="B2740" s="2">
        <v>10</v>
      </c>
      <c r="C2740" s="2">
        <v>5</v>
      </c>
      <c r="D2740" s="2">
        <v>2006</v>
      </c>
      <c r="E2740" s="2">
        <v>2007</v>
      </c>
      <c r="F2740" s="2">
        <v>2042</v>
      </c>
      <c r="G2740" s="2">
        <v>2</v>
      </c>
      <c r="H2740" s="2">
        <v>3</v>
      </c>
      <c r="I2740" s="2">
        <v>1</v>
      </c>
      <c r="J2740" s="2">
        <v>3</v>
      </c>
      <c r="K2740" s="2">
        <v>455000</v>
      </c>
      <c r="L2740" s="2" t="s">
        <v>13</v>
      </c>
      <c r="M2740" s="2" t="s">
        <v>16</v>
      </c>
    </row>
    <row r="2741" spans="1:13" ht="15.75" customHeight="1" x14ac:dyDescent="0.2">
      <c r="A2741" s="2">
        <v>14082</v>
      </c>
      <c r="B2741" s="2">
        <v>8</v>
      </c>
      <c r="C2741" s="2">
        <v>5</v>
      </c>
      <c r="D2741" s="2">
        <v>2006</v>
      </c>
      <c r="E2741" s="2">
        <v>2006</v>
      </c>
      <c r="F2741" s="2">
        <v>2234</v>
      </c>
      <c r="G2741" s="2">
        <v>1</v>
      </c>
      <c r="H2741" s="2">
        <v>1</v>
      </c>
      <c r="I2741" s="2">
        <v>1</v>
      </c>
      <c r="J2741" s="2">
        <v>2</v>
      </c>
      <c r="K2741" s="2">
        <v>441929</v>
      </c>
      <c r="L2741" s="2" t="s">
        <v>13</v>
      </c>
      <c r="M2741" s="2" t="s">
        <v>16</v>
      </c>
    </row>
    <row r="2742" spans="1:13" ht="15.75" customHeight="1" x14ac:dyDescent="0.2">
      <c r="A2742" s="2">
        <v>13682</v>
      </c>
      <c r="B2742" s="2">
        <v>10</v>
      </c>
      <c r="C2742" s="2">
        <v>5</v>
      </c>
      <c r="D2742" s="2">
        <v>2006</v>
      </c>
      <c r="E2742" s="2">
        <v>2006</v>
      </c>
      <c r="F2742" s="2">
        <v>2945</v>
      </c>
      <c r="G2742" s="2">
        <v>3</v>
      </c>
      <c r="H2742" s="2">
        <v>3</v>
      </c>
      <c r="I2742" s="2">
        <v>1</v>
      </c>
      <c r="J2742" s="2">
        <v>3</v>
      </c>
      <c r="K2742" s="2">
        <v>438780</v>
      </c>
      <c r="L2742" s="2" t="s">
        <v>13</v>
      </c>
      <c r="M2742" s="2" t="s">
        <v>16</v>
      </c>
    </row>
    <row r="2743" spans="1:13" ht="15.75" customHeight="1" x14ac:dyDescent="0.2">
      <c r="A2743" s="2">
        <v>15922</v>
      </c>
      <c r="B2743" s="2">
        <v>9</v>
      </c>
      <c r="C2743" s="2">
        <v>5</v>
      </c>
      <c r="D2743" s="2">
        <v>2005</v>
      </c>
      <c r="E2743" s="2">
        <v>2006</v>
      </c>
      <c r="F2743" s="2">
        <v>2795</v>
      </c>
      <c r="G2743" s="2">
        <v>3</v>
      </c>
      <c r="H2743" s="2">
        <v>4</v>
      </c>
      <c r="I2743" s="2">
        <v>1</v>
      </c>
      <c r="J2743" s="2">
        <v>3</v>
      </c>
      <c r="K2743" s="2">
        <v>401179</v>
      </c>
      <c r="L2743" s="2" t="s">
        <v>13</v>
      </c>
      <c r="M2743" s="2" t="s">
        <v>16</v>
      </c>
    </row>
    <row r="2744" spans="1:13" ht="15.75" customHeight="1" x14ac:dyDescent="0.2">
      <c r="A2744" s="2">
        <v>11394</v>
      </c>
      <c r="B2744" s="2">
        <v>9</v>
      </c>
      <c r="C2744" s="2">
        <v>2</v>
      </c>
      <c r="D2744" s="2">
        <v>2010</v>
      </c>
      <c r="E2744" s="2">
        <v>2010</v>
      </c>
      <c r="F2744" s="2">
        <v>1856</v>
      </c>
      <c r="G2744" s="2">
        <v>1</v>
      </c>
      <c r="H2744" s="2">
        <v>1</v>
      </c>
      <c r="I2744" s="2">
        <v>1</v>
      </c>
      <c r="J2744" s="2">
        <v>3</v>
      </c>
      <c r="K2744" s="2">
        <v>394432</v>
      </c>
      <c r="L2744" s="2" t="s">
        <v>13</v>
      </c>
      <c r="M2744" s="2" t="s">
        <v>16</v>
      </c>
    </row>
    <row r="2745" spans="1:13" ht="15.75" customHeight="1" x14ac:dyDescent="0.2">
      <c r="A2745" s="2">
        <v>8089</v>
      </c>
      <c r="B2745" s="2">
        <v>8</v>
      </c>
      <c r="C2745" s="2">
        <v>6</v>
      </c>
      <c r="D2745" s="2">
        <v>2007</v>
      </c>
      <c r="E2745" s="2">
        <v>2007</v>
      </c>
      <c r="F2745" s="2">
        <v>1419</v>
      </c>
      <c r="G2745" s="2">
        <v>2</v>
      </c>
      <c r="H2745" s="2">
        <v>2</v>
      </c>
      <c r="I2745" s="2">
        <v>1</v>
      </c>
      <c r="J2745" s="2">
        <v>2</v>
      </c>
      <c r="K2745" s="2">
        <v>392000</v>
      </c>
      <c r="L2745" s="2" t="s">
        <v>13</v>
      </c>
      <c r="M2745" s="2" t="s">
        <v>16</v>
      </c>
    </row>
    <row r="2746" spans="1:13" ht="15.75" customHeight="1" x14ac:dyDescent="0.2">
      <c r="A2746" s="2">
        <v>15401</v>
      </c>
      <c r="B2746" s="2">
        <v>9</v>
      </c>
      <c r="C2746" s="2">
        <v>5</v>
      </c>
      <c r="D2746" s="2">
        <v>2004</v>
      </c>
      <c r="E2746" s="2">
        <v>2004</v>
      </c>
      <c r="F2746" s="2">
        <v>1884</v>
      </c>
      <c r="G2746" s="2">
        <v>2</v>
      </c>
      <c r="H2746" s="2">
        <v>2</v>
      </c>
      <c r="I2746" s="2">
        <v>1</v>
      </c>
      <c r="J2746" s="2">
        <v>3</v>
      </c>
      <c r="K2746" s="2">
        <v>387000</v>
      </c>
      <c r="L2746" s="2" t="s">
        <v>13</v>
      </c>
      <c r="M2746" s="2" t="s">
        <v>16</v>
      </c>
    </row>
    <row r="2747" spans="1:13" ht="15.75" customHeight="1" x14ac:dyDescent="0.2">
      <c r="A2747" s="2">
        <v>14157</v>
      </c>
      <c r="B2747" s="2">
        <v>9</v>
      </c>
      <c r="C2747" s="2">
        <v>5</v>
      </c>
      <c r="D2747" s="2">
        <v>2005</v>
      </c>
      <c r="E2747" s="2">
        <v>2006</v>
      </c>
      <c r="F2747" s="2">
        <v>1922</v>
      </c>
      <c r="G2747" s="2">
        <v>2</v>
      </c>
      <c r="H2747" s="2">
        <v>3</v>
      </c>
      <c r="I2747" s="2">
        <v>1</v>
      </c>
      <c r="J2747" s="2">
        <v>3</v>
      </c>
      <c r="K2747" s="2">
        <v>377426</v>
      </c>
      <c r="L2747" s="2" t="s">
        <v>13</v>
      </c>
      <c r="M2747" s="2" t="s">
        <v>16</v>
      </c>
    </row>
    <row r="2748" spans="1:13" ht="15.75" customHeight="1" x14ac:dyDescent="0.2">
      <c r="A2748" s="2">
        <v>7296</v>
      </c>
      <c r="B2748" s="2">
        <v>8</v>
      </c>
      <c r="C2748" s="2">
        <v>5</v>
      </c>
      <c r="D2748" s="2">
        <v>2004</v>
      </c>
      <c r="E2748" s="2">
        <v>2005</v>
      </c>
      <c r="F2748" s="2">
        <v>2522</v>
      </c>
      <c r="G2748" s="2">
        <v>2</v>
      </c>
      <c r="H2748" s="2">
        <v>1</v>
      </c>
      <c r="I2748" s="2">
        <v>1</v>
      </c>
      <c r="J2748" s="2">
        <v>2</v>
      </c>
      <c r="K2748" s="2">
        <v>375000</v>
      </c>
      <c r="L2748" s="2" t="s">
        <v>13</v>
      </c>
      <c r="M2748" s="2" t="s">
        <v>16</v>
      </c>
    </row>
    <row r="2749" spans="1:13" ht="15.75" customHeight="1" x14ac:dyDescent="0.2">
      <c r="A2749" s="2">
        <v>11844</v>
      </c>
      <c r="B2749" s="2">
        <v>8</v>
      </c>
      <c r="C2749" s="2">
        <v>5</v>
      </c>
      <c r="D2749" s="2">
        <v>2008</v>
      </c>
      <c r="E2749" s="2">
        <v>2008</v>
      </c>
      <c r="F2749" s="2">
        <v>2046</v>
      </c>
      <c r="G2749" s="2">
        <v>2</v>
      </c>
      <c r="H2749" s="2">
        <v>3</v>
      </c>
      <c r="I2749" s="2">
        <v>1</v>
      </c>
      <c r="J2749" s="2">
        <v>3</v>
      </c>
      <c r="K2749" s="2">
        <v>372500</v>
      </c>
      <c r="L2749" s="2" t="s">
        <v>13</v>
      </c>
      <c r="M2749" s="2" t="s">
        <v>16</v>
      </c>
    </row>
    <row r="2750" spans="1:13" ht="15.75" customHeight="1" x14ac:dyDescent="0.2">
      <c r="A2750" s="2">
        <v>12438</v>
      </c>
      <c r="B2750" s="2">
        <v>8</v>
      </c>
      <c r="C2750" s="2">
        <v>5</v>
      </c>
      <c r="D2750" s="2">
        <v>2006</v>
      </c>
      <c r="E2750" s="2">
        <v>2006</v>
      </c>
      <c r="F2750" s="2">
        <v>2576</v>
      </c>
      <c r="G2750" s="2">
        <v>2</v>
      </c>
      <c r="H2750" s="2">
        <v>4</v>
      </c>
      <c r="I2750" s="2">
        <v>1</v>
      </c>
      <c r="J2750" s="2">
        <v>3</v>
      </c>
      <c r="K2750" s="2">
        <v>361919</v>
      </c>
      <c r="L2750" s="2" t="s">
        <v>13</v>
      </c>
      <c r="M2750" s="2" t="s">
        <v>16</v>
      </c>
    </row>
    <row r="2751" spans="1:13" ht="15.75" customHeight="1" x14ac:dyDescent="0.2">
      <c r="A2751" s="2">
        <v>12292</v>
      </c>
      <c r="B2751" s="2">
        <v>9</v>
      </c>
      <c r="C2751" s="2">
        <v>5</v>
      </c>
      <c r="D2751" s="2">
        <v>2006</v>
      </c>
      <c r="E2751" s="2">
        <v>2006</v>
      </c>
      <c r="F2751" s="2">
        <v>2473</v>
      </c>
      <c r="G2751" s="2">
        <v>2</v>
      </c>
      <c r="H2751" s="2">
        <v>4</v>
      </c>
      <c r="I2751" s="2">
        <v>1</v>
      </c>
      <c r="J2751" s="2">
        <v>3</v>
      </c>
      <c r="K2751" s="2">
        <v>356383</v>
      </c>
      <c r="L2751" s="2" t="s">
        <v>13</v>
      </c>
      <c r="M2751" s="2" t="s">
        <v>16</v>
      </c>
    </row>
    <row r="2752" spans="1:13" ht="15.75" customHeight="1" x14ac:dyDescent="0.2">
      <c r="A2752" s="2">
        <v>13543</v>
      </c>
      <c r="B2752" s="2">
        <v>8</v>
      </c>
      <c r="C2752" s="2">
        <v>5</v>
      </c>
      <c r="D2752" s="2">
        <v>2005</v>
      </c>
      <c r="E2752" s="2">
        <v>2005</v>
      </c>
      <c r="F2752" s="2">
        <v>2500</v>
      </c>
      <c r="G2752" s="2">
        <v>3</v>
      </c>
      <c r="H2752" s="2">
        <v>5</v>
      </c>
      <c r="I2752" s="2">
        <v>1</v>
      </c>
      <c r="J2752" s="2">
        <v>3</v>
      </c>
      <c r="K2752" s="2">
        <v>355000</v>
      </c>
      <c r="L2752" s="2" t="s">
        <v>13</v>
      </c>
      <c r="M2752" s="2" t="s">
        <v>16</v>
      </c>
    </row>
    <row r="2753" spans="1:13" ht="15.75" customHeight="1" x14ac:dyDescent="0.2">
      <c r="A2753" s="2">
        <v>12328</v>
      </c>
      <c r="B2753" s="2">
        <v>8</v>
      </c>
      <c r="C2753" s="2">
        <v>5</v>
      </c>
      <c r="D2753" s="2">
        <v>2005</v>
      </c>
      <c r="E2753" s="2">
        <v>2005</v>
      </c>
      <c r="F2753" s="2">
        <v>2541</v>
      </c>
      <c r="G2753" s="2">
        <v>3</v>
      </c>
      <c r="H2753" s="2">
        <v>4</v>
      </c>
      <c r="I2753" s="2">
        <v>1</v>
      </c>
      <c r="J2753" s="2">
        <v>3</v>
      </c>
      <c r="K2753" s="2">
        <v>349265</v>
      </c>
      <c r="L2753" s="2" t="s">
        <v>13</v>
      </c>
      <c r="M2753" s="2" t="s">
        <v>16</v>
      </c>
    </row>
    <row r="2754" spans="1:13" ht="15.75" customHeight="1" x14ac:dyDescent="0.2">
      <c r="A2754" s="2">
        <v>8118</v>
      </c>
      <c r="B2754" s="2">
        <v>9</v>
      </c>
      <c r="C2754" s="2">
        <v>5</v>
      </c>
      <c r="D2754" s="2">
        <v>2007</v>
      </c>
      <c r="E2754" s="2">
        <v>2007</v>
      </c>
      <c r="F2754" s="2">
        <v>1710</v>
      </c>
      <c r="G2754" s="2">
        <v>2</v>
      </c>
      <c r="H2754" s="2">
        <v>2</v>
      </c>
      <c r="I2754" s="2">
        <v>1</v>
      </c>
      <c r="J2754" s="2">
        <v>2</v>
      </c>
      <c r="K2754" s="2">
        <v>334000</v>
      </c>
      <c r="L2754" s="2" t="s">
        <v>13</v>
      </c>
      <c r="M2754" s="2" t="s">
        <v>16</v>
      </c>
    </row>
    <row r="2755" spans="1:13" ht="15.75" customHeight="1" x14ac:dyDescent="0.2">
      <c r="A2755" s="2">
        <v>11198</v>
      </c>
      <c r="B2755" s="2">
        <v>9</v>
      </c>
      <c r="C2755" s="2">
        <v>5</v>
      </c>
      <c r="D2755" s="2">
        <v>2005</v>
      </c>
      <c r="E2755" s="2">
        <v>2007</v>
      </c>
      <c r="F2755" s="2">
        <v>2504</v>
      </c>
      <c r="G2755" s="2">
        <v>2</v>
      </c>
      <c r="H2755" s="2">
        <v>4</v>
      </c>
      <c r="I2755" s="2">
        <v>1</v>
      </c>
      <c r="J2755" s="2">
        <v>3</v>
      </c>
      <c r="K2755" s="2">
        <v>325000</v>
      </c>
      <c r="L2755" s="2" t="s">
        <v>13</v>
      </c>
      <c r="M2755" s="2" t="s">
        <v>16</v>
      </c>
    </row>
    <row r="2756" spans="1:13" ht="15.75" customHeight="1" x14ac:dyDescent="0.2">
      <c r="A2756" s="2">
        <v>8035</v>
      </c>
      <c r="B2756" s="2">
        <v>9</v>
      </c>
      <c r="C2756" s="2">
        <v>5</v>
      </c>
      <c r="D2756" s="2">
        <v>2006</v>
      </c>
      <c r="E2756" s="2">
        <v>2006</v>
      </c>
      <c r="F2756" s="2">
        <v>1612</v>
      </c>
      <c r="G2756" s="2">
        <v>2</v>
      </c>
      <c r="H2756" s="2">
        <v>2</v>
      </c>
      <c r="I2756" s="2">
        <v>1</v>
      </c>
      <c r="J2756" s="2">
        <v>2</v>
      </c>
      <c r="K2756" s="2">
        <v>319900</v>
      </c>
      <c r="L2756" s="2" t="s">
        <v>13</v>
      </c>
      <c r="M2756" s="2" t="s">
        <v>16</v>
      </c>
    </row>
    <row r="2757" spans="1:13" ht="15.75" customHeight="1" x14ac:dyDescent="0.2">
      <c r="A2757" s="2">
        <v>11302</v>
      </c>
      <c r="B2757" s="2">
        <v>8</v>
      </c>
      <c r="C2757" s="2">
        <v>5</v>
      </c>
      <c r="D2757" s="2">
        <v>2005</v>
      </c>
      <c r="E2757" s="2">
        <v>2006</v>
      </c>
      <c r="F2757" s="2">
        <v>1826</v>
      </c>
      <c r="G2757" s="2">
        <v>2</v>
      </c>
      <c r="H2757" s="2">
        <v>3</v>
      </c>
      <c r="I2757" s="2">
        <v>1</v>
      </c>
      <c r="J2757" s="2">
        <v>3</v>
      </c>
      <c r="K2757" s="2">
        <v>319000</v>
      </c>
      <c r="L2757" s="2" t="s">
        <v>13</v>
      </c>
      <c r="M2757" s="2" t="s">
        <v>16</v>
      </c>
    </row>
    <row r="2758" spans="1:13" ht="15.75" customHeight="1" x14ac:dyDescent="0.2">
      <c r="A2758" s="2">
        <v>8147</v>
      </c>
      <c r="B2758" s="2">
        <v>9</v>
      </c>
      <c r="C2758" s="2">
        <v>5</v>
      </c>
      <c r="D2758" s="2">
        <v>2005</v>
      </c>
      <c r="E2758" s="2">
        <v>2005</v>
      </c>
      <c r="F2758" s="2">
        <v>1714</v>
      </c>
      <c r="G2758" s="2">
        <v>2</v>
      </c>
      <c r="H2758" s="2">
        <v>2</v>
      </c>
      <c r="I2758" s="2">
        <v>1</v>
      </c>
      <c r="J2758" s="2">
        <v>2</v>
      </c>
      <c r="K2758" s="2">
        <v>318000</v>
      </c>
      <c r="L2758" s="2" t="s">
        <v>13</v>
      </c>
      <c r="M2758" s="2" t="s">
        <v>16</v>
      </c>
    </row>
    <row r="2759" spans="1:13" ht="15.75" customHeight="1" x14ac:dyDescent="0.2">
      <c r="A2759" s="2">
        <v>4923</v>
      </c>
      <c r="B2759" s="2">
        <v>8</v>
      </c>
      <c r="C2759" s="2">
        <v>5</v>
      </c>
      <c r="D2759" s="2">
        <v>2001</v>
      </c>
      <c r="E2759" s="2">
        <v>2002</v>
      </c>
      <c r="F2759" s="2">
        <v>1593</v>
      </c>
      <c r="G2759" s="2">
        <v>1</v>
      </c>
      <c r="H2759" s="2">
        <v>0</v>
      </c>
      <c r="I2759" s="2">
        <v>1</v>
      </c>
      <c r="J2759" s="2">
        <v>2</v>
      </c>
      <c r="K2759" s="2">
        <v>286000</v>
      </c>
      <c r="L2759" s="2" t="s">
        <v>13</v>
      </c>
      <c r="M2759" s="2" t="s">
        <v>16</v>
      </c>
    </row>
    <row r="2760" spans="1:13" ht="15.75" customHeight="1" x14ac:dyDescent="0.2">
      <c r="A2760" s="2">
        <v>5664</v>
      </c>
      <c r="B2760" s="2">
        <v>8</v>
      </c>
      <c r="C2760" s="2">
        <v>5</v>
      </c>
      <c r="D2760" s="2">
        <v>2000</v>
      </c>
      <c r="E2760" s="2">
        <v>2000</v>
      </c>
      <c r="F2760" s="2">
        <v>1659</v>
      </c>
      <c r="G2760" s="2">
        <v>2</v>
      </c>
      <c r="H2760" s="2">
        <v>2</v>
      </c>
      <c r="I2760" s="2">
        <v>1</v>
      </c>
      <c r="J2760" s="2">
        <v>2</v>
      </c>
      <c r="K2760" s="2">
        <v>278000</v>
      </c>
      <c r="L2760" s="2" t="s">
        <v>13</v>
      </c>
      <c r="M2760" s="2" t="s">
        <v>16</v>
      </c>
    </row>
    <row r="2761" spans="1:13" ht="15.75" customHeight="1" x14ac:dyDescent="0.2">
      <c r="A2761" s="2">
        <v>6563</v>
      </c>
      <c r="B2761" s="2">
        <v>8</v>
      </c>
      <c r="C2761" s="2">
        <v>5</v>
      </c>
      <c r="D2761" s="2">
        <v>1985</v>
      </c>
      <c r="E2761" s="2">
        <v>1985</v>
      </c>
      <c r="F2761" s="2">
        <v>1742</v>
      </c>
      <c r="G2761" s="2">
        <v>2</v>
      </c>
      <c r="H2761" s="2">
        <v>2</v>
      </c>
      <c r="I2761" s="2">
        <v>1</v>
      </c>
      <c r="J2761" s="2">
        <v>2</v>
      </c>
      <c r="K2761" s="2">
        <v>275000</v>
      </c>
      <c r="L2761" s="2" t="s">
        <v>13</v>
      </c>
      <c r="M2761" s="2" t="s">
        <v>16</v>
      </c>
    </row>
    <row r="2762" spans="1:13" ht="15.75" customHeight="1" x14ac:dyDescent="0.2">
      <c r="A2762" s="2">
        <v>13108</v>
      </c>
      <c r="B2762" s="2">
        <v>8</v>
      </c>
      <c r="C2762" s="2">
        <v>5</v>
      </c>
      <c r="D2762" s="2">
        <v>1994</v>
      </c>
      <c r="E2762" s="2">
        <v>1994</v>
      </c>
      <c r="F2762" s="2">
        <v>2687</v>
      </c>
      <c r="G2762" s="2">
        <v>2</v>
      </c>
      <c r="H2762" s="2">
        <v>4</v>
      </c>
      <c r="I2762" s="2">
        <v>0</v>
      </c>
      <c r="J2762" s="2">
        <v>2</v>
      </c>
      <c r="K2762" s="2">
        <v>270000</v>
      </c>
      <c r="L2762" s="2" t="s">
        <v>13</v>
      </c>
      <c r="M2762" s="2" t="s">
        <v>16</v>
      </c>
    </row>
    <row r="2763" spans="1:13" ht="15.75" customHeight="1" x14ac:dyDescent="0.2">
      <c r="A2763" s="2">
        <v>16158</v>
      </c>
      <c r="B2763" s="2">
        <v>7</v>
      </c>
      <c r="C2763" s="2">
        <v>5</v>
      </c>
      <c r="D2763" s="2">
        <v>2005</v>
      </c>
      <c r="E2763" s="2">
        <v>2005</v>
      </c>
      <c r="F2763" s="2">
        <v>1530</v>
      </c>
      <c r="G2763" s="2">
        <v>2</v>
      </c>
      <c r="H2763" s="2">
        <v>3</v>
      </c>
      <c r="I2763" s="2">
        <v>1</v>
      </c>
      <c r="J2763" s="2">
        <v>2</v>
      </c>
      <c r="K2763" s="2">
        <v>260000</v>
      </c>
      <c r="L2763" s="2" t="s">
        <v>13</v>
      </c>
      <c r="M2763" s="2" t="s">
        <v>16</v>
      </c>
    </row>
    <row r="2764" spans="1:13" ht="15.75" customHeight="1" x14ac:dyDescent="0.2">
      <c r="A2764" s="2">
        <v>5330</v>
      </c>
      <c r="B2764" s="2">
        <v>8</v>
      </c>
      <c r="C2764" s="2">
        <v>5</v>
      </c>
      <c r="D2764" s="2">
        <v>2000</v>
      </c>
      <c r="E2764" s="2">
        <v>2000</v>
      </c>
      <c r="F2764" s="2">
        <v>1652</v>
      </c>
      <c r="G2764" s="2">
        <v>2</v>
      </c>
      <c r="H2764" s="2">
        <v>2</v>
      </c>
      <c r="I2764" s="2">
        <v>0</v>
      </c>
      <c r="J2764" s="2">
        <v>2</v>
      </c>
      <c r="K2764" s="2">
        <v>251000</v>
      </c>
      <c r="L2764" s="2" t="s">
        <v>13</v>
      </c>
      <c r="M2764" s="2" t="s">
        <v>16</v>
      </c>
    </row>
    <row r="2765" spans="1:13" ht="15.75" customHeight="1" x14ac:dyDescent="0.2">
      <c r="A2765" s="2">
        <v>6264</v>
      </c>
      <c r="B2765" s="2">
        <v>8</v>
      </c>
      <c r="C2765" s="2">
        <v>5</v>
      </c>
      <c r="D2765" s="2">
        <v>1997</v>
      </c>
      <c r="E2765" s="2">
        <v>1997</v>
      </c>
      <c r="F2765" s="2">
        <v>1682</v>
      </c>
      <c r="G2765" s="2">
        <v>1</v>
      </c>
      <c r="H2765" s="2">
        <v>1</v>
      </c>
      <c r="I2765" s="2">
        <v>1</v>
      </c>
      <c r="J2765" s="2">
        <v>2</v>
      </c>
      <c r="K2765" s="2">
        <v>247900</v>
      </c>
      <c r="L2765" s="2" t="s">
        <v>13</v>
      </c>
      <c r="M2765" s="2" t="s">
        <v>16</v>
      </c>
    </row>
    <row r="2766" spans="1:13" ht="15.75" customHeight="1" x14ac:dyDescent="0.2">
      <c r="A2766" s="2">
        <v>7380</v>
      </c>
      <c r="B2766" s="2">
        <v>8</v>
      </c>
      <c r="C2766" s="2">
        <v>5</v>
      </c>
      <c r="D2766" s="2">
        <v>1998</v>
      </c>
      <c r="E2766" s="2">
        <v>1998</v>
      </c>
      <c r="F2766" s="2">
        <v>1478</v>
      </c>
      <c r="G2766" s="2">
        <v>2</v>
      </c>
      <c r="H2766" s="2">
        <v>2</v>
      </c>
      <c r="I2766" s="2">
        <v>0</v>
      </c>
      <c r="J2766" s="2">
        <v>2</v>
      </c>
      <c r="K2766" s="2">
        <v>240000</v>
      </c>
      <c r="L2766" s="2" t="s">
        <v>13</v>
      </c>
      <c r="M2766" s="2" t="s">
        <v>16</v>
      </c>
    </row>
    <row r="2767" spans="1:13" ht="15.75" customHeight="1" x14ac:dyDescent="0.2">
      <c r="A2767" s="2">
        <v>8013</v>
      </c>
      <c r="B2767" s="2">
        <v>8</v>
      </c>
      <c r="C2767" s="2">
        <v>5</v>
      </c>
      <c r="D2767" s="2">
        <v>1995</v>
      </c>
      <c r="E2767" s="2">
        <v>1996</v>
      </c>
      <c r="F2767" s="2">
        <v>1734</v>
      </c>
      <c r="G2767" s="2">
        <v>2</v>
      </c>
      <c r="H2767" s="2">
        <v>2</v>
      </c>
      <c r="I2767" s="2">
        <v>0</v>
      </c>
      <c r="J2767" s="2">
        <v>2</v>
      </c>
      <c r="K2767" s="2">
        <v>239500</v>
      </c>
      <c r="L2767" s="2" t="s">
        <v>13</v>
      </c>
      <c r="M2767" s="2" t="s">
        <v>16</v>
      </c>
    </row>
    <row r="2768" spans="1:13" ht="15.75" customHeight="1" x14ac:dyDescent="0.2">
      <c r="A2768" s="2">
        <v>5306</v>
      </c>
      <c r="B2768" s="2">
        <v>7</v>
      </c>
      <c r="C2768" s="2">
        <v>7</v>
      </c>
      <c r="D2768" s="2">
        <v>1987</v>
      </c>
      <c r="E2768" s="2">
        <v>1987</v>
      </c>
      <c r="F2768" s="2">
        <v>1767</v>
      </c>
      <c r="G2768" s="2">
        <v>2</v>
      </c>
      <c r="H2768" s="2">
        <v>2</v>
      </c>
      <c r="I2768" s="2">
        <v>1</v>
      </c>
      <c r="J2768" s="2">
        <v>2</v>
      </c>
      <c r="K2768" s="2">
        <v>239000</v>
      </c>
      <c r="L2768" s="2" t="s">
        <v>17</v>
      </c>
      <c r="M2768" s="2" t="s">
        <v>16</v>
      </c>
    </row>
    <row r="2769" spans="1:13" ht="15.75" customHeight="1" x14ac:dyDescent="0.2">
      <c r="A2769" s="2">
        <v>5389</v>
      </c>
      <c r="B2769" s="2">
        <v>8</v>
      </c>
      <c r="C2769" s="2">
        <v>5</v>
      </c>
      <c r="D2769" s="2">
        <v>1995</v>
      </c>
      <c r="E2769" s="2">
        <v>1996</v>
      </c>
      <c r="F2769" s="2">
        <v>1616</v>
      </c>
      <c r="G2769" s="2">
        <v>2</v>
      </c>
      <c r="H2769" s="2">
        <v>2</v>
      </c>
      <c r="I2769" s="2">
        <v>1</v>
      </c>
      <c r="J2769" s="2">
        <v>2</v>
      </c>
      <c r="K2769" s="2">
        <v>236500</v>
      </c>
      <c r="L2769" s="2" t="s">
        <v>13</v>
      </c>
      <c r="M2769" s="2" t="s">
        <v>16</v>
      </c>
    </row>
    <row r="2770" spans="1:13" ht="15.75" customHeight="1" x14ac:dyDescent="0.2">
      <c r="A2770" s="2">
        <v>4920</v>
      </c>
      <c r="B2770" s="2">
        <v>8</v>
      </c>
      <c r="C2770" s="2">
        <v>5</v>
      </c>
      <c r="D2770" s="2">
        <v>2001</v>
      </c>
      <c r="E2770" s="2">
        <v>2001</v>
      </c>
      <c r="F2770" s="2">
        <v>1338</v>
      </c>
      <c r="G2770" s="2">
        <v>2</v>
      </c>
      <c r="H2770" s="2">
        <v>2</v>
      </c>
      <c r="I2770" s="2">
        <v>0</v>
      </c>
      <c r="J2770" s="2">
        <v>2</v>
      </c>
      <c r="K2770" s="2">
        <v>213500</v>
      </c>
      <c r="L2770" s="2" t="s">
        <v>13</v>
      </c>
      <c r="M2770" s="2" t="s">
        <v>16</v>
      </c>
    </row>
    <row r="2771" spans="1:13" ht="15.75" customHeight="1" x14ac:dyDescent="0.2">
      <c r="A2771" s="2">
        <v>6820</v>
      </c>
      <c r="B2771" s="2">
        <v>8</v>
      </c>
      <c r="C2771" s="2">
        <v>5</v>
      </c>
      <c r="D2771" s="2">
        <v>1985</v>
      </c>
      <c r="E2771" s="2">
        <v>1985</v>
      </c>
      <c r="F2771" s="2">
        <v>1502</v>
      </c>
      <c r="G2771" s="2">
        <v>1</v>
      </c>
      <c r="H2771" s="2">
        <v>1</v>
      </c>
      <c r="I2771" s="2">
        <v>0</v>
      </c>
      <c r="J2771" s="2">
        <v>2</v>
      </c>
      <c r="K2771" s="2">
        <v>212000</v>
      </c>
      <c r="L2771" s="2" t="s">
        <v>13</v>
      </c>
      <c r="M2771" s="2" t="s">
        <v>16</v>
      </c>
    </row>
    <row r="2772" spans="1:13" ht="15.75" customHeight="1" x14ac:dyDescent="0.2">
      <c r="A2772" s="2">
        <v>5118</v>
      </c>
      <c r="B2772" s="2">
        <v>8</v>
      </c>
      <c r="C2772" s="2">
        <v>5</v>
      </c>
      <c r="D2772" s="2">
        <v>1990</v>
      </c>
      <c r="E2772" s="2">
        <v>1990</v>
      </c>
      <c r="F2772" s="2">
        <v>1321</v>
      </c>
      <c r="G2772" s="2">
        <v>1</v>
      </c>
      <c r="H2772" s="2">
        <v>1</v>
      </c>
      <c r="I2772" s="2">
        <v>1</v>
      </c>
      <c r="J2772" s="2">
        <v>2</v>
      </c>
      <c r="K2772" s="2">
        <v>212000</v>
      </c>
      <c r="L2772" s="2" t="s">
        <v>13</v>
      </c>
      <c r="M2772" s="2" t="s">
        <v>16</v>
      </c>
    </row>
    <row r="2773" spans="1:13" ht="15.75" customHeight="1" x14ac:dyDescent="0.2">
      <c r="A2773" s="2">
        <v>5062</v>
      </c>
      <c r="B2773" s="2">
        <v>7</v>
      </c>
      <c r="C2773" s="2">
        <v>5</v>
      </c>
      <c r="D2773" s="2">
        <v>1984</v>
      </c>
      <c r="E2773" s="2">
        <v>1984</v>
      </c>
      <c r="F2773" s="2">
        <v>2090</v>
      </c>
      <c r="G2773" s="2">
        <v>2</v>
      </c>
      <c r="H2773" s="2">
        <v>3</v>
      </c>
      <c r="I2773" s="2">
        <v>1</v>
      </c>
      <c r="J2773" s="2">
        <v>2</v>
      </c>
      <c r="K2773" s="2">
        <v>207500</v>
      </c>
      <c r="L2773" s="2" t="s">
        <v>13</v>
      </c>
      <c r="M2773" s="2" t="s">
        <v>16</v>
      </c>
    </row>
    <row r="2774" spans="1:13" ht="15.75" customHeight="1" x14ac:dyDescent="0.2">
      <c r="A2774" s="2">
        <v>5005</v>
      </c>
      <c r="B2774" s="2">
        <v>8</v>
      </c>
      <c r="C2774" s="2">
        <v>5</v>
      </c>
      <c r="D2774" s="2">
        <v>1992</v>
      </c>
      <c r="E2774" s="2">
        <v>1992</v>
      </c>
      <c r="F2774" s="2">
        <v>1280</v>
      </c>
      <c r="G2774" s="2">
        <v>2</v>
      </c>
      <c r="H2774" s="2">
        <v>2</v>
      </c>
      <c r="I2774" s="2">
        <v>0</v>
      </c>
      <c r="J2774" s="2">
        <v>2</v>
      </c>
      <c r="K2774" s="2">
        <v>191500</v>
      </c>
      <c r="L2774" s="2" t="s">
        <v>13</v>
      </c>
      <c r="M2774" s="2" t="s">
        <v>16</v>
      </c>
    </row>
    <row r="2775" spans="1:13" ht="15.75" customHeight="1" x14ac:dyDescent="0.2">
      <c r="A2775" s="2">
        <v>4671</v>
      </c>
      <c r="B2775" s="2">
        <v>8</v>
      </c>
      <c r="C2775" s="2">
        <v>5</v>
      </c>
      <c r="D2775" s="2">
        <v>1988</v>
      </c>
      <c r="E2775" s="2">
        <v>1989</v>
      </c>
      <c r="F2775" s="2">
        <v>1228</v>
      </c>
      <c r="G2775" s="2">
        <v>2</v>
      </c>
      <c r="H2775" s="2">
        <v>2</v>
      </c>
      <c r="I2775" s="2">
        <v>1</v>
      </c>
      <c r="J2775" s="2">
        <v>2</v>
      </c>
      <c r="K2775" s="2">
        <v>189000</v>
      </c>
      <c r="L2775" s="2" t="s">
        <v>13</v>
      </c>
      <c r="M2775" s="2" t="s">
        <v>16</v>
      </c>
    </row>
    <row r="2776" spans="1:13" ht="15.75" customHeight="1" x14ac:dyDescent="0.2">
      <c r="A2776" s="2">
        <v>5950</v>
      </c>
      <c r="B2776" s="2">
        <v>8</v>
      </c>
      <c r="C2776" s="2">
        <v>5</v>
      </c>
      <c r="D2776" s="2">
        <v>1989</v>
      </c>
      <c r="E2776" s="2">
        <v>1989</v>
      </c>
      <c r="F2776" s="2">
        <v>1337</v>
      </c>
      <c r="G2776" s="2">
        <v>2</v>
      </c>
      <c r="H2776" s="2">
        <v>2</v>
      </c>
      <c r="I2776" s="2">
        <v>1</v>
      </c>
      <c r="J2776" s="2">
        <v>2</v>
      </c>
      <c r="K2776" s="2">
        <v>188500</v>
      </c>
      <c r="L2776" s="2" t="s">
        <v>13</v>
      </c>
      <c r="M2776" s="2" t="s">
        <v>16</v>
      </c>
    </row>
    <row r="2777" spans="1:13" ht="15.75" customHeight="1" x14ac:dyDescent="0.2">
      <c r="A2777" s="2">
        <v>5814</v>
      </c>
      <c r="B2777" s="2">
        <v>8</v>
      </c>
      <c r="C2777" s="2">
        <v>5</v>
      </c>
      <c r="D2777" s="2">
        <v>1984</v>
      </c>
      <c r="E2777" s="2">
        <v>1984</v>
      </c>
      <c r="F2777" s="2">
        <v>1360</v>
      </c>
      <c r="G2777" s="2">
        <v>1</v>
      </c>
      <c r="H2777" s="2">
        <v>1</v>
      </c>
      <c r="I2777" s="2">
        <v>1</v>
      </c>
      <c r="J2777" s="2">
        <v>2</v>
      </c>
      <c r="K2777" s="2">
        <v>187500</v>
      </c>
      <c r="L2777" s="2" t="s">
        <v>13</v>
      </c>
      <c r="M2777" s="2" t="s">
        <v>16</v>
      </c>
    </row>
    <row r="2778" spans="1:13" ht="15.75" customHeight="1" x14ac:dyDescent="0.2">
      <c r="A2778" s="2">
        <v>4740</v>
      </c>
      <c r="B2778" s="2">
        <v>8</v>
      </c>
      <c r="C2778" s="2">
        <v>5</v>
      </c>
      <c r="D2778" s="2">
        <v>1988</v>
      </c>
      <c r="E2778" s="2">
        <v>1988</v>
      </c>
      <c r="F2778" s="2">
        <v>1179</v>
      </c>
      <c r="G2778" s="2">
        <v>2</v>
      </c>
      <c r="H2778" s="2">
        <v>2</v>
      </c>
      <c r="I2778" s="2">
        <v>0</v>
      </c>
      <c r="J2778" s="2">
        <v>2</v>
      </c>
      <c r="K2778" s="2">
        <v>182000</v>
      </c>
      <c r="L2778" s="2" t="s">
        <v>13</v>
      </c>
      <c r="M2778" s="2" t="s">
        <v>16</v>
      </c>
    </row>
    <row r="2779" spans="1:13" ht="15.75" customHeight="1" x14ac:dyDescent="0.2">
      <c r="A2779" s="2">
        <v>5395</v>
      </c>
      <c r="B2779" s="2">
        <v>8</v>
      </c>
      <c r="C2779" s="2">
        <v>5</v>
      </c>
      <c r="D2779" s="2">
        <v>1993</v>
      </c>
      <c r="E2779" s="2">
        <v>1993</v>
      </c>
      <c r="F2779" s="2">
        <v>1337</v>
      </c>
      <c r="G2779" s="2">
        <v>2</v>
      </c>
      <c r="H2779" s="2">
        <v>2</v>
      </c>
      <c r="I2779" s="2">
        <v>1</v>
      </c>
      <c r="J2779" s="2">
        <v>2</v>
      </c>
      <c r="K2779" s="2">
        <v>180000</v>
      </c>
      <c r="L2779" s="2" t="s">
        <v>13</v>
      </c>
      <c r="M2779" s="2" t="s">
        <v>16</v>
      </c>
    </row>
    <row r="2780" spans="1:13" ht="15.75" customHeight="1" x14ac:dyDescent="0.2">
      <c r="A2780" s="2">
        <v>5070</v>
      </c>
      <c r="B2780" s="2">
        <v>8</v>
      </c>
      <c r="C2780" s="2">
        <v>5</v>
      </c>
      <c r="D2780" s="2">
        <v>1992</v>
      </c>
      <c r="E2780" s="2">
        <v>1992</v>
      </c>
      <c r="F2780" s="2">
        <v>1280</v>
      </c>
      <c r="G2780" s="2">
        <v>2</v>
      </c>
      <c r="H2780" s="2">
        <v>2</v>
      </c>
      <c r="I2780" s="2">
        <v>0</v>
      </c>
      <c r="J2780" s="2">
        <v>2</v>
      </c>
      <c r="K2780" s="2">
        <v>180000</v>
      </c>
      <c r="L2780" s="2" t="s">
        <v>13</v>
      </c>
      <c r="M2780" s="2" t="s">
        <v>16</v>
      </c>
    </row>
    <row r="2781" spans="1:13" ht="15.75" customHeight="1" x14ac:dyDescent="0.2">
      <c r="A2781" s="2">
        <v>3696</v>
      </c>
      <c r="B2781" s="2">
        <v>8</v>
      </c>
      <c r="C2781" s="2">
        <v>5</v>
      </c>
      <c r="D2781" s="2">
        <v>1986</v>
      </c>
      <c r="E2781" s="2">
        <v>1986</v>
      </c>
      <c r="F2781" s="2">
        <v>1088</v>
      </c>
      <c r="G2781" s="2">
        <v>1</v>
      </c>
      <c r="H2781" s="2">
        <v>2</v>
      </c>
      <c r="I2781" s="2">
        <v>0</v>
      </c>
      <c r="J2781" s="2">
        <v>2</v>
      </c>
      <c r="K2781" s="2">
        <v>170000</v>
      </c>
      <c r="L2781" s="2" t="s">
        <v>13</v>
      </c>
      <c r="M2781" s="2" t="s">
        <v>16</v>
      </c>
    </row>
    <row r="2782" spans="1:13" ht="15.75" customHeight="1" x14ac:dyDescent="0.2">
      <c r="A2782" s="2">
        <v>3701</v>
      </c>
      <c r="B2782" s="2">
        <v>8</v>
      </c>
      <c r="C2782" s="2">
        <v>5</v>
      </c>
      <c r="D2782" s="2">
        <v>1987</v>
      </c>
      <c r="E2782" s="2">
        <v>1987</v>
      </c>
      <c r="F2782" s="2">
        <v>1204</v>
      </c>
      <c r="G2782" s="2">
        <v>2</v>
      </c>
      <c r="H2782" s="2">
        <v>2</v>
      </c>
      <c r="I2782" s="2">
        <v>0</v>
      </c>
      <c r="J2782" s="2">
        <v>2</v>
      </c>
      <c r="K2782" s="2">
        <v>130000</v>
      </c>
      <c r="L2782" s="2" t="s">
        <v>13</v>
      </c>
      <c r="M2782" s="2" t="s">
        <v>16</v>
      </c>
    </row>
    <row r="2783" spans="1:13" ht="15.75" customHeight="1" x14ac:dyDescent="0.2">
      <c r="A2783" s="2">
        <v>10896</v>
      </c>
      <c r="B2783" s="2">
        <v>6</v>
      </c>
      <c r="C2783" s="2">
        <v>7</v>
      </c>
      <c r="D2783" s="2">
        <v>1914</v>
      </c>
      <c r="E2783" s="2">
        <v>1995</v>
      </c>
      <c r="F2783" s="2">
        <v>3395</v>
      </c>
      <c r="G2783" s="2">
        <v>2</v>
      </c>
      <c r="H2783" s="2">
        <v>8</v>
      </c>
      <c r="I2783" s="2">
        <v>0</v>
      </c>
      <c r="J2783" s="2">
        <v>0</v>
      </c>
      <c r="K2783" s="2">
        <v>200000</v>
      </c>
      <c r="L2783" s="2" t="s">
        <v>13</v>
      </c>
      <c r="M2783" s="2" t="s">
        <v>34</v>
      </c>
    </row>
    <row r="2784" spans="1:13" ht="15.75" customHeight="1" x14ac:dyDescent="0.2">
      <c r="A2784" s="2">
        <v>15863</v>
      </c>
      <c r="B2784" s="2">
        <v>7</v>
      </c>
      <c r="C2784" s="2">
        <v>3</v>
      </c>
      <c r="D2784" s="2">
        <v>1920</v>
      </c>
      <c r="E2784" s="2">
        <v>1970</v>
      </c>
      <c r="F2784" s="2">
        <v>3082</v>
      </c>
      <c r="G2784" s="2">
        <v>2</v>
      </c>
      <c r="H2784" s="2">
        <v>5</v>
      </c>
      <c r="I2784" s="2">
        <v>2</v>
      </c>
      <c r="J2784" s="2">
        <v>2</v>
      </c>
      <c r="K2784" s="2">
        <v>197000</v>
      </c>
      <c r="L2784" s="2" t="s">
        <v>13</v>
      </c>
      <c r="M2784" s="2" t="s">
        <v>34</v>
      </c>
    </row>
    <row r="2785" spans="1:13" ht="15.75" customHeight="1" x14ac:dyDescent="0.2">
      <c r="A2785" s="2">
        <v>9842</v>
      </c>
      <c r="B2785" s="2">
        <v>5</v>
      </c>
      <c r="C2785" s="2">
        <v>6</v>
      </c>
      <c r="D2785" s="2">
        <v>1921</v>
      </c>
      <c r="E2785" s="2">
        <v>1998</v>
      </c>
      <c r="F2785" s="2">
        <v>2601</v>
      </c>
      <c r="G2785" s="2">
        <v>3</v>
      </c>
      <c r="H2785" s="2">
        <v>4</v>
      </c>
      <c r="I2785" s="2">
        <v>0</v>
      </c>
      <c r="J2785" s="2">
        <v>2</v>
      </c>
      <c r="K2785" s="2">
        <v>189000</v>
      </c>
      <c r="L2785" s="2" t="s">
        <v>13</v>
      </c>
      <c r="M2785" s="2" t="s">
        <v>34</v>
      </c>
    </row>
    <row r="2786" spans="1:13" ht="15.75" customHeight="1" x14ac:dyDescent="0.2">
      <c r="A2786" s="2">
        <v>8400</v>
      </c>
      <c r="B2786" s="2">
        <v>5</v>
      </c>
      <c r="C2786" s="2">
        <v>8</v>
      </c>
      <c r="D2786" s="2">
        <v>1939</v>
      </c>
      <c r="E2786" s="2">
        <v>1997</v>
      </c>
      <c r="F2786" s="2">
        <v>2192</v>
      </c>
      <c r="G2786" s="2">
        <v>2</v>
      </c>
      <c r="H2786" s="2">
        <v>4</v>
      </c>
      <c r="I2786" s="2">
        <v>1</v>
      </c>
      <c r="J2786" s="2">
        <v>1</v>
      </c>
      <c r="K2786" s="2">
        <v>179500</v>
      </c>
      <c r="L2786" s="2" t="s">
        <v>13</v>
      </c>
      <c r="M2786" s="2" t="s">
        <v>34</v>
      </c>
    </row>
    <row r="2787" spans="1:13" ht="15.75" customHeight="1" x14ac:dyDescent="0.2">
      <c r="A2787" s="2">
        <v>7200</v>
      </c>
      <c r="B2787" s="2">
        <v>5</v>
      </c>
      <c r="C2787" s="2">
        <v>7</v>
      </c>
      <c r="D2787" s="2">
        <v>1937</v>
      </c>
      <c r="E2787" s="2">
        <v>1950</v>
      </c>
      <c r="F2787" s="2">
        <v>1768</v>
      </c>
      <c r="G2787" s="2">
        <v>1</v>
      </c>
      <c r="H2787" s="2">
        <v>3</v>
      </c>
      <c r="I2787" s="2">
        <v>2</v>
      </c>
      <c r="J2787" s="2">
        <v>1</v>
      </c>
      <c r="K2787" s="2">
        <v>175000</v>
      </c>
      <c r="L2787" s="2" t="s">
        <v>13</v>
      </c>
      <c r="M2787" s="2" t="s">
        <v>34</v>
      </c>
    </row>
    <row r="2788" spans="1:13" ht="15.75" customHeight="1" x14ac:dyDescent="0.2">
      <c r="A2788" s="2">
        <v>9638</v>
      </c>
      <c r="B2788" s="2">
        <v>6</v>
      </c>
      <c r="C2788" s="2">
        <v>7</v>
      </c>
      <c r="D2788" s="2">
        <v>1919</v>
      </c>
      <c r="E2788" s="2">
        <v>1990</v>
      </c>
      <c r="F2788" s="2">
        <v>2447</v>
      </c>
      <c r="G2788" s="2">
        <v>2</v>
      </c>
      <c r="H2788" s="2">
        <v>4</v>
      </c>
      <c r="I2788" s="2">
        <v>1</v>
      </c>
      <c r="J2788" s="2">
        <v>1</v>
      </c>
      <c r="K2788" s="2">
        <v>169000</v>
      </c>
      <c r="L2788" s="2" t="s">
        <v>13</v>
      </c>
      <c r="M2788" s="2" t="s">
        <v>34</v>
      </c>
    </row>
    <row r="2789" spans="1:13" ht="15.75" customHeight="1" x14ac:dyDescent="0.2">
      <c r="A2789" s="2">
        <v>7290</v>
      </c>
      <c r="B2789" s="2">
        <v>7</v>
      </c>
      <c r="C2789" s="2">
        <v>8</v>
      </c>
      <c r="D2789" s="2">
        <v>1921</v>
      </c>
      <c r="E2789" s="2">
        <v>1950</v>
      </c>
      <c r="F2789" s="2">
        <v>1424</v>
      </c>
      <c r="G2789" s="2">
        <v>2</v>
      </c>
      <c r="H2789" s="2">
        <v>2</v>
      </c>
      <c r="I2789" s="2">
        <v>1</v>
      </c>
      <c r="J2789" s="2">
        <v>1</v>
      </c>
      <c r="K2789" s="2">
        <v>168000</v>
      </c>
      <c r="L2789" s="2" t="s">
        <v>13</v>
      </c>
      <c r="M2789" s="2" t="s">
        <v>34</v>
      </c>
    </row>
    <row r="2790" spans="1:13" ht="15.75" customHeight="1" x14ac:dyDescent="0.2">
      <c r="A2790" s="2">
        <v>7804</v>
      </c>
      <c r="B2790" s="2">
        <v>6</v>
      </c>
      <c r="C2790" s="2">
        <v>7</v>
      </c>
      <c r="D2790" s="2">
        <v>1930</v>
      </c>
      <c r="E2790" s="2">
        <v>1950</v>
      </c>
      <c r="F2790" s="2">
        <v>1920</v>
      </c>
      <c r="G2790" s="2">
        <v>2</v>
      </c>
      <c r="H2790" s="2">
        <v>4</v>
      </c>
      <c r="I2790" s="2">
        <v>2</v>
      </c>
      <c r="J2790" s="2">
        <v>2</v>
      </c>
      <c r="K2790" s="2">
        <v>161900</v>
      </c>
      <c r="L2790" s="2" t="s">
        <v>13</v>
      </c>
      <c r="M2790" s="2" t="s">
        <v>34</v>
      </c>
    </row>
    <row r="2791" spans="1:13" ht="15.75" customHeight="1" x14ac:dyDescent="0.2">
      <c r="A2791" s="2">
        <v>7200</v>
      </c>
      <c r="B2791" s="2">
        <v>4</v>
      </c>
      <c r="C2791" s="2">
        <v>6</v>
      </c>
      <c r="D2791" s="2">
        <v>1967</v>
      </c>
      <c r="E2791" s="2">
        <v>1967</v>
      </c>
      <c r="F2791" s="2">
        <v>2650</v>
      </c>
      <c r="G2791" s="2">
        <v>3</v>
      </c>
      <c r="H2791" s="2">
        <v>6</v>
      </c>
      <c r="I2791" s="2">
        <v>0</v>
      </c>
      <c r="J2791" s="2">
        <v>0</v>
      </c>
      <c r="K2791" s="2">
        <v>160000</v>
      </c>
      <c r="L2791" s="2" t="s">
        <v>13</v>
      </c>
      <c r="M2791" s="2" t="s">
        <v>34</v>
      </c>
    </row>
    <row r="2792" spans="1:13" ht="15.75" customHeight="1" x14ac:dyDescent="0.2">
      <c r="A2792" s="2">
        <v>6300</v>
      </c>
      <c r="B2792" s="2">
        <v>5</v>
      </c>
      <c r="C2792" s="2">
        <v>4</v>
      </c>
      <c r="D2792" s="2">
        <v>1938</v>
      </c>
      <c r="E2792" s="2">
        <v>1950</v>
      </c>
      <c r="F2792" s="2">
        <v>1268</v>
      </c>
      <c r="G2792" s="2">
        <v>1</v>
      </c>
      <c r="H2792" s="2">
        <v>3</v>
      </c>
      <c r="I2792" s="2">
        <v>2</v>
      </c>
      <c r="J2792" s="2">
        <v>1</v>
      </c>
      <c r="K2792" s="2">
        <v>160000</v>
      </c>
      <c r="L2792" s="2" t="s">
        <v>13</v>
      </c>
      <c r="M2792" s="2" t="s">
        <v>34</v>
      </c>
    </row>
    <row r="2793" spans="1:13" ht="15.75" customHeight="1" x14ac:dyDescent="0.2">
      <c r="A2793" s="2">
        <v>7082</v>
      </c>
      <c r="B2793" s="2">
        <v>5</v>
      </c>
      <c r="C2793" s="2">
        <v>8</v>
      </c>
      <c r="D2793" s="2">
        <v>1916</v>
      </c>
      <c r="E2793" s="2">
        <v>1995</v>
      </c>
      <c r="F2793" s="2">
        <v>1928</v>
      </c>
      <c r="G2793" s="2">
        <v>2</v>
      </c>
      <c r="H2793" s="2">
        <v>5</v>
      </c>
      <c r="I2793" s="2">
        <v>0</v>
      </c>
      <c r="J2793" s="2">
        <v>0</v>
      </c>
      <c r="K2793" s="2">
        <v>160000</v>
      </c>
      <c r="L2793" s="2" t="s">
        <v>13</v>
      </c>
      <c r="M2793" s="2" t="s">
        <v>34</v>
      </c>
    </row>
    <row r="2794" spans="1:13" ht="15.75" customHeight="1" x14ac:dyDescent="0.2">
      <c r="A2794" s="2">
        <v>7000</v>
      </c>
      <c r="B2794" s="2">
        <v>7</v>
      </c>
      <c r="C2794" s="2">
        <v>8</v>
      </c>
      <c r="D2794" s="2">
        <v>1926</v>
      </c>
      <c r="E2794" s="2">
        <v>1997</v>
      </c>
      <c r="F2794" s="2">
        <v>1479</v>
      </c>
      <c r="G2794" s="2">
        <v>1</v>
      </c>
      <c r="H2794" s="2">
        <v>3</v>
      </c>
      <c r="I2794" s="2">
        <v>2</v>
      </c>
      <c r="J2794" s="2">
        <v>1</v>
      </c>
      <c r="K2794" s="2">
        <v>160000</v>
      </c>
      <c r="L2794" s="2" t="s">
        <v>13</v>
      </c>
      <c r="M2794" s="2" t="s">
        <v>34</v>
      </c>
    </row>
    <row r="2795" spans="1:13" ht="15.75" customHeight="1" x14ac:dyDescent="0.2">
      <c r="A2795" s="2">
        <v>4500</v>
      </c>
      <c r="B2795" s="2">
        <v>5</v>
      </c>
      <c r="C2795" s="2">
        <v>5</v>
      </c>
      <c r="D2795" s="2">
        <v>1932</v>
      </c>
      <c r="E2795" s="2">
        <v>2000</v>
      </c>
      <c r="F2795" s="2">
        <v>1520</v>
      </c>
      <c r="G2795" s="2">
        <v>1</v>
      </c>
      <c r="H2795" s="2">
        <v>3</v>
      </c>
      <c r="I2795" s="2">
        <v>0</v>
      </c>
      <c r="J2795" s="2">
        <v>1</v>
      </c>
      <c r="K2795" s="2">
        <v>159434</v>
      </c>
      <c r="L2795" s="2" t="s">
        <v>13</v>
      </c>
      <c r="M2795" s="2" t="s">
        <v>34</v>
      </c>
    </row>
    <row r="2796" spans="1:13" ht="15.75" customHeight="1" x14ac:dyDescent="0.2">
      <c r="A2796" s="2">
        <v>5500</v>
      </c>
      <c r="B2796" s="2">
        <v>7</v>
      </c>
      <c r="C2796" s="2">
        <v>5</v>
      </c>
      <c r="D2796" s="2">
        <v>2004</v>
      </c>
      <c r="E2796" s="2">
        <v>2004</v>
      </c>
      <c r="F2796" s="2">
        <v>1073</v>
      </c>
      <c r="G2796" s="2">
        <v>2</v>
      </c>
      <c r="H2796" s="2">
        <v>2</v>
      </c>
      <c r="I2796" s="2">
        <v>0</v>
      </c>
      <c r="J2796" s="2">
        <v>1</v>
      </c>
      <c r="K2796" s="2">
        <v>157000</v>
      </c>
      <c r="L2796" s="2" t="s">
        <v>13</v>
      </c>
      <c r="M2796" s="2" t="s">
        <v>34</v>
      </c>
    </row>
    <row r="2797" spans="1:13" ht="15.75" customHeight="1" x14ac:dyDescent="0.2">
      <c r="A2797" s="2">
        <v>7200</v>
      </c>
      <c r="B2797" s="2">
        <v>7</v>
      </c>
      <c r="C2797" s="2">
        <v>9</v>
      </c>
      <c r="D2797" s="2">
        <v>1936</v>
      </c>
      <c r="E2797" s="2">
        <v>2007</v>
      </c>
      <c r="F2797" s="2">
        <v>1135</v>
      </c>
      <c r="G2797" s="2">
        <v>1</v>
      </c>
      <c r="H2797" s="2">
        <v>3</v>
      </c>
      <c r="I2797" s="2">
        <v>0</v>
      </c>
      <c r="J2797" s="2">
        <v>2</v>
      </c>
      <c r="K2797" s="2">
        <v>155000</v>
      </c>
      <c r="L2797" s="2" t="s">
        <v>17</v>
      </c>
      <c r="M2797" s="2" t="s">
        <v>34</v>
      </c>
    </row>
    <row r="2798" spans="1:13" ht="15.75" customHeight="1" x14ac:dyDescent="0.2">
      <c r="A2798" s="2">
        <v>10890</v>
      </c>
      <c r="B2798" s="2">
        <v>5</v>
      </c>
      <c r="C2798" s="2">
        <v>6</v>
      </c>
      <c r="D2798" s="2">
        <v>1923</v>
      </c>
      <c r="E2798" s="2">
        <v>1950</v>
      </c>
      <c r="F2798" s="2">
        <v>2592</v>
      </c>
      <c r="G2798" s="2">
        <v>2</v>
      </c>
      <c r="H2798" s="2">
        <v>6</v>
      </c>
      <c r="I2798" s="2">
        <v>0</v>
      </c>
      <c r="J2798" s="2">
        <v>0</v>
      </c>
      <c r="K2798" s="2">
        <v>150000</v>
      </c>
      <c r="L2798" s="2" t="s">
        <v>13</v>
      </c>
      <c r="M2798" s="2" t="s">
        <v>34</v>
      </c>
    </row>
    <row r="2799" spans="1:13" ht="15.75" customHeight="1" x14ac:dyDescent="0.2">
      <c r="A2799" s="2">
        <v>4899</v>
      </c>
      <c r="B2799" s="2">
        <v>6</v>
      </c>
      <c r="C2799" s="2">
        <v>8</v>
      </c>
      <c r="D2799" s="2">
        <v>1920</v>
      </c>
      <c r="E2799" s="2">
        <v>1950</v>
      </c>
      <c r="F2799" s="2">
        <v>1510</v>
      </c>
      <c r="G2799" s="2">
        <v>1</v>
      </c>
      <c r="H2799" s="2">
        <v>3</v>
      </c>
      <c r="I2799" s="2">
        <v>0</v>
      </c>
      <c r="J2799" s="2">
        <v>1</v>
      </c>
      <c r="K2799" s="2">
        <v>149000</v>
      </c>
      <c r="L2799" s="2" t="s">
        <v>13</v>
      </c>
      <c r="M2799" s="2" t="s">
        <v>34</v>
      </c>
    </row>
    <row r="2800" spans="1:13" ht="15.75" customHeight="1" x14ac:dyDescent="0.2">
      <c r="A2800" s="2">
        <v>6292</v>
      </c>
      <c r="B2800" s="2">
        <v>7</v>
      </c>
      <c r="C2800" s="2">
        <v>7</v>
      </c>
      <c r="D2800" s="2">
        <v>1928</v>
      </c>
      <c r="E2800" s="2">
        <v>1950</v>
      </c>
      <c r="F2800" s="2">
        <v>1477</v>
      </c>
      <c r="G2800" s="2">
        <v>2</v>
      </c>
      <c r="H2800" s="2">
        <v>3</v>
      </c>
      <c r="I2800" s="2">
        <v>1</v>
      </c>
      <c r="J2800" s="2">
        <v>1</v>
      </c>
      <c r="K2800" s="2">
        <v>145000</v>
      </c>
      <c r="L2800" s="2" t="s">
        <v>13</v>
      </c>
      <c r="M2800" s="2" t="s">
        <v>34</v>
      </c>
    </row>
    <row r="2801" spans="1:13" ht="15.75" customHeight="1" x14ac:dyDescent="0.2">
      <c r="A2801" s="2">
        <v>12155</v>
      </c>
      <c r="B2801" s="2">
        <v>6</v>
      </c>
      <c r="C2801" s="2">
        <v>8</v>
      </c>
      <c r="D2801" s="2">
        <v>1925</v>
      </c>
      <c r="E2801" s="2">
        <v>1950</v>
      </c>
      <c r="F2801" s="2">
        <v>1482</v>
      </c>
      <c r="G2801" s="2">
        <v>2</v>
      </c>
      <c r="H2801" s="2">
        <v>4</v>
      </c>
      <c r="I2801" s="2">
        <v>0</v>
      </c>
      <c r="J2801" s="2">
        <v>1</v>
      </c>
      <c r="K2801" s="2">
        <v>140000</v>
      </c>
      <c r="L2801" s="2" t="s">
        <v>13</v>
      </c>
      <c r="M2801" s="2" t="s">
        <v>34</v>
      </c>
    </row>
    <row r="2802" spans="1:13" ht="15.75" customHeight="1" x14ac:dyDescent="0.2">
      <c r="A2802" s="2">
        <v>8400</v>
      </c>
      <c r="B2802" s="2">
        <v>6</v>
      </c>
      <c r="C2802" s="2">
        <v>5</v>
      </c>
      <c r="D2802" s="2">
        <v>1940</v>
      </c>
      <c r="E2802" s="2">
        <v>2000</v>
      </c>
      <c r="F2802" s="2">
        <v>1595</v>
      </c>
      <c r="G2802" s="2">
        <v>1</v>
      </c>
      <c r="H2802" s="2">
        <v>2</v>
      </c>
      <c r="I2802" s="2">
        <v>2</v>
      </c>
      <c r="J2802" s="2">
        <v>1</v>
      </c>
      <c r="K2802" s="2">
        <v>140000</v>
      </c>
      <c r="L2802" s="2" t="s">
        <v>13</v>
      </c>
      <c r="M2802" s="2" t="s">
        <v>34</v>
      </c>
    </row>
    <row r="2803" spans="1:13" ht="15.75" customHeight="1" x14ac:dyDescent="0.2">
      <c r="A2803" s="2">
        <v>9900</v>
      </c>
      <c r="B2803" s="2">
        <v>6</v>
      </c>
      <c r="C2803" s="2">
        <v>7</v>
      </c>
      <c r="D2803" s="2">
        <v>1940</v>
      </c>
      <c r="E2803" s="2">
        <v>1950</v>
      </c>
      <c r="F2803" s="2">
        <v>1489</v>
      </c>
      <c r="G2803" s="2">
        <v>2</v>
      </c>
      <c r="H2803" s="2">
        <v>3</v>
      </c>
      <c r="I2803" s="2">
        <v>1</v>
      </c>
      <c r="J2803" s="2">
        <v>1</v>
      </c>
      <c r="K2803" s="2">
        <v>139500</v>
      </c>
      <c r="L2803" s="2" t="s">
        <v>13</v>
      </c>
      <c r="M2803" s="2" t="s">
        <v>34</v>
      </c>
    </row>
    <row r="2804" spans="1:13" ht="15.75" customHeight="1" x14ac:dyDescent="0.2">
      <c r="A2804" s="2">
        <v>6171</v>
      </c>
      <c r="B2804" s="2">
        <v>6</v>
      </c>
      <c r="C2804" s="2">
        <v>6</v>
      </c>
      <c r="D2804" s="2">
        <v>1925</v>
      </c>
      <c r="E2804" s="2">
        <v>1990</v>
      </c>
      <c r="F2804" s="2">
        <v>1608</v>
      </c>
      <c r="G2804" s="2">
        <v>2</v>
      </c>
      <c r="H2804" s="2">
        <v>3</v>
      </c>
      <c r="I2804" s="2">
        <v>1</v>
      </c>
      <c r="J2804" s="2">
        <v>1</v>
      </c>
      <c r="K2804" s="2">
        <v>137450</v>
      </c>
      <c r="L2804" s="2" t="s">
        <v>13</v>
      </c>
      <c r="M2804" s="2" t="s">
        <v>34</v>
      </c>
    </row>
    <row r="2805" spans="1:13" ht="15.75" customHeight="1" x14ac:dyDescent="0.2">
      <c r="A2805" s="2">
        <v>10890</v>
      </c>
      <c r="B2805" s="2">
        <v>5</v>
      </c>
      <c r="C2805" s="2">
        <v>5</v>
      </c>
      <c r="D2805" s="2">
        <v>1938</v>
      </c>
      <c r="E2805" s="2">
        <v>1950</v>
      </c>
      <c r="F2805" s="2">
        <v>1551</v>
      </c>
      <c r="G2805" s="2">
        <v>2</v>
      </c>
      <c r="H2805" s="2">
        <v>3</v>
      </c>
      <c r="I2805" s="2">
        <v>0</v>
      </c>
      <c r="J2805" s="2">
        <v>1</v>
      </c>
      <c r="K2805" s="2">
        <v>137000</v>
      </c>
      <c r="L2805" s="2" t="s">
        <v>13</v>
      </c>
      <c r="M2805" s="2" t="s">
        <v>34</v>
      </c>
    </row>
    <row r="2806" spans="1:13" ht="15.75" customHeight="1" x14ac:dyDescent="0.2">
      <c r="A2806" s="2">
        <v>8400</v>
      </c>
      <c r="B2806" s="2">
        <v>6</v>
      </c>
      <c r="C2806" s="2">
        <v>5</v>
      </c>
      <c r="D2806" s="2">
        <v>1925</v>
      </c>
      <c r="E2806" s="2">
        <v>1950</v>
      </c>
      <c r="F2806" s="2">
        <v>1694</v>
      </c>
      <c r="G2806" s="2">
        <v>2</v>
      </c>
      <c r="H2806" s="2">
        <v>4</v>
      </c>
      <c r="I2806" s="2">
        <v>1</v>
      </c>
      <c r="J2806" s="2">
        <v>2</v>
      </c>
      <c r="K2806" s="2">
        <v>136500</v>
      </c>
      <c r="L2806" s="2" t="s">
        <v>13</v>
      </c>
      <c r="M2806" s="2" t="s">
        <v>34</v>
      </c>
    </row>
    <row r="2807" spans="1:13" ht="15.75" customHeight="1" x14ac:dyDescent="0.2">
      <c r="A2807" s="2">
        <v>5687</v>
      </c>
      <c r="B2807" s="2">
        <v>5</v>
      </c>
      <c r="C2807" s="2">
        <v>6</v>
      </c>
      <c r="D2807" s="2">
        <v>1912</v>
      </c>
      <c r="E2807" s="2">
        <v>2000</v>
      </c>
      <c r="F2807" s="2">
        <v>1716</v>
      </c>
      <c r="G2807" s="2">
        <v>2</v>
      </c>
      <c r="H2807" s="2">
        <v>6</v>
      </c>
      <c r="I2807" s="2">
        <v>0</v>
      </c>
      <c r="J2807" s="2">
        <v>0</v>
      </c>
      <c r="K2807" s="2">
        <v>135900</v>
      </c>
      <c r="L2807" s="2" t="s">
        <v>26</v>
      </c>
      <c r="M2807" s="2" t="s">
        <v>34</v>
      </c>
    </row>
    <row r="2808" spans="1:13" ht="15.75" customHeight="1" x14ac:dyDescent="0.2">
      <c r="A2808" s="2">
        <v>7804</v>
      </c>
      <c r="B2808" s="2">
        <v>4</v>
      </c>
      <c r="C2808" s="2">
        <v>3</v>
      </c>
      <c r="D2808" s="2">
        <v>1928</v>
      </c>
      <c r="E2808" s="2">
        <v>1950</v>
      </c>
      <c r="F2808" s="2">
        <v>1981</v>
      </c>
      <c r="G2808" s="2">
        <v>2</v>
      </c>
      <c r="H2808" s="2">
        <v>4</v>
      </c>
      <c r="I2808" s="2">
        <v>2</v>
      </c>
      <c r="J2808" s="2">
        <v>2</v>
      </c>
      <c r="K2808" s="2">
        <v>135000</v>
      </c>
      <c r="L2808" s="2" t="s">
        <v>13</v>
      </c>
      <c r="M2808" s="2" t="s">
        <v>34</v>
      </c>
    </row>
    <row r="2809" spans="1:13" ht="15.75" customHeight="1" x14ac:dyDescent="0.2">
      <c r="A2809" s="2">
        <v>10164</v>
      </c>
      <c r="B2809" s="2">
        <v>5</v>
      </c>
      <c r="C2809" s="2">
        <v>5</v>
      </c>
      <c r="D2809" s="2">
        <v>1939</v>
      </c>
      <c r="E2809" s="2">
        <v>1950</v>
      </c>
      <c r="F2809" s="2">
        <v>1465</v>
      </c>
      <c r="G2809" s="2">
        <v>2</v>
      </c>
      <c r="H2809" s="2">
        <v>3</v>
      </c>
      <c r="I2809" s="2">
        <v>2</v>
      </c>
      <c r="J2809" s="2">
        <v>1</v>
      </c>
      <c r="K2809" s="2">
        <v>131000</v>
      </c>
      <c r="L2809" s="2" t="s">
        <v>13</v>
      </c>
      <c r="M2809" s="2" t="s">
        <v>34</v>
      </c>
    </row>
    <row r="2810" spans="1:13" ht="15.75" customHeight="1" x14ac:dyDescent="0.2">
      <c r="A2810" s="2">
        <v>8525</v>
      </c>
      <c r="B2810" s="2">
        <v>5</v>
      </c>
      <c r="C2810" s="2">
        <v>6</v>
      </c>
      <c r="D2810" s="2">
        <v>1911</v>
      </c>
      <c r="E2810" s="2">
        <v>1950</v>
      </c>
      <c r="F2810" s="2">
        <v>1964</v>
      </c>
      <c r="G2810" s="2">
        <v>1</v>
      </c>
      <c r="H2810" s="2">
        <v>4</v>
      </c>
      <c r="I2810" s="2">
        <v>0</v>
      </c>
      <c r="J2810" s="2">
        <v>0</v>
      </c>
      <c r="K2810" s="2">
        <v>130000</v>
      </c>
      <c r="L2810" s="2" t="s">
        <v>13</v>
      </c>
      <c r="M2810" s="2" t="s">
        <v>34</v>
      </c>
    </row>
    <row r="2811" spans="1:13" ht="15.75" customHeight="1" x14ac:dyDescent="0.2">
      <c r="A2811" s="2">
        <v>6858</v>
      </c>
      <c r="B2811" s="2">
        <v>6</v>
      </c>
      <c r="C2811" s="2">
        <v>4</v>
      </c>
      <c r="D2811" s="2">
        <v>1915</v>
      </c>
      <c r="E2811" s="2">
        <v>1950</v>
      </c>
      <c r="F2811" s="2">
        <v>1647</v>
      </c>
      <c r="G2811" s="2">
        <v>1</v>
      </c>
      <c r="H2811" s="2">
        <v>4</v>
      </c>
      <c r="I2811" s="2">
        <v>0</v>
      </c>
      <c r="J2811" s="2">
        <v>1</v>
      </c>
      <c r="K2811" s="2">
        <v>128000</v>
      </c>
      <c r="L2811" s="2" t="s">
        <v>13</v>
      </c>
      <c r="M2811" s="2" t="s">
        <v>34</v>
      </c>
    </row>
    <row r="2812" spans="1:13" ht="15.75" customHeight="1" x14ac:dyDescent="0.2">
      <c r="A2812" s="2">
        <v>6430</v>
      </c>
      <c r="B2812" s="2">
        <v>6</v>
      </c>
      <c r="C2812" s="2">
        <v>6</v>
      </c>
      <c r="D2812" s="2">
        <v>1945</v>
      </c>
      <c r="E2812" s="2">
        <v>1950</v>
      </c>
      <c r="F2812" s="2">
        <v>1340</v>
      </c>
      <c r="G2812" s="2">
        <v>1</v>
      </c>
      <c r="H2812" s="2">
        <v>3</v>
      </c>
      <c r="I2812" s="2">
        <v>0</v>
      </c>
      <c r="J2812" s="2">
        <v>1</v>
      </c>
      <c r="K2812" s="2">
        <v>128000</v>
      </c>
      <c r="L2812" s="2" t="s">
        <v>13</v>
      </c>
      <c r="M2812" s="2" t="s">
        <v>34</v>
      </c>
    </row>
    <row r="2813" spans="1:13" ht="15.75" customHeight="1" x14ac:dyDescent="0.2">
      <c r="A2813" s="2">
        <v>5000</v>
      </c>
      <c r="B2813" s="2">
        <v>5</v>
      </c>
      <c r="C2813" s="2">
        <v>6</v>
      </c>
      <c r="D2813" s="2">
        <v>1924</v>
      </c>
      <c r="E2813" s="2">
        <v>1950</v>
      </c>
      <c r="F2813" s="2">
        <v>1691</v>
      </c>
      <c r="G2813" s="2">
        <v>2</v>
      </c>
      <c r="H2813" s="2">
        <v>3</v>
      </c>
      <c r="I2813" s="2">
        <v>1</v>
      </c>
      <c r="J2813" s="2">
        <v>1</v>
      </c>
      <c r="K2813" s="2">
        <v>127000</v>
      </c>
      <c r="L2813" s="2" t="s">
        <v>13</v>
      </c>
      <c r="M2813" s="2" t="s">
        <v>34</v>
      </c>
    </row>
    <row r="2814" spans="1:13" ht="15.75" customHeight="1" x14ac:dyDescent="0.2">
      <c r="A2814" s="2">
        <v>7890</v>
      </c>
      <c r="B2814" s="2">
        <v>6</v>
      </c>
      <c r="C2814" s="2">
        <v>6</v>
      </c>
      <c r="D2814" s="2">
        <v>1939</v>
      </c>
      <c r="E2814" s="2">
        <v>1950</v>
      </c>
      <c r="F2814" s="2">
        <v>856</v>
      </c>
      <c r="G2814" s="2">
        <v>1</v>
      </c>
      <c r="H2814" s="2">
        <v>2</v>
      </c>
      <c r="I2814" s="2">
        <v>1</v>
      </c>
      <c r="J2814" s="2">
        <v>2</v>
      </c>
      <c r="K2814" s="2">
        <v>126000</v>
      </c>
      <c r="L2814" s="2" t="s">
        <v>13</v>
      </c>
      <c r="M2814" s="2" t="s">
        <v>34</v>
      </c>
    </row>
    <row r="2815" spans="1:13" ht="15.75" customHeight="1" x14ac:dyDescent="0.2">
      <c r="A2815" s="2">
        <v>6204</v>
      </c>
      <c r="B2815" s="2">
        <v>4</v>
      </c>
      <c r="C2815" s="2">
        <v>5</v>
      </c>
      <c r="D2815" s="2">
        <v>1912</v>
      </c>
      <c r="E2815" s="2">
        <v>1950</v>
      </c>
      <c r="F2815" s="2">
        <v>2230</v>
      </c>
      <c r="G2815" s="2">
        <v>1</v>
      </c>
      <c r="H2815" s="2">
        <v>5</v>
      </c>
      <c r="I2815" s="2">
        <v>0</v>
      </c>
      <c r="J2815" s="2">
        <v>1</v>
      </c>
      <c r="K2815" s="2">
        <v>118500</v>
      </c>
      <c r="L2815" s="2" t="s">
        <v>13</v>
      </c>
      <c r="M2815" s="2" t="s">
        <v>34</v>
      </c>
    </row>
    <row r="2816" spans="1:13" ht="15.75" customHeight="1" x14ac:dyDescent="0.2">
      <c r="A2816" s="2">
        <v>5400</v>
      </c>
      <c r="B2816" s="2">
        <v>5</v>
      </c>
      <c r="C2816" s="2">
        <v>5</v>
      </c>
      <c r="D2816" s="2">
        <v>1958</v>
      </c>
      <c r="E2816" s="2">
        <v>1958</v>
      </c>
      <c r="F2816" s="2">
        <v>864</v>
      </c>
      <c r="G2816" s="2">
        <v>1</v>
      </c>
      <c r="H2816" s="2">
        <v>3</v>
      </c>
      <c r="I2816" s="2">
        <v>0</v>
      </c>
      <c r="J2816" s="2">
        <v>1</v>
      </c>
      <c r="K2816" s="2">
        <v>118000</v>
      </c>
      <c r="L2816" s="2" t="s">
        <v>13</v>
      </c>
      <c r="M2816" s="2" t="s">
        <v>34</v>
      </c>
    </row>
    <row r="2817" spans="1:13" ht="15.75" customHeight="1" x14ac:dyDescent="0.2">
      <c r="A2817" s="2">
        <v>10480</v>
      </c>
      <c r="B2817" s="2">
        <v>6</v>
      </c>
      <c r="C2817" s="2">
        <v>5</v>
      </c>
      <c r="D2817" s="2">
        <v>1936</v>
      </c>
      <c r="E2817" s="2">
        <v>1950</v>
      </c>
      <c r="F2817" s="2">
        <v>1639</v>
      </c>
      <c r="G2817" s="2">
        <v>1</v>
      </c>
      <c r="H2817" s="2">
        <v>3</v>
      </c>
      <c r="I2817" s="2">
        <v>0</v>
      </c>
      <c r="J2817" s="2">
        <v>1</v>
      </c>
      <c r="K2817" s="2">
        <v>115000</v>
      </c>
      <c r="L2817" s="2" t="s">
        <v>13</v>
      </c>
      <c r="M2817" s="2" t="s">
        <v>34</v>
      </c>
    </row>
    <row r="2818" spans="1:13" ht="15.75" customHeight="1" x14ac:dyDescent="0.2">
      <c r="A2818" s="2">
        <v>6048</v>
      </c>
      <c r="B2818" s="2">
        <v>5</v>
      </c>
      <c r="C2818" s="2">
        <v>7</v>
      </c>
      <c r="D2818" s="2">
        <v>1910</v>
      </c>
      <c r="E2818" s="2">
        <v>1950</v>
      </c>
      <c r="F2818" s="2">
        <v>1680</v>
      </c>
      <c r="G2818" s="2">
        <v>2</v>
      </c>
      <c r="H2818" s="2">
        <v>2</v>
      </c>
      <c r="I2818" s="2">
        <v>1</v>
      </c>
      <c r="J2818" s="2">
        <v>2</v>
      </c>
      <c r="K2818" s="2">
        <v>114900</v>
      </c>
      <c r="L2818" s="2" t="s">
        <v>17</v>
      </c>
      <c r="M2818" s="2" t="s">
        <v>34</v>
      </c>
    </row>
    <row r="2819" spans="1:13" ht="15.75" customHeight="1" x14ac:dyDescent="0.2">
      <c r="A2819" s="2">
        <v>6191</v>
      </c>
      <c r="B2819" s="2">
        <v>5</v>
      </c>
      <c r="C2819" s="2">
        <v>4</v>
      </c>
      <c r="D2819" s="2">
        <v>1941</v>
      </c>
      <c r="E2819" s="2">
        <v>1950</v>
      </c>
      <c r="F2819" s="2">
        <v>1288</v>
      </c>
      <c r="G2819" s="2">
        <v>1</v>
      </c>
      <c r="H2819" s="2">
        <v>4</v>
      </c>
      <c r="I2819" s="2">
        <v>0</v>
      </c>
      <c r="J2819" s="2">
        <v>1</v>
      </c>
      <c r="K2819" s="2">
        <v>112000</v>
      </c>
      <c r="L2819" s="2" t="s">
        <v>13</v>
      </c>
      <c r="M2819" s="2" t="s">
        <v>34</v>
      </c>
    </row>
    <row r="2820" spans="1:13" ht="15.75" customHeight="1" x14ac:dyDescent="0.2">
      <c r="A2820" s="2">
        <v>4484</v>
      </c>
      <c r="B2820" s="2">
        <v>5</v>
      </c>
      <c r="C2820" s="2">
        <v>6</v>
      </c>
      <c r="D2820" s="2">
        <v>1942</v>
      </c>
      <c r="E2820" s="2">
        <v>1979</v>
      </c>
      <c r="F2820" s="2">
        <v>1282</v>
      </c>
      <c r="G2820" s="2">
        <v>1</v>
      </c>
      <c r="H2820" s="2">
        <v>2</v>
      </c>
      <c r="I2820" s="2">
        <v>0</v>
      </c>
      <c r="J2820" s="2">
        <v>1</v>
      </c>
      <c r="K2820" s="2">
        <v>108500</v>
      </c>
      <c r="L2820" s="2" t="s">
        <v>13</v>
      </c>
      <c r="M2820" s="2" t="s">
        <v>34</v>
      </c>
    </row>
    <row r="2821" spans="1:13" ht="15.75" customHeight="1" x14ac:dyDescent="0.2">
      <c r="A2821" s="2">
        <v>5707</v>
      </c>
      <c r="B2821" s="2">
        <v>6</v>
      </c>
      <c r="C2821" s="2">
        <v>6</v>
      </c>
      <c r="D2821" s="2">
        <v>1935</v>
      </c>
      <c r="E2821" s="2">
        <v>1950</v>
      </c>
      <c r="F2821" s="2">
        <v>1242</v>
      </c>
      <c r="G2821" s="2">
        <v>1</v>
      </c>
      <c r="H2821" s="2">
        <v>3</v>
      </c>
      <c r="I2821" s="2">
        <v>1</v>
      </c>
      <c r="J2821" s="2">
        <v>1</v>
      </c>
      <c r="K2821" s="2">
        <v>105000</v>
      </c>
      <c r="L2821" s="2" t="s">
        <v>13</v>
      </c>
      <c r="M2821" s="2" t="s">
        <v>34</v>
      </c>
    </row>
    <row r="2822" spans="1:13" ht="15.75" customHeight="1" x14ac:dyDescent="0.2">
      <c r="A2822" s="2">
        <v>4853</v>
      </c>
      <c r="B2822" s="2">
        <v>5</v>
      </c>
      <c r="C2822" s="2">
        <v>6</v>
      </c>
      <c r="D2822" s="2">
        <v>1924</v>
      </c>
      <c r="E2822" s="2">
        <v>1999</v>
      </c>
      <c r="F2822" s="2">
        <v>1296</v>
      </c>
      <c r="G2822" s="2">
        <v>2</v>
      </c>
      <c r="H2822" s="2">
        <v>2</v>
      </c>
      <c r="I2822" s="2">
        <v>1</v>
      </c>
      <c r="J2822" s="2">
        <v>1</v>
      </c>
      <c r="K2822" s="2">
        <v>104000</v>
      </c>
      <c r="L2822" s="2" t="s">
        <v>13</v>
      </c>
      <c r="M2822" s="2" t="s">
        <v>34</v>
      </c>
    </row>
    <row r="2823" spans="1:13" ht="15.75" customHeight="1" x14ac:dyDescent="0.2">
      <c r="A2823" s="2">
        <v>6000</v>
      </c>
      <c r="B2823" s="2">
        <v>5</v>
      </c>
      <c r="C2823" s="2">
        <v>5</v>
      </c>
      <c r="D2823" s="2">
        <v>1926</v>
      </c>
      <c r="E2823" s="2">
        <v>1950</v>
      </c>
      <c r="F2823" s="2">
        <v>1522</v>
      </c>
      <c r="G2823" s="2">
        <v>2</v>
      </c>
      <c r="H2823" s="2">
        <v>4</v>
      </c>
      <c r="I2823" s="2">
        <v>0</v>
      </c>
      <c r="J2823" s="2">
        <v>0</v>
      </c>
      <c r="K2823" s="2">
        <v>102000</v>
      </c>
      <c r="L2823" s="2" t="s">
        <v>26</v>
      </c>
      <c r="M2823" s="2" t="s">
        <v>34</v>
      </c>
    </row>
    <row r="2824" spans="1:13" ht="15.75" customHeight="1" x14ac:dyDescent="0.2">
      <c r="A2824" s="2">
        <v>9900</v>
      </c>
      <c r="B2824" s="2">
        <v>5</v>
      </c>
      <c r="C2824" s="2">
        <v>4</v>
      </c>
      <c r="D2824" s="2">
        <v>1915</v>
      </c>
      <c r="E2824" s="2">
        <v>1950</v>
      </c>
      <c r="F2824" s="2">
        <v>1392</v>
      </c>
      <c r="G2824" s="2">
        <v>1</v>
      </c>
      <c r="H2824" s="2">
        <v>3</v>
      </c>
      <c r="I2824" s="2">
        <v>0</v>
      </c>
      <c r="J2824" s="2">
        <v>0</v>
      </c>
      <c r="K2824" s="2">
        <v>100000</v>
      </c>
      <c r="L2824" s="2" t="s">
        <v>26</v>
      </c>
      <c r="M2824" s="2" t="s">
        <v>34</v>
      </c>
    </row>
    <row r="2825" spans="1:13" ht="15.75" customHeight="1" x14ac:dyDescent="0.2">
      <c r="A2825" s="2">
        <v>9839</v>
      </c>
      <c r="B2825" s="2">
        <v>5</v>
      </c>
      <c r="C2825" s="2">
        <v>2</v>
      </c>
      <c r="D2825" s="2">
        <v>1931</v>
      </c>
      <c r="E2825" s="2">
        <v>1950</v>
      </c>
      <c r="F2825" s="2">
        <v>1666</v>
      </c>
      <c r="G2825" s="2">
        <v>1</v>
      </c>
      <c r="H2825" s="2">
        <v>3</v>
      </c>
      <c r="I2825" s="2">
        <v>1</v>
      </c>
      <c r="J2825" s="2">
        <v>0</v>
      </c>
      <c r="K2825" s="2">
        <v>100000</v>
      </c>
      <c r="L2825" s="2" t="s">
        <v>13</v>
      </c>
      <c r="M2825" s="2" t="s">
        <v>34</v>
      </c>
    </row>
    <row r="2826" spans="1:13" ht="15.75" customHeight="1" x14ac:dyDescent="0.2">
      <c r="A2826" s="2">
        <v>6001</v>
      </c>
      <c r="B2826" s="2">
        <v>6</v>
      </c>
      <c r="C2826" s="2">
        <v>5</v>
      </c>
      <c r="D2826" s="2">
        <v>1940</v>
      </c>
      <c r="E2826" s="2">
        <v>1950</v>
      </c>
      <c r="F2826" s="2">
        <v>919</v>
      </c>
      <c r="G2826" s="2">
        <v>1</v>
      </c>
      <c r="H2826" s="2">
        <v>3</v>
      </c>
      <c r="I2826" s="2">
        <v>0</v>
      </c>
      <c r="J2826" s="2">
        <v>1</v>
      </c>
      <c r="K2826" s="2">
        <v>95000</v>
      </c>
      <c r="L2826" s="2" t="s">
        <v>13</v>
      </c>
      <c r="M2826" s="2" t="s">
        <v>34</v>
      </c>
    </row>
    <row r="2827" spans="1:13" ht="15.75" customHeight="1" x14ac:dyDescent="0.2">
      <c r="A2827" s="2">
        <v>6449</v>
      </c>
      <c r="B2827" s="2">
        <v>4</v>
      </c>
      <c r="C2827" s="2">
        <v>1</v>
      </c>
      <c r="D2827" s="2">
        <v>1907</v>
      </c>
      <c r="E2827" s="2">
        <v>1950</v>
      </c>
      <c r="F2827" s="2">
        <v>1884</v>
      </c>
      <c r="G2827" s="2">
        <v>1</v>
      </c>
      <c r="H2827" s="2">
        <v>4</v>
      </c>
      <c r="I2827" s="2">
        <v>0</v>
      </c>
      <c r="J2827" s="2">
        <v>0</v>
      </c>
      <c r="K2827" s="2">
        <v>93369</v>
      </c>
      <c r="L2827" s="2" t="s">
        <v>13</v>
      </c>
      <c r="M2827" s="2" t="s">
        <v>34</v>
      </c>
    </row>
    <row r="2828" spans="1:13" ht="15.75" customHeight="1" x14ac:dyDescent="0.2">
      <c r="A2828" s="2">
        <v>6292</v>
      </c>
      <c r="B2828" s="2">
        <v>6</v>
      </c>
      <c r="C2828" s="2">
        <v>5</v>
      </c>
      <c r="D2828" s="2">
        <v>1930</v>
      </c>
      <c r="E2828" s="2">
        <v>1950</v>
      </c>
      <c r="F2828" s="2">
        <v>790</v>
      </c>
      <c r="G2828" s="2">
        <v>1</v>
      </c>
      <c r="H2828" s="2">
        <v>2</v>
      </c>
      <c r="I2828" s="2">
        <v>0</v>
      </c>
      <c r="J2828" s="2">
        <v>1</v>
      </c>
      <c r="K2828" s="2">
        <v>91000</v>
      </c>
      <c r="L2828" s="2" t="s">
        <v>13</v>
      </c>
      <c r="M2828" s="2" t="s">
        <v>34</v>
      </c>
    </row>
    <row r="2829" spans="1:13" ht="15.75" customHeight="1" x14ac:dyDescent="0.2">
      <c r="A2829" s="2">
        <v>5220</v>
      </c>
      <c r="B2829" s="2">
        <v>5</v>
      </c>
      <c r="C2829" s="2">
        <v>3</v>
      </c>
      <c r="D2829" s="2">
        <v>1936</v>
      </c>
      <c r="E2829" s="2">
        <v>1950</v>
      </c>
      <c r="F2829" s="2">
        <v>879</v>
      </c>
      <c r="G2829" s="2">
        <v>1</v>
      </c>
      <c r="H2829" s="2">
        <v>2</v>
      </c>
      <c r="I2829" s="2">
        <v>0</v>
      </c>
      <c r="J2829" s="2">
        <v>1</v>
      </c>
      <c r="K2829" s="2">
        <v>80000</v>
      </c>
      <c r="L2829" s="2" t="s">
        <v>13</v>
      </c>
      <c r="M2829" s="2" t="s">
        <v>34</v>
      </c>
    </row>
    <row r="2830" spans="1:13" ht="15.75" customHeight="1" x14ac:dyDescent="0.2">
      <c r="A2830" s="2">
        <v>8400</v>
      </c>
      <c r="B2830" s="2">
        <v>2</v>
      </c>
      <c r="C2830" s="2">
        <v>5</v>
      </c>
      <c r="D2830" s="2">
        <v>1920</v>
      </c>
      <c r="E2830" s="2">
        <v>1950</v>
      </c>
      <c r="F2830" s="2">
        <v>438</v>
      </c>
      <c r="G2830" s="2">
        <v>1</v>
      </c>
      <c r="H2830" s="2">
        <v>1</v>
      </c>
      <c r="I2830" s="2">
        <v>0</v>
      </c>
      <c r="J2830" s="2">
        <v>1</v>
      </c>
      <c r="K2830" s="2">
        <v>60000</v>
      </c>
      <c r="L2830" s="2" t="s">
        <v>13</v>
      </c>
      <c r="M2830" s="2" t="s">
        <v>34</v>
      </c>
    </row>
    <row r="2831" spans="1:13" ht="15.75" customHeight="1" x14ac:dyDescent="0.2">
      <c r="A2831" s="2">
        <v>12633</v>
      </c>
      <c r="B2831" s="2">
        <v>9</v>
      </c>
      <c r="C2831" s="2">
        <v>5</v>
      </c>
      <c r="D2831" s="2">
        <v>2007</v>
      </c>
      <c r="E2831" s="2">
        <v>2007</v>
      </c>
      <c r="F2831" s="2">
        <v>1978</v>
      </c>
      <c r="G2831" s="2">
        <v>2</v>
      </c>
      <c r="H2831" s="2">
        <v>2</v>
      </c>
      <c r="I2831" s="2">
        <v>1</v>
      </c>
      <c r="J2831" s="2">
        <v>3</v>
      </c>
      <c r="K2831" s="2">
        <v>425000</v>
      </c>
      <c r="L2831" s="2" t="s">
        <v>13</v>
      </c>
      <c r="M2831" s="2" t="s">
        <v>40</v>
      </c>
    </row>
    <row r="2832" spans="1:13" ht="15.75" customHeight="1" x14ac:dyDescent="0.2">
      <c r="A2832" s="2">
        <v>13438</v>
      </c>
      <c r="B2832" s="2">
        <v>9</v>
      </c>
      <c r="C2832" s="2">
        <v>5</v>
      </c>
      <c r="D2832" s="2">
        <v>2008</v>
      </c>
      <c r="E2832" s="2">
        <v>2008</v>
      </c>
      <c r="F2832" s="2">
        <v>2036</v>
      </c>
      <c r="G2832" s="2">
        <v>2</v>
      </c>
      <c r="H2832" s="2">
        <v>3</v>
      </c>
      <c r="I2832" s="2">
        <v>1</v>
      </c>
      <c r="J2832" s="2">
        <v>3</v>
      </c>
      <c r="K2832" s="2">
        <v>410000</v>
      </c>
      <c r="L2832" s="2" t="s">
        <v>13</v>
      </c>
      <c r="M2832" s="2" t="s">
        <v>40</v>
      </c>
    </row>
    <row r="2833" spans="1:13" ht="15.75" customHeight="1" x14ac:dyDescent="0.2">
      <c r="A2833" s="2">
        <v>12633</v>
      </c>
      <c r="B2833" s="2">
        <v>10</v>
      </c>
      <c r="C2833" s="2">
        <v>5</v>
      </c>
      <c r="D2833" s="2">
        <v>2006</v>
      </c>
      <c r="E2833" s="2">
        <v>2007</v>
      </c>
      <c r="F2833" s="2">
        <v>1824</v>
      </c>
      <c r="G2833" s="2">
        <v>2</v>
      </c>
      <c r="H2833" s="2">
        <v>3</v>
      </c>
      <c r="I2833" s="2">
        <v>1</v>
      </c>
      <c r="J2833" s="2">
        <v>3</v>
      </c>
      <c r="K2833" s="2">
        <v>392000</v>
      </c>
      <c r="L2833" s="2" t="s">
        <v>13</v>
      </c>
      <c r="M2833" s="2" t="s">
        <v>40</v>
      </c>
    </row>
    <row r="2834" spans="1:13" ht="15.75" customHeight="1" x14ac:dyDescent="0.2">
      <c r="A2834" s="2">
        <v>13214</v>
      </c>
      <c r="B2834" s="2">
        <v>9</v>
      </c>
      <c r="C2834" s="2">
        <v>5</v>
      </c>
      <c r="D2834" s="2">
        <v>2008</v>
      </c>
      <c r="E2834" s="2">
        <v>2009</v>
      </c>
      <c r="F2834" s="2">
        <v>2018</v>
      </c>
      <c r="G2834" s="2">
        <v>2</v>
      </c>
      <c r="H2834" s="2">
        <v>3</v>
      </c>
      <c r="I2834" s="2">
        <v>1</v>
      </c>
      <c r="J2834" s="2">
        <v>3</v>
      </c>
      <c r="K2834" s="2">
        <v>378500</v>
      </c>
      <c r="L2834" s="2" t="s">
        <v>13</v>
      </c>
      <c r="M2834" s="2" t="s">
        <v>40</v>
      </c>
    </row>
    <row r="2835" spans="1:13" ht="15.75" customHeight="1" x14ac:dyDescent="0.2">
      <c r="A2835" s="2">
        <v>215245</v>
      </c>
      <c r="B2835" s="2">
        <v>7</v>
      </c>
      <c r="C2835" s="2">
        <v>5</v>
      </c>
      <c r="D2835" s="2">
        <v>1965</v>
      </c>
      <c r="E2835" s="2">
        <v>1965</v>
      </c>
      <c r="F2835" s="2">
        <v>2036</v>
      </c>
      <c r="G2835" s="2">
        <v>2</v>
      </c>
      <c r="H2835" s="2">
        <v>3</v>
      </c>
      <c r="I2835" s="2">
        <v>2</v>
      </c>
      <c r="J2835" s="2">
        <v>2</v>
      </c>
      <c r="K2835" s="2">
        <v>375000</v>
      </c>
      <c r="L2835" s="2" t="s">
        <v>13</v>
      </c>
      <c r="M2835" s="2" t="s">
        <v>40</v>
      </c>
    </row>
    <row r="2836" spans="1:13" ht="15.75" customHeight="1" x14ac:dyDescent="0.2">
      <c r="A2836" s="2">
        <v>11447</v>
      </c>
      <c r="B2836" s="2">
        <v>8</v>
      </c>
      <c r="C2836" s="2">
        <v>5</v>
      </c>
      <c r="D2836" s="2">
        <v>2005</v>
      </c>
      <c r="E2836" s="2">
        <v>2006</v>
      </c>
      <c r="F2836" s="2">
        <v>1964</v>
      </c>
      <c r="G2836" s="2">
        <v>2</v>
      </c>
      <c r="H2836" s="2">
        <v>3</v>
      </c>
      <c r="I2836" s="2">
        <v>1</v>
      </c>
      <c r="J2836" s="2">
        <v>3</v>
      </c>
      <c r="K2836" s="2">
        <v>370000</v>
      </c>
      <c r="L2836" s="2" t="s">
        <v>13</v>
      </c>
      <c r="M2836" s="2" t="s">
        <v>40</v>
      </c>
    </row>
    <row r="2837" spans="1:13" ht="15.75" customHeight="1" x14ac:dyDescent="0.2">
      <c r="A2837" s="2">
        <v>11443</v>
      </c>
      <c r="B2837" s="2">
        <v>8</v>
      </c>
      <c r="C2837" s="2">
        <v>5</v>
      </c>
      <c r="D2837" s="2">
        <v>2005</v>
      </c>
      <c r="E2837" s="2">
        <v>2006</v>
      </c>
      <c r="F2837" s="2">
        <v>2028</v>
      </c>
      <c r="G2837" s="2">
        <v>2</v>
      </c>
      <c r="H2837" s="2">
        <v>2</v>
      </c>
      <c r="I2837" s="2">
        <v>2</v>
      </c>
      <c r="J2837" s="2">
        <v>3</v>
      </c>
      <c r="K2837" s="2">
        <v>369900</v>
      </c>
      <c r="L2837" s="2" t="s">
        <v>13</v>
      </c>
      <c r="M2837" s="2" t="s">
        <v>40</v>
      </c>
    </row>
    <row r="2838" spans="1:13" ht="15.75" customHeight="1" x14ac:dyDescent="0.2">
      <c r="A2838" s="2">
        <v>11577</v>
      </c>
      <c r="B2838" s="2">
        <v>9</v>
      </c>
      <c r="C2838" s="2">
        <v>5</v>
      </c>
      <c r="D2838" s="2">
        <v>2005</v>
      </c>
      <c r="E2838" s="2">
        <v>2006</v>
      </c>
      <c r="F2838" s="2">
        <v>1838</v>
      </c>
      <c r="G2838" s="2">
        <v>2</v>
      </c>
      <c r="H2838" s="2">
        <v>3</v>
      </c>
      <c r="I2838" s="2">
        <v>1</v>
      </c>
      <c r="J2838" s="2">
        <v>3</v>
      </c>
      <c r="K2838" s="2">
        <v>359900</v>
      </c>
      <c r="L2838" s="2" t="s">
        <v>13</v>
      </c>
      <c r="M2838" s="2" t="s">
        <v>40</v>
      </c>
    </row>
    <row r="2839" spans="1:13" ht="15.75" customHeight="1" x14ac:dyDescent="0.2">
      <c r="A2839" s="2">
        <v>26178</v>
      </c>
      <c r="B2839" s="2">
        <v>7</v>
      </c>
      <c r="C2839" s="2">
        <v>5</v>
      </c>
      <c r="D2839" s="2">
        <v>1989</v>
      </c>
      <c r="E2839" s="2">
        <v>1990</v>
      </c>
      <c r="F2839" s="2">
        <v>2519</v>
      </c>
      <c r="G2839" s="2">
        <v>2</v>
      </c>
      <c r="H2839" s="2">
        <v>4</v>
      </c>
      <c r="I2839" s="2">
        <v>2</v>
      </c>
      <c r="J2839" s="2">
        <v>2</v>
      </c>
      <c r="K2839" s="2">
        <v>335000</v>
      </c>
      <c r="L2839" s="2" t="s">
        <v>13</v>
      </c>
      <c r="M2839" s="2" t="s">
        <v>40</v>
      </c>
    </row>
    <row r="2840" spans="1:13" ht="15.75" customHeight="1" x14ac:dyDescent="0.2">
      <c r="A2840" s="2">
        <v>13618</v>
      </c>
      <c r="B2840" s="2">
        <v>8</v>
      </c>
      <c r="C2840" s="2">
        <v>5</v>
      </c>
      <c r="D2840" s="2">
        <v>2005</v>
      </c>
      <c r="E2840" s="2">
        <v>2006</v>
      </c>
      <c r="F2840" s="2">
        <v>1960</v>
      </c>
      <c r="G2840" s="2">
        <v>2</v>
      </c>
      <c r="H2840" s="2">
        <v>3</v>
      </c>
      <c r="I2840" s="2">
        <v>2</v>
      </c>
      <c r="J2840" s="2">
        <v>3</v>
      </c>
      <c r="K2840" s="2">
        <v>320000</v>
      </c>
      <c r="L2840" s="2" t="s">
        <v>13</v>
      </c>
      <c r="M2840" s="2" t="s">
        <v>40</v>
      </c>
    </row>
    <row r="2841" spans="1:13" ht="15.75" customHeight="1" x14ac:dyDescent="0.2">
      <c r="A2841" s="2">
        <v>14463</v>
      </c>
      <c r="B2841" s="2">
        <v>9</v>
      </c>
      <c r="C2841" s="2">
        <v>5</v>
      </c>
      <c r="D2841" s="2">
        <v>2008</v>
      </c>
      <c r="E2841" s="2">
        <v>2008</v>
      </c>
      <c r="F2841" s="2">
        <v>1641</v>
      </c>
      <c r="G2841" s="2">
        <v>2</v>
      </c>
      <c r="H2841" s="2">
        <v>3</v>
      </c>
      <c r="I2841" s="2">
        <v>0</v>
      </c>
      <c r="J2841" s="2">
        <v>3</v>
      </c>
      <c r="K2841" s="2">
        <v>316500</v>
      </c>
      <c r="L2841" s="2" t="s">
        <v>13</v>
      </c>
      <c r="M2841" s="2" t="s">
        <v>40</v>
      </c>
    </row>
    <row r="2842" spans="1:13" ht="15.75" customHeight="1" x14ac:dyDescent="0.2">
      <c r="A2842" s="2">
        <v>12898</v>
      </c>
      <c r="B2842" s="2">
        <v>9</v>
      </c>
      <c r="C2842" s="2">
        <v>5</v>
      </c>
      <c r="D2842" s="2">
        <v>2007</v>
      </c>
      <c r="E2842" s="2">
        <v>2008</v>
      </c>
      <c r="F2842" s="2">
        <v>1620</v>
      </c>
      <c r="G2842" s="2">
        <v>2</v>
      </c>
      <c r="H2842" s="2">
        <v>2</v>
      </c>
      <c r="I2842" s="2">
        <v>1</v>
      </c>
      <c r="J2842" s="2">
        <v>3</v>
      </c>
      <c r="K2842" s="2">
        <v>315500</v>
      </c>
      <c r="L2842" s="2" t="s">
        <v>13</v>
      </c>
      <c r="M2842" s="2" t="s">
        <v>40</v>
      </c>
    </row>
    <row r="2843" spans="1:13" ht="15.75" customHeight="1" x14ac:dyDescent="0.2">
      <c r="A2843" s="2">
        <v>14601</v>
      </c>
      <c r="B2843" s="2">
        <v>9</v>
      </c>
      <c r="C2843" s="2">
        <v>5</v>
      </c>
      <c r="D2843" s="2">
        <v>2006</v>
      </c>
      <c r="E2843" s="2">
        <v>2006</v>
      </c>
      <c r="F2843" s="2">
        <v>1838</v>
      </c>
      <c r="G2843" s="2">
        <v>2</v>
      </c>
      <c r="H2843" s="2">
        <v>2</v>
      </c>
      <c r="I2843" s="2">
        <v>1</v>
      </c>
      <c r="J2843" s="2">
        <v>3</v>
      </c>
      <c r="K2843" s="2">
        <v>315000</v>
      </c>
      <c r="L2843" s="2" t="s">
        <v>13</v>
      </c>
      <c r="M2843" s="2" t="s">
        <v>40</v>
      </c>
    </row>
    <row r="2844" spans="1:13" ht="15.75" customHeight="1" x14ac:dyDescent="0.2">
      <c r="A2844" s="2">
        <v>14331</v>
      </c>
      <c r="B2844" s="2">
        <v>8</v>
      </c>
      <c r="C2844" s="2">
        <v>5</v>
      </c>
      <c r="D2844" s="2">
        <v>2002</v>
      </c>
      <c r="E2844" s="2">
        <v>2002</v>
      </c>
      <c r="F2844" s="2">
        <v>1800</v>
      </c>
      <c r="G2844" s="2">
        <v>2</v>
      </c>
      <c r="H2844" s="2">
        <v>3</v>
      </c>
      <c r="I2844" s="2">
        <v>1</v>
      </c>
      <c r="J2844" s="2">
        <v>3</v>
      </c>
      <c r="K2844" s="2">
        <v>312500</v>
      </c>
      <c r="L2844" s="2" t="s">
        <v>13</v>
      </c>
      <c r="M2844" s="2" t="s">
        <v>40</v>
      </c>
    </row>
    <row r="2845" spans="1:13" ht="15.75" customHeight="1" x14ac:dyDescent="0.2">
      <c r="A2845" s="2">
        <v>12244</v>
      </c>
      <c r="B2845" s="2">
        <v>8</v>
      </c>
      <c r="C2845" s="2">
        <v>5</v>
      </c>
      <c r="D2845" s="2">
        <v>2003</v>
      </c>
      <c r="E2845" s="2">
        <v>2003</v>
      </c>
      <c r="F2845" s="2">
        <v>2262</v>
      </c>
      <c r="G2845" s="2">
        <v>2</v>
      </c>
      <c r="H2845" s="2">
        <v>4</v>
      </c>
      <c r="I2845" s="2">
        <v>2</v>
      </c>
      <c r="J2845" s="2">
        <v>3</v>
      </c>
      <c r="K2845" s="2">
        <v>305000</v>
      </c>
      <c r="L2845" s="2" t="s">
        <v>13</v>
      </c>
      <c r="M2845" s="2" t="s">
        <v>40</v>
      </c>
    </row>
    <row r="2846" spans="1:13" ht="15.75" customHeight="1" x14ac:dyDescent="0.2">
      <c r="A2846" s="2">
        <v>11449</v>
      </c>
      <c r="B2846" s="2">
        <v>8</v>
      </c>
      <c r="C2846" s="2">
        <v>5</v>
      </c>
      <c r="D2846" s="2">
        <v>2007</v>
      </c>
      <c r="E2846" s="2">
        <v>2007</v>
      </c>
      <c r="F2846" s="2">
        <v>1728</v>
      </c>
      <c r="G2846" s="2">
        <v>2</v>
      </c>
      <c r="H2846" s="2">
        <v>3</v>
      </c>
      <c r="I2846" s="2">
        <v>1</v>
      </c>
      <c r="J2846" s="2">
        <v>2</v>
      </c>
      <c r="K2846" s="2">
        <v>298751</v>
      </c>
      <c r="L2846" s="2" t="s">
        <v>13</v>
      </c>
      <c r="M2846" s="2" t="s">
        <v>40</v>
      </c>
    </row>
    <row r="2847" spans="1:13" ht="15.75" customHeight="1" x14ac:dyDescent="0.2">
      <c r="A2847" s="2">
        <v>11563</v>
      </c>
      <c r="B2847" s="2">
        <v>8</v>
      </c>
      <c r="C2847" s="2">
        <v>5</v>
      </c>
      <c r="D2847" s="2">
        <v>2006</v>
      </c>
      <c r="E2847" s="2">
        <v>2007</v>
      </c>
      <c r="F2847" s="2">
        <v>1537</v>
      </c>
      <c r="G2847" s="2">
        <v>2</v>
      </c>
      <c r="H2847" s="2">
        <v>3</v>
      </c>
      <c r="I2847" s="2">
        <v>0</v>
      </c>
      <c r="J2847" s="2">
        <v>3</v>
      </c>
      <c r="K2847" s="2">
        <v>294000</v>
      </c>
      <c r="L2847" s="2" t="s">
        <v>13</v>
      </c>
      <c r="M2847" s="2" t="s">
        <v>40</v>
      </c>
    </row>
    <row r="2848" spans="1:13" ht="15.75" customHeight="1" x14ac:dyDescent="0.2">
      <c r="A2848" s="2">
        <v>9520</v>
      </c>
      <c r="B2848" s="2">
        <v>8</v>
      </c>
      <c r="C2848" s="2">
        <v>5</v>
      </c>
      <c r="D2848" s="2">
        <v>2007</v>
      </c>
      <c r="E2848" s="2">
        <v>2008</v>
      </c>
      <c r="F2848" s="2">
        <v>1646</v>
      </c>
      <c r="G2848" s="2">
        <v>2</v>
      </c>
      <c r="H2848" s="2">
        <v>3</v>
      </c>
      <c r="I2848" s="2">
        <v>1</v>
      </c>
      <c r="J2848" s="2">
        <v>3</v>
      </c>
      <c r="K2848" s="2">
        <v>293077</v>
      </c>
      <c r="L2848" s="2" t="s">
        <v>13</v>
      </c>
      <c r="M2848" s="2" t="s">
        <v>40</v>
      </c>
    </row>
    <row r="2849" spans="1:13" ht="15.75" customHeight="1" x14ac:dyDescent="0.2">
      <c r="A2849" s="2">
        <v>15498</v>
      </c>
      <c r="B2849" s="2">
        <v>8</v>
      </c>
      <c r="C2849" s="2">
        <v>6</v>
      </c>
      <c r="D2849" s="2">
        <v>1976</v>
      </c>
      <c r="E2849" s="2">
        <v>1976</v>
      </c>
      <c r="F2849" s="2">
        <v>2898</v>
      </c>
      <c r="G2849" s="2">
        <v>2</v>
      </c>
      <c r="H2849" s="2">
        <v>2</v>
      </c>
      <c r="I2849" s="2">
        <v>1</v>
      </c>
      <c r="J2849" s="2">
        <v>2</v>
      </c>
      <c r="K2849" s="2">
        <v>287000</v>
      </c>
      <c r="L2849" s="2" t="s">
        <v>13</v>
      </c>
      <c r="M2849" s="2" t="s">
        <v>40</v>
      </c>
    </row>
    <row r="2850" spans="1:13" ht="15.75" customHeight="1" x14ac:dyDescent="0.2">
      <c r="A2850" s="2">
        <v>15306</v>
      </c>
      <c r="B2850" s="2">
        <v>8</v>
      </c>
      <c r="C2850" s="2">
        <v>5</v>
      </c>
      <c r="D2850" s="2">
        <v>2006</v>
      </c>
      <c r="E2850" s="2">
        <v>2007</v>
      </c>
      <c r="F2850" s="2">
        <v>1776</v>
      </c>
      <c r="G2850" s="2">
        <v>2</v>
      </c>
      <c r="H2850" s="2">
        <v>3</v>
      </c>
      <c r="I2850" s="2">
        <v>1</v>
      </c>
      <c r="J2850" s="2">
        <v>3</v>
      </c>
      <c r="K2850" s="2">
        <v>283463</v>
      </c>
      <c r="L2850" s="2" t="s">
        <v>13</v>
      </c>
      <c r="M2850" s="2" t="s">
        <v>40</v>
      </c>
    </row>
    <row r="2851" spans="1:13" ht="15.75" customHeight="1" x14ac:dyDescent="0.2">
      <c r="A2851" s="2">
        <v>11305</v>
      </c>
      <c r="B2851" s="2">
        <v>8</v>
      </c>
      <c r="C2851" s="2">
        <v>5</v>
      </c>
      <c r="D2851" s="2">
        <v>2002</v>
      </c>
      <c r="E2851" s="2">
        <v>2002</v>
      </c>
      <c r="F2851" s="2">
        <v>1922</v>
      </c>
      <c r="G2851" s="2">
        <v>2</v>
      </c>
      <c r="H2851" s="2">
        <v>2</v>
      </c>
      <c r="I2851" s="2">
        <v>1</v>
      </c>
      <c r="J2851" s="2">
        <v>3</v>
      </c>
      <c r="K2851" s="2">
        <v>282000</v>
      </c>
      <c r="L2851" s="2" t="s">
        <v>13</v>
      </c>
      <c r="M2851" s="2" t="s">
        <v>40</v>
      </c>
    </row>
    <row r="2852" spans="1:13" ht="15.75" customHeight="1" x14ac:dyDescent="0.2">
      <c r="A2852" s="2">
        <v>12665</v>
      </c>
      <c r="B2852" s="2">
        <v>8</v>
      </c>
      <c r="C2852" s="2">
        <v>5</v>
      </c>
      <c r="D2852" s="2">
        <v>2005</v>
      </c>
      <c r="E2852" s="2">
        <v>2006</v>
      </c>
      <c r="F2852" s="2">
        <v>2482</v>
      </c>
      <c r="G2852" s="2">
        <v>2</v>
      </c>
      <c r="H2852" s="2">
        <v>4</v>
      </c>
      <c r="I2852" s="2">
        <v>1</v>
      </c>
      <c r="J2852" s="2">
        <v>3</v>
      </c>
      <c r="K2852" s="2">
        <v>281213</v>
      </c>
      <c r="L2852" s="2" t="s">
        <v>13</v>
      </c>
      <c r="M2852" s="2" t="s">
        <v>40</v>
      </c>
    </row>
    <row r="2853" spans="1:13" ht="15.75" customHeight="1" x14ac:dyDescent="0.2">
      <c r="A2853" s="2">
        <v>11800</v>
      </c>
      <c r="B2853" s="2">
        <v>7</v>
      </c>
      <c r="C2853" s="2">
        <v>5</v>
      </c>
      <c r="D2853" s="2">
        <v>2003</v>
      </c>
      <c r="E2853" s="2">
        <v>2004</v>
      </c>
      <c r="F2853" s="2">
        <v>2486</v>
      </c>
      <c r="G2853" s="2">
        <v>3</v>
      </c>
      <c r="H2853" s="2">
        <v>5</v>
      </c>
      <c r="I2853" s="2">
        <v>1</v>
      </c>
      <c r="J2853" s="2">
        <v>2</v>
      </c>
      <c r="K2853" s="2">
        <v>279900</v>
      </c>
      <c r="L2853" s="2" t="s">
        <v>13</v>
      </c>
      <c r="M2853" s="2" t="s">
        <v>40</v>
      </c>
    </row>
    <row r="2854" spans="1:13" ht="15.75" customHeight="1" x14ac:dyDescent="0.2">
      <c r="A2854" s="2">
        <v>14536</v>
      </c>
      <c r="B2854" s="2">
        <v>8</v>
      </c>
      <c r="C2854" s="2">
        <v>5</v>
      </c>
      <c r="D2854" s="2">
        <v>2002</v>
      </c>
      <c r="E2854" s="2">
        <v>2003</v>
      </c>
      <c r="F2854" s="2">
        <v>1629</v>
      </c>
      <c r="G2854" s="2">
        <v>2</v>
      </c>
      <c r="H2854" s="2">
        <v>3</v>
      </c>
      <c r="I2854" s="2">
        <v>1</v>
      </c>
      <c r="J2854" s="2">
        <v>3</v>
      </c>
      <c r="K2854" s="2">
        <v>270000</v>
      </c>
      <c r="L2854" s="2" t="s">
        <v>13</v>
      </c>
      <c r="M2854" s="2" t="s">
        <v>40</v>
      </c>
    </row>
    <row r="2855" spans="1:13" ht="15.75" customHeight="1" x14ac:dyDescent="0.2">
      <c r="A2855" s="2">
        <v>12003</v>
      </c>
      <c r="B2855" s="2">
        <v>8</v>
      </c>
      <c r="C2855" s="2">
        <v>5</v>
      </c>
      <c r="D2855" s="2">
        <v>2009</v>
      </c>
      <c r="E2855" s="2">
        <v>2010</v>
      </c>
      <c r="F2855" s="2">
        <v>1968</v>
      </c>
      <c r="G2855" s="2">
        <v>2</v>
      </c>
      <c r="H2855" s="2">
        <v>4</v>
      </c>
      <c r="I2855" s="2">
        <v>1</v>
      </c>
      <c r="J2855" s="2">
        <v>3</v>
      </c>
      <c r="K2855" s="2">
        <v>269500</v>
      </c>
      <c r="L2855" s="2" t="s">
        <v>13</v>
      </c>
      <c r="M2855" s="2" t="s">
        <v>40</v>
      </c>
    </row>
    <row r="2856" spans="1:13" ht="15.75" customHeight="1" x14ac:dyDescent="0.2">
      <c r="A2856" s="2">
        <v>8298</v>
      </c>
      <c r="B2856" s="2">
        <v>8</v>
      </c>
      <c r="C2856" s="2">
        <v>5</v>
      </c>
      <c r="D2856" s="2">
        <v>2006</v>
      </c>
      <c r="E2856" s="2">
        <v>2007</v>
      </c>
      <c r="F2856" s="2">
        <v>1564</v>
      </c>
      <c r="G2856" s="2">
        <v>2</v>
      </c>
      <c r="H2856" s="2">
        <v>2</v>
      </c>
      <c r="I2856" s="2">
        <v>1</v>
      </c>
      <c r="J2856" s="2">
        <v>2</v>
      </c>
      <c r="K2856" s="2">
        <v>267300</v>
      </c>
      <c r="L2856" s="2" t="s">
        <v>13</v>
      </c>
      <c r="M2856" s="2" t="s">
        <v>40</v>
      </c>
    </row>
    <row r="2857" spans="1:13" ht="15.75" customHeight="1" x14ac:dyDescent="0.2">
      <c r="A2857" s="2">
        <v>9037</v>
      </c>
      <c r="B2857" s="2">
        <v>8</v>
      </c>
      <c r="C2857" s="2">
        <v>5</v>
      </c>
      <c r="D2857" s="2">
        <v>2006</v>
      </c>
      <c r="E2857" s="2">
        <v>2006</v>
      </c>
      <c r="F2857" s="2">
        <v>1484</v>
      </c>
      <c r="G2857" s="2">
        <v>2</v>
      </c>
      <c r="H2857" s="2">
        <v>2</v>
      </c>
      <c r="I2857" s="2">
        <v>1</v>
      </c>
      <c r="J2857" s="2">
        <v>2</v>
      </c>
      <c r="K2857" s="2">
        <v>265900</v>
      </c>
      <c r="L2857" s="2" t="s">
        <v>13</v>
      </c>
      <c r="M2857" s="2" t="s">
        <v>40</v>
      </c>
    </row>
    <row r="2858" spans="1:13" ht="15.75" customHeight="1" x14ac:dyDescent="0.2">
      <c r="A2858" s="2">
        <v>12852</v>
      </c>
      <c r="B2858" s="2">
        <v>8</v>
      </c>
      <c r="C2858" s="2">
        <v>5</v>
      </c>
      <c r="D2858" s="2">
        <v>2007</v>
      </c>
      <c r="E2858" s="2">
        <v>2007</v>
      </c>
      <c r="F2858" s="2">
        <v>1780</v>
      </c>
      <c r="G2858" s="2">
        <v>2</v>
      </c>
      <c r="H2858" s="2">
        <v>3</v>
      </c>
      <c r="I2858" s="2">
        <v>1</v>
      </c>
      <c r="J2858" s="2">
        <v>2</v>
      </c>
      <c r="K2858" s="2">
        <v>264966</v>
      </c>
      <c r="L2858" s="2" t="s">
        <v>13</v>
      </c>
      <c r="M2858" s="2" t="s">
        <v>40</v>
      </c>
    </row>
    <row r="2859" spans="1:13" ht="15.75" customHeight="1" x14ac:dyDescent="0.2">
      <c r="A2859" s="2">
        <v>19958</v>
      </c>
      <c r="B2859" s="2">
        <v>6</v>
      </c>
      <c r="C2859" s="2">
        <v>8</v>
      </c>
      <c r="D2859" s="2">
        <v>1958</v>
      </c>
      <c r="E2859" s="2">
        <v>1995</v>
      </c>
      <c r="F2859" s="2">
        <v>2279</v>
      </c>
      <c r="G2859" s="2">
        <v>2</v>
      </c>
      <c r="H2859" s="2">
        <v>4</v>
      </c>
      <c r="I2859" s="2">
        <v>1</v>
      </c>
      <c r="J2859" s="2">
        <v>2</v>
      </c>
      <c r="K2859" s="2">
        <v>257000</v>
      </c>
      <c r="L2859" s="2" t="s">
        <v>17</v>
      </c>
      <c r="M2859" s="2" t="s">
        <v>40</v>
      </c>
    </row>
    <row r="2860" spans="1:13" ht="15.75" customHeight="1" x14ac:dyDescent="0.2">
      <c r="A2860" s="2">
        <v>50102</v>
      </c>
      <c r="B2860" s="2">
        <v>6</v>
      </c>
      <c r="C2860" s="2">
        <v>5</v>
      </c>
      <c r="D2860" s="2">
        <v>1958</v>
      </c>
      <c r="E2860" s="2">
        <v>1958</v>
      </c>
      <c r="F2860" s="2">
        <v>1650</v>
      </c>
      <c r="G2860" s="2">
        <v>1</v>
      </c>
      <c r="H2860" s="2">
        <v>2</v>
      </c>
      <c r="I2860" s="2">
        <v>2</v>
      </c>
      <c r="J2860" s="2">
        <v>2</v>
      </c>
      <c r="K2860" s="2">
        <v>250764</v>
      </c>
      <c r="L2860" s="2" t="s">
        <v>13</v>
      </c>
      <c r="M2860" s="2" t="s">
        <v>40</v>
      </c>
    </row>
    <row r="2861" spans="1:13" ht="15.75" customHeight="1" x14ac:dyDescent="0.2">
      <c r="A2861" s="2">
        <v>11170</v>
      </c>
      <c r="B2861" s="2">
        <v>7</v>
      </c>
      <c r="C2861" s="2">
        <v>5</v>
      </c>
      <c r="D2861" s="2">
        <v>1990</v>
      </c>
      <c r="E2861" s="2">
        <v>1991</v>
      </c>
      <c r="F2861" s="2">
        <v>2514</v>
      </c>
      <c r="G2861" s="2">
        <v>2</v>
      </c>
      <c r="H2861" s="2">
        <v>4</v>
      </c>
      <c r="I2861" s="2">
        <v>0</v>
      </c>
      <c r="J2861" s="2">
        <v>2</v>
      </c>
      <c r="K2861" s="2">
        <v>250000</v>
      </c>
      <c r="L2861" s="2" t="s">
        <v>13</v>
      </c>
      <c r="M2861" s="2" t="s">
        <v>40</v>
      </c>
    </row>
    <row r="2862" spans="1:13" ht="15.75" customHeight="1" x14ac:dyDescent="0.2">
      <c r="A2862" s="2">
        <v>10656</v>
      </c>
      <c r="B2862" s="2">
        <v>8</v>
      </c>
      <c r="C2862" s="2">
        <v>5</v>
      </c>
      <c r="D2862" s="2">
        <v>2006</v>
      </c>
      <c r="E2862" s="2">
        <v>2007</v>
      </c>
      <c r="F2862" s="2">
        <v>1646</v>
      </c>
      <c r="G2862" s="2">
        <v>2</v>
      </c>
      <c r="H2862" s="2">
        <v>3</v>
      </c>
      <c r="I2862" s="2">
        <v>1</v>
      </c>
      <c r="J2862" s="2">
        <v>3</v>
      </c>
      <c r="K2862" s="2">
        <v>248900</v>
      </c>
      <c r="L2862" s="2" t="s">
        <v>13</v>
      </c>
      <c r="M2862" s="2" t="s">
        <v>40</v>
      </c>
    </row>
    <row r="2863" spans="1:13" ht="15.75" customHeight="1" x14ac:dyDescent="0.2">
      <c r="A2863" s="2">
        <v>4054</v>
      </c>
      <c r="B2863" s="2">
        <v>7</v>
      </c>
      <c r="C2863" s="2">
        <v>6</v>
      </c>
      <c r="D2863" s="2">
        <v>1987</v>
      </c>
      <c r="E2863" s="2">
        <v>1987</v>
      </c>
      <c r="F2863" s="2">
        <v>1501</v>
      </c>
      <c r="G2863" s="2">
        <v>2</v>
      </c>
      <c r="H2863" s="2">
        <v>2</v>
      </c>
      <c r="I2863" s="2">
        <v>2</v>
      </c>
      <c r="J2863" s="2">
        <v>2</v>
      </c>
      <c r="K2863" s="2">
        <v>244000</v>
      </c>
      <c r="L2863" s="2" t="s">
        <v>13</v>
      </c>
      <c r="M2863" s="2" t="s">
        <v>40</v>
      </c>
    </row>
    <row r="2864" spans="1:13" ht="15.75" customHeight="1" x14ac:dyDescent="0.2">
      <c r="A2864" s="2">
        <v>4084</v>
      </c>
      <c r="B2864" s="2">
        <v>7</v>
      </c>
      <c r="C2864" s="2">
        <v>6</v>
      </c>
      <c r="D2864" s="2">
        <v>1986</v>
      </c>
      <c r="E2864" s="2">
        <v>1986</v>
      </c>
      <c r="F2864" s="2">
        <v>1501</v>
      </c>
      <c r="G2864" s="2">
        <v>2</v>
      </c>
      <c r="H2864" s="2">
        <v>2</v>
      </c>
      <c r="I2864" s="2">
        <v>1</v>
      </c>
      <c r="J2864" s="2">
        <v>2</v>
      </c>
      <c r="K2864" s="2">
        <v>241500</v>
      </c>
      <c r="L2864" s="2" t="s">
        <v>13</v>
      </c>
      <c r="M2864" s="2" t="s">
        <v>40</v>
      </c>
    </row>
    <row r="2865" spans="1:13" ht="15.75" customHeight="1" x14ac:dyDescent="0.2">
      <c r="A2865" s="2">
        <v>10991</v>
      </c>
      <c r="B2865" s="2">
        <v>8</v>
      </c>
      <c r="C2865" s="2">
        <v>5</v>
      </c>
      <c r="D2865" s="2">
        <v>2007</v>
      </c>
      <c r="E2865" s="2">
        <v>2007</v>
      </c>
      <c r="F2865" s="2">
        <v>1571</v>
      </c>
      <c r="G2865" s="2">
        <v>2</v>
      </c>
      <c r="H2865" s="2">
        <v>3</v>
      </c>
      <c r="I2865" s="2">
        <v>1</v>
      </c>
      <c r="J2865" s="2">
        <v>3</v>
      </c>
      <c r="K2865" s="2">
        <v>239000</v>
      </c>
      <c r="L2865" s="2" t="s">
        <v>13</v>
      </c>
      <c r="M2865" s="2" t="s">
        <v>40</v>
      </c>
    </row>
    <row r="2866" spans="1:13" ht="15.75" customHeight="1" x14ac:dyDescent="0.2">
      <c r="A2866" s="2">
        <v>11202</v>
      </c>
      <c r="B2866" s="2">
        <v>8</v>
      </c>
      <c r="C2866" s="2">
        <v>5</v>
      </c>
      <c r="D2866" s="2">
        <v>2003</v>
      </c>
      <c r="E2866" s="2">
        <v>2003</v>
      </c>
      <c r="F2866" s="2">
        <v>1440</v>
      </c>
      <c r="G2866" s="2">
        <v>2</v>
      </c>
      <c r="H2866" s="2">
        <v>3</v>
      </c>
      <c r="I2866" s="2">
        <v>1</v>
      </c>
      <c r="J2866" s="2">
        <v>2</v>
      </c>
      <c r="K2866" s="2">
        <v>232500</v>
      </c>
      <c r="L2866" s="2" t="s">
        <v>13</v>
      </c>
      <c r="M2866" s="2" t="s">
        <v>40</v>
      </c>
    </row>
    <row r="2867" spans="1:13" ht="15.75" customHeight="1" x14ac:dyDescent="0.2">
      <c r="A2867" s="2">
        <v>8368</v>
      </c>
      <c r="B2867" s="2">
        <v>7</v>
      </c>
      <c r="C2867" s="2">
        <v>5</v>
      </c>
      <c r="D2867" s="2">
        <v>2006</v>
      </c>
      <c r="E2867" s="2">
        <v>2007</v>
      </c>
      <c r="F2867" s="2">
        <v>1689</v>
      </c>
      <c r="G2867" s="2">
        <v>2</v>
      </c>
      <c r="H2867" s="2">
        <v>3</v>
      </c>
      <c r="I2867" s="2">
        <v>0</v>
      </c>
      <c r="J2867" s="2">
        <v>2</v>
      </c>
      <c r="K2867" s="2">
        <v>231713</v>
      </c>
      <c r="L2867" s="2" t="s">
        <v>13</v>
      </c>
      <c r="M2867" s="2" t="s">
        <v>40</v>
      </c>
    </row>
    <row r="2868" spans="1:13" ht="15.75" customHeight="1" x14ac:dyDescent="0.2">
      <c r="A2868" s="2">
        <v>164660</v>
      </c>
      <c r="B2868" s="2">
        <v>5</v>
      </c>
      <c r="C2868" s="2">
        <v>6</v>
      </c>
      <c r="D2868" s="2">
        <v>1965</v>
      </c>
      <c r="E2868" s="2">
        <v>1965</v>
      </c>
      <c r="F2868" s="2">
        <v>1786</v>
      </c>
      <c r="G2868" s="2">
        <v>2</v>
      </c>
      <c r="H2868" s="2">
        <v>3</v>
      </c>
      <c r="I2868" s="2">
        <v>2</v>
      </c>
      <c r="J2868" s="2">
        <v>2</v>
      </c>
      <c r="K2868" s="2">
        <v>228950</v>
      </c>
      <c r="L2868" s="2" t="s">
        <v>13</v>
      </c>
      <c r="M2868" s="2" t="s">
        <v>40</v>
      </c>
    </row>
    <row r="2869" spans="1:13" ht="15.75" customHeight="1" x14ac:dyDescent="0.2">
      <c r="A2869" s="2">
        <v>16669</v>
      </c>
      <c r="B2869" s="2">
        <v>8</v>
      </c>
      <c r="C2869" s="2">
        <v>6</v>
      </c>
      <c r="D2869" s="2">
        <v>1981</v>
      </c>
      <c r="E2869" s="2">
        <v>1981</v>
      </c>
      <c r="F2869" s="2">
        <v>1707</v>
      </c>
      <c r="G2869" s="2">
        <v>2</v>
      </c>
      <c r="H2869" s="2">
        <v>2</v>
      </c>
      <c r="I2869" s="2">
        <v>1</v>
      </c>
      <c r="J2869" s="2">
        <v>2</v>
      </c>
      <c r="K2869" s="2">
        <v>228000</v>
      </c>
      <c r="L2869" s="2" t="s">
        <v>13</v>
      </c>
      <c r="M2869" s="2" t="s">
        <v>40</v>
      </c>
    </row>
    <row r="2870" spans="1:13" ht="15.75" customHeight="1" x14ac:dyDescent="0.2">
      <c r="A2870" s="2">
        <v>13159</v>
      </c>
      <c r="B2870" s="2">
        <v>7</v>
      </c>
      <c r="C2870" s="2">
        <v>5</v>
      </c>
      <c r="D2870" s="2">
        <v>2009</v>
      </c>
      <c r="E2870" s="2">
        <v>2009</v>
      </c>
      <c r="F2870" s="2">
        <v>1692</v>
      </c>
      <c r="G2870" s="2">
        <v>2</v>
      </c>
      <c r="H2870" s="2">
        <v>3</v>
      </c>
      <c r="I2870" s="2">
        <v>0</v>
      </c>
      <c r="J2870" s="2">
        <v>2</v>
      </c>
      <c r="K2870" s="2">
        <v>224500</v>
      </c>
      <c r="L2870" s="2" t="s">
        <v>13</v>
      </c>
      <c r="M2870" s="2" t="s">
        <v>40</v>
      </c>
    </row>
    <row r="2871" spans="1:13" ht="15.75" customHeight="1" x14ac:dyDescent="0.2">
      <c r="A2871" s="2">
        <v>11896</v>
      </c>
      <c r="B2871" s="2">
        <v>7</v>
      </c>
      <c r="C2871" s="2">
        <v>5</v>
      </c>
      <c r="D2871" s="2">
        <v>2008</v>
      </c>
      <c r="E2871" s="2">
        <v>2008</v>
      </c>
      <c r="F2871" s="2">
        <v>1346</v>
      </c>
      <c r="G2871" s="2">
        <v>2</v>
      </c>
      <c r="H2871" s="2">
        <v>3</v>
      </c>
      <c r="I2871" s="2">
        <v>1</v>
      </c>
      <c r="J2871" s="2">
        <v>3</v>
      </c>
      <c r="K2871" s="2">
        <v>220000</v>
      </c>
      <c r="L2871" s="2" t="s">
        <v>13</v>
      </c>
      <c r="M2871" s="2" t="s">
        <v>40</v>
      </c>
    </row>
    <row r="2872" spans="1:13" ht="15.75" customHeight="1" x14ac:dyDescent="0.2">
      <c r="A2872" s="2">
        <v>6853</v>
      </c>
      <c r="B2872" s="2">
        <v>8</v>
      </c>
      <c r="C2872" s="2">
        <v>5</v>
      </c>
      <c r="D2872" s="2">
        <v>2001</v>
      </c>
      <c r="E2872" s="2">
        <v>2002</v>
      </c>
      <c r="F2872" s="2">
        <v>1296</v>
      </c>
      <c r="G2872" s="2">
        <v>2</v>
      </c>
      <c r="H2872" s="2">
        <v>2</v>
      </c>
      <c r="I2872" s="2">
        <v>0</v>
      </c>
      <c r="J2872" s="2">
        <v>2</v>
      </c>
      <c r="K2872" s="2">
        <v>220000</v>
      </c>
      <c r="L2872" s="2" t="s">
        <v>13</v>
      </c>
      <c r="M2872" s="2" t="s">
        <v>40</v>
      </c>
    </row>
    <row r="2873" spans="1:13" ht="15.75" customHeight="1" x14ac:dyDescent="0.2">
      <c r="A2873" s="2">
        <v>12018</v>
      </c>
      <c r="B2873" s="2">
        <v>7</v>
      </c>
      <c r="C2873" s="2">
        <v>5</v>
      </c>
      <c r="D2873" s="2">
        <v>2008</v>
      </c>
      <c r="E2873" s="2">
        <v>2008</v>
      </c>
      <c r="F2873" s="2">
        <v>1612</v>
      </c>
      <c r="G2873" s="2">
        <v>2</v>
      </c>
      <c r="H2873" s="2">
        <v>3</v>
      </c>
      <c r="I2873" s="2">
        <v>0</v>
      </c>
      <c r="J2873" s="2">
        <v>3</v>
      </c>
      <c r="K2873" s="2">
        <v>218689</v>
      </c>
      <c r="L2873" s="2" t="s">
        <v>13</v>
      </c>
      <c r="M2873" s="2" t="s">
        <v>40</v>
      </c>
    </row>
    <row r="2874" spans="1:13" ht="15.75" customHeight="1" x14ac:dyDescent="0.2">
      <c r="A2874" s="2">
        <v>11316</v>
      </c>
      <c r="B2874" s="2">
        <v>7</v>
      </c>
      <c r="C2874" s="2">
        <v>5</v>
      </c>
      <c r="D2874" s="2">
        <v>2002</v>
      </c>
      <c r="E2874" s="2">
        <v>2003</v>
      </c>
      <c r="F2874" s="2">
        <v>1894</v>
      </c>
      <c r="G2874" s="2">
        <v>2</v>
      </c>
      <c r="H2874" s="2">
        <v>4</v>
      </c>
      <c r="I2874" s="2">
        <v>1</v>
      </c>
      <c r="J2874" s="2">
        <v>2</v>
      </c>
      <c r="K2874" s="2">
        <v>214900</v>
      </c>
      <c r="L2874" s="2" t="s">
        <v>13</v>
      </c>
      <c r="M2874" s="2" t="s">
        <v>40</v>
      </c>
    </row>
    <row r="2875" spans="1:13" ht="15.75" customHeight="1" x14ac:dyDescent="0.2">
      <c r="A2875" s="2">
        <v>14419</v>
      </c>
      <c r="B2875" s="2">
        <v>7</v>
      </c>
      <c r="C2875" s="2">
        <v>5</v>
      </c>
      <c r="D2875" s="2">
        <v>1987</v>
      </c>
      <c r="E2875" s="2">
        <v>1989</v>
      </c>
      <c r="F2875" s="2">
        <v>1479</v>
      </c>
      <c r="G2875" s="2">
        <v>2</v>
      </c>
      <c r="H2875" s="2">
        <v>3</v>
      </c>
      <c r="I2875" s="2">
        <v>1</v>
      </c>
      <c r="J2875" s="2">
        <v>2</v>
      </c>
      <c r="K2875" s="2">
        <v>213500</v>
      </c>
      <c r="L2875" s="2" t="s">
        <v>13</v>
      </c>
      <c r="M2875" s="2" t="s">
        <v>40</v>
      </c>
    </row>
    <row r="2876" spans="1:13" ht="15.75" customHeight="1" x14ac:dyDescent="0.2">
      <c r="A2876" s="2">
        <v>9839</v>
      </c>
      <c r="B2876" s="2">
        <v>6</v>
      </c>
      <c r="C2876" s="2">
        <v>8</v>
      </c>
      <c r="D2876" s="2">
        <v>1980</v>
      </c>
      <c r="E2876" s="2">
        <v>2006</v>
      </c>
      <c r="F2876" s="2">
        <v>2237</v>
      </c>
      <c r="G2876" s="2">
        <v>2</v>
      </c>
      <c r="H2876" s="2">
        <v>3</v>
      </c>
      <c r="I2876" s="2">
        <v>1</v>
      </c>
      <c r="J2876" s="2">
        <v>2</v>
      </c>
      <c r="K2876" s="2">
        <v>204000</v>
      </c>
      <c r="L2876" s="2" t="s">
        <v>17</v>
      </c>
      <c r="M2876" s="2" t="s">
        <v>40</v>
      </c>
    </row>
    <row r="2877" spans="1:13" ht="15.75" customHeight="1" x14ac:dyDescent="0.2">
      <c r="A2877" s="2">
        <v>9303</v>
      </c>
      <c r="B2877" s="2">
        <v>6</v>
      </c>
      <c r="C2877" s="2">
        <v>5</v>
      </c>
      <c r="D2877" s="2">
        <v>1996</v>
      </c>
      <c r="E2877" s="2">
        <v>1997</v>
      </c>
      <c r="F2877" s="2">
        <v>1756</v>
      </c>
      <c r="G2877" s="2">
        <v>2</v>
      </c>
      <c r="H2877" s="2">
        <v>3</v>
      </c>
      <c r="I2877" s="2">
        <v>0</v>
      </c>
      <c r="J2877" s="2">
        <v>2</v>
      </c>
      <c r="K2877" s="2">
        <v>204000</v>
      </c>
      <c r="L2877" s="2" t="s">
        <v>13</v>
      </c>
      <c r="M2877" s="2" t="s">
        <v>40</v>
      </c>
    </row>
    <row r="2878" spans="1:13" ht="15.75" customHeight="1" x14ac:dyDescent="0.2">
      <c r="A2878" s="2">
        <v>14191</v>
      </c>
      <c r="B2878" s="2">
        <v>8</v>
      </c>
      <c r="C2878" s="2">
        <v>5</v>
      </c>
      <c r="D2878" s="2">
        <v>2002</v>
      </c>
      <c r="E2878" s="2">
        <v>2002</v>
      </c>
      <c r="F2878" s="2">
        <v>1908</v>
      </c>
      <c r="G2878" s="2">
        <v>2</v>
      </c>
      <c r="H2878" s="2">
        <v>4</v>
      </c>
      <c r="I2878" s="2">
        <v>0</v>
      </c>
      <c r="J2878" s="2">
        <v>2</v>
      </c>
      <c r="K2878" s="2">
        <v>202900</v>
      </c>
      <c r="L2878" s="2" t="s">
        <v>13</v>
      </c>
      <c r="M2878" s="2" t="s">
        <v>40</v>
      </c>
    </row>
    <row r="2879" spans="1:13" ht="15.75" customHeight="1" x14ac:dyDescent="0.2">
      <c r="A2879" s="2">
        <v>8098</v>
      </c>
      <c r="B2879" s="2">
        <v>6</v>
      </c>
      <c r="C2879" s="2">
        <v>5</v>
      </c>
      <c r="D2879" s="2">
        <v>2000</v>
      </c>
      <c r="E2879" s="2">
        <v>2000</v>
      </c>
      <c r="F2879" s="2">
        <v>1403</v>
      </c>
      <c r="G2879" s="2">
        <v>2</v>
      </c>
      <c r="H2879" s="2">
        <v>2</v>
      </c>
      <c r="I2879" s="2">
        <v>0</v>
      </c>
      <c r="J2879" s="2">
        <v>2</v>
      </c>
      <c r="K2879" s="2">
        <v>202000</v>
      </c>
      <c r="L2879" s="2" t="s">
        <v>13</v>
      </c>
      <c r="M2879" s="2" t="s">
        <v>40</v>
      </c>
    </row>
    <row r="2880" spans="1:13" ht="15.75" customHeight="1" x14ac:dyDescent="0.2">
      <c r="A2880" s="2">
        <v>8925</v>
      </c>
      <c r="B2880" s="2">
        <v>8</v>
      </c>
      <c r="C2880" s="2">
        <v>5</v>
      </c>
      <c r="D2880" s="2">
        <v>2007</v>
      </c>
      <c r="E2880" s="2">
        <v>2007</v>
      </c>
      <c r="F2880" s="2">
        <v>1466</v>
      </c>
      <c r="G2880" s="2">
        <v>2</v>
      </c>
      <c r="H2880" s="2">
        <v>3</v>
      </c>
      <c r="I2880" s="2">
        <v>0</v>
      </c>
      <c r="J2880" s="2">
        <v>3</v>
      </c>
      <c r="K2880" s="2">
        <v>201000</v>
      </c>
      <c r="L2880" s="2" t="s">
        <v>13</v>
      </c>
      <c r="M2880" s="2" t="s">
        <v>40</v>
      </c>
    </row>
    <row r="2881" spans="1:13" ht="15.75" customHeight="1" x14ac:dyDescent="0.2">
      <c r="A2881" s="2">
        <v>7915</v>
      </c>
      <c r="B2881" s="2">
        <v>6</v>
      </c>
      <c r="C2881" s="2">
        <v>5</v>
      </c>
      <c r="D2881" s="2">
        <v>1999</v>
      </c>
      <c r="E2881" s="2">
        <v>2000</v>
      </c>
      <c r="F2881" s="2">
        <v>1675</v>
      </c>
      <c r="G2881" s="2">
        <v>2</v>
      </c>
      <c r="H2881" s="2">
        <v>3</v>
      </c>
      <c r="I2881" s="2">
        <v>0</v>
      </c>
      <c r="J2881" s="2">
        <v>2</v>
      </c>
      <c r="K2881" s="2">
        <v>195000</v>
      </c>
      <c r="L2881" s="2" t="s">
        <v>13</v>
      </c>
      <c r="M2881" s="2" t="s">
        <v>40</v>
      </c>
    </row>
    <row r="2882" spans="1:13" ht="15.75" customHeight="1" x14ac:dyDescent="0.2">
      <c r="A2882" s="2">
        <v>13758</v>
      </c>
      <c r="B2882" s="2">
        <v>7</v>
      </c>
      <c r="C2882" s="2">
        <v>5</v>
      </c>
      <c r="D2882" s="2">
        <v>1990</v>
      </c>
      <c r="E2882" s="2">
        <v>1991</v>
      </c>
      <c r="F2882" s="2">
        <v>1717</v>
      </c>
      <c r="G2882" s="2">
        <v>2</v>
      </c>
      <c r="H2882" s="2">
        <v>3</v>
      </c>
      <c r="I2882" s="2">
        <v>1</v>
      </c>
      <c r="J2882" s="2">
        <v>2</v>
      </c>
      <c r="K2882" s="2">
        <v>187500</v>
      </c>
      <c r="L2882" s="2" t="s">
        <v>17</v>
      </c>
      <c r="M2882" s="2" t="s">
        <v>40</v>
      </c>
    </row>
    <row r="2883" spans="1:13" ht="15.75" customHeight="1" x14ac:dyDescent="0.2">
      <c r="A2883" s="2">
        <v>9590</v>
      </c>
      <c r="B2883" s="2">
        <v>7</v>
      </c>
      <c r="C2883" s="2">
        <v>5</v>
      </c>
      <c r="D2883" s="2">
        <v>2003</v>
      </c>
      <c r="E2883" s="2">
        <v>2003</v>
      </c>
      <c r="F2883" s="2">
        <v>1146</v>
      </c>
      <c r="G2883" s="2">
        <v>2</v>
      </c>
      <c r="H2883" s="2">
        <v>3</v>
      </c>
      <c r="I2883" s="2">
        <v>1</v>
      </c>
      <c r="J2883" s="2">
        <v>2</v>
      </c>
      <c r="K2883" s="2">
        <v>187500</v>
      </c>
      <c r="L2883" s="2" t="s">
        <v>13</v>
      </c>
      <c r="M2883" s="2" t="s">
        <v>40</v>
      </c>
    </row>
    <row r="2884" spans="1:13" ht="15.75" customHeight="1" x14ac:dyDescent="0.2">
      <c r="A2884" s="2">
        <v>35133</v>
      </c>
      <c r="B2884" s="2">
        <v>5</v>
      </c>
      <c r="C2884" s="2">
        <v>4</v>
      </c>
      <c r="D2884" s="2">
        <v>1963</v>
      </c>
      <c r="E2884" s="2">
        <v>1963</v>
      </c>
      <c r="F2884" s="2">
        <v>1572</v>
      </c>
      <c r="G2884" s="2">
        <v>1</v>
      </c>
      <c r="H2884" s="2">
        <v>3</v>
      </c>
      <c r="I2884" s="2">
        <v>2</v>
      </c>
      <c r="J2884" s="2">
        <v>3</v>
      </c>
      <c r="K2884" s="2">
        <v>186700</v>
      </c>
      <c r="L2884" s="2" t="s">
        <v>13</v>
      </c>
      <c r="M2884" s="2" t="s">
        <v>40</v>
      </c>
    </row>
    <row r="2885" spans="1:13" ht="15.75" customHeight="1" x14ac:dyDescent="0.2">
      <c r="A2885" s="2">
        <v>12416</v>
      </c>
      <c r="B2885" s="2">
        <v>6</v>
      </c>
      <c r="C2885" s="2">
        <v>5</v>
      </c>
      <c r="D2885" s="2">
        <v>1986</v>
      </c>
      <c r="E2885" s="2">
        <v>1986</v>
      </c>
      <c r="F2885" s="2">
        <v>1651</v>
      </c>
      <c r="G2885" s="2">
        <v>2</v>
      </c>
      <c r="H2885" s="2">
        <v>3</v>
      </c>
      <c r="I2885" s="2">
        <v>1</v>
      </c>
      <c r="J2885" s="2">
        <v>2</v>
      </c>
      <c r="K2885" s="2">
        <v>184000</v>
      </c>
      <c r="L2885" s="2" t="s">
        <v>13</v>
      </c>
      <c r="M2885" s="2" t="s">
        <v>40</v>
      </c>
    </row>
    <row r="2886" spans="1:13" ht="15.75" customHeight="1" x14ac:dyDescent="0.2">
      <c r="A2886" s="2">
        <v>6718</v>
      </c>
      <c r="B2886" s="2">
        <v>8</v>
      </c>
      <c r="C2886" s="2">
        <v>5</v>
      </c>
      <c r="D2886" s="2">
        <v>2001</v>
      </c>
      <c r="E2886" s="2">
        <v>2001</v>
      </c>
      <c r="F2886" s="2">
        <v>1312</v>
      </c>
      <c r="G2886" s="2">
        <v>2</v>
      </c>
      <c r="H2886" s="2">
        <v>2</v>
      </c>
      <c r="I2886" s="2">
        <v>0</v>
      </c>
      <c r="J2886" s="2">
        <v>2</v>
      </c>
      <c r="K2886" s="2">
        <v>180500</v>
      </c>
      <c r="L2886" s="2" t="s">
        <v>13</v>
      </c>
      <c r="M2886" s="2" t="s">
        <v>40</v>
      </c>
    </row>
    <row r="2887" spans="1:13" ht="15.75" customHeight="1" x14ac:dyDescent="0.2">
      <c r="A2887" s="2">
        <v>18265</v>
      </c>
      <c r="B2887" s="2">
        <v>6</v>
      </c>
      <c r="C2887" s="2">
        <v>5</v>
      </c>
      <c r="D2887" s="2">
        <v>1986</v>
      </c>
      <c r="E2887" s="2">
        <v>1986</v>
      </c>
      <c r="F2887" s="2">
        <v>1256</v>
      </c>
      <c r="G2887" s="2">
        <v>2</v>
      </c>
      <c r="H2887" s="2">
        <v>3</v>
      </c>
      <c r="I2887" s="2">
        <v>1</v>
      </c>
      <c r="J2887" s="2">
        <v>2</v>
      </c>
      <c r="K2887" s="2">
        <v>180000</v>
      </c>
      <c r="L2887" s="2" t="s">
        <v>17</v>
      </c>
      <c r="M2887" s="2" t="s">
        <v>40</v>
      </c>
    </row>
    <row r="2888" spans="1:13" ht="15.75" customHeight="1" x14ac:dyDescent="0.2">
      <c r="A2888" s="2">
        <v>8049</v>
      </c>
      <c r="B2888" s="2">
        <v>7</v>
      </c>
      <c r="C2888" s="2">
        <v>5</v>
      </c>
      <c r="D2888" s="2">
        <v>1990</v>
      </c>
      <c r="E2888" s="2">
        <v>1990</v>
      </c>
      <c r="F2888" s="2">
        <v>1339</v>
      </c>
      <c r="G2888" s="2">
        <v>2</v>
      </c>
      <c r="H2888" s="2">
        <v>2</v>
      </c>
      <c r="I2888" s="2">
        <v>1</v>
      </c>
      <c r="J2888" s="2">
        <v>2</v>
      </c>
      <c r="K2888" s="2">
        <v>180000</v>
      </c>
      <c r="L2888" s="2" t="s">
        <v>13</v>
      </c>
      <c r="M2888" s="2" t="s">
        <v>40</v>
      </c>
    </row>
    <row r="2889" spans="1:13" ht="15.75" customHeight="1" x14ac:dyDescent="0.2">
      <c r="A2889" s="2">
        <v>9803</v>
      </c>
      <c r="B2889" s="2">
        <v>7</v>
      </c>
      <c r="C2889" s="2">
        <v>5</v>
      </c>
      <c r="D2889" s="2">
        <v>2009</v>
      </c>
      <c r="E2889" s="2">
        <v>2010</v>
      </c>
      <c r="F2889" s="2">
        <v>1214</v>
      </c>
      <c r="G2889" s="2">
        <v>2</v>
      </c>
      <c r="H2889" s="2">
        <v>2</v>
      </c>
      <c r="I2889" s="2">
        <v>0</v>
      </c>
      <c r="J2889" s="2">
        <v>2</v>
      </c>
      <c r="K2889" s="2">
        <v>179781</v>
      </c>
      <c r="L2889" s="2" t="s">
        <v>13</v>
      </c>
      <c r="M2889" s="2" t="s">
        <v>40</v>
      </c>
    </row>
    <row r="2890" spans="1:13" ht="15.75" customHeight="1" x14ac:dyDescent="0.2">
      <c r="A2890" s="2">
        <v>7777</v>
      </c>
      <c r="B2890" s="2">
        <v>6</v>
      </c>
      <c r="C2890" s="2">
        <v>5</v>
      </c>
      <c r="D2890" s="2">
        <v>1996</v>
      </c>
      <c r="E2890" s="2">
        <v>1996</v>
      </c>
      <c r="F2890" s="2">
        <v>1491</v>
      </c>
      <c r="G2890" s="2">
        <v>2</v>
      </c>
      <c r="H2890" s="2">
        <v>3</v>
      </c>
      <c r="I2890" s="2">
        <v>1</v>
      </c>
      <c r="J2890" s="2">
        <v>2</v>
      </c>
      <c r="K2890" s="2">
        <v>178000</v>
      </c>
      <c r="L2890" s="2" t="s">
        <v>13</v>
      </c>
      <c r="M2890" s="2" t="s">
        <v>40</v>
      </c>
    </row>
    <row r="2891" spans="1:13" ht="15.75" customHeight="1" x14ac:dyDescent="0.2">
      <c r="A2891" s="2">
        <v>13811</v>
      </c>
      <c r="B2891" s="2">
        <v>6</v>
      </c>
      <c r="C2891" s="2">
        <v>6</v>
      </c>
      <c r="D2891" s="2">
        <v>1987</v>
      </c>
      <c r="E2891" s="2">
        <v>1987</v>
      </c>
      <c r="F2891" s="2">
        <v>1137</v>
      </c>
      <c r="G2891" s="2">
        <v>2</v>
      </c>
      <c r="H2891" s="2">
        <v>2</v>
      </c>
      <c r="I2891" s="2">
        <v>1</v>
      </c>
      <c r="J2891" s="2">
        <v>2</v>
      </c>
      <c r="K2891" s="2">
        <v>176000</v>
      </c>
      <c r="L2891" s="2" t="s">
        <v>13</v>
      </c>
      <c r="M2891" s="2" t="s">
        <v>40</v>
      </c>
    </row>
    <row r="2892" spans="1:13" ht="15.75" customHeight="1" x14ac:dyDescent="0.2">
      <c r="A2892" s="2">
        <v>11457</v>
      </c>
      <c r="B2892" s="2">
        <v>6</v>
      </c>
      <c r="C2892" s="2">
        <v>5</v>
      </c>
      <c r="D2892" s="2">
        <v>1988</v>
      </c>
      <c r="E2892" s="2">
        <v>1988</v>
      </c>
      <c r="F2892" s="2">
        <v>1412</v>
      </c>
      <c r="G2892" s="2">
        <v>2</v>
      </c>
      <c r="H2892" s="2">
        <v>3</v>
      </c>
      <c r="I2892" s="2">
        <v>1</v>
      </c>
      <c r="J2892" s="2">
        <v>2</v>
      </c>
      <c r="K2892" s="2">
        <v>175000</v>
      </c>
      <c r="L2892" s="2" t="s">
        <v>13</v>
      </c>
      <c r="M2892" s="2" t="s">
        <v>40</v>
      </c>
    </row>
    <row r="2893" spans="1:13" ht="15.75" customHeight="1" x14ac:dyDescent="0.2">
      <c r="A2893" s="2">
        <v>10200</v>
      </c>
      <c r="B2893" s="2">
        <v>6</v>
      </c>
      <c r="C2893" s="2">
        <v>5</v>
      </c>
      <c r="D2893" s="2">
        <v>1988</v>
      </c>
      <c r="E2893" s="2">
        <v>1989</v>
      </c>
      <c r="F2893" s="2">
        <v>1509</v>
      </c>
      <c r="G2893" s="2">
        <v>2</v>
      </c>
      <c r="H2893" s="2">
        <v>3</v>
      </c>
      <c r="I2893" s="2">
        <v>1</v>
      </c>
      <c r="J2893" s="2">
        <v>2</v>
      </c>
      <c r="K2893" s="2">
        <v>175000</v>
      </c>
      <c r="L2893" s="2" t="s">
        <v>13</v>
      </c>
      <c r="M2893" s="2" t="s">
        <v>40</v>
      </c>
    </row>
    <row r="2894" spans="1:13" ht="15.75" customHeight="1" x14ac:dyDescent="0.2">
      <c r="A2894" s="2">
        <v>9802</v>
      </c>
      <c r="B2894" s="2">
        <v>5</v>
      </c>
      <c r="C2894" s="2">
        <v>5</v>
      </c>
      <c r="D2894" s="2">
        <v>2006</v>
      </c>
      <c r="E2894" s="2">
        <v>2007</v>
      </c>
      <c r="F2894" s="2">
        <v>1444</v>
      </c>
      <c r="G2894" s="2">
        <v>2</v>
      </c>
      <c r="H2894" s="2">
        <v>3</v>
      </c>
      <c r="I2894" s="2">
        <v>0</v>
      </c>
      <c r="J2894" s="2">
        <v>2</v>
      </c>
      <c r="K2894" s="2">
        <v>174000</v>
      </c>
      <c r="L2894" s="2" t="s">
        <v>13</v>
      </c>
      <c r="M2894" s="2" t="s">
        <v>40</v>
      </c>
    </row>
    <row r="2895" spans="1:13" ht="15.75" customHeight="1" x14ac:dyDescent="0.2">
      <c r="A2895" s="2">
        <v>10331</v>
      </c>
      <c r="B2895" s="2">
        <v>7</v>
      </c>
      <c r="C2895" s="2">
        <v>7</v>
      </c>
      <c r="D2895" s="2">
        <v>1985</v>
      </c>
      <c r="E2895" s="2">
        <v>1985</v>
      </c>
      <c r="F2895" s="2">
        <v>1240</v>
      </c>
      <c r="G2895" s="2">
        <v>2</v>
      </c>
      <c r="H2895" s="2">
        <v>3</v>
      </c>
      <c r="I2895" s="2">
        <v>0</v>
      </c>
      <c r="J2895" s="2">
        <v>2</v>
      </c>
      <c r="K2895" s="2">
        <v>174000</v>
      </c>
      <c r="L2895" s="2" t="s">
        <v>13</v>
      </c>
      <c r="M2895" s="2" t="s">
        <v>40</v>
      </c>
    </row>
    <row r="2896" spans="1:13" ht="15.75" customHeight="1" x14ac:dyDescent="0.2">
      <c r="A2896" s="2">
        <v>9802</v>
      </c>
      <c r="B2896" s="2">
        <v>5</v>
      </c>
      <c r="C2896" s="2">
        <v>5</v>
      </c>
      <c r="D2896" s="2">
        <v>2006</v>
      </c>
      <c r="E2896" s="2">
        <v>2007</v>
      </c>
      <c r="F2896" s="2">
        <v>1442</v>
      </c>
      <c r="G2896" s="2">
        <v>2</v>
      </c>
      <c r="H2896" s="2">
        <v>3</v>
      </c>
      <c r="I2896" s="2">
        <v>0</v>
      </c>
      <c r="J2896" s="2">
        <v>2</v>
      </c>
      <c r="K2896" s="2">
        <v>172500</v>
      </c>
      <c r="L2896" s="2" t="s">
        <v>13</v>
      </c>
      <c r="M2896" s="2" t="s">
        <v>40</v>
      </c>
    </row>
    <row r="2897" spans="1:13" ht="15.75" customHeight="1" x14ac:dyDescent="0.2">
      <c r="A2897" s="2">
        <v>9157</v>
      </c>
      <c r="B2897" s="2">
        <v>7</v>
      </c>
      <c r="C2897" s="2">
        <v>5</v>
      </c>
      <c r="D2897" s="2">
        <v>2003</v>
      </c>
      <c r="E2897" s="2">
        <v>2003</v>
      </c>
      <c r="F2897" s="2">
        <v>2014</v>
      </c>
      <c r="G2897" s="2">
        <v>2</v>
      </c>
      <c r="H2897" s="2">
        <v>3</v>
      </c>
      <c r="I2897" s="2">
        <v>0</v>
      </c>
      <c r="J2897" s="2">
        <v>2</v>
      </c>
      <c r="K2897" s="2">
        <v>170000</v>
      </c>
      <c r="L2897" s="2" t="s">
        <v>13</v>
      </c>
      <c r="M2897" s="2" t="s">
        <v>40</v>
      </c>
    </row>
    <row r="2898" spans="1:13" ht="15.75" customHeight="1" x14ac:dyDescent="0.2">
      <c r="A2898" s="2">
        <v>16905</v>
      </c>
      <c r="B2898" s="2">
        <v>5</v>
      </c>
      <c r="C2898" s="2">
        <v>6</v>
      </c>
      <c r="D2898" s="2">
        <v>1959</v>
      </c>
      <c r="E2898" s="2">
        <v>1959</v>
      </c>
      <c r="F2898" s="2">
        <v>1328</v>
      </c>
      <c r="G2898" s="2">
        <v>1</v>
      </c>
      <c r="H2898" s="2">
        <v>2</v>
      </c>
      <c r="I2898" s="2">
        <v>2</v>
      </c>
      <c r="J2898" s="2">
        <v>1</v>
      </c>
      <c r="K2898" s="2">
        <v>170000</v>
      </c>
      <c r="L2898" s="2" t="s">
        <v>17</v>
      </c>
      <c r="M2898" s="2" t="s">
        <v>40</v>
      </c>
    </row>
    <row r="2899" spans="1:13" ht="15.75" customHeight="1" x14ac:dyDescent="0.2">
      <c r="A2899" s="2">
        <v>9735</v>
      </c>
      <c r="B2899" s="2">
        <v>5</v>
      </c>
      <c r="C2899" s="2">
        <v>5</v>
      </c>
      <c r="D2899" s="2">
        <v>2006</v>
      </c>
      <c r="E2899" s="2">
        <v>2007</v>
      </c>
      <c r="F2899" s="2">
        <v>1394</v>
      </c>
      <c r="G2899" s="2">
        <v>2</v>
      </c>
      <c r="H2899" s="2">
        <v>3</v>
      </c>
      <c r="I2899" s="2">
        <v>0</v>
      </c>
      <c r="J2899" s="2">
        <v>2</v>
      </c>
      <c r="K2899" s="2">
        <v>167500</v>
      </c>
      <c r="L2899" s="2" t="s">
        <v>13</v>
      </c>
      <c r="M2899" s="2" t="s">
        <v>40</v>
      </c>
    </row>
    <row r="2900" spans="1:13" ht="15.75" customHeight="1" x14ac:dyDescent="0.2">
      <c r="A2900" s="2">
        <v>57200</v>
      </c>
      <c r="B2900" s="2">
        <v>5</v>
      </c>
      <c r="C2900" s="2">
        <v>5</v>
      </c>
      <c r="D2900" s="2">
        <v>1948</v>
      </c>
      <c r="E2900" s="2">
        <v>1950</v>
      </c>
      <c r="F2900" s="2">
        <v>1687</v>
      </c>
      <c r="G2900" s="2">
        <v>1</v>
      </c>
      <c r="H2900" s="2">
        <v>3</v>
      </c>
      <c r="I2900" s="2">
        <v>2</v>
      </c>
      <c r="J2900" s="2">
        <v>2</v>
      </c>
      <c r="K2900" s="2">
        <v>160000</v>
      </c>
      <c r="L2900" s="2" t="s">
        <v>13</v>
      </c>
      <c r="M2900" s="2" t="s">
        <v>40</v>
      </c>
    </row>
    <row r="2901" spans="1:13" ht="15.75" customHeight="1" x14ac:dyDescent="0.2">
      <c r="A2901" s="2">
        <v>12890</v>
      </c>
      <c r="B2901" s="2">
        <v>6</v>
      </c>
      <c r="C2901" s="2">
        <v>5</v>
      </c>
      <c r="D2901" s="2">
        <v>1989</v>
      </c>
      <c r="E2901" s="2">
        <v>1989</v>
      </c>
      <c r="F2901" s="2">
        <v>1495</v>
      </c>
      <c r="G2901" s="2">
        <v>2</v>
      </c>
      <c r="H2901" s="2">
        <v>3</v>
      </c>
      <c r="I2901" s="2">
        <v>1</v>
      </c>
      <c r="J2901" s="2">
        <v>2</v>
      </c>
      <c r="K2901" s="2">
        <v>150000</v>
      </c>
      <c r="L2901" s="2" t="s">
        <v>13</v>
      </c>
      <c r="M2901" s="2" t="s">
        <v>40</v>
      </c>
    </row>
    <row r="2902" spans="1:13" ht="15.75" customHeight="1" x14ac:dyDescent="0.2">
      <c r="A2902" s="2">
        <v>14375</v>
      </c>
      <c r="B2902" s="2">
        <v>6</v>
      </c>
      <c r="C2902" s="2">
        <v>6</v>
      </c>
      <c r="D2902" s="2">
        <v>1958</v>
      </c>
      <c r="E2902" s="2">
        <v>1958</v>
      </c>
      <c r="F2902" s="2">
        <v>1344</v>
      </c>
      <c r="G2902" s="2">
        <v>1</v>
      </c>
      <c r="H2902" s="2">
        <v>3</v>
      </c>
      <c r="I2902" s="2">
        <v>1</v>
      </c>
      <c r="J2902" s="2">
        <v>2</v>
      </c>
      <c r="K2902" s="2">
        <v>137500</v>
      </c>
      <c r="L2902" s="2" t="s">
        <v>13</v>
      </c>
      <c r="M2902" s="2" t="s">
        <v>40</v>
      </c>
    </row>
    <row r="2903" spans="1:13" ht="15.75" customHeight="1" x14ac:dyDescent="0.2">
      <c r="A2903" s="2">
        <v>50271</v>
      </c>
      <c r="B2903" s="2">
        <v>9</v>
      </c>
      <c r="C2903" s="2">
        <v>5</v>
      </c>
      <c r="D2903" s="2">
        <v>1981</v>
      </c>
      <c r="E2903" s="2">
        <v>1987</v>
      </c>
      <c r="F2903" s="2">
        <v>1842</v>
      </c>
      <c r="G2903" s="2">
        <v>0</v>
      </c>
      <c r="H2903" s="2">
        <v>0</v>
      </c>
      <c r="I2903" s="2">
        <v>1</v>
      </c>
      <c r="J2903" s="2">
        <v>3</v>
      </c>
      <c r="K2903" s="2">
        <v>385000</v>
      </c>
      <c r="L2903" s="2" t="s">
        <v>13</v>
      </c>
      <c r="M2903" s="2" t="s">
        <v>42</v>
      </c>
    </row>
    <row r="2904" spans="1:13" ht="15.75" customHeight="1" x14ac:dyDescent="0.2">
      <c r="A2904" s="2">
        <v>17778</v>
      </c>
      <c r="B2904" s="2">
        <v>8</v>
      </c>
      <c r="C2904" s="2">
        <v>5</v>
      </c>
      <c r="D2904" s="2">
        <v>1981</v>
      </c>
      <c r="E2904" s="2">
        <v>1981</v>
      </c>
      <c r="F2904" s="2">
        <v>2497</v>
      </c>
      <c r="G2904" s="2">
        <v>2</v>
      </c>
      <c r="H2904" s="2">
        <v>2</v>
      </c>
      <c r="I2904" s="2">
        <v>2</v>
      </c>
      <c r="J2904" s="2">
        <v>2</v>
      </c>
      <c r="K2904" s="2">
        <v>373000</v>
      </c>
      <c r="L2904" s="2" t="s">
        <v>13</v>
      </c>
      <c r="M2904" s="2" t="s">
        <v>42</v>
      </c>
    </row>
    <row r="2905" spans="1:13" ht="15.75" customHeight="1" x14ac:dyDescent="0.2">
      <c r="A2905" s="2">
        <v>10846</v>
      </c>
      <c r="B2905" s="2">
        <v>8</v>
      </c>
      <c r="C2905" s="2">
        <v>5</v>
      </c>
      <c r="D2905" s="2">
        <v>1993</v>
      </c>
      <c r="E2905" s="2">
        <v>1993</v>
      </c>
      <c r="F2905" s="2">
        <v>1719</v>
      </c>
      <c r="G2905" s="2">
        <v>1</v>
      </c>
      <c r="H2905" s="2">
        <v>1</v>
      </c>
      <c r="I2905" s="2">
        <v>2</v>
      </c>
      <c r="J2905" s="2">
        <v>2</v>
      </c>
      <c r="K2905" s="2">
        <v>324000</v>
      </c>
      <c r="L2905" s="2" t="s">
        <v>13</v>
      </c>
      <c r="M2905" s="2" t="s">
        <v>42</v>
      </c>
    </row>
    <row r="2906" spans="1:13" ht="15.75" customHeight="1" x14ac:dyDescent="0.2">
      <c r="A2906" s="2">
        <v>14694</v>
      </c>
      <c r="B2906" s="2">
        <v>8</v>
      </c>
      <c r="C2906" s="2">
        <v>9</v>
      </c>
      <c r="D2906" s="2">
        <v>1977</v>
      </c>
      <c r="E2906" s="2">
        <v>2008</v>
      </c>
      <c r="F2906" s="2">
        <v>1694</v>
      </c>
      <c r="G2906" s="2">
        <v>2</v>
      </c>
      <c r="H2906" s="2">
        <v>2</v>
      </c>
      <c r="I2906" s="2">
        <v>1</v>
      </c>
      <c r="J2906" s="2">
        <v>2</v>
      </c>
      <c r="K2906" s="2">
        <v>318750</v>
      </c>
      <c r="L2906" s="2" t="s">
        <v>43</v>
      </c>
      <c r="M2906" s="2" t="s">
        <v>42</v>
      </c>
    </row>
    <row r="2907" spans="1:13" ht="15.75" customHeight="1" x14ac:dyDescent="0.2">
      <c r="A2907" s="2">
        <v>19522</v>
      </c>
      <c r="B2907" s="2">
        <v>7</v>
      </c>
      <c r="C2907" s="2">
        <v>5</v>
      </c>
      <c r="D2907" s="2">
        <v>1990</v>
      </c>
      <c r="E2907" s="2">
        <v>1990</v>
      </c>
      <c r="F2907" s="2">
        <v>2503</v>
      </c>
      <c r="G2907" s="2">
        <v>2</v>
      </c>
      <c r="H2907" s="2">
        <v>3</v>
      </c>
      <c r="I2907" s="2">
        <v>1</v>
      </c>
      <c r="J2907" s="2">
        <v>2</v>
      </c>
      <c r="K2907" s="2">
        <v>300000</v>
      </c>
      <c r="L2907" s="2" t="s">
        <v>13</v>
      </c>
      <c r="M2907" s="2" t="s">
        <v>42</v>
      </c>
    </row>
    <row r="2908" spans="1:13" ht="15.75" customHeight="1" x14ac:dyDescent="0.2">
      <c r="A2908" s="2">
        <v>17542</v>
      </c>
      <c r="B2908" s="2">
        <v>7</v>
      </c>
      <c r="C2908" s="2">
        <v>7</v>
      </c>
      <c r="D2908" s="2">
        <v>1974</v>
      </c>
      <c r="E2908" s="2">
        <v>2003</v>
      </c>
      <c r="F2908" s="2">
        <v>2167</v>
      </c>
      <c r="G2908" s="2">
        <v>2</v>
      </c>
      <c r="H2908" s="2">
        <v>3</v>
      </c>
      <c r="I2908" s="2">
        <v>2</v>
      </c>
      <c r="J2908" s="2">
        <v>2</v>
      </c>
      <c r="K2908" s="2">
        <v>294000</v>
      </c>
      <c r="L2908" s="2" t="s">
        <v>13</v>
      </c>
      <c r="M2908" s="2" t="s">
        <v>42</v>
      </c>
    </row>
    <row r="2909" spans="1:13" ht="15.75" customHeight="1" x14ac:dyDescent="0.2">
      <c r="A2909" s="2">
        <v>16280</v>
      </c>
      <c r="B2909" s="2">
        <v>8</v>
      </c>
      <c r="C2909" s="2">
        <v>9</v>
      </c>
      <c r="D2909" s="2">
        <v>1976</v>
      </c>
      <c r="E2909" s="2">
        <v>2007</v>
      </c>
      <c r="F2909" s="2">
        <v>1671</v>
      </c>
      <c r="G2909" s="2">
        <v>3</v>
      </c>
      <c r="H2909" s="2">
        <v>3</v>
      </c>
      <c r="I2909" s="2">
        <v>1</v>
      </c>
      <c r="J2909" s="2">
        <v>2</v>
      </c>
      <c r="K2909" s="2">
        <v>290000</v>
      </c>
      <c r="L2909" s="2" t="s">
        <v>43</v>
      </c>
      <c r="M2909" s="2" t="s">
        <v>42</v>
      </c>
    </row>
    <row r="2910" spans="1:13" ht="15.75" customHeight="1" x14ac:dyDescent="0.2">
      <c r="A2910" s="2">
        <v>9466</v>
      </c>
      <c r="B2910" s="2">
        <v>8</v>
      </c>
      <c r="C2910" s="2">
        <v>5</v>
      </c>
      <c r="D2910" s="2">
        <v>1994</v>
      </c>
      <c r="E2910" s="2">
        <v>1995</v>
      </c>
      <c r="F2910" s="2">
        <v>1494</v>
      </c>
      <c r="G2910" s="2">
        <v>1</v>
      </c>
      <c r="H2910" s="2">
        <v>1</v>
      </c>
      <c r="I2910" s="2">
        <v>1</v>
      </c>
      <c r="J2910" s="2">
        <v>2</v>
      </c>
      <c r="K2910" s="2">
        <v>279700</v>
      </c>
      <c r="L2910" s="2" t="s">
        <v>13</v>
      </c>
      <c r="M2910" s="2" t="s">
        <v>42</v>
      </c>
    </row>
    <row r="2911" spans="1:13" ht="15.75" customHeight="1" x14ac:dyDescent="0.2">
      <c r="A2911" s="2">
        <v>15676</v>
      </c>
      <c r="B2911" s="2">
        <v>8</v>
      </c>
      <c r="C2911" s="2">
        <v>8</v>
      </c>
      <c r="D2911" s="2">
        <v>1980</v>
      </c>
      <c r="E2911" s="2">
        <v>1980</v>
      </c>
      <c r="F2911" s="2">
        <v>2014</v>
      </c>
      <c r="G2911" s="2">
        <v>2</v>
      </c>
      <c r="H2911" s="2">
        <v>2</v>
      </c>
      <c r="I2911" s="2">
        <v>2</v>
      </c>
      <c r="J2911" s="2">
        <v>3</v>
      </c>
      <c r="K2911" s="2">
        <v>275000</v>
      </c>
      <c r="L2911" s="2" t="s">
        <v>17</v>
      </c>
      <c r="M2911" s="2" t="s">
        <v>42</v>
      </c>
    </row>
    <row r="2912" spans="1:13" ht="15.75" customHeight="1" x14ac:dyDescent="0.2">
      <c r="A2912" s="2">
        <v>9549</v>
      </c>
      <c r="B2912" s="2">
        <v>8</v>
      </c>
      <c r="C2912" s="2">
        <v>5</v>
      </c>
      <c r="D2912" s="2">
        <v>1995</v>
      </c>
      <c r="E2912" s="2">
        <v>1996</v>
      </c>
      <c r="F2912" s="2">
        <v>1494</v>
      </c>
      <c r="G2912" s="2">
        <v>1</v>
      </c>
      <c r="H2912" s="2">
        <v>2</v>
      </c>
      <c r="I2912" s="2">
        <v>1</v>
      </c>
      <c r="J2912" s="2">
        <v>2</v>
      </c>
      <c r="K2912" s="2">
        <v>270000</v>
      </c>
      <c r="L2912" s="2" t="s">
        <v>17</v>
      </c>
      <c r="M2912" s="2" t="s">
        <v>42</v>
      </c>
    </row>
    <row r="2913" spans="1:13" ht="15.75" customHeight="1" x14ac:dyDescent="0.2">
      <c r="A2913" s="2">
        <v>14330</v>
      </c>
      <c r="B2913" s="2">
        <v>7</v>
      </c>
      <c r="C2913" s="2">
        <v>4</v>
      </c>
      <c r="D2913" s="2">
        <v>1974</v>
      </c>
      <c r="E2913" s="2">
        <v>1974</v>
      </c>
      <c r="F2913" s="2">
        <v>2646</v>
      </c>
      <c r="G2913" s="2">
        <v>2</v>
      </c>
      <c r="H2913" s="2">
        <v>3</v>
      </c>
      <c r="I2913" s="2">
        <v>4</v>
      </c>
      <c r="J2913" s="2">
        <v>2</v>
      </c>
      <c r="K2913" s="2">
        <v>260000</v>
      </c>
      <c r="L2913" s="2" t="s">
        <v>26</v>
      </c>
      <c r="M2913" s="2" t="s">
        <v>42</v>
      </c>
    </row>
    <row r="2914" spans="1:13" ht="15.75" customHeight="1" x14ac:dyDescent="0.2">
      <c r="A2914" s="2">
        <v>12000</v>
      </c>
      <c r="B2914" s="2">
        <v>7</v>
      </c>
      <c r="C2914" s="2">
        <v>6</v>
      </c>
      <c r="D2914" s="2">
        <v>1980</v>
      </c>
      <c r="E2914" s="2">
        <v>1980</v>
      </c>
      <c r="F2914" s="2">
        <v>2362</v>
      </c>
      <c r="G2914" s="2">
        <v>2</v>
      </c>
      <c r="H2914" s="2">
        <v>3</v>
      </c>
      <c r="I2914" s="2">
        <v>1</v>
      </c>
      <c r="J2914" s="2">
        <v>2</v>
      </c>
      <c r="K2914" s="2">
        <v>255000</v>
      </c>
      <c r="L2914" s="2" t="s">
        <v>13</v>
      </c>
      <c r="M2914" s="2" t="s">
        <v>42</v>
      </c>
    </row>
    <row r="2915" spans="1:13" ht="15.75" customHeight="1" x14ac:dyDescent="0.2">
      <c r="A2915" s="2">
        <v>14963</v>
      </c>
      <c r="B2915" s="2">
        <v>8</v>
      </c>
      <c r="C2915" s="2">
        <v>5</v>
      </c>
      <c r="D2915" s="2">
        <v>1996</v>
      </c>
      <c r="E2915" s="2">
        <v>1996</v>
      </c>
      <c r="F2915" s="2">
        <v>1288</v>
      </c>
      <c r="G2915" s="2">
        <v>1</v>
      </c>
      <c r="H2915" s="2">
        <v>1</v>
      </c>
      <c r="I2915" s="2">
        <v>2</v>
      </c>
      <c r="J2915" s="2">
        <v>2</v>
      </c>
      <c r="K2915" s="2">
        <v>245500</v>
      </c>
      <c r="L2915" s="2" t="s">
        <v>13</v>
      </c>
      <c r="M2915" s="2" t="s">
        <v>42</v>
      </c>
    </row>
    <row r="2916" spans="1:13" ht="15.75" customHeight="1" x14ac:dyDescent="0.2">
      <c r="A2916" s="2">
        <v>15417</v>
      </c>
      <c r="B2916" s="2">
        <v>7</v>
      </c>
      <c r="C2916" s="2">
        <v>5</v>
      </c>
      <c r="D2916" s="2">
        <v>1981</v>
      </c>
      <c r="E2916" s="2">
        <v>1981</v>
      </c>
      <c r="F2916" s="2">
        <v>1740</v>
      </c>
      <c r="G2916" s="2">
        <v>1</v>
      </c>
      <c r="H2916" s="2">
        <v>2</v>
      </c>
      <c r="I2916" s="2">
        <v>0</v>
      </c>
      <c r="J2916" s="2">
        <v>2</v>
      </c>
      <c r="K2916" s="2">
        <v>241600</v>
      </c>
      <c r="L2916" s="2" t="s">
        <v>13</v>
      </c>
      <c r="M2916" s="2" t="s">
        <v>42</v>
      </c>
    </row>
    <row r="2917" spans="1:13" ht="15.75" customHeight="1" x14ac:dyDescent="0.2">
      <c r="A2917" s="2">
        <v>10768</v>
      </c>
      <c r="B2917" s="2">
        <v>5</v>
      </c>
      <c r="C2917" s="2">
        <v>8</v>
      </c>
      <c r="D2917" s="2">
        <v>1976</v>
      </c>
      <c r="E2917" s="2">
        <v>2004</v>
      </c>
      <c r="F2917" s="2">
        <v>1437</v>
      </c>
      <c r="G2917" s="2">
        <v>2</v>
      </c>
      <c r="H2917" s="2">
        <v>3</v>
      </c>
      <c r="I2917" s="2">
        <v>1</v>
      </c>
      <c r="J2917" s="2">
        <v>2</v>
      </c>
      <c r="K2917" s="2">
        <v>218000</v>
      </c>
      <c r="L2917" s="2" t="s">
        <v>17</v>
      </c>
      <c r="M2917" s="2" t="s">
        <v>42</v>
      </c>
    </row>
    <row r="2918" spans="1:13" ht="15.75" customHeight="1" x14ac:dyDescent="0.2">
      <c r="A2918" s="2">
        <v>11064</v>
      </c>
      <c r="B2918" s="2">
        <v>8</v>
      </c>
      <c r="C2918" s="2">
        <v>5</v>
      </c>
      <c r="D2918" s="2">
        <v>1995</v>
      </c>
      <c r="E2918" s="2">
        <v>1995</v>
      </c>
      <c r="F2918" s="2">
        <v>1239</v>
      </c>
      <c r="G2918" s="2">
        <v>1</v>
      </c>
      <c r="H2918" s="2">
        <v>1</v>
      </c>
      <c r="I2918" s="2">
        <v>1</v>
      </c>
      <c r="J2918" s="2">
        <v>2</v>
      </c>
      <c r="K2918" s="2">
        <v>217500</v>
      </c>
      <c r="L2918" s="2" t="s">
        <v>13</v>
      </c>
      <c r="M2918" s="2" t="s">
        <v>42</v>
      </c>
    </row>
    <row r="2919" spans="1:13" ht="15.75" customHeight="1" x14ac:dyDescent="0.2">
      <c r="A2919" s="2">
        <v>16157</v>
      </c>
      <c r="B2919" s="2">
        <v>5</v>
      </c>
      <c r="C2919" s="2">
        <v>7</v>
      </c>
      <c r="D2919" s="2">
        <v>1978</v>
      </c>
      <c r="E2919" s="2">
        <v>1978</v>
      </c>
      <c r="F2919" s="2">
        <v>1432</v>
      </c>
      <c r="G2919" s="2">
        <v>1</v>
      </c>
      <c r="H2919" s="2">
        <v>2</v>
      </c>
      <c r="I2919" s="2">
        <v>1</v>
      </c>
      <c r="J2919" s="2">
        <v>2</v>
      </c>
      <c r="K2919" s="2">
        <v>194000</v>
      </c>
      <c r="L2919" s="2" t="s">
        <v>13</v>
      </c>
      <c r="M2919" s="2" t="s">
        <v>42</v>
      </c>
    </row>
    <row r="2920" spans="1:13" ht="15.75" customHeight="1" x14ac:dyDescent="0.2">
      <c r="A2920" s="2">
        <v>19508</v>
      </c>
      <c r="B2920" s="2">
        <v>6</v>
      </c>
      <c r="C2920" s="2">
        <v>5</v>
      </c>
      <c r="D2920" s="2">
        <v>1974</v>
      </c>
      <c r="E2920" s="2">
        <v>1974</v>
      </c>
      <c r="F2920" s="2">
        <v>1430</v>
      </c>
      <c r="G2920" s="2">
        <v>2</v>
      </c>
      <c r="H2920" s="2">
        <v>3</v>
      </c>
      <c r="I2920" s="2">
        <v>2</v>
      </c>
      <c r="J2920" s="2">
        <v>2</v>
      </c>
      <c r="K2920" s="2">
        <v>192000</v>
      </c>
      <c r="L2920" s="2" t="s">
        <v>13</v>
      </c>
      <c r="M2920" s="2" t="s">
        <v>42</v>
      </c>
    </row>
    <row r="2921" spans="1:13" ht="15.75" customHeight="1" x14ac:dyDescent="0.2">
      <c r="A2921" s="2">
        <v>9600</v>
      </c>
      <c r="B2921" s="2">
        <v>6</v>
      </c>
      <c r="C2921" s="2">
        <v>7</v>
      </c>
      <c r="D2921" s="2">
        <v>1976</v>
      </c>
      <c r="E2921" s="2">
        <v>1994</v>
      </c>
      <c r="F2921" s="2">
        <v>1855</v>
      </c>
      <c r="G2921" s="2">
        <v>2</v>
      </c>
      <c r="H2921" s="2">
        <v>3</v>
      </c>
      <c r="I2921" s="2">
        <v>1</v>
      </c>
      <c r="J2921" s="2">
        <v>2</v>
      </c>
      <c r="K2921" s="2">
        <v>187000</v>
      </c>
      <c r="L2921" s="2" t="s">
        <v>17</v>
      </c>
      <c r="M2921" s="2" t="s">
        <v>42</v>
      </c>
    </row>
    <row r="2922" spans="1:13" ht="15.75" customHeight="1" x14ac:dyDescent="0.2">
      <c r="A2922" s="2">
        <v>9600</v>
      </c>
      <c r="B2922" s="2">
        <v>6</v>
      </c>
      <c r="C2922" s="2">
        <v>8</v>
      </c>
      <c r="D2922" s="2">
        <v>1976</v>
      </c>
      <c r="E2922" s="2">
        <v>1976</v>
      </c>
      <c r="F2922" s="2">
        <v>1262</v>
      </c>
      <c r="G2922" s="2">
        <v>2</v>
      </c>
      <c r="H2922" s="2">
        <v>3</v>
      </c>
      <c r="I2922" s="2">
        <v>1</v>
      </c>
      <c r="J2922" s="2">
        <v>2</v>
      </c>
      <c r="K2922" s="2">
        <v>181500</v>
      </c>
      <c r="L2922" s="2" t="s">
        <v>13</v>
      </c>
      <c r="M2922" s="2" t="s">
        <v>42</v>
      </c>
    </row>
    <row r="2923" spans="1:13" ht="15.75" customHeight="1" x14ac:dyDescent="0.2">
      <c r="A2923" s="2">
        <v>9600</v>
      </c>
      <c r="B2923" s="2">
        <v>8</v>
      </c>
      <c r="C2923" s="2">
        <v>5</v>
      </c>
      <c r="D2923" s="2">
        <v>1976</v>
      </c>
      <c r="E2923" s="2">
        <v>1976</v>
      </c>
      <c r="F2923" s="2">
        <v>2499</v>
      </c>
      <c r="G2923" s="2">
        <v>2</v>
      </c>
      <c r="H2923" s="2">
        <v>4</v>
      </c>
      <c r="I2923" s="2">
        <v>1</v>
      </c>
      <c r="J2923" s="2">
        <v>2</v>
      </c>
      <c r="K2923" s="2">
        <v>180500</v>
      </c>
      <c r="L2923" s="2" t="s">
        <v>17</v>
      </c>
      <c r="M2923" s="2" t="s">
        <v>42</v>
      </c>
    </row>
    <row r="2924" spans="1:13" ht="15.75" customHeight="1" x14ac:dyDescent="0.2">
      <c r="A2924" s="2">
        <v>11250</v>
      </c>
      <c r="B2924" s="2">
        <v>6</v>
      </c>
      <c r="C2924" s="2">
        <v>6</v>
      </c>
      <c r="D2924" s="2">
        <v>1977</v>
      </c>
      <c r="E2924" s="2">
        <v>1977</v>
      </c>
      <c r="F2924" s="2">
        <v>1208</v>
      </c>
      <c r="G2924" s="2">
        <v>1</v>
      </c>
      <c r="H2924" s="2">
        <v>3</v>
      </c>
      <c r="I2924" s="2">
        <v>1</v>
      </c>
      <c r="J2924" s="2">
        <v>2</v>
      </c>
      <c r="K2924" s="2">
        <v>165000</v>
      </c>
      <c r="L2924" s="2" t="s">
        <v>13</v>
      </c>
      <c r="M2924" s="2" t="s">
        <v>42</v>
      </c>
    </row>
    <row r="2925" spans="1:13" ht="15.75" customHeight="1" x14ac:dyDescent="0.2">
      <c r="A2925" s="2">
        <v>11120</v>
      </c>
      <c r="B2925" s="2">
        <v>6</v>
      </c>
      <c r="C2925" s="2">
        <v>6</v>
      </c>
      <c r="D2925" s="2">
        <v>1984</v>
      </c>
      <c r="E2925" s="2">
        <v>1984</v>
      </c>
      <c r="F2925" s="2">
        <v>1232</v>
      </c>
      <c r="G2925" s="2">
        <v>2</v>
      </c>
      <c r="H2925" s="2">
        <v>3</v>
      </c>
      <c r="I2925" s="2">
        <v>0</v>
      </c>
      <c r="J2925" s="2">
        <v>2</v>
      </c>
      <c r="K2925" s="2">
        <v>162500</v>
      </c>
      <c r="L2925" s="2" t="s">
        <v>13</v>
      </c>
      <c r="M2925" s="2" t="s">
        <v>42</v>
      </c>
    </row>
    <row r="2926" spans="1:13" ht="15.75" customHeight="1" x14ac:dyDescent="0.2">
      <c r="A2926" s="2">
        <v>24572</v>
      </c>
      <c r="B2926" s="2">
        <v>9</v>
      </c>
      <c r="C2926" s="2">
        <v>3</v>
      </c>
      <c r="D2926" s="2">
        <v>1977</v>
      </c>
      <c r="E2926" s="2">
        <v>1977</v>
      </c>
      <c r="F2926" s="2">
        <v>2944</v>
      </c>
      <c r="G2926" s="2">
        <v>2</v>
      </c>
      <c r="H2926" s="2">
        <v>3</v>
      </c>
      <c r="I2926" s="2">
        <v>1</v>
      </c>
      <c r="J2926" s="2">
        <v>3</v>
      </c>
      <c r="K2926" s="2">
        <v>150000</v>
      </c>
      <c r="L2926" s="2" t="s">
        <v>17</v>
      </c>
      <c r="M2926" s="2" t="s">
        <v>42</v>
      </c>
    </row>
  </sheetData>
  <autoFilter ref="A1:M2926" xr:uid="{00000000-0009-0000-0000-000005000000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3312"/>
  <sheetViews>
    <sheetView workbookViewId="0"/>
  </sheetViews>
  <sheetFormatPr baseColWidth="10" defaultColWidth="12.6640625" defaultRowHeight="15" customHeight="1" x14ac:dyDescent="0.15"/>
  <cols>
    <col min="1" max="1" width="7.6640625" customWidth="1"/>
    <col min="2" max="2" width="10.6640625" customWidth="1"/>
    <col min="3" max="3" width="11" customWidth="1"/>
    <col min="4" max="4" width="8.6640625" customWidth="1"/>
    <col min="5" max="5" width="14.5" customWidth="1"/>
    <col min="6" max="6" width="9.5" customWidth="1"/>
    <col min="7" max="7" width="7.83203125" customWidth="1"/>
    <col min="8" max="8" width="13.5" customWidth="1"/>
    <col min="9" max="9" width="9" customWidth="1"/>
    <col min="10" max="10" width="10" customWidth="1"/>
    <col min="11" max="11" width="8.33203125" customWidth="1"/>
    <col min="12" max="12" width="9.5" customWidth="1"/>
    <col min="13" max="13" width="12.33203125" customWidth="1"/>
    <col min="14" max="14" width="9.5" customWidth="1"/>
    <col min="15" max="15" width="9.1640625" customWidth="1"/>
    <col min="16" max="20" width="9.5" customWidth="1"/>
    <col min="21" max="21" width="15.5" customWidth="1"/>
    <col min="22" max="35" width="9.5" customWidth="1"/>
  </cols>
  <sheetData>
    <row r="1" spans="1:35" ht="15" customHeight="1" x14ac:dyDescent="0.15">
      <c r="P1" s="25" t="s">
        <v>81</v>
      </c>
      <c r="U1" s="25" t="s">
        <v>82</v>
      </c>
    </row>
    <row r="2" spans="1:35" x14ac:dyDescent="0.1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5" t="s">
        <v>12</v>
      </c>
      <c r="N2" s="26"/>
      <c r="P2" s="35" t="s">
        <v>12</v>
      </c>
      <c r="Q2" s="40" t="s">
        <v>83</v>
      </c>
      <c r="U2" s="38"/>
      <c r="V2" s="36"/>
      <c r="W2" s="35" t="s">
        <v>135</v>
      </c>
      <c r="X2" s="37"/>
    </row>
    <row r="3" spans="1:35" x14ac:dyDescent="0.2">
      <c r="A3" s="2">
        <v>3010</v>
      </c>
      <c r="B3" s="24">
        <v>7</v>
      </c>
      <c r="C3" s="2">
        <v>5</v>
      </c>
      <c r="D3" s="2">
        <v>2005</v>
      </c>
      <c r="E3" s="2">
        <v>2006</v>
      </c>
      <c r="F3" s="2">
        <v>1142</v>
      </c>
      <c r="G3" s="2">
        <v>2</v>
      </c>
      <c r="H3" s="2">
        <v>2</v>
      </c>
      <c r="I3" s="2">
        <v>0</v>
      </c>
      <c r="J3" s="2">
        <v>2</v>
      </c>
      <c r="K3" s="2">
        <v>156820</v>
      </c>
      <c r="L3" s="2" t="s">
        <v>13</v>
      </c>
      <c r="M3" s="2" t="s">
        <v>23</v>
      </c>
      <c r="N3" s="27"/>
      <c r="P3" s="38" t="s">
        <v>16</v>
      </c>
      <c r="Q3" s="43">
        <v>324229.19607843139</v>
      </c>
      <c r="U3" s="35" t="s">
        <v>3</v>
      </c>
      <c r="V3" s="35" t="s">
        <v>11</v>
      </c>
      <c r="W3" s="38" t="s">
        <v>83</v>
      </c>
      <c r="X3" s="55" t="s">
        <v>84</v>
      </c>
      <c r="Y3" s="2"/>
      <c r="Z3" s="2"/>
      <c r="AA3" s="2"/>
      <c r="AB3" s="2"/>
      <c r="AC3" s="2"/>
      <c r="AD3" s="2"/>
      <c r="AE3" s="2"/>
      <c r="AF3" s="2"/>
      <c r="AG3" s="2"/>
      <c r="AH3" s="2"/>
      <c r="AI3" s="2"/>
    </row>
    <row r="4" spans="1:35" x14ac:dyDescent="0.2">
      <c r="A4" s="2">
        <v>3182</v>
      </c>
      <c r="B4" s="2">
        <v>7</v>
      </c>
      <c r="C4" s="2">
        <v>5</v>
      </c>
      <c r="D4" s="2">
        <v>2007</v>
      </c>
      <c r="E4" s="2">
        <v>2007</v>
      </c>
      <c r="F4" s="2">
        <v>1266</v>
      </c>
      <c r="G4" s="2">
        <v>2</v>
      </c>
      <c r="H4" s="2">
        <v>2</v>
      </c>
      <c r="I4" s="2">
        <v>1</v>
      </c>
      <c r="J4" s="2">
        <v>2</v>
      </c>
      <c r="K4" s="2">
        <v>159895</v>
      </c>
      <c r="L4" s="2" t="s">
        <v>13</v>
      </c>
      <c r="M4" s="2" t="s">
        <v>23</v>
      </c>
      <c r="N4" s="27"/>
      <c r="P4" s="44" t="s">
        <v>22</v>
      </c>
      <c r="Q4" s="47">
        <v>322700.19393939397</v>
      </c>
      <c r="U4" s="38" t="s">
        <v>136</v>
      </c>
      <c r="V4" s="38" t="s">
        <v>137</v>
      </c>
      <c r="W4" s="41"/>
      <c r="X4" s="56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</row>
    <row r="5" spans="1:35" x14ac:dyDescent="0.2">
      <c r="A5" s="2">
        <v>3203</v>
      </c>
      <c r="B5" s="2">
        <v>7</v>
      </c>
      <c r="C5" s="2">
        <v>5</v>
      </c>
      <c r="D5" s="2">
        <v>2006</v>
      </c>
      <c r="E5" s="2">
        <v>2006</v>
      </c>
      <c r="F5" s="2">
        <v>1145</v>
      </c>
      <c r="G5" s="2">
        <v>2</v>
      </c>
      <c r="H5" s="2">
        <v>2</v>
      </c>
      <c r="I5" s="2">
        <v>0</v>
      </c>
      <c r="J5" s="2">
        <v>2</v>
      </c>
      <c r="K5" s="2">
        <v>160000</v>
      </c>
      <c r="L5" s="2" t="s">
        <v>13</v>
      </c>
      <c r="M5" s="2" t="s">
        <v>23</v>
      </c>
      <c r="N5" s="27"/>
      <c r="P5" s="44" t="s">
        <v>24</v>
      </c>
      <c r="Q5" s="47">
        <v>318154.46376811597</v>
      </c>
      <c r="U5" s="38" t="s">
        <v>138</v>
      </c>
      <c r="V5" s="36"/>
      <c r="W5" s="41"/>
      <c r="X5" s="56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</row>
    <row r="6" spans="1:35" x14ac:dyDescent="0.2">
      <c r="A6" s="2">
        <v>3182</v>
      </c>
      <c r="B6" s="2">
        <v>7</v>
      </c>
      <c r="C6" s="2">
        <v>5</v>
      </c>
      <c r="D6" s="2">
        <v>2005</v>
      </c>
      <c r="E6" s="2">
        <v>2006</v>
      </c>
      <c r="F6" s="2">
        <v>1145</v>
      </c>
      <c r="G6" s="2">
        <v>2</v>
      </c>
      <c r="H6" s="2">
        <v>2</v>
      </c>
      <c r="I6" s="2">
        <v>1</v>
      </c>
      <c r="J6" s="2">
        <v>2</v>
      </c>
      <c r="K6" s="2">
        <v>160200</v>
      </c>
      <c r="L6" s="2" t="s">
        <v>13</v>
      </c>
      <c r="M6" s="2" t="s">
        <v>23</v>
      </c>
      <c r="N6" s="27"/>
      <c r="P6" s="44" t="s">
        <v>44</v>
      </c>
      <c r="Q6" s="47">
        <v>280000</v>
      </c>
      <c r="U6" s="38" t="s">
        <v>120</v>
      </c>
      <c r="V6" s="38" t="s">
        <v>17</v>
      </c>
      <c r="W6" s="41">
        <v>133666.66666666666</v>
      </c>
      <c r="X6" s="56">
        <v>3</v>
      </c>
      <c r="Y6" s="2"/>
      <c r="Z6" s="2"/>
      <c r="AA6" s="2"/>
      <c r="AB6" s="2"/>
      <c r="AC6" s="2"/>
      <c r="AD6" s="2"/>
      <c r="AE6" s="2"/>
      <c r="AF6" s="2"/>
      <c r="AG6" s="2"/>
      <c r="AH6" s="2"/>
      <c r="AI6" s="2"/>
    </row>
    <row r="7" spans="1:35" x14ac:dyDescent="0.2">
      <c r="A7" s="2">
        <v>3010</v>
      </c>
      <c r="B7" s="2">
        <v>7</v>
      </c>
      <c r="C7" s="2">
        <v>5</v>
      </c>
      <c r="D7" s="2">
        <v>2005</v>
      </c>
      <c r="E7" s="2">
        <v>2006</v>
      </c>
      <c r="F7" s="2">
        <v>1248</v>
      </c>
      <c r="G7" s="2">
        <v>2</v>
      </c>
      <c r="H7" s="2">
        <v>2</v>
      </c>
      <c r="I7" s="2">
        <v>0</v>
      </c>
      <c r="J7" s="2">
        <v>2</v>
      </c>
      <c r="K7" s="2">
        <v>167240</v>
      </c>
      <c r="L7" s="2" t="s">
        <v>13</v>
      </c>
      <c r="M7" s="2" t="s">
        <v>23</v>
      </c>
      <c r="N7" s="27"/>
      <c r="P7" s="44" t="s">
        <v>42</v>
      </c>
      <c r="Q7" s="47">
        <v>248314.58333333334</v>
      </c>
      <c r="U7" s="38" t="s">
        <v>139</v>
      </c>
      <c r="V7" s="36"/>
      <c r="W7" s="41">
        <v>133666.66666666666</v>
      </c>
      <c r="X7" s="56">
        <v>3</v>
      </c>
      <c r="Y7" s="2"/>
      <c r="Z7" s="2"/>
      <c r="AA7" s="2"/>
      <c r="AB7" s="2"/>
      <c r="AC7" s="2"/>
      <c r="AD7" s="2"/>
      <c r="AE7" s="2"/>
      <c r="AF7" s="2"/>
      <c r="AG7" s="2"/>
      <c r="AH7" s="2"/>
      <c r="AI7" s="2"/>
    </row>
    <row r="8" spans="1:35" x14ac:dyDescent="0.2">
      <c r="A8" s="2">
        <v>3922</v>
      </c>
      <c r="B8" s="2">
        <v>7</v>
      </c>
      <c r="C8" s="2">
        <v>5</v>
      </c>
      <c r="D8" s="2">
        <v>2006</v>
      </c>
      <c r="E8" s="2">
        <v>2007</v>
      </c>
      <c r="F8" s="2">
        <v>1258</v>
      </c>
      <c r="G8" s="2">
        <v>2</v>
      </c>
      <c r="H8" s="2">
        <v>2</v>
      </c>
      <c r="I8" s="2">
        <v>1</v>
      </c>
      <c r="J8" s="2">
        <v>3</v>
      </c>
      <c r="K8" s="2">
        <v>172500</v>
      </c>
      <c r="L8" s="2" t="s">
        <v>13</v>
      </c>
      <c r="M8" s="2" t="s">
        <v>23</v>
      </c>
      <c r="N8" s="27"/>
      <c r="P8" s="44" t="s">
        <v>40</v>
      </c>
      <c r="Q8" s="47">
        <v>246599.54166666666</v>
      </c>
      <c r="U8" s="38" t="s">
        <v>121</v>
      </c>
      <c r="V8" s="38" t="s">
        <v>17</v>
      </c>
      <c r="W8" s="41">
        <v>168000</v>
      </c>
      <c r="X8" s="56">
        <v>1</v>
      </c>
      <c r="Y8" s="2"/>
      <c r="Z8" s="2"/>
      <c r="AA8" s="2"/>
      <c r="AB8" s="2"/>
      <c r="AC8" s="2"/>
      <c r="AD8" s="2"/>
      <c r="AE8" s="2"/>
      <c r="AF8" s="2"/>
      <c r="AG8" s="2"/>
      <c r="AH8" s="2"/>
      <c r="AI8" s="2"/>
    </row>
    <row r="9" spans="1:35" x14ac:dyDescent="0.2">
      <c r="A9" s="2">
        <v>3684</v>
      </c>
      <c r="B9" s="2">
        <v>7</v>
      </c>
      <c r="C9" s="2">
        <v>5</v>
      </c>
      <c r="D9" s="2">
        <v>2007</v>
      </c>
      <c r="E9" s="2">
        <v>2007</v>
      </c>
      <c r="F9" s="2">
        <v>1555</v>
      </c>
      <c r="G9" s="2">
        <v>2</v>
      </c>
      <c r="H9" s="2">
        <v>2</v>
      </c>
      <c r="I9" s="2">
        <v>1</v>
      </c>
      <c r="J9" s="2">
        <v>3</v>
      </c>
      <c r="K9" s="2">
        <v>174000</v>
      </c>
      <c r="L9" s="2" t="s">
        <v>13</v>
      </c>
      <c r="M9" s="2" t="s">
        <v>23</v>
      </c>
      <c r="N9" s="27"/>
      <c r="P9" s="44" t="s">
        <v>19</v>
      </c>
      <c r="Q9" s="47">
        <v>229707.32417582418</v>
      </c>
      <c r="U9" s="57"/>
      <c r="V9" s="44" t="s">
        <v>13</v>
      </c>
      <c r="W9" s="45">
        <v>165139.85714285713</v>
      </c>
      <c r="X9" s="58">
        <v>7</v>
      </c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x14ac:dyDescent="0.2">
      <c r="A10" s="2">
        <v>3635</v>
      </c>
      <c r="B10" s="2">
        <v>7</v>
      </c>
      <c r="C10" s="2">
        <v>5</v>
      </c>
      <c r="D10" s="2">
        <v>2007</v>
      </c>
      <c r="E10" s="2">
        <v>2007</v>
      </c>
      <c r="F10" s="2">
        <v>1569</v>
      </c>
      <c r="G10" s="2">
        <v>2</v>
      </c>
      <c r="H10" s="2">
        <v>1</v>
      </c>
      <c r="I10" s="2">
        <v>1</v>
      </c>
      <c r="J10" s="2">
        <v>3</v>
      </c>
      <c r="K10" s="2">
        <v>175900</v>
      </c>
      <c r="L10" s="2" t="s">
        <v>13</v>
      </c>
      <c r="M10" s="2" t="s">
        <v>23</v>
      </c>
      <c r="N10" s="27"/>
      <c r="P10" s="44" t="s">
        <v>33</v>
      </c>
      <c r="Q10" s="47">
        <v>208662.09090909091</v>
      </c>
      <c r="U10" s="38" t="s">
        <v>140</v>
      </c>
      <c r="V10" s="36"/>
      <c r="W10" s="41">
        <v>165497.375</v>
      </c>
      <c r="X10" s="56">
        <v>8</v>
      </c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x14ac:dyDescent="0.2">
      <c r="A11" s="2">
        <v>3072</v>
      </c>
      <c r="B11" s="2">
        <v>7</v>
      </c>
      <c r="C11" s="2">
        <v>5</v>
      </c>
      <c r="D11" s="2">
        <v>2004</v>
      </c>
      <c r="E11" s="2">
        <v>2004</v>
      </c>
      <c r="F11" s="2">
        <v>1414</v>
      </c>
      <c r="G11" s="2">
        <v>2</v>
      </c>
      <c r="H11" s="2">
        <v>2</v>
      </c>
      <c r="I11" s="2">
        <v>1</v>
      </c>
      <c r="J11" s="2">
        <v>2</v>
      </c>
      <c r="K11" s="2">
        <v>178740</v>
      </c>
      <c r="L11" s="2" t="s">
        <v>13</v>
      </c>
      <c r="M11" s="2" t="s">
        <v>23</v>
      </c>
      <c r="N11" s="27"/>
      <c r="P11" s="44" t="s">
        <v>37</v>
      </c>
      <c r="Q11" s="47">
        <v>207550.83495145632</v>
      </c>
      <c r="U11" s="38" t="s">
        <v>122</v>
      </c>
      <c r="V11" s="38" t="s">
        <v>43</v>
      </c>
      <c r="W11" s="41">
        <v>325000</v>
      </c>
      <c r="X11" s="56">
        <v>1</v>
      </c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5.75" customHeight="1" x14ac:dyDescent="0.2">
      <c r="A12" s="2">
        <v>3182</v>
      </c>
      <c r="B12" s="2">
        <v>7</v>
      </c>
      <c r="C12" s="2">
        <v>5</v>
      </c>
      <c r="D12" s="2">
        <v>2005</v>
      </c>
      <c r="E12" s="2">
        <v>2006</v>
      </c>
      <c r="F12" s="2">
        <v>1220</v>
      </c>
      <c r="G12" s="2">
        <v>2</v>
      </c>
      <c r="H12" s="2">
        <v>2</v>
      </c>
      <c r="I12" s="2">
        <v>1</v>
      </c>
      <c r="J12" s="2">
        <v>2</v>
      </c>
      <c r="K12" s="2">
        <v>180000</v>
      </c>
      <c r="L12" s="2" t="s">
        <v>13</v>
      </c>
      <c r="M12" s="2" t="s">
        <v>23</v>
      </c>
      <c r="N12" s="27"/>
      <c r="P12" s="44" t="s">
        <v>36</v>
      </c>
      <c r="Q12" s="47">
        <v>201803.43445692884</v>
      </c>
      <c r="U12" s="57"/>
      <c r="V12" s="44" t="s">
        <v>26</v>
      </c>
      <c r="W12" s="45">
        <v>50138</v>
      </c>
      <c r="X12" s="58">
        <v>1</v>
      </c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5.75" customHeight="1" x14ac:dyDescent="0.2">
      <c r="A13" s="2">
        <v>3182</v>
      </c>
      <c r="B13" s="2">
        <v>7</v>
      </c>
      <c r="C13" s="2">
        <v>5</v>
      </c>
      <c r="D13" s="2">
        <v>2005</v>
      </c>
      <c r="E13" s="2">
        <v>2006</v>
      </c>
      <c r="F13" s="2">
        <v>1504</v>
      </c>
      <c r="G13" s="2">
        <v>2</v>
      </c>
      <c r="H13" s="2">
        <v>1</v>
      </c>
      <c r="I13" s="2">
        <v>1</v>
      </c>
      <c r="J13" s="2">
        <v>2</v>
      </c>
      <c r="K13" s="2">
        <v>181000</v>
      </c>
      <c r="L13" s="2" t="s">
        <v>13</v>
      </c>
      <c r="M13" s="2" t="s">
        <v>23</v>
      </c>
      <c r="N13" s="27"/>
      <c r="P13" s="44" t="s">
        <v>23</v>
      </c>
      <c r="Q13" s="47">
        <v>196661.67857142858</v>
      </c>
      <c r="U13" s="57"/>
      <c r="V13" s="44" t="s">
        <v>17</v>
      </c>
      <c r="W13" s="45">
        <v>213350</v>
      </c>
      <c r="X13" s="58">
        <v>6</v>
      </c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5.75" customHeight="1" x14ac:dyDescent="0.2">
      <c r="A14" s="2">
        <v>3710</v>
      </c>
      <c r="B14" s="2">
        <v>7</v>
      </c>
      <c r="C14" s="2">
        <v>5</v>
      </c>
      <c r="D14" s="2">
        <v>2007</v>
      </c>
      <c r="E14" s="2">
        <v>2007</v>
      </c>
      <c r="F14" s="2">
        <v>1266</v>
      </c>
      <c r="G14" s="2">
        <v>2</v>
      </c>
      <c r="H14" s="2">
        <v>2</v>
      </c>
      <c r="I14" s="2">
        <v>1</v>
      </c>
      <c r="J14" s="2">
        <v>2</v>
      </c>
      <c r="K14" s="2">
        <v>185485</v>
      </c>
      <c r="L14" s="2" t="s">
        <v>13</v>
      </c>
      <c r="M14" s="2" t="s">
        <v>23</v>
      </c>
      <c r="N14" s="27"/>
      <c r="P14" s="44" t="s">
        <v>28</v>
      </c>
      <c r="Q14" s="47">
        <v>193531.25</v>
      </c>
      <c r="U14" s="57"/>
      <c r="V14" s="44" t="s">
        <v>13</v>
      </c>
      <c r="W14" s="45">
        <v>112128.57142857143</v>
      </c>
      <c r="X14" s="58">
        <v>7</v>
      </c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5.75" customHeight="1" x14ac:dyDescent="0.2">
      <c r="A15" s="2">
        <v>3710</v>
      </c>
      <c r="B15" s="2">
        <v>7</v>
      </c>
      <c r="C15" s="2">
        <v>5</v>
      </c>
      <c r="D15" s="2">
        <v>2007</v>
      </c>
      <c r="E15" s="2">
        <v>2008</v>
      </c>
      <c r="F15" s="2">
        <v>1246</v>
      </c>
      <c r="G15" s="2">
        <v>2</v>
      </c>
      <c r="H15" s="2">
        <v>2</v>
      </c>
      <c r="I15" s="2">
        <v>1</v>
      </c>
      <c r="J15" s="2">
        <v>2</v>
      </c>
      <c r="K15" s="2">
        <v>187687</v>
      </c>
      <c r="L15" s="2" t="s">
        <v>13</v>
      </c>
      <c r="M15" s="2" t="s">
        <v>23</v>
      </c>
      <c r="N15" s="27"/>
      <c r="P15" s="44" t="s">
        <v>15</v>
      </c>
      <c r="Q15" s="47">
        <v>190646.57575757575</v>
      </c>
      <c r="U15" s="38" t="s">
        <v>141</v>
      </c>
      <c r="V15" s="36"/>
      <c r="W15" s="41">
        <v>162675.86666666667</v>
      </c>
      <c r="X15" s="56">
        <v>15</v>
      </c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5.75" customHeight="1" x14ac:dyDescent="0.2">
      <c r="A16" s="2">
        <v>3182</v>
      </c>
      <c r="B16" s="2">
        <v>7</v>
      </c>
      <c r="C16" s="2">
        <v>5</v>
      </c>
      <c r="D16" s="2">
        <v>2005</v>
      </c>
      <c r="E16" s="2">
        <v>2006</v>
      </c>
      <c r="F16" s="2">
        <v>1504</v>
      </c>
      <c r="G16" s="2">
        <v>2</v>
      </c>
      <c r="H16" s="2">
        <v>2</v>
      </c>
      <c r="I16" s="2">
        <v>1</v>
      </c>
      <c r="J16" s="2">
        <v>2</v>
      </c>
      <c r="K16" s="2">
        <v>191000</v>
      </c>
      <c r="L16" s="2" t="s">
        <v>13</v>
      </c>
      <c r="M16" s="2" t="s">
        <v>23</v>
      </c>
      <c r="N16" s="27"/>
      <c r="P16" s="44" t="s">
        <v>18</v>
      </c>
      <c r="Q16" s="47">
        <v>188406.90839694656</v>
      </c>
      <c r="U16" s="38" t="s">
        <v>123</v>
      </c>
      <c r="V16" s="38" t="s">
        <v>26</v>
      </c>
      <c r="W16" s="41">
        <v>110250</v>
      </c>
      <c r="X16" s="56">
        <v>4</v>
      </c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5.75" customHeight="1" x14ac:dyDescent="0.2">
      <c r="A17" s="2">
        <v>3182</v>
      </c>
      <c r="B17" s="2">
        <v>8</v>
      </c>
      <c r="C17" s="2">
        <v>5</v>
      </c>
      <c r="D17" s="2">
        <v>2004</v>
      </c>
      <c r="E17" s="2">
        <v>2005</v>
      </c>
      <c r="F17" s="2">
        <v>1269</v>
      </c>
      <c r="G17" s="2">
        <v>2</v>
      </c>
      <c r="H17" s="2">
        <v>2</v>
      </c>
      <c r="I17" s="2">
        <v>1</v>
      </c>
      <c r="J17" s="2">
        <v>2</v>
      </c>
      <c r="K17" s="2">
        <v>192000</v>
      </c>
      <c r="L17" s="2" t="s">
        <v>13</v>
      </c>
      <c r="M17" s="2" t="s">
        <v>23</v>
      </c>
      <c r="N17" s="27"/>
      <c r="P17" s="44" t="s">
        <v>25</v>
      </c>
      <c r="Q17" s="47">
        <v>184596.08870967742</v>
      </c>
      <c r="U17" s="57"/>
      <c r="V17" s="44" t="s">
        <v>17</v>
      </c>
      <c r="W17" s="45">
        <v>127800</v>
      </c>
      <c r="X17" s="58">
        <v>6</v>
      </c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5.75" customHeight="1" x14ac:dyDescent="0.2">
      <c r="A18" s="2">
        <v>3182</v>
      </c>
      <c r="B18" s="2">
        <v>7</v>
      </c>
      <c r="C18" s="2">
        <v>5</v>
      </c>
      <c r="D18" s="2">
        <v>2005</v>
      </c>
      <c r="E18" s="2">
        <v>2006</v>
      </c>
      <c r="F18" s="2">
        <v>1555</v>
      </c>
      <c r="G18" s="2">
        <v>2</v>
      </c>
      <c r="H18" s="2">
        <v>2</v>
      </c>
      <c r="I18" s="24">
        <v>7</v>
      </c>
      <c r="J18" s="2">
        <v>2</v>
      </c>
      <c r="K18" s="2">
        <v>192500</v>
      </c>
      <c r="L18" s="2" t="s">
        <v>13</v>
      </c>
      <c r="M18" s="2" t="s">
        <v>23</v>
      </c>
      <c r="N18" s="27"/>
      <c r="P18" s="44" t="s">
        <v>39</v>
      </c>
      <c r="Q18" s="47">
        <v>162226.63157894736</v>
      </c>
      <c r="U18" s="57"/>
      <c r="V18" s="44" t="s">
        <v>13</v>
      </c>
      <c r="W18" s="45">
        <v>122696.5</v>
      </c>
      <c r="X18" s="58">
        <v>30</v>
      </c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5.75" customHeight="1" x14ac:dyDescent="0.2">
      <c r="A19" s="2">
        <v>3922</v>
      </c>
      <c r="B19" s="2">
        <v>7</v>
      </c>
      <c r="C19" s="2">
        <v>5</v>
      </c>
      <c r="D19" s="2">
        <v>2006</v>
      </c>
      <c r="E19" s="2">
        <v>2007</v>
      </c>
      <c r="F19" s="2">
        <v>1402</v>
      </c>
      <c r="G19" s="2">
        <v>0</v>
      </c>
      <c r="H19" s="2">
        <v>2</v>
      </c>
      <c r="I19" s="2">
        <v>1</v>
      </c>
      <c r="J19" s="2">
        <v>3</v>
      </c>
      <c r="K19" s="2">
        <v>194201</v>
      </c>
      <c r="L19" s="2" t="s">
        <v>13</v>
      </c>
      <c r="M19" s="2" t="s">
        <v>23</v>
      </c>
      <c r="N19" s="27"/>
      <c r="P19" s="44" t="s">
        <v>14</v>
      </c>
      <c r="Q19" s="47">
        <v>145097.34988713317</v>
      </c>
      <c r="U19" s="38" t="s">
        <v>142</v>
      </c>
      <c r="V19" s="36"/>
      <c r="W19" s="41">
        <v>122217.375</v>
      </c>
      <c r="X19" s="56">
        <v>40</v>
      </c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5.75" customHeight="1" x14ac:dyDescent="0.2">
      <c r="A20" s="2">
        <v>3940</v>
      </c>
      <c r="B20" s="2">
        <v>7</v>
      </c>
      <c r="C20" s="2">
        <v>5</v>
      </c>
      <c r="D20" s="2">
        <v>2003</v>
      </c>
      <c r="E20" s="2">
        <v>2003</v>
      </c>
      <c r="F20" s="2">
        <v>1455</v>
      </c>
      <c r="G20" s="2">
        <v>2</v>
      </c>
      <c r="H20" s="2">
        <v>2</v>
      </c>
      <c r="I20" s="2">
        <v>1</v>
      </c>
      <c r="J20" s="2">
        <v>3</v>
      </c>
      <c r="K20" s="2">
        <v>195000</v>
      </c>
      <c r="L20" s="2" t="s">
        <v>13</v>
      </c>
      <c r="M20" s="2" t="s">
        <v>23</v>
      </c>
      <c r="N20" s="27"/>
      <c r="P20" s="44" t="s">
        <v>38</v>
      </c>
      <c r="Q20" s="47">
        <v>143590</v>
      </c>
      <c r="U20" s="38" t="s">
        <v>124</v>
      </c>
      <c r="V20" s="38" t="s">
        <v>43</v>
      </c>
      <c r="W20" s="41">
        <v>155500</v>
      </c>
      <c r="X20" s="56">
        <v>1</v>
      </c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2">
      <c r="A21" s="2">
        <v>3087</v>
      </c>
      <c r="B21" s="2">
        <v>7</v>
      </c>
      <c r="C21" s="2">
        <v>5</v>
      </c>
      <c r="D21" s="2">
        <v>2006</v>
      </c>
      <c r="E21" s="2">
        <v>2006</v>
      </c>
      <c r="F21" s="2">
        <v>1364</v>
      </c>
      <c r="G21" s="2">
        <v>2</v>
      </c>
      <c r="H21" s="2">
        <v>2</v>
      </c>
      <c r="I21" s="2">
        <v>1</v>
      </c>
      <c r="J21" s="2">
        <v>2</v>
      </c>
      <c r="K21" s="2">
        <v>210250</v>
      </c>
      <c r="L21" s="2" t="s">
        <v>13</v>
      </c>
      <c r="M21" s="2" t="s">
        <v>23</v>
      </c>
      <c r="N21" s="27"/>
      <c r="P21" s="44" t="s">
        <v>21</v>
      </c>
      <c r="Q21" s="47">
        <v>140710.86956521738</v>
      </c>
      <c r="U21" s="57"/>
      <c r="V21" s="44" t="s">
        <v>26</v>
      </c>
      <c r="W21" s="45">
        <v>92135.71428571429</v>
      </c>
      <c r="X21" s="58">
        <v>14</v>
      </c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2">
      <c r="A22" s="2">
        <v>3013</v>
      </c>
      <c r="B22" s="2">
        <v>7</v>
      </c>
      <c r="C22" s="2">
        <v>5</v>
      </c>
      <c r="D22" s="2">
        <v>2005</v>
      </c>
      <c r="E22" s="2">
        <v>2005</v>
      </c>
      <c r="F22" s="2">
        <v>1506</v>
      </c>
      <c r="G22" s="2">
        <v>2</v>
      </c>
      <c r="H22" s="2">
        <v>2</v>
      </c>
      <c r="I22" s="2">
        <v>1</v>
      </c>
      <c r="J22" s="2">
        <v>2</v>
      </c>
      <c r="K22" s="2">
        <v>213490</v>
      </c>
      <c r="L22" s="2" t="s">
        <v>13</v>
      </c>
      <c r="M22" s="2" t="s">
        <v>23</v>
      </c>
      <c r="N22" s="27"/>
      <c r="P22" s="44" t="s">
        <v>45</v>
      </c>
      <c r="Q22" s="47">
        <v>137000</v>
      </c>
      <c r="U22" s="57"/>
      <c r="V22" s="44" t="s">
        <v>17</v>
      </c>
      <c r="W22" s="45">
        <v>142023.80952380953</v>
      </c>
      <c r="X22" s="58">
        <v>21</v>
      </c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2">
      <c r="A23" s="2">
        <v>3196</v>
      </c>
      <c r="B23" s="2">
        <v>8</v>
      </c>
      <c r="C23" s="2">
        <v>5</v>
      </c>
      <c r="D23" s="2">
        <v>2003</v>
      </c>
      <c r="E23" s="2">
        <v>2003</v>
      </c>
      <c r="F23" s="2">
        <v>1456</v>
      </c>
      <c r="G23" s="2">
        <v>2</v>
      </c>
      <c r="H23" s="2">
        <v>2</v>
      </c>
      <c r="I23" s="2">
        <v>1</v>
      </c>
      <c r="J23" s="2">
        <v>2</v>
      </c>
      <c r="K23" s="2">
        <v>215000</v>
      </c>
      <c r="L23" s="2" t="s">
        <v>13</v>
      </c>
      <c r="M23" s="2" t="s">
        <v>23</v>
      </c>
      <c r="N23" s="27"/>
      <c r="P23" s="44" t="s">
        <v>27</v>
      </c>
      <c r="Q23" s="47">
        <v>136751.1523178808</v>
      </c>
      <c r="U23" s="57"/>
      <c r="V23" s="44" t="s">
        <v>13</v>
      </c>
      <c r="W23" s="45">
        <v>127922.51351351352</v>
      </c>
      <c r="X23" s="58">
        <v>74</v>
      </c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2">
      <c r="A24" s="2">
        <v>3940</v>
      </c>
      <c r="B24" s="2">
        <v>7</v>
      </c>
      <c r="C24" s="2">
        <v>5</v>
      </c>
      <c r="D24" s="2">
        <v>2004</v>
      </c>
      <c r="E24" s="2">
        <v>2004</v>
      </c>
      <c r="F24" s="2">
        <v>1576</v>
      </c>
      <c r="G24" s="2">
        <v>2</v>
      </c>
      <c r="H24" s="2">
        <v>2</v>
      </c>
      <c r="I24" s="2">
        <v>1</v>
      </c>
      <c r="J24" s="2">
        <v>3</v>
      </c>
      <c r="K24" s="2">
        <v>219990</v>
      </c>
      <c r="L24" s="2" t="s">
        <v>13</v>
      </c>
      <c r="M24" s="2" t="s">
        <v>23</v>
      </c>
      <c r="N24" s="27"/>
      <c r="P24" s="44" t="s">
        <v>34</v>
      </c>
      <c r="Q24" s="47">
        <v>135071.9375</v>
      </c>
      <c r="U24" s="38" t="s">
        <v>143</v>
      </c>
      <c r="V24" s="36"/>
      <c r="W24" s="41">
        <v>126310.6</v>
      </c>
      <c r="X24" s="56">
        <v>110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2">
      <c r="A25" s="2">
        <v>3072</v>
      </c>
      <c r="B25" s="2">
        <v>7</v>
      </c>
      <c r="C25" s="2">
        <v>5</v>
      </c>
      <c r="D25" s="2">
        <v>2004</v>
      </c>
      <c r="E25" s="2">
        <v>2004</v>
      </c>
      <c r="F25" s="2">
        <v>1548</v>
      </c>
      <c r="G25" s="2">
        <v>2</v>
      </c>
      <c r="H25" s="2">
        <v>2</v>
      </c>
      <c r="I25" s="2">
        <v>1</v>
      </c>
      <c r="J25" s="2">
        <v>2</v>
      </c>
      <c r="K25" s="2">
        <v>225000</v>
      </c>
      <c r="L25" s="2" t="s">
        <v>13</v>
      </c>
      <c r="M25" s="2" t="s">
        <v>23</v>
      </c>
      <c r="N25" s="27"/>
      <c r="P25" s="44" t="s">
        <v>35</v>
      </c>
      <c r="Q25" s="47">
        <v>130130.97382198952</v>
      </c>
      <c r="U25" s="38" t="s">
        <v>125</v>
      </c>
      <c r="V25" s="38" t="s">
        <v>43</v>
      </c>
      <c r="W25" s="41">
        <v>161000</v>
      </c>
      <c r="X25" s="56">
        <v>1</v>
      </c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2">
      <c r="A26" s="2">
        <v>3621</v>
      </c>
      <c r="B26" s="2">
        <v>8</v>
      </c>
      <c r="C26" s="2">
        <v>5</v>
      </c>
      <c r="D26" s="2">
        <v>2003</v>
      </c>
      <c r="E26" s="2">
        <v>2003</v>
      </c>
      <c r="F26" s="2">
        <v>1589</v>
      </c>
      <c r="G26" s="2">
        <v>2</v>
      </c>
      <c r="H26" s="2">
        <v>2</v>
      </c>
      <c r="I26" s="2">
        <v>1</v>
      </c>
      <c r="J26" s="2">
        <v>3</v>
      </c>
      <c r="K26" s="2">
        <v>226500</v>
      </c>
      <c r="L26" s="2" t="s">
        <v>13</v>
      </c>
      <c r="M26" s="2" t="s">
        <v>23</v>
      </c>
      <c r="N26" s="27"/>
      <c r="P26" s="44" t="s">
        <v>29</v>
      </c>
      <c r="Q26" s="47">
        <v>124756.25</v>
      </c>
      <c r="U26" s="57"/>
      <c r="V26" s="44" t="s">
        <v>26</v>
      </c>
      <c r="W26" s="45">
        <v>96678.76470588235</v>
      </c>
      <c r="X26" s="58">
        <v>17</v>
      </c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2">
      <c r="A27" s="2">
        <v>3196</v>
      </c>
      <c r="B27" s="2">
        <v>7</v>
      </c>
      <c r="C27" s="2">
        <v>5</v>
      </c>
      <c r="D27" s="2">
        <v>2003</v>
      </c>
      <c r="E27" s="2">
        <v>2004</v>
      </c>
      <c r="F27" s="2">
        <v>1557</v>
      </c>
      <c r="G27" s="2">
        <v>2</v>
      </c>
      <c r="H27" s="2">
        <v>2</v>
      </c>
      <c r="I27" s="2">
        <v>1</v>
      </c>
      <c r="J27" s="2">
        <v>2</v>
      </c>
      <c r="K27" s="2">
        <v>234000</v>
      </c>
      <c r="L27" s="2" t="s">
        <v>13</v>
      </c>
      <c r="M27" s="2" t="s">
        <v>23</v>
      </c>
      <c r="N27" s="27"/>
      <c r="P27" s="44" t="s">
        <v>31</v>
      </c>
      <c r="Q27" s="47">
        <v>123991.89121338913</v>
      </c>
      <c r="U27" s="57"/>
      <c r="V27" s="44" t="s">
        <v>17</v>
      </c>
      <c r="W27" s="45">
        <v>138170.3125</v>
      </c>
      <c r="X27" s="58">
        <v>32</v>
      </c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2">
      <c r="A28" s="2">
        <v>4045</v>
      </c>
      <c r="B28" s="2">
        <v>7</v>
      </c>
      <c r="C28" s="2">
        <v>5</v>
      </c>
      <c r="D28" s="2">
        <v>2006</v>
      </c>
      <c r="E28" s="2">
        <v>2006</v>
      </c>
      <c r="F28" s="2">
        <v>1500</v>
      </c>
      <c r="G28" s="2">
        <v>2</v>
      </c>
      <c r="H28" s="2">
        <v>2</v>
      </c>
      <c r="I28" s="2">
        <v>1</v>
      </c>
      <c r="J28" s="2">
        <v>3</v>
      </c>
      <c r="K28" s="2">
        <v>246578</v>
      </c>
      <c r="L28" s="2" t="s">
        <v>13</v>
      </c>
      <c r="M28" s="2" t="s">
        <v>23</v>
      </c>
      <c r="N28" s="27"/>
      <c r="P28" s="44" t="s">
        <v>20</v>
      </c>
      <c r="Q28" s="47">
        <v>105608.33333333333</v>
      </c>
      <c r="U28" s="57"/>
      <c r="V28" s="44" t="s">
        <v>13</v>
      </c>
      <c r="W28" s="45">
        <v>120943.01369863014</v>
      </c>
      <c r="X28" s="58">
        <v>146</v>
      </c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2">
      <c r="A29" s="2">
        <v>2938</v>
      </c>
      <c r="B29" s="2">
        <v>7</v>
      </c>
      <c r="C29" s="2">
        <v>5</v>
      </c>
      <c r="D29" s="2">
        <v>2002</v>
      </c>
      <c r="E29" s="2">
        <v>2002</v>
      </c>
      <c r="F29" s="2">
        <v>1511</v>
      </c>
      <c r="G29" s="2">
        <v>2</v>
      </c>
      <c r="H29" s="2">
        <v>2</v>
      </c>
      <c r="I29" s="2">
        <v>1</v>
      </c>
      <c r="J29" s="2">
        <v>2</v>
      </c>
      <c r="K29" s="2">
        <v>246990</v>
      </c>
      <c r="L29" s="2" t="s">
        <v>13</v>
      </c>
      <c r="M29" s="2" t="s">
        <v>23</v>
      </c>
      <c r="N29" s="27"/>
      <c r="P29" s="44" t="s">
        <v>32</v>
      </c>
      <c r="Q29" s="47">
        <v>103752.90322580645</v>
      </c>
      <c r="U29" s="38" t="s">
        <v>144</v>
      </c>
      <c r="V29" s="36"/>
      <c r="W29" s="41">
        <v>121855.45408163265</v>
      </c>
      <c r="X29" s="56">
        <v>196</v>
      </c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2">
      <c r="A30" s="2">
        <v>3982</v>
      </c>
      <c r="B30" s="2">
        <v>8</v>
      </c>
      <c r="C30" s="2">
        <v>5</v>
      </c>
      <c r="D30" s="2">
        <v>2006</v>
      </c>
      <c r="E30" s="2">
        <v>2006</v>
      </c>
      <c r="F30" s="2">
        <v>1567</v>
      </c>
      <c r="G30" s="2">
        <v>2</v>
      </c>
      <c r="H30" s="2">
        <v>1</v>
      </c>
      <c r="I30" s="2">
        <v>1</v>
      </c>
      <c r="J30" s="2">
        <v>3</v>
      </c>
      <c r="K30" s="2">
        <v>264561</v>
      </c>
      <c r="L30" s="2" t="s">
        <v>13</v>
      </c>
      <c r="M30" s="2" t="s">
        <v>23</v>
      </c>
      <c r="N30" s="27"/>
      <c r="P30" s="44" t="s">
        <v>41</v>
      </c>
      <c r="Q30" s="47">
        <v>95756.486486486479</v>
      </c>
      <c r="U30" s="38" t="s">
        <v>126</v>
      </c>
      <c r="V30" s="38" t="s">
        <v>26</v>
      </c>
      <c r="W30" s="41">
        <v>113142.85714285714</v>
      </c>
      <c r="X30" s="56">
        <v>7</v>
      </c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2">
      <c r="A31" s="2">
        <v>1733</v>
      </c>
      <c r="B31" s="2">
        <v>6</v>
      </c>
      <c r="C31" s="2">
        <v>6</v>
      </c>
      <c r="D31" s="2">
        <v>1980</v>
      </c>
      <c r="E31" s="2">
        <v>1980</v>
      </c>
      <c r="F31" s="2">
        <v>1032</v>
      </c>
      <c r="G31" s="2">
        <v>1</v>
      </c>
      <c r="H31" s="2">
        <v>2</v>
      </c>
      <c r="I31" s="2">
        <v>1</v>
      </c>
      <c r="J31" s="2">
        <v>2</v>
      </c>
      <c r="K31" s="2">
        <v>115000</v>
      </c>
      <c r="L31" s="2" t="s">
        <v>13</v>
      </c>
      <c r="M31" s="2" t="s">
        <v>38</v>
      </c>
      <c r="N31" s="27"/>
      <c r="P31" s="44" t="s">
        <v>137</v>
      </c>
      <c r="Q31" s="47"/>
      <c r="U31" s="57"/>
      <c r="V31" s="44" t="s">
        <v>17</v>
      </c>
      <c r="W31" s="45">
        <v>160229.41176470587</v>
      </c>
      <c r="X31" s="58">
        <v>17</v>
      </c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2">
      <c r="A32" s="2">
        <v>1879</v>
      </c>
      <c r="B32" s="2">
        <v>6</v>
      </c>
      <c r="C32" s="2">
        <v>6</v>
      </c>
      <c r="D32" s="2">
        <v>1980</v>
      </c>
      <c r="E32" s="2">
        <v>1980</v>
      </c>
      <c r="F32" s="2">
        <v>1032</v>
      </c>
      <c r="G32" s="2">
        <v>1</v>
      </c>
      <c r="H32" s="2">
        <v>2</v>
      </c>
      <c r="I32" s="2">
        <v>1</v>
      </c>
      <c r="J32" s="2">
        <v>2</v>
      </c>
      <c r="K32" s="2">
        <v>116500</v>
      </c>
      <c r="L32" s="2" t="s">
        <v>13</v>
      </c>
      <c r="M32" s="2" t="s">
        <v>38</v>
      </c>
      <c r="N32" s="27"/>
      <c r="P32" s="48" t="s">
        <v>85</v>
      </c>
      <c r="Q32" s="51">
        <v>180422.68149161819</v>
      </c>
      <c r="U32" s="57"/>
      <c r="V32" s="44" t="s">
        <v>13</v>
      </c>
      <c r="W32" s="45">
        <v>141065.11764705883</v>
      </c>
      <c r="X32" s="58">
        <v>85</v>
      </c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2">
      <c r="A33" s="2">
        <v>1612</v>
      </c>
      <c r="B33" s="2">
        <v>6</v>
      </c>
      <c r="C33" s="2">
        <v>6</v>
      </c>
      <c r="D33" s="2">
        <v>1980</v>
      </c>
      <c r="E33" s="2">
        <v>1980</v>
      </c>
      <c r="F33" s="2">
        <v>1229</v>
      </c>
      <c r="G33" s="2">
        <v>1</v>
      </c>
      <c r="H33" s="2">
        <v>2</v>
      </c>
      <c r="I33" s="2">
        <v>1</v>
      </c>
      <c r="J33" s="2">
        <v>2</v>
      </c>
      <c r="K33" s="2">
        <v>121000</v>
      </c>
      <c r="L33" s="2" t="s">
        <v>13</v>
      </c>
      <c r="M33" s="2" t="s">
        <v>38</v>
      </c>
      <c r="N33" s="27"/>
      <c r="U33" s="38" t="s">
        <v>145</v>
      </c>
      <c r="V33" s="36"/>
      <c r="W33" s="41">
        <v>142260.87155963303</v>
      </c>
      <c r="X33" s="56">
        <v>109</v>
      </c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2">
      <c r="A34" s="2">
        <v>1782</v>
      </c>
      <c r="B34" s="2">
        <v>6</v>
      </c>
      <c r="C34" s="2">
        <v>6</v>
      </c>
      <c r="D34" s="2">
        <v>1980</v>
      </c>
      <c r="E34" s="2">
        <v>1980</v>
      </c>
      <c r="F34" s="2">
        <v>1045</v>
      </c>
      <c r="G34" s="2">
        <v>1</v>
      </c>
      <c r="H34" s="2">
        <v>2</v>
      </c>
      <c r="I34" s="2">
        <v>1</v>
      </c>
      <c r="J34" s="2">
        <v>2</v>
      </c>
      <c r="K34" s="2">
        <v>123900</v>
      </c>
      <c r="L34" s="2" t="s">
        <v>17</v>
      </c>
      <c r="M34" s="2" t="s">
        <v>38</v>
      </c>
      <c r="N34" s="27"/>
      <c r="U34" s="38" t="s">
        <v>127</v>
      </c>
      <c r="V34" s="38" t="s">
        <v>43</v>
      </c>
      <c r="W34" s="41">
        <v>118000</v>
      </c>
      <c r="X34" s="56">
        <v>1</v>
      </c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2">
      <c r="A35" s="2">
        <v>1300</v>
      </c>
      <c r="B35" s="2">
        <v>6</v>
      </c>
      <c r="C35" s="2">
        <v>6</v>
      </c>
      <c r="D35" s="2">
        <v>1980</v>
      </c>
      <c r="E35" s="2">
        <v>1980</v>
      </c>
      <c r="F35" s="2">
        <v>1229</v>
      </c>
      <c r="G35" s="2">
        <v>1</v>
      </c>
      <c r="H35" s="2">
        <v>2</v>
      </c>
      <c r="I35" s="2">
        <v>1</v>
      </c>
      <c r="J35" s="2">
        <v>2</v>
      </c>
      <c r="K35" s="2">
        <v>124000</v>
      </c>
      <c r="L35" s="2" t="s">
        <v>13</v>
      </c>
      <c r="M35" s="2" t="s">
        <v>38</v>
      </c>
      <c r="N35" s="27"/>
      <c r="U35" s="57"/>
      <c r="V35" s="44" t="s">
        <v>26</v>
      </c>
      <c r="W35" s="45">
        <v>61266.666666666664</v>
      </c>
      <c r="X35" s="58">
        <v>3</v>
      </c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2">
      <c r="A36" s="2">
        <v>1488</v>
      </c>
      <c r="B36" s="2">
        <v>6</v>
      </c>
      <c r="C36" s="2">
        <v>6</v>
      </c>
      <c r="D36" s="2">
        <v>1980</v>
      </c>
      <c r="E36" s="2">
        <v>1992</v>
      </c>
      <c r="F36" s="2">
        <v>1229</v>
      </c>
      <c r="G36" s="2">
        <v>1</v>
      </c>
      <c r="H36" s="2">
        <v>2</v>
      </c>
      <c r="I36" s="2">
        <v>1</v>
      </c>
      <c r="J36" s="2">
        <v>2</v>
      </c>
      <c r="K36" s="2">
        <v>137000</v>
      </c>
      <c r="L36" s="2" t="s">
        <v>17</v>
      </c>
      <c r="M36" s="2" t="s">
        <v>38</v>
      </c>
      <c r="N36" s="27"/>
      <c r="U36" s="57"/>
      <c r="V36" s="44" t="s">
        <v>17</v>
      </c>
      <c r="W36" s="45">
        <v>136543.79999999999</v>
      </c>
      <c r="X36" s="58">
        <v>30</v>
      </c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2">
      <c r="A37" s="2">
        <v>1950</v>
      </c>
      <c r="B37" s="2">
        <v>6</v>
      </c>
      <c r="C37" s="2">
        <v>6</v>
      </c>
      <c r="D37" s="2">
        <v>1980</v>
      </c>
      <c r="E37" s="2">
        <v>1980</v>
      </c>
      <c r="F37" s="2">
        <v>1556</v>
      </c>
      <c r="G37" s="2">
        <v>2</v>
      </c>
      <c r="H37" s="2">
        <v>3</v>
      </c>
      <c r="I37" s="2">
        <v>1</v>
      </c>
      <c r="J37" s="2">
        <v>2</v>
      </c>
      <c r="K37" s="2">
        <v>151000</v>
      </c>
      <c r="L37" s="2" t="s">
        <v>17</v>
      </c>
      <c r="M37" s="2" t="s">
        <v>38</v>
      </c>
      <c r="N37" s="27"/>
      <c r="U37" s="57"/>
      <c r="V37" s="44" t="s">
        <v>30</v>
      </c>
      <c r="W37" s="45">
        <v>76500</v>
      </c>
      <c r="X37" s="58">
        <v>1</v>
      </c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2">
      <c r="A38" s="2">
        <v>3907</v>
      </c>
      <c r="B38" s="2">
        <v>8</v>
      </c>
      <c r="C38" s="2">
        <v>5</v>
      </c>
      <c r="D38" s="2">
        <v>1989</v>
      </c>
      <c r="E38" s="2">
        <v>1989</v>
      </c>
      <c r="F38" s="2">
        <v>1191</v>
      </c>
      <c r="G38" s="2">
        <v>2</v>
      </c>
      <c r="H38" s="2">
        <v>2</v>
      </c>
      <c r="I38" s="2">
        <v>1</v>
      </c>
      <c r="J38" s="2">
        <v>2</v>
      </c>
      <c r="K38" s="2">
        <v>162500</v>
      </c>
      <c r="L38" s="2" t="s">
        <v>13</v>
      </c>
      <c r="M38" s="2" t="s">
        <v>38</v>
      </c>
      <c r="N38" s="27"/>
      <c r="U38" s="57"/>
      <c r="V38" s="44" t="s">
        <v>13</v>
      </c>
      <c r="W38" s="45">
        <v>124162.5</v>
      </c>
      <c r="X38" s="58">
        <v>116</v>
      </c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2">
      <c r="A39" s="2">
        <v>3907</v>
      </c>
      <c r="B39" s="2">
        <v>8</v>
      </c>
      <c r="C39" s="2">
        <v>6</v>
      </c>
      <c r="D39" s="2">
        <v>1989</v>
      </c>
      <c r="E39" s="2">
        <v>1989</v>
      </c>
      <c r="F39" s="2">
        <v>1034</v>
      </c>
      <c r="G39" s="2">
        <v>1</v>
      </c>
      <c r="H39" s="2">
        <v>1</v>
      </c>
      <c r="I39" s="2">
        <v>1</v>
      </c>
      <c r="J39" s="2">
        <v>2</v>
      </c>
      <c r="K39" s="2">
        <v>185000</v>
      </c>
      <c r="L39" s="2" t="s">
        <v>13</v>
      </c>
      <c r="M39" s="2" t="s">
        <v>38</v>
      </c>
      <c r="N39" s="27"/>
      <c r="U39" s="38" t="s">
        <v>146</v>
      </c>
      <c r="V39" s="36"/>
      <c r="W39" s="41">
        <v>125016.3178807947</v>
      </c>
      <c r="X39" s="56">
        <v>151</v>
      </c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2">
      <c r="A40" s="2">
        <v>3907</v>
      </c>
      <c r="B40" s="2">
        <v>8</v>
      </c>
      <c r="C40" s="2">
        <v>5</v>
      </c>
      <c r="D40" s="2">
        <v>1988</v>
      </c>
      <c r="E40" s="2">
        <v>1988</v>
      </c>
      <c r="F40" s="2">
        <v>1020</v>
      </c>
      <c r="G40" s="2">
        <v>1</v>
      </c>
      <c r="H40" s="2">
        <v>1</v>
      </c>
      <c r="I40" s="2">
        <v>0</v>
      </c>
      <c r="J40" s="2">
        <v>2</v>
      </c>
      <c r="K40" s="2">
        <v>200000</v>
      </c>
      <c r="L40" s="2" t="s">
        <v>13</v>
      </c>
      <c r="M40" s="2" t="s">
        <v>38</v>
      </c>
      <c r="N40" s="27"/>
      <c r="U40" s="38" t="s">
        <v>128</v>
      </c>
      <c r="V40" s="38" t="s">
        <v>43</v>
      </c>
      <c r="W40" s="41">
        <v>161266.66666666666</v>
      </c>
      <c r="X40" s="56">
        <v>3</v>
      </c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2">
      <c r="A41" s="2">
        <v>1953</v>
      </c>
      <c r="B41" s="2">
        <v>6</v>
      </c>
      <c r="C41" s="2">
        <v>5</v>
      </c>
      <c r="D41" s="2">
        <v>1973</v>
      </c>
      <c r="E41" s="2">
        <v>1973</v>
      </c>
      <c r="F41" s="2">
        <v>987</v>
      </c>
      <c r="G41" s="2">
        <v>1</v>
      </c>
      <c r="H41" s="2">
        <v>2</v>
      </c>
      <c r="I41" s="2">
        <v>0</v>
      </c>
      <c r="J41" s="2">
        <v>1</v>
      </c>
      <c r="K41" s="2">
        <v>83000</v>
      </c>
      <c r="L41" s="2" t="s">
        <v>13</v>
      </c>
      <c r="M41" s="2" t="s">
        <v>20</v>
      </c>
      <c r="N41" s="27"/>
      <c r="U41" s="57"/>
      <c r="V41" s="44" t="s">
        <v>26</v>
      </c>
      <c r="W41" s="45">
        <v>107555.55555555556</v>
      </c>
      <c r="X41" s="58">
        <v>9</v>
      </c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2">
      <c r="A42" s="2">
        <v>1680</v>
      </c>
      <c r="B42" s="2">
        <v>6</v>
      </c>
      <c r="C42" s="2">
        <v>5</v>
      </c>
      <c r="D42" s="2">
        <v>1971</v>
      </c>
      <c r="E42" s="2">
        <v>1971</v>
      </c>
      <c r="F42" s="2">
        <v>987</v>
      </c>
      <c r="G42" s="2">
        <v>1</v>
      </c>
      <c r="H42" s="2">
        <v>2</v>
      </c>
      <c r="I42" s="2">
        <v>0</v>
      </c>
      <c r="J42" s="2">
        <v>1</v>
      </c>
      <c r="K42" s="2">
        <v>85400</v>
      </c>
      <c r="L42" s="2" t="s">
        <v>13</v>
      </c>
      <c r="M42" s="2" t="s">
        <v>20</v>
      </c>
      <c r="N42" s="27"/>
      <c r="U42" s="57"/>
      <c r="V42" s="44" t="s">
        <v>17</v>
      </c>
      <c r="W42" s="45">
        <v>159899.79069767441</v>
      </c>
      <c r="X42" s="58">
        <v>43</v>
      </c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2">
      <c r="A43" s="2">
        <v>1680</v>
      </c>
      <c r="B43" s="2">
        <v>6</v>
      </c>
      <c r="C43" s="2">
        <v>5</v>
      </c>
      <c r="D43" s="2">
        <v>1971</v>
      </c>
      <c r="E43" s="2">
        <v>1971</v>
      </c>
      <c r="F43" s="2">
        <v>1092</v>
      </c>
      <c r="G43" s="2">
        <v>1</v>
      </c>
      <c r="H43" s="2">
        <v>3</v>
      </c>
      <c r="I43" s="2">
        <v>0</v>
      </c>
      <c r="J43" s="2">
        <v>1</v>
      </c>
      <c r="K43" s="2">
        <v>88000</v>
      </c>
      <c r="L43" s="2" t="s">
        <v>13</v>
      </c>
      <c r="M43" s="2" t="s">
        <v>20</v>
      </c>
      <c r="N43" s="27"/>
      <c r="U43" s="57"/>
      <c r="V43" s="44" t="s">
        <v>30</v>
      </c>
      <c r="W43" s="45">
        <v>13100</v>
      </c>
      <c r="X43" s="58">
        <v>1</v>
      </c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2">
      <c r="A44" s="2">
        <v>1680</v>
      </c>
      <c r="B44" s="2">
        <v>6</v>
      </c>
      <c r="C44" s="2">
        <v>5</v>
      </c>
      <c r="D44" s="2">
        <v>1972</v>
      </c>
      <c r="E44" s="2">
        <v>1972</v>
      </c>
      <c r="F44" s="2">
        <v>948</v>
      </c>
      <c r="G44" s="2">
        <v>1</v>
      </c>
      <c r="H44" s="2">
        <v>2</v>
      </c>
      <c r="I44" s="2">
        <v>0</v>
      </c>
      <c r="J44" s="2">
        <v>1</v>
      </c>
      <c r="K44" s="2">
        <v>89000</v>
      </c>
      <c r="L44" s="2" t="s">
        <v>13</v>
      </c>
      <c r="M44" s="2" t="s">
        <v>20</v>
      </c>
      <c r="N44" s="27"/>
      <c r="U44" s="57"/>
      <c r="V44" s="44" t="s">
        <v>13</v>
      </c>
      <c r="W44" s="45">
        <v>138108.13028169013</v>
      </c>
      <c r="X44" s="58">
        <v>284</v>
      </c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2">
      <c r="A45" s="2">
        <v>1680</v>
      </c>
      <c r="B45" s="2">
        <v>6</v>
      </c>
      <c r="C45" s="2">
        <v>3</v>
      </c>
      <c r="D45" s="2">
        <v>1971</v>
      </c>
      <c r="E45" s="2">
        <v>1971</v>
      </c>
      <c r="F45" s="2">
        <v>987</v>
      </c>
      <c r="G45" s="2">
        <v>1</v>
      </c>
      <c r="H45" s="2">
        <v>2</v>
      </c>
      <c r="I45" s="2">
        <v>0</v>
      </c>
      <c r="J45" s="2">
        <v>1</v>
      </c>
      <c r="K45" s="2">
        <v>89500</v>
      </c>
      <c r="L45" s="2" t="s">
        <v>13</v>
      </c>
      <c r="M45" s="2" t="s">
        <v>20</v>
      </c>
      <c r="N45" s="27"/>
      <c r="U45" s="38" t="s">
        <v>147</v>
      </c>
      <c r="V45" s="36"/>
      <c r="W45" s="41">
        <v>139892.0588235294</v>
      </c>
      <c r="X45" s="56">
        <v>340</v>
      </c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2">
      <c r="A46" s="2">
        <v>1680</v>
      </c>
      <c r="B46" s="2">
        <v>6</v>
      </c>
      <c r="C46" s="2">
        <v>5</v>
      </c>
      <c r="D46" s="2">
        <v>1971</v>
      </c>
      <c r="E46" s="2">
        <v>1971</v>
      </c>
      <c r="F46" s="2">
        <v>1218</v>
      </c>
      <c r="G46" s="2">
        <v>1</v>
      </c>
      <c r="H46" s="2">
        <v>3</v>
      </c>
      <c r="I46" s="2">
        <v>0</v>
      </c>
      <c r="J46" s="2">
        <v>0</v>
      </c>
      <c r="K46" s="2">
        <v>91500</v>
      </c>
      <c r="L46" s="2" t="s">
        <v>13</v>
      </c>
      <c r="M46" s="2" t="s">
        <v>20</v>
      </c>
      <c r="N46" s="27"/>
      <c r="U46" s="38" t="s">
        <v>129</v>
      </c>
      <c r="V46" s="38" t="s">
        <v>43</v>
      </c>
      <c r="W46" s="41">
        <v>173000</v>
      </c>
      <c r="X46" s="56">
        <v>1</v>
      </c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2">
      <c r="A47" s="2">
        <v>1680</v>
      </c>
      <c r="B47" s="2">
        <v>6</v>
      </c>
      <c r="C47" s="2">
        <v>5</v>
      </c>
      <c r="D47" s="2">
        <v>1972</v>
      </c>
      <c r="E47" s="2">
        <v>1972</v>
      </c>
      <c r="F47" s="2">
        <v>987</v>
      </c>
      <c r="G47" s="2">
        <v>1</v>
      </c>
      <c r="H47" s="2">
        <v>2</v>
      </c>
      <c r="I47" s="2">
        <v>1</v>
      </c>
      <c r="J47" s="2">
        <v>1</v>
      </c>
      <c r="K47" s="2">
        <v>94500</v>
      </c>
      <c r="L47" s="2" t="s">
        <v>13</v>
      </c>
      <c r="M47" s="2" t="s">
        <v>20</v>
      </c>
      <c r="N47" s="27"/>
      <c r="U47" s="57"/>
      <c r="V47" s="44" t="s">
        <v>26</v>
      </c>
      <c r="W47" s="45">
        <v>141237.5</v>
      </c>
      <c r="X47" s="58">
        <v>8</v>
      </c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2">
      <c r="A48" s="2">
        <v>1680</v>
      </c>
      <c r="B48" s="2">
        <v>6</v>
      </c>
      <c r="C48" s="2">
        <v>5</v>
      </c>
      <c r="D48" s="2">
        <v>1971</v>
      </c>
      <c r="E48" s="2">
        <v>1971</v>
      </c>
      <c r="F48" s="2">
        <v>987</v>
      </c>
      <c r="G48" s="2">
        <v>1</v>
      </c>
      <c r="H48" s="2">
        <v>2</v>
      </c>
      <c r="I48" s="2">
        <v>0</v>
      </c>
      <c r="J48" s="2">
        <v>1</v>
      </c>
      <c r="K48" s="2">
        <v>96000</v>
      </c>
      <c r="L48" s="2" t="s">
        <v>13</v>
      </c>
      <c r="M48" s="2" t="s">
        <v>20</v>
      </c>
      <c r="N48" s="27"/>
      <c r="U48" s="57"/>
      <c r="V48" s="44" t="s">
        <v>17</v>
      </c>
      <c r="W48" s="45">
        <v>162715.58139534883</v>
      </c>
      <c r="X48" s="58">
        <v>43</v>
      </c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2">
      <c r="A49" s="2">
        <v>1680</v>
      </c>
      <c r="B49" s="2">
        <v>6</v>
      </c>
      <c r="C49" s="2">
        <v>6</v>
      </c>
      <c r="D49" s="2">
        <v>1972</v>
      </c>
      <c r="E49" s="2">
        <v>1972</v>
      </c>
      <c r="F49" s="2">
        <v>987</v>
      </c>
      <c r="G49" s="2">
        <v>1</v>
      </c>
      <c r="H49" s="2">
        <v>2</v>
      </c>
      <c r="I49" s="2">
        <v>0</v>
      </c>
      <c r="J49" s="2">
        <v>1</v>
      </c>
      <c r="K49" s="2">
        <v>97000</v>
      </c>
      <c r="L49" s="2" t="s">
        <v>13</v>
      </c>
      <c r="M49" s="2" t="s">
        <v>20</v>
      </c>
      <c r="N49" s="27"/>
      <c r="U49" s="57"/>
      <c r="V49" s="44" t="s">
        <v>13</v>
      </c>
      <c r="W49" s="45">
        <v>149993.13770491804</v>
      </c>
      <c r="X49" s="58">
        <v>305</v>
      </c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2">
      <c r="A50" s="2">
        <v>1680</v>
      </c>
      <c r="B50" s="2">
        <v>6</v>
      </c>
      <c r="C50" s="2">
        <v>5</v>
      </c>
      <c r="D50" s="2">
        <v>1973</v>
      </c>
      <c r="E50" s="2">
        <v>1973</v>
      </c>
      <c r="F50" s="2">
        <v>987</v>
      </c>
      <c r="G50" s="2">
        <v>1</v>
      </c>
      <c r="H50" s="2">
        <v>2</v>
      </c>
      <c r="I50" s="2">
        <v>0</v>
      </c>
      <c r="J50" s="2">
        <v>1</v>
      </c>
      <c r="K50" s="2">
        <v>100000</v>
      </c>
      <c r="L50" s="2" t="s">
        <v>13</v>
      </c>
      <c r="M50" s="2" t="s">
        <v>20</v>
      </c>
      <c r="N50" s="27"/>
      <c r="U50" s="38" t="s">
        <v>148</v>
      </c>
      <c r="V50" s="36"/>
      <c r="W50" s="41">
        <v>151393.77310924369</v>
      </c>
      <c r="X50" s="56">
        <v>357</v>
      </c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2">
      <c r="A51" s="2">
        <v>1890</v>
      </c>
      <c r="B51" s="2">
        <v>6</v>
      </c>
      <c r="C51" s="2">
        <v>6</v>
      </c>
      <c r="D51" s="2">
        <v>1972</v>
      </c>
      <c r="E51" s="2">
        <v>1972</v>
      </c>
      <c r="F51" s="2">
        <v>987</v>
      </c>
      <c r="G51" s="2">
        <v>1</v>
      </c>
      <c r="H51" s="2">
        <v>2</v>
      </c>
      <c r="I51" s="2">
        <v>0</v>
      </c>
      <c r="J51" s="2">
        <v>1</v>
      </c>
      <c r="K51" s="2">
        <v>100500</v>
      </c>
      <c r="L51" s="2" t="s">
        <v>13</v>
      </c>
      <c r="M51" s="2" t="s">
        <v>20</v>
      </c>
      <c r="N51" s="27"/>
      <c r="U51" s="38" t="s">
        <v>130</v>
      </c>
      <c r="V51" s="38" t="s">
        <v>43</v>
      </c>
      <c r="W51" s="41">
        <v>304375</v>
      </c>
      <c r="X51" s="56">
        <v>2</v>
      </c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2">
      <c r="A52" s="2">
        <v>1680</v>
      </c>
      <c r="B52" s="2">
        <v>6</v>
      </c>
      <c r="C52" s="2">
        <v>5</v>
      </c>
      <c r="D52" s="2">
        <v>1973</v>
      </c>
      <c r="E52" s="2">
        <v>1973</v>
      </c>
      <c r="F52" s="2">
        <v>987</v>
      </c>
      <c r="G52" s="2">
        <v>1</v>
      </c>
      <c r="H52" s="2">
        <v>2</v>
      </c>
      <c r="I52" s="2">
        <v>0</v>
      </c>
      <c r="J52" s="2">
        <v>1</v>
      </c>
      <c r="K52" s="2">
        <v>103400</v>
      </c>
      <c r="L52" s="2" t="s">
        <v>13</v>
      </c>
      <c r="M52" s="2" t="s">
        <v>20</v>
      </c>
      <c r="N52" s="27"/>
      <c r="U52" s="57"/>
      <c r="V52" s="44" t="s">
        <v>26</v>
      </c>
      <c r="W52" s="45">
        <v>177116</v>
      </c>
      <c r="X52" s="58">
        <v>4</v>
      </c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2">
      <c r="A53" s="2">
        <v>1680</v>
      </c>
      <c r="B53" s="2">
        <v>5</v>
      </c>
      <c r="C53" s="2">
        <v>5</v>
      </c>
      <c r="D53" s="2">
        <v>1971</v>
      </c>
      <c r="E53" s="2">
        <v>1971</v>
      </c>
      <c r="F53" s="2">
        <v>1092</v>
      </c>
      <c r="G53" s="2">
        <v>1</v>
      </c>
      <c r="H53" s="2">
        <v>3</v>
      </c>
      <c r="I53" s="2">
        <v>0</v>
      </c>
      <c r="J53" s="2">
        <v>1</v>
      </c>
      <c r="K53" s="2">
        <v>105500</v>
      </c>
      <c r="L53" s="2" t="s">
        <v>13</v>
      </c>
      <c r="M53" s="2" t="s">
        <v>20</v>
      </c>
      <c r="N53" s="27"/>
      <c r="U53" s="57"/>
      <c r="V53" s="44" t="s">
        <v>17</v>
      </c>
      <c r="W53" s="45">
        <v>167807.89473684211</v>
      </c>
      <c r="X53" s="58">
        <v>38</v>
      </c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2">
      <c r="A54" s="2">
        <v>2760</v>
      </c>
      <c r="B54" s="2">
        <v>6</v>
      </c>
      <c r="C54" s="2">
        <v>5</v>
      </c>
      <c r="D54" s="2">
        <v>1973</v>
      </c>
      <c r="E54" s="2">
        <v>1973</v>
      </c>
      <c r="F54" s="2">
        <v>1092</v>
      </c>
      <c r="G54" s="2">
        <v>1</v>
      </c>
      <c r="H54" s="2">
        <v>3</v>
      </c>
      <c r="I54" s="2">
        <v>0</v>
      </c>
      <c r="J54" s="2">
        <v>2</v>
      </c>
      <c r="K54" s="2">
        <v>105500</v>
      </c>
      <c r="L54" s="2" t="s">
        <v>13</v>
      </c>
      <c r="M54" s="2" t="s">
        <v>20</v>
      </c>
      <c r="N54" s="27"/>
      <c r="U54" s="57"/>
      <c r="V54" s="44" t="s">
        <v>13</v>
      </c>
      <c r="W54" s="45">
        <v>148818.26959247648</v>
      </c>
      <c r="X54" s="58">
        <v>319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2">
      <c r="A55" s="2">
        <v>1869</v>
      </c>
      <c r="B55" s="2">
        <v>6</v>
      </c>
      <c r="C55" s="2">
        <v>6</v>
      </c>
      <c r="D55" s="2">
        <v>1970</v>
      </c>
      <c r="E55" s="2">
        <v>1970</v>
      </c>
      <c r="F55" s="2">
        <v>987</v>
      </c>
      <c r="G55" s="2">
        <v>1</v>
      </c>
      <c r="H55" s="2">
        <v>2</v>
      </c>
      <c r="I55" s="2">
        <v>0</v>
      </c>
      <c r="J55" s="2">
        <v>1</v>
      </c>
      <c r="K55" s="2">
        <v>106000</v>
      </c>
      <c r="L55" s="2" t="s">
        <v>13</v>
      </c>
      <c r="M55" s="2" t="s">
        <v>20</v>
      </c>
      <c r="N55" s="27"/>
      <c r="U55" s="38" t="s">
        <v>149</v>
      </c>
      <c r="V55" s="36"/>
      <c r="W55" s="41">
        <v>151975.04683195593</v>
      </c>
      <c r="X55" s="56">
        <v>363</v>
      </c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2">
      <c r="A56" s="2">
        <v>2016</v>
      </c>
      <c r="B56" s="2">
        <v>5</v>
      </c>
      <c r="C56" s="2">
        <v>5</v>
      </c>
      <c r="D56" s="2">
        <v>1970</v>
      </c>
      <c r="E56" s="2">
        <v>1970</v>
      </c>
      <c r="F56" s="2">
        <v>1302</v>
      </c>
      <c r="G56" s="2">
        <v>2</v>
      </c>
      <c r="H56" s="2">
        <v>3</v>
      </c>
      <c r="I56" s="2">
        <v>0</v>
      </c>
      <c r="J56" s="2">
        <v>2</v>
      </c>
      <c r="K56" s="2">
        <v>106000</v>
      </c>
      <c r="L56" s="2" t="s">
        <v>13</v>
      </c>
      <c r="M56" s="2" t="s">
        <v>20</v>
      </c>
      <c r="N56" s="27"/>
      <c r="U56" s="38" t="s">
        <v>131</v>
      </c>
      <c r="V56" s="38" t="s">
        <v>43</v>
      </c>
      <c r="W56" s="41">
        <v>130000</v>
      </c>
      <c r="X56" s="56">
        <v>1</v>
      </c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2">
      <c r="A57" s="2">
        <v>1680</v>
      </c>
      <c r="B57" s="2">
        <v>6</v>
      </c>
      <c r="C57" s="2">
        <v>5</v>
      </c>
      <c r="D57" s="2">
        <v>1972</v>
      </c>
      <c r="E57" s="2">
        <v>1972</v>
      </c>
      <c r="F57" s="2">
        <v>1092</v>
      </c>
      <c r="G57" s="2">
        <v>1</v>
      </c>
      <c r="H57" s="2">
        <v>3</v>
      </c>
      <c r="I57" s="2">
        <v>0</v>
      </c>
      <c r="J57" s="2">
        <v>1</v>
      </c>
      <c r="K57" s="2">
        <v>108000</v>
      </c>
      <c r="L57" s="2" t="s">
        <v>13</v>
      </c>
      <c r="M57" s="2" t="s">
        <v>20</v>
      </c>
      <c r="N57" s="27"/>
      <c r="U57" s="57"/>
      <c r="V57" s="44" t="s">
        <v>17</v>
      </c>
      <c r="W57" s="45">
        <v>181090</v>
      </c>
      <c r="X57" s="58">
        <v>20</v>
      </c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2">
      <c r="A58" s="2">
        <v>1680</v>
      </c>
      <c r="B58" s="2">
        <v>6</v>
      </c>
      <c r="C58" s="2">
        <v>5</v>
      </c>
      <c r="D58" s="2">
        <v>1973</v>
      </c>
      <c r="E58" s="2">
        <v>1973</v>
      </c>
      <c r="F58" s="2">
        <v>987</v>
      </c>
      <c r="G58" s="2">
        <v>1</v>
      </c>
      <c r="H58" s="2">
        <v>2</v>
      </c>
      <c r="I58" s="2">
        <v>0</v>
      </c>
      <c r="J58" s="2">
        <v>1</v>
      </c>
      <c r="K58" s="2">
        <v>111000</v>
      </c>
      <c r="L58" s="2" t="s">
        <v>13</v>
      </c>
      <c r="M58" s="2" t="s">
        <v>20</v>
      </c>
      <c r="N58" s="27"/>
      <c r="U58" s="57"/>
      <c r="V58" s="44" t="s">
        <v>30</v>
      </c>
      <c r="W58" s="45">
        <v>159000</v>
      </c>
      <c r="X58" s="58">
        <v>1</v>
      </c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2">
      <c r="A59" s="2">
        <v>1680</v>
      </c>
      <c r="B59" s="2">
        <v>5</v>
      </c>
      <c r="C59" s="2">
        <v>5</v>
      </c>
      <c r="D59" s="2">
        <v>1972</v>
      </c>
      <c r="E59" s="2">
        <v>1972</v>
      </c>
      <c r="F59" s="2">
        <v>1302</v>
      </c>
      <c r="G59" s="2">
        <v>2</v>
      </c>
      <c r="H59" s="2">
        <v>3</v>
      </c>
      <c r="I59" s="2">
        <v>0</v>
      </c>
      <c r="J59" s="2">
        <v>1</v>
      </c>
      <c r="K59" s="2">
        <v>111750</v>
      </c>
      <c r="L59" s="2" t="s">
        <v>13</v>
      </c>
      <c r="M59" s="2" t="s">
        <v>20</v>
      </c>
      <c r="N59" s="27"/>
      <c r="U59" s="57"/>
      <c r="V59" s="44" t="s">
        <v>13</v>
      </c>
      <c r="W59" s="45">
        <v>189247.95918367346</v>
      </c>
      <c r="X59" s="58">
        <v>98</v>
      </c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2">
      <c r="A60" s="2">
        <v>1680</v>
      </c>
      <c r="B60" s="2">
        <v>5</v>
      </c>
      <c r="C60" s="2">
        <v>5</v>
      </c>
      <c r="D60" s="2">
        <v>1971</v>
      </c>
      <c r="E60" s="2">
        <v>1971</v>
      </c>
      <c r="F60" s="2">
        <v>1302</v>
      </c>
      <c r="G60" s="2">
        <v>2</v>
      </c>
      <c r="H60" s="2">
        <v>3</v>
      </c>
      <c r="I60" s="2">
        <v>0</v>
      </c>
      <c r="J60" s="2">
        <v>1</v>
      </c>
      <c r="K60" s="2">
        <v>112000</v>
      </c>
      <c r="L60" s="2" t="s">
        <v>13</v>
      </c>
      <c r="M60" s="2" t="s">
        <v>20</v>
      </c>
      <c r="N60" s="27"/>
      <c r="U60" s="38" t="s">
        <v>150</v>
      </c>
      <c r="V60" s="36"/>
      <c r="W60" s="41">
        <v>187142.5</v>
      </c>
      <c r="X60" s="56">
        <v>120</v>
      </c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2">
      <c r="A61" s="2">
        <v>1890</v>
      </c>
      <c r="B61" s="2">
        <v>6</v>
      </c>
      <c r="C61" s="2">
        <v>5</v>
      </c>
      <c r="D61" s="2">
        <v>1973</v>
      </c>
      <c r="E61" s="2">
        <v>1973</v>
      </c>
      <c r="F61" s="2">
        <v>1218</v>
      </c>
      <c r="G61" s="2">
        <v>1</v>
      </c>
      <c r="H61" s="2">
        <v>3</v>
      </c>
      <c r="I61" s="2">
        <v>0</v>
      </c>
      <c r="J61" s="2">
        <v>1</v>
      </c>
      <c r="K61" s="2">
        <v>113000</v>
      </c>
      <c r="L61" s="2" t="s">
        <v>13</v>
      </c>
      <c r="M61" s="2" t="s">
        <v>20</v>
      </c>
      <c r="N61" s="27"/>
      <c r="U61" s="38" t="s">
        <v>132</v>
      </c>
      <c r="V61" s="38" t="s">
        <v>17</v>
      </c>
      <c r="W61" s="41">
        <v>227289.74358974359</v>
      </c>
      <c r="X61" s="56">
        <v>39</v>
      </c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2">
      <c r="A62" s="2">
        <v>2205</v>
      </c>
      <c r="B62" s="2">
        <v>6</v>
      </c>
      <c r="C62" s="2">
        <v>6</v>
      </c>
      <c r="D62" s="2">
        <v>1973</v>
      </c>
      <c r="E62" s="2">
        <v>1973</v>
      </c>
      <c r="F62" s="2">
        <v>1092</v>
      </c>
      <c r="G62" s="2">
        <v>1</v>
      </c>
      <c r="H62" s="2">
        <v>3</v>
      </c>
      <c r="I62" s="2">
        <v>0</v>
      </c>
      <c r="J62" s="2">
        <v>1</v>
      </c>
      <c r="K62" s="2">
        <v>113500</v>
      </c>
      <c r="L62" s="2" t="s">
        <v>13</v>
      </c>
      <c r="M62" s="2" t="s">
        <v>20</v>
      </c>
      <c r="N62" s="27"/>
      <c r="U62" s="57"/>
      <c r="V62" s="44" t="s">
        <v>13</v>
      </c>
      <c r="W62" s="45">
        <v>219135.63139931741</v>
      </c>
      <c r="X62" s="58">
        <v>293</v>
      </c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2">
      <c r="A63" s="2">
        <v>2058</v>
      </c>
      <c r="B63" s="2">
        <v>6</v>
      </c>
      <c r="C63" s="2">
        <v>5</v>
      </c>
      <c r="D63" s="2">
        <v>1973</v>
      </c>
      <c r="E63" s="2">
        <v>1973</v>
      </c>
      <c r="F63" s="2">
        <v>1218</v>
      </c>
      <c r="G63" s="2">
        <v>1</v>
      </c>
      <c r="H63" s="2">
        <v>4</v>
      </c>
      <c r="I63" s="2">
        <v>0</v>
      </c>
      <c r="J63" s="2">
        <v>1</v>
      </c>
      <c r="K63" s="2">
        <v>113700</v>
      </c>
      <c r="L63" s="2" t="s">
        <v>13</v>
      </c>
      <c r="M63" s="2" t="s">
        <v>20</v>
      </c>
      <c r="N63" s="27"/>
      <c r="U63" s="38" t="s">
        <v>151</v>
      </c>
      <c r="V63" s="36"/>
      <c r="W63" s="41">
        <v>220093.49397590361</v>
      </c>
      <c r="X63" s="56">
        <v>332</v>
      </c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2">
      <c r="A64" s="2">
        <v>1890</v>
      </c>
      <c r="B64" s="2">
        <v>6</v>
      </c>
      <c r="C64" s="2">
        <v>7</v>
      </c>
      <c r="D64" s="2">
        <v>1972</v>
      </c>
      <c r="E64" s="2">
        <v>1972</v>
      </c>
      <c r="F64" s="2">
        <v>1030</v>
      </c>
      <c r="G64" s="2">
        <v>1</v>
      </c>
      <c r="H64" s="2">
        <v>3</v>
      </c>
      <c r="I64" s="2">
        <v>0</v>
      </c>
      <c r="J64" s="2">
        <v>1</v>
      </c>
      <c r="K64" s="2">
        <v>116000</v>
      </c>
      <c r="L64" s="2" t="s">
        <v>13</v>
      </c>
      <c r="M64" s="2" t="s">
        <v>20</v>
      </c>
      <c r="N64" s="27"/>
      <c r="U64" s="38" t="s">
        <v>133</v>
      </c>
      <c r="V64" s="38" t="s">
        <v>43</v>
      </c>
      <c r="W64" s="41">
        <v>457347</v>
      </c>
      <c r="X64" s="56">
        <v>1</v>
      </c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2">
      <c r="A65" s="2">
        <v>1680</v>
      </c>
      <c r="B65" s="2">
        <v>6</v>
      </c>
      <c r="C65" s="2">
        <v>8</v>
      </c>
      <c r="D65" s="2">
        <v>1972</v>
      </c>
      <c r="E65" s="2">
        <v>2007</v>
      </c>
      <c r="F65" s="2">
        <v>987</v>
      </c>
      <c r="G65" s="2">
        <v>1</v>
      </c>
      <c r="H65" s="2">
        <v>2</v>
      </c>
      <c r="I65" s="2">
        <v>0</v>
      </c>
      <c r="J65" s="2">
        <v>1</v>
      </c>
      <c r="K65" s="2">
        <v>118000</v>
      </c>
      <c r="L65" s="2" t="s">
        <v>13</v>
      </c>
      <c r="M65" s="2" t="s">
        <v>20</v>
      </c>
      <c r="N65" s="27"/>
      <c r="U65" s="57"/>
      <c r="V65" s="44" t="s">
        <v>13</v>
      </c>
      <c r="W65" s="45">
        <v>248448.12645161292</v>
      </c>
      <c r="X65" s="58">
        <v>775</v>
      </c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2">
      <c r="A66" s="2">
        <v>1680</v>
      </c>
      <c r="B66" s="2">
        <v>6</v>
      </c>
      <c r="C66" s="2">
        <v>7</v>
      </c>
      <c r="D66" s="2">
        <v>1972</v>
      </c>
      <c r="E66" s="2">
        <v>1972</v>
      </c>
      <c r="F66" s="2">
        <v>1218</v>
      </c>
      <c r="G66" s="2">
        <v>1</v>
      </c>
      <c r="H66" s="2">
        <v>3</v>
      </c>
      <c r="I66" s="2">
        <v>0</v>
      </c>
      <c r="J66" s="2">
        <v>1</v>
      </c>
      <c r="K66" s="2">
        <v>118000</v>
      </c>
      <c r="L66" s="2" t="s">
        <v>13</v>
      </c>
      <c r="M66" s="2" t="s">
        <v>20</v>
      </c>
      <c r="N66" s="27"/>
      <c r="U66" s="38" t="s">
        <v>152</v>
      </c>
      <c r="V66" s="36"/>
      <c r="W66" s="41">
        <v>248717.32603092783</v>
      </c>
      <c r="X66" s="56">
        <v>776</v>
      </c>
    </row>
    <row r="67" spans="1:35" ht="15.75" customHeight="1" x14ac:dyDescent="0.2">
      <c r="A67" s="2">
        <v>1680</v>
      </c>
      <c r="B67" s="2">
        <v>5</v>
      </c>
      <c r="C67" s="2">
        <v>7</v>
      </c>
      <c r="D67" s="2">
        <v>1972</v>
      </c>
      <c r="E67" s="2">
        <v>1972</v>
      </c>
      <c r="F67" s="2">
        <v>1302</v>
      </c>
      <c r="G67" s="2">
        <v>2</v>
      </c>
      <c r="H67" s="2">
        <v>3</v>
      </c>
      <c r="I67" s="2">
        <v>0</v>
      </c>
      <c r="J67" s="2">
        <v>1</v>
      </c>
      <c r="K67" s="2">
        <v>119500</v>
      </c>
      <c r="L67" s="2" t="s">
        <v>13</v>
      </c>
      <c r="M67" s="2" t="s">
        <v>20</v>
      </c>
      <c r="N67" s="27"/>
      <c r="U67" s="38" t="s">
        <v>134</v>
      </c>
      <c r="V67" s="38" t="s">
        <v>13</v>
      </c>
      <c r="W67" s="41">
        <v>283116</v>
      </c>
      <c r="X67" s="56">
        <v>3</v>
      </c>
    </row>
    <row r="68" spans="1:35" ht="15.75" customHeight="1" x14ac:dyDescent="0.2">
      <c r="A68" s="2">
        <v>1920</v>
      </c>
      <c r="B68" s="2">
        <v>5</v>
      </c>
      <c r="C68" s="2">
        <v>5</v>
      </c>
      <c r="D68" s="2">
        <v>1971</v>
      </c>
      <c r="E68" s="2">
        <v>1971</v>
      </c>
      <c r="F68" s="2">
        <v>1365</v>
      </c>
      <c r="G68" s="2">
        <v>1</v>
      </c>
      <c r="H68" s="2">
        <v>2</v>
      </c>
      <c r="I68" s="2">
        <v>0</v>
      </c>
      <c r="J68" s="2">
        <v>2</v>
      </c>
      <c r="K68" s="2">
        <v>122500</v>
      </c>
      <c r="L68" s="2" t="s">
        <v>13</v>
      </c>
      <c r="M68" s="2" t="s">
        <v>20</v>
      </c>
      <c r="N68" s="27"/>
      <c r="U68" s="38" t="s">
        <v>153</v>
      </c>
      <c r="V68" s="36"/>
      <c r="W68" s="41">
        <v>283116</v>
      </c>
      <c r="X68" s="56">
        <v>3</v>
      </c>
    </row>
    <row r="69" spans="1:35" ht="15.75" customHeight="1" x14ac:dyDescent="0.2">
      <c r="A69" s="2">
        <v>2368</v>
      </c>
      <c r="B69" s="2">
        <v>5</v>
      </c>
      <c r="C69" s="2">
        <v>6</v>
      </c>
      <c r="D69" s="2">
        <v>1970</v>
      </c>
      <c r="E69" s="2">
        <v>1970</v>
      </c>
      <c r="F69" s="2">
        <v>1365</v>
      </c>
      <c r="G69" s="2">
        <v>1</v>
      </c>
      <c r="H69" s="2">
        <v>3</v>
      </c>
      <c r="I69" s="2">
        <v>0</v>
      </c>
      <c r="J69" s="2">
        <v>2</v>
      </c>
      <c r="K69" s="2">
        <v>125000</v>
      </c>
      <c r="L69" s="2" t="s">
        <v>13</v>
      </c>
      <c r="M69" s="2" t="s">
        <v>20</v>
      </c>
      <c r="N69" s="27"/>
      <c r="U69" s="48" t="s">
        <v>85</v>
      </c>
      <c r="V69" s="59"/>
      <c r="W69" s="49">
        <v>180422.68149161819</v>
      </c>
      <c r="X69" s="60">
        <v>2923</v>
      </c>
    </row>
    <row r="70" spans="1:35" ht="15.75" customHeight="1" x14ac:dyDescent="0.2">
      <c r="A70" s="2">
        <v>2160</v>
      </c>
      <c r="B70" s="2">
        <v>5</v>
      </c>
      <c r="C70" s="2">
        <v>6</v>
      </c>
      <c r="D70" s="2">
        <v>1973</v>
      </c>
      <c r="E70" s="2">
        <v>1973</v>
      </c>
      <c r="F70" s="2">
        <v>1365</v>
      </c>
      <c r="G70" s="2">
        <v>1</v>
      </c>
      <c r="H70" s="2">
        <v>3</v>
      </c>
      <c r="I70" s="2">
        <v>1</v>
      </c>
      <c r="J70" s="2">
        <v>2</v>
      </c>
      <c r="K70" s="2">
        <v>125500</v>
      </c>
      <c r="L70" s="2" t="s">
        <v>13</v>
      </c>
      <c r="M70" s="2" t="s">
        <v>20</v>
      </c>
      <c r="N70" s="27"/>
    </row>
    <row r="71" spans="1:35" ht="15.75" customHeight="1" x14ac:dyDescent="0.2">
      <c r="A71" s="2">
        <v>5000</v>
      </c>
      <c r="B71" s="2">
        <v>1</v>
      </c>
      <c r="C71" s="2">
        <v>3</v>
      </c>
      <c r="D71" s="2">
        <v>1946</v>
      </c>
      <c r="E71" s="2">
        <v>1950</v>
      </c>
      <c r="F71" s="2">
        <v>334</v>
      </c>
      <c r="G71" s="2">
        <v>1</v>
      </c>
      <c r="H71" s="2">
        <v>1</v>
      </c>
      <c r="I71" s="2">
        <v>0</v>
      </c>
      <c r="J71" s="2">
        <v>0</v>
      </c>
      <c r="K71" s="2">
        <v>39300</v>
      </c>
      <c r="L71" s="2" t="s">
        <v>26</v>
      </c>
      <c r="M71" s="2" t="s">
        <v>29</v>
      </c>
      <c r="N71" s="27"/>
    </row>
    <row r="72" spans="1:35" ht="15.75" customHeight="1" x14ac:dyDescent="0.2">
      <c r="A72" s="2">
        <v>4130</v>
      </c>
      <c r="B72" s="2">
        <v>3</v>
      </c>
      <c r="C72" s="2">
        <v>6</v>
      </c>
      <c r="D72" s="2">
        <v>1935</v>
      </c>
      <c r="E72" s="2">
        <v>2003</v>
      </c>
      <c r="F72" s="2">
        <v>729</v>
      </c>
      <c r="G72" s="2">
        <v>1</v>
      </c>
      <c r="H72" s="2">
        <v>2</v>
      </c>
      <c r="I72" s="2">
        <v>0</v>
      </c>
      <c r="J72" s="2">
        <v>0</v>
      </c>
      <c r="K72" s="2">
        <v>52000</v>
      </c>
      <c r="L72" s="2" t="s">
        <v>13</v>
      </c>
      <c r="M72" s="2" t="s">
        <v>29</v>
      </c>
      <c r="N72" s="27"/>
    </row>
    <row r="73" spans="1:35" ht="15.75" customHeight="1" x14ac:dyDescent="0.2">
      <c r="A73" s="2">
        <v>6120</v>
      </c>
      <c r="B73" s="2">
        <v>2</v>
      </c>
      <c r="C73" s="2">
        <v>3</v>
      </c>
      <c r="D73" s="2">
        <v>1936</v>
      </c>
      <c r="E73" s="2">
        <v>1950</v>
      </c>
      <c r="F73" s="2">
        <v>800</v>
      </c>
      <c r="G73" s="2">
        <v>1</v>
      </c>
      <c r="H73" s="2">
        <v>1</v>
      </c>
      <c r="I73" s="2">
        <v>1</v>
      </c>
      <c r="J73" s="2">
        <v>0</v>
      </c>
      <c r="K73" s="2">
        <v>60000</v>
      </c>
      <c r="L73" s="2" t="s">
        <v>26</v>
      </c>
      <c r="M73" s="2" t="s">
        <v>29</v>
      </c>
      <c r="N73" s="27"/>
    </row>
    <row r="74" spans="1:35" ht="15.75" customHeight="1" x14ac:dyDescent="0.2">
      <c r="A74" s="2">
        <v>3500</v>
      </c>
      <c r="B74" s="2">
        <v>3</v>
      </c>
      <c r="C74" s="2">
        <v>5</v>
      </c>
      <c r="D74" s="2">
        <v>1945</v>
      </c>
      <c r="E74" s="2">
        <v>1950</v>
      </c>
      <c r="F74" s="2">
        <v>670</v>
      </c>
      <c r="G74" s="2">
        <v>1</v>
      </c>
      <c r="H74" s="2">
        <v>2</v>
      </c>
      <c r="I74" s="2">
        <v>0</v>
      </c>
      <c r="J74" s="2">
        <v>0</v>
      </c>
      <c r="K74" s="2">
        <v>64000</v>
      </c>
      <c r="L74" s="2" t="s">
        <v>13</v>
      </c>
      <c r="M74" s="2" t="s">
        <v>29</v>
      </c>
      <c r="N74" s="27"/>
    </row>
    <row r="75" spans="1:35" ht="15.75" customHeight="1" x14ac:dyDescent="0.2">
      <c r="A75" s="2">
        <v>5000</v>
      </c>
      <c r="B75" s="2">
        <v>3</v>
      </c>
      <c r="C75" s="2">
        <v>3</v>
      </c>
      <c r="D75" s="2">
        <v>1946</v>
      </c>
      <c r="E75" s="2">
        <v>1950</v>
      </c>
      <c r="F75" s="2">
        <v>666</v>
      </c>
      <c r="G75" s="2">
        <v>1</v>
      </c>
      <c r="H75" s="2">
        <v>2</v>
      </c>
      <c r="I75" s="2">
        <v>0</v>
      </c>
      <c r="J75" s="2">
        <v>0</v>
      </c>
      <c r="K75" s="2">
        <v>64500</v>
      </c>
      <c r="L75" s="2" t="s">
        <v>26</v>
      </c>
      <c r="M75" s="2" t="s">
        <v>29</v>
      </c>
      <c r="N75" s="27"/>
    </row>
    <row r="76" spans="1:35" ht="15.75" customHeight="1" x14ac:dyDescent="0.2">
      <c r="A76" s="2">
        <v>6324</v>
      </c>
      <c r="B76" s="2">
        <v>4</v>
      </c>
      <c r="C76" s="2">
        <v>6</v>
      </c>
      <c r="D76" s="2">
        <v>1927</v>
      </c>
      <c r="E76" s="2">
        <v>1950</v>
      </c>
      <c r="F76" s="2">
        <v>520</v>
      </c>
      <c r="G76" s="2">
        <v>1</v>
      </c>
      <c r="H76" s="2">
        <v>1</v>
      </c>
      <c r="I76" s="2">
        <v>0</v>
      </c>
      <c r="J76" s="2">
        <v>1</v>
      </c>
      <c r="K76" s="2">
        <v>68500</v>
      </c>
      <c r="L76" s="2" t="s">
        <v>13</v>
      </c>
      <c r="M76" s="2" t="s">
        <v>29</v>
      </c>
      <c r="N76" s="27"/>
    </row>
    <row r="77" spans="1:35" ht="15.75" customHeight="1" x14ac:dyDescent="0.2">
      <c r="A77" s="2">
        <v>6627</v>
      </c>
      <c r="B77" s="2">
        <v>3</v>
      </c>
      <c r="C77" s="2">
        <v>6</v>
      </c>
      <c r="D77" s="2">
        <v>1949</v>
      </c>
      <c r="E77" s="2">
        <v>1950</v>
      </c>
      <c r="F77" s="2">
        <v>720</v>
      </c>
      <c r="G77" s="2">
        <v>1</v>
      </c>
      <c r="H77" s="2">
        <v>2</v>
      </c>
      <c r="I77" s="2">
        <v>0</v>
      </c>
      <c r="J77" s="2">
        <v>1</v>
      </c>
      <c r="K77" s="2">
        <v>72500</v>
      </c>
      <c r="L77" s="2" t="s">
        <v>13</v>
      </c>
      <c r="M77" s="2" t="s">
        <v>29</v>
      </c>
      <c r="N77" s="27"/>
    </row>
    <row r="78" spans="1:35" ht="15.75" customHeight="1" x14ac:dyDescent="0.2">
      <c r="A78" s="2">
        <v>6120</v>
      </c>
      <c r="B78" s="2">
        <v>3</v>
      </c>
      <c r="C78" s="2">
        <v>5</v>
      </c>
      <c r="D78" s="2">
        <v>1930</v>
      </c>
      <c r="E78" s="2">
        <v>1950</v>
      </c>
      <c r="F78" s="2">
        <v>1162</v>
      </c>
      <c r="G78" s="2">
        <v>1</v>
      </c>
      <c r="H78" s="2">
        <v>3</v>
      </c>
      <c r="I78" s="2">
        <v>0</v>
      </c>
      <c r="J78" s="2">
        <v>1</v>
      </c>
      <c r="K78" s="2">
        <v>75000</v>
      </c>
      <c r="L78" s="2" t="s">
        <v>13</v>
      </c>
      <c r="M78" s="2" t="s">
        <v>29</v>
      </c>
      <c r="N78" s="27"/>
    </row>
    <row r="79" spans="1:35" ht="15.75" customHeight="1" x14ac:dyDescent="0.2">
      <c r="A79" s="2">
        <v>5350</v>
      </c>
      <c r="B79" s="2">
        <v>3</v>
      </c>
      <c r="C79" s="2">
        <v>2</v>
      </c>
      <c r="D79" s="2">
        <v>1940</v>
      </c>
      <c r="E79" s="2">
        <v>1966</v>
      </c>
      <c r="F79" s="2">
        <v>1306</v>
      </c>
      <c r="G79" s="2">
        <v>1</v>
      </c>
      <c r="H79" s="2">
        <v>3</v>
      </c>
      <c r="I79" s="2">
        <v>0</v>
      </c>
      <c r="J79" s="2">
        <v>0</v>
      </c>
      <c r="K79" s="2">
        <v>76500</v>
      </c>
      <c r="L79" s="2" t="s">
        <v>30</v>
      </c>
      <c r="M79" s="2" t="s">
        <v>29</v>
      </c>
      <c r="N79" s="27"/>
    </row>
    <row r="80" spans="1:35" ht="15.75" customHeight="1" x14ac:dyDescent="0.2">
      <c r="A80" s="2">
        <v>5940</v>
      </c>
      <c r="B80" s="2">
        <v>4</v>
      </c>
      <c r="C80" s="2">
        <v>7</v>
      </c>
      <c r="D80" s="2">
        <v>1946</v>
      </c>
      <c r="E80" s="2">
        <v>1950</v>
      </c>
      <c r="F80" s="2">
        <v>896</v>
      </c>
      <c r="G80" s="2">
        <v>1</v>
      </c>
      <c r="H80" s="2">
        <v>2</v>
      </c>
      <c r="I80" s="2">
        <v>0</v>
      </c>
      <c r="J80" s="2">
        <v>1</v>
      </c>
      <c r="K80" s="2">
        <v>79000</v>
      </c>
      <c r="L80" s="2" t="s">
        <v>13</v>
      </c>
      <c r="M80" s="2" t="s">
        <v>29</v>
      </c>
      <c r="N80" s="27"/>
    </row>
    <row r="81" spans="1:14" ht="15.75" customHeight="1" x14ac:dyDescent="0.2">
      <c r="A81" s="2">
        <v>9100</v>
      </c>
      <c r="B81" s="2">
        <v>5</v>
      </c>
      <c r="C81" s="2">
        <v>6</v>
      </c>
      <c r="D81" s="2">
        <v>1930</v>
      </c>
      <c r="E81" s="2">
        <v>1960</v>
      </c>
      <c r="F81" s="2">
        <v>935</v>
      </c>
      <c r="G81" s="2">
        <v>1</v>
      </c>
      <c r="H81" s="2">
        <v>2</v>
      </c>
      <c r="I81" s="2">
        <v>0</v>
      </c>
      <c r="J81" s="2">
        <v>1</v>
      </c>
      <c r="K81" s="2">
        <v>79500</v>
      </c>
      <c r="L81" s="2" t="s">
        <v>13</v>
      </c>
      <c r="M81" s="2" t="s">
        <v>29</v>
      </c>
      <c r="N81" s="27"/>
    </row>
    <row r="82" spans="1:14" ht="15.75" customHeight="1" x14ac:dyDescent="0.2">
      <c r="A82" s="2">
        <v>5825</v>
      </c>
      <c r="B82" s="2">
        <v>4</v>
      </c>
      <c r="C82" s="2">
        <v>5</v>
      </c>
      <c r="D82" s="2">
        <v>1926</v>
      </c>
      <c r="E82" s="2">
        <v>1953</v>
      </c>
      <c r="F82" s="2">
        <v>747</v>
      </c>
      <c r="G82" s="2">
        <v>1</v>
      </c>
      <c r="H82" s="2">
        <v>1</v>
      </c>
      <c r="I82" s="2">
        <v>0</v>
      </c>
      <c r="J82" s="2">
        <v>2</v>
      </c>
      <c r="K82" s="2">
        <v>79900</v>
      </c>
      <c r="L82" s="2" t="s">
        <v>17</v>
      </c>
      <c r="M82" s="2" t="s">
        <v>29</v>
      </c>
      <c r="N82" s="27"/>
    </row>
    <row r="83" spans="1:14" ht="15.75" customHeight="1" x14ac:dyDescent="0.2">
      <c r="A83" s="2">
        <v>6240</v>
      </c>
      <c r="B83" s="2">
        <v>4</v>
      </c>
      <c r="C83" s="2">
        <v>5</v>
      </c>
      <c r="D83" s="2">
        <v>1947</v>
      </c>
      <c r="E83" s="2">
        <v>1950</v>
      </c>
      <c r="F83" s="2">
        <v>912</v>
      </c>
      <c r="G83" s="2">
        <v>1</v>
      </c>
      <c r="H83" s="2">
        <v>2</v>
      </c>
      <c r="I83" s="2">
        <v>0</v>
      </c>
      <c r="J83" s="2">
        <v>0</v>
      </c>
      <c r="K83" s="2">
        <v>80500</v>
      </c>
      <c r="L83" s="2" t="s">
        <v>13</v>
      </c>
      <c r="M83" s="2" t="s">
        <v>29</v>
      </c>
      <c r="N83" s="27"/>
    </row>
    <row r="84" spans="1:14" ht="15.75" customHeight="1" x14ac:dyDescent="0.2">
      <c r="A84" s="2">
        <v>6120</v>
      </c>
      <c r="B84" s="2">
        <v>5</v>
      </c>
      <c r="C84" s="2">
        <v>6</v>
      </c>
      <c r="D84" s="2">
        <v>1945</v>
      </c>
      <c r="E84" s="2">
        <v>1995</v>
      </c>
      <c r="F84" s="2">
        <v>808</v>
      </c>
      <c r="G84" s="2">
        <v>1</v>
      </c>
      <c r="H84" s="2">
        <v>1</v>
      </c>
      <c r="I84" s="2">
        <v>0</v>
      </c>
      <c r="J84" s="2">
        <v>1</v>
      </c>
      <c r="K84" s="2">
        <v>81300</v>
      </c>
      <c r="L84" s="2" t="s">
        <v>17</v>
      </c>
      <c r="M84" s="2" t="s">
        <v>29</v>
      </c>
      <c r="N84" s="27"/>
    </row>
    <row r="85" spans="1:14" ht="15.75" customHeight="1" x14ac:dyDescent="0.2">
      <c r="A85" s="2">
        <v>5330</v>
      </c>
      <c r="B85" s="2">
        <v>4</v>
      </c>
      <c r="C85" s="2">
        <v>7</v>
      </c>
      <c r="D85" s="2">
        <v>1940</v>
      </c>
      <c r="E85" s="2">
        <v>1950</v>
      </c>
      <c r="F85" s="2">
        <v>708</v>
      </c>
      <c r="G85" s="2">
        <v>1</v>
      </c>
      <c r="H85" s="2">
        <v>2</v>
      </c>
      <c r="I85" s="2">
        <v>0</v>
      </c>
      <c r="J85" s="2">
        <v>0</v>
      </c>
      <c r="K85" s="2">
        <v>82500</v>
      </c>
      <c r="L85" s="2" t="s">
        <v>13</v>
      </c>
      <c r="M85" s="2" t="s">
        <v>29</v>
      </c>
      <c r="N85" s="27"/>
    </row>
    <row r="86" spans="1:14" ht="15.75" customHeight="1" x14ac:dyDescent="0.2">
      <c r="A86" s="2">
        <v>5900</v>
      </c>
      <c r="B86" s="2">
        <v>4</v>
      </c>
      <c r="C86" s="2">
        <v>7</v>
      </c>
      <c r="D86" s="2">
        <v>1923</v>
      </c>
      <c r="E86" s="2">
        <v>1958</v>
      </c>
      <c r="F86" s="2">
        <v>869</v>
      </c>
      <c r="G86" s="2">
        <v>1</v>
      </c>
      <c r="H86" s="2">
        <v>2</v>
      </c>
      <c r="I86" s="2">
        <v>0</v>
      </c>
      <c r="J86" s="2">
        <v>0</v>
      </c>
      <c r="K86" s="2">
        <v>85500</v>
      </c>
      <c r="L86" s="2" t="s">
        <v>13</v>
      </c>
      <c r="M86" s="2" t="s">
        <v>29</v>
      </c>
      <c r="N86" s="27"/>
    </row>
    <row r="87" spans="1:14" ht="15.75" customHeight="1" x14ac:dyDescent="0.2">
      <c r="A87" s="2">
        <v>5000</v>
      </c>
      <c r="B87" s="2">
        <v>4</v>
      </c>
      <c r="C87" s="2">
        <v>7</v>
      </c>
      <c r="D87" s="2">
        <v>1925</v>
      </c>
      <c r="E87" s="2">
        <v>1950</v>
      </c>
      <c r="F87" s="2">
        <v>765</v>
      </c>
      <c r="G87" s="2">
        <v>1</v>
      </c>
      <c r="H87" s="2">
        <v>2</v>
      </c>
      <c r="I87" s="2">
        <v>0</v>
      </c>
      <c r="J87" s="2">
        <v>1</v>
      </c>
      <c r="K87" s="2">
        <v>87000</v>
      </c>
      <c r="L87" s="2" t="s">
        <v>13</v>
      </c>
      <c r="M87" s="2" t="s">
        <v>29</v>
      </c>
      <c r="N87" s="27"/>
    </row>
    <row r="88" spans="1:14" ht="15.75" customHeight="1" x14ac:dyDescent="0.2">
      <c r="A88" s="2">
        <v>4882</v>
      </c>
      <c r="B88" s="2">
        <v>4</v>
      </c>
      <c r="C88" s="2">
        <v>7</v>
      </c>
      <c r="D88" s="2">
        <v>1937</v>
      </c>
      <c r="E88" s="2">
        <v>1950</v>
      </c>
      <c r="F88" s="2">
        <v>906</v>
      </c>
      <c r="G88" s="2">
        <v>1</v>
      </c>
      <c r="H88" s="2">
        <v>2</v>
      </c>
      <c r="I88" s="2">
        <v>0</v>
      </c>
      <c r="J88" s="2">
        <v>1</v>
      </c>
      <c r="K88" s="2">
        <v>87000</v>
      </c>
      <c r="L88" s="2" t="s">
        <v>13</v>
      </c>
      <c r="M88" s="2" t="s">
        <v>29</v>
      </c>
      <c r="N88" s="27"/>
    </row>
    <row r="89" spans="1:14" ht="15.75" customHeight="1" x14ac:dyDescent="0.2">
      <c r="A89" s="2">
        <v>6120</v>
      </c>
      <c r="B89" s="2">
        <v>5</v>
      </c>
      <c r="C89" s="2">
        <v>7</v>
      </c>
      <c r="D89" s="2">
        <v>1925</v>
      </c>
      <c r="E89" s="2">
        <v>1950</v>
      </c>
      <c r="F89" s="2">
        <v>1015</v>
      </c>
      <c r="G89" s="2">
        <v>1</v>
      </c>
      <c r="H89" s="2">
        <v>3</v>
      </c>
      <c r="I89" s="2">
        <v>0</v>
      </c>
      <c r="J89" s="2">
        <v>1</v>
      </c>
      <c r="K89" s="2">
        <v>88000</v>
      </c>
      <c r="L89" s="2" t="s">
        <v>13</v>
      </c>
      <c r="M89" s="2" t="s">
        <v>29</v>
      </c>
      <c r="N89" s="27"/>
    </row>
    <row r="90" spans="1:14" ht="15.75" customHeight="1" x14ac:dyDescent="0.2">
      <c r="A90" s="2">
        <v>6000</v>
      </c>
      <c r="B90" s="2">
        <v>5</v>
      </c>
      <c r="C90" s="2">
        <v>7</v>
      </c>
      <c r="D90" s="2">
        <v>1921</v>
      </c>
      <c r="E90" s="2">
        <v>1950</v>
      </c>
      <c r="F90" s="2">
        <v>616</v>
      </c>
      <c r="G90" s="2">
        <v>1</v>
      </c>
      <c r="H90" s="2">
        <v>2</v>
      </c>
      <c r="I90" s="2">
        <v>0</v>
      </c>
      <c r="J90" s="2">
        <v>1</v>
      </c>
      <c r="K90" s="2">
        <v>89000</v>
      </c>
      <c r="L90" s="2" t="s">
        <v>13</v>
      </c>
      <c r="M90" s="2" t="s">
        <v>29</v>
      </c>
      <c r="N90" s="27"/>
    </row>
    <row r="91" spans="1:14" ht="15.75" customHeight="1" x14ac:dyDescent="0.2">
      <c r="A91" s="2">
        <v>8550</v>
      </c>
      <c r="B91" s="2">
        <v>5</v>
      </c>
      <c r="C91" s="2">
        <v>5</v>
      </c>
      <c r="D91" s="2">
        <v>1926</v>
      </c>
      <c r="E91" s="2">
        <v>1950</v>
      </c>
      <c r="F91" s="2">
        <v>1316</v>
      </c>
      <c r="G91" s="2">
        <v>1</v>
      </c>
      <c r="H91" s="2">
        <v>4</v>
      </c>
      <c r="I91" s="2">
        <v>0</v>
      </c>
      <c r="J91" s="2">
        <v>2</v>
      </c>
      <c r="K91" s="2">
        <v>90000</v>
      </c>
      <c r="L91" s="2" t="s">
        <v>13</v>
      </c>
      <c r="M91" s="2" t="s">
        <v>29</v>
      </c>
      <c r="N91" s="27"/>
    </row>
    <row r="92" spans="1:14" ht="15.75" customHeight="1" x14ac:dyDescent="0.2">
      <c r="A92" s="2">
        <v>6000</v>
      </c>
      <c r="B92" s="2">
        <v>5</v>
      </c>
      <c r="C92" s="2">
        <v>5</v>
      </c>
      <c r="D92" s="2">
        <v>1924</v>
      </c>
      <c r="E92" s="2">
        <v>1950</v>
      </c>
      <c r="F92" s="2">
        <v>1142</v>
      </c>
      <c r="G92" s="2">
        <v>1</v>
      </c>
      <c r="H92" s="2">
        <v>3</v>
      </c>
      <c r="I92" s="2">
        <v>0</v>
      </c>
      <c r="J92" s="2">
        <v>1</v>
      </c>
      <c r="K92" s="2">
        <v>93000</v>
      </c>
      <c r="L92" s="2" t="s">
        <v>13</v>
      </c>
      <c r="M92" s="2" t="s">
        <v>29</v>
      </c>
      <c r="N92" s="27"/>
    </row>
    <row r="93" spans="1:14" ht="15.75" customHeight="1" x14ac:dyDescent="0.2">
      <c r="A93" s="2">
        <v>6911</v>
      </c>
      <c r="B93" s="2">
        <v>5</v>
      </c>
      <c r="C93" s="2">
        <v>5</v>
      </c>
      <c r="D93" s="2">
        <v>1924</v>
      </c>
      <c r="E93" s="2">
        <v>1950</v>
      </c>
      <c r="F93" s="2">
        <v>1301</v>
      </c>
      <c r="G93" s="2">
        <v>1</v>
      </c>
      <c r="H93" s="2">
        <v>2</v>
      </c>
      <c r="I93" s="2">
        <v>0</v>
      </c>
      <c r="J93" s="2">
        <v>2</v>
      </c>
      <c r="K93" s="2">
        <v>100000</v>
      </c>
      <c r="L93" s="2" t="s">
        <v>13</v>
      </c>
      <c r="M93" s="2" t="s">
        <v>29</v>
      </c>
      <c r="N93" s="27"/>
    </row>
    <row r="94" spans="1:14" ht="15.75" customHeight="1" x14ac:dyDescent="0.2">
      <c r="A94" s="2">
        <v>7446</v>
      </c>
      <c r="B94" s="2">
        <v>4</v>
      </c>
      <c r="C94" s="2">
        <v>5</v>
      </c>
      <c r="D94" s="2">
        <v>1941</v>
      </c>
      <c r="E94" s="2">
        <v>1950</v>
      </c>
      <c r="F94" s="2">
        <v>788</v>
      </c>
      <c r="G94" s="2">
        <v>1</v>
      </c>
      <c r="H94" s="2">
        <v>2</v>
      </c>
      <c r="I94" s="2">
        <v>2</v>
      </c>
      <c r="J94" s="2">
        <v>0</v>
      </c>
      <c r="K94" s="2">
        <v>100000</v>
      </c>
      <c r="L94" s="2" t="s">
        <v>13</v>
      </c>
      <c r="M94" s="2" t="s">
        <v>29</v>
      </c>
      <c r="N94" s="27"/>
    </row>
    <row r="95" spans="1:14" ht="15.75" customHeight="1" x14ac:dyDescent="0.2">
      <c r="A95" s="2">
        <v>6180</v>
      </c>
      <c r="B95" s="2">
        <v>6</v>
      </c>
      <c r="C95" s="2">
        <v>5</v>
      </c>
      <c r="D95" s="2">
        <v>1926</v>
      </c>
      <c r="E95" s="2">
        <v>1950</v>
      </c>
      <c r="F95" s="2">
        <v>986</v>
      </c>
      <c r="G95" s="2">
        <v>1</v>
      </c>
      <c r="H95" s="2">
        <v>2</v>
      </c>
      <c r="I95" s="2">
        <v>1</v>
      </c>
      <c r="J95" s="2">
        <v>1</v>
      </c>
      <c r="K95" s="2">
        <v>102000</v>
      </c>
      <c r="L95" s="2" t="s">
        <v>13</v>
      </c>
      <c r="M95" s="2" t="s">
        <v>29</v>
      </c>
      <c r="N95" s="27"/>
    </row>
    <row r="96" spans="1:14" ht="15.75" customHeight="1" x14ac:dyDescent="0.2">
      <c r="A96" s="2">
        <v>6120</v>
      </c>
      <c r="B96" s="2">
        <v>5</v>
      </c>
      <c r="C96" s="2">
        <v>7</v>
      </c>
      <c r="D96" s="2">
        <v>1931</v>
      </c>
      <c r="E96" s="2">
        <v>1993</v>
      </c>
      <c r="F96" s="2">
        <v>875</v>
      </c>
      <c r="G96" s="2">
        <v>1</v>
      </c>
      <c r="H96" s="2">
        <v>2</v>
      </c>
      <c r="I96" s="2">
        <v>0</v>
      </c>
      <c r="J96" s="2">
        <v>1</v>
      </c>
      <c r="K96" s="2">
        <v>105000</v>
      </c>
      <c r="L96" s="2" t="s">
        <v>13</v>
      </c>
      <c r="M96" s="2" t="s">
        <v>29</v>
      </c>
      <c r="N96" s="27"/>
    </row>
    <row r="97" spans="1:14" ht="15.75" customHeight="1" x14ac:dyDescent="0.2">
      <c r="A97" s="2">
        <v>6000</v>
      </c>
      <c r="B97" s="2">
        <v>6</v>
      </c>
      <c r="C97" s="2">
        <v>5</v>
      </c>
      <c r="D97" s="2">
        <v>1939</v>
      </c>
      <c r="E97" s="2">
        <v>1950</v>
      </c>
      <c r="F97" s="2">
        <v>1342</v>
      </c>
      <c r="G97" s="2">
        <v>2</v>
      </c>
      <c r="H97" s="2">
        <v>2</v>
      </c>
      <c r="I97" s="2">
        <v>1</v>
      </c>
      <c r="J97" s="2">
        <v>1</v>
      </c>
      <c r="K97" s="2">
        <v>105000</v>
      </c>
      <c r="L97" s="2" t="s">
        <v>13</v>
      </c>
      <c r="M97" s="2" t="s">
        <v>29</v>
      </c>
      <c r="N97" s="27"/>
    </row>
    <row r="98" spans="1:14" ht="15.75" customHeight="1" x14ac:dyDescent="0.2">
      <c r="A98" s="2">
        <v>5870</v>
      </c>
      <c r="B98" s="2">
        <v>6</v>
      </c>
      <c r="C98" s="2">
        <v>9</v>
      </c>
      <c r="D98" s="2">
        <v>1900</v>
      </c>
      <c r="E98" s="2">
        <v>2000</v>
      </c>
      <c r="F98" s="2">
        <v>1290</v>
      </c>
      <c r="G98" s="2">
        <v>1</v>
      </c>
      <c r="H98" s="2">
        <v>3</v>
      </c>
      <c r="I98" s="2">
        <v>0</v>
      </c>
      <c r="J98" s="2">
        <v>1</v>
      </c>
      <c r="K98" s="2">
        <v>106900</v>
      </c>
      <c r="L98" s="2" t="s">
        <v>17</v>
      </c>
      <c r="M98" s="2" t="s">
        <v>29</v>
      </c>
      <c r="N98" s="27"/>
    </row>
    <row r="99" spans="1:14" ht="15.75" customHeight="1" x14ac:dyDescent="0.2">
      <c r="A99" s="2">
        <v>7425</v>
      </c>
      <c r="B99" s="2">
        <v>7</v>
      </c>
      <c r="C99" s="2">
        <v>7</v>
      </c>
      <c r="D99" s="2">
        <v>1945</v>
      </c>
      <c r="E99" s="2">
        <v>1950</v>
      </c>
      <c r="F99" s="2">
        <v>1668</v>
      </c>
      <c r="G99" s="2">
        <v>1</v>
      </c>
      <c r="H99" s="2">
        <v>3</v>
      </c>
      <c r="I99" s="2">
        <v>0</v>
      </c>
      <c r="J99" s="2">
        <v>1</v>
      </c>
      <c r="K99" s="2">
        <v>108000</v>
      </c>
      <c r="L99" s="2" t="s">
        <v>13</v>
      </c>
      <c r="M99" s="2" t="s">
        <v>29</v>
      </c>
      <c r="N99" s="27"/>
    </row>
    <row r="100" spans="1:14" ht="15.75" customHeight="1" x14ac:dyDescent="0.2">
      <c r="A100" s="2">
        <v>11672</v>
      </c>
      <c r="B100" s="2">
        <v>5</v>
      </c>
      <c r="C100" s="2">
        <v>5</v>
      </c>
      <c r="D100" s="2">
        <v>1925</v>
      </c>
      <c r="E100" s="2">
        <v>1950</v>
      </c>
      <c r="F100" s="2">
        <v>816</v>
      </c>
      <c r="G100" s="2">
        <v>1</v>
      </c>
      <c r="H100" s="2">
        <v>2</v>
      </c>
      <c r="I100" s="2">
        <v>0</v>
      </c>
      <c r="J100" s="2">
        <v>1</v>
      </c>
      <c r="K100" s="2">
        <v>109000</v>
      </c>
      <c r="L100" s="2" t="s">
        <v>13</v>
      </c>
      <c r="M100" s="2" t="s">
        <v>29</v>
      </c>
      <c r="N100" s="27"/>
    </row>
    <row r="101" spans="1:14" ht="15.75" customHeight="1" x14ac:dyDescent="0.2">
      <c r="A101" s="2">
        <v>6130</v>
      </c>
      <c r="B101" s="2">
        <v>5</v>
      </c>
      <c r="C101" s="2">
        <v>6</v>
      </c>
      <c r="D101" s="2">
        <v>1924</v>
      </c>
      <c r="E101" s="2">
        <v>1950</v>
      </c>
      <c r="F101" s="2">
        <v>784</v>
      </c>
      <c r="G101" s="2">
        <v>1</v>
      </c>
      <c r="H101" s="2">
        <v>2</v>
      </c>
      <c r="I101" s="2">
        <v>0</v>
      </c>
      <c r="J101" s="2">
        <v>0</v>
      </c>
      <c r="K101" s="2">
        <v>109500</v>
      </c>
      <c r="L101" s="2" t="s">
        <v>13</v>
      </c>
      <c r="M101" s="2" t="s">
        <v>29</v>
      </c>
      <c r="N101" s="27"/>
    </row>
    <row r="102" spans="1:14" ht="15.75" customHeight="1" x14ac:dyDescent="0.2">
      <c r="A102" s="2">
        <v>7015</v>
      </c>
      <c r="B102" s="2">
        <v>5</v>
      </c>
      <c r="C102" s="2">
        <v>4</v>
      </c>
      <c r="D102" s="2">
        <v>1950</v>
      </c>
      <c r="E102" s="2">
        <v>1950</v>
      </c>
      <c r="F102" s="2">
        <v>1203</v>
      </c>
      <c r="G102" s="2">
        <v>1</v>
      </c>
      <c r="H102" s="2">
        <v>3</v>
      </c>
      <c r="I102" s="2">
        <v>1</v>
      </c>
      <c r="J102" s="2">
        <v>1</v>
      </c>
      <c r="K102" s="2">
        <v>110000</v>
      </c>
      <c r="L102" s="2" t="s">
        <v>13</v>
      </c>
      <c r="M102" s="2" t="s">
        <v>29</v>
      </c>
      <c r="N102" s="27"/>
    </row>
    <row r="103" spans="1:14" ht="15.75" customHeight="1" x14ac:dyDescent="0.2">
      <c r="A103" s="2">
        <v>6120</v>
      </c>
      <c r="B103" s="2">
        <v>5</v>
      </c>
      <c r="C103" s="2">
        <v>7</v>
      </c>
      <c r="D103" s="2">
        <v>1930</v>
      </c>
      <c r="E103" s="2">
        <v>1984</v>
      </c>
      <c r="F103" s="2">
        <v>1324</v>
      </c>
      <c r="G103" s="2">
        <v>1</v>
      </c>
      <c r="H103" s="2">
        <v>3</v>
      </c>
      <c r="I103" s="2">
        <v>0</v>
      </c>
      <c r="J103" s="2">
        <v>1</v>
      </c>
      <c r="K103" s="2">
        <v>110000</v>
      </c>
      <c r="L103" s="2" t="s">
        <v>17</v>
      </c>
      <c r="M103" s="2" t="s">
        <v>29</v>
      </c>
      <c r="N103" s="27"/>
    </row>
    <row r="104" spans="1:14" ht="15.75" customHeight="1" x14ac:dyDescent="0.2">
      <c r="A104" s="2">
        <v>5175</v>
      </c>
      <c r="B104" s="2">
        <v>5</v>
      </c>
      <c r="C104" s="2">
        <v>8</v>
      </c>
      <c r="D104" s="2">
        <v>1958</v>
      </c>
      <c r="E104" s="2">
        <v>2000</v>
      </c>
      <c r="F104" s="2">
        <v>808</v>
      </c>
      <c r="G104" s="2">
        <v>1</v>
      </c>
      <c r="H104" s="2">
        <v>2</v>
      </c>
      <c r="I104" s="2">
        <v>0</v>
      </c>
      <c r="J104" s="2">
        <v>1</v>
      </c>
      <c r="K104" s="2">
        <v>112000</v>
      </c>
      <c r="L104" s="2" t="s">
        <v>13</v>
      </c>
      <c r="M104" s="2" t="s">
        <v>29</v>
      </c>
      <c r="N104" s="27"/>
    </row>
    <row r="105" spans="1:14" ht="15.75" customHeight="1" x14ac:dyDescent="0.2">
      <c r="A105" s="2">
        <v>5000</v>
      </c>
      <c r="B105" s="2">
        <v>6</v>
      </c>
      <c r="C105" s="2">
        <v>7</v>
      </c>
      <c r="D105" s="2">
        <v>1926</v>
      </c>
      <c r="E105" s="2">
        <v>1950</v>
      </c>
      <c r="F105" s="2">
        <v>1013</v>
      </c>
      <c r="G105" s="2">
        <v>1</v>
      </c>
      <c r="H105" s="2">
        <v>3</v>
      </c>
      <c r="I105" s="2">
        <v>0</v>
      </c>
      <c r="J105" s="2">
        <v>1</v>
      </c>
      <c r="K105" s="2">
        <v>113000</v>
      </c>
      <c r="L105" s="2" t="s">
        <v>13</v>
      </c>
      <c r="M105" s="2" t="s">
        <v>29</v>
      </c>
      <c r="N105" s="27"/>
    </row>
    <row r="106" spans="1:14" ht="15.75" customHeight="1" x14ac:dyDescent="0.2">
      <c r="A106" s="2">
        <v>6120</v>
      </c>
      <c r="B106" s="2">
        <v>5</v>
      </c>
      <c r="C106" s="2">
        <v>7</v>
      </c>
      <c r="D106" s="2">
        <v>1939</v>
      </c>
      <c r="E106" s="2">
        <v>1950</v>
      </c>
      <c r="F106" s="2">
        <v>884</v>
      </c>
      <c r="G106" s="2">
        <v>1</v>
      </c>
      <c r="H106" s="2">
        <v>2</v>
      </c>
      <c r="I106" s="2">
        <v>0</v>
      </c>
      <c r="J106" s="2">
        <v>1</v>
      </c>
      <c r="K106" s="2">
        <v>113000</v>
      </c>
      <c r="L106" s="2" t="s">
        <v>13</v>
      </c>
      <c r="M106" s="2" t="s">
        <v>29</v>
      </c>
      <c r="N106" s="27"/>
    </row>
    <row r="107" spans="1:14" ht="15.75" customHeight="1" x14ac:dyDescent="0.2">
      <c r="A107" s="2">
        <v>6380</v>
      </c>
      <c r="B107" s="2">
        <v>5</v>
      </c>
      <c r="C107" s="2">
        <v>6</v>
      </c>
      <c r="D107" s="2">
        <v>1922</v>
      </c>
      <c r="E107" s="2">
        <v>1950</v>
      </c>
      <c r="F107" s="2">
        <v>1048</v>
      </c>
      <c r="G107" s="2">
        <v>1</v>
      </c>
      <c r="H107" s="2">
        <v>2</v>
      </c>
      <c r="I107" s="2">
        <v>1</v>
      </c>
      <c r="J107" s="2">
        <v>1</v>
      </c>
      <c r="K107" s="2">
        <v>113000</v>
      </c>
      <c r="L107" s="2" t="s">
        <v>13</v>
      </c>
      <c r="M107" s="2" t="s">
        <v>29</v>
      </c>
      <c r="N107" s="27"/>
    </row>
    <row r="108" spans="1:14" ht="15.75" customHeight="1" x14ac:dyDescent="0.2">
      <c r="A108" s="2">
        <v>6240</v>
      </c>
      <c r="B108" s="2">
        <v>6</v>
      </c>
      <c r="C108" s="2">
        <v>6</v>
      </c>
      <c r="D108" s="2">
        <v>1934</v>
      </c>
      <c r="E108" s="2">
        <v>1950</v>
      </c>
      <c r="F108" s="2">
        <v>1176</v>
      </c>
      <c r="G108" s="2">
        <v>1</v>
      </c>
      <c r="H108" s="2">
        <v>3</v>
      </c>
      <c r="I108" s="2">
        <v>1</v>
      </c>
      <c r="J108" s="2">
        <v>2</v>
      </c>
      <c r="K108" s="2">
        <v>114500</v>
      </c>
      <c r="L108" s="2" t="s">
        <v>13</v>
      </c>
      <c r="M108" s="2" t="s">
        <v>29</v>
      </c>
      <c r="N108" s="27"/>
    </row>
    <row r="109" spans="1:14" ht="15.75" customHeight="1" x14ac:dyDescent="0.2">
      <c r="A109" s="2">
        <v>6120</v>
      </c>
      <c r="B109" s="2">
        <v>5</v>
      </c>
      <c r="C109" s="2">
        <v>6</v>
      </c>
      <c r="D109" s="2">
        <v>1925</v>
      </c>
      <c r="E109" s="2">
        <v>1999</v>
      </c>
      <c r="F109" s="2">
        <v>995</v>
      </c>
      <c r="G109" s="2">
        <v>1</v>
      </c>
      <c r="H109" s="2">
        <v>2</v>
      </c>
      <c r="I109" s="2">
        <v>0</v>
      </c>
      <c r="J109" s="2">
        <v>1</v>
      </c>
      <c r="K109" s="2">
        <v>115000</v>
      </c>
      <c r="L109" s="2" t="s">
        <v>13</v>
      </c>
      <c r="M109" s="2" t="s">
        <v>29</v>
      </c>
      <c r="N109" s="27"/>
    </row>
    <row r="110" spans="1:14" ht="15.75" customHeight="1" x14ac:dyDescent="0.2">
      <c r="A110" s="2">
        <v>5520</v>
      </c>
      <c r="B110" s="2">
        <v>5</v>
      </c>
      <c r="C110" s="2">
        <v>7</v>
      </c>
      <c r="D110" s="2">
        <v>1920</v>
      </c>
      <c r="E110" s="2">
        <v>1997</v>
      </c>
      <c r="F110" s="2">
        <v>1216</v>
      </c>
      <c r="G110" s="2">
        <v>1</v>
      </c>
      <c r="H110" s="2">
        <v>3</v>
      </c>
      <c r="I110" s="2">
        <v>1</v>
      </c>
      <c r="J110" s="2">
        <v>1</v>
      </c>
      <c r="K110" s="2">
        <v>115000</v>
      </c>
      <c r="L110" s="2" t="s">
        <v>17</v>
      </c>
      <c r="M110" s="2" t="s">
        <v>29</v>
      </c>
      <c r="N110" s="27"/>
    </row>
    <row r="111" spans="1:14" ht="15.75" customHeight="1" x14ac:dyDescent="0.2">
      <c r="A111" s="2">
        <v>6240</v>
      </c>
      <c r="B111" s="2">
        <v>5</v>
      </c>
      <c r="C111" s="2">
        <v>4</v>
      </c>
      <c r="D111" s="2">
        <v>1936</v>
      </c>
      <c r="E111" s="2">
        <v>1950</v>
      </c>
      <c r="F111" s="2">
        <v>1344</v>
      </c>
      <c r="G111" s="2">
        <v>1</v>
      </c>
      <c r="H111" s="2">
        <v>3</v>
      </c>
      <c r="I111" s="2">
        <v>0</v>
      </c>
      <c r="J111" s="2">
        <v>1</v>
      </c>
      <c r="K111" s="2">
        <v>115000</v>
      </c>
      <c r="L111" s="2" t="s">
        <v>13</v>
      </c>
      <c r="M111" s="2" t="s">
        <v>29</v>
      </c>
      <c r="N111" s="27"/>
    </row>
    <row r="112" spans="1:14" ht="15.75" customHeight="1" x14ac:dyDescent="0.2">
      <c r="A112" s="2">
        <v>7207</v>
      </c>
      <c r="B112" s="2">
        <v>5</v>
      </c>
      <c r="C112" s="2">
        <v>7</v>
      </c>
      <c r="D112" s="2">
        <v>1958</v>
      </c>
      <c r="E112" s="2">
        <v>2008</v>
      </c>
      <c r="F112" s="2">
        <v>858</v>
      </c>
      <c r="G112" s="2">
        <v>1</v>
      </c>
      <c r="H112" s="2">
        <v>2</v>
      </c>
      <c r="I112" s="2">
        <v>0</v>
      </c>
      <c r="J112" s="2">
        <v>0</v>
      </c>
      <c r="K112" s="2">
        <v>116500</v>
      </c>
      <c r="L112" s="2" t="s">
        <v>17</v>
      </c>
      <c r="M112" s="2" t="s">
        <v>29</v>
      </c>
      <c r="N112" s="27"/>
    </row>
    <row r="113" spans="1:14" ht="15.75" customHeight="1" x14ac:dyDescent="0.2">
      <c r="A113" s="2">
        <v>6000</v>
      </c>
      <c r="B113" s="2">
        <v>5</v>
      </c>
      <c r="C113" s="2">
        <v>8</v>
      </c>
      <c r="D113" s="2">
        <v>1925</v>
      </c>
      <c r="E113" s="2">
        <v>1997</v>
      </c>
      <c r="F113" s="2">
        <v>1348</v>
      </c>
      <c r="G113" s="2">
        <v>1</v>
      </c>
      <c r="H113" s="2">
        <v>3</v>
      </c>
      <c r="I113" s="2">
        <v>1</v>
      </c>
      <c r="J113" s="2">
        <v>1</v>
      </c>
      <c r="K113" s="2">
        <v>117000</v>
      </c>
      <c r="L113" s="2" t="s">
        <v>13</v>
      </c>
      <c r="M113" s="2" t="s">
        <v>29</v>
      </c>
      <c r="N113" s="27"/>
    </row>
    <row r="114" spans="1:14" ht="15.75" customHeight="1" x14ac:dyDescent="0.2">
      <c r="A114" s="2">
        <v>7420</v>
      </c>
      <c r="B114" s="2">
        <v>5</v>
      </c>
      <c r="C114" s="2">
        <v>6</v>
      </c>
      <c r="D114" s="2">
        <v>1939</v>
      </c>
      <c r="E114" s="2">
        <v>1950</v>
      </c>
      <c r="F114" s="2">
        <v>1077</v>
      </c>
      <c r="G114" s="2">
        <v>1</v>
      </c>
      <c r="H114" s="2">
        <v>2</v>
      </c>
      <c r="I114" s="2">
        <v>2</v>
      </c>
      <c r="J114" s="2">
        <v>1</v>
      </c>
      <c r="K114" s="2">
        <v>118000</v>
      </c>
      <c r="L114" s="2" t="s">
        <v>13</v>
      </c>
      <c r="M114" s="2" t="s">
        <v>29</v>
      </c>
      <c r="N114" s="27"/>
    </row>
    <row r="115" spans="1:14" ht="15.75" customHeight="1" x14ac:dyDescent="0.2">
      <c r="A115" s="2">
        <v>6000</v>
      </c>
      <c r="B115" s="2">
        <v>6</v>
      </c>
      <c r="C115" s="2">
        <v>7</v>
      </c>
      <c r="D115" s="2">
        <v>1926</v>
      </c>
      <c r="E115" s="2">
        <v>2004</v>
      </c>
      <c r="F115" s="2">
        <v>904</v>
      </c>
      <c r="G115" s="2">
        <v>1</v>
      </c>
      <c r="H115" s="2">
        <v>2</v>
      </c>
      <c r="I115" s="2">
        <v>0</v>
      </c>
      <c r="J115" s="2">
        <v>1</v>
      </c>
      <c r="K115" s="2">
        <v>119000</v>
      </c>
      <c r="L115" s="2" t="s">
        <v>13</v>
      </c>
      <c r="M115" s="2" t="s">
        <v>29</v>
      </c>
      <c r="N115" s="27"/>
    </row>
    <row r="116" spans="1:14" ht="15.75" customHeight="1" x14ac:dyDescent="0.2">
      <c r="A116" s="2">
        <v>6000</v>
      </c>
      <c r="B116" s="2">
        <v>5</v>
      </c>
      <c r="C116" s="2">
        <v>7</v>
      </c>
      <c r="D116" s="2">
        <v>1924</v>
      </c>
      <c r="E116" s="2">
        <v>2003</v>
      </c>
      <c r="F116" s="2">
        <v>949</v>
      </c>
      <c r="G116" s="2">
        <v>1</v>
      </c>
      <c r="H116" s="2">
        <v>2</v>
      </c>
      <c r="I116" s="2">
        <v>1</v>
      </c>
      <c r="J116" s="2">
        <v>2</v>
      </c>
      <c r="K116" s="2">
        <v>119000</v>
      </c>
      <c r="L116" s="2" t="s">
        <v>26</v>
      </c>
      <c r="M116" s="2" t="s">
        <v>29</v>
      </c>
      <c r="N116" s="27"/>
    </row>
    <row r="117" spans="1:14" ht="15.75" customHeight="1" x14ac:dyDescent="0.2">
      <c r="A117" s="2">
        <v>6000</v>
      </c>
      <c r="B117" s="2">
        <v>6</v>
      </c>
      <c r="C117" s="2">
        <v>7</v>
      </c>
      <c r="D117" s="2">
        <v>1929</v>
      </c>
      <c r="E117" s="2">
        <v>1950</v>
      </c>
      <c r="F117" s="2">
        <v>1158</v>
      </c>
      <c r="G117" s="2">
        <v>1</v>
      </c>
      <c r="H117" s="2">
        <v>3</v>
      </c>
      <c r="I117" s="2">
        <v>1</v>
      </c>
      <c r="J117" s="2">
        <v>1</v>
      </c>
      <c r="K117" s="2">
        <v>120000</v>
      </c>
      <c r="L117" s="2" t="s">
        <v>13</v>
      </c>
      <c r="M117" s="2" t="s">
        <v>29</v>
      </c>
      <c r="N117" s="27"/>
    </row>
    <row r="118" spans="1:14" ht="15.75" customHeight="1" x14ac:dyDescent="0.2">
      <c r="A118" s="2">
        <v>8854</v>
      </c>
      <c r="B118" s="2">
        <v>6</v>
      </c>
      <c r="C118" s="2">
        <v>6</v>
      </c>
      <c r="D118" s="2">
        <v>1916</v>
      </c>
      <c r="E118" s="2">
        <v>1950</v>
      </c>
      <c r="F118" s="2">
        <v>952</v>
      </c>
      <c r="G118" s="2">
        <v>1</v>
      </c>
      <c r="H118" s="2">
        <v>2</v>
      </c>
      <c r="I118" s="2">
        <v>1</v>
      </c>
      <c r="J118" s="2">
        <v>1</v>
      </c>
      <c r="K118" s="2">
        <v>121000</v>
      </c>
      <c r="L118" s="2" t="s">
        <v>13</v>
      </c>
      <c r="M118" s="2" t="s">
        <v>29</v>
      </c>
      <c r="N118" s="27"/>
    </row>
    <row r="119" spans="1:14" ht="15.75" customHeight="1" x14ac:dyDescent="0.2">
      <c r="A119" s="2">
        <v>4712</v>
      </c>
      <c r="B119" s="2">
        <v>4</v>
      </c>
      <c r="C119" s="2">
        <v>7</v>
      </c>
      <c r="D119" s="2">
        <v>1946</v>
      </c>
      <c r="E119" s="2">
        <v>1950</v>
      </c>
      <c r="F119" s="2">
        <v>1230</v>
      </c>
      <c r="G119" s="2">
        <v>1</v>
      </c>
      <c r="H119" s="2">
        <v>3</v>
      </c>
      <c r="I119" s="2">
        <v>0</v>
      </c>
      <c r="J119" s="2">
        <v>1</v>
      </c>
      <c r="K119" s="2">
        <v>121600</v>
      </c>
      <c r="L119" s="2" t="s">
        <v>13</v>
      </c>
      <c r="M119" s="2" t="s">
        <v>29</v>
      </c>
      <c r="N119" s="27"/>
    </row>
    <row r="120" spans="1:14" ht="15.75" customHeight="1" x14ac:dyDescent="0.2">
      <c r="A120" s="2">
        <v>6240</v>
      </c>
      <c r="B120" s="2">
        <v>4</v>
      </c>
      <c r="C120" s="2">
        <v>7</v>
      </c>
      <c r="D120" s="2">
        <v>1929</v>
      </c>
      <c r="E120" s="2">
        <v>1950</v>
      </c>
      <c r="F120" s="2">
        <v>1136</v>
      </c>
      <c r="G120" s="2">
        <v>1</v>
      </c>
      <c r="H120" s="2">
        <v>2</v>
      </c>
      <c r="I120" s="2">
        <v>0</v>
      </c>
      <c r="J120" s="2">
        <v>1</v>
      </c>
      <c r="K120" s="2">
        <v>123000</v>
      </c>
      <c r="L120" s="2" t="s">
        <v>13</v>
      </c>
      <c r="M120" s="2" t="s">
        <v>29</v>
      </c>
      <c r="N120" s="27"/>
    </row>
    <row r="121" spans="1:14" ht="15.75" customHeight="1" x14ac:dyDescent="0.2">
      <c r="A121" s="2">
        <v>6240</v>
      </c>
      <c r="B121" s="2">
        <v>5</v>
      </c>
      <c r="C121" s="2">
        <v>7</v>
      </c>
      <c r="D121" s="2">
        <v>1936</v>
      </c>
      <c r="E121" s="2">
        <v>1980</v>
      </c>
      <c r="F121" s="2">
        <v>1040</v>
      </c>
      <c r="G121" s="2">
        <v>1</v>
      </c>
      <c r="H121" s="2">
        <v>2</v>
      </c>
      <c r="I121" s="2">
        <v>0</v>
      </c>
      <c r="J121" s="2">
        <v>2</v>
      </c>
      <c r="K121" s="2">
        <v>123900</v>
      </c>
      <c r="L121" s="2" t="s">
        <v>13</v>
      </c>
      <c r="M121" s="2" t="s">
        <v>29</v>
      </c>
      <c r="N121" s="27"/>
    </row>
    <row r="122" spans="1:14" ht="15.75" customHeight="1" x14ac:dyDescent="0.2">
      <c r="A122" s="2">
        <v>5000</v>
      </c>
      <c r="B122" s="2">
        <v>5</v>
      </c>
      <c r="C122" s="2">
        <v>7</v>
      </c>
      <c r="D122" s="2">
        <v>1941</v>
      </c>
      <c r="E122" s="2">
        <v>2006</v>
      </c>
      <c r="F122" s="2">
        <v>1210</v>
      </c>
      <c r="G122" s="2">
        <v>1</v>
      </c>
      <c r="H122" s="2">
        <v>3</v>
      </c>
      <c r="I122" s="2">
        <v>0</v>
      </c>
      <c r="J122" s="2">
        <v>1</v>
      </c>
      <c r="K122" s="2">
        <v>124000</v>
      </c>
      <c r="L122" s="2" t="s">
        <v>17</v>
      </c>
      <c r="M122" s="2" t="s">
        <v>29</v>
      </c>
      <c r="N122" s="27"/>
    </row>
    <row r="123" spans="1:14" ht="15.75" customHeight="1" x14ac:dyDescent="0.2">
      <c r="A123" s="2">
        <v>6240</v>
      </c>
      <c r="B123" s="2">
        <v>6</v>
      </c>
      <c r="C123" s="2">
        <v>5</v>
      </c>
      <c r="D123" s="2">
        <v>1938</v>
      </c>
      <c r="E123" s="2">
        <v>1950</v>
      </c>
      <c r="F123" s="2">
        <v>1409</v>
      </c>
      <c r="G123" s="2">
        <v>1</v>
      </c>
      <c r="H123" s="2">
        <v>3</v>
      </c>
      <c r="I123" s="2">
        <v>1</v>
      </c>
      <c r="J123" s="2">
        <v>2</v>
      </c>
      <c r="K123" s="2">
        <v>126000</v>
      </c>
      <c r="L123" s="2" t="s">
        <v>13</v>
      </c>
      <c r="M123" s="2" t="s">
        <v>29</v>
      </c>
      <c r="N123" s="27"/>
    </row>
    <row r="124" spans="1:14" ht="15.75" customHeight="1" x14ac:dyDescent="0.2">
      <c r="A124" s="2">
        <v>8635</v>
      </c>
      <c r="B124" s="2">
        <v>5</v>
      </c>
      <c r="C124" s="2">
        <v>5</v>
      </c>
      <c r="D124" s="2">
        <v>1925</v>
      </c>
      <c r="E124" s="2">
        <v>1950</v>
      </c>
      <c r="F124" s="2">
        <v>1072</v>
      </c>
      <c r="G124" s="2">
        <v>1</v>
      </c>
      <c r="H124" s="2">
        <v>2</v>
      </c>
      <c r="I124" s="2">
        <v>0</v>
      </c>
      <c r="J124" s="2">
        <v>5</v>
      </c>
      <c r="K124" s="2">
        <v>126500</v>
      </c>
      <c r="L124" s="2" t="s">
        <v>26</v>
      </c>
      <c r="M124" s="2" t="s">
        <v>29</v>
      </c>
      <c r="N124" s="27"/>
    </row>
    <row r="125" spans="1:14" ht="15.75" customHeight="1" x14ac:dyDescent="0.2">
      <c r="A125" s="2">
        <v>8635</v>
      </c>
      <c r="B125" s="2">
        <v>5</v>
      </c>
      <c r="C125" s="2">
        <v>5</v>
      </c>
      <c r="D125" s="2">
        <v>1948</v>
      </c>
      <c r="E125" s="2">
        <v>2001</v>
      </c>
      <c r="F125" s="2">
        <v>1285</v>
      </c>
      <c r="G125" s="2">
        <v>1</v>
      </c>
      <c r="H125" s="2">
        <v>2</v>
      </c>
      <c r="I125" s="2">
        <v>0</v>
      </c>
      <c r="J125" s="2">
        <v>1</v>
      </c>
      <c r="K125" s="2">
        <v>127000</v>
      </c>
      <c r="L125" s="2" t="s">
        <v>13</v>
      </c>
      <c r="M125" s="2" t="s">
        <v>29</v>
      </c>
      <c r="N125" s="27"/>
    </row>
    <row r="126" spans="1:14" ht="15.75" customHeight="1" x14ac:dyDescent="0.2">
      <c r="A126" s="2">
        <v>7438</v>
      </c>
      <c r="B126" s="2">
        <v>5</v>
      </c>
      <c r="C126" s="2">
        <v>8</v>
      </c>
      <c r="D126" s="2">
        <v>1908</v>
      </c>
      <c r="E126" s="2">
        <v>1991</v>
      </c>
      <c r="F126" s="2">
        <v>1252</v>
      </c>
      <c r="G126" s="2">
        <v>1</v>
      </c>
      <c r="H126" s="2">
        <v>3</v>
      </c>
      <c r="I126" s="2">
        <v>0</v>
      </c>
      <c r="J126" s="2">
        <v>2</v>
      </c>
      <c r="K126" s="2">
        <v>127000</v>
      </c>
      <c r="L126" s="2" t="s">
        <v>13</v>
      </c>
      <c r="M126" s="2" t="s">
        <v>29</v>
      </c>
      <c r="N126" s="27"/>
    </row>
    <row r="127" spans="1:14" ht="15.75" customHeight="1" x14ac:dyDescent="0.2">
      <c r="A127" s="2">
        <v>6240</v>
      </c>
      <c r="B127" s="2">
        <v>6</v>
      </c>
      <c r="C127" s="2">
        <v>6</v>
      </c>
      <c r="D127" s="2">
        <v>1931</v>
      </c>
      <c r="E127" s="2">
        <v>1950</v>
      </c>
      <c r="F127" s="2">
        <v>1367</v>
      </c>
      <c r="G127" s="2">
        <v>1</v>
      </c>
      <c r="H127" s="2">
        <v>3</v>
      </c>
      <c r="I127" s="2">
        <v>1</v>
      </c>
      <c r="J127" s="2">
        <v>1</v>
      </c>
      <c r="K127" s="2">
        <v>127500</v>
      </c>
      <c r="L127" s="2" t="s">
        <v>13</v>
      </c>
      <c r="M127" s="2" t="s">
        <v>29</v>
      </c>
      <c r="N127" s="27"/>
    </row>
    <row r="128" spans="1:14" ht="15.75" customHeight="1" x14ac:dyDescent="0.2">
      <c r="A128" s="2">
        <v>6000</v>
      </c>
      <c r="B128" s="2">
        <v>6</v>
      </c>
      <c r="C128" s="2">
        <v>6</v>
      </c>
      <c r="D128" s="2">
        <v>1940</v>
      </c>
      <c r="E128" s="2">
        <v>1950</v>
      </c>
      <c r="F128" s="2">
        <v>1196</v>
      </c>
      <c r="G128" s="2">
        <v>1</v>
      </c>
      <c r="H128" s="2">
        <v>3</v>
      </c>
      <c r="I128" s="2">
        <v>2</v>
      </c>
      <c r="J128" s="2">
        <v>2</v>
      </c>
      <c r="K128" s="2">
        <v>128000</v>
      </c>
      <c r="L128" s="2" t="s">
        <v>17</v>
      </c>
      <c r="M128" s="2" t="s">
        <v>29</v>
      </c>
      <c r="N128" s="27"/>
    </row>
    <row r="129" spans="1:14" ht="15.75" customHeight="1" x14ac:dyDescent="0.2">
      <c r="A129" s="2">
        <v>6000</v>
      </c>
      <c r="B129" s="2">
        <v>4</v>
      </c>
      <c r="C129" s="2">
        <v>6</v>
      </c>
      <c r="D129" s="2">
        <v>1936</v>
      </c>
      <c r="E129" s="2">
        <v>1950</v>
      </c>
      <c r="F129" s="2">
        <v>1324</v>
      </c>
      <c r="G129" s="2">
        <v>1</v>
      </c>
      <c r="H129" s="2">
        <v>3</v>
      </c>
      <c r="I129" s="2">
        <v>0</v>
      </c>
      <c r="J129" s="2">
        <v>1</v>
      </c>
      <c r="K129" s="2">
        <v>128000</v>
      </c>
      <c r="L129" s="2" t="s">
        <v>13</v>
      </c>
      <c r="M129" s="2" t="s">
        <v>29</v>
      </c>
      <c r="N129" s="27"/>
    </row>
    <row r="130" spans="1:14" ht="15.75" customHeight="1" x14ac:dyDescent="0.2">
      <c r="A130" s="2">
        <v>6155</v>
      </c>
      <c r="B130" s="2">
        <v>6</v>
      </c>
      <c r="C130" s="2">
        <v>8</v>
      </c>
      <c r="D130" s="2">
        <v>1920</v>
      </c>
      <c r="E130" s="2">
        <v>1999</v>
      </c>
      <c r="F130" s="2">
        <v>1362</v>
      </c>
      <c r="G130" s="2">
        <v>2</v>
      </c>
      <c r="H130" s="2">
        <v>3</v>
      </c>
      <c r="I130" s="2">
        <v>0</v>
      </c>
      <c r="J130" s="2">
        <v>2</v>
      </c>
      <c r="K130" s="2">
        <v>128000</v>
      </c>
      <c r="L130" s="2" t="s">
        <v>13</v>
      </c>
      <c r="M130" s="2" t="s">
        <v>29</v>
      </c>
      <c r="N130" s="27"/>
    </row>
    <row r="131" spans="1:14" ht="15.75" customHeight="1" x14ac:dyDescent="0.2">
      <c r="A131" s="2">
        <v>6000</v>
      </c>
      <c r="B131" s="2">
        <v>6</v>
      </c>
      <c r="C131" s="2">
        <v>6</v>
      </c>
      <c r="D131" s="2">
        <v>1939</v>
      </c>
      <c r="E131" s="2">
        <v>1950</v>
      </c>
      <c r="F131" s="2">
        <v>1232</v>
      </c>
      <c r="G131" s="2">
        <v>1</v>
      </c>
      <c r="H131" s="2">
        <v>3</v>
      </c>
      <c r="I131" s="2">
        <v>2</v>
      </c>
      <c r="J131" s="2">
        <v>1</v>
      </c>
      <c r="K131" s="2">
        <v>128000</v>
      </c>
      <c r="L131" s="2" t="s">
        <v>13</v>
      </c>
      <c r="M131" s="2" t="s">
        <v>29</v>
      </c>
      <c r="N131" s="27"/>
    </row>
    <row r="132" spans="1:14" ht="15.75" customHeight="1" x14ac:dyDescent="0.2">
      <c r="A132" s="2">
        <v>8674</v>
      </c>
      <c r="B132" s="2">
        <v>5</v>
      </c>
      <c r="C132" s="2">
        <v>6</v>
      </c>
      <c r="D132" s="2">
        <v>1950</v>
      </c>
      <c r="E132" s="2">
        <v>1950</v>
      </c>
      <c r="F132" s="2">
        <v>1435</v>
      </c>
      <c r="G132" s="2">
        <v>1</v>
      </c>
      <c r="H132" s="2">
        <v>3</v>
      </c>
      <c r="I132" s="2">
        <v>0</v>
      </c>
      <c r="J132" s="2">
        <v>1</v>
      </c>
      <c r="K132" s="2">
        <v>128250</v>
      </c>
      <c r="L132" s="2" t="s">
        <v>13</v>
      </c>
      <c r="M132" s="2" t="s">
        <v>29</v>
      </c>
      <c r="N132" s="27"/>
    </row>
    <row r="133" spans="1:14" ht="15.75" customHeight="1" x14ac:dyDescent="0.2">
      <c r="A133" s="2">
        <v>5830</v>
      </c>
      <c r="B133" s="2">
        <v>5</v>
      </c>
      <c r="C133" s="2">
        <v>6</v>
      </c>
      <c r="D133" s="2">
        <v>1950</v>
      </c>
      <c r="E133" s="2">
        <v>1997</v>
      </c>
      <c r="F133" s="2">
        <v>1612</v>
      </c>
      <c r="G133" s="2">
        <v>1</v>
      </c>
      <c r="H133" s="2">
        <v>3</v>
      </c>
      <c r="I133" s="2">
        <v>0</v>
      </c>
      <c r="J133" s="2">
        <v>1</v>
      </c>
      <c r="K133" s="2">
        <v>128500</v>
      </c>
      <c r="L133" s="2" t="s">
        <v>17</v>
      </c>
      <c r="M133" s="2" t="s">
        <v>29</v>
      </c>
      <c r="N133" s="27"/>
    </row>
    <row r="134" spans="1:14" ht="15.75" customHeight="1" x14ac:dyDescent="0.2">
      <c r="A134" s="2">
        <v>9873</v>
      </c>
      <c r="B134" s="2">
        <v>4</v>
      </c>
      <c r="C134" s="2">
        <v>5</v>
      </c>
      <c r="D134" s="2">
        <v>1970</v>
      </c>
      <c r="E134" s="2">
        <v>1970</v>
      </c>
      <c r="F134" s="2">
        <v>960</v>
      </c>
      <c r="G134" s="2">
        <v>1</v>
      </c>
      <c r="H134" s="2">
        <v>3</v>
      </c>
      <c r="I134" s="2">
        <v>0</v>
      </c>
      <c r="J134" s="2">
        <v>2</v>
      </c>
      <c r="K134" s="2">
        <v>129000</v>
      </c>
      <c r="L134" s="2" t="s">
        <v>13</v>
      </c>
      <c r="M134" s="2" t="s">
        <v>29</v>
      </c>
      <c r="N134" s="27"/>
    </row>
    <row r="135" spans="1:14" ht="15.75" customHeight="1" x14ac:dyDescent="0.2">
      <c r="A135" s="2">
        <v>10267</v>
      </c>
      <c r="B135" s="2">
        <v>6</v>
      </c>
      <c r="C135" s="2">
        <v>7</v>
      </c>
      <c r="D135" s="2">
        <v>1918</v>
      </c>
      <c r="E135" s="2">
        <v>2000</v>
      </c>
      <c r="F135" s="2">
        <v>838</v>
      </c>
      <c r="G135" s="2">
        <v>1</v>
      </c>
      <c r="H135" s="2">
        <v>2</v>
      </c>
      <c r="I135" s="2">
        <v>0</v>
      </c>
      <c r="J135" s="2">
        <v>1</v>
      </c>
      <c r="K135" s="2">
        <v>130000</v>
      </c>
      <c r="L135" s="2" t="s">
        <v>17</v>
      </c>
      <c r="M135" s="2" t="s">
        <v>29</v>
      </c>
      <c r="N135" s="27"/>
    </row>
    <row r="136" spans="1:14" ht="15.75" customHeight="1" x14ac:dyDescent="0.2">
      <c r="A136" s="2">
        <v>6000</v>
      </c>
      <c r="B136" s="2">
        <v>6</v>
      </c>
      <c r="C136" s="2">
        <v>6</v>
      </c>
      <c r="D136" s="2">
        <v>1941</v>
      </c>
      <c r="E136" s="2">
        <v>1950</v>
      </c>
      <c r="F136" s="2">
        <v>1218</v>
      </c>
      <c r="G136" s="2">
        <v>1</v>
      </c>
      <c r="H136" s="2">
        <v>3</v>
      </c>
      <c r="I136" s="2">
        <v>1</v>
      </c>
      <c r="J136" s="2">
        <v>2</v>
      </c>
      <c r="K136" s="2">
        <v>131000</v>
      </c>
      <c r="L136" s="2" t="s">
        <v>17</v>
      </c>
      <c r="M136" s="2" t="s">
        <v>29</v>
      </c>
      <c r="N136" s="27"/>
    </row>
    <row r="137" spans="1:14" ht="15.75" customHeight="1" x14ac:dyDescent="0.2">
      <c r="A137" s="2">
        <v>6240</v>
      </c>
      <c r="B137" s="2">
        <v>5</v>
      </c>
      <c r="C137" s="2">
        <v>7</v>
      </c>
      <c r="D137" s="2">
        <v>1930</v>
      </c>
      <c r="E137" s="2">
        <v>1992</v>
      </c>
      <c r="F137" s="2">
        <v>1426</v>
      </c>
      <c r="G137" s="2">
        <v>1</v>
      </c>
      <c r="H137" s="2">
        <v>3</v>
      </c>
      <c r="I137" s="2">
        <v>1</v>
      </c>
      <c r="J137" s="2">
        <v>1</v>
      </c>
      <c r="K137" s="2">
        <v>131750</v>
      </c>
      <c r="L137" s="2" t="s">
        <v>13</v>
      </c>
      <c r="M137" s="2" t="s">
        <v>29</v>
      </c>
      <c r="N137" s="27"/>
    </row>
    <row r="138" spans="1:14" ht="15.75" customHeight="1" x14ac:dyDescent="0.2">
      <c r="A138" s="2">
        <v>6360</v>
      </c>
      <c r="B138" s="2">
        <v>5</v>
      </c>
      <c r="C138" s="2">
        <v>6</v>
      </c>
      <c r="D138" s="2">
        <v>1942</v>
      </c>
      <c r="E138" s="2">
        <v>1950</v>
      </c>
      <c r="F138" s="2">
        <v>1453</v>
      </c>
      <c r="G138" s="2">
        <v>1</v>
      </c>
      <c r="H138" s="2">
        <v>3</v>
      </c>
      <c r="I138" s="2">
        <v>2</v>
      </c>
      <c r="J138" s="2">
        <v>1</v>
      </c>
      <c r="K138" s="2">
        <v>132000</v>
      </c>
      <c r="L138" s="2" t="s">
        <v>13</v>
      </c>
      <c r="M138" s="2" t="s">
        <v>29</v>
      </c>
      <c r="N138" s="27"/>
    </row>
    <row r="139" spans="1:14" ht="15.75" customHeight="1" x14ac:dyDescent="0.2">
      <c r="A139" s="2">
        <v>6240</v>
      </c>
      <c r="B139" s="2">
        <v>5</v>
      </c>
      <c r="C139" s="2">
        <v>8</v>
      </c>
      <c r="D139" s="2">
        <v>1939</v>
      </c>
      <c r="E139" s="2">
        <v>1952</v>
      </c>
      <c r="F139" s="2">
        <v>1322</v>
      </c>
      <c r="G139" s="2">
        <v>1</v>
      </c>
      <c r="H139" s="2">
        <v>4</v>
      </c>
      <c r="I139" s="2">
        <v>0</v>
      </c>
      <c r="J139" s="2">
        <v>1</v>
      </c>
      <c r="K139" s="2">
        <v>132000</v>
      </c>
      <c r="L139" s="2" t="s">
        <v>17</v>
      </c>
      <c r="M139" s="2" t="s">
        <v>29</v>
      </c>
      <c r="N139" s="27"/>
    </row>
    <row r="140" spans="1:14" ht="15.75" customHeight="1" x14ac:dyDescent="0.2">
      <c r="A140" s="2">
        <v>6120</v>
      </c>
      <c r="B140" s="2">
        <v>7</v>
      </c>
      <c r="C140" s="2">
        <v>8</v>
      </c>
      <c r="D140" s="2">
        <v>1929</v>
      </c>
      <c r="E140" s="2">
        <v>2001</v>
      </c>
      <c r="F140" s="2">
        <v>854</v>
      </c>
      <c r="G140" s="2">
        <v>1</v>
      </c>
      <c r="H140" s="2">
        <v>2</v>
      </c>
      <c r="I140" s="2">
        <v>0</v>
      </c>
      <c r="J140" s="2">
        <v>2</v>
      </c>
      <c r="K140" s="2">
        <v>132000</v>
      </c>
      <c r="L140" s="2" t="s">
        <v>13</v>
      </c>
      <c r="M140" s="2" t="s">
        <v>29</v>
      </c>
      <c r="N140" s="27"/>
    </row>
    <row r="141" spans="1:14" ht="15.75" customHeight="1" x14ac:dyDescent="0.2">
      <c r="A141" s="2">
        <v>6000</v>
      </c>
      <c r="B141" s="2">
        <v>6</v>
      </c>
      <c r="C141" s="2">
        <v>6</v>
      </c>
      <c r="D141" s="2">
        <v>1939</v>
      </c>
      <c r="E141" s="2">
        <v>1950</v>
      </c>
      <c r="F141" s="2">
        <v>1412</v>
      </c>
      <c r="G141" s="2">
        <v>1</v>
      </c>
      <c r="H141" s="2">
        <v>4</v>
      </c>
      <c r="I141" s="2">
        <v>1</v>
      </c>
      <c r="J141" s="2">
        <v>1</v>
      </c>
      <c r="K141" s="2">
        <v>132500</v>
      </c>
      <c r="L141" s="2" t="s">
        <v>26</v>
      </c>
      <c r="M141" s="2" t="s">
        <v>29</v>
      </c>
      <c r="N141" s="27"/>
    </row>
    <row r="142" spans="1:14" ht="15.75" customHeight="1" x14ac:dyDescent="0.2">
      <c r="A142" s="2">
        <v>6120</v>
      </c>
      <c r="B142" s="2">
        <v>5</v>
      </c>
      <c r="C142" s="2">
        <v>6</v>
      </c>
      <c r="D142" s="2">
        <v>1926</v>
      </c>
      <c r="E142" s="2">
        <v>1950</v>
      </c>
      <c r="F142" s="2">
        <v>1281</v>
      </c>
      <c r="G142" s="2">
        <v>1</v>
      </c>
      <c r="H142" s="2">
        <v>2</v>
      </c>
      <c r="I142" s="2">
        <v>0</v>
      </c>
      <c r="J142" s="2">
        <v>2</v>
      </c>
      <c r="K142" s="2">
        <v>132500</v>
      </c>
      <c r="L142" s="2" t="s">
        <v>13</v>
      </c>
      <c r="M142" s="2" t="s">
        <v>29</v>
      </c>
      <c r="N142" s="27"/>
    </row>
    <row r="143" spans="1:14" ht="15.75" customHeight="1" x14ac:dyDescent="0.2">
      <c r="A143" s="2">
        <v>6120</v>
      </c>
      <c r="B143" s="2">
        <v>4</v>
      </c>
      <c r="C143" s="2">
        <v>7</v>
      </c>
      <c r="D143" s="2">
        <v>1935</v>
      </c>
      <c r="E143" s="2">
        <v>1995</v>
      </c>
      <c r="F143" s="2">
        <v>1573</v>
      </c>
      <c r="G143" s="2">
        <v>1</v>
      </c>
      <c r="H143" s="2">
        <v>3</v>
      </c>
      <c r="I143" s="2">
        <v>0</v>
      </c>
      <c r="J143" s="2">
        <v>1</v>
      </c>
      <c r="K143" s="2">
        <v>133000</v>
      </c>
      <c r="L143" s="2" t="s">
        <v>13</v>
      </c>
      <c r="M143" s="2" t="s">
        <v>29</v>
      </c>
      <c r="N143" s="27"/>
    </row>
    <row r="144" spans="1:14" ht="15.75" customHeight="1" x14ac:dyDescent="0.2">
      <c r="A144" s="2">
        <v>6000</v>
      </c>
      <c r="B144" s="2">
        <v>6</v>
      </c>
      <c r="C144" s="2">
        <v>7</v>
      </c>
      <c r="D144" s="2">
        <v>1939</v>
      </c>
      <c r="E144" s="2">
        <v>1950</v>
      </c>
      <c r="F144" s="2">
        <v>1132</v>
      </c>
      <c r="G144" s="2">
        <v>1</v>
      </c>
      <c r="H144" s="2">
        <v>2</v>
      </c>
      <c r="I144" s="2">
        <v>0</v>
      </c>
      <c r="J144" s="2">
        <v>1</v>
      </c>
      <c r="K144" s="2">
        <v>134000</v>
      </c>
      <c r="L144" s="2" t="s">
        <v>13</v>
      </c>
      <c r="M144" s="2" t="s">
        <v>29</v>
      </c>
      <c r="N144" s="27"/>
    </row>
    <row r="145" spans="1:14" ht="15.75" customHeight="1" x14ac:dyDescent="0.2">
      <c r="A145" s="2">
        <v>6000</v>
      </c>
      <c r="B145" s="2">
        <v>6</v>
      </c>
      <c r="C145" s="2">
        <v>9</v>
      </c>
      <c r="D145" s="2">
        <v>1937</v>
      </c>
      <c r="E145" s="2">
        <v>2000</v>
      </c>
      <c r="F145" s="2">
        <v>1176</v>
      </c>
      <c r="G145" s="2">
        <v>1</v>
      </c>
      <c r="H145" s="2">
        <v>2</v>
      </c>
      <c r="I145" s="2">
        <v>0</v>
      </c>
      <c r="J145" s="2">
        <v>2</v>
      </c>
      <c r="K145" s="2">
        <v>134900</v>
      </c>
      <c r="L145" s="2" t="s">
        <v>13</v>
      </c>
      <c r="M145" s="2" t="s">
        <v>29</v>
      </c>
      <c r="N145" s="27"/>
    </row>
    <row r="146" spans="1:14" ht="15.75" customHeight="1" x14ac:dyDescent="0.2">
      <c r="A146" s="2">
        <v>6125</v>
      </c>
      <c r="B146" s="2">
        <v>5</v>
      </c>
      <c r="C146" s="2">
        <v>7</v>
      </c>
      <c r="D146" s="2">
        <v>1939</v>
      </c>
      <c r="E146" s="2">
        <v>1998</v>
      </c>
      <c r="F146" s="2">
        <v>1274</v>
      </c>
      <c r="G146" s="2">
        <v>2</v>
      </c>
      <c r="H146" s="2">
        <v>3</v>
      </c>
      <c r="I146" s="2">
        <v>0</v>
      </c>
      <c r="J146" s="2">
        <v>1</v>
      </c>
      <c r="K146" s="2">
        <v>135000</v>
      </c>
      <c r="L146" s="2" t="s">
        <v>17</v>
      </c>
      <c r="M146" s="2" t="s">
        <v>29</v>
      </c>
      <c r="N146" s="27"/>
    </row>
    <row r="147" spans="1:14" ht="15.75" customHeight="1" x14ac:dyDescent="0.2">
      <c r="A147" s="2">
        <v>6854</v>
      </c>
      <c r="B147" s="2">
        <v>5</v>
      </c>
      <c r="C147" s="2">
        <v>7</v>
      </c>
      <c r="D147" s="2">
        <v>1925</v>
      </c>
      <c r="E147" s="2">
        <v>1994</v>
      </c>
      <c r="F147" s="2">
        <v>1060</v>
      </c>
      <c r="G147" s="2">
        <v>1</v>
      </c>
      <c r="H147" s="2">
        <v>1</v>
      </c>
      <c r="I147" s="2">
        <v>1</v>
      </c>
      <c r="J147" s="2">
        <v>1</v>
      </c>
      <c r="K147" s="2">
        <v>136500</v>
      </c>
      <c r="L147" s="2" t="s">
        <v>17</v>
      </c>
      <c r="M147" s="2" t="s">
        <v>29</v>
      </c>
      <c r="N147" s="27"/>
    </row>
    <row r="148" spans="1:14" ht="15.75" customHeight="1" x14ac:dyDescent="0.2">
      <c r="A148" s="2">
        <v>4960</v>
      </c>
      <c r="B148" s="2">
        <v>5</v>
      </c>
      <c r="C148" s="2">
        <v>7</v>
      </c>
      <c r="D148" s="2">
        <v>1930</v>
      </c>
      <c r="E148" s="2">
        <v>1982</v>
      </c>
      <c r="F148" s="2">
        <v>1654</v>
      </c>
      <c r="G148" s="2">
        <v>2</v>
      </c>
      <c r="H148" s="2">
        <v>3</v>
      </c>
      <c r="I148" s="2">
        <v>1</v>
      </c>
      <c r="J148" s="2">
        <v>1</v>
      </c>
      <c r="K148" s="2">
        <v>137000</v>
      </c>
      <c r="L148" s="2" t="s">
        <v>13</v>
      </c>
      <c r="M148" s="2" t="s">
        <v>29</v>
      </c>
      <c r="N148" s="27"/>
    </row>
    <row r="149" spans="1:14" ht="15.75" customHeight="1" x14ac:dyDescent="0.2">
      <c r="A149" s="2">
        <v>6120</v>
      </c>
      <c r="B149" s="2">
        <v>5</v>
      </c>
      <c r="C149" s="2">
        <v>8</v>
      </c>
      <c r="D149" s="2">
        <v>1920</v>
      </c>
      <c r="E149" s="2">
        <v>2004</v>
      </c>
      <c r="F149" s="2">
        <v>1513</v>
      </c>
      <c r="G149" s="2">
        <v>1</v>
      </c>
      <c r="H149" s="2">
        <v>4</v>
      </c>
      <c r="I149" s="2">
        <v>0</v>
      </c>
      <c r="J149" s="2">
        <v>1</v>
      </c>
      <c r="K149" s="2">
        <v>137500</v>
      </c>
      <c r="L149" s="2" t="s">
        <v>13</v>
      </c>
      <c r="M149" s="2" t="s">
        <v>29</v>
      </c>
      <c r="N149" s="27"/>
    </row>
    <row r="150" spans="1:14" ht="15.75" customHeight="1" x14ac:dyDescent="0.2">
      <c r="A150" s="2">
        <v>7111</v>
      </c>
      <c r="B150" s="2">
        <v>5</v>
      </c>
      <c r="C150" s="2">
        <v>7</v>
      </c>
      <c r="D150" s="2">
        <v>1928</v>
      </c>
      <c r="E150" s="2">
        <v>1983</v>
      </c>
      <c r="F150" s="2">
        <v>1143</v>
      </c>
      <c r="G150" s="2">
        <v>1</v>
      </c>
      <c r="H150" s="2">
        <v>2</v>
      </c>
      <c r="I150" s="2">
        <v>1</v>
      </c>
      <c r="J150" s="2">
        <v>1</v>
      </c>
      <c r="K150" s="2">
        <v>138000</v>
      </c>
      <c r="L150" s="2" t="s">
        <v>17</v>
      </c>
      <c r="M150" s="2" t="s">
        <v>29</v>
      </c>
      <c r="N150" s="27"/>
    </row>
    <row r="151" spans="1:14" ht="15.75" customHeight="1" x14ac:dyDescent="0.2">
      <c r="A151" s="2">
        <v>6240</v>
      </c>
      <c r="B151" s="2">
        <v>5</v>
      </c>
      <c r="C151" s="2">
        <v>5</v>
      </c>
      <c r="D151" s="2">
        <v>1930</v>
      </c>
      <c r="E151" s="2">
        <v>1950</v>
      </c>
      <c r="F151" s="2">
        <v>1536</v>
      </c>
      <c r="G151" s="2">
        <v>2</v>
      </c>
      <c r="H151" s="2">
        <v>4</v>
      </c>
      <c r="I151" s="2">
        <v>1</v>
      </c>
      <c r="J151" s="2">
        <v>2</v>
      </c>
      <c r="K151" s="2">
        <v>138400</v>
      </c>
      <c r="L151" s="2" t="s">
        <v>13</v>
      </c>
      <c r="M151" s="2" t="s">
        <v>29</v>
      </c>
      <c r="N151" s="27"/>
    </row>
    <row r="152" spans="1:14" ht="15.75" customHeight="1" x14ac:dyDescent="0.2">
      <c r="A152" s="2">
        <v>6000</v>
      </c>
      <c r="B152" s="2">
        <v>6</v>
      </c>
      <c r="C152" s="2">
        <v>7</v>
      </c>
      <c r="D152" s="2">
        <v>1948</v>
      </c>
      <c r="E152" s="2">
        <v>1950</v>
      </c>
      <c r="F152" s="2">
        <v>1416</v>
      </c>
      <c r="G152" s="2">
        <v>1</v>
      </c>
      <c r="H152" s="2">
        <v>3</v>
      </c>
      <c r="I152" s="2">
        <v>0</v>
      </c>
      <c r="J152" s="2">
        <v>1</v>
      </c>
      <c r="K152" s="2">
        <v>139900</v>
      </c>
      <c r="L152" s="2" t="s">
        <v>13</v>
      </c>
      <c r="M152" s="2" t="s">
        <v>29</v>
      </c>
      <c r="N152" s="27"/>
    </row>
    <row r="153" spans="1:14" ht="15.75" customHeight="1" x14ac:dyDescent="0.2">
      <c r="A153" s="2">
        <v>6435</v>
      </c>
      <c r="B153" s="2">
        <v>6</v>
      </c>
      <c r="C153" s="2">
        <v>5</v>
      </c>
      <c r="D153" s="2">
        <v>1939</v>
      </c>
      <c r="E153" s="2">
        <v>1950</v>
      </c>
      <c r="F153" s="2">
        <v>1577</v>
      </c>
      <c r="G153" s="2">
        <v>1</v>
      </c>
      <c r="H153" s="2">
        <v>3</v>
      </c>
      <c r="I153" s="2">
        <v>1</v>
      </c>
      <c r="J153" s="2">
        <v>1</v>
      </c>
      <c r="K153" s="2">
        <v>140200</v>
      </c>
      <c r="L153" s="2" t="s">
        <v>13</v>
      </c>
      <c r="M153" s="2" t="s">
        <v>29</v>
      </c>
      <c r="N153" s="27"/>
    </row>
    <row r="154" spans="1:14" ht="15.75" customHeight="1" x14ac:dyDescent="0.2">
      <c r="A154" s="2">
        <v>6120</v>
      </c>
      <c r="B154" s="2">
        <v>5</v>
      </c>
      <c r="C154" s="2">
        <v>6</v>
      </c>
      <c r="D154" s="2">
        <v>1936</v>
      </c>
      <c r="E154" s="2">
        <v>1950</v>
      </c>
      <c r="F154" s="2">
        <v>1539</v>
      </c>
      <c r="G154" s="2">
        <v>1</v>
      </c>
      <c r="H154" s="2">
        <v>3</v>
      </c>
      <c r="I154" s="2">
        <v>0</v>
      </c>
      <c r="J154" s="2">
        <v>2</v>
      </c>
      <c r="K154" s="2">
        <v>141500</v>
      </c>
      <c r="L154" s="2" t="s">
        <v>26</v>
      </c>
      <c r="M154" s="2" t="s">
        <v>29</v>
      </c>
      <c r="N154" s="27"/>
    </row>
    <row r="155" spans="1:14" ht="15.75" customHeight="1" x14ac:dyDescent="0.2">
      <c r="A155" s="2">
        <v>8731</v>
      </c>
      <c r="B155" s="2">
        <v>5</v>
      </c>
      <c r="C155" s="2">
        <v>5</v>
      </c>
      <c r="D155" s="2">
        <v>1920</v>
      </c>
      <c r="E155" s="2">
        <v>1950</v>
      </c>
      <c r="F155" s="2">
        <v>1167</v>
      </c>
      <c r="G155" s="2">
        <v>1</v>
      </c>
      <c r="H155" s="2">
        <v>3</v>
      </c>
      <c r="I155" s="2">
        <v>1</v>
      </c>
      <c r="J155" s="2">
        <v>2</v>
      </c>
      <c r="K155" s="2">
        <v>144000</v>
      </c>
      <c r="L155" s="2" t="s">
        <v>26</v>
      </c>
      <c r="M155" s="2" t="s">
        <v>29</v>
      </c>
      <c r="N155" s="27"/>
    </row>
    <row r="156" spans="1:14" ht="15.75" customHeight="1" x14ac:dyDescent="0.2">
      <c r="A156" s="2">
        <v>9144</v>
      </c>
      <c r="B156" s="2">
        <v>5</v>
      </c>
      <c r="C156" s="2">
        <v>5</v>
      </c>
      <c r="D156" s="2">
        <v>1940</v>
      </c>
      <c r="E156" s="2">
        <v>1982</v>
      </c>
      <c r="F156" s="2">
        <v>1505</v>
      </c>
      <c r="G156" s="2">
        <v>1</v>
      </c>
      <c r="H156" s="2">
        <v>3</v>
      </c>
      <c r="I156" s="2">
        <v>0</v>
      </c>
      <c r="J156" s="2">
        <v>1</v>
      </c>
      <c r="K156" s="2">
        <v>145000</v>
      </c>
      <c r="L156" s="2" t="s">
        <v>13</v>
      </c>
      <c r="M156" s="2" t="s">
        <v>29</v>
      </c>
      <c r="N156" s="27"/>
    </row>
    <row r="157" spans="1:14" ht="15.75" customHeight="1" x14ac:dyDescent="0.2">
      <c r="A157" s="2">
        <v>6615</v>
      </c>
      <c r="B157" s="2">
        <v>6</v>
      </c>
      <c r="C157" s="2">
        <v>6</v>
      </c>
      <c r="D157" s="2">
        <v>1923</v>
      </c>
      <c r="E157" s="2">
        <v>1950</v>
      </c>
      <c r="F157" s="2">
        <v>1432</v>
      </c>
      <c r="G157" s="2">
        <v>1</v>
      </c>
      <c r="H157" s="2">
        <v>3</v>
      </c>
      <c r="I157" s="2">
        <v>1</v>
      </c>
      <c r="J157" s="2">
        <v>1</v>
      </c>
      <c r="K157" s="2">
        <v>149000</v>
      </c>
      <c r="L157" s="2" t="s">
        <v>13</v>
      </c>
      <c r="M157" s="2" t="s">
        <v>29</v>
      </c>
      <c r="N157" s="27"/>
    </row>
    <row r="158" spans="1:14" ht="15.75" customHeight="1" x14ac:dyDescent="0.2">
      <c r="A158" s="2">
        <v>6240</v>
      </c>
      <c r="B158" s="2">
        <v>5</v>
      </c>
      <c r="C158" s="2">
        <v>6</v>
      </c>
      <c r="D158" s="2">
        <v>1928</v>
      </c>
      <c r="E158" s="2">
        <v>1950</v>
      </c>
      <c r="F158" s="2">
        <v>1576</v>
      </c>
      <c r="G158" s="2">
        <v>1</v>
      </c>
      <c r="H158" s="2">
        <v>3</v>
      </c>
      <c r="I158" s="2">
        <v>1</v>
      </c>
      <c r="J158" s="2">
        <v>1</v>
      </c>
      <c r="K158" s="2">
        <v>149000</v>
      </c>
      <c r="L158" s="2" t="s">
        <v>13</v>
      </c>
      <c r="M158" s="2" t="s">
        <v>29</v>
      </c>
      <c r="N158" s="27"/>
    </row>
    <row r="159" spans="1:14" ht="15.75" customHeight="1" x14ac:dyDescent="0.2">
      <c r="A159" s="2">
        <v>6120</v>
      </c>
      <c r="B159" s="2">
        <v>5</v>
      </c>
      <c r="C159" s="2">
        <v>6</v>
      </c>
      <c r="D159" s="2">
        <v>1938</v>
      </c>
      <c r="E159" s="2">
        <v>1950</v>
      </c>
      <c r="F159" s="2">
        <v>1582</v>
      </c>
      <c r="G159" s="2">
        <v>2</v>
      </c>
      <c r="H159" s="2">
        <v>3</v>
      </c>
      <c r="I159" s="2">
        <v>1</v>
      </c>
      <c r="J159" s="2">
        <v>1</v>
      </c>
      <c r="K159" s="2">
        <v>150000</v>
      </c>
      <c r="L159" s="2" t="s">
        <v>13</v>
      </c>
      <c r="M159" s="2" t="s">
        <v>29</v>
      </c>
      <c r="N159" s="27"/>
    </row>
    <row r="160" spans="1:14" ht="15.75" customHeight="1" x14ac:dyDescent="0.2">
      <c r="A160" s="2">
        <v>6240</v>
      </c>
      <c r="B160" s="2">
        <v>7</v>
      </c>
      <c r="C160" s="2">
        <v>5</v>
      </c>
      <c r="D160" s="2">
        <v>1939</v>
      </c>
      <c r="E160" s="2">
        <v>1950</v>
      </c>
      <c r="F160" s="2">
        <v>2009</v>
      </c>
      <c r="G160" s="2">
        <v>2</v>
      </c>
      <c r="H160" s="2">
        <v>4</v>
      </c>
      <c r="I160" s="2">
        <v>1</v>
      </c>
      <c r="J160" s="2">
        <v>2</v>
      </c>
      <c r="K160" s="2">
        <v>150000</v>
      </c>
      <c r="L160" s="2" t="s">
        <v>13</v>
      </c>
      <c r="M160" s="2" t="s">
        <v>29</v>
      </c>
      <c r="N160" s="27"/>
    </row>
    <row r="161" spans="1:14" ht="15.75" customHeight="1" x14ac:dyDescent="0.2">
      <c r="A161" s="2">
        <v>7010</v>
      </c>
      <c r="B161" s="2">
        <v>5</v>
      </c>
      <c r="C161" s="2">
        <v>5</v>
      </c>
      <c r="D161" s="2">
        <v>1935</v>
      </c>
      <c r="E161" s="2">
        <v>1950</v>
      </c>
      <c r="F161" s="2">
        <v>1738</v>
      </c>
      <c r="G161" s="2">
        <v>2</v>
      </c>
      <c r="H161" s="2">
        <v>3</v>
      </c>
      <c r="I161" s="2">
        <v>1</v>
      </c>
      <c r="J161" s="2">
        <v>1</v>
      </c>
      <c r="K161" s="2">
        <v>153000</v>
      </c>
      <c r="L161" s="2" t="s">
        <v>13</v>
      </c>
      <c r="M161" s="2" t="s">
        <v>29</v>
      </c>
      <c r="N161" s="27"/>
    </row>
    <row r="162" spans="1:14" ht="15.75" customHeight="1" x14ac:dyDescent="0.2">
      <c r="A162" s="2">
        <v>8730</v>
      </c>
      <c r="B162" s="2">
        <v>6</v>
      </c>
      <c r="C162" s="2">
        <v>7</v>
      </c>
      <c r="D162" s="2">
        <v>1915</v>
      </c>
      <c r="E162" s="2">
        <v>2003</v>
      </c>
      <c r="F162" s="2">
        <v>1396</v>
      </c>
      <c r="G162" s="2">
        <v>1</v>
      </c>
      <c r="H162" s="2">
        <v>3</v>
      </c>
      <c r="I162" s="2">
        <v>0</v>
      </c>
      <c r="J162" s="2">
        <v>1</v>
      </c>
      <c r="K162" s="2">
        <v>153575</v>
      </c>
      <c r="L162" s="2" t="s">
        <v>13</v>
      </c>
      <c r="M162" s="2" t="s">
        <v>29</v>
      </c>
      <c r="N162" s="27"/>
    </row>
    <row r="163" spans="1:14" ht="15.75" customHeight="1" x14ac:dyDescent="0.2">
      <c r="A163" s="2">
        <v>6000</v>
      </c>
      <c r="B163" s="2">
        <v>6</v>
      </c>
      <c r="C163" s="2">
        <v>7</v>
      </c>
      <c r="D163" s="2">
        <v>1937</v>
      </c>
      <c r="E163" s="2">
        <v>2000</v>
      </c>
      <c r="F163" s="2">
        <v>1497</v>
      </c>
      <c r="G163" s="2">
        <v>2</v>
      </c>
      <c r="H163" s="2">
        <v>3</v>
      </c>
      <c r="I163" s="2">
        <v>0</v>
      </c>
      <c r="J163" s="2">
        <v>1</v>
      </c>
      <c r="K163" s="2">
        <v>157000</v>
      </c>
      <c r="L163" s="2" t="s">
        <v>17</v>
      </c>
      <c r="M163" s="2" t="s">
        <v>29</v>
      </c>
      <c r="N163" s="27"/>
    </row>
    <row r="164" spans="1:14" ht="15.75" customHeight="1" x14ac:dyDescent="0.2">
      <c r="A164" s="2">
        <v>5000</v>
      </c>
      <c r="B164" s="2">
        <v>6</v>
      </c>
      <c r="C164" s="2">
        <v>7</v>
      </c>
      <c r="D164" s="2">
        <v>1947</v>
      </c>
      <c r="E164" s="2">
        <v>1950</v>
      </c>
      <c r="F164" s="2">
        <v>1664</v>
      </c>
      <c r="G164" s="2">
        <v>2</v>
      </c>
      <c r="H164" s="2">
        <v>3</v>
      </c>
      <c r="I164" s="2">
        <v>2</v>
      </c>
      <c r="J164" s="2">
        <v>2</v>
      </c>
      <c r="K164" s="2">
        <v>159000</v>
      </c>
      <c r="L164" s="2" t="s">
        <v>17</v>
      </c>
      <c r="M164" s="2" t="s">
        <v>29</v>
      </c>
      <c r="N164" s="27"/>
    </row>
    <row r="165" spans="1:14" ht="15.75" customHeight="1" x14ac:dyDescent="0.2">
      <c r="A165" s="2">
        <v>9144</v>
      </c>
      <c r="B165" s="2">
        <v>6</v>
      </c>
      <c r="C165" s="2">
        <v>4</v>
      </c>
      <c r="D165" s="2">
        <v>1915</v>
      </c>
      <c r="E165" s="2">
        <v>2004</v>
      </c>
      <c r="F165" s="2">
        <v>1716</v>
      </c>
      <c r="G165" s="2">
        <v>2</v>
      </c>
      <c r="H165" s="2">
        <v>4</v>
      </c>
      <c r="I165" s="2">
        <v>0</v>
      </c>
      <c r="J165" s="2">
        <v>2</v>
      </c>
      <c r="K165" s="2">
        <v>162500</v>
      </c>
      <c r="L165" s="2" t="s">
        <v>17</v>
      </c>
      <c r="M165" s="2" t="s">
        <v>29</v>
      </c>
      <c r="N165" s="27"/>
    </row>
    <row r="166" spans="1:14" ht="15.75" customHeight="1" x14ac:dyDescent="0.2">
      <c r="A166" s="2">
        <v>6240</v>
      </c>
      <c r="B166" s="2">
        <v>5</v>
      </c>
      <c r="C166" s="2">
        <v>7</v>
      </c>
      <c r="D166" s="2">
        <v>1930</v>
      </c>
      <c r="E166" s="2">
        <v>1992</v>
      </c>
      <c r="F166" s="2">
        <v>1573</v>
      </c>
      <c r="G166" s="2">
        <v>2</v>
      </c>
      <c r="H166" s="2">
        <v>3</v>
      </c>
      <c r="I166" s="2">
        <v>1</v>
      </c>
      <c r="J166" s="2">
        <v>2</v>
      </c>
      <c r="K166" s="2">
        <v>162900</v>
      </c>
      <c r="L166" s="2" t="s">
        <v>13</v>
      </c>
      <c r="M166" s="2" t="s">
        <v>29</v>
      </c>
      <c r="N166" s="27"/>
    </row>
    <row r="167" spans="1:14" ht="15.75" customHeight="1" x14ac:dyDescent="0.2">
      <c r="A167" s="2">
        <v>6000</v>
      </c>
      <c r="B167" s="2">
        <v>6</v>
      </c>
      <c r="C167" s="2">
        <v>7</v>
      </c>
      <c r="D167" s="2">
        <v>1940</v>
      </c>
      <c r="E167" s="2">
        <v>1989</v>
      </c>
      <c r="F167" s="2">
        <v>1672</v>
      </c>
      <c r="G167" s="2">
        <v>1</v>
      </c>
      <c r="H167" s="2">
        <v>3</v>
      </c>
      <c r="I167" s="2">
        <v>1</v>
      </c>
      <c r="J167" s="2">
        <v>1</v>
      </c>
      <c r="K167" s="2">
        <v>164900</v>
      </c>
      <c r="L167" s="2" t="s">
        <v>13</v>
      </c>
      <c r="M167" s="2" t="s">
        <v>29</v>
      </c>
      <c r="N167" s="27"/>
    </row>
    <row r="168" spans="1:14" ht="15.75" customHeight="1" x14ac:dyDescent="0.2">
      <c r="A168" s="2">
        <v>8850</v>
      </c>
      <c r="B168" s="2">
        <v>6</v>
      </c>
      <c r="C168" s="2">
        <v>7</v>
      </c>
      <c r="D168" s="2">
        <v>1920</v>
      </c>
      <c r="E168" s="2">
        <v>1950</v>
      </c>
      <c r="F168" s="2">
        <v>1376</v>
      </c>
      <c r="G168" s="2">
        <v>1</v>
      </c>
      <c r="H168" s="2">
        <v>3</v>
      </c>
      <c r="I168" s="2">
        <v>0</v>
      </c>
      <c r="J168" s="2">
        <v>2</v>
      </c>
      <c r="K168" s="2">
        <v>165000</v>
      </c>
      <c r="L168" s="2" t="s">
        <v>17</v>
      </c>
      <c r="M168" s="2" t="s">
        <v>29</v>
      </c>
      <c r="N168" s="27"/>
    </row>
    <row r="169" spans="1:14" ht="15.75" customHeight="1" x14ac:dyDescent="0.2">
      <c r="A169" s="2">
        <v>11414</v>
      </c>
      <c r="B169" s="2">
        <v>7</v>
      </c>
      <c r="C169" s="2">
        <v>8</v>
      </c>
      <c r="D169" s="2">
        <v>1910</v>
      </c>
      <c r="E169" s="2">
        <v>1993</v>
      </c>
      <c r="F169" s="2">
        <v>2019</v>
      </c>
      <c r="G169" s="2">
        <v>1</v>
      </c>
      <c r="H169" s="2">
        <v>3</v>
      </c>
      <c r="I169" s="2">
        <v>0</v>
      </c>
      <c r="J169" s="2">
        <v>2</v>
      </c>
      <c r="K169" s="2">
        <v>167500</v>
      </c>
      <c r="L169" s="2" t="s">
        <v>17</v>
      </c>
      <c r="M169" s="2" t="s">
        <v>29</v>
      </c>
      <c r="N169" s="27"/>
    </row>
    <row r="170" spans="1:14" ht="15.75" customHeight="1" x14ac:dyDescent="0.2">
      <c r="A170" s="2">
        <v>13515</v>
      </c>
      <c r="B170" s="2">
        <v>6</v>
      </c>
      <c r="C170" s="2">
        <v>6</v>
      </c>
      <c r="D170" s="2">
        <v>1919</v>
      </c>
      <c r="E170" s="2">
        <v>1950</v>
      </c>
      <c r="F170" s="2">
        <v>1824</v>
      </c>
      <c r="G170" s="2">
        <v>1</v>
      </c>
      <c r="H170" s="2">
        <v>3</v>
      </c>
      <c r="I170" s="2">
        <v>1</v>
      </c>
      <c r="J170" s="2">
        <v>2</v>
      </c>
      <c r="K170" s="2">
        <v>180500</v>
      </c>
      <c r="L170" s="2" t="s">
        <v>13</v>
      </c>
      <c r="M170" s="2" t="s">
        <v>29</v>
      </c>
      <c r="N170" s="27"/>
    </row>
    <row r="171" spans="1:14" ht="15.75" customHeight="1" x14ac:dyDescent="0.2">
      <c r="A171" s="2">
        <v>9120</v>
      </c>
      <c r="B171" s="2">
        <v>7</v>
      </c>
      <c r="C171" s="2">
        <v>6</v>
      </c>
      <c r="D171" s="2">
        <v>1925</v>
      </c>
      <c r="E171" s="2">
        <v>1950</v>
      </c>
      <c r="F171" s="2">
        <v>1820</v>
      </c>
      <c r="G171" s="2">
        <v>2</v>
      </c>
      <c r="H171" s="2">
        <v>4</v>
      </c>
      <c r="I171" s="2">
        <v>0</v>
      </c>
      <c r="J171" s="2">
        <v>1</v>
      </c>
      <c r="K171" s="2">
        <v>184000</v>
      </c>
      <c r="L171" s="2" t="s">
        <v>17</v>
      </c>
      <c r="M171" s="2" t="s">
        <v>29</v>
      </c>
      <c r="N171" s="27"/>
    </row>
    <row r="172" spans="1:14" ht="15.75" customHeight="1" x14ac:dyDescent="0.2">
      <c r="A172" s="2">
        <v>11737</v>
      </c>
      <c r="B172" s="2">
        <v>6</v>
      </c>
      <c r="C172" s="2">
        <v>7</v>
      </c>
      <c r="D172" s="2">
        <v>1924</v>
      </c>
      <c r="E172" s="2">
        <v>1996</v>
      </c>
      <c r="F172" s="2">
        <v>1827</v>
      </c>
      <c r="G172" s="2">
        <v>1</v>
      </c>
      <c r="H172" s="2">
        <v>2</v>
      </c>
      <c r="I172" s="2">
        <v>1</v>
      </c>
      <c r="J172" s="2">
        <v>1</v>
      </c>
      <c r="K172" s="2">
        <v>202500</v>
      </c>
      <c r="L172" s="2" t="s">
        <v>13</v>
      </c>
      <c r="M172" s="2" t="s">
        <v>29</v>
      </c>
      <c r="N172" s="27"/>
    </row>
    <row r="173" spans="1:14" ht="15.75" customHeight="1" x14ac:dyDescent="0.2">
      <c r="A173" s="2">
        <v>7264</v>
      </c>
      <c r="B173" s="2">
        <v>7</v>
      </c>
      <c r="C173" s="2">
        <v>7</v>
      </c>
      <c r="D173" s="2">
        <v>1925</v>
      </c>
      <c r="E173" s="2">
        <v>2007</v>
      </c>
      <c r="F173" s="2">
        <v>1548</v>
      </c>
      <c r="G173" s="2">
        <v>2</v>
      </c>
      <c r="H173" s="2">
        <v>3</v>
      </c>
      <c r="I173" s="2">
        <v>0</v>
      </c>
      <c r="J173" s="2">
        <v>2</v>
      </c>
      <c r="K173" s="2">
        <v>205000</v>
      </c>
      <c r="L173" s="2" t="s">
        <v>17</v>
      </c>
      <c r="M173" s="2" t="s">
        <v>29</v>
      </c>
      <c r="N173" s="27"/>
    </row>
    <row r="174" spans="1:14" ht="15.75" customHeight="1" x14ac:dyDescent="0.2">
      <c r="A174" s="2">
        <v>13053</v>
      </c>
      <c r="B174" s="2">
        <v>6</v>
      </c>
      <c r="C174" s="2">
        <v>7</v>
      </c>
      <c r="D174" s="2">
        <v>1923</v>
      </c>
      <c r="E174" s="2">
        <v>2000</v>
      </c>
      <c r="F174" s="2">
        <v>1848</v>
      </c>
      <c r="G174" s="2">
        <v>1</v>
      </c>
      <c r="H174" s="2">
        <v>4</v>
      </c>
      <c r="I174" s="2">
        <v>1</v>
      </c>
      <c r="J174" s="2">
        <v>2</v>
      </c>
      <c r="K174" s="2">
        <v>207000</v>
      </c>
      <c r="L174" s="2" t="s">
        <v>13</v>
      </c>
      <c r="M174" s="2" t="s">
        <v>29</v>
      </c>
      <c r="N174" s="27"/>
    </row>
    <row r="175" spans="1:14" ht="15.75" customHeight="1" x14ac:dyDescent="0.2">
      <c r="A175" s="2">
        <v>7793</v>
      </c>
      <c r="B175" s="2">
        <v>7</v>
      </c>
      <c r="C175" s="2">
        <v>7</v>
      </c>
      <c r="D175" s="2">
        <v>1922</v>
      </c>
      <c r="E175" s="2">
        <v>2005</v>
      </c>
      <c r="F175" s="2">
        <v>2068</v>
      </c>
      <c r="G175" s="2">
        <v>1</v>
      </c>
      <c r="H175" s="2">
        <v>3</v>
      </c>
      <c r="I175" s="2">
        <v>1</v>
      </c>
      <c r="J175" s="2">
        <v>1</v>
      </c>
      <c r="K175" s="2">
        <v>209500</v>
      </c>
      <c r="L175" s="2" t="s">
        <v>13</v>
      </c>
      <c r="M175" s="2" t="s">
        <v>29</v>
      </c>
      <c r="N175" s="27"/>
    </row>
    <row r="176" spans="1:14" ht="15.75" customHeight="1" x14ac:dyDescent="0.2">
      <c r="A176" s="2">
        <v>8737</v>
      </c>
      <c r="B176" s="2">
        <v>6</v>
      </c>
      <c r="C176" s="2">
        <v>7</v>
      </c>
      <c r="D176" s="2">
        <v>1923</v>
      </c>
      <c r="E176" s="2">
        <v>1950</v>
      </c>
      <c r="F176" s="2">
        <v>1635</v>
      </c>
      <c r="G176" s="2">
        <v>1</v>
      </c>
      <c r="H176" s="2">
        <v>3</v>
      </c>
      <c r="I176" s="2">
        <v>1</v>
      </c>
      <c r="J176" s="2">
        <v>2</v>
      </c>
      <c r="K176" s="2">
        <v>210000</v>
      </c>
      <c r="L176" s="2" t="s">
        <v>13</v>
      </c>
      <c r="M176" s="2" t="s">
        <v>29</v>
      </c>
      <c r="N176" s="27"/>
    </row>
    <row r="177" spans="1:14" ht="15.75" customHeight="1" x14ac:dyDescent="0.2">
      <c r="A177" s="2">
        <v>11888</v>
      </c>
      <c r="B177" s="2">
        <v>6</v>
      </c>
      <c r="C177" s="2">
        <v>6</v>
      </c>
      <c r="D177" s="2">
        <v>1916</v>
      </c>
      <c r="E177" s="2">
        <v>1994</v>
      </c>
      <c r="F177" s="2">
        <v>2134</v>
      </c>
      <c r="G177" s="2">
        <v>2</v>
      </c>
      <c r="H177" s="2">
        <v>5</v>
      </c>
      <c r="I177" s="2">
        <v>0</v>
      </c>
      <c r="J177" s="2">
        <v>2</v>
      </c>
      <c r="K177" s="2">
        <v>214500</v>
      </c>
      <c r="L177" s="2" t="s">
        <v>13</v>
      </c>
      <c r="M177" s="2" t="s">
        <v>29</v>
      </c>
      <c r="N177" s="27"/>
    </row>
    <row r="178" spans="1:14" ht="15.75" customHeight="1" x14ac:dyDescent="0.2">
      <c r="A178" s="2">
        <v>21384</v>
      </c>
      <c r="B178" s="2">
        <v>5</v>
      </c>
      <c r="C178" s="2">
        <v>6</v>
      </c>
      <c r="D178" s="2">
        <v>1923</v>
      </c>
      <c r="E178" s="2">
        <v>2004</v>
      </c>
      <c r="F178" s="2">
        <v>1576</v>
      </c>
      <c r="G178" s="2">
        <v>1</v>
      </c>
      <c r="H178" s="2">
        <v>3</v>
      </c>
      <c r="I178" s="2">
        <v>1</v>
      </c>
      <c r="J178" s="2">
        <v>2</v>
      </c>
      <c r="K178" s="2">
        <v>223500</v>
      </c>
      <c r="L178" s="2" t="s">
        <v>13</v>
      </c>
      <c r="M178" s="2" t="s">
        <v>29</v>
      </c>
      <c r="N178" s="27"/>
    </row>
    <row r="179" spans="1:14" ht="15.75" customHeight="1" x14ac:dyDescent="0.2">
      <c r="A179" s="2">
        <v>10632</v>
      </c>
      <c r="B179" s="2">
        <v>5</v>
      </c>
      <c r="C179" s="2">
        <v>3</v>
      </c>
      <c r="D179" s="2">
        <v>1917</v>
      </c>
      <c r="E179" s="2">
        <v>1950</v>
      </c>
      <c r="F179" s="2">
        <v>1224</v>
      </c>
      <c r="G179" s="2">
        <v>1</v>
      </c>
      <c r="H179" s="2">
        <v>3</v>
      </c>
      <c r="I179" s="2">
        <v>0</v>
      </c>
      <c r="J179" s="2">
        <v>1</v>
      </c>
      <c r="K179" s="2">
        <v>107500</v>
      </c>
      <c r="L179" s="2" t="s">
        <v>13</v>
      </c>
      <c r="M179" s="2" t="s">
        <v>33</v>
      </c>
      <c r="N179" s="27"/>
    </row>
    <row r="180" spans="1:14" ht="15.75" customHeight="1" x14ac:dyDescent="0.2">
      <c r="A180" s="2">
        <v>6930</v>
      </c>
      <c r="B180" s="2">
        <v>5</v>
      </c>
      <c r="C180" s="2">
        <v>4</v>
      </c>
      <c r="D180" s="2">
        <v>1958</v>
      </c>
      <c r="E180" s="2">
        <v>1958</v>
      </c>
      <c r="F180" s="2">
        <v>1352</v>
      </c>
      <c r="G180" s="2">
        <v>1</v>
      </c>
      <c r="H180" s="2">
        <v>3</v>
      </c>
      <c r="I180" s="2">
        <v>0</v>
      </c>
      <c r="J180" s="2">
        <v>1</v>
      </c>
      <c r="K180" s="2">
        <v>130000</v>
      </c>
      <c r="L180" s="2" t="s">
        <v>13</v>
      </c>
      <c r="M180" s="2" t="s">
        <v>33</v>
      </c>
      <c r="N180" s="27"/>
    </row>
    <row r="181" spans="1:14" ht="15.75" customHeight="1" x14ac:dyDescent="0.2">
      <c r="A181" s="2">
        <v>17120</v>
      </c>
      <c r="B181" s="2">
        <v>4</v>
      </c>
      <c r="C181" s="2">
        <v>4</v>
      </c>
      <c r="D181" s="2">
        <v>1959</v>
      </c>
      <c r="E181" s="2">
        <v>1959</v>
      </c>
      <c r="F181" s="2">
        <v>1588</v>
      </c>
      <c r="G181" s="2">
        <v>2</v>
      </c>
      <c r="H181" s="2">
        <v>4</v>
      </c>
      <c r="I181" s="2">
        <v>1</v>
      </c>
      <c r="J181" s="2">
        <v>2</v>
      </c>
      <c r="K181" s="2">
        <v>134432</v>
      </c>
      <c r="L181" s="2" t="s">
        <v>13</v>
      </c>
      <c r="M181" s="2" t="s">
        <v>33</v>
      </c>
      <c r="N181" s="27"/>
    </row>
    <row r="182" spans="1:14" ht="15.75" customHeight="1" x14ac:dyDescent="0.2">
      <c r="A182" s="2">
        <v>25095</v>
      </c>
      <c r="B182" s="2">
        <v>5</v>
      </c>
      <c r="C182" s="2">
        <v>8</v>
      </c>
      <c r="D182" s="2">
        <v>1968</v>
      </c>
      <c r="E182" s="2">
        <v>2003</v>
      </c>
      <c r="F182" s="2">
        <v>1473</v>
      </c>
      <c r="G182" s="2">
        <v>1</v>
      </c>
      <c r="H182" s="2">
        <v>1</v>
      </c>
      <c r="I182" s="2">
        <v>2</v>
      </c>
      <c r="J182" s="2">
        <v>1</v>
      </c>
      <c r="K182" s="2">
        <v>143000</v>
      </c>
      <c r="L182" s="2" t="s">
        <v>13</v>
      </c>
      <c r="M182" s="2" t="s">
        <v>33</v>
      </c>
      <c r="N182" s="27"/>
    </row>
    <row r="183" spans="1:14" ht="15.75" customHeight="1" x14ac:dyDescent="0.2">
      <c r="A183" s="2">
        <v>10532</v>
      </c>
      <c r="B183" s="2">
        <v>5</v>
      </c>
      <c r="C183" s="2">
        <v>3</v>
      </c>
      <c r="D183" s="2">
        <v>1960</v>
      </c>
      <c r="E183" s="2">
        <v>1960</v>
      </c>
      <c r="F183" s="2">
        <v>1721</v>
      </c>
      <c r="G183" s="2">
        <v>2</v>
      </c>
      <c r="H183" s="2">
        <v>3</v>
      </c>
      <c r="I183" s="2">
        <v>2</v>
      </c>
      <c r="J183" s="2">
        <v>2</v>
      </c>
      <c r="K183" s="2">
        <v>145000</v>
      </c>
      <c r="L183" s="2" t="s">
        <v>13</v>
      </c>
      <c r="M183" s="2" t="s">
        <v>33</v>
      </c>
      <c r="N183" s="27"/>
    </row>
    <row r="184" spans="1:14" ht="15.75" customHeight="1" x14ac:dyDescent="0.2">
      <c r="A184" s="2">
        <v>1700</v>
      </c>
      <c r="B184" s="2">
        <v>7</v>
      </c>
      <c r="C184" s="2">
        <v>5</v>
      </c>
      <c r="D184" s="2">
        <v>1980</v>
      </c>
      <c r="E184" s="2">
        <v>1981</v>
      </c>
      <c r="F184" s="2">
        <v>1700</v>
      </c>
      <c r="G184" s="2">
        <v>2</v>
      </c>
      <c r="H184" s="2">
        <v>2</v>
      </c>
      <c r="I184" s="2">
        <v>0</v>
      </c>
      <c r="J184" s="2">
        <v>1</v>
      </c>
      <c r="K184" s="2">
        <v>148400</v>
      </c>
      <c r="L184" s="2" t="s">
        <v>13</v>
      </c>
      <c r="M184" s="2" t="s">
        <v>33</v>
      </c>
      <c r="N184" s="27"/>
    </row>
    <row r="185" spans="1:14" ht="15.75" customHeight="1" x14ac:dyDescent="0.2">
      <c r="A185" s="2">
        <v>8816</v>
      </c>
      <c r="B185" s="2">
        <v>6</v>
      </c>
      <c r="C185" s="2">
        <v>7</v>
      </c>
      <c r="D185" s="2">
        <v>1971</v>
      </c>
      <c r="E185" s="2">
        <v>1971</v>
      </c>
      <c r="F185" s="2">
        <v>1052</v>
      </c>
      <c r="G185" s="2">
        <v>1</v>
      </c>
      <c r="H185" s="2">
        <v>3</v>
      </c>
      <c r="I185" s="2">
        <v>0</v>
      </c>
      <c r="J185" s="2">
        <v>2</v>
      </c>
      <c r="K185" s="2">
        <v>155000</v>
      </c>
      <c r="L185" s="2" t="s">
        <v>13</v>
      </c>
      <c r="M185" s="2" t="s">
        <v>33</v>
      </c>
      <c r="N185" s="27"/>
    </row>
    <row r="186" spans="1:14" ht="15.75" customHeight="1" x14ac:dyDescent="0.2">
      <c r="A186" s="2">
        <v>12000</v>
      </c>
      <c r="B186" s="2">
        <v>6</v>
      </c>
      <c r="C186" s="2">
        <v>5</v>
      </c>
      <c r="D186" s="2">
        <v>1968</v>
      </c>
      <c r="E186" s="2">
        <v>1968</v>
      </c>
      <c r="F186" s="2">
        <v>1388</v>
      </c>
      <c r="G186" s="2">
        <v>2</v>
      </c>
      <c r="H186" s="2">
        <v>3</v>
      </c>
      <c r="I186" s="2">
        <v>1</v>
      </c>
      <c r="J186" s="2">
        <v>2</v>
      </c>
      <c r="K186" s="2">
        <v>158900</v>
      </c>
      <c r="L186" s="2" t="s">
        <v>26</v>
      </c>
      <c r="M186" s="2" t="s">
        <v>33</v>
      </c>
      <c r="N186" s="27"/>
    </row>
    <row r="187" spans="1:14" ht="15.75" customHeight="1" x14ac:dyDescent="0.2">
      <c r="A187" s="2">
        <v>11250</v>
      </c>
      <c r="B187" s="2">
        <v>4</v>
      </c>
      <c r="C187" s="2">
        <v>5</v>
      </c>
      <c r="D187" s="2">
        <v>1957</v>
      </c>
      <c r="E187" s="2">
        <v>1989</v>
      </c>
      <c r="F187" s="2">
        <v>1788</v>
      </c>
      <c r="G187" s="2">
        <v>1</v>
      </c>
      <c r="H187" s="2">
        <v>5</v>
      </c>
      <c r="I187" s="2">
        <v>2</v>
      </c>
      <c r="J187" s="2">
        <v>1</v>
      </c>
      <c r="K187" s="2">
        <v>161500</v>
      </c>
      <c r="L187" s="2" t="s">
        <v>13</v>
      </c>
      <c r="M187" s="2" t="s">
        <v>33</v>
      </c>
      <c r="N187" s="27"/>
    </row>
    <row r="188" spans="1:14" ht="15.75" customHeight="1" x14ac:dyDescent="0.2">
      <c r="A188" s="2">
        <v>13050</v>
      </c>
      <c r="B188" s="2">
        <v>5</v>
      </c>
      <c r="C188" s="2">
        <v>6</v>
      </c>
      <c r="D188" s="2">
        <v>1963</v>
      </c>
      <c r="E188" s="2">
        <v>1963</v>
      </c>
      <c r="F188" s="2">
        <v>1000</v>
      </c>
      <c r="G188" s="2">
        <v>1</v>
      </c>
      <c r="H188" s="2">
        <v>1</v>
      </c>
      <c r="I188" s="2">
        <v>2</v>
      </c>
      <c r="J188" s="2">
        <v>2</v>
      </c>
      <c r="K188" s="2">
        <v>164000</v>
      </c>
      <c r="L188" s="2" t="s">
        <v>13</v>
      </c>
      <c r="M188" s="2" t="s">
        <v>33</v>
      </c>
      <c r="N188" s="27"/>
    </row>
    <row r="189" spans="1:14" ht="15.75" customHeight="1" x14ac:dyDescent="0.2">
      <c r="A189" s="2">
        <v>15584</v>
      </c>
      <c r="B189" s="2">
        <v>5</v>
      </c>
      <c r="C189" s="2">
        <v>5</v>
      </c>
      <c r="D189" s="2">
        <v>1956</v>
      </c>
      <c r="E189" s="2">
        <v>1956</v>
      </c>
      <c r="F189" s="2">
        <v>2071</v>
      </c>
      <c r="G189" s="2">
        <v>1</v>
      </c>
      <c r="H189" s="2">
        <v>4</v>
      </c>
      <c r="I189" s="2">
        <v>1</v>
      </c>
      <c r="J189" s="2">
        <v>1</v>
      </c>
      <c r="K189" s="2">
        <v>165000</v>
      </c>
      <c r="L189" s="2" t="s">
        <v>13</v>
      </c>
      <c r="M189" s="2" t="s">
        <v>33</v>
      </c>
      <c r="N189" s="27"/>
    </row>
    <row r="190" spans="1:14" ht="15.75" customHeight="1" x14ac:dyDescent="0.2">
      <c r="A190" s="2">
        <v>15263</v>
      </c>
      <c r="B190" s="2">
        <v>5</v>
      </c>
      <c r="C190" s="2">
        <v>5</v>
      </c>
      <c r="D190" s="2">
        <v>1959</v>
      </c>
      <c r="E190" s="2">
        <v>1959</v>
      </c>
      <c r="F190" s="2">
        <v>1675</v>
      </c>
      <c r="G190" s="2">
        <v>2</v>
      </c>
      <c r="H190" s="2">
        <v>3</v>
      </c>
      <c r="I190" s="2">
        <v>2</v>
      </c>
      <c r="J190" s="2">
        <v>1</v>
      </c>
      <c r="K190" s="2">
        <v>173000</v>
      </c>
      <c r="L190" s="2" t="s">
        <v>13</v>
      </c>
      <c r="M190" s="2" t="s">
        <v>33</v>
      </c>
      <c r="N190" s="27"/>
    </row>
    <row r="191" spans="1:14" ht="15.75" customHeight="1" x14ac:dyDescent="0.2">
      <c r="A191" s="2">
        <v>2887</v>
      </c>
      <c r="B191" s="2">
        <v>6</v>
      </c>
      <c r="C191" s="2">
        <v>5</v>
      </c>
      <c r="D191" s="2">
        <v>1996</v>
      </c>
      <c r="E191" s="2">
        <v>1997</v>
      </c>
      <c r="F191" s="2">
        <v>1291</v>
      </c>
      <c r="G191" s="2">
        <v>1</v>
      </c>
      <c r="H191" s="2">
        <v>2</v>
      </c>
      <c r="I191" s="2">
        <v>1</v>
      </c>
      <c r="J191" s="2">
        <v>2</v>
      </c>
      <c r="K191" s="2">
        <v>173000</v>
      </c>
      <c r="L191" s="2" t="s">
        <v>13</v>
      </c>
      <c r="M191" s="2" t="s">
        <v>33</v>
      </c>
      <c r="N191" s="27"/>
    </row>
    <row r="192" spans="1:14" ht="15.75" customHeight="1" x14ac:dyDescent="0.2">
      <c r="A192" s="2">
        <v>21453</v>
      </c>
      <c r="B192" s="2">
        <v>6</v>
      </c>
      <c r="C192" s="2">
        <v>5</v>
      </c>
      <c r="D192" s="2">
        <v>1969</v>
      </c>
      <c r="E192" s="2">
        <v>1969</v>
      </c>
      <c r="F192" s="2">
        <v>988</v>
      </c>
      <c r="G192" s="2">
        <v>1</v>
      </c>
      <c r="H192" s="2">
        <v>1</v>
      </c>
      <c r="I192" s="2">
        <v>2</v>
      </c>
      <c r="J192" s="2">
        <v>2</v>
      </c>
      <c r="K192" s="2">
        <v>180000</v>
      </c>
      <c r="L192" s="2" t="s">
        <v>13</v>
      </c>
      <c r="M192" s="2" t="s">
        <v>33</v>
      </c>
      <c r="N192" s="27"/>
    </row>
    <row r="193" spans="1:14" ht="15.75" customHeight="1" x14ac:dyDescent="0.2">
      <c r="A193" s="2">
        <v>11075</v>
      </c>
      <c r="B193" s="2">
        <v>6</v>
      </c>
      <c r="C193" s="2">
        <v>5</v>
      </c>
      <c r="D193" s="2">
        <v>1984</v>
      </c>
      <c r="E193" s="2">
        <v>1984</v>
      </c>
      <c r="F193" s="2">
        <v>1522</v>
      </c>
      <c r="G193" s="2">
        <v>2</v>
      </c>
      <c r="H193" s="2">
        <v>3</v>
      </c>
      <c r="I193" s="2">
        <v>1</v>
      </c>
      <c r="J193" s="2">
        <v>2</v>
      </c>
      <c r="K193" s="2">
        <v>182000</v>
      </c>
      <c r="L193" s="2" t="s">
        <v>13</v>
      </c>
      <c r="M193" s="2" t="s">
        <v>33</v>
      </c>
      <c r="N193" s="27"/>
    </row>
    <row r="194" spans="1:14" ht="15.75" customHeight="1" x14ac:dyDescent="0.2">
      <c r="A194" s="2">
        <v>28698</v>
      </c>
      <c r="B194" s="2">
        <v>5</v>
      </c>
      <c r="C194" s="2">
        <v>5</v>
      </c>
      <c r="D194" s="2">
        <v>1967</v>
      </c>
      <c r="E194" s="2">
        <v>1967</v>
      </c>
      <c r="F194" s="2">
        <v>2126</v>
      </c>
      <c r="G194" s="2">
        <v>2</v>
      </c>
      <c r="H194" s="2">
        <v>3</v>
      </c>
      <c r="I194" s="2">
        <v>0</v>
      </c>
      <c r="J194" s="2">
        <v>2</v>
      </c>
      <c r="K194" s="2">
        <v>185000</v>
      </c>
      <c r="L194" s="2" t="s">
        <v>13</v>
      </c>
      <c r="M194" s="2" t="s">
        <v>33</v>
      </c>
      <c r="N194" s="27"/>
    </row>
    <row r="195" spans="1:14" ht="15.75" customHeight="1" x14ac:dyDescent="0.2">
      <c r="A195" s="2">
        <v>12205</v>
      </c>
      <c r="B195" s="2">
        <v>6</v>
      </c>
      <c r="C195" s="2">
        <v>8</v>
      </c>
      <c r="D195" s="2">
        <v>1966</v>
      </c>
      <c r="E195" s="2">
        <v>2007</v>
      </c>
      <c r="F195" s="2">
        <v>2087</v>
      </c>
      <c r="G195" s="2">
        <v>2</v>
      </c>
      <c r="H195" s="2">
        <v>5</v>
      </c>
      <c r="I195" s="2">
        <v>0</v>
      </c>
      <c r="J195" s="2">
        <v>2</v>
      </c>
      <c r="K195" s="2">
        <v>187500</v>
      </c>
      <c r="L195" s="2" t="s">
        <v>13</v>
      </c>
      <c r="M195" s="2" t="s">
        <v>33</v>
      </c>
      <c r="N195" s="27"/>
    </row>
    <row r="196" spans="1:14" ht="15.75" customHeight="1" x14ac:dyDescent="0.2">
      <c r="A196" s="2">
        <v>10708</v>
      </c>
      <c r="B196" s="2">
        <v>5</v>
      </c>
      <c r="C196" s="2">
        <v>5</v>
      </c>
      <c r="D196" s="2">
        <v>1955</v>
      </c>
      <c r="E196" s="2">
        <v>1993</v>
      </c>
      <c r="F196" s="2">
        <v>1867</v>
      </c>
      <c r="G196" s="2">
        <v>1</v>
      </c>
      <c r="H196" s="2">
        <v>2</v>
      </c>
      <c r="I196" s="2">
        <v>3</v>
      </c>
      <c r="J196" s="2">
        <v>1</v>
      </c>
      <c r="K196" s="2">
        <v>190000</v>
      </c>
      <c r="L196" s="2" t="s">
        <v>13</v>
      </c>
      <c r="M196" s="2" t="s">
        <v>33</v>
      </c>
      <c r="N196" s="27"/>
    </row>
    <row r="197" spans="1:14" ht="15.75" customHeight="1" x14ac:dyDescent="0.2">
      <c r="A197" s="2">
        <v>5271</v>
      </c>
      <c r="B197" s="2">
        <v>7</v>
      </c>
      <c r="C197" s="2">
        <v>5</v>
      </c>
      <c r="D197" s="2">
        <v>1986</v>
      </c>
      <c r="E197" s="2">
        <v>1986</v>
      </c>
      <c r="F197" s="2">
        <v>1453</v>
      </c>
      <c r="G197" s="2">
        <v>1</v>
      </c>
      <c r="H197" s="2">
        <v>2</v>
      </c>
      <c r="I197" s="2">
        <v>1</v>
      </c>
      <c r="J197" s="2">
        <v>2</v>
      </c>
      <c r="K197" s="2">
        <v>190000</v>
      </c>
      <c r="L197" s="2" t="s">
        <v>13</v>
      </c>
      <c r="M197" s="2" t="s">
        <v>33</v>
      </c>
      <c r="N197" s="27"/>
    </row>
    <row r="198" spans="1:14" ht="15.75" customHeight="1" x14ac:dyDescent="0.2">
      <c r="A198" s="2">
        <v>36500</v>
      </c>
      <c r="B198" s="2">
        <v>5</v>
      </c>
      <c r="C198" s="2">
        <v>5</v>
      </c>
      <c r="D198" s="2">
        <v>1964</v>
      </c>
      <c r="E198" s="2">
        <v>1964</v>
      </c>
      <c r="F198" s="2">
        <v>1582</v>
      </c>
      <c r="G198" s="2">
        <v>2</v>
      </c>
      <c r="H198" s="2">
        <v>4</v>
      </c>
      <c r="I198" s="2">
        <v>0</v>
      </c>
      <c r="J198" s="2">
        <v>2</v>
      </c>
      <c r="K198" s="2">
        <v>190000</v>
      </c>
      <c r="L198" s="2" t="s">
        <v>17</v>
      </c>
      <c r="M198" s="2" t="s">
        <v>33</v>
      </c>
      <c r="N198" s="27"/>
    </row>
    <row r="199" spans="1:14" ht="15.75" customHeight="1" x14ac:dyDescent="0.2">
      <c r="A199" s="2">
        <v>10005</v>
      </c>
      <c r="B199" s="2">
        <v>7</v>
      </c>
      <c r="C199" s="2">
        <v>5</v>
      </c>
      <c r="D199" s="2">
        <v>1977</v>
      </c>
      <c r="E199" s="2">
        <v>1977</v>
      </c>
      <c r="F199" s="2">
        <v>2022</v>
      </c>
      <c r="G199" s="2">
        <v>2</v>
      </c>
      <c r="H199" s="2">
        <v>4</v>
      </c>
      <c r="I199" s="2">
        <v>1</v>
      </c>
      <c r="J199" s="2">
        <v>2</v>
      </c>
      <c r="K199" s="2">
        <v>192000</v>
      </c>
      <c r="L199" s="2" t="s">
        <v>13</v>
      </c>
      <c r="M199" s="2" t="s">
        <v>33</v>
      </c>
      <c r="N199" s="27"/>
    </row>
    <row r="200" spans="1:14" ht="15.75" customHeight="1" x14ac:dyDescent="0.2">
      <c r="A200" s="2">
        <v>11500</v>
      </c>
      <c r="B200" s="2">
        <v>6</v>
      </c>
      <c r="C200" s="2">
        <v>6</v>
      </c>
      <c r="D200" s="2">
        <v>1966</v>
      </c>
      <c r="E200" s="2">
        <v>1966</v>
      </c>
      <c r="F200" s="2">
        <v>1643</v>
      </c>
      <c r="G200" s="2">
        <v>2</v>
      </c>
      <c r="H200" s="2">
        <v>2</v>
      </c>
      <c r="I200" s="2">
        <v>1</v>
      </c>
      <c r="J200" s="2">
        <v>2</v>
      </c>
      <c r="K200" s="2">
        <v>195000</v>
      </c>
      <c r="L200" s="2" t="s">
        <v>13</v>
      </c>
      <c r="M200" s="2" t="s">
        <v>33</v>
      </c>
      <c r="N200" s="27"/>
    </row>
    <row r="201" spans="1:14" ht="15.75" customHeight="1" x14ac:dyDescent="0.2">
      <c r="A201" s="2">
        <v>12798</v>
      </c>
      <c r="B201" s="2">
        <v>6</v>
      </c>
      <c r="C201" s="2">
        <v>5</v>
      </c>
      <c r="D201" s="2">
        <v>1997</v>
      </c>
      <c r="E201" s="2">
        <v>1997</v>
      </c>
      <c r="F201" s="2">
        <v>1688</v>
      </c>
      <c r="G201" s="2">
        <v>2</v>
      </c>
      <c r="H201" s="2">
        <v>4</v>
      </c>
      <c r="I201" s="2">
        <v>0</v>
      </c>
      <c r="J201" s="2">
        <v>2</v>
      </c>
      <c r="K201" s="2">
        <v>200000</v>
      </c>
      <c r="L201" s="2" t="s">
        <v>13</v>
      </c>
      <c r="M201" s="2" t="s">
        <v>33</v>
      </c>
      <c r="N201" s="27"/>
    </row>
    <row r="202" spans="1:14" ht="15.75" customHeight="1" x14ac:dyDescent="0.2">
      <c r="A202" s="2">
        <v>18030</v>
      </c>
      <c r="B202" s="2">
        <v>5</v>
      </c>
      <c r="C202" s="2">
        <v>6</v>
      </c>
      <c r="D202" s="2">
        <v>1946</v>
      </c>
      <c r="E202" s="2">
        <v>1994</v>
      </c>
      <c r="F202" s="2">
        <v>3086</v>
      </c>
      <c r="G202" s="2">
        <v>3</v>
      </c>
      <c r="H202" s="2">
        <v>3</v>
      </c>
      <c r="I202" s="2">
        <v>1</v>
      </c>
      <c r="J202" s="2">
        <v>0</v>
      </c>
      <c r="K202" s="2">
        <v>200500</v>
      </c>
      <c r="L202" s="2" t="s">
        <v>13</v>
      </c>
      <c r="M202" s="2" t="s">
        <v>33</v>
      </c>
      <c r="N202" s="27"/>
    </row>
    <row r="203" spans="1:14" ht="15.75" customHeight="1" x14ac:dyDescent="0.2">
      <c r="A203" s="2">
        <v>10029</v>
      </c>
      <c r="B203" s="2">
        <v>6</v>
      </c>
      <c r="C203" s="2">
        <v>5</v>
      </c>
      <c r="D203" s="2">
        <v>1988</v>
      </c>
      <c r="E203" s="2">
        <v>1989</v>
      </c>
      <c r="F203" s="2">
        <v>2060</v>
      </c>
      <c r="G203" s="2">
        <v>2</v>
      </c>
      <c r="H203" s="2">
        <v>4</v>
      </c>
      <c r="I203" s="2">
        <v>1</v>
      </c>
      <c r="J203" s="2">
        <v>2</v>
      </c>
      <c r="K203" s="2">
        <v>211000</v>
      </c>
      <c r="L203" s="2" t="s">
        <v>13</v>
      </c>
      <c r="M203" s="2" t="s">
        <v>33</v>
      </c>
      <c r="N203" s="27"/>
    </row>
    <row r="204" spans="1:14" ht="15.75" customHeight="1" x14ac:dyDescent="0.2">
      <c r="A204" s="2">
        <v>15593</v>
      </c>
      <c r="B204" s="2">
        <v>7</v>
      </c>
      <c r="C204" s="2">
        <v>4</v>
      </c>
      <c r="D204" s="2">
        <v>1953</v>
      </c>
      <c r="E204" s="2">
        <v>1953</v>
      </c>
      <c r="F204" s="2">
        <v>2287</v>
      </c>
      <c r="G204" s="2">
        <v>2</v>
      </c>
      <c r="H204" s="2">
        <v>3</v>
      </c>
      <c r="I204" s="2">
        <v>1</v>
      </c>
      <c r="J204" s="2">
        <v>2</v>
      </c>
      <c r="K204" s="2">
        <v>225000</v>
      </c>
      <c r="L204" s="2" t="s">
        <v>13</v>
      </c>
      <c r="M204" s="2" t="s">
        <v>33</v>
      </c>
      <c r="N204" s="27"/>
    </row>
    <row r="205" spans="1:14" ht="15.75" customHeight="1" x14ac:dyDescent="0.2">
      <c r="A205" s="2">
        <v>17082</v>
      </c>
      <c r="B205" s="2">
        <v>6</v>
      </c>
      <c r="C205" s="2">
        <v>5</v>
      </c>
      <c r="D205" s="2">
        <v>1978</v>
      </c>
      <c r="E205" s="2">
        <v>1992</v>
      </c>
      <c r="F205" s="2">
        <v>1981</v>
      </c>
      <c r="G205" s="2">
        <v>2</v>
      </c>
      <c r="H205" s="2">
        <v>4</v>
      </c>
      <c r="I205" s="2">
        <v>1</v>
      </c>
      <c r="J205" s="2">
        <v>2</v>
      </c>
      <c r="K205" s="2">
        <v>230000</v>
      </c>
      <c r="L205" s="2" t="s">
        <v>13</v>
      </c>
      <c r="M205" s="2" t="s">
        <v>33</v>
      </c>
      <c r="N205" s="27"/>
    </row>
    <row r="206" spans="1:14" ht="15.75" customHeight="1" x14ac:dyDescent="0.2">
      <c r="A206" s="2">
        <v>16698</v>
      </c>
      <c r="B206" s="2">
        <v>7</v>
      </c>
      <c r="C206" s="2">
        <v>5</v>
      </c>
      <c r="D206" s="2">
        <v>1992</v>
      </c>
      <c r="E206" s="2">
        <v>1993</v>
      </c>
      <c r="F206" s="2">
        <v>1759</v>
      </c>
      <c r="G206" s="2">
        <v>2</v>
      </c>
      <c r="H206" s="2">
        <v>3</v>
      </c>
      <c r="I206" s="2">
        <v>1</v>
      </c>
      <c r="J206" s="2">
        <v>2</v>
      </c>
      <c r="K206" s="2">
        <v>233500</v>
      </c>
      <c r="L206" s="2" t="s">
        <v>13</v>
      </c>
      <c r="M206" s="2" t="s">
        <v>33</v>
      </c>
      <c r="N206" s="27"/>
    </row>
    <row r="207" spans="1:14" ht="15.75" customHeight="1" x14ac:dyDescent="0.2">
      <c r="A207" s="2">
        <v>13500</v>
      </c>
      <c r="B207" s="2">
        <v>6</v>
      </c>
      <c r="C207" s="2">
        <v>7</v>
      </c>
      <c r="D207" s="2">
        <v>1960</v>
      </c>
      <c r="E207" s="2">
        <v>1975</v>
      </c>
      <c r="F207" s="2">
        <v>1252</v>
      </c>
      <c r="G207" s="2">
        <v>1</v>
      </c>
      <c r="H207" s="2">
        <v>1</v>
      </c>
      <c r="I207" s="2">
        <v>1</v>
      </c>
      <c r="J207" s="2">
        <v>2</v>
      </c>
      <c r="K207" s="2">
        <v>235000</v>
      </c>
      <c r="L207" s="2" t="s">
        <v>13</v>
      </c>
      <c r="M207" s="2" t="s">
        <v>33</v>
      </c>
      <c r="N207" s="27"/>
    </row>
    <row r="208" spans="1:14" ht="15.75" customHeight="1" x14ac:dyDescent="0.2">
      <c r="A208" s="2">
        <v>45600</v>
      </c>
      <c r="B208" s="2">
        <v>6</v>
      </c>
      <c r="C208" s="2">
        <v>8</v>
      </c>
      <c r="D208" s="2">
        <v>1908</v>
      </c>
      <c r="E208" s="2">
        <v>1997</v>
      </c>
      <c r="F208" s="2">
        <v>2358</v>
      </c>
      <c r="G208" s="2">
        <v>3</v>
      </c>
      <c r="H208" s="2">
        <v>5</v>
      </c>
      <c r="I208" s="2">
        <v>1</v>
      </c>
      <c r="J208" s="2">
        <v>2</v>
      </c>
      <c r="K208" s="2">
        <v>240000</v>
      </c>
      <c r="L208" s="2" t="s">
        <v>13</v>
      </c>
      <c r="M208" s="2" t="s">
        <v>33</v>
      </c>
      <c r="N208" s="27"/>
    </row>
    <row r="209" spans="1:14" ht="15.75" customHeight="1" x14ac:dyDescent="0.2">
      <c r="A209" s="2">
        <v>53107</v>
      </c>
      <c r="B209" s="2">
        <v>6</v>
      </c>
      <c r="C209" s="2">
        <v>5</v>
      </c>
      <c r="D209" s="2">
        <v>1992</v>
      </c>
      <c r="E209" s="2">
        <v>1992</v>
      </c>
      <c r="F209" s="2">
        <v>1953</v>
      </c>
      <c r="G209" s="2">
        <v>2</v>
      </c>
      <c r="H209" s="2">
        <v>3</v>
      </c>
      <c r="I209" s="2">
        <v>2</v>
      </c>
      <c r="J209" s="2">
        <v>2</v>
      </c>
      <c r="K209" s="2">
        <v>240000</v>
      </c>
      <c r="L209" s="2" t="s">
        <v>13</v>
      </c>
      <c r="M209" s="2" t="s">
        <v>33</v>
      </c>
      <c r="N209" s="27"/>
    </row>
    <row r="210" spans="1:14" ht="15.75" customHeight="1" x14ac:dyDescent="0.2">
      <c r="A210" s="2">
        <v>39104</v>
      </c>
      <c r="B210" s="2">
        <v>7</v>
      </c>
      <c r="C210" s="2">
        <v>7</v>
      </c>
      <c r="D210" s="2">
        <v>1954</v>
      </c>
      <c r="E210" s="2">
        <v>2005</v>
      </c>
      <c r="F210" s="2">
        <v>1363</v>
      </c>
      <c r="G210" s="2">
        <v>1</v>
      </c>
      <c r="H210" s="2">
        <v>2</v>
      </c>
      <c r="I210" s="2">
        <v>2</v>
      </c>
      <c r="J210" s="2">
        <v>2</v>
      </c>
      <c r="K210" s="2">
        <v>241500</v>
      </c>
      <c r="L210" s="2" t="s">
        <v>13</v>
      </c>
      <c r="M210" s="2" t="s">
        <v>33</v>
      </c>
      <c r="N210" s="27"/>
    </row>
    <row r="211" spans="1:14" ht="15.75" customHeight="1" x14ac:dyDescent="0.2">
      <c r="A211" s="2">
        <v>24090</v>
      </c>
      <c r="B211" s="2">
        <v>7</v>
      </c>
      <c r="C211" s="2">
        <v>7</v>
      </c>
      <c r="D211" s="2">
        <v>1940</v>
      </c>
      <c r="E211" s="2">
        <v>1950</v>
      </c>
      <c r="F211" s="2">
        <v>2403</v>
      </c>
      <c r="G211" s="2">
        <v>2</v>
      </c>
      <c r="H211" s="2">
        <v>4</v>
      </c>
      <c r="I211" s="2">
        <v>2</v>
      </c>
      <c r="J211" s="2">
        <v>1</v>
      </c>
      <c r="K211" s="2">
        <v>244400</v>
      </c>
      <c r="L211" s="2" t="s">
        <v>17</v>
      </c>
      <c r="M211" s="2" t="s">
        <v>33</v>
      </c>
      <c r="N211" s="27"/>
    </row>
    <row r="212" spans="1:14" ht="15.75" customHeight="1" x14ac:dyDescent="0.2">
      <c r="A212" s="2">
        <v>20270</v>
      </c>
      <c r="B212" s="2">
        <v>7</v>
      </c>
      <c r="C212" s="2">
        <v>6</v>
      </c>
      <c r="D212" s="2">
        <v>1979</v>
      </c>
      <c r="E212" s="2">
        <v>1979</v>
      </c>
      <c r="F212" s="2">
        <v>1524</v>
      </c>
      <c r="G212" s="2">
        <v>2</v>
      </c>
      <c r="H212" s="2">
        <v>3</v>
      </c>
      <c r="I212" s="2">
        <v>2</v>
      </c>
      <c r="J212" s="2">
        <v>2</v>
      </c>
      <c r="K212" s="2">
        <v>245000</v>
      </c>
      <c r="L212" s="2" t="s">
        <v>13</v>
      </c>
      <c r="M212" s="2" t="s">
        <v>33</v>
      </c>
      <c r="N212" s="27"/>
    </row>
    <row r="213" spans="1:14" ht="15.75" customHeight="1" x14ac:dyDescent="0.2">
      <c r="A213" s="2">
        <v>12671</v>
      </c>
      <c r="B213" s="2">
        <v>6</v>
      </c>
      <c r="C213" s="2">
        <v>7</v>
      </c>
      <c r="D213" s="2">
        <v>1954</v>
      </c>
      <c r="E213" s="2">
        <v>1994</v>
      </c>
      <c r="F213" s="2">
        <v>2422</v>
      </c>
      <c r="G213" s="2">
        <v>3</v>
      </c>
      <c r="H213" s="2">
        <v>4</v>
      </c>
      <c r="I213" s="2">
        <v>2</v>
      </c>
      <c r="J213" s="2">
        <v>2</v>
      </c>
      <c r="K213" s="2">
        <v>255000</v>
      </c>
      <c r="L213" s="2" t="s">
        <v>17</v>
      </c>
      <c r="M213" s="2" t="s">
        <v>33</v>
      </c>
      <c r="N213" s="27"/>
    </row>
    <row r="214" spans="1:14" ht="15.75" customHeight="1" x14ac:dyDescent="0.2">
      <c r="A214" s="2">
        <v>53227</v>
      </c>
      <c r="B214" s="2">
        <v>4</v>
      </c>
      <c r="C214" s="2">
        <v>6</v>
      </c>
      <c r="D214" s="2">
        <v>1954</v>
      </c>
      <c r="E214" s="2">
        <v>1994</v>
      </c>
      <c r="F214" s="2">
        <v>1663</v>
      </c>
      <c r="G214" s="2">
        <v>1</v>
      </c>
      <c r="H214" s="2">
        <v>2</v>
      </c>
      <c r="I214" s="2">
        <v>2</v>
      </c>
      <c r="J214" s="2">
        <v>2</v>
      </c>
      <c r="K214" s="2">
        <v>256000</v>
      </c>
      <c r="L214" s="2" t="s">
        <v>13</v>
      </c>
      <c r="M214" s="2" t="s">
        <v>33</v>
      </c>
      <c r="N214" s="27"/>
    </row>
    <row r="215" spans="1:14" ht="15.75" customHeight="1" x14ac:dyDescent="0.2">
      <c r="A215" s="2">
        <v>23595</v>
      </c>
      <c r="B215" s="2">
        <v>7</v>
      </c>
      <c r="C215" s="2">
        <v>6</v>
      </c>
      <c r="D215" s="2">
        <v>1979</v>
      </c>
      <c r="E215" s="2">
        <v>1979</v>
      </c>
      <c r="F215" s="2">
        <v>1524</v>
      </c>
      <c r="G215" s="2">
        <v>0</v>
      </c>
      <c r="H215" s="2">
        <v>0</v>
      </c>
      <c r="I215" s="2">
        <v>1</v>
      </c>
      <c r="J215" s="2">
        <v>2</v>
      </c>
      <c r="K215" s="2">
        <v>260000</v>
      </c>
      <c r="L215" s="2" t="s">
        <v>13</v>
      </c>
      <c r="M215" s="2" t="s">
        <v>33</v>
      </c>
      <c r="N215" s="27"/>
    </row>
    <row r="216" spans="1:14" ht="15.75" customHeight="1" x14ac:dyDescent="0.2">
      <c r="A216" s="2">
        <v>20062</v>
      </c>
      <c r="B216" s="2">
        <v>7</v>
      </c>
      <c r="C216" s="2">
        <v>7</v>
      </c>
      <c r="D216" s="2">
        <v>1977</v>
      </c>
      <c r="E216" s="2">
        <v>2001</v>
      </c>
      <c r="F216" s="2">
        <v>1483</v>
      </c>
      <c r="G216" s="2">
        <v>1</v>
      </c>
      <c r="H216" s="2">
        <v>1</v>
      </c>
      <c r="I216" s="2">
        <v>2</v>
      </c>
      <c r="J216" s="2">
        <v>2</v>
      </c>
      <c r="K216" s="2">
        <v>270000</v>
      </c>
      <c r="L216" s="2" t="s">
        <v>17</v>
      </c>
      <c r="M216" s="2" t="s">
        <v>33</v>
      </c>
      <c r="N216" s="27"/>
    </row>
    <row r="217" spans="1:14" ht="15.75" customHeight="1" x14ac:dyDescent="0.2">
      <c r="A217" s="2">
        <v>159000</v>
      </c>
      <c r="B217" s="2">
        <v>6</v>
      </c>
      <c r="C217" s="2">
        <v>7</v>
      </c>
      <c r="D217" s="2">
        <v>1958</v>
      </c>
      <c r="E217" s="2">
        <v>2006</v>
      </c>
      <c r="F217" s="2">
        <v>2144</v>
      </c>
      <c r="G217" s="2">
        <v>2</v>
      </c>
      <c r="H217" s="2">
        <v>4</v>
      </c>
      <c r="I217" s="2">
        <v>2</v>
      </c>
      <c r="J217" s="2">
        <v>2</v>
      </c>
      <c r="K217" s="2">
        <v>277000</v>
      </c>
      <c r="L217" s="2" t="s">
        <v>13</v>
      </c>
      <c r="M217" s="2" t="s">
        <v>33</v>
      </c>
      <c r="N217" s="27"/>
    </row>
    <row r="218" spans="1:14" ht="15.75" customHeight="1" x14ac:dyDescent="0.2">
      <c r="A218" s="2">
        <v>20355</v>
      </c>
      <c r="B218" s="2">
        <v>7</v>
      </c>
      <c r="C218" s="2">
        <v>6</v>
      </c>
      <c r="D218" s="2">
        <v>1967</v>
      </c>
      <c r="E218" s="2">
        <v>1967</v>
      </c>
      <c r="F218" s="2">
        <v>1830</v>
      </c>
      <c r="G218" s="2">
        <v>1</v>
      </c>
      <c r="H218" s="2">
        <v>2</v>
      </c>
      <c r="I218" s="2">
        <v>2</v>
      </c>
      <c r="J218" s="2">
        <v>2</v>
      </c>
      <c r="K218" s="2">
        <v>278000</v>
      </c>
      <c r="L218" s="2" t="s">
        <v>13</v>
      </c>
      <c r="M218" s="2" t="s">
        <v>33</v>
      </c>
      <c r="N218" s="27"/>
    </row>
    <row r="219" spans="1:14" ht="15.75" customHeight="1" x14ac:dyDescent="0.2">
      <c r="A219" s="2">
        <v>20064</v>
      </c>
      <c r="B219" s="2">
        <v>8</v>
      </c>
      <c r="C219" s="2">
        <v>6</v>
      </c>
      <c r="D219" s="2">
        <v>1976</v>
      </c>
      <c r="E219" s="2">
        <v>1976</v>
      </c>
      <c r="F219" s="2">
        <v>1743</v>
      </c>
      <c r="G219" s="2">
        <v>0</v>
      </c>
      <c r="H219" s="2">
        <v>0</v>
      </c>
      <c r="I219" s="2">
        <v>2</v>
      </c>
      <c r="J219" s="2">
        <v>2</v>
      </c>
      <c r="K219" s="2">
        <v>279000</v>
      </c>
      <c r="L219" s="2" t="s">
        <v>13</v>
      </c>
      <c r="M219" s="2" t="s">
        <v>33</v>
      </c>
      <c r="N219" s="27"/>
    </row>
    <row r="220" spans="1:14" ht="15.75" customHeight="1" x14ac:dyDescent="0.2">
      <c r="A220" s="2">
        <v>70761</v>
      </c>
      <c r="B220" s="2">
        <v>7</v>
      </c>
      <c r="C220" s="2">
        <v>5</v>
      </c>
      <c r="D220" s="2">
        <v>1975</v>
      </c>
      <c r="E220" s="2">
        <v>1975</v>
      </c>
      <c r="F220" s="2">
        <v>1533</v>
      </c>
      <c r="G220" s="2">
        <v>2</v>
      </c>
      <c r="H220" s="2">
        <v>2</v>
      </c>
      <c r="I220" s="2">
        <v>2</v>
      </c>
      <c r="J220" s="2">
        <v>2</v>
      </c>
      <c r="K220" s="2">
        <v>280000</v>
      </c>
      <c r="L220" s="2" t="s">
        <v>13</v>
      </c>
      <c r="M220" s="2" t="s">
        <v>33</v>
      </c>
      <c r="N220" s="27"/>
    </row>
    <row r="221" spans="1:14" ht="15.75" customHeight="1" x14ac:dyDescent="0.2">
      <c r="A221" s="2">
        <v>115149</v>
      </c>
      <c r="B221" s="2">
        <v>7</v>
      </c>
      <c r="C221" s="2">
        <v>5</v>
      </c>
      <c r="D221" s="2">
        <v>1971</v>
      </c>
      <c r="E221" s="2">
        <v>2002</v>
      </c>
      <c r="F221" s="2">
        <v>1824</v>
      </c>
      <c r="G221" s="2">
        <v>2</v>
      </c>
      <c r="H221" s="2">
        <v>2</v>
      </c>
      <c r="I221" s="2">
        <v>2</v>
      </c>
      <c r="J221" s="2">
        <v>2</v>
      </c>
      <c r="K221" s="2">
        <v>302000</v>
      </c>
      <c r="L221" s="2" t="s">
        <v>13</v>
      </c>
      <c r="M221" s="2" t="s">
        <v>33</v>
      </c>
      <c r="N221" s="27"/>
    </row>
    <row r="222" spans="1:14" ht="15.75" customHeight="1" x14ac:dyDescent="0.2">
      <c r="A222" s="2">
        <v>14000</v>
      </c>
      <c r="B222" s="2">
        <v>7</v>
      </c>
      <c r="C222" s="2">
        <v>5</v>
      </c>
      <c r="D222" s="2">
        <v>1996</v>
      </c>
      <c r="E222" s="2">
        <v>1997</v>
      </c>
      <c r="F222" s="2">
        <v>2260</v>
      </c>
      <c r="G222" s="2">
        <v>2</v>
      </c>
      <c r="H222" s="2">
        <v>3</v>
      </c>
      <c r="I222" s="2">
        <v>0</v>
      </c>
      <c r="J222" s="2">
        <v>2</v>
      </c>
      <c r="K222" s="2">
        <v>328000</v>
      </c>
      <c r="L222" s="2" t="s">
        <v>13</v>
      </c>
      <c r="M222" s="2" t="s">
        <v>33</v>
      </c>
      <c r="N222" s="27"/>
    </row>
    <row r="223" spans="1:14" ht="15.75" customHeight="1" x14ac:dyDescent="0.2">
      <c r="A223" s="2">
        <v>7990</v>
      </c>
      <c r="B223" s="2">
        <v>5</v>
      </c>
      <c r="C223" s="2">
        <v>6</v>
      </c>
      <c r="D223" s="2">
        <v>1975</v>
      </c>
      <c r="E223" s="2">
        <v>1975</v>
      </c>
      <c r="F223" s="2">
        <v>924</v>
      </c>
      <c r="G223" s="2">
        <v>1</v>
      </c>
      <c r="H223" s="2">
        <v>3</v>
      </c>
      <c r="I223" s="2">
        <v>0</v>
      </c>
      <c r="J223" s="2">
        <v>1</v>
      </c>
      <c r="K223" s="2">
        <v>110000</v>
      </c>
      <c r="L223" s="2" t="s">
        <v>13</v>
      </c>
      <c r="M223" s="2" t="s">
        <v>36</v>
      </c>
      <c r="N223" s="27"/>
    </row>
    <row r="224" spans="1:14" ht="15.75" customHeight="1" x14ac:dyDescent="0.2">
      <c r="A224" s="2">
        <v>7700</v>
      </c>
      <c r="B224" s="2">
        <v>5</v>
      </c>
      <c r="C224" s="2">
        <v>5</v>
      </c>
      <c r="D224" s="2">
        <v>1972</v>
      </c>
      <c r="E224" s="2">
        <v>1972</v>
      </c>
      <c r="F224" s="2">
        <v>882</v>
      </c>
      <c r="G224" s="2">
        <v>1</v>
      </c>
      <c r="H224" s="2">
        <v>3</v>
      </c>
      <c r="I224" s="2">
        <v>0</v>
      </c>
      <c r="J224" s="2">
        <v>2</v>
      </c>
      <c r="K224" s="2">
        <v>112500</v>
      </c>
      <c r="L224" s="2" t="s">
        <v>13</v>
      </c>
      <c r="M224" s="2" t="s">
        <v>36</v>
      </c>
      <c r="N224" s="27"/>
    </row>
    <row r="225" spans="1:14" ht="15.75" customHeight="1" x14ac:dyDescent="0.2">
      <c r="A225" s="2">
        <v>7200</v>
      </c>
      <c r="B225" s="2">
        <v>4</v>
      </c>
      <c r="C225" s="2">
        <v>8</v>
      </c>
      <c r="D225" s="2">
        <v>1972</v>
      </c>
      <c r="E225" s="2">
        <v>2006</v>
      </c>
      <c r="F225" s="2">
        <v>875</v>
      </c>
      <c r="G225" s="2">
        <v>1</v>
      </c>
      <c r="H225" s="2">
        <v>3</v>
      </c>
      <c r="I225" s="2">
        <v>0</v>
      </c>
      <c r="J225" s="2">
        <v>2</v>
      </c>
      <c r="K225" s="2">
        <v>117000</v>
      </c>
      <c r="L225" s="2" t="s">
        <v>17</v>
      </c>
      <c r="M225" s="2" t="s">
        <v>36</v>
      </c>
      <c r="N225" s="27"/>
    </row>
    <row r="226" spans="1:14" ht="15.75" customHeight="1" x14ac:dyDescent="0.2">
      <c r="A226" s="2">
        <v>7200</v>
      </c>
      <c r="B226" s="2">
        <v>5</v>
      </c>
      <c r="C226" s="2">
        <v>8</v>
      </c>
      <c r="D226" s="2">
        <v>1972</v>
      </c>
      <c r="E226" s="2">
        <v>1972</v>
      </c>
      <c r="F226" s="2">
        <v>864</v>
      </c>
      <c r="G226" s="2">
        <v>1</v>
      </c>
      <c r="H226" s="2">
        <v>3</v>
      </c>
      <c r="I226" s="2">
        <v>0</v>
      </c>
      <c r="J226" s="2">
        <v>1</v>
      </c>
      <c r="K226" s="2">
        <v>119900</v>
      </c>
      <c r="L226" s="2" t="s">
        <v>13</v>
      </c>
      <c r="M226" s="2" t="s">
        <v>36</v>
      </c>
      <c r="N226" s="27"/>
    </row>
    <row r="227" spans="1:14" ht="15.75" customHeight="1" x14ac:dyDescent="0.2">
      <c r="A227" s="2">
        <v>9675</v>
      </c>
      <c r="B227" s="2">
        <v>5</v>
      </c>
      <c r="C227" s="2">
        <v>6</v>
      </c>
      <c r="D227" s="2">
        <v>1975</v>
      </c>
      <c r="E227" s="2">
        <v>1975</v>
      </c>
      <c r="F227" s="2">
        <v>879</v>
      </c>
      <c r="G227" s="2">
        <v>1</v>
      </c>
      <c r="H227" s="2">
        <v>3</v>
      </c>
      <c r="I227" s="2">
        <v>0</v>
      </c>
      <c r="J227" s="2">
        <v>2</v>
      </c>
      <c r="K227" s="2">
        <v>120000</v>
      </c>
      <c r="L227" s="2" t="s">
        <v>13</v>
      </c>
      <c r="M227" s="2" t="s">
        <v>36</v>
      </c>
      <c r="N227" s="27"/>
    </row>
    <row r="228" spans="1:14" ht="15.75" customHeight="1" x14ac:dyDescent="0.2">
      <c r="A228" s="2">
        <v>10356</v>
      </c>
      <c r="B228" s="2">
        <v>5</v>
      </c>
      <c r="C228" s="2">
        <v>6</v>
      </c>
      <c r="D228" s="2">
        <v>1975</v>
      </c>
      <c r="E228" s="2">
        <v>1975</v>
      </c>
      <c r="F228" s="2">
        <v>969</v>
      </c>
      <c r="G228" s="2">
        <v>1</v>
      </c>
      <c r="H228" s="2">
        <v>3</v>
      </c>
      <c r="I228" s="2">
        <v>0</v>
      </c>
      <c r="J228" s="2">
        <v>2</v>
      </c>
      <c r="K228" s="2">
        <v>122000</v>
      </c>
      <c r="L228" s="2" t="s">
        <v>13</v>
      </c>
      <c r="M228" s="2" t="s">
        <v>36</v>
      </c>
      <c r="N228" s="27"/>
    </row>
    <row r="229" spans="1:14" ht="15.75" customHeight="1" x14ac:dyDescent="0.2">
      <c r="A229" s="2">
        <v>7200</v>
      </c>
      <c r="B229" s="2">
        <v>5</v>
      </c>
      <c r="C229" s="2">
        <v>5</v>
      </c>
      <c r="D229" s="2">
        <v>1972</v>
      </c>
      <c r="E229" s="2">
        <v>1972</v>
      </c>
      <c r="F229" s="2">
        <v>894</v>
      </c>
      <c r="G229" s="2">
        <v>1</v>
      </c>
      <c r="H229" s="2">
        <v>2</v>
      </c>
      <c r="I229" s="2">
        <v>0</v>
      </c>
      <c r="J229" s="2">
        <v>2</v>
      </c>
      <c r="K229" s="2">
        <v>123000</v>
      </c>
      <c r="L229" s="2" t="s">
        <v>13</v>
      </c>
      <c r="M229" s="2" t="s">
        <v>36</v>
      </c>
      <c r="N229" s="27"/>
    </row>
    <row r="230" spans="1:14" ht="15.75" customHeight="1" x14ac:dyDescent="0.2">
      <c r="A230" s="2">
        <v>8070</v>
      </c>
      <c r="B230" s="2">
        <v>4</v>
      </c>
      <c r="C230" s="2">
        <v>5</v>
      </c>
      <c r="D230" s="2">
        <v>1994</v>
      </c>
      <c r="E230" s="2">
        <v>1995</v>
      </c>
      <c r="F230" s="2">
        <v>990</v>
      </c>
      <c r="G230" s="2">
        <v>1</v>
      </c>
      <c r="H230" s="2">
        <v>3</v>
      </c>
      <c r="I230" s="2">
        <v>0</v>
      </c>
      <c r="J230" s="2">
        <v>0</v>
      </c>
      <c r="K230" s="2">
        <v>123600</v>
      </c>
      <c r="L230" s="2" t="s">
        <v>13</v>
      </c>
      <c r="M230" s="2" t="s">
        <v>36</v>
      </c>
      <c r="N230" s="27"/>
    </row>
    <row r="231" spans="1:14" ht="15.75" customHeight="1" x14ac:dyDescent="0.2">
      <c r="A231" s="2">
        <v>8430</v>
      </c>
      <c r="B231" s="2">
        <v>5</v>
      </c>
      <c r="C231" s="2">
        <v>5</v>
      </c>
      <c r="D231" s="2">
        <v>1978</v>
      </c>
      <c r="E231" s="2">
        <v>1978</v>
      </c>
      <c r="F231" s="2">
        <v>1040</v>
      </c>
      <c r="G231" s="2">
        <v>2</v>
      </c>
      <c r="H231" s="2">
        <v>3</v>
      </c>
      <c r="I231" s="2">
        <v>0</v>
      </c>
      <c r="J231" s="2">
        <v>0</v>
      </c>
      <c r="K231" s="2">
        <v>124000</v>
      </c>
      <c r="L231" s="2" t="s">
        <v>13</v>
      </c>
      <c r="M231" s="2" t="s">
        <v>36</v>
      </c>
      <c r="N231" s="27"/>
    </row>
    <row r="232" spans="1:14" ht="15.75" customHeight="1" x14ac:dyDescent="0.2">
      <c r="A232" s="2">
        <v>7200</v>
      </c>
      <c r="B232" s="2">
        <v>5</v>
      </c>
      <c r="C232" s="2">
        <v>7</v>
      </c>
      <c r="D232" s="2">
        <v>1972</v>
      </c>
      <c r="E232" s="2">
        <v>1972</v>
      </c>
      <c r="F232" s="2">
        <v>780</v>
      </c>
      <c r="G232" s="2">
        <v>1</v>
      </c>
      <c r="H232" s="2">
        <v>2</v>
      </c>
      <c r="I232" s="2">
        <v>0</v>
      </c>
      <c r="J232" s="2">
        <v>1</v>
      </c>
      <c r="K232" s="2">
        <v>124900</v>
      </c>
      <c r="L232" s="2" t="s">
        <v>13</v>
      </c>
      <c r="M232" s="2" t="s">
        <v>36</v>
      </c>
      <c r="N232" s="27"/>
    </row>
    <row r="233" spans="1:14" ht="15.75" customHeight="1" x14ac:dyDescent="0.2">
      <c r="A233" s="2">
        <v>8775</v>
      </c>
      <c r="B233" s="2">
        <v>5</v>
      </c>
      <c r="C233" s="2">
        <v>5</v>
      </c>
      <c r="D233" s="2">
        <v>1994</v>
      </c>
      <c r="E233" s="2">
        <v>1994</v>
      </c>
      <c r="F233" s="2">
        <v>990</v>
      </c>
      <c r="G233" s="2">
        <v>1</v>
      </c>
      <c r="H233" s="2">
        <v>3</v>
      </c>
      <c r="I233" s="2">
        <v>0</v>
      </c>
      <c r="J233" s="2">
        <v>1</v>
      </c>
      <c r="K233" s="2">
        <v>126000</v>
      </c>
      <c r="L233" s="2" t="s">
        <v>13</v>
      </c>
      <c r="M233" s="2" t="s">
        <v>36</v>
      </c>
      <c r="N233" s="27"/>
    </row>
    <row r="234" spans="1:14" ht="15.75" customHeight="1" x14ac:dyDescent="0.2">
      <c r="A234" s="2">
        <v>7480</v>
      </c>
      <c r="B234" s="2">
        <v>5</v>
      </c>
      <c r="C234" s="2">
        <v>6</v>
      </c>
      <c r="D234" s="2">
        <v>1972</v>
      </c>
      <c r="E234" s="2">
        <v>1972</v>
      </c>
      <c r="F234" s="2">
        <v>876</v>
      </c>
      <c r="G234" s="2">
        <v>1</v>
      </c>
      <c r="H234" s="2">
        <v>3</v>
      </c>
      <c r="I234" s="2">
        <v>0</v>
      </c>
      <c r="J234" s="2">
        <v>2</v>
      </c>
      <c r="K234" s="2">
        <v>127000</v>
      </c>
      <c r="L234" s="2" t="s">
        <v>13</v>
      </c>
      <c r="M234" s="2" t="s">
        <v>36</v>
      </c>
      <c r="N234" s="27"/>
    </row>
    <row r="235" spans="1:14" ht="15.75" customHeight="1" x14ac:dyDescent="0.2">
      <c r="A235" s="2">
        <v>7180</v>
      </c>
      <c r="B235" s="2">
        <v>5</v>
      </c>
      <c r="C235" s="2">
        <v>7</v>
      </c>
      <c r="D235" s="2">
        <v>1972</v>
      </c>
      <c r="E235" s="2">
        <v>1972</v>
      </c>
      <c r="F235" s="2">
        <v>864</v>
      </c>
      <c r="G235" s="2">
        <v>1</v>
      </c>
      <c r="H235" s="2">
        <v>3</v>
      </c>
      <c r="I235" s="2">
        <v>0</v>
      </c>
      <c r="J235" s="2">
        <v>1</v>
      </c>
      <c r="K235" s="2">
        <v>127000</v>
      </c>
      <c r="L235" s="2" t="s">
        <v>13</v>
      </c>
      <c r="M235" s="2" t="s">
        <v>36</v>
      </c>
      <c r="N235" s="27"/>
    </row>
    <row r="236" spans="1:14" ht="15.75" customHeight="1" x14ac:dyDescent="0.2">
      <c r="A236" s="2">
        <v>7200</v>
      </c>
      <c r="B236" s="2">
        <v>5</v>
      </c>
      <c r="C236" s="2">
        <v>5</v>
      </c>
      <c r="D236" s="2">
        <v>1972</v>
      </c>
      <c r="E236" s="2">
        <v>2000</v>
      </c>
      <c r="F236" s="2">
        <v>864</v>
      </c>
      <c r="G236" s="2">
        <v>1</v>
      </c>
      <c r="H236" s="2">
        <v>3</v>
      </c>
      <c r="I236" s="2">
        <v>0</v>
      </c>
      <c r="J236" s="2">
        <v>2</v>
      </c>
      <c r="K236" s="2">
        <v>127000</v>
      </c>
      <c r="L236" s="2" t="s">
        <v>13</v>
      </c>
      <c r="M236" s="2" t="s">
        <v>36</v>
      </c>
      <c r="N236" s="27"/>
    </row>
    <row r="237" spans="1:14" ht="15.75" customHeight="1" x14ac:dyDescent="0.2">
      <c r="A237" s="2">
        <v>10650</v>
      </c>
      <c r="B237" s="2">
        <v>5</v>
      </c>
      <c r="C237" s="2">
        <v>6</v>
      </c>
      <c r="D237" s="2">
        <v>1976</v>
      </c>
      <c r="E237" s="2">
        <v>1976</v>
      </c>
      <c r="F237" s="2">
        <v>894</v>
      </c>
      <c r="G237" s="2">
        <v>1</v>
      </c>
      <c r="H237" s="2">
        <v>3</v>
      </c>
      <c r="I237" s="2">
        <v>0</v>
      </c>
      <c r="J237" s="2">
        <v>1</v>
      </c>
      <c r="K237" s="2">
        <v>128200</v>
      </c>
      <c r="L237" s="2" t="s">
        <v>13</v>
      </c>
      <c r="M237" s="2" t="s">
        <v>36</v>
      </c>
      <c r="N237" s="27"/>
    </row>
    <row r="238" spans="1:14" ht="15.75" customHeight="1" x14ac:dyDescent="0.2">
      <c r="A238" s="2">
        <v>9920</v>
      </c>
      <c r="B238" s="2">
        <v>5</v>
      </c>
      <c r="C238" s="2">
        <v>6</v>
      </c>
      <c r="D238" s="2">
        <v>1969</v>
      </c>
      <c r="E238" s="2">
        <v>1969</v>
      </c>
      <c r="F238" s="2">
        <v>971</v>
      </c>
      <c r="G238" s="2">
        <v>1</v>
      </c>
      <c r="H238" s="2">
        <v>3</v>
      </c>
      <c r="I238" s="2">
        <v>1</v>
      </c>
      <c r="J238" s="2">
        <v>1</v>
      </c>
      <c r="K238" s="2">
        <v>128500</v>
      </c>
      <c r="L238" s="2" t="s">
        <v>13</v>
      </c>
      <c r="M238" s="2" t="s">
        <v>36</v>
      </c>
      <c r="N238" s="27"/>
    </row>
    <row r="239" spans="1:14" ht="15.75" customHeight="1" x14ac:dyDescent="0.2">
      <c r="A239" s="2">
        <v>9560</v>
      </c>
      <c r="B239" s="2">
        <v>5</v>
      </c>
      <c r="C239" s="2">
        <v>7</v>
      </c>
      <c r="D239" s="2">
        <v>1972</v>
      </c>
      <c r="E239" s="2">
        <v>1972</v>
      </c>
      <c r="F239" s="2">
        <v>864</v>
      </c>
      <c r="G239" s="2">
        <v>1</v>
      </c>
      <c r="H239" s="2">
        <v>3</v>
      </c>
      <c r="I239" s="2">
        <v>0</v>
      </c>
      <c r="J239" s="2">
        <v>1</v>
      </c>
      <c r="K239" s="2">
        <v>128500</v>
      </c>
      <c r="L239" s="2" t="s">
        <v>17</v>
      </c>
      <c r="M239" s="2" t="s">
        <v>36</v>
      </c>
      <c r="N239" s="27"/>
    </row>
    <row r="240" spans="1:14" ht="15.75" customHeight="1" x14ac:dyDescent="0.2">
      <c r="A240" s="2">
        <v>16300</v>
      </c>
      <c r="B240" s="2">
        <v>5</v>
      </c>
      <c r="C240" s="2">
        <v>4</v>
      </c>
      <c r="D240" s="2">
        <v>1977</v>
      </c>
      <c r="E240" s="2">
        <v>1977</v>
      </c>
      <c r="F240" s="2">
        <v>907</v>
      </c>
      <c r="G240" s="2">
        <v>1</v>
      </c>
      <c r="H240" s="2">
        <v>3</v>
      </c>
      <c r="I240" s="2">
        <v>0</v>
      </c>
      <c r="J240" s="2">
        <v>1</v>
      </c>
      <c r="K240" s="2">
        <v>130000</v>
      </c>
      <c r="L240" s="2" t="s">
        <v>13</v>
      </c>
      <c r="M240" s="2" t="s">
        <v>36</v>
      </c>
      <c r="N240" s="27"/>
    </row>
    <row r="241" spans="1:14" ht="15.75" customHeight="1" x14ac:dyDescent="0.2">
      <c r="A241" s="2">
        <v>9200</v>
      </c>
      <c r="B241" s="2">
        <v>5</v>
      </c>
      <c r="C241" s="2">
        <v>6</v>
      </c>
      <c r="D241" s="2">
        <v>1975</v>
      </c>
      <c r="E241" s="2">
        <v>1980</v>
      </c>
      <c r="F241" s="2">
        <v>938</v>
      </c>
      <c r="G241" s="2">
        <v>1</v>
      </c>
      <c r="H241" s="2">
        <v>3</v>
      </c>
      <c r="I241" s="2">
        <v>0</v>
      </c>
      <c r="J241" s="2">
        <v>1</v>
      </c>
      <c r="K241" s="2">
        <v>130250</v>
      </c>
      <c r="L241" s="2" t="s">
        <v>13</v>
      </c>
      <c r="M241" s="2" t="s">
        <v>36</v>
      </c>
      <c r="N241" s="27"/>
    </row>
    <row r="242" spans="1:14" ht="15.75" customHeight="1" x14ac:dyDescent="0.2">
      <c r="A242" s="2">
        <v>11800</v>
      </c>
      <c r="B242" s="2">
        <v>5</v>
      </c>
      <c r="C242" s="2">
        <v>5</v>
      </c>
      <c r="D242" s="2">
        <v>1974</v>
      </c>
      <c r="E242" s="2">
        <v>1974</v>
      </c>
      <c r="F242" s="2">
        <v>894</v>
      </c>
      <c r="G242" s="2">
        <v>1</v>
      </c>
      <c r="H242" s="2">
        <v>3</v>
      </c>
      <c r="I242" s="2">
        <v>0</v>
      </c>
      <c r="J242" s="2">
        <v>2</v>
      </c>
      <c r="K242" s="2">
        <v>131000</v>
      </c>
      <c r="L242" s="2" t="s">
        <v>13</v>
      </c>
      <c r="M242" s="2" t="s">
        <v>36</v>
      </c>
      <c r="N242" s="27"/>
    </row>
    <row r="243" spans="1:14" ht="15.75" customHeight="1" x14ac:dyDescent="0.2">
      <c r="A243" s="2">
        <v>4435</v>
      </c>
      <c r="B243" s="2">
        <v>6</v>
      </c>
      <c r="C243" s="2">
        <v>5</v>
      </c>
      <c r="D243" s="2">
        <v>2003</v>
      </c>
      <c r="E243" s="2">
        <v>2003</v>
      </c>
      <c r="F243" s="2">
        <v>848</v>
      </c>
      <c r="G243" s="2">
        <v>1</v>
      </c>
      <c r="H243" s="2">
        <v>1</v>
      </c>
      <c r="I243" s="2">
        <v>0</v>
      </c>
      <c r="J243" s="2">
        <v>2</v>
      </c>
      <c r="K243" s="2">
        <v>131500</v>
      </c>
      <c r="L243" s="2" t="s">
        <v>13</v>
      </c>
      <c r="M243" s="2" t="s">
        <v>36</v>
      </c>
      <c r="N243" s="27"/>
    </row>
    <row r="244" spans="1:14" ht="15.75" customHeight="1" x14ac:dyDescent="0.2">
      <c r="A244" s="2">
        <v>10780</v>
      </c>
      <c r="B244" s="2">
        <v>5</v>
      </c>
      <c r="C244" s="2">
        <v>5</v>
      </c>
      <c r="D244" s="2">
        <v>1976</v>
      </c>
      <c r="E244" s="2">
        <v>1976</v>
      </c>
      <c r="F244" s="2">
        <v>954</v>
      </c>
      <c r="G244" s="2">
        <v>1</v>
      </c>
      <c r="H244" s="2">
        <v>3</v>
      </c>
      <c r="I244" s="2">
        <v>0</v>
      </c>
      <c r="J244" s="2">
        <v>2</v>
      </c>
      <c r="K244" s="2">
        <v>132500</v>
      </c>
      <c r="L244" s="2" t="s">
        <v>13</v>
      </c>
      <c r="M244" s="2" t="s">
        <v>36</v>
      </c>
      <c r="N244" s="27"/>
    </row>
    <row r="245" spans="1:14" ht="15.75" customHeight="1" x14ac:dyDescent="0.2">
      <c r="A245" s="2">
        <v>8445</v>
      </c>
      <c r="B245" s="2">
        <v>5</v>
      </c>
      <c r="C245" s="2">
        <v>7</v>
      </c>
      <c r="D245" s="2">
        <v>1972</v>
      </c>
      <c r="E245" s="2">
        <v>2007</v>
      </c>
      <c r="F245" s="2">
        <v>768</v>
      </c>
      <c r="G245" s="2">
        <v>1</v>
      </c>
      <c r="H245" s="2">
        <v>2</v>
      </c>
      <c r="I245" s="2">
        <v>0</v>
      </c>
      <c r="J245" s="2">
        <v>2</v>
      </c>
      <c r="K245" s="2">
        <v>133000</v>
      </c>
      <c r="L245" s="2" t="s">
        <v>13</v>
      </c>
      <c r="M245" s="2" t="s">
        <v>36</v>
      </c>
      <c r="N245" s="27"/>
    </row>
    <row r="246" spans="1:14" ht="15.75" customHeight="1" x14ac:dyDescent="0.2">
      <c r="A246" s="2">
        <v>4435</v>
      </c>
      <c r="B246" s="2">
        <v>6</v>
      </c>
      <c r="C246" s="2">
        <v>5</v>
      </c>
      <c r="D246" s="2">
        <v>2003</v>
      </c>
      <c r="E246" s="2">
        <v>2003</v>
      </c>
      <c r="F246" s="2">
        <v>848</v>
      </c>
      <c r="G246" s="2">
        <v>1</v>
      </c>
      <c r="H246" s="2">
        <v>1</v>
      </c>
      <c r="I246" s="2">
        <v>0</v>
      </c>
      <c r="J246" s="2">
        <v>2</v>
      </c>
      <c r="K246" s="2">
        <v>133000</v>
      </c>
      <c r="L246" s="2" t="s">
        <v>13</v>
      </c>
      <c r="M246" s="2" t="s">
        <v>36</v>
      </c>
      <c r="N246" s="27"/>
    </row>
    <row r="247" spans="1:14" ht="15.75" customHeight="1" x14ac:dyDescent="0.2">
      <c r="A247" s="2">
        <v>15523</v>
      </c>
      <c r="B247" s="2">
        <v>5</v>
      </c>
      <c r="C247" s="2">
        <v>6</v>
      </c>
      <c r="D247" s="2">
        <v>1972</v>
      </c>
      <c r="E247" s="2">
        <v>1972</v>
      </c>
      <c r="F247" s="2">
        <v>864</v>
      </c>
      <c r="G247" s="2">
        <v>1</v>
      </c>
      <c r="H247" s="2">
        <v>3</v>
      </c>
      <c r="I247" s="2">
        <v>1</v>
      </c>
      <c r="J247" s="2">
        <v>1</v>
      </c>
      <c r="K247" s="2">
        <v>133500</v>
      </c>
      <c r="L247" s="2" t="s">
        <v>13</v>
      </c>
      <c r="M247" s="2" t="s">
        <v>36</v>
      </c>
      <c r="N247" s="27"/>
    </row>
    <row r="248" spans="1:14" ht="15.75" customHeight="1" x14ac:dyDescent="0.2">
      <c r="A248" s="2">
        <v>7200</v>
      </c>
      <c r="B248" s="2">
        <v>5</v>
      </c>
      <c r="C248" s="2">
        <v>8</v>
      </c>
      <c r="D248" s="2">
        <v>1972</v>
      </c>
      <c r="E248" s="2">
        <v>2003</v>
      </c>
      <c r="F248" s="2">
        <v>768</v>
      </c>
      <c r="G248" s="2">
        <v>1</v>
      </c>
      <c r="H248" s="2">
        <v>2</v>
      </c>
      <c r="I248" s="2">
        <v>0</v>
      </c>
      <c r="J248" s="2">
        <v>1</v>
      </c>
      <c r="K248" s="2">
        <v>133900</v>
      </c>
      <c r="L248" s="2" t="s">
        <v>17</v>
      </c>
      <c r="M248" s="2" t="s">
        <v>36</v>
      </c>
      <c r="N248" s="27"/>
    </row>
    <row r="249" spans="1:14" ht="15.75" customHeight="1" x14ac:dyDescent="0.2">
      <c r="A249" s="2">
        <v>6950</v>
      </c>
      <c r="B249" s="2">
        <v>5</v>
      </c>
      <c r="C249" s="2">
        <v>7</v>
      </c>
      <c r="D249" s="2">
        <v>1979</v>
      </c>
      <c r="E249" s="2">
        <v>1979</v>
      </c>
      <c r="F249" s="2">
        <v>914</v>
      </c>
      <c r="G249" s="2">
        <v>1</v>
      </c>
      <c r="H249" s="2">
        <v>2</v>
      </c>
      <c r="I249" s="2">
        <v>0</v>
      </c>
      <c r="J249" s="2">
        <v>2</v>
      </c>
      <c r="K249" s="2">
        <v>134900</v>
      </c>
      <c r="L249" s="2" t="s">
        <v>13</v>
      </c>
      <c r="M249" s="2" t="s">
        <v>36</v>
      </c>
      <c r="N249" s="27"/>
    </row>
    <row r="250" spans="1:14" ht="15.75" customHeight="1" x14ac:dyDescent="0.2">
      <c r="A250" s="2">
        <v>8982</v>
      </c>
      <c r="B250" s="2">
        <v>5</v>
      </c>
      <c r="C250" s="2">
        <v>5</v>
      </c>
      <c r="D250" s="2">
        <v>1977</v>
      </c>
      <c r="E250" s="2">
        <v>1977</v>
      </c>
      <c r="F250" s="2">
        <v>1040</v>
      </c>
      <c r="G250" s="2">
        <v>1</v>
      </c>
      <c r="H250" s="2">
        <v>3</v>
      </c>
      <c r="I250" s="2">
        <v>0</v>
      </c>
      <c r="J250" s="2">
        <v>2</v>
      </c>
      <c r="K250" s="2">
        <v>134900</v>
      </c>
      <c r="L250" s="2" t="s">
        <v>13</v>
      </c>
      <c r="M250" s="2" t="s">
        <v>36</v>
      </c>
      <c r="N250" s="27"/>
    </row>
    <row r="251" spans="1:14" ht="15.75" customHeight="1" x14ac:dyDescent="0.2">
      <c r="A251" s="2">
        <v>7000</v>
      </c>
      <c r="B251" s="2">
        <v>5</v>
      </c>
      <c r="C251" s="2">
        <v>8</v>
      </c>
      <c r="D251" s="2">
        <v>1978</v>
      </c>
      <c r="E251" s="2">
        <v>2005</v>
      </c>
      <c r="F251" s="2">
        <v>864</v>
      </c>
      <c r="G251" s="2">
        <v>1</v>
      </c>
      <c r="H251" s="2">
        <v>3</v>
      </c>
      <c r="I251" s="2">
        <v>0</v>
      </c>
      <c r="J251" s="2">
        <v>1</v>
      </c>
      <c r="K251" s="2">
        <v>136500</v>
      </c>
      <c r="L251" s="2" t="s">
        <v>17</v>
      </c>
      <c r="M251" s="2" t="s">
        <v>36</v>
      </c>
      <c r="N251" s="27"/>
    </row>
    <row r="252" spans="1:14" ht="15.75" customHeight="1" x14ac:dyDescent="0.2">
      <c r="A252" s="2">
        <v>4435</v>
      </c>
      <c r="B252" s="2">
        <v>6</v>
      </c>
      <c r="C252" s="2">
        <v>5</v>
      </c>
      <c r="D252" s="2">
        <v>2003</v>
      </c>
      <c r="E252" s="2">
        <v>2003</v>
      </c>
      <c r="F252" s="2">
        <v>848</v>
      </c>
      <c r="G252" s="2">
        <v>1</v>
      </c>
      <c r="H252" s="2">
        <v>1</v>
      </c>
      <c r="I252" s="2">
        <v>0</v>
      </c>
      <c r="J252" s="2">
        <v>2</v>
      </c>
      <c r="K252" s="2">
        <v>136500</v>
      </c>
      <c r="L252" s="2" t="s">
        <v>13</v>
      </c>
      <c r="M252" s="2" t="s">
        <v>36</v>
      </c>
      <c r="N252" s="27"/>
    </row>
    <row r="253" spans="1:14" ht="15.75" customHeight="1" x14ac:dyDescent="0.2">
      <c r="A253" s="2">
        <v>8072</v>
      </c>
      <c r="B253" s="2">
        <v>5</v>
      </c>
      <c r="C253" s="2">
        <v>5</v>
      </c>
      <c r="D253" s="2">
        <v>1994</v>
      </c>
      <c r="E253" s="2">
        <v>1995</v>
      </c>
      <c r="F253" s="2">
        <v>990</v>
      </c>
      <c r="G253" s="2">
        <v>1</v>
      </c>
      <c r="H253" s="2">
        <v>3</v>
      </c>
      <c r="I253" s="2">
        <v>0</v>
      </c>
      <c r="J253" s="2">
        <v>2</v>
      </c>
      <c r="K253" s="2">
        <v>138000</v>
      </c>
      <c r="L253" s="2" t="s">
        <v>17</v>
      </c>
      <c r="M253" s="2" t="s">
        <v>36</v>
      </c>
      <c r="N253" s="27"/>
    </row>
    <row r="254" spans="1:14" ht="15.75" customHeight="1" x14ac:dyDescent="0.2">
      <c r="A254" s="2">
        <v>14217</v>
      </c>
      <c r="B254" s="2">
        <v>5</v>
      </c>
      <c r="C254" s="2">
        <v>5</v>
      </c>
      <c r="D254" s="2">
        <v>1994</v>
      </c>
      <c r="E254" s="2">
        <v>1994</v>
      </c>
      <c r="F254" s="2">
        <v>1022</v>
      </c>
      <c r="G254" s="2">
        <v>1</v>
      </c>
      <c r="H254" s="2">
        <v>3</v>
      </c>
      <c r="I254" s="2">
        <v>0</v>
      </c>
      <c r="J254" s="2">
        <v>2</v>
      </c>
      <c r="K254" s="2">
        <v>139500</v>
      </c>
      <c r="L254" s="2" t="s">
        <v>13</v>
      </c>
      <c r="M254" s="2" t="s">
        <v>36</v>
      </c>
      <c r="N254" s="27"/>
    </row>
    <row r="255" spans="1:14" ht="15.75" customHeight="1" x14ac:dyDescent="0.2">
      <c r="A255" s="2">
        <v>16269</v>
      </c>
      <c r="B255" s="2">
        <v>5</v>
      </c>
      <c r="C255" s="2">
        <v>5</v>
      </c>
      <c r="D255" s="2">
        <v>1978</v>
      </c>
      <c r="E255" s="2">
        <v>1978</v>
      </c>
      <c r="F255" s="2">
        <v>907</v>
      </c>
      <c r="G255" s="2">
        <v>1</v>
      </c>
      <c r="H255" s="2">
        <v>3</v>
      </c>
      <c r="I255" s="2">
        <v>0</v>
      </c>
      <c r="J255" s="2">
        <v>1</v>
      </c>
      <c r="K255" s="2">
        <v>140000</v>
      </c>
      <c r="L255" s="2" t="s">
        <v>13</v>
      </c>
      <c r="M255" s="2" t="s">
        <v>36</v>
      </c>
      <c r="N255" s="27"/>
    </row>
    <row r="256" spans="1:14" ht="15.75" customHeight="1" x14ac:dyDescent="0.2">
      <c r="A256" s="2">
        <v>4435</v>
      </c>
      <c r="B256" s="2">
        <v>6</v>
      </c>
      <c r="C256" s="2">
        <v>5</v>
      </c>
      <c r="D256" s="2">
        <v>2003</v>
      </c>
      <c r="E256" s="2">
        <v>2003</v>
      </c>
      <c r="F256" s="2">
        <v>848</v>
      </c>
      <c r="G256" s="2">
        <v>1</v>
      </c>
      <c r="H256" s="2">
        <v>1</v>
      </c>
      <c r="I256" s="2">
        <v>0</v>
      </c>
      <c r="J256" s="2">
        <v>2</v>
      </c>
      <c r="K256" s="2">
        <v>140000</v>
      </c>
      <c r="L256" s="2" t="s">
        <v>13</v>
      </c>
      <c r="M256" s="2" t="s">
        <v>36</v>
      </c>
      <c r="N256" s="27"/>
    </row>
    <row r="257" spans="1:14" ht="15.75" customHeight="1" x14ac:dyDescent="0.2">
      <c r="A257" s="2">
        <v>4426</v>
      </c>
      <c r="B257" s="2">
        <v>6</v>
      </c>
      <c r="C257" s="2">
        <v>5</v>
      </c>
      <c r="D257" s="2">
        <v>2004</v>
      </c>
      <c r="E257" s="2">
        <v>2004</v>
      </c>
      <c r="F257" s="2">
        <v>848</v>
      </c>
      <c r="G257" s="2">
        <v>1</v>
      </c>
      <c r="H257" s="2">
        <v>1</v>
      </c>
      <c r="I257" s="2">
        <v>1</v>
      </c>
      <c r="J257" s="2">
        <v>2</v>
      </c>
      <c r="K257" s="2">
        <v>141000</v>
      </c>
      <c r="L257" s="2" t="s">
        <v>13</v>
      </c>
      <c r="M257" s="2" t="s">
        <v>36</v>
      </c>
      <c r="N257" s="27"/>
    </row>
    <row r="258" spans="1:14" ht="15.75" customHeight="1" x14ac:dyDescent="0.2">
      <c r="A258" s="2">
        <v>4426</v>
      </c>
      <c r="B258" s="2">
        <v>6</v>
      </c>
      <c r="C258" s="2">
        <v>5</v>
      </c>
      <c r="D258" s="2">
        <v>2004</v>
      </c>
      <c r="E258" s="2">
        <v>2004</v>
      </c>
      <c r="F258" s="2">
        <v>848</v>
      </c>
      <c r="G258" s="2">
        <v>1</v>
      </c>
      <c r="H258" s="2">
        <v>1</v>
      </c>
      <c r="I258" s="2">
        <v>0</v>
      </c>
      <c r="J258" s="2">
        <v>2</v>
      </c>
      <c r="K258" s="2">
        <v>143000</v>
      </c>
      <c r="L258" s="2" t="s">
        <v>13</v>
      </c>
      <c r="M258" s="2" t="s">
        <v>36</v>
      </c>
      <c r="N258" s="27"/>
    </row>
    <row r="259" spans="1:14" ht="15.75" customHeight="1" x14ac:dyDescent="0.2">
      <c r="A259" s="2">
        <v>9757</v>
      </c>
      <c r="B259" s="2">
        <v>5</v>
      </c>
      <c r="C259" s="2">
        <v>7</v>
      </c>
      <c r="D259" s="2">
        <v>1994</v>
      </c>
      <c r="E259" s="2">
        <v>1994</v>
      </c>
      <c r="F259" s="2">
        <v>990</v>
      </c>
      <c r="G259" s="2">
        <v>1</v>
      </c>
      <c r="H259" s="2">
        <v>3</v>
      </c>
      <c r="I259" s="2">
        <v>0</v>
      </c>
      <c r="J259" s="2">
        <v>1</v>
      </c>
      <c r="K259" s="2">
        <v>143000</v>
      </c>
      <c r="L259" s="2" t="s">
        <v>17</v>
      </c>
      <c r="M259" s="2" t="s">
        <v>36</v>
      </c>
      <c r="N259" s="27"/>
    </row>
    <row r="260" spans="1:14" ht="15.75" customHeight="1" x14ac:dyDescent="0.2">
      <c r="A260" s="2">
        <v>9216</v>
      </c>
      <c r="B260" s="2">
        <v>5</v>
      </c>
      <c r="C260" s="2">
        <v>6</v>
      </c>
      <c r="D260" s="2">
        <v>1975</v>
      </c>
      <c r="E260" s="2">
        <v>1975</v>
      </c>
      <c r="F260" s="2">
        <v>1076</v>
      </c>
      <c r="G260" s="2">
        <v>1</v>
      </c>
      <c r="H260" s="2">
        <v>3</v>
      </c>
      <c r="I260" s="2">
        <v>1</v>
      </c>
      <c r="J260" s="2">
        <v>2</v>
      </c>
      <c r="K260" s="2">
        <v>143195</v>
      </c>
      <c r="L260" s="2" t="s">
        <v>13</v>
      </c>
      <c r="M260" s="2" t="s">
        <v>36</v>
      </c>
      <c r="N260" s="27"/>
    </row>
    <row r="261" spans="1:14" ht="15.75" customHeight="1" x14ac:dyDescent="0.2">
      <c r="A261" s="2">
        <v>9286</v>
      </c>
      <c r="B261" s="2">
        <v>5</v>
      </c>
      <c r="C261" s="2">
        <v>7</v>
      </c>
      <c r="D261" s="2">
        <v>1977</v>
      </c>
      <c r="E261" s="2">
        <v>1989</v>
      </c>
      <c r="F261" s="2">
        <v>1268</v>
      </c>
      <c r="G261" s="2">
        <v>1</v>
      </c>
      <c r="H261" s="2">
        <v>3</v>
      </c>
      <c r="I261" s="2">
        <v>0</v>
      </c>
      <c r="J261" s="2">
        <v>1</v>
      </c>
      <c r="K261" s="2">
        <v>143500</v>
      </c>
      <c r="L261" s="2" t="s">
        <v>13</v>
      </c>
      <c r="M261" s="2" t="s">
        <v>36</v>
      </c>
      <c r="N261" s="27"/>
    </row>
    <row r="262" spans="1:14" ht="15.75" customHeight="1" x14ac:dyDescent="0.2">
      <c r="A262" s="2">
        <v>4435</v>
      </c>
      <c r="B262" s="2">
        <v>6</v>
      </c>
      <c r="C262" s="2">
        <v>5</v>
      </c>
      <c r="D262" s="2">
        <v>2003</v>
      </c>
      <c r="E262" s="2">
        <v>2003</v>
      </c>
      <c r="F262" s="2">
        <v>848</v>
      </c>
      <c r="G262" s="2">
        <v>1</v>
      </c>
      <c r="H262" s="2">
        <v>1</v>
      </c>
      <c r="I262" s="2">
        <v>0</v>
      </c>
      <c r="J262" s="2">
        <v>2</v>
      </c>
      <c r="K262" s="2">
        <v>143750</v>
      </c>
      <c r="L262" s="2" t="s">
        <v>13</v>
      </c>
      <c r="M262" s="2" t="s">
        <v>36</v>
      </c>
      <c r="N262" s="27"/>
    </row>
    <row r="263" spans="1:14" ht="15.75" customHeight="1" x14ac:dyDescent="0.2">
      <c r="A263" s="2">
        <v>4435</v>
      </c>
      <c r="B263" s="2">
        <v>6</v>
      </c>
      <c r="C263" s="2">
        <v>5</v>
      </c>
      <c r="D263" s="2">
        <v>2003</v>
      </c>
      <c r="E263" s="2">
        <v>2004</v>
      </c>
      <c r="F263" s="2">
        <v>848</v>
      </c>
      <c r="G263" s="2">
        <v>1</v>
      </c>
      <c r="H263" s="2">
        <v>1</v>
      </c>
      <c r="I263" s="2">
        <v>0</v>
      </c>
      <c r="J263" s="2">
        <v>2</v>
      </c>
      <c r="K263" s="2">
        <v>144000</v>
      </c>
      <c r="L263" s="2" t="s">
        <v>13</v>
      </c>
      <c r="M263" s="2" t="s">
        <v>36</v>
      </c>
      <c r="N263" s="27"/>
    </row>
    <row r="264" spans="1:14" ht="15.75" customHeight="1" x14ac:dyDescent="0.2">
      <c r="A264" s="2">
        <v>9525</v>
      </c>
      <c r="B264" s="2">
        <v>5</v>
      </c>
      <c r="C264" s="2">
        <v>6</v>
      </c>
      <c r="D264" s="2">
        <v>1995</v>
      </c>
      <c r="E264" s="2">
        <v>2006</v>
      </c>
      <c r="F264" s="2">
        <v>1099</v>
      </c>
      <c r="G264" s="2">
        <v>1</v>
      </c>
      <c r="H264" s="2">
        <v>3</v>
      </c>
      <c r="I264" s="2">
        <v>0</v>
      </c>
      <c r="J264" s="2">
        <v>1</v>
      </c>
      <c r="K264" s="2">
        <v>144000</v>
      </c>
      <c r="L264" s="2" t="s">
        <v>13</v>
      </c>
      <c r="M264" s="2" t="s">
        <v>36</v>
      </c>
      <c r="N264" s="27"/>
    </row>
    <row r="265" spans="1:14" ht="15.75" customHeight="1" x14ac:dyDescent="0.2">
      <c r="A265" s="2">
        <v>4438</v>
      </c>
      <c r="B265" s="2">
        <v>6</v>
      </c>
      <c r="C265" s="2">
        <v>5</v>
      </c>
      <c r="D265" s="2">
        <v>2004</v>
      </c>
      <c r="E265" s="2">
        <v>2004</v>
      </c>
      <c r="F265" s="2">
        <v>848</v>
      </c>
      <c r="G265" s="2">
        <v>1</v>
      </c>
      <c r="H265" s="2">
        <v>1</v>
      </c>
      <c r="I265" s="2">
        <v>1</v>
      </c>
      <c r="J265" s="2">
        <v>2</v>
      </c>
      <c r="K265" s="2">
        <v>144500</v>
      </c>
      <c r="L265" s="2" t="s">
        <v>13</v>
      </c>
      <c r="M265" s="2" t="s">
        <v>36</v>
      </c>
      <c r="N265" s="27"/>
    </row>
    <row r="266" spans="1:14" ht="15.75" customHeight="1" x14ac:dyDescent="0.2">
      <c r="A266" s="2">
        <v>10859</v>
      </c>
      <c r="B266" s="2">
        <v>5</v>
      </c>
      <c r="C266" s="2">
        <v>5</v>
      </c>
      <c r="D266" s="2">
        <v>1994</v>
      </c>
      <c r="E266" s="2">
        <v>1995</v>
      </c>
      <c r="F266" s="2">
        <v>1097</v>
      </c>
      <c r="G266" s="2">
        <v>1</v>
      </c>
      <c r="H266" s="2">
        <v>3</v>
      </c>
      <c r="I266" s="2">
        <v>0</v>
      </c>
      <c r="J266" s="2">
        <v>2</v>
      </c>
      <c r="K266" s="2">
        <v>145000</v>
      </c>
      <c r="L266" s="2" t="s">
        <v>13</v>
      </c>
      <c r="M266" s="2" t="s">
        <v>36</v>
      </c>
      <c r="N266" s="27"/>
    </row>
    <row r="267" spans="1:14" ht="15.75" customHeight="1" x14ac:dyDescent="0.2">
      <c r="A267" s="2">
        <v>9245</v>
      </c>
      <c r="B267" s="2">
        <v>5</v>
      </c>
      <c r="C267" s="2">
        <v>5</v>
      </c>
      <c r="D267" s="2">
        <v>1994</v>
      </c>
      <c r="E267" s="2">
        <v>1995</v>
      </c>
      <c r="F267" s="2">
        <v>990</v>
      </c>
      <c r="G267" s="2">
        <v>1</v>
      </c>
      <c r="H267" s="2">
        <v>3</v>
      </c>
      <c r="I267" s="2">
        <v>0</v>
      </c>
      <c r="J267" s="2">
        <v>2</v>
      </c>
      <c r="K267" s="2">
        <v>145000</v>
      </c>
      <c r="L267" s="2" t="s">
        <v>13</v>
      </c>
      <c r="M267" s="2" t="s">
        <v>36</v>
      </c>
      <c r="N267" s="27"/>
    </row>
    <row r="268" spans="1:14" ht="15.75" customHeight="1" x14ac:dyDescent="0.2">
      <c r="A268" s="2">
        <v>4426</v>
      </c>
      <c r="B268" s="2">
        <v>6</v>
      </c>
      <c r="C268" s="2">
        <v>5</v>
      </c>
      <c r="D268" s="2">
        <v>2004</v>
      </c>
      <c r="E268" s="2">
        <v>2004</v>
      </c>
      <c r="F268" s="2">
        <v>848</v>
      </c>
      <c r="G268" s="2">
        <v>1</v>
      </c>
      <c r="H268" s="2">
        <v>1</v>
      </c>
      <c r="I268" s="2">
        <v>0</v>
      </c>
      <c r="J268" s="2">
        <v>2</v>
      </c>
      <c r="K268" s="2">
        <v>145000</v>
      </c>
      <c r="L268" s="2" t="s">
        <v>13</v>
      </c>
      <c r="M268" s="2" t="s">
        <v>36</v>
      </c>
      <c r="N268" s="27"/>
    </row>
    <row r="269" spans="1:14" ht="15.75" customHeight="1" x14ac:dyDescent="0.2">
      <c r="A269" s="2">
        <v>13015</v>
      </c>
      <c r="B269" s="2">
        <v>5</v>
      </c>
      <c r="C269" s="2">
        <v>6</v>
      </c>
      <c r="D269" s="2">
        <v>1996</v>
      </c>
      <c r="E269" s="2">
        <v>1996</v>
      </c>
      <c r="F269" s="2">
        <v>1100</v>
      </c>
      <c r="G269" s="2">
        <v>1</v>
      </c>
      <c r="H269" s="2">
        <v>3</v>
      </c>
      <c r="I269" s="2">
        <v>0</v>
      </c>
      <c r="J269" s="2">
        <v>2</v>
      </c>
      <c r="K269" s="2">
        <v>145000</v>
      </c>
      <c r="L269" s="2" t="s">
        <v>17</v>
      </c>
      <c r="M269" s="2" t="s">
        <v>36</v>
      </c>
      <c r="N269" s="27"/>
    </row>
    <row r="270" spans="1:14" ht="15.75" customHeight="1" x14ac:dyDescent="0.2">
      <c r="A270" s="2">
        <v>8428</v>
      </c>
      <c r="B270" s="2">
        <v>5</v>
      </c>
      <c r="C270" s="2">
        <v>7</v>
      </c>
      <c r="D270" s="2">
        <v>1994</v>
      </c>
      <c r="E270" s="2">
        <v>1994</v>
      </c>
      <c r="F270" s="2">
        <v>990</v>
      </c>
      <c r="G270" s="2">
        <v>1</v>
      </c>
      <c r="H270" s="2">
        <v>3</v>
      </c>
      <c r="I270" s="2">
        <v>0</v>
      </c>
      <c r="J270" s="2">
        <v>1</v>
      </c>
      <c r="K270" s="2">
        <v>146000</v>
      </c>
      <c r="L270" s="2" t="s">
        <v>17</v>
      </c>
      <c r="M270" s="2" t="s">
        <v>36</v>
      </c>
      <c r="N270" s="27"/>
    </row>
    <row r="271" spans="1:14" ht="15.75" customHeight="1" x14ac:dyDescent="0.2">
      <c r="A271" s="2">
        <v>10970</v>
      </c>
      <c r="B271" s="2">
        <v>6</v>
      </c>
      <c r="C271" s="2">
        <v>6</v>
      </c>
      <c r="D271" s="2">
        <v>1978</v>
      </c>
      <c r="E271" s="2">
        <v>1978</v>
      </c>
      <c r="F271" s="2">
        <v>1026</v>
      </c>
      <c r="G271" s="2">
        <v>1</v>
      </c>
      <c r="H271" s="2">
        <v>3</v>
      </c>
      <c r="I271" s="2">
        <v>0</v>
      </c>
      <c r="J271" s="2">
        <v>2</v>
      </c>
      <c r="K271" s="2">
        <v>147000</v>
      </c>
      <c r="L271" s="2" t="s">
        <v>13</v>
      </c>
      <c r="M271" s="2" t="s">
        <v>36</v>
      </c>
      <c r="N271" s="27"/>
    </row>
    <row r="272" spans="1:14" ht="15.75" customHeight="1" x14ac:dyDescent="0.2">
      <c r="A272" s="2">
        <v>16561</v>
      </c>
      <c r="B272" s="2">
        <v>5</v>
      </c>
      <c r="C272" s="2">
        <v>5</v>
      </c>
      <c r="D272" s="2">
        <v>1996</v>
      </c>
      <c r="E272" s="2">
        <v>1996</v>
      </c>
      <c r="F272" s="2">
        <v>1097</v>
      </c>
      <c r="G272" s="2">
        <v>1</v>
      </c>
      <c r="H272" s="2">
        <v>3</v>
      </c>
      <c r="I272" s="2">
        <v>0</v>
      </c>
      <c r="J272" s="2">
        <v>1</v>
      </c>
      <c r="K272" s="2">
        <v>147900</v>
      </c>
      <c r="L272" s="2" t="s">
        <v>13</v>
      </c>
      <c r="M272" s="2" t="s">
        <v>36</v>
      </c>
      <c r="N272" s="27"/>
    </row>
    <row r="273" spans="1:14" ht="15.75" customHeight="1" x14ac:dyDescent="0.2">
      <c r="A273" s="2">
        <v>8846</v>
      </c>
      <c r="B273" s="2">
        <v>5</v>
      </c>
      <c r="C273" s="2">
        <v>5</v>
      </c>
      <c r="D273" s="2">
        <v>1996</v>
      </c>
      <c r="E273" s="2">
        <v>1996</v>
      </c>
      <c r="F273" s="2">
        <v>914</v>
      </c>
      <c r="G273" s="2">
        <v>1</v>
      </c>
      <c r="H273" s="2">
        <v>2</v>
      </c>
      <c r="I273" s="2">
        <v>0</v>
      </c>
      <c r="J273" s="2">
        <v>2</v>
      </c>
      <c r="K273" s="2">
        <v>148000</v>
      </c>
      <c r="L273" s="2" t="s">
        <v>13</v>
      </c>
      <c r="M273" s="2" t="s">
        <v>36</v>
      </c>
      <c r="N273" s="27"/>
    </row>
    <row r="274" spans="1:14" ht="15.75" customHeight="1" x14ac:dyDescent="0.2">
      <c r="A274" s="2">
        <v>4438</v>
      </c>
      <c r="B274" s="2">
        <v>6</v>
      </c>
      <c r="C274" s="2">
        <v>5</v>
      </c>
      <c r="D274" s="2">
        <v>2004</v>
      </c>
      <c r="E274" s="2">
        <v>2004</v>
      </c>
      <c r="F274" s="2">
        <v>848</v>
      </c>
      <c r="G274" s="2">
        <v>1</v>
      </c>
      <c r="H274" s="2">
        <v>1</v>
      </c>
      <c r="I274" s="2">
        <v>1</v>
      </c>
      <c r="J274" s="2">
        <v>2</v>
      </c>
      <c r="K274" s="2">
        <v>149000</v>
      </c>
      <c r="L274" s="2" t="s">
        <v>13</v>
      </c>
      <c r="M274" s="2" t="s">
        <v>36</v>
      </c>
      <c r="N274" s="27"/>
    </row>
    <row r="275" spans="1:14" ht="15.75" customHeight="1" x14ac:dyDescent="0.2">
      <c r="A275" s="2">
        <v>4426</v>
      </c>
      <c r="B275" s="2">
        <v>6</v>
      </c>
      <c r="C275" s="2">
        <v>5</v>
      </c>
      <c r="D275" s="2">
        <v>2004</v>
      </c>
      <c r="E275" s="2">
        <v>2004</v>
      </c>
      <c r="F275" s="2">
        <v>848</v>
      </c>
      <c r="G275" s="2">
        <v>1</v>
      </c>
      <c r="H275" s="2">
        <v>1</v>
      </c>
      <c r="I275" s="2">
        <v>1</v>
      </c>
      <c r="J275" s="2">
        <v>2</v>
      </c>
      <c r="K275" s="2">
        <v>149300</v>
      </c>
      <c r="L275" s="2" t="s">
        <v>13</v>
      </c>
      <c r="M275" s="2" t="s">
        <v>36</v>
      </c>
      <c r="N275" s="27"/>
    </row>
    <row r="276" spans="1:14" ht="15.75" customHeight="1" x14ac:dyDescent="0.2">
      <c r="A276" s="2">
        <v>8385</v>
      </c>
      <c r="B276" s="2">
        <v>5</v>
      </c>
      <c r="C276" s="2">
        <v>8</v>
      </c>
      <c r="D276" s="2">
        <v>1977</v>
      </c>
      <c r="E276" s="2">
        <v>1977</v>
      </c>
      <c r="F276" s="2">
        <v>985</v>
      </c>
      <c r="G276" s="2">
        <v>2</v>
      </c>
      <c r="H276" s="2">
        <v>3</v>
      </c>
      <c r="I276" s="2">
        <v>0</v>
      </c>
      <c r="J276" s="2">
        <v>1</v>
      </c>
      <c r="K276" s="2">
        <v>149900</v>
      </c>
      <c r="L276" s="2" t="s">
        <v>13</v>
      </c>
      <c r="M276" s="2" t="s">
        <v>36</v>
      </c>
      <c r="N276" s="27"/>
    </row>
    <row r="277" spans="1:14" ht="15.75" customHeight="1" x14ac:dyDescent="0.2">
      <c r="A277" s="2">
        <v>9800</v>
      </c>
      <c r="B277" s="2">
        <v>5</v>
      </c>
      <c r="C277" s="2">
        <v>7</v>
      </c>
      <c r="D277" s="2">
        <v>1972</v>
      </c>
      <c r="E277" s="2">
        <v>1972</v>
      </c>
      <c r="F277" s="2">
        <v>894</v>
      </c>
      <c r="G277" s="2">
        <v>1</v>
      </c>
      <c r="H277" s="2">
        <v>3</v>
      </c>
      <c r="I277" s="2">
        <v>0</v>
      </c>
      <c r="J277" s="2">
        <v>2</v>
      </c>
      <c r="K277" s="2">
        <v>149900</v>
      </c>
      <c r="L277" s="2" t="s">
        <v>13</v>
      </c>
      <c r="M277" s="2" t="s">
        <v>36</v>
      </c>
      <c r="N277" s="27"/>
    </row>
    <row r="278" spans="1:14" ht="15.75" customHeight="1" x14ac:dyDescent="0.2">
      <c r="A278" s="2">
        <v>15240</v>
      </c>
      <c r="B278" s="2">
        <v>5</v>
      </c>
      <c r="C278" s="2">
        <v>8</v>
      </c>
      <c r="D278" s="2">
        <v>1977</v>
      </c>
      <c r="E278" s="2">
        <v>2004</v>
      </c>
      <c r="F278" s="2">
        <v>1026</v>
      </c>
      <c r="G278" s="2">
        <v>1</v>
      </c>
      <c r="H278" s="2">
        <v>3</v>
      </c>
      <c r="I278" s="2">
        <v>0</v>
      </c>
      <c r="J278" s="2">
        <v>1</v>
      </c>
      <c r="K278" s="2">
        <v>150000</v>
      </c>
      <c r="L278" s="2" t="s">
        <v>17</v>
      </c>
      <c r="M278" s="2" t="s">
        <v>36</v>
      </c>
      <c r="N278" s="27"/>
    </row>
    <row r="279" spans="1:14" ht="15.75" customHeight="1" x14ac:dyDescent="0.2">
      <c r="A279" s="2">
        <v>8800</v>
      </c>
      <c r="B279" s="2">
        <v>5</v>
      </c>
      <c r="C279" s="2">
        <v>7</v>
      </c>
      <c r="D279" s="2">
        <v>1977</v>
      </c>
      <c r="E279" s="2">
        <v>2008</v>
      </c>
      <c r="F279" s="2">
        <v>1040</v>
      </c>
      <c r="G279" s="2">
        <v>2</v>
      </c>
      <c r="H279" s="2">
        <v>3</v>
      </c>
      <c r="I279" s="2">
        <v>0</v>
      </c>
      <c r="J279" s="2">
        <v>2</v>
      </c>
      <c r="K279" s="2">
        <v>150500</v>
      </c>
      <c r="L279" s="2" t="s">
        <v>13</v>
      </c>
      <c r="M279" s="2" t="s">
        <v>36</v>
      </c>
      <c r="N279" s="27"/>
    </row>
    <row r="280" spans="1:14" ht="15.75" customHeight="1" x14ac:dyDescent="0.2">
      <c r="A280" s="2">
        <v>12464</v>
      </c>
      <c r="B280" s="2">
        <v>5</v>
      </c>
      <c r="C280" s="2">
        <v>5</v>
      </c>
      <c r="D280" s="2">
        <v>1996</v>
      </c>
      <c r="E280" s="2">
        <v>1996</v>
      </c>
      <c r="F280" s="2">
        <v>1040</v>
      </c>
      <c r="G280" s="2">
        <v>1</v>
      </c>
      <c r="H280" s="2">
        <v>3</v>
      </c>
      <c r="I280" s="2">
        <v>0</v>
      </c>
      <c r="J280" s="2">
        <v>2</v>
      </c>
      <c r="K280" s="2">
        <v>152000</v>
      </c>
      <c r="L280" s="2" t="s">
        <v>17</v>
      </c>
      <c r="M280" s="2" t="s">
        <v>36</v>
      </c>
      <c r="N280" s="27"/>
    </row>
    <row r="281" spans="1:14" ht="15.75" customHeight="1" x14ac:dyDescent="0.2">
      <c r="A281" s="2">
        <v>8660</v>
      </c>
      <c r="B281" s="2">
        <v>5</v>
      </c>
      <c r="C281" s="2">
        <v>5</v>
      </c>
      <c r="D281" s="2">
        <v>1976</v>
      </c>
      <c r="E281" s="2">
        <v>1976</v>
      </c>
      <c r="F281" s="2">
        <v>1025</v>
      </c>
      <c r="G281" s="2">
        <v>2</v>
      </c>
      <c r="H281" s="2">
        <v>3</v>
      </c>
      <c r="I281" s="2">
        <v>1</v>
      </c>
      <c r="J281" s="2">
        <v>2</v>
      </c>
      <c r="K281" s="2">
        <v>153500</v>
      </c>
      <c r="L281" s="2" t="s">
        <v>17</v>
      </c>
      <c r="M281" s="2" t="s">
        <v>36</v>
      </c>
      <c r="N281" s="27"/>
    </row>
    <row r="282" spans="1:14" ht="15.75" customHeight="1" x14ac:dyDescent="0.2">
      <c r="A282" s="2">
        <v>9750</v>
      </c>
      <c r="B282" s="2">
        <v>5</v>
      </c>
      <c r="C282" s="2">
        <v>7</v>
      </c>
      <c r="D282" s="2">
        <v>1994</v>
      </c>
      <c r="E282" s="2">
        <v>1994</v>
      </c>
      <c r="F282" s="2">
        <v>990</v>
      </c>
      <c r="G282" s="2">
        <v>1</v>
      </c>
      <c r="H282" s="2">
        <v>3</v>
      </c>
      <c r="I282" s="2">
        <v>0</v>
      </c>
      <c r="J282" s="2">
        <v>2</v>
      </c>
      <c r="K282" s="2">
        <v>155000</v>
      </c>
      <c r="L282" s="2" t="s">
        <v>13</v>
      </c>
      <c r="M282" s="2" t="s">
        <v>36</v>
      </c>
      <c r="N282" s="27"/>
    </row>
    <row r="283" spans="1:14" ht="15.75" customHeight="1" x14ac:dyDescent="0.2">
      <c r="A283" s="2">
        <v>11103</v>
      </c>
      <c r="B283" s="2">
        <v>7</v>
      </c>
      <c r="C283" s="2">
        <v>5</v>
      </c>
      <c r="D283" s="2">
        <v>2006</v>
      </c>
      <c r="E283" s="2">
        <v>2006</v>
      </c>
      <c r="F283" s="2">
        <v>1456</v>
      </c>
      <c r="G283" s="2">
        <v>2</v>
      </c>
      <c r="H283" s="2">
        <v>3</v>
      </c>
      <c r="I283" s="2">
        <v>1</v>
      </c>
      <c r="J283" s="2">
        <v>2</v>
      </c>
      <c r="K283" s="2">
        <v>155835</v>
      </c>
      <c r="L283" s="2" t="s">
        <v>13</v>
      </c>
      <c r="M283" s="2" t="s">
        <v>36</v>
      </c>
      <c r="N283" s="27"/>
    </row>
    <row r="284" spans="1:14" ht="15.75" customHeight="1" x14ac:dyDescent="0.2">
      <c r="A284" s="2">
        <v>4435</v>
      </c>
      <c r="B284" s="2">
        <v>6</v>
      </c>
      <c r="C284" s="2">
        <v>5</v>
      </c>
      <c r="D284" s="2">
        <v>2004</v>
      </c>
      <c r="E284" s="2">
        <v>2004</v>
      </c>
      <c r="F284" s="2">
        <v>848</v>
      </c>
      <c r="G284" s="2">
        <v>1</v>
      </c>
      <c r="H284" s="2">
        <v>1</v>
      </c>
      <c r="I284" s="2">
        <v>1</v>
      </c>
      <c r="J284" s="2">
        <v>2</v>
      </c>
      <c r="K284" s="2">
        <v>155900</v>
      </c>
      <c r="L284" s="2" t="s">
        <v>13</v>
      </c>
      <c r="M284" s="2" t="s">
        <v>36</v>
      </c>
      <c r="N284" s="27"/>
    </row>
    <row r="285" spans="1:14" ht="15.75" customHeight="1" x14ac:dyDescent="0.2">
      <c r="A285" s="2">
        <v>13568</v>
      </c>
      <c r="B285" s="2">
        <v>5</v>
      </c>
      <c r="C285" s="2">
        <v>5</v>
      </c>
      <c r="D285" s="2">
        <v>1995</v>
      </c>
      <c r="E285" s="2">
        <v>1995</v>
      </c>
      <c r="F285" s="2">
        <v>990</v>
      </c>
      <c r="G285" s="2">
        <v>1</v>
      </c>
      <c r="H285" s="2">
        <v>3</v>
      </c>
      <c r="I285" s="2">
        <v>0</v>
      </c>
      <c r="J285" s="2">
        <v>2</v>
      </c>
      <c r="K285" s="2">
        <v>156000</v>
      </c>
      <c r="L285" s="2" t="s">
        <v>13</v>
      </c>
      <c r="M285" s="2" t="s">
        <v>36</v>
      </c>
      <c r="N285" s="27"/>
    </row>
    <row r="286" spans="1:14" ht="15.75" customHeight="1" x14ac:dyDescent="0.2">
      <c r="A286" s="2">
        <v>8340</v>
      </c>
      <c r="B286" s="2">
        <v>6</v>
      </c>
      <c r="C286" s="2">
        <v>6</v>
      </c>
      <c r="D286" s="2">
        <v>1977</v>
      </c>
      <c r="E286" s="2">
        <v>1977</v>
      </c>
      <c r="F286" s="2">
        <v>1388</v>
      </c>
      <c r="G286" s="2">
        <v>1</v>
      </c>
      <c r="H286" s="2">
        <v>3</v>
      </c>
      <c r="I286" s="2">
        <v>0</v>
      </c>
      <c r="J286" s="2">
        <v>1</v>
      </c>
      <c r="K286" s="2">
        <v>157500</v>
      </c>
      <c r="L286" s="2" t="s">
        <v>13</v>
      </c>
      <c r="M286" s="2" t="s">
        <v>36</v>
      </c>
      <c r="N286" s="27"/>
    </row>
    <row r="287" spans="1:14" ht="15.75" customHeight="1" x14ac:dyDescent="0.2">
      <c r="A287" s="2">
        <v>12250</v>
      </c>
      <c r="B287" s="2">
        <v>5</v>
      </c>
      <c r="C287" s="2">
        <v>6</v>
      </c>
      <c r="D287" s="2">
        <v>1978</v>
      </c>
      <c r="E287" s="2">
        <v>1978</v>
      </c>
      <c r="F287" s="2">
        <v>1174</v>
      </c>
      <c r="G287" s="2">
        <v>1</v>
      </c>
      <c r="H287" s="2">
        <v>3</v>
      </c>
      <c r="I287" s="2">
        <v>0</v>
      </c>
      <c r="J287" s="2">
        <v>2</v>
      </c>
      <c r="K287" s="2">
        <v>158000</v>
      </c>
      <c r="L287" s="2" t="s">
        <v>13</v>
      </c>
      <c r="M287" s="2" t="s">
        <v>36</v>
      </c>
      <c r="N287" s="27"/>
    </row>
    <row r="288" spans="1:14" ht="15.75" customHeight="1" x14ac:dyDescent="0.2">
      <c r="A288" s="2">
        <v>11105</v>
      </c>
      <c r="B288" s="2">
        <v>5</v>
      </c>
      <c r="C288" s="2">
        <v>5</v>
      </c>
      <c r="D288" s="2">
        <v>1996</v>
      </c>
      <c r="E288" s="2">
        <v>1996</v>
      </c>
      <c r="F288" s="2">
        <v>965</v>
      </c>
      <c r="G288" s="2">
        <v>1</v>
      </c>
      <c r="H288" s="2">
        <v>2</v>
      </c>
      <c r="I288" s="2">
        <v>0</v>
      </c>
      <c r="J288" s="2">
        <v>2</v>
      </c>
      <c r="K288" s="2">
        <v>159000</v>
      </c>
      <c r="L288" s="2" t="s">
        <v>17</v>
      </c>
      <c r="M288" s="2" t="s">
        <v>36</v>
      </c>
      <c r="N288" s="27"/>
    </row>
    <row r="289" spans="1:14" ht="15.75" customHeight="1" x14ac:dyDescent="0.2">
      <c r="A289" s="2">
        <v>9720</v>
      </c>
      <c r="B289" s="2">
        <v>5</v>
      </c>
      <c r="C289" s="2">
        <v>7</v>
      </c>
      <c r="D289" s="2">
        <v>1977</v>
      </c>
      <c r="E289" s="2">
        <v>1977</v>
      </c>
      <c r="F289" s="2">
        <v>1009</v>
      </c>
      <c r="G289" s="2">
        <v>2</v>
      </c>
      <c r="H289" s="2">
        <v>3</v>
      </c>
      <c r="I289" s="2">
        <v>1</v>
      </c>
      <c r="J289" s="2">
        <v>2</v>
      </c>
      <c r="K289" s="2">
        <v>160000</v>
      </c>
      <c r="L289" s="2" t="s">
        <v>13</v>
      </c>
      <c r="M289" s="2" t="s">
        <v>36</v>
      </c>
      <c r="N289" s="27"/>
    </row>
    <row r="290" spans="1:14" ht="15.75" customHeight="1" x14ac:dyDescent="0.2">
      <c r="A290" s="2">
        <v>10900</v>
      </c>
      <c r="B290" s="2">
        <v>6</v>
      </c>
      <c r="C290" s="2">
        <v>7</v>
      </c>
      <c r="D290" s="2">
        <v>1977</v>
      </c>
      <c r="E290" s="2">
        <v>1977</v>
      </c>
      <c r="F290" s="2">
        <v>1392</v>
      </c>
      <c r="G290" s="2">
        <v>1</v>
      </c>
      <c r="H290" s="2">
        <v>3</v>
      </c>
      <c r="I290" s="2">
        <v>0</v>
      </c>
      <c r="J290" s="2">
        <v>1</v>
      </c>
      <c r="K290" s="2">
        <v>161750</v>
      </c>
      <c r="L290" s="2" t="s">
        <v>13</v>
      </c>
      <c r="M290" s="2" t="s">
        <v>36</v>
      </c>
      <c r="N290" s="27"/>
    </row>
    <row r="291" spans="1:14" ht="15.75" customHeight="1" x14ac:dyDescent="0.2">
      <c r="A291" s="2">
        <v>14330</v>
      </c>
      <c r="B291" s="2">
        <v>5</v>
      </c>
      <c r="C291" s="2">
        <v>6</v>
      </c>
      <c r="D291" s="2">
        <v>1975</v>
      </c>
      <c r="E291" s="2">
        <v>2001</v>
      </c>
      <c r="F291" s="2">
        <v>1558</v>
      </c>
      <c r="G291" s="2">
        <v>2</v>
      </c>
      <c r="H291" s="2">
        <v>2</v>
      </c>
      <c r="I291" s="2">
        <v>0</v>
      </c>
      <c r="J291" s="2">
        <v>2</v>
      </c>
      <c r="K291" s="2">
        <v>163000</v>
      </c>
      <c r="L291" s="2" t="s">
        <v>13</v>
      </c>
      <c r="M291" s="2" t="s">
        <v>36</v>
      </c>
      <c r="N291" s="27"/>
    </row>
    <row r="292" spans="1:14" ht="15.75" customHeight="1" x14ac:dyDescent="0.2">
      <c r="A292" s="2">
        <v>8461</v>
      </c>
      <c r="B292" s="2">
        <v>6</v>
      </c>
      <c r="C292" s="2">
        <v>5</v>
      </c>
      <c r="D292" s="2">
        <v>2005</v>
      </c>
      <c r="E292" s="2">
        <v>2006</v>
      </c>
      <c r="F292" s="2">
        <v>1456</v>
      </c>
      <c r="G292" s="2">
        <v>2</v>
      </c>
      <c r="H292" s="2">
        <v>3</v>
      </c>
      <c r="I292" s="2">
        <v>1</v>
      </c>
      <c r="J292" s="2">
        <v>2</v>
      </c>
      <c r="K292" s="2">
        <v>163990</v>
      </c>
      <c r="L292" s="2" t="s">
        <v>13</v>
      </c>
      <c r="M292" s="2" t="s">
        <v>36</v>
      </c>
      <c r="N292" s="27"/>
    </row>
    <row r="293" spans="1:14" ht="15.75" customHeight="1" x14ac:dyDescent="0.2">
      <c r="A293" s="2">
        <v>8767</v>
      </c>
      <c r="B293" s="2">
        <v>7</v>
      </c>
      <c r="C293" s="2">
        <v>5</v>
      </c>
      <c r="D293" s="2">
        <v>2005</v>
      </c>
      <c r="E293" s="2">
        <v>2005</v>
      </c>
      <c r="F293" s="2">
        <v>1310</v>
      </c>
      <c r="G293" s="2">
        <v>2</v>
      </c>
      <c r="H293" s="2">
        <v>3</v>
      </c>
      <c r="I293" s="2">
        <v>1</v>
      </c>
      <c r="J293" s="2">
        <v>2</v>
      </c>
      <c r="K293" s="2">
        <v>164990</v>
      </c>
      <c r="L293" s="2" t="s">
        <v>13</v>
      </c>
      <c r="M293" s="2" t="s">
        <v>36</v>
      </c>
      <c r="N293" s="27"/>
    </row>
    <row r="294" spans="1:14" ht="15.75" customHeight="1" x14ac:dyDescent="0.2">
      <c r="A294" s="2">
        <v>9045</v>
      </c>
      <c r="B294" s="2">
        <v>5</v>
      </c>
      <c r="C294" s="2">
        <v>5</v>
      </c>
      <c r="D294" s="2">
        <v>2005</v>
      </c>
      <c r="E294" s="2">
        <v>2005</v>
      </c>
      <c r="F294" s="2">
        <v>1536</v>
      </c>
      <c r="G294" s="2">
        <v>2</v>
      </c>
      <c r="H294" s="2">
        <v>3</v>
      </c>
      <c r="I294" s="2">
        <v>0</v>
      </c>
      <c r="J294" s="2">
        <v>2</v>
      </c>
      <c r="K294" s="2">
        <v>167000</v>
      </c>
      <c r="L294" s="2" t="s">
        <v>13</v>
      </c>
      <c r="M294" s="2" t="s">
        <v>36</v>
      </c>
      <c r="N294" s="27"/>
    </row>
    <row r="295" spans="1:14" ht="15.75" customHeight="1" x14ac:dyDescent="0.2">
      <c r="A295" s="2">
        <v>8334</v>
      </c>
      <c r="B295" s="2">
        <v>6</v>
      </c>
      <c r="C295" s="2">
        <v>5</v>
      </c>
      <c r="D295" s="2">
        <v>2006</v>
      </c>
      <c r="E295" s="2">
        <v>2007</v>
      </c>
      <c r="F295" s="2">
        <v>1330</v>
      </c>
      <c r="G295" s="2">
        <v>2</v>
      </c>
      <c r="H295" s="2">
        <v>3</v>
      </c>
      <c r="I295" s="2">
        <v>1</v>
      </c>
      <c r="J295" s="2">
        <v>2</v>
      </c>
      <c r="K295" s="2">
        <v>167840</v>
      </c>
      <c r="L295" s="2" t="s">
        <v>13</v>
      </c>
      <c r="M295" s="2" t="s">
        <v>36</v>
      </c>
      <c r="N295" s="27"/>
    </row>
    <row r="296" spans="1:14" ht="15.75" customHeight="1" x14ac:dyDescent="0.2">
      <c r="A296" s="2">
        <v>8333</v>
      </c>
      <c r="B296" s="2">
        <v>7</v>
      </c>
      <c r="C296" s="2">
        <v>5</v>
      </c>
      <c r="D296" s="2">
        <v>2006</v>
      </c>
      <c r="E296" s="2">
        <v>2006</v>
      </c>
      <c r="F296" s="2">
        <v>1491</v>
      </c>
      <c r="G296" s="2">
        <v>2</v>
      </c>
      <c r="H296" s="2">
        <v>3</v>
      </c>
      <c r="I296" s="2">
        <v>1</v>
      </c>
      <c r="J296" s="2">
        <v>2</v>
      </c>
      <c r="K296" s="2">
        <v>168675</v>
      </c>
      <c r="L296" s="2" t="s">
        <v>13</v>
      </c>
      <c r="M296" s="2" t="s">
        <v>36</v>
      </c>
      <c r="N296" s="27"/>
    </row>
    <row r="297" spans="1:14" ht="15.75" customHeight="1" x14ac:dyDescent="0.2">
      <c r="A297" s="2">
        <v>11069</v>
      </c>
      <c r="B297" s="2">
        <v>6</v>
      </c>
      <c r="C297" s="2">
        <v>5</v>
      </c>
      <c r="D297" s="2">
        <v>2007</v>
      </c>
      <c r="E297" s="2">
        <v>2007</v>
      </c>
      <c r="F297" s="2">
        <v>1396</v>
      </c>
      <c r="G297" s="2">
        <v>2</v>
      </c>
      <c r="H297" s="2">
        <v>3</v>
      </c>
      <c r="I297" s="2">
        <v>1</v>
      </c>
      <c r="J297" s="2">
        <v>2</v>
      </c>
      <c r="K297" s="2">
        <v>170000</v>
      </c>
      <c r="L297" s="2" t="s">
        <v>13</v>
      </c>
      <c r="M297" s="2" t="s">
        <v>36</v>
      </c>
      <c r="N297" s="27"/>
    </row>
    <row r="298" spans="1:14" ht="15.75" customHeight="1" x14ac:dyDescent="0.2">
      <c r="A298" s="2">
        <v>11646</v>
      </c>
      <c r="B298" s="2">
        <v>6</v>
      </c>
      <c r="C298" s="2">
        <v>5</v>
      </c>
      <c r="D298" s="2">
        <v>2005</v>
      </c>
      <c r="E298" s="2">
        <v>2006</v>
      </c>
      <c r="F298" s="2">
        <v>1422</v>
      </c>
      <c r="G298" s="2">
        <v>2</v>
      </c>
      <c r="H298" s="2">
        <v>3</v>
      </c>
      <c r="I298" s="2">
        <v>1</v>
      </c>
      <c r="J298" s="2">
        <v>2</v>
      </c>
      <c r="K298" s="2">
        <v>173000</v>
      </c>
      <c r="L298" s="2" t="s">
        <v>13</v>
      </c>
      <c r="M298" s="2" t="s">
        <v>36</v>
      </c>
      <c r="N298" s="27"/>
    </row>
    <row r="299" spans="1:14" ht="15.75" customHeight="1" x14ac:dyDescent="0.2">
      <c r="A299" s="2">
        <v>8633</v>
      </c>
      <c r="B299" s="2">
        <v>6</v>
      </c>
      <c r="C299" s="2">
        <v>5</v>
      </c>
      <c r="D299" s="2">
        <v>2005</v>
      </c>
      <c r="E299" s="2">
        <v>2005</v>
      </c>
      <c r="F299" s="2">
        <v>1476</v>
      </c>
      <c r="G299" s="2">
        <v>2</v>
      </c>
      <c r="H299" s="2">
        <v>3</v>
      </c>
      <c r="I299" s="2">
        <v>0</v>
      </c>
      <c r="J299" s="2">
        <v>2</v>
      </c>
      <c r="K299" s="2">
        <v>173500</v>
      </c>
      <c r="L299" s="2" t="s">
        <v>13</v>
      </c>
      <c r="M299" s="2" t="s">
        <v>36</v>
      </c>
      <c r="N299" s="27"/>
    </row>
    <row r="300" spans="1:14" ht="15.75" customHeight="1" x14ac:dyDescent="0.2">
      <c r="A300" s="2">
        <v>8769</v>
      </c>
      <c r="B300" s="2">
        <v>7</v>
      </c>
      <c r="C300" s="2">
        <v>5</v>
      </c>
      <c r="D300" s="2">
        <v>2005</v>
      </c>
      <c r="E300" s="2">
        <v>2005</v>
      </c>
      <c r="F300" s="2">
        <v>1190</v>
      </c>
      <c r="G300" s="2">
        <v>2</v>
      </c>
      <c r="H300" s="2">
        <v>2</v>
      </c>
      <c r="I300" s="2">
        <v>0</v>
      </c>
      <c r="J300" s="2">
        <v>2</v>
      </c>
      <c r="K300" s="2">
        <v>173500</v>
      </c>
      <c r="L300" s="2" t="s">
        <v>13</v>
      </c>
      <c r="M300" s="2" t="s">
        <v>36</v>
      </c>
      <c r="N300" s="27"/>
    </row>
    <row r="301" spans="1:14" ht="15.75" customHeight="1" x14ac:dyDescent="0.2">
      <c r="A301" s="2">
        <v>8846</v>
      </c>
      <c r="B301" s="2">
        <v>6</v>
      </c>
      <c r="C301" s="2">
        <v>5</v>
      </c>
      <c r="D301" s="2">
        <v>2005</v>
      </c>
      <c r="E301" s="2">
        <v>2006</v>
      </c>
      <c r="F301" s="2">
        <v>1500</v>
      </c>
      <c r="G301" s="2">
        <v>2</v>
      </c>
      <c r="H301" s="2">
        <v>3</v>
      </c>
      <c r="I301" s="2">
        <v>0</v>
      </c>
      <c r="J301" s="2">
        <v>2</v>
      </c>
      <c r="K301" s="2">
        <v>173900</v>
      </c>
      <c r="L301" s="2" t="s">
        <v>13</v>
      </c>
      <c r="M301" s="2" t="s">
        <v>36</v>
      </c>
      <c r="N301" s="27"/>
    </row>
    <row r="302" spans="1:14" ht="15.75" customHeight="1" x14ac:dyDescent="0.2">
      <c r="A302" s="2">
        <v>10385</v>
      </c>
      <c r="B302" s="2">
        <v>6</v>
      </c>
      <c r="C302" s="2">
        <v>6</v>
      </c>
      <c r="D302" s="2">
        <v>1978</v>
      </c>
      <c r="E302" s="2">
        <v>1978</v>
      </c>
      <c r="F302" s="2">
        <v>1282</v>
      </c>
      <c r="G302" s="2">
        <v>2</v>
      </c>
      <c r="H302" s="2">
        <v>3</v>
      </c>
      <c r="I302" s="2">
        <v>0</v>
      </c>
      <c r="J302" s="2">
        <v>3</v>
      </c>
      <c r="K302" s="2">
        <v>174000</v>
      </c>
      <c r="L302" s="2" t="s">
        <v>13</v>
      </c>
      <c r="M302" s="2" t="s">
        <v>36</v>
      </c>
      <c r="N302" s="27"/>
    </row>
    <row r="303" spans="1:14" ht="15.75" customHeight="1" x14ac:dyDescent="0.2">
      <c r="A303" s="2">
        <v>10021</v>
      </c>
      <c r="B303" s="2">
        <v>6</v>
      </c>
      <c r="C303" s="2">
        <v>6</v>
      </c>
      <c r="D303" s="2">
        <v>1997</v>
      </c>
      <c r="E303" s="2">
        <v>2006</v>
      </c>
      <c r="F303" s="2">
        <v>1308</v>
      </c>
      <c r="G303" s="2">
        <v>2</v>
      </c>
      <c r="H303" s="2">
        <v>3</v>
      </c>
      <c r="I303" s="2">
        <v>0</v>
      </c>
      <c r="J303" s="2">
        <v>2</v>
      </c>
      <c r="K303" s="2">
        <v>175000</v>
      </c>
      <c r="L303" s="2" t="s">
        <v>17</v>
      </c>
      <c r="M303" s="2" t="s">
        <v>36</v>
      </c>
      <c r="N303" s="27"/>
    </row>
    <row r="304" spans="1:14" ht="15.75" customHeight="1" x14ac:dyDescent="0.2">
      <c r="A304" s="2">
        <v>7242</v>
      </c>
      <c r="B304" s="2">
        <v>7</v>
      </c>
      <c r="C304" s="2">
        <v>5</v>
      </c>
      <c r="D304" s="2">
        <v>2005</v>
      </c>
      <c r="E304" s="2">
        <v>2006</v>
      </c>
      <c r="F304" s="2">
        <v>1270</v>
      </c>
      <c r="G304" s="2">
        <v>2</v>
      </c>
      <c r="H304" s="2">
        <v>2</v>
      </c>
      <c r="I304" s="2">
        <v>0</v>
      </c>
      <c r="J304" s="2">
        <v>2</v>
      </c>
      <c r="K304" s="2">
        <v>175900</v>
      </c>
      <c r="L304" s="2" t="s">
        <v>13</v>
      </c>
      <c r="M304" s="2" t="s">
        <v>36</v>
      </c>
      <c r="N304" s="27"/>
    </row>
    <row r="305" spans="1:14" ht="15.75" customHeight="1" x14ac:dyDescent="0.2">
      <c r="A305" s="2">
        <v>9317</v>
      </c>
      <c r="B305" s="2">
        <v>6</v>
      </c>
      <c r="C305" s="2">
        <v>5</v>
      </c>
      <c r="D305" s="2">
        <v>2006</v>
      </c>
      <c r="E305" s="2">
        <v>2006</v>
      </c>
      <c r="F305" s="2">
        <v>1314</v>
      </c>
      <c r="G305" s="2">
        <v>2</v>
      </c>
      <c r="H305" s="2">
        <v>3</v>
      </c>
      <c r="I305" s="2">
        <v>1</v>
      </c>
      <c r="J305" s="2">
        <v>2</v>
      </c>
      <c r="K305" s="2">
        <v>176432</v>
      </c>
      <c r="L305" s="2" t="s">
        <v>13</v>
      </c>
      <c r="M305" s="2" t="s">
        <v>36</v>
      </c>
      <c r="N305" s="27"/>
    </row>
    <row r="306" spans="1:14" ht="15.75" customHeight="1" x14ac:dyDescent="0.2">
      <c r="A306" s="2">
        <v>10616</v>
      </c>
      <c r="B306" s="2">
        <v>7</v>
      </c>
      <c r="C306" s="2">
        <v>5</v>
      </c>
      <c r="D306" s="2">
        <v>2007</v>
      </c>
      <c r="E306" s="2">
        <v>2007</v>
      </c>
      <c r="F306" s="2">
        <v>1356</v>
      </c>
      <c r="G306" s="2">
        <v>2</v>
      </c>
      <c r="H306" s="2">
        <v>3</v>
      </c>
      <c r="I306" s="2">
        <v>1</v>
      </c>
      <c r="J306" s="2">
        <v>2</v>
      </c>
      <c r="K306" s="2">
        <v>177439</v>
      </c>
      <c r="L306" s="2" t="s">
        <v>13</v>
      </c>
      <c r="M306" s="2" t="s">
        <v>36</v>
      </c>
      <c r="N306" s="27"/>
    </row>
    <row r="307" spans="1:14" ht="15.75" customHeight="1" x14ac:dyDescent="0.2">
      <c r="A307" s="2">
        <v>11249</v>
      </c>
      <c r="B307" s="2">
        <v>6</v>
      </c>
      <c r="C307" s="2">
        <v>5</v>
      </c>
      <c r="D307" s="2">
        <v>1995</v>
      </c>
      <c r="E307" s="2">
        <v>1995</v>
      </c>
      <c r="F307" s="2">
        <v>1200</v>
      </c>
      <c r="G307" s="2">
        <v>2</v>
      </c>
      <c r="H307" s="2">
        <v>3</v>
      </c>
      <c r="I307" s="2">
        <v>0</v>
      </c>
      <c r="J307" s="2">
        <v>2</v>
      </c>
      <c r="K307" s="2">
        <v>177500</v>
      </c>
      <c r="L307" s="2" t="s">
        <v>17</v>
      </c>
      <c r="M307" s="2" t="s">
        <v>36</v>
      </c>
      <c r="N307" s="27"/>
    </row>
    <row r="308" spans="1:14" ht="15.75" customHeight="1" x14ac:dyDescent="0.2">
      <c r="A308" s="2">
        <v>9100</v>
      </c>
      <c r="B308" s="2">
        <v>7</v>
      </c>
      <c r="C308" s="2">
        <v>5</v>
      </c>
      <c r="D308" s="2">
        <v>2001</v>
      </c>
      <c r="E308" s="2">
        <v>2001</v>
      </c>
      <c r="F308" s="2">
        <v>1212</v>
      </c>
      <c r="G308" s="2">
        <v>2</v>
      </c>
      <c r="H308" s="2">
        <v>3</v>
      </c>
      <c r="I308" s="2">
        <v>0</v>
      </c>
      <c r="J308" s="2">
        <v>2</v>
      </c>
      <c r="K308" s="2">
        <v>178000</v>
      </c>
      <c r="L308" s="2" t="s">
        <v>13</v>
      </c>
      <c r="M308" s="2" t="s">
        <v>36</v>
      </c>
      <c r="N308" s="27"/>
    </row>
    <row r="309" spans="1:14" ht="15.75" customHeight="1" x14ac:dyDescent="0.2">
      <c r="A309" s="2">
        <v>8145</v>
      </c>
      <c r="B309" s="2">
        <v>7</v>
      </c>
      <c r="C309" s="2">
        <v>5</v>
      </c>
      <c r="D309" s="2">
        <v>2007</v>
      </c>
      <c r="E309" s="2">
        <v>2007</v>
      </c>
      <c r="F309" s="2">
        <v>1476</v>
      </c>
      <c r="G309" s="2">
        <v>2</v>
      </c>
      <c r="H309" s="2">
        <v>3</v>
      </c>
      <c r="I309" s="2">
        <v>0</v>
      </c>
      <c r="J309" s="2">
        <v>2</v>
      </c>
      <c r="K309" s="2">
        <v>179400</v>
      </c>
      <c r="L309" s="2" t="s">
        <v>13</v>
      </c>
      <c r="M309" s="2" t="s">
        <v>36</v>
      </c>
      <c r="N309" s="27"/>
    </row>
    <row r="310" spans="1:14" ht="15.75" customHeight="1" x14ac:dyDescent="0.2">
      <c r="A310" s="2">
        <v>8500</v>
      </c>
      <c r="B310" s="2">
        <v>7</v>
      </c>
      <c r="C310" s="2">
        <v>5</v>
      </c>
      <c r="D310" s="2">
        <v>2004</v>
      </c>
      <c r="E310" s="2">
        <v>2004</v>
      </c>
      <c r="F310" s="2">
        <v>1422</v>
      </c>
      <c r="G310" s="2">
        <v>2</v>
      </c>
      <c r="H310" s="2">
        <v>3</v>
      </c>
      <c r="I310" s="2">
        <v>0</v>
      </c>
      <c r="J310" s="2">
        <v>2</v>
      </c>
      <c r="K310" s="2">
        <v>179600</v>
      </c>
      <c r="L310" s="2" t="s">
        <v>13</v>
      </c>
      <c r="M310" s="2" t="s">
        <v>36</v>
      </c>
      <c r="N310" s="27"/>
    </row>
    <row r="311" spans="1:14" ht="15.75" customHeight="1" x14ac:dyDescent="0.2">
      <c r="A311" s="2">
        <v>11049</v>
      </c>
      <c r="B311" s="2">
        <v>8</v>
      </c>
      <c r="C311" s="2">
        <v>5</v>
      </c>
      <c r="D311" s="2">
        <v>2007</v>
      </c>
      <c r="E311" s="2">
        <v>2007</v>
      </c>
      <c r="F311" s="2">
        <v>1234</v>
      </c>
      <c r="G311" s="2">
        <v>2</v>
      </c>
      <c r="H311" s="2">
        <v>3</v>
      </c>
      <c r="I311" s="2">
        <v>0</v>
      </c>
      <c r="J311" s="2">
        <v>2</v>
      </c>
      <c r="K311" s="2">
        <v>179900</v>
      </c>
      <c r="L311" s="2" t="s">
        <v>13</v>
      </c>
      <c r="M311" s="2" t="s">
        <v>36</v>
      </c>
      <c r="N311" s="27"/>
    </row>
    <row r="312" spans="1:14" ht="15.75" customHeight="1" x14ac:dyDescent="0.2">
      <c r="A312" s="2">
        <v>11317</v>
      </c>
      <c r="B312" s="2">
        <v>7</v>
      </c>
      <c r="C312" s="2">
        <v>5</v>
      </c>
      <c r="D312" s="2">
        <v>2003</v>
      </c>
      <c r="E312" s="2">
        <v>2003</v>
      </c>
      <c r="F312" s="2">
        <v>1668</v>
      </c>
      <c r="G312" s="2">
        <v>2</v>
      </c>
      <c r="H312" s="2">
        <v>3</v>
      </c>
      <c r="I312" s="2">
        <v>0</v>
      </c>
      <c r="J312" s="2">
        <v>2</v>
      </c>
      <c r="K312" s="2">
        <v>180000</v>
      </c>
      <c r="L312" s="2" t="s">
        <v>13</v>
      </c>
      <c r="M312" s="2" t="s">
        <v>36</v>
      </c>
      <c r="N312" s="27"/>
    </row>
    <row r="313" spans="1:14" ht="15.75" customHeight="1" x14ac:dyDescent="0.2">
      <c r="A313" s="2">
        <v>9316</v>
      </c>
      <c r="B313" s="2">
        <v>7</v>
      </c>
      <c r="C313" s="2">
        <v>5</v>
      </c>
      <c r="D313" s="2">
        <v>2005</v>
      </c>
      <c r="E313" s="2">
        <v>2005</v>
      </c>
      <c r="F313" s="2">
        <v>1596</v>
      </c>
      <c r="G313" s="2">
        <v>2</v>
      </c>
      <c r="H313" s="2">
        <v>3</v>
      </c>
      <c r="I313" s="2">
        <v>0</v>
      </c>
      <c r="J313" s="2">
        <v>2</v>
      </c>
      <c r="K313" s="2">
        <v>181000</v>
      </c>
      <c r="L313" s="2" t="s">
        <v>13</v>
      </c>
      <c r="M313" s="2" t="s">
        <v>36</v>
      </c>
      <c r="N313" s="27"/>
    </row>
    <row r="314" spans="1:14" ht="15.75" customHeight="1" x14ac:dyDescent="0.2">
      <c r="A314" s="2">
        <v>7226</v>
      </c>
      <c r="B314" s="2">
        <v>7</v>
      </c>
      <c r="C314" s="2">
        <v>5</v>
      </c>
      <c r="D314" s="2">
        <v>2003</v>
      </c>
      <c r="E314" s="2">
        <v>2003</v>
      </c>
      <c r="F314" s="2">
        <v>1640</v>
      </c>
      <c r="G314" s="2">
        <v>2</v>
      </c>
      <c r="H314" s="2">
        <v>3</v>
      </c>
      <c r="I314" s="2">
        <v>0</v>
      </c>
      <c r="J314" s="2">
        <v>2</v>
      </c>
      <c r="K314" s="2">
        <v>183000</v>
      </c>
      <c r="L314" s="2" t="s">
        <v>13</v>
      </c>
      <c r="M314" s="2" t="s">
        <v>36</v>
      </c>
      <c r="N314" s="27"/>
    </row>
    <row r="315" spans="1:14" ht="15.75" customHeight="1" x14ac:dyDescent="0.2">
      <c r="A315" s="2">
        <v>7488</v>
      </c>
      <c r="B315" s="2">
        <v>7</v>
      </c>
      <c r="C315" s="2">
        <v>5</v>
      </c>
      <c r="D315" s="2">
        <v>2005</v>
      </c>
      <c r="E315" s="2">
        <v>2005</v>
      </c>
      <c r="F315" s="2">
        <v>1208</v>
      </c>
      <c r="G315" s="2">
        <v>2</v>
      </c>
      <c r="H315" s="2">
        <v>2</v>
      </c>
      <c r="I315" s="2">
        <v>0</v>
      </c>
      <c r="J315" s="2">
        <v>2</v>
      </c>
      <c r="K315" s="2">
        <v>183600</v>
      </c>
      <c r="L315" s="2" t="s">
        <v>13</v>
      </c>
      <c r="M315" s="2" t="s">
        <v>36</v>
      </c>
      <c r="N315" s="27"/>
    </row>
    <row r="316" spans="1:14" ht="15.75" customHeight="1" x14ac:dyDescent="0.2">
      <c r="A316" s="2">
        <v>10126</v>
      </c>
      <c r="B316" s="2">
        <v>6</v>
      </c>
      <c r="C316" s="2">
        <v>5</v>
      </c>
      <c r="D316" s="2">
        <v>1997</v>
      </c>
      <c r="E316" s="2">
        <v>1998</v>
      </c>
      <c r="F316" s="2">
        <v>1838</v>
      </c>
      <c r="G316" s="2">
        <v>2</v>
      </c>
      <c r="H316" s="2">
        <v>2</v>
      </c>
      <c r="I316" s="2">
        <v>0</v>
      </c>
      <c r="J316" s="2">
        <v>3</v>
      </c>
      <c r="K316" s="2">
        <v>185000</v>
      </c>
      <c r="L316" s="2" t="s">
        <v>17</v>
      </c>
      <c r="M316" s="2" t="s">
        <v>36</v>
      </c>
      <c r="N316" s="27"/>
    </row>
    <row r="317" spans="1:14" ht="15.75" customHeight="1" x14ac:dyDescent="0.2">
      <c r="A317" s="2">
        <v>8450</v>
      </c>
      <c r="B317" s="2">
        <v>7</v>
      </c>
      <c r="C317" s="2">
        <v>5</v>
      </c>
      <c r="D317" s="2">
        <v>2003</v>
      </c>
      <c r="E317" s="2">
        <v>2003</v>
      </c>
      <c r="F317" s="2">
        <v>1337</v>
      </c>
      <c r="G317" s="2">
        <v>2</v>
      </c>
      <c r="H317" s="2">
        <v>3</v>
      </c>
      <c r="I317" s="2">
        <v>0</v>
      </c>
      <c r="J317" s="2">
        <v>2</v>
      </c>
      <c r="K317" s="2">
        <v>185000</v>
      </c>
      <c r="L317" s="2" t="s">
        <v>13</v>
      </c>
      <c r="M317" s="2" t="s">
        <v>36</v>
      </c>
      <c r="N317" s="27"/>
    </row>
    <row r="318" spans="1:14" ht="15.75" customHeight="1" x14ac:dyDescent="0.2">
      <c r="A318" s="2">
        <v>8773</v>
      </c>
      <c r="B318" s="2">
        <v>7</v>
      </c>
      <c r="C318" s="2">
        <v>5</v>
      </c>
      <c r="D318" s="2">
        <v>2004</v>
      </c>
      <c r="E318" s="2">
        <v>2004</v>
      </c>
      <c r="F318" s="2">
        <v>1414</v>
      </c>
      <c r="G318" s="2">
        <v>2</v>
      </c>
      <c r="H318" s="2">
        <v>3</v>
      </c>
      <c r="I318" s="2">
        <v>0</v>
      </c>
      <c r="J318" s="2">
        <v>2</v>
      </c>
      <c r="K318" s="2">
        <v>185500</v>
      </c>
      <c r="L318" s="2" t="s">
        <v>13</v>
      </c>
      <c r="M318" s="2" t="s">
        <v>36</v>
      </c>
      <c r="N318" s="27"/>
    </row>
    <row r="319" spans="1:14" ht="15.75" customHeight="1" x14ac:dyDescent="0.2">
      <c r="A319" s="2">
        <v>8320</v>
      </c>
      <c r="B319" s="2">
        <v>7</v>
      </c>
      <c r="C319" s="2">
        <v>5</v>
      </c>
      <c r="D319" s="2">
        <v>2004</v>
      </c>
      <c r="E319" s="2">
        <v>2004</v>
      </c>
      <c r="F319" s="2">
        <v>1582</v>
      </c>
      <c r="G319" s="2">
        <v>2</v>
      </c>
      <c r="H319" s="2">
        <v>3</v>
      </c>
      <c r="I319" s="2">
        <v>0</v>
      </c>
      <c r="J319" s="2">
        <v>2</v>
      </c>
      <c r="K319" s="2">
        <v>185900</v>
      </c>
      <c r="L319" s="2" t="s">
        <v>13</v>
      </c>
      <c r="M319" s="2" t="s">
        <v>36</v>
      </c>
      <c r="N319" s="27"/>
    </row>
    <row r="320" spans="1:14" ht="15.75" customHeight="1" x14ac:dyDescent="0.2">
      <c r="A320" s="2">
        <v>9750</v>
      </c>
      <c r="B320" s="2">
        <v>7</v>
      </c>
      <c r="C320" s="2">
        <v>5</v>
      </c>
      <c r="D320" s="2">
        <v>2004</v>
      </c>
      <c r="E320" s="2">
        <v>2004</v>
      </c>
      <c r="F320" s="2">
        <v>1445</v>
      </c>
      <c r="G320" s="2">
        <v>2</v>
      </c>
      <c r="H320" s="2">
        <v>3</v>
      </c>
      <c r="I320" s="2">
        <v>0</v>
      </c>
      <c r="J320" s="2">
        <v>2</v>
      </c>
      <c r="K320" s="2">
        <v>186500</v>
      </c>
      <c r="L320" s="2" t="s">
        <v>13</v>
      </c>
      <c r="M320" s="2" t="s">
        <v>36</v>
      </c>
      <c r="N320" s="27"/>
    </row>
    <row r="321" spans="1:14" ht="15.75" customHeight="1" x14ac:dyDescent="0.2">
      <c r="A321" s="2">
        <v>7360</v>
      </c>
      <c r="B321" s="2">
        <v>7</v>
      </c>
      <c r="C321" s="2">
        <v>5</v>
      </c>
      <c r="D321" s="2">
        <v>2010</v>
      </c>
      <c r="E321" s="2">
        <v>2010</v>
      </c>
      <c r="F321" s="2">
        <v>1222</v>
      </c>
      <c r="G321" s="2">
        <v>2</v>
      </c>
      <c r="H321" s="2">
        <v>2</v>
      </c>
      <c r="I321" s="2">
        <v>0</v>
      </c>
      <c r="J321" s="2">
        <v>2</v>
      </c>
      <c r="K321" s="2">
        <v>187000</v>
      </c>
      <c r="L321" s="2" t="s">
        <v>13</v>
      </c>
      <c r="M321" s="2" t="s">
        <v>36</v>
      </c>
      <c r="N321" s="27"/>
    </row>
    <row r="322" spans="1:14" ht="15.75" customHeight="1" x14ac:dyDescent="0.2">
      <c r="A322" s="2">
        <v>12438</v>
      </c>
      <c r="B322" s="2">
        <v>6</v>
      </c>
      <c r="C322" s="2">
        <v>5</v>
      </c>
      <c r="D322" s="2">
        <v>1995</v>
      </c>
      <c r="E322" s="2">
        <v>1995</v>
      </c>
      <c r="F322" s="2">
        <v>1499</v>
      </c>
      <c r="G322" s="2">
        <v>2</v>
      </c>
      <c r="H322" s="2">
        <v>3</v>
      </c>
      <c r="I322" s="2">
        <v>1</v>
      </c>
      <c r="J322" s="2">
        <v>2</v>
      </c>
      <c r="K322" s="2">
        <v>187000</v>
      </c>
      <c r="L322" s="2" t="s">
        <v>13</v>
      </c>
      <c r="M322" s="2" t="s">
        <v>36</v>
      </c>
      <c r="N322" s="27"/>
    </row>
    <row r="323" spans="1:14" ht="15.75" customHeight="1" x14ac:dyDescent="0.2">
      <c r="A323" s="2">
        <v>16285</v>
      </c>
      <c r="B323" s="2">
        <v>7</v>
      </c>
      <c r="C323" s="2">
        <v>5</v>
      </c>
      <c r="D323" s="2">
        <v>2001</v>
      </c>
      <c r="E323" s="2">
        <v>2002</v>
      </c>
      <c r="F323" s="2">
        <v>1430</v>
      </c>
      <c r="G323" s="2">
        <v>2</v>
      </c>
      <c r="H323" s="2">
        <v>3</v>
      </c>
      <c r="I323" s="2">
        <v>0</v>
      </c>
      <c r="J323" s="2">
        <v>2</v>
      </c>
      <c r="K323" s="2">
        <v>187100</v>
      </c>
      <c r="L323" s="2" t="s">
        <v>13</v>
      </c>
      <c r="M323" s="2" t="s">
        <v>36</v>
      </c>
      <c r="N323" s="27"/>
    </row>
    <row r="324" spans="1:14" ht="15.75" customHeight="1" x14ac:dyDescent="0.2">
      <c r="A324" s="2">
        <v>8924</v>
      </c>
      <c r="B324" s="2">
        <v>7</v>
      </c>
      <c r="C324" s="2">
        <v>5</v>
      </c>
      <c r="D324" s="2">
        <v>1998</v>
      </c>
      <c r="E324" s="2">
        <v>1999</v>
      </c>
      <c r="F324" s="2">
        <v>1724</v>
      </c>
      <c r="G324" s="2">
        <v>2</v>
      </c>
      <c r="H324" s="2">
        <v>3</v>
      </c>
      <c r="I324" s="2">
        <v>0</v>
      </c>
      <c r="J324" s="2">
        <v>2</v>
      </c>
      <c r="K324" s="2">
        <v>188000</v>
      </c>
      <c r="L324" s="2" t="s">
        <v>13</v>
      </c>
      <c r="M324" s="2" t="s">
        <v>36</v>
      </c>
      <c r="N324" s="27"/>
    </row>
    <row r="325" spans="1:14" ht="15.75" customHeight="1" x14ac:dyDescent="0.2">
      <c r="A325" s="2">
        <v>8199</v>
      </c>
      <c r="B325" s="2">
        <v>7</v>
      </c>
      <c r="C325" s="2">
        <v>5</v>
      </c>
      <c r="D325" s="2">
        <v>2005</v>
      </c>
      <c r="E325" s="2">
        <v>2005</v>
      </c>
      <c r="F325" s="2">
        <v>1456</v>
      </c>
      <c r="G325" s="2">
        <v>2</v>
      </c>
      <c r="H325" s="2">
        <v>3</v>
      </c>
      <c r="I325" s="2">
        <v>1</v>
      </c>
      <c r="J325" s="2">
        <v>2</v>
      </c>
      <c r="K325" s="2">
        <v>189000</v>
      </c>
      <c r="L325" s="2" t="s">
        <v>13</v>
      </c>
      <c r="M325" s="2" t="s">
        <v>36</v>
      </c>
      <c r="N325" s="27"/>
    </row>
    <row r="326" spans="1:14" ht="15.75" customHeight="1" x14ac:dyDescent="0.2">
      <c r="A326" s="2">
        <v>9313</v>
      </c>
      <c r="B326" s="2">
        <v>7</v>
      </c>
      <c r="C326" s="2">
        <v>5</v>
      </c>
      <c r="D326" s="2">
        <v>2004</v>
      </c>
      <c r="E326" s="2">
        <v>2004</v>
      </c>
      <c r="F326" s="2">
        <v>1728</v>
      </c>
      <c r="G326" s="2">
        <v>2</v>
      </c>
      <c r="H326" s="2">
        <v>3</v>
      </c>
      <c r="I326" s="2">
        <v>0</v>
      </c>
      <c r="J326" s="2">
        <v>2</v>
      </c>
      <c r="K326" s="2">
        <v>190000</v>
      </c>
      <c r="L326" s="2" t="s">
        <v>13</v>
      </c>
      <c r="M326" s="2" t="s">
        <v>36</v>
      </c>
      <c r="N326" s="27"/>
    </row>
    <row r="327" spans="1:14" ht="15.75" customHeight="1" x14ac:dyDescent="0.2">
      <c r="A327" s="2">
        <v>8487</v>
      </c>
      <c r="B327" s="2">
        <v>7</v>
      </c>
      <c r="C327" s="2">
        <v>5</v>
      </c>
      <c r="D327" s="2">
        <v>2004</v>
      </c>
      <c r="E327" s="2">
        <v>2004</v>
      </c>
      <c r="F327" s="2">
        <v>1500</v>
      </c>
      <c r="G327" s="2">
        <v>2</v>
      </c>
      <c r="H327" s="2">
        <v>3</v>
      </c>
      <c r="I327" s="2">
        <v>0</v>
      </c>
      <c r="J327" s="2">
        <v>2</v>
      </c>
      <c r="K327" s="2">
        <v>190000</v>
      </c>
      <c r="L327" s="2" t="s">
        <v>13</v>
      </c>
      <c r="M327" s="2" t="s">
        <v>36</v>
      </c>
      <c r="N327" s="27"/>
    </row>
    <row r="328" spans="1:14" ht="15.75" customHeight="1" x14ac:dyDescent="0.2">
      <c r="A328" s="2">
        <v>9543</v>
      </c>
      <c r="B328" s="2">
        <v>7</v>
      </c>
      <c r="C328" s="2">
        <v>5</v>
      </c>
      <c r="D328" s="2">
        <v>2001</v>
      </c>
      <c r="E328" s="2">
        <v>2001</v>
      </c>
      <c r="F328" s="2">
        <v>1690</v>
      </c>
      <c r="G328" s="2">
        <v>2</v>
      </c>
      <c r="H328" s="2">
        <v>3</v>
      </c>
      <c r="I328" s="2">
        <v>0</v>
      </c>
      <c r="J328" s="2">
        <v>2</v>
      </c>
      <c r="K328" s="2">
        <v>190550</v>
      </c>
      <c r="L328" s="2" t="s">
        <v>13</v>
      </c>
      <c r="M328" s="2" t="s">
        <v>36</v>
      </c>
      <c r="N328" s="27"/>
    </row>
    <row r="329" spans="1:14" ht="15.75" customHeight="1" x14ac:dyDescent="0.2">
      <c r="A329" s="2">
        <v>9337</v>
      </c>
      <c r="B329" s="2">
        <v>7</v>
      </c>
      <c r="C329" s="2">
        <v>5</v>
      </c>
      <c r="D329" s="2">
        <v>1997</v>
      </c>
      <c r="E329" s="2">
        <v>1998</v>
      </c>
      <c r="F329" s="2">
        <v>1692</v>
      </c>
      <c r="G329" s="2">
        <v>2</v>
      </c>
      <c r="H329" s="2">
        <v>3</v>
      </c>
      <c r="I329" s="2">
        <v>1</v>
      </c>
      <c r="J329" s="2">
        <v>2</v>
      </c>
      <c r="K329" s="2">
        <v>191000</v>
      </c>
      <c r="L329" s="2" t="s">
        <v>13</v>
      </c>
      <c r="M329" s="2" t="s">
        <v>36</v>
      </c>
      <c r="N329" s="27"/>
    </row>
    <row r="330" spans="1:14" ht="15.75" customHeight="1" x14ac:dyDescent="0.2">
      <c r="A330" s="2">
        <v>8750</v>
      </c>
      <c r="B330" s="2">
        <v>7</v>
      </c>
      <c r="C330" s="2">
        <v>5</v>
      </c>
      <c r="D330" s="2">
        <v>1996</v>
      </c>
      <c r="E330" s="2">
        <v>1996</v>
      </c>
      <c r="F330" s="2">
        <v>1716</v>
      </c>
      <c r="G330" s="2">
        <v>2</v>
      </c>
      <c r="H330" s="2">
        <v>2</v>
      </c>
      <c r="I330" s="2">
        <v>1</v>
      </c>
      <c r="J330" s="2">
        <v>2</v>
      </c>
      <c r="K330" s="2">
        <v>191000</v>
      </c>
      <c r="L330" s="2" t="s">
        <v>13</v>
      </c>
      <c r="M330" s="2" t="s">
        <v>36</v>
      </c>
      <c r="N330" s="27"/>
    </row>
    <row r="331" spans="1:14" ht="15.75" customHeight="1" x14ac:dyDescent="0.2">
      <c r="A331" s="2">
        <v>9382</v>
      </c>
      <c r="B331" s="2">
        <v>7</v>
      </c>
      <c r="C331" s="2">
        <v>5</v>
      </c>
      <c r="D331" s="2">
        <v>1999</v>
      </c>
      <c r="E331" s="2">
        <v>2000</v>
      </c>
      <c r="F331" s="2">
        <v>1479</v>
      </c>
      <c r="G331" s="2">
        <v>2</v>
      </c>
      <c r="H331" s="2">
        <v>3</v>
      </c>
      <c r="I331" s="2">
        <v>0</v>
      </c>
      <c r="J331" s="2">
        <v>2</v>
      </c>
      <c r="K331" s="2">
        <v>191000</v>
      </c>
      <c r="L331" s="2" t="s">
        <v>13</v>
      </c>
      <c r="M331" s="2" t="s">
        <v>36</v>
      </c>
      <c r="N331" s="27"/>
    </row>
    <row r="332" spans="1:14" ht="15.75" customHeight="1" x14ac:dyDescent="0.2">
      <c r="A332" s="2">
        <v>9316</v>
      </c>
      <c r="B332" s="2">
        <v>7</v>
      </c>
      <c r="C332" s="2">
        <v>5</v>
      </c>
      <c r="D332" s="2">
        <v>2005</v>
      </c>
      <c r="E332" s="2">
        <v>2006</v>
      </c>
      <c r="F332" s="2">
        <v>1795</v>
      </c>
      <c r="G332" s="2">
        <v>2</v>
      </c>
      <c r="H332" s="2">
        <v>3</v>
      </c>
      <c r="I332" s="2">
        <v>0</v>
      </c>
      <c r="J332" s="2">
        <v>2</v>
      </c>
      <c r="K332" s="2">
        <v>191000</v>
      </c>
      <c r="L332" s="2" t="s">
        <v>13</v>
      </c>
      <c r="M332" s="2" t="s">
        <v>36</v>
      </c>
      <c r="N332" s="27"/>
    </row>
    <row r="333" spans="1:14" ht="15.75" customHeight="1" x14ac:dyDescent="0.2">
      <c r="A333" s="2">
        <v>9017</v>
      </c>
      <c r="B333" s="2">
        <v>7</v>
      </c>
      <c r="C333" s="2">
        <v>5</v>
      </c>
      <c r="D333" s="2">
        <v>1999</v>
      </c>
      <c r="E333" s="2">
        <v>1999</v>
      </c>
      <c r="F333" s="2">
        <v>1431</v>
      </c>
      <c r="G333" s="2">
        <v>2</v>
      </c>
      <c r="H333" s="2">
        <v>3</v>
      </c>
      <c r="I333" s="2">
        <v>0</v>
      </c>
      <c r="J333" s="2">
        <v>2</v>
      </c>
      <c r="K333" s="2">
        <v>192000</v>
      </c>
      <c r="L333" s="2" t="s">
        <v>13</v>
      </c>
      <c r="M333" s="2" t="s">
        <v>36</v>
      </c>
      <c r="N333" s="27"/>
    </row>
    <row r="334" spans="1:14" ht="15.75" customHeight="1" x14ac:dyDescent="0.2">
      <c r="A334" s="2">
        <v>8749</v>
      </c>
      <c r="B334" s="2">
        <v>7</v>
      </c>
      <c r="C334" s="2">
        <v>5</v>
      </c>
      <c r="D334" s="2">
        <v>2002</v>
      </c>
      <c r="E334" s="2">
        <v>2002</v>
      </c>
      <c r="F334" s="2">
        <v>1459</v>
      </c>
      <c r="G334" s="2">
        <v>2</v>
      </c>
      <c r="H334" s="2">
        <v>3</v>
      </c>
      <c r="I334" s="2">
        <v>1</v>
      </c>
      <c r="J334" s="2">
        <v>2</v>
      </c>
      <c r="K334" s="2">
        <v>192000</v>
      </c>
      <c r="L334" s="2" t="s">
        <v>13</v>
      </c>
      <c r="M334" s="2" t="s">
        <v>36</v>
      </c>
      <c r="N334" s="27"/>
    </row>
    <row r="335" spans="1:14" ht="15.75" customHeight="1" x14ac:dyDescent="0.2">
      <c r="A335" s="2">
        <v>14006</v>
      </c>
      <c r="B335" s="2">
        <v>7</v>
      </c>
      <c r="C335" s="2">
        <v>5</v>
      </c>
      <c r="D335" s="2">
        <v>2002</v>
      </c>
      <c r="E335" s="2">
        <v>2002</v>
      </c>
      <c r="F335" s="2">
        <v>1776</v>
      </c>
      <c r="G335" s="2">
        <v>2</v>
      </c>
      <c r="H335" s="2">
        <v>3</v>
      </c>
      <c r="I335" s="2">
        <v>1</v>
      </c>
      <c r="J335" s="2">
        <v>2</v>
      </c>
      <c r="K335" s="2">
        <v>192500</v>
      </c>
      <c r="L335" s="2" t="s">
        <v>13</v>
      </c>
      <c r="M335" s="2" t="s">
        <v>36</v>
      </c>
      <c r="N335" s="27"/>
    </row>
    <row r="336" spans="1:14" ht="15.75" customHeight="1" x14ac:dyDescent="0.2">
      <c r="A336" s="2">
        <v>9179</v>
      </c>
      <c r="B336" s="2">
        <v>7</v>
      </c>
      <c r="C336" s="2">
        <v>5</v>
      </c>
      <c r="D336" s="2">
        <v>1999</v>
      </c>
      <c r="E336" s="2">
        <v>1999</v>
      </c>
      <c r="F336" s="2">
        <v>1790</v>
      </c>
      <c r="G336" s="2">
        <v>2</v>
      </c>
      <c r="H336" s="2">
        <v>3</v>
      </c>
      <c r="I336" s="2">
        <v>0</v>
      </c>
      <c r="J336" s="2">
        <v>2</v>
      </c>
      <c r="K336" s="2">
        <v>193000</v>
      </c>
      <c r="L336" s="2" t="s">
        <v>13</v>
      </c>
      <c r="M336" s="2" t="s">
        <v>36</v>
      </c>
      <c r="N336" s="27"/>
    </row>
    <row r="337" spans="1:14" ht="15.75" customHeight="1" x14ac:dyDescent="0.2">
      <c r="A337" s="2">
        <v>9627</v>
      </c>
      <c r="B337" s="2">
        <v>7</v>
      </c>
      <c r="C337" s="2">
        <v>5</v>
      </c>
      <c r="D337" s="2">
        <v>2007</v>
      </c>
      <c r="E337" s="2">
        <v>2007</v>
      </c>
      <c r="F337" s="2">
        <v>1361</v>
      </c>
      <c r="G337" s="2">
        <v>2</v>
      </c>
      <c r="H337" s="2">
        <v>3</v>
      </c>
      <c r="I337" s="2">
        <v>0</v>
      </c>
      <c r="J337" s="2">
        <v>2</v>
      </c>
      <c r="K337" s="2">
        <v>193000</v>
      </c>
      <c r="L337" s="2" t="s">
        <v>13</v>
      </c>
      <c r="M337" s="2" t="s">
        <v>36</v>
      </c>
      <c r="N337" s="27"/>
    </row>
    <row r="338" spans="1:14" ht="15.75" customHeight="1" x14ac:dyDescent="0.2">
      <c r="A338" s="2">
        <v>8685</v>
      </c>
      <c r="B338" s="2">
        <v>7</v>
      </c>
      <c r="C338" s="2">
        <v>5</v>
      </c>
      <c r="D338" s="2">
        <v>1998</v>
      </c>
      <c r="E338" s="2">
        <v>1998</v>
      </c>
      <c r="F338" s="2">
        <v>1425</v>
      </c>
      <c r="G338" s="2">
        <v>2</v>
      </c>
      <c r="H338" s="2">
        <v>3</v>
      </c>
      <c r="I338" s="2">
        <v>0</v>
      </c>
      <c r="J338" s="2">
        <v>2</v>
      </c>
      <c r="K338" s="2">
        <v>193000</v>
      </c>
      <c r="L338" s="2" t="s">
        <v>13</v>
      </c>
      <c r="M338" s="2" t="s">
        <v>36</v>
      </c>
      <c r="N338" s="27"/>
    </row>
    <row r="339" spans="1:14" ht="15.75" customHeight="1" x14ac:dyDescent="0.2">
      <c r="A339" s="2">
        <v>6762</v>
      </c>
      <c r="B339" s="2">
        <v>7</v>
      </c>
      <c r="C339" s="2">
        <v>5</v>
      </c>
      <c r="D339" s="2">
        <v>2006</v>
      </c>
      <c r="E339" s="2">
        <v>2006</v>
      </c>
      <c r="F339" s="2">
        <v>1294</v>
      </c>
      <c r="G339" s="2">
        <v>2</v>
      </c>
      <c r="H339" s="2">
        <v>2</v>
      </c>
      <c r="I339" s="2">
        <v>1</v>
      </c>
      <c r="J339" s="2">
        <v>2</v>
      </c>
      <c r="K339" s="2">
        <v>193879</v>
      </c>
      <c r="L339" s="2" t="s">
        <v>13</v>
      </c>
      <c r="M339" s="2" t="s">
        <v>36</v>
      </c>
      <c r="N339" s="27"/>
    </row>
    <row r="340" spans="1:14" ht="15.75" customHeight="1" x14ac:dyDescent="0.2">
      <c r="A340" s="2">
        <v>8556</v>
      </c>
      <c r="B340" s="2">
        <v>7</v>
      </c>
      <c r="C340" s="2">
        <v>5</v>
      </c>
      <c r="D340" s="2">
        <v>2006</v>
      </c>
      <c r="E340" s="2">
        <v>2006</v>
      </c>
      <c r="F340" s="2">
        <v>1240</v>
      </c>
      <c r="G340" s="2">
        <v>2</v>
      </c>
      <c r="H340" s="2">
        <v>2</v>
      </c>
      <c r="I340" s="2">
        <v>0</v>
      </c>
      <c r="J340" s="2">
        <v>3</v>
      </c>
      <c r="K340" s="2">
        <v>194000</v>
      </c>
      <c r="L340" s="2" t="s">
        <v>13</v>
      </c>
      <c r="M340" s="2" t="s">
        <v>36</v>
      </c>
      <c r="N340" s="27"/>
    </row>
    <row r="341" spans="1:14" ht="15.75" customHeight="1" x14ac:dyDescent="0.2">
      <c r="A341" s="2">
        <v>7406</v>
      </c>
      <c r="B341" s="2">
        <v>7</v>
      </c>
      <c r="C341" s="2">
        <v>5</v>
      </c>
      <c r="D341" s="2">
        <v>2006</v>
      </c>
      <c r="E341" s="2">
        <v>2006</v>
      </c>
      <c r="F341" s="2">
        <v>1220</v>
      </c>
      <c r="G341" s="2">
        <v>2</v>
      </c>
      <c r="H341" s="2">
        <v>2</v>
      </c>
      <c r="I341" s="2">
        <v>0</v>
      </c>
      <c r="J341" s="2">
        <v>2</v>
      </c>
      <c r="K341" s="2">
        <v>194000</v>
      </c>
      <c r="L341" s="2" t="s">
        <v>13</v>
      </c>
      <c r="M341" s="2" t="s">
        <v>36</v>
      </c>
      <c r="N341" s="27"/>
    </row>
    <row r="342" spans="1:14" ht="15.75" customHeight="1" x14ac:dyDescent="0.2">
      <c r="A342" s="2">
        <v>7314</v>
      </c>
      <c r="B342" s="2">
        <v>7</v>
      </c>
      <c r="C342" s="2">
        <v>5</v>
      </c>
      <c r="D342" s="2">
        <v>2007</v>
      </c>
      <c r="E342" s="2">
        <v>2007</v>
      </c>
      <c r="F342" s="2">
        <v>1232</v>
      </c>
      <c r="G342" s="2">
        <v>2</v>
      </c>
      <c r="H342" s="2">
        <v>2</v>
      </c>
      <c r="I342" s="2">
        <v>0</v>
      </c>
      <c r="J342" s="2">
        <v>2</v>
      </c>
      <c r="K342" s="2">
        <v>194500</v>
      </c>
      <c r="L342" s="2" t="s">
        <v>13</v>
      </c>
      <c r="M342" s="2" t="s">
        <v>36</v>
      </c>
      <c r="N342" s="27"/>
    </row>
    <row r="343" spans="1:14" ht="15.75" customHeight="1" x14ac:dyDescent="0.2">
      <c r="A343" s="2">
        <v>8935</v>
      </c>
      <c r="B343" s="2">
        <v>7</v>
      </c>
      <c r="C343" s="2">
        <v>5</v>
      </c>
      <c r="D343" s="2">
        <v>2002</v>
      </c>
      <c r="E343" s="2">
        <v>2002</v>
      </c>
      <c r="F343" s="2">
        <v>1660</v>
      </c>
      <c r="G343" s="2">
        <v>2</v>
      </c>
      <c r="H343" s="2">
        <v>3</v>
      </c>
      <c r="I343" s="2">
        <v>0</v>
      </c>
      <c r="J343" s="2">
        <v>2</v>
      </c>
      <c r="K343" s="2">
        <v>195000</v>
      </c>
      <c r="L343" s="2" t="s">
        <v>13</v>
      </c>
      <c r="M343" s="2" t="s">
        <v>36</v>
      </c>
      <c r="N343" s="27"/>
    </row>
    <row r="344" spans="1:14" ht="15.75" customHeight="1" x14ac:dyDescent="0.2">
      <c r="A344" s="2">
        <v>12393</v>
      </c>
      <c r="B344" s="2">
        <v>7</v>
      </c>
      <c r="C344" s="2">
        <v>5</v>
      </c>
      <c r="D344" s="2">
        <v>2004</v>
      </c>
      <c r="E344" s="2">
        <v>2005</v>
      </c>
      <c r="F344" s="2">
        <v>1948</v>
      </c>
      <c r="G344" s="2">
        <v>2</v>
      </c>
      <c r="H344" s="2">
        <v>4</v>
      </c>
      <c r="I344" s="2">
        <v>1</v>
      </c>
      <c r="J344" s="2">
        <v>2</v>
      </c>
      <c r="K344" s="2">
        <v>195000</v>
      </c>
      <c r="L344" s="2" t="s">
        <v>13</v>
      </c>
      <c r="M344" s="2" t="s">
        <v>36</v>
      </c>
      <c r="N344" s="27"/>
    </row>
    <row r="345" spans="1:14" ht="15.75" customHeight="1" x14ac:dyDescent="0.2">
      <c r="A345" s="2">
        <v>6762</v>
      </c>
      <c r="B345" s="2">
        <v>7</v>
      </c>
      <c r="C345" s="2">
        <v>5</v>
      </c>
      <c r="D345" s="2">
        <v>2007</v>
      </c>
      <c r="E345" s="2">
        <v>2007</v>
      </c>
      <c r="F345" s="2">
        <v>1208</v>
      </c>
      <c r="G345" s="2">
        <v>2</v>
      </c>
      <c r="H345" s="2">
        <v>2</v>
      </c>
      <c r="I345" s="2">
        <v>0</v>
      </c>
      <c r="J345" s="2">
        <v>2</v>
      </c>
      <c r="K345" s="2">
        <v>195400</v>
      </c>
      <c r="L345" s="2" t="s">
        <v>13</v>
      </c>
      <c r="M345" s="2" t="s">
        <v>36</v>
      </c>
      <c r="N345" s="27"/>
    </row>
    <row r="346" spans="1:14" ht="15.75" customHeight="1" x14ac:dyDescent="0.2">
      <c r="A346" s="2">
        <v>8400</v>
      </c>
      <c r="B346" s="2">
        <v>7</v>
      </c>
      <c r="C346" s="2">
        <v>5</v>
      </c>
      <c r="D346" s="2">
        <v>2005</v>
      </c>
      <c r="E346" s="2">
        <v>2005</v>
      </c>
      <c r="F346" s="2">
        <v>1611</v>
      </c>
      <c r="G346" s="2">
        <v>2</v>
      </c>
      <c r="H346" s="2">
        <v>3</v>
      </c>
      <c r="I346" s="2">
        <v>0</v>
      </c>
      <c r="J346" s="2">
        <v>2</v>
      </c>
      <c r="K346" s="2">
        <v>195800</v>
      </c>
      <c r="L346" s="2" t="s">
        <v>13</v>
      </c>
      <c r="M346" s="2" t="s">
        <v>36</v>
      </c>
      <c r="N346" s="27"/>
    </row>
    <row r="347" spans="1:14" ht="15.75" customHeight="1" x14ac:dyDescent="0.2">
      <c r="A347" s="2">
        <v>9272</v>
      </c>
      <c r="B347" s="2">
        <v>7</v>
      </c>
      <c r="C347" s="2">
        <v>5</v>
      </c>
      <c r="D347" s="2">
        <v>1999</v>
      </c>
      <c r="E347" s="2">
        <v>1999</v>
      </c>
      <c r="F347" s="2">
        <v>1749</v>
      </c>
      <c r="G347" s="2">
        <v>2</v>
      </c>
      <c r="H347" s="2">
        <v>3</v>
      </c>
      <c r="I347" s="2">
        <v>0</v>
      </c>
      <c r="J347" s="2">
        <v>2</v>
      </c>
      <c r="K347" s="2">
        <v>196000</v>
      </c>
      <c r="L347" s="2" t="s">
        <v>13</v>
      </c>
      <c r="M347" s="2" t="s">
        <v>36</v>
      </c>
      <c r="N347" s="27"/>
    </row>
    <row r="348" spans="1:14" ht="15.75" customHeight="1" x14ac:dyDescent="0.2">
      <c r="A348" s="2">
        <v>11645</v>
      </c>
      <c r="B348" s="2">
        <v>7</v>
      </c>
      <c r="C348" s="2">
        <v>5</v>
      </c>
      <c r="D348" s="2">
        <v>2004</v>
      </c>
      <c r="E348" s="2">
        <v>2004</v>
      </c>
      <c r="F348" s="2">
        <v>1720</v>
      </c>
      <c r="G348" s="2">
        <v>2</v>
      </c>
      <c r="H348" s="2">
        <v>3</v>
      </c>
      <c r="I348" s="2">
        <v>0</v>
      </c>
      <c r="J348" s="2">
        <v>2</v>
      </c>
      <c r="K348" s="2">
        <v>196500</v>
      </c>
      <c r="L348" s="2" t="s">
        <v>13</v>
      </c>
      <c r="M348" s="2" t="s">
        <v>36</v>
      </c>
      <c r="N348" s="27"/>
    </row>
    <row r="349" spans="1:14" ht="15.75" customHeight="1" x14ac:dyDescent="0.2">
      <c r="A349" s="2">
        <v>8726</v>
      </c>
      <c r="B349" s="2">
        <v>7</v>
      </c>
      <c r="C349" s="2">
        <v>5</v>
      </c>
      <c r="D349" s="2">
        <v>2002</v>
      </c>
      <c r="E349" s="2">
        <v>2002</v>
      </c>
      <c r="F349" s="2">
        <v>1909</v>
      </c>
      <c r="G349" s="2">
        <v>2</v>
      </c>
      <c r="H349" s="2">
        <v>4</v>
      </c>
      <c r="I349" s="2">
        <v>0</v>
      </c>
      <c r="J349" s="2">
        <v>2</v>
      </c>
      <c r="K349" s="2">
        <v>197000</v>
      </c>
      <c r="L349" s="2" t="s">
        <v>13</v>
      </c>
      <c r="M349" s="2" t="s">
        <v>36</v>
      </c>
      <c r="N349" s="27"/>
    </row>
    <row r="350" spans="1:14" ht="15.75" customHeight="1" x14ac:dyDescent="0.2">
      <c r="A350" s="2">
        <v>10400</v>
      </c>
      <c r="B350" s="2">
        <v>7</v>
      </c>
      <c r="C350" s="2">
        <v>5</v>
      </c>
      <c r="D350" s="2">
        <v>1998</v>
      </c>
      <c r="E350" s="2">
        <v>1998</v>
      </c>
      <c r="F350" s="2">
        <v>1779</v>
      </c>
      <c r="G350" s="2">
        <v>2</v>
      </c>
      <c r="H350" s="2">
        <v>3</v>
      </c>
      <c r="I350" s="2">
        <v>0</v>
      </c>
      <c r="J350" s="2">
        <v>2</v>
      </c>
      <c r="K350" s="2">
        <v>197900</v>
      </c>
      <c r="L350" s="2" t="s">
        <v>13</v>
      </c>
      <c r="M350" s="2" t="s">
        <v>36</v>
      </c>
      <c r="N350" s="27"/>
    </row>
    <row r="351" spans="1:14" ht="15.75" customHeight="1" x14ac:dyDescent="0.2">
      <c r="A351" s="2">
        <v>8772</v>
      </c>
      <c r="B351" s="2">
        <v>7</v>
      </c>
      <c r="C351" s="2">
        <v>5</v>
      </c>
      <c r="D351" s="2">
        <v>2005</v>
      </c>
      <c r="E351" s="2">
        <v>2006</v>
      </c>
      <c r="F351" s="2">
        <v>1336</v>
      </c>
      <c r="G351" s="2">
        <v>2</v>
      </c>
      <c r="H351" s="2">
        <v>3</v>
      </c>
      <c r="I351" s="2">
        <v>0</v>
      </c>
      <c r="J351" s="2">
        <v>2</v>
      </c>
      <c r="K351" s="2">
        <v>198000</v>
      </c>
      <c r="L351" s="2" t="s">
        <v>13</v>
      </c>
      <c r="M351" s="2" t="s">
        <v>36</v>
      </c>
      <c r="N351" s="27"/>
    </row>
    <row r="352" spans="1:14" ht="15.75" customHeight="1" x14ac:dyDescent="0.2">
      <c r="A352" s="2">
        <v>8749</v>
      </c>
      <c r="B352" s="2">
        <v>7</v>
      </c>
      <c r="C352" s="2">
        <v>5</v>
      </c>
      <c r="D352" s="2">
        <v>2002</v>
      </c>
      <c r="E352" s="2">
        <v>2002</v>
      </c>
      <c r="F352" s="2">
        <v>1725</v>
      </c>
      <c r="G352" s="2">
        <v>2</v>
      </c>
      <c r="H352" s="2">
        <v>3</v>
      </c>
      <c r="I352" s="2">
        <v>0</v>
      </c>
      <c r="J352" s="2">
        <v>2</v>
      </c>
      <c r="K352" s="2">
        <v>198500</v>
      </c>
      <c r="L352" s="2" t="s">
        <v>13</v>
      </c>
      <c r="M352" s="2" t="s">
        <v>36</v>
      </c>
      <c r="N352" s="27"/>
    </row>
    <row r="353" spans="1:14" ht="15.75" customHeight="1" x14ac:dyDescent="0.2">
      <c r="A353" s="2">
        <v>10402</v>
      </c>
      <c r="B353" s="2">
        <v>7</v>
      </c>
      <c r="C353" s="2">
        <v>5</v>
      </c>
      <c r="D353" s="2">
        <v>2009</v>
      </c>
      <c r="E353" s="2">
        <v>2009</v>
      </c>
      <c r="F353" s="2">
        <v>1226</v>
      </c>
      <c r="G353" s="2">
        <v>2</v>
      </c>
      <c r="H353" s="2">
        <v>3</v>
      </c>
      <c r="I353" s="2">
        <v>0</v>
      </c>
      <c r="J353" s="2">
        <v>3</v>
      </c>
      <c r="K353" s="2">
        <v>198900</v>
      </c>
      <c r="L353" s="2" t="s">
        <v>13</v>
      </c>
      <c r="M353" s="2" t="s">
        <v>36</v>
      </c>
      <c r="N353" s="27"/>
    </row>
    <row r="354" spans="1:14" ht="15.75" customHeight="1" x14ac:dyDescent="0.2">
      <c r="A354" s="2">
        <v>6762</v>
      </c>
      <c r="B354" s="2">
        <v>7</v>
      </c>
      <c r="C354" s="2">
        <v>5</v>
      </c>
      <c r="D354" s="2">
        <v>2007</v>
      </c>
      <c r="E354" s="2">
        <v>2007</v>
      </c>
      <c r="F354" s="2">
        <v>1290</v>
      </c>
      <c r="G354" s="2">
        <v>2</v>
      </c>
      <c r="H354" s="2">
        <v>2</v>
      </c>
      <c r="I354" s="2">
        <v>1</v>
      </c>
      <c r="J354" s="2">
        <v>2</v>
      </c>
      <c r="K354" s="2">
        <v>200000</v>
      </c>
      <c r="L354" s="2" t="s">
        <v>13</v>
      </c>
      <c r="M354" s="2" t="s">
        <v>36</v>
      </c>
      <c r="N354" s="27"/>
    </row>
    <row r="355" spans="1:14" ht="15.75" customHeight="1" x14ac:dyDescent="0.2">
      <c r="A355" s="2">
        <v>8750</v>
      </c>
      <c r="B355" s="2">
        <v>6</v>
      </c>
      <c r="C355" s="2">
        <v>5</v>
      </c>
      <c r="D355" s="2">
        <v>1998</v>
      </c>
      <c r="E355" s="2">
        <v>1998</v>
      </c>
      <c r="F355" s="2">
        <v>1772</v>
      </c>
      <c r="G355" s="2">
        <v>2</v>
      </c>
      <c r="H355" s="2">
        <v>3</v>
      </c>
      <c r="I355" s="2">
        <v>1</v>
      </c>
      <c r="J355" s="2">
        <v>2</v>
      </c>
      <c r="K355" s="2">
        <v>200000</v>
      </c>
      <c r="L355" s="2" t="s">
        <v>13</v>
      </c>
      <c r="M355" s="2" t="s">
        <v>36</v>
      </c>
      <c r="N355" s="27"/>
    </row>
    <row r="356" spans="1:14" ht="15.75" customHeight="1" x14ac:dyDescent="0.2">
      <c r="A356" s="2">
        <v>8158</v>
      </c>
      <c r="B356" s="2">
        <v>7</v>
      </c>
      <c r="C356" s="2">
        <v>5</v>
      </c>
      <c r="D356" s="2">
        <v>2002</v>
      </c>
      <c r="E356" s="2">
        <v>2002</v>
      </c>
      <c r="F356" s="2">
        <v>1729</v>
      </c>
      <c r="G356" s="2">
        <v>2</v>
      </c>
      <c r="H356" s="2">
        <v>3</v>
      </c>
      <c r="I356" s="2">
        <v>0</v>
      </c>
      <c r="J356" s="2">
        <v>2</v>
      </c>
      <c r="K356" s="2">
        <v>200000</v>
      </c>
      <c r="L356" s="2" t="s">
        <v>13</v>
      </c>
      <c r="M356" s="2" t="s">
        <v>36</v>
      </c>
      <c r="N356" s="27"/>
    </row>
    <row r="357" spans="1:14" ht="15.75" customHeight="1" x14ac:dyDescent="0.2">
      <c r="A357" s="2">
        <v>13450</v>
      </c>
      <c r="B357" s="2">
        <v>7</v>
      </c>
      <c r="C357" s="2">
        <v>5</v>
      </c>
      <c r="D357" s="2">
        <v>2002</v>
      </c>
      <c r="E357" s="2">
        <v>2002</v>
      </c>
      <c r="F357" s="2">
        <v>1861</v>
      </c>
      <c r="G357" s="2">
        <v>2</v>
      </c>
      <c r="H357" s="2">
        <v>3</v>
      </c>
      <c r="I357" s="2">
        <v>0</v>
      </c>
      <c r="J357" s="2">
        <v>2</v>
      </c>
      <c r="K357" s="2">
        <v>200000</v>
      </c>
      <c r="L357" s="2" t="s">
        <v>13</v>
      </c>
      <c r="M357" s="2" t="s">
        <v>36</v>
      </c>
      <c r="N357" s="27"/>
    </row>
    <row r="358" spans="1:14" ht="15.75" customHeight="1" x14ac:dyDescent="0.2">
      <c r="A358" s="2">
        <v>9135</v>
      </c>
      <c r="B358" s="2">
        <v>6</v>
      </c>
      <c r="C358" s="2">
        <v>5</v>
      </c>
      <c r="D358" s="2">
        <v>2003</v>
      </c>
      <c r="E358" s="2">
        <v>2003</v>
      </c>
      <c r="F358" s="2">
        <v>1700</v>
      </c>
      <c r="G358" s="2">
        <v>2</v>
      </c>
      <c r="H358" s="2">
        <v>3</v>
      </c>
      <c r="I358" s="2">
        <v>0</v>
      </c>
      <c r="J358" s="2">
        <v>2</v>
      </c>
      <c r="K358" s="2">
        <v>200000</v>
      </c>
      <c r="L358" s="2" t="s">
        <v>13</v>
      </c>
      <c r="M358" s="2" t="s">
        <v>36</v>
      </c>
      <c r="N358" s="27"/>
    </row>
    <row r="359" spans="1:14" ht="15.75" customHeight="1" x14ac:dyDescent="0.2">
      <c r="A359" s="2">
        <v>11175</v>
      </c>
      <c r="B359" s="2">
        <v>7</v>
      </c>
      <c r="C359" s="2">
        <v>5</v>
      </c>
      <c r="D359" s="2">
        <v>2007</v>
      </c>
      <c r="E359" s="2">
        <v>2007</v>
      </c>
      <c r="F359" s="2">
        <v>1316</v>
      </c>
      <c r="G359" s="2">
        <v>2</v>
      </c>
      <c r="H359" s="2">
        <v>3</v>
      </c>
      <c r="I359" s="2">
        <v>1</v>
      </c>
      <c r="J359" s="2">
        <v>2</v>
      </c>
      <c r="K359" s="2">
        <v>200141</v>
      </c>
      <c r="L359" s="2" t="s">
        <v>13</v>
      </c>
      <c r="M359" s="2" t="s">
        <v>36</v>
      </c>
      <c r="N359" s="27"/>
    </row>
    <row r="360" spans="1:14" ht="15.75" customHeight="1" x14ac:dyDescent="0.2">
      <c r="A360" s="2">
        <v>8750</v>
      </c>
      <c r="B360" s="2">
        <v>6</v>
      </c>
      <c r="C360" s="2">
        <v>5</v>
      </c>
      <c r="D360" s="2">
        <v>1998</v>
      </c>
      <c r="E360" s="2">
        <v>1998</v>
      </c>
      <c r="F360" s="2">
        <v>1682</v>
      </c>
      <c r="G360" s="2">
        <v>2</v>
      </c>
      <c r="H360" s="2">
        <v>3</v>
      </c>
      <c r="I360" s="2">
        <v>0</v>
      </c>
      <c r="J360" s="2">
        <v>2</v>
      </c>
      <c r="K360" s="2">
        <v>200500</v>
      </c>
      <c r="L360" s="2" t="s">
        <v>13</v>
      </c>
      <c r="M360" s="2" t="s">
        <v>36</v>
      </c>
      <c r="N360" s="27"/>
    </row>
    <row r="361" spans="1:14" ht="15.75" customHeight="1" x14ac:dyDescent="0.2">
      <c r="A361" s="2">
        <v>11166</v>
      </c>
      <c r="B361" s="2">
        <v>7</v>
      </c>
      <c r="C361" s="2">
        <v>5</v>
      </c>
      <c r="D361" s="2">
        <v>2001</v>
      </c>
      <c r="E361" s="2">
        <v>2001</v>
      </c>
      <c r="F361" s="2">
        <v>1492</v>
      </c>
      <c r="G361" s="2">
        <v>2</v>
      </c>
      <c r="H361" s="2">
        <v>3</v>
      </c>
      <c r="I361" s="2">
        <v>1</v>
      </c>
      <c r="J361" s="2">
        <v>2</v>
      </c>
      <c r="K361" s="2">
        <v>201000</v>
      </c>
      <c r="L361" s="2" t="s">
        <v>13</v>
      </c>
      <c r="M361" s="2" t="s">
        <v>36</v>
      </c>
      <c r="N361" s="27"/>
    </row>
    <row r="362" spans="1:14" ht="15.75" customHeight="1" x14ac:dyDescent="0.2">
      <c r="A362" s="2">
        <v>10739</v>
      </c>
      <c r="B362" s="2">
        <v>7</v>
      </c>
      <c r="C362" s="2">
        <v>5</v>
      </c>
      <c r="D362" s="2">
        <v>2002</v>
      </c>
      <c r="E362" s="2">
        <v>2001</v>
      </c>
      <c r="F362" s="2">
        <v>1444</v>
      </c>
      <c r="G362" s="2">
        <v>2</v>
      </c>
      <c r="H362" s="2">
        <v>3</v>
      </c>
      <c r="I362" s="2">
        <v>0</v>
      </c>
      <c r="J362" s="2">
        <v>2</v>
      </c>
      <c r="K362" s="2">
        <v>203000</v>
      </c>
      <c r="L362" s="2" t="s">
        <v>13</v>
      </c>
      <c r="M362" s="2" t="s">
        <v>36</v>
      </c>
      <c r="N362" s="27"/>
    </row>
    <row r="363" spans="1:14" ht="15.75" customHeight="1" x14ac:dyDescent="0.2">
      <c r="A363" s="2">
        <v>11883</v>
      </c>
      <c r="B363" s="2">
        <v>7</v>
      </c>
      <c r="C363" s="2">
        <v>5</v>
      </c>
      <c r="D363" s="2">
        <v>1996</v>
      </c>
      <c r="E363" s="2">
        <v>1996</v>
      </c>
      <c r="F363" s="2">
        <v>1504</v>
      </c>
      <c r="G363" s="2">
        <v>2</v>
      </c>
      <c r="H363" s="2">
        <v>3</v>
      </c>
      <c r="I363" s="2">
        <v>1</v>
      </c>
      <c r="J363" s="2">
        <v>2</v>
      </c>
      <c r="K363" s="2">
        <v>203000</v>
      </c>
      <c r="L363" s="2" t="s">
        <v>13</v>
      </c>
      <c r="M363" s="2" t="s">
        <v>36</v>
      </c>
      <c r="N363" s="27"/>
    </row>
    <row r="364" spans="1:14" ht="15.75" customHeight="1" x14ac:dyDescent="0.2">
      <c r="A364" s="2">
        <v>8814</v>
      </c>
      <c r="B364" s="2">
        <v>7</v>
      </c>
      <c r="C364" s="2">
        <v>5</v>
      </c>
      <c r="D364" s="2">
        <v>2005</v>
      </c>
      <c r="E364" s="2">
        <v>2007</v>
      </c>
      <c r="F364" s="2">
        <v>1274</v>
      </c>
      <c r="G364" s="2">
        <v>2</v>
      </c>
      <c r="H364" s="2">
        <v>3</v>
      </c>
      <c r="I364" s="2">
        <v>0</v>
      </c>
      <c r="J364" s="2">
        <v>2</v>
      </c>
      <c r="K364" s="2">
        <v>203000</v>
      </c>
      <c r="L364" s="2" t="s">
        <v>13</v>
      </c>
      <c r="M364" s="2" t="s">
        <v>36</v>
      </c>
      <c r="N364" s="27"/>
    </row>
    <row r="365" spans="1:14" ht="15.75" customHeight="1" x14ac:dyDescent="0.2">
      <c r="A365" s="2">
        <v>8581</v>
      </c>
      <c r="B365" s="2">
        <v>7</v>
      </c>
      <c r="C365" s="2">
        <v>5</v>
      </c>
      <c r="D365" s="2">
        <v>2006</v>
      </c>
      <c r="E365" s="2">
        <v>2006</v>
      </c>
      <c r="F365" s="2">
        <v>1737</v>
      </c>
      <c r="G365" s="2">
        <v>2</v>
      </c>
      <c r="H365" s="2">
        <v>3</v>
      </c>
      <c r="I365" s="2">
        <v>0</v>
      </c>
      <c r="J365" s="2">
        <v>2</v>
      </c>
      <c r="K365" s="2">
        <v>203160</v>
      </c>
      <c r="L365" s="2" t="s">
        <v>13</v>
      </c>
      <c r="M365" s="2" t="s">
        <v>36</v>
      </c>
      <c r="N365" s="27"/>
    </row>
    <row r="366" spans="1:14" ht="15.75" customHeight="1" x14ac:dyDescent="0.2">
      <c r="A366" s="2">
        <v>10335</v>
      </c>
      <c r="B366" s="2">
        <v>7</v>
      </c>
      <c r="C366" s="2">
        <v>5</v>
      </c>
      <c r="D366" s="2">
        <v>1999</v>
      </c>
      <c r="E366" s="2">
        <v>1999</v>
      </c>
      <c r="F366" s="2">
        <v>1501</v>
      </c>
      <c r="G366" s="2">
        <v>2</v>
      </c>
      <c r="H366" s="2">
        <v>3</v>
      </c>
      <c r="I366" s="2">
        <v>0</v>
      </c>
      <c r="J366" s="2">
        <v>2</v>
      </c>
      <c r="K366" s="2">
        <v>204000</v>
      </c>
      <c r="L366" s="2" t="s">
        <v>13</v>
      </c>
      <c r="M366" s="2" t="s">
        <v>36</v>
      </c>
      <c r="N366" s="27"/>
    </row>
    <row r="367" spans="1:14" ht="15.75" customHeight="1" x14ac:dyDescent="0.2">
      <c r="A367" s="2">
        <v>9337</v>
      </c>
      <c r="B367" s="2">
        <v>6</v>
      </c>
      <c r="C367" s="2">
        <v>5</v>
      </c>
      <c r="D367" s="2">
        <v>1997</v>
      </c>
      <c r="E367" s="2">
        <v>1997</v>
      </c>
      <c r="F367" s="2">
        <v>1786</v>
      </c>
      <c r="G367" s="2">
        <v>2</v>
      </c>
      <c r="H367" s="2">
        <v>3</v>
      </c>
      <c r="I367" s="2">
        <v>0</v>
      </c>
      <c r="J367" s="2">
        <v>2</v>
      </c>
      <c r="K367" s="2">
        <v>204750</v>
      </c>
      <c r="L367" s="2" t="s">
        <v>17</v>
      </c>
      <c r="M367" s="2" t="s">
        <v>36</v>
      </c>
      <c r="N367" s="27"/>
    </row>
    <row r="368" spans="1:14" ht="15.75" customHeight="1" x14ac:dyDescent="0.2">
      <c r="A368" s="2">
        <v>8990</v>
      </c>
      <c r="B368" s="2">
        <v>7</v>
      </c>
      <c r="C368" s="2">
        <v>5</v>
      </c>
      <c r="D368" s="2">
        <v>2006</v>
      </c>
      <c r="E368" s="2">
        <v>2006</v>
      </c>
      <c r="F368" s="2">
        <v>1498</v>
      </c>
      <c r="G368" s="2">
        <v>2</v>
      </c>
      <c r="H368" s="2">
        <v>2</v>
      </c>
      <c r="I368" s="2">
        <v>0</v>
      </c>
      <c r="J368" s="2">
        <v>2</v>
      </c>
      <c r="K368" s="2">
        <v>204900</v>
      </c>
      <c r="L368" s="2" t="s">
        <v>13</v>
      </c>
      <c r="M368" s="2" t="s">
        <v>36</v>
      </c>
      <c r="N368" s="27"/>
    </row>
    <row r="369" spans="1:14" ht="15.75" customHeight="1" x14ac:dyDescent="0.2">
      <c r="A369" s="2">
        <v>13704</v>
      </c>
      <c r="B369" s="2">
        <v>7</v>
      </c>
      <c r="C369" s="2">
        <v>5</v>
      </c>
      <c r="D369" s="2">
        <v>2001</v>
      </c>
      <c r="E369" s="2">
        <v>2002</v>
      </c>
      <c r="F369" s="2">
        <v>1541</v>
      </c>
      <c r="G369" s="2">
        <v>2</v>
      </c>
      <c r="H369" s="2">
        <v>3</v>
      </c>
      <c r="I369" s="2">
        <v>1</v>
      </c>
      <c r="J369" s="2">
        <v>3</v>
      </c>
      <c r="K369" s="2">
        <v>205000</v>
      </c>
      <c r="L369" s="2" t="s">
        <v>13</v>
      </c>
      <c r="M369" s="2" t="s">
        <v>36</v>
      </c>
      <c r="N369" s="27"/>
    </row>
    <row r="370" spans="1:14" ht="15.75" customHeight="1" x14ac:dyDescent="0.2">
      <c r="A370" s="2">
        <v>6762</v>
      </c>
      <c r="B370" s="2">
        <v>7</v>
      </c>
      <c r="C370" s="2">
        <v>5</v>
      </c>
      <c r="D370" s="2">
        <v>2006</v>
      </c>
      <c r="E370" s="2">
        <v>2006</v>
      </c>
      <c r="F370" s="2">
        <v>1208</v>
      </c>
      <c r="G370" s="2">
        <v>2</v>
      </c>
      <c r="H370" s="2">
        <v>2</v>
      </c>
      <c r="I370" s="2">
        <v>0</v>
      </c>
      <c r="J370" s="2">
        <v>2</v>
      </c>
      <c r="K370" s="2">
        <v>206000</v>
      </c>
      <c r="L370" s="2" t="s">
        <v>13</v>
      </c>
      <c r="M370" s="2" t="s">
        <v>36</v>
      </c>
      <c r="N370" s="27"/>
    </row>
    <row r="371" spans="1:14" ht="15.75" customHeight="1" x14ac:dyDescent="0.2">
      <c r="A371" s="2">
        <v>14753</v>
      </c>
      <c r="B371" s="2">
        <v>7</v>
      </c>
      <c r="C371" s="2">
        <v>5</v>
      </c>
      <c r="D371" s="2">
        <v>1998</v>
      </c>
      <c r="E371" s="2">
        <v>1998</v>
      </c>
      <c r="F371" s="2">
        <v>1463</v>
      </c>
      <c r="G371" s="2">
        <v>2</v>
      </c>
      <c r="H371" s="2">
        <v>3</v>
      </c>
      <c r="I371" s="2">
        <v>0</v>
      </c>
      <c r="J371" s="2">
        <v>2</v>
      </c>
      <c r="K371" s="2">
        <v>207000</v>
      </c>
      <c r="L371" s="2" t="s">
        <v>13</v>
      </c>
      <c r="M371" s="2" t="s">
        <v>36</v>
      </c>
      <c r="N371" s="27"/>
    </row>
    <row r="372" spans="1:14" ht="15.75" customHeight="1" x14ac:dyDescent="0.2">
      <c r="A372" s="2">
        <v>11690</v>
      </c>
      <c r="B372" s="2">
        <v>8</v>
      </c>
      <c r="C372" s="2">
        <v>5</v>
      </c>
      <c r="D372" s="2">
        <v>1999</v>
      </c>
      <c r="E372" s="2">
        <v>2000</v>
      </c>
      <c r="F372" s="2">
        <v>1764</v>
      </c>
      <c r="G372" s="2">
        <v>2</v>
      </c>
      <c r="H372" s="2">
        <v>3</v>
      </c>
      <c r="I372" s="2">
        <v>1</v>
      </c>
      <c r="J372" s="2">
        <v>2</v>
      </c>
      <c r="K372" s="2">
        <v>207000</v>
      </c>
      <c r="L372" s="2" t="s">
        <v>13</v>
      </c>
      <c r="M372" s="2" t="s">
        <v>36</v>
      </c>
      <c r="N372" s="27"/>
    </row>
    <row r="373" spans="1:14" ht="15.75" customHeight="1" x14ac:dyDescent="0.2">
      <c r="A373" s="2">
        <v>8810</v>
      </c>
      <c r="B373" s="2">
        <v>7</v>
      </c>
      <c r="C373" s="2">
        <v>5</v>
      </c>
      <c r="D373" s="2">
        <v>2003</v>
      </c>
      <c r="E373" s="2">
        <v>2003</v>
      </c>
      <c r="F373" s="2">
        <v>1390</v>
      </c>
      <c r="G373" s="2">
        <v>2</v>
      </c>
      <c r="H373" s="2">
        <v>3</v>
      </c>
      <c r="I373" s="2">
        <v>0</v>
      </c>
      <c r="J373" s="2">
        <v>2</v>
      </c>
      <c r="K373" s="2">
        <v>207000</v>
      </c>
      <c r="L373" s="2" t="s">
        <v>13</v>
      </c>
      <c r="M373" s="2" t="s">
        <v>36</v>
      </c>
      <c r="N373" s="27"/>
    </row>
    <row r="374" spans="1:14" ht="15.75" customHeight="1" x14ac:dyDescent="0.2">
      <c r="A374" s="2">
        <v>8998</v>
      </c>
      <c r="B374" s="2">
        <v>7</v>
      </c>
      <c r="C374" s="2">
        <v>5</v>
      </c>
      <c r="D374" s="2">
        <v>2000</v>
      </c>
      <c r="E374" s="2">
        <v>2000</v>
      </c>
      <c r="F374" s="2">
        <v>1652</v>
      </c>
      <c r="G374" s="2">
        <v>2</v>
      </c>
      <c r="H374" s="2">
        <v>3</v>
      </c>
      <c r="I374" s="2">
        <v>0</v>
      </c>
      <c r="J374" s="2">
        <v>2</v>
      </c>
      <c r="K374" s="2">
        <v>207500</v>
      </c>
      <c r="L374" s="2" t="s">
        <v>13</v>
      </c>
      <c r="M374" s="2" t="s">
        <v>36</v>
      </c>
      <c r="N374" s="27"/>
    </row>
    <row r="375" spans="1:14" ht="15.75" customHeight="1" x14ac:dyDescent="0.2">
      <c r="A375" s="2">
        <v>8450</v>
      </c>
      <c r="B375" s="2">
        <v>7</v>
      </c>
      <c r="C375" s="2">
        <v>5</v>
      </c>
      <c r="D375" s="2">
        <v>2003</v>
      </c>
      <c r="E375" s="2">
        <v>2003</v>
      </c>
      <c r="F375" s="2">
        <v>1710</v>
      </c>
      <c r="G375" s="2">
        <v>2</v>
      </c>
      <c r="H375" s="2">
        <v>3</v>
      </c>
      <c r="I375" s="2">
        <v>0</v>
      </c>
      <c r="J375" s="2">
        <v>2</v>
      </c>
      <c r="K375" s="2">
        <v>208500</v>
      </c>
      <c r="L375" s="2" t="s">
        <v>13</v>
      </c>
      <c r="M375" s="2" t="s">
        <v>36</v>
      </c>
      <c r="N375" s="27"/>
    </row>
    <row r="376" spans="1:14" ht="15.75" customHeight="1" x14ac:dyDescent="0.2">
      <c r="A376" s="2">
        <v>13125</v>
      </c>
      <c r="B376" s="2">
        <v>6</v>
      </c>
      <c r="C376" s="2">
        <v>5</v>
      </c>
      <c r="D376" s="2">
        <v>1997</v>
      </c>
      <c r="E376" s="2">
        <v>1998</v>
      </c>
      <c r="F376" s="2">
        <v>1493</v>
      </c>
      <c r="G376" s="2">
        <v>2</v>
      </c>
      <c r="H376" s="2">
        <v>3</v>
      </c>
      <c r="I376" s="2">
        <v>1</v>
      </c>
      <c r="J376" s="2">
        <v>2</v>
      </c>
      <c r="K376" s="2">
        <v>208900</v>
      </c>
      <c r="L376" s="2" t="s">
        <v>13</v>
      </c>
      <c r="M376" s="2" t="s">
        <v>36</v>
      </c>
      <c r="N376" s="27"/>
    </row>
    <row r="377" spans="1:14" ht="15.75" customHeight="1" x14ac:dyDescent="0.2">
      <c r="A377" s="2">
        <v>10984</v>
      </c>
      <c r="B377" s="2">
        <v>7</v>
      </c>
      <c r="C377" s="2">
        <v>5</v>
      </c>
      <c r="D377" s="2">
        <v>2005</v>
      </c>
      <c r="E377" s="2">
        <v>2006</v>
      </c>
      <c r="F377" s="2">
        <v>1809</v>
      </c>
      <c r="G377" s="2">
        <v>2</v>
      </c>
      <c r="H377" s="2">
        <v>3</v>
      </c>
      <c r="I377" s="2">
        <v>0</v>
      </c>
      <c r="J377" s="2">
        <v>2</v>
      </c>
      <c r="K377" s="2">
        <v>209700</v>
      </c>
      <c r="L377" s="2" t="s">
        <v>13</v>
      </c>
      <c r="M377" s="2" t="s">
        <v>36</v>
      </c>
      <c r="N377" s="27"/>
    </row>
    <row r="378" spans="1:14" ht="15.75" customHeight="1" x14ac:dyDescent="0.2">
      <c r="A378" s="2">
        <v>8750</v>
      </c>
      <c r="B378" s="2">
        <v>7</v>
      </c>
      <c r="C378" s="2">
        <v>5</v>
      </c>
      <c r="D378" s="2">
        <v>1997</v>
      </c>
      <c r="E378" s="2">
        <v>1998</v>
      </c>
      <c r="F378" s="2">
        <v>1417</v>
      </c>
      <c r="G378" s="2">
        <v>2</v>
      </c>
      <c r="H378" s="2">
        <v>3</v>
      </c>
      <c r="I378" s="2">
        <v>1</v>
      </c>
      <c r="J378" s="2">
        <v>2</v>
      </c>
      <c r="K378" s="2">
        <v>210000</v>
      </c>
      <c r="L378" s="2" t="s">
        <v>13</v>
      </c>
      <c r="M378" s="2" t="s">
        <v>36</v>
      </c>
      <c r="N378" s="27"/>
    </row>
    <row r="379" spans="1:14" ht="15.75" customHeight="1" x14ac:dyDescent="0.2">
      <c r="A379" s="2">
        <v>8750</v>
      </c>
      <c r="B379" s="2">
        <v>7</v>
      </c>
      <c r="C379" s="2">
        <v>5</v>
      </c>
      <c r="D379" s="2">
        <v>1994</v>
      </c>
      <c r="E379" s="2">
        <v>1995</v>
      </c>
      <c r="F379" s="2">
        <v>1908</v>
      </c>
      <c r="G379" s="2">
        <v>2</v>
      </c>
      <c r="H379" s="2">
        <v>4</v>
      </c>
      <c r="I379" s="2">
        <v>1</v>
      </c>
      <c r="J379" s="2">
        <v>2</v>
      </c>
      <c r="K379" s="2">
        <v>210000</v>
      </c>
      <c r="L379" s="2" t="s">
        <v>17</v>
      </c>
      <c r="M379" s="2" t="s">
        <v>36</v>
      </c>
      <c r="N379" s="27"/>
    </row>
    <row r="380" spans="1:14" ht="15.75" customHeight="1" x14ac:dyDescent="0.2">
      <c r="A380" s="2">
        <v>8450</v>
      </c>
      <c r="B380" s="2">
        <v>7</v>
      </c>
      <c r="C380" s="2">
        <v>5</v>
      </c>
      <c r="D380" s="2">
        <v>2004</v>
      </c>
      <c r="E380" s="2">
        <v>2004</v>
      </c>
      <c r="F380" s="2">
        <v>1436</v>
      </c>
      <c r="G380" s="2">
        <v>2</v>
      </c>
      <c r="H380" s="2">
        <v>3</v>
      </c>
      <c r="I380" s="2">
        <v>0</v>
      </c>
      <c r="J380" s="2">
        <v>2</v>
      </c>
      <c r="K380" s="2">
        <v>210000</v>
      </c>
      <c r="L380" s="2" t="s">
        <v>13</v>
      </c>
      <c r="M380" s="2" t="s">
        <v>36</v>
      </c>
      <c r="N380" s="27"/>
    </row>
    <row r="381" spans="1:14" ht="15.75" customHeight="1" x14ac:dyDescent="0.2">
      <c r="A381" s="2">
        <v>21533</v>
      </c>
      <c r="B381" s="2">
        <v>7</v>
      </c>
      <c r="C381" s="2">
        <v>5</v>
      </c>
      <c r="D381" s="2">
        <v>1996</v>
      </c>
      <c r="E381" s="2">
        <v>1997</v>
      </c>
      <c r="F381" s="2">
        <v>2049</v>
      </c>
      <c r="G381" s="2">
        <v>2</v>
      </c>
      <c r="H381" s="2">
        <v>4</v>
      </c>
      <c r="I381" s="2">
        <v>1</v>
      </c>
      <c r="J381" s="2">
        <v>2</v>
      </c>
      <c r="K381" s="2">
        <v>210900</v>
      </c>
      <c r="L381" s="2" t="s">
        <v>13</v>
      </c>
      <c r="M381" s="2" t="s">
        <v>36</v>
      </c>
      <c r="N381" s="27"/>
    </row>
    <row r="382" spans="1:14" ht="15.75" customHeight="1" x14ac:dyDescent="0.2">
      <c r="A382" s="2">
        <v>11250</v>
      </c>
      <c r="B382" s="2">
        <v>7</v>
      </c>
      <c r="C382" s="2">
        <v>5</v>
      </c>
      <c r="D382" s="2">
        <v>2001</v>
      </c>
      <c r="E382" s="2">
        <v>2001</v>
      </c>
      <c r="F382" s="2">
        <v>1870</v>
      </c>
      <c r="G382" s="2">
        <v>2</v>
      </c>
      <c r="H382" s="2">
        <v>3</v>
      </c>
      <c r="I382" s="2">
        <v>0</v>
      </c>
      <c r="J382" s="2">
        <v>2</v>
      </c>
      <c r="K382" s="2">
        <v>211000</v>
      </c>
      <c r="L382" s="2" t="s">
        <v>13</v>
      </c>
      <c r="M382" s="2" t="s">
        <v>36</v>
      </c>
      <c r="N382" s="27"/>
    </row>
    <row r="383" spans="1:14" ht="15.75" customHeight="1" x14ac:dyDescent="0.2">
      <c r="A383" s="2">
        <v>9531</v>
      </c>
      <c r="B383" s="2">
        <v>6</v>
      </c>
      <c r="C383" s="2">
        <v>5</v>
      </c>
      <c r="D383" s="2">
        <v>1998</v>
      </c>
      <c r="E383" s="2">
        <v>1998</v>
      </c>
      <c r="F383" s="2">
        <v>1796</v>
      </c>
      <c r="G383" s="2">
        <v>2</v>
      </c>
      <c r="H383" s="2">
        <v>3</v>
      </c>
      <c r="I383" s="2">
        <v>0</v>
      </c>
      <c r="J383" s="2">
        <v>2</v>
      </c>
      <c r="K383" s="2">
        <v>211000</v>
      </c>
      <c r="L383" s="2" t="s">
        <v>13</v>
      </c>
      <c r="M383" s="2" t="s">
        <v>36</v>
      </c>
      <c r="N383" s="27"/>
    </row>
    <row r="384" spans="1:14" ht="15.75" customHeight="1" x14ac:dyDescent="0.2">
      <c r="A384" s="2">
        <v>15295</v>
      </c>
      <c r="B384" s="2">
        <v>7</v>
      </c>
      <c r="C384" s="2">
        <v>5</v>
      </c>
      <c r="D384" s="2">
        <v>1996</v>
      </c>
      <c r="E384" s="2">
        <v>2002</v>
      </c>
      <c r="F384" s="2">
        <v>1992</v>
      </c>
      <c r="G384" s="2">
        <v>2</v>
      </c>
      <c r="H384" s="2">
        <v>3</v>
      </c>
      <c r="I384" s="2">
        <v>2</v>
      </c>
      <c r="J384" s="2">
        <v>2</v>
      </c>
      <c r="K384" s="2">
        <v>211000</v>
      </c>
      <c r="L384" s="2" t="s">
        <v>13</v>
      </c>
      <c r="M384" s="2" t="s">
        <v>36</v>
      </c>
      <c r="N384" s="27"/>
    </row>
    <row r="385" spans="1:14" ht="15.75" customHeight="1" x14ac:dyDescent="0.2">
      <c r="A385" s="2">
        <v>10769</v>
      </c>
      <c r="B385" s="2">
        <v>8</v>
      </c>
      <c r="C385" s="2">
        <v>5</v>
      </c>
      <c r="D385" s="2">
        <v>2007</v>
      </c>
      <c r="E385" s="2">
        <v>2007</v>
      </c>
      <c r="F385" s="2">
        <v>1768</v>
      </c>
      <c r="G385" s="2">
        <v>2</v>
      </c>
      <c r="H385" s="2">
        <v>3</v>
      </c>
      <c r="I385" s="2">
        <v>0</v>
      </c>
      <c r="J385" s="2">
        <v>2</v>
      </c>
      <c r="K385" s="2">
        <v>212000</v>
      </c>
      <c r="L385" s="2" t="s">
        <v>13</v>
      </c>
      <c r="M385" s="2" t="s">
        <v>36</v>
      </c>
      <c r="N385" s="27"/>
    </row>
    <row r="386" spans="1:14" ht="15.75" customHeight="1" x14ac:dyDescent="0.2">
      <c r="A386" s="2">
        <v>10667</v>
      </c>
      <c r="B386" s="2">
        <v>7</v>
      </c>
      <c r="C386" s="2">
        <v>6</v>
      </c>
      <c r="D386" s="2">
        <v>1996</v>
      </c>
      <c r="E386" s="2">
        <v>1996</v>
      </c>
      <c r="F386" s="2">
        <v>1661</v>
      </c>
      <c r="G386" s="2">
        <v>2</v>
      </c>
      <c r="H386" s="2">
        <v>3</v>
      </c>
      <c r="I386" s="2">
        <v>1</v>
      </c>
      <c r="J386" s="2">
        <v>2</v>
      </c>
      <c r="K386" s="2">
        <v>212000</v>
      </c>
      <c r="L386" s="2" t="s">
        <v>13</v>
      </c>
      <c r="M386" s="2" t="s">
        <v>36</v>
      </c>
      <c r="N386" s="27"/>
    </row>
    <row r="387" spans="1:14" ht="15.75" customHeight="1" x14ac:dyDescent="0.2">
      <c r="A387" s="2">
        <v>10084</v>
      </c>
      <c r="B387" s="2">
        <v>7</v>
      </c>
      <c r="C387" s="2">
        <v>5</v>
      </c>
      <c r="D387" s="2">
        <v>2005</v>
      </c>
      <c r="E387" s="2">
        <v>2006</v>
      </c>
      <c r="F387" s="2">
        <v>1552</v>
      </c>
      <c r="G387" s="2">
        <v>2</v>
      </c>
      <c r="H387" s="2">
        <v>3</v>
      </c>
      <c r="I387" s="2">
        <v>0</v>
      </c>
      <c r="J387" s="2">
        <v>3</v>
      </c>
      <c r="K387" s="2">
        <v>212900</v>
      </c>
      <c r="L387" s="2" t="s">
        <v>13</v>
      </c>
      <c r="M387" s="2" t="s">
        <v>36</v>
      </c>
      <c r="N387" s="27"/>
    </row>
    <row r="388" spans="1:14" ht="15.75" customHeight="1" x14ac:dyDescent="0.2">
      <c r="A388" s="2">
        <v>8760</v>
      </c>
      <c r="B388" s="2">
        <v>8</v>
      </c>
      <c r="C388" s="2">
        <v>5</v>
      </c>
      <c r="D388" s="2">
        <v>2006</v>
      </c>
      <c r="E388" s="2">
        <v>2006</v>
      </c>
      <c r="F388" s="2">
        <v>1500</v>
      </c>
      <c r="G388" s="2">
        <v>2</v>
      </c>
      <c r="H388" s="2">
        <v>3</v>
      </c>
      <c r="I388" s="2">
        <v>1</v>
      </c>
      <c r="J388" s="2">
        <v>2</v>
      </c>
      <c r="K388" s="2">
        <v>212999</v>
      </c>
      <c r="L388" s="2" t="s">
        <v>13</v>
      </c>
      <c r="M388" s="2" t="s">
        <v>36</v>
      </c>
      <c r="N388" s="27"/>
    </row>
    <row r="389" spans="1:14" ht="15.75" customHeight="1" x14ac:dyDescent="0.2">
      <c r="A389" s="2">
        <v>8400</v>
      </c>
      <c r="B389" s="2">
        <v>7</v>
      </c>
      <c r="C389" s="2">
        <v>5</v>
      </c>
      <c r="D389" s="2">
        <v>2004</v>
      </c>
      <c r="E389" s="2">
        <v>2005</v>
      </c>
      <c r="F389" s="2">
        <v>1484</v>
      </c>
      <c r="G389" s="2">
        <v>2</v>
      </c>
      <c r="H389" s="2">
        <v>3</v>
      </c>
      <c r="I389" s="2">
        <v>0</v>
      </c>
      <c r="J389" s="2">
        <v>2</v>
      </c>
      <c r="K389" s="2">
        <v>213000</v>
      </c>
      <c r="L389" s="2" t="s">
        <v>13</v>
      </c>
      <c r="M389" s="2" t="s">
        <v>36</v>
      </c>
      <c r="N389" s="27"/>
    </row>
    <row r="390" spans="1:14" ht="15.75" customHeight="1" x14ac:dyDescent="0.2">
      <c r="A390" s="2">
        <v>9750</v>
      </c>
      <c r="B390" s="2">
        <v>7</v>
      </c>
      <c r="C390" s="2">
        <v>5</v>
      </c>
      <c r="D390" s="2">
        <v>2000</v>
      </c>
      <c r="E390" s="2">
        <v>2001</v>
      </c>
      <c r="F390" s="2">
        <v>1630</v>
      </c>
      <c r="G390" s="2">
        <v>2</v>
      </c>
      <c r="H390" s="2">
        <v>3</v>
      </c>
      <c r="I390" s="2">
        <v>1</v>
      </c>
      <c r="J390" s="2">
        <v>2</v>
      </c>
      <c r="K390" s="2">
        <v>213000</v>
      </c>
      <c r="L390" s="2" t="s">
        <v>13</v>
      </c>
      <c r="M390" s="2" t="s">
        <v>36</v>
      </c>
      <c r="N390" s="27"/>
    </row>
    <row r="391" spans="1:14" ht="15.75" customHeight="1" x14ac:dyDescent="0.2">
      <c r="A391" s="2">
        <v>8749</v>
      </c>
      <c r="B391" s="2">
        <v>7</v>
      </c>
      <c r="C391" s="2">
        <v>5</v>
      </c>
      <c r="D391" s="2">
        <v>2003</v>
      </c>
      <c r="E391" s="2">
        <v>2003</v>
      </c>
      <c r="F391" s="2">
        <v>1932</v>
      </c>
      <c r="G391" s="2">
        <v>2</v>
      </c>
      <c r="H391" s="2">
        <v>3</v>
      </c>
      <c r="I391" s="2">
        <v>1</v>
      </c>
      <c r="J391" s="2">
        <v>2</v>
      </c>
      <c r="K391" s="2">
        <v>213000</v>
      </c>
      <c r="L391" s="2" t="s">
        <v>13</v>
      </c>
      <c r="M391" s="2" t="s">
        <v>36</v>
      </c>
      <c r="N391" s="27"/>
    </row>
    <row r="392" spans="1:14" ht="15.75" customHeight="1" x14ac:dyDescent="0.2">
      <c r="A392" s="2">
        <v>9245</v>
      </c>
      <c r="B392" s="2">
        <v>7</v>
      </c>
      <c r="C392" s="2">
        <v>5</v>
      </c>
      <c r="D392" s="2">
        <v>2006</v>
      </c>
      <c r="E392" s="2">
        <v>2006</v>
      </c>
      <c r="F392" s="2">
        <v>1797</v>
      </c>
      <c r="G392" s="2">
        <v>2</v>
      </c>
      <c r="H392" s="2">
        <v>3</v>
      </c>
      <c r="I392" s="2">
        <v>0</v>
      </c>
      <c r="J392" s="2">
        <v>2</v>
      </c>
      <c r="K392" s="2">
        <v>213500</v>
      </c>
      <c r="L392" s="2" t="s">
        <v>13</v>
      </c>
      <c r="M392" s="2" t="s">
        <v>36</v>
      </c>
      <c r="N392" s="27"/>
    </row>
    <row r="393" spans="1:14" ht="15.75" customHeight="1" x14ac:dyDescent="0.2">
      <c r="A393" s="2">
        <v>9135</v>
      </c>
      <c r="B393" s="2">
        <v>7</v>
      </c>
      <c r="C393" s="2">
        <v>5</v>
      </c>
      <c r="D393" s="2">
        <v>2002</v>
      </c>
      <c r="E393" s="2">
        <v>2003</v>
      </c>
      <c r="F393" s="2">
        <v>1536</v>
      </c>
      <c r="G393" s="2">
        <v>2</v>
      </c>
      <c r="H393" s="2">
        <v>3</v>
      </c>
      <c r="I393" s="2">
        <v>0</v>
      </c>
      <c r="J393" s="2">
        <v>2</v>
      </c>
      <c r="K393" s="2">
        <v>214000</v>
      </c>
      <c r="L393" s="2" t="s">
        <v>13</v>
      </c>
      <c r="M393" s="2" t="s">
        <v>36</v>
      </c>
      <c r="N393" s="27"/>
    </row>
    <row r="394" spans="1:14" ht="15.75" customHeight="1" x14ac:dyDescent="0.2">
      <c r="A394" s="2">
        <v>10264</v>
      </c>
      <c r="B394" s="2">
        <v>7</v>
      </c>
      <c r="C394" s="2">
        <v>5</v>
      </c>
      <c r="D394" s="2">
        <v>1999</v>
      </c>
      <c r="E394" s="2">
        <v>1999</v>
      </c>
      <c r="F394" s="2">
        <v>1588</v>
      </c>
      <c r="G394" s="2">
        <v>2</v>
      </c>
      <c r="H394" s="2">
        <v>3</v>
      </c>
      <c r="I394" s="2">
        <v>0</v>
      </c>
      <c r="J394" s="2">
        <v>2</v>
      </c>
      <c r="K394" s="2">
        <v>214000</v>
      </c>
      <c r="L394" s="2" t="s">
        <v>13</v>
      </c>
      <c r="M394" s="2" t="s">
        <v>36</v>
      </c>
      <c r="N394" s="27"/>
    </row>
    <row r="395" spans="1:14" ht="15.75" customHeight="1" x14ac:dyDescent="0.2">
      <c r="A395" s="2">
        <v>9468</v>
      </c>
      <c r="B395" s="2">
        <v>6</v>
      </c>
      <c r="C395" s="2">
        <v>5</v>
      </c>
      <c r="D395" s="2">
        <v>1999</v>
      </c>
      <c r="E395" s="2">
        <v>1999</v>
      </c>
      <c r="F395" s="2">
        <v>1755</v>
      </c>
      <c r="G395" s="2">
        <v>2</v>
      </c>
      <c r="H395" s="2">
        <v>3</v>
      </c>
      <c r="I395" s="2">
        <v>1</v>
      </c>
      <c r="J395" s="2">
        <v>2</v>
      </c>
      <c r="K395" s="2">
        <v>214000</v>
      </c>
      <c r="L395" s="2" t="s">
        <v>13</v>
      </c>
      <c r="M395" s="2" t="s">
        <v>36</v>
      </c>
      <c r="N395" s="27"/>
    </row>
    <row r="396" spans="1:14" ht="15.75" customHeight="1" x14ac:dyDescent="0.2">
      <c r="A396" s="2">
        <v>13142</v>
      </c>
      <c r="B396" s="2">
        <v>6</v>
      </c>
      <c r="C396" s="2">
        <v>5</v>
      </c>
      <c r="D396" s="2">
        <v>1997</v>
      </c>
      <c r="E396" s="2">
        <v>1997</v>
      </c>
      <c r="F396" s="2">
        <v>1771</v>
      </c>
      <c r="G396" s="2">
        <v>2</v>
      </c>
      <c r="H396" s="2">
        <v>3</v>
      </c>
      <c r="I396" s="2">
        <v>0</v>
      </c>
      <c r="J396" s="2">
        <v>2</v>
      </c>
      <c r="K396" s="2">
        <v>215700</v>
      </c>
      <c r="L396" s="2" t="s">
        <v>13</v>
      </c>
      <c r="M396" s="2" t="s">
        <v>36</v>
      </c>
      <c r="N396" s="27"/>
    </row>
    <row r="397" spans="1:14" ht="15.75" customHeight="1" x14ac:dyDescent="0.2">
      <c r="A397" s="2">
        <v>9100</v>
      </c>
      <c r="B397" s="2">
        <v>7</v>
      </c>
      <c r="C397" s="2">
        <v>5</v>
      </c>
      <c r="D397" s="2">
        <v>2004</v>
      </c>
      <c r="E397" s="2">
        <v>2005</v>
      </c>
      <c r="F397" s="2">
        <v>1836</v>
      </c>
      <c r="G397" s="2">
        <v>2</v>
      </c>
      <c r="H397" s="2">
        <v>3</v>
      </c>
      <c r="I397" s="2">
        <v>1</v>
      </c>
      <c r="J397" s="2">
        <v>2</v>
      </c>
      <c r="K397" s="2">
        <v>216837</v>
      </c>
      <c r="L397" s="2" t="s">
        <v>13</v>
      </c>
      <c r="M397" s="2" t="s">
        <v>36</v>
      </c>
      <c r="N397" s="27"/>
    </row>
    <row r="398" spans="1:14" ht="15.75" customHeight="1" x14ac:dyDescent="0.2">
      <c r="A398" s="2">
        <v>11750</v>
      </c>
      <c r="B398" s="2">
        <v>7</v>
      </c>
      <c r="C398" s="2">
        <v>5</v>
      </c>
      <c r="D398" s="2">
        <v>2005</v>
      </c>
      <c r="E398" s="2">
        <v>2006</v>
      </c>
      <c r="F398" s="2">
        <v>1546</v>
      </c>
      <c r="G398" s="2">
        <v>2</v>
      </c>
      <c r="H398" s="2">
        <v>3</v>
      </c>
      <c r="I398" s="2">
        <v>0</v>
      </c>
      <c r="J398" s="2">
        <v>3</v>
      </c>
      <c r="K398" s="2">
        <v>217000</v>
      </c>
      <c r="L398" s="2" t="s">
        <v>13</v>
      </c>
      <c r="M398" s="2" t="s">
        <v>36</v>
      </c>
      <c r="N398" s="27"/>
    </row>
    <row r="399" spans="1:14" ht="15.75" customHeight="1" x14ac:dyDescent="0.2">
      <c r="A399" s="2">
        <v>12352</v>
      </c>
      <c r="B399" s="2">
        <v>7</v>
      </c>
      <c r="C399" s="2">
        <v>5</v>
      </c>
      <c r="D399" s="2">
        <v>1998</v>
      </c>
      <c r="E399" s="2">
        <v>1999</v>
      </c>
      <c r="F399" s="2">
        <v>1753</v>
      </c>
      <c r="G399" s="2">
        <v>2</v>
      </c>
      <c r="H399" s="2">
        <v>3</v>
      </c>
      <c r="I399" s="2">
        <v>1</v>
      </c>
      <c r="J399" s="2">
        <v>2</v>
      </c>
      <c r="K399" s="2">
        <v>217000</v>
      </c>
      <c r="L399" s="2" t="s">
        <v>13</v>
      </c>
      <c r="M399" s="2" t="s">
        <v>36</v>
      </c>
      <c r="N399" s="27"/>
    </row>
    <row r="400" spans="1:14" ht="15.75" customHeight="1" x14ac:dyDescent="0.2">
      <c r="A400" s="2">
        <v>9236</v>
      </c>
      <c r="B400" s="2">
        <v>6</v>
      </c>
      <c r="C400" s="2">
        <v>5</v>
      </c>
      <c r="D400" s="2">
        <v>1997</v>
      </c>
      <c r="E400" s="2">
        <v>1997</v>
      </c>
      <c r="F400" s="2">
        <v>1494</v>
      </c>
      <c r="G400" s="2">
        <v>2</v>
      </c>
      <c r="H400" s="2">
        <v>3</v>
      </c>
      <c r="I400" s="2">
        <v>0</v>
      </c>
      <c r="J400" s="2">
        <v>2</v>
      </c>
      <c r="K400" s="2">
        <v>217000</v>
      </c>
      <c r="L400" s="2" t="s">
        <v>17</v>
      </c>
      <c r="M400" s="2" t="s">
        <v>36</v>
      </c>
      <c r="N400" s="27"/>
    </row>
    <row r="401" spans="1:14" ht="15.75" customHeight="1" x14ac:dyDescent="0.2">
      <c r="A401" s="2">
        <v>13426</v>
      </c>
      <c r="B401" s="2">
        <v>7</v>
      </c>
      <c r="C401" s="2">
        <v>5</v>
      </c>
      <c r="D401" s="2">
        <v>1999</v>
      </c>
      <c r="E401" s="2">
        <v>2000</v>
      </c>
      <c r="F401" s="2">
        <v>1779</v>
      </c>
      <c r="G401" s="2">
        <v>2</v>
      </c>
      <c r="H401" s="2">
        <v>3</v>
      </c>
      <c r="I401" s="2">
        <v>1</v>
      </c>
      <c r="J401" s="2">
        <v>2</v>
      </c>
      <c r="K401" s="2">
        <v>217000</v>
      </c>
      <c r="L401" s="2" t="s">
        <v>13</v>
      </c>
      <c r="M401" s="2" t="s">
        <v>36</v>
      </c>
      <c r="N401" s="27"/>
    </row>
    <row r="402" spans="1:14" ht="15.75" customHeight="1" x14ac:dyDescent="0.2">
      <c r="A402" s="2">
        <v>8826</v>
      </c>
      <c r="B402" s="2">
        <v>7</v>
      </c>
      <c r="C402" s="2">
        <v>5</v>
      </c>
      <c r="D402" s="2">
        <v>2000</v>
      </c>
      <c r="E402" s="2">
        <v>2000</v>
      </c>
      <c r="F402" s="2">
        <v>1842</v>
      </c>
      <c r="G402" s="2">
        <v>2</v>
      </c>
      <c r="H402" s="2">
        <v>3</v>
      </c>
      <c r="I402" s="2">
        <v>1</v>
      </c>
      <c r="J402" s="2">
        <v>2</v>
      </c>
      <c r="K402" s="2">
        <v>217500</v>
      </c>
      <c r="L402" s="2" t="s">
        <v>13</v>
      </c>
      <c r="M402" s="2" t="s">
        <v>36</v>
      </c>
      <c r="N402" s="27"/>
    </row>
    <row r="403" spans="1:14" ht="15.75" customHeight="1" x14ac:dyDescent="0.2">
      <c r="A403" s="2">
        <v>11058</v>
      </c>
      <c r="B403" s="2">
        <v>7</v>
      </c>
      <c r="C403" s="2">
        <v>6</v>
      </c>
      <c r="D403" s="2">
        <v>2007</v>
      </c>
      <c r="E403" s="2">
        <v>2007</v>
      </c>
      <c r="F403" s="2">
        <v>1564</v>
      </c>
      <c r="G403" s="2">
        <v>2</v>
      </c>
      <c r="H403" s="2">
        <v>3</v>
      </c>
      <c r="I403" s="2">
        <v>0</v>
      </c>
      <c r="J403" s="2">
        <v>3</v>
      </c>
      <c r="K403" s="2">
        <v>218836</v>
      </c>
      <c r="L403" s="2" t="s">
        <v>13</v>
      </c>
      <c r="M403" s="2" t="s">
        <v>36</v>
      </c>
      <c r="N403" s="27"/>
    </row>
    <row r="404" spans="1:14" ht="15.75" customHeight="1" x14ac:dyDescent="0.2">
      <c r="A404" s="2">
        <v>9375</v>
      </c>
      <c r="B404" s="2">
        <v>7</v>
      </c>
      <c r="C404" s="2">
        <v>5</v>
      </c>
      <c r="D404" s="2">
        <v>1997</v>
      </c>
      <c r="E404" s="2">
        <v>1998</v>
      </c>
      <c r="F404" s="2">
        <v>2034</v>
      </c>
      <c r="G404" s="2">
        <v>2</v>
      </c>
      <c r="H404" s="2">
        <v>3</v>
      </c>
      <c r="I404" s="2">
        <v>0</v>
      </c>
      <c r="J404" s="2">
        <v>2</v>
      </c>
      <c r="K404" s="2">
        <v>219500</v>
      </c>
      <c r="L404" s="2" t="s">
        <v>13</v>
      </c>
      <c r="M404" s="2" t="s">
        <v>36</v>
      </c>
      <c r="N404" s="27"/>
    </row>
    <row r="405" spans="1:14" ht="15.75" customHeight="1" x14ac:dyDescent="0.2">
      <c r="A405" s="2">
        <v>8200</v>
      </c>
      <c r="B405" s="2">
        <v>7</v>
      </c>
      <c r="C405" s="2">
        <v>5</v>
      </c>
      <c r="D405" s="2">
        <v>2003</v>
      </c>
      <c r="E405" s="2">
        <v>2004</v>
      </c>
      <c r="F405" s="2">
        <v>1928</v>
      </c>
      <c r="G405" s="2">
        <v>2</v>
      </c>
      <c r="H405" s="2">
        <v>4</v>
      </c>
      <c r="I405" s="2">
        <v>1</v>
      </c>
      <c r="J405" s="2">
        <v>2</v>
      </c>
      <c r="K405" s="2">
        <v>219500</v>
      </c>
      <c r="L405" s="2" t="s">
        <v>13</v>
      </c>
      <c r="M405" s="2" t="s">
        <v>36</v>
      </c>
      <c r="N405" s="27"/>
    </row>
    <row r="406" spans="1:14" ht="15.75" customHeight="1" x14ac:dyDescent="0.2">
      <c r="A406" s="2">
        <v>8814</v>
      </c>
      <c r="B406" s="2">
        <v>7</v>
      </c>
      <c r="C406" s="2">
        <v>5</v>
      </c>
      <c r="D406" s="2">
        <v>2006</v>
      </c>
      <c r="E406" s="2">
        <v>2006</v>
      </c>
      <c r="F406" s="2">
        <v>1604</v>
      </c>
      <c r="G406" s="2">
        <v>2</v>
      </c>
      <c r="H406" s="2">
        <v>3</v>
      </c>
      <c r="I406" s="2">
        <v>1</v>
      </c>
      <c r="J406" s="2">
        <v>2</v>
      </c>
      <c r="K406" s="2">
        <v>220000</v>
      </c>
      <c r="L406" s="2" t="s">
        <v>13</v>
      </c>
      <c r="M406" s="2" t="s">
        <v>36</v>
      </c>
      <c r="N406" s="27"/>
    </row>
    <row r="407" spans="1:14" ht="15.75" customHeight="1" x14ac:dyDescent="0.2">
      <c r="A407" s="2">
        <v>15750</v>
      </c>
      <c r="B407" s="2">
        <v>8</v>
      </c>
      <c r="C407" s="2">
        <v>5</v>
      </c>
      <c r="D407" s="2">
        <v>1999</v>
      </c>
      <c r="E407" s="2">
        <v>2000</v>
      </c>
      <c r="F407" s="2">
        <v>1513</v>
      </c>
      <c r="G407" s="2">
        <v>2</v>
      </c>
      <c r="H407" s="2">
        <v>2</v>
      </c>
      <c r="I407" s="2">
        <v>1</v>
      </c>
      <c r="J407" s="2">
        <v>2</v>
      </c>
      <c r="K407" s="2">
        <v>220000</v>
      </c>
      <c r="L407" s="2" t="s">
        <v>13</v>
      </c>
      <c r="M407" s="2" t="s">
        <v>36</v>
      </c>
      <c r="N407" s="27"/>
    </row>
    <row r="408" spans="1:14" ht="15.75" customHeight="1" x14ac:dyDescent="0.2">
      <c r="A408" s="2">
        <v>11088</v>
      </c>
      <c r="B408" s="2">
        <v>8</v>
      </c>
      <c r="C408" s="2">
        <v>5</v>
      </c>
      <c r="D408" s="2">
        <v>2002</v>
      </c>
      <c r="E408" s="2">
        <v>2002</v>
      </c>
      <c r="F408" s="2">
        <v>1358</v>
      </c>
      <c r="G408" s="2">
        <v>1</v>
      </c>
      <c r="H408" s="2">
        <v>1</v>
      </c>
      <c r="I408" s="2">
        <v>1</v>
      </c>
      <c r="J408" s="2">
        <v>2</v>
      </c>
      <c r="K408" s="2">
        <v>220000</v>
      </c>
      <c r="L408" s="2" t="s">
        <v>13</v>
      </c>
      <c r="M408" s="2" t="s">
        <v>36</v>
      </c>
      <c r="N408" s="27"/>
    </row>
    <row r="409" spans="1:14" ht="15.75" customHeight="1" x14ac:dyDescent="0.2">
      <c r="A409" s="2">
        <v>12803</v>
      </c>
      <c r="B409" s="2">
        <v>7</v>
      </c>
      <c r="C409" s="2">
        <v>5</v>
      </c>
      <c r="D409" s="2">
        <v>2002</v>
      </c>
      <c r="E409" s="2">
        <v>2002</v>
      </c>
      <c r="F409" s="2">
        <v>1494</v>
      </c>
      <c r="G409" s="2">
        <v>2</v>
      </c>
      <c r="H409" s="2">
        <v>3</v>
      </c>
      <c r="I409" s="2">
        <v>1</v>
      </c>
      <c r="J409" s="2">
        <v>2</v>
      </c>
      <c r="K409" s="2">
        <v>221000</v>
      </c>
      <c r="L409" s="2" t="s">
        <v>13</v>
      </c>
      <c r="M409" s="2" t="s">
        <v>36</v>
      </c>
      <c r="N409" s="27"/>
    </row>
    <row r="410" spans="1:14" ht="15.75" customHeight="1" x14ac:dyDescent="0.2">
      <c r="A410" s="2">
        <v>11210</v>
      </c>
      <c r="B410" s="2">
        <v>7</v>
      </c>
      <c r="C410" s="2">
        <v>5</v>
      </c>
      <c r="D410" s="2">
        <v>2005</v>
      </c>
      <c r="E410" s="2">
        <v>2006</v>
      </c>
      <c r="F410" s="2">
        <v>1614</v>
      </c>
      <c r="G410" s="2">
        <v>2</v>
      </c>
      <c r="H410" s="2">
        <v>3</v>
      </c>
      <c r="I410" s="2">
        <v>0</v>
      </c>
      <c r="J410" s="2">
        <v>3</v>
      </c>
      <c r="K410" s="2">
        <v>221500</v>
      </c>
      <c r="L410" s="2" t="s">
        <v>13</v>
      </c>
      <c r="M410" s="2" t="s">
        <v>36</v>
      </c>
      <c r="N410" s="27"/>
    </row>
    <row r="411" spans="1:14" ht="15.75" customHeight="1" x14ac:dyDescent="0.2">
      <c r="A411" s="2">
        <v>10324</v>
      </c>
      <c r="B411" s="2">
        <v>8</v>
      </c>
      <c r="C411" s="2">
        <v>5</v>
      </c>
      <c r="D411" s="2">
        <v>2008</v>
      </c>
      <c r="E411" s="2">
        <v>2008</v>
      </c>
      <c r="F411" s="2">
        <v>1254</v>
      </c>
      <c r="G411" s="2">
        <v>2</v>
      </c>
      <c r="H411" s="2">
        <v>2</v>
      </c>
      <c r="I411" s="2">
        <v>0</v>
      </c>
      <c r="J411" s="2">
        <v>3</v>
      </c>
      <c r="K411" s="2">
        <v>221800</v>
      </c>
      <c r="L411" s="2" t="s">
        <v>13</v>
      </c>
      <c r="M411" s="2" t="s">
        <v>36</v>
      </c>
      <c r="N411" s="27"/>
    </row>
    <row r="412" spans="1:14" ht="15.75" customHeight="1" x14ac:dyDescent="0.2">
      <c r="A412" s="2">
        <v>9930</v>
      </c>
      <c r="B412" s="2">
        <v>7</v>
      </c>
      <c r="C412" s="2">
        <v>5</v>
      </c>
      <c r="D412" s="2">
        <v>2002</v>
      </c>
      <c r="E412" s="2">
        <v>2002</v>
      </c>
      <c r="F412" s="2">
        <v>1762</v>
      </c>
      <c r="G412" s="2">
        <v>2</v>
      </c>
      <c r="H412" s="2">
        <v>3</v>
      </c>
      <c r="I412" s="2">
        <v>0</v>
      </c>
      <c r="J412" s="2">
        <v>2</v>
      </c>
      <c r="K412" s="2">
        <v>222000</v>
      </c>
      <c r="L412" s="2" t="s">
        <v>13</v>
      </c>
      <c r="M412" s="2" t="s">
        <v>36</v>
      </c>
      <c r="N412" s="27"/>
    </row>
    <row r="413" spans="1:14" ht="15.75" customHeight="1" x14ac:dyDescent="0.2">
      <c r="A413" s="2">
        <v>11404</v>
      </c>
      <c r="B413" s="2">
        <v>7</v>
      </c>
      <c r="C413" s="2">
        <v>5</v>
      </c>
      <c r="D413" s="2">
        <v>1998</v>
      </c>
      <c r="E413" s="2">
        <v>1999</v>
      </c>
      <c r="F413" s="2">
        <v>2031</v>
      </c>
      <c r="G413" s="2">
        <v>2</v>
      </c>
      <c r="H413" s="2">
        <v>3</v>
      </c>
      <c r="I413" s="2">
        <v>1</v>
      </c>
      <c r="J413" s="2">
        <v>2</v>
      </c>
      <c r="K413" s="2">
        <v>222500</v>
      </c>
      <c r="L413" s="2" t="s">
        <v>13</v>
      </c>
      <c r="M413" s="2" t="s">
        <v>36</v>
      </c>
      <c r="N413" s="27"/>
    </row>
    <row r="414" spans="1:14" ht="15.75" customHeight="1" x14ac:dyDescent="0.2">
      <c r="A414" s="2">
        <v>11250</v>
      </c>
      <c r="B414" s="2">
        <v>7</v>
      </c>
      <c r="C414" s="2">
        <v>5</v>
      </c>
      <c r="D414" s="2">
        <v>2001</v>
      </c>
      <c r="E414" s="2">
        <v>2002</v>
      </c>
      <c r="F414" s="2">
        <v>1786</v>
      </c>
      <c r="G414" s="2">
        <v>2</v>
      </c>
      <c r="H414" s="2">
        <v>3</v>
      </c>
      <c r="I414" s="2">
        <v>1</v>
      </c>
      <c r="J414" s="2">
        <v>2</v>
      </c>
      <c r="K414" s="2">
        <v>223500</v>
      </c>
      <c r="L414" s="2" t="s">
        <v>13</v>
      </c>
      <c r="M414" s="2" t="s">
        <v>36</v>
      </c>
      <c r="N414" s="27"/>
    </row>
    <row r="415" spans="1:14" ht="15.75" customHeight="1" x14ac:dyDescent="0.2">
      <c r="A415" s="2">
        <v>12137</v>
      </c>
      <c r="B415" s="2">
        <v>7</v>
      </c>
      <c r="C415" s="2">
        <v>5</v>
      </c>
      <c r="D415" s="2">
        <v>1998</v>
      </c>
      <c r="E415" s="2">
        <v>1998</v>
      </c>
      <c r="F415" s="2">
        <v>1661</v>
      </c>
      <c r="G415" s="2">
        <v>2</v>
      </c>
      <c r="H415" s="2">
        <v>3</v>
      </c>
      <c r="I415" s="2">
        <v>0</v>
      </c>
      <c r="J415" s="2">
        <v>2</v>
      </c>
      <c r="K415" s="2">
        <v>224900</v>
      </c>
      <c r="L415" s="2" t="s">
        <v>13</v>
      </c>
      <c r="M415" s="2" t="s">
        <v>36</v>
      </c>
      <c r="N415" s="27"/>
    </row>
    <row r="416" spans="1:14" ht="15.75" customHeight="1" x14ac:dyDescent="0.2">
      <c r="A416" s="2">
        <v>8158</v>
      </c>
      <c r="B416" s="2">
        <v>7</v>
      </c>
      <c r="C416" s="2">
        <v>5</v>
      </c>
      <c r="D416" s="2">
        <v>2003</v>
      </c>
      <c r="E416" s="2">
        <v>2003</v>
      </c>
      <c r="F416" s="2">
        <v>1768</v>
      </c>
      <c r="G416" s="2">
        <v>2</v>
      </c>
      <c r="H416" s="2">
        <v>3</v>
      </c>
      <c r="I416" s="2">
        <v>0</v>
      </c>
      <c r="J416" s="2">
        <v>2</v>
      </c>
      <c r="K416" s="2">
        <v>224900</v>
      </c>
      <c r="L416" s="2" t="s">
        <v>13</v>
      </c>
      <c r="M416" s="2" t="s">
        <v>36</v>
      </c>
      <c r="N416" s="27"/>
    </row>
    <row r="417" spans="1:14" ht="15.75" customHeight="1" x14ac:dyDescent="0.2">
      <c r="A417" s="2">
        <v>9316</v>
      </c>
      <c r="B417" s="2">
        <v>7</v>
      </c>
      <c r="C417" s="2">
        <v>5</v>
      </c>
      <c r="D417" s="2">
        <v>2005</v>
      </c>
      <c r="E417" s="2">
        <v>2005</v>
      </c>
      <c r="F417" s="2">
        <v>1614</v>
      </c>
      <c r="G417" s="2">
        <v>2</v>
      </c>
      <c r="H417" s="2">
        <v>3</v>
      </c>
      <c r="I417" s="2">
        <v>1</v>
      </c>
      <c r="J417" s="2">
        <v>2</v>
      </c>
      <c r="K417" s="2">
        <v>225000</v>
      </c>
      <c r="L417" s="2" t="s">
        <v>13</v>
      </c>
      <c r="M417" s="2" t="s">
        <v>36</v>
      </c>
      <c r="N417" s="27"/>
    </row>
    <row r="418" spans="1:14" ht="15.75" customHeight="1" x14ac:dyDescent="0.2">
      <c r="A418" s="2">
        <v>10665</v>
      </c>
      <c r="B418" s="2">
        <v>7</v>
      </c>
      <c r="C418" s="2">
        <v>5</v>
      </c>
      <c r="D418" s="2">
        <v>2003</v>
      </c>
      <c r="E418" s="2">
        <v>2003</v>
      </c>
      <c r="F418" s="2">
        <v>1479</v>
      </c>
      <c r="G418" s="2">
        <v>2</v>
      </c>
      <c r="H418" s="2">
        <v>3</v>
      </c>
      <c r="I418" s="2">
        <v>0</v>
      </c>
      <c r="J418" s="2">
        <v>2</v>
      </c>
      <c r="K418" s="2">
        <v>226000</v>
      </c>
      <c r="L418" s="2" t="s">
        <v>13</v>
      </c>
      <c r="M418" s="2" t="s">
        <v>36</v>
      </c>
      <c r="N418" s="27"/>
    </row>
    <row r="419" spans="1:14" ht="15.75" customHeight="1" x14ac:dyDescent="0.2">
      <c r="A419" s="2">
        <v>8696</v>
      </c>
      <c r="B419" s="2">
        <v>7</v>
      </c>
      <c r="C419" s="2">
        <v>5</v>
      </c>
      <c r="D419" s="2">
        <v>1997</v>
      </c>
      <c r="E419" s="2">
        <v>1998</v>
      </c>
      <c r="F419" s="2">
        <v>1418</v>
      </c>
      <c r="G419" s="2">
        <v>2</v>
      </c>
      <c r="H419" s="2">
        <v>3</v>
      </c>
      <c r="I419" s="2">
        <v>1</v>
      </c>
      <c r="J419" s="2">
        <v>2</v>
      </c>
      <c r="K419" s="2">
        <v>226001</v>
      </c>
      <c r="L419" s="2" t="s">
        <v>13</v>
      </c>
      <c r="M419" s="2" t="s">
        <v>36</v>
      </c>
      <c r="N419" s="27"/>
    </row>
    <row r="420" spans="1:14" ht="15.75" customHeight="1" x14ac:dyDescent="0.2">
      <c r="A420" s="2">
        <v>9808</v>
      </c>
      <c r="B420" s="2">
        <v>7</v>
      </c>
      <c r="C420" s="2">
        <v>5</v>
      </c>
      <c r="D420" s="2">
        <v>2002</v>
      </c>
      <c r="E420" s="2">
        <v>2002</v>
      </c>
      <c r="F420" s="2">
        <v>1573</v>
      </c>
      <c r="G420" s="2">
        <v>2</v>
      </c>
      <c r="H420" s="2">
        <v>3</v>
      </c>
      <c r="I420" s="2">
        <v>0</v>
      </c>
      <c r="J420" s="2">
        <v>2</v>
      </c>
      <c r="K420" s="2">
        <v>227000</v>
      </c>
      <c r="L420" s="2" t="s">
        <v>13</v>
      </c>
      <c r="M420" s="2" t="s">
        <v>36</v>
      </c>
      <c r="N420" s="27"/>
    </row>
    <row r="421" spans="1:14" ht="15.75" customHeight="1" x14ac:dyDescent="0.2">
      <c r="A421" s="2">
        <v>11250</v>
      </c>
      <c r="B421" s="2">
        <v>7</v>
      </c>
      <c r="C421" s="2">
        <v>5</v>
      </c>
      <c r="D421" s="2">
        <v>1998</v>
      </c>
      <c r="E421" s="2">
        <v>1998</v>
      </c>
      <c r="F421" s="2">
        <v>1939</v>
      </c>
      <c r="G421" s="2">
        <v>2</v>
      </c>
      <c r="H421" s="2">
        <v>3</v>
      </c>
      <c r="I421" s="2">
        <v>1</v>
      </c>
      <c r="J421" s="2">
        <v>3</v>
      </c>
      <c r="K421" s="2">
        <v>227000</v>
      </c>
      <c r="L421" s="2" t="s">
        <v>13</v>
      </c>
      <c r="M421" s="2" t="s">
        <v>36</v>
      </c>
      <c r="N421" s="27"/>
    </row>
    <row r="422" spans="1:14" ht="15.75" customHeight="1" x14ac:dyDescent="0.2">
      <c r="A422" s="2">
        <v>11927</v>
      </c>
      <c r="B422" s="2">
        <v>8</v>
      </c>
      <c r="C422" s="2">
        <v>5</v>
      </c>
      <c r="D422" s="2">
        <v>1994</v>
      </c>
      <c r="E422" s="2">
        <v>1995</v>
      </c>
      <c r="F422" s="2">
        <v>1592</v>
      </c>
      <c r="G422" s="2">
        <v>2</v>
      </c>
      <c r="H422" s="2">
        <v>3</v>
      </c>
      <c r="I422" s="2">
        <v>1</v>
      </c>
      <c r="J422" s="2">
        <v>2</v>
      </c>
      <c r="K422" s="2">
        <v>228000</v>
      </c>
      <c r="L422" s="2" t="s">
        <v>13</v>
      </c>
      <c r="M422" s="2" t="s">
        <v>36</v>
      </c>
      <c r="N422" s="27"/>
    </row>
    <row r="423" spans="1:14" ht="15.75" customHeight="1" x14ac:dyDescent="0.2">
      <c r="A423" s="2">
        <v>9375</v>
      </c>
      <c r="B423" s="2">
        <v>8</v>
      </c>
      <c r="C423" s="2">
        <v>5</v>
      </c>
      <c r="D423" s="2">
        <v>2002</v>
      </c>
      <c r="E423" s="2">
        <v>2002</v>
      </c>
      <c r="F423" s="2">
        <v>2169</v>
      </c>
      <c r="G423" s="2">
        <v>2</v>
      </c>
      <c r="H423" s="2">
        <v>3</v>
      </c>
      <c r="I423" s="2">
        <v>1</v>
      </c>
      <c r="J423" s="2">
        <v>2</v>
      </c>
      <c r="K423" s="2">
        <v>228500</v>
      </c>
      <c r="L423" s="2" t="s">
        <v>13</v>
      </c>
      <c r="M423" s="2" t="s">
        <v>36</v>
      </c>
      <c r="N423" s="27"/>
    </row>
    <row r="424" spans="1:14" ht="15.75" customHeight="1" x14ac:dyDescent="0.2">
      <c r="A424" s="2">
        <v>11003</v>
      </c>
      <c r="B424" s="2">
        <v>7</v>
      </c>
      <c r="C424" s="2">
        <v>5</v>
      </c>
      <c r="D424" s="2">
        <v>2005</v>
      </c>
      <c r="E424" s="2">
        <v>2006</v>
      </c>
      <c r="F424" s="2">
        <v>1876</v>
      </c>
      <c r="G424" s="2">
        <v>2</v>
      </c>
      <c r="H424" s="2">
        <v>3</v>
      </c>
      <c r="I424" s="2">
        <v>0</v>
      </c>
      <c r="J424" s="2">
        <v>3</v>
      </c>
      <c r="K424" s="2">
        <v>229800</v>
      </c>
      <c r="L424" s="2" t="s">
        <v>13</v>
      </c>
      <c r="M424" s="2" t="s">
        <v>36</v>
      </c>
      <c r="N424" s="27"/>
    </row>
    <row r="425" spans="1:14" ht="15.75" customHeight="1" x14ac:dyDescent="0.2">
      <c r="A425" s="2">
        <v>12420</v>
      </c>
      <c r="B425" s="2">
        <v>7</v>
      </c>
      <c r="C425" s="2">
        <v>5</v>
      </c>
      <c r="D425" s="2">
        <v>2001</v>
      </c>
      <c r="E425" s="2">
        <v>2001</v>
      </c>
      <c r="F425" s="2">
        <v>1840</v>
      </c>
      <c r="G425" s="2">
        <v>2</v>
      </c>
      <c r="H425" s="2">
        <v>3</v>
      </c>
      <c r="I425" s="2">
        <v>0</v>
      </c>
      <c r="J425" s="2">
        <v>2</v>
      </c>
      <c r="K425" s="2">
        <v>230000</v>
      </c>
      <c r="L425" s="2" t="s">
        <v>13</v>
      </c>
      <c r="M425" s="2" t="s">
        <v>36</v>
      </c>
      <c r="N425" s="27"/>
    </row>
    <row r="426" spans="1:14" ht="15.75" customHeight="1" x14ac:dyDescent="0.2">
      <c r="A426" s="2">
        <v>9742</v>
      </c>
      <c r="B426" s="2">
        <v>8</v>
      </c>
      <c r="C426" s="2">
        <v>5</v>
      </c>
      <c r="D426" s="2">
        <v>2002</v>
      </c>
      <c r="E426" s="2">
        <v>2002</v>
      </c>
      <c r="F426" s="2">
        <v>1795</v>
      </c>
      <c r="G426" s="2">
        <v>2</v>
      </c>
      <c r="H426" s="2">
        <v>3</v>
      </c>
      <c r="I426" s="2">
        <v>1</v>
      </c>
      <c r="J426" s="2">
        <v>2</v>
      </c>
      <c r="K426" s="2">
        <v>230000</v>
      </c>
      <c r="L426" s="2" t="s">
        <v>13</v>
      </c>
      <c r="M426" s="2" t="s">
        <v>36</v>
      </c>
      <c r="N426" s="27"/>
    </row>
    <row r="427" spans="1:14" ht="15.75" customHeight="1" x14ac:dyDescent="0.2">
      <c r="A427" s="2">
        <v>9066</v>
      </c>
      <c r="B427" s="2">
        <v>8</v>
      </c>
      <c r="C427" s="2">
        <v>5</v>
      </c>
      <c r="D427" s="2">
        <v>1999</v>
      </c>
      <c r="E427" s="2">
        <v>2000</v>
      </c>
      <c r="F427" s="2">
        <v>1852</v>
      </c>
      <c r="G427" s="2">
        <v>2</v>
      </c>
      <c r="H427" s="2">
        <v>3</v>
      </c>
      <c r="I427" s="2">
        <v>2</v>
      </c>
      <c r="J427" s="2">
        <v>3</v>
      </c>
      <c r="K427" s="2">
        <v>230000</v>
      </c>
      <c r="L427" s="2" t="s">
        <v>13</v>
      </c>
      <c r="M427" s="2" t="s">
        <v>36</v>
      </c>
      <c r="N427" s="27"/>
    </row>
    <row r="428" spans="1:14" ht="15.75" customHeight="1" x14ac:dyDescent="0.2">
      <c r="A428" s="2">
        <v>8125</v>
      </c>
      <c r="B428" s="2">
        <v>7</v>
      </c>
      <c r="C428" s="2">
        <v>5</v>
      </c>
      <c r="D428" s="2">
        <v>2002</v>
      </c>
      <c r="E428" s="2">
        <v>2002</v>
      </c>
      <c r="F428" s="2">
        <v>1654</v>
      </c>
      <c r="G428" s="2">
        <v>2</v>
      </c>
      <c r="H428" s="2">
        <v>3</v>
      </c>
      <c r="I428" s="2">
        <v>0</v>
      </c>
      <c r="J428" s="2">
        <v>3</v>
      </c>
      <c r="K428" s="2">
        <v>230000</v>
      </c>
      <c r="L428" s="2" t="s">
        <v>13</v>
      </c>
      <c r="M428" s="2" t="s">
        <v>36</v>
      </c>
      <c r="N428" s="27"/>
    </row>
    <row r="429" spans="1:14" ht="15.75" customHeight="1" x14ac:dyDescent="0.2">
      <c r="A429" s="2">
        <v>10400</v>
      </c>
      <c r="B429" s="2">
        <v>7</v>
      </c>
      <c r="C429" s="2">
        <v>5</v>
      </c>
      <c r="D429" s="2">
        <v>2001</v>
      </c>
      <c r="E429" s="2">
        <v>2001</v>
      </c>
      <c r="F429" s="2">
        <v>2161</v>
      </c>
      <c r="G429" s="2">
        <v>2</v>
      </c>
      <c r="H429" s="2">
        <v>3</v>
      </c>
      <c r="I429" s="2">
        <v>1</v>
      </c>
      <c r="J429" s="2">
        <v>2</v>
      </c>
      <c r="K429" s="2">
        <v>230500</v>
      </c>
      <c r="L429" s="2" t="s">
        <v>13</v>
      </c>
      <c r="M429" s="2" t="s">
        <v>36</v>
      </c>
      <c r="N429" s="27"/>
    </row>
    <row r="430" spans="1:14" ht="15.75" customHeight="1" x14ac:dyDescent="0.2">
      <c r="A430" s="2">
        <v>15426</v>
      </c>
      <c r="B430" s="2">
        <v>6</v>
      </c>
      <c r="C430" s="2">
        <v>5</v>
      </c>
      <c r="D430" s="2">
        <v>1997</v>
      </c>
      <c r="E430" s="2">
        <v>1997</v>
      </c>
      <c r="F430" s="2">
        <v>1764</v>
      </c>
      <c r="G430" s="2">
        <v>2</v>
      </c>
      <c r="H430" s="2">
        <v>3</v>
      </c>
      <c r="I430" s="2">
        <v>0</v>
      </c>
      <c r="J430" s="2">
        <v>2</v>
      </c>
      <c r="K430" s="2">
        <v>231500</v>
      </c>
      <c r="L430" s="2" t="s">
        <v>13</v>
      </c>
      <c r="M430" s="2" t="s">
        <v>36</v>
      </c>
      <c r="N430" s="27"/>
    </row>
    <row r="431" spans="1:14" ht="15.75" customHeight="1" x14ac:dyDescent="0.2">
      <c r="A431" s="2">
        <v>12435</v>
      </c>
      <c r="B431" s="2">
        <v>7</v>
      </c>
      <c r="C431" s="2">
        <v>5</v>
      </c>
      <c r="D431" s="2">
        <v>2001</v>
      </c>
      <c r="E431" s="2">
        <v>2001</v>
      </c>
      <c r="F431" s="2">
        <v>1792</v>
      </c>
      <c r="G431" s="2">
        <v>2</v>
      </c>
      <c r="H431" s="2">
        <v>3</v>
      </c>
      <c r="I431" s="2">
        <v>1</v>
      </c>
      <c r="J431" s="2">
        <v>2</v>
      </c>
      <c r="K431" s="2">
        <v>231500</v>
      </c>
      <c r="L431" s="2" t="s">
        <v>13</v>
      </c>
      <c r="M431" s="2" t="s">
        <v>36</v>
      </c>
      <c r="N431" s="27"/>
    </row>
    <row r="432" spans="1:14" ht="15.75" customHeight="1" x14ac:dyDescent="0.2">
      <c r="A432" s="2">
        <v>10635</v>
      </c>
      <c r="B432" s="2">
        <v>8</v>
      </c>
      <c r="C432" s="2">
        <v>5</v>
      </c>
      <c r="D432" s="2">
        <v>2003</v>
      </c>
      <c r="E432" s="2">
        <v>2003</v>
      </c>
      <c r="F432" s="2">
        <v>1668</v>
      </c>
      <c r="G432" s="2">
        <v>2</v>
      </c>
      <c r="H432" s="2">
        <v>3</v>
      </c>
      <c r="I432" s="2">
        <v>1</v>
      </c>
      <c r="J432" s="2">
        <v>2</v>
      </c>
      <c r="K432" s="2">
        <v>232000</v>
      </c>
      <c r="L432" s="2" t="s">
        <v>13</v>
      </c>
      <c r="M432" s="2" t="s">
        <v>36</v>
      </c>
      <c r="N432" s="27"/>
    </row>
    <row r="433" spans="1:14" ht="15.75" customHeight="1" x14ac:dyDescent="0.2">
      <c r="A433" s="2">
        <v>15611</v>
      </c>
      <c r="B433" s="2">
        <v>8</v>
      </c>
      <c r="C433" s="2">
        <v>5</v>
      </c>
      <c r="D433" s="2">
        <v>2006</v>
      </c>
      <c r="E433" s="2">
        <v>2006</v>
      </c>
      <c r="F433" s="2">
        <v>1919</v>
      </c>
      <c r="G433" s="2">
        <v>2</v>
      </c>
      <c r="H433" s="2">
        <v>3</v>
      </c>
      <c r="I433" s="2">
        <v>1</v>
      </c>
      <c r="J433" s="2">
        <v>2</v>
      </c>
      <c r="K433" s="2">
        <v>233230</v>
      </c>
      <c r="L433" s="2" t="s">
        <v>13</v>
      </c>
      <c r="M433" s="2" t="s">
        <v>36</v>
      </c>
      <c r="N433" s="27"/>
    </row>
    <row r="434" spans="1:14" ht="15.75" customHeight="1" x14ac:dyDescent="0.2">
      <c r="A434" s="2">
        <v>13377</v>
      </c>
      <c r="B434" s="2">
        <v>6</v>
      </c>
      <c r="C434" s="2">
        <v>5</v>
      </c>
      <c r="D434" s="2">
        <v>2006</v>
      </c>
      <c r="E434" s="2">
        <v>2006</v>
      </c>
      <c r="F434" s="2">
        <v>1846</v>
      </c>
      <c r="G434" s="2">
        <v>2</v>
      </c>
      <c r="H434" s="2">
        <v>3</v>
      </c>
      <c r="I434" s="2">
        <v>1</v>
      </c>
      <c r="J434" s="2">
        <v>2</v>
      </c>
      <c r="K434" s="2">
        <v>233555</v>
      </c>
      <c r="L434" s="2" t="s">
        <v>13</v>
      </c>
      <c r="M434" s="2" t="s">
        <v>36</v>
      </c>
      <c r="N434" s="27"/>
    </row>
    <row r="435" spans="1:14" ht="15.75" customHeight="1" x14ac:dyDescent="0.2">
      <c r="A435" s="2">
        <v>12192</v>
      </c>
      <c r="B435" s="2">
        <v>7</v>
      </c>
      <c r="C435" s="2">
        <v>5</v>
      </c>
      <c r="D435" s="2">
        <v>2000</v>
      </c>
      <c r="E435" s="2">
        <v>2001</v>
      </c>
      <c r="F435" s="2">
        <v>1823</v>
      </c>
      <c r="G435" s="2">
        <v>2</v>
      </c>
      <c r="H435" s="2">
        <v>3</v>
      </c>
      <c r="I435" s="2">
        <v>0</v>
      </c>
      <c r="J435" s="2">
        <v>2</v>
      </c>
      <c r="K435" s="2">
        <v>235000</v>
      </c>
      <c r="L435" s="2" t="s">
        <v>13</v>
      </c>
      <c r="M435" s="2" t="s">
        <v>36</v>
      </c>
      <c r="N435" s="27"/>
    </row>
    <row r="436" spans="1:14" ht="15.75" customHeight="1" x14ac:dyDescent="0.2">
      <c r="A436" s="2">
        <v>10316</v>
      </c>
      <c r="B436" s="2">
        <v>7</v>
      </c>
      <c r="C436" s="2">
        <v>5</v>
      </c>
      <c r="D436" s="2">
        <v>2000</v>
      </c>
      <c r="E436" s="2">
        <v>2000</v>
      </c>
      <c r="F436" s="2">
        <v>1865</v>
      </c>
      <c r="G436" s="2">
        <v>2</v>
      </c>
      <c r="H436" s="2">
        <v>3</v>
      </c>
      <c r="I436" s="2">
        <v>1</v>
      </c>
      <c r="J436" s="2">
        <v>3</v>
      </c>
      <c r="K436" s="2">
        <v>235000</v>
      </c>
      <c r="L436" s="2" t="s">
        <v>13</v>
      </c>
      <c r="M436" s="2" t="s">
        <v>36</v>
      </c>
      <c r="N436" s="27"/>
    </row>
    <row r="437" spans="1:14" ht="15.75" customHeight="1" x14ac:dyDescent="0.2">
      <c r="A437" s="2">
        <v>9100</v>
      </c>
      <c r="B437" s="2">
        <v>7</v>
      </c>
      <c r="C437" s="2">
        <v>5</v>
      </c>
      <c r="D437" s="2">
        <v>2000</v>
      </c>
      <c r="E437" s="2">
        <v>2000</v>
      </c>
      <c r="F437" s="2">
        <v>1525</v>
      </c>
      <c r="G437" s="2">
        <v>2</v>
      </c>
      <c r="H437" s="2">
        <v>3</v>
      </c>
      <c r="I437" s="2">
        <v>0</v>
      </c>
      <c r="J437" s="2">
        <v>2</v>
      </c>
      <c r="K437" s="2">
        <v>235000</v>
      </c>
      <c r="L437" s="2" t="s">
        <v>13</v>
      </c>
      <c r="M437" s="2" t="s">
        <v>36</v>
      </c>
      <c r="N437" s="27"/>
    </row>
    <row r="438" spans="1:14" ht="15.75" customHeight="1" x14ac:dyDescent="0.2">
      <c r="A438" s="2">
        <v>10820</v>
      </c>
      <c r="B438" s="2">
        <v>7</v>
      </c>
      <c r="C438" s="2">
        <v>5</v>
      </c>
      <c r="D438" s="2">
        <v>1999</v>
      </c>
      <c r="E438" s="2">
        <v>1999</v>
      </c>
      <c r="F438" s="2">
        <v>1873</v>
      </c>
      <c r="G438" s="2">
        <v>2</v>
      </c>
      <c r="H438" s="2">
        <v>3</v>
      </c>
      <c r="I438" s="2">
        <v>1</v>
      </c>
      <c r="J438" s="2">
        <v>2</v>
      </c>
      <c r="K438" s="2">
        <v>235500</v>
      </c>
      <c r="L438" s="2" t="s">
        <v>13</v>
      </c>
      <c r="M438" s="2" t="s">
        <v>36</v>
      </c>
      <c r="N438" s="27"/>
    </row>
    <row r="439" spans="1:14" ht="15.75" customHeight="1" x14ac:dyDescent="0.2">
      <c r="A439" s="2">
        <v>11838</v>
      </c>
      <c r="B439" s="2">
        <v>8</v>
      </c>
      <c r="C439" s="2">
        <v>5</v>
      </c>
      <c r="D439" s="2">
        <v>2001</v>
      </c>
      <c r="E439" s="2">
        <v>2001</v>
      </c>
      <c r="F439" s="2">
        <v>1788</v>
      </c>
      <c r="G439" s="2">
        <v>2</v>
      </c>
      <c r="H439" s="2">
        <v>3</v>
      </c>
      <c r="I439" s="2">
        <v>1</v>
      </c>
      <c r="J439" s="2">
        <v>2</v>
      </c>
      <c r="K439" s="2">
        <v>236500</v>
      </c>
      <c r="L439" s="2" t="s">
        <v>13</v>
      </c>
      <c r="M439" s="2" t="s">
        <v>36</v>
      </c>
      <c r="N439" s="27"/>
    </row>
    <row r="440" spans="1:14" ht="15.75" customHeight="1" x14ac:dyDescent="0.2">
      <c r="A440" s="2">
        <v>9548</v>
      </c>
      <c r="B440" s="2">
        <v>7</v>
      </c>
      <c r="C440" s="2">
        <v>6</v>
      </c>
      <c r="D440" s="2">
        <v>2003</v>
      </c>
      <c r="E440" s="2">
        <v>2003</v>
      </c>
      <c r="F440" s="2">
        <v>1829</v>
      </c>
      <c r="G440" s="2">
        <v>2</v>
      </c>
      <c r="H440" s="2">
        <v>3</v>
      </c>
      <c r="I440" s="2">
        <v>1</v>
      </c>
      <c r="J440" s="2">
        <v>2</v>
      </c>
      <c r="K440" s="2">
        <v>237000</v>
      </c>
      <c r="L440" s="2" t="s">
        <v>13</v>
      </c>
      <c r="M440" s="2" t="s">
        <v>36</v>
      </c>
      <c r="N440" s="27"/>
    </row>
    <row r="441" spans="1:14" ht="15.75" customHeight="1" x14ac:dyDescent="0.2">
      <c r="A441" s="2">
        <v>11645</v>
      </c>
      <c r="B441" s="2">
        <v>8</v>
      </c>
      <c r="C441" s="2">
        <v>5</v>
      </c>
      <c r="D441" s="2">
        <v>2005</v>
      </c>
      <c r="E441" s="2">
        <v>2006</v>
      </c>
      <c r="F441" s="2">
        <v>1498</v>
      </c>
      <c r="G441" s="2">
        <v>2</v>
      </c>
      <c r="H441" s="2">
        <v>3</v>
      </c>
      <c r="I441" s="2">
        <v>1</v>
      </c>
      <c r="J441" s="2">
        <v>3</v>
      </c>
      <c r="K441" s="2">
        <v>237000</v>
      </c>
      <c r="L441" s="2" t="s">
        <v>13</v>
      </c>
      <c r="M441" s="2" t="s">
        <v>36</v>
      </c>
      <c r="N441" s="27"/>
    </row>
    <row r="442" spans="1:14" ht="15.75" customHeight="1" x14ac:dyDescent="0.2">
      <c r="A442" s="2">
        <v>9473</v>
      </c>
      <c r="B442" s="2">
        <v>8</v>
      </c>
      <c r="C442" s="2">
        <v>5</v>
      </c>
      <c r="D442" s="2">
        <v>2002</v>
      </c>
      <c r="E442" s="2">
        <v>2002</v>
      </c>
      <c r="F442" s="2">
        <v>2031</v>
      </c>
      <c r="G442" s="2">
        <v>2</v>
      </c>
      <c r="H442" s="2">
        <v>3</v>
      </c>
      <c r="I442" s="2">
        <v>1</v>
      </c>
      <c r="J442" s="2">
        <v>2</v>
      </c>
      <c r="K442" s="2">
        <v>237000</v>
      </c>
      <c r="L442" s="2" t="s">
        <v>13</v>
      </c>
      <c r="M442" s="2" t="s">
        <v>36</v>
      </c>
      <c r="N442" s="27"/>
    </row>
    <row r="443" spans="1:14" ht="15.75" customHeight="1" x14ac:dyDescent="0.2">
      <c r="A443" s="2">
        <v>11250</v>
      </c>
      <c r="B443" s="2">
        <v>7</v>
      </c>
      <c r="C443" s="2">
        <v>5</v>
      </c>
      <c r="D443" s="2">
        <v>1995</v>
      </c>
      <c r="E443" s="2">
        <v>1996</v>
      </c>
      <c r="F443" s="2">
        <v>1995</v>
      </c>
      <c r="G443" s="2">
        <v>2</v>
      </c>
      <c r="H443" s="2">
        <v>4</v>
      </c>
      <c r="I443" s="2">
        <v>1</v>
      </c>
      <c r="J443" s="2">
        <v>2</v>
      </c>
      <c r="K443" s="2">
        <v>237000</v>
      </c>
      <c r="L443" s="2" t="s">
        <v>17</v>
      </c>
      <c r="M443" s="2" t="s">
        <v>36</v>
      </c>
      <c r="N443" s="27"/>
    </row>
    <row r="444" spans="1:14" ht="15.75" customHeight="1" x14ac:dyDescent="0.2">
      <c r="A444" s="2">
        <v>11923</v>
      </c>
      <c r="B444" s="2">
        <v>9</v>
      </c>
      <c r="C444" s="2">
        <v>5</v>
      </c>
      <c r="D444" s="2">
        <v>2007</v>
      </c>
      <c r="E444" s="2">
        <v>2007</v>
      </c>
      <c r="F444" s="2">
        <v>1800</v>
      </c>
      <c r="G444" s="2">
        <v>2</v>
      </c>
      <c r="H444" s="2">
        <v>2</v>
      </c>
      <c r="I444" s="2">
        <v>0</v>
      </c>
      <c r="J444" s="2">
        <v>2</v>
      </c>
      <c r="K444" s="2">
        <v>239000</v>
      </c>
      <c r="L444" s="2" t="s">
        <v>13</v>
      </c>
      <c r="M444" s="2" t="s">
        <v>36</v>
      </c>
      <c r="N444" s="27"/>
    </row>
    <row r="445" spans="1:14" ht="15.75" customHeight="1" x14ac:dyDescent="0.2">
      <c r="A445" s="2">
        <v>8760</v>
      </c>
      <c r="B445" s="2">
        <v>7</v>
      </c>
      <c r="C445" s="2">
        <v>5</v>
      </c>
      <c r="D445" s="2">
        <v>2006</v>
      </c>
      <c r="E445" s="2">
        <v>2006</v>
      </c>
      <c r="F445" s="2">
        <v>1962</v>
      </c>
      <c r="G445" s="2">
        <v>2</v>
      </c>
      <c r="H445" s="2">
        <v>3</v>
      </c>
      <c r="I445" s="2">
        <v>0</v>
      </c>
      <c r="J445" s="2">
        <v>3</v>
      </c>
      <c r="K445" s="2">
        <v>239799</v>
      </c>
      <c r="L445" s="2" t="s">
        <v>13</v>
      </c>
      <c r="M445" s="2" t="s">
        <v>36</v>
      </c>
      <c r="N445" s="27"/>
    </row>
    <row r="446" spans="1:14" ht="15.75" customHeight="1" x14ac:dyDescent="0.2">
      <c r="A446" s="2">
        <v>9178</v>
      </c>
      <c r="B446" s="2">
        <v>8</v>
      </c>
      <c r="C446" s="2">
        <v>5</v>
      </c>
      <c r="D446" s="2">
        <v>2008</v>
      </c>
      <c r="E446" s="2">
        <v>2008</v>
      </c>
      <c r="F446" s="2">
        <v>1468</v>
      </c>
      <c r="G446" s="2">
        <v>2</v>
      </c>
      <c r="H446" s="2">
        <v>3</v>
      </c>
      <c r="I446" s="2">
        <v>1</v>
      </c>
      <c r="J446" s="2">
        <v>3</v>
      </c>
      <c r="K446" s="2">
        <v>239900</v>
      </c>
      <c r="L446" s="2" t="s">
        <v>13</v>
      </c>
      <c r="M446" s="2" t="s">
        <v>36</v>
      </c>
      <c r="N446" s="27"/>
    </row>
    <row r="447" spans="1:14" ht="15.75" customHeight="1" x14ac:dyDescent="0.2">
      <c r="A447" s="2">
        <v>9375</v>
      </c>
      <c r="B447" s="2">
        <v>7</v>
      </c>
      <c r="C447" s="2">
        <v>5</v>
      </c>
      <c r="D447" s="2">
        <v>1997</v>
      </c>
      <c r="E447" s="2">
        <v>1997</v>
      </c>
      <c r="F447" s="2">
        <v>2098</v>
      </c>
      <c r="G447" s="2">
        <v>2</v>
      </c>
      <c r="H447" s="2">
        <v>4</v>
      </c>
      <c r="I447" s="2">
        <v>1</v>
      </c>
      <c r="J447" s="2">
        <v>2</v>
      </c>
      <c r="K447" s="2">
        <v>240000</v>
      </c>
      <c r="L447" s="2" t="s">
        <v>13</v>
      </c>
      <c r="M447" s="2" t="s">
        <v>36</v>
      </c>
      <c r="N447" s="27"/>
    </row>
    <row r="448" spans="1:14" ht="15.75" customHeight="1" x14ac:dyDescent="0.2">
      <c r="A448" s="2">
        <v>10905</v>
      </c>
      <c r="B448" s="2">
        <v>7</v>
      </c>
      <c r="C448" s="2">
        <v>5</v>
      </c>
      <c r="D448" s="2">
        <v>2003</v>
      </c>
      <c r="E448" s="2">
        <v>2003</v>
      </c>
      <c r="F448" s="2">
        <v>2327</v>
      </c>
      <c r="G448" s="2">
        <v>2</v>
      </c>
      <c r="H448" s="2">
        <v>4</v>
      </c>
      <c r="I448" s="2">
        <v>1</v>
      </c>
      <c r="J448" s="2">
        <v>2</v>
      </c>
      <c r="K448" s="2">
        <v>240000</v>
      </c>
      <c r="L448" s="2" t="s">
        <v>13</v>
      </c>
      <c r="M448" s="2" t="s">
        <v>36</v>
      </c>
      <c r="N448" s="27"/>
    </row>
    <row r="449" spans="1:14" ht="15.75" customHeight="1" x14ac:dyDescent="0.2">
      <c r="A449" s="2">
        <v>10000</v>
      </c>
      <c r="B449" s="2">
        <v>8</v>
      </c>
      <c r="C449" s="2">
        <v>5</v>
      </c>
      <c r="D449" s="2">
        <v>1995</v>
      </c>
      <c r="E449" s="2">
        <v>1996</v>
      </c>
      <c r="F449" s="2">
        <v>2090</v>
      </c>
      <c r="G449" s="2">
        <v>2</v>
      </c>
      <c r="H449" s="2">
        <v>3</v>
      </c>
      <c r="I449" s="2">
        <v>1</v>
      </c>
      <c r="J449" s="2">
        <v>2</v>
      </c>
      <c r="K449" s="2">
        <v>240000</v>
      </c>
      <c r="L449" s="2" t="s">
        <v>13</v>
      </c>
      <c r="M449" s="2" t="s">
        <v>36</v>
      </c>
      <c r="N449" s="27"/>
    </row>
    <row r="450" spans="1:14" ht="15.75" customHeight="1" x14ac:dyDescent="0.2">
      <c r="A450" s="2">
        <v>10475</v>
      </c>
      <c r="B450" s="2">
        <v>8</v>
      </c>
      <c r="C450" s="2">
        <v>5</v>
      </c>
      <c r="D450" s="2">
        <v>2008</v>
      </c>
      <c r="E450" s="2">
        <v>2008</v>
      </c>
      <c r="F450" s="2">
        <v>1694</v>
      </c>
      <c r="G450" s="2">
        <v>2</v>
      </c>
      <c r="H450" s="2">
        <v>3</v>
      </c>
      <c r="I450" s="2">
        <v>0</v>
      </c>
      <c r="J450" s="2">
        <v>3</v>
      </c>
      <c r="K450" s="2">
        <v>245350</v>
      </c>
      <c r="L450" s="2" t="s">
        <v>13</v>
      </c>
      <c r="M450" s="2" t="s">
        <v>36</v>
      </c>
      <c r="N450" s="27"/>
    </row>
    <row r="451" spans="1:14" ht="15.75" customHeight="1" x14ac:dyDescent="0.2">
      <c r="A451" s="2">
        <v>10235</v>
      </c>
      <c r="B451" s="2">
        <v>8</v>
      </c>
      <c r="C451" s="2">
        <v>5</v>
      </c>
      <c r="D451" s="2">
        <v>2007</v>
      </c>
      <c r="E451" s="2">
        <v>2007</v>
      </c>
      <c r="F451" s="2">
        <v>1651</v>
      </c>
      <c r="G451" s="2">
        <v>2</v>
      </c>
      <c r="H451" s="2">
        <v>3</v>
      </c>
      <c r="I451" s="2">
        <v>1</v>
      </c>
      <c r="J451" s="2">
        <v>3</v>
      </c>
      <c r="K451" s="2">
        <v>246500</v>
      </c>
      <c r="L451" s="2" t="s">
        <v>13</v>
      </c>
      <c r="M451" s="2" t="s">
        <v>36</v>
      </c>
      <c r="N451" s="27"/>
    </row>
    <row r="452" spans="1:14" ht="15.75" customHeight="1" x14ac:dyDescent="0.2">
      <c r="A452" s="2">
        <v>17227</v>
      </c>
      <c r="B452" s="2">
        <v>8</v>
      </c>
      <c r="C452" s="2">
        <v>5</v>
      </c>
      <c r="D452" s="2">
        <v>1999</v>
      </c>
      <c r="E452" s="2">
        <v>2000</v>
      </c>
      <c r="F452" s="2">
        <v>1341</v>
      </c>
      <c r="G452" s="2">
        <v>1</v>
      </c>
      <c r="H452" s="2">
        <v>1</v>
      </c>
      <c r="I452" s="2">
        <v>1</v>
      </c>
      <c r="J452" s="2">
        <v>2</v>
      </c>
      <c r="K452" s="2">
        <v>246900</v>
      </c>
      <c r="L452" s="2" t="s">
        <v>13</v>
      </c>
      <c r="M452" s="2" t="s">
        <v>36</v>
      </c>
      <c r="N452" s="27"/>
    </row>
    <row r="453" spans="1:14" ht="15.75" customHeight="1" x14ac:dyDescent="0.2">
      <c r="A453" s="2">
        <v>9345</v>
      </c>
      <c r="B453" s="2">
        <v>8</v>
      </c>
      <c r="C453" s="2">
        <v>5</v>
      </c>
      <c r="D453" s="2">
        <v>2007</v>
      </c>
      <c r="E453" s="2">
        <v>2007</v>
      </c>
      <c r="F453" s="2">
        <v>1615</v>
      </c>
      <c r="G453" s="2">
        <v>2</v>
      </c>
      <c r="H453" s="2">
        <v>3</v>
      </c>
      <c r="I453" s="2">
        <v>1</v>
      </c>
      <c r="J453" s="2">
        <v>3</v>
      </c>
      <c r="K453" s="2">
        <v>248500</v>
      </c>
      <c r="L453" s="2" t="s">
        <v>13</v>
      </c>
      <c r="M453" s="2" t="s">
        <v>36</v>
      </c>
      <c r="N453" s="27"/>
    </row>
    <row r="454" spans="1:14" ht="15.75" customHeight="1" x14ac:dyDescent="0.2">
      <c r="A454" s="2">
        <v>11664</v>
      </c>
      <c r="B454" s="2">
        <v>7</v>
      </c>
      <c r="C454" s="2">
        <v>5</v>
      </c>
      <c r="D454" s="2">
        <v>2002</v>
      </c>
      <c r="E454" s="2">
        <v>2002</v>
      </c>
      <c r="F454" s="2">
        <v>1611</v>
      </c>
      <c r="G454" s="2">
        <v>2</v>
      </c>
      <c r="H454" s="2">
        <v>3</v>
      </c>
      <c r="I454" s="2">
        <v>0</v>
      </c>
      <c r="J454" s="2">
        <v>3</v>
      </c>
      <c r="K454" s="2">
        <v>250000</v>
      </c>
      <c r="L454" s="2" t="s">
        <v>13</v>
      </c>
      <c r="M454" s="2" t="s">
        <v>36</v>
      </c>
      <c r="N454" s="27"/>
    </row>
    <row r="455" spans="1:14" ht="15.75" customHeight="1" x14ac:dyDescent="0.2">
      <c r="A455" s="2">
        <v>9178</v>
      </c>
      <c r="B455" s="2">
        <v>8</v>
      </c>
      <c r="C455" s="2">
        <v>5</v>
      </c>
      <c r="D455" s="2">
        <v>2007</v>
      </c>
      <c r="E455" s="2">
        <v>2007</v>
      </c>
      <c r="F455" s="2">
        <v>1651</v>
      </c>
      <c r="G455" s="2">
        <v>2</v>
      </c>
      <c r="H455" s="2">
        <v>3</v>
      </c>
      <c r="I455" s="2">
        <v>1</v>
      </c>
      <c r="J455" s="2">
        <v>3</v>
      </c>
      <c r="K455" s="2">
        <v>250000</v>
      </c>
      <c r="L455" s="2" t="s">
        <v>13</v>
      </c>
      <c r="M455" s="2" t="s">
        <v>36</v>
      </c>
      <c r="N455" s="27"/>
    </row>
    <row r="456" spans="1:14" ht="15.75" customHeight="1" x14ac:dyDescent="0.2">
      <c r="A456" s="2">
        <v>12334</v>
      </c>
      <c r="B456" s="2">
        <v>8</v>
      </c>
      <c r="C456" s="2">
        <v>5</v>
      </c>
      <c r="D456" s="2">
        <v>2003</v>
      </c>
      <c r="E456" s="2">
        <v>2003</v>
      </c>
      <c r="F456" s="2">
        <v>2184</v>
      </c>
      <c r="G456" s="2">
        <v>2</v>
      </c>
      <c r="H456" s="2">
        <v>4</v>
      </c>
      <c r="I456" s="2">
        <v>1</v>
      </c>
      <c r="J456" s="2">
        <v>2</v>
      </c>
      <c r="K456" s="2">
        <v>254750</v>
      </c>
      <c r="L456" s="2" t="s">
        <v>13</v>
      </c>
      <c r="M456" s="2" t="s">
        <v>36</v>
      </c>
      <c r="N456" s="27"/>
    </row>
    <row r="457" spans="1:14" ht="15.75" customHeight="1" x14ac:dyDescent="0.2">
      <c r="A457" s="2">
        <v>11367</v>
      </c>
      <c r="B457" s="2">
        <v>8</v>
      </c>
      <c r="C457" s="2">
        <v>5</v>
      </c>
      <c r="D457" s="2">
        <v>2002</v>
      </c>
      <c r="E457" s="2">
        <v>2002</v>
      </c>
      <c r="F457" s="2">
        <v>1989</v>
      </c>
      <c r="G457" s="2">
        <v>2</v>
      </c>
      <c r="H457" s="2">
        <v>3</v>
      </c>
      <c r="I457" s="2">
        <v>1</v>
      </c>
      <c r="J457" s="2">
        <v>2</v>
      </c>
      <c r="K457" s="2">
        <v>255000</v>
      </c>
      <c r="L457" s="2" t="s">
        <v>13</v>
      </c>
      <c r="M457" s="2" t="s">
        <v>36</v>
      </c>
      <c r="N457" s="27"/>
    </row>
    <row r="458" spans="1:14" ht="15.75" customHeight="1" x14ac:dyDescent="0.2">
      <c r="A458" s="2">
        <v>11250</v>
      </c>
      <c r="B458" s="2">
        <v>8</v>
      </c>
      <c r="C458" s="2">
        <v>5</v>
      </c>
      <c r="D458" s="2">
        <v>2002</v>
      </c>
      <c r="E458" s="2">
        <v>2002</v>
      </c>
      <c r="F458" s="2">
        <v>2290</v>
      </c>
      <c r="G458" s="2">
        <v>2</v>
      </c>
      <c r="H458" s="2">
        <v>4</v>
      </c>
      <c r="I458" s="2">
        <v>1</v>
      </c>
      <c r="J458" s="2">
        <v>2</v>
      </c>
      <c r="K458" s="2">
        <v>255900</v>
      </c>
      <c r="L458" s="2" t="s">
        <v>13</v>
      </c>
      <c r="M458" s="2" t="s">
        <v>36</v>
      </c>
      <c r="N458" s="27"/>
    </row>
    <row r="459" spans="1:14" ht="15.75" customHeight="1" x14ac:dyDescent="0.2">
      <c r="A459" s="2">
        <v>11645</v>
      </c>
      <c r="B459" s="2">
        <v>7</v>
      </c>
      <c r="C459" s="2">
        <v>5</v>
      </c>
      <c r="D459" s="2">
        <v>2005</v>
      </c>
      <c r="E459" s="2">
        <v>2005</v>
      </c>
      <c r="F459" s="2">
        <v>1734</v>
      </c>
      <c r="G459" s="2">
        <v>2</v>
      </c>
      <c r="H459" s="2">
        <v>3</v>
      </c>
      <c r="I459" s="2">
        <v>0</v>
      </c>
      <c r="J459" s="2">
        <v>2</v>
      </c>
      <c r="K459" s="2">
        <v>260000</v>
      </c>
      <c r="L459" s="2" t="s">
        <v>13</v>
      </c>
      <c r="M459" s="2" t="s">
        <v>36</v>
      </c>
      <c r="N459" s="27"/>
    </row>
    <row r="460" spans="1:14" ht="15.75" customHeight="1" x14ac:dyDescent="0.2">
      <c r="A460" s="2">
        <v>11885</v>
      </c>
      <c r="B460" s="2">
        <v>8</v>
      </c>
      <c r="C460" s="2">
        <v>5</v>
      </c>
      <c r="D460" s="2">
        <v>2001</v>
      </c>
      <c r="E460" s="2">
        <v>2001</v>
      </c>
      <c r="F460" s="2">
        <v>1872</v>
      </c>
      <c r="G460" s="2">
        <v>2</v>
      </c>
      <c r="H460" s="2">
        <v>3</v>
      </c>
      <c r="I460" s="2">
        <v>1</v>
      </c>
      <c r="J460" s="2">
        <v>2</v>
      </c>
      <c r="K460" s="2">
        <v>261500</v>
      </c>
      <c r="L460" s="2" t="s">
        <v>13</v>
      </c>
      <c r="M460" s="2" t="s">
        <v>36</v>
      </c>
      <c r="N460" s="27"/>
    </row>
    <row r="461" spans="1:14" ht="15.75" customHeight="1" x14ac:dyDescent="0.2">
      <c r="A461" s="2">
        <v>16226</v>
      </c>
      <c r="B461" s="2">
        <v>8</v>
      </c>
      <c r="C461" s="2">
        <v>5</v>
      </c>
      <c r="D461" s="2">
        <v>1998</v>
      </c>
      <c r="E461" s="2">
        <v>1999</v>
      </c>
      <c r="F461" s="2">
        <v>2452</v>
      </c>
      <c r="G461" s="2">
        <v>2</v>
      </c>
      <c r="H461" s="2">
        <v>4</v>
      </c>
      <c r="I461" s="2">
        <v>1</v>
      </c>
      <c r="J461" s="2">
        <v>2</v>
      </c>
      <c r="K461" s="2">
        <v>267000</v>
      </c>
      <c r="L461" s="2" t="s">
        <v>13</v>
      </c>
      <c r="M461" s="2" t="s">
        <v>36</v>
      </c>
      <c r="N461" s="27"/>
    </row>
    <row r="462" spans="1:14" ht="15.75" customHeight="1" x14ac:dyDescent="0.2">
      <c r="A462" s="2">
        <v>10566</v>
      </c>
      <c r="B462" s="2">
        <v>8</v>
      </c>
      <c r="C462" s="2">
        <v>5</v>
      </c>
      <c r="D462" s="2">
        <v>1999</v>
      </c>
      <c r="E462" s="2">
        <v>1999</v>
      </c>
      <c r="F462" s="2">
        <v>2214</v>
      </c>
      <c r="G462" s="2">
        <v>2</v>
      </c>
      <c r="H462" s="2">
        <v>3</v>
      </c>
      <c r="I462" s="2">
        <v>1</v>
      </c>
      <c r="J462" s="2">
        <v>3</v>
      </c>
      <c r="K462" s="2">
        <v>268500</v>
      </c>
      <c r="L462" s="2" t="s">
        <v>13</v>
      </c>
      <c r="M462" s="2" t="s">
        <v>36</v>
      </c>
      <c r="N462" s="27"/>
    </row>
    <row r="463" spans="1:14" ht="15.75" customHeight="1" x14ac:dyDescent="0.2">
      <c r="A463" s="2">
        <v>11354</v>
      </c>
      <c r="B463" s="2">
        <v>7</v>
      </c>
      <c r="C463" s="2">
        <v>5</v>
      </c>
      <c r="D463" s="2">
        <v>2000</v>
      </c>
      <c r="E463" s="2">
        <v>2000</v>
      </c>
      <c r="F463" s="2">
        <v>1673</v>
      </c>
      <c r="G463" s="2">
        <v>2</v>
      </c>
      <c r="H463" s="2">
        <v>3</v>
      </c>
      <c r="I463" s="2">
        <v>1</v>
      </c>
      <c r="J463" s="2">
        <v>2</v>
      </c>
      <c r="K463" s="2">
        <v>270000</v>
      </c>
      <c r="L463" s="2" t="s">
        <v>13</v>
      </c>
      <c r="M463" s="2" t="s">
        <v>36</v>
      </c>
      <c r="N463" s="27"/>
    </row>
    <row r="464" spans="1:14" ht="15.75" customHeight="1" x14ac:dyDescent="0.2">
      <c r="A464" s="2">
        <v>11423</v>
      </c>
      <c r="B464" s="2">
        <v>8</v>
      </c>
      <c r="C464" s="2">
        <v>5</v>
      </c>
      <c r="D464" s="2">
        <v>2001</v>
      </c>
      <c r="E464" s="2">
        <v>2002</v>
      </c>
      <c r="F464" s="2">
        <v>1601</v>
      </c>
      <c r="G464" s="2">
        <v>2</v>
      </c>
      <c r="H464" s="2">
        <v>3</v>
      </c>
      <c r="I464" s="2">
        <v>1</v>
      </c>
      <c r="J464" s="2">
        <v>2</v>
      </c>
      <c r="K464" s="2">
        <v>272000</v>
      </c>
      <c r="L464" s="2" t="s">
        <v>13</v>
      </c>
      <c r="M464" s="2" t="s">
        <v>36</v>
      </c>
      <c r="N464" s="27"/>
    </row>
    <row r="465" spans="1:14" ht="15.75" customHeight="1" x14ac:dyDescent="0.2">
      <c r="A465" s="2">
        <v>11422</v>
      </c>
      <c r="B465" s="2">
        <v>8</v>
      </c>
      <c r="C465" s="2">
        <v>5</v>
      </c>
      <c r="D465" s="2">
        <v>2007</v>
      </c>
      <c r="E465" s="2">
        <v>2008</v>
      </c>
      <c r="F465" s="2">
        <v>1838</v>
      </c>
      <c r="G465" s="2">
        <v>2</v>
      </c>
      <c r="H465" s="2">
        <v>3</v>
      </c>
      <c r="I465" s="2">
        <v>2</v>
      </c>
      <c r="J465" s="2">
        <v>2</v>
      </c>
      <c r="K465" s="2">
        <v>272500</v>
      </c>
      <c r="L465" s="2" t="s">
        <v>13</v>
      </c>
      <c r="M465" s="2" t="s">
        <v>36</v>
      </c>
      <c r="N465" s="27"/>
    </row>
    <row r="466" spans="1:14" ht="15.75" customHeight="1" x14ac:dyDescent="0.2">
      <c r="A466" s="2">
        <v>9720</v>
      </c>
      <c r="B466" s="2">
        <v>9</v>
      </c>
      <c r="C466" s="2">
        <v>5</v>
      </c>
      <c r="D466" s="2">
        <v>2001</v>
      </c>
      <c r="E466" s="2">
        <v>2002</v>
      </c>
      <c r="F466" s="2">
        <v>1947</v>
      </c>
      <c r="G466" s="2">
        <v>2</v>
      </c>
      <c r="H466" s="2">
        <v>3</v>
      </c>
      <c r="I466" s="2">
        <v>1</v>
      </c>
      <c r="J466" s="2">
        <v>3</v>
      </c>
      <c r="K466" s="2">
        <v>274000</v>
      </c>
      <c r="L466" s="2" t="s">
        <v>13</v>
      </c>
      <c r="M466" s="2" t="s">
        <v>36</v>
      </c>
      <c r="N466" s="27"/>
    </row>
    <row r="467" spans="1:14" ht="15.75" customHeight="1" x14ac:dyDescent="0.2">
      <c r="A467" s="2">
        <v>9750</v>
      </c>
      <c r="B467" s="2">
        <v>7</v>
      </c>
      <c r="C467" s="2">
        <v>6</v>
      </c>
      <c r="D467" s="2">
        <v>1998</v>
      </c>
      <c r="E467" s="2">
        <v>1998</v>
      </c>
      <c r="F467" s="2">
        <v>2097</v>
      </c>
      <c r="G467" s="2">
        <v>2</v>
      </c>
      <c r="H467" s="2">
        <v>3</v>
      </c>
      <c r="I467" s="2">
        <v>1</v>
      </c>
      <c r="J467" s="2">
        <v>2</v>
      </c>
      <c r="K467" s="2">
        <v>274300</v>
      </c>
      <c r="L467" s="2" t="s">
        <v>13</v>
      </c>
      <c r="M467" s="2" t="s">
        <v>36</v>
      </c>
      <c r="N467" s="27"/>
    </row>
    <row r="468" spans="1:14" ht="15.75" customHeight="1" x14ac:dyDescent="0.2">
      <c r="A468" s="2">
        <v>12728</v>
      </c>
      <c r="B468" s="2">
        <v>8</v>
      </c>
      <c r="C468" s="2">
        <v>5</v>
      </c>
      <c r="D468" s="2">
        <v>2001</v>
      </c>
      <c r="E468" s="2">
        <v>2001</v>
      </c>
      <c r="F468" s="2">
        <v>2439</v>
      </c>
      <c r="G468" s="2">
        <v>2</v>
      </c>
      <c r="H468" s="2">
        <v>4</v>
      </c>
      <c r="I468" s="2">
        <v>1</v>
      </c>
      <c r="J468" s="2">
        <v>2</v>
      </c>
      <c r="K468" s="2">
        <v>275000</v>
      </c>
      <c r="L468" s="2" t="s">
        <v>13</v>
      </c>
      <c r="M468" s="2" t="s">
        <v>36</v>
      </c>
      <c r="N468" s="27"/>
    </row>
    <row r="469" spans="1:14" ht="15.75" customHeight="1" x14ac:dyDescent="0.2">
      <c r="A469" s="2">
        <v>14781</v>
      </c>
      <c r="B469" s="2">
        <v>8</v>
      </c>
      <c r="C469" s="2">
        <v>5</v>
      </c>
      <c r="D469" s="2">
        <v>2001</v>
      </c>
      <c r="E469" s="2">
        <v>2002</v>
      </c>
      <c r="F469" s="2">
        <v>1787</v>
      </c>
      <c r="G469" s="2">
        <v>2</v>
      </c>
      <c r="H469" s="2">
        <v>3</v>
      </c>
      <c r="I469" s="2">
        <v>1</v>
      </c>
      <c r="J469" s="2">
        <v>3</v>
      </c>
      <c r="K469" s="2">
        <v>275000</v>
      </c>
      <c r="L469" s="2" t="s">
        <v>13</v>
      </c>
      <c r="M469" s="2" t="s">
        <v>36</v>
      </c>
      <c r="N469" s="27"/>
    </row>
    <row r="470" spans="1:14" ht="15.75" customHeight="1" x14ac:dyDescent="0.2">
      <c r="A470" s="2">
        <v>9588</v>
      </c>
      <c r="B470" s="2">
        <v>8</v>
      </c>
      <c r="C470" s="2">
        <v>5</v>
      </c>
      <c r="D470" s="2">
        <v>2007</v>
      </c>
      <c r="E470" s="2">
        <v>2007</v>
      </c>
      <c r="F470" s="2">
        <v>2574</v>
      </c>
      <c r="G470" s="2">
        <v>2</v>
      </c>
      <c r="H470" s="2">
        <v>3</v>
      </c>
      <c r="I470" s="2">
        <v>1</v>
      </c>
      <c r="J470" s="2">
        <v>3</v>
      </c>
      <c r="K470" s="2">
        <v>276000</v>
      </c>
      <c r="L470" s="2" t="s">
        <v>13</v>
      </c>
      <c r="M470" s="2" t="s">
        <v>36</v>
      </c>
      <c r="N470" s="27"/>
    </row>
    <row r="471" spans="1:14" ht="15.75" customHeight="1" x14ac:dyDescent="0.2">
      <c r="A471" s="2">
        <v>12782</v>
      </c>
      <c r="B471" s="2">
        <v>8</v>
      </c>
      <c r="C471" s="2">
        <v>5</v>
      </c>
      <c r="D471" s="2">
        <v>2002</v>
      </c>
      <c r="E471" s="2">
        <v>2003</v>
      </c>
      <c r="F471" s="2">
        <v>1828</v>
      </c>
      <c r="G471" s="2">
        <v>2</v>
      </c>
      <c r="H471" s="2">
        <v>3</v>
      </c>
      <c r="I471" s="2">
        <v>1</v>
      </c>
      <c r="J471" s="2">
        <v>2</v>
      </c>
      <c r="K471" s="2">
        <v>279500</v>
      </c>
      <c r="L471" s="2" t="s">
        <v>13</v>
      </c>
      <c r="M471" s="2" t="s">
        <v>36</v>
      </c>
      <c r="N471" s="27"/>
    </row>
    <row r="472" spans="1:14" ht="15.75" customHeight="1" x14ac:dyDescent="0.2">
      <c r="A472" s="2">
        <v>10652</v>
      </c>
      <c r="B472" s="2">
        <v>7</v>
      </c>
      <c r="C472" s="2">
        <v>5</v>
      </c>
      <c r="D472" s="2">
        <v>2006</v>
      </c>
      <c r="E472" s="2">
        <v>2007</v>
      </c>
      <c r="F472" s="2">
        <v>1494</v>
      </c>
      <c r="G472" s="2">
        <v>2</v>
      </c>
      <c r="H472" s="2">
        <v>3</v>
      </c>
      <c r="I472" s="2">
        <v>1</v>
      </c>
      <c r="J472" s="2">
        <v>3</v>
      </c>
      <c r="K472" s="2">
        <v>279500</v>
      </c>
      <c r="L472" s="2" t="s">
        <v>13</v>
      </c>
      <c r="M472" s="2" t="s">
        <v>36</v>
      </c>
      <c r="N472" s="27"/>
    </row>
    <row r="473" spans="1:14" ht="15.75" customHeight="1" x14ac:dyDescent="0.2">
      <c r="A473" s="2">
        <v>11248</v>
      </c>
      <c r="B473" s="2">
        <v>9</v>
      </c>
      <c r="C473" s="2">
        <v>5</v>
      </c>
      <c r="D473" s="2">
        <v>2002</v>
      </c>
      <c r="E473" s="2">
        <v>2002</v>
      </c>
      <c r="F473" s="2">
        <v>1668</v>
      </c>
      <c r="G473" s="2">
        <v>2</v>
      </c>
      <c r="H473" s="2">
        <v>3</v>
      </c>
      <c r="I473" s="2">
        <v>1</v>
      </c>
      <c r="J473" s="2">
        <v>3</v>
      </c>
      <c r="K473" s="2">
        <v>285000</v>
      </c>
      <c r="L473" s="2" t="s">
        <v>13</v>
      </c>
      <c r="M473" s="2" t="s">
        <v>36</v>
      </c>
      <c r="N473" s="27"/>
    </row>
    <row r="474" spans="1:14" ht="15.75" customHeight="1" x14ac:dyDescent="0.2">
      <c r="A474" s="2">
        <v>9240</v>
      </c>
      <c r="B474" s="2">
        <v>8</v>
      </c>
      <c r="C474" s="2">
        <v>5</v>
      </c>
      <c r="D474" s="2">
        <v>2001</v>
      </c>
      <c r="E474" s="2">
        <v>2002</v>
      </c>
      <c r="F474" s="2">
        <v>2263</v>
      </c>
      <c r="G474" s="2">
        <v>2</v>
      </c>
      <c r="H474" s="2">
        <v>3</v>
      </c>
      <c r="I474" s="2">
        <v>1</v>
      </c>
      <c r="J474" s="2">
        <v>2</v>
      </c>
      <c r="K474" s="2">
        <v>287000</v>
      </c>
      <c r="L474" s="2" t="s">
        <v>13</v>
      </c>
      <c r="M474" s="2" t="s">
        <v>36</v>
      </c>
      <c r="N474" s="27"/>
    </row>
    <row r="475" spans="1:14" ht="15.75" customHeight="1" x14ac:dyDescent="0.2">
      <c r="A475" s="2">
        <v>10200</v>
      </c>
      <c r="B475" s="2">
        <v>8</v>
      </c>
      <c r="C475" s="2">
        <v>5</v>
      </c>
      <c r="D475" s="2">
        <v>2007</v>
      </c>
      <c r="E475" s="2">
        <v>2007</v>
      </c>
      <c r="F475" s="2">
        <v>1602</v>
      </c>
      <c r="G475" s="2">
        <v>2</v>
      </c>
      <c r="H475" s="2">
        <v>3</v>
      </c>
      <c r="I475" s="2">
        <v>1</v>
      </c>
      <c r="J475" s="2">
        <v>3</v>
      </c>
      <c r="K475" s="2">
        <v>293200</v>
      </c>
      <c r="L475" s="2" t="s">
        <v>13</v>
      </c>
      <c r="M475" s="2" t="s">
        <v>36</v>
      </c>
      <c r="N475" s="27"/>
    </row>
    <row r="476" spans="1:14" ht="15.75" customHeight="1" x14ac:dyDescent="0.2">
      <c r="A476" s="2">
        <v>11645</v>
      </c>
      <c r="B476" s="2">
        <v>8</v>
      </c>
      <c r="C476" s="2">
        <v>5</v>
      </c>
      <c r="D476" s="2">
        <v>2005</v>
      </c>
      <c r="E476" s="2">
        <v>2006</v>
      </c>
      <c r="F476" s="2">
        <v>1590</v>
      </c>
      <c r="G476" s="2">
        <v>2</v>
      </c>
      <c r="H476" s="2">
        <v>2</v>
      </c>
      <c r="I476" s="2">
        <v>0</v>
      </c>
      <c r="J476" s="2">
        <v>3</v>
      </c>
      <c r="K476" s="2">
        <v>294900</v>
      </c>
      <c r="L476" s="2" t="s">
        <v>13</v>
      </c>
      <c r="M476" s="2" t="s">
        <v>36</v>
      </c>
      <c r="N476" s="27"/>
    </row>
    <row r="477" spans="1:14" ht="15.75" customHeight="1" x14ac:dyDescent="0.2">
      <c r="A477" s="2">
        <v>10226</v>
      </c>
      <c r="B477" s="2">
        <v>8</v>
      </c>
      <c r="C477" s="2">
        <v>5</v>
      </c>
      <c r="D477" s="2">
        <v>2008</v>
      </c>
      <c r="E477" s="2">
        <v>2008</v>
      </c>
      <c r="F477" s="2">
        <v>1630</v>
      </c>
      <c r="G477" s="2">
        <v>2</v>
      </c>
      <c r="H477" s="2">
        <v>3</v>
      </c>
      <c r="I477" s="2">
        <v>1</v>
      </c>
      <c r="J477" s="2">
        <v>3</v>
      </c>
      <c r="K477" s="2">
        <v>295493</v>
      </c>
      <c r="L477" s="2" t="s">
        <v>13</v>
      </c>
      <c r="M477" s="2" t="s">
        <v>36</v>
      </c>
      <c r="N477" s="27"/>
    </row>
    <row r="478" spans="1:14" ht="15.75" customHeight="1" x14ac:dyDescent="0.2">
      <c r="A478" s="2">
        <v>10637</v>
      </c>
      <c r="B478" s="2">
        <v>8</v>
      </c>
      <c r="C478" s="2">
        <v>5</v>
      </c>
      <c r="D478" s="2">
        <v>2007</v>
      </c>
      <c r="E478" s="2">
        <v>2008</v>
      </c>
      <c r="F478" s="2">
        <v>1718</v>
      </c>
      <c r="G478" s="2">
        <v>2</v>
      </c>
      <c r="H478" s="2">
        <v>3</v>
      </c>
      <c r="I478" s="2">
        <v>1</v>
      </c>
      <c r="J478" s="2">
        <v>3</v>
      </c>
      <c r="K478" s="2">
        <v>297000</v>
      </c>
      <c r="L478" s="2" t="s">
        <v>13</v>
      </c>
      <c r="M478" s="2" t="s">
        <v>36</v>
      </c>
      <c r="N478" s="27"/>
    </row>
    <row r="479" spans="1:14" ht="15.75" customHeight="1" x14ac:dyDescent="0.2">
      <c r="A479" s="2">
        <v>14860</v>
      </c>
      <c r="B479" s="2">
        <v>8</v>
      </c>
      <c r="C479" s="2">
        <v>5</v>
      </c>
      <c r="D479" s="2">
        <v>2002</v>
      </c>
      <c r="E479" s="2">
        <v>2003</v>
      </c>
      <c r="F479" s="2">
        <v>1786</v>
      </c>
      <c r="G479" s="2">
        <v>2</v>
      </c>
      <c r="H479" s="2">
        <v>3</v>
      </c>
      <c r="I479" s="2">
        <v>1</v>
      </c>
      <c r="J479" s="2">
        <v>3</v>
      </c>
      <c r="K479" s="2">
        <v>300000</v>
      </c>
      <c r="L479" s="2" t="s">
        <v>13</v>
      </c>
      <c r="M479" s="2" t="s">
        <v>36</v>
      </c>
      <c r="N479" s="27"/>
    </row>
    <row r="480" spans="1:14" ht="15.75" customHeight="1" x14ac:dyDescent="0.2">
      <c r="A480" s="2">
        <v>10386</v>
      </c>
      <c r="B480" s="2">
        <v>8</v>
      </c>
      <c r="C480" s="2">
        <v>5</v>
      </c>
      <c r="D480" s="2">
        <v>2004</v>
      </c>
      <c r="E480" s="2">
        <v>2005</v>
      </c>
      <c r="F480" s="2">
        <v>2000</v>
      </c>
      <c r="G480" s="2">
        <v>2</v>
      </c>
      <c r="H480" s="2">
        <v>3</v>
      </c>
      <c r="I480" s="2">
        <v>0</v>
      </c>
      <c r="J480" s="2">
        <v>3</v>
      </c>
      <c r="K480" s="2">
        <v>305900</v>
      </c>
      <c r="L480" s="2" t="s">
        <v>13</v>
      </c>
      <c r="M480" s="2" t="s">
        <v>36</v>
      </c>
      <c r="N480" s="27"/>
    </row>
    <row r="481" spans="1:14" ht="15.75" customHeight="1" x14ac:dyDescent="0.2">
      <c r="A481" s="2">
        <v>11050</v>
      </c>
      <c r="B481" s="2">
        <v>9</v>
      </c>
      <c r="C481" s="2">
        <v>5</v>
      </c>
      <c r="D481" s="2">
        <v>2000</v>
      </c>
      <c r="E481" s="2">
        <v>2000</v>
      </c>
      <c r="F481" s="2">
        <v>2153</v>
      </c>
      <c r="G481" s="2">
        <v>2</v>
      </c>
      <c r="H481" s="2">
        <v>3</v>
      </c>
      <c r="I481" s="2">
        <v>2</v>
      </c>
      <c r="J481" s="2">
        <v>3</v>
      </c>
      <c r="K481" s="2">
        <v>313000</v>
      </c>
      <c r="L481" s="2" t="s">
        <v>13</v>
      </c>
      <c r="M481" s="2" t="s">
        <v>36</v>
      </c>
      <c r="N481" s="27"/>
    </row>
    <row r="482" spans="1:14" ht="15.75" customHeight="1" x14ac:dyDescent="0.2">
      <c r="A482" s="2">
        <v>10389</v>
      </c>
      <c r="B482" s="2">
        <v>8</v>
      </c>
      <c r="C482" s="2">
        <v>5</v>
      </c>
      <c r="D482" s="2">
        <v>2003</v>
      </c>
      <c r="E482" s="2">
        <v>2003</v>
      </c>
      <c r="F482" s="2">
        <v>1978</v>
      </c>
      <c r="G482" s="2">
        <v>2</v>
      </c>
      <c r="H482" s="2">
        <v>3</v>
      </c>
      <c r="I482" s="2">
        <v>1</v>
      </c>
      <c r="J482" s="2">
        <v>3</v>
      </c>
      <c r="K482" s="2">
        <v>318000</v>
      </c>
      <c r="L482" s="2" t="s">
        <v>13</v>
      </c>
      <c r="M482" s="2" t="s">
        <v>36</v>
      </c>
      <c r="N482" s="27"/>
    </row>
    <row r="483" spans="1:14" ht="15.75" customHeight="1" x14ac:dyDescent="0.2">
      <c r="A483" s="2">
        <v>10933</v>
      </c>
      <c r="B483" s="2">
        <v>9</v>
      </c>
      <c r="C483" s="2">
        <v>5</v>
      </c>
      <c r="D483" s="2">
        <v>2009</v>
      </c>
      <c r="E483" s="2">
        <v>2009</v>
      </c>
      <c r="F483" s="2">
        <v>1680</v>
      </c>
      <c r="G483" s="2">
        <v>1</v>
      </c>
      <c r="H483" s="2">
        <v>1</v>
      </c>
      <c r="I483" s="2">
        <v>1</v>
      </c>
      <c r="J483" s="2">
        <v>3</v>
      </c>
      <c r="K483" s="2">
        <v>323262</v>
      </c>
      <c r="L483" s="2" t="s">
        <v>13</v>
      </c>
      <c r="M483" s="2" t="s">
        <v>36</v>
      </c>
      <c r="N483" s="27"/>
    </row>
    <row r="484" spans="1:14" ht="15.75" customHeight="1" x14ac:dyDescent="0.2">
      <c r="A484" s="2">
        <v>10816</v>
      </c>
      <c r="B484" s="2">
        <v>9</v>
      </c>
      <c r="C484" s="2">
        <v>5</v>
      </c>
      <c r="D484" s="2">
        <v>2008</v>
      </c>
      <c r="E484" s="2">
        <v>2008</v>
      </c>
      <c r="F484" s="2">
        <v>1720</v>
      </c>
      <c r="G484" s="2">
        <v>2</v>
      </c>
      <c r="H484" s="2">
        <v>3</v>
      </c>
      <c r="I484" s="2">
        <v>1</v>
      </c>
      <c r="J484" s="2">
        <v>3</v>
      </c>
      <c r="K484" s="2">
        <v>332000</v>
      </c>
      <c r="L484" s="2" t="s">
        <v>13</v>
      </c>
      <c r="M484" s="2" t="s">
        <v>36</v>
      </c>
      <c r="N484" s="27"/>
    </row>
    <row r="485" spans="1:14" ht="15.75" customHeight="1" x14ac:dyDescent="0.2">
      <c r="A485" s="2">
        <v>10481</v>
      </c>
      <c r="B485" s="2">
        <v>8</v>
      </c>
      <c r="C485" s="2">
        <v>5</v>
      </c>
      <c r="D485" s="2">
        <v>2006</v>
      </c>
      <c r="E485" s="2">
        <v>2007</v>
      </c>
      <c r="F485" s="2">
        <v>2140</v>
      </c>
      <c r="G485" s="2">
        <v>2</v>
      </c>
      <c r="H485" s="2">
        <v>3</v>
      </c>
      <c r="I485" s="2">
        <v>0</v>
      </c>
      <c r="J485" s="2">
        <v>3</v>
      </c>
      <c r="K485" s="2">
        <v>360000</v>
      </c>
      <c r="L485" s="2" t="s">
        <v>13</v>
      </c>
      <c r="M485" s="2" t="s">
        <v>36</v>
      </c>
      <c r="N485" s="27"/>
    </row>
    <row r="486" spans="1:14" ht="15.75" customHeight="1" x14ac:dyDescent="0.2">
      <c r="A486" s="2">
        <v>9965</v>
      </c>
      <c r="B486" s="2">
        <v>7</v>
      </c>
      <c r="C486" s="2">
        <v>5</v>
      </c>
      <c r="D486" s="2">
        <v>2007</v>
      </c>
      <c r="E486" s="2">
        <v>2007</v>
      </c>
      <c r="F486" s="2">
        <v>2696</v>
      </c>
      <c r="G486" s="2">
        <v>2</v>
      </c>
      <c r="H486" s="2">
        <v>4</v>
      </c>
      <c r="I486" s="2">
        <v>1</v>
      </c>
      <c r="J486" s="2">
        <v>3</v>
      </c>
      <c r="K486" s="2">
        <v>383970</v>
      </c>
      <c r="L486" s="2" t="s">
        <v>13</v>
      </c>
      <c r="M486" s="2" t="s">
        <v>36</v>
      </c>
      <c r="N486" s="27"/>
    </row>
    <row r="487" spans="1:14" ht="15.75" customHeight="1" x14ac:dyDescent="0.2">
      <c r="A487" s="2">
        <v>11778</v>
      </c>
      <c r="B487" s="2">
        <v>9</v>
      </c>
      <c r="C487" s="2">
        <v>5</v>
      </c>
      <c r="D487" s="2">
        <v>2008</v>
      </c>
      <c r="E487" s="2">
        <v>2008</v>
      </c>
      <c r="F487" s="2">
        <v>1766</v>
      </c>
      <c r="G487" s="2">
        <v>2</v>
      </c>
      <c r="H487" s="2">
        <v>3</v>
      </c>
      <c r="I487" s="2">
        <v>2</v>
      </c>
      <c r="J487" s="2">
        <v>3</v>
      </c>
      <c r="K487" s="2">
        <v>395039</v>
      </c>
      <c r="L487" s="2" t="s">
        <v>13</v>
      </c>
      <c r="M487" s="2" t="s">
        <v>36</v>
      </c>
      <c r="N487" s="27"/>
    </row>
    <row r="488" spans="1:14" ht="15.75" customHeight="1" x14ac:dyDescent="0.2">
      <c r="A488" s="2">
        <v>9965</v>
      </c>
      <c r="B488" s="2">
        <v>8</v>
      </c>
      <c r="C488" s="2">
        <v>5</v>
      </c>
      <c r="D488" s="2">
        <v>2006</v>
      </c>
      <c r="E488" s="2">
        <v>2007</v>
      </c>
      <c r="F488" s="2">
        <v>2828</v>
      </c>
      <c r="G488" s="2">
        <v>3</v>
      </c>
      <c r="H488" s="2">
        <v>4</v>
      </c>
      <c r="I488" s="2">
        <v>1</v>
      </c>
      <c r="J488" s="2">
        <v>3</v>
      </c>
      <c r="K488" s="2">
        <v>424870</v>
      </c>
      <c r="L488" s="2" t="s">
        <v>13</v>
      </c>
      <c r="M488" s="2" t="s">
        <v>36</v>
      </c>
      <c r="N488" s="27"/>
    </row>
    <row r="489" spans="1:14" ht="15.75" customHeight="1" x14ac:dyDescent="0.2">
      <c r="A489" s="2">
        <v>11778</v>
      </c>
      <c r="B489" s="2">
        <v>9</v>
      </c>
      <c r="C489" s="2">
        <v>5</v>
      </c>
      <c r="D489" s="2">
        <v>2008</v>
      </c>
      <c r="E489" s="2">
        <v>2008</v>
      </c>
      <c r="F489" s="2">
        <v>2276</v>
      </c>
      <c r="G489" s="2">
        <v>2</v>
      </c>
      <c r="H489" s="2">
        <v>3</v>
      </c>
      <c r="I489" s="2">
        <v>2</v>
      </c>
      <c r="J489" s="2">
        <v>3</v>
      </c>
      <c r="K489" s="2">
        <v>475000</v>
      </c>
      <c r="L489" s="2" t="s">
        <v>13</v>
      </c>
      <c r="M489" s="2" t="s">
        <v>36</v>
      </c>
      <c r="N489" s="27"/>
    </row>
    <row r="490" spans="1:14" ht="15.75" customHeight="1" x14ac:dyDescent="0.2">
      <c r="A490" s="2">
        <v>4280</v>
      </c>
      <c r="B490" s="2">
        <v>5</v>
      </c>
      <c r="C490" s="2">
        <v>6</v>
      </c>
      <c r="D490" s="2">
        <v>1913</v>
      </c>
      <c r="E490" s="2">
        <v>2002</v>
      </c>
      <c r="F490" s="2">
        <v>694</v>
      </c>
      <c r="G490" s="2">
        <v>1</v>
      </c>
      <c r="H490" s="2">
        <v>2</v>
      </c>
      <c r="I490" s="2">
        <v>1</v>
      </c>
      <c r="J490" s="2">
        <v>1</v>
      </c>
      <c r="K490" s="2">
        <v>90350</v>
      </c>
      <c r="L490" s="2" t="s">
        <v>13</v>
      </c>
      <c r="M490" s="2" t="s">
        <v>37</v>
      </c>
      <c r="N490" s="27"/>
    </row>
    <row r="491" spans="1:14" ht="15.75" customHeight="1" x14ac:dyDescent="0.2">
      <c r="A491" s="2">
        <v>10594</v>
      </c>
      <c r="B491" s="2">
        <v>5</v>
      </c>
      <c r="C491" s="2">
        <v>5</v>
      </c>
      <c r="D491" s="2">
        <v>1926</v>
      </c>
      <c r="E491" s="2">
        <v>1950</v>
      </c>
      <c r="F491" s="2">
        <v>789</v>
      </c>
      <c r="G491" s="2">
        <v>1</v>
      </c>
      <c r="H491" s="2">
        <v>2</v>
      </c>
      <c r="I491" s="2">
        <v>0</v>
      </c>
      <c r="J491" s="2">
        <v>1</v>
      </c>
      <c r="K491" s="2">
        <v>96500</v>
      </c>
      <c r="L491" s="2" t="s">
        <v>13</v>
      </c>
      <c r="M491" s="2" t="s">
        <v>37</v>
      </c>
      <c r="N491" s="27"/>
    </row>
    <row r="492" spans="1:14" ht="15.75" customHeight="1" x14ac:dyDescent="0.2">
      <c r="A492" s="2">
        <v>7801</v>
      </c>
      <c r="B492" s="2">
        <v>6</v>
      </c>
      <c r="C492" s="2">
        <v>5</v>
      </c>
      <c r="D492" s="2">
        <v>1951</v>
      </c>
      <c r="E492" s="2">
        <v>1951</v>
      </c>
      <c r="F492" s="2">
        <v>1091</v>
      </c>
      <c r="G492" s="2">
        <v>1</v>
      </c>
      <c r="H492" s="2">
        <v>2</v>
      </c>
      <c r="I492" s="2">
        <v>1</v>
      </c>
      <c r="J492" s="2">
        <v>1</v>
      </c>
      <c r="K492" s="2">
        <v>104000</v>
      </c>
      <c r="L492" s="2" t="s">
        <v>26</v>
      </c>
      <c r="M492" s="2" t="s">
        <v>37</v>
      </c>
      <c r="N492" s="27"/>
    </row>
    <row r="493" spans="1:14" ht="15.75" customHeight="1" x14ac:dyDescent="0.2">
      <c r="A493" s="2">
        <v>9260</v>
      </c>
      <c r="B493" s="2">
        <v>5</v>
      </c>
      <c r="C493" s="2">
        <v>4</v>
      </c>
      <c r="D493" s="2">
        <v>1938</v>
      </c>
      <c r="E493" s="2">
        <v>1950</v>
      </c>
      <c r="F493" s="2">
        <v>1374</v>
      </c>
      <c r="G493" s="2">
        <v>1</v>
      </c>
      <c r="H493" s="2">
        <v>3</v>
      </c>
      <c r="I493" s="2">
        <v>0</v>
      </c>
      <c r="J493" s="2">
        <v>1</v>
      </c>
      <c r="K493" s="2">
        <v>110000</v>
      </c>
      <c r="L493" s="2" t="s">
        <v>13</v>
      </c>
      <c r="M493" s="2" t="s">
        <v>37</v>
      </c>
      <c r="N493" s="27"/>
    </row>
    <row r="494" spans="1:14" ht="15.75" customHeight="1" x14ac:dyDescent="0.2">
      <c r="A494" s="2">
        <v>6305</v>
      </c>
      <c r="B494" s="2">
        <v>5</v>
      </c>
      <c r="C494" s="2">
        <v>7</v>
      </c>
      <c r="D494" s="2">
        <v>1938</v>
      </c>
      <c r="E494" s="2">
        <v>1950</v>
      </c>
      <c r="F494" s="2">
        <v>954</v>
      </c>
      <c r="G494" s="2">
        <v>1</v>
      </c>
      <c r="H494" s="2">
        <v>2</v>
      </c>
      <c r="I494" s="2">
        <v>1</v>
      </c>
      <c r="J494" s="2">
        <v>1</v>
      </c>
      <c r="K494" s="2">
        <v>119750</v>
      </c>
      <c r="L494" s="2" t="s">
        <v>17</v>
      </c>
      <c r="M494" s="2" t="s">
        <v>37</v>
      </c>
      <c r="N494" s="27"/>
    </row>
    <row r="495" spans="1:14" ht="15.75" customHeight="1" x14ac:dyDescent="0.2">
      <c r="A495" s="2">
        <v>7155</v>
      </c>
      <c r="B495" s="2">
        <v>6</v>
      </c>
      <c r="C495" s="2">
        <v>8</v>
      </c>
      <c r="D495" s="2">
        <v>1926</v>
      </c>
      <c r="E495" s="2">
        <v>1991</v>
      </c>
      <c r="F495" s="2">
        <v>1461</v>
      </c>
      <c r="G495" s="2">
        <v>1</v>
      </c>
      <c r="H495" s="2">
        <v>3</v>
      </c>
      <c r="I495" s="2">
        <v>1</v>
      </c>
      <c r="J495" s="2">
        <v>1</v>
      </c>
      <c r="K495" s="2">
        <v>135000</v>
      </c>
      <c r="L495" s="2" t="s">
        <v>13</v>
      </c>
      <c r="M495" s="2" t="s">
        <v>37</v>
      </c>
      <c r="N495" s="27"/>
    </row>
    <row r="496" spans="1:14" ht="15.75" customHeight="1" x14ac:dyDescent="0.2">
      <c r="A496" s="2">
        <v>7223</v>
      </c>
      <c r="B496" s="2">
        <v>5</v>
      </c>
      <c r="C496" s="2">
        <v>5</v>
      </c>
      <c r="D496" s="2">
        <v>1926</v>
      </c>
      <c r="E496" s="2">
        <v>1950</v>
      </c>
      <c r="F496" s="2">
        <v>1422</v>
      </c>
      <c r="G496" s="2">
        <v>1</v>
      </c>
      <c r="H496" s="2">
        <v>3</v>
      </c>
      <c r="I496" s="2">
        <v>0</v>
      </c>
      <c r="J496" s="2">
        <v>1</v>
      </c>
      <c r="K496" s="2">
        <v>136500</v>
      </c>
      <c r="L496" s="2" t="s">
        <v>13</v>
      </c>
      <c r="M496" s="2" t="s">
        <v>37</v>
      </c>
      <c r="N496" s="27"/>
    </row>
    <row r="497" spans="1:14" ht="15.75" customHeight="1" x14ac:dyDescent="0.2">
      <c r="A497" s="2">
        <v>7155</v>
      </c>
      <c r="B497" s="2">
        <v>7</v>
      </c>
      <c r="C497" s="2">
        <v>8</v>
      </c>
      <c r="D497" s="2">
        <v>1918</v>
      </c>
      <c r="E497" s="2">
        <v>1990</v>
      </c>
      <c r="F497" s="2">
        <v>1228</v>
      </c>
      <c r="G497" s="2">
        <v>1</v>
      </c>
      <c r="H497" s="2">
        <v>3</v>
      </c>
      <c r="I497" s="2">
        <v>1</v>
      </c>
      <c r="J497" s="2">
        <v>1</v>
      </c>
      <c r="K497" s="2">
        <v>137000</v>
      </c>
      <c r="L497" s="2" t="s">
        <v>13</v>
      </c>
      <c r="M497" s="2" t="s">
        <v>37</v>
      </c>
      <c r="N497" s="27"/>
    </row>
    <row r="498" spans="1:14" ht="15.75" customHeight="1" x14ac:dyDescent="0.2">
      <c r="A498" s="2">
        <v>11600</v>
      </c>
      <c r="B498" s="2">
        <v>4</v>
      </c>
      <c r="C498" s="2">
        <v>5</v>
      </c>
      <c r="D498" s="2">
        <v>1922</v>
      </c>
      <c r="E498" s="2">
        <v>1950</v>
      </c>
      <c r="F498" s="2">
        <v>1180</v>
      </c>
      <c r="G498" s="2">
        <v>1</v>
      </c>
      <c r="H498" s="2">
        <v>2</v>
      </c>
      <c r="I498" s="2">
        <v>1</v>
      </c>
      <c r="J498" s="2">
        <v>1</v>
      </c>
      <c r="K498" s="2">
        <v>137500</v>
      </c>
      <c r="L498" s="2" t="s">
        <v>13</v>
      </c>
      <c r="M498" s="2" t="s">
        <v>37</v>
      </c>
      <c r="N498" s="27"/>
    </row>
    <row r="499" spans="1:14" ht="15.75" customHeight="1" x14ac:dyDescent="0.2">
      <c r="A499" s="2">
        <v>9650</v>
      </c>
      <c r="B499" s="2">
        <v>6</v>
      </c>
      <c r="C499" s="2">
        <v>3</v>
      </c>
      <c r="D499" s="2">
        <v>1923</v>
      </c>
      <c r="E499" s="2">
        <v>1950</v>
      </c>
      <c r="F499" s="2">
        <v>1603</v>
      </c>
      <c r="G499" s="2">
        <v>1</v>
      </c>
      <c r="H499" s="2">
        <v>4</v>
      </c>
      <c r="I499" s="2">
        <v>1</v>
      </c>
      <c r="J499" s="2">
        <v>2</v>
      </c>
      <c r="K499" s="2">
        <v>138000</v>
      </c>
      <c r="L499" s="2" t="s">
        <v>13</v>
      </c>
      <c r="M499" s="2" t="s">
        <v>37</v>
      </c>
      <c r="N499" s="27"/>
    </row>
    <row r="500" spans="1:14" ht="15.75" customHeight="1" x14ac:dyDescent="0.2">
      <c r="A500" s="2">
        <v>13132</v>
      </c>
      <c r="B500" s="2">
        <v>5</v>
      </c>
      <c r="C500" s="2">
        <v>5</v>
      </c>
      <c r="D500" s="2">
        <v>1914</v>
      </c>
      <c r="E500" s="2">
        <v>1950</v>
      </c>
      <c r="F500" s="2">
        <v>1784</v>
      </c>
      <c r="G500" s="2">
        <v>1</v>
      </c>
      <c r="H500" s="2">
        <v>4</v>
      </c>
      <c r="I500" s="2">
        <v>0</v>
      </c>
      <c r="J500" s="2">
        <v>1</v>
      </c>
      <c r="K500" s="2">
        <v>138887</v>
      </c>
      <c r="L500" s="2" t="s">
        <v>13</v>
      </c>
      <c r="M500" s="2" t="s">
        <v>37</v>
      </c>
      <c r="N500" s="27"/>
    </row>
    <row r="501" spans="1:14" ht="15.75" customHeight="1" x14ac:dyDescent="0.2">
      <c r="A501" s="2">
        <v>5362</v>
      </c>
      <c r="B501" s="2">
        <v>5</v>
      </c>
      <c r="C501" s="2">
        <v>6</v>
      </c>
      <c r="D501" s="2">
        <v>1910</v>
      </c>
      <c r="E501" s="2">
        <v>2003</v>
      </c>
      <c r="F501" s="2">
        <v>1250</v>
      </c>
      <c r="G501" s="2">
        <v>2</v>
      </c>
      <c r="H501" s="2">
        <v>3</v>
      </c>
      <c r="I501" s="2">
        <v>1</v>
      </c>
      <c r="J501" s="2">
        <v>2</v>
      </c>
      <c r="K501" s="2">
        <v>139000</v>
      </c>
      <c r="L501" s="2" t="s">
        <v>13</v>
      </c>
      <c r="M501" s="2" t="s">
        <v>37</v>
      </c>
      <c r="N501" s="27"/>
    </row>
    <row r="502" spans="1:14" ht="15.75" customHeight="1" x14ac:dyDescent="0.2">
      <c r="A502" s="2">
        <v>6221</v>
      </c>
      <c r="B502" s="2">
        <v>5</v>
      </c>
      <c r="C502" s="2">
        <v>5</v>
      </c>
      <c r="D502" s="2">
        <v>1941</v>
      </c>
      <c r="E502" s="2">
        <v>1950</v>
      </c>
      <c r="F502" s="2">
        <v>1355</v>
      </c>
      <c r="G502" s="2">
        <v>2</v>
      </c>
      <c r="H502" s="2">
        <v>3</v>
      </c>
      <c r="I502" s="2">
        <v>0</v>
      </c>
      <c r="J502" s="2">
        <v>2</v>
      </c>
      <c r="K502" s="2">
        <v>140000</v>
      </c>
      <c r="L502" s="2" t="s">
        <v>13</v>
      </c>
      <c r="M502" s="2" t="s">
        <v>37</v>
      </c>
      <c r="N502" s="27"/>
    </row>
    <row r="503" spans="1:14" ht="15.75" customHeight="1" x14ac:dyDescent="0.2">
      <c r="A503" s="2">
        <v>9550</v>
      </c>
      <c r="B503" s="2">
        <v>7</v>
      </c>
      <c r="C503" s="2">
        <v>5</v>
      </c>
      <c r="D503" s="2">
        <v>1915</v>
      </c>
      <c r="E503" s="2">
        <v>1970</v>
      </c>
      <c r="F503" s="2">
        <v>1717</v>
      </c>
      <c r="G503" s="2">
        <v>1</v>
      </c>
      <c r="H503" s="2">
        <v>3</v>
      </c>
      <c r="I503" s="2">
        <v>1</v>
      </c>
      <c r="J503" s="2">
        <v>3</v>
      </c>
      <c r="K503" s="2">
        <v>140000</v>
      </c>
      <c r="L503" s="2" t="s">
        <v>13</v>
      </c>
      <c r="M503" s="2" t="s">
        <v>37</v>
      </c>
      <c r="N503" s="27"/>
    </row>
    <row r="504" spans="1:14" ht="15.75" customHeight="1" x14ac:dyDescent="0.2">
      <c r="A504" s="2">
        <v>6720</v>
      </c>
      <c r="B504" s="2">
        <v>6</v>
      </c>
      <c r="C504" s="2">
        <v>7</v>
      </c>
      <c r="D504" s="2">
        <v>1921</v>
      </c>
      <c r="E504" s="2">
        <v>1950</v>
      </c>
      <c r="F504" s="2">
        <v>1436</v>
      </c>
      <c r="G504" s="2">
        <v>1</v>
      </c>
      <c r="H504" s="2">
        <v>3</v>
      </c>
      <c r="I504" s="2">
        <v>1</v>
      </c>
      <c r="J504" s="2">
        <v>1</v>
      </c>
      <c r="K504" s="2">
        <v>141500</v>
      </c>
      <c r="L504" s="2" t="s">
        <v>13</v>
      </c>
      <c r="M504" s="2" t="s">
        <v>37</v>
      </c>
      <c r="N504" s="27"/>
    </row>
    <row r="505" spans="1:14" ht="15.75" customHeight="1" x14ac:dyDescent="0.2">
      <c r="A505" s="2">
        <v>9100</v>
      </c>
      <c r="B505" s="2">
        <v>5</v>
      </c>
      <c r="C505" s="2">
        <v>6</v>
      </c>
      <c r="D505" s="2">
        <v>1954</v>
      </c>
      <c r="E505" s="2">
        <v>1954</v>
      </c>
      <c r="F505" s="2">
        <v>1112</v>
      </c>
      <c r="G505" s="2">
        <v>1</v>
      </c>
      <c r="H505" s="2">
        <v>2</v>
      </c>
      <c r="I505" s="2">
        <v>1</v>
      </c>
      <c r="J505" s="2">
        <v>1</v>
      </c>
      <c r="K505" s="2">
        <v>144800</v>
      </c>
      <c r="L505" s="2" t="s">
        <v>17</v>
      </c>
      <c r="M505" s="2" t="s">
        <v>37</v>
      </c>
      <c r="N505" s="27"/>
    </row>
    <row r="506" spans="1:14" ht="15.75" customHeight="1" x14ac:dyDescent="0.2">
      <c r="A506" s="2">
        <v>8969</v>
      </c>
      <c r="B506" s="2">
        <v>6</v>
      </c>
      <c r="C506" s="2">
        <v>6</v>
      </c>
      <c r="D506" s="2">
        <v>1926</v>
      </c>
      <c r="E506" s="2">
        <v>1950</v>
      </c>
      <c r="F506" s="2">
        <v>1316</v>
      </c>
      <c r="G506" s="2">
        <v>1</v>
      </c>
      <c r="H506" s="2">
        <v>2</v>
      </c>
      <c r="I506" s="2">
        <v>1</v>
      </c>
      <c r="J506" s="2">
        <v>1</v>
      </c>
      <c r="K506" s="2">
        <v>145000</v>
      </c>
      <c r="L506" s="2" t="s">
        <v>13</v>
      </c>
      <c r="M506" s="2" t="s">
        <v>37</v>
      </c>
      <c r="N506" s="27"/>
    </row>
    <row r="507" spans="1:14" ht="15.75" customHeight="1" x14ac:dyDescent="0.2">
      <c r="A507" s="2">
        <v>7136</v>
      </c>
      <c r="B507" s="2">
        <v>6</v>
      </c>
      <c r="C507" s="2">
        <v>6</v>
      </c>
      <c r="D507" s="2">
        <v>1946</v>
      </c>
      <c r="E507" s="2">
        <v>1950</v>
      </c>
      <c r="F507" s="2">
        <v>1958</v>
      </c>
      <c r="G507" s="2">
        <v>2</v>
      </c>
      <c r="H507" s="2">
        <v>4</v>
      </c>
      <c r="I507" s="2">
        <v>0</v>
      </c>
      <c r="J507" s="2">
        <v>2</v>
      </c>
      <c r="K507" s="2">
        <v>145000</v>
      </c>
      <c r="L507" s="2" t="s">
        <v>13</v>
      </c>
      <c r="M507" s="2" t="s">
        <v>37</v>
      </c>
      <c r="N507" s="27"/>
    </row>
    <row r="508" spans="1:14" ht="15.75" customHeight="1" x14ac:dyDescent="0.2">
      <c r="A508" s="2">
        <v>6270</v>
      </c>
      <c r="B508" s="2">
        <v>5</v>
      </c>
      <c r="C508" s="2">
        <v>6</v>
      </c>
      <c r="D508" s="2">
        <v>1949</v>
      </c>
      <c r="E508" s="2">
        <v>1950</v>
      </c>
      <c r="F508" s="2">
        <v>2002</v>
      </c>
      <c r="G508" s="2">
        <v>2</v>
      </c>
      <c r="H508" s="2">
        <v>4</v>
      </c>
      <c r="I508" s="2">
        <v>0</v>
      </c>
      <c r="J508" s="2">
        <v>3</v>
      </c>
      <c r="K508" s="2">
        <v>145000</v>
      </c>
      <c r="L508" s="2" t="s">
        <v>13</v>
      </c>
      <c r="M508" s="2" t="s">
        <v>37</v>
      </c>
      <c r="N508" s="27"/>
    </row>
    <row r="509" spans="1:14" ht="15.75" customHeight="1" x14ac:dyDescent="0.2">
      <c r="A509" s="2">
        <v>6821</v>
      </c>
      <c r="B509" s="2">
        <v>6</v>
      </c>
      <c r="C509" s="2">
        <v>7</v>
      </c>
      <c r="D509" s="2">
        <v>1921</v>
      </c>
      <c r="E509" s="2">
        <v>2005</v>
      </c>
      <c r="F509" s="2">
        <v>1298</v>
      </c>
      <c r="G509" s="2">
        <v>2</v>
      </c>
      <c r="H509" s="2">
        <v>2</v>
      </c>
      <c r="I509" s="2">
        <v>1</v>
      </c>
      <c r="J509" s="2">
        <v>1</v>
      </c>
      <c r="K509" s="2">
        <v>146500</v>
      </c>
      <c r="L509" s="2" t="s">
        <v>13</v>
      </c>
      <c r="M509" s="2" t="s">
        <v>37</v>
      </c>
      <c r="N509" s="27"/>
    </row>
    <row r="510" spans="1:14" ht="15.75" customHeight="1" x14ac:dyDescent="0.2">
      <c r="A510" s="2">
        <v>8574</v>
      </c>
      <c r="B510" s="2">
        <v>6</v>
      </c>
      <c r="C510" s="2">
        <v>8</v>
      </c>
      <c r="D510" s="2">
        <v>1916</v>
      </c>
      <c r="E510" s="2">
        <v>2000</v>
      </c>
      <c r="F510" s="2">
        <v>1232</v>
      </c>
      <c r="G510" s="2">
        <v>1</v>
      </c>
      <c r="H510" s="2">
        <v>3</v>
      </c>
      <c r="I510" s="2">
        <v>1</v>
      </c>
      <c r="J510" s="2">
        <v>2</v>
      </c>
      <c r="K510" s="2">
        <v>147500</v>
      </c>
      <c r="L510" s="2" t="s">
        <v>13</v>
      </c>
      <c r="M510" s="2" t="s">
        <v>37</v>
      </c>
      <c r="N510" s="27"/>
    </row>
    <row r="511" spans="1:14" ht="15.75" customHeight="1" x14ac:dyDescent="0.2">
      <c r="A511" s="2">
        <v>15564</v>
      </c>
      <c r="B511" s="2">
        <v>6</v>
      </c>
      <c r="C511" s="2">
        <v>6</v>
      </c>
      <c r="D511" s="2">
        <v>1914</v>
      </c>
      <c r="E511" s="2">
        <v>1995</v>
      </c>
      <c r="F511" s="2">
        <v>1264</v>
      </c>
      <c r="G511" s="2">
        <v>1</v>
      </c>
      <c r="H511" s="2">
        <v>3</v>
      </c>
      <c r="I511" s="2">
        <v>0</v>
      </c>
      <c r="J511" s="2">
        <v>2</v>
      </c>
      <c r="K511" s="2">
        <v>147500</v>
      </c>
      <c r="L511" s="2" t="s">
        <v>13</v>
      </c>
      <c r="M511" s="2" t="s">
        <v>37</v>
      </c>
      <c r="N511" s="27"/>
    </row>
    <row r="512" spans="1:14" ht="15.75" customHeight="1" x14ac:dyDescent="0.2">
      <c r="A512" s="2">
        <v>4000</v>
      </c>
      <c r="B512" s="2">
        <v>7</v>
      </c>
      <c r="C512" s="2">
        <v>8</v>
      </c>
      <c r="D512" s="2">
        <v>1930</v>
      </c>
      <c r="E512" s="2">
        <v>1995</v>
      </c>
      <c r="F512" s="2">
        <v>1098</v>
      </c>
      <c r="G512" s="2">
        <v>1</v>
      </c>
      <c r="H512" s="2">
        <v>2</v>
      </c>
      <c r="I512" s="2">
        <v>1</v>
      </c>
      <c r="J512" s="2">
        <v>1</v>
      </c>
      <c r="K512" s="2">
        <v>148500</v>
      </c>
      <c r="L512" s="2" t="s">
        <v>13</v>
      </c>
      <c r="M512" s="2" t="s">
        <v>37</v>
      </c>
      <c r="N512" s="27"/>
    </row>
    <row r="513" spans="1:14" ht="15.75" customHeight="1" x14ac:dyDescent="0.2">
      <c r="A513" s="2">
        <v>7200</v>
      </c>
      <c r="B513" s="2">
        <v>7</v>
      </c>
      <c r="C513" s="2">
        <v>6</v>
      </c>
      <c r="D513" s="2">
        <v>1931</v>
      </c>
      <c r="E513" s="2">
        <v>2000</v>
      </c>
      <c r="F513" s="2">
        <v>1502</v>
      </c>
      <c r="G513" s="2">
        <v>1</v>
      </c>
      <c r="H513" s="2">
        <v>3</v>
      </c>
      <c r="I513" s="2">
        <v>1</v>
      </c>
      <c r="J513" s="2">
        <v>1</v>
      </c>
      <c r="K513" s="2">
        <v>149000</v>
      </c>
      <c r="L513" s="2" t="s">
        <v>26</v>
      </c>
      <c r="M513" s="2" t="s">
        <v>37</v>
      </c>
      <c r="N513" s="27"/>
    </row>
    <row r="514" spans="1:14" ht="15.75" customHeight="1" x14ac:dyDescent="0.2">
      <c r="A514" s="2">
        <v>13108</v>
      </c>
      <c r="B514" s="2">
        <v>5</v>
      </c>
      <c r="C514" s="2">
        <v>5</v>
      </c>
      <c r="D514" s="2">
        <v>1951</v>
      </c>
      <c r="E514" s="2">
        <v>1951</v>
      </c>
      <c r="F514" s="2">
        <v>1226</v>
      </c>
      <c r="G514" s="2">
        <v>1</v>
      </c>
      <c r="H514" s="2">
        <v>2</v>
      </c>
      <c r="I514" s="2">
        <v>1</v>
      </c>
      <c r="J514" s="2">
        <v>2</v>
      </c>
      <c r="K514" s="2">
        <v>153500</v>
      </c>
      <c r="L514" s="2" t="s">
        <v>13</v>
      </c>
      <c r="M514" s="2" t="s">
        <v>37</v>
      </c>
      <c r="N514" s="27"/>
    </row>
    <row r="515" spans="1:14" ht="15.75" customHeight="1" x14ac:dyDescent="0.2">
      <c r="A515" s="2">
        <v>7681</v>
      </c>
      <c r="B515" s="2">
        <v>5</v>
      </c>
      <c r="C515" s="2">
        <v>6</v>
      </c>
      <c r="D515" s="2">
        <v>1921</v>
      </c>
      <c r="E515" s="2">
        <v>1950</v>
      </c>
      <c r="F515" s="2">
        <v>1343</v>
      </c>
      <c r="G515" s="2">
        <v>1</v>
      </c>
      <c r="H515" s="2">
        <v>3</v>
      </c>
      <c r="I515" s="2">
        <v>1</v>
      </c>
      <c r="J515" s="2">
        <v>1</v>
      </c>
      <c r="K515" s="2">
        <v>154900</v>
      </c>
      <c r="L515" s="2" t="s">
        <v>13</v>
      </c>
      <c r="M515" s="2" t="s">
        <v>37</v>
      </c>
      <c r="N515" s="27"/>
    </row>
    <row r="516" spans="1:14" ht="15.75" customHeight="1" x14ac:dyDescent="0.2">
      <c r="A516" s="2">
        <v>14680</v>
      </c>
      <c r="B516" s="2">
        <v>5</v>
      </c>
      <c r="C516" s="2">
        <v>4</v>
      </c>
      <c r="D516" s="2">
        <v>1960</v>
      </c>
      <c r="E516" s="2">
        <v>1960</v>
      </c>
      <c r="F516" s="2">
        <v>1273</v>
      </c>
      <c r="G516" s="2">
        <v>1</v>
      </c>
      <c r="H516" s="2">
        <v>2</v>
      </c>
      <c r="I516" s="2">
        <v>0</v>
      </c>
      <c r="J516" s="2">
        <v>1</v>
      </c>
      <c r="K516" s="2">
        <v>155000</v>
      </c>
      <c r="L516" s="2" t="s">
        <v>13</v>
      </c>
      <c r="M516" s="2" t="s">
        <v>37</v>
      </c>
      <c r="N516" s="27"/>
    </row>
    <row r="517" spans="1:14" ht="15.75" customHeight="1" x14ac:dyDescent="0.2">
      <c r="A517" s="2">
        <v>15750</v>
      </c>
      <c r="B517" s="2">
        <v>5</v>
      </c>
      <c r="C517" s="2">
        <v>5</v>
      </c>
      <c r="D517" s="2">
        <v>1953</v>
      </c>
      <c r="E517" s="2">
        <v>1953</v>
      </c>
      <c r="F517" s="2">
        <v>1336</v>
      </c>
      <c r="G517" s="2">
        <v>1</v>
      </c>
      <c r="H517" s="2">
        <v>2</v>
      </c>
      <c r="I517" s="2">
        <v>2</v>
      </c>
      <c r="J517" s="2">
        <v>1</v>
      </c>
      <c r="K517" s="2">
        <v>157000</v>
      </c>
      <c r="L517" s="2" t="s">
        <v>13</v>
      </c>
      <c r="M517" s="2" t="s">
        <v>37</v>
      </c>
      <c r="N517" s="27"/>
    </row>
    <row r="518" spans="1:14" ht="15.75" customHeight="1" x14ac:dyDescent="0.2">
      <c r="A518" s="2">
        <v>15600</v>
      </c>
      <c r="B518" s="2">
        <v>5</v>
      </c>
      <c r="C518" s="2">
        <v>7</v>
      </c>
      <c r="D518" s="2">
        <v>1949</v>
      </c>
      <c r="E518" s="2">
        <v>2005</v>
      </c>
      <c r="F518" s="2">
        <v>1523</v>
      </c>
      <c r="G518" s="2">
        <v>2</v>
      </c>
      <c r="H518" s="2">
        <v>3</v>
      </c>
      <c r="I518" s="2">
        <v>1</v>
      </c>
      <c r="J518" s="2">
        <v>1</v>
      </c>
      <c r="K518" s="2">
        <v>158000</v>
      </c>
      <c r="L518" s="2" t="s">
        <v>13</v>
      </c>
      <c r="M518" s="2" t="s">
        <v>37</v>
      </c>
      <c r="N518" s="27"/>
    </row>
    <row r="519" spans="1:14" ht="15.75" customHeight="1" x14ac:dyDescent="0.2">
      <c r="A519" s="2">
        <v>14000</v>
      </c>
      <c r="B519" s="2">
        <v>6</v>
      </c>
      <c r="C519" s="2">
        <v>8</v>
      </c>
      <c r="D519" s="2">
        <v>1950</v>
      </c>
      <c r="E519" s="2">
        <v>2004</v>
      </c>
      <c r="F519" s="2">
        <v>1152</v>
      </c>
      <c r="G519" s="2">
        <v>1</v>
      </c>
      <c r="H519" s="2">
        <v>3</v>
      </c>
      <c r="I519" s="2">
        <v>1</v>
      </c>
      <c r="J519" s="2">
        <v>1</v>
      </c>
      <c r="K519" s="2">
        <v>158500</v>
      </c>
      <c r="L519" s="2" t="s">
        <v>17</v>
      </c>
      <c r="M519" s="2" t="s">
        <v>37</v>
      </c>
      <c r="N519" s="27"/>
    </row>
    <row r="520" spans="1:14" ht="15.75" customHeight="1" x14ac:dyDescent="0.2">
      <c r="A520" s="2">
        <v>9600</v>
      </c>
      <c r="B520" s="2">
        <v>5</v>
      </c>
      <c r="C520" s="2">
        <v>7</v>
      </c>
      <c r="D520" s="2">
        <v>1940</v>
      </c>
      <c r="E520" s="2">
        <v>1950</v>
      </c>
      <c r="F520" s="2">
        <v>1308</v>
      </c>
      <c r="G520" s="2">
        <v>1</v>
      </c>
      <c r="H520" s="2">
        <v>2</v>
      </c>
      <c r="I520" s="2">
        <v>2</v>
      </c>
      <c r="J520" s="2">
        <v>1</v>
      </c>
      <c r="K520" s="2">
        <v>160000</v>
      </c>
      <c r="L520" s="2" t="s">
        <v>17</v>
      </c>
      <c r="M520" s="2" t="s">
        <v>37</v>
      </c>
      <c r="N520" s="27"/>
    </row>
    <row r="521" spans="1:14" ht="15.75" customHeight="1" x14ac:dyDescent="0.2">
      <c r="A521" s="2">
        <v>13360</v>
      </c>
      <c r="B521" s="2">
        <v>5</v>
      </c>
      <c r="C521" s="2">
        <v>7</v>
      </c>
      <c r="D521" s="2">
        <v>1921</v>
      </c>
      <c r="E521" s="2">
        <v>2006</v>
      </c>
      <c r="F521" s="2">
        <v>964</v>
      </c>
      <c r="G521" s="2">
        <v>1</v>
      </c>
      <c r="H521" s="2">
        <v>2</v>
      </c>
      <c r="I521" s="2">
        <v>0</v>
      </c>
      <c r="J521" s="2">
        <v>2</v>
      </c>
      <c r="K521" s="2">
        <v>163500</v>
      </c>
      <c r="L521" s="2" t="s">
        <v>17</v>
      </c>
      <c r="M521" s="2" t="s">
        <v>37</v>
      </c>
      <c r="N521" s="27"/>
    </row>
    <row r="522" spans="1:14" ht="15.75" customHeight="1" x14ac:dyDescent="0.2">
      <c r="A522" s="2">
        <v>7128</v>
      </c>
      <c r="B522" s="2">
        <v>7</v>
      </c>
      <c r="C522" s="2">
        <v>5</v>
      </c>
      <c r="D522" s="2">
        <v>1941</v>
      </c>
      <c r="E522" s="2">
        <v>1950</v>
      </c>
      <c r="F522" s="2">
        <v>1646</v>
      </c>
      <c r="G522" s="2">
        <v>2</v>
      </c>
      <c r="H522" s="2">
        <v>4</v>
      </c>
      <c r="I522" s="2">
        <v>2</v>
      </c>
      <c r="J522" s="2">
        <v>1</v>
      </c>
      <c r="K522" s="2">
        <v>164000</v>
      </c>
      <c r="L522" s="2" t="s">
        <v>17</v>
      </c>
      <c r="M522" s="2" t="s">
        <v>37</v>
      </c>
      <c r="N522" s="27"/>
    </row>
    <row r="523" spans="1:14" ht="15.75" customHeight="1" x14ac:dyDescent="0.2">
      <c r="A523" s="2">
        <v>10592</v>
      </c>
      <c r="B523" s="2">
        <v>6</v>
      </c>
      <c r="C523" s="2">
        <v>7</v>
      </c>
      <c r="D523" s="2">
        <v>1923</v>
      </c>
      <c r="E523" s="2">
        <v>1996</v>
      </c>
      <c r="F523" s="2">
        <v>1502</v>
      </c>
      <c r="G523" s="2">
        <v>1</v>
      </c>
      <c r="H523" s="2">
        <v>3</v>
      </c>
      <c r="I523" s="2">
        <v>2</v>
      </c>
      <c r="J523" s="2">
        <v>1</v>
      </c>
      <c r="K523" s="2">
        <v>165000</v>
      </c>
      <c r="L523" s="2" t="s">
        <v>17</v>
      </c>
      <c r="M523" s="2" t="s">
        <v>37</v>
      </c>
      <c r="N523" s="27"/>
    </row>
    <row r="524" spans="1:14" ht="15.75" customHeight="1" x14ac:dyDescent="0.2">
      <c r="A524" s="2">
        <v>9399</v>
      </c>
      <c r="B524" s="2">
        <v>7</v>
      </c>
      <c r="C524" s="2">
        <v>8</v>
      </c>
      <c r="D524" s="2">
        <v>1919</v>
      </c>
      <c r="E524" s="2">
        <v>1950</v>
      </c>
      <c r="F524" s="2">
        <v>1636</v>
      </c>
      <c r="G524" s="2">
        <v>1</v>
      </c>
      <c r="H524" s="2">
        <v>4</v>
      </c>
      <c r="I524" s="2">
        <v>1</v>
      </c>
      <c r="J524" s="2">
        <v>1</v>
      </c>
      <c r="K524" s="2">
        <v>167000</v>
      </c>
      <c r="L524" s="2" t="s">
        <v>13</v>
      </c>
      <c r="M524" s="2" t="s">
        <v>37</v>
      </c>
      <c r="N524" s="27"/>
    </row>
    <row r="525" spans="1:14" ht="15.75" customHeight="1" x14ac:dyDescent="0.2">
      <c r="A525" s="2">
        <v>17871</v>
      </c>
      <c r="B525" s="2">
        <v>4</v>
      </c>
      <c r="C525" s="2">
        <v>5</v>
      </c>
      <c r="D525" s="2">
        <v>1995</v>
      </c>
      <c r="E525" s="2">
        <v>1996</v>
      </c>
      <c r="F525" s="2">
        <v>1680</v>
      </c>
      <c r="G525" s="2">
        <v>2</v>
      </c>
      <c r="H525" s="2">
        <v>4</v>
      </c>
      <c r="I525" s="2">
        <v>0</v>
      </c>
      <c r="J525" s="2">
        <v>2</v>
      </c>
      <c r="K525" s="2">
        <v>170000</v>
      </c>
      <c r="L525" s="2" t="s">
        <v>13</v>
      </c>
      <c r="M525" s="2" t="s">
        <v>37</v>
      </c>
      <c r="N525" s="27"/>
    </row>
    <row r="526" spans="1:14" ht="15.75" customHeight="1" x14ac:dyDescent="0.2">
      <c r="A526" s="2">
        <v>12000</v>
      </c>
      <c r="B526" s="2">
        <v>7</v>
      </c>
      <c r="C526" s="2">
        <v>7</v>
      </c>
      <c r="D526" s="2">
        <v>1941</v>
      </c>
      <c r="E526" s="2">
        <v>1950</v>
      </c>
      <c r="F526" s="2">
        <v>1564</v>
      </c>
      <c r="G526" s="2">
        <v>1</v>
      </c>
      <c r="H526" s="2">
        <v>3</v>
      </c>
      <c r="I526" s="2">
        <v>1</v>
      </c>
      <c r="J526" s="2">
        <v>1</v>
      </c>
      <c r="K526" s="2">
        <v>174500</v>
      </c>
      <c r="L526" s="2" t="s">
        <v>13</v>
      </c>
      <c r="M526" s="2" t="s">
        <v>37</v>
      </c>
      <c r="N526" s="27"/>
    </row>
    <row r="527" spans="1:14" ht="15.75" customHeight="1" x14ac:dyDescent="0.2">
      <c r="A527" s="2">
        <v>7558</v>
      </c>
      <c r="B527" s="2">
        <v>6</v>
      </c>
      <c r="C527" s="2">
        <v>6</v>
      </c>
      <c r="D527" s="2">
        <v>1928</v>
      </c>
      <c r="E527" s="2">
        <v>1950</v>
      </c>
      <c r="F527" s="2">
        <v>1913</v>
      </c>
      <c r="G527" s="2">
        <v>1</v>
      </c>
      <c r="H527" s="2">
        <v>3</v>
      </c>
      <c r="I527" s="2">
        <v>1</v>
      </c>
      <c r="J527" s="2">
        <v>2</v>
      </c>
      <c r="K527" s="2">
        <v>177000</v>
      </c>
      <c r="L527" s="2" t="s">
        <v>13</v>
      </c>
      <c r="M527" s="2" t="s">
        <v>37</v>
      </c>
      <c r="N527" s="27"/>
    </row>
    <row r="528" spans="1:14" ht="15.75" customHeight="1" x14ac:dyDescent="0.2">
      <c r="A528" s="2">
        <v>15576</v>
      </c>
      <c r="B528" s="2">
        <v>6</v>
      </c>
      <c r="C528" s="2">
        <v>7</v>
      </c>
      <c r="D528" s="2">
        <v>1915</v>
      </c>
      <c r="E528" s="2">
        <v>1976</v>
      </c>
      <c r="F528" s="2">
        <v>1680</v>
      </c>
      <c r="G528" s="2">
        <v>2</v>
      </c>
      <c r="H528" s="2">
        <v>4</v>
      </c>
      <c r="I528" s="2">
        <v>0</v>
      </c>
      <c r="J528" s="2">
        <v>1</v>
      </c>
      <c r="K528" s="2">
        <v>177000</v>
      </c>
      <c r="L528" s="2" t="s">
        <v>13</v>
      </c>
      <c r="M528" s="2" t="s">
        <v>37</v>
      </c>
      <c r="N528" s="27"/>
    </row>
    <row r="529" spans="1:14" ht="15.75" customHeight="1" x14ac:dyDescent="0.2">
      <c r="A529" s="2">
        <v>7500</v>
      </c>
      <c r="B529" s="2">
        <v>6</v>
      </c>
      <c r="C529" s="2">
        <v>7</v>
      </c>
      <c r="D529" s="2">
        <v>1942</v>
      </c>
      <c r="E529" s="2">
        <v>1950</v>
      </c>
      <c r="F529" s="2">
        <v>1494</v>
      </c>
      <c r="G529" s="2">
        <v>1</v>
      </c>
      <c r="H529" s="2">
        <v>3</v>
      </c>
      <c r="I529" s="2">
        <v>2</v>
      </c>
      <c r="J529" s="2">
        <v>1</v>
      </c>
      <c r="K529" s="2">
        <v>177500</v>
      </c>
      <c r="L529" s="2" t="s">
        <v>13</v>
      </c>
      <c r="M529" s="2" t="s">
        <v>37</v>
      </c>
      <c r="N529" s="27"/>
    </row>
    <row r="530" spans="1:14" ht="15.75" customHeight="1" x14ac:dyDescent="0.2">
      <c r="A530" s="2">
        <v>7810</v>
      </c>
      <c r="B530" s="2">
        <v>4</v>
      </c>
      <c r="C530" s="2">
        <v>6</v>
      </c>
      <c r="D530" s="2">
        <v>1930</v>
      </c>
      <c r="E530" s="2">
        <v>2003</v>
      </c>
      <c r="F530" s="2">
        <v>1755</v>
      </c>
      <c r="G530" s="2">
        <v>2</v>
      </c>
      <c r="H530" s="2">
        <v>4</v>
      </c>
      <c r="I530" s="2">
        <v>1</v>
      </c>
      <c r="J530" s="2">
        <v>1</v>
      </c>
      <c r="K530" s="2">
        <v>188000</v>
      </c>
      <c r="L530" s="2" t="s">
        <v>17</v>
      </c>
      <c r="M530" s="2" t="s">
        <v>37</v>
      </c>
      <c r="N530" s="27"/>
    </row>
    <row r="531" spans="1:14" ht="15.75" customHeight="1" x14ac:dyDescent="0.2">
      <c r="A531" s="2">
        <v>11988</v>
      </c>
      <c r="B531" s="2">
        <v>6</v>
      </c>
      <c r="C531" s="2">
        <v>7</v>
      </c>
      <c r="D531" s="2">
        <v>1934</v>
      </c>
      <c r="E531" s="2">
        <v>1995</v>
      </c>
      <c r="F531" s="2">
        <v>1660</v>
      </c>
      <c r="G531" s="2">
        <v>1</v>
      </c>
      <c r="H531" s="2">
        <v>3</v>
      </c>
      <c r="I531" s="2">
        <v>1</v>
      </c>
      <c r="J531" s="2">
        <v>1</v>
      </c>
      <c r="K531" s="2">
        <v>188700</v>
      </c>
      <c r="L531" s="2" t="s">
        <v>13</v>
      </c>
      <c r="M531" s="2" t="s">
        <v>37</v>
      </c>
      <c r="N531" s="27"/>
    </row>
    <row r="532" spans="1:14" ht="15.75" customHeight="1" x14ac:dyDescent="0.2">
      <c r="A532" s="2">
        <v>7642</v>
      </c>
      <c r="B532" s="2">
        <v>7</v>
      </c>
      <c r="C532" s="2">
        <v>8</v>
      </c>
      <c r="D532" s="2">
        <v>1918</v>
      </c>
      <c r="E532" s="2">
        <v>1998</v>
      </c>
      <c r="F532" s="2">
        <v>1426</v>
      </c>
      <c r="G532" s="2">
        <v>1</v>
      </c>
      <c r="H532" s="2">
        <v>3</v>
      </c>
      <c r="I532" s="2">
        <v>1</v>
      </c>
      <c r="J532" s="2">
        <v>1</v>
      </c>
      <c r="K532" s="2">
        <v>189950</v>
      </c>
      <c r="L532" s="2" t="s">
        <v>13</v>
      </c>
      <c r="M532" s="2" t="s">
        <v>37</v>
      </c>
      <c r="N532" s="27"/>
    </row>
    <row r="533" spans="1:14" ht="15.75" customHeight="1" x14ac:dyDescent="0.2">
      <c r="A533" s="2">
        <v>11526</v>
      </c>
      <c r="B533" s="2">
        <v>6</v>
      </c>
      <c r="C533" s="2">
        <v>7</v>
      </c>
      <c r="D533" s="2">
        <v>1922</v>
      </c>
      <c r="E533" s="2">
        <v>1994</v>
      </c>
      <c r="F533" s="2">
        <v>2555</v>
      </c>
      <c r="G533" s="2">
        <v>2</v>
      </c>
      <c r="H533" s="2">
        <v>3</v>
      </c>
      <c r="I533" s="2">
        <v>1</v>
      </c>
      <c r="J533" s="2">
        <v>2</v>
      </c>
      <c r="K533" s="2">
        <v>191000</v>
      </c>
      <c r="L533" s="2" t="s">
        <v>13</v>
      </c>
      <c r="M533" s="2" t="s">
        <v>37</v>
      </c>
      <c r="N533" s="27"/>
    </row>
    <row r="534" spans="1:14" ht="15.75" customHeight="1" x14ac:dyDescent="0.2">
      <c r="A534" s="2">
        <v>13339</v>
      </c>
      <c r="B534" s="2">
        <v>6</v>
      </c>
      <c r="C534" s="2">
        <v>6</v>
      </c>
      <c r="D534" s="2">
        <v>1960</v>
      </c>
      <c r="E534" s="2">
        <v>1960</v>
      </c>
      <c r="F534" s="2">
        <v>1561</v>
      </c>
      <c r="G534" s="2">
        <v>2</v>
      </c>
      <c r="H534" s="2">
        <v>3</v>
      </c>
      <c r="I534" s="2">
        <v>1</v>
      </c>
      <c r="J534" s="2">
        <v>2</v>
      </c>
      <c r="K534" s="2">
        <v>193000</v>
      </c>
      <c r="L534" s="2" t="s">
        <v>13</v>
      </c>
      <c r="M534" s="2" t="s">
        <v>37</v>
      </c>
      <c r="N534" s="27"/>
    </row>
    <row r="535" spans="1:14" ht="15.75" customHeight="1" x14ac:dyDescent="0.2">
      <c r="A535" s="2">
        <v>12400</v>
      </c>
      <c r="B535" s="2">
        <v>5</v>
      </c>
      <c r="C535" s="2">
        <v>6</v>
      </c>
      <c r="D535" s="2">
        <v>1940</v>
      </c>
      <c r="E535" s="2">
        <v>1950</v>
      </c>
      <c r="F535" s="2">
        <v>1717</v>
      </c>
      <c r="G535" s="2">
        <v>1</v>
      </c>
      <c r="H535" s="2">
        <v>2</v>
      </c>
      <c r="I535" s="2">
        <v>1</v>
      </c>
      <c r="J535" s="2">
        <v>1</v>
      </c>
      <c r="K535" s="2">
        <v>194000</v>
      </c>
      <c r="L535" s="2" t="s">
        <v>13</v>
      </c>
      <c r="M535" s="2" t="s">
        <v>37</v>
      </c>
      <c r="N535" s="27"/>
    </row>
    <row r="536" spans="1:14" ht="15.75" customHeight="1" x14ac:dyDescent="0.2">
      <c r="A536" s="2">
        <v>21780</v>
      </c>
      <c r="B536" s="2">
        <v>6</v>
      </c>
      <c r="C536" s="2">
        <v>5</v>
      </c>
      <c r="D536" s="2">
        <v>1920</v>
      </c>
      <c r="E536" s="2">
        <v>1950</v>
      </c>
      <c r="F536" s="2">
        <v>1550</v>
      </c>
      <c r="G536" s="2">
        <v>1</v>
      </c>
      <c r="H536" s="2">
        <v>3</v>
      </c>
      <c r="I536" s="2">
        <v>1</v>
      </c>
      <c r="J536" s="2">
        <v>1</v>
      </c>
      <c r="K536" s="2">
        <v>195000</v>
      </c>
      <c r="L536" s="2" t="s">
        <v>13</v>
      </c>
      <c r="M536" s="2" t="s">
        <v>37</v>
      </c>
      <c r="N536" s="27"/>
    </row>
    <row r="537" spans="1:14" ht="15.75" customHeight="1" x14ac:dyDescent="0.2">
      <c r="A537" s="2">
        <v>11700</v>
      </c>
      <c r="B537" s="2">
        <v>5</v>
      </c>
      <c r="C537" s="2">
        <v>6</v>
      </c>
      <c r="D537" s="2">
        <v>1937</v>
      </c>
      <c r="E537" s="2">
        <v>1995</v>
      </c>
      <c r="F537" s="2">
        <v>1938</v>
      </c>
      <c r="G537" s="2">
        <v>2</v>
      </c>
      <c r="H537" s="2">
        <v>4</v>
      </c>
      <c r="I537" s="2">
        <v>1</v>
      </c>
      <c r="J537" s="2">
        <v>1</v>
      </c>
      <c r="K537" s="2">
        <v>198000</v>
      </c>
      <c r="L537" s="2" t="s">
        <v>13</v>
      </c>
      <c r="M537" s="2" t="s">
        <v>37</v>
      </c>
      <c r="N537" s="27"/>
    </row>
    <row r="538" spans="1:14" ht="15.75" customHeight="1" x14ac:dyDescent="0.2">
      <c r="A538" s="2">
        <v>20693</v>
      </c>
      <c r="B538" s="2">
        <v>7</v>
      </c>
      <c r="C538" s="2">
        <v>5</v>
      </c>
      <c r="D538" s="2">
        <v>1971</v>
      </c>
      <c r="E538" s="2">
        <v>1971</v>
      </c>
      <c r="F538" s="2">
        <v>1696</v>
      </c>
      <c r="G538" s="2">
        <v>2</v>
      </c>
      <c r="H538" s="2">
        <v>3</v>
      </c>
      <c r="I538" s="2">
        <v>2</v>
      </c>
      <c r="J538" s="2">
        <v>2</v>
      </c>
      <c r="K538" s="2">
        <v>198000</v>
      </c>
      <c r="L538" s="2" t="s">
        <v>13</v>
      </c>
      <c r="M538" s="2" t="s">
        <v>37</v>
      </c>
      <c r="N538" s="27"/>
    </row>
    <row r="539" spans="1:14" ht="15.75" customHeight="1" x14ac:dyDescent="0.2">
      <c r="A539" s="2">
        <v>12320</v>
      </c>
      <c r="B539" s="2">
        <v>7</v>
      </c>
      <c r="C539" s="2">
        <v>7</v>
      </c>
      <c r="D539" s="2">
        <v>1932</v>
      </c>
      <c r="E539" s="2">
        <v>1990</v>
      </c>
      <c r="F539" s="2">
        <v>1609</v>
      </c>
      <c r="G539" s="2">
        <v>1</v>
      </c>
      <c r="H539" s="2">
        <v>3</v>
      </c>
      <c r="I539" s="2">
        <v>2</v>
      </c>
      <c r="J539" s="2">
        <v>3</v>
      </c>
      <c r="K539" s="2">
        <v>199500</v>
      </c>
      <c r="L539" s="2" t="s">
        <v>13</v>
      </c>
      <c r="M539" s="2" t="s">
        <v>37</v>
      </c>
      <c r="N539" s="27"/>
    </row>
    <row r="540" spans="1:14" ht="15.75" customHeight="1" x14ac:dyDescent="0.2">
      <c r="A540" s="2">
        <v>7588</v>
      </c>
      <c r="B540" s="2">
        <v>7</v>
      </c>
      <c r="C540" s="2">
        <v>6</v>
      </c>
      <c r="D540" s="2">
        <v>1920</v>
      </c>
      <c r="E540" s="2">
        <v>1950</v>
      </c>
      <c r="F540" s="2">
        <v>1802</v>
      </c>
      <c r="G540" s="2">
        <v>1</v>
      </c>
      <c r="H540" s="2">
        <v>4</v>
      </c>
      <c r="I540" s="2">
        <v>1</v>
      </c>
      <c r="J540" s="2">
        <v>1</v>
      </c>
      <c r="K540" s="2">
        <v>200100</v>
      </c>
      <c r="L540" s="2" t="s">
        <v>13</v>
      </c>
      <c r="M540" s="2" t="s">
        <v>37</v>
      </c>
      <c r="N540" s="27"/>
    </row>
    <row r="541" spans="1:14" ht="15.75" customHeight="1" x14ac:dyDescent="0.2">
      <c r="A541" s="2">
        <v>32668</v>
      </c>
      <c r="B541" s="2">
        <v>6</v>
      </c>
      <c r="C541" s="2">
        <v>3</v>
      </c>
      <c r="D541" s="2">
        <v>1957</v>
      </c>
      <c r="E541" s="2">
        <v>1975</v>
      </c>
      <c r="F541" s="2">
        <v>2515</v>
      </c>
      <c r="G541" s="2">
        <v>3</v>
      </c>
      <c r="H541" s="2">
        <v>4</v>
      </c>
      <c r="I541" s="2">
        <v>2</v>
      </c>
      <c r="J541" s="2">
        <v>2</v>
      </c>
      <c r="K541" s="2">
        <v>200624</v>
      </c>
      <c r="L541" s="2" t="s">
        <v>13</v>
      </c>
      <c r="M541" s="2" t="s">
        <v>37</v>
      </c>
      <c r="N541" s="27"/>
    </row>
    <row r="542" spans="1:14" ht="15.75" customHeight="1" x14ac:dyDescent="0.2">
      <c r="A542" s="2">
        <v>25485</v>
      </c>
      <c r="B542" s="2">
        <v>6</v>
      </c>
      <c r="C542" s="2">
        <v>4</v>
      </c>
      <c r="D542" s="2">
        <v>1960</v>
      </c>
      <c r="E542" s="2">
        <v>1960</v>
      </c>
      <c r="F542" s="2">
        <v>1560</v>
      </c>
      <c r="G542" s="2">
        <v>1</v>
      </c>
      <c r="H542" s="2">
        <v>3</v>
      </c>
      <c r="I542" s="2">
        <v>3</v>
      </c>
      <c r="J542" s="2">
        <v>2</v>
      </c>
      <c r="K542" s="2">
        <v>201000</v>
      </c>
      <c r="L542" s="2" t="s">
        <v>26</v>
      </c>
      <c r="M542" s="2" t="s">
        <v>37</v>
      </c>
      <c r="N542" s="27"/>
    </row>
    <row r="543" spans="1:14" ht="15.75" customHeight="1" x14ac:dyDescent="0.2">
      <c r="A543" s="2">
        <v>19645</v>
      </c>
      <c r="B543" s="2">
        <v>7</v>
      </c>
      <c r="C543" s="2">
        <v>6</v>
      </c>
      <c r="D543" s="2">
        <v>1994</v>
      </c>
      <c r="E543" s="2">
        <v>2007</v>
      </c>
      <c r="F543" s="2">
        <v>1652</v>
      </c>
      <c r="G543" s="2">
        <v>2</v>
      </c>
      <c r="H543" s="2">
        <v>3</v>
      </c>
      <c r="I543" s="2">
        <v>0</v>
      </c>
      <c r="J543" s="2">
        <v>2</v>
      </c>
      <c r="K543" s="2">
        <v>203135</v>
      </c>
      <c r="L543" s="2" t="s">
        <v>13</v>
      </c>
      <c r="M543" s="2" t="s">
        <v>37</v>
      </c>
      <c r="N543" s="27"/>
    </row>
    <row r="544" spans="1:14" ht="15.75" customHeight="1" x14ac:dyDescent="0.2">
      <c r="A544" s="2">
        <v>13680</v>
      </c>
      <c r="B544" s="2">
        <v>5</v>
      </c>
      <c r="C544" s="2">
        <v>6</v>
      </c>
      <c r="D544" s="2">
        <v>1940</v>
      </c>
      <c r="E544" s="2">
        <v>1950</v>
      </c>
      <c r="F544" s="2">
        <v>1567</v>
      </c>
      <c r="G544" s="2">
        <v>1</v>
      </c>
      <c r="H544" s="2">
        <v>2</v>
      </c>
      <c r="I544" s="2">
        <v>2</v>
      </c>
      <c r="J544" s="2">
        <v>2</v>
      </c>
      <c r="K544" s="2">
        <v>205000</v>
      </c>
      <c r="L544" s="2" t="s">
        <v>13</v>
      </c>
      <c r="M544" s="2" t="s">
        <v>37</v>
      </c>
      <c r="N544" s="27"/>
    </row>
    <row r="545" spans="1:14" ht="15.75" customHeight="1" x14ac:dyDescent="0.2">
      <c r="A545" s="2">
        <v>8145</v>
      </c>
      <c r="B545" s="2">
        <v>7</v>
      </c>
      <c r="C545" s="2">
        <v>6</v>
      </c>
      <c r="D545" s="2">
        <v>1940</v>
      </c>
      <c r="E545" s="2">
        <v>1950</v>
      </c>
      <c r="F545" s="2">
        <v>2480</v>
      </c>
      <c r="G545" s="2">
        <v>2</v>
      </c>
      <c r="H545" s="2">
        <v>5</v>
      </c>
      <c r="I545" s="2">
        <v>2</v>
      </c>
      <c r="J545" s="2">
        <v>2</v>
      </c>
      <c r="K545" s="2">
        <v>205000</v>
      </c>
      <c r="L545" s="2" t="s">
        <v>13</v>
      </c>
      <c r="M545" s="2" t="s">
        <v>37</v>
      </c>
      <c r="N545" s="27"/>
    </row>
    <row r="546" spans="1:14" ht="15.75" customHeight="1" x14ac:dyDescent="0.2">
      <c r="A546" s="2">
        <v>13607</v>
      </c>
      <c r="B546" s="2">
        <v>6</v>
      </c>
      <c r="C546" s="2">
        <v>6</v>
      </c>
      <c r="D546" s="2">
        <v>1986</v>
      </c>
      <c r="E546" s="2">
        <v>1986</v>
      </c>
      <c r="F546" s="2">
        <v>1982</v>
      </c>
      <c r="G546" s="2">
        <v>2</v>
      </c>
      <c r="H546" s="2">
        <v>3</v>
      </c>
      <c r="I546" s="2">
        <v>1</v>
      </c>
      <c r="J546" s="2">
        <v>2</v>
      </c>
      <c r="K546" s="2">
        <v>208000</v>
      </c>
      <c r="L546" s="2" t="s">
        <v>17</v>
      </c>
      <c r="M546" s="2" t="s">
        <v>37</v>
      </c>
      <c r="N546" s="27"/>
    </row>
    <row r="547" spans="1:14" ht="15.75" customHeight="1" x14ac:dyDescent="0.2">
      <c r="A547" s="2">
        <v>14210</v>
      </c>
      <c r="B547" s="2">
        <v>6</v>
      </c>
      <c r="C547" s="2">
        <v>7</v>
      </c>
      <c r="D547" s="2">
        <v>1930</v>
      </c>
      <c r="E547" s="2">
        <v>1959</v>
      </c>
      <c r="F547" s="2">
        <v>1801</v>
      </c>
      <c r="G547" s="2">
        <v>1</v>
      </c>
      <c r="H547" s="2">
        <v>3</v>
      </c>
      <c r="I547" s="2">
        <v>1</v>
      </c>
      <c r="J547" s="2">
        <v>2</v>
      </c>
      <c r="K547" s="2">
        <v>210000</v>
      </c>
      <c r="L547" s="2" t="s">
        <v>13</v>
      </c>
      <c r="M547" s="2" t="s">
        <v>37</v>
      </c>
      <c r="N547" s="27"/>
    </row>
    <row r="548" spans="1:14" ht="15.75" customHeight="1" x14ac:dyDescent="0.2">
      <c r="A548" s="2">
        <v>15600</v>
      </c>
      <c r="B548" s="2">
        <v>5</v>
      </c>
      <c r="C548" s="2">
        <v>6</v>
      </c>
      <c r="D548" s="2">
        <v>1950</v>
      </c>
      <c r="E548" s="2">
        <v>1991</v>
      </c>
      <c r="F548" s="2">
        <v>2177</v>
      </c>
      <c r="G548" s="2">
        <v>2</v>
      </c>
      <c r="H548" s="2">
        <v>5</v>
      </c>
      <c r="I548" s="2">
        <v>0</v>
      </c>
      <c r="J548" s="2">
        <v>2</v>
      </c>
      <c r="K548" s="2">
        <v>215000</v>
      </c>
      <c r="L548" s="2" t="s">
        <v>17</v>
      </c>
      <c r="M548" s="2" t="s">
        <v>37</v>
      </c>
      <c r="N548" s="27"/>
    </row>
    <row r="549" spans="1:14" ht="15.75" customHeight="1" x14ac:dyDescent="0.2">
      <c r="A549" s="2">
        <v>21579</v>
      </c>
      <c r="B549" s="2">
        <v>6</v>
      </c>
      <c r="C549" s="2">
        <v>6</v>
      </c>
      <c r="D549" s="2">
        <v>1968</v>
      </c>
      <c r="E549" s="2">
        <v>1968</v>
      </c>
      <c r="F549" s="2">
        <v>1488</v>
      </c>
      <c r="G549" s="2">
        <v>2</v>
      </c>
      <c r="H549" s="2">
        <v>3</v>
      </c>
      <c r="I549" s="2">
        <v>2</v>
      </c>
      <c r="J549" s="2">
        <v>2</v>
      </c>
      <c r="K549" s="2">
        <v>215000</v>
      </c>
      <c r="L549" s="2" t="s">
        <v>13</v>
      </c>
      <c r="M549" s="2" t="s">
        <v>37</v>
      </c>
      <c r="N549" s="27"/>
    </row>
    <row r="550" spans="1:14" ht="15.75" customHeight="1" x14ac:dyDescent="0.2">
      <c r="A550" s="2">
        <v>21000</v>
      </c>
      <c r="B550" s="2">
        <v>6</v>
      </c>
      <c r="C550" s="2">
        <v>5</v>
      </c>
      <c r="D550" s="2">
        <v>1953</v>
      </c>
      <c r="E550" s="2">
        <v>1953</v>
      </c>
      <c r="F550" s="2">
        <v>2259</v>
      </c>
      <c r="G550" s="2">
        <v>2</v>
      </c>
      <c r="H550" s="2">
        <v>3</v>
      </c>
      <c r="I550" s="2">
        <v>2</v>
      </c>
      <c r="J550" s="2">
        <v>2</v>
      </c>
      <c r="K550" s="2">
        <v>217000</v>
      </c>
      <c r="L550" s="2" t="s">
        <v>17</v>
      </c>
      <c r="M550" s="2" t="s">
        <v>37</v>
      </c>
      <c r="N550" s="27"/>
    </row>
    <row r="551" spans="1:14" ht="15.75" customHeight="1" x14ac:dyDescent="0.2">
      <c r="A551" s="2">
        <v>12984</v>
      </c>
      <c r="B551" s="2">
        <v>5</v>
      </c>
      <c r="C551" s="2">
        <v>6</v>
      </c>
      <c r="D551" s="2">
        <v>1977</v>
      </c>
      <c r="E551" s="2">
        <v>1977</v>
      </c>
      <c r="F551" s="2">
        <v>1647</v>
      </c>
      <c r="G551" s="2">
        <v>2</v>
      </c>
      <c r="H551" s="2">
        <v>3</v>
      </c>
      <c r="I551" s="2">
        <v>1</v>
      </c>
      <c r="J551" s="2">
        <v>2</v>
      </c>
      <c r="K551" s="2">
        <v>217500</v>
      </c>
      <c r="L551" s="2" t="s">
        <v>13</v>
      </c>
      <c r="M551" s="2" t="s">
        <v>37</v>
      </c>
      <c r="N551" s="27"/>
    </row>
    <row r="552" spans="1:14" ht="15.75" customHeight="1" x14ac:dyDescent="0.2">
      <c r="A552" s="2">
        <v>8170</v>
      </c>
      <c r="B552" s="2">
        <v>7</v>
      </c>
      <c r="C552" s="2">
        <v>7</v>
      </c>
      <c r="D552" s="2">
        <v>1929</v>
      </c>
      <c r="E552" s="2">
        <v>1950</v>
      </c>
      <c r="F552" s="2">
        <v>1671</v>
      </c>
      <c r="G552" s="2">
        <v>2</v>
      </c>
      <c r="H552" s="2">
        <v>4</v>
      </c>
      <c r="I552" s="2">
        <v>1</v>
      </c>
      <c r="J552" s="2">
        <v>2</v>
      </c>
      <c r="K552" s="2">
        <v>218000</v>
      </c>
      <c r="L552" s="2" t="s">
        <v>17</v>
      </c>
      <c r="M552" s="2" t="s">
        <v>37</v>
      </c>
      <c r="N552" s="27"/>
    </row>
    <row r="553" spans="1:14" ht="15.75" customHeight="1" x14ac:dyDescent="0.2">
      <c r="A553" s="2">
        <v>13125</v>
      </c>
      <c r="B553" s="2">
        <v>7</v>
      </c>
      <c r="C553" s="2">
        <v>6</v>
      </c>
      <c r="D553" s="2">
        <v>1940</v>
      </c>
      <c r="E553" s="2">
        <v>1984</v>
      </c>
      <c r="F553" s="2">
        <v>1740</v>
      </c>
      <c r="G553" s="2">
        <v>1</v>
      </c>
      <c r="H553" s="2">
        <v>3</v>
      </c>
      <c r="I553" s="2">
        <v>2</v>
      </c>
      <c r="J553" s="2">
        <v>1</v>
      </c>
      <c r="K553" s="2">
        <v>219500</v>
      </c>
      <c r="L553" s="2" t="s">
        <v>13</v>
      </c>
      <c r="M553" s="2" t="s">
        <v>37</v>
      </c>
      <c r="N553" s="27"/>
    </row>
    <row r="554" spans="1:14" ht="15.75" customHeight="1" x14ac:dyDescent="0.2">
      <c r="A554" s="2">
        <v>11275</v>
      </c>
      <c r="B554" s="2">
        <v>6</v>
      </c>
      <c r="C554" s="2">
        <v>7</v>
      </c>
      <c r="D554" s="2">
        <v>1932</v>
      </c>
      <c r="E554" s="2">
        <v>1950</v>
      </c>
      <c r="F554" s="2">
        <v>1991</v>
      </c>
      <c r="G554" s="2">
        <v>1</v>
      </c>
      <c r="H554" s="2">
        <v>3</v>
      </c>
      <c r="I554" s="2">
        <v>1</v>
      </c>
      <c r="J554" s="2">
        <v>2</v>
      </c>
      <c r="K554" s="2">
        <v>220000</v>
      </c>
      <c r="L554" s="2" t="s">
        <v>13</v>
      </c>
      <c r="M554" s="2" t="s">
        <v>37</v>
      </c>
      <c r="N554" s="27"/>
    </row>
    <row r="555" spans="1:14" ht="15.75" customHeight="1" x14ac:dyDescent="0.2">
      <c r="A555" s="2">
        <v>21695</v>
      </c>
      <c r="B555" s="2">
        <v>6</v>
      </c>
      <c r="C555" s="2">
        <v>9</v>
      </c>
      <c r="D555" s="2">
        <v>1988</v>
      </c>
      <c r="E555" s="2">
        <v>2007</v>
      </c>
      <c r="F555" s="2">
        <v>1680</v>
      </c>
      <c r="G555" s="2">
        <v>2</v>
      </c>
      <c r="H555" s="2">
        <v>3</v>
      </c>
      <c r="I555" s="2">
        <v>1</v>
      </c>
      <c r="J555" s="2">
        <v>2</v>
      </c>
      <c r="K555" s="2">
        <v>222000</v>
      </c>
      <c r="L555" s="2" t="s">
        <v>17</v>
      </c>
      <c r="M555" s="2" t="s">
        <v>37</v>
      </c>
      <c r="N555" s="27"/>
    </row>
    <row r="556" spans="1:14" ht="15.75" customHeight="1" x14ac:dyDescent="0.2">
      <c r="A556" s="2">
        <v>16381</v>
      </c>
      <c r="B556" s="2">
        <v>6</v>
      </c>
      <c r="C556" s="2">
        <v>5</v>
      </c>
      <c r="D556" s="2">
        <v>1969</v>
      </c>
      <c r="E556" s="2">
        <v>1969</v>
      </c>
      <c r="F556" s="2">
        <v>1844</v>
      </c>
      <c r="G556" s="2">
        <v>2</v>
      </c>
      <c r="H556" s="2">
        <v>3</v>
      </c>
      <c r="I556" s="2">
        <v>1</v>
      </c>
      <c r="J556" s="2">
        <v>2</v>
      </c>
      <c r="K556" s="2">
        <v>223000</v>
      </c>
      <c r="L556" s="2" t="s">
        <v>17</v>
      </c>
      <c r="M556" s="2" t="s">
        <v>37</v>
      </c>
      <c r="N556" s="27"/>
    </row>
    <row r="557" spans="1:14" ht="15.75" customHeight="1" x14ac:dyDescent="0.2">
      <c r="A557" s="2">
        <v>17500</v>
      </c>
      <c r="B557" s="2">
        <v>6</v>
      </c>
      <c r="C557" s="2">
        <v>5</v>
      </c>
      <c r="D557" s="2">
        <v>1954</v>
      </c>
      <c r="E557" s="2">
        <v>1954</v>
      </c>
      <c r="F557" s="2">
        <v>1906</v>
      </c>
      <c r="G557" s="2">
        <v>1</v>
      </c>
      <c r="H557" s="2">
        <v>3</v>
      </c>
      <c r="I557" s="2">
        <v>2</v>
      </c>
      <c r="J557" s="2">
        <v>2</v>
      </c>
      <c r="K557" s="2">
        <v>224000</v>
      </c>
      <c r="L557" s="2" t="s">
        <v>13</v>
      </c>
      <c r="M557" s="2" t="s">
        <v>37</v>
      </c>
      <c r="N557" s="27"/>
    </row>
    <row r="558" spans="1:14" ht="15.75" customHeight="1" x14ac:dyDescent="0.2">
      <c r="A558" s="2">
        <v>14778</v>
      </c>
      <c r="B558" s="2">
        <v>6</v>
      </c>
      <c r="C558" s="2">
        <v>7</v>
      </c>
      <c r="D558" s="2">
        <v>1954</v>
      </c>
      <c r="E558" s="2">
        <v>2006</v>
      </c>
      <c r="F558" s="2">
        <v>1640</v>
      </c>
      <c r="G558" s="2">
        <v>1</v>
      </c>
      <c r="H558" s="2">
        <v>3</v>
      </c>
      <c r="I558" s="2">
        <v>1</v>
      </c>
      <c r="J558" s="2">
        <v>2</v>
      </c>
      <c r="K558" s="2">
        <v>224000</v>
      </c>
      <c r="L558" s="2" t="s">
        <v>13</v>
      </c>
      <c r="M558" s="2" t="s">
        <v>37</v>
      </c>
      <c r="N558" s="27"/>
    </row>
    <row r="559" spans="1:14" ht="15.75" customHeight="1" x14ac:dyDescent="0.2">
      <c r="A559" s="2">
        <v>3843</v>
      </c>
      <c r="B559" s="2">
        <v>8</v>
      </c>
      <c r="C559" s="2">
        <v>5</v>
      </c>
      <c r="D559" s="2">
        <v>2007</v>
      </c>
      <c r="E559" s="2">
        <v>2008</v>
      </c>
      <c r="F559" s="2">
        <v>1648</v>
      </c>
      <c r="G559" s="2">
        <v>2</v>
      </c>
      <c r="H559" s="2">
        <v>2</v>
      </c>
      <c r="I559" s="2">
        <v>1</v>
      </c>
      <c r="J559" s="2">
        <v>2</v>
      </c>
      <c r="K559" s="2">
        <v>230000</v>
      </c>
      <c r="L559" s="2" t="s">
        <v>13</v>
      </c>
      <c r="M559" s="2" t="s">
        <v>37</v>
      </c>
      <c r="N559" s="27"/>
    </row>
    <row r="560" spans="1:14" ht="15.75" customHeight="1" x14ac:dyDescent="0.2">
      <c r="A560" s="2">
        <v>11435</v>
      </c>
      <c r="B560" s="2">
        <v>8</v>
      </c>
      <c r="C560" s="2">
        <v>7</v>
      </c>
      <c r="D560" s="2">
        <v>1929</v>
      </c>
      <c r="E560" s="2">
        <v>1950</v>
      </c>
      <c r="F560" s="2">
        <v>1517</v>
      </c>
      <c r="G560" s="2">
        <v>1</v>
      </c>
      <c r="H560" s="2">
        <v>3</v>
      </c>
      <c r="I560" s="2">
        <v>2</v>
      </c>
      <c r="J560" s="2">
        <v>2</v>
      </c>
      <c r="K560" s="2">
        <v>230000</v>
      </c>
      <c r="L560" s="2" t="s">
        <v>13</v>
      </c>
      <c r="M560" s="2" t="s">
        <v>37</v>
      </c>
      <c r="N560" s="27"/>
    </row>
    <row r="561" spans="1:14" ht="15.75" customHeight="1" x14ac:dyDescent="0.2">
      <c r="A561" s="2">
        <v>14115</v>
      </c>
      <c r="B561" s="2">
        <v>6</v>
      </c>
      <c r="C561" s="2">
        <v>7</v>
      </c>
      <c r="D561" s="2">
        <v>1956</v>
      </c>
      <c r="E561" s="2">
        <v>2004</v>
      </c>
      <c r="F561" s="2">
        <v>1811</v>
      </c>
      <c r="G561" s="2">
        <v>1</v>
      </c>
      <c r="H561" s="2">
        <v>2</v>
      </c>
      <c r="I561" s="2">
        <v>1</v>
      </c>
      <c r="J561" s="2">
        <v>2</v>
      </c>
      <c r="K561" s="2">
        <v>230000</v>
      </c>
      <c r="L561" s="2" t="s">
        <v>13</v>
      </c>
      <c r="M561" s="2" t="s">
        <v>37</v>
      </c>
      <c r="N561" s="27"/>
    </row>
    <row r="562" spans="1:14" ht="15.75" customHeight="1" x14ac:dyDescent="0.2">
      <c r="A562" s="2">
        <v>7609</v>
      </c>
      <c r="B562" s="2">
        <v>8</v>
      </c>
      <c r="C562" s="2">
        <v>9</v>
      </c>
      <c r="D562" s="2">
        <v>1925</v>
      </c>
      <c r="E562" s="2">
        <v>1997</v>
      </c>
      <c r="F562" s="2">
        <v>1512</v>
      </c>
      <c r="G562" s="2">
        <v>2</v>
      </c>
      <c r="H562" s="2">
        <v>3</v>
      </c>
      <c r="I562" s="2">
        <v>1</v>
      </c>
      <c r="J562" s="2">
        <v>1</v>
      </c>
      <c r="K562" s="2">
        <v>231000</v>
      </c>
      <c r="L562" s="2" t="s">
        <v>17</v>
      </c>
      <c r="M562" s="2" t="s">
        <v>37</v>
      </c>
      <c r="N562" s="27"/>
    </row>
    <row r="563" spans="1:14" ht="15.75" customHeight="1" x14ac:dyDescent="0.2">
      <c r="A563" s="2">
        <v>10918</v>
      </c>
      <c r="B563" s="2">
        <v>7</v>
      </c>
      <c r="C563" s="2">
        <v>9</v>
      </c>
      <c r="D563" s="2">
        <v>1926</v>
      </c>
      <c r="E563" s="2">
        <v>2004</v>
      </c>
      <c r="F563" s="2">
        <v>2080</v>
      </c>
      <c r="G563" s="2">
        <v>1</v>
      </c>
      <c r="H563" s="2">
        <v>3</v>
      </c>
      <c r="I563" s="2">
        <v>2</v>
      </c>
      <c r="J563" s="2">
        <v>1</v>
      </c>
      <c r="K563" s="2">
        <v>234000</v>
      </c>
      <c r="L563" s="2" t="s">
        <v>13</v>
      </c>
      <c r="M563" s="2" t="s">
        <v>37</v>
      </c>
      <c r="N563" s="27"/>
    </row>
    <row r="564" spans="1:14" ht="15.75" customHeight="1" x14ac:dyDescent="0.2">
      <c r="A564" s="2">
        <v>4750</v>
      </c>
      <c r="B564" s="2">
        <v>8</v>
      </c>
      <c r="C564" s="2">
        <v>5</v>
      </c>
      <c r="D564" s="2">
        <v>2006</v>
      </c>
      <c r="E564" s="2">
        <v>2007</v>
      </c>
      <c r="F564" s="2">
        <v>1625</v>
      </c>
      <c r="G564" s="2">
        <v>2</v>
      </c>
      <c r="H564" s="2">
        <v>2</v>
      </c>
      <c r="I564" s="2">
        <v>1</v>
      </c>
      <c r="J564" s="2">
        <v>2</v>
      </c>
      <c r="K564" s="2">
        <v>235000</v>
      </c>
      <c r="L564" s="2" t="s">
        <v>13</v>
      </c>
      <c r="M564" s="2" t="s">
        <v>37</v>
      </c>
      <c r="N564" s="27"/>
    </row>
    <row r="565" spans="1:14" ht="15.75" customHeight="1" x14ac:dyDescent="0.2">
      <c r="A565" s="2">
        <v>26073</v>
      </c>
      <c r="B565" s="2">
        <v>5</v>
      </c>
      <c r="C565" s="2">
        <v>5</v>
      </c>
      <c r="D565" s="2">
        <v>1956</v>
      </c>
      <c r="E565" s="2">
        <v>1956</v>
      </c>
      <c r="F565" s="2">
        <v>1898</v>
      </c>
      <c r="G565" s="2">
        <v>2</v>
      </c>
      <c r="H565" s="2">
        <v>3</v>
      </c>
      <c r="I565" s="2">
        <v>2</v>
      </c>
      <c r="J565" s="2">
        <v>2</v>
      </c>
      <c r="K565" s="2">
        <v>236500</v>
      </c>
      <c r="L565" s="2" t="s">
        <v>13</v>
      </c>
      <c r="M565" s="2" t="s">
        <v>37</v>
      </c>
      <c r="N565" s="27"/>
    </row>
    <row r="566" spans="1:14" ht="15.75" customHeight="1" x14ac:dyDescent="0.2">
      <c r="A566" s="2">
        <v>7230</v>
      </c>
      <c r="B566" s="2">
        <v>7</v>
      </c>
      <c r="C566" s="2">
        <v>7</v>
      </c>
      <c r="D566" s="2">
        <v>1927</v>
      </c>
      <c r="E566" s="2">
        <v>1992</v>
      </c>
      <c r="F566" s="2">
        <v>1718</v>
      </c>
      <c r="G566" s="2">
        <v>2</v>
      </c>
      <c r="H566" s="2">
        <v>4</v>
      </c>
      <c r="I566" s="2">
        <v>1</v>
      </c>
      <c r="J566" s="2">
        <v>2</v>
      </c>
      <c r="K566" s="2">
        <v>238000</v>
      </c>
      <c r="L566" s="2" t="s">
        <v>13</v>
      </c>
      <c r="M566" s="2" t="s">
        <v>37</v>
      </c>
      <c r="N566" s="27"/>
    </row>
    <row r="567" spans="1:14" ht="15.75" customHeight="1" x14ac:dyDescent="0.2">
      <c r="A567" s="2">
        <v>22420</v>
      </c>
      <c r="B567" s="2">
        <v>6</v>
      </c>
      <c r="C567" s="2">
        <v>6</v>
      </c>
      <c r="D567" s="2">
        <v>1918</v>
      </c>
      <c r="E567" s="2">
        <v>1950</v>
      </c>
      <c r="F567" s="2">
        <v>2624</v>
      </c>
      <c r="G567" s="2">
        <v>2</v>
      </c>
      <c r="H567" s="2">
        <v>4</v>
      </c>
      <c r="I567" s="2">
        <v>1</v>
      </c>
      <c r="J567" s="2">
        <v>3</v>
      </c>
      <c r="K567" s="2">
        <v>239000</v>
      </c>
      <c r="L567" s="2" t="s">
        <v>13</v>
      </c>
      <c r="M567" s="2" t="s">
        <v>37</v>
      </c>
      <c r="N567" s="27"/>
    </row>
    <row r="568" spans="1:14" ht="15.75" customHeight="1" x14ac:dyDescent="0.2">
      <c r="A568" s="2">
        <v>16560</v>
      </c>
      <c r="B568" s="2">
        <v>6</v>
      </c>
      <c r="C568" s="2">
        <v>8</v>
      </c>
      <c r="D568" s="2">
        <v>1932</v>
      </c>
      <c r="E568" s="2">
        <v>1950</v>
      </c>
      <c r="F568" s="2">
        <v>2345</v>
      </c>
      <c r="G568" s="2">
        <v>2</v>
      </c>
      <c r="H568" s="2">
        <v>4</v>
      </c>
      <c r="I568" s="2">
        <v>1</v>
      </c>
      <c r="J568" s="2">
        <v>2</v>
      </c>
      <c r="K568" s="2">
        <v>239000</v>
      </c>
      <c r="L568" s="2" t="s">
        <v>13</v>
      </c>
      <c r="M568" s="2" t="s">
        <v>37</v>
      </c>
      <c r="N568" s="27"/>
    </row>
    <row r="569" spans="1:14" ht="15.75" customHeight="1" x14ac:dyDescent="0.2">
      <c r="A569" s="2">
        <v>3811</v>
      </c>
      <c r="B569" s="2">
        <v>8</v>
      </c>
      <c r="C569" s="2">
        <v>5</v>
      </c>
      <c r="D569" s="2">
        <v>2004</v>
      </c>
      <c r="E569" s="2">
        <v>2005</v>
      </c>
      <c r="F569" s="2">
        <v>1646</v>
      </c>
      <c r="G569" s="2">
        <v>2</v>
      </c>
      <c r="H569" s="2">
        <v>2</v>
      </c>
      <c r="I569" s="2">
        <v>1</v>
      </c>
      <c r="J569" s="2">
        <v>2</v>
      </c>
      <c r="K569" s="2">
        <v>246000</v>
      </c>
      <c r="L569" s="2" t="s">
        <v>13</v>
      </c>
      <c r="M569" s="2" t="s">
        <v>37</v>
      </c>
      <c r="N569" s="27"/>
    </row>
    <row r="570" spans="1:14" ht="15.75" customHeight="1" x14ac:dyDescent="0.2">
      <c r="A570" s="2">
        <v>3811</v>
      </c>
      <c r="B570" s="2">
        <v>7</v>
      </c>
      <c r="C570" s="2">
        <v>5</v>
      </c>
      <c r="D570" s="2">
        <v>2004</v>
      </c>
      <c r="E570" s="2">
        <v>2005</v>
      </c>
      <c r="F570" s="2">
        <v>1646</v>
      </c>
      <c r="G570" s="2">
        <v>2</v>
      </c>
      <c r="H570" s="2">
        <v>2</v>
      </c>
      <c r="I570" s="2">
        <v>1</v>
      </c>
      <c r="J570" s="2">
        <v>2</v>
      </c>
      <c r="K570" s="2">
        <v>250000</v>
      </c>
      <c r="L570" s="2" t="s">
        <v>13</v>
      </c>
      <c r="M570" s="2" t="s">
        <v>37</v>
      </c>
      <c r="N570" s="27"/>
    </row>
    <row r="571" spans="1:14" ht="15.75" customHeight="1" x14ac:dyDescent="0.2">
      <c r="A571" s="2">
        <v>11500</v>
      </c>
      <c r="B571" s="2">
        <v>7</v>
      </c>
      <c r="C571" s="2">
        <v>7</v>
      </c>
      <c r="D571" s="2">
        <v>1936</v>
      </c>
      <c r="E571" s="2">
        <v>1987</v>
      </c>
      <c r="F571" s="2">
        <v>2057</v>
      </c>
      <c r="G571" s="2">
        <v>1</v>
      </c>
      <c r="H571" s="2">
        <v>3</v>
      </c>
      <c r="I571" s="2">
        <v>1</v>
      </c>
      <c r="J571" s="2">
        <v>1</v>
      </c>
      <c r="K571" s="2">
        <v>250000</v>
      </c>
      <c r="L571" s="2" t="s">
        <v>13</v>
      </c>
      <c r="M571" s="2" t="s">
        <v>37</v>
      </c>
      <c r="N571" s="27"/>
    </row>
    <row r="572" spans="1:14" ht="15.75" customHeight="1" x14ac:dyDescent="0.2">
      <c r="A572" s="2">
        <v>15600</v>
      </c>
      <c r="B572" s="2">
        <v>5</v>
      </c>
      <c r="C572" s="2">
        <v>7</v>
      </c>
      <c r="D572" s="2">
        <v>1950</v>
      </c>
      <c r="E572" s="2">
        <v>1963</v>
      </c>
      <c r="F572" s="2">
        <v>2315</v>
      </c>
      <c r="G572" s="2">
        <v>2</v>
      </c>
      <c r="H572" s="2">
        <v>4</v>
      </c>
      <c r="I572" s="2">
        <v>3</v>
      </c>
      <c r="J572" s="2">
        <v>1</v>
      </c>
      <c r="K572" s="2">
        <v>257000</v>
      </c>
      <c r="L572" s="2" t="s">
        <v>17</v>
      </c>
      <c r="M572" s="2" t="s">
        <v>37</v>
      </c>
      <c r="N572" s="27"/>
    </row>
    <row r="573" spans="1:14" ht="15.75" customHeight="1" x14ac:dyDescent="0.2">
      <c r="A573" s="2">
        <v>9670</v>
      </c>
      <c r="B573" s="2">
        <v>8</v>
      </c>
      <c r="C573" s="2">
        <v>6</v>
      </c>
      <c r="D573" s="2">
        <v>1935</v>
      </c>
      <c r="E573" s="2">
        <v>1950</v>
      </c>
      <c r="F573" s="2">
        <v>1873</v>
      </c>
      <c r="G573" s="2">
        <v>1</v>
      </c>
      <c r="H573" s="2">
        <v>4</v>
      </c>
      <c r="I573" s="2">
        <v>2</v>
      </c>
      <c r="J573" s="2">
        <v>2</v>
      </c>
      <c r="K573" s="2">
        <v>257076</v>
      </c>
      <c r="L573" s="2" t="s">
        <v>13</v>
      </c>
      <c r="M573" s="2" t="s">
        <v>37</v>
      </c>
      <c r="N573" s="27"/>
    </row>
    <row r="574" spans="1:14" ht="15.75" customHeight="1" x14ac:dyDescent="0.2">
      <c r="A574" s="2">
        <v>10452</v>
      </c>
      <c r="B574" s="2">
        <v>7</v>
      </c>
      <c r="C574" s="2">
        <v>6</v>
      </c>
      <c r="D574" s="2">
        <v>1941</v>
      </c>
      <c r="E574" s="2">
        <v>1985</v>
      </c>
      <c r="F574" s="2">
        <v>2133</v>
      </c>
      <c r="G574" s="2">
        <v>1</v>
      </c>
      <c r="H574" s="2">
        <v>4</v>
      </c>
      <c r="I574" s="2">
        <v>2</v>
      </c>
      <c r="J574" s="2">
        <v>1</v>
      </c>
      <c r="K574" s="2">
        <v>257500</v>
      </c>
      <c r="L574" s="2" t="s">
        <v>17</v>
      </c>
      <c r="M574" s="2" t="s">
        <v>37</v>
      </c>
      <c r="N574" s="27"/>
    </row>
    <row r="575" spans="1:14" ht="15.75" customHeight="1" x14ac:dyDescent="0.2">
      <c r="A575" s="2">
        <v>14442</v>
      </c>
      <c r="B575" s="2">
        <v>6</v>
      </c>
      <c r="C575" s="2">
        <v>7</v>
      </c>
      <c r="D575" s="2">
        <v>1957</v>
      </c>
      <c r="E575" s="2">
        <v>2004</v>
      </c>
      <c r="F575" s="2">
        <v>1839</v>
      </c>
      <c r="G575" s="2">
        <v>2</v>
      </c>
      <c r="H575" s="2">
        <v>3</v>
      </c>
      <c r="I575" s="2">
        <v>2</v>
      </c>
      <c r="J575" s="2">
        <v>2</v>
      </c>
      <c r="K575" s="2">
        <v>257500</v>
      </c>
      <c r="L575" s="2" t="s">
        <v>13</v>
      </c>
      <c r="M575" s="2" t="s">
        <v>37</v>
      </c>
      <c r="N575" s="27"/>
    </row>
    <row r="576" spans="1:14" ht="15.75" customHeight="1" x14ac:dyDescent="0.2">
      <c r="A576" s="2">
        <v>7259</v>
      </c>
      <c r="B576" s="2">
        <v>6</v>
      </c>
      <c r="C576" s="2">
        <v>8</v>
      </c>
      <c r="D576" s="2">
        <v>1945</v>
      </c>
      <c r="E576" s="2">
        <v>2002</v>
      </c>
      <c r="F576" s="2">
        <v>2320</v>
      </c>
      <c r="G576" s="2">
        <v>2</v>
      </c>
      <c r="H576" s="2">
        <v>3</v>
      </c>
      <c r="I576" s="2">
        <v>1</v>
      </c>
      <c r="J576" s="2">
        <v>1</v>
      </c>
      <c r="K576" s="2">
        <v>259500</v>
      </c>
      <c r="L576" s="2" t="s">
        <v>13</v>
      </c>
      <c r="M576" s="2" t="s">
        <v>37</v>
      </c>
      <c r="N576" s="27"/>
    </row>
    <row r="577" spans="1:14" ht="15.75" customHeight="1" x14ac:dyDescent="0.2">
      <c r="A577" s="2">
        <v>12392</v>
      </c>
      <c r="B577" s="2">
        <v>7</v>
      </c>
      <c r="C577" s="2">
        <v>9</v>
      </c>
      <c r="D577" s="2">
        <v>1950</v>
      </c>
      <c r="E577" s="2">
        <v>2000</v>
      </c>
      <c r="F577" s="2">
        <v>2161</v>
      </c>
      <c r="G577" s="2">
        <v>2</v>
      </c>
      <c r="H577" s="2">
        <v>3</v>
      </c>
      <c r="I577" s="2">
        <v>2</v>
      </c>
      <c r="J577" s="2">
        <v>2</v>
      </c>
      <c r="K577" s="2">
        <v>263400</v>
      </c>
      <c r="L577" s="2" t="s">
        <v>17</v>
      </c>
      <c r="M577" s="2" t="s">
        <v>37</v>
      </c>
      <c r="N577" s="27"/>
    </row>
    <row r="578" spans="1:14" ht="15.75" customHeight="1" x14ac:dyDescent="0.2">
      <c r="A578" s="2">
        <v>9042</v>
      </c>
      <c r="B578" s="2">
        <v>7</v>
      </c>
      <c r="C578" s="2">
        <v>9</v>
      </c>
      <c r="D578" s="2">
        <v>1941</v>
      </c>
      <c r="E578" s="2">
        <v>2006</v>
      </c>
      <c r="F578" s="2">
        <v>2340</v>
      </c>
      <c r="G578" s="2">
        <v>2</v>
      </c>
      <c r="H578" s="2">
        <v>4</v>
      </c>
      <c r="I578" s="2">
        <v>2</v>
      </c>
      <c r="J578" s="2">
        <v>1</v>
      </c>
      <c r="K578" s="2">
        <v>266500</v>
      </c>
      <c r="L578" s="2" t="s">
        <v>17</v>
      </c>
      <c r="M578" s="2" t="s">
        <v>37</v>
      </c>
      <c r="N578" s="27"/>
    </row>
    <row r="579" spans="1:14" ht="15.75" customHeight="1" x14ac:dyDescent="0.2">
      <c r="A579" s="2">
        <v>3842</v>
      </c>
      <c r="B579" s="2">
        <v>8</v>
      </c>
      <c r="C579" s="2">
        <v>5</v>
      </c>
      <c r="D579" s="2">
        <v>2004</v>
      </c>
      <c r="E579" s="2">
        <v>2005</v>
      </c>
      <c r="F579" s="2">
        <v>1646</v>
      </c>
      <c r="G579" s="2">
        <v>2</v>
      </c>
      <c r="H579" s="2">
        <v>2</v>
      </c>
      <c r="I579" s="2">
        <v>1</v>
      </c>
      <c r="J579" s="2">
        <v>2</v>
      </c>
      <c r="K579" s="2">
        <v>275000</v>
      </c>
      <c r="L579" s="2" t="s">
        <v>13</v>
      </c>
      <c r="M579" s="2" t="s">
        <v>37</v>
      </c>
      <c r="N579" s="27"/>
    </row>
    <row r="580" spans="1:14" ht="15.75" customHeight="1" x14ac:dyDescent="0.2">
      <c r="A580" s="2">
        <v>15602</v>
      </c>
      <c r="B580" s="2">
        <v>7</v>
      </c>
      <c r="C580" s="2">
        <v>8</v>
      </c>
      <c r="D580" s="2">
        <v>1959</v>
      </c>
      <c r="E580" s="2">
        <v>1997</v>
      </c>
      <c r="F580" s="2">
        <v>1801</v>
      </c>
      <c r="G580" s="2">
        <v>2</v>
      </c>
      <c r="H580" s="2">
        <v>1</v>
      </c>
      <c r="I580" s="2">
        <v>2</v>
      </c>
      <c r="J580" s="2">
        <v>2</v>
      </c>
      <c r="K580" s="2">
        <v>289000</v>
      </c>
      <c r="L580" s="2" t="s">
        <v>13</v>
      </c>
      <c r="M580" s="2" t="s">
        <v>37</v>
      </c>
      <c r="N580" s="27"/>
    </row>
    <row r="581" spans="1:14" ht="15.75" customHeight="1" x14ac:dyDescent="0.2">
      <c r="A581" s="2">
        <v>3843</v>
      </c>
      <c r="B581" s="2">
        <v>8</v>
      </c>
      <c r="C581" s="2">
        <v>5</v>
      </c>
      <c r="D581" s="2">
        <v>2007</v>
      </c>
      <c r="E581" s="2">
        <v>2008</v>
      </c>
      <c r="F581" s="2">
        <v>1648</v>
      </c>
      <c r="G581" s="2">
        <v>2</v>
      </c>
      <c r="H581" s="2">
        <v>2</v>
      </c>
      <c r="I581" s="2">
        <v>1</v>
      </c>
      <c r="J581" s="2">
        <v>2</v>
      </c>
      <c r="K581" s="2">
        <v>294464</v>
      </c>
      <c r="L581" s="2" t="s">
        <v>13</v>
      </c>
      <c r="M581" s="2" t="s">
        <v>37</v>
      </c>
      <c r="N581" s="27"/>
    </row>
    <row r="582" spans="1:14" ht="15.75" customHeight="1" x14ac:dyDescent="0.2">
      <c r="A582" s="2">
        <v>3842</v>
      </c>
      <c r="B582" s="2">
        <v>8</v>
      </c>
      <c r="C582" s="2">
        <v>5</v>
      </c>
      <c r="D582" s="2">
        <v>2004</v>
      </c>
      <c r="E582" s="2">
        <v>2005</v>
      </c>
      <c r="F582" s="2">
        <v>1646</v>
      </c>
      <c r="G582" s="2">
        <v>2</v>
      </c>
      <c r="H582" s="2">
        <v>2</v>
      </c>
      <c r="I582" s="2">
        <v>1</v>
      </c>
      <c r="J582" s="2">
        <v>2</v>
      </c>
      <c r="K582" s="2">
        <v>300000</v>
      </c>
      <c r="L582" s="2" t="s">
        <v>13</v>
      </c>
      <c r="M582" s="2" t="s">
        <v>37</v>
      </c>
      <c r="N582" s="27"/>
    </row>
    <row r="583" spans="1:14" ht="15.75" customHeight="1" x14ac:dyDescent="0.2">
      <c r="A583" s="2">
        <v>15660</v>
      </c>
      <c r="B583" s="2">
        <v>7</v>
      </c>
      <c r="C583" s="2">
        <v>9</v>
      </c>
      <c r="D583" s="2">
        <v>1939</v>
      </c>
      <c r="E583" s="2">
        <v>2006</v>
      </c>
      <c r="F583" s="2">
        <v>1954</v>
      </c>
      <c r="G583" s="2">
        <v>1</v>
      </c>
      <c r="H583" s="2">
        <v>3</v>
      </c>
      <c r="I583" s="2">
        <v>2</v>
      </c>
      <c r="J583" s="2">
        <v>2</v>
      </c>
      <c r="K583" s="2">
        <v>311500</v>
      </c>
      <c r="L583" s="2" t="s">
        <v>17</v>
      </c>
      <c r="M583" s="2" t="s">
        <v>37</v>
      </c>
      <c r="N583" s="27"/>
    </row>
    <row r="584" spans="1:14" ht="15.75" customHeight="1" x14ac:dyDescent="0.2">
      <c r="A584" s="2">
        <v>17597</v>
      </c>
      <c r="B584" s="2">
        <v>7</v>
      </c>
      <c r="C584" s="2">
        <v>9</v>
      </c>
      <c r="D584" s="2">
        <v>1971</v>
      </c>
      <c r="E584" s="2">
        <v>2009</v>
      </c>
      <c r="F584" s="2">
        <v>2365</v>
      </c>
      <c r="G584" s="2">
        <v>2</v>
      </c>
      <c r="H584" s="2">
        <v>3</v>
      </c>
      <c r="I584" s="2">
        <v>2</v>
      </c>
      <c r="J584" s="2">
        <v>2</v>
      </c>
      <c r="K584" s="2">
        <v>315000</v>
      </c>
      <c r="L584" s="2" t="s">
        <v>17</v>
      </c>
      <c r="M584" s="2" t="s">
        <v>37</v>
      </c>
      <c r="N584" s="27"/>
    </row>
    <row r="585" spans="1:14" ht="15.75" customHeight="1" x14ac:dyDescent="0.2">
      <c r="A585" s="2">
        <v>10570</v>
      </c>
      <c r="B585" s="2">
        <v>8</v>
      </c>
      <c r="C585" s="2">
        <v>8</v>
      </c>
      <c r="D585" s="2">
        <v>1932</v>
      </c>
      <c r="E585" s="2">
        <v>1994</v>
      </c>
      <c r="F585" s="2">
        <v>2727</v>
      </c>
      <c r="G585" s="2">
        <v>2</v>
      </c>
      <c r="H585" s="2">
        <v>3</v>
      </c>
      <c r="I585" s="2">
        <v>2</v>
      </c>
      <c r="J585" s="2">
        <v>2</v>
      </c>
      <c r="K585" s="2">
        <v>315000</v>
      </c>
      <c r="L585" s="2" t="s">
        <v>13</v>
      </c>
      <c r="M585" s="2" t="s">
        <v>37</v>
      </c>
      <c r="N585" s="27"/>
    </row>
    <row r="586" spans="1:14" ht="15.75" customHeight="1" x14ac:dyDescent="0.2">
      <c r="A586" s="2">
        <v>18044</v>
      </c>
      <c r="B586" s="2">
        <v>8</v>
      </c>
      <c r="C586" s="2">
        <v>5</v>
      </c>
      <c r="D586" s="2">
        <v>1986</v>
      </c>
      <c r="E586" s="2">
        <v>1986</v>
      </c>
      <c r="F586" s="2">
        <v>2726</v>
      </c>
      <c r="G586" s="2">
        <v>2</v>
      </c>
      <c r="H586" s="2">
        <v>2</v>
      </c>
      <c r="I586" s="2">
        <v>1</v>
      </c>
      <c r="J586" s="2">
        <v>2</v>
      </c>
      <c r="K586" s="2">
        <v>315000</v>
      </c>
      <c r="L586" s="2" t="s">
        <v>13</v>
      </c>
      <c r="M586" s="2" t="s">
        <v>37</v>
      </c>
      <c r="N586" s="27"/>
    </row>
    <row r="587" spans="1:14" ht="15.75" customHeight="1" x14ac:dyDescent="0.2">
      <c r="A587" s="2">
        <v>17500</v>
      </c>
      <c r="B587" s="2">
        <v>7</v>
      </c>
      <c r="C587" s="2">
        <v>8</v>
      </c>
      <c r="D587" s="2">
        <v>1959</v>
      </c>
      <c r="E587" s="2">
        <v>2002</v>
      </c>
      <c r="F587" s="2">
        <v>1902</v>
      </c>
      <c r="G587" s="2">
        <v>2</v>
      </c>
      <c r="H587" s="2">
        <v>3</v>
      </c>
      <c r="I587" s="2">
        <v>2</v>
      </c>
      <c r="J587" s="2">
        <v>2</v>
      </c>
      <c r="K587" s="2">
        <v>335000</v>
      </c>
      <c r="L587" s="2" t="s">
        <v>17</v>
      </c>
      <c r="M587" s="2" t="s">
        <v>37</v>
      </c>
      <c r="N587" s="27"/>
    </row>
    <row r="588" spans="1:14" ht="15.75" customHeight="1" x14ac:dyDescent="0.2">
      <c r="A588" s="2">
        <v>12168</v>
      </c>
      <c r="B588" s="2">
        <v>8</v>
      </c>
      <c r="C588" s="2">
        <v>6</v>
      </c>
      <c r="D588" s="2">
        <v>1934</v>
      </c>
      <c r="E588" s="2">
        <v>1998</v>
      </c>
      <c r="F588" s="2">
        <v>3194</v>
      </c>
      <c r="G588" s="2">
        <v>2</v>
      </c>
      <c r="H588" s="2">
        <v>4</v>
      </c>
      <c r="I588" s="2">
        <v>2</v>
      </c>
      <c r="J588" s="2">
        <v>2</v>
      </c>
      <c r="K588" s="2">
        <v>359100</v>
      </c>
      <c r="L588" s="2" t="s">
        <v>13</v>
      </c>
      <c r="M588" s="2" t="s">
        <v>37</v>
      </c>
      <c r="N588" s="27"/>
    </row>
    <row r="589" spans="1:14" ht="15.75" customHeight="1" x14ac:dyDescent="0.2">
      <c r="A589" s="2">
        <v>5568</v>
      </c>
      <c r="B589" s="2">
        <v>8</v>
      </c>
      <c r="C589" s="2">
        <v>5</v>
      </c>
      <c r="D589" s="2">
        <v>2006</v>
      </c>
      <c r="E589" s="2">
        <v>2007</v>
      </c>
      <c r="F589" s="2">
        <v>1625</v>
      </c>
      <c r="G589" s="2">
        <v>2</v>
      </c>
      <c r="H589" s="2">
        <v>2</v>
      </c>
      <c r="I589" s="2">
        <v>1</v>
      </c>
      <c r="J589" s="2">
        <v>2</v>
      </c>
      <c r="K589" s="2">
        <v>375000</v>
      </c>
      <c r="L589" s="2" t="s">
        <v>13</v>
      </c>
      <c r="M589" s="2" t="s">
        <v>37</v>
      </c>
      <c r="N589" s="27"/>
    </row>
    <row r="590" spans="1:14" ht="15.75" customHeight="1" x14ac:dyDescent="0.2">
      <c r="A590" s="2">
        <v>5748</v>
      </c>
      <c r="B590" s="2">
        <v>8</v>
      </c>
      <c r="C590" s="2">
        <v>5</v>
      </c>
      <c r="D590" s="2">
        <v>2005</v>
      </c>
      <c r="E590" s="2">
        <v>2006</v>
      </c>
      <c r="F590" s="2">
        <v>1778</v>
      </c>
      <c r="G590" s="2">
        <v>2</v>
      </c>
      <c r="H590" s="2">
        <v>2</v>
      </c>
      <c r="I590" s="2">
        <v>1</v>
      </c>
      <c r="J590" s="2">
        <v>2</v>
      </c>
      <c r="K590" s="2">
        <v>375000</v>
      </c>
      <c r="L590" s="2" t="s">
        <v>13</v>
      </c>
      <c r="M590" s="2" t="s">
        <v>37</v>
      </c>
      <c r="N590" s="27"/>
    </row>
    <row r="591" spans="1:14" ht="15.75" customHeight="1" x14ac:dyDescent="0.2">
      <c r="A591" s="2">
        <v>14100</v>
      </c>
      <c r="B591" s="2">
        <v>8</v>
      </c>
      <c r="C591" s="2">
        <v>9</v>
      </c>
      <c r="D591" s="2">
        <v>1935</v>
      </c>
      <c r="E591" s="2">
        <v>1997</v>
      </c>
      <c r="F591" s="2">
        <v>3447</v>
      </c>
      <c r="G591" s="2">
        <v>3</v>
      </c>
      <c r="H591" s="2">
        <v>4</v>
      </c>
      <c r="I591" s="2">
        <v>2</v>
      </c>
      <c r="J591" s="2">
        <v>3</v>
      </c>
      <c r="K591" s="2">
        <v>381000</v>
      </c>
      <c r="L591" s="2" t="s">
        <v>17</v>
      </c>
      <c r="M591" s="2" t="s">
        <v>37</v>
      </c>
      <c r="N591" s="27"/>
    </row>
    <row r="592" spans="1:14" ht="15.75" customHeight="1" x14ac:dyDescent="0.2">
      <c r="A592" s="2">
        <v>5587</v>
      </c>
      <c r="B592" s="2">
        <v>8</v>
      </c>
      <c r="C592" s="2">
        <v>5</v>
      </c>
      <c r="D592" s="2">
        <v>2008</v>
      </c>
      <c r="E592" s="2">
        <v>2008</v>
      </c>
      <c r="F592" s="2">
        <v>1652</v>
      </c>
      <c r="G592" s="2">
        <v>2</v>
      </c>
      <c r="H592" s="2">
        <v>2</v>
      </c>
      <c r="I592" s="2">
        <v>1</v>
      </c>
      <c r="J592" s="2">
        <v>2</v>
      </c>
      <c r="K592" s="2">
        <v>392500</v>
      </c>
      <c r="L592" s="2" t="s">
        <v>13</v>
      </c>
      <c r="M592" s="2" t="s">
        <v>37</v>
      </c>
      <c r="N592" s="27"/>
    </row>
    <row r="593" spans="1:14" ht="15.75" customHeight="1" x14ac:dyDescent="0.2">
      <c r="A593" s="2">
        <v>8088</v>
      </c>
      <c r="B593" s="2">
        <v>2</v>
      </c>
      <c r="C593" s="2">
        <v>3</v>
      </c>
      <c r="D593" s="2">
        <v>1922</v>
      </c>
      <c r="E593" s="2">
        <v>1955</v>
      </c>
      <c r="F593" s="2">
        <v>498</v>
      </c>
      <c r="G593" s="2">
        <v>1</v>
      </c>
      <c r="H593" s="2">
        <v>1</v>
      </c>
      <c r="I593" s="2">
        <v>0</v>
      </c>
      <c r="J593" s="2">
        <v>1</v>
      </c>
      <c r="K593" s="2">
        <v>35000</v>
      </c>
      <c r="L593" s="2" t="s">
        <v>13</v>
      </c>
      <c r="M593" s="2" t="s">
        <v>35</v>
      </c>
      <c r="N593" s="27"/>
    </row>
    <row r="594" spans="1:14" ht="15.75" customHeight="1" x14ac:dyDescent="0.2">
      <c r="A594" s="2">
        <v>8212</v>
      </c>
      <c r="B594" s="2">
        <v>3</v>
      </c>
      <c r="C594" s="2">
        <v>3</v>
      </c>
      <c r="D594" s="2">
        <v>1914</v>
      </c>
      <c r="E594" s="2">
        <v>1950</v>
      </c>
      <c r="F594" s="2">
        <v>864</v>
      </c>
      <c r="G594" s="2">
        <v>1</v>
      </c>
      <c r="H594" s="2">
        <v>2</v>
      </c>
      <c r="I594" s="2">
        <v>0</v>
      </c>
      <c r="J594" s="2">
        <v>1</v>
      </c>
      <c r="K594" s="2">
        <v>58500</v>
      </c>
      <c r="L594" s="2" t="s">
        <v>26</v>
      </c>
      <c r="M594" s="2" t="s">
        <v>35</v>
      </c>
      <c r="N594" s="27"/>
    </row>
    <row r="595" spans="1:14" ht="15.75" customHeight="1" x14ac:dyDescent="0.2">
      <c r="A595" s="2">
        <v>9571</v>
      </c>
      <c r="B595" s="2">
        <v>5</v>
      </c>
      <c r="C595" s="2">
        <v>3</v>
      </c>
      <c r="D595" s="2">
        <v>1958</v>
      </c>
      <c r="E595" s="2">
        <v>1958</v>
      </c>
      <c r="F595" s="2">
        <v>1276</v>
      </c>
      <c r="G595" s="2">
        <v>1</v>
      </c>
      <c r="H595" s="2">
        <v>3</v>
      </c>
      <c r="I595" s="2">
        <v>0</v>
      </c>
      <c r="J595" s="2">
        <v>1</v>
      </c>
      <c r="K595" s="2">
        <v>60000</v>
      </c>
      <c r="L595" s="2" t="s">
        <v>26</v>
      </c>
      <c r="M595" s="2" t="s">
        <v>35</v>
      </c>
      <c r="N595" s="27"/>
    </row>
    <row r="596" spans="1:14" ht="15.75" customHeight="1" x14ac:dyDescent="0.2">
      <c r="A596" s="2">
        <v>10020</v>
      </c>
      <c r="B596" s="2">
        <v>1</v>
      </c>
      <c r="C596" s="2">
        <v>1</v>
      </c>
      <c r="D596" s="2">
        <v>1922</v>
      </c>
      <c r="E596" s="2">
        <v>1950</v>
      </c>
      <c r="F596" s="2">
        <v>904</v>
      </c>
      <c r="G596" s="2">
        <v>0</v>
      </c>
      <c r="H596" s="2">
        <v>1</v>
      </c>
      <c r="I596" s="2">
        <v>0</v>
      </c>
      <c r="J596" s="2">
        <v>0</v>
      </c>
      <c r="K596" s="2">
        <v>61000</v>
      </c>
      <c r="L596" s="2" t="s">
        <v>26</v>
      </c>
      <c r="M596" s="2" t="s">
        <v>35</v>
      </c>
      <c r="N596" s="27"/>
    </row>
    <row r="597" spans="1:14" ht="15.75" customHeight="1" x14ac:dyDescent="0.2">
      <c r="A597" s="2">
        <v>6882</v>
      </c>
      <c r="B597" s="2">
        <v>4</v>
      </c>
      <c r="C597" s="2">
        <v>3</v>
      </c>
      <c r="D597" s="2">
        <v>1955</v>
      </c>
      <c r="E597" s="2">
        <v>1955</v>
      </c>
      <c r="F597" s="2">
        <v>1152</v>
      </c>
      <c r="G597" s="2">
        <v>2</v>
      </c>
      <c r="H597" s="2">
        <v>2</v>
      </c>
      <c r="I597" s="2">
        <v>0</v>
      </c>
      <c r="J597" s="2">
        <v>0</v>
      </c>
      <c r="K597" s="2">
        <v>61500</v>
      </c>
      <c r="L597" s="2" t="s">
        <v>13</v>
      </c>
      <c r="M597" s="2" t="s">
        <v>35</v>
      </c>
      <c r="N597" s="27"/>
    </row>
    <row r="598" spans="1:14" ht="15.75" customHeight="1" x14ac:dyDescent="0.2">
      <c r="A598" s="2">
        <v>9780</v>
      </c>
      <c r="B598" s="2">
        <v>5</v>
      </c>
      <c r="C598" s="2">
        <v>3</v>
      </c>
      <c r="D598" s="2">
        <v>1934</v>
      </c>
      <c r="E598" s="2">
        <v>1950</v>
      </c>
      <c r="F598" s="2">
        <v>1112</v>
      </c>
      <c r="G598" s="2">
        <v>2</v>
      </c>
      <c r="H598" s="2">
        <v>4</v>
      </c>
      <c r="I598" s="2">
        <v>0</v>
      </c>
      <c r="J598" s="2">
        <v>1</v>
      </c>
      <c r="K598" s="2">
        <v>63000</v>
      </c>
      <c r="L598" s="2" t="s">
        <v>13</v>
      </c>
      <c r="M598" s="2" t="s">
        <v>35</v>
      </c>
      <c r="N598" s="27"/>
    </row>
    <row r="599" spans="1:14" ht="15.75" customHeight="1" x14ac:dyDescent="0.2">
      <c r="A599" s="2">
        <v>11792</v>
      </c>
      <c r="B599" s="2">
        <v>4</v>
      </c>
      <c r="C599" s="2">
        <v>5</v>
      </c>
      <c r="D599" s="2">
        <v>1948</v>
      </c>
      <c r="E599" s="2">
        <v>1950</v>
      </c>
      <c r="F599" s="2">
        <v>1120</v>
      </c>
      <c r="G599" s="2">
        <v>1</v>
      </c>
      <c r="H599" s="2">
        <v>2</v>
      </c>
      <c r="I599" s="2">
        <v>0</v>
      </c>
      <c r="J599" s="2">
        <v>2</v>
      </c>
      <c r="K599" s="2">
        <v>64000</v>
      </c>
      <c r="L599" s="2" t="s">
        <v>13</v>
      </c>
      <c r="M599" s="2" t="s">
        <v>35</v>
      </c>
      <c r="N599" s="27"/>
    </row>
    <row r="600" spans="1:14" ht="15.75" customHeight="1" x14ac:dyDescent="0.2">
      <c r="A600" s="2">
        <v>8248</v>
      </c>
      <c r="B600" s="2">
        <v>3</v>
      </c>
      <c r="C600" s="2">
        <v>3</v>
      </c>
      <c r="D600" s="2">
        <v>1914</v>
      </c>
      <c r="E600" s="2">
        <v>1950</v>
      </c>
      <c r="F600" s="2">
        <v>864</v>
      </c>
      <c r="G600" s="2">
        <v>1</v>
      </c>
      <c r="H600" s="2">
        <v>2</v>
      </c>
      <c r="I600" s="2">
        <v>0</v>
      </c>
      <c r="J600" s="2">
        <v>0</v>
      </c>
      <c r="K600" s="2">
        <v>67000</v>
      </c>
      <c r="L600" s="2" t="s">
        <v>13</v>
      </c>
      <c r="M600" s="2" t="s">
        <v>35</v>
      </c>
      <c r="N600" s="27"/>
    </row>
    <row r="601" spans="1:14" ht="15.75" customHeight="1" x14ac:dyDescent="0.2">
      <c r="A601" s="2">
        <v>9600</v>
      </c>
      <c r="B601" s="2">
        <v>6</v>
      </c>
      <c r="C601" s="2">
        <v>5</v>
      </c>
      <c r="D601" s="2">
        <v>1924</v>
      </c>
      <c r="E601" s="2">
        <v>1950</v>
      </c>
      <c r="F601" s="2">
        <v>1096</v>
      </c>
      <c r="G601" s="2">
        <v>1</v>
      </c>
      <c r="H601" s="2">
        <v>2</v>
      </c>
      <c r="I601" s="2">
        <v>0</v>
      </c>
      <c r="J601" s="2">
        <v>0</v>
      </c>
      <c r="K601" s="2">
        <v>79000</v>
      </c>
      <c r="L601" s="2" t="s">
        <v>13</v>
      </c>
      <c r="M601" s="2" t="s">
        <v>35</v>
      </c>
      <c r="N601" s="27"/>
    </row>
    <row r="602" spans="1:14" ht="15.75" customHeight="1" x14ac:dyDescent="0.2">
      <c r="A602" s="2">
        <v>4270</v>
      </c>
      <c r="B602" s="2">
        <v>3</v>
      </c>
      <c r="C602" s="2">
        <v>6</v>
      </c>
      <c r="D602" s="2">
        <v>1931</v>
      </c>
      <c r="E602" s="2">
        <v>2006</v>
      </c>
      <c r="F602" s="2">
        <v>774</v>
      </c>
      <c r="G602" s="2">
        <v>1</v>
      </c>
      <c r="H602" s="2">
        <v>3</v>
      </c>
      <c r="I602" s="2">
        <v>0</v>
      </c>
      <c r="J602" s="2">
        <v>0</v>
      </c>
      <c r="K602" s="2">
        <v>79000</v>
      </c>
      <c r="L602" s="2" t="s">
        <v>13</v>
      </c>
      <c r="M602" s="2" t="s">
        <v>35</v>
      </c>
      <c r="N602" s="27"/>
    </row>
    <row r="603" spans="1:14" ht="15.75" customHeight="1" x14ac:dyDescent="0.2">
      <c r="A603" s="2">
        <v>8172</v>
      </c>
      <c r="B603" s="2">
        <v>4</v>
      </c>
      <c r="C603" s="2">
        <v>5</v>
      </c>
      <c r="D603" s="2">
        <v>1955</v>
      </c>
      <c r="E603" s="2">
        <v>1955</v>
      </c>
      <c r="F603" s="2">
        <v>864</v>
      </c>
      <c r="G603" s="2">
        <v>1</v>
      </c>
      <c r="H603" s="2">
        <v>3</v>
      </c>
      <c r="I603" s="2">
        <v>0</v>
      </c>
      <c r="J603" s="2">
        <v>2</v>
      </c>
      <c r="K603" s="2">
        <v>79275</v>
      </c>
      <c r="L603" s="2" t="s">
        <v>13</v>
      </c>
      <c r="M603" s="2" t="s">
        <v>35</v>
      </c>
      <c r="N603" s="27"/>
    </row>
    <row r="604" spans="1:14" ht="15.75" customHeight="1" x14ac:dyDescent="0.2">
      <c r="A604" s="2">
        <v>12180</v>
      </c>
      <c r="B604" s="2">
        <v>4</v>
      </c>
      <c r="C604" s="2">
        <v>4</v>
      </c>
      <c r="D604" s="2">
        <v>1941</v>
      </c>
      <c r="E604" s="2">
        <v>1950</v>
      </c>
      <c r="F604" s="2">
        <v>924</v>
      </c>
      <c r="G604" s="2">
        <v>1</v>
      </c>
      <c r="H604" s="2">
        <v>2</v>
      </c>
      <c r="I604" s="2">
        <v>0</v>
      </c>
      <c r="J604" s="2">
        <v>1</v>
      </c>
      <c r="K604" s="2">
        <v>80000</v>
      </c>
      <c r="L604" s="2" t="s">
        <v>26</v>
      </c>
      <c r="M604" s="2" t="s">
        <v>35</v>
      </c>
      <c r="N604" s="27"/>
    </row>
    <row r="605" spans="1:14" ht="15.75" customHeight="1" x14ac:dyDescent="0.2">
      <c r="A605" s="2">
        <v>11515</v>
      </c>
      <c r="B605" s="2">
        <v>4</v>
      </c>
      <c r="C605" s="2">
        <v>5</v>
      </c>
      <c r="D605" s="2">
        <v>1958</v>
      </c>
      <c r="E605" s="2">
        <v>1994</v>
      </c>
      <c r="F605" s="2">
        <v>943</v>
      </c>
      <c r="G605" s="2">
        <v>1</v>
      </c>
      <c r="H605" s="2">
        <v>3</v>
      </c>
      <c r="I605" s="2">
        <v>0</v>
      </c>
      <c r="J605" s="2">
        <v>1</v>
      </c>
      <c r="K605" s="2">
        <v>80000</v>
      </c>
      <c r="L605" s="2" t="s">
        <v>13</v>
      </c>
      <c r="M605" s="2" t="s">
        <v>35</v>
      </c>
      <c r="N605" s="27"/>
    </row>
    <row r="606" spans="1:14" ht="15.75" customHeight="1" x14ac:dyDescent="0.2">
      <c r="A606" s="2">
        <v>8410</v>
      </c>
      <c r="B606" s="2">
        <v>5</v>
      </c>
      <c r="C606" s="2">
        <v>3</v>
      </c>
      <c r="D606" s="2">
        <v>1910</v>
      </c>
      <c r="E606" s="2">
        <v>1996</v>
      </c>
      <c r="F606" s="2">
        <v>1184</v>
      </c>
      <c r="G606" s="2">
        <v>1</v>
      </c>
      <c r="H606" s="2">
        <v>5</v>
      </c>
      <c r="I606" s="2">
        <v>0</v>
      </c>
      <c r="J606" s="2">
        <v>0</v>
      </c>
      <c r="K606" s="2">
        <v>81000</v>
      </c>
      <c r="L606" s="2" t="s">
        <v>26</v>
      </c>
      <c r="M606" s="2" t="s">
        <v>35</v>
      </c>
      <c r="N606" s="27"/>
    </row>
    <row r="607" spans="1:14" ht="15.75" customHeight="1" x14ac:dyDescent="0.2">
      <c r="A607" s="2">
        <v>10206</v>
      </c>
      <c r="B607" s="2">
        <v>3</v>
      </c>
      <c r="C607" s="2">
        <v>3</v>
      </c>
      <c r="D607" s="2">
        <v>1952</v>
      </c>
      <c r="E607" s="2">
        <v>1952</v>
      </c>
      <c r="F607" s="2">
        <v>944</v>
      </c>
      <c r="G607" s="2">
        <v>1</v>
      </c>
      <c r="H607" s="2">
        <v>2</v>
      </c>
      <c r="I607" s="2">
        <v>0</v>
      </c>
      <c r="J607" s="2">
        <v>2</v>
      </c>
      <c r="K607" s="2">
        <v>82000</v>
      </c>
      <c r="L607" s="2" t="s">
        <v>13</v>
      </c>
      <c r="M607" s="2" t="s">
        <v>35</v>
      </c>
      <c r="N607" s="27"/>
    </row>
    <row r="608" spans="1:14" ht="15.75" customHeight="1" x14ac:dyDescent="0.2">
      <c r="A608" s="2">
        <v>6040</v>
      </c>
      <c r="B608" s="2">
        <v>4</v>
      </c>
      <c r="C608" s="2">
        <v>5</v>
      </c>
      <c r="D608" s="2">
        <v>1955</v>
      </c>
      <c r="E608" s="2">
        <v>1955</v>
      </c>
      <c r="F608" s="2">
        <v>1152</v>
      </c>
      <c r="G608" s="2">
        <v>2</v>
      </c>
      <c r="H608" s="2">
        <v>2</v>
      </c>
      <c r="I608" s="2">
        <v>0</v>
      </c>
      <c r="J608" s="2">
        <v>0</v>
      </c>
      <c r="K608" s="2">
        <v>82000</v>
      </c>
      <c r="L608" s="2" t="s">
        <v>13</v>
      </c>
      <c r="M608" s="2" t="s">
        <v>35</v>
      </c>
      <c r="N608" s="27"/>
    </row>
    <row r="609" spans="1:14" ht="15.75" customHeight="1" x14ac:dyDescent="0.2">
      <c r="A609" s="2">
        <v>6012</v>
      </c>
      <c r="B609" s="2">
        <v>4</v>
      </c>
      <c r="C609" s="2">
        <v>5</v>
      </c>
      <c r="D609" s="2">
        <v>1955</v>
      </c>
      <c r="E609" s="2">
        <v>1955</v>
      </c>
      <c r="F609" s="2">
        <v>1152</v>
      </c>
      <c r="G609" s="2">
        <v>2</v>
      </c>
      <c r="H609" s="2">
        <v>2</v>
      </c>
      <c r="I609" s="2">
        <v>0</v>
      </c>
      <c r="J609" s="2">
        <v>0</v>
      </c>
      <c r="K609" s="2">
        <v>82000</v>
      </c>
      <c r="L609" s="2" t="s">
        <v>26</v>
      </c>
      <c r="M609" s="2" t="s">
        <v>35</v>
      </c>
      <c r="N609" s="27"/>
    </row>
    <row r="610" spans="1:14" ht="15.75" customHeight="1" x14ac:dyDescent="0.2">
      <c r="A610" s="2">
        <v>12342</v>
      </c>
      <c r="B610" s="2">
        <v>4</v>
      </c>
      <c r="C610" s="2">
        <v>5</v>
      </c>
      <c r="D610" s="2">
        <v>1940</v>
      </c>
      <c r="E610" s="2">
        <v>1950</v>
      </c>
      <c r="F610" s="2">
        <v>861</v>
      </c>
      <c r="G610" s="2">
        <v>1</v>
      </c>
      <c r="H610" s="2">
        <v>1</v>
      </c>
      <c r="I610" s="2">
        <v>0</v>
      </c>
      <c r="J610" s="2">
        <v>2</v>
      </c>
      <c r="K610" s="2">
        <v>82500</v>
      </c>
      <c r="L610" s="2" t="s">
        <v>13</v>
      </c>
      <c r="M610" s="2" t="s">
        <v>35</v>
      </c>
      <c r="N610" s="27"/>
    </row>
    <row r="611" spans="1:14" ht="15.75" customHeight="1" x14ac:dyDescent="0.2">
      <c r="A611" s="2">
        <v>6845</v>
      </c>
      <c r="B611" s="2">
        <v>4</v>
      </c>
      <c r="C611" s="2">
        <v>5</v>
      </c>
      <c r="D611" s="2">
        <v>1955</v>
      </c>
      <c r="E611" s="2">
        <v>1955</v>
      </c>
      <c r="F611" s="2">
        <v>1152</v>
      </c>
      <c r="G611" s="2">
        <v>2</v>
      </c>
      <c r="H611" s="2">
        <v>2</v>
      </c>
      <c r="I611" s="2">
        <v>0</v>
      </c>
      <c r="J611" s="2">
        <v>0</v>
      </c>
      <c r="K611" s="2">
        <v>82500</v>
      </c>
      <c r="L611" s="2" t="s">
        <v>13</v>
      </c>
      <c r="M611" s="2" t="s">
        <v>35</v>
      </c>
      <c r="N611" s="27"/>
    </row>
    <row r="612" spans="1:14" ht="15.75" customHeight="1" x14ac:dyDescent="0.2">
      <c r="A612" s="2">
        <v>10625</v>
      </c>
      <c r="B612" s="2">
        <v>5</v>
      </c>
      <c r="C612" s="2">
        <v>5</v>
      </c>
      <c r="D612" s="2">
        <v>1920</v>
      </c>
      <c r="E612" s="2">
        <v>1950</v>
      </c>
      <c r="F612" s="2">
        <v>835</v>
      </c>
      <c r="G612" s="2">
        <v>1</v>
      </c>
      <c r="H612" s="2">
        <v>2</v>
      </c>
      <c r="I612" s="2">
        <v>0</v>
      </c>
      <c r="J612" s="2">
        <v>1</v>
      </c>
      <c r="K612" s="2">
        <v>83000</v>
      </c>
      <c r="L612" s="2" t="s">
        <v>13</v>
      </c>
      <c r="M612" s="2" t="s">
        <v>35</v>
      </c>
      <c r="N612" s="27"/>
    </row>
    <row r="613" spans="1:14" ht="15.75" customHeight="1" x14ac:dyDescent="0.2">
      <c r="A613" s="2">
        <v>8248</v>
      </c>
      <c r="B613" s="2">
        <v>4</v>
      </c>
      <c r="C613" s="2">
        <v>4</v>
      </c>
      <c r="D613" s="2">
        <v>1922</v>
      </c>
      <c r="E613" s="2">
        <v>1950</v>
      </c>
      <c r="F613" s="2">
        <v>1414</v>
      </c>
      <c r="G613" s="2">
        <v>1</v>
      </c>
      <c r="H613" s="2">
        <v>3</v>
      </c>
      <c r="I613" s="2">
        <v>1</v>
      </c>
      <c r="J613" s="2">
        <v>0</v>
      </c>
      <c r="K613" s="2">
        <v>83000</v>
      </c>
      <c r="L613" s="2" t="s">
        <v>13</v>
      </c>
      <c r="M613" s="2" t="s">
        <v>35</v>
      </c>
      <c r="N613" s="27"/>
    </row>
    <row r="614" spans="1:14" ht="15.75" customHeight="1" x14ac:dyDescent="0.2">
      <c r="A614" s="2">
        <v>11500</v>
      </c>
      <c r="B614" s="2">
        <v>4</v>
      </c>
      <c r="C614" s="2">
        <v>3</v>
      </c>
      <c r="D614" s="2">
        <v>1957</v>
      </c>
      <c r="E614" s="2">
        <v>1957</v>
      </c>
      <c r="F614" s="2">
        <v>845</v>
      </c>
      <c r="G614" s="2">
        <v>1</v>
      </c>
      <c r="H614" s="2">
        <v>3</v>
      </c>
      <c r="I614" s="2">
        <v>0</v>
      </c>
      <c r="J614" s="2">
        <v>1</v>
      </c>
      <c r="K614" s="2">
        <v>84000</v>
      </c>
      <c r="L614" s="2" t="s">
        <v>17</v>
      </c>
      <c r="M614" s="2" t="s">
        <v>35</v>
      </c>
      <c r="N614" s="27"/>
    </row>
    <row r="615" spans="1:14" ht="15.75" customHeight="1" x14ac:dyDescent="0.2">
      <c r="A615" s="2">
        <v>11100</v>
      </c>
      <c r="B615" s="2">
        <v>4</v>
      </c>
      <c r="C615" s="2">
        <v>7</v>
      </c>
      <c r="D615" s="2">
        <v>1946</v>
      </c>
      <c r="E615" s="2">
        <v>2006</v>
      </c>
      <c r="F615" s="2">
        <v>930</v>
      </c>
      <c r="G615" s="2">
        <v>1</v>
      </c>
      <c r="H615" s="2">
        <v>2</v>
      </c>
      <c r="I615" s="2">
        <v>0</v>
      </c>
      <c r="J615" s="2">
        <v>1</v>
      </c>
      <c r="K615" s="2">
        <v>84900</v>
      </c>
      <c r="L615" s="2" t="s">
        <v>13</v>
      </c>
      <c r="M615" s="2" t="s">
        <v>35</v>
      </c>
      <c r="N615" s="27"/>
    </row>
    <row r="616" spans="1:14" ht="15.75" customHeight="1" x14ac:dyDescent="0.2">
      <c r="A616" s="2">
        <v>8777</v>
      </c>
      <c r="B616" s="2">
        <v>3</v>
      </c>
      <c r="C616" s="2">
        <v>6</v>
      </c>
      <c r="D616" s="2">
        <v>1945</v>
      </c>
      <c r="E616" s="2">
        <v>2007</v>
      </c>
      <c r="F616" s="2">
        <v>640</v>
      </c>
      <c r="G616" s="2">
        <v>1</v>
      </c>
      <c r="H616" s="2">
        <v>2</v>
      </c>
      <c r="I616" s="2">
        <v>0</v>
      </c>
      <c r="J616" s="2">
        <v>1</v>
      </c>
      <c r="K616" s="2">
        <v>84900</v>
      </c>
      <c r="L616" s="2" t="s">
        <v>17</v>
      </c>
      <c r="M616" s="2" t="s">
        <v>35</v>
      </c>
      <c r="N616" s="27"/>
    </row>
    <row r="617" spans="1:14" ht="15.75" customHeight="1" x14ac:dyDescent="0.2">
      <c r="A617" s="2">
        <v>6410</v>
      </c>
      <c r="B617" s="2">
        <v>4</v>
      </c>
      <c r="C617" s="2">
        <v>5</v>
      </c>
      <c r="D617" s="2">
        <v>1959</v>
      </c>
      <c r="E617" s="2">
        <v>1959</v>
      </c>
      <c r="F617" s="2">
        <v>876</v>
      </c>
      <c r="G617" s="2">
        <v>1</v>
      </c>
      <c r="H617" s="2">
        <v>3</v>
      </c>
      <c r="I617" s="2">
        <v>0</v>
      </c>
      <c r="J617" s="2">
        <v>1</v>
      </c>
      <c r="K617" s="2">
        <v>85000</v>
      </c>
      <c r="L617" s="2" t="s">
        <v>13</v>
      </c>
      <c r="M617" s="2" t="s">
        <v>35</v>
      </c>
      <c r="N617" s="27"/>
    </row>
    <row r="618" spans="1:14" ht="15.75" customHeight="1" x14ac:dyDescent="0.2">
      <c r="A618" s="2">
        <v>8777</v>
      </c>
      <c r="B618" s="2">
        <v>5</v>
      </c>
      <c r="C618" s="2">
        <v>7</v>
      </c>
      <c r="D618" s="2">
        <v>1910</v>
      </c>
      <c r="E618" s="2">
        <v>1950</v>
      </c>
      <c r="F618" s="2">
        <v>796</v>
      </c>
      <c r="G618" s="2">
        <v>1</v>
      </c>
      <c r="H618" s="2">
        <v>2</v>
      </c>
      <c r="I618" s="2">
        <v>0</v>
      </c>
      <c r="J618" s="2">
        <v>0</v>
      </c>
      <c r="K618" s="2">
        <v>85000</v>
      </c>
      <c r="L618" s="2" t="s">
        <v>13</v>
      </c>
      <c r="M618" s="2" t="s">
        <v>35</v>
      </c>
      <c r="N618" s="27"/>
    </row>
    <row r="619" spans="1:14" ht="15.75" customHeight="1" x14ac:dyDescent="0.2">
      <c r="A619" s="2">
        <v>9098</v>
      </c>
      <c r="B619" s="2">
        <v>4</v>
      </c>
      <c r="C619" s="2">
        <v>7</v>
      </c>
      <c r="D619" s="2">
        <v>1920</v>
      </c>
      <c r="E619" s="2">
        <v>2002</v>
      </c>
      <c r="F619" s="2">
        <v>605</v>
      </c>
      <c r="G619" s="2">
        <v>1</v>
      </c>
      <c r="H619" s="2">
        <v>2</v>
      </c>
      <c r="I619" s="2">
        <v>0</v>
      </c>
      <c r="J619" s="2">
        <v>0</v>
      </c>
      <c r="K619" s="2">
        <v>86000</v>
      </c>
      <c r="L619" s="2" t="s">
        <v>13</v>
      </c>
      <c r="M619" s="2" t="s">
        <v>35</v>
      </c>
      <c r="N619" s="27"/>
    </row>
    <row r="620" spans="1:14" ht="15.75" customHeight="1" x14ac:dyDescent="0.2">
      <c r="A620" s="2">
        <v>6410</v>
      </c>
      <c r="B620" s="2">
        <v>4</v>
      </c>
      <c r="C620" s="2">
        <v>5</v>
      </c>
      <c r="D620" s="2">
        <v>1958</v>
      </c>
      <c r="E620" s="2">
        <v>1958</v>
      </c>
      <c r="F620" s="2">
        <v>960</v>
      </c>
      <c r="G620" s="2">
        <v>1</v>
      </c>
      <c r="H620" s="2">
        <v>3</v>
      </c>
      <c r="I620" s="2">
        <v>0</v>
      </c>
      <c r="J620" s="2">
        <v>0</v>
      </c>
      <c r="K620" s="2">
        <v>90000</v>
      </c>
      <c r="L620" s="2" t="s">
        <v>13</v>
      </c>
      <c r="M620" s="2" t="s">
        <v>35</v>
      </c>
      <c r="N620" s="27"/>
    </row>
    <row r="621" spans="1:14" ht="15.75" customHeight="1" x14ac:dyDescent="0.2">
      <c r="A621" s="2">
        <v>7585</v>
      </c>
      <c r="B621" s="2">
        <v>5</v>
      </c>
      <c r="C621" s="2">
        <v>3</v>
      </c>
      <c r="D621" s="2">
        <v>1948</v>
      </c>
      <c r="E621" s="2">
        <v>1950</v>
      </c>
      <c r="F621" s="2">
        <v>1456</v>
      </c>
      <c r="G621" s="2">
        <v>1</v>
      </c>
      <c r="H621" s="2">
        <v>4</v>
      </c>
      <c r="I621" s="2">
        <v>1</v>
      </c>
      <c r="J621" s="2">
        <v>1</v>
      </c>
      <c r="K621" s="2">
        <v>91500</v>
      </c>
      <c r="L621" s="2" t="s">
        <v>13</v>
      </c>
      <c r="M621" s="2" t="s">
        <v>35</v>
      </c>
      <c r="N621" s="27"/>
    </row>
    <row r="622" spans="1:14" ht="15.75" customHeight="1" x14ac:dyDescent="0.2">
      <c r="A622" s="2">
        <v>6931</v>
      </c>
      <c r="B622" s="2">
        <v>4</v>
      </c>
      <c r="C622" s="2">
        <v>5</v>
      </c>
      <c r="D622" s="2">
        <v>1955</v>
      </c>
      <c r="E622" s="2">
        <v>1955</v>
      </c>
      <c r="F622" s="2">
        <v>784</v>
      </c>
      <c r="G622" s="2">
        <v>1</v>
      </c>
      <c r="H622" s="2">
        <v>2</v>
      </c>
      <c r="I622" s="2">
        <v>0</v>
      </c>
      <c r="J622" s="2">
        <v>0</v>
      </c>
      <c r="K622" s="2">
        <v>91900</v>
      </c>
      <c r="L622" s="2" t="s">
        <v>13</v>
      </c>
      <c r="M622" s="2" t="s">
        <v>35</v>
      </c>
      <c r="N622" s="27"/>
    </row>
    <row r="623" spans="1:14" ht="15.75" customHeight="1" x14ac:dyDescent="0.2">
      <c r="A623" s="2">
        <v>7822</v>
      </c>
      <c r="B623" s="2">
        <v>6</v>
      </c>
      <c r="C623" s="2">
        <v>3</v>
      </c>
      <c r="D623" s="2">
        <v>1915</v>
      </c>
      <c r="E623" s="2">
        <v>1950</v>
      </c>
      <c r="F623" s="2">
        <v>1338</v>
      </c>
      <c r="G623" s="2">
        <v>2</v>
      </c>
      <c r="H623" s="2">
        <v>3</v>
      </c>
      <c r="I623" s="2">
        <v>0</v>
      </c>
      <c r="J623" s="2">
        <v>2</v>
      </c>
      <c r="K623" s="2">
        <v>92000</v>
      </c>
      <c r="L623" s="2" t="s">
        <v>26</v>
      </c>
      <c r="M623" s="2" t="s">
        <v>35</v>
      </c>
      <c r="N623" s="27"/>
    </row>
    <row r="624" spans="1:14" ht="15.75" customHeight="1" x14ac:dyDescent="0.2">
      <c r="A624" s="2">
        <v>8335</v>
      </c>
      <c r="B624" s="2">
        <v>5</v>
      </c>
      <c r="C624" s="2">
        <v>5</v>
      </c>
      <c r="D624" s="2">
        <v>1954</v>
      </c>
      <c r="E624" s="2">
        <v>1954</v>
      </c>
      <c r="F624" s="2">
        <v>1124</v>
      </c>
      <c r="G624" s="2">
        <v>1</v>
      </c>
      <c r="H624" s="2">
        <v>3</v>
      </c>
      <c r="I624" s="2">
        <v>1</v>
      </c>
      <c r="J624" s="2">
        <v>0</v>
      </c>
      <c r="K624" s="2">
        <v>93000</v>
      </c>
      <c r="L624" s="2" t="s">
        <v>13</v>
      </c>
      <c r="M624" s="2" t="s">
        <v>35</v>
      </c>
      <c r="N624" s="27"/>
    </row>
    <row r="625" spans="1:14" ht="15.75" customHeight="1" x14ac:dyDescent="0.2">
      <c r="A625" s="2">
        <v>10921</v>
      </c>
      <c r="B625" s="2">
        <v>4</v>
      </c>
      <c r="C625" s="2">
        <v>5</v>
      </c>
      <c r="D625" s="2">
        <v>1965</v>
      </c>
      <c r="E625" s="2">
        <v>1965</v>
      </c>
      <c r="F625" s="2">
        <v>960</v>
      </c>
      <c r="G625" s="2">
        <v>1</v>
      </c>
      <c r="H625" s="2">
        <v>3</v>
      </c>
      <c r="I625" s="2">
        <v>0</v>
      </c>
      <c r="J625" s="2">
        <v>1</v>
      </c>
      <c r="K625" s="2">
        <v>94750</v>
      </c>
      <c r="L625" s="2" t="s">
        <v>13</v>
      </c>
      <c r="M625" s="2" t="s">
        <v>35</v>
      </c>
      <c r="N625" s="27"/>
    </row>
    <row r="626" spans="1:14" ht="15.75" customHeight="1" x14ac:dyDescent="0.2">
      <c r="A626" s="2">
        <v>9084</v>
      </c>
      <c r="B626" s="2">
        <v>5</v>
      </c>
      <c r="C626" s="2">
        <v>6</v>
      </c>
      <c r="D626" s="2">
        <v>1941</v>
      </c>
      <c r="E626" s="2">
        <v>1950</v>
      </c>
      <c r="F626" s="2">
        <v>1111</v>
      </c>
      <c r="G626" s="2">
        <v>1</v>
      </c>
      <c r="H626" s="2">
        <v>3</v>
      </c>
      <c r="I626" s="2">
        <v>0</v>
      </c>
      <c r="J626" s="2">
        <v>1</v>
      </c>
      <c r="K626" s="2">
        <v>95000</v>
      </c>
      <c r="L626" s="2" t="s">
        <v>13</v>
      </c>
      <c r="M626" s="2" t="s">
        <v>35</v>
      </c>
      <c r="N626" s="27"/>
    </row>
    <row r="627" spans="1:14" ht="15.75" customHeight="1" x14ac:dyDescent="0.2">
      <c r="A627" s="2">
        <v>8050</v>
      </c>
      <c r="B627" s="2">
        <v>5</v>
      </c>
      <c r="C627" s="2">
        <v>8</v>
      </c>
      <c r="D627" s="2">
        <v>1947</v>
      </c>
      <c r="E627" s="2">
        <v>1993</v>
      </c>
      <c r="F627" s="2">
        <v>1137</v>
      </c>
      <c r="G627" s="2">
        <v>1</v>
      </c>
      <c r="H627" s="2">
        <v>4</v>
      </c>
      <c r="I627" s="2">
        <v>0</v>
      </c>
      <c r="J627" s="2">
        <v>0</v>
      </c>
      <c r="K627" s="2">
        <v>96000</v>
      </c>
      <c r="L627" s="2" t="s">
        <v>17</v>
      </c>
      <c r="M627" s="2" t="s">
        <v>35</v>
      </c>
      <c r="N627" s="27"/>
    </row>
    <row r="628" spans="1:14" ht="15.75" customHeight="1" x14ac:dyDescent="0.2">
      <c r="A628" s="2">
        <v>7550</v>
      </c>
      <c r="B628" s="2">
        <v>4</v>
      </c>
      <c r="C628" s="2">
        <v>5</v>
      </c>
      <c r="D628" s="2">
        <v>1920</v>
      </c>
      <c r="E628" s="2">
        <v>1950</v>
      </c>
      <c r="F628" s="2">
        <v>1362</v>
      </c>
      <c r="G628" s="2">
        <v>2</v>
      </c>
      <c r="H628" s="2">
        <v>4</v>
      </c>
      <c r="I628" s="2">
        <v>0</v>
      </c>
      <c r="J628" s="2">
        <v>1</v>
      </c>
      <c r="K628" s="2">
        <v>96000</v>
      </c>
      <c r="L628" s="2" t="s">
        <v>26</v>
      </c>
      <c r="M628" s="2" t="s">
        <v>35</v>
      </c>
      <c r="N628" s="27"/>
    </row>
    <row r="629" spans="1:14" ht="15.75" customHeight="1" x14ac:dyDescent="0.2">
      <c r="A629" s="2">
        <v>6956</v>
      </c>
      <c r="B629" s="2">
        <v>4</v>
      </c>
      <c r="C629" s="2">
        <v>7</v>
      </c>
      <c r="D629" s="2">
        <v>1948</v>
      </c>
      <c r="E629" s="2">
        <v>1950</v>
      </c>
      <c r="F629" s="2">
        <v>936</v>
      </c>
      <c r="G629" s="2">
        <v>1</v>
      </c>
      <c r="H629" s="2">
        <v>3</v>
      </c>
      <c r="I629" s="2">
        <v>0</v>
      </c>
      <c r="J629" s="2">
        <v>1</v>
      </c>
      <c r="K629" s="2">
        <v>97900</v>
      </c>
      <c r="L629" s="2" t="s">
        <v>17</v>
      </c>
      <c r="M629" s="2" t="s">
        <v>35</v>
      </c>
      <c r="N629" s="27"/>
    </row>
    <row r="630" spans="1:14" ht="15.75" customHeight="1" x14ac:dyDescent="0.2">
      <c r="A630" s="2">
        <v>8405</v>
      </c>
      <c r="B630" s="2">
        <v>4</v>
      </c>
      <c r="C630" s="2">
        <v>3</v>
      </c>
      <c r="D630" s="2">
        <v>1945</v>
      </c>
      <c r="E630" s="2">
        <v>1950</v>
      </c>
      <c r="F630" s="2">
        <v>1529</v>
      </c>
      <c r="G630" s="2">
        <v>2</v>
      </c>
      <c r="H630" s="2">
        <v>4</v>
      </c>
      <c r="I630" s="2">
        <v>0</v>
      </c>
      <c r="J630" s="2">
        <v>1</v>
      </c>
      <c r="K630" s="2">
        <v>98000</v>
      </c>
      <c r="L630" s="2" t="s">
        <v>13</v>
      </c>
      <c r="M630" s="2" t="s">
        <v>35</v>
      </c>
      <c r="N630" s="27"/>
    </row>
    <row r="631" spans="1:14" ht="15.75" customHeight="1" x14ac:dyDescent="0.2">
      <c r="A631" s="2">
        <v>5604</v>
      </c>
      <c r="B631" s="2">
        <v>5</v>
      </c>
      <c r="C631" s="2">
        <v>6</v>
      </c>
      <c r="D631" s="2">
        <v>1925</v>
      </c>
      <c r="E631" s="2">
        <v>1950</v>
      </c>
      <c r="F631" s="2">
        <v>864</v>
      </c>
      <c r="G631" s="2">
        <v>1</v>
      </c>
      <c r="H631" s="2">
        <v>2</v>
      </c>
      <c r="I631" s="2">
        <v>0</v>
      </c>
      <c r="J631" s="2">
        <v>0</v>
      </c>
      <c r="K631" s="2">
        <v>98000</v>
      </c>
      <c r="L631" s="2" t="s">
        <v>13</v>
      </c>
      <c r="M631" s="2" t="s">
        <v>35</v>
      </c>
      <c r="N631" s="27"/>
    </row>
    <row r="632" spans="1:14" ht="15.75" customHeight="1" x14ac:dyDescent="0.2">
      <c r="A632" s="2">
        <v>8777</v>
      </c>
      <c r="B632" s="2">
        <v>4</v>
      </c>
      <c r="C632" s="2">
        <v>6</v>
      </c>
      <c r="D632" s="2">
        <v>1910</v>
      </c>
      <c r="E632" s="2">
        <v>2000</v>
      </c>
      <c r="F632" s="2">
        <v>1436</v>
      </c>
      <c r="G632" s="2">
        <v>2</v>
      </c>
      <c r="H632" s="2">
        <v>3</v>
      </c>
      <c r="I632" s="2">
        <v>0</v>
      </c>
      <c r="J632" s="2">
        <v>2</v>
      </c>
      <c r="K632" s="2">
        <v>98000</v>
      </c>
      <c r="L632" s="2" t="s">
        <v>17</v>
      </c>
      <c r="M632" s="2" t="s">
        <v>35</v>
      </c>
      <c r="N632" s="27"/>
    </row>
    <row r="633" spans="1:14" ht="15.75" customHeight="1" x14ac:dyDescent="0.2">
      <c r="A633" s="2">
        <v>8741</v>
      </c>
      <c r="B633" s="2">
        <v>5</v>
      </c>
      <c r="C633" s="2">
        <v>6</v>
      </c>
      <c r="D633" s="2">
        <v>1946</v>
      </c>
      <c r="E633" s="2">
        <v>1950</v>
      </c>
      <c r="F633" s="2">
        <v>1195</v>
      </c>
      <c r="G633" s="2">
        <v>2</v>
      </c>
      <c r="H633" s="2">
        <v>4</v>
      </c>
      <c r="I633" s="2">
        <v>0</v>
      </c>
      <c r="J633" s="2">
        <v>0</v>
      </c>
      <c r="K633" s="2">
        <v>98500</v>
      </c>
      <c r="L633" s="2" t="s">
        <v>13</v>
      </c>
      <c r="M633" s="2" t="s">
        <v>35</v>
      </c>
      <c r="N633" s="27"/>
    </row>
    <row r="634" spans="1:14" ht="15.75" customHeight="1" x14ac:dyDescent="0.2">
      <c r="A634" s="2">
        <v>9520</v>
      </c>
      <c r="B634" s="2">
        <v>4</v>
      </c>
      <c r="C634" s="2">
        <v>5</v>
      </c>
      <c r="D634" s="2">
        <v>1953</v>
      </c>
      <c r="E634" s="2">
        <v>1953</v>
      </c>
      <c r="F634" s="2">
        <v>930</v>
      </c>
      <c r="G634" s="2">
        <v>1</v>
      </c>
      <c r="H634" s="2">
        <v>2</v>
      </c>
      <c r="I634" s="2">
        <v>0</v>
      </c>
      <c r="J634" s="2">
        <v>1</v>
      </c>
      <c r="K634" s="2">
        <v>99000</v>
      </c>
      <c r="L634" s="2" t="s">
        <v>13</v>
      </c>
      <c r="M634" s="2" t="s">
        <v>35</v>
      </c>
      <c r="N634" s="27"/>
    </row>
    <row r="635" spans="1:14" ht="15.75" customHeight="1" x14ac:dyDescent="0.2">
      <c r="A635" s="2">
        <v>9350</v>
      </c>
      <c r="B635" s="2">
        <v>5</v>
      </c>
      <c r="C635" s="2">
        <v>5</v>
      </c>
      <c r="D635" s="2">
        <v>1975</v>
      </c>
      <c r="E635" s="2">
        <v>1975</v>
      </c>
      <c r="F635" s="2">
        <v>864</v>
      </c>
      <c r="G635" s="2">
        <v>1</v>
      </c>
      <c r="H635" s="2">
        <v>2</v>
      </c>
      <c r="I635" s="2">
        <v>0</v>
      </c>
      <c r="J635" s="2">
        <v>0</v>
      </c>
      <c r="K635" s="2">
        <v>99600</v>
      </c>
      <c r="L635" s="2" t="s">
        <v>13</v>
      </c>
      <c r="M635" s="2" t="s">
        <v>35</v>
      </c>
      <c r="N635" s="27"/>
    </row>
    <row r="636" spans="1:14" ht="15.75" customHeight="1" x14ac:dyDescent="0.2">
      <c r="A636" s="2">
        <v>4060</v>
      </c>
      <c r="B636" s="2">
        <v>5</v>
      </c>
      <c r="C636" s="2">
        <v>8</v>
      </c>
      <c r="D636" s="2">
        <v>1922</v>
      </c>
      <c r="E636" s="2">
        <v>1950</v>
      </c>
      <c r="F636" s="2">
        <v>864</v>
      </c>
      <c r="G636" s="2">
        <v>1</v>
      </c>
      <c r="H636" s="2">
        <v>2</v>
      </c>
      <c r="I636" s="2">
        <v>0</v>
      </c>
      <c r="J636" s="2">
        <v>0</v>
      </c>
      <c r="K636" s="2">
        <v>99900</v>
      </c>
      <c r="L636" s="2" t="s">
        <v>13</v>
      </c>
      <c r="M636" s="2" t="s">
        <v>35</v>
      </c>
      <c r="N636" s="27"/>
    </row>
    <row r="637" spans="1:14" ht="15.75" customHeight="1" x14ac:dyDescent="0.2">
      <c r="A637" s="2">
        <v>9825</v>
      </c>
      <c r="B637" s="2">
        <v>5</v>
      </c>
      <c r="C637" s="2">
        <v>5</v>
      </c>
      <c r="D637" s="2">
        <v>1965</v>
      </c>
      <c r="E637" s="2">
        <v>1965</v>
      </c>
      <c r="F637" s="2">
        <v>1664</v>
      </c>
      <c r="G637" s="2">
        <v>2</v>
      </c>
      <c r="H637" s="2">
        <v>4</v>
      </c>
      <c r="I637" s="2">
        <v>0</v>
      </c>
      <c r="J637" s="2">
        <v>0</v>
      </c>
      <c r="K637" s="2">
        <v>100000</v>
      </c>
      <c r="L637" s="2" t="s">
        <v>13</v>
      </c>
      <c r="M637" s="2" t="s">
        <v>35</v>
      </c>
      <c r="N637" s="27"/>
    </row>
    <row r="638" spans="1:14" ht="15.75" customHeight="1" x14ac:dyDescent="0.2">
      <c r="A638" s="2">
        <v>8877</v>
      </c>
      <c r="B638" s="2">
        <v>4</v>
      </c>
      <c r="C638" s="2">
        <v>6</v>
      </c>
      <c r="D638" s="2">
        <v>1938</v>
      </c>
      <c r="E638" s="2">
        <v>1958</v>
      </c>
      <c r="F638" s="2">
        <v>816</v>
      </c>
      <c r="G638" s="2">
        <v>1</v>
      </c>
      <c r="H638" s="2">
        <v>2</v>
      </c>
      <c r="I638" s="2">
        <v>1</v>
      </c>
      <c r="J638" s="2">
        <v>1</v>
      </c>
      <c r="K638" s="2">
        <v>100000</v>
      </c>
      <c r="L638" s="2" t="s">
        <v>13</v>
      </c>
      <c r="M638" s="2" t="s">
        <v>35</v>
      </c>
      <c r="N638" s="27"/>
    </row>
    <row r="639" spans="1:14" ht="15.75" customHeight="1" x14ac:dyDescent="0.2">
      <c r="A639" s="2">
        <v>7692</v>
      </c>
      <c r="B639" s="2">
        <v>4</v>
      </c>
      <c r="C639" s="2">
        <v>6</v>
      </c>
      <c r="D639" s="2">
        <v>1954</v>
      </c>
      <c r="E639" s="2">
        <v>1954</v>
      </c>
      <c r="F639" s="2">
        <v>1204</v>
      </c>
      <c r="G639" s="2">
        <v>1</v>
      </c>
      <c r="H639" s="2">
        <v>3</v>
      </c>
      <c r="I639" s="2">
        <v>0</v>
      </c>
      <c r="J639" s="2">
        <v>1</v>
      </c>
      <c r="K639" s="2">
        <v>100000</v>
      </c>
      <c r="L639" s="2" t="s">
        <v>13</v>
      </c>
      <c r="M639" s="2" t="s">
        <v>35</v>
      </c>
      <c r="N639" s="27"/>
    </row>
    <row r="640" spans="1:14" ht="15.75" customHeight="1" x14ac:dyDescent="0.2">
      <c r="A640" s="2">
        <v>8877</v>
      </c>
      <c r="B640" s="2">
        <v>4</v>
      </c>
      <c r="C640" s="2">
        <v>5</v>
      </c>
      <c r="D640" s="2">
        <v>1951</v>
      </c>
      <c r="E640" s="2">
        <v>1951</v>
      </c>
      <c r="F640" s="2">
        <v>1220</v>
      </c>
      <c r="G640" s="2">
        <v>1</v>
      </c>
      <c r="H640" s="2">
        <v>2</v>
      </c>
      <c r="I640" s="2">
        <v>0</v>
      </c>
      <c r="J640" s="2">
        <v>2</v>
      </c>
      <c r="K640" s="2">
        <v>102000</v>
      </c>
      <c r="L640" s="2" t="s">
        <v>13</v>
      </c>
      <c r="M640" s="2" t="s">
        <v>35</v>
      </c>
      <c r="N640" s="27"/>
    </row>
    <row r="641" spans="1:14" ht="15.75" customHeight="1" x14ac:dyDescent="0.2">
      <c r="A641" s="2">
        <v>11767</v>
      </c>
      <c r="B641" s="2">
        <v>5</v>
      </c>
      <c r="C641" s="2">
        <v>5</v>
      </c>
      <c r="D641" s="2">
        <v>1956</v>
      </c>
      <c r="E641" s="2">
        <v>1956</v>
      </c>
      <c r="F641" s="2">
        <v>1560</v>
      </c>
      <c r="G641" s="2">
        <v>1</v>
      </c>
      <c r="H641" s="2">
        <v>2</v>
      </c>
      <c r="I641" s="2">
        <v>1</v>
      </c>
      <c r="J641" s="2">
        <v>1</v>
      </c>
      <c r="K641" s="2">
        <v>103500</v>
      </c>
      <c r="L641" s="2" t="s">
        <v>13</v>
      </c>
      <c r="M641" s="2" t="s">
        <v>35</v>
      </c>
      <c r="N641" s="27"/>
    </row>
    <row r="642" spans="1:14" ht="15.75" customHeight="1" x14ac:dyDescent="0.2">
      <c r="A642" s="2">
        <v>6629</v>
      </c>
      <c r="B642" s="2">
        <v>6</v>
      </c>
      <c r="C642" s="2">
        <v>6</v>
      </c>
      <c r="D642" s="2">
        <v>1925</v>
      </c>
      <c r="E642" s="2">
        <v>1950</v>
      </c>
      <c r="F642" s="2">
        <v>1369</v>
      </c>
      <c r="G642" s="2">
        <v>2</v>
      </c>
      <c r="H642" s="2">
        <v>3</v>
      </c>
      <c r="I642" s="2">
        <v>0</v>
      </c>
      <c r="J642" s="2">
        <v>1</v>
      </c>
      <c r="K642" s="2">
        <v>103600</v>
      </c>
      <c r="L642" s="2" t="s">
        <v>17</v>
      </c>
      <c r="M642" s="2" t="s">
        <v>35</v>
      </c>
      <c r="N642" s="27"/>
    </row>
    <row r="643" spans="1:14" ht="15.75" customHeight="1" x14ac:dyDescent="0.2">
      <c r="A643" s="2">
        <v>9738</v>
      </c>
      <c r="B643" s="2">
        <v>5</v>
      </c>
      <c r="C643" s="2">
        <v>7</v>
      </c>
      <c r="D643" s="2">
        <v>1924</v>
      </c>
      <c r="E643" s="2">
        <v>1950</v>
      </c>
      <c r="F643" s="2">
        <v>1221</v>
      </c>
      <c r="G643" s="2">
        <v>1</v>
      </c>
      <c r="H643" s="2">
        <v>4</v>
      </c>
      <c r="I643" s="2">
        <v>0</v>
      </c>
      <c r="J643" s="2">
        <v>1</v>
      </c>
      <c r="K643" s="2">
        <v>104900</v>
      </c>
      <c r="L643" s="2" t="s">
        <v>17</v>
      </c>
      <c r="M643" s="2" t="s">
        <v>35</v>
      </c>
      <c r="N643" s="27"/>
    </row>
    <row r="644" spans="1:14" ht="15.75" customHeight="1" x14ac:dyDescent="0.2">
      <c r="A644" s="2">
        <v>9060</v>
      </c>
      <c r="B644" s="2">
        <v>6</v>
      </c>
      <c r="C644" s="2">
        <v>5</v>
      </c>
      <c r="D644" s="2">
        <v>1939</v>
      </c>
      <c r="E644" s="2">
        <v>1950</v>
      </c>
      <c r="F644" s="2">
        <v>1258</v>
      </c>
      <c r="G644" s="2">
        <v>1</v>
      </c>
      <c r="H644" s="2">
        <v>2</v>
      </c>
      <c r="I644" s="2">
        <v>0</v>
      </c>
      <c r="J644" s="2">
        <v>1</v>
      </c>
      <c r="K644" s="2">
        <v>105000</v>
      </c>
      <c r="L644" s="2" t="s">
        <v>13</v>
      </c>
      <c r="M644" s="2" t="s">
        <v>35</v>
      </c>
      <c r="N644" s="27"/>
    </row>
    <row r="645" spans="1:14" ht="15.75" customHeight="1" x14ac:dyDescent="0.2">
      <c r="A645" s="2">
        <v>7819</v>
      </c>
      <c r="B645" s="2">
        <v>6</v>
      </c>
      <c r="C645" s="2">
        <v>5</v>
      </c>
      <c r="D645" s="2">
        <v>1976</v>
      </c>
      <c r="E645" s="2">
        <v>1976</v>
      </c>
      <c r="F645" s="2">
        <v>1117</v>
      </c>
      <c r="G645" s="2">
        <v>1</v>
      </c>
      <c r="H645" s="2">
        <v>3</v>
      </c>
      <c r="I645" s="2">
        <v>1</v>
      </c>
      <c r="J645" s="2">
        <v>2</v>
      </c>
      <c r="K645" s="2">
        <v>107000</v>
      </c>
      <c r="L645" s="2" t="s">
        <v>13</v>
      </c>
      <c r="M645" s="2" t="s">
        <v>35</v>
      </c>
      <c r="N645" s="27"/>
    </row>
    <row r="646" spans="1:14" ht="15.75" customHeight="1" x14ac:dyDescent="0.2">
      <c r="A646" s="2">
        <v>8707</v>
      </c>
      <c r="B646" s="2">
        <v>4</v>
      </c>
      <c r="C646" s="2">
        <v>5</v>
      </c>
      <c r="D646" s="2">
        <v>1924</v>
      </c>
      <c r="E646" s="2">
        <v>1950</v>
      </c>
      <c r="F646" s="2">
        <v>1669</v>
      </c>
      <c r="G646" s="2">
        <v>1</v>
      </c>
      <c r="H646" s="2">
        <v>4</v>
      </c>
      <c r="I646" s="2">
        <v>0</v>
      </c>
      <c r="J646" s="2">
        <v>1</v>
      </c>
      <c r="K646" s="2">
        <v>107000</v>
      </c>
      <c r="L646" s="2" t="s">
        <v>13</v>
      </c>
      <c r="M646" s="2" t="s">
        <v>35</v>
      </c>
      <c r="N646" s="27"/>
    </row>
    <row r="647" spans="1:14" ht="15.75" customHeight="1" x14ac:dyDescent="0.2">
      <c r="A647" s="2">
        <v>7000</v>
      </c>
      <c r="B647" s="2">
        <v>5</v>
      </c>
      <c r="C647" s="2">
        <v>7</v>
      </c>
      <c r="D647" s="2">
        <v>1910</v>
      </c>
      <c r="E647" s="2">
        <v>1991</v>
      </c>
      <c r="F647" s="2">
        <v>1347</v>
      </c>
      <c r="G647" s="2">
        <v>1</v>
      </c>
      <c r="H647" s="2">
        <v>3</v>
      </c>
      <c r="I647" s="2">
        <v>0</v>
      </c>
      <c r="J647" s="2">
        <v>0</v>
      </c>
      <c r="K647" s="2">
        <v>107500</v>
      </c>
      <c r="L647" s="2" t="s">
        <v>13</v>
      </c>
      <c r="M647" s="2" t="s">
        <v>35</v>
      </c>
      <c r="N647" s="27"/>
    </row>
    <row r="648" spans="1:14" ht="15.75" customHeight="1" x14ac:dyDescent="0.2">
      <c r="A648" s="2">
        <v>9084</v>
      </c>
      <c r="B648" s="2">
        <v>4</v>
      </c>
      <c r="C648" s="2">
        <v>5</v>
      </c>
      <c r="D648" s="2">
        <v>1940</v>
      </c>
      <c r="E648" s="2">
        <v>1950</v>
      </c>
      <c r="F648" s="2">
        <v>1510</v>
      </c>
      <c r="G648" s="2">
        <v>1</v>
      </c>
      <c r="H648" s="2">
        <v>4</v>
      </c>
      <c r="I648" s="2">
        <v>1</v>
      </c>
      <c r="J648" s="2">
        <v>1</v>
      </c>
      <c r="K648" s="2">
        <v>108000</v>
      </c>
      <c r="L648" s="2" t="s">
        <v>13</v>
      </c>
      <c r="M648" s="2" t="s">
        <v>35</v>
      </c>
      <c r="N648" s="27"/>
    </row>
    <row r="649" spans="1:14" ht="15.75" customHeight="1" x14ac:dyDescent="0.2">
      <c r="A649" s="2">
        <v>8777</v>
      </c>
      <c r="B649" s="2">
        <v>4</v>
      </c>
      <c r="C649" s="2">
        <v>5</v>
      </c>
      <c r="D649" s="2">
        <v>1949</v>
      </c>
      <c r="E649" s="2">
        <v>2003</v>
      </c>
      <c r="F649" s="2">
        <v>1126</v>
      </c>
      <c r="G649" s="2">
        <v>2</v>
      </c>
      <c r="H649" s="2">
        <v>2</v>
      </c>
      <c r="I649" s="2">
        <v>0</v>
      </c>
      <c r="J649" s="2">
        <v>2</v>
      </c>
      <c r="K649" s="2">
        <v>108000</v>
      </c>
      <c r="L649" s="2" t="s">
        <v>13</v>
      </c>
      <c r="M649" s="2" t="s">
        <v>35</v>
      </c>
      <c r="N649" s="27"/>
    </row>
    <row r="650" spans="1:14" ht="15.75" customHeight="1" x14ac:dyDescent="0.2">
      <c r="A650" s="2">
        <v>13907</v>
      </c>
      <c r="B650" s="2">
        <v>5</v>
      </c>
      <c r="C650" s="2">
        <v>6</v>
      </c>
      <c r="D650" s="2">
        <v>1940</v>
      </c>
      <c r="E650" s="2">
        <v>1969</v>
      </c>
      <c r="F650" s="2">
        <v>996</v>
      </c>
      <c r="G650" s="2">
        <v>1</v>
      </c>
      <c r="H650" s="2">
        <v>3</v>
      </c>
      <c r="I650" s="2">
        <v>1</v>
      </c>
      <c r="J650" s="2">
        <v>0</v>
      </c>
      <c r="K650" s="2">
        <v>108000</v>
      </c>
      <c r="L650" s="2" t="s">
        <v>13</v>
      </c>
      <c r="M650" s="2" t="s">
        <v>35</v>
      </c>
      <c r="N650" s="27"/>
    </row>
    <row r="651" spans="1:14" ht="15.75" customHeight="1" x14ac:dyDescent="0.2">
      <c r="A651" s="2">
        <v>5142</v>
      </c>
      <c r="B651" s="2">
        <v>4</v>
      </c>
      <c r="C651" s="2">
        <v>7</v>
      </c>
      <c r="D651" s="2">
        <v>1923</v>
      </c>
      <c r="E651" s="2">
        <v>2008</v>
      </c>
      <c r="F651" s="2">
        <v>1292</v>
      </c>
      <c r="G651" s="2">
        <v>1</v>
      </c>
      <c r="H651" s="2">
        <v>3</v>
      </c>
      <c r="I651" s="2">
        <v>0</v>
      </c>
      <c r="J651" s="2">
        <v>1</v>
      </c>
      <c r="K651" s="2">
        <v>108000</v>
      </c>
      <c r="L651" s="2" t="s">
        <v>13</v>
      </c>
      <c r="M651" s="2" t="s">
        <v>35</v>
      </c>
      <c r="N651" s="27"/>
    </row>
    <row r="652" spans="1:14" ht="15.75" customHeight="1" x14ac:dyDescent="0.2">
      <c r="A652" s="2">
        <v>10042</v>
      </c>
      <c r="B652" s="2">
        <v>6</v>
      </c>
      <c r="C652" s="2">
        <v>8</v>
      </c>
      <c r="D652" s="2">
        <v>1920</v>
      </c>
      <c r="E652" s="2">
        <v>1995</v>
      </c>
      <c r="F652" s="2">
        <v>865</v>
      </c>
      <c r="G652" s="2">
        <v>1</v>
      </c>
      <c r="H652" s="2">
        <v>2</v>
      </c>
      <c r="I652" s="2">
        <v>1</v>
      </c>
      <c r="J652" s="2">
        <v>1</v>
      </c>
      <c r="K652" s="2">
        <v>108500</v>
      </c>
      <c r="L652" s="2" t="s">
        <v>13</v>
      </c>
      <c r="M652" s="2" t="s">
        <v>35</v>
      </c>
      <c r="N652" s="27"/>
    </row>
    <row r="653" spans="1:14" ht="15.75" customHeight="1" x14ac:dyDescent="0.2">
      <c r="A653" s="2">
        <v>17808</v>
      </c>
      <c r="B653" s="2">
        <v>4</v>
      </c>
      <c r="C653" s="2">
        <v>5</v>
      </c>
      <c r="D653" s="2">
        <v>1946</v>
      </c>
      <c r="E653" s="2">
        <v>1950</v>
      </c>
      <c r="F653" s="2">
        <v>1242</v>
      </c>
      <c r="G653" s="2">
        <v>1</v>
      </c>
      <c r="H653" s="2">
        <v>2</v>
      </c>
      <c r="I653" s="2">
        <v>0</v>
      </c>
      <c r="J653" s="2">
        <v>1</v>
      </c>
      <c r="K653" s="2">
        <v>109900</v>
      </c>
      <c r="L653" s="2" t="s">
        <v>13</v>
      </c>
      <c r="M653" s="2" t="s">
        <v>35</v>
      </c>
      <c r="N653" s="27"/>
    </row>
    <row r="654" spans="1:14" ht="15.75" customHeight="1" x14ac:dyDescent="0.2">
      <c r="A654" s="2">
        <v>12354</v>
      </c>
      <c r="B654" s="2">
        <v>6</v>
      </c>
      <c r="C654" s="2">
        <v>8</v>
      </c>
      <c r="D654" s="2">
        <v>1920</v>
      </c>
      <c r="E654" s="2">
        <v>2000</v>
      </c>
      <c r="F654" s="2">
        <v>1196</v>
      </c>
      <c r="G654" s="2">
        <v>1</v>
      </c>
      <c r="H654" s="2">
        <v>3</v>
      </c>
      <c r="I654" s="2">
        <v>0</v>
      </c>
      <c r="J654" s="2">
        <v>2</v>
      </c>
      <c r="K654" s="2">
        <v>110000</v>
      </c>
      <c r="L654" s="2" t="s">
        <v>13</v>
      </c>
      <c r="M654" s="2" t="s">
        <v>35</v>
      </c>
      <c r="N654" s="27"/>
    </row>
    <row r="655" spans="1:14" ht="15.75" customHeight="1" x14ac:dyDescent="0.2">
      <c r="A655" s="2">
        <v>8308</v>
      </c>
      <c r="B655" s="2">
        <v>4</v>
      </c>
      <c r="C655" s="2">
        <v>6</v>
      </c>
      <c r="D655" s="2">
        <v>1963</v>
      </c>
      <c r="E655" s="2">
        <v>1963</v>
      </c>
      <c r="F655" s="2">
        <v>1088</v>
      </c>
      <c r="G655" s="2">
        <v>1</v>
      </c>
      <c r="H655" s="2">
        <v>2</v>
      </c>
      <c r="I655" s="2">
        <v>0</v>
      </c>
      <c r="J655" s="2">
        <v>2</v>
      </c>
      <c r="K655" s="2">
        <v>110000</v>
      </c>
      <c r="L655" s="2" t="s">
        <v>17</v>
      </c>
      <c r="M655" s="2" t="s">
        <v>35</v>
      </c>
      <c r="N655" s="27"/>
    </row>
    <row r="656" spans="1:14" ht="15.75" customHeight="1" x14ac:dyDescent="0.2">
      <c r="A656" s="2">
        <v>8240</v>
      </c>
      <c r="B656" s="2">
        <v>6</v>
      </c>
      <c r="C656" s="2">
        <v>6</v>
      </c>
      <c r="D656" s="2">
        <v>1960</v>
      </c>
      <c r="E656" s="2">
        <v>1960</v>
      </c>
      <c r="F656" s="2">
        <v>1179</v>
      </c>
      <c r="G656" s="2">
        <v>1</v>
      </c>
      <c r="H656" s="2">
        <v>2</v>
      </c>
      <c r="I656" s="2">
        <v>0</v>
      </c>
      <c r="J656" s="2">
        <v>2</v>
      </c>
      <c r="K656" s="2">
        <v>110000</v>
      </c>
      <c r="L656" s="2" t="s">
        <v>13</v>
      </c>
      <c r="M656" s="2" t="s">
        <v>35</v>
      </c>
      <c r="N656" s="27"/>
    </row>
    <row r="657" spans="1:14" ht="15.75" customHeight="1" x14ac:dyDescent="0.2">
      <c r="A657" s="2">
        <v>9450</v>
      </c>
      <c r="B657" s="2">
        <v>4</v>
      </c>
      <c r="C657" s="2">
        <v>5</v>
      </c>
      <c r="D657" s="2">
        <v>1954</v>
      </c>
      <c r="E657" s="2">
        <v>1954</v>
      </c>
      <c r="F657" s="2">
        <v>894</v>
      </c>
      <c r="G657" s="2">
        <v>1</v>
      </c>
      <c r="H657" s="2">
        <v>3</v>
      </c>
      <c r="I657" s="2">
        <v>0</v>
      </c>
      <c r="J657" s="2">
        <v>2</v>
      </c>
      <c r="K657" s="2">
        <v>110000</v>
      </c>
      <c r="L657" s="2" t="s">
        <v>13</v>
      </c>
      <c r="M657" s="2" t="s">
        <v>35</v>
      </c>
      <c r="N657" s="27"/>
    </row>
    <row r="658" spans="1:14" ht="15.75" customHeight="1" x14ac:dyDescent="0.2">
      <c r="A658" s="2">
        <v>10215</v>
      </c>
      <c r="B658" s="2">
        <v>4</v>
      </c>
      <c r="C658" s="2">
        <v>5</v>
      </c>
      <c r="D658" s="2">
        <v>1954</v>
      </c>
      <c r="E658" s="2">
        <v>1954</v>
      </c>
      <c r="F658" s="2">
        <v>948</v>
      </c>
      <c r="G658" s="2">
        <v>1</v>
      </c>
      <c r="H658" s="2">
        <v>3</v>
      </c>
      <c r="I658" s="2">
        <v>0</v>
      </c>
      <c r="J658" s="2">
        <v>1</v>
      </c>
      <c r="K658" s="2">
        <v>111000</v>
      </c>
      <c r="L658" s="2" t="s">
        <v>13</v>
      </c>
      <c r="M658" s="2" t="s">
        <v>35</v>
      </c>
      <c r="N658" s="27"/>
    </row>
    <row r="659" spans="1:14" ht="15.75" customHeight="1" x14ac:dyDescent="0.2">
      <c r="A659" s="2">
        <v>8926</v>
      </c>
      <c r="B659" s="2">
        <v>4</v>
      </c>
      <c r="C659" s="2">
        <v>3</v>
      </c>
      <c r="D659" s="2">
        <v>1956</v>
      </c>
      <c r="E659" s="2">
        <v>1956</v>
      </c>
      <c r="F659" s="2">
        <v>960</v>
      </c>
      <c r="G659" s="2">
        <v>1</v>
      </c>
      <c r="H659" s="2">
        <v>3</v>
      </c>
      <c r="I659" s="2">
        <v>0</v>
      </c>
      <c r="J659" s="2">
        <v>1</v>
      </c>
      <c r="K659" s="2">
        <v>112000</v>
      </c>
      <c r="L659" s="2" t="s">
        <v>13</v>
      </c>
      <c r="M659" s="2" t="s">
        <v>35</v>
      </c>
      <c r="N659" s="27"/>
    </row>
    <row r="660" spans="1:14" ht="15.75" customHeight="1" x14ac:dyDescent="0.2">
      <c r="A660" s="2">
        <v>11767</v>
      </c>
      <c r="B660" s="2">
        <v>4</v>
      </c>
      <c r="C660" s="2">
        <v>7</v>
      </c>
      <c r="D660" s="2">
        <v>1910</v>
      </c>
      <c r="E660" s="2">
        <v>2000</v>
      </c>
      <c r="F660" s="2">
        <v>1346</v>
      </c>
      <c r="G660" s="2">
        <v>1</v>
      </c>
      <c r="H660" s="2">
        <v>2</v>
      </c>
      <c r="I660" s="2">
        <v>0</v>
      </c>
      <c r="J660" s="2">
        <v>1</v>
      </c>
      <c r="K660" s="2">
        <v>112000</v>
      </c>
      <c r="L660" s="2" t="s">
        <v>13</v>
      </c>
      <c r="M660" s="2" t="s">
        <v>35</v>
      </c>
      <c r="N660" s="27"/>
    </row>
    <row r="661" spans="1:14" ht="15.75" customHeight="1" x14ac:dyDescent="0.2">
      <c r="A661" s="2">
        <v>8741</v>
      </c>
      <c r="B661" s="2">
        <v>6</v>
      </c>
      <c r="C661" s="2">
        <v>4</v>
      </c>
      <c r="D661" s="2">
        <v>1945</v>
      </c>
      <c r="E661" s="2">
        <v>1950</v>
      </c>
      <c r="F661" s="2">
        <v>1487</v>
      </c>
      <c r="G661" s="2">
        <v>1</v>
      </c>
      <c r="H661" s="2">
        <v>3</v>
      </c>
      <c r="I661" s="2">
        <v>1</v>
      </c>
      <c r="J661" s="2">
        <v>1</v>
      </c>
      <c r="K661" s="2">
        <v>113000</v>
      </c>
      <c r="L661" s="2" t="s">
        <v>13</v>
      </c>
      <c r="M661" s="2" t="s">
        <v>35</v>
      </c>
      <c r="N661" s="27"/>
    </row>
    <row r="662" spans="1:14" ht="15.75" customHeight="1" x14ac:dyDescent="0.2">
      <c r="A662" s="2">
        <v>9340</v>
      </c>
      <c r="B662" s="2">
        <v>4</v>
      </c>
      <c r="C662" s="2">
        <v>6</v>
      </c>
      <c r="D662" s="2">
        <v>1941</v>
      </c>
      <c r="E662" s="2">
        <v>1950</v>
      </c>
      <c r="F662" s="2">
        <v>672</v>
      </c>
      <c r="G662" s="2">
        <v>1</v>
      </c>
      <c r="H662" s="2">
        <v>2</v>
      </c>
      <c r="I662" s="2">
        <v>0</v>
      </c>
      <c r="J662" s="2">
        <v>1</v>
      </c>
      <c r="K662" s="2">
        <v>113000</v>
      </c>
      <c r="L662" s="2" t="s">
        <v>13</v>
      </c>
      <c r="M662" s="2" t="s">
        <v>35</v>
      </c>
      <c r="N662" s="27"/>
    </row>
    <row r="663" spans="1:14" ht="15.75" customHeight="1" x14ac:dyDescent="0.2">
      <c r="A663" s="2">
        <v>11200</v>
      </c>
      <c r="B663" s="2">
        <v>5</v>
      </c>
      <c r="C663" s="2">
        <v>3</v>
      </c>
      <c r="D663" s="2">
        <v>1964</v>
      </c>
      <c r="E663" s="2">
        <v>1964</v>
      </c>
      <c r="F663" s="2">
        <v>1298</v>
      </c>
      <c r="G663" s="2">
        <v>2</v>
      </c>
      <c r="H663" s="2">
        <v>3</v>
      </c>
      <c r="I663" s="2">
        <v>0</v>
      </c>
      <c r="J663" s="2">
        <v>2</v>
      </c>
      <c r="K663" s="2">
        <v>114000</v>
      </c>
      <c r="L663" s="2" t="s">
        <v>26</v>
      </c>
      <c r="M663" s="2" t="s">
        <v>35</v>
      </c>
      <c r="N663" s="27"/>
    </row>
    <row r="664" spans="1:14" ht="15.75" customHeight="1" x14ac:dyDescent="0.2">
      <c r="A664" s="2">
        <v>8172</v>
      </c>
      <c r="B664" s="2">
        <v>5</v>
      </c>
      <c r="C664" s="2">
        <v>7</v>
      </c>
      <c r="D664" s="2">
        <v>1955</v>
      </c>
      <c r="E664" s="2">
        <v>1990</v>
      </c>
      <c r="F664" s="2">
        <v>864</v>
      </c>
      <c r="G664" s="2">
        <v>1</v>
      </c>
      <c r="H664" s="2">
        <v>2</v>
      </c>
      <c r="I664" s="2">
        <v>0</v>
      </c>
      <c r="J664" s="2">
        <v>2</v>
      </c>
      <c r="K664" s="2">
        <v>115000</v>
      </c>
      <c r="L664" s="2" t="s">
        <v>13</v>
      </c>
      <c r="M664" s="2" t="s">
        <v>35</v>
      </c>
      <c r="N664" s="27"/>
    </row>
    <row r="665" spans="1:14" ht="15.75" customHeight="1" x14ac:dyDescent="0.2">
      <c r="A665" s="2">
        <v>8248</v>
      </c>
      <c r="B665" s="2">
        <v>5</v>
      </c>
      <c r="C665" s="2">
        <v>7</v>
      </c>
      <c r="D665" s="2">
        <v>1918</v>
      </c>
      <c r="E665" s="2">
        <v>1950</v>
      </c>
      <c r="F665" s="2">
        <v>1250</v>
      </c>
      <c r="G665" s="2">
        <v>1</v>
      </c>
      <c r="H665" s="2">
        <v>3</v>
      </c>
      <c r="I665" s="2">
        <v>0</v>
      </c>
      <c r="J665" s="2">
        <v>1</v>
      </c>
      <c r="K665" s="2">
        <v>116000</v>
      </c>
      <c r="L665" s="2" t="s">
        <v>13</v>
      </c>
      <c r="M665" s="2" t="s">
        <v>35</v>
      </c>
      <c r="N665" s="27"/>
    </row>
    <row r="666" spans="1:14" ht="15.75" customHeight="1" x14ac:dyDescent="0.2">
      <c r="A666" s="2">
        <v>10998</v>
      </c>
      <c r="B666" s="2">
        <v>5</v>
      </c>
      <c r="C666" s="2">
        <v>5</v>
      </c>
      <c r="D666" s="2">
        <v>1941</v>
      </c>
      <c r="E666" s="2">
        <v>1960</v>
      </c>
      <c r="F666" s="2">
        <v>1604</v>
      </c>
      <c r="G666" s="2">
        <v>2</v>
      </c>
      <c r="H666" s="2">
        <v>3</v>
      </c>
      <c r="I666" s="2">
        <v>0</v>
      </c>
      <c r="J666" s="2">
        <v>2</v>
      </c>
      <c r="K666" s="2">
        <v>117000</v>
      </c>
      <c r="L666" s="2" t="s">
        <v>13</v>
      </c>
      <c r="M666" s="2" t="s">
        <v>35</v>
      </c>
      <c r="N666" s="27"/>
    </row>
    <row r="667" spans="1:14" ht="15.75" customHeight="1" x14ac:dyDescent="0.2">
      <c r="A667" s="2">
        <v>8050</v>
      </c>
      <c r="B667" s="2">
        <v>6</v>
      </c>
      <c r="C667" s="2">
        <v>5</v>
      </c>
      <c r="D667" s="2">
        <v>2002</v>
      </c>
      <c r="E667" s="2">
        <v>2002</v>
      </c>
      <c r="F667" s="2">
        <v>914</v>
      </c>
      <c r="G667" s="2">
        <v>1</v>
      </c>
      <c r="H667" s="2">
        <v>2</v>
      </c>
      <c r="I667" s="2">
        <v>0</v>
      </c>
      <c r="J667" s="2">
        <v>0</v>
      </c>
      <c r="K667" s="2">
        <v>117250</v>
      </c>
      <c r="L667" s="2" t="s">
        <v>13</v>
      </c>
      <c r="M667" s="2" t="s">
        <v>35</v>
      </c>
      <c r="N667" s="27"/>
    </row>
    <row r="668" spans="1:14" ht="15.75" customHeight="1" x14ac:dyDescent="0.2">
      <c r="A668" s="2">
        <v>9405</v>
      </c>
      <c r="B668" s="2">
        <v>5</v>
      </c>
      <c r="C668" s="2">
        <v>9</v>
      </c>
      <c r="D668" s="2">
        <v>1947</v>
      </c>
      <c r="E668" s="2">
        <v>2008</v>
      </c>
      <c r="F668" s="2">
        <v>698</v>
      </c>
      <c r="G668" s="2">
        <v>1</v>
      </c>
      <c r="H668" s="2">
        <v>2</v>
      </c>
      <c r="I668" s="2">
        <v>0</v>
      </c>
      <c r="J668" s="2">
        <v>0</v>
      </c>
      <c r="K668" s="2">
        <v>118000</v>
      </c>
      <c r="L668" s="2" t="s">
        <v>43</v>
      </c>
      <c r="M668" s="2" t="s">
        <v>35</v>
      </c>
      <c r="N668" s="27"/>
    </row>
    <row r="669" spans="1:14" ht="15.75" customHeight="1" x14ac:dyDescent="0.2">
      <c r="A669" s="2">
        <v>12108</v>
      </c>
      <c r="B669" s="2">
        <v>4</v>
      </c>
      <c r="C669" s="2">
        <v>4</v>
      </c>
      <c r="D669" s="2">
        <v>1955</v>
      </c>
      <c r="E669" s="2">
        <v>1955</v>
      </c>
      <c r="F669" s="2">
        <v>1440</v>
      </c>
      <c r="G669" s="2">
        <v>2</v>
      </c>
      <c r="H669" s="2">
        <v>4</v>
      </c>
      <c r="I669" s="2">
        <v>0</v>
      </c>
      <c r="J669" s="2">
        <v>0</v>
      </c>
      <c r="K669" s="2">
        <v>118000</v>
      </c>
      <c r="L669" s="2" t="s">
        <v>13</v>
      </c>
      <c r="M669" s="2" t="s">
        <v>35</v>
      </c>
      <c r="N669" s="27"/>
    </row>
    <row r="670" spans="1:14" ht="15.75" customHeight="1" x14ac:dyDescent="0.2">
      <c r="A670" s="2">
        <v>9825</v>
      </c>
      <c r="B670" s="2">
        <v>5</v>
      </c>
      <c r="C670" s="2">
        <v>5</v>
      </c>
      <c r="D670" s="2">
        <v>1967</v>
      </c>
      <c r="E670" s="2">
        <v>1967</v>
      </c>
      <c r="F670" s="2">
        <v>936</v>
      </c>
      <c r="G670" s="2">
        <v>1</v>
      </c>
      <c r="H670" s="2">
        <v>2</v>
      </c>
      <c r="I670" s="2">
        <v>1</v>
      </c>
      <c r="J670" s="2">
        <v>1</v>
      </c>
      <c r="K670" s="2">
        <v>118500</v>
      </c>
      <c r="L670" s="2" t="s">
        <v>13</v>
      </c>
      <c r="M670" s="2" t="s">
        <v>35</v>
      </c>
      <c r="N670" s="27"/>
    </row>
    <row r="671" spans="1:14" ht="15.75" customHeight="1" x14ac:dyDescent="0.2">
      <c r="A671" s="2">
        <v>11841</v>
      </c>
      <c r="B671" s="2">
        <v>6</v>
      </c>
      <c r="C671" s="2">
        <v>5</v>
      </c>
      <c r="D671" s="2">
        <v>1990</v>
      </c>
      <c r="E671" s="2">
        <v>1990</v>
      </c>
      <c r="F671" s="2">
        <v>816</v>
      </c>
      <c r="G671" s="2">
        <v>1</v>
      </c>
      <c r="H671" s="2">
        <v>3</v>
      </c>
      <c r="I671" s="2">
        <v>0</v>
      </c>
      <c r="J671" s="2">
        <v>0</v>
      </c>
      <c r="K671" s="2">
        <v>118500</v>
      </c>
      <c r="L671" s="2" t="s">
        <v>17</v>
      </c>
      <c r="M671" s="2" t="s">
        <v>35</v>
      </c>
      <c r="N671" s="27"/>
    </row>
    <row r="672" spans="1:14" ht="15.75" customHeight="1" x14ac:dyDescent="0.2">
      <c r="A672" s="2">
        <v>8405</v>
      </c>
      <c r="B672" s="2">
        <v>5</v>
      </c>
      <c r="C672" s="2">
        <v>8</v>
      </c>
      <c r="D672" s="2">
        <v>1900</v>
      </c>
      <c r="E672" s="2">
        <v>1950</v>
      </c>
      <c r="F672" s="2">
        <v>1367</v>
      </c>
      <c r="G672" s="2">
        <v>1</v>
      </c>
      <c r="H672" s="2">
        <v>4</v>
      </c>
      <c r="I672" s="2">
        <v>0</v>
      </c>
      <c r="J672" s="2">
        <v>1</v>
      </c>
      <c r="K672" s="2">
        <v>119000</v>
      </c>
      <c r="L672" s="2" t="s">
        <v>13</v>
      </c>
      <c r="M672" s="2" t="s">
        <v>35</v>
      </c>
      <c r="N672" s="27"/>
    </row>
    <row r="673" spans="1:14" ht="15.75" customHeight="1" x14ac:dyDescent="0.2">
      <c r="A673" s="2">
        <v>8190</v>
      </c>
      <c r="B673" s="2">
        <v>4</v>
      </c>
      <c r="C673" s="2">
        <v>6</v>
      </c>
      <c r="D673" s="2">
        <v>1954</v>
      </c>
      <c r="E673" s="2">
        <v>1954</v>
      </c>
      <c r="F673" s="2">
        <v>948</v>
      </c>
      <c r="G673" s="2">
        <v>1</v>
      </c>
      <c r="H673" s="2">
        <v>3</v>
      </c>
      <c r="I673" s="2">
        <v>1</v>
      </c>
      <c r="J673" s="2">
        <v>1</v>
      </c>
      <c r="K673" s="2">
        <v>119000</v>
      </c>
      <c r="L673" s="2" t="s">
        <v>13</v>
      </c>
      <c r="M673" s="2" t="s">
        <v>35</v>
      </c>
      <c r="N673" s="27"/>
    </row>
    <row r="674" spans="1:14" ht="15.75" customHeight="1" x14ac:dyDescent="0.2">
      <c r="A674" s="2">
        <v>10926</v>
      </c>
      <c r="B674" s="2">
        <v>5</v>
      </c>
      <c r="C674" s="2">
        <v>5</v>
      </c>
      <c r="D674" s="2">
        <v>1959</v>
      </c>
      <c r="E674" s="2">
        <v>1959</v>
      </c>
      <c r="F674" s="2">
        <v>1678</v>
      </c>
      <c r="G674" s="2">
        <v>2</v>
      </c>
      <c r="H674" s="2">
        <v>6</v>
      </c>
      <c r="I674" s="2">
        <v>0</v>
      </c>
      <c r="J674" s="2">
        <v>0</v>
      </c>
      <c r="K674" s="2">
        <v>119900</v>
      </c>
      <c r="L674" s="2" t="s">
        <v>13</v>
      </c>
      <c r="M674" s="2" t="s">
        <v>35</v>
      </c>
      <c r="N674" s="27"/>
    </row>
    <row r="675" spans="1:14" ht="15.75" customHeight="1" x14ac:dyDescent="0.2">
      <c r="A675" s="2">
        <v>16133</v>
      </c>
      <c r="B675" s="2">
        <v>5</v>
      </c>
      <c r="C675" s="2">
        <v>4</v>
      </c>
      <c r="D675" s="2">
        <v>1969</v>
      </c>
      <c r="E675" s="2">
        <v>1969</v>
      </c>
      <c r="F675" s="2">
        <v>1176</v>
      </c>
      <c r="G675" s="2">
        <v>1</v>
      </c>
      <c r="H675" s="2">
        <v>2</v>
      </c>
      <c r="I675" s="2">
        <v>0</v>
      </c>
      <c r="J675" s="2">
        <v>1</v>
      </c>
      <c r="K675" s="2">
        <v>119900</v>
      </c>
      <c r="L675" s="2" t="s">
        <v>13</v>
      </c>
      <c r="M675" s="2" t="s">
        <v>35</v>
      </c>
      <c r="N675" s="27"/>
    </row>
    <row r="676" spans="1:14" ht="15.75" customHeight="1" x14ac:dyDescent="0.2">
      <c r="A676" s="2">
        <v>11767</v>
      </c>
      <c r="B676" s="2">
        <v>5</v>
      </c>
      <c r="C676" s="2">
        <v>5</v>
      </c>
      <c r="D676" s="2">
        <v>1950</v>
      </c>
      <c r="E676" s="2">
        <v>1950</v>
      </c>
      <c r="F676" s="2">
        <v>1368</v>
      </c>
      <c r="G676" s="2">
        <v>1</v>
      </c>
      <c r="H676" s="2">
        <v>3</v>
      </c>
      <c r="I676" s="2">
        <v>0</v>
      </c>
      <c r="J676" s="2">
        <v>1</v>
      </c>
      <c r="K676" s="2">
        <v>120000</v>
      </c>
      <c r="L676" s="2" t="s">
        <v>13</v>
      </c>
      <c r="M676" s="2" t="s">
        <v>35</v>
      </c>
      <c r="N676" s="27"/>
    </row>
    <row r="677" spans="1:14" ht="15.75" customHeight="1" x14ac:dyDescent="0.2">
      <c r="A677" s="2">
        <v>12180</v>
      </c>
      <c r="B677" s="2">
        <v>5</v>
      </c>
      <c r="C677" s="2">
        <v>7</v>
      </c>
      <c r="D677" s="2">
        <v>1938</v>
      </c>
      <c r="E677" s="2">
        <v>2007</v>
      </c>
      <c r="F677" s="2">
        <v>1053</v>
      </c>
      <c r="G677" s="2">
        <v>1</v>
      </c>
      <c r="H677" s="2">
        <v>2</v>
      </c>
      <c r="I677" s="2">
        <v>0</v>
      </c>
      <c r="J677" s="2">
        <v>0</v>
      </c>
      <c r="K677" s="2">
        <v>120000</v>
      </c>
      <c r="L677" s="2" t="s">
        <v>13</v>
      </c>
      <c r="M677" s="2" t="s">
        <v>35</v>
      </c>
      <c r="N677" s="27"/>
    </row>
    <row r="678" spans="1:14" ht="15.75" customHeight="1" x14ac:dyDescent="0.2">
      <c r="A678" s="2">
        <v>9060</v>
      </c>
      <c r="B678" s="2">
        <v>5</v>
      </c>
      <c r="C678" s="2">
        <v>6</v>
      </c>
      <c r="D678" s="2">
        <v>1957</v>
      </c>
      <c r="E678" s="2">
        <v>2006</v>
      </c>
      <c r="F678" s="2">
        <v>1340</v>
      </c>
      <c r="G678" s="2">
        <v>1</v>
      </c>
      <c r="H678" s="2">
        <v>3</v>
      </c>
      <c r="I678" s="2">
        <v>1</v>
      </c>
      <c r="J678" s="2">
        <v>1</v>
      </c>
      <c r="K678" s="2">
        <v>120000</v>
      </c>
      <c r="L678" s="2" t="s">
        <v>13</v>
      </c>
      <c r="M678" s="2" t="s">
        <v>35</v>
      </c>
      <c r="N678" s="27"/>
    </row>
    <row r="679" spans="1:14" ht="15.75" customHeight="1" x14ac:dyDescent="0.2">
      <c r="A679" s="2">
        <v>11388</v>
      </c>
      <c r="B679" s="2">
        <v>4</v>
      </c>
      <c r="C679" s="2">
        <v>7</v>
      </c>
      <c r="D679" s="2">
        <v>1910</v>
      </c>
      <c r="E679" s="2">
        <v>1993</v>
      </c>
      <c r="F679" s="2">
        <v>1273</v>
      </c>
      <c r="G679" s="2">
        <v>1</v>
      </c>
      <c r="H679" s="2">
        <v>3</v>
      </c>
      <c r="I679" s="2">
        <v>0</v>
      </c>
      <c r="J679" s="2">
        <v>1</v>
      </c>
      <c r="K679" s="2">
        <v>121000</v>
      </c>
      <c r="L679" s="2" t="s">
        <v>13</v>
      </c>
      <c r="M679" s="2" t="s">
        <v>35</v>
      </c>
      <c r="N679" s="27"/>
    </row>
    <row r="680" spans="1:14" ht="15.75" customHeight="1" x14ac:dyDescent="0.2">
      <c r="A680" s="2">
        <v>9571</v>
      </c>
      <c r="B680" s="2">
        <v>5</v>
      </c>
      <c r="C680" s="2">
        <v>5</v>
      </c>
      <c r="D680" s="2">
        <v>1956</v>
      </c>
      <c r="E680" s="2">
        <v>1956</v>
      </c>
      <c r="F680" s="2">
        <v>1073</v>
      </c>
      <c r="G680" s="2">
        <v>1</v>
      </c>
      <c r="H680" s="2">
        <v>2</v>
      </c>
      <c r="I680" s="2">
        <v>0</v>
      </c>
      <c r="J680" s="2">
        <v>1</v>
      </c>
      <c r="K680" s="2">
        <v>121500</v>
      </c>
      <c r="L680" s="2" t="s">
        <v>13</v>
      </c>
      <c r="M680" s="2" t="s">
        <v>35</v>
      </c>
      <c r="N680" s="27"/>
    </row>
    <row r="681" spans="1:14" ht="15.75" customHeight="1" x14ac:dyDescent="0.2">
      <c r="A681" s="2">
        <v>15635</v>
      </c>
      <c r="B681" s="2">
        <v>4</v>
      </c>
      <c r="C681" s="2">
        <v>5</v>
      </c>
      <c r="D681" s="2">
        <v>1954</v>
      </c>
      <c r="E681" s="2">
        <v>1954</v>
      </c>
      <c r="F681" s="2">
        <v>1383</v>
      </c>
      <c r="G681" s="2">
        <v>1</v>
      </c>
      <c r="H681" s="2">
        <v>2</v>
      </c>
      <c r="I681" s="2">
        <v>0</v>
      </c>
      <c r="J681" s="2">
        <v>2</v>
      </c>
      <c r="K681" s="2">
        <v>122000</v>
      </c>
      <c r="L681" s="2" t="s">
        <v>13</v>
      </c>
      <c r="M681" s="2" t="s">
        <v>35</v>
      </c>
      <c r="N681" s="27"/>
    </row>
    <row r="682" spans="1:14" ht="15.75" customHeight="1" x14ac:dyDescent="0.2">
      <c r="A682" s="2">
        <v>8212</v>
      </c>
      <c r="B682" s="2">
        <v>5</v>
      </c>
      <c r="C682" s="2">
        <v>6</v>
      </c>
      <c r="D682" s="2">
        <v>1941</v>
      </c>
      <c r="E682" s="2">
        <v>1950</v>
      </c>
      <c r="F682" s="2">
        <v>1298</v>
      </c>
      <c r="G682" s="2">
        <v>1</v>
      </c>
      <c r="H682" s="2">
        <v>3</v>
      </c>
      <c r="I682" s="2">
        <v>2</v>
      </c>
      <c r="J682" s="2">
        <v>1</v>
      </c>
      <c r="K682" s="2">
        <v>122000</v>
      </c>
      <c r="L682" s="2" t="s">
        <v>13</v>
      </c>
      <c r="M682" s="2" t="s">
        <v>35</v>
      </c>
      <c r="N682" s="27"/>
    </row>
    <row r="683" spans="1:14" ht="15.75" customHeight="1" x14ac:dyDescent="0.2">
      <c r="A683" s="2">
        <v>16287</v>
      </c>
      <c r="B683" s="2">
        <v>5</v>
      </c>
      <c r="C683" s="2">
        <v>6</v>
      </c>
      <c r="D683" s="2">
        <v>1925</v>
      </c>
      <c r="E683" s="2">
        <v>1950</v>
      </c>
      <c r="F683" s="2">
        <v>1351</v>
      </c>
      <c r="G683" s="2">
        <v>1</v>
      </c>
      <c r="H683" s="2">
        <v>3</v>
      </c>
      <c r="I683" s="2">
        <v>1</v>
      </c>
      <c r="J683" s="2">
        <v>2</v>
      </c>
      <c r="K683" s="2">
        <v>122000</v>
      </c>
      <c r="L683" s="2" t="s">
        <v>17</v>
      </c>
      <c r="M683" s="2" t="s">
        <v>35</v>
      </c>
      <c r="N683" s="27"/>
    </row>
    <row r="684" spans="1:14" ht="15.75" customHeight="1" x14ac:dyDescent="0.2">
      <c r="A684" s="2">
        <v>9825</v>
      </c>
      <c r="B684" s="2">
        <v>5</v>
      </c>
      <c r="C684" s="2">
        <v>5</v>
      </c>
      <c r="D684" s="2">
        <v>1966</v>
      </c>
      <c r="E684" s="2">
        <v>1966</v>
      </c>
      <c r="F684" s="2">
        <v>1092</v>
      </c>
      <c r="G684" s="2">
        <v>1</v>
      </c>
      <c r="H684" s="2">
        <v>3</v>
      </c>
      <c r="I684" s="2">
        <v>0</v>
      </c>
      <c r="J684" s="2">
        <v>1</v>
      </c>
      <c r="K684" s="2">
        <v>123000</v>
      </c>
      <c r="L684" s="2" t="s">
        <v>13</v>
      </c>
      <c r="M684" s="2" t="s">
        <v>35</v>
      </c>
      <c r="N684" s="27"/>
    </row>
    <row r="685" spans="1:14" ht="15.75" customHeight="1" x14ac:dyDescent="0.2">
      <c r="A685" s="2">
        <v>6420</v>
      </c>
      <c r="B685" s="2">
        <v>5</v>
      </c>
      <c r="C685" s="2">
        <v>7</v>
      </c>
      <c r="D685" s="2">
        <v>1952</v>
      </c>
      <c r="E685" s="2">
        <v>1952</v>
      </c>
      <c r="F685" s="2">
        <v>1148</v>
      </c>
      <c r="G685" s="2">
        <v>1</v>
      </c>
      <c r="H685" s="2">
        <v>2</v>
      </c>
      <c r="I685" s="2">
        <v>0</v>
      </c>
      <c r="J685" s="2">
        <v>1</v>
      </c>
      <c r="K685" s="2">
        <v>123500</v>
      </c>
      <c r="L685" s="2" t="s">
        <v>13</v>
      </c>
      <c r="M685" s="2" t="s">
        <v>35</v>
      </c>
      <c r="N685" s="27"/>
    </row>
    <row r="686" spans="1:14" ht="15.75" customHeight="1" x14ac:dyDescent="0.2">
      <c r="A686" s="2">
        <v>18600</v>
      </c>
      <c r="B686" s="2">
        <v>3</v>
      </c>
      <c r="C686" s="2">
        <v>4</v>
      </c>
      <c r="D686" s="2">
        <v>1938</v>
      </c>
      <c r="E686" s="2">
        <v>1990</v>
      </c>
      <c r="F686" s="2">
        <v>1610</v>
      </c>
      <c r="G686" s="2">
        <v>2</v>
      </c>
      <c r="H686" s="2">
        <v>4</v>
      </c>
      <c r="I686" s="2">
        <v>1</v>
      </c>
      <c r="J686" s="2">
        <v>1</v>
      </c>
      <c r="K686" s="2">
        <v>124000</v>
      </c>
      <c r="L686" s="2" t="s">
        <v>13</v>
      </c>
      <c r="M686" s="2" t="s">
        <v>35</v>
      </c>
      <c r="N686" s="27"/>
    </row>
    <row r="687" spans="1:14" ht="15.75" customHeight="1" x14ac:dyDescent="0.2">
      <c r="A687" s="2">
        <v>7440</v>
      </c>
      <c r="B687" s="2">
        <v>5</v>
      </c>
      <c r="C687" s="2">
        <v>6</v>
      </c>
      <c r="D687" s="2">
        <v>1954</v>
      </c>
      <c r="E687" s="2">
        <v>1954</v>
      </c>
      <c r="F687" s="2">
        <v>1089</v>
      </c>
      <c r="G687" s="2">
        <v>1</v>
      </c>
      <c r="H687" s="2">
        <v>3</v>
      </c>
      <c r="I687" s="2">
        <v>1</v>
      </c>
      <c r="J687" s="2">
        <v>1</v>
      </c>
      <c r="K687" s="2">
        <v>125000</v>
      </c>
      <c r="L687" s="2" t="s">
        <v>13</v>
      </c>
      <c r="M687" s="2" t="s">
        <v>35</v>
      </c>
      <c r="N687" s="27"/>
    </row>
    <row r="688" spans="1:14" ht="15.75" customHeight="1" x14ac:dyDescent="0.2">
      <c r="A688" s="2">
        <v>7200</v>
      </c>
      <c r="B688" s="2">
        <v>6</v>
      </c>
      <c r="C688" s="2">
        <v>6</v>
      </c>
      <c r="D688" s="2">
        <v>1976</v>
      </c>
      <c r="E688" s="2">
        <v>1976</v>
      </c>
      <c r="F688" s="2">
        <v>1125</v>
      </c>
      <c r="G688" s="2">
        <v>1</v>
      </c>
      <c r="H688" s="2">
        <v>3</v>
      </c>
      <c r="I688" s="2">
        <v>1</v>
      </c>
      <c r="J688" s="2">
        <v>1</v>
      </c>
      <c r="K688" s="2">
        <v>125000</v>
      </c>
      <c r="L688" s="2" t="s">
        <v>13</v>
      </c>
      <c r="M688" s="2" t="s">
        <v>35</v>
      </c>
      <c r="N688" s="27"/>
    </row>
    <row r="689" spans="1:14" ht="15.75" customHeight="1" x14ac:dyDescent="0.2">
      <c r="A689" s="2">
        <v>10880</v>
      </c>
      <c r="B689" s="2">
        <v>5</v>
      </c>
      <c r="C689" s="2">
        <v>5</v>
      </c>
      <c r="D689" s="2">
        <v>1950</v>
      </c>
      <c r="E689" s="2">
        <v>1950</v>
      </c>
      <c r="F689" s="2">
        <v>1164</v>
      </c>
      <c r="G689" s="2">
        <v>1</v>
      </c>
      <c r="H689" s="2">
        <v>3</v>
      </c>
      <c r="I689" s="2">
        <v>0</v>
      </c>
      <c r="J689" s="2">
        <v>1</v>
      </c>
      <c r="K689" s="2">
        <v>125000</v>
      </c>
      <c r="L689" s="2" t="s">
        <v>13</v>
      </c>
      <c r="M689" s="2" t="s">
        <v>35</v>
      </c>
      <c r="N689" s="27"/>
    </row>
    <row r="690" spans="1:14" ht="15.75" customHeight="1" x14ac:dyDescent="0.2">
      <c r="A690" s="2">
        <v>9280</v>
      </c>
      <c r="B690" s="2">
        <v>5</v>
      </c>
      <c r="C690" s="2">
        <v>6</v>
      </c>
      <c r="D690" s="2">
        <v>1951</v>
      </c>
      <c r="E690" s="2">
        <v>1951</v>
      </c>
      <c r="F690" s="2">
        <v>1342</v>
      </c>
      <c r="G690" s="2">
        <v>1</v>
      </c>
      <c r="H690" s="2">
        <v>4</v>
      </c>
      <c r="I690" s="2">
        <v>0</v>
      </c>
      <c r="J690" s="2">
        <v>1</v>
      </c>
      <c r="K690" s="2">
        <v>125000</v>
      </c>
      <c r="L690" s="2" t="s">
        <v>13</v>
      </c>
      <c r="M690" s="2" t="s">
        <v>35</v>
      </c>
      <c r="N690" s="27"/>
    </row>
    <row r="691" spans="1:14" ht="15.75" customHeight="1" x14ac:dyDescent="0.2">
      <c r="A691" s="2">
        <v>8172</v>
      </c>
      <c r="B691" s="2">
        <v>4</v>
      </c>
      <c r="C691" s="2">
        <v>5</v>
      </c>
      <c r="D691" s="2">
        <v>1955</v>
      </c>
      <c r="E691" s="2">
        <v>1955</v>
      </c>
      <c r="F691" s="2">
        <v>768</v>
      </c>
      <c r="G691" s="2">
        <v>1</v>
      </c>
      <c r="H691" s="2">
        <v>2</v>
      </c>
      <c r="I691" s="2">
        <v>1</v>
      </c>
      <c r="J691" s="2">
        <v>1</v>
      </c>
      <c r="K691" s="2">
        <v>125000</v>
      </c>
      <c r="L691" s="2" t="s">
        <v>13</v>
      </c>
      <c r="M691" s="2" t="s">
        <v>35</v>
      </c>
      <c r="N691" s="27"/>
    </row>
    <row r="692" spans="1:14" ht="15.75" customHeight="1" x14ac:dyDescent="0.2">
      <c r="A692" s="2">
        <v>8250</v>
      </c>
      <c r="B692" s="2">
        <v>5</v>
      </c>
      <c r="C692" s="2">
        <v>7</v>
      </c>
      <c r="D692" s="2">
        <v>1935</v>
      </c>
      <c r="E692" s="2">
        <v>1950</v>
      </c>
      <c r="F692" s="2">
        <v>1032</v>
      </c>
      <c r="G692" s="2">
        <v>1</v>
      </c>
      <c r="H692" s="2">
        <v>2</v>
      </c>
      <c r="I692" s="2">
        <v>1</v>
      </c>
      <c r="J692" s="2">
        <v>1</v>
      </c>
      <c r="K692" s="2">
        <v>125000</v>
      </c>
      <c r="L692" s="2" t="s">
        <v>13</v>
      </c>
      <c r="M692" s="2" t="s">
        <v>35</v>
      </c>
      <c r="N692" s="27"/>
    </row>
    <row r="693" spans="1:14" ht="15.75" customHeight="1" x14ac:dyDescent="0.2">
      <c r="A693" s="2">
        <v>16012</v>
      </c>
      <c r="B693" s="2">
        <v>4</v>
      </c>
      <c r="C693" s="2">
        <v>4</v>
      </c>
      <c r="D693" s="2">
        <v>1954</v>
      </c>
      <c r="E693" s="2">
        <v>1968</v>
      </c>
      <c r="F693" s="2">
        <v>1482</v>
      </c>
      <c r="G693" s="2">
        <v>2</v>
      </c>
      <c r="H693" s="2">
        <v>3</v>
      </c>
      <c r="I693" s="2">
        <v>1</v>
      </c>
      <c r="J693" s="2">
        <v>2</v>
      </c>
      <c r="K693" s="2">
        <v>125000</v>
      </c>
      <c r="L693" s="2" t="s">
        <v>13</v>
      </c>
      <c r="M693" s="2" t="s">
        <v>35</v>
      </c>
      <c r="N693" s="27"/>
    </row>
    <row r="694" spans="1:14" ht="15.75" customHeight="1" x14ac:dyDescent="0.2">
      <c r="A694" s="2">
        <v>6305</v>
      </c>
      <c r="B694" s="2">
        <v>6</v>
      </c>
      <c r="C694" s="2">
        <v>6</v>
      </c>
      <c r="D694" s="2">
        <v>1975</v>
      </c>
      <c r="E694" s="2">
        <v>1975</v>
      </c>
      <c r="F694" s="2">
        <v>1096</v>
      </c>
      <c r="G694" s="2">
        <v>1</v>
      </c>
      <c r="H694" s="2">
        <v>3</v>
      </c>
      <c r="I694" s="2">
        <v>1</v>
      </c>
      <c r="J694" s="2">
        <v>1</v>
      </c>
      <c r="K694" s="2">
        <v>125200</v>
      </c>
      <c r="L694" s="2" t="s">
        <v>13</v>
      </c>
      <c r="M694" s="2" t="s">
        <v>35</v>
      </c>
      <c r="N694" s="27"/>
    </row>
    <row r="695" spans="1:14" ht="15.75" customHeight="1" x14ac:dyDescent="0.2">
      <c r="A695" s="2">
        <v>5190</v>
      </c>
      <c r="B695" s="2">
        <v>7</v>
      </c>
      <c r="C695" s="2">
        <v>5</v>
      </c>
      <c r="D695" s="2">
        <v>1948</v>
      </c>
      <c r="E695" s="2">
        <v>1950</v>
      </c>
      <c r="F695" s="2">
        <v>1079</v>
      </c>
      <c r="G695" s="2">
        <v>1</v>
      </c>
      <c r="H695" s="2">
        <v>2</v>
      </c>
      <c r="I695" s="2">
        <v>1</v>
      </c>
      <c r="J695" s="2">
        <v>1</v>
      </c>
      <c r="K695" s="2">
        <v>125600</v>
      </c>
      <c r="L695" s="2" t="s">
        <v>13</v>
      </c>
      <c r="M695" s="2" t="s">
        <v>35</v>
      </c>
      <c r="N695" s="27"/>
    </row>
    <row r="696" spans="1:14" ht="15.75" customHeight="1" x14ac:dyDescent="0.2">
      <c r="A696" s="2">
        <v>8160</v>
      </c>
      <c r="B696" s="2">
        <v>5</v>
      </c>
      <c r="C696" s="2">
        <v>6</v>
      </c>
      <c r="D696" s="2">
        <v>1940</v>
      </c>
      <c r="E696" s="2">
        <v>1950</v>
      </c>
      <c r="F696" s="2">
        <v>1134</v>
      </c>
      <c r="G696" s="2">
        <v>1</v>
      </c>
      <c r="H696" s="2">
        <v>3</v>
      </c>
      <c r="I696" s="2">
        <v>0</v>
      </c>
      <c r="J696" s="2">
        <v>1</v>
      </c>
      <c r="K696" s="2">
        <v>126000</v>
      </c>
      <c r="L696" s="2" t="s">
        <v>13</v>
      </c>
      <c r="M696" s="2" t="s">
        <v>35</v>
      </c>
      <c r="N696" s="27"/>
    </row>
    <row r="697" spans="1:14" ht="15.75" customHeight="1" x14ac:dyDescent="0.2">
      <c r="A697" s="2">
        <v>9350</v>
      </c>
      <c r="B697" s="2">
        <v>4</v>
      </c>
      <c r="C697" s="2">
        <v>6</v>
      </c>
      <c r="D697" s="2">
        <v>1947</v>
      </c>
      <c r="E697" s="2">
        <v>1979</v>
      </c>
      <c r="F697" s="2">
        <v>1531</v>
      </c>
      <c r="G697" s="2">
        <v>1</v>
      </c>
      <c r="H697" s="2">
        <v>3</v>
      </c>
      <c r="I697" s="2">
        <v>1</v>
      </c>
      <c r="J697" s="2">
        <v>1</v>
      </c>
      <c r="K697" s="2">
        <v>127000</v>
      </c>
      <c r="L697" s="2" t="s">
        <v>13</v>
      </c>
      <c r="M697" s="2" t="s">
        <v>35</v>
      </c>
      <c r="N697" s="27"/>
    </row>
    <row r="698" spans="1:14" ht="15.75" customHeight="1" x14ac:dyDescent="0.2">
      <c r="A698" s="2">
        <v>10682</v>
      </c>
      <c r="B698" s="2">
        <v>4</v>
      </c>
      <c r="C698" s="2">
        <v>6</v>
      </c>
      <c r="D698" s="2">
        <v>1960</v>
      </c>
      <c r="E698" s="2">
        <v>1971</v>
      </c>
      <c r="F698" s="2">
        <v>1149</v>
      </c>
      <c r="G698" s="2">
        <v>1</v>
      </c>
      <c r="H698" s="2">
        <v>3</v>
      </c>
      <c r="I698" s="2">
        <v>0</v>
      </c>
      <c r="J698" s="2">
        <v>1</v>
      </c>
      <c r="K698" s="2">
        <v>127000</v>
      </c>
      <c r="L698" s="2" t="s">
        <v>13</v>
      </c>
      <c r="M698" s="2" t="s">
        <v>35</v>
      </c>
      <c r="N698" s="27"/>
    </row>
    <row r="699" spans="1:14" ht="15.75" customHeight="1" x14ac:dyDescent="0.2">
      <c r="A699" s="2">
        <v>9855</v>
      </c>
      <c r="B699" s="2">
        <v>6</v>
      </c>
      <c r="C699" s="2">
        <v>5</v>
      </c>
      <c r="D699" s="2">
        <v>1956</v>
      </c>
      <c r="E699" s="2">
        <v>1956</v>
      </c>
      <c r="F699" s="2">
        <v>1689</v>
      </c>
      <c r="G699" s="2">
        <v>1</v>
      </c>
      <c r="H699" s="2">
        <v>3</v>
      </c>
      <c r="I699" s="2">
        <v>1</v>
      </c>
      <c r="J699" s="2">
        <v>2</v>
      </c>
      <c r="K699" s="2">
        <v>127500</v>
      </c>
      <c r="L699" s="2" t="s">
        <v>13</v>
      </c>
      <c r="M699" s="2" t="s">
        <v>35</v>
      </c>
      <c r="N699" s="27"/>
    </row>
    <row r="700" spans="1:14" ht="15.75" customHeight="1" x14ac:dyDescent="0.2">
      <c r="A700" s="2">
        <v>10106</v>
      </c>
      <c r="B700" s="2">
        <v>5</v>
      </c>
      <c r="C700" s="2">
        <v>7</v>
      </c>
      <c r="D700" s="2">
        <v>1940</v>
      </c>
      <c r="E700" s="2">
        <v>1999</v>
      </c>
      <c r="F700" s="2">
        <v>1355</v>
      </c>
      <c r="G700" s="2">
        <v>2</v>
      </c>
      <c r="H700" s="2">
        <v>4</v>
      </c>
      <c r="I700" s="2">
        <v>0</v>
      </c>
      <c r="J700" s="2">
        <v>0</v>
      </c>
      <c r="K700" s="2">
        <v>127500</v>
      </c>
      <c r="L700" s="2" t="s">
        <v>17</v>
      </c>
      <c r="M700" s="2" t="s">
        <v>35</v>
      </c>
      <c r="N700" s="27"/>
    </row>
    <row r="701" spans="1:14" ht="15.75" customHeight="1" x14ac:dyDescent="0.2">
      <c r="A701" s="2">
        <v>7840</v>
      </c>
      <c r="B701" s="2">
        <v>6</v>
      </c>
      <c r="C701" s="2">
        <v>5</v>
      </c>
      <c r="D701" s="2">
        <v>1975</v>
      </c>
      <c r="E701" s="2">
        <v>1975</v>
      </c>
      <c r="F701" s="2">
        <v>1012</v>
      </c>
      <c r="G701" s="2">
        <v>2</v>
      </c>
      <c r="H701" s="2">
        <v>4</v>
      </c>
      <c r="I701" s="2">
        <v>0</v>
      </c>
      <c r="J701" s="2">
        <v>0</v>
      </c>
      <c r="K701" s="2">
        <v>127500</v>
      </c>
      <c r="L701" s="2" t="s">
        <v>13</v>
      </c>
      <c r="M701" s="2" t="s">
        <v>35</v>
      </c>
      <c r="N701" s="27"/>
    </row>
    <row r="702" spans="1:14" ht="15.75" customHeight="1" x14ac:dyDescent="0.2">
      <c r="A702" s="2">
        <v>9400</v>
      </c>
      <c r="B702" s="2">
        <v>6</v>
      </c>
      <c r="C702" s="2">
        <v>5</v>
      </c>
      <c r="D702" s="2">
        <v>1975</v>
      </c>
      <c r="E702" s="2">
        <v>1975</v>
      </c>
      <c r="F702" s="2">
        <v>980</v>
      </c>
      <c r="G702" s="2">
        <v>2</v>
      </c>
      <c r="H702" s="2">
        <v>4</v>
      </c>
      <c r="I702" s="2">
        <v>0</v>
      </c>
      <c r="J702" s="2">
        <v>0</v>
      </c>
      <c r="K702" s="2">
        <v>127500</v>
      </c>
      <c r="L702" s="2" t="s">
        <v>13</v>
      </c>
      <c r="M702" s="2" t="s">
        <v>35</v>
      </c>
      <c r="N702" s="27"/>
    </row>
    <row r="703" spans="1:14" ht="15.75" customHeight="1" x14ac:dyDescent="0.2">
      <c r="A703" s="2">
        <v>9525</v>
      </c>
      <c r="B703" s="2">
        <v>5</v>
      </c>
      <c r="C703" s="2">
        <v>7</v>
      </c>
      <c r="D703" s="2">
        <v>1954</v>
      </c>
      <c r="E703" s="2">
        <v>1998</v>
      </c>
      <c r="F703" s="2">
        <v>1172</v>
      </c>
      <c r="G703" s="2">
        <v>1</v>
      </c>
      <c r="H703" s="2">
        <v>3</v>
      </c>
      <c r="I703" s="2">
        <v>0</v>
      </c>
      <c r="J703" s="2">
        <v>1</v>
      </c>
      <c r="K703" s="2">
        <v>128000</v>
      </c>
      <c r="L703" s="2" t="s">
        <v>13</v>
      </c>
      <c r="M703" s="2" t="s">
        <v>35</v>
      </c>
      <c r="N703" s="27"/>
    </row>
    <row r="704" spans="1:14" ht="15.75" customHeight="1" x14ac:dyDescent="0.2">
      <c r="A704" s="2">
        <v>6488</v>
      </c>
      <c r="B704" s="2">
        <v>5</v>
      </c>
      <c r="C704" s="2">
        <v>5</v>
      </c>
      <c r="D704" s="2">
        <v>1942</v>
      </c>
      <c r="E704" s="2">
        <v>1950</v>
      </c>
      <c r="F704" s="2">
        <v>1150</v>
      </c>
      <c r="G704" s="2">
        <v>1</v>
      </c>
      <c r="H704" s="2">
        <v>3</v>
      </c>
      <c r="I704" s="2">
        <v>2</v>
      </c>
      <c r="J704" s="2">
        <v>1</v>
      </c>
      <c r="K704" s="2">
        <v>128000</v>
      </c>
      <c r="L704" s="2" t="s">
        <v>13</v>
      </c>
      <c r="M704" s="2" t="s">
        <v>35</v>
      </c>
      <c r="N704" s="27"/>
    </row>
    <row r="705" spans="1:14" ht="15.75" customHeight="1" x14ac:dyDescent="0.2">
      <c r="A705" s="2">
        <v>9571</v>
      </c>
      <c r="B705" s="2">
        <v>5</v>
      </c>
      <c r="C705" s="2">
        <v>6</v>
      </c>
      <c r="D705" s="2">
        <v>1956</v>
      </c>
      <c r="E705" s="2">
        <v>1956</v>
      </c>
      <c r="F705" s="2">
        <v>1144</v>
      </c>
      <c r="G705" s="2">
        <v>1</v>
      </c>
      <c r="H705" s="2">
        <v>3</v>
      </c>
      <c r="I705" s="2">
        <v>0</v>
      </c>
      <c r="J705" s="2">
        <v>1</v>
      </c>
      <c r="K705" s="2">
        <v>129000</v>
      </c>
      <c r="L705" s="2" t="s">
        <v>13</v>
      </c>
      <c r="M705" s="2" t="s">
        <v>35</v>
      </c>
      <c r="N705" s="27"/>
    </row>
    <row r="706" spans="1:14" ht="15.75" customHeight="1" x14ac:dyDescent="0.2">
      <c r="A706" s="2">
        <v>22692</v>
      </c>
      <c r="B706" s="2">
        <v>5</v>
      </c>
      <c r="C706" s="2">
        <v>5</v>
      </c>
      <c r="D706" s="2">
        <v>1953</v>
      </c>
      <c r="E706" s="2">
        <v>1953</v>
      </c>
      <c r="F706" s="2">
        <v>1630</v>
      </c>
      <c r="G706" s="2">
        <v>2</v>
      </c>
      <c r="H706" s="2">
        <v>3</v>
      </c>
      <c r="I706" s="2">
        <v>1</v>
      </c>
      <c r="J706" s="2">
        <v>2</v>
      </c>
      <c r="K706" s="2">
        <v>130000</v>
      </c>
      <c r="L706" s="2" t="s">
        <v>13</v>
      </c>
      <c r="M706" s="2" t="s">
        <v>35</v>
      </c>
      <c r="N706" s="27"/>
    </row>
    <row r="707" spans="1:14" ht="15.75" customHeight="1" x14ac:dyDescent="0.2">
      <c r="A707" s="2">
        <v>3869</v>
      </c>
      <c r="B707" s="2">
        <v>5</v>
      </c>
      <c r="C707" s="2">
        <v>6</v>
      </c>
      <c r="D707" s="2">
        <v>1984</v>
      </c>
      <c r="E707" s="2">
        <v>1984</v>
      </c>
      <c r="F707" s="2">
        <v>1038</v>
      </c>
      <c r="G707" s="2">
        <v>2</v>
      </c>
      <c r="H707" s="2">
        <v>2</v>
      </c>
      <c r="I707" s="2">
        <v>0</v>
      </c>
      <c r="J707" s="2">
        <v>1</v>
      </c>
      <c r="K707" s="2">
        <v>130000</v>
      </c>
      <c r="L707" s="2" t="s">
        <v>43</v>
      </c>
      <c r="M707" s="2" t="s">
        <v>35</v>
      </c>
      <c r="N707" s="27"/>
    </row>
    <row r="708" spans="1:14" ht="15.75" customHeight="1" x14ac:dyDescent="0.2">
      <c r="A708" s="2">
        <v>2522</v>
      </c>
      <c r="B708" s="2">
        <v>7</v>
      </c>
      <c r="C708" s="2">
        <v>5</v>
      </c>
      <c r="D708" s="2">
        <v>2004</v>
      </c>
      <c r="E708" s="2">
        <v>2004</v>
      </c>
      <c r="F708" s="2">
        <v>1709</v>
      </c>
      <c r="G708" s="2">
        <v>2</v>
      </c>
      <c r="H708" s="2">
        <v>3</v>
      </c>
      <c r="I708" s="2">
        <v>0</v>
      </c>
      <c r="J708" s="2">
        <v>2</v>
      </c>
      <c r="K708" s="2">
        <v>130000</v>
      </c>
      <c r="L708" s="2" t="s">
        <v>13</v>
      </c>
      <c r="M708" s="2" t="s">
        <v>35</v>
      </c>
      <c r="N708" s="27"/>
    </row>
    <row r="709" spans="1:14" ht="15.75" customHeight="1" x14ac:dyDescent="0.2">
      <c r="A709" s="2">
        <v>2522</v>
      </c>
      <c r="B709" s="2">
        <v>6</v>
      </c>
      <c r="C709" s="2">
        <v>5</v>
      </c>
      <c r="D709" s="2">
        <v>2004</v>
      </c>
      <c r="E709" s="2">
        <v>2006</v>
      </c>
      <c r="F709" s="2">
        <v>1709</v>
      </c>
      <c r="G709" s="2">
        <v>2</v>
      </c>
      <c r="H709" s="2">
        <v>3</v>
      </c>
      <c r="I709" s="2">
        <v>0</v>
      </c>
      <c r="J709" s="2">
        <v>2</v>
      </c>
      <c r="K709" s="2">
        <v>130000</v>
      </c>
      <c r="L709" s="2" t="s">
        <v>13</v>
      </c>
      <c r="M709" s="2" t="s">
        <v>35</v>
      </c>
      <c r="N709" s="27"/>
    </row>
    <row r="710" spans="1:14" ht="15.75" customHeight="1" x14ac:dyDescent="0.2">
      <c r="A710" s="2">
        <v>3363</v>
      </c>
      <c r="B710" s="2">
        <v>7</v>
      </c>
      <c r="C710" s="2">
        <v>5</v>
      </c>
      <c r="D710" s="2">
        <v>2004</v>
      </c>
      <c r="E710" s="2">
        <v>2004</v>
      </c>
      <c r="F710" s="2">
        <v>1708</v>
      </c>
      <c r="G710" s="2">
        <v>2</v>
      </c>
      <c r="H710" s="2">
        <v>3</v>
      </c>
      <c r="I710" s="2">
        <v>0</v>
      </c>
      <c r="J710" s="2">
        <v>2</v>
      </c>
      <c r="K710" s="2">
        <v>130000</v>
      </c>
      <c r="L710" s="2" t="s">
        <v>13</v>
      </c>
      <c r="M710" s="2" t="s">
        <v>35</v>
      </c>
      <c r="N710" s="27"/>
    </row>
    <row r="711" spans="1:14" ht="15.75" customHeight="1" x14ac:dyDescent="0.2">
      <c r="A711" s="2">
        <v>11767</v>
      </c>
      <c r="B711" s="2">
        <v>5</v>
      </c>
      <c r="C711" s="2">
        <v>6</v>
      </c>
      <c r="D711" s="2">
        <v>1946</v>
      </c>
      <c r="E711" s="2">
        <v>1995</v>
      </c>
      <c r="F711" s="2">
        <v>1200</v>
      </c>
      <c r="G711" s="2">
        <v>1</v>
      </c>
      <c r="H711" s="2">
        <v>3</v>
      </c>
      <c r="I711" s="2">
        <v>0</v>
      </c>
      <c r="J711" s="2">
        <v>1</v>
      </c>
      <c r="K711" s="2">
        <v>130500</v>
      </c>
      <c r="L711" s="2" t="s">
        <v>13</v>
      </c>
      <c r="M711" s="2" t="s">
        <v>35</v>
      </c>
      <c r="N711" s="27"/>
    </row>
    <row r="712" spans="1:14" ht="15.75" customHeight="1" x14ac:dyDescent="0.2">
      <c r="A712" s="2">
        <v>11409</v>
      </c>
      <c r="B712" s="2">
        <v>5</v>
      </c>
      <c r="C712" s="2">
        <v>4</v>
      </c>
      <c r="D712" s="2">
        <v>1949</v>
      </c>
      <c r="E712" s="2">
        <v>2008</v>
      </c>
      <c r="F712" s="2">
        <v>1716</v>
      </c>
      <c r="G712" s="2">
        <v>1</v>
      </c>
      <c r="H712" s="2">
        <v>3</v>
      </c>
      <c r="I712" s="2">
        <v>1</v>
      </c>
      <c r="J712" s="2">
        <v>1</v>
      </c>
      <c r="K712" s="2">
        <v>131000</v>
      </c>
      <c r="L712" s="2" t="s">
        <v>13</v>
      </c>
      <c r="M712" s="2" t="s">
        <v>35</v>
      </c>
      <c r="N712" s="27"/>
    </row>
    <row r="713" spans="1:14" ht="15.75" customHeight="1" x14ac:dyDescent="0.2">
      <c r="A713" s="2">
        <v>6400</v>
      </c>
      <c r="B713" s="2">
        <v>5</v>
      </c>
      <c r="C713" s="2">
        <v>7</v>
      </c>
      <c r="D713" s="2">
        <v>1959</v>
      </c>
      <c r="E713" s="2">
        <v>2000</v>
      </c>
      <c r="F713" s="2">
        <v>960</v>
      </c>
      <c r="G713" s="2">
        <v>1</v>
      </c>
      <c r="H713" s="2">
        <v>2</v>
      </c>
      <c r="I713" s="2">
        <v>0</v>
      </c>
      <c r="J713" s="2">
        <v>1</v>
      </c>
      <c r="K713" s="2">
        <v>131750</v>
      </c>
      <c r="L713" s="2" t="s">
        <v>13</v>
      </c>
      <c r="M713" s="2" t="s">
        <v>35</v>
      </c>
      <c r="N713" s="27"/>
    </row>
    <row r="714" spans="1:14" ht="15.75" customHeight="1" x14ac:dyDescent="0.2">
      <c r="A714" s="2">
        <v>6285</v>
      </c>
      <c r="B714" s="2">
        <v>6</v>
      </c>
      <c r="C714" s="2">
        <v>6</v>
      </c>
      <c r="D714" s="2">
        <v>1976</v>
      </c>
      <c r="E714" s="2">
        <v>1976</v>
      </c>
      <c r="F714" s="2">
        <v>1044</v>
      </c>
      <c r="G714" s="2">
        <v>1</v>
      </c>
      <c r="H714" s="2">
        <v>3</v>
      </c>
      <c r="I714" s="2">
        <v>1</v>
      </c>
      <c r="J714" s="2">
        <v>2</v>
      </c>
      <c r="K714" s="2">
        <v>133500</v>
      </c>
      <c r="L714" s="2" t="s">
        <v>26</v>
      </c>
      <c r="M714" s="2" t="s">
        <v>35</v>
      </c>
      <c r="N714" s="27"/>
    </row>
    <row r="715" spans="1:14" ht="15.75" customHeight="1" x14ac:dyDescent="0.2">
      <c r="A715" s="2">
        <v>2522</v>
      </c>
      <c r="B715" s="2">
        <v>7</v>
      </c>
      <c r="C715" s="2">
        <v>5</v>
      </c>
      <c r="D715" s="2">
        <v>2004</v>
      </c>
      <c r="E715" s="2">
        <v>2004</v>
      </c>
      <c r="F715" s="2">
        <v>1709</v>
      </c>
      <c r="G715" s="2">
        <v>2</v>
      </c>
      <c r="H715" s="2">
        <v>3</v>
      </c>
      <c r="I715" s="2">
        <v>0</v>
      </c>
      <c r="J715" s="2">
        <v>2</v>
      </c>
      <c r="K715" s="2">
        <v>134000</v>
      </c>
      <c r="L715" s="2" t="s">
        <v>13</v>
      </c>
      <c r="M715" s="2" t="s">
        <v>35</v>
      </c>
      <c r="N715" s="27"/>
    </row>
    <row r="716" spans="1:14" ht="15.75" customHeight="1" x14ac:dyDescent="0.2">
      <c r="A716" s="2">
        <v>9360</v>
      </c>
      <c r="B716" s="2">
        <v>6</v>
      </c>
      <c r="C716" s="2">
        <v>8</v>
      </c>
      <c r="D716" s="2">
        <v>1962</v>
      </c>
      <c r="E716" s="2">
        <v>2001</v>
      </c>
      <c r="F716" s="2">
        <v>1269</v>
      </c>
      <c r="G716" s="2">
        <v>1</v>
      </c>
      <c r="H716" s="2">
        <v>3</v>
      </c>
      <c r="I716" s="2">
        <v>0</v>
      </c>
      <c r="J716" s="2">
        <v>1</v>
      </c>
      <c r="K716" s="2">
        <v>134500</v>
      </c>
      <c r="L716" s="2" t="s">
        <v>13</v>
      </c>
      <c r="M716" s="2" t="s">
        <v>35</v>
      </c>
      <c r="N716" s="27"/>
    </row>
    <row r="717" spans="1:14" ht="15.75" customHeight="1" x14ac:dyDescent="0.2">
      <c r="A717" s="2">
        <v>17140</v>
      </c>
      <c r="B717" s="2">
        <v>4</v>
      </c>
      <c r="C717" s="2">
        <v>6</v>
      </c>
      <c r="D717" s="2">
        <v>1956</v>
      </c>
      <c r="E717" s="2">
        <v>1956</v>
      </c>
      <c r="F717" s="2">
        <v>1229</v>
      </c>
      <c r="G717" s="2">
        <v>1</v>
      </c>
      <c r="H717" s="2">
        <v>3</v>
      </c>
      <c r="I717" s="2">
        <v>0</v>
      </c>
      <c r="J717" s="2">
        <v>1</v>
      </c>
      <c r="K717" s="2">
        <v>135000</v>
      </c>
      <c r="L717" s="2" t="s">
        <v>13</v>
      </c>
      <c r="M717" s="2" t="s">
        <v>35</v>
      </c>
      <c r="N717" s="27"/>
    </row>
    <row r="718" spans="1:14" ht="15.75" customHeight="1" x14ac:dyDescent="0.2">
      <c r="A718" s="2">
        <v>6500</v>
      </c>
      <c r="B718" s="2">
        <v>6</v>
      </c>
      <c r="C718" s="2">
        <v>6</v>
      </c>
      <c r="D718" s="2">
        <v>1976</v>
      </c>
      <c r="E718" s="2">
        <v>1976</v>
      </c>
      <c r="F718" s="2">
        <v>1127</v>
      </c>
      <c r="G718" s="2">
        <v>1</v>
      </c>
      <c r="H718" s="2">
        <v>3</v>
      </c>
      <c r="I718" s="2">
        <v>1</v>
      </c>
      <c r="J718" s="2">
        <v>2</v>
      </c>
      <c r="K718" s="2">
        <v>135000</v>
      </c>
      <c r="L718" s="2" t="s">
        <v>13</v>
      </c>
      <c r="M718" s="2" t="s">
        <v>35</v>
      </c>
      <c r="N718" s="27"/>
    </row>
    <row r="719" spans="1:14" ht="15.75" customHeight="1" x14ac:dyDescent="0.2">
      <c r="A719" s="2">
        <v>8172</v>
      </c>
      <c r="B719" s="2">
        <v>4</v>
      </c>
      <c r="C719" s="2">
        <v>6</v>
      </c>
      <c r="D719" s="2">
        <v>1954</v>
      </c>
      <c r="E719" s="2">
        <v>1972</v>
      </c>
      <c r="F719" s="2">
        <v>1470</v>
      </c>
      <c r="G719" s="2">
        <v>2</v>
      </c>
      <c r="H719" s="2">
        <v>4</v>
      </c>
      <c r="I719" s="2">
        <v>0</v>
      </c>
      <c r="J719" s="2">
        <v>1</v>
      </c>
      <c r="K719" s="2">
        <v>135000</v>
      </c>
      <c r="L719" s="2" t="s">
        <v>13</v>
      </c>
      <c r="M719" s="2" t="s">
        <v>35</v>
      </c>
      <c r="N719" s="27"/>
    </row>
    <row r="720" spans="1:14" ht="15.75" customHeight="1" x14ac:dyDescent="0.2">
      <c r="A720" s="2">
        <v>12048</v>
      </c>
      <c r="B720" s="2">
        <v>5</v>
      </c>
      <c r="C720" s="2">
        <v>6</v>
      </c>
      <c r="D720" s="2">
        <v>1952</v>
      </c>
      <c r="E720" s="2">
        <v>2002</v>
      </c>
      <c r="F720" s="2">
        <v>1488</v>
      </c>
      <c r="G720" s="2">
        <v>1</v>
      </c>
      <c r="H720" s="2">
        <v>3</v>
      </c>
      <c r="I720" s="2">
        <v>1</v>
      </c>
      <c r="J720" s="2">
        <v>2</v>
      </c>
      <c r="K720" s="2">
        <v>135000</v>
      </c>
      <c r="L720" s="2" t="s">
        <v>13</v>
      </c>
      <c r="M720" s="2" t="s">
        <v>35</v>
      </c>
      <c r="N720" s="27"/>
    </row>
    <row r="721" spans="1:14" ht="15.75" customHeight="1" x14ac:dyDescent="0.2">
      <c r="A721" s="2">
        <v>16466</v>
      </c>
      <c r="B721" s="2">
        <v>5</v>
      </c>
      <c r="C721" s="2">
        <v>7</v>
      </c>
      <c r="D721" s="2">
        <v>1955</v>
      </c>
      <c r="E721" s="2">
        <v>1955</v>
      </c>
      <c r="F721" s="2">
        <v>1393</v>
      </c>
      <c r="G721" s="2">
        <v>1</v>
      </c>
      <c r="H721" s="2">
        <v>3</v>
      </c>
      <c r="I721" s="2">
        <v>0</v>
      </c>
      <c r="J721" s="2">
        <v>1</v>
      </c>
      <c r="K721" s="2">
        <v>135500</v>
      </c>
      <c r="L721" s="2" t="s">
        <v>17</v>
      </c>
      <c r="M721" s="2" t="s">
        <v>35</v>
      </c>
      <c r="N721" s="27"/>
    </row>
    <row r="722" spans="1:14" ht="15.75" customHeight="1" x14ac:dyDescent="0.2">
      <c r="A722" s="2">
        <v>11100</v>
      </c>
      <c r="B722" s="2">
        <v>5</v>
      </c>
      <c r="C722" s="2">
        <v>6</v>
      </c>
      <c r="D722" s="2">
        <v>1951</v>
      </c>
      <c r="E722" s="2">
        <v>1994</v>
      </c>
      <c r="F722" s="2">
        <v>1480</v>
      </c>
      <c r="G722" s="2">
        <v>1</v>
      </c>
      <c r="H722" s="2">
        <v>4</v>
      </c>
      <c r="I722" s="2">
        <v>1</v>
      </c>
      <c r="J722" s="2">
        <v>1</v>
      </c>
      <c r="K722" s="2">
        <v>136500</v>
      </c>
      <c r="L722" s="2" t="s">
        <v>13</v>
      </c>
      <c r="M722" s="2" t="s">
        <v>35</v>
      </c>
      <c r="N722" s="27"/>
    </row>
    <row r="723" spans="1:14" ht="15.75" customHeight="1" x14ac:dyDescent="0.2">
      <c r="A723" s="2">
        <v>9525</v>
      </c>
      <c r="B723" s="2">
        <v>6</v>
      </c>
      <c r="C723" s="2">
        <v>4</v>
      </c>
      <c r="D723" s="2">
        <v>1954</v>
      </c>
      <c r="E723" s="2">
        <v>1972</v>
      </c>
      <c r="F723" s="2">
        <v>1855</v>
      </c>
      <c r="G723" s="2">
        <v>2</v>
      </c>
      <c r="H723" s="2">
        <v>4</v>
      </c>
      <c r="I723" s="2">
        <v>0</v>
      </c>
      <c r="J723" s="2">
        <v>1</v>
      </c>
      <c r="K723" s="2">
        <v>136900</v>
      </c>
      <c r="L723" s="2" t="s">
        <v>13</v>
      </c>
      <c r="M723" s="2" t="s">
        <v>35</v>
      </c>
      <c r="N723" s="27"/>
    </row>
    <row r="724" spans="1:14" ht="15.75" customHeight="1" x14ac:dyDescent="0.2">
      <c r="A724" s="2">
        <v>10519</v>
      </c>
      <c r="B724" s="2">
        <v>5</v>
      </c>
      <c r="C724" s="2">
        <v>8</v>
      </c>
      <c r="D724" s="2">
        <v>1955</v>
      </c>
      <c r="E724" s="2">
        <v>1999</v>
      </c>
      <c r="F724" s="2">
        <v>1057</v>
      </c>
      <c r="G724" s="2">
        <v>1</v>
      </c>
      <c r="H724" s="2">
        <v>3</v>
      </c>
      <c r="I724" s="2">
        <v>0</v>
      </c>
      <c r="J724" s="2">
        <v>1</v>
      </c>
      <c r="K724" s="2">
        <v>137000</v>
      </c>
      <c r="L724" s="2" t="s">
        <v>13</v>
      </c>
      <c r="M724" s="2" t="s">
        <v>35</v>
      </c>
      <c r="N724" s="27"/>
    </row>
    <row r="725" spans="1:14" ht="15.75" customHeight="1" x14ac:dyDescent="0.2">
      <c r="A725" s="2">
        <v>10012</v>
      </c>
      <c r="B725" s="2">
        <v>4</v>
      </c>
      <c r="C725" s="2">
        <v>5</v>
      </c>
      <c r="D725" s="2">
        <v>1972</v>
      </c>
      <c r="E725" s="2">
        <v>1972</v>
      </c>
      <c r="F725" s="2">
        <v>1181</v>
      </c>
      <c r="G725" s="2">
        <v>2</v>
      </c>
      <c r="H725" s="2">
        <v>3</v>
      </c>
      <c r="I725" s="2">
        <v>0</v>
      </c>
      <c r="J725" s="2">
        <v>2</v>
      </c>
      <c r="K725" s="2">
        <v>137500</v>
      </c>
      <c r="L725" s="2" t="s">
        <v>13</v>
      </c>
      <c r="M725" s="2" t="s">
        <v>35</v>
      </c>
      <c r="N725" s="27"/>
    </row>
    <row r="726" spans="1:14" ht="15.75" customHeight="1" x14ac:dyDescent="0.2">
      <c r="A726" s="2">
        <v>2522</v>
      </c>
      <c r="B726" s="2">
        <v>7</v>
      </c>
      <c r="C726" s="2">
        <v>5</v>
      </c>
      <c r="D726" s="2">
        <v>2004</v>
      </c>
      <c r="E726" s="2">
        <v>2004</v>
      </c>
      <c r="F726" s="2">
        <v>1709</v>
      </c>
      <c r="G726" s="2">
        <v>2</v>
      </c>
      <c r="H726" s="2">
        <v>3</v>
      </c>
      <c r="I726" s="2">
        <v>0</v>
      </c>
      <c r="J726" s="2">
        <v>2</v>
      </c>
      <c r="K726" s="2">
        <v>137500</v>
      </c>
      <c r="L726" s="2" t="s">
        <v>13</v>
      </c>
      <c r="M726" s="2" t="s">
        <v>35</v>
      </c>
      <c r="N726" s="27"/>
    </row>
    <row r="727" spans="1:14" ht="15.75" customHeight="1" x14ac:dyDescent="0.2">
      <c r="A727" s="2">
        <v>4235</v>
      </c>
      <c r="B727" s="2">
        <v>5</v>
      </c>
      <c r="C727" s="2">
        <v>5</v>
      </c>
      <c r="D727" s="2">
        <v>1984</v>
      </c>
      <c r="E727" s="2">
        <v>1984</v>
      </c>
      <c r="F727" s="2">
        <v>1049</v>
      </c>
      <c r="G727" s="2">
        <v>2</v>
      </c>
      <c r="H727" s="2">
        <v>2</v>
      </c>
      <c r="I727" s="2">
        <v>0</v>
      </c>
      <c r="J727" s="2">
        <v>1</v>
      </c>
      <c r="K727" s="2">
        <v>139500</v>
      </c>
      <c r="L727" s="2" t="s">
        <v>13</v>
      </c>
      <c r="M727" s="2" t="s">
        <v>35</v>
      </c>
      <c r="N727" s="27"/>
    </row>
    <row r="728" spans="1:14" ht="15.75" customHeight="1" x14ac:dyDescent="0.2">
      <c r="A728" s="2">
        <v>13680</v>
      </c>
      <c r="B728" s="2">
        <v>3</v>
      </c>
      <c r="C728" s="2">
        <v>5</v>
      </c>
      <c r="D728" s="2">
        <v>1955</v>
      </c>
      <c r="E728" s="2">
        <v>1955</v>
      </c>
      <c r="F728" s="2">
        <v>1733</v>
      </c>
      <c r="G728" s="2">
        <v>2</v>
      </c>
      <c r="H728" s="2">
        <v>4</v>
      </c>
      <c r="I728" s="2">
        <v>1</v>
      </c>
      <c r="J728" s="2">
        <v>2</v>
      </c>
      <c r="K728" s="2">
        <v>139600</v>
      </c>
      <c r="L728" s="2" t="s">
        <v>13</v>
      </c>
      <c r="M728" s="2" t="s">
        <v>35</v>
      </c>
      <c r="N728" s="27"/>
    </row>
    <row r="729" spans="1:14" ht="15.75" customHeight="1" x14ac:dyDescent="0.2">
      <c r="A729" s="2">
        <v>8546</v>
      </c>
      <c r="B729" s="2">
        <v>4</v>
      </c>
      <c r="C729" s="2">
        <v>5</v>
      </c>
      <c r="D729" s="2">
        <v>2003</v>
      </c>
      <c r="E729" s="2">
        <v>2004</v>
      </c>
      <c r="F729" s="2">
        <v>1121</v>
      </c>
      <c r="G729" s="2">
        <v>2</v>
      </c>
      <c r="H729" s="2">
        <v>2</v>
      </c>
      <c r="I729" s="2">
        <v>0</v>
      </c>
      <c r="J729" s="2">
        <v>2</v>
      </c>
      <c r="K729" s="2">
        <v>140000</v>
      </c>
      <c r="L729" s="2" t="s">
        <v>13</v>
      </c>
      <c r="M729" s="2" t="s">
        <v>35</v>
      </c>
      <c r="N729" s="27"/>
    </row>
    <row r="730" spans="1:14" ht="15.75" customHeight="1" x14ac:dyDescent="0.2">
      <c r="A730" s="2">
        <v>9170</v>
      </c>
      <c r="B730" s="2">
        <v>5</v>
      </c>
      <c r="C730" s="2">
        <v>7</v>
      </c>
      <c r="D730" s="2">
        <v>1965</v>
      </c>
      <c r="E730" s="2">
        <v>1965</v>
      </c>
      <c r="F730" s="2">
        <v>1214</v>
      </c>
      <c r="G730" s="2">
        <v>1</v>
      </c>
      <c r="H730" s="2">
        <v>2</v>
      </c>
      <c r="I730" s="2">
        <v>0</v>
      </c>
      <c r="J730" s="2">
        <v>2</v>
      </c>
      <c r="K730" s="2">
        <v>140000</v>
      </c>
      <c r="L730" s="2" t="s">
        <v>13</v>
      </c>
      <c r="M730" s="2" t="s">
        <v>35</v>
      </c>
      <c r="N730" s="27"/>
    </row>
    <row r="731" spans="1:14" ht="15.75" customHeight="1" x14ac:dyDescent="0.2">
      <c r="A731" s="2">
        <v>3675</v>
      </c>
      <c r="B731" s="2">
        <v>6</v>
      </c>
      <c r="C731" s="2">
        <v>5</v>
      </c>
      <c r="D731" s="2">
        <v>2005</v>
      </c>
      <c r="E731" s="2">
        <v>2005</v>
      </c>
      <c r="F731" s="2">
        <v>1072</v>
      </c>
      <c r="G731" s="2">
        <v>1</v>
      </c>
      <c r="H731" s="2">
        <v>2</v>
      </c>
      <c r="I731" s="2">
        <v>0</v>
      </c>
      <c r="J731" s="2">
        <v>2</v>
      </c>
      <c r="K731" s="2">
        <v>140000</v>
      </c>
      <c r="L731" s="2" t="s">
        <v>13</v>
      </c>
      <c r="M731" s="2" t="s">
        <v>35</v>
      </c>
      <c r="N731" s="27"/>
    </row>
    <row r="732" spans="1:14" ht="15.75" customHeight="1" x14ac:dyDescent="0.2">
      <c r="A732" s="2">
        <v>3675</v>
      </c>
      <c r="B732" s="2">
        <v>6</v>
      </c>
      <c r="C732" s="2">
        <v>5</v>
      </c>
      <c r="D732" s="2">
        <v>2005</v>
      </c>
      <c r="E732" s="2">
        <v>2006</v>
      </c>
      <c r="F732" s="2">
        <v>1072</v>
      </c>
      <c r="G732" s="2">
        <v>2</v>
      </c>
      <c r="H732" s="2">
        <v>2</v>
      </c>
      <c r="I732" s="2">
        <v>0</v>
      </c>
      <c r="J732" s="2">
        <v>2</v>
      </c>
      <c r="K732" s="2">
        <v>140000</v>
      </c>
      <c r="L732" s="2" t="s">
        <v>13</v>
      </c>
      <c r="M732" s="2" t="s">
        <v>35</v>
      </c>
      <c r="N732" s="27"/>
    </row>
    <row r="733" spans="1:14" ht="15.75" customHeight="1" x14ac:dyDescent="0.2">
      <c r="A733" s="2">
        <v>9555</v>
      </c>
      <c r="B733" s="2">
        <v>5</v>
      </c>
      <c r="C733" s="2">
        <v>6</v>
      </c>
      <c r="D733" s="2">
        <v>1979</v>
      </c>
      <c r="E733" s="2">
        <v>1979</v>
      </c>
      <c r="F733" s="2">
        <v>2233</v>
      </c>
      <c r="G733" s="2">
        <v>2</v>
      </c>
      <c r="H733" s="2">
        <v>5</v>
      </c>
      <c r="I733" s="2">
        <v>0</v>
      </c>
      <c r="J733" s="2">
        <v>2</v>
      </c>
      <c r="K733" s="2">
        <v>141000</v>
      </c>
      <c r="L733" s="2" t="s">
        <v>13</v>
      </c>
      <c r="M733" s="2" t="s">
        <v>35</v>
      </c>
      <c r="N733" s="27"/>
    </row>
    <row r="734" spans="1:14" ht="15.75" customHeight="1" x14ac:dyDescent="0.2">
      <c r="A734" s="2">
        <v>3675</v>
      </c>
      <c r="B734" s="2">
        <v>6</v>
      </c>
      <c r="C734" s="2">
        <v>5</v>
      </c>
      <c r="D734" s="2">
        <v>2005</v>
      </c>
      <c r="E734" s="2">
        <v>2006</v>
      </c>
      <c r="F734" s="2">
        <v>1072</v>
      </c>
      <c r="G734" s="2">
        <v>1</v>
      </c>
      <c r="H734" s="2">
        <v>2</v>
      </c>
      <c r="I734" s="2">
        <v>0</v>
      </c>
      <c r="J734" s="2">
        <v>2</v>
      </c>
      <c r="K734" s="2">
        <v>142500</v>
      </c>
      <c r="L734" s="2" t="s">
        <v>13</v>
      </c>
      <c r="M734" s="2" t="s">
        <v>35</v>
      </c>
      <c r="N734" s="27"/>
    </row>
    <row r="735" spans="1:14" ht="15.75" customHeight="1" x14ac:dyDescent="0.2">
      <c r="A735" s="2">
        <v>10044</v>
      </c>
      <c r="B735" s="2">
        <v>5</v>
      </c>
      <c r="C735" s="2">
        <v>6</v>
      </c>
      <c r="D735" s="2">
        <v>1968</v>
      </c>
      <c r="E735" s="2">
        <v>1968</v>
      </c>
      <c r="F735" s="2">
        <v>1196</v>
      </c>
      <c r="G735" s="2">
        <v>1</v>
      </c>
      <c r="H735" s="2">
        <v>3</v>
      </c>
      <c r="I735" s="2">
        <v>0</v>
      </c>
      <c r="J735" s="2">
        <v>1</v>
      </c>
      <c r="K735" s="2">
        <v>144000</v>
      </c>
      <c r="L735" s="2" t="s">
        <v>13</v>
      </c>
      <c r="M735" s="2" t="s">
        <v>35</v>
      </c>
      <c r="N735" s="27"/>
    </row>
    <row r="736" spans="1:14" ht="15.75" customHeight="1" x14ac:dyDescent="0.2">
      <c r="A736" s="2">
        <v>11479</v>
      </c>
      <c r="B736" s="2">
        <v>6</v>
      </c>
      <c r="C736" s="2">
        <v>7</v>
      </c>
      <c r="D736" s="2">
        <v>1950</v>
      </c>
      <c r="E736" s="2">
        <v>1987</v>
      </c>
      <c r="F736" s="2">
        <v>1074</v>
      </c>
      <c r="G736" s="2">
        <v>1</v>
      </c>
      <c r="H736" s="2">
        <v>3</v>
      </c>
      <c r="I736" s="2">
        <v>1</v>
      </c>
      <c r="J736" s="2">
        <v>1</v>
      </c>
      <c r="K736" s="2">
        <v>144500</v>
      </c>
      <c r="L736" s="2" t="s">
        <v>13</v>
      </c>
      <c r="M736" s="2" t="s">
        <v>35</v>
      </c>
      <c r="N736" s="27"/>
    </row>
    <row r="737" spans="1:14" ht="15.75" customHeight="1" x14ac:dyDescent="0.2">
      <c r="A737" s="2">
        <v>8562</v>
      </c>
      <c r="B737" s="2">
        <v>5</v>
      </c>
      <c r="C737" s="2">
        <v>6</v>
      </c>
      <c r="D737" s="2">
        <v>1957</v>
      </c>
      <c r="E737" s="2">
        <v>2002</v>
      </c>
      <c r="F737" s="2">
        <v>1526</v>
      </c>
      <c r="G737" s="2">
        <v>1</v>
      </c>
      <c r="H737" s="2">
        <v>4</v>
      </c>
      <c r="I737" s="2">
        <v>1</v>
      </c>
      <c r="J737" s="2">
        <v>1</v>
      </c>
      <c r="K737" s="2">
        <v>144500</v>
      </c>
      <c r="L737" s="2" t="s">
        <v>13</v>
      </c>
      <c r="M737" s="2" t="s">
        <v>35</v>
      </c>
      <c r="N737" s="27"/>
    </row>
    <row r="738" spans="1:14" ht="15.75" customHeight="1" x14ac:dyDescent="0.2">
      <c r="A738" s="2">
        <v>3675</v>
      </c>
      <c r="B738" s="2">
        <v>5</v>
      </c>
      <c r="C738" s="2">
        <v>5</v>
      </c>
      <c r="D738" s="2">
        <v>2005</v>
      </c>
      <c r="E738" s="2">
        <v>2005</v>
      </c>
      <c r="F738" s="2">
        <v>1072</v>
      </c>
      <c r="G738" s="2">
        <v>1</v>
      </c>
      <c r="H738" s="2">
        <v>2</v>
      </c>
      <c r="I738" s="2">
        <v>0</v>
      </c>
      <c r="J738" s="2">
        <v>2</v>
      </c>
      <c r="K738" s="2">
        <v>145000</v>
      </c>
      <c r="L738" s="2" t="s">
        <v>13</v>
      </c>
      <c r="M738" s="2" t="s">
        <v>35</v>
      </c>
      <c r="N738" s="27"/>
    </row>
    <row r="739" spans="1:14" ht="15.75" customHeight="1" x14ac:dyDescent="0.2">
      <c r="A739" s="2">
        <v>3675</v>
      </c>
      <c r="B739" s="2">
        <v>6</v>
      </c>
      <c r="C739" s="2">
        <v>5</v>
      </c>
      <c r="D739" s="2">
        <v>2005</v>
      </c>
      <c r="E739" s="2">
        <v>2006</v>
      </c>
      <c r="F739" s="2">
        <v>1072</v>
      </c>
      <c r="G739" s="2">
        <v>1</v>
      </c>
      <c r="H739" s="2">
        <v>2</v>
      </c>
      <c r="I739" s="2">
        <v>0</v>
      </c>
      <c r="J739" s="2">
        <v>2</v>
      </c>
      <c r="K739" s="2">
        <v>145500</v>
      </c>
      <c r="L739" s="2" t="s">
        <v>13</v>
      </c>
      <c r="M739" s="2" t="s">
        <v>35</v>
      </c>
      <c r="N739" s="27"/>
    </row>
    <row r="740" spans="1:14" ht="15.75" customHeight="1" x14ac:dyDescent="0.2">
      <c r="A740" s="2">
        <v>8777</v>
      </c>
      <c r="B740" s="2">
        <v>5</v>
      </c>
      <c r="C740" s="2">
        <v>7</v>
      </c>
      <c r="D740" s="2">
        <v>1900</v>
      </c>
      <c r="E740" s="2">
        <v>2003</v>
      </c>
      <c r="F740" s="2">
        <v>2200</v>
      </c>
      <c r="G740" s="2">
        <v>2</v>
      </c>
      <c r="H740" s="2">
        <v>4</v>
      </c>
      <c r="I740" s="2">
        <v>0</v>
      </c>
      <c r="J740" s="2">
        <v>0</v>
      </c>
      <c r="K740" s="2">
        <v>145900</v>
      </c>
      <c r="L740" s="2" t="s">
        <v>13</v>
      </c>
      <c r="M740" s="2" t="s">
        <v>35</v>
      </c>
      <c r="N740" s="27"/>
    </row>
    <row r="741" spans="1:14" ht="15.75" customHeight="1" x14ac:dyDescent="0.2">
      <c r="A741" s="2">
        <v>9375</v>
      </c>
      <c r="B741" s="2">
        <v>4</v>
      </c>
      <c r="C741" s="2">
        <v>5</v>
      </c>
      <c r="D741" s="2">
        <v>1954</v>
      </c>
      <c r="E741" s="2">
        <v>1954</v>
      </c>
      <c r="F741" s="2">
        <v>1350</v>
      </c>
      <c r="G741" s="2">
        <v>1</v>
      </c>
      <c r="H741" s="2">
        <v>3</v>
      </c>
      <c r="I741" s="2">
        <v>1</v>
      </c>
      <c r="J741" s="2">
        <v>2</v>
      </c>
      <c r="K741" s="2">
        <v>146000</v>
      </c>
      <c r="L741" s="2" t="s">
        <v>17</v>
      </c>
      <c r="M741" s="2" t="s">
        <v>35</v>
      </c>
      <c r="N741" s="27"/>
    </row>
    <row r="742" spans="1:14" ht="15.75" customHeight="1" x14ac:dyDescent="0.2">
      <c r="A742" s="2">
        <v>9638</v>
      </c>
      <c r="B742" s="2">
        <v>6</v>
      </c>
      <c r="C742" s="2">
        <v>6</v>
      </c>
      <c r="D742" s="2">
        <v>1977</v>
      </c>
      <c r="E742" s="2">
        <v>1977</v>
      </c>
      <c r="F742" s="2">
        <v>1117</v>
      </c>
      <c r="G742" s="2">
        <v>1</v>
      </c>
      <c r="H742" s="2">
        <v>3</v>
      </c>
      <c r="I742" s="2">
        <v>1</v>
      </c>
      <c r="J742" s="2">
        <v>2</v>
      </c>
      <c r="K742" s="2">
        <v>147000</v>
      </c>
      <c r="L742" s="2" t="s">
        <v>13</v>
      </c>
      <c r="M742" s="2" t="s">
        <v>35</v>
      </c>
      <c r="N742" s="27"/>
    </row>
    <row r="743" spans="1:14" ht="15.75" customHeight="1" x14ac:dyDescent="0.2">
      <c r="A743" s="2">
        <v>9937</v>
      </c>
      <c r="B743" s="2">
        <v>5</v>
      </c>
      <c r="C743" s="2">
        <v>6</v>
      </c>
      <c r="D743" s="2">
        <v>1965</v>
      </c>
      <c r="E743" s="2">
        <v>1965</v>
      </c>
      <c r="F743" s="2">
        <v>1256</v>
      </c>
      <c r="G743" s="2">
        <v>1</v>
      </c>
      <c r="H743" s="2">
        <v>3</v>
      </c>
      <c r="I743" s="2">
        <v>0</v>
      </c>
      <c r="J743" s="2">
        <v>1</v>
      </c>
      <c r="K743" s="2">
        <v>147500</v>
      </c>
      <c r="L743" s="2" t="s">
        <v>13</v>
      </c>
      <c r="M743" s="2" t="s">
        <v>35</v>
      </c>
      <c r="N743" s="27"/>
    </row>
    <row r="744" spans="1:14" ht="15.75" customHeight="1" x14ac:dyDescent="0.2">
      <c r="A744" s="2">
        <v>3675</v>
      </c>
      <c r="B744" s="2">
        <v>6</v>
      </c>
      <c r="C744" s="2">
        <v>5</v>
      </c>
      <c r="D744" s="2">
        <v>2005</v>
      </c>
      <c r="E744" s="2">
        <v>2005</v>
      </c>
      <c r="F744" s="2">
        <v>1072</v>
      </c>
      <c r="G744" s="2">
        <v>1</v>
      </c>
      <c r="H744" s="2">
        <v>2</v>
      </c>
      <c r="I744" s="2">
        <v>0</v>
      </c>
      <c r="J744" s="2">
        <v>2</v>
      </c>
      <c r="K744" s="2">
        <v>148000</v>
      </c>
      <c r="L744" s="2" t="s">
        <v>13</v>
      </c>
      <c r="M744" s="2" t="s">
        <v>35</v>
      </c>
      <c r="N744" s="27"/>
    </row>
    <row r="745" spans="1:14" ht="15.75" customHeight="1" x14ac:dyDescent="0.2">
      <c r="A745" s="2">
        <v>7917</v>
      </c>
      <c r="B745" s="2">
        <v>6</v>
      </c>
      <c r="C745" s="2">
        <v>7</v>
      </c>
      <c r="D745" s="2">
        <v>1976</v>
      </c>
      <c r="E745" s="2">
        <v>1976</v>
      </c>
      <c r="F745" s="2">
        <v>1113</v>
      </c>
      <c r="G745" s="2">
        <v>1</v>
      </c>
      <c r="H745" s="2">
        <v>3</v>
      </c>
      <c r="I745" s="2">
        <v>1</v>
      </c>
      <c r="J745" s="2">
        <v>1</v>
      </c>
      <c r="K745" s="2">
        <v>148000</v>
      </c>
      <c r="L745" s="2" t="s">
        <v>17</v>
      </c>
      <c r="M745" s="2" t="s">
        <v>35</v>
      </c>
      <c r="N745" s="27"/>
    </row>
    <row r="746" spans="1:14" ht="15.75" customHeight="1" x14ac:dyDescent="0.2">
      <c r="A746" s="2">
        <v>9525</v>
      </c>
      <c r="B746" s="2">
        <v>6</v>
      </c>
      <c r="C746" s="2">
        <v>5</v>
      </c>
      <c r="D746" s="2">
        <v>1953</v>
      </c>
      <c r="E746" s="2">
        <v>1953</v>
      </c>
      <c r="F746" s="2">
        <v>1609</v>
      </c>
      <c r="G746" s="2">
        <v>1</v>
      </c>
      <c r="H746" s="2">
        <v>5</v>
      </c>
      <c r="I746" s="2">
        <v>0</v>
      </c>
      <c r="J746" s="2">
        <v>1</v>
      </c>
      <c r="K746" s="2">
        <v>149900</v>
      </c>
      <c r="L746" s="2" t="s">
        <v>13</v>
      </c>
      <c r="M746" s="2" t="s">
        <v>35</v>
      </c>
      <c r="N746" s="27"/>
    </row>
    <row r="747" spans="1:14" ht="15.75" customHeight="1" x14ac:dyDescent="0.2">
      <c r="A747" s="2">
        <v>17755</v>
      </c>
      <c r="B747" s="2">
        <v>5</v>
      </c>
      <c r="C747" s="2">
        <v>4</v>
      </c>
      <c r="D747" s="2">
        <v>1959</v>
      </c>
      <c r="E747" s="2">
        <v>1959</v>
      </c>
      <c r="F747" s="2">
        <v>1466</v>
      </c>
      <c r="G747" s="2">
        <v>1</v>
      </c>
      <c r="H747" s="2">
        <v>3</v>
      </c>
      <c r="I747" s="2">
        <v>2</v>
      </c>
      <c r="J747" s="2">
        <v>2</v>
      </c>
      <c r="K747" s="2">
        <v>149900</v>
      </c>
      <c r="L747" s="2" t="s">
        <v>13</v>
      </c>
      <c r="M747" s="2" t="s">
        <v>35</v>
      </c>
      <c r="N747" s="27"/>
    </row>
    <row r="748" spans="1:14" ht="15.75" customHeight="1" x14ac:dyDescent="0.2">
      <c r="A748" s="2">
        <v>7711</v>
      </c>
      <c r="B748" s="2">
        <v>4</v>
      </c>
      <c r="C748" s="2">
        <v>3</v>
      </c>
      <c r="D748" s="2">
        <v>1977</v>
      </c>
      <c r="E748" s="2">
        <v>1977</v>
      </c>
      <c r="F748" s="2">
        <v>1440</v>
      </c>
      <c r="G748" s="2">
        <v>2</v>
      </c>
      <c r="H748" s="2">
        <v>4</v>
      </c>
      <c r="I748" s="2">
        <v>0</v>
      </c>
      <c r="J748" s="2">
        <v>0</v>
      </c>
      <c r="K748" s="2">
        <v>150000</v>
      </c>
      <c r="L748" s="2" t="s">
        <v>13</v>
      </c>
      <c r="M748" s="2" t="s">
        <v>35</v>
      </c>
      <c r="N748" s="27"/>
    </row>
    <row r="749" spans="1:14" ht="15.75" customHeight="1" x14ac:dyDescent="0.2">
      <c r="A749" s="2">
        <v>10512</v>
      </c>
      <c r="B749" s="2">
        <v>6</v>
      </c>
      <c r="C749" s="2">
        <v>6</v>
      </c>
      <c r="D749" s="2">
        <v>1954</v>
      </c>
      <c r="E749" s="2">
        <v>1954</v>
      </c>
      <c r="F749" s="2">
        <v>1626</v>
      </c>
      <c r="G749" s="2">
        <v>1</v>
      </c>
      <c r="H749" s="2">
        <v>3</v>
      </c>
      <c r="I749" s="2">
        <v>0</v>
      </c>
      <c r="J749" s="2">
        <v>1</v>
      </c>
      <c r="K749" s="2">
        <v>154000</v>
      </c>
      <c r="L749" s="2" t="s">
        <v>13</v>
      </c>
      <c r="M749" s="2" t="s">
        <v>35</v>
      </c>
      <c r="N749" s="27"/>
    </row>
    <row r="750" spans="1:14" ht="15.75" customHeight="1" x14ac:dyDescent="0.2">
      <c r="A750" s="2">
        <v>9350</v>
      </c>
      <c r="B750" s="2">
        <v>6</v>
      </c>
      <c r="C750" s="2">
        <v>7</v>
      </c>
      <c r="D750" s="2">
        <v>1946</v>
      </c>
      <c r="E750" s="2">
        <v>1950</v>
      </c>
      <c r="F750" s="2">
        <v>1639</v>
      </c>
      <c r="G750" s="2">
        <v>1</v>
      </c>
      <c r="H750" s="2">
        <v>3</v>
      </c>
      <c r="I750" s="2">
        <v>1</v>
      </c>
      <c r="J750" s="2">
        <v>1</v>
      </c>
      <c r="K750" s="2">
        <v>154400</v>
      </c>
      <c r="L750" s="2" t="s">
        <v>13</v>
      </c>
      <c r="M750" s="2" t="s">
        <v>35</v>
      </c>
      <c r="N750" s="27"/>
    </row>
    <row r="751" spans="1:14" ht="15.75" customHeight="1" x14ac:dyDescent="0.2">
      <c r="A751" s="2">
        <v>10452</v>
      </c>
      <c r="B751" s="2">
        <v>6</v>
      </c>
      <c r="C751" s="2">
        <v>5</v>
      </c>
      <c r="D751" s="2">
        <v>1953</v>
      </c>
      <c r="E751" s="2">
        <v>1953</v>
      </c>
      <c r="F751" s="2">
        <v>1094</v>
      </c>
      <c r="G751" s="2">
        <v>1</v>
      </c>
      <c r="H751" s="2">
        <v>3</v>
      </c>
      <c r="I751" s="2">
        <v>2</v>
      </c>
      <c r="J751" s="2">
        <v>2</v>
      </c>
      <c r="K751" s="2">
        <v>155000</v>
      </c>
      <c r="L751" s="2" t="s">
        <v>13</v>
      </c>
      <c r="M751" s="2" t="s">
        <v>35</v>
      </c>
      <c r="N751" s="27"/>
    </row>
    <row r="752" spans="1:14" ht="15.75" customHeight="1" x14ac:dyDescent="0.2">
      <c r="A752" s="2">
        <v>8536</v>
      </c>
      <c r="B752" s="2">
        <v>5</v>
      </c>
      <c r="C752" s="2">
        <v>5</v>
      </c>
      <c r="D752" s="2">
        <v>2006</v>
      </c>
      <c r="E752" s="2">
        <v>2007</v>
      </c>
      <c r="F752" s="2">
        <v>1125</v>
      </c>
      <c r="G752" s="2">
        <v>1</v>
      </c>
      <c r="H752" s="2">
        <v>2</v>
      </c>
      <c r="I752" s="2">
        <v>0</v>
      </c>
      <c r="J752" s="2">
        <v>2</v>
      </c>
      <c r="K752" s="2">
        <v>155000</v>
      </c>
      <c r="L752" s="2" t="s">
        <v>13</v>
      </c>
      <c r="M752" s="2" t="s">
        <v>35</v>
      </c>
      <c r="N752" s="27"/>
    </row>
    <row r="753" spans="1:14" ht="15.75" customHeight="1" x14ac:dyDescent="0.2">
      <c r="A753" s="2">
        <v>8842</v>
      </c>
      <c r="B753" s="2">
        <v>5</v>
      </c>
      <c r="C753" s="2">
        <v>6</v>
      </c>
      <c r="D753" s="2">
        <v>1954</v>
      </c>
      <c r="E753" s="2">
        <v>1954</v>
      </c>
      <c r="F753" s="2">
        <v>992</v>
      </c>
      <c r="G753" s="2">
        <v>1</v>
      </c>
      <c r="H753" s="2">
        <v>3</v>
      </c>
      <c r="I753" s="2">
        <v>0</v>
      </c>
      <c r="J753" s="2">
        <v>1</v>
      </c>
      <c r="K753" s="2">
        <v>155891</v>
      </c>
      <c r="L753" s="2" t="s">
        <v>17</v>
      </c>
      <c r="M753" s="2" t="s">
        <v>35</v>
      </c>
      <c r="N753" s="27"/>
    </row>
    <row r="754" spans="1:14" ht="15.75" customHeight="1" x14ac:dyDescent="0.2">
      <c r="A754" s="2">
        <v>7024</v>
      </c>
      <c r="B754" s="2">
        <v>5</v>
      </c>
      <c r="C754" s="2">
        <v>5</v>
      </c>
      <c r="D754" s="2">
        <v>2005</v>
      </c>
      <c r="E754" s="2">
        <v>2006</v>
      </c>
      <c r="F754" s="2">
        <v>1090</v>
      </c>
      <c r="G754" s="2">
        <v>1</v>
      </c>
      <c r="H754" s="2">
        <v>2</v>
      </c>
      <c r="I754" s="2">
        <v>0</v>
      </c>
      <c r="J754" s="2">
        <v>2</v>
      </c>
      <c r="K754" s="2">
        <v>157000</v>
      </c>
      <c r="L754" s="2" t="s">
        <v>13</v>
      </c>
      <c r="M754" s="2" t="s">
        <v>35</v>
      </c>
      <c r="N754" s="27"/>
    </row>
    <row r="755" spans="1:14" ht="15.75" customHeight="1" x14ac:dyDescent="0.2">
      <c r="A755" s="2">
        <v>7950</v>
      </c>
      <c r="B755" s="2">
        <v>6</v>
      </c>
      <c r="C755" s="2">
        <v>6</v>
      </c>
      <c r="D755" s="2">
        <v>1977</v>
      </c>
      <c r="E755" s="2">
        <v>1977</v>
      </c>
      <c r="F755" s="2">
        <v>1426</v>
      </c>
      <c r="G755" s="2">
        <v>1</v>
      </c>
      <c r="H755" s="2">
        <v>3</v>
      </c>
      <c r="I755" s="2">
        <v>0</v>
      </c>
      <c r="J755" s="2">
        <v>2</v>
      </c>
      <c r="K755" s="2">
        <v>159500</v>
      </c>
      <c r="L755" s="2" t="s">
        <v>13</v>
      </c>
      <c r="M755" s="2" t="s">
        <v>35</v>
      </c>
      <c r="N755" s="27"/>
    </row>
    <row r="756" spans="1:14" ht="15.75" customHeight="1" x14ac:dyDescent="0.2">
      <c r="A756" s="2">
        <v>10547</v>
      </c>
      <c r="B756" s="2">
        <v>5</v>
      </c>
      <c r="C756" s="2">
        <v>5</v>
      </c>
      <c r="D756" s="2">
        <v>1978</v>
      </c>
      <c r="E756" s="2">
        <v>1978</v>
      </c>
      <c r="F756" s="2">
        <v>1152</v>
      </c>
      <c r="G756" s="2">
        <v>2</v>
      </c>
      <c r="H756" s="2">
        <v>2</v>
      </c>
      <c r="I756" s="2">
        <v>0</v>
      </c>
      <c r="J756" s="2">
        <v>1</v>
      </c>
      <c r="K756" s="2">
        <v>159900</v>
      </c>
      <c r="L756" s="2" t="s">
        <v>13</v>
      </c>
      <c r="M756" s="2" t="s">
        <v>35</v>
      </c>
      <c r="N756" s="27"/>
    </row>
    <row r="757" spans="1:14" ht="15.75" customHeight="1" x14ac:dyDescent="0.2">
      <c r="A757" s="2">
        <v>9571</v>
      </c>
      <c r="B757" s="2">
        <v>5</v>
      </c>
      <c r="C757" s="2">
        <v>6</v>
      </c>
      <c r="D757" s="2">
        <v>1956</v>
      </c>
      <c r="E757" s="2">
        <v>1956</v>
      </c>
      <c r="F757" s="2">
        <v>1509</v>
      </c>
      <c r="G757" s="2">
        <v>1</v>
      </c>
      <c r="H757" s="2">
        <v>3</v>
      </c>
      <c r="I757" s="2">
        <v>1</v>
      </c>
      <c r="J757" s="2">
        <v>1</v>
      </c>
      <c r="K757" s="2">
        <v>159900</v>
      </c>
      <c r="L757" s="2" t="s">
        <v>13</v>
      </c>
      <c r="M757" s="2" t="s">
        <v>35</v>
      </c>
      <c r="N757" s="27"/>
    </row>
    <row r="758" spans="1:14" ht="15.75" customHeight="1" x14ac:dyDescent="0.2">
      <c r="A758" s="2">
        <v>7200</v>
      </c>
      <c r="B758" s="2">
        <v>6</v>
      </c>
      <c r="C758" s="2">
        <v>7</v>
      </c>
      <c r="D758" s="2">
        <v>1976</v>
      </c>
      <c r="E758" s="2">
        <v>2001</v>
      </c>
      <c r="F758" s="2">
        <v>1398</v>
      </c>
      <c r="G758" s="2">
        <v>1</v>
      </c>
      <c r="H758" s="2">
        <v>3</v>
      </c>
      <c r="I758" s="2">
        <v>1</v>
      </c>
      <c r="J758" s="2">
        <v>2</v>
      </c>
      <c r="K758" s="2">
        <v>160500</v>
      </c>
      <c r="L758" s="2" t="s">
        <v>13</v>
      </c>
      <c r="M758" s="2" t="s">
        <v>35</v>
      </c>
      <c r="N758" s="27"/>
    </row>
    <row r="759" spans="1:14" ht="15.75" customHeight="1" x14ac:dyDescent="0.2">
      <c r="A759" s="2">
        <v>12102</v>
      </c>
      <c r="B759" s="2">
        <v>5</v>
      </c>
      <c r="C759" s="2">
        <v>5</v>
      </c>
      <c r="D759" s="2">
        <v>1976</v>
      </c>
      <c r="E759" s="2">
        <v>1976</v>
      </c>
      <c r="F759" s="2">
        <v>1033</v>
      </c>
      <c r="G759" s="2">
        <v>1</v>
      </c>
      <c r="H759" s="2">
        <v>3</v>
      </c>
      <c r="I759" s="2">
        <v>0</v>
      </c>
      <c r="J759" s="2">
        <v>2</v>
      </c>
      <c r="K759" s="2">
        <v>165000</v>
      </c>
      <c r="L759" s="2" t="s">
        <v>13</v>
      </c>
      <c r="M759" s="2" t="s">
        <v>35</v>
      </c>
      <c r="N759" s="27"/>
    </row>
    <row r="760" spans="1:14" ht="15.75" customHeight="1" x14ac:dyDescent="0.2">
      <c r="A760" s="2">
        <v>6931</v>
      </c>
      <c r="B760" s="2">
        <v>7</v>
      </c>
      <c r="C760" s="2">
        <v>5</v>
      </c>
      <c r="D760" s="2">
        <v>2003</v>
      </c>
      <c r="E760" s="2">
        <v>2004</v>
      </c>
      <c r="F760" s="2">
        <v>1656</v>
      </c>
      <c r="G760" s="2">
        <v>2</v>
      </c>
      <c r="H760" s="2">
        <v>3</v>
      </c>
      <c r="I760" s="2">
        <v>1</v>
      </c>
      <c r="J760" s="2">
        <v>2</v>
      </c>
      <c r="K760" s="2">
        <v>165400</v>
      </c>
      <c r="L760" s="2" t="s">
        <v>13</v>
      </c>
      <c r="M760" s="2" t="s">
        <v>35</v>
      </c>
      <c r="N760" s="27"/>
    </row>
    <row r="761" spans="1:14" ht="15.75" customHeight="1" x14ac:dyDescent="0.2">
      <c r="A761" s="2">
        <v>9937</v>
      </c>
      <c r="B761" s="2">
        <v>5</v>
      </c>
      <c r="C761" s="2">
        <v>7</v>
      </c>
      <c r="D761" s="2">
        <v>1964</v>
      </c>
      <c r="E761" s="2">
        <v>1999</v>
      </c>
      <c r="F761" s="2">
        <v>1486</v>
      </c>
      <c r="G761" s="2">
        <v>1</v>
      </c>
      <c r="H761" s="2">
        <v>3</v>
      </c>
      <c r="I761" s="2">
        <v>0</v>
      </c>
      <c r="J761" s="2">
        <v>2</v>
      </c>
      <c r="K761" s="2">
        <v>167000</v>
      </c>
      <c r="L761" s="2" t="s">
        <v>17</v>
      </c>
      <c r="M761" s="2" t="s">
        <v>35</v>
      </c>
      <c r="N761" s="27"/>
    </row>
    <row r="762" spans="1:14" ht="15.75" customHeight="1" x14ac:dyDescent="0.2">
      <c r="A762" s="2">
        <v>7023</v>
      </c>
      <c r="B762" s="2">
        <v>5</v>
      </c>
      <c r="C762" s="2">
        <v>5</v>
      </c>
      <c r="D762" s="2">
        <v>2005</v>
      </c>
      <c r="E762" s="2">
        <v>2006</v>
      </c>
      <c r="F762" s="2">
        <v>1408</v>
      </c>
      <c r="G762" s="2">
        <v>2</v>
      </c>
      <c r="H762" s="2">
        <v>3</v>
      </c>
      <c r="I762" s="2">
        <v>0</v>
      </c>
      <c r="J762" s="2">
        <v>2</v>
      </c>
      <c r="K762" s="2">
        <v>171500</v>
      </c>
      <c r="L762" s="2" t="s">
        <v>13</v>
      </c>
      <c r="M762" s="2" t="s">
        <v>35</v>
      </c>
      <c r="N762" s="27"/>
    </row>
    <row r="763" spans="1:14" ht="15.75" customHeight="1" x14ac:dyDescent="0.2">
      <c r="A763" s="2">
        <v>7024</v>
      </c>
      <c r="B763" s="2">
        <v>4</v>
      </c>
      <c r="C763" s="2">
        <v>5</v>
      </c>
      <c r="D763" s="2">
        <v>2005</v>
      </c>
      <c r="E763" s="2">
        <v>2005</v>
      </c>
      <c r="F763" s="2">
        <v>1132</v>
      </c>
      <c r="G763" s="2">
        <v>1</v>
      </c>
      <c r="H763" s="2">
        <v>2</v>
      </c>
      <c r="I763" s="2">
        <v>0</v>
      </c>
      <c r="J763" s="2">
        <v>2</v>
      </c>
      <c r="K763" s="2">
        <v>176000</v>
      </c>
      <c r="L763" s="2" t="s">
        <v>13</v>
      </c>
      <c r="M763" s="2" t="s">
        <v>35</v>
      </c>
      <c r="N763" s="27"/>
    </row>
    <row r="764" spans="1:14" ht="15.75" customHeight="1" x14ac:dyDescent="0.2">
      <c r="A764" s="2">
        <v>11512</v>
      </c>
      <c r="B764" s="2">
        <v>6</v>
      </c>
      <c r="C764" s="2">
        <v>7</v>
      </c>
      <c r="D764" s="2">
        <v>1959</v>
      </c>
      <c r="E764" s="2">
        <v>2006</v>
      </c>
      <c r="F764" s="2">
        <v>1357</v>
      </c>
      <c r="G764" s="2">
        <v>1</v>
      </c>
      <c r="H764" s="2">
        <v>2</v>
      </c>
      <c r="I764" s="2">
        <v>1</v>
      </c>
      <c r="J764" s="2">
        <v>1</v>
      </c>
      <c r="K764" s="2">
        <v>177000</v>
      </c>
      <c r="L764" s="2" t="s">
        <v>13</v>
      </c>
      <c r="M764" s="2" t="s">
        <v>35</v>
      </c>
      <c r="N764" s="27"/>
    </row>
    <row r="765" spans="1:14" ht="15.75" customHeight="1" x14ac:dyDescent="0.2">
      <c r="A765" s="2">
        <v>10800</v>
      </c>
      <c r="B765" s="2">
        <v>5</v>
      </c>
      <c r="C765" s="2">
        <v>5</v>
      </c>
      <c r="D765" s="2">
        <v>1987</v>
      </c>
      <c r="E765" s="2">
        <v>1988</v>
      </c>
      <c r="F765" s="2">
        <v>1200</v>
      </c>
      <c r="G765" s="2">
        <v>3</v>
      </c>
      <c r="H765" s="2">
        <v>3</v>
      </c>
      <c r="I765" s="2">
        <v>0</v>
      </c>
      <c r="J765" s="2">
        <v>0</v>
      </c>
      <c r="K765" s="2">
        <v>179000</v>
      </c>
      <c r="L765" s="2" t="s">
        <v>13</v>
      </c>
      <c r="M765" s="2" t="s">
        <v>35</v>
      </c>
      <c r="N765" s="27"/>
    </row>
    <row r="766" spans="1:14" ht="15.75" customHeight="1" x14ac:dyDescent="0.2">
      <c r="A766" s="2">
        <v>10800</v>
      </c>
      <c r="B766" s="2">
        <v>5</v>
      </c>
      <c r="C766" s="2">
        <v>5</v>
      </c>
      <c r="D766" s="2">
        <v>1987</v>
      </c>
      <c r="E766" s="2">
        <v>1988</v>
      </c>
      <c r="F766" s="2">
        <v>1200</v>
      </c>
      <c r="G766" s="2">
        <v>3</v>
      </c>
      <c r="H766" s="2">
        <v>3</v>
      </c>
      <c r="I766" s="2">
        <v>0</v>
      </c>
      <c r="J766" s="2">
        <v>0</v>
      </c>
      <c r="K766" s="2">
        <v>179000</v>
      </c>
      <c r="L766" s="2" t="s">
        <v>17</v>
      </c>
      <c r="M766" s="2" t="s">
        <v>35</v>
      </c>
      <c r="N766" s="27"/>
    </row>
    <row r="767" spans="1:14" ht="15.75" customHeight="1" x14ac:dyDescent="0.2">
      <c r="A767" s="2">
        <v>11679</v>
      </c>
      <c r="B767" s="2">
        <v>5</v>
      </c>
      <c r="C767" s="2">
        <v>5</v>
      </c>
      <c r="D767" s="2">
        <v>1962</v>
      </c>
      <c r="E767" s="2">
        <v>1962</v>
      </c>
      <c r="F767" s="2">
        <v>1560</v>
      </c>
      <c r="G767" s="2">
        <v>2</v>
      </c>
      <c r="H767" s="2">
        <v>3</v>
      </c>
      <c r="I767" s="2">
        <v>1</v>
      </c>
      <c r="J767" s="2">
        <v>2</v>
      </c>
      <c r="K767" s="2">
        <v>182000</v>
      </c>
      <c r="L767" s="2" t="s">
        <v>13</v>
      </c>
      <c r="M767" s="2" t="s">
        <v>35</v>
      </c>
      <c r="N767" s="27"/>
    </row>
    <row r="768" spans="1:14" ht="15.75" customHeight="1" x14ac:dyDescent="0.2">
      <c r="A768" s="2">
        <v>21780</v>
      </c>
      <c r="B768" s="2">
        <v>6</v>
      </c>
      <c r="C768" s="2">
        <v>7</v>
      </c>
      <c r="D768" s="2">
        <v>1918</v>
      </c>
      <c r="E768" s="2">
        <v>1950</v>
      </c>
      <c r="F768" s="2">
        <v>1674</v>
      </c>
      <c r="G768" s="2">
        <v>2</v>
      </c>
      <c r="H768" s="2">
        <v>4</v>
      </c>
      <c r="I768" s="2">
        <v>1</v>
      </c>
      <c r="J768" s="2">
        <v>2</v>
      </c>
      <c r="K768" s="2">
        <v>185000</v>
      </c>
      <c r="L768" s="2" t="s">
        <v>13</v>
      </c>
      <c r="M768" s="2" t="s">
        <v>35</v>
      </c>
      <c r="N768" s="27"/>
    </row>
    <row r="769" spans="1:14" ht="15.75" customHeight="1" x14ac:dyDescent="0.2">
      <c r="A769" s="2">
        <v>10420</v>
      </c>
      <c r="B769" s="2">
        <v>6</v>
      </c>
      <c r="C769" s="2">
        <v>5</v>
      </c>
      <c r="D769" s="2">
        <v>2009</v>
      </c>
      <c r="E769" s="2">
        <v>2009</v>
      </c>
      <c r="F769" s="2">
        <v>1212</v>
      </c>
      <c r="G769" s="2">
        <v>2</v>
      </c>
      <c r="H769" s="2">
        <v>3</v>
      </c>
      <c r="I769" s="2">
        <v>0</v>
      </c>
      <c r="J769" s="2">
        <v>2</v>
      </c>
      <c r="K769" s="2">
        <v>186000</v>
      </c>
      <c r="L769" s="2" t="s">
        <v>13</v>
      </c>
      <c r="M769" s="2" t="s">
        <v>35</v>
      </c>
      <c r="N769" s="27"/>
    </row>
    <row r="770" spans="1:14" ht="15.75" customHeight="1" x14ac:dyDescent="0.2">
      <c r="A770" s="2">
        <v>7162</v>
      </c>
      <c r="B770" s="2">
        <v>7</v>
      </c>
      <c r="C770" s="2">
        <v>5</v>
      </c>
      <c r="D770" s="2">
        <v>2003</v>
      </c>
      <c r="E770" s="2">
        <v>2004</v>
      </c>
      <c r="F770" s="2">
        <v>1724</v>
      </c>
      <c r="G770" s="2">
        <v>2</v>
      </c>
      <c r="H770" s="2">
        <v>3</v>
      </c>
      <c r="I770" s="2">
        <v>1</v>
      </c>
      <c r="J770" s="2">
        <v>2</v>
      </c>
      <c r="K770" s="2">
        <v>196500</v>
      </c>
      <c r="L770" s="2" t="s">
        <v>13</v>
      </c>
      <c r="M770" s="2" t="s">
        <v>35</v>
      </c>
      <c r="N770" s="27"/>
    </row>
    <row r="771" spans="1:14" ht="15.75" customHeight="1" x14ac:dyDescent="0.2">
      <c r="A771" s="2">
        <v>7301</v>
      </c>
      <c r="B771" s="2">
        <v>7</v>
      </c>
      <c r="C771" s="2">
        <v>5</v>
      </c>
      <c r="D771" s="2">
        <v>2003</v>
      </c>
      <c r="E771" s="2">
        <v>2003</v>
      </c>
      <c r="F771" s="2">
        <v>1922</v>
      </c>
      <c r="G771" s="2">
        <v>3</v>
      </c>
      <c r="H771" s="2">
        <v>4</v>
      </c>
      <c r="I771" s="2">
        <v>1</v>
      </c>
      <c r="J771" s="2">
        <v>2</v>
      </c>
      <c r="K771" s="2">
        <v>198500</v>
      </c>
      <c r="L771" s="2" t="s">
        <v>13</v>
      </c>
      <c r="M771" s="2" t="s">
        <v>35</v>
      </c>
      <c r="N771" s="27"/>
    </row>
    <row r="772" spans="1:14" ht="15.75" customHeight="1" x14ac:dyDescent="0.2">
      <c r="A772" s="2">
        <v>17541</v>
      </c>
      <c r="B772" s="2">
        <v>5</v>
      </c>
      <c r="C772" s="2">
        <v>7</v>
      </c>
      <c r="D772" s="2">
        <v>1948</v>
      </c>
      <c r="E772" s="2">
        <v>2005</v>
      </c>
      <c r="F772" s="2">
        <v>1325</v>
      </c>
      <c r="G772" s="2">
        <v>2</v>
      </c>
      <c r="H772" s="2">
        <v>3</v>
      </c>
      <c r="I772" s="2">
        <v>1</v>
      </c>
      <c r="J772" s="2">
        <v>2</v>
      </c>
      <c r="K772" s="2">
        <v>216000</v>
      </c>
      <c r="L772" s="2" t="s">
        <v>17</v>
      </c>
      <c r="M772" s="2" t="s">
        <v>35</v>
      </c>
      <c r="N772" s="27"/>
    </row>
    <row r="773" spans="1:14" ht="15.75" customHeight="1" x14ac:dyDescent="0.2">
      <c r="A773" s="2">
        <v>7800</v>
      </c>
      <c r="B773" s="2">
        <v>5</v>
      </c>
      <c r="C773" s="2">
        <v>8</v>
      </c>
      <c r="D773" s="2">
        <v>1948</v>
      </c>
      <c r="E773" s="2">
        <v>2002</v>
      </c>
      <c r="F773" s="2">
        <v>2008</v>
      </c>
      <c r="G773" s="2">
        <v>3</v>
      </c>
      <c r="H773" s="2">
        <v>3</v>
      </c>
      <c r="I773" s="2">
        <v>0</v>
      </c>
      <c r="J773" s="2">
        <v>1</v>
      </c>
      <c r="K773" s="2">
        <v>225000</v>
      </c>
      <c r="L773" s="2" t="s">
        <v>17</v>
      </c>
      <c r="M773" s="2" t="s">
        <v>35</v>
      </c>
      <c r="N773" s="27"/>
    </row>
    <row r="774" spans="1:14" ht="15.75" customHeight="1" x14ac:dyDescent="0.2">
      <c r="A774" s="2">
        <v>11060</v>
      </c>
      <c r="B774" s="2">
        <v>7</v>
      </c>
      <c r="C774" s="2">
        <v>5</v>
      </c>
      <c r="D774" s="2">
        <v>2003</v>
      </c>
      <c r="E774" s="2">
        <v>2005</v>
      </c>
      <c r="F774" s="2">
        <v>2314</v>
      </c>
      <c r="G774" s="2">
        <v>2</v>
      </c>
      <c r="H774" s="2">
        <v>3</v>
      </c>
      <c r="I774" s="2">
        <v>1</v>
      </c>
      <c r="J774" s="2">
        <v>2</v>
      </c>
      <c r="K774" s="2">
        <v>229000</v>
      </c>
      <c r="L774" s="2" t="s">
        <v>13</v>
      </c>
      <c r="M774" s="2" t="s">
        <v>35</v>
      </c>
      <c r="N774" s="27"/>
    </row>
    <row r="775" spans="1:14" ht="15.75" customHeight="1" x14ac:dyDescent="0.2">
      <c r="A775" s="2">
        <v>13728</v>
      </c>
      <c r="B775" s="2">
        <v>6</v>
      </c>
      <c r="C775" s="2">
        <v>7</v>
      </c>
      <c r="D775" s="2">
        <v>1935</v>
      </c>
      <c r="E775" s="2">
        <v>1986</v>
      </c>
      <c r="F775" s="2">
        <v>2108</v>
      </c>
      <c r="G775" s="2">
        <v>2</v>
      </c>
      <c r="H775" s="2">
        <v>4</v>
      </c>
      <c r="I775" s="2">
        <v>2</v>
      </c>
      <c r="J775" s="2">
        <v>2</v>
      </c>
      <c r="K775" s="2">
        <v>235000</v>
      </c>
      <c r="L775" s="2" t="s">
        <v>13</v>
      </c>
      <c r="M775" s="2" t="s">
        <v>35</v>
      </c>
      <c r="N775" s="27"/>
    </row>
    <row r="776" spans="1:14" ht="15.75" customHeight="1" x14ac:dyDescent="0.2">
      <c r="A776" s="2">
        <v>19950</v>
      </c>
      <c r="B776" s="2">
        <v>6</v>
      </c>
      <c r="C776" s="2">
        <v>7</v>
      </c>
      <c r="D776" s="2">
        <v>1928</v>
      </c>
      <c r="E776" s="2">
        <v>1950</v>
      </c>
      <c r="F776" s="2">
        <v>2009</v>
      </c>
      <c r="G776" s="2">
        <v>2</v>
      </c>
      <c r="H776" s="2">
        <v>4</v>
      </c>
      <c r="I776" s="2">
        <v>2</v>
      </c>
      <c r="J776" s="2">
        <v>3</v>
      </c>
      <c r="K776" s="2">
        <v>235000</v>
      </c>
      <c r="L776" s="2" t="s">
        <v>13</v>
      </c>
      <c r="M776" s="2" t="s">
        <v>35</v>
      </c>
      <c r="N776" s="27"/>
    </row>
    <row r="777" spans="1:14" ht="15.75" customHeight="1" x14ac:dyDescent="0.2">
      <c r="A777" s="2">
        <v>12615</v>
      </c>
      <c r="B777" s="2">
        <v>6</v>
      </c>
      <c r="C777" s="2">
        <v>7</v>
      </c>
      <c r="D777" s="2">
        <v>1950</v>
      </c>
      <c r="E777" s="2">
        <v>2001</v>
      </c>
      <c r="F777" s="2">
        <v>2158</v>
      </c>
      <c r="G777" s="2">
        <v>2</v>
      </c>
      <c r="H777" s="2">
        <v>4</v>
      </c>
      <c r="I777" s="2">
        <v>1</v>
      </c>
      <c r="J777" s="2">
        <v>2</v>
      </c>
      <c r="K777" s="2">
        <v>243000</v>
      </c>
      <c r="L777" s="2" t="s">
        <v>13</v>
      </c>
      <c r="M777" s="2" t="s">
        <v>35</v>
      </c>
      <c r="N777" s="27"/>
    </row>
    <row r="778" spans="1:14" ht="15.75" customHeight="1" x14ac:dyDescent="0.2">
      <c r="A778" s="2">
        <v>19550</v>
      </c>
      <c r="B778" s="2">
        <v>5</v>
      </c>
      <c r="C778" s="2">
        <v>7</v>
      </c>
      <c r="D778" s="2">
        <v>1940</v>
      </c>
      <c r="E778" s="2">
        <v>2007</v>
      </c>
      <c r="F778" s="2">
        <v>1518</v>
      </c>
      <c r="G778" s="2">
        <v>1</v>
      </c>
      <c r="H778" s="2">
        <v>2</v>
      </c>
      <c r="I778" s="2">
        <v>2</v>
      </c>
      <c r="J778" s="2">
        <v>0</v>
      </c>
      <c r="K778" s="2">
        <v>260000</v>
      </c>
      <c r="L778" s="2" t="s">
        <v>13</v>
      </c>
      <c r="M778" s="2" t="s">
        <v>35</v>
      </c>
      <c r="N778" s="27"/>
    </row>
    <row r="779" spans="1:14" ht="15.75" customHeight="1" x14ac:dyDescent="0.2">
      <c r="A779" s="2">
        <v>19690</v>
      </c>
      <c r="B779" s="2">
        <v>6</v>
      </c>
      <c r="C779" s="2">
        <v>7</v>
      </c>
      <c r="D779" s="2">
        <v>1966</v>
      </c>
      <c r="E779" s="2">
        <v>1966</v>
      </c>
      <c r="F779" s="2">
        <v>2201</v>
      </c>
      <c r="G779" s="2">
        <v>2</v>
      </c>
      <c r="H779" s="2">
        <v>4</v>
      </c>
      <c r="I779" s="2">
        <v>1</v>
      </c>
      <c r="J779" s="2">
        <v>2</v>
      </c>
      <c r="K779" s="2">
        <v>274970</v>
      </c>
      <c r="L779" s="2" t="s">
        <v>17</v>
      </c>
      <c r="M779" s="2" t="s">
        <v>35</v>
      </c>
      <c r="N779" s="27"/>
    </row>
    <row r="780" spans="1:14" ht="15.75" customHeight="1" x14ac:dyDescent="0.2">
      <c r="A780" s="2">
        <v>47007</v>
      </c>
      <c r="B780" s="2">
        <v>5</v>
      </c>
      <c r="C780" s="2">
        <v>7</v>
      </c>
      <c r="D780" s="2">
        <v>1959</v>
      </c>
      <c r="E780" s="2">
        <v>1996</v>
      </c>
      <c r="F780" s="2">
        <v>3820</v>
      </c>
      <c r="G780" s="2">
        <v>3</v>
      </c>
      <c r="H780" s="2">
        <v>5</v>
      </c>
      <c r="I780" s="2">
        <v>2</v>
      </c>
      <c r="J780" s="2">
        <v>2</v>
      </c>
      <c r="K780" s="2">
        <v>284700</v>
      </c>
      <c r="L780" s="2" t="s">
        <v>13</v>
      </c>
      <c r="M780" s="2" t="s">
        <v>35</v>
      </c>
      <c r="N780" s="27"/>
    </row>
    <row r="781" spans="1:14" ht="15.75" customHeight="1" x14ac:dyDescent="0.2">
      <c r="A781" s="2">
        <v>17485</v>
      </c>
      <c r="B781" s="2">
        <v>7</v>
      </c>
      <c r="C781" s="2">
        <v>5</v>
      </c>
      <c r="D781" s="2">
        <v>2009</v>
      </c>
      <c r="E781" s="2">
        <v>2010</v>
      </c>
      <c r="F781" s="2">
        <v>1508</v>
      </c>
      <c r="G781" s="2">
        <v>1</v>
      </c>
      <c r="H781" s="2">
        <v>1</v>
      </c>
      <c r="I781" s="2">
        <v>2</v>
      </c>
      <c r="J781" s="2">
        <v>2</v>
      </c>
      <c r="K781" s="2">
        <v>308030</v>
      </c>
      <c r="L781" s="2" t="s">
        <v>13</v>
      </c>
      <c r="M781" s="2" t="s">
        <v>35</v>
      </c>
      <c r="N781" s="27"/>
    </row>
    <row r="782" spans="1:14" ht="15.75" customHeight="1" x14ac:dyDescent="0.2">
      <c r="A782" s="2">
        <v>13286</v>
      </c>
      <c r="B782" s="2">
        <v>9</v>
      </c>
      <c r="C782" s="2">
        <v>5</v>
      </c>
      <c r="D782" s="2">
        <v>2007</v>
      </c>
      <c r="E782" s="2">
        <v>2008</v>
      </c>
      <c r="F782" s="2">
        <v>1698</v>
      </c>
      <c r="G782" s="2">
        <v>2</v>
      </c>
      <c r="H782" s="2">
        <v>3</v>
      </c>
      <c r="I782" s="2">
        <v>1</v>
      </c>
      <c r="J782" s="2">
        <v>3</v>
      </c>
      <c r="K782" s="2">
        <v>320000</v>
      </c>
      <c r="L782" s="2" t="s">
        <v>13</v>
      </c>
      <c r="M782" s="2" t="s">
        <v>35</v>
      </c>
      <c r="N782" s="27"/>
    </row>
    <row r="783" spans="1:14" ht="15.75" customHeight="1" x14ac:dyDescent="0.2">
      <c r="A783" s="2">
        <v>19800</v>
      </c>
      <c r="B783" s="2">
        <v>6</v>
      </c>
      <c r="C783" s="2">
        <v>8</v>
      </c>
      <c r="D783" s="2">
        <v>1935</v>
      </c>
      <c r="E783" s="2">
        <v>1990</v>
      </c>
      <c r="F783" s="2">
        <v>3672</v>
      </c>
      <c r="G783" s="2">
        <v>3</v>
      </c>
      <c r="H783" s="2">
        <v>5</v>
      </c>
      <c r="I783" s="2">
        <v>2</v>
      </c>
      <c r="J783" s="2">
        <v>2</v>
      </c>
      <c r="K783" s="2">
        <v>415000</v>
      </c>
      <c r="L783" s="2" t="s">
        <v>13</v>
      </c>
      <c r="M783" s="2" t="s">
        <v>35</v>
      </c>
      <c r="N783" s="27"/>
    </row>
    <row r="784" spans="1:14" ht="15.75" customHeight="1" x14ac:dyDescent="0.2">
      <c r="A784" s="2">
        <v>31220</v>
      </c>
      <c r="B784" s="2">
        <v>6</v>
      </c>
      <c r="C784" s="2">
        <v>2</v>
      </c>
      <c r="D784" s="2">
        <v>1952</v>
      </c>
      <c r="E784" s="2">
        <v>1952</v>
      </c>
      <c r="F784" s="2">
        <v>1474</v>
      </c>
      <c r="G784" s="2">
        <v>1</v>
      </c>
      <c r="H784" s="2">
        <v>3</v>
      </c>
      <c r="I784" s="2">
        <v>2</v>
      </c>
      <c r="J784" s="2">
        <v>2</v>
      </c>
      <c r="K784" s="2">
        <v>115000</v>
      </c>
      <c r="L784" s="2" t="s">
        <v>13</v>
      </c>
      <c r="M784" s="2" t="s">
        <v>15</v>
      </c>
      <c r="N784" s="27"/>
    </row>
    <row r="785" spans="1:14" ht="15.75" customHeight="1" x14ac:dyDescent="0.2">
      <c r="A785" s="2">
        <v>47280</v>
      </c>
      <c r="B785" s="2">
        <v>6</v>
      </c>
      <c r="C785" s="2">
        <v>5</v>
      </c>
      <c r="D785" s="2">
        <v>1950</v>
      </c>
      <c r="E785" s="2">
        <v>1950</v>
      </c>
      <c r="F785" s="2">
        <v>1488</v>
      </c>
      <c r="G785" s="2">
        <v>2</v>
      </c>
      <c r="H785" s="2">
        <v>3</v>
      </c>
      <c r="I785" s="2">
        <v>1</v>
      </c>
      <c r="J785" s="2">
        <v>2</v>
      </c>
      <c r="K785" s="2">
        <v>133000</v>
      </c>
      <c r="L785" s="2" t="s">
        <v>13</v>
      </c>
      <c r="M785" s="2" t="s">
        <v>15</v>
      </c>
      <c r="N785" s="27"/>
    </row>
    <row r="786" spans="1:14" ht="15.75" customHeight="1" x14ac:dyDescent="0.2">
      <c r="A786" s="2">
        <v>19138</v>
      </c>
      <c r="B786" s="2">
        <v>4</v>
      </c>
      <c r="C786" s="2">
        <v>5</v>
      </c>
      <c r="D786" s="2">
        <v>1951</v>
      </c>
      <c r="E786" s="2">
        <v>1951</v>
      </c>
      <c r="F786" s="2">
        <v>864</v>
      </c>
      <c r="G786" s="2">
        <v>1</v>
      </c>
      <c r="H786" s="2">
        <v>2</v>
      </c>
      <c r="I786" s="2">
        <v>0</v>
      </c>
      <c r="J786" s="2">
        <v>2</v>
      </c>
      <c r="K786" s="2">
        <v>141000</v>
      </c>
      <c r="L786" s="2" t="s">
        <v>13</v>
      </c>
      <c r="M786" s="2" t="s">
        <v>15</v>
      </c>
      <c r="N786" s="27"/>
    </row>
    <row r="787" spans="1:14" ht="15.75" customHeight="1" x14ac:dyDescent="0.2">
      <c r="A787" s="2">
        <v>34650</v>
      </c>
      <c r="B787" s="2">
        <v>5</v>
      </c>
      <c r="C787" s="2">
        <v>5</v>
      </c>
      <c r="D787" s="2">
        <v>1955</v>
      </c>
      <c r="E787" s="2">
        <v>1955</v>
      </c>
      <c r="F787" s="2">
        <v>1056</v>
      </c>
      <c r="G787" s="2">
        <v>1</v>
      </c>
      <c r="H787" s="2">
        <v>3</v>
      </c>
      <c r="I787" s="2">
        <v>0</v>
      </c>
      <c r="J787" s="2">
        <v>2</v>
      </c>
      <c r="K787" s="2">
        <v>145000</v>
      </c>
      <c r="L787" s="2" t="s">
        <v>13</v>
      </c>
      <c r="M787" s="2" t="s">
        <v>15</v>
      </c>
      <c r="N787" s="27"/>
    </row>
    <row r="788" spans="1:14" ht="15.75" customHeight="1" x14ac:dyDescent="0.2">
      <c r="A788" s="2">
        <v>18160</v>
      </c>
      <c r="B788" s="2">
        <v>6</v>
      </c>
      <c r="C788" s="2">
        <v>6</v>
      </c>
      <c r="D788" s="2">
        <v>1964</v>
      </c>
      <c r="E788" s="2">
        <v>1964</v>
      </c>
      <c r="F788" s="2">
        <v>1128</v>
      </c>
      <c r="G788" s="2">
        <v>1</v>
      </c>
      <c r="H788" s="2">
        <v>3</v>
      </c>
      <c r="I788" s="2">
        <v>1</v>
      </c>
      <c r="J788" s="2">
        <v>2</v>
      </c>
      <c r="K788" s="2">
        <v>154204</v>
      </c>
      <c r="L788" s="2" t="s">
        <v>13</v>
      </c>
      <c r="M788" s="2" t="s">
        <v>15</v>
      </c>
      <c r="N788" s="27"/>
    </row>
    <row r="789" spans="1:14" ht="15.75" customHeight="1" x14ac:dyDescent="0.2">
      <c r="A789" s="2">
        <v>41600</v>
      </c>
      <c r="B789" s="2">
        <v>5</v>
      </c>
      <c r="C789" s="2">
        <v>5</v>
      </c>
      <c r="D789" s="2">
        <v>1969</v>
      </c>
      <c r="E789" s="2">
        <v>1990</v>
      </c>
      <c r="F789" s="2">
        <v>1424</v>
      </c>
      <c r="G789" s="2">
        <v>1</v>
      </c>
      <c r="H789" s="2">
        <v>3</v>
      </c>
      <c r="I789" s="2">
        <v>0</v>
      </c>
      <c r="J789" s="2">
        <v>3</v>
      </c>
      <c r="K789" s="2">
        <v>155000</v>
      </c>
      <c r="L789" s="2" t="s">
        <v>13</v>
      </c>
      <c r="M789" s="2" t="s">
        <v>15</v>
      </c>
      <c r="N789" s="27"/>
    </row>
    <row r="790" spans="1:14" ht="15.75" customHeight="1" x14ac:dyDescent="0.2">
      <c r="A790" s="2">
        <v>7750</v>
      </c>
      <c r="B790" s="2">
        <v>7</v>
      </c>
      <c r="C790" s="2">
        <v>5</v>
      </c>
      <c r="D790" s="2">
        <v>1999</v>
      </c>
      <c r="E790" s="2">
        <v>2000</v>
      </c>
      <c r="F790" s="2">
        <v>1430</v>
      </c>
      <c r="G790" s="2">
        <v>2</v>
      </c>
      <c r="H790" s="2">
        <v>3</v>
      </c>
      <c r="I790" s="2">
        <v>1</v>
      </c>
      <c r="J790" s="2">
        <v>2</v>
      </c>
      <c r="K790" s="2">
        <v>156000</v>
      </c>
      <c r="L790" s="2" t="s">
        <v>13</v>
      </c>
      <c r="M790" s="2" t="s">
        <v>15</v>
      </c>
      <c r="N790" s="27"/>
    </row>
    <row r="791" spans="1:14" ht="15.75" customHeight="1" x14ac:dyDescent="0.2">
      <c r="A791" s="2">
        <v>8499</v>
      </c>
      <c r="B791" s="2">
        <v>6</v>
      </c>
      <c r="C791" s="2">
        <v>5</v>
      </c>
      <c r="D791" s="2">
        <v>2006</v>
      </c>
      <c r="E791" s="2">
        <v>2007</v>
      </c>
      <c r="F791" s="2">
        <v>1412</v>
      </c>
      <c r="G791" s="2">
        <v>2</v>
      </c>
      <c r="H791" s="2">
        <v>3</v>
      </c>
      <c r="I791" s="2">
        <v>1</v>
      </c>
      <c r="J791" s="2">
        <v>2</v>
      </c>
      <c r="K791" s="2">
        <v>156932</v>
      </c>
      <c r="L791" s="2" t="s">
        <v>13</v>
      </c>
      <c r="M791" s="2" t="s">
        <v>15</v>
      </c>
      <c r="N791" s="27"/>
    </row>
    <row r="792" spans="1:14" ht="15.75" customHeight="1" x14ac:dyDescent="0.2">
      <c r="A792" s="2">
        <v>10147</v>
      </c>
      <c r="B792" s="2">
        <v>6</v>
      </c>
      <c r="C792" s="2">
        <v>5</v>
      </c>
      <c r="D792" s="2">
        <v>1994</v>
      </c>
      <c r="E792" s="2">
        <v>1994</v>
      </c>
      <c r="F792" s="2">
        <v>1694</v>
      </c>
      <c r="G792" s="2">
        <v>2</v>
      </c>
      <c r="H792" s="2">
        <v>3</v>
      </c>
      <c r="I792" s="2">
        <v>1</v>
      </c>
      <c r="J792" s="2">
        <v>2</v>
      </c>
      <c r="K792" s="2">
        <v>160000</v>
      </c>
      <c r="L792" s="2" t="s">
        <v>13</v>
      </c>
      <c r="M792" s="2" t="s">
        <v>15</v>
      </c>
      <c r="N792" s="27"/>
    </row>
    <row r="793" spans="1:14" ht="15.75" customHeight="1" x14ac:dyDescent="0.2">
      <c r="A793" s="2">
        <v>9556</v>
      </c>
      <c r="B793" s="2">
        <v>7</v>
      </c>
      <c r="C793" s="2">
        <v>5</v>
      </c>
      <c r="D793" s="2">
        <v>1992</v>
      </c>
      <c r="E793" s="2">
        <v>1993</v>
      </c>
      <c r="F793" s="2">
        <v>1187</v>
      </c>
      <c r="G793" s="2">
        <v>2</v>
      </c>
      <c r="H793" s="2">
        <v>3</v>
      </c>
      <c r="I793" s="2">
        <v>0</v>
      </c>
      <c r="J793" s="2">
        <v>2</v>
      </c>
      <c r="K793" s="2">
        <v>160000</v>
      </c>
      <c r="L793" s="2" t="s">
        <v>13</v>
      </c>
      <c r="M793" s="2" t="s">
        <v>15</v>
      </c>
      <c r="N793" s="27"/>
    </row>
    <row r="794" spans="1:14" ht="15.75" customHeight="1" x14ac:dyDescent="0.2">
      <c r="A794" s="2">
        <v>10784</v>
      </c>
      <c r="B794" s="2">
        <v>7</v>
      </c>
      <c r="C794" s="2">
        <v>5</v>
      </c>
      <c r="D794" s="2">
        <v>1991</v>
      </c>
      <c r="E794" s="2">
        <v>1992</v>
      </c>
      <c r="F794" s="2">
        <v>1472</v>
      </c>
      <c r="G794" s="2">
        <v>2</v>
      </c>
      <c r="H794" s="2">
        <v>3</v>
      </c>
      <c r="I794" s="2">
        <v>1</v>
      </c>
      <c r="J794" s="2">
        <v>2</v>
      </c>
      <c r="K794" s="2">
        <v>160000</v>
      </c>
      <c r="L794" s="2" t="s">
        <v>13</v>
      </c>
      <c r="M794" s="2" t="s">
        <v>15</v>
      </c>
      <c r="N794" s="27"/>
    </row>
    <row r="795" spans="1:14" ht="15.75" customHeight="1" x14ac:dyDescent="0.2">
      <c r="A795" s="2">
        <v>8872</v>
      </c>
      <c r="B795" s="2">
        <v>6</v>
      </c>
      <c r="C795" s="2">
        <v>5</v>
      </c>
      <c r="D795" s="2">
        <v>1997</v>
      </c>
      <c r="E795" s="2">
        <v>1997</v>
      </c>
      <c r="F795" s="2">
        <v>1384</v>
      </c>
      <c r="G795" s="2">
        <v>2</v>
      </c>
      <c r="H795" s="2">
        <v>3</v>
      </c>
      <c r="I795" s="2">
        <v>1</v>
      </c>
      <c r="J795" s="2">
        <v>2</v>
      </c>
      <c r="K795" s="2">
        <v>161500</v>
      </c>
      <c r="L795" s="2" t="s">
        <v>13</v>
      </c>
      <c r="M795" s="2" t="s">
        <v>15</v>
      </c>
      <c r="N795" s="27"/>
    </row>
    <row r="796" spans="1:14" ht="15.75" customHeight="1" x14ac:dyDescent="0.2">
      <c r="A796" s="2">
        <v>7750</v>
      </c>
      <c r="B796" s="2">
        <v>7</v>
      </c>
      <c r="C796" s="2">
        <v>5</v>
      </c>
      <c r="D796" s="2">
        <v>2003</v>
      </c>
      <c r="E796" s="2">
        <v>2003</v>
      </c>
      <c r="F796" s="2">
        <v>1320</v>
      </c>
      <c r="G796" s="2">
        <v>2</v>
      </c>
      <c r="H796" s="2">
        <v>3</v>
      </c>
      <c r="I796" s="2">
        <v>0</v>
      </c>
      <c r="J796" s="2">
        <v>2</v>
      </c>
      <c r="K796" s="2">
        <v>162000</v>
      </c>
      <c r="L796" s="2" t="s">
        <v>13</v>
      </c>
      <c r="M796" s="2" t="s">
        <v>15</v>
      </c>
      <c r="N796" s="27"/>
    </row>
    <row r="797" spans="1:14" ht="15.75" customHeight="1" x14ac:dyDescent="0.2">
      <c r="A797" s="2">
        <v>9125</v>
      </c>
      <c r="B797" s="2">
        <v>7</v>
      </c>
      <c r="C797" s="2">
        <v>5</v>
      </c>
      <c r="D797" s="2">
        <v>1992</v>
      </c>
      <c r="E797" s="2">
        <v>1992</v>
      </c>
      <c r="F797" s="2">
        <v>1482</v>
      </c>
      <c r="G797" s="2">
        <v>2</v>
      </c>
      <c r="H797" s="2">
        <v>3</v>
      </c>
      <c r="I797" s="2">
        <v>1</v>
      </c>
      <c r="J797" s="2">
        <v>2</v>
      </c>
      <c r="K797" s="2">
        <v>163900</v>
      </c>
      <c r="L797" s="2" t="s">
        <v>13</v>
      </c>
      <c r="M797" s="2" t="s">
        <v>15</v>
      </c>
      <c r="N797" s="27"/>
    </row>
    <row r="798" spans="1:14" ht="15.75" customHeight="1" x14ac:dyDescent="0.2">
      <c r="A798" s="2">
        <v>12134</v>
      </c>
      <c r="B798" s="2">
        <v>8</v>
      </c>
      <c r="C798" s="2">
        <v>7</v>
      </c>
      <c r="D798" s="2">
        <v>1988</v>
      </c>
      <c r="E798" s="2">
        <v>2005</v>
      </c>
      <c r="F798" s="2">
        <v>1752</v>
      </c>
      <c r="G798" s="2">
        <v>2</v>
      </c>
      <c r="H798" s="2">
        <v>4</v>
      </c>
      <c r="I798" s="2">
        <v>0</v>
      </c>
      <c r="J798" s="2">
        <v>2</v>
      </c>
      <c r="K798" s="2">
        <v>164000</v>
      </c>
      <c r="L798" s="2" t="s">
        <v>13</v>
      </c>
      <c r="M798" s="2" t="s">
        <v>15</v>
      </c>
      <c r="N798" s="27"/>
    </row>
    <row r="799" spans="1:14" ht="15.75" customHeight="1" x14ac:dyDescent="0.2">
      <c r="A799" s="2">
        <v>8139</v>
      </c>
      <c r="B799" s="2">
        <v>6</v>
      </c>
      <c r="C799" s="2">
        <v>5</v>
      </c>
      <c r="D799" s="2">
        <v>1995</v>
      </c>
      <c r="E799" s="2">
        <v>1996</v>
      </c>
      <c r="F799" s="2">
        <v>1470</v>
      </c>
      <c r="G799" s="2">
        <v>2</v>
      </c>
      <c r="H799" s="2">
        <v>3</v>
      </c>
      <c r="I799" s="2">
        <v>1</v>
      </c>
      <c r="J799" s="2">
        <v>2</v>
      </c>
      <c r="K799" s="2">
        <v>165000</v>
      </c>
      <c r="L799" s="2" t="s">
        <v>13</v>
      </c>
      <c r="M799" s="2" t="s">
        <v>15</v>
      </c>
      <c r="N799" s="27"/>
    </row>
    <row r="800" spans="1:14" ht="15.75" customHeight="1" x14ac:dyDescent="0.2">
      <c r="A800" s="2">
        <v>11950</v>
      </c>
      <c r="B800" s="2">
        <v>7</v>
      </c>
      <c r="C800" s="2">
        <v>5</v>
      </c>
      <c r="D800" s="2">
        <v>2003</v>
      </c>
      <c r="E800" s="2">
        <v>2003</v>
      </c>
      <c r="F800" s="2">
        <v>1394</v>
      </c>
      <c r="G800" s="2">
        <v>2</v>
      </c>
      <c r="H800" s="2">
        <v>3</v>
      </c>
      <c r="I800" s="2">
        <v>1</v>
      </c>
      <c r="J800" s="2">
        <v>2</v>
      </c>
      <c r="K800" s="2">
        <v>165500</v>
      </c>
      <c r="L800" s="2" t="s">
        <v>13</v>
      </c>
      <c r="M800" s="2" t="s">
        <v>15</v>
      </c>
      <c r="N800" s="27"/>
    </row>
    <row r="801" spans="1:14" ht="15.75" customHeight="1" x14ac:dyDescent="0.2">
      <c r="A801" s="2">
        <v>7685</v>
      </c>
      <c r="B801" s="2">
        <v>6</v>
      </c>
      <c r="C801" s="2">
        <v>5</v>
      </c>
      <c r="D801" s="2">
        <v>1993</v>
      </c>
      <c r="E801" s="2">
        <v>1994</v>
      </c>
      <c r="F801" s="2">
        <v>1501</v>
      </c>
      <c r="G801" s="2">
        <v>2</v>
      </c>
      <c r="H801" s="2">
        <v>3</v>
      </c>
      <c r="I801" s="2">
        <v>1</v>
      </c>
      <c r="J801" s="2">
        <v>2</v>
      </c>
      <c r="K801" s="2">
        <v>165600</v>
      </c>
      <c r="L801" s="2" t="s">
        <v>13</v>
      </c>
      <c r="M801" s="2" t="s">
        <v>15</v>
      </c>
      <c r="N801" s="27"/>
    </row>
    <row r="802" spans="1:14" ht="15.75" customHeight="1" x14ac:dyDescent="0.2">
      <c r="A802" s="2">
        <v>7250</v>
      </c>
      <c r="B802" s="2">
        <v>6</v>
      </c>
      <c r="C802" s="2">
        <v>5</v>
      </c>
      <c r="D802" s="2">
        <v>1993</v>
      </c>
      <c r="E802" s="2">
        <v>1993</v>
      </c>
      <c r="F802" s="2">
        <v>1190</v>
      </c>
      <c r="G802" s="2">
        <v>2</v>
      </c>
      <c r="H802" s="2">
        <v>3</v>
      </c>
      <c r="I802" s="2">
        <v>1</v>
      </c>
      <c r="J802" s="2">
        <v>2</v>
      </c>
      <c r="K802" s="2">
        <v>166000</v>
      </c>
      <c r="L802" s="2" t="s">
        <v>13</v>
      </c>
      <c r="M802" s="2" t="s">
        <v>15</v>
      </c>
      <c r="N802" s="27"/>
    </row>
    <row r="803" spans="1:14" ht="15.75" customHeight="1" x14ac:dyDescent="0.2">
      <c r="A803" s="2">
        <v>8229</v>
      </c>
      <c r="B803" s="2">
        <v>6</v>
      </c>
      <c r="C803" s="2">
        <v>5</v>
      </c>
      <c r="D803" s="2">
        <v>2007</v>
      </c>
      <c r="E803" s="2">
        <v>2007</v>
      </c>
      <c r="F803" s="2">
        <v>1504</v>
      </c>
      <c r="G803" s="2">
        <v>2</v>
      </c>
      <c r="H803" s="2">
        <v>3</v>
      </c>
      <c r="I803" s="2">
        <v>0</v>
      </c>
      <c r="J803" s="2">
        <v>2</v>
      </c>
      <c r="K803" s="2">
        <v>166000</v>
      </c>
      <c r="L803" s="2" t="s">
        <v>13</v>
      </c>
      <c r="M803" s="2" t="s">
        <v>15</v>
      </c>
      <c r="N803" s="27"/>
    </row>
    <row r="804" spans="1:14" ht="15.75" customHeight="1" x14ac:dyDescent="0.2">
      <c r="A804" s="2">
        <v>9734</v>
      </c>
      <c r="B804" s="2">
        <v>7</v>
      </c>
      <c r="C804" s="2">
        <v>5</v>
      </c>
      <c r="D804" s="2">
        <v>2004</v>
      </c>
      <c r="E804" s="2">
        <v>2004</v>
      </c>
      <c r="F804" s="2">
        <v>1374</v>
      </c>
      <c r="G804" s="2">
        <v>2</v>
      </c>
      <c r="H804" s="2">
        <v>3</v>
      </c>
      <c r="I804" s="2">
        <v>0</v>
      </c>
      <c r="J804" s="2">
        <v>2</v>
      </c>
      <c r="K804" s="2">
        <v>167000</v>
      </c>
      <c r="L804" s="2" t="s">
        <v>13</v>
      </c>
      <c r="M804" s="2" t="s">
        <v>15</v>
      </c>
      <c r="N804" s="27"/>
    </row>
    <row r="805" spans="1:14" ht="15.75" customHeight="1" x14ac:dyDescent="0.2">
      <c r="A805" s="2">
        <v>8918</v>
      </c>
      <c r="B805" s="2">
        <v>6</v>
      </c>
      <c r="C805" s="2">
        <v>5</v>
      </c>
      <c r="D805" s="2">
        <v>2005</v>
      </c>
      <c r="E805" s="2">
        <v>2006</v>
      </c>
      <c r="F805" s="2">
        <v>1490</v>
      </c>
      <c r="G805" s="2">
        <v>2</v>
      </c>
      <c r="H805" s="2">
        <v>3</v>
      </c>
      <c r="I805" s="2">
        <v>1</v>
      </c>
      <c r="J805" s="2">
        <v>2</v>
      </c>
      <c r="K805" s="2">
        <v>167800</v>
      </c>
      <c r="L805" s="2" t="s">
        <v>13</v>
      </c>
      <c r="M805" s="2" t="s">
        <v>15</v>
      </c>
      <c r="N805" s="27"/>
    </row>
    <row r="806" spans="1:14" ht="15.75" customHeight="1" x14ac:dyDescent="0.2">
      <c r="A806" s="2">
        <v>7848</v>
      </c>
      <c r="B806" s="2">
        <v>7</v>
      </c>
      <c r="C806" s="2">
        <v>6</v>
      </c>
      <c r="D806" s="2">
        <v>1999</v>
      </c>
      <c r="E806" s="2">
        <v>1999</v>
      </c>
      <c r="F806" s="2">
        <v>1430</v>
      </c>
      <c r="G806" s="2">
        <v>2</v>
      </c>
      <c r="H806" s="2">
        <v>3</v>
      </c>
      <c r="I806" s="2">
        <v>1</v>
      </c>
      <c r="J806" s="2">
        <v>2</v>
      </c>
      <c r="K806" s="2">
        <v>168000</v>
      </c>
      <c r="L806" s="2" t="s">
        <v>13</v>
      </c>
      <c r="M806" s="2" t="s">
        <v>15</v>
      </c>
      <c r="N806" s="27"/>
    </row>
    <row r="807" spans="1:14" ht="15.75" customHeight="1" x14ac:dyDescent="0.2">
      <c r="A807" s="2">
        <v>10364</v>
      </c>
      <c r="B807" s="2">
        <v>6</v>
      </c>
      <c r="C807" s="2">
        <v>5</v>
      </c>
      <c r="D807" s="2">
        <v>1995</v>
      </c>
      <c r="E807" s="2">
        <v>1996</v>
      </c>
      <c r="F807" s="2">
        <v>1572</v>
      </c>
      <c r="G807" s="2">
        <v>2</v>
      </c>
      <c r="H807" s="2">
        <v>3</v>
      </c>
      <c r="I807" s="2">
        <v>1</v>
      </c>
      <c r="J807" s="2">
        <v>2</v>
      </c>
      <c r="K807" s="2">
        <v>168000</v>
      </c>
      <c r="L807" s="2" t="s">
        <v>13</v>
      </c>
      <c r="M807" s="2" t="s">
        <v>15</v>
      </c>
      <c r="N807" s="27"/>
    </row>
    <row r="808" spans="1:14" ht="15.75" customHeight="1" x14ac:dyDescent="0.2">
      <c r="A808" s="2">
        <v>7655</v>
      </c>
      <c r="B808" s="2">
        <v>6</v>
      </c>
      <c r="C808" s="2">
        <v>5</v>
      </c>
      <c r="D808" s="2">
        <v>1993</v>
      </c>
      <c r="E808" s="2">
        <v>1994</v>
      </c>
      <c r="F808" s="2">
        <v>1642</v>
      </c>
      <c r="G808" s="2">
        <v>2</v>
      </c>
      <c r="H808" s="2">
        <v>3</v>
      </c>
      <c r="I808" s="2">
        <v>1</v>
      </c>
      <c r="J808" s="2">
        <v>2</v>
      </c>
      <c r="K808" s="2">
        <v>168000</v>
      </c>
      <c r="L808" s="2" t="s">
        <v>13</v>
      </c>
      <c r="M808" s="2" t="s">
        <v>15</v>
      </c>
      <c r="N808" s="27"/>
    </row>
    <row r="809" spans="1:14" ht="15.75" customHeight="1" x14ac:dyDescent="0.2">
      <c r="A809" s="2">
        <v>13204</v>
      </c>
      <c r="B809" s="2">
        <v>7</v>
      </c>
      <c r="C809" s="2">
        <v>5</v>
      </c>
      <c r="D809" s="2">
        <v>2006</v>
      </c>
      <c r="E809" s="2">
        <v>2007</v>
      </c>
      <c r="F809" s="2">
        <v>1458</v>
      </c>
      <c r="G809" s="2">
        <v>2</v>
      </c>
      <c r="H809" s="2">
        <v>3</v>
      </c>
      <c r="I809" s="2">
        <v>0</v>
      </c>
      <c r="J809" s="2">
        <v>2</v>
      </c>
      <c r="K809" s="2">
        <v>168165</v>
      </c>
      <c r="L809" s="2" t="s">
        <v>13</v>
      </c>
      <c r="M809" s="2" t="s">
        <v>15</v>
      </c>
      <c r="N809" s="27"/>
    </row>
    <row r="810" spans="1:14" ht="15.75" customHeight="1" x14ac:dyDescent="0.2">
      <c r="A810" s="2">
        <v>8530</v>
      </c>
      <c r="B810" s="2">
        <v>7</v>
      </c>
      <c r="C810" s="2">
        <v>5</v>
      </c>
      <c r="D810" s="2">
        <v>1995</v>
      </c>
      <c r="E810" s="2">
        <v>1996</v>
      </c>
      <c r="F810" s="2">
        <v>1474</v>
      </c>
      <c r="G810" s="2">
        <v>2</v>
      </c>
      <c r="H810" s="2">
        <v>3</v>
      </c>
      <c r="I810" s="2">
        <v>1</v>
      </c>
      <c r="J810" s="2">
        <v>2</v>
      </c>
      <c r="K810" s="2">
        <v>168500</v>
      </c>
      <c r="L810" s="2" t="s">
        <v>13</v>
      </c>
      <c r="M810" s="2" t="s">
        <v>15</v>
      </c>
      <c r="N810" s="27"/>
    </row>
    <row r="811" spans="1:14" ht="15.75" customHeight="1" x14ac:dyDescent="0.2">
      <c r="A811" s="2">
        <v>8773</v>
      </c>
      <c r="B811" s="2">
        <v>6</v>
      </c>
      <c r="C811" s="2">
        <v>5</v>
      </c>
      <c r="D811" s="2">
        <v>1997</v>
      </c>
      <c r="E811" s="2">
        <v>1997</v>
      </c>
      <c r="F811" s="2">
        <v>1600</v>
      </c>
      <c r="G811" s="2">
        <v>2</v>
      </c>
      <c r="H811" s="2">
        <v>3</v>
      </c>
      <c r="I811" s="2">
        <v>1</v>
      </c>
      <c r="J811" s="2">
        <v>2</v>
      </c>
      <c r="K811" s="2">
        <v>169000</v>
      </c>
      <c r="L811" s="2" t="s">
        <v>13</v>
      </c>
      <c r="M811" s="2" t="s">
        <v>15</v>
      </c>
      <c r="N811" s="27"/>
    </row>
    <row r="812" spans="1:14" ht="15.75" customHeight="1" x14ac:dyDescent="0.2">
      <c r="A812" s="2">
        <v>14762</v>
      </c>
      <c r="B812" s="2">
        <v>5</v>
      </c>
      <c r="C812" s="2">
        <v>6</v>
      </c>
      <c r="D812" s="2">
        <v>1948</v>
      </c>
      <c r="E812" s="2">
        <v>1950</v>
      </c>
      <c r="F812" s="2">
        <v>2320</v>
      </c>
      <c r="G812" s="2">
        <v>2</v>
      </c>
      <c r="H812" s="2">
        <v>2</v>
      </c>
      <c r="I812" s="2">
        <v>1</v>
      </c>
      <c r="J812" s="2">
        <v>2</v>
      </c>
      <c r="K812" s="2">
        <v>169000</v>
      </c>
      <c r="L812" s="2" t="s">
        <v>13</v>
      </c>
      <c r="M812" s="2" t="s">
        <v>15</v>
      </c>
      <c r="N812" s="27"/>
    </row>
    <row r="813" spans="1:14" ht="15.75" customHeight="1" x14ac:dyDescent="0.2">
      <c r="A813" s="2">
        <v>10237</v>
      </c>
      <c r="B813" s="2">
        <v>7</v>
      </c>
      <c r="C813" s="2">
        <v>5</v>
      </c>
      <c r="D813" s="2">
        <v>2006</v>
      </c>
      <c r="E813" s="2">
        <v>2006</v>
      </c>
      <c r="F813" s="2">
        <v>1492</v>
      </c>
      <c r="G813" s="2">
        <v>2</v>
      </c>
      <c r="H813" s="2">
        <v>3</v>
      </c>
      <c r="I813" s="2">
        <v>0</v>
      </c>
      <c r="J813" s="2">
        <v>2</v>
      </c>
      <c r="K813" s="2">
        <v>169985</v>
      </c>
      <c r="L813" s="2" t="s">
        <v>13</v>
      </c>
      <c r="M813" s="2" t="s">
        <v>15</v>
      </c>
      <c r="N813" s="27"/>
    </row>
    <row r="814" spans="1:14" ht="15.75" customHeight="1" x14ac:dyDescent="0.2">
      <c r="A814" s="2">
        <v>10237</v>
      </c>
      <c r="B814" s="2">
        <v>6</v>
      </c>
      <c r="C814" s="2">
        <v>5</v>
      </c>
      <c r="D814" s="2">
        <v>2005</v>
      </c>
      <c r="E814" s="2">
        <v>2006</v>
      </c>
      <c r="F814" s="2">
        <v>1316</v>
      </c>
      <c r="G814" s="2">
        <v>2</v>
      </c>
      <c r="H814" s="2">
        <v>3</v>
      </c>
      <c r="I814" s="2">
        <v>1</v>
      </c>
      <c r="J814" s="2">
        <v>2</v>
      </c>
      <c r="K814" s="2">
        <v>169990</v>
      </c>
      <c r="L814" s="2" t="s">
        <v>13</v>
      </c>
      <c r="M814" s="2" t="s">
        <v>15</v>
      </c>
      <c r="N814" s="27"/>
    </row>
    <row r="815" spans="1:14" ht="15.75" customHeight="1" x14ac:dyDescent="0.2">
      <c r="A815" s="2">
        <v>9434</v>
      </c>
      <c r="B815" s="2">
        <v>7</v>
      </c>
      <c r="C815" s="2">
        <v>5</v>
      </c>
      <c r="D815" s="2">
        <v>2004</v>
      </c>
      <c r="E815" s="2">
        <v>2005</v>
      </c>
      <c r="F815" s="2">
        <v>1374</v>
      </c>
      <c r="G815" s="2">
        <v>2</v>
      </c>
      <c r="H815" s="2">
        <v>3</v>
      </c>
      <c r="I815" s="2">
        <v>1</v>
      </c>
      <c r="J815" s="2">
        <v>2</v>
      </c>
      <c r="K815" s="2">
        <v>170000</v>
      </c>
      <c r="L815" s="2" t="s">
        <v>13</v>
      </c>
      <c r="M815" s="2" t="s">
        <v>15</v>
      </c>
      <c r="N815" s="27"/>
    </row>
    <row r="816" spans="1:14" ht="15.75" customHeight="1" x14ac:dyDescent="0.2">
      <c r="A816" s="2">
        <v>9967</v>
      </c>
      <c r="B816" s="2">
        <v>7</v>
      </c>
      <c r="C816" s="2">
        <v>5</v>
      </c>
      <c r="D816" s="2">
        <v>2000</v>
      </c>
      <c r="E816" s="2">
        <v>2000</v>
      </c>
      <c r="F816" s="2">
        <v>1430</v>
      </c>
      <c r="G816" s="2">
        <v>2</v>
      </c>
      <c r="H816" s="2">
        <v>3</v>
      </c>
      <c r="I816" s="2">
        <v>1</v>
      </c>
      <c r="J816" s="2">
        <v>2</v>
      </c>
      <c r="K816" s="2">
        <v>170000</v>
      </c>
      <c r="L816" s="2" t="s">
        <v>13</v>
      </c>
      <c r="M816" s="2" t="s">
        <v>15</v>
      </c>
      <c r="N816" s="27"/>
    </row>
    <row r="817" spans="1:14" ht="15.75" customHeight="1" x14ac:dyDescent="0.2">
      <c r="A817" s="2">
        <v>13041</v>
      </c>
      <c r="B817" s="2">
        <v>6</v>
      </c>
      <c r="C817" s="2">
        <v>5</v>
      </c>
      <c r="D817" s="2">
        <v>1995</v>
      </c>
      <c r="E817" s="2">
        <v>1995</v>
      </c>
      <c r="F817" s="2">
        <v>1671</v>
      </c>
      <c r="G817" s="2">
        <v>2</v>
      </c>
      <c r="H817" s="2">
        <v>3</v>
      </c>
      <c r="I817" s="2">
        <v>1</v>
      </c>
      <c r="J817" s="2">
        <v>2</v>
      </c>
      <c r="K817" s="2">
        <v>170000</v>
      </c>
      <c r="L817" s="2" t="s">
        <v>13</v>
      </c>
      <c r="M817" s="2" t="s">
        <v>15</v>
      </c>
      <c r="N817" s="27"/>
    </row>
    <row r="818" spans="1:14" ht="15.75" customHeight="1" x14ac:dyDescent="0.2">
      <c r="A818" s="2">
        <v>10237</v>
      </c>
      <c r="B818" s="2">
        <v>6</v>
      </c>
      <c r="C818" s="2">
        <v>5</v>
      </c>
      <c r="D818" s="2">
        <v>2005</v>
      </c>
      <c r="E818" s="2">
        <v>2006</v>
      </c>
      <c r="F818" s="2">
        <v>1456</v>
      </c>
      <c r="G818" s="2">
        <v>2</v>
      </c>
      <c r="H818" s="2">
        <v>3</v>
      </c>
      <c r="I818" s="2">
        <v>1</v>
      </c>
      <c r="J818" s="2">
        <v>2</v>
      </c>
      <c r="K818" s="2">
        <v>170440</v>
      </c>
      <c r="L818" s="2" t="s">
        <v>13</v>
      </c>
      <c r="M818" s="2" t="s">
        <v>15</v>
      </c>
      <c r="N818" s="27"/>
    </row>
    <row r="819" spans="1:14" ht="15.75" customHeight="1" x14ac:dyDescent="0.2">
      <c r="A819" s="2">
        <v>10176</v>
      </c>
      <c r="B819" s="2">
        <v>7</v>
      </c>
      <c r="C819" s="2">
        <v>5</v>
      </c>
      <c r="D819" s="2">
        <v>1990</v>
      </c>
      <c r="E819" s="2">
        <v>1990</v>
      </c>
      <c r="F819" s="2">
        <v>1341</v>
      </c>
      <c r="G819" s="2">
        <v>1</v>
      </c>
      <c r="H819" s="2">
        <v>2</v>
      </c>
      <c r="I819" s="2">
        <v>1</v>
      </c>
      <c r="J819" s="2">
        <v>2</v>
      </c>
      <c r="K819" s="2">
        <v>171500</v>
      </c>
      <c r="L819" s="2" t="s">
        <v>13</v>
      </c>
      <c r="M819" s="2" t="s">
        <v>15</v>
      </c>
      <c r="N819" s="27"/>
    </row>
    <row r="820" spans="1:14" ht="15.75" customHeight="1" x14ac:dyDescent="0.2">
      <c r="A820" s="2">
        <v>8857</v>
      </c>
      <c r="B820" s="2">
        <v>6</v>
      </c>
      <c r="C820" s="2">
        <v>5</v>
      </c>
      <c r="D820" s="2">
        <v>2006</v>
      </c>
      <c r="E820" s="2">
        <v>2006</v>
      </c>
      <c r="F820" s="2">
        <v>1495</v>
      </c>
      <c r="G820" s="2">
        <v>2</v>
      </c>
      <c r="H820" s="2">
        <v>3</v>
      </c>
      <c r="I820" s="2">
        <v>1</v>
      </c>
      <c r="J820" s="2">
        <v>2</v>
      </c>
      <c r="K820" s="2">
        <v>171925</v>
      </c>
      <c r="L820" s="2" t="s">
        <v>13</v>
      </c>
      <c r="M820" s="2" t="s">
        <v>15</v>
      </c>
      <c r="N820" s="27"/>
    </row>
    <row r="821" spans="1:14" ht="15.75" customHeight="1" x14ac:dyDescent="0.2">
      <c r="A821" s="2">
        <v>8121</v>
      </c>
      <c r="B821" s="2">
        <v>6</v>
      </c>
      <c r="C821" s="2">
        <v>5</v>
      </c>
      <c r="D821" s="2">
        <v>2000</v>
      </c>
      <c r="E821" s="2">
        <v>2000</v>
      </c>
      <c r="F821" s="2">
        <v>1664</v>
      </c>
      <c r="G821" s="2">
        <v>2</v>
      </c>
      <c r="H821" s="2">
        <v>3</v>
      </c>
      <c r="I821" s="2">
        <v>1</v>
      </c>
      <c r="J821" s="2">
        <v>2</v>
      </c>
      <c r="K821" s="2">
        <v>172400</v>
      </c>
      <c r="L821" s="2" t="s">
        <v>13</v>
      </c>
      <c r="M821" s="2" t="s">
        <v>15</v>
      </c>
      <c r="N821" s="27"/>
    </row>
    <row r="822" spans="1:14" ht="15.75" customHeight="1" x14ac:dyDescent="0.2">
      <c r="A822" s="2">
        <v>15578</v>
      </c>
      <c r="B822" s="2">
        <v>6</v>
      </c>
      <c r="C822" s="2">
        <v>5</v>
      </c>
      <c r="D822" s="2">
        <v>2006</v>
      </c>
      <c r="E822" s="2">
        <v>2006</v>
      </c>
      <c r="F822" s="2">
        <v>1456</v>
      </c>
      <c r="G822" s="2">
        <v>2</v>
      </c>
      <c r="H822" s="2">
        <v>3</v>
      </c>
      <c r="I822" s="2">
        <v>0</v>
      </c>
      <c r="J822" s="2">
        <v>2</v>
      </c>
      <c r="K822" s="2">
        <v>172785</v>
      </c>
      <c r="L822" s="2" t="s">
        <v>13</v>
      </c>
      <c r="M822" s="2" t="s">
        <v>15</v>
      </c>
      <c r="N822" s="27"/>
    </row>
    <row r="823" spans="1:14" ht="15.75" customHeight="1" x14ac:dyDescent="0.2">
      <c r="A823" s="2">
        <v>9248</v>
      </c>
      <c r="B823" s="2">
        <v>6</v>
      </c>
      <c r="C823" s="2">
        <v>6</v>
      </c>
      <c r="D823" s="2">
        <v>1992</v>
      </c>
      <c r="E823" s="2">
        <v>1992</v>
      </c>
      <c r="F823" s="2">
        <v>1167</v>
      </c>
      <c r="G823" s="2">
        <v>2</v>
      </c>
      <c r="H823" s="2">
        <v>3</v>
      </c>
      <c r="I823" s="2">
        <v>0</v>
      </c>
      <c r="J823" s="2">
        <v>2</v>
      </c>
      <c r="K823" s="2">
        <v>173000</v>
      </c>
      <c r="L823" s="2" t="s">
        <v>13</v>
      </c>
      <c r="M823" s="2" t="s">
        <v>15</v>
      </c>
      <c r="N823" s="27"/>
    </row>
    <row r="824" spans="1:14" ht="15.75" customHeight="1" x14ac:dyDescent="0.2">
      <c r="A824" s="2">
        <v>15038</v>
      </c>
      <c r="B824" s="2">
        <v>6</v>
      </c>
      <c r="C824" s="2">
        <v>5</v>
      </c>
      <c r="D824" s="2">
        <v>1996</v>
      </c>
      <c r="E824" s="2">
        <v>1996</v>
      </c>
      <c r="F824" s="2">
        <v>1636</v>
      </c>
      <c r="G824" s="2">
        <v>2</v>
      </c>
      <c r="H824" s="2">
        <v>3</v>
      </c>
      <c r="I824" s="2">
        <v>1</v>
      </c>
      <c r="J824" s="2">
        <v>2</v>
      </c>
      <c r="K824" s="2">
        <v>173000</v>
      </c>
      <c r="L824" s="2" t="s">
        <v>13</v>
      </c>
      <c r="M824" s="2" t="s">
        <v>15</v>
      </c>
      <c r="N824" s="27"/>
    </row>
    <row r="825" spans="1:14" ht="15.75" customHeight="1" x14ac:dyDescent="0.2">
      <c r="A825" s="2">
        <v>10852</v>
      </c>
      <c r="B825" s="2">
        <v>6</v>
      </c>
      <c r="C825" s="2">
        <v>5</v>
      </c>
      <c r="D825" s="2">
        <v>2000</v>
      </c>
      <c r="E825" s="2">
        <v>2000</v>
      </c>
      <c r="F825" s="2">
        <v>1671</v>
      </c>
      <c r="G825" s="2">
        <v>2</v>
      </c>
      <c r="H825" s="2">
        <v>3</v>
      </c>
      <c r="I825" s="2">
        <v>1</v>
      </c>
      <c r="J825" s="2">
        <v>2</v>
      </c>
      <c r="K825" s="2">
        <v>173000</v>
      </c>
      <c r="L825" s="2" t="s">
        <v>13</v>
      </c>
      <c r="M825" s="2" t="s">
        <v>15</v>
      </c>
      <c r="N825" s="27"/>
    </row>
    <row r="826" spans="1:14" ht="15.75" customHeight="1" x14ac:dyDescent="0.2">
      <c r="A826" s="2">
        <v>7697</v>
      </c>
      <c r="B826" s="2">
        <v>7</v>
      </c>
      <c r="C826" s="2">
        <v>6</v>
      </c>
      <c r="D826" s="2">
        <v>2007</v>
      </c>
      <c r="E826" s="2">
        <v>2007</v>
      </c>
      <c r="F826" s="2">
        <v>1258</v>
      </c>
      <c r="G826" s="2">
        <v>2</v>
      </c>
      <c r="H826" s="2">
        <v>3</v>
      </c>
      <c r="I826" s="2">
        <v>0</v>
      </c>
      <c r="J826" s="2">
        <v>2</v>
      </c>
      <c r="K826" s="2">
        <v>173500</v>
      </c>
      <c r="L826" s="2" t="s">
        <v>13</v>
      </c>
      <c r="M826" s="2" t="s">
        <v>15</v>
      </c>
      <c r="N826" s="27"/>
    </row>
    <row r="827" spans="1:14" ht="15.75" customHeight="1" x14ac:dyDescent="0.2">
      <c r="A827" s="2">
        <v>8125</v>
      </c>
      <c r="B827" s="2">
        <v>6</v>
      </c>
      <c r="C827" s="2">
        <v>5</v>
      </c>
      <c r="D827" s="2">
        <v>1994</v>
      </c>
      <c r="E827" s="2">
        <v>1995</v>
      </c>
      <c r="F827" s="2">
        <v>1481</v>
      </c>
      <c r="G827" s="2">
        <v>2</v>
      </c>
      <c r="H827" s="2">
        <v>3</v>
      </c>
      <c r="I827" s="2">
        <v>1</v>
      </c>
      <c r="J827" s="2">
        <v>2</v>
      </c>
      <c r="K827" s="2">
        <v>174000</v>
      </c>
      <c r="L827" s="2" t="s">
        <v>13</v>
      </c>
      <c r="M827" s="2" t="s">
        <v>15</v>
      </c>
      <c r="N827" s="27"/>
    </row>
    <row r="828" spans="1:14" ht="15.75" customHeight="1" x14ac:dyDescent="0.2">
      <c r="A828" s="2">
        <v>12589</v>
      </c>
      <c r="B828" s="2">
        <v>6</v>
      </c>
      <c r="C828" s="2">
        <v>5</v>
      </c>
      <c r="D828" s="2">
        <v>2005</v>
      </c>
      <c r="E828" s="2">
        <v>2005</v>
      </c>
      <c r="F828" s="2">
        <v>1484</v>
      </c>
      <c r="G828" s="2">
        <v>2</v>
      </c>
      <c r="H828" s="2">
        <v>3</v>
      </c>
      <c r="I828" s="2">
        <v>1</v>
      </c>
      <c r="J828" s="2">
        <v>2</v>
      </c>
      <c r="K828" s="2">
        <v>174000</v>
      </c>
      <c r="L828" s="2" t="s">
        <v>13</v>
      </c>
      <c r="M828" s="2" t="s">
        <v>15</v>
      </c>
      <c r="N828" s="27"/>
    </row>
    <row r="829" spans="1:14" ht="15.75" customHeight="1" x14ac:dyDescent="0.2">
      <c r="A829" s="2">
        <v>11911</v>
      </c>
      <c r="B829" s="2">
        <v>6</v>
      </c>
      <c r="C829" s="2">
        <v>5</v>
      </c>
      <c r="D829" s="2">
        <v>2005</v>
      </c>
      <c r="E829" s="2">
        <v>2005</v>
      </c>
      <c r="F829" s="2">
        <v>1560</v>
      </c>
      <c r="G829" s="2">
        <v>2</v>
      </c>
      <c r="H829" s="2">
        <v>3</v>
      </c>
      <c r="I829" s="2">
        <v>1</v>
      </c>
      <c r="J829" s="2">
        <v>2</v>
      </c>
      <c r="K829" s="2">
        <v>174000</v>
      </c>
      <c r="L829" s="2" t="s">
        <v>13</v>
      </c>
      <c r="M829" s="2" t="s">
        <v>15</v>
      </c>
      <c r="N829" s="27"/>
    </row>
    <row r="830" spans="1:14" ht="15.75" customHeight="1" x14ac:dyDescent="0.2">
      <c r="A830" s="2">
        <v>11660</v>
      </c>
      <c r="B830" s="2">
        <v>6</v>
      </c>
      <c r="C830" s="2">
        <v>5</v>
      </c>
      <c r="D830" s="2">
        <v>2006</v>
      </c>
      <c r="E830" s="2">
        <v>2006</v>
      </c>
      <c r="F830" s="2">
        <v>1326</v>
      </c>
      <c r="G830" s="2">
        <v>2</v>
      </c>
      <c r="H830" s="2">
        <v>3</v>
      </c>
      <c r="I830" s="2">
        <v>0</v>
      </c>
      <c r="J830" s="2">
        <v>2</v>
      </c>
      <c r="K830" s="2">
        <v>174190</v>
      </c>
      <c r="L830" s="2" t="s">
        <v>13</v>
      </c>
      <c r="M830" s="2" t="s">
        <v>15</v>
      </c>
      <c r="N830" s="27"/>
    </row>
    <row r="831" spans="1:14" ht="15.75" customHeight="1" x14ac:dyDescent="0.2">
      <c r="A831" s="2">
        <v>21872</v>
      </c>
      <c r="B831" s="2">
        <v>7</v>
      </c>
      <c r="C831" s="2">
        <v>5</v>
      </c>
      <c r="D831" s="2">
        <v>1996</v>
      </c>
      <c r="E831" s="2">
        <v>1997</v>
      </c>
      <c r="F831" s="2">
        <v>1446</v>
      </c>
      <c r="G831" s="2">
        <v>2</v>
      </c>
      <c r="H831" s="2">
        <v>3</v>
      </c>
      <c r="I831" s="2">
        <v>1</v>
      </c>
      <c r="J831" s="2">
        <v>2</v>
      </c>
      <c r="K831" s="2">
        <v>175000</v>
      </c>
      <c r="L831" s="2" t="s">
        <v>13</v>
      </c>
      <c r="M831" s="2" t="s">
        <v>15</v>
      </c>
      <c r="N831" s="27"/>
    </row>
    <row r="832" spans="1:14" ht="15.75" customHeight="1" x14ac:dyDescent="0.2">
      <c r="A832" s="2">
        <v>11084</v>
      </c>
      <c r="B832" s="2">
        <v>7</v>
      </c>
      <c r="C832" s="2">
        <v>5</v>
      </c>
      <c r="D832" s="2">
        <v>2004</v>
      </c>
      <c r="E832" s="2">
        <v>2004</v>
      </c>
      <c r="F832" s="2">
        <v>1374</v>
      </c>
      <c r="G832" s="2">
        <v>2</v>
      </c>
      <c r="H832" s="2">
        <v>3</v>
      </c>
      <c r="I832" s="2">
        <v>1</v>
      </c>
      <c r="J832" s="2">
        <v>2</v>
      </c>
      <c r="K832" s="2">
        <v>175000</v>
      </c>
      <c r="L832" s="2" t="s">
        <v>13</v>
      </c>
      <c r="M832" s="2" t="s">
        <v>15</v>
      </c>
      <c r="N832" s="27"/>
    </row>
    <row r="833" spans="1:14" ht="15.75" customHeight="1" x14ac:dyDescent="0.2">
      <c r="A833" s="2">
        <v>7917</v>
      </c>
      <c r="B833" s="2">
        <v>6</v>
      </c>
      <c r="C833" s="2">
        <v>5</v>
      </c>
      <c r="D833" s="2">
        <v>1999</v>
      </c>
      <c r="E833" s="2">
        <v>2000</v>
      </c>
      <c r="F833" s="2">
        <v>1647</v>
      </c>
      <c r="G833" s="2">
        <v>2</v>
      </c>
      <c r="H833" s="2">
        <v>3</v>
      </c>
      <c r="I833" s="2">
        <v>1</v>
      </c>
      <c r="J833" s="2">
        <v>2</v>
      </c>
      <c r="K833" s="2">
        <v>175000</v>
      </c>
      <c r="L833" s="2" t="s">
        <v>13</v>
      </c>
      <c r="M833" s="2" t="s">
        <v>15</v>
      </c>
      <c r="N833" s="27"/>
    </row>
    <row r="834" spans="1:14" ht="15.75" customHeight="1" x14ac:dyDescent="0.2">
      <c r="A834" s="2">
        <v>10000</v>
      </c>
      <c r="B834" s="2">
        <v>6</v>
      </c>
      <c r="C834" s="2">
        <v>5</v>
      </c>
      <c r="D834" s="2">
        <v>1993</v>
      </c>
      <c r="E834" s="2">
        <v>1994</v>
      </c>
      <c r="F834" s="2">
        <v>1655</v>
      </c>
      <c r="G834" s="2">
        <v>2</v>
      </c>
      <c r="H834" s="2">
        <v>3</v>
      </c>
      <c r="I834" s="2">
        <v>1</v>
      </c>
      <c r="J834" s="2">
        <v>2</v>
      </c>
      <c r="K834" s="2">
        <v>175900</v>
      </c>
      <c r="L834" s="2" t="s">
        <v>13</v>
      </c>
      <c r="M834" s="2" t="s">
        <v>15</v>
      </c>
      <c r="N834" s="27"/>
    </row>
    <row r="835" spans="1:14" ht="15.75" customHeight="1" x14ac:dyDescent="0.2">
      <c r="A835" s="2">
        <v>8029</v>
      </c>
      <c r="B835" s="2">
        <v>6</v>
      </c>
      <c r="C835" s="2">
        <v>5</v>
      </c>
      <c r="D835" s="2">
        <v>2005</v>
      </c>
      <c r="E835" s="2">
        <v>2005</v>
      </c>
      <c r="F835" s="2">
        <v>1456</v>
      </c>
      <c r="G835" s="2">
        <v>2</v>
      </c>
      <c r="H835" s="2">
        <v>3</v>
      </c>
      <c r="I835" s="2">
        <v>0</v>
      </c>
      <c r="J835" s="2">
        <v>2</v>
      </c>
      <c r="K835" s="2">
        <v>176000</v>
      </c>
      <c r="L835" s="2" t="s">
        <v>13</v>
      </c>
      <c r="M835" s="2" t="s">
        <v>15</v>
      </c>
      <c r="N835" s="27"/>
    </row>
    <row r="836" spans="1:14" ht="15.75" customHeight="1" x14ac:dyDescent="0.2">
      <c r="A836" s="2">
        <v>7750</v>
      </c>
      <c r="B836" s="2">
        <v>7</v>
      </c>
      <c r="C836" s="2">
        <v>5</v>
      </c>
      <c r="D836" s="2">
        <v>2002</v>
      </c>
      <c r="E836" s="2">
        <v>2002</v>
      </c>
      <c r="F836" s="2">
        <v>1414</v>
      </c>
      <c r="G836" s="2">
        <v>2</v>
      </c>
      <c r="H836" s="2">
        <v>3</v>
      </c>
      <c r="I836" s="2">
        <v>1</v>
      </c>
      <c r="J836" s="2">
        <v>2</v>
      </c>
      <c r="K836" s="2">
        <v>176000</v>
      </c>
      <c r="L836" s="2" t="s">
        <v>13</v>
      </c>
      <c r="M836" s="2" t="s">
        <v>15</v>
      </c>
      <c r="N836" s="27"/>
    </row>
    <row r="837" spans="1:14" ht="15.75" customHeight="1" x14ac:dyDescent="0.2">
      <c r="A837" s="2">
        <v>7875</v>
      </c>
      <c r="B837" s="2">
        <v>7</v>
      </c>
      <c r="C837" s="2">
        <v>5</v>
      </c>
      <c r="D837" s="2">
        <v>1995</v>
      </c>
      <c r="E837" s="2">
        <v>1996</v>
      </c>
      <c r="F837" s="2">
        <v>1253</v>
      </c>
      <c r="G837" s="2">
        <v>2</v>
      </c>
      <c r="H837" s="2">
        <v>3</v>
      </c>
      <c r="I837" s="2">
        <v>1</v>
      </c>
      <c r="J837" s="2">
        <v>2</v>
      </c>
      <c r="K837" s="2">
        <v>176000</v>
      </c>
      <c r="L837" s="2" t="s">
        <v>13</v>
      </c>
      <c r="M837" s="2" t="s">
        <v>15</v>
      </c>
      <c r="N837" s="27"/>
    </row>
    <row r="838" spans="1:14" ht="15.75" customHeight="1" x14ac:dyDescent="0.2">
      <c r="A838" s="2">
        <v>10237</v>
      </c>
      <c r="B838" s="2">
        <v>6</v>
      </c>
      <c r="C838" s="2">
        <v>5</v>
      </c>
      <c r="D838" s="2">
        <v>2005</v>
      </c>
      <c r="E838" s="2">
        <v>2006</v>
      </c>
      <c r="F838" s="2">
        <v>1536</v>
      </c>
      <c r="G838" s="2">
        <v>2</v>
      </c>
      <c r="H838" s="2">
        <v>3</v>
      </c>
      <c r="I838" s="2">
        <v>1</v>
      </c>
      <c r="J838" s="2">
        <v>2</v>
      </c>
      <c r="K838" s="2">
        <v>176000</v>
      </c>
      <c r="L838" s="2" t="s">
        <v>13</v>
      </c>
      <c r="M838" s="2" t="s">
        <v>15</v>
      </c>
      <c r="N838" s="27"/>
    </row>
    <row r="839" spans="1:14" ht="15.75" customHeight="1" x14ac:dyDescent="0.2">
      <c r="A839" s="2">
        <v>8993</v>
      </c>
      <c r="B839" s="2">
        <v>7</v>
      </c>
      <c r="C839" s="2">
        <v>5</v>
      </c>
      <c r="D839" s="2">
        <v>2007</v>
      </c>
      <c r="E839" s="2">
        <v>2007</v>
      </c>
      <c r="F839" s="2">
        <v>1302</v>
      </c>
      <c r="G839" s="2">
        <v>2</v>
      </c>
      <c r="H839" s="2">
        <v>3</v>
      </c>
      <c r="I839" s="2">
        <v>0</v>
      </c>
      <c r="J839" s="2">
        <v>2</v>
      </c>
      <c r="K839" s="2">
        <v>176485</v>
      </c>
      <c r="L839" s="2" t="s">
        <v>13</v>
      </c>
      <c r="M839" s="2" t="s">
        <v>15</v>
      </c>
      <c r="N839" s="27"/>
    </row>
    <row r="840" spans="1:14" ht="15.75" customHeight="1" x14ac:dyDescent="0.2">
      <c r="A840" s="2">
        <v>9084</v>
      </c>
      <c r="B840" s="2">
        <v>7</v>
      </c>
      <c r="C840" s="2">
        <v>5</v>
      </c>
      <c r="D840" s="2">
        <v>1998</v>
      </c>
      <c r="E840" s="2">
        <v>1998</v>
      </c>
      <c r="F840" s="2">
        <v>1632</v>
      </c>
      <c r="G840" s="2">
        <v>2</v>
      </c>
      <c r="H840" s="2">
        <v>3</v>
      </c>
      <c r="I840" s="2">
        <v>1</v>
      </c>
      <c r="J840" s="2">
        <v>2</v>
      </c>
      <c r="K840" s="2">
        <v>176500</v>
      </c>
      <c r="L840" s="2" t="s">
        <v>13</v>
      </c>
      <c r="M840" s="2" t="s">
        <v>15</v>
      </c>
      <c r="N840" s="27"/>
    </row>
    <row r="841" spans="1:14" ht="15.75" customHeight="1" x14ac:dyDescent="0.2">
      <c r="A841" s="2">
        <v>13869</v>
      </c>
      <c r="B841" s="2">
        <v>6</v>
      </c>
      <c r="C841" s="2">
        <v>6</v>
      </c>
      <c r="D841" s="2">
        <v>1997</v>
      </c>
      <c r="E841" s="2">
        <v>1997</v>
      </c>
      <c r="F841" s="2">
        <v>1470</v>
      </c>
      <c r="G841" s="2">
        <v>2</v>
      </c>
      <c r="H841" s="2">
        <v>3</v>
      </c>
      <c r="I841" s="2">
        <v>0</v>
      </c>
      <c r="J841" s="2">
        <v>2</v>
      </c>
      <c r="K841" s="2">
        <v>177000</v>
      </c>
      <c r="L841" s="2" t="s">
        <v>13</v>
      </c>
      <c r="M841" s="2" t="s">
        <v>15</v>
      </c>
      <c r="N841" s="27"/>
    </row>
    <row r="842" spans="1:14" ht="15.75" customHeight="1" x14ac:dyDescent="0.2">
      <c r="A842" s="2">
        <v>8923</v>
      </c>
      <c r="B842" s="2">
        <v>7</v>
      </c>
      <c r="C842" s="2">
        <v>5</v>
      </c>
      <c r="D842" s="2">
        <v>1998</v>
      </c>
      <c r="E842" s="2">
        <v>1998</v>
      </c>
      <c r="F842" s="2">
        <v>1382</v>
      </c>
      <c r="G842" s="2">
        <v>2</v>
      </c>
      <c r="H842" s="2">
        <v>3</v>
      </c>
      <c r="I842" s="2">
        <v>1</v>
      </c>
      <c r="J842" s="2">
        <v>2</v>
      </c>
      <c r="K842" s="2">
        <v>177500</v>
      </c>
      <c r="L842" s="2" t="s">
        <v>13</v>
      </c>
      <c r="M842" s="2" t="s">
        <v>15</v>
      </c>
      <c r="N842" s="27"/>
    </row>
    <row r="843" spans="1:14" ht="15.75" customHeight="1" x14ac:dyDescent="0.2">
      <c r="A843" s="2">
        <v>7713</v>
      </c>
      <c r="B843" s="2">
        <v>7</v>
      </c>
      <c r="C843" s="2">
        <v>5</v>
      </c>
      <c r="D843" s="2">
        <v>2007</v>
      </c>
      <c r="E843" s="2">
        <v>2007</v>
      </c>
      <c r="F843" s="2">
        <v>1456</v>
      </c>
      <c r="G843" s="2">
        <v>2</v>
      </c>
      <c r="H843" s="2">
        <v>3</v>
      </c>
      <c r="I843" s="2">
        <v>0</v>
      </c>
      <c r="J843" s="2">
        <v>2</v>
      </c>
      <c r="K843" s="2">
        <v>177594</v>
      </c>
      <c r="L843" s="2" t="s">
        <v>13</v>
      </c>
      <c r="M843" s="2" t="s">
        <v>15</v>
      </c>
      <c r="N843" s="27"/>
    </row>
    <row r="844" spans="1:14" ht="15.75" customHeight="1" x14ac:dyDescent="0.2">
      <c r="A844" s="2">
        <v>14137</v>
      </c>
      <c r="B844" s="2">
        <v>5</v>
      </c>
      <c r="C844" s="2">
        <v>5</v>
      </c>
      <c r="D844" s="2">
        <v>1996</v>
      </c>
      <c r="E844" s="2">
        <v>1997</v>
      </c>
      <c r="F844" s="2">
        <v>1384</v>
      </c>
      <c r="G844" s="2">
        <v>2</v>
      </c>
      <c r="H844" s="2">
        <v>3</v>
      </c>
      <c r="I844" s="2">
        <v>0</v>
      </c>
      <c r="J844" s="2">
        <v>2</v>
      </c>
      <c r="K844" s="2">
        <v>177900</v>
      </c>
      <c r="L844" s="2" t="s">
        <v>13</v>
      </c>
      <c r="M844" s="2" t="s">
        <v>15</v>
      </c>
      <c r="N844" s="27"/>
    </row>
    <row r="845" spans="1:14" ht="15.75" customHeight="1" x14ac:dyDescent="0.2">
      <c r="A845" s="2">
        <v>7837</v>
      </c>
      <c r="B845" s="2">
        <v>6</v>
      </c>
      <c r="C845" s="2">
        <v>7</v>
      </c>
      <c r="D845" s="2">
        <v>1993</v>
      </c>
      <c r="E845" s="2">
        <v>1994</v>
      </c>
      <c r="F845" s="2">
        <v>1571</v>
      </c>
      <c r="G845" s="2">
        <v>2</v>
      </c>
      <c r="H845" s="2">
        <v>3</v>
      </c>
      <c r="I845" s="2">
        <v>1</v>
      </c>
      <c r="J845" s="2">
        <v>2</v>
      </c>
      <c r="K845" s="2">
        <v>178000</v>
      </c>
      <c r="L845" s="2" t="s">
        <v>13</v>
      </c>
      <c r="M845" s="2" t="s">
        <v>15</v>
      </c>
      <c r="N845" s="27"/>
    </row>
    <row r="846" spans="1:14" ht="15.75" customHeight="1" x14ac:dyDescent="0.2">
      <c r="A846" s="2">
        <v>9636</v>
      </c>
      <c r="B846" s="2">
        <v>6</v>
      </c>
      <c r="C846" s="2">
        <v>5</v>
      </c>
      <c r="D846" s="2">
        <v>1992</v>
      </c>
      <c r="E846" s="2">
        <v>1993</v>
      </c>
      <c r="F846" s="2">
        <v>1593</v>
      </c>
      <c r="G846" s="2">
        <v>2</v>
      </c>
      <c r="H846" s="2">
        <v>3</v>
      </c>
      <c r="I846" s="2">
        <v>1</v>
      </c>
      <c r="J846" s="2">
        <v>2</v>
      </c>
      <c r="K846" s="2">
        <v>178000</v>
      </c>
      <c r="L846" s="2" t="s">
        <v>13</v>
      </c>
      <c r="M846" s="2" t="s">
        <v>15</v>
      </c>
      <c r="N846" s="27"/>
    </row>
    <row r="847" spans="1:14" ht="15.75" customHeight="1" x14ac:dyDescent="0.2">
      <c r="A847" s="2">
        <v>8174</v>
      </c>
      <c r="B847" s="2">
        <v>7</v>
      </c>
      <c r="C847" s="2">
        <v>5</v>
      </c>
      <c r="D847" s="2">
        <v>2003</v>
      </c>
      <c r="E847" s="2">
        <v>2003</v>
      </c>
      <c r="F847" s="2">
        <v>1342</v>
      </c>
      <c r="G847" s="2">
        <v>2</v>
      </c>
      <c r="H847" s="2">
        <v>3</v>
      </c>
      <c r="I847" s="2">
        <v>1</v>
      </c>
      <c r="J847" s="2">
        <v>2</v>
      </c>
      <c r="K847" s="2">
        <v>178000</v>
      </c>
      <c r="L847" s="2" t="s">
        <v>13</v>
      </c>
      <c r="M847" s="2" t="s">
        <v>15</v>
      </c>
      <c r="N847" s="27"/>
    </row>
    <row r="848" spans="1:14" ht="15.75" customHeight="1" x14ac:dyDescent="0.2">
      <c r="A848" s="2">
        <v>9056</v>
      </c>
      <c r="B848" s="2">
        <v>8</v>
      </c>
      <c r="C848" s="2">
        <v>5</v>
      </c>
      <c r="D848" s="2">
        <v>2004</v>
      </c>
      <c r="E848" s="2">
        <v>2004</v>
      </c>
      <c r="F848" s="2">
        <v>1414</v>
      </c>
      <c r="G848" s="2">
        <v>2</v>
      </c>
      <c r="H848" s="2">
        <v>3</v>
      </c>
      <c r="I848" s="2">
        <v>1</v>
      </c>
      <c r="J848" s="2">
        <v>2</v>
      </c>
      <c r="K848" s="2">
        <v>178000</v>
      </c>
      <c r="L848" s="2" t="s">
        <v>13</v>
      </c>
      <c r="M848" s="2" t="s">
        <v>15</v>
      </c>
      <c r="N848" s="27"/>
    </row>
    <row r="849" spans="1:14" ht="15.75" customHeight="1" x14ac:dyDescent="0.2">
      <c r="A849" s="2">
        <v>7875</v>
      </c>
      <c r="B849" s="2">
        <v>7</v>
      </c>
      <c r="C849" s="2">
        <v>5</v>
      </c>
      <c r="D849" s="2">
        <v>1996</v>
      </c>
      <c r="E849" s="2">
        <v>1996</v>
      </c>
      <c r="F849" s="2">
        <v>1553</v>
      </c>
      <c r="G849" s="2">
        <v>2</v>
      </c>
      <c r="H849" s="2">
        <v>3</v>
      </c>
      <c r="I849" s="2">
        <v>0</v>
      </c>
      <c r="J849" s="2">
        <v>2</v>
      </c>
      <c r="K849" s="2">
        <v>178750</v>
      </c>
      <c r="L849" s="2" t="s">
        <v>13</v>
      </c>
      <c r="M849" s="2" t="s">
        <v>15</v>
      </c>
      <c r="N849" s="27"/>
    </row>
    <row r="850" spans="1:14" ht="15.75" customHeight="1" x14ac:dyDescent="0.2">
      <c r="A850" s="2">
        <v>10237</v>
      </c>
      <c r="B850" s="2">
        <v>6</v>
      </c>
      <c r="C850" s="2">
        <v>5</v>
      </c>
      <c r="D850" s="2">
        <v>2005</v>
      </c>
      <c r="E850" s="2">
        <v>2007</v>
      </c>
      <c r="F850" s="2">
        <v>1484</v>
      </c>
      <c r="G850" s="2">
        <v>2</v>
      </c>
      <c r="H850" s="2">
        <v>3</v>
      </c>
      <c r="I850" s="2">
        <v>1</v>
      </c>
      <c r="J850" s="2">
        <v>2</v>
      </c>
      <c r="K850" s="2">
        <v>178900</v>
      </c>
      <c r="L850" s="2" t="s">
        <v>13</v>
      </c>
      <c r="M850" s="2" t="s">
        <v>15</v>
      </c>
      <c r="N850" s="27"/>
    </row>
    <row r="851" spans="1:14" ht="15.75" customHeight="1" x14ac:dyDescent="0.2">
      <c r="A851" s="2">
        <v>8123</v>
      </c>
      <c r="B851" s="2">
        <v>6</v>
      </c>
      <c r="C851" s="2">
        <v>5</v>
      </c>
      <c r="D851" s="2">
        <v>2000</v>
      </c>
      <c r="E851" s="2">
        <v>2000</v>
      </c>
      <c r="F851" s="2">
        <v>1800</v>
      </c>
      <c r="G851" s="2">
        <v>2</v>
      </c>
      <c r="H851" s="2">
        <v>3</v>
      </c>
      <c r="I851" s="2">
        <v>1</v>
      </c>
      <c r="J851" s="2">
        <v>2</v>
      </c>
      <c r="K851" s="2">
        <v>179000</v>
      </c>
      <c r="L851" s="2" t="s">
        <v>13</v>
      </c>
      <c r="M851" s="2" t="s">
        <v>15</v>
      </c>
      <c r="N851" s="27"/>
    </row>
    <row r="852" spans="1:14" ht="15.75" customHeight="1" x14ac:dyDescent="0.2">
      <c r="A852" s="2">
        <v>9024</v>
      </c>
      <c r="B852" s="2">
        <v>6</v>
      </c>
      <c r="C852" s="2">
        <v>5</v>
      </c>
      <c r="D852" s="2">
        <v>2004</v>
      </c>
      <c r="E852" s="2">
        <v>2004</v>
      </c>
      <c r="F852" s="2">
        <v>1515</v>
      </c>
      <c r="G852" s="2">
        <v>2</v>
      </c>
      <c r="H852" s="2">
        <v>3</v>
      </c>
      <c r="I852" s="2">
        <v>1</v>
      </c>
      <c r="J852" s="2">
        <v>2</v>
      </c>
      <c r="K852" s="2">
        <v>179000</v>
      </c>
      <c r="L852" s="2" t="s">
        <v>13</v>
      </c>
      <c r="M852" s="2" t="s">
        <v>15</v>
      </c>
      <c r="N852" s="27"/>
    </row>
    <row r="853" spans="1:14" ht="15.75" customHeight="1" x14ac:dyDescent="0.2">
      <c r="A853" s="2">
        <v>9018</v>
      </c>
      <c r="B853" s="2">
        <v>7</v>
      </c>
      <c r="C853" s="2">
        <v>5</v>
      </c>
      <c r="D853" s="2">
        <v>2007</v>
      </c>
      <c r="E853" s="2">
        <v>2007</v>
      </c>
      <c r="F853" s="2">
        <v>1456</v>
      </c>
      <c r="G853" s="2">
        <v>2</v>
      </c>
      <c r="H853" s="2">
        <v>3</v>
      </c>
      <c r="I853" s="2">
        <v>1</v>
      </c>
      <c r="J853" s="2">
        <v>2</v>
      </c>
      <c r="K853" s="2">
        <v>179540</v>
      </c>
      <c r="L853" s="2" t="s">
        <v>13</v>
      </c>
      <c r="M853" s="2" t="s">
        <v>15</v>
      </c>
      <c r="N853" s="27"/>
    </row>
    <row r="854" spans="1:14" ht="15.75" customHeight="1" x14ac:dyDescent="0.2">
      <c r="A854" s="2">
        <v>17104</v>
      </c>
      <c r="B854" s="2">
        <v>7</v>
      </c>
      <c r="C854" s="2">
        <v>5</v>
      </c>
      <c r="D854" s="2">
        <v>2006</v>
      </c>
      <c r="E854" s="2">
        <v>2006</v>
      </c>
      <c r="F854" s="2">
        <v>1496</v>
      </c>
      <c r="G854" s="2">
        <v>2</v>
      </c>
      <c r="H854" s="2">
        <v>3</v>
      </c>
      <c r="I854" s="2">
        <v>1</v>
      </c>
      <c r="J854" s="2">
        <v>2</v>
      </c>
      <c r="K854" s="2">
        <v>179665</v>
      </c>
      <c r="L854" s="2" t="s">
        <v>13</v>
      </c>
      <c r="M854" s="2" t="s">
        <v>15</v>
      </c>
      <c r="N854" s="27"/>
    </row>
    <row r="855" spans="1:14" ht="15.75" customHeight="1" x14ac:dyDescent="0.2">
      <c r="A855" s="2">
        <v>7750</v>
      </c>
      <c r="B855" s="2">
        <v>7</v>
      </c>
      <c r="C855" s="2">
        <v>5</v>
      </c>
      <c r="D855" s="2">
        <v>2000</v>
      </c>
      <c r="E855" s="2">
        <v>2000</v>
      </c>
      <c r="F855" s="2">
        <v>1430</v>
      </c>
      <c r="G855" s="2">
        <v>2</v>
      </c>
      <c r="H855" s="2">
        <v>3</v>
      </c>
      <c r="I855" s="2">
        <v>1</v>
      </c>
      <c r="J855" s="2">
        <v>2</v>
      </c>
      <c r="K855" s="2">
        <v>180000</v>
      </c>
      <c r="L855" s="2" t="s">
        <v>13</v>
      </c>
      <c r="M855" s="2" t="s">
        <v>15</v>
      </c>
      <c r="N855" s="27"/>
    </row>
    <row r="856" spans="1:14" ht="15.75" customHeight="1" x14ac:dyDescent="0.2">
      <c r="A856" s="2">
        <v>8637</v>
      </c>
      <c r="B856" s="2">
        <v>6</v>
      </c>
      <c r="C856" s="2">
        <v>5</v>
      </c>
      <c r="D856" s="2">
        <v>1999</v>
      </c>
      <c r="E856" s="2">
        <v>2000</v>
      </c>
      <c r="F856" s="2">
        <v>1714</v>
      </c>
      <c r="G856" s="2">
        <v>2</v>
      </c>
      <c r="H856" s="2">
        <v>3</v>
      </c>
      <c r="I856" s="2">
        <v>1</v>
      </c>
      <c r="J856" s="2">
        <v>2</v>
      </c>
      <c r="K856" s="2">
        <v>180000</v>
      </c>
      <c r="L856" s="2" t="s">
        <v>13</v>
      </c>
      <c r="M856" s="2" t="s">
        <v>15</v>
      </c>
      <c r="N856" s="27"/>
    </row>
    <row r="857" spans="1:14" ht="15.75" customHeight="1" x14ac:dyDescent="0.2">
      <c r="A857" s="2">
        <v>7875</v>
      </c>
      <c r="B857" s="2">
        <v>7</v>
      </c>
      <c r="C857" s="2">
        <v>5</v>
      </c>
      <c r="D857" s="2">
        <v>2003</v>
      </c>
      <c r="E857" s="2">
        <v>2003</v>
      </c>
      <c r="F857" s="2">
        <v>1509</v>
      </c>
      <c r="G857" s="2">
        <v>2</v>
      </c>
      <c r="H857" s="2">
        <v>3</v>
      </c>
      <c r="I857" s="2">
        <v>1</v>
      </c>
      <c r="J857" s="2">
        <v>2</v>
      </c>
      <c r="K857" s="2">
        <v>180000</v>
      </c>
      <c r="L857" s="2" t="s">
        <v>13</v>
      </c>
      <c r="M857" s="2" t="s">
        <v>15</v>
      </c>
      <c r="N857" s="27"/>
    </row>
    <row r="858" spans="1:14" ht="15.75" customHeight="1" x14ac:dyDescent="0.2">
      <c r="A858" s="2">
        <v>8402</v>
      </c>
      <c r="B858" s="2">
        <v>6</v>
      </c>
      <c r="C858" s="2">
        <v>5</v>
      </c>
      <c r="D858" s="2">
        <v>1998</v>
      </c>
      <c r="E858" s="2">
        <v>1998</v>
      </c>
      <c r="F858" s="2">
        <v>1465</v>
      </c>
      <c r="G858" s="2">
        <v>2</v>
      </c>
      <c r="H858" s="2">
        <v>3</v>
      </c>
      <c r="I858" s="2">
        <v>1</v>
      </c>
      <c r="J858" s="2">
        <v>2</v>
      </c>
      <c r="K858" s="2">
        <v>180400</v>
      </c>
      <c r="L858" s="2" t="s">
        <v>13</v>
      </c>
      <c r="M858" s="2" t="s">
        <v>15</v>
      </c>
      <c r="N858" s="27"/>
    </row>
    <row r="859" spans="1:14" ht="15.75" customHeight="1" x14ac:dyDescent="0.2">
      <c r="A859" s="2">
        <v>11851</v>
      </c>
      <c r="B859" s="2">
        <v>7</v>
      </c>
      <c r="C859" s="2">
        <v>5</v>
      </c>
      <c r="D859" s="2">
        <v>1990</v>
      </c>
      <c r="E859" s="2">
        <v>1990</v>
      </c>
      <c r="F859" s="2">
        <v>1442</v>
      </c>
      <c r="G859" s="2">
        <v>2</v>
      </c>
      <c r="H859" s="2">
        <v>3</v>
      </c>
      <c r="I859" s="2">
        <v>0</v>
      </c>
      <c r="J859" s="2">
        <v>2</v>
      </c>
      <c r="K859" s="2">
        <v>180500</v>
      </c>
      <c r="L859" s="2" t="s">
        <v>13</v>
      </c>
      <c r="M859" s="2" t="s">
        <v>15</v>
      </c>
      <c r="N859" s="27"/>
    </row>
    <row r="860" spans="1:14" ht="15.75" customHeight="1" x14ac:dyDescent="0.2">
      <c r="A860" s="2">
        <v>24682</v>
      </c>
      <c r="B860" s="2">
        <v>6</v>
      </c>
      <c r="C860" s="2">
        <v>5</v>
      </c>
      <c r="D860" s="2">
        <v>1999</v>
      </c>
      <c r="E860" s="2">
        <v>1999</v>
      </c>
      <c r="F860" s="2">
        <v>1675</v>
      </c>
      <c r="G860" s="2">
        <v>2</v>
      </c>
      <c r="H860" s="2">
        <v>3</v>
      </c>
      <c r="I860" s="2">
        <v>1</v>
      </c>
      <c r="J860" s="2">
        <v>2</v>
      </c>
      <c r="K860" s="2">
        <v>181000</v>
      </c>
      <c r="L860" s="2" t="s">
        <v>13</v>
      </c>
      <c r="M860" s="2" t="s">
        <v>15</v>
      </c>
      <c r="N860" s="27"/>
    </row>
    <row r="861" spans="1:14" ht="15.75" customHeight="1" x14ac:dyDescent="0.2">
      <c r="A861" s="2">
        <v>10839</v>
      </c>
      <c r="B861" s="2">
        <v>6</v>
      </c>
      <c r="C861" s="2">
        <v>5</v>
      </c>
      <c r="D861" s="2">
        <v>1997</v>
      </c>
      <c r="E861" s="2">
        <v>1998</v>
      </c>
      <c r="F861" s="2">
        <v>1604</v>
      </c>
      <c r="G861" s="2">
        <v>2</v>
      </c>
      <c r="H861" s="2">
        <v>3</v>
      </c>
      <c r="I861" s="2">
        <v>1</v>
      </c>
      <c r="J861" s="2">
        <v>2</v>
      </c>
      <c r="K861" s="2">
        <v>181000</v>
      </c>
      <c r="L861" s="2" t="s">
        <v>13</v>
      </c>
      <c r="M861" s="2" t="s">
        <v>15</v>
      </c>
      <c r="N861" s="27"/>
    </row>
    <row r="862" spans="1:14" ht="15.75" customHeight="1" x14ac:dyDescent="0.2">
      <c r="A862" s="2">
        <v>8063</v>
      </c>
      <c r="B862" s="2">
        <v>6</v>
      </c>
      <c r="C862" s="2">
        <v>5</v>
      </c>
      <c r="D862" s="2">
        <v>2000</v>
      </c>
      <c r="E862" s="2">
        <v>2000</v>
      </c>
      <c r="F862" s="2">
        <v>1690</v>
      </c>
      <c r="G862" s="2">
        <v>2</v>
      </c>
      <c r="H862" s="2">
        <v>3</v>
      </c>
      <c r="I862" s="2">
        <v>1</v>
      </c>
      <c r="J862" s="2">
        <v>2</v>
      </c>
      <c r="K862" s="2">
        <v>181000</v>
      </c>
      <c r="L862" s="2" t="s">
        <v>13</v>
      </c>
      <c r="M862" s="2" t="s">
        <v>15</v>
      </c>
      <c r="N862" s="27"/>
    </row>
    <row r="863" spans="1:14" ht="15.75" customHeight="1" x14ac:dyDescent="0.2">
      <c r="A863" s="2">
        <v>8899</v>
      </c>
      <c r="B863" s="2">
        <v>7</v>
      </c>
      <c r="C863" s="2">
        <v>5</v>
      </c>
      <c r="D863" s="2">
        <v>2007</v>
      </c>
      <c r="E863" s="2">
        <v>2007</v>
      </c>
      <c r="F863" s="2">
        <v>1340</v>
      </c>
      <c r="G863" s="2">
        <v>2</v>
      </c>
      <c r="H863" s="2">
        <v>3</v>
      </c>
      <c r="I863" s="2">
        <v>0</v>
      </c>
      <c r="J863" s="2">
        <v>2</v>
      </c>
      <c r="K863" s="2">
        <v>181134</v>
      </c>
      <c r="L863" s="2" t="s">
        <v>13</v>
      </c>
      <c r="M863" s="2" t="s">
        <v>15</v>
      </c>
      <c r="N863" s="27"/>
    </row>
    <row r="864" spans="1:14" ht="15.75" customHeight="1" x14ac:dyDescent="0.2">
      <c r="A864" s="2">
        <v>8803</v>
      </c>
      <c r="B864" s="2">
        <v>6</v>
      </c>
      <c r="C864" s="2">
        <v>5</v>
      </c>
      <c r="D864" s="2">
        <v>1994</v>
      </c>
      <c r="E864" s="2">
        <v>1995</v>
      </c>
      <c r="F864" s="2">
        <v>1516</v>
      </c>
      <c r="G864" s="2">
        <v>2</v>
      </c>
      <c r="H864" s="2">
        <v>3</v>
      </c>
      <c r="I864" s="2">
        <v>1</v>
      </c>
      <c r="J864" s="2">
        <v>2</v>
      </c>
      <c r="K864" s="2">
        <v>181316</v>
      </c>
      <c r="L864" s="2" t="s">
        <v>13</v>
      </c>
      <c r="M864" s="2" t="s">
        <v>15</v>
      </c>
      <c r="N864" s="27"/>
    </row>
    <row r="865" spans="1:14" ht="15.75" customHeight="1" x14ac:dyDescent="0.2">
      <c r="A865" s="2">
        <v>15810</v>
      </c>
      <c r="B865" s="2">
        <v>6</v>
      </c>
      <c r="C865" s="2">
        <v>5</v>
      </c>
      <c r="D865" s="2">
        <v>2007</v>
      </c>
      <c r="E865" s="2">
        <v>2007</v>
      </c>
      <c r="F865" s="2">
        <v>1496</v>
      </c>
      <c r="G865" s="2">
        <v>3</v>
      </c>
      <c r="H865" s="2">
        <v>3</v>
      </c>
      <c r="I865" s="2">
        <v>0</v>
      </c>
      <c r="J865" s="2">
        <v>2</v>
      </c>
      <c r="K865" s="2">
        <v>181755</v>
      </c>
      <c r="L865" s="2" t="s">
        <v>13</v>
      </c>
      <c r="M865" s="2" t="s">
        <v>15</v>
      </c>
      <c r="N865" s="27"/>
    </row>
    <row r="866" spans="1:14" ht="15.75" customHeight="1" x14ac:dyDescent="0.2">
      <c r="A866" s="2">
        <v>11184</v>
      </c>
      <c r="B866" s="2">
        <v>6</v>
      </c>
      <c r="C866" s="2">
        <v>5</v>
      </c>
      <c r="D866" s="2">
        <v>1998</v>
      </c>
      <c r="E866" s="2">
        <v>1998</v>
      </c>
      <c r="F866" s="2">
        <v>1633</v>
      </c>
      <c r="G866" s="2">
        <v>2</v>
      </c>
      <c r="H866" s="2">
        <v>3</v>
      </c>
      <c r="I866" s="2">
        <v>1</v>
      </c>
      <c r="J866" s="2">
        <v>2</v>
      </c>
      <c r="K866" s="2">
        <v>183000</v>
      </c>
      <c r="L866" s="2" t="s">
        <v>13</v>
      </c>
      <c r="M866" s="2" t="s">
        <v>15</v>
      </c>
      <c r="N866" s="27"/>
    </row>
    <row r="867" spans="1:14" ht="15.75" customHeight="1" x14ac:dyDescent="0.2">
      <c r="A867" s="2">
        <v>7861</v>
      </c>
      <c r="B867" s="2">
        <v>6</v>
      </c>
      <c r="C867" s="2">
        <v>5</v>
      </c>
      <c r="D867" s="2">
        <v>2002</v>
      </c>
      <c r="E867" s="2">
        <v>2003</v>
      </c>
      <c r="F867" s="2">
        <v>1509</v>
      </c>
      <c r="G867" s="2">
        <v>2</v>
      </c>
      <c r="H867" s="2">
        <v>3</v>
      </c>
      <c r="I867" s="2">
        <v>1</v>
      </c>
      <c r="J867" s="2">
        <v>2</v>
      </c>
      <c r="K867" s="2">
        <v>183200</v>
      </c>
      <c r="L867" s="2" t="s">
        <v>13</v>
      </c>
      <c r="M867" s="2" t="s">
        <v>15</v>
      </c>
      <c r="N867" s="27"/>
    </row>
    <row r="868" spans="1:14" ht="15.75" customHeight="1" x14ac:dyDescent="0.2">
      <c r="A868" s="2">
        <v>8244</v>
      </c>
      <c r="B868" s="2">
        <v>7</v>
      </c>
      <c r="C868" s="2">
        <v>5</v>
      </c>
      <c r="D868" s="2">
        <v>2004</v>
      </c>
      <c r="E868" s="2">
        <v>2004</v>
      </c>
      <c r="F868" s="2">
        <v>1720</v>
      </c>
      <c r="G868" s="2">
        <v>2</v>
      </c>
      <c r="H868" s="2">
        <v>3</v>
      </c>
      <c r="I868" s="2">
        <v>1</v>
      </c>
      <c r="J868" s="2">
        <v>2</v>
      </c>
      <c r="K868" s="2">
        <v>183500</v>
      </c>
      <c r="L868" s="2" t="s">
        <v>13</v>
      </c>
      <c r="M868" s="2" t="s">
        <v>15</v>
      </c>
      <c r="N868" s="27"/>
    </row>
    <row r="869" spans="1:14" ht="15.75" customHeight="1" x14ac:dyDescent="0.2">
      <c r="A869" s="2">
        <v>8238</v>
      </c>
      <c r="B869" s="2">
        <v>6</v>
      </c>
      <c r="C869" s="2">
        <v>5</v>
      </c>
      <c r="D869" s="2">
        <v>1997</v>
      </c>
      <c r="E869" s="2">
        <v>1998</v>
      </c>
      <c r="F869" s="2">
        <v>1525</v>
      </c>
      <c r="G869" s="2">
        <v>2</v>
      </c>
      <c r="H869" s="2">
        <v>3</v>
      </c>
      <c r="I869" s="2">
        <v>1</v>
      </c>
      <c r="J869" s="2">
        <v>2</v>
      </c>
      <c r="K869" s="2">
        <v>183500</v>
      </c>
      <c r="L869" s="2" t="s">
        <v>13</v>
      </c>
      <c r="M869" s="2" t="s">
        <v>15</v>
      </c>
      <c r="N869" s="27"/>
    </row>
    <row r="870" spans="1:14" ht="15.75" customHeight="1" x14ac:dyDescent="0.2">
      <c r="A870" s="2">
        <v>8076</v>
      </c>
      <c r="B870" s="2">
        <v>6</v>
      </c>
      <c r="C870" s="2">
        <v>6</v>
      </c>
      <c r="D870" s="2">
        <v>1993</v>
      </c>
      <c r="E870" s="2">
        <v>1994</v>
      </c>
      <c r="F870" s="2">
        <v>1169</v>
      </c>
      <c r="G870" s="2">
        <v>2</v>
      </c>
      <c r="H870" s="2">
        <v>3</v>
      </c>
      <c r="I870" s="2">
        <v>1</v>
      </c>
      <c r="J870" s="2">
        <v>2</v>
      </c>
      <c r="K870" s="2">
        <v>183500</v>
      </c>
      <c r="L870" s="2" t="s">
        <v>13</v>
      </c>
      <c r="M870" s="2" t="s">
        <v>15</v>
      </c>
      <c r="N870" s="27"/>
    </row>
    <row r="871" spans="1:14" ht="15.75" customHeight="1" x14ac:dyDescent="0.2">
      <c r="A871" s="2">
        <v>10928</v>
      </c>
      <c r="B871" s="2">
        <v>7</v>
      </c>
      <c r="C871" s="2">
        <v>5</v>
      </c>
      <c r="D871" s="2">
        <v>2005</v>
      </c>
      <c r="E871" s="2">
        <v>2005</v>
      </c>
      <c r="F871" s="2">
        <v>1456</v>
      </c>
      <c r="G871" s="2">
        <v>2</v>
      </c>
      <c r="H871" s="2">
        <v>3</v>
      </c>
      <c r="I871" s="2">
        <v>1</v>
      </c>
      <c r="J871" s="2">
        <v>2</v>
      </c>
      <c r="K871" s="2">
        <v>184000</v>
      </c>
      <c r="L871" s="2" t="s">
        <v>13</v>
      </c>
      <c r="M871" s="2" t="s">
        <v>15</v>
      </c>
      <c r="N871" s="27"/>
    </row>
    <row r="872" spans="1:14" ht="15.75" customHeight="1" x14ac:dyDescent="0.2">
      <c r="A872" s="2">
        <v>15384</v>
      </c>
      <c r="B872" s="2">
        <v>7</v>
      </c>
      <c r="C872" s="2">
        <v>5</v>
      </c>
      <c r="D872" s="2">
        <v>2004</v>
      </c>
      <c r="E872" s="2">
        <v>2005</v>
      </c>
      <c r="F872" s="2">
        <v>1490</v>
      </c>
      <c r="G872" s="2">
        <v>2</v>
      </c>
      <c r="H872" s="2">
        <v>3</v>
      </c>
      <c r="I872" s="2">
        <v>1</v>
      </c>
      <c r="J872" s="2">
        <v>2</v>
      </c>
      <c r="K872" s="2">
        <v>184000</v>
      </c>
      <c r="L872" s="2" t="s">
        <v>13</v>
      </c>
      <c r="M872" s="2" t="s">
        <v>15</v>
      </c>
      <c r="N872" s="27"/>
    </row>
    <row r="873" spans="1:14" ht="15.75" customHeight="1" x14ac:dyDescent="0.2">
      <c r="A873" s="2">
        <v>7750</v>
      </c>
      <c r="B873" s="2">
        <v>8</v>
      </c>
      <c r="C873" s="2">
        <v>5</v>
      </c>
      <c r="D873" s="2">
        <v>2002</v>
      </c>
      <c r="E873" s="2">
        <v>2002</v>
      </c>
      <c r="F873" s="2">
        <v>1419</v>
      </c>
      <c r="G873" s="2">
        <v>2</v>
      </c>
      <c r="H873" s="2">
        <v>3</v>
      </c>
      <c r="I873" s="2">
        <v>1</v>
      </c>
      <c r="J873" s="2">
        <v>2</v>
      </c>
      <c r="K873" s="2">
        <v>184100</v>
      </c>
      <c r="L873" s="2" t="s">
        <v>13</v>
      </c>
      <c r="M873" s="2" t="s">
        <v>15</v>
      </c>
      <c r="N873" s="27"/>
    </row>
    <row r="874" spans="1:14" ht="15.75" customHeight="1" x14ac:dyDescent="0.2">
      <c r="A874" s="2">
        <v>13300</v>
      </c>
      <c r="B874" s="2">
        <v>7</v>
      </c>
      <c r="C874" s="2">
        <v>5</v>
      </c>
      <c r="D874" s="2">
        <v>2004</v>
      </c>
      <c r="E874" s="2">
        <v>2004</v>
      </c>
      <c r="F874" s="2">
        <v>1374</v>
      </c>
      <c r="G874" s="2">
        <v>2</v>
      </c>
      <c r="H874" s="2">
        <v>3</v>
      </c>
      <c r="I874" s="2">
        <v>1</v>
      </c>
      <c r="J874" s="2">
        <v>2</v>
      </c>
      <c r="K874" s="2">
        <v>184500</v>
      </c>
      <c r="L874" s="2" t="s">
        <v>13</v>
      </c>
      <c r="M874" s="2" t="s">
        <v>15</v>
      </c>
      <c r="N874" s="27"/>
    </row>
    <row r="875" spans="1:14" ht="15.75" customHeight="1" x14ac:dyDescent="0.2">
      <c r="A875" s="2">
        <v>7980</v>
      </c>
      <c r="B875" s="2">
        <v>6</v>
      </c>
      <c r="C875" s="2">
        <v>7</v>
      </c>
      <c r="D875" s="2">
        <v>1992</v>
      </c>
      <c r="E875" s="2">
        <v>2007</v>
      </c>
      <c r="F875" s="2">
        <v>1187</v>
      </c>
      <c r="G875" s="2">
        <v>2</v>
      </c>
      <c r="H875" s="2">
        <v>3</v>
      </c>
      <c r="I875" s="2">
        <v>0</v>
      </c>
      <c r="J875" s="2">
        <v>2</v>
      </c>
      <c r="K875" s="2">
        <v>185000</v>
      </c>
      <c r="L875" s="2" t="s">
        <v>17</v>
      </c>
      <c r="M875" s="2" t="s">
        <v>15</v>
      </c>
      <c r="N875" s="27"/>
    </row>
    <row r="876" spans="1:14" ht="15.75" customHeight="1" x14ac:dyDescent="0.2">
      <c r="A876" s="2">
        <v>10141</v>
      </c>
      <c r="B876" s="2">
        <v>7</v>
      </c>
      <c r="C876" s="2">
        <v>5</v>
      </c>
      <c r="D876" s="2">
        <v>1998</v>
      </c>
      <c r="E876" s="2">
        <v>1998</v>
      </c>
      <c r="F876" s="2">
        <v>1718</v>
      </c>
      <c r="G876" s="2">
        <v>2</v>
      </c>
      <c r="H876" s="2">
        <v>3</v>
      </c>
      <c r="I876" s="2">
        <v>1</v>
      </c>
      <c r="J876" s="2">
        <v>2</v>
      </c>
      <c r="K876" s="2">
        <v>185000</v>
      </c>
      <c r="L876" s="2" t="s">
        <v>13</v>
      </c>
      <c r="M876" s="2" t="s">
        <v>15</v>
      </c>
      <c r="N876" s="27"/>
    </row>
    <row r="877" spans="1:14" ht="15.75" customHeight="1" x14ac:dyDescent="0.2">
      <c r="A877" s="2">
        <v>9765</v>
      </c>
      <c r="B877" s="2">
        <v>6</v>
      </c>
      <c r="C877" s="2">
        <v>8</v>
      </c>
      <c r="D877" s="2">
        <v>1993</v>
      </c>
      <c r="E877" s="2">
        <v>1993</v>
      </c>
      <c r="F877" s="2">
        <v>1470</v>
      </c>
      <c r="G877" s="2">
        <v>2</v>
      </c>
      <c r="H877" s="2">
        <v>3</v>
      </c>
      <c r="I877" s="2">
        <v>1</v>
      </c>
      <c r="J877" s="2">
        <v>2</v>
      </c>
      <c r="K877" s="2">
        <v>185000</v>
      </c>
      <c r="L877" s="2" t="s">
        <v>17</v>
      </c>
      <c r="M877" s="2" t="s">
        <v>15</v>
      </c>
      <c r="N877" s="27"/>
    </row>
    <row r="878" spans="1:14" ht="15.75" customHeight="1" x14ac:dyDescent="0.2">
      <c r="A878" s="2">
        <v>11900</v>
      </c>
      <c r="B878" s="2">
        <v>5</v>
      </c>
      <c r="C878" s="2">
        <v>6</v>
      </c>
      <c r="D878" s="2">
        <v>1977</v>
      </c>
      <c r="E878" s="2">
        <v>1977</v>
      </c>
      <c r="F878" s="2">
        <v>1934</v>
      </c>
      <c r="G878" s="2">
        <v>2</v>
      </c>
      <c r="H878" s="2">
        <v>3</v>
      </c>
      <c r="I878" s="2">
        <v>1</v>
      </c>
      <c r="J878" s="2">
        <v>2</v>
      </c>
      <c r="K878" s="2">
        <v>185000</v>
      </c>
      <c r="L878" s="2" t="s">
        <v>13</v>
      </c>
      <c r="M878" s="2" t="s">
        <v>15</v>
      </c>
      <c r="N878" s="27"/>
    </row>
    <row r="879" spans="1:14" ht="15.75" customHeight="1" x14ac:dyDescent="0.2">
      <c r="A879" s="2">
        <v>14067</v>
      </c>
      <c r="B879" s="2">
        <v>6</v>
      </c>
      <c r="C879" s="2">
        <v>5</v>
      </c>
      <c r="D879" s="2">
        <v>1991</v>
      </c>
      <c r="E879" s="2">
        <v>1991</v>
      </c>
      <c r="F879" s="2">
        <v>1709</v>
      </c>
      <c r="G879" s="2">
        <v>2</v>
      </c>
      <c r="H879" s="2">
        <v>3</v>
      </c>
      <c r="I879" s="2">
        <v>0</v>
      </c>
      <c r="J879" s="2">
        <v>2</v>
      </c>
      <c r="K879" s="2">
        <v>185000</v>
      </c>
      <c r="L879" s="2" t="s">
        <v>13</v>
      </c>
      <c r="M879" s="2" t="s">
        <v>15</v>
      </c>
      <c r="N879" s="27"/>
    </row>
    <row r="880" spans="1:14" ht="15.75" customHeight="1" x14ac:dyDescent="0.2">
      <c r="A880" s="2">
        <v>9649</v>
      </c>
      <c r="B880" s="2">
        <v>6</v>
      </c>
      <c r="C880" s="2">
        <v>5</v>
      </c>
      <c r="D880" s="2">
        <v>1999</v>
      </c>
      <c r="E880" s="2">
        <v>2000</v>
      </c>
      <c r="F880" s="2">
        <v>1644</v>
      </c>
      <c r="G880" s="2">
        <v>2</v>
      </c>
      <c r="H880" s="2">
        <v>3</v>
      </c>
      <c r="I880" s="2">
        <v>1</v>
      </c>
      <c r="J880" s="2">
        <v>2</v>
      </c>
      <c r="K880" s="2">
        <v>185000</v>
      </c>
      <c r="L880" s="2" t="s">
        <v>13</v>
      </c>
      <c r="M880" s="2" t="s">
        <v>15</v>
      </c>
      <c r="N880" s="27"/>
    </row>
    <row r="881" spans="1:14" ht="15.75" customHeight="1" x14ac:dyDescent="0.2">
      <c r="A881" s="2">
        <v>11207</v>
      </c>
      <c r="B881" s="2">
        <v>6</v>
      </c>
      <c r="C881" s="2">
        <v>5</v>
      </c>
      <c r="D881" s="2">
        <v>1997</v>
      </c>
      <c r="E881" s="2">
        <v>1997</v>
      </c>
      <c r="F881" s="2">
        <v>1511</v>
      </c>
      <c r="G881" s="2">
        <v>2</v>
      </c>
      <c r="H881" s="2">
        <v>3</v>
      </c>
      <c r="I881" s="2">
        <v>1</v>
      </c>
      <c r="J881" s="2">
        <v>2</v>
      </c>
      <c r="K881" s="2">
        <v>185000</v>
      </c>
      <c r="L881" s="2" t="s">
        <v>13</v>
      </c>
      <c r="M881" s="2" t="s">
        <v>15</v>
      </c>
      <c r="N881" s="27"/>
    </row>
    <row r="882" spans="1:14" ht="15.75" customHeight="1" x14ac:dyDescent="0.2">
      <c r="A882" s="2">
        <v>8577</v>
      </c>
      <c r="B882" s="2">
        <v>7</v>
      </c>
      <c r="C882" s="2">
        <v>5</v>
      </c>
      <c r="D882" s="2">
        <v>2004</v>
      </c>
      <c r="E882" s="2">
        <v>2004</v>
      </c>
      <c r="F882" s="2">
        <v>1733</v>
      </c>
      <c r="G882" s="2">
        <v>2</v>
      </c>
      <c r="H882" s="2">
        <v>3</v>
      </c>
      <c r="I882" s="2">
        <v>1</v>
      </c>
      <c r="J882" s="2">
        <v>2</v>
      </c>
      <c r="K882" s="2">
        <v>185088</v>
      </c>
      <c r="L882" s="2" t="s">
        <v>13</v>
      </c>
      <c r="M882" s="2" t="s">
        <v>15</v>
      </c>
      <c r="N882" s="27"/>
    </row>
    <row r="883" spans="1:14" ht="15.75" customHeight="1" x14ac:dyDescent="0.2">
      <c r="A883" s="2">
        <v>9073</v>
      </c>
      <c r="B883" s="2">
        <v>7</v>
      </c>
      <c r="C883" s="2">
        <v>5</v>
      </c>
      <c r="D883" s="2">
        <v>2006</v>
      </c>
      <c r="E883" s="2">
        <v>2006</v>
      </c>
      <c r="F883" s="2">
        <v>1492</v>
      </c>
      <c r="G883" s="2">
        <v>2</v>
      </c>
      <c r="H883" s="2">
        <v>3</v>
      </c>
      <c r="I883" s="2">
        <v>0</v>
      </c>
      <c r="J883" s="2">
        <v>2</v>
      </c>
      <c r="K883" s="2">
        <v>185101</v>
      </c>
      <c r="L883" s="2" t="s">
        <v>13</v>
      </c>
      <c r="M883" s="2" t="s">
        <v>15</v>
      </c>
      <c r="N883" s="27"/>
    </row>
    <row r="884" spans="1:14" ht="15.75" customHeight="1" x14ac:dyDescent="0.2">
      <c r="A884" s="2">
        <v>8390</v>
      </c>
      <c r="B884" s="2">
        <v>7</v>
      </c>
      <c r="C884" s="2">
        <v>5</v>
      </c>
      <c r="D884" s="2">
        <v>1999</v>
      </c>
      <c r="E884" s="2">
        <v>1999</v>
      </c>
      <c r="F884" s="2">
        <v>1651</v>
      </c>
      <c r="G884" s="2">
        <v>2</v>
      </c>
      <c r="H884" s="2">
        <v>3</v>
      </c>
      <c r="I884" s="2">
        <v>1</v>
      </c>
      <c r="J884" s="2">
        <v>2</v>
      </c>
      <c r="K884" s="2">
        <v>185900</v>
      </c>
      <c r="L884" s="2" t="s">
        <v>13</v>
      </c>
      <c r="M884" s="2" t="s">
        <v>15</v>
      </c>
      <c r="N884" s="27"/>
    </row>
    <row r="885" spans="1:14" ht="15.75" customHeight="1" x14ac:dyDescent="0.2">
      <c r="A885" s="2">
        <v>10261</v>
      </c>
      <c r="B885" s="2">
        <v>6</v>
      </c>
      <c r="C885" s="2">
        <v>5</v>
      </c>
      <c r="D885" s="2">
        <v>2000</v>
      </c>
      <c r="E885" s="2">
        <v>2000</v>
      </c>
      <c r="F885" s="2">
        <v>1792</v>
      </c>
      <c r="G885" s="2">
        <v>2</v>
      </c>
      <c r="H885" s="2">
        <v>3</v>
      </c>
      <c r="I885" s="2">
        <v>1</v>
      </c>
      <c r="J885" s="2">
        <v>2</v>
      </c>
      <c r="K885" s="2">
        <v>186500</v>
      </c>
      <c r="L885" s="2" t="s">
        <v>13</v>
      </c>
      <c r="M885" s="2" t="s">
        <v>15</v>
      </c>
      <c r="N885" s="27"/>
    </row>
    <row r="886" spans="1:14" ht="15.75" customHeight="1" x14ac:dyDescent="0.2">
      <c r="A886" s="2">
        <v>9487</v>
      </c>
      <c r="B886" s="2">
        <v>6</v>
      </c>
      <c r="C886" s="2">
        <v>5</v>
      </c>
      <c r="D886" s="2">
        <v>2000</v>
      </c>
      <c r="E886" s="2">
        <v>2000</v>
      </c>
      <c r="F886" s="2">
        <v>1690</v>
      </c>
      <c r="G886" s="2">
        <v>2</v>
      </c>
      <c r="H886" s="2">
        <v>3</v>
      </c>
      <c r="I886" s="2">
        <v>1</v>
      </c>
      <c r="J886" s="2">
        <v>2</v>
      </c>
      <c r="K886" s="2">
        <v>187000</v>
      </c>
      <c r="L886" s="2" t="s">
        <v>13</v>
      </c>
      <c r="M886" s="2" t="s">
        <v>15</v>
      </c>
      <c r="N886" s="27"/>
    </row>
    <row r="887" spans="1:14" ht="15.75" customHeight="1" x14ac:dyDescent="0.2">
      <c r="A887" s="2">
        <v>8702</v>
      </c>
      <c r="B887" s="2">
        <v>6</v>
      </c>
      <c r="C887" s="2">
        <v>5</v>
      </c>
      <c r="D887" s="2">
        <v>1997</v>
      </c>
      <c r="E887" s="2">
        <v>1998</v>
      </c>
      <c r="F887" s="2">
        <v>1604</v>
      </c>
      <c r="G887" s="2">
        <v>2</v>
      </c>
      <c r="H887" s="2">
        <v>3</v>
      </c>
      <c r="I887" s="2">
        <v>1</v>
      </c>
      <c r="J887" s="2">
        <v>2</v>
      </c>
      <c r="K887" s="2">
        <v>187500</v>
      </c>
      <c r="L887" s="2" t="s">
        <v>13</v>
      </c>
      <c r="M887" s="2" t="s">
        <v>15</v>
      </c>
      <c r="N887" s="27"/>
    </row>
    <row r="888" spans="1:14" ht="15.75" customHeight="1" x14ac:dyDescent="0.2">
      <c r="A888" s="2">
        <v>13031</v>
      </c>
      <c r="B888" s="2">
        <v>6</v>
      </c>
      <c r="C888" s="2">
        <v>5</v>
      </c>
      <c r="D888" s="2">
        <v>1995</v>
      </c>
      <c r="E888" s="2">
        <v>1996</v>
      </c>
      <c r="F888" s="2">
        <v>1498</v>
      </c>
      <c r="G888" s="2">
        <v>2</v>
      </c>
      <c r="H888" s="2">
        <v>3</v>
      </c>
      <c r="I888" s="2">
        <v>1</v>
      </c>
      <c r="J888" s="2">
        <v>2</v>
      </c>
      <c r="K888" s="2">
        <v>187500</v>
      </c>
      <c r="L888" s="2" t="s">
        <v>13</v>
      </c>
      <c r="M888" s="2" t="s">
        <v>15</v>
      </c>
      <c r="N888" s="27"/>
    </row>
    <row r="889" spans="1:14" ht="15.75" customHeight="1" x14ac:dyDescent="0.2">
      <c r="A889" s="2">
        <v>8000</v>
      </c>
      <c r="B889" s="2">
        <v>6</v>
      </c>
      <c r="C889" s="2">
        <v>5</v>
      </c>
      <c r="D889" s="2">
        <v>1995</v>
      </c>
      <c r="E889" s="2">
        <v>1996</v>
      </c>
      <c r="F889" s="2">
        <v>1658</v>
      </c>
      <c r="G889" s="2">
        <v>2</v>
      </c>
      <c r="H889" s="2">
        <v>3</v>
      </c>
      <c r="I889" s="2">
        <v>1</v>
      </c>
      <c r="J889" s="2">
        <v>2</v>
      </c>
      <c r="K889" s="2">
        <v>188000</v>
      </c>
      <c r="L889" s="2" t="s">
        <v>13</v>
      </c>
      <c r="M889" s="2" t="s">
        <v>15</v>
      </c>
      <c r="N889" s="27"/>
    </row>
    <row r="890" spans="1:14" ht="15.75" customHeight="1" x14ac:dyDescent="0.2">
      <c r="A890" s="2">
        <v>8010</v>
      </c>
      <c r="B890" s="2">
        <v>7</v>
      </c>
      <c r="C890" s="2">
        <v>5</v>
      </c>
      <c r="D890" s="2">
        <v>2002</v>
      </c>
      <c r="E890" s="2">
        <v>2003</v>
      </c>
      <c r="F890" s="2">
        <v>1720</v>
      </c>
      <c r="G890" s="2">
        <v>2</v>
      </c>
      <c r="H890" s="2">
        <v>3</v>
      </c>
      <c r="I890" s="2">
        <v>1</v>
      </c>
      <c r="J890" s="2">
        <v>2</v>
      </c>
      <c r="K890" s="2">
        <v>188000</v>
      </c>
      <c r="L890" s="2" t="s">
        <v>13</v>
      </c>
      <c r="M890" s="2" t="s">
        <v>15</v>
      </c>
      <c r="N890" s="27"/>
    </row>
    <row r="891" spans="1:14" ht="15.75" customHeight="1" x14ac:dyDescent="0.2">
      <c r="A891" s="2">
        <v>7795</v>
      </c>
      <c r="B891" s="2">
        <v>7</v>
      </c>
      <c r="C891" s="2">
        <v>5</v>
      </c>
      <c r="D891" s="2">
        <v>2004</v>
      </c>
      <c r="E891" s="2">
        <v>2005</v>
      </c>
      <c r="F891" s="2">
        <v>1432</v>
      </c>
      <c r="G891" s="2">
        <v>2</v>
      </c>
      <c r="H891" s="2">
        <v>3</v>
      </c>
      <c r="I891" s="2">
        <v>1</v>
      </c>
      <c r="J891" s="2">
        <v>2</v>
      </c>
      <c r="K891" s="2">
        <v>188500</v>
      </c>
      <c r="L891" s="2" t="s">
        <v>13</v>
      </c>
      <c r="M891" s="2" t="s">
        <v>15</v>
      </c>
      <c r="N891" s="27"/>
    </row>
    <row r="892" spans="1:14" ht="15.75" customHeight="1" x14ac:dyDescent="0.2">
      <c r="A892" s="2">
        <v>16219</v>
      </c>
      <c r="B892" s="2">
        <v>7</v>
      </c>
      <c r="C892" s="2">
        <v>5</v>
      </c>
      <c r="D892" s="2">
        <v>2004</v>
      </c>
      <c r="E892" s="2">
        <v>2005</v>
      </c>
      <c r="F892" s="2">
        <v>1119</v>
      </c>
      <c r="G892" s="2">
        <v>2</v>
      </c>
      <c r="H892" s="2">
        <v>2</v>
      </c>
      <c r="I892" s="2">
        <v>0</v>
      </c>
      <c r="J892" s="2">
        <v>2</v>
      </c>
      <c r="K892" s="2">
        <v>188500</v>
      </c>
      <c r="L892" s="2" t="s">
        <v>13</v>
      </c>
      <c r="M892" s="2" t="s">
        <v>15</v>
      </c>
      <c r="N892" s="27"/>
    </row>
    <row r="893" spans="1:14" ht="15.75" customHeight="1" x14ac:dyDescent="0.2">
      <c r="A893" s="2">
        <v>7500</v>
      </c>
      <c r="B893" s="2">
        <v>7</v>
      </c>
      <c r="C893" s="2">
        <v>5</v>
      </c>
      <c r="D893" s="2">
        <v>1999</v>
      </c>
      <c r="E893" s="2">
        <v>1999</v>
      </c>
      <c r="F893" s="2">
        <v>1804</v>
      </c>
      <c r="G893" s="2">
        <v>2</v>
      </c>
      <c r="H893" s="2">
        <v>3</v>
      </c>
      <c r="I893" s="2">
        <v>1</v>
      </c>
      <c r="J893" s="2">
        <v>2</v>
      </c>
      <c r="K893" s="2">
        <v>189000</v>
      </c>
      <c r="L893" s="2" t="s">
        <v>13</v>
      </c>
      <c r="M893" s="2" t="s">
        <v>15</v>
      </c>
      <c r="N893" s="27"/>
    </row>
    <row r="894" spans="1:14" ht="15.75" customHeight="1" x14ac:dyDescent="0.2">
      <c r="A894" s="2">
        <v>8400</v>
      </c>
      <c r="B894" s="2">
        <v>7</v>
      </c>
      <c r="C894" s="2">
        <v>5</v>
      </c>
      <c r="D894" s="2">
        <v>1996</v>
      </c>
      <c r="E894" s="2">
        <v>1997</v>
      </c>
      <c r="F894" s="2">
        <v>1628</v>
      </c>
      <c r="G894" s="2">
        <v>2</v>
      </c>
      <c r="H894" s="2">
        <v>3</v>
      </c>
      <c r="I894" s="2">
        <v>1</v>
      </c>
      <c r="J894" s="2">
        <v>2</v>
      </c>
      <c r="K894" s="2">
        <v>189000</v>
      </c>
      <c r="L894" s="2" t="s">
        <v>13</v>
      </c>
      <c r="M894" s="2" t="s">
        <v>15</v>
      </c>
      <c r="N894" s="27"/>
    </row>
    <row r="895" spans="1:14" ht="15.75" customHeight="1" x14ac:dyDescent="0.2">
      <c r="A895" s="2">
        <v>10179</v>
      </c>
      <c r="B895" s="2">
        <v>6</v>
      </c>
      <c r="C895" s="2">
        <v>5</v>
      </c>
      <c r="D895" s="2">
        <v>1997</v>
      </c>
      <c r="E895" s="2">
        <v>1997</v>
      </c>
      <c r="F895" s="2">
        <v>1608</v>
      </c>
      <c r="G895" s="2">
        <v>2</v>
      </c>
      <c r="H895" s="2">
        <v>3</v>
      </c>
      <c r="I895" s="2">
        <v>1</v>
      </c>
      <c r="J895" s="2">
        <v>2</v>
      </c>
      <c r="K895" s="2">
        <v>189500</v>
      </c>
      <c r="L895" s="2" t="s">
        <v>13</v>
      </c>
      <c r="M895" s="2" t="s">
        <v>15</v>
      </c>
      <c r="N895" s="27"/>
    </row>
    <row r="896" spans="1:14" ht="15.75" customHeight="1" x14ac:dyDescent="0.2">
      <c r="A896" s="2">
        <v>7984</v>
      </c>
      <c r="B896" s="2">
        <v>7</v>
      </c>
      <c r="C896" s="2">
        <v>5</v>
      </c>
      <c r="D896" s="2">
        <v>2004</v>
      </c>
      <c r="E896" s="2">
        <v>2005</v>
      </c>
      <c r="F896" s="2">
        <v>1630</v>
      </c>
      <c r="G896" s="2">
        <v>2</v>
      </c>
      <c r="H896" s="2">
        <v>3</v>
      </c>
      <c r="I896" s="2">
        <v>1</v>
      </c>
      <c r="J896" s="2">
        <v>2</v>
      </c>
      <c r="K896" s="2">
        <v>189500</v>
      </c>
      <c r="L896" s="2" t="s">
        <v>13</v>
      </c>
      <c r="M896" s="2" t="s">
        <v>15</v>
      </c>
      <c r="N896" s="27"/>
    </row>
    <row r="897" spans="1:14" ht="15.75" customHeight="1" x14ac:dyDescent="0.2">
      <c r="A897" s="2">
        <v>13830</v>
      </c>
      <c r="B897" s="2">
        <v>5</v>
      </c>
      <c r="C897" s="2">
        <v>5</v>
      </c>
      <c r="D897" s="2">
        <v>1997</v>
      </c>
      <c r="E897" s="2">
        <v>1998</v>
      </c>
      <c r="F897" s="2">
        <v>1629</v>
      </c>
      <c r="G897" s="2">
        <v>2</v>
      </c>
      <c r="H897" s="2">
        <v>3</v>
      </c>
      <c r="I897" s="2">
        <v>1</v>
      </c>
      <c r="J897" s="2">
        <v>2</v>
      </c>
      <c r="K897" s="2">
        <v>189900</v>
      </c>
      <c r="L897" s="2" t="s">
        <v>13</v>
      </c>
      <c r="M897" s="2" t="s">
        <v>15</v>
      </c>
      <c r="N897" s="27"/>
    </row>
    <row r="898" spans="1:14" ht="15.75" customHeight="1" x14ac:dyDescent="0.2">
      <c r="A898" s="2">
        <v>8433</v>
      </c>
      <c r="B898" s="2">
        <v>6</v>
      </c>
      <c r="C898" s="2">
        <v>5</v>
      </c>
      <c r="D898" s="2">
        <v>2000</v>
      </c>
      <c r="E898" s="2">
        <v>2000</v>
      </c>
      <c r="F898" s="2">
        <v>1514</v>
      </c>
      <c r="G898" s="2">
        <v>2</v>
      </c>
      <c r="H898" s="2">
        <v>3</v>
      </c>
      <c r="I898" s="2">
        <v>1</v>
      </c>
      <c r="J898" s="2">
        <v>2</v>
      </c>
      <c r="K898" s="2">
        <v>190000</v>
      </c>
      <c r="L898" s="2" t="s">
        <v>13</v>
      </c>
      <c r="M898" s="2" t="s">
        <v>15</v>
      </c>
      <c r="N898" s="27"/>
    </row>
    <row r="899" spans="1:14" ht="15.75" customHeight="1" x14ac:dyDescent="0.2">
      <c r="A899" s="2">
        <v>9587</v>
      </c>
      <c r="B899" s="2">
        <v>7</v>
      </c>
      <c r="C899" s="2">
        <v>5</v>
      </c>
      <c r="D899" s="2">
        <v>2005</v>
      </c>
      <c r="E899" s="2">
        <v>2005</v>
      </c>
      <c r="F899" s="2">
        <v>1166</v>
      </c>
      <c r="G899" s="2">
        <v>2</v>
      </c>
      <c r="H899" s="2">
        <v>2</v>
      </c>
      <c r="I899" s="2">
        <v>0</v>
      </c>
      <c r="J899" s="2">
        <v>2</v>
      </c>
      <c r="K899" s="2">
        <v>190000</v>
      </c>
      <c r="L899" s="2" t="s">
        <v>13</v>
      </c>
      <c r="M899" s="2" t="s">
        <v>15</v>
      </c>
      <c r="N899" s="27"/>
    </row>
    <row r="900" spans="1:14" ht="15.75" customHeight="1" x14ac:dyDescent="0.2">
      <c r="A900" s="2">
        <v>7500</v>
      </c>
      <c r="B900" s="2">
        <v>6</v>
      </c>
      <c r="C900" s="2">
        <v>5</v>
      </c>
      <c r="D900" s="2">
        <v>1998</v>
      </c>
      <c r="E900" s="2">
        <v>1999</v>
      </c>
      <c r="F900" s="2">
        <v>1636</v>
      </c>
      <c r="G900" s="2">
        <v>2</v>
      </c>
      <c r="H900" s="2">
        <v>3</v>
      </c>
      <c r="I900" s="2">
        <v>1</v>
      </c>
      <c r="J900" s="2">
        <v>2</v>
      </c>
      <c r="K900" s="2">
        <v>191000</v>
      </c>
      <c r="L900" s="2" t="s">
        <v>13</v>
      </c>
      <c r="M900" s="2" t="s">
        <v>15</v>
      </c>
      <c r="N900" s="27"/>
    </row>
    <row r="901" spans="1:14" ht="15.75" customHeight="1" x14ac:dyDescent="0.2">
      <c r="A901" s="2">
        <v>8965</v>
      </c>
      <c r="B901" s="2">
        <v>7</v>
      </c>
      <c r="C901" s="2">
        <v>5</v>
      </c>
      <c r="D901" s="2">
        <v>2003</v>
      </c>
      <c r="E901" s="2">
        <v>2003</v>
      </c>
      <c r="F901" s="2">
        <v>1489</v>
      </c>
      <c r="G901" s="2">
        <v>2</v>
      </c>
      <c r="H901" s="2">
        <v>3</v>
      </c>
      <c r="I901" s="2">
        <v>1</v>
      </c>
      <c r="J901" s="2">
        <v>2</v>
      </c>
      <c r="K901" s="2">
        <v>192000</v>
      </c>
      <c r="L901" s="2" t="s">
        <v>13</v>
      </c>
      <c r="M901" s="2" t="s">
        <v>15</v>
      </c>
      <c r="N901" s="27"/>
    </row>
    <row r="902" spans="1:14" ht="15.75" customHeight="1" x14ac:dyDescent="0.2">
      <c r="A902" s="2">
        <v>9042</v>
      </c>
      <c r="B902" s="2">
        <v>6</v>
      </c>
      <c r="C902" s="2">
        <v>5</v>
      </c>
      <c r="D902" s="2">
        <v>1998</v>
      </c>
      <c r="E902" s="2">
        <v>1998</v>
      </c>
      <c r="F902" s="2">
        <v>1638</v>
      </c>
      <c r="G902" s="2">
        <v>2</v>
      </c>
      <c r="H902" s="2">
        <v>3</v>
      </c>
      <c r="I902" s="2">
        <v>2</v>
      </c>
      <c r="J902" s="2">
        <v>2</v>
      </c>
      <c r="K902" s="2">
        <v>192000</v>
      </c>
      <c r="L902" s="2" t="s">
        <v>13</v>
      </c>
      <c r="M902" s="2" t="s">
        <v>15</v>
      </c>
      <c r="N902" s="27"/>
    </row>
    <row r="903" spans="1:14" ht="15.75" customHeight="1" x14ac:dyDescent="0.2">
      <c r="A903" s="2">
        <v>21930</v>
      </c>
      <c r="B903" s="2">
        <v>5</v>
      </c>
      <c r="C903" s="2">
        <v>5</v>
      </c>
      <c r="D903" s="2">
        <v>2005</v>
      </c>
      <c r="E903" s="2">
        <v>2005</v>
      </c>
      <c r="F903" s="2">
        <v>1838</v>
      </c>
      <c r="G903" s="2">
        <v>2</v>
      </c>
      <c r="H903" s="2">
        <v>4</v>
      </c>
      <c r="I903" s="2">
        <v>1</v>
      </c>
      <c r="J903" s="2">
        <v>2</v>
      </c>
      <c r="K903" s="2">
        <v>192140</v>
      </c>
      <c r="L903" s="2" t="s">
        <v>13</v>
      </c>
      <c r="M903" s="2" t="s">
        <v>15</v>
      </c>
      <c r="N903" s="27"/>
    </row>
    <row r="904" spans="1:14" ht="15.75" customHeight="1" x14ac:dyDescent="0.2">
      <c r="A904" s="2">
        <v>7415</v>
      </c>
      <c r="B904" s="2">
        <v>6</v>
      </c>
      <c r="C904" s="2">
        <v>5</v>
      </c>
      <c r="D904" s="2">
        <v>2004</v>
      </c>
      <c r="E904" s="2">
        <v>2004</v>
      </c>
      <c r="F904" s="2">
        <v>1593</v>
      </c>
      <c r="G904" s="2">
        <v>2</v>
      </c>
      <c r="H904" s="2">
        <v>3</v>
      </c>
      <c r="I904" s="2">
        <v>1</v>
      </c>
      <c r="J904" s="2">
        <v>2</v>
      </c>
      <c r="K904" s="2">
        <v>193000</v>
      </c>
      <c r="L904" s="2" t="s">
        <v>13</v>
      </c>
      <c r="M904" s="2" t="s">
        <v>15</v>
      </c>
      <c r="N904" s="27"/>
    </row>
    <row r="905" spans="1:14" ht="15.75" customHeight="1" x14ac:dyDescent="0.2">
      <c r="A905" s="2">
        <v>10832</v>
      </c>
      <c r="B905" s="2">
        <v>7</v>
      </c>
      <c r="C905" s="2">
        <v>5</v>
      </c>
      <c r="D905" s="2">
        <v>1994</v>
      </c>
      <c r="E905" s="2">
        <v>1996</v>
      </c>
      <c r="F905" s="2">
        <v>1895</v>
      </c>
      <c r="G905" s="2">
        <v>2</v>
      </c>
      <c r="H905" s="2">
        <v>3</v>
      </c>
      <c r="I905" s="2">
        <v>1</v>
      </c>
      <c r="J905" s="2">
        <v>2</v>
      </c>
      <c r="K905" s="2">
        <v>194500</v>
      </c>
      <c r="L905" s="2" t="s">
        <v>13</v>
      </c>
      <c r="M905" s="2" t="s">
        <v>15</v>
      </c>
      <c r="N905" s="27"/>
    </row>
    <row r="906" spans="1:14" ht="15.75" customHeight="1" x14ac:dyDescent="0.2">
      <c r="A906" s="2">
        <v>9978</v>
      </c>
      <c r="B906" s="2">
        <v>6</v>
      </c>
      <c r="C906" s="2">
        <v>6</v>
      </c>
      <c r="D906" s="2">
        <v>1998</v>
      </c>
      <c r="E906" s="2">
        <v>1998</v>
      </c>
      <c r="F906" s="2">
        <v>1604</v>
      </c>
      <c r="G906" s="2">
        <v>2</v>
      </c>
      <c r="H906" s="2">
        <v>3</v>
      </c>
      <c r="I906" s="2">
        <v>1</v>
      </c>
      <c r="J906" s="2">
        <v>2</v>
      </c>
      <c r="K906" s="2">
        <v>195500</v>
      </c>
      <c r="L906" s="2" t="s">
        <v>13</v>
      </c>
      <c r="M906" s="2" t="s">
        <v>15</v>
      </c>
      <c r="N906" s="27"/>
    </row>
    <row r="907" spans="1:14" ht="15.75" customHeight="1" x14ac:dyDescent="0.2">
      <c r="A907" s="2">
        <v>10125</v>
      </c>
      <c r="B907" s="2">
        <v>7</v>
      </c>
      <c r="C907" s="2">
        <v>5</v>
      </c>
      <c r="D907" s="2">
        <v>2004</v>
      </c>
      <c r="E907" s="2">
        <v>2004</v>
      </c>
      <c r="F907" s="2">
        <v>1594</v>
      </c>
      <c r="G907" s="2">
        <v>2</v>
      </c>
      <c r="H907" s="2">
        <v>3</v>
      </c>
      <c r="I907" s="2">
        <v>1</v>
      </c>
      <c r="J907" s="2">
        <v>2</v>
      </c>
      <c r="K907" s="2">
        <v>195500</v>
      </c>
      <c r="L907" s="2" t="s">
        <v>13</v>
      </c>
      <c r="M907" s="2" t="s">
        <v>15</v>
      </c>
      <c r="N907" s="27"/>
    </row>
    <row r="908" spans="1:14" ht="15.75" customHeight="1" x14ac:dyDescent="0.2">
      <c r="A908" s="2">
        <v>9535</v>
      </c>
      <c r="B908" s="2">
        <v>6</v>
      </c>
      <c r="C908" s="2">
        <v>5</v>
      </c>
      <c r="D908" s="2">
        <v>1998</v>
      </c>
      <c r="E908" s="2">
        <v>1998</v>
      </c>
      <c r="F908" s="2">
        <v>1604</v>
      </c>
      <c r="G908" s="2">
        <v>2</v>
      </c>
      <c r="H908" s="2">
        <v>3</v>
      </c>
      <c r="I908" s="2">
        <v>0</v>
      </c>
      <c r="J908" s="2">
        <v>2</v>
      </c>
      <c r="K908" s="2">
        <v>195500</v>
      </c>
      <c r="L908" s="2" t="s">
        <v>13</v>
      </c>
      <c r="M908" s="2" t="s">
        <v>15</v>
      </c>
      <c r="N908" s="27"/>
    </row>
    <row r="909" spans="1:14" ht="15.75" customHeight="1" x14ac:dyDescent="0.2">
      <c r="A909" s="2">
        <v>9729</v>
      </c>
      <c r="B909" s="2">
        <v>6</v>
      </c>
      <c r="C909" s="2">
        <v>5</v>
      </c>
      <c r="D909" s="2">
        <v>2006</v>
      </c>
      <c r="E909" s="2">
        <v>2007</v>
      </c>
      <c r="F909" s="2">
        <v>1746</v>
      </c>
      <c r="G909" s="2">
        <v>2</v>
      </c>
      <c r="H909" s="2">
        <v>3</v>
      </c>
      <c r="I909" s="2">
        <v>1</v>
      </c>
      <c r="J909" s="2">
        <v>3</v>
      </c>
      <c r="K909" s="2">
        <v>198444</v>
      </c>
      <c r="L909" s="2" t="s">
        <v>13</v>
      </c>
      <c r="M909" s="2" t="s">
        <v>15</v>
      </c>
      <c r="N909" s="27"/>
    </row>
    <row r="910" spans="1:14" ht="15.75" customHeight="1" x14ac:dyDescent="0.2">
      <c r="A910" s="2">
        <v>18494</v>
      </c>
      <c r="B910" s="2">
        <v>6</v>
      </c>
      <c r="C910" s="2">
        <v>5</v>
      </c>
      <c r="D910" s="2">
        <v>2005</v>
      </c>
      <c r="E910" s="2">
        <v>2005</v>
      </c>
      <c r="F910" s="2">
        <v>1324</v>
      </c>
      <c r="G910" s="2">
        <v>2</v>
      </c>
      <c r="H910" s="2">
        <v>3</v>
      </c>
      <c r="I910" s="2">
        <v>0</v>
      </c>
      <c r="J910" s="2">
        <v>2</v>
      </c>
      <c r="K910" s="2">
        <v>199500</v>
      </c>
      <c r="L910" s="2" t="s">
        <v>13</v>
      </c>
      <c r="M910" s="2" t="s">
        <v>15</v>
      </c>
      <c r="N910" s="27"/>
    </row>
    <row r="911" spans="1:14" ht="15.75" customHeight="1" x14ac:dyDescent="0.2">
      <c r="A911" s="2">
        <v>11214</v>
      </c>
      <c r="B911" s="2">
        <v>7</v>
      </c>
      <c r="C911" s="2">
        <v>5</v>
      </c>
      <c r="D911" s="2">
        <v>1998</v>
      </c>
      <c r="E911" s="2">
        <v>1999</v>
      </c>
      <c r="F911" s="2">
        <v>1886</v>
      </c>
      <c r="G911" s="2">
        <v>2</v>
      </c>
      <c r="H911" s="2">
        <v>4</v>
      </c>
      <c r="I911" s="2">
        <v>1</v>
      </c>
      <c r="J911" s="2">
        <v>2</v>
      </c>
      <c r="K911" s="2">
        <v>199900</v>
      </c>
      <c r="L911" s="2" t="s">
        <v>13</v>
      </c>
      <c r="M911" s="2" t="s">
        <v>15</v>
      </c>
      <c r="N911" s="27"/>
    </row>
    <row r="912" spans="1:14" ht="15.75" customHeight="1" x14ac:dyDescent="0.2">
      <c r="A912" s="2">
        <v>8068</v>
      </c>
      <c r="B912" s="2">
        <v>6</v>
      </c>
      <c r="C912" s="2">
        <v>5</v>
      </c>
      <c r="D912" s="2">
        <v>2002</v>
      </c>
      <c r="E912" s="2">
        <v>2002</v>
      </c>
      <c r="F912" s="2">
        <v>2267</v>
      </c>
      <c r="G912" s="2">
        <v>2</v>
      </c>
      <c r="H912" s="2">
        <v>4</v>
      </c>
      <c r="I912" s="2">
        <v>1</v>
      </c>
      <c r="J912" s="2">
        <v>2</v>
      </c>
      <c r="K912" s="2">
        <v>200000</v>
      </c>
      <c r="L912" s="2" t="s">
        <v>13</v>
      </c>
      <c r="M912" s="2" t="s">
        <v>15</v>
      </c>
      <c r="N912" s="27"/>
    </row>
    <row r="913" spans="1:14" ht="15.75" customHeight="1" x14ac:dyDescent="0.2">
      <c r="A913" s="2">
        <v>9171</v>
      </c>
      <c r="B913" s="2">
        <v>7</v>
      </c>
      <c r="C913" s="2">
        <v>5</v>
      </c>
      <c r="D913" s="2">
        <v>2004</v>
      </c>
      <c r="E913" s="2">
        <v>2005</v>
      </c>
      <c r="F913" s="2">
        <v>1598</v>
      </c>
      <c r="G913" s="2">
        <v>2</v>
      </c>
      <c r="H913" s="2">
        <v>3</v>
      </c>
      <c r="I913" s="2">
        <v>1</v>
      </c>
      <c r="J913" s="2">
        <v>2</v>
      </c>
      <c r="K913" s="2">
        <v>201490</v>
      </c>
      <c r="L913" s="2" t="s">
        <v>13</v>
      </c>
      <c r="M913" s="2" t="s">
        <v>15</v>
      </c>
      <c r="N913" s="27"/>
    </row>
    <row r="914" spans="1:14" ht="15.75" customHeight="1" x14ac:dyDescent="0.2">
      <c r="A914" s="2">
        <v>9783</v>
      </c>
      <c r="B914" s="2">
        <v>6</v>
      </c>
      <c r="C914" s="2">
        <v>5</v>
      </c>
      <c r="D914" s="2">
        <v>1996</v>
      </c>
      <c r="E914" s="2">
        <v>1996</v>
      </c>
      <c r="F914" s="2">
        <v>1776</v>
      </c>
      <c r="G914" s="2">
        <v>2</v>
      </c>
      <c r="H914" s="2">
        <v>3</v>
      </c>
      <c r="I914" s="2">
        <v>1</v>
      </c>
      <c r="J914" s="2">
        <v>2</v>
      </c>
      <c r="K914" s="2">
        <v>202000</v>
      </c>
      <c r="L914" s="2" t="s">
        <v>13</v>
      </c>
      <c r="M914" s="2" t="s">
        <v>15</v>
      </c>
      <c r="N914" s="27"/>
    </row>
    <row r="915" spans="1:14" ht="15.75" customHeight="1" x14ac:dyDescent="0.2">
      <c r="A915" s="2">
        <v>12216</v>
      </c>
      <c r="B915" s="2">
        <v>6</v>
      </c>
      <c r="C915" s="2">
        <v>5</v>
      </c>
      <c r="D915" s="2">
        <v>2005</v>
      </c>
      <c r="E915" s="2">
        <v>2005</v>
      </c>
      <c r="F915" s="2">
        <v>1326</v>
      </c>
      <c r="G915" s="2">
        <v>2</v>
      </c>
      <c r="H915" s="2">
        <v>3</v>
      </c>
      <c r="I915" s="2">
        <v>0</v>
      </c>
      <c r="J915" s="2">
        <v>2</v>
      </c>
      <c r="K915" s="2">
        <v>203000</v>
      </c>
      <c r="L915" s="2" t="s">
        <v>13</v>
      </c>
      <c r="M915" s="2" t="s">
        <v>15</v>
      </c>
      <c r="N915" s="27"/>
    </row>
    <row r="916" spans="1:14" ht="15.75" customHeight="1" x14ac:dyDescent="0.2">
      <c r="A916" s="2">
        <v>7500</v>
      </c>
      <c r="B916" s="2">
        <v>6</v>
      </c>
      <c r="C916" s="2">
        <v>5</v>
      </c>
      <c r="D916" s="2">
        <v>1999</v>
      </c>
      <c r="E916" s="2">
        <v>2003</v>
      </c>
      <c r="F916" s="2">
        <v>2299</v>
      </c>
      <c r="G916" s="2">
        <v>3</v>
      </c>
      <c r="H916" s="2">
        <v>5</v>
      </c>
      <c r="I916" s="2">
        <v>1</v>
      </c>
      <c r="J916" s="2">
        <v>2</v>
      </c>
      <c r="K916" s="2">
        <v>204000</v>
      </c>
      <c r="L916" s="2" t="s">
        <v>13</v>
      </c>
      <c r="M916" s="2" t="s">
        <v>15</v>
      </c>
      <c r="N916" s="27"/>
    </row>
    <row r="917" spans="1:14" ht="15.75" customHeight="1" x14ac:dyDescent="0.2">
      <c r="A917" s="2">
        <v>10936</v>
      </c>
      <c r="B917" s="2">
        <v>7</v>
      </c>
      <c r="C917" s="2">
        <v>5</v>
      </c>
      <c r="D917" s="2">
        <v>2006</v>
      </c>
      <c r="E917" s="2">
        <v>2006</v>
      </c>
      <c r="F917" s="2">
        <v>1525</v>
      </c>
      <c r="G917" s="2">
        <v>2</v>
      </c>
      <c r="H917" s="2">
        <v>3</v>
      </c>
      <c r="I917" s="2">
        <v>1</v>
      </c>
      <c r="J917" s="2">
        <v>2</v>
      </c>
      <c r="K917" s="2">
        <v>206580</v>
      </c>
      <c r="L917" s="2" t="s">
        <v>13</v>
      </c>
      <c r="M917" s="2" t="s">
        <v>15</v>
      </c>
      <c r="N917" s="27"/>
    </row>
    <row r="918" spans="1:14" ht="15.75" customHeight="1" x14ac:dyDescent="0.2">
      <c r="A918" s="2">
        <v>7875</v>
      </c>
      <c r="B918" s="2">
        <v>7</v>
      </c>
      <c r="C918" s="2">
        <v>5</v>
      </c>
      <c r="D918" s="2">
        <v>2003</v>
      </c>
      <c r="E918" s="2">
        <v>2003</v>
      </c>
      <c r="F918" s="2">
        <v>1948</v>
      </c>
      <c r="G918" s="2">
        <v>2</v>
      </c>
      <c r="H918" s="2">
        <v>4</v>
      </c>
      <c r="I918" s="2">
        <v>1</v>
      </c>
      <c r="J918" s="2">
        <v>2</v>
      </c>
      <c r="K918" s="2">
        <v>211000</v>
      </c>
      <c r="L918" s="2" t="s">
        <v>13</v>
      </c>
      <c r="M918" s="2" t="s">
        <v>15</v>
      </c>
      <c r="N918" s="27"/>
    </row>
    <row r="919" spans="1:14" ht="15.75" customHeight="1" x14ac:dyDescent="0.2">
      <c r="A919" s="2">
        <v>8396</v>
      </c>
      <c r="B919" s="2">
        <v>7</v>
      </c>
      <c r="C919" s="2">
        <v>5</v>
      </c>
      <c r="D919" s="2">
        <v>2003</v>
      </c>
      <c r="E919" s="2">
        <v>2003</v>
      </c>
      <c r="F919" s="2">
        <v>1986</v>
      </c>
      <c r="G919" s="2">
        <v>2</v>
      </c>
      <c r="H919" s="2">
        <v>4</v>
      </c>
      <c r="I919" s="2">
        <v>1</v>
      </c>
      <c r="J919" s="2">
        <v>2</v>
      </c>
      <c r="K919" s="2">
        <v>213000</v>
      </c>
      <c r="L919" s="2" t="s">
        <v>13</v>
      </c>
      <c r="M919" s="2" t="s">
        <v>15</v>
      </c>
      <c r="N919" s="27"/>
    </row>
    <row r="920" spans="1:14" ht="15.75" customHeight="1" x14ac:dyDescent="0.2">
      <c r="A920" s="2">
        <v>8755</v>
      </c>
      <c r="B920" s="2">
        <v>7</v>
      </c>
      <c r="C920" s="2">
        <v>5</v>
      </c>
      <c r="D920" s="2">
        <v>1999</v>
      </c>
      <c r="E920" s="2">
        <v>1999</v>
      </c>
      <c r="F920" s="2">
        <v>2060</v>
      </c>
      <c r="G920" s="2">
        <v>2</v>
      </c>
      <c r="H920" s="2">
        <v>3</v>
      </c>
      <c r="I920" s="2">
        <v>1</v>
      </c>
      <c r="J920" s="2">
        <v>2</v>
      </c>
      <c r="K920" s="2">
        <v>214000</v>
      </c>
      <c r="L920" s="2" t="s">
        <v>13</v>
      </c>
      <c r="M920" s="2" t="s">
        <v>15</v>
      </c>
      <c r="N920" s="27"/>
    </row>
    <row r="921" spans="1:14" ht="15.75" customHeight="1" x14ac:dyDescent="0.2">
      <c r="A921" s="2">
        <v>11796</v>
      </c>
      <c r="B921" s="2">
        <v>7</v>
      </c>
      <c r="C921" s="2">
        <v>5</v>
      </c>
      <c r="D921" s="2">
        <v>2004</v>
      </c>
      <c r="E921" s="2">
        <v>2005</v>
      </c>
      <c r="F921" s="2">
        <v>1959</v>
      </c>
      <c r="G921" s="2">
        <v>2</v>
      </c>
      <c r="H921" s="2">
        <v>4</v>
      </c>
      <c r="I921" s="2">
        <v>1</v>
      </c>
      <c r="J921" s="2">
        <v>2</v>
      </c>
      <c r="K921" s="2">
        <v>215000</v>
      </c>
      <c r="L921" s="2" t="s">
        <v>13</v>
      </c>
      <c r="M921" s="2" t="s">
        <v>15</v>
      </c>
      <c r="N921" s="27"/>
    </row>
    <row r="922" spans="1:14" ht="15.75" customHeight="1" x14ac:dyDescent="0.2">
      <c r="A922" s="2">
        <v>8658</v>
      </c>
      <c r="B922" s="2">
        <v>6</v>
      </c>
      <c r="C922" s="2">
        <v>5</v>
      </c>
      <c r="D922" s="2">
        <v>2000</v>
      </c>
      <c r="E922" s="2">
        <v>2000</v>
      </c>
      <c r="F922" s="2">
        <v>1889</v>
      </c>
      <c r="G922" s="2">
        <v>2</v>
      </c>
      <c r="H922" s="2">
        <v>3</v>
      </c>
      <c r="I922" s="2">
        <v>1</v>
      </c>
      <c r="J922" s="2">
        <v>2</v>
      </c>
      <c r="K922" s="2">
        <v>215000</v>
      </c>
      <c r="L922" s="2" t="s">
        <v>13</v>
      </c>
      <c r="M922" s="2" t="s">
        <v>15</v>
      </c>
      <c r="N922" s="27"/>
    </row>
    <row r="923" spans="1:14" ht="15.75" customHeight="1" x14ac:dyDescent="0.2">
      <c r="A923" s="2">
        <v>7851</v>
      </c>
      <c r="B923" s="2">
        <v>6</v>
      </c>
      <c r="C923" s="2">
        <v>5</v>
      </c>
      <c r="D923" s="2">
        <v>2002</v>
      </c>
      <c r="E923" s="2">
        <v>2002</v>
      </c>
      <c r="F923" s="2">
        <v>1960</v>
      </c>
      <c r="G923" s="2">
        <v>2</v>
      </c>
      <c r="H923" s="2">
        <v>4</v>
      </c>
      <c r="I923" s="2">
        <v>2</v>
      </c>
      <c r="J923" s="2">
        <v>2</v>
      </c>
      <c r="K923" s="2">
        <v>216500</v>
      </c>
      <c r="L923" s="2" t="s">
        <v>13</v>
      </c>
      <c r="M923" s="2" t="s">
        <v>15</v>
      </c>
      <c r="N923" s="27"/>
    </row>
    <row r="924" spans="1:14" ht="15.75" customHeight="1" x14ac:dyDescent="0.2">
      <c r="A924" s="2">
        <v>14054</v>
      </c>
      <c r="B924" s="2">
        <v>7</v>
      </c>
      <c r="C924" s="2">
        <v>5</v>
      </c>
      <c r="D924" s="2">
        <v>2006</v>
      </c>
      <c r="E924" s="2">
        <v>2006</v>
      </c>
      <c r="F924" s="2">
        <v>1863</v>
      </c>
      <c r="G924" s="2">
        <v>2</v>
      </c>
      <c r="H924" s="2">
        <v>4</v>
      </c>
      <c r="I924" s="2">
        <v>1</v>
      </c>
      <c r="J924" s="2">
        <v>3</v>
      </c>
      <c r="K924" s="2">
        <v>219210</v>
      </c>
      <c r="L924" s="2" t="s">
        <v>13</v>
      </c>
      <c r="M924" s="2" t="s">
        <v>15</v>
      </c>
      <c r="N924" s="27"/>
    </row>
    <row r="925" spans="1:14" ht="15.75" customHeight="1" x14ac:dyDescent="0.2">
      <c r="A925" s="2">
        <v>8740</v>
      </c>
      <c r="B925" s="2">
        <v>7</v>
      </c>
      <c r="C925" s="2">
        <v>5</v>
      </c>
      <c r="D925" s="2">
        <v>2002</v>
      </c>
      <c r="E925" s="2">
        <v>2002</v>
      </c>
      <c r="F925" s="2">
        <v>1995</v>
      </c>
      <c r="G925" s="2">
        <v>2</v>
      </c>
      <c r="H925" s="2">
        <v>4</v>
      </c>
      <c r="I925" s="2">
        <v>1</v>
      </c>
      <c r="J925" s="2">
        <v>2</v>
      </c>
      <c r="K925" s="2">
        <v>219500</v>
      </c>
      <c r="L925" s="2" t="s">
        <v>13</v>
      </c>
      <c r="M925" s="2" t="s">
        <v>15</v>
      </c>
      <c r="N925" s="27"/>
    </row>
    <row r="926" spans="1:14" ht="15.75" customHeight="1" x14ac:dyDescent="0.2">
      <c r="A926" s="2">
        <v>13006</v>
      </c>
      <c r="B926" s="2">
        <v>7</v>
      </c>
      <c r="C926" s="2">
        <v>5</v>
      </c>
      <c r="D926" s="2">
        <v>1997</v>
      </c>
      <c r="E926" s="2">
        <v>1997</v>
      </c>
      <c r="F926" s="2">
        <v>2236</v>
      </c>
      <c r="G926" s="2">
        <v>2</v>
      </c>
      <c r="H926" s="2">
        <v>4</v>
      </c>
      <c r="I926" s="2">
        <v>1</v>
      </c>
      <c r="J926" s="2">
        <v>2</v>
      </c>
      <c r="K926" s="2">
        <v>222000</v>
      </c>
      <c r="L926" s="2" t="s">
        <v>13</v>
      </c>
      <c r="M926" s="2" t="s">
        <v>15</v>
      </c>
      <c r="N926" s="27"/>
    </row>
    <row r="927" spans="1:14" ht="15.75" customHeight="1" x14ac:dyDescent="0.2">
      <c r="A927" s="2">
        <v>9505</v>
      </c>
      <c r="B927" s="2">
        <v>7</v>
      </c>
      <c r="C927" s="2">
        <v>5</v>
      </c>
      <c r="D927" s="2">
        <v>2001</v>
      </c>
      <c r="E927" s="2">
        <v>2001</v>
      </c>
      <c r="F927" s="2">
        <v>2035</v>
      </c>
      <c r="G927" s="2">
        <v>2</v>
      </c>
      <c r="H927" s="2">
        <v>3</v>
      </c>
      <c r="I927" s="2">
        <v>1</v>
      </c>
      <c r="J927" s="2">
        <v>2</v>
      </c>
      <c r="K927" s="2">
        <v>222500</v>
      </c>
      <c r="L927" s="2" t="s">
        <v>13</v>
      </c>
      <c r="M927" s="2" t="s">
        <v>15</v>
      </c>
      <c r="N927" s="27"/>
    </row>
    <row r="928" spans="1:14" ht="15.75" customHeight="1" x14ac:dyDescent="0.2">
      <c r="A928" s="2">
        <v>10762</v>
      </c>
      <c r="B928" s="2">
        <v>7</v>
      </c>
      <c r="C928" s="2">
        <v>5</v>
      </c>
      <c r="D928" s="2">
        <v>1999</v>
      </c>
      <c r="E928" s="2">
        <v>1999</v>
      </c>
      <c r="F928" s="2">
        <v>1983</v>
      </c>
      <c r="G928" s="2">
        <v>2</v>
      </c>
      <c r="H928" s="2">
        <v>3</v>
      </c>
      <c r="I928" s="2">
        <v>1</v>
      </c>
      <c r="J928" s="2">
        <v>2</v>
      </c>
      <c r="K928" s="2">
        <v>225000</v>
      </c>
      <c r="L928" s="2" t="s">
        <v>13</v>
      </c>
      <c r="M928" s="2" t="s">
        <v>15</v>
      </c>
      <c r="N928" s="27"/>
    </row>
    <row r="929" spans="1:14" ht="15.75" customHeight="1" x14ac:dyDescent="0.2">
      <c r="A929" s="2">
        <v>12460</v>
      </c>
      <c r="B929" s="2">
        <v>7</v>
      </c>
      <c r="C929" s="2">
        <v>5</v>
      </c>
      <c r="D929" s="2">
        <v>1999</v>
      </c>
      <c r="E929" s="2">
        <v>2000</v>
      </c>
      <c r="F929" s="2">
        <v>2322</v>
      </c>
      <c r="G929" s="2">
        <v>2</v>
      </c>
      <c r="H929" s="2">
        <v>4</v>
      </c>
      <c r="I929" s="2">
        <v>1</v>
      </c>
      <c r="J929" s="2">
        <v>2</v>
      </c>
      <c r="K929" s="2">
        <v>225000</v>
      </c>
      <c r="L929" s="2" t="s">
        <v>13</v>
      </c>
      <c r="M929" s="2" t="s">
        <v>15</v>
      </c>
      <c r="N929" s="27"/>
    </row>
    <row r="930" spans="1:14" ht="15.75" customHeight="1" x14ac:dyDescent="0.2">
      <c r="A930" s="2">
        <v>12394</v>
      </c>
      <c r="B930" s="2">
        <v>7</v>
      </c>
      <c r="C930" s="2">
        <v>5</v>
      </c>
      <c r="D930" s="2">
        <v>2003</v>
      </c>
      <c r="E930" s="2">
        <v>2003</v>
      </c>
      <c r="F930" s="2">
        <v>1733</v>
      </c>
      <c r="G930" s="2">
        <v>2</v>
      </c>
      <c r="H930" s="2">
        <v>3</v>
      </c>
      <c r="I930" s="2">
        <v>1</v>
      </c>
      <c r="J930" s="2">
        <v>2</v>
      </c>
      <c r="K930" s="2">
        <v>225000</v>
      </c>
      <c r="L930" s="2" t="s">
        <v>13</v>
      </c>
      <c r="M930" s="2" t="s">
        <v>15</v>
      </c>
      <c r="N930" s="27"/>
    </row>
    <row r="931" spans="1:14" ht="15.75" customHeight="1" x14ac:dyDescent="0.2">
      <c r="A931" s="2">
        <v>8220</v>
      </c>
      <c r="B931" s="2">
        <v>7</v>
      </c>
      <c r="C931" s="2">
        <v>5</v>
      </c>
      <c r="D931" s="2">
        <v>2000</v>
      </c>
      <c r="E931" s="2">
        <v>2001</v>
      </c>
      <c r="F931" s="2">
        <v>1892</v>
      </c>
      <c r="G931" s="2">
        <v>2</v>
      </c>
      <c r="H931" s="2">
        <v>3</v>
      </c>
      <c r="I931" s="2">
        <v>1</v>
      </c>
      <c r="J931" s="2">
        <v>2</v>
      </c>
      <c r="K931" s="2">
        <v>226750</v>
      </c>
      <c r="L931" s="2" t="s">
        <v>13</v>
      </c>
      <c r="M931" s="2" t="s">
        <v>15</v>
      </c>
      <c r="N931" s="27"/>
    </row>
    <row r="932" spans="1:14" ht="15.75" customHeight="1" x14ac:dyDescent="0.2">
      <c r="A932" s="2">
        <v>8738</v>
      </c>
      <c r="B932" s="2">
        <v>7</v>
      </c>
      <c r="C932" s="2">
        <v>5</v>
      </c>
      <c r="D932" s="2">
        <v>1999</v>
      </c>
      <c r="E932" s="2">
        <v>1999</v>
      </c>
      <c r="F932" s="2">
        <v>2291</v>
      </c>
      <c r="G932" s="2">
        <v>2</v>
      </c>
      <c r="H932" s="2">
        <v>4</v>
      </c>
      <c r="I932" s="2">
        <v>1</v>
      </c>
      <c r="J932" s="2">
        <v>2</v>
      </c>
      <c r="K932" s="2">
        <v>230000</v>
      </c>
      <c r="L932" s="2" t="s">
        <v>13</v>
      </c>
      <c r="M932" s="2" t="s">
        <v>15</v>
      </c>
      <c r="N932" s="27"/>
    </row>
    <row r="933" spans="1:14" ht="15.75" customHeight="1" x14ac:dyDescent="0.2">
      <c r="A933" s="2">
        <v>11194</v>
      </c>
      <c r="B933" s="2">
        <v>8</v>
      </c>
      <c r="C933" s="2">
        <v>5</v>
      </c>
      <c r="D933" s="2">
        <v>2000</v>
      </c>
      <c r="E933" s="2">
        <v>2000</v>
      </c>
      <c r="F933" s="2">
        <v>1936</v>
      </c>
      <c r="G933" s="2">
        <v>2</v>
      </c>
      <c r="H933" s="2">
        <v>3</v>
      </c>
      <c r="I933" s="2">
        <v>1</v>
      </c>
      <c r="J933" s="2">
        <v>2</v>
      </c>
      <c r="K933" s="2">
        <v>230500</v>
      </c>
      <c r="L933" s="2" t="s">
        <v>13</v>
      </c>
      <c r="M933" s="2" t="s">
        <v>15</v>
      </c>
      <c r="N933" s="27"/>
    </row>
    <row r="934" spans="1:14" ht="15.75" customHeight="1" x14ac:dyDescent="0.2">
      <c r="A934" s="2">
        <v>8795</v>
      </c>
      <c r="B934" s="2">
        <v>7</v>
      </c>
      <c r="C934" s="2">
        <v>5</v>
      </c>
      <c r="D934" s="2">
        <v>2000</v>
      </c>
      <c r="E934" s="2">
        <v>2000</v>
      </c>
      <c r="F934" s="2">
        <v>2256</v>
      </c>
      <c r="G934" s="2">
        <v>2</v>
      </c>
      <c r="H934" s="2">
        <v>4</v>
      </c>
      <c r="I934" s="2">
        <v>1</v>
      </c>
      <c r="J934" s="2">
        <v>2</v>
      </c>
      <c r="K934" s="2">
        <v>236000</v>
      </c>
      <c r="L934" s="2" t="s">
        <v>13</v>
      </c>
      <c r="M934" s="2" t="s">
        <v>15</v>
      </c>
      <c r="N934" s="27"/>
    </row>
    <row r="935" spans="1:14" ht="15.75" customHeight="1" x14ac:dyDescent="0.2">
      <c r="A935" s="2">
        <v>10463</v>
      </c>
      <c r="B935" s="2">
        <v>8</v>
      </c>
      <c r="C935" s="2">
        <v>5</v>
      </c>
      <c r="D935" s="2">
        <v>2005</v>
      </c>
      <c r="E935" s="2">
        <v>2005</v>
      </c>
      <c r="F935" s="2">
        <v>1801</v>
      </c>
      <c r="G935" s="2">
        <v>2</v>
      </c>
      <c r="H935" s="2">
        <v>3</v>
      </c>
      <c r="I935" s="2">
        <v>1</v>
      </c>
      <c r="J935" s="2">
        <v>3</v>
      </c>
      <c r="K935" s="2">
        <v>239900</v>
      </c>
      <c r="L935" s="2" t="s">
        <v>13</v>
      </c>
      <c r="M935" s="2" t="s">
        <v>15</v>
      </c>
      <c r="N935" s="27"/>
    </row>
    <row r="936" spans="1:14" ht="15.75" customHeight="1" x14ac:dyDescent="0.2">
      <c r="A936" s="2">
        <v>14859</v>
      </c>
      <c r="B936" s="2">
        <v>7</v>
      </c>
      <c r="C936" s="2">
        <v>5</v>
      </c>
      <c r="D936" s="2">
        <v>2006</v>
      </c>
      <c r="E936" s="2">
        <v>2006</v>
      </c>
      <c r="F936" s="2">
        <v>1670</v>
      </c>
      <c r="G936" s="2">
        <v>2</v>
      </c>
      <c r="H936" s="2">
        <v>3</v>
      </c>
      <c r="I936" s="2">
        <v>1</v>
      </c>
      <c r="J936" s="2">
        <v>3</v>
      </c>
      <c r="K936" s="2">
        <v>240000</v>
      </c>
      <c r="L936" s="2" t="s">
        <v>13</v>
      </c>
      <c r="M936" s="2" t="s">
        <v>15</v>
      </c>
      <c r="N936" s="27"/>
    </row>
    <row r="937" spans="1:14" ht="15.75" customHeight="1" x14ac:dyDescent="0.2">
      <c r="A937" s="2">
        <v>12224</v>
      </c>
      <c r="B937" s="2">
        <v>6</v>
      </c>
      <c r="C937" s="2">
        <v>5</v>
      </c>
      <c r="D937" s="2">
        <v>2000</v>
      </c>
      <c r="E937" s="2">
        <v>2000</v>
      </c>
      <c r="F937" s="2">
        <v>2054</v>
      </c>
      <c r="G937" s="2">
        <v>2</v>
      </c>
      <c r="H937" s="2">
        <v>3</v>
      </c>
      <c r="I937" s="2">
        <v>1</v>
      </c>
      <c r="J937" s="2">
        <v>2</v>
      </c>
      <c r="K937" s="2">
        <v>244000</v>
      </c>
      <c r="L937" s="2" t="s">
        <v>13</v>
      </c>
      <c r="M937" s="2" t="s">
        <v>15</v>
      </c>
      <c r="N937" s="27"/>
    </row>
    <row r="938" spans="1:14" ht="15.75" customHeight="1" x14ac:dyDescent="0.2">
      <c r="A938" s="2">
        <v>15896</v>
      </c>
      <c r="B938" s="2">
        <v>7</v>
      </c>
      <c r="C938" s="2">
        <v>5</v>
      </c>
      <c r="D938" s="2">
        <v>1999</v>
      </c>
      <c r="E938" s="2">
        <v>1999</v>
      </c>
      <c r="F938" s="2">
        <v>2312</v>
      </c>
      <c r="G938" s="2">
        <v>2</v>
      </c>
      <c r="H938" s="2">
        <v>4</v>
      </c>
      <c r="I938" s="2">
        <v>1</v>
      </c>
      <c r="J938" s="2">
        <v>3</v>
      </c>
      <c r="K938" s="2">
        <v>245000</v>
      </c>
      <c r="L938" s="2" t="s">
        <v>13</v>
      </c>
      <c r="M938" s="2" t="s">
        <v>15</v>
      </c>
      <c r="N938" s="27"/>
    </row>
    <row r="939" spans="1:14" ht="15.75" customHeight="1" x14ac:dyDescent="0.2">
      <c r="A939" s="2">
        <v>13128</v>
      </c>
      <c r="B939" s="2">
        <v>8</v>
      </c>
      <c r="C939" s="2">
        <v>5</v>
      </c>
      <c r="D939" s="2">
        <v>2005</v>
      </c>
      <c r="E939" s="2">
        <v>2005</v>
      </c>
      <c r="F939" s="2">
        <v>2064</v>
      </c>
      <c r="G939" s="2">
        <v>2</v>
      </c>
      <c r="H939" s="2">
        <v>4</v>
      </c>
      <c r="I939" s="2">
        <v>1</v>
      </c>
      <c r="J939" s="2">
        <v>2</v>
      </c>
      <c r="K939" s="2">
        <v>250000</v>
      </c>
      <c r="L939" s="2" t="s">
        <v>13</v>
      </c>
      <c r="M939" s="2" t="s">
        <v>15</v>
      </c>
      <c r="N939" s="27"/>
    </row>
    <row r="940" spans="1:14" ht="15.75" customHeight="1" x14ac:dyDescent="0.2">
      <c r="A940" s="2">
        <v>12891</v>
      </c>
      <c r="B940" s="2">
        <v>8</v>
      </c>
      <c r="C940" s="2">
        <v>5</v>
      </c>
      <c r="D940" s="2">
        <v>2002</v>
      </c>
      <c r="E940" s="2">
        <v>2002</v>
      </c>
      <c r="F940" s="2">
        <v>2004</v>
      </c>
      <c r="G940" s="2">
        <v>2</v>
      </c>
      <c r="H940" s="2">
        <v>4</v>
      </c>
      <c r="I940" s="2">
        <v>1</v>
      </c>
      <c r="J940" s="2">
        <v>3</v>
      </c>
      <c r="K940" s="2">
        <v>257500</v>
      </c>
      <c r="L940" s="2" t="s">
        <v>13</v>
      </c>
      <c r="M940" s="2" t="s">
        <v>15</v>
      </c>
      <c r="N940" s="27"/>
    </row>
    <row r="941" spans="1:14" ht="15.75" customHeight="1" x14ac:dyDescent="0.2">
      <c r="A941" s="2">
        <v>11631</v>
      </c>
      <c r="B941" s="2">
        <v>8</v>
      </c>
      <c r="C941" s="2">
        <v>5</v>
      </c>
      <c r="D941" s="2">
        <v>2004</v>
      </c>
      <c r="E941" s="2">
        <v>2005</v>
      </c>
      <c r="F941" s="2">
        <v>2373</v>
      </c>
      <c r="G941" s="2">
        <v>2</v>
      </c>
      <c r="H941" s="2">
        <v>4</v>
      </c>
      <c r="I941" s="2">
        <v>1</v>
      </c>
      <c r="J941" s="2">
        <v>3</v>
      </c>
      <c r="K941" s="2">
        <v>258000</v>
      </c>
      <c r="L941" s="2" t="s">
        <v>13</v>
      </c>
      <c r="M941" s="2" t="s">
        <v>15</v>
      </c>
      <c r="N941" s="27"/>
    </row>
    <row r="942" spans="1:14" ht="15.75" customHeight="1" x14ac:dyDescent="0.2">
      <c r="A942" s="2">
        <v>14572</v>
      </c>
      <c r="B942" s="2">
        <v>7</v>
      </c>
      <c r="C942" s="2">
        <v>5</v>
      </c>
      <c r="D942" s="2">
        <v>2004</v>
      </c>
      <c r="E942" s="2">
        <v>2004</v>
      </c>
      <c r="F942" s="2">
        <v>1530</v>
      </c>
      <c r="G942" s="2">
        <v>2</v>
      </c>
      <c r="H942" s="2">
        <v>3</v>
      </c>
      <c r="I942" s="2">
        <v>1</v>
      </c>
      <c r="J942" s="2">
        <v>3</v>
      </c>
      <c r="K942" s="2">
        <v>259000</v>
      </c>
      <c r="L942" s="2" t="s">
        <v>13</v>
      </c>
      <c r="M942" s="2" t="s">
        <v>15</v>
      </c>
      <c r="N942" s="27"/>
    </row>
    <row r="943" spans="1:14" ht="15.75" customHeight="1" x14ac:dyDescent="0.2">
      <c r="A943" s="2">
        <v>11792</v>
      </c>
      <c r="B943" s="2">
        <v>8</v>
      </c>
      <c r="C943" s="2">
        <v>5</v>
      </c>
      <c r="D943" s="2">
        <v>2003</v>
      </c>
      <c r="E943" s="2">
        <v>2003</v>
      </c>
      <c r="F943" s="2">
        <v>2283</v>
      </c>
      <c r="G943" s="2">
        <v>2</v>
      </c>
      <c r="H943" s="2">
        <v>4</v>
      </c>
      <c r="I943" s="2">
        <v>1</v>
      </c>
      <c r="J943" s="2">
        <v>3</v>
      </c>
      <c r="K943" s="2">
        <v>270000</v>
      </c>
      <c r="L943" s="2" t="s">
        <v>13</v>
      </c>
      <c r="M943" s="2" t="s">
        <v>15</v>
      </c>
      <c r="N943" s="27"/>
    </row>
    <row r="944" spans="1:14" ht="15.75" customHeight="1" x14ac:dyDescent="0.2">
      <c r="A944" s="2">
        <v>23257</v>
      </c>
      <c r="B944" s="2">
        <v>7</v>
      </c>
      <c r="C944" s="2">
        <v>5</v>
      </c>
      <c r="D944" s="2">
        <v>2006</v>
      </c>
      <c r="E944" s="2">
        <v>2006</v>
      </c>
      <c r="F944" s="2">
        <v>2021</v>
      </c>
      <c r="G944" s="2">
        <v>2</v>
      </c>
      <c r="H944" s="2">
        <v>3</v>
      </c>
      <c r="I944" s="2">
        <v>1</v>
      </c>
      <c r="J944" s="2">
        <v>2</v>
      </c>
      <c r="K944" s="2">
        <v>274725</v>
      </c>
      <c r="L944" s="2" t="s">
        <v>13</v>
      </c>
      <c r="M944" s="2" t="s">
        <v>15</v>
      </c>
      <c r="N944" s="27"/>
    </row>
    <row r="945" spans="1:14" ht="15.75" customHeight="1" x14ac:dyDescent="0.2">
      <c r="A945" s="2">
        <v>12104</v>
      </c>
      <c r="B945" s="2">
        <v>7</v>
      </c>
      <c r="C945" s="2">
        <v>5</v>
      </c>
      <c r="D945" s="2">
        <v>2006</v>
      </c>
      <c r="E945" s="2">
        <v>2006</v>
      </c>
      <c r="F945" s="2">
        <v>2322</v>
      </c>
      <c r="G945" s="2">
        <v>3</v>
      </c>
      <c r="H945" s="2">
        <v>4</v>
      </c>
      <c r="I945" s="2">
        <v>0</v>
      </c>
      <c r="J945" s="2">
        <v>3</v>
      </c>
      <c r="K945" s="2">
        <v>287602</v>
      </c>
      <c r="L945" s="2" t="s">
        <v>13</v>
      </c>
      <c r="M945" s="2" t="s">
        <v>15</v>
      </c>
      <c r="N945" s="27"/>
    </row>
    <row r="946" spans="1:14" ht="15.75" customHeight="1" x14ac:dyDescent="0.2">
      <c r="A946" s="2">
        <v>13751</v>
      </c>
      <c r="B946" s="2">
        <v>7</v>
      </c>
      <c r="C946" s="2">
        <v>5</v>
      </c>
      <c r="D946" s="2">
        <v>2005</v>
      </c>
      <c r="E946" s="2">
        <v>2006</v>
      </c>
      <c r="F946" s="2">
        <v>2212</v>
      </c>
      <c r="G946" s="2">
        <v>2</v>
      </c>
      <c r="H946" s="2">
        <v>3</v>
      </c>
      <c r="I946" s="2">
        <v>1</v>
      </c>
      <c r="J946" s="2">
        <v>3</v>
      </c>
      <c r="K946" s="2">
        <v>309000</v>
      </c>
      <c r="L946" s="2" t="s">
        <v>13</v>
      </c>
      <c r="M946" s="2" t="s">
        <v>15</v>
      </c>
      <c r="N946" s="27"/>
    </row>
    <row r="947" spans="1:14" ht="15.75" customHeight="1" x14ac:dyDescent="0.2">
      <c r="A947" s="2">
        <v>19378</v>
      </c>
      <c r="B947" s="2">
        <v>7</v>
      </c>
      <c r="C947" s="2">
        <v>5</v>
      </c>
      <c r="D947" s="2">
        <v>2005</v>
      </c>
      <c r="E947" s="2">
        <v>2006</v>
      </c>
      <c r="F947" s="2">
        <v>2462</v>
      </c>
      <c r="G947" s="2">
        <v>2</v>
      </c>
      <c r="H947" s="2">
        <v>4</v>
      </c>
      <c r="I947" s="2">
        <v>1</v>
      </c>
      <c r="J947" s="2">
        <v>2</v>
      </c>
      <c r="K947" s="2">
        <v>320000</v>
      </c>
      <c r="L947" s="2" t="s">
        <v>13</v>
      </c>
      <c r="M947" s="2" t="s">
        <v>15</v>
      </c>
      <c r="N947" s="27"/>
    </row>
    <row r="948" spans="1:14" ht="15.75" customHeight="1" x14ac:dyDescent="0.2">
      <c r="A948" s="2">
        <v>14892</v>
      </c>
      <c r="B948" s="2">
        <v>9</v>
      </c>
      <c r="C948" s="2">
        <v>5</v>
      </c>
      <c r="D948" s="2">
        <v>2006</v>
      </c>
      <c r="E948" s="2">
        <v>2007</v>
      </c>
      <c r="F948" s="2">
        <v>1746</v>
      </c>
      <c r="G948" s="2">
        <v>2</v>
      </c>
      <c r="H948" s="2">
        <v>3</v>
      </c>
      <c r="I948" s="2">
        <v>2</v>
      </c>
      <c r="J948" s="2">
        <v>3</v>
      </c>
      <c r="K948" s="2">
        <v>377500</v>
      </c>
      <c r="L948" s="2" t="s">
        <v>13</v>
      </c>
      <c r="M948" s="2" t="s">
        <v>15</v>
      </c>
      <c r="N948" s="27"/>
    </row>
    <row r="949" spans="1:14" ht="15.75" customHeight="1" x14ac:dyDescent="0.2">
      <c r="A949" s="2">
        <v>4420</v>
      </c>
      <c r="B949" s="2">
        <v>8</v>
      </c>
      <c r="C949" s="2">
        <v>5</v>
      </c>
      <c r="D949" s="2">
        <v>1980</v>
      </c>
      <c r="E949" s="2">
        <v>1980</v>
      </c>
      <c r="F949" s="2">
        <v>788</v>
      </c>
      <c r="G949" s="2">
        <v>1</v>
      </c>
      <c r="H949" s="2">
        <v>1</v>
      </c>
      <c r="I949" s="2">
        <v>1</v>
      </c>
      <c r="J949" s="2">
        <v>2</v>
      </c>
      <c r="K949" s="2">
        <v>155000</v>
      </c>
      <c r="L949" s="2" t="s">
        <v>13</v>
      </c>
      <c r="M949" s="2" t="s">
        <v>28</v>
      </c>
      <c r="N949" s="27"/>
    </row>
    <row r="950" spans="1:14" ht="15.75" customHeight="1" x14ac:dyDescent="0.2">
      <c r="A950" s="2">
        <v>3876</v>
      </c>
      <c r="B950" s="2">
        <v>8</v>
      </c>
      <c r="C950" s="2">
        <v>5</v>
      </c>
      <c r="D950" s="2">
        <v>1978</v>
      </c>
      <c r="E950" s="2">
        <v>1978</v>
      </c>
      <c r="F950" s="2">
        <v>1226</v>
      </c>
      <c r="G950" s="2">
        <v>1</v>
      </c>
      <c r="H950" s="2">
        <v>1</v>
      </c>
      <c r="I950" s="2">
        <v>1</v>
      </c>
      <c r="J950" s="2">
        <v>2</v>
      </c>
      <c r="K950" s="2">
        <v>170000</v>
      </c>
      <c r="L950" s="2" t="s">
        <v>13</v>
      </c>
      <c r="M950" s="2" t="s">
        <v>28</v>
      </c>
      <c r="N950" s="27"/>
    </row>
    <row r="951" spans="1:14" ht="15.75" customHeight="1" x14ac:dyDescent="0.2">
      <c r="A951" s="2">
        <v>3640</v>
      </c>
      <c r="B951" s="2">
        <v>8</v>
      </c>
      <c r="C951" s="2">
        <v>5</v>
      </c>
      <c r="D951" s="2">
        <v>1980</v>
      </c>
      <c r="E951" s="2">
        <v>1980</v>
      </c>
      <c r="F951" s="2">
        <v>1036</v>
      </c>
      <c r="G951" s="2">
        <v>1</v>
      </c>
      <c r="H951" s="2">
        <v>1</v>
      </c>
      <c r="I951" s="2">
        <v>1</v>
      </c>
      <c r="J951" s="2">
        <v>2</v>
      </c>
      <c r="K951" s="2">
        <v>188000</v>
      </c>
      <c r="L951" s="2" t="s">
        <v>13</v>
      </c>
      <c r="M951" s="2" t="s">
        <v>28</v>
      </c>
      <c r="N951" s="27"/>
    </row>
    <row r="952" spans="1:14" ht="15.75" customHeight="1" x14ac:dyDescent="0.2">
      <c r="A952" s="2">
        <v>3874</v>
      </c>
      <c r="B952" s="2">
        <v>8</v>
      </c>
      <c r="C952" s="2">
        <v>5</v>
      </c>
      <c r="D952" s="2">
        <v>1980</v>
      </c>
      <c r="E952" s="2">
        <v>1980</v>
      </c>
      <c r="F952" s="2">
        <v>1226</v>
      </c>
      <c r="G952" s="2">
        <v>1</v>
      </c>
      <c r="H952" s="2">
        <v>1</v>
      </c>
      <c r="I952" s="2">
        <v>1</v>
      </c>
      <c r="J952" s="2">
        <v>2</v>
      </c>
      <c r="K952" s="2">
        <v>190000</v>
      </c>
      <c r="L952" s="2" t="s">
        <v>13</v>
      </c>
      <c r="M952" s="2" t="s">
        <v>28</v>
      </c>
      <c r="N952" s="27"/>
    </row>
    <row r="953" spans="1:14" ht="15.75" customHeight="1" x14ac:dyDescent="0.2">
      <c r="A953" s="2">
        <v>3880</v>
      </c>
      <c r="B953" s="2">
        <v>8</v>
      </c>
      <c r="C953" s="2">
        <v>6</v>
      </c>
      <c r="D953" s="2">
        <v>1978</v>
      </c>
      <c r="E953" s="2">
        <v>1978</v>
      </c>
      <c r="F953" s="2">
        <v>1226</v>
      </c>
      <c r="G953" s="2">
        <v>1</v>
      </c>
      <c r="H953" s="2">
        <v>1</v>
      </c>
      <c r="I953" s="2">
        <v>1</v>
      </c>
      <c r="J953" s="2">
        <v>2</v>
      </c>
      <c r="K953" s="2">
        <v>206000</v>
      </c>
      <c r="L953" s="2" t="s">
        <v>13</v>
      </c>
      <c r="M953" s="2" t="s">
        <v>28</v>
      </c>
      <c r="N953" s="27"/>
    </row>
    <row r="954" spans="1:14" ht="15.75" customHeight="1" x14ac:dyDescent="0.2">
      <c r="A954" s="2">
        <v>3782</v>
      </c>
      <c r="B954" s="2">
        <v>8</v>
      </c>
      <c r="C954" s="2">
        <v>5</v>
      </c>
      <c r="D954" s="2">
        <v>1981</v>
      </c>
      <c r="E954" s="2">
        <v>1981</v>
      </c>
      <c r="F954" s="2">
        <v>1226</v>
      </c>
      <c r="G954" s="2">
        <v>1</v>
      </c>
      <c r="H954" s="2">
        <v>1</v>
      </c>
      <c r="I954" s="2">
        <v>2</v>
      </c>
      <c r="J954" s="2">
        <v>2</v>
      </c>
      <c r="K954" s="2">
        <v>211500</v>
      </c>
      <c r="L954" s="2" t="s">
        <v>13</v>
      </c>
      <c r="M954" s="2" t="s">
        <v>28</v>
      </c>
      <c r="N954" s="27"/>
    </row>
    <row r="955" spans="1:14" ht="15.75" customHeight="1" x14ac:dyDescent="0.2">
      <c r="A955" s="2">
        <v>3840</v>
      </c>
      <c r="B955" s="2">
        <v>8</v>
      </c>
      <c r="C955" s="2">
        <v>6</v>
      </c>
      <c r="D955" s="2">
        <v>1978</v>
      </c>
      <c r="E955" s="2">
        <v>1998</v>
      </c>
      <c r="F955" s="2">
        <v>1295</v>
      </c>
      <c r="G955" s="2">
        <v>1</v>
      </c>
      <c r="H955" s="2">
        <v>1</v>
      </c>
      <c r="I955" s="2">
        <v>2</v>
      </c>
      <c r="J955" s="2">
        <v>2</v>
      </c>
      <c r="K955" s="2">
        <v>213750</v>
      </c>
      <c r="L955" s="2" t="s">
        <v>13</v>
      </c>
      <c r="M955" s="2" t="s">
        <v>28</v>
      </c>
      <c r="N955" s="27"/>
    </row>
    <row r="956" spans="1:14" ht="15.75" customHeight="1" x14ac:dyDescent="0.2">
      <c r="A956" s="2">
        <v>3760</v>
      </c>
      <c r="B956" s="2">
        <v>8</v>
      </c>
      <c r="C956" s="2">
        <v>5</v>
      </c>
      <c r="D956" s="2">
        <v>1980</v>
      </c>
      <c r="E956" s="2">
        <v>1980</v>
      </c>
      <c r="F956" s="2">
        <v>1235</v>
      </c>
      <c r="G956" s="2">
        <v>1</v>
      </c>
      <c r="H956" s="2">
        <v>1</v>
      </c>
      <c r="I956" s="2">
        <v>3</v>
      </c>
      <c r="J956" s="2">
        <v>2</v>
      </c>
      <c r="K956" s="2">
        <v>214000</v>
      </c>
      <c r="L956" s="2" t="s">
        <v>13</v>
      </c>
      <c r="M956" s="2" t="s">
        <v>28</v>
      </c>
      <c r="N956" s="27"/>
    </row>
    <row r="957" spans="1:14" ht="15.75" customHeight="1" x14ac:dyDescent="0.2">
      <c r="A957" s="2">
        <v>8239</v>
      </c>
      <c r="B957" s="2">
        <v>7</v>
      </c>
      <c r="C957" s="2">
        <v>5</v>
      </c>
      <c r="D957" s="2">
        <v>1986</v>
      </c>
      <c r="E957" s="2">
        <v>1986</v>
      </c>
      <c r="F957" s="2">
        <v>1295</v>
      </c>
      <c r="G957" s="2">
        <v>2</v>
      </c>
      <c r="H957" s="2">
        <v>2</v>
      </c>
      <c r="I957" s="2">
        <v>0</v>
      </c>
      <c r="J957" s="2">
        <v>1</v>
      </c>
      <c r="K957" s="2">
        <v>230000</v>
      </c>
      <c r="L957" s="2" t="s">
        <v>13</v>
      </c>
      <c r="M957" s="2" t="s">
        <v>44</v>
      </c>
      <c r="N957" s="27"/>
    </row>
    <row r="958" spans="1:14" ht="15.75" customHeight="1" x14ac:dyDescent="0.2">
      <c r="A958" s="2">
        <v>9763</v>
      </c>
      <c r="B958" s="2">
        <v>7</v>
      </c>
      <c r="C958" s="2">
        <v>5</v>
      </c>
      <c r="D958" s="2">
        <v>1998</v>
      </c>
      <c r="E958" s="2">
        <v>1998</v>
      </c>
      <c r="F958" s="2">
        <v>1502</v>
      </c>
      <c r="G958" s="2">
        <v>1</v>
      </c>
      <c r="H958" s="2">
        <v>1</v>
      </c>
      <c r="I958" s="2">
        <v>1</v>
      </c>
      <c r="J958" s="2">
        <v>1</v>
      </c>
      <c r="K958" s="2">
        <v>330000</v>
      </c>
      <c r="L958" s="2" t="s">
        <v>13</v>
      </c>
      <c r="M958" s="2" t="s">
        <v>44</v>
      </c>
      <c r="N958" s="27"/>
    </row>
    <row r="959" spans="1:14" ht="15.75" customHeight="1" x14ac:dyDescent="0.2">
      <c r="A959" s="2">
        <v>14584</v>
      </c>
      <c r="B959" s="2">
        <v>1</v>
      </c>
      <c r="C959" s="2">
        <v>5</v>
      </c>
      <c r="D959" s="2">
        <v>1952</v>
      </c>
      <c r="E959" s="2">
        <v>1952</v>
      </c>
      <c r="F959" s="2">
        <v>733</v>
      </c>
      <c r="G959" s="2">
        <v>1</v>
      </c>
      <c r="H959" s="2">
        <v>2</v>
      </c>
      <c r="I959" s="2">
        <v>0</v>
      </c>
      <c r="J959" s="2">
        <v>2</v>
      </c>
      <c r="K959" s="2">
        <v>13100</v>
      </c>
      <c r="L959" s="2" t="s">
        <v>30</v>
      </c>
      <c r="M959" s="2" t="s">
        <v>32</v>
      </c>
      <c r="N959" s="27"/>
    </row>
    <row r="960" spans="1:14" ht="15.75" customHeight="1" x14ac:dyDescent="0.2">
      <c r="A960" s="2">
        <v>7879</v>
      </c>
      <c r="B960" s="2">
        <v>4</v>
      </c>
      <c r="C960" s="2">
        <v>5</v>
      </c>
      <c r="D960" s="2">
        <v>1920</v>
      </c>
      <c r="E960" s="2">
        <v>1950</v>
      </c>
      <c r="F960" s="2">
        <v>720</v>
      </c>
      <c r="G960" s="2">
        <v>1</v>
      </c>
      <c r="H960" s="2">
        <v>2</v>
      </c>
      <c r="I960" s="2">
        <v>0</v>
      </c>
      <c r="J960" s="2">
        <v>0</v>
      </c>
      <c r="K960" s="2">
        <v>34900</v>
      </c>
      <c r="L960" s="2" t="s">
        <v>13</v>
      </c>
      <c r="M960" s="2" t="s">
        <v>32</v>
      </c>
      <c r="N960" s="27"/>
    </row>
    <row r="961" spans="1:14" ht="15.75" customHeight="1" x14ac:dyDescent="0.2">
      <c r="A961" s="2">
        <v>9000</v>
      </c>
      <c r="B961" s="2">
        <v>2</v>
      </c>
      <c r="C961" s="2">
        <v>3</v>
      </c>
      <c r="D961" s="2">
        <v>1949</v>
      </c>
      <c r="E961" s="2">
        <v>1950</v>
      </c>
      <c r="F961" s="2">
        <v>480</v>
      </c>
      <c r="G961" s="2">
        <v>0</v>
      </c>
      <c r="H961" s="2">
        <v>1</v>
      </c>
      <c r="I961" s="2">
        <v>0</v>
      </c>
      <c r="J961" s="2">
        <v>1</v>
      </c>
      <c r="K961" s="2">
        <v>35311</v>
      </c>
      <c r="L961" s="2" t="s">
        <v>13</v>
      </c>
      <c r="M961" s="2" t="s">
        <v>32</v>
      </c>
      <c r="N961" s="27"/>
    </row>
    <row r="962" spans="1:14" ht="15.75" customHeight="1" x14ac:dyDescent="0.2">
      <c r="A962" s="2">
        <v>8500</v>
      </c>
      <c r="B962" s="2">
        <v>4</v>
      </c>
      <c r="C962" s="2">
        <v>4</v>
      </c>
      <c r="D962" s="2">
        <v>1920</v>
      </c>
      <c r="E962" s="2">
        <v>1950</v>
      </c>
      <c r="F962" s="2">
        <v>1317</v>
      </c>
      <c r="G962" s="2">
        <v>1</v>
      </c>
      <c r="H962" s="2">
        <v>3</v>
      </c>
      <c r="I962" s="2">
        <v>0</v>
      </c>
      <c r="J962" s="2">
        <v>1</v>
      </c>
      <c r="K962" s="2">
        <v>40000</v>
      </c>
      <c r="L962" s="2" t="s">
        <v>26</v>
      </c>
      <c r="M962" s="2" t="s">
        <v>32</v>
      </c>
      <c r="N962" s="27"/>
    </row>
    <row r="963" spans="1:14" ht="15.75" customHeight="1" x14ac:dyDescent="0.2">
      <c r="A963" s="2">
        <v>9392</v>
      </c>
      <c r="B963" s="2">
        <v>3</v>
      </c>
      <c r="C963" s="2">
        <v>3</v>
      </c>
      <c r="D963" s="2">
        <v>1900</v>
      </c>
      <c r="E963" s="2">
        <v>1950</v>
      </c>
      <c r="F963" s="2">
        <v>797</v>
      </c>
      <c r="G963" s="2">
        <v>1</v>
      </c>
      <c r="H963" s="2">
        <v>2</v>
      </c>
      <c r="I963" s="2">
        <v>0</v>
      </c>
      <c r="J963" s="2">
        <v>0</v>
      </c>
      <c r="K963" s="2">
        <v>44000</v>
      </c>
      <c r="L963" s="2" t="s">
        <v>26</v>
      </c>
      <c r="M963" s="2" t="s">
        <v>32</v>
      </c>
      <c r="N963" s="27"/>
    </row>
    <row r="964" spans="1:14" ht="15.75" customHeight="1" x14ac:dyDescent="0.2">
      <c r="A964" s="2">
        <v>10320</v>
      </c>
      <c r="B964" s="2">
        <v>4</v>
      </c>
      <c r="C964" s="2">
        <v>1</v>
      </c>
      <c r="D964" s="2">
        <v>1910</v>
      </c>
      <c r="E964" s="2">
        <v>1950</v>
      </c>
      <c r="F964" s="2">
        <v>1484</v>
      </c>
      <c r="G964" s="2">
        <v>2</v>
      </c>
      <c r="H964" s="2">
        <v>3</v>
      </c>
      <c r="I964" s="2">
        <v>0</v>
      </c>
      <c r="J964" s="2">
        <v>1</v>
      </c>
      <c r="K964" s="2">
        <v>50000</v>
      </c>
      <c r="L964" s="2" t="s">
        <v>26</v>
      </c>
      <c r="M964" s="2" t="s">
        <v>32</v>
      </c>
      <c r="N964" s="27"/>
    </row>
    <row r="965" spans="1:14" ht="15.75" customHeight="1" x14ac:dyDescent="0.2">
      <c r="A965" s="2">
        <v>8712</v>
      </c>
      <c r="B965" s="2">
        <v>4</v>
      </c>
      <c r="C965" s="2">
        <v>7</v>
      </c>
      <c r="D965" s="2">
        <v>1896</v>
      </c>
      <c r="E965" s="2">
        <v>1950</v>
      </c>
      <c r="F965" s="2">
        <v>952</v>
      </c>
      <c r="G965" s="2">
        <v>1</v>
      </c>
      <c r="H965" s="2">
        <v>3</v>
      </c>
      <c r="I965" s="2">
        <v>0</v>
      </c>
      <c r="J965" s="2">
        <v>1</v>
      </c>
      <c r="K965" s="2">
        <v>50138</v>
      </c>
      <c r="L965" s="2" t="s">
        <v>26</v>
      </c>
      <c r="M965" s="2" t="s">
        <v>32</v>
      </c>
      <c r="N965" s="27"/>
    </row>
    <row r="966" spans="1:14" ht="15.75" customHeight="1" x14ac:dyDescent="0.2">
      <c r="A966" s="2">
        <v>12366</v>
      </c>
      <c r="B966" s="2">
        <v>3</v>
      </c>
      <c r="C966" s="2">
        <v>5</v>
      </c>
      <c r="D966" s="2">
        <v>1945</v>
      </c>
      <c r="E966" s="2">
        <v>1950</v>
      </c>
      <c r="F966" s="2">
        <v>729</v>
      </c>
      <c r="G966" s="2">
        <v>1</v>
      </c>
      <c r="H966" s="2">
        <v>2</v>
      </c>
      <c r="I966" s="2">
        <v>0</v>
      </c>
      <c r="J966" s="2">
        <v>0</v>
      </c>
      <c r="K966" s="2">
        <v>51689</v>
      </c>
      <c r="L966" s="2" t="s">
        <v>13</v>
      </c>
      <c r="M966" s="2" t="s">
        <v>32</v>
      </c>
      <c r="N966" s="27"/>
    </row>
    <row r="967" spans="1:14" ht="15.75" customHeight="1" x14ac:dyDescent="0.2">
      <c r="A967" s="2">
        <v>5600</v>
      </c>
      <c r="B967" s="2">
        <v>4</v>
      </c>
      <c r="C967" s="2">
        <v>5</v>
      </c>
      <c r="D967" s="2">
        <v>1930</v>
      </c>
      <c r="E967" s="2">
        <v>1950</v>
      </c>
      <c r="F967" s="2">
        <v>1092</v>
      </c>
      <c r="G967" s="2">
        <v>2</v>
      </c>
      <c r="H967" s="2">
        <v>3</v>
      </c>
      <c r="I967" s="2">
        <v>0</v>
      </c>
      <c r="J967" s="2">
        <v>0</v>
      </c>
      <c r="K967" s="2">
        <v>55000</v>
      </c>
      <c r="L967" s="2" t="s">
        <v>26</v>
      </c>
      <c r="M967" s="2" t="s">
        <v>32</v>
      </c>
      <c r="N967" s="27"/>
    </row>
    <row r="968" spans="1:14" ht="15.75" customHeight="1" x14ac:dyDescent="0.2">
      <c r="A968" s="2">
        <v>3636</v>
      </c>
      <c r="B968" s="2">
        <v>4</v>
      </c>
      <c r="C968" s="2">
        <v>4</v>
      </c>
      <c r="D968" s="2">
        <v>1922</v>
      </c>
      <c r="E968" s="2">
        <v>1950</v>
      </c>
      <c r="F968" s="2">
        <v>796</v>
      </c>
      <c r="G968" s="2">
        <v>1</v>
      </c>
      <c r="H968" s="2">
        <v>2</v>
      </c>
      <c r="I968" s="2">
        <v>0</v>
      </c>
      <c r="J968" s="2">
        <v>0</v>
      </c>
      <c r="K968" s="2">
        <v>55000</v>
      </c>
      <c r="L968" s="2" t="s">
        <v>13</v>
      </c>
      <c r="M968" s="2" t="s">
        <v>32</v>
      </c>
      <c r="N968" s="27"/>
    </row>
    <row r="969" spans="1:14" ht="15.75" customHeight="1" x14ac:dyDescent="0.2">
      <c r="A969" s="2">
        <v>8712</v>
      </c>
      <c r="B969" s="2">
        <v>5</v>
      </c>
      <c r="C969" s="2">
        <v>5</v>
      </c>
      <c r="D969" s="2">
        <v>1952</v>
      </c>
      <c r="E969" s="2">
        <v>1952</v>
      </c>
      <c r="F969" s="2">
        <v>1044</v>
      </c>
      <c r="G969" s="2">
        <v>1</v>
      </c>
      <c r="H969" s="2">
        <v>2</v>
      </c>
      <c r="I969" s="2">
        <v>0</v>
      </c>
      <c r="J969" s="2">
        <v>2</v>
      </c>
      <c r="K969" s="2">
        <v>55993</v>
      </c>
      <c r="L969" s="2" t="s">
        <v>13</v>
      </c>
      <c r="M969" s="2" t="s">
        <v>32</v>
      </c>
      <c r="N969" s="27"/>
    </row>
    <row r="970" spans="1:14" ht="15.75" customHeight="1" x14ac:dyDescent="0.2">
      <c r="A970" s="2">
        <v>21780</v>
      </c>
      <c r="B970" s="2">
        <v>2</v>
      </c>
      <c r="C970" s="2">
        <v>4</v>
      </c>
      <c r="D970" s="2">
        <v>1910</v>
      </c>
      <c r="E970" s="2">
        <v>1950</v>
      </c>
      <c r="F970" s="2">
        <v>810</v>
      </c>
      <c r="G970" s="2">
        <v>1</v>
      </c>
      <c r="H970" s="2">
        <v>1</v>
      </c>
      <c r="I970" s="2">
        <v>0</v>
      </c>
      <c r="J970" s="2">
        <v>1</v>
      </c>
      <c r="K970" s="2">
        <v>57625</v>
      </c>
      <c r="L970" s="2" t="s">
        <v>26</v>
      </c>
      <c r="M970" s="2" t="s">
        <v>32</v>
      </c>
      <c r="N970" s="27"/>
    </row>
    <row r="971" spans="1:14" ht="15.75" customHeight="1" x14ac:dyDescent="0.2">
      <c r="A971" s="2">
        <v>4761</v>
      </c>
      <c r="B971" s="2">
        <v>3</v>
      </c>
      <c r="C971" s="2">
        <v>3</v>
      </c>
      <c r="D971" s="2">
        <v>1918</v>
      </c>
      <c r="E971" s="2">
        <v>1950</v>
      </c>
      <c r="F971" s="2">
        <v>1020</v>
      </c>
      <c r="G971" s="2">
        <v>1</v>
      </c>
      <c r="H971" s="2">
        <v>2</v>
      </c>
      <c r="I971" s="2">
        <v>0</v>
      </c>
      <c r="J971" s="2">
        <v>0</v>
      </c>
      <c r="K971" s="2">
        <v>64500</v>
      </c>
      <c r="L971" s="2" t="s">
        <v>26</v>
      </c>
      <c r="M971" s="2" t="s">
        <v>32</v>
      </c>
      <c r="N971" s="27"/>
    </row>
    <row r="972" spans="1:14" ht="15.75" customHeight="1" x14ac:dyDescent="0.2">
      <c r="A972" s="2">
        <v>9000</v>
      </c>
      <c r="B972" s="2">
        <v>4</v>
      </c>
      <c r="C972" s="2">
        <v>6</v>
      </c>
      <c r="D972" s="2">
        <v>1920</v>
      </c>
      <c r="E972" s="2">
        <v>1950</v>
      </c>
      <c r="F972" s="2">
        <v>864</v>
      </c>
      <c r="G972" s="2">
        <v>1</v>
      </c>
      <c r="H972" s="2">
        <v>3</v>
      </c>
      <c r="I972" s="2">
        <v>0</v>
      </c>
      <c r="J972" s="2">
        <v>1</v>
      </c>
      <c r="K972" s="2">
        <v>65000</v>
      </c>
      <c r="L972" s="2" t="s">
        <v>13</v>
      </c>
      <c r="M972" s="2" t="s">
        <v>32</v>
      </c>
      <c r="N972" s="27"/>
    </row>
    <row r="973" spans="1:14" ht="15.75" customHeight="1" x14ac:dyDescent="0.2">
      <c r="A973" s="2">
        <v>8967</v>
      </c>
      <c r="B973" s="2">
        <v>5</v>
      </c>
      <c r="C973" s="2">
        <v>2</v>
      </c>
      <c r="D973" s="2">
        <v>1920</v>
      </c>
      <c r="E973" s="2">
        <v>1950</v>
      </c>
      <c r="F973" s="2">
        <v>1077</v>
      </c>
      <c r="G973" s="2">
        <v>1</v>
      </c>
      <c r="H973" s="2">
        <v>2</v>
      </c>
      <c r="I973" s="2">
        <v>0</v>
      </c>
      <c r="J973" s="2">
        <v>1</v>
      </c>
      <c r="K973" s="2">
        <v>67000</v>
      </c>
      <c r="L973" s="2" t="s">
        <v>26</v>
      </c>
      <c r="M973" s="2" t="s">
        <v>32</v>
      </c>
      <c r="N973" s="27"/>
    </row>
    <row r="974" spans="1:14" ht="15.75" customHeight="1" x14ac:dyDescent="0.2">
      <c r="A974" s="2">
        <v>11067</v>
      </c>
      <c r="B974" s="2">
        <v>2</v>
      </c>
      <c r="C974" s="2">
        <v>4</v>
      </c>
      <c r="D974" s="2">
        <v>1939</v>
      </c>
      <c r="E974" s="2">
        <v>1950</v>
      </c>
      <c r="F974" s="2">
        <v>845</v>
      </c>
      <c r="G974" s="2">
        <v>1</v>
      </c>
      <c r="H974" s="2">
        <v>1</v>
      </c>
      <c r="I974" s="2">
        <v>0</v>
      </c>
      <c r="J974" s="2">
        <v>1</v>
      </c>
      <c r="K974" s="2">
        <v>68104</v>
      </c>
      <c r="L974" s="2" t="s">
        <v>13</v>
      </c>
      <c r="M974" s="2" t="s">
        <v>32</v>
      </c>
      <c r="N974" s="27"/>
    </row>
    <row r="975" spans="1:14" ht="15.75" customHeight="1" x14ac:dyDescent="0.2">
      <c r="A975" s="2">
        <v>7500</v>
      </c>
      <c r="B975" s="2">
        <v>4</v>
      </c>
      <c r="C975" s="2">
        <v>4</v>
      </c>
      <c r="D975" s="2">
        <v>1920</v>
      </c>
      <c r="E975" s="2">
        <v>1950</v>
      </c>
      <c r="F975" s="2">
        <v>1128</v>
      </c>
      <c r="G975" s="2">
        <v>1</v>
      </c>
      <c r="H975" s="2">
        <v>2</v>
      </c>
      <c r="I975" s="2">
        <v>0</v>
      </c>
      <c r="J975" s="2">
        <v>2</v>
      </c>
      <c r="K975" s="2">
        <v>68400</v>
      </c>
      <c r="L975" s="2" t="s">
        <v>17</v>
      </c>
      <c r="M975" s="2" t="s">
        <v>32</v>
      </c>
      <c r="N975" s="27"/>
    </row>
    <row r="976" spans="1:14" ht="15.75" customHeight="1" x14ac:dyDescent="0.2">
      <c r="A976" s="2">
        <v>5160</v>
      </c>
      <c r="B976" s="2">
        <v>4</v>
      </c>
      <c r="C976" s="2">
        <v>6</v>
      </c>
      <c r="D976" s="2">
        <v>1923</v>
      </c>
      <c r="E976" s="2">
        <v>1950</v>
      </c>
      <c r="F976" s="2">
        <v>892</v>
      </c>
      <c r="G976" s="2">
        <v>1</v>
      </c>
      <c r="H976" s="2">
        <v>1</v>
      </c>
      <c r="I976" s="2">
        <v>0</v>
      </c>
      <c r="J976" s="2">
        <v>0</v>
      </c>
      <c r="K976" s="2">
        <v>70000</v>
      </c>
      <c r="L976" s="2" t="s">
        <v>17</v>
      </c>
      <c r="M976" s="2" t="s">
        <v>32</v>
      </c>
      <c r="N976" s="27"/>
    </row>
    <row r="977" spans="1:14" ht="15.75" customHeight="1" x14ac:dyDescent="0.2">
      <c r="A977" s="2">
        <v>9000</v>
      </c>
      <c r="B977" s="2">
        <v>5</v>
      </c>
      <c r="C977" s="2">
        <v>4</v>
      </c>
      <c r="D977" s="2">
        <v>1919</v>
      </c>
      <c r="E977" s="2">
        <v>1950</v>
      </c>
      <c r="F977" s="2">
        <v>819</v>
      </c>
      <c r="G977" s="2">
        <v>1</v>
      </c>
      <c r="H977" s="2">
        <v>2</v>
      </c>
      <c r="I977" s="2">
        <v>0</v>
      </c>
      <c r="J977" s="2">
        <v>0</v>
      </c>
      <c r="K977" s="2">
        <v>72000</v>
      </c>
      <c r="L977" s="2" t="s">
        <v>13</v>
      </c>
      <c r="M977" s="2" t="s">
        <v>32</v>
      </c>
      <c r="N977" s="27"/>
    </row>
    <row r="978" spans="1:14" ht="15.75" customHeight="1" x14ac:dyDescent="0.2">
      <c r="A978" s="2">
        <v>8534</v>
      </c>
      <c r="B978" s="2">
        <v>4</v>
      </c>
      <c r="C978" s="2">
        <v>4</v>
      </c>
      <c r="D978" s="2">
        <v>1925</v>
      </c>
      <c r="E978" s="2">
        <v>1950</v>
      </c>
      <c r="F978" s="2">
        <v>672</v>
      </c>
      <c r="G978" s="2">
        <v>1</v>
      </c>
      <c r="H978" s="2">
        <v>2</v>
      </c>
      <c r="I978" s="2">
        <v>0</v>
      </c>
      <c r="J978" s="2">
        <v>0</v>
      </c>
      <c r="K978" s="2">
        <v>72000</v>
      </c>
      <c r="L978" s="2" t="s">
        <v>13</v>
      </c>
      <c r="M978" s="2" t="s">
        <v>32</v>
      </c>
      <c r="N978" s="27"/>
    </row>
    <row r="979" spans="1:14" ht="15.75" customHeight="1" x14ac:dyDescent="0.2">
      <c r="A979" s="2">
        <v>10200</v>
      </c>
      <c r="B979" s="2">
        <v>4</v>
      </c>
      <c r="C979" s="2">
        <v>6</v>
      </c>
      <c r="D979" s="2">
        <v>1925</v>
      </c>
      <c r="E979" s="2">
        <v>1950</v>
      </c>
      <c r="F979" s="2">
        <v>572</v>
      </c>
      <c r="G979" s="2">
        <v>1</v>
      </c>
      <c r="H979" s="2">
        <v>2</v>
      </c>
      <c r="I979" s="2">
        <v>0</v>
      </c>
      <c r="J979" s="2">
        <v>1</v>
      </c>
      <c r="K979" s="2">
        <v>75000</v>
      </c>
      <c r="L979" s="2" t="s">
        <v>13</v>
      </c>
      <c r="M979" s="2" t="s">
        <v>32</v>
      </c>
      <c r="N979" s="27"/>
    </row>
    <row r="980" spans="1:14" ht="15.75" customHeight="1" x14ac:dyDescent="0.2">
      <c r="A980" s="2">
        <v>3672</v>
      </c>
      <c r="B980" s="2">
        <v>5</v>
      </c>
      <c r="C980" s="2">
        <v>7</v>
      </c>
      <c r="D980" s="2">
        <v>1922</v>
      </c>
      <c r="E980" s="2">
        <v>1950</v>
      </c>
      <c r="F980" s="2">
        <v>816</v>
      </c>
      <c r="G980" s="2">
        <v>1</v>
      </c>
      <c r="H980" s="2">
        <v>2</v>
      </c>
      <c r="I980" s="2">
        <v>0</v>
      </c>
      <c r="J980" s="2">
        <v>1</v>
      </c>
      <c r="K980" s="2">
        <v>75200</v>
      </c>
      <c r="L980" s="2" t="s">
        <v>13</v>
      </c>
      <c r="M980" s="2" t="s">
        <v>32</v>
      </c>
      <c r="N980" s="27"/>
    </row>
    <row r="981" spans="1:14" ht="15.75" customHeight="1" x14ac:dyDescent="0.2">
      <c r="A981" s="2">
        <v>6402</v>
      </c>
      <c r="B981" s="2">
        <v>5</v>
      </c>
      <c r="C981" s="2">
        <v>5</v>
      </c>
      <c r="D981" s="2">
        <v>1920</v>
      </c>
      <c r="E981" s="2">
        <v>1950</v>
      </c>
      <c r="F981" s="2">
        <v>1192</v>
      </c>
      <c r="G981" s="2">
        <v>1</v>
      </c>
      <c r="H981" s="2">
        <v>3</v>
      </c>
      <c r="I981" s="2">
        <v>0</v>
      </c>
      <c r="J981" s="2">
        <v>1</v>
      </c>
      <c r="K981" s="2">
        <v>78000</v>
      </c>
      <c r="L981" s="2" t="s">
        <v>13</v>
      </c>
      <c r="M981" s="2" t="s">
        <v>32</v>
      </c>
      <c r="N981" s="27"/>
    </row>
    <row r="982" spans="1:14" ht="15.75" customHeight="1" x14ac:dyDescent="0.2">
      <c r="A982" s="2">
        <v>8520</v>
      </c>
      <c r="B982" s="2">
        <v>3</v>
      </c>
      <c r="C982" s="2">
        <v>5</v>
      </c>
      <c r="D982" s="2">
        <v>1916</v>
      </c>
      <c r="E982" s="2">
        <v>1950</v>
      </c>
      <c r="F982" s="2">
        <v>936</v>
      </c>
      <c r="G982" s="2">
        <v>1</v>
      </c>
      <c r="H982" s="2">
        <v>2</v>
      </c>
      <c r="I982" s="2">
        <v>0</v>
      </c>
      <c r="J982" s="2">
        <v>0</v>
      </c>
      <c r="K982" s="2">
        <v>78000</v>
      </c>
      <c r="L982" s="2" t="s">
        <v>13</v>
      </c>
      <c r="M982" s="2" t="s">
        <v>32</v>
      </c>
      <c r="N982" s="27"/>
    </row>
    <row r="983" spans="1:14" ht="15.75" customHeight="1" x14ac:dyDescent="0.2">
      <c r="A983" s="2">
        <v>5150</v>
      </c>
      <c r="B983" s="2">
        <v>4</v>
      </c>
      <c r="C983" s="2">
        <v>7</v>
      </c>
      <c r="D983" s="2">
        <v>1910</v>
      </c>
      <c r="E983" s="2">
        <v>2000</v>
      </c>
      <c r="F983" s="2">
        <v>1049</v>
      </c>
      <c r="G983" s="2">
        <v>1</v>
      </c>
      <c r="H983" s="2">
        <v>2</v>
      </c>
      <c r="I983" s="2">
        <v>0</v>
      </c>
      <c r="J983" s="2">
        <v>1</v>
      </c>
      <c r="K983" s="2">
        <v>80900</v>
      </c>
      <c r="L983" s="2" t="s">
        <v>13</v>
      </c>
      <c r="M983" s="2" t="s">
        <v>32</v>
      </c>
      <c r="N983" s="27"/>
    </row>
    <row r="984" spans="1:14" ht="15.75" customHeight="1" x14ac:dyDescent="0.2">
      <c r="A984" s="2">
        <v>18000</v>
      </c>
      <c r="B984" s="2">
        <v>3</v>
      </c>
      <c r="C984" s="2">
        <v>4</v>
      </c>
      <c r="D984" s="2">
        <v>1935</v>
      </c>
      <c r="E984" s="2">
        <v>1950</v>
      </c>
      <c r="F984" s="2">
        <v>894</v>
      </c>
      <c r="G984" s="2">
        <v>1</v>
      </c>
      <c r="H984" s="2">
        <v>2</v>
      </c>
      <c r="I984" s="2">
        <v>0</v>
      </c>
      <c r="J984" s="2">
        <v>3</v>
      </c>
      <c r="K984" s="2">
        <v>81000</v>
      </c>
      <c r="L984" s="2" t="s">
        <v>13</v>
      </c>
      <c r="M984" s="2" t="s">
        <v>32</v>
      </c>
      <c r="N984" s="27"/>
    </row>
    <row r="985" spans="1:14" ht="15.75" customHeight="1" x14ac:dyDescent="0.2">
      <c r="A985" s="2">
        <v>8154</v>
      </c>
      <c r="B985" s="2">
        <v>2</v>
      </c>
      <c r="C985" s="2">
        <v>5</v>
      </c>
      <c r="D985" s="2">
        <v>1941</v>
      </c>
      <c r="E985" s="2">
        <v>1950</v>
      </c>
      <c r="F985" s="2">
        <v>540</v>
      </c>
      <c r="G985" s="2">
        <v>1</v>
      </c>
      <c r="H985" s="2">
        <v>1</v>
      </c>
      <c r="I985" s="2">
        <v>0</v>
      </c>
      <c r="J985" s="2">
        <v>1</v>
      </c>
      <c r="K985" s="2">
        <v>82000</v>
      </c>
      <c r="L985" s="2" t="s">
        <v>13</v>
      </c>
      <c r="M985" s="2" t="s">
        <v>32</v>
      </c>
      <c r="N985" s="27"/>
    </row>
    <row r="986" spans="1:14" ht="15.75" customHeight="1" x14ac:dyDescent="0.2">
      <c r="A986" s="2">
        <v>10320</v>
      </c>
      <c r="B986" s="2">
        <v>3</v>
      </c>
      <c r="C986" s="2">
        <v>3</v>
      </c>
      <c r="D986" s="2">
        <v>1915</v>
      </c>
      <c r="E986" s="2">
        <v>1950</v>
      </c>
      <c r="F986" s="2">
        <v>1344</v>
      </c>
      <c r="G986" s="2">
        <v>2</v>
      </c>
      <c r="H986" s="2">
        <v>3</v>
      </c>
      <c r="I986" s="2">
        <v>0</v>
      </c>
      <c r="J986" s="2">
        <v>0</v>
      </c>
      <c r="K986" s="2">
        <v>82375</v>
      </c>
      <c r="L986" s="2" t="s">
        <v>26</v>
      </c>
      <c r="M986" s="2" t="s">
        <v>32</v>
      </c>
      <c r="N986" s="27"/>
    </row>
    <row r="987" spans="1:14" ht="15.75" customHeight="1" x14ac:dyDescent="0.2">
      <c r="A987" s="2">
        <v>6780</v>
      </c>
      <c r="B987" s="2">
        <v>6</v>
      </c>
      <c r="C987" s="2">
        <v>8</v>
      </c>
      <c r="D987" s="2">
        <v>1935</v>
      </c>
      <c r="E987" s="2">
        <v>1982</v>
      </c>
      <c r="F987" s="2">
        <v>754</v>
      </c>
      <c r="G987" s="2">
        <v>1</v>
      </c>
      <c r="H987" s="2">
        <v>2</v>
      </c>
      <c r="I987" s="2">
        <v>0</v>
      </c>
      <c r="J987" s="2">
        <v>0</v>
      </c>
      <c r="K987" s="2">
        <v>84500</v>
      </c>
      <c r="L987" s="2" t="s">
        <v>26</v>
      </c>
      <c r="M987" s="2" t="s">
        <v>32</v>
      </c>
      <c r="N987" s="27"/>
    </row>
    <row r="988" spans="1:14" ht="15.75" customHeight="1" x14ac:dyDescent="0.2">
      <c r="A988" s="2">
        <v>8470</v>
      </c>
      <c r="B988" s="2">
        <v>3</v>
      </c>
      <c r="C988" s="2">
        <v>2</v>
      </c>
      <c r="D988" s="2">
        <v>1915</v>
      </c>
      <c r="E988" s="2">
        <v>1982</v>
      </c>
      <c r="F988" s="2">
        <v>1526</v>
      </c>
      <c r="G988" s="2">
        <v>1</v>
      </c>
      <c r="H988" s="2">
        <v>2</v>
      </c>
      <c r="I988" s="2">
        <v>0</v>
      </c>
      <c r="J988" s="2">
        <v>0</v>
      </c>
      <c r="K988" s="2">
        <v>85000</v>
      </c>
      <c r="L988" s="2" t="s">
        <v>26</v>
      </c>
      <c r="M988" s="2" t="s">
        <v>32</v>
      </c>
      <c r="N988" s="27"/>
    </row>
    <row r="989" spans="1:14" ht="15.75" customHeight="1" x14ac:dyDescent="0.2">
      <c r="A989" s="2">
        <v>10320</v>
      </c>
      <c r="B989" s="2">
        <v>5</v>
      </c>
      <c r="C989" s="2">
        <v>8</v>
      </c>
      <c r="D989" s="2">
        <v>1912</v>
      </c>
      <c r="E989" s="2">
        <v>1991</v>
      </c>
      <c r="F989" s="2">
        <v>759</v>
      </c>
      <c r="G989" s="2">
        <v>1</v>
      </c>
      <c r="H989" s="2">
        <v>1</v>
      </c>
      <c r="I989" s="2">
        <v>0</v>
      </c>
      <c r="J989" s="2">
        <v>2</v>
      </c>
      <c r="K989" s="2">
        <v>85000</v>
      </c>
      <c r="L989" s="2" t="s">
        <v>13</v>
      </c>
      <c r="M989" s="2" t="s">
        <v>32</v>
      </c>
      <c r="N989" s="27"/>
    </row>
    <row r="990" spans="1:14" ht="15.75" customHeight="1" x14ac:dyDescent="0.2">
      <c r="A990" s="2">
        <v>7030</v>
      </c>
      <c r="B990" s="2">
        <v>4</v>
      </c>
      <c r="C990" s="2">
        <v>6</v>
      </c>
      <c r="D990" s="2">
        <v>1925</v>
      </c>
      <c r="E990" s="2">
        <v>1950</v>
      </c>
      <c r="F990" s="2">
        <v>641</v>
      </c>
      <c r="G990" s="2">
        <v>1</v>
      </c>
      <c r="H990" s="2">
        <v>2</v>
      </c>
      <c r="I990" s="2">
        <v>0</v>
      </c>
      <c r="J990" s="2">
        <v>1</v>
      </c>
      <c r="K990" s="2">
        <v>85000</v>
      </c>
      <c r="L990" s="2" t="s">
        <v>13</v>
      </c>
      <c r="M990" s="2" t="s">
        <v>32</v>
      </c>
      <c r="N990" s="27"/>
    </row>
    <row r="991" spans="1:14" ht="15.75" customHeight="1" x14ac:dyDescent="0.2">
      <c r="A991" s="2">
        <v>5000</v>
      </c>
      <c r="B991" s="2">
        <v>5</v>
      </c>
      <c r="C991" s="2">
        <v>6</v>
      </c>
      <c r="D991" s="2">
        <v>1941</v>
      </c>
      <c r="E991" s="2">
        <v>1950</v>
      </c>
      <c r="F991" s="2">
        <v>803</v>
      </c>
      <c r="G991" s="2">
        <v>1</v>
      </c>
      <c r="H991" s="2">
        <v>2</v>
      </c>
      <c r="I991" s="2">
        <v>0</v>
      </c>
      <c r="J991" s="2">
        <v>2</v>
      </c>
      <c r="K991" s="2">
        <v>87000</v>
      </c>
      <c r="L991" s="2" t="s">
        <v>13</v>
      </c>
      <c r="M991" s="2" t="s">
        <v>32</v>
      </c>
      <c r="N991" s="27"/>
    </row>
    <row r="992" spans="1:14" ht="15.75" customHeight="1" x14ac:dyDescent="0.2">
      <c r="A992" s="2">
        <v>5280</v>
      </c>
      <c r="B992" s="2">
        <v>4</v>
      </c>
      <c r="C992" s="2">
        <v>7</v>
      </c>
      <c r="D992" s="2">
        <v>1895</v>
      </c>
      <c r="E992" s="2">
        <v>1950</v>
      </c>
      <c r="F992" s="2">
        <v>1361</v>
      </c>
      <c r="G992" s="2">
        <v>1</v>
      </c>
      <c r="H992" s="2">
        <v>2</v>
      </c>
      <c r="I992" s="2">
        <v>0</v>
      </c>
      <c r="J992" s="2">
        <v>1</v>
      </c>
      <c r="K992" s="2">
        <v>89000</v>
      </c>
      <c r="L992" s="2" t="s">
        <v>13</v>
      </c>
      <c r="M992" s="2" t="s">
        <v>32</v>
      </c>
      <c r="N992" s="27"/>
    </row>
    <row r="993" spans="1:14" ht="15.75" customHeight="1" x14ac:dyDescent="0.2">
      <c r="A993" s="2">
        <v>7920</v>
      </c>
      <c r="B993" s="2">
        <v>6</v>
      </c>
      <c r="C993" s="2">
        <v>7</v>
      </c>
      <c r="D993" s="2">
        <v>1920</v>
      </c>
      <c r="E993" s="2">
        <v>1950</v>
      </c>
      <c r="F993" s="2">
        <v>1406</v>
      </c>
      <c r="G993" s="2">
        <v>1</v>
      </c>
      <c r="H993" s="2">
        <v>3</v>
      </c>
      <c r="I993" s="2">
        <v>0</v>
      </c>
      <c r="J993" s="2">
        <v>0</v>
      </c>
      <c r="K993" s="2">
        <v>89500</v>
      </c>
      <c r="L993" s="2" t="s">
        <v>26</v>
      </c>
      <c r="M993" s="2" t="s">
        <v>32</v>
      </c>
      <c r="N993" s="27"/>
    </row>
    <row r="994" spans="1:14" ht="15.75" customHeight="1" x14ac:dyDescent="0.2">
      <c r="A994" s="2">
        <v>7200</v>
      </c>
      <c r="B994" s="2">
        <v>6</v>
      </c>
      <c r="C994" s="2">
        <v>6</v>
      </c>
      <c r="D994" s="2">
        <v>1930</v>
      </c>
      <c r="E994" s="2">
        <v>1950</v>
      </c>
      <c r="F994" s="2">
        <v>984</v>
      </c>
      <c r="G994" s="2">
        <v>1</v>
      </c>
      <c r="H994" s="2">
        <v>3</v>
      </c>
      <c r="I994" s="2">
        <v>0</v>
      </c>
      <c r="J994" s="2">
        <v>1</v>
      </c>
      <c r="K994" s="2">
        <v>90000</v>
      </c>
      <c r="L994" s="2" t="s">
        <v>13</v>
      </c>
      <c r="M994" s="2" t="s">
        <v>32</v>
      </c>
      <c r="N994" s="27"/>
    </row>
    <row r="995" spans="1:14" ht="15.75" customHeight="1" x14ac:dyDescent="0.2">
      <c r="A995" s="2">
        <v>9786</v>
      </c>
      <c r="B995" s="2">
        <v>3</v>
      </c>
      <c r="C995" s="2">
        <v>4</v>
      </c>
      <c r="D995" s="2">
        <v>1922</v>
      </c>
      <c r="E995" s="2">
        <v>1950</v>
      </c>
      <c r="F995" s="2">
        <v>1077</v>
      </c>
      <c r="G995" s="2">
        <v>1</v>
      </c>
      <c r="H995" s="2">
        <v>3</v>
      </c>
      <c r="I995" s="2">
        <v>1</v>
      </c>
      <c r="J995" s="2">
        <v>1</v>
      </c>
      <c r="K995" s="2">
        <v>91000</v>
      </c>
      <c r="L995" s="2" t="s">
        <v>13</v>
      </c>
      <c r="M995" s="2" t="s">
        <v>32</v>
      </c>
      <c r="N995" s="27"/>
    </row>
    <row r="996" spans="1:14" ht="15.75" customHeight="1" x14ac:dyDescent="0.2">
      <c r="A996" s="2">
        <v>6291</v>
      </c>
      <c r="B996" s="2">
        <v>6</v>
      </c>
      <c r="C996" s="2">
        <v>6</v>
      </c>
      <c r="D996" s="2">
        <v>1930</v>
      </c>
      <c r="E996" s="2">
        <v>1950</v>
      </c>
      <c r="F996" s="2">
        <v>768</v>
      </c>
      <c r="G996" s="2">
        <v>1</v>
      </c>
      <c r="H996" s="2">
        <v>1</v>
      </c>
      <c r="I996" s="2">
        <v>0</v>
      </c>
      <c r="J996" s="2">
        <v>2</v>
      </c>
      <c r="K996" s="2">
        <v>93850</v>
      </c>
      <c r="L996" s="2" t="s">
        <v>17</v>
      </c>
      <c r="M996" s="2" t="s">
        <v>32</v>
      </c>
      <c r="N996" s="27"/>
    </row>
    <row r="997" spans="1:14" ht="15.75" customHeight="1" x14ac:dyDescent="0.2">
      <c r="A997" s="2">
        <v>7392</v>
      </c>
      <c r="B997" s="2">
        <v>5</v>
      </c>
      <c r="C997" s="2">
        <v>7</v>
      </c>
      <c r="D997" s="2">
        <v>1930</v>
      </c>
      <c r="E997" s="2">
        <v>1995</v>
      </c>
      <c r="F997" s="2">
        <v>912</v>
      </c>
      <c r="G997" s="2">
        <v>1</v>
      </c>
      <c r="H997" s="2">
        <v>2</v>
      </c>
      <c r="I997" s="2">
        <v>0</v>
      </c>
      <c r="J997" s="2">
        <v>1</v>
      </c>
      <c r="K997" s="2">
        <v>99500</v>
      </c>
      <c r="L997" s="2" t="s">
        <v>13</v>
      </c>
      <c r="M997" s="2" t="s">
        <v>32</v>
      </c>
      <c r="N997" s="27"/>
    </row>
    <row r="998" spans="1:14" ht="15.75" customHeight="1" x14ac:dyDescent="0.2">
      <c r="A998" s="2">
        <v>4330</v>
      </c>
      <c r="B998" s="2">
        <v>4</v>
      </c>
      <c r="C998" s="2">
        <v>6</v>
      </c>
      <c r="D998" s="2">
        <v>1958</v>
      </c>
      <c r="E998" s="2">
        <v>1958</v>
      </c>
      <c r="F998" s="2">
        <v>1315</v>
      </c>
      <c r="G998" s="2">
        <v>2</v>
      </c>
      <c r="H998" s="2">
        <v>3</v>
      </c>
      <c r="I998" s="2">
        <v>0</v>
      </c>
      <c r="J998" s="2">
        <v>2</v>
      </c>
      <c r="K998" s="2">
        <v>99500</v>
      </c>
      <c r="L998" s="2" t="s">
        <v>13</v>
      </c>
      <c r="M998" s="2" t="s">
        <v>32</v>
      </c>
      <c r="N998" s="27"/>
    </row>
    <row r="999" spans="1:14" ht="15.75" customHeight="1" x14ac:dyDescent="0.2">
      <c r="A999" s="2">
        <v>6060</v>
      </c>
      <c r="B999" s="2">
        <v>4</v>
      </c>
      <c r="C999" s="2">
        <v>5</v>
      </c>
      <c r="D999" s="2">
        <v>1939</v>
      </c>
      <c r="E999" s="2">
        <v>1950</v>
      </c>
      <c r="F999" s="2">
        <v>1123</v>
      </c>
      <c r="G999" s="2">
        <v>1</v>
      </c>
      <c r="H999" s="2">
        <v>3</v>
      </c>
      <c r="I999" s="2">
        <v>0</v>
      </c>
      <c r="J999" s="2">
        <v>1</v>
      </c>
      <c r="K999" s="2">
        <v>100000</v>
      </c>
      <c r="L999" s="2" t="s">
        <v>13</v>
      </c>
      <c r="M999" s="2" t="s">
        <v>32</v>
      </c>
      <c r="N999" s="27"/>
    </row>
    <row r="1000" spans="1:14" ht="15.75" customHeight="1" x14ac:dyDescent="0.2">
      <c r="A1000" s="2">
        <v>7200</v>
      </c>
      <c r="B1000" s="2">
        <v>5</v>
      </c>
      <c r="C1000" s="2">
        <v>7</v>
      </c>
      <c r="D1000" s="2">
        <v>1920</v>
      </c>
      <c r="E1000" s="2">
        <v>1996</v>
      </c>
      <c r="F1000" s="2">
        <v>1111</v>
      </c>
      <c r="G1000" s="2">
        <v>1</v>
      </c>
      <c r="H1000" s="2">
        <v>3</v>
      </c>
      <c r="I1000" s="2">
        <v>0</v>
      </c>
      <c r="J1000" s="2">
        <v>1</v>
      </c>
      <c r="K1000" s="2">
        <v>101000</v>
      </c>
      <c r="L1000" s="2" t="s">
        <v>13</v>
      </c>
      <c r="M1000" s="2" t="s">
        <v>32</v>
      </c>
      <c r="N1000" s="27"/>
    </row>
    <row r="1001" spans="1:14" ht="15.75" customHeight="1" x14ac:dyDescent="0.2">
      <c r="A1001" s="2">
        <v>7288</v>
      </c>
      <c r="B1001" s="2">
        <v>5</v>
      </c>
      <c r="C1001" s="2">
        <v>6</v>
      </c>
      <c r="D1001" s="2">
        <v>1942</v>
      </c>
      <c r="E1001" s="2">
        <v>1950</v>
      </c>
      <c r="F1001" s="2">
        <v>976</v>
      </c>
      <c r="G1001" s="2">
        <v>1</v>
      </c>
      <c r="H1001" s="2">
        <v>2</v>
      </c>
      <c r="I1001" s="2">
        <v>0</v>
      </c>
      <c r="J1001" s="2">
        <v>1</v>
      </c>
      <c r="K1001" s="2">
        <v>102000</v>
      </c>
      <c r="L1001" s="2" t="s">
        <v>13</v>
      </c>
      <c r="M1001" s="2" t="s">
        <v>32</v>
      </c>
      <c r="N1001" s="27"/>
    </row>
    <row r="1002" spans="1:14" ht="15.75" customHeight="1" x14ac:dyDescent="0.2">
      <c r="A1002" s="2">
        <v>8712</v>
      </c>
      <c r="B1002" s="2">
        <v>4</v>
      </c>
      <c r="C1002" s="2">
        <v>7</v>
      </c>
      <c r="D1002" s="2">
        <v>1900</v>
      </c>
      <c r="E1002" s="2">
        <v>1950</v>
      </c>
      <c r="F1002" s="2">
        <v>1178</v>
      </c>
      <c r="G1002" s="2">
        <v>1</v>
      </c>
      <c r="H1002" s="2">
        <v>2</v>
      </c>
      <c r="I1002" s="2">
        <v>0</v>
      </c>
      <c r="J1002" s="2">
        <v>1</v>
      </c>
      <c r="K1002" s="2">
        <v>102776</v>
      </c>
      <c r="L1002" s="2" t="s">
        <v>13</v>
      </c>
      <c r="M1002" s="2" t="s">
        <v>32</v>
      </c>
      <c r="N1002" s="27"/>
    </row>
    <row r="1003" spans="1:14" ht="15.75" customHeight="1" x14ac:dyDescent="0.2">
      <c r="A1003" s="2">
        <v>6240</v>
      </c>
      <c r="B1003" s="2">
        <v>4</v>
      </c>
      <c r="C1003" s="2">
        <v>5</v>
      </c>
      <c r="D1003" s="2">
        <v>1925</v>
      </c>
      <c r="E1003" s="2">
        <v>1950</v>
      </c>
      <c r="F1003" s="2">
        <v>1208</v>
      </c>
      <c r="G1003" s="2">
        <v>1</v>
      </c>
      <c r="H1003" s="2">
        <v>2</v>
      </c>
      <c r="I1003" s="2">
        <v>0</v>
      </c>
      <c r="J1003" s="2">
        <v>2</v>
      </c>
      <c r="K1003" s="2">
        <v>103000</v>
      </c>
      <c r="L1003" s="2" t="s">
        <v>13</v>
      </c>
      <c r="M1003" s="2" t="s">
        <v>32</v>
      </c>
      <c r="N1003" s="27"/>
    </row>
    <row r="1004" spans="1:14" ht="15.75" customHeight="1" x14ac:dyDescent="0.2">
      <c r="A1004" s="2">
        <v>56600</v>
      </c>
      <c r="B1004" s="2">
        <v>5</v>
      </c>
      <c r="C1004" s="2">
        <v>1</v>
      </c>
      <c r="D1004" s="2">
        <v>1900</v>
      </c>
      <c r="E1004" s="2">
        <v>1950</v>
      </c>
      <c r="F1004" s="2">
        <v>1836</v>
      </c>
      <c r="G1004" s="2">
        <v>2</v>
      </c>
      <c r="H1004" s="2">
        <v>4</v>
      </c>
      <c r="I1004" s="2">
        <v>0</v>
      </c>
      <c r="J1004" s="2">
        <v>1</v>
      </c>
      <c r="K1004" s="2">
        <v>103000</v>
      </c>
      <c r="L1004" s="2" t="s">
        <v>13</v>
      </c>
      <c r="M1004" s="2" t="s">
        <v>32</v>
      </c>
      <c r="N1004" s="27"/>
    </row>
    <row r="1005" spans="1:14" ht="15.75" customHeight="1" x14ac:dyDescent="0.2">
      <c r="A1005" s="2">
        <v>8765</v>
      </c>
      <c r="B1005" s="2">
        <v>4</v>
      </c>
      <c r="C1005" s="2">
        <v>6</v>
      </c>
      <c r="D1005" s="2">
        <v>1936</v>
      </c>
      <c r="E1005" s="2">
        <v>1950</v>
      </c>
      <c r="F1005" s="2">
        <v>951</v>
      </c>
      <c r="G1005" s="2">
        <v>1</v>
      </c>
      <c r="H1005" s="2">
        <v>2</v>
      </c>
      <c r="I1005" s="2">
        <v>0</v>
      </c>
      <c r="J1005" s="2">
        <v>1</v>
      </c>
      <c r="K1005" s="2">
        <v>106500</v>
      </c>
      <c r="L1005" s="2" t="s">
        <v>13</v>
      </c>
      <c r="M1005" s="2" t="s">
        <v>32</v>
      </c>
      <c r="N1005" s="27"/>
    </row>
    <row r="1006" spans="1:14" ht="15.75" customHeight="1" x14ac:dyDescent="0.2">
      <c r="A1006" s="2">
        <v>10320</v>
      </c>
      <c r="B1006" s="2">
        <v>4</v>
      </c>
      <c r="C1006" s="2">
        <v>5</v>
      </c>
      <c r="D1006" s="2">
        <v>1924</v>
      </c>
      <c r="E1006" s="2">
        <v>1950</v>
      </c>
      <c r="F1006" s="2">
        <v>1430</v>
      </c>
      <c r="G1006" s="2">
        <v>2</v>
      </c>
      <c r="H1006" s="2">
        <v>3</v>
      </c>
      <c r="I1006" s="2">
        <v>0</v>
      </c>
      <c r="J1006" s="2">
        <v>2</v>
      </c>
      <c r="K1006" s="2">
        <v>107000</v>
      </c>
      <c r="L1006" s="2" t="s">
        <v>13</v>
      </c>
      <c r="M1006" s="2" t="s">
        <v>32</v>
      </c>
      <c r="N1006" s="27"/>
    </row>
    <row r="1007" spans="1:14" ht="15.75" customHeight="1" x14ac:dyDescent="0.2">
      <c r="A1007" s="2">
        <v>11040</v>
      </c>
      <c r="B1007" s="2">
        <v>4</v>
      </c>
      <c r="C1007" s="2">
        <v>6</v>
      </c>
      <c r="D1007" s="2">
        <v>1920</v>
      </c>
      <c r="E1007" s="2">
        <v>1950</v>
      </c>
      <c r="F1007" s="2">
        <v>1336</v>
      </c>
      <c r="G1007" s="2">
        <v>1</v>
      </c>
      <c r="H1007" s="2">
        <v>3</v>
      </c>
      <c r="I1007" s="2">
        <v>0</v>
      </c>
      <c r="J1007" s="2">
        <v>1</v>
      </c>
      <c r="K1007" s="2">
        <v>108000</v>
      </c>
      <c r="L1007" s="2" t="s">
        <v>13</v>
      </c>
      <c r="M1007" s="2" t="s">
        <v>32</v>
      </c>
      <c r="N1007" s="27"/>
    </row>
    <row r="1008" spans="1:14" ht="15.75" customHeight="1" x14ac:dyDescent="0.2">
      <c r="A1008" s="2">
        <v>4800</v>
      </c>
      <c r="B1008" s="2">
        <v>4</v>
      </c>
      <c r="C1008" s="2">
        <v>7</v>
      </c>
      <c r="D1008" s="2">
        <v>1916</v>
      </c>
      <c r="E1008" s="2">
        <v>1990</v>
      </c>
      <c r="F1008" s="2">
        <v>1196</v>
      </c>
      <c r="G1008" s="2">
        <v>1</v>
      </c>
      <c r="H1008" s="2">
        <v>2</v>
      </c>
      <c r="I1008" s="2">
        <v>0</v>
      </c>
      <c r="J1008" s="2">
        <v>2</v>
      </c>
      <c r="K1008" s="2">
        <v>109900</v>
      </c>
      <c r="L1008" s="2" t="s">
        <v>13</v>
      </c>
      <c r="M1008" s="2" t="s">
        <v>32</v>
      </c>
      <c r="N1008" s="27"/>
    </row>
    <row r="1009" spans="1:14" ht="15.75" customHeight="1" x14ac:dyDescent="0.2">
      <c r="A1009" s="2">
        <v>8472</v>
      </c>
      <c r="B1009" s="2">
        <v>5</v>
      </c>
      <c r="C1009" s="2">
        <v>5</v>
      </c>
      <c r="D1009" s="2">
        <v>1963</v>
      </c>
      <c r="E1009" s="2">
        <v>1963</v>
      </c>
      <c r="F1009" s="2">
        <v>816</v>
      </c>
      <c r="G1009" s="2">
        <v>1</v>
      </c>
      <c r="H1009" s="2">
        <v>2</v>
      </c>
      <c r="I1009" s="2">
        <v>0</v>
      </c>
      <c r="J1009" s="2">
        <v>2</v>
      </c>
      <c r="K1009" s="2">
        <v>110000</v>
      </c>
      <c r="L1009" s="2" t="s">
        <v>13</v>
      </c>
      <c r="M1009" s="2" t="s">
        <v>32</v>
      </c>
      <c r="N1009" s="27"/>
    </row>
    <row r="1010" spans="1:14" ht="15.75" customHeight="1" x14ac:dyDescent="0.2">
      <c r="A1010" s="2">
        <v>9140</v>
      </c>
      <c r="B1010" s="2">
        <v>6</v>
      </c>
      <c r="C1010" s="2">
        <v>5</v>
      </c>
      <c r="D1010" s="2">
        <v>1921</v>
      </c>
      <c r="E1010" s="2">
        <v>1975</v>
      </c>
      <c r="F1010" s="2">
        <v>1107</v>
      </c>
      <c r="G1010" s="2">
        <v>1</v>
      </c>
      <c r="H1010" s="2">
        <v>2</v>
      </c>
      <c r="I1010" s="2">
        <v>0</v>
      </c>
      <c r="J1010" s="2">
        <v>1</v>
      </c>
      <c r="K1010" s="2">
        <v>110000</v>
      </c>
      <c r="L1010" s="2" t="s">
        <v>13</v>
      </c>
      <c r="M1010" s="2" t="s">
        <v>32</v>
      </c>
      <c r="N1010" s="27"/>
    </row>
    <row r="1011" spans="1:14" ht="15.75" customHeight="1" x14ac:dyDescent="0.2">
      <c r="A1011" s="2">
        <v>8500</v>
      </c>
      <c r="B1011" s="2">
        <v>5</v>
      </c>
      <c r="C1011" s="2">
        <v>7</v>
      </c>
      <c r="D1011" s="2">
        <v>1919</v>
      </c>
      <c r="E1011" s="2">
        <v>2005</v>
      </c>
      <c r="F1011" s="2">
        <v>1517</v>
      </c>
      <c r="G1011" s="2">
        <v>2</v>
      </c>
      <c r="H1011" s="2">
        <v>3</v>
      </c>
      <c r="I1011" s="2">
        <v>0</v>
      </c>
      <c r="J1011" s="2">
        <v>0</v>
      </c>
      <c r="K1011" s="2">
        <v>115000</v>
      </c>
      <c r="L1011" s="2" t="s">
        <v>13</v>
      </c>
      <c r="M1011" s="2" t="s">
        <v>32</v>
      </c>
      <c r="N1011" s="27"/>
    </row>
    <row r="1012" spans="1:14" ht="15.75" customHeight="1" x14ac:dyDescent="0.2">
      <c r="A1012" s="2">
        <v>9000</v>
      </c>
      <c r="B1012" s="2">
        <v>5</v>
      </c>
      <c r="C1012" s="2">
        <v>6</v>
      </c>
      <c r="D1012" s="2">
        <v>1951</v>
      </c>
      <c r="E1012" s="2">
        <v>1951</v>
      </c>
      <c r="F1012" s="2">
        <v>1396</v>
      </c>
      <c r="G1012" s="2">
        <v>2</v>
      </c>
      <c r="H1012" s="2">
        <v>4</v>
      </c>
      <c r="I1012" s="2">
        <v>0</v>
      </c>
      <c r="J1012" s="2">
        <v>0</v>
      </c>
      <c r="K1012" s="2">
        <v>115000</v>
      </c>
      <c r="L1012" s="2" t="s">
        <v>26</v>
      </c>
      <c r="M1012" s="2" t="s">
        <v>32</v>
      </c>
      <c r="N1012" s="27"/>
    </row>
    <row r="1013" spans="1:14" ht="15.75" customHeight="1" x14ac:dyDescent="0.2">
      <c r="A1013" s="2">
        <v>10320</v>
      </c>
      <c r="B1013" s="2">
        <v>6</v>
      </c>
      <c r="C1013" s="2">
        <v>7</v>
      </c>
      <c r="D1013" s="2">
        <v>1915</v>
      </c>
      <c r="E1013" s="2">
        <v>1965</v>
      </c>
      <c r="F1013" s="2">
        <v>1403</v>
      </c>
      <c r="G1013" s="2">
        <v>1</v>
      </c>
      <c r="H1013" s="2">
        <v>3</v>
      </c>
      <c r="I1013" s="2">
        <v>0</v>
      </c>
      <c r="J1013" s="2">
        <v>1</v>
      </c>
      <c r="K1013" s="2">
        <v>116000</v>
      </c>
      <c r="L1013" s="2" t="s">
        <v>17</v>
      </c>
      <c r="M1013" s="2" t="s">
        <v>32</v>
      </c>
      <c r="N1013" s="27"/>
    </row>
    <row r="1014" spans="1:14" ht="15.75" customHeight="1" x14ac:dyDescent="0.2">
      <c r="A1014" s="2">
        <v>7518</v>
      </c>
      <c r="B1014" s="2">
        <v>5</v>
      </c>
      <c r="C1014" s="2">
        <v>8</v>
      </c>
      <c r="D1014" s="2">
        <v>1910</v>
      </c>
      <c r="E1014" s="2">
        <v>2004</v>
      </c>
      <c r="F1014" s="2">
        <v>1330</v>
      </c>
      <c r="G1014" s="2">
        <v>1</v>
      </c>
      <c r="H1014" s="2">
        <v>3</v>
      </c>
      <c r="I1014" s="2">
        <v>0</v>
      </c>
      <c r="J1014" s="2">
        <v>1</v>
      </c>
      <c r="K1014" s="2">
        <v>116500</v>
      </c>
      <c r="L1014" s="2" t="s">
        <v>17</v>
      </c>
      <c r="M1014" s="2" t="s">
        <v>32</v>
      </c>
      <c r="N1014" s="27"/>
    </row>
    <row r="1015" spans="1:14" ht="15.75" customHeight="1" x14ac:dyDescent="0.2">
      <c r="A1015" s="2">
        <v>8263</v>
      </c>
      <c r="B1015" s="2">
        <v>6</v>
      </c>
      <c r="C1015" s="2">
        <v>5</v>
      </c>
      <c r="D1015" s="2">
        <v>1920</v>
      </c>
      <c r="E1015" s="2">
        <v>1950</v>
      </c>
      <c r="F1015" s="2">
        <v>1012</v>
      </c>
      <c r="G1015" s="2">
        <v>1</v>
      </c>
      <c r="H1015" s="2">
        <v>2</v>
      </c>
      <c r="I1015" s="2">
        <v>1</v>
      </c>
      <c r="J1015" s="2">
        <v>1</v>
      </c>
      <c r="K1015" s="2">
        <v>118400</v>
      </c>
      <c r="L1015" s="2" t="s">
        <v>13</v>
      </c>
      <c r="M1015" s="2" t="s">
        <v>32</v>
      </c>
      <c r="N1015" s="27"/>
    </row>
    <row r="1016" spans="1:14" ht="15.75" customHeight="1" x14ac:dyDescent="0.2">
      <c r="A1016" s="2">
        <v>8155</v>
      </c>
      <c r="B1016" s="2">
        <v>5</v>
      </c>
      <c r="C1016" s="2">
        <v>7</v>
      </c>
      <c r="D1016" s="2">
        <v>1930</v>
      </c>
      <c r="E1016" s="2">
        <v>1950</v>
      </c>
      <c r="F1016" s="2">
        <v>1200</v>
      </c>
      <c r="G1016" s="2">
        <v>1</v>
      </c>
      <c r="H1016" s="2">
        <v>4</v>
      </c>
      <c r="I1016" s="2">
        <v>0</v>
      </c>
      <c r="J1016" s="2">
        <v>0</v>
      </c>
      <c r="K1016" s="2">
        <v>119000</v>
      </c>
      <c r="L1016" s="2" t="s">
        <v>13</v>
      </c>
      <c r="M1016" s="2" t="s">
        <v>32</v>
      </c>
      <c r="N1016" s="27"/>
    </row>
    <row r="1017" spans="1:14" ht="15.75" customHeight="1" x14ac:dyDescent="0.2">
      <c r="A1017" s="2">
        <v>8600</v>
      </c>
      <c r="B1017" s="2">
        <v>6</v>
      </c>
      <c r="C1017" s="2">
        <v>6</v>
      </c>
      <c r="D1017" s="2">
        <v>1937</v>
      </c>
      <c r="E1017" s="2">
        <v>1950</v>
      </c>
      <c r="F1017" s="2">
        <v>1376</v>
      </c>
      <c r="G1017" s="2">
        <v>2</v>
      </c>
      <c r="H1017" s="2">
        <v>3</v>
      </c>
      <c r="I1017" s="2">
        <v>1</v>
      </c>
      <c r="J1017" s="2">
        <v>1</v>
      </c>
      <c r="K1017" s="2">
        <v>119500</v>
      </c>
      <c r="L1017" s="2" t="s">
        <v>13</v>
      </c>
      <c r="M1017" s="2" t="s">
        <v>32</v>
      </c>
      <c r="N1017" s="27"/>
    </row>
    <row r="1018" spans="1:14" ht="15.75" customHeight="1" x14ac:dyDescent="0.2">
      <c r="A1018" s="2">
        <v>8250</v>
      </c>
      <c r="B1018" s="2">
        <v>5</v>
      </c>
      <c r="C1018" s="2">
        <v>6</v>
      </c>
      <c r="D1018" s="2">
        <v>1895</v>
      </c>
      <c r="E1018" s="2">
        <v>2006</v>
      </c>
      <c r="F1018" s="2">
        <v>1991</v>
      </c>
      <c r="G1018" s="2">
        <v>2</v>
      </c>
      <c r="H1018" s="2">
        <v>4</v>
      </c>
      <c r="I1018" s="2">
        <v>0</v>
      </c>
      <c r="J1018" s="2">
        <v>0</v>
      </c>
      <c r="K1018" s="2">
        <v>119600</v>
      </c>
      <c r="L1018" s="2" t="s">
        <v>17</v>
      </c>
      <c r="M1018" s="2" t="s">
        <v>32</v>
      </c>
      <c r="N1018" s="27"/>
    </row>
    <row r="1019" spans="1:14" ht="15.75" customHeight="1" x14ac:dyDescent="0.2">
      <c r="A1019" s="2">
        <v>10320</v>
      </c>
      <c r="B1019" s="2">
        <v>5</v>
      </c>
      <c r="C1019" s="2">
        <v>6</v>
      </c>
      <c r="D1019" s="2">
        <v>1915</v>
      </c>
      <c r="E1019" s="2">
        <v>1978</v>
      </c>
      <c r="F1019" s="2">
        <v>1308</v>
      </c>
      <c r="G1019" s="2">
        <v>2</v>
      </c>
      <c r="H1019" s="2">
        <v>2</v>
      </c>
      <c r="I1019" s="2">
        <v>0</v>
      </c>
      <c r="J1019" s="2">
        <v>2</v>
      </c>
      <c r="K1019" s="2">
        <v>120000</v>
      </c>
      <c r="L1019" s="2" t="s">
        <v>26</v>
      </c>
      <c r="M1019" s="2" t="s">
        <v>32</v>
      </c>
      <c r="N1019" s="27"/>
    </row>
    <row r="1020" spans="1:14" ht="15.75" customHeight="1" x14ac:dyDescent="0.2">
      <c r="A1020" s="2">
        <v>6000</v>
      </c>
      <c r="B1020" s="2">
        <v>6</v>
      </c>
      <c r="C1020" s="2">
        <v>8</v>
      </c>
      <c r="D1020" s="2">
        <v>1940</v>
      </c>
      <c r="E1020" s="2">
        <v>2006</v>
      </c>
      <c r="F1020" s="2">
        <v>1090</v>
      </c>
      <c r="G1020" s="2">
        <v>1</v>
      </c>
      <c r="H1020" s="2">
        <v>3</v>
      </c>
      <c r="I1020" s="2">
        <v>0</v>
      </c>
      <c r="J1020" s="2">
        <v>1</v>
      </c>
      <c r="K1020" s="2">
        <v>120000</v>
      </c>
      <c r="L1020" s="2" t="s">
        <v>13</v>
      </c>
      <c r="M1020" s="2" t="s">
        <v>32</v>
      </c>
      <c r="N1020" s="27"/>
    </row>
    <row r="1021" spans="1:14" ht="15.75" customHeight="1" x14ac:dyDescent="0.2">
      <c r="A1021" s="2">
        <v>5890</v>
      </c>
      <c r="B1021" s="2">
        <v>6</v>
      </c>
      <c r="C1021" s="2">
        <v>8</v>
      </c>
      <c r="D1021" s="2">
        <v>1930</v>
      </c>
      <c r="E1021" s="2">
        <v>2007</v>
      </c>
      <c r="F1021" s="2">
        <v>816</v>
      </c>
      <c r="G1021" s="2">
        <v>1</v>
      </c>
      <c r="H1021" s="2">
        <v>2</v>
      </c>
      <c r="I1021" s="2">
        <v>0</v>
      </c>
      <c r="J1021" s="2">
        <v>1</v>
      </c>
      <c r="K1021" s="2">
        <v>120500</v>
      </c>
      <c r="L1021" s="2" t="s">
        <v>17</v>
      </c>
      <c r="M1021" s="2" t="s">
        <v>32</v>
      </c>
      <c r="N1021" s="27"/>
    </row>
    <row r="1022" spans="1:14" ht="15.75" customHeight="1" x14ac:dyDescent="0.2">
      <c r="A1022" s="2">
        <v>6900</v>
      </c>
      <c r="B1022" s="2">
        <v>5</v>
      </c>
      <c r="C1022" s="2">
        <v>6</v>
      </c>
      <c r="D1022" s="2">
        <v>1940</v>
      </c>
      <c r="E1022" s="2">
        <v>1955</v>
      </c>
      <c r="F1022" s="2">
        <v>778</v>
      </c>
      <c r="G1022" s="2">
        <v>1</v>
      </c>
      <c r="H1022" s="2">
        <v>2</v>
      </c>
      <c r="I1022" s="2">
        <v>1</v>
      </c>
      <c r="J1022" s="2">
        <v>1</v>
      </c>
      <c r="K1022" s="2">
        <v>120500</v>
      </c>
      <c r="L1022" s="2" t="s">
        <v>13</v>
      </c>
      <c r="M1022" s="2" t="s">
        <v>32</v>
      </c>
      <c r="N1022" s="27"/>
    </row>
    <row r="1023" spans="1:14" ht="15.75" customHeight="1" x14ac:dyDescent="0.2">
      <c r="A1023" s="2">
        <v>8660</v>
      </c>
      <c r="B1023" s="2">
        <v>5</v>
      </c>
      <c r="C1023" s="2">
        <v>6</v>
      </c>
      <c r="D1023" s="2">
        <v>1900</v>
      </c>
      <c r="E1023" s="2">
        <v>1993</v>
      </c>
      <c r="F1023" s="2">
        <v>2168</v>
      </c>
      <c r="G1023" s="2">
        <v>2</v>
      </c>
      <c r="H1023" s="2">
        <v>5</v>
      </c>
      <c r="I1023" s="2">
        <v>0</v>
      </c>
      <c r="J1023" s="2">
        <v>2</v>
      </c>
      <c r="K1023" s="2">
        <v>123000</v>
      </c>
      <c r="L1023" s="2" t="s">
        <v>13</v>
      </c>
      <c r="M1023" s="2" t="s">
        <v>32</v>
      </c>
      <c r="N1023" s="27"/>
    </row>
    <row r="1024" spans="1:14" ht="15.75" customHeight="1" x14ac:dyDescent="0.2">
      <c r="A1024" s="2">
        <v>6060</v>
      </c>
      <c r="B1024" s="2">
        <v>5</v>
      </c>
      <c r="C1024" s="2">
        <v>9</v>
      </c>
      <c r="D1024" s="2">
        <v>1930</v>
      </c>
      <c r="E1024" s="2">
        <v>2007</v>
      </c>
      <c r="F1024" s="2">
        <v>1001</v>
      </c>
      <c r="G1024" s="2">
        <v>1</v>
      </c>
      <c r="H1024" s="2">
        <v>2</v>
      </c>
      <c r="I1024" s="2">
        <v>0</v>
      </c>
      <c r="J1024" s="2">
        <v>1</v>
      </c>
      <c r="K1024" s="2">
        <v>124900</v>
      </c>
      <c r="L1024" s="2" t="s">
        <v>13</v>
      </c>
      <c r="M1024" s="2" t="s">
        <v>32</v>
      </c>
      <c r="N1024" s="27"/>
    </row>
    <row r="1025" spans="1:14" ht="15.75" customHeight="1" x14ac:dyDescent="0.2">
      <c r="A1025" s="2">
        <v>5436</v>
      </c>
      <c r="B1025" s="2">
        <v>4</v>
      </c>
      <c r="C1025" s="2">
        <v>8</v>
      </c>
      <c r="D1025" s="2">
        <v>1922</v>
      </c>
      <c r="E1025" s="2">
        <v>2007</v>
      </c>
      <c r="F1025" s="2">
        <v>1154</v>
      </c>
      <c r="G1025" s="2">
        <v>1</v>
      </c>
      <c r="H1025" s="2">
        <v>3</v>
      </c>
      <c r="I1025" s="2">
        <v>0</v>
      </c>
      <c r="J1025" s="2">
        <v>1</v>
      </c>
      <c r="K1025" s="2">
        <v>125500</v>
      </c>
      <c r="L1025" s="2" t="s">
        <v>17</v>
      </c>
      <c r="M1025" s="2" t="s">
        <v>32</v>
      </c>
      <c r="N1025" s="27"/>
    </row>
    <row r="1026" spans="1:14" ht="15.75" customHeight="1" x14ac:dyDescent="0.2">
      <c r="A1026" s="2">
        <v>7200</v>
      </c>
      <c r="B1026" s="2">
        <v>5</v>
      </c>
      <c r="C1026" s="2">
        <v>6</v>
      </c>
      <c r="D1026" s="2">
        <v>1938</v>
      </c>
      <c r="E1026" s="2">
        <v>1995</v>
      </c>
      <c r="F1026" s="2">
        <v>1360</v>
      </c>
      <c r="G1026" s="2">
        <v>1</v>
      </c>
      <c r="H1026" s="2">
        <v>2</v>
      </c>
      <c r="I1026" s="2">
        <v>0</v>
      </c>
      <c r="J1026" s="2">
        <v>1</v>
      </c>
      <c r="K1026" s="2">
        <v>125500</v>
      </c>
      <c r="L1026" s="2" t="s">
        <v>13</v>
      </c>
      <c r="M1026" s="2" t="s">
        <v>32</v>
      </c>
      <c r="N1026" s="27"/>
    </row>
    <row r="1027" spans="1:14" ht="15.75" customHeight="1" x14ac:dyDescent="0.2">
      <c r="A1027" s="2">
        <v>7000</v>
      </c>
      <c r="B1027" s="2">
        <v>6</v>
      </c>
      <c r="C1027" s="2">
        <v>8</v>
      </c>
      <c r="D1027" s="2">
        <v>1926</v>
      </c>
      <c r="E1027" s="2">
        <v>1998</v>
      </c>
      <c r="F1027" s="2">
        <v>919</v>
      </c>
      <c r="G1027" s="2">
        <v>1</v>
      </c>
      <c r="H1027" s="2">
        <v>2</v>
      </c>
      <c r="I1027" s="2">
        <v>0</v>
      </c>
      <c r="J1027" s="2">
        <v>1</v>
      </c>
      <c r="K1027" s="2">
        <v>126000</v>
      </c>
      <c r="L1027" s="2" t="s">
        <v>17</v>
      </c>
      <c r="M1027" s="2" t="s">
        <v>32</v>
      </c>
      <c r="N1027" s="27"/>
    </row>
    <row r="1028" spans="1:14" ht="15.75" customHeight="1" x14ac:dyDescent="0.2">
      <c r="A1028" s="2">
        <v>6000</v>
      </c>
      <c r="B1028" s="2">
        <v>5</v>
      </c>
      <c r="C1028" s="2">
        <v>5</v>
      </c>
      <c r="D1028" s="2">
        <v>1967</v>
      </c>
      <c r="E1028" s="2">
        <v>1967</v>
      </c>
      <c r="F1028" s="2">
        <v>1656</v>
      </c>
      <c r="G1028" s="2">
        <v>1</v>
      </c>
      <c r="H1028" s="2">
        <v>3</v>
      </c>
      <c r="I1028" s="2">
        <v>1</v>
      </c>
      <c r="J1028" s="2">
        <v>1</v>
      </c>
      <c r="K1028" s="2">
        <v>126000</v>
      </c>
      <c r="L1028" s="2" t="s">
        <v>13</v>
      </c>
      <c r="M1028" s="2" t="s">
        <v>32</v>
      </c>
      <c r="N1028" s="27"/>
    </row>
    <row r="1029" spans="1:14" ht="15.75" customHeight="1" x14ac:dyDescent="0.2">
      <c r="A1029" s="2">
        <v>7006</v>
      </c>
      <c r="B1029" s="2">
        <v>6</v>
      </c>
      <c r="C1029" s="2">
        <v>6</v>
      </c>
      <c r="D1029" s="2">
        <v>1925</v>
      </c>
      <c r="E1029" s="2">
        <v>1950</v>
      </c>
      <c r="F1029" s="2">
        <v>1236</v>
      </c>
      <c r="G1029" s="2">
        <v>2</v>
      </c>
      <c r="H1029" s="2">
        <v>3</v>
      </c>
      <c r="I1029" s="2">
        <v>1</v>
      </c>
      <c r="J1029" s="2">
        <v>1</v>
      </c>
      <c r="K1029" s="2">
        <v>127000</v>
      </c>
      <c r="L1029" s="2" t="s">
        <v>13</v>
      </c>
      <c r="M1029" s="2" t="s">
        <v>32</v>
      </c>
      <c r="N1029" s="27"/>
    </row>
    <row r="1030" spans="1:14" ht="15.75" customHeight="1" x14ac:dyDescent="0.2">
      <c r="A1030" s="2">
        <v>6882</v>
      </c>
      <c r="B1030" s="2">
        <v>6</v>
      </c>
      <c r="C1030" s="2">
        <v>7</v>
      </c>
      <c r="D1030" s="2">
        <v>1914</v>
      </c>
      <c r="E1030" s="2">
        <v>2006</v>
      </c>
      <c r="F1030" s="2">
        <v>1355</v>
      </c>
      <c r="G1030" s="2">
        <v>1</v>
      </c>
      <c r="H1030" s="2">
        <v>3</v>
      </c>
      <c r="I1030" s="2">
        <v>0</v>
      </c>
      <c r="J1030" s="2">
        <v>0</v>
      </c>
      <c r="K1030" s="2">
        <v>127000</v>
      </c>
      <c r="L1030" s="2" t="s">
        <v>13</v>
      </c>
      <c r="M1030" s="2" t="s">
        <v>32</v>
      </c>
      <c r="N1030" s="27"/>
    </row>
    <row r="1031" spans="1:14" ht="15.75" customHeight="1" x14ac:dyDescent="0.2">
      <c r="A1031" s="2">
        <v>7200</v>
      </c>
      <c r="B1031" s="2">
        <v>6</v>
      </c>
      <c r="C1031" s="2">
        <v>7</v>
      </c>
      <c r="D1031" s="2">
        <v>1925</v>
      </c>
      <c r="E1031" s="2">
        <v>1992</v>
      </c>
      <c r="F1031" s="2">
        <v>1040</v>
      </c>
      <c r="G1031" s="2">
        <v>1</v>
      </c>
      <c r="H1031" s="2">
        <v>2</v>
      </c>
      <c r="I1031" s="2">
        <v>0</v>
      </c>
      <c r="J1031" s="2">
        <v>2</v>
      </c>
      <c r="K1031" s="2">
        <v>127500</v>
      </c>
      <c r="L1031" s="2" t="s">
        <v>13</v>
      </c>
      <c r="M1031" s="2" t="s">
        <v>32</v>
      </c>
      <c r="N1031" s="27"/>
    </row>
    <row r="1032" spans="1:14" ht="15.75" customHeight="1" x14ac:dyDescent="0.2">
      <c r="A1032" s="2">
        <v>7288</v>
      </c>
      <c r="B1032" s="2">
        <v>5</v>
      </c>
      <c r="C1032" s="2">
        <v>7</v>
      </c>
      <c r="D1032" s="2">
        <v>1925</v>
      </c>
      <c r="E1032" s="2">
        <v>2003</v>
      </c>
      <c r="F1032" s="2">
        <v>1601</v>
      </c>
      <c r="G1032" s="2">
        <v>2</v>
      </c>
      <c r="H1032" s="2">
        <v>3</v>
      </c>
      <c r="I1032" s="2">
        <v>0</v>
      </c>
      <c r="J1032" s="2">
        <v>0</v>
      </c>
      <c r="K1032" s="2">
        <v>129850</v>
      </c>
      <c r="L1032" s="2" t="s">
        <v>17</v>
      </c>
      <c r="M1032" s="2" t="s">
        <v>32</v>
      </c>
      <c r="N1032" s="27"/>
    </row>
    <row r="1033" spans="1:14" ht="15.75" customHeight="1" x14ac:dyDescent="0.2">
      <c r="A1033" s="2">
        <v>5160</v>
      </c>
      <c r="B1033" s="2">
        <v>6</v>
      </c>
      <c r="C1033" s="2">
        <v>6</v>
      </c>
      <c r="D1033" s="2">
        <v>1927</v>
      </c>
      <c r="E1033" s="2">
        <v>1950</v>
      </c>
      <c r="F1033" s="2">
        <v>1666</v>
      </c>
      <c r="G1033" s="2">
        <v>1</v>
      </c>
      <c r="H1033" s="2">
        <v>3</v>
      </c>
      <c r="I1033" s="2">
        <v>0</v>
      </c>
      <c r="J1033" s="2">
        <v>1</v>
      </c>
      <c r="K1033" s="2">
        <v>135000</v>
      </c>
      <c r="L1033" s="2" t="s">
        <v>26</v>
      </c>
      <c r="M1033" s="2" t="s">
        <v>32</v>
      </c>
      <c r="N1033" s="27"/>
    </row>
    <row r="1034" spans="1:14" ht="15.75" customHeight="1" x14ac:dyDescent="0.2">
      <c r="A1034" s="2">
        <v>10320</v>
      </c>
      <c r="B1034" s="2">
        <v>6</v>
      </c>
      <c r="C1034" s="2">
        <v>7</v>
      </c>
      <c r="D1034" s="2">
        <v>1906</v>
      </c>
      <c r="E1034" s="2">
        <v>1995</v>
      </c>
      <c r="F1034" s="2">
        <v>1469</v>
      </c>
      <c r="G1034" s="2">
        <v>1</v>
      </c>
      <c r="H1034" s="2">
        <v>3</v>
      </c>
      <c r="I1034" s="2">
        <v>0</v>
      </c>
      <c r="J1034" s="2">
        <v>1</v>
      </c>
      <c r="K1034" s="2">
        <v>135000</v>
      </c>
      <c r="L1034" s="2" t="s">
        <v>13</v>
      </c>
      <c r="M1034" s="2" t="s">
        <v>32</v>
      </c>
      <c r="N1034" s="27"/>
    </row>
    <row r="1035" spans="1:14" ht="15.75" customHeight="1" x14ac:dyDescent="0.2">
      <c r="A1035" s="2">
        <v>10266</v>
      </c>
      <c r="B1035" s="2">
        <v>6</v>
      </c>
      <c r="C1035" s="2">
        <v>6</v>
      </c>
      <c r="D1035" s="2">
        <v>1952</v>
      </c>
      <c r="E1035" s="2">
        <v>1952</v>
      </c>
      <c r="F1035" s="2">
        <v>1536</v>
      </c>
      <c r="G1035" s="2">
        <v>1</v>
      </c>
      <c r="H1035" s="2">
        <v>4</v>
      </c>
      <c r="I1035" s="2">
        <v>0</v>
      </c>
      <c r="J1035" s="2">
        <v>1</v>
      </c>
      <c r="K1035" s="2">
        <v>136000</v>
      </c>
      <c r="L1035" s="2" t="s">
        <v>13</v>
      </c>
      <c r="M1035" s="2" t="s">
        <v>32</v>
      </c>
      <c r="N1035" s="27"/>
    </row>
    <row r="1036" spans="1:14" ht="15.75" customHeight="1" x14ac:dyDescent="0.2">
      <c r="A1036" s="2">
        <v>9060</v>
      </c>
      <c r="B1036" s="2">
        <v>6</v>
      </c>
      <c r="C1036" s="2">
        <v>5</v>
      </c>
      <c r="D1036" s="2">
        <v>1957</v>
      </c>
      <c r="E1036" s="2">
        <v>1957</v>
      </c>
      <c r="F1036" s="2">
        <v>1638</v>
      </c>
      <c r="G1036" s="2">
        <v>2</v>
      </c>
      <c r="H1036" s="2">
        <v>4</v>
      </c>
      <c r="I1036" s="2">
        <v>0</v>
      </c>
      <c r="J1036" s="2">
        <v>1</v>
      </c>
      <c r="K1036" s="2">
        <v>139000</v>
      </c>
      <c r="L1036" s="2" t="s">
        <v>13</v>
      </c>
      <c r="M1036" s="2" t="s">
        <v>32</v>
      </c>
      <c r="N1036" s="27"/>
    </row>
    <row r="1037" spans="1:14" ht="15.75" customHeight="1" x14ac:dyDescent="0.2">
      <c r="A1037" s="2">
        <v>7449</v>
      </c>
      <c r="B1037" s="2">
        <v>7</v>
      </c>
      <c r="C1037" s="2">
        <v>7</v>
      </c>
      <c r="D1037" s="2">
        <v>1930</v>
      </c>
      <c r="E1037" s="2">
        <v>1950</v>
      </c>
      <c r="F1037" s="2">
        <v>1108</v>
      </c>
      <c r="G1037" s="2">
        <v>1</v>
      </c>
      <c r="H1037" s="2">
        <v>3</v>
      </c>
      <c r="I1037" s="2">
        <v>1</v>
      </c>
      <c r="J1037" s="2">
        <v>1</v>
      </c>
      <c r="K1037" s="2">
        <v>139400</v>
      </c>
      <c r="L1037" s="2" t="s">
        <v>13</v>
      </c>
      <c r="M1037" s="2" t="s">
        <v>32</v>
      </c>
      <c r="N1037" s="27"/>
    </row>
    <row r="1038" spans="1:14" ht="15.75" customHeight="1" x14ac:dyDescent="0.2">
      <c r="A1038" s="2">
        <v>6565</v>
      </c>
      <c r="B1038" s="2">
        <v>4</v>
      </c>
      <c r="C1038" s="2">
        <v>6</v>
      </c>
      <c r="D1038" s="2">
        <v>1957</v>
      </c>
      <c r="E1038" s="2">
        <v>1980</v>
      </c>
      <c r="F1038" s="2">
        <v>1073</v>
      </c>
      <c r="G1038" s="2">
        <v>1</v>
      </c>
      <c r="H1038" s="2">
        <v>3</v>
      </c>
      <c r="I1038" s="2">
        <v>0</v>
      </c>
      <c r="J1038" s="2">
        <v>2</v>
      </c>
      <c r="K1038" s="2">
        <v>140000</v>
      </c>
      <c r="L1038" s="2" t="s">
        <v>13</v>
      </c>
      <c r="M1038" s="2" t="s">
        <v>32</v>
      </c>
      <c r="N1038" s="27"/>
    </row>
    <row r="1039" spans="1:14" ht="15.75" customHeight="1" x14ac:dyDescent="0.2">
      <c r="A1039" s="2">
        <v>6876</v>
      </c>
      <c r="B1039" s="2">
        <v>6</v>
      </c>
      <c r="C1039" s="2">
        <v>6</v>
      </c>
      <c r="D1039" s="2">
        <v>1938</v>
      </c>
      <c r="E1039" s="2">
        <v>1958</v>
      </c>
      <c r="F1039" s="2">
        <v>1969</v>
      </c>
      <c r="G1039" s="2">
        <v>2</v>
      </c>
      <c r="H1039" s="2">
        <v>4</v>
      </c>
      <c r="I1039" s="2">
        <v>1</v>
      </c>
      <c r="J1039" s="2">
        <v>2</v>
      </c>
      <c r="K1039" s="2">
        <v>141000</v>
      </c>
      <c r="L1039" s="2" t="s">
        <v>13</v>
      </c>
      <c r="M1039" s="2" t="s">
        <v>32</v>
      </c>
      <c r="N1039" s="27"/>
    </row>
    <row r="1040" spans="1:14" ht="15.75" customHeight="1" x14ac:dyDescent="0.2">
      <c r="A1040" s="2">
        <v>9000</v>
      </c>
      <c r="B1040" s="2">
        <v>6</v>
      </c>
      <c r="C1040" s="2">
        <v>6</v>
      </c>
      <c r="D1040" s="2">
        <v>1937</v>
      </c>
      <c r="E1040" s="2">
        <v>1950</v>
      </c>
      <c r="F1040" s="2">
        <v>1375</v>
      </c>
      <c r="G1040" s="2">
        <v>1</v>
      </c>
      <c r="H1040" s="2">
        <v>3</v>
      </c>
      <c r="I1040" s="2">
        <v>1</v>
      </c>
      <c r="J1040" s="2">
        <v>1</v>
      </c>
      <c r="K1040" s="2">
        <v>141000</v>
      </c>
      <c r="L1040" s="2" t="s">
        <v>17</v>
      </c>
      <c r="M1040" s="2" t="s">
        <v>32</v>
      </c>
      <c r="N1040" s="27"/>
    </row>
    <row r="1041" spans="1:14" ht="15.75" customHeight="1" x14ac:dyDescent="0.2">
      <c r="A1041" s="2">
        <v>7000</v>
      </c>
      <c r="B1041" s="2">
        <v>6</v>
      </c>
      <c r="C1041" s="2">
        <v>7</v>
      </c>
      <c r="D1041" s="2">
        <v>1940</v>
      </c>
      <c r="E1041" s="2">
        <v>1950</v>
      </c>
      <c r="F1041" s="2">
        <v>1215</v>
      </c>
      <c r="G1041" s="2">
        <v>1</v>
      </c>
      <c r="H1041" s="2">
        <v>3</v>
      </c>
      <c r="I1041" s="2">
        <v>0</v>
      </c>
      <c r="J1041" s="2">
        <v>2</v>
      </c>
      <c r="K1041" s="2">
        <v>141000</v>
      </c>
      <c r="L1041" s="2" t="s">
        <v>13</v>
      </c>
      <c r="M1041" s="2" t="s">
        <v>32</v>
      </c>
      <c r="N1041" s="27"/>
    </row>
    <row r="1042" spans="1:14" ht="15.75" customHeight="1" x14ac:dyDescent="0.2">
      <c r="A1042" s="2">
        <v>7000</v>
      </c>
      <c r="B1042" s="2">
        <v>6</v>
      </c>
      <c r="C1042" s="2">
        <v>7</v>
      </c>
      <c r="D1042" s="2">
        <v>1926</v>
      </c>
      <c r="E1042" s="2">
        <v>1950</v>
      </c>
      <c r="F1042" s="2">
        <v>1285</v>
      </c>
      <c r="G1042" s="2">
        <v>1</v>
      </c>
      <c r="H1042" s="2">
        <v>3</v>
      </c>
      <c r="I1042" s="2">
        <v>0</v>
      </c>
      <c r="J1042" s="2">
        <v>2</v>
      </c>
      <c r="K1042" s="2">
        <v>145400</v>
      </c>
      <c r="L1042" s="2" t="s">
        <v>13</v>
      </c>
      <c r="M1042" s="2" t="s">
        <v>32</v>
      </c>
      <c r="N1042" s="27"/>
    </row>
    <row r="1043" spans="1:14" ht="15.75" customHeight="1" x14ac:dyDescent="0.2">
      <c r="A1043" s="2">
        <v>10690</v>
      </c>
      <c r="B1043" s="2">
        <v>5</v>
      </c>
      <c r="C1043" s="2">
        <v>7</v>
      </c>
      <c r="D1043" s="2">
        <v>1920</v>
      </c>
      <c r="E1043" s="2">
        <v>1997</v>
      </c>
      <c r="F1043" s="2">
        <v>1344</v>
      </c>
      <c r="G1043" s="2">
        <v>1</v>
      </c>
      <c r="H1043" s="2">
        <v>3</v>
      </c>
      <c r="I1043" s="2">
        <v>0</v>
      </c>
      <c r="J1043" s="2">
        <v>1</v>
      </c>
      <c r="K1043" s="2">
        <v>147000</v>
      </c>
      <c r="L1043" s="2" t="s">
        <v>17</v>
      </c>
      <c r="M1043" s="2" t="s">
        <v>32</v>
      </c>
      <c r="N1043" s="27"/>
    </row>
    <row r="1044" spans="1:14" ht="15.75" customHeight="1" x14ac:dyDescent="0.2">
      <c r="A1044" s="2">
        <v>6876</v>
      </c>
      <c r="B1044" s="2">
        <v>6</v>
      </c>
      <c r="C1044" s="2">
        <v>5</v>
      </c>
      <c r="D1044" s="2">
        <v>1927</v>
      </c>
      <c r="E1044" s="2">
        <v>1950</v>
      </c>
      <c r="F1044" s="2">
        <v>1930</v>
      </c>
      <c r="G1044" s="2">
        <v>2</v>
      </c>
      <c r="H1044" s="2">
        <v>4</v>
      </c>
      <c r="I1044" s="2">
        <v>0</v>
      </c>
      <c r="J1044" s="2">
        <v>1</v>
      </c>
      <c r="K1044" s="2">
        <v>149000</v>
      </c>
      <c r="L1044" s="2" t="s">
        <v>13</v>
      </c>
      <c r="M1044" s="2" t="s">
        <v>32</v>
      </c>
      <c r="N1044" s="27"/>
    </row>
    <row r="1045" spans="1:14" ht="15.75" customHeight="1" x14ac:dyDescent="0.2">
      <c r="A1045" s="2">
        <v>9060</v>
      </c>
      <c r="B1045" s="2">
        <v>5</v>
      </c>
      <c r="C1045" s="2">
        <v>6</v>
      </c>
      <c r="D1045" s="2">
        <v>1923</v>
      </c>
      <c r="E1045" s="2">
        <v>1999</v>
      </c>
      <c r="F1045" s="2">
        <v>1828</v>
      </c>
      <c r="G1045" s="2">
        <v>2</v>
      </c>
      <c r="H1045" s="2">
        <v>3</v>
      </c>
      <c r="I1045" s="2">
        <v>0</v>
      </c>
      <c r="K1045" s="2">
        <v>150909</v>
      </c>
      <c r="L1045" s="2" t="s">
        <v>13</v>
      </c>
      <c r="M1045" s="2" t="s">
        <v>32</v>
      </c>
      <c r="N1045" s="27"/>
    </row>
    <row r="1046" spans="1:14" ht="15.75" customHeight="1" x14ac:dyDescent="0.2">
      <c r="A1046" s="2">
        <v>13710</v>
      </c>
      <c r="B1046" s="2">
        <v>5</v>
      </c>
      <c r="C1046" s="2">
        <v>5</v>
      </c>
      <c r="D1046" s="2">
        <v>1950</v>
      </c>
      <c r="E1046" s="2">
        <v>1950</v>
      </c>
      <c r="F1046" s="2">
        <v>1558</v>
      </c>
      <c r="G1046" s="2">
        <v>1</v>
      </c>
      <c r="H1046" s="2">
        <v>4</v>
      </c>
      <c r="I1046" s="2">
        <v>0</v>
      </c>
      <c r="J1046" s="2">
        <v>1</v>
      </c>
      <c r="K1046" s="2">
        <v>152000</v>
      </c>
      <c r="L1046" s="2" t="s">
        <v>13</v>
      </c>
      <c r="M1046" s="2" t="s">
        <v>32</v>
      </c>
      <c r="N1046" s="27"/>
    </row>
    <row r="1047" spans="1:14" ht="15.75" customHeight="1" x14ac:dyDescent="0.2">
      <c r="A1047" s="2">
        <v>10320</v>
      </c>
      <c r="B1047" s="2">
        <v>6</v>
      </c>
      <c r="C1047" s="2">
        <v>5</v>
      </c>
      <c r="D1047" s="2">
        <v>1915</v>
      </c>
      <c r="E1047" s="2">
        <v>1950</v>
      </c>
      <c r="F1047" s="2">
        <v>2180</v>
      </c>
      <c r="G1047" s="2">
        <v>1</v>
      </c>
      <c r="H1047" s="2">
        <v>3</v>
      </c>
      <c r="I1047" s="2">
        <v>1</v>
      </c>
      <c r="J1047" s="2">
        <v>2</v>
      </c>
      <c r="K1047" s="2">
        <v>161000</v>
      </c>
      <c r="L1047" s="2" t="s">
        <v>13</v>
      </c>
      <c r="M1047" s="2" t="s">
        <v>32</v>
      </c>
      <c r="N1047" s="27"/>
    </row>
    <row r="1048" spans="1:14" ht="15.75" customHeight="1" x14ac:dyDescent="0.2">
      <c r="A1048" s="2">
        <v>9000</v>
      </c>
      <c r="B1048" s="2">
        <v>5</v>
      </c>
      <c r="C1048" s="2">
        <v>5</v>
      </c>
      <c r="D1048" s="2">
        <v>1958</v>
      </c>
      <c r="E1048" s="2">
        <v>1958</v>
      </c>
      <c r="F1048" s="2">
        <v>1955</v>
      </c>
      <c r="G1048" s="2">
        <v>2</v>
      </c>
      <c r="H1048" s="2">
        <v>4</v>
      </c>
      <c r="I1048" s="2">
        <v>0</v>
      </c>
      <c r="J1048" s="2">
        <v>1</v>
      </c>
      <c r="K1048" s="2">
        <v>165500</v>
      </c>
      <c r="L1048" s="2" t="s">
        <v>13</v>
      </c>
      <c r="M1048" s="2" t="s">
        <v>32</v>
      </c>
      <c r="N1048" s="27"/>
    </row>
    <row r="1049" spans="1:14" ht="15.75" customHeight="1" x14ac:dyDescent="0.2">
      <c r="A1049" s="2">
        <v>7758</v>
      </c>
      <c r="B1049" s="2">
        <v>7</v>
      </c>
      <c r="C1049" s="2">
        <v>4</v>
      </c>
      <c r="D1049" s="2">
        <v>1931</v>
      </c>
      <c r="E1049" s="2">
        <v>1950</v>
      </c>
      <c r="F1049" s="2">
        <v>1818</v>
      </c>
      <c r="G1049" s="2">
        <v>1</v>
      </c>
      <c r="H1049" s="2">
        <v>4</v>
      </c>
      <c r="I1049" s="2">
        <v>2</v>
      </c>
      <c r="J1049" s="2">
        <v>1</v>
      </c>
      <c r="K1049" s="2">
        <v>169500</v>
      </c>
      <c r="L1049" s="2" t="s">
        <v>26</v>
      </c>
      <c r="M1049" s="2" t="s">
        <v>32</v>
      </c>
      <c r="N1049" s="27"/>
    </row>
    <row r="1050" spans="1:14" ht="15.75" customHeight="1" x14ac:dyDescent="0.2">
      <c r="A1050" s="2">
        <v>13200</v>
      </c>
      <c r="B1050" s="2">
        <v>6</v>
      </c>
      <c r="C1050" s="2">
        <v>6</v>
      </c>
      <c r="D1050" s="2">
        <v>1963</v>
      </c>
      <c r="E1050" s="2">
        <v>1963</v>
      </c>
      <c r="F1050" s="2">
        <v>2294</v>
      </c>
      <c r="G1050" s="2">
        <v>3</v>
      </c>
      <c r="H1050" s="2">
        <v>5</v>
      </c>
      <c r="I1050" s="2">
        <v>1</v>
      </c>
      <c r="J1050" s="2">
        <v>2</v>
      </c>
      <c r="K1050" s="2">
        <v>202500</v>
      </c>
      <c r="L1050" s="2" t="s">
        <v>13</v>
      </c>
      <c r="M1050" s="2" t="s">
        <v>32</v>
      </c>
      <c r="N1050" s="27"/>
    </row>
    <row r="1051" spans="1:14" ht="15.75" customHeight="1" x14ac:dyDescent="0.2">
      <c r="A1051" s="2">
        <v>9780</v>
      </c>
      <c r="B1051" s="2">
        <v>7</v>
      </c>
      <c r="C1051" s="2">
        <v>9</v>
      </c>
      <c r="D1051" s="2">
        <v>1950</v>
      </c>
      <c r="E1051" s="2">
        <v>2005</v>
      </c>
      <c r="F1051" s="2">
        <v>1952</v>
      </c>
      <c r="G1051" s="2">
        <v>1</v>
      </c>
      <c r="H1051" s="2">
        <v>4</v>
      </c>
      <c r="I1051" s="2">
        <v>2</v>
      </c>
      <c r="J1051" s="2">
        <v>1</v>
      </c>
      <c r="K1051" s="2">
        <v>212300</v>
      </c>
      <c r="L1051" s="2" t="s">
        <v>43</v>
      </c>
      <c r="M1051" s="2" t="s">
        <v>32</v>
      </c>
      <c r="N1051" s="27"/>
    </row>
    <row r="1052" spans="1:14" ht="15.75" customHeight="1" x14ac:dyDescent="0.2">
      <c r="A1052" s="2">
        <v>3612</v>
      </c>
      <c r="B1052" s="2">
        <v>6</v>
      </c>
      <c r="C1052" s="2">
        <v>5</v>
      </c>
      <c r="D1052" s="2">
        <v>1993</v>
      </c>
      <c r="E1052" s="2">
        <v>1994</v>
      </c>
      <c r="F1052" s="2">
        <v>1320</v>
      </c>
      <c r="G1052" s="2">
        <v>2</v>
      </c>
      <c r="H1052" s="2">
        <v>3</v>
      </c>
      <c r="I1052" s="2">
        <v>0</v>
      </c>
      <c r="J1052" s="2">
        <v>2</v>
      </c>
      <c r="K1052" s="2">
        <v>137000</v>
      </c>
      <c r="L1052" s="2" t="s">
        <v>13</v>
      </c>
      <c r="M1052" s="2" t="s">
        <v>45</v>
      </c>
      <c r="N1052" s="27"/>
    </row>
    <row r="1053" spans="1:14" ht="15.75" customHeight="1" x14ac:dyDescent="0.2">
      <c r="A1053" s="2">
        <v>1894</v>
      </c>
      <c r="B1053" s="2">
        <v>4</v>
      </c>
      <c r="C1053" s="2">
        <v>5</v>
      </c>
      <c r="D1053" s="2">
        <v>1970</v>
      </c>
      <c r="E1053" s="2">
        <v>1970</v>
      </c>
      <c r="F1053" s="2">
        <v>1092</v>
      </c>
      <c r="G1053" s="2">
        <v>1</v>
      </c>
      <c r="H1053" s="2">
        <v>3</v>
      </c>
      <c r="I1053" s="2">
        <v>0</v>
      </c>
      <c r="J1053" s="2">
        <v>1</v>
      </c>
      <c r="K1053" s="2">
        <v>71000</v>
      </c>
      <c r="L1053" s="2" t="s">
        <v>13</v>
      </c>
      <c r="M1053" s="2" t="s">
        <v>41</v>
      </c>
      <c r="N1053" s="27"/>
    </row>
    <row r="1054" spans="1:14" ht="15.75" customHeight="1" x14ac:dyDescent="0.2">
      <c r="A1054" s="2">
        <v>1470</v>
      </c>
      <c r="B1054" s="2">
        <v>4</v>
      </c>
      <c r="C1054" s="2">
        <v>6</v>
      </c>
      <c r="D1054" s="2">
        <v>1970</v>
      </c>
      <c r="E1054" s="2">
        <v>1970</v>
      </c>
      <c r="F1054" s="2">
        <v>630</v>
      </c>
      <c r="G1054" s="2">
        <v>1</v>
      </c>
      <c r="H1054" s="2">
        <v>1</v>
      </c>
      <c r="I1054" s="2">
        <v>0</v>
      </c>
      <c r="J1054" s="2">
        <v>0</v>
      </c>
      <c r="K1054" s="2">
        <v>73000</v>
      </c>
      <c r="L1054" s="2" t="s">
        <v>13</v>
      </c>
      <c r="M1054" s="2" t="s">
        <v>41</v>
      </c>
      <c r="N1054" s="27"/>
    </row>
    <row r="1055" spans="1:14" ht="15.75" customHeight="1" x14ac:dyDescent="0.2">
      <c r="A1055" s="2">
        <v>2001</v>
      </c>
      <c r="B1055" s="2">
        <v>4</v>
      </c>
      <c r="C1055" s="2">
        <v>5</v>
      </c>
      <c r="D1055" s="2">
        <v>1970</v>
      </c>
      <c r="E1055" s="2">
        <v>1970</v>
      </c>
      <c r="F1055" s="2">
        <v>1092</v>
      </c>
      <c r="G1055" s="2">
        <v>1</v>
      </c>
      <c r="H1055" s="2">
        <v>3</v>
      </c>
      <c r="I1055" s="2">
        <v>0</v>
      </c>
      <c r="J1055" s="2">
        <v>1</v>
      </c>
      <c r="K1055" s="2">
        <v>75000</v>
      </c>
      <c r="L1055" s="2" t="s">
        <v>13</v>
      </c>
      <c r="M1055" s="2" t="s">
        <v>41</v>
      </c>
      <c r="N1055" s="27"/>
    </row>
    <row r="1056" spans="1:14" ht="15.75" customHeight="1" x14ac:dyDescent="0.2">
      <c r="A1056" s="2">
        <v>1890</v>
      </c>
      <c r="B1056" s="2">
        <v>4</v>
      </c>
      <c r="C1056" s="2">
        <v>3</v>
      </c>
      <c r="D1056" s="2">
        <v>1976</v>
      </c>
      <c r="E1056" s="2">
        <v>1976</v>
      </c>
      <c r="F1056" s="2">
        <v>1092</v>
      </c>
      <c r="G1056" s="2">
        <v>1</v>
      </c>
      <c r="H1056" s="2">
        <v>3</v>
      </c>
      <c r="I1056" s="2">
        <v>0</v>
      </c>
      <c r="J1056" s="2">
        <v>1</v>
      </c>
      <c r="K1056" s="2">
        <v>75190</v>
      </c>
      <c r="L1056" s="2" t="s">
        <v>13</v>
      </c>
      <c r="M1056" s="2" t="s">
        <v>41</v>
      </c>
      <c r="N1056" s="27"/>
    </row>
    <row r="1057" spans="1:14" ht="15.75" customHeight="1" x14ac:dyDescent="0.2">
      <c r="A1057" s="2">
        <v>1491</v>
      </c>
      <c r="B1057" s="2">
        <v>4</v>
      </c>
      <c r="C1057" s="2">
        <v>6</v>
      </c>
      <c r="D1057" s="2">
        <v>1972</v>
      </c>
      <c r="E1057" s="2">
        <v>1972</v>
      </c>
      <c r="F1057" s="2">
        <v>630</v>
      </c>
      <c r="G1057" s="2">
        <v>1</v>
      </c>
      <c r="H1057" s="2">
        <v>1</v>
      </c>
      <c r="I1057" s="2">
        <v>0</v>
      </c>
      <c r="J1057" s="2">
        <v>0</v>
      </c>
      <c r="K1057" s="2">
        <v>75500</v>
      </c>
      <c r="L1057" s="2" t="s">
        <v>13</v>
      </c>
      <c r="M1057" s="2" t="s">
        <v>41</v>
      </c>
      <c r="N1057" s="27"/>
    </row>
    <row r="1058" spans="1:14" ht="15.75" customHeight="1" x14ac:dyDescent="0.2">
      <c r="A1058" s="2">
        <v>1476</v>
      </c>
      <c r="B1058" s="2">
        <v>4</v>
      </c>
      <c r="C1058" s="2">
        <v>7</v>
      </c>
      <c r="D1058" s="2">
        <v>1970</v>
      </c>
      <c r="E1058" s="2">
        <v>1970</v>
      </c>
      <c r="F1058" s="2">
        <v>1092</v>
      </c>
      <c r="G1058" s="2">
        <v>1</v>
      </c>
      <c r="H1058" s="2">
        <v>3</v>
      </c>
      <c r="I1058" s="2">
        <v>0</v>
      </c>
      <c r="J1058" s="2">
        <v>0</v>
      </c>
      <c r="K1058" s="2">
        <v>76000</v>
      </c>
      <c r="L1058" s="2" t="s">
        <v>13</v>
      </c>
      <c r="M1058" s="2" t="s">
        <v>41</v>
      </c>
      <c r="N1058" s="27"/>
    </row>
    <row r="1059" spans="1:14" ht="15.75" customHeight="1" x14ac:dyDescent="0.2">
      <c r="A1059" s="2">
        <v>1484</v>
      </c>
      <c r="B1059" s="2">
        <v>4</v>
      </c>
      <c r="C1059" s="2">
        <v>4</v>
      </c>
      <c r="D1059" s="2">
        <v>1972</v>
      </c>
      <c r="E1059" s="2">
        <v>1972</v>
      </c>
      <c r="F1059" s="2">
        <v>1092</v>
      </c>
      <c r="G1059" s="2">
        <v>1</v>
      </c>
      <c r="H1059" s="2">
        <v>3</v>
      </c>
      <c r="I1059" s="2">
        <v>0</v>
      </c>
      <c r="J1059" s="2">
        <v>1</v>
      </c>
      <c r="K1059" s="2">
        <v>79400</v>
      </c>
      <c r="L1059" s="2" t="s">
        <v>13</v>
      </c>
      <c r="M1059" s="2" t="s">
        <v>41</v>
      </c>
      <c r="N1059" s="27"/>
    </row>
    <row r="1060" spans="1:14" ht="15.75" customHeight="1" x14ac:dyDescent="0.2">
      <c r="A1060" s="2">
        <v>1526</v>
      </c>
      <c r="B1060" s="2">
        <v>4</v>
      </c>
      <c r="C1060" s="2">
        <v>5</v>
      </c>
      <c r="D1060" s="2">
        <v>1970</v>
      </c>
      <c r="E1060" s="2">
        <v>1970</v>
      </c>
      <c r="F1060" s="2">
        <v>1092</v>
      </c>
      <c r="G1060" s="2">
        <v>1</v>
      </c>
      <c r="H1060" s="2">
        <v>3</v>
      </c>
      <c r="I1060" s="2">
        <v>0</v>
      </c>
      <c r="J1060" s="2">
        <v>0</v>
      </c>
      <c r="K1060" s="2">
        <v>79500</v>
      </c>
      <c r="L1060" s="2" t="s">
        <v>13</v>
      </c>
      <c r="M1060" s="2" t="s">
        <v>41</v>
      </c>
      <c r="N1060" s="27"/>
    </row>
    <row r="1061" spans="1:14" ht="15.75" customHeight="1" x14ac:dyDescent="0.2">
      <c r="A1061" s="2">
        <v>1477</v>
      </c>
      <c r="B1061" s="2">
        <v>4</v>
      </c>
      <c r="C1061" s="2">
        <v>4</v>
      </c>
      <c r="D1061" s="2">
        <v>1970</v>
      </c>
      <c r="E1061" s="2">
        <v>1970</v>
      </c>
      <c r="F1061" s="2">
        <v>630</v>
      </c>
      <c r="G1061" s="2">
        <v>1</v>
      </c>
      <c r="H1061" s="2">
        <v>1</v>
      </c>
      <c r="I1061" s="2">
        <v>0</v>
      </c>
      <c r="J1061" s="2">
        <v>1</v>
      </c>
      <c r="K1061" s="2">
        <v>80000</v>
      </c>
      <c r="L1061" s="2" t="s">
        <v>13</v>
      </c>
      <c r="M1061" s="2" t="s">
        <v>41</v>
      </c>
      <c r="N1061" s="27"/>
    </row>
    <row r="1062" spans="1:14" ht="15.75" customHeight="1" x14ac:dyDescent="0.2">
      <c r="A1062" s="2">
        <v>1890</v>
      </c>
      <c r="B1062" s="2">
        <v>4</v>
      </c>
      <c r="C1062" s="2">
        <v>7</v>
      </c>
      <c r="D1062" s="2">
        <v>1972</v>
      </c>
      <c r="E1062" s="2">
        <v>1972</v>
      </c>
      <c r="F1062" s="2">
        <v>630</v>
      </c>
      <c r="G1062" s="2">
        <v>1</v>
      </c>
      <c r="H1062" s="2">
        <v>1</v>
      </c>
      <c r="I1062" s="2">
        <v>0</v>
      </c>
      <c r="J1062" s="2">
        <v>0</v>
      </c>
      <c r="K1062" s="2">
        <v>81000</v>
      </c>
      <c r="L1062" s="2" t="s">
        <v>17</v>
      </c>
      <c r="M1062" s="2" t="s">
        <v>41</v>
      </c>
      <c r="N1062" s="27"/>
    </row>
    <row r="1063" spans="1:14" ht="15.75" customHeight="1" x14ac:dyDescent="0.2">
      <c r="A1063" s="2">
        <v>1974</v>
      </c>
      <c r="B1063" s="2">
        <v>4</v>
      </c>
      <c r="C1063" s="2">
        <v>5</v>
      </c>
      <c r="D1063" s="2">
        <v>1973</v>
      </c>
      <c r="E1063" s="2">
        <v>1973</v>
      </c>
      <c r="F1063" s="2">
        <v>1092</v>
      </c>
      <c r="G1063" s="2">
        <v>1</v>
      </c>
      <c r="H1063" s="2">
        <v>3</v>
      </c>
      <c r="I1063" s="2">
        <v>0</v>
      </c>
      <c r="J1063" s="2">
        <v>1</v>
      </c>
      <c r="K1063" s="2">
        <v>83500</v>
      </c>
      <c r="L1063" s="2" t="s">
        <v>13</v>
      </c>
      <c r="M1063" s="2" t="s">
        <v>41</v>
      </c>
      <c r="N1063" s="27"/>
    </row>
    <row r="1064" spans="1:14" ht="15.75" customHeight="1" x14ac:dyDescent="0.2">
      <c r="A1064" s="2">
        <v>1936</v>
      </c>
      <c r="B1064" s="2">
        <v>4</v>
      </c>
      <c r="C1064" s="2">
        <v>6</v>
      </c>
      <c r="D1064" s="2">
        <v>1970</v>
      </c>
      <c r="E1064" s="2">
        <v>1970</v>
      </c>
      <c r="F1064" s="2">
        <v>630</v>
      </c>
      <c r="G1064" s="2">
        <v>1</v>
      </c>
      <c r="H1064" s="2">
        <v>1</v>
      </c>
      <c r="I1064" s="2">
        <v>0</v>
      </c>
      <c r="J1064" s="2">
        <v>0</v>
      </c>
      <c r="K1064" s="2">
        <v>84500</v>
      </c>
      <c r="L1064" s="2" t="s">
        <v>13</v>
      </c>
      <c r="M1064" s="2" t="s">
        <v>41</v>
      </c>
      <c r="N1064" s="27"/>
    </row>
    <row r="1065" spans="1:14" ht="15.75" customHeight="1" x14ac:dyDescent="0.2">
      <c r="A1065" s="2">
        <v>2592</v>
      </c>
      <c r="B1065" s="2">
        <v>5</v>
      </c>
      <c r="C1065" s="2">
        <v>3</v>
      </c>
      <c r="D1065" s="2">
        <v>1976</v>
      </c>
      <c r="E1065" s="2">
        <v>1976</v>
      </c>
      <c r="F1065" s="2">
        <v>1112</v>
      </c>
      <c r="G1065" s="2">
        <v>1</v>
      </c>
      <c r="H1065" s="2">
        <v>3</v>
      </c>
      <c r="I1065" s="2">
        <v>0</v>
      </c>
      <c r="J1065" s="2">
        <v>1</v>
      </c>
      <c r="K1065" s="2">
        <v>85000</v>
      </c>
      <c r="L1065" s="2" t="s">
        <v>13</v>
      </c>
      <c r="M1065" s="2" t="s">
        <v>41</v>
      </c>
      <c r="N1065" s="27"/>
    </row>
    <row r="1066" spans="1:14" ht="15.75" customHeight="1" x14ac:dyDescent="0.2">
      <c r="A1066" s="2">
        <v>1890</v>
      </c>
      <c r="B1066" s="2">
        <v>4</v>
      </c>
      <c r="C1066" s="2">
        <v>6</v>
      </c>
      <c r="D1066" s="2">
        <v>1972</v>
      </c>
      <c r="E1066" s="2">
        <v>1972</v>
      </c>
      <c r="F1066" s="2">
        <v>1092</v>
      </c>
      <c r="G1066" s="2">
        <v>1</v>
      </c>
      <c r="H1066" s="2">
        <v>3</v>
      </c>
      <c r="I1066" s="2">
        <v>0</v>
      </c>
      <c r="J1066" s="2">
        <v>1</v>
      </c>
      <c r="K1066" s="2">
        <v>85500</v>
      </c>
      <c r="L1066" s="2" t="s">
        <v>13</v>
      </c>
      <c r="M1066" s="2" t="s">
        <v>41</v>
      </c>
      <c r="N1066" s="27"/>
    </row>
    <row r="1067" spans="1:14" ht="15.75" customHeight="1" x14ac:dyDescent="0.2">
      <c r="A1067" s="2">
        <v>1504</v>
      </c>
      <c r="B1067" s="2">
        <v>4</v>
      </c>
      <c r="C1067" s="2">
        <v>4</v>
      </c>
      <c r="D1067" s="2">
        <v>1972</v>
      </c>
      <c r="E1067" s="2">
        <v>1972</v>
      </c>
      <c r="F1067" s="2">
        <v>1092</v>
      </c>
      <c r="G1067" s="2">
        <v>1</v>
      </c>
      <c r="H1067" s="2">
        <v>3</v>
      </c>
      <c r="I1067" s="2">
        <v>0</v>
      </c>
      <c r="J1067" s="2">
        <v>1</v>
      </c>
      <c r="K1067" s="2">
        <v>85500</v>
      </c>
      <c r="L1067" s="2" t="s">
        <v>13</v>
      </c>
      <c r="M1067" s="2" t="s">
        <v>41</v>
      </c>
      <c r="N1067" s="27"/>
    </row>
    <row r="1068" spans="1:14" ht="15.75" customHeight="1" x14ac:dyDescent="0.2">
      <c r="A1068" s="2">
        <v>1526</v>
      </c>
      <c r="B1068" s="2">
        <v>4</v>
      </c>
      <c r="C1068" s="2">
        <v>8</v>
      </c>
      <c r="D1068" s="2">
        <v>1970</v>
      </c>
      <c r="E1068" s="2">
        <v>2002</v>
      </c>
      <c r="F1068" s="2">
        <v>630</v>
      </c>
      <c r="G1068" s="2">
        <v>1</v>
      </c>
      <c r="H1068" s="2">
        <v>1</v>
      </c>
      <c r="I1068" s="2">
        <v>0</v>
      </c>
      <c r="J1068" s="2">
        <v>1</v>
      </c>
      <c r="K1068" s="2">
        <v>86000</v>
      </c>
      <c r="L1068" s="2" t="s">
        <v>17</v>
      </c>
      <c r="M1068" s="2" t="s">
        <v>41</v>
      </c>
      <c r="N1068" s="27"/>
    </row>
    <row r="1069" spans="1:14" ht="15.75" customHeight="1" x14ac:dyDescent="0.2">
      <c r="A1069" s="2">
        <v>1533</v>
      </c>
      <c r="B1069" s="2">
        <v>4</v>
      </c>
      <c r="C1069" s="2">
        <v>5</v>
      </c>
      <c r="D1069" s="2">
        <v>1970</v>
      </c>
      <c r="E1069" s="2">
        <v>1970</v>
      </c>
      <c r="F1069" s="2">
        <v>1092</v>
      </c>
      <c r="G1069" s="2">
        <v>1</v>
      </c>
      <c r="H1069" s="2">
        <v>3</v>
      </c>
      <c r="I1069" s="2">
        <v>0</v>
      </c>
      <c r="J1069" s="2">
        <v>1</v>
      </c>
      <c r="K1069" s="2">
        <v>87550</v>
      </c>
      <c r="L1069" s="2" t="s">
        <v>13</v>
      </c>
      <c r="M1069" s="2" t="s">
        <v>41</v>
      </c>
      <c r="N1069" s="27"/>
    </row>
    <row r="1070" spans="1:14" ht="15.75" customHeight="1" x14ac:dyDescent="0.2">
      <c r="A1070" s="2">
        <v>2217</v>
      </c>
      <c r="B1070" s="2">
        <v>4</v>
      </c>
      <c r="C1070" s="2">
        <v>4</v>
      </c>
      <c r="D1070" s="2">
        <v>1970</v>
      </c>
      <c r="E1070" s="2">
        <v>1970</v>
      </c>
      <c r="F1070" s="2">
        <v>1092</v>
      </c>
      <c r="G1070" s="2">
        <v>1</v>
      </c>
      <c r="H1070" s="2">
        <v>3</v>
      </c>
      <c r="I1070" s="2">
        <v>0</v>
      </c>
      <c r="J1070" s="2">
        <v>1</v>
      </c>
      <c r="K1070" s="2">
        <v>88000</v>
      </c>
      <c r="L1070" s="2" t="s">
        <v>13</v>
      </c>
      <c r="M1070" s="2" t="s">
        <v>41</v>
      </c>
      <c r="N1070" s="27"/>
    </row>
    <row r="1071" spans="1:14" ht="15.75" customHeight="1" x14ac:dyDescent="0.2">
      <c r="A1071" s="2">
        <v>1900</v>
      </c>
      <c r="B1071" s="2">
        <v>4</v>
      </c>
      <c r="C1071" s="2">
        <v>4</v>
      </c>
      <c r="D1071" s="2">
        <v>1970</v>
      </c>
      <c r="E1071" s="2">
        <v>1970</v>
      </c>
      <c r="F1071" s="2">
        <v>1092</v>
      </c>
      <c r="G1071" s="2">
        <v>1</v>
      </c>
      <c r="H1071" s="2">
        <v>3</v>
      </c>
      <c r="I1071" s="2">
        <v>0</v>
      </c>
      <c r="J1071" s="2">
        <v>0</v>
      </c>
      <c r="K1071" s="2">
        <v>88250</v>
      </c>
      <c r="L1071" s="2" t="s">
        <v>13</v>
      </c>
      <c r="M1071" s="2" t="s">
        <v>41</v>
      </c>
      <c r="N1071" s="27"/>
    </row>
    <row r="1072" spans="1:14" ht="15.75" customHeight="1" x14ac:dyDescent="0.2">
      <c r="A1072" s="2">
        <v>1936</v>
      </c>
      <c r="B1072" s="2">
        <v>4</v>
      </c>
      <c r="C1072" s="2">
        <v>7</v>
      </c>
      <c r="D1072" s="2">
        <v>1970</v>
      </c>
      <c r="E1072" s="2">
        <v>1970</v>
      </c>
      <c r="F1072" s="2">
        <v>1092</v>
      </c>
      <c r="G1072" s="2">
        <v>1</v>
      </c>
      <c r="H1072" s="2">
        <v>3</v>
      </c>
      <c r="I1072" s="2">
        <v>0</v>
      </c>
      <c r="J1072" s="2">
        <v>0</v>
      </c>
      <c r="K1072" s="2">
        <v>90500</v>
      </c>
      <c r="L1072" s="2" t="s">
        <v>13</v>
      </c>
      <c r="M1072" s="2" t="s">
        <v>41</v>
      </c>
      <c r="N1072" s="27"/>
    </row>
    <row r="1073" spans="1:14" ht="15.75" customHeight="1" x14ac:dyDescent="0.2">
      <c r="A1073" s="2">
        <v>1596</v>
      </c>
      <c r="B1073" s="2">
        <v>4</v>
      </c>
      <c r="C1073" s="2">
        <v>5</v>
      </c>
      <c r="D1073" s="2">
        <v>1973</v>
      </c>
      <c r="E1073" s="2">
        <v>1973</v>
      </c>
      <c r="F1073" s="2">
        <v>988</v>
      </c>
      <c r="G1073" s="2">
        <v>1</v>
      </c>
      <c r="H1073" s="2">
        <v>2</v>
      </c>
      <c r="I1073" s="2">
        <v>0</v>
      </c>
      <c r="J1073" s="2">
        <v>1</v>
      </c>
      <c r="K1073" s="2">
        <v>91000</v>
      </c>
      <c r="L1073" s="2" t="s">
        <v>13</v>
      </c>
      <c r="M1073" s="2" t="s">
        <v>41</v>
      </c>
      <c r="N1073" s="27"/>
    </row>
    <row r="1074" spans="1:14" ht="15.75" customHeight="1" x14ac:dyDescent="0.2">
      <c r="A1074" s="2">
        <v>1533</v>
      </c>
      <c r="B1074" s="2">
        <v>5</v>
      </c>
      <c r="C1074" s="2">
        <v>7</v>
      </c>
      <c r="D1074" s="2">
        <v>1970</v>
      </c>
      <c r="E1074" s="2">
        <v>1970</v>
      </c>
      <c r="F1074" s="2">
        <v>630</v>
      </c>
      <c r="G1074" s="2">
        <v>1</v>
      </c>
      <c r="H1074" s="2">
        <v>1</v>
      </c>
      <c r="I1074" s="2">
        <v>0</v>
      </c>
      <c r="J1074" s="2">
        <v>0</v>
      </c>
      <c r="K1074" s="2">
        <v>92000</v>
      </c>
      <c r="L1074" s="2" t="s">
        <v>13</v>
      </c>
      <c r="M1074" s="2" t="s">
        <v>41</v>
      </c>
      <c r="N1074" s="27"/>
    </row>
    <row r="1075" spans="1:14" ht="15.75" customHeight="1" x14ac:dyDescent="0.2">
      <c r="A1075" s="2">
        <v>1495</v>
      </c>
      <c r="B1075" s="2">
        <v>4</v>
      </c>
      <c r="C1075" s="2">
        <v>6</v>
      </c>
      <c r="D1075" s="2">
        <v>1970</v>
      </c>
      <c r="E1075" s="2">
        <v>1970</v>
      </c>
      <c r="F1075" s="2">
        <v>1092</v>
      </c>
      <c r="G1075" s="2">
        <v>1</v>
      </c>
      <c r="H1075" s="2">
        <v>3</v>
      </c>
      <c r="I1075" s="2">
        <v>0</v>
      </c>
      <c r="J1075" s="2">
        <v>0</v>
      </c>
      <c r="K1075" s="2">
        <v>93900</v>
      </c>
      <c r="L1075" s="2" t="s">
        <v>13</v>
      </c>
      <c r="M1075" s="2" t="s">
        <v>41</v>
      </c>
      <c r="N1075" s="27"/>
    </row>
    <row r="1076" spans="1:14" ht="15.75" customHeight="1" x14ac:dyDescent="0.2">
      <c r="A1076" s="2">
        <v>1596</v>
      </c>
      <c r="B1076" s="2">
        <v>4</v>
      </c>
      <c r="C1076" s="2">
        <v>6</v>
      </c>
      <c r="D1076" s="2">
        <v>1973</v>
      </c>
      <c r="E1076" s="2">
        <v>1973</v>
      </c>
      <c r="F1076" s="2">
        <v>988</v>
      </c>
      <c r="G1076" s="2">
        <v>1</v>
      </c>
      <c r="H1076" s="2">
        <v>1</v>
      </c>
      <c r="I1076" s="2">
        <v>1</v>
      </c>
      <c r="J1076" s="2">
        <v>1</v>
      </c>
      <c r="K1076" s="2">
        <v>94900</v>
      </c>
      <c r="L1076" s="2" t="s">
        <v>13</v>
      </c>
      <c r="M1076" s="2" t="s">
        <v>41</v>
      </c>
      <c r="N1076" s="27"/>
    </row>
    <row r="1077" spans="1:14" ht="15.75" customHeight="1" x14ac:dyDescent="0.2">
      <c r="A1077" s="2">
        <v>1533</v>
      </c>
      <c r="B1077" s="2">
        <v>4</v>
      </c>
      <c r="C1077" s="2">
        <v>6</v>
      </c>
      <c r="D1077" s="2">
        <v>1970</v>
      </c>
      <c r="E1077" s="2">
        <v>2008</v>
      </c>
      <c r="F1077" s="2">
        <v>1344</v>
      </c>
      <c r="G1077" s="2">
        <v>1</v>
      </c>
      <c r="H1077" s="2">
        <v>3</v>
      </c>
      <c r="I1077" s="2">
        <v>1</v>
      </c>
      <c r="J1077" s="2">
        <v>0</v>
      </c>
      <c r="K1077" s="2">
        <v>97000</v>
      </c>
      <c r="L1077" s="2" t="s">
        <v>13</v>
      </c>
      <c r="M1077" s="2" t="s">
        <v>41</v>
      </c>
      <c r="N1077" s="27"/>
    </row>
    <row r="1078" spans="1:14" ht="15.75" customHeight="1" x14ac:dyDescent="0.2">
      <c r="A1078" s="2">
        <v>1477</v>
      </c>
      <c r="B1078" s="2">
        <v>6</v>
      </c>
      <c r="C1078" s="2">
        <v>9</v>
      </c>
      <c r="D1078" s="2">
        <v>1970</v>
      </c>
      <c r="E1078" s="2">
        <v>2007</v>
      </c>
      <c r="F1078" s="2">
        <v>1092</v>
      </c>
      <c r="G1078" s="2">
        <v>2</v>
      </c>
      <c r="H1078" s="2">
        <v>3</v>
      </c>
      <c r="I1078" s="2">
        <v>0</v>
      </c>
      <c r="J1078" s="2">
        <v>0</v>
      </c>
      <c r="K1078" s="2">
        <v>98000</v>
      </c>
      <c r="L1078" s="2" t="s">
        <v>17</v>
      </c>
      <c r="M1078" s="2" t="s">
        <v>41</v>
      </c>
      <c r="N1078" s="27"/>
    </row>
    <row r="1079" spans="1:14" ht="15.75" customHeight="1" x14ac:dyDescent="0.2">
      <c r="A1079" s="2">
        <v>2665</v>
      </c>
      <c r="B1079" s="2">
        <v>5</v>
      </c>
      <c r="C1079" s="2">
        <v>6</v>
      </c>
      <c r="D1079" s="2">
        <v>1977</v>
      </c>
      <c r="E1079" s="2">
        <v>1977</v>
      </c>
      <c r="F1079" s="2">
        <v>1304</v>
      </c>
      <c r="G1079" s="2">
        <v>1</v>
      </c>
      <c r="H1079" s="2">
        <v>3</v>
      </c>
      <c r="I1079" s="2">
        <v>1</v>
      </c>
      <c r="J1079" s="2">
        <v>1</v>
      </c>
      <c r="K1079" s="2">
        <v>104500</v>
      </c>
      <c r="L1079" s="2" t="s">
        <v>13</v>
      </c>
      <c r="M1079" s="2" t="s">
        <v>41</v>
      </c>
      <c r="N1079" s="27"/>
    </row>
    <row r="1080" spans="1:14" ht="15.75" customHeight="1" x14ac:dyDescent="0.2">
      <c r="A1080" s="2">
        <v>1974</v>
      </c>
      <c r="B1080" s="2">
        <v>4</v>
      </c>
      <c r="C1080" s="2">
        <v>7</v>
      </c>
      <c r="D1080" s="2">
        <v>1973</v>
      </c>
      <c r="E1080" s="2">
        <v>2006</v>
      </c>
      <c r="F1080" s="2">
        <v>988</v>
      </c>
      <c r="G1080" s="2">
        <v>1</v>
      </c>
      <c r="H1080" s="2">
        <v>2</v>
      </c>
      <c r="I1080" s="2">
        <v>0</v>
      </c>
      <c r="J1080" s="2">
        <v>1</v>
      </c>
      <c r="K1080" s="2">
        <v>105000</v>
      </c>
      <c r="L1080" s="2" t="s">
        <v>17</v>
      </c>
      <c r="M1080" s="2" t="s">
        <v>41</v>
      </c>
      <c r="N1080" s="27"/>
    </row>
    <row r="1081" spans="1:14" ht="15.75" customHeight="1" x14ac:dyDescent="0.2">
      <c r="A1081" s="2">
        <v>1533</v>
      </c>
      <c r="B1081" s="2">
        <v>4</v>
      </c>
      <c r="C1081" s="2">
        <v>5</v>
      </c>
      <c r="D1081" s="2">
        <v>1970</v>
      </c>
      <c r="E1081" s="2">
        <v>1970</v>
      </c>
      <c r="F1081" s="2">
        <v>992</v>
      </c>
      <c r="G1081" s="2">
        <v>1</v>
      </c>
      <c r="H1081" s="2">
        <v>2</v>
      </c>
      <c r="I1081" s="2">
        <v>0</v>
      </c>
      <c r="J1081" s="2">
        <v>1</v>
      </c>
      <c r="K1081" s="2">
        <v>106500</v>
      </c>
      <c r="L1081" s="2" t="s">
        <v>13</v>
      </c>
      <c r="M1081" s="2" t="s">
        <v>41</v>
      </c>
      <c r="N1081" s="27"/>
    </row>
    <row r="1082" spans="1:14" ht="15.75" customHeight="1" x14ac:dyDescent="0.2">
      <c r="A1082" s="2">
        <v>2665</v>
      </c>
      <c r="B1082" s="2">
        <v>5</v>
      </c>
      <c r="C1082" s="2">
        <v>6</v>
      </c>
      <c r="D1082" s="2">
        <v>1976</v>
      </c>
      <c r="E1082" s="2">
        <v>1976</v>
      </c>
      <c r="F1082" s="2">
        <v>1304</v>
      </c>
      <c r="G1082" s="2">
        <v>1</v>
      </c>
      <c r="H1082" s="2">
        <v>3</v>
      </c>
      <c r="I1082" s="2">
        <v>1</v>
      </c>
      <c r="J1082" s="2">
        <v>1</v>
      </c>
      <c r="K1082" s="2">
        <v>115000</v>
      </c>
      <c r="L1082" s="2" t="s">
        <v>13</v>
      </c>
      <c r="M1082" s="2" t="s">
        <v>41</v>
      </c>
      <c r="N1082" s="27"/>
    </row>
    <row r="1083" spans="1:14" ht="15.75" customHeight="1" x14ac:dyDescent="0.2">
      <c r="A1083" s="2">
        <v>2394</v>
      </c>
      <c r="B1083" s="2">
        <v>5</v>
      </c>
      <c r="C1083" s="2">
        <v>6</v>
      </c>
      <c r="D1083" s="2">
        <v>1973</v>
      </c>
      <c r="E1083" s="2">
        <v>1973</v>
      </c>
      <c r="F1083" s="2">
        <v>945</v>
      </c>
      <c r="G1083" s="2">
        <v>1</v>
      </c>
      <c r="H1083" s="2">
        <v>2</v>
      </c>
      <c r="I1083" s="2">
        <v>1</v>
      </c>
      <c r="J1083" s="2">
        <v>1</v>
      </c>
      <c r="K1083" s="2">
        <v>119500</v>
      </c>
      <c r="L1083" s="2" t="s">
        <v>13</v>
      </c>
      <c r="M1083" s="2" t="s">
        <v>41</v>
      </c>
      <c r="N1083" s="27"/>
    </row>
    <row r="1084" spans="1:14" ht="15.75" customHeight="1" x14ac:dyDescent="0.2">
      <c r="A1084" s="2">
        <v>4224</v>
      </c>
      <c r="B1084" s="2">
        <v>5</v>
      </c>
      <c r="C1084" s="2">
        <v>6</v>
      </c>
      <c r="D1084" s="2">
        <v>1975</v>
      </c>
      <c r="E1084" s="2">
        <v>1975</v>
      </c>
      <c r="F1084" s="2">
        <v>1040</v>
      </c>
      <c r="G1084" s="2">
        <v>1</v>
      </c>
      <c r="H1084" s="2">
        <v>3</v>
      </c>
      <c r="I1084" s="2">
        <v>0</v>
      </c>
      <c r="J1084" s="2">
        <v>2</v>
      </c>
      <c r="K1084" s="2">
        <v>124000</v>
      </c>
      <c r="L1084" s="2" t="s">
        <v>13</v>
      </c>
      <c r="M1084" s="2" t="s">
        <v>41</v>
      </c>
      <c r="N1084" s="27"/>
    </row>
    <row r="1085" spans="1:14" ht="15.75" customHeight="1" x14ac:dyDescent="0.2">
      <c r="A1085" s="2">
        <v>2665</v>
      </c>
      <c r="B1085" s="2">
        <v>5</v>
      </c>
      <c r="C1085" s="2">
        <v>6</v>
      </c>
      <c r="D1085" s="2">
        <v>1977</v>
      </c>
      <c r="E1085" s="2">
        <v>1977</v>
      </c>
      <c r="F1085" s="2">
        <v>1475</v>
      </c>
      <c r="G1085" s="2">
        <v>2</v>
      </c>
      <c r="H1085" s="2">
        <v>4</v>
      </c>
      <c r="I1085" s="2">
        <v>1</v>
      </c>
      <c r="J1085" s="2">
        <v>1</v>
      </c>
      <c r="K1085" s="2">
        <v>127000</v>
      </c>
      <c r="L1085" s="2" t="s">
        <v>13</v>
      </c>
      <c r="M1085" s="2" t="s">
        <v>41</v>
      </c>
      <c r="N1085" s="27"/>
    </row>
    <row r="1086" spans="1:14" ht="15.75" customHeight="1" x14ac:dyDescent="0.2">
      <c r="A1086" s="2">
        <v>2665</v>
      </c>
      <c r="B1086" s="2">
        <v>5</v>
      </c>
      <c r="C1086" s="2">
        <v>7</v>
      </c>
      <c r="D1086" s="2">
        <v>1976</v>
      </c>
      <c r="E1086" s="2">
        <v>1976</v>
      </c>
      <c r="F1086" s="2">
        <v>1475</v>
      </c>
      <c r="G1086" s="2">
        <v>2</v>
      </c>
      <c r="H1086" s="2">
        <v>4</v>
      </c>
      <c r="I1086" s="2">
        <v>1</v>
      </c>
      <c r="J1086" s="2">
        <v>1</v>
      </c>
      <c r="K1086" s="2">
        <v>129500</v>
      </c>
      <c r="L1086" s="2" t="s">
        <v>13</v>
      </c>
      <c r="M1086" s="2" t="s">
        <v>41</v>
      </c>
      <c r="N1086" s="27"/>
    </row>
    <row r="1087" spans="1:14" ht="15.75" customHeight="1" x14ac:dyDescent="0.2">
      <c r="A1087" s="2">
        <v>4224</v>
      </c>
      <c r="B1087" s="2">
        <v>5</v>
      </c>
      <c r="C1087" s="2">
        <v>7</v>
      </c>
      <c r="D1087" s="2">
        <v>1976</v>
      </c>
      <c r="E1087" s="2">
        <v>1976</v>
      </c>
      <c r="F1087" s="2">
        <v>1060</v>
      </c>
      <c r="G1087" s="2">
        <v>1</v>
      </c>
      <c r="H1087" s="2">
        <v>3</v>
      </c>
      <c r="I1087" s="2">
        <v>1</v>
      </c>
      <c r="J1087" s="2">
        <v>2</v>
      </c>
      <c r="K1087" s="2">
        <v>129900</v>
      </c>
      <c r="L1087" s="2" t="s">
        <v>13</v>
      </c>
      <c r="M1087" s="2" t="s">
        <v>41</v>
      </c>
      <c r="N1087" s="27"/>
    </row>
    <row r="1088" spans="1:14" ht="15.75" customHeight="1" x14ac:dyDescent="0.2">
      <c r="A1088" s="2">
        <v>4224</v>
      </c>
      <c r="B1088" s="2">
        <v>5</v>
      </c>
      <c r="C1088" s="2">
        <v>5</v>
      </c>
      <c r="D1088" s="2">
        <v>1976</v>
      </c>
      <c r="E1088" s="2">
        <v>1976</v>
      </c>
      <c r="F1088" s="2">
        <v>1142</v>
      </c>
      <c r="G1088" s="2">
        <v>1</v>
      </c>
      <c r="H1088" s="2">
        <v>3</v>
      </c>
      <c r="I1088" s="2">
        <v>1</v>
      </c>
      <c r="J1088" s="2">
        <v>2</v>
      </c>
      <c r="K1088" s="2">
        <v>134000</v>
      </c>
      <c r="L1088" s="2" t="s">
        <v>13</v>
      </c>
      <c r="M1088" s="2" t="s">
        <v>41</v>
      </c>
      <c r="N1088" s="27"/>
    </row>
    <row r="1089" spans="1:14" ht="15.75" customHeight="1" x14ac:dyDescent="0.2">
      <c r="A1089" s="2">
        <v>3964</v>
      </c>
      <c r="B1089" s="2">
        <v>6</v>
      </c>
      <c r="C1089" s="2">
        <v>4</v>
      </c>
      <c r="D1089" s="2">
        <v>1973</v>
      </c>
      <c r="E1089" s="2">
        <v>1973</v>
      </c>
      <c r="F1089" s="2">
        <v>2521</v>
      </c>
      <c r="G1089" s="2">
        <v>2</v>
      </c>
      <c r="H1089" s="2">
        <v>5</v>
      </c>
      <c r="I1089" s="2">
        <v>1</v>
      </c>
      <c r="J1089" s="2">
        <v>2</v>
      </c>
      <c r="K1089" s="2">
        <v>151400</v>
      </c>
      <c r="L1089" s="2" t="s">
        <v>13</v>
      </c>
      <c r="M1089" s="2" t="s">
        <v>41</v>
      </c>
      <c r="N1089" s="27"/>
    </row>
    <row r="1090" spans="1:14" ht="15.75" customHeight="1" x14ac:dyDescent="0.2">
      <c r="A1090" s="2">
        <v>27697</v>
      </c>
      <c r="B1090" s="2">
        <v>4</v>
      </c>
      <c r="C1090" s="2">
        <v>3</v>
      </c>
      <c r="D1090" s="2">
        <v>1961</v>
      </c>
      <c r="E1090" s="2">
        <v>1961</v>
      </c>
      <c r="F1090" s="2">
        <v>1608</v>
      </c>
      <c r="G1090" s="2">
        <v>1</v>
      </c>
      <c r="H1090" s="2">
        <v>3</v>
      </c>
      <c r="I1090" s="2">
        <v>0</v>
      </c>
      <c r="J1090" s="2">
        <v>1</v>
      </c>
      <c r="K1090" s="2">
        <v>80000</v>
      </c>
      <c r="L1090" s="2" t="s">
        <v>13</v>
      </c>
      <c r="M1090" s="2" t="s">
        <v>39</v>
      </c>
      <c r="N1090" s="27"/>
    </row>
    <row r="1091" spans="1:14" ht="15.75" customHeight="1" x14ac:dyDescent="0.2">
      <c r="A1091" s="2">
        <v>31250</v>
      </c>
      <c r="B1091" s="2">
        <v>1</v>
      </c>
      <c r="C1091" s="2">
        <v>3</v>
      </c>
      <c r="D1091" s="2">
        <v>1951</v>
      </c>
      <c r="E1091" s="2">
        <v>1951</v>
      </c>
      <c r="F1091" s="2">
        <v>1600</v>
      </c>
      <c r="G1091" s="2">
        <v>1</v>
      </c>
      <c r="H1091" s="2">
        <v>3</v>
      </c>
      <c r="I1091" s="2">
        <v>0</v>
      </c>
      <c r="J1091" s="2">
        <v>1</v>
      </c>
      <c r="K1091" s="2">
        <v>81500</v>
      </c>
      <c r="L1091" s="2" t="s">
        <v>26</v>
      </c>
      <c r="M1091" s="2" t="s">
        <v>39</v>
      </c>
      <c r="N1091" s="27"/>
    </row>
    <row r="1092" spans="1:14" ht="15.75" customHeight="1" x14ac:dyDescent="0.2">
      <c r="A1092" s="2">
        <v>17217</v>
      </c>
      <c r="B1092" s="2">
        <v>5</v>
      </c>
      <c r="C1092" s="2">
        <v>5</v>
      </c>
      <c r="D1092" s="2">
        <v>2006</v>
      </c>
      <c r="E1092" s="2">
        <v>2006</v>
      </c>
      <c r="F1092" s="2">
        <v>1140</v>
      </c>
      <c r="G1092" s="2">
        <v>1</v>
      </c>
      <c r="H1092" s="2">
        <v>3</v>
      </c>
      <c r="I1092" s="2">
        <v>0</v>
      </c>
      <c r="J1092" s="2">
        <v>0</v>
      </c>
      <c r="K1092" s="2">
        <v>84500</v>
      </c>
      <c r="L1092" s="2" t="s">
        <v>13</v>
      </c>
      <c r="M1092" s="2" t="s">
        <v>39</v>
      </c>
      <c r="N1092" s="27"/>
    </row>
    <row r="1093" spans="1:14" ht="15.75" customHeight="1" x14ac:dyDescent="0.2">
      <c r="A1093" s="2">
        <v>10712</v>
      </c>
      <c r="B1093" s="2">
        <v>5</v>
      </c>
      <c r="C1093" s="2">
        <v>5</v>
      </c>
      <c r="D1093" s="2">
        <v>1991</v>
      </c>
      <c r="E1093" s="2">
        <v>1992</v>
      </c>
      <c r="F1093" s="2">
        <v>974</v>
      </c>
      <c r="G1093" s="2">
        <v>1</v>
      </c>
      <c r="H1093" s="2">
        <v>3</v>
      </c>
      <c r="I1093" s="2">
        <v>0</v>
      </c>
      <c r="J1093" s="2">
        <v>0</v>
      </c>
      <c r="K1093" s="2">
        <v>93500</v>
      </c>
      <c r="L1093" s="2" t="s">
        <v>13</v>
      </c>
      <c r="M1093" s="2" t="s">
        <v>39</v>
      </c>
      <c r="N1093" s="27"/>
    </row>
    <row r="1094" spans="1:14" ht="15.75" customHeight="1" x14ac:dyDescent="0.2">
      <c r="A1094" s="2">
        <v>10260</v>
      </c>
      <c r="B1094" s="2">
        <v>5</v>
      </c>
      <c r="C1094" s="2">
        <v>4</v>
      </c>
      <c r="D1094" s="2">
        <v>1976</v>
      </c>
      <c r="E1094" s="2">
        <v>1976</v>
      </c>
      <c r="F1094" s="2">
        <v>1872</v>
      </c>
      <c r="G1094" s="2">
        <v>2</v>
      </c>
      <c r="H1094" s="2">
        <v>4</v>
      </c>
      <c r="I1094" s="2">
        <v>0</v>
      </c>
      <c r="J1094" s="2">
        <v>2</v>
      </c>
      <c r="K1094" s="2">
        <v>100000</v>
      </c>
      <c r="L1094" s="2" t="s">
        <v>13</v>
      </c>
      <c r="M1094" s="2" t="s">
        <v>39</v>
      </c>
      <c r="N1094" s="27"/>
    </row>
    <row r="1095" spans="1:14" ht="15.75" customHeight="1" x14ac:dyDescent="0.2">
      <c r="A1095" s="2">
        <v>8780</v>
      </c>
      <c r="B1095" s="2">
        <v>5</v>
      </c>
      <c r="C1095" s="2">
        <v>5</v>
      </c>
      <c r="D1095" s="2">
        <v>1985</v>
      </c>
      <c r="E1095" s="2">
        <v>1985</v>
      </c>
      <c r="F1095" s="2">
        <v>833</v>
      </c>
      <c r="G1095" s="2">
        <v>1</v>
      </c>
      <c r="H1095" s="2">
        <v>3</v>
      </c>
      <c r="I1095" s="2">
        <v>0</v>
      </c>
      <c r="J1095" s="2">
        <v>0</v>
      </c>
      <c r="K1095" s="2">
        <v>112000</v>
      </c>
      <c r="L1095" s="2" t="s">
        <v>13</v>
      </c>
      <c r="M1095" s="2" t="s">
        <v>39</v>
      </c>
      <c r="N1095" s="27"/>
    </row>
    <row r="1096" spans="1:14" ht="15.75" customHeight="1" x14ac:dyDescent="0.2">
      <c r="A1096" s="2">
        <v>21750</v>
      </c>
      <c r="B1096" s="2">
        <v>5</v>
      </c>
      <c r="C1096" s="2">
        <v>5</v>
      </c>
      <c r="D1096" s="2">
        <v>1954</v>
      </c>
      <c r="E1096" s="2">
        <v>1954</v>
      </c>
      <c r="F1096" s="2">
        <v>988</v>
      </c>
      <c r="G1096" s="2">
        <v>1</v>
      </c>
      <c r="H1096" s="2">
        <v>2</v>
      </c>
      <c r="I1096" s="2">
        <v>0</v>
      </c>
      <c r="J1096" s="2">
        <v>2</v>
      </c>
      <c r="K1096" s="2">
        <v>113000</v>
      </c>
      <c r="L1096" s="2" t="s">
        <v>13</v>
      </c>
      <c r="M1096" s="2" t="s">
        <v>39</v>
      </c>
      <c r="N1096" s="27"/>
    </row>
    <row r="1097" spans="1:14" ht="15.75" customHeight="1" x14ac:dyDescent="0.2">
      <c r="A1097" s="2">
        <v>21750</v>
      </c>
      <c r="B1097" s="2">
        <v>5</v>
      </c>
      <c r="C1097" s="2">
        <v>4</v>
      </c>
      <c r="D1097" s="2">
        <v>1960</v>
      </c>
      <c r="E1097" s="2">
        <v>2006</v>
      </c>
      <c r="F1097" s="2">
        <v>1771</v>
      </c>
      <c r="G1097" s="2">
        <v>1</v>
      </c>
      <c r="H1097" s="2">
        <v>3</v>
      </c>
      <c r="I1097" s="2">
        <v>1</v>
      </c>
      <c r="J1097" s="2">
        <v>2</v>
      </c>
      <c r="K1097" s="2">
        <v>115000</v>
      </c>
      <c r="L1097" s="2" t="s">
        <v>26</v>
      </c>
      <c r="M1097" s="2" t="s">
        <v>39</v>
      </c>
      <c r="N1097" s="27"/>
    </row>
    <row r="1098" spans="1:14" ht="15.75" customHeight="1" x14ac:dyDescent="0.2">
      <c r="A1098" s="2">
        <v>6951</v>
      </c>
      <c r="B1098" s="2">
        <v>5</v>
      </c>
      <c r="C1098" s="2">
        <v>5</v>
      </c>
      <c r="D1098" s="2">
        <v>1984</v>
      </c>
      <c r="E1098" s="2">
        <v>1985</v>
      </c>
      <c r="F1098" s="2">
        <v>923</v>
      </c>
      <c r="G1098" s="2">
        <v>1</v>
      </c>
      <c r="H1098" s="2">
        <v>3</v>
      </c>
      <c r="I1098" s="2">
        <v>0</v>
      </c>
      <c r="J1098" s="2">
        <v>1</v>
      </c>
      <c r="K1098" s="2">
        <v>119500</v>
      </c>
      <c r="L1098" s="2" t="s">
        <v>13</v>
      </c>
      <c r="M1098" s="2" t="s">
        <v>39</v>
      </c>
      <c r="N1098" s="27"/>
    </row>
    <row r="1099" spans="1:14" ht="15.75" customHeight="1" x14ac:dyDescent="0.2">
      <c r="A1099" s="2">
        <v>8314</v>
      </c>
      <c r="B1099" s="2">
        <v>5</v>
      </c>
      <c r="C1099" s="2">
        <v>7</v>
      </c>
      <c r="D1099" s="2">
        <v>1982</v>
      </c>
      <c r="E1099" s="2">
        <v>1982</v>
      </c>
      <c r="F1099" s="2">
        <v>816</v>
      </c>
      <c r="G1099" s="2">
        <v>1</v>
      </c>
      <c r="H1099" s="2">
        <v>2</v>
      </c>
      <c r="I1099" s="2">
        <v>0</v>
      </c>
      <c r="J1099" s="2">
        <v>1</v>
      </c>
      <c r="K1099" s="2">
        <v>124500</v>
      </c>
      <c r="L1099" s="2" t="s">
        <v>13</v>
      </c>
      <c r="M1099" s="2" t="s">
        <v>39</v>
      </c>
      <c r="N1099" s="27"/>
    </row>
    <row r="1100" spans="1:14" ht="15.75" customHeight="1" x14ac:dyDescent="0.2">
      <c r="A1100" s="2">
        <v>10447</v>
      </c>
      <c r="B1100" s="2">
        <v>5</v>
      </c>
      <c r="C1100" s="2">
        <v>6</v>
      </c>
      <c r="D1100" s="2">
        <v>1984</v>
      </c>
      <c r="E1100" s="2">
        <v>1984</v>
      </c>
      <c r="F1100" s="2">
        <v>887</v>
      </c>
      <c r="G1100" s="2">
        <v>1</v>
      </c>
      <c r="H1100" s="2">
        <v>3</v>
      </c>
      <c r="I1100" s="2">
        <v>0</v>
      </c>
      <c r="J1100" s="2">
        <v>1</v>
      </c>
      <c r="K1100" s="2">
        <v>124500</v>
      </c>
      <c r="L1100" s="2" t="s">
        <v>13</v>
      </c>
      <c r="M1100" s="2" t="s">
        <v>39</v>
      </c>
      <c r="N1100" s="27"/>
    </row>
    <row r="1101" spans="1:14" ht="15.75" customHeight="1" x14ac:dyDescent="0.2">
      <c r="A1101" s="2">
        <v>10125</v>
      </c>
      <c r="B1101" s="2">
        <v>5</v>
      </c>
      <c r="C1101" s="2">
        <v>5</v>
      </c>
      <c r="D1101" s="2">
        <v>1977</v>
      </c>
      <c r="E1101" s="2">
        <v>1977</v>
      </c>
      <c r="F1101" s="2">
        <v>1734</v>
      </c>
      <c r="G1101" s="2">
        <v>2</v>
      </c>
      <c r="H1101" s="2">
        <v>4</v>
      </c>
      <c r="I1101" s="2">
        <v>0</v>
      </c>
      <c r="J1101" s="2">
        <v>2</v>
      </c>
      <c r="K1101" s="2">
        <v>126000</v>
      </c>
      <c r="L1101" s="2" t="s">
        <v>13</v>
      </c>
      <c r="M1101" s="2" t="s">
        <v>39</v>
      </c>
      <c r="N1101" s="27"/>
    </row>
    <row r="1102" spans="1:14" ht="15.75" customHeight="1" x14ac:dyDescent="0.2">
      <c r="A1102" s="2">
        <v>10172</v>
      </c>
      <c r="B1102" s="2">
        <v>5</v>
      </c>
      <c r="C1102" s="2">
        <v>7</v>
      </c>
      <c r="D1102" s="2">
        <v>1968</v>
      </c>
      <c r="E1102" s="2">
        <v>2003</v>
      </c>
      <c r="F1102" s="2">
        <v>874</v>
      </c>
      <c r="G1102" s="2">
        <v>1</v>
      </c>
      <c r="H1102" s="2">
        <v>3</v>
      </c>
      <c r="I1102" s="2">
        <v>0</v>
      </c>
      <c r="J1102" s="2">
        <v>1</v>
      </c>
      <c r="K1102" s="2">
        <v>126500</v>
      </c>
      <c r="L1102" s="2" t="s">
        <v>13</v>
      </c>
      <c r="M1102" s="2" t="s">
        <v>39</v>
      </c>
      <c r="N1102" s="27"/>
    </row>
    <row r="1103" spans="1:14" ht="15.75" customHeight="1" x14ac:dyDescent="0.2">
      <c r="A1103" s="2">
        <v>6490</v>
      </c>
      <c r="B1103" s="2">
        <v>5</v>
      </c>
      <c r="C1103" s="2">
        <v>7</v>
      </c>
      <c r="D1103" s="2">
        <v>1983</v>
      </c>
      <c r="E1103" s="2">
        <v>1983</v>
      </c>
      <c r="F1103" s="2">
        <v>816</v>
      </c>
      <c r="G1103" s="2">
        <v>1</v>
      </c>
      <c r="H1103" s="2">
        <v>2</v>
      </c>
      <c r="I1103" s="2">
        <v>0</v>
      </c>
      <c r="J1103" s="2">
        <v>1</v>
      </c>
      <c r="K1103" s="2">
        <v>128500</v>
      </c>
      <c r="L1103" s="2" t="s">
        <v>17</v>
      </c>
      <c r="M1103" s="2" t="s">
        <v>39</v>
      </c>
      <c r="N1103" s="27"/>
    </row>
    <row r="1104" spans="1:14" ht="15.75" customHeight="1" x14ac:dyDescent="0.2">
      <c r="A1104" s="2">
        <v>7244</v>
      </c>
      <c r="B1104" s="2">
        <v>5</v>
      </c>
      <c r="C1104" s="2">
        <v>7</v>
      </c>
      <c r="D1104" s="2">
        <v>1970</v>
      </c>
      <c r="E1104" s="2">
        <v>1970</v>
      </c>
      <c r="F1104" s="2">
        <v>768</v>
      </c>
      <c r="G1104" s="2">
        <v>1</v>
      </c>
      <c r="H1104" s="2">
        <v>2</v>
      </c>
      <c r="I1104" s="2">
        <v>0</v>
      </c>
      <c r="J1104" s="2">
        <v>2</v>
      </c>
      <c r="K1104" s="2">
        <v>129500</v>
      </c>
      <c r="L1104" s="2" t="s">
        <v>17</v>
      </c>
      <c r="M1104" s="2" t="s">
        <v>39</v>
      </c>
      <c r="N1104" s="27"/>
    </row>
    <row r="1105" spans="1:14" ht="15.75" customHeight="1" x14ac:dyDescent="0.2">
      <c r="A1105" s="2">
        <v>7599</v>
      </c>
      <c r="B1105" s="2">
        <v>4</v>
      </c>
      <c r="C1105" s="2">
        <v>6</v>
      </c>
      <c r="D1105" s="2">
        <v>1982</v>
      </c>
      <c r="E1105" s="2">
        <v>2006</v>
      </c>
      <c r="F1105" s="2">
        <v>845</v>
      </c>
      <c r="G1105" s="2">
        <v>1</v>
      </c>
      <c r="H1105" s="2">
        <v>2</v>
      </c>
      <c r="I1105" s="2">
        <v>0</v>
      </c>
      <c r="J1105" s="2">
        <v>2</v>
      </c>
      <c r="K1105" s="2">
        <v>129500</v>
      </c>
      <c r="L1105" s="2" t="s">
        <v>13</v>
      </c>
      <c r="M1105" s="2" t="s">
        <v>39</v>
      </c>
      <c r="N1105" s="27"/>
    </row>
    <row r="1106" spans="1:14" ht="15.75" customHeight="1" x14ac:dyDescent="0.2">
      <c r="A1106" s="2">
        <v>6953</v>
      </c>
      <c r="B1106" s="2">
        <v>5</v>
      </c>
      <c r="C1106" s="2">
        <v>7</v>
      </c>
      <c r="D1106" s="2">
        <v>1971</v>
      </c>
      <c r="E1106" s="2">
        <v>2004</v>
      </c>
      <c r="F1106" s="2">
        <v>874</v>
      </c>
      <c r="G1106" s="2">
        <v>1</v>
      </c>
      <c r="H1106" s="2">
        <v>3</v>
      </c>
      <c r="I1106" s="2">
        <v>0</v>
      </c>
      <c r="J1106" s="2">
        <v>1</v>
      </c>
      <c r="K1106" s="2">
        <v>130000</v>
      </c>
      <c r="L1106" s="2" t="s">
        <v>17</v>
      </c>
      <c r="M1106" s="2" t="s">
        <v>39</v>
      </c>
      <c r="N1106" s="27"/>
    </row>
    <row r="1107" spans="1:14" ht="15.75" customHeight="1" x14ac:dyDescent="0.2">
      <c r="A1107" s="2">
        <v>9858</v>
      </c>
      <c r="B1107" s="2">
        <v>5</v>
      </c>
      <c r="C1107" s="2">
        <v>6</v>
      </c>
      <c r="D1107" s="2">
        <v>1968</v>
      </c>
      <c r="E1107" s="2">
        <v>1968</v>
      </c>
      <c r="F1107" s="2">
        <v>874</v>
      </c>
      <c r="G1107" s="2">
        <v>1</v>
      </c>
      <c r="H1107" s="2">
        <v>3</v>
      </c>
      <c r="I1107" s="2">
        <v>0</v>
      </c>
      <c r="J1107" s="2">
        <v>1</v>
      </c>
      <c r="K1107" s="2">
        <v>130000</v>
      </c>
      <c r="L1107" s="2" t="s">
        <v>13</v>
      </c>
      <c r="M1107" s="2" t="s">
        <v>39</v>
      </c>
      <c r="N1107" s="27"/>
    </row>
    <row r="1108" spans="1:14" ht="15.75" customHeight="1" x14ac:dyDescent="0.2">
      <c r="A1108" s="2">
        <v>10429</v>
      </c>
      <c r="B1108" s="2">
        <v>5</v>
      </c>
      <c r="C1108" s="2">
        <v>5</v>
      </c>
      <c r="D1108" s="2">
        <v>1992</v>
      </c>
      <c r="E1108" s="2">
        <v>1992</v>
      </c>
      <c r="F1108" s="2">
        <v>1287</v>
      </c>
      <c r="G1108" s="2">
        <v>1</v>
      </c>
      <c r="H1108" s="2">
        <v>3</v>
      </c>
      <c r="I1108" s="2">
        <v>0</v>
      </c>
      <c r="J1108" s="2">
        <v>2</v>
      </c>
      <c r="K1108" s="2">
        <v>130000</v>
      </c>
      <c r="L1108" s="2" t="s">
        <v>13</v>
      </c>
      <c r="M1108" s="2" t="s">
        <v>39</v>
      </c>
      <c r="N1108" s="27"/>
    </row>
    <row r="1109" spans="1:14" ht="15.75" customHeight="1" x14ac:dyDescent="0.2">
      <c r="A1109" s="2">
        <v>43500</v>
      </c>
      <c r="B1109" s="2">
        <v>3</v>
      </c>
      <c r="C1109" s="2">
        <v>5</v>
      </c>
      <c r="D1109" s="2">
        <v>1953</v>
      </c>
      <c r="E1109" s="2">
        <v>1953</v>
      </c>
      <c r="F1109" s="2">
        <v>2034</v>
      </c>
      <c r="G1109" s="2">
        <v>1</v>
      </c>
      <c r="H1109" s="2">
        <v>2</v>
      </c>
      <c r="I1109" s="2">
        <v>0</v>
      </c>
      <c r="J1109" s="2">
        <v>4</v>
      </c>
      <c r="K1109" s="2">
        <v>130000</v>
      </c>
      <c r="L1109" s="2" t="s">
        <v>13</v>
      </c>
      <c r="M1109" s="2" t="s">
        <v>39</v>
      </c>
      <c r="N1109" s="27"/>
    </row>
    <row r="1110" spans="1:14" ht="15.75" customHeight="1" x14ac:dyDescent="0.2">
      <c r="A1110" s="2">
        <v>6600</v>
      </c>
      <c r="B1110" s="2">
        <v>5</v>
      </c>
      <c r="C1110" s="2">
        <v>9</v>
      </c>
      <c r="D1110" s="2">
        <v>1982</v>
      </c>
      <c r="E1110" s="2">
        <v>2008</v>
      </c>
      <c r="F1110" s="2">
        <v>816</v>
      </c>
      <c r="G1110" s="2">
        <v>1</v>
      </c>
      <c r="H1110" s="2">
        <v>3</v>
      </c>
      <c r="I1110" s="2">
        <v>1</v>
      </c>
      <c r="J1110" s="2">
        <v>1</v>
      </c>
      <c r="K1110" s="2">
        <v>130500</v>
      </c>
      <c r="L1110" s="2" t="s">
        <v>17</v>
      </c>
      <c r="M1110" s="2" t="s">
        <v>39</v>
      </c>
      <c r="N1110" s="27"/>
    </row>
    <row r="1111" spans="1:14" ht="15.75" customHeight="1" x14ac:dyDescent="0.2">
      <c r="A1111" s="2">
        <v>20000</v>
      </c>
      <c r="B1111" s="2">
        <v>5</v>
      </c>
      <c r="C1111" s="2">
        <v>7</v>
      </c>
      <c r="D1111" s="2">
        <v>1960</v>
      </c>
      <c r="E1111" s="2">
        <v>1996</v>
      </c>
      <c r="F1111" s="2">
        <v>1224</v>
      </c>
      <c r="G1111" s="2">
        <v>1</v>
      </c>
      <c r="H1111" s="2">
        <v>4</v>
      </c>
      <c r="I1111" s="2">
        <v>1</v>
      </c>
      <c r="J1111" s="2">
        <v>2</v>
      </c>
      <c r="K1111" s="2">
        <v>131000</v>
      </c>
      <c r="L1111" s="2" t="s">
        <v>13</v>
      </c>
      <c r="M1111" s="2" t="s">
        <v>39</v>
      </c>
      <c r="N1111" s="27"/>
    </row>
    <row r="1112" spans="1:14" ht="15.75" customHeight="1" x14ac:dyDescent="0.2">
      <c r="A1112" s="2">
        <v>8885</v>
      </c>
      <c r="B1112" s="2">
        <v>5</v>
      </c>
      <c r="C1112" s="2">
        <v>5</v>
      </c>
      <c r="D1112" s="2">
        <v>1983</v>
      </c>
      <c r="E1112" s="2">
        <v>1983</v>
      </c>
      <c r="F1112" s="2">
        <v>902</v>
      </c>
      <c r="G1112" s="2">
        <v>1</v>
      </c>
      <c r="H1112" s="2">
        <v>2</v>
      </c>
      <c r="I1112" s="2">
        <v>0</v>
      </c>
      <c r="J1112" s="2">
        <v>2</v>
      </c>
      <c r="K1112" s="2">
        <v>131000</v>
      </c>
      <c r="L1112" s="2" t="s">
        <v>13</v>
      </c>
      <c r="M1112" s="2" t="s">
        <v>39</v>
      </c>
      <c r="N1112" s="27"/>
    </row>
    <row r="1113" spans="1:14" ht="15.75" customHeight="1" x14ac:dyDescent="0.2">
      <c r="A1113" s="2">
        <v>7706</v>
      </c>
      <c r="B1113" s="2">
        <v>6</v>
      </c>
      <c r="C1113" s="2">
        <v>5</v>
      </c>
      <c r="D1113" s="2">
        <v>1993</v>
      </c>
      <c r="E1113" s="2">
        <v>1996</v>
      </c>
      <c r="F1113" s="2">
        <v>1091</v>
      </c>
      <c r="G1113" s="2">
        <v>1</v>
      </c>
      <c r="H1113" s="2">
        <v>2</v>
      </c>
      <c r="I1113" s="2">
        <v>0</v>
      </c>
      <c r="J1113" s="2">
        <v>1</v>
      </c>
      <c r="K1113" s="2">
        <v>131250</v>
      </c>
      <c r="L1113" s="2" t="s">
        <v>17</v>
      </c>
      <c r="M1113" s="2" t="s">
        <v>39</v>
      </c>
      <c r="N1113" s="27"/>
    </row>
    <row r="1114" spans="1:14" ht="15.75" customHeight="1" x14ac:dyDescent="0.2">
      <c r="A1114" s="2">
        <v>7689</v>
      </c>
      <c r="B1114" s="2">
        <v>5</v>
      </c>
      <c r="C1114" s="2">
        <v>8</v>
      </c>
      <c r="D1114" s="2">
        <v>1972</v>
      </c>
      <c r="E1114" s="2">
        <v>1972</v>
      </c>
      <c r="F1114" s="2">
        <v>796</v>
      </c>
      <c r="G1114" s="2">
        <v>1</v>
      </c>
      <c r="H1114" s="2">
        <v>2</v>
      </c>
      <c r="I1114" s="2">
        <v>0</v>
      </c>
      <c r="J1114" s="2">
        <v>1</v>
      </c>
      <c r="K1114" s="2">
        <v>131900</v>
      </c>
      <c r="L1114" s="2" t="s">
        <v>13</v>
      </c>
      <c r="M1114" s="2" t="s">
        <v>39</v>
      </c>
      <c r="N1114" s="27"/>
    </row>
    <row r="1115" spans="1:14" ht="15.75" customHeight="1" x14ac:dyDescent="0.2">
      <c r="A1115" s="2">
        <v>10441</v>
      </c>
      <c r="B1115" s="2">
        <v>5</v>
      </c>
      <c r="C1115" s="2">
        <v>5</v>
      </c>
      <c r="D1115" s="2">
        <v>1992</v>
      </c>
      <c r="E1115" s="2">
        <v>1992</v>
      </c>
      <c r="F1115" s="2">
        <v>970</v>
      </c>
      <c r="G1115" s="2">
        <v>1</v>
      </c>
      <c r="H1115" s="2">
        <v>3</v>
      </c>
      <c r="I1115" s="2">
        <v>0</v>
      </c>
      <c r="J1115" s="2">
        <v>0</v>
      </c>
      <c r="K1115" s="2">
        <v>132000</v>
      </c>
      <c r="L1115" s="2" t="s">
        <v>13</v>
      </c>
      <c r="M1115" s="2" t="s">
        <v>39</v>
      </c>
      <c r="N1115" s="27"/>
    </row>
    <row r="1116" spans="1:14" ht="15.75" customHeight="1" x14ac:dyDescent="0.2">
      <c r="A1116" s="2">
        <v>25286</v>
      </c>
      <c r="B1116" s="2">
        <v>4</v>
      </c>
      <c r="C1116" s="2">
        <v>5</v>
      </c>
      <c r="D1116" s="2">
        <v>1963</v>
      </c>
      <c r="E1116" s="2">
        <v>1963</v>
      </c>
      <c r="F1116" s="2">
        <v>1040</v>
      </c>
      <c r="G1116" s="2">
        <v>1</v>
      </c>
      <c r="H1116" s="2">
        <v>3</v>
      </c>
      <c r="I1116" s="2">
        <v>0</v>
      </c>
      <c r="J1116" s="2">
        <v>2</v>
      </c>
      <c r="K1116" s="2">
        <v>132250</v>
      </c>
      <c r="L1116" s="2" t="s">
        <v>13</v>
      </c>
      <c r="M1116" s="2" t="s">
        <v>39</v>
      </c>
      <c r="N1116" s="27"/>
    </row>
    <row r="1117" spans="1:14" ht="15.75" customHeight="1" x14ac:dyDescent="0.2">
      <c r="A1117" s="2">
        <v>9187</v>
      </c>
      <c r="B1117" s="2">
        <v>6</v>
      </c>
      <c r="C1117" s="2">
        <v>5</v>
      </c>
      <c r="D1117" s="2">
        <v>1983</v>
      </c>
      <c r="E1117" s="2">
        <v>1983</v>
      </c>
      <c r="F1117" s="2">
        <v>1080</v>
      </c>
      <c r="G1117" s="2">
        <v>1</v>
      </c>
      <c r="H1117" s="2">
        <v>3</v>
      </c>
      <c r="I1117" s="2">
        <v>0</v>
      </c>
      <c r="J1117" s="2">
        <v>2</v>
      </c>
      <c r="K1117" s="2">
        <v>134000</v>
      </c>
      <c r="L1117" s="2" t="s">
        <v>17</v>
      </c>
      <c r="M1117" s="2" t="s">
        <v>39</v>
      </c>
      <c r="N1117" s="27"/>
    </row>
    <row r="1118" spans="1:14" ht="15.75" customHeight="1" x14ac:dyDescent="0.2">
      <c r="A1118" s="2">
        <v>6600</v>
      </c>
      <c r="B1118" s="2">
        <v>5</v>
      </c>
      <c r="C1118" s="2">
        <v>6</v>
      </c>
      <c r="D1118" s="2">
        <v>1982</v>
      </c>
      <c r="E1118" s="2">
        <v>2005</v>
      </c>
      <c r="F1118" s="2">
        <v>845</v>
      </c>
      <c r="G1118" s="2">
        <v>1</v>
      </c>
      <c r="H1118" s="2">
        <v>3</v>
      </c>
      <c r="I1118" s="2">
        <v>0</v>
      </c>
      <c r="J1118" s="2">
        <v>1</v>
      </c>
      <c r="K1118" s="2">
        <v>134500</v>
      </c>
      <c r="L1118" s="2" t="s">
        <v>13</v>
      </c>
      <c r="M1118" s="2" t="s">
        <v>39</v>
      </c>
      <c r="N1118" s="27"/>
    </row>
    <row r="1119" spans="1:14" ht="15.75" customHeight="1" x14ac:dyDescent="0.2">
      <c r="A1119" s="2">
        <v>11000</v>
      </c>
      <c r="B1119" s="2">
        <v>5</v>
      </c>
      <c r="C1119" s="2">
        <v>6</v>
      </c>
      <c r="D1119" s="2">
        <v>1976</v>
      </c>
      <c r="E1119" s="2">
        <v>2003</v>
      </c>
      <c r="F1119" s="2">
        <v>1178</v>
      </c>
      <c r="G1119" s="2">
        <v>1</v>
      </c>
      <c r="H1119" s="2">
        <v>3</v>
      </c>
      <c r="I1119" s="2">
        <v>0</v>
      </c>
      <c r="J1119" s="2">
        <v>2</v>
      </c>
      <c r="K1119" s="2">
        <v>135000</v>
      </c>
      <c r="L1119" s="2" t="s">
        <v>13</v>
      </c>
      <c r="M1119" s="2" t="s">
        <v>39</v>
      </c>
      <c r="N1119" s="27"/>
    </row>
    <row r="1120" spans="1:14" ht="15.75" customHeight="1" x14ac:dyDescent="0.2">
      <c r="A1120" s="2">
        <v>10530</v>
      </c>
      <c r="B1120" s="2">
        <v>6</v>
      </c>
      <c r="C1120" s="2">
        <v>5</v>
      </c>
      <c r="D1120" s="2">
        <v>1977</v>
      </c>
      <c r="E1120" s="2">
        <v>1977</v>
      </c>
      <c r="F1120" s="2">
        <v>1004</v>
      </c>
      <c r="G1120" s="2">
        <v>1</v>
      </c>
      <c r="H1120" s="2">
        <v>2</v>
      </c>
      <c r="I1120" s="2">
        <v>0</v>
      </c>
      <c r="J1120" s="2">
        <v>2</v>
      </c>
      <c r="K1120" s="2">
        <v>135000</v>
      </c>
      <c r="L1120" s="2" t="s">
        <v>13</v>
      </c>
      <c r="M1120" s="2" t="s">
        <v>39</v>
      </c>
      <c r="N1120" s="27"/>
    </row>
    <row r="1121" spans="1:14" ht="15.75" customHeight="1" x14ac:dyDescent="0.2">
      <c r="A1121" s="2">
        <v>10475</v>
      </c>
      <c r="B1121" s="2">
        <v>5</v>
      </c>
      <c r="C1121" s="2">
        <v>5</v>
      </c>
      <c r="D1121" s="2">
        <v>1991</v>
      </c>
      <c r="E1121" s="2">
        <v>1991</v>
      </c>
      <c r="F1121" s="2">
        <v>1274</v>
      </c>
      <c r="G1121" s="2">
        <v>1</v>
      </c>
      <c r="H1121" s="2">
        <v>3</v>
      </c>
      <c r="I1121" s="2">
        <v>0</v>
      </c>
      <c r="J1121" s="2">
        <v>2</v>
      </c>
      <c r="K1121" s="2">
        <v>136000</v>
      </c>
      <c r="L1121" s="2" t="s">
        <v>13</v>
      </c>
      <c r="M1121" s="2" t="s">
        <v>39</v>
      </c>
      <c r="N1121" s="27"/>
    </row>
    <row r="1122" spans="1:14" ht="15.75" customHeight="1" x14ac:dyDescent="0.2">
      <c r="A1122" s="2">
        <v>12395</v>
      </c>
      <c r="B1122" s="2">
        <v>5</v>
      </c>
      <c r="C1122" s="2">
        <v>6</v>
      </c>
      <c r="D1122" s="2">
        <v>1984</v>
      </c>
      <c r="E1122" s="2">
        <v>1984</v>
      </c>
      <c r="F1122" s="2">
        <v>889</v>
      </c>
      <c r="G1122" s="2">
        <v>1</v>
      </c>
      <c r="H1122" s="2">
        <v>3</v>
      </c>
      <c r="I1122" s="2">
        <v>0</v>
      </c>
      <c r="J1122" s="2">
        <v>2</v>
      </c>
      <c r="K1122" s="2">
        <v>137500</v>
      </c>
      <c r="L1122" s="2" t="s">
        <v>13</v>
      </c>
      <c r="M1122" s="2" t="s">
        <v>39</v>
      </c>
      <c r="N1122" s="27"/>
    </row>
    <row r="1123" spans="1:14" ht="15.75" customHeight="1" x14ac:dyDescent="0.2">
      <c r="A1123" s="2">
        <v>6600</v>
      </c>
      <c r="B1123" s="2">
        <v>5</v>
      </c>
      <c r="C1123" s="2">
        <v>8</v>
      </c>
      <c r="D1123" s="2">
        <v>1982</v>
      </c>
      <c r="E1123" s="2">
        <v>2003</v>
      </c>
      <c r="F1123" s="2">
        <v>816</v>
      </c>
      <c r="G1123" s="2">
        <v>1</v>
      </c>
      <c r="H1123" s="2">
        <v>2</v>
      </c>
      <c r="I1123" s="2">
        <v>0</v>
      </c>
      <c r="J1123" s="2">
        <v>2</v>
      </c>
      <c r="K1123" s="2">
        <v>138000</v>
      </c>
      <c r="L1123" s="2" t="s">
        <v>17</v>
      </c>
      <c r="M1123" s="2" t="s">
        <v>39</v>
      </c>
      <c r="N1123" s="27"/>
    </row>
    <row r="1124" spans="1:14" ht="15.75" customHeight="1" x14ac:dyDescent="0.2">
      <c r="A1124" s="2">
        <v>6723</v>
      </c>
      <c r="B1124" s="2">
        <v>5</v>
      </c>
      <c r="C1124" s="2">
        <v>7</v>
      </c>
      <c r="D1124" s="2">
        <v>1971</v>
      </c>
      <c r="E1124" s="2">
        <v>1971</v>
      </c>
      <c r="F1124" s="2">
        <v>796</v>
      </c>
      <c r="G1124" s="2">
        <v>1</v>
      </c>
      <c r="H1124" s="2">
        <v>2</v>
      </c>
      <c r="I1124" s="2">
        <v>0</v>
      </c>
      <c r="J1124" s="2">
        <v>0</v>
      </c>
      <c r="K1124" s="2">
        <v>138000</v>
      </c>
      <c r="L1124" s="2" t="s">
        <v>13</v>
      </c>
      <c r="M1124" s="2" t="s">
        <v>39</v>
      </c>
      <c r="N1124" s="27"/>
    </row>
    <row r="1125" spans="1:14" ht="15.75" customHeight="1" x14ac:dyDescent="0.2">
      <c r="A1125" s="2">
        <v>9400</v>
      </c>
      <c r="B1125" s="2">
        <v>6</v>
      </c>
      <c r="C1125" s="2">
        <v>5</v>
      </c>
      <c r="D1125" s="2">
        <v>1971</v>
      </c>
      <c r="E1125" s="2">
        <v>1971</v>
      </c>
      <c r="F1125" s="2">
        <v>1824</v>
      </c>
      <c r="G1125" s="2">
        <v>2</v>
      </c>
      <c r="H1125" s="2">
        <v>4</v>
      </c>
      <c r="I1125" s="2">
        <v>0</v>
      </c>
      <c r="J1125" s="2">
        <v>0</v>
      </c>
      <c r="K1125" s="2">
        <v>139000</v>
      </c>
      <c r="L1125" s="2" t="s">
        <v>13</v>
      </c>
      <c r="M1125" s="2" t="s">
        <v>39</v>
      </c>
      <c r="N1125" s="27"/>
    </row>
    <row r="1126" spans="1:14" ht="15.75" customHeight="1" x14ac:dyDescent="0.2">
      <c r="A1126" s="2">
        <v>11625</v>
      </c>
      <c r="B1126" s="2">
        <v>5</v>
      </c>
      <c r="C1126" s="2">
        <v>7</v>
      </c>
      <c r="D1126" s="2">
        <v>1983</v>
      </c>
      <c r="E1126" s="2">
        <v>1983</v>
      </c>
      <c r="F1126" s="2">
        <v>816</v>
      </c>
      <c r="G1126" s="2">
        <v>1</v>
      </c>
      <c r="H1126" s="2">
        <v>2</v>
      </c>
      <c r="I1126" s="2">
        <v>0</v>
      </c>
      <c r="J1126" s="2">
        <v>1</v>
      </c>
      <c r="K1126" s="2">
        <v>139000</v>
      </c>
      <c r="L1126" s="2" t="s">
        <v>13</v>
      </c>
      <c r="M1126" s="2" t="s">
        <v>39</v>
      </c>
      <c r="N1126" s="27"/>
    </row>
    <row r="1127" spans="1:14" ht="15.75" customHeight="1" x14ac:dyDescent="0.2">
      <c r="A1127" s="2">
        <v>12518</v>
      </c>
      <c r="B1127" s="2">
        <v>5</v>
      </c>
      <c r="C1127" s="2">
        <v>7</v>
      </c>
      <c r="D1127" s="2">
        <v>1968</v>
      </c>
      <c r="E1127" s="2">
        <v>1968</v>
      </c>
      <c r="F1127" s="2">
        <v>1008</v>
      </c>
      <c r="G1127" s="2">
        <v>1</v>
      </c>
      <c r="H1127" s="2">
        <v>3</v>
      </c>
      <c r="I1127" s="2">
        <v>0</v>
      </c>
      <c r="J1127" s="2">
        <v>1</v>
      </c>
      <c r="K1127" s="2">
        <v>139500</v>
      </c>
      <c r="L1127" s="2" t="s">
        <v>13</v>
      </c>
      <c r="M1127" s="2" t="s">
        <v>39</v>
      </c>
      <c r="N1127" s="27"/>
    </row>
    <row r="1128" spans="1:14" ht="15.75" customHeight="1" x14ac:dyDescent="0.2">
      <c r="A1128" s="2">
        <v>6710</v>
      </c>
      <c r="B1128" s="2">
        <v>6</v>
      </c>
      <c r="C1128" s="2">
        <v>5</v>
      </c>
      <c r="D1128" s="2">
        <v>1996</v>
      </c>
      <c r="E1128" s="2">
        <v>1997</v>
      </c>
      <c r="F1128" s="2">
        <v>936</v>
      </c>
      <c r="G1128" s="2">
        <v>0</v>
      </c>
      <c r="H1128" s="2">
        <v>0</v>
      </c>
      <c r="I1128" s="2">
        <v>0</v>
      </c>
      <c r="J1128" s="2">
        <v>2</v>
      </c>
      <c r="K1128" s="2">
        <v>140000</v>
      </c>
      <c r="L1128" s="2" t="s">
        <v>13</v>
      </c>
      <c r="M1128" s="2" t="s">
        <v>39</v>
      </c>
      <c r="N1128" s="27"/>
    </row>
    <row r="1129" spans="1:14" ht="15.75" customHeight="1" x14ac:dyDescent="0.2">
      <c r="A1129" s="2">
        <v>13384</v>
      </c>
      <c r="B1129" s="2">
        <v>5</v>
      </c>
      <c r="C1129" s="2">
        <v>5</v>
      </c>
      <c r="D1129" s="2">
        <v>1969</v>
      </c>
      <c r="E1129" s="2">
        <v>1979</v>
      </c>
      <c r="F1129" s="2">
        <v>1360</v>
      </c>
      <c r="G1129" s="2">
        <v>1</v>
      </c>
      <c r="H1129" s="2">
        <v>3</v>
      </c>
      <c r="I1129" s="2">
        <v>1</v>
      </c>
      <c r="J1129" s="2">
        <v>1</v>
      </c>
      <c r="K1129" s="2">
        <v>140000</v>
      </c>
      <c r="L1129" s="2" t="s">
        <v>13</v>
      </c>
      <c r="M1129" s="2" t="s">
        <v>39</v>
      </c>
      <c r="N1129" s="27"/>
    </row>
    <row r="1130" spans="1:14" ht="15.75" customHeight="1" x14ac:dyDescent="0.2">
      <c r="A1130" s="2">
        <v>7937</v>
      </c>
      <c r="B1130" s="2">
        <v>6</v>
      </c>
      <c r="C1130" s="2">
        <v>6</v>
      </c>
      <c r="D1130" s="2">
        <v>1984</v>
      </c>
      <c r="E1130" s="2">
        <v>1984</v>
      </c>
      <c r="F1130" s="2">
        <v>1003</v>
      </c>
      <c r="G1130" s="2">
        <v>1</v>
      </c>
      <c r="H1130" s="2">
        <v>3</v>
      </c>
      <c r="I1130" s="2">
        <v>0</v>
      </c>
      <c r="J1130" s="2">
        <v>2</v>
      </c>
      <c r="K1130" s="2">
        <v>142500</v>
      </c>
      <c r="L1130" s="2" t="s">
        <v>13</v>
      </c>
      <c r="M1130" s="2" t="s">
        <v>39</v>
      </c>
      <c r="N1130" s="27"/>
    </row>
    <row r="1131" spans="1:14" ht="15.75" customHeight="1" x14ac:dyDescent="0.2">
      <c r="A1131" s="2">
        <v>14115</v>
      </c>
      <c r="B1131" s="2">
        <v>5</v>
      </c>
      <c r="C1131" s="2">
        <v>5</v>
      </c>
      <c r="D1131" s="2">
        <v>1993</v>
      </c>
      <c r="E1131" s="2">
        <v>1995</v>
      </c>
      <c r="F1131" s="2">
        <v>1362</v>
      </c>
      <c r="G1131" s="2">
        <v>1</v>
      </c>
      <c r="H1131" s="2">
        <v>1</v>
      </c>
      <c r="I1131" s="2">
        <v>0</v>
      </c>
      <c r="J1131" s="2">
        <v>2</v>
      </c>
      <c r="K1131" s="2">
        <v>143000</v>
      </c>
      <c r="L1131" s="2" t="s">
        <v>13</v>
      </c>
      <c r="M1131" s="2" t="s">
        <v>39</v>
      </c>
      <c r="N1131" s="27"/>
    </row>
    <row r="1132" spans="1:14" ht="15.75" customHeight="1" x14ac:dyDescent="0.2">
      <c r="A1132" s="2">
        <v>8410</v>
      </c>
      <c r="B1132" s="2">
        <v>6</v>
      </c>
      <c r="C1132" s="2">
        <v>6</v>
      </c>
      <c r="D1132" s="2">
        <v>1974</v>
      </c>
      <c r="E1132" s="2">
        <v>1974</v>
      </c>
      <c r="F1132" s="2">
        <v>1026</v>
      </c>
      <c r="G1132" s="2">
        <v>1</v>
      </c>
      <c r="H1132" s="2">
        <v>2</v>
      </c>
      <c r="I1132" s="2">
        <v>1</v>
      </c>
      <c r="J1132" s="2">
        <v>2</v>
      </c>
      <c r="K1132" s="2">
        <v>143000</v>
      </c>
      <c r="L1132" s="2" t="s">
        <v>13</v>
      </c>
      <c r="M1132" s="2" t="s">
        <v>39</v>
      </c>
      <c r="N1132" s="27"/>
    </row>
    <row r="1133" spans="1:14" ht="15.75" customHeight="1" x14ac:dyDescent="0.2">
      <c r="A1133" s="2">
        <v>25000</v>
      </c>
      <c r="B1133" s="2">
        <v>5</v>
      </c>
      <c r="C1133" s="2">
        <v>4</v>
      </c>
      <c r="D1133" s="2">
        <v>1967</v>
      </c>
      <c r="E1133" s="2">
        <v>1967</v>
      </c>
      <c r="F1133" s="2">
        <v>1632</v>
      </c>
      <c r="G1133" s="2">
        <v>2</v>
      </c>
      <c r="H1133" s="2">
        <v>4</v>
      </c>
      <c r="I1133" s="2">
        <v>0</v>
      </c>
      <c r="J1133" s="2">
        <v>2</v>
      </c>
      <c r="K1133" s="2">
        <v>143000</v>
      </c>
      <c r="L1133" s="2" t="s">
        <v>13</v>
      </c>
      <c r="M1133" s="2" t="s">
        <v>39</v>
      </c>
      <c r="N1133" s="27"/>
    </row>
    <row r="1134" spans="1:14" ht="15.75" customHeight="1" x14ac:dyDescent="0.2">
      <c r="A1134" s="2">
        <v>8385</v>
      </c>
      <c r="B1134" s="2">
        <v>6</v>
      </c>
      <c r="C1134" s="2">
        <v>5</v>
      </c>
      <c r="D1134" s="2">
        <v>1978</v>
      </c>
      <c r="E1134" s="2">
        <v>1978</v>
      </c>
      <c r="F1134" s="2">
        <v>1664</v>
      </c>
      <c r="G1134" s="2">
        <v>2</v>
      </c>
      <c r="H1134" s="2">
        <v>4</v>
      </c>
      <c r="I1134" s="2">
        <v>0</v>
      </c>
      <c r="J1134" s="2">
        <v>2</v>
      </c>
      <c r="K1134" s="2">
        <v>145000</v>
      </c>
      <c r="L1134" s="2" t="s">
        <v>13</v>
      </c>
      <c r="M1134" s="2" t="s">
        <v>39</v>
      </c>
      <c r="N1134" s="27"/>
    </row>
    <row r="1135" spans="1:14" ht="15.75" customHeight="1" x14ac:dyDescent="0.2">
      <c r="A1135" s="2">
        <v>9278</v>
      </c>
      <c r="B1135" s="2">
        <v>5</v>
      </c>
      <c r="C1135" s="2">
        <v>5</v>
      </c>
      <c r="D1135" s="2">
        <v>2007</v>
      </c>
      <c r="E1135" s="2">
        <v>2008</v>
      </c>
      <c r="F1135" s="2">
        <v>1092</v>
      </c>
      <c r="G1135" s="2">
        <v>1</v>
      </c>
      <c r="H1135" s="2">
        <v>2</v>
      </c>
      <c r="I1135" s="2">
        <v>0</v>
      </c>
      <c r="J1135" s="2">
        <v>0</v>
      </c>
      <c r="K1135" s="2">
        <v>146000</v>
      </c>
      <c r="L1135" s="2" t="s">
        <v>13</v>
      </c>
      <c r="M1135" s="2" t="s">
        <v>39</v>
      </c>
      <c r="N1135" s="27"/>
    </row>
    <row r="1136" spans="1:14" ht="15.75" customHeight="1" x14ac:dyDescent="0.2">
      <c r="A1136" s="2">
        <v>11836</v>
      </c>
      <c r="B1136" s="2">
        <v>5</v>
      </c>
      <c r="C1136" s="2">
        <v>5</v>
      </c>
      <c r="D1136" s="2">
        <v>1970</v>
      </c>
      <c r="E1136" s="2">
        <v>1970</v>
      </c>
      <c r="F1136" s="2">
        <v>1652</v>
      </c>
      <c r="G1136" s="2">
        <v>2</v>
      </c>
      <c r="H1136" s="2">
        <v>4</v>
      </c>
      <c r="I1136" s="2">
        <v>0</v>
      </c>
      <c r="J1136" s="2">
        <v>3</v>
      </c>
      <c r="K1136" s="2">
        <v>146500</v>
      </c>
      <c r="L1136" s="2" t="s">
        <v>13</v>
      </c>
      <c r="M1136" s="2" t="s">
        <v>39</v>
      </c>
      <c r="N1136" s="27"/>
    </row>
    <row r="1137" spans="1:14" ht="15.75" customHeight="1" x14ac:dyDescent="0.2">
      <c r="A1137" s="2">
        <v>11333</v>
      </c>
      <c r="B1137" s="2">
        <v>6</v>
      </c>
      <c r="C1137" s="2">
        <v>5</v>
      </c>
      <c r="D1137" s="2">
        <v>1976</v>
      </c>
      <c r="E1137" s="2">
        <v>1976</v>
      </c>
      <c r="F1137" s="2">
        <v>1062</v>
      </c>
      <c r="G1137" s="2">
        <v>1</v>
      </c>
      <c r="H1137" s="2">
        <v>3</v>
      </c>
      <c r="I1137" s="2">
        <v>2</v>
      </c>
      <c r="J1137" s="2">
        <v>2</v>
      </c>
      <c r="K1137" s="2">
        <v>146800</v>
      </c>
      <c r="L1137" s="2" t="s">
        <v>13</v>
      </c>
      <c r="M1137" s="2" t="s">
        <v>39</v>
      </c>
      <c r="N1137" s="27"/>
    </row>
    <row r="1138" spans="1:14" ht="15.75" customHeight="1" x14ac:dyDescent="0.2">
      <c r="A1138" s="2">
        <v>8402</v>
      </c>
      <c r="B1138" s="2">
        <v>5</v>
      </c>
      <c r="C1138" s="2">
        <v>5</v>
      </c>
      <c r="D1138" s="2">
        <v>2007</v>
      </c>
      <c r="E1138" s="2">
        <v>2007</v>
      </c>
      <c r="F1138" s="2">
        <v>1120</v>
      </c>
      <c r="G1138" s="2">
        <v>1</v>
      </c>
      <c r="H1138" s="2">
        <v>3</v>
      </c>
      <c r="I1138" s="2">
        <v>0</v>
      </c>
      <c r="J1138" s="2">
        <v>0</v>
      </c>
      <c r="K1138" s="2">
        <v>147000</v>
      </c>
      <c r="L1138" s="2" t="s">
        <v>13</v>
      </c>
      <c r="M1138" s="2" t="s">
        <v>39</v>
      </c>
      <c r="N1138" s="27"/>
    </row>
    <row r="1139" spans="1:14" ht="15.75" customHeight="1" x14ac:dyDescent="0.2">
      <c r="A1139" s="2">
        <v>8750</v>
      </c>
      <c r="B1139" s="2">
        <v>7</v>
      </c>
      <c r="C1139" s="2">
        <v>6</v>
      </c>
      <c r="D1139" s="2">
        <v>1975</v>
      </c>
      <c r="E1139" s="2">
        <v>1975</v>
      </c>
      <c r="F1139" s="2">
        <v>918</v>
      </c>
      <c r="G1139" s="2">
        <v>1</v>
      </c>
      <c r="H1139" s="2">
        <v>3</v>
      </c>
      <c r="I1139" s="2">
        <v>0</v>
      </c>
      <c r="J1139" s="2">
        <v>1</v>
      </c>
      <c r="K1139" s="2">
        <v>148000</v>
      </c>
      <c r="L1139" s="2" t="s">
        <v>13</v>
      </c>
      <c r="M1139" s="2" t="s">
        <v>39</v>
      </c>
      <c r="N1139" s="27"/>
    </row>
    <row r="1140" spans="1:14" ht="15.75" customHeight="1" x14ac:dyDescent="0.2">
      <c r="A1140" s="2">
        <v>11080</v>
      </c>
      <c r="B1140" s="2">
        <v>6</v>
      </c>
      <c r="C1140" s="2">
        <v>6</v>
      </c>
      <c r="D1140" s="2">
        <v>1975</v>
      </c>
      <c r="E1140" s="2">
        <v>1975</v>
      </c>
      <c r="F1140" s="2">
        <v>1210</v>
      </c>
      <c r="G1140" s="2">
        <v>2</v>
      </c>
      <c r="H1140" s="2">
        <v>3</v>
      </c>
      <c r="I1140" s="2">
        <v>0</v>
      </c>
      <c r="J1140" s="2">
        <v>2</v>
      </c>
      <c r="K1140" s="2">
        <v>148000</v>
      </c>
      <c r="L1140" s="2" t="s">
        <v>13</v>
      </c>
      <c r="M1140" s="2" t="s">
        <v>39</v>
      </c>
      <c r="N1140" s="27"/>
    </row>
    <row r="1141" spans="1:14" ht="15.75" customHeight="1" x14ac:dyDescent="0.2">
      <c r="A1141" s="2">
        <v>7669</v>
      </c>
      <c r="B1141" s="2">
        <v>5</v>
      </c>
      <c r="C1141" s="2">
        <v>6</v>
      </c>
      <c r="D1141" s="2">
        <v>1992</v>
      </c>
      <c r="E1141" s="2">
        <v>1993</v>
      </c>
      <c r="F1141" s="2">
        <v>883</v>
      </c>
      <c r="G1141" s="2">
        <v>1</v>
      </c>
      <c r="H1141" s="2">
        <v>2</v>
      </c>
      <c r="I1141" s="2">
        <v>1</v>
      </c>
      <c r="J1141" s="2">
        <v>2</v>
      </c>
      <c r="K1141" s="2">
        <v>149000</v>
      </c>
      <c r="L1141" s="2" t="s">
        <v>13</v>
      </c>
      <c r="M1141" s="2" t="s">
        <v>39</v>
      </c>
      <c r="N1141" s="27"/>
    </row>
    <row r="1142" spans="1:14" ht="15.75" customHeight="1" x14ac:dyDescent="0.2">
      <c r="A1142" s="2">
        <v>12887</v>
      </c>
      <c r="B1142" s="2">
        <v>5</v>
      </c>
      <c r="C1142" s="2">
        <v>7</v>
      </c>
      <c r="D1142" s="2">
        <v>1984</v>
      </c>
      <c r="E1142" s="2">
        <v>1984</v>
      </c>
      <c r="F1142" s="2">
        <v>833</v>
      </c>
      <c r="G1142" s="2">
        <v>1</v>
      </c>
      <c r="H1142" s="2">
        <v>2</v>
      </c>
      <c r="I1142" s="2">
        <v>0</v>
      </c>
      <c r="J1142" s="2">
        <v>2</v>
      </c>
      <c r="K1142" s="2">
        <v>149900</v>
      </c>
      <c r="L1142" s="2" t="s">
        <v>13</v>
      </c>
      <c r="M1142" s="2" t="s">
        <v>39</v>
      </c>
      <c r="N1142" s="27"/>
    </row>
    <row r="1143" spans="1:14" ht="15.75" customHeight="1" x14ac:dyDescent="0.2">
      <c r="A1143" s="2">
        <v>12640</v>
      </c>
      <c r="B1143" s="2">
        <v>6</v>
      </c>
      <c r="C1143" s="2">
        <v>5</v>
      </c>
      <c r="D1143" s="2">
        <v>1976</v>
      </c>
      <c r="E1143" s="2">
        <v>1976</v>
      </c>
      <c r="F1143" s="2">
        <v>1728</v>
      </c>
      <c r="G1143" s="2">
        <v>2</v>
      </c>
      <c r="H1143" s="2">
        <v>4</v>
      </c>
      <c r="I1143" s="2">
        <v>0</v>
      </c>
      <c r="J1143" s="2">
        <v>2</v>
      </c>
      <c r="K1143" s="2">
        <v>150900</v>
      </c>
      <c r="L1143" s="2" t="s">
        <v>13</v>
      </c>
      <c r="M1143" s="2" t="s">
        <v>39</v>
      </c>
      <c r="N1143" s="27"/>
    </row>
    <row r="1144" spans="1:14" ht="15.75" customHeight="1" x14ac:dyDescent="0.2">
      <c r="A1144" s="2">
        <v>11070</v>
      </c>
      <c r="B1144" s="2">
        <v>5</v>
      </c>
      <c r="C1144" s="2">
        <v>5</v>
      </c>
      <c r="D1144" s="2">
        <v>1991</v>
      </c>
      <c r="E1144" s="2">
        <v>1991</v>
      </c>
      <c r="F1144" s="2">
        <v>1595</v>
      </c>
      <c r="G1144" s="2">
        <v>2</v>
      </c>
      <c r="H1144" s="2">
        <v>2</v>
      </c>
      <c r="I1144" s="2">
        <v>0</v>
      </c>
      <c r="J1144" s="2">
        <v>2</v>
      </c>
      <c r="K1144" s="2">
        <v>152000</v>
      </c>
      <c r="L1144" s="2" t="s">
        <v>13</v>
      </c>
      <c r="M1144" s="2" t="s">
        <v>39</v>
      </c>
      <c r="N1144" s="27"/>
    </row>
    <row r="1145" spans="1:14" ht="15.75" customHeight="1" x14ac:dyDescent="0.2">
      <c r="A1145" s="2">
        <v>17979</v>
      </c>
      <c r="B1145" s="2">
        <v>5</v>
      </c>
      <c r="C1145" s="2">
        <v>6</v>
      </c>
      <c r="D1145" s="2">
        <v>1968</v>
      </c>
      <c r="E1145" s="2">
        <v>1968</v>
      </c>
      <c r="F1145" s="2">
        <v>1160</v>
      </c>
      <c r="G1145" s="2">
        <v>1</v>
      </c>
      <c r="H1145" s="2">
        <v>3</v>
      </c>
      <c r="I1145" s="2">
        <v>0</v>
      </c>
      <c r="J1145" s="2">
        <v>1</v>
      </c>
      <c r="K1145" s="2">
        <v>152500</v>
      </c>
      <c r="L1145" s="2" t="s">
        <v>17</v>
      </c>
      <c r="M1145" s="2" t="s">
        <v>39</v>
      </c>
      <c r="N1145" s="27"/>
    </row>
    <row r="1146" spans="1:14" ht="15.75" customHeight="1" x14ac:dyDescent="0.2">
      <c r="A1146" s="2">
        <v>9129</v>
      </c>
      <c r="B1146" s="2">
        <v>5</v>
      </c>
      <c r="C1146" s="2">
        <v>5</v>
      </c>
      <c r="D1146" s="2">
        <v>1977</v>
      </c>
      <c r="E1146" s="2">
        <v>1977</v>
      </c>
      <c r="F1146" s="2">
        <v>1008</v>
      </c>
      <c r="G1146" s="2">
        <v>1</v>
      </c>
      <c r="H1146" s="2">
        <v>1</v>
      </c>
      <c r="I1146" s="2">
        <v>1</v>
      </c>
      <c r="J1146" s="2">
        <v>2</v>
      </c>
      <c r="K1146" s="2">
        <v>153500</v>
      </c>
      <c r="L1146" s="2" t="s">
        <v>13</v>
      </c>
      <c r="M1146" s="2" t="s">
        <v>39</v>
      </c>
      <c r="N1146" s="27"/>
    </row>
    <row r="1147" spans="1:14" ht="15.75" customHeight="1" x14ac:dyDescent="0.2">
      <c r="A1147" s="2">
        <v>4500</v>
      </c>
      <c r="B1147" s="2">
        <v>6</v>
      </c>
      <c r="C1147" s="2">
        <v>5</v>
      </c>
      <c r="D1147" s="2">
        <v>1998</v>
      </c>
      <c r="E1147" s="2">
        <v>1998</v>
      </c>
      <c r="F1147" s="2">
        <v>1337</v>
      </c>
      <c r="G1147" s="2">
        <v>2</v>
      </c>
      <c r="H1147" s="2">
        <v>2</v>
      </c>
      <c r="I1147" s="2">
        <v>0</v>
      </c>
      <c r="J1147" s="2">
        <v>2</v>
      </c>
      <c r="K1147" s="2">
        <v>153500</v>
      </c>
      <c r="L1147" s="2" t="s">
        <v>17</v>
      </c>
      <c r="M1147" s="2" t="s">
        <v>39</v>
      </c>
      <c r="N1147" s="27"/>
    </row>
    <row r="1148" spans="1:14" ht="15.75" customHeight="1" x14ac:dyDescent="0.2">
      <c r="A1148" s="2">
        <v>7540</v>
      </c>
      <c r="B1148" s="2">
        <v>6</v>
      </c>
      <c r="C1148" s="2">
        <v>6</v>
      </c>
      <c r="D1148" s="2">
        <v>1978</v>
      </c>
      <c r="E1148" s="2">
        <v>1978</v>
      </c>
      <c r="F1148" s="2">
        <v>912</v>
      </c>
      <c r="G1148" s="2">
        <v>1</v>
      </c>
      <c r="H1148" s="2">
        <v>2</v>
      </c>
      <c r="I1148" s="2">
        <v>1</v>
      </c>
      <c r="J1148" s="2">
        <v>2</v>
      </c>
      <c r="K1148" s="2">
        <v>156000</v>
      </c>
      <c r="L1148" s="2" t="s">
        <v>13</v>
      </c>
      <c r="M1148" s="2" t="s">
        <v>39</v>
      </c>
      <c r="N1148" s="27"/>
    </row>
    <row r="1149" spans="1:14" ht="15.75" customHeight="1" x14ac:dyDescent="0.2">
      <c r="A1149" s="2">
        <v>9750</v>
      </c>
      <c r="B1149" s="2">
        <v>6</v>
      </c>
      <c r="C1149" s="2">
        <v>6</v>
      </c>
      <c r="D1149" s="2">
        <v>1977</v>
      </c>
      <c r="E1149" s="2">
        <v>1977</v>
      </c>
      <c r="F1149" s="2">
        <v>926</v>
      </c>
      <c r="G1149" s="2">
        <v>1</v>
      </c>
      <c r="H1149" s="2">
        <v>2</v>
      </c>
      <c r="I1149" s="2">
        <v>1</v>
      </c>
      <c r="J1149" s="2">
        <v>1</v>
      </c>
      <c r="K1149" s="2">
        <v>156450</v>
      </c>
      <c r="L1149" s="2" t="s">
        <v>13</v>
      </c>
      <c r="M1149" s="2" t="s">
        <v>39</v>
      </c>
      <c r="N1149" s="27"/>
    </row>
    <row r="1150" spans="1:14" ht="15.75" customHeight="1" x14ac:dyDescent="0.2">
      <c r="A1150" s="2">
        <v>8286</v>
      </c>
      <c r="B1150" s="2">
        <v>5</v>
      </c>
      <c r="C1150" s="2">
        <v>7</v>
      </c>
      <c r="D1150" s="2">
        <v>1977</v>
      </c>
      <c r="E1150" s="2">
        <v>1977</v>
      </c>
      <c r="F1150" s="2">
        <v>1432</v>
      </c>
      <c r="G1150" s="2">
        <v>1</v>
      </c>
      <c r="H1150" s="2">
        <v>3</v>
      </c>
      <c r="I1150" s="2">
        <v>1</v>
      </c>
      <c r="J1150" s="2">
        <v>2</v>
      </c>
      <c r="K1150" s="2">
        <v>157000</v>
      </c>
      <c r="L1150" s="2" t="s">
        <v>13</v>
      </c>
      <c r="M1150" s="2" t="s">
        <v>39</v>
      </c>
      <c r="N1150" s="27"/>
    </row>
    <row r="1151" spans="1:14" ht="15.75" customHeight="1" x14ac:dyDescent="0.2">
      <c r="A1151" s="2">
        <v>26142</v>
      </c>
      <c r="B1151" s="2">
        <v>5</v>
      </c>
      <c r="C1151" s="2">
        <v>7</v>
      </c>
      <c r="D1151" s="2">
        <v>1962</v>
      </c>
      <c r="E1151" s="2">
        <v>1962</v>
      </c>
      <c r="F1151" s="2">
        <v>1188</v>
      </c>
      <c r="G1151" s="2">
        <v>1</v>
      </c>
      <c r="H1151" s="2">
        <v>3</v>
      </c>
      <c r="I1151" s="2">
        <v>0</v>
      </c>
      <c r="J1151" s="2">
        <v>1</v>
      </c>
      <c r="K1151" s="2">
        <v>157900</v>
      </c>
      <c r="L1151" s="2" t="s">
        <v>13</v>
      </c>
      <c r="M1151" s="2" t="s">
        <v>39</v>
      </c>
      <c r="N1151" s="27"/>
    </row>
    <row r="1152" spans="1:14" ht="15.75" customHeight="1" x14ac:dyDescent="0.2">
      <c r="A1152" s="2">
        <v>7700</v>
      </c>
      <c r="B1152" s="2">
        <v>5</v>
      </c>
      <c r="C1152" s="2">
        <v>2</v>
      </c>
      <c r="D1152" s="2">
        <v>1985</v>
      </c>
      <c r="E1152" s="2">
        <v>1986</v>
      </c>
      <c r="F1152" s="2">
        <v>2432</v>
      </c>
      <c r="G1152" s="2">
        <v>4</v>
      </c>
      <c r="H1152" s="2">
        <v>4</v>
      </c>
      <c r="I1152" s="2">
        <v>0</v>
      </c>
      <c r="J1152" s="2">
        <v>2</v>
      </c>
      <c r="K1152" s="2">
        <v>159000</v>
      </c>
      <c r="L1152" s="2" t="s">
        <v>30</v>
      </c>
      <c r="M1152" s="2" t="s">
        <v>39</v>
      </c>
      <c r="N1152" s="27"/>
    </row>
    <row r="1153" spans="1:14" ht="15.75" customHeight="1" x14ac:dyDescent="0.2">
      <c r="A1153" s="2">
        <v>13383</v>
      </c>
      <c r="B1153" s="2">
        <v>5</v>
      </c>
      <c r="C1153" s="2">
        <v>5</v>
      </c>
      <c r="D1153" s="2">
        <v>1969</v>
      </c>
      <c r="E1153" s="2">
        <v>2000</v>
      </c>
      <c r="F1153" s="2">
        <v>1404</v>
      </c>
      <c r="G1153" s="2">
        <v>2</v>
      </c>
      <c r="H1153" s="2">
        <v>3</v>
      </c>
      <c r="I1153" s="2">
        <v>1</v>
      </c>
      <c r="J1153" s="2">
        <v>2</v>
      </c>
      <c r="K1153" s="2">
        <v>160000</v>
      </c>
      <c r="L1153" s="2" t="s">
        <v>13</v>
      </c>
      <c r="M1153" s="2" t="s">
        <v>39</v>
      </c>
      <c r="N1153" s="27"/>
    </row>
    <row r="1154" spans="1:14" ht="15.75" customHeight="1" x14ac:dyDescent="0.2">
      <c r="A1154" s="2">
        <v>12508</v>
      </c>
      <c r="B1154" s="2">
        <v>6</v>
      </c>
      <c r="C1154" s="2">
        <v>7</v>
      </c>
      <c r="D1154" s="2">
        <v>1940</v>
      </c>
      <c r="E1154" s="2">
        <v>1985</v>
      </c>
      <c r="F1154" s="2">
        <v>1750</v>
      </c>
      <c r="G1154" s="2">
        <v>2</v>
      </c>
      <c r="H1154" s="2">
        <v>4</v>
      </c>
      <c r="I1154" s="2">
        <v>0</v>
      </c>
      <c r="J1154" s="2">
        <v>1</v>
      </c>
      <c r="K1154" s="2">
        <v>160000</v>
      </c>
      <c r="L1154" s="2" t="s">
        <v>13</v>
      </c>
      <c r="M1154" s="2" t="s">
        <v>39</v>
      </c>
      <c r="N1154" s="27"/>
    </row>
    <row r="1155" spans="1:14" ht="15.75" customHeight="1" x14ac:dyDescent="0.2">
      <c r="A1155" s="2">
        <v>17400</v>
      </c>
      <c r="B1155" s="2">
        <v>5</v>
      </c>
      <c r="C1155" s="2">
        <v>5</v>
      </c>
      <c r="D1155" s="2">
        <v>1977</v>
      </c>
      <c r="E1155" s="2">
        <v>1977</v>
      </c>
      <c r="F1155" s="2">
        <v>1126</v>
      </c>
      <c r="G1155" s="2">
        <v>2</v>
      </c>
      <c r="H1155" s="2">
        <v>3</v>
      </c>
      <c r="I1155" s="2">
        <v>1</v>
      </c>
      <c r="J1155" s="2">
        <v>2</v>
      </c>
      <c r="K1155" s="2">
        <v>160000</v>
      </c>
      <c r="L1155" s="2" t="s">
        <v>13</v>
      </c>
      <c r="M1155" s="2" t="s">
        <v>39</v>
      </c>
      <c r="N1155" s="27"/>
    </row>
    <row r="1156" spans="1:14" ht="15.75" customHeight="1" x14ac:dyDescent="0.2">
      <c r="A1156" s="2">
        <v>4500</v>
      </c>
      <c r="B1156" s="2">
        <v>6</v>
      </c>
      <c r="C1156" s="2">
        <v>5</v>
      </c>
      <c r="D1156" s="2">
        <v>1997</v>
      </c>
      <c r="E1156" s="2">
        <v>1997</v>
      </c>
      <c r="F1156" s="2">
        <v>1189</v>
      </c>
      <c r="G1156" s="2">
        <v>2</v>
      </c>
      <c r="H1156" s="2">
        <v>2</v>
      </c>
      <c r="I1156" s="2">
        <v>0</v>
      </c>
      <c r="J1156" s="2">
        <v>2</v>
      </c>
      <c r="K1156" s="2">
        <v>160500</v>
      </c>
      <c r="L1156" s="2" t="s">
        <v>13</v>
      </c>
      <c r="M1156" s="2" t="s">
        <v>39</v>
      </c>
      <c r="N1156" s="27"/>
    </row>
    <row r="1157" spans="1:14" ht="15.75" customHeight="1" x14ac:dyDescent="0.2">
      <c r="A1157" s="2">
        <v>10544</v>
      </c>
      <c r="B1157" s="2">
        <v>5</v>
      </c>
      <c r="C1157" s="2">
        <v>5</v>
      </c>
      <c r="D1157" s="2">
        <v>1969</v>
      </c>
      <c r="E1157" s="2">
        <v>1969</v>
      </c>
      <c r="F1157" s="2">
        <v>1479</v>
      </c>
      <c r="G1157" s="2">
        <v>2</v>
      </c>
      <c r="H1157" s="2">
        <v>5</v>
      </c>
      <c r="I1157" s="2">
        <v>0</v>
      </c>
      <c r="J1157" s="2">
        <v>1</v>
      </c>
      <c r="K1157" s="2">
        <v>161000</v>
      </c>
      <c r="L1157" s="2" t="s">
        <v>13</v>
      </c>
      <c r="M1157" s="2" t="s">
        <v>39</v>
      </c>
      <c r="N1157" s="27"/>
    </row>
    <row r="1158" spans="1:14" ht="15.75" customHeight="1" x14ac:dyDescent="0.2">
      <c r="A1158" s="2">
        <v>4500</v>
      </c>
      <c r="B1158" s="2">
        <v>6</v>
      </c>
      <c r="C1158" s="2">
        <v>5</v>
      </c>
      <c r="D1158" s="2">
        <v>1998</v>
      </c>
      <c r="E1158" s="2">
        <v>1998</v>
      </c>
      <c r="F1158" s="2">
        <v>1204</v>
      </c>
      <c r="G1158" s="2">
        <v>2</v>
      </c>
      <c r="H1158" s="2">
        <v>2</v>
      </c>
      <c r="I1158" s="2">
        <v>0</v>
      </c>
      <c r="J1158" s="2">
        <v>2</v>
      </c>
      <c r="K1158" s="2">
        <v>162000</v>
      </c>
      <c r="L1158" s="2" t="s">
        <v>13</v>
      </c>
      <c r="M1158" s="2" t="s">
        <v>39</v>
      </c>
      <c r="N1158" s="27"/>
    </row>
    <row r="1159" spans="1:14" ht="15.75" customHeight="1" x14ac:dyDescent="0.2">
      <c r="A1159" s="2">
        <v>4500</v>
      </c>
      <c r="B1159" s="2">
        <v>6</v>
      </c>
      <c r="C1159" s="2">
        <v>5</v>
      </c>
      <c r="D1159" s="2">
        <v>1998</v>
      </c>
      <c r="E1159" s="2">
        <v>1998</v>
      </c>
      <c r="F1159" s="2">
        <v>1216</v>
      </c>
      <c r="G1159" s="2">
        <v>2</v>
      </c>
      <c r="H1159" s="2">
        <v>2</v>
      </c>
      <c r="I1159" s="2">
        <v>0</v>
      </c>
      <c r="J1159" s="2">
        <v>2</v>
      </c>
      <c r="K1159" s="2">
        <v>164000</v>
      </c>
      <c r="L1159" s="2" t="s">
        <v>13</v>
      </c>
      <c r="M1159" s="2" t="s">
        <v>39</v>
      </c>
      <c r="N1159" s="27"/>
    </row>
    <row r="1160" spans="1:14" ht="15.75" customHeight="1" x14ac:dyDescent="0.2">
      <c r="A1160" s="2">
        <v>4500</v>
      </c>
      <c r="B1160" s="2">
        <v>6</v>
      </c>
      <c r="C1160" s="2">
        <v>5</v>
      </c>
      <c r="D1160" s="2">
        <v>1999</v>
      </c>
      <c r="E1160" s="2">
        <v>1999</v>
      </c>
      <c r="F1160" s="2">
        <v>1224</v>
      </c>
      <c r="G1160" s="2">
        <v>2</v>
      </c>
      <c r="H1160" s="2">
        <v>2</v>
      </c>
      <c r="I1160" s="2">
        <v>0</v>
      </c>
      <c r="J1160" s="2">
        <v>2</v>
      </c>
      <c r="K1160" s="2">
        <v>165000</v>
      </c>
      <c r="L1160" s="2" t="s">
        <v>13</v>
      </c>
      <c r="M1160" s="2" t="s">
        <v>39</v>
      </c>
      <c r="N1160" s="27"/>
    </row>
    <row r="1161" spans="1:14" ht="15.75" customHeight="1" x14ac:dyDescent="0.2">
      <c r="A1161" s="2">
        <v>9101</v>
      </c>
      <c r="B1161" s="2">
        <v>5</v>
      </c>
      <c r="C1161" s="2">
        <v>6</v>
      </c>
      <c r="D1161" s="2">
        <v>1978</v>
      </c>
      <c r="E1161" s="2">
        <v>1978</v>
      </c>
      <c r="F1161" s="2">
        <v>1110</v>
      </c>
      <c r="G1161" s="2">
        <v>1</v>
      </c>
      <c r="H1161" s="2">
        <v>1</v>
      </c>
      <c r="I1161" s="2">
        <v>1</v>
      </c>
      <c r="J1161" s="2">
        <v>2</v>
      </c>
      <c r="K1161" s="2">
        <v>165500</v>
      </c>
      <c r="L1161" s="2" t="s">
        <v>17</v>
      </c>
      <c r="M1161" s="2" t="s">
        <v>39</v>
      </c>
      <c r="N1161" s="27"/>
    </row>
    <row r="1162" spans="1:14" ht="15.75" customHeight="1" x14ac:dyDescent="0.2">
      <c r="A1162" s="2">
        <v>11875</v>
      </c>
      <c r="B1162" s="2">
        <v>5</v>
      </c>
      <c r="C1162" s="2">
        <v>5</v>
      </c>
      <c r="D1162" s="2">
        <v>1999</v>
      </c>
      <c r="E1162" s="2">
        <v>1999</v>
      </c>
      <c r="F1162" s="2">
        <v>1344</v>
      </c>
      <c r="G1162" s="2">
        <v>2</v>
      </c>
      <c r="H1162" s="2">
        <v>3</v>
      </c>
      <c r="I1162" s="2">
        <v>1</v>
      </c>
      <c r="J1162" s="2">
        <v>2</v>
      </c>
      <c r="K1162" s="2">
        <v>166500</v>
      </c>
      <c r="L1162" s="2" t="s">
        <v>13</v>
      </c>
      <c r="M1162" s="2" t="s">
        <v>39</v>
      </c>
      <c r="N1162" s="27"/>
    </row>
    <row r="1163" spans="1:14" ht="15.75" customHeight="1" x14ac:dyDescent="0.2">
      <c r="A1163" s="2">
        <v>32463</v>
      </c>
      <c r="B1163" s="2">
        <v>4</v>
      </c>
      <c r="C1163" s="2">
        <v>4</v>
      </c>
      <c r="D1163" s="2">
        <v>1961</v>
      </c>
      <c r="E1163" s="2">
        <v>1975</v>
      </c>
      <c r="F1163" s="2">
        <v>1622</v>
      </c>
      <c r="G1163" s="2">
        <v>1</v>
      </c>
      <c r="H1163" s="2">
        <v>3</v>
      </c>
      <c r="I1163" s="2">
        <v>1</v>
      </c>
      <c r="J1163" s="2">
        <v>4</v>
      </c>
      <c r="K1163" s="2">
        <v>168000</v>
      </c>
      <c r="L1163" s="2" t="s">
        <v>17</v>
      </c>
      <c r="M1163" s="2" t="s">
        <v>39</v>
      </c>
      <c r="N1163" s="27"/>
    </row>
    <row r="1164" spans="1:14" ht="15.75" customHeight="1" x14ac:dyDescent="0.2">
      <c r="A1164" s="2">
        <v>15300</v>
      </c>
      <c r="B1164" s="2">
        <v>5</v>
      </c>
      <c r="C1164" s="2">
        <v>5</v>
      </c>
      <c r="D1164" s="2">
        <v>1965</v>
      </c>
      <c r="E1164" s="2">
        <v>1977</v>
      </c>
      <c r="F1164" s="2">
        <v>1264</v>
      </c>
      <c r="G1164" s="2">
        <v>1</v>
      </c>
      <c r="H1164" s="2">
        <v>2</v>
      </c>
      <c r="I1164" s="2">
        <v>1</v>
      </c>
      <c r="J1164" s="2">
        <v>2</v>
      </c>
      <c r="K1164" s="2">
        <v>169000</v>
      </c>
      <c r="L1164" s="2" t="s">
        <v>13</v>
      </c>
      <c r="M1164" s="2" t="s">
        <v>39</v>
      </c>
      <c r="N1164" s="27"/>
    </row>
    <row r="1165" spans="1:14" ht="15.75" customHeight="1" x14ac:dyDescent="0.2">
      <c r="A1165" s="2">
        <v>12328</v>
      </c>
      <c r="B1165" s="2">
        <v>6</v>
      </c>
      <c r="C1165" s="2">
        <v>5</v>
      </c>
      <c r="D1165" s="2">
        <v>1976</v>
      </c>
      <c r="E1165" s="2">
        <v>1976</v>
      </c>
      <c r="F1165" s="2">
        <v>1034</v>
      </c>
      <c r="G1165" s="2">
        <v>1</v>
      </c>
      <c r="H1165" s="2">
        <v>3</v>
      </c>
      <c r="I1165" s="2">
        <v>0</v>
      </c>
      <c r="J1165" s="2">
        <v>3</v>
      </c>
      <c r="K1165" s="2">
        <v>169900</v>
      </c>
      <c r="L1165" s="2" t="s">
        <v>13</v>
      </c>
      <c r="M1165" s="2" t="s">
        <v>39</v>
      </c>
      <c r="N1165" s="27"/>
    </row>
    <row r="1166" spans="1:14" ht="15.75" customHeight="1" x14ac:dyDescent="0.2">
      <c r="A1166" s="2">
        <v>12760</v>
      </c>
      <c r="B1166" s="2">
        <v>6</v>
      </c>
      <c r="C1166" s="2">
        <v>5</v>
      </c>
      <c r="D1166" s="2">
        <v>1976</v>
      </c>
      <c r="E1166" s="2">
        <v>1976</v>
      </c>
      <c r="F1166" s="2">
        <v>2048</v>
      </c>
      <c r="G1166" s="2">
        <v>3</v>
      </c>
      <c r="H1166" s="2">
        <v>5</v>
      </c>
      <c r="I1166" s="2">
        <v>0</v>
      </c>
      <c r="J1166" s="2">
        <v>2</v>
      </c>
      <c r="K1166" s="2">
        <v>170000</v>
      </c>
      <c r="L1166" s="2" t="s">
        <v>13</v>
      </c>
      <c r="M1166" s="2" t="s">
        <v>39</v>
      </c>
      <c r="N1166" s="27"/>
    </row>
    <row r="1167" spans="1:14" ht="15.75" customHeight="1" x14ac:dyDescent="0.2">
      <c r="A1167" s="2">
        <v>10010</v>
      </c>
      <c r="B1167" s="2">
        <v>5</v>
      </c>
      <c r="C1167" s="2">
        <v>5</v>
      </c>
      <c r="D1167" s="2">
        <v>1974</v>
      </c>
      <c r="E1167" s="2">
        <v>1975</v>
      </c>
      <c r="F1167" s="2">
        <v>1389</v>
      </c>
      <c r="G1167" s="2">
        <v>1</v>
      </c>
      <c r="H1167" s="2">
        <v>2</v>
      </c>
      <c r="I1167" s="2">
        <v>1</v>
      </c>
      <c r="J1167" s="2">
        <v>2</v>
      </c>
      <c r="K1167" s="2">
        <v>170000</v>
      </c>
      <c r="L1167" s="2" t="s">
        <v>13</v>
      </c>
      <c r="M1167" s="2" t="s">
        <v>39</v>
      </c>
      <c r="N1167" s="27"/>
    </row>
    <row r="1168" spans="1:14" ht="15.75" customHeight="1" x14ac:dyDescent="0.2">
      <c r="A1168" s="2">
        <v>9880</v>
      </c>
      <c r="B1168" s="2">
        <v>6</v>
      </c>
      <c r="C1168" s="2">
        <v>6</v>
      </c>
      <c r="D1168" s="2">
        <v>1977</v>
      </c>
      <c r="E1168" s="2">
        <v>1977</v>
      </c>
      <c r="F1168" s="2">
        <v>1118</v>
      </c>
      <c r="G1168" s="2">
        <v>1</v>
      </c>
      <c r="H1168" s="2">
        <v>3</v>
      </c>
      <c r="I1168" s="2">
        <v>1</v>
      </c>
      <c r="J1168" s="2">
        <v>1</v>
      </c>
      <c r="K1168" s="2">
        <v>171000</v>
      </c>
      <c r="L1168" s="2" t="s">
        <v>13</v>
      </c>
      <c r="M1168" s="2" t="s">
        <v>39</v>
      </c>
      <c r="N1168" s="27"/>
    </row>
    <row r="1169" spans="1:14" ht="15.75" customHeight="1" x14ac:dyDescent="0.2">
      <c r="A1169" s="2">
        <v>11070</v>
      </c>
      <c r="B1169" s="2">
        <v>7</v>
      </c>
      <c r="C1169" s="2">
        <v>5</v>
      </c>
      <c r="D1169" s="2">
        <v>1988</v>
      </c>
      <c r="E1169" s="2">
        <v>1989</v>
      </c>
      <c r="F1169" s="2">
        <v>1959</v>
      </c>
      <c r="G1169" s="2">
        <v>3</v>
      </c>
      <c r="H1169" s="2">
        <v>5</v>
      </c>
      <c r="I1169" s="2">
        <v>0</v>
      </c>
      <c r="J1169" s="2">
        <v>3</v>
      </c>
      <c r="K1169" s="2">
        <v>171000</v>
      </c>
      <c r="L1169" s="2" t="s">
        <v>13</v>
      </c>
      <c r="M1169" s="2" t="s">
        <v>39</v>
      </c>
      <c r="N1169" s="27"/>
    </row>
    <row r="1170" spans="1:14" ht="15.75" customHeight="1" x14ac:dyDescent="0.2">
      <c r="A1170" s="2">
        <v>10125</v>
      </c>
      <c r="B1170" s="2">
        <v>6</v>
      </c>
      <c r="C1170" s="2">
        <v>6</v>
      </c>
      <c r="D1170" s="2">
        <v>1977</v>
      </c>
      <c r="E1170" s="2">
        <v>1977</v>
      </c>
      <c r="F1170" s="2">
        <v>1279</v>
      </c>
      <c r="G1170" s="2">
        <v>2</v>
      </c>
      <c r="H1170" s="2">
        <v>3</v>
      </c>
      <c r="I1170" s="2">
        <v>2</v>
      </c>
      <c r="J1170" s="2">
        <v>2</v>
      </c>
      <c r="K1170" s="2">
        <v>171500</v>
      </c>
      <c r="L1170" s="2" t="s">
        <v>13</v>
      </c>
      <c r="M1170" s="2" t="s">
        <v>39</v>
      </c>
      <c r="N1170" s="27"/>
    </row>
    <row r="1171" spans="1:14" ht="15.75" customHeight="1" x14ac:dyDescent="0.2">
      <c r="A1171" s="2">
        <v>11075</v>
      </c>
      <c r="B1171" s="2">
        <v>5</v>
      </c>
      <c r="C1171" s="2">
        <v>4</v>
      </c>
      <c r="D1171" s="2">
        <v>1969</v>
      </c>
      <c r="E1171" s="2">
        <v>1969</v>
      </c>
      <c r="F1171" s="2">
        <v>1968</v>
      </c>
      <c r="G1171" s="2">
        <v>2</v>
      </c>
      <c r="H1171" s="2">
        <v>4</v>
      </c>
      <c r="I1171" s="2">
        <v>1</v>
      </c>
      <c r="J1171" s="2">
        <v>2</v>
      </c>
      <c r="K1171" s="2">
        <v>172000</v>
      </c>
      <c r="L1171" s="2" t="s">
        <v>13</v>
      </c>
      <c r="M1171" s="2" t="s">
        <v>39</v>
      </c>
      <c r="N1171" s="27"/>
    </row>
    <row r="1172" spans="1:14" ht="15.75" customHeight="1" x14ac:dyDescent="0.2">
      <c r="A1172" s="2">
        <v>9360</v>
      </c>
      <c r="B1172" s="2">
        <v>6</v>
      </c>
      <c r="C1172" s="2">
        <v>7</v>
      </c>
      <c r="D1172" s="2">
        <v>1977</v>
      </c>
      <c r="E1172" s="2">
        <v>1977</v>
      </c>
      <c r="F1172" s="2">
        <v>1287</v>
      </c>
      <c r="G1172" s="2">
        <v>1</v>
      </c>
      <c r="H1172" s="2">
        <v>2</v>
      </c>
      <c r="I1172" s="2">
        <v>2</v>
      </c>
      <c r="J1172" s="2">
        <v>2</v>
      </c>
      <c r="K1172" s="2">
        <v>173000</v>
      </c>
      <c r="L1172" s="2" t="s">
        <v>13</v>
      </c>
      <c r="M1172" s="2" t="s">
        <v>39</v>
      </c>
      <c r="N1172" s="27"/>
    </row>
    <row r="1173" spans="1:14" ht="15.75" customHeight="1" x14ac:dyDescent="0.2">
      <c r="A1173" s="2">
        <v>9947</v>
      </c>
      <c r="B1173" s="2">
        <v>7</v>
      </c>
      <c r="C1173" s="2">
        <v>5</v>
      </c>
      <c r="D1173" s="2">
        <v>1990</v>
      </c>
      <c r="E1173" s="2">
        <v>1991</v>
      </c>
      <c r="F1173" s="2">
        <v>1217</v>
      </c>
      <c r="G1173" s="2">
        <v>2</v>
      </c>
      <c r="H1173" s="2">
        <v>3</v>
      </c>
      <c r="I1173" s="2">
        <v>0</v>
      </c>
      <c r="J1173" s="2">
        <v>2</v>
      </c>
      <c r="K1173" s="2">
        <v>173000</v>
      </c>
      <c r="L1173" s="2" t="s">
        <v>13</v>
      </c>
      <c r="M1173" s="2" t="s">
        <v>39</v>
      </c>
      <c r="N1173" s="27"/>
    </row>
    <row r="1174" spans="1:14" ht="15.75" customHeight="1" x14ac:dyDescent="0.2">
      <c r="A1174" s="2">
        <v>10457</v>
      </c>
      <c r="B1174" s="2">
        <v>5</v>
      </c>
      <c r="C1174" s="2">
        <v>7</v>
      </c>
      <c r="D1174" s="2">
        <v>1969</v>
      </c>
      <c r="E1174" s="2">
        <v>1969</v>
      </c>
      <c r="F1174" s="2">
        <v>1632</v>
      </c>
      <c r="G1174" s="2">
        <v>1</v>
      </c>
      <c r="H1174" s="2">
        <v>4</v>
      </c>
      <c r="I1174" s="2">
        <v>1</v>
      </c>
      <c r="J1174" s="2">
        <v>2</v>
      </c>
      <c r="K1174" s="2">
        <v>173000</v>
      </c>
      <c r="L1174" s="2" t="s">
        <v>43</v>
      </c>
      <c r="M1174" s="2" t="s">
        <v>39</v>
      </c>
      <c r="N1174" s="27"/>
    </row>
    <row r="1175" spans="1:14" ht="15.75" customHeight="1" x14ac:dyDescent="0.2">
      <c r="A1175" s="2">
        <v>14137</v>
      </c>
      <c r="B1175" s="2">
        <v>4</v>
      </c>
      <c r="C1175" s="2">
        <v>5</v>
      </c>
      <c r="D1175" s="2">
        <v>1964</v>
      </c>
      <c r="E1175" s="2">
        <v>1964</v>
      </c>
      <c r="F1175" s="2">
        <v>1200</v>
      </c>
      <c r="G1175" s="2">
        <v>1</v>
      </c>
      <c r="H1175" s="2">
        <v>3</v>
      </c>
      <c r="I1175" s="2">
        <v>0</v>
      </c>
      <c r="J1175" s="2">
        <v>3</v>
      </c>
      <c r="K1175" s="2">
        <v>173000</v>
      </c>
      <c r="L1175" s="2" t="s">
        <v>13</v>
      </c>
      <c r="M1175" s="2" t="s">
        <v>39</v>
      </c>
      <c r="N1175" s="27"/>
    </row>
    <row r="1176" spans="1:14" ht="15.75" customHeight="1" x14ac:dyDescent="0.2">
      <c r="A1176" s="2">
        <v>10114</v>
      </c>
      <c r="B1176" s="2">
        <v>5</v>
      </c>
      <c r="C1176" s="2">
        <v>5</v>
      </c>
      <c r="D1176" s="2">
        <v>2004</v>
      </c>
      <c r="E1176" s="2">
        <v>2005</v>
      </c>
      <c r="F1176" s="2">
        <v>1430</v>
      </c>
      <c r="G1176" s="2">
        <v>2</v>
      </c>
      <c r="H1176" s="2">
        <v>3</v>
      </c>
      <c r="I1176" s="2">
        <v>0</v>
      </c>
      <c r="J1176" s="2">
        <v>2</v>
      </c>
      <c r="K1176" s="2">
        <v>173500</v>
      </c>
      <c r="L1176" s="2" t="s">
        <v>13</v>
      </c>
      <c r="M1176" s="2" t="s">
        <v>39</v>
      </c>
      <c r="N1176" s="27"/>
    </row>
    <row r="1177" spans="1:14" ht="15.75" customHeight="1" x14ac:dyDescent="0.2">
      <c r="A1177" s="2">
        <v>12150</v>
      </c>
      <c r="B1177" s="2">
        <v>6</v>
      </c>
      <c r="C1177" s="2">
        <v>6</v>
      </c>
      <c r="D1177" s="2">
        <v>1979</v>
      </c>
      <c r="E1177" s="2">
        <v>1979</v>
      </c>
      <c r="F1177" s="2">
        <v>1299</v>
      </c>
      <c r="G1177" s="2">
        <v>2</v>
      </c>
      <c r="H1177" s="2">
        <v>2</v>
      </c>
      <c r="I1177" s="2">
        <v>1</v>
      </c>
      <c r="J1177" s="2">
        <v>2</v>
      </c>
      <c r="K1177" s="2">
        <v>183500</v>
      </c>
      <c r="L1177" s="2" t="s">
        <v>13</v>
      </c>
      <c r="M1177" s="2" t="s">
        <v>39</v>
      </c>
      <c r="N1177" s="27"/>
    </row>
    <row r="1178" spans="1:14" ht="15.75" customHeight="1" x14ac:dyDescent="0.2">
      <c r="A1178" s="2">
        <v>15957</v>
      </c>
      <c r="B1178" s="2">
        <v>6</v>
      </c>
      <c r="C1178" s="2">
        <v>6</v>
      </c>
      <c r="D1178" s="2">
        <v>1977</v>
      </c>
      <c r="E1178" s="2">
        <v>1977</v>
      </c>
      <c r="F1178" s="2">
        <v>1356</v>
      </c>
      <c r="G1178" s="2">
        <v>2</v>
      </c>
      <c r="H1178" s="2">
        <v>3</v>
      </c>
      <c r="I1178" s="2">
        <v>1</v>
      </c>
      <c r="J1178" s="2">
        <v>2</v>
      </c>
      <c r="K1178" s="2">
        <v>188000</v>
      </c>
      <c r="L1178" s="2" t="s">
        <v>13</v>
      </c>
      <c r="M1178" s="2" t="s">
        <v>39</v>
      </c>
      <c r="N1178" s="27"/>
    </row>
    <row r="1179" spans="1:14" ht="15.75" customHeight="1" x14ac:dyDescent="0.2">
      <c r="A1179" s="2">
        <v>9297</v>
      </c>
      <c r="B1179" s="2">
        <v>5</v>
      </c>
      <c r="C1179" s="2">
        <v>5</v>
      </c>
      <c r="D1179" s="2">
        <v>1976</v>
      </c>
      <c r="E1179" s="2">
        <v>1976</v>
      </c>
      <c r="F1179" s="2">
        <v>1728</v>
      </c>
      <c r="G1179" s="2">
        <v>2</v>
      </c>
      <c r="H1179" s="2">
        <v>4</v>
      </c>
      <c r="I1179" s="2">
        <v>0</v>
      </c>
      <c r="J1179" s="2">
        <v>2</v>
      </c>
      <c r="K1179" s="2">
        <v>188000</v>
      </c>
      <c r="L1179" s="2" t="s">
        <v>13</v>
      </c>
      <c r="M1179" s="2" t="s">
        <v>39</v>
      </c>
      <c r="N1179" s="27"/>
    </row>
    <row r="1180" spans="1:14" ht="15.75" customHeight="1" x14ac:dyDescent="0.2">
      <c r="A1180" s="2">
        <v>9627</v>
      </c>
      <c r="B1180" s="2">
        <v>7</v>
      </c>
      <c r="C1180" s="2">
        <v>5</v>
      </c>
      <c r="D1180" s="2">
        <v>1993</v>
      </c>
      <c r="E1180" s="2">
        <v>1994</v>
      </c>
      <c r="F1180" s="2">
        <v>2000</v>
      </c>
      <c r="G1180" s="2">
        <v>2</v>
      </c>
      <c r="H1180" s="2">
        <v>3</v>
      </c>
      <c r="I1180" s="2">
        <v>1</v>
      </c>
      <c r="J1180" s="2">
        <v>3</v>
      </c>
      <c r="K1180" s="2">
        <v>188000</v>
      </c>
      <c r="L1180" s="2" t="s">
        <v>13</v>
      </c>
      <c r="M1180" s="2" t="s">
        <v>39</v>
      </c>
      <c r="N1180" s="27"/>
    </row>
    <row r="1181" spans="1:14" ht="15.75" customHeight="1" x14ac:dyDescent="0.2">
      <c r="A1181" s="2">
        <v>9620</v>
      </c>
      <c r="B1181" s="2">
        <v>6</v>
      </c>
      <c r="C1181" s="2">
        <v>7</v>
      </c>
      <c r="D1181" s="2">
        <v>1977</v>
      </c>
      <c r="E1181" s="2">
        <v>1977</v>
      </c>
      <c r="F1181" s="2">
        <v>1285</v>
      </c>
      <c r="G1181" s="2">
        <v>2</v>
      </c>
      <c r="H1181" s="2">
        <v>3</v>
      </c>
      <c r="I1181" s="2">
        <v>1</v>
      </c>
      <c r="J1181" s="2">
        <v>2</v>
      </c>
      <c r="K1181" s="2">
        <v>190000</v>
      </c>
      <c r="L1181" s="2" t="s">
        <v>13</v>
      </c>
      <c r="M1181" s="2" t="s">
        <v>39</v>
      </c>
      <c r="N1181" s="27"/>
    </row>
    <row r="1182" spans="1:14" ht="15.75" customHeight="1" x14ac:dyDescent="0.2">
      <c r="A1182" s="2">
        <v>9819</v>
      </c>
      <c r="B1182" s="2">
        <v>6</v>
      </c>
      <c r="C1182" s="2">
        <v>5</v>
      </c>
      <c r="D1182" s="2">
        <v>1977</v>
      </c>
      <c r="E1182" s="2">
        <v>1977</v>
      </c>
      <c r="F1182" s="2">
        <v>1567</v>
      </c>
      <c r="G1182" s="2">
        <v>2</v>
      </c>
      <c r="H1182" s="2">
        <v>2</v>
      </c>
      <c r="I1182" s="2">
        <v>2</v>
      </c>
      <c r="J1182" s="2">
        <v>2</v>
      </c>
      <c r="K1182" s="2">
        <v>196000</v>
      </c>
      <c r="L1182" s="2" t="s">
        <v>13</v>
      </c>
      <c r="M1182" s="2" t="s">
        <v>39</v>
      </c>
      <c r="N1182" s="27"/>
    </row>
    <row r="1183" spans="1:14" ht="15.75" customHeight="1" x14ac:dyDescent="0.2">
      <c r="A1183" s="2">
        <v>33983</v>
      </c>
      <c r="B1183" s="2">
        <v>5</v>
      </c>
      <c r="C1183" s="2">
        <v>6</v>
      </c>
      <c r="D1183" s="2">
        <v>1977</v>
      </c>
      <c r="E1183" s="2">
        <v>1994</v>
      </c>
      <c r="F1183" s="2">
        <v>1676</v>
      </c>
      <c r="G1183" s="2">
        <v>1</v>
      </c>
      <c r="H1183" s="2">
        <v>3</v>
      </c>
      <c r="I1183" s="2">
        <v>2</v>
      </c>
      <c r="J1183" s="2">
        <v>2</v>
      </c>
      <c r="K1183" s="2">
        <v>196000</v>
      </c>
      <c r="L1183" s="2" t="s">
        <v>26</v>
      </c>
      <c r="M1183" s="2" t="s">
        <v>39</v>
      </c>
      <c r="N1183" s="27"/>
    </row>
    <row r="1184" spans="1:14" ht="15.75" customHeight="1" x14ac:dyDescent="0.2">
      <c r="A1184" s="2">
        <v>9196</v>
      </c>
      <c r="B1184" s="2">
        <v>7</v>
      </c>
      <c r="C1184" s="2">
        <v>5</v>
      </c>
      <c r="D1184" s="2">
        <v>2003</v>
      </c>
      <c r="E1184" s="2">
        <v>2003</v>
      </c>
      <c r="F1184" s="2">
        <v>1560</v>
      </c>
      <c r="G1184" s="2">
        <v>2</v>
      </c>
      <c r="H1184" s="2">
        <v>3</v>
      </c>
      <c r="I1184" s="2">
        <v>0</v>
      </c>
      <c r="J1184" s="2">
        <v>2</v>
      </c>
      <c r="K1184" s="2">
        <v>201000</v>
      </c>
      <c r="L1184" s="2" t="s">
        <v>13</v>
      </c>
      <c r="M1184" s="2" t="s">
        <v>39</v>
      </c>
      <c r="N1184" s="27"/>
    </row>
    <row r="1185" spans="1:14" ht="15.75" customHeight="1" x14ac:dyDescent="0.2">
      <c r="A1185" s="2">
        <v>7060</v>
      </c>
      <c r="B1185" s="2">
        <v>7</v>
      </c>
      <c r="C1185" s="2">
        <v>5</v>
      </c>
      <c r="D1185" s="2">
        <v>1997</v>
      </c>
      <c r="E1185" s="2">
        <v>1998</v>
      </c>
      <c r="F1185" s="2">
        <v>1344</v>
      </c>
      <c r="G1185" s="2">
        <v>2</v>
      </c>
      <c r="H1185" s="2">
        <v>2</v>
      </c>
      <c r="I1185" s="2">
        <v>0</v>
      </c>
      <c r="J1185" s="2">
        <v>4</v>
      </c>
      <c r="K1185" s="2">
        <v>206300</v>
      </c>
      <c r="L1185" s="2" t="s">
        <v>17</v>
      </c>
      <c r="M1185" s="2" t="s">
        <v>39</v>
      </c>
      <c r="N1185" s="27"/>
    </row>
    <row r="1186" spans="1:14" ht="15.75" customHeight="1" x14ac:dyDescent="0.2">
      <c r="A1186" s="2">
        <v>9116</v>
      </c>
      <c r="B1186" s="2">
        <v>8</v>
      </c>
      <c r="C1186" s="2">
        <v>5</v>
      </c>
      <c r="D1186" s="2">
        <v>2001</v>
      </c>
      <c r="E1186" s="2">
        <v>2001</v>
      </c>
      <c r="F1186" s="2">
        <v>1491</v>
      </c>
      <c r="G1186" s="2">
        <v>2</v>
      </c>
      <c r="H1186" s="2">
        <v>3</v>
      </c>
      <c r="I1186" s="2">
        <v>0</v>
      </c>
      <c r="J1186" s="2">
        <v>2</v>
      </c>
      <c r="K1186" s="2">
        <v>209000</v>
      </c>
      <c r="L1186" s="2" t="s">
        <v>13</v>
      </c>
      <c r="M1186" s="2" t="s">
        <v>39</v>
      </c>
      <c r="N1186" s="27"/>
    </row>
    <row r="1187" spans="1:14" ht="15.75" customHeight="1" x14ac:dyDescent="0.2">
      <c r="A1187" s="2">
        <v>8940</v>
      </c>
      <c r="B1187" s="2">
        <v>7</v>
      </c>
      <c r="C1187" s="2">
        <v>5</v>
      </c>
      <c r="D1187" s="2">
        <v>1997</v>
      </c>
      <c r="E1187" s="2">
        <v>1998</v>
      </c>
      <c r="F1187" s="2">
        <v>1344</v>
      </c>
      <c r="G1187" s="2">
        <v>2</v>
      </c>
      <c r="H1187" s="2">
        <v>2</v>
      </c>
      <c r="I1187" s="2">
        <v>0</v>
      </c>
      <c r="J1187" s="2">
        <v>4</v>
      </c>
      <c r="K1187" s="2">
        <v>209200</v>
      </c>
      <c r="L1187" s="2" t="s">
        <v>17</v>
      </c>
      <c r="M1187" s="2" t="s">
        <v>39</v>
      </c>
      <c r="N1187" s="27"/>
    </row>
    <row r="1188" spans="1:14" ht="15.75" customHeight="1" x14ac:dyDescent="0.2">
      <c r="A1188" s="2">
        <v>9928</v>
      </c>
      <c r="B1188" s="2">
        <v>7</v>
      </c>
      <c r="C1188" s="2">
        <v>5</v>
      </c>
      <c r="D1188" s="2">
        <v>1991</v>
      </c>
      <c r="E1188" s="2">
        <v>1992</v>
      </c>
      <c r="F1188" s="2">
        <v>1478</v>
      </c>
      <c r="G1188" s="2">
        <v>2</v>
      </c>
      <c r="H1188" s="2">
        <v>3</v>
      </c>
      <c r="I1188" s="2">
        <v>1</v>
      </c>
      <c r="J1188" s="2">
        <v>2</v>
      </c>
      <c r="K1188" s="2">
        <v>210000</v>
      </c>
      <c r="L1188" s="2" t="s">
        <v>13</v>
      </c>
      <c r="M1188" s="2" t="s">
        <v>39</v>
      </c>
      <c r="N1188" s="27"/>
    </row>
    <row r="1189" spans="1:14" ht="15.75" customHeight="1" x14ac:dyDescent="0.2">
      <c r="A1189" s="2">
        <v>11050</v>
      </c>
      <c r="B1189" s="2">
        <v>7</v>
      </c>
      <c r="C1189" s="2">
        <v>5</v>
      </c>
      <c r="D1189" s="2">
        <v>1996</v>
      </c>
      <c r="E1189" s="2">
        <v>1997</v>
      </c>
      <c r="F1189" s="2">
        <v>1820</v>
      </c>
      <c r="G1189" s="2">
        <v>2</v>
      </c>
      <c r="H1189" s="2">
        <v>3</v>
      </c>
      <c r="I1189" s="2">
        <v>1</v>
      </c>
      <c r="J1189" s="2">
        <v>3</v>
      </c>
      <c r="K1189" s="2">
        <v>213000</v>
      </c>
      <c r="L1189" s="2" t="s">
        <v>13</v>
      </c>
      <c r="M1189" s="2" t="s">
        <v>39</v>
      </c>
      <c r="N1189" s="27"/>
    </row>
    <row r="1190" spans="1:14" ht="15.75" customHeight="1" x14ac:dyDescent="0.2">
      <c r="A1190" s="2">
        <v>12209</v>
      </c>
      <c r="B1190" s="2">
        <v>6</v>
      </c>
      <c r="C1190" s="2">
        <v>5</v>
      </c>
      <c r="D1190" s="2">
        <v>2001</v>
      </c>
      <c r="E1190" s="2">
        <v>2002</v>
      </c>
      <c r="F1190" s="2">
        <v>1961</v>
      </c>
      <c r="G1190" s="2">
        <v>2</v>
      </c>
      <c r="H1190" s="2">
        <v>3</v>
      </c>
      <c r="I1190" s="2">
        <v>1</v>
      </c>
      <c r="J1190" s="2">
        <v>2</v>
      </c>
      <c r="K1190" s="2">
        <v>215000</v>
      </c>
      <c r="L1190" s="2" t="s">
        <v>13</v>
      </c>
      <c r="M1190" s="2" t="s">
        <v>39</v>
      </c>
      <c r="N1190" s="27"/>
    </row>
    <row r="1191" spans="1:14" ht="15.75" customHeight="1" x14ac:dyDescent="0.2">
      <c r="A1191" s="2">
        <v>10000</v>
      </c>
      <c r="B1191" s="2">
        <v>5</v>
      </c>
      <c r="C1191" s="2">
        <v>5</v>
      </c>
      <c r="D1191" s="2">
        <v>2002</v>
      </c>
      <c r="E1191" s="2">
        <v>2002</v>
      </c>
      <c r="F1191" s="2">
        <v>1392</v>
      </c>
      <c r="G1191" s="2">
        <v>2</v>
      </c>
      <c r="H1191" s="2">
        <v>3</v>
      </c>
      <c r="I1191" s="2">
        <v>1</v>
      </c>
      <c r="J1191" s="2">
        <v>3</v>
      </c>
      <c r="K1191" s="2">
        <v>215000</v>
      </c>
      <c r="L1191" s="2" t="s">
        <v>13</v>
      </c>
      <c r="M1191" s="2" t="s">
        <v>39</v>
      </c>
      <c r="N1191" s="27"/>
    </row>
    <row r="1192" spans="1:14" ht="15.75" customHeight="1" x14ac:dyDescent="0.2">
      <c r="A1192" s="2">
        <v>7020</v>
      </c>
      <c r="B1192" s="2">
        <v>7</v>
      </c>
      <c r="C1192" s="2">
        <v>5</v>
      </c>
      <c r="D1192" s="2">
        <v>1997</v>
      </c>
      <c r="E1192" s="2">
        <v>1997</v>
      </c>
      <c r="F1192" s="2">
        <v>1368</v>
      </c>
      <c r="G1192" s="2">
        <v>2</v>
      </c>
      <c r="H1192" s="2">
        <v>2</v>
      </c>
      <c r="I1192" s="2">
        <v>0</v>
      </c>
      <c r="J1192" s="2">
        <v>4</v>
      </c>
      <c r="K1192" s="2">
        <v>215000</v>
      </c>
      <c r="L1192" s="2" t="s">
        <v>17</v>
      </c>
      <c r="M1192" s="2" t="s">
        <v>39</v>
      </c>
      <c r="N1192" s="27"/>
    </row>
    <row r="1193" spans="1:14" ht="15.75" customHeight="1" x14ac:dyDescent="0.2">
      <c r="A1193" s="2">
        <v>9990</v>
      </c>
      <c r="B1193" s="2">
        <v>4</v>
      </c>
      <c r="C1193" s="2">
        <v>5</v>
      </c>
      <c r="D1193" s="2">
        <v>1991</v>
      </c>
      <c r="E1193" s="2">
        <v>1991</v>
      </c>
      <c r="F1193" s="2">
        <v>1689</v>
      </c>
      <c r="G1193" s="2">
        <v>2</v>
      </c>
      <c r="H1193" s="2">
        <v>3</v>
      </c>
      <c r="I1193" s="2">
        <v>1</v>
      </c>
      <c r="J1193" s="2">
        <v>2</v>
      </c>
      <c r="K1193" s="2">
        <v>228500</v>
      </c>
      <c r="L1193" s="2" t="s">
        <v>13</v>
      </c>
      <c r="M1193" s="2" t="s">
        <v>39</v>
      </c>
      <c r="N1193" s="27"/>
    </row>
    <row r="1194" spans="1:14" ht="15.75" customHeight="1" x14ac:dyDescent="0.2">
      <c r="A1194" s="2">
        <v>12961</v>
      </c>
      <c r="B1194" s="2">
        <v>6</v>
      </c>
      <c r="C1194" s="2">
        <v>5</v>
      </c>
      <c r="D1194" s="2">
        <v>1993</v>
      </c>
      <c r="E1194" s="2">
        <v>1994</v>
      </c>
      <c r="F1194" s="2">
        <v>1797</v>
      </c>
      <c r="G1194" s="2">
        <v>2</v>
      </c>
      <c r="H1194" s="2">
        <v>3</v>
      </c>
      <c r="I1194" s="2">
        <v>1</v>
      </c>
      <c r="J1194" s="2">
        <v>2</v>
      </c>
      <c r="K1194" s="2">
        <v>231000</v>
      </c>
      <c r="L1194" s="2" t="s">
        <v>17</v>
      </c>
      <c r="M1194" s="2" t="s">
        <v>39</v>
      </c>
      <c r="N1194" s="27"/>
    </row>
    <row r="1195" spans="1:14" ht="15.75" customHeight="1" x14ac:dyDescent="0.2">
      <c r="A1195" s="2">
        <v>12822</v>
      </c>
      <c r="B1195" s="2">
        <v>7</v>
      </c>
      <c r="C1195" s="2">
        <v>5</v>
      </c>
      <c r="D1195" s="2">
        <v>2003</v>
      </c>
      <c r="E1195" s="2">
        <v>2003</v>
      </c>
      <c r="F1195" s="2">
        <v>2149</v>
      </c>
      <c r="G1195" s="2">
        <v>1</v>
      </c>
      <c r="H1195" s="2">
        <v>1</v>
      </c>
      <c r="I1195" s="2">
        <v>1</v>
      </c>
      <c r="J1195" s="2">
        <v>2</v>
      </c>
      <c r="K1195" s="2">
        <v>239686</v>
      </c>
      <c r="L1195" s="2" t="s">
        <v>13</v>
      </c>
      <c r="M1195" s="2" t="s">
        <v>39</v>
      </c>
      <c r="N1195" s="27"/>
    </row>
    <row r="1196" spans="1:14" ht="15.75" customHeight="1" x14ac:dyDescent="0.2">
      <c r="A1196" s="2">
        <v>12118</v>
      </c>
      <c r="B1196" s="2">
        <v>7</v>
      </c>
      <c r="C1196" s="2">
        <v>5</v>
      </c>
      <c r="D1196" s="2">
        <v>2004</v>
      </c>
      <c r="E1196" s="2">
        <v>2005</v>
      </c>
      <c r="F1196" s="2">
        <v>1710</v>
      </c>
      <c r="G1196" s="2">
        <v>2</v>
      </c>
      <c r="H1196" s="2">
        <v>3</v>
      </c>
      <c r="I1196" s="2">
        <v>1</v>
      </c>
      <c r="J1196" s="2">
        <v>2</v>
      </c>
      <c r="K1196" s="2">
        <v>240000</v>
      </c>
      <c r="L1196" s="2" t="s">
        <v>13</v>
      </c>
      <c r="M1196" s="2" t="s">
        <v>39</v>
      </c>
      <c r="N1196" s="27"/>
    </row>
    <row r="1197" spans="1:14" ht="15.75" customHeight="1" x14ac:dyDescent="0.2">
      <c r="A1197" s="2">
        <v>23580</v>
      </c>
      <c r="B1197" s="2">
        <v>6</v>
      </c>
      <c r="C1197" s="2">
        <v>6</v>
      </c>
      <c r="D1197" s="2">
        <v>1979</v>
      </c>
      <c r="E1197" s="2">
        <v>1979</v>
      </c>
      <c r="F1197" s="2">
        <v>1625</v>
      </c>
      <c r="G1197" s="2">
        <v>2</v>
      </c>
      <c r="H1197" s="2">
        <v>3</v>
      </c>
      <c r="I1197" s="2">
        <v>1</v>
      </c>
      <c r="J1197" s="2">
        <v>2</v>
      </c>
      <c r="K1197" s="2">
        <v>242500</v>
      </c>
      <c r="L1197" s="2" t="s">
        <v>13</v>
      </c>
      <c r="M1197" s="2" t="s">
        <v>39</v>
      </c>
      <c r="N1197" s="27"/>
    </row>
    <row r="1198" spans="1:14" ht="15.75" customHeight="1" x14ac:dyDescent="0.2">
      <c r="A1198" s="2">
        <v>12864</v>
      </c>
      <c r="B1198" s="2">
        <v>7</v>
      </c>
      <c r="C1198" s="2">
        <v>5</v>
      </c>
      <c r="D1198" s="2">
        <v>2002</v>
      </c>
      <c r="E1198" s="2">
        <v>2002</v>
      </c>
      <c r="F1198" s="2">
        <v>1409</v>
      </c>
      <c r="G1198" s="2">
        <v>1</v>
      </c>
      <c r="H1198" s="2">
        <v>1</v>
      </c>
      <c r="I1198" s="2">
        <v>1</v>
      </c>
      <c r="J1198" s="2">
        <v>2</v>
      </c>
      <c r="K1198" s="2">
        <v>245000</v>
      </c>
      <c r="L1198" s="2" t="s">
        <v>13</v>
      </c>
      <c r="M1198" s="2" t="s">
        <v>39</v>
      </c>
      <c r="N1198" s="27"/>
    </row>
    <row r="1199" spans="1:14" ht="15.75" customHeight="1" x14ac:dyDescent="0.2">
      <c r="A1199" s="2">
        <v>10125</v>
      </c>
      <c r="B1199" s="2">
        <v>8</v>
      </c>
      <c r="C1199" s="2">
        <v>5</v>
      </c>
      <c r="D1199" s="2">
        <v>2000</v>
      </c>
      <c r="E1199" s="2">
        <v>2001</v>
      </c>
      <c r="F1199" s="2">
        <v>2052</v>
      </c>
      <c r="G1199" s="2">
        <v>2</v>
      </c>
      <c r="H1199" s="2">
        <v>3</v>
      </c>
      <c r="I1199" s="2">
        <v>1</v>
      </c>
      <c r="J1199" s="2">
        <v>3</v>
      </c>
      <c r="K1199" s="2">
        <v>251000</v>
      </c>
      <c r="L1199" s="2" t="s">
        <v>13</v>
      </c>
      <c r="M1199" s="2" t="s">
        <v>39</v>
      </c>
      <c r="N1199" s="27"/>
    </row>
    <row r="1200" spans="1:14" ht="15.75" customHeight="1" x14ac:dyDescent="0.2">
      <c r="A1200" s="2">
        <v>11050</v>
      </c>
      <c r="B1200" s="2">
        <v>8</v>
      </c>
      <c r="C1200" s="2">
        <v>5</v>
      </c>
      <c r="D1200" s="2">
        <v>1998</v>
      </c>
      <c r="E1200" s="2">
        <v>1999</v>
      </c>
      <c r="F1200" s="2">
        <v>1916</v>
      </c>
      <c r="G1200" s="2">
        <v>2</v>
      </c>
      <c r="H1200" s="2">
        <v>3</v>
      </c>
      <c r="I1200" s="2">
        <v>1</v>
      </c>
      <c r="J1200" s="2">
        <v>3</v>
      </c>
      <c r="K1200" s="2">
        <v>254900</v>
      </c>
      <c r="L1200" s="2" t="s">
        <v>13</v>
      </c>
      <c r="M1200" s="2" t="s">
        <v>39</v>
      </c>
      <c r="N1200" s="27"/>
    </row>
    <row r="1201" spans="1:14" ht="15.75" customHeight="1" x14ac:dyDescent="0.2">
      <c r="A1201" s="2">
        <v>13265</v>
      </c>
      <c r="B1201" s="2">
        <v>8</v>
      </c>
      <c r="C1201" s="2">
        <v>5</v>
      </c>
      <c r="D1201" s="2">
        <v>2002</v>
      </c>
      <c r="E1201" s="2">
        <v>2002</v>
      </c>
      <c r="F1201" s="2">
        <v>1689</v>
      </c>
      <c r="G1201" s="2">
        <v>2</v>
      </c>
      <c r="H1201" s="2">
        <v>3</v>
      </c>
      <c r="I1201" s="2">
        <v>2</v>
      </c>
      <c r="J1201" s="2">
        <v>3</v>
      </c>
      <c r="K1201" s="2">
        <v>271000</v>
      </c>
      <c r="L1201" s="2" t="s">
        <v>13</v>
      </c>
      <c r="M1201" s="2" t="s">
        <v>39</v>
      </c>
      <c r="N1201" s="27"/>
    </row>
    <row r="1202" spans="1:14" ht="15.75" customHeight="1" x14ac:dyDescent="0.2">
      <c r="A1202" s="2">
        <v>9892</v>
      </c>
      <c r="B1202" s="2">
        <v>8</v>
      </c>
      <c r="C1202" s="2">
        <v>5</v>
      </c>
      <c r="D1202" s="2">
        <v>1994</v>
      </c>
      <c r="E1202" s="2">
        <v>1995</v>
      </c>
      <c r="F1202" s="2">
        <v>1803</v>
      </c>
      <c r="G1202" s="2">
        <v>2</v>
      </c>
      <c r="H1202" s="2">
        <v>3</v>
      </c>
      <c r="I1202" s="2">
        <v>2</v>
      </c>
      <c r="J1202" s="2">
        <v>2</v>
      </c>
      <c r="K1202" s="2">
        <v>285000</v>
      </c>
      <c r="L1202" s="2" t="s">
        <v>17</v>
      </c>
      <c r="M1202" s="2" t="s">
        <v>39</v>
      </c>
      <c r="N1202" s="27"/>
    </row>
    <row r="1203" spans="1:14" ht="15.75" customHeight="1" x14ac:dyDescent="0.2">
      <c r="A1203" s="2">
        <v>23730</v>
      </c>
      <c r="B1203" s="2">
        <v>7</v>
      </c>
      <c r="C1203" s="2">
        <v>5</v>
      </c>
      <c r="D1203" s="2">
        <v>1996</v>
      </c>
      <c r="E1203" s="2">
        <v>1997</v>
      </c>
      <c r="F1203" s="2">
        <v>2032</v>
      </c>
      <c r="G1203" s="2">
        <v>3</v>
      </c>
      <c r="H1203" s="2">
        <v>3</v>
      </c>
      <c r="I1203" s="2">
        <v>0</v>
      </c>
      <c r="J1203" s="2">
        <v>3</v>
      </c>
      <c r="K1203" s="2">
        <v>300000</v>
      </c>
      <c r="L1203" s="2" t="s">
        <v>13</v>
      </c>
      <c r="M1203" s="2" t="s">
        <v>39</v>
      </c>
      <c r="N1203" s="27"/>
    </row>
    <row r="1204" spans="1:14" ht="15.75" customHeight="1" x14ac:dyDescent="0.2">
      <c r="A1204" s="2">
        <v>10914</v>
      </c>
      <c r="B1204" s="2">
        <v>3</v>
      </c>
      <c r="C1204" s="2">
        <v>3</v>
      </c>
      <c r="D1204" s="2">
        <v>1929</v>
      </c>
      <c r="E1204" s="2">
        <v>1950</v>
      </c>
      <c r="F1204" s="2">
        <v>715</v>
      </c>
      <c r="G1204" s="2">
        <v>1</v>
      </c>
      <c r="H1204" s="2">
        <v>2</v>
      </c>
      <c r="I1204" s="2">
        <v>0</v>
      </c>
      <c r="J1204" s="2">
        <v>2</v>
      </c>
      <c r="K1204" s="2">
        <v>68000</v>
      </c>
      <c r="L1204" s="2" t="s">
        <v>26</v>
      </c>
      <c r="M1204" s="2" t="s">
        <v>14</v>
      </c>
      <c r="N1204" s="27"/>
    </row>
    <row r="1205" spans="1:14" ht="15.75" customHeight="1" x14ac:dyDescent="0.2">
      <c r="A1205" s="2">
        <v>7038</v>
      </c>
      <c r="B1205" s="2">
        <v>4</v>
      </c>
      <c r="C1205" s="2">
        <v>6</v>
      </c>
      <c r="D1205" s="2">
        <v>1970</v>
      </c>
      <c r="E1205" s="2">
        <v>1970</v>
      </c>
      <c r="F1205" s="2">
        <v>864</v>
      </c>
      <c r="G1205" s="2">
        <v>1</v>
      </c>
      <c r="H1205" s="2">
        <v>3</v>
      </c>
      <c r="I1205" s="2">
        <v>0</v>
      </c>
      <c r="J1205" s="2">
        <v>2</v>
      </c>
      <c r="K1205" s="2">
        <v>76500</v>
      </c>
      <c r="L1205" s="2" t="s">
        <v>13</v>
      </c>
      <c r="M1205" s="2" t="s">
        <v>14</v>
      </c>
      <c r="N1205" s="27"/>
    </row>
    <row r="1206" spans="1:14" ht="15.75" customHeight="1" x14ac:dyDescent="0.2">
      <c r="A1206" s="2">
        <v>8544</v>
      </c>
      <c r="B1206" s="2">
        <v>3</v>
      </c>
      <c r="C1206" s="2">
        <v>4</v>
      </c>
      <c r="D1206" s="2">
        <v>1950</v>
      </c>
      <c r="E1206" s="2">
        <v>1950</v>
      </c>
      <c r="F1206" s="2">
        <v>1040</v>
      </c>
      <c r="G1206" s="2">
        <v>2</v>
      </c>
      <c r="H1206" s="2">
        <v>2</v>
      </c>
      <c r="I1206" s="2">
        <v>0</v>
      </c>
      <c r="J1206" s="2">
        <v>2</v>
      </c>
      <c r="K1206" s="2">
        <v>81400</v>
      </c>
      <c r="L1206" s="2" t="s">
        <v>13</v>
      </c>
      <c r="M1206" s="2" t="s">
        <v>14</v>
      </c>
      <c r="N1206" s="27"/>
    </row>
    <row r="1207" spans="1:14" ht="15.75" customHeight="1" x14ac:dyDescent="0.2">
      <c r="A1207" s="2">
        <v>13260</v>
      </c>
      <c r="B1207" s="2">
        <v>5</v>
      </c>
      <c r="C1207" s="2">
        <v>6</v>
      </c>
      <c r="D1207" s="2">
        <v>1962</v>
      </c>
      <c r="E1207" s="2">
        <v>2001</v>
      </c>
      <c r="F1207" s="2">
        <v>1728</v>
      </c>
      <c r="G1207" s="2">
        <v>2</v>
      </c>
      <c r="H1207" s="2">
        <v>6</v>
      </c>
      <c r="I1207" s="2">
        <v>0</v>
      </c>
      <c r="J1207" s="2">
        <v>0</v>
      </c>
      <c r="K1207" s="2">
        <v>84900</v>
      </c>
      <c r="L1207" s="2" t="s">
        <v>13</v>
      </c>
      <c r="M1207" s="2" t="s">
        <v>14</v>
      </c>
      <c r="N1207" s="27"/>
    </row>
    <row r="1208" spans="1:14" ht="15.75" customHeight="1" x14ac:dyDescent="0.2">
      <c r="A1208" s="2">
        <v>8544</v>
      </c>
      <c r="B1208" s="2">
        <v>3</v>
      </c>
      <c r="C1208" s="2">
        <v>4</v>
      </c>
      <c r="D1208" s="2">
        <v>1949</v>
      </c>
      <c r="E1208" s="2">
        <v>1950</v>
      </c>
      <c r="F1208" s="2">
        <v>1040</v>
      </c>
      <c r="G1208" s="2">
        <v>2</v>
      </c>
      <c r="H1208" s="2">
        <v>2</v>
      </c>
      <c r="I1208" s="2">
        <v>0</v>
      </c>
      <c r="J1208" s="2">
        <v>2</v>
      </c>
      <c r="K1208" s="2">
        <v>87500</v>
      </c>
      <c r="L1208" s="2" t="s">
        <v>13</v>
      </c>
      <c r="M1208" s="2" t="s">
        <v>14</v>
      </c>
      <c r="N1208" s="27"/>
    </row>
    <row r="1209" spans="1:14" ht="15.75" customHeight="1" x14ac:dyDescent="0.2">
      <c r="A1209" s="2">
        <v>8125</v>
      </c>
      <c r="B1209" s="2">
        <v>4</v>
      </c>
      <c r="C1209" s="2">
        <v>4</v>
      </c>
      <c r="D1209" s="2">
        <v>1971</v>
      </c>
      <c r="E1209" s="2">
        <v>1971</v>
      </c>
      <c r="F1209" s="2">
        <v>858</v>
      </c>
      <c r="G1209" s="2">
        <v>1</v>
      </c>
      <c r="H1209" s="2">
        <v>3</v>
      </c>
      <c r="I1209" s="2">
        <v>0</v>
      </c>
      <c r="J1209" s="2">
        <v>0</v>
      </c>
      <c r="K1209" s="2">
        <v>88000</v>
      </c>
      <c r="L1209" s="2" t="s">
        <v>13</v>
      </c>
      <c r="M1209" s="2" t="s">
        <v>14</v>
      </c>
      <c r="N1209" s="27"/>
    </row>
    <row r="1210" spans="1:14" ht="15.75" customHeight="1" x14ac:dyDescent="0.2">
      <c r="A1210" s="2">
        <v>7200</v>
      </c>
      <c r="B1210" s="2">
        <v>4</v>
      </c>
      <c r="C1210" s="2">
        <v>5</v>
      </c>
      <c r="D1210" s="2">
        <v>1949</v>
      </c>
      <c r="E1210" s="2">
        <v>1950</v>
      </c>
      <c r="F1210" s="2">
        <v>1040</v>
      </c>
      <c r="G1210" s="2">
        <v>2</v>
      </c>
      <c r="H1210" s="2">
        <v>2</v>
      </c>
      <c r="I1210" s="2">
        <v>0</v>
      </c>
      <c r="J1210" s="2">
        <v>2</v>
      </c>
      <c r="K1210" s="2">
        <v>90000</v>
      </c>
      <c r="L1210" s="2" t="s">
        <v>13</v>
      </c>
      <c r="M1210" s="2" t="s">
        <v>14</v>
      </c>
      <c r="N1210" s="27"/>
    </row>
    <row r="1211" spans="1:14" ht="15.75" customHeight="1" x14ac:dyDescent="0.2">
      <c r="A1211" s="2">
        <v>8544</v>
      </c>
      <c r="B1211" s="2">
        <v>3</v>
      </c>
      <c r="C1211" s="2">
        <v>4</v>
      </c>
      <c r="D1211" s="2">
        <v>1950</v>
      </c>
      <c r="E1211" s="2">
        <v>1950</v>
      </c>
      <c r="F1211" s="2">
        <v>1040</v>
      </c>
      <c r="G1211" s="2">
        <v>2</v>
      </c>
      <c r="H1211" s="2">
        <v>2</v>
      </c>
      <c r="I1211" s="2">
        <v>0</v>
      </c>
      <c r="J1211" s="2">
        <v>2</v>
      </c>
      <c r="K1211" s="2">
        <v>92900</v>
      </c>
      <c r="L1211" s="2" t="s">
        <v>13</v>
      </c>
      <c r="M1211" s="2" t="s">
        <v>14</v>
      </c>
      <c r="N1211" s="27"/>
    </row>
    <row r="1212" spans="1:14" ht="15.75" customHeight="1" x14ac:dyDescent="0.2">
      <c r="A1212" s="2">
        <v>8544</v>
      </c>
      <c r="B1212" s="2">
        <v>3</v>
      </c>
      <c r="C1212" s="2">
        <v>4</v>
      </c>
      <c r="D1212" s="2">
        <v>1950</v>
      </c>
      <c r="E1212" s="2">
        <v>1950</v>
      </c>
      <c r="F1212" s="2">
        <v>1040</v>
      </c>
      <c r="G1212" s="2">
        <v>2</v>
      </c>
      <c r="H1212" s="2">
        <v>2</v>
      </c>
      <c r="I1212" s="2">
        <v>0</v>
      </c>
      <c r="J1212" s="2">
        <v>2</v>
      </c>
      <c r="K1212" s="2">
        <v>93500</v>
      </c>
      <c r="L1212" s="2" t="s">
        <v>13</v>
      </c>
      <c r="M1212" s="2" t="s">
        <v>14</v>
      </c>
      <c r="N1212" s="27"/>
    </row>
    <row r="1213" spans="1:14" ht="15.75" customHeight="1" x14ac:dyDescent="0.2">
      <c r="A1213" s="2">
        <v>7200</v>
      </c>
      <c r="B1213" s="2">
        <v>5</v>
      </c>
      <c r="C1213" s="2">
        <v>7</v>
      </c>
      <c r="D1213" s="2">
        <v>1951</v>
      </c>
      <c r="E1213" s="2">
        <v>1951</v>
      </c>
      <c r="F1213" s="2">
        <v>876</v>
      </c>
      <c r="G1213" s="2">
        <v>1</v>
      </c>
      <c r="H1213" s="2">
        <v>2</v>
      </c>
      <c r="I1213" s="2">
        <v>1</v>
      </c>
      <c r="J1213" s="2">
        <v>2</v>
      </c>
      <c r="K1213" s="2">
        <v>94000</v>
      </c>
      <c r="L1213" s="2" t="s">
        <v>13</v>
      </c>
      <c r="M1213" s="2" t="s">
        <v>14</v>
      </c>
      <c r="N1213" s="27"/>
    </row>
    <row r="1214" spans="1:14" ht="15.75" customHeight="1" x14ac:dyDescent="0.2">
      <c r="A1214" s="2">
        <v>10500</v>
      </c>
      <c r="B1214" s="2">
        <v>4</v>
      </c>
      <c r="C1214" s="2">
        <v>6</v>
      </c>
      <c r="D1214" s="2">
        <v>1971</v>
      </c>
      <c r="E1214" s="2">
        <v>1971</v>
      </c>
      <c r="F1214" s="2">
        <v>864</v>
      </c>
      <c r="G1214" s="2">
        <v>1</v>
      </c>
      <c r="H1214" s="2">
        <v>2</v>
      </c>
      <c r="I1214" s="2">
        <v>0</v>
      </c>
      <c r="J1214" s="2">
        <v>2</v>
      </c>
      <c r="K1214" s="2">
        <v>97000</v>
      </c>
      <c r="L1214" s="2" t="s">
        <v>13</v>
      </c>
      <c r="M1214" s="2" t="s">
        <v>14</v>
      </c>
      <c r="N1214" s="27"/>
    </row>
    <row r="1215" spans="1:14" ht="15.75" customHeight="1" x14ac:dyDescent="0.2">
      <c r="A1215" s="2">
        <v>17503</v>
      </c>
      <c r="B1215" s="2">
        <v>6</v>
      </c>
      <c r="C1215" s="2">
        <v>5</v>
      </c>
      <c r="D1215" s="2">
        <v>1948</v>
      </c>
      <c r="E1215" s="2">
        <v>1950</v>
      </c>
      <c r="F1215" s="2">
        <v>1458</v>
      </c>
      <c r="G1215" s="2">
        <v>1</v>
      </c>
      <c r="H1215" s="2">
        <v>3</v>
      </c>
      <c r="I1215" s="2">
        <v>1</v>
      </c>
      <c r="J1215" s="2">
        <v>1</v>
      </c>
      <c r="K1215" s="2">
        <v>97500</v>
      </c>
      <c r="L1215" s="2" t="s">
        <v>13</v>
      </c>
      <c r="M1215" s="2" t="s">
        <v>14</v>
      </c>
      <c r="N1215" s="27"/>
    </row>
    <row r="1216" spans="1:14" ht="15.75" customHeight="1" x14ac:dyDescent="0.2">
      <c r="A1216" s="2">
        <v>7200</v>
      </c>
      <c r="B1216" s="2">
        <v>4</v>
      </c>
      <c r="C1216" s="2">
        <v>4</v>
      </c>
      <c r="D1216" s="2">
        <v>1971</v>
      </c>
      <c r="E1216" s="2">
        <v>1971</v>
      </c>
      <c r="F1216" s="2">
        <v>874</v>
      </c>
      <c r="G1216" s="2">
        <v>1</v>
      </c>
      <c r="H1216" s="2">
        <v>3</v>
      </c>
      <c r="I1216" s="2">
        <v>0</v>
      </c>
      <c r="J1216" s="2">
        <v>2</v>
      </c>
      <c r="K1216" s="2">
        <v>97500</v>
      </c>
      <c r="L1216" s="2" t="s">
        <v>13</v>
      </c>
      <c r="M1216" s="2" t="s">
        <v>14</v>
      </c>
      <c r="N1216" s="27"/>
    </row>
    <row r="1217" spans="1:14" ht="15.75" customHeight="1" x14ac:dyDescent="0.2">
      <c r="A1217" s="2">
        <v>7785</v>
      </c>
      <c r="B1217" s="2">
        <v>5</v>
      </c>
      <c r="C1217" s="2">
        <v>5</v>
      </c>
      <c r="D1217" s="2">
        <v>1956</v>
      </c>
      <c r="E1217" s="2">
        <v>1956</v>
      </c>
      <c r="F1217" s="2">
        <v>1014</v>
      </c>
      <c r="G1217" s="2">
        <v>1</v>
      </c>
      <c r="H1217" s="2">
        <v>2</v>
      </c>
      <c r="I1217" s="2">
        <v>0</v>
      </c>
      <c r="J1217" s="2">
        <v>1</v>
      </c>
      <c r="K1217" s="2">
        <v>98000</v>
      </c>
      <c r="L1217" s="2" t="s">
        <v>13</v>
      </c>
      <c r="M1217" s="2" t="s">
        <v>14</v>
      </c>
      <c r="N1217" s="27"/>
    </row>
    <row r="1218" spans="1:14" ht="15.75" customHeight="1" x14ac:dyDescent="0.2">
      <c r="A1218" s="2">
        <v>7200</v>
      </c>
      <c r="B1218" s="2">
        <v>5</v>
      </c>
      <c r="C1218" s="2">
        <v>5</v>
      </c>
      <c r="D1218" s="2">
        <v>1950</v>
      </c>
      <c r="E1218" s="2">
        <v>1950</v>
      </c>
      <c r="F1218" s="2">
        <v>1048</v>
      </c>
      <c r="G1218" s="2">
        <v>1</v>
      </c>
      <c r="H1218" s="2">
        <v>3</v>
      </c>
      <c r="I1218" s="2">
        <v>0</v>
      </c>
      <c r="J1218" s="2">
        <v>2</v>
      </c>
      <c r="K1218" s="2">
        <v>98300</v>
      </c>
      <c r="L1218" s="2" t="s">
        <v>13</v>
      </c>
      <c r="M1218" s="2" t="s">
        <v>14</v>
      </c>
      <c r="N1218" s="27"/>
    </row>
    <row r="1219" spans="1:14" ht="15.75" customHeight="1" x14ac:dyDescent="0.2">
      <c r="A1219" s="2">
        <v>8500</v>
      </c>
      <c r="B1219" s="2">
        <v>5</v>
      </c>
      <c r="C1219" s="2">
        <v>3</v>
      </c>
      <c r="D1219" s="2">
        <v>1961</v>
      </c>
      <c r="E1219" s="2">
        <v>1961</v>
      </c>
      <c r="F1219" s="2">
        <v>1235</v>
      </c>
      <c r="G1219" s="2">
        <v>1</v>
      </c>
      <c r="H1219" s="2">
        <v>2</v>
      </c>
      <c r="I1219" s="2">
        <v>0</v>
      </c>
      <c r="J1219" s="2">
        <v>2</v>
      </c>
      <c r="K1219" s="2">
        <v>98600</v>
      </c>
      <c r="L1219" s="2" t="s">
        <v>13</v>
      </c>
      <c r="M1219" s="2" t="s">
        <v>14</v>
      </c>
      <c r="N1219" s="27"/>
    </row>
    <row r="1220" spans="1:14" ht="15.75" customHeight="1" x14ac:dyDescent="0.2">
      <c r="A1220" s="2">
        <v>7000</v>
      </c>
      <c r="B1220" s="2">
        <v>5</v>
      </c>
      <c r="C1220" s="2">
        <v>6</v>
      </c>
      <c r="D1220" s="2">
        <v>1961</v>
      </c>
      <c r="E1220" s="2">
        <v>1961</v>
      </c>
      <c r="F1220" s="2">
        <v>925</v>
      </c>
      <c r="G1220" s="2">
        <v>1</v>
      </c>
      <c r="H1220" s="2">
        <v>3</v>
      </c>
      <c r="I1220" s="2">
        <v>0</v>
      </c>
      <c r="J1220" s="2">
        <v>1</v>
      </c>
      <c r="K1220" s="2">
        <v>99000</v>
      </c>
      <c r="L1220" s="2" t="s">
        <v>13</v>
      </c>
      <c r="M1220" s="2" t="s">
        <v>14</v>
      </c>
      <c r="N1220" s="27"/>
    </row>
    <row r="1221" spans="1:14" ht="15.75" customHeight="1" x14ac:dyDescent="0.2">
      <c r="A1221" s="2">
        <v>7150</v>
      </c>
      <c r="B1221" s="2">
        <v>5</v>
      </c>
      <c r="C1221" s="2">
        <v>5</v>
      </c>
      <c r="D1221" s="2">
        <v>1967</v>
      </c>
      <c r="E1221" s="2">
        <v>1967</v>
      </c>
      <c r="F1221" s="2">
        <v>892</v>
      </c>
      <c r="G1221" s="2">
        <v>1</v>
      </c>
      <c r="H1221" s="2">
        <v>3</v>
      </c>
      <c r="I1221" s="2">
        <v>0</v>
      </c>
      <c r="J1221" s="2">
        <v>1</v>
      </c>
      <c r="K1221" s="2">
        <v>100000</v>
      </c>
      <c r="L1221" s="2" t="s">
        <v>13</v>
      </c>
      <c r="M1221" s="2" t="s">
        <v>14</v>
      </c>
      <c r="N1221" s="27"/>
    </row>
    <row r="1222" spans="1:14" ht="15.75" customHeight="1" x14ac:dyDescent="0.2">
      <c r="A1222" s="2">
        <v>8838</v>
      </c>
      <c r="B1222" s="2">
        <v>5</v>
      </c>
      <c r="C1222" s="2">
        <v>3</v>
      </c>
      <c r="D1222" s="2">
        <v>1957</v>
      </c>
      <c r="E1222" s="2">
        <v>1982</v>
      </c>
      <c r="F1222" s="2">
        <v>1764</v>
      </c>
      <c r="G1222" s="2">
        <v>2</v>
      </c>
      <c r="H1222" s="2">
        <v>4</v>
      </c>
      <c r="I1222" s="2">
        <v>1</v>
      </c>
      <c r="J1222" s="2">
        <v>1</v>
      </c>
      <c r="K1222" s="2">
        <v>100000</v>
      </c>
      <c r="L1222" s="2" t="s">
        <v>13</v>
      </c>
      <c r="M1222" s="2" t="s">
        <v>14</v>
      </c>
      <c r="N1222" s="27"/>
    </row>
    <row r="1223" spans="1:14" ht="15.75" customHeight="1" x14ac:dyDescent="0.2">
      <c r="A1223" s="2">
        <v>9842</v>
      </c>
      <c r="B1223" s="2">
        <v>4</v>
      </c>
      <c r="C1223" s="2">
        <v>5</v>
      </c>
      <c r="D1223" s="2">
        <v>1962</v>
      </c>
      <c r="E1223" s="2">
        <v>1962</v>
      </c>
      <c r="F1223" s="2">
        <v>1224</v>
      </c>
      <c r="G1223" s="2">
        <v>2</v>
      </c>
      <c r="H1223" s="2">
        <v>2</v>
      </c>
      <c r="I1223" s="2">
        <v>0</v>
      </c>
      <c r="J1223" s="2">
        <v>2</v>
      </c>
      <c r="K1223" s="2">
        <v>101800</v>
      </c>
      <c r="L1223" s="2" t="s">
        <v>13</v>
      </c>
      <c r="M1223" s="2" t="s">
        <v>14</v>
      </c>
      <c r="N1223" s="27"/>
    </row>
    <row r="1224" spans="1:14" ht="15.75" customHeight="1" x14ac:dyDescent="0.2">
      <c r="A1224" s="2">
        <v>7200</v>
      </c>
      <c r="B1224" s="2">
        <v>5</v>
      </c>
      <c r="C1224" s="2">
        <v>3</v>
      </c>
      <c r="D1224" s="2">
        <v>1950</v>
      </c>
      <c r="E1224" s="2">
        <v>1950</v>
      </c>
      <c r="F1224" s="2">
        <v>1238</v>
      </c>
      <c r="G1224" s="2">
        <v>1</v>
      </c>
      <c r="H1224" s="2">
        <v>3</v>
      </c>
      <c r="I1224" s="2">
        <v>1</v>
      </c>
      <c r="J1224" s="2">
        <v>1</v>
      </c>
      <c r="K1224" s="2">
        <v>102000</v>
      </c>
      <c r="L1224" s="2" t="s">
        <v>13</v>
      </c>
      <c r="M1224" s="2" t="s">
        <v>14</v>
      </c>
      <c r="N1224" s="27"/>
    </row>
    <row r="1225" spans="1:14" ht="15.75" customHeight="1" x14ac:dyDescent="0.2">
      <c r="A1225" s="2">
        <v>9533</v>
      </c>
      <c r="B1225" s="2">
        <v>5</v>
      </c>
      <c r="C1225" s="2">
        <v>5</v>
      </c>
      <c r="D1225" s="2">
        <v>1953</v>
      </c>
      <c r="E1225" s="2">
        <v>1953</v>
      </c>
      <c r="F1225" s="2">
        <v>1210</v>
      </c>
      <c r="G1225" s="2">
        <v>1</v>
      </c>
      <c r="H1225" s="2">
        <v>2</v>
      </c>
      <c r="I1225" s="2">
        <v>0</v>
      </c>
      <c r="J1225" s="2">
        <v>1</v>
      </c>
      <c r="K1225" s="2">
        <v>102900</v>
      </c>
      <c r="L1225" s="2" t="s">
        <v>13</v>
      </c>
      <c r="M1225" s="2" t="s">
        <v>14</v>
      </c>
      <c r="N1225" s="27"/>
    </row>
    <row r="1226" spans="1:14" ht="15.75" customHeight="1" x14ac:dyDescent="0.2">
      <c r="A1226" s="2">
        <v>10899</v>
      </c>
      <c r="B1226" s="2">
        <v>4</v>
      </c>
      <c r="C1226" s="2">
        <v>5</v>
      </c>
      <c r="D1226" s="2">
        <v>1964</v>
      </c>
      <c r="E1226" s="2">
        <v>1964</v>
      </c>
      <c r="F1226" s="2">
        <v>1224</v>
      </c>
      <c r="G1226" s="2">
        <v>2</v>
      </c>
      <c r="H1226" s="2">
        <v>2</v>
      </c>
      <c r="I1226" s="2">
        <v>0</v>
      </c>
      <c r="J1226" s="2">
        <v>3</v>
      </c>
      <c r="K1226" s="2">
        <v>103000</v>
      </c>
      <c r="L1226" s="2" t="s">
        <v>13</v>
      </c>
      <c r="M1226" s="2" t="s">
        <v>14</v>
      </c>
      <c r="N1226" s="27"/>
    </row>
    <row r="1227" spans="1:14" ht="15.75" customHeight="1" x14ac:dyDescent="0.2">
      <c r="A1227" s="2">
        <v>12513</v>
      </c>
      <c r="B1227" s="2">
        <v>4</v>
      </c>
      <c r="C1227" s="2">
        <v>4</v>
      </c>
      <c r="D1227" s="2">
        <v>1920</v>
      </c>
      <c r="E1227" s="2">
        <v>2007</v>
      </c>
      <c r="F1227" s="2">
        <v>1738</v>
      </c>
      <c r="G1227" s="2">
        <v>2</v>
      </c>
      <c r="H1227" s="2">
        <v>4</v>
      </c>
      <c r="I1227" s="2">
        <v>1</v>
      </c>
      <c r="J1227" s="2">
        <v>1</v>
      </c>
      <c r="K1227" s="2">
        <v>104900</v>
      </c>
      <c r="L1227" s="2" t="s">
        <v>17</v>
      </c>
      <c r="M1227" s="2" t="s">
        <v>14</v>
      </c>
      <c r="N1227" s="27"/>
    </row>
    <row r="1228" spans="1:14" ht="15.75" customHeight="1" x14ac:dyDescent="0.2">
      <c r="A1228" s="2">
        <v>11622</v>
      </c>
      <c r="B1228" s="2">
        <v>5</v>
      </c>
      <c r="C1228" s="2">
        <v>6</v>
      </c>
      <c r="D1228" s="2">
        <v>1961</v>
      </c>
      <c r="E1228" s="2">
        <v>1961</v>
      </c>
      <c r="F1228" s="2">
        <v>896</v>
      </c>
      <c r="G1228" s="2">
        <v>1</v>
      </c>
      <c r="H1228" s="2">
        <v>2</v>
      </c>
      <c r="I1228" s="2">
        <v>0</v>
      </c>
      <c r="J1228" s="2">
        <v>1</v>
      </c>
      <c r="K1228" s="2">
        <v>105000</v>
      </c>
      <c r="L1228" s="2" t="s">
        <v>13</v>
      </c>
      <c r="M1228" s="2" t="s">
        <v>14</v>
      </c>
      <c r="N1228" s="27"/>
    </row>
    <row r="1229" spans="1:14" ht="15.75" customHeight="1" x14ac:dyDescent="0.2">
      <c r="A1229" s="2">
        <v>7898</v>
      </c>
      <c r="B1229" s="2">
        <v>4</v>
      </c>
      <c r="C1229" s="2">
        <v>7</v>
      </c>
      <c r="D1229" s="2">
        <v>1920</v>
      </c>
      <c r="E1229" s="2">
        <v>1994</v>
      </c>
      <c r="F1229" s="2">
        <v>985</v>
      </c>
      <c r="G1229" s="2">
        <v>1</v>
      </c>
      <c r="H1229" s="2">
        <v>2</v>
      </c>
      <c r="I1229" s="2">
        <v>0</v>
      </c>
      <c r="J1229" s="2">
        <v>2</v>
      </c>
      <c r="K1229" s="2">
        <v>105000</v>
      </c>
      <c r="L1229" s="2" t="s">
        <v>13</v>
      </c>
      <c r="M1229" s="2" t="s">
        <v>14</v>
      </c>
      <c r="N1229" s="27"/>
    </row>
    <row r="1230" spans="1:14" ht="15.75" customHeight="1" x14ac:dyDescent="0.2">
      <c r="A1230" s="2">
        <v>9492</v>
      </c>
      <c r="B1230" s="2">
        <v>5</v>
      </c>
      <c r="C1230" s="2">
        <v>5</v>
      </c>
      <c r="D1230" s="2">
        <v>1941</v>
      </c>
      <c r="E1230" s="2">
        <v>1950</v>
      </c>
      <c r="F1230" s="2">
        <v>1376</v>
      </c>
      <c r="G1230" s="2">
        <v>1</v>
      </c>
      <c r="H1230" s="2">
        <v>3</v>
      </c>
      <c r="I1230" s="2">
        <v>1</v>
      </c>
      <c r="J1230" s="2">
        <v>1</v>
      </c>
      <c r="K1230" s="2">
        <v>105000</v>
      </c>
      <c r="L1230" s="2" t="s">
        <v>13</v>
      </c>
      <c r="M1230" s="2" t="s">
        <v>14</v>
      </c>
      <c r="N1230" s="27"/>
    </row>
    <row r="1231" spans="1:14" ht="15.75" customHeight="1" x14ac:dyDescent="0.2">
      <c r="A1231" s="2">
        <v>7000</v>
      </c>
      <c r="B1231" s="2">
        <v>5</v>
      </c>
      <c r="C1231" s="2">
        <v>6</v>
      </c>
      <c r="D1231" s="2">
        <v>1962</v>
      </c>
      <c r="E1231" s="2">
        <v>1962</v>
      </c>
      <c r="F1231" s="2">
        <v>864</v>
      </c>
      <c r="G1231" s="2">
        <v>1</v>
      </c>
      <c r="H1231" s="2">
        <v>3</v>
      </c>
      <c r="I1231" s="2">
        <v>0</v>
      </c>
      <c r="J1231" s="2">
        <v>1</v>
      </c>
      <c r="K1231" s="2">
        <v>105000</v>
      </c>
      <c r="L1231" s="2" t="s">
        <v>13</v>
      </c>
      <c r="M1231" s="2" t="s">
        <v>14</v>
      </c>
      <c r="N1231" s="27"/>
    </row>
    <row r="1232" spans="1:14" ht="15.75" customHeight="1" x14ac:dyDescent="0.2">
      <c r="A1232" s="2">
        <v>7227</v>
      </c>
      <c r="B1232" s="2">
        <v>6</v>
      </c>
      <c r="C1232" s="2">
        <v>6</v>
      </c>
      <c r="D1232" s="2">
        <v>1954</v>
      </c>
      <c r="E1232" s="2">
        <v>1954</v>
      </c>
      <c r="F1232" s="2">
        <v>832</v>
      </c>
      <c r="G1232" s="2">
        <v>1</v>
      </c>
      <c r="H1232" s="2">
        <v>2</v>
      </c>
      <c r="I1232" s="2">
        <v>0</v>
      </c>
      <c r="J1232" s="2">
        <v>2</v>
      </c>
      <c r="K1232" s="2">
        <v>105500</v>
      </c>
      <c r="L1232" s="2" t="s">
        <v>13</v>
      </c>
      <c r="M1232" s="2" t="s">
        <v>14</v>
      </c>
      <c r="N1232" s="27"/>
    </row>
    <row r="1233" spans="1:14" ht="15.75" customHeight="1" x14ac:dyDescent="0.2">
      <c r="A1233" s="2">
        <v>8339</v>
      </c>
      <c r="B1233" s="2">
        <v>5</v>
      </c>
      <c r="C1233" s="2">
        <v>7</v>
      </c>
      <c r="D1233" s="2">
        <v>1959</v>
      </c>
      <c r="E1233" s="2">
        <v>1959</v>
      </c>
      <c r="F1233" s="2">
        <v>882</v>
      </c>
      <c r="G1233" s="2">
        <v>1</v>
      </c>
      <c r="H1233" s="2">
        <v>3</v>
      </c>
      <c r="I1233" s="2">
        <v>0</v>
      </c>
      <c r="J1233" s="2">
        <v>1</v>
      </c>
      <c r="K1233" s="2">
        <v>106500</v>
      </c>
      <c r="L1233" s="2" t="s">
        <v>13</v>
      </c>
      <c r="M1233" s="2" t="s">
        <v>14</v>
      </c>
      <c r="N1233" s="27"/>
    </row>
    <row r="1234" spans="1:14" ht="15.75" customHeight="1" x14ac:dyDescent="0.2">
      <c r="A1234" s="2">
        <v>7200</v>
      </c>
      <c r="B1234" s="2">
        <v>5</v>
      </c>
      <c r="C1234" s="2">
        <v>7</v>
      </c>
      <c r="D1234" s="2">
        <v>1955</v>
      </c>
      <c r="E1234" s="2">
        <v>2007</v>
      </c>
      <c r="F1234" s="2">
        <v>827</v>
      </c>
      <c r="G1234" s="2">
        <v>1</v>
      </c>
      <c r="H1234" s="2">
        <v>2</v>
      </c>
      <c r="I1234" s="2">
        <v>1</v>
      </c>
      <c r="J1234" s="2">
        <v>1</v>
      </c>
      <c r="K1234" s="2">
        <v>107500</v>
      </c>
      <c r="L1234" s="2" t="s">
        <v>13</v>
      </c>
      <c r="M1234" s="2" t="s">
        <v>14</v>
      </c>
      <c r="N1234" s="27"/>
    </row>
    <row r="1235" spans="1:14" ht="15.75" customHeight="1" x14ac:dyDescent="0.2">
      <c r="A1235" s="2">
        <v>8382</v>
      </c>
      <c r="B1235" s="2">
        <v>4</v>
      </c>
      <c r="C1235" s="2">
        <v>5</v>
      </c>
      <c r="D1235" s="2">
        <v>1956</v>
      </c>
      <c r="E1235" s="2">
        <v>1956</v>
      </c>
      <c r="F1235" s="2">
        <v>1337</v>
      </c>
      <c r="G1235" s="2">
        <v>1</v>
      </c>
      <c r="H1235" s="2">
        <v>3</v>
      </c>
      <c r="I1235" s="2">
        <v>0</v>
      </c>
      <c r="J1235" s="2">
        <v>1</v>
      </c>
      <c r="K1235" s="2">
        <v>108000</v>
      </c>
      <c r="L1235" s="2" t="s">
        <v>13</v>
      </c>
      <c r="M1235" s="2" t="s">
        <v>14</v>
      </c>
      <c r="N1235" s="27"/>
    </row>
    <row r="1236" spans="1:14" ht="15.75" customHeight="1" x14ac:dyDescent="0.2">
      <c r="A1236" s="2">
        <v>10725</v>
      </c>
      <c r="B1236" s="2">
        <v>5</v>
      </c>
      <c r="C1236" s="2">
        <v>5</v>
      </c>
      <c r="D1236" s="2">
        <v>1959</v>
      </c>
      <c r="E1236" s="2">
        <v>1959</v>
      </c>
      <c r="F1236" s="2">
        <v>1206</v>
      </c>
      <c r="G1236" s="2">
        <v>1</v>
      </c>
      <c r="H1236" s="2">
        <v>3</v>
      </c>
      <c r="I1236" s="2">
        <v>0</v>
      </c>
      <c r="J1236" s="2">
        <v>1</v>
      </c>
      <c r="K1236" s="2">
        <v>108538</v>
      </c>
      <c r="L1236" s="2" t="s">
        <v>13</v>
      </c>
      <c r="M1236" s="2" t="s">
        <v>14</v>
      </c>
      <c r="N1236" s="27"/>
    </row>
    <row r="1237" spans="1:14" ht="15.75" customHeight="1" x14ac:dyDescent="0.2">
      <c r="A1237" s="2">
        <v>7922</v>
      </c>
      <c r="B1237" s="2">
        <v>5</v>
      </c>
      <c r="C1237" s="2">
        <v>7</v>
      </c>
      <c r="D1237" s="2">
        <v>1953</v>
      </c>
      <c r="E1237" s="2">
        <v>2007</v>
      </c>
      <c r="F1237" s="2">
        <v>1057</v>
      </c>
      <c r="G1237" s="2">
        <v>1</v>
      </c>
      <c r="H1237" s="2">
        <v>3</v>
      </c>
      <c r="I1237" s="2">
        <v>0</v>
      </c>
      <c r="J1237" s="2">
        <v>1</v>
      </c>
      <c r="K1237" s="2">
        <v>109000</v>
      </c>
      <c r="L1237" s="2" t="s">
        <v>17</v>
      </c>
      <c r="M1237" s="2" t="s">
        <v>14</v>
      </c>
      <c r="N1237" s="27"/>
    </row>
    <row r="1238" spans="1:14" ht="15.75" customHeight="1" x14ac:dyDescent="0.2">
      <c r="A1238" s="2">
        <v>8593</v>
      </c>
      <c r="B1238" s="2">
        <v>4</v>
      </c>
      <c r="C1238" s="2">
        <v>6</v>
      </c>
      <c r="D1238" s="2">
        <v>1957</v>
      </c>
      <c r="E1238" s="2">
        <v>1957</v>
      </c>
      <c r="F1238" s="2">
        <v>907</v>
      </c>
      <c r="G1238" s="2">
        <v>1</v>
      </c>
      <c r="H1238" s="2">
        <v>3</v>
      </c>
      <c r="I1238" s="2">
        <v>0</v>
      </c>
      <c r="J1238" s="2">
        <v>1</v>
      </c>
      <c r="K1238" s="2">
        <v>109008</v>
      </c>
      <c r="L1238" s="2" t="s">
        <v>13</v>
      </c>
      <c r="M1238" s="2" t="s">
        <v>14</v>
      </c>
      <c r="N1238" s="27"/>
    </row>
    <row r="1239" spans="1:14" ht="15.75" customHeight="1" x14ac:dyDescent="0.2">
      <c r="A1239" s="2">
        <v>6600</v>
      </c>
      <c r="B1239" s="2">
        <v>5</v>
      </c>
      <c r="C1239" s="2">
        <v>5</v>
      </c>
      <c r="D1239" s="2">
        <v>1962</v>
      </c>
      <c r="E1239" s="2">
        <v>1962</v>
      </c>
      <c r="F1239" s="2">
        <v>894</v>
      </c>
      <c r="G1239" s="2">
        <v>1</v>
      </c>
      <c r="H1239" s="2">
        <v>2</v>
      </c>
      <c r="I1239" s="2">
        <v>0</v>
      </c>
      <c r="J1239" s="2">
        <v>1</v>
      </c>
      <c r="K1239" s="2">
        <v>109500</v>
      </c>
      <c r="L1239" s="2" t="s">
        <v>13</v>
      </c>
      <c r="M1239" s="2" t="s">
        <v>14</v>
      </c>
      <c r="N1239" s="27"/>
    </row>
    <row r="1240" spans="1:14" ht="15.75" customHeight="1" x14ac:dyDescent="0.2">
      <c r="A1240" s="2">
        <v>7200</v>
      </c>
      <c r="B1240" s="2">
        <v>5</v>
      </c>
      <c r="C1240" s="2">
        <v>7</v>
      </c>
      <c r="D1240" s="2">
        <v>1954</v>
      </c>
      <c r="E1240" s="2">
        <v>1954</v>
      </c>
      <c r="F1240" s="2">
        <v>825</v>
      </c>
      <c r="G1240" s="2">
        <v>1</v>
      </c>
      <c r="H1240" s="2">
        <v>2</v>
      </c>
      <c r="I1240" s="2">
        <v>0</v>
      </c>
      <c r="J1240" s="2">
        <v>1</v>
      </c>
      <c r="K1240" s="2">
        <v>109500</v>
      </c>
      <c r="L1240" s="2" t="s">
        <v>13</v>
      </c>
      <c r="M1240" s="2" t="s">
        <v>14</v>
      </c>
      <c r="N1240" s="27"/>
    </row>
    <row r="1241" spans="1:14" ht="15.75" customHeight="1" x14ac:dyDescent="0.2">
      <c r="A1241" s="2">
        <v>7200</v>
      </c>
      <c r="B1241" s="2">
        <v>5</v>
      </c>
      <c r="C1241" s="2">
        <v>7</v>
      </c>
      <c r="D1241" s="2">
        <v>1950</v>
      </c>
      <c r="E1241" s="2">
        <v>1950</v>
      </c>
      <c r="F1241" s="2">
        <v>1040</v>
      </c>
      <c r="G1241" s="2">
        <v>1</v>
      </c>
      <c r="H1241" s="2">
        <v>2</v>
      </c>
      <c r="I1241" s="2">
        <v>0</v>
      </c>
      <c r="J1241" s="2">
        <v>2</v>
      </c>
      <c r="K1241" s="2">
        <v>109500</v>
      </c>
      <c r="L1241" s="2" t="s">
        <v>13</v>
      </c>
      <c r="M1241" s="2" t="s">
        <v>14</v>
      </c>
      <c r="N1241" s="27"/>
    </row>
    <row r="1242" spans="1:14" ht="15.75" customHeight="1" x14ac:dyDescent="0.2">
      <c r="A1242" s="2">
        <v>7200</v>
      </c>
      <c r="B1242" s="2">
        <v>4</v>
      </c>
      <c r="C1242" s="2">
        <v>5</v>
      </c>
      <c r="D1242" s="2">
        <v>1950</v>
      </c>
      <c r="E1242" s="2">
        <v>1950</v>
      </c>
      <c r="F1242" s="2">
        <v>1040</v>
      </c>
      <c r="G1242" s="2">
        <v>1</v>
      </c>
      <c r="H1242" s="2">
        <v>2</v>
      </c>
      <c r="I1242" s="2">
        <v>0</v>
      </c>
      <c r="J1242" s="2">
        <v>2</v>
      </c>
      <c r="K1242" s="2">
        <v>109900</v>
      </c>
      <c r="L1242" s="2" t="s">
        <v>13</v>
      </c>
      <c r="M1242" s="2" t="s">
        <v>14</v>
      </c>
      <c r="N1242" s="27"/>
    </row>
    <row r="1243" spans="1:14" ht="15.75" customHeight="1" x14ac:dyDescent="0.2">
      <c r="A1243" s="2">
        <v>11475</v>
      </c>
      <c r="B1243" s="2">
        <v>5</v>
      </c>
      <c r="C1243" s="2">
        <v>5</v>
      </c>
      <c r="D1243" s="2">
        <v>1958</v>
      </c>
      <c r="E1243" s="2">
        <v>1958</v>
      </c>
      <c r="F1243" s="2">
        <v>1776</v>
      </c>
      <c r="G1243" s="2">
        <v>2</v>
      </c>
      <c r="H1243" s="2">
        <v>4</v>
      </c>
      <c r="I1243" s="2">
        <v>0</v>
      </c>
      <c r="J1243" s="2">
        <v>3</v>
      </c>
      <c r="K1243" s="2">
        <v>110000</v>
      </c>
      <c r="L1243" s="2" t="s">
        <v>13</v>
      </c>
      <c r="M1243" s="2" t="s">
        <v>14</v>
      </c>
      <c r="N1243" s="27"/>
    </row>
    <row r="1244" spans="1:14" ht="15.75" customHeight="1" x14ac:dyDescent="0.2">
      <c r="A1244" s="2">
        <v>13560</v>
      </c>
      <c r="B1244" s="2">
        <v>6</v>
      </c>
      <c r="C1244" s="2">
        <v>3</v>
      </c>
      <c r="D1244" s="2">
        <v>1968</v>
      </c>
      <c r="E1244" s="2">
        <v>1968</v>
      </c>
      <c r="F1244" s="2">
        <v>1392</v>
      </c>
      <c r="G1244" s="2">
        <v>1</v>
      </c>
      <c r="H1244" s="2">
        <v>2</v>
      </c>
      <c r="I1244" s="2">
        <v>2</v>
      </c>
      <c r="J1244" s="2">
        <v>2</v>
      </c>
      <c r="K1244" s="2">
        <v>110000</v>
      </c>
      <c r="L1244" s="2" t="s">
        <v>13</v>
      </c>
      <c r="M1244" s="2" t="s">
        <v>14</v>
      </c>
      <c r="N1244" s="27"/>
    </row>
    <row r="1245" spans="1:14" ht="15.75" customHeight="1" x14ac:dyDescent="0.2">
      <c r="A1245" s="2">
        <v>9477</v>
      </c>
      <c r="B1245" s="2">
        <v>5</v>
      </c>
      <c r="C1245" s="2">
        <v>5</v>
      </c>
      <c r="D1245" s="2">
        <v>1966</v>
      </c>
      <c r="E1245" s="2">
        <v>1966</v>
      </c>
      <c r="F1245" s="2">
        <v>892</v>
      </c>
      <c r="G1245" s="2">
        <v>1</v>
      </c>
      <c r="H1245" s="2">
        <v>3</v>
      </c>
      <c r="I1245" s="2">
        <v>0</v>
      </c>
      <c r="J1245" s="2">
        <v>1</v>
      </c>
      <c r="K1245" s="2">
        <v>110000</v>
      </c>
      <c r="L1245" s="2" t="s">
        <v>13</v>
      </c>
      <c r="M1245" s="2" t="s">
        <v>14</v>
      </c>
      <c r="N1245" s="27"/>
    </row>
    <row r="1246" spans="1:14" ht="15.75" customHeight="1" x14ac:dyDescent="0.2">
      <c r="A1246" s="2">
        <v>7677</v>
      </c>
      <c r="B1246" s="2">
        <v>5</v>
      </c>
      <c r="C1246" s="2">
        <v>5</v>
      </c>
      <c r="D1246" s="2">
        <v>1953</v>
      </c>
      <c r="E1246" s="2">
        <v>1953</v>
      </c>
      <c r="F1246" s="2">
        <v>773</v>
      </c>
      <c r="G1246" s="2">
        <v>1</v>
      </c>
      <c r="H1246" s="2">
        <v>2</v>
      </c>
      <c r="I1246" s="2">
        <v>0</v>
      </c>
      <c r="J1246" s="2">
        <v>1</v>
      </c>
      <c r="K1246" s="2">
        <v>110000</v>
      </c>
      <c r="L1246" s="2" t="s">
        <v>13</v>
      </c>
      <c r="M1246" s="2" t="s">
        <v>14</v>
      </c>
      <c r="N1246" s="27"/>
    </row>
    <row r="1247" spans="1:14" ht="15.75" customHeight="1" x14ac:dyDescent="0.2">
      <c r="A1247" s="2">
        <v>7340</v>
      </c>
      <c r="B1247" s="2">
        <v>4</v>
      </c>
      <c r="C1247" s="2">
        <v>6</v>
      </c>
      <c r="D1247" s="2">
        <v>1971</v>
      </c>
      <c r="E1247" s="2">
        <v>1971</v>
      </c>
      <c r="F1247" s="2">
        <v>858</v>
      </c>
      <c r="G1247" s="2">
        <v>1</v>
      </c>
      <c r="H1247" s="2">
        <v>2</v>
      </c>
      <c r="I1247" s="2">
        <v>0</v>
      </c>
      <c r="J1247" s="2">
        <v>1</v>
      </c>
      <c r="K1247" s="2">
        <v>110000</v>
      </c>
      <c r="L1247" s="2" t="s">
        <v>13</v>
      </c>
      <c r="M1247" s="2" t="s">
        <v>14</v>
      </c>
      <c r="N1247" s="27"/>
    </row>
    <row r="1248" spans="1:14" ht="15.75" customHeight="1" x14ac:dyDescent="0.2">
      <c r="A1248" s="2">
        <v>12735</v>
      </c>
      <c r="B1248" s="2">
        <v>4</v>
      </c>
      <c r="C1248" s="2">
        <v>5</v>
      </c>
      <c r="D1248" s="2">
        <v>1972</v>
      </c>
      <c r="E1248" s="2">
        <v>1972</v>
      </c>
      <c r="F1248" s="2">
        <v>864</v>
      </c>
      <c r="G1248" s="2">
        <v>1</v>
      </c>
      <c r="H1248" s="2">
        <v>3</v>
      </c>
      <c r="I1248" s="2">
        <v>0</v>
      </c>
      <c r="J1248" s="2">
        <v>2</v>
      </c>
      <c r="K1248" s="2">
        <v>111250</v>
      </c>
      <c r="L1248" s="2" t="s">
        <v>13</v>
      </c>
      <c r="M1248" s="2" t="s">
        <v>14</v>
      </c>
      <c r="N1248" s="27"/>
    </row>
    <row r="1249" spans="1:14" ht="15.75" customHeight="1" x14ac:dyDescent="0.2">
      <c r="A1249" s="2">
        <v>10295</v>
      </c>
      <c r="B1249" s="2">
        <v>4</v>
      </c>
      <c r="C1249" s="2">
        <v>6</v>
      </c>
      <c r="D1249" s="2">
        <v>1969</v>
      </c>
      <c r="E1249" s="2">
        <v>1969</v>
      </c>
      <c r="F1249" s="2">
        <v>936</v>
      </c>
      <c r="G1249" s="2">
        <v>1</v>
      </c>
      <c r="H1249" s="2">
        <v>2</v>
      </c>
      <c r="I1249" s="2">
        <v>0</v>
      </c>
      <c r="J1249" s="2">
        <v>1</v>
      </c>
      <c r="K1249" s="2">
        <v>111900</v>
      </c>
      <c r="L1249" s="2" t="s">
        <v>13</v>
      </c>
      <c r="M1249" s="2" t="s">
        <v>14</v>
      </c>
      <c r="N1249" s="27"/>
    </row>
    <row r="1250" spans="1:14" ht="15.75" customHeight="1" x14ac:dyDescent="0.2">
      <c r="A1250" s="2">
        <v>6390</v>
      </c>
      <c r="B1250" s="2">
        <v>6</v>
      </c>
      <c r="C1250" s="2">
        <v>7</v>
      </c>
      <c r="D1250" s="2">
        <v>1954</v>
      </c>
      <c r="E1250" s="2">
        <v>1954</v>
      </c>
      <c r="F1250" s="2">
        <v>984</v>
      </c>
      <c r="G1250" s="2">
        <v>1</v>
      </c>
      <c r="H1250" s="2">
        <v>2</v>
      </c>
      <c r="I1250" s="2">
        <v>0</v>
      </c>
      <c r="J1250" s="2">
        <v>1</v>
      </c>
      <c r="K1250" s="2">
        <v>112500</v>
      </c>
      <c r="L1250" s="2" t="s">
        <v>13</v>
      </c>
      <c r="M1250" s="2" t="s">
        <v>14</v>
      </c>
      <c r="N1250" s="27"/>
    </row>
    <row r="1251" spans="1:14" ht="15.75" customHeight="1" x14ac:dyDescent="0.2">
      <c r="A1251" s="2">
        <v>7584</v>
      </c>
      <c r="B1251" s="2">
        <v>5</v>
      </c>
      <c r="C1251" s="2">
        <v>5</v>
      </c>
      <c r="D1251" s="2">
        <v>1953</v>
      </c>
      <c r="E1251" s="2">
        <v>1953</v>
      </c>
      <c r="F1251" s="2">
        <v>1036</v>
      </c>
      <c r="G1251" s="2">
        <v>1</v>
      </c>
      <c r="H1251" s="2">
        <v>3</v>
      </c>
      <c r="I1251" s="2">
        <v>0</v>
      </c>
      <c r="J1251" s="2">
        <v>1</v>
      </c>
      <c r="K1251" s="2">
        <v>112900</v>
      </c>
      <c r="L1251" s="2" t="s">
        <v>13</v>
      </c>
      <c r="M1251" s="2" t="s">
        <v>14</v>
      </c>
      <c r="N1251" s="27"/>
    </row>
    <row r="1252" spans="1:14" ht="15.75" customHeight="1" x14ac:dyDescent="0.2">
      <c r="A1252" s="2">
        <v>8480</v>
      </c>
      <c r="B1252" s="2">
        <v>5</v>
      </c>
      <c r="C1252" s="2">
        <v>6</v>
      </c>
      <c r="D1252" s="2">
        <v>1945</v>
      </c>
      <c r="E1252" s="2">
        <v>1950</v>
      </c>
      <c r="F1252" s="2">
        <v>793</v>
      </c>
      <c r="G1252" s="2">
        <v>1</v>
      </c>
      <c r="H1252" s="2">
        <v>2</v>
      </c>
      <c r="I1252" s="2">
        <v>0</v>
      </c>
      <c r="J1252" s="2">
        <v>1</v>
      </c>
      <c r="K1252" s="2">
        <v>113000</v>
      </c>
      <c r="L1252" s="2" t="s">
        <v>17</v>
      </c>
      <c r="M1252" s="2" t="s">
        <v>14</v>
      </c>
      <c r="N1252" s="27"/>
    </row>
    <row r="1253" spans="1:14" ht="15.75" customHeight="1" x14ac:dyDescent="0.2">
      <c r="A1253" s="2">
        <v>9000</v>
      </c>
      <c r="B1253" s="2">
        <v>6</v>
      </c>
      <c r="C1253" s="2">
        <v>6</v>
      </c>
      <c r="D1253" s="2">
        <v>1958</v>
      </c>
      <c r="E1253" s="2">
        <v>1958</v>
      </c>
      <c r="F1253" s="2">
        <v>1142</v>
      </c>
      <c r="G1253" s="2">
        <v>1</v>
      </c>
      <c r="H1253" s="2">
        <v>2</v>
      </c>
      <c r="I1253" s="2">
        <v>1</v>
      </c>
      <c r="J1253" s="2">
        <v>1</v>
      </c>
      <c r="K1253" s="2">
        <v>113500</v>
      </c>
      <c r="L1253" s="2" t="s">
        <v>13</v>
      </c>
      <c r="M1253" s="2" t="s">
        <v>14</v>
      </c>
      <c r="N1253" s="27"/>
    </row>
    <row r="1254" spans="1:14" ht="15.75" customHeight="1" x14ac:dyDescent="0.2">
      <c r="A1254" s="2">
        <v>10150</v>
      </c>
      <c r="B1254" s="2">
        <v>5</v>
      </c>
      <c r="C1254" s="2">
        <v>5</v>
      </c>
      <c r="D1254" s="2">
        <v>1958</v>
      </c>
      <c r="E1254" s="2">
        <v>1958</v>
      </c>
      <c r="F1254" s="2">
        <v>912</v>
      </c>
      <c r="G1254" s="2">
        <v>1</v>
      </c>
      <c r="H1254" s="2">
        <v>2</v>
      </c>
      <c r="I1254" s="2">
        <v>0</v>
      </c>
      <c r="J1254" s="2">
        <v>1</v>
      </c>
      <c r="K1254" s="2">
        <v>114500</v>
      </c>
      <c r="L1254" s="2" t="s">
        <v>13</v>
      </c>
      <c r="M1254" s="2" t="s">
        <v>14</v>
      </c>
      <c r="N1254" s="27"/>
    </row>
    <row r="1255" spans="1:14" ht="15.75" customHeight="1" x14ac:dyDescent="0.2">
      <c r="A1255" s="2">
        <v>10500</v>
      </c>
      <c r="B1255" s="2">
        <v>4</v>
      </c>
      <c r="C1255" s="2">
        <v>5</v>
      </c>
      <c r="D1255" s="2">
        <v>1971</v>
      </c>
      <c r="E1255" s="2">
        <v>1971</v>
      </c>
      <c r="F1255" s="2">
        <v>864</v>
      </c>
      <c r="G1255" s="2">
        <v>1</v>
      </c>
      <c r="H1255" s="2">
        <v>3</v>
      </c>
      <c r="I1255" s="2">
        <v>1</v>
      </c>
      <c r="J1255" s="2">
        <v>0</v>
      </c>
      <c r="K1255" s="2">
        <v>115000</v>
      </c>
      <c r="L1255" s="2" t="s">
        <v>13</v>
      </c>
      <c r="M1255" s="2" t="s">
        <v>14</v>
      </c>
      <c r="N1255" s="27"/>
    </row>
    <row r="1256" spans="1:14" ht="15.75" customHeight="1" x14ac:dyDescent="0.2">
      <c r="A1256" s="2">
        <v>10434</v>
      </c>
      <c r="B1256" s="2">
        <v>4</v>
      </c>
      <c r="C1256" s="2">
        <v>5</v>
      </c>
      <c r="D1256" s="2">
        <v>1955</v>
      </c>
      <c r="E1256" s="2">
        <v>1955</v>
      </c>
      <c r="F1256" s="2">
        <v>1005</v>
      </c>
      <c r="G1256" s="2">
        <v>1</v>
      </c>
      <c r="H1256" s="2">
        <v>2</v>
      </c>
      <c r="I1256" s="2">
        <v>1</v>
      </c>
      <c r="J1256" s="2">
        <v>2</v>
      </c>
      <c r="K1256" s="2">
        <v>115000</v>
      </c>
      <c r="L1256" s="2" t="s">
        <v>13</v>
      </c>
      <c r="M1256" s="2" t="s">
        <v>14</v>
      </c>
      <c r="N1256" s="27"/>
    </row>
    <row r="1257" spans="1:14" ht="15.75" customHeight="1" x14ac:dyDescent="0.2">
      <c r="A1257" s="2">
        <v>7150</v>
      </c>
      <c r="B1257" s="2">
        <v>4</v>
      </c>
      <c r="C1257" s="2">
        <v>4</v>
      </c>
      <c r="D1257" s="2">
        <v>1955</v>
      </c>
      <c r="E1257" s="2">
        <v>1955</v>
      </c>
      <c r="F1257" s="2">
        <v>1540</v>
      </c>
      <c r="G1257" s="2">
        <v>1</v>
      </c>
      <c r="H1257" s="2">
        <v>4</v>
      </c>
      <c r="I1257" s="2">
        <v>0</v>
      </c>
      <c r="J1257" s="2">
        <v>1</v>
      </c>
      <c r="K1257" s="2">
        <v>115000</v>
      </c>
      <c r="L1257" s="2" t="s">
        <v>13</v>
      </c>
      <c r="M1257" s="2" t="s">
        <v>14</v>
      </c>
      <c r="N1257" s="27"/>
    </row>
    <row r="1258" spans="1:14" ht="15.75" customHeight="1" x14ac:dyDescent="0.2">
      <c r="A1258" s="2">
        <v>7800</v>
      </c>
      <c r="B1258" s="2">
        <v>5</v>
      </c>
      <c r="C1258" s="2">
        <v>5</v>
      </c>
      <c r="D1258" s="2">
        <v>1964</v>
      </c>
      <c r="E1258" s="2">
        <v>1964</v>
      </c>
      <c r="F1258" s="2">
        <v>912</v>
      </c>
      <c r="G1258" s="2">
        <v>1</v>
      </c>
      <c r="H1258" s="2">
        <v>2</v>
      </c>
      <c r="I1258" s="2">
        <v>0</v>
      </c>
      <c r="J1258" s="2">
        <v>1</v>
      </c>
      <c r="K1258" s="2">
        <v>115000</v>
      </c>
      <c r="L1258" s="2" t="s">
        <v>13</v>
      </c>
      <c r="M1258" s="2" t="s">
        <v>14</v>
      </c>
      <c r="N1258" s="27"/>
    </row>
    <row r="1259" spans="1:14" ht="15.75" customHeight="1" x14ac:dyDescent="0.2">
      <c r="A1259" s="2">
        <v>11556</v>
      </c>
      <c r="B1259" s="2">
        <v>5</v>
      </c>
      <c r="C1259" s="2">
        <v>6</v>
      </c>
      <c r="D1259" s="2">
        <v>1952</v>
      </c>
      <c r="E1259" s="2">
        <v>1952</v>
      </c>
      <c r="F1259" s="2">
        <v>882</v>
      </c>
      <c r="G1259" s="2">
        <v>1</v>
      </c>
      <c r="H1259" s="2">
        <v>2</v>
      </c>
      <c r="I1259" s="2">
        <v>0</v>
      </c>
      <c r="J1259" s="2">
        <v>1</v>
      </c>
      <c r="K1259" s="2">
        <v>116000</v>
      </c>
      <c r="L1259" s="2" t="s">
        <v>13</v>
      </c>
      <c r="M1259" s="2" t="s">
        <v>14</v>
      </c>
      <c r="N1259" s="27"/>
    </row>
    <row r="1260" spans="1:14" ht="15.75" customHeight="1" x14ac:dyDescent="0.2">
      <c r="A1260" s="2">
        <v>8892</v>
      </c>
      <c r="B1260" s="2">
        <v>5</v>
      </c>
      <c r="C1260" s="2">
        <v>7</v>
      </c>
      <c r="D1260" s="2">
        <v>1953</v>
      </c>
      <c r="E1260" s="2">
        <v>1996</v>
      </c>
      <c r="F1260" s="2">
        <v>910</v>
      </c>
      <c r="G1260" s="2">
        <v>1</v>
      </c>
      <c r="H1260" s="2">
        <v>3</v>
      </c>
      <c r="I1260" s="2">
        <v>0</v>
      </c>
      <c r="J1260" s="2">
        <v>2</v>
      </c>
      <c r="K1260" s="2">
        <v>116000</v>
      </c>
      <c r="L1260" s="2" t="s">
        <v>13</v>
      </c>
      <c r="M1260" s="2" t="s">
        <v>14</v>
      </c>
      <c r="N1260" s="27"/>
    </row>
    <row r="1261" spans="1:14" ht="15.75" customHeight="1" x14ac:dyDescent="0.2">
      <c r="A1261" s="2">
        <v>9770</v>
      </c>
      <c r="B1261" s="2">
        <v>5</v>
      </c>
      <c r="C1261" s="2">
        <v>5</v>
      </c>
      <c r="D1261" s="2">
        <v>1957</v>
      </c>
      <c r="E1261" s="2">
        <v>1957</v>
      </c>
      <c r="F1261" s="2">
        <v>922</v>
      </c>
      <c r="G1261" s="2">
        <v>1</v>
      </c>
      <c r="H1261" s="2">
        <v>2</v>
      </c>
      <c r="I1261" s="2">
        <v>0</v>
      </c>
      <c r="J1261" s="2">
        <v>1</v>
      </c>
      <c r="K1261" s="2">
        <v>116000</v>
      </c>
      <c r="L1261" s="2" t="s">
        <v>13</v>
      </c>
      <c r="M1261" s="2" t="s">
        <v>14</v>
      </c>
      <c r="N1261" s="27"/>
    </row>
    <row r="1262" spans="1:14" ht="15.75" customHeight="1" x14ac:dyDescent="0.2">
      <c r="A1262" s="2">
        <v>9353</v>
      </c>
      <c r="B1262" s="2">
        <v>4</v>
      </c>
      <c r="C1262" s="2">
        <v>5</v>
      </c>
      <c r="D1262" s="2">
        <v>1970</v>
      </c>
      <c r="E1262" s="2">
        <v>1970</v>
      </c>
      <c r="F1262" s="2">
        <v>864</v>
      </c>
      <c r="G1262" s="2">
        <v>1</v>
      </c>
      <c r="H1262" s="2">
        <v>3</v>
      </c>
      <c r="I1262" s="2">
        <v>0</v>
      </c>
      <c r="J1262" s="2">
        <v>1</v>
      </c>
      <c r="K1262" s="2">
        <v>116050</v>
      </c>
      <c r="L1262" s="2" t="s">
        <v>13</v>
      </c>
      <c r="M1262" s="2" t="s">
        <v>14</v>
      </c>
      <c r="N1262" s="27"/>
    </row>
    <row r="1263" spans="1:14" ht="15.75" customHeight="1" x14ac:dyDescent="0.2">
      <c r="A1263" s="2">
        <v>8400</v>
      </c>
      <c r="B1263" s="2">
        <v>5</v>
      </c>
      <c r="C1263" s="2">
        <v>5</v>
      </c>
      <c r="D1263" s="2">
        <v>1955</v>
      </c>
      <c r="E1263" s="2">
        <v>1955</v>
      </c>
      <c r="F1263" s="2">
        <v>925</v>
      </c>
      <c r="G1263" s="2">
        <v>1</v>
      </c>
      <c r="H1263" s="2">
        <v>3</v>
      </c>
      <c r="I1263" s="2">
        <v>2</v>
      </c>
      <c r="J1263" s="2">
        <v>1</v>
      </c>
      <c r="K1263" s="2">
        <v>116900</v>
      </c>
      <c r="L1263" s="2" t="s">
        <v>17</v>
      </c>
      <c r="M1263" s="2" t="s">
        <v>14</v>
      </c>
      <c r="N1263" s="27"/>
    </row>
    <row r="1264" spans="1:14" ht="15.75" customHeight="1" x14ac:dyDescent="0.2">
      <c r="A1264" s="2">
        <v>9100</v>
      </c>
      <c r="B1264" s="2">
        <v>5</v>
      </c>
      <c r="C1264" s="2">
        <v>6</v>
      </c>
      <c r="D1264" s="2">
        <v>1965</v>
      </c>
      <c r="E1264" s="2">
        <v>1965</v>
      </c>
      <c r="F1264" s="2">
        <v>925</v>
      </c>
      <c r="G1264" s="2">
        <v>1</v>
      </c>
      <c r="H1264" s="2">
        <v>2</v>
      </c>
      <c r="I1264" s="2">
        <v>0</v>
      </c>
      <c r="J1264" s="2">
        <v>1</v>
      </c>
      <c r="K1264" s="2">
        <v>117500</v>
      </c>
      <c r="L1264" s="2" t="s">
        <v>13</v>
      </c>
      <c r="M1264" s="2" t="s">
        <v>14</v>
      </c>
      <c r="N1264" s="27"/>
    </row>
    <row r="1265" spans="1:14" ht="15.75" customHeight="1" x14ac:dyDescent="0.2">
      <c r="A1265" s="2">
        <v>8680</v>
      </c>
      <c r="B1265" s="2">
        <v>5</v>
      </c>
      <c r="C1265" s="2">
        <v>7</v>
      </c>
      <c r="D1265" s="2">
        <v>1960</v>
      </c>
      <c r="E1265" s="2">
        <v>1960</v>
      </c>
      <c r="F1265" s="2">
        <v>894</v>
      </c>
      <c r="G1265" s="2">
        <v>1</v>
      </c>
      <c r="H1265" s="2">
        <v>3</v>
      </c>
      <c r="I1265" s="2">
        <v>0</v>
      </c>
      <c r="J1265" s="2">
        <v>1</v>
      </c>
      <c r="K1265" s="2">
        <v>117600</v>
      </c>
      <c r="L1265" s="2" t="s">
        <v>13</v>
      </c>
      <c r="M1265" s="2" t="s">
        <v>14</v>
      </c>
      <c r="N1265" s="27"/>
    </row>
    <row r="1266" spans="1:14" ht="15.75" customHeight="1" x14ac:dyDescent="0.2">
      <c r="A1266" s="2">
        <v>8125</v>
      </c>
      <c r="B1266" s="2">
        <v>5</v>
      </c>
      <c r="C1266" s="2">
        <v>7</v>
      </c>
      <c r="D1266" s="2">
        <v>1959</v>
      </c>
      <c r="E1266" s="2">
        <v>1959</v>
      </c>
      <c r="F1266" s="2">
        <v>864</v>
      </c>
      <c r="G1266" s="2">
        <v>1</v>
      </c>
      <c r="H1266" s="2">
        <v>3</v>
      </c>
      <c r="I1266" s="2">
        <v>0</v>
      </c>
      <c r="J1266" s="2">
        <v>1</v>
      </c>
      <c r="K1266" s="2">
        <v>118000</v>
      </c>
      <c r="L1266" s="2" t="s">
        <v>13</v>
      </c>
      <c r="M1266" s="2" t="s">
        <v>14</v>
      </c>
      <c r="N1266" s="27"/>
    </row>
    <row r="1267" spans="1:14" ht="15.75" customHeight="1" x14ac:dyDescent="0.2">
      <c r="A1267" s="2">
        <v>9000</v>
      </c>
      <c r="B1267" s="2">
        <v>5</v>
      </c>
      <c r="C1267" s="2">
        <v>5</v>
      </c>
      <c r="D1267" s="2">
        <v>1954</v>
      </c>
      <c r="E1267" s="2">
        <v>1954</v>
      </c>
      <c r="F1267" s="2">
        <v>1128</v>
      </c>
      <c r="G1267" s="2">
        <v>1</v>
      </c>
      <c r="H1267" s="2">
        <v>2</v>
      </c>
      <c r="I1267" s="2">
        <v>0</v>
      </c>
      <c r="J1267" s="2">
        <v>1</v>
      </c>
      <c r="K1267" s="2">
        <v>118000</v>
      </c>
      <c r="L1267" s="2" t="s">
        <v>13</v>
      </c>
      <c r="M1267" s="2" t="s">
        <v>14</v>
      </c>
      <c r="N1267" s="27"/>
    </row>
    <row r="1268" spans="1:14" ht="15.75" customHeight="1" x14ac:dyDescent="0.2">
      <c r="A1268" s="2">
        <v>8480</v>
      </c>
      <c r="B1268" s="2">
        <v>5</v>
      </c>
      <c r="C1268" s="2">
        <v>5</v>
      </c>
      <c r="D1268" s="2">
        <v>1947</v>
      </c>
      <c r="E1268" s="2">
        <v>1950</v>
      </c>
      <c r="F1268" s="2">
        <v>1216</v>
      </c>
      <c r="G1268" s="2">
        <v>1</v>
      </c>
      <c r="H1268" s="2">
        <v>2</v>
      </c>
      <c r="I1268" s="2">
        <v>0</v>
      </c>
      <c r="J1268" s="2">
        <v>1</v>
      </c>
      <c r="K1268" s="2">
        <v>118500</v>
      </c>
      <c r="L1268" s="2" t="s">
        <v>13</v>
      </c>
      <c r="M1268" s="2" t="s">
        <v>14</v>
      </c>
      <c r="N1268" s="27"/>
    </row>
    <row r="1269" spans="1:14" ht="15.75" customHeight="1" x14ac:dyDescent="0.2">
      <c r="A1269" s="2">
        <v>7200</v>
      </c>
      <c r="B1269" s="2">
        <v>5</v>
      </c>
      <c r="C1269" s="2">
        <v>7</v>
      </c>
      <c r="D1269" s="2">
        <v>1952</v>
      </c>
      <c r="E1269" s="2">
        <v>1952</v>
      </c>
      <c r="F1269" s="2">
        <v>732</v>
      </c>
      <c r="G1269" s="2">
        <v>1</v>
      </c>
      <c r="H1269" s="2">
        <v>2</v>
      </c>
      <c r="I1269" s="2">
        <v>0</v>
      </c>
      <c r="J1269" s="2">
        <v>1</v>
      </c>
      <c r="K1269" s="2">
        <v>118900</v>
      </c>
      <c r="L1269" s="2" t="s">
        <v>17</v>
      </c>
      <c r="M1269" s="2" t="s">
        <v>14</v>
      </c>
      <c r="N1269" s="27"/>
    </row>
    <row r="1270" spans="1:14" ht="15.75" customHeight="1" x14ac:dyDescent="0.2">
      <c r="A1270" s="2">
        <v>13587</v>
      </c>
      <c r="B1270" s="2">
        <v>5</v>
      </c>
      <c r="C1270" s="2">
        <v>5</v>
      </c>
      <c r="D1270" s="2">
        <v>1958</v>
      </c>
      <c r="E1270" s="2">
        <v>1958</v>
      </c>
      <c r="F1270" s="2">
        <v>988</v>
      </c>
      <c r="G1270" s="2">
        <v>1</v>
      </c>
      <c r="H1270" s="2">
        <v>2</v>
      </c>
      <c r="I1270" s="2">
        <v>0</v>
      </c>
      <c r="J1270" s="2">
        <v>1</v>
      </c>
      <c r="K1270" s="2">
        <v>119000</v>
      </c>
      <c r="L1270" s="2" t="s">
        <v>13</v>
      </c>
      <c r="M1270" s="2" t="s">
        <v>14</v>
      </c>
      <c r="N1270" s="27"/>
    </row>
    <row r="1271" spans="1:14" ht="15.75" customHeight="1" x14ac:dyDescent="0.2">
      <c r="A1271" s="2">
        <v>9600</v>
      </c>
      <c r="B1271" s="2">
        <v>6</v>
      </c>
      <c r="C1271" s="2">
        <v>5</v>
      </c>
      <c r="D1271" s="2">
        <v>1950</v>
      </c>
      <c r="E1271" s="2">
        <v>1950</v>
      </c>
      <c r="F1271" s="2">
        <v>1252</v>
      </c>
      <c r="G1271" s="2">
        <v>1</v>
      </c>
      <c r="H1271" s="2">
        <v>3</v>
      </c>
      <c r="I1271" s="2">
        <v>0</v>
      </c>
      <c r="J1271" s="2">
        <v>1</v>
      </c>
      <c r="K1271" s="2">
        <v>119000</v>
      </c>
      <c r="L1271" s="2" t="s">
        <v>13</v>
      </c>
      <c r="M1271" s="2" t="s">
        <v>14</v>
      </c>
      <c r="N1271" s="27"/>
    </row>
    <row r="1272" spans="1:14" ht="15.75" customHeight="1" x14ac:dyDescent="0.2">
      <c r="A1272" s="2">
        <v>10624</v>
      </c>
      <c r="B1272" s="2">
        <v>5</v>
      </c>
      <c r="C1272" s="2">
        <v>4</v>
      </c>
      <c r="D1272" s="2">
        <v>1964</v>
      </c>
      <c r="E1272" s="2">
        <v>1964</v>
      </c>
      <c r="F1272" s="2">
        <v>1728</v>
      </c>
      <c r="G1272" s="2">
        <v>2</v>
      </c>
      <c r="H1272" s="2">
        <v>6</v>
      </c>
      <c r="I1272" s="2">
        <v>0</v>
      </c>
      <c r="J1272" s="2">
        <v>1</v>
      </c>
      <c r="K1272" s="2">
        <v>119000</v>
      </c>
      <c r="L1272" s="2" t="s">
        <v>13</v>
      </c>
      <c r="M1272" s="2" t="s">
        <v>14</v>
      </c>
      <c r="N1272" s="27"/>
    </row>
    <row r="1273" spans="1:14" ht="15.75" customHeight="1" x14ac:dyDescent="0.2">
      <c r="A1273" s="2">
        <v>7200</v>
      </c>
      <c r="B1273" s="2">
        <v>5</v>
      </c>
      <c r="C1273" s="2">
        <v>7</v>
      </c>
      <c r="D1273" s="2">
        <v>1950</v>
      </c>
      <c r="E1273" s="2">
        <v>1950</v>
      </c>
      <c r="F1273" s="2">
        <v>988</v>
      </c>
      <c r="G1273" s="2">
        <v>1</v>
      </c>
      <c r="H1273" s="2">
        <v>3</v>
      </c>
      <c r="I1273" s="2">
        <v>0</v>
      </c>
      <c r="J1273" s="2">
        <v>1</v>
      </c>
      <c r="K1273" s="2">
        <v>119000</v>
      </c>
      <c r="L1273" s="2" t="s">
        <v>13</v>
      </c>
      <c r="M1273" s="2" t="s">
        <v>14</v>
      </c>
      <c r="N1273" s="27"/>
    </row>
    <row r="1274" spans="1:14" ht="15.75" customHeight="1" x14ac:dyDescent="0.2">
      <c r="A1274" s="2">
        <v>8917</v>
      </c>
      <c r="B1274" s="2">
        <v>5</v>
      </c>
      <c r="C1274" s="2">
        <v>5</v>
      </c>
      <c r="D1274" s="2">
        <v>1967</v>
      </c>
      <c r="E1274" s="2">
        <v>1967</v>
      </c>
      <c r="F1274" s="2">
        <v>1584</v>
      </c>
      <c r="G1274" s="2">
        <v>2</v>
      </c>
      <c r="H1274" s="2">
        <v>4</v>
      </c>
      <c r="I1274" s="2">
        <v>0</v>
      </c>
      <c r="J1274" s="2">
        <v>2</v>
      </c>
      <c r="K1274" s="2">
        <v>119000</v>
      </c>
      <c r="L1274" s="2" t="s">
        <v>13</v>
      </c>
      <c r="M1274" s="2" t="s">
        <v>14</v>
      </c>
      <c r="N1274" s="27"/>
    </row>
    <row r="1275" spans="1:14" ht="15.75" customHeight="1" x14ac:dyDescent="0.2">
      <c r="A1275" s="2">
        <v>8512</v>
      </c>
      <c r="B1275" s="2">
        <v>5</v>
      </c>
      <c r="C1275" s="2">
        <v>5</v>
      </c>
      <c r="D1275" s="2">
        <v>1960</v>
      </c>
      <c r="E1275" s="2">
        <v>1960</v>
      </c>
      <c r="F1275" s="2">
        <v>1556</v>
      </c>
      <c r="G1275" s="2">
        <v>2</v>
      </c>
      <c r="H1275" s="2">
        <v>4</v>
      </c>
      <c r="I1275" s="2">
        <v>0</v>
      </c>
      <c r="J1275" s="2">
        <v>0</v>
      </c>
      <c r="K1275" s="2">
        <v>119000</v>
      </c>
      <c r="L1275" s="2" t="s">
        <v>13</v>
      </c>
      <c r="M1275" s="2" t="s">
        <v>14</v>
      </c>
      <c r="N1275" s="27"/>
    </row>
    <row r="1276" spans="1:14" ht="15.75" customHeight="1" x14ac:dyDescent="0.2">
      <c r="A1276" s="2">
        <v>11664</v>
      </c>
      <c r="B1276" s="2">
        <v>6</v>
      </c>
      <c r="C1276" s="2">
        <v>5</v>
      </c>
      <c r="D1276" s="2">
        <v>1948</v>
      </c>
      <c r="E1276" s="2">
        <v>1950</v>
      </c>
      <c r="F1276" s="2">
        <v>1082</v>
      </c>
      <c r="G1276" s="2">
        <v>1</v>
      </c>
      <c r="H1276" s="2">
        <v>2</v>
      </c>
      <c r="I1276" s="2">
        <v>1</v>
      </c>
      <c r="J1276" s="2">
        <v>1</v>
      </c>
      <c r="K1276" s="2">
        <v>119200</v>
      </c>
      <c r="L1276" s="2" t="s">
        <v>13</v>
      </c>
      <c r="M1276" s="2" t="s">
        <v>14</v>
      </c>
      <c r="N1276" s="27"/>
    </row>
    <row r="1277" spans="1:14" ht="15.75" customHeight="1" x14ac:dyDescent="0.2">
      <c r="A1277" s="2">
        <v>9758</v>
      </c>
      <c r="B1277" s="2">
        <v>5</v>
      </c>
      <c r="C1277" s="2">
        <v>5</v>
      </c>
      <c r="D1277" s="2">
        <v>1971</v>
      </c>
      <c r="E1277" s="2">
        <v>1971</v>
      </c>
      <c r="F1277" s="2">
        <v>950</v>
      </c>
      <c r="G1277" s="2">
        <v>1</v>
      </c>
      <c r="H1277" s="2">
        <v>3</v>
      </c>
      <c r="I1277" s="2">
        <v>0</v>
      </c>
      <c r="J1277" s="2">
        <v>1</v>
      </c>
      <c r="K1277" s="2">
        <v>119500</v>
      </c>
      <c r="L1277" s="2" t="s">
        <v>13</v>
      </c>
      <c r="M1277" s="2" t="s">
        <v>14</v>
      </c>
      <c r="N1277" s="27"/>
    </row>
    <row r="1278" spans="1:14" ht="15.75" customHeight="1" x14ac:dyDescent="0.2">
      <c r="A1278" s="2">
        <v>8750</v>
      </c>
      <c r="B1278" s="2">
        <v>5</v>
      </c>
      <c r="C1278" s="2">
        <v>5</v>
      </c>
      <c r="D1278" s="2">
        <v>1956</v>
      </c>
      <c r="E1278" s="2">
        <v>1956</v>
      </c>
      <c r="F1278" s="2">
        <v>1202</v>
      </c>
      <c r="G1278" s="2">
        <v>1</v>
      </c>
      <c r="H1278" s="2">
        <v>3</v>
      </c>
      <c r="I1278" s="2">
        <v>0</v>
      </c>
      <c r="J1278" s="2">
        <v>1</v>
      </c>
      <c r="K1278" s="2">
        <v>120000</v>
      </c>
      <c r="L1278" s="2" t="s">
        <v>13</v>
      </c>
      <c r="M1278" s="2" t="s">
        <v>14</v>
      </c>
      <c r="N1278" s="27"/>
    </row>
    <row r="1279" spans="1:14" ht="15.75" customHeight="1" x14ac:dyDescent="0.2">
      <c r="A1279" s="2">
        <v>7535</v>
      </c>
      <c r="B1279" s="2">
        <v>5</v>
      </c>
      <c r="C1279" s="2">
        <v>7</v>
      </c>
      <c r="D1279" s="2">
        <v>1958</v>
      </c>
      <c r="E1279" s="2">
        <v>1985</v>
      </c>
      <c r="F1279" s="2">
        <v>912</v>
      </c>
      <c r="G1279" s="2">
        <v>1</v>
      </c>
      <c r="H1279" s="2">
        <v>2</v>
      </c>
      <c r="I1279" s="2">
        <v>0</v>
      </c>
      <c r="J1279" s="2">
        <v>1</v>
      </c>
      <c r="K1279" s="2">
        <v>120000</v>
      </c>
      <c r="L1279" s="2" t="s">
        <v>13</v>
      </c>
      <c r="M1279" s="2" t="s">
        <v>14</v>
      </c>
      <c r="N1279" s="27"/>
    </row>
    <row r="1280" spans="1:14" ht="15.75" customHeight="1" x14ac:dyDescent="0.2">
      <c r="A1280" s="2">
        <v>9100</v>
      </c>
      <c r="B1280" s="2">
        <v>5</v>
      </c>
      <c r="C1280" s="2">
        <v>5</v>
      </c>
      <c r="D1280" s="2">
        <v>1960</v>
      </c>
      <c r="E1280" s="2">
        <v>1960</v>
      </c>
      <c r="F1280" s="2">
        <v>1144</v>
      </c>
      <c r="G1280" s="2">
        <v>1</v>
      </c>
      <c r="H1280" s="2">
        <v>3</v>
      </c>
      <c r="I1280" s="2">
        <v>1</v>
      </c>
      <c r="J1280" s="2">
        <v>1</v>
      </c>
      <c r="K1280" s="2">
        <v>120000</v>
      </c>
      <c r="L1280" s="2" t="s">
        <v>13</v>
      </c>
      <c r="M1280" s="2" t="s">
        <v>14</v>
      </c>
      <c r="N1280" s="27"/>
    </row>
    <row r="1281" spans="1:14" ht="15.75" customHeight="1" x14ac:dyDescent="0.2">
      <c r="A1281" s="2">
        <v>8700</v>
      </c>
      <c r="B1281" s="2">
        <v>5</v>
      </c>
      <c r="C1281" s="2">
        <v>7</v>
      </c>
      <c r="D1281" s="2">
        <v>1961</v>
      </c>
      <c r="E1281" s="2">
        <v>1961</v>
      </c>
      <c r="F1281" s="2">
        <v>888</v>
      </c>
      <c r="G1281" s="2">
        <v>1</v>
      </c>
      <c r="H1281" s="2">
        <v>3</v>
      </c>
      <c r="I1281" s="2">
        <v>0</v>
      </c>
      <c r="J1281" s="2">
        <v>1</v>
      </c>
      <c r="K1281" s="2">
        <v>120000</v>
      </c>
      <c r="L1281" s="2" t="s">
        <v>13</v>
      </c>
      <c r="M1281" s="2" t="s">
        <v>14</v>
      </c>
      <c r="N1281" s="27"/>
    </row>
    <row r="1282" spans="1:14" ht="15.75" customHeight="1" x14ac:dyDescent="0.2">
      <c r="A1282" s="2">
        <v>7332</v>
      </c>
      <c r="B1282" s="2">
        <v>6</v>
      </c>
      <c r="C1282" s="2">
        <v>6</v>
      </c>
      <c r="D1282" s="2">
        <v>1959</v>
      </c>
      <c r="E1282" s="2">
        <v>1959</v>
      </c>
      <c r="F1282" s="2">
        <v>864</v>
      </c>
      <c r="G1282" s="2">
        <v>1</v>
      </c>
      <c r="H1282" s="2">
        <v>2</v>
      </c>
      <c r="I1282" s="2">
        <v>0</v>
      </c>
      <c r="J1282" s="2">
        <v>1</v>
      </c>
      <c r="K1282" s="2">
        <v>120000</v>
      </c>
      <c r="L1282" s="2" t="s">
        <v>13</v>
      </c>
      <c r="M1282" s="2" t="s">
        <v>14</v>
      </c>
      <c r="N1282" s="27"/>
    </row>
    <row r="1283" spans="1:14" ht="15.75" customHeight="1" x14ac:dyDescent="0.2">
      <c r="A1283" s="2">
        <v>7400</v>
      </c>
      <c r="B1283" s="2">
        <v>7</v>
      </c>
      <c r="C1283" s="2">
        <v>6</v>
      </c>
      <c r="D1283" s="2">
        <v>1962</v>
      </c>
      <c r="E1283" s="2">
        <v>1962</v>
      </c>
      <c r="F1283" s="2">
        <v>1045</v>
      </c>
      <c r="G1283" s="2">
        <v>1</v>
      </c>
      <c r="H1283" s="2">
        <v>3</v>
      </c>
      <c r="I1283" s="2">
        <v>0</v>
      </c>
      <c r="J1283" s="2">
        <v>2</v>
      </c>
      <c r="K1283" s="2">
        <v>120000</v>
      </c>
      <c r="L1283" s="2" t="s">
        <v>13</v>
      </c>
      <c r="M1283" s="2" t="s">
        <v>14</v>
      </c>
      <c r="N1283" s="27"/>
    </row>
    <row r="1284" spans="1:14" ht="15.75" customHeight="1" x14ac:dyDescent="0.2">
      <c r="A1284" s="2">
        <v>6960</v>
      </c>
      <c r="B1284" s="2">
        <v>4</v>
      </c>
      <c r="C1284" s="2">
        <v>6</v>
      </c>
      <c r="D1284" s="2">
        <v>1970</v>
      </c>
      <c r="E1284" s="2">
        <v>1970</v>
      </c>
      <c r="F1284" s="2">
        <v>864</v>
      </c>
      <c r="G1284" s="2">
        <v>1</v>
      </c>
      <c r="H1284" s="2">
        <v>3</v>
      </c>
      <c r="I1284" s="2">
        <v>0</v>
      </c>
      <c r="J1284" s="2">
        <v>2</v>
      </c>
      <c r="K1284" s="2">
        <v>120500</v>
      </c>
      <c r="L1284" s="2" t="s">
        <v>13</v>
      </c>
      <c r="M1284" s="2" t="s">
        <v>14</v>
      </c>
      <c r="N1284" s="27"/>
    </row>
    <row r="1285" spans="1:14" ht="15.75" customHeight="1" x14ac:dyDescent="0.2">
      <c r="A1285" s="2">
        <v>9000</v>
      </c>
      <c r="B1285" s="2">
        <v>4</v>
      </c>
      <c r="C1285" s="2">
        <v>6</v>
      </c>
      <c r="D1285" s="2">
        <v>1971</v>
      </c>
      <c r="E1285" s="2">
        <v>1971</v>
      </c>
      <c r="F1285" s="2">
        <v>864</v>
      </c>
      <c r="G1285" s="2">
        <v>1</v>
      </c>
      <c r="H1285" s="2">
        <v>3</v>
      </c>
      <c r="I1285" s="2">
        <v>0</v>
      </c>
      <c r="J1285" s="2">
        <v>2</v>
      </c>
      <c r="K1285" s="2">
        <v>120500</v>
      </c>
      <c r="L1285" s="2" t="s">
        <v>13</v>
      </c>
      <c r="M1285" s="2" t="s">
        <v>14</v>
      </c>
      <c r="N1285" s="27"/>
    </row>
    <row r="1286" spans="1:14" ht="15.75" customHeight="1" x14ac:dyDescent="0.2">
      <c r="A1286" s="2">
        <v>9888</v>
      </c>
      <c r="B1286" s="2">
        <v>5</v>
      </c>
      <c r="C1286" s="2">
        <v>6</v>
      </c>
      <c r="D1286" s="2">
        <v>1954</v>
      </c>
      <c r="E1286" s="2">
        <v>1975</v>
      </c>
      <c r="F1286" s="2">
        <v>936</v>
      </c>
      <c r="G1286" s="2">
        <v>1</v>
      </c>
      <c r="H1286" s="2">
        <v>2</v>
      </c>
      <c r="I1286" s="2">
        <v>0</v>
      </c>
      <c r="J1286" s="2">
        <v>1</v>
      </c>
      <c r="K1286" s="2">
        <v>121000</v>
      </c>
      <c r="L1286" s="2" t="s">
        <v>17</v>
      </c>
      <c r="M1286" s="2" t="s">
        <v>14</v>
      </c>
      <c r="N1286" s="27"/>
    </row>
    <row r="1287" spans="1:14" ht="15.75" customHeight="1" x14ac:dyDescent="0.2">
      <c r="A1287" s="2">
        <v>9768</v>
      </c>
      <c r="B1287" s="2">
        <v>5</v>
      </c>
      <c r="C1287" s="2">
        <v>5</v>
      </c>
      <c r="D1287" s="2">
        <v>1955</v>
      </c>
      <c r="E1287" s="2">
        <v>1955</v>
      </c>
      <c r="F1287" s="2">
        <v>960</v>
      </c>
      <c r="G1287" s="2">
        <v>1</v>
      </c>
      <c r="H1287" s="2">
        <v>2</v>
      </c>
      <c r="I1287" s="2">
        <v>0</v>
      </c>
      <c r="J1287" s="2">
        <v>1</v>
      </c>
      <c r="K1287" s="2">
        <v>122000</v>
      </c>
      <c r="L1287" s="2" t="s">
        <v>13</v>
      </c>
      <c r="M1287" s="2" t="s">
        <v>14</v>
      </c>
      <c r="N1287" s="27"/>
    </row>
    <row r="1288" spans="1:14" ht="15.75" customHeight="1" x14ac:dyDescent="0.2">
      <c r="A1288" s="2">
        <v>10895</v>
      </c>
      <c r="B1288" s="2">
        <v>5</v>
      </c>
      <c r="C1288" s="2">
        <v>6</v>
      </c>
      <c r="D1288" s="2">
        <v>1955</v>
      </c>
      <c r="E1288" s="2">
        <v>1955</v>
      </c>
      <c r="F1288" s="2">
        <v>972</v>
      </c>
      <c r="G1288" s="2">
        <v>1</v>
      </c>
      <c r="H1288" s="2">
        <v>3</v>
      </c>
      <c r="I1288" s="2">
        <v>0</v>
      </c>
      <c r="J1288" s="2">
        <v>1</v>
      </c>
      <c r="K1288" s="2">
        <v>122500</v>
      </c>
      <c r="L1288" s="2" t="s">
        <v>17</v>
      </c>
      <c r="M1288" s="2" t="s">
        <v>14</v>
      </c>
      <c r="N1288" s="27"/>
    </row>
    <row r="1289" spans="1:14" ht="15.75" customHeight="1" x14ac:dyDescent="0.2">
      <c r="A1289" s="2">
        <v>8064</v>
      </c>
      <c r="B1289" s="2">
        <v>5</v>
      </c>
      <c r="C1289" s="2">
        <v>7</v>
      </c>
      <c r="D1289" s="2">
        <v>1949</v>
      </c>
      <c r="E1289" s="2">
        <v>2006</v>
      </c>
      <c r="F1289" s="2">
        <v>924</v>
      </c>
      <c r="G1289" s="2">
        <v>1</v>
      </c>
      <c r="H1289" s="2">
        <v>3</v>
      </c>
      <c r="I1289" s="2">
        <v>1</v>
      </c>
      <c r="J1289" s="2">
        <v>2</v>
      </c>
      <c r="K1289" s="2">
        <v>122900</v>
      </c>
      <c r="L1289" s="2" t="s">
        <v>17</v>
      </c>
      <c r="M1289" s="2" t="s">
        <v>14</v>
      </c>
      <c r="N1289" s="27"/>
    </row>
    <row r="1290" spans="1:14" ht="15.75" customHeight="1" x14ac:dyDescent="0.2">
      <c r="A1290" s="2">
        <v>10634</v>
      </c>
      <c r="B1290" s="2">
        <v>5</v>
      </c>
      <c r="C1290" s="2">
        <v>6</v>
      </c>
      <c r="D1290" s="2">
        <v>1953</v>
      </c>
      <c r="E1290" s="2">
        <v>1953</v>
      </c>
      <c r="F1290" s="2">
        <v>1319</v>
      </c>
      <c r="G1290" s="2">
        <v>1</v>
      </c>
      <c r="H1290" s="2">
        <v>3</v>
      </c>
      <c r="I1290" s="2">
        <v>0</v>
      </c>
      <c r="J1290" s="2">
        <v>1</v>
      </c>
      <c r="K1290" s="2">
        <v>123000</v>
      </c>
      <c r="L1290" s="2" t="s">
        <v>13</v>
      </c>
      <c r="M1290" s="2" t="s">
        <v>14</v>
      </c>
      <c r="N1290" s="27"/>
    </row>
    <row r="1291" spans="1:14" ht="15.75" customHeight="1" x14ac:dyDescent="0.2">
      <c r="A1291" s="2">
        <v>7560</v>
      </c>
      <c r="B1291" s="2">
        <v>5</v>
      </c>
      <c r="C1291" s="2">
        <v>5</v>
      </c>
      <c r="D1291" s="2">
        <v>1971</v>
      </c>
      <c r="E1291" s="2">
        <v>1971</v>
      </c>
      <c r="F1291" s="2">
        <v>864</v>
      </c>
      <c r="G1291" s="2">
        <v>1</v>
      </c>
      <c r="H1291" s="2">
        <v>3</v>
      </c>
      <c r="I1291" s="2">
        <v>0</v>
      </c>
      <c r="J1291" s="2">
        <v>2</v>
      </c>
      <c r="K1291" s="2">
        <v>123000</v>
      </c>
      <c r="L1291" s="2" t="s">
        <v>13</v>
      </c>
      <c r="M1291" s="2" t="s">
        <v>14</v>
      </c>
      <c r="N1291" s="27"/>
    </row>
    <row r="1292" spans="1:14" ht="15.75" customHeight="1" x14ac:dyDescent="0.2">
      <c r="A1292" s="2">
        <v>8294</v>
      </c>
      <c r="B1292" s="2">
        <v>4</v>
      </c>
      <c r="C1292" s="2">
        <v>5</v>
      </c>
      <c r="D1292" s="2">
        <v>1971</v>
      </c>
      <c r="E1292" s="2">
        <v>1971</v>
      </c>
      <c r="F1292" s="2">
        <v>872</v>
      </c>
      <c r="G1292" s="2">
        <v>1</v>
      </c>
      <c r="H1292" s="2">
        <v>3</v>
      </c>
      <c r="I1292" s="2">
        <v>0</v>
      </c>
      <c r="J1292" s="2">
        <v>4</v>
      </c>
      <c r="K1292" s="2">
        <v>123000</v>
      </c>
      <c r="L1292" s="2" t="s">
        <v>13</v>
      </c>
      <c r="M1292" s="2" t="s">
        <v>14</v>
      </c>
      <c r="N1292" s="27"/>
    </row>
    <row r="1293" spans="1:14" ht="15.75" customHeight="1" x14ac:dyDescent="0.2">
      <c r="A1293" s="2">
        <v>7838</v>
      </c>
      <c r="B1293" s="2">
        <v>5</v>
      </c>
      <c r="C1293" s="2">
        <v>5</v>
      </c>
      <c r="D1293" s="2">
        <v>1967</v>
      </c>
      <c r="E1293" s="2">
        <v>1967</v>
      </c>
      <c r="F1293" s="2">
        <v>900</v>
      </c>
      <c r="G1293" s="2">
        <v>1</v>
      </c>
      <c r="H1293" s="2">
        <v>3</v>
      </c>
      <c r="I1293" s="2">
        <v>1</v>
      </c>
      <c r="J1293" s="2">
        <v>1</v>
      </c>
      <c r="K1293" s="2">
        <v>123000</v>
      </c>
      <c r="L1293" s="2" t="s">
        <v>13</v>
      </c>
      <c r="M1293" s="2" t="s">
        <v>14</v>
      </c>
      <c r="N1293" s="27"/>
    </row>
    <row r="1294" spans="1:14" ht="15.75" customHeight="1" x14ac:dyDescent="0.2">
      <c r="A1294" s="2">
        <v>8944</v>
      </c>
      <c r="B1294" s="2">
        <v>5</v>
      </c>
      <c r="C1294" s="2">
        <v>5</v>
      </c>
      <c r="D1294" s="2">
        <v>1967</v>
      </c>
      <c r="E1294" s="2">
        <v>1967</v>
      </c>
      <c r="F1294" s="2">
        <v>1584</v>
      </c>
      <c r="G1294" s="2">
        <v>2</v>
      </c>
      <c r="H1294" s="2">
        <v>4</v>
      </c>
      <c r="I1294" s="2">
        <v>0</v>
      </c>
      <c r="J1294" s="2">
        <v>3</v>
      </c>
      <c r="K1294" s="2">
        <v>124000</v>
      </c>
      <c r="L1294" s="2" t="s">
        <v>13</v>
      </c>
      <c r="M1294" s="2" t="s">
        <v>14</v>
      </c>
      <c r="N1294" s="27"/>
    </row>
    <row r="1295" spans="1:14" ht="15.75" customHeight="1" x14ac:dyDescent="0.2">
      <c r="A1295" s="2">
        <v>9204</v>
      </c>
      <c r="B1295" s="2">
        <v>5</v>
      </c>
      <c r="C1295" s="2">
        <v>5</v>
      </c>
      <c r="D1295" s="2">
        <v>1963</v>
      </c>
      <c r="E1295" s="2">
        <v>1963</v>
      </c>
      <c r="F1295" s="2">
        <v>1144</v>
      </c>
      <c r="G1295" s="2">
        <v>1</v>
      </c>
      <c r="H1295" s="2">
        <v>3</v>
      </c>
      <c r="I1295" s="2">
        <v>0</v>
      </c>
      <c r="J1295" s="2">
        <v>1</v>
      </c>
      <c r="K1295" s="2">
        <v>124000</v>
      </c>
      <c r="L1295" s="2" t="s">
        <v>13</v>
      </c>
      <c r="M1295" s="2" t="s">
        <v>14</v>
      </c>
      <c r="N1295" s="27"/>
    </row>
    <row r="1296" spans="1:14" ht="15.75" customHeight="1" x14ac:dyDescent="0.2">
      <c r="A1296" s="2">
        <v>7450</v>
      </c>
      <c r="B1296" s="2">
        <v>5</v>
      </c>
      <c r="C1296" s="2">
        <v>5</v>
      </c>
      <c r="D1296" s="2">
        <v>1956</v>
      </c>
      <c r="E1296" s="2">
        <v>1956</v>
      </c>
      <c r="F1296" s="2">
        <v>1074</v>
      </c>
      <c r="G1296" s="2">
        <v>1</v>
      </c>
      <c r="H1296" s="2">
        <v>2</v>
      </c>
      <c r="I1296" s="2">
        <v>1</v>
      </c>
      <c r="J1296" s="2">
        <v>2</v>
      </c>
      <c r="K1296" s="2">
        <v>124000</v>
      </c>
      <c r="L1296" s="2" t="s">
        <v>13</v>
      </c>
      <c r="M1296" s="2" t="s">
        <v>14</v>
      </c>
      <c r="N1296" s="27"/>
    </row>
    <row r="1297" spans="1:14" ht="15.75" customHeight="1" x14ac:dyDescent="0.2">
      <c r="A1297" s="2">
        <v>8280</v>
      </c>
      <c r="B1297" s="2">
        <v>6</v>
      </c>
      <c r="C1297" s="2">
        <v>5</v>
      </c>
      <c r="D1297" s="2">
        <v>1950</v>
      </c>
      <c r="E1297" s="2">
        <v>1950</v>
      </c>
      <c r="F1297" s="2">
        <v>932</v>
      </c>
      <c r="G1297" s="2">
        <v>1</v>
      </c>
      <c r="H1297" s="2">
        <v>2</v>
      </c>
      <c r="I1297" s="2">
        <v>1</v>
      </c>
      <c r="J1297" s="2">
        <v>1</v>
      </c>
      <c r="K1297" s="2">
        <v>124000</v>
      </c>
      <c r="L1297" s="2" t="s">
        <v>13</v>
      </c>
      <c r="M1297" s="2" t="s">
        <v>14</v>
      </c>
      <c r="N1297" s="27"/>
    </row>
    <row r="1298" spans="1:14" ht="15.75" customHeight="1" x14ac:dyDescent="0.2">
      <c r="A1298" s="2">
        <v>7000</v>
      </c>
      <c r="B1298" s="2">
        <v>5</v>
      </c>
      <c r="C1298" s="2">
        <v>5</v>
      </c>
      <c r="D1298" s="2">
        <v>1962</v>
      </c>
      <c r="E1298" s="2">
        <v>1962</v>
      </c>
      <c r="F1298" s="2">
        <v>1025</v>
      </c>
      <c r="G1298" s="2">
        <v>1</v>
      </c>
      <c r="H1298" s="2">
        <v>3</v>
      </c>
      <c r="I1298" s="2">
        <v>0</v>
      </c>
      <c r="J1298" s="2">
        <v>0</v>
      </c>
      <c r="K1298" s="2">
        <v>124000</v>
      </c>
      <c r="L1298" s="2" t="s">
        <v>13</v>
      </c>
      <c r="M1298" s="2" t="s">
        <v>14</v>
      </c>
      <c r="N1298" s="27"/>
    </row>
    <row r="1299" spans="1:14" ht="15.75" customHeight="1" x14ac:dyDescent="0.2">
      <c r="A1299" s="2">
        <v>9759</v>
      </c>
      <c r="B1299" s="2">
        <v>5</v>
      </c>
      <c r="C1299" s="2">
        <v>5</v>
      </c>
      <c r="D1299" s="2">
        <v>1966</v>
      </c>
      <c r="E1299" s="2">
        <v>1966</v>
      </c>
      <c r="F1299" s="2">
        <v>1051</v>
      </c>
      <c r="G1299" s="2">
        <v>1</v>
      </c>
      <c r="H1299" s="2">
        <v>3</v>
      </c>
      <c r="I1299" s="2">
        <v>0</v>
      </c>
      <c r="J1299" s="2">
        <v>1</v>
      </c>
      <c r="K1299" s="2">
        <v>124400</v>
      </c>
      <c r="L1299" s="2" t="s">
        <v>13</v>
      </c>
      <c r="M1299" s="2" t="s">
        <v>14</v>
      </c>
      <c r="N1299" s="27"/>
    </row>
    <row r="1300" spans="1:14" ht="15.75" customHeight="1" x14ac:dyDescent="0.2">
      <c r="A1300" s="2">
        <v>13008</v>
      </c>
      <c r="B1300" s="2">
        <v>6</v>
      </c>
      <c r="C1300" s="2">
        <v>5</v>
      </c>
      <c r="D1300" s="2">
        <v>1956</v>
      </c>
      <c r="E1300" s="2">
        <v>1956</v>
      </c>
      <c r="F1300" s="2">
        <v>882</v>
      </c>
      <c r="G1300" s="2">
        <v>1</v>
      </c>
      <c r="H1300" s="2">
        <v>2</v>
      </c>
      <c r="I1300" s="2">
        <v>0</v>
      </c>
      <c r="J1300" s="2">
        <v>1</v>
      </c>
      <c r="K1300" s="2">
        <v>124500</v>
      </c>
      <c r="L1300" s="2" t="s">
        <v>13</v>
      </c>
      <c r="M1300" s="2" t="s">
        <v>14</v>
      </c>
      <c r="N1300" s="27"/>
    </row>
    <row r="1301" spans="1:14" ht="15.75" customHeight="1" x14ac:dyDescent="0.2">
      <c r="A1301" s="2">
        <v>8120</v>
      </c>
      <c r="B1301" s="2">
        <v>4</v>
      </c>
      <c r="C1301" s="2">
        <v>7</v>
      </c>
      <c r="D1301" s="2">
        <v>1970</v>
      </c>
      <c r="E1301" s="2">
        <v>1970</v>
      </c>
      <c r="F1301" s="2">
        <v>864</v>
      </c>
      <c r="G1301" s="2">
        <v>1</v>
      </c>
      <c r="H1301" s="2">
        <v>3</v>
      </c>
      <c r="I1301" s="2">
        <v>0</v>
      </c>
      <c r="J1301" s="2">
        <v>2</v>
      </c>
      <c r="K1301" s="2">
        <v>124500</v>
      </c>
      <c r="L1301" s="2" t="s">
        <v>17</v>
      </c>
      <c r="M1301" s="2" t="s">
        <v>14</v>
      </c>
      <c r="N1301" s="27"/>
    </row>
    <row r="1302" spans="1:14" ht="15.75" customHeight="1" x14ac:dyDescent="0.2">
      <c r="A1302" s="2">
        <v>9600</v>
      </c>
      <c r="B1302" s="2">
        <v>5</v>
      </c>
      <c r="C1302" s="2">
        <v>6</v>
      </c>
      <c r="D1302" s="2">
        <v>1959</v>
      </c>
      <c r="E1302" s="2">
        <v>1959</v>
      </c>
      <c r="F1302" s="2">
        <v>1041</v>
      </c>
      <c r="G1302" s="2">
        <v>1</v>
      </c>
      <c r="H1302" s="2">
        <v>3</v>
      </c>
      <c r="I1302" s="2">
        <v>0</v>
      </c>
      <c r="J1302" s="2">
        <v>1</v>
      </c>
      <c r="K1302" s="2">
        <v>124500</v>
      </c>
      <c r="L1302" s="2" t="s">
        <v>13</v>
      </c>
      <c r="M1302" s="2" t="s">
        <v>14</v>
      </c>
      <c r="N1302" s="27"/>
    </row>
    <row r="1303" spans="1:14" ht="15.75" customHeight="1" x14ac:dyDescent="0.2">
      <c r="A1303" s="2">
        <v>10950</v>
      </c>
      <c r="B1303" s="2">
        <v>6</v>
      </c>
      <c r="C1303" s="2">
        <v>6</v>
      </c>
      <c r="D1303" s="2">
        <v>1952</v>
      </c>
      <c r="E1303" s="2">
        <v>1952</v>
      </c>
      <c r="F1303" s="2">
        <v>948</v>
      </c>
      <c r="G1303" s="2">
        <v>1</v>
      </c>
      <c r="H1303" s="2">
        <v>2</v>
      </c>
      <c r="I1303" s="2">
        <v>0</v>
      </c>
      <c r="J1303" s="2">
        <v>2</v>
      </c>
      <c r="K1303" s="2">
        <v>125000</v>
      </c>
      <c r="L1303" s="2" t="s">
        <v>13</v>
      </c>
      <c r="M1303" s="2" t="s">
        <v>14</v>
      </c>
      <c r="N1303" s="27"/>
    </row>
    <row r="1304" spans="1:14" ht="15.75" customHeight="1" x14ac:dyDescent="0.2">
      <c r="A1304" s="2">
        <v>13600</v>
      </c>
      <c r="B1304" s="2">
        <v>5</v>
      </c>
      <c r="C1304" s="2">
        <v>6</v>
      </c>
      <c r="D1304" s="2">
        <v>1955</v>
      </c>
      <c r="E1304" s="2">
        <v>1955</v>
      </c>
      <c r="F1304" s="2">
        <v>1056</v>
      </c>
      <c r="G1304" s="2">
        <v>1</v>
      </c>
      <c r="H1304" s="2">
        <v>3</v>
      </c>
      <c r="I1304" s="2">
        <v>0</v>
      </c>
      <c r="J1304" s="2">
        <v>1</v>
      </c>
      <c r="K1304" s="2">
        <v>125000</v>
      </c>
      <c r="L1304" s="2" t="s">
        <v>13</v>
      </c>
      <c r="M1304" s="2" t="s">
        <v>14</v>
      </c>
      <c r="N1304" s="27"/>
    </row>
    <row r="1305" spans="1:14" ht="15.75" customHeight="1" x14ac:dyDescent="0.2">
      <c r="A1305" s="2">
        <v>6600</v>
      </c>
      <c r="B1305" s="2">
        <v>5</v>
      </c>
      <c r="C1305" s="2">
        <v>5</v>
      </c>
      <c r="D1305" s="2">
        <v>1962</v>
      </c>
      <c r="E1305" s="2">
        <v>1962</v>
      </c>
      <c r="F1305" s="2">
        <v>864</v>
      </c>
      <c r="G1305" s="2">
        <v>1</v>
      </c>
      <c r="H1305" s="2">
        <v>2</v>
      </c>
      <c r="I1305" s="2">
        <v>0</v>
      </c>
      <c r="J1305" s="2">
        <v>1</v>
      </c>
      <c r="K1305" s="2">
        <v>125500</v>
      </c>
      <c r="L1305" s="2" t="s">
        <v>13</v>
      </c>
      <c r="M1305" s="2" t="s">
        <v>14</v>
      </c>
      <c r="N1305" s="27"/>
    </row>
    <row r="1306" spans="1:14" ht="15.75" customHeight="1" x14ac:dyDescent="0.2">
      <c r="A1306" s="2">
        <v>8000</v>
      </c>
      <c r="B1306" s="2">
        <v>5</v>
      </c>
      <c r="C1306" s="2">
        <v>5</v>
      </c>
      <c r="D1306" s="2">
        <v>1962</v>
      </c>
      <c r="E1306" s="2">
        <v>1962</v>
      </c>
      <c r="F1306" s="2">
        <v>1027</v>
      </c>
      <c r="G1306" s="2">
        <v>1</v>
      </c>
      <c r="H1306" s="2">
        <v>3</v>
      </c>
      <c r="I1306" s="2">
        <v>0</v>
      </c>
      <c r="J1306" s="2">
        <v>1</v>
      </c>
      <c r="K1306" s="2">
        <v>125900</v>
      </c>
      <c r="L1306" s="2" t="s">
        <v>13</v>
      </c>
      <c r="M1306" s="2" t="s">
        <v>14</v>
      </c>
      <c r="N1306" s="27"/>
    </row>
    <row r="1307" spans="1:14" ht="15.75" customHeight="1" x14ac:dyDescent="0.2">
      <c r="A1307" s="2">
        <v>8400</v>
      </c>
      <c r="B1307" s="2">
        <v>4</v>
      </c>
      <c r="C1307" s="2">
        <v>5</v>
      </c>
      <c r="D1307" s="2">
        <v>1970</v>
      </c>
      <c r="E1307" s="2">
        <v>1970</v>
      </c>
      <c r="F1307" s="2">
        <v>882</v>
      </c>
      <c r="G1307" s="2">
        <v>1</v>
      </c>
      <c r="H1307" s="2">
        <v>2</v>
      </c>
      <c r="I1307" s="2">
        <v>0</v>
      </c>
      <c r="J1307" s="2">
        <v>2</v>
      </c>
      <c r="K1307" s="2">
        <v>126000</v>
      </c>
      <c r="L1307" s="2" t="s">
        <v>13</v>
      </c>
      <c r="M1307" s="2" t="s">
        <v>14</v>
      </c>
      <c r="N1307" s="27"/>
    </row>
    <row r="1308" spans="1:14" ht="15.75" customHeight="1" x14ac:dyDescent="0.2">
      <c r="A1308" s="2">
        <v>13070</v>
      </c>
      <c r="B1308" s="2">
        <v>5</v>
      </c>
      <c r="C1308" s="2">
        <v>5</v>
      </c>
      <c r="D1308" s="2">
        <v>1951</v>
      </c>
      <c r="E1308" s="2">
        <v>1951</v>
      </c>
      <c r="F1308" s="2">
        <v>1112</v>
      </c>
      <c r="G1308" s="2">
        <v>1</v>
      </c>
      <c r="H1308" s="2">
        <v>2</v>
      </c>
      <c r="I1308" s="2">
        <v>0</v>
      </c>
      <c r="J1308" s="2">
        <v>2</v>
      </c>
      <c r="K1308" s="2">
        <v>126000</v>
      </c>
      <c r="L1308" s="2" t="s">
        <v>13</v>
      </c>
      <c r="M1308" s="2" t="s">
        <v>14</v>
      </c>
      <c r="N1308" s="27"/>
    </row>
    <row r="1309" spans="1:14" ht="15.75" customHeight="1" x14ac:dyDescent="0.2">
      <c r="A1309" s="2">
        <v>8668</v>
      </c>
      <c r="B1309" s="2">
        <v>5</v>
      </c>
      <c r="C1309" s="2">
        <v>5</v>
      </c>
      <c r="D1309" s="2">
        <v>1968</v>
      </c>
      <c r="E1309" s="2">
        <v>1968</v>
      </c>
      <c r="F1309" s="2">
        <v>1560</v>
      </c>
      <c r="G1309" s="2">
        <v>2</v>
      </c>
      <c r="H1309" s="2">
        <v>4</v>
      </c>
      <c r="I1309" s="2">
        <v>0</v>
      </c>
      <c r="J1309" s="2">
        <v>3</v>
      </c>
      <c r="K1309" s="2">
        <v>126000</v>
      </c>
      <c r="L1309" s="2" t="s">
        <v>13</v>
      </c>
      <c r="M1309" s="2" t="s">
        <v>14</v>
      </c>
      <c r="N1309" s="27"/>
    </row>
    <row r="1310" spans="1:14" ht="15.75" customHeight="1" x14ac:dyDescent="0.2">
      <c r="A1310" s="2">
        <v>8892</v>
      </c>
      <c r="B1310" s="2">
        <v>5</v>
      </c>
      <c r="C1310" s="2">
        <v>5</v>
      </c>
      <c r="D1310" s="2">
        <v>1960</v>
      </c>
      <c r="E1310" s="2">
        <v>1960</v>
      </c>
      <c r="F1310" s="2">
        <v>1065</v>
      </c>
      <c r="G1310" s="2">
        <v>1</v>
      </c>
      <c r="H1310" s="2">
        <v>3</v>
      </c>
      <c r="I1310" s="2">
        <v>0</v>
      </c>
      <c r="J1310" s="2">
        <v>2</v>
      </c>
      <c r="K1310" s="2">
        <v>126500</v>
      </c>
      <c r="L1310" s="2" t="s">
        <v>13</v>
      </c>
      <c r="M1310" s="2" t="s">
        <v>14</v>
      </c>
      <c r="N1310" s="27"/>
    </row>
    <row r="1311" spans="1:14" ht="15.75" customHeight="1" x14ac:dyDescent="0.2">
      <c r="A1311" s="2">
        <v>7936</v>
      </c>
      <c r="B1311" s="2">
        <v>6</v>
      </c>
      <c r="C1311" s="2">
        <v>6</v>
      </c>
      <c r="D1311" s="2">
        <v>1963</v>
      </c>
      <c r="E1311" s="2">
        <v>1963</v>
      </c>
      <c r="F1311" s="2">
        <v>1045</v>
      </c>
      <c r="G1311" s="2">
        <v>1</v>
      </c>
      <c r="H1311" s="2">
        <v>3</v>
      </c>
      <c r="I1311" s="2">
        <v>1</v>
      </c>
      <c r="J1311" s="2">
        <v>1</v>
      </c>
      <c r="K1311" s="2">
        <v>127000</v>
      </c>
      <c r="L1311" s="2" t="s">
        <v>13</v>
      </c>
      <c r="M1311" s="2" t="s">
        <v>14</v>
      </c>
      <c r="N1311" s="27"/>
    </row>
    <row r="1312" spans="1:14" ht="15.75" customHeight="1" x14ac:dyDescent="0.2">
      <c r="A1312" s="2">
        <v>7910</v>
      </c>
      <c r="B1312" s="2">
        <v>5</v>
      </c>
      <c r="C1312" s="2">
        <v>5</v>
      </c>
      <c r="D1312" s="2">
        <v>1960</v>
      </c>
      <c r="E1312" s="2">
        <v>1960</v>
      </c>
      <c r="F1312" s="2">
        <v>1507</v>
      </c>
      <c r="G1312" s="2">
        <v>2</v>
      </c>
      <c r="H1312" s="2">
        <v>4</v>
      </c>
      <c r="I1312" s="2">
        <v>0</v>
      </c>
      <c r="J1312" s="2">
        <v>1</v>
      </c>
      <c r="K1312" s="2">
        <v>127000</v>
      </c>
      <c r="L1312" s="2" t="s">
        <v>13</v>
      </c>
      <c r="M1312" s="2" t="s">
        <v>14</v>
      </c>
      <c r="N1312" s="27"/>
    </row>
    <row r="1313" spans="1:14" ht="15.75" customHeight="1" x14ac:dyDescent="0.2">
      <c r="A1313" s="2">
        <v>8050</v>
      </c>
      <c r="B1313" s="2">
        <v>5</v>
      </c>
      <c r="C1313" s="2">
        <v>6</v>
      </c>
      <c r="D1313" s="2">
        <v>1967</v>
      </c>
      <c r="E1313" s="2">
        <v>1993</v>
      </c>
      <c r="F1313" s="2">
        <v>1107</v>
      </c>
      <c r="G1313" s="2">
        <v>1</v>
      </c>
      <c r="H1313" s="2">
        <v>3</v>
      </c>
      <c r="I1313" s="2">
        <v>0</v>
      </c>
      <c r="J1313" s="2">
        <v>1</v>
      </c>
      <c r="K1313" s="2">
        <v>127000</v>
      </c>
      <c r="L1313" s="2" t="s">
        <v>13</v>
      </c>
      <c r="M1313" s="2" t="s">
        <v>14</v>
      </c>
      <c r="N1313" s="27"/>
    </row>
    <row r="1314" spans="1:14" ht="15.75" customHeight="1" x14ac:dyDescent="0.2">
      <c r="A1314" s="2">
        <v>8540</v>
      </c>
      <c r="B1314" s="2">
        <v>5</v>
      </c>
      <c r="C1314" s="2">
        <v>8</v>
      </c>
      <c r="D1314" s="2">
        <v>1956</v>
      </c>
      <c r="E1314" s="2">
        <v>2003</v>
      </c>
      <c r="F1314" s="2">
        <v>925</v>
      </c>
      <c r="G1314" s="2">
        <v>1</v>
      </c>
      <c r="H1314" s="2">
        <v>3</v>
      </c>
      <c r="I1314" s="2">
        <v>0</v>
      </c>
      <c r="J1314" s="2">
        <v>1</v>
      </c>
      <c r="K1314" s="2">
        <v>127000</v>
      </c>
      <c r="L1314" s="2" t="s">
        <v>17</v>
      </c>
      <c r="M1314" s="2" t="s">
        <v>14</v>
      </c>
      <c r="N1314" s="27"/>
    </row>
    <row r="1315" spans="1:14" ht="15.75" customHeight="1" x14ac:dyDescent="0.2">
      <c r="A1315" s="2">
        <v>7700</v>
      </c>
      <c r="B1315" s="2">
        <v>5</v>
      </c>
      <c r="C1315" s="2">
        <v>7</v>
      </c>
      <c r="D1315" s="2">
        <v>1956</v>
      </c>
      <c r="E1315" s="2">
        <v>1956</v>
      </c>
      <c r="F1315" s="2">
        <v>1145</v>
      </c>
      <c r="G1315" s="2">
        <v>1</v>
      </c>
      <c r="H1315" s="2">
        <v>3</v>
      </c>
      <c r="I1315" s="2">
        <v>0</v>
      </c>
      <c r="J1315" s="2">
        <v>2</v>
      </c>
      <c r="K1315" s="2">
        <v>127000</v>
      </c>
      <c r="L1315" s="2" t="s">
        <v>13</v>
      </c>
      <c r="M1315" s="2" t="s">
        <v>14</v>
      </c>
      <c r="N1315" s="27"/>
    </row>
    <row r="1316" spans="1:14" ht="15.75" customHeight="1" x14ac:dyDescent="0.2">
      <c r="A1316" s="2">
        <v>7500</v>
      </c>
      <c r="B1316" s="2">
        <v>6</v>
      </c>
      <c r="C1316" s="2">
        <v>6</v>
      </c>
      <c r="D1316" s="2">
        <v>1947</v>
      </c>
      <c r="E1316" s="2">
        <v>1950</v>
      </c>
      <c r="F1316" s="2">
        <v>1312</v>
      </c>
      <c r="G1316" s="2">
        <v>1</v>
      </c>
      <c r="H1316" s="2">
        <v>3</v>
      </c>
      <c r="I1316" s="2">
        <v>0</v>
      </c>
      <c r="J1316" s="2">
        <v>2</v>
      </c>
      <c r="K1316" s="2">
        <v>127000</v>
      </c>
      <c r="L1316" s="2" t="s">
        <v>13</v>
      </c>
      <c r="M1316" s="2" t="s">
        <v>14</v>
      </c>
      <c r="N1316" s="27"/>
    </row>
    <row r="1317" spans="1:14" ht="15.75" customHeight="1" x14ac:dyDescent="0.2">
      <c r="A1317" s="2">
        <v>9100</v>
      </c>
      <c r="B1317" s="2">
        <v>6</v>
      </c>
      <c r="C1317" s="2">
        <v>6</v>
      </c>
      <c r="D1317" s="2">
        <v>1959</v>
      </c>
      <c r="E1317" s="2">
        <v>1959</v>
      </c>
      <c r="F1317" s="2">
        <v>864</v>
      </c>
      <c r="G1317" s="2">
        <v>1</v>
      </c>
      <c r="H1317" s="2">
        <v>2</v>
      </c>
      <c r="I1317" s="2">
        <v>0</v>
      </c>
      <c r="J1317" s="2">
        <v>1</v>
      </c>
      <c r="K1317" s="2">
        <v>127500</v>
      </c>
      <c r="L1317" s="2" t="s">
        <v>13</v>
      </c>
      <c r="M1317" s="2" t="s">
        <v>14</v>
      </c>
      <c r="N1317" s="27"/>
    </row>
    <row r="1318" spans="1:14" ht="15.75" customHeight="1" x14ac:dyDescent="0.2">
      <c r="A1318" s="2">
        <v>7200</v>
      </c>
      <c r="B1318" s="2">
        <v>6</v>
      </c>
      <c r="C1318" s="2">
        <v>5</v>
      </c>
      <c r="D1318" s="2">
        <v>1954</v>
      </c>
      <c r="E1318" s="2">
        <v>1954</v>
      </c>
      <c r="F1318" s="2">
        <v>1278</v>
      </c>
      <c r="G1318" s="2">
        <v>1</v>
      </c>
      <c r="H1318" s="2">
        <v>4</v>
      </c>
      <c r="I1318" s="2">
        <v>0</v>
      </c>
      <c r="J1318" s="2">
        <v>1</v>
      </c>
      <c r="K1318" s="2">
        <v>127500</v>
      </c>
      <c r="L1318" s="2" t="s">
        <v>13</v>
      </c>
      <c r="M1318" s="2" t="s">
        <v>14</v>
      </c>
      <c r="N1318" s="27"/>
    </row>
    <row r="1319" spans="1:14" ht="15.75" customHeight="1" x14ac:dyDescent="0.2">
      <c r="A1319" s="2">
        <v>9920</v>
      </c>
      <c r="B1319" s="2">
        <v>5</v>
      </c>
      <c r="C1319" s="2">
        <v>5</v>
      </c>
      <c r="D1319" s="2">
        <v>1954</v>
      </c>
      <c r="E1319" s="2">
        <v>1954</v>
      </c>
      <c r="F1319" s="2">
        <v>1063</v>
      </c>
      <c r="G1319" s="2">
        <v>1</v>
      </c>
      <c r="H1319" s="2">
        <v>3</v>
      </c>
      <c r="I1319" s="2">
        <v>0</v>
      </c>
      <c r="J1319" s="2">
        <v>1</v>
      </c>
      <c r="K1319" s="2">
        <v>128000</v>
      </c>
      <c r="L1319" s="2" t="s">
        <v>13</v>
      </c>
      <c r="M1319" s="2" t="s">
        <v>14</v>
      </c>
      <c r="N1319" s="27"/>
    </row>
    <row r="1320" spans="1:14" ht="15.75" customHeight="1" x14ac:dyDescent="0.2">
      <c r="A1320" s="2">
        <v>7830</v>
      </c>
      <c r="B1320" s="2">
        <v>5</v>
      </c>
      <c r="C1320" s="2">
        <v>5</v>
      </c>
      <c r="D1320" s="2">
        <v>1970</v>
      </c>
      <c r="E1320" s="2">
        <v>1970</v>
      </c>
      <c r="F1320" s="2">
        <v>1180</v>
      </c>
      <c r="G1320" s="2">
        <v>1</v>
      </c>
      <c r="H1320" s="2">
        <v>2</v>
      </c>
      <c r="I1320" s="2">
        <v>0</v>
      </c>
      <c r="J1320" s="2">
        <v>2</v>
      </c>
      <c r="K1320" s="2">
        <v>128000</v>
      </c>
      <c r="L1320" s="2" t="s">
        <v>13</v>
      </c>
      <c r="M1320" s="2" t="s">
        <v>14</v>
      </c>
      <c r="N1320" s="27"/>
    </row>
    <row r="1321" spans="1:14" ht="15.75" customHeight="1" x14ac:dyDescent="0.2">
      <c r="A1321" s="2">
        <v>7350</v>
      </c>
      <c r="B1321" s="2">
        <v>5</v>
      </c>
      <c r="C1321" s="2">
        <v>6</v>
      </c>
      <c r="D1321" s="2">
        <v>1958</v>
      </c>
      <c r="E1321" s="2">
        <v>1958</v>
      </c>
      <c r="F1321" s="2">
        <v>1041</v>
      </c>
      <c r="G1321" s="2">
        <v>1</v>
      </c>
      <c r="H1321" s="2">
        <v>3</v>
      </c>
      <c r="I1321" s="2">
        <v>0</v>
      </c>
      <c r="J1321" s="2">
        <v>1</v>
      </c>
      <c r="K1321" s="2">
        <v>128000</v>
      </c>
      <c r="L1321" s="2" t="s">
        <v>13</v>
      </c>
      <c r="M1321" s="2" t="s">
        <v>14</v>
      </c>
      <c r="N1321" s="27"/>
    </row>
    <row r="1322" spans="1:14" ht="15.75" customHeight="1" x14ac:dyDescent="0.2">
      <c r="A1322" s="2">
        <v>17199</v>
      </c>
      <c r="B1322" s="2">
        <v>4</v>
      </c>
      <c r="C1322" s="2">
        <v>7</v>
      </c>
      <c r="D1322" s="2">
        <v>1961</v>
      </c>
      <c r="E1322" s="2">
        <v>1961</v>
      </c>
      <c r="F1322" s="2">
        <v>914</v>
      </c>
      <c r="G1322" s="2">
        <v>1</v>
      </c>
      <c r="H1322" s="2">
        <v>2</v>
      </c>
      <c r="I1322" s="2">
        <v>0</v>
      </c>
      <c r="J1322" s="2">
        <v>1</v>
      </c>
      <c r="K1322" s="2">
        <v>128000</v>
      </c>
      <c r="L1322" s="2" t="s">
        <v>17</v>
      </c>
      <c r="M1322" s="2" t="s">
        <v>14</v>
      </c>
      <c r="N1322" s="27"/>
    </row>
    <row r="1323" spans="1:14" ht="15.75" customHeight="1" x14ac:dyDescent="0.2">
      <c r="A1323" s="2">
        <v>8064</v>
      </c>
      <c r="B1323" s="2">
        <v>6</v>
      </c>
      <c r="C1323" s="2">
        <v>5</v>
      </c>
      <c r="D1323" s="2">
        <v>1950</v>
      </c>
      <c r="E1323" s="2">
        <v>1950</v>
      </c>
      <c r="F1323" s="2">
        <v>1133</v>
      </c>
      <c r="G1323" s="2">
        <v>1</v>
      </c>
      <c r="H1323" s="2">
        <v>3</v>
      </c>
      <c r="I1323" s="2">
        <v>0</v>
      </c>
      <c r="J1323" s="2">
        <v>2</v>
      </c>
      <c r="K1323" s="2">
        <v>128500</v>
      </c>
      <c r="L1323" s="2" t="s">
        <v>13</v>
      </c>
      <c r="M1323" s="2" t="s">
        <v>14</v>
      </c>
      <c r="N1323" s="27"/>
    </row>
    <row r="1324" spans="1:14" ht="15.75" customHeight="1" x14ac:dyDescent="0.2">
      <c r="A1324" s="2">
        <v>8300</v>
      </c>
      <c r="B1324" s="2">
        <v>6</v>
      </c>
      <c r="C1324" s="2">
        <v>6</v>
      </c>
      <c r="D1324" s="2">
        <v>1968</v>
      </c>
      <c r="E1324" s="2">
        <v>1968</v>
      </c>
      <c r="F1324" s="2">
        <v>952</v>
      </c>
      <c r="G1324" s="2">
        <v>1</v>
      </c>
      <c r="H1324" s="2">
        <v>3</v>
      </c>
      <c r="I1324" s="2">
        <v>0</v>
      </c>
      <c r="J1324" s="2">
        <v>1</v>
      </c>
      <c r="K1324" s="2">
        <v>128500</v>
      </c>
      <c r="L1324" s="2" t="s">
        <v>13</v>
      </c>
      <c r="M1324" s="2" t="s">
        <v>14</v>
      </c>
      <c r="N1324" s="27"/>
    </row>
    <row r="1325" spans="1:14" ht="15.75" customHeight="1" x14ac:dyDescent="0.2">
      <c r="A1325" s="2">
        <v>8078</v>
      </c>
      <c r="B1325" s="2">
        <v>5</v>
      </c>
      <c r="C1325" s="2">
        <v>5</v>
      </c>
      <c r="D1325" s="2">
        <v>1958</v>
      </c>
      <c r="E1325" s="2">
        <v>1958</v>
      </c>
      <c r="F1325" s="2">
        <v>1560</v>
      </c>
      <c r="G1325" s="2">
        <v>2</v>
      </c>
      <c r="H1325" s="2">
        <v>4</v>
      </c>
      <c r="I1325" s="2">
        <v>0</v>
      </c>
      <c r="J1325" s="2">
        <v>2</v>
      </c>
      <c r="K1325" s="2">
        <v>128600</v>
      </c>
      <c r="L1325" s="2" t="s">
        <v>13</v>
      </c>
      <c r="M1325" s="2" t="s">
        <v>14</v>
      </c>
      <c r="N1325" s="27"/>
    </row>
    <row r="1326" spans="1:14" ht="15.75" customHeight="1" x14ac:dyDescent="0.2">
      <c r="A1326" s="2">
        <v>9600</v>
      </c>
      <c r="B1326" s="2">
        <v>5</v>
      </c>
      <c r="C1326" s="2">
        <v>6</v>
      </c>
      <c r="D1326" s="2">
        <v>1956</v>
      </c>
      <c r="E1326" s="2">
        <v>1956</v>
      </c>
      <c r="F1326" s="2">
        <v>1050</v>
      </c>
      <c r="G1326" s="2">
        <v>1</v>
      </c>
      <c r="H1326" s="2">
        <v>2</v>
      </c>
      <c r="I1326" s="2">
        <v>0</v>
      </c>
      <c r="J1326" s="2">
        <v>1</v>
      </c>
      <c r="K1326" s="2">
        <v>128900</v>
      </c>
      <c r="L1326" s="2" t="s">
        <v>13</v>
      </c>
      <c r="M1326" s="2" t="s">
        <v>14</v>
      </c>
      <c r="N1326" s="27"/>
    </row>
    <row r="1327" spans="1:14" ht="15.75" customHeight="1" x14ac:dyDescent="0.2">
      <c r="A1327" s="2">
        <v>9320</v>
      </c>
      <c r="B1327" s="2">
        <v>4</v>
      </c>
      <c r="C1327" s="2">
        <v>5</v>
      </c>
      <c r="D1327" s="2">
        <v>1959</v>
      </c>
      <c r="E1327" s="2">
        <v>1959</v>
      </c>
      <c r="F1327" s="2">
        <v>1225</v>
      </c>
      <c r="G1327" s="2">
        <v>1</v>
      </c>
      <c r="H1327" s="2">
        <v>3</v>
      </c>
      <c r="I1327" s="2">
        <v>0</v>
      </c>
      <c r="J1327" s="2">
        <v>0</v>
      </c>
      <c r="K1327" s="2">
        <v>128950</v>
      </c>
      <c r="L1327" s="2" t="s">
        <v>13</v>
      </c>
      <c r="M1327" s="2" t="s">
        <v>14</v>
      </c>
      <c r="N1327" s="27"/>
    </row>
    <row r="1328" spans="1:14" ht="15.75" customHeight="1" x14ac:dyDescent="0.2">
      <c r="A1328" s="2">
        <v>5868</v>
      </c>
      <c r="B1328" s="2">
        <v>5</v>
      </c>
      <c r="C1328" s="2">
        <v>7</v>
      </c>
      <c r="D1328" s="2">
        <v>1956</v>
      </c>
      <c r="E1328" s="2">
        <v>2000</v>
      </c>
      <c r="F1328" s="2">
        <v>936</v>
      </c>
      <c r="G1328" s="2">
        <v>1</v>
      </c>
      <c r="H1328" s="2">
        <v>2</v>
      </c>
      <c r="I1328" s="2">
        <v>0</v>
      </c>
      <c r="J1328" s="2">
        <v>1</v>
      </c>
      <c r="K1328" s="2">
        <v>129000</v>
      </c>
      <c r="L1328" s="2" t="s">
        <v>13</v>
      </c>
      <c r="M1328" s="2" t="s">
        <v>14</v>
      </c>
      <c r="N1328" s="27"/>
    </row>
    <row r="1329" spans="1:14" ht="15.75" customHeight="1" x14ac:dyDescent="0.2">
      <c r="A1329" s="2">
        <v>18450</v>
      </c>
      <c r="B1329" s="2">
        <v>6</v>
      </c>
      <c r="C1329" s="2">
        <v>5</v>
      </c>
      <c r="D1329" s="2">
        <v>1965</v>
      </c>
      <c r="E1329" s="2">
        <v>1979</v>
      </c>
      <c r="F1329" s="2">
        <v>2380</v>
      </c>
      <c r="G1329" s="2">
        <v>2</v>
      </c>
      <c r="H1329" s="2">
        <v>3</v>
      </c>
      <c r="I1329" s="2">
        <v>1</v>
      </c>
      <c r="J1329" s="2">
        <v>2</v>
      </c>
      <c r="K1329" s="2">
        <v>129000</v>
      </c>
      <c r="L1329" s="2" t="s">
        <v>17</v>
      </c>
      <c r="M1329" s="2" t="s">
        <v>14</v>
      </c>
      <c r="N1329" s="27"/>
    </row>
    <row r="1330" spans="1:14" ht="15.75" customHeight="1" x14ac:dyDescent="0.2">
      <c r="A1330" s="2">
        <v>7200</v>
      </c>
      <c r="B1330" s="2">
        <v>5</v>
      </c>
      <c r="C1330" s="2">
        <v>8</v>
      </c>
      <c r="D1330" s="2">
        <v>1950</v>
      </c>
      <c r="E1330" s="2">
        <v>2002</v>
      </c>
      <c r="F1330" s="2">
        <v>864</v>
      </c>
      <c r="G1330" s="2">
        <v>1</v>
      </c>
      <c r="H1330" s="2">
        <v>3</v>
      </c>
      <c r="I1330" s="2">
        <v>0</v>
      </c>
      <c r="J1330" s="2">
        <v>2</v>
      </c>
      <c r="K1330" s="2">
        <v>129000</v>
      </c>
      <c r="L1330" s="2" t="s">
        <v>13</v>
      </c>
      <c r="M1330" s="2" t="s">
        <v>14</v>
      </c>
      <c r="N1330" s="27"/>
    </row>
    <row r="1331" spans="1:14" ht="15.75" customHeight="1" x14ac:dyDescent="0.2">
      <c r="A1331" s="2">
        <v>7150</v>
      </c>
      <c r="B1331" s="2">
        <v>5</v>
      </c>
      <c r="C1331" s="2">
        <v>6</v>
      </c>
      <c r="D1331" s="2">
        <v>1966</v>
      </c>
      <c r="E1331" s="2">
        <v>1966</v>
      </c>
      <c r="F1331" s="2">
        <v>988</v>
      </c>
      <c r="G1331" s="2">
        <v>1</v>
      </c>
      <c r="H1331" s="2">
        <v>3</v>
      </c>
      <c r="I1331" s="2">
        <v>0</v>
      </c>
      <c r="J1331" s="2">
        <v>1</v>
      </c>
      <c r="K1331" s="2">
        <v>129250</v>
      </c>
      <c r="L1331" s="2" t="s">
        <v>13</v>
      </c>
      <c r="M1331" s="2" t="s">
        <v>14</v>
      </c>
      <c r="N1331" s="27"/>
    </row>
    <row r="1332" spans="1:14" ht="15.75" customHeight="1" x14ac:dyDescent="0.2">
      <c r="A1332" s="2">
        <v>10050</v>
      </c>
      <c r="B1332" s="2">
        <v>5</v>
      </c>
      <c r="C1332" s="2">
        <v>5</v>
      </c>
      <c r="D1332" s="2">
        <v>1955</v>
      </c>
      <c r="E1332" s="2">
        <v>1955</v>
      </c>
      <c r="F1332" s="2">
        <v>1216</v>
      </c>
      <c r="G1332" s="2">
        <v>1</v>
      </c>
      <c r="H1332" s="2">
        <v>3</v>
      </c>
      <c r="I1332" s="2">
        <v>0</v>
      </c>
      <c r="J1332" s="2">
        <v>1</v>
      </c>
      <c r="K1332" s="2">
        <v>129500</v>
      </c>
      <c r="L1332" s="2" t="s">
        <v>13</v>
      </c>
      <c r="M1332" s="2" t="s">
        <v>14</v>
      </c>
      <c r="N1332" s="27"/>
    </row>
    <row r="1333" spans="1:14" ht="15.75" customHeight="1" x14ac:dyDescent="0.2">
      <c r="A1333" s="2">
        <v>8550</v>
      </c>
      <c r="B1333" s="2">
        <v>6</v>
      </c>
      <c r="C1333" s="2">
        <v>8</v>
      </c>
      <c r="D1333" s="2">
        <v>1934</v>
      </c>
      <c r="E1333" s="2">
        <v>1950</v>
      </c>
      <c r="F1333" s="2">
        <v>816</v>
      </c>
      <c r="G1333" s="2">
        <v>1</v>
      </c>
      <c r="H1333" s="2">
        <v>2</v>
      </c>
      <c r="I1333" s="2">
        <v>1</v>
      </c>
      <c r="J1333" s="2">
        <v>1</v>
      </c>
      <c r="K1333" s="2">
        <v>129800</v>
      </c>
      <c r="L1333" s="2" t="s">
        <v>13</v>
      </c>
      <c r="M1333" s="2" t="s">
        <v>14</v>
      </c>
      <c r="N1333" s="27"/>
    </row>
    <row r="1334" spans="1:14" ht="15.75" customHeight="1" x14ac:dyDescent="0.2">
      <c r="A1334" s="2">
        <v>9600</v>
      </c>
      <c r="B1334" s="2">
        <v>5</v>
      </c>
      <c r="C1334" s="2">
        <v>6</v>
      </c>
      <c r="D1334" s="2">
        <v>1950</v>
      </c>
      <c r="E1334" s="2">
        <v>1950</v>
      </c>
      <c r="F1334" s="2">
        <v>1200</v>
      </c>
      <c r="G1334" s="2">
        <v>1</v>
      </c>
      <c r="H1334" s="2">
        <v>3</v>
      </c>
      <c r="I1334" s="2">
        <v>0</v>
      </c>
      <c r="J1334" s="2">
        <v>1</v>
      </c>
      <c r="K1334" s="2">
        <v>129900</v>
      </c>
      <c r="L1334" s="2" t="s">
        <v>13</v>
      </c>
      <c r="M1334" s="2" t="s">
        <v>14</v>
      </c>
      <c r="N1334" s="27"/>
    </row>
    <row r="1335" spans="1:14" ht="15.75" customHeight="1" x14ac:dyDescent="0.2">
      <c r="A1335" s="2">
        <v>9100</v>
      </c>
      <c r="B1335" s="2">
        <v>5</v>
      </c>
      <c r="C1335" s="2">
        <v>5</v>
      </c>
      <c r="D1335" s="2">
        <v>1958</v>
      </c>
      <c r="E1335" s="2">
        <v>1958</v>
      </c>
      <c r="F1335" s="2">
        <v>864</v>
      </c>
      <c r="G1335" s="2">
        <v>1</v>
      </c>
      <c r="H1335" s="2">
        <v>3</v>
      </c>
      <c r="I1335" s="2">
        <v>0</v>
      </c>
      <c r="J1335" s="2">
        <v>2</v>
      </c>
      <c r="K1335" s="2">
        <v>129900</v>
      </c>
      <c r="L1335" s="2" t="s">
        <v>13</v>
      </c>
      <c r="M1335" s="2" t="s">
        <v>14</v>
      </c>
      <c r="N1335" s="27"/>
    </row>
    <row r="1336" spans="1:14" ht="15.75" customHeight="1" x14ac:dyDescent="0.2">
      <c r="A1336" s="2">
        <v>7100</v>
      </c>
      <c r="B1336" s="2">
        <v>5</v>
      </c>
      <c r="C1336" s="2">
        <v>7</v>
      </c>
      <c r="D1336" s="2">
        <v>1957</v>
      </c>
      <c r="E1336" s="2">
        <v>1957</v>
      </c>
      <c r="F1336" s="2">
        <v>816</v>
      </c>
      <c r="G1336" s="2">
        <v>1</v>
      </c>
      <c r="H1336" s="2">
        <v>2</v>
      </c>
      <c r="I1336" s="2">
        <v>0</v>
      </c>
      <c r="J1336" s="2">
        <v>1</v>
      </c>
      <c r="K1336" s="2">
        <v>129900</v>
      </c>
      <c r="L1336" s="2" t="s">
        <v>13</v>
      </c>
      <c r="M1336" s="2" t="s">
        <v>14</v>
      </c>
      <c r="N1336" s="27"/>
    </row>
    <row r="1337" spans="1:14" ht="15.75" customHeight="1" x14ac:dyDescent="0.2">
      <c r="A1337" s="2">
        <v>9000</v>
      </c>
      <c r="B1337" s="2">
        <v>4</v>
      </c>
      <c r="C1337" s="2">
        <v>7</v>
      </c>
      <c r="D1337" s="2">
        <v>1971</v>
      </c>
      <c r="E1337" s="2">
        <v>2006</v>
      </c>
      <c r="F1337" s="2">
        <v>864</v>
      </c>
      <c r="G1337" s="2">
        <v>1</v>
      </c>
      <c r="H1337" s="2">
        <v>3</v>
      </c>
      <c r="I1337" s="2">
        <v>0</v>
      </c>
      <c r="J1337" s="2">
        <v>2</v>
      </c>
      <c r="K1337" s="2">
        <v>130000</v>
      </c>
      <c r="L1337" s="2" t="s">
        <v>17</v>
      </c>
      <c r="M1337" s="2" t="s">
        <v>14</v>
      </c>
      <c r="N1337" s="27"/>
    </row>
    <row r="1338" spans="1:14" ht="15.75" customHeight="1" x14ac:dyDescent="0.2">
      <c r="A1338" s="2">
        <v>7130</v>
      </c>
      <c r="B1338" s="2">
        <v>5</v>
      </c>
      <c r="C1338" s="2">
        <v>6</v>
      </c>
      <c r="D1338" s="2">
        <v>1967</v>
      </c>
      <c r="E1338" s="2">
        <v>1967</v>
      </c>
      <c r="F1338" s="2">
        <v>864</v>
      </c>
      <c r="G1338" s="2">
        <v>1</v>
      </c>
      <c r="H1338" s="2">
        <v>2</v>
      </c>
      <c r="I1338" s="2">
        <v>0</v>
      </c>
      <c r="J1338" s="2">
        <v>1</v>
      </c>
      <c r="K1338" s="2">
        <v>130000</v>
      </c>
      <c r="L1338" s="2" t="s">
        <v>13</v>
      </c>
      <c r="M1338" s="2" t="s">
        <v>14</v>
      </c>
      <c r="N1338" s="27"/>
    </row>
    <row r="1339" spans="1:14" ht="15.75" customHeight="1" x14ac:dyDescent="0.2">
      <c r="A1339" s="2">
        <v>12774</v>
      </c>
      <c r="B1339" s="2">
        <v>5</v>
      </c>
      <c r="C1339" s="2">
        <v>5</v>
      </c>
      <c r="D1339" s="2">
        <v>1953</v>
      </c>
      <c r="E1339" s="2">
        <v>1953</v>
      </c>
      <c r="F1339" s="2">
        <v>950</v>
      </c>
      <c r="G1339" s="2">
        <v>1</v>
      </c>
      <c r="H1339" s="2">
        <v>2</v>
      </c>
      <c r="I1339" s="2">
        <v>0</v>
      </c>
      <c r="J1339" s="2">
        <v>2</v>
      </c>
      <c r="K1339" s="2">
        <v>130000</v>
      </c>
      <c r="L1339" s="2" t="s">
        <v>13</v>
      </c>
      <c r="M1339" s="2" t="s">
        <v>14</v>
      </c>
      <c r="N1339" s="27"/>
    </row>
    <row r="1340" spans="1:14" ht="15.75" customHeight="1" x14ac:dyDescent="0.2">
      <c r="A1340" s="2">
        <v>8513</v>
      </c>
      <c r="B1340" s="2">
        <v>5</v>
      </c>
      <c r="C1340" s="2">
        <v>5</v>
      </c>
      <c r="D1340" s="2">
        <v>1961</v>
      </c>
      <c r="E1340" s="2">
        <v>1961</v>
      </c>
      <c r="F1340" s="2">
        <v>1800</v>
      </c>
      <c r="G1340" s="2">
        <v>2</v>
      </c>
      <c r="H1340" s="2">
        <v>6</v>
      </c>
      <c r="I1340" s="2">
        <v>0</v>
      </c>
      <c r="J1340" s="2">
        <v>0</v>
      </c>
      <c r="K1340" s="2">
        <v>130000</v>
      </c>
      <c r="L1340" s="2" t="s">
        <v>13</v>
      </c>
      <c r="M1340" s="2" t="s">
        <v>14</v>
      </c>
      <c r="N1340" s="27"/>
    </row>
    <row r="1341" spans="1:14" ht="15.75" customHeight="1" x14ac:dyDescent="0.2">
      <c r="A1341" s="2">
        <v>12198</v>
      </c>
      <c r="B1341" s="2">
        <v>5</v>
      </c>
      <c r="C1341" s="2">
        <v>6</v>
      </c>
      <c r="D1341" s="2">
        <v>1955</v>
      </c>
      <c r="E1341" s="2">
        <v>1975</v>
      </c>
      <c r="F1341" s="2">
        <v>1411</v>
      </c>
      <c r="G1341" s="2">
        <v>1</v>
      </c>
      <c r="H1341" s="2">
        <v>3</v>
      </c>
      <c r="I1341" s="2">
        <v>1</v>
      </c>
      <c r="J1341" s="2">
        <v>1</v>
      </c>
      <c r="K1341" s="2">
        <v>130000</v>
      </c>
      <c r="L1341" s="2" t="s">
        <v>13</v>
      </c>
      <c r="M1341" s="2" t="s">
        <v>14</v>
      </c>
      <c r="N1341" s="27"/>
    </row>
    <row r="1342" spans="1:14" ht="15.75" customHeight="1" x14ac:dyDescent="0.2">
      <c r="A1342" s="2">
        <v>7134</v>
      </c>
      <c r="B1342" s="2">
        <v>5</v>
      </c>
      <c r="C1342" s="2">
        <v>5</v>
      </c>
      <c r="D1342" s="2">
        <v>1955</v>
      </c>
      <c r="E1342" s="2">
        <v>1955</v>
      </c>
      <c r="F1342" s="2">
        <v>1360</v>
      </c>
      <c r="G1342" s="2">
        <v>1</v>
      </c>
      <c r="H1342" s="2">
        <v>3</v>
      </c>
      <c r="I1342" s="2">
        <v>1</v>
      </c>
      <c r="J1342" s="2">
        <v>2</v>
      </c>
      <c r="K1342" s="2">
        <v>130000</v>
      </c>
      <c r="L1342" s="2" t="s">
        <v>13</v>
      </c>
      <c r="M1342" s="2" t="s">
        <v>14</v>
      </c>
      <c r="N1342" s="27"/>
    </row>
    <row r="1343" spans="1:14" ht="15.75" customHeight="1" x14ac:dyDescent="0.2">
      <c r="A1343" s="2">
        <v>6760</v>
      </c>
      <c r="B1343" s="2">
        <v>5</v>
      </c>
      <c r="C1343" s="2">
        <v>5</v>
      </c>
      <c r="D1343" s="2">
        <v>1962</v>
      </c>
      <c r="E1343" s="2">
        <v>1962</v>
      </c>
      <c r="F1343" s="2">
        <v>936</v>
      </c>
      <c r="G1343" s="2">
        <v>1</v>
      </c>
      <c r="H1343" s="2">
        <v>3</v>
      </c>
      <c r="I1343" s="2">
        <v>1</v>
      </c>
      <c r="J1343" s="2">
        <v>1</v>
      </c>
      <c r="K1343" s="2">
        <v>130000</v>
      </c>
      <c r="L1343" s="2" t="s">
        <v>13</v>
      </c>
      <c r="M1343" s="2" t="s">
        <v>14</v>
      </c>
      <c r="N1343" s="27"/>
    </row>
    <row r="1344" spans="1:14" ht="15.75" customHeight="1" x14ac:dyDescent="0.2">
      <c r="A1344" s="2">
        <v>8128</v>
      </c>
      <c r="B1344" s="2">
        <v>6</v>
      </c>
      <c r="C1344" s="2">
        <v>7</v>
      </c>
      <c r="D1344" s="2">
        <v>1954</v>
      </c>
      <c r="E1344" s="2">
        <v>1954</v>
      </c>
      <c r="F1344" s="2">
        <v>1062</v>
      </c>
      <c r="G1344" s="2">
        <v>1</v>
      </c>
      <c r="H1344" s="2">
        <v>3</v>
      </c>
      <c r="I1344" s="2">
        <v>0</v>
      </c>
      <c r="J1344" s="2">
        <v>1</v>
      </c>
      <c r="K1344" s="2">
        <v>131000</v>
      </c>
      <c r="L1344" s="2" t="s">
        <v>13</v>
      </c>
      <c r="M1344" s="2" t="s">
        <v>14</v>
      </c>
      <c r="N1344" s="27"/>
    </row>
    <row r="1345" spans="1:14" ht="15.75" customHeight="1" x14ac:dyDescent="0.2">
      <c r="A1345" s="2">
        <v>6860</v>
      </c>
      <c r="B1345" s="2">
        <v>5</v>
      </c>
      <c r="C1345" s="2">
        <v>6</v>
      </c>
      <c r="D1345" s="2">
        <v>1956</v>
      </c>
      <c r="E1345" s="2">
        <v>1956</v>
      </c>
      <c r="F1345" s="2">
        <v>1008</v>
      </c>
      <c r="G1345" s="2">
        <v>1</v>
      </c>
      <c r="H1345" s="2">
        <v>3</v>
      </c>
      <c r="I1345" s="2">
        <v>0</v>
      </c>
      <c r="J1345" s="2">
        <v>1</v>
      </c>
      <c r="K1345" s="2">
        <v>131000</v>
      </c>
      <c r="L1345" s="2" t="s">
        <v>13</v>
      </c>
      <c r="M1345" s="2" t="s">
        <v>14</v>
      </c>
      <c r="N1345" s="27"/>
    </row>
    <row r="1346" spans="1:14" ht="15.75" customHeight="1" x14ac:dyDescent="0.2">
      <c r="A1346" s="2">
        <v>7800</v>
      </c>
      <c r="B1346" s="2">
        <v>5</v>
      </c>
      <c r="C1346" s="2">
        <v>6</v>
      </c>
      <c r="D1346" s="2">
        <v>1954</v>
      </c>
      <c r="E1346" s="2">
        <v>1954</v>
      </c>
      <c r="F1346" s="2">
        <v>1268</v>
      </c>
      <c r="G1346" s="2">
        <v>1</v>
      </c>
      <c r="H1346" s="2">
        <v>2</v>
      </c>
      <c r="I1346" s="2">
        <v>1</v>
      </c>
      <c r="J1346" s="2">
        <v>1</v>
      </c>
      <c r="K1346" s="2">
        <v>132000</v>
      </c>
      <c r="L1346" s="2" t="s">
        <v>13</v>
      </c>
      <c r="M1346" s="2" t="s">
        <v>14</v>
      </c>
      <c r="N1346" s="27"/>
    </row>
    <row r="1347" spans="1:14" ht="15.75" customHeight="1" x14ac:dyDescent="0.2">
      <c r="A1347" s="2">
        <v>8064</v>
      </c>
      <c r="B1347" s="2">
        <v>6</v>
      </c>
      <c r="C1347" s="2">
        <v>8</v>
      </c>
      <c r="D1347" s="2">
        <v>1948</v>
      </c>
      <c r="E1347" s="2">
        <v>2004</v>
      </c>
      <c r="F1347" s="2">
        <v>1224</v>
      </c>
      <c r="G1347" s="2">
        <v>1</v>
      </c>
      <c r="H1347" s="2">
        <v>3</v>
      </c>
      <c r="I1347" s="2">
        <v>0</v>
      </c>
      <c r="J1347" s="2">
        <v>1</v>
      </c>
      <c r="K1347" s="2">
        <v>132000</v>
      </c>
      <c r="L1347" s="2" t="s">
        <v>13</v>
      </c>
      <c r="M1347" s="2" t="s">
        <v>14</v>
      </c>
      <c r="N1347" s="27"/>
    </row>
    <row r="1348" spans="1:14" ht="15.75" customHeight="1" x14ac:dyDescent="0.2">
      <c r="A1348" s="2">
        <v>8000</v>
      </c>
      <c r="B1348" s="2">
        <v>6</v>
      </c>
      <c r="C1348" s="2">
        <v>6</v>
      </c>
      <c r="D1348" s="2">
        <v>1948</v>
      </c>
      <c r="E1348" s="2">
        <v>2002</v>
      </c>
      <c r="F1348" s="2">
        <v>972</v>
      </c>
      <c r="G1348" s="2">
        <v>1</v>
      </c>
      <c r="H1348" s="2">
        <v>2</v>
      </c>
      <c r="I1348" s="2">
        <v>1</v>
      </c>
      <c r="J1348" s="2">
        <v>1</v>
      </c>
      <c r="K1348" s="2">
        <v>132000</v>
      </c>
      <c r="L1348" s="2" t="s">
        <v>17</v>
      </c>
      <c r="M1348" s="2" t="s">
        <v>14</v>
      </c>
      <c r="N1348" s="27"/>
    </row>
    <row r="1349" spans="1:14" ht="15.75" customHeight="1" x14ac:dyDescent="0.2">
      <c r="A1349" s="2">
        <v>13300</v>
      </c>
      <c r="B1349" s="2">
        <v>5</v>
      </c>
      <c r="C1349" s="2">
        <v>7</v>
      </c>
      <c r="D1349" s="2">
        <v>1956</v>
      </c>
      <c r="E1349" s="2">
        <v>2000</v>
      </c>
      <c r="F1349" s="2">
        <v>928</v>
      </c>
      <c r="G1349" s="2">
        <v>1</v>
      </c>
      <c r="H1349" s="2">
        <v>2</v>
      </c>
      <c r="I1349" s="2">
        <v>0</v>
      </c>
      <c r="J1349" s="2">
        <v>1</v>
      </c>
      <c r="K1349" s="2">
        <v>132000</v>
      </c>
      <c r="L1349" s="2" t="s">
        <v>13</v>
      </c>
      <c r="M1349" s="2" t="s">
        <v>14</v>
      </c>
      <c r="N1349" s="27"/>
    </row>
    <row r="1350" spans="1:14" ht="15.75" customHeight="1" x14ac:dyDescent="0.2">
      <c r="A1350" s="2">
        <v>8400</v>
      </c>
      <c r="B1350" s="2">
        <v>5</v>
      </c>
      <c r="C1350" s="2">
        <v>5</v>
      </c>
      <c r="D1350" s="2">
        <v>1957</v>
      </c>
      <c r="E1350" s="2">
        <v>1957</v>
      </c>
      <c r="F1350" s="2">
        <v>1364</v>
      </c>
      <c r="G1350" s="2">
        <v>1</v>
      </c>
      <c r="H1350" s="2">
        <v>3</v>
      </c>
      <c r="I1350" s="2">
        <v>1</v>
      </c>
      <c r="J1350" s="2">
        <v>1</v>
      </c>
      <c r="K1350" s="2">
        <v>132000</v>
      </c>
      <c r="L1350" s="2" t="s">
        <v>13</v>
      </c>
      <c r="M1350" s="2" t="s">
        <v>14</v>
      </c>
      <c r="N1350" s="27"/>
    </row>
    <row r="1351" spans="1:14" ht="15.75" customHeight="1" x14ac:dyDescent="0.2">
      <c r="A1351" s="2">
        <v>7931</v>
      </c>
      <c r="B1351" s="2">
        <v>5</v>
      </c>
      <c r="C1351" s="2">
        <v>5</v>
      </c>
      <c r="D1351" s="2">
        <v>1959</v>
      </c>
      <c r="E1351" s="2">
        <v>1959</v>
      </c>
      <c r="F1351" s="2">
        <v>1148</v>
      </c>
      <c r="G1351" s="2">
        <v>1</v>
      </c>
      <c r="H1351" s="2">
        <v>3</v>
      </c>
      <c r="I1351" s="2">
        <v>0</v>
      </c>
      <c r="J1351" s="2">
        <v>1</v>
      </c>
      <c r="K1351" s="2">
        <v>132500</v>
      </c>
      <c r="L1351" s="2" t="s">
        <v>13</v>
      </c>
      <c r="M1351" s="2" t="s">
        <v>14</v>
      </c>
      <c r="N1351" s="27"/>
    </row>
    <row r="1352" spans="1:14" ht="15.75" customHeight="1" x14ac:dyDescent="0.2">
      <c r="A1352" s="2">
        <v>7728</v>
      </c>
      <c r="B1352" s="2">
        <v>5</v>
      </c>
      <c r="C1352" s="2">
        <v>6</v>
      </c>
      <c r="D1352" s="2">
        <v>1962</v>
      </c>
      <c r="E1352" s="2">
        <v>1962</v>
      </c>
      <c r="F1352" s="2">
        <v>1190</v>
      </c>
      <c r="G1352" s="2">
        <v>1</v>
      </c>
      <c r="H1352" s="2">
        <v>3</v>
      </c>
      <c r="I1352" s="2">
        <v>0</v>
      </c>
      <c r="J1352" s="2">
        <v>2</v>
      </c>
      <c r="K1352" s="2">
        <v>132500</v>
      </c>
      <c r="L1352" s="2" t="s">
        <v>13</v>
      </c>
      <c r="M1352" s="2" t="s">
        <v>14</v>
      </c>
      <c r="N1352" s="27"/>
    </row>
    <row r="1353" spans="1:14" ht="15.75" customHeight="1" x14ac:dyDescent="0.2">
      <c r="A1353" s="2">
        <v>12144</v>
      </c>
      <c r="B1353" s="2">
        <v>5</v>
      </c>
      <c r="C1353" s="2">
        <v>7</v>
      </c>
      <c r="D1353" s="2">
        <v>1949</v>
      </c>
      <c r="E1353" s="2">
        <v>1950</v>
      </c>
      <c r="F1353" s="2">
        <v>1268</v>
      </c>
      <c r="G1353" s="2">
        <v>1</v>
      </c>
      <c r="H1353" s="2">
        <v>3</v>
      </c>
      <c r="I1353" s="2">
        <v>1</v>
      </c>
      <c r="J1353" s="2">
        <v>1</v>
      </c>
      <c r="K1353" s="2">
        <v>133000</v>
      </c>
      <c r="L1353" s="2" t="s">
        <v>13</v>
      </c>
      <c r="M1353" s="2" t="s">
        <v>14</v>
      </c>
      <c r="N1353" s="27"/>
    </row>
    <row r="1354" spans="1:14" ht="15.75" customHeight="1" x14ac:dyDescent="0.2">
      <c r="A1354" s="2">
        <v>9000</v>
      </c>
      <c r="B1354" s="2">
        <v>5</v>
      </c>
      <c r="C1354" s="2">
        <v>5</v>
      </c>
      <c r="D1354" s="2">
        <v>1974</v>
      </c>
      <c r="E1354" s="2">
        <v>1974</v>
      </c>
      <c r="F1354" s="2">
        <v>1792</v>
      </c>
      <c r="G1354" s="2">
        <v>2</v>
      </c>
      <c r="H1354" s="2">
        <v>4</v>
      </c>
      <c r="I1354" s="2">
        <v>0</v>
      </c>
      <c r="J1354" s="2">
        <v>2</v>
      </c>
      <c r="K1354" s="2">
        <v>133000</v>
      </c>
      <c r="L1354" s="2" t="s">
        <v>13</v>
      </c>
      <c r="M1354" s="2" t="s">
        <v>14</v>
      </c>
      <c r="N1354" s="27"/>
    </row>
    <row r="1355" spans="1:14" ht="15.75" customHeight="1" x14ac:dyDescent="0.2">
      <c r="A1355" s="2">
        <v>10425</v>
      </c>
      <c r="B1355" s="2">
        <v>5</v>
      </c>
      <c r="C1355" s="2">
        <v>5</v>
      </c>
      <c r="D1355" s="2">
        <v>1956</v>
      </c>
      <c r="E1355" s="2">
        <v>1958</v>
      </c>
      <c r="F1355" s="2">
        <v>1104</v>
      </c>
      <c r="G1355" s="2">
        <v>1</v>
      </c>
      <c r="H1355" s="2">
        <v>3</v>
      </c>
      <c r="I1355" s="2">
        <v>0</v>
      </c>
      <c r="J1355" s="2">
        <v>1</v>
      </c>
      <c r="K1355" s="2">
        <v>133000</v>
      </c>
      <c r="L1355" s="2" t="s">
        <v>13</v>
      </c>
      <c r="M1355" s="2" t="s">
        <v>14</v>
      </c>
      <c r="N1355" s="27"/>
    </row>
    <row r="1356" spans="1:14" ht="15.75" customHeight="1" x14ac:dyDescent="0.2">
      <c r="A1356" s="2">
        <v>7920</v>
      </c>
      <c r="B1356" s="2">
        <v>5</v>
      </c>
      <c r="C1356" s="2">
        <v>5</v>
      </c>
      <c r="D1356" s="2">
        <v>1970</v>
      </c>
      <c r="E1356" s="2">
        <v>2002</v>
      </c>
      <c r="F1356" s="2">
        <v>914</v>
      </c>
      <c r="G1356" s="2">
        <v>1</v>
      </c>
      <c r="H1356" s="2">
        <v>3</v>
      </c>
      <c r="I1356" s="2">
        <v>0</v>
      </c>
      <c r="J1356" s="2">
        <v>1</v>
      </c>
      <c r="K1356" s="2">
        <v>133000</v>
      </c>
      <c r="L1356" s="2" t="s">
        <v>13</v>
      </c>
      <c r="M1356" s="2" t="s">
        <v>14</v>
      </c>
      <c r="N1356" s="27"/>
    </row>
    <row r="1357" spans="1:14" ht="15.75" customHeight="1" x14ac:dyDescent="0.2">
      <c r="A1357" s="2">
        <v>4058</v>
      </c>
      <c r="B1357" s="2">
        <v>7</v>
      </c>
      <c r="C1357" s="2">
        <v>5</v>
      </c>
      <c r="D1357" s="2">
        <v>1998</v>
      </c>
      <c r="E1357" s="2">
        <v>1998</v>
      </c>
      <c r="F1357" s="2">
        <v>767</v>
      </c>
      <c r="G1357" s="2">
        <v>1</v>
      </c>
      <c r="H1357" s="2">
        <v>1</v>
      </c>
      <c r="I1357" s="2">
        <v>0</v>
      </c>
      <c r="J1357" s="2">
        <v>1</v>
      </c>
      <c r="K1357" s="2">
        <v>133000</v>
      </c>
      <c r="L1357" s="2" t="s">
        <v>13</v>
      </c>
      <c r="M1357" s="2" t="s">
        <v>14</v>
      </c>
      <c r="N1357" s="27"/>
    </row>
    <row r="1358" spans="1:14" ht="15.75" customHeight="1" x14ac:dyDescent="0.2">
      <c r="A1358" s="2">
        <v>9490</v>
      </c>
      <c r="B1358" s="2">
        <v>6</v>
      </c>
      <c r="C1358" s="2">
        <v>7</v>
      </c>
      <c r="D1358" s="2">
        <v>1941</v>
      </c>
      <c r="E1358" s="2">
        <v>1950</v>
      </c>
      <c r="F1358" s="2">
        <v>1578</v>
      </c>
      <c r="G1358" s="2">
        <v>1</v>
      </c>
      <c r="H1358" s="2">
        <v>3</v>
      </c>
      <c r="I1358" s="2">
        <v>2</v>
      </c>
      <c r="J1358" s="2">
        <v>1</v>
      </c>
      <c r="K1358" s="2">
        <v>133000</v>
      </c>
      <c r="L1358" s="2" t="s">
        <v>13</v>
      </c>
      <c r="M1358" s="2" t="s">
        <v>14</v>
      </c>
      <c r="N1358" s="27"/>
    </row>
    <row r="1359" spans="1:14" ht="15.75" customHeight="1" x14ac:dyDescent="0.2">
      <c r="A1359" s="2">
        <v>10800</v>
      </c>
      <c r="B1359" s="2">
        <v>4</v>
      </c>
      <c r="C1359" s="2">
        <v>7</v>
      </c>
      <c r="D1359" s="2">
        <v>1949</v>
      </c>
      <c r="E1359" s="2">
        <v>1996</v>
      </c>
      <c r="F1359" s="2">
        <v>1461</v>
      </c>
      <c r="G1359" s="2">
        <v>2</v>
      </c>
      <c r="H1359" s="2">
        <v>4</v>
      </c>
      <c r="I1359" s="2">
        <v>0</v>
      </c>
      <c r="J1359" s="2">
        <v>1</v>
      </c>
      <c r="K1359" s="2">
        <v>133500</v>
      </c>
      <c r="L1359" s="2" t="s">
        <v>13</v>
      </c>
      <c r="M1359" s="2" t="s">
        <v>14</v>
      </c>
      <c r="N1359" s="27"/>
    </row>
    <row r="1360" spans="1:14" ht="15.75" customHeight="1" x14ac:dyDescent="0.2">
      <c r="A1360" s="2">
        <v>11050</v>
      </c>
      <c r="B1360" s="2">
        <v>5</v>
      </c>
      <c r="C1360" s="2">
        <v>5</v>
      </c>
      <c r="D1360" s="2">
        <v>1956</v>
      </c>
      <c r="E1360" s="2">
        <v>1956</v>
      </c>
      <c r="F1360" s="2">
        <v>1005</v>
      </c>
      <c r="G1360" s="2">
        <v>1</v>
      </c>
      <c r="H1360" s="2">
        <v>2</v>
      </c>
      <c r="I1360" s="2">
        <v>1</v>
      </c>
      <c r="J1360" s="2">
        <v>1</v>
      </c>
      <c r="K1360" s="2">
        <v>133500</v>
      </c>
      <c r="L1360" s="2" t="s">
        <v>13</v>
      </c>
      <c r="M1360" s="2" t="s">
        <v>14</v>
      </c>
      <c r="N1360" s="27"/>
    </row>
    <row r="1361" spans="1:14" ht="15.75" customHeight="1" x14ac:dyDescent="0.2">
      <c r="A1361" s="2">
        <v>7560</v>
      </c>
      <c r="B1361" s="2">
        <v>5</v>
      </c>
      <c r="C1361" s="2">
        <v>5</v>
      </c>
      <c r="D1361" s="2">
        <v>1959</v>
      </c>
      <c r="E1361" s="2">
        <v>1959</v>
      </c>
      <c r="F1361" s="2">
        <v>1040</v>
      </c>
      <c r="G1361" s="2">
        <v>1</v>
      </c>
      <c r="H1361" s="2">
        <v>3</v>
      </c>
      <c r="I1361" s="2">
        <v>0</v>
      </c>
      <c r="J1361" s="2">
        <v>1</v>
      </c>
      <c r="K1361" s="2">
        <v>133700</v>
      </c>
      <c r="L1361" s="2" t="s">
        <v>13</v>
      </c>
      <c r="M1361" s="2" t="s">
        <v>14</v>
      </c>
      <c r="N1361" s="27"/>
    </row>
    <row r="1362" spans="1:14" ht="15.75" customHeight="1" x14ac:dyDescent="0.2">
      <c r="A1362" s="2">
        <v>10011</v>
      </c>
      <c r="B1362" s="2">
        <v>5</v>
      </c>
      <c r="C1362" s="2">
        <v>6</v>
      </c>
      <c r="D1362" s="2">
        <v>1957</v>
      </c>
      <c r="E1362" s="2">
        <v>1996</v>
      </c>
      <c r="F1362" s="2">
        <v>1236</v>
      </c>
      <c r="G1362" s="2">
        <v>1</v>
      </c>
      <c r="H1362" s="2">
        <v>2</v>
      </c>
      <c r="I1362" s="2">
        <v>1</v>
      </c>
      <c r="J1362" s="2">
        <v>1</v>
      </c>
      <c r="K1362" s="2">
        <v>134450</v>
      </c>
      <c r="L1362" s="2" t="s">
        <v>13</v>
      </c>
      <c r="M1362" s="2" t="s">
        <v>14</v>
      </c>
      <c r="N1362" s="27"/>
    </row>
    <row r="1363" spans="1:14" ht="15.75" customHeight="1" x14ac:dyDescent="0.2">
      <c r="A1363" s="2">
        <v>8923</v>
      </c>
      <c r="B1363" s="2">
        <v>5</v>
      </c>
      <c r="C1363" s="2">
        <v>7</v>
      </c>
      <c r="D1363" s="2">
        <v>1953</v>
      </c>
      <c r="E1363" s="2">
        <v>2006</v>
      </c>
      <c r="F1363" s="2">
        <v>1008</v>
      </c>
      <c r="G1363" s="2">
        <v>1</v>
      </c>
      <c r="H1363" s="2">
        <v>2</v>
      </c>
      <c r="I1363" s="2">
        <v>0</v>
      </c>
      <c r="J1363" s="2">
        <v>1</v>
      </c>
      <c r="K1363" s="2">
        <v>134500</v>
      </c>
      <c r="L1363" s="2" t="s">
        <v>13</v>
      </c>
      <c r="M1363" s="2" t="s">
        <v>14</v>
      </c>
      <c r="N1363" s="27"/>
    </row>
    <row r="1364" spans="1:14" ht="15.75" customHeight="1" x14ac:dyDescent="0.2">
      <c r="A1364" s="2">
        <v>10205</v>
      </c>
      <c r="B1364" s="2">
        <v>5</v>
      </c>
      <c r="C1364" s="2">
        <v>5</v>
      </c>
      <c r="D1364" s="2">
        <v>1962</v>
      </c>
      <c r="E1364" s="2">
        <v>1962</v>
      </c>
      <c r="F1364" s="2">
        <v>999</v>
      </c>
      <c r="G1364" s="2">
        <v>1</v>
      </c>
      <c r="H1364" s="2">
        <v>3</v>
      </c>
      <c r="I1364" s="2">
        <v>0</v>
      </c>
      <c r="J1364" s="2">
        <v>1</v>
      </c>
      <c r="K1364" s="2">
        <v>134500</v>
      </c>
      <c r="L1364" s="2" t="s">
        <v>13</v>
      </c>
      <c r="M1364" s="2" t="s">
        <v>14</v>
      </c>
      <c r="N1364" s="27"/>
    </row>
    <row r="1365" spans="1:14" ht="15.75" customHeight="1" x14ac:dyDescent="0.2">
      <c r="A1365" s="2">
        <v>7200</v>
      </c>
      <c r="B1365" s="2">
        <v>5</v>
      </c>
      <c r="C1365" s="2">
        <v>7</v>
      </c>
      <c r="D1365" s="2">
        <v>1951</v>
      </c>
      <c r="E1365" s="2">
        <v>2000</v>
      </c>
      <c r="F1365" s="2">
        <v>900</v>
      </c>
      <c r="G1365" s="2">
        <v>1</v>
      </c>
      <c r="H1365" s="2">
        <v>3</v>
      </c>
      <c r="I1365" s="2">
        <v>0</v>
      </c>
      <c r="J1365" s="2">
        <v>2</v>
      </c>
      <c r="K1365" s="2">
        <v>134800</v>
      </c>
      <c r="L1365" s="2" t="s">
        <v>13</v>
      </c>
      <c r="M1365" s="2" t="s">
        <v>14</v>
      </c>
      <c r="N1365" s="27"/>
    </row>
    <row r="1366" spans="1:14" ht="15.75" customHeight="1" x14ac:dyDescent="0.2">
      <c r="A1366" s="2">
        <v>8267</v>
      </c>
      <c r="B1366" s="2">
        <v>5</v>
      </c>
      <c r="C1366" s="2">
        <v>5</v>
      </c>
      <c r="D1366" s="2">
        <v>1958</v>
      </c>
      <c r="E1366" s="2">
        <v>1958</v>
      </c>
      <c r="F1366" s="2">
        <v>1604</v>
      </c>
      <c r="G1366" s="2">
        <v>2</v>
      </c>
      <c r="H1366" s="2">
        <v>4</v>
      </c>
      <c r="I1366" s="2">
        <v>0</v>
      </c>
      <c r="J1366" s="2">
        <v>2</v>
      </c>
      <c r="K1366" s="2">
        <v>135000</v>
      </c>
      <c r="L1366" s="2" t="s">
        <v>13</v>
      </c>
      <c r="M1366" s="2" t="s">
        <v>14</v>
      </c>
      <c r="N1366" s="27"/>
    </row>
    <row r="1367" spans="1:14" ht="15.75" customHeight="1" x14ac:dyDescent="0.2">
      <c r="A1367" s="2">
        <v>10950</v>
      </c>
      <c r="B1367" s="2">
        <v>5</v>
      </c>
      <c r="C1367" s="2">
        <v>7</v>
      </c>
      <c r="D1367" s="2">
        <v>1952</v>
      </c>
      <c r="E1367" s="2">
        <v>1952</v>
      </c>
      <c r="F1367" s="2">
        <v>1064</v>
      </c>
      <c r="G1367" s="2">
        <v>1</v>
      </c>
      <c r="H1367" s="2">
        <v>2</v>
      </c>
      <c r="I1367" s="2">
        <v>0</v>
      </c>
      <c r="J1367" s="2">
        <v>1</v>
      </c>
      <c r="K1367" s="2">
        <v>135000</v>
      </c>
      <c r="L1367" s="2" t="s">
        <v>13</v>
      </c>
      <c r="M1367" s="2" t="s">
        <v>14</v>
      </c>
      <c r="N1367" s="27"/>
    </row>
    <row r="1368" spans="1:14" ht="15.75" customHeight="1" x14ac:dyDescent="0.2">
      <c r="A1368" s="2">
        <v>9482</v>
      </c>
      <c r="B1368" s="2">
        <v>5</v>
      </c>
      <c r="C1368" s="2">
        <v>4</v>
      </c>
      <c r="D1368" s="2">
        <v>1958</v>
      </c>
      <c r="E1368" s="2">
        <v>1958</v>
      </c>
      <c r="F1368" s="2">
        <v>1866</v>
      </c>
      <c r="G1368" s="2">
        <v>2</v>
      </c>
      <c r="H1368" s="2">
        <v>4</v>
      </c>
      <c r="I1368" s="2">
        <v>0</v>
      </c>
      <c r="J1368" s="2">
        <v>2</v>
      </c>
      <c r="K1368" s="2">
        <v>135000</v>
      </c>
      <c r="L1368" s="2" t="s">
        <v>13</v>
      </c>
      <c r="M1368" s="2" t="s">
        <v>14</v>
      </c>
      <c r="N1368" s="27"/>
    </row>
    <row r="1369" spans="1:14" ht="15.75" customHeight="1" x14ac:dyDescent="0.2">
      <c r="A1369" s="2">
        <v>10454</v>
      </c>
      <c r="B1369" s="2">
        <v>6</v>
      </c>
      <c r="C1369" s="2">
        <v>6</v>
      </c>
      <c r="D1369" s="2">
        <v>1957</v>
      </c>
      <c r="E1369" s="2">
        <v>1957</v>
      </c>
      <c r="F1369" s="2">
        <v>1105</v>
      </c>
      <c r="G1369" s="2">
        <v>1</v>
      </c>
      <c r="H1369" s="2">
        <v>3</v>
      </c>
      <c r="I1369" s="2">
        <v>0</v>
      </c>
      <c r="J1369" s="2">
        <v>1</v>
      </c>
      <c r="K1369" s="2">
        <v>135000</v>
      </c>
      <c r="L1369" s="2" t="s">
        <v>13</v>
      </c>
      <c r="M1369" s="2" t="s">
        <v>14</v>
      </c>
      <c r="N1369" s="27"/>
    </row>
    <row r="1370" spans="1:14" ht="15.75" customHeight="1" x14ac:dyDescent="0.2">
      <c r="A1370" s="2">
        <v>8064</v>
      </c>
      <c r="B1370" s="2">
        <v>6</v>
      </c>
      <c r="C1370" s="2">
        <v>7</v>
      </c>
      <c r="D1370" s="2">
        <v>1948</v>
      </c>
      <c r="E1370" s="2">
        <v>1994</v>
      </c>
      <c r="F1370" s="2">
        <v>1495</v>
      </c>
      <c r="G1370" s="2">
        <v>1</v>
      </c>
      <c r="H1370" s="2">
        <v>3</v>
      </c>
      <c r="I1370" s="2">
        <v>0</v>
      </c>
      <c r="J1370" s="2">
        <v>2</v>
      </c>
      <c r="K1370" s="2">
        <v>135000</v>
      </c>
      <c r="L1370" s="2" t="s">
        <v>13</v>
      </c>
      <c r="M1370" s="2" t="s">
        <v>14</v>
      </c>
      <c r="N1370" s="27"/>
    </row>
    <row r="1371" spans="1:14" ht="15.75" customHeight="1" x14ac:dyDescent="0.2">
      <c r="A1371" s="2">
        <v>8125</v>
      </c>
      <c r="B1371" s="2">
        <v>5</v>
      </c>
      <c r="C1371" s="2">
        <v>7</v>
      </c>
      <c r="D1371" s="2">
        <v>1965</v>
      </c>
      <c r="E1371" s="2">
        <v>2005</v>
      </c>
      <c r="F1371" s="2">
        <v>925</v>
      </c>
      <c r="G1371" s="2">
        <v>1</v>
      </c>
      <c r="H1371" s="2">
        <v>3</v>
      </c>
      <c r="I1371" s="2">
        <v>0</v>
      </c>
      <c r="J1371" s="2">
        <v>2</v>
      </c>
      <c r="K1371" s="2">
        <v>135000</v>
      </c>
      <c r="L1371" s="2" t="s">
        <v>13</v>
      </c>
      <c r="M1371" s="2" t="s">
        <v>14</v>
      </c>
      <c r="N1371" s="27"/>
    </row>
    <row r="1372" spans="1:14" ht="15.75" customHeight="1" x14ac:dyDescent="0.2">
      <c r="A1372" s="2">
        <v>7390</v>
      </c>
      <c r="B1372" s="2">
        <v>5</v>
      </c>
      <c r="C1372" s="2">
        <v>7</v>
      </c>
      <c r="D1372" s="2">
        <v>1955</v>
      </c>
      <c r="E1372" s="2">
        <v>1955</v>
      </c>
      <c r="F1372" s="2">
        <v>1098</v>
      </c>
      <c r="G1372" s="2">
        <v>1</v>
      </c>
      <c r="H1372" s="2">
        <v>3</v>
      </c>
      <c r="I1372" s="2">
        <v>0</v>
      </c>
      <c r="J1372" s="2">
        <v>1</v>
      </c>
      <c r="K1372" s="2">
        <v>135000</v>
      </c>
      <c r="L1372" s="2" t="s">
        <v>13</v>
      </c>
      <c r="M1372" s="2" t="s">
        <v>14</v>
      </c>
      <c r="N1372" s="27"/>
    </row>
    <row r="1373" spans="1:14" ht="15.75" customHeight="1" x14ac:dyDescent="0.2">
      <c r="A1373" s="2">
        <v>10152</v>
      </c>
      <c r="B1373" s="2">
        <v>5</v>
      </c>
      <c r="C1373" s="2">
        <v>5</v>
      </c>
      <c r="D1373" s="2">
        <v>1956</v>
      </c>
      <c r="E1373" s="2">
        <v>1956</v>
      </c>
      <c r="F1373" s="2">
        <v>1048</v>
      </c>
      <c r="G1373" s="2">
        <v>1</v>
      </c>
      <c r="H1373" s="2">
        <v>3</v>
      </c>
      <c r="I1373" s="2">
        <v>0</v>
      </c>
      <c r="J1373" s="2">
        <v>1</v>
      </c>
      <c r="K1373" s="2">
        <v>135000</v>
      </c>
      <c r="L1373" s="2" t="s">
        <v>13</v>
      </c>
      <c r="M1373" s="2" t="s">
        <v>14</v>
      </c>
      <c r="N1373" s="27"/>
    </row>
    <row r="1374" spans="1:14" ht="15.75" customHeight="1" x14ac:dyDescent="0.2">
      <c r="A1374" s="2">
        <v>9600</v>
      </c>
      <c r="B1374" s="2">
        <v>5</v>
      </c>
      <c r="C1374" s="2">
        <v>7</v>
      </c>
      <c r="D1374" s="2">
        <v>1949</v>
      </c>
      <c r="E1374" s="2">
        <v>2003</v>
      </c>
      <c r="F1374" s="2">
        <v>893</v>
      </c>
      <c r="G1374" s="2">
        <v>1</v>
      </c>
      <c r="H1374" s="2">
        <v>2</v>
      </c>
      <c r="I1374" s="2">
        <v>0</v>
      </c>
      <c r="J1374" s="2">
        <v>2</v>
      </c>
      <c r="K1374" s="2">
        <v>135000</v>
      </c>
      <c r="L1374" s="2" t="s">
        <v>13</v>
      </c>
      <c r="M1374" s="2" t="s">
        <v>14</v>
      </c>
      <c r="N1374" s="27"/>
    </row>
    <row r="1375" spans="1:14" ht="15.75" customHeight="1" x14ac:dyDescent="0.2">
      <c r="A1375" s="2">
        <v>11606</v>
      </c>
      <c r="B1375" s="2">
        <v>5</v>
      </c>
      <c r="C1375" s="2">
        <v>5</v>
      </c>
      <c r="D1375" s="2">
        <v>1969</v>
      </c>
      <c r="E1375" s="2">
        <v>1969</v>
      </c>
      <c r="F1375" s="2">
        <v>2080</v>
      </c>
      <c r="G1375" s="2">
        <v>1</v>
      </c>
      <c r="H1375" s="2">
        <v>5</v>
      </c>
      <c r="I1375" s="2">
        <v>2</v>
      </c>
      <c r="J1375" s="2">
        <v>2</v>
      </c>
      <c r="K1375" s="2">
        <v>135000</v>
      </c>
      <c r="L1375" s="2" t="s">
        <v>13</v>
      </c>
      <c r="M1375" s="2" t="s">
        <v>14</v>
      </c>
      <c r="N1375" s="27"/>
    </row>
    <row r="1376" spans="1:14" ht="15.75" customHeight="1" x14ac:dyDescent="0.2">
      <c r="A1376" s="2">
        <v>7000</v>
      </c>
      <c r="B1376" s="2">
        <v>5</v>
      </c>
      <c r="C1376" s="2">
        <v>7</v>
      </c>
      <c r="D1376" s="2">
        <v>1960</v>
      </c>
      <c r="E1376" s="2">
        <v>2002</v>
      </c>
      <c r="F1376" s="2">
        <v>1134</v>
      </c>
      <c r="G1376" s="2">
        <v>1</v>
      </c>
      <c r="H1376" s="2">
        <v>2</v>
      </c>
      <c r="I1376" s="2">
        <v>0</v>
      </c>
      <c r="J1376" s="2">
        <v>1</v>
      </c>
      <c r="K1376" s="2">
        <v>135000</v>
      </c>
      <c r="L1376" s="2" t="s">
        <v>13</v>
      </c>
      <c r="M1376" s="2" t="s">
        <v>14</v>
      </c>
      <c r="N1376" s="27"/>
    </row>
    <row r="1377" spans="1:14" ht="15.75" customHeight="1" x14ac:dyDescent="0.2">
      <c r="A1377" s="2">
        <v>9600</v>
      </c>
      <c r="B1377" s="2">
        <v>5</v>
      </c>
      <c r="C1377" s="2">
        <v>5</v>
      </c>
      <c r="D1377" s="2">
        <v>1951</v>
      </c>
      <c r="E1377" s="2">
        <v>1951</v>
      </c>
      <c r="F1377" s="2">
        <v>1216</v>
      </c>
      <c r="G1377" s="2">
        <v>1</v>
      </c>
      <c r="H1377" s="2">
        <v>3</v>
      </c>
      <c r="I1377" s="2">
        <v>0</v>
      </c>
      <c r="J1377" s="2">
        <v>1</v>
      </c>
      <c r="K1377" s="2">
        <v>135000</v>
      </c>
      <c r="L1377" s="2" t="s">
        <v>13</v>
      </c>
      <c r="M1377" s="2" t="s">
        <v>14</v>
      </c>
      <c r="N1377" s="27"/>
    </row>
    <row r="1378" spans="1:14" ht="15.75" customHeight="1" x14ac:dyDescent="0.2">
      <c r="A1378" s="2">
        <v>9723</v>
      </c>
      <c r="B1378" s="2">
        <v>6</v>
      </c>
      <c r="C1378" s="2">
        <v>7</v>
      </c>
      <c r="D1378" s="2">
        <v>1963</v>
      </c>
      <c r="E1378" s="2">
        <v>1963</v>
      </c>
      <c r="F1378" s="2">
        <v>1008</v>
      </c>
      <c r="G1378" s="2">
        <v>1</v>
      </c>
      <c r="H1378" s="2">
        <v>2</v>
      </c>
      <c r="I1378" s="2">
        <v>0</v>
      </c>
      <c r="J1378" s="2">
        <v>2</v>
      </c>
      <c r="K1378" s="2">
        <v>135000</v>
      </c>
      <c r="L1378" s="2" t="s">
        <v>13</v>
      </c>
      <c r="M1378" s="2" t="s">
        <v>14</v>
      </c>
      <c r="N1378" s="27"/>
    </row>
    <row r="1379" spans="1:14" ht="15.75" customHeight="1" x14ac:dyDescent="0.2">
      <c r="A1379" s="2">
        <v>10800</v>
      </c>
      <c r="B1379" s="2">
        <v>4</v>
      </c>
      <c r="C1379" s="2">
        <v>4</v>
      </c>
      <c r="D1379" s="2">
        <v>1949</v>
      </c>
      <c r="E1379" s="2">
        <v>1950</v>
      </c>
      <c r="F1379" s="2">
        <v>1192</v>
      </c>
      <c r="G1379" s="2">
        <v>1</v>
      </c>
      <c r="H1379" s="2">
        <v>4</v>
      </c>
      <c r="I1379" s="2">
        <v>0</v>
      </c>
      <c r="J1379" s="2">
        <v>0</v>
      </c>
      <c r="K1379" s="2">
        <v>135000</v>
      </c>
      <c r="L1379" s="2" t="s">
        <v>13</v>
      </c>
      <c r="M1379" s="2" t="s">
        <v>14</v>
      </c>
      <c r="N1379" s="27"/>
    </row>
    <row r="1380" spans="1:14" ht="15.75" customHeight="1" x14ac:dyDescent="0.2">
      <c r="A1380" s="2">
        <v>9750</v>
      </c>
      <c r="B1380" s="2">
        <v>5</v>
      </c>
      <c r="C1380" s="2">
        <v>5</v>
      </c>
      <c r="D1380" s="2">
        <v>1967</v>
      </c>
      <c r="E1380" s="2">
        <v>1967</v>
      </c>
      <c r="F1380" s="2">
        <v>980</v>
      </c>
      <c r="G1380" s="2">
        <v>2</v>
      </c>
      <c r="H1380" s="2">
        <v>3</v>
      </c>
      <c r="I1380" s="2">
        <v>0</v>
      </c>
      <c r="J1380" s="2">
        <v>1</v>
      </c>
      <c r="K1380" s="2">
        <v>135500</v>
      </c>
      <c r="L1380" s="2" t="s">
        <v>13</v>
      </c>
      <c r="M1380" s="2" t="s">
        <v>14</v>
      </c>
      <c r="N1380" s="27"/>
    </row>
    <row r="1381" spans="1:14" ht="15.75" customHeight="1" x14ac:dyDescent="0.2">
      <c r="A1381" s="2">
        <v>8475</v>
      </c>
      <c r="B1381" s="2">
        <v>4</v>
      </c>
      <c r="C1381" s="2">
        <v>7</v>
      </c>
      <c r="D1381" s="2">
        <v>1956</v>
      </c>
      <c r="E1381" s="2">
        <v>1956</v>
      </c>
      <c r="F1381" s="2">
        <v>952</v>
      </c>
      <c r="G1381" s="2">
        <v>1</v>
      </c>
      <c r="H1381" s="2">
        <v>2</v>
      </c>
      <c r="I1381" s="2">
        <v>0</v>
      </c>
      <c r="J1381" s="2">
        <v>1</v>
      </c>
      <c r="K1381" s="2">
        <v>135750</v>
      </c>
      <c r="L1381" s="2" t="s">
        <v>13</v>
      </c>
      <c r="M1381" s="2" t="s">
        <v>14</v>
      </c>
      <c r="N1381" s="27"/>
    </row>
    <row r="1382" spans="1:14" ht="15.75" customHeight="1" x14ac:dyDescent="0.2">
      <c r="A1382" s="2">
        <v>7032</v>
      </c>
      <c r="B1382" s="2">
        <v>5</v>
      </c>
      <c r="C1382" s="2">
        <v>5</v>
      </c>
      <c r="D1382" s="2">
        <v>1979</v>
      </c>
      <c r="E1382" s="2">
        <v>1979</v>
      </c>
      <c r="F1382" s="2">
        <v>943</v>
      </c>
      <c r="G1382" s="2">
        <v>1</v>
      </c>
      <c r="H1382" s="2">
        <v>2</v>
      </c>
      <c r="I1382" s="2">
        <v>2</v>
      </c>
      <c r="J1382" s="2">
        <v>2</v>
      </c>
      <c r="K1382" s="2">
        <v>135960</v>
      </c>
      <c r="L1382" s="2" t="s">
        <v>13</v>
      </c>
      <c r="M1382" s="2" t="s">
        <v>14</v>
      </c>
      <c r="N1382" s="27"/>
    </row>
    <row r="1383" spans="1:14" ht="15.75" customHeight="1" x14ac:dyDescent="0.2">
      <c r="A1383" s="2">
        <v>8050</v>
      </c>
      <c r="B1383" s="2">
        <v>5</v>
      </c>
      <c r="C1383" s="2">
        <v>5</v>
      </c>
      <c r="D1383" s="2">
        <v>1959</v>
      </c>
      <c r="E1383" s="2">
        <v>1959</v>
      </c>
      <c r="F1383" s="2">
        <v>1143</v>
      </c>
      <c r="G1383" s="2">
        <v>1</v>
      </c>
      <c r="H1383" s="2">
        <v>3</v>
      </c>
      <c r="I1383" s="2">
        <v>0</v>
      </c>
      <c r="J1383" s="2">
        <v>1</v>
      </c>
      <c r="K1383" s="2">
        <v>136000</v>
      </c>
      <c r="L1383" s="2" t="s">
        <v>13</v>
      </c>
      <c r="M1383" s="2" t="s">
        <v>14</v>
      </c>
      <c r="N1383" s="27"/>
    </row>
    <row r="1384" spans="1:14" ht="15.75" customHeight="1" x14ac:dyDescent="0.2">
      <c r="A1384" s="2">
        <v>9000</v>
      </c>
      <c r="B1384" s="2">
        <v>5</v>
      </c>
      <c r="C1384" s="2">
        <v>5</v>
      </c>
      <c r="D1384" s="2">
        <v>1974</v>
      </c>
      <c r="E1384" s="2">
        <v>1974</v>
      </c>
      <c r="F1384" s="2">
        <v>1792</v>
      </c>
      <c r="G1384" s="2">
        <v>2</v>
      </c>
      <c r="H1384" s="2">
        <v>4</v>
      </c>
      <c r="I1384" s="2">
        <v>0</v>
      </c>
      <c r="J1384" s="2">
        <v>0</v>
      </c>
      <c r="K1384" s="2">
        <v>136000</v>
      </c>
      <c r="L1384" s="2" t="s">
        <v>13</v>
      </c>
      <c r="M1384" s="2" t="s">
        <v>14</v>
      </c>
      <c r="N1384" s="27"/>
    </row>
    <row r="1385" spans="1:14" ht="15.75" customHeight="1" x14ac:dyDescent="0.2">
      <c r="A1385" s="2">
        <v>9464</v>
      </c>
      <c r="B1385" s="2">
        <v>6</v>
      </c>
      <c r="C1385" s="2">
        <v>7</v>
      </c>
      <c r="D1385" s="2">
        <v>1958</v>
      </c>
      <c r="E1385" s="2">
        <v>1958</v>
      </c>
      <c r="F1385" s="2">
        <v>1080</v>
      </c>
      <c r="G1385" s="2">
        <v>1</v>
      </c>
      <c r="H1385" s="2">
        <v>3</v>
      </c>
      <c r="I1385" s="2">
        <v>0</v>
      </c>
      <c r="J1385" s="2">
        <v>1</v>
      </c>
      <c r="K1385" s="2">
        <v>136000</v>
      </c>
      <c r="L1385" s="2" t="s">
        <v>17</v>
      </c>
      <c r="M1385" s="2" t="s">
        <v>14</v>
      </c>
      <c r="N1385" s="27"/>
    </row>
    <row r="1386" spans="1:14" ht="15.75" customHeight="1" x14ac:dyDescent="0.2">
      <c r="A1386" s="2">
        <v>7942</v>
      </c>
      <c r="B1386" s="2">
        <v>6</v>
      </c>
      <c r="C1386" s="2">
        <v>7</v>
      </c>
      <c r="D1386" s="2">
        <v>1953</v>
      </c>
      <c r="E1386" s="2">
        <v>1953</v>
      </c>
      <c r="F1386" s="2">
        <v>1040</v>
      </c>
      <c r="G1386" s="2">
        <v>1</v>
      </c>
      <c r="H1386" s="2">
        <v>3</v>
      </c>
      <c r="I1386" s="2">
        <v>0</v>
      </c>
      <c r="J1386" s="2">
        <v>1</v>
      </c>
      <c r="K1386" s="2">
        <v>136000</v>
      </c>
      <c r="L1386" s="2" t="s">
        <v>13</v>
      </c>
      <c r="M1386" s="2" t="s">
        <v>14</v>
      </c>
      <c r="N1386" s="27"/>
    </row>
    <row r="1387" spans="1:14" ht="15.75" customHeight="1" x14ac:dyDescent="0.2">
      <c r="A1387" s="2">
        <v>10600</v>
      </c>
      <c r="B1387" s="2">
        <v>6</v>
      </c>
      <c r="C1387" s="2">
        <v>5</v>
      </c>
      <c r="D1387" s="2">
        <v>1964</v>
      </c>
      <c r="E1387" s="2">
        <v>1964</v>
      </c>
      <c r="F1387" s="2">
        <v>1775</v>
      </c>
      <c r="G1387" s="2">
        <v>2</v>
      </c>
      <c r="H1387" s="2">
        <v>3</v>
      </c>
      <c r="I1387" s="2">
        <v>0</v>
      </c>
      <c r="J1387" s="2">
        <v>2</v>
      </c>
      <c r="K1387" s="2">
        <v>136300</v>
      </c>
      <c r="L1387" s="2" t="s">
        <v>13</v>
      </c>
      <c r="M1387" s="2" t="s">
        <v>14</v>
      </c>
      <c r="N1387" s="27"/>
    </row>
    <row r="1388" spans="1:14" ht="15.75" customHeight="1" x14ac:dyDescent="0.2">
      <c r="A1388" s="2">
        <v>8856</v>
      </c>
      <c r="B1388" s="2">
        <v>5</v>
      </c>
      <c r="C1388" s="2">
        <v>4</v>
      </c>
      <c r="D1388" s="2">
        <v>1957</v>
      </c>
      <c r="E1388" s="2">
        <v>1957</v>
      </c>
      <c r="F1388" s="2">
        <v>1176</v>
      </c>
      <c r="G1388" s="2">
        <v>1</v>
      </c>
      <c r="H1388" s="2">
        <v>3</v>
      </c>
      <c r="I1388" s="2">
        <v>2</v>
      </c>
      <c r="J1388" s="2">
        <v>1</v>
      </c>
      <c r="K1388" s="2">
        <v>136500</v>
      </c>
      <c r="L1388" s="2" t="s">
        <v>13</v>
      </c>
      <c r="M1388" s="2" t="s">
        <v>14</v>
      </c>
      <c r="N1388" s="27"/>
    </row>
    <row r="1389" spans="1:14" ht="15.75" customHeight="1" x14ac:dyDescent="0.2">
      <c r="A1389" s="2">
        <v>10659</v>
      </c>
      <c r="B1389" s="2">
        <v>5</v>
      </c>
      <c r="C1389" s="2">
        <v>6</v>
      </c>
      <c r="D1389" s="2">
        <v>1961</v>
      </c>
      <c r="E1389" s="2">
        <v>1961</v>
      </c>
      <c r="F1389" s="2">
        <v>1050</v>
      </c>
      <c r="G1389" s="2">
        <v>1</v>
      </c>
      <c r="H1389" s="2">
        <v>3</v>
      </c>
      <c r="I1389" s="2">
        <v>0</v>
      </c>
      <c r="J1389" s="2">
        <v>1</v>
      </c>
      <c r="K1389" s="2">
        <v>136500</v>
      </c>
      <c r="L1389" s="2" t="s">
        <v>13</v>
      </c>
      <c r="M1389" s="2" t="s">
        <v>14</v>
      </c>
      <c r="N1389" s="27"/>
    </row>
    <row r="1390" spans="1:14" ht="15.75" customHeight="1" x14ac:dyDescent="0.2">
      <c r="A1390" s="2">
        <v>7590</v>
      </c>
      <c r="B1390" s="2">
        <v>5</v>
      </c>
      <c r="C1390" s="2">
        <v>5</v>
      </c>
      <c r="D1390" s="2">
        <v>1963</v>
      </c>
      <c r="E1390" s="2">
        <v>1963</v>
      </c>
      <c r="F1390" s="2">
        <v>1117</v>
      </c>
      <c r="G1390" s="2">
        <v>1</v>
      </c>
      <c r="H1390" s="2">
        <v>3</v>
      </c>
      <c r="I1390" s="2">
        <v>0</v>
      </c>
      <c r="J1390" s="2">
        <v>1</v>
      </c>
      <c r="K1390" s="2">
        <v>136870</v>
      </c>
      <c r="L1390" s="2" t="s">
        <v>13</v>
      </c>
      <c r="M1390" s="2" t="s">
        <v>14</v>
      </c>
      <c r="N1390" s="27"/>
    </row>
    <row r="1391" spans="1:14" ht="15.75" customHeight="1" x14ac:dyDescent="0.2">
      <c r="A1391" s="2">
        <v>11345</v>
      </c>
      <c r="B1391" s="2">
        <v>5</v>
      </c>
      <c r="C1391" s="2">
        <v>5</v>
      </c>
      <c r="D1391" s="2">
        <v>1948</v>
      </c>
      <c r="E1391" s="2">
        <v>1950</v>
      </c>
      <c r="F1391" s="2">
        <v>1920</v>
      </c>
      <c r="G1391" s="2">
        <v>2</v>
      </c>
      <c r="H1391" s="2">
        <v>4</v>
      </c>
      <c r="I1391" s="2">
        <v>0</v>
      </c>
      <c r="J1391" s="2">
        <v>2</v>
      </c>
      <c r="K1391" s="2">
        <v>137000</v>
      </c>
      <c r="L1391" s="2" t="s">
        <v>13</v>
      </c>
      <c r="M1391" s="2" t="s">
        <v>14</v>
      </c>
      <c r="N1391" s="27"/>
    </row>
    <row r="1392" spans="1:14" ht="15.75" customHeight="1" x14ac:dyDescent="0.2">
      <c r="A1392" s="2">
        <v>11425</v>
      </c>
      <c r="B1392" s="2">
        <v>5</v>
      </c>
      <c r="C1392" s="2">
        <v>6</v>
      </c>
      <c r="D1392" s="2">
        <v>1954</v>
      </c>
      <c r="E1392" s="2">
        <v>1954</v>
      </c>
      <c r="F1392" s="2">
        <v>1008</v>
      </c>
      <c r="G1392" s="2">
        <v>1</v>
      </c>
      <c r="H1392" s="2">
        <v>2</v>
      </c>
      <c r="I1392" s="2">
        <v>1</v>
      </c>
      <c r="J1392" s="2">
        <v>1</v>
      </c>
      <c r="K1392" s="2">
        <v>137000</v>
      </c>
      <c r="L1392" s="2" t="s">
        <v>13</v>
      </c>
      <c r="M1392" s="2" t="s">
        <v>14</v>
      </c>
      <c r="N1392" s="27"/>
    </row>
    <row r="1393" spans="1:14" ht="15.75" customHeight="1" x14ac:dyDescent="0.2">
      <c r="A1393" s="2">
        <v>9724</v>
      </c>
      <c r="B1393" s="2">
        <v>5</v>
      </c>
      <c r="C1393" s="2">
        <v>7</v>
      </c>
      <c r="D1393" s="2">
        <v>1947</v>
      </c>
      <c r="E1393" s="2">
        <v>1950</v>
      </c>
      <c r="F1393" s="2">
        <v>1043</v>
      </c>
      <c r="G1393" s="2">
        <v>1</v>
      </c>
      <c r="H1393" s="2">
        <v>2</v>
      </c>
      <c r="I1393" s="2">
        <v>1</v>
      </c>
      <c r="J1393" s="2">
        <v>1</v>
      </c>
      <c r="K1393" s="2">
        <v>137000</v>
      </c>
      <c r="L1393" s="2" t="s">
        <v>13</v>
      </c>
      <c r="M1393" s="2" t="s">
        <v>14</v>
      </c>
      <c r="N1393" s="27"/>
    </row>
    <row r="1394" spans="1:14" ht="15.75" customHeight="1" x14ac:dyDescent="0.2">
      <c r="A1394" s="2">
        <v>9462</v>
      </c>
      <c r="B1394" s="2">
        <v>5</v>
      </c>
      <c r="C1394" s="2">
        <v>6</v>
      </c>
      <c r="D1394" s="2">
        <v>1949</v>
      </c>
      <c r="E1394" s="2">
        <v>1973</v>
      </c>
      <c r="F1394" s="2">
        <v>1728</v>
      </c>
      <c r="G1394" s="2">
        <v>1</v>
      </c>
      <c r="H1394" s="2">
        <v>3</v>
      </c>
      <c r="I1394" s="2">
        <v>1</v>
      </c>
      <c r="J1394" s="2">
        <v>1</v>
      </c>
      <c r="K1394" s="2">
        <v>137000</v>
      </c>
      <c r="L1394" s="2" t="s">
        <v>13</v>
      </c>
      <c r="M1394" s="2" t="s">
        <v>14</v>
      </c>
      <c r="N1394" s="27"/>
    </row>
    <row r="1395" spans="1:14" ht="15.75" customHeight="1" x14ac:dyDescent="0.2">
      <c r="A1395" s="2">
        <v>8800</v>
      </c>
      <c r="B1395" s="2">
        <v>6</v>
      </c>
      <c r="C1395" s="2">
        <v>7</v>
      </c>
      <c r="D1395" s="2">
        <v>1963</v>
      </c>
      <c r="E1395" s="2">
        <v>1963</v>
      </c>
      <c r="F1395" s="2">
        <v>1054</v>
      </c>
      <c r="G1395" s="2">
        <v>1</v>
      </c>
      <c r="H1395" s="2">
        <v>3</v>
      </c>
      <c r="I1395" s="2">
        <v>0</v>
      </c>
      <c r="J1395" s="2">
        <v>2</v>
      </c>
      <c r="K1395" s="2">
        <v>137500</v>
      </c>
      <c r="L1395" s="2" t="s">
        <v>17</v>
      </c>
      <c r="M1395" s="2" t="s">
        <v>14</v>
      </c>
      <c r="N1395" s="27"/>
    </row>
    <row r="1396" spans="1:14" ht="15.75" customHeight="1" x14ac:dyDescent="0.2">
      <c r="A1396" s="2">
        <v>9373</v>
      </c>
      <c r="B1396" s="2">
        <v>5</v>
      </c>
      <c r="C1396" s="2">
        <v>6</v>
      </c>
      <c r="D1396" s="2">
        <v>1953</v>
      </c>
      <c r="E1396" s="2">
        <v>1953</v>
      </c>
      <c r="F1396" s="2">
        <v>1152</v>
      </c>
      <c r="G1396" s="2">
        <v>1</v>
      </c>
      <c r="H1396" s="2">
        <v>3</v>
      </c>
      <c r="I1396" s="2">
        <v>0</v>
      </c>
      <c r="J1396" s="2">
        <v>2</v>
      </c>
      <c r="K1396" s="2">
        <v>137500</v>
      </c>
      <c r="L1396" s="2" t="s">
        <v>13</v>
      </c>
      <c r="M1396" s="2" t="s">
        <v>14</v>
      </c>
      <c r="N1396" s="27"/>
    </row>
    <row r="1397" spans="1:14" ht="15.75" customHeight="1" x14ac:dyDescent="0.2">
      <c r="A1397" s="2">
        <v>8243</v>
      </c>
      <c r="B1397" s="2">
        <v>5</v>
      </c>
      <c r="C1397" s="2">
        <v>7</v>
      </c>
      <c r="D1397" s="2">
        <v>1961</v>
      </c>
      <c r="E1397" s="2">
        <v>1961</v>
      </c>
      <c r="F1397" s="2">
        <v>964</v>
      </c>
      <c r="G1397" s="2">
        <v>1</v>
      </c>
      <c r="H1397" s="2">
        <v>3</v>
      </c>
      <c r="I1397" s="2">
        <v>1</v>
      </c>
      <c r="J1397" s="2">
        <v>2</v>
      </c>
      <c r="K1397" s="2">
        <v>137500</v>
      </c>
      <c r="L1397" s="2" t="s">
        <v>17</v>
      </c>
      <c r="M1397" s="2" t="s">
        <v>14</v>
      </c>
      <c r="N1397" s="27"/>
    </row>
    <row r="1398" spans="1:14" ht="15.75" customHeight="1" x14ac:dyDescent="0.2">
      <c r="A1398" s="2">
        <v>10680</v>
      </c>
      <c r="B1398" s="2">
        <v>5</v>
      </c>
      <c r="C1398" s="2">
        <v>3</v>
      </c>
      <c r="D1398" s="2">
        <v>1951</v>
      </c>
      <c r="E1398" s="2">
        <v>1951</v>
      </c>
      <c r="F1398" s="2">
        <v>2136</v>
      </c>
      <c r="G1398" s="2">
        <v>2</v>
      </c>
      <c r="H1398" s="2">
        <v>4</v>
      </c>
      <c r="I1398" s="2">
        <v>0</v>
      </c>
      <c r="J1398" s="2">
        <v>2</v>
      </c>
      <c r="K1398" s="2">
        <v>137900</v>
      </c>
      <c r="L1398" s="2" t="s">
        <v>13</v>
      </c>
      <c r="M1398" s="2" t="s">
        <v>14</v>
      </c>
      <c r="N1398" s="27"/>
    </row>
    <row r="1399" spans="1:14" ht="15.75" customHeight="1" x14ac:dyDescent="0.2">
      <c r="A1399" s="2">
        <v>7200</v>
      </c>
      <c r="B1399" s="2">
        <v>5</v>
      </c>
      <c r="C1399" s="2">
        <v>4</v>
      </c>
      <c r="D1399" s="2">
        <v>1950</v>
      </c>
      <c r="E1399" s="2">
        <v>1982</v>
      </c>
      <c r="F1399" s="2">
        <v>1904</v>
      </c>
      <c r="G1399" s="2">
        <v>1</v>
      </c>
      <c r="H1399" s="2">
        <v>3</v>
      </c>
      <c r="I1399" s="2">
        <v>0</v>
      </c>
      <c r="J1399" s="2">
        <v>1</v>
      </c>
      <c r="K1399" s="2">
        <v>138000</v>
      </c>
      <c r="L1399" s="2" t="s">
        <v>13</v>
      </c>
      <c r="M1399" s="2" t="s">
        <v>14</v>
      </c>
      <c r="N1399" s="27"/>
    </row>
    <row r="1400" spans="1:14" ht="15.75" customHeight="1" x14ac:dyDescent="0.2">
      <c r="A1400" s="2">
        <v>8000</v>
      </c>
      <c r="B1400" s="2">
        <v>5</v>
      </c>
      <c r="C1400" s="2">
        <v>5</v>
      </c>
      <c r="D1400" s="2">
        <v>1959</v>
      </c>
      <c r="E1400" s="2">
        <v>1959</v>
      </c>
      <c r="F1400" s="2">
        <v>1183</v>
      </c>
      <c r="G1400" s="2">
        <v>1</v>
      </c>
      <c r="H1400" s="2">
        <v>3</v>
      </c>
      <c r="I1400" s="2">
        <v>0</v>
      </c>
      <c r="J1400" s="2">
        <v>1</v>
      </c>
      <c r="K1400" s="2">
        <v>138000</v>
      </c>
      <c r="L1400" s="2" t="s">
        <v>13</v>
      </c>
      <c r="M1400" s="2" t="s">
        <v>14</v>
      </c>
      <c r="N1400" s="27"/>
    </row>
    <row r="1401" spans="1:14" ht="15.75" customHeight="1" x14ac:dyDescent="0.2">
      <c r="A1401" s="2">
        <v>8064</v>
      </c>
      <c r="B1401" s="2">
        <v>6</v>
      </c>
      <c r="C1401" s="2">
        <v>6</v>
      </c>
      <c r="D1401" s="2">
        <v>1948</v>
      </c>
      <c r="E1401" s="2">
        <v>1950</v>
      </c>
      <c r="F1401" s="2">
        <v>1320</v>
      </c>
      <c r="G1401" s="2">
        <v>2</v>
      </c>
      <c r="H1401" s="2">
        <v>3</v>
      </c>
      <c r="I1401" s="2">
        <v>0</v>
      </c>
      <c r="J1401" s="2">
        <v>2</v>
      </c>
      <c r="K1401" s="2">
        <v>138000</v>
      </c>
      <c r="L1401" s="2" t="s">
        <v>13</v>
      </c>
      <c r="M1401" s="2" t="s">
        <v>14</v>
      </c>
      <c r="N1401" s="27"/>
    </row>
    <row r="1402" spans="1:14" ht="15.75" customHeight="1" x14ac:dyDescent="0.2">
      <c r="A1402" s="2">
        <v>12172</v>
      </c>
      <c r="B1402" s="2">
        <v>5</v>
      </c>
      <c r="C1402" s="2">
        <v>7</v>
      </c>
      <c r="D1402" s="2">
        <v>1940</v>
      </c>
      <c r="E1402" s="2">
        <v>1996</v>
      </c>
      <c r="F1402" s="2">
        <v>908</v>
      </c>
      <c r="G1402" s="2">
        <v>1</v>
      </c>
      <c r="H1402" s="2">
        <v>2</v>
      </c>
      <c r="I1402" s="2">
        <v>0</v>
      </c>
      <c r="J1402" s="2">
        <v>2</v>
      </c>
      <c r="K1402" s="2">
        <v>138500</v>
      </c>
      <c r="L1402" s="2" t="s">
        <v>13</v>
      </c>
      <c r="M1402" s="2" t="s">
        <v>14</v>
      </c>
      <c r="N1402" s="27"/>
    </row>
    <row r="1403" spans="1:14" ht="15.75" customHeight="1" x14ac:dyDescent="0.2">
      <c r="A1403" s="2">
        <v>8400</v>
      </c>
      <c r="B1403" s="2">
        <v>5</v>
      </c>
      <c r="C1403" s="2">
        <v>5</v>
      </c>
      <c r="D1403" s="2">
        <v>1968</v>
      </c>
      <c r="E1403" s="2">
        <v>1968</v>
      </c>
      <c r="F1403" s="2">
        <v>1052</v>
      </c>
      <c r="G1403" s="2">
        <v>1</v>
      </c>
      <c r="H1403" s="2">
        <v>3</v>
      </c>
      <c r="I1403" s="2">
        <v>0</v>
      </c>
      <c r="J1403" s="2">
        <v>1</v>
      </c>
      <c r="K1403" s="2">
        <v>138500</v>
      </c>
      <c r="L1403" s="2" t="s">
        <v>13</v>
      </c>
      <c r="M1403" s="2" t="s">
        <v>14</v>
      </c>
      <c r="N1403" s="27"/>
    </row>
    <row r="1404" spans="1:14" ht="15.75" customHeight="1" x14ac:dyDescent="0.2">
      <c r="A1404" s="2">
        <v>15870</v>
      </c>
      <c r="B1404" s="2">
        <v>5</v>
      </c>
      <c r="C1404" s="2">
        <v>5</v>
      </c>
      <c r="D1404" s="2">
        <v>1969</v>
      </c>
      <c r="E1404" s="2">
        <v>1969</v>
      </c>
      <c r="F1404" s="2">
        <v>1096</v>
      </c>
      <c r="G1404" s="2">
        <v>1</v>
      </c>
      <c r="H1404" s="2">
        <v>3</v>
      </c>
      <c r="I1404" s="2">
        <v>0</v>
      </c>
      <c r="J1404" s="2">
        <v>1</v>
      </c>
      <c r="K1404" s="2">
        <v>138800</v>
      </c>
      <c r="L1404" s="2" t="s">
        <v>13</v>
      </c>
      <c r="M1404" s="2" t="s">
        <v>14</v>
      </c>
      <c r="N1404" s="27"/>
    </row>
    <row r="1405" spans="1:14" ht="15.75" customHeight="1" x14ac:dyDescent="0.2">
      <c r="A1405" s="2">
        <v>9600</v>
      </c>
      <c r="B1405" s="2">
        <v>6</v>
      </c>
      <c r="C1405" s="2">
        <v>6</v>
      </c>
      <c r="D1405" s="2">
        <v>1958</v>
      </c>
      <c r="E1405" s="2">
        <v>1988</v>
      </c>
      <c r="F1405" s="2">
        <v>1632</v>
      </c>
      <c r="G1405" s="2">
        <v>2</v>
      </c>
      <c r="H1405" s="2">
        <v>3</v>
      </c>
      <c r="I1405" s="2">
        <v>1</v>
      </c>
      <c r="J1405" s="2">
        <v>1</v>
      </c>
      <c r="K1405" s="2">
        <v>139000</v>
      </c>
      <c r="L1405" s="2" t="s">
        <v>13</v>
      </c>
      <c r="M1405" s="2" t="s">
        <v>14</v>
      </c>
      <c r="N1405" s="27"/>
    </row>
    <row r="1406" spans="1:14" ht="15.75" customHeight="1" x14ac:dyDescent="0.2">
      <c r="A1406" s="2">
        <v>7560</v>
      </c>
      <c r="B1406" s="2">
        <v>5</v>
      </c>
      <c r="C1406" s="2">
        <v>6</v>
      </c>
      <c r="D1406" s="2">
        <v>1958</v>
      </c>
      <c r="E1406" s="2">
        <v>1965</v>
      </c>
      <c r="F1406" s="2">
        <v>1339</v>
      </c>
      <c r="G1406" s="2">
        <v>1</v>
      </c>
      <c r="H1406" s="2">
        <v>3</v>
      </c>
      <c r="I1406" s="2">
        <v>0</v>
      </c>
      <c r="J1406" s="2">
        <v>1</v>
      </c>
      <c r="K1406" s="2">
        <v>139000</v>
      </c>
      <c r="L1406" s="2" t="s">
        <v>13</v>
      </c>
      <c r="M1406" s="2" t="s">
        <v>14</v>
      </c>
      <c r="N1406" s="27"/>
    </row>
    <row r="1407" spans="1:14" ht="15.75" customHeight="1" x14ac:dyDescent="0.2">
      <c r="A1407" s="2">
        <v>9000</v>
      </c>
      <c r="B1407" s="2">
        <v>6</v>
      </c>
      <c r="C1407" s="2">
        <v>5</v>
      </c>
      <c r="D1407" s="2">
        <v>1956</v>
      </c>
      <c r="E1407" s="2">
        <v>1956</v>
      </c>
      <c r="F1407" s="2">
        <v>1196</v>
      </c>
      <c r="G1407" s="2">
        <v>1</v>
      </c>
      <c r="H1407" s="2">
        <v>2</v>
      </c>
      <c r="I1407" s="2">
        <v>1</v>
      </c>
      <c r="J1407" s="2">
        <v>1</v>
      </c>
      <c r="K1407" s="2">
        <v>139000</v>
      </c>
      <c r="L1407" s="2" t="s">
        <v>13</v>
      </c>
      <c r="M1407" s="2" t="s">
        <v>14</v>
      </c>
      <c r="N1407" s="27"/>
    </row>
    <row r="1408" spans="1:14" ht="15.75" customHeight="1" x14ac:dyDescent="0.2">
      <c r="A1408" s="2">
        <v>7350</v>
      </c>
      <c r="B1408" s="2">
        <v>5</v>
      </c>
      <c r="C1408" s="2">
        <v>7</v>
      </c>
      <c r="D1408" s="2">
        <v>1951</v>
      </c>
      <c r="E1408" s="2">
        <v>1951</v>
      </c>
      <c r="F1408" s="2">
        <v>952</v>
      </c>
      <c r="G1408" s="2">
        <v>1</v>
      </c>
      <c r="H1408" s="2">
        <v>2</v>
      </c>
      <c r="I1408" s="2">
        <v>0</v>
      </c>
      <c r="J1408" s="2">
        <v>2</v>
      </c>
      <c r="K1408" s="2">
        <v>139000</v>
      </c>
      <c r="L1408" s="2" t="s">
        <v>13</v>
      </c>
      <c r="M1408" s="2" t="s">
        <v>14</v>
      </c>
      <c r="N1408" s="27"/>
    </row>
    <row r="1409" spans="1:14" ht="15.75" customHeight="1" x14ac:dyDescent="0.2">
      <c r="A1409" s="2">
        <v>10180</v>
      </c>
      <c r="B1409" s="2">
        <v>5</v>
      </c>
      <c r="C1409" s="2">
        <v>6</v>
      </c>
      <c r="D1409" s="2">
        <v>1968</v>
      </c>
      <c r="E1409" s="2">
        <v>1968</v>
      </c>
      <c r="F1409" s="2">
        <v>1044</v>
      </c>
      <c r="G1409" s="2">
        <v>1</v>
      </c>
      <c r="H1409" s="2">
        <v>3</v>
      </c>
      <c r="I1409" s="2">
        <v>1</v>
      </c>
      <c r="J1409" s="2">
        <v>2</v>
      </c>
      <c r="K1409" s="2">
        <v>139000</v>
      </c>
      <c r="L1409" s="2" t="s">
        <v>13</v>
      </c>
      <c r="M1409" s="2" t="s">
        <v>14</v>
      </c>
      <c r="N1409" s="27"/>
    </row>
    <row r="1410" spans="1:14" ht="15.75" customHeight="1" x14ac:dyDescent="0.2">
      <c r="A1410" s="2">
        <v>10500</v>
      </c>
      <c r="B1410" s="2">
        <v>5</v>
      </c>
      <c r="C1410" s="2">
        <v>7</v>
      </c>
      <c r="D1410" s="2">
        <v>1971</v>
      </c>
      <c r="E1410" s="2">
        <v>2005</v>
      </c>
      <c r="F1410" s="2">
        <v>1109</v>
      </c>
      <c r="G1410" s="2">
        <v>1</v>
      </c>
      <c r="H1410" s="2">
        <v>3</v>
      </c>
      <c r="I1410" s="2">
        <v>0</v>
      </c>
      <c r="J1410" s="2">
        <v>1</v>
      </c>
      <c r="K1410" s="2">
        <v>139000</v>
      </c>
      <c r="L1410" s="2" t="s">
        <v>13</v>
      </c>
      <c r="M1410" s="2" t="s">
        <v>14</v>
      </c>
      <c r="N1410" s="27"/>
    </row>
    <row r="1411" spans="1:14" ht="15.75" customHeight="1" x14ac:dyDescent="0.2">
      <c r="A1411" s="2">
        <v>8176</v>
      </c>
      <c r="B1411" s="2">
        <v>5</v>
      </c>
      <c r="C1411" s="2">
        <v>6</v>
      </c>
      <c r="D1411" s="2">
        <v>1958</v>
      </c>
      <c r="E1411" s="2">
        <v>1992</v>
      </c>
      <c r="F1411" s="2">
        <v>1056</v>
      </c>
      <c r="G1411" s="2">
        <v>1</v>
      </c>
      <c r="H1411" s="2">
        <v>3</v>
      </c>
      <c r="I1411" s="2">
        <v>0</v>
      </c>
      <c r="J1411" s="2">
        <v>1</v>
      </c>
      <c r="K1411" s="2">
        <v>139000</v>
      </c>
      <c r="L1411" s="2" t="s">
        <v>13</v>
      </c>
      <c r="M1411" s="2" t="s">
        <v>14</v>
      </c>
      <c r="N1411" s="27"/>
    </row>
    <row r="1412" spans="1:14" ht="15.75" customHeight="1" x14ac:dyDescent="0.2">
      <c r="A1412" s="2">
        <v>9250</v>
      </c>
      <c r="B1412" s="2">
        <v>5</v>
      </c>
      <c r="C1412" s="2">
        <v>7</v>
      </c>
      <c r="D1412" s="2">
        <v>1954</v>
      </c>
      <c r="E1412" s="2">
        <v>2005</v>
      </c>
      <c r="F1412" s="2">
        <v>1056</v>
      </c>
      <c r="G1412" s="2">
        <v>1</v>
      </c>
      <c r="H1412" s="2">
        <v>3</v>
      </c>
      <c r="I1412" s="2">
        <v>0</v>
      </c>
      <c r="J1412" s="2">
        <v>1</v>
      </c>
      <c r="K1412" s="2">
        <v>139400</v>
      </c>
      <c r="L1412" s="2" t="s">
        <v>13</v>
      </c>
      <c r="M1412" s="2" t="s">
        <v>14</v>
      </c>
      <c r="N1412" s="27"/>
    </row>
    <row r="1413" spans="1:14" ht="15.75" customHeight="1" x14ac:dyDescent="0.2">
      <c r="A1413" s="2">
        <v>12778</v>
      </c>
      <c r="B1413" s="2">
        <v>5</v>
      </c>
      <c r="C1413" s="2">
        <v>6</v>
      </c>
      <c r="D1413" s="2">
        <v>1952</v>
      </c>
      <c r="E1413" s="2">
        <v>2003</v>
      </c>
      <c r="F1413" s="2">
        <v>1008</v>
      </c>
      <c r="G1413" s="2">
        <v>1</v>
      </c>
      <c r="H1413" s="2">
        <v>2</v>
      </c>
      <c r="I1413" s="2">
        <v>0</v>
      </c>
      <c r="J1413" s="2">
        <v>1</v>
      </c>
      <c r="K1413" s="2">
        <v>139500</v>
      </c>
      <c r="L1413" s="2" t="s">
        <v>13</v>
      </c>
      <c r="M1413" s="2" t="s">
        <v>14</v>
      </c>
      <c r="N1413" s="27"/>
    </row>
    <row r="1414" spans="1:14" ht="15.75" customHeight="1" x14ac:dyDescent="0.2">
      <c r="A1414" s="2">
        <v>12342</v>
      </c>
      <c r="B1414" s="2">
        <v>5</v>
      </c>
      <c r="C1414" s="2">
        <v>5</v>
      </c>
      <c r="D1414" s="2">
        <v>1960</v>
      </c>
      <c r="E1414" s="2">
        <v>1978</v>
      </c>
      <c r="F1414" s="2">
        <v>1422</v>
      </c>
      <c r="G1414" s="2">
        <v>1</v>
      </c>
      <c r="H1414" s="2">
        <v>3</v>
      </c>
      <c r="I1414" s="2">
        <v>1</v>
      </c>
      <c r="J1414" s="2">
        <v>1</v>
      </c>
      <c r="K1414" s="2">
        <v>139900</v>
      </c>
      <c r="L1414" s="2" t="s">
        <v>13</v>
      </c>
      <c r="M1414" s="2" t="s">
        <v>14</v>
      </c>
      <c r="N1414" s="27"/>
    </row>
    <row r="1415" spans="1:14" ht="15.75" customHeight="1" x14ac:dyDescent="0.2">
      <c r="A1415" s="2">
        <v>7875</v>
      </c>
      <c r="B1415" s="2">
        <v>5</v>
      </c>
      <c r="C1415" s="2">
        <v>6</v>
      </c>
      <c r="D1415" s="2">
        <v>1961</v>
      </c>
      <c r="E1415" s="2">
        <v>1961</v>
      </c>
      <c r="F1415" s="2">
        <v>1144</v>
      </c>
      <c r="G1415" s="2">
        <v>1</v>
      </c>
      <c r="H1415" s="2">
        <v>3</v>
      </c>
      <c r="I1415" s="2">
        <v>0</v>
      </c>
      <c r="J1415" s="2">
        <v>2</v>
      </c>
      <c r="K1415" s="2">
        <v>139950</v>
      </c>
      <c r="L1415" s="2" t="s">
        <v>13</v>
      </c>
      <c r="M1415" s="2" t="s">
        <v>14</v>
      </c>
      <c r="N1415" s="27"/>
    </row>
    <row r="1416" spans="1:14" ht="15.75" customHeight="1" x14ac:dyDescent="0.2">
      <c r="A1416" s="2">
        <v>9450</v>
      </c>
      <c r="B1416" s="2">
        <v>4</v>
      </c>
      <c r="C1416" s="2">
        <v>5</v>
      </c>
      <c r="D1416" s="2">
        <v>1957</v>
      </c>
      <c r="E1416" s="2">
        <v>1957</v>
      </c>
      <c r="F1416" s="2">
        <v>1362</v>
      </c>
      <c r="G1416" s="2">
        <v>1</v>
      </c>
      <c r="H1416" s="2">
        <v>3</v>
      </c>
      <c r="I1416" s="2">
        <v>1</v>
      </c>
      <c r="J1416" s="2">
        <v>3</v>
      </c>
      <c r="K1416" s="2">
        <v>140000</v>
      </c>
      <c r="L1416" s="2" t="s">
        <v>13</v>
      </c>
      <c r="M1416" s="2" t="s">
        <v>14</v>
      </c>
      <c r="N1416" s="27"/>
    </row>
    <row r="1417" spans="1:14" ht="15.75" customHeight="1" x14ac:dyDescent="0.2">
      <c r="A1417" s="2">
        <v>9600</v>
      </c>
      <c r="B1417" s="2">
        <v>6</v>
      </c>
      <c r="C1417" s="2">
        <v>8</v>
      </c>
      <c r="D1417" s="2">
        <v>1950</v>
      </c>
      <c r="E1417" s="2">
        <v>2005</v>
      </c>
      <c r="F1417" s="2">
        <v>1668</v>
      </c>
      <c r="G1417" s="2">
        <v>1</v>
      </c>
      <c r="H1417" s="2">
        <v>3</v>
      </c>
      <c r="I1417" s="2">
        <v>0</v>
      </c>
      <c r="J1417" s="2">
        <v>1</v>
      </c>
      <c r="K1417" s="2">
        <v>140000</v>
      </c>
      <c r="L1417" s="2" t="s">
        <v>17</v>
      </c>
      <c r="M1417" s="2" t="s">
        <v>14</v>
      </c>
      <c r="N1417" s="27"/>
    </row>
    <row r="1418" spans="1:14" ht="15.75" customHeight="1" x14ac:dyDescent="0.2">
      <c r="A1418" s="2">
        <v>9200</v>
      </c>
      <c r="B1418" s="2">
        <v>6</v>
      </c>
      <c r="C1418" s="2">
        <v>6</v>
      </c>
      <c r="D1418" s="2">
        <v>1965</v>
      </c>
      <c r="E1418" s="2">
        <v>1965</v>
      </c>
      <c r="F1418" s="2">
        <v>1136</v>
      </c>
      <c r="G1418" s="2">
        <v>1</v>
      </c>
      <c r="H1418" s="2">
        <v>3</v>
      </c>
      <c r="I1418" s="2">
        <v>1</v>
      </c>
      <c r="J1418" s="2">
        <v>1</v>
      </c>
      <c r="K1418" s="2">
        <v>140000</v>
      </c>
      <c r="L1418" s="2" t="s">
        <v>13</v>
      </c>
      <c r="M1418" s="2" t="s">
        <v>14</v>
      </c>
      <c r="N1418" s="27"/>
    </row>
    <row r="1419" spans="1:14" ht="15.75" customHeight="1" x14ac:dyDescent="0.2">
      <c r="A1419" s="2">
        <v>9900</v>
      </c>
      <c r="B1419" s="2">
        <v>5</v>
      </c>
      <c r="C1419" s="2">
        <v>5</v>
      </c>
      <c r="D1419" s="2">
        <v>1961</v>
      </c>
      <c r="E1419" s="2">
        <v>1961</v>
      </c>
      <c r="F1419" s="2">
        <v>1114</v>
      </c>
      <c r="G1419" s="2">
        <v>1</v>
      </c>
      <c r="H1419" s="2">
        <v>3</v>
      </c>
      <c r="I1419" s="2">
        <v>0</v>
      </c>
      <c r="J1419" s="2">
        <v>2</v>
      </c>
      <c r="K1419" s="2">
        <v>140000</v>
      </c>
      <c r="L1419" s="2" t="s">
        <v>17</v>
      </c>
      <c r="M1419" s="2" t="s">
        <v>14</v>
      </c>
      <c r="N1419" s="27"/>
    </row>
    <row r="1420" spans="1:14" ht="15.75" customHeight="1" x14ac:dyDescent="0.2">
      <c r="A1420" s="2">
        <v>7763</v>
      </c>
      <c r="B1420" s="2">
        <v>5</v>
      </c>
      <c r="C1420" s="2">
        <v>7</v>
      </c>
      <c r="D1420" s="2">
        <v>1962</v>
      </c>
      <c r="E1420" s="2">
        <v>1980</v>
      </c>
      <c r="F1420" s="2">
        <v>1283</v>
      </c>
      <c r="G1420" s="2">
        <v>1</v>
      </c>
      <c r="H1420" s="2">
        <v>3</v>
      </c>
      <c r="I1420" s="2">
        <v>0</v>
      </c>
      <c r="J1420" s="2">
        <v>2</v>
      </c>
      <c r="K1420" s="2">
        <v>140000</v>
      </c>
      <c r="L1420" s="2" t="s">
        <v>17</v>
      </c>
      <c r="M1420" s="2" t="s">
        <v>14</v>
      </c>
      <c r="N1420" s="27"/>
    </row>
    <row r="1421" spans="1:14" ht="15.75" customHeight="1" x14ac:dyDescent="0.2">
      <c r="A1421" s="2">
        <v>10930</v>
      </c>
      <c r="B1421" s="2">
        <v>5</v>
      </c>
      <c r="C1421" s="2">
        <v>6</v>
      </c>
      <c r="D1421" s="2">
        <v>1945</v>
      </c>
      <c r="E1421" s="2">
        <v>1950</v>
      </c>
      <c r="F1421" s="2">
        <v>1558</v>
      </c>
      <c r="G1421" s="2">
        <v>1</v>
      </c>
      <c r="H1421" s="2">
        <v>3</v>
      </c>
      <c r="I1421" s="2">
        <v>1</v>
      </c>
      <c r="J1421" s="2">
        <v>1</v>
      </c>
      <c r="K1421" s="2">
        <v>140000</v>
      </c>
      <c r="L1421" s="2" t="s">
        <v>13</v>
      </c>
      <c r="M1421" s="2" t="s">
        <v>14</v>
      </c>
      <c r="N1421" s="27"/>
    </row>
    <row r="1422" spans="1:14" ht="15.75" customHeight="1" x14ac:dyDescent="0.2">
      <c r="A1422" s="2">
        <v>7056</v>
      </c>
      <c r="B1422" s="2">
        <v>6</v>
      </c>
      <c r="C1422" s="2">
        <v>5</v>
      </c>
      <c r="D1422" s="2">
        <v>1963</v>
      </c>
      <c r="E1422" s="2">
        <v>1963</v>
      </c>
      <c r="F1422" s="2">
        <v>1796</v>
      </c>
      <c r="G1422" s="2">
        <v>1</v>
      </c>
      <c r="H1422" s="2">
        <v>4</v>
      </c>
      <c r="I1422" s="2">
        <v>1</v>
      </c>
      <c r="J1422" s="2">
        <v>2</v>
      </c>
      <c r="K1422" s="2">
        <v>140000</v>
      </c>
      <c r="L1422" s="2" t="s">
        <v>13</v>
      </c>
      <c r="M1422" s="2" t="s">
        <v>14</v>
      </c>
      <c r="N1422" s="27"/>
    </row>
    <row r="1423" spans="1:14" ht="15.75" customHeight="1" x14ac:dyDescent="0.2">
      <c r="A1423" s="2">
        <v>7315</v>
      </c>
      <c r="B1423" s="2">
        <v>5</v>
      </c>
      <c r="C1423" s="2">
        <v>6</v>
      </c>
      <c r="D1423" s="2">
        <v>1958</v>
      </c>
      <c r="E1423" s="2">
        <v>1958</v>
      </c>
      <c r="F1423" s="2">
        <v>1170</v>
      </c>
      <c r="G1423" s="2">
        <v>1</v>
      </c>
      <c r="H1423" s="2">
        <v>3</v>
      </c>
      <c r="I1423" s="2">
        <v>1</v>
      </c>
      <c r="J1423" s="2">
        <v>1</v>
      </c>
      <c r="K1423" s="2">
        <v>140000</v>
      </c>
      <c r="L1423" s="2" t="s">
        <v>13</v>
      </c>
      <c r="M1423" s="2" t="s">
        <v>14</v>
      </c>
      <c r="N1423" s="27"/>
    </row>
    <row r="1424" spans="1:14" ht="15.75" customHeight="1" x14ac:dyDescent="0.2">
      <c r="A1424" s="2">
        <v>8400</v>
      </c>
      <c r="B1424" s="2">
        <v>5</v>
      </c>
      <c r="C1424" s="2">
        <v>6</v>
      </c>
      <c r="D1424" s="2">
        <v>1968</v>
      </c>
      <c r="E1424" s="2">
        <v>1968</v>
      </c>
      <c r="F1424" s="2">
        <v>898</v>
      </c>
      <c r="G1424" s="2">
        <v>1</v>
      </c>
      <c r="H1424" s="2">
        <v>3</v>
      </c>
      <c r="I1424" s="2">
        <v>0</v>
      </c>
      <c r="J1424" s="2">
        <v>1</v>
      </c>
      <c r="K1424" s="2">
        <v>140000</v>
      </c>
      <c r="L1424" s="2" t="s">
        <v>13</v>
      </c>
      <c r="M1424" s="2" t="s">
        <v>14</v>
      </c>
      <c r="N1424" s="27"/>
    </row>
    <row r="1425" spans="1:14" ht="15.75" customHeight="1" x14ac:dyDescent="0.2">
      <c r="A1425" s="2">
        <v>10382</v>
      </c>
      <c r="B1425" s="2">
        <v>6</v>
      </c>
      <c r="C1425" s="2">
        <v>5</v>
      </c>
      <c r="D1425" s="2">
        <v>1958</v>
      </c>
      <c r="E1425" s="2">
        <v>1958</v>
      </c>
      <c r="F1425" s="2">
        <v>1095</v>
      </c>
      <c r="G1425" s="2">
        <v>1</v>
      </c>
      <c r="H1425" s="2">
        <v>2</v>
      </c>
      <c r="I1425" s="2">
        <v>0</v>
      </c>
      <c r="J1425" s="2">
        <v>1</v>
      </c>
      <c r="K1425" s="2">
        <v>140000</v>
      </c>
      <c r="L1425" s="2" t="s">
        <v>26</v>
      </c>
      <c r="M1425" s="2" t="s">
        <v>14</v>
      </c>
      <c r="N1425" s="27"/>
    </row>
    <row r="1426" spans="1:14" ht="15.75" customHeight="1" x14ac:dyDescent="0.2">
      <c r="A1426" s="2">
        <v>11310</v>
      </c>
      <c r="B1426" s="2">
        <v>6</v>
      </c>
      <c r="C1426" s="2">
        <v>5</v>
      </c>
      <c r="D1426" s="2">
        <v>1954</v>
      </c>
      <c r="E1426" s="2">
        <v>1954</v>
      </c>
      <c r="F1426" s="2">
        <v>1375</v>
      </c>
      <c r="G1426" s="2">
        <v>1</v>
      </c>
      <c r="H1426" s="2">
        <v>2</v>
      </c>
      <c r="I1426" s="2">
        <v>1</v>
      </c>
      <c r="J1426" s="2">
        <v>2</v>
      </c>
      <c r="K1426" s="2">
        <v>140000</v>
      </c>
      <c r="L1426" s="2" t="s">
        <v>13</v>
      </c>
      <c r="M1426" s="2" t="s">
        <v>14</v>
      </c>
      <c r="N1426" s="27"/>
    </row>
    <row r="1427" spans="1:14" ht="15.75" customHeight="1" x14ac:dyDescent="0.2">
      <c r="A1427" s="2">
        <v>14357</v>
      </c>
      <c r="B1427" s="2">
        <v>5</v>
      </c>
      <c r="C1427" s="2">
        <v>5</v>
      </c>
      <c r="D1427" s="2">
        <v>1961</v>
      </c>
      <c r="E1427" s="2">
        <v>1961</v>
      </c>
      <c r="F1427" s="2">
        <v>1187</v>
      </c>
      <c r="G1427" s="2">
        <v>1</v>
      </c>
      <c r="H1427" s="2">
        <v>2</v>
      </c>
      <c r="I1427" s="2">
        <v>1</v>
      </c>
      <c r="J1427" s="2">
        <v>2</v>
      </c>
      <c r="K1427" s="2">
        <v>140500</v>
      </c>
      <c r="L1427" s="2" t="s">
        <v>13</v>
      </c>
      <c r="M1427" s="2" t="s">
        <v>14</v>
      </c>
      <c r="N1427" s="27"/>
    </row>
    <row r="1428" spans="1:14" ht="15.75" customHeight="1" x14ac:dyDescent="0.2">
      <c r="A1428" s="2">
        <v>8814</v>
      </c>
      <c r="B1428" s="2">
        <v>5</v>
      </c>
      <c r="C1428" s="2">
        <v>6</v>
      </c>
      <c r="D1428" s="2">
        <v>1968</v>
      </c>
      <c r="E1428" s="2">
        <v>1968</v>
      </c>
      <c r="F1428" s="2">
        <v>1464</v>
      </c>
      <c r="G1428" s="2">
        <v>1</v>
      </c>
      <c r="H1428" s="2">
        <v>4</v>
      </c>
      <c r="I1428" s="2">
        <v>0</v>
      </c>
      <c r="J1428" s="2">
        <v>2</v>
      </c>
      <c r="K1428" s="2">
        <v>141000</v>
      </c>
      <c r="L1428" s="2" t="s">
        <v>13</v>
      </c>
      <c r="M1428" s="2" t="s">
        <v>14</v>
      </c>
      <c r="N1428" s="27"/>
    </row>
    <row r="1429" spans="1:14" ht="15.75" customHeight="1" x14ac:dyDescent="0.2">
      <c r="A1429" s="2">
        <v>12493</v>
      </c>
      <c r="B1429" s="2">
        <v>4</v>
      </c>
      <c r="C1429" s="2">
        <v>5</v>
      </c>
      <c r="D1429" s="2">
        <v>1960</v>
      </c>
      <c r="E1429" s="2">
        <v>1960</v>
      </c>
      <c r="F1429" s="2">
        <v>1100</v>
      </c>
      <c r="G1429" s="2">
        <v>1</v>
      </c>
      <c r="H1429" s="2">
        <v>3</v>
      </c>
      <c r="I1429" s="2">
        <v>1</v>
      </c>
      <c r="J1429" s="2">
        <v>1</v>
      </c>
      <c r="K1429" s="2">
        <v>141000</v>
      </c>
      <c r="L1429" s="2" t="s">
        <v>13</v>
      </c>
      <c r="M1429" s="2" t="s">
        <v>14</v>
      </c>
      <c r="N1429" s="27"/>
    </row>
    <row r="1430" spans="1:14" ht="15.75" customHeight="1" x14ac:dyDescent="0.2">
      <c r="A1430" s="2">
        <v>8760</v>
      </c>
      <c r="B1430" s="2">
        <v>6</v>
      </c>
      <c r="C1430" s="2">
        <v>7</v>
      </c>
      <c r="D1430" s="2">
        <v>1957</v>
      </c>
      <c r="E1430" s="2">
        <v>1999</v>
      </c>
      <c r="F1430" s="2">
        <v>936</v>
      </c>
      <c r="G1430" s="2">
        <v>1</v>
      </c>
      <c r="H1430" s="2">
        <v>2</v>
      </c>
      <c r="I1430" s="2">
        <v>0</v>
      </c>
      <c r="J1430" s="2">
        <v>1</v>
      </c>
      <c r="K1430" s="2">
        <v>141000</v>
      </c>
      <c r="L1430" s="2" t="s">
        <v>13</v>
      </c>
      <c r="M1430" s="2" t="s">
        <v>14</v>
      </c>
      <c r="N1430" s="27"/>
    </row>
    <row r="1431" spans="1:14" ht="15.75" customHeight="1" x14ac:dyDescent="0.2">
      <c r="A1431" s="2">
        <v>8000</v>
      </c>
      <c r="B1431" s="2">
        <v>5</v>
      </c>
      <c r="C1431" s="2">
        <v>4</v>
      </c>
      <c r="D1431" s="2">
        <v>1961</v>
      </c>
      <c r="E1431" s="2">
        <v>1961</v>
      </c>
      <c r="F1431" s="2">
        <v>1800</v>
      </c>
      <c r="G1431" s="2">
        <v>2</v>
      </c>
      <c r="H1431" s="2">
        <v>6</v>
      </c>
      <c r="I1431" s="2">
        <v>0</v>
      </c>
      <c r="J1431" s="2">
        <v>0</v>
      </c>
      <c r="K1431" s="2">
        <v>141000</v>
      </c>
      <c r="L1431" s="2" t="s">
        <v>13</v>
      </c>
      <c r="M1431" s="2" t="s">
        <v>14</v>
      </c>
      <c r="N1431" s="27"/>
    </row>
    <row r="1432" spans="1:14" ht="15.75" customHeight="1" x14ac:dyDescent="0.2">
      <c r="A1432" s="2">
        <v>14850</v>
      </c>
      <c r="B1432" s="2">
        <v>5</v>
      </c>
      <c r="C1432" s="2">
        <v>5</v>
      </c>
      <c r="D1432" s="2">
        <v>1957</v>
      </c>
      <c r="E1432" s="2">
        <v>1957</v>
      </c>
      <c r="F1432" s="2">
        <v>1092</v>
      </c>
      <c r="G1432" s="2">
        <v>1</v>
      </c>
      <c r="H1432" s="2">
        <v>2</v>
      </c>
      <c r="I1432" s="2">
        <v>1</v>
      </c>
      <c r="J1432" s="2">
        <v>1</v>
      </c>
      <c r="K1432" s="2">
        <v>141000</v>
      </c>
      <c r="L1432" s="2" t="s">
        <v>13</v>
      </c>
      <c r="M1432" s="2" t="s">
        <v>14</v>
      </c>
      <c r="N1432" s="27"/>
    </row>
    <row r="1433" spans="1:14" ht="15.75" customHeight="1" x14ac:dyDescent="0.2">
      <c r="A1433" s="2">
        <v>7945</v>
      </c>
      <c r="B1433" s="2">
        <v>5</v>
      </c>
      <c r="C1433" s="2">
        <v>6</v>
      </c>
      <c r="D1433" s="2">
        <v>1959</v>
      </c>
      <c r="E1433" s="2">
        <v>1959</v>
      </c>
      <c r="F1433" s="2">
        <v>1150</v>
      </c>
      <c r="G1433" s="2">
        <v>1</v>
      </c>
      <c r="H1433" s="2">
        <v>3</v>
      </c>
      <c r="I1433" s="2">
        <v>0</v>
      </c>
      <c r="J1433" s="2">
        <v>1</v>
      </c>
      <c r="K1433" s="2">
        <v>141000</v>
      </c>
      <c r="L1433" s="2" t="s">
        <v>13</v>
      </c>
      <c r="M1433" s="2" t="s">
        <v>14</v>
      </c>
      <c r="N1433" s="27"/>
    </row>
    <row r="1434" spans="1:14" ht="15.75" customHeight="1" x14ac:dyDescent="0.2">
      <c r="A1434" s="2">
        <v>7436</v>
      </c>
      <c r="B1434" s="2">
        <v>4</v>
      </c>
      <c r="C1434" s="2">
        <v>7</v>
      </c>
      <c r="D1434" s="2">
        <v>1960</v>
      </c>
      <c r="E1434" s="2">
        <v>1960</v>
      </c>
      <c r="F1434" s="2">
        <v>894</v>
      </c>
      <c r="G1434" s="2">
        <v>1</v>
      </c>
      <c r="H1434" s="2">
        <v>2</v>
      </c>
      <c r="I1434" s="2">
        <v>1</v>
      </c>
      <c r="J1434" s="2">
        <v>2</v>
      </c>
      <c r="K1434" s="2">
        <v>141500</v>
      </c>
      <c r="L1434" s="2" t="s">
        <v>13</v>
      </c>
      <c r="M1434" s="2" t="s">
        <v>14</v>
      </c>
      <c r="N1434" s="27"/>
    </row>
    <row r="1435" spans="1:14" ht="15.75" customHeight="1" x14ac:dyDescent="0.2">
      <c r="A1435" s="2">
        <v>9600</v>
      </c>
      <c r="B1435" s="2">
        <v>5</v>
      </c>
      <c r="C1435" s="2">
        <v>6</v>
      </c>
      <c r="D1435" s="2">
        <v>1960</v>
      </c>
      <c r="E1435" s="2">
        <v>1960</v>
      </c>
      <c r="F1435" s="2">
        <v>1496</v>
      </c>
      <c r="G1435" s="2">
        <v>2</v>
      </c>
      <c r="H1435" s="2">
        <v>3</v>
      </c>
      <c r="I1435" s="2">
        <v>0</v>
      </c>
      <c r="J1435" s="2">
        <v>2</v>
      </c>
      <c r="K1435" s="2">
        <v>141500</v>
      </c>
      <c r="L1435" s="2" t="s">
        <v>26</v>
      </c>
      <c r="M1435" s="2" t="s">
        <v>14</v>
      </c>
      <c r="N1435" s="27"/>
    </row>
    <row r="1436" spans="1:14" ht="15.75" customHeight="1" x14ac:dyDescent="0.2">
      <c r="A1436" s="2">
        <v>9600</v>
      </c>
      <c r="B1436" s="2">
        <v>5</v>
      </c>
      <c r="C1436" s="2">
        <v>8</v>
      </c>
      <c r="D1436" s="2">
        <v>1950</v>
      </c>
      <c r="E1436" s="2">
        <v>2006</v>
      </c>
      <c r="F1436" s="2">
        <v>1337</v>
      </c>
      <c r="G1436" s="2">
        <v>1</v>
      </c>
      <c r="H1436" s="2">
        <v>3</v>
      </c>
      <c r="I1436" s="2">
        <v>1</v>
      </c>
      <c r="J1436" s="2">
        <v>1</v>
      </c>
      <c r="K1436" s="2">
        <v>141500</v>
      </c>
      <c r="L1436" s="2" t="s">
        <v>17</v>
      </c>
      <c r="M1436" s="2" t="s">
        <v>14</v>
      </c>
      <c r="N1436" s="27"/>
    </row>
    <row r="1437" spans="1:14" ht="15.75" customHeight="1" x14ac:dyDescent="0.2">
      <c r="A1437" s="2">
        <v>8450</v>
      </c>
      <c r="B1437" s="2">
        <v>5</v>
      </c>
      <c r="C1437" s="2">
        <v>6</v>
      </c>
      <c r="D1437" s="2">
        <v>1968</v>
      </c>
      <c r="E1437" s="2">
        <v>1968</v>
      </c>
      <c r="F1437" s="2">
        <v>1056</v>
      </c>
      <c r="G1437" s="2">
        <v>1</v>
      </c>
      <c r="H1437" s="2">
        <v>3</v>
      </c>
      <c r="I1437" s="2">
        <v>1</v>
      </c>
      <c r="J1437" s="2">
        <v>1</v>
      </c>
      <c r="K1437" s="2">
        <v>142000</v>
      </c>
      <c r="L1437" s="2" t="s">
        <v>13</v>
      </c>
      <c r="M1437" s="2" t="s">
        <v>14</v>
      </c>
      <c r="N1437" s="27"/>
    </row>
    <row r="1438" spans="1:14" ht="15.75" customHeight="1" x14ac:dyDescent="0.2">
      <c r="A1438" s="2">
        <v>12160</v>
      </c>
      <c r="B1438" s="2">
        <v>5</v>
      </c>
      <c r="C1438" s="2">
        <v>5</v>
      </c>
      <c r="D1438" s="2">
        <v>1959</v>
      </c>
      <c r="E1438" s="2">
        <v>1959</v>
      </c>
      <c r="F1438" s="2">
        <v>1188</v>
      </c>
      <c r="G1438" s="2">
        <v>1</v>
      </c>
      <c r="H1438" s="2">
        <v>3</v>
      </c>
      <c r="I1438" s="2">
        <v>0</v>
      </c>
      <c r="J1438" s="2">
        <v>2</v>
      </c>
      <c r="K1438" s="2">
        <v>142000</v>
      </c>
      <c r="L1438" s="2" t="s">
        <v>13</v>
      </c>
      <c r="M1438" s="2" t="s">
        <v>14</v>
      </c>
      <c r="N1438" s="27"/>
    </row>
    <row r="1439" spans="1:14" ht="15.75" customHeight="1" x14ac:dyDescent="0.2">
      <c r="A1439" s="2">
        <v>10721</v>
      </c>
      <c r="B1439" s="2">
        <v>6</v>
      </c>
      <c r="C1439" s="2">
        <v>6</v>
      </c>
      <c r="D1439" s="2">
        <v>1959</v>
      </c>
      <c r="E1439" s="2">
        <v>1959</v>
      </c>
      <c r="F1439" s="2">
        <v>1252</v>
      </c>
      <c r="G1439" s="2">
        <v>1</v>
      </c>
      <c r="H1439" s="2">
        <v>3</v>
      </c>
      <c r="I1439" s="2">
        <v>0</v>
      </c>
      <c r="J1439" s="2">
        <v>2</v>
      </c>
      <c r="K1439" s="2">
        <v>142000</v>
      </c>
      <c r="L1439" s="2" t="s">
        <v>13</v>
      </c>
      <c r="M1439" s="2" t="s">
        <v>14</v>
      </c>
      <c r="N1439" s="27"/>
    </row>
    <row r="1440" spans="1:14" ht="15.75" customHeight="1" x14ac:dyDescent="0.2">
      <c r="A1440" s="2">
        <v>11556</v>
      </c>
      <c r="B1440" s="2">
        <v>5</v>
      </c>
      <c r="C1440" s="2">
        <v>9</v>
      </c>
      <c r="D1440" s="2">
        <v>1953</v>
      </c>
      <c r="E1440" s="2">
        <v>2006</v>
      </c>
      <c r="F1440" s="2">
        <v>1154</v>
      </c>
      <c r="G1440" s="2">
        <v>1</v>
      </c>
      <c r="H1440" s="2">
        <v>3</v>
      </c>
      <c r="I1440" s="2">
        <v>0</v>
      </c>
      <c r="J1440" s="2">
        <v>1</v>
      </c>
      <c r="K1440" s="2">
        <v>142000</v>
      </c>
      <c r="L1440" s="2" t="s">
        <v>43</v>
      </c>
      <c r="M1440" s="2" t="s">
        <v>14</v>
      </c>
      <c r="N1440" s="27"/>
    </row>
    <row r="1441" spans="1:14" ht="15.75" customHeight="1" x14ac:dyDescent="0.2">
      <c r="A1441" s="2">
        <v>9600</v>
      </c>
      <c r="B1441" s="2">
        <v>5</v>
      </c>
      <c r="C1441" s="2">
        <v>5</v>
      </c>
      <c r="D1441" s="2">
        <v>1968</v>
      </c>
      <c r="E1441" s="2">
        <v>1968</v>
      </c>
      <c r="F1441" s="2">
        <v>1051</v>
      </c>
      <c r="G1441" s="2">
        <v>1</v>
      </c>
      <c r="H1441" s="2">
        <v>3</v>
      </c>
      <c r="I1441" s="2">
        <v>0</v>
      </c>
      <c r="J1441" s="2">
        <v>2</v>
      </c>
      <c r="K1441" s="2">
        <v>142000</v>
      </c>
      <c r="L1441" s="2" t="s">
        <v>13</v>
      </c>
      <c r="M1441" s="2" t="s">
        <v>14</v>
      </c>
      <c r="N1441" s="27"/>
    </row>
    <row r="1442" spans="1:14" ht="15.75" customHeight="1" x14ac:dyDescent="0.2">
      <c r="A1442" s="2">
        <v>15428</v>
      </c>
      <c r="B1442" s="2">
        <v>5</v>
      </c>
      <c r="C1442" s="2">
        <v>6</v>
      </c>
      <c r="D1442" s="2">
        <v>1951</v>
      </c>
      <c r="E1442" s="2">
        <v>1991</v>
      </c>
      <c r="F1442" s="2">
        <v>884</v>
      </c>
      <c r="G1442" s="2">
        <v>1</v>
      </c>
      <c r="H1442" s="2">
        <v>2</v>
      </c>
      <c r="I1442" s="2">
        <v>0</v>
      </c>
      <c r="J1442" s="2">
        <v>1</v>
      </c>
      <c r="K1442" s="2">
        <v>142000</v>
      </c>
      <c r="L1442" s="2" t="s">
        <v>13</v>
      </c>
      <c r="M1442" s="2" t="s">
        <v>14</v>
      </c>
      <c r="N1442" s="27"/>
    </row>
    <row r="1443" spans="1:14" ht="15.75" customHeight="1" x14ac:dyDescent="0.2">
      <c r="A1443" s="2">
        <v>8250</v>
      </c>
      <c r="B1443" s="2">
        <v>5</v>
      </c>
      <c r="C1443" s="2">
        <v>7</v>
      </c>
      <c r="D1443" s="2">
        <v>1963</v>
      </c>
      <c r="E1443" s="2">
        <v>1963</v>
      </c>
      <c r="F1443" s="2">
        <v>1053</v>
      </c>
      <c r="G1443" s="2">
        <v>1</v>
      </c>
      <c r="H1443" s="2">
        <v>3</v>
      </c>
      <c r="I1443" s="2">
        <v>0</v>
      </c>
      <c r="J1443" s="2">
        <v>2</v>
      </c>
      <c r="K1443" s="2">
        <v>142100</v>
      </c>
      <c r="L1443" s="2" t="s">
        <v>13</v>
      </c>
      <c r="M1443" s="2" t="s">
        <v>14</v>
      </c>
      <c r="N1443" s="27"/>
    </row>
    <row r="1444" spans="1:14" ht="15.75" customHeight="1" x14ac:dyDescent="0.2">
      <c r="A1444" s="2">
        <v>9717</v>
      </c>
      <c r="B1444" s="2">
        <v>5</v>
      </c>
      <c r="C1444" s="2">
        <v>6</v>
      </c>
      <c r="D1444" s="2">
        <v>1950</v>
      </c>
      <c r="E1444" s="2">
        <v>1996</v>
      </c>
      <c r="F1444" s="2">
        <v>1078</v>
      </c>
      <c r="G1444" s="2">
        <v>1</v>
      </c>
      <c r="H1444" s="2">
        <v>2</v>
      </c>
      <c r="I1444" s="2">
        <v>0</v>
      </c>
      <c r="J1444" s="2">
        <v>1</v>
      </c>
      <c r="K1444" s="2">
        <v>142125</v>
      </c>
      <c r="L1444" s="2" t="s">
        <v>13</v>
      </c>
      <c r="M1444" s="2" t="s">
        <v>14</v>
      </c>
      <c r="N1444" s="27"/>
    </row>
    <row r="1445" spans="1:14" ht="15.75" customHeight="1" x14ac:dyDescent="0.2">
      <c r="A1445" s="2">
        <v>9600</v>
      </c>
      <c r="B1445" s="2">
        <v>5</v>
      </c>
      <c r="C1445" s="2">
        <v>5</v>
      </c>
      <c r="D1445" s="2">
        <v>1966</v>
      </c>
      <c r="E1445" s="2">
        <v>1966</v>
      </c>
      <c r="F1445" s="2">
        <v>1232</v>
      </c>
      <c r="G1445" s="2">
        <v>1</v>
      </c>
      <c r="H1445" s="2">
        <v>3</v>
      </c>
      <c r="I1445" s="2">
        <v>0</v>
      </c>
      <c r="J1445" s="2">
        <v>2</v>
      </c>
      <c r="K1445" s="2">
        <v>142250</v>
      </c>
      <c r="L1445" s="2" t="s">
        <v>13</v>
      </c>
      <c r="M1445" s="2" t="s">
        <v>14</v>
      </c>
      <c r="N1445" s="27"/>
    </row>
    <row r="1446" spans="1:14" ht="15.75" customHeight="1" x14ac:dyDescent="0.2">
      <c r="A1446" s="2">
        <v>13101</v>
      </c>
      <c r="B1446" s="2">
        <v>5</v>
      </c>
      <c r="C1446" s="2">
        <v>5</v>
      </c>
      <c r="D1446" s="2">
        <v>1965</v>
      </c>
      <c r="E1446" s="2">
        <v>1965</v>
      </c>
      <c r="F1446" s="2">
        <v>1728</v>
      </c>
      <c r="G1446" s="2">
        <v>2</v>
      </c>
      <c r="H1446" s="2">
        <v>6</v>
      </c>
      <c r="I1446" s="2">
        <v>0</v>
      </c>
      <c r="J1446" s="2">
        <v>2</v>
      </c>
      <c r="K1446" s="2">
        <v>142600</v>
      </c>
      <c r="L1446" s="2" t="s">
        <v>13</v>
      </c>
      <c r="M1446" s="2" t="s">
        <v>14</v>
      </c>
      <c r="N1446" s="27"/>
    </row>
    <row r="1447" spans="1:14" ht="15.75" customHeight="1" x14ac:dyDescent="0.2">
      <c r="A1447" s="2">
        <v>8510</v>
      </c>
      <c r="B1447" s="2">
        <v>5</v>
      </c>
      <c r="C1447" s="2">
        <v>7</v>
      </c>
      <c r="D1447" s="2">
        <v>1971</v>
      </c>
      <c r="E1447" s="2">
        <v>1971</v>
      </c>
      <c r="F1447" s="2">
        <v>1050</v>
      </c>
      <c r="G1447" s="2">
        <v>1</v>
      </c>
      <c r="H1447" s="2">
        <v>3</v>
      </c>
      <c r="I1447" s="2">
        <v>0</v>
      </c>
      <c r="J1447" s="2">
        <v>1</v>
      </c>
      <c r="K1447" s="2">
        <v>143000</v>
      </c>
      <c r="L1447" s="2" t="s">
        <v>13</v>
      </c>
      <c r="M1447" s="2" t="s">
        <v>14</v>
      </c>
      <c r="N1447" s="27"/>
    </row>
    <row r="1448" spans="1:14" ht="15.75" customHeight="1" x14ac:dyDescent="0.2">
      <c r="A1448" s="2">
        <v>9600</v>
      </c>
      <c r="B1448" s="2">
        <v>5</v>
      </c>
      <c r="C1448" s="2">
        <v>5</v>
      </c>
      <c r="D1448" s="2">
        <v>1967</v>
      </c>
      <c r="E1448" s="2">
        <v>1967</v>
      </c>
      <c r="F1448" s="2">
        <v>1568</v>
      </c>
      <c r="G1448" s="2">
        <v>1</v>
      </c>
      <c r="H1448" s="2">
        <v>3</v>
      </c>
      <c r="I1448" s="2">
        <v>0</v>
      </c>
      <c r="J1448" s="2">
        <v>2</v>
      </c>
      <c r="K1448" s="2">
        <v>143000</v>
      </c>
      <c r="L1448" s="2" t="s">
        <v>13</v>
      </c>
      <c r="M1448" s="2" t="s">
        <v>14</v>
      </c>
      <c r="N1448" s="27"/>
    </row>
    <row r="1449" spans="1:14" ht="15.75" customHeight="1" x14ac:dyDescent="0.2">
      <c r="A1449" s="2">
        <v>10355</v>
      </c>
      <c r="B1449" s="2">
        <v>5</v>
      </c>
      <c r="C1449" s="2">
        <v>5</v>
      </c>
      <c r="D1449" s="2">
        <v>1967</v>
      </c>
      <c r="E1449" s="2">
        <v>1967</v>
      </c>
      <c r="F1449" s="2">
        <v>1214</v>
      </c>
      <c r="G1449" s="2">
        <v>2</v>
      </c>
      <c r="H1449" s="2">
        <v>3</v>
      </c>
      <c r="I1449" s="2">
        <v>1</v>
      </c>
      <c r="J1449" s="2">
        <v>1</v>
      </c>
      <c r="K1449" s="2">
        <v>143000</v>
      </c>
      <c r="L1449" s="2" t="s">
        <v>13</v>
      </c>
      <c r="M1449" s="2" t="s">
        <v>14</v>
      </c>
      <c r="N1449" s="27"/>
    </row>
    <row r="1450" spans="1:14" ht="15.75" customHeight="1" x14ac:dyDescent="0.2">
      <c r="A1450" s="2">
        <v>10496</v>
      </c>
      <c r="B1450" s="2">
        <v>6</v>
      </c>
      <c r="C1450" s="2">
        <v>6</v>
      </c>
      <c r="D1450" s="2">
        <v>1949</v>
      </c>
      <c r="E1450" s="2">
        <v>1950</v>
      </c>
      <c r="F1450" s="2">
        <v>1846</v>
      </c>
      <c r="G1450" s="2">
        <v>2</v>
      </c>
      <c r="H1450" s="2">
        <v>3</v>
      </c>
      <c r="I1450" s="2">
        <v>1</v>
      </c>
      <c r="J1450" s="2">
        <v>1</v>
      </c>
      <c r="K1450" s="2">
        <v>143000</v>
      </c>
      <c r="L1450" s="2" t="s">
        <v>13</v>
      </c>
      <c r="M1450" s="2" t="s">
        <v>14</v>
      </c>
      <c r="N1450" s="27"/>
    </row>
    <row r="1451" spans="1:14" ht="15.75" customHeight="1" x14ac:dyDescent="0.2">
      <c r="A1451" s="2">
        <v>8163</v>
      </c>
      <c r="B1451" s="2">
        <v>5</v>
      </c>
      <c r="C1451" s="2">
        <v>6</v>
      </c>
      <c r="D1451" s="2">
        <v>1959</v>
      </c>
      <c r="E1451" s="2">
        <v>1959</v>
      </c>
      <c r="F1451" s="2">
        <v>1144</v>
      </c>
      <c r="G1451" s="2">
        <v>1</v>
      </c>
      <c r="H1451" s="2">
        <v>3</v>
      </c>
      <c r="I1451" s="2">
        <v>1</v>
      </c>
      <c r="J1451" s="2">
        <v>1</v>
      </c>
      <c r="K1451" s="2">
        <v>143000</v>
      </c>
      <c r="L1451" s="2" t="s">
        <v>17</v>
      </c>
      <c r="M1451" s="2" t="s">
        <v>14</v>
      </c>
      <c r="N1451" s="27"/>
    </row>
    <row r="1452" spans="1:14" ht="15.75" customHeight="1" x14ac:dyDescent="0.2">
      <c r="A1452" s="2">
        <v>10530</v>
      </c>
      <c r="B1452" s="2">
        <v>6</v>
      </c>
      <c r="C1452" s="2">
        <v>5</v>
      </c>
      <c r="D1452" s="2">
        <v>1971</v>
      </c>
      <c r="E1452" s="2">
        <v>1971</v>
      </c>
      <c r="F1452" s="2">
        <v>981</v>
      </c>
      <c r="G1452" s="2">
        <v>1</v>
      </c>
      <c r="H1452" s="2">
        <v>3</v>
      </c>
      <c r="I1452" s="2">
        <v>0</v>
      </c>
      <c r="J1452" s="2">
        <v>2</v>
      </c>
      <c r="K1452" s="2">
        <v>143250</v>
      </c>
      <c r="L1452" s="2" t="s">
        <v>13</v>
      </c>
      <c r="M1452" s="2" t="s">
        <v>14</v>
      </c>
      <c r="N1452" s="27"/>
    </row>
    <row r="1453" spans="1:14" ht="15.75" customHeight="1" x14ac:dyDescent="0.2">
      <c r="A1453" s="2">
        <v>8010</v>
      </c>
      <c r="B1453" s="2">
        <v>6</v>
      </c>
      <c r="C1453" s="2">
        <v>9</v>
      </c>
      <c r="D1453" s="2">
        <v>1958</v>
      </c>
      <c r="E1453" s="2">
        <v>2007</v>
      </c>
      <c r="F1453" s="2">
        <v>951</v>
      </c>
      <c r="G1453" s="2">
        <v>1</v>
      </c>
      <c r="H1453" s="2">
        <v>2</v>
      </c>
      <c r="I1453" s="2">
        <v>0</v>
      </c>
      <c r="J1453" s="2">
        <v>2</v>
      </c>
      <c r="K1453" s="2">
        <v>143500</v>
      </c>
      <c r="L1453" s="2" t="s">
        <v>17</v>
      </c>
      <c r="M1453" s="2" t="s">
        <v>14</v>
      </c>
      <c r="N1453" s="27"/>
    </row>
    <row r="1454" spans="1:14" ht="15.75" customHeight="1" x14ac:dyDescent="0.2">
      <c r="A1454" s="2">
        <v>10400</v>
      </c>
      <c r="B1454" s="2">
        <v>4</v>
      </c>
      <c r="C1454" s="2">
        <v>5</v>
      </c>
      <c r="D1454" s="2">
        <v>1956</v>
      </c>
      <c r="E1454" s="2">
        <v>1956</v>
      </c>
      <c r="F1454" s="2">
        <v>1200</v>
      </c>
      <c r="G1454" s="2">
        <v>1</v>
      </c>
      <c r="H1454" s="2">
        <v>3</v>
      </c>
      <c r="I1454" s="2">
        <v>2</v>
      </c>
      <c r="J1454" s="2">
        <v>1</v>
      </c>
      <c r="K1454" s="2">
        <v>144000</v>
      </c>
      <c r="L1454" s="2" t="s">
        <v>13</v>
      </c>
      <c r="M1454" s="2" t="s">
        <v>14</v>
      </c>
      <c r="N1454" s="27"/>
    </row>
    <row r="1455" spans="1:14" ht="15.75" customHeight="1" x14ac:dyDescent="0.2">
      <c r="A1455" s="2">
        <v>9503</v>
      </c>
      <c r="B1455" s="2">
        <v>5</v>
      </c>
      <c r="C1455" s="2">
        <v>5</v>
      </c>
      <c r="D1455" s="2">
        <v>1958</v>
      </c>
      <c r="E1455" s="2">
        <v>1983</v>
      </c>
      <c r="F1455" s="2">
        <v>1344</v>
      </c>
      <c r="G1455" s="2">
        <v>1</v>
      </c>
      <c r="H1455" s="2">
        <v>2</v>
      </c>
      <c r="I1455" s="2">
        <v>1</v>
      </c>
      <c r="J1455" s="2">
        <v>1</v>
      </c>
      <c r="K1455" s="2">
        <v>144000</v>
      </c>
      <c r="L1455" s="2" t="s">
        <v>13</v>
      </c>
      <c r="M1455" s="2" t="s">
        <v>14</v>
      </c>
      <c r="N1455" s="27"/>
    </row>
    <row r="1456" spans="1:14" ht="15.75" customHeight="1" x14ac:dyDescent="0.2">
      <c r="A1456" s="2">
        <v>9600</v>
      </c>
      <c r="B1456" s="2">
        <v>5</v>
      </c>
      <c r="C1456" s="2">
        <v>6</v>
      </c>
      <c r="D1456" s="2">
        <v>1955</v>
      </c>
      <c r="E1456" s="2">
        <v>1955</v>
      </c>
      <c r="F1456" s="2">
        <v>1150</v>
      </c>
      <c r="G1456" s="2">
        <v>1</v>
      </c>
      <c r="H1456" s="2">
        <v>2</v>
      </c>
      <c r="I1456" s="2">
        <v>0</v>
      </c>
      <c r="J1456" s="2">
        <v>1</v>
      </c>
      <c r="K1456" s="2">
        <v>144000</v>
      </c>
      <c r="L1456" s="2" t="s">
        <v>17</v>
      </c>
      <c r="M1456" s="2" t="s">
        <v>14</v>
      </c>
      <c r="N1456" s="27"/>
    </row>
    <row r="1457" spans="1:14" ht="15.75" customHeight="1" x14ac:dyDescent="0.2">
      <c r="A1457" s="2">
        <v>11344</v>
      </c>
      <c r="B1457" s="2">
        <v>5</v>
      </c>
      <c r="C1457" s="2">
        <v>5</v>
      </c>
      <c r="D1457" s="2">
        <v>1958</v>
      </c>
      <c r="E1457" s="2">
        <v>1958</v>
      </c>
      <c r="F1457" s="2">
        <v>1524</v>
      </c>
      <c r="G1457" s="2">
        <v>1</v>
      </c>
      <c r="H1457" s="2">
        <v>3</v>
      </c>
      <c r="I1457" s="2">
        <v>0</v>
      </c>
      <c r="J1457" s="2">
        <v>1</v>
      </c>
      <c r="K1457" s="2">
        <v>144000</v>
      </c>
      <c r="L1457" s="2" t="s">
        <v>13</v>
      </c>
      <c r="M1457" s="2" t="s">
        <v>14</v>
      </c>
      <c r="N1457" s="27"/>
    </row>
    <row r="1458" spans="1:14" ht="15.75" customHeight="1" x14ac:dyDescent="0.2">
      <c r="A1458" s="2">
        <v>7570</v>
      </c>
      <c r="B1458" s="2">
        <v>6</v>
      </c>
      <c r="C1458" s="2">
        <v>5</v>
      </c>
      <c r="D1458" s="2">
        <v>1964</v>
      </c>
      <c r="E1458" s="2">
        <v>1964</v>
      </c>
      <c r="F1458" s="2">
        <v>1806</v>
      </c>
      <c r="G1458" s="2">
        <v>1</v>
      </c>
      <c r="H1458" s="2">
        <v>4</v>
      </c>
      <c r="I1458" s="2">
        <v>0</v>
      </c>
      <c r="J1458" s="2">
        <v>2</v>
      </c>
      <c r="K1458" s="2">
        <v>144750</v>
      </c>
      <c r="L1458" s="2" t="s">
        <v>13</v>
      </c>
      <c r="M1458" s="2" t="s">
        <v>14</v>
      </c>
      <c r="N1458" s="27"/>
    </row>
    <row r="1459" spans="1:14" ht="15.75" customHeight="1" x14ac:dyDescent="0.2">
      <c r="A1459" s="2">
        <v>10200</v>
      </c>
      <c r="B1459" s="2">
        <v>5</v>
      </c>
      <c r="C1459" s="2">
        <v>7</v>
      </c>
      <c r="D1459" s="2">
        <v>1954</v>
      </c>
      <c r="E1459" s="2">
        <v>2003</v>
      </c>
      <c r="F1459" s="2">
        <v>1086</v>
      </c>
      <c r="G1459" s="2">
        <v>1</v>
      </c>
      <c r="H1459" s="2">
        <v>3</v>
      </c>
      <c r="I1459" s="2">
        <v>0</v>
      </c>
      <c r="J1459" s="2">
        <v>2</v>
      </c>
      <c r="K1459" s="2">
        <v>144900</v>
      </c>
      <c r="L1459" s="2" t="s">
        <v>13</v>
      </c>
      <c r="M1459" s="2" t="s">
        <v>14</v>
      </c>
      <c r="N1459" s="27"/>
    </row>
    <row r="1460" spans="1:14" ht="15.75" customHeight="1" x14ac:dyDescent="0.2">
      <c r="A1460" s="2">
        <v>8400</v>
      </c>
      <c r="B1460" s="2">
        <v>5</v>
      </c>
      <c r="C1460" s="2">
        <v>6</v>
      </c>
      <c r="D1460" s="2">
        <v>1957</v>
      </c>
      <c r="E1460" s="2">
        <v>1957</v>
      </c>
      <c r="F1460" s="2">
        <v>1314</v>
      </c>
      <c r="G1460" s="2">
        <v>1</v>
      </c>
      <c r="H1460" s="2">
        <v>3</v>
      </c>
      <c r="I1460" s="2">
        <v>0</v>
      </c>
      <c r="J1460" s="2">
        <v>1</v>
      </c>
      <c r="K1460" s="2">
        <v>145000</v>
      </c>
      <c r="L1460" s="2" t="s">
        <v>17</v>
      </c>
      <c r="M1460" s="2" t="s">
        <v>14</v>
      </c>
      <c r="N1460" s="27"/>
    </row>
    <row r="1461" spans="1:14" ht="15.75" customHeight="1" x14ac:dyDescent="0.2">
      <c r="A1461" s="2">
        <v>8604</v>
      </c>
      <c r="B1461" s="2">
        <v>5</v>
      </c>
      <c r="C1461" s="2">
        <v>7</v>
      </c>
      <c r="D1461" s="2">
        <v>1978</v>
      </c>
      <c r="E1461" s="2">
        <v>1978</v>
      </c>
      <c r="F1461" s="2">
        <v>941</v>
      </c>
      <c r="G1461" s="2">
        <v>1</v>
      </c>
      <c r="H1461" s="2">
        <v>2</v>
      </c>
      <c r="I1461" s="2">
        <v>0</v>
      </c>
      <c r="J1461" s="2">
        <v>2</v>
      </c>
      <c r="K1461" s="2">
        <v>145000</v>
      </c>
      <c r="L1461" s="2" t="s">
        <v>17</v>
      </c>
      <c r="M1461" s="2" t="s">
        <v>14</v>
      </c>
      <c r="N1461" s="27"/>
    </row>
    <row r="1462" spans="1:14" ht="15.75" customHeight="1" x14ac:dyDescent="0.2">
      <c r="A1462" s="2">
        <v>11072</v>
      </c>
      <c r="B1462" s="2">
        <v>5</v>
      </c>
      <c r="C1462" s="2">
        <v>5</v>
      </c>
      <c r="D1462" s="2">
        <v>1965</v>
      </c>
      <c r="E1462" s="2">
        <v>1965</v>
      </c>
      <c r="F1462" s="2">
        <v>1728</v>
      </c>
      <c r="G1462" s="2">
        <v>2</v>
      </c>
      <c r="H1462" s="2">
        <v>6</v>
      </c>
      <c r="I1462" s="2">
        <v>0</v>
      </c>
      <c r="J1462" s="2">
        <v>2</v>
      </c>
      <c r="K1462" s="2">
        <v>145000</v>
      </c>
      <c r="L1462" s="2" t="s">
        <v>13</v>
      </c>
      <c r="M1462" s="2" t="s">
        <v>14</v>
      </c>
      <c r="N1462" s="27"/>
    </row>
    <row r="1463" spans="1:14" ht="15.75" customHeight="1" x14ac:dyDescent="0.2">
      <c r="A1463" s="2">
        <v>8250</v>
      </c>
      <c r="B1463" s="2">
        <v>6</v>
      </c>
      <c r="C1463" s="2">
        <v>7</v>
      </c>
      <c r="D1463" s="2">
        <v>1964</v>
      </c>
      <c r="E1463" s="2">
        <v>1964</v>
      </c>
      <c r="F1463" s="2">
        <v>1092</v>
      </c>
      <c r="G1463" s="2">
        <v>1</v>
      </c>
      <c r="H1463" s="2">
        <v>3</v>
      </c>
      <c r="I1463" s="2">
        <v>0</v>
      </c>
      <c r="J1463" s="2">
        <v>2</v>
      </c>
      <c r="K1463" s="2">
        <v>145000</v>
      </c>
      <c r="L1463" s="2" t="s">
        <v>13</v>
      </c>
      <c r="M1463" s="2" t="s">
        <v>14</v>
      </c>
      <c r="N1463" s="27"/>
    </row>
    <row r="1464" spans="1:14" ht="15.75" customHeight="1" x14ac:dyDescent="0.2">
      <c r="A1464" s="2">
        <v>10482</v>
      </c>
      <c r="B1464" s="2">
        <v>6</v>
      </c>
      <c r="C1464" s="2">
        <v>8</v>
      </c>
      <c r="D1464" s="2">
        <v>1958</v>
      </c>
      <c r="E1464" s="2">
        <v>1958</v>
      </c>
      <c r="F1464" s="2">
        <v>1138</v>
      </c>
      <c r="G1464" s="2">
        <v>1</v>
      </c>
      <c r="H1464" s="2">
        <v>3</v>
      </c>
      <c r="I1464" s="2">
        <v>0</v>
      </c>
      <c r="J1464" s="2">
        <v>1</v>
      </c>
      <c r="K1464" s="2">
        <v>145000</v>
      </c>
      <c r="L1464" s="2" t="s">
        <v>17</v>
      </c>
      <c r="M1464" s="2" t="s">
        <v>14</v>
      </c>
      <c r="N1464" s="27"/>
    </row>
    <row r="1465" spans="1:14" ht="15.75" customHeight="1" x14ac:dyDescent="0.2">
      <c r="A1465" s="2">
        <v>7514</v>
      </c>
      <c r="B1465" s="2">
        <v>5</v>
      </c>
      <c r="C1465" s="2">
        <v>7</v>
      </c>
      <c r="D1465" s="2">
        <v>1967</v>
      </c>
      <c r="E1465" s="2">
        <v>1975</v>
      </c>
      <c r="F1465" s="2">
        <v>1387</v>
      </c>
      <c r="G1465" s="2">
        <v>1</v>
      </c>
      <c r="H1465" s="2">
        <v>3</v>
      </c>
      <c r="I1465" s="2">
        <v>1</v>
      </c>
      <c r="J1465" s="2">
        <v>1</v>
      </c>
      <c r="K1465" s="2">
        <v>145000</v>
      </c>
      <c r="L1465" s="2" t="s">
        <v>13</v>
      </c>
      <c r="M1465" s="2" t="s">
        <v>14</v>
      </c>
      <c r="N1465" s="27"/>
    </row>
    <row r="1466" spans="1:14" ht="15.75" customHeight="1" x14ac:dyDescent="0.2">
      <c r="A1466" s="2">
        <v>8393</v>
      </c>
      <c r="B1466" s="2">
        <v>5</v>
      </c>
      <c r="C1466" s="2">
        <v>5</v>
      </c>
      <c r="D1466" s="2">
        <v>1959</v>
      </c>
      <c r="E1466" s="2">
        <v>2005</v>
      </c>
      <c r="F1466" s="2">
        <v>1712</v>
      </c>
      <c r="G1466" s="2">
        <v>2</v>
      </c>
      <c r="H1466" s="2">
        <v>4</v>
      </c>
      <c r="I1466" s="2">
        <v>0</v>
      </c>
      <c r="J1466" s="2">
        <v>2</v>
      </c>
      <c r="K1466" s="2">
        <v>145000</v>
      </c>
      <c r="L1466" s="2" t="s">
        <v>13</v>
      </c>
      <c r="M1466" s="2" t="s">
        <v>14</v>
      </c>
      <c r="N1466" s="27"/>
    </row>
    <row r="1467" spans="1:14" ht="15.75" customHeight="1" x14ac:dyDescent="0.2">
      <c r="A1467" s="2">
        <v>10500</v>
      </c>
      <c r="B1467" s="2">
        <v>5</v>
      </c>
      <c r="C1467" s="2">
        <v>5</v>
      </c>
      <c r="D1467" s="2">
        <v>1964</v>
      </c>
      <c r="E1467" s="2">
        <v>1964</v>
      </c>
      <c r="F1467" s="2">
        <v>1292</v>
      </c>
      <c r="G1467" s="2">
        <v>1</v>
      </c>
      <c r="H1467" s="2">
        <v>3</v>
      </c>
      <c r="I1467" s="2">
        <v>2</v>
      </c>
      <c r="J1467" s="2">
        <v>2</v>
      </c>
      <c r="K1467" s="2">
        <v>145100</v>
      </c>
      <c r="L1467" s="2" t="s">
        <v>17</v>
      </c>
      <c r="M1467" s="2" t="s">
        <v>14</v>
      </c>
      <c r="N1467" s="27"/>
    </row>
    <row r="1468" spans="1:14" ht="15.75" customHeight="1" x14ac:dyDescent="0.2">
      <c r="A1468" s="2">
        <v>11600</v>
      </c>
      <c r="B1468" s="2">
        <v>6</v>
      </c>
      <c r="C1468" s="2">
        <v>5</v>
      </c>
      <c r="D1468" s="2">
        <v>1960</v>
      </c>
      <c r="E1468" s="2">
        <v>1960</v>
      </c>
      <c r="F1468" s="2">
        <v>1383</v>
      </c>
      <c r="G1468" s="2">
        <v>1</v>
      </c>
      <c r="H1468" s="2">
        <v>3</v>
      </c>
      <c r="I1468" s="2">
        <v>0</v>
      </c>
      <c r="J1468" s="2">
        <v>1</v>
      </c>
      <c r="K1468" s="2">
        <v>145250</v>
      </c>
      <c r="L1468" s="2" t="s">
        <v>13</v>
      </c>
      <c r="M1468" s="2" t="s">
        <v>14</v>
      </c>
      <c r="N1468" s="27"/>
    </row>
    <row r="1469" spans="1:14" ht="15.75" customHeight="1" x14ac:dyDescent="0.2">
      <c r="A1469" s="2">
        <v>7626</v>
      </c>
      <c r="B1469" s="2">
        <v>5</v>
      </c>
      <c r="C1469" s="2">
        <v>8</v>
      </c>
      <c r="D1469" s="2">
        <v>1952</v>
      </c>
      <c r="E1469" s="2">
        <v>2005</v>
      </c>
      <c r="F1469" s="2">
        <v>1031</v>
      </c>
      <c r="G1469" s="2">
        <v>1</v>
      </c>
      <c r="H1469" s="2">
        <v>2</v>
      </c>
      <c r="I1469" s="2">
        <v>0</v>
      </c>
      <c r="J1469" s="2">
        <v>1</v>
      </c>
      <c r="K1469" s="2">
        <v>145500</v>
      </c>
      <c r="L1469" s="2" t="s">
        <v>13</v>
      </c>
      <c r="M1469" s="2" t="s">
        <v>14</v>
      </c>
      <c r="N1469" s="27"/>
    </row>
    <row r="1470" spans="1:14" ht="15.75" customHeight="1" x14ac:dyDescent="0.2">
      <c r="A1470" s="2">
        <v>10007</v>
      </c>
      <c r="B1470" s="2">
        <v>5</v>
      </c>
      <c r="C1470" s="2">
        <v>7</v>
      </c>
      <c r="D1470" s="2">
        <v>1959</v>
      </c>
      <c r="E1470" s="2">
        <v>2006</v>
      </c>
      <c r="F1470" s="2">
        <v>1053</v>
      </c>
      <c r="G1470" s="2">
        <v>1</v>
      </c>
      <c r="H1470" s="2">
        <v>3</v>
      </c>
      <c r="I1470" s="2">
        <v>0</v>
      </c>
      <c r="J1470" s="2">
        <v>1</v>
      </c>
      <c r="K1470" s="2">
        <v>145500</v>
      </c>
      <c r="L1470" s="2" t="s">
        <v>13</v>
      </c>
      <c r="M1470" s="2" t="s">
        <v>14</v>
      </c>
      <c r="N1470" s="27"/>
    </row>
    <row r="1471" spans="1:14" ht="15.75" customHeight="1" x14ac:dyDescent="0.2">
      <c r="A1471" s="2">
        <v>12436</v>
      </c>
      <c r="B1471" s="2">
        <v>5</v>
      </c>
      <c r="C1471" s="2">
        <v>5</v>
      </c>
      <c r="D1471" s="2">
        <v>1957</v>
      </c>
      <c r="E1471" s="2">
        <v>1957</v>
      </c>
      <c r="F1471" s="2">
        <v>1824</v>
      </c>
      <c r="G1471" s="2">
        <v>2</v>
      </c>
      <c r="H1471" s="2">
        <v>5</v>
      </c>
      <c r="I1471" s="2">
        <v>0</v>
      </c>
      <c r="J1471" s="2">
        <v>2</v>
      </c>
      <c r="K1471" s="2">
        <v>146000</v>
      </c>
      <c r="L1471" s="2" t="s">
        <v>13</v>
      </c>
      <c r="M1471" s="2" t="s">
        <v>14</v>
      </c>
      <c r="N1471" s="27"/>
    </row>
    <row r="1472" spans="1:14" ht="15.75" customHeight="1" x14ac:dyDescent="0.2">
      <c r="A1472" s="2">
        <v>9230</v>
      </c>
      <c r="B1472" s="2">
        <v>5</v>
      </c>
      <c r="C1472" s="2">
        <v>8</v>
      </c>
      <c r="D1472" s="2">
        <v>1965</v>
      </c>
      <c r="E1472" s="2">
        <v>1998</v>
      </c>
      <c r="F1472" s="2">
        <v>1200</v>
      </c>
      <c r="G1472" s="2">
        <v>1</v>
      </c>
      <c r="H1472" s="2">
        <v>1</v>
      </c>
      <c r="I1472" s="2">
        <v>0</v>
      </c>
      <c r="J1472" s="2">
        <v>2</v>
      </c>
      <c r="K1472" s="2">
        <v>146000</v>
      </c>
      <c r="L1472" s="2" t="s">
        <v>13</v>
      </c>
      <c r="M1472" s="2" t="s">
        <v>14</v>
      </c>
      <c r="N1472" s="27"/>
    </row>
    <row r="1473" spans="1:14" ht="15.75" customHeight="1" x14ac:dyDescent="0.2">
      <c r="A1473" s="2">
        <v>7000</v>
      </c>
      <c r="B1473" s="2">
        <v>5</v>
      </c>
      <c r="C1473" s="2">
        <v>4</v>
      </c>
      <c r="D1473" s="2">
        <v>1961</v>
      </c>
      <c r="E1473" s="2">
        <v>1961</v>
      </c>
      <c r="F1473" s="2">
        <v>1150</v>
      </c>
      <c r="G1473" s="2">
        <v>1</v>
      </c>
      <c r="H1473" s="2">
        <v>3</v>
      </c>
      <c r="I1473" s="2">
        <v>0</v>
      </c>
      <c r="J1473" s="2">
        <v>1</v>
      </c>
      <c r="K1473" s="2">
        <v>146000</v>
      </c>
      <c r="L1473" s="2" t="s">
        <v>13</v>
      </c>
      <c r="M1473" s="2" t="s">
        <v>14</v>
      </c>
      <c r="N1473" s="27"/>
    </row>
    <row r="1474" spans="1:14" ht="15.75" customHeight="1" x14ac:dyDescent="0.2">
      <c r="A1474" s="2">
        <v>9480</v>
      </c>
      <c r="B1474" s="2">
        <v>5</v>
      </c>
      <c r="C1474" s="2">
        <v>7</v>
      </c>
      <c r="D1474" s="2">
        <v>1942</v>
      </c>
      <c r="E1474" s="2">
        <v>1995</v>
      </c>
      <c r="F1474" s="2">
        <v>1644</v>
      </c>
      <c r="G1474" s="2">
        <v>1</v>
      </c>
      <c r="H1474" s="2">
        <v>3</v>
      </c>
      <c r="I1474" s="2">
        <v>2</v>
      </c>
      <c r="J1474" s="2">
        <v>1</v>
      </c>
      <c r="K1474" s="2">
        <v>146500</v>
      </c>
      <c r="L1474" s="2" t="s">
        <v>13</v>
      </c>
      <c r="M1474" s="2" t="s">
        <v>14</v>
      </c>
      <c r="N1474" s="27"/>
    </row>
    <row r="1475" spans="1:14" ht="15.75" customHeight="1" x14ac:dyDescent="0.2">
      <c r="A1475" s="2">
        <v>10858</v>
      </c>
      <c r="B1475" s="2">
        <v>5</v>
      </c>
      <c r="C1475" s="2">
        <v>6</v>
      </c>
      <c r="D1475" s="2">
        <v>1952</v>
      </c>
      <c r="E1475" s="2">
        <v>1952</v>
      </c>
      <c r="F1475" s="2">
        <v>1624</v>
      </c>
      <c r="G1475" s="2">
        <v>1</v>
      </c>
      <c r="H1475" s="2">
        <v>2</v>
      </c>
      <c r="I1475" s="2">
        <v>1</v>
      </c>
      <c r="J1475" s="2">
        <v>1</v>
      </c>
      <c r="K1475" s="2">
        <v>146500</v>
      </c>
      <c r="L1475" s="2" t="s">
        <v>17</v>
      </c>
      <c r="M1475" s="2" t="s">
        <v>14</v>
      </c>
      <c r="N1475" s="27"/>
    </row>
    <row r="1476" spans="1:14" ht="15.75" customHeight="1" x14ac:dyDescent="0.2">
      <c r="A1476" s="2">
        <v>9600</v>
      </c>
      <c r="B1476" s="2">
        <v>5</v>
      </c>
      <c r="C1476" s="2">
        <v>7</v>
      </c>
      <c r="D1476" s="2">
        <v>1950</v>
      </c>
      <c r="E1476" s="2">
        <v>2007</v>
      </c>
      <c r="F1476" s="2">
        <v>1113</v>
      </c>
      <c r="G1476" s="2">
        <v>1</v>
      </c>
      <c r="H1476" s="2">
        <v>3</v>
      </c>
      <c r="I1476" s="2">
        <v>1</v>
      </c>
      <c r="J1476" s="2">
        <v>1</v>
      </c>
      <c r="K1476" s="2">
        <v>147000</v>
      </c>
      <c r="L1476" s="2" t="s">
        <v>13</v>
      </c>
      <c r="M1476" s="2" t="s">
        <v>14</v>
      </c>
      <c r="N1476" s="27"/>
    </row>
    <row r="1477" spans="1:14" ht="15.75" customHeight="1" x14ac:dyDescent="0.2">
      <c r="A1477" s="2">
        <v>8872</v>
      </c>
      <c r="B1477" s="2">
        <v>5</v>
      </c>
      <c r="C1477" s="2">
        <v>8</v>
      </c>
      <c r="D1477" s="2">
        <v>1965</v>
      </c>
      <c r="E1477" s="2">
        <v>2008</v>
      </c>
      <c r="F1477" s="2">
        <v>912</v>
      </c>
      <c r="G1477" s="2">
        <v>1</v>
      </c>
      <c r="H1477" s="2">
        <v>2</v>
      </c>
      <c r="I1477" s="2">
        <v>0</v>
      </c>
      <c r="J1477" s="2">
        <v>2</v>
      </c>
      <c r="K1477" s="2">
        <v>147000</v>
      </c>
      <c r="L1477" s="2" t="s">
        <v>13</v>
      </c>
      <c r="M1477" s="2" t="s">
        <v>14</v>
      </c>
      <c r="N1477" s="27"/>
    </row>
    <row r="1478" spans="1:14" ht="15.75" customHeight="1" x14ac:dyDescent="0.2">
      <c r="A1478" s="2">
        <v>11382</v>
      </c>
      <c r="B1478" s="2">
        <v>6</v>
      </c>
      <c r="C1478" s="2">
        <v>5</v>
      </c>
      <c r="D1478" s="2">
        <v>1964</v>
      </c>
      <c r="E1478" s="2">
        <v>1964</v>
      </c>
      <c r="F1478" s="2">
        <v>1374</v>
      </c>
      <c r="G1478" s="2">
        <v>1</v>
      </c>
      <c r="H1478" s="2">
        <v>3</v>
      </c>
      <c r="I1478" s="2">
        <v>1</v>
      </c>
      <c r="J1478" s="2">
        <v>1</v>
      </c>
      <c r="K1478" s="2">
        <v>147000</v>
      </c>
      <c r="L1478" s="2" t="s">
        <v>13</v>
      </c>
      <c r="M1478" s="2" t="s">
        <v>14</v>
      </c>
      <c r="N1478" s="27"/>
    </row>
    <row r="1479" spans="1:14" ht="15.75" customHeight="1" x14ac:dyDescent="0.2">
      <c r="A1479" s="2">
        <v>9510</v>
      </c>
      <c r="B1479" s="2">
        <v>6</v>
      </c>
      <c r="C1479" s="2">
        <v>5</v>
      </c>
      <c r="D1479" s="2">
        <v>1962</v>
      </c>
      <c r="E1479" s="2">
        <v>1985</v>
      </c>
      <c r="F1479" s="2">
        <v>1207</v>
      </c>
      <c r="G1479" s="2">
        <v>1</v>
      </c>
      <c r="H1479" s="2">
        <v>3</v>
      </c>
      <c r="I1479" s="2">
        <v>0</v>
      </c>
      <c r="J1479" s="2">
        <v>1</v>
      </c>
      <c r="K1479" s="2">
        <v>147000</v>
      </c>
      <c r="L1479" s="2" t="s">
        <v>13</v>
      </c>
      <c r="M1479" s="2" t="s">
        <v>14</v>
      </c>
      <c r="N1479" s="27"/>
    </row>
    <row r="1480" spans="1:14" ht="15.75" customHeight="1" x14ac:dyDescent="0.2">
      <c r="A1480" s="2">
        <v>12144</v>
      </c>
      <c r="B1480" s="2">
        <v>4</v>
      </c>
      <c r="C1480" s="2">
        <v>6</v>
      </c>
      <c r="D1480" s="2">
        <v>1950</v>
      </c>
      <c r="E1480" s="2">
        <v>1950</v>
      </c>
      <c r="F1480" s="2">
        <v>1521</v>
      </c>
      <c r="G1480" s="2">
        <v>1</v>
      </c>
      <c r="H1480" s="2">
        <v>3</v>
      </c>
      <c r="I1480" s="2">
        <v>0</v>
      </c>
      <c r="J1480" s="2">
        <v>1</v>
      </c>
      <c r="K1480" s="2">
        <v>147500</v>
      </c>
      <c r="L1480" s="2" t="s">
        <v>13</v>
      </c>
      <c r="M1480" s="2" t="s">
        <v>14</v>
      </c>
      <c r="N1480" s="27"/>
    </row>
    <row r="1481" spans="1:14" ht="15.75" customHeight="1" x14ac:dyDescent="0.2">
      <c r="A1481" s="2">
        <v>8760</v>
      </c>
      <c r="B1481" s="2">
        <v>6</v>
      </c>
      <c r="C1481" s="2">
        <v>6</v>
      </c>
      <c r="D1481" s="2">
        <v>1959</v>
      </c>
      <c r="E1481" s="2">
        <v>1959</v>
      </c>
      <c r="F1481" s="2">
        <v>1194</v>
      </c>
      <c r="G1481" s="2">
        <v>1</v>
      </c>
      <c r="H1481" s="2">
        <v>3</v>
      </c>
      <c r="I1481" s="2">
        <v>0</v>
      </c>
      <c r="J1481" s="2">
        <v>1</v>
      </c>
      <c r="K1481" s="2">
        <v>148000</v>
      </c>
      <c r="L1481" s="2" t="s">
        <v>13</v>
      </c>
      <c r="M1481" s="2" t="s">
        <v>14</v>
      </c>
      <c r="N1481" s="27"/>
    </row>
    <row r="1482" spans="1:14" ht="15.75" customHeight="1" x14ac:dyDescent="0.2">
      <c r="A1482" s="2">
        <v>7635</v>
      </c>
      <c r="B1482" s="2">
        <v>5</v>
      </c>
      <c r="C1482" s="2">
        <v>6</v>
      </c>
      <c r="D1482" s="2">
        <v>1960</v>
      </c>
      <c r="E1482" s="2">
        <v>1960</v>
      </c>
      <c r="F1482" s="2">
        <v>1175</v>
      </c>
      <c r="G1482" s="2">
        <v>1</v>
      </c>
      <c r="H1482" s="2">
        <v>3</v>
      </c>
      <c r="I1482" s="2">
        <v>0</v>
      </c>
      <c r="J1482" s="2">
        <v>2</v>
      </c>
      <c r="K1482" s="2">
        <v>148000</v>
      </c>
      <c r="L1482" s="2" t="s">
        <v>13</v>
      </c>
      <c r="M1482" s="2" t="s">
        <v>14</v>
      </c>
      <c r="N1482" s="27"/>
    </row>
    <row r="1483" spans="1:14" ht="15.75" customHeight="1" x14ac:dyDescent="0.2">
      <c r="A1483" s="2">
        <v>12929</v>
      </c>
      <c r="B1483" s="2">
        <v>6</v>
      </c>
      <c r="C1483" s="2">
        <v>6</v>
      </c>
      <c r="D1483" s="2">
        <v>1960</v>
      </c>
      <c r="E1483" s="2">
        <v>1993</v>
      </c>
      <c r="F1483" s="2">
        <v>1081</v>
      </c>
      <c r="G1483" s="2">
        <v>1</v>
      </c>
      <c r="H1483" s="2">
        <v>3</v>
      </c>
      <c r="I1483" s="2">
        <v>0</v>
      </c>
      <c r="J1483" s="2">
        <v>1</v>
      </c>
      <c r="K1483" s="2">
        <v>148000</v>
      </c>
      <c r="L1483" s="2" t="s">
        <v>13</v>
      </c>
      <c r="M1483" s="2" t="s">
        <v>14</v>
      </c>
      <c r="N1483" s="27"/>
    </row>
    <row r="1484" spans="1:14" ht="15.75" customHeight="1" x14ac:dyDescent="0.2">
      <c r="A1484" s="2">
        <v>10000</v>
      </c>
      <c r="B1484" s="2">
        <v>5</v>
      </c>
      <c r="C1484" s="2">
        <v>6</v>
      </c>
      <c r="D1484" s="2">
        <v>1956</v>
      </c>
      <c r="E1484" s="2">
        <v>1956</v>
      </c>
      <c r="F1484" s="2">
        <v>1370</v>
      </c>
      <c r="G1484" s="2">
        <v>1</v>
      </c>
      <c r="H1484" s="2">
        <v>3</v>
      </c>
      <c r="I1484" s="2">
        <v>1</v>
      </c>
      <c r="J1484" s="2">
        <v>1</v>
      </c>
      <c r="K1484" s="2">
        <v>148000</v>
      </c>
      <c r="L1484" s="2" t="s">
        <v>13</v>
      </c>
      <c r="M1484" s="2" t="s">
        <v>14</v>
      </c>
      <c r="N1484" s="27"/>
    </row>
    <row r="1485" spans="1:14" ht="15.75" customHeight="1" x14ac:dyDescent="0.2">
      <c r="A1485" s="2">
        <v>8750</v>
      </c>
      <c r="B1485" s="2">
        <v>5</v>
      </c>
      <c r="C1485" s="2">
        <v>6</v>
      </c>
      <c r="D1485" s="2">
        <v>1970</v>
      </c>
      <c r="E1485" s="2">
        <v>1970</v>
      </c>
      <c r="F1485" s="2">
        <v>1002</v>
      </c>
      <c r="G1485" s="2">
        <v>1</v>
      </c>
      <c r="H1485" s="2">
        <v>3</v>
      </c>
      <c r="I1485" s="2">
        <v>0</v>
      </c>
      <c r="J1485" s="2">
        <v>2</v>
      </c>
      <c r="K1485" s="2">
        <v>148500</v>
      </c>
      <c r="L1485" s="2" t="s">
        <v>13</v>
      </c>
      <c r="M1485" s="2" t="s">
        <v>14</v>
      </c>
      <c r="N1485" s="27"/>
    </row>
    <row r="1486" spans="1:14" ht="15.75" customHeight="1" x14ac:dyDescent="0.2">
      <c r="A1486" s="2">
        <v>10710</v>
      </c>
      <c r="B1486" s="2">
        <v>5</v>
      </c>
      <c r="C1486" s="2">
        <v>7</v>
      </c>
      <c r="D1486" s="2">
        <v>1966</v>
      </c>
      <c r="E1486" s="2">
        <v>2004</v>
      </c>
      <c r="F1486" s="2">
        <v>1120</v>
      </c>
      <c r="G1486" s="2">
        <v>1</v>
      </c>
      <c r="H1486" s="2">
        <v>3</v>
      </c>
      <c r="I1486" s="2">
        <v>1</v>
      </c>
      <c r="J1486" s="2">
        <v>2</v>
      </c>
      <c r="K1486" s="2">
        <v>148800</v>
      </c>
      <c r="L1486" s="2" t="s">
        <v>13</v>
      </c>
      <c r="M1486" s="2" t="s">
        <v>14</v>
      </c>
      <c r="N1486" s="27"/>
    </row>
    <row r="1487" spans="1:14" ht="15.75" customHeight="1" x14ac:dyDescent="0.2">
      <c r="A1487" s="2">
        <v>11241</v>
      </c>
      <c r="B1487" s="2">
        <v>6</v>
      </c>
      <c r="C1487" s="2">
        <v>7</v>
      </c>
      <c r="D1487" s="2">
        <v>1970</v>
      </c>
      <c r="E1487" s="2">
        <v>1970</v>
      </c>
      <c r="F1487" s="2">
        <v>1004</v>
      </c>
      <c r="G1487" s="2">
        <v>1</v>
      </c>
      <c r="H1487" s="2">
        <v>2</v>
      </c>
      <c r="I1487" s="2">
        <v>1</v>
      </c>
      <c r="J1487" s="2">
        <v>2</v>
      </c>
      <c r="K1487" s="2">
        <v>149000</v>
      </c>
      <c r="L1487" s="2" t="s">
        <v>13</v>
      </c>
      <c r="M1487" s="2" t="s">
        <v>14</v>
      </c>
      <c r="N1487" s="27"/>
    </row>
    <row r="1488" spans="1:14" ht="15.75" customHeight="1" x14ac:dyDescent="0.2">
      <c r="A1488" s="2">
        <v>12160</v>
      </c>
      <c r="B1488" s="2">
        <v>6</v>
      </c>
      <c r="C1488" s="2">
        <v>4</v>
      </c>
      <c r="D1488" s="2">
        <v>1953</v>
      </c>
      <c r="E1488" s="2">
        <v>1953</v>
      </c>
      <c r="F1488" s="2">
        <v>1505</v>
      </c>
      <c r="G1488" s="2">
        <v>1</v>
      </c>
      <c r="H1488" s="2">
        <v>2</v>
      </c>
      <c r="I1488" s="2">
        <v>1</v>
      </c>
      <c r="J1488" s="2">
        <v>2</v>
      </c>
      <c r="K1488" s="2">
        <v>149500</v>
      </c>
      <c r="L1488" s="2" t="s">
        <v>13</v>
      </c>
      <c r="M1488" s="2" t="s">
        <v>14</v>
      </c>
      <c r="N1488" s="27"/>
    </row>
    <row r="1489" spans="1:14" ht="15.75" customHeight="1" x14ac:dyDescent="0.2">
      <c r="A1489" s="2">
        <v>9240</v>
      </c>
      <c r="B1489" s="2">
        <v>6</v>
      </c>
      <c r="C1489" s="2">
        <v>8</v>
      </c>
      <c r="D1489" s="2">
        <v>1959</v>
      </c>
      <c r="E1489" s="2">
        <v>1998</v>
      </c>
      <c r="F1489" s="2">
        <v>988</v>
      </c>
      <c r="G1489" s="2">
        <v>2</v>
      </c>
      <c r="H1489" s="2">
        <v>3</v>
      </c>
      <c r="I1489" s="2">
        <v>0</v>
      </c>
      <c r="J1489" s="2">
        <v>1</v>
      </c>
      <c r="K1489" s="2">
        <v>149500</v>
      </c>
      <c r="L1489" s="2" t="s">
        <v>13</v>
      </c>
      <c r="M1489" s="2" t="s">
        <v>14</v>
      </c>
      <c r="N1489" s="27"/>
    </row>
    <row r="1490" spans="1:14" ht="15.75" customHeight="1" x14ac:dyDescent="0.2">
      <c r="A1490" s="2">
        <v>12537</v>
      </c>
      <c r="B1490" s="2">
        <v>5</v>
      </c>
      <c r="C1490" s="2">
        <v>6</v>
      </c>
      <c r="D1490" s="2">
        <v>1971</v>
      </c>
      <c r="E1490" s="2">
        <v>2008</v>
      </c>
      <c r="F1490" s="2">
        <v>1078</v>
      </c>
      <c r="G1490" s="2">
        <v>1</v>
      </c>
      <c r="H1490" s="2">
        <v>3</v>
      </c>
      <c r="I1490" s="2">
        <v>1</v>
      </c>
      <c r="J1490" s="2">
        <v>2</v>
      </c>
      <c r="K1490" s="2">
        <v>149900</v>
      </c>
      <c r="L1490" s="2" t="s">
        <v>13</v>
      </c>
      <c r="M1490" s="2" t="s">
        <v>14</v>
      </c>
      <c r="N1490" s="27"/>
    </row>
    <row r="1491" spans="1:14" ht="15.75" customHeight="1" x14ac:dyDescent="0.2">
      <c r="A1491" s="2">
        <v>11027</v>
      </c>
      <c r="B1491" s="2">
        <v>6</v>
      </c>
      <c r="C1491" s="2">
        <v>5</v>
      </c>
      <c r="D1491" s="2">
        <v>1954</v>
      </c>
      <c r="E1491" s="2">
        <v>1954</v>
      </c>
      <c r="F1491" s="2">
        <v>1293</v>
      </c>
      <c r="G1491" s="2">
        <v>2</v>
      </c>
      <c r="H1491" s="2">
        <v>2</v>
      </c>
      <c r="I1491" s="2">
        <v>0</v>
      </c>
      <c r="J1491" s="2">
        <v>2</v>
      </c>
      <c r="K1491" s="2">
        <v>149900</v>
      </c>
      <c r="L1491" s="2" t="s">
        <v>13</v>
      </c>
      <c r="M1491" s="2" t="s">
        <v>14</v>
      </c>
      <c r="N1491" s="27"/>
    </row>
    <row r="1492" spans="1:14" ht="15.75" customHeight="1" x14ac:dyDescent="0.2">
      <c r="A1492" s="2">
        <v>8760</v>
      </c>
      <c r="B1492" s="2">
        <v>5</v>
      </c>
      <c r="C1492" s="2">
        <v>7</v>
      </c>
      <c r="D1492" s="2">
        <v>1956</v>
      </c>
      <c r="E1492" s="2">
        <v>1956</v>
      </c>
      <c r="F1492" s="2">
        <v>1144</v>
      </c>
      <c r="G1492" s="2">
        <v>1</v>
      </c>
      <c r="H1492" s="2">
        <v>3</v>
      </c>
      <c r="I1492" s="2">
        <v>0</v>
      </c>
      <c r="J1492" s="2">
        <v>1</v>
      </c>
      <c r="K1492" s="2">
        <v>150000</v>
      </c>
      <c r="L1492" s="2" t="s">
        <v>13</v>
      </c>
      <c r="M1492" s="2" t="s">
        <v>14</v>
      </c>
      <c r="N1492" s="27"/>
    </row>
    <row r="1493" spans="1:14" ht="15.75" customHeight="1" x14ac:dyDescent="0.2">
      <c r="A1493" s="2">
        <v>7200</v>
      </c>
      <c r="B1493" s="2">
        <v>5</v>
      </c>
      <c r="C1493" s="2">
        <v>6</v>
      </c>
      <c r="D1493" s="2">
        <v>1955</v>
      </c>
      <c r="E1493" s="2">
        <v>1967</v>
      </c>
      <c r="F1493" s="2">
        <v>1588</v>
      </c>
      <c r="G1493" s="2">
        <v>1</v>
      </c>
      <c r="H1493" s="2">
        <v>3</v>
      </c>
      <c r="I1493" s="2">
        <v>0</v>
      </c>
      <c r="J1493" s="2">
        <v>2</v>
      </c>
      <c r="K1493" s="2">
        <v>150000</v>
      </c>
      <c r="L1493" s="2" t="s">
        <v>17</v>
      </c>
      <c r="M1493" s="2" t="s">
        <v>14</v>
      </c>
      <c r="N1493" s="27"/>
    </row>
    <row r="1494" spans="1:14" ht="15.75" customHeight="1" x14ac:dyDescent="0.2">
      <c r="A1494" s="2">
        <v>11988</v>
      </c>
      <c r="B1494" s="2">
        <v>6</v>
      </c>
      <c r="C1494" s="2">
        <v>6</v>
      </c>
      <c r="D1494" s="2">
        <v>1957</v>
      </c>
      <c r="E1494" s="2">
        <v>1957</v>
      </c>
      <c r="F1494" s="2">
        <v>1244</v>
      </c>
      <c r="G1494" s="2">
        <v>1</v>
      </c>
      <c r="H1494" s="2">
        <v>3</v>
      </c>
      <c r="I1494" s="2">
        <v>2</v>
      </c>
      <c r="J1494" s="2">
        <v>1</v>
      </c>
      <c r="K1494" s="2">
        <v>150000</v>
      </c>
      <c r="L1494" s="2" t="s">
        <v>13</v>
      </c>
      <c r="M1494" s="2" t="s">
        <v>14</v>
      </c>
      <c r="N1494" s="27"/>
    </row>
    <row r="1495" spans="1:14" ht="15.75" customHeight="1" x14ac:dyDescent="0.2">
      <c r="A1495" s="2">
        <v>8973</v>
      </c>
      <c r="B1495" s="2">
        <v>5</v>
      </c>
      <c r="C1495" s="2">
        <v>7</v>
      </c>
      <c r="D1495" s="2">
        <v>1958</v>
      </c>
      <c r="E1495" s="2">
        <v>1991</v>
      </c>
      <c r="F1495" s="2">
        <v>1053</v>
      </c>
      <c r="G1495" s="2">
        <v>1</v>
      </c>
      <c r="H1495" s="2">
        <v>3</v>
      </c>
      <c r="I1495" s="2">
        <v>0</v>
      </c>
      <c r="J1495" s="2">
        <v>2</v>
      </c>
      <c r="K1495" s="2">
        <v>150000</v>
      </c>
      <c r="L1495" s="2" t="s">
        <v>13</v>
      </c>
      <c r="M1495" s="2" t="s">
        <v>14</v>
      </c>
      <c r="N1495" s="27"/>
    </row>
    <row r="1496" spans="1:14" ht="15.75" customHeight="1" x14ac:dyDescent="0.2">
      <c r="A1496" s="2">
        <v>7388</v>
      </c>
      <c r="B1496" s="2">
        <v>5</v>
      </c>
      <c r="C1496" s="2">
        <v>6</v>
      </c>
      <c r="D1496" s="2">
        <v>1959</v>
      </c>
      <c r="E1496" s="2">
        <v>2002</v>
      </c>
      <c r="F1496" s="2">
        <v>1327</v>
      </c>
      <c r="G1496" s="2">
        <v>1</v>
      </c>
      <c r="H1496" s="2">
        <v>3</v>
      </c>
      <c r="I1496" s="2">
        <v>0</v>
      </c>
      <c r="J1496" s="2">
        <v>2</v>
      </c>
      <c r="K1496" s="2">
        <v>150750</v>
      </c>
      <c r="L1496" s="2" t="s">
        <v>13</v>
      </c>
      <c r="M1496" s="2" t="s">
        <v>14</v>
      </c>
      <c r="N1496" s="27"/>
    </row>
    <row r="1497" spans="1:14" ht="15.75" customHeight="1" x14ac:dyDescent="0.2">
      <c r="A1497" s="2">
        <v>9750</v>
      </c>
      <c r="B1497" s="2">
        <v>6</v>
      </c>
      <c r="C1497" s="2">
        <v>8</v>
      </c>
      <c r="D1497" s="2">
        <v>1969</v>
      </c>
      <c r="E1497" s="2">
        <v>1969</v>
      </c>
      <c r="F1497" s="2">
        <v>1054</v>
      </c>
      <c r="G1497" s="2">
        <v>1</v>
      </c>
      <c r="H1497" s="2">
        <v>3</v>
      </c>
      <c r="I1497" s="2">
        <v>0</v>
      </c>
      <c r="J1497" s="2">
        <v>2</v>
      </c>
      <c r="K1497" s="2">
        <v>151000</v>
      </c>
      <c r="L1497" s="2" t="s">
        <v>13</v>
      </c>
      <c r="M1497" s="2" t="s">
        <v>14</v>
      </c>
      <c r="N1497" s="27"/>
    </row>
    <row r="1498" spans="1:14" ht="15.75" customHeight="1" x14ac:dyDescent="0.2">
      <c r="A1498" s="2">
        <v>12772</v>
      </c>
      <c r="B1498" s="2">
        <v>6</v>
      </c>
      <c r="C1498" s="2">
        <v>8</v>
      </c>
      <c r="D1498" s="2">
        <v>1960</v>
      </c>
      <c r="E1498" s="2">
        <v>1998</v>
      </c>
      <c r="F1498" s="2">
        <v>958</v>
      </c>
      <c r="G1498" s="2">
        <v>1</v>
      </c>
      <c r="H1498" s="2">
        <v>2</v>
      </c>
      <c r="I1498" s="2">
        <v>0</v>
      </c>
      <c r="J1498" s="2">
        <v>1</v>
      </c>
      <c r="K1498" s="2">
        <v>151500</v>
      </c>
      <c r="L1498" s="2" t="s">
        <v>17</v>
      </c>
      <c r="M1498" s="2" t="s">
        <v>14</v>
      </c>
      <c r="N1498" s="27"/>
    </row>
    <row r="1499" spans="1:14" ht="15.75" customHeight="1" x14ac:dyDescent="0.2">
      <c r="A1499" s="2">
        <v>10800</v>
      </c>
      <c r="B1499" s="2">
        <v>5</v>
      </c>
      <c r="C1499" s="2">
        <v>7</v>
      </c>
      <c r="D1499" s="2">
        <v>1960</v>
      </c>
      <c r="E1499" s="2">
        <v>1960</v>
      </c>
      <c r="F1499" s="2">
        <v>1248</v>
      </c>
      <c r="G1499" s="2">
        <v>1</v>
      </c>
      <c r="H1499" s="2">
        <v>3</v>
      </c>
      <c r="I1499" s="2">
        <v>0</v>
      </c>
      <c r="J1499" s="2">
        <v>1</v>
      </c>
      <c r="K1499" s="2">
        <v>151500</v>
      </c>
      <c r="L1499" s="2" t="s">
        <v>13</v>
      </c>
      <c r="M1499" s="2" t="s">
        <v>14</v>
      </c>
      <c r="N1499" s="27"/>
    </row>
    <row r="1500" spans="1:14" ht="15.75" customHeight="1" x14ac:dyDescent="0.2">
      <c r="A1500" s="2">
        <v>7500</v>
      </c>
      <c r="B1500" s="2">
        <v>5</v>
      </c>
      <c r="C1500" s="2">
        <v>7</v>
      </c>
      <c r="D1500" s="2">
        <v>1959</v>
      </c>
      <c r="E1500" s="2">
        <v>2003</v>
      </c>
      <c r="F1500" s="2">
        <v>1040</v>
      </c>
      <c r="G1500" s="2">
        <v>1</v>
      </c>
      <c r="H1500" s="2">
        <v>3</v>
      </c>
      <c r="I1500" s="2">
        <v>0</v>
      </c>
      <c r="J1500" s="2">
        <v>1</v>
      </c>
      <c r="K1500" s="2">
        <v>152000</v>
      </c>
      <c r="L1500" s="2" t="s">
        <v>13</v>
      </c>
      <c r="M1500" s="2" t="s">
        <v>14</v>
      </c>
      <c r="N1500" s="27"/>
    </row>
    <row r="1501" spans="1:14" ht="15.75" customHeight="1" x14ac:dyDescent="0.2">
      <c r="A1501" s="2">
        <v>7903</v>
      </c>
      <c r="B1501" s="2">
        <v>5</v>
      </c>
      <c r="C1501" s="2">
        <v>5</v>
      </c>
      <c r="D1501" s="2">
        <v>1960</v>
      </c>
      <c r="E1501" s="2">
        <v>1960</v>
      </c>
      <c r="F1501" s="2">
        <v>1242</v>
      </c>
      <c r="G1501" s="2">
        <v>1</v>
      </c>
      <c r="H1501" s="2">
        <v>3</v>
      </c>
      <c r="I1501" s="2">
        <v>0</v>
      </c>
      <c r="J1501" s="2">
        <v>1</v>
      </c>
      <c r="K1501" s="2">
        <v>152000</v>
      </c>
      <c r="L1501" s="2" t="s">
        <v>13</v>
      </c>
      <c r="M1501" s="2" t="s">
        <v>14</v>
      </c>
      <c r="N1501" s="27"/>
    </row>
    <row r="1502" spans="1:14" ht="15.75" customHeight="1" x14ac:dyDescent="0.2">
      <c r="A1502" s="2">
        <v>11419</v>
      </c>
      <c r="B1502" s="2">
        <v>7</v>
      </c>
      <c r="C1502" s="2">
        <v>7</v>
      </c>
      <c r="D1502" s="2">
        <v>1948</v>
      </c>
      <c r="E1502" s="2">
        <v>1999</v>
      </c>
      <c r="F1502" s="2">
        <v>1527</v>
      </c>
      <c r="G1502" s="2">
        <v>1</v>
      </c>
      <c r="H1502" s="2">
        <v>3</v>
      </c>
      <c r="I1502" s="2">
        <v>1</v>
      </c>
      <c r="J1502" s="2">
        <v>2</v>
      </c>
      <c r="K1502" s="2">
        <v>152500</v>
      </c>
      <c r="L1502" s="2" t="s">
        <v>13</v>
      </c>
      <c r="M1502" s="2" t="s">
        <v>14</v>
      </c>
      <c r="N1502" s="27"/>
    </row>
    <row r="1503" spans="1:14" ht="15.75" customHeight="1" x14ac:dyDescent="0.2">
      <c r="A1503" s="2">
        <v>9600</v>
      </c>
      <c r="B1503" s="2">
        <v>6</v>
      </c>
      <c r="C1503" s="2">
        <v>6</v>
      </c>
      <c r="D1503" s="2">
        <v>1955</v>
      </c>
      <c r="E1503" s="2">
        <v>1972</v>
      </c>
      <c r="F1503" s="2">
        <v>1520</v>
      </c>
      <c r="G1503" s="2">
        <v>1</v>
      </c>
      <c r="H1503" s="2">
        <v>3</v>
      </c>
      <c r="I1503" s="2">
        <v>2</v>
      </c>
      <c r="J1503" s="2">
        <v>1</v>
      </c>
      <c r="K1503" s="2">
        <v>153000</v>
      </c>
      <c r="L1503" s="2" t="s">
        <v>13</v>
      </c>
      <c r="M1503" s="2" t="s">
        <v>14</v>
      </c>
      <c r="N1503" s="27"/>
    </row>
    <row r="1504" spans="1:14" ht="15.75" customHeight="1" x14ac:dyDescent="0.2">
      <c r="A1504" s="2">
        <v>9350</v>
      </c>
      <c r="B1504" s="2">
        <v>5</v>
      </c>
      <c r="C1504" s="2">
        <v>6</v>
      </c>
      <c r="D1504" s="2">
        <v>1961</v>
      </c>
      <c r="E1504" s="2">
        <v>1995</v>
      </c>
      <c r="F1504" s="2">
        <v>1313</v>
      </c>
      <c r="G1504" s="2">
        <v>1</v>
      </c>
      <c r="H1504" s="2">
        <v>3</v>
      </c>
      <c r="I1504" s="2">
        <v>1</v>
      </c>
      <c r="J1504" s="2">
        <v>2</v>
      </c>
      <c r="K1504" s="2">
        <v>153000</v>
      </c>
      <c r="L1504" s="2" t="s">
        <v>13</v>
      </c>
      <c r="M1504" s="2" t="s">
        <v>14</v>
      </c>
      <c r="N1504" s="27"/>
    </row>
    <row r="1505" spans="1:14" ht="15.75" customHeight="1" x14ac:dyDescent="0.2">
      <c r="A1505" s="2">
        <v>8750</v>
      </c>
      <c r="B1505" s="2">
        <v>5</v>
      </c>
      <c r="C1505" s="2">
        <v>5</v>
      </c>
      <c r="D1505" s="2">
        <v>1955</v>
      </c>
      <c r="E1505" s="2">
        <v>1955</v>
      </c>
      <c r="F1505" s="2">
        <v>1382</v>
      </c>
      <c r="G1505" s="2">
        <v>1</v>
      </c>
      <c r="H1505" s="2">
        <v>3</v>
      </c>
      <c r="I1505" s="2">
        <v>0</v>
      </c>
      <c r="J1505" s="2">
        <v>1</v>
      </c>
      <c r="K1505" s="2">
        <v>153000</v>
      </c>
      <c r="L1505" s="2" t="s">
        <v>13</v>
      </c>
      <c r="M1505" s="2" t="s">
        <v>14</v>
      </c>
      <c r="N1505" s="27"/>
    </row>
    <row r="1506" spans="1:14" ht="15.75" customHeight="1" x14ac:dyDescent="0.2">
      <c r="A1506" s="2">
        <v>8532</v>
      </c>
      <c r="B1506" s="2">
        <v>5</v>
      </c>
      <c r="C1506" s="2">
        <v>6</v>
      </c>
      <c r="D1506" s="2">
        <v>1954</v>
      </c>
      <c r="E1506" s="2">
        <v>1990</v>
      </c>
      <c r="F1506" s="2">
        <v>1297</v>
      </c>
      <c r="G1506" s="2">
        <v>1</v>
      </c>
      <c r="H1506" s="2">
        <v>3</v>
      </c>
      <c r="I1506" s="2">
        <v>1</v>
      </c>
      <c r="J1506" s="2">
        <v>2</v>
      </c>
      <c r="K1506" s="2">
        <v>153000</v>
      </c>
      <c r="L1506" s="2" t="s">
        <v>13</v>
      </c>
      <c r="M1506" s="2" t="s">
        <v>14</v>
      </c>
      <c r="N1506" s="27"/>
    </row>
    <row r="1507" spans="1:14" ht="15.75" customHeight="1" x14ac:dyDescent="0.2">
      <c r="A1507" s="2">
        <v>8712</v>
      </c>
      <c r="B1507" s="2">
        <v>5</v>
      </c>
      <c r="C1507" s="2">
        <v>7</v>
      </c>
      <c r="D1507" s="2">
        <v>1957</v>
      </c>
      <c r="E1507" s="2">
        <v>2000</v>
      </c>
      <c r="F1507" s="2">
        <v>1306</v>
      </c>
      <c r="G1507" s="2">
        <v>1</v>
      </c>
      <c r="H1507" s="2">
        <v>2</v>
      </c>
      <c r="I1507" s="2">
        <v>0</v>
      </c>
      <c r="J1507" s="2">
        <v>1</v>
      </c>
      <c r="K1507" s="2">
        <v>153000</v>
      </c>
      <c r="L1507" s="2" t="s">
        <v>17</v>
      </c>
      <c r="M1507" s="2" t="s">
        <v>14</v>
      </c>
      <c r="N1507" s="27"/>
    </row>
    <row r="1508" spans="1:14" ht="15.75" customHeight="1" x14ac:dyDescent="0.2">
      <c r="A1508" s="2">
        <v>11332</v>
      </c>
      <c r="B1508" s="2">
        <v>5</v>
      </c>
      <c r="C1508" s="2">
        <v>7</v>
      </c>
      <c r="D1508" s="2">
        <v>1960</v>
      </c>
      <c r="E1508" s="2">
        <v>2000</v>
      </c>
      <c r="F1508" s="2">
        <v>1118</v>
      </c>
      <c r="G1508" s="2">
        <v>1</v>
      </c>
      <c r="H1508" s="2">
        <v>3</v>
      </c>
      <c r="I1508" s="2">
        <v>0</v>
      </c>
      <c r="J1508" s="2">
        <v>1</v>
      </c>
      <c r="K1508" s="2">
        <v>153000</v>
      </c>
      <c r="L1508" s="2" t="s">
        <v>13</v>
      </c>
      <c r="M1508" s="2" t="s">
        <v>14</v>
      </c>
      <c r="N1508" s="27"/>
    </row>
    <row r="1509" spans="1:14" ht="15.75" customHeight="1" x14ac:dyDescent="0.2">
      <c r="A1509" s="2">
        <v>9532</v>
      </c>
      <c r="B1509" s="2">
        <v>4</v>
      </c>
      <c r="C1509" s="2">
        <v>6</v>
      </c>
      <c r="D1509" s="2">
        <v>1953</v>
      </c>
      <c r="E1509" s="2">
        <v>1953</v>
      </c>
      <c r="F1509" s="2">
        <v>1647</v>
      </c>
      <c r="G1509" s="2">
        <v>1</v>
      </c>
      <c r="H1509" s="2">
        <v>3</v>
      </c>
      <c r="I1509" s="2">
        <v>1</v>
      </c>
      <c r="J1509" s="2">
        <v>1</v>
      </c>
      <c r="K1509" s="2">
        <v>153000</v>
      </c>
      <c r="L1509" s="2" t="s">
        <v>13</v>
      </c>
      <c r="M1509" s="2" t="s">
        <v>14</v>
      </c>
      <c r="N1509" s="27"/>
    </row>
    <row r="1510" spans="1:14" ht="15.75" customHeight="1" x14ac:dyDescent="0.2">
      <c r="A1510" s="2">
        <v>10152</v>
      </c>
      <c r="B1510" s="2">
        <v>6</v>
      </c>
      <c r="C1510" s="2">
        <v>6</v>
      </c>
      <c r="D1510" s="2">
        <v>1956</v>
      </c>
      <c r="E1510" s="2">
        <v>1994</v>
      </c>
      <c r="F1510" s="2">
        <v>1124</v>
      </c>
      <c r="G1510" s="2">
        <v>1</v>
      </c>
      <c r="H1510" s="2">
        <v>3</v>
      </c>
      <c r="I1510" s="2">
        <v>1</v>
      </c>
      <c r="J1510" s="2">
        <v>1</v>
      </c>
      <c r="K1510" s="2">
        <v>153000</v>
      </c>
      <c r="L1510" s="2" t="s">
        <v>13</v>
      </c>
      <c r="M1510" s="2" t="s">
        <v>14</v>
      </c>
      <c r="N1510" s="27"/>
    </row>
    <row r="1511" spans="1:14" ht="15.75" customHeight="1" x14ac:dyDescent="0.2">
      <c r="A1511" s="2">
        <v>7500</v>
      </c>
      <c r="B1511" s="2">
        <v>5</v>
      </c>
      <c r="C1511" s="2">
        <v>7</v>
      </c>
      <c r="D1511" s="2">
        <v>1959</v>
      </c>
      <c r="E1511" s="2">
        <v>1994</v>
      </c>
      <c r="F1511" s="2">
        <v>1246</v>
      </c>
      <c r="G1511" s="2">
        <v>1</v>
      </c>
      <c r="H1511" s="2">
        <v>3</v>
      </c>
      <c r="I1511" s="2">
        <v>0</v>
      </c>
      <c r="J1511" s="2">
        <v>1</v>
      </c>
      <c r="K1511" s="2">
        <v>154000</v>
      </c>
      <c r="L1511" s="2" t="s">
        <v>13</v>
      </c>
      <c r="M1511" s="2" t="s">
        <v>14</v>
      </c>
      <c r="N1511" s="27"/>
    </row>
    <row r="1512" spans="1:14" ht="15.75" customHeight="1" x14ac:dyDescent="0.2">
      <c r="A1512" s="2">
        <v>11000</v>
      </c>
      <c r="B1512" s="2">
        <v>5</v>
      </c>
      <c r="C1512" s="2">
        <v>6</v>
      </c>
      <c r="D1512" s="2">
        <v>1966</v>
      </c>
      <c r="E1512" s="2">
        <v>1966</v>
      </c>
      <c r="F1512" s="2">
        <v>1154</v>
      </c>
      <c r="G1512" s="2">
        <v>1</v>
      </c>
      <c r="H1512" s="2">
        <v>3</v>
      </c>
      <c r="I1512" s="2">
        <v>1</v>
      </c>
      <c r="J1512" s="2">
        <v>2</v>
      </c>
      <c r="K1512" s="2">
        <v>154000</v>
      </c>
      <c r="L1512" s="2" t="s">
        <v>13</v>
      </c>
      <c r="M1512" s="2" t="s">
        <v>14</v>
      </c>
      <c r="N1512" s="27"/>
    </row>
    <row r="1513" spans="1:14" ht="15.75" customHeight="1" x14ac:dyDescent="0.2">
      <c r="A1513" s="2">
        <v>10143</v>
      </c>
      <c r="B1513" s="2">
        <v>6</v>
      </c>
      <c r="C1513" s="2">
        <v>7</v>
      </c>
      <c r="D1513" s="2">
        <v>1963</v>
      </c>
      <c r="E1513" s="2">
        <v>1963</v>
      </c>
      <c r="F1513" s="2">
        <v>1380</v>
      </c>
      <c r="G1513" s="2">
        <v>1</v>
      </c>
      <c r="H1513" s="2">
        <v>3</v>
      </c>
      <c r="I1513" s="2">
        <v>0</v>
      </c>
      <c r="J1513" s="2">
        <v>1</v>
      </c>
      <c r="K1513" s="2">
        <v>154000</v>
      </c>
      <c r="L1513" s="2" t="s">
        <v>13</v>
      </c>
      <c r="M1513" s="2" t="s">
        <v>14</v>
      </c>
      <c r="N1513" s="27"/>
    </row>
    <row r="1514" spans="1:14" ht="15.75" customHeight="1" x14ac:dyDescent="0.2">
      <c r="A1514" s="2">
        <v>11600</v>
      </c>
      <c r="B1514" s="2">
        <v>5</v>
      </c>
      <c r="C1514" s="2">
        <v>5</v>
      </c>
      <c r="D1514" s="2">
        <v>1960</v>
      </c>
      <c r="E1514" s="2">
        <v>1960</v>
      </c>
      <c r="F1514" s="2">
        <v>2274</v>
      </c>
      <c r="G1514" s="2">
        <v>2</v>
      </c>
      <c r="H1514" s="2">
        <v>5</v>
      </c>
      <c r="I1514" s="2">
        <v>0</v>
      </c>
      <c r="J1514" s="2">
        <v>2</v>
      </c>
      <c r="K1514" s="2">
        <v>154300</v>
      </c>
      <c r="L1514" s="2" t="s">
        <v>13</v>
      </c>
      <c r="M1514" s="2" t="s">
        <v>14</v>
      </c>
      <c r="N1514" s="27"/>
    </row>
    <row r="1515" spans="1:14" ht="15.75" customHeight="1" x14ac:dyDescent="0.2">
      <c r="A1515" s="2">
        <v>7700</v>
      </c>
      <c r="B1515" s="2">
        <v>6</v>
      </c>
      <c r="C1515" s="2">
        <v>5</v>
      </c>
      <c r="D1515" s="2">
        <v>1966</v>
      </c>
      <c r="E1515" s="2">
        <v>1966</v>
      </c>
      <c r="F1515" s="2">
        <v>1839</v>
      </c>
      <c r="G1515" s="2">
        <v>1</v>
      </c>
      <c r="H1515" s="2">
        <v>4</v>
      </c>
      <c r="I1515" s="2">
        <v>1</v>
      </c>
      <c r="J1515" s="2">
        <v>2</v>
      </c>
      <c r="K1515" s="2">
        <v>155000</v>
      </c>
      <c r="L1515" s="2" t="s">
        <v>13</v>
      </c>
      <c r="M1515" s="2" t="s">
        <v>14</v>
      </c>
      <c r="N1515" s="27"/>
    </row>
    <row r="1516" spans="1:14" ht="15.75" customHeight="1" x14ac:dyDescent="0.2">
      <c r="A1516" s="2">
        <v>12400</v>
      </c>
      <c r="B1516" s="2">
        <v>6</v>
      </c>
      <c r="C1516" s="2">
        <v>7</v>
      </c>
      <c r="D1516" s="2">
        <v>1958</v>
      </c>
      <c r="E1516" s="2">
        <v>1998</v>
      </c>
      <c r="F1516" s="2">
        <v>1215</v>
      </c>
      <c r="G1516" s="2">
        <v>1</v>
      </c>
      <c r="H1516" s="2">
        <v>3</v>
      </c>
      <c r="I1516" s="2">
        <v>0</v>
      </c>
      <c r="J1516" s="2">
        <v>1</v>
      </c>
      <c r="K1516" s="2">
        <v>155000</v>
      </c>
      <c r="L1516" s="2" t="s">
        <v>13</v>
      </c>
      <c r="M1516" s="2" t="s">
        <v>14</v>
      </c>
      <c r="N1516" s="27"/>
    </row>
    <row r="1517" spans="1:14" ht="15.75" customHeight="1" x14ac:dyDescent="0.2">
      <c r="A1517" s="2">
        <v>8700</v>
      </c>
      <c r="B1517" s="2">
        <v>5</v>
      </c>
      <c r="C1517" s="2">
        <v>6</v>
      </c>
      <c r="D1517" s="2">
        <v>1963</v>
      </c>
      <c r="E1517" s="2">
        <v>1963</v>
      </c>
      <c r="F1517" s="2">
        <v>1128</v>
      </c>
      <c r="G1517" s="2">
        <v>2</v>
      </c>
      <c r="H1517" s="2">
        <v>3</v>
      </c>
      <c r="I1517" s="2">
        <v>0</v>
      </c>
      <c r="J1517" s="2">
        <v>2</v>
      </c>
      <c r="K1517" s="2">
        <v>155000</v>
      </c>
      <c r="L1517" s="2" t="s">
        <v>17</v>
      </c>
      <c r="M1517" s="2" t="s">
        <v>14</v>
      </c>
      <c r="N1517" s="27"/>
    </row>
    <row r="1518" spans="1:14" ht="15.75" customHeight="1" x14ac:dyDescent="0.2">
      <c r="A1518" s="2">
        <v>7931</v>
      </c>
      <c r="B1518" s="2">
        <v>5</v>
      </c>
      <c r="C1518" s="2">
        <v>6</v>
      </c>
      <c r="D1518" s="2">
        <v>1960</v>
      </c>
      <c r="E1518" s="2">
        <v>1960</v>
      </c>
      <c r="F1518" s="2">
        <v>1269</v>
      </c>
      <c r="G1518" s="2">
        <v>1</v>
      </c>
      <c r="H1518" s="2">
        <v>3</v>
      </c>
      <c r="I1518" s="2">
        <v>1</v>
      </c>
      <c r="J1518" s="2">
        <v>1</v>
      </c>
      <c r="K1518" s="2">
        <v>155000</v>
      </c>
      <c r="L1518" s="2" t="s">
        <v>13</v>
      </c>
      <c r="M1518" s="2" t="s">
        <v>14</v>
      </c>
      <c r="N1518" s="27"/>
    </row>
    <row r="1519" spans="1:14" ht="15.75" customHeight="1" x14ac:dyDescent="0.2">
      <c r="A1519" s="2">
        <v>9457</v>
      </c>
      <c r="B1519" s="2">
        <v>5</v>
      </c>
      <c r="C1519" s="2">
        <v>6</v>
      </c>
      <c r="D1519" s="2">
        <v>1970</v>
      </c>
      <c r="E1519" s="2">
        <v>1990</v>
      </c>
      <c r="F1519" s="2">
        <v>1422</v>
      </c>
      <c r="G1519" s="2">
        <v>1</v>
      </c>
      <c r="H1519" s="2">
        <v>3</v>
      </c>
      <c r="I1519" s="2">
        <v>0</v>
      </c>
      <c r="J1519" s="2">
        <v>2</v>
      </c>
      <c r="K1519" s="2">
        <v>155000</v>
      </c>
      <c r="L1519" s="2" t="s">
        <v>13</v>
      </c>
      <c r="M1519" s="2" t="s">
        <v>14</v>
      </c>
      <c r="N1519" s="27"/>
    </row>
    <row r="1520" spans="1:14" ht="15.75" customHeight="1" x14ac:dyDescent="0.2">
      <c r="A1520" s="2">
        <v>4113</v>
      </c>
      <c r="B1520" s="2">
        <v>6</v>
      </c>
      <c r="C1520" s="2">
        <v>5</v>
      </c>
      <c r="D1520" s="2">
        <v>2001</v>
      </c>
      <c r="E1520" s="2">
        <v>2001</v>
      </c>
      <c r="F1520" s="2">
        <v>1337</v>
      </c>
      <c r="G1520" s="2">
        <v>2</v>
      </c>
      <c r="H1520" s="2">
        <v>2</v>
      </c>
      <c r="I1520" s="2">
        <v>1</v>
      </c>
      <c r="J1520" s="2">
        <v>2</v>
      </c>
      <c r="K1520" s="2">
        <v>155000</v>
      </c>
      <c r="L1520" s="2" t="s">
        <v>13</v>
      </c>
      <c r="M1520" s="2" t="s">
        <v>14</v>
      </c>
      <c r="N1520" s="27"/>
    </row>
    <row r="1521" spans="1:14" ht="15.75" customHeight="1" x14ac:dyDescent="0.2">
      <c r="A1521" s="2">
        <v>8640</v>
      </c>
      <c r="B1521" s="2">
        <v>5</v>
      </c>
      <c r="C1521" s="2">
        <v>5</v>
      </c>
      <c r="D1521" s="2">
        <v>1968</v>
      </c>
      <c r="E1521" s="2">
        <v>1968</v>
      </c>
      <c r="F1521" s="2">
        <v>1770</v>
      </c>
      <c r="G1521" s="2">
        <v>1</v>
      </c>
      <c r="H1521" s="2">
        <v>4</v>
      </c>
      <c r="I1521" s="2">
        <v>0</v>
      </c>
      <c r="J1521" s="2">
        <v>2</v>
      </c>
      <c r="K1521" s="2">
        <v>155000</v>
      </c>
      <c r="L1521" s="2" t="s">
        <v>13</v>
      </c>
      <c r="M1521" s="2" t="s">
        <v>14</v>
      </c>
      <c r="N1521" s="27"/>
    </row>
    <row r="1522" spans="1:14" ht="15.75" customHeight="1" x14ac:dyDescent="0.2">
      <c r="A1522" s="2">
        <v>10170</v>
      </c>
      <c r="B1522" s="2">
        <v>6</v>
      </c>
      <c r="C1522" s="2">
        <v>6</v>
      </c>
      <c r="D1522" s="2">
        <v>1951</v>
      </c>
      <c r="E1522" s="2">
        <v>1951</v>
      </c>
      <c r="F1522" s="2">
        <v>1575</v>
      </c>
      <c r="G1522" s="2">
        <v>1</v>
      </c>
      <c r="H1522" s="2">
        <v>2</v>
      </c>
      <c r="I1522" s="2">
        <v>1</v>
      </c>
      <c r="J1522" s="2">
        <v>2</v>
      </c>
      <c r="K1522" s="2">
        <v>155000</v>
      </c>
      <c r="L1522" s="2" t="s">
        <v>13</v>
      </c>
      <c r="M1522" s="2" t="s">
        <v>14</v>
      </c>
      <c r="N1522" s="27"/>
    </row>
    <row r="1523" spans="1:14" ht="15.75" customHeight="1" x14ac:dyDescent="0.2">
      <c r="A1523" s="2">
        <v>7590</v>
      </c>
      <c r="B1523" s="2">
        <v>6</v>
      </c>
      <c r="C1523" s="2">
        <v>5</v>
      </c>
      <c r="D1523" s="2">
        <v>1966</v>
      </c>
      <c r="E1523" s="2">
        <v>1966</v>
      </c>
      <c r="F1523" s="2">
        <v>1348</v>
      </c>
      <c r="G1523" s="2">
        <v>1</v>
      </c>
      <c r="H1523" s="2">
        <v>3</v>
      </c>
      <c r="I1523" s="2">
        <v>1</v>
      </c>
      <c r="J1523" s="2">
        <v>2</v>
      </c>
      <c r="K1523" s="2">
        <v>155000</v>
      </c>
      <c r="L1523" s="2" t="s">
        <v>13</v>
      </c>
      <c r="M1523" s="2" t="s">
        <v>14</v>
      </c>
      <c r="N1523" s="27"/>
    </row>
    <row r="1524" spans="1:14" ht="15.75" customHeight="1" x14ac:dyDescent="0.2">
      <c r="A1524" s="2">
        <v>7930</v>
      </c>
      <c r="B1524" s="2">
        <v>6</v>
      </c>
      <c r="C1524" s="2">
        <v>8</v>
      </c>
      <c r="D1524" s="2">
        <v>1969</v>
      </c>
      <c r="E1524" s="2">
        <v>2005</v>
      </c>
      <c r="F1524" s="2">
        <v>1026</v>
      </c>
      <c r="G1524" s="2">
        <v>1</v>
      </c>
      <c r="H1524" s="2">
        <v>3</v>
      </c>
      <c r="I1524" s="2">
        <v>0</v>
      </c>
      <c r="J1524" s="2">
        <v>2</v>
      </c>
      <c r="K1524" s="2">
        <v>156000</v>
      </c>
      <c r="L1524" s="2" t="s">
        <v>13</v>
      </c>
      <c r="M1524" s="2" t="s">
        <v>14</v>
      </c>
      <c r="N1524" s="27"/>
    </row>
    <row r="1525" spans="1:14" ht="15.75" customHeight="1" x14ac:dyDescent="0.2">
      <c r="A1525" s="2">
        <v>10289</v>
      </c>
      <c r="B1525" s="2">
        <v>5</v>
      </c>
      <c r="C1525" s="2">
        <v>7</v>
      </c>
      <c r="D1525" s="2">
        <v>1965</v>
      </c>
      <c r="E1525" s="2">
        <v>1965</v>
      </c>
      <c r="F1525" s="2">
        <v>1073</v>
      </c>
      <c r="G1525" s="2">
        <v>1</v>
      </c>
      <c r="H1525" s="2">
        <v>3</v>
      </c>
      <c r="I1525" s="2">
        <v>0</v>
      </c>
      <c r="J1525" s="2">
        <v>2</v>
      </c>
      <c r="K1525" s="2">
        <v>156000</v>
      </c>
      <c r="L1525" s="2" t="s">
        <v>13</v>
      </c>
      <c r="M1525" s="2" t="s">
        <v>14</v>
      </c>
      <c r="N1525" s="27"/>
    </row>
    <row r="1526" spans="1:14" ht="15.75" customHeight="1" x14ac:dyDescent="0.2">
      <c r="A1526" s="2">
        <v>12099</v>
      </c>
      <c r="B1526" s="2">
        <v>5</v>
      </c>
      <c r="C1526" s="2">
        <v>6</v>
      </c>
      <c r="D1526" s="2">
        <v>1953</v>
      </c>
      <c r="E1526" s="2">
        <v>2004</v>
      </c>
      <c r="F1526" s="2">
        <v>1728</v>
      </c>
      <c r="G1526" s="2">
        <v>1</v>
      </c>
      <c r="H1526" s="2">
        <v>3</v>
      </c>
      <c r="I1526" s="2">
        <v>1</v>
      </c>
      <c r="J1526" s="2">
        <v>1</v>
      </c>
      <c r="K1526" s="2">
        <v>156000</v>
      </c>
      <c r="L1526" s="2" t="s">
        <v>13</v>
      </c>
      <c r="M1526" s="2" t="s">
        <v>14</v>
      </c>
      <c r="N1526" s="27"/>
    </row>
    <row r="1527" spans="1:14" ht="15.75" customHeight="1" x14ac:dyDescent="0.2">
      <c r="A1527" s="2">
        <v>8092</v>
      </c>
      <c r="B1527" s="2">
        <v>6</v>
      </c>
      <c r="C1527" s="2">
        <v>8</v>
      </c>
      <c r="D1527" s="2">
        <v>1954</v>
      </c>
      <c r="E1527" s="2">
        <v>2000</v>
      </c>
      <c r="F1527" s="2">
        <v>1050</v>
      </c>
      <c r="G1527" s="2">
        <v>1</v>
      </c>
      <c r="H1527" s="2">
        <v>3</v>
      </c>
      <c r="I1527" s="2">
        <v>0</v>
      </c>
      <c r="J1527" s="2">
        <v>1</v>
      </c>
      <c r="K1527" s="2">
        <v>156000</v>
      </c>
      <c r="L1527" s="2" t="s">
        <v>17</v>
      </c>
      <c r="M1527" s="2" t="s">
        <v>14</v>
      </c>
      <c r="N1527" s="27"/>
    </row>
    <row r="1528" spans="1:14" ht="15.75" customHeight="1" x14ac:dyDescent="0.2">
      <c r="A1528" s="2">
        <v>8400</v>
      </c>
      <c r="B1528" s="2">
        <v>6</v>
      </c>
      <c r="C1528" s="2">
        <v>3</v>
      </c>
      <c r="D1528" s="2">
        <v>1957</v>
      </c>
      <c r="E1528" s="2">
        <v>1957</v>
      </c>
      <c r="F1528" s="2">
        <v>1478</v>
      </c>
      <c r="G1528" s="2">
        <v>1</v>
      </c>
      <c r="H1528" s="2">
        <v>3</v>
      </c>
      <c r="I1528" s="2">
        <v>2</v>
      </c>
      <c r="J1528" s="2">
        <v>2</v>
      </c>
      <c r="K1528" s="2">
        <v>156500</v>
      </c>
      <c r="L1528" s="2" t="s">
        <v>13</v>
      </c>
      <c r="M1528" s="2" t="s">
        <v>14</v>
      </c>
      <c r="N1528" s="27"/>
    </row>
    <row r="1529" spans="1:14" ht="15.75" customHeight="1" x14ac:dyDescent="0.2">
      <c r="A1529" s="2">
        <v>8000</v>
      </c>
      <c r="B1529" s="2">
        <v>5</v>
      </c>
      <c r="C1529" s="2">
        <v>5</v>
      </c>
      <c r="D1529" s="2">
        <v>1960</v>
      </c>
      <c r="E1529" s="2">
        <v>1960</v>
      </c>
      <c r="F1529" s="2">
        <v>1377</v>
      </c>
      <c r="G1529" s="2">
        <v>1</v>
      </c>
      <c r="H1529" s="2">
        <v>3</v>
      </c>
      <c r="I1529" s="2">
        <v>2</v>
      </c>
      <c r="J1529" s="2">
        <v>1</v>
      </c>
      <c r="K1529" s="2">
        <v>156500</v>
      </c>
      <c r="L1529" s="2" t="s">
        <v>13</v>
      </c>
      <c r="M1529" s="2" t="s">
        <v>14</v>
      </c>
      <c r="N1529" s="27"/>
    </row>
    <row r="1530" spans="1:14" ht="15.75" customHeight="1" x14ac:dyDescent="0.2">
      <c r="A1530" s="2">
        <v>10200</v>
      </c>
      <c r="B1530" s="2">
        <v>6</v>
      </c>
      <c r="C1530" s="2">
        <v>5</v>
      </c>
      <c r="D1530" s="2">
        <v>1974</v>
      </c>
      <c r="E1530" s="2">
        <v>1974</v>
      </c>
      <c r="F1530" s="2">
        <v>1434</v>
      </c>
      <c r="G1530" s="2">
        <v>2</v>
      </c>
      <c r="H1530" s="2">
        <v>4</v>
      </c>
      <c r="I1530" s="2">
        <v>1</v>
      </c>
      <c r="J1530" s="2">
        <v>2</v>
      </c>
      <c r="K1530" s="2">
        <v>157000</v>
      </c>
      <c r="L1530" s="2" t="s">
        <v>13</v>
      </c>
      <c r="M1530" s="2" t="s">
        <v>14</v>
      </c>
      <c r="N1530" s="27"/>
    </row>
    <row r="1531" spans="1:14" ht="15.75" customHeight="1" x14ac:dyDescent="0.2">
      <c r="A1531" s="2">
        <v>10920</v>
      </c>
      <c r="B1531" s="2">
        <v>6</v>
      </c>
      <c r="C1531" s="2">
        <v>5</v>
      </c>
      <c r="D1531" s="2">
        <v>1960</v>
      </c>
      <c r="E1531" s="2">
        <v>1960</v>
      </c>
      <c r="F1531" s="2">
        <v>1253</v>
      </c>
      <c r="G1531" s="2">
        <v>1</v>
      </c>
      <c r="H1531" s="2">
        <v>2</v>
      </c>
      <c r="I1531" s="2">
        <v>1</v>
      </c>
      <c r="J1531" s="2">
        <v>1</v>
      </c>
      <c r="K1531" s="2">
        <v>157000</v>
      </c>
      <c r="L1531" s="2" t="s">
        <v>13</v>
      </c>
      <c r="M1531" s="2" t="s">
        <v>14</v>
      </c>
      <c r="N1531" s="27"/>
    </row>
    <row r="1532" spans="1:14" ht="15.75" customHeight="1" x14ac:dyDescent="0.2">
      <c r="A1532" s="2">
        <v>17600</v>
      </c>
      <c r="B1532" s="2">
        <v>6</v>
      </c>
      <c r="C1532" s="2">
        <v>5</v>
      </c>
      <c r="D1532" s="2">
        <v>1960</v>
      </c>
      <c r="E1532" s="2">
        <v>1960</v>
      </c>
      <c r="F1532" s="2">
        <v>1478</v>
      </c>
      <c r="G1532" s="2">
        <v>2</v>
      </c>
      <c r="H1532" s="2">
        <v>3</v>
      </c>
      <c r="I1532" s="2">
        <v>2</v>
      </c>
      <c r="J1532" s="2">
        <v>2</v>
      </c>
      <c r="K1532" s="2">
        <v>157500</v>
      </c>
      <c r="L1532" s="2" t="s">
        <v>13</v>
      </c>
      <c r="M1532" s="2" t="s">
        <v>14</v>
      </c>
      <c r="N1532" s="27"/>
    </row>
    <row r="1533" spans="1:14" ht="15.75" customHeight="1" x14ac:dyDescent="0.2">
      <c r="A1533" s="2">
        <v>10533</v>
      </c>
      <c r="B1533" s="2">
        <v>6</v>
      </c>
      <c r="C1533" s="2">
        <v>6</v>
      </c>
      <c r="D1533" s="2">
        <v>1956</v>
      </c>
      <c r="E1533" s="2">
        <v>1956</v>
      </c>
      <c r="F1533" s="2">
        <v>1024</v>
      </c>
      <c r="G1533" s="2">
        <v>1</v>
      </c>
      <c r="H1533" s="2">
        <v>2</v>
      </c>
      <c r="I1533" s="2">
        <v>2</v>
      </c>
      <c r="J1533" s="2">
        <v>1</v>
      </c>
      <c r="K1533" s="2">
        <v>157500</v>
      </c>
      <c r="L1533" s="2" t="s">
        <v>17</v>
      </c>
      <c r="M1533" s="2" t="s">
        <v>14</v>
      </c>
      <c r="N1533" s="27"/>
    </row>
    <row r="1534" spans="1:14" ht="15.75" customHeight="1" x14ac:dyDescent="0.2">
      <c r="A1534" s="2">
        <v>9360</v>
      </c>
      <c r="B1534" s="2">
        <v>6</v>
      </c>
      <c r="C1534" s="2">
        <v>7</v>
      </c>
      <c r="D1534" s="2">
        <v>1968</v>
      </c>
      <c r="E1534" s="2">
        <v>2004</v>
      </c>
      <c r="F1534" s="2">
        <v>976</v>
      </c>
      <c r="G1534" s="2">
        <v>1</v>
      </c>
      <c r="H1534" s="2">
        <v>2</v>
      </c>
      <c r="I1534" s="2">
        <v>1</v>
      </c>
      <c r="J1534" s="2">
        <v>2</v>
      </c>
      <c r="K1534" s="2">
        <v>157500</v>
      </c>
      <c r="L1534" s="2" t="s">
        <v>13</v>
      </c>
      <c r="M1534" s="2" t="s">
        <v>14</v>
      </c>
      <c r="N1534" s="27"/>
    </row>
    <row r="1535" spans="1:14" ht="15.75" customHeight="1" x14ac:dyDescent="0.2">
      <c r="A1535" s="2">
        <v>9350</v>
      </c>
      <c r="B1535" s="2">
        <v>5</v>
      </c>
      <c r="C1535" s="2">
        <v>6</v>
      </c>
      <c r="D1535" s="2">
        <v>1964</v>
      </c>
      <c r="E1535" s="2">
        <v>1964</v>
      </c>
      <c r="F1535" s="2">
        <v>1440</v>
      </c>
      <c r="G1535" s="2">
        <v>1</v>
      </c>
      <c r="H1535" s="2">
        <v>4</v>
      </c>
      <c r="I1535" s="2">
        <v>1</v>
      </c>
      <c r="J1535" s="2">
        <v>2</v>
      </c>
      <c r="K1535" s="2">
        <v>157500</v>
      </c>
      <c r="L1535" s="2" t="s">
        <v>13</v>
      </c>
      <c r="M1535" s="2" t="s">
        <v>14</v>
      </c>
      <c r="N1535" s="27"/>
    </row>
    <row r="1536" spans="1:14" ht="15.75" customHeight="1" x14ac:dyDescent="0.2">
      <c r="A1536" s="2">
        <v>11650</v>
      </c>
      <c r="B1536" s="2">
        <v>7</v>
      </c>
      <c r="C1536" s="2">
        <v>5</v>
      </c>
      <c r="D1536" s="2">
        <v>1959</v>
      </c>
      <c r="E1536" s="2">
        <v>1959</v>
      </c>
      <c r="F1536" s="2">
        <v>1472</v>
      </c>
      <c r="G1536" s="2">
        <v>2</v>
      </c>
      <c r="H1536" s="2">
        <v>2</v>
      </c>
      <c r="I1536" s="2">
        <v>1</v>
      </c>
      <c r="J1536" s="2">
        <v>2</v>
      </c>
      <c r="K1536" s="2">
        <v>157500</v>
      </c>
      <c r="L1536" s="2" t="s">
        <v>13</v>
      </c>
      <c r="M1536" s="2" t="s">
        <v>14</v>
      </c>
      <c r="N1536" s="27"/>
    </row>
    <row r="1537" spans="1:14" ht="15.75" customHeight="1" x14ac:dyDescent="0.2">
      <c r="A1537" s="2">
        <v>9750</v>
      </c>
      <c r="B1537" s="2">
        <v>6</v>
      </c>
      <c r="C1537" s="2">
        <v>6</v>
      </c>
      <c r="D1537" s="2">
        <v>1958</v>
      </c>
      <c r="E1537" s="2">
        <v>1958</v>
      </c>
      <c r="F1537" s="2">
        <v>1442</v>
      </c>
      <c r="G1537" s="2">
        <v>1</v>
      </c>
      <c r="H1537" s="2">
        <v>4</v>
      </c>
      <c r="I1537" s="2">
        <v>0</v>
      </c>
      <c r="J1537" s="2">
        <v>1</v>
      </c>
      <c r="K1537" s="2">
        <v>157900</v>
      </c>
      <c r="L1537" s="2" t="s">
        <v>13</v>
      </c>
      <c r="M1537" s="2" t="s">
        <v>14</v>
      </c>
      <c r="N1537" s="27"/>
    </row>
    <row r="1538" spans="1:14" ht="15.75" customHeight="1" x14ac:dyDescent="0.2">
      <c r="A1538" s="2">
        <v>12095</v>
      </c>
      <c r="B1538" s="2">
        <v>6</v>
      </c>
      <c r="C1538" s="2">
        <v>6</v>
      </c>
      <c r="D1538" s="2">
        <v>1964</v>
      </c>
      <c r="E1538" s="2">
        <v>1964</v>
      </c>
      <c r="F1538" s="2">
        <v>1445</v>
      </c>
      <c r="G1538" s="2">
        <v>1</v>
      </c>
      <c r="H1538" s="2">
        <v>3</v>
      </c>
      <c r="I1538" s="2">
        <v>1</v>
      </c>
      <c r="J1538" s="2">
        <v>2</v>
      </c>
      <c r="K1538" s="2">
        <v>158000</v>
      </c>
      <c r="L1538" s="2" t="s">
        <v>17</v>
      </c>
      <c r="M1538" s="2" t="s">
        <v>14</v>
      </c>
      <c r="N1538" s="27"/>
    </row>
    <row r="1539" spans="1:14" ht="15.75" customHeight="1" x14ac:dyDescent="0.2">
      <c r="A1539" s="2">
        <v>9350</v>
      </c>
      <c r="B1539" s="2">
        <v>6</v>
      </c>
      <c r="C1539" s="2">
        <v>7</v>
      </c>
      <c r="D1539" s="2">
        <v>1964</v>
      </c>
      <c r="E1539" s="2">
        <v>1991</v>
      </c>
      <c r="F1539" s="2">
        <v>1302</v>
      </c>
      <c r="G1539" s="2">
        <v>2</v>
      </c>
      <c r="H1539" s="2">
        <v>3</v>
      </c>
      <c r="I1539" s="2">
        <v>0</v>
      </c>
      <c r="J1539" s="2">
        <v>1</v>
      </c>
      <c r="K1539" s="2">
        <v>158000</v>
      </c>
      <c r="L1539" s="2" t="s">
        <v>13</v>
      </c>
      <c r="M1539" s="2" t="s">
        <v>14</v>
      </c>
      <c r="N1539" s="27"/>
    </row>
    <row r="1540" spans="1:14" ht="15.75" customHeight="1" x14ac:dyDescent="0.2">
      <c r="A1540" s="2">
        <v>9600</v>
      </c>
      <c r="B1540" s="2">
        <v>5</v>
      </c>
      <c r="C1540" s="2">
        <v>7</v>
      </c>
      <c r="D1540" s="2">
        <v>1967</v>
      </c>
      <c r="E1540" s="2">
        <v>1967</v>
      </c>
      <c r="F1540" s="2">
        <v>1141</v>
      </c>
      <c r="G1540" s="2">
        <v>1</v>
      </c>
      <c r="H1540" s="2">
        <v>3</v>
      </c>
      <c r="I1540" s="2">
        <v>0</v>
      </c>
      <c r="J1540" s="2">
        <v>1</v>
      </c>
      <c r="K1540" s="2">
        <v>158000</v>
      </c>
      <c r="L1540" s="2" t="s">
        <v>13</v>
      </c>
      <c r="M1540" s="2" t="s">
        <v>14</v>
      </c>
      <c r="N1540" s="27"/>
    </row>
    <row r="1541" spans="1:14" ht="15.75" customHeight="1" x14ac:dyDescent="0.2">
      <c r="A1541" s="2">
        <v>9600</v>
      </c>
      <c r="B1541" s="2">
        <v>6</v>
      </c>
      <c r="C1541" s="2">
        <v>5</v>
      </c>
      <c r="D1541" s="2">
        <v>1961</v>
      </c>
      <c r="E1541" s="2">
        <v>1961</v>
      </c>
      <c r="F1541" s="2">
        <v>1254</v>
      </c>
      <c r="G1541" s="2">
        <v>1</v>
      </c>
      <c r="H1541" s="2">
        <v>3</v>
      </c>
      <c r="I1541" s="2">
        <v>1</v>
      </c>
      <c r="J1541" s="2">
        <v>2</v>
      </c>
      <c r="K1541" s="2">
        <v>158500</v>
      </c>
      <c r="L1541" s="2" t="s">
        <v>13</v>
      </c>
      <c r="M1541" s="2" t="s">
        <v>14</v>
      </c>
      <c r="N1541" s="27"/>
    </row>
    <row r="1542" spans="1:14" ht="15.75" customHeight="1" x14ac:dyDescent="0.2">
      <c r="A1542" s="2">
        <v>9900</v>
      </c>
      <c r="B1542" s="2">
        <v>5</v>
      </c>
      <c r="C1542" s="2">
        <v>5</v>
      </c>
      <c r="D1542" s="2">
        <v>1966</v>
      </c>
      <c r="E1542" s="2">
        <v>1966</v>
      </c>
      <c r="F1542" s="2">
        <v>1209</v>
      </c>
      <c r="G1542" s="2">
        <v>1</v>
      </c>
      <c r="H1542" s="2">
        <v>3</v>
      </c>
      <c r="I1542" s="2">
        <v>0</v>
      </c>
      <c r="J1542" s="2">
        <v>2</v>
      </c>
      <c r="K1542" s="2">
        <v>159000</v>
      </c>
      <c r="L1542" s="2" t="s">
        <v>13</v>
      </c>
      <c r="M1542" s="2" t="s">
        <v>14</v>
      </c>
      <c r="N1542" s="27"/>
    </row>
    <row r="1543" spans="1:14" ht="15.75" customHeight="1" x14ac:dyDescent="0.2">
      <c r="A1543" s="2">
        <v>9500</v>
      </c>
      <c r="B1543" s="2">
        <v>6</v>
      </c>
      <c r="C1543" s="2">
        <v>5</v>
      </c>
      <c r="D1543" s="2">
        <v>1963</v>
      </c>
      <c r="E1543" s="2">
        <v>1963</v>
      </c>
      <c r="F1543" s="2">
        <v>1394</v>
      </c>
      <c r="G1543" s="2">
        <v>1</v>
      </c>
      <c r="H1543" s="2">
        <v>3</v>
      </c>
      <c r="I1543" s="2">
        <v>2</v>
      </c>
      <c r="J1543" s="2">
        <v>2</v>
      </c>
      <c r="K1543" s="2">
        <v>159000</v>
      </c>
      <c r="L1543" s="2" t="s">
        <v>13</v>
      </c>
      <c r="M1543" s="2" t="s">
        <v>14</v>
      </c>
      <c r="N1543" s="27"/>
    </row>
    <row r="1544" spans="1:14" ht="15.75" customHeight="1" x14ac:dyDescent="0.2">
      <c r="A1544" s="2">
        <v>8000</v>
      </c>
      <c r="B1544" s="2">
        <v>5</v>
      </c>
      <c r="C1544" s="2">
        <v>6</v>
      </c>
      <c r="D1544" s="2">
        <v>1959</v>
      </c>
      <c r="E1544" s="2">
        <v>1959</v>
      </c>
      <c r="F1544" s="2">
        <v>1256</v>
      </c>
      <c r="G1544" s="2">
        <v>1</v>
      </c>
      <c r="H1544" s="2">
        <v>3</v>
      </c>
      <c r="I1544" s="2">
        <v>0</v>
      </c>
      <c r="J1544" s="2">
        <v>1</v>
      </c>
      <c r="K1544" s="2">
        <v>159000</v>
      </c>
      <c r="L1544" s="2" t="s">
        <v>13</v>
      </c>
      <c r="M1544" s="2" t="s">
        <v>14</v>
      </c>
      <c r="N1544" s="27"/>
    </row>
    <row r="1545" spans="1:14" ht="15.75" customHeight="1" x14ac:dyDescent="0.2">
      <c r="A1545" s="2">
        <v>13300</v>
      </c>
      <c r="B1545" s="2">
        <v>5</v>
      </c>
      <c r="C1545" s="2">
        <v>5</v>
      </c>
      <c r="D1545" s="2">
        <v>1956</v>
      </c>
      <c r="E1545" s="2">
        <v>2001</v>
      </c>
      <c r="F1545" s="2">
        <v>1384</v>
      </c>
      <c r="G1545" s="2">
        <v>1</v>
      </c>
      <c r="H1545" s="2">
        <v>2</v>
      </c>
      <c r="I1545" s="2">
        <v>0</v>
      </c>
      <c r="J1545" s="2">
        <v>2</v>
      </c>
      <c r="K1545" s="2">
        <v>159000</v>
      </c>
      <c r="L1545" s="2" t="s">
        <v>13</v>
      </c>
      <c r="M1545" s="2" t="s">
        <v>14</v>
      </c>
      <c r="N1545" s="27"/>
    </row>
    <row r="1546" spans="1:14" ht="15.75" customHeight="1" x14ac:dyDescent="0.2">
      <c r="A1546" s="2">
        <v>9786</v>
      </c>
      <c r="B1546" s="2">
        <v>6</v>
      </c>
      <c r="C1546" s="2">
        <v>7</v>
      </c>
      <c r="D1546" s="2">
        <v>1962</v>
      </c>
      <c r="E1546" s="2">
        <v>1981</v>
      </c>
      <c r="F1546" s="2">
        <v>1734</v>
      </c>
      <c r="G1546" s="2">
        <v>1</v>
      </c>
      <c r="H1546" s="2">
        <v>3</v>
      </c>
      <c r="I1546" s="2">
        <v>1</v>
      </c>
      <c r="J1546" s="2">
        <v>2</v>
      </c>
      <c r="K1546" s="2">
        <v>159000</v>
      </c>
      <c r="L1546" s="2" t="s">
        <v>13</v>
      </c>
      <c r="M1546" s="2" t="s">
        <v>14</v>
      </c>
      <c r="N1546" s="27"/>
    </row>
    <row r="1547" spans="1:14" ht="15.75" customHeight="1" x14ac:dyDescent="0.2">
      <c r="A1547" s="2">
        <v>10032</v>
      </c>
      <c r="B1547" s="2">
        <v>6</v>
      </c>
      <c r="C1547" s="2">
        <v>5</v>
      </c>
      <c r="D1547" s="2">
        <v>1959</v>
      </c>
      <c r="E1547" s="2">
        <v>1959</v>
      </c>
      <c r="F1547" s="2">
        <v>1580</v>
      </c>
      <c r="G1547" s="2">
        <v>1</v>
      </c>
      <c r="H1547" s="2">
        <v>3</v>
      </c>
      <c r="I1547" s="2">
        <v>2</v>
      </c>
      <c r="J1547" s="2">
        <v>2</v>
      </c>
      <c r="K1547" s="2">
        <v>159500</v>
      </c>
      <c r="L1547" s="2" t="s">
        <v>13</v>
      </c>
      <c r="M1547" s="2" t="s">
        <v>14</v>
      </c>
      <c r="N1547" s="27"/>
    </row>
    <row r="1548" spans="1:14" ht="15.75" customHeight="1" x14ac:dyDescent="0.2">
      <c r="A1548" s="2">
        <v>8910</v>
      </c>
      <c r="B1548" s="2">
        <v>6</v>
      </c>
      <c r="C1548" s="2">
        <v>6</v>
      </c>
      <c r="D1548" s="2">
        <v>1959</v>
      </c>
      <c r="E1548" s="2">
        <v>1959</v>
      </c>
      <c r="F1548" s="2">
        <v>1194</v>
      </c>
      <c r="G1548" s="2">
        <v>1</v>
      </c>
      <c r="H1548" s="2">
        <v>3</v>
      </c>
      <c r="I1548" s="2">
        <v>1</v>
      </c>
      <c r="J1548" s="2">
        <v>2</v>
      </c>
      <c r="K1548" s="2">
        <v>159500</v>
      </c>
      <c r="L1548" s="2" t="s">
        <v>13</v>
      </c>
      <c r="M1548" s="2" t="s">
        <v>14</v>
      </c>
      <c r="N1548" s="27"/>
    </row>
    <row r="1549" spans="1:14" ht="15.75" customHeight="1" x14ac:dyDescent="0.2">
      <c r="A1549" s="2">
        <v>13400</v>
      </c>
      <c r="B1549" s="2">
        <v>5</v>
      </c>
      <c r="C1549" s="2">
        <v>5</v>
      </c>
      <c r="D1549" s="2">
        <v>1966</v>
      </c>
      <c r="E1549" s="2">
        <v>1966</v>
      </c>
      <c r="F1549" s="2">
        <v>1086</v>
      </c>
      <c r="G1549" s="2">
        <v>1</v>
      </c>
      <c r="H1549" s="2">
        <v>3</v>
      </c>
      <c r="I1549" s="2">
        <v>1</v>
      </c>
      <c r="J1549" s="2">
        <v>2</v>
      </c>
      <c r="K1549" s="2">
        <v>159950</v>
      </c>
      <c r="L1549" s="2" t="s">
        <v>13</v>
      </c>
      <c r="M1549" s="2" t="s">
        <v>14</v>
      </c>
      <c r="N1549" s="27"/>
    </row>
    <row r="1550" spans="1:14" ht="15.75" customHeight="1" x14ac:dyDescent="0.2">
      <c r="A1550" s="2">
        <v>10000</v>
      </c>
      <c r="B1550" s="2">
        <v>6</v>
      </c>
      <c r="C1550" s="2">
        <v>6</v>
      </c>
      <c r="D1550" s="2">
        <v>1962</v>
      </c>
      <c r="E1550" s="2">
        <v>1962</v>
      </c>
      <c r="F1550" s="2">
        <v>1116</v>
      </c>
      <c r="G1550" s="2">
        <v>1</v>
      </c>
      <c r="H1550" s="2">
        <v>3</v>
      </c>
      <c r="I1550" s="2">
        <v>0</v>
      </c>
      <c r="J1550" s="2">
        <v>2</v>
      </c>
      <c r="K1550" s="2">
        <v>160000</v>
      </c>
      <c r="L1550" s="2" t="s">
        <v>13</v>
      </c>
      <c r="M1550" s="2" t="s">
        <v>14</v>
      </c>
      <c r="N1550" s="27"/>
    </row>
    <row r="1551" spans="1:14" ht="15.75" customHeight="1" x14ac:dyDescent="0.2">
      <c r="A1551" s="2">
        <v>8800</v>
      </c>
      <c r="B1551" s="2">
        <v>6</v>
      </c>
      <c r="C1551" s="2">
        <v>6</v>
      </c>
      <c r="D1551" s="2">
        <v>1964</v>
      </c>
      <c r="E1551" s="2">
        <v>1964</v>
      </c>
      <c r="F1551" s="2">
        <v>1251</v>
      </c>
      <c r="G1551" s="2">
        <v>1</v>
      </c>
      <c r="H1551" s="2">
        <v>3</v>
      </c>
      <c r="I1551" s="2">
        <v>2</v>
      </c>
      <c r="J1551" s="2">
        <v>1</v>
      </c>
      <c r="K1551" s="2">
        <v>160000</v>
      </c>
      <c r="L1551" s="2" t="s">
        <v>13</v>
      </c>
      <c r="M1551" s="2" t="s">
        <v>14</v>
      </c>
      <c r="N1551" s="27"/>
    </row>
    <row r="1552" spans="1:14" ht="15.75" customHeight="1" x14ac:dyDescent="0.2">
      <c r="A1552" s="2">
        <v>8658</v>
      </c>
      <c r="B1552" s="2">
        <v>6</v>
      </c>
      <c r="C1552" s="2">
        <v>5</v>
      </c>
      <c r="D1552" s="2">
        <v>1965</v>
      </c>
      <c r="E1552" s="2">
        <v>1965</v>
      </c>
      <c r="F1552" s="2">
        <v>1324</v>
      </c>
      <c r="G1552" s="2">
        <v>2</v>
      </c>
      <c r="H1552" s="2">
        <v>3</v>
      </c>
      <c r="I1552" s="2">
        <v>1</v>
      </c>
      <c r="J1552" s="2">
        <v>2</v>
      </c>
      <c r="K1552" s="2">
        <v>160000</v>
      </c>
      <c r="L1552" s="2" t="s">
        <v>13</v>
      </c>
      <c r="M1552" s="2" t="s">
        <v>14</v>
      </c>
      <c r="N1552" s="27"/>
    </row>
    <row r="1553" spans="1:14" ht="15.75" customHeight="1" x14ac:dyDescent="0.2">
      <c r="A1553" s="2">
        <v>9200</v>
      </c>
      <c r="B1553" s="2">
        <v>6</v>
      </c>
      <c r="C1553" s="2">
        <v>5</v>
      </c>
      <c r="D1553" s="2">
        <v>1965</v>
      </c>
      <c r="E1553" s="2">
        <v>1965</v>
      </c>
      <c r="F1553" s="2">
        <v>1042</v>
      </c>
      <c r="G1553" s="2">
        <v>2</v>
      </c>
      <c r="H1553" s="2">
        <v>3</v>
      </c>
      <c r="I1553" s="2">
        <v>0</v>
      </c>
      <c r="J1553" s="2">
        <v>2</v>
      </c>
      <c r="K1553" s="2">
        <v>161000</v>
      </c>
      <c r="L1553" s="2" t="s">
        <v>13</v>
      </c>
      <c r="M1553" s="2" t="s">
        <v>14</v>
      </c>
      <c r="N1553" s="27"/>
    </row>
    <row r="1554" spans="1:14" ht="15.75" customHeight="1" x14ac:dyDescent="0.2">
      <c r="A1554" s="2">
        <v>9600</v>
      </c>
      <c r="B1554" s="2">
        <v>5</v>
      </c>
      <c r="C1554" s="2">
        <v>6</v>
      </c>
      <c r="D1554" s="2">
        <v>1961</v>
      </c>
      <c r="E1554" s="2">
        <v>1990</v>
      </c>
      <c r="F1554" s="2">
        <v>1433</v>
      </c>
      <c r="G1554" s="2">
        <v>1</v>
      </c>
      <c r="H1554" s="2">
        <v>3</v>
      </c>
      <c r="I1554" s="2">
        <v>1</v>
      </c>
      <c r="J1554" s="2">
        <v>2</v>
      </c>
      <c r="K1554" s="2">
        <v>161000</v>
      </c>
      <c r="L1554" s="2" t="s">
        <v>13</v>
      </c>
      <c r="M1554" s="2" t="s">
        <v>14</v>
      </c>
      <c r="N1554" s="27"/>
    </row>
    <row r="1555" spans="1:14" ht="15.75" customHeight="1" x14ac:dyDescent="0.2">
      <c r="A1555" s="2">
        <v>9830</v>
      </c>
      <c r="B1555" s="2">
        <v>5</v>
      </c>
      <c r="C1555" s="2">
        <v>7</v>
      </c>
      <c r="D1555" s="2">
        <v>1959</v>
      </c>
      <c r="E1555" s="2">
        <v>2006</v>
      </c>
      <c r="F1555" s="2">
        <v>1287</v>
      </c>
      <c r="G1555" s="2">
        <v>1</v>
      </c>
      <c r="H1555" s="2">
        <v>3</v>
      </c>
      <c r="I1555" s="2">
        <v>1</v>
      </c>
      <c r="J1555" s="2">
        <v>2</v>
      </c>
      <c r="K1555" s="2">
        <v>162000</v>
      </c>
      <c r="L1555" s="2" t="s">
        <v>17</v>
      </c>
      <c r="M1555" s="2" t="s">
        <v>14</v>
      </c>
      <c r="N1555" s="27"/>
    </row>
    <row r="1556" spans="1:14" ht="15.75" customHeight="1" x14ac:dyDescent="0.2">
      <c r="A1556" s="2">
        <v>9610</v>
      </c>
      <c r="B1556" s="2">
        <v>6</v>
      </c>
      <c r="C1556" s="2">
        <v>6</v>
      </c>
      <c r="D1556" s="2">
        <v>1958</v>
      </c>
      <c r="E1556" s="2">
        <v>1958</v>
      </c>
      <c r="F1556" s="2">
        <v>1336</v>
      </c>
      <c r="G1556" s="2">
        <v>1</v>
      </c>
      <c r="H1556" s="2">
        <v>3</v>
      </c>
      <c r="I1556" s="2">
        <v>1</v>
      </c>
      <c r="J1556" s="2">
        <v>2</v>
      </c>
      <c r="K1556" s="2">
        <v>162000</v>
      </c>
      <c r="L1556" s="2" t="s">
        <v>13</v>
      </c>
      <c r="M1556" s="2" t="s">
        <v>14</v>
      </c>
      <c r="N1556" s="27"/>
    </row>
    <row r="1557" spans="1:14" ht="15.75" customHeight="1" x14ac:dyDescent="0.2">
      <c r="A1557" s="2">
        <v>11500</v>
      </c>
      <c r="B1557" s="2">
        <v>6</v>
      </c>
      <c r="C1557" s="2">
        <v>4</v>
      </c>
      <c r="D1557" s="2">
        <v>1967</v>
      </c>
      <c r="E1557" s="2">
        <v>1967</v>
      </c>
      <c r="F1557" s="2">
        <v>1040</v>
      </c>
      <c r="G1557" s="2">
        <v>1</v>
      </c>
      <c r="H1557" s="2">
        <v>3</v>
      </c>
      <c r="I1557" s="2">
        <v>1</v>
      </c>
      <c r="J1557" s="2">
        <v>2</v>
      </c>
      <c r="K1557" s="2">
        <v>163000</v>
      </c>
      <c r="L1557" s="2" t="s">
        <v>13</v>
      </c>
      <c r="M1557" s="2" t="s">
        <v>14</v>
      </c>
      <c r="N1557" s="27"/>
    </row>
    <row r="1558" spans="1:14" ht="15.75" customHeight="1" x14ac:dyDescent="0.2">
      <c r="A1558" s="2">
        <v>10197</v>
      </c>
      <c r="B1558" s="2">
        <v>6</v>
      </c>
      <c r="C1558" s="2">
        <v>5</v>
      </c>
      <c r="D1558" s="2">
        <v>1961</v>
      </c>
      <c r="E1558" s="2">
        <v>1961</v>
      </c>
      <c r="F1558" s="2">
        <v>1362</v>
      </c>
      <c r="G1558" s="2">
        <v>1</v>
      </c>
      <c r="H1558" s="2">
        <v>3</v>
      </c>
      <c r="I1558" s="2">
        <v>1</v>
      </c>
      <c r="J1558" s="2">
        <v>2</v>
      </c>
      <c r="K1558" s="2">
        <v>163000</v>
      </c>
      <c r="L1558" s="2" t="s">
        <v>13</v>
      </c>
      <c r="M1558" s="2" t="s">
        <v>14</v>
      </c>
      <c r="N1558" s="27"/>
    </row>
    <row r="1559" spans="1:14" ht="15.75" customHeight="1" x14ac:dyDescent="0.2">
      <c r="A1559" s="2">
        <v>9120</v>
      </c>
      <c r="B1559" s="2">
        <v>6</v>
      </c>
      <c r="C1559" s="2">
        <v>6</v>
      </c>
      <c r="D1559" s="2">
        <v>1958</v>
      </c>
      <c r="E1559" s="2">
        <v>1958</v>
      </c>
      <c r="F1559" s="2">
        <v>1261</v>
      </c>
      <c r="G1559" s="2">
        <v>1</v>
      </c>
      <c r="H1559" s="2">
        <v>3</v>
      </c>
      <c r="I1559" s="2">
        <v>1</v>
      </c>
      <c r="J1559" s="2">
        <v>2</v>
      </c>
      <c r="K1559" s="2">
        <v>163000</v>
      </c>
      <c r="L1559" s="2" t="s">
        <v>13</v>
      </c>
      <c r="M1559" s="2" t="s">
        <v>14</v>
      </c>
      <c r="N1559" s="27"/>
    </row>
    <row r="1560" spans="1:14" ht="15.75" customHeight="1" x14ac:dyDescent="0.2">
      <c r="A1560" s="2">
        <v>8800</v>
      </c>
      <c r="B1560" s="2">
        <v>7</v>
      </c>
      <c r="C1560" s="2">
        <v>6</v>
      </c>
      <c r="D1560" s="2">
        <v>1966</v>
      </c>
      <c r="E1560" s="2">
        <v>1966</v>
      </c>
      <c r="F1560" s="2">
        <v>1200</v>
      </c>
      <c r="G1560" s="2">
        <v>2</v>
      </c>
      <c r="H1560" s="2">
        <v>3</v>
      </c>
      <c r="I1560" s="2">
        <v>1</v>
      </c>
      <c r="J1560" s="2">
        <v>2</v>
      </c>
      <c r="K1560" s="2">
        <v>163500</v>
      </c>
      <c r="L1560" s="2" t="s">
        <v>13</v>
      </c>
      <c r="M1560" s="2" t="s">
        <v>14</v>
      </c>
      <c r="N1560" s="27"/>
    </row>
    <row r="1561" spans="1:14" ht="15.75" customHeight="1" x14ac:dyDescent="0.2">
      <c r="A1561" s="2">
        <v>12155</v>
      </c>
      <c r="B1561" s="2">
        <v>6</v>
      </c>
      <c r="C1561" s="2">
        <v>3</v>
      </c>
      <c r="D1561" s="2">
        <v>1970</v>
      </c>
      <c r="E1561" s="2">
        <v>1970</v>
      </c>
      <c r="F1561" s="2">
        <v>1657</v>
      </c>
      <c r="G1561" s="2">
        <v>2</v>
      </c>
      <c r="H1561" s="2">
        <v>3</v>
      </c>
      <c r="I1561" s="2">
        <v>1</v>
      </c>
      <c r="J1561" s="2">
        <v>2</v>
      </c>
      <c r="K1561" s="2">
        <v>163500</v>
      </c>
      <c r="L1561" s="2" t="s">
        <v>13</v>
      </c>
      <c r="M1561" s="2" t="s">
        <v>14</v>
      </c>
      <c r="N1561" s="27"/>
    </row>
    <row r="1562" spans="1:14" ht="15.75" customHeight="1" x14ac:dyDescent="0.2">
      <c r="A1562" s="2">
        <v>14559</v>
      </c>
      <c r="B1562" s="2">
        <v>5</v>
      </c>
      <c r="C1562" s="2">
        <v>7</v>
      </c>
      <c r="D1562" s="2">
        <v>1951</v>
      </c>
      <c r="E1562" s="2">
        <v>2000</v>
      </c>
      <c r="F1562" s="2">
        <v>1363</v>
      </c>
      <c r="G1562" s="2">
        <v>1</v>
      </c>
      <c r="H1562" s="2">
        <v>2</v>
      </c>
      <c r="I1562" s="2">
        <v>2</v>
      </c>
      <c r="J1562" s="2">
        <v>1</v>
      </c>
      <c r="K1562" s="2">
        <v>164900</v>
      </c>
      <c r="L1562" s="2" t="s">
        <v>13</v>
      </c>
      <c r="M1562" s="2" t="s">
        <v>14</v>
      </c>
      <c r="N1562" s="27"/>
    </row>
    <row r="1563" spans="1:14" ht="15.75" customHeight="1" x14ac:dyDescent="0.2">
      <c r="A1563" s="2">
        <v>9150</v>
      </c>
      <c r="B1563" s="2">
        <v>6</v>
      </c>
      <c r="C1563" s="2">
        <v>5</v>
      </c>
      <c r="D1563" s="2">
        <v>1962</v>
      </c>
      <c r="E1563" s="2">
        <v>1962</v>
      </c>
      <c r="F1563" s="2">
        <v>1431</v>
      </c>
      <c r="G1563" s="2">
        <v>1</v>
      </c>
      <c r="H1563" s="2">
        <v>3</v>
      </c>
      <c r="I1563" s="2">
        <v>1</v>
      </c>
      <c r="J1563" s="2">
        <v>1</v>
      </c>
      <c r="K1563" s="2">
        <v>165000</v>
      </c>
      <c r="L1563" s="2" t="s">
        <v>13</v>
      </c>
      <c r="M1563" s="2" t="s">
        <v>14</v>
      </c>
      <c r="N1563" s="27"/>
    </row>
    <row r="1564" spans="1:14" ht="15.75" customHeight="1" x14ac:dyDescent="0.2">
      <c r="A1564" s="2">
        <v>9500</v>
      </c>
      <c r="B1564" s="2">
        <v>6</v>
      </c>
      <c r="C1564" s="2">
        <v>6</v>
      </c>
      <c r="D1564" s="2">
        <v>1964</v>
      </c>
      <c r="E1564" s="2">
        <v>1978</v>
      </c>
      <c r="F1564" s="2">
        <v>1977</v>
      </c>
      <c r="G1564" s="2">
        <v>1</v>
      </c>
      <c r="H1564" s="2">
        <v>4</v>
      </c>
      <c r="I1564" s="2">
        <v>1</v>
      </c>
      <c r="J1564" s="2">
        <v>2</v>
      </c>
      <c r="K1564" s="2">
        <v>165000</v>
      </c>
      <c r="L1564" s="2" t="s">
        <v>13</v>
      </c>
      <c r="M1564" s="2" t="s">
        <v>14</v>
      </c>
      <c r="N1564" s="27"/>
    </row>
    <row r="1565" spans="1:14" ht="15.75" customHeight="1" x14ac:dyDescent="0.2">
      <c r="A1565" s="2">
        <v>10184</v>
      </c>
      <c r="B1565" s="2">
        <v>6</v>
      </c>
      <c r="C1565" s="2">
        <v>5</v>
      </c>
      <c r="D1565" s="2">
        <v>1963</v>
      </c>
      <c r="E1565" s="2">
        <v>1963</v>
      </c>
      <c r="F1565" s="2">
        <v>1146</v>
      </c>
      <c r="G1565" s="2">
        <v>1</v>
      </c>
      <c r="H1565" s="2">
        <v>3</v>
      </c>
      <c r="I1565" s="2">
        <v>1</v>
      </c>
      <c r="J1565" s="2">
        <v>1</v>
      </c>
      <c r="K1565" s="2">
        <v>165000</v>
      </c>
      <c r="L1565" s="2" t="s">
        <v>13</v>
      </c>
      <c r="M1565" s="2" t="s">
        <v>14</v>
      </c>
      <c r="N1565" s="27"/>
    </row>
    <row r="1566" spans="1:14" ht="15.75" customHeight="1" x14ac:dyDescent="0.2">
      <c r="A1566" s="2">
        <v>10552</v>
      </c>
      <c r="B1566" s="2">
        <v>5</v>
      </c>
      <c r="C1566" s="2">
        <v>5</v>
      </c>
      <c r="D1566" s="2">
        <v>1959</v>
      </c>
      <c r="E1566" s="2">
        <v>1959</v>
      </c>
      <c r="F1566" s="2">
        <v>1700</v>
      </c>
      <c r="G1566" s="2">
        <v>1</v>
      </c>
      <c r="H1566" s="2">
        <v>4</v>
      </c>
      <c r="I1566" s="2">
        <v>1</v>
      </c>
      <c r="J1566" s="2">
        <v>2</v>
      </c>
      <c r="K1566" s="2">
        <v>165500</v>
      </c>
      <c r="L1566" s="2" t="s">
        <v>13</v>
      </c>
      <c r="M1566" s="2" t="s">
        <v>14</v>
      </c>
      <c r="N1566" s="27"/>
    </row>
    <row r="1567" spans="1:14" ht="15.75" customHeight="1" x14ac:dyDescent="0.2">
      <c r="A1567" s="2">
        <v>9600</v>
      </c>
      <c r="B1567" s="2">
        <v>6</v>
      </c>
      <c r="C1567" s="2">
        <v>6</v>
      </c>
      <c r="D1567" s="2">
        <v>1955</v>
      </c>
      <c r="E1567" s="2">
        <v>1996</v>
      </c>
      <c r="F1567" s="2">
        <v>1661</v>
      </c>
      <c r="G1567" s="2">
        <v>1</v>
      </c>
      <c r="H1567" s="2">
        <v>3</v>
      </c>
      <c r="I1567" s="2">
        <v>1</v>
      </c>
      <c r="J1567" s="2">
        <v>1</v>
      </c>
      <c r="K1567" s="2">
        <v>165500</v>
      </c>
      <c r="L1567" s="2" t="s">
        <v>13</v>
      </c>
      <c r="M1567" s="2" t="s">
        <v>14</v>
      </c>
      <c r="N1567" s="27"/>
    </row>
    <row r="1568" spans="1:14" ht="15.75" customHeight="1" x14ac:dyDescent="0.2">
      <c r="A1568" s="2">
        <v>8520</v>
      </c>
      <c r="B1568" s="2">
        <v>5</v>
      </c>
      <c r="C1568" s="2">
        <v>4</v>
      </c>
      <c r="D1568" s="2">
        <v>1952</v>
      </c>
      <c r="E1568" s="2">
        <v>1952</v>
      </c>
      <c r="F1568" s="2">
        <v>1385</v>
      </c>
      <c r="G1568" s="2">
        <v>2</v>
      </c>
      <c r="H1568" s="2">
        <v>4</v>
      </c>
      <c r="I1568" s="2">
        <v>0</v>
      </c>
      <c r="J1568" s="2">
        <v>2</v>
      </c>
      <c r="K1568" s="2">
        <v>166000</v>
      </c>
      <c r="L1568" s="2" t="s">
        <v>26</v>
      </c>
      <c r="M1568" s="2" t="s">
        <v>14</v>
      </c>
      <c r="N1568" s="27"/>
    </row>
    <row r="1569" spans="1:14" ht="15.75" customHeight="1" x14ac:dyDescent="0.2">
      <c r="A1569" s="2">
        <v>11900</v>
      </c>
      <c r="B1569" s="2">
        <v>6</v>
      </c>
      <c r="C1569" s="2">
        <v>5</v>
      </c>
      <c r="D1569" s="2">
        <v>1957</v>
      </c>
      <c r="E1569" s="2">
        <v>1957</v>
      </c>
      <c r="F1569" s="2">
        <v>1392</v>
      </c>
      <c r="G1569" s="2">
        <v>1</v>
      </c>
      <c r="H1569" s="2">
        <v>3</v>
      </c>
      <c r="I1569" s="2">
        <v>2</v>
      </c>
      <c r="J1569" s="2">
        <v>2</v>
      </c>
      <c r="K1569" s="2">
        <v>166000</v>
      </c>
      <c r="L1569" s="2" t="s">
        <v>13</v>
      </c>
      <c r="M1569" s="2" t="s">
        <v>14</v>
      </c>
      <c r="N1569" s="27"/>
    </row>
    <row r="1570" spans="1:14" ht="15.75" customHeight="1" x14ac:dyDescent="0.2">
      <c r="A1570" s="2">
        <v>13200</v>
      </c>
      <c r="B1570" s="2">
        <v>6</v>
      </c>
      <c r="C1570" s="2">
        <v>6</v>
      </c>
      <c r="D1570" s="2">
        <v>1958</v>
      </c>
      <c r="E1570" s="2">
        <v>1958</v>
      </c>
      <c r="F1570" s="2">
        <v>1570</v>
      </c>
      <c r="G1570" s="2">
        <v>1</v>
      </c>
      <c r="H1570" s="2">
        <v>3</v>
      </c>
      <c r="I1570" s="2">
        <v>1</v>
      </c>
      <c r="J1570" s="2">
        <v>2</v>
      </c>
      <c r="K1570" s="2">
        <v>166800</v>
      </c>
      <c r="L1570" s="2" t="s">
        <v>13</v>
      </c>
      <c r="M1570" s="2" t="s">
        <v>14</v>
      </c>
      <c r="N1570" s="27"/>
    </row>
    <row r="1571" spans="1:14" ht="15.75" customHeight="1" x14ac:dyDescent="0.2">
      <c r="A1571" s="2">
        <v>10004</v>
      </c>
      <c r="B1571" s="2">
        <v>6</v>
      </c>
      <c r="C1571" s="2">
        <v>6</v>
      </c>
      <c r="D1571" s="2">
        <v>1964</v>
      </c>
      <c r="E1571" s="2">
        <v>1964</v>
      </c>
      <c r="F1571" s="2">
        <v>1516</v>
      </c>
      <c r="G1571" s="2">
        <v>1</v>
      </c>
      <c r="H1571" s="2">
        <v>3</v>
      </c>
      <c r="I1571" s="2">
        <v>0</v>
      </c>
      <c r="J1571" s="2">
        <v>2</v>
      </c>
      <c r="K1571" s="2">
        <v>167000</v>
      </c>
      <c r="L1571" s="2" t="s">
        <v>13</v>
      </c>
      <c r="M1571" s="2" t="s">
        <v>14</v>
      </c>
      <c r="N1571" s="27"/>
    </row>
    <row r="1572" spans="1:14" ht="15.75" customHeight="1" x14ac:dyDescent="0.2">
      <c r="A1572" s="2">
        <v>9600</v>
      </c>
      <c r="B1572" s="2">
        <v>6</v>
      </c>
      <c r="C1572" s="2">
        <v>5</v>
      </c>
      <c r="D1572" s="2">
        <v>1953</v>
      </c>
      <c r="E1572" s="2">
        <v>1953</v>
      </c>
      <c r="F1572" s="2">
        <v>1644</v>
      </c>
      <c r="G1572" s="2">
        <v>1</v>
      </c>
      <c r="H1572" s="2">
        <v>3</v>
      </c>
      <c r="I1572" s="2">
        <v>2</v>
      </c>
      <c r="J1572" s="2">
        <v>2</v>
      </c>
      <c r="K1572" s="2">
        <v>167000</v>
      </c>
      <c r="L1572" s="2" t="s">
        <v>13</v>
      </c>
      <c r="M1572" s="2" t="s">
        <v>14</v>
      </c>
      <c r="N1572" s="27"/>
    </row>
    <row r="1573" spans="1:14" ht="15.75" customHeight="1" x14ac:dyDescent="0.2">
      <c r="A1573" s="2">
        <v>10628</v>
      </c>
      <c r="B1573" s="2">
        <v>7</v>
      </c>
      <c r="C1573" s="2">
        <v>5</v>
      </c>
      <c r="D1573" s="2">
        <v>1970</v>
      </c>
      <c r="E1573" s="2">
        <v>1970</v>
      </c>
      <c r="F1573" s="2">
        <v>1277</v>
      </c>
      <c r="G1573" s="2">
        <v>1</v>
      </c>
      <c r="H1573" s="2">
        <v>2</v>
      </c>
      <c r="I1573" s="2">
        <v>1</v>
      </c>
      <c r="J1573" s="2">
        <v>2</v>
      </c>
      <c r="K1573" s="2">
        <v>167000</v>
      </c>
      <c r="L1573" s="2" t="s">
        <v>17</v>
      </c>
      <c r="M1573" s="2" t="s">
        <v>14</v>
      </c>
      <c r="N1573" s="27"/>
    </row>
    <row r="1574" spans="1:14" ht="15.75" customHeight="1" x14ac:dyDescent="0.2">
      <c r="A1574" s="2">
        <v>10368</v>
      </c>
      <c r="B1574" s="2">
        <v>6</v>
      </c>
      <c r="C1574" s="2">
        <v>6</v>
      </c>
      <c r="D1574" s="2">
        <v>1964</v>
      </c>
      <c r="E1574" s="2">
        <v>1964</v>
      </c>
      <c r="F1574" s="2">
        <v>1488</v>
      </c>
      <c r="G1574" s="2">
        <v>1</v>
      </c>
      <c r="H1574" s="2">
        <v>3</v>
      </c>
      <c r="I1574" s="2">
        <v>1</v>
      </c>
      <c r="J1574" s="2">
        <v>2</v>
      </c>
      <c r="K1574" s="2">
        <v>167000</v>
      </c>
      <c r="L1574" s="2" t="s">
        <v>13</v>
      </c>
      <c r="M1574" s="2" t="s">
        <v>14</v>
      </c>
      <c r="N1574" s="27"/>
    </row>
    <row r="1575" spans="1:14" ht="15.75" customHeight="1" x14ac:dyDescent="0.2">
      <c r="A1575" s="2">
        <v>21299</v>
      </c>
      <c r="B1575" s="2">
        <v>7</v>
      </c>
      <c r="C1575" s="2">
        <v>5</v>
      </c>
      <c r="D1575" s="2">
        <v>1941</v>
      </c>
      <c r="E1575" s="2">
        <v>1963</v>
      </c>
      <c r="F1575" s="2">
        <v>2039</v>
      </c>
      <c r="G1575" s="2">
        <v>1</v>
      </c>
      <c r="H1575" s="2">
        <v>3</v>
      </c>
      <c r="I1575" s="2">
        <v>3</v>
      </c>
      <c r="J1575" s="2">
        <v>3</v>
      </c>
      <c r="K1575" s="2">
        <v>167000</v>
      </c>
      <c r="L1575" s="2" t="s">
        <v>13</v>
      </c>
      <c r="M1575" s="2" t="s">
        <v>14</v>
      </c>
      <c r="N1575" s="27"/>
    </row>
    <row r="1576" spans="1:14" ht="15.75" customHeight="1" x14ac:dyDescent="0.2">
      <c r="A1576" s="2">
        <v>10667</v>
      </c>
      <c r="B1576" s="2">
        <v>6</v>
      </c>
      <c r="C1576" s="2">
        <v>6</v>
      </c>
      <c r="D1576" s="2">
        <v>1971</v>
      </c>
      <c r="E1576" s="2">
        <v>1971</v>
      </c>
      <c r="F1576" s="2">
        <v>1587</v>
      </c>
      <c r="G1576" s="2">
        <v>2</v>
      </c>
      <c r="H1576" s="2">
        <v>3</v>
      </c>
      <c r="I1576" s="2">
        <v>1</v>
      </c>
      <c r="J1576" s="2">
        <v>2</v>
      </c>
      <c r="K1576" s="2">
        <v>167300</v>
      </c>
      <c r="L1576" s="2" t="s">
        <v>13</v>
      </c>
      <c r="M1576" s="2" t="s">
        <v>14</v>
      </c>
      <c r="N1576" s="27"/>
    </row>
    <row r="1577" spans="1:14" ht="15.75" customHeight="1" x14ac:dyDescent="0.2">
      <c r="A1577" s="2">
        <v>9300</v>
      </c>
      <c r="B1577" s="2">
        <v>5</v>
      </c>
      <c r="C1577" s="2">
        <v>5</v>
      </c>
      <c r="D1577" s="2">
        <v>1960</v>
      </c>
      <c r="E1577" s="2">
        <v>1960</v>
      </c>
      <c r="F1577" s="2">
        <v>1264</v>
      </c>
      <c r="G1577" s="2">
        <v>1</v>
      </c>
      <c r="H1577" s="2">
        <v>3</v>
      </c>
      <c r="I1577" s="2">
        <v>2</v>
      </c>
      <c r="J1577" s="2">
        <v>2</v>
      </c>
      <c r="K1577" s="2">
        <v>167500</v>
      </c>
      <c r="L1577" s="2" t="s">
        <v>13</v>
      </c>
      <c r="M1577" s="2" t="s">
        <v>14</v>
      </c>
      <c r="N1577" s="27"/>
    </row>
    <row r="1578" spans="1:14" ht="15.75" customHeight="1" x14ac:dyDescent="0.2">
      <c r="A1578" s="2">
        <v>9760</v>
      </c>
      <c r="B1578" s="2">
        <v>6</v>
      </c>
      <c r="C1578" s="2">
        <v>6</v>
      </c>
      <c r="D1578" s="2">
        <v>1964</v>
      </c>
      <c r="E1578" s="2">
        <v>1964</v>
      </c>
      <c r="F1578" s="2">
        <v>1611</v>
      </c>
      <c r="G1578" s="2">
        <v>1</v>
      </c>
      <c r="H1578" s="2">
        <v>4</v>
      </c>
      <c r="I1578" s="2">
        <v>0</v>
      </c>
      <c r="J1578" s="2">
        <v>2</v>
      </c>
      <c r="K1578" s="2">
        <v>167900</v>
      </c>
      <c r="L1578" s="2" t="s">
        <v>13</v>
      </c>
      <c r="M1578" s="2" t="s">
        <v>14</v>
      </c>
      <c r="N1578" s="27"/>
    </row>
    <row r="1579" spans="1:14" ht="15.75" customHeight="1" x14ac:dyDescent="0.2">
      <c r="A1579" s="2">
        <v>9020</v>
      </c>
      <c r="B1579" s="2">
        <v>6</v>
      </c>
      <c r="C1579" s="2">
        <v>5</v>
      </c>
      <c r="D1579" s="2">
        <v>1964</v>
      </c>
      <c r="E1579" s="2">
        <v>1964</v>
      </c>
      <c r="F1579" s="2">
        <v>1350</v>
      </c>
      <c r="G1579" s="2">
        <v>1</v>
      </c>
      <c r="H1579" s="2">
        <v>3</v>
      </c>
      <c r="I1579" s="2">
        <v>0</v>
      </c>
      <c r="J1579" s="2">
        <v>2</v>
      </c>
      <c r="K1579" s="2">
        <v>168500</v>
      </c>
      <c r="L1579" s="2" t="s">
        <v>13</v>
      </c>
      <c r="M1579" s="2" t="s">
        <v>14</v>
      </c>
      <c r="N1579" s="27"/>
    </row>
    <row r="1580" spans="1:14" ht="15.75" customHeight="1" x14ac:dyDescent="0.2">
      <c r="A1580" s="2">
        <v>11765</v>
      </c>
      <c r="B1580" s="2">
        <v>5</v>
      </c>
      <c r="C1580" s="2">
        <v>5</v>
      </c>
      <c r="D1580" s="2">
        <v>1957</v>
      </c>
      <c r="E1580" s="2">
        <v>1957</v>
      </c>
      <c r="F1580" s="2">
        <v>1797</v>
      </c>
      <c r="G1580" s="2">
        <v>1</v>
      </c>
      <c r="H1580" s="2">
        <v>3</v>
      </c>
      <c r="I1580" s="2">
        <v>1</v>
      </c>
      <c r="J1580" s="2">
        <v>3</v>
      </c>
      <c r="K1580" s="2">
        <v>169000</v>
      </c>
      <c r="L1580" s="2" t="s">
        <v>13</v>
      </c>
      <c r="M1580" s="2" t="s">
        <v>14</v>
      </c>
      <c r="N1580" s="27"/>
    </row>
    <row r="1581" spans="1:14" ht="15.75" customHeight="1" x14ac:dyDescent="0.2">
      <c r="A1581" s="2">
        <v>7590</v>
      </c>
      <c r="B1581" s="2">
        <v>5</v>
      </c>
      <c r="C1581" s="2">
        <v>5</v>
      </c>
      <c r="D1581" s="2">
        <v>1962</v>
      </c>
      <c r="E1581" s="2">
        <v>1962</v>
      </c>
      <c r="F1581" s="2">
        <v>1812</v>
      </c>
      <c r="G1581" s="2">
        <v>2</v>
      </c>
      <c r="H1581" s="2">
        <v>4</v>
      </c>
      <c r="I1581" s="2">
        <v>1</v>
      </c>
      <c r="J1581" s="2">
        <v>1</v>
      </c>
      <c r="K1581" s="2">
        <v>169500</v>
      </c>
      <c r="L1581" s="2" t="s">
        <v>13</v>
      </c>
      <c r="M1581" s="2" t="s">
        <v>14</v>
      </c>
      <c r="N1581" s="27"/>
    </row>
    <row r="1582" spans="1:14" ht="15.75" customHeight="1" x14ac:dyDescent="0.2">
      <c r="A1582" s="2">
        <v>9247</v>
      </c>
      <c r="B1582" s="2">
        <v>6</v>
      </c>
      <c r="C1582" s="2">
        <v>6</v>
      </c>
      <c r="D1582" s="2">
        <v>1962</v>
      </c>
      <c r="E1582" s="2">
        <v>1962</v>
      </c>
      <c r="F1582" s="2">
        <v>1716</v>
      </c>
      <c r="G1582" s="2">
        <v>1</v>
      </c>
      <c r="H1582" s="2">
        <v>4</v>
      </c>
      <c r="I1582" s="2">
        <v>1</v>
      </c>
      <c r="J1582" s="2">
        <v>2</v>
      </c>
      <c r="K1582" s="2">
        <v>171000</v>
      </c>
      <c r="L1582" s="2" t="s">
        <v>13</v>
      </c>
      <c r="M1582" s="2" t="s">
        <v>14</v>
      </c>
      <c r="N1582" s="27"/>
    </row>
    <row r="1583" spans="1:14" ht="15.75" customHeight="1" x14ac:dyDescent="0.2">
      <c r="A1583" s="2">
        <v>14267</v>
      </c>
      <c r="B1583" s="2">
        <v>6</v>
      </c>
      <c r="C1583" s="2">
        <v>6</v>
      </c>
      <c r="D1583" s="2">
        <v>1958</v>
      </c>
      <c r="E1583" s="2">
        <v>1958</v>
      </c>
      <c r="F1583" s="2">
        <v>1329</v>
      </c>
      <c r="G1583" s="2">
        <v>1</v>
      </c>
      <c r="H1583" s="2">
        <v>3</v>
      </c>
      <c r="I1583" s="2">
        <v>0</v>
      </c>
      <c r="J1583" s="2">
        <v>1</v>
      </c>
      <c r="K1583" s="2">
        <v>172000</v>
      </c>
      <c r="L1583" s="2" t="s">
        <v>13</v>
      </c>
      <c r="M1583" s="2" t="s">
        <v>14</v>
      </c>
      <c r="N1583" s="27"/>
    </row>
    <row r="1584" spans="1:14" ht="15.75" customHeight="1" x14ac:dyDescent="0.2">
      <c r="A1584" s="2">
        <v>10090</v>
      </c>
      <c r="B1584" s="2">
        <v>7</v>
      </c>
      <c r="C1584" s="2">
        <v>5</v>
      </c>
      <c r="D1584" s="2">
        <v>1963</v>
      </c>
      <c r="E1584" s="2">
        <v>1999</v>
      </c>
      <c r="F1584" s="2">
        <v>1651</v>
      </c>
      <c r="G1584" s="2">
        <v>2</v>
      </c>
      <c r="H1584" s="2">
        <v>4</v>
      </c>
      <c r="I1584" s="2">
        <v>2</v>
      </c>
      <c r="J1584" s="2">
        <v>1</v>
      </c>
      <c r="K1584" s="2">
        <v>172000</v>
      </c>
      <c r="L1584" s="2" t="s">
        <v>13</v>
      </c>
      <c r="M1584" s="2" t="s">
        <v>14</v>
      </c>
      <c r="N1584" s="27"/>
    </row>
    <row r="1585" spans="1:14" ht="15.75" customHeight="1" x14ac:dyDescent="0.2">
      <c r="A1585" s="2">
        <v>12700</v>
      </c>
      <c r="B1585" s="2">
        <v>6</v>
      </c>
      <c r="C1585" s="2">
        <v>5</v>
      </c>
      <c r="D1585" s="2">
        <v>1964</v>
      </c>
      <c r="E1585" s="2">
        <v>1964</v>
      </c>
      <c r="F1585" s="2">
        <v>1246</v>
      </c>
      <c r="G1585" s="2">
        <v>1</v>
      </c>
      <c r="H1585" s="2">
        <v>3</v>
      </c>
      <c r="I1585" s="2">
        <v>2</v>
      </c>
      <c r="J1585" s="2">
        <v>2</v>
      </c>
      <c r="K1585" s="2">
        <v>172000</v>
      </c>
      <c r="L1585" s="2" t="s">
        <v>13</v>
      </c>
      <c r="M1585" s="2" t="s">
        <v>14</v>
      </c>
      <c r="N1585" s="27"/>
    </row>
    <row r="1586" spans="1:14" ht="15.75" customHeight="1" x14ac:dyDescent="0.2">
      <c r="A1586" s="2">
        <v>17360</v>
      </c>
      <c r="B1586" s="2">
        <v>6</v>
      </c>
      <c r="C1586" s="2">
        <v>6</v>
      </c>
      <c r="D1586" s="2">
        <v>1949</v>
      </c>
      <c r="E1586" s="2">
        <v>1950</v>
      </c>
      <c r="F1586" s="2">
        <v>1556</v>
      </c>
      <c r="G1586" s="2">
        <v>2</v>
      </c>
      <c r="H1586" s="2">
        <v>3</v>
      </c>
      <c r="I1586" s="2">
        <v>1</v>
      </c>
      <c r="J1586" s="2">
        <v>2</v>
      </c>
      <c r="K1586" s="2">
        <v>172500</v>
      </c>
      <c r="L1586" s="2" t="s">
        <v>17</v>
      </c>
      <c r="M1586" s="2" t="s">
        <v>14</v>
      </c>
      <c r="N1586" s="27"/>
    </row>
    <row r="1587" spans="1:14" ht="15.75" customHeight="1" x14ac:dyDescent="0.2">
      <c r="A1587" s="2">
        <v>8400</v>
      </c>
      <c r="B1587" s="2">
        <v>6</v>
      </c>
      <c r="C1587" s="2">
        <v>9</v>
      </c>
      <c r="D1587" s="2">
        <v>1962</v>
      </c>
      <c r="E1587" s="2">
        <v>2005</v>
      </c>
      <c r="F1587" s="2">
        <v>1537</v>
      </c>
      <c r="G1587" s="2">
        <v>1</v>
      </c>
      <c r="H1587" s="2">
        <v>3</v>
      </c>
      <c r="I1587" s="2">
        <v>1</v>
      </c>
      <c r="J1587" s="2">
        <v>2</v>
      </c>
      <c r="K1587" s="2">
        <v>174000</v>
      </c>
      <c r="L1587" s="2" t="s">
        <v>17</v>
      </c>
      <c r="M1587" s="2" t="s">
        <v>14</v>
      </c>
      <c r="N1587" s="27"/>
    </row>
    <row r="1588" spans="1:14" ht="15.75" customHeight="1" x14ac:dyDescent="0.2">
      <c r="A1588" s="2">
        <v>11475</v>
      </c>
      <c r="B1588" s="2">
        <v>6</v>
      </c>
      <c r="C1588" s="2">
        <v>6</v>
      </c>
      <c r="D1588" s="2">
        <v>1961</v>
      </c>
      <c r="E1588" s="2">
        <v>1961</v>
      </c>
      <c r="F1588" s="2">
        <v>1576</v>
      </c>
      <c r="G1588" s="2">
        <v>1</v>
      </c>
      <c r="H1588" s="2">
        <v>4</v>
      </c>
      <c r="I1588" s="2">
        <v>1</v>
      </c>
      <c r="J1588" s="2">
        <v>2</v>
      </c>
      <c r="K1588" s="2">
        <v>174500</v>
      </c>
      <c r="L1588" s="2" t="s">
        <v>13</v>
      </c>
      <c r="M1588" s="2" t="s">
        <v>14</v>
      </c>
      <c r="N1588" s="27"/>
    </row>
    <row r="1589" spans="1:14" ht="15.75" customHeight="1" x14ac:dyDescent="0.2">
      <c r="A1589" s="2">
        <v>9736</v>
      </c>
      <c r="B1589" s="2">
        <v>6</v>
      </c>
      <c r="C1589" s="2">
        <v>6</v>
      </c>
      <c r="D1589" s="2">
        <v>1957</v>
      </c>
      <c r="E1589" s="2">
        <v>1969</v>
      </c>
      <c r="F1589" s="2">
        <v>1721</v>
      </c>
      <c r="G1589" s="2">
        <v>1</v>
      </c>
      <c r="H1589" s="2">
        <v>4</v>
      </c>
      <c r="I1589" s="2">
        <v>3</v>
      </c>
      <c r="J1589" s="2">
        <v>2</v>
      </c>
      <c r="K1589" s="2">
        <v>174850</v>
      </c>
      <c r="L1589" s="2" t="s">
        <v>13</v>
      </c>
      <c r="M1589" s="2" t="s">
        <v>14</v>
      </c>
      <c r="N1589" s="27"/>
    </row>
    <row r="1590" spans="1:14" ht="15.75" customHeight="1" x14ac:dyDescent="0.2">
      <c r="A1590" s="2">
        <v>9020</v>
      </c>
      <c r="B1590" s="2">
        <v>6</v>
      </c>
      <c r="C1590" s="2">
        <v>7</v>
      </c>
      <c r="D1590" s="2">
        <v>1966</v>
      </c>
      <c r="E1590" s="2">
        <v>1966</v>
      </c>
      <c r="F1590" s="2">
        <v>1165</v>
      </c>
      <c r="G1590" s="2">
        <v>1</v>
      </c>
      <c r="H1590" s="2">
        <v>3</v>
      </c>
      <c r="I1590" s="2">
        <v>0</v>
      </c>
      <c r="J1590" s="2">
        <v>2</v>
      </c>
      <c r="K1590" s="2">
        <v>174900</v>
      </c>
      <c r="L1590" s="2" t="s">
        <v>13</v>
      </c>
      <c r="M1590" s="2" t="s">
        <v>14</v>
      </c>
      <c r="N1590" s="27"/>
    </row>
    <row r="1591" spans="1:14" ht="15.75" customHeight="1" x14ac:dyDescent="0.2">
      <c r="A1591" s="2">
        <v>9900</v>
      </c>
      <c r="B1591" s="2">
        <v>6</v>
      </c>
      <c r="C1591" s="2">
        <v>5</v>
      </c>
      <c r="D1591" s="2">
        <v>1967</v>
      </c>
      <c r="E1591" s="2">
        <v>1967</v>
      </c>
      <c r="F1591" s="2">
        <v>1691</v>
      </c>
      <c r="G1591" s="2">
        <v>1</v>
      </c>
      <c r="H1591" s="2">
        <v>2</v>
      </c>
      <c r="I1591" s="2">
        <v>0</v>
      </c>
      <c r="J1591" s="2">
        <v>2</v>
      </c>
      <c r="K1591" s="2">
        <v>175000</v>
      </c>
      <c r="L1591" s="2" t="s">
        <v>13</v>
      </c>
      <c r="M1591" s="2" t="s">
        <v>14</v>
      </c>
      <c r="N1591" s="27"/>
    </row>
    <row r="1592" spans="1:14" ht="15.75" customHeight="1" x14ac:dyDescent="0.2">
      <c r="A1592" s="2">
        <v>10050</v>
      </c>
      <c r="B1592" s="2">
        <v>5</v>
      </c>
      <c r="C1592" s="2">
        <v>6</v>
      </c>
      <c r="D1592" s="2">
        <v>1966</v>
      </c>
      <c r="E1592" s="2">
        <v>1966</v>
      </c>
      <c r="F1592" s="2">
        <v>1280</v>
      </c>
      <c r="G1592" s="2">
        <v>2</v>
      </c>
      <c r="H1592" s="2">
        <v>3</v>
      </c>
      <c r="I1592" s="2">
        <v>1</v>
      </c>
      <c r="J1592" s="2">
        <v>2</v>
      </c>
      <c r="K1592" s="2">
        <v>175000</v>
      </c>
      <c r="L1592" s="2" t="s">
        <v>13</v>
      </c>
      <c r="M1592" s="2" t="s">
        <v>14</v>
      </c>
      <c r="N1592" s="27"/>
    </row>
    <row r="1593" spans="1:14" ht="15.75" customHeight="1" x14ac:dyDescent="0.2">
      <c r="A1593" s="2">
        <v>12285</v>
      </c>
      <c r="B1593" s="2">
        <v>7</v>
      </c>
      <c r="C1593" s="2">
        <v>6</v>
      </c>
      <c r="D1593" s="2">
        <v>1960</v>
      </c>
      <c r="E1593" s="2">
        <v>1960</v>
      </c>
      <c r="F1593" s="2">
        <v>1329</v>
      </c>
      <c r="G1593" s="2">
        <v>1</v>
      </c>
      <c r="H1593" s="2">
        <v>3</v>
      </c>
      <c r="I1593" s="2">
        <v>2</v>
      </c>
      <c r="J1593" s="2">
        <v>2</v>
      </c>
      <c r="K1593" s="2">
        <v>176000</v>
      </c>
      <c r="L1593" s="2" t="s">
        <v>13</v>
      </c>
      <c r="M1593" s="2" t="s">
        <v>14</v>
      </c>
      <c r="N1593" s="27"/>
    </row>
    <row r="1594" spans="1:14" ht="15.75" customHeight="1" x14ac:dyDescent="0.2">
      <c r="A1594" s="2">
        <v>19296</v>
      </c>
      <c r="B1594" s="2">
        <v>6</v>
      </c>
      <c r="C1594" s="2">
        <v>5</v>
      </c>
      <c r="D1594" s="2">
        <v>1962</v>
      </c>
      <c r="E1594" s="2">
        <v>1962</v>
      </c>
      <c r="F1594" s="2">
        <v>1382</v>
      </c>
      <c r="G1594" s="2">
        <v>1</v>
      </c>
      <c r="H1594" s="2">
        <v>3</v>
      </c>
      <c r="I1594" s="2">
        <v>1</v>
      </c>
      <c r="J1594" s="2">
        <v>2</v>
      </c>
      <c r="K1594" s="2">
        <v>176000</v>
      </c>
      <c r="L1594" s="2" t="s">
        <v>13</v>
      </c>
      <c r="M1594" s="2" t="s">
        <v>14</v>
      </c>
      <c r="N1594" s="27"/>
    </row>
    <row r="1595" spans="1:14" ht="15.75" customHeight="1" x14ac:dyDescent="0.2">
      <c r="A1595" s="2">
        <v>11029</v>
      </c>
      <c r="B1595" s="2">
        <v>6</v>
      </c>
      <c r="C1595" s="2">
        <v>8</v>
      </c>
      <c r="D1595" s="2">
        <v>1958</v>
      </c>
      <c r="E1595" s="2">
        <v>2002</v>
      </c>
      <c r="F1595" s="2">
        <v>1414</v>
      </c>
      <c r="G1595" s="2">
        <v>1</v>
      </c>
      <c r="H1595" s="2">
        <v>3</v>
      </c>
      <c r="I1595" s="2">
        <v>1</v>
      </c>
      <c r="J1595" s="2">
        <v>2</v>
      </c>
      <c r="K1595" s="2">
        <v>176500</v>
      </c>
      <c r="L1595" s="2" t="s">
        <v>13</v>
      </c>
      <c r="M1595" s="2" t="s">
        <v>14</v>
      </c>
      <c r="N1595" s="27"/>
    </row>
    <row r="1596" spans="1:14" ht="15.75" customHeight="1" x14ac:dyDescent="0.2">
      <c r="A1596" s="2">
        <v>10943</v>
      </c>
      <c r="B1596" s="2">
        <v>6</v>
      </c>
      <c r="C1596" s="2">
        <v>5</v>
      </c>
      <c r="D1596" s="2">
        <v>1997</v>
      </c>
      <c r="E1596" s="2">
        <v>1998</v>
      </c>
      <c r="F1596" s="2">
        <v>1337</v>
      </c>
      <c r="G1596" s="2">
        <v>2</v>
      </c>
      <c r="H1596" s="2">
        <v>2</v>
      </c>
      <c r="I1596" s="2">
        <v>1</v>
      </c>
      <c r="J1596" s="2">
        <v>2</v>
      </c>
      <c r="K1596" s="2">
        <v>177000</v>
      </c>
      <c r="L1596" s="2" t="s">
        <v>13</v>
      </c>
      <c r="M1596" s="2" t="s">
        <v>14</v>
      </c>
      <c r="N1596" s="27"/>
    </row>
    <row r="1597" spans="1:14" ht="15.75" customHeight="1" x14ac:dyDescent="0.2">
      <c r="A1597" s="2">
        <v>8970</v>
      </c>
      <c r="B1597" s="2">
        <v>5</v>
      </c>
      <c r="C1597" s="2">
        <v>6</v>
      </c>
      <c r="D1597" s="2">
        <v>1965</v>
      </c>
      <c r="E1597" s="2">
        <v>1965</v>
      </c>
      <c r="F1597" s="2">
        <v>2140</v>
      </c>
      <c r="G1597" s="2">
        <v>2</v>
      </c>
      <c r="H1597" s="2">
        <v>4</v>
      </c>
      <c r="I1597" s="2">
        <v>1</v>
      </c>
      <c r="J1597" s="2">
        <v>2</v>
      </c>
      <c r="K1597" s="2">
        <v>177500</v>
      </c>
      <c r="L1597" s="2" t="s">
        <v>17</v>
      </c>
      <c r="M1597" s="2" t="s">
        <v>14</v>
      </c>
      <c r="N1597" s="27"/>
    </row>
    <row r="1598" spans="1:14" ht="15.75" customHeight="1" x14ac:dyDescent="0.2">
      <c r="A1598" s="2">
        <v>13495</v>
      </c>
      <c r="B1598" s="2">
        <v>5</v>
      </c>
      <c r="C1598" s="2">
        <v>6</v>
      </c>
      <c r="D1598" s="2">
        <v>1956</v>
      </c>
      <c r="E1598" s="2">
        <v>1956</v>
      </c>
      <c r="F1598" s="2">
        <v>1728</v>
      </c>
      <c r="G1598" s="2">
        <v>2</v>
      </c>
      <c r="H1598" s="2">
        <v>3</v>
      </c>
      <c r="I1598" s="2">
        <v>1</v>
      </c>
      <c r="J1598" s="2">
        <v>2</v>
      </c>
      <c r="K1598" s="2">
        <v>177625</v>
      </c>
      <c r="L1598" s="2" t="s">
        <v>17</v>
      </c>
      <c r="M1598" s="2" t="s">
        <v>14</v>
      </c>
      <c r="N1598" s="27"/>
    </row>
    <row r="1599" spans="1:14" ht="15.75" customHeight="1" x14ac:dyDescent="0.2">
      <c r="A1599" s="2">
        <v>11380</v>
      </c>
      <c r="B1599" s="2">
        <v>6</v>
      </c>
      <c r="C1599" s="2">
        <v>8</v>
      </c>
      <c r="D1599" s="2">
        <v>1966</v>
      </c>
      <c r="E1599" s="2">
        <v>2008</v>
      </c>
      <c r="F1599" s="2">
        <v>1128</v>
      </c>
      <c r="G1599" s="2">
        <v>1</v>
      </c>
      <c r="H1599" s="2">
        <v>2</v>
      </c>
      <c r="I1599" s="2">
        <v>1</v>
      </c>
      <c r="J1599" s="2">
        <v>1</v>
      </c>
      <c r="K1599" s="2">
        <v>178000</v>
      </c>
      <c r="L1599" s="2" t="s">
        <v>13</v>
      </c>
      <c r="M1599" s="2" t="s">
        <v>14</v>
      </c>
      <c r="N1599" s="27"/>
    </row>
    <row r="1600" spans="1:14" ht="15.75" customHeight="1" x14ac:dyDescent="0.2">
      <c r="A1600" s="2">
        <v>12122</v>
      </c>
      <c r="B1600" s="2">
        <v>7</v>
      </c>
      <c r="C1600" s="2">
        <v>9</v>
      </c>
      <c r="D1600" s="2">
        <v>1961</v>
      </c>
      <c r="E1600" s="2">
        <v>2007</v>
      </c>
      <c r="F1600" s="2">
        <v>999</v>
      </c>
      <c r="G1600" s="2">
        <v>1</v>
      </c>
      <c r="H1600" s="2">
        <v>3</v>
      </c>
      <c r="I1600" s="2">
        <v>0</v>
      </c>
      <c r="J1600" s="2">
        <v>2</v>
      </c>
      <c r="K1600" s="2">
        <v>178400</v>
      </c>
      <c r="L1600" s="2" t="s">
        <v>13</v>
      </c>
      <c r="M1600" s="2" t="s">
        <v>14</v>
      </c>
      <c r="N1600" s="27"/>
    </row>
    <row r="1601" spans="1:14" ht="15.75" customHeight="1" x14ac:dyDescent="0.2">
      <c r="A1601" s="2">
        <v>9680</v>
      </c>
      <c r="B1601" s="2">
        <v>5</v>
      </c>
      <c r="C1601" s="2">
        <v>6</v>
      </c>
      <c r="D1601" s="2">
        <v>1967</v>
      </c>
      <c r="E1601" s="2">
        <v>1967</v>
      </c>
      <c r="F1601" s="2">
        <v>1510</v>
      </c>
      <c r="G1601" s="2">
        <v>2</v>
      </c>
      <c r="H1601" s="2">
        <v>3</v>
      </c>
      <c r="I1601" s="2">
        <v>0</v>
      </c>
      <c r="J1601" s="2">
        <v>2</v>
      </c>
      <c r="K1601" s="2">
        <v>178900</v>
      </c>
      <c r="L1601" s="2" t="s">
        <v>13</v>
      </c>
      <c r="M1601" s="2" t="s">
        <v>14</v>
      </c>
      <c r="N1601" s="27"/>
    </row>
    <row r="1602" spans="1:14" ht="15.75" customHeight="1" x14ac:dyDescent="0.2">
      <c r="A1602" s="2">
        <v>9350</v>
      </c>
      <c r="B1602" s="2">
        <v>5</v>
      </c>
      <c r="C1602" s="2">
        <v>8</v>
      </c>
      <c r="D1602" s="2">
        <v>1965</v>
      </c>
      <c r="E1602" s="2">
        <v>1999</v>
      </c>
      <c r="F1602" s="2">
        <v>1265</v>
      </c>
      <c r="G1602" s="2">
        <v>2</v>
      </c>
      <c r="H1602" s="2">
        <v>3</v>
      </c>
      <c r="I1602" s="2">
        <v>1</v>
      </c>
      <c r="J1602" s="2">
        <v>2</v>
      </c>
      <c r="K1602" s="2">
        <v>179900</v>
      </c>
      <c r="L1602" s="2" t="s">
        <v>17</v>
      </c>
      <c r="M1602" s="2" t="s">
        <v>14</v>
      </c>
      <c r="N1602" s="27"/>
    </row>
    <row r="1603" spans="1:14" ht="15.75" customHeight="1" x14ac:dyDescent="0.2">
      <c r="A1603" s="2">
        <v>19900</v>
      </c>
      <c r="B1603" s="2">
        <v>7</v>
      </c>
      <c r="C1603" s="2">
        <v>5</v>
      </c>
      <c r="D1603" s="2">
        <v>1970</v>
      </c>
      <c r="E1603" s="2">
        <v>1989</v>
      </c>
      <c r="F1603" s="2">
        <v>2207</v>
      </c>
      <c r="G1603" s="2">
        <v>2</v>
      </c>
      <c r="H1603" s="2">
        <v>3</v>
      </c>
      <c r="I1603" s="2">
        <v>1</v>
      </c>
      <c r="J1603" s="2">
        <v>2</v>
      </c>
      <c r="K1603" s="2">
        <v>180000</v>
      </c>
      <c r="L1603" s="2" t="s">
        <v>13</v>
      </c>
      <c r="M1603" s="2" t="s">
        <v>14</v>
      </c>
      <c r="N1603" s="27"/>
    </row>
    <row r="1604" spans="1:14" ht="15.75" customHeight="1" x14ac:dyDescent="0.2">
      <c r="A1604" s="2">
        <v>14250</v>
      </c>
      <c r="B1604" s="2">
        <v>6</v>
      </c>
      <c r="C1604" s="2">
        <v>5</v>
      </c>
      <c r="D1604" s="2">
        <v>1957</v>
      </c>
      <c r="E1604" s="2">
        <v>1957</v>
      </c>
      <c r="F1604" s="2">
        <v>1790</v>
      </c>
      <c r="G1604" s="2">
        <v>2</v>
      </c>
      <c r="H1604" s="2">
        <v>3</v>
      </c>
      <c r="I1604" s="2">
        <v>2</v>
      </c>
      <c r="J1604" s="2">
        <v>2</v>
      </c>
      <c r="K1604" s="2">
        <v>180000</v>
      </c>
      <c r="L1604" s="2" t="s">
        <v>13</v>
      </c>
      <c r="M1604" s="2" t="s">
        <v>14</v>
      </c>
      <c r="N1604" s="27"/>
    </row>
    <row r="1605" spans="1:14" ht="15.75" customHeight="1" x14ac:dyDescent="0.2">
      <c r="A1605" s="2">
        <v>14112</v>
      </c>
      <c r="B1605" s="2">
        <v>5</v>
      </c>
      <c r="C1605" s="2">
        <v>7</v>
      </c>
      <c r="D1605" s="2">
        <v>1964</v>
      </c>
      <c r="E1605" s="2">
        <v>1964</v>
      </c>
      <c r="F1605" s="2">
        <v>1152</v>
      </c>
      <c r="G1605" s="2">
        <v>1</v>
      </c>
      <c r="H1605" s="2">
        <v>3</v>
      </c>
      <c r="I1605" s="2">
        <v>1</v>
      </c>
      <c r="J1605" s="2">
        <v>2</v>
      </c>
      <c r="K1605" s="2">
        <v>180500</v>
      </c>
      <c r="L1605" s="2" t="s">
        <v>13</v>
      </c>
      <c r="M1605" s="2" t="s">
        <v>14</v>
      </c>
      <c r="N1605" s="27"/>
    </row>
    <row r="1606" spans="1:14" ht="15.75" customHeight="1" x14ac:dyDescent="0.2">
      <c r="A1606" s="2">
        <v>10175</v>
      </c>
      <c r="B1606" s="2">
        <v>6</v>
      </c>
      <c r="C1606" s="2">
        <v>5</v>
      </c>
      <c r="D1606" s="2">
        <v>1964</v>
      </c>
      <c r="E1606" s="2">
        <v>1964</v>
      </c>
      <c r="F1606" s="2">
        <v>1425</v>
      </c>
      <c r="G1606" s="2">
        <v>2</v>
      </c>
      <c r="H1606" s="2">
        <v>3</v>
      </c>
      <c r="I1606" s="2">
        <v>1</v>
      </c>
      <c r="J1606" s="2">
        <v>2</v>
      </c>
      <c r="K1606" s="2">
        <v>180500</v>
      </c>
      <c r="L1606" s="2" t="s">
        <v>13</v>
      </c>
      <c r="M1606" s="2" t="s">
        <v>14</v>
      </c>
      <c r="N1606" s="27"/>
    </row>
    <row r="1607" spans="1:14" ht="15.75" customHeight="1" x14ac:dyDescent="0.2">
      <c r="A1607" s="2">
        <v>4060</v>
      </c>
      <c r="B1607" s="2">
        <v>6</v>
      </c>
      <c r="C1607" s="2">
        <v>5</v>
      </c>
      <c r="D1607" s="2">
        <v>1998</v>
      </c>
      <c r="E1607" s="2">
        <v>1999</v>
      </c>
      <c r="F1607" s="2">
        <v>1337</v>
      </c>
      <c r="G1607" s="2">
        <v>2</v>
      </c>
      <c r="H1607" s="2">
        <v>2</v>
      </c>
      <c r="I1607" s="2">
        <v>0</v>
      </c>
      <c r="J1607" s="2">
        <v>2</v>
      </c>
      <c r="K1607" s="2">
        <v>181000</v>
      </c>
      <c r="L1607" s="2" t="s">
        <v>13</v>
      </c>
      <c r="M1607" s="2" t="s">
        <v>14</v>
      </c>
      <c r="N1607" s="27"/>
    </row>
    <row r="1608" spans="1:14" ht="15.75" customHeight="1" x14ac:dyDescent="0.2">
      <c r="A1608" s="2">
        <v>14585</v>
      </c>
      <c r="B1608" s="2">
        <v>6</v>
      </c>
      <c r="C1608" s="2">
        <v>6</v>
      </c>
      <c r="D1608" s="2">
        <v>1960</v>
      </c>
      <c r="E1608" s="2">
        <v>1987</v>
      </c>
      <c r="F1608" s="2">
        <v>1429</v>
      </c>
      <c r="G1608" s="2">
        <v>1</v>
      </c>
      <c r="H1608" s="2">
        <v>3</v>
      </c>
      <c r="I1608" s="2">
        <v>2</v>
      </c>
      <c r="J1608" s="2">
        <v>2</v>
      </c>
      <c r="K1608" s="2">
        <v>181900</v>
      </c>
      <c r="L1608" s="2" t="s">
        <v>13</v>
      </c>
      <c r="M1608" s="2" t="s">
        <v>14</v>
      </c>
      <c r="N1608" s="27"/>
    </row>
    <row r="1609" spans="1:14" ht="15.75" customHeight="1" x14ac:dyDescent="0.2">
      <c r="A1609" s="2">
        <v>10800</v>
      </c>
      <c r="B1609" s="2">
        <v>6</v>
      </c>
      <c r="C1609" s="2">
        <v>6</v>
      </c>
      <c r="D1609" s="2">
        <v>1961</v>
      </c>
      <c r="E1609" s="2">
        <v>1992</v>
      </c>
      <c r="F1609" s="2">
        <v>1773</v>
      </c>
      <c r="G1609" s="2">
        <v>2</v>
      </c>
      <c r="H1609" s="2">
        <v>3</v>
      </c>
      <c r="I1609" s="2">
        <v>2</v>
      </c>
      <c r="J1609" s="2">
        <v>2</v>
      </c>
      <c r="K1609" s="2">
        <v>183000</v>
      </c>
      <c r="L1609" s="2" t="s">
        <v>13</v>
      </c>
      <c r="M1609" s="2" t="s">
        <v>14</v>
      </c>
      <c r="N1609" s="27"/>
    </row>
    <row r="1610" spans="1:14" ht="15.75" customHeight="1" x14ac:dyDescent="0.2">
      <c r="A1610" s="2">
        <v>5858</v>
      </c>
      <c r="B1610" s="2">
        <v>7</v>
      </c>
      <c r="C1610" s="2">
        <v>5</v>
      </c>
      <c r="D1610" s="2">
        <v>1999</v>
      </c>
      <c r="E1610" s="2">
        <v>1999</v>
      </c>
      <c r="F1610" s="2">
        <v>1337</v>
      </c>
      <c r="G1610" s="2">
        <v>2</v>
      </c>
      <c r="H1610" s="2">
        <v>2</v>
      </c>
      <c r="I1610" s="2">
        <v>1</v>
      </c>
      <c r="J1610" s="2">
        <v>2</v>
      </c>
      <c r="K1610" s="2">
        <v>184000</v>
      </c>
      <c r="L1610" s="2" t="s">
        <v>13</v>
      </c>
      <c r="M1610" s="2" t="s">
        <v>14</v>
      </c>
      <c r="N1610" s="27"/>
    </row>
    <row r="1611" spans="1:14" ht="15.75" customHeight="1" x14ac:dyDescent="0.2">
      <c r="A1611" s="2">
        <v>7472</v>
      </c>
      <c r="B1611" s="2">
        <v>7</v>
      </c>
      <c r="C1611" s="2">
        <v>9</v>
      </c>
      <c r="D1611" s="2">
        <v>1972</v>
      </c>
      <c r="E1611" s="2">
        <v>2004</v>
      </c>
      <c r="F1611" s="2">
        <v>1479</v>
      </c>
      <c r="G1611" s="2">
        <v>1</v>
      </c>
      <c r="H1611" s="2">
        <v>4</v>
      </c>
      <c r="I1611" s="2">
        <v>0</v>
      </c>
      <c r="J1611" s="2">
        <v>2</v>
      </c>
      <c r="K1611" s="2">
        <v>184000</v>
      </c>
      <c r="L1611" s="2" t="s">
        <v>13</v>
      </c>
      <c r="M1611" s="2" t="s">
        <v>14</v>
      </c>
      <c r="N1611" s="27"/>
    </row>
    <row r="1612" spans="1:14" ht="15.75" customHeight="1" x14ac:dyDescent="0.2">
      <c r="A1612" s="2">
        <v>9840</v>
      </c>
      <c r="B1612" s="2">
        <v>5</v>
      </c>
      <c r="C1612" s="2">
        <v>7</v>
      </c>
      <c r="D1612" s="2">
        <v>1959</v>
      </c>
      <c r="E1612" s="2">
        <v>1998</v>
      </c>
      <c r="F1612" s="2">
        <v>1440</v>
      </c>
      <c r="G1612" s="2">
        <v>2</v>
      </c>
      <c r="H1612" s="2">
        <v>2</v>
      </c>
      <c r="I1612" s="2">
        <v>0</v>
      </c>
      <c r="J1612" s="2">
        <v>1</v>
      </c>
      <c r="K1612" s="2">
        <v>185000</v>
      </c>
      <c r="L1612" s="2" t="s">
        <v>13</v>
      </c>
      <c r="M1612" s="2" t="s">
        <v>14</v>
      </c>
      <c r="N1612" s="27"/>
    </row>
    <row r="1613" spans="1:14" ht="15.75" customHeight="1" x14ac:dyDescent="0.2">
      <c r="A1613" s="2">
        <v>8800</v>
      </c>
      <c r="B1613" s="2">
        <v>6</v>
      </c>
      <c r="C1613" s="2">
        <v>7</v>
      </c>
      <c r="D1613" s="2">
        <v>1965</v>
      </c>
      <c r="E1613" s="2">
        <v>2000</v>
      </c>
      <c r="F1613" s="2">
        <v>1565</v>
      </c>
      <c r="G1613" s="2">
        <v>2</v>
      </c>
      <c r="H1613" s="2">
        <v>3</v>
      </c>
      <c r="I1613" s="2">
        <v>2</v>
      </c>
      <c r="J1613" s="2">
        <v>1</v>
      </c>
      <c r="K1613" s="2">
        <v>185900</v>
      </c>
      <c r="L1613" s="2" t="s">
        <v>17</v>
      </c>
      <c r="M1613" s="2" t="s">
        <v>14</v>
      </c>
      <c r="N1613" s="27"/>
    </row>
    <row r="1614" spans="1:14" ht="15.75" customHeight="1" x14ac:dyDescent="0.2">
      <c r="A1614" s="2">
        <v>11355</v>
      </c>
      <c r="B1614" s="2">
        <v>7</v>
      </c>
      <c r="C1614" s="2">
        <v>7</v>
      </c>
      <c r="D1614" s="2">
        <v>1958</v>
      </c>
      <c r="E1614" s="2">
        <v>2001</v>
      </c>
      <c r="F1614" s="2">
        <v>1312</v>
      </c>
      <c r="G1614" s="2">
        <v>1</v>
      </c>
      <c r="H1614" s="2">
        <v>3</v>
      </c>
      <c r="I1614" s="2">
        <v>1</v>
      </c>
      <c r="J1614" s="2">
        <v>2</v>
      </c>
      <c r="K1614" s="2">
        <v>186000</v>
      </c>
      <c r="L1614" s="2" t="s">
        <v>13</v>
      </c>
      <c r="M1614" s="2" t="s">
        <v>14</v>
      </c>
      <c r="N1614" s="27"/>
    </row>
    <row r="1615" spans="1:14" ht="15.75" customHeight="1" x14ac:dyDescent="0.2">
      <c r="A1615" s="2">
        <v>9760</v>
      </c>
      <c r="B1615" s="2">
        <v>6</v>
      </c>
      <c r="C1615" s="2">
        <v>8</v>
      </c>
      <c r="D1615" s="2">
        <v>1964</v>
      </c>
      <c r="E1615" s="2">
        <v>1993</v>
      </c>
      <c r="F1615" s="2">
        <v>1851</v>
      </c>
      <c r="G1615" s="2">
        <v>2</v>
      </c>
      <c r="H1615" s="2">
        <v>3</v>
      </c>
      <c r="I1615" s="2">
        <v>1</v>
      </c>
      <c r="J1615" s="2">
        <v>2</v>
      </c>
      <c r="K1615" s="2">
        <v>187000</v>
      </c>
      <c r="L1615" s="2" t="s">
        <v>13</v>
      </c>
      <c r="M1615" s="2" t="s">
        <v>14</v>
      </c>
      <c r="N1615" s="27"/>
    </row>
    <row r="1616" spans="1:14" ht="15.75" customHeight="1" x14ac:dyDescent="0.2">
      <c r="A1616" s="2">
        <v>10573</v>
      </c>
      <c r="B1616" s="2">
        <v>6</v>
      </c>
      <c r="C1616" s="2">
        <v>6</v>
      </c>
      <c r="D1616" s="2">
        <v>1961</v>
      </c>
      <c r="E1616" s="2">
        <v>1961</v>
      </c>
      <c r="F1616" s="2">
        <v>1453</v>
      </c>
      <c r="G1616" s="2">
        <v>2</v>
      </c>
      <c r="H1616" s="2">
        <v>3</v>
      </c>
      <c r="I1616" s="2">
        <v>1</v>
      </c>
      <c r="J1616" s="2">
        <v>2</v>
      </c>
      <c r="K1616" s="2">
        <v>187500</v>
      </c>
      <c r="L1616" s="2" t="s">
        <v>13</v>
      </c>
      <c r="M1616" s="2" t="s">
        <v>14</v>
      </c>
      <c r="N1616" s="27"/>
    </row>
    <row r="1617" spans="1:14" ht="15.75" customHeight="1" x14ac:dyDescent="0.2">
      <c r="A1617" s="2">
        <v>16492</v>
      </c>
      <c r="B1617" s="2">
        <v>6</v>
      </c>
      <c r="C1617" s="2">
        <v>6</v>
      </c>
      <c r="D1617" s="2">
        <v>1966</v>
      </c>
      <c r="E1617" s="2">
        <v>2002</v>
      </c>
      <c r="F1617" s="2">
        <v>1888</v>
      </c>
      <c r="G1617" s="2">
        <v>2</v>
      </c>
      <c r="H1617" s="2">
        <v>2</v>
      </c>
      <c r="I1617" s="2">
        <v>1</v>
      </c>
      <c r="J1617" s="2">
        <v>2</v>
      </c>
      <c r="K1617" s="2">
        <v>190000</v>
      </c>
      <c r="L1617" s="2" t="s">
        <v>13</v>
      </c>
      <c r="M1617" s="2" t="s">
        <v>14</v>
      </c>
      <c r="N1617" s="27"/>
    </row>
    <row r="1618" spans="1:14" ht="15.75" customHeight="1" x14ac:dyDescent="0.2">
      <c r="A1618" s="2">
        <v>9671</v>
      </c>
      <c r="B1618" s="2">
        <v>6</v>
      </c>
      <c r="C1618" s="2">
        <v>5</v>
      </c>
      <c r="D1618" s="2">
        <v>1969</v>
      </c>
      <c r="E1618" s="2">
        <v>1969</v>
      </c>
      <c r="F1618" s="2">
        <v>2544</v>
      </c>
      <c r="G1618" s="2">
        <v>2</v>
      </c>
      <c r="H1618" s="2">
        <v>6</v>
      </c>
      <c r="I1618" s="2">
        <v>0</v>
      </c>
      <c r="J1618" s="2">
        <v>3</v>
      </c>
      <c r="K1618" s="2">
        <v>190000</v>
      </c>
      <c r="L1618" s="2" t="s">
        <v>13</v>
      </c>
      <c r="M1618" s="2" t="s">
        <v>14</v>
      </c>
      <c r="N1618" s="27"/>
    </row>
    <row r="1619" spans="1:14" ht="15.75" customHeight="1" x14ac:dyDescent="0.2">
      <c r="A1619" s="2">
        <v>8773</v>
      </c>
      <c r="B1619" s="2">
        <v>6</v>
      </c>
      <c r="C1619" s="2">
        <v>5</v>
      </c>
      <c r="D1619" s="2">
        <v>2002</v>
      </c>
      <c r="E1619" s="2">
        <v>2002</v>
      </c>
      <c r="F1619" s="2">
        <v>1419</v>
      </c>
      <c r="G1619" s="2">
        <v>2</v>
      </c>
      <c r="H1619" s="2">
        <v>2</v>
      </c>
      <c r="I1619" s="2">
        <v>0</v>
      </c>
      <c r="J1619" s="2">
        <v>2</v>
      </c>
      <c r="K1619" s="2">
        <v>190000</v>
      </c>
      <c r="L1619" s="2" t="s">
        <v>13</v>
      </c>
      <c r="M1619" s="2" t="s">
        <v>14</v>
      </c>
      <c r="N1619" s="27"/>
    </row>
    <row r="1620" spans="1:14" ht="15.75" customHeight="1" x14ac:dyDescent="0.2">
      <c r="A1620" s="2">
        <v>9760</v>
      </c>
      <c r="B1620" s="2">
        <v>6</v>
      </c>
      <c r="C1620" s="2">
        <v>7</v>
      </c>
      <c r="D1620" s="2">
        <v>1963</v>
      </c>
      <c r="E1620" s="2">
        <v>1984</v>
      </c>
      <c r="F1620" s="2">
        <v>1395</v>
      </c>
      <c r="G1620" s="2">
        <v>1</v>
      </c>
      <c r="H1620" s="2">
        <v>2</v>
      </c>
      <c r="I1620" s="2">
        <v>1</v>
      </c>
      <c r="J1620" s="2">
        <v>2</v>
      </c>
      <c r="K1620" s="2">
        <v>192000</v>
      </c>
      <c r="L1620" s="2" t="s">
        <v>13</v>
      </c>
      <c r="M1620" s="2" t="s">
        <v>14</v>
      </c>
      <c r="N1620" s="27"/>
    </row>
    <row r="1621" spans="1:14" ht="15.75" customHeight="1" x14ac:dyDescent="0.2">
      <c r="A1621" s="2">
        <v>11727</v>
      </c>
      <c r="B1621" s="2">
        <v>7</v>
      </c>
      <c r="C1621" s="2">
        <v>6</v>
      </c>
      <c r="D1621" s="2">
        <v>1969</v>
      </c>
      <c r="E1621" s="2">
        <v>1969</v>
      </c>
      <c r="F1621" s="2">
        <v>1851</v>
      </c>
      <c r="G1621" s="2">
        <v>2</v>
      </c>
      <c r="H1621" s="2">
        <v>3</v>
      </c>
      <c r="I1621" s="2">
        <v>1</v>
      </c>
      <c r="J1621" s="2">
        <v>2</v>
      </c>
      <c r="K1621" s="2">
        <v>192100</v>
      </c>
      <c r="L1621" s="2" t="s">
        <v>17</v>
      </c>
      <c r="M1621" s="2" t="s">
        <v>14</v>
      </c>
      <c r="N1621" s="27"/>
    </row>
    <row r="1622" spans="1:14" ht="15.75" customHeight="1" x14ac:dyDescent="0.2">
      <c r="A1622" s="2">
        <v>13000</v>
      </c>
      <c r="B1622" s="2">
        <v>6</v>
      </c>
      <c r="C1622" s="2">
        <v>6</v>
      </c>
      <c r="D1622" s="2">
        <v>1968</v>
      </c>
      <c r="E1622" s="2">
        <v>1968</v>
      </c>
      <c r="F1622" s="2">
        <v>2142</v>
      </c>
      <c r="G1622" s="2">
        <v>2</v>
      </c>
      <c r="H1622" s="2">
        <v>4</v>
      </c>
      <c r="I1622" s="2">
        <v>1</v>
      </c>
      <c r="J1622" s="2">
        <v>1</v>
      </c>
      <c r="K1622" s="2">
        <v>193500</v>
      </c>
      <c r="L1622" s="2" t="s">
        <v>17</v>
      </c>
      <c r="M1622" s="2" t="s">
        <v>14</v>
      </c>
      <c r="N1622" s="27"/>
    </row>
    <row r="1623" spans="1:14" ht="15.75" customHeight="1" x14ac:dyDescent="0.2">
      <c r="A1623" s="2">
        <v>9724</v>
      </c>
      <c r="B1623" s="2">
        <v>5</v>
      </c>
      <c r="C1623" s="2">
        <v>7</v>
      </c>
      <c r="D1623" s="2">
        <v>1952</v>
      </c>
      <c r="E1623" s="2">
        <v>2002</v>
      </c>
      <c r="F1623" s="2">
        <v>2461</v>
      </c>
      <c r="G1623" s="2">
        <v>2</v>
      </c>
      <c r="H1623" s="2">
        <v>3</v>
      </c>
      <c r="I1623" s="2">
        <v>2</v>
      </c>
      <c r="J1623" s="2">
        <v>2</v>
      </c>
      <c r="K1623" s="2">
        <v>197600</v>
      </c>
      <c r="L1623" s="2" t="s">
        <v>13</v>
      </c>
      <c r="M1623" s="2" t="s">
        <v>14</v>
      </c>
      <c r="N1623" s="27"/>
    </row>
    <row r="1624" spans="1:14" ht="15.75" customHeight="1" x14ac:dyDescent="0.2">
      <c r="A1624" s="2">
        <v>11643</v>
      </c>
      <c r="B1624" s="2">
        <v>5</v>
      </c>
      <c r="C1624" s="2">
        <v>5</v>
      </c>
      <c r="D1624" s="2">
        <v>1969</v>
      </c>
      <c r="E1624" s="2">
        <v>1969</v>
      </c>
      <c r="F1624" s="2">
        <v>2634</v>
      </c>
      <c r="G1624" s="2">
        <v>2</v>
      </c>
      <c r="H1624" s="2">
        <v>6</v>
      </c>
      <c r="I1624" s="2">
        <v>0</v>
      </c>
      <c r="J1624" s="2">
        <v>4</v>
      </c>
      <c r="K1624" s="2">
        <v>200000</v>
      </c>
      <c r="L1624" s="2" t="s">
        <v>13</v>
      </c>
      <c r="M1624" s="2" t="s">
        <v>14</v>
      </c>
      <c r="N1624" s="27"/>
    </row>
    <row r="1625" spans="1:14" ht="15.75" customHeight="1" x14ac:dyDescent="0.2">
      <c r="A1625" s="2">
        <v>22002</v>
      </c>
      <c r="B1625" s="2">
        <v>6</v>
      </c>
      <c r="C1625" s="2">
        <v>7</v>
      </c>
      <c r="D1625" s="2">
        <v>1959</v>
      </c>
      <c r="E1625" s="2">
        <v>1991</v>
      </c>
      <c r="F1625" s="2">
        <v>1652</v>
      </c>
      <c r="G1625" s="2">
        <v>1</v>
      </c>
      <c r="H1625" s="2">
        <v>3</v>
      </c>
      <c r="I1625" s="2">
        <v>1</v>
      </c>
      <c r="J1625" s="2">
        <v>2</v>
      </c>
      <c r="K1625" s="2">
        <v>200000</v>
      </c>
      <c r="L1625" s="2" t="s">
        <v>17</v>
      </c>
      <c r="M1625" s="2" t="s">
        <v>14</v>
      </c>
      <c r="N1625" s="27"/>
    </row>
    <row r="1626" spans="1:14" ht="15.75" customHeight="1" x14ac:dyDescent="0.2">
      <c r="A1626" s="2">
        <v>13700</v>
      </c>
      <c r="B1626" s="2">
        <v>7</v>
      </c>
      <c r="C1626" s="2">
        <v>6</v>
      </c>
      <c r="D1626" s="2">
        <v>1965</v>
      </c>
      <c r="E1626" s="2">
        <v>1988</v>
      </c>
      <c r="F1626" s="2">
        <v>1820</v>
      </c>
      <c r="G1626" s="2">
        <v>1</v>
      </c>
      <c r="H1626" s="2">
        <v>4</v>
      </c>
      <c r="I1626" s="2">
        <v>2</v>
      </c>
      <c r="J1626" s="2">
        <v>2</v>
      </c>
      <c r="K1626" s="2">
        <v>201800</v>
      </c>
      <c r="L1626" s="2" t="s">
        <v>13</v>
      </c>
      <c r="M1626" s="2" t="s">
        <v>14</v>
      </c>
      <c r="N1626" s="27"/>
    </row>
    <row r="1627" spans="1:14" ht="15.75" customHeight="1" x14ac:dyDescent="0.2">
      <c r="A1627" s="2">
        <v>13600</v>
      </c>
      <c r="B1627" s="2">
        <v>7</v>
      </c>
      <c r="C1627" s="2">
        <v>6</v>
      </c>
      <c r="D1627" s="2">
        <v>1965</v>
      </c>
      <c r="E1627" s="2">
        <v>1990</v>
      </c>
      <c r="F1627" s="2">
        <v>1986</v>
      </c>
      <c r="G1627" s="2">
        <v>2</v>
      </c>
      <c r="H1627" s="2">
        <v>3</v>
      </c>
      <c r="I1627" s="2">
        <v>3</v>
      </c>
      <c r="J1627" s="2">
        <v>2</v>
      </c>
      <c r="K1627" s="2">
        <v>205000</v>
      </c>
      <c r="L1627" s="2" t="s">
        <v>13</v>
      </c>
      <c r="M1627" s="2" t="s">
        <v>14</v>
      </c>
      <c r="N1627" s="27"/>
    </row>
    <row r="1628" spans="1:14" ht="15.75" customHeight="1" x14ac:dyDescent="0.2">
      <c r="A1628" s="2">
        <v>11075</v>
      </c>
      <c r="B1628" s="2">
        <v>6</v>
      </c>
      <c r="C1628" s="2">
        <v>5</v>
      </c>
      <c r="D1628" s="2">
        <v>1969</v>
      </c>
      <c r="E1628" s="2">
        <v>1969</v>
      </c>
      <c r="F1628" s="2">
        <v>2112</v>
      </c>
      <c r="G1628" s="2">
        <v>2</v>
      </c>
      <c r="H1628" s="2">
        <v>4</v>
      </c>
      <c r="I1628" s="2">
        <v>2</v>
      </c>
      <c r="J1628" s="2">
        <v>2</v>
      </c>
      <c r="K1628" s="2">
        <v>206900</v>
      </c>
      <c r="L1628" s="2" t="s">
        <v>13</v>
      </c>
      <c r="M1628" s="2" t="s">
        <v>14</v>
      </c>
      <c r="N1628" s="27"/>
    </row>
    <row r="1629" spans="1:14" ht="15.75" customHeight="1" x14ac:dyDescent="0.2">
      <c r="A1629" s="2">
        <v>16321</v>
      </c>
      <c r="B1629" s="2">
        <v>5</v>
      </c>
      <c r="C1629" s="2">
        <v>6</v>
      </c>
      <c r="D1629" s="2">
        <v>1957</v>
      </c>
      <c r="E1629" s="2">
        <v>1997</v>
      </c>
      <c r="F1629" s="2">
        <v>1600</v>
      </c>
      <c r="G1629" s="2">
        <v>1</v>
      </c>
      <c r="H1629" s="2">
        <v>2</v>
      </c>
      <c r="I1629" s="2">
        <v>2</v>
      </c>
      <c r="J1629" s="2">
        <v>1</v>
      </c>
      <c r="K1629" s="2">
        <v>207500</v>
      </c>
      <c r="L1629" s="2" t="s">
        <v>13</v>
      </c>
      <c r="M1629" s="2" t="s">
        <v>14</v>
      </c>
      <c r="N1629" s="27"/>
    </row>
    <row r="1630" spans="1:14" ht="15.75" customHeight="1" x14ac:dyDescent="0.2">
      <c r="A1630" s="2">
        <v>8197</v>
      </c>
      <c r="B1630" s="2">
        <v>7</v>
      </c>
      <c r="C1630" s="2">
        <v>5</v>
      </c>
      <c r="D1630" s="2">
        <v>2003</v>
      </c>
      <c r="E1630" s="2">
        <v>2009</v>
      </c>
      <c r="F1630" s="2">
        <v>1480</v>
      </c>
      <c r="G1630" s="2">
        <v>2</v>
      </c>
      <c r="H1630" s="2">
        <v>3</v>
      </c>
      <c r="I1630" s="2">
        <v>0</v>
      </c>
      <c r="J1630" s="2">
        <v>2</v>
      </c>
      <c r="K1630" s="2">
        <v>214000</v>
      </c>
      <c r="L1630" s="2" t="s">
        <v>13</v>
      </c>
      <c r="M1630" s="2" t="s">
        <v>14</v>
      </c>
      <c r="N1630" s="27"/>
    </row>
    <row r="1631" spans="1:14" ht="15.75" customHeight="1" x14ac:dyDescent="0.2">
      <c r="A1631" s="2">
        <v>31770</v>
      </c>
      <c r="B1631" s="2">
        <v>6</v>
      </c>
      <c r="C1631" s="2">
        <v>5</v>
      </c>
      <c r="D1631" s="2">
        <v>1960</v>
      </c>
      <c r="E1631" s="2">
        <v>1960</v>
      </c>
      <c r="F1631" s="2">
        <v>1656</v>
      </c>
      <c r="G1631" s="2">
        <v>1</v>
      </c>
      <c r="H1631" s="2">
        <v>3</v>
      </c>
      <c r="I1631" s="2">
        <v>2</v>
      </c>
      <c r="J1631" s="2">
        <v>2</v>
      </c>
      <c r="K1631" s="2">
        <v>215000</v>
      </c>
      <c r="L1631" s="2" t="s">
        <v>13</v>
      </c>
      <c r="M1631" s="2" t="s">
        <v>14</v>
      </c>
      <c r="N1631" s="27"/>
    </row>
    <row r="1632" spans="1:14" ht="15.75" customHeight="1" x14ac:dyDescent="0.2">
      <c r="A1632" s="2">
        <v>8800</v>
      </c>
      <c r="B1632" s="2">
        <v>6</v>
      </c>
      <c r="C1632" s="2">
        <v>7</v>
      </c>
      <c r="D1632" s="2">
        <v>1964</v>
      </c>
      <c r="E1632" s="2">
        <v>1997</v>
      </c>
      <c r="F1632" s="2">
        <v>2154</v>
      </c>
      <c r="G1632" s="2">
        <v>2</v>
      </c>
      <c r="H1632" s="2">
        <v>5</v>
      </c>
      <c r="I1632" s="2">
        <v>1</v>
      </c>
      <c r="J1632" s="2">
        <v>2</v>
      </c>
      <c r="K1632" s="2">
        <v>224500</v>
      </c>
      <c r="L1632" s="2" t="s">
        <v>17</v>
      </c>
      <c r="M1632" s="2" t="s">
        <v>14</v>
      </c>
      <c r="N1632" s="27"/>
    </row>
    <row r="1633" spans="1:14" ht="15.75" customHeight="1" x14ac:dyDescent="0.2">
      <c r="A1633" s="2">
        <v>14200</v>
      </c>
      <c r="B1633" s="2">
        <v>7</v>
      </c>
      <c r="C1633" s="2">
        <v>6</v>
      </c>
      <c r="D1633" s="2">
        <v>1966</v>
      </c>
      <c r="E1633" s="2">
        <v>1966</v>
      </c>
      <c r="F1633" s="2">
        <v>2157</v>
      </c>
      <c r="G1633" s="2">
        <v>2</v>
      </c>
      <c r="H1633" s="2">
        <v>4</v>
      </c>
      <c r="I1633" s="2">
        <v>2</v>
      </c>
      <c r="J1633" s="2">
        <v>2</v>
      </c>
      <c r="K1633" s="2">
        <v>226000</v>
      </c>
      <c r="L1633" s="2" t="s">
        <v>13</v>
      </c>
      <c r="M1633" s="2" t="s">
        <v>14</v>
      </c>
      <c r="N1633" s="27"/>
    </row>
    <row r="1634" spans="1:14" ht="15.75" customHeight="1" x14ac:dyDescent="0.2">
      <c r="A1634" s="2">
        <v>14670</v>
      </c>
      <c r="B1634" s="2">
        <v>6</v>
      </c>
      <c r="C1634" s="2">
        <v>7</v>
      </c>
      <c r="D1634" s="2">
        <v>1966</v>
      </c>
      <c r="E1634" s="2">
        <v>1999</v>
      </c>
      <c r="F1634" s="2">
        <v>1988</v>
      </c>
      <c r="G1634" s="2">
        <v>2</v>
      </c>
      <c r="H1634" s="2">
        <v>4</v>
      </c>
      <c r="I1634" s="2">
        <v>1</v>
      </c>
      <c r="J1634" s="2">
        <v>2</v>
      </c>
      <c r="K1634" s="2">
        <v>227000</v>
      </c>
      <c r="L1634" s="2" t="s">
        <v>17</v>
      </c>
      <c r="M1634" s="2" t="s">
        <v>14</v>
      </c>
      <c r="N1634" s="27"/>
    </row>
    <row r="1635" spans="1:14" ht="15.75" customHeight="1" x14ac:dyDescent="0.2">
      <c r="A1635" s="2">
        <v>25419</v>
      </c>
      <c r="B1635" s="2">
        <v>8</v>
      </c>
      <c r="C1635" s="2">
        <v>4</v>
      </c>
      <c r="D1635" s="2">
        <v>1918</v>
      </c>
      <c r="E1635" s="2">
        <v>1990</v>
      </c>
      <c r="F1635" s="2">
        <v>3112</v>
      </c>
      <c r="G1635" s="2">
        <v>2</v>
      </c>
      <c r="H1635" s="2">
        <v>4</v>
      </c>
      <c r="I1635" s="2">
        <v>1</v>
      </c>
      <c r="J1635" s="2">
        <v>2</v>
      </c>
      <c r="K1635" s="2">
        <v>235000</v>
      </c>
      <c r="L1635" s="2" t="s">
        <v>17</v>
      </c>
      <c r="M1635" s="2" t="s">
        <v>14</v>
      </c>
      <c r="N1635" s="27"/>
    </row>
    <row r="1636" spans="1:14" ht="15.75" customHeight="1" x14ac:dyDescent="0.2">
      <c r="A1636" s="2">
        <v>12925</v>
      </c>
      <c r="B1636" s="2">
        <v>6</v>
      </c>
      <c r="C1636" s="2">
        <v>7</v>
      </c>
      <c r="D1636" s="2">
        <v>1970</v>
      </c>
      <c r="E1636" s="2">
        <v>1970</v>
      </c>
      <c r="F1636" s="2">
        <v>2117</v>
      </c>
      <c r="G1636" s="2">
        <v>2</v>
      </c>
      <c r="H1636" s="2">
        <v>4</v>
      </c>
      <c r="I1636" s="2">
        <v>2</v>
      </c>
      <c r="J1636" s="2">
        <v>2</v>
      </c>
      <c r="K1636" s="2">
        <v>237500</v>
      </c>
      <c r="L1636" s="2" t="s">
        <v>13</v>
      </c>
      <c r="M1636" s="2" t="s">
        <v>14</v>
      </c>
      <c r="N1636" s="27"/>
    </row>
    <row r="1637" spans="1:14" ht="15.75" customHeight="1" x14ac:dyDescent="0.2">
      <c r="A1637" s="2">
        <v>11275</v>
      </c>
      <c r="B1637" s="2">
        <v>7</v>
      </c>
      <c r="C1637" s="2">
        <v>7</v>
      </c>
      <c r="D1637" s="2">
        <v>1967</v>
      </c>
      <c r="E1637" s="2">
        <v>2007</v>
      </c>
      <c r="F1637" s="2">
        <v>2978</v>
      </c>
      <c r="G1637" s="2">
        <v>2</v>
      </c>
      <c r="H1637" s="2">
        <v>5</v>
      </c>
      <c r="I1637" s="2">
        <v>1</v>
      </c>
      <c r="J1637" s="2">
        <v>2</v>
      </c>
      <c r="K1637" s="2">
        <v>242000</v>
      </c>
      <c r="L1637" s="2" t="s">
        <v>17</v>
      </c>
      <c r="M1637" s="2" t="s">
        <v>14</v>
      </c>
      <c r="N1637" s="27"/>
    </row>
    <row r="1638" spans="1:14" ht="15.75" customHeight="1" x14ac:dyDescent="0.2">
      <c r="A1638" s="2">
        <v>27650</v>
      </c>
      <c r="B1638" s="2">
        <v>7</v>
      </c>
      <c r="C1638" s="2">
        <v>7</v>
      </c>
      <c r="D1638" s="2">
        <v>1960</v>
      </c>
      <c r="E1638" s="2">
        <v>2007</v>
      </c>
      <c r="F1638" s="2">
        <v>2069</v>
      </c>
      <c r="G1638" s="2">
        <v>2</v>
      </c>
      <c r="H1638" s="2">
        <v>4</v>
      </c>
      <c r="I1638" s="2">
        <v>1</v>
      </c>
      <c r="J1638" s="2">
        <v>2</v>
      </c>
      <c r="K1638" s="2">
        <v>242000</v>
      </c>
      <c r="L1638" s="2" t="s">
        <v>13</v>
      </c>
      <c r="M1638" s="2" t="s">
        <v>14</v>
      </c>
      <c r="N1638" s="27"/>
    </row>
    <row r="1639" spans="1:14" ht="15.75" customHeight="1" x14ac:dyDescent="0.2">
      <c r="A1639" s="2">
        <v>11160</v>
      </c>
      <c r="B1639" s="2">
        <v>7</v>
      </c>
      <c r="C1639" s="2">
        <v>5</v>
      </c>
      <c r="D1639" s="2">
        <v>1968</v>
      </c>
      <c r="E1639" s="2">
        <v>1968</v>
      </c>
      <c r="F1639" s="2">
        <v>2110</v>
      </c>
      <c r="G1639" s="2">
        <v>2</v>
      </c>
      <c r="H1639" s="2">
        <v>3</v>
      </c>
      <c r="I1639" s="2">
        <v>2</v>
      </c>
      <c r="J1639" s="2">
        <v>2</v>
      </c>
      <c r="K1639" s="2">
        <v>244000</v>
      </c>
      <c r="L1639" s="2" t="s">
        <v>13</v>
      </c>
      <c r="M1639" s="2" t="s">
        <v>14</v>
      </c>
      <c r="N1639" s="27"/>
    </row>
    <row r="1640" spans="1:14" ht="15.75" customHeight="1" x14ac:dyDescent="0.2">
      <c r="A1640" s="2">
        <v>13651</v>
      </c>
      <c r="B1640" s="2">
        <v>7</v>
      </c>
      <c r="C1640" s="2">
        <v>6</v>
      </c>
      <c r="D1640" s="2">
        <v>1973</v>
      </c>
      <c r="E1640" s="2">
        <v>1973</v>
      </c>
      <c r="F1640" s="2">
        <v>2223</v>
      </c>
      <c r="G1640" s="2">
        <v>2</v>
      </c>
      <c r="H1640" s="2">
        <v>3</v>
      </c>
      <c r="I1640" s="2">
        <v>2</v>
      </c>
      <c r="J1640" s="2">
        <v>2</v>
      </c>
      <c r="K1640" s="2">
        <v>244000</v>
      </c>
      <c r="L1640" s="2" t="s">
        <v>17</v>
      </c>
      <c r="M1640" s="2" t="s">
        <v>14</v>
      </c>
      <c r="N1640" s="27"/>
    </row>
    <row r="1641" spans="1:14" ht="15.75" customHeight="1" x14ac:dyDescent="0.2">
      <c r="A1641" s="2">
        <v>39384</v>
      </c>
      <c r="B1641" s="2">
        <v>6</v>
      </c>
      <c r="C1641" s="2">
        <v>6</v>
      </c>
      <c r="D1641" s="2">
        <v>1957</v>
      </c>
      <c r="E1641" s="2">
        <v>1957</v>
      </c>
      <c r="F1641" s="2">
        <v>1390</v>
      </c>
      <c r="G1641" s="2">
        <v>1</v>
      </c>
      <c r="H1641" s="2">
        <v>1</v>
      </c>
      <c r="I1641" s="2">
        <v>2</v>
      </c>
      <c r="J1641" s="2">
        <v>2</v>
      </c>
      <c r="K1641" s="2">
        <v>252000</v>
      </c>
      <c r="L1641" s="2" t="s">
        <v>13</v>
      </c>
      <c r="M1641" s="2" t="s">
        <v>14</v>
      </c>
      <c r="N1641" s="27"/>
    </row>
    <row r="1642" spans="1:14" ht="15.75" customHeight="1" x14ac:dyDescent="0.2">
      <c r="A1642" s="2">
        <v>14695</v>
      </c>
      <c r="B1642" s="2">
        <v>6</v>
      </c>
      <c r="C1642" s="2">
        <v>8</v>
      </c>
      <c r="D1642" s="2">
        <v>1966</v>
      </c>
      <c r="E1642" s="2">
        <v>2008</v>
      </c>
      <c r="F1642" s="2">
        <v>1567</v>
      </c>
      <c r="G1642" s="2">
        <v>2</v>
      </c>
      <c r="H1642" s="2">
        <v>2</v>
      </c>
      <c r="I1642" s="2">
        <v>2</v>
      </c>
      <c r="J1642" s="2">
        <v>2</v>
      </c>
      <c r="K1642" s="2">
        <v>256000</v>
      </c>
      <c r="L1642" s="2" t="s">
        <v>17</v>
      </c>
      <c r="M1642" s="2" t="s">
        <v>14</v>
      </c>
      <c r="N1642" s="27"/>
    </row>
    <row r="1643" spans="1:14" ht="15.75" customHeight="1" x14ac:dyDescent="0.2">
      <c r="A1643" s="2">
        <v>15865</v>
      </c>
      <c r="B1643" s="2">
        <v>8</v>
      </c>
      <c r="C1643" s="2">
        <v>6</v>
      </c>
      <c r="D1643" s="2">
        <v>1970</v>
      </c>
      <c r="E1643" s="2">
        <v>1970</v>
      </c>
      <c r="F1643" s="2">
        <v>2217</v>
      </c>
      <c r="G1643" s="2">
        <v>2</v>
      </c>
      <c r="H1643" s="2">
        <v>4</v>
      </c>
      <c r="I1643" s="2">
        <v>1</v>
      </c>
      <c r="J1643" s="2">
        <v>2</v>
      </c>
      <c r="K1643" s="2">
        <v>268000</v>
      </c>
      <c r="L1643" s="2" t="s">
        <v>17</v>
      </c>
      <c r="M1643" s="2" t="s">
        <v>14</v>
      </c>
      <c r="N1643" s="27"/>
    </row>
    <row r="1644" spans="1:14" ht="15.75" customHeight="1" x14ac:dyDescent="0.2">
      <c r="A1644" s="2">
        <v>18275</v>
      </c>
      <c r="B1644" s="2">
        <v>7</v>
      </c>
      <c r="C1644" s="2">
        <v>8</v>
      </c>
      <c r="D1644" s="2">
        <v>1962</v>
      </c>
      <c r="E1644" s="2">
        <v>1998</v>
      </c>
      <c r="F1644" s="2">
        <v>2448</v>
      </c>
      <c r="G1644" s="2">
        <v>3</v>
      </c>
      <c r="H1644" s="2">
        <v>3</v>
      </c>
      <c r="I1644" s="2">
        <v>2</v>
      </c>
      <c r="J1644" s="2">
        <v>2</v>
      </c>
      <c r="K1644" s="2">
        <v>277500</v>
      </c>
      <c r="L1644" s="2" t="s">
        <v>13</v>
      </c>
      <c r="M1644" s="2" t="s">
        <v>14</v>
      </c>
      <c r="N1644" s="27"/>
    </row>
    <row r="1645" spans="1:14" ht="15.75" customHeight="1" x14ac:dyDescent="0.2">
      <c r="A1645" s="2">
        <v>21281</v>
      </c>
      <c r="B1645" s="2">
        <v>5</v>
      </c>
      <c r="C1645" s="2">
        <v>4</v>
      </c>
      <c r="D1645" s="2">
        <v>1935</v>
      </c>
      <c r="E1645" s="2">
        <v>2007</v>
      </c>
      <c r="F1645" s="2">
        <v>3086</v>
      </c>
      <c r="G1645" s="2">
        <v>3</v>
      </c>
      <c r="H1645" s="2">
        <v>4</v>
      </c>
      <c r="I1645" s="2">
        <v>0</v>
      </c>
      <c r="J1645" s="2">
        <v>3</v>
      </c>
      <c r="K1645" s="2">
        <v>301600</v>
      </c>
      <c r="L1645" s="2" t="s">
        <v>13</v>
      </c>
      <c r="M1645" s="2" t="s">
        <v>14</v>
      </c>
      <c r="N1645" s="27"/>
    </row>
    <row r="1646" spans="1:14" ht="15.75" customHeight="1" x14ac:dyDescent="0.2">
      <c r="A1646" s="2">
        <v>13860</v>
      </c>
      <c r="B1646" s="2">
        <v>8</v>
      </c>
      <c r="C1646" s="2">
        <v>7</v>
      </c>
      <c r="D1646" s="2">
        <v>1972</v>
      </c>
      <c r="E1646" s="2">
        <v>1995</v>
      </c>
      <c r="F1646" s="2">
        <v>2704</v>
      </c>
      <c r="G1646" s="2">
        <v>2</v>
      </c>
      <c r="H1646" s="2">
        <v>4</v>
      </c>
      <c r="I1646" s="2">
        <v>3</v>
      </c>
      <c r="J1646" s="2">
        <v>2</v>
      </c>
      <c r="K1646" s="2">
        <v>345000</v>
      </c>
      <c r="L1646" s="2" t="s">
        <v>13</v>
      </c>
      <c r="M1646" s="2" t="s">
        <v>14</v>
      </c>
      <c r="N1646" s="27"/>
    </row>
    <row r="1647" spans="1:14" ht="15.75" customHeight="1" x14ac:dyDescent="0.2">
      <c r="A1647" s="2">
        <v>10186</v>
      </c>
      <c r="B1647" s="2">
        <v>7</v>
      </c>
      <c r="C1647" s="2">
        <v>5</v>
      </c>
      <c r="D1647" s="2">
        <v>1992</v>
      </c>
      <c r="E1647" s="2">
        <v>1992</v>
      </c>
      <c r="F1647" s="2">
        <v>1923</v>
      </c>
      <c r="G1647" s="2">
        <v>2</v>
      </c>
      <c r="H1647" s="2">
        <v>3</v>
      </c>
      <c r="I1647" s="2">
        <v>1</v>
      </c>
      <c r="J1647" s="2">
        <v>2</v>
      </c>
      <c r="K1647" s="2">
        <v>190000</v>
      </c>
      <c r="L1647" s="2" t="s">
        <v>13</v>
      </c>
      <c r="M1647" s="2" t="s">
        <v>24</v>
      </c>
      <c r="N1647" s="27"/>
    </row>
    <row r="1648" spans="1:14" ht="15.75" customHeight="1" x14ac:dyDescent="0.2">
      <c r="A1648" s="2">
        <v>16770</v>
      </c>
      <c r="B1648" s="2">
        <v>7</v>
      </c>
      <c r="C1648" s="2">
        <v>5</v>
      </c>
      <c r="D1648" s="2">
        <v>1998</v>
      </c>
      <c r="E1648" s="2">
        <v>1998</v>
      </c>
      <c r="F1648" s="2">
        <v>1839</v>
      </c>
      <c r="G1648" s="2">
        <v>2</v>
      </c>
      <c r="H1648" s="2">
        <v>4</v>
      </c>
      <c r="I1648" s="2">
        <v>0</v>
      </c>
      <c r="J1648" s="2">
        <v>2</v>
      </c>
      <c r="K1648" s="2">
        <v>221000</v>
      </c>
      <c r="L1648" s="2" t="s">
        <v>13</v>
      </c>
      <c r="M1648" s="2" t="s">
        <v>24</v>
      </c>
      <c r="N1648" s="27"/>
    </row>
    <row r="1649" spans="1:14" ht="15.75" customHeight="1" x14ac:dyDescent="0.2">
      <c r="A1649" s="2">
        <v>11949</v>
      </c>
      <c r="B1649" s="2">
        <v>7</v>
      </c>
      <c r="C1649" s="2">
        <v>8</v>
      </c>
      <c r="D1649" s="2">
        <v>1991</v>
      </c>
      <c r="E1649" s="2">
        <v>2008</v>
      </c>
      <c r="F1649" s="2">
        <v>1755</v>
      </c>
      <c r="G1649" s="2">
        <v>2</v>
      </c>
      <c r="H1649" s="2">
        <v>3</v>
      </c>
      <c r="I1649" s="2">
        <v>1</v>
      </c>
      <c r="J1649" s="2">
        <v>2</v>
      </c>
      <c r="K1649" s="2">
        <v>235000</v>
      </c>
      <c r="L1649" s="2" t="s">
        <v>17</v>
      </c>
      <c r="M1649" s="2" t="s">
        <v>24</v>
      </c>
      <c r="N1649" s="27"/>
    </row>
    <row r="1650" spans="1:14" ht="15.75" customHeight="1" x14ac:dyDescent="0.2">
      <c r="A1650" s="2">
        <v>29959</v>
      </c>
      <c r="B1650" s="2">
        <v>7</v>
      </c>
      <c r="C1650" s="2">
        <v>6</v>
      </c>
      <c r="D1650" s="2">
        <v>1994</v>
      </c>
      <c r="E1650" s="2">
        <v>1994</v>
      </c>
      <c r="F1650" s="2">
        <v>1850</v>
      </c>
      <c r="G1650" s="2">
        <v>2</v>
      </c>
      <c r="H1650" s="2">
        <v>3</v>
      </c>
      <c r="I1650" s="2">
        <v>1</v>
      </c>
      <c r="J1650" s="2">
        <v>2</v>
      </c>
      <c r="K1650" s="2">
        <v>248000</v>
      </c>
      <c r="L1650" s="2" t="s">
        <v>13</v>
      </c>
      <c r="M1650" s="2" t="s">
        <v>24</v>
      </c>
      <c r="N1650" s="27"/>
    </row>
    <row r="1651" spans="1:14" ht="15.75" customHeight="1" x14ac:dyDescent="0.2">
      <c r="A1651" s="2">
        <v>11000</v>
      </c>
      <c r="B1651" s="2">
        <v>8</v>
      </c>
      <c r="C1651" s="2">
        <v>5</v>
      </c>
      <c r="D1651" s="2">
        <v>2000</v>
      </c>
      <c r="E1651" s="2">
        <v>2000</v>
      </c>
      <c r="F1651" s="2">
        <v>2285</v>
      </c>
      <c r="G1651" s="2">
        <v>2</v>
      </c>
      <c r="H1651" s="2">
        <v>4</v>
      </c>
      <c r="I1651" s="2">
        <v>1</v>
      </c>
      <c r="J1651" s="2">
        <v>3</v>
      </c>
      <c r="K1651" s="2">
        <v>248000</v>
      </c>
      <c r="L1651" s="2" t="s">
        <v>13</v>
      </c>
      <c r="M1651" s="2" t="s">
        <v>24</v>
      </c>
      <c r="N1651" s="27"/>
    </row>
    <row r="1652" spans="1:14" ht="15.75" customHeight="1" x14ac:dyDescent="0.2">
      <c r="A1652" s="2">
        <v>14260</v>
      </c>
      <c r="B1652" s="2">
        <v>8</v>
      </c>
      <c r="C1652" s="2">
        <v>5</v>
      </c>
      <c r="D1652" s="2">
        <v>2000</v>
      </c>
      <c r="E1652" s="2">
        <v>2000</v>
      </c>
      <c r="F1652" s="2">
        <v>2198</v>
      </c>
      <c r="G1652" s="2">
        <v>2</v>
      </c>
      <c r="H1652" s="2">
        <v>4</v>
      </c>
      <c r="I1652" s="2">
        <v>1</v>
      </c>
      <c r="J1652" s="2">
        <v>3</v>
      </c>
      <c r="K1652" s="2">
        <v>250000</v>
      </c>
      <c r="L1652" s="2" t="s">
        <v>13</v>
      </c>
      <c r="M1652" s="2" t="s">
        <v>24</v>
      </c>
      <c r="N1652" s="27"/>
    </row>
    <row r="1653" spans="1:14" ht="15.75" customHeight="1" x14ac:dyDescent="0.2">
      <c r="A1653" s="2">
        <v>10790</v>
      </c>
      <c r="B1653" s="2">
        <v>7</v>
      </c>
      <c r="C1653" s="2">
        <v>5</v>
      </c>
      <c r="D1653" s="2">
        <v>1998</v>
      </c>
      <c r="E1653" s="2">
        <v>1998</v>
      </c>
      <c r="F1653" s="2">
        <v>2385</v>
      </c>
      <c r="G1653" s="2">
        <v>2</v>
      </c>
      <c r="H1653" s="2">
        <v>4</v>
      </c>
      <c r="I1653" s="2">
        <v>1</v>
      </c>
      <c r="J1653" s="2">
        <v>3</v>
      </c>
      <c r="K1653" s="2">
        <v>252000</v>
      </c>
      <c r="L1653" s="2" t="s">
        <v>13</v>
      </c>
      <c r="M1653" s="2" t="s">
        <v>24</v>
      </c>
      <c r="N1653" s="27"/>
    </row>
    <row r="1654" spans="1:14" ht="15.75" customHeight="1" x14ac:dyDescent="0.2">
      <c r="A1654" s="2">
        <v>12090</v>
      </c>
      <c r="B1654" s="2">
        <v>8</v>
      </c>
      <c r="C1654" s="2">
        <v>5</v>
      </c>
      <c r="D1654" s="2">
        <v>1998</v>
      </c>
      <c r="E1654" s="2">
        <v>1998</v>
      </c>
      <c r="F1654" s="2">
        <v>2263</v>
      </c>
      <c r="G1654" s="2">
        <v>2</v>
      </c>
      <c r="H1654" s="2">
        <v>4</v>
      </c>
      <c r="I1654" s="2">
        <v>1</v>
      </c>
      <c r="J1654" s="2">
        <v>2</v>
      </c>
      <c r="K1654" s="2">
        <v>258000</v>
      </c>
      <c r="L1654" s="2" t="s">
        <v>13</v>
      </c>
      <c r="M1654" s="2" t="s">
        <v>24</v>
      </c>
      <c r="N1654" s="27"/>
    </row>
    <row r="1655" spans="1:14" ht="15.75" customHeight="1" x14ac:dyDescent="0.2">
      <c r="A1655" s="2">
        <v>9900</v>
      </c>
      <c r="B1655" s="2">
        <v>7</v>
      </c>
      <c r="C1655" s="2">
        <v>5</v>
      </c>
      <c r="D1655" s="2">
        <v>1993</v>
      </c>
      <c r="E1655" s="2">
        <v>1993</v>
      </c>
      <c r="F1655" s="2">
        <v>2646</v>
      </c>
      <c r="G1655" s="2">
        <v>2</v>
      </c>
      <c r="H1655" s="2">
        <v>4</v>
      </c>
      <c r="I1655" s="2">
        <v>1</v>
      </c>
      <c r="J1655" s="2">
        <v>3</v>
      </c>
      <c r="K1655" s="2">
        <v>260000</v>
      </c>
      <c r="L1655" s="2" t="s">
        <v>13</v>
      </c>
      <c r="M1655" s="2" t="s">
        <v>24</v>
      </c>
      <c r="N1655" s="27"/>
    </row>
    <row r="1656" spans="1:14" ht="15.75" customHeight="1" x14ac:dyDescent="0.2">
      <c r="A1656" s="2">
        <v>9085</v>
      </c>
      <c r="B1656" s="2">
        <v>7</v>
      </c>
      <c r="C1656" s="2">
        <v>5</v>
      </c>
      <c r="D1656" s="2">
        <v>1995</v>
      </c>
      <c r="E1656" s="2">
        <v>1996</v>
      </c>
      <c r="F1656" s="2">
        <v>2061</v>
      </c>
      <c r="G1656" s="2">
        <v>2</v>
      </c>
      <c r="H1656" s="2">
        <v>3</v>
      </c>
      <c r="I1656" s="2">
        <v>1</v>
      </c>
      <c r="J1656" s="2">
        <v>2</v>
      </c>
      <c r="K1656" s="2">
        <v>260000</v>
      </c>
      <c r="L1656" s="2" t="s">
        <v>13</v>
      </c>
      <c r="M1656" s="2" t="s">
        <v>24</v>
      </c>
      <c r="N1656" s="27"/>
    </row>
    <row r="1657" spans="1:14" ht="15.75" customHeight="1" x14ac:dyDescent="0.2">
      <c r="A1657" s="2">
        <v>16059</v>
      </c>
      <c r="B1657" s="2">
        <v>8</v>
      </c>
      <c r="C1657" s="2">
        <v>5</v>
      </c>
      <c r="D1657" s="2">
        <v>1991</v>
      </c>
      <c r="E1657" s="2">
        <v>1992</v>
      </c>
      <c r="F1657" s="2">
        <v>2417</v>
      </c>
      <c r="G1657" s="2">
        <v>2</v>
      </c>
      <c r="H1657" s="2">
        <v>4</v>
      </c>
      <c r="I1657" s="2">
        <v>1</v>
      </c>
      <c r="J1657" s="2">
        <v>2</v>
      </c>
      <c r="K1657" s="2">
        <v>260000</v>
      </c>
      <c r="L1657" s="2" t="s">
        <v>13</v>
      </c>
      <c r="M1657" s="2" t="s">
        <v>24</v>
      </c>
      <c r="N1657" s="27"/>
    </row>
    <row r="1658" spans="1:14" ht="15.75" customHeight="1" x14ac:dyDescent="0.2">
      <c r="A1658" s="2">
        <v>10593</v>
      </c>
      <c r="B1658" s="2">
        <v>7</v>
      </c>
      <c r="C1658" s="2">
        <v>5</v>
      </c>
      <c r="D1658" s="2">
        <v>1996</v>
      </c>
      <c r="E1658" s="2">
        <v>1996</v>
      </c>
      <c r="F1658" s="2">
        <v>1720</v>
      </c>
      <c r="G1658" s="2">
        <v>2</v>
      </c>
      <c r="H1658" s="2">
        <v>3</v>
      </c>
      <c r="I1658" s="2">
        <v>1</v>
      </c>
      <c r="J1658" s="2">
        <v>2</v>
      </c>
      <c r="K1658" s="2">
        <v>260400</v>
      </c>
      <c r="L1658" s="2" t="s">
        <v>13</v>
      </c>
      <c r="M1658" s="2" t="s">
        <v>24</v>
      </c>
      <c r="N1658" s="27"/>
    </row>
    <row r="1659" spans="1:14" ht="15.75" customHeight="1" x14ac:dyDescent="0.2">
      <c r="A1659" s="2">
        <v>12461</v>
      </c>
      <c r="B1659" s="2">
        <v>8</v>
      </c>
      <c r="C1659" s="2">
        <v>5</v>
      </c>
      <c r="D1659" s="2">
        <v>1994</v>
      </c>
      <c r="E1659" s="2">
        <v>1995</v>
      </c>
      <c r="F1659" s="2">
        <v>1624</v>
      </c>
      <c r="G1659" s="2">
        <v>2</v>
      </c>
      <c r="H1659" s="2">
        <v>2</v>
      </c>
      <c r="I1659" s="2">
        <v>1</v>
      </c>
      <c r="J1659" s="2">
        <v>3</v>
      </c>
      <c r="K1659" s="2">
        <v>262000</v>
      </c>
      <c r="L1659" s="2" t="s">
        <v>13</v>
      </c>
      <c r="M1659" s="2" t="s">
        <v>24</v>
      </c>
      <c r="N1659" s="27"/>
    </row>
    <row r="1660" spans="1:14" ht="15.75" customHeight="1" x14ac:dyDescent="0.2">
      <c r="A1660" s="2">
        <v>11762</v>
      </c>
      <c r="B1660" s="2">
        <v>8</v>
      </c>
      <c r="C1660" s="2">
        <v>5</v>
      </c>
      <c r="D1660" s="2">
        <v>1992</v>
      </c>
      <c r="E1660" s="2">
        <v>1993</v>
      </c>
      <c r="F1660" s="2">
        <v>2202</v>
      </c>
      <c r="G1660" s="2">
        <v>2</v>
      </c>
      <c r="H1660" s="2">
        <v>4</v>
      </c>
      <c r="I1660" s="2">
        <v>1</v>
      </c>
      <c r="J1660" s="2">
        <v>2</v>
      </c>
      <c r="K1660" s="2">
        <v>263000</v>
      </c>
      <c r="L1660" s="2" t="s">
        <v>13</v>
      </c>
      <c r="M1660" s="2" t="s">
        <v>24</v>
      </c>
      <c r="N1660" s="27"/>
    </row>
    <row r="1661" spans="1:14" ht="15.75" customHeight="1" x14ac:dyDescent="0.2">
      <c r="A1661" s="2">
        <v>11692</v>
      </c>
      <c r="B1661" s="2">
        <v>8</v>
      </c>
      <c r="C1661" s="2">
        <v>5</v>
      </c>
      <c r="D1661" s="2">
        <v>1993</v>
      </c>
      <c r="E1661" s="2">
        <v>1994</v>
      </c>
      <c r="F1661" s="2">
        <v>2232</v>
      </c>
      <c r="G1661" s="2">
        <v>2</v>
      </c>
      <c r="H1661" s="2">
        <v>3</v>
      </c>
      <c r="I1661" s="2">
        <v>1</v>
      </c>
      <c r="J1661" s="2">
        <v>2</v>
      </c>
      <c r="K1661" s="2">
        <v>263550</v>
      </c>
      <c r="L1661" s="2" t="s">
        <v>13</v>
      </c>
      <c r="M1661" s="2" t="s">
        <v>24</v>
      </c>
      <c r="N1661" s="27"/>
    </row>
    <row r="1662" spans="1:14" ht="15.75" customHeight="1" x14ac:dyDescent="0.2">
      <c r="A1662" s="2">
        <v>10208</v>
      </c>
      <c r="B1662" s="2">
        <v>7</v>
      </c>
      <c r="C1662" s="2">
        <v>5</v>
      </c>
      <c r="D1662" s="2">
        <v>1996</v>
      </c>
      <c r="E1662" s="2">
        <v>1997</v>
      </c>
      <c r="F1662" s="2">
        <v>2344</v>
      </c>
      <c r="G1662" s="2">
        <v>2</v>
      </c>
      <c r="H1662" s="2">
        <v>3</v>
      </c>
      <c r="I1662" s="2">
        <v>1</v>
      </c>
      <c r="J1662" s="2">
        <v>3</v>
      </c>
      <c r="K1662" s="2">
        <v>265000</v>
      </c>
      <c r="L1662" s="2" t="s">
        <v>13</v>
      </c>
      <c r="M1662" s="2" t="s">
        <v>24</v>
      </c>
      <c r="N1662" s="27"/>
    </row>
    <row r="1663" spans="1:14" ht="15.75" customHeight="1" x14ac:dyDescent="0.2">
      <c r="A1663" s="2">
        <v>13346</v>
      </c>
      <c r="B1663" s="2">
        <v>7</v>
      </c>
      <c r="C1663" s="2">
        <v>5</v>
      </c>
      <c r="D1663" s="2">
        <v>1992</v>
      </c>
      <c r="E1663" s="2">
        <v>2000</v>
      </c>
      <c r="F1663" s="2">
        <v>2295</v>
      </c>
      <c r="G1663" s="2">
        <v>2</v>
      </c>
      <c r="H1663" s="2">
        <v>4</v>
      </c>
      <c r="I1663" s="2">
        <v>1</v>
      </c>
      <c r="J1663" s="2">
        <v>2</v>
      </c>
      <c r="K1663" s="2">
        <v>268000</v>
      </c>
      <c r="L1663" s="2" t="s">
        <v>13</v>
      </c>
      <c r="M1663" s="2" t="s">
        <v>24</v>
      </c>
      <c r="N1663" s="27"/>
    </row>
    <row r="1664" spans="1:14" ht="15.75" customHeight="1" x14ac:dyDescent="0.2">
      <c r="A1664" s="2">
        <v>9920</v>
      </c>
      <c r="B1664" s="2">
        <v>7</v>
      </c>
      <c r="C1664" s="2">
        <v>5</v>
      </c>
      <c r="D1664" s="2">
        <v>1996</v>
      </c>
      <c r="E1664" s="2">
        <v>1997</v>
      </c>
      <c r="F1664" s="2">
        <v>2013</v>
      </c>
      <c r="G1664" s="2">
        <v>2</v>
      </c>
      <c r="H1664" s="2">
        <v>3</v>
      </c>
      <c r="I1664" s="2">
        <v>1</v>
      </c>
      <c r="J1664" s="2">
        <v>2</v>
      </c>
      <c r="K1664" s="2">
        <v>269790</v>
      </c>
      <c r="L1664" s="2" t="s">
        <v>13</v>
      </c>
      <c r="M1664" s="2" t="s">
        <v>24</v>
      </c>
      <c r="N1664" s="27"/>
    </row>
    <row r="1665" spans="1:14" ht="15.75" customHeight="1" x14ac:dyDescent="0.2">
      <c r="A1665" s="2">
        <v>10944</v>
      </c>
      <c r="B1665" s="2">
        <v>7</v>
      </c>
      <c r="C1665" s="2">
        <v>5</v>
      </c>
      <c r="D1665" s="2">
        <v>1994</v>
      </c>
      <c r="E1665" s="2">
        <v>1994</v>
      </c>
      <c r="F1665" s="2">
        <v>2127</v>
      </c>
      <c r="G1665" s="2">
        <v>2</v>
      </c>
      <c r="H1665" s="2">
        <v>3</v>
      </c>
      <c r="I1665" s="2">
        <v>2</v>
      </c>
      <c r="J1665" s="2">
        <v>2</v>
      </c>
      <c r="K1665" s="2">
        <v>271000</v>
      </c>
      <c r="L1665" s="2" t="s">
        <v>13</v>
      </c>
      <c r="M1665" s="2" t="s">
        <v>24</v>
      </c>
      <c r="N1665" s="27"/>
    </row>
    <row r="1666" spans="1:14" ht="15.75" customHeight="1" x14ac:dyDescent="0.2">
      <c r="A1666" s="2">
        <v>10990</v>
      </c>
      <c r="B1666" s="2">
        <v>7</v>
      </c>
      <c r="C1666" s="2">
        <v>5</v>
      </c>
      <c r="D1666" s="2">
        <v>1996</v>
      </c>
      <c r="E1666" s="2">
        <v>1997</v>
      </c>
      <c r="F1666" s="2">
        <v>2125</v>
      </c>
      <c r="G1666" s="2">
        <v>2</v>
      </c>
      <c r="H1666" s="2">
        <v>4</v>
      </c>
      <c r="I1666" s="2">
        <v>2</v>
      </c>
      <c r="J1666" s="2">
        <v>2</v>
      </c>
      <c r="K1666" s="2">
        <v>279500</v>
      </c>
      <c r="L1666" s="2" t="s">
        <v>13</v>
      </c>
      <c r="M1666" s="2" t="s">
        <v>24</v>
      </c>
      <c r="N1666" s="27"/>
    </row>
    <row r="1667" spans="1:14" ht="15.75" customHeight="1" x14ac:dyDescent="0.2">
      <c r="A1667" s="2">
        <v>12011</v>
      </c>
      <c r="B1667" s="2">
        <v>8</v>
      </c>
      <c r="C1667" s="2">
        <v>5</v>
      </c>
      <c r="D1667" s="2">
        <v>1998</v>
      </c>
      <c r="E1667" s="2">
        <v>1998</v>
      </c>
      <c r="F1667" s="2">
        <v>1924</v>
      </c>
      <c r="G1667" s="2">
        <v>2</v>
      </c>
      <c r="H1667" s="2">
        <v>3</v>
      </c>
      <c r="I1667" s="2">
        <v>1</v>
      </c>
      <c r="J1667" s="2">
        <v>2</v>
      </c>
      <c r="K1667" s="2">
        <v>280000</v>
      </c>
      <c r="L1667" s="2" t="s">
        <v>13</v>
      </c>
      <c r="M1667" s="2" t="s">
        <v>24</v>
      </c>
      <c r="N1667" s="27"/>
    </row>
    <row r="1668" spans="1:14" ht="15.75" customHeight="1" x14ac:dyDescent="0.2">
      <c r="A1668" s="2">
        <v>9660</v>
      </c>
      <c r="B1668" s="2">
        <v>8</v>
      </c>
      <c r="C1668" s="2">
        <v>5</v>
      </c>
      <c r="D1668" s="2">
        <v>1997</v>
      </c>
      <c r="E1668" s="2">
        <v>1997</v>
      </c>
      <c r="F1668" s="2">
        <v>2199</v>
      </c>
      <c r="G1668" s="2">
        <v>2</v>
      </c>
      <c r="H1668" s="2">
        <v>3</v>
      </c>
      <c r="I1668" s="2">
        <v>1</v>
      </c>
      <c r="J1668" s="2">
        <v>2</v>
      </c>
      <c r="K1668" s="2">
        <v>284500</v>
      </c>
      <c r="L1668" s="2" t="s">
        <v>13</v>
      </c>
      <c r="M1668" s="2" t="s">
        <v>24</v>
      </c>
      <c r="N1668" s="27"/>
    </row>
    <row r="1669" spans="1:14" ht="15.75" customHeight="1" x14ac:dyDescent="0.2">
      <c r="A1669" s="2">
        <v>11134</v>
      </c>
      <c r="B1669" s="2">
        <v>8</v>
      </c>
      <c r="C1669" s="2">
        <v>5</v>
      </c>
      <c r="D1669" s="2">
        <v>1992</v>
      </c>
      <c r="E1669" s="2">
        <v>1993</v>
      </c>
      <c r="F1669" s="2">
        <v>2225</v>
      </c>
      <c r="G1669" s="2">
        <v>2</v>
      </c>
      <c r="H1669" s="2">
        <v>4</v>
      </c>
      <c r="I1669" s="2">
        <v>1</v>
      </c>
      <c r="J1669" s="2">
        <v>3</v>
      </c>
      <c r="K1669" s="2">
        <v>285000</v>
      </c>
      <c r="L1669" s="2" t="s">
        <v>13</v>
      </c>
      <c r="M1669" s="2" t="s">
        <v>24</v>
      </c>
      <c r="N1669" s="27"/>
    </row>
    <row r="1670" spans="1:14" ht="15.75" customHeight="1" x14ac:dyDescent="0.2">
      <c r="A1670" s="2">
        <v>10678</v>
      </c>
      <c r="B1670" s="2">
        <v>8</v>
      </c>
      <c r="C1670" s="2">
        <v>5</v>
      </c>
      <c r="D1670" s="2">
        <v>1992</v>
      </c>
      <c r="E1670" s="2">
        <v>2000</v>
      </c>
      <c r="F1670" s="2">
        <v>2872</v>
      </c>
      <c r="G1670" s="2">
        <v>2</v>
      </c>
      <c r="H1670" s="2">
        <v>4</v>
      </c>
      <c r="I1670" s="2">
        <v>1</v>
      </c>
      <c r="J1670" s="2">
        <v>2</v>
      </c>
      <c r="K1670" s="2">
        <v>285000</v>
      </c>
      <c r="L1670" s="2" t="s">
        <v>13</v>
      </c>
      <c r="M1670" s="2" t="s">
        <v>24</v>
      </c>
      <c r="N1670" s="27"/>
    </row>
    <row r="1671" spans="1:14" ht="15.75" customHeight="1" x14ac:dyDescent="0.2">
      <c r="A1671" s="2">
        <v>9660</v>
      </c>
      <c r="B1671" s="2">
        <v>8</v>
      </c>
      <c r="C1671" s="2">
        <v>5</v>
      </c>
      <c r="D1671" s="2">
        <v>1998</v>
      </c>
      <c r="E1671" s="2">
        <v>1998</v>
      </c>
      <c r="F1671" s="2">
        <v>1976</v>
      </c>
      <c r="G1671" s="2">
        <v>2</v>
      </c>
      <c r="H1671" s="2">
        <v>3</v>
      </c>
      <c r="I1671" s="2">
        <v>1</v>
      </c>
      <c r="J1671" s="2">
        <v>3</v>
      </c>
      <c r="K1671" s="2">
        <v>286000</v>
      </c>
      <c r="L1671" s="2" t="s">
        <v>13</v>
      </c>
      <c r="M1671" s="2" t="s">
        <v>24</v>
      </c>
      <c r="N1671" s="27"/>
    </row>
    <row r="1672" spans="1:14" ht="15.75" customHeight="1" x14ac:dyDescent="0.2">
      <c r="A1672" s="2">
        <v>10010</v>
      </c>
      <c r="B1672" s="2">
        <v>7</v>
      </c>
      <c r="C1672" s="2">
        <v>5</v>
      </c>
      <c r="D1672" s="2">
        <v>1993</v>
      </c>
      <c r="E1672" s="2">
        <v>1994</v>
      </c>
      <c r="F1672" s="2">
        <v>2197</v>
      </c>
      <c r="G1672" s="2">
        <v>2</v>
      </c>
      <c r="H1672" s="2">
        <v>4</v>
      </c>
      <c r="I1672" s="2">
        <v>1</v>
      </c>
      <c r="J1672" s="2">
        <v>3</v>
      </c>
      <c r="K1672" s="2">
        <v>287500</v>
      </c>
      <c r="L1672" s="2" t="s">
        <v>13</v>
      </c>
      <c r="M1672" s="2" t="s">
        <v>24</v>
      </c>
      <c r="N1672" s="27"/>
    </row>
    <row r="1673" spans="1:14" ht="15.75" customHeight="1" x14ac:dyDescent="0.2">
      <c r="A1673" s="2">
        <v>11764</v>
      </c>
      <c r="B1673" s="2">
        <v>8</v>
      </c>
      <c r="C1673" s="2">
        <v>7</v>
      </c>
      <c r="D1673" s="2">
        <v>1999</v>
      </c>
      <c r="E1673" s="2">
        <v>2007</v>
      </c>
      <c r="F1673" s="2">
        <v>2270</v>
      </c>
      <c r="G1673" s="2">
        <v>2</v>
      </c>
      <c r="H1673" s="2">
        <v>4</v>
      </c>
      <c r="I1673" s="2">
        <v>1</v>
      </c>
      <c r="J1673" s="2">
        <v>3</v>
      </c>
      <c r="K1673" s="2">
        <v>290000</v>
      </c>
      <c r="L1673" s="2" t="s">
        <v>13</v>
      </c>
      <c r="M1673" s="2" t="s">
        <v>24</v>
      </c>
      <c r="N1673" s="27"/>
    </row>
    <row r="1674" spans="1:14" ht="15.75" customHeight="1" x14ac:dyDescent="0.2">
      <c r="A1674" s="2">
        <v>11929</v>
      </c>
      <c r="B1674" s="2">
        <v>8</v>
      </c>
      <c r="C1674" s="2">
        <v>7</v>
      </c>
      <c r="D1674" s="2">
        <v>1995</v>
      </c>
      <c r="E1674" s="2">
        <v>1995</v>
      </c>
      <c r="F1674" s="2">
        <v>2501</v>
      </c>
      <c r="G1674" s="2">
        <v>2</v>
      </c>
      <c r="H1674" s="2">
        <v>4</v>
      </c>
      <c r="I1674" s="2">
        <v>1</v>
      </c>
      <c r="J1674" s="2">
        <v>3</v>
      </c>
      <c r="K1674" s="2">
        <v>290000</v>
      </c>
      <c r="L1674" s="2" t="s">
        <v>13</v>
      </c>
      <c r="M1674" s="2" t="s">
        <v>24</v>
      </c>
      <c r="N1674" s="27"/>
    </row>
    <row r="1675" spans="1:14" ht="15.75" customHeight="1" x14ac:dyDescent="0.2">
      <c r="A1675" s="2">
        <v>9205</v>
      </c>
      <c r="B1675" s="2">
        <v>6</v>
      </c>
      <c r="C1675" s="2">
        <v>5</v>
      </c>
      <c r="D1675" s="2">
        <v>1990</v>
      </c>
      <c r="E1675" s="2">
        <v>1991</v>
      </c>
      <c r="F1675" s="2">
        <v>2683</v>
      </c>
      <c r="G1675" s="2">
        <v>2</v>
      </c>
      <c r="H1675" s="2">
        <v>4</v>
      </c>
      <c r="I1675" s="2">
        <v>2</v>
      </c>
      <c r="J1675" s="2">
        <v>2</v>
      </c>
      <c r="K1675" s="2">
        <v>290000</v>
      </c>
      <c r="L1675" s="2" t="s">
        <v>13</v>
      </c>
      <c r="M1675" s="2" t="s">
        <v>24</v>
      </c>
      <c r="N1675" s="27"/>
    </row>
    <row r="1676" spans="1:14" ht="15.75" customHeight="1" x14ac:dyDescent="0.2">
      <c r="A1676" s="2">
        <v>9950</v>
      </c>
      <c r="B1676" s="2">
        <v>7</v>
      </c>
      <c r="C1676" s="2">
        <v>5</v>
      </c>
      <c r="D1676" s="2">
        <v>1995</v>
      </c>
      <c r="E1676" s="2">
        <v>1995</v>
      </c>
      <c r="F1676" s="2">
        <v>2520</v>
      </c>
      <c r="G1676" s="2">
        <v>2</v>
      </c>
      <c r="H1676" s="2">
        <v>4</v>
      </c>
      <c r="I1676" s="2">
        <v>1</v>
      </c>
      <c r="J1676" s="2">
        <v>3</v>
      </c>
      <c r="K1676" s="2">
        <v>290000</v>
      </c>
      <c r="L1676" s="2" t="s">
        <v>13</v>
      </c>
      <c r="M1676" s="2" t="s">
        <v>24</v>
      </c>
      <c r="N1676" s="27"/>
    </row>
    <row r="1677" spans="1:14" ht="15.75" customHeight="1" x14ac:dyDescent="0.2">
      <c r="A1677" s="2">
        <v>12257</v>
      </c>
      <c r="B1677" s="2">
        <v>8</v>
      </c>
      <c r="C1677" s="2">
        <v>5</v>
      </c>
      <c r="D1677" s="2">
        <v>1995</v>
      </c>
      <c r="E1677" s="2">
        <v>1995</v>
      </c>
      <c r="F1677" s="2">
        <v>2531</v>
      </c>
      <c r="G1677" s="2">
        <v>2</v>
      </c>
      <c r="H1677" s="2">
        <v>4</v>
      </c>
      <c r="I1677" s="2">
        <v>1</v>
      </c>
      <c r="J1677" s="2">
        <v>3</v>
      </c>
      <c r="K1677" s="2">
        <v>290000</v>
      </c>
      <c r="L1677" s="2" t="s">
        <v>13</v>
      </c>
      <c r="M1677" s="2" t="s">
        <v>24</v>
      </c>
      <c r="N1677" s="27"/>
    </row>
    <row r="1678" spans="1:14" ht="15.75" customHeight="1" x14ac:dyDescent="0.2">
      <c r="A1678" s="2">
        <v>10120</v>
      </c>
      <c r="B1678" s="2">
        <v>8</v>
      </c>
      <c r="C1678" s="2">
        <v>5</v>
      </c>
      <c r="D1678" s="2">
        <v>1994</v>
      </c>
      <c r="E1678" s="2">
        <v>1994</v>
      </c>
      <c r="F1678" s="2">
        <v>2526</v>
      </c>
      <c r="G1678" s="2">
        <v>2</v>
      </c>
      <c r="H1678" s="2">
        <v>4</v>
      </c>
      <c r="I1678" s="2">
        <v>1</v>
      </c>
      <c r="J1678" s="2">
        <v>3</v>
      </c>
      <c r="K1678" s="2">
        <v>290000</v>
      </c>
      <c r="L1678" s="2" t="s">
        <v>13</v>
      </c>
      <c r="M1678" s="2" t="s">
        <v>24</v>
      </c>
      <c r="N1678" s="27"/>
    </row>
    <row r="1679" spans="1:14" ht="15.75" customHeight="1" x14ac:dyDescent="0.2">
      <c r="A1679" s="2">
        <v>11000</v>
      </c>
      <c r="B1679" s="2">
        <v>9</v>
      </c>
      <c r="C1679" s="2">
        <v>5</v>
      </c>
      <c r="D1679" s="2">
        <v>2000</v>
      </c>
      <c r="E1679" s="2">
        <v>2000</v>
      </c>
      <c r="F1679" s="2">
        <v>2172</v>
      </c>
      <c r="G1679" s="2">
        <v>2</v>
      </c>
      <c r="H1679" s="2">
        <v>4</v>
      </c>
      <c r="I1679" s="2">
        <v>1</v>
      </c>
      <c r="J1679" s="2">
        <v>3</v>
      </c>
      <c r="K1679" s="2">
        <v>291000</v>
      </c>
      <c r="L1679" s="2" t="s">
        <v>13</v>
      </c>
      <c r="M1679" s="2" t="s">
        <v>24</v>
      </c>
      <c r="N1679" s="27"/>
    </row>
    <row r="1680" spans="1:14" ht="15.75" customHeight="1" x14ac:dyDescent="0.2">
      <c r="A1680" s="2">
        <v>9545</v>
      </c>
      <c r="B1680" s="2">
        <v>8</v>
      </c>
      <c r="C1680" s="2">
        <v>5</v>
      </c>
      <c r="D1680" s="2">
        <v>2000</v>
      </c>
      <c r="E1680" s="2">
        <v>2000</v>
      </c>
      <c r="F1680" s="2">
        <v>2234</v>
      </c>
      <c r="G1680" s="2">
        <v>2</v>
      </c>
      <c r="H1680" s="2">
        <v>3</v>
      </c>
      <c r="I1680" s="2">
        <v>1</v>
      </c>
      <c r="J1680" s="2">
        <v>3</v>
      </c>
      <c r="K1680" s="2">
        <v>300000</v>
      </c>
      <c r="L1680" s="2" t="s">
        <v>13</v>
      </c>
      <c r="M1680" s="2" t="s">
        <v>24</v>
      </c>
      <c r="N1680" s="27"/>
    </row>
    <row r="1681" spans="1:14" ht="15.75" customHeight="1" x14ac:dyDescent="0.2">
      <c r="A1681" s="2">
        <v>14303</v>
      </c>
      <c r="B1681" s="2">
        <v>8</v>
      </c>
      <c r="C1681" s="2">
        <v>5</v>
      </c>
      <c r="D1681" s="2">
        <v>1994</v>
      </c>
      <c r="E1681" s="2">
        <v>1994</v>
      </c>
      <c r="F1681" s="2">
        <v>1987</v>
      </c>
      <c r="G1681" s="2">
        <v>2</v>
      </c>
      <c r="H1681" s="2">
        <v>2</v>
      </c>
      <c r="I1681" s="2">
        <v>1</v>
      </c>
      <c r="J1681" s="2">
        <v>2</v>
      </c>
      <c r="K1681" s="2">
        <v>301500</v>
      </c>
      <c r="L1681" s="2" t="s">
        <v>13</v>
      </c>
      <c r="M1681" s="2" t="s">
        <v>24</v>
      </c>
      <c r="N1681" s="27"/>
    </row>
    <row r="1682" spans="1:14" ht="15.75" customHeight="1" x14ac:dyDescent="0.2">
      <c r="A1682" s="2">
        <v>9572</v>
      </c>
      <c r="B1682" s="2">
        <v>8</v>
      </c>
      <c r="C1682" s="2">
        <v>5</v>
      </c>
      <c r="D1682" s="2">
        <v>1990</v>
      </c>
      <c r="E1682" s="2">
        <v>1990</v>
      </c>
      <c r="F1682" s="2">
        <v>2810</v>
      </c>
      <c r="G1682" s="2">
        <v>2</v>
      </c>
      <c r="H1682" s="2">
        <v>4</v>
      </c>
      <c r="I1682" s="2">
        <v>1</v>
      </c>
      <c r="J1682" s="2">
        <v>2</v>
      </c>
      <c r="K1682" s="2">
        <v>302000</v>
      </c>
      <c r="L1682" s="2" t="s">
        <v>13</v>
      </c>
      <c r="M1682" s="2" t="s">
        <v>24</v>
      </c>
      <c r="N1682" s="27"/>
    </row>
    <row r="1683" spans="1:14" ht="15.75" customHeight="1" x14ac:dyDescent="0.2">
      <c r="A1683" s="2">
        <v>14541</v>
      </c>
      <c r="B1683" s="2">
        <v>8</v>
      </c>
      <c r="C1683" s="2">
        <v>7</v>
      </c>
      <c r="D1683" s="2">
        <v>1993</v>
      </c>
      <c r="E1683" s="2">
        <v>1993</v>
      </c>
      <c r="F1683" s="2">
        <v>2520</v>
      </c>
      <c r="G1683" s="2">
        <v>2</v>
      </c>
      <c r="H1683" s="2">
        <v>5</v>
      </c>
      <c r="I1683" s="2">
        <v>1</v>
      </c>
      <c r="J1683" s="2">
        <v>3</v>
      </c>
      <c r="K1683" s="2">
        <v>310000</v>
      </c>
      <c r="L1683" s="2" t="s">
        <v>17</v>
      </c>
      <c r="M1683" s="2" t="s">
        <v>24</v>
      </c>
      <c r="N1683" s="27"/>
    </row>
    <row r="1684" spans="1:14" ht="15.75" customHeight="1" x14ac:dyDescent="0.2">
      <c r="A1684" s="2">
        <v>10750</v>
      </c>
      <c r="B1684" s="2">
        <v>8</v>
      </c>
      <c r="C1684" s="2">
        <v>5</v>
      </c>
      <c r="D1684" s="2">
        <v>1994</v>
      </c>
      <c r="E1684" s="2">
        <v>1995</v>
      </c>
      <c r="F1684" s="2">
        <v>2063</v>
      </c>
      <c r="G1684" s="2">
        <v>2</v>
      </c>
      <c r="H1684" s="2">
        <v>3</v>
      </c>
      <c r="I1684" s="2">
        <v>2</v>
      </c>
      <c r="J1684" s="2">
        <v>3</v>
      </c>
      <c r="K1684" s="2">
        <v>315000</v>
      </c>
      <c r="L1684" s="2" t="s">
        <v>13</v>
      </c>
      <c r="M1684" s="2" t="s">
        <v>24</v>
      </c>
      <c r="N1684" s="27"/>
    </row>
    <row r="1685" spans="1:14" ht="15.75" customHeight="1" x14ac:dyDescent="0.2">
      <c r="A1685" s="2">
        <v>9200</v>
      </c>
      <c r="B1685" s="2">
        <v>8</v>
      </c>
      <c r="C1685" s="2">
        <v>5</v>
      </c>
      <c r="D1685" s="2">
        <v>1998</v>
      </c>
      <c r="E1685" s="2">
        <v>1998</v>
      </c>
      <c r="F1685" s="2">
        <v>2630</v>
      </c>
      <c r="G1685" s="2">
        <v>2</v>
      </c>
      <c r="H1685" s="2">
        <v>4</v>
      </c>
      <c r="I1685" s="2">
        <v>1</v>
      </c>
      <c r="J1685" s="2">
        <v>3</v>
      </c>
      <c r="K1685" s="2">
        <v>315000</v>
      </c>
      <c r="L1685" s="2" t="s">
        <v>13</v>
      </c>
      <c r="M1685" s="2" t="s">
        <v>24</v>
      </c>
      <c r="N1685" s="27"/>
    </row>
    <row r="1686" spans="1:14" ht="15.75" customHeight="1" x14ac:dyDescent="0.2">
      <c r="A1686" s="2">
        <v>12585</v>
      </c>
      <c r="B1686" s="2">
        <v>8</v>
      </c>
      <c r="C1686" s="2">
        <v>5</v>
      </c>
      <c r="D1686" s="2">
        <v>1993</v>
      </c>
      <c r="E1686" s="2">
        <v>1993</v>
      </c>
      <c r="F1686" s="2">
        <v>2799</v>
      </c>
      <c r="G1686" s="2">
        <v>2</v>
      </c>
      <c r="H1686" s="2">
        <v>3</v>
      </c>
      <c r="I1686" s="2">
        <v>1</v>
      </c>
      <c r="J1686" s="2">
        <v>3</v>
      </c>
      <c r="K1686" s="2">
        <v>315000</v>
      </c>
      <c r="L1686" s="2" t="s">
        <v>13</v>
      </c>
      <c r="M1686" s="2" t="s">
        <v>24</v>
      </c>
      <c r="N1686" s="27"/>
    </row>
    <row r="1687" spans="1:14" ht="15.75" customHeight="1" x14ac:dyDescent="0.2">
      <c r="A1687" s="2">
        <v>11787</v>
      </c>
      <c r="B1687" s="2">
        <v>7</v>
      </c>
      <c r="C1687" s="2">
        <v>5</v>
      </c>
      <c r="D1687" s="2">
        <v>1996</v>
      </c>
      <c r="E1687" s="2">
        <v>1997</v>
      </c>
      <c r="F1687" s="2">
        <v>2398</v>
      </c>
      <c r="G1687" s="2">
        <v>2</v>
      </c>
      <c r="H1687" s="2">
        <v>3</v>
      </c>
      <c r="I1687" s="2">
        <v>1</v>
      </c>
      <c r="J1687" s="2">
        <v>3</v>
      </c>
      <c r="K1687" s="2">
        <v>315750</v>
      </c>
      <c r="L1687" s="2" t="s">
        <v>13</v>
      </c>
      <c r="M1687" s="2" t="s">
        <v>24</v>
      </c>
      <c r="N1687" s="27"/>
    </row>
    <row r="1688" spans="1:14" ht="15.75" customHeight="1" x14ac:dyDescent="0.2">
      <c r="A1688" s="2">
        <v>10236</v>
      </c>
      <c r="B1688" s="2">
        <v>8</v>
      </c>
      <c r="C1688" s="2">
        <v>5</v>
      </c>
      <c r="D1688" s="2">
        <v>1994</v>
      </c>
      <c r="E1688" s="2">
        <v>1995</v>
      </c>
      <c r="F1688" s="2">
        <v>2494</v>
      </c>
      <c r="G1688" s="2">
        <v>2</v>
      </c>
      <c r="H1688" s="2">
        <v>4</v>
      </c>
      <c r="I1688" s="2">
        <v>1</v>
      </c>
      <c r="J1688" s="2">
        <v>3</v>
      </c>
      <c r="K1688" s="2">
        <v>321000</v>
      </c>
      <c r="L1688" s="2" t="s">
        <v>13</v>
      </c>
      <c r="M1688" s="2" t="s">
        <v>24</v>
      </c>
      <c r="N1688" s="27"/>
    </row>
    <row r="1689" spans="1:14" ht="15.75" customHeight="1" x14ac:dyDescent="0.2">
      <c r="A1689" s="2">
        <v>11002</v>
      </c>
      <c r="B1689" s="2">
        <v>8</v>
      </c>
      <c r="C1689" s="2">
        <v>5</v>
      </c>
      <c r="D1689" s="2">
        <v>1998</v>
      </c>
      <c r="E1689" s="2">
        <v>1999</v>
      </c>
      <c r="F1689" s="2">
        <v>2582</v>
      </c>
      <c r="G1689" s="2">
        <v>2</v>
      </c>
      <c r="H1689" s="2">
        <v>4</v>
      </c>
      <c r="I1689" s="2">
        <v>1</v>
      </c>
      <c r="J1689" s="2">
        <v>3</v>
      </c>
      <c r="K1689" s="2">
        <v>322500</v>
      </c>
      <c r="L1689" s="2" t="s">
        <v>13</v>
      </c>
      <c r="M1689" s="2" t="s">
        <v>24</v>
      </c>
      <c r="N1689" s="27"/>
    </row>
    <row r="1690" spans="1:14" ht="15.75" customHeight="1" x14ac:dyDescent="0.2">
      <c r="A1690" s="2">
        <v>12256</v>
      </c>
      <c r="B1690" s="2">
        <v>8</v>
      </c>
      <c r="C1690" s="2">
        <v>5</v>
      </c>
      <c r="D1690" s="2">
        <v>1994</v>
      </c>
      <c r="E1690" s="2">
        <v>1995</v>
      </c>
      <c r="F1690" s="2">
        <v>2622</v>
      </c>
      <c r="G1690" s="2">
        <v>2</v>
      </c>
      <c r="H1690" s="2">
        <v>3</v>
      </c>
      <c r="I1690" s="2">
        <v>2</v>
      </c>
      <c r="J1690" s="2">
        <v>2</v>
      </c>
      <c r="K1690" s="2">
        <v>325000</v>
      </c>
      <c r="L1690" s="2" t="s">
        <v>13</v>
      </c>
      <c r="M1690" s="2" t="s">
        <v>24</v>
      </c>
      <c r="N1690" s="27"/>
    </row>
    <row r="1691" spans="1:14" ht="15.75" customHeight="1" x14ac:dyDescent="0.2">
      <c r="A1691" s="2">
        <v>12720</v>
      </c>
      <c r="B1691" s="2">
        <v>8</v>
      </c>
      <c r="C1691" s="2">
        <v>5</v>
      </c>
      <c r="D1691" s="2">
        <v>2000</v>
      </c>
      <c r="E1691" s="2">
        <v>2000</v>
      </c>
      <c r="F1691" s="2">
        <v>2687</v>
      </c>
      <c r="G1691" s="2">
        <v>2</v>
      </c>
      <c r="H1691" s="2">
        <v>4</v>
      </c>
      <c r="I1691" s="2">
        <v>2</v>
      </c>
      <c r="J1691" s="2">
        <v>3</v>
      </c>
      <c r="K1691" s="2">
        <v>327000</v>
      </c>
      <c r="L1691" s="2" t="s">
        <v>13</v>
      </c>
      <c r="M1691" s="2" t="s">
        <v>24</v>
      </c>
      <c r="N1691" s="27"/>
    </row>
    <row r="1692" spans="1:14" ht="15.75" customHeight="1" x14ac:dyDescent="0.2">
      <c r="A1692" s="2">
        <v>9044</v>
      </c>
      <c r="B1692" s="2">
        <v>8</v>
      </c>
      <c r="C1692" s="2">
        <v>5</v>
      </c>
      <c r="D1692" s="2">
        <v>1996</v>
      </c>
      <c r="E1692" s="2">
        <v>1997</v>
      </c>
      <c r="F1692" s="2">
        <v>2538</v>
      </c>
      <c r="G1692" s="2">
        <v>2</v>
      </c>
      <c r="H1692" s="2">
        <v>4</v>
      </c>
      <c r="I1692" s="2">
        <v>1</v>
      </c>
      <c r="J1692" s="2">
        <v>3</v>
      </c>
      <c r="K1692" s="2">
        <v>330000</v>
      </c>
      <c r="L1692" s="2" t="s">
        <v>17</v>
      </c>
      <c r="M1692" s="2" t="s">
        <v>24</v>
      </c>
      <c r="N1692" s="27"/>
    </row>
    <row r="1693" spans="1:14" ht="15.75" customHeight="1" x14ac:dyDescent="0.2">
      <c r="A1693" s="2">
        <v>14774</v>
      </c>
      <c r="B1693" s="2">
        <v>9</v>
      </c>
      <c r="C1693" s="2">
        <v>5</v>
      </c>
      <c r="D1693" s="2">
        <v>1999</v>
      </c>
      <c r="E1693" s="2">
        <v>1999</v>
      </c>
      <c r="F1693" s="2">
        <v>2599</v>
      </c>
      <c r="G1693" s="2">
        <v>2</v>
      </c>
      <c r="H1693" s="2">
        <v>4</v>
      </c>
      <c r="I1693" s="2">
        <v>1</v>
      </c>
      <c r="J1693" s="2">
        <v>3</v>
      </c>
      <c r="K1693" s="2">
        <v>333168</v>
      </c>
      <c r="L1693" s="2" t="s">
        <v>13</v>
      </c>
      <c r="M1693" s="2" t="s">
        <v>24</v>
      </c>
      <c r="N1693" s="27"/>
    </row>
    <row r="1694" spans="1:14" ht="15.75" customHeight="1" x14ac:dyDescent="0.2">
      <c r="A1694" s="2">
        <v>11025</v>
      </c>
      <c r="B1694" s="2">
        <v>8</v>
      </c>
      <c r="C1694" s="2">
        <v>5</v>
      </c>
      <c r="D1694" s="2">
        <v>1992</v>
      </c>
      <c r="E1694" s="2">
        <v>1993</v>
      </c>
      <c r="F1694" s="2">
        <v>2826</v>
      </c>
      <c r="G1694" s="2">
        <v>2</v>
      </c>
      <c r="H1694" s="2">
        <v>3</v>
      </c>
      <c r="I1694" s="2">
        <v>3</v>
      </c>
      <c r="J1694" s="2">
        <v>3</v>
      </c>
      <c r="K1694" s="2">
        <v>334000</v>
      </c>
      <c r="L1694" s="2" t="s">
        <v>13</v>
      </c>
      <c r="M1694" s="2" t="s">
        <v>24</v>
      </c>
      <c r="N1694" s="27"/>
    </row>
    <row r="1695" spans="1:14" ht="15.75" customHeight="1" x14ac:dyDescent="0.2">
      <c r="A1695" s="2">
        <v>12203</v>
      </c>
      <c r="B1695" s="2">
        <v>8</v>
      </c>
      <c r="C1695" s="2">
        <v>5</v>
      </c>
      <c r="D1695" s="2">
        <v>1998</v>
      </c>
      <c r="E1695" s="2">
        <v>1999</v>
      </c>
      <c r="F1695" s="2">
        <v>2612</v>
      </c>
      <c r="G1695" s="2">
        <v>2</v>
      </c>
      <c r="H1695" s="2">
        <v>4</v>
      </c>
      <c r="I1695" s="2">
        <v>1</v>
      </c>
      <c r="J1695" s="2">
        <v>3</v>
      </c>
      <c r="K1695" s="2">
        <v>336000</v>
      </c>
      <c r="L1695" s="2" t="s">
        <v>13</v>
      </c>
      <c r="M1695" s="2" t="s">
        <v>24</v>
      </c>
      <c r="N1695" s="27"/>
    </row>
    <row r="1696" spans="1:14" ht="15.75" customHeight="1" x14ac:dyDescent="0.2">
      <c r="A1696" s="2">
        <v>9430</v>
      </c>
      <c r="B1696" s="2">
        <v>8</v>
      </c>
      <c r="C1696" s="2">
        <v>5</v>
      </c>
      <c r="D1696" s="2">
        <v>1999</v>
      </c>
      <c r="E1696" s="2">
        <v>1999</v>
      </c>
      <c r="F1696" s="2">
        <v>2365</v>
      </c>
      <c r="G1696" s="2">
        <v>2</v>
      </c>
      <c r="H1696" s="2">
        <v>3</v>
      </c>
      <c r="I1696" s="2">
        <v>1</v>
      </c>
      <c r="J1696" s="2">
        <v>3</v>
      </c>
      <c r="K1696" s="2">
        <v>337000</v>
      </c>
      <c r="L1696" s="2" t="s">
        <v>13</v>
      </c>
      <c r="M1696" s="2" t="s">
        <v>24</v>
      </c>
      <c r="N1696" s="27"/>
    </row>
    <row r="1697" spans="1:14" ht="15.75" customHeight="1" x14ac:dyDescent="0.2">
      <c r="A1697" s="2">
        <v>16545</v>
      </c>
      <c r="B1697" s="2">
        <v>8</v>
      </c>
      <c r="C1697" s="2">
        <v>5</v>
      </c>
      <c r="D1697" s="2">
        <v>1998</v>
      </c>
      <c r="E1697" s="2">
        <v>1998</v>
      </c>
      <c r="F1697" s="2">
        <v>2450</v>
      </c>
      <c r="G1697" s="2">
        <v>2</v>
      </c>
      <c r="H1697" s="2">
        <v>3</v>
      </c>
      <c r="I1697" s="2">
        <v>1</v>
      </c>
      <c r="J1697" s="2">
        <v>3</v>
      </c>
      <c r="K1697" s="2">
        <v>340000</v>
      </c>
      <c r="L1697" s="2" t="s">
        <v>13</v>
      </c>
      <c r="M1697" s="2" t="s">
        <v>24</v>
      </c>
      <c r="N1697" s="27"/>
    </row>
    <row r="1698" spans="1:14" ht="15.75" customHeight="1" x14ac:dyDescent="0.2">
      <c r="A1698" s="2">
        <v>10542</v>
      </c>
      <c r="B1698" s="2">
        <v>7</v>
      </c>
      <c r="C1698" s="2">
        <v>5</v>
      </c>
      <c r="D1698" s="2">
        <v>1993</v>
      </c>
      <c r="E1698" s="2">
        <v>1994</v>
      </c>
      <c r="F1698" s="2">
        <v>2418</v>
      </c>
      <c r="G1698" s="2">
        <v>2</v>
      </c>
      <c r="H1698" s="2">
        <v>3</v>
      </c>
      <c r="I1698" s="2">
        <v>1</v>
      </c>
      <c r="J1698" s="2">
        <v>3</v>
      </c>
      <c r="K1698" s="2">
        <v>341000</v>
      </c>
      <c r="L1698" s="2" t="s">
        <v>13</v>
      </c>
      <c r="M1698" s="2" t="s">
        <v>24</v>
      </c>
      <c r="N1698" s="27"/>
    </row>
    <row r="1699" spans="1:14" ht="15.75" customHeight="1" x14ac:dyDescent="0.2">
      <c r="A1699" s="2">
        <v>9452</v>
      </c>
      <c r="B1699" s="2">
        <v>8</v>
      </c>
      <c r="C1699" s="2">
        <v>5</v>
      </c>
      <c r="D1699" s="2">
        <v>1997</v>
      </c>
      <c r="E1699" s="2">
        <v>1998</v>
      </c>
      <c r="F1699" s="2">
        <v>2392</v>
      </c>
      <c r="G1699" s="2">
        <v>2</v>
      </c>
      <c r="H1699" s="2">
        <v>3</v>
      </c>
      <c r="I1699" s="2">
        <v>1</v>
      </c>
      <c r="J1699" s="2">
        <v>3</v>
      </c>
      <c r="K1699" s="2">
        <v>348000</v>
      </c>
      <c r="L1699" s="2" t="s">
        <v>13</v>
      </c>
      <c r="M1699" s="2" t="s">
        <v>24</v>
      </c>
      <c r="N1699" s="27"/>
    </row>
    <row r="1700" spans="1:14" ht="15.75" customHeight="1" x14ac:dyDescent="0.2">
      <c r="A1700" s="2">
        <v>11675</v>
      </c>
      <c r="B1700" s="2">
        <v>8</v>
      </c>
      <c r="C1700" s="2">
        <v>5</v>
      </c>
      <c r="D1700" s="2">
        <v>1998</v>
      </c>
      <c r="E1700" s="2">
        <v>1998</v>
      </c>
      <c r="F1700" s="2">
        <v>2006</v>
      </c>
      <c r="G1700" s="2">
        <v>2</v>
      </c>
      <c r="H1700" s="2">
        <v>2</v>
      </c>
      <c r="I1700" s="2">
        <v>1</v>
      </c>
      <c r="J1700" s="2">
        <v>3</v>
      </c>
      <c r="K1700" s="2">
        <v>350000</v>
      </c>
      <c r="L1700" s="2" t="s">
        <v>13</v>
      </c>
      <c r="M1700" s="2" t="s">
        <v>24</v>
      </c>
      <c r="N1700" s="27"/>
    </row>
    <row r="1701" spans="1:14" ht="15.75" customHeight="1" x14ac:dyDescent="0.2">
      <c r="A1701" s="2">
        <v>10437</v>
      </c>
      <c r="B1701" s="2">
        <v>8</v>
      </c>
      <c r="C1701" s="2">
        <v>6</v>
      </c>
      <c r="D1701" s="2">
        <v>1995</v>
      </c>
      <c r="E1701" s="2">
        <v>1995</v>
      </c>
      <c r="F1701" s="2">
        <v>2113</v>
      </c>
      <c r="G1701" s="2">
        <v>2</v>
      </c>
      <c r="H1701" s="2">
        <v>2</v>
      </c>
      <c r="I1701" s="2">
        <v>1</v>
      </c>
      <c r="J1701" s="2">
        <v>3</v>
      </c>
      <c r="K1701" s="2">
        <v>350000</v>
      </c>
      <c r="L1701" s="2" t="s">
        <v>17</v>
      </c>
      <c r="M1701" s="2" t="s">
        <v>24</v>
      </c>
      <c r="N1701" s="27"/>
    </row>
    <row r="1702" spans="1:14" ht="15.75" customHeight="1" x14ac:dyDescent="0.2">
      <c r="A1702" s="2">
        <v>10019</v>
      </c>
      <c r="B1702" s="2">
        <v>8</v>
      </c>
      <c r="C1702" s="2">
        <v>5</v>
      </c>
      <c r="D1702" s="2">
        <v>1995</v>
      </c>
      <c r="E1702" s="2">
        <v>1995</v>
      </c>
      <c r="F1702" s="2">
        <v>2726</v>
      </c>
      <c r="G1702" s="2">
        <v>2</v>
      </c>
      <c r="H1702" s="2">
        <v>4</v>
      </c>
      <c r="I1702" s="2">
        <v>1</v>
      </c>
      <c r="J1702" s="2">
        <v>3</v>
      </c>
      <c r="K1702" s="2">
        <v>350000</v>
      </c>
      <c r="L1702" s="2" t="s">
        <v>13</v>
      </c>
      <c r="M1702" s="2" t="s">
        <v>24</v>
      </c>
      <c r="N1702" s="27"/>
    </row>
    <row r="1703" spans="1:14" ht="15.75" customHeight="1" x14ac:dyDescent="0.2">
      <c r="A1703" s="2">
        <v>17433</v>
      </c>
      <c r="B1703" s="2">
        <v>8</v>
      </c>
      <c r="C1703" s="2">
        <v>5</v>
      </c>
      <c r="D1703" s="2">
        <v>1998</v>
      </c>
      <c r="E1703" s="2">
        <v>1998</v>
      </c>
      <c r="F1703" s="2">
        <v>2475</v>
      </c>
      <c r="G1703" s="2">
        <v>2</v>
      </c>
      <c r="H1703" s="2">
        <v>4</v>
      </c>
      <c r="I1703" s="2">
        <v>1</v>
      </c>
      <c r="J1703" s="2">
        <v>3</v>
      </c>
      <c r="K1703" s="2">
        <v>355000</v>
      </c>
      <c r="L1703" s="2" t="s">
        <v>13</v>
      </c>
      <c r="M1703" s="2" t="s">
        <v>24</v>
      </c>
      <c r="N1703" s="27"/>
    </row>
    <row r="1704" spans="1:14" ht="15.75" customHeight="1" x14ac:dyDescent="0.2">
      <c r="A1704" s="2">
        <v>13143</v>
      </c>
      <c r="B1704" s="2">
        <v>8</v>
      </c>
      <c r="C1704" s="2">
        <v>5</v>
      </c>
      <c r="D1704" s="2">
        <v>1993</v>
      </c>
      <c r="E1704" s="2">
        <v>1993</v>
      </c>
      <c r="F1704" s="2">
        <v>2349</v>
      </c>
      <c r="G1704" s="2">
        <v>2</v>
      </c>
      <c r="H1704" s="2">
        <v>4</v>
      </c>
      <c r="I1704" s="2">
        <v>1</v>
      </c>
      <c r="J1704" s="2">
        <v>3</v>
      </c>
      <c r="K1704" s="2">
        <v>362500</v>
      </c>
      <c r="L1704" s="2" t="s">
        <v>13</v>
      </c>
      <c r="M1704" s="2" t="s">
        <v>24</v>
      </c>
      <c r="N1704" s="27"/>
    </row>
    <row r="1705" spans="1:14" ht="15.75" customHeight="1" x14ac:dyDescent="0.2">
      <c r="A1705" s="2">
        <v>11025</v>
      </c>
      <c r="B1705" s="2">
        <v>9</v>
      </c>
      <c r="C1705" s="2">
        <v>5</v>
      </c>
      <c r="D1705" s="2">
        <v>1993</v>
      </c>
      <c r="E1705" s="2">
        <v>1994</v>
      </c>
      <c r="F1705" s="2">
        <v>2786</v>
      </c>
      <c r="G1705" s="2">
        <v>2</v>
      </c>
      <c r="H1705" s="2">
        <v>4</v>
      </c>
      <c r="I1705" s="2">
        <v>1</v>
      </c>
      <c r="J1705" s="2">
        <v>2</v>
      </c>
      <c r="K1705" s="2">
        <v>372500</v>
      </c>
      <c r="L1705" s="2" t="s">
        <v>13</v>
      </c>
      <c r="M1705" s="2" t="s">
        <v>24</v>
      </c>
      <c r="N1705" s="27"/>
    </row>
    <row r="1706" spans="1:14" ht="15.75" customHeight="1" x14ac:dyDescent="0.2">
      <c r="A1706" s="2">
        <v>12191</v>
      </c>
      <c r="B1706" s="2">
        <v>8</v>
      </c>
      <c r="C1706" s="2">
        <v>5</v>
      </c>
      <c r="D1706" s="2">
        <v>1997</v>
      </c>
      <c r="E1706" s="2">
        <v>1998</v>
      </c>
      <c r="F1706" s="2">
        <v>2551</v>
      </c>
      <c r="G1706" s="2">
        <v>2</v>
      </c>
      <c r="H1706" s="2">
        <v>4</v>
      </c>
      <c r="I1706" s="2">
        <v>2</v>
      </c>
      <c r="J1706" s="2">
        <v>3</v>
      </c>
      <c r="K1706" s="2">
        <v>384500</v>
      </c>
      <c r="L1706" s="2" t="s">
        <v>13</v>
      </c>
      <c r="M1706" s="2" t="s">
        <v>24</v>
      </c>
      <c r="N1706" s="27"/>
    </row>
    <row r="1707" spans="1:14" ht="15.75" customHeight="1" x14ac:dyDescent="0.2">
      <c r="A1707" s="2">
        <v>46589</v>
      </c>
      <c r="B1707" s="2">
        <v>8</v>
      </c>
      <c r="C1707" s="2">
        <v>7</v>
      </c>
      <c r="D1707" s="2">
        <v>1994</v>
      </c>
      <c r="E1707" s="2">
        <v>2005</v>
      </c>
      <c r="F1707" s="2">
        <v>2448</v>
      </c>
      <c r="G1707" s="2">
        <v>2</v>
      </c>
      <c r="H1707" s="2">
        <v>4</v>
      </c>
      <c r="I1707" s="2">
        <v>1</v>
      </c>
      <c r="J1707" s="2">
        <v>3</v>
      </c>
      <c r="K1707" s="2">
        <v>402000</v>
      </c>
      <c r="L1707" s="2" t="s">
        <v>13</v>
      </c>
      <c r="M1707" s="2" t="s">
        <v>24</v>
      </c>
      <c r="N1707" s="27"/>
    </row>
    <row r="1708" spans="1:14" ht="15.75" customHeight="1" x14ac:dyDescent="0.2">
      <c r="A1708" s="2">
        <v>15138</v>
      </c>
      <c r="B1708" s="2">
        <v>8</v>
      </c>
      <c r="C1708" s="2">
        <v>5</v>
      </c>
      <c r="D1708" s="2">
        <v>1995</v>
      </c>
      <c r="E1708" s="2">
        <v>1996</v>
      </c>
      <c r="F1708" s="2">
        <v>2794</v>
      </c>
      <c r="G1708" s="2">
        <v>2</v>
      </c>
      <c r="H1708" s="2">
        <v>4</v>
      </c>
      <c r="I1708" s="2">
        <v>1</v>
      </c>
      <c r="J1708" s="2">
        <v>3</v>
      </c>
      <c r="K1708" s="2">
        <v>403000</v>
      </c>
      <c r="L1708" s="2" t="s">
        <v>13</v>
      </c>
      <c r="M1708" s="2" t="s">
        <v>24</v>
      </c>
      <c r="N1708" s="27"/>
    </row>
    <row r="1709" spans="1:14" ht="15.75" customHeight="1" x14ac:dyDescent="0.2">
      <c r="A1709" s="2">
        <v>9233</v>
      </c>
      <c r="B1709" s="2">
        <v>9</v>
      </c>
      <c r="C1709" s="2">
        <v>5</v>
      </c>
      <c r="D1709" s="2">
        <v>2000</v>
      </c>
      <c r="E1709" s="2">
        <v>2000</v>
      </c>
      <c r="F1709" s="2">
        <v>2855</v>
      </c>
      <c r="G1709" s="2">
        <v>2</v>
      </c>
      <c r="H1709" s="2">
        <v>4</v>
      </c>
      <c r="I1709" s="2">
        <v>1</v>
      </c>
      <c r="J1709" s="2">
        <v>3</v>
      </c>
      <c r="K1709" s="2">
        <v>405000</v>
      </c>
      <c r="L1709" s="2" t="s">
        <v>13</v>
      </c>
      <c r="M1709" s="2" t="s">
        <v>24</v>
      </c>
      <c r="N1709" s="27"/>
    </row>
    <row r="1710" spans="1:14" ht="15.75" customHeight="1" x14ac:dyDescent="0.2">
      <c r="A1710" s="2">
        <v>14720</v>
      </c>
      <c r="B1710" s="2">
        <v>8</v>
      </c>
      <c r="C1710" s="2">
        <v>5</v>
      </c>
      <c r="D1710" s="2">
        <v>1995</v>
      </c>
      <c r="E1710" s="2">
        <v>1996</v>
      </c>
      <c r="F1710" s="2">
        <v>3238</v>
      </c>
      <c r="G1710" s="2">
        <v>2</v>
      </c>
      <c r="H1710" s="2">
        <v>4</v>
      </c>
      <c r="I1710" s="2">
        <v>1</v>
      </c>
      <c r="J1710" s="2">
        <v>3</v>
      </c>
      <c r="K1710" s="2">
        <v>410000</v>
      </c>
      <c r="L1710" s="2" t="s">
        <v>13</v>
      </c>
      <c r="M1710" s="2" t="s">
        <v>24</v>
      </c>
      <c r="N1710" s="27"/>
    </row>
    <row r="1711" spans="1:14" ht="15.75" customHeight="1" x14ac:dyDescent="0.2">
      <c r="A1711" s="2">
        <v>10557</v>
      </c>
      <c r="B1711" s="2">
        <v>9</v>
      </c>
      <c r="C1711" s="2">
        <v>5</v>
      </c>
      <c r="D1711" s="2">
        <v>1998</v>
      </c>
      <c r="E1711" s="2">
        <v>1998</v>
      </c>
      <c r="F1711" s="2">
        <v>3078</v>
      </c>
      <c r="G1711" s="2">
        <v>2</v>
      </c>
      <c r="H1711" s="2">
        <v>4</v>
      </c>
      <c r="I1711" s="2">
        <v>1</v>
      </c>
      <c r="J1711" s="2">
        <v>3</v>
      </c>
      <c r="K1711" s="2">
        <v>410000</v>
      </c>
      <c r="L1711" s="2" t="s">
        <v>13</v>
      </c>
      <c r="M1711" s="2" t="s">
        <v>24</v>
      </c>
      <c r="N1711" s="27"/>
    </row>
    <row r="1712" spans="1:14" ht="15.75" customHeight="1" x14ac:dyDescent="0.2">
      <c r="A1712" s="2">
        <v>12692</v>
      </c>
      <c r="B1712" s="2">
        <v>8</v>
      </c>
      <c r="C1712" s="2">
        <v>5</v>
      </c>
      <c r="D1712" s="2">
        <v>1992</v>
      </c>
      <c r="E1712" s="2">
        <v>1993</v>
      </c>
      <c r="F1712" s="2">
        <v>3228</v>
      </c>
      <c r="G1712" s="2">
        <v>3</v>
      </c>
      <c r="H1712" s="2">
        <v>4</v>
      </c>
      <c r="I1712" s="2">
        <v>1</v>
      </c>
      <c r="J1712" s="2">
        <v>2</v>
      </c>
      <c r="K1712" s="2">
        <v>430000</v>
      </c>
      <c r="L1712" s="2" t="s">
        <v>13</v>
      </c>
      <c r="M1712" s="2" t="s">
        <v>24</v>
      </c>
      <c r="N1712" s="27"/>
    </row>
    <row r="1713" spans="1:14" ht="15.75" customHeight="1" x14ac:dyDescent="0.2">
      <c r="A1713" s="2">
        <v>11400</v>
      </c>
      <c r="B1713" s="2">
        <v>10</v>
      </c>
      <c r="C1713" s="2">
        <v>5</v>
      </c>
      <c r="D1713" s="2">
        <v>2001</v>
      </c>
      <c r="E1713" s="2">
        <v>2002</v>
      </c>
      <c r="F1713" s="2">
        <v>2633</v>
      </c>
      <c r="G1713" s="2">
        <v>2</v>
      </c>
      <c r="H1713" s="2">
        <v>2</v>
      </c>
      <c r="I1713" s="2">
        <v>2</v>
      </c>
      <c r="J1713" s="2">
        <v>3</v>
      </c>
      <c r="K1713" s="2">
        <v>466500</v>
      </c>
      <c r="L1713" s="2" t="s">
        <v>13</v>
      </c>
      <c r="M1713" s="2" t="s">
        <v>24</v>
      </c>
      <c r="N1713" s="27"/>
    </row>
    <row r="1714" spans="1:14" ht="15.75" customHeight="1" x14ac:dyDescent="0.2">
      <c r="A1714" s="2">
        <v>17242</v>
      </c>
      <c r="B1714" s="2">
        <v>9</v>
      </c>
      <c r="C1714" s="2">
        <v>5</v>
      </c>
      <c r="D1714" s="2">
        <v>1993</v>
      </c>
      <c r="E1714" s="2">
        <v>1994</v>
      </c>
      <c r="F1714" s="2">
        <v>3500</v>
      </c>
      <c r="G1714" s="2">
        <v>3</v>
      </c>
      <c r="H1714" s="2">
        <v>4</v>
      </c>
      <c r="I1714" s="2">
        <v>1</v>
      </c>
      <c r="J1714" s="2">
        <v>3</v>
      </c>
      <c r="K1714" s="2">
        <v>584500</v>
      </c>
      <c r="L1714" s="2" t="s">
        <v>17</v>
      </c>
      <c r="M1714" s="2" t="s">
        <v>24</v>
      </c>
      <c r="N1714" s="27"/>
    </row>
    <row r="1715" spans="1:14" ht="15.75" customHeight="1" x14ac:dyDescent="0.2">
      <c r="A1715" s="2">
        <v>35760</v>
      </c>
      <c r="B1715" s="2">
        <v>10</v>
      </c>
      <c r="C1715" s="2">
        <v>5</v>
      </c>
      <c r="D1715" s="2">
        <v>1995</v>
      </c>
      <c r="E1715" s="2">
        <v>1996</v>
      </c>
      <c r="F1715" s="2">
        <v>3627</v>
      </c>
      <c r="G1715" s="2">
        <v>3</v>
      </c>
      <c r="H1715" s="2">
        <v>4</v>
      </c>
      <c r="I1715" s="2">
        <v>1</v>
      </c>
      <c r="J1715" s="2">
        <v>3</v>
      </c>
      <c r="K1715" s="2">
        <v>625000</v>
      </c>
      <c r="L1715" s="2" t="s">
        <v>17</v>
      </c>
      <c r="M1715" s="2" t="s">
        <v>24</v>
      </c>
      <c r="N1715" s="27"/>
    </row>
    <row r="1716" spans="1:14" ht="15.75" customHeight="1" x14ac:dyDescent="0.2">
      <c r="A1716" s="2">
        <v>2280</v>
      </c>
      <c r="B1716" s="2">
        <v>7</v>
      </c>
      <c r="C1716" s="2">
        <v>6</v>
      </c>
      <c r="D1716" s="2">
        <v>1975</v>
      </c>
      <c r="E1716" s="2">
        <v>1975</v>
      </c>
      <c r="F1716" s="2">
        <v>836</v>
      </c>
      <c r="G1716" s="2">
        <v>1</v>
      </c>
      <c r="H1716" s="2">
        <v>2</v>
      </c>
      <c r="I1716" s="2">
        <v>0</v>
      </c>
      <c r="J1716" s="2">
        <v>1</v>
      </c>
      <c r="K1716" s="2">
        <v>120000</v>
      </c>
      <c r="L1716" s="2" t="s">
        <v>13</v>
      </c>
      <c r="M1716" s="2" t="s">
        <v>21</v>
      </c>
      <c r="N1716" s="27"/>
    </row>
    <row r="1717" spans="1:14" ht="15.75" customHeight="1" x14ac:dyDescent="0.2">
      <c r="A1717" s="2">
        <v>2280</v>
      </c>
      <c r="B1717" s="2">
        <v>7</v>
      </c>
      <c r="C1717" s="2">
        <v>5</v>
      </c>
      <c r="D1717" s="2">
        <v>1975</v>
      </c>
      <c r="E1717" s="2">
        <v>1975</v>
      </c>
      <c r="F1717" s="2">
        <v>1055</v>
      </c>
      <c r="G1717" s="2">
        <v>2</v>
      </c>
      <c r="H1717" s="2">
        <v>2</v>
      </c>
      <c r="I1717" s="2">
        <v>1</v>
      </c>
      <c r="J1717" s="2">
        <v>2</v>
      </c>
      <c r="K1717" s="2">
        <v>123000</v>
      </c>
      <c r="L1717" s="2" t="s">
        <v>13</v>
      </c>
      <c r="M1717" s="2" t="s">
        <v>21</v>
      </c>
      <c r="N1717" s="27"/>
    </row>
    <row r="1718" spans="1:14" ht="15.75" customHeight="1" x14ac:dyDescent="0.2">
      <c r="A1718" s="2">
        <v>4043</v>
      </c>
      <c r="B1718" s="2">
        <v>6</v>
      </c>
      <c r="C1718" s="2">
        <v>5</v>
      </c>
      <c r="D1718" s="2">
        <v>1977</v>
      </c>
      <c r="E1718" s="2">
        <v>1977</v>
      </c>
      <c r="F1718" s="2">
        <v>1069</v>
      </c>
      <c r="G1718" s="2">
        <v>2</v>
      </c>
      <c r="H1718" s="2">
        <v>2</v>
      </c>
      <c r="I1718" s="2">
        <v>1</v>
      </c>
      <c r="J1718" s="2">
        <v>2</v>
      </c>
      <c r="K1718" s="2">
        <v>127500</v>
      </c>
      <c r="L1718" s="2" t="s">
        <v>13</v>
      </c>
      <c r="M1718" s="2" t="s">
        <v>21</v>
      </c>
      <c r="N1718" s="27"/>
    </row>
    <row r="1719" spans="1:14" ht="15.75" customHeight="1" x14ac:dyDescent="0.2">
      <c r="A1719" s="2">
        <v>4928</v>
      </c>
      <c r="B1719" s="2">
        <v>6</v>
      </c>
      <c r="C1719" s="2">
        <v>5</v>
      </c>
      <c r="D1719" s="2">
        <v>1976</v>
      </c>
      <c r="E1719" s="2">
        <v>1976</v>
      </c>
      <c r="F1719" s="2">
        <v>958</v>
      </c>
      <c r="G1719" s="2">
        <v>2</v>
      </c>
      <c r="H1719" s="2">
        <v>2</v>
      </c>
      <c r="I1719" s="2">
        <v>1</v>
      </c>
      <c r="J1719" s="2">
        <v>2</v>
      </c>
      <c r="K1719" s="2">
        <v>128000</v>
      </c>
      <c r="L1719" s="2" t="s">
        <v>13</v>
      </c>
      <c r="M1719" s="2" t="s">
        <v>21</v>
      </c>
      <c r="N1719" s="27"/>
    </row>
    <row r="1720" spans="1:14" ht="15.75" customHeight="1" x14ac:dyDescent="0.2">
      <c r="A1720" s="2">
        <v>2104</v>
      </c>
      <c r="B1720" s="2">
        <v>7</v>
      </c>
      <c r="C1720" s="2">
        <v>6</v>
      </c>
      <c r="D1720" s="2">
        <v>1976</v>
      </c>
      <c r="E1720" s="2">
        <v>1976</v>
      </c>
      <c r="F1720" s="2">
        <v>836</v>
      </c>
      <c r="G1720" s="2">
        <v>1</v>
      </c>
      <c r="H1720" s="2">
        <v>2</v>
      </c>
      <c r="I1720" s="2">
        <v>0</v>
      </c>
      <c r="J1720" s="2">
        <v>1</v>
      </c>
      <c r="K1720" s="2">
        <v>128500</v>
      </c>
      <c r="L1720" s="2" t="s">
        <v>13</v>
      </c>
      <c r="M1720" s="2" t="s">
        <v>21</v>
      </c>
      <c r="N1720" s="27"/>
    </row>
    <row r="1721" spans="1:14" ht="15.75" customHeight="1" x14ac:dyDescent="0.2">
      <c r="A1721" s="2">
        <v>2280</v>
      </c>
      <c r="B1721" s="2">
        <v>7</v>
      </c>
      <c r="C1721" s="2">
        <v>7</v>
      </c>
      <c r="D1721" s="2">
        <v>1976</v>
      </c>
      <c r="E1721" s="2">
        <v>1976</v>
      </c>
      <c r="F1721" s="2">
        <v>1055</v>
      </c>
      <c r="G1721" s="2">
        <v>2</v>
      </c>
      <c r="H1721" s="2">
        <v>2</v>
      </c>
      <c r="I1721" s="2">
        <v>0</v>
      </c>
      <c r="J1721" s="2">
        <v>1</v>
      </c>
      <c r="K1721" s="2">
        <v>137500</v>
      </c>
      <c r="L1721" s="2" t="s">
        <v>13</v>
      </c>
      <c r="M1721" s="2" t="s">
        <v>21</v>
      </c>
      <c r="N1721" s="27"/>
    </row>
    <row r="1722" spans="1:14" ht="15.75" customHeight="1" x14ac:dyDescent="0.2">
      <c r="A1722" s="2">
        <v>2349</v>
      </c>
      <c r="B1722" s="2">
        <v>6</v>
      </c>
      <c r="C1722" s="2">
        <v>5</v>
      </c>
      <c r="D1722" s="2">
        <v>1977</v>
      </c>
      <c r="E1722" s="2">
        <v>1977</v>
      </c>
      <c r="F1722" s="2">
        <v>1456</v>
      </c>
      <c r="G1722" s="2">
        <v>2</v>
      </c>
      <c r="H1722" s="2">
        <v>3</v>
      </c>
      <c r="I1722" s="2">
        <v>1</v>
      </c>
      <c r="J1722" s="2">
        <v>2</v>
      </c>
      <c r="K1722" s="2">
        <v>137900</v>
      </c>
      <c r="L1722" s="2" t="s">
        <v>13</v>
      </c>
      <c r="M1722" s="2" t="s">
        <v>21</v>
      </c>
      <c r="N1722" s="27"/>
    </row>
    <row r="1723" spans="1:14" ht="15.75" customHeight="1" x14ac:dyDescent="0.2">
      <c r="A1723" s="2">
        <v>2364</v>
      </c>
      <c r="B1723" s="2">
        <v>6</v>
      </c>
      <c r="C1723" s="2">
        <v>5</v>
      </c>
      <c r="D1723" s="2">
        <v>1978</v>
      </c>
      <c r="E1723" s="2">
        <v>1978</v>
      </c>
      <c r="F1723" s="2">
        <v>1456</v>
      </c>
      <c r="G1723" s="2">
        <v>2</v>
      </c>
      <c r="H1723" s="2">
        <v>3</v>
      </c>
      <c r="I1723" s="2">
        <v>1</v>
      </c>
      <c r="J1723" s="2">
        <v>2</v>
      </c>
      <c r="K1723" s="2">
        <v>138000</v>
      </c>
      <c r="L1723" s="2" t="s">
        <v>13</v>
      </c>
      <c r="M1723" s="2" t="s">
        <v>21</v>
      </c>
      <c r="N1723" s="27"/>
    </row>
    <row r="1724" spans="1:14" ht="15.75" customHeight="1" x14ac:dyDescent="0.2">
      <c r="A1724" s="2">
        <v>4043</v>
      </c>
      <c r="B1724" s="2">
        <v>6</v>
      </c>
      <c r="C1724" s="2">
        <v>6</v>
      </c>
      <c r="D1724" s="2">
        <v>1977</v>
      </c>
      <c r="E1724" s="2">
        <v>1977</v>
      </c>
      <c r="F1724" s="2">
        <v>1069</v>
      </c>
      <c r="G1724" s="2">
        <v>2</v>
      </c>
      <c r="H1724" s="2">
        <v>2</v>
      </c>
      <c r="I1724" s="2">
        <v>0</v>
      </c>
      <c r="J1724" s="2">
        <v>2</v>
      </c>
      <c r="K1724" s="2">
        <v>140000</v>
      </c>
      <c r="L1724" s="2" t="s">
        <v>13</v>
      </c>
      <c r="M1724" s="2" t="s">
        <v>21</v>
      </c>
      <c r="N1724" s="27"/>
    </row>
    <row r="1725" spans="1:14" ht="15.75" customHeight="1" x14ac:dyDescent="0.2">
      <c r="A1725" s="2">
        <v>2304</v>
      </c>
      <c r="B1725" s="2">
        <v>7</v>
      </c>
      <c r="C1725" s="2">
        <v>7</v>
      </c>
      <c r="D1725" s="2">
        <v>1978</v>
      </c>
      <c r="E1725" s="2">
        <v>1978</v>
      </c>
      <c r="F1725" s="2">
        <v>1055</v>
      </c>
      <c r="G1725" s="2">
        <v>2</v>
      </c>
      <c r="H1725" s="2">
        <v>2</v>
      </c>
      <c r="I1725" s="2">
        <v>0</v>
      </c>
      <c r="J1725" s="2">
        <v>1</v>
      </c>
      <c r="K1725" s="2">
        <v>142500</v>
      </c>
      <c r="L1725" s="2" t="s">
        <v>13</v>
      </c>
      <c r="M1725" s="2" t="s">
        <v>21</v>
      </c>
      <c r="N1725" s="27"/>
    </row>
    <row r="1726" spans="1:14" ht="15.75" customHeight="1" x14ac:dyDescent="0.2">
      <c r="A1726" s="2">
        <v>2308</v>
      </c>
      <c r="B1726" s="2">
        <v>6</v>
      </c>
      <c r="C1726" s="2">
        <v>6</v>
      </c>
      <c r="D1726" s="2">
        <v>1975</v>
      </c>
      <c r="E1726" s="2">
        <v>1975</v>
      </c>
      <c r="F1726" s="2">
        <v>1456</v>
      </c>
      <c r="G1726" s="2">
        <v>2</v>
      </c>
      <c r="H1726" s="2">
        <v>4</v>
      </c>
      <c r="I1726" s="2">
        <v>0</v>
      </c>
      <c r="J1726" s="2">
        <v>2</v>
      </c>
      <c r="K1726" s="2">
        <v>143000</v>
      </c>
      <c r="L1726" s="2" t="s">
        <v>13</v>
      </c>
      <c r="M1726" s="2" t="s">
        <v>21</v>
      </c>
      <c r="N1726" s="27"/>
    </row>
    <row r="1727" spans="1:14" ht="15.75" customHeight="1" x14ac:dyDescent="0.2">
      <c r="A1727" s="2">
        <v>4928</v>
      </c>
      <c r="B1727" s="2">
        <v>6</v>
      </c>
      <c r="C1727" s="2">
        <v>6</v>
      </c>
      <c r="D1727" s="2">
        <v>1976</v>
      </c>
      <c r="E1727" s="2">
        <v>1976</v>
      </c>
      <c r="F1727" s="2">
        <v>958</v>
      </c>
      <c r="G1727" s="2">
        <v>2</v>
      </c>
      <c r="H1727" s="2">
        <v>2</v>
      </c>
      <c r="I1727" s="2">
        <v>0</v>
      </c>
      <c r="J1727" s="2">
        <v>2</v>
      </c>
      <c r="K1727" s="2">
        <v>143750</v>
      </c>
      <c r="L1727" s="2" t="s">
        <v>13</v>
      </c>
      <c r="M1727" s="2" t="s">
        <v>21</v>
      </c>
      <c r="N1727" s="27"/>
    </row>
    <row r="1728" spans="1:14" ht="15.75" customHeight="1" x14ac:dyDescent="0.2">
      <c r="A1728" s="2">
        <v>2179</v>
      </c>
      <c r="B1728" s="2">
        <v>6</v>
      </c>
      <c r="C1728" s="2">
        <v>5</v>
      </c>
      <c r="D1728" s="2">
        <v>1976</v>
      </c>
      <c r="E1728" s="2">
        <v>1976</v>
      </c>
      <c r="F1728" s="2">
        <v>1456</v>
      </c>
      <c r="G1728" s="2">
        <v>2</v>
      </c>
      <c r="H1728" s="2">
        <v>3</v>
      </c>
      <c r="I1728" s="2">
        <v>1</v>
      </c>
      <c r="J1728" s="2">
        <v>2</v>
      </c>
      <c r="K1728" s="2">
        <v>144000</v>
      </c>
      <c r="L1728" s="2" t="s">
        <v>13</v>
      </c>
      <c r="M1728" s="2" t="s">
        <v>21</v>
      </c>
      <c r="N1728" s="27"/>
    </row>
    <row r="1729" spans="1:14" ht="15.75" customHeight="1" x14ac:dyDescent="0.2">
      <c r="A1729" s="2">
        <v>2280</v>
      </c>
      <c r="B1729" s="2">
        <v>6</v>
      </c>
      <c r="C1729" s="2">
        <v>5</v>
      </c>
      <c r="D1729" s="2">
        <v>1978</v>
      </c>
      <c r="E1729" s="2">
        <v>1978</v>
      </c>
      <c r="F1729" s="2">
        <v>1456</v>
      </c>
      <c r="G1729" s="2">
        <v>2</v>
      </c>
      <c r="H1729" s="2">
        <v>3</v>
      </c>
      <c r="I1729" s="2">
        <v>1</v>
      </c>
      <c r="J1729" s="2">
        <v>2</v>
      </c>
      <c r="K1729" s="2">
        <v>146000</v>
      </c>
      <c r="L1729" s="2" t="s">
        <v>13</v>
      </c>
      <c r="M1729" s="2" t="s">
        <v>21</v>
      </c>
      <c r="N1729" s="27"/>
    </row>
    <row r="1730" spans="1:14" ht="15.75" customHeight="1" x14ac:dyDescent="0.2">
      <c r="A1730" s="2">
        <v>2308</v>
      </c>
      <c r="B1730" s="2">
        <v>6</v>
      </c>
      <c r="C1730" s="2">
        <v>5</v>
      </c>
      <c r="D1730" s="2">
        <v>1976</v>
      </c>
      <c r="E1730" s="2">
        <v>1976</v>
      </c>
      <c r="F1730" s="2">
        <v>1548</v>
      </c>
      <c r="G1730" s="2">
        <v>2</v>
      </c>
      <c r="H1730" s="2">
        <v>3</v>
      </c>
      <c r="I1730" s="2">
        <v>1</v>
      </c>
      <c r="J1730" s="2">
        <v>2</v>
      </c>
      <c r="K1730" s="2">
        <v>146000</v>
      </c>
      <c r="L1730" s="2" t="s">
        <v>13</v>
      </c>
      <c r="M1730" s="2" t="s">
        <v>21</v>
      </c>
      <c r="N1730" s="27"/>
    </row>
    <row r="1731" spans="1:14" ht="15.75" customHeight="1" x14ac:dyDescent="0.2">
      <c r="A1731" s="2">
        <v>4043</v>
      </c>
      <c r="B1731" s="2">
        <v>6</v>
      </c>
      <c r="C1731" s="2">
        <v>5</v>
      </c>
      <c r="D1731" s="2">
        <v>1975</v>
      </c>
      <c r="E1731" s="2">
        <v>1975</v>
      </c>
      <c r="F1731" s="2">
        <v>1069</v>
      </c>
      <c r="G1731" s="2">
        <v>2</v>
      </c>
      <c r="H1731" s="2">
        <v>2</v>
      </c>
      <c r="I1731" s="2">
        <v>1</v>
      </c>
      <c r="J1731" s="2">
        <v>2</v>
      </c>
      <c r="K1731" s="2">
        <v>146300</v>
      </c>
      <c r="L1731" s="2" t="s">
        <v>13</v>
      </c>
      <c r="M1731" s="2" t="s">
        <v>21</v>
      </c>
      <c r="N1731" s="27"/>
    </row>
    <row r="1732" spans="1:14" ht="15.75" customHeight="1" x14ac:dyDescent="0.2">
      <c r="A1732" s="2">
        <v>2308</v>
      </c>
      <c r="B1732" s="2">
        <v>6</v>
      </c>
      <c r="C1732" s="2">
        <v>5</v>
      </c>
      <c r="D1732" s="2">
        <v>1974</v>
      </c>
      <c r="E1732" s="2">
        <v>1974</v>
      </c>
      <c r="F1732" s="2">
        <v>1322</v>
      </c>
      <c r="G1732" s="2">
        <v>2</v>
      </c>
      <c r="H1732" s="2">
        <v>3</v>
      </c>
      <c r="I1732" s="2">
        <v>1</v>
      </c>
      <c r="J1732" s="2">
        <v>2</v>
      </c>
      <c r="K1732" s="2">
        <v>147000</v>
      </c>
      <c r="L1732" s="2" t="s">
        <v>13</v>
      </c>
      <c r="M1732" s="2" t="s">
        <v>21</v>
      </c>
      <c r="N1732" s="27"/>
    </row>
    <row r="1733" spans="1:14" ht="15.75" customHeight="1" x14ac:dyDescent="0.2">
      <c r="A1733" s="2">
        <v>2364</v>
      </c>
      <c r="B1733" s="2">
        <v>6</v>
      </c>
      <c r="C1733" s="2">
        <v>5</v>
      </c>
      <c r="D1733" s="2">
        <v>1978</v>
      </c>
      <c r="E1733" s="2">
        <v>1978</v>
      </c>
      <c r="F1733" s="2">
        <v>1548</v>
      </c>
      <c r="G1733" s="2">
        <v>2</v>
      </c>
      <c r="H1733" s="2">
        <v>3</v>
      </c>
      <c r="I1733" s="2">
        <v>1</v>
      </c>
      <c r="J1733" s="2">
        <v>2</v>
      </c>
      <c r="K1733" s="2">
        <v>147000</v>
      </c>
      <c r="L1733" s="2" t="s">
        <v>13</v>
      </c>
      <c r="M1733" s="2" t="s">
        <v>21</v>
      </c>
      <c r="N1733" s="27"/>
    </row>
    <row r="1734" spans="1:14" ht="15.75" customHeight="1" x14ac:dyDescent="0.2">
      <c r="A1734" s="2">
        <v>2280</v>
      </c>
      <c r="B1734" s="2">
        <v>6</v>
      </c>
      <c r="C1734" s="2">
        <v>6</v>
      </c>
      <c r="D1734" s="2">
        <v>1976</v>
      </c>
      <c r="E1734" s="2">
        <v>1976</v>
      </c>
      <c r="F1734" s="2">
        <v>1456</v>
      </c>
      <c r="G1734" s="2">
        <v>2</v>
      </c>
      <c r="H1734" s="2">
        <v>3</v>
      </c>
      <c r="I1734" s="2">
        <v>1</v>
      </c>
      <c r="J1734" s="2">
        <v>2</v>
      </c>
      <c r="K1734" s="2">
        <v>148500</v>
      </c>
      <c r="L1734" s="2" t="s">
        <v>13</v>
      </c>
      <c r="M1734" s="2" t="s">
        <v>21</v>
      </c>
      <c r="N1734" s="27"/>
    </row>
    <row r="1735" spans="1:14" ht="15.75" customHeight="1" x14ac:dyDescent="0.2">
      <c r="A1735" s="2">
        <v>2289</v>
      </c>
      <c r="B1735" s="2">
        <v>6</v>
      </c>
      <c r="C1735" s="2">
        <v>6</v>
      </c>
      <c r="D1735" s="2">
        <v>1978</v>
      </c>
      <c r="E1735" s="2">
        <v>1978</v>
      </c>
      <c r="F1735" s="2">
        <v>1441</v>
      </c>
      <c r="G1735" s="2">
        <v>2</v>
      </c>
      <c r="H1735" s="2">
        <v>3</v>
      </c>
      <c r="I1735" s="2">
        <v>1</v>
      </c>
      <c r="J1735" s="2">
        <v>2</v>
      </c>
      <c r="K1735" s="2">
        <v>148500</v>
      </c>
      <c r="L1735" s="2" t="s">
        <v>13</v>
      </c>
      <c r="M1735" s="2" t="s">
        <v>21</v>
      </c>
      <c r="N1735" s="27"/>
    </row>
    <row r="1736" spans="1:14" ht="15.75" customHeight="1" x14ac:dyDescent="0.2">
      <c r="A1736" s="2">
        <v>2529</v>
      </c>
      <c r="B1736" s="2">
        <v>7</v>
      </c>
      <c r="C1736" s="2">
        <v>6</v>
      </c>
      <c r="D1736" s="2">
        <v>1977</v>
      </c>
      <c r="E1736" s="2">
        <v>1977</v>
      </c>
      <c r="F1736" s="2">
        <v>1055</v>
      </c>
      <c r="G1736" s="2">
        <v>2</v>
      </c>
      <c r="H1736" s="2">
        <v>2</v>
      </c>
      <c r="I1736" s="2">
        <v>0</v>
      </c>
      <c r="J1736" s="2">
        <v>2</v>
      </c>
      <c r="K1736" s="2">
        <v>148500</v>
      </c>
      <c r="L1736" s="2" t="s">
        <v>13</v>
      </c>
      <c r="M1736" s="2" t="s">
        <v>21</v>
      </c>
      <c r="N1736" s="27"/>
    </row>
    <row r="1737" spans="1:14" ht="15.75" customHeight="1" x14ac:dyDescent="0.2">
      <c r="A1737" s="2">
        <v>2280</v>
      </c>
      <c r="B1737" s="2">
        <v>6</v>
      </c>
      <c r="C1737" s="2">
        <v>6</v>
      </c>
      <c r="D1737" s="2">
        <v>1975</v>
      </c>
      <c r="E1737" s="2">
        <v>1975</v>
      </c>
      <c r="F1737" s="2">
        <v>1456</v>
      </c>
      <c r="G1737" s="2">
        <v>2</v>
      </c>
      <c r="H1737" s="2">
        <v>3</v>
      </c>
      <c r="I1737" s="2">
        <v>1</v>
      </c>
      <c r="J1737" s="2">
        <v>2</v>
      </c>
      <c r="K1737" s="2">
        <v>149900</v>
      </c>
      <c r="L1737" s="2" t="s">
        <v>13</v>
      </c>
      <c r="M1737" s="2" t="s">
        <v>21</v>
      </c>
      <c r="N1737" s="27"/>
    </row>
    <row r="1738" spans="1:14" ht="15.75" customHeight="1" x14ac:dyDescent="0.2">
      <c r="A1738" s="2">
        <v>2308</v>
      </c>
      <c r="B1738" s="2">
        <v>6</v>
      </c>
      <c r="C1738" s="2">
        <v>6</v>
      </c>
      <c r="D1738" s="2">
        <v>1976</v>
      </c>
      <c r="E1738" s="2">
        <v>1976</v>
      </c>
      <c r="F1738" s="2">
        <v>1548</v>
      </c>
      <c r="G1738" s="2">
        <v>2</v>
      </c>
      <c r="H1738" s="2">
        <v>3</v>
      </c>
      <c r="I1738" s="2">
        <v>1</v>
      </c>
      <c r="J1738" s="2">
        <v>2</v>
      </c>
      <c r="K1738" s="2">
        <v>155000</v>
      </c>
      <c r="L1738" s="2" t="s">
        <v>13</v>
      </c>
      <c r="M1738" s="2" t="s">
        <v>21</v>
      </c>
      <c r="N1738" s="27"/>
    </row>
    <row r="1739" spans="1:14" ht="15.75" customHeight="1" x14ac:dyDescent="0.2">
      <c r="A1739" s="2">
        <v>2448</v>
      </c>
      <c r="B1739" s="2">
        <v>7</v>
      </c>
      <c r="C1739" s="2">
        <v>5</v>
      </c>
      <c r="D1739" s="2">
        <v>2003</v>
      </c>
      <c r="E1739" s="2">
        <v>2004</v>
      </c>
      <c r="F1739" s="2">
        <v>1626</v>
      </c>
      <c r="G1739" s="2">
        <v>2</v>
      </c>
      <c r="H1739" s="2">
        <v>2</v>
      </c>
      <c r="I1739" s="2">
        <v>0</v>
      </c>
      <c r="J1739" s="2">
        <v>2</v>
      </c>
      <c r="K1739" s="2">
        <v>154000</v>
      </c>
      <c r="L1739" s="2" t="s">
        <v>13</v>
      </c>
      <c r="M1739" s="2" t="s">
        <v>22</v>
      </c>
      <c r="N1739" s="27"/>
    </row>
    <row r="1740" spans="1:14" ht="15.75" customHeight="1" x14ac:dyDescent="0.2">
      <c r="A1740" s="2">
        <v>2448</v>
      </c>
      <c r="B1740" s="2">
        <v>7</v>
      </c>
      <c r="C1740" s="2">
        <v>5</v>
      </c>
      <c r="D1740" s="2">
        <v>2003</v>
      </c>
      <c r="E1740" s="2">
        <v>2004</v>
      </c>
      <c r="F1740" s="2">
        <v>1626</v>
      </c>
      <c r="G1740" s="2">
        <v>2</v>
      </c>
      <c r="H1740" s="2">
        <v>2</v>
      </c>
      <c r="I1740" s="2">
        <v>0</v>
      </c>
      <c r="J1740" s="2">
        <v>2</v>
      </c>
      <c r="K1740" s="2">
        <v>155000</v>
      </c>
      <c r="L1740" s="2" t="s">
        <v>13</v>
      </c>
      <c r="M1740" s="2" t="s">
        <v>22</v>
      </c>
      <c r="N1740" s="27"/>
    </row>
    <row r="1741" spans="1:14" ht="15.75" customHeight="1" x14ac:dyDescent="0.2">
      <c r="A1741" s="2">
        <v>3136</v>
      </c>
      <c r="B1741" s="2">
        <v>7</v>
      </c>
      <c r="C1741" s="2">
        <v>5</v>
      </c>
      <c r="D1741" s="2">
        <v>2003</v>
      </c>
      <c r="E1741" s="2">
        <v>2003</v>
      </c>
      <c r="F1741" s="2">
        <v>1405</v>
      </c>
      <c r="G1741" s="2">
        <v>2</v>
      </c>
      <c r="H1741" s="2">
        <v>2</v>
      </c>
      <c r="I1741" s="2">
        <v>1</v>
      </c>
      <c r="J1741" s="2">
        <v>2</v>
      </c>
      <c r="K1741" s="2">
        <v>171750</v>
      </c>
      <c r="L1741" s="2" t="s">
        <v>13</v>
      </c>
      <c r="M1741" s="2" t="s">
        <v>22</v>
      </c>
      <c r="N1741" s="27"/>
    </row>
    <row r="1742" spans="1:14" ht="15.75" customHeight="1" x14ac:dyDescent="0.2">
      <c r="A1742" s="2">
        <v>3480</v>
      </c>
      <c r="B1742" s="2">
        <v>7</v>
      </c>
      <c r="C1742" s="2">
        <v>5</v>
      </c>
      <c r="D1742" s="2">
        <v>2003</v>
      </c>
      <c r="E1742" s="2">
        <v>2003</v>
      </c>
      <c r="F1742" s="2">
        <v>1405</v>
      </c>
      <c r="G1742" s="2">
        <v>2</v>
      </c>
      <c r="H1742" s="2">
        <v>2</v>
      </c>
      <c r="I1742" s="2">
        <v>1</v>
      </c>
      <c r="J1742" s="2">
        <v>2</v>
      </c>
      <c r="K1742" s="2">
        <v>173000</v>
      </c>
      <c r="L1742" s="2" t="s">
        <v>13</v>
      </c>
      <c r="M1742" s="2" t="s">
        <v>22</v>
      </c>
      <c r="N1742" s="27"/>
    </row>
    <row r="1743" spans="1:14" ht="15.75" customHeight="1" x14ac:dyDescent="0.2">
      <c r="A1743" s="2">
        <v>2268</v>
      </c>
      <c r="B1743" s="2">
        <v>7</v>
      </c>
      <c r="C1743" s="2">
        <v>5</v>
      </c>
      <c r="D1743" s="2">
        <v>2003</v>
      </c>
      <c r="E1743" s="2">
        <v>2004</v>
      </c>
      <c r="F1743" s="2">
        <v>1626</v>
      </c>
      <c r="G1743" s="2">
        <v>2</v>
      </c>
      <c r="H1743" s="2">
        <v>2</v>
      </c>
      <c r="I1743" s="2">
        <v>0</v>
      </c>
      <c r="J1743" s="2">
        <v>2</v>
      </c>
      <c r="K1743" s="2">
        <v>173000</v>
      </c>
      <c r="L1743" s="2" t="s">
        <v>13</v>
      </c>
      <c r="M1743" s="2" t="s">
        <v>22</v>
      </c>
      <c r="N1743" s="27"/>
    </row>
    <row r="1744" spans="1:14" ht="15.75" customHeight="1" x14ac:dyDescent="0.2">
      <c r="A1744" s="2">
        <v>2628</v>
      </c>
      <c r="B1744" s="2">
        <v>7</v>
      </c>
      <c r="C1744" s="2">
        <v>5</v>
      </c>
      <c r="D1744" s="2">
        <v>2003</v>
      </c>
      <c r="E1744" s="2">
        <v>2003</v>
      </c>
      <c r="F1744" s="2">
        <v>1626</v>
      </c>
      <c r="G1744" s="2">
        <v>2</v>
      </c>
      <c r="H1744" s="2">
        <v>2</v>
      </c>
      <c r="I1744" s="2">
        <v>0</v>
      </c>
      <c r="J1744" s="2">
        <v>2</v>
      </c>
      <c r="K1744" s="2">
        <v>175500</v>
      </c>
      <c r="L1744" s="2" t="s">
        <v>13</v>
      </c>
      <c r="M1744" s="2" t="s">
        <v>22</v>
      </c>
      <c r="N1744" s="27"/>
    </row>
    <row r="1745" spans="1:14" ht="15.75" customHeight="1" x14ac:dyDescent="0.2">
      <c r="A1745" s="2">
        <v>5122</v>
      </c>
      <c r="B1745" s="2">
        <v>6</v>
      </c>
      <c r="C1745" s="2">
        <v>5</v>
      </c>
      <c r="D1745" s="2">
        <v>2005</v>
      </c>
      <c r="E1745" s="2">
        <v>2005</v>
      </c>
      <c r="F1745" s="2">
        <v>1306</v>
      </c>
      <c r="G1745" s="2">
        <v>2</v>
      </c>
      <c r="H1745" s="2">
        <v>1</v>
      </c>
      <c r="I1745" s="2">
        <v>1</v>
      </c>
      <c r="J1745" s="2">
        <v>2</v>
      </c>
      <c r="K1745" s="2">
        <v>184500</v>
      </c>
      <c r="L1745" s="2" t="s">
        <v>13</v>
      </c>
      <c r="M1745" s="2" t="s">
        <v>22</v>
      </c>
      <c r="N1745" s="27"/>
    </row>
    <row r="1746" spans="1:14" ht="15.75" customHeight="1" x14ac:dyDescent="0.2">
      <c r="A1746" s="2">
        <v>7052</v>
      </c>
      <c r="B1746" s="2">
        <v>7</v>
      </c>
      <c r="C1746" s="2">
        <v>5</v>
      </c>
      <c r="D1746" s="2">
        <v>2005</v>
      </c>
      <c r="E1746" s="2">
        <v>2005</v>
      </c>
      <c r="F1746" s="2">
        <v>1364</v>
      </c>
      <c r="G1746" s="2">
        <v>2</v>
      </c>
      <c r="H1746" s="2">
        <v>2</v>
      </c>
      <c r="I1746" s="2">
        <v>1</v>
      </c>
      <c r="J1746" s="2">
        <v>2</v>
      </c>
      <c r="K1746" s="2">
        <v>185850</v>
      </c>
      <c r="L1746" s="2" t="s">
        <v>13</v>
      </c>
      <c r="M1746" s="2" t="s">
        <v>22</v>
      </c>
      <c r="N1746" s="27"/>
    </row>
    <row r="1747" spans="1:14" ht="15.75" customHeight="1" x14ac:dyDescent="0.2">
      <c r="A1747" s="2">
        <v>12304</v>
      </c>
      <c r="B1747" s="2">
        <v>7</v>
      </c>
      <c r="C1747" s="2">
        <v>5</v>
      </c>
      <c r="D1747" s="2">
        <v>2005</v>
      </c>
      <c r="E1747" s="2">
        <v>2005</v>
      </c>
      <c r="F1747" s="2">
        <v>1367</v>
      </c>
      <c r="G1747" s="2">
        <v>2</v>
      </c>
      <c r="H1747" s="2">
        <v>2</v>
      </c>
      <c r="I1747" s="2">
        <v>1</v>
      </c>
      <c r="J1747" s="2">
        <v>2</v>
      </c>
      <c r="K1747" s="2">
        <v>192000</v>
      </c>
      <c r="L1747" s="2" t="s">
        <v>13</v>
      </c>
      <c r="M1747" s="2" t="s">
        <v>22</v>
      </c>
      <c r="N1747" s="27"/>
    </row>
    <row r="1748" spans="1:14" ht="15.75" customHeight="1" x14ac:dyDescent="0.2">
      <c r="A1748" s="2">
        <v>7577</v>
      </c>
      <c r="B1748" s="2">
        <v>6</v>
      </c>
      <c r="C1748" s="2">
        <v>5</v>
      </c>
      <c r="D1748" s="2">
        <v>2005</v>
      </c>
      <c r="E1748" s="2">
        <v>2006</v>
      </c>
      <c r="F1748" s="2">
        <v>1362</v>
      </c>
      <c r="G1748" s="2">
        <v>2</v>
      </c>
      <c r="H1748" s="2">
        <v>2</v>
      </c>
      <c r="I1748" s="2">
        <v>1</v>
      </c>
      <c r="J1748" s="2">
        <v>2</v>
      </c>
      <c r="K1748" s="2">
        <v>194700</v>
      </c>
      <c r="L1748" s="2" t="s">
        <v>13</v>
      </c>
      <c r="M1748" s="2" t="s">
        <v>22</v>
      </c>
      <c r="N1748" s="27"/>
    </row>
    <row r="1749" spans="1:14" ht="15.75" customHeight="1" x14ac:dyDescent="0.2">
      <c r="A1749" s="2">
        <v>5381</v>
      </c>
      <c r="B1749" s="2">
        <v>6</v>
      </c>
      <c r="C1749" s="2">
        <v>5</v>
      </c>
      <c r="D1749" s="2">
        <v>2005</v>
      </c>
      <c r="E1749" s="2">
        <v>2005</v>
      </c>
      <c r="F1749" s="2">
        <v>1306</v>
      </c>
      <c r="G1749" s="2">
        <v>2</v>
      </c>
      <c r="H1749" s="2">
        <v>1</v>
      </c>
      <c r="I1749" s="2">
        <v>1</v>
      </c>
      <c r="J1749" s="2">
        <v>2</v>
      </c>
      <c r="K1749" s="2">
        <v>196000</v>
      </c>
      <c r="L1749" s="2" t="s">
        <v>13</v>
      </c>
      <c r="M1749" s="2" t="s">
        <v>22</v>
      </c>
      <c r="N1749" s="27"/>
    </row>
    <row r="1750" spans="1:14" ht="15.75" customHeight="1" x14ac:dyDescent="0.2">
      <c r="A1750" s="2">
        <v>3903</v>
      </c>
      <c r="B1750" s="2">
        <v>6</v>
      </c>
      <c r="C1750" s="2">
        <v>5</v>
      </c>
      <c r="D1750" s="2">
        <v>2005</v>
      </c>
      <c r="E1750" s="2">
        <v>2006</v>
      </c>
      <c r="F1750" s="2">
        <v>1302</v>
      </c>
      <c r="G1750" s="2">
        <v>1</v>
      </c>
      <c r="H1750" s="2">
        <v>1</v>
      </c>
      <c r="I1750" s="2">
        <v>1</v>
      </c>
      <c r="J1750" s="2">
        <v>2</v>
      </c>
      <c r="K1750" s="2">
        <v>200000</v>
      </c>
      <c r="L1750" s="2" t="s">
        <v>13</v>
      </c>
      <c r="M1750" s="2" t="s">
        <v>22</v>
      </c>
      <c r="N1750" s="27"/>
    </row>
    <row r="1751" spans="1:14" ht="15.75" customHeight="1" x14ac:dyDescent="0.2">
      <c r="A1751" s="2">
        <v>3242</v>
      </c>
      <c r="B1751" s="2">
        <v>7</v>
      </c>
      <c r="C1751" s="2">
        <v>5</v>
      </c>
      <c r="D1751" s="2">
        <v>2003</v>
      </c>
      <c r="E1751" s="2">
        <v>2003</v>
      </c>
      <c r="F1751" s="2">
        <v>1405</v>
      </c>
      <c r="G1751" s="2">
        <v>2</v>
      </c>
      <c r="H1751" s="2">
        <v>2</v>
      </c>
      <c r="I1751" s="2">
        <v>1</v>
      </c>
      <c r="J1751" s="2">
        <v>2</v>
      </c>
      <c r="K1751" s="2">
        <v>200000</v>
      </c>
      <c r="L1751" s="2" t="s">
        <v>13</v>
      </c>
      <c r="M1751" s="2" t="s">
        <v>22</v>
      </c>
      <c r="N1751" s="27"/>
    </row>
    <row r="1752" spans="1:14" ht="15.75" customHeight="1" x14ac:dyDescent="0.2">
      <c r="A1752" s="2">
        <v>6442</v>
      </c>
      <c r="B1752" s="2">
        <v>8</v>
      </c>
      <c r="C1752" s="2">
        <v>5</v>
      </c>
      <c r="D1752" s="2">
        <v>2006</v>
      </c>
      <c r="E1752" s="2">
        <v>2006</v>
      </c>
      <c r="F1752" s="2">
        <v>1370</v>
      </c>
      <c r="G1752" s="2">
        <v>2</v>
      </c>
      <c r="H1752" s="2">
        <v>2</v>
      </c>
      <c r="I1752" s="2">
        <v>1</v>
      </c>
      <c r="J1752" s="2">
        <v>2</v>
      </c>
      <c r="K1752" s="2">
        <v>202500</v>
      </c>
      <c r="L1752" s="2" t="s">
        <v>13</v>
      </c>
      <c r="M1752" s="2" t="s">
        <v>22</v>
      </c>
      <c r="N1752" s="27"/>
    </row>
    <row r="1753" spans="1:14" ht="15.75" customHeight="1" x14ac:dyDescent="0.2">
      <c r="A1753" s="2">
        <v>6955</v>
      </c>
      <c r="B1753" s="2">
        <v>7</v>
      </c>
      <c r="C1753" s="2">
        <v>5</v>
      </c>
      <c r="D1753" s="2">
        <v>2005</v>
      </c>
      <c r="E1753" s="2">
        <v>2006</v>
      </c>
      <c r="F1753" s="2">
        <v>1368</v>
      </c>
      <c r="G1753" s="2">
        <v>2</v>
      </c>
      <c r="H1753" s="2">
        <v>2</v>
      </c>
      <c r="I1753" s="2">
        <v>1</v>
      </c>
      <c r="J1753" s="2">
        <v>2</v>
      </c>
      <c r="K1753" s="2">
        <v>202500</v>
      </c>
      <c r="L1753" s="2" t="s">
        <v>13</v>
      </c>
      <c r="M1753" s="2" t="s">
        <v>22</v>
      </c>
      <c r="N1753" s="27"/>
    </row>
    <row r="1754" spans="1:14" ht="15.75" customHeight="1" x14ac:dyDescent="0.2">
      <c r="A1754" s="2">
        <v>6792</v>
      </c>
      <c r="B1754" s="2">
        <v>7</v>
      </c>
      <c r="C1754" s="2">
        <v>5</v>
      </c>
      <c r="D1754" s="2">
        <v>2005</v>
      </c>
      <c r="E1754" s="2">
        <v>2006</v>
      </c>
      <c r="F1754" s="2">
        <v>1368</v>
      </c>
      <c r="G1754" s="2">
        <v>2</v>
      </c>
      <c r="H1754" s="2">
        <v>2</v>
      </c>
      <c r="I1754" s="2">
        <v>1</v>
      </c>
      <c r="J1754" s="2">
        <v>2</v>
      </c>
      <c r="K1754" s="2">
        <v>202665</v>
      </c>
      <c r="L1754" s="2" t="s">
        <v>13</v>
      </c>
      <c r="M1754" s="2" t="s">
        <v>22</v>
      </c>
      <c r="N1754" s="27"/>
    </row>
    <row r="1755" spans="1:14" ht="15.75" customHeight="1" x14ac:dyDescent="0.2">
      <c r="A1755" s="2">
        <v>3901</v>
      </c>
      <c r="B1755" s="2">
        <v>6</v>
      </c>
      <c r="C1755" s="2">
        <v>5</v>
      </c>
      <c r="D1755" s="2">
        <v>2005</v>
      </c>
      <c r="E1755" s="2">
        <v>2006</v>
      </c>
      <c r="F1755" s="2">
        <v>1302</v>
      </c>
      <c r="G1755" s="2">
        <v>1</v>
      </c>
      <c r="H1755" s="2">
        <v>1</v>
      </c>
      <c r="I1755" s="2">
        <v>1</v>
      </c>
      <c r="J1755" s="2">
        <v>2</v>
      </c>
      <c r="K1755" s="2">
        <v>204000</v>
      </c>
      <c r="L1755" s="2" t="s">
        <v>13</v>
      </c>
      <c r="M1755" s="2" t="s">
        <v>22</v>
      </c>
      <c r="N1755" s="27"/>
    </row>
    <row r="1756" spans="1:14" ht="15.75" customHeight="1" x14ac:dyDescent="0.2">
      <c r="A1756" s="2">
        <v>7132</v>
      </c>
      <c r="B1756" s="2">
        <v>8</v>
      </c>
      <c r="C1756" s="2">
        <v>5</v>
      </c>
      <c r="D1756" s="2">
        <v>2006</v>
      </c>
      <c r="E1756" s="2">
        <v>2006</v>
      </c>
      <c r="F1756" s="2">
        <v>1370</v>
      </c>
      <c r="G1756" s="2">
        <v>2</v>
      </c>
      <c r="H1756" s="2">
        <v>2</v>
      </c>
      <c r="I1756" s="2">
        <v>1</v>
      </c>
      <c r="J1756" s="2">
        <v>2</v>
      </c>
      <c r="K1756" s="2">
        <v>205000</v>
      </c>
      <c r="L1756" s="2" t="s">
        <v>13</v>
      </c>
      <c r="M1756" s="2" t="s">
        <v>22</v>
      </c>
      <c r="N1756" s="27"/>
    </row>
    <row r="1757" spans="1:14" ht="15.75" customHeight="1" x14ac:dyDescent="0.2">
      <c r="A1757" s="2">
        <v>8198</v>
      </c>
      <c r="B1757" s="2">
        <v>7</v>
      </c>
      <c r="C1757" s="2">
        <v>5</v>
      </c>
      <c r="D1757" s="2">
        <v>2004</v>
      </c>
      <c r="E1757" s="2">
        <v>2004</v>
      </c>
      <c r="F1757" s="2">
        <v>1358</v>
      </c>
      <c r="G1757" s="2">
        <v>2</v>
      </c>
      <c r="H1757" s="2">
        <v>2</v>
      </c>
      <c r="I1757" s="2">
        <v>1</v>
      </c>
      <c r="J1757" s="2">
        <v>2</v>
      </c>
      <c r="K1757" s="2">
        <v>207000</v>
      </c>
      <c r="L1757" s="2" t="s">
        <v>13</v>
      </c>
      <c r="M1757" s="2" t="s">
        <v>22</v>
      </c>
      <c r="N1757" s="27"/>
    </row>
    <row r="1758" spans="1:14" ht="15.75" customHeight="1" x14ac:dyDescent="0.2">
      <c r="A1758" s="2">
        <v>6289</v>
      </c>
      <c r="B1758" s="2">
        <v>6</v>
      </c>
      <c r="C1758" s="2">
        <v>5</v>
      </c>
      <c r="D1758" s="2">
        <v>2005</v>
      </c>
      <c r="E1758" s="2">
        <v>2006</v>
      </c>
      <c r="F1758" s="2">
        <v>1362</v>
      </c>
      <c r="G1758" s="2">
        <v>2</v>
      </c>
      <c r="H1758" s="2">
        <v>2</v>
      </c>
      <c r="I1758" s="2">
        <v>1</v>
      </c>
      <c r="J1758" s="2">
        <v>2</v>
      </c>
      <c r="K1758" s="2">
        <v>207000</v>
      </c>
      <c r="L1758" s="2" t="s">
        <v>13</v>
      </c>
      <c r="M1758" s="2" t="s">
        <v>22</v>
      </c>
      <c r="N1758" s="27"/>
    </row>
    <row r="1759" spans="1:14" ht="15.75" customHeight="1" x14ac:dyDescent="0.2">
      <c r="A1759" s="2">
        <v>5063</v>
      </c>
      <c r="B1759" s="2">
        <v>7</v>
      </c>
      <c r="C1759" s="2">
        <v>5</v>
      </c>
      <c r="D1759" s="2">
        <v>2007</v>
      </c>
      <c r="E1759" s="2">
        <v>2008</v>
      </c>
      <c r="F1759" s="2">
        <v>1314</v>
      </c>
      <c r="G1759" s="2">
        <v>2</v>
      </c>
      <c r="H1759" s="2">
        <v>2</v>
      </c>
      <c r="I1759" s="2">
        <v>1</v>
      </c>
      <c r="J1759" s="2">
        <v>2</v>
      </c>
      <c r="K1759" s="2">
        <v>207500</v>
      </c>
      <c r="L1759" s="2" t="s">
        <v>13</v>
      </c>
      <c r="M1759" s="2" t="s">
        <v>22</v>
      </c>
      <c r="N1759" s="27"/>
    </row>
    <row r="1760" spans="1:14" ht="15.75" customHeight="1" x14ac:dyDescent="0.2">
      <c r="A1760" s="2">
        <v>4590</v>
      </c>
      <c r="B1760" s="2">
        <v>8</v>
      </c>
      <c r="C1760" s="2">
        <v>5</v>
      </c>
      <c r="D1760" s="2">
        <v>2006</v>
      </c>
      <c r="E1760" s="2">
        <v>2006</v>
      </c>
      <c r="F1760" s="2">
        <v>1554</v>
      </c>
      <c r="G1760" s="2">
        <v>2</v>
      </c>
      <c r="H1760" s="2">
        <v>2</v>
      </c>
      <c r="I1760" s="2">
        <v>1</v>
      </c>
      <c r="J1760" s="2">
        <v>2</v>
      </c>
      <c r="K1760" s="2">
        <v>209500</v>
      </c>
      <c r="L1760" s="2" t="s">
        <v>13</v>
      </c>
      <c r="M1760" s="2" t="s">
        <v>22</v>
      </c>
      <c r="N1760" s="27"/>
    </row>
    <row r="1761" spans="1:14" ht="15.75" customHeight="1" x14ac:dyDescent="0.2">
      <c r="A1761" s="2">
        <v>10307</v>
      </c>
      <c r="B1761" s="2">
        <v>7</v>
      </c>
      <c r="C1761" s="2">
        <v>5</v>
      </c>
      <c r="D1761" s="2">
        <v>2007</v>
      </c>
      <c r="E1761" s="2">
        <v>2008</v>
      </c>
      <c r="F1761" s="2">
        <v>1358</v>
      </c>
      <c r="G1761" s="2">
        <v>2</v>
      </c>
      <c r="H1761" s="2">
        <v>2</v>
      </c>
      <c r="I1761" s="2">
        <v>1</v>
      </c>
      <c r="J1761" s="2">
        <v>2</v>
      </c>
      <c r="K1761" s="2">
        <v>212500</v>
      </c>
      <c r="L1761" s="2" t="s">
        <v>13</v>
      </c>
      <c r="M1761" s="2" t="s">
        <v>22</v>
      </c>
      <c r="N1761" s="27"/>
    </row>
    <row r="1762" spans="1:14" ht="15.75" customHeight="1" x14ac:dyDescent="0.2">
      <c r="A1762" s="2">
        <v>6904</v>
      </c>
      <c r="B1762" s="2">
        <v>6</v>
      </c>
      <c r="C1762" s="2">
        <v>5</v>
      </c>
      <c r="D1762" s="2">
        <v>2005</v>
      </c>
      <c r="E1762" s="2">
        <v>2005</v>
      </c>
      <c r="F1762" s="2">
        <v>1358</v>
      </c>
      <c r="G1762" s="2">
        <v>2</v>
      </c>
      <c r="H1762" s="2">
        <v>2</v>
      </c>
      <c r="I1762" s="2">
        <v>1</v>
      </c>
      <c r="J1762" s="2">
        <v>2</v>
      </c>
      <c r="K1762" s="2">
        <v>213000</v>
      </c>
      <c r="L1762" s="2" t="s">
        <v>13</v>
      </c>
      <c r="M1762" s="2" t="s">
        <v>22</v>
      </c>
      <c r="N1762" s="27"/>
    </row>
    <row r="1763" spans="1:14" ht="15.75" customHeight="1" x14ac:dyDescent="0.2">
      <c r="A1763" s="2">
        <v>10171</v>
      </c>
      <c r="B1763" s="2">
        <v>7</v>
      </c>
      <c r="C1763" s="2">
        <v>5</v>
      </c>
      <c r="D1763" s="2">
        <v>2004</v>
      </c>
      <c r="E1763" s="2">
        <v>2004</v>
      </c>
      <c r="F1763" s="2">
        <v>1535</v>
      </c>
      <c r="G1763" s="2">
        <v>2</v>
      </c>
      <c r="H1763" s="2">
        <v>3</v>
      </c>
      <c r="I1763" s="2">
        <v>0</v>
      </c>
      <c r="J1763" s="2">
        <v>2</v>
      </c>
      <c r="K1763" s="2">
        <v>214000</v>
      </c>
      <c r="L1763" s="2" t="s">
        <v>13</v>
      </c>
      <c r="M1763" s="2" t="s">
        <v>22</v>
      </c>
      <c r="N1763" s="27"/>
    </row>
    <row r="1764" spans="1:14" ht="15.75" customHeight="1" x14ac:dyDescent="0.2">
      <c r="A1764" s="2">
        <v>7301</v>
      </c>
      <c r="B1764" s="2">
        <v>7</v>
      </c>
      <c r="C1764" s="2">
        <v>6</v>
      </c>
      <c r="D1764" s="2">
        <v>2007</v>
      </c>
      <c r="E1764" s="2">
        <v>2008</v>
      </c>
      <c r="F1764" s="2">
        <v>1358</v>
      </c>
      <c r="G1764" s="2">
        <v>2</v>
      </c>
      <c r="H1764" s="2">
        <v>2</v>
      </c>
      <c r="I1764" s="2">
        <v>1</v>
      </c>
      <c r="J1764" s="2">
        <v>2</v>
      </c>
      <c r="K1764" s="2">
        <v>217300</v>
      </c>
      <c r="L1764" s="2" t="s">
        <v>13</v>
      </c>
      <c r="M1764" s="2" t="s">
        <v>22</v>
      </c>
      <c r="N1764" s="27"/>
    </row>
    <row r="1765" spans="1:14" ht="15.75" customHeight="1" x14ac:dyDescent="0.2">
      <c r="A1765" s="2">
        <v>6240</v>
      </c>
      <c r="B1765" s="2">
        <v>8</v>
      </c>
      <c r="C1765" s="2">
        <v>5</v>
      </c>
      <c r="D1765" s="2">
        <v>2006</v>
      </c>
      <c r="E1765" s="2">
        <v>2007</v>
      </c>
      <c r="F1765" s="2">
        <v>1342</v>
      </c>
      <c r="G1765" s="2">
        <v>2</v>
      </c>
      <c r="H1765" s="2">
        <v>2</v>
      </c>
      <c r="I1765" s="2">
        <v>1</v>
      </c>
      <c r="J1765" s="2">
        <v>2</v>
      </c>
      <c r="K1765" s="2">
        <v>219500</v>
      </c>
      <c r="L1765" s="2" t="s">
        <v>13</v>
      </c>
      <c r="M1765" s="2" t="s">
        <v>22</v>
      </c>
      <c r="N1765" s="27"/>
    </row>
    <row r="1766" spans="1:14" ht="15.75" customHeight="1" x14ac:dyDescent="0.2">
      <c r="A1766" s="2">
        <v>12182</v>
      </c>
      <c r="B1766" s="2">
        <v>7</v>
      </c>
      <c r="C1766" s="2">
        <v>5</v>
      </c>
      <c r="D1766" s="2">
        <v>2005</v>
      </c>
      <c r="E1766" s="2">
        <v>2005</v>
      </c>
      <c r="F1766" s="2">
        <v>1541</v>
      </c>
      <c r="G1766" s="2">
        <v>2</v>
      </c>
      <c r="H1766" s="2">
        <v>3</v>
      </c>
      <c r="I1766" s="2">
        <v>1</v>
      </c>
      <c r="J1766" s="2">
        <v>2</v>
      </c>
      <c r="K1766" s="2">
        <v>220000</v>
      </c>
      <c r="L1766" s="2" t="s">
        <v>13</v>
      </c>
      <c r="M1766" s="2" t="s">
        <v>22</v>
      </c>
      <c r="N1766" s="27"/>
    </row>
    <row r="1767" spans="1:14" ht="15.75" customHeight="1" x14ac:dyDescent="0.2">
      <c r="A1767" s="2">
        <v>6240</v>
      </c>
      <c r="B1767" s="2">
        <v>8</v>
      </c>
      <c r="C1767" s="2">
        <v>5</v>
      </c>
      <c r="D1767" s="2">
        <v>2006</v>
      </c>
      <c r="E1767" s="2">
        <v>2006</v>
      </c>
      <c r="F1767" s="2">
        <v>1324</v>
      </c>
      <c r="G1767" s="2">
        <v>2</v>
      </c>
      <c r="H1767" s="2">
        <v>2</v>
      </c>
      <c r="I1767" s="2">
        <v>1</v>
      </c>
      <c r="J1767" s="2">
        <v>2</v>
      </c>
      <c r="K1767" s="2">
        <v>221370</v>
      </c>
      <c r="L1767" s="2" t="s">
        <v>13</v>
      </c>
      <c r="M1767" s="2" t="s">
        <v>22</v>
      </c>
      <c r="N1767" s="27"/>
    </row>
    <row r="1768" spans="1:14" ht="15.75" customHeight="1" x14ac:dyDescent="0.2">
      <c r="A1768" s="2">
        <v>6371</v>
      </c>
      <c r="B1768" s="2">
        <v>7</v>
      </c>
      <c r="C1768" s="2">
        <v>5</v>
      </c>
      <c r="D1768" s="2">
        <v>2009</v>
      </c>
      <c r="E1768" s="2">
        <v>2010</v>
      </c>
      <c r="F1768" s="2">
        <v>1358</v>
      </c>
      <c r="G1768" s="2">
        <v>2</v>
      </c>
      <c r="H1768" s="2">
        <v>2</v>
      </c>
      <c r="I1768" s="2">
        <v>1</v>
      </c>
      <c r="J1768" s="2">
        <v>2</v>
      </c>
      <c r="K1768" s="2">
        <v>224000</v>
      </c>
      <c r="L1768" s="2" t="s">
        <v>13</v>
      </c>
      <c r="M1768" s="2" t="s">
        <v>22</v>
      </c>
      <c r="N1768" s="27"/>
    </row>
    <row r="1769" spans="1:14" ht="15.75" customHeight="1" x14ac:dyDescent="0.2">
      <c r="A1769" s="2">
        <v>5001</v>
      </c>
      <c r="B1769" s="2">
        <v>7</v>
      </c>
      <c r="C1769" s="2">
        <v>5</v>
      </c>
      <c r="D1769" s="2">
        <v>2007</v>
      </c>
      <c r="E1769" s="2">
        <v>2008</v>
      </c>
      <c r="F1769" s="2">
        <v>1314</v>
      </c>
      <c r="G1769" s="2">
        <v>2</v>
      </c>
      <c r="H1769" s="2">
        <v>2</v>
      </c>
      <c r="I1769" s="2">
        <v>1</v>
      </c>
      <c r="J1769" s="2">
        <v>2</v>
      </c>
      <c r="K1769" s="2">
        <v>230000</v>
      </c>
      <c r="L1769" s="2" t="s">
        <v>13</v>
      </c>
      <c r="M1769" s="2" t="s">
        <v>22</v>
      </c>
      <c r="N1769" s="27"/>
    </row>
    <row r="1770" spans="1:14" ht="15.75" customHeight="1" x14ac:dyDescent="0.2">
      <c r="A1770" s="2">
        <v>9254</v>
      </c>
      <c r="B1770" s="2">
        <v>8</v>
      </c>
      <c r="C1770" s="2">
        <v>5</v>
      </c>
      <c r="D1770" s="2">
        <v>2005</v>
      </c>
      <c r="E1770" s="2">
        <v>2005</v>
      </c>
      <c r="F1770" s="2">
        <v>1721</v>
      </c>
      <c r="G1770" s="2">
        <v>2</v>
      </c>
      <c r="H1770" s="2">
        <v>3</v>
      </c>
      <c r="I1770" s="2">
        <v>0</v>
      </c>
      <c r="J1770" s="2">
        <v>2</v>
      </c>
      <c r="K1770" s="2">
        <v>232698</v>
      </c>
      <c r="L1770" s="2" t="s">
        <v>13</v>
      </c>
      <c r="M1770" s="2" t="s">
        <v>22</v>
      </c>
      <c r="N1770" s="27"/>
    </row>
    <row r="1771" spans="1:14" ht="15.75" customHeight="1" x14ac:dyDescent="0.2">
      <c r="A1771" s="2">
        <v>9541</v>
      </c>
      <c r="B1771" s="2">
        <v>7</v>
      </c>
      <c r="C1771" s="2">
        <v>5</v>
      </c>
      <c r="D1771" s="2">
        <v>2009</v>
      </c>
      <c r="E1771" s="2">
        <v>2009</v>
      </c>
      <c r="F1771" s="2">
        <v>1502</v>
      </c>
      <c r="G1771" s="2">
        <v>2</v>
      </c>
      <c r="H1771" s="2">
        <v>3</v>
      </c>
      <c r="I1771" s="2">
        <v>0</v>
      </c>
      <c r="J1771" s="2">
        <v>2</v>
      </c>
      <c r="K1771" s="2">
        <v>233170</v>
      </c>
      <c r="L1771" s="2" t="s">
        <v>13</v>
      </c>
      <c r="M1771" s="2" t="s">
        <v>22</v>
      </c>
      <c r="N1771" s="27"/>
    </row>
    <row r="1772" spans="1:14" ht="15.75" customHeight="1" x14ac:dyDescent="0.2">
      <c r="A1772" s="2">
        <v>6240</v>
      </c>
      <c r="B1772" s="2">
        <v>8</v>
      </c>
      <c r="C1772" s="2">
        <v>5</v>
      </c>
      <c r="D1772" s="2">
        <v>2006</v>
      </c>
      <c r="E1772" s="2">
        <v>2007</v>
      </c>
      <c r="F1772" s="2">
        <v>1342</v>
      </c>
      <c r="G1772" s="2">
        <v>2</v>
      </c>
      <c r="H1772" s="2">
        <v>2</v>
      </c>
      <c r="I1772" s="2">
        <v>1</v>
      </c>
      <c r="J1772" s="2">
        <v>2</v>
      </c>
      <c r="K1772" s="2">
        <v>234250</v>
      </c>
      <c r="L1772" s="2" t="s">
        <v>13</v>
      </c>
      <c r="M1772" s="2" t="s">
        <v>22</v>
      </c>
      <c r="N1772" s="27"/>
    </row>
    <row r="1773" spans="1:14" ht="15.75" customHeight="1" x14ac:dyDescent="0.2">
      <c r="A1773" s="2">
        <v>9926</v>
      </c>
      <c r="B1773" s="2">
        <v>7</v>
      </c>
      <c r="C1773" s="2">
        <v>5</v>
      </c>
      <c r="D1773" s="2">
        <v>2005</v>
      </c>
      <c r="E1773" s="2">
        <v>2006</v>
      </c>
      <c r="F1773" s="2">
        <v>1614</v>
      </c>
      <c r="G1773" s="2">
        <v>2</v>
      </c>
      <c r="H1773" s="2">
        <v>3</v>
      </c>
      <c r="I1773" s="2">
        <v>0</v>
      </c>
      <c r="J1773" s="2">
        <v>3</v>
      </c>
      <c r="K1773" s="2">
        <v>245700</v>
      </c>
      <c r="L1773" s="2" t="s">
        <v>13</v>
      </c>
      <c r="M1773" s="2" t="s">
        <v>22</v>
      </c>
      <c r="N1773" s="27"/>
    </row>
    <row r="1774" spans="1:14" ht="15.75" customHeight="1" x14ac:dyDescent="0.2">
      <c r="A1774" s="2">
        <v>6472</v>
      </c>
      <c r="B1774" s="2">
        <v>9</v>
      </c>
      <c r="C1774" s="2">
        <v>5</v>
      </c>
      <c r="D1774" s="2">
        <v>2008</v>
      </c>
      <c r="E1774" s="2">
        <v>2008</v>
      </c>
      <c r="F1774" s="2">
        <v>1456</v>
      </c>
      <c r="G1774" s="2">
        <v>2</v>
      </c>
      <c r="H1774" s="2">
        <v>2</v>
      </c>
      <c r="I1774" s="2">
        <v>1</v>
      </c>
      <c r="J1774" s="2">
        <v>2</v>
      </c>
      <c r="K1774" s="2">
        <v>248500</v>
      </c>
      <c r="L1774" s="2" t="s">
        <v>13</v>
      </c>
      <c r="M1774" s="2" t="s">
        <v>22</v>
      </c>
      <c r="N1774" s="27"/>
    </row>
    <row r="1775" spans="1:14" ht="15.75" customHeight="1" x14ac:dyDescent="0.2">
      <c r="A1775" s="2">
        <v>8899</v>
      </c>
      <c r="B1775" s="2">
        <v>8</v>
      </c>
      <c r="C1775" s="2">
        <v>5</v>
      </c>
      <c r="D1775" s="2">
        <v>2007</v>
      </c>
      <c r="E1775" s="2">
        <v>2007</v>
      </c>
      <c r="F1775" s="2">
        <v>2088</v>
      </c>
      <c r="G1775" s="2">
        <v>2</v>
      </c>
      <c r="H1775" s="2">
        <v>4</v>
      </c>
      <c r="I1775" s="2">
        <v>1</v>
      </c>
      <c r="J1775" s="2">
        <v>3</v>
      </c>
      <c r="K1775" s="2">
        <v>250000</v>
      </c>
      <c r="L1775" s="2" t="s">
        <v>13</v>
      </c>
      <c r="M1775" s="2" t="s">
        <v>22</v>
      </c>
      <c r="N1775" s="27"/>
    </row>
    <row r="1776" spans="1:14" ht="15.75" customHeight="1" x14ac:dyDescent="0.2">
      <c r="A1776" s="2">
        <v>11428</v>
      </c>
      <c r="B1776" s="2">
        <v>8</v>
      </c>
      <c r="C1776" s="2">
        <v>5</v>
      </c>
      <c r="D1776" s="2">
        <v>2006</v>
      </c>
      <c r="E1776" s="2">
        <v>2006</v>
      </c>
      <c r="F1776" s="2">
        <v>1634</v>
      </c>
      <c r="G1776" s="2">
        <v>2</v>
      </c>
      <c r="H1776" s="2">
        <v>3</v>
      </c>
      <c r="I1776" s="2">
        <v>1</v>
      </c>
      <c r="J1776" s="2">
        <v>3</v>
      </c>
      <c r="K1776" s="2">
        <v>250000</v>
      </c>
      <c r="L1776" s="2" t="s">
        <v>13</v>
      </c>
      <c r="M1776" s="2" t="s">
        <v>22</v>
      </c>
      <c r="N1776" s="27"/>
    </row>
    <row r="1777" spans="1:14" ht="15.75" customHeight="1" x14ac:dyDescent="0.2">
      <c r="A1777" s="2">
        <v>10732</v>
      </c>
      <c r="B1777" s="2">
        <v>8</v>
      </c>
      <c r="C1777" s="2">
        <v>5</v>
      </c>
      <c r="D1777" s="2">
        <v>2006</v>
      </c>
      <c r="E1777" s="2">
        <v>2007</v>
      </c>
      <c r="F1777" s="2">
        <v>1828</v>
      </c>
      <c r="G1777" s="2">
        <v>2</v>
      </c>
      <c r="H1777" s="2">
        <v>3</v>
      </c>
      <c r="I1777" s="2">
        <v>0</v>
      </c>
      <c r="J1777" s="2">
        <v>3</v>
      </c>
      <c r="K1777" s="2">
        <v>250000</v>
      </c>
      <c r="L1777" s="2" t="s">
        <v>13</v>
      </c>
      <c r="M1777" s="2" t="s">
        <v>22</v>
      </c>
      <c r="N1777" s="27"/>
    </row>
    <row r="1778" spans="1:14" ht="15.75" customHeight="1" x14ac:dyDescent="0.2">
      <c r="A1778" s="2">
        <v>16163</v>
      </c>
      <c r="B1778" s="2">
        <v>8</v>
      </c>
      <c r="C1778" s="2">
        <v>5</v>
      </c>
      <c r="D1778" s="2">
        <v>2004</v>
      </c>
      <c r="E1778" s="2">
        <v>2004</v>
      </c>
      <c r="F1778" s="2">
        <v>1618</v>
      </c>
      <c r="G1778" s="2">
        <v>2</v>
      </c>
      <c r="H1778" s="2">
        <v>2</v>
      </c>
      <c r="I1778" s="2">
        <v>1</v>
      </c>
      <c r="J1778" s="2">
        <v>3</v>
      </c>
      <c r="K1778" s="2">
        <v>252000</v>
      </c>
      <c r="L1778" s="2" t="s">
        <v>13</v>
      </c>
      <c r="M1778" s="2" t="s">
        <v>22</v>
      </c>
      <c r="N1778" s="27"/>
    </row>
    <row r="1779" spans="1:14" ht="15.75" customHeight="1" x14ac:dyDescent="0.2">
      <c r="A1779" s="2">
        <v>12704</v>
      </c>
      <c r="B1779" s="2">
        <v>8</v>
      </c>
      <c r="C1779" s="2">
        <v>5</v>
      </c>
      <c r="D1779" s="2">
        <v>2008</v>
      </c>
      <c r="E1779" s="2">
        <v>2009</v>
      </c>
      <c r="F1779" s="2">
        <v>2042</v>
      </c>
      <c r="G1779" s="2">
        <v>2</v>
      </c>
      <c r="H1779" s="2">
        <v>3</v>
      </c>
      <c r="I1779" s="2">
        <v>1</v>
      </c>
      <c r="J1779" s="2">
        <v>3</v>
      </c>
      <c r="K1779" s="2">
        <v>253293</v>
      </c>
      <c r="L1779" s="2" t="s">
        <v>13</v>
      </c>
      <c r="M1779" s="2" t="s">
        <v>22</v>
      </c>
      <c r="N1779" s="27"/>
    </row>
    <row r="1780" spans="1:14" ht="15.75" customHeight="1" x14ac:dyDescent="0.2">
      <c r="A1780" s="2">
        <v>6240</v>
      </c>
      <c r="B1780" s="2">
        <v>8</v>
      </c>
      <c r="C1780" s="2">
        <v>5</v>
      </c>
      <c r="D1780" s="2">
        <v>2006</v>
      </c>
      <c r="E1780" s="2">
        <v>2006</v>
      </c>
      <c r="F1780" s="2">
        <v>1324</v>
      </c>
      <c r="G1780" s="2">
        <v>2</v>
      </c>
      <c r="H1780" s="2">
        <v>2</v>
      </c>
      <c r="I1780" s="2">
        <v>1</v>
      </c>
      <c r="J1780" s="2">
        <v>2</v>
      </c>
      <c r="K1780" s="2">
        <v>254000</v>
      </c>
      <c r="L1780" s="2" t="s">
        <v>13</v>
      </c>
      <c r="M1780" s="2" t="s">
        <v>22</v>
      </c>
      <c r="N1780" s="27"/>
    </row>
    <row r="1781" spans="1:14" ht="15.75" customHeight="1" x14ac:dyDescent="0.2">
      <c r="A1781" s="2">
        <v>11146</v>
      </c>
      <c r="B1781" s="2">
        <v>8</v>
      </c>
      <c r="C1781" s="2">
        <v>5</v>
      </c>
      <c r="D1781" s="2">
        <v>2006</v>
      </c>
      <c r="E1781" s="2">
        <v>2006</v>
      </c>
      <c r="F1781" s="2">
        <v>1717</v>
      </c>
      <c r="G1781" s="2">
        <v>2</v>
      </c>
      <c r="H1781" s="2">
        <v>3</v>
      </c>
      <c r="I1781" s="2">
        <v>1</v>
      </c>
      <c r="J1781" s="2">
        <v>3</v>
      </c>
      <c r="K1781" s="2">
        <v>255500</v>
      </c>
      <c r="L1781" s="2" t="s">
        <v>13</v>
      </c>
      <c r="M1781" s="2" t="s">
        <v>22</v>
      </c>
      <c r="N1781" s="27"/>
    </row>
    <row r="1782" spans="1:14" ht="15.75" customHeight="1" x14ac:dyDescent="0.2">
      <c r="A1782" s="2">
        <v>9658</v>
      </c>
      <c r="B1782" s="2">
        <v>8</v>
      </c>
      <c r="C1782" s="2">
        <v>5</v>
      </c>
      <c r="D1782" s="2">
        <v>2006</v>
      </c>
      <c r="E1782" s="2">
        <v>2006</v>
      </c>
      <c r="F1782" s="2">
        <v>1606</v>
      </c>
      <c r="G1782" s="2">
        <v>2</v>
      </c>
      <c r="H1782" s="2">
        <v>3</v>
      </c>
      <c r="I1782" s="2">
        <v>1</v>
      </c>
      <c r="J1782" s="2">
        <v>3</v>
      </c>
      <c r="K1782" s="2">
        <v>255900</v>
      </c>
      <c r="L1782" s="2" t="s">
        <v>13</v>
      </c>
      <c r="M1782" s="2" t="s">
        <v>22</v>
      </c>
      <c r="N1782" s="27"/>
    </row>
    <row r="1783" spans="1:14" ht="15.75" customHeight="1" x14ac:dyDescent="0.2">
      <c r="A1783" s="2">
        <v>14230</v>
      </c>
      <c r="B1783" s="2">
        <v>8</v>
      </c>
      <c r="C1783" s="2">
        <v>5</v>
      </c>
      <c r="D1783" s="2">
        <v>2007</v>
      </c>
      <c r="E1783" s="2">
        <v>2007</v>
      </c>
      <c r="F1783" s="2">
        <v>1600</v>
      </c>
      <c r="G1783" s="2">
        <v>2</v>
      </c>
      <c r="H1783" s="2">
        <v>3</v>
      </c>
      <c r="I1783" s="2">
        <v>1</v>
      </c>
      <c r="J1783" s="2">
        <v>3</v>
      </c>
      <c r="K1783" s="2">
        <v>256300</v>
      </c>
      <c r="L1783" s="2" t="s">
        <v>13</v>
      </c>
      <c r="M1783" s="2" t="s">
        <v>22</v>
      </c>
      <c r="N1783" s="27"/>
    </row>
    <row r="1784" spans="1:14" ht="15.75" customHeight="1" x14ac:dyDescent="0.2">
      <c r="A1784" s="2">
        <v>14122</v>
      </c>
      <c r="B1784" s="2">
        <v>8</v>
      </c>
      <c r="C1784" s="2">
        <v>5</v>
      </c>
      <c r="D1784" s="2">
        <v>2005</v>
      </c>
      <c r="E1784" s="2">
        <v>2006</v>
      </c>
      <c r="F1784" s="2">
        <v>1822</v>
      </c>
      <c r="G1784" s="2">
        <v>2</v>
      </c>
      <c r="H1784" s="2">
        <v>3</v>
      </c>
      <c r="I1784" s="2">
        <v>1</v>
      </c>
      <c r="J1784" s="2">
        <v>3</v>
      </c>
      <c r="K1784" s="2">
        <v>259000</v>
      </c>
      <c r="L1784" s="2" t="s">
        <v>13</v>
      </c>
      <c r="M1784" s="2" t="s">
        <v>22</v>
      </c>
      <c r="N1784" s="27"/>
    </row>
    <row r="1785" spans="1:14" ht="15.75" customHeight="1" x14ac:dyDescent="0.2">
      <c r="A1785" s="2">
        <v>16659</v>
      </c>
      <c r="B1785" s="2">
        <v>8</v>
      </c>
      <c r="C1785" s="2">
        <v>5</v>
      </c>
      <c r="D1785" s="2">
        <v>2007</v>
      </c>
      <c r="E1785" s="2">
        <v>2008</v>
      </c>
      <c r="F1785" s="2">
        <v>2152</v>
      </c>
      <c r="G1785" s="2">
        <v>2</v>
      </c>
      <c r="H1785" s="2">
        <v>3</v>
      </c>
      <c r="I1785" s="2">
        <v>1</v>
      </c>
      <c r="J1785" s="2">
        <v>2</v>
      </c>
      <c r="K1785" s="2">
        <v>260116</v>
      </c>
      <c r="L1785" s="2" t="s">
        <v>13</v>
      </c>
      <c r="M1785" s="2" t="s">
        <v>22</v>
      </c>
      <c r="N1785" s="27"/>
    </row>
    <row r="1786" spans="1:14" ht="15.75" customHeight="1" x14ac:dyDescent="0.2">
      <c r="A1786" s="2">
        <v>8849</v>
      </c>
      <c r="B1786" s="2">
        <v>9</v>
      </c>
      <c r="C1786" s="2">
        <v>5</v>
      </c>
      <c r="D1786" s="2">
        <v>2005</v>
      </c>
      <c r="E1786" s="2">
        <v>2005</v>
      </c>
      <c r="F1786" s="2">
        <v>1684</v>
      </c>
      <c r="G1786" s="2">
        <v>2</v>
      </c>
      <c r="H1786" s="2">
        <v>2</v>
      </c>
      <c r="I1786" s="2">
        <v>1</v>
      </c>
      <c r="J1786" s="2">
        <v>2</v>
      </c>
      <c r="K1786" s="2">
        <v>266000</v>
      </c>
      <c r="L1786" s="2" t="s">
        <v>13</v>
      </c>
      <c r="M1786" s="2" t="s">
        <v>22</v>
      </c>
      <c r="N1786" s="27"/>
    </row>
    <row r="1787" spans="1:14" ht="15.75" customHeight="1" x14ac:dyDescent="0.2">
      <c r="A1787" s="2">
        <v>12878</v>
      </c>
      <c r="B1787" s="2">
        <v>7</v>
      </c>
      <c r="C1787" s="2">
        <v>5</v>
      </c>
      <c r="D1787" s="2">
        <v>2003</v>
      </c>
      <c r="E1787" s="2">
        <v>2004</v>
      </c>
      <c r="F1787" s="2">
        <v>1760</v>
      </c>
      <c r="G1787" s="2">
        <v>2</v>
      </c>
      <c r="H1787" s="2">
        <v>3</v>
      </c>
      <c r="I1787" s="2">
        <v>1</v>
      </c>
      <c r="J1787" s="2">
        <v>2</v>
      </c>
      <c r="K1787" s="2">
        <v>269500</v>
      </c>
      <c r="L1787" s="2" t="s">
        <v>13</v>
      </c>
      <c r="M1787" s="2" t="s">
        <v>22</v>
      </c>
      <c r="N1787" s="27"/>
    </row>
    <row r="1788" spans="1:14" ht="15.75" customHeight="1" x14ac:dyDescent="0.2">
      <c r="A1788" s="2">
        <v>12677</v>
      </c>
      <c r="B1788" s="2">
        <v>8</v>
      </c>
      <c r="C1788" s="2">
        <v>5</v>
      </c>
      <c r="D1788" s="2">
        <v>2003</v>
      </c>
      <c r="E1788" s="2">
        <v>2004</v>
      </c>
      <c r="F1788" s="2">
        <v>1518</v>
      </c>
      <c r="G1788" s="2">
        <v>1</v>
      </c>
      <c r="H1788" s="2">
        <v>1</v>
      </c>
      <c r="I1788" s="2">
        <v>1</v>
      </c>
      <c r="J1788" s="2">
        <v>2</v>
      </c>
      <c r="K1788" s="2">
        <v>274000</v>
      </c>
      <c r="L1788" s="2" t="s">
        <v>13</v>
      </c>
      <c r="M1788" s="2" t="s">
        <v>22</v>
      </c>
      <c r="N1788" s="27"/>
    </row>
    <row r="1789" spans="1:14" ht="15.75" customHeight="1" x14ac:dyDescent="0.2">
      <c r="A1789" s="2">
        <v>9591</v>
      </c>
      <c r="B1789" s="2">
        <v>8</v>
      </c>
      <c r="C1789" s="2">
        <v>5</v>
      </c>
      <c r="D1789" s="2">
        <v>2004</v>
      </c>
      <c r="E1789" s="2">
        <v>2005</v>
      </c>
      <c r="F1789" s="2">
        <v>1713</v>
      </c>
      <c r="G1789" s="2">
        <v>2</v>
      </c>
      <c r="H1789" s="2">
        <v>3</v>
      </c>
      <c r="I1789" s="2">
        <v>1</v>
      </c>
      <c r="J1789" s="2">
        <v>3</v>
      </c>
      <c r="K1789" s="2">
        <v>274900</v>
      </c>
      <c r="L1789" s="2" t="s">
        <v>13</v>
      </c>
      <c r="M1789" s="2" t="s">
        <v>22</v>
      </c>
      <c r="N1789" s="27"/>
    </row>
    <row r="1790" spans="1:14" ht="15.75" customHeight="1" x14ac:dyDescent="0.2">
      <c r="A1790" s="2">
        <v>11520</v>
      </c>
      <c r="B1790" s="2">
        <v>9</v>
      </c>
      <c r="C1790" s="2">
        <v>5</v>
      </c>
      <c r="D1790" s="2">
        <v>2005</v>
      </c>
      <c r="E1790" s="2">
        <v>2005</v>
      </c>
      <c r="F1790" s="2">
        <v>1698</v>
      </c>
      <c r="G1790" s="2">
        <v>2</v>
      </c>
      <c r="H1790" s="2">
        <v>3</v>
      </c>
      <c r="I1790" s="2">
        <v>1</v>
      </c>
      <c r="J1790" s="2">
        <v>3</v>
      </c>
      <c r="K1790" s="2">
        <v>275000</v>
      </c>
      <c r="L1790" s="2" t="s">
        <v>13</v>
      </c>
      <c r="M1790" s="2" t="s">
        <v>22</v>
      </c>
      <c r="N1790" s="27"/>
    </row>
    <row r="1791" spans="1:14" ht="15.75" customHeight="1" x14ac:dyDescent="0.2">
      <c r="A1791" s="2">
        <v>10927</v>
      </c>
      <c r="B1791" s="2">
        <v>8</v>
      </c>
      <c r="C1791" s="2">
        <v>5</v>
      </c>
      <c r="D1791" s="2">
        <v>2005</v>
      </c>
      <c r="E1791" s="2">
        <v>2005</v>
      </c>
      <c r="F1791" s="2">
        <v>1904</v>
      </c>
      <c r="G1791" s="2">
        <v>2</v>
      </c>
      <c r="H1791" s="2">
        <v>3</v>
      </c>
      <c r="I1791" s="2">
        <v>1</v>
      </c>
      <c r="J1791" s="2">
        <v>2</v>
      </c>
      <c r="K1791" s="2">
        <v>275000</v>
      </c>
      <c r="L1791" s="2" t="s">
        <v>13</v>
      </c>
      <c r="M1791" s="2" t="s">
        <v>22</v>
      </c>
      <c r="N1791" s="27"/>
    </row>
    <row r="1792" spans="1:14" ht="15.75" customHeight="1" x14ac:dyDescent="0.2">
      <c r="A1792" s="2">
        <v>10240</v>
      </c>
      <c r="B1792" s="2">
        <v>8</v>
      </c>
      <c r="C1792" s="2">
        <v>5</v>
      </c>
      <c r="D1792" s="2">
        <v>2005</v>
      </c>
      <c r="E1792" s="2">
        <v>2005</v>
      </c>
      <c r="F1792" s="2">
        <v>2098</v>
      </c>
      <c r="G1792" s="2">
        <v>2</v>
      </c>
      <c r="H1792" s="2">
        <v>3</v>
      </c>
      <c r="I1792" s="2">
        <v>1</v>
      </c>
      <c r="J1792" s="2">
        <v>3</v>
      </c>
      <c r="K1792" s="2">
        <v>275500</v>
      </c>
      <c r="L1792" s="2" t="s">
        <v>13</v>
      </c>
      <c r="M1792" s="2" t="s">
        <v>22</v>
      </c>
      <c r="N1792" s="27"/>
    </row>
    <row r="1793" spans="1:14" ht="15.75" customHeight="1" x14ac:dyDescent="0.2">
      <c r="A1793" s="2">
        <v>7313</v>
      </c>
      <c r="B1793" s="2">
        <v>9</v>
      </c>
      <c r="C1793" s="2">
        <v>5</v>
      </c>
      <c r="D1793" s="2">
        <v>2005</v>
      </c>
      <c r="E1793" s="2">
        <v>2005</v>
      </c>
      <c r="F1793" s="2">
        <v>1561</v>
      </c>
      <c r="G1793" s="2">
        <v>2</v>
      </c>
      <c r="H1793" s="2">
        <v>2</v>
      </c>
      <c r="I1793" s="2">
        <v>1</v>
      </c>
      <c r="J1793" s="2">
        <v>2</v>
      </c>
      <c r="K1793" s="2">
        <v>277500</v>
      </c>
      <c r="L1793" s="2" t="s">
        <v>13</v>
      </c>
      <c r="M1793" s="2" t="s">
        <v>22</v>
      </c>
      <c r="N1793" s="27"/>
    </row>
    <row r="1794" spans="1:14" ht="15.75" customHeight="1" x14ac:dyDescent="0.2">
      <c r="A1794" s="2">
        <v>13215</v>
      </c>
      <c r="B1794" s="2">
        <v>8</v>
      </c>
      <c r="C1794" s="2">
        <v>5</v>
      </c>
      <c r="D1794" s="2">
        <v>2004</v>
      </c>
      <c r="E1794" s="2">
        <v>2004</v>
      </c>
      <c r="F1794" s="2">
        <v>1914</v>
      </c>
      <c r="G1794" s="2">
        <v>2</v>
      </c>
      <c r="H1794" s="2">
        <v>3</v>
      </c>
      <c r="I1794" s="2">
        <v>1</v>
      </c>
      <c r="J1794" s="2">
        <v>3</v>
      </c>
      <c r="K1794" s="2">
        <v>279000</v>
      </c>
      <c r="L1794" s="2" t="s">
        <v>13</v>
      </c>
      <c r="M1794" s="2" t="s">
        <v>22</v>
      </c>
      <c r="N1794" s="27"/>
    </row>
    <row r="1795" spans="1:14" ht="15.75" customHeight="1" x14ac:dyDescent="0.2">
      <c r="A1795" s="2">
        <v>11362</v>
      </c>
      <c r="B1795" s="2">
        <v>8</v>
      </c>
      <c r="C1795" s="2">
        <v>5</v>
      </c>
      <c r="D1795" s="2">
        <v>2004</v>
      </c>
      <c r="E1795" s="2">
        <v>2005</v>
      </c>
      <c r="F1795" s="2">
        <v>1836</v>
      </c>
      <c r="G1795" s="2">
        <v>2</v>
      </c>
      <c r="H1795" s="2">
        <v>3</v>
      </c>
      <c r="I1795" s="2">
        <v>1</v>
      </c>
      <c r="J1795" s="2">
        <v>3</v>
      </c>
      <c r="K1795" s="2">
        <v>280000</v>
      </c>
      <c r="L1795" s="2" t="s">
        <v>13</v>
      </c>
      <c r="M1795" s="2" t="s">
        <v>22</v>
      </c>
      <c r="N1795" s="27"/>
    </row>
    <row r="1796" spans="1:14" ht="15.75" customHeight="1" x14ac:dyDescent="0.2">
      <c r="A1796" s="2">
        <v>14154</v>
      </c>
      <c r="B1796" s="2">
        <v>7</v>
      </c>
      <c r="C1796" s="2">
        <v>5</v>
      </c>
      <c r="D1796" s="2">
        <v>2006</v>
      </c>
      <c r="E1796" s="2">
        <v>2006</v>
      </c>
      <c r="F1796" s="2">
        <v>2172</v>
      </c>
      <c r="G1796" s="2">
        <v>2</v>
      </c>
      <c r="H1796" s="2">
        <v>3</v>
      </c>
      <c r="I1796" s="2">
        <v>1</v>
      </c>
      <c r="J1796" s="2">
        <v>3</v>
      </c>
      <c r="K1796" s="2">
        <v>280000</v>
      </c>
      <c r="L1796" s="2" t="s">
        <v>13</v>
      </c>
      <c r="M1796" s="2" t="s">
        <v>22</v>
      </c>
      <c r="N1796" s="27"/>
    </row>
    <row r="1797" spans="1:14" ht="15.75" customHeight="1" x14ac:dyDescent="0.2">
      <c r="A1797" s="2">
        <v>7841</v>
      </c>
      <c r="B1797" s="2">
        <v>9</v>
      </c>
      <c r="C1797" s="2">
        <v>5</v>
      </c>
      <c r="D1797" s="2">
        <v>2005</v>
      </c>
      <c r="E1797" s="2">
        <v>2005</v>
      </c>
      <c r="F1797" s="2">
        <v>1577</v>
      </c>
      <c r="G1797" s="2">
        <v>2</v>
      </c>
      <c r="H1797" s="2">
        <v>2</v>
      </c>
      <c r="I1797" s="2">
        <v>1</v>
      </c>
      <c r="J1797" s="2">
        <v>2</v>
      </c>
      <c r="K1797" s="2">
        <v>280000</v>
      </c>
      <c r="L1797" s="2" t="s">
        <v>13</v>
      </c>
      <c r="M1797" s="2" t="s">
        <v>22</v>
      </c>
      <c r="N1797" s="27"/>
    </row>
    <row r="1798" spans="1:14" ht="15.75" customHeight="1" x14ac:dyDescent="0.2">
      <c r="A1798" s="2">
        <v>11065</v>
      </c>
      <c r="B1798" s="2">
        <v>8</v>
      </c>
      <c r="C1798" s="2">
        <v>5</v>
      </c>
      <c r="D1798" s="2">
        <v>2006</v>
      </c>
      <c r="E1798" s="2">
        <v>2006</v>
      </c>
      <c r="F1798" s="2">
        <v>1970</v>
      </c>
      <c r="G1798" s="2">
        <v>2</v>
      </c>
      <c r="H1798" s="2">
        <v>3</v>
      </c>
      <c r="I1798" s="2">
        <v>1</v>
      </c>
      <c r="J1798" s="2">
        <v>3</v>
      </c>
      <c r="K1798" s="2">
        <v>281000</v>
      </c>
      <c r="L1798" s="2" t="s">
        <v>13</v>
      </c>
      <c r="M1798" s="2" t="s">
        <v>22</v>
      </c>
      <c r="N1798" s="27"/>
    </row>
    <row r="1799" spans="1:14" ht="15.75" customHeight="1" x14ac:dyDescent="0.2">
      <c r="A1799" s="2">
        <v>12568</v>
      </c>
      <c r="B1799" s="2">
        <v>8</v>
      </c>
      <c r="C1799" s="2">
        <v>5</v>
      </c>
      <c r="D1799" s="2">
        <v>2007</v>
      </c>
      <c r="E1799" s="2">
        <v>2007</v>
      </c>
      <c r="F1799" s="2">
        <v>1818</v>
      </c>
      <c r="G1799" s="2">
        <v>2</v>
      </c>
      <c r="H1799" s="2">
        <v>3</v>
      </c>
      <c r="I1799" s="2">
        <v>1</v>
      </c>
      <c r="J1799" s="2">
        <v>3</v>
      </c>
      <c r="K1799" s="2">
        <v>281500</v>
      </c>
      <c r="L1799" s="2" t="s">
        <v>13</v>
      </c>
      <c r="M1799" s="2" t="s">
        <v>22</v>
      </c>
      <c r="N1799" s="27"/>
    </row>
    <row r="1800" spans="1:14" ht="15.75" customHeight="1" x14ac:dyDescent="0.2">
      <c r="A1800" s="2">
        <v>5911</v>
      </c>
      <c r="B1800" s="2">
        <v>9</v>
      </c>
      <c r="C1800" s="2">
        <v>5</v>
      </c>
      <c r="D1800" s="2">
        <v>2005</v>
      </c>
      <c r="E1800" s="2">
        <v>2005</v>
      </c>
      <c r="F1800" s="2">
        <v>1565</v>
      </c>
      <c r="G1800" s="2">
        <v>2</v>
      </c>
      <c r="H1800" s="2">
        <v>2</v>
      </c>
      <c r="I1800" s="2">
        <v>1</v>
      </c>
      <c r="J1800" s="2">
        <v>2</v>
      </c>
      <c r="K1800" s="2">
        <v>282500</v>
      </c>
      <c r="L1800" s="2" t="s">
        <v>13</v>
      </c>
      <c r="M1800" s="2" t="s">
        <v>22</v>
      </c>
      <c r="N1800" s="27"/>
    </row>
    <row r="1801" spans="1:14" ht="15.75" customHeight="1" x14ac:dyDescent="0.2">
      <c r="A1801" s="2">
        <v>10655</v>
      </c>
      <c r="B1801" s="2">
        <v>8</v>
      </c>
      <c r="C1801" s="2">
        <v>5</v>
      </c>
      <c r="D1801" s="2">
        <v>2003</v>
      </c>
      <c r="E1801" s="2">
        <v>2004</v>
      </c>
      <c r="F1801" s="2">
        <v>1629</v>
      </c>
      <c r="G1801" s="2">
        <v>2</v>
      </c>
      <c r="H1801" s="2">
        <v>3</v>
      </c>
      <c r="I1801" s="2">
        <v>1</v>
      </c>
      <c r="J1801" s="2">
        <v>3</v>
      </c>
      <c r="K1801" s="2">
        <v>284000</v>
      </c>
      <c r="L1801" s="2" t="s">
        <v>13</v>
      </c>
      <c r="M1801" s="2" t="s">
        <v>22</v>
      </c>
      <c r="N1801" s="27"/>
    </row>
    <row r="1802" spans="1:14" ht="15.75" customHeight="1" x14ac:dyDescent="0.2">
      <c r="A1802" s="2">
        <v>10625</v>
      </c>
      <c r="B1802" s="2">
        <v>7</v>
      </c>
      <c r="C1802" s="2">
        <v>5</v>
      </c>
      <c r="D1802" s="2">
        <v>2003</v>
      </c>
      <c r="E1802" s="2">
        <v>2004</v>
      </c>
      <c r="F1802" s="2">
        <v>2046</v>
      </c>
      <c r="G1802" s="2">
        <v>2</v>
      </c>
      <c r="H1802" s="2">
        <v>3</v>
      </c>
      <c r="I1802" s="2">
        <v>1</v>
      </c>
      <c r="J1802" s="2">
        <v>3</v>
      </c>
      <c r="K1802" s="2">
        <v>284000</v>
      </c>
      <c r="L1802" s="2" t="s">
        <v>13</v>
      </c>
      <c r="M1802" s="2" t="s">
        <v>22</v>
      </c>
      <c r="N1802" s="27"/>
    </row>
    <row r="1803" spans="1:14" ht="15.75" customHeight="1" x14ac:dyDescent="0.2">
      <c r="A1803" s="2">
        <v>10845</v>
      </c>
      <c r="B1803" s="2">
        <v>8</v>
      </c>
      <c r="C1803" s="2">
        <v>5</v>
      </c>
      <c r="D1803" s="2">
        <v>2003</v>
      </c>
      <c r="E1803" s="2">
        <v>2004</v>
      </c>
      <c r="F1803" s="2">
        <v>1575</v>
      </c>
      <c r="G1803" s="2">
        <v>2</v>
      </c>
      <c r="H1803" s="2">
        <v>2</v>
      </c>
      <c r="I1803" s="2">
        <v>1</v>
      </c>
      <c r="J1803" s="2">
        <v>3</v>
      </c>
      <c r="K1803" s="2">
        <v>284000</v>
      </c>
      <c r="L1803" s="2" t="s">
        <v>13</v>
      </c>
      <c r="M1803" s="2" t="s">
        <v>22</v>
      </c>
      <c r="N1803" s="27"/>
    </row>
    <row r="1804" spans="1:14" ht="15.75" customHeight="1" x14ac:dyDescent="0.2">
      <c r="A1804" s="2">
        <v>11999</v>
      </c>
      <c r="B1804" s="2">
        <v>8</v>
      </c>
      <c r="C1804" s="2">
        <v>5</v>
      </c>
      <c r="D1804" s="2">
        <v>2003</v>
      </c>
      <c r="E1804" s="2">
        <v>2004</v>
      </c>
      <c r="F1804" s="2">
        <v>2374</v>
      </c>
      <c r="G1804" s="2">
        <v>2</v>
      </c>
      <c r="H1804" s="2">
        <v>4</v>
      </c>
      <c r="I1804" s="2">
        <v>1</v>
      </c>
      <c r="J1804" s="2">
        <v>3</v>
      </c>
      <c r="K1804" s="2">
        <v>285000</v>
      </c>
      <c r="L1804" s="2" t="s">
        <v>13</v>
      </c>
      <c r="M1804" s="2" t="s">
        <v>22</v>
      </c>
      <c r="N1804" s="27"/>
    </row>
    <row r="1805" spans="1:14" ht="15.75" customHeight="1" x14ac:dyDescent="0.2">
      <c r="A1805" s="2">
        <v>16770</v>
      </c>
      <c r="B1805" s="2">
        <v>8</v>
      </c>
      <c r="C1805" s="2">
        <v>5</v>
      </c>
      <c r="D1805" s="2">
        <v>2002</v>
      </c>
      <c r="E1805" s="2">
        <v>2003</v>
      </c>
      <c r="F1805" s="2">
        <v>1712</v>
      </c>
      <c r="G1805" s="2">
        <v>2</v>
      </c>
      <c r="H1805" s="2">
        <v>3</v>
      </c>
      <c r="I1805" s="2">
        <v>1</v>
      </c>
      <c r="J1805" s="2">
        <v>3</v>
      </c>
      <c r="K1805" s="2">
        <v>286500</v>
      </c>
      <c r="L1805" s="2" t="s">
        <v>13</v>
      </c>
      <c r="M1805" s="2" t="s">
        <v>22</v>
      </c>
      <c r="N1805" s="27"/>
    </row>
    <row r="1806" spans="1:14" ht="15.75" customHeight="1" x14ac:dyDescent="0.2">
      <c r="A1806" s="2">
        <v>13262</v>
      </c>
      <c r="B1806" s="2">
        <v>8</v>
      </c>
      <c r="C1806" s="2">
        <v>5</v>
      </c>
      <c r="D1806" s="2">
        <v>2003</v>
      </c>
      <c r="E1806" s="2">
        <v>2004</v>
      </c>
      <c r="F1806" s="2">
        <v>2400</v>
      </c>
      <c r="G1806" s="2">
        <v>3</v>
      </c>
      <c r="H1806" s="2">
        <v>4</v>
      </c>
      <c r="I1806" s="2">
        <v>1</v>
      </c>
      <c r="J1806" s="2">
        <v>3</v>
      </c>
      <c r="K1806" s="2">
        <v>290000</v>
      </c>
      <c r="L1806" s="2" t="s">
        <v>13</v>
      </c>
      <c r="M1806" s="2" t="s">
        <v>22</v>
      </c>
      <c r="N1806" s="27"/>
    </row>
    <row r="1807" spans="1:14" ht="15.75" customHeight="1" x14ac:dyDescent="0.2">
      <c r="A1807" s="2">
        <v>12883</v>
      </c>
      <c r="B1807" s="2">
        <v>8</v>
      </c>
      <c r="C1807" s="2">
        <v>5</v>
      </c>
      <c r="D1807" s="2">
        <v>2009</v>
      </c>
      <c r="E1807" s="2">
        <v>2010</v>
      </c>
      <c r="F1807" s="2">
        <v>1544</v>
      </c>
      <c r="G1807" s="2">
        <v>2</v>
      </c>
      <c r="H1807" s="2">
        <v>3</v>
      </c>
      <c r="I1807" s="2">
        <v>0</v>
      </c>
      <c r="J1807" s="2">
        <v>3</v>
      </c>
      <c r="K1807" s="2">
        <v>290941</v>
      </c>
      <c r="L1807" s="2" t="s">
        <v>13</v>
      </c>
      <c r="M1807" s="2" t="s">
        <v>22</v>
      </c>
      <c r="N1807" s="27"/>
    </row>
    <row r="1808" spans="1:14" ht="15.75" customHeight="1" x14ac:dyDescent="0.2">
      <c r="A1808" s="2">
        <v>12228</v>
      </c>
      <c r="B1808" s="2">
        <v>7</v>
      </c>
      <c r="C1808" s="2">
        <v>5</v>
      </c>
      <c r="D1808" s="2">
        <v>2006</v>
      </c>
      <c r="E1808" s="2">
        <v>2006</v>
      </c>
      <c r="F1808" s="2">
        <v>1740</v>
      </c>
      <c r="G1808" s="2">
        <v>2</v>
      </c>
      <c r="H1808" s="2">
        <v>4</v>
      </c>
      <c r="I1808" s="2">
        <v>0</v>
      </c>
      <c r="J1808" s="2">
        <v>3</v>
      </c>
      <c r="K1808" s="2">
        <v>293000</v>
      </c>
      <c r="L1808" s="2" t="s">
        <v>13</v>
      </c>
      <c r="M1808" s="2" t="s">
        <v>22</v>
      </c>
      <c r="N1808" s="27"/>
    </row>
    <row r="1809" spans="1:14" ht="15.75" customHeight="1" x14ac:dyDescent="0.2">
      <c r="A1809" s="2">
        <v>16870</v>
      </c>
      <c r="B1809" s="2">
        <v>8</v>
      </c>
      <c r="C1809" s="2">
        <v>5</v>
      </c>
      <c r="D1809" s="2">
        <v>2004</v>
      </c>
      <c r="E1809" s="2">
        <v>2005</v>
      </c>
      <c r="F1809" s="2">
        <v>1782</v>
      </c>
      <c r="G1809" s="2">
        <v>2</v>
      </c>
      <c r="H1809" s="2">
        <v>3</v>
      </c>
      <c r="I1809" s="2">
        <v>2</v>
      </c>
      <c r="J1809" s="2">
        <v>3</v>
      </c>
      <c r="K1809" s="2">
        <v>296000</v>
      </c>
      <c r="L1809" s="2" t="s">
        <v>13</v>
      </c>
      <c r="M1809" s="2" t="s">
        <v>22</v>
      </c>
      <c r="N1809" s="27"/>
    </row>
    <row r="1810" spans="1:14" ht="15.75" customHeight="1" x14ac:dyDescent="0.2">
      <c r="A1810" s="2">
        <v>10672</v>
      </c>
      <c r="B1810" s="2">
        <v>8</v>
      </c>
      <c r="C1810" s="2">
        <v>5</v>
      </c>
      <c r="D1810" s="2">
        <v>2006</v>
      </c>
      <c r="E1810" s="2">
        <v>2006</v>
      </c>
      <c r="F1810" s="2">
        <v>2389</v>
      </c>
      <c r="G1810" s="2">
        <v>2</v>
      </c>
      <c r="H1810" s="2">
        <v>4</v>
      </c>
      <c r="I1810" s="2">
        <v>1</v>
      </c>
      <c r="J1810" s="2">
        <v>3</v>
      </c>
      <c r="K1810" s="2">
        <v>298236</v>
      </c>
      <c r="L1810" s="2" t="s">
        <v>13</v>
      </c>
      <c r="M1810" s="2" t="s">
        <v>22</v>
      </c>
      <c r="N1810" s="27"/>
    </row>
    <row r="1811" spans="1:14" ht="15.75" customHeight="1" x14ac:dyDescent="0.2">
      <c r="A1811" s="2">
        <v>10872</v>
      </c>
      <c r="B1811" s="2">
        <v>9</v>
      </c>
      <c r="C1811" s="2">
        <v>5</v>
      </c>
      <c r="D1811" s="2">
        <v>2006</v>
      </c>
      <c r="E1811" s="2">
        <v>2006</v>
      </c>
      <c r="F1811" s="2">
        <v>1531</v>
      </c>
      <c r="G1811" s="2">
        <v>2</v>
      </c>
      <c r="H1811" s="2">
        <v>2</v>
      </c>
      <c r="I1811" s="2">
        <v>1</v>
      </c>
      <c r="J1811" s="2">
        <v>3</v>
      </c>
      <c r="K1811" s="2">
        <v>300000</v>
      </c>
      <c r="L1811" s="2" t="s">
        <v>13</v>
      </c>
      <c r="M1811" s="2" t="s">
        <v>22</v>
      </c>
      <c r="N1811" s="27"/>
    </row>
    <row r="1812" spans="1:14" ht="15.75" customHeight="1" x14ac:dyDescent="0.2">
      <c r="A1812" s="2">
        <v>13975</v>
      </c>
      <c r="B1812" s="2">
        <v>9</v>
      </c>
      <c r="C1812" s="2">
        <v>5</v>
      </c>
      <c r="D1812" s="2">
        <v>2005</v>
      </c>
      <c r="E1812" s="2">
        <v>2006</v>
      </c>
      <c r="F1812" s="2">
        <v>2206</v>
      </c>
      <c r="G1812" s="2">
        <v>2</v>
      </c>
      <c r="H1812" s="2">
        <v>4</v>
      </c>
      <c r="I1812" s="2">
        <v>1</v>
      </c>
      <c r="J1812" s="2">
        <v>3</v>
      </c>
      <c r="K1812" s="2">
        <v>300000</v>
      </c>
      <c r="L1812" s="2" t="s">
        <v>13</v>
      </c>
      <c r="M1812" s="2" t="s">
        <v>22</v>
      </c>
      <c r="N1812" s="27"/>
    </row>
    <row r="1813" spans="1:14" ht="15.75" customHeight="1" x14ac:dyDescent="0.2">
      <c r="A1813" s="2">
        <v>11478</v>
      </c>
      <c r="B1813" s="2">
        <v>8</v>
      </c>
      <c r="C1813" s="2">
        <v>5</v>
      </c>
      <c r="D1813" s="2">
        <v>2007</v>
      </c>
      <c r="E1813" s="2">
        <v>2008</v>
      </c>
      <c r="F1813" s="2">
        <v>1704</v>
      </c>
      <c r="G1813" s="2">
        <v>2</v>
      </c>
      <c r="H1813" s="2">
        <v>3</v>
      </c>
      <c r="I1813" s="2">
        <v>1</v>
      </c>
      <c r="J1813" s="2">
        <v>3</v>
      </c>
      <c r="K1813" s="2">
        <v>306000</v>
      </c>
      <c r="L1813" s="2" t="s">
        <v>13</v>
      </c>
      <c r="M1813" s="2" t="s">
        <v>22</v>
      </c>
      <c r="N1813" s="27"/>
    </row>
    <row r="1814" spans="1:14" ht="15.75" customHeight="1" x14ac:dyDescent="0.2">
      <c r="A1814" s="2">
        <v>13418</v>
      </c>
      <c r="B1814" s="2">
        <v>8</v>
      </c>
      <c r="C1814" s="2">
        <v>5</v>
      </c>
      <c r="D1814" s="2">
        <v>2004</v>
      </c>
      <c r="E1814" s="2">
        <v>2005</v>
      </c>
      <c r="F1814" s="2">
        <v>2452</v>
      </c>
      <c r="G1814" s="2">
        <v>3</v>
      </c>
      <c r="H1814" s="2">
        <v>4</v>
      </c>
      <c r="I1814" s="2">
        <v>1</v>
      </c>
      <c r="J1814" s="2">
        <v>3</v>
      </c>
      <c r="K1814" s="2">
        <v>309000</v>
      </c>
      <c r="L1814" s="2" t="s">
        <v>13</v>
      </c>
      <c r="M1814" s="2" t="s">
        <v>22</v>
      </c>
      <c r="N1814" s="27"/>
    </row>
    <row r="1815" spans="1:14" ht="15.75" customHeight="1" x14ac:dyDescent="0.2">
      <c r="A1815" s="2">
        <v>6373</v>
      </c>
      <c r="B1815" s="2">
        <v>9</v>
      </c>
      <c r="C1815" s="2">
        <v>5</v>
      </c>
      <c r="D1815" s="2">
        <v>2006</v>
      </c>
      <c r="E1815" s="2">
        <v>2006</v>
      </c>
      <c r="F1815" s="2">
        <v>1666</v>
      </c>
      <c r="G1815" s="2">
        <v>2</v>
      </c>
      <c r="H1815" s="2">
        <v>2</v>
      </c>
      <c r="I1815" s="2">
        <v>1</v>
      </c>
      <c r="J1815" s="2">
        <v>2</v>
      </c>
      <c r="K1815" s="2">
        <v>310090</v>
      </c>
      <c r="L1815" s="2" t="s">
        <v>13</v>
      </c>
      <c r="M1815" s="2" t="s">
        <v>22</v>
      </c>
      <c r="N1815" s="27"/>
    </row>
    <row r="1816" spans="1:14" ht="15.75" customHeight="1" x14ac:dyDescent="0.2">
      <c r="A1816" s="2">
        <v>11694</v>
      </c>
      <c r="B1816" s="2">
        <v>9</v>
      </c>
      <c r="C1816" s="2">
        <v>5</v>
      </c>
      <c r="D1816" s="2">
        <v>2007</v>
      </c>
      <c r="E1816" s="2">
        <v>2007</v>
      </c>
      <c r="F1816" s="2">
        <v>1828</v>
      </c>
      <c r="G1816" s="2">
        <v>2</v>
      </c>
      <c r="H1816" s="2">
        <v>3</v>
      </c>
      <c r="I1816" s="2">
        <v>1</v>
      </c>
      <c r="J1816" s="2">
        <v>3</v>
      </c>
      <c r="K1816" s="2">
        <v>314813</v>
      </c>
      <c r="L1816" s="2" t="s">
        <v>13</v>
      </c>
      <c r="M1816" s="2" t="s">
        <v>22</v>
      </c>
      <c r="N1816" s="27"/>
    </row>
    <row r="1817" spans="1:14" ht="15.75" customHeight="1" x14ac:dyDescent="0.2">
      <c r="A1817" s="2">
        <v>16737</v>
      </c>
      <c r="B1817" s="2">
        <v>9</v>
      </c>
      <c r="C1817" s="2">
        <v>5</v>
      </c>
      <c r="D1817" s="2">
        <v>2004</v>
      </c>
      <c r="E1817" s="2">
        <v>2005</v>
      </c>
      <c r="F1817" s="2">
        <v>1980</v>
      </c>
      <c r="G1817" s="2">
        <v>2</v>
      </c>
      <c r="H1817" s="2">
        <v>3</v>
      </c>
      <c r="I1817" s="2">
        <v>1</v>
      </c>
      <c r="J1817" s="2">
        <v>3</v>
      </c>
      <c r="K1817" s="2">
        <v>315000</v>
      </c>
      <c r="L1817" s="2" t="s">
        <v>13</v>
      </c>
      <c r="M1817" s="2" t="s">
        <v>22</v>
      </c>
      <c r="N1817" s="27"/>
    </row>
    <row r="1818" spans="1:14" ht="15.75" customHeight="1" x14ac:dyDescent="0.2">
      <c r="A1818" s="2">
        <v>10574</v>
      </c>
      <c r="B1818" s="2">
        <v>8</v>
      </c>
      <c r="C1818" s="2">
        <v>5</v>
      </c>
      <c r="D1818" s="2">
        <v>2004</v>
      </c>
      <c r="E1818" s="2">
        <v>2004</v>
      </c>
      <c r="F1818" s="2">
        <v>2332</v>
      </c>
      <c r="G1818" s="2">
        <v>2</v>
      </c>
      <c r="H1818" s="2">
        <v>4</v>
      </c>
      <c r="I1818" s="2">
        <v>1</v>
      </c>
      <c r="J1818" s="2">
        <v>3</v>
      </c>
      <c r="K1818" s="2">
        <v>316000</v>
      </c>
      <c r="L1818" s="2" t="s">
        <v>13</v>
      </c>
      <c r="M1818" s="2" t="s">
        <v>22</v>
      </c>
      <c r="N1818" s="27"/>
    </row>
    <row r="1819" spans="1:14" ht="15.75" customHeight="1" x14ac:dyDescent="0.2">
      <c r="A1819" s="2">
        <v>9591</v>
      </c>
      <c r="B1819" s="2">
        <v>8</v>
      </c>
      <c r="C1819" s="2">
        <v>5</v>
      </c>
      <c r="D1819" s="2">
        <v>2004</v>
      </c>
      <c r="E1819" s="2">
        <v>2005</v>
      </c>
      <c r="F1819" s="2">
        <v>2473</v>
      </c>
      <c r="G1819" s="2">
        <v>2</v>
      </c>
      <c r="H1819" s="2">
        <v>4</v>
      </c>
      <c r="I1819" s="2">
        <v>1</v>
      </c>
      <c r="J1819" s="2">
        <v>3</v>
      </c>
      <c r="K1819" s="2">
        <v>317000</v>
      </c>
      <c r="L1819" s="2" t="s">
        <v>13</v>
      </c>
      <c r="M1819" s="2" t="s">
        <v>22</v>
      </c>
      <c r="N1819" s="27"/>
    </row>
    <row r="1820" spans="1:14" ht="15.75" customHeight="1" x14ac:dyDescent="0.2">
      <c r="A1820" s="2">
        <v>12704</v>
      </c>
      <c r="B1820" s="2">
        <v>8</v>
      </c>
      <c r="C1820" s="2">
        <v>5</v>
      </c>
      <c r="D1820" s="2">
        <v>2007</v>
      </c>
      <c r="E1820" s="2">
        <v>2007</v>
      </c>
      <c r="F1820" s="2">
        <v>1582</v>
      </c>
      <c r="G1820" s="2">
        <v>2</v>
      </c>
      <c r="H1820" s="2">
        <v>3</v>
      </c>
      <c r="I1820" s="2">
        <v>0</v>
      </c>
      <c r="J1820" s="2">
        <v>3</v>
      </c>
      <c r="K1820" s="2">
        <v>317500</v>
      </c>
      <c r="L1820" s="2" t="s">
        <v>13</v>
      </c>
      <c r="M1820" s="2" t="s">
        <v>22</v>
      </c>
      <c r="N1820" s="27"/>
    </row>
    <row r="1821" spans="1:14" ht="15.75" customHeight="1" x14ac:dyDescent="0.2">
      <c r="A1821" s="2">
        <v>12030</v>
      </c>
      <c r="B1821" s="2">
        <v>8</v>
      </c>
      <c r="C1821" s="2">
        <v>5</v>
      </c>
      <c r="D1821" s="2">
        <v>2007</v>
      </c>
      <c r="E1821" s="2">
        <v>2007</v>
      </c>
      <c r="F1821" s="2">
        <v>1694</v>
      </c>
      <c r="G1821" s="2">
        <v>2</v>
      </c>
      <c r="H1821" s="2">
        <v>3</v>
      </c>
      <c r="I1821" s="2">
        <v>0</v>
      </c>
      <c r="J1821" s="2">
        <v>3</v>
      </c>
      <c r="K1821" s="2">
        <v>318000</v>
      </c>
      <c r="L1821" s="2" t="s">
        <v>13</v>
      </c>
      <c r="M1821" s="2" t="s">
        <v>22</v>
      </c>
      <c r="N1821" s="27"/>
    </row>
    <row r="1822" spans="1:14" ht="15.75" customHeight="1" x14ac:dyDescent="0.2">
      <c r="A1822" s="2">
        <v>12085</v>
      </c>
      <c r="B1822" s="2">
        <v>8</v>
      </c>
      <c r="C1822" s="2">
        <v>5</v>
      </c>
      <c r="D1822" s="2">
        <v>2007</v>
      </c>
      <c r="E1822" s="2">
        <v>2007</v>
      </c>
      <c r="F1822" s="2">
        <v>1734</v>
      </c>
      <c r="G1822" s="2">
        <v>2</v>
      </c>
      <c r="H1822" s="2">
        <v>3</v>
      </c>
      <c r="I1822" s="2">
        <v>1</v>
      </c>
      <c r="J1822" s="2">
        <v>3</v>
      </c>
      <c r="K1822" s="2">
        <v>318000</v>
      </c>
      <c r="L1822" s="2" t="s">
        <v>13</v>
      </c>
      <c r="M1822" s="2" t="s">
        <v>22</v>
      </c>
      <c r="N1822" s="27"/>
    </row>
    <row r="1823" spans="1:14" ht="15.75" customHeight="1" x14ac:dyDescent="0.2">
      <c r="A1823" s="2">
        <v>7820</v>
      </c>
      <c r="B1823" s="2">
        <v>9</v>
      </c>
      <c r="C1823" s="2">
        <v>5</v>
      </c>
      <c r="D1823" s="2">
        <v>2007</v>
      </c>
      <c r="E1823" s="2">
        <v>2007</v>
      </c>
      <c r="F1823" s="2">
        <v>1869</v>
      </c>
      <c r="G1823" s="2">
        <v>2</v>
      </c>
      <c r="H1823" s="2">
        <v>2</v>
      </c>
      <c r="I1823" s="2">
        <v>1</v>
      </c>
      <c r="J1823" s="2">
        <v>2</v>
      </c>
      <c r="K1823" s="2">
        <v>318061</v>
      </c>
      <c r="L1823" s="2" t="s">
        <v>13</v>
      </c>
      <c r="M1823" s="2" t="s">
        <v>22</v>
      </c>
      <c r="N1823" s="27"/>
    </row>
    <row r="1824" spans="1:14" ht="15.75" customHeight="1" x14ac:dyDescent="0.2">
      <c r="A1824" s="2">
        <v>9709</v>
      </c>
      <c r="B1824" s="2">
        <v>8</v>
      </c>
      <c r="C1824" s="2">
        <v>5</v>
      </c>
      <c r="D1824" s="2">
        <v>2007</v>
      </c>
      <c r="E1824" s="2">
        <v>2007</v>
      </c>
      <c r="F1824" s="2">
        <v>2100</v>
      </c>
      <c r="G1824" s="2">
        <v>2</v>
      </c>
      <c r="H1824" s="2">
        <v>3</v>
      </c>
      <c r="I1824" s="2">
        <v>2</v>
      </c>
      <c r="J1824" s="2">
        <v>3</v>
      </c>
      <c r="K1824" s="2">
        <v>319500</v>
      </c>
      <c r="L1824" s="2" t="s">
        <v>13</v>
      </c>
      <c r="M1824" s="2" t="s">
        <v>22</v>
      </c>
      <c r="N1824" s="27"/>
    </row>
    <row r="1825" spans="1:14" ht="15.75" customHeight="1" x14ac:dyDescent="0.2">
      <c r="A1825" s="2">
        <v>7658</v>
      </c>
      <c r="B1825" s="2">
        <v>9</v>
      </c>
      <c r="C1825" s="2">
        <v>5</v>
      </c>
      <c r="D1825" s="2">
        <v>2005</v>
      </c>
      <c r="E1825" s="2">
        <v>2005</v>
      </c>
      <c r="F1825" s="2">
        <v>1752</v>
      </c>
      <c r="G1825" s="2">
        <v>2</v>
      </c>
      <c r="H1825" s="2">
        <v>2</v>
      </c>
      <c r="I1825" s="2">
        <v>1</v>
      </c>
      <c r="J1825" s="2">
        <v>2</v>
      </c>
      <c r="K1825" s="2">
        <v>319900</v>
      </c>
      <c r="L1825" s="2" t="s">
        <v>13</v>
      </c>
      <c r="M1825" s="2" t="s">
        <v>22</v>
      </c>
      <c r="N1825" s="27"/>
    </row>
    <row r="1826" spans="1:14" ht="15.75" customHeight="1" x14ac:dyDescent="0.2">
      <c r="A1826" s="2">
        <v>13650</v>
      </c>
      <c r="B1826" s="2">
        <v>8</v>
      </c>
      <c r="C1826" s="2">
        <v>5</v>
      </c>
      <c r="D1826" s="2">
        <v>2002</v>
      </c>
      <c r="E1826" s="2">
        <v>2002</v>
      </c>
      <c r="F1826" s="2">
        <v>2250</v>
      </c>
      <c r="G1826" s="2">
        <v>2</v>
      </c>
      <c r="H1826" s="2">
        <v>3</v>
      </c>
      <c r="I1826" s="2">
        <v>1</v>
      </c>
      <c r="J1826" s="2">
        <v>3</v>
      </c>
      <c r="K1826" s="2">
        <v>320000</v>
      </c>
      <c r="L1826" s="2" t="s">
        <v>13</v>
      </c>
      <c r="M1826" s="2" t="s">
        <v>22</v>
      </c>
      <c r="N1826" s="27"/>
    </row>
    <row r="1827" spans="1:14" ht="15.75" customHeight="1" x14ac:dyDescent="0.2">
      <c r="A1827" s="2">
        <v>7390</v>
      </c>
      <c r="B1827" s="2">
        <v>9</v>
      </c>
      <c r="C1827" s="2">
        <v>5</v>
      </c>
      <c r="D1827" s="2">
        <v>2008</v>
      </c>
      <c r="E1827" s="2">
        <v>2009</v>
      </c>
      <c r="F1827" s="2">
        <v>1884</v>
      </c>
      <c r="G1827" s="2">
        <v>2</v>
      </c>
      <c r="H1827" s="2">
        <v>2</v>
      </c>
      <c r="I1827" s="2">
        <v>1</v>
      </c>
      <c r="J1827" s="2">
        <v>2</v>
      </c>
      <c r="K1827" s="2">
        <v>320000</v>
      </c>
      <c r="L1827" s="2" t="s">
        <v>13</v>
      </c>
      <c r="M1827" s="2" t="s">
        <v>22</v>
      </c>
      <c r="N1827" s="27"/>
    </row>
    <row r="1828" spans="1:14" ht="15.75" customHeight="1" x14ac:dyDescent="0.2">
      <c r="A1828" s="2">
        <v>11825</v>
      </c>
      <c r="B1828" s="2">
        <v>8</v>
      </c>
      <c r="C1828" s="2">
        <v>5</v>
      </c>
      <c r="D1828" s="2">
        <v>2006</v>
      </c>
      <c r="E1828" s="2">
        <v>2007</v>
      </c>
      <c r="F1828" s="2">
        <v>1694</v>
      </c>
      <c r="G1828" s="2">
        <v>2</v>
      </c>
      <c r="H1828" s="2">
        <v>3</v>
      </c>
      <c r="I1828" s="2">
        <v>1</v>
      </c>
      <c r="J1828" s="2">
        <v>3</v>
      </c>
      <c r="K1828" s="2">
        <v>322400</v>
      </c>
      <c r="L1828" s="2" t="s">
        <v>13</v>
      </c>
      <c r="M1828" s="2" t="s">
        <v>22</v>
      </c>
      <c r="N1828" s="27"/>
    </row>
    <row r="1829" spans="1:14" ht="15.75" customHeight="1" x14ac:dyDescent="0.2">
      <c r="A1829" s="2">
        <v>13514</v>
      </c>
      <c r="B1829" s="2">
        <v>9</v>
      </c>
      <c r="C1829" s="2">
        <v>5</v>
      </c>
      <c r="D1829" s="2">
        <v>2008</v>
      </c>
      <c r="E1829" s="2">
        <v>2008</v>
      </c>
      <c r="F1829" s="2">
        <v>1808</v>
      </c>
      <c r="G1829" s="2">
        <v>2</v>
      </c>
      <c r="H1829" s="2">
        <v>3</v>
      </c>
      <c r="I1829" s="2">
        <v>1</v>
      </c>
      <c r="J1829" s="2">
        <v>3</v>
      </c>
      <c r="K1829" s="2">
        <v>324000</v>
      </c>
      <c r="L1829" s="2" t="s">
        <v>13</v>
      </c>
      <c r="M1829" s="2" t="s">
        <v>22</v>
      </c>
      <c r="N1829" s="27"/>
    </row>
    <row r="1830" spans="1:14" ht="15.75" customHeight="1" x14ac:dyDescent="0.2">
      <c r="A1830" s="2">
        <v>13173</v>
      </c>
      <c r="B1830" s="2">
        <v>9</v>
      </c>
      <c r="C1830" s="2">
        <v>5</v>
      </c>
      <c r="D1830" s="2">
        <v>2006</v>
      </c>
      <c r="E1830" s="2">
        <v>2007</v>
      </c>
      <c r="F1830" s="2">
        <v>1652</v>
      </c>
      <c r="G1830" s="2">
        <v>2</v>
      </c>
      <c r="H1830" s="2">
        <v>2</v>
      </c>
      <c r="I1830" s="2">
        <v>2</v>
      </c>
      <c r="J1830" s="2">
        <v>2</v>
      </c>
      <c r="K1830" s="2">
        <v>325000</v>
      </c>
      <c r="L1830" s="2" t="s">
        <v>13</v>
      </c>
      <c r="M1830" s="2" t="s">
        <v>22</v>
      </c>
      <c r="N1830" s="27"/>
    </row>
    <row r="1831" spans="1:14" ht="15.75" customHeight="1" x14ac:dyDescent="0.2">
      <c r="A1831" s="2">
        <v>14215</v>
      </c>
      <c r="B1831" s="2">
        <v>8</v>
      </c>
      <c r="C1831" s="2">
        <v>5</v>
      </c>
      <c r="D1831" s="2">
        <v>2005</v>
      </c>
      <c r="E1831" s="2">
        <v>2006</v>
      </c>
      <c r="F1831" s="2">
        <v>2376</v>
      </c>
      <c r="G1831" s="2">
        <v>3</v>
      </c>
      <c r="H1831" s="2">
        <v>4</v>
      </c>
      <c r="I1831" s="2">
        <v>1</v>
      </c>
      <c r="J1831" s="2">
        <v>3</v>
      </c>
      <c r="K1831" s="2">
        <v>325300</v>
      </c>
      <c r="L1831" s="2" t="s">
        <v>13</v>
      </c>
      <c r="M1831" s="2" t="s">
        <v>22</v>
      </c>
      <c r="N1831" s="27"/>
    </row>
    <row r="1832" spans="1:14" ht="15.75" customHeight="1" x14ac:dyDescent="0.2">
      <c r="A1832" s="2">
        <v>10562</v>
      </c>
      <c r="B1832" s="2">
        <v>8</v>
      </c>
      <c r="C1832" s="2">
        <v>5</v>
      </c>
      <c r="D1832" s="2">
        <v>2007</v>
      </c>
      <c r="E1832" s="2">
        <v>2007</v>
      </c>
      <c r="F1832" s="2">
        <v>2161</v>
      </c>
      <c r="G1832" s="2">
        <v>1</v>
      </c>
      <c r="H1832" s="2">
        <v>3</v>
      </c>
      <c r="I1832" s="2">
        <v>1</v>
      </c>
      <c r="J1832" s="2">
        <v>3</v>
      </c>
      <c r="K1832" s="2">
        <v>325624</v>
      </c>
      <c r="L1832" s="2" t="s">
        <v>13</v>
      </c>
      <c r="M1832" s="2" t="s">
        <v>22</v>
      </c>
      <c r="N1832" s="27"/>
    </row>
    <row r="1833" spans="1:14" ht="15.75" customHeight="1" x14ac:dyDescent="0.2">
      <c r="A1833" s="2">
        <v>16033</v>
      </c>
      <c r="B1833" s="2">
        <v>9</v>
      </c>
      <c r="C1833" s="2">
        <v>5</v>
      </c>
      <c r="D1833" s="2">
        <v>2004</v>
      </c>
      <c r="E1833" s="2">
        <v>2005</v>
      </c>
      <c r="F1833" s="2">
        <v>1850</v>
      </c>
      <c r="G1833" s="2">
        <v>2</v>
      </c>
      <c r="H1833" s="2">
        <v>3</v>
      </c>
      <c r="I1833" s="2">
        <v>1</v>
      </c>
      <c r="J1833" s="2">
        <v>3</v>
      </c>
      <c r="K1833" s="2">
        <v>326000</v>
      </c>
      <c r="L1833" s="2" t="s">
        <v>13</v>
      </c>
      <c r="M1833" s="2" t="s">
        <v>22</v>
      </c>
      <c r="N1833" s="27"/>
    </row>
    <row r="1834" spans="1:14" ht="15.75" customHeight="1" x14ac:dyDescent="0.2">
      <c r="A1834" s="2">
        <v>11643</v>
      </c>
      <c r="B1834" s="2">
        <v>8</v>
      </c>
      <c r="C1834" s="2">
        <v>5</v>
      </c>
      <c r="D1834" s="2">
        <v>2005</v>
      </c>
      <c r="E1834" s="2">
        <v>2006</v>
      </c>
      <c r="F1834" s="2">
        <v>2358</v>
      </c>
      <c r="G1834" s="2">
        <v>2</v>
      </c>
      <c r="H1834" s="2">
        <v>4</v>
      </c>
      <c r="I1834" s="2">
        <v>1</v>
      </c>
      <c r="J1834" s="2">
        <v>3</v>
      </c>
      <c r="K1834" s="2">
        <v>329900</v>
      </c>
      <c r="L1834" s="2" t="s">
        <v>13</v>
      </c>
      <c r="M1834" s="2" t="s">
        <v>22</v>
      </c>
      <c r="N1834" s="27"/>
    </row>
    <row r="1835" spans="1:14" ht="15.75" customHeight="1" x14ac:dyDescent="0.2">
      <c r="A1835" s="2">
        <v>7740</v>
      </c>
      <c r="B1835" s="2">
        <v>9</v>
      </c>
      <c r="C1835" s="2">
        <v>5</v>
      </c>
      <c r="D1835" s="2">
        <v>2006</v>
      </c>
      <c r="E1835" s="2">
        <v>2006</v>
      </c>
      <c r="F1835" s="2">
        <v>1686</v>
      </c>
      <c r="G1835" s="2">
        <v>2</v>
      </c>
      <c r="H1835" s="2">
        <v>1</v>
      </c>
      <c r="I1835" s="2">
        <v>1</v>
      </c>
      <c r="J1835" s="2">
        <v>3</v>
      </c>
      <c r="K1835" s="2">
        <v>332200</v>
      </c>
      <c r="L1835" s="2" t="s">
        <v>13</v>
      </c>
      <c r="M1835" s="2" t="s">
        <v>22</v>
      </c>
      <c r="N1835" s="27"/>
    </row>
    <row r="1836" spans="1:14" ht="15.75" customHeight="1" x14ac:dyDescent="0.2">
      <c r="A1836" s="2">
        <v>11308</v>
      </c>
      <c r="B1836" s="2">
        <v>9</v>
      </c>
      <c r="C1836" s="2">
        <v>5</v>
      </c>
      <c r="D1836" s="2">
        <v>2008</v>
      </c>
      <c r="E1836" s="2">
        <v>2008</v>
      </c>
      <c r="F1836" s="2">
        <v>2184</v>
      </c>
      <c r="G1836" s="2">
        <v>2</v>
      </c>
      <c r="H1836" s="2">
        <v>3</v>
      </c>
      <c r="I1836" s="2">
        <v>1</v>
      </c>
      <c r="J1836" s="2">
        <v>3</v>
      </c>
      <c r="K1836" s="2">
        <v>335000</v>
      </c>
      <c r="L1836" s="2" t="s">
        <v>13</v>
      </c>
      <c r="M1836" s="2" t="s">
        <v>22</v>
      </c>
      <c r="N1836" s="27"/>
    </row>
    <row r="1837" spans="1:14" ht="15.75" customHeight="1" x14ac:dyDescent="0.2">
      <c r="A1837" s="2">
        <v>10367</v>
      </c>
      <c r="B1837" s="2">
        <v>9</v>
      </c>
      <c r="C1837" s="2">
        <v>5</v>
      </c>
      <c r="D1837" s="2">
        <v>2008</v>
      </c>
      <c r="E1837" s="2">
        <v>2008</v>
      </c>
      <c r="F1837" s="2">
        <v>1743</v>
      </c>
      <c r="G1837" s="2">
        <v>2</v>
      </c>
      <c r="H1837" s="2">
        <v>3</v>
      </c>
      <c r="I1837" s="2">
        <v>1</v>
      </c>
      <c r="J1837" s="2">
        <v>3</v>
      </c>
      <c r="K1837" s="2">
        <v>335000</v>
      </c>
      <c r="L1837" s="2" t="s">
        <v>13</v>
      </c>
      <c r="M1837" s="2" t="s">
        <v>22</v>
      </c>
      <c r="N1837" s="27"/>
    </row>
    <row r="1838" spans="1:14" ht="15.75" customHeight="1" x14ac:dyDescent="0.2">
      <c r="A1838" s="2">
        <v>10110</v>
      </c>
      <c r="B1838" s="2">
        <v>9</v>
      </c>
      <c r="C1838" s="2">
        <v>5</v>
      </c>
      <c r="D1838" s="2">
        <v>2008</v>
      </c>
      <c r="E1838" s="2">
        <v>2008</v>
      </c>
      <c r="F1838" s="2">
        <v>1866</v>
      </c>
      <c r="G1838" s="2">
        <v>2</v>
      </c>
      <c r="H1838" s="2">
        <v>2</v>
      </c>
      <c r="I1838" s="2">
        <v>1</v>
      </c>
      <c r="J1838" s="2">
        <v>3</v>
      </c>
      <c r="K1838" s="2">
        <v>336860</v>
      </c>
      <c r="L1838" s="2" t="s">
        <v>13</v>
      </c>
      <c r="M1838" s="2" t="s">
        <v>22</v>
      </c>
      <c r="N1838" s="27"/>
    </row>
    <row r="1839" spans="1:14" ht="15.75" customHeight="1" x14ac:dyDescent="0.2">
      <c r="A1839" s="2">
        <v>12456</v>
      </c>
      <c r="B1839" s="2">
        <v>10</v>
      </c>
      <c r="C1839" s="2">
        <v>5</v>
      </c>
      <c r="D1839" s="2">
        <v>2006</v>
      </c>
      <c r="E1839" s="2">
        <v>2007</v>
      </c>
      <c r="F1839" s="2">
        <v>1718</v>
      </c>
      <c r="G1839" s="2">
        <v>2</v>
      </c>
      <c r="H1839" s="2">
        <v>3</v>
      </c>
      <c r="I1839" s="2">
        <v>1</v>
      </c>
      <c r="J1839" s="2">
        <v>3</v>
      </c>
      <c r="K1839" s="2">
        <v>337500</v>
      </c>
      <c r="L1839" s="2" t="s">
        <v>13</v>
      </c>
      <c r="M1839" s="2" t="s">
        <v>22</v>
      </c>
      <c r="N1839" s="27"/>
    </row>
    <row r="1840" spans="1:14" ht="15.75" customHeight="1" x14ac:dyDescent="0.2">
      <c r="A1840" s="2">
        <v>9942</v>
      </c>
      <c r="B1840" s="2">
        <v>9</v>
      </c>
      <c r="C1840" s="2">
        <v>5</v>
      </c>
      <c r="D1840" s="2">
        <v>2005</v>
      </c>
      <c r="E1840" s="2">
        <v>2006</v>
      </c>
      <c r="F1840" s="2">
        <v>2091</v>
      </c>
      <c r="G1840" s="2">
        <v>2</v>
      </c>
      <c r="H1840" s="2">
        <v>3</v>
      </c>
      <c r="I1840" s="2">
        <v>1</v>
      </c>
      <c r="J1840" s="2">
        <v>2</v>
      </c>
      <c r="K1840" s="2">
        <v>338500</v>
      </c>
      <c r="L1840" s="2" t="s">
        <v>13</v>
      </c>
      <c r="M1840" s="2" t="s">
        <v>22</v>
      </c>
      <c r="N1840" s="27"/>
    </row>
    <row r="1841" spans="1:14" ht="15.75" customHeight="1" x14ac:dyDescent="0.2">
      <c r="A1841" s="2">
        <v>13440</v>
      </c>
      <c r="B1841" s="2">
        <v>8</v>
      </c>
      <c r="C1841" s="2">
        <v>5</v>
      </c>
      <c r="D1841" s="2">
        <v>2006</v>
      </c>
      <c r="E1841" s="2">
        <v>2007</v>
      </c>
      <c r="F1841" s="2">
        <v>2550</v>
      </c>
      <c r="G1841" s="2">
        <v>2</v>
      </c>
      <c r="H1841" s="2">
        <v>4</v>
      </c>
      <c r="I1841" s="2">
        <v>1</v>
      </c>
      <c r="J1841" s="2">
        <v>3</v>
      </c>
      <c r="K1841" s="2">
        <v>338931</v>
      </c>
      <c r="L1841" s="2" t="s">
        <v>13</v>
      </c>
      <c r="M1841" s="2" t="s">
        <v>22</v>
      </c>
      <c r="N1841" s="27"/>
    </row>
    <row r="1842" spans="1:14" ht="15.75" customHeight="1" x14ac:dyDescent="0.2">
      <c r="A1842" s="2">
        <v>13069</v>
      </c>
      <c r="B1842" s="2">
        <v>8</v>
      </c>
      <c r="C1842" s="2">
        <v>5</v>
      </c>
      <c r="D1842" s="2">
        <v>2004</v>
      </c>
      <c r="E1842" s="2">
        <v>2004</v>
      </c>
      <c r="F1842" s="2">
        <v>2956</v>
      </c>
      <c r="G1842" s="2">
        <v>2</v>
      </c>
      <c r="H1842" s="2">
        <v>5</v>
      </c>
      <c r="I1842" s="2">
        <v>1</v>
      </c>
      <c r="J1842" s="2">
        <v>3</v>
      </c>
      <c r="K1842" s="2">
        <v>342000</v>
      </c>
      <c r="L1842" s="2" t="s">
        <v>13</v>
      </c>
      <c r="M1842" s="2" t="s">
        <v>22</v>
      </c>
      <c r="N1842" s="27"/>
    </row>
    <row r="1843" spans="1:14" ht="15.75" customHeight="1" x14ac:dyDescent="0.2">
      <c r="A1843" s="2">
        <v>16259</v>
      </c>
      <c r="B1843" s="2">
        <v>9</v>
      </c>
      <c r="C1843" s="2">
        <v>5</v>
      </c>
      <c r="D1843" s="2">
        <v>2006</v>
      </c>
      <c r="E1843" s="2">
        <v>2006</v>
      </c>
      <c r="F1843" s="2">
        <v>2596</v>
      </c>
      <c r="G1843" s="2">
        <v>3</v>
      </c>
      <c r="H1843" s="2">
        <v>4</v>
      </c>
      <c r="I1843" s="2">
        <v>0</v>
      </c>
      <c r="J1843" s="2">
        <v>3</v>
      </c>
      <c r="K1843" s="2">
        <v>342643</v>
      </c>
      <c r="L1843" s="2" t="s">
        <v>13</v>
      </c>
      <c r="M1843" s="2" t="s">
        <v>22</v>
      </c>
      <c r="N1843" s="27"/>
    </row>
    <row r="1844" spans="1:14" ht="15.75" customHeight="1" x14ac:dyDescent="0.2">
      <c r="A1844" s="2">
        <v>12867</v>
      </c>
      <c r="B1844" s="2">
        <v>8</v>
      </c>
      <c r="C1844" s="2">
        <v>5</v>
      </c>
      <c r="D1844" s="2">
        <v>2005</v>
      </c>
      <c r="E1844" s="2">
        <v>2006</v>
      </c>
      <c r="F1844" s="2">
        <v>2253</v>
      </c>
      <c r="G1844" s="2">
        <v>2</v>
      </c>
      <c r="H1844" s="2">
        <v>3</v>
      </c>
      <c r="I1844" s="2">
        <v>1</v>
      </c>
      <c r="J1844" s="2">
        <v>2</v>
      </c>
      <c r="K1844" s="2">
        <v>344133</v>
      </c>
      <c r="L1844" s="2" t="s">
        <v>13</v>
      </c>
      <c r="M1844" s="2" t="s">
        <v>22</v>
      </c>
      <c r="N1844" s="27"/>
    </row>
    <row r="1845" spans="1:14" ht="15.75" customHeight="1" x14ac:dyDescent="0.2">
      <c r="A1845" s="2">
        <v>11924</v>
      </c>
      <c r="B1845" s="2">
        <v>9</v>
      </c>
      <c r="C1845" s="2">
        <v>5</v>
      </c>
      <c r="D1845" s="2">
        <v>2005</v>
      </c>
      <c r="E1845" s="2">
        <v>2006</v>
      </c>
      <c r="F1845" s="2">
        <v>2324</v>
      </c>
      <c r="G1845" s="2">
        <v>3</v>
      </c>
      <c r="H1845" s="2">
        <v>4</v>
      </c>
      <c r="I1845" s="2">
        <v>2</v>
      </c>
      <c r="J1845" s="2">
        <v>3</v>
      </c>
      <c r="K1845" s="2">
        <v>345000</v>
      </c>
      <c r="L1845" s="2" t="s">
        <v>13</v>
      </c>
      <c r="M1845" s="2" t="s">
        <v>22</v>
      </c>
      <c r="N1845" s="27"/>
    </row>
    <row r="1846" spans="1:14" ht="15.75" customHeight="1" x14ac:dyDescent="0.2">
      <c r="A1846" s="2">
        <v>14333</v>
      </c>
      <c r="B1846" s="2">
        <v>8</v>
      </c>
      <c r="C1846" s="2">
        <v>5</v>
      </c>
      <c r="D1846" s="2">
        <v>2007</v>
      </c>
      <c r="E1846" s="2">
        <v>2007</v>
      </c>
      <c r="F1846" s="2">
        <v>2122</v>
      </c>
      <c r="G1846" s="2">
        <v>2</v>
      </c>
      <c r="H1846" s="2">
        <v>2</v>
      </c>
      <c r="I1846" s="2">
        <v>1</v>
      </c>
      <c r="J1846" s="2">
        <v>3</v>
      </c>
      <c r="K1846" s="2">
        <v>345474</v>
      </c>
      <c r="L1846" s="2" t="s">
        <v>13</v>
      </c>
      <c r="M1846" s="2" t="s">
        <v>22</v>
      </c>
      <c r="N1846" s="27"/>
    </row>
    <row r="1847" spans="1:14" ht="15.75" customHeight="1" x14ac:dyDescent="0.2">
      <c r="A1847" s="2">
        <v>8834</v>
      </c>
      <c r="B1847" s="2">
        <v>9</v>
      </c>
      <c r="C1847" s="2">
        <v>5</v>
      </c>
      <c r="D1847" s="2">
        <v>2004</v>
      </c>
      <c r="E1847" s="2">
        <v>2005</v>
      </c>
      <c r="F1847" s="2">
        <v>2224</v>
      </c>
      <c r="G1847" s="2">
        <v>2</v>
      </c>
      <c r="H1847" s="2">
        <v>4</v>
      </c>
      <c r="I1847" s="2">
        <v>1</v>
      </c>
      <c r="J1847" s="2">
        <v>3</v>
      </c>
      <c r="K1847" s="2">
        <v>350000</v>
      </c>
      <c r="L1847" s="2" t="s">
        <v>13</v>
      </c>
      <c r="M1847" s="2" t="s">
        <v>22</v>
      </c>
      <c r="N1847" s="27"/>
    </row>
    <row r="1848" spans="1:14" ht="15.75" customHeight="1" x14ac:dyDescent="0.2">
      <c r="A1848" s="2">
        <v>14277</v>
      </c>
      <c r="B1848" s="2">
        <v>8</v>
      </c>
      <c r="C1848" s="2">
        <v>5</v>
      </c>
      <c r="D1848" s="2">
        <v>2003</v>
      </c>
      <c r="E1848" s="2">
        <v>2003</v>
      </c>
      <c r="F1848" s="2">
        <v>2385</v>
      </c>
      <c r="G1848" s="2">
        <v>2</v>
      </c>
      <c r="H1848" s="2">
        <v>3</v>
      </c>
      <c r="I1848" s="2">
        <v>1</v>
      </c>
      <c r="J1848" s="2">
        <v>3</v>
      </c>
      <c r="K1848" s="2">
        <v>350000</v>
      </c>
      <c r="L1848" s="2" t="s">
        <v>13</v>
      </c>
      <c r="M1848" s="2" t="s">
        <v>22</v>
      </c>
      <c r="N1848" s="27"/>
    </row>
    <row r="1849" spans="1:14" ht="15.75" customHeight="1" x14ac:dyDescent="0.2">
      <c r="A1849" s="2">
        <v>12099</v>
      </c>
      <c r="B1849" s="2">
        <v>8</v>
      </c>
      <c r="C1849" s="2">
        <v>5</v>
      </c>
      <c r="D1849" s="2">
        <v>2004</v>
      </c>
      <c r="E1849" s="2">
        <v>2004</v>
      </c>
      <c r="F1849" s="2">
        <v>2468</v>
      </c>
      <c r="G1849" s="2">
        <v>2</v>
      </c>
      <c r="H1849" s="2">
        <v>4</v>
      </c>
      <c r="I1849" s="2">
        <v>1</v>
      </c>
      <c r="J1849" s="2">
        <v>3</v>
      </c>
      <c r="K1849" s="2">
        <v>354000</v>
      </c>
      <c r="L1849" s="2" t="s">
        <v>13</v>
      </c>
      <c r="M1849" s="2" t="s">
        <v>22</v>
      </c>
      <c r="N1849" s="27"/>
    </row>
    <row r="1850" spans="1:14" ht="15.75" customHeight="1" x14ac:dyDescent="0.2">
      <c r="A1850" s="2">
        <v>12469</v>
      </c>
      <c r="B1850" s="2">
        <v>9</v>
      </c>
      <c r="C1850" s="2">
        <v>5</v>
      </c>
      <c r="D1850" s="2">
        <v>2006</v>
      </c>
      <c r="E1850" s="2">
        <v>2007</v>
      </c>
      <c r="F1850" s="2">
        <v>1816</v>
      </c>
      <c r="G1850" s="2">
        <v>2</v>
      </c>
      <c r="H1850" s="2">
        <v>3</v>
      </c>
      <c r="I1850" s="2">
        <v>1</v>
      </c>
      <c r="J1850" s="2">
        <v>3</v>
      </c>
      <c r="K1850" s="2">
        <v>356000</v>
      </c>
      <c r="L1850" s="2" t="s">
        <v>13</v>
      </c>
      <c r="M1850" s="2" t="s">
        <v>22</v>
      </c>
      <c r="N1850" s="27"/>
    </row>
    <row r="1851" spans="1:14" ht="15.75" customHeight="1" x14ac:dyDescent="0.2">
      <c r="A1851" s="2">
        <v>11578</v>
      </c>
      <c r="B1851" s="2">
        <v>9</v>
      </c>
      <c r="C1851" s="2">
        <v>5</v>
      </c>
      <c r="D1851" s="2">
        <v>2008</v>
      </c>
      <c r="E1851" s="2">
        <v>2008</v>
      </c>
      <c r="F1851" s="2">
        <v>1736</v>
      </c>
      <c r="G1851" s="2">
        <v>2</v>
      </c>
      <c r="H1851" s="2">
        <v>3</v>
      </c>
      <c r="I1851" s="2">
        <v>1</v>
      </c>
      <c r="J1851" s="2">
        <v>3</v>
      </c>
      <c r="K1851" s="2">
        <v>360000</v>
      </c>
      <c r="L1851" s="2" t="s">
        <v>13</v>
      </c>
      <c r="M1851" s="2" t="s">
        <v>22</v>
      </c>
      <c r="N1851" s="27"/>
    </row>
    <row r="1852" spans="1:14" ht="15.75" customHeight="1" x14ac:dyDescent="0.2">
      <c r="A1852" s="2">
        <v>12378</v>
      </c>
      <c r="B1852" s="2">
        <v>9</v>
      </c>
      <c r="C1852" s="2">
        <v>5</v>
      </c>
      <c r="D1852" s="2">
        <v>2003</v>
      </c>
      <c r="E1852" s="2">
        <v>2004</v>
      </c>
      <c r="F1852" s="2">
        <v>1944</v>
      </c>
      <c r="G1852" s="2">
        <v>2</v>
      </c>
      <c r="H1852" s="2">
        <v>3</v>
      </c>
      <c r="I1852" s="2">
        <v>3</v>
      </c>
      <c r="J1852" s="2">
        <v>3</v>
      </c>
      <c r="K1852" s="2">
        <v>360000</v>
      </c>
      <c r="L1852" s="2" t="s">
        <v>13</v>
      </c>
      <c r="M1852" s="2" t="s">
        <v>22</v>
      </c>
      <c r="N1852" s="27"/>
    </row>
    <row r="1853" spans="1:14" ht="15.75" customHeight="1" x14ac:dyDescent="0.2">
      <c r="A1853" s="2">
        <v>8769</v>
      </c>
      <c r="B1853" s="2">
        <v>9</v>
      </c>
      <c r="C1853" s="2">
        <v>5</v>
      </c>
      <c r="D1853" s="2">
        <v>2008</v>
      </c>
      <c r="E1853" s="2">
        <v>2008</v>
      </c>
      <c r="F1853" s="2">
        <v>1702</v>
      </c>
      <c r="G1853" s="2">
        <v>1</v>
      </c>
      <c r="H1853" s="2">
        <v>1</v>
      </c>
      <c r="I1853" s="2">
        <v>1</v>
      </c>
      <c r="J1853" s="2">
        <v>3</v>
      </c>
      <c r="K1853" s="2">
        <v>367294</v>
      </c>
      <c r="L1853" s="2" t="s">
        <v>13</v>
      </c>
      <c r="M1853" s="2" t="s">
        <v>22</v>
      </c>
      <c r="N1853" s="27"/>
    </row>
    <row r="1854" spans="1:14" ht="15.75" customHeight="1" x14ac:dyDescent="0.2">
      <c r="A1854" s="2">
        <v>16451</v>
      </c>
      <c r="B1854" s="2">
        <v>8</v>
      </c>
      <c r="C1854" s="2">
        <v>5</v>
      </c>
      <c r="D1854" s="2">
        <v>2003</v>
      </c>
      <c r="E1854" s="2">
        <v>2003</v>
      </c>
      <c r="F1854" s="2">
        <v>2690</v>
      </c>
      <c r="G1854" s="2">
        <v>2</v>
      </c>
      <c r="H1854" s="2">
        <v>4</v>
      </c>
      <c r="I1854" s="2">
        <v>1</v>
      </c>
      <c r="J1854" s="2">
        <v>3</v>
      </c>
      <c r="K1854" s="2">
        <v>370000</v>
      </c>
      <c r="L1854" s="2" t="s">
        <v>13</v>
      </c>
      <c r="M1854" s="2" t="s">
        <v>22</v>
      </c>
      <c r="N1854" s="27"/>
    </row>
    <row r="1855" spans="1:14" ht="15.75" customHeight="1" x14ac:dyDescent="0.2">
      <c r="A1855" s="2">
        <v>8232</v>
      </c>
      <c r="B1855" s="2">
        <v>9</v>
      </c>
      <c r="C1855" s="2">
        <v>5</v>
      </c>
      <c r="D1855" s="2">
        <v>2007</v>
      </c>
      <c r="E1855" s="2">
        <v>2008</v>
      </c>
      <c r="F1855" s="2">
        <v>1800</v>
      </c>
      <c r="G1855" s="2">
        <v>2</v>
      </c>
      <c r="H1855" s="2">
        <v>2</v>
      </c>
      <c r="I1855" s="2">
        <v>1</v>
      </c>
      <c r="J1855" s="2">
        <v>3</v>
      </c>
      <c r="K1855" s="2">
        <v>370967</v>
      </c>
      <c r="L1855" s="2" t="s">
        <v>13</v>
      </c>
      <c r="M1855" s="2" t="s">
        <v>22</v>
      </c>
      <c r="N1855" s="27"/>
    </row>
    <row r="1856" spans="1:14" ht="15.75" customHeight="1" x14ac:dyDescent="0.2">
      <c r="A1856" s="2">
        <v>13615</v>
      </c>
      <c r="B1856" s="2">
        <v>9</v>
      </c>
      <c r="C1856" s="2">
        <v>5</v>
      </c>
      <c r="D1856" s="2">
        <v>2006</v>
      </c>
      <c r="E1856" s="2">
        <v>2006</v>
      </c>
      <c r="F1856" s="2">
        <v>1802</v>
      </c>
      <c r="G1856" s="2">
        <v>2</v>
      </c>
      <c r="H1856" s="2">
        <v>3</v>
      </c>
      <c r="I1856" s="2">
        <v>1</v>
      </c>
      <c r="J1856" s="2">
        <v>3</v>
      </c>
      <c r="K1856" s="2">
        <v>372000</v>
      </c>
      <c r="L1856" s="2" t="s">
        <v>13</v>
      </c>
      <c r="M1856" s="2" t="s">
        <v>22</v>
      </c>
      <c r="N1856" s="27"/>
    </row>
    <row r="1857" spans="1:14" ht="15.75" customHeight="1" x14ac:dyDescent="0.2">
      <c r="A1857" s="2">
        <v>13758</v>
      </c>
      <c r="B1857" s="2">
        <v>9</v>
      </c>
      <c r="C1857" s="2">
        <v>5</v>
      </c>
      <c r="D1857" s="2">
        <v>2005</v>
      </c>
      <c r="E1857" s="2">
        <v>2006</v>
      </c>
      <c r="F1857" s="2">
        <v>1792</v>
      </c>
      <c r="G1857" s="2">
        <v>2</v>
      </c>
      <c r="H1857" s="2">
        <v>2</v>
      </c>
      <c r="I1857" s="2">
        <v>1</v>
      </c>
      <c r="J1857" s="2">
        <v>3</v>
      </c>
      <c r="K1857" s="2">
        <v>372397</v>
      </c>
      <c r="L1857" s="2" t="s">
        <v>13</v>
      </c>
      <c r="M1857" s="2" t="s">
        <v>22</v>
      </c>
      <c r="N1857" s="27"/>
    </row>
    <row r="1858" spans="1:14" ht="15.75" customHeight="1" x14ac:dyDescent="0.2">
      <c r="A1858" s="2">
        <v>13891</v>
      </c>
      <c r="B1858" s="2">
        <v>8</v>
      </c>
      <c r="C1858" s="2">
        <v>5</v>
      </c>
      <c r="D1858" s="2">
        <v>2007</v>
      </c>
      <c r="E1858" s="2">
        <v>2008</v>
      </c>
      <c r="F1858" s="2">
        <v>1710</v>
      </c>
      <c r="G1858" s="2">
        <v>2</v>
      </c>
      <c r="H1858" s="2">
        <v>2</v>
      </c>
      <c r="I1858" s="2">
        <v>1</v>
      </c>
      <c r="J1858" s="2">
        <v>3</v>
      </c>
      <c r="K1858" s="2">
        <v>372402</v>
      </c>
      <c r="L1858" s="2" t="s">
        <v>13</v>
      </c>
      <c r="M1858" s="2" t="s">
        <v>22</v>
      </c>
      <c r="N1858" s="27"/>
    </row>
    <row r="1859" spans="1:14" ht="15.75" customHeight="1" x14ac:dyDescent="0.2">
      <c r="A1859" s="2">
        <v>11846</v>
      </c>
      <c r="B1859" s="2">
        <v>9</v>
      </c>
      <c r="C1859" s="2">
        <v>5</v>
      </c>
      <c r="D1859" s="2">
        <v>2003</v>
      </c>
      <c r="E1859" s="2">
        <v>2004</v>
      </c>
      <c r="F1859" s="2">
        <v>1792</v>
      </c>
      <c r="G1859" s="2">
        <v>2</v>
      </c>
      <c r="H1859" s="2">
        <v>2</v>
      </c>
      <c r="I1859" s="2">
        <v>1</v>
      </c>
      <c r="J1859" s="2">
        <v>3</v>
      </c>
      <c r="K1859" s="2">
        <v>374000</v>
      </c>
      <c r="L1859" s="2" t="s">
        <v>13</v>
      </c>
      <c r="M1859" s="2" t="s">
        <v>22</v>
      </c>
      <c r="N1859" s="27"/>
    </row>
    <row r="1860" spans="1:14" ht="15.75" customHeight="1" x14ac:dyDescent="0.2">
      <c r="A1860" s="2">
        <v>12858</v>
      </c>
      <c r="B1860" s="2">
        <v>9</v>
      </c>
      <c r="C1860" s="2">
        <v>5</v>
      </c>
      <c r="D1860" s="2">
        <v>2009</v>
      </c>
      <c r="E1860" s="2">
        <v>2010</v>
      </c>
      <c r="F1860" s="2">
        <v>2334</v>
      </c>
      <c r="G1860" s="2">
        <v>2</v>
      </c>
      <c r="H1860" s="2">
        <v>3</v>
      </c>
      <c r="I1860" s="2">
        <v>1</v>
      </c>
      <c r="J1860" s="2">
        <v>3</v>
      </c>
      <c r="K1860" s="2">
        <v>376162</v>
      </c>
      <c r="L1860" s="2" t="s">
        <v>13</v>
      </c>
      <c r="M1860" s="2" t="s">
        <v>22</v>
      </c>
      <c r="N1860" s="27"/>
    </row>
    <row r="1861" spans="1:14" ht="15.75" customHeight="1" x14ac:dyDescent="0.2">
      <c r="A1861" s="2">
        <v>14828</v>
      </c>
      <c r="B1861" s="2">
        <v>9</v>
      </c>
      <c r="C1861" s="2">
        <v>5</v>
      </c>
      <c r="D1861" s="2">
        <v>2004</v>
      </c>
      <c r="E1861" s="2">
        <v>2005</v>
      </c>
      <c r="F1861" s="2">
        <v>1780</v>
      </c>
      <c r="G1861" s="2">
        <v>2</v>
      </c>
      <c r="H1861" s="2">
        <v>2</v>
      </c>
      <c r="I1861" s="2">
        <v>1</v>
      </c>
      <c r="J1861" s="2">
        <v>3</v>
      </c>
      <c r="K1861" s="2">
        <v>378000</v>
      </c>
      <c r="L1861" s="2" t="s">
        <v>13</v>
      </c>
      <c r="M1861" s="2" t="s">
        <v>22</v>
      </c>
      <c r="N1861" s="27"/>
    </row>
    <row r="1862" spans="1:14" ht="15.75" customHeight="1" x14ac:dyDescent="0.2">
      <c r="A1862" s="2">
        <v>12151</v>
      </c>
      <c r="B1862" s="2">
        <v>9</v>
      </c>
      <c r="C1862" s="2">
        <v>5</v>
      </c>
      <c r="D1862" s="2">
        <v>2005</v>
      </c>
      <c r="E1862" s="2">
        <v>2005</v>
      </c>
      <c r="F1862" s="2">
        <v>2331</v>
      </c>
      <c r="G1862" s="2">
        <v>2</v>
      </c>
      <c r="H1862" s="2">
        <v>3</v>
      </c>
      <c r="I1862" s="2">
        <v>1</v>
      </c>
      <c r="J1862" s="2">
        <v>3</v>
      </c>
      <c r="K1862" s="2">
        <v>379000</v>
      </c>
      <c r="L1862" s="2" t="s">
        <v>13</v>
      </c>
      <c r="M1862" s="2" t="s">
        <v>22</v>
      </c>
      <c r="N1862" s="27"/>
    </row>
    <row r="1863" spans="1:14" ht="15.75" customHeight="1" x14ac:dyDescent="0.2">
      <c r="A1863" s="2">
        <v>13693</v>
      </c>
      <c r="B1863" s="2">
        <v>9</v>
      </c>
      <c r="C1863" s="2">
        <v>5</v>
      </c>
      <c r="D1863" s="2">
        <v>2006</v>
      </c>
      <c r="E1863" s="2">
        <v>2006</v>
      </c>
      <c r="F1863" s="2">
        <v>2643</v>
      </c>
      <c r="G1863" s="2">
        <v>2</v>
      </c>
      <c r="H1863" s="2">
        <v>3</v>
      </c>
      <c r="I1863" s="2">
        <v>1</v>
      </c>
      <c r="J1863" s="2">
        <v>3</v>
      </c>
      <c r="K1863" s="2">
        <v>380000</v>
      </c>
      <c r="L1863" s="2" t="s">
        <v>13</v>
      </c>
      <c r="M1863" s="2" t="s">
        <v>22</v>
      </c>
      <c r="N1863" s="27"/>
    </row>
    <row r="1864" spans="1:14" ht="15.75" customHeight="1" x14ac:dyDescent="0.2">
      <c r="A1864" s="2">
        <v>15262</v>
      </c>
      <c r="B1864" s="2">
        <v>8</v>
      </c>
      <c r="C1864" s="2">
        <v>5</v>
      </c>
      <c r="D1864" s="2">
        <v>2003</v>
      </c>
      <c r="E1864" s="2">
        <v>2004</v>
      </c>
      <c r="F1864" s="2">
        <v>2200</v>
      </c>
      <c r="G1864" s="2">
        <v>2</v>
      </c>
      <c r="H1864" s="2">
        <v>3</v>
      </c>
      <c r="I1864" s="2">
        <v>1</v>
      </c>
      <c r="J1864" s="2">
        <v>3</v>
      </c>
      <c r="K1864" s="2">
        <v>382500</v>
      </c>
      <c r="L1864" s="2" t="s">
        <v>13</v>
      </c>
      <c r="M1864" s="2" t="s">
        <v>22</v>
      </c>
      <c r="N1864" s="27"/>
    </row>
    <row r="1865" spans="1:14" ht="15.75" customHeight="1" x14ac:dyDescent="0.2">
      <c r="A1865" s="2">
        <v>14418</v>
      </c>
      <c r="B1865" s="2">
        <v>9</v>
      </c>
      <c r="C1865" s="2">
        <v>5</v>
      </c>
      <c r="D1865" s="2">
        <v>2007</v>
      </c>
      <c r="E1865" s="2">
        <v>2007</v>
      </c>
      <c r="F1865" s="2">
        <v>1950</v>
      </c>
      <c r="G1865" s="2">
        <v>2</v>
      </c>
      <c r="H1865" s="2">
        <v>2</v>
      </c>
      <c r="I1865" s="2">
        <v>1</v>
      </c>
      <c r="J1865" s="2">
        <v>3</v>
      </c>
      <c r="K1865" s="2">
        <v>383000</v>
      </c>
      <c r="L1865" s="2" t="s">
        <v>13</v>
      </c>
      <c r="M1865" s="2" t="s">
        <v>22</v>
      </c>
      <c r="N1865" s="27"/>
    </row>
    <row r="1866" spans="1:14" ht="15.75" customHeight="1" x14ac:dyDescent="0.2">
      <c r="A1866" s="2">
        <v>14803</v>
      </c>
      <c r="B1866" s="2">
        <v>10</v>
      </c>
      <c r="C1866" s="2">
        <v>5</v>
      </c>
      <c r="D1866" s="2">
        <v>2007</v>
      </c>
      <c r="E1866" s="2">
        <v>2008</v>
      </c>
      <c r="F1866" s="2">
        <v>2084</v>
      </c>
      <c r="G1866" s="2">
        <v>2</v>
      </c>
      <c r="H1866" s="2">
        <v>2</v>
      </c>
      <c r="I1866" s="2">
        <v>1</v>
      </c>
      <c r="J1866" s="2">
        <v>3</v>
      </c>
      <c r="K1866" s="2">
        <v>385000</v>
      </c>
      <c r="L1866" s="2" t="s">
        <v>13</v>
      </c>
      <c r="M1866" s="2" t="s">
        <v>22</v>
      </c>
      <c r="N1866" s="27"/>
    </row>
    <row r="1867" spans="1:14" ht="15.75" customHeight="1" x14ac:dyDescent="0.2">
      <c r="A1867" s="2">
        <v>13472</v>
      </c>
      <c r="B1867" s="2">
        <v>10</v>
      </c>
      <c r="C1867" s="2">
        <v>5</v>
      </c>
      <c r="D1867" s="2">
        <v>2003</v>
      </c>
      <c r="E1867" s="2">
        <v>2003</v>
      </c>
      <c r="F1867" s="2">
        <v>2392</v>
      </c>
      <c r="G1867" s="2">
        <v>2</v>
      </c>
      <c r="H1867" s="2">
        <v>3</v>
      </c>
      <c r="I1867" s="2">
        <v>1</v>
      </c>
      <c r="J1867" s="2">
        <v>3</v>
      </c>
      <c r="K1867" s="2">
        <v>386250</v>
      </c>
      <c r="L1867" s="2" t="s">
        <v>13</v>
      </c>
      <c r="M1867" s="2" t="s">
        <v>22</v>
      </c>
      <c r="N1867" s="27"/>
    </row>
    <row r="1868" spans="1:14" ht="15.75" customHeight="1" x14ac:dyDescent="0.2">
      <c r="A1868" s="2">
        <v>13418</v>
      </c>
      <c r="B1868" s="2">
        <v>9</v>
      </c>
      <c r="C1868" s="2">
        <v>5</v>
      </c>
      <c r="D1868" s="2">
        <v>2006</v>
      </c>
      <c r="E1868" s="2">
        <v>2006</v>
      </c>
      <c r="F1868" s="2">
        <v>2748</v>
      </c>
      <c r="G1868" s="2">
        <v>2</v>
      </c>
      <c r="H1868" s="2">
        <v>4</v>
      </c>
      <c r="I1868" s="2">
        <v>1</v>
      </c>
      <c r="J1868" s="2">
        <v>3</v>
      </c>
      <c r="K1868" s="2">
        <v>390000</v>
      </c>
      <c r="L1868" s="2" t="s">
        <v>13</v>
      </c>
      <c r="M1868" s="2" t="s">
        <v>22</v>
      </c>
      <c r="N1868" s="27"/>
    </row>
    <row r="1869" spans="1:14" ht="15.75" customHeight="1" x14ac:dyDescent="0.2">
      <c r="A1869" s="2">
        <v>12444</v>
      </c>
      <c r="B1869" s="2">
        <v>8</v>
      </c>
      <c r="C1869" s="2">
        <v>5</v>
      </c>
      <c r="D1869" s="2">
        <v>2008</v>
      </c>
      <c r="E1869" s="2">
        <v>2008</v>
      </c>
      <c r="F1869" s="2">
        <v>1932</v>
      </c>
      <c r="G1869" s="2">
        <v>2</v>
      </c>
      <c r="H1869" s="2">
        <v>2</v>
      </c>
      <c r="I1869" s="2">
        <v>1</v>
      </c>
      <c r="J1869" s="2">
        <v>3</v>
      </c>
      <c r="K1869" s="2">
        <v>394617</v>
      </c>
      <c r="L1869" s="2" t="s">
        <v>13</v>
      </c>
      <c r="M1869" s="2" t="s">
        <v>22</v>
      </c>
      <c r="N1869" s="27"/>
    </row>
    <row r="1870" spans="1:14" ht="15.75" customHeight="1" x14ac:dyDescent="0.2">
      <c r="A1870" s="2">
        <v>14226</v>
      </c>
      <c r="B1870" s="2">
        <v>8</v>
      </c>
      <c r="C1870" s="2">
        <v>5</v>
      </c>
      <c r="D1870" s="2">
        <v>2006</v>
      </c>
      <c r="E1870" s="2">
        <v>2006</v>
      </c>
      <c r="F1870" s="2">
        <v>1973</v>
      </c>
      <c r="G1870" s="2">
        <v>2</v>
      </c>
      <c r="H1870" s="2">
        <v>3</v>
      </c>
      <c r="I1870" s="2">
        <v>1</v>
      </c>
      <c r="J1870" s="2">
        <v>3</v>
      </c>
      <c r="K1870" s="2">
        <v>395000</v>
      </c>
      <c r="L1870" s="2" t="s">
        <v>13</v>
      </c>
      <c r="M1870" s="2" t="s">
        <v>22</v>
      </c>
      <c r="N1870" s="27"/>
    </row>
    <row r="1871" spans="1:14" ht="15.75" customHeight="1" x14ac:dyDescent="0.2">
      <c r="A1871" s="2">
        <v>10159</v>
      </c>
      <c r="B1871" s="2">
        <v>9</v>
      </c>
      <c r="C1871" s="2">
        <v>5</v>
      </c>
      <c r="D1871" s="2">
        <v>2009</v>
      </c>
      <c r="E1871" s="2">
        <v>2010</v>
      </c>
      <c r="F1871" s="2">
        <v>1940</v>
      </c>
      <c r="G1871" s="2">
        <v>2</v>
      </c>
      <c r="H1871" s="2">
        <v>3</v>
      </c>
      <c r="I1871" s="2">
        <v>1</v>
      </c>
      <c r="J1871" s="2">
        <v>3</v>
      </c>
      <c r="K1871" s="2">
        <v>395192</v>
      </c>
      <c r="L1871" s="2" t="s">
        <v>13</v>
      </c>
      <c r="M1871" s="2" t="s">
        <v>22</v>
      </c>
      <c r="N1871" s="27"/>
    </row>
    <row r="1872" spans="1:14" ht="15.75" customHeight="1" x14ac:dyDescent="0.2">
      <c r="A1872" s="2">
        <v>12350</v>
      </c>
      <c r="B1872" s="2">
        <v>9</v>
      </c>
      <c r="C1872" s="2">
        <v>5</v>
      </c>
      <c r="D1872" s="2">
        <v>2009</v>
      </c>
      <c r="E1872" s="2">
        <v>2009</v>
      </c>
      <c r="F1872" s="2">
        <v>2690</v>
      </c>
      <c r="G1872" s="2">
        <v>2</v>
      </c>
      <c r="H1872" s="2">
        <v>3</v>
      </c>
      <c r="I1872" s="2">
        <v>1</v>
      </c>
      <c r="J1872" s="2">
        <v>3</v>
      </c>
      <c r="K1872" s="2">
        <v>398800</v>
      </c>
      <c r="L1872" s="2" t="s">
        <v>13</v>
      </c>
      <c r="M1872" s="2" t="s">
        <v>22</v>
      </c>
      <c r="N1872" s="27"/>
    </row>
    <row r="1873" spans="1:14" ht="15.75" customHeight="1" x14ac:dyDescent="0.2">
      <c r="A1873" s="2">
        <v>12220</v>
      </c>
      <c r="B1873" s="2">
        <v>10</v>
      </c>
      <c r="C1873" s="2">
        <v>5</v>
      </c>
      <c r="D1873" s="2">
        <v>2009</v>
      </c>
      <c r="E1873" s="2">
        <v>2009</v>
      </c>
      <c r="F1873" s="2">
        <v>2020</v>
      </c>
      <c r="G1873" s="2">
        <v>2</v>
      </c>
      <c r="H1873" s="2">
        <v>3</v>
      </c>
      <c r="I1873" s="2">
        <v>1</v>
      </c>
      <c r="J1873" s="2">
        <v>3</v>
      </c>
      <c r="K1873" s="2">
        <v>402861</v>
      </c>
      <c r="L1873" s="2" t="s">
        <v>13</v>
      </c>
      <c r="M1873" s="2" t="s">
        <v>22</v>
      </c>
      <c r="N1873" s="27"/>
    </row>
    <row r="1874" spans="1:14" ht="15.75" customHeight="1" x14ac:dyDescent="0.2">
      <c r="A1874" s="2">
        <v>12350</v>
      </c>
      <c r="B1874" s="2">
        <v>9</v>
      </c>
      <c r="C1874" s="2">
        <v>5</v>
      </c>
      <c r="D1874" s="2">
        <v>2008</v>
      </c>
      <c r="E1874" s="2">
        <v>2008</v>
      </c>
      <c r="F1874" s="2">
        <v>2020</v>
      </c>
      <c r="G1874" s="2">
        <v>2</v>
      </c>
      <c r="H1874" s="2">
        <v>3</v>
      </c>
      <c r="I1874" s="2">
        <v>1</v>
      </c>
      <c r="J1874" s="2">
        <v>3</v>
      </c>
      <c r="K1874" s="2">
        <v>404000</v>
      </c>
      <c r="L1874" s="2" t="s">
        <v>13</v>
      </c>
      <c r="M1874" s="2" t="s">
        <v>22</v>
      </c>
      <c r="N1874" s="27"/>
    </row>
    <row r="1875" spans="1:14" ht="15.75" customHeight="1" x14ac:dyDescent="0.2">
      <c r="A1875" s="2">
        <v>23303</v>
      </c>
      <c r="B1875" s="2">
        <v>8</v>
      </c>
      <c r="C1875" s="2">
        <v>5</v>
      </c>
      <c r="D1875" s="2">
        <v>2007</v>
      </c>
      <c r="E1875" s="2">
        <v>2007</v>
      </c>
      <c r="F1875" s="2">
        <v>2520</v>
      </c>
      <c r="G1875" s="2">
        <v>2</v>
      </c>
      <c r="H1875" s="2">
        <v>5</v>
      </c>
      <c r="I1875" s="2">
        <v>1</v>
      </c>
      <c r="J1875" s="2">
        <v>3</v>
      </c>
      <c r="K1875" s="2">
        <v>409900</v>
      </c>
      <c r="L1875" s="2" t="s">
        <v>13</v>
      </c>
      <c r="M1875" s="2" t="s">
        <v>22</v>
      </c>
      <c r="N1875" s="27"/>
    </row>
    <row r="1876" spans="1:14" ht="15.75" customHeight="1" x14ac:dyDescent="0.2">
      <c r="A1876" s="2">
        <v>16387</v>
      </c>
      <c r="B1876" s="2">
        <v>9</v>
      </c>
      <c r="C1876" s="2">
        <v>5</v>
      </c>
      <c r="D1876" s="2">
        <v>2006</v>
      </c>
      <c r="E1876" s="2">
        <v>2006</v>
      </c>
      <c r="F1876" s="2">
        <v>2589</v>
      </c>
      <c r="G1876" s="2">
        <v>2</v>
      </c>
      <c r="H1876" s="2">
        <v>4</v>
      </c>
      <c r="I1876" s="2">
        <v>1</v>
      </c>
      <c r="J1876" s="2">
        <v>3</v>
      </c>
      <c r="K1876" s="2">
        <v>412083</v>
      </c>
      <c r="L1876" s="2" t="s">
        <v>13</v>
      </c>
      <c r="M1876" s="2" t="s">
        <v>22</v>
      </c>
      <c r="N1876" s="27"/>
    </row>
    <row r="1877" spans="1:14" ht="15.75" customHeight="1" x14ac:dyDescent="0.2">
      <c r="A1877" s="2">
        <v>13688</v>
      </c>
      <c r="B1877" s="2">
        <v>9</v>
      </c>
      <c r="C1877" s="2">
        <v>5</v>
      </c>
      <c r="D1877" s="2">
        <v>2003</v>
      </c>
      <c r="E1877" s="2">
        <v>2004</v>
      </c>
      <c r="F1877" s="2">
        <v>2668</v>
      </c>
      <c r="G1877" s="2">
        <v>2</v>
      </c>
      <c r="H1877" s="2">
        <v>3</v>
      </c>
      <c r="I1877" s="2">
        <v>2</v>
      </c>
      <c r="J1877" s="2">
        <v>3</v>
      </c>
      <c r="K1877" s="2">
        <v>412500</v>
      </c>
      <c r="L1877" s="2" t="s">
        <v>13</v>
      </c>
      <c r="M1877" s="2" t="s">
        <v>22</v>
      </c>
      <c r="N1877" s="27"/>
    </row>
    <row r="1878" spans="1:14" ht="15.75" customHeight="1" x14ac:dyDescent="0.2">
      <c r="A1878" s="2">
        <v>14780</v>
      </c>
      <c r="B1878" s="2">
        <v>9</v>
      </c>
      <c r="C1878" s="2">
        <v>5</v>
      </c>
      <c r="D1878" s="2">
        <v>2005</v>
      </c>
      <c r="E1878" s="2">
        <v>2005</v>
      </c>
      <c r="F1878" s="2">
        <v>1868</v>
      </c>
      <c r="G1878" s="2">
        <v>2</v>
      </c>
      <c r="H1878" s="2">
        <v>2</v>
      </c>
      <c r="I1878" s="2">
        <v>1</v>
      </c>
      <c r="J1878" s="2">
        <v>3</v>
      </c>
      <c r="K1878" s="2">
        <v>415000</v>
      </c>
      <c r="L1878" s="2" t="s">
        <v>13</v>
      </c>
      <c r="M1878" s="2" t="s">
        <v>22</v>
      </c>
      <c r="N1878" s="27"/>
    </row>
    <row r="1879" spans="1:14" ht="15.75" customHeight="1" x14ac:dyDescent="0.2">
      <c r="A1879" s="2">
        <v>14450</v>
      </c>
      <c r="B1879" s="2">
        <v>9</v>
      </c>
      <c r="C1879" s="2">
        <v>5</v>
      </c>
      <c r="D1879" s="2">
        <v>2006</v>
      </c>
      <c r="E1879" s="2">
        <v>2007</v>
      </c>
      <c r="F1879" s="2">
        <v>2121</v>
      </c>
      <c r="G1879" s="2">
        <v>2</v>
      </c>
      <c r="H1879" s="2">
        <v>3</v>
      </c>
      <c r="I1879" s="2">
        <v>1</v>
      </c>
      <c r="J1879" s="2">
        <v>3</v>
      </c>
      <c r="K1879" s="2">
        <v>415298</v>
      </c>
      <c r="L1879" s="2" t="s">
        <v>13</v>
      </c>
      <c r="M1879" s="2" t="s">
        <v>22</v>
      </c>
      <c r="N1879" s="27"/>
    </row>
    <row r="1880" spans="1:14" ht="15.75" customHeight="1" x14ac:dyDescent="0.2">
      <c r="A1880" s="2">
        <v>13693</v>
      </c>
      <c r="B1880" s="2">
        <v>8</v>
      </c>
      <c r="C1880" s="2">
        <v>5</v>
      </c>
      <c r="D1880" s="2">
        <v>2007</v>
      </c>
      <c r="E1880" s="2">
        <v>2007</v>
      </c>
      <c r="F1880" s="2">
        <v>2464</v>
      </c>
      <c r="G1880" s="2">
        <v>2</v>
      </c>
      <c r="H1880" s="2">
        <v>4</v>
      </c>
      <c r="I1880" s="2">
        <v>1</v>
      </c>
      <c r="J1880" s="2">
        <v>3</v>
      </c>
      <c r="K1880" s="2">
        <v>417500</v>
      </c>
      <c r="L1880" s="2" t="s">
        <v>13</v>
      </c>
      <c r="M1880" s="2" t="s">
        <v>22</v>
      </c>
      <c r="N1880" s="27"/>
    </row>
    <row r="1881" spans="1:14" ht="15.75" customHeight="1" x14ac:dyDescent="0.2">
      <c r="A1881" s="2">
        <v>13654</v>
      </c>
      <c r="B1881" s="2">
        <v>9</v>
      </c>
      <c r="C1881" s="2">
        <v>5</v>
      </c>
      <c r="D1881" s="2">
        <v>2005</v>
      </c>
      <c r="E1881" s="2">
        <v>2006</v>
      </c>
      <c r="F1881" s="2">
        <v>2758</v>
      </c>
      <c r="G1881" s="2">
        <v>2</v>
      </c>
      <c r="H1881" s="2">
        <v>4</v>
      </c>
      <c r="I1881" s="2">
        <v>1</v>
      </c>
      <c r="J1881" s="2">
        <v>3</v>
      </c>
      <c r="K1881" s="2">
        <v>418000</v>
      </c>
      <c r="L1881" s="2" t="s">
        <v>13</v>
      </c>
      <c r="M1881" s="2" t="s">
        <v>22</v>
      </c>
      <c r="N1881" s="27"/>
    </row>
    <row r="1882" spans="1:14" ht="15.75" customHeight="1" x14ac:dyDescent="0.2">
      <c r="A1882" s="2">
        <v>16900</v>
      </c>
      <c r="B1882" s="2">
        <v>8</v>
      </c>
      <c r="C1882" s="2">
        <v>5</v>
      </c>
      <c r="D1882" s="2">
        <v>2001</v>
      </c>
      <c r="E1882" s="2">
        <v>2002</v>
      </c>
      <c r="F1882" s="2">
        <v>2649</v>
      </c>
      <c r="G1882" s="2">
        <v>2</v>
      </c>
      <c r="H1882" s="2">
        <v>4</v>
      </c>
      <c r="I1882" s="2">
        <v>1</v>
      </c>
      <c r="J1882" s="2">
        <v>3</v>
      </c>
      <c r="K1882" s="2">
        <v>421250</v>
      </c>
      <c r="L1882" s="2" t="s">
        <v>13</v>
      </c>
      <c r="M1882" s="2" t="s">
        <v>22</v>
      </c>
      <c r="N1882" s="27"/>
    </row>
    <row r="1883" spans="1:14" ht="15.75" customHeight="1" x14ac:dyDescent="0.2">
      <c r="A1883" s="2">
        <v>12474</v>
      </c>
      <c r="B1883" s="2">
        <v>10</v>
      </c>
      <c r="C1883" s="2">
        <v>5</v>
      </c>
      <c r="D1883" s="2">
        <v>2007</v>
      </c>
      <c r="E1883" s="2">
        <v>2008</v>
      </c>
      <c r="F1883" s="2">
        <v>2332</v>
      </c>
      <c r="G1883" s="2">
        <v>2</v>
      </c>
      <c r="H1883" s="2">
        <v>3</v>
      </c>
      <c r="I1883" s="2">
        <v>1</v>
      </c>
      <c r="J1883" s="2">
        <v>3</v>
      </c>
      <c r="K1883" s="2">
        <v>426000</v>
      </c>
      <c r="L1883" s="2" t="s">
        <v>13</v>
      </c>
      <c r="M1883" s="2" t="s">
        <v>22</v>
      </c>
      <c r="N1883" s="27"/>
    </row>
    <row r="1884" spans="1:14" ht="15.75" customHeight="1" x14ac:dyDescent="0.2">
      <c r="A1884" s="2">
        <v>20431</v>
      </c>
      <c r="B1884" s="2">
        <v>9</v>
      </c>
      <c r="C1884" s="2">
        <v>5</v>
      </c>
      <c r="D1884" s="2">
        <v>2005</v>
      </c>
      <c r="E1884" s="2">
        <v>2006</v>
      </c>
      <c r="F1884" s="2">
        <v>2728</v>
      </c>
      <c r="G1884" s="2">
        <v>2</v>
      </c>
      <c r="H1884" s="2">
        <v>4</v>
      </c>
      <c r="I1884" s="2">
        <v>2</v>
      </c>
      <c r="J1884" s="2">
        <v>3</v>
      </c>
      <c r="K1884" s="2">
        <v>437154</v>
      </c>
      <c r="L1884" s="2" t="s">
        <v>13</v>
      </c>
      <c r="M1884" s="2" t="s">
        <v>22</v>
      </c>
      <c r="N1884" s="27"/>
    </row>
    <row r="1885" spans="1:14" ht="15.75" customHeight="1" x14ac:dyDescent="0.2">
      <c r="A1885" s="2">
        <v>14977</v>
      </c>
      <c r="B1885" s="2">
        <v>8</v>
      </c>
      <c r="C1885" s="2">
        <v>5</v>
      </c>
      <c r="D1885" s="2">
        <v>2006</v>
      </c>
      <c r="E1885" s="2">
        <v>2007</v>
      </c>
      <c r="F1885" s="2">
        <v>1976</v>
      </c>
      <c r="G1885" s="2">
        <v>2</v>
      </c>
      <c r="H1885" s="2">
        <v>2</v>
      </c>
      <c r="I1885" s="2">
        <v>1</v>
      </c>
      <c r="J1885" s="2">
        <v>3</v>
      </c>
      <c r="K1885" s="2">
        <v>440000</v>
      </c>
      <c r="L1885" s="2" t="s">
        <v>13</v>
      </c>
      <c r="M1885" s="2" t="s">
        <v>22</v>
      </c>
      <c r="N1885" s="27"/>
    </row>
    <row r="1886" spans="1:14" ht="15.75" customHeight="1" x14ac:dyDescent="0.2">
      <c r="A1886" s="2">
        <v>15274</v>
      </c>
      <c r="B1886" s="2">
        <v>9</v>
      </c>
      <c r="C1886" s="2">
        <v>5</v>
      </c>
      <c r="D1886" s="2">
        <v>2003</v>
      </c>
      <c r="E1886" s="2">
        <v>2003</v>
      </c>
      <c r="F1886" s="2">
        <v>2452</v>
      </c>
      <c r="G1886" s="2">
        <v>2</v>
      </c>
      <c r="H1886" s="2">
        <v>3</v>
      </c>
      <c r="I1886" s="2">
        <v>1</v>
      </c>
      <c r="J1886" s="2">
        <v>3</v>
      </c>
      <c r="K1886" s="2">
        <v>445000</v>
      </c>
      <c r="L1886" s="2" t="s">
        <v>13</v>
      </c>
      <c r="M1886" s="2" t="s">
        <v>22</v>
      </c>
      <c r="N1886" s="27"/>
    </row>
    <row r="1887" spans="1:14" ht="15.75" customHeight="1" x14ac:dyDescent="0.2">
      <c r="A1887" s="2">
        <v>14948</v>
      </c>
      <c r="B1887" s="2">
        <v>9</v>
      </c>
      <c r="C1887" s="2">
        <v>5</v>
      </c>
      <c r="D1887" s="2">
        <v>2008</v>
      </c>
      <c r="E1887" s="2">
        <v>2008</v>
      </c>
      <c r="F1887" s="2">
        <v>2713</v>
      </c>
      <c r="G1887" s="2">
        <v>2</v>
      </c>
      <c r="H1887" s="2">
        <v>3</v>
      </c>
      <c r="I1887" s="2">
        <v>1</v>
      </c>
      <c r="J1887" s="2">
        <v>3</v>
      </c>
      <c r="K1887" s="2">
        <v>446261</v>
      </c>
      <c r="L1887" s="2" t="s">
        <v>13</v>
      </c>
      <c r="M1887" s="2" t="s">
        <v>22</v>
      </c>
      <c r="N1887" s="27"/>
    </row>
    <row r="1888" spans="1:14" ht="15.75" customHeight="1" x14ac:dyDescent="0.2">
      <c r="A1888" s="2">
        <v>15431</v>
      </c>
      <c r="B1888" s="2">
        <v>10</v>
      </c>
      <c r="C1888" s="2">
        <v>5</v>
      </c>
      <c r="D1888" s="2">
        <v>2005</v>
      </c>
      <c r="E1888" s="2">
        <v>2006</v>
      </c>
      <c r="F1888" s="2">
        <v>2046</v>
      </c>
      <c r="G1888" s="2">
        <v>2</v>
      </c>
      <c r="H1888" s="2">
        <v>2</v>
      </c>
      <c r="I1888" s="2">
        <v>2</v>
      </c>
      <c r="J1888" s="2">
        <v>3</v>
      </c>
      <c r="K1888" s="2">
        <v>450000</v>
      </c>
      <c r="L1888" s="2" t="s">
        <v>13</v>
      </c>
      <c r="M1888" s="2" t="s">
        <v>22</v>
      </c>
      <c r="N1888" s="27"/>
    </row>
    <row r="1889" spans="1:14" ht="15.75" customHeight="1" x14ac:dyDescent="0.2">
      <c r="A1889" s="2">
        <v>13478</v>
      </c>
      <c r="B1889" s="2">
        <v>10</v>
      </c>
      <c r="C1889" s="2">
        <v>5</v>
      </c>
      <c r="D1889" s="2">
        <v>2008</v>
      </c>
      <c r="E1889" s="2">
        <v>2008</v>
      </c>
      <c r="F1889" s="2">
        <v>2296</v>
      </c>
      <c r="G1889" s="2">
        <v>2</v>
      </c>
      <c r="H1889" s="2">
        <v>3</v>
      </c>
      <c r="I1889" s="2">
        <v>1</v>
      </c>
      <c r="J1889" s="2">
        <v>3</v>
      </c>
      <c r="K1889" s="2">
        <v>451950</v>
      </c>
      <c r="L1889" s="2" t="s">
        <v>13</v>
      </c>
      <c r="M1889" s="2" t="s">
        <v>22</v>
      </c>
      <c r="N1889" s="27"/>
    </row>
    <row r="1890" spans="1:14" ht="15.75" customHeight="1" x14ac:dyDescent="0.2">
      <c r="A1890" s="2">
        <v>12539</v>
      </c>
      <c r="B1890" s="2">
        <v>10</v>
      </c>
      <c r="C1890" s="2">
        <v>5</v>
      </c>
      <c r="D1890" s="2">
        <v>2005</v>
      </c>
      <c r="E1890" s="2">
        <v>2006</v>
      </c>
      <c r="F1890" s="2">
        <v>2790</v>
      </c>
      <c r="G1890" s="2">
        <v>2</v>
      </c>
      <c r="H1890" s="2">
        <v>4</v>
      </c>
      <c r="I1890" s="2">
        <v>1</v>
      </c>
      <c r="J1890" s="2">
        <v>4</v>
      </c>
      <c r="K1890" s="2">
        <v>460000</v>
      </c>
      <c r="L1890" s="2" t="s">
        <v>13</v>
      </c>
      <c r="M1890" s="2" t="s">
        <v>22</v>
      </c>
      <c r="N1890" s="27"/>
    </row>
    <row r="1891" spans="1:14" ht="15.75" customHeight="1" x14ac:dyDescent="0.2">
      <c r="A1891" s="2">
        <v>14257</v>
      </c>
      <c r="B1891" s="2">
        <v>9</v>
      </c>
      <c r="C1891" s="2">
        <v>5</v>
      </c>
      <c r="D1891" s="2">
        <v>2007</v>
      </c>
      <c r="E1891" s="2">
        <v>2007</v>
      </c>
      <c r="F1891" s="2">
        <v>2772</v>
      </c>
      <c r="G1891" s="2">
        <v>3</v>
      </c>
      <c r="H1891" s="2">
        <v>4</v>
      </c>
      <c r="I1891" s="2">
        <v>3</v>
      </c>
      <c r="J1891" s="2">
        <v>3</v>
      </c>
      <c r="K1891" s="2">
        <v>462000</v>
      </c>
      <c r="L1891" s="2" t="s">
        <v>13</v>
      </c>
      <c r="M1891" s="2" t="s">
        <v>22</v>
      </c>
      <c r="N1891" s="27"/>
    </row>
    <row r="1892" spans="1:14" ht="15.75" customHeight="1" x14ac:dyDescent="0.2">
      <c r="A1892" s="2">
        <v>13891</v>
      </c>
      <c r="B1892" s="2">
        <v>10</v>
      </c>
      <c r="C1892" s="2">
        <v>5</v>
      </c>
      <c r="D1892" s="2">
        <v>2006</v>
      </c>
      <c r="E1892" s="2">
        <v>2006</v>
      </c>
      <c r="F1892" s="2">
        <v>2076</v>
      </c>
      <c r="G1892" s="2">
        <v>2</v>
      </c>
      <c r="H1892" s="2">
        <v>2</v>
      </c>
      <c r="I1892" s="2">
        <v>1</v>
      </c>
      <c r="J1892" s="2">
        <v>3</v>
      </c>
      <c r="K1892" s="2">
        <v>465000</v>
      </c>
      <c r="L1892" s="2" t="s">
        <v>13</v>
      </c>
      <c r="M1892" s="2" t="s">
        <v>22</v>
      </c>
      <c r="N1892" s="27"/>
    </row>
    <row r="1893" spans="1:14" ht="15.75" customHeight="1" x14ac:dyDescent="0.2">
      <c r="A1893" s="2">
        <v>13891</v>
      </c>
      <c r="B1893" s="2">
        <v>9</v>
      </c>
      <c r="C1893" s="2">
        <v>5</v>
      </c>
      <c r="D1893" s="2">
        <v>2007</v>
      </c>
      <c r="E1893" s="2">
        <v>2007</v>
      </c>
      <c r="F1893" s="2">
        <v>2552</v>
      </c>
      <c r="G1893" s="2">
        <v>2</v>
      </c>
      <c r="H1893" s="2">
        <v>3</v>
      </c>
      <c r="I1893" s="2">
        <v>2</v>
      </c>
      <c r="J1893" s="2">
        <v>3</v>
      </c>
      <c r="K1893" s="2">
        <v>479069</v>
      </c>
      <c r="L1893" s="2" t="s">
        <v>13</v>
      </c>
      <c r="M1893" s="2" t="s">
        <v>22</v>
      </c>
      <c r="N1893" s="27"/>
    </row>
    <row r="1894" spans="1:14" ht="15.75" customHeight="1" x14ac:dyDescent="0.2">
      <c r="A1894" s="2">
        <v>13518</v>
      </c>
      <c r="B1894" s="2">
        <v>9</v>
      </c>
      <c r="C1894" s="2">
        <v>5</v>
      </c>
      <c r="D1894" s="2">
        <v>2008</v>
      </c>
      <c r="E1894" s="2">
        <v>2009</v>
      </c>
      <c r="F1894" s="2">
        <v>3140</v>
      </c>
      <c r="G1894" s="2">
        <v>3</v>
      </c>
      <c r="H1894" s="2">
        <v>4</v>
      </c>
      <c r="I1894" s="2">
        <v>2</v>
      </c>
      <c r="J1894" s="2">
        <v>3</v>
      </c>
      <c r="K1894" s="2">
        <v>485000</v>
      </c>
      <c r="L1894" s="2" t="s">
        <v>13</v>
      </c>
      <c r="M1894" s="2" t="s">
        <v>22</v>
      </c>
      <c r="N1894" s="27"/>
    </row>
    <row r="1895" spans="1:14" ht="15.75" customHeight="1" x14ac:dyDescent="0.2">
      <c r="A1895" s="2">
        <v>13641</v>
      </c>
      <c r="B1895" s="2">
        <v>9</v>
      </c>
      <c r="C1895" s="2">
        <v>5</v>
      </c>
      <c r="D1895" s="2">
        <v>2007</v>
      </c>
      <c r="E1895" s="2">
        <v>2007</v>
      </c>
      <c r="F1895" s="2">
        <v>2656</v>
      </c>
      <c r="G1895" s="2">
        <v>2</v>
      </c>
      <c r="H1895" s="2">
        <v>3</v>
      </c>
      <c r="I1895" s="2">
        <v>1</v>
      </c>
      <c r="J1895" s="2">
        <v>3</v>
      </c>
      <c r="K1895" s="2">
        <v>492000</v>
      </c>
      <c r="L1895" s="2" t="s">
        <v>13</v>
      </c>
      <c r="M1895" s="2" t="s">
        <v>22</v>
      </c>
      <c r="N1895" s="27"/>
    </row>
    <row r="1896" spans="1:14" ht="15.75" customHeight="1" x14ac:dyDescent="0.2">
      <c r="A1896" s="2">
        <v>14300</v>
      </c>
      <c r="B1896" s="2">
        <v>9</v>
      </c>
      <c r="C1896" s="2">
        <v>5</v>
      </c>
      <c r="D1896" s="2">
        <v>2003</v>
      </c>
      <c r="E1896" s="2">
        <v>2004</v>
      </c>
      <c r="F1896" s="2">
        <v>2696</v>
      </c>
      <c r="G1896" s="2">
        <v>2</v>
      </c>
      <c r="H1896" s="2">
        <v>3</v>
      </c>
      <c r="I1896" s="2">
        <v>2</v>
      </c>
      <c r="J1896" s="2">
        <v>3</v>
      </c>
      <c r="K1896" s="2">
        <v>500000</v>
      </c>
      <c r="L1896" s="2" t="s">
        <v>13</v>
      </c>
      <c r="M1896" s="2" t="s">
        <v>22</v>
      </c>
      <c r="N1896" s="27"/>
    </row>
    <row r="1897" spans="1:14" ht="15.75" customHeight="1" x14ac:dyDescent="0.2">
      <c r="A1897" s="2">
        <v>17169</v>
      </c>
      <c r="B1897" s="2">
        <v>10</v>
      </c>
      <c r="C1897" s="2">
        <v>5</v>
      </c>
      <c r="D1897" s="2">
        <v>2007</v>
      </c>
      <c r="E1897" s="2">
        <v>2007</v>
      </c>
      <c r="F1897" s="2">
        <v>2290</v>
      </c>
      <c r="G1897" s="2">
        <v>2</v>
      </c>
      <c r="H1897" s="2">
        <v>2</v>
      </c>
      <c r="I1897" s="2">
        <v>1</v>
      </c>
      <c r="J1897" s="2">
        <v>3</v>
      </c>
      <c r="K1897" s="2">
        <v>500067</v>
      </c>
      <c r="L1897" s="2" t="s">
        <v>13</v>
      </c>
      <c r="M1897" s="2" t="s">
        <v>22</v>
      </c>
      <c r="N1897" s="27"/>
    </row>
    <row r="1898" spans="1:14" ht="15.75" customHeight="1" x14ac:dyDescent="0.2">
      <c r="A1898" s="2">
        <v>14836</v>
      </c>
      <c r="B1898" s="2">
        <v>10</v>
      </c>
      <c r="C1898" s="2">
        <v>5</v>
      </c>
      <c r="D1898" s="2">
        <v>2004</v>
      </c>
      <c r="E1898" s="2">
        <v>2005</v>
      </c>
      <c r="F1898" s="2">
        <v>2492</v>
      </c>
      <c r="G1898" s="2">
        <v>2</v>
      </c>
      <c r="H1898" s="2">
        <v>2</v>
      </c>
      <c r="I1898" s="2">
        <v>1</v>
      </c>
      <c r="J1898" s="2">
        <v>3</v>
      </c>
      <c r="K1898" s="2">
        <v>552000</v>
      </c>
      <c r="L1898" s="2" t="s">
        <v>13</v>
      </c>
      <c r="M1898" s="2" t="s">
        <v>22</v>
      </c>
      <c r="N1898" s="27"/>
    </row>
    <row r="1899" spans="1:14" ht="15.75" customHeight="1" x14ac:dyDescent="0.2">
      <c r="A1899" s="2">
        <v>15431</v>
      </c>
      <c r="B1899" s="2">
        <v>10</v>
      </c>
      <c r="C1899" s="2">
        <v>5</v>
      </c>
      <c r="D1899" s="2">
        <v>2008</v>
      </c>
      <c r="E1899" s="2">
        <v>2008</v>
      </c>
      <c r="F1899" s="2">
        <v>2402</v>
      </c>
      <c r="G1899" s="2">
        <v>2</v>
      </c>
      <c r="H1899" s="2">
        <v>2</v>
      </c>
      <c r="I1899" s="2">
        <v>2</v>
      </c>
      <c r="J1899" s="2">
        <v>3</v>
      </c>
      <c r="K1899" s="2">
        <v>555000</v>
      </c>
      <c r="L1899" s="2" t="s">
        <v>13</v>
      </c>
      <c r="M1899" s="2" t="s">
        <v>22</v>
      </c>
      <c r="N1899" s="27"/>
    </row>
    <row r="1900" spans="1:14" ht="15.75" customHeight="1" x14ac:dyDescent="0.2">
      <c r="A1900" s="2">
        <v>13891</v>
      </c>
      <c r="B1900" s="2">
        <v>9</v>
      </c>
      <c r="C1900" s="2">
        <v>5</v>
      </c>
      <c r="D1900" s="2">
        <v>2008</v>
      </c>
      <c r="E1900" s="2">
        <v>2009</v>
      </c>
      <c r="F1900" s="2">
        <v>2822</v>
      </c>
      <c r="G1900" s="2">
        <v>3</v>
      </c>
      <c r="H1900" s="2">
        <v>4</v>
      </c>
      <c r="I1900" s="2">
        <v>1</v>
      </c>
      <c r="J1900" s="2">
        <v>3</v>
      </c>
      <c r="K1900" s="2">
        <v>582933</v>
      </c>
      <c r="L1900" s="2" t="s">
        <v>13</v>
      </c>
      <c r="M1900" s="2" t="s">
        <v>22</v>
      </c>
      <c r="N1900" s="27"/>
    </row>
    <row r="1901" spans="1:14" ht="15.75" customHeight="1" x14ac:dyDescent="0.2">
      <c r="A1901" s="2">
        <v>13693</v>
      </c>
      <c r="B1901" s="2">
        <v>10</v>
      </c>
      <c r="C1901" s="2">
        <v>5</v>
      </c>
      <c r="D1901" s="2">
        <v>2007</v>
      </c>
      <c r="E1901" s="2">
        <v>2007</v>
      </c>
      <c r="F1901" s="2">
        <v>2674</v>
      </c>
      <c r="G1901" s="2">
        <v>2</v>
      </c>
      <c r="H1901" s="2">
        <v>2</v>
      </c>
      <c r="I1901" s="2">
        <v>2</v>
      </c>
      <c r="J1901" s="2">
        <v>3</v>
      </c>
      <c r="K1901" s="2">
        <v>610000</v>
      </c>
      <c r="L1901" s="2" t="s">
        <v>13</v>
      </c>
      <c r="M1901" s="2" t="s">
        <v>22</v>
      </c>
      <c r="N1901" s="27"/>
    </row>
    <row r="1902" spans="1:14" ht="15.75" customHeight="1" x14ac:dyDescent="0.2">
      <c r="A1902" s="2">
        <v>12919</v>
      </c>
      <c r="B1902" s="2">
        <v>9</v>
      </c>
      <c r="C1902" s="2">
        <v>5</v>
      </c>
      <c r="D1902" s="2">
        <v>2009</v>
      </c>
      <c r="E1902" s="2">
        <v>2010</v>
      </c>
      <c r="F1902" s="2">
        <v>2364</v>
      </c>
      <c r="G1902" s="2">
        <v>2</v>
      </c>
      <c r="H1902" s="2">
        <v>2</v>
      </c>
      <c r="I1902" s="2">
        <v>2</v>
      </c>
      <c r="J1902" s="2">
        <v>3</v>
      </c>
      <c r="K1902" s="2">
        <v>611657</v>
      </c>
      <c r="L1902" s="2" t="s">
        <v>13</v>
      </c>
      <c r="M1902" s="2" t="s">
        <v>22</v>
      </c>
      <c r="N1902" s="27"/>
    </row>
    <row r="1903" spans="1:14" ht="15.75" customHeight="1" x14ac:dyDescent="0.2">
      <c r="A1903" s="2">
        <v>12720</v>
      </c>
      <c r="B1903" s="2">
        <v>10</v>
      </c>
      <c r="C1903" s="2">
        <v>5</v>
      </c>
      <c r="D1903" s="2">
        <v>2003</v>
      </c>
      <c r="E1903" s="2">
        <v>2003</v>
      </c>
      <c r="F1903" s="2">
        <v>2470</v>
      </c>
      <c r="G1903" s="2">
        <v>1</v>
      </c>
      <c r="H1903" s="2">
        <v>1</v>
      </c>
      <c r="I1903" s="2">
        <v>2</v>
      </c>
      <c r="J1903" s="2">
        <v>3</v>
      </c>
      <c r="K1903" s="2">
        <v>615000</v>
      </c>
      <c r="L1903" s="2" t="s">
        <v>13</v>
      </c>
      <c r="M1903" s="2" t="s">
        <v>22</v>
      </c>
      <c r="N1903" s="27"/>
    </row>
    <row r="1904" spans="1:14" ht="15.75" customHeight="1" x14ac:dyDescent="0.2">
      <c r="A1904" s="2">
        <v>11900</v>
      </c>
      <c r="B1904" s="2">
        <v>7</v>
      </c>
      <c r="C1904" s="2">
        <v>5</v>
      </c>
      <c r="D1904" s="2">
        <v>1977</v>
      </c>
      <c r="E1904" s="2">
        <v>1977</v>
      </c>
      <c r="F1904" s="2">
        <v>1411</v>
      </c>
      <c r="G1904" s="2">
        <v>2</v>
      </c>
      <c r="H1904" s="2">
        <v>3</v>
      </c>
      <c r="I1904" s="2">
        <v>1</v>
      </c>
      <c r="J1904" s="2">
        <v>2</v>
      </c>
      <c r="K1904" s="2">
        <v>82500</v>
      </c>
      <c r="L1904" s="2" t="s">
        <v>17</v>
      </c>
      <c r="M1904" s="2" t="s">
        <v>18</v>
      </c>
      <c r="N1904" s="27"/>
    </row>
    <row r="1905" spans="1:14" ht="15.75" customHeight="1" x14ac:dyDescent="0.2">
      <c r="A1905" s="2">
        <v>9000</v>
      </c>
      <c r="B1905" s="2">
        <v>6</v>
      </c>
      <c r="C1905" s="2">
        <v>5</v>
      </c>
      <c r="D1905" s="2">
        <v>1969</v>
      </c>
      <c r="E1905" s="2">
        <v>1969</v>
      </c>
      <c r="F1905" s="2">
        <v>1216</v>
      </c>
      <c r="G1905" s="2">
        <v>1</v>
      </c>
      <c r="H1905" s="2">
        <v>3</v>
      </c>
      <c r="I1905" s="2">
        <v>0</v>
      </c>
      <c r="J1905" s="2">
        <v>1</v>
      </c>
      <c r="K1905" s="2">
        <v>113000</v>
      </c>
      <c r="L1905" s="2" t="s">
        <v>13</v>
      </c>
      <c r="M1905" s="2" t="s">
        <v>18</v>
      </c>
      <c r="N1905" s="27"/>
    </row>
    <row r="1906" spans="1:14" ht="15.75" customHeight="1" x14ac:dyDescent="0.2">
      <c r="A1906" s="2">
        <v>10800</v>
      </c>
      <c r="B1906" s="2">
        <v>6</v>
      </c>
      <c r="C1906" s="2">
        <v>5</v>
      </c>
      <c r="D1906" s="2">
        <v>1963</v>
      </c>
      <c r="E1906" s="2">
        <v>1963</v>
      </c>
      <c r="F1906" s="2">
        <v>1052</v>
      </c>
      <c r="G1906" s="2">
        <v>1</v>
      </c>
      <c r="H1906" s="2">
        <v>3</v>
      </c>
      <c r="I1906" s="2">
        <v>0</v>
      </c>
      <c r="J1906" s="2">
        <v>1</v>
      </c>
      <c r="K1906" s="2">
        <v>127000</v>
      </c>
      <c r="L1906" s="2" t="s">
        <v>13</v>
      </c>
      <c r="M1906" s="2" t="s">
        <v>18</v>
      </c>
      <c r="N1906" s="27"/>
    </row>
    <row r="1907" spans="1:14" ht="15.75" customHeight="1" x14ac:dyDescent="0.2">
      <c r="A1907" s="2">
        <v>9246</v>
      </c>
      <c r="B1907" s="2">
        <v>5</v>
      </c>
      <c r="C1907" s="2">
        <v>5</v>
      </c>
      <c r="D1907" s="2">
        <v>1973</v>
      </c>
      <c r="E1907" s="2">
        <v>1973</v>
      </c>
      <c r="F1907" s="2">
        <v>1656</v>
      </c>
      <c r="G1907" s="2">
        <v>2</v>
      </c>
      <c r="H1907" s="2">
        <v>4</v>
      </c>
      <c r="I1907" s="2">
        <v>0</v>
      </c>
      <c r="J1907" s="2">
        <v>2</v>
      </c>
      <c r="K1907" s="2">
        <v>135000</v>
      </c>
      <c r="L1907" s="2" t="s">
        <v>13</v>
      </c>
      <c r="M1907" s="2" t="s">
        <v>18</v>
      </c>
      <c r="N1907" s="27"/>
    </row>
    <row r="1908" spans="1:14" ht="15.75" customHeight="1" x14ac:dyDescent="0.2">
      <c r="A1908" s="2">
        <v>11500</v>
      </c>
      <c r="B1908" s="2">
        <v>5</v>
      </c>
      <c r="C1908" s="2">
        <v>6</v>
      </c>
      <c r="D1908" s="2">
        <v>1976</v>
      </c>
      <c r="E1908" s="2">
        <v>1976</v>
      </c>
      <c r="F1908" s="2">
        <v>1680</v>
      </c>
      <c r="G1908" s="2">
        <v>2</v>
      </c>
      <c r="H1908" s="2">
        <v>4</v>
      </c>
      <c r="I1908" s="2">
        <v>0</v>
      </c>
      <c r="J1908" s="2">
        <v>2</v>
      </c>
      <c r="K1908" s="2">
        <v>136905</v>
      </c>
      <c r="L1908" s="2" t="s">
        <v>13</v>
      </c>
      <c r="M1908" s="2" t="s">
        <v>18</v>
      </c>
      <c r="N1908" s="27"/>
    </row>
    <row r="1909" spans="1:14" ht="15.75" customHeight="1" x14ac:dyDescent="0.2">
      <c r="A1909" s="2">
        <v>9600</v>
      </c>
      <c r="B1909" s="2">
        <v>7</v>
      </c>
      <c r="C1909" s="2">
        <v>5</v>
      </c>
      <c r="D1909" s="2">
        <v>1969</v>
      </c>
      <c r="E1909" s="2">
        <v>1969</v>
      </c>
      <c r="F1909" s="2">
        <v>1164</v>
      </c>
      <c r="G1909" s="2">
        <v>1</v>
      </c>
      <c r="H1909" s="2">
        <v>3</v>
      </c>
      <c r="I1909" s="2">
        <v>0</v>
      </c>
      <c r="J1909" s="2">
        <v>2</v>
      </c>
      <c r="K1909" s="2">
        <v>140000</v>
      </c>
      <c r="L1909" s="2" t="s">
        <v>13</v>
      </c>
      <c r="M1909" s="2" t="s">
        <v>18</v>
      </c>
      <c r="N1909" s="27"/>
    </row>
    <row r="1910" spans="1:14" ht="15.75" customHeight="1" x14ac:dyDescent="0.2">
      <c r="A1910" s="2">
        <v>9750</v>
      </c>
      <c r="B1910" s="2">
        <v>5</v>
      </c>
      <c r="C1910" s="2">
        <v>6</v>
      </c>
      <c r="D1910" s="2">
        <v>1965</v>
      </c>
      <c r="E1910" s="2">
        <v>1965</v>
      </c>
      <c r="F1910" s="2">
        <v>1625</v>
      </c>
      <c r="G1910" s="2">
        <v>2</v>
      </c>
      <c r="H1910" s="2">
        <v>4</v>
      </c>
      <c r="I1910" s="2">
        <v>0</v>
      </c>
      <c r="J1910" s="2">
        <v>2</v>
      </c>
      <c r="K1910" s="2">
        <v>140500</v>
      </c>
      <c r="L1910" s="2" t="s">
        <v>13</v>
      </c>
      <c r="M1910" s="2" t="s">
        <v>18</v>
      </c>
      <c r="N1910" s="27"/>
    </row>
    <row r="1911" spans="1:14" ht="15.75" customHeight="1" x14ac:dyDescent="0.2">
      <c r="A1911" s="2">
        <v>9790</v>
      </c>
      <c r="B1911" s="2">
        <v>6</v>
      </c>
      <c r="C1911" s="2">
        <v>5</v>
      </c>
      <c r="D1911" s="2">
        <v>1963</v>
      </c>
      <c r="E1911" s="2">
        <v>1963</v>
      </c>
      <c r="F1911" s="2">
        <v>1328</v>
      </c>
      <c r="G1911" s="2">
        <v>1</v>
      </c>
      <c r="H1911" s="2">
        <v>3</v>
      </c>
      <c r="I1911" s="2">
        <v>2</v>
      </c>
      <c r="J1911" s="2">
        <v>2</v>
      </c>
      <c r="K1911" s="2">
        <v>143000</v>
      </c>
      <c r="L1911" s="2" t="s">
        <v>13</v>
      </c>
      <c r="M1911" s="2" t="s">
        <v>18</v>
      </c>
      <c r="N1911" s="27"/>
    </row>
    <row r="1912" spans="1:14" ht="15.75" customHeight="1" x14ac:dyDescent="0.2">
      <c r="A1912" s="2">
        <v>11700</v>
      </c>
      <c r="B1912" s="2">
        <v>6</v>
      </c>
      <c r="C1912" s="2">
        <v>6</v>
      </c>
      <c r="D1912" s="2">
        <v>1968</v>
      </c>
      <c r="E1912" s="2">
        <v>1968</v>
      </c>
      <c r="F1912" s="2">
        <v>1152</v>
      </c>
      <c r="G1912" s="2">
        <v>1</v>
      </c>
      <c r="H1912" s="2">
        <v>3</v>
      </c>
      <c r="I1912" s="2">
        <v>0</v>
      </c>
      <c r="J1912" s="2">
        <v>2</v>
      </c>
      <c r="K1912" s="2">
        <v>143450</v>
      </c>
      <c r="L1912" s="2" t="s">
        <v>13</v>
      </c>
      <c r="M1912" s="2" t="s">
        <v>18</v>
      </c>
      <c r="N1912" s="27"/>
    </row>
    <row r="1913" spans="1:14" ht="15.75" customHeight="1" x14ac:dyDescent="0.2">
      <c r="A1913" s="2">
        <v>11040</v>
      </c>
      <c r="B1913" s="2">
        <v>6</v>
      </c>
      <c r="C1913" s="2">
        <v>7</v>
      </c>
      <c r="D1913" s="2">
        <v>1971</v>
      </c>
      <c r="E1913" s="2">
        <v>2004</v>
      </c>
      <c r="F1913" s="2">
        <v>1258</v>
      </c>
      <c r="G1913" s="2">
        <v>2</v>
      </c>
      <c r="H1913" s="2">
        <v>3</v>
      </c>
      <c r="I1913" s="2">
        <v>0</v>
      </c>
      <c r="J1913" s="2">
        <v>2</v>
      </c>
      <c r="K1913" s="2">
        <v>145000</v>
      </c>
      <c r="L1913" s="2" t="s">
        <v>17</v>
      </c>
      <c r="M1913" s="2" t="s">
        <v>18</v>
      </c>
      <c r="N1913" s="27"/>
    </row>
    <row r="1914" spans="1:14" ht="15.75" customHeight="1" x14ac:dyDescent="0.2">
      <c r="A1914" s="2">
        <v>13110</v>
      </c>
      <c r="B1914" s="2">
        <v>5</v>
      </c>
      <c r="C1914" s="2">
        <v>6</v>
      </c>
      <c r="D1914" s="2">
        <v>1972</v>
      </c>
      <c r="E1914" s="2">
        <v>1972</v>
      </c>
      <c r="F1914" s="2">
        <v>1193</v>
      </c>
      <c r="G1914" s="2">
        <v>2</v>
      </c>
      <c r="H1914" s="2">
        <v>2</v>
      </c>
      <c r="I1914" s="2">
        <v>0</v>
      </c>
      <c r="J1914" s="2">
        <v>2</v>
      </c>
      <c r="K1914" s="2">
        <v>146500</v>
      </c>
      <c r="L1914" s="2" t="s">
        <v>13</v>
      </c>
      <c r="M1914" s="2" t="s">
        <v>18</v>
      </c>
      <c r="N1914" s="27"/>
    </row>
    <row r="1915" spans="1:14" ht="15.75" customHeight="1" x14ac:dyDescent="0.2">
      <c r="A1915" s="2">
        <v>9743</v>
      </c>
      <c r="B1915" s="2">
        <v>5</v>
      </c>
      <c r="C1915" s="2">
        <v>6</v>
      </c>
      <c r="D1915" s="2">
        <v>1969</v>
      </c>
      <c r="E1915" s="2">
        <v>1969</v>
      </c>
      <c r="F1915" s="2">
        <v>1308</v>
      </c>
      <c r="G1915" s="2">
        <v>1</v>
      </c>
      <c r="H1915" s="2">
        <v>3</v>
      </c>
      <c r="I1915" s="2">
        <v>0</v>
      </c>
      <c r="J1915" s="2">
        <v>2</v>
      </c>
      <c r="K1915" s="2">
        <v>146900</v>
      </c>
      <c r="L1915" s="2" t="s">
        <v>13</v>
      </c>
      <c r="M1915" s="2" t="s">
        <v>18</v>
      </c>
      <c r="N1915" s="27"/>
    </row>
    <row r="1916" spans="1:14" ht="15.75" customHeight="1" x14ac:dyDescent="0.2">
      <c r="A1916" s="2">
        <v>10395</v>
      </c>
      <c r="B1916" s="2">
        <v>6</v>
      </c>
      <c r="C1916" s="2">
        <v>6</v>
      </c>
      <c r="D1916" s="2">
        <v>1978</v>
      </c>
      <c r="E1916" s="2">
        <v>1978</v>
      </c>
      <c r="F1916" s="2">
        <v>1032</v>
      </c>
      <c r="G1916" s="2">
        <v>2</v>
      </c>
      <c r="H1916" s="2">
        <v>3</v>
      </c>
      <c r="I1916" s="2">
        <v>1</v>
      </c>
      <c r="J1916" s="2">
        <v>2</v>
      </c>
      <c r="K1916" s="2">
        <v>148000</v>
      </c>
      <c r="L1916" s="2" t="s">
        <v>13</v>
      </c>
      <c r="M1916" s="2" t="s">
        <v>18</v>
      </c>
      <c r="N1916" s="27"/>
    </row>
    <row r="1917" spans="1:14" ht="15.75" customHeight="1" x14ac:dyDescent="0.2">
      <c r="A1917" s="2">
        <v>11050</v>
      </c>
      <c r="B1917" s="2">
        <v>6</v>
      </c>
      <c r="C1917" s="2">
        <v>5</v>
      </c>
      <c r="D1917" s="2">
        <v>1968</v>
      </c>
      <c r="E1917" s="2">
        <v>1968</v>
      </c>
      <c r="F1917" s="2">
        <v>1740</v>
      </c>
      <c r="G1917" s="2">
        <v>1</v>
      </c>
      <c r="H1917" s="2">
        <v>4</v>
      </c>
      <c r="I1917" s="2">
        <v>1</v>
      </c>
      <c r="J1917" s="2">
        <v>2</v>
      </c>
      <c r="K1917" s="2">
        <v>150000</v>
      </c>
      <c r="L1917" s="2" t="s">
        <v>13</v>
      </c>
      <c r="M1917" s="2" t="s">
        <v>18</v>
      </c>
      <c r="N1917" s="27"/>
    </row>
    <row r="1918" spans="1:14" ht="15.75" customHeight="1" x14ac:dyDescent="0.2">
      <c r="A1918" s="2">
        <v>11850</v>
      </c>
      <c r="B1918" s="2">
        <v>6</v>
      </c>
      <c r="C1918" s="2">
        <v>6</v>
      </c>
      <c r="D1918" s="2">
        <v>1984</v>
      </c>
      <c r="E1918" s="2">
        <v>1984</v>
      </c>
      <c r="F1918" s="2">
        <v>1177</v>
      </c>
      <c r="G1918" s="2">
        <v>2</v>
      </c>
      <c r="H1918" s="2">
        <v>3</v>
      </c>
      <c r="I1918" s="2">
        <v>0</v>
      </c>
      <c r="J1918" s="2">
        <v>2</v>
      </c>
      <c r="K1918" s="2">
        <v>151500</v>
      </c>
      <c r="L1918" s="2" t="s">
        <v>13</v>
      </c>
      <c r="M1918" s="2" t="s">
        <v>18</v>
      </c>
      <c r="N1918" s="27"/>
    </row>
    <row r="1919" spans="1:14" ht="15.75" customHeight="1" x14ac:dyDescent="0.2">
      <c r="A1919" s="2">
        <v>10400</v>
      </c>
      <c r="B1919" s="2">
        <v>7</v>
      </c>
      <c r="C1919" s="2">
        <v>5</v>
      </c>
      <c r="D1919" s="2">
        <v>1976</v>
      </c>
      <c r="E1919" s="2">
        <v>1976</v>
      </c>
      <c r="F1919" s="2">
        <v>1370</v>
      </c>
      <c r="G1919" s="2">
        <v>2</v>
      </c>
      <c r="H1919" s="2">
        <v>3</v>
      </c>
      <c r="I1919" s="2">
        <v>1</v>
      </c>
      <c r="J1919" s="2">
        <v>2</v>
      </c>
      <c r="K1919" s="2">
        <v>152000</v>
      </c>
      <c r="L1919" s="2" t="s">
        <v>13</v>
      </c>
      <c r="M1919" s="2" t="s">
        <v>18</v>
      </c>
      <c r="N1919" s="27"/>
    </row>
    <row r="1920" spans="1:14" ht="15.75" customHeight="1" x14ac:dyDescent="0.2">
      <c r="A1920" s="2">
        <v>10793</v>
      </c>
      <c r="B1920" s="2">
        <v>5</v>
      </c>
      <c r="C1920" s="2">
        <v>5</v>
      </c>
      <c r="D1920" s="2">
        <v>1969</v>
      </c>
      <c r="E1920" s="2">
        <v>1969</v>
      </c>
      <c r="F1920" s="2">
        <v>1620</v>
      </c>
      <c r="G1920" s="2">
        <v>2</v>
      </c>
      <c r="H1920" s="2">
        <v>4</v>
      </c>
      <c r="I1920" s="2">
        <v>0</v>
      </c>
      <c r="J1920" s="2">
        <v>2</v>
      </c>
      <c r="K1920" s="2">
        <v>152000</v>
      </c>
      <c r="L1920" s="2" t="s">
        <v>13</v>
      </c>
      <c r="M1920" s="2" t="s">
        <v>18</v>
      </c>
      <c r="N1920" s="27"/>
    </row>
    <row r="1921" spans="1:14" ht="15.75" customHeight="1" x14ac:dyDescent="0.2">
      <c r="A1921" s="2">
        <v>10140</v>
      </c>
      <c r="B1921" s="2">
        <v>5</v>
      </c>
      <c r="C1921" s="2">
        <v>6</v>
      </c>
      <c r="D1921" s="2">
        <v>1975</v>
      </c>
      <c r="E1921" s="2">
        <v>1975</v>
      </c>
      <c r="F1921" s="2">
        <v>1074</v>
      </c>
      <c r="G1921" s="2">
        <v>1</v>
      </c>
      <c r="H1921" s="2">
        <v>3</v>
      </c>
      <c r="I1921" s="2">
        <v>0</v>
      </c>
      <c r="J1921" s="2">
        <v>2</v>
      </c>
      <c r="K1921" s="2">
        <v>153500</v>
      </c>
      <c r="L1921" s="2" t="s">
        <v>13</v>
      </c>
      <c r="M1921" s="2" t="s">
        <v>18</v>
      </c>
      <c r="N1921" s="27"/>
    </row>
    <row r="1922" spans="1:14" ht="15.75" customHeight="1" x14ac:dyDescent="0.2">
      <c r="A1922" s="2">
        <v>13250</v>
      </c>
      <c r="B1922" s="2">
        <v>7</v>
      </c>
      <c r="C1922" s="2">
        <v>6</v>
      </c>
      <c r="D1922" s="2">
        <v>1978</v>
      </c>
      <c r="E1922" s="2">
        <v>1978</v>
      </c>
      <c r="F1922" s="2">
        <v>2050</v>
      </c>
      <c r="G1922" s="2">
        <v>2</v>
      </c>
      <c r="H1922" s="2">
        <v>4</v>
      </c>
      <c r="I1922" s="2">
        <v>1</v>
      </c>
      <c r="J1922" s="2">
        <v>2</v>
      </c>
      <c r="K1922" s="2">
        <v>154000</v>
      </c>
      <c r="L1922" s="2" t="s">
        <v>13</v>
      </c>
      <c r="M1922" s="2" t="s">
        <v>18</v>
      </c>
      <c r="N1922" s="27"/>
    </row>
    <row r="1923" spans="1:14" ht="15.75" customHeight="1" x14ac:dyDescent="0.2">
      <c r="A1923" s="2">
        <v>11700</v>
      </c>
      <c r="B1923" s="2">
        <v>6</v>
      </c>
      <c r="C1923" s="2">
        <v>6</v>
      </c>
      <c r="D1923" s="2">
        <v>1968</v>
      </c>
      <c r="E1923" s="2">
        <v>1968</v>
      </c>
      <c r="F1923" s="2">
        <v>1556</v>
      </c>
      <c r="G1923" s="2">
        <v>1</v>
      </c>
      <c r="H1923" s="2">
        <v>4</v>
      </c>
      <c r="I1923" s="2">
        <v>0</v>
      </c>
      <c r="J1923" s="2">
        <v>2</v>
      </c>
      <c r="K1923" s="2">
        <v>154000</v>
      </c>
      <c r="L1923" s="2" t="s">
        <v>13</v>
      </c>
      <c r="M1923" s="2" t="s">
        <v>18</v>
      </c>
      <c r="N1923" s="27"/>
    </row>
    <row r="1924" spans="1:14" ht="15.75" customHeight="1" x14ac:dyDescent="0.2">
      <c r="A1924" s="2">
        <v>10000</v>
      </c>
      <c r="B1924" s="2">
        <v>6</v>
      </c>
      <c r="C1924" s="2">
        <v>6</v>
      </c>
      <c r="D1924" s="2">
        <v>1974</v>
      </c>
      <c r="E1924" s="2">
        <v>1974</v>
      </c>
      <c r="F1924" s="2">
        <v>1103</v>
      </c>
      <c r="G1924" s="2">
        <v>2</v>
      </c>
      <c r="H1924" s="2">
        <v>3</v>
      </c>
      <c r="I1924" s="2">
        <v>0</v>
      </c>
      <c r="J1924" s="2">
        <v>2</v>
      </c>
      <c r="K1924" s="2">
        <v>155000</v>
      </c>
      <c r="L1924" s="2" t="s">
        <v>13</v>
      </c>
      <c r="M1924" s="2" t="s">
        <v>18</v>
      </c>
      <c r="N1924" s="27"/>
    </row>
    <row r="1925" spans="1:14" ht="15.75" customHeight="1" x14ac:dyDescent="0.2">
      <c r="A1925" s="2">
        <v>11880</v>
      </c>
      <c r="B1925" s="2">
        <v>7</v>
      </c>
      <c r="C1925" s="2">
        <v>5</v>
      </c>
      <c r="D1925" s="2">
        <v>1978</v>
      </c>
      <c r="E1925" s="2">
        <v>1978</v>
      </c>
      <c r="F1925" s="2">
        <v>1601</v>
      </c>
      <c r="G1925" s="2">
        <v>2</v>
      </c>
      <c r="H1925" s="2">
        <v>3</v>
      </c>
      <c r="I1925" s="2">
        <v>1</v>
      </c>
      <c r="J1925" s="2">
        <v>2</v>
      </c>
      <c r="K1925" s="2">
        <v>157000</v>
      </c>
      <c r="L1925" s="2" t="s">
        <v>13</v>
      </c>
      <c r="M1925" s="2" t="s">
        <v>18</v>
      </c>
      <c r="N1925" s="27"/>
    </row>
    <row r="1926" spans="1:14" ht="15.75" customHeight="1" x14ac:dyDescent="0.2">
      <c r="A1926" s="2">
        <v>10000</v>
      </c>
      <c r="B1926" s="2">
        <v>5</v>
      </c>
      <c r="C1926" s="2">
        <v>6</v>
      </c>
      <c r="D1926" s="2">
        <v>1973</v>
      </c>
      <c r="E1926" s="2">
        <v>2000</v>
      </c>
      <c r="F1926" s="2">
        <v>1178</v>
      </c>
      <c r="G1926" s="2">
        <v>1</v>
      </c>
      <c r="H1926" s="2">
        <v>3</v>
      </c>
      <c r="I1926" s="2">
        <v>1</v>
      </c>
      <c r="J1926" s="2">
        <v>2</v>
      </c>
      <c r="K1926" s="2">
        <v>157000</v>
      </c>
      <c r="L1926" s="2" t="s">
        <v>13</v>
      </c>
      <c r="M1926" s="2" t="s">
        <v>18</v>
      </c>
      <c r="N1926" s="27"/>
    </row>
    <row r="1927" spans="1:14" ht="15.75" customHeight="1" x14ac:dyDescent="0.2">
      <c r="A1927" s="2">
        <v>11050</v>
      </c>
      <c r="B1927" s="2">
        <v>7</v>
      </c>
      <c r="C1927" s="2">
        <v>5</v>
      </c>
      <c r="D1927" s="2">
        <v>1975</v>
      </c>
      <c r="E1927" s="2">
        <v>1975</v>
      </c>
      <c r="F1927" s="2">
        <v>1193</v>
      </c>
      <c r="G1927" s="2">
        <v>2</v>
      </c>
      <c r="H1927" s="2">
        <v>3</v>
      </c>
      <c r="I1927" s="2">
        <v>1</v>
      </c>
      <c r="J1927" s="2">
        <v>2</v>
      </c>
      <c r="K1927" s="2">
        <v>158000</v>
      </c>
      <c r="L1927" s="2" t="s">
        <v>13</v>
      </c>
      <c r="M1927" s="2" t="s">
        <v>18</v>
      </c>
      <c r="N1927" s="27"/>
    </row>
    <row r="1928" spans="1:14" ht="15.75" customHeight="1" x14ac:dyDescent="0.2">
      <c r="A1928" s="2">
        <v>10448</v>
      </c>
      <c r="B1928" s="2">
        <v>6</v>
      </c>
      <c r="C1928" s="2">
        <v>6</v>
      </c>
      <c r="D1928" s="2">
        <v>1972</v>
      </c>
      <c r="E1928" s="2">
        <v>1972</v>
      </c>
      <c r="F1928" s="2">
        <v>2119</v>
      </c>
      <c r="G1928" s="2">
        <v>2</v>
      </c>
      <c r="H1928" s="2">
        <v>3</v>
      </c>
      <c r="I1928" s="2">
        <v>1</v>
      </c>
      <c r="J1928" s="2">
        <v>2</v>
      </c>
      <c r="K1928" s="2">
        <v>158000</v>
      </c>
      <c r="L1928" s="2" t="s">
        <v>13</v>
      </c>
      <c r="M1928" s="2" t="s">
        <v>18</v>
      </c>
      <c r="N1928" s="27"/>
    </row>
    <row r="1929" spans="1:14" ht="15.75" customHeight="1" x14ac:dyDescent="0.2">
      <c r="A1929" s="2">
        <v>10738</v>
      </c>
      <c r="B1929" s="2">
        <v>6</v>
      </c>
      <c r="C1929" s="2">
        <v>7</v>
      </c>
      <c r="D1929" s="2">
        <v>1966</v>
      </c>
      <c r="E1929" s="2">
        <v>1966</v>
      </c>
      <c r="F1929" s="2">
        <v>1093</v>
      </c>
      <c r="G1929" s="2">
        <v>2</v>
      </c>
      <c r="H1929" s="2">
        <v>3</v>
      </c>
      <c r="I1929" s="2">
        <v>1</v>
      </c>
      <c r="J1929" s="2">
        <v>2</v>
      </c>
      <c r="K1929" s="2">
        <v>158500</v>
      </c>
      <c r="L1929" s="2" t="s">
        <v>13</v>
      </c>
      <c r="M1929" s="2" t="s">
        <v>18</v>
      </c>
      <c r="N1929" s="27"/>
    </row>
    <row r="1930" spans="1:14" ht="15.75" customHeight="1" x14ac:dyDescent="0.2">
      <c r="A1930" s="2">
        <v>10400</v>
      </c>
      <c r="B1930" s="2">
        <v>6</v>
      </c>
      <c r="C1930" s="2">
        <v>5</v>
      </c>
      <c r="D1930" s="2">
        <v>1976</v>
      </c>
      <c r="E1930" s="2">
        <v>1976</v>
      </c>
      <c r="F1930" s="2">
        <v>1444</v>
      </c>
      <c r="G1930" s="2">
        <v>2</v>
      </c>
      <c r="H1930" s="2">
        <v>2</v>
      </c>
      <c r="I1930" s="2">
        <v>1</v>
      </c>
      <c r="J1930" s="2">
        <v>2</v>
      </c>
      <c r="K1930" s="2">
        <v>159900</v>
      </c>
      <c r="L1930" s="2" t="s">
        <v>13</v>
      </c>
      <c r="M1930" s="2" t="s">
        <v>18</v>
      </c>
      <c r="N1930" s="27"/>
    </row>
    <row r="1931" spans="1:14" ht="15.75" customHeight="1" x14ac:dyDescent="0.2">
      <c r="A1931" s="2">
        <v>13068</v>
      </c>
      <c r="B1931" s="2">
        <v>6</v>
      </c>
      <c r="C1931" s="2">
        <v>5</v>
      </c>
      <c r="D1931" s="2">
        <v>1976</v>
      </c>
      <c r="E1931" s="2">
        <v>1976</v>
      </c>
      <c r="F1931" s="2">
        <v>1211</v>
      </c>
      <c r="G1931" s="2">
        <v>2</v>
      </c>
      <c r="H1931" s="2">
        <v>3</v>
      </c>
      <c r="I1931" s="2">
        <v>1</v>
      </c>
      <c r="J1931" s="2">
        <v>2</v>
      </c>
      <c r="K1931" s="2">
        <v>161000</v>
      </c>
      <c r="L1931" s="2" t="s">
        <v>13</v>
      </c>
      <c r="M1931" s="2" t="s">
        <v>18</v>
      </c>
      <c r="N1931" s="27"/>
    </row>
    <row r="1932" spans="1:14" ht="15.75" customHeight="1" x14ac:dyDescent="0.2">
      <c r="A1932" s="2">
        <v>9790</v>
      </c>
      <c r="B1932" s="2">
        <v>6</v>
      </c>
      <c r="C1932" s="2">
        <v>5</v>
      </c>
      <c r="D1932" s="2">
        <v>1967</v>
      </c>
      <c r="E1932" s="2">
        <v>1967</v>
      </c>
      <c r="F1932" s="2">
        <v>1342</v>
      </c>
      <c r="G1932" s="2">
        <v>2</v>
      </c>
      <c r="H1932" s="2">
        <v>3</v>
      </c>
      <c r="I1932" s="2">
        <v>1</v>
      </c>
      <c r="J1932" s="2">
        <v>2</v>
      </c>
      <c r="K1932" s="2">
        <v>161500</v>
      </c>
      <c r="L1932" s="2" t="s">
        <v>13</v>
      </c>
      <c r="M1932" s="2" t="s">
        <v>18</v>
      </c>
      <c r="N1932" s="27"/>
    </row>
    <row r="1933" spans="1:14" ht="15.75" customHeight="1" x14ac:dyDescent="0.2">
      <c r="A1933" s="2">
        <v>12936</v>
      </c>
      <c r="B1933" s="2">
        <v>6</v>
      </c>
      <c r="C1933" s="2">
        <v>6</v>
      </c>
      <c r="D1933" s="2">
        <v>1972</v>
      </c>
      <c r="E1933" s="2">
        <v>1972</v>
      </c>
      <c r="F1933" s="2">
        <v>1395</v>
      </c>
      <c r="G1933" s="2">
        <v>1</v>
      </c>
      <c r="H1933" s="2">
        <v>3</v>
      </c>
      <c r="I1933" s="2">
        <v>1</v>
      </c>
      <c r="J1933" s="2">
        <v>2</v>
      </c>
      <c r="K1933" s="2">
        <v>162000</v>
      </c>
      <c r="L1933" s="2" t="s">
        <v>13</v>
      </c>
      <c r="M1933" s="2" t="s">
        <v>18</v>
      </c>
      <c r="N1933" s="27"/>
    </row>
    <row r="1934" spans="1:14" ht="15.75" customHeight="1" x14ac:dyDescent="0.2">
      <c r="A1934" s="2">
        <v>8723</v>
      </c>
      <c r="B1934" s="2">
        <v>6</v>
      </c>
      <c r="C1934" s="2">
        <v>6</v>
      </c>
      <c r="D1934" s="2">
        <v>1969</v>
      </c>
      <c r="E1934" s="2">
        <v>1969</v>
      </c>
      <c r="F1934" s="2">
        <v>1082</v>
      </c>
      <c r="G1934" s="2">
        <v>1</v>
      </c>
      <c r="H1934" s="2">
        <v>3</v>
      </c>
      <c r="I1934" s="2">
        <v>0</v>
      </c>
      <c r="J1934" s="2">
        <v>2</v>
      </c>
      <c r="K1934" s="2">
        <v>162500</v>
      </c>
      <c r="L1934" s="2" t="s">
        <v>13</v>
      </c>
      <c r="M1934" s="2" t="s">
        <v>18</v>
      </c>
      <c r="N1934" s="27"/>
    </row>
    <row r="1935" spans="1:14" ht="15.75" customHeight="1" x14ac:dyDescent="0.2">
      <c r="A1935" s="2">
        <v>10140</v>
      </c>
      <c r="B1935" s="2">
        <v>7</v>
      </c>
      <c r="C1935" s="2">
        <v>5</v>
      </c>
      <c r="D1935" s="2">
        <v>1976</v>
      </c>
      <c r="E1935" s="2">
        <v>1976</v>
      </c>
      <c r="F1935" s="2">
        <v>1664</v>
      </c>
      <c r="G1935" s="2">
        <v>2</v>
      </c>
      <c r="H1935" s="2">
        <v>4</v>
      </c>
      <c r="I1935" s="2">
        <v>1</v>
      </c>
      <c r="J1935" s="2">
        <v>2</v>
      </c>
      <c r="K1935" s="2">
        <v>162900</v>
      </c>
      <c r="L1935" s="2" t="s">
        <v>13</v>
      </c>
      <c r="M1935" s="2" t="s">
        <v>18</v>
      </c>
      <c r="N1935" s="27"/>
    </row>
    <row r="1936" spans="1:14" ht="15.75" customHeight="1" x14ac:dyDescent="0.2">
      <c r="A1936" s="2">
        <v>9600</v>
      </c>
      <c r="B1936" s="2">
        <v>5</v>
      </c>
      <c r="C1936" s="2">
        <v>5</v>
      </c>
      <c r="D1936" s="2">
        <v>1969</v>
      </c>
      <c r="E1936" s="2">
        <v>1969</v>
      </c>
      <c r="F1936" s="2">
        <v>1336</v>
      </c>
      <c r="G1936" s="2">
        <v>2</v>
      </c>
      <c r="H1936" s="2">
        <v>3</v>
      </c>
      <c r="I1936" s="2">
        <v>1</v>
      </c>
      <c r="J1936" s="2">
        <v>2</v>
      </c>
      <c r="K1936" s="2">
        <v>163000</v>
      </c>
      <c r="L1936" s="2" t="s">
        <v>13</v>
      </c>
      <c r="M1936" s="2" t="s">
        <v>18</v>
      </c>
      <c r="N1936" s="27"/>
    </row>
    <row r="1937" spans="1:14" ht="15.75" customHeight="1" x14ac:dyDescent="0.2">
      <c r="A1937" s="2">
        <v>11700</v>
      </c>
      <c r="B1937" s="2">
        <v>6</v>
      </c>
      <c r="C1937" s="2">
        <v>5</v>
      </c>
      <c r="D1937" s="2">
        <v>1968</v>
      </c>
      <c r="E1937" s="2">
        <v>1968</v>
      </c>
      <c r="F1937" s="2">
        <v>1295</v>
      </c>
      <c r="G1937" s="2">
        <v>1</v>
      </c>
      <c r="H1937" s="2">
        <v>3</v>
      </c>
      <c r="I1937" s="2">
        <v>0</v>
      </c>
      <c r="J1937" s="2">
        <v>2</v>
      </c>
      <c r="K1937" s="2">
        <v>164000</v>
      </c>
      <c r="L1937" s="2" t="s">
        <v>13</v>
      </c>
      <c r="M1937" s="2" t="s">
        <v>18</v>
      </c>
      <c r="N1937" s="27"/>
    </row>
    <row r="1938" spans="1:14" ht="15.75" customHeight="1" x14ac:dyDescent="0.2">
      <c r="A1938" s="2">
        <v>10140</v>
      </c>
      <c r="B1938" s="2">
        <v>7</v>
      </c>
      <c r="C1938" s="2">
        <v>6</v>
      </c>
      <c r="D1938" s="2">
        <v>1967</v>
      </c>
      <c r="E1938" s="2">
        <v>1967</v>
      </c>
      <c r="F1938" s="2">
        <v>1334</v>
      </c>
      <c r="G1938" s="2">
        <v>2</v>
      </c>
      <c r="H1938" s="2">
        <v>3</v>
      </c>
      <c r="I1938" s="2">
        <v>0</v>
      </c>
      <c r="J1938" s="2">
        <v>2</v>
      </c>
      <c r="K1938" s="2">
        <v>164500</v>
      </c>
      <c r="L1938" s="2" t="s">
        <v>13</v>
      </c>
      <c r="M1938" s="2" t="s">
        <v>18</v>
      </c>
      <c r="N1938" s="27"/>
    </row>
    <row r="1939" spans="1:14" ht="15.75" customHeight="1" x14ac:dyDescent="0.2">
      <c r="A1939" s="2">
        <v>10140</v>
      </c>
      <c r="B1939" s="2">
        <v>6</v>
      </c>
      <c r="C1939" s="2">
        <v>5</v>
      </c>
      <c r="D1939" s="2">
        <v>1974</v>
      </c>
      <c r="E1939" s="2">
        <v>1974</v>
      </c>
      <c r="F1939" s="2">
        <v>1350</v>
      </c>
      <c r="G1939" s="2">
        <v>2</v>
      </c>
      <c r="H1939" s="2">
        <v>3</v>
      </c>
      <c r="I1939" s="2">
        <v>1</v>
      </c>
      <c r="J1939" s="2">
        <v>2</v>
      </c>
      <c r="K1939" s="2">
        <v>165000</v>
      </c>
      <c r="L1939" s="2" t="s">
        <v>13</v>
      </c>
      <c r="M1939" s="2" t="s">
        <v>18</v>
      </c>
      <c r="N1939" s="27"/>
    </row>
    <row r="1940" spans="1:14" ht="15.75" customHeight="1" x14ac:dyDescent="0.2">
      <c r="A1940" s="2">
        <v>10400</v>
      </c>
      <c r="B1940" s="2">
        <v>6</v>
      </c>
      <c r="C1940" s="2">
        <v>5</v>
      </c>
      <c r="D1940" s="2">
        <v>1972</v>
      </c>
      <c r="E1940" s="2">
        <v>1972</v>
      </c>
      <c r="F1940" s="2">
        <v>1790</v>
      </c>
      <c r="G1940" s="2">
        <v>1</v>
      </c>
      <c r="H1940" s="2">
        <v>4</v>
      </c>
      <c r="I1940" s="2">
        <v>1</v>
      </c>
      <c r="J1940" s="2">
        <v>2</v>
      </c>
      <c r="K1940" s="2">
        <v>165150</v>
      </c>
      <c r="L1940" s="2" t="s">
        <v>13</v>
      </c>
      <c r="M1940" s="2" t="s">
        <v>18</v>
      </c>
      <c r="N1940" s="27"/>
    </row>
    <row r="1941" spans="1:14" ht="15.75" customHeight="1" x14ac:dyDescent="0.2">
      <c r="A1941" s="2">
        <v>10140</v>
      </c>
      <c r="B1941" s="2">
        <v>6</v>
      </c>
      <c r="C1941" s="2">
        <v>6</v>
      </c>
      <c r="D1941" s="2">
        <v>1974</v>
      </c>
      <c r="E1941" s="2">
        <v>1974</v>
      </c>
      <c r="F1941" s="2">
        <v>1116</v>
      </c>
      <c r="G1941" s="2">
        <v>2</v>
      </c>
      <c r="H1941" s="2">
        <v>3</v>
      </c>
      <c r="I1941" s="2">
        <v>1</v>
      </c>
      <c r="J1941" s="2">
        <v>2</v>
      </c>
      <c r="K1941" s="2">
        <v>167900</v>
      </c>
      <c r="L1941" s="2" t="s">
        <v>13</v>
      </c>
      <c r="M1941" s="2" t="s">
        <v>18</v>
      </c>
      <c r="N1941" s="27"/>
    </row>
    <row r="1942" spans="1:14" ht="15.75" customHeight="1" x14ac:dyDescent="0.2">
      <c r="A1942" s="2">
        <v>9650</v>
      </c>
      <c r="B1942" s="2">
        <v>6</v>
      </c>
      <c r="C1942" s="2">
        <v>5</v>
      </c>
      <c r="D1942" s="2">
        <v>1977</v>
      </c>
      <c r="E1942" s="2">
        <v>1977</v>
      </c>
      <c r="F1942" s="2">
        <v>1334</v>
      </c>
      <c r="G1942" s="2">
        <v>2</v>
      </c>
      <c r="H1942" s="2">
        <v>2</v>
      </c>
      <c r="I1942" s="2">
        <v>1</v>
      </c>
      <c r="J1942" s="2">
        <v>2</v>
      </c>
      <c r="K1942" s="2">
        <v>167900</v>
      </c>
      <c r="L1942" s="2" t="s">
        <v>13</v>
      </c>
      <c r="M1942" s="2" t="s">
        <v>18</v>
      </c>
      <c r="N1942" s="27"/>
    </row>
    <row r="1943" spans="1:14" ht="15.75" customHeight="1" x14ac:dyDescent="0.2">
      <c r="A1943" s="2">
        <v>9600</v>
      </c>
      <c r="B1943" s="2">
        <v>7</v>
      </c>
      <c r="C1943" s="2">
        <v>5</v>
      </c>
      <c r="D1943" s="2">
        <v>1974</v>
      </c>
      <c r="E1943" s="2">
        <v>1974</v>
      </c>
      <c r="F1943" s="2">
        <v>2061</v>
      </c>
      <c r="G1943" s="2">
        <v>2</v>
      </c>
      <c r="H1943" s="2">
        <v>4</v>
      </c>
      <c r="I1943" s="2">
        <v>1</v>
      </c>
      <c r="J1943" s="2">
        <v>2</v>
      </c>
      <c r="K1943" s="2">
        <v>168500</v>
      </c>
      <c r="L1943" s="2" t="s">
        <v>13</v>
      </c>
      <c r="M1943" s="2" t="s">
        <v>18</v>
      </c>
      <c r="N1943" s="27"/>
    </row>
    <row r="1944" spans="1:14" ht="15.75" customHeight="1" x14ac:dyDescent="0.2">
      <c r="A1944" s="2">
        <v>10464</v>
      </c>
      <c r="B1944" s="2">
        <v>6</v>
      </c>
      <c r="C1944" s="2">
        <v>6</v>
      </c>
      <c r="D1944" s="2">
        <v>1980</v>
      </c>
      <c r="E1944" s="2">
        <v>1980</v>
      </c>
      <c r="F1944" s="2">
        <v>1102</v>
      </c>
      <c r="G1944" s="2">
        <v>1</v>
      </c>
      <c r="H1944" s="2">
        <v>2</v>
      </c>
      <c r="I1944" s="2">
        <v>1</v>
      </c>
      <c r="J1944" s="2">
        <v>2</v>
      </c>
      <c r="K1944" s="2">
        <v>169000</v>
      </c>
      <c r="L1944" s="2" t="s">
        <v>13</v>
      </c>
      <c r="M1944" s="2" t="s">
        <v>18</v>
      </c>
      <c r="N1944" s="27"/>
    </row>
    <row r="1945" spans="1:14" ht="15.75" customHeight="1" x14ac:dyDescent="0.2">
      <c r="A1945" s="2">
        <v>10625</v>
      </c>
      <c r="B1945" s="2">
        <v>7</v>
      </c>
      <c r="C1945" s="2">
        <v>6</v>
      </c>
      <c r="D1945" s="2">
        <v>1974</v>
      </c>
      <c r="E1945" s="2">
        <v>1974</v>
      </c>
      <c r="F1945" s="2">
        <v>1173</v>
      </c>
      <c r="G1945" s="2">
        <v>2</v>
      </c>
      <c r="H1945" s="2">
        <v>3</v>
      </c>
      <c r="I1945" s="2">
        <v>2</v>
      </c>
      <c r="J1945" s="2">
        <v>2</v>
      </c>
      <c r="K1945" s="2">
        <v>170000</v>
      </c>
      <c r="L1945" s="2" t="s">
        <v>13</v>
      </c>
      <c r="M1945" s="2" t="s">
        <v>18</v>
      </c>
      <c r="N1945" s="27"/>
    </row>
    <row r="1946" spans="1:14" ht="15.75" customHeight="1" x14ac:dyDescent="0.2">
      <c r="A1946" s="2">
        <v>13355</v>
      </c>
      <c r="B1946" s="2">
        <v>7</v>
      </c>
      <c r="C1946" s="2">
        <v>6</v>
      </c>
      <c r="D1946" s="2">
        <v>1971</v>
      </c>
      <c r="E1946" s="2">
        <v>1971</v>
      </c>
      <c r="F1946" s="2">
        <v>1670</v>
      </c>
      <c r="G1946" s="2">
        <v>1</v>
      </c>
      <c r="H1946" s="2">
        <v>4</v>
      </c>
      <c r="I1946" s="2">
        <v>0</v>
      </c>
      <c r="J1946" s="2">
        <v>2</v>
      </c>
      <c r="K1946" s="2">
        <v>170000</v>
      </c>
      <c r="L1946" s="2" t="s">
        <v>13</v>
      </c>
      <c r="M1946" s="2" t="s">
        <v>18</v>
      </c>
      <c r="N1946" s="27"/>
    </row>
    <row r="1947" spans="1:14" ht="15.75" customHeight="1" x14ac:dyDescent="0.2">
      <c r="A1947" s="2">
        <v>13001</v>
      </c>
      <c r="B1947" s="2">
        <v>6</v>
      </c>
      <c r="C1947" s="2">
        <v>5</v>
      </c>
      <c r="D1947" s="2">
        <v>1971</v>
      </c>
      <c r="E1947" s="2">
        <v>1971</v>
      </c>
      <c r="F1947" s="2">
        <v>1220</v>
      </c>
      <c r="G1947" s="2">
        <v>2</v>
      </c>
      <c r="H1947" s="2">
        <v>2</v>
      </c>
      <c r="I1947" s="2">
        <v>1</v>
      </c>
      <c r="J1947" s="2">
        <v>2</v>
      </c>
      <c r="K1947" s="2">
        <v>170000</v>
      </c>
      <c r="L1947" s="2" t="s">
        <v>13</v>
      </c>
      <c r="M1947" s="2" t="s">
        <v>18</v>
      </c>
      <c r="N1947" s="27"/>
    </row>
    <row r="1948" spans="1:14" ht="15.75" customHeight="1" x14ac:dyDescent="0.2">
      <c r="A1948" s="2">
        <v>10192</v>
      </c>
      <c r="B1948" s="2">
        <v>7</v>
      </c>
      <c r="C1948" s="2">
        <v>6</v>
      </c>
      <c r="D1948" s="2">
        <v>1968</v>
      </c>
      <c r="E1948" s="2">
        <v>1992</v>
      </c>
      <c r="F1948" s="2">
        <v>1920</v>
      </c>
      <c r="G1948" s="2">
        <v>3</v>
      </c>
      <c r="H1948" s="2">
        <v>4</v>
      </c>
      <c r="I1948" s="2">
        <v>1</v>
      </c>
      <c r="J1948" s="2">
        <v>2</v>
      </c>
      <c r="K1948" s="2">
        <v>170000</v>
      </c>
      <c r="L1948" s="2" t="s">
        <v>13</v>
      </c>
      <c r="M1948" s="2" t="s">
        <v>18</v>
      </c>
      <c r="N1948" s="27"/>
    </row>
    <row r="1949" spans="1:14" ht="15.75" customHeight="1" x14ac:dyDescent="0.2">
      <c r="A1949" s="2">
        <v>9600</v>
      </c>
      <c r="B1949" s="2">
        <v>6</v>
      </c>
      <c r="C1949" s="2">
        <v>6</v>
      </c>
      <c r="D1949" s="2">
        <v>1971</v>
      </c>
      <c r="E1949" s="2">
        <v>1971</v>
      </c>
      <c r="F1949" s="2">
        <v>1645</v>
      </c>
      <c r="G1949" s="2">
        <v>1</v>
      </c>
      <c r="H1949" s="2">
        <v>4</v>
      </c>
      <c r="I1949" s="2">
        <v>0</v>
      </c>
      <c r="J1949" s="2">
        <v>2</v>
      </c>
      <c r="K1949" s="2">
        <v>171000</v>
      </c>
      <c r="L1949" s="2" t="s">
        <v>13</v>
      </c>
      <c r="M1949" s="2" t="s">
        <v>18</v>
      </c>
      <c r="N1949" s="27"/>
    </row>
    <row r="1950" spans="1:14" ht="15.75" customHeight="1" x14ac:dyDescent="0.2">
      <c r="A1950" s="2">
        <v>9927</v>
      </c>
      <c r="B1950" s="2">
        <v>7</v>
      </c>
      <c r="C1950" s="2">
        <v>5</v>
      </c>
      <c r="D1950" s="2">
        <v>1976</v>
      </c>
      <c r="E1950" s="2">
        <v>1976</v>
      </c>
      <c r="F1950" s="2">
        <v>1083</v>
      </c>
      <c r="G1950" s="2">
        <v>1</v>
      </c>
      <c r="H1950" s="2">
        <v>2</v>
      </c>
      <c r="I1950" s="2">
        <v>1</v>
      </c>
      <c r="J1950" s="2">
        <v>2</v>
      </c>
      <c r="K1950" s="2">
        <v>172000</v>
      </c>
      <c r="L1950" s="2" t="s">
        <v>13</v>
      </c>
      <c r="M1950" s="2" t="s">
        <v>18</v>
      </c>
      <c r="N1950" s="27"/>
    </row>
    <row r="1951" spans="1:14" ht="15.75" customHeight="1" x14ac:dyDescent="0.2">
      <c r="A1951" s="2">
        <v>16500</v>
      </c>
      <c r="B1951" s="2">
        <v>6</v>
      </c>
      <c r="C1951" s="2">
        <v>5</v>
      </c>
      <c r="D1951" s="2">
        <v>1971</v>
      </c>
      <c r="E1951" s="2">
        <v>1971</v>
      </c>
      <c r="F1951" s="2">
        <v>1320</v>
      </c>
      <c r="G1951" s="2">
        <v>2</v>
      </c>
      <c r="H1951" s="2">
        <v>3</v>
      </c>
      <c r="I1951" s="2">
        <v>1</v>
      </c>
      <c r="J1951" s="2">
        <v>2</v>
      </c>
      <c r="K1951" s="2">
        <v>172500</v>
      </c>
      <c r="L1951" s="2" t="s">
        <v>13</v>
      </c>
      <c r="M1951" s="2" t="s">
        <v>18</v>
      </c>
      <c r="N1951" s="27"/>
    </row>
    <row r="1952" spans="1:14" ht="15.75" customHeight="1" x14ac:dyDescent="0.2">
      <c r="A1952" s="2">
        <v>9130</v>
      </c>
      <c r="B1952" s="2">
        <v>6</v>
      </c>
      <c r="C1952" s="2">
        <v>8</v>
      </c>
      <c r="D1952" s="2">
        <v>1966</v>
      </c>
      <c r="E1952" s="2">
        <v>2000</v>
      </c>
      <c r="F1952" s="2">
        <v>1632</v>
      </c>
      <c r="G1952" s="2">
        <v>1</v>
      </c>
      <c r="H1952" s="2">
        <v>4</v>
      </c>
      <c r="I1952" s="2">
        <v>0</v>
      </c>
      <c r="J1952" s="2">
        <v>2</v>
      </c>
      <c r="K1952" s="2">
        <v>173000</v>
      </c>
      <c r="L1952" s="2" t="s">
        <v>13</v>
      </c>
      <c r="M1952" s="2" t="s">
        <v>18</v>
      </c>
      <c r="N1952" s="27"/>
    </row>
    <row r="1953" spans="1:14" ht="15.75" customHeight="1" x14ac:dyDescent="0.2">
      <c r="A1953" s="2">
        <v>10400</v>
      </c>
      <c r="B1953" s="2">
        <v>7</v>
      </c>
      <c r="C1953" s="2">
        <v>6</v>
      </c>
      <c r="D1953" s="2">
        <v>1970</v>
      </c>
      <c r="E1953" s="2">
        <v>1970</v>
      </c>
      <c r="F1953" s="2">
        <v>1682</v>
      </c>
      <c r="G1953" s="2">
        <v>2</v>
      </c>
      <c r="H1953" s="2">
        <v>3</v>
      </c>
      <c r="I1953" s="2">
        <v>1</v>
      </c>
      <c r="J1953" s="2">
        <v>2</v>
      </c>
      <c r="K1953" s="2">
        <v>174000</v>
      </c>
      <c r="L1953" s="2" t="s">
        <v>13</v>
      </c>
      <c r="M1953" s="2" t="s">
        <v>18</v>
      </c>
      <c r="N1953" s="27"/>
    </row>
    <row r="1954" spans="1:14" ht="15.75" customHeight="1" x14ac:dyDescent="0.2">
      <c r="A1954" s="2">
        <v>10960</v>
      </c>
      <c r="B1954" s="2">
        <v>6</v>
      </c>
      <c r="C1954" s="2">
        <v>5</v>
      </c>
      <c r="D1954" s="2">
        <v>1984</v>
      </c>
      <c r="E1954" s="2">
        <v>1984</v>
      </c>
      <c r="F1954" s="2">
        <v>1284</v>
      </c>
      <c r="G1954" s="2">
        <v>2</v>
      </c>
      <c r="H1954" s="2">
        <v>3</v>
      </c>
      <c r="I1954" s="2">
        <v>0</v>
      </c>
      <c r="J1954" s="2">
        <v>2</v>
      </c>
      <c r="K1954" s="2">
        <v>174000</v>
      </c>
      <c r="L1954" s="2" t="s">
        <v>13</v>
      </c>
      <c r="M1954" s="2" t="s">
        <v>18</v>
      </c>
      <c r="N1954" s="27"/>
    </row>
    <row r="1955" spans="1:14" ht="15.75" customHeight="1" x14ac:dyDescent="0.2">
      <c r="A1955" s="2">
        <v>8991</v>
      </c>
      <c r="B1955" s="2">
        <v>7</v>
      </c>
      <c r="C1955" s="2">
        <v>6</v>
      </c>
      <c r="D1955" s="2">
        <v>1976</v>
      </c>
      <c r="E1955" s="2">
        <v>1976</v>
      </c>
      <c r="F1955" s="2">
        <v>1324</v>
      </c>
      <c r="G1955" s="2">
        <v>2</v>
      </c>
      <c r="H1955" s="2">
        <v>3</v>
      </c>
      <c r="I1955" s="2">
        <v>1</v>
      </c>
      <c r="J1955" s="2">
        <v>2</v>
      </c>
      <c r="K1955" s="2">
        <v>174000</v>
      </c>
      <c r="L1955" s="2" t="s">
        <v>13</v>
      </c>
      <c r="M1955" s="2" t="s">
        <v>18</v>
      </c>
      <c r="N1955" s="27"/>
    </row>
    <row r="1956" spans="1:14" ht="15.75" customHeight="1" x14ac:dyDescent="0.2">
      <c r="A1956" s="2">
        <v>15611</v>
      </c>
      <c r="B1956" s="2">
        <v>5</v>
      </c>
      <c r="C1956" s="2">
        <v>6</v>
      </c>
      <c r="D1956" s="2">
        <v>1977</v>
      </c>
      <c r="E1956" s="2">
        <v>1977</v>
      </c>
      <c r="F1956" s="2">
        <v>1126</v>
      </c>
      <c r="G1956" s="2">
        <v>2</v>
      </c>
      <c r="H1956" s="2">
        <v>3</v>
      </c>
      <c r="I1956" s="2">
        <v>0</v>
      </c>
      <c r="J1956" s="2">
        <v>2</v>
      </c>
      <c r="K1956" s="2">
        <v>175000</v>
      </c>
      <c r="L1956" s="2" t="s">
        <v>13</v>
      </c>
      <c r="M1956" s="2" t="s">
        <v>18</v>
      </c>
      <c r="N1956" s="27"/>
    </row>
    <row r="1957" spans="1:14" ht="15.75" customHeight="1" x14ac:dyDescent="0.2">
      <c r="A1957" s="2">
        <v>12243</v>
      </c>
      <c r="B1957" s="2">
        <v>5</v>
      </c>
      <c r="C1957" s="2">
        <v>6</v>
      </c>
      <c r="D1957" s="2">
        <v>1971</v>
      </c>
      <c r="E1957" s="2">
        <v>1971</v>
      </c>
      <c r="F1957" s="2">
        <v>1484</v>
      </c>
      <c r="G1957" s="2">
        <v>2</v>
      </c>
      <c r="H1957" s="2">
        <v>3</v>
      </c>
      <c r="I1957" s="2">
        <v>1</v>
      </c>
      <c r="J1957" s="2">
        <v>2</v>
      </c>
      <c r="K1957" s="2">
        <v>175000</v>
      </c>
      <c r="L1957" s="2" t="s">
        <v>13</v>
      </c>
      <c r="M1957" s="2" t="s">
        <v>18</v>
      </c>
      <c r="N1957" s="27"/>
    </row>
    <row r="1958" spans="1:14" ht="15.75" customHeight="1" x14ac:dyDescent="0.2">
      <c r="A1958" s="2">
        <v>11700</v>
      </c>
      <c r="B1958" s="2">
        <v>6</v>
      </c>
      <c r="C1958" s="2">
        <v>6</v>
      </c>
      <c r="D1958" s="2">
        <v>1968</v>
      </c>
      <c r="E1958" s="2">
        <v>1968</v>
      </c>
      <c r="F1958" s="2">
        <v>1743</v>
      </c>
      <c r="G1958" s="2">
        <v>1</v>
      </c>
      <c r="H1958" s="2">
        <v>3</v>
      </c>
      <c r="I1958" s="2">
        <v>1</v>
      </c>
      <c r="J1958" s="2">
        <v>2</v>
      </c>
      <c r="K1958" s="2">
        <v>175000</v>
      </c>
      <c r="L1958" s="2" t="s">
        <v>13</v>
      </c>
      <c r="M1958" s="2" t="s">
        <v>18</v>
      </c>
      <c r="N1958" s="27"/>
    </row>
    <row r="1959" spans="1:14" ht="15.75" customHeight="1" x14ac:dyDescent="0.2">
      <c r="A1959" s="2">
        <v>12090</v>
      </c>
      <c r="B1959" s="2">
        <v>6</v>
      </c>
      <c r="C1959" s="2">
        <v>6</v>
      </c>
      <c r="D1959" s="2">
        <v>1981</v>
      </c>
      <c r="E1959" s="2">
        <v>1981</v>
      </c>
      <c r="F1959" s="2">
        <v>1422</v>
      </c>
      <c r="G1959" s="2">
        <v>2</v>
      </c>
      <c r="H1959" s="2">
        <v>3</v>
      </c>
      <c r="I1959" s="2">
        <v>1</v>
      </c>
      <c r="J1959" s="2">
        <v>2</v>
      </c>
      <c r="K1959" s="2">
        <v>175500</v>
      </c>
      <c r="L1959" s="2" t="s">
        <v>17</v>
      </c>
      <c r="M1959" s="2" t="s">
        <v>18</v>
      </c>
      <c r="N1959" s="27"/>
    </row>
    <row r="1960" spans="1:14" ht="15.75" customHeight="1" x14ac:dyDescent="0.2">
      <c r="A1960" s="2">
        <v>9600</v>
      </c>
      <c r="B1960" s="2">
        <v>7</v>
      </c>
      <c r="C1960" s="2">
        <v>6</v>
      </c>
      <c r="D1960" s="2">
        <v>1973</v>
      </c>
      <c r="E1960" s="2">
        <v>1973</v>
      </c>
      <c r="F1960" s="2">
        <v>1242</v>
      </c>
      <c r="G1960" s="2">
        <v>1</v>
      </c>
      <c r="H1960" s="2">
        <v>3</v>
      </c>
      <c r="I1960" s="2">
        <v>1</v>
      </c>
      <c r="J1960" s="2">
        <v>2</v>
      </c>
      <c r="K1960" s="2">
        <v>175500</v>
      </c>
      <c r="L1960" s="2" t="s">
        <v>13</v>
      </c>
      <c r="M1960" s="2" t="s">
        <v>18</v>
      </c>
      <c r="N1960" s="27"/>
    </row>
    <row r="1961" spans="1:14" ht="15.75" customHeight="1" x14ac:dyDescent="0.2">
      <c r="A1961" s="2">
        <v>9900</v>
      </c>
      <c r="B1961" s="2">
        <v>7</v>
      </c>
      <c r="C1961" s="2">
        <v>5</v>
      </c>
      <c r="D1961" s="2">
        <v>1968</v>
      </c>
      <c r="E1961" s="2">
        <v>1968</v>
      </c>
      <c r="F1961" s="2">
        <v>1978</v>
      </c>
      <c r="G1961" s="2">
        <v>2</v>
      </c>
      <c r="H1961" s="2">
        <v>4</v>
      </c>
      <c r="I1961" s="2">
        <v>1</v>
      </c>
      <c r="J1961" s="2">
        <v>2</v>
      </c>
      <c r="K1961" s="2">
        <v>176000</v>
      </c>
      <c r="L1961" s="2" t="s">
        <v>13</v>
      </c>
      <c r="M1961" s="2" t="s">
        <v>18</v>
      </c>
      <c r="N1961" s="27"/>
    </row>
    <row r="1962" spans="1:14" ht="15.75" customHeight="1" x14ac:dyDescent="0.2">
      <c r="A1962" s="2">
        <v>12090</v>
      </c>
      <c r="B1962" s="2">
        <v>7</v>
      </c>
      <c r="C1962" s="2">
        <v>7</v>
      </c>
      <c r="D1962" s="2">
        <v>1981</v>
      </c>
      <c r="E1962" s="2">
        <v>2003</v>
      </c>
      <c r="F1962" s="2">
        <v>1479</v>
      </c>
      <c r="G1962" s="2">
        <v>2</v>
      </c>
      <c r="H1962" s="2">
        <v>3</v>
      </c>
      <c r="I1962" s="2">
        <v>1</v>
      </c>
      <c r="J1962" s="2">
        <v>2</v>
      </c>
      <c r="K1962" s="2">
        <v>176000</v>
      </c>
      <c r="L1962" s="2" t="s">
        <v>13</v>
      </c>
      <c r="M1962" s="2" t="s">
        <v>18</v>
      </c>
      <c r="N1962" s="27"/>
    </row>
    <row r="1963" spans="1:14" ht="15.75" customHeight="1" x14ac:dyDescent="0.2">
      <c r="A1963" s="2">
        <v>12090</v>
      </c>
      <c r="B1963" s="2">
        <v>6</v>
      </c>
      <c r="C1963" s="2">
        <v>7</v>
      </c>
      <c r="D1963" s="2">
        <v>1984</v>
      </c>
      <c r="E1963" s="2">
        <v>2003</v>
      </c>
      <c r="F1963" s="2">
        <v>1868</v>
      </c>
      <c r="G1963" s="2">
        <v>3</v>
      </c>
      <c r="H1963" s="2">
        <v>3</v>
      </c>
      <c r="I1963" s="2">
        <v>1</v>
      </c>
      <c r="J1963" s="2">
        <v>2</v>
      </c>
      <c r="K1963" s="2">
        <v>178000</v>
      </c>
      <c r="L1963" s="2" t="s">
        <v>13</v>
      </c>
      <c r="M1963" s="2" t="s">
        <v>18</v>
      </c>
      <c r="N1963" s="27"/>
    </row>
    <row r="1964" spans="1:14" ht="15.75" customHeight="1" x14ac:dyDescent="0.2">
      <c r="A1964" s="2">
        <v>8000</v>
      </c>
      <c r="B1964" s="2">
        <v>6</v>
      </c>
      <c r="C1964" s="2">
        <v>6</v>
      </c>
      <c r="D1964" s="2">
        <v>1974</v>
      </c>
      <c r="E1964" s="2">
        <v>1974</v>
      </c>
      <c r="F1964" s="2">
        <v>1877</v>
      </c>
      <c r="G1964" s="2">
        <v>2</v>
      </c>
      <c r="H1964" s="2">
        <v>4</v>
      </c>
      <c r="I1964" s="2">
        <v>1</v>
      </c>
      <c r="J1964" s="2">
        <v>2</v>
      </c>
      <c r="K1964" s="2">
        <v>178900</v>
      </c>
      <c r="L1964" s="2" t="s">
        <v>13</v>
      </c>
      <c r="M1964" s="2" t="s">
        <v>18</v>
      </c>
      <c r="N1964" s="27"/>
    </row>
    <row r="1965" spans="1:14" ht="15.75" customHeight="1" x14ac:dyDescent="0.2">
      <c r="A1965" s="2">
        <v>11475</v>
      </c>
      <c r="B1965" s="2">
        <v>6</v>
      </c>
      <c r="C1965" s="2">
        <v>6</v>
      </c>
      <c r="D1965" s="2">
        <v>1975</v>
      </c>
      <c r="E1965" s="2">
        <v>1975</v>
      </c>
      <c r="F1965" s="2">
        <v>1552</v>
      </c>
      <c r="G1965" s="2">
        <v>2</v>
      </c>
      <c r="H1965" s="2">
        <v>3</v>
      </c>
      <c r="I1965" s="2">
        <v>1</v>
      </c>
      <c r="J1965" s="2">
        <v>2</v>
      </c>
      <c r="K1965" s="2">
        <v>179900</v>
      </c>
      <c r="L1965" s="2" t="s">
        <v>13</v>
      </c>
      <c r="M1965" s="2" t="s">
        <v>18</v>
      </c>
      <c r="N1965" s="27"/>
    </row>
    <row r="1966" spans="1:14" ht="15.75" customHeight="1" x14ac:dyDescent="0.2">
      <c r="A1966" s="2">
        <v>11700</v>
      </c>
      <c r="B1966" s="2">
        <v>6</v>
      </c>
      <c r="C1966" s="2">
        <v>6</v>
      </c>
      <c r="D1966" s="2">
        <v>1968</v>
      </c>
      <c r="E1966" s="2">
        <v>1968</v>
      </c>
      <c r="F1966" s="2">
        <v>1416</v>
      </c>
      <c r="G1966" s="2">
        <v>2</v>
      </c>
      <c r="H1966" s="2">
        <v>3</v>
      </c>
      <c r="I1966" s="2">
        <v>1</v>
      </c>
      <c r="J1966" s="2">
        <v>2</v>
      </c>
      <c r="K1966" s="2">
        <v>179900</v>
      </c>
      <c r="L1966" s="2" t="s">
        <v>13</v>
      </c>
      <c r="M1966" s="2" t="s">
        <v>18</v>
      </c>
      <c r="N1966" s="27"/>
    </row>
    <row r="1967" spans="1:14" ht="15.75" customHeight="1" x14ac:dyDescent="0.2">
      <c r="A1967" s="2">
        <v>11361</v>
      </c>
      <c r="B1967" s="2">
        <v>6</v>
      </c>
      <c r="C1967" s="2">
        <v>5</v>
      </c>
      <c r="D1967" s="2">
        <v>1976</v>
      </c>
      <c r="E1967" s="2">
        <v>1976</v>
      </c>
      <c r="F1967" s="2">
        <v>1523</v>
      </c>
      <c r="G1967" s="2">
        <v>2</v>
      </c>
      <c r="H1967" s="2">
        <v>3</v>
      </c>
      <c r="I1967" s="2">
        <v>1</v>
      </c>
      <c r="J1967" s="2">
        <v>2</v>
      </c>
      <c r="K1967" s="2">
        <v>180000</v>
      </c>
      <c r="L1967" s="2" t="s">
        <v>13</v>
      </c>
      <c r="M1967" s="2" t="s">
        <v>18</v>
      </c>
      <c r="N1967" s="27"/>
    </row>
    <row r="1968" spans="1:14" ht="15.75" customHeight="1" x14ac:dyDescent="0.2">
      <c r="A1968" s="2">
        <v>17043</v>
      </c>
      <c r="B1968" s="2">
        <v>6</v>
      </c>
      <c r="C1968" s="2">
        <v>5</v>
      </c>
      <c r="D1968" s="2">
        <v>1979</v>
      </c>
      <c r="E1968" s="2">
        <v>1998</v>
      </c>
      <c r="F1968" s="2">
        <v>1586</v>
      </c>
      <c r="G1968" s="2">
        <v>2</v>
      </c>
      <c r="H1968" s="2">
        <v>3</v>
      </c>
      <c r="I1968" s="2">
        <v>1</v>
      </c>
      <c r="J1968" s="2">
        <v>2</v>
      </c>
      <c r="K1968" s="2">
        <v>181000</v>
      </c>
      <c r="L1968" s="2" t="s">
        <v>17</v>
      </c>
      <c r="M1968" s="2" t="s">
        <v>18</v>
      </c>
      <c r="N1968" s="27"/>
    </row>
    <row r="1969" spans="1:14" ht="15.75" customHeight="1" x14ac:dyDescent="0.2">
      <c r="A1969" s="2">
        <v>10140</v>
      </c>
      <c r="B1969" s="2">
        <v>6</v>
      </c>
      <c r="C1969" s="2">
        <v>6</v>
      </c>
      <c r="D1969" s="2">
        <v>1974</v>
      </c>
      <c r="E1969" s="2">
        <v>1999</v>
      </c>
      <c r="F1969" s="2">
        <v>1309</v>
      </c>
      <c r="G1969" s="2">
        <v>1</v>
      </c>
      <c r="H1969" s="2">
        <v>3</v>
      </c>
      <c r="I1969" s="2">
        <v>1</v>
      </c>
      <c r="J1969" s="2">
        <v>2</v>
      </c>
      <c r="K1969" s="2">
        <v>181000</v>
      </c>
      <c r="L1969" s="2" t="s">
        <v>13</v>
      </c>
      <c r="M1969" s="2" t="s">
        <v>18</v>
      </c>
      <c r="N1969" s="27"/>
    </row>
    <row r="1970" spans="1:14" ht="15.75" customHeight="1" x14ac:dyDescent="0.2">
      <c r="A1970" s="2">
        <v>10825</v>
      </c>
      <c r="B1970" s="2">
        <v>7</v>
      </c>
      <c r="C1970" s="2">
        <v>7</v>
      </c>
      <c r="D1970" s="2">
        <v>1983</v>
      </c>
      <c r="E1970" s="2">
        <v>1983</v>
      </c>
      <c r="F1970" s="2">
        <v>1260</v>
      </c>
      <c r="G1970" s="2">
        <v>2</v>
      </c>
      <c r="H1970" s="2">
        <v>3</v>
      </c>
      <c r="I1970" s="2">
        <v>0</v>
      </c>
      <c r="J1970" s="2">
        <v>2</v>
      </c>
      <c r="K1970" s="2">
        <v>181900</v>
      </c>
      <c r="L1970" s="2" t="s">
        <v>13</v>
      </c>
      <c r="M1970" s="2" t="s">
        <v>18</v>
      </c>
      <c r="N1970" s="27"/>
    </row>
    <row r="1971" spans="1:14" ht="15.75" customHeight="1" x14ac:dyDescent="0.2">
      <c r="A1971" s="2">
        <v>12546</v>
      </c>
      <c r="B1971" s="2">
        <v>6</v>
      </c>
      <c r="C1971" s="2">
        <v>7</v>
      </c>
      <c r="D1971" s="2">
        <v>1981</v>
      </c>
      <c r="E1971" s="2">
        <v>1981</v>
      </c>
      <c r="F1971" s="2">
        <v>1440</v>
      </c>
      <c r="G1971" s="2">
        <v>2</v>
      </c>
      <c r="H1971" s="2">
        <v>3</v>
      </c>
      <c r="I1971" s="2">
        <v>1</v>
      </c>
      <c r="J1971" s="2">
        <v>2</v>
      </c>
      <c r="K1971" s="2">
        <v>182900</v>
      </c>
      <c r="L1971" s="2" t="s">
        <v>17</v>
      </c>
      <c r="M1971" s="2" t="s">
        <v>18</v>
      </c>
      <c r="N1971" s="27"/>
    </row>
    <row r="1972" spans="1:14" ht="15.75" customHeight="1" x14ac:dyDescent="0.2">
      <c r="A1972" s="2">
        <v>11104</v>
      </c>
      <c r="B1972" s="2">
        <v>6</v>
      </c>
      <c r="C1972" s="2">
        <v>6</v>
      </c>
      <c r="D1972" s="2">
        <v>1969</v>
      </c>
      <c r="E1972" s="2">
        <v>1969</v>
      </c>
      <c r="F1972" s="2">
        <v>1427</v>
      </c>
      <c r="G1972" s="2">
        <v>2</v>
      </c>
      <c r="H1972" s="2">
        <v>4</v>
      </c>
      <c r="I1972" s="2">
        <v>0</v>
      </c>
      <c r="J1972" s="2">
        <v>2</v>
      </c>
      <c r="K1972" s="2">
        <v>183000</v>
      </c>
      <c r="L1972" s="2" t="s">
        <v>13</v>
      </c>
      <c r="M1972" s="2" t="s">
        <v>18</v>
      </c>
      <c r="N1972" s="27"/>
    </row>
    <row r="1973" spans="1:14" ht="15.75" customHeight="1" x14ac:dyDescent="0.2">
      <c r="A1973" s="2">
        <v>11088</v>
      </c>
      <c r="B1973" s="2">
        <v>6</v>
      </c>
      <c r="C1973" s="2">
        <v>5</v>
      </c>
      <c r="D1973" s="2">
        <v>1978</v>
      </c>
      <c r="E1973" s="2">
        <v>1998</v>
      </c>
      <c r="F1973" s="2">
        <v>1707</v>
      </c>
      <c r="G1973" s="2">
        <v>2</v>
      </c>
      <c r="H1973" s="2">
        <v>3</v>
      </c>
      <c r="I1973" s="2">
        <v>1</v>
      </c>
      <c r="J1973" s="2">
        <v>2</v>
      </c>
      <c r="K1973" s="2">
        <v>184000</v>
      </c>
      <c r="L1973" s="2" t="s">
        <v>13</v>
      </c>
      <c r="M1973" s="2" t="s">
        <v>18</v>
      </c>
      <c r="N1973" s="27"/>
    </row>
    <row r="1974" spans="1:14" ht="15.75" customHeight="1" x14ac:dyDescent="0.2">
      <c r="A1974" s="2">
        <v>10530</v>
      </c>
      <c r="B1974" s="2">
        <v>6</v>
      </c>
      <c r="C1974" s="2">
        <v>6</v>
      </c>
      <c r="D1974" s="2">
        <v>1975</v>
      </c>
      <c r="E1974" s="2">
        <v>2000</v>
      </c>
      <c r="F1974" s="2">
        <v>1875</v>
      </c>
      <c r="G1974" s="2">
        <v>3</v>
      </c>
      <c r="H1974" s="2">
        <v>3</v>
      </c>
      <c r="I1974" s="2">
        <v>1</v>
      </c>
      <c r="J1974" s="2">
        <v>2</v>
      </c>
      <c r="K1974" s="2">
        <v>184500</v>
      </c>
      <c r="L1974" s="2" t="s">
        <v>13</v>
      </c>
      <c r="M1974" s="2" t="s">
        <v>18</v>
      </c>
      <c r="N1974" s="27"/>
    </row>
    <row r="1975" spans="1:14" ht="15.75" customHeight="1" x14ac:dyDescent="0.2">
      <c r="A1975" s="2">
        <v>11717</v>
      </c>
      <c r="B1975" s="2">
        <v>6</v>
      </c>
      <c r="C1975" s="2">
        <v>6</v>
      </c>
      <c r="D1975" s="2">
        <v>1970</v>
      </c>
      <c r="E1975" s="2">
        <v>1970</v>
      </c>
      <c r="F1975" s="2">
        <v>1442</v>
      </c>
      <c r="G1975" s="2">
        <v>2</v>
      </c>
      <c r="H1975" s="2">
        <v>2</v>
      </c>
      <c r="I1975" s="2">
        <v>1</v>
      </c>
      <c r="J1975" s="2">
        <v>2</v>
      </c>
      <c r="K1975" s="2">
        <v>185000</v>
      </c>
      <c r="L1975" s="2" t="s">
        <v>13</v>
      </c>
      <c r="M1975" s="2" t="s">
        <v>18</v>
      </c>
      <c r="N1975" s="27"/>
    </row>
    <row r="1976" spans="1:14" ht="15.75" customHeight="1" x14ac:dyDescent="0.2">
      <c r="A1976" s="2">
        <v>10400</v>
      </c>
      <c r="B1976" s="2">
        <v>7</v>
      </c>
      <c r="C1976" s="2">
        <v>6</v>
      </c>
      <c r="D1976" s="2">
        <v>1980</v>
      </c>
      <c r="E1976" s="2">
        <v>1988</v>
      </c>
      <c r="F1976" s="2">
        <v>2044</v>
      </c>
      <c r="G1976" s="2">
        <v>2</v>
      </c>
      <c r="H1976" s="2">
        <v>3</v>
      </c>
      <c r="I1976" s="2">
        <v>1</v>
      </c>
      <c r="J1976" s="2">
        <v>2</v>
      </c>
      <c r="K1976" s="2">
        <v>185000</v>
      </c>
      <c r="L1976" s="2" t="s">
        <v>13</v>
      </c>
      <c r="M1976" s="2" t="s">
        <v>18</v>
      </c>
      <c r="N1976" s="27"/>
    </row>
    <row r="1977" spans="1:14" ht="15.75" customHeight="1" x14ac:dyDescent="0.2">
      <c r="A1977" s="2">
        <v>9120</v>
      </c>
      <c r="B1977" s="2">
        <v>6</v>
      </c>
      <c r="C1977" s="2">
        <v>6</v>
      </c>
      <c r="D1977" s="2">
        <v>1974</v>
      </c>
      <c r="E1977" s="2">
        <v>1974</v>
      </c>
      <c r="F1977" s="2">
        <v>1876</v>
      </c>
      <c r="G1977" s="2">
        <v>2</v>
      </c>
      <c r="H1977" s="2">
        <v>4</v>
      </c>
      <c r="I1977" s="2">
        <v>1</v>
      </c>
      <c r="J1977" s="2">
        <v>2</v>
      </c>
      <c r="K1977" s="2">
        <v>185000</v>
      </c>
      <c r="L1977" s="2" t="s">
        <v>13</v>
      </c>
      <c r="M1977" s="2" t="s">
        <v>18</v>
      </c>
      <c r="N1977" s="27"/>
    </row>
    <row r="1978" spans="1:14" ht="15.75" customHeight="1" x14ac:dyDescent="0.2">
      <c r="A1978" s="2">
        <v>11358</v>
      </c>
      <c r="B1978" s="2">
        <v>7</v>
      </c>
      <c r="C1978" s="2">
        <v>7</v>
      </c>
      <c r="D1978" s="2">
        <v>1972</v>
      </c>
      <c r="E1978" s="2">
        <v>1987</v>
      </c>
      <c r="F1978" s="2">
        <v>1610</v>
      </c>
      <c r="G1978" s="2">
        <v>2</v>
      </c>
      <c r="H1978" s="2">
        <v>3</v>
      </c>
      <c r="I1978" s="2">
        <v>1</v>
      </c>
      <c r="J1978" s="2">
        <v>2</v>
      </c>
      <c r="K1978" s="2">
        <v>185000</v>
      </c>
      <c r="L1978" s="2" t="s">
        <v>13</v>
      </c>
      <c r="M1978" s="2" t="s">
        <v>18</v>
      </c>
      <c r="N1978" s="27"/>
    </row>
    <row r="1979" spans="1:14" ht="15.75" customHeight="1" x14ac:dyDescent="0.2">
      <c r="A1979" s="2">
        <v>9156</v>
      </c>
      <c r="B1979" s="2">
        <v>6</v>
      </c>
      <c r="C1979" s="2">
        <v>7</v>
      </c>
      <c r="D1979" s="2">
        <v>1968</v>
      </c>
      <c r="E1979" s="2">
        <v>1968</v>
      </c>
      <c r="F1979" s="2">
        <v>1489</v>
      </c>
      <c r="G1979" s="2">
        <v>2</v>
      </c>
      <c r="H1979" s="2">
        <v>3</v>
      </c>
      <c r="I1979" s="2">
        <v>1</v>
      </c>
      <c r="J1979" s="2">
        <v>2</v>
      </c>
      <c r="K1979" s="2">
        <v>185750</v>
      </c>
      <c r="L1979" s="2" t="s">
        <v>13</v>
      </c>
      <c r="M1979" s="2" t="s">
        <v>18</v>
      </c>
      <c r="N1979" s="27"/>
    </row>
    <row r="1980" spans="1:14" ht="15.75" customHeight="1" x14ac:dyDescent="0.2">
      <c r="A1980" s="2">
        <v>14115</v>
      </c>
      <c r="B1980" s="2">
        <v>7</v>
      </c>
      <c r="C1980" s="2">
        <v>5</v>
      </c>
      <c r="D1980" s="2">
        <v>1980</v>
      </c>
      <c r="E1980" s="2">
        <v>1980</v>
      </c>
      <c r="F1980" s="2">
        <v>1472</v>
      </c>
      <c r="G1980" s="2">
        <v>2</v>
      </c>
      <c r="H1980" s="2">
        <v>3</v>
      </c>
      <c r="I1980" s="2">
        <v>2</v>
      </c>
      <c r="J1980" s="2">
        <v>2</v>
      </c>
      <c r="K1980" s="2">
        <v>187500</v>
      </c>
      <c r="L1980" s="2" t="s">
        <v>13</v>
      </c>
      <c r="M1980" s="2" t="s">
        <v>18</v>
      </c>
      <c r="N1980" s="27"/>
    </row>
    <row r="1981" spans="1:14" ht="15.75" customHeight="1" x14ac:dyDescent="0.2">
      <c r="A1981" s="2">
        <v>9547</v>
      </c>
      <c r="B1981" s="2">
        <v>7</v>
      </c>
      <c r="C1981" s="2">
        <v>6</v>
      </c>
      <c r="D1981" s="2">
        <v>1993</v>
      </c>
      <c r="E1981" s="2">
        <v>1993</v>
      </c>
      <c r="F1981" s="2">
        <v>1594</v>
      </c>
      <c r="G1981" s="2">
        <v>2</v>
      </c>
      <c r="H1981" s="2">
        <v>2</v>
      </c>
      <c r="I1981" s="2">
        <v>1</v>
      </c>
      <c r="J1981" s="2">
        <v>2</v>
      </c>
      <c r="K1981" s="2">
        <v>188500</v>
      </c>
      <c r="L1981" s="2" t="s">
        <v>13</v>
      </c>
      <c r="M1981" s="2" t="s">
        <v>18</v>
      </c>
      <c r="N1981" s="27"/>
    </row>
    <row r="1982" spans="1:14" ht="15.75" customHeight="1" x14ac:dyDescent="0.2">
      <c r="A1982" s="2">
        <v>10530</v>
      </c>
      <c r="B1982" s="2">
        <v>7</v>
      </c>
      <c r="C1982" s="2">
        <v>5</v>
      </c>
      <c r="D1982" s="2">
        <v>1978</v>
      </c>
      <c r="E1982" s="2">
        <v>1978</v>
      </c>
      <c r="F1982" s="2">
        <v>1857</v>
      </c>
      <c r="G1982" s="2">
        <v>2</v>
      </c>
      <c r="H1982" s="2">
        <v>4</v>
      </c>
      <c r="I1982" s="2">
        <v>1</v>
      </c>
      <c r="J1982" s="2">
        <v>2</v>
      </c>
      <c r="K1982" s="2">
        <v>188900</v>
      </c>
      <c r="L1982" s="2" t="s">
        <v>13</v>
      </c>
      <c r="M1982" s="2" t="s">
        <v>18</v>
      </c>
      <c r="N1982" s="27"/>
    </row>
    <row r="1983" spans="1:14" ht="15.75" customHeight="1" x14ac:dyDescent="0.2">
      <c r="A1983" s="2">
        <v>11751</v>
      </c>
      <c r="B1983" s="2">
        <v>6</v>
      </c>
      <c r="C1983" s="2">
        <v>6</v>
      </c>
      <c r="D1983" s="2">
        <v>1977</v>
      </c>
      <c r="E1983" s="2">
        <v>1977</v>
      </c>
      <c r="F1983" s="2">
        <v>1844</v>
      </c>
      <c r="G1983" s="2">
        <v>2</v>
      </c>
      <c r="H1983" s="2">
        <v>3</v>
      </c>
      <c r="I1983" s="2">
        <v>1</v>
      </c>
      <c r="J1983" s="2">
        <v>2</v>
      </c>
      <c r="K1983" s="2">
        <v>190000</v>
      </c>
      <c r="L1983" s="2" t="s">
        <v>13</v>
      </c>
      <c r="M1983" s="2" t="s">
        <v>18</v>
      </c>
      <c r="N1983" s="27"/>
    </row>
    <row r="1984" spans="1:14" ht="15.75" customHeight="1" x14ac:dyDescent="0.2">
      <c r="A1984" s="2">
        <v>11952</v>
      </c>
      <c r="B1984" s="2">
        <v>7</v>
      </c>
      <c r="C1984" s="2">
        <v>6</v>
      </c>
      <c r="D1984" s="2">
        <v>1977</v>
      </c>
      <c r="E1984" s="2">
        <v>1977</v>
      </c>
      <c r="F1984" s="2">
        <v>1969</v>
      </c>
      <c r="G1984" s="2">
        <v>2</v>
      </c>
      <c r="H1984" s="2">
        <v>3</v>
      </c>
      <c r="I1984" s="2">
        <v>1</v>
      </c>
      <c r="J1984" s="2">
        <v>2</v>
      </c>
      <c r="K1984" s="2">
        <v>190000</v>
      </c>
      <c r="L1984" s="2" t="s">
        <v>13</v>
      </c>
      <c r="M1984" s="2" t="s">
        <v>18</v>
      </c>
      <c r="N1984" s="27"/>
    </row>
    <row r="1985" spans="1:14" ht="15.75" customHeight="1" x14ac:dyDescent="0.2">
      <c r="A1985" s="2">
        <v>18800</v>
      </c>
      <c r="B1985" s="2">
        <v>6</v>
      </c>
      <c r="C1985" s="2">
        <v>5</v>
      </c>
      <c r="D1985" s="2">
        <v>1976</v>
      </c>
      <c r="E1985" s="2">
        <v>1976</v>
      </c>
      <c r="F1985" s="2">
        <v>1574</v>
      </c>
      <c r="G1985" s="2">
        <v>2</v>
      </c>
      <c r="H1985" s="2">
        <v>3</v>
      </c>
      <c r="I1985" s="2">
        <v>1</v>
      </c>
      <c r="J1985" s="2">
        <v>2</v>
      </c>
      <c r="K1985" s="2">
        <v>190000</v>
      </c>
      <c r="L1985" s="2" t="s">
        <v>13</v>
      </c>
      <c r="M1985" s="2" t="s">
        <v>18</v>
      </c>
      <c r="N1985" s="27"/>
    </row>
    <row r="1986" spans="1:14" ht="15.75" customHeight="1" x14ac:dyDescent="0.2">
      <c r="A1986" s="2">
        <v>14803</v>
      </c>
      <c r="B1986" s="2">
        <v>6</v>
      </c>
      <c r="C1986" s="2">
        <v>5</v>
      </c>
      <c r="D1986" s="2">
        <v>1971</v>
      </c>
      <c r="E1986" s="2">
        <v>1971</v>
      </c>
      <c r="F1986" s="2">
        <v>1993</v>
      </c>
      <c r="G1986" s="2">
        <v>2</v>
      </c>
      <c r="H1986" s="2">
        <v>4</v>
      </c>
      <c r="I1986" s="2">
        <v>1</v>
      </c>
      <c r="J1986" s="2">
        <v>2</v>
      </c>
      <c r="K1986" s="2">
        <v>190000</v>
      </c>
      <c r="L1986" s="2" t="s">
        <v>13</v>
      </c>
      <c r="M1986" s="2" t="s">
        <v>18</v>
      </c>
      <c r="N1986" s="27"/>
    </row>
    <row r="1987" spans="1:14" ht="15.75" customHeight="1" x14ac:dyDescent="0.2">
      <c r="A1987" s="2">
        <v>11339</v>
      </c>
      <c r="B1987" s="2">
        <v>7</v>
      </c>
      <c r="C1987" s="2">
        <v>5</v>
      </c>
      <c r="D1987" s="2">
        <v>1979</v>
      </c>
      <c r="E1987" s="2">
        <v>1979</v>
      </c>
      <c r="F1987" s="2">
        <v>1930</v>
      </c>
      <c r="G1987" s="2">
        <v>2</v>
      </c>
      <c r="H1987" s="2">
        <v>4</v>
      </c>
      <c r="I1987" s="2">
        <v>1</v>
      </c>
      <c r="J1987" s="2">
        <v>2</v>
      </c>
      <c r="K1987" s="2">
        <v>192000</v>
      </c>
      <c r="L1987" s="2" t="s">
        <v>13</v>
      </c>
      <c r="M1987" s="2" t="s">
        <v>18</v>
      </c>
      <c r="N1987" s="27"/>
    </row>
    <row r="1988" spans="1:14" ht="15.75" customHeight="1" x14ac:dyDescent="0.2">
      <c r="A1988" s="2">
        <v>10400</v>
      </c>
      <c r="B1988" s="2">
        <v>6</v>
      </c>
      <c r="C1988" s="2">
        <v>5</v>
      </c>
      <c r="D1988" s="2">
        <v>1979</v>
      </c>
      <c r="E1988" s="2">
        <v>1999</v>
      </c>
      <c r="F1988" s="2">
        <v>1353</v>
      </c>
      <c r="G1988" s="2">
        <v>2</v>
      </c>
      <c r="H1988" s="2">
        <v>2</v>
      </c>
      <c r="I1988" s="2">
        <v>1</v>
      </c>
      <c r="J1988" s="2">
        <v>2</v>
      </c>
      <c r="K1988" s="2">
        <v>192350</v>
      </c>
      <c r="L1988" s="2" t="s">
        <v>13</v>
      </c>
      <c r="M1988" s="2" t="s">
        <v>18</v>
      </c>
      <c r="N1988" s="27"/>
    </row>
    <row r="1989" spans="1:14" ht="15.75" customHeight="1" x14ac:dyDescent="0.2">
      <c r="A1989" s="2">
        <v>12046</v>
      </c>
      <c r="B1989" s="2">
        <v>6</v>
      </c>
      <c r="C1989" s="2">
        <v>6</v>
      </c>
      <c r="D1989" s="2">
        <v>1976</v>
      </c>
      <c r="E1989" s="2">
        <v>1976</v>
      </c>
      <c r="F1989" s="2">
        <v>2030</v>
      </c>
      <c r="G1989" s="2">
        <v>2</v>
      </c>
      <c r="H1989" s="2">
        <v>4</v>
      </c>
      <c r="I1989" s="2">
        <v>1</v>
      </c>
      <c r="J1989" s="2">
        <v>2</v>
      </c>
      <c r="K1989" s="2">
        <v>195000</v>
      </c>
      <c r="L1989" s="2" t="s">
        <v>13</v>
      </c>
      <c r="M1989" s="2" t="s">
        <v>18</v>
      </c>
      <c r="N1989" s="27"/>
    </row>
    <row r="1990" spans="1:14" ht="15.75" customHeight="1" x14ac:dyDescent="0.2">
      <c r="A1990" s="2">
        <v>10421</v>
      </c>
      <c r="B1990" s="2">
        <v>7</v>
      </c>
      <c r="C1990" s="2">
        <v>5</v>
      </c>
      <c r="D1990" s="2">
        <v>1988</v>
      </c>
      <c r="E1990" s="2">
        <v>1988</v>
      </c>
      <c r="F1990" s="2">
        <v>1714</v>
      </c>
      <c r="G1990" s="2">
        <v>2</v>
      </c>
      <c r="H1990" s="2">
        <v>3</v>
      </c>
      <c r="I1990" s="2">
        <v>1</v>
      </c>
      <c r="J1990" s="2">
        <v>2</v>
      </c>
      <c r="K1990" s="2">
        <v>196500</v>
      </c>
      <c r="L1990" s="2" t="s">
        <v>13</v>
      </c>
      <c r="M1990" s="2" t="s">
        <v>18</v>
      </c>
      <c r="N1990" s="27"/>
    </row>
    <row r="1991" spans="1:14" ht="15.75" customHeight="1" x14ac:dyDescent="0.2">
      <c r="A1991" s="2">
        <v>11584</v>
      </c>
      <c r="B1991" s="2">
        <v>7</v>
      </c>
      <c r="C1991" s="2">
        <v>6</v>
      </c>
      <c r="D1991" s="2">
        <v>1979</v>
      </c>
      <c r="E1991" s="2">
        <v>1979</v>
      </c>
      <c r="F1991" s="2">
        <v>1725</v>
      </c>
      <c r="G1991" s="2">
        <v>2</v>
      </c>
      <c r="H1991" s="2">
        <v>3</v>
      </c>
      <c r="I1991" s="2">
        <v>1</v>
      </c>
      <c r="J1991" s="2">
        <v>2</v>
      </c>
      <c r="K1991" s="2">
        <v>197000</v>
      </c>
      <c r="L1991" s="2" t="s">
        <v>13</v>
      </c>
      <c r="M1991" s="2" t="s">
        <v>18</v>
      </c>
      <c r="N1991" s="27"/>
    </row>
    <row r="1992" spans="1:14" ht="15.75" customHeight="1" x14ac:dyDescent="0.2">
      <c r="A1992" s="2">
        <v>9360</v>
      </c>
      <c r="B1992" s="2">
        <v>6</v>
      </c>
      <c r="C1992" s="2">
        <v>7</v>
      </c>
      <c r="D1992" s="2">
        <v>1972</v>
      </c>
      <c r="E1992" s="2">
        <v>2006</v>
      </c>
      <c r="F1992" s="2">
        <v>1381</v>
      </c>
      <c r="G1992" s="2">
        <v>1</v>
      </c>
      <c r="H1992" s="2">
        <v>3</v>
      </c>
      <c r="I1992" s="2">
        <v>1</v>
      </c>
      <c r="J1992" s="2">
        <v>2</v>
      </c>
      <c r="K1992" s="2">
        <v>197500</v>
      </c>
      <c r="L1992" s="2" t="s">
        <v>13</v>
      </c>
      <c r="M1992" s="2" t="s">
        <v>18</v>
      </c>
      <c r="N1992" s="27"/>
    </row>
    <row r="1993" spans="1:14" ht="15.75" customHeight="1" x14ac:dyDescent="0.2">
      <c r="A1993" s="2">
        <v>10304</v>
      </c>
      <c r="B1993" s="2">
        <v>5</v>
      </c>
      <c r="C1993" s="2">
        <v>7</v>
      </c>
      <c r="D1993" s="2">
        <v>1976</v>
      </c>
      <c r="E1993" s="2">
        <v>1976</v>
      </c>
      <c r="F1993" s="2">
        <v>1868</v>
      </c>
      <c r="G1993" s="2">
        <v>2</v>
      </c>
      <c r="H1993" s="2">
        <v>4</v>
      </c>
      <c r="I1993" s="2">
        <v>1</v>
      </c>
      <c r="J1993" s="2">
        <v>2</v>
      </c>
      <c r="K1993" s="2">
        <v>197500</v>
      </c>
      <c r="L1993" s="2" t="s">
        <v>17</v>
      </c>
      <c r="M1993" s="2" t="s">
        <v>18</v>
      </c>
      <c r="N1993" s="27"/>
    </row>
    <row r="1994" spans="1:14" ht="15.75" customHeight="1" x14ac:dyDescent="0.2">
      <c r="A1994" s="2">
        <v>17871</v>
      </c>
      <c r="B1994" s="2">
        <v>6</v>
      </c>
      <c r="C1994" s="2">
        <v>5</v>
      </c>
      <c r="D1994" s="2">
        <v>1967</v>
      </c>
      <c r="E1994" s="2">
        <v>1976</v>
      </c>
      <c r="F1994" s="2">
        <v>1724</v>
      </c>
      <c r="G1994" s="2">
        <v>1</v>
      </c>
      <c r="H1994" s="2">
        <v>3</v>
      </c>
      <c r="I1994" s="2">
        <v>1</v>
      </c>
      <c r="J1994" s="2">
        <v>2</v>
      </c>
      <c r="K1994" s="2">
        <v>197900</v>
      </c>
      <c r="L1994" s="2" t="s">
        <v>13</v>
      </c>
      <c r="M1994" s="2" t="s">
        <v>18</v>
      </c>
      <c r="N1994" s="27"/>
    </row>
    <row r="1995" spans="1:14" ht="15.75" customHeight="1" x14ac:dyDescent="0.2">
      <c r="A1995" s="2">
        <v>12384</v>
      </c>
      <c r="B1995" s="2">
        <v>7</v>
      </c>
      <c r="C1995" s="2">
        <v>7</v>
      </c>
      <c r="D1995" s="2">
        <v>1976</v>
      </c>
      <c r="E1995" s="2">
        <v>1976</v>
      </c>
      <c r="F1995" s="2">
        <v>1935</v>
      </c>
      <c r="G1995" s="2">
        <v>2</v>
      </c>
      <c r="H1995" s="2">
        <v>3</v>
      </c>
      <c r="I1995" s="2">
        <v>1</v>
      </c>
      <c r="J1995" s="2">
        <v>2</v>
      </c>
      <c r="K1995" s="2">
        <v>197900</v>
      </c>
      <c r="L1995" s="2" t="s">
        <v>13</v>
      </c>
      <c r="M1995" s="2" t="s">
        <v>18</v>
      </c>
      <c r="N1995" s="27"/>
    </row>
    <row r="1996" spans="1:14" ht="15.75" customHeight="1" x14ac:dyDescent="0.2">
      <c r="A1996" s="2">
        <v>10928</v>
      </c>
      <c r="B1996" s="2">
        <v>6</v>
      </c>
      <c r="C1996" s="2">
        <v>6</v>
      </c>
      <c r="D1996" s="2">
        <v>1978</v>
      </c>
      <c r="E1996" s="2">
        <v>1986</v>
      </c>
      <c r="F1996" s="2">
        <v>1671</v>
      </c>
      <c r="G1996" s="2">
        <v>2</v>
      </c>
      <c r="H1996" s="2">
        <v>3</v>
      </c>
      <c r="I1996" s="2">
        <v>1</v>
      </c>
      <c r="J1996" s="2">
        <v>2</v>
      </c>
      <c r="K1996" s="2">
        <v>200000</v>
      </c>
      <c r="L1996" s="2" t="s">
        <v>13</v>
      </c>
      <c r="M1996" s="2" t="s">
        <v>18</v>
      </c>
      <c r="N1996" s="27"/>
    </row>
    <row r="1997" spans="1:14" ht="15.75" customHeight="1" x14ac:dyDescent="0.2">
      <c r="A1997" s="2">
        <v>10382</v>
      </c>
      <c r="B1997" s="2">
        <v>7</v>
      </c>
      <c r="C1997" s="2">
        <v>6</v>
      </c>
      <c r="D1997" s="2">
        <v>1973</v>
      </c>
      <c r="E1997" s="2">
        <v>1973</v>
      </c>
      <c r="F1997" s="2">
        <v>2090</v>
      </c>
      <c r="G1997" s="2">
        <v>2</v>
      </c>
      <c r="H1997" s="2">
        <v>3</v>
      </c>
      <c r="I1997" s="2">
        <v>2</v>
      </c>
      <c r="J1997" s="2">
        <v>2</v>
      </c>
      <c r="K1997" s="2">
        <v>200000</v>
      </c>
      <c r="L1997" s="2" t="s">
        <v>13</v>
      </c>
      <c r="M1997" s="2" t="s">
        <v>18</v>
      </c>
      <c r="N1997" s="27"/>
    </row>
    <row r="1998" spans="1:14" ht="15.75" customHeight="1" x14ac:dyDescent="0.2">
      <c r="A1998" s="2">
        <v>14145</v>
      </c>
      <c r="B1998" s="2">
        <v>7</v>
      </c>
      <c r="C1998" s="2">
        <v>7</v>
      </c>
      <c r="D1998" s="2">
        <v>1984</v>
      </c>
      <c r="E1998" s="2">
        <v>1998</v>
      </c>
      <c r="F1998" s="2">
        <v>1621</v>
      </c>
      <c r="G1998" s="2">
        <v>2</v>
      </c>
      <c r="H1998" s="2">
        <v>3</v>
      </c>
      <c r="I1998" s="2">
        <v>0</v>
      </c>
      <c r="J1998" s="2">
        <v>2</v>
      </c>
      <c r="K1998" s="2">
        <v>202500</v>
      </c>
      <c r="L1998" s="2" t="s">
        <v>13</v>
      </c>
      <c r="M1998" s="2" t="s">
        <v>18</v>
      </c>
      <c r="N1998" s="27"/>
    </row>
    <row r="1999" spans="1:14" ht="15.75" customHeight="1" x14ac:dyDescent="0.2">
      <c r="A1999" s="2">
        <v>10603</v>
      </c>
      <c r="B1999" s="2">
        <v>6</v>
      </c>
      <c r="C1999" s="2">
        <v>7</v>
      </c>
      <c r="D1999" s="2">
        <v>1977</v>
      </c>
      <c r="E1999" s="2">
        <v>2001</v>
      </c>
      <c r="F1999" s="2">
        <v>1610</v>
      </c>
      <c r="G1999" s="2">
        <v>2</v>
      </c>
      <c r="H1999" s="2">
        <v>3</v>
      </c>
      <c r="I1999" s="2">
        <v>2</v>
      </c>
      <c r="J1999" s="2">
        <v>2</v>
      </c>
      <c r="K1999" s="2">
        <v>205000</v>
      </c>
      <c r="L1999" s="2" t="s">
        <v>13</v>
      </c>
      <c r="M1999" s="2" t="s">
        <v>18</v>
      </c>
      <c r="N1999" s="27"/>
    </row>
    <row r="2000" spans="1:14" ht="15.75" customHeight="1" x14ac:dyDescent="0.2">
      <c r="A2000" s="2">
        <v>10480</v>
      </c>
      <c r="B2000" s="2">
        <v>7</v>
      </c>
      <c r="C2000" s="2">
        <v>6</v>
      </c>
      <c r="D2000" s="2">
        <v>1976</v>
      </c>
      <c r="E2000" s="2">
        <v>1976</v>
      </c>
      <c r="F2000" s="2">
        <v>1964</v>
      </c>
      <c r="G2000" s="2">
        <v>2</v>
      </c>
      <c r="H2000" s="2">
        <v>4</v>
      </c>
      <c r="I2000" s="2">
        <v>1</v>
      </c>
      <c r="J2000" s="2">
        <v>2</v>
      </c>
      <c r="K2000" s="2">
        <v>205000</v>
      </c>
      <c r="L2000" s="2" t="s">
        <v>13</v>
      </c>
      <c r="M2000" s="2" t="s">
        <v>18</v>
      </c>
      <c r="N2000" s="27"/>
    </row>
    <row r="2001" spans="1:14" ht="15.75" customHeight="1" x14ac:dyDescent="0.2">
      <c r="A2001" s="2">
        <v>12732</v>
      </c>
      <c r="B2001" s="2">
        <v>7</v>
      </c>
      <c r="C2001" s="2">
        <v>6</v>
      </c>
      <c r="D2001" s="2">
        <v>1974</v>
      </c>
      <c r="E2001" s="2">
        <v>1974</v>
      </c>
      <c r="F2001" s="2">
        <v>2067</v>
      </c>
      <c r="G2001" s="2">
        <v>2</v>
      </c>
      <c r="H2001" s="2">
        <v>3</v>
      </c>
      <c r="I2001" s="2">
        <v>2</v>
      </c>
      <c r="J2001" s="2">
        <v>2</v>
      </c>
      <c r="K2001" s="2">
        <v>206000</v>
      </c>
      <c r="L2001" s="2" t="s">
        <v>13</v>
      </c>
      <c r="M2001" s="2" t="s">
        <v>18</v>
      </c>
      <c r="N2001" s="27"/>
    </row>
    <row r="2002" spans="1:14" ht="15.75" customHeight="1" x14ac:dyDescent="0.2">
      <c r="A2002" s="2">
        <v>10240</v>
      </c>
      <c r="B2002" s="2">
        <v>6</v>
      </c>
      <c r="C2002" s="2">
        <v>6</v>
      </c>
      <c r="D2002" s="2">
        <v>1980</v>
      </c>
      <c r="E2002" s="2">
        <v>1980</v>
      </c>
      <c r="F2002" s="2">
        <v>1686</v>
      </c>
      <c r="G2002" s="2">
        <v>2</v>
      </c>
      <c r="H2002" s="2">
        <v>3</v>
      </c>
      <c r="I2002" s="2">
        <v>1</v>
      </c>
      <c r="J2002" s="2">
        <v>2</v>
      </c>
      <c r="K2002" s="2">
        <v>207500</v>
      </c>
      <c r="L2002" s="2" t="s">
        <v>17</v>
      </c>
      <c r="M2002" s="2" t="s">
        <v>18</v>
      </c>
      <c r="N2002" s="27"/>
    </row>
    <row r="2003" spans="1:14" ht="15.75" customHeight="1" x14ac:dyDescent="0.2">
      <c r="A2003" s="2">
        <v>13175</v>
      </c>
      <c r="B2003" s="2">
        <v>6</v>
      </c>
      <c r="C2003" s="2">
        <v>6</v>
      </c>
      <c r="D2003" s="2">
        <v>1978</v>
      </c>
      <c r="E2003" s="2">
        <v>1988</v>
      </c>
      <c r="F2003" s="2">
        <v>2073</v>
      </c>
      <c r="G2003" s="2">
        <v>2</v>
      </c>
      <c r="H2003" s="2">
        <v>3</v>
      </c>
      <c r="I2003" s="2">
        <v>2</v>
      </c>
      <c r="J2003" s="2">
        <v>2</v>
      </c>
      <c r="K2003" s="2">
        <v>210000</v>
      </c>
      <c r="L2003" s="2" t="s">
        <v>13</v>
      </c>
      <c r="M2003" s="2" t="s">
        <v>18</v>
      </c>
      <c r="N2003" s="27"/>
    </row>
    <row r="2004" spans="1:14" ht="15.75" customHeight="1" x14ac:dyDescent="0.2">
      <c r="A2004" s="2">
        <v>18837</v>
      </c>
      <c r="B2004" s="2">
        <v>6</v>
      </c>
      <c r="C2004" s="2">
        <v>5</v>
      </c>
      <c r="D2004" s="2">
        <v>1978</v>
      </c>
      <c r="E2004" s="2">
        <v>1978</v>
      </c>
      <c r="F2004" s="2">
        <v>1891</v>
      </c>
      <c r="G2004" s="2">
        <v>3</v>
      </c>
      <c r="H2004" s="2">
        <v>3</v>
      </c>
      <c r="I2004" s="2">
        <v>1</v>
      </c>
      <c r="J2004" s="2">
        <v>2</v>
      </c>
      <c r="K2004" s="2">
        <v>212500</v>
      </c>
      <c r="L2004" s="2" t="s">
        <v>13</v>
      </c>
      <c r="M2004" s="2" t="s">
        <v>18</v>
      </c>
      <c r="N2004" s="27"/>
    </row>
    <row r="2005" spans="1:14" ht="15.75" customHeight="1" x14ac:dyDescent="0.2">
      <c r="A2005" s="2">
        <v>9373</v>
      </c>
      <c r="B2005" s="2">
        <v>5</v>
      </c>
      <c r="C2005" s="2">
        <v>7</v>
      </c>
      <c r="D2005" s="2">
        <v>1975</v>
      </c>
      <c r="E2005" s="2">
        <v>1975</v>
      </c>
      <c r="F2005" s="2">
        <v>1621</v>
      </c>
      <c r="G2005" s="2">
        <v>2</v>
      </c>
      <c r="H2005" s="2">
        <v>3</v>
      </c>
      <c r="I2005" s="2">
        <v>2</v>
      </c>
      <c r="J2005" s="2">
        <v>2</v>
      </c>
      <c r="K2005" s="2">
        <v>213000</v>
      </c>
      <c r="L2005" s="2" t="s">
        <v>13</v>
      </c>
      <c r="M2005" s="2" t="s">
        <v>18</v>
      </c>
      <c r="N2005" s="27"/>
    </row>
    <row r="2006" spans="1:14" ht="15.75" customHeight="1" x14ac:dyDescent="0.2">
      <c r="A2006" s="2">
        <v>12299</v>
      </c>
      <c r="B2006" s="2">
        <v>7</v>
      </c>
      <c r="C2006" s="2">
        <v>6</v>
      </c>
      <c r="D2006" s="2">
        <v>1978</v>
      </c>
      <c r="E2006" s="2">
        <v>1985</v>
      </c>
      <c r="F2006" s="2">
        <v>1664</v>
      </c>
      <c r="G2006" s="2">
        <v>2</v>
      </c>
      <c r="H2006" s="2">
        <v>3</v>
      </c>
      <c r="I2006" s="2">
        <v>1</v>
      </c>
      <c r="J2006" s="2">
        <v>2</v>
      </c>
      <c r="K2006" s="2">
        <v>213000</v>
      </c>
      <c r="L2006" s="2" t="s">
        <v>13</v>
      </c>
      <c r="M2006" s="2" t="s">
        <v>18</v>
      </c>
      <c r="N2006" s="27"/>
    </row>
    <row r="2007" spans="1:14" ht="15.75" customHeight="1" x14ac:dyDescent="0.2">
      <c r="A2007" s="2">
        <v>10140</v>
      </c>
      <c r="B2007" s="2">
        <v>7</v>
      </c>
      <c r="C2007" s="2">
        <v>5</v>
      </c>
      <c r="D2007" s="2">
        <v>1998</v>
      </c>
      <c r="E2007" s="2">
        <v>1999</v>
      </c>
      <c r="F2007" s="2">
        <v>1680</v>
      </c>
      <c r="G2007" s="2">
        <v>2</v>
      </c>
      <c r="H2007" s="2">
        <v>3</v>
      </c>
      <c r="I2007" s="2">
        <v>1</v>
      </c>
      <c r="J2007" s="2">
        <v>2</v>
      </c>
      <c r="K2007" s="2">
        <v>213250</v>
      </c>
      <c r="L2007" s="2" t="s">
        <v>13</v>
      </c>
      <c r="M2007" s="2" t="s">
        <v>18</v>
      </c>
      <c r="N2007" s="27"/>
    </row>
    <row r="2008" spans="1:14" ht="15.75" customHeight="1" x14ac:dyDescent="0.2">
      <c r="A2008" s="2">
        <v>16635</v>
      </c>
      <c r="B2008" s="2">
        <v>6</v>
      </c>
      <c r="C2008" s="2">
        <v>7</v>
      </c>
      <c r="D2008" s="2">
        <v>1977</v>
      </c>
      <c r="E2008" s="2">
        <v>2000</v>
      </c>
      <c r="F2008" s="2">
        <v>1602</v>
      </c>
      <c r="G2008" s="2">
        <v>2</v>
      </c>
      <c r="H2008" s="2">
        <v>3</v>
      </c>
      <c r="I2008" s="2">
        <v>1</v>
      </c>
      <c r="J2008" s="2">
        <v>2</v>
      </c>
      <c r="K2008" s="2">
        <v>215000</v>
      </c>
      <c r="L2008" s="2" t="s">
        <v>13</v>
      </c>
      <c r="M2008" s="2" t="s">
        <v>18</v>
      </c>
      <c r="N2008" s="27"/>
    </row>
    <row r="2009" spans="1:14" ht="15.75" customHeight="1" x14ac:dyDescent="0.2">
      <c r="A2009" s="2">
        <v>20544</v>
      </c>
      <c r="B2009" s="2">
        <v>7</v>
      </c>
      <c r="C2009" s="2">
        <v>6</v>
      </c>
      <c r="D2009" s="2">
        <v>1986</v>
      </c>
      <c r="E2009" s="2">
        <v>1991</v>
      </c>
      <c r="F2009" s="2">
        <v>2093</v>
      </c>
      <c r="G2009" s="2">
        <v>2</v>
      </c>
      <c r="H2009" s="2">
        <v>3</v>
      </c>
      <c r="I2009" s="2">
        <v>1</v>
      </c>
      <c r="J2009" s="2">
        <v>2</v>
      </c>
      <c r="K2009" s="2">
        <v>215000</v>
      </c>
      <c r="L2009" s="2" t="s">
        <v>17</v>
      </c>
      <c r="M2009" s="2" t="s">
        <v>18</v>
      </c>
      <c r="N2009" s="27"/>
    </row>
    <row r="2010" spans="1:14" ht="15.75" customHeight="1" x14ac:dyDescent="0.2">
      <c r="A2010" s="2">
        <v>15387</v>
      </c>
      <c r="B2010" s="2">
        <v>7</v>
      </c>
      <c r="C2010" s="2">
        <v>7</v>
      </c>
      <c r="D2010" s="2">
        <v>1967</v>
      </c>
      <c r="E2010" s="2">
        <v>1967</v>
      </c>
      <c r="F2010" s="2">
        <v>1620</v>
      </c>
      <c r="G2010" s="2">
        <v>2</v>
      </c>
      <c r="H2010" s="2">
        <v>4</v>
      </c>
      <c r="I2010" s="2">
        <v>1</v>
      </c>
      <c r="J2010" s="2">
        <v>2</v>
      </c>
      <c r="K2010" s="2">
        <v>215000</v>
      </c>
      <c r="L2010" s="2" t="s">
        <v>13</v>
      </c>
      <c r="M2010" s="2" t="s">
        <v>18</v>
      </c>
      <c r="N2010" s="27"/>
    </row>
    <row r="2011" spans="1:14" ht="15.75" customHeight="1" x14ac:dyDescent="0.2">
      <c r="A2011" s="2">
        <v>10456</v>
      </c>
      <c r="B2011" s="2">
        <v>6</v>
      </c>
      <c r="C2011" s="2">
        <v>6</v>
      </c>
      <c r="D2011" s="2">
        <v>1967</v>
      </c>
      <c r="E2011" s="2">
        <v>1967</v>
      </c>
      <c r="F2011" s="2">
        <v>1829</v>
      </c>
      <c r="G2011" s="2">
        <v>2</v>
      </c>
      <c r="H2011" s="2">
        <v>4</v>
      </c>
      <c r="I2011" s="2">
        <v>0</v>
      </c>
      <c r="J2011" s="2">
        <v>2</v>
      </c>
      <c r="K2011" s="2">
        <v>218500</v>
      </c>
      <c r="L2011" s="2" t="s">
        <v>13</v>
      </c>
      <c r="M2011" s="2" t="s">
        <v>18</v>
      </c>
      <c r="N2011" s="27"/>
    </row>
    <row r="2012" spans="1:14" ht="15.75" customHeight="1" x14ac:dyDescent="0.2">
      <c r="A2012" s="2">
        <v>14450</v>
      </c>
      <c r="B2012" s="2">
        <v>7</v>
      </c>
      <c r="C2012" s="2">
        <v>5</v>
      </c>
      <c r="D2012" s="2">
        <v>1979</v>
      </c>
      <c r="E2012" s="2">
        <v>1979</v>
      </c>
      <c r="F2012" s="2">
        <v>1782</v>
      </c>
      <c r="G2012" s="2">
        <v>2</v>
      </c>
      <c r="H2012" s="2">
        <v>3</v>
      </c>
      <c r="I2012" s="2">
        <v>1</v>
      </c>
      <c r="J2012" s="2">
        <v>2</v>
      </c>
      <c r="K2012" s="2">
        <v>220000</v>
      </c>
      <c r="L2012" s="2" t="s">
        <v>13</v>
      </c>
      <c r="M2012" s="2" t="s">
        <v>18</v>
      </c>
      <c r="N2012" s="27"/>
    </row>
    <row r="2013" spans="1:14" ht="15.75" customHeight="1" x14ac:dyDescent="0.2">
      <c r="A2013" s="2">
        <v>12680</v>
      </c>
      <c r="B2013" s="2">
        <v>7</v>
      </c>
      <c r="C2013" s="2">
        <v>6</v>
      </c>
      <c r="D2013" s="2">
        <v>1988</v>
      </c>
      <c r="E2013" s="2">
        <v>1988</v>
      </c>
      <c r="F2013" s="2">
        <v>1688</v>
      </c>
      <c r="G2013" s="2">
        <v>2</v>
      </c>
      <c r="H2013" s="2">
        <v>2</v>
      </c>
      <c r="I2013" s="2">
        <v>1</v>
      </c>
      <c r="J2013" s="2">
        <v>2</v>
      </c>
      <c r="K2013" s="2">
        <v>226500</v>
      </c>
      <c r="L2013" s="2" t="s">
        <v>13</v>
      </c>
      <c r="M2013" s="2" t="s">
        <v>18</v>
      </c>
      <c r="N2013" s="27"/>
    </row>
    <row r="2014" spans="1:14" ht="15.75" customHeight="1" x14ac:dyDescent="0.2">
      <c r="A2014" s="2">
        <v>8400</v>
      </c>
      <c r="B2014" s="2">
        <v>8</v>
      </c>
      <c r="C2014" s="2">
        <v>6</v>
      </c>
      <c r="D2014" s="2">
        <v>2001</v>
      </c>
      <c r="E2014" s="2">
        <v>2001</v>
      </c>
      <c r="F2014" s="2">
        <v>1665</v>
      </c>
      <c r="G2014" s="2">
        <v>2</v>
      </c>
      <c r="H2014" s="2">
        <v>3</v>
      </c>
      <c r="I2014" s="2">
        <v>0</v>
      </c>
      <c r="J2014" s="2">
        <v>2</v>
      </c>
      <c r="K2014" s="2">
        <v>227000</v>
      </c>
      <c r="L2014" s="2" t="s">
        <v>13</v>
      </c>
      <c r="M2014" s="2" t="s">
        <v>18</v>
      </c>
      <c r="N2014" s="27"/>
    </row>
    <row r="2015" spans="1:14" ht="15.75" customHeight="1" x14ac:dyDescent="0.2">
      <c r="A2015" s="2">
        <v>13837</v>
      </c>
      <c r="B2015" s="2">
        <v>7</v>
      </c>
      <c r="C2015" s="2">
        <v>5</v>
      </c>
      <c r="D2015" s="2">
        <v>1988</v>
      </c>
      <c r="E2015" s="2">
        <v>1988</v>
      </c>
      <c r="F2015" s="2">
        <v>2183</v>
      </c>
      <c r="G2015" s="2">
        <v>2</v>
      </c>
      <c r="H2015" s="2">
        <v>4</v>
      </c>
      <c r="I2015" s="2">
        <v>0</v>
      </c>
      <c r="J2015" s="2">
        <v>3</v>
      </c>
      <c r="K2015" s="2">
        <v>229000</v>
      </c>
      <c r="L2015" s="2" t="s">
        <v>17</v>
      </c>
      <c r="M2015" s="2" t="s">
        <v>18</v>
      </c>
      <c r="N2015" s="27"/>
    </row>
    <row r="2016" spans="1:14" ht="15.75" customHeight="1" x14ac:dyDescent="0.2">
      <c r="A2016" s="2">
        <v>13774</v>
      </c>
      <c r="B2016" s="2">
        <v>7</v>
      </c>
      <c r="C2016" s="2">
        <v>7</v>
      </c>
      <c r="D2016" s="2">
        <v>1977</v>
      </c>
      <c r="E2016" s="2">
        <v>1992</v>
      </c>
      <c r="F2016" s="2">
        <v>2288</v>
      </c>
      <c r="G2016" s="2">
        <v>1</v>
      </c>
      <c r="H2016" s="2">
        <v>4</v>
      </c>
      <c r="I2016" s="2">
        <v>2</v>
      </c>
      <c r="J2016" s="2">
        <v>2</v>
      </c>
      <c r="K2016" s="2">
        <v>230000</v>
      </c>
      <c r="L2016" s="2" t="s">
        <v>17</v>
      </c>
      <c r="M2016" s="2" t="s">
        <v>18</v>
      </c>
      <c r="N2016" s="27"/>
    </row>
    <row r="2017" spans="1:14" ht="15.75" customHeight="1" x14ac:dyDescent="0.2">
      <c r="A2017" s="2">
        <v>18559</v>
      </c>
      <c r="B2017" s="2">
        <v>7</v>
      </c>
      <c r="C2017" s="2">
        <v>5</v>
      </c>
      <c r="D2017" s="2">
        <v>1978</v>
      </c>
      <c r="E2017" s="2">
        <v>1978</v>
      </c>
      <c r="F2017" s="2">
        <v>2064</v>
      </c>
      <c r="G2017" s="2">
        <v>2</v>
      </c>
      <c r="H2017" s="2">
        <v>3</v>
      </c>
      <c r="I2017" s="2">
        <v>2</v>
      </c>
      <c r="J2017" s="2">
        <v>2</v>
      </c>
      <c r="K2017" s="2">
        <v>235000</v>
      </c>
      <c r="L2017" s="2" t="s">
        <v>17</v>
      </c>
      <c r="M2017" s="2" t="s">
        <v>18</v>
      </c>
      <c r="N2017" s="27"/>
    </row>
    <row r="2018" spans="1:14" ht="15.75" customHeight="1" x14ac:dyDescent="0.2">
      <c r="A2018" s="2">
        <v>16659</v>
      </c>
      <c r="B2018" s="2">
        <v>7</v>
      </c>
      <c r="C2018" s="2">
        <v>7</v>
      </c>
      <c r="D2018" s="2">
        <v>1977</v>
      </c>
      <c r="E2018" s="2">
        <v>1994</v>
      </c>
      <c r="F2018" s="2">
        <v>2263</v>
      </c>
      <c r="G2018" s="2">
        <v>2</v>
      </c>
      <c r="H2018" s="2">
        <v>3</v>
      </c>
      <c r="I2018" s="2">
        <v>1</v>
      </c>
      <c r="J2018" s="2">
        <v>2</v>
      </c>
      <c r="K2018" s="2">
        <v>235000</v>
      </c>
      <c r="L2018" s="2" t="s">
        <v>13</v>
      </c>
      <c r="M2018" s="2" t="s">
        <v>18</v>
      </c>
      <c r="N2018" s="27"/>
    </row>
    <row r="2019" spans="1:14" ht="15.75" customHeight="1" x14ac:dyDescent="0.2">
      <c r="A2019" s="2">
        <v>10800</v>
      </c>
      <c r="B2019" s="2">
        <v>6</v>
      </c>
      <c r="C2019" s="2">
        <v>7</v>
      </c>
      <c r="D2019" s="2">
        <v>1974</v>
      </c>
      <c r="E2019" s="2">
        <v>1997</v>
      </c>
      <c r="F2019" s="2">
        <v>2614</v>
      </c>
      <c r="G2019" s="2">
        <v>2</v>
      </c>
      <c r="H2019" s="2">
        <v>4</v>
      </c>
      <c r="I2019" s="2">
        <v>1</v>
      </c>
      <c r="J2019" s="2">
        <v>2</v>
      </c>
      <c r="K2019" s="2">
        <v>240000</v>
      </c>
      <c r="L2019" s="2" t="s">
        <v>13</v>
      </c>
      <c r="M2019" s="2" t="s">
        <v>18</v>
      </c>
      <c r="N2019" s="27"/>
    </row>
    <row r="2020" spans="1:14" ht="15.75" customHeight="1" x14ac:dyDescent="0.2">
      <c r="A2020" s="2">
        <v>8000</v>
      </c>
      <c r="B2020" s="2">
        <v>6</v>
      </c>
      <c r="C2020" s="2">
        <v>6</v>
      </c>
      <c r="D2020" s="2">
        <v>1970</v>
      </c>
      <c r="E2020" s="2">
        <v>1970</v>
      </c>
      <c r="F2020" s="2">
        <v>2411</v>
      </c>
      <c r="G2020" s="2">
        <v>2</v>
      </c>
      <c r="H2020" s="2">
        <v>4</v>
      </c>
      <c r="I2020" s="2">
        <v>1</v>
      </c>
      <c r="J2020" s="2">
        <v>2</v>
      </c>
      <c r="K2020" s="2">
        <v>240050</v>
      </c>
      <c r="L2020" s="2" t="s">
        <v>13</v>
      </c>
      <c r="M2020" s="2" t="s">
        <v>18</v>
      </c>
      <c r="N2020" s="27"/>
    </row>
    <row r="2021" spans="1:14" ht="15.75" customHeight="1" x14ac:dyDescent="0.2">
      <c r="A2021" s="2">
        <v>10400</v>
      </c>
      <c r="B2021" s="2">
        <v>7</v>
      </c>
      <c r="C2021" s="2">
        <v>5</v>
      </c>
      <c r="D2021" s="2">
        <v>1988</v>
      </c>
      <c r="E2021" s="2">
        <v>1988</v>
      </c>
      <c r="F2021" s="2">
        <v>1872</v>
      </c>
      <c r="G2021" s="2">
        <v>2</v>
      </c>
      <c r="H2021" s="2">
        <v>3</v>
      </c>
      <c r="I2021" s="2">
        <v>1</v>
      </c>
      <c r="J2021" s="2">
        <v>2</v>
      </c>
      <c r="K2021" s="2">
        <v>241500</v>
      </c>
      <c r="L2021" s="2" t="s">
        <v>13</v>
      </c>
      <c r="M2021" s="2" t="s">
        <v>18</v>
      </c>
      <c r="N2021" s="27"/>
    </row>
    <row r="2022" spans="1:14" ht="15.75" customHeight="1" x14ac:dyDescent="0.2">
      <c r="A2022" s="2">
        <v>10791</v>
      </c>
      <c r="B2022" s="2">
        <v>6</v>
      </c>
      <c r="C2022" s="2">
        <v>5</v>
      </c>
      <c r="D2022" s="2">
        <v>1993</v>
      </c>
      <c r="E2022" s="2">
        <v>1993</v>
      </c>
      <c r="F2022" s="2">
        <v>2495</v>
      </c>
      <c r="G2022" s="2">
        <v>2</v>
      </c>
      <c r="H2022" s="2">
        <v>4</v>
      </c>
      <c r="I2022" s="2">
        <v>1</v>
      </c>
      <c r="J2022" s="2">
        <v>2</v>
      </c>
      <c r="K2022" s="2">
        <v>243500</v>
      </c>
      <c r="L2022" s="2" t="s">
        <v>13</v>
      </c>
      <c r="M2022" s="2" t="s">
        <v>18</v>
      </c>
      <c r="N2022" s="27"/>
    </row>
    <row r="2023" spans="1:14" ht="15.75" customHeight="1" x14ac:dyDescent="0.2">
      <c r="A2023" s="2">
        <v>12388</v>
      </c>
      <c r="B2023" s="2">
        <v>7</v>
      </c>
      <c r="C2023" s="2">
        <v>7</v>
      </c>
      <c r="D2023" s="2">
        <v>1980</v>
      </c>
      <c r="E2023" s="2">
        <v>1991</v>
      </c>
      <c r="F2023" s="2">
        <v>2673</v>
      </c>
      <c r="G2023" s="2">
        <v>2</v>
      </c>
      <c r="H2023" s="2">
        <v>4</v>
      </c>
      <c r="I2023" s="2">
        <v>1</v>
      </c>
      <c r="J2023" s="2">
        <v>2</v>
      </c>
      <c r="K2023" s="2">
        <v>249000</v>
      </c>
      <c r="L2023" s="2" t="s">
        <v>13</v>
      </c>
      <c r="M2023" s="2" t="s">
        <v>18</v>
      </c>
      <c r="N2023" s="27"/>
    </row>
    <row r="2024" spans="1:14" ht="15.75" customHeight="1" x14ac:dyDescent="0.2">
      <c r="A2024" s="2">
        <v>16692</v>
      </c>
      <c r="B2024" s="2">
        <v>7</v>
      </c>
      <c r="C2024" s="2">
        <v>5</v>
      </c>
      <c r="D2024" s="2">
        <v>1978</v>
      </c>
      <c r="E2024" s="2">
        <v>1978</v>
      </c>
      <c r="F2024" s="2">
        <v>2784</v>
      </c>
      <c r="G2024" s="2">
        <v>3</v>
      </c>
      <c r="H2024" s="2">
        <v>5</v>
      </c>
      <c r="I2024" s="2">
        <v>2</v>
      </c>
      <c r="J2024" s="2">
        <v>2</v>
      </c>
      <c r="K2024" s="2">
        <v>250000</v>
      </c>
      <c r="L2024" s="2" t="s">
        <v>13</v>
      </c>
      <c r="M2024" s="2" t="s">
        <v>18</v>
      </c>
      <c r="N2024" s="27"/>
    </row>
    <row r="2025" spans="1:14" ht="15.75" customHeight="1" x14ac:dyDescent="0.2">
      <c r="A2025" s="2">
        <v>11029</v>
      </c>
      <c r="B2025" s="2">
        <v>6</v>
      </c>
      <c r="C2025" s="2">
        <v>7</v>
      </c>
      <c r="D2025" s="2">
        <v>1968</v>
      </c>
      <c r="E2025" s="2">
        <v>1984</v>
      </c>
      <c r="F2025" s="2">
        <v>2654</v>
      </c>
      <c r="G2025" s="2">
        <v>2</v>
      </c>
      <c r="H2025" s="2">
        <v>4</v>
      </c>
      <c r="I2025" s="2">
        <v>1</v>
      </c>
      <c r="J2025" s="2">
        <v>2</v>
      </c>
      <c r="K2025" s="2">
        <v>250000</v>
      </c>
      <c r="L2025" s="2" t="s">
        <v>13</v>
      </c>
      <c r="M2025" s="2" t="s">
        <v>18</v>
      </c>
      <c r="N2025" s="27"/>
    </row>
    <row r="2026" spans="1:14" ht="15.75" customHeight="1" x14ac:dyDescent="0.2">
      <c r="A2026" s="2">
        <v>10530</v>
      </c>
      <c r="B2026" s="2">
        <v>7</v>
      </c>
      <c r="C2026" s="2">
        <v>6</v>
      </c>
      <c r="D2026" s="2">
        <v>1993</v>
      </c>
      <c r="E2026" s="2">
        <v>1993</v>
      </c>
      <c r="F2026" s="2">
        <v>2075</v>
      </c>
      <c r="G2026" s="2">
        <v>2</v>
      </c>
      <c r="H2026" s="2">
        <v>3</v>
      </c>
      <c r="I2026" s="2">
        <v>1</v>
      </c>
      <c r="J2026" s="2">
        <v>2</v>
      </c>
      <c r="K2026" s="2">
        <v>255000</v>
      </c>
      <c r="L2026" s="2" t="s">
        <v>13</v>
      </c>
      <c r="M2026" s="2" t="s">
        <v>18</v>
      </c>
      <c r="N2026" s="27"/>
    </row>
    <row r="2027" spans="1:14" ht="15.75" customHeight="1" x14ac:dyDescent="0.2">
      <c r="A2027" s="2">
        <v>10400</v>
      </c>
      <c r="B2027" s="2">
        <v>6</v>
      </c>
      <c r="C2027" s="2">
        <v>7</v>
      </c>
      <c r="D2027" s="2">
        <v>1967</v>
      </c>
      <c r="E2027" s="2">
        <v>1997</v>
      </c>
      <c r="F2027" s="2">
        <v>2640</v>
      </c>
      <c r="G2027" s="2">
        <v>2</v>
      </c>
      <c r="H2027" s="2">
        <v>5</v>
      </c>
      <c r="I2027" s="2">
        <v>1</v>
      </c>
      <c r="J2027" s="2">
        <v>2</v>
      </c>
      <c r="K2027" s="2">
        <v>256900</v>
      </c>
      <c r="L2027" s="2" t="s">
        <v>13</v>
      </c>
      <c r="M2027" s="2" t="s">
        <v>18</v>
      </c>
      <c r="N2027" s="27"/>
    </row>
    <row r="2028" spans="1:14" ht="15.75" customHeight="1" x14ac:dyDescent="0.2">
      <c r="A2028" s="2">
        <v>13005</v>
      </c>
      <c r="B2028" s="2">
        <v>7</v>
      </c>
      <c r="C2028" s="2">
        <v>7</v>
      </c>
      <c r="D2028" s="2">
        <v>1980</v>
      </c>
      <c r="E2028" s="2">
        <v>1980</v>
      </c>
      <c r="F2028" s="2">
        <v>2353</v>
      </c>
      <c r="G2028" s="2">
        <v>2</v>
      </c>
      <c r="H2028" s="2">
        <v>4</v>
      </c>
      <c r="I2028" s="2">
        <v>1</v>
      </c>
      <c r="J2028" s="2">
        <v>2</v>
      </c>
      <c r="K2028" s="2">
        <v>260000</v>
      </c>
      <c r="L2028" s="2" t="s">
        <v>13</v>
      </c>
      <c r="M2028" s="2" t="s">
        <v>18</v>
      </c>
      <c r="N2028" s="27"/>
    </row>
    <row r="2029" spans="1:14" ht="15.75" customHeight="1" x14ac:dyDescent="0.2">
      <c r="A2029" s="2">
        <v>20781</v>
      </c>
      <c r="B2029" s="2">
        <v>7</v>
      </c>
      <c r="C2029" s="2">
        <v>7</v>
      </c>
      <c r="D2029" s="2">
        <v>1968</v>
      </c>
      <c r="E2029" s="2">
        <v>2003</v>
      </c>
      <c r="F2029" s="2">
        <v>2156</v>
      </c>
      <c r="G2029" s="2">
        <v>2</v>
      </c>
      <c r="H2029" s="2">
        <v>3</v>
      </c>
      <c r="I2029" s="2">
        <v>1</v>
      </c>
      <c r="J2029" s="2">
        <v>2</v>
      </c>
      <c r="K2029" s="2">
        <v>262500</v>
      </c>
      <c r="L2029" s="2" t="s">
        <v>13</v>
      </c>
      <c r="M2029" s="2" t="s">
        <v>18</v>
      </c>
      <c r="N2029" s="27"/>
    </row>
    <row r="2030" spans="1:14" ht="15.75" customHeight="1" x14ac:dyDescent="0.2">
      <c r="A2030" s="2">
        <v>12227</v>
      </c>
      <c r="B2030" s="2">
        <v>6</v>
      </c>
      <c r="C2030" s="2">
        <v>7</v>
      </c>
      <c r="D2030" s="2">
        <v>1977</v>
      </c>
      <c r="E2030" s="2">
        <v>1995</v>
      </c>
      <c r="F2030" s="2">
        <v>2872</v>
      </c>
      <c r="G2030" s="2">
        <v>2</v>
      </c>
      <c r="H2030" s="2">
        <v>4</v>
      </c>
      <c r="I2030" s="2">
        <v>1</v>
      </c>
      <c r="J2030" s="2">
        <v>2</v>
      </c>
      <c r="K2030" s="2">
        <v>272000</v>
      </c>
      <c r="L2030" s="2" t="s">
        <v>17</v>
      </c>
      <c r="M2030" s="2" t="s">
        <v>18</v>
      </c>
      <c r="N2030" s="27"/>
    </row>
    <row r="2031" spans="1:14" ht="15.75" customHeight="1" x14ac:dyDescent="0.2">
      <c r="A2031" s="2">
        <v>9600</v>
      </c>
      <c r="B2031" s="2">
        <v>8</v>
      </c>
      <c r="C2031" s="2">
        <v>5</v>
      </c>
      <c r="D2031" s="2">
        <v>1981</v>
      </c>
      <c r="E2031" s="2">
        <v>1981</v>
      </c>
      <c r="F2031" s="2">
        <v>2524</v>
      </c>
      <c r="G2031" s="2">
        <v>2</v>
      </c>
      <c r="H2031" s="2">
        <v>4</v>
      </c>
      <c r="I2031" s="2">
        <v>1</v>
      </c>
      <c r="J2031" s="2">
        <v>2</v>
      </c>
      <c r="K2031" s="2">
        <v>278000</v>
      </c>
      <c r="L2031" s="2" t="s">
        <v>13</v>
      </c>
      <c r="M2031" s="2" t="s">
        <v>18</v>
      </c>
      <c r="N2031" s="27"/>
    </row>
    <row r="2032" spans="1:14" ht="15.75" customHeight="1" x14ac:dyDescent="0.2">
      <c r="A2032" s="2">
        <v>12511</v>
      </c>
      <c r="B2032" s="2">
        <v>7</v>
      </c>
      <c r="C2032" s="2">
        <v>7</v>
      </c>
      <c r="D2032" s="2">
        <v>1978</v>
      </c>
      <c r="E2032" s="2">
        <v>1978</v>
      </c>
      <c r="F2032" s="2">
        <v>2840</v>
      </c>
      <c r="G2032" s="2">
        <v>2</v>
      </c>
      <c r="H2032" s="2">
        <v>4</v>
      </c>
      <c r="I2032" s="2">
        <v>2</v>
      </c>
      <c r="J2032" s="2">
        <v>4</v>
      </c>
      <c r="K2032" s="2">
        <v>292500</v>
      </c>
      <c r="L2032" s="2" t="s">
        <v>13</v>
      </c>
      <c r="M2032" s="2" t="s">
        <v>18</v>
      </c>
      <c r="N2032" s="27"/>
    </row>
    <row r="2033" spans="1:14" ht="15.75" customHeight="1" x14ac:dyDescent="0.2">
      <c r="A2033" s="2">
        <v>8963</v>
      </c>
      <c r="B2033" s="2">
        <v>8</v>
      </c>
      <c r="C2033" s="2">
        <v>9</v>
      </c>
      <c r="D2033" s="2">
        <v>1976</v>
      </c>
      <c r="E2033" s="2">
        <v>1996</v>
      </c>
      <c r="F2033" s="2">
        <v>2715</v>
      </c>
      <c r="G2033" s="2">
        <v>3</v>
      </c>
      <c r="H2033" s="2">
        <v>4</v>
      </c>
      <c r="I2033" s="2">
        <v>2</v>
      </c>
      <c r="J2033" s="2">
        <v>2</v>
      </c>
      <c r="K2033" s="2">
        <v>299800</v>
      </c>
      <c r="L2033" s="2" t="s">
        <v>17</v>
      </c>
      <c r="M2033" s="2" t="s">
        <v>18</v>
      </c>
      <c r="N2033" s="27"/>
    </row>
    <row r="2034" spans="1:14" ht="15.75" customHeight="1" x14ac:dyDescent="0.2">
      <c r="A2034" s="2">
        <v>14311</v>
      </c>
      <c r="B2034" s="2">
        <v>8</v>
      </c>
      <c r="C2034" s="2">
        <v>5</v>
      </c>
      <c r="D2034" s="2">
        <v>1996</v>
      </c>
      <c r="E2034" s="2">
        <v>1996</v>
      </c>
      <c r="F2034" s="2">
        <v>2340</v>
      </c>
      <c r="G2034" s="2">
        <v>2</v>
      </c>
      <c r="H2034" s="2">
        <v>4</v>
      </c>
      <c r="I2034" s="2">
        <v>1</v>
      </c>
      <c r="J2034" s="2">
        <v>3</v>
      </c>
      <c r="K2034" s="2">
        <v>306000</v>
      </c>
      <c r="L2034" s="2" t="s">
        <v>13</v>
      </c>
      <c r="M2034" s="2" t="s">
        <v>18</v>
      </c>
      <c r="N2034" s="27"/>
    </row>
    <row r="2035" spans="1:14" ht="15.75" customHeight="1" x14ac:dyDescent="0.2">
      <c r="A2035" s="2">
        <v>9656</v>
      </c>
      <c r="B2035" s="2">
        <v>2</v>
      </c>
      <c r="C2035" s="2">
        <v>2</v>
      </c>
      <c r="D2035" s="2">
        <v>1923</v>
      </c>
      <c r="E2035" s="2">
        <v>1970</v>
      </c>
      <c r="F2035" s="2">
        <v>832</v>
      </c>
      <c r="G2035" s="2">
        <v>1</v>
      </c>
      <c r="H2035" s="2">
        <v>2</v>
      </c>
      <c r="I2035" s="2">
        <v>1</v>
      </c>
      <c r="J2035" s="2">
        <v>2</v>
      </c>
      <c r="K2035" s="2">
        <v>12789</v>
      </c>
      <c r="L2035" s="2" t="s">
        <v>26</v>
      </c>
      <c r="M2035" s="2" t="s">
        <v>31</v>
      </c>
      <c r="N2035" s="27"/>
    </row>
    <row r="2036" spans="1:14" ht="15.75" customHeight="1" x14ac:dyDescent="0.2">
      <c r="A2036" s="2">
        <v>5925</v>
      </c>
      <c r="B2036" s="2">
        <v>3</v>
      </c>
      <c r="C2036" s="2">
        <v>6</v>
      </c>
      <c r="D2036" s="2">
        <v>1910</v>
      </c>
      <c r="E2036" s="2">
        <v>1950</v>
      </c>
      <c r="F2036" s="2">
        <v>968</v>
      </c>
      <c r="G2036" s="2">
        <v>1</v>
      </c>
      <c r="H2036" s="2">
        <v>2</v>
      </c>
      <c r="I2036" s="2">
        <v>0</v>
      </c>
      <c r="J2036" s="2">
        <v>0</v>
      </c>
      <c r="K2036" s="2">
        <v>37900</v>
      </c>
      <c r="L2036" s="2" t="s">
        <v>13</v>
      </c>
      <c r="M2036" s="2" t="s">
        <v>31</v>
      </c>
      <c r="N2036" s="27"/>
    </row>
    <row r="2037" spans="1:14" ht="15.75" customHeight="1" x14ac:dyDescent="0.2">
      <c r="A2037" s="2">
        <v>5925</v>
      </c>
      <c r="B2037" s="2">
        <v>2</v>
      </c>
      <c r="C2037" s="2">
        <v>4</v>
      </c>
      <c r="D2037" s="2">
        <v>1940</v>
      </c>
      <c r="E2037" s="2">
        <v>1950</v>
      </c>
      <c r="F2037" s="2">
        <v>612</v>
      </c>
      <c r="G2037" s="2">
        <v>1</v>
      </c>
      <c r="H2037" s="2">
        <v>1</v>
      </c>
      <c r="I2037" s="2">
        <v>0</v>
      </c>
      <c r="J2037" s="2">
        <v>1</v>
      </c>
      <c r="K2037" s="2">
        <v>45000</v>
      </c>
      <c r="L2037" s="2" t="s">
        <v>17</v>
      </c>
      <c r="M2037" s="2" t="s">
        <v>31</v>
      </c>
      <c r="N2037" s="27"/>
    </row>
    <row r="2038" spans="1:14" ht="15.75" customHeight="1" x14ac:dyDescent="0.2">
      <c r="A2038" s="2">
        <v>7311</v>
      </c>
      <c r="B2038" s="2">
        <v>2</v>
      </c>
      <c r="C2038" s="2">
        <v>5</v>
      </c>
      <c r="D2038" s="2">
        <v>1946</v>
      </c>
      <c r="E2038" s="2">
        <v>1950</v>
      </c>
      <c r="F2038" s="2">
        <v>407</v>
      </c>
      <c r="G2038" s="2">
        <v>1</v>
      </c>
      <c r="H2038" s="2">
        <v>1</v>
      </c>
      <c r="I2038" s="2">
        <v>0</v>
      </c>
      <c r="J2038" s="2">
        <v>1</v>
      </c>
      <c r="K2038" s="2">
        <v>46500</v>
      </c>
      <c r="L2038" s="2" t="s">
        <v>17</v>
      </c>
      <c r="M2038" s="2" t="s">
        <v>31</v>
      </c>
      <c r="N2038" s="27"/>
    </row>
    <row r="2039" spans="1:14" ht="15.75" customHeight="1" x14ac:dyDescent="0.2">
      <c r="A2039" s="2">
        <v>4118</v>
      </c>
      <c r="B2039" s="2">
        <v>4</v>
      </c>
      <c r="C2039" s="2">
        <v>4</v>
      </c>
      <c r="D2039" s="2">
        <v>1941</v>
      </c>
      <c r="E2039" s="2">
        <v>1950</v>
      </c>
      <c r="F2039" s="2">
        <v>693</v>
      </c>
      <c r="G2039" s="2">
        <v>1</v>
      </c>
      <c r="H2039" s="2">
        <v>2</v>
      </c>
      <c r="I2039" s="2">
        <v>0</v>
      </c>
      <c r="J2039" s="2">
        <v>0</v>
      </c>
      <c r="K2039" s="2">
        <v>52500</v>
      </c>
      <c r="L2039" s="2" t="s">
        <v>13</v>
      </c>
      <c r="M2039" s="2" t="s">
        <v>31</v>
      </c>
      <c r="N2039" s="27"/>
    </row>
    <row r="2040" spans="1:14" ht="15.75" customHeight="1" x14ac:dyDescent="0.2">
      <c r="A2040" s="2">
        <v>11340</v>
      </c>
      <c r="B2040" s="2">
        <v>2</v>
      </c>
      <c r="C2040" s="2">
        <v>1</v>
      </c>
      <c r="D2040" s="2">
        <v>1920</v>
      </c>
      <c r="E2040" s="2">
        <v>1950</v>
      </c>
      <c r="F2040" s="2">
        <v>1086</v>
      </c>
      <c r="G2040" s="2">
        <v>1</v>
      </c>
      <c r="H2040" s="2">
        <v>2</v>
      </c>
      <c r="I2040" s="2">
        <v>0</v>
      </c>
      <c r="J2040" s="2">
        <v>2</v>
      </c>
      <c r="K2040" s="2">
        <v>55000</v>
      </c>
      <c r="L2040" s="2" t="s">
        <v>26</v>
      </c>
      <c r="M2040" s="2" t="s">
        <v>31</v>
      </c>
      <c r="N2040" s="27"/>
    </row>
    <row r="2041" spans="1:14" ht="15.75" customHeight="1" x14ac:dyDescent="0.2">
      <c r="A2041" s="2">
        <v>3300</v>
      </c>
      <c r="B2041" s="2">
        <v>4</v>
      </c>
      <c r="C2041" s="2">
        <v>3</v>
      </c>
      <c r="D2041" s="2">
        <v>1910</v>
      </c>
      <c r="E2041" s="2">
        <v>1950</v>
      </c>
      <c r="F2041" s="2">
        <v>816</v>
      </c>
      <c r="G2041" s="2">
        <v>1</v>
      </c>
      <c r="H2041" s="2">
        <v>2</v>
      </c>
      <c r="I2041" s="2">
        <v>1</v>
      </c>
      <c r="J2041" s="2">
        <v>0</v>
      </c>
      <c r="K2041" s="2">
        <v>58500</v>
      </c>
      <c r="L2041" s="2" t="s">
        <v>13</v>
      </c>
      <c r="M2041" s="2" t="s">
        <v>31</v>
      </c>
      <c r="N2041" s="27"/>
    </row>
    <row r="2042" spans="1:14" ht="15.75" customHeight="1" x14ac:dyDescent="0.2">
      <c r="A2042" s="2">
        <v>5400</v>
      </c>
      <c r="B2042" s="2">
        <v>2</v>
      </c>
      <c r="C2042" s="2">
        <v>5</v>
      </c>
      <c r="D2042" s="2">
        <v>1940</v>
      </c>
      <c r="E2042" s="2">
        <v>1950</v>
      </c>
      <c r="F2042" s="2">
        <v>599</v>
      </c>
      <c r="G2042" s="2">
        <v>1</v>
      </c>
      <c r="H2042" s="2">
        <v>2</v>
      </c>
      <c r="I2042" s="2">
        <v>0</v>
      </c>
      <c r="J2042" s="2">
        <v>0</v>
      </c>
      <c r="K2042" s="2">
        <v>59000</v>
      </c>
      <c r="L2042" s="2" t="s">
        <v>13</v>
      </c>
      <c r="M2042" s="2" t="s">
        <v>31</v>
      </c>
      <c r="N2042" s="27"/>
    </row>
    <row r="2043" spans="1:14" ht="15.75" customHeight="1" x14ac:dyDescent="0.2">
      <c r="A2043" s="2">
        <v>7830</v>
      </c>
      <c r="B2043" s="2">
        <v>3</v>
      </c>
      <c r="C2043" s="2">
        <v>5</v>
      </c>
      <c r="D2043" s="2">
        <v>1921</v>
      </c>
      <c r="E2043" s="2">
        <v>1950</v>
      </c>
      <c r="F2043" s="2">
        <v>492</v>
      </c>
      <c r="G2043" s="2">
        <v>1</v>
      </c>
      <c r="H2043" s="2">
        <v>1</v>
      </c>
      <c r="I2043" s="2">
        <v>0</v>
      </c>
      <c r="J2043" s="2">
        <v>1</v>
      </c>
      <c r="K2043" s="2">
        <v>61500</v>
      </c>
      <c r="L2043" s="2" t="s">
        <v>13</v>
      </c>
      <c r="M2043" s="2" t="s">
        <v>31</v>
      </c>
      <c r="N2043" s="27"/>
    </row>
    <row r="2044" spans="1:14" ht="15.75" customHeight="1" x14ac:dyDescent="0.2">
      <c r="A2044" s="2">
        <v>3000</v>
      </c>
      <c r="B2044" s="2">
        <v>5</v>
      </c>
      <c r="C2044" s="2">
        <v>1</v>
      </c>
      <c r="D2044" s="2">
        <v>1922</v>
      </c>
      <c r="E2044" s="2">
        <v>1950</v>
      </c>
      <c r="F2044" s="2">
        <v>2128</v>
      </c>
      <c r="G2044" s="2">
        <v>2</v>
      </c>
      <c r="H2044" s="2">
        <v>4</v>
      </c>
      <c r="I2044" s="2">
        <v>0</v>
      </c>
      <c r="J2044" s="2">
        <v>0</v>
      </c>
      <c r="K2044" s="2">
        <v>62500</v>
      </c>
      <c r="L2044" s="2" t="s">
        <v>13</v>
      </c>
      <c r="M2044" s="2" t="s">
        <v>31</v>
      </c>
      <c r="N2044" s="27"/>
    </row>
    <row r="2045" spans="1:14" ht="15.75" customHeight="1" x14ac:dyDescent="0.2">
      <c r="A2045" s="2">
        <v>4800</v>
      </c>
      <c r="B2045" s="2">
        <v>5</v>
      </c>
      <c r="C2045" s="2">
        <v>4</v>
      </c>
      <c r="D2045" s="2">
        <v>1940</v>
      </c>
      <c r="E2045" s="2">
        <v>1950</v>
      </c>
      <c r="F2045" s="2">
        <v>672</v>
      </c>
      <c r="G2045" s="2">
        <v>1</v>
      </c>
      <c r="H2045" s="2">
        <v>2</v>
      </c>
      <c r="I2045" s="2">
        <v>0</v>
      </c>
      <c r="J2045" s="2">
        <v>1</v>
      </c>
      <c r="K2045" s="2">
        <v>64000</v>
      </c>
      <c r="L2045" s="2" t="s">
        <v>13</v>
      </c>
      <c r="M2045" s="2" t="s">
        <v>31</v>
      </c>
      <c r="N2045" s="27"/>
    </row>
    <row r="2046" spans="1:14" ht="15.75" customHeight="1" x14ac:dyDescent="0.2">
      <c r="A2046" s="2">
        <v>5747</v>
      </c>
      <c r="B2046" s="2">
        <v>3</v>
      </c>
      <c r="C2046" s="2">
        <v>4</v>
      </c>
      <c r="D2046" s="2">
        <v>1920</v>
      </c>
      <c r="E2046" s="2">
        <v>1950</v>
      </c>
      <c r="F2046" s="2">
        <v>840</v>
      </c>
      <c r="G2046" s="2">
        <v>1</v>
      </c>
      <c r="H2046" s="2">
        <v>2</v>
      </c>
      <c r="I2046" s="2">
        <v>0</v>
      </c>
      <c r="J2046" s="2">
        <v>1</v>
      </c>
      <c r="K2046" s="2">
        <v>64000</v>
      </c>
      <c r="L2046" s="2" t="s">
        <v>13</v>
      </c>
      <c r="M2046" s="2" t="s">
        <v>31</v>
      </c>
      <c r="N2046" s="27"/>
    </row>
    <row r="2047" spans="1:14" ht="15.75" customHeight="1" x14ac:dyDescent="0.2">
      <c r="A2047" s="2">
        <v>10800</v>
      </c>
      <c r="B2047" s="2">
        <v>4</v>
      </c>
      <c r="C2047" s="2">
        <v>6</v>
      </c>
      <c r="D2047" s="2">
        <v>1927</v>
      </c>
      <c r="E2047" s="2">
        <v>2007</v>
      </c>
      <c r="F2047" s="2">
        <v>968</v>
      </c>
      <c r="G2047" s="2">
        <v>2</v>
      </c>
      <c r="H2047" s="2">
        <v>4</v>
      </c>
      <c r="I2047" s="2">
        <v>0</v>
      </c>
      <c r="J2047" s="2">
        <v>1</v>
      </c>
      <c r="K2047" s="2">
        <v>64500</v>
      </c>
      <c r="L2047" s="2" t="s">
        <v>13</v>
      </c>
      <c r="M2047" s="2" t="s">
        <v>31</v>
      </c>
      <c r="N2047" s="27"/>
    </row>
    <row r="2048" spans="1:14" ht="15.75" customHeight="1" x14ac:dyDescent="0.2">
      <c r="A2048" s="2">
        <v>12205</v>
      </c>
      <c r="B2048" s="2">
        <v>3</v>
      </c>
      <c r="C2048" s="2">
        <v>1</v>
      </c>
      <c r="D2048" s="2">
        <v>1949</v>
      </c>
      <c r="E2048" s="2">
        <v>1992</v>
      </c>
      <c r="F2048" s="2">
        <v>1588</v>
      </c>
      <c r="G2048" s="2">
        <v>2</v>
      </c>
      <c r="H2048" s="2">
        <v>5</v>
      </c>
      <c r="I2048" s="2">
        <v>0</v>
      </c>
      <c r="J2048" s="2">
        <v>0</v>
      </c>
      <c r="K2048" s="2">
        <v>65000</v>
      </c>
      <c r="L2048" s="2" t="s">
        <v>13</v>
      </c>
      <c r="M2048" s="2" t="s">
        <v>31</v>
      </c>
      <c r="N2048" s="27"/>
    </row>
    <row r="2049" spans="1:14" ht="15.75" customHeight="1" x14ac:dyDescent="0.2">
      <c r="A2049" s="2">
        <v>5720</v>
      </c>
      <c r="B2049" s="2">
        <v>5</v>
      </c>
      <c r="C2049" s="2">
        <v>6</v>
      </c>
      <c r="D2049" s="2">
        <v>1941</v>
      </c>
      <c r="E2049" s="2">
        <v>1950</v>
      </c>
      <c r="F2049" s="2">
        <v>1131</v>
      </c>
      <c r="G2049" s="2">
        <v>1</v>
      </c>
      <c r="H2049" s="2">
        <v>3</v>
      </c>
      <c r="I2049" s="2">
        <v>0</v>
      </c>
      <c r="J2049" s="2">
        <v>1</v>
      </c>
      <c r="K2049" s="2">
        <v>66500</v>
      </c>
      <c r="L2049" s="2" t="s">
        <v>13</v>
      </c>
      <c r="M2049" s="2" t="s">
        <v>31</v>
      </c>
      <c r="N2049" s="27"/>
    </row>
    <row r="2050" spans="1:14" ht="15.75" customHeight="1" x14ac:dyDescent="0.2">
      <c r="A2050" s="2">
        <v>5232</v>
      </c>
      <c r="B2050" s="2">
        <v>5</v>
      </c>
      <c r="C2050" s="2">
        <v>5</v>
      </c>
      <c r="D2050" s="2">
        <v>1925</v>
      </c>
      <c r="E2050" s="2">
        <v>2004</v>
      </c>
      <c r="F2050" s="2">
        <v>764</v>
      </c>
      <c r="G2050" s="2">
        <v>1</v>
      </c>
      <c r="H2050" s="2">
        <v>2</v>
      </c>
      <c r="I2050" s="2">
        <v>0</v>
      </c>
      <c r="J2050" s="2">
        <v>2</v>
      </c>
      <c r="K2050" s="2">
        <v>73000</v>
      </c>
      <c r="L2050" s="2" t="s">
        <v>13</v>
      </c>
      <c r="M2050" s="2" t="s">
        <v>31</v>
      </c>
      <c r="N2050" s="27"/>
    </row>
    <row r="2051" spans="1:14" ht="15.75" customHeight="1" x14ac:dyDescent="0.2">
      <c r="A2051" s="2">
        <v>9045</v>
      </c>
      <c r="B2051" s="2">
        <v>5</v>
      </c>
      <c r="C2051" s="2">
        <v>3</v>
      </c>
      <c r="D2051" s="2">
        <v>1910</v>
      </c>
      <c r="E2051" s="2">
        <v>1950</v>
      </c>
      <c r="F2051" s="2">
        <v>2256</v>
      </c>
      <c r="G2051" s="2">
        <v>2</v>
      </c>
      <c r="H2051" s="2">
        <v>4</v>
      </c>
      <c r="I2051" s="2">
        <v>0</v>
      </c>
      <c r="J2051" s="2">
        <v>0</v>
      </c>
      <c r="K2051" s="2">
        <v>76500</v>
      </c>
      <c r="L2051" s="2" t="s">
        <v>26</v>
      </c>
      <c r="M2051" s="2" t="s">
        <v>31</v>
      </c>
      <c r="N2051" s="27"/>
    </row>
    <row r="2052" spans="1:14" ht="15.75" customHeight="1" x14ac:dyDescent="0.2">
      <c r="A2052" s="2">
        <v>6756</v>
      </c>
      <c r="B2052" s="2">
        <v>5</v>
      </c>
      <c r="C2052" s="2">
        <v>6</v>
      </c>
      <c r="D2052" s="2">
        <v>1910</v>
      </c>
      <c r="E2052" s="2">
        <v>1950</v>
      </c>
      <c r="F2052" s="2">
        <v>899</v>
      </c>
      <c r="G2052" s="2">
        <v>1</v>
      </c>
      <c r="H2052" s="2">
        <v>2</v>
      </c>
      <c r="I2052" s="2">
        <v>0</v>
      </c>
      <c r="J2052" s="2">
        <v>1</v>
      </c>
      <c r="K2052" s="2">
        <v>78000</v>
      </c>
      <c r="L2052" s="2" t="s">
        <v>13</v>
      </c>
      <c r="M2052" s="2" t="s">
        <v>31</v>
      </c>
      <c r="N2052" s="27"/>
    </row>
    <row r="2053" spans="1:14" ht="15.75" customHeight="1" x14ac:dyDescent="0.2">
      <c r="A2053" s="2">
        <v>10800</v>
      </c>
      <c r="B2053" s="2">
        <v>3</v>
      </c>
      <c r="C2053" s="2">
        <v>5</v>
      </c>
      <c r="D2053" s="2">
        <v>1890</v>
      </c>
      <c r="E2053" s="2">
        <v>1998</v>
      </c>
      <c r="F2053" s="2">
        <v>725</v>
      </c>
      <c r="G2053" s="2">
        <v>1</v>
      </c>
      <c r="H2053" s="2">
        <v>1</v>
      </c>
      <c r="I2053" s="2">
        <v>0</v>
      </c>
      <c r="J2053" s="2">
        <v>1</v>
      </c>
      <c r="K2053" s="2">
        <v>78500</v>
      </c>
      <c r="L2053" s="2" t="s">
        <v>13</v>
      </c>
      <c r="M2053" s="2" t="s">
        <v>31</v>
      </c>
      <c r="N2053" s="27"/>
    </row>
    <row r="2054" spans="1:14" ht="15.75" customHeight="1" x14ac:dyDescent="0.2">
      <c r="A2054" s="2">
        <v>5000</v>
      </c>
      <c r="B2054" s="2">
        <v>5</v>
      </c>
      <c r="C2054" s="2">
        <v>4</v>
      </c>
      <c r="D2054" s="2">
        <v>1900</v>
      </c>
      <c r="E2054" s="2">
        <v>1950</v>
      </c>
      <c r="F2054" s="2">
        <v>1440</v>
      </c>
      <c r="G2054" s="2">
        <v>1</v>
      </c>
      <c r="H2054" s="2">
        <v>3</v>
      </c>
      <c r="I2054" s="2">
        <v>0</v>
      </c>
      <c r="J2054" s="2">
        <v>1</v>
      </c>
      <c r="K2054" s="2">
        <v>79000</v>
      </c>
      <c r="L2054" s="2" t="s">
        <v>13</v>
      </c>
      <c r="M2054" s="2" t="s">
        <v>31</v>
      </c>
      <c r="N2054" s="27"/>
    </row>
    <row r="2055" spans="1:14" ht="15.75" customHeight="1" x14ac:dyDescent="0.2">
      <c r="A2055" s="2">
        <v>5586</v>
      </c>
      <c r="B2055" s="2">
        <v>6</v>
      </c>
      <c r="C2055" s="2">
        <v>7</v>
      </c>
      <c r="D2055" s="2">
        <v>1920</v>
      </c>
      <c r="E2055" s="2">
        <v>1998</v>
      </c>
      <c r="F2055" s="2">
        <v>1198</v>
      </c>
      <c r="G2055" s="2">
        <v>1</v>
      </c>
      <c r="H2055" s="2">
        <v>4</v>
      </c>
      <c r="I2055" s="2">
        <v>0</v>
      </c>
      <c r="J2055" s="2">
        <v>0</v>
      </c>
      <c r="K2055" s="2">
        <v>79900</v>
      </c>
      <c r="L2055" s="2" t="s">
        <v>13</v>
      </c>
      <c r="M2055" s="2" t="s">
        <v>31</v>
      </c>
      <c r="N2055" s="27"/>
    </row>
    <row r="2056" spans="1:14" ht="15.75" customHeight="1" x14ac:dyDescent="0.2">
      <c r="A2056" s="2">
        <v>4608</v>
      </c>
      <c r="B2056" s="2">
        <v>4</v>
      </c>
      <c r="C2056" s="2">
        <v>6</v>
      </c>
      <c r="D2056" s="2">
        <v>1945</v>
      </c>
      <c r="E2056" s="2">
        <v>1950</v>
      </c>
      <c r="F2056" s="2">
        <v>747</v>
      </c>
      <c r="G2056" s="2">
        <v>1</v>
      </c>
      <c r="H2056" s="2">
        <v>2</v>
      </c>
      <c r="I2056" s="2">
        <v>0</v>
      </c>
      <c r="J2056" s="2">
        <v>1</v>
      </c>
      <c r="K2056" s="2">
        <v>80000</v>
      </c>
      <c r="L2056" s="2" t="s">
        <v>17</v>
      </c>
      <c r="M2056" s="2" t="s">
        <v>31</v>
      </c>
      <c r="N2056" s="27"/>
    </row>
    <row r="2057" spans="1:14" ht="15.75" customHeight="1" x14ac:dyDescent="0.2">
      <c r="A2057" s="2">
        <v>7404</v>
      </c>
      <c r="B2057" s="2">
        <v>4</v>
      </c>
      <c r="C2057" s="2">
        <v>6</v>
      </c>
      <c r="D2057" s="2">
        <v>1920</v>
      </c>
      <c r="E2057" s="2">
        <v>1950</v>
      </c>
      <c r="F2057" s="2">
        <v>861</v>
      </c>
      <c r="G2057" s="2">
        <v>1</v>
      </c>
      <c r="H2057" s="2">
        <v>2</v>
      </c>
      <c r="I2057" s="2">
        <v>0</v>
      </c>
      <c r="J2057" s="2">
        <v>2</v>
      </c>
      <c r="K2057" s="2">
        <v>80000</v>
      </c>
      <c r="L2057" s="2" t="s">
        <v>13</v>
      </c>
      <c r="M2057" s="2" t="s">
        <v>31</v>
      </c>
      <c r="N2057" s="27"/>
    </row>
    <row r="2058" spans="1:14" ht="15.75" customHeight="1" x14ac:dyDescent="0.2">
      <c r="A2058" s="2">
        <v>10818</v>
      </c>
      <c r="B2058" s="2">
        <v>4</v>
      </c>
      <c r="C2058" s="2">
        <v>4</v>
      </c>
      <c r="D2058" s="2">
        <v>1910</v>
      </c>
      <c r="E2058" s="2">
        <v>1950</v>
      </c>
      <c r="F2058" s="2">
        <v>1760</v>
      </c>
      <c r="G2058" s="2">
        <v>1</v>
      </c>
      <c r="H2058" s="2">
        <v>4</v>
      </c>
      <c r="I2058" s="2">
        <v>1</v>
      </c>
      <c r="J2058" s="2">
        <v>2</v>
      </c>
      <c r="K2058" s="2">
        <v>80000</v>
      </c>
      <c r="L2058" s="2" t="s">
        <v>13</v>
      </c>
      <c r="M2058" s="2" t="s">
        <v>31</v>
      </c>
      <c r="N2058" s="27"/>
    </row>
    <row r="2059" spans="1:14" ht="15.75" customHeight="1" x14ac:dyDescent="0.2">
      <c r="A2059" s="2">
        <v>4800</v>
      </c>
      <c r="B2059" s="2">
        <v>4</v>
      </c>
      <c r="C2059" s="2">
        <v>5</v>
      </c>
      <c r="D2059" s="2">
        <v>1900</v>
      </c>
      <c r="E2059" s="2">
        <v>1954</v>
      </c>
      <c r="F2059" s="2">
        <v>1844</v>
      </c>
      <c r="G2059" s="2">
        <v>1</v>
      </c>
      <c r="H2059" s="2">
        <v>3</v>
      </c>
      <c r="I2059" s="2">
        <v>2</v>
      </c>
      <c r="J2059" s="2">
        <v>1</v>
      </c>
      <c r="K2059" s="2">
        <v>80400</v>
      </c>
      <c r="L2059" s="2" t="s">
        <v>13</v>
      </c>
      <c r="M2059" s="2" t="s">
        <v>31</v>
      </c>
      <c r="N2059" s="27"/>
    </row>
    <row r="2060" spans="1:14" ht="15.75" customHeight="1" x14ac:dyDescent="0.2">
      <c r="A2060" s="2">
        <v>7200</v>
      </c>
      <c r="B2060" s="2">
        <v>5</v>
      </c>
      <c r="C2060" s="2">
        <v>4</v>
      </c>
      <c r="D2060" s="2">
        <v>1910</v>
      </c>
      <c r="E2060" s="2">
        <v>2006</v>
      </c>
      <c r="F2060" s="2">
        <v>1022</v>
      </c>
      <c r="G2060" s="2">
        <v>1</v>
      </c>
      <c r="H2060" s="2">
        <v>2</v>
      </c>
      <c r="I2060" s="2">
        <v>0</v>
      </c>
      <c r="J2060" s="2">
        <v>1</v>
      </c>
      <c r="K2060" s="2">
        <v>85000</v>
      </c>
      <c r="L2060" s="2" t="s">
        <v>13</v>
      </c>
      <c r="M2060" s="2" t="s">
        <v>31</v>
      </c>
      <c r="N2060" s="27"/>
    </row>
    <row r="2061" spans="1:14" ht="15.75" customHeight="1" x14ac:dyDescent="0.2">
      <c r="A2061" s="2">
        <v>5925</v>
      </c>
      <c r="B2061" s="2">
        <v>4</v>
      </c>
      <c r="C2061" s="2">
        <v>6</v>
      </c>
      <c r="D2061" s="2">
        <v>1900</v>
      </c>
      <c r="E2061" s="2">
        <v>1950</v>
      </c>
      <c r="F2061" s="2">
        <v>1141</v>
      </c>
      <c r="G2061" s="2">
        <v>1</v>
      </c>
      <c r="H2061" s="2">
        <v>3</v>
      </c>
      <c r="I2061" s="2">
        <v>0</v>
      </c>
      <c r="J2061" s="2">
        <v>1</v>
      </c>
      <c r="K2061" s="2">
        <v>85000</v>
      </c>
      <c r="L2061" s="2" t="s">
        <v>13</v>
      </c>
      <c r="M2061" s="2" t="s">
        <v>31</v>
      </c>
      <c r="N2061" s="27"/>
    </row>
    <row r="2062" spans="1:14" ht="15.75" customHeight="1" x14ac:dyDescent="0.2">
      <c r="A2062" s="2">
        <v>5400</v>
      </c>
      <c r="B2062" s="2">
        <v>5</v>
      </c>
      <c r="C2062" s="2">
        <v>6</v>
      </c>
      <c r="D2062" s="2">
        <v>1920</v>
      </c>
      <c r="E2062" s="2">
        <v>1950</v>
      </c>
      <c r="F2062" s="2">
        <v>691</v>
      </c>
      <c r="G2062" s="2">
        <v>1</v>
      </c>
      <c r="H2062" s="2">
        <v>2</v>
      </c>
      <c r="I2062" s="2">
        <v>0</v>
      </c>
      <c r="J2062" s="2">
        <v>1</v>
      </c>
      <c r="K2062" s="2">
        <v>86000</v>
      </c>
      <c r="L2062" s="2" t="s">
        <v>13</v>
      </c>
      <c r="M2062" s="2" t="s">
        <v>31</v>
      </c>
      <c r="N2062" s="27"/>
    </row>
    <row r="2063" spans="1:14" ht="15.75" customHeight="1" x14ac:dyDescent="0.2">
      <c r="A2063" s="2">
        <v>5400</v>
      </c>
      <c r="B2063" s="2">
        <v>4</v>
      </c>
      <c r="C2063" s="2">
        <v>7</v>
      </c>
      <c r="D2063" s="2">
        <v>1940</v>
      </c>
      <c r="E2063" s="2">
        <v>2005</v>
      </c>
      <c r="F2063" s="2">
        <v>672</v>
      </c>
      <c r="G2063" s="2">
        <v>1</v>
      </c>
      <c r="H2063" s="2">
        <v>2</v>
      </c>
      <c r="I2063" s="2">
        <v>0</v>
      </c>
      <c r="J2063" s="2">
        <v>1</v>
      </c>
      <c r="K2063" s="2">
        <v>86900</v>
      </c>
      <c r="L2063" s="2" t="s">
        <v>13</v>
      </c>
      <c r="M2063" s="2" t="s">
        <v>31</v>
      </c>
      <c r="N2063" s="27"/>
    </row>
    <row r="2064" spans="1:14" ht="15.75" customHeight="1" x14ac:dyDescent="0.2">
      <c r="A2064" s="2">
        <v>7008</v>
      </c>
      <c r="B2064" s="2">
        <v>4</v>
      </c>
      <c r="C2064" s="2">
        <v>8</v>
      </c>
      <c r="D2064" s="2">
        <v>1900</v>
      </c>
      <c r="E2064" s="2">
        <v>1998</v>
      </c>
      <c r="F2064" s="2">
        <v>720</v>
      </c>
      <c r="G2064" s="2">
        <v>1</v>
      </c>
      <c r="H2064" s="2">
        <v>1</v>
      </c>
      <c r="I2064" s="2">
        <v>0</v>
      </c>
      <c r="J2064" s="2">
        <v>1</v>
      </c>
      <c r="K2064" s="2">
        <v>86900</v>
      </c>
      <c r="L2064" s="2" t="s">
        <v>17</v>
      </c>
      <c r="M2064" s="2" t="s">
        <v>31</v>
      </c>
      <c r="N2064" s="27"/>
    </row>
    <row r="2065" spans="1:14" ht="15.75" customHeight="1" x14ac:dyDescent="0.2">
      <c r="A2065" s="2">
        <v>9439</v>
      </c>
      <c r="B2065" s="2">
        <v>5</v>
      </c>
      <c r="C2065" s="2">
        <v>5</v>
      </c>
      <c r="D2065" s="2">
        <v>1930</v>
      </c>
      <c r="E2065" s="2">
        <v>1950</v>
      </c>
      <c r="F2065" s="2">
        <v>1248</v>
      </c>
      <c r="G2065" s="2">
        <v>1</v>
      </c>
      <c r="H2065" s="2">
        <v>2</v>
      </c>
      <c r="I2065" s="2">
        <v>0</v>
      </c>
      <c r="J2065" s="2">
        <v>1</v>
      </c>
      <c r="K2065" s="2">
        <v>87000</v>
      </c>
      <c r="L2065" s="2" t="s">
        <v>13</v>
      </c>
      <c r="M2065" s="2" t="s">
        <v>31</v>
      </c>
      <c r="N2065" s="27"/>
    </row>
    <row r="2066" spans="1:14" ht="15.75" customHeight="1" x14ac:dyDescent="0.2">
      <c r="A2066" s="2">
        <v>4388</v>
      </c>
      <c r="B2066" s="2">
        <v>5</v>
      </c>
      <c r="C2066" s="2">
        <v>7</v>
      </c>
      <c r="D2066" s="2">
        <v>1930</v>
      </c>
      <c r="E2066" s="2">
        <v>1950</v>
      </c>
      <c r="F2066" s="2">
        <v>840</v>
      </c>
      <c r="G2066" s="2">
        <v>1</v>
      </c>
      <c r="H2066" s="2">
        <v>3</v>
      </c>
      <c r="I2066" s="2">
        <v>1</v>
      </c>
      <c r="J2066" s="2">
        <v>0</v>
      </c>
      <c r="K2066" s="2">
        <v>87000</v>
      </c>
      <c r="L2066" s="2" t="s">
        <v>17</v>
      </c>
      <c r="M2066" s="2" t="s">
        <v>31</v>
      </c>
      <c r="N2066" s="27"/>
    </row>
    <row r="2067" spans="1:14" ht="15.75" customHeight="1" x14ac:dyDescent="0.2">
      <c r="A2067" s="2">
        <v>9600</v>
      </c>
      <c r="B2067" s="2">
        <v>4</v>
      </c>
      <c r="C2067" s="2">
        <v>2</v>
      </c>
      <c r="D2067" s="2">
        <v>1900</v>
      </c>
      <c r="E2067" s="2">
        <v>1950</v>
      </c>
      <c r="F2067" s="2">
        <v>1774</v>
      </c>
      <c r="G2067" s="2">
        <v>2</v>
      </c>
      <c r="H2067" s="2">
        <v>4</v>
      </c>
      <c r="I2067" s="2">
        <v>0</v>
      </c>
      <c r="J2067" s="2">
        <v>3</v>
      </c>
      <c r="K2067" s="2">
        <v>87000</v>
      </c>
      <c r="L2067" s="2" t="s">
        <v>13</v>
      </c>
      <c r="M2067" s="2" t="s">
        <v>31</v>
      </c>
      <c r="N2067" s="27"/>
    </row>
    <row r="2068" spans="1:14" ht="15.75" customHeight="1" x14ac:dyDescent="0.2">
      <c r="A2068" s="2">
        <v>9600</v>
      </c>
      <c r="B2068" s="2">
        <v>4</v>
      </c>
      <c r="C2068" s="2">
        <v>4</v>
      </c>
      <c r="D2068" s="2">
        <v>1910</v>
      </c>
      <c r="E2068" s="2">
        <v>1950</v>
      </c>
      <c r="F2068" s="2">
        <v>1510</v>
      </c>
      <c r="G2068" s="2">
        <v>2</v>
      </c>
      <c r="H2068" s="2">
        <v>3</v>
      </c>
      <c r="I2068" s="2">
        <v>0</v>
      </c>
      <c r="J2068" s="2">
        <v>2</v>
      </c>
      <c r="K2068" s="2">
        <v>87500</v>
      </c>
      <c r="L2068" s="2" t="s">
        <v>17</v>
      </c>
      <c r="M2068" s="2" t="s">
        <v>31</v>
      </c>
      <c r="N2068" s="27"/>
    </row>
    <row r="2069" spans="1:14" ht="15.75" customHeight="1" x14ac:dyDescent="0.2">
      <c r="A2069" s="2">
        <v>5925</v>
      </c>
      <c r="B2069" s="2">
        <v>4</v>
      </c>
      <c r="C2069" s="2">
        <v>7</v>
      </c>
      <c r="D2069" s="2">
        <v>1937</v>
      </c>
      <c r="E2069" s="2">
        <v>2000</v>
      </c>
      <c r="F2069" s="2">
        <v>1131</v>
      </c>
      <c r="G2069" s="2">
        <v>1</v>
      </c>
      <c r="H2069" s="2">
        <v>2</v>
      </c>
      <c r="I2069" s="2">
        <v>0</v>
      </c>
      <c r="J2069" s="2">
        <v>2</v>
      </c>
      <c r="K2069" s="2">
        <v>89471</v>
      </c>
      <c r="L2069" s="2" t="s">
        <v>13</v>
      </c>
      <c r="M2069" s="2" t="s">
        <v>31</v>
      </c>
      <c r="N2069" s="27"/>
    </row>
    <row r="2070" spans="1:14" ht="15.75" customHeight="1" x14ac:dyDescent="0.2">
      <c r="A2070" s="2">
        <v>4480</v>
      </c>
      <c r="B2070" s="2">
        <v>5</v>
      </c>
      <c r="C2070" s="2">
        <v>5</v>
      </c>
      <c r="D2070" s="2">
        <v>1922</v>
      </c>
      <c r="E2070" s="2">
        <v>1950</v>
      </c>
      <c r="F2070" s="2">
        <v>1022</v>
      </c>
      <c r="G2070" s="2">
        <v>1</v>
      </c>
      <c r="H2070" s="2">
        <v>2</v>
      </c>
      <c r="I2070" s="2">
        <v>1</v>
      </c>
      <c r="J2070" s="2">
        <v>1</v>
      </c>
      <c r="K2070" s="2">
        <v>89500</v>
      </c>
      <c r="L2070" s="2" t="s">
        <v>13</v>
      </c>
      <c r="M2070" s="2" t="s">
        <v>31</v>
      </c>
      <c r="N2070" s="27"/>
    </row>
    <row r="2071" spans="1:14" ht="15.75" customHeight="1" x14ac:dyDescent="0.2">
      <c r="A2071" s="2">
        <v>10122</v>
      </c>
      <c r="B2071" s="2">
        <v>4</v>
      </c>
      <c r="C2071" s="2">
        <v>6</v>
      </c>
      <c r="D2071" s="2">
        <v>1948</v>
      </c>
      <c r="E2071" s="2">
        <v>1950</v>
      </c>
      <c r="F2071" s="2">
        <v>869</v>
      </c>
      <c r="G2071" s="2">
        <v>1</v>
      </c>
      <c r="H2071" s="2">
        <v>1</v>
      </c>
      <c r="I2071" s="2">
        <v>0</v>
      </c>
      <c r="J2071" s="2">
        <v>1</v>
      </c>
      <c r="K2071" s="2">
        <v>89900</v>
      </c>
      <c r="L2071" s="2" t="s">
        <v>13</v>
      </c>
      <c r="M2071" s="2" t="s">
        <v>31</v>
      </c>
      <c r="N2071" s="27"/>
    </row>
    <row r="2072" spans="1:14" ht="15.75" customHeight="1" x14ac:dyDescent="0.2">
      <c r="A2072" s="2">
        <v>13600</v>
      </c>
      <c r="B2072" s="2">
        <v>5</v>
      </c>
      <c r="C2072" s="2">
        <v>5</v>
      </c>
      <c r="D2072" s="2">
        <v>1900</v>
      </c>
      <c r="E2072" s="2">
        <v>1950</v>
      </c>
      <c r="F2072" s="2">
        <v>2337</v>
      </c>
      <c r="G2072" s="2">
        <v>2</v>
      </c>
      <c r="H2072" s="2">
        <v>5</v>
      </c>
      <c r="I2072" s="2">
        <v>0</v>
      </c>
      <c r="J2072" s="2">
        <v>2</v>
      </c>
      <c r="K2072" s="2">
        <v>90000</v>
      </c>
      <c r="L2072" s="2" t="s">
        <v>13</v>
      </c>
      <c r="M2072" s="2" t="s">
        <v>31</v>
      </c>
      <c r="N2072" s="27"/>
    </row>
    <row r="2073" spans="1:14" ht="15.75" customHeight="1" x14ac:dyDescent="0.2">
      <c r="A2073" s="2">
        <v>5784</v>
      </c>
      <c r="B2073" s="2">
        <v>5</v>
      </c>
      <c r="C2073" s="2">
        <v>8</v>
      </c>
      <c r="D2073" s="2">
        <v>1938</v>
      </c>
      <c r="E2073" s="2">
        <v>1996</v>
      </c>
      <c r="F2073" s="2">
        <v>886</v>
      </c>
      <c r="G2073" s="2">
        <v>1</v>
      </c>
      <c r="H2073" s="2">
        <v>2</v>
      </c>
      <c r="I2073" s="2">
        <v>0</v>
      </c>
      <c r="J2073" s="2">
        <v>1</v>
      </c>
      <c r="K2073" s="2">
        <v>91300</v>
      </c>
      <c r="L2073" s="2" t="s">
        <v>13</v>
      </c>
      <c r="M2073" s="2" t="s">
        <v>31</v>
      </c>
      <c r="N2073" s="27"/>
    </row>
    <row r="2074" spans="1:14" ht="15.75" customHeight="1" x14ac:dyDescent="0.2">
      <c r="A2074" s="2">
        <v>6000</v>
      </c>
      <c r="B2074" s="2">
        <v>4</v>
      </c>
      <c r="C2074" s="2">
        <v>4</v>
      </c>
      <c r="D2074" s="2">
        <v>1953</v>
      </c>
      <c r="E2074" s="2">
        <v>1953</v>
      </c>
      <c r="F2074" s="2">
        <v>936</v>
      </c>
      <c r="G2074" s="2">
        <v>1</v>
      </c>
      <c r="H2074" s="2">
        <v>2</v>
      </c>
      <c r="I2074" s="2">
        <v>0</v>
      </c>
      <c r="J2074" s="2">
        <v>2</v>
      </c>
      <c r="K2074" s="2">
        <v>93000</v>
      </c>
      <c r="L2074" s="2" t="s">
        <v>13</v>
      </c>
      <c r="M2074" s="2" t="s">
        <v>31</v>
      </c>
      <c r="N2074" s="27"/>
    </row>
    <row r="2075" spans="1:14" ht="15.75" customHeight="1" x14ac:dyDescent="0.2">
      <c r="A2075" s="2">
        <v>6000</v>
      </c>
      <c r="B2075" s="2">
        <v>5</v>
      </c>
      <c r="C2075" s="2">
        <v>4</v>
      </c>
      <c r="D2075" s="2">
        <v>1954</v>
      </c>
      <c r="E2075" s="2">
        <v>1954</v>
      </c>
      <c r="F2075" s="2">
        <v>1387</v>
      </c>
      <c r="G2075" s="2">
        <v>2</v>
      </c>
      <c r="H2075" s="2">
        <v>3</v>
      </c>
      <c r="I2075" s="2">
        <v>0</v>
      </c>
      <c r="J2075" s="2">
        <v>1</v>
      </c>
      <c r="K2075" s="2">
        <v>93000</v>
      </c>
      <c r="L2075" s="2" t="s">
        <v>13</v>
      </c>
      <c r="M2075" s="2" t="s">
        <v>31</v>
      </c>
      <c r="N2075" s="27"/>
    </row>
    <row r="2076" spans="1:14" ht="15.75" customHeight="1" x14ac:dyDescent="0.2">
      <c r="A2076" s="2">
        <v>5976</v>
      </c>
      <c r="B2076" s="2">
        <v>5</v>
      </c>
      <c r="C2076" s="2">
        <v>7</v>
      </c>
      <c r="D2076" s="2">
        <v>1920</v>
      </c>
      <c r="E2076" s="2">
        <v>1950</v>
      </c>
      <c r="F2076" s="2">
        <v>1248</v>
      </c>
      <c r="G2076" s="2">
        <v>2</v>
      </c>
      <c r="H2076" s="2">
        <v>2</v>
      </c>
      <c r="I2076" s="2">
        <v>0</v>
      </c>
      <c r="J2076" s="2">
        <v>0</v>
      </c>
      <c r="K2076" s="2">
        <v>93500</v>
      </c>
      <c r="L2076" s="2" t="s">
        <v>13</v>
      </c>
      <c r="M2076" s="2" t="s">
        <v>31</v>
      </c>
      <c r="N2076" s="27"/>
    </row>
    <row r="2077" spans="1:14" ht="15.75" customHeight="1" x14ac:dyDescent="0.2">
      <c r="A2077" s="2">
        <v>7627</v>
      </c>
      <c r="B2077" s="2">
        <v>4</v>
      </c>
      <c r="C2077" s="2">
        <v>6</v>
      </c>
      <c r="D2077" s="2">
        <v>1920</v>
      </c>
      <c r="E2077" s="2">
        <v>1950</v>
      </c>
      <c r="F2077" s="2">
        <v>1701</v>
      </c>
      <c r="G2077" s="2">
        <v>2</v>
      </c>
      <c r="H2077" s="2">
        <v>4</v>
      </c>
      <c r="I2077" s="2">
        <v>0</v>
      </c>
      <c r="J2077" s="2">
        <v>0</v>
      </c>
      <c r="K2077" s="2">
        <v>94550</v>
      </c>
      <c r="L2077" s="2" t="s">
        <v>13</v>
      </c>
      <c r="M2077" s="2" t="s">
        <v>31</v>
      </c>
      <c r="N2077" s="27"/>
    </row>
    <row r="2078" spans="1:14" ht="15.75" customHeight="1" x14ac:dyDescent="0.2">
      <c r="A2078" s="2">
        <v>10615</v>
      </c>
      <c r="B2078" s="2">
        <v>3</v>
      </c>
      <c r="C2078" s="2">
        <v>5</v>
      </c>
      <c r="D2078" s="2">
        <v>1900</v>
      </c>
      <c r="E2078" s="2">
        <v>1970</v>
      </c>
      <c r="F2078" s="2">
        <v>1699</v>
      </c>
      <c r="G2078" s="2">
        <v>2</v>
      </c>
      <c r="H2078" s="2">
        <v>3</v>
      </c>
      <c r="I2078" s="2">
        <v>0</v>
      </c>
      <c r="J2078" s="2">
        <v>2</v>
      </c>
      <c r="K2078" s="2">
        <v>95000</v>
      </c>
      <c r="L2078" s="2" t="s">
        <v>13</v>
      </c>
      <c r="M2078" s="2" t="s">
        <v>31</v>
      </c>
      <c r="N2078" s="27"/>
    </row>
    <row r="2079" spans="1:14" ht="15.75" customHeight="1" x14ac:dyDescent="0.2">
      <c r="A2079" s="2">
        <v>5914</v>
      </c>
      <c r="B2079" s="2">
        <v>5</v>
      </c>
      <c r="C2079" s="2">
        <v>9</v>
      </c>
      <c r="D2079" s="2">
        <v>1890</v>
      </c>
      <c r="E2079" s="2">
        <v>1996</v>
      </c>
      <c r="F2079" s="2">
        <v>1080</v>
      </c>
      <c r="G2079" s="2">
        <v>1</v>
      </c>
      <c r="H2079" s="2">
        <v>3</v>
      </c>
      <c r="I2079" s="2">
        <v>0</v>
      </c>
      <c r="J2079" s="2">
        <v>0</v>
      </c>
      <c r="K2079" s="2">
        <v>95000</v>
      </c>
      <c r="L2079" s="2" t="s">
        <v>13</v>
      </c>
      <c r="M2079" s="2" t="s">
        <v>31</v>
      </c>
      <c r="N2079" s="27"/>
    </row>
    <row r="2080" spans="1:14" ht="15.75" customHeight="1" x14ac:dyDescent="0.2">
      <c r="A2080" s="2">
        <v>8800</v>
      </c>
      <c r="B2080" s="2">
        <v>4</v>
      </c>
      <c r="C2080" s="2">
        <v>7</v>
      </c>
      <c r="D2080" s="2">
        <v>1910</v>
      </c>
      <c r="E2080" s="2">
        <v>2004</v>
      </c>
      <c r="F2080" s="2">
        <v>1140</v>
      </c>
      <c r="G2080" s="2">
        <v>1</v>
      </c>
      <c r="H2080" s="2">
        <v>3</v>
      </c>
      <c r="I2080" s="2">
        <v>0</v>
      </c>
      <c r="J2080" s="2">
        <v>0</v>
      </c>
      <c r="K2080" s="2">
        <v>96500</v>
      </c>
      <c r="L2080" s="2" t="s">
        <v>13</v>
      </c>
      <c r="M2080" s="2" t="s">
        <v>31</v>
      </c>
      <c r="N2080" s="27"/>
    </row>
    <row r="2081" spans="1:14" ht="15.75" customHeight="1" x14ac:dyDescent="0.2">
      <c r="A2081" s="2">
        <v>7614</v>
      </c>
      <c r="B2081" s="2">
        <v>3</v>
      </c>
      <c r="C2081" s="2">
        <v>5</v>
      </c>
      <c r="D2081" s="2">
        <v>1905</v>
      </c>
      <c r="E2081" s="2">
        <v>1950</v>
      </c>
      <c r="F2081" s="2">
        <v>1376</v>
      </c>
      <c r="G2081" s="2">
        <v>1</v>
      </c>
      <c r="H2081" s="2">
        <v>2</v>
      </c>
      <c r="I2081" s="2">
        <v>0</v>
      </c>
      <c r="J2081" s="2">
        <v>1</v>
      </c>
      <c r="K2081" s="2">
        <v>96900</v>
      </c>
      <c r="L2081" s="2" t="s">
        <v>13</v>
      </c>
      <c r="M2081" s="2" t="s">
        <v>31</v>
      </c>
      <c r="N2081" s="27"/>
    </row>
    <row r="2082" spans="1:14" ht="15.75" customHeight="1" x14ac:dyDescent="0.2">
      <c r="A2082" s="2">
        <v>12702</v>
      </c>
      <c r="B2082" s="2">
        <v>5</v>
      </c>
      <c r="C2082" s="2">
        <v>5</v>
      </c>
      <c r="D2082" s="2">
        <v>1956</v>
      </c>
      <c r="E2082" s="2">
        <v>1956</v>
      </c>
      <c r="F2082" s="2">
        <v>882</v>
      </c>
      <c r="G2082" s="2">
        <v>1</v>
      </c>
      <c r="H2082" s="2">
        <v>2</v>
      </c>
      <c r="I2082" s="2">
        <v>0</v>
      </c>
      <c r="J2082" s="2">
        <v>1</v>
      </c>
      <c r="K2082" s="2">
        <v>97000</v>
      </c>
      <c r="L2082" s="2" t="s">
        <v>13</v>
      </c>
      <c r="M2082" s="2" t="s">
        <v>31</v>
      </c>
      <c r="N2082" s="27"/>
    </row>
    <row r="2083" spans="1:14" ht="15.75" customHeight="1" x14ac:dyDescent="0.2">
      <c r="A2083" s="2">
        <v>5852</v>
      </c>
      <c r="B2083" s="2">
        <v>7</v>
      </c>
      <c r="C2083" s="2">
        <v>5</v>
      </c>
      <c r="D2083" s="2">
        <v>1902</v>
      </c>
      <c r="E2083" s="2">
        <v>2000</v>
      </c>
      <c r="F2083" s="2">
        <v>1864</v>
      </c>
      <c r="G2083" s="2">
        <v>2</v>
      </c>
      <c r="H2083" s="2">
        <v>6</v>
      </c>
      <c r="I2083" s="2">
        <v>0</v>
      </c>
      <c r="J2083" s="2">
        <v>0</v>
      </c>
      <c r="K2083" s="2">
        <v>97500</v>
      </c>
      <c r="L2083" s="2" t="s">
        <v>26</v>
      </c>
      <c r="M2083" s="2" t="s">
        <v>31</v>
      </c>
      <c r="N2083" s="27"/>
    </row>
    <row r="2084" spans="1:14" ht="15.75" customHeight="1" x14ac:dyDescent="0.2">
      <c r="A2084" s="2">
        <v>4571</v>
      </c>
      <c r="B2084" s="2">
        <v>5</v>
      </c>
      <c r="C2084" s="2">
        <v>5</v>
      </c>
      <c r="D2084" s="2">
        <v>1916</v>
      </c>
      <c r="E2084" s="2">
        <v>1950</v>
      </c>
      <c r="F2084" s="2">
        <v>1344</v>
      </c>
      <c r="G2084" s="2">
        <v>1</v>
      </c>
      <c r="H2084" s="2">
        <v>4</v>
      </c>
      <c r="I2084" s="2">
        <v>0</v>
      </c>
      <c r="J2084" s="2">
        <v>3</v>
      </c>
      <c r="K2084" s="2">
        <v>98000</v>
      </c>
      <c r="L2084" s="2" t="s">
        <v>13</v>
      </c>
      <c r="M2084" s="2" t="s">
        <v>31</v>
      </c>
      <c r="N2084" s="27"/>
    </row>
    <row r="2085" spans="1:14" ht="15.75" customHeight="1" x14ac:dyDescent="0.2">
      <c r="A2085" s="2">
        <v>8520</v>
      </c>
      <c r="B2085" s="2">
        <v>5</v>
      </c>
      <c r="C2085" s="2">
        <v>8</v>
      </c>
      <c r="D2085" s="2">
        <v>1923</v>
      </c>
      <c r="E2085" s="2">
        <v>1950</v>
      </c>
      <c r="F2085" s="2">
        <v>792</v>
      </c>
      <c r="G2085" s="2">
        <v>1</v>
      </c>
      <c r="H2085" s="2">
        <v>2</v>
      </c>
      <c r="I2085" s="2">
        <v>0</v>
      </c>
      <c r="J2085" s="2">
        <v>1</v>
      </c>
      <c r="K2085" s="2">
        <v>99500</v>
      </c>
      <c r="L2085" s="2" t="s">
        <v>13</v>
      </c>
      <c r="M2085" s="2" t="s">
        <v>31</v>
      </c>
      <c r="N2085" s="27"/>
    </row>
    <row r="2086" spans="1:14" ht="15.75" customHeight="1" x14ac:dyDescent="0.2">
      <c r="A2086" s="2">
        <v>10410</v>
      </c>
      <c r="B2086" s="2">
        <v>3</v>
      </c>
      <c r="C2086" s="2">
        <v>8</v>
      </c>
      <c r="D2086" s="2">
        <v>1930</v>
      </c>
      <c r="E2086" s="2">
        <v>2001</v>
      </c>
      <c r="F2086" s="2">
        <v>713</v>
      </c>
      <c r="G2086" s="2">
        <v>1</v>
      </c>
      <c r="H2086" s="2">
        <v>2</v>
      </c>
      <c r="I2086" s="2">
        <v>0</v>
      </c>
      <c r="J2086" s="2">
        <v>1</v>
      </c>
      <c r="K2086" s="2">
        <v>99800</v>
      </c>
      <c r="L2086" s="2" t="s">
        <v>17</v>
      </c>
      <c r="M2086" s="2" t="s">
        <v>31</v>
      </c>
      <c r="N2086" s="27"/>
    </row>
    <row r="2087" spans="1:14" ht="15.75" customHeight="1" x14ac:dyDescent="0.2">
      <c r="A2087" s="2">
        <v>5470</v>
      </c>
      <c r="B2087" s="2">
        <v>3</v>
      </c>
      <c r="C2087" s="2">
        <v>5</v>
      </c>
      <c r="D2087" s="2">
        <v>1958</v>
      </c>
      <c r="E2087" s="2">
        <v>1958</v>
      </c>
      <c r="F2087" s="2">
        <v>792</v>
      </c>
      <c r="G2087" s="2">
        <v>1</v>
      </c>
      <c r="H2087" s="2">
        <v>2</v>
      </c>
      <c r="I2087" s="2">
        <v>0</v>
      </c>
      <c r="J2087" s="2">
        <v>1</v>
      </c>
      <c r="K2087" s="2">
        <v>99900</v>
      </c>
      <c r="L2087" s="2" t="s">
        <v>13</v>
      </c>
      <c r="M2087" s="2" t="s">
        <v>31</v>
      </c>
      <c r="N2087" s="27"/>
    </row>
    <row r="2088" spans="1:14" ht="15.75" customHeight="1" x14ac:dyDescent="0.2">
      <c r="A2088" s="2">
        <v>3153</v>
      </c>
      <c r="B2088" s="2">
        <v>5</v>
      </c>
      <c r="C2088" s="2">
        <v>6</v>
      </c>
      <c r="D2088" s="2">
        <v>1920</v>
      </c>
      <c r="E2088" s="2">
        <v>1990</v>
      </c>
      <c r="F2088" s="2">
        <v>967</v>
      </c>
      <c r="G2088" s="2">
        <v>1</v>
      </c>
      <c r="H2088" s="2">
        <v>2</v>
      </c>
      <c r="I2088" s="2">
        <v>1</v>
      </c>
      <c r="J2088" s="2">
        <v>1</v>
      </c>
      <c r="K2088" s="2">
        <v>99900</v>
      </c>
      <c r="L2088" s="2" t="s">
        <v>13</v>
      </c>
      <c r="M2088" s="2" t="s">
        <v>31</v>
      </c>
      <c r="N2088" s="27"/>
    </row>
    <row r="2089" spans="1:14" ht="15.75" customHeight="1" x14ac:dyDescent="0.2">
      <c r="A2089" s="2">
        <v>8239</v>
      </c>
      <c r="B2089" s="2">
        <v>5</v>
      </c>
      <c r="C2089" s="2">
        <v>6</v>
      </c>
      <c r="D2089" s="2">
        <v>1920</v>
      </c>
      <c r="E2089" s="2">
        <v>1962</v>
      </c>
      <c r="F2089" s="2">
        <v>1245</v>
      </c>
      <c r="G2089" s="2">
        <v>1</v>
      </c>
      <c r="H2089" s="2">
        <v>3</v>
      </c>
      <c r="I2089" s="2">
        <v>0</v>
      </c>
      <c r="J2089" s="2">
        <v>1</v>
      </c>
      <c r="K2089" s="2">
        <v>100000</v>
      </c>
      <c r="L2089" s="2" t="s">
        <v>13</v>
      </c>
      <c r="M2089" s="2" t="s">
        <v>31</v>
      </c>
      <c r="N2089" s="27"/>
    </row>
    <row r="2090" spans="1:14" ht="15.75" customHeight="1" x14ac:dyDescent="0.2">
      <c r="A2090" s="2">
        <v>10800</v>
      </c>
      <c r="B2090" s="2">
        <v>4</v>
      </c>
      <c r="C2090" s="2">
        <v>7</v>
      </c>
      <c r="D2090" s="2">
        <v>1885</v>
      </c>
      <c r="E2090" s="2">
        <v>1995</v>
      </c>
      <c r="F2090" s="2">
        <v>1047</v>
      </c>
      <c r="G2090" s="2">
        <v>1</v>
      </c>
      <c r="H2090" s="2">
        <v>2</v>
      </c>
      <c r="I2090" s="2">
        <v>0</v>
      </c>
      <c r="J2090" s="2">
        <v>1</v>
      </c>
      <c r="K2090" s="2">
        <v>100000</v>
      </c>
      <c r="L2090" s="2" t="s">
        <v>13</v>
      </c>
      <c r="M2090" s="2" t="s">
        <v>31</v>
      </c>
      <c r="N2090" s="27"/>
    </row>
    <row r="2091" spans="1:14" ht="15.75" customHeight="1" x14ac:dyDescent="0.2">
      <c r="A2091" s="2">
        <v>8520</v>
      </c>
      <c r="B2091" s="2">
        <v>5</v>
      </c>
      <c r="C2091" s="2">
        <v>6</v>
      </c>
      <c r="D2091" s="2">
        <v>1923</v>
      </c>
      <c r="E2091" s="2">
        <v>2006</v>
      </c>
      <c r="F2091" s="2">
        <v>968</v>
      </c>
      <c r="G2091" s="2">
        <v>1</v>
      </c>
      <c r="H2091" s="2">
        <v>2</v>
      </c>
      <c r="I2091" s="2">
        <v>0</v>
      </c>
      <c r="J2091" s="2">
        <v>2</v>
      </c>
      <c r="K2091" s="2">
        <v>100000</v>
      </c>
      <c r="L2091" s="2" t="s">
        <v>13</v>
      </c>
      <c r="M2091" s="2" t="s">
        <v>31</v>
      </c>
      <c r="N2091" s="27"/>
    </row>
    <row r="2092" spans="1:14" ht="15.75" customHeight="1" x14ac:dyDescent="0.2">
      <c r="A2092" s="2">
        <v>10134</v>
      </c>
      <c r="B2092" s="2">
        <v>5</v>
      </c>
      <c r="C2092" s="2">
        <v>5</v>
      </c>
      <c r="D2092" s="2">
        <v>1910</v>
      </c>
      <c r="E2092" s="2">
        <v>1950</v>
      </c>
      <c r="F2092" s="2">
        <v>1447</v>
      </c>
      <c r="G2092" s="2">
        <v>1</v>
      </c>
      <c r="H2092" s="2">
        <v>3</v>
      </c>
      <c r="I2092" s="2">
        <v>0</v>
      </c>
      <c r="J2092" s="2">
        <v>0</v>
      </c>
      <c r="K2092" s="2">
        <v>103000</v>
      </c>
      <c r="L2092" s="2" t="s">
        <v>13</v>
      </c>
      <c r="M2092" s="2" t="s">
        <v>31</v>
      </c>
      <c r="N2092" s="27"/>
    </row>
    <row r="2093" spans="1:14" ht="15.75" customHeight="1" x14ac:dyDescent="0.2">
      <c r="A2093" s="2">
        <v>6978</v>
      </c>
      <c r="B2093" s="2">
        <v>5</v>
      </c>
      <c r="C2093" s="2">
        <v>7</v>
      </c>
      <c r="D2093" s="2">
        <v>1926</v>
      </c>
      <c r="E2093" s="2">
        <v>1980</v>
      </c>
      <c r="F2093" s="2">
        <v>960</v>
      </c>
      <c r="G2093" s="2">
        <v>1</v>
      </c>
      <c r="H2093" s="2">
        <v>2</v>
      </c>
      <c r="I2093" s="2">
        <v>0</v>
      </c>
      <c r="J2093" s="2">
        <v>2</v>
      </c>
      <c r="K2093" s="2">
        <v>103000</v>
      </c>
      <c r="L2093" s="2" t="s">
        <v>17</v>
      </c>
      <c r="M2093" s="2" t="s">
        <v>31</v>
      </c>
      <c r="N2093" s="27"/>
    </row>
    <row r="2094" spans="1:14" ht="15.75" customHeight="1" x14ac:dyDescent="0.2">
      <c r="A2094" s="2">
        <v>5500</v>
      </c>
      <c r="B2094" s="2">
        <v>4</v>
      </c>
      <c r="C2094" s="2">
        <v>6</v>
      </c>
      <c r="D2094" s="2">
        <v>1956</v>
      </c>
      <c r="E2094" s="2">
        <v>1956</v>
      </c>
      <c r="F2094" s="2">
        <v>882</v>
      </c>
      <c r="G2094" s="2">
        <v>1</v>
      </c>
      <c r="H2094" s="2">
        <v>1</v>
      </c>
      <c r="I2094" s="2">
        <v>0</v>
      </c>
      <c r="J2094" s="2">
        <v>0</v>
      </c>
      <c r="K2094" s="2">
        <v>103200</v>
      </c>
      <c r="L2094" s="2" t="s">
        <v>13</v>
      </c>
      <c r="M2094" s="2" t="s">
        <v>31</v>
      </c>
      <c r="N2094" s="27"/>
    </row>
    <row r="2095" spans="1:14" ht="15.75" customHeight="1" x14ac:dyDescent="0.2">
      <c r="A2095" s="2">
        <v>10307</v>
      </c>
      <c r="B2095" s="2">
        <v>6</v>
      </c>
      <c r="C2095" s="2">
        <v>5</v>
      </c>
      <c r="D2095" s="2">
        <v>1910</v>
      </c>
      <c r="E2095" s="2">
        <v>1950</v>
      </c>
      <c r="F2095" s="2">
        <v>1944</v>
      </c>
      <c r="G2095" s="2">
        <v>2</v>
      </c>
      <c r="H2095" s="2">
        <v>4</v>
      </c>
      <c r="I2095" s="2">
        <v>0</v>
      </c>
      <c r="J2095" s="2">
        <v>2</v>
      </c>
      <c r="K2095" s="2">
        <v>103500</v>
      </c>
      <c r="L2095" s="2" t="s">
        <v>13</v>
      </c>
      <c r="M2095" s="2" t="s">
        <v>31</v>
      </c>
      <c r="N2095" s="27"/>
    </row>
    <row r="2096" spans="1:14" ht="15.75" customHeight="1" x14ac:dyDescent="0.2">
      <c r="A2096" s="2">
        <v>5520</v>
      </c>
      <c r="B2096" s="2">
        <v>6</v>
      </c>
      <c r="C2096" s="2">
        <v>6</v>
      </c>
      <c r="D2096" s="2">
        <v>1912</v>
      </c>
      <c r="E2096" s="2">
        <v>1950</v>
      </c>
      <c r="F2096" s="2">
        <v>2229</v>
      </c>
      <c r="G2096" s="2">
        <v>1</v>
      </c>
      <c r="H2096" s="2">
        <v>5</v>
      </c>
      <c r="I2096" s="2">
        <v>0</v>
      </c>
      <c r="J2096" s="2">
        <v>0</v>
      </c>
      <c r="K2096" s="2">
        <v>104000</v>
      </c>
      <c r="L2096" s="2" t="s">
        <v>13</v>
      </c>
      <c r="M2096" s="2" t="s">
        <v>31</v>
      </c>
      <c r="N2096" s="27"/>
    </row>
    <row r="2097" spans="1:14" ht="15.75" customHeight="1" x14ac:dyDescent="0.2">
      <c r="A2097" s="2">
        <v>8626</v>
      </c>
      <c r="B2097" s="2">
        <v>4</v>
      </c>
      <c r="C2097" s="2">
        <v>6</v>
      </c>
      <c r="D2097" s="2">
        <v>1956</v>
      </c>
      <c r="E2097" s="2">
        <v>1956</v>
      </c>
      <c r="F2097" s="2">
        <v>968</v>
      </c>
      <c r="G2097" s="2">
        <v>1</v>
      </c>
      <c r="H2097" s="2">
        <v>2</v>
      </c>
      <c r="I2097" s="2">
        <v>0</v>
      </c>
      <c r="J2097" s="2">
        <v>1</v>
      </c>
      <c r="K2097" s="2">
        <v>104500</v>
      </c>
      <c r="L2097" s="2" t="s">
        <v>13</v>
      </c>
      <c r="M2097" s="2" t="s">
        <v>31</v>
      </c>
      <c r="N2097" s="27"/>
    </row>
    <row r="2098" spans="1:14" ht="15.75" customHeight="1" x14ac:dyDescent="0.2">
      <c r="A2098" s="2">
        <v>5400</v>
      </c>
      <c r="B2098" s="2">
        <v>4</v>
      </c>
      <c r="C2098" s="2">
        <v>6</v>
      </c>
      <c r="D2098" s="2">
        <v>1920</v>
      </c>
      <c r="E2098" s="2">
        <v>1950</v>
      </c>
      <c r="F2098" s="2">
        <v>1374</v>
      </c>
      <c r="G2098" s="2">
        <v>1</v>
      </c>
      <c r="H2098" s="2">
        <v>2</v>
      </c>
      <c r="I2098" s="2">
        <v>0</v>
      </c>
      <c r="J2098" s="2">
        <v>1</v>
      </c>
      <c r="K2098" s="2">
        <v>105000</v>
      </c>
      <c r="L2098" s="2" t="s">
        <v>13</v>
      </c>
      <c r="M2098" s="2" t="s">
        <v>31</v>
      </c>
      <c r="N2098" s="27"/>
    </row>
    <row r="2099" spans="1:14" ht="15.75" customHeight="1" x14ac:dyDescent="0.2">
      <c r="A2099" s="2">
        <v>10410</v>
      </c>
      <c r="B2099" s="2">
        <v>3</v>
      </c>
      <c r="C2099" s="2">
        <v>4</v>
      </c>
      <c r="D2099" s="2">
        <v>1915</v>
      </c>
      <c r="E2099" s="2">
        <v>1950</v>
      </c>
      <c r="F2099" s="2">
        <v>1214</v>
      </c>
      <c r="G2099" s="2">
        <v>1</v>
      </c>
      <c r="H2099" s="2">
        <v>3</v>
      </c>
      <c r="I2099" s="2">
        <v>0</v>
      </c>
      <c r="J2099" s="2">
        <v>3</v>
      </c>
      <c r="K2099" s="2">
        <v>105000</v>
      </c>
      <c r="L2099" s="2" t="s">
        <v>13</v>
      </c>
      <c r="M2099" s="2" t="s">
        <v>31</v>
      </c>
      <c r="N2099" s="27"/>
    </row>
    <row r="2100" spans="1:14" ht="15.75" customHeight="1" x14ac:dyDescent="0.2">
      <c r="A2100" s="2">
        <v>3960</v>
      </c>
      <c r="B2100" s="2">
        <v>7</v>
      </c>
      <c r="C2100" s="2">
        <v>8</v>
      </c>
      <c r="D2100" s="2">
        <v>1930</v>
      </c>
      <c r="E2100" s="2">
        <v>1950</v>
      </c>
      <c r="F2100" s="2">
        <v>1004</v>
      </c>
      <c r="G2100" s="2">
        <v>1</v>
      </c>
      <c r="H2100" s="2">
        <v>2</v>
      </c>
      <c r="I2100" s="2">
        <v>1</v>
      </c>
      <c r="J2100" s="2">
        <v>1</v>
      </c>
      <c r="K2100" s="2">
        <v>105000</v>
      </c>
      <c r="L2100" s="2" t="s">
        <v>13</v>
      </c>
      <c r="M2100" s="2" t="s">
        <v>31</v>
      </c>
      <c r="N2100" s="27"/>
    </row>
    <row r="2101" spans="1:14" ht="15.75" customHeight="1" x14ac:dyDescent="0.2">
      <c r="A2101" s="2">
        <v>7200</v>
      </c>
      <c r="B2101" s="2">
        <v>4</v>
      </c>
      <c r="C2101" s="2">
        <v>5</v>
      </c>
      <c r="D2101" s="2">
        <v>1950</v>
      </c>
      <c r="E2101" s="2">
        <v>1950</v>
      </c>
      <c r="F2101" s="2">
        <v>864</v>
      </c>
      <c r="G2101" s="2">
        <v>1</v>
      </c>
      <c r="H2101" s="2">
        <v>2</v>
      </c>
      <c r="I2101" s="2">
        <v>0</v>
      </c>
      <c r="J2101" s="2">
        <v>1</v>
      </c>
      <c r="K2101" s="2">
        <v>105000</v>
      </c>
      <c r="L2101" s="2" t="s">
        <v>13</v>
      </c>
      <c r="M2101" s="2" t="s">
        <v>31</v>
      </c>
      <c r="N2101" s="27"/>
    </row>
    <row r="2102" spans="1:14" ht="15.75" customHeight="1" x14ac:dyDescent="0.2">
      <c r="A2102" s="2">
        <v>8520</v>
      </c>
      <c r="B2102" s="2">
        <v>6</v>
      </c>
      <c r="C2102" s="2">
        <v>8</v>
      </c>
      <c r="D2102" s="2">
        <v>1928</v>
      </c>
      <c r="E2102" s="2">
        <v>2003</v>
      </c>
      <c r="F2102" s="2">
        <v>720</v>
      </c>
      <c r="G2102" s="2">
        <v>1</v>
      </c>
      <c r="H2102" s="2">
        <v>2</v>
      </c>
      <c r="I2102" s="2">
        <v>0</v>
      </c>
      <c r="J2102" s="2">
        <v>2</v>
      </c>
      <c r="K2102" s="2">
        <v>105900</v>
      </c>
      <c r="L2102" s="2" t="s">
        <v>17</v>
      </c>
      <c r="M2102" s="2" t="s">
        <v>31</v>
      </c>
      <c r="N2102" s="27"/>
    </row>
    <row r="2103" spans="1:14" ht="15.75" customHeight="1" x14ac:dyDescent="0.2">
      <c r="A2103" s="2">
        <v>10800</v>
      </c>
      <c r="B2103" s="2">
        <v>5</v>
      </c>
      <c r="C2103" s="2">
        <v>7</v>
      </c>
      <c r="D2103" s="2">
        <v>1920</v>
      </c>
      <c r="E2103" s="2">
        <v>1950</v>
      </c>
      <c r="F2103" s="2">
        <v>846</v>
      </c>
      <c r="G2103" s="2">
        <v>1</v>
      </c>
      <c r="H2103" s="2">
        <v>2</v>
      </c>
      <c r="I2103" s="2">
        <v>0</v>
      </c>
      <c r="J2103" s="2">
        <v>2</v>
      </c>
      <c r="K2103" s="2">
        <v>106000</v>
      </c>
      <c r="L2103" s="2" t="s">
        <v>13</v>
      </c>
      <c r="M2103" s="2" t="s">
        <v>31</v>
      </c>
      <c r="N2103" s="27"/>
    </row>
    <row r="2104" spans="1:14" ht="15.75" customHeight="1" x14ac:dyDescent="0.2">
      <c r="A2104" s="2">
        <v>8100</v>
      </c>
      <c r="B2104" s="2">
        <v>5</v>
      </c>
      <c r="C2104" s="2">
        <v>5</v>
      </c>
      <c r="D2104" s="2">
        <v>1898</v>
      </c>
      <c r="E2104" s="2">
        <v>1965</v>
      </c>
      <c r="F2104" s="2">
        <v>2138</v>
      </c>
      <c r="G2104" s="2">
        <v>2</v>
      </c>
      <c r="H2104" s="2">
        <v>2</v>
      </c>
      <c r="I2104" s="2">
        <v>0</v>
      </c>
      <c r="J2104" s="2">
        <v>2</v>
      </c>
      <c r="K2104" s="2">
        <v>106000</v>
      </c>
      <c r="L2104" s="2" t="s">
        <v>13</v>
      </c>
      <c r="M2104" s="2" t="s">
        <v>31</v>
      </c>
      <c r="N2104" s="27"/>
    </row>
    <row r="2105" spans="1:14" ht="15.75" customHeight="1" x14ac:dyDescent="0.2">
      <c r="A2105" s="2">
        <v>10800</v>
      </c>
      <c r="B2105" s="2">
        <v>4</v>
      </c>
      <c r="C2105" s="2">
        <v>7</v>
      </c>
      <c r="D2105" s="2">
        <v>1900</v>
      </c>
      <c r="E2105" s="2">
        <v>2000</v>
      </c>
      <c r="F2105" s="2">
        <v>1294</v>
      </c>
      <c r="G2105" s="2">
        <v>2</v>
      </c>
      <c r="H2105" s="2">
        <v>3</v>
      </c>
      <c r="I2105" s="2">
        <v>0</v>
      </c>
      <c r="J2105" s="2">
        <v>0</v>
      </c>
      <c r="K2105" s="2">
        <v>106250</v>
      </c>
      <c r="L2105" s="2" t="s">
        <v>13</v>
      </c>
      <c r="M2105" s="2" t="s">
        <v>31</v>
      </c>
      <c r="N2105" s="27"/>
    </row>
    <row r="2106" spans="1:14" ht="15.75" customHeight="1" x14ac:dyDescent="0.2">
      <c r="A2106" s="2">
        <v>9906</v>
      </c>
      <c r="B2106" s="2">
        <v>4</v>
      </c>
      <c r="C2106" s="2">
        <v>4</v>
      </c>
      <c r="D2106" s="2">
        <v>1925</v>
      </c>
      <c r="E2106" s="2">
        <v>1950</v>
      </c>
      <c r="F2106" s="2">
        <v>1328</v>
      </c>
      <c r="G2106" s="2">
        <v>1</v>
      </c>
      <c r="H2106" s="2">
        <v>3</v>
      </c>
      <c r="I2106" s="2">
        <v>0</v>
      </c>
      <c r="J2106" s="2">
        <v>1</v>
      </c>
      <c r="K2106" s="2">
        <v>107000</v>
      </c>
      <c r="L2106" s="2" t="s">
        <v>13</v>
      </c>
      <c r="M2106" s="2" t="s">
        <v>31</v>
      </c>
      <c r="N2106" s="27"/>
    </row>
    <row r="2107" spans="1:14" ht="15.75" customHeight="1" x14ac:dyDescent="0.2">
      <c r="A2107" s="2">
        <v>5790</v>
      </c>
      <c r="B2107" s="2">
        <v>3</v>
      </c>
      <c r="C2107" s="2">
        <v>6</v>
      </c>
      <c r="D2107" s="2">
        <v>1915</v>
      </c>
      <c r="E2107" s="2">
        <v>1950</v>
      </c>
      <c r="F2107" s="2">
        <v>1605</v>
      </c>
      <c r="G2107" s="2">
        <v>2</v>
      </c>
      <c r="H2107" s="2">
        <v>3</v>
      </c>
      <c r="I2107" s="2">
        <v>0</v>
      </c>
      <c r="J2107" s="2">
        <v>1</v>
      </c>
      <c r="K2107" s="2">
        <v>107400</v>
      </c>
      <c r="L2107" s="2" t="s">
        <v>17</v>
      </c>
      <c r="M2107" s="2" t="s">
        <v>31</v>
      </c>
      <c r="N2107" s="27"/>
    </row>
    <row r="2108" spans="1:14" ht="15.75" customHeight="1" x14ac:dyDescent="0.2">
      <c r="A2108" s="2">
        <v>6600</v>
      </c>
      <c r="B2108" s="2">
        <v>5</v>
      </c>
      <c r="C2108" s="2">
        <v>4</v>
      </c>
      <c r="D2108" s="2">
        <v>1892</v>
      </c>
      <c r="E2108" s="2">
        <v>1965</v>
      </c>
      <c r="F2108" s="2">
        <v>2372</v>
      </c>
      <c r="G2108" s="2">
        <v>2</v>
      </c>
      <c r="H2108" s="2">
        <v>4</v>
      </c>
      <c r="I2108" s="2">
        <v>0</v>
      </c>
      <c r="J2108" s="2">
        <v>1</v>
      </c>
      <c r="K2108" s="2">
        <v>107500</v>
      </c>
      <c r="L2108" s="2" t="s">
        <v>13</v>
      </c>
      <c r="M2108" s="2" t="s">
        <v>31</v>
      </c>
      <c r="N2108" s="27"/>
    </row>
    <row r="2109" spans="1:14" ht="15.75" customHeight="1" x14ac:dyDescent="0.2">
      <c r="A2109" s="2">
        <v>6000</v>
      </c>
      <c r="B2109" s="2">
        <v>4</v>
      </c>
      <c r="C2109" s="2">
        <v>7</v>
      </c>
      <c r="D2109" s="2">
        <v>1954</v>
      </c>
      <c r="E2109" s="2">
        <v>2000</v>
      </c>
      <c r="F2109" s="2">
        <v>901</v>
      </c>
      <c r="G2109" s="2">
        <v>1</v>
      </c>
      <c r="H2109" s="2">
        <v>2</v>
      </c>
      <c r="I2109" s="2">
        <v>0</v>
      </c>
      <c r="J2109" s="2">
        <v>1</v>
      </c>
      <c r="K2109" s="2">
        <v>107900</v>
      </c>
      <c r="L2109" s="2" t="s">
        <v>13</v>
      </c>
      <c r="M2109" s="2" t="s">
        <v>31</v>
      </c>
      <c r="N2109" s="27"/>
    </row>
    <row r="2110" spans="1:14" ht="15.75" customHeight="1" x14ac:dyDescent="0.2">
      <c r="A2110" s="2">
        <v>7741</v>
      </c>
      <c r="B2110" s="2">
        <v>6</v>
      </c>
      <c r="C2110" s="2">
        <v>5</v>
      </c>
      <c r="D2110" s="2">
        <v>1924</v>
      </c>
      <c r="E2110" s="2">
        <v>1950</v>
      </c>
      <c r="F2110" s="2">
        <v>1032</v>
      </c>
      <c r="G2110" s="2">
        <v>1</v>
      </c>
      <c r="H2110" s="2">
        <v>2</v>
      </c>
      <c r="I2110" s="2">
        <v>0</v>
      </c>
      <c r="J2110" s="2">
        <v>1</v>
      </c>
      <c r="K2110" s="2">
        <v>108000</v>
      </c>
      <c r="L2110" s="2" t="s">
        <v>13</v>
      </c>
      <c r="M2110" s="2" t="s">
        <v>31</v>
      </c>
      <c r="N2110" s="27"/>
    </row>
    <row r="2111" spans="1:14" ht="15.75" customHeight="1" x14ac:dyDescent="0.2">
      <c r="A2111" s="2">
        <v>5400</v>
      </c>
      <c r="B2111" s="2">
        <v>5</v>
      </c>
      <c r="C2111" s="2">
        <v>6</v>
      </c>
      <c r="D2111" s="2">
        <v>1921</v>
      </c>
      <c r="E2111" s="2">
        <v>1968</v>
      </c>
      <c r="F2111" s="2">
        <v>1073</v>
      </c>
      <c r="G2111" s="2">
        <v>1</v>
      </c>
      <c r="H2111" s="2">
        <v>2</v>
      </c>
      <c r="I2111" s="2">
        <v>0</v>
      </c>
      <c r="J2111" s="2">
        <v>1</v>
      </c>
      <c r="K2111" s="2">
        <v>108480</v>
      </c>
      <c r="L2111" s="2" t="s">
        <v>13</v>
      </c>
      <c r="M2111" s="2" t="s">
        <v>31</v>
      </c>
      <c r="N2111" s="27"/>
    </row>
    <row r="2112" spans="1:14" ht="15.75" customHeight="1" x14ac:dyDescent="0.2">
      <c r="A2112" s="2">
        <v>6000</v>
      </c>
      <c r="B2112" s="2">
        <v>4</v>
      </c>
      <c r="C2112" s="2">
        <v>4</v>
      </c>
      <c r="D2112" s="2">
        <v>1920</v>
      </c>
      <c r="E2112" s="2">
        <v>1950</v>
      </c>
      <c r="F2112" s="2">
        <v>960</v>
      </c>
      <c r="G2112" s="2">
        <v>1</v>
      </c>
      <c r="H2112" s="2">
        <v>2</v>
      </c>
      <c r="I2112" s="2">
        <v>0</v>
      </c>
      <c r="J2112" s="2">
        <v>1</v>
      </c>
      <c r="K2112" s="2">
        <v>108500</v>
      </c>
      <c r="L2112" s="2" t="s">
        <v>13</v>
      </c>
      <c r="M2112" s="2" t="s">
        <v>31</v>
      </c>
      <c r="N2112" s="27"/>
    </row>
    <row r="2113" spans="1:14" ht="15.75" customHeight="1" x14ac:dyDescent="0.2">
      <c r="A2113" s="2">
        <v>10134</v>
      </c>
      <c r="B2113" s="2">
        <v>5</v>
      </c>
      <c r="C2113" s="2">
        <v>6</v>
      </c>
      <c r="D2113" s="2">
        <v>1940</v>
      </c>
      <c r="E2113" s="2">
        <v>1950</v>
      </c>
      <c r="F2113" s="2">
        <v>1034</v>
      </c>
      <c r="G2113" s="2">
        <v>1</v>
      </c>
      <c r="H2113" s="2">
        <v>2</v>
      </c>
      <c r="I2113" s="2">
        <v>0</v>
      </c>
      <c r="J2113" s="2">
        <v>1</v>
      </c>
      <c r="K2113" s="2">
        <v>109000</v>
      </c>
      <c r="L2113" s="2" t="s">
        <v>13</v>
      </c>
      <c r="M2113" s="2" t="s">
        <v>31</v>
      </c>
      <c r="N2113" s="27"/>
    </row>
    <row r="2114" spans="1:14" ht="15.75" customHeight="1" x14ac:dyDescent="0.2">
      <c r="A2114" s="2">
        <v>4485</v>
      </c>
      <c r="B2114" s="2">
        <v>5</v>
      </c>
      <c r="C2114" s="2">
        <v>7</v>
      </c>
      <c r="D2114" s="2">
        <v>1920</v>
      </c>
      <c r="E2114" s="2">
        <v>1950</v>
      </c>
      <c r="F2114" s="2">
        <v>936</v>
      </c>
      <c r="G2114" s="2">
        <v>1</v>
      </c>
      <c r="H2114" s="2">
        <v>2</v>
      </c>
      <c r="I2114" s="2">
        <v>1</v>
      </c>
      <c r="J2114" s="2">
        <v>0</v>
      </c>
      <c r="K2114" s="2">
        <v>109500</v>
      </c>
      <c r="L2114" s="2" t="s">
        <v>13</v>
      </c>
      <c r="M2114" s="2" t="s">
        <v>31</v>
      </c>
      <c r="N2114" s="27"/>
    </row>
    <row r="2115" spans="1:14" ht="15.75" customHeight="1" x14ac:dyDescent="0.2">
      <c r="A2115" s="2">
        <v>6120</v>
      </c>
      <c r="B2115" s="2">
        <v>6</v>
      </c>
      <c r="C2115" s="2">
        <v>5</v>
      </c>
      <c r="D2115" s="2">
        <v>1923</v>
      </c>
      <c r="E2115" s="2">
        <v>1950</v>
      </c>
      <c r="F2115" s="2">
        <v>1068</v>
      </c>
      <c r="G2115" s="2">
        <v>1</v>
      </c>
      <c r="H2115" s="2">
        <v>2</v>
      </c>
      <c r="I2115" s="2">
        <v>1</v>
      </c>
      <c r="J2115" s="2">
        <v>1</v>
      </c>
      <c r="K2115" s="2">
        <v>109500</v>
      </c>
      <c r="L2115" s="2" t="s">
        <v>13</v>
      </c>
      <c r="M2115" s="2" t="s">
        <v>31</v>
      </c>
      <c r="N2115" s="27"/>
    </row>
    <row r="2116" spans="1:14" ht="15.75" customHeight="1" x14ac:dyDescent="0.2">
      <c r="A2116" s="2">
        <v>9022</v>
      </c>
      <c r="B2116" s="2">
        <v>5</v>
      </c>
      <c r="C2116" s="2">
        <v>8</v>
      </c>
      <c r="D2116" s="2">
        <v>1924</v>
      </c>
      <c r="E2116" s="2">
        <v>2006</v>
      </c>
      <c r="F2116" s="2">
        <v>792</v>
      </c>
      <c r="G2116" s="2">
        <v>1</v>
      </c>
      <c r="H2116" s="2">
        <v>2</v>
      </c>
      <c r="I2116" s="2">
        <v>0</v>
      </c>
      <c r="J2116" s="2">
        <v>1</v>
      </c>
      <c r="K2116" s="2">
        <v>109500</v>
      </c>
      <c r="L2116" s="2" t="s">
        <v>13</v>
      </c>
      <c r="M2116" s="2" t="s">
        <v>31</v>
      </c>
      <c r="N2116" s="27"/>
    </row>
    <row r="2117" spans="1:14" ht="15.75" customHeight="1" x14ac:dyDescent="0.2">
      <c r="A2117" s="2">
        <v>10440</v>
      </c>
      <c r="B2117" s="2">
        <v>5</v>
      </c>
      <c r="C2117" s="2">
        <v>6</v>
      </c>
      <c r="D2117" s="2">
        <v>1910</v>
      </c>
      <c r="E2117" s="2">
        <v>1981</v>
      </c>
      <c r="F2117" s="2">
        <v>1230</v>
      </c>
      <c r="G2117" s="2">
        <v>1</v>
      </c>
      <c r="H2117" s="2">
        <v>2</v>
      </c>
      <c r="I2117" s="2">
        <v>0</v>
      </c>
      <c r="J2117" s="2">
        <v>2</v>
      </c>
      <c r="K2117" s="2">
        <v>110000</v>
      </c>
      <c r="L2117" s="2" t="s">
        <v>13</v>
      </c>
      <c r="M2117" s="2" t="s">
        <v>31</v>
      </c>
      <c r="N2117" s="27"/>
    </row>
    <row r="2118" spans="1:14" ht="15.75" customHeight="1" x14ac:dyDescent="0.2">
      <c r="A2118" s="2">
        <v>3500</v>
      </c>
      <c r="B2118" s="2">
        <v>5</v>
      </c>
      <c r="C2118" s="2">
        <v>7</v>
      </c>
      <c r="D2118" s="2">
        <v>1947</v>
      </c>
      <c r="E2118" s="2">
        <v>1950</v>
      </c>
      <c r="F2118" s="2">
        <v>1284</v>
      </c>
      <c r="G2118" s="2">
        <v>1</v>
      </c>
      <c r="H2118" s="2">
        <v>2</v>
      </c>
      <c r="I2118" s="2">
        <v>0</v>
      </c>
      <c r="J2118" s="2">
        <v>1</v>
      </c>
      <c r="K2118" s="2">
        <v>110000</v>
      </c>
      <c r="L2118" s="2" t="s">
        <v>13</v>
      </c>
      <c r="M2118" s="2" t="s">
        <v>31</v>
      </c>
      <c r="N2118" s="27"/>
    </row>
    <row r="2119" spans="1:14" ht="15.75" customHeight="1" x14ac:dyDescent="0.2">
      <c r="A2119" s="2">
        <v>9750</v>
      </c>
      <c r="B2119" s="2">
        <v>5</v>
      </c>
      <c r="C2119" s="2">
        <v>6</v>
      </c>
      <c r="D2119" s="2">
        <v>1959</v>
      </c>
      <c r="E2119" s="2">
        <v>1959</v>
      </c>
      <c r="F2119" s="2">
        <v>984</v>
      </c>
      <c r="G2119" s="2">
        <v>1</v>
      </c>
      <c r="H2119" s="2">
        <v>2</v>
      </c>
      <c r="I2119" s="2">
        <v>0</v>
      </c>
      <c r="J2119" s="2">
        <v>1</v>
      </c>
      <c r="K2119" s="2">
        <v>110000</v>
      </c>
      <c r="L2119" s="2" t="s">
        <v>13</v>
      </c>
      <c r="M2119" s="2" t="s">
        <v>31</v>
      </c>
      <c r="N2119" s="27"/>
    </row>
    <row r="2120" spans="1:14" ht="15.75" customHeight="1" x14ac:dyDescent="0.2">
      <c r="A2120" s="2">
        <v>11800</v>
      </c>
      <c r="B2120" s="2">
        <v>4</v>
      </c>
      <c r="C2120" s="2">
        <v>7</v>
      </c>
      <c r="D2120" s="2">
        <v>1949</v>
      </c>
      <c r="E2120" s="2">
        <v>2002</v>
      </c>
      <c r="F2120" s="2">
        <v>1382</v>
      </c>
      <c r="G2120" s="2">
        <v>2</v>
      </c>
      <c r="H2120" s="2">
        <v>1</v>
      </c>
      <c r="I2120" s="2">
        <v>1</v>
      </c>
      <c r="J2120" s="2">
        <v>1</v>
      </c>
      <c r="K2120" s="2">
        <v>110000</v>
      </c>
      <c r="L2120" s="2" t="s">
        <v>13</v>
      </c>
      <c r="M2120" s="2" t="s">
        <v>31</v>
      </c>
      <c r="N2120" s="27"/>
    </row>
    <row r="2121" spans="1:14" ht="15.75" customHeight="1" x14ac:dyDescent="0.2">
      <c r="A2121" s="2">
        <v>5684</v>
      </c>
      <c r="B2121" s="2">
        <v>6</v>
      </c>
      <c r="C2121" s="2">
        <v>8</v>
      </c>
      <c r="D2121" s="2">
        <v>1930</v>
      </c>
      <c r="E2121" s="2">
        <v>2005</v>
      </c>
      <c r="F2121" s="2">
        <v>813</v>
      </c>
      <c r="G2121" s="2">
        <v>1</v>
      </c>
      <c r="H2121" s="2">
        <v>2</v>
      </c>
      <c r="I2121" s="2">
        <v>0</v>
      </c>
      <c r="J2121" s="2">
        <v>1</v>
      </c>
      <c r="K2121" s="2">
        <v>110000</v>
      </c>
      <c r="L2121" s="2" t="s">
        <v>13</v>
      </c>
      <c r="M2121" s="2" t="s">
        <v>31</v>
      </c>
      <c r="N2121" s="27"/>
    </row>
    <row r="2122" spans="1:14" ht="15.75" customHeight="1" x14ac:dyDescent="0.2">
      <c r="A2122" s="2">
        <v>3880</v>
      </c>
      <c r="B2122" s="2">
        <v>5</v>
      </c>
      <c r="C2122" s="2">
        <v>9</v>
      </c>
      <c r="D2122" s="2">
        <v>1945</v>
      </c>
      <c r="E2122" s="2">
        <v>1997</v>
      </c>
      <c r="F2122" s="2">
        <v>866</v>
      </c>
      <c r="G2122" s="2">
        <v>1</v>
      </c>
      <c r="H2122" s="2">
        <v>2</v>
      </c>
      <c r="I2122" s="2">
        <v>0</v>
      </c>
      <c r="J2122" s="2">
        <v>0</v>
      </c>
      <c r="K2122" s="2">
        <v>110500</v>
      </c>
      <c r="L2122" s="2" t="s">
        <v>17</v>
      </c>
      <c r="M2122" s="2" t="s">
        <v>31</v>
      </c>
      <c r="N2122" s="27"/>
    </row>
    <row r="2123" spans="1:14" ht="15.75" customHeight="1" x14ac:dyDescent="0.2">
      <c r="A2123" s="2">
        <v>6000</v>
      </c>
      <c r="B2123" s="2">
        <v>6</v>
      </c>
      <c r="C2123" s="2">
        <v>6</v>
      </c>
      <c r="D2123" s="2">
        <v>1925</v>
      </c>
      <c r="E2123" s="2">
        <v>1980</v>
      </c>
      <c r="F2123" s="2">
        <v>1103</v>
      </c>
      <c r="G2123" s="2">
        <v>1</v>
      </c>
      <c r="H2123" s="2">
        <v>2</v>
      </c>
      <c r="I2123" s="2">
        <v>1</v>
      </c>
      <c r="J2123" s="2">
        <v>2</v>
      </c>
      <c r="K2123" s="2">
        <v>110500</v>
      </c>
      <c r="L2123" s="2" t="s">
        <v>17</v>
      </c>
      <c r="M2123" s="2" t="s">
        <v>31</v>
      </c>
      <c r="N2123" s="27"/>
    </row>
    <row r="2124" spans="1:14" ht="15.75" customHeight="1" x14ac:dyDescent="0.2">
      <c r="A2124" s="2">
        <v>4800</v>
      </c>
      <c r="B2124" s="2">
        <v>5</v>
      </c>
      <c r="C2124" s="2">
        <v>5</v>
      </c>
      <c r="D2124" s="2">
        <v>1910</v>
      </c>
      <c r="E2124" s="2">
        <v>2003</v>
      </c>
      <c r="F2124" s="2">
        <v>1360</v>
      </c>
      <c r="G2124" s="2">
        <v>1</v>
      </c>
      <c r="H2124" s="2">
        <v>2</v>
      </c>
      <c r="I2124" s="2">
        <v>0</v>
      </c>
      <c r="J2124" s="2">
        <v>1</v>
      </c>
      <c r="K2124" s="2">
        <v>111000</v>
      </c>
      <c r="L2124" s="2" t="s">
        <v>13</v>
      </c>
      <c r="M2124" s="2" t="s">
        <v>31</v>
      </c>
      <c r="N2124" s="27"/>
    </row>
    <row r="2125" spans="1:14" ht="15.75" customHeight="1" x14ac:dyDescent="0.2">
      <c r="A2125" s="2">
        <v>5520</v>
      </c>
      <c r="B2125" s="2">
        <v>4</v>
      </c>
      <c r="C2125" s="2">
        <v>6</v>
      </c>
      <c r="D2125" s="2">
        <v>1920</v>
      </c>
      <c r="E2125" s="2">
        <v>1980</v>
      </c>
      <c r="F2125" s="2">
        <v>1657</v>
      </c>
      <c r="G2125" s="2">
        <v>1</v>
      </c>
      <c r="H2125" s="2">
        <v>4</v>
      </c>
      <c r="I2125" s="2">
        <v>1</v>
      </c>
      <c r="J2125" s="2">
        <v>1</v>
      </c>
      <c r="K2125" s="2">
        <v>111500</v>
      </c>
      <c r="L2125" s="2" t="s">
        <v>13</v>
      </c>
      <c r="M2125" s="2" t="s">
        <v>31</v>
      </c>
      <c r="N2125" s="27"/>
    </row>
    <row r="2126" spans="1:14" ht="15.75" customHeight="1" x14ac:dyDescent="0.2">
      <c r="A2126" s="2">
        <v>7745</v>
      </c>
      <c r="B2126" s="2">
        <v>4</v>
      </c>
      <c r="C2126" s="2">
        <v>6</v>
      </c>
      <c r="D2126" s="2">
        <v>1900</v>
      </c>
      <c r="E2126" s="2">
        <v>1950</v>
      </c>
      <c r="F2126" s="2">
        <v>1951</v>
      </c>
      <c r="G2126" s="2">
        <v>2</v>
      </c>
      <c r="H2126" s="2">
        <v>4</v>
      </c>
      <c r="I2126" s="2">
        <v>0</v>
      </c>
      <c r="J2126" s="2">
        <v>2</v>
      </c>
      <c r="K2126" s="2">
        <v>111500</v>
      </c>
      <c r="L2126" s="2" t="s">
        <v>13</v>
      </c>
      <c r="M2126" s="2" t="s">
        <v>31</v>
      </c>
      <c r="N2126" s="27"/>
    </row>
    <row r="2127" spans="1:14" ht="15.75" customHeight="1" x14ac:dyDescent="0.2">
      <c r="A2127" s="2">
        <v>5633</v>
      </c>
      <c r="B2127" s="2">
        <v>5</v>
      </c>
      <c r="C2127" s="2">
        <v>7</v>
      </c>
      <c r="D2127" s="2">
        <v>1925</v>
      </c>
      <c r="E2127" s="2">
        <v>1950</v>
      </c>
      <c r="F2127" s="2">
        <v>844</v>
      </c>
      <c r="G2127" s="2">
        <v>1</v>
      </c>
      <c r="H2127" s="2">
        <v>2</v>
      </c>
      <c r="I2127" s="2">
        <v>0</v>
      </c>
      <c r="J2127" s="2">
        <v>1</v>
      </c>
      <c r="K2127" s="2">
        <v>111500</v>
      </c>
      <c r="L2127" s="2" t="s">
        <v>13</v>
      </c>
      <c r="M2127" s="2" t="s">
        <v>31</v>
      </c>
      <c r="N2127" s="27"/>
    </row>
    <row r="2128" spans="1:14" ht="15.75" customHeight="1" x14ac:dyDescent="0.2">
      <c r="A2128" s="2">
        <v>7000</v>
      </c>
      <c r="B2128" s="2">
        <v>6</v>
      </c>
      <c r="C2128" s="2">
        <v>6</v>
      </c>
      <c r="D2128" s="2">
        <v>1924</v>
      </c>
      <c r="E2128" s="2">
        <v>1950</v>
      </c>
      <c r="F2128" s="2">
        <v>1310</v>
      </c>
      <c r="G2128" s="2">
        <v>2</v>
      </c>
      <c r="H2128" s="2">
        <v>2</v>
      </c>
      <c r="I2128" s="2">
        <v>0</v>
      </c>
      <c r="J2128" s="2">
        <v>1</v>
      </c>
      <c r="K2128" s="2">
        <v>112000</v>
      </c>
      <c r="L2128" s="2" t="s">
        <v>17</v>
      </c>
      <c r="M2128" s="2" t="s">
        <v>31</v>
      </c>
      <c r="N2128" s="27"/>
    </row>
    <row r="2129" spans="1:14" ht="15.75" customHeight="1" x14ac:dyDescent="0.2">
      <c r="A2129" s="2">
        <v>6000</v>
      </c>
      <c r="B2129" s="2">
        <v>5</v>
      </c>
      <c r="C2129" s="2">
        <v>6</v>
      </c>
      <c r="D2129" s="2">
        <v>1957</v>
      </c>
      <c r="E2129" s="2">
        <v>1957</v>
      </c>
      <c r="F2129" s="2">
        <v>928</v>
      </c>
      <c r="G2129" s="2">
        <v>1</v>
      </c>
      <c r="H2129" s="2">
        <v>3</v>
      </c>
      <c r="I2129" s="2">
        <v>0</v>
      </c>
      <c r="J2129" s="2">
        <v>1</v>
      </c>
      <c r="K2129" s="2">
        <v>112500</v>
      </c>
      <c r="L2129" s="2" t="s">
        <v>13</v>
      </c>
      <c r="M2129" s="2" t="s">
        <v>31</v>
      </c>
      <c r="N2129" s="27"/>
    </row>
    <row r="2130" spans="1:14" ht="15.75" customHeight="1" x14ac:dyDescent="0.2">
      <c r="A2130" s="2">
        <v>15783</v>
      </c>
      <c r="B2130" s="2">
        <v>5</v>
      </c>
      <c r="C2130" s="2">
        <v>5</v>
      </c>
      <c r="D2130" s="2">
        <v>1952</v>
      </c>
      <c r="E2130" s="2">
        <v>1952</v>
      </c>
      <c r="F2130" s="2">
        <v>924</v>
      </c>
      <c r="G2130" s="2">
        <v>1</v>
      </c>
      <c r="H2130" s="2">
        <v>2</v>
      </c>
      <c r="I2130" s="2">
        <v>0</v>
      </c>
      <c r="J2130" s="2">
        <v>1</v>
      </c>
      <c r="K2130" s="2">
        <v>112500</v>
      </c>
      <c r="L2130" s="2" t="s">
        <v>13</v>
      </c>
      <c r="M2130" s="2" t="s">
        <v>31</v>
      </c>
      <c r="N2130" s="27"/>
    </row>
    <row r="2131" spans="1:14" ht="15.75" customHeight="1" x14ac:dyDescent="0.2">
      <c r="A2131" s="2">
        <v>4456</v>
      </c>
      <c r="B2131" s="2">
        <v>4</v>
      </c>
      <c r="C2131" s="2">
        <v>5</v>
      </c>
      <c r="D2131" s="2">
        <v>1920</v>
      </c>
      <c r="E2131" s="2">
        <v>2008</v>
      </c>
      <c r="F2131" s="2">
        <v>1452</v>
      </c>
      <c r="G2131" s="2">
        <v>2</v>
      </c>
      <c r="H2131" s="2">
        <v>2</v>
      </c>
      <c r="I2131" s="2">
        <v>0</v>
      </c>
      <c r="J2131" s="2">
        <v>0</v>
      </c>
      <c r="K2131" s="2">
        <v>113000</v>
      </c>
      <c r="L2131" s="2" t="s">
        <v>13</v>
      </c>
      <c r="M2131" s="2" t="s">
        <v>31</v>
      </c>
      <c r="N2131" s="27"/>
    </row>
    <row r="2132" spans="1:14" ht="15.75" customHeight="1" x14ac:dyDescent="0.2">
      <c r="A2132" s="2">
        <v>5680</v>
      </c>
      <c r="B2132" s="2">
        <v>5</v>
      </c>
      <c r="C2132" s="2">
        <v>4</v>
      </c>
      <c r="D2132" s="2">
        <v>1901</v>
      </c>
      <c r="E2132" s="2">
        <v>1950</v>
      </c>
      <c r="F2132" s="2">
        <v>1173</v>
      </c>
      <c r="G2132" s="2">
        <v>2</v>
      </c>
      <c r="H2132" s="2">
        <v>3</v>
      </c>
      <c r="I2132" s="2">
        <v>0</v>
      </c>
      <c r="J2132" s="2">
        <v>1</v>
      </c>
      <c r="K2132" s="2">
        <v>113000</v>
      </c>
      <c r="L2132" s="2" t="s">
        <v>13</v>
      </c>
      <c r="M2132" s="2" t="s">
        <v>31</v>
      </c>
      <c r="N2132" s="27"/>
    </row>
    <row r="2133" spans="1:14" ht="15.75" customHeight="1" x14ac:dyDescent="0.2">
      <c r="A2133" s="2">
        <v>8146</v>
      </c>
      <c r="B2133" s="2">
        <v>4</v>
      </c>
      <c r="C2133" s="2">
        <v>8</v>
      </c>
      <c r="D2133" s="2">
        <v>1900</v>
      </c>
      <c r="E2133" s="2">
        <v>2003</v>
      </c>
      <c r="F2133" s="2">
        <v>1039</v>
      </c>
      <c r="G2133" s="2">
        <v>1</v>
      </c>
      <c r="H2133" s="2">
        <v>2</v>
      </c>
      <c r="I2133" s="2">
        <v>0</v>
      </c>
      <c r="J2133" s="2">
        <v>1</v>
      </c>
      <c r="K2133" s="2">
        <v>114000</v>
      </c>
      <c r="L2133" s="2" t="s">
        <v>17</v>
      </c>
      <c r="M2133" s="2" t="s">
        <v>31</v>
      </c>
      <c r="N2133" s="27"/>
    </row>
    <row r="2134" spans="1:14" ht="15.75" customHeight="1" x14ac:dyDescent="0.2">
      <c r="A2134" s="2">
        <v>7506</v>
      </c>
      <c r="B2134" s="2">
        <v>5</v>
      </c>
      <c r="C2134" s="2">
        <v>8</v>
      </c>
      <c r="D2134" s="2">
        <v>1925</v>
      </c>
      <c r="E2134" s="2">
        <v>1950</v>
      </c>
      <c r="F2134" s="2">
        <v>1159</v>
      </c>
      <c r="G2134" s="2">
        <v>1</v>
      </c>
      <c r="H2134" s="2">
        <v>3</v>
      </c>
      <c r="I2134" s="2">
        <v>0</v>
      </c>
      <c r="J2134" s="2">
        <v>1</v>
      </c>
      <c r="K2134" s="2">
        <v>114000</v>
      </c>
      <c r="L2134" s="2" t="s">
        <v>17</v>
      </c>
      <c r="M2134" s="2" t="s">
        <v>31</v>
      </c>
      <c r="N2134" s="27"/>
    </row>
    <row r="2135" spans="1:14" ht="15.75" customHeight="1" x14ac:dyDescent="0.2">
      <c r="A2135" s="2">
        <v>9143</v>
      </c>
      <c r="B2135" s="2">
        <v>5</v>
      </c>
      <c r="C2135" s="2">
        <v>7</v>
      </c>
      <c r="D2135" s="2">
        <v>1900</v>
      </c>
      <c r="E2135" s="2">
        <v>2003</v>
      </c>
      <c r="F2135" s="2">
        <v>1017</v>
      </c>
      <c r="G2135" s="2">
        <v>1</v>
      </c>
      <c r="H2135" s="2">
        <v>2</v>
      </c>
      <c r="I2135" s="2">
        <v>0</v>
      </c>
      <c r="J2135" s="2">
        <v>1</v>
      </c>
      <c r="K2135" s="2">
        <v>114000</v>
      </c>
      <c r="L2135" s="2" t="s">
        <v>13</v>
      </c>
      <c r="M2135" s="2" t="s">
        <v>31</v>
      </c>
      <c r="N2135" s="27"/>
    </row>
    <row r="2136" spans="1:14" ht="15.75" customHeight="1" x14ac:dyDescent="0.2">
      <c r="A2136" s="2">
        <v>4571</v>
      </c>
      <c r="B2136" s="2">
        <v>5</v>
      </c>
      <c r="C2136" s="2">
        <v>7</v>
      </c>
      <c r="D2136" s="2">
        <v>1910</v>
      </c>
      <c r="E2136" s="2">
        <v>1950</v>
      </c>
      <c r="F2136" s="2">
        <v>1232</v>
      </c>
      <c r="G2136" s="2">
        <v>1</v>
      </c>
      <c r="H2136" s="2">
        <v>3</v>
      </c>
      <c r="I2136" s="2">
        <v>0</v>
      </c>
      <c r="J2136" s="2">
        <v>2</v>
      </c>
      <c r="K2136" s="2">
        <v>114000</v>
      </c>
      <c r="L2136" s="2" t="s">
        <v>13</v>
      </c>
      <c r="M2136" s="2" t="s">
        <v>31</v>
      </c>
      <c r="N2136" s="27"/>
    </row>
    <row r="2137" spans="1:14" ht="15.75" customHeight="1" x14ac:dyDescent="0.2">
      <c r="A2137" s="2">
        <v>3600</v>
      </c>
      <c r="B2137" s="2">
        <v>6</v>
      </c>
      <c r="C2137" s="2">
        <v>7</v>
      </c>
      <c r="D2137" s="2">
        <v>1910</v>
      </c>
      <c r="E2137" s="2">
        <v>1993</v>
      </c>
      <c r="F2137" s="2">
        <v>1368</v>
      </c>
      <c r="G2137" s="2">
        <v>1</v>
      </c>
      <c r="H2137" s="2">
        <v>3</v>
      </c>
      <c r="I2137" s="2">
        <v>0</v>
      </c>
      <c r="J2137" s="2">
        <v>1</v>
      </c>
      <c r="K2137" s="2">
        <v>114504</v>
      </c>
      <c r="L2137" s="2" t="s">
        <v>13</v>
      </c>
      <c r="M2137" s="2" t="s">
        <v>31</v>
      </c>
      <c r="N2137" s="27"/>
    </row>
    <row r="2138" spans="1:14" ht="15.75" customHeight="1" x14ac:dyDescent="0.2">
      <c r="A2138" s="2">
        <v>8960</v>
      </c>
      <c r="B2138" s="2">
        <v>5</v>
      </c>
      <c r="C2138" s="2">
        <v>6</v>
      </c>
      <c r="D2138" s="2">
        <v>1927</v>
      </c>
      <c r="E2138" s="2">
        <v>1950</v>
      </c>
      <c r="F2138" s="2">
        <v>1028</v>
      </c>
      <c r="G2138" s="2">
        <v>1</v>
      </c>
      <c r="H2138" s="2">
        <v>2</v>
      </c>
      <c r="I2138" s="2">
        <v>1</v>
      </c>
      <c r="J2138" s="2">
        <v>2</v>
      </c>
      <c r="K2138" s="2">
        <v>115000</v>
      </c>
      <c r="L2138" s="2" t="s">
        <v>13</v>
      </c>
      <c r="M2138" s="2" t="s">
        <v>31</v>
      </c>
      <c r="N2138" s="27"/>
    </row>
    <row r="2139" spans="1:14" ht="15.75" customHeight="1" x14ac:dyDescent="0.2">
      <c r="A2139" s="2">
        <v>3950</v>
      </c>
      <c r="B2139" s="2">
        <v>6</v>
      </c>
      <c r="C2139" s="2">
        <v>8</v>
      </c>
      <c r="D2139" s="2">
        <v>1926</v>
      </c>
      <c r="E2139" s="2">
        <v>2004</v>
      </c>
      <c r="F2139" s="2">
        <v>1224</v>
      </c>
      <c r="G2139" s="2">
        <v>1</v>
      </c>
      <c r="H2139" s="2">
        <v>3</v>
      </c>
      <c r="I2139" s="2">
        <v>0</v>
      </c>
      <c r="J2139" s="2">
        <v>1</v>
      </c>
      <c r="K2139" s="2">
        <v>115000</v>
      </c>
      <c r="L2139" s="2" t="s">
        <v>13</v>
      </c>
      <c r="M2139" s="2" t="s">
        <v>31</v>
      </c>
      <c r="N2139" s="27"/>
    </row>
    <row r="2140" spans="1:14" ht="15.75" customHeight="1" x14ac:dyDescent="0.2">
      <c r="A2140" s="2">
        <v>6000</v>
      </c>
      <c r="B2140" s="2">
        <v>5</v>
      </c>
      <c r="C2140" s="2">
        <v>5</v>
      </c>
      <c r="D2140" s="2">
        <v>1948</v>
      </c>
      <c r="E2140" s="2">
        <v>1950</v>
      </c>
      <c r="F2140" s="2">
        <v>789</v>
      </c>
      <c r="G2140" s="2">
        <v>1</v>
      </c>
      <c r="H2140" s="2">
        <v>2</v>
      </c>
      <c r="I2140" s="2">
        <v>0</v>
      </c>
      <c r="J2140" s="2">
        <v>1</v>
      </c>
      <c r="K2140" s="2">
        <v>115000</v>
      </c>
      <c r="L2140" s="2" t="s">
        <v>13</v>
      </c>
      <c r="M2140" s="2" t="s">
        <v>31</v>
      </c>
      <c r="N2140" s="27"/>
    </row>
    <row r="2141" spans="1:14" ht="15.75" customHeight="1" x14ac:dyDescent="0.2">
      <c r="A2141" s="2">
        <v>8516</v>
      </c>
      <c r="B2141" s="2">
        <v>4</v>
      </c>
      <c r="C2141" s="2">
        <v>6</v>
      </c>
      <c r="D2141" s="2">
        <v>1958</v>
      </c>
      <c r="E2141" s="2">
        <v>2006</v>
      </c>
      <c r="F2141" s="2">
        <v>1093</v>
      </c>
      <c r="G2141" s="2">
        <v>1</v>
      </c>
      <c r="H2141" s="2">
        <v>2</v>
      </c>
      <c r="I2141" s="2">
        <v>0</v>
      </c>
      <c r="J2141" s="2">
        <v>1</v>
      </c>
      <c r="K2141" s="2">
        <v>115500</v>
      </c>
      <c r="L2141" s="2" t="s">
        <v>13</v>
      </c>
      <c r="M2141" s="2" t="s">
        <v>31</v>
      </c>
      <c r="N2141" s="27"/>
    </row>
    <row r="2142" spans="1:14" ht="15.75" customHeight="1" x14ac:dyDescent="0.2">
      <c r="A2142" s="2">
        <v>4400</v>
      </c>
      <c r="B2142" s="2">
        <v>6</v>
      </c>
      <c r="C2142" s="2">
        <v>8</v>
      </c>
      <c r="D2142" s="2">
        <v>1920</v>
      </c>
      <c r="E2142" s="2">
        <v>1950</v>
      </c>
      <c r="F2142" s="2">
        <v>1118</v>
      </c>
      <c r="G2142" s="2">
        <v>1</v>
      </c>
      <c r="H2142" s="2">
        <v>2</v>
      </c>
      <c r="I2142" s="2">
        <v>0</v>
      </c>
      <c r="J2142" s="2">
        <v>2</v>
      </c>
      <c r="K2142" s="2">
        <v>116000</v>
      </c>
      <c r="L2142" s="2" t="s">
        <v>13</v>
      </c>
      <c r="M2142" s="2" t="s">
        <v>31</v>
      </c>
      <c r="N2142" s="27"/>
    </row>
    <row r="2143" spans="1:14" ht="15.75" customHeight="1" x14ac:dyDescent="0.2">
      <c r="A2143" s="2">
        <v>5700</v>
      </c>
      <c r="B2143" s="2">
        <v>7</v>
      </c>
      <c r="C2143" s="2">
        <v>7</v>
      </c>
      <c r="D2143" s="2">
        <v>1926</v>
      </c>
      <c r="E2143" s="2">
        <v>1950</v>
      </c>
      <c r="F2143" s="2">
        <v>1111</v>
      </c>
      <c r="G2143" s="2">
        <v>1</v>
      </c>
      <c r="H2143" s="2">
        <v>2</v>
      </c>
      <c r="I2143" s="2">
        <v>1</v>
      </c>
      <c r="J2143" s="2">
        <v>1</v>
      </c>
      <c r="K2143" s="2">
        <v>116900</v>
      </c>
      <c r="L2143" s="2" t="s">
        <v>13</v>
      </c>
      <c r="M2143" s="2" t="s">
        <v>31</v>
      </c>
      <c r="N2143" s="27"/>
    </row>
    <row r="2144" spans="1:14" ht="15.75" customHeight="1" x14ac:dyDescent="0.2">
      <c r="A2144" s="2">
        <v>5680</v>
      </c>
      <c r="B2144" s="2">
        <v>5</v>
      </c>
      <c r="C2144" s="2">
        <v>3</v>
      </c>
      <c r="D2144" s="2">
        <v>1901</v>
      </c>
      <c r="E2144" s="2">
        <v>1950</v>
      </c>
      <c r="F2144" s="2">
        <v>1214</v>
      </c>
      <c r="G2144" s="2">
        <v>1</v>
      </c>
      <c r="H2144" s="2">
        <v>2</v>
      </c>
      <c r="I2144" s="2">
        <v>0</v>
      </c>
      <c r="J2144" s="2">
        <v>1</v>
      </c>
      <c r="K2144" s="2">
        <v>117000</v>
      </c>
      <c r="L2144" s="2" t="s">
        <v>13</v>
      </c>
      <c r="M2144" s="2" t="s">
        <v>31</v>
      </c>
      <c r="N2144" s="27"/>
    </row>
    <row r="2145" spans="1:17" ht="15.75" customHeight="1" x14ac:dyDescent="0.2">
      <c r="A2145" s="2">
        <v>5400</v>
      </c>
      <c r="B2145" s="2">
        <v>5</v>
      </c>
      <c r="C2145" s="2">
        <v>7</v>
      </c>
      <c r="D2145" s="2">
        <v>1954</v>
      </c>
      <c r="E2145" s="2">
        <v>2000</v>
      </c>
      <c r="F2145" s="2">
        <v>833</v>
      </c>
      <c r="G2145" s="2">
        <v>1</v>
      </c>
      <c r="H2145" s="2">
        <v>2</v>
      </c>
      <c r="I2145" s="2">
        <v>0</v>
      </c>
      <c r="J2145" s="2">
        <v>1</v>
      </c>
      <c r="K2145" s="2">
        <v>117000</v>
      </c>
      <c r="L2145" s="2" t="s">
        <v>17</v>
      </c>
      <c r="M2145" s="2" t="s">
        <v>31</v>
      </c>
      <c r="N2145" s="27"/>
    </row>
    <row r="2146" spans="1:17" ht="15.75" customHeight="1" x14ac:dyDescent="0.2">
      <c r="A2146" s="2">
        <v>5310</v>
      </c>
      <c r="B2146" s="2">
        <v>6</v>
      </c>
      <c r="C2146" s="2">
        <v>8</v>
      </c>
      <c r="D2146" s="2">
        <v>1910</v>
      </c>
      <c r="E2146" s="2">
        <v>2003</v>
      </c>
      <c r="F2146" s="2">
        <v>1635</v>
      </c>
      <c r="G2146" s="2">
        <v>1</v>
      </c>
      <c r="H2146" s="2">
        <v>2</v>
      </c>
      <c r="I2146" s="2">
        <v>0</v>
      </c>
      <c r="J2146" s="2">
        <v>1</v>
      </c>
      <c r="K2146" s="2">
        <v>117000</v>
      </c>
      <c r="L2146" s="2" t="s">
        <v>17</v>
      </c>
      <c r="M2146" s="2" t="s">
        <v>31</v>
      </c>
      <c r="N2146" s="27"/>
    </row>
    <row r="2147" spans="1:17" ht="15.75" customHeight="1" x14ac:dyDescent="0.2">
      <c r="A2147" s="2">
        <v>9900</v>
      </c>
      <c r="B2147" s="2">
        <v>6</v>
      </c>
      <c r="C2147" s="2">
        <v>4</v>
      </c>
      <c r="D2147" s="2">
        <v>1880</v>
      </c>
      <c r="E2147" s="2">
        <v>1950</v>
      </c>
      <c r="F2147" s="2">
        <v>2210</v>
      </c>
      <c r="G2147" s="2">
        <v>2</v>
      </c>
      <c r="H2147" s="2">
        <v>5</v>
      </c>
      <c r="I2147" s="2">
        <v>0</v>
      </c>
      <c r="J2147" s="2">
        <v>1</v>
      </c>
      <c r="K2147" s="2">
        <v>117500</v>
      </c>
      <c r="L2147" s="2" t="s">
        <v>13</v>
      </c>
      <c r="M2147" s="2" t="s">
        <v>31</v>
      </c>
      <c r="N2147" s="27"/>
      <c r="P2147" s="19"/>
      <c r="Q2147" s="19"/>
    </row>
    <row r="2148" spans="1:17" ht="15.75" customHeight="1" x14ac:dyDescent="0.2">
      <c r="A2148" s="2">
        <v>11426</v>
      </c>
      <c r="B2148" s="2">
        <v>4</v>
      </c>
      <c r="C2148" s="2">
        <v>6</v>
      </c>
      <c r="D2148" s="2">
        <v>1910</v>
      </c>
      <c r="E2148" s="2">
        <v>1996</v>
      </c>
      <c r="F2148" s="2">
        <v>1594</v>
      </c>
      <c r="G2148" s="2">
        <v>2</v>
      </c>
      <c r="H2148" s="2">
        <v>3</v>
      </c>
      <c r="I2148" s="2">
        <v>0</v>
      </c>
      <c r="J2148" s="2">
        <v>0</v>
      </c>
      <c r="K2148" s="2">
        <v>118000</v>
      </c>
      <c r="L2148" s="2" t="s">
        <v>13</v>
      </c>
      <c r="M2148" s="2" t="s">
        <v>31</v>
      </c>
      <c r="N2148" s="27"/>
    </row>
    <row r="2149" spans="1:17" ht="15.75" customHeight="1" x14ac:dyDescent="0.2">
      <c r="A2149" s="2">
        <v>7200</v>
      </c>
      <c r="B2149" s="2">
        <v>5</v>
      </c>
      <c r="C2149" s="2">
        <v>7</v>
      </c>
      <c r="D2149" s="2">
        <v>1940</v>
      </c>
      <c r="E2149" s="2">
        <v>1992</v>
      </c>
      <c r="F2149" s="2">
        <v>804</v>
      </c>
      <c r="G2149" s="2">
        <v>1</v>
      </c>
      <c r="H2149" s="2">
        <v>2</v>
      </c>
      <c r="I2149" s="2">
        <v>2</v>
      </c>
      <c r="J2149" s="2">
        <v>1</v>
      </c>
      <c r="K2149" s="2">
        <v>119000</v>
      </c>
      <c r="L2149" s="2" t="s">
        <v>17</v>
      </c>
      <c r="M2149" s="2" t="s">
        <v>31</v>
      </c>
      <c r="N2149" s="27"/>
    </row>
    <row r="2150" spans="1:17" ht="15.75" customHeight="1" x14ac:dyDescent="0.2">
      <c r="A2150" s="2">
        <v>6900</v>
      </c>
      <c r="B2150" s="2">
        <v>6</v>
      </c>
      <c r="C2150" s="2">
        <v>7</v>
      </c>
      <c r="D2150" s="2">
        <v>1938</v>
      </c>
      <c r="E2150" s="2">
        <v>2000</v>
      </c>
      <c r="F2150" s="2">
        <v>1251</v>
      </c>
      <c r="G2150" s="2">
        <v>1</v>
      </c>
      <c r="H2150" s="2">
        <v>3</v>
      </c>
      <c r="I2150" s="2">
        <v>0</v>
      </c>
      <c r="J2150" s="2">
        <v>1</v>
      </c>
      <c r="K2150" s="2">
        <v>119000</v>
      </c>
      <c r="L2150" s="2" t="s">
        <v>13</v>
      </c>
      <c r="M2150" s="2" t="s">
        <v>31</v>
      </c>
      <c r="N2150" s="27"/>
    </row>
    <row r="2151" spans="1:17" ht="15.75" customHeight="1" x14ac:dyDescent="0.2">
      <c r="A2151" s="2">
        <v>3600</v>
      </c>
      <c r="B2151" s="2">
        <v>6</v>
      </c>
      <c r="C2151" s="2">
        <v>7</v>
      </c>
      <c r="D2151" s="2">
        <v>1917</v>
      </c>
      <c r="E2151" s="2">
        <v>2007</v>
      </c>
      <c r="F2151" s="2">
        <v>1288</v>
      </c>
      <c r="G2151" s="2">
        <v>1</v>
      </c>
      <c r="H2151" s="2">
        <v>3</v>
      </c>
      <c r="I2151" s="2">
        <v>1</v>
      </c>
      <c r="J2151" s="2">
        <v>1</v>
      </c>
      <c r="K2151" s="2">
        <v>119000</v>
      </c>
      <c r="L2151" s="2" t="s">
        <v>13</v>
      </c>
      <c r="M2151" s="2" t="s">
        <v>31</v>
      </c>
      <c r="N2151" s="27"/>
      <c r="P2151" s="30"/>
    </row>
    <row r="2152" spans="1:17" ht="15.75" customHeight="1" x14ac:dyDescent="0.2">
      <c r="A2152" s="2">
        <v>5400</v>
      </c>
      <c r="B2152" s="2">
        <v>6</v>
      </c>
      <c r="C2152" s="2">
        <v>6</v>
      </c>
      <c r="D2152" s="2">
        <v>1920</v>
      </c>
      <c r="E2152" s="2">
        <v>1950</v>
      </c>
      <c r="F2152" s="2">
        <v>1480</v>
      </c>
      <c r="G2152" s="2">
        <v>1</v>
      </c>
      <c r="H2152" s="2">
        <v>3</v>
      </c>
      <c r="I2152" s="2">
        <v>0</v>
      </c>
      <c r="J2152" s="2">
        <v>1</v>
      </c>
      <c r="K2152" s="2">
        <v>119000</v>
      </c>
      <c r="L2152" s="2" t="s">
        <v>13</v>
      </c>
      <c r="M2152" s="2" t="s">
        <v>31</v>
      </c>
      <c r="N2152" s="27"/>
    </row>
    <row r="2153" spans="1:17" ht="15.75" customHeight="1" x14ac:dyDescent="0.2">
      <c r="A2153" s="2">
        <v>7628</v>
      </c>
      <c r="B2153" s="2">
        <v>4</v>
      </c>
      <c r="C2153" s="2">
        <v>6</v>
      </c>
      <c r="D2153" s="2">
        <v>1940</v>
      </c>
      <c r="E2153" s="2">
        <v>1985</v>
      </c>
      <c r="F2153" s="2">
        <v>1656</v>
      </c>
      <c r="G2153" s="2">
        <v>2</v>
      </c>
      <c r="H2153" s="2">
        <v>2</v>
      </c>
      <c r="I2153" s="2">
        <v>0</v>
      </c>
      <c r="J2153" s="2">
        <v>2</v>
      </c>
      <c r="K2153" s="2">
        <v>119164</v>
      </c>
      <c r="L2153" s="2" t="s">
        <v>17</v>
      </c>
      <c r="M2153" s="2" t="s">
        <v>31</v>
      </c>
      <c r="N2153" s="27"/>
    </row>
    <row r="2154" spans="1:17" ht="15.75" customHeight="1" x14ac:dyDescent="0.2">
      <c r="A2154" s="2">
        <v>7800</v>
      </c>
      <c r="B2154" s="2">
        <v>5</v>
      </c>
      <c r="C2154" s="2">
        <v>7</v>
      </c>
      <c r="D2154" s="2">
        <v>1939</v>
      </c>
      <c r="E2154" s="2">
        <v>1950</v>
      </c>
      <c r="F2154" s="2">
        <v>1118</v>
      </c>
      <c r="G2154" s="2">
        <v>1</v>
      </c>
      <c r="H2154" s="2">
        <v>3</v>
      </c>
      <c r="I2154" s="2">
        <v>1</v>
      </c>
      <c r="J2154" s="2">
        <v>2</v>
      </c>
      <c r="K2154" s="2">
        <v>119900</v>
      </c>
      <c r="L2154" s="2" t="s">
        <v>13</v>
      </c>
      <c r="M2154" s="2" t="s">
        <v>31</v>
      </c>
      <c r="N2154" s="27"/>
    </row>
    <row r="2155" spans="1:17" ht="15.75" customHeight="1" x14ac:dyDescent="0.2">
      <c r="A2155" s="2">
        <v>5400</v>
      </c>
      <c r="B2155" s="2">
        <v>7</v>
      </c>
      <c r="C2155" s="2">
        <v>6</v>
      </c>
      <c r="D2155" s="2">
        <v>1920</v>
      </c>
      <c r="E2155" s="2">
        <v>2006</v>
      </c>
      <c r="F2155" s="2">
        <v>1027</v>
      </c>
      <c r="G2155" s="2">
        <v>1</v>
      </c>
      <c r="H2155" s="2">
        <v>2</v>
      </c>
      <c r="I2155" s="2">
        <v>1</v>
      </c>
      <c r="J2155" s="2">
        <v>0</v>
      </c>
      <c r="K2155" s="2">
        <v>120000</v>
      </c>
      <c r="L2155" s="2" t="s">
        <v>13</v>
      </c>
      <c r="M2155" s="2" t="s">
        <v>31</v>
      </c>
      <c r="N2155" s="27"/>
    </row>
    <row r="2156" spans="1:17" ht="15.75" customHeight="1" x14ac:dyDescent="0.2">
      <c r="A2156" s="2">
        <v>6000</v>
      </c>
      <c r="B2156" s="2">
        <v>3</v>
      </c>
      <c r="C2156" s="2">
        <v>7</v>
      </c>
      <c r="D2156" s="2">
        <v>1948</v>
      </c>
      <c r="E2156" s="2">
        <v>2002</v>
      </c>
      <c r="F2156" s="2">
        <v>1183</v>
      </c>
      <c r="G2156" s="2">
        <v>1</v>
      </c>
      <c r="H2156" s="2">
        <v>2</v>
      </c>
      <c r="I2156" s="2">
        <v>0</v>
      </c>
      <c r="J2156" s="2">
        <v>1</v>
      </c>
      <c r="K2156" s="2">
        <v>120000</v>
      </c>
      <c r="L2156" s="2" t="s">
        <v>17</v>
      </c>
      <c r="M2156" s="2" t="s">
        <v>31</v>
      </c>
      <c r="N2156" s="27"/>
    </row>
    <row r="2157" spans="1:17" ht="15.75" customHeight="1" x14ac:dyDescent="0.2">
      <c r="A2157" s="2">
        <v>10800</v>
      </c>
      <c r="B2157" s="2">
        <v>5</v>
      </c>
      <c r="C2157" s="2">
        <v>6</v>
      </c>
      <c r="D2157" s="2">
        <v>1920</v>
      </c>
      <c r="E2157" s="2">
        <v>1950</v>
      </c>
      <c r="F2157" s="2">
        <v>1130</v>
      </c>
      <c r="G2157" s="2">
        <v>1</v>
      </c>
      <c r="H2157" s="2">
        <v>2</v>
      </c>
      <c r="I2157" s="2">
        <v>1</v>
      </c>
      <c r="J2157" s="2">
        <v>2</v>
      </c>
      <c r="K2157" s="2">
        <v>120000</v>
      </c>
      <c r="L2157" s="2" t="s">
        <v>13</v>
      </c>
      <c r="M2157" s="2" t="s">
        <v>31</v>
      </c>
      <c r="N2157" s="27"/>
    </row>
    <row r="2158" spans="1:17" ht="15.75" customHeight="1" x14ac:dyDescent="0.2">
      <c r="A2158" s="2">
        <v>9576</v>
      </c>
      <c r="B2158" s="2">
        <v>6</v>
      </c>
      <c r="C2158" s="2">
        <v>7</v>
      </c>
      <c r="D2158" s="2">
        <v>1945</v>
      </c>
      <c r="E2158" s="2">
        <v>1950</v>
      </c>
      <c r="F2158" s="2">
        <v>1182</v>
      </c>
      <c r="G2158" s="2">
        <v>1</v>
      </c>
      <c r="H2158" s="2">
        <v>3</v>
      </c>
      <c r="I2158" s="2">
        <v>0</v>
      </c>
      <c r="J2158" s="2">
        <v>1</v>
      </c>
      <c r="K2158" s="2">
        <v>120000</v>
      </c>
      <c r="L2158" s="2" t="s">
        <v>13</v>
      </c>
      <c r="M2158" s="2" t="s">
        <v>31</v>
      </c>
      <c r="N2158" s="27"/>
    </row>
    <row r="2159" spans="1:17" ht="15.75" customHeight="1" x14ac:dyDescent="0.2">
      <c r="A2159" s="2">
        <v>3068</v>
      </c>
      <c r="B2159" s="2">
        <v>6</v>
      </c>
      <c r="C2159" s="2">
        <v>8</v>
      </c>
      <c r="D2159" s="2">
        <v>1920</v>
      </c>
      <c r="E2159" s="2">
        <v>1993</v>
      </c>
      <c r="F2159" s="2">
        <v>1324</v>
      </c>
      <c r="G2159" s="2">
        <v>1</v>
      </c>
      <c r="H2159" s="2">
        <v>3</v>
      </c>
      <c r="I2159" s="2">
        <v>0</v>
      </c>
      <c r="J2159" s="2">
        <v>1</v>
      </c>
      <c r="K2159" s="2">
        <v>122000</v>
      </c>
      <c r="L2159" s="2" t="s">
        <v>17</v>
      </c>
      <c r="M2159" s="2" t="s">
        <v>31</v>
      </c>
      <c r="N2159" s="27"/>
    </row>
    <row r="2160" spans="1:17" ht="15.75" customHeight="1" x14ac:dyDescent="0.2">
      <c r="A2160" s="2">
        <v>5250</v>
      </c>
      <c r="B2160" s="2">
        <v>8</v>
      </c>
      <c r="C2160" s="2">
        <v>5</v>
      </c>
      <c r="D2160" s="2">
        <v>1872</v>
      </c>
      <c r="E2160" s="2">
        <v>1987</v>
      </c>
      <c r="F2160" s="2">
        <v>2358</v>
      </c>
      <c r="G2160" s="2">
        <v>2</v>
      </c>
      <c r="H2160" s="2">
        <v>4</v>
      </c>
      <c r="I2160" s="2">
        <v>0</v>
      </c>
      <c r="J2160" s="2">
        <v>0</v>
      </c>
      <c r="K2160" s="2">
        <v>122000</v>
      </c>
      <c r="L2160" s="2" t="s">
        <v>17</v>
      </c>
      <c r="M2160" s="2" t="s">
        <v>31</v>
      </c>
      <c r="N2160" s="27"/>
    </row>
    <row r="2161" spans="1:14" ht="15.75" customHeight="1" x14ac:dyDescent="0.2">
      <c r="A2161" s="2">
        <v>10120</v>
      </c>
      <c r="B2161" s="2">
        <v>7</v>
      </c>
      <c r="C2161" s="2">
        <v>4</v>
      </c>
      <c r="D2161" s="2">
        <v>1910</v>
      </c>
      <c r="E2161" s="2">
        <v>1950</v>
      </c>
      <c r="F2161" s="2">
        <v>1889</v>
      </c>
      <c r="G2161" s="2">
        <v>1</v>
      </c>
      <c r="H2161" s="2">
        <v>4</v>
      </c>
      <c r="I2161" s="2">
        <v>1</v>
      </c>
      <c r="J2161" s="2">
        <v>1</v>
      </c>
      <c r="K2161" s="2">
        <v>122000</v>
      </c>
      <c r="L2161" s="2" t="s">
        <v>13</v>
      </c>
      <c r="M2161" s="2" t="s">
        <v>31</v>
      </c>
      <c r="N2161" s="27"/>
    </row>
    <row r="2162" spans="1:14" ht="15.75" customHeight="1" x14ac:dyDescent="0.2">
      <c r="A2162" s="2">
        <v>7308</v>
      </c>
      <c r="B2162" s="2">
        <v>5</v>
      </c>
      <c r="C2162" s="2">
        <v>5</v>
      </c>
      <c r="D2162" s="2">
        <v>1920</v>
      </c>
      <c r="E2162" s="2">
        <v>1950</v>
      </c>
      <c r="F2162" s="2">
        <v>1740</v>
      </c>
      <c r="G2162" s="2">
        <v>1</v>
      </c>
      <c r="H2162" s="2">
        <v>2</v>
      </c>
      <c r="I2162" s="2">
        <v>1</v>
      </c>
      <c r="J2162" s="2">
        <v>1</v>
      </c>
      <c r="K2162" s="2">
        <v>122250</v>
      </c>
      <c r="L2162" s="2" t="s">
        <v>26</v>
      </c>
      <c r="M2162" s="2" t="s">
        <v>31</v>
      </c>
      <c r="N2162" s="27"/>
    </row>
    <row r="2163" spans="1:14" ht="15.75" customHeight="1" x14ac:dyDescent="0.2">
      <c r="A2163" s="2">
        <v>11340</v>
      </c>
      <c r="B2163" s="2">
        <v>4</v>
      </c>
      <c r="C2163" s="2">
        <v>6</v>
      </c>
      <c r="D2163" s="2">
        <v>1885</v>
      </c>
      <c r="E2163" s="2">
        <v>1950</v>
      </c>
      <c r="F2163" s="2">
        <v>2290</v>
      </c>
      <c r="G2163" s="2">
        <v>2</v>
      </c>
      <c r="H2163" s="2">
        <v>4</v>
      </c>
      <c r="I2163" s="2">
        <v>0</v>
      </c>
      <c r="J2163" s="2">
        <v>2</v>
      </c>
      <c r="K2163" s="2">
        <v>122500</v>
      </c>
      <c r="L2163" s="2" t="s">
        <v>13</v>
      </c>
      <c r="M2163" s="2" t="s">
        <v>31</v>
      </c>
      <c r="N2163" s="27"/>
    </row>
    <row r="2164" spans="1:14" ht="15.75" customHeight="1" x14ac:dyDescent="0.2">
      <c r="A2164" s="2">
        <v>9184</v>
      </c>
      <c r="B2164" s="2">
        <v>5</v>
      </c>
      <c r="C2164" s="2">
        <v>7</v>
      </c>
      <c r="D2164" s="2">
        <v>1948</v>
      </c>
      <c r="E2164" s="2">
        <v>2005</v>
      </c>
      <c r="F2164" s="2">
        <v>1323</v>
      </c>
      <c r="G2164" s="2">
        <v>1</v>
      </c>
      <c r="H2164" s="2">
        <v>3</v>
      </c>
      <c r="I2164" s="2">
        <v>0</v>
      </c>
      <c r="J2164" s="2">
        <v>2</v>
      </c>
      <c r="K2164" s="2">
        <v>122600</v>
      </c>
      <c r="L2164" s="2" t="s">
        <v>13</v>
      </c>
      <c r="M2164" s="2" t="s">
        <v>31</v>
      </c>
      <c r="N2164" s="27"/>
    </row>
    <row r="2165" spans="1:14" ht="15.75" customHeight="1" x14ac:dyDescent="0.2">
      <c r="A2165" s="2">
        <v>5775</v>
      </c>
      <c r="B2165" s="2">
        <v>6</v>
      </c>
      <c r="C2165" s="2">
        <v>7</v>
      </c>
      <c r="D2165" s="2">
        <v>1915</v>
      </c>
      <c r="E2165" s="2">
        <v>2002</v>
      </c>
      <c r="F2165" s="2">
        <v>1427</v>
      </c>
      <c r="G2165" s="2">
        <v>1</v>
      </c>
      <c r="H2165" s="2">
        <v>3</v>
      </c>
      <c r="I2165" s="2">
        <v>0</v>
      </c>
      <c r="J2165" s="2">
        <v>1</v>
      </c>
      <c r="K2165" s="2">
        <v>123000</v>
      </c>
      <c r="L2165" s="2" t="s">
        <v>13</v>
      </c>
      <c r="M2165" s="2" t="s">
        <v>31</v>
      </c>
      <c r="N2165" s="27"/>
    </row>
    <row r="2166" spans="1:14" ht="15.75" customHeight="1" x14ac:dyDescent="0.2">
      <c r="A2166" s="2">
        <v>6120</v>
      </c>
      <c r="B2166" s="2">
        <v>5</v>
      </c>
      <c r="C2166" s="2">
        <v>5</v>
      </c>
      <c r="D2166" s="2">
        <v>1923</v>
      </c>
      <c r="E2166" s="2">
        <v>1950</v>
      </c>
      <c r="F2166" s="2">
        <v>1902</v>
      </c>
      <c r="G2166" s="2">
        <v>2</v>
      </c>
      <c r="H2166" s="2">
        <v>4</v>
      </c>
      <c r="I2166" s="2">
        <v>0</v>
      </c>
      <c r="J2166" s="2">
        <v>2</v>
      </c>
      <c r="K2166" s="2">
        <v>123500</v>
      </c>
      <c r="L2166" s="2" t="s">
        <v>13</v>
      </c>
      <c r="M2166" s="2" t="s">
        <v>31</v>
      </c>
      <c r="N2166" s="27"/>
    </row>
    <row r="2167" spans="1:14" ht="15.75" customHeight="1" x14ac:dyDescent="0.2">
      <c r="A2167" s="2">
        <v>9000</v>
      </c>
      <c r="B2167" s="2">
        <v>5</v>
      </c>
      <c r="C2167" s="2">
        <v>6</v>
      </c>
      <c r="D2167" s="2">
        <v>1880</v>
      </c>
      <c r="E2167" s="2">
        <v>1991</v>
      </c>
      <c r="F2167" s="2">
        <v>1750</v>
      </c>
      <c r="G2167" s="2">
        <v>1</v>
      </c>
      <c r="H2167" s="2">
        <v>3</v>
      </c>
      <c r="I2167" s="2">
        <v>0</v>
      </c>
      <c r="J2167" s="2">
        <v>1</v>
      </c>
      <c r="K2167" s="2">
        <v>124000</v>
      </c>
      <c r="L2167" s="2" t="s">
        <v>13</v>
      </c>
      <c r="M2167" s="2" t="s">
        <v>31</v>
      </c>
      <c r="N2167" s="27"/>
    </row>
    <row r="2168" spans="1:14" ht="15.75" customHeight="1" x14ac:dyDescent="0.2">
      <c r="A2168" s="2">
        <v>7596</v>
      </c>
      <c r="B2168" s="2">
        <v>5</v>
      </c>
      <c r="C2168" s="2">
        <v>5</v>
      </c>
      <c r="D2168" s="2">
        <v>1952</v>
      </c>
      <c r="E2168" s="2">
        <v>1952</v>
      </c>
      <c r="F2168" s="2">
        <v>1960</v>
      </c>
      <c r="G2168" s="2">
        <v>2</v>
      </c>
      <c r="H2168" s="2">
        <v>4</v>
      </c>
      <c r="I2168" s="2">
        <v>0</v>
      </c>
      <c r="J2168" s="2">
        <v>2</v>
      </c>
      <c r="K2168" s="2">
        <v>124500</v>
      </c>
      <c r="L2168" s="2" t="s">
        <v>13</v>
      </c>
      <c r="M2168" s="2" t="s">
        <v>31</v>
      </c>
      <c r="N2168" s="27"/>
    </row>
    <row r="2169" spans="1:14" ht="15.75" customHeight="1" x14ac:dyDescent="0.2">
      <c r="A2169" s="2">
        <v>3600</v>
      </c>
      <c r="B2169" s="2">
        <v>5</v>
      </c>
      <c r="C2169" s="2">
        <v>7</v>
      </c>
      <c r="D2169" s="2">
        <v>1930</v>
      </c>
      <c r="E2169" s="2">
        <v>2005</v>
      </c>
      <c r="F2169" s="2">
        <v>1358</v>
      </c>
      <c r="G2169" s="2">
        <v>1</v>
      </c>
      <c r="H2169" s="2">
        <v>3</v>
      </c>
      <c r="I2169" s="2">
        <v>1</v>
      </c>
      <c r="J2169" s="2">
        <v>1</v>
      </c>
      <c r="K2169" s="2">
        <v>124500</v>
      </c>
      <c r="L2169" s="2" t="s">
        <v>17</v>
      </c>
      <c r="M2169" s="2" t="s">
        <v>31</v>
      </c>
      <c r="N2169" s="27"/>
    </row>
    <row r="2170" spans="1:14" ht="15.75" customHeight="1" x14ac:dyDescent="0.2">
      <c r="A2170" s="2">
        <v>8820</v>
      </c>
      <c r="B2170" s="2">
        <v>5</v>
      </c>
      <c r="C2170" s="2">
        <v>6</v>
      </c>
      <c r="D2170" s="2">
        <v>1890</v>
      </c>
      <c r="E2170" s="2">
        <v>1996</v>
      </c>
      <c r="F2170" s="2">
        <v>1869</v>
      </c>
      <c r="G2170" s="2">
        <v>1</v>
      </c>
      <c r="H2170" s="2">
        <v>2</v>
      </c>
      <c r="I2170" s="2">
        <v>0</v>
      </c>
      <c r="J2170" s="2">
        <v>2</v>
      </c>
      <c r="K2170" s="2">
        <v>124900</v>
      </c>
      <c r="L2170" s="2" t="s">
        <v>13</v>
      </c>
      <c r="M2170" s="2" t="s">
        <v>31</v>
      </c>
      <c r="N2170" s="27"/>
    </row>
    <row r="2171" spans="1:14" ht="15.75" customHeight="1" x14ac:dyDescent="0.2">
      <c r="A2171" s="2">
        <v>10230</v>
      </c>
      <c r="B2171" s="2">
        <v>5</v>
      </c>
      <c r="C2171" s="2">
        <v>7</v>
      </c>
      <c r="D2171" s="2">
        <v>1925</v>
      </c>
      <c r="E2171" s="2">
        <v>1950</v>
      </c>
      <c r="F2171" s="2">
        <v>1078</v>
      </c>
      <c r="G2171" s="2">
        <v>1</v>
      </c>
      <c r="H2171" s="2">
        <v>3</v>
      </c>
      <c r="I2171" s="2">
        <v>0</v>
      </c>
      <c r="J2171" s="2">
        <v>1</v>
      </c>
      <c r="K2171" s="2">
        <v>125000</v>
      </c>
      <c r="L2171" s="2" t="s">
        <v>13</v>
      </c>
      <c r="M2171" s="2" t="s">
        <v>31</v>
      </c>
      <c r="N2171" s="27"/>
    </row>
    <row r="2172" spans="1:14" ht="15.75" customHeight="1" x14ac:dyDescent="0.2">
      <c r="A2172" s="2">
        <v>8235</v>
      </c>
      <c r="B2172" s="2">
        <v>5</v>
      </c>
      <c r="C2172" s="2">
        <v>7</v>
      </c>
      <c r="D2172" s="2">
        <v>1955</v>
      </c>
      <c r="E2172" s="2">
        <v>1995</v>
      </c>
      <c r="F2172" s="2">
        <v>825</v>
      </c>
      <c r="G2172" s="2">
        <v>1</v>
      </c>
      <c r="H2172" s="2">
        <v>2</v>
      </c>
      <c r="I2172" s="2">
        <v>0</v>
      </c>
      <c r="J2172" s="2">
        <v>2</v>
      </c>
      <c r="K2172" s="2">
        <v>125000</v>
      </c>
      <c r="L2172" s="2" t="s">
        <v>17</v>
      </c>
      <c r="M2172" s="2" t="s">
        <v>31</v>
      </c>
      <c r="N2172" s="27"/>
    </row>
    <row r="2173" spans="1:14" ht="15.75" customHeight="1" x14ac:dyDescent="0.2">
      <c r="A2173" s="2">
        <v>9600</v>
      </c>
      <c r="B2173" s="2">
        <v>5</v>
      </c>
      <c r="C2173" s="2">
        <v>8</v>
      </c>
      <c r="D2173" s="2">
        <v>1925</v>
      </c>
      <c r="E2173" s="2">
        <v>1994</v>
      </c>
      <c r="F2173" s="2">
        <v>1472</v>
      </c>
      <c r="G2173" s="2">
        <v>1</v>
      </c>
      <c r="H2173" s="2">
        <v>3</v>
      </c>
      <c r="I2173" s="2">
        <v>0</v>
      </c>
      <c r="J2173" s="2">
        <v>1</v>
      </c>
      <c r="K2173" s="2">
        <v>125000</v>
      </c>
      <c r="L2173" s="2" t="s">
        <v>13</v>
      </c>
      <c r="M2173" s="2" t="s">
        <v>31</v>
      </c>
      <c r="N2173" s="27"/>
    </row>
    <row r="2174" spans="1:14" ht="15.75" customHeight="1" x14ac:dyDescent="0.2">
      <c r="A2174" s="2">
        <v>11340</v>
      </c>
      <c r="B2174" s="2">
        <v>6</v>
      </c>
      <c r="C2174" s="2">
        <v>5</v>
      </c>
      <c r="D2174" s="2">
        <v>1923</v>
      </c>
      <c r="E2174" s="2">
        <v>1950</v>
      </c>
      <c r="F2174" s="2">
        <v>1200</v>
      </c>
      <c r="G2174" s="2">
        <v>1</v>
      </c>
      <c r="H2174" s="2">
        <v>4</v>
      </c>
      <c r="I2174" s="2">
        <v>0</v>
      </c>
      <c r="J2174" s="2">
        <v>1</v>
      </c>
      <c r="K2174" s="2">
        <v>125000</v>
      </c>
      <c r="L2174" s="2" t="s">
        <v>13</v>
      </c>
      <c r="M2174" s="2" t="s">
        <v>31</v>
      </c>
      <c r="N2174" s="27"/>
    </row>
    <row r="2175" spans="1:14" ht="15.75" customHeight="1" x14ac:dyDescent="0.2">
      <c r="A2175" s="2">
        <v>9750</v>
      </c>
      <c r="B2175" s="2">
        <v>5</v>
      </c>
      <c r="C2175" s="2">
        <v>5</v>
      </c>
      <c r="D2175" s="2">
        <v>1958</v>
      </c>
      <c r="E2175" s="2">
        <v>1958</v>
      </c>
      <c r="F2175" s="2">
        <v>960</v>
      </c>
      <c r="G2175" s="2">
        <v>1</v>
      </c>
      <c r="H2175" s="2">
        <v>3</v>
      </c>
      <c r="I2175" s="2">
        <v>0</v>
      </c>
      <c r="J2175" s="2">
        <v>2</v>
      </c>
      <c r="K2175" s="2">
        <v>125000</v>
      </c>
      <c r="L2175" s="2" t="s">
        <v>13</v>
      </c>
      <c r="M2175" s="2" t="s">
        <v>31</v>
      </c>
      <c r="N2175" s="27"/>
    </row>
    <row r="2176" spans="1:14" ht="15.75" customHeight="1" x14ac:dyDescent="0.2">
      <c r="A2176" s="2">
        <v>7740</v>
      </c>
      <c r="B2176" s="2">
        <v>4</v>
      </c>
      <c r="C2176" s="2">
        <v>7</v>
      </c>
      <c r="D2176" s="2">
        <v>1910</v>
      </c>
      <c r="E2176" s="2">
        <v>1950</v>
      </c>
      <c r="F2176" s="2">
        <v>1363</v>
      </c>
      <c r="G2176" s="2">
        <v>1</v>
      </c>
      <c r="H2176" s="2">
        <v>3</v>
      </c>
      <c r="I2176" s="2">
        <v>0</v>
      </c>
      <c r="J2176" s="2">
        <v>2</v>
      </c>
      <c r="K2176" s="2">
        <v>125500</v>
      </c>
      <c r="L2176" s="2" t="s">
        <v>13</v>
      </c>
      <c r="M2176" s="2" t="s">
        <v>31</v>
      </c>
      <c r="N2176" s="27"/>
    </row>
    <row r="2177" spans="1:14" ht="15.75" customHeight="1" x14ac:dyDescent="0.2">
      <c r="A2177" s="2">
        <v>5820</v>
      </c>
      <c r="B2177" s="2">
        <v>3</v>
      </c>
      <c r="C2177" s="2">
        <v>8</v>
      </c>
      <c r="D2177" s="2">
        <v>1955</v>
      </c>
      <c r="E2177" s="2">
        <v>2005</v>
      </c>
      <c r="F2177" s="2">
        <v>1163</v>
      </c>
      <c r="G2177" s="2">
        <v>1</v>
      </c>
      <c r="H2177" s="2">
        <v>3</v>
      </c>
      <c r="I2177" s="2">
        <v>0</v>
      </c>
      <c r="J2177" s="2">
        <v>1</v>
      </c>
      <c r="K2177" s="2">
        <v>126175</v>
      </c>
      <c r="L2177" s="2" t="s">
        <v>17</v>
      </c>
      <c r="M2177" s="2" t="s">
        <v>31</v>
      </c>
      <c r="N2177" s="27"/>
    </row>
    <row r="2178" spans="1:14" ht="15.75" customHeight="1" x14ac:dyDescent="0.2">
      <c r="A2178" s="2">
        <v>4347</v>
      </c>
      <c r="B2178" s="2">
        <v>6</v>
      </c>
      <c r="C2178" s="2">
        <v>8</v>
      </c>
      <c r="D2178" s="2">
        <v>1910</v>
      </c>
      <c r="E2178" s="2">
        <v>1950</v>
      </c>
      <c r="F2178" s="2">
        <v>1609</v>
      </c>
      <c r="G2178" s="2">
        <v>1</v>
      </c>
      <c r="H2178" s="2">
        <v>3</v>
      </c>
      <c r="I2178" s="2">
        <v>0</v>
      </c>
      <c r="J2178" s="2">
        <v>1</v>
      </c>
      <c r="K2178" s="2">
        <v>127500</v>
      </c>
      <c r="L2178" s="2" t="s">
        <v>13</v>
      </c>
      <c r="M2178" s="2" t="s">
        <v>31</v>
      </c>
      <c r="N2178" s="27"/>
    </row>
    <row r="2179" spans="1:14" ht="15.75" customHeight="1" x14ac:dyDescent="0.2">
      <c r="A2179" s="2">
        <v>6000</v>
      </c>
      <c r="B2179" s="2">
        <v>6</v>
      </c>
      <c r="C2179" s="2">
        <v>6</v>
      </c>
      <c r="D2179" s="2">
        <v>1927</v>
      </c>
      <c r="E2179" s="2">
        <v>1950</v>
      </c>
      <c r="F2179" s="2">
        <v>1296</v>
      </c>
      <c r="G2179" s="2">
        <v>1</v>
      </c>
      <c r="H2179" s="2">
        <v>3</v>
      </c>
      <c r="I2179" s="2">
        <v>0</v>
      </c>
      <c r="J2179" s="2">
        <v>2</v>
      </c>
      <c r="K2179" s="2">
        <v>127500</v>
      </c>
      <c r="L2179" s="2" t="s">
        <v>13</v>
      </c>
      <c r="M2179" s="2" t="s">
        <v>31</v>
      </c>
      <c r="N2179" s="27"/>
    </row>
    <row r="2180" spans="1:14" ht="15.75" customHeight="1" x14ac:dyDescent="0.2">
      <c r="A2180" s="2">
        <v>6300</v>
      </c>
      <c r="B2180" s="2">
        <v>6</v>
      </c>
      <c r="C2180" s="2">
        <v>6</v>
      </c>
      <c r="D2180" s="2">
        <v>1914</v>
      </c>
      <c r="E2180" s="2">
        <v>2001</v>
      </c>
      <c r="F2180" s="2">
        <v>1484</v>
      </c>
      <c r="G2180" s="2">
        <v>2</v>
      </c>
      <c r="H2180" s="2">
        <v>3</v>
      </c>
      <c r="I2180" s="2">
        <v>1</v>
      </c>
      <c r="J2180" s="2">
        <v>0</v>
      </c>
      <c r="K2180" s="2">
        <v>128000</v>
      </c>
      <c r="L2180" s="2" t="s">
        <v>13</v>
      </c>
      <c r="M2180" s="2" t="s">
        <v>31</v>
      </c>
      <c r="N2180" s="27"/>
    </row>
    <row r="2181" spans="1:14" ht="15.75" customHeight="1" x14ac:dyDescent="0.2">
      <c r="A2181" s="2">
        <v>10284</v>
      </c>
      <c r="B2181" s="2">
        <v>4</v>
      </c>
      <c r="C2181" s="2">
        <v>7</v>
      </c>
      <c r="D2181" s="2">
        <v>1925</v>
      </c>
      <c r="E2181" s="2">
        <v>1993</v>
      </c>
      <c r="F2181" s="2">
        <v>1281</v>
      </c>
      <c r="G2181" s="2">
        <v>2</v>
      </c>
      <c r="H2181" s="2">
        <v>1</v>
      </c>
      <c r="I2181" s="2">
        <v>0</v>
      </c>
      <c r="J2181" s="2">
        <v>2</v>
      </c>
      <c r="K2181" s="2">
        <v>128500</v>
      </c>
      <c r="L2181" s="2" t="s">
        <v>13</v>
      </c>
      <c r="M2181" s="2" t="s">
        <v>31</v>
      </c>
      <c r="N2181" s="27"/>
    </row>
    <row r="2182" spans="1:14" ht="15.75" customHeight="1" x14ac:dyDescent="0.2">
      <c r="A2182" s="2">
        <v>12358</v>
      </c>
      <c r="B2182" s="2">
        <v>5</v>
      </c>
      <c r="C2182" s="2">
        <v>6</v>
      </c>
      <c r="D2182" s="2">
        <v>1941</v>
      </c>
      <c r="E2182" s="2">
        <v>1950</v>
      </c>
      <c r="F2182" s="2">
        <v>1382</v>
      </c>
      <c r="G2182" s="2">
        <v>1</v>
      </c>
      <c r="H2182" s="2">
        <v>2</v>
      </c>
      <c r="I2182" s="2">
        <v>0</v>
      </c>
      <c r="J2182" s="2">
        <v>2</v>
      </c>
      <c r="K2182" s="2">
        <v>128500</v>
      </c>
      <c r="L2182" s="2" t="s">
        <v>13</v>
      </c>
      <c r="M2182" s="2" t="s">
        <v>31</v>
      </c>
      <c r="N2182" s="27"/>
    </row>
    <row r="2183" spans="1:14" ht="15.75" customHeight="1" x14ac:dyDescent="0.2">
      <c r="A2183" s="2">
        <v>4080</v>
      </c>
      <c r="B2183" s="2">
        <v>6</v>
      </c>
      <c r="C2183" s="2">
        <v>8</v>
      </c>
      <c r="D2183" s="2">
        <v>1935</v>
      </c>
      <c r="E2183" s="2">
        <v>1998</v>
      </c>
      <c r="F2183" s="2">
        <v>1378</v>
      </c>
      <c r="G2183" s="2">
        <v>1</v>
      </c>
      <c r="H2183" s="2">
        <v>3</v>
      </c>
      <c r="I2183" s="2">
        <v>0</v>
      </c>
      <c r="J2183" s="2">
        <v>1</v>
      </c>
      <c r="K2183" s="2">
        <v>128900</v>
      </c>
      <c r="L2183" s="2" t="s">
        <v>13</v>
      </c>
      <c r="M2183" s="2" t="s">
        <v>31</v>
      </c>
      <c r="N2183" s="27"/>
    </row>
    <row r="2184" spans="1:14" ht="15.75" customHeight="1" x14ac:dyDescent="0.2">
      <c r="A2184" s="2">
        <v>11851</v>
      </c>
      <c r="B2184" s="2">
        <v>5</v>
      </c>
      <c r="C2184" s="2">
        <v>7</v>
      </c>
      <c r="D2184" s="2">
        <v>1948</v>
      </c>
      <c r="E2184" s="2">
        <v>2009</v>
      </c>
      <c r="F2184" s="2">
        <v>1633</v>
      </c>
      <c r="G2184" s="2">
        <v>1</v>
      </c>
      <c r="H2184" s="2">
        <v>3</v>
      </c>
      <c r="I2184" s="2">
        <v>1</v>
      </c>
      <c r="J2184" s="2">
        <v>1</v>
      </c>
      <c r="K2184" s="2">
        <v>129000</v>
      </c>
      <c r="L2184" s="2" t="s">
        <v>17</v>
      </c>
      <c r="M2184" s="2" t="s">
        <v>31</v>
      </c>
      <c r="N2184" s="27"/>
    </row>
    <row r="2185" spans="1:14" ht="15.75" customHeight="1" x14ac:dyDescent="0.2">
      <c r="A2185" s="2">
        <v>9900</v>
      </c>
      <c r="B2185" s="2">
        <v>5</v>
      </c>
      <c r="C2185" s="2">
        <v>8</v>
      </c>
      <c r="D2185" s="2">
        <v>1910</v>
      </c>
      <c r="E2185" s="2">
        <v>2002</v>
      </c>
      <c r="F2185" s="2">
        <v>1464</v>
      </c>
      <c r="G2185" s="2">
        <v>2</v>
      </c>
      <c r="H2185" s="2">
        <v>3</v>
      </c>
      <c r="I2185" s="2">
        <v>0</v>
      </c>
      <c r="J2185" s="2">
        <v>0</v>
      </c>
      <c r="K2185" s="2">
        <v>129000</v>
      </c>
      <c r="L2185" s="2" t="s">
        <v>13</v>
      </c>
      <c r="M2185" s="2" t="s">
        <v>31</v>
      </c>
      <c r="N2185" s="27"/>
    </row>
    <row r="2186" spans="1:14" ht="15.75" customHeight="1" x14ac:dyDescent="0.2">
      <c r="A2186" s="2">
        <v>6000</v>
      </c>
      <c r="B2186" s="2">
        <v>5</v>
      </c>
      <c r="C2186" s="2">
        <v>9</v>
      </c>
      <c r="D2186" s="2">
        <v>1905</v>
      </c>
      <c r="E2186" s="2">
        <v>2005</v>
      </c>
      <c r="F2186" s="2">
        <v>1540</v>
      </c>
      <c r="G2186" s="2">
        <v>1</v>
      </c>
      <c r="H2186" s="2">
        <v>3</v>
      </c>
      <c r="I2186" s="2">
        <v>0</v>
      </c>
      <c r="J2186" s="2">
        <v>0</v>
      </c>
      <c r="K2186" s="2">
        <v>129400</v>
      </c>
      <c r="L2186" s="2" t="s">
        <v>13</v>
      </c>
      <c r="M2186" s="2" t="s">
        <v>31</v>
      </c>
      <c r="N2186" s="27"/>
    </row>
    <row r="2187" spans="1:14" ht="15.75" customHeight="1" x14ac:dyDescent="0.2">
      <c r="A2187" s="2">
        <v>6000</v>
      </c>
      <c r="B2187" s="2">
        <v>5</v>
      </c>
      <c r="C2187" s="2">
        <v>7</v>
      </c>
      <c r="D2187" s="2">
        <v>1950</v>
      </c>
      <c r="E2187" s="2">
        <v>1970</v>
      </c>
      <c r="F2187" s="2">
        <v>1328</v>
      </c>
      <c r="G2187" s="2">
        <v>1</v>
      </c>
      <c r="H2187" s="2">
        <v>3</v>
      </c>
      <c r="I2187" s="2">
        <v>0</v>
      </c>
      <c r="J2187" s="2">
        <v>1</v>
      </c>
      <c r="K2187" s="2">
        <v>129500</v>
      </c>
      <c r="L2187" s="2" t="s">
        <v>43</v>
      </c>
      <c r="M2187" s="2" t="s">
        <v>31</v>
      </c>
      <c r="N2187" s="27"/>
    </row>
    <row r="2188" spans="1:14" ht="15.75" customHeight="1" x14ac:dyDescent="0.2">
      <c r="A2188" s="2">
        <v>9600</v>
      </c>
      <c r="B2188" s="2">
        <v>6</v>
      </c>
      <c r="C2188" s="2">
        <v>5</v>
      </c>
      <c r="D2188" s="2">
        <v>1917</v>
      </c>
      <c r="E2188" s="2">
        <v>1950</v>
      </c>
      <c r="F2188" s="2">
        <v>2058</v>
      </c>
      <c r="G2188" s="2">
        <v>1</v>
      </c>
      <c r="H2188" s="2">
        <v>3</v>
      </c>
      <c r="I2188" s="2">
        <v>1</v>
      </c>
      <c r="J2188" s="2">
        <v>2</v>
      </c>
      <c r="K2188" s="2">
        <v>129500</v>
      </c>
      <c r="L2188" s="2" t="s">
        <v>13</v>
      </c>
      <c r="M2188" s="2" t="s">
        <v>31</v>
      </c>
      <c r="N2188" s="27"/>
    </row>
    <row r="2189" spans="1:14" ht="15.75" customHeight="1" x14ac:dyDescent="0.2">
      <c r="A2189" s="2">
        <v>6120</v>
      </c>
      <c r="B2189" s="2">
        <v>7</v>
      </c>
      <c r="C2189" s="2">
        <v>5</v>
      </c>
      <c r="D2189" s="2">
        <v>1931</v>
      </c>
      <c r="E2189" s="2">
        <v>1950</v>
      </c>
      <c r="F2189" s="2">
        <v>1774</v>
      </c>
      <c r="G2189" s="2">
        <v>2</v>
      </c>
      <c r="H2189" s="2">
        <v>2</v>
      </c>
      <c r="I2189" s="2">
        <v>2</v>
      </c>
      <c r="J2189" s="2">
        <v>2</v>
      </c>
      <c r="K2189" s="2">
        <v>129900</v>
      </c>
      <c r="L2189" s="2" t="s">
        <v>13</v>
      </c>
      <c r="M2189" s="2" t="s">
        <v>31</v>
      </c>
      <c r="N2189" s="27"/>
    </row>
    <row r="2190" spans="1:14" ht="15.75" customHeight="1" x14ac:dyDescent="0.2">
      <c r="A2190" s="2">
        <v>5500</v>
      </c>
      <c r="B2190" s="2">
        <v>5</v>
      </c>
      <c r="C2190" s="2">
        <v>7</v>
      </c>
      <c r="D2190" s="2">
        <v>1929</v>
      </c>
      <c r="E2190" s="2">
        <v>2001</v>
      </c>
      <c r="F2190" s="2">
        <v>1316</v>
      </c>
      <c r="G2190" s="2">
        <v>1</v>
      </c>
      <c r="H2190" s="2">
        <v>3</v>
      </c>
      <c r="I2190" s="2">
        <v>0</v>
      </c>
      <c r="J2190" s="2">
        <v>2</v>
      </c>
      <c r="K2190" s="2">
        <v>130000</v>
      </c>
      <c r="L2190" s="2" t="s">
        <v>13</v>
      </c>
      <c r="M2190" s="2" t="s">
        <v>31</v>
      </c>
      <c r="N2190" s="27"/>
    </row>
    <row r="2191" spans="1:14" ht="15.75" customHeight="1" x14ac:dyDescent="0.2">
      <c r="A2191" s="2">
        <v>15660</v>
      </c>
      <c r="B2191" s="2">
        <v>5</v>
      </c>
      <c r="C2191" s="2">
        <v>8</v>
      </c>
      <c r="D2191" s="2">
        <v>1910</v>
      </c>
      <c r="E2191" s="2">
        <v>2003</v>
      </c>
      <c r="F2191" s="2">
        <v>1306</v>
      </c>
      <c r="G2191" s="2">
        <v>1</v>
      </c>
      <c r="H2191" s="2">
        <v>3</v>
      </c>
      <c r="I2191" s="2">
        <v>0</v>
      </c>
      <c r="J2191" s="2">
        <v>2</v>
      </c>
      <c r="K2191" s="2">
        <v>130000</v>
      </c>
      <c r="L2191" s="2" t="s">
        <v>17</v>
      </c>
      <c r="M2191" s="2" t="s">
        <v>31</v>
      </c>
      <c r="N2191" s="27"/>
    </row>
    <row r="2192" spans="1:14" ht="15.75" customHeight="1" x14ac:dyDescent="0.2">
      <c r="A2192" s="2">
        <v>9600</v>
      </c>
      <c r="B2192" s="2">
        <v>5</v>
      </c>
      <c r="C2192" s="2">
        <v>5</v>
      </c>
      <c r="D2192" s="2">
        <v>1920</v>
      </c>
      <c r="E2192" s="2">
        <v>1960</v>
      </c>
      <c r="F2192" s="2">
        <v>2350</v>
      </c>
      <c r="G2192" s="2">
        <v>2</v>
      </c>
      <c r="H2192" s="2">
        <v>4</v>
      </c>
      <c r="I2192" s="2">
        <v>0</v>
      </c>
      <c r="J2192" s="2">
        <v>2</v>
      </c>
      <c r="K2192" s="2">
        <v>130000</v>
      </c>
      <c r="L2192" s="2" t="s">
        <v>13</v>
      </c>
      <c r="M2192" s="2" t="s">
        <v>31</v>
      </c>
      <c r="N2192" s="27"/>
    </row>
    <row r="2193" spans="1:14" ht="15.75" customHeight="1" x14ac:dyDescent="0.2">
      <c r="A2193" s="2">
        <v>7200</v>
      </c>
      <c r="B2193" s="2">
        <v>5</v>
      </c>
      <c r="C2193" s="2">
        <v>8</v>
      </c>
      <c r="D2193" s="2">
        <v>1940</v>
      </c>
      <c r="E2193" s="2">
        <v>1950</v>
      </c>
      <c r="F2193" s="2">
        <v>1072</v>
      </c>
      <c r="G2193" s="2">
        <v>1</v>
      </c>
      <c r="H2193" s="2">
        <v>2</v>
      </c>
      <c r="I2193" s="2">
        <v>2</v>
      </c>
      <c r="J2193" s="2">
        <v>2</v>
      </c>
      <c r="K2193" s="2">
        <v>130000</v>
      </c>
      <c r="L2193" s="2" t="s">
        <v>13</v>
      </c>
      <c r="M2193" s="2" t="s">
        <v>31</v>
      </c>
      <c r="N2193" s="27"/>
    </row>
    <row r="2194" spans="1:14" ht="15.75" customHeight="1" x14ac:dyDescent="0.2">
      <c r="A2194" s="2">
        <v>12150</v>
      </c>
      <c r="B2194" s="2">
        <v>5</v>
      </c>
      <c r="C2194" s="2">
        <v>5</v>
      </c>
      <c r="D2194" s="2">
        <v>1954</v>
      </c>
      <c r="E2194" s="2">
        <v>1954</v>
      </c>
      <c r="F2194" s="2">
        <v>1795</v>
      </c>
      <c r="G2194" s="2">
        <v>2</v>
      </c>
      <c r="H2194" s="2">
        <v>4</v>
      </c>
      <c r="I2194" s="2">
        <v>0</v>
      </c>
      <c r="J2194" s="2">
        <v>1</v>
      </c>
      <c r="K2194" s="2">
        <v>131500</v>
      </c>
      <c r="L2194" s="2" t="s">
        <v>13</v>
      </c>
      <c r="M2194" s="2" t="s">
        <v>31</v>
      </c>
      <c r="N2194" s="27"/>
    </row>
    <row r="2195" spans="1:14" ht="15.75" customHeight="1" x14ac:dyDescent="0.2">
      <c r="A2195" s="2">
        <v>5350</v>
      </c>
      <c r="B2195" s="2">
        <v>7</v>
      </c>
      <c r="C2195" s="2">
        <v>8</v>
      </c>
      <c r="D2195" s="2">
        <v>1920</v>
      </c>
      <c r="E2195" s="2">
        <v>1965</v>
      </c>
      <c r="F2195" s="2">
        <v>1450</v>
      </c>
      <c r="G2195" s="2">
        <v>1</v>
      </c>
      <c r="H2195" s="2">
        <v>3</v>
      </c>
      <c r="I2195" s="2">
        <v>0</v>
      </c>
      <c r="J2195" s="2">
        <v>1</v>
      </c>
      <c r="K2195" s="2">
        <v>132000</v>
      </c>
      <c r="L2195" s="2" t="s">
        <v>13</v>
      </c>
      <c r="M2195" s="2" t="s">
        <v>31</v>
      </c>
      <c r="N2195" s="27"/>
    </row>
    <row r="2196" spans="1:14" ht="15.75" customHeight="1" x14ac:dyDescent="0.2">
      <c r="A2196" s="2">
        <v>9600</v>
      </c>
      <c r="B2196" s="2">
        <v>5</v>
      </c>
      <c r="C2196" s="2">
        <v>7</v>
      </c>
      <c r="D2196" s="2">
        <v>1910</v>
      </c>
      <c r="E2196" s="2">
        <v>2002</v>
      </c>
      <c r="F2196" s="2">
        <v>1432</v>
      </c>
      <c r="G2196" s="2">
        <v>2</v>
      </c>
      <c r="H2196" s="2">
        <v>2</v>
      </c>
      <c r="I2196" s="2">
        <v>0</v>
      </c>
      <c r="J2196" s="2">
        <v>2</v>
      </c>
      <c r="K2196" s="2">
        <v>132000</v>
      </c>
      <c r="L2196" s="2" t="s">
        <v>17</v>
      </c>
      <c r="M2196" s="2" t="s">
        <v>31</v>
      </c>
      <c r="N2196" s="27"/>
    </row>
    <row r="2197" spans="1:14" ht="15.75" customHeight="1" x14ac:dyDescent="0.2">
      <c r="A2197" s="2">
        <v>7200</v>
      </c>
      <c r="B2197" s="2">
        <v>6</v>
      </c>
      <c r="C2197" s="2">
        <v>6</v>
      </c>
      <c r="D2197" s="2">
        <v>1910</v>
      </c>
      <c r="E2197" s="2">
        <v>1998</v>
      </c>
      <c r="F2197" s="2">
        <v>2291</v>
      </c>
      <c r="G2197" s="2">
        <v>2</v>
      </c>
      <c r="H2197" s="2">
        <v>4</v>
      </c>
      <c r="I2197" s="2">
        <v>1</v>
      </c>
      <c r="J2197" s="2">
        <v>2</v>
      </c>
      <c r="K2197" s="2">
        <v>133900</v>
      </c>
      <c r="L2197" s="2" t="s">
        <v>13</v>
      </c>
      <c r="M2197" s="2" t="s">
        <v>31</v>
      </c>
      <c r="N2197" s="27"/>
    </row>
    <row r="2198" spans="1:14" ht="15.75" customHeight="1" x14ac:dyDescent="0.2">
      <c r="A2198" s="2">
        <v>10410</v>
      </c>
      <c r="B2198" s="2">
        <v>5</v>
      </c>
      <c r="C2198" s="2">
        <v>7</v>
      </c>
      <c r="D2198" s="2">
        <v>1916</v>
      </c>
      <c r="E2198" s="2">
        <v>1987</v>
      </c>
      <c r="F2198" s="2">
        <v>1656</v>
      </c>
      <c r="G2198" s="2">
        <v>2</v>
      </c>
      <c r="H2198" s="2">
        <v>3</v>
      </c>
      <c r="I2198" s="2">
        <v>0</v>
      </c>
      <c r="J2198" s="2">
        <v>1</v>
      </c>
      <c r="K2198" s="2">
        <v>135000</v>
      </c>
      <c r="L2198" s="2" t="s">
        <v>13</v>
      </c>
      <c r="M2198" s="2" t="s">
        <v>31</v>
      </c>
      <c r="N2198" s="27"/>
    </row>
    <row r="2199" spans="1:14" ht="15.75" customHeight="1" x14ac:dyDescent="0.2">
      <c r="A2199" s="2">
        <v>3378</v>
      </c>
      <c r="B2199" s="2">
        <v>7</v>
      </c>
      <c r="C2199" s="2">
        <v>8</v>
      </c>
      <c r="D2199" s="2">
        <v>1946</v>
      </c>
      <c r="E2199" s="2">
        <v>1992</v>
      </c>
      <c r="F2199" s="2">
        <v>1389</v>
      </c>
      <c r="G2199" s="2">
        <v>1</v>
      </c>
      <c r="H2199" s="2">
        <v>3</v>
      </c>
      <c r="I2199" s="2">
        <v>2</v>
      </c>
      <c r="J2199" s="2">
        <v>1</v>
      </c>
      <c r="K2199" s="2">
        <v>135000</v>
      </c>
      <c r="L2199" s="2" t="s">
        <v>17</v>
      </c>
      <c r="M2199" s="2" t="s">
        <v>31</v>
      </c>
      <c r="N2199" s="27"/>
    </row>
    <row r="2200" spans="1:14" ht="15.75" customHeight="1" x14ac:dyDescent="0.2">
      <c r="A2200" s="2">
        <v>9000</v>
      </c>
      <c r="B2200" s="2">
        <v>5</v>
      </c>
      <c r="C2200" s="2">
        <v>8</v>
      </c>
      <c r="D2200" s="2">
        <v>1900</v>
      </c>
      <c r="E2200" s="2">
        <v>2006</v>
      </c>
      <c r="F2200" s="2">
        <v>1174</v>
      </c>
      <c r="G2200" s="2">
        <v>1</v>
      </c>
      <c r="H2200" s="2">
        <v>2</v>
      </c>
      <c r="I2200" s="2">
        <v>1</v>
      </c>
      <c r="J2200" s="2">
        <v>2</v>
      </c>
      <c r="K2200" s="2">
        <v>135000</v>
      </c>
      <c r="L2200" s="2" t="s">
        <v>13</v>
      </c>
      <c r="M2200" s="2" t="s">
        <v>31</v>
      </c>
      <c r="N2200" s="27"/>
    </row>
    <row r="2201" spans="1:14" ht="15.75" customHeight="1" x14ac:dyDescent="0.2">
      <c r="A2201" s="2">
        <v>9600</v>
      </c>
      <c r="B2201" s="2">
        <v>5</v>
      </c>
      <c r="C2201" s="2">
        <v>6</v>
      </c>
      <c r="D2201" s="2">
        <v>1948</v>
      </c>
      <c r="E2201" s="2">
        <v>1950</v>
      </c>
      <c r="F2201" s="2">
        <v>1668</v>
      </c>
      <c r="G2201" s="2">
        <v>1</v>
      </c>
      <c r="H2201" s="2">
        <v>3</v>
      </c>
      <c r="I2201" s="2">
        <v>0</v>
      </c>
      <c r="J2201" s="2">
        <v>1</v>
      </c>
      <c r="K2201" s="2">
        <v>135000</v>
      </c>
      <c r="L2201" s="2" t="s">
        <v>13</v>
      </c>
      <c r="M2201" s="2" t="s">
        <v>31</v>
      </c>
      <c r="N2201" s="27"/>
    </row>
    <row r="2202" spans="1:14" ht="15.75" customHeight="1" x14ac:dyDescent="0.2">
      <c r="A2202" s="2">
        <v>6000</v>
      </c>
      <c r="B2202" s="2">
        <v>5</v>
      </c>
      <c r="C2202" s="2">
        <v>7</v>
      </c>
      <c r="D2202" s="2">
        <v>1955</v>
      </c>
      <c r="E2202" s="2">
        <v>1955</v>
      </c>
      <c r="F2202" s="2">
        <v>960</v>
      </c>
      <c r="G2202" s="2">
        <v>1</v>
      </c>
      <c r="H2202" s="2">
        <v>3</v>
      </c>
      <c r="I2202" s="2">
        <v>0</v>
      </c>
      <c r="J2202" s="2">
        <v>2</v>
      </c>
      <c r="K2202" s="2">
        <v>135500</v>
      </c>
      <c r="L2202" s="2" t="s">
        <v>13</v>
      </c>
      <c r="M2202" s="2" t="s">
        <v>31</v>
      </c>
      <c r="N2202" s="27"/>
    </row>
    <row r="2203" spans="1:14" ht="15.75" customHeight="1" x14ac:dyDescent="0.2">
      <c r="A2203" s="2">
        <v>8520</v>
      </c>
      <c r="B2203" s="2">
        <v>6</v>
      </c>
      <c r="C2203" s="2">
        <v>7</v>
      </c>
      <c r="D2203" s="2">
        <v>1916</v>
      </c>
      <c r="E2203" s="2">
        <v>1950</v>
      </c>
      <c r="F2203" s="2">
        <v>2526</v>
      </c>
      <c r="G2203" s="2">
        <v>2</v>
      </c>
      <c r="H2203" s="2">
        <v>5</v>
      </c>
      <c r="I2203" s="2">
        <v>1</v>
      </c>
      <c r="J2203" s="2">
        <v>1</v>
      </c>
      <c r="K2203" s="2">
        <v>136000</v>
      </c>
      <c r="L2203" s="2" t="s">
        <v>17</v>
      </c>
      <c r="M2203" s="2" t="s">
        <v>31</v>
      </c>
      <c r="N2203" s="27"/>
    </row>
    <row r="2204" spans="1:14" ht="15.75" customHeight="1" x14ac:dyDescent="0.2">
      <c r="A2204" s="2">
        <v>9639</v>
      </c>
      <c r="B2204" s="2">
        <v>4</v>
      </c>
      <c r="C2204" s="2">
        <v>8</v>
      </c>
      <c r="D2204" s="2">
        <v>1900</v>
      </c>
      <c r="E2204" s="2">
        <v>1950</v>
      </c>
      <c r="F2204" s="2">
        <v>1798</v>
      </c>
      <c r="G2204" s="2">
        <v>2</v>
      </c>
      <c r="H2204" s="2">
        <v>4</v>
      </c>
      <c r="I2204" s="2">
        <v>0</v>
      </c>
      <c r="J2204" s="2">
        <v>2</v>
      </c>
      <c r="K2204" s="2">
        <v>137000</v>
      </c>
      <c r="L2204" s="2" t="s">
        <v>13</v>
      </c>
      <c r="M2204" s="2" t="s">
        <v>31</v>
      </c>
      <c r="N2204" s="27"/>
    </row>
    <row r="2205" spans="1:14" ht="15.75" customHeight="1" x14ac:dyDescent="0.2">
      <c r="A2205" s="2">
        <v>9142</v>
      </c>
      <c r="B2205" s="2">
        <v>6</v>
      </c>
      <c r="C2205" s="2">
        <v>8</v>
      </c>
      <c r="D2205" s="2">
        <v>1910</v>
      </c>
      <c r="E2205" s="2">
        <v>1950</v>
      </c>
      <c r="F2205" s="2">
        <v>1928</v>
      </c>
      <c r="G2205" s="2">
        <v>2</v>
      </c>
      <c r="H2205" s="2">
        <v>4</v>
      </c>
      <c r="I2205" s="2">
        <v>0</v>
      </c>
      <c r="J2205" s="2">
        <v>1</v>
      </c>
      <c r="K2205" s="2">
        <v>137000</v>
      </c>
      <c r="L2205" s="2" t="s">
        <v>26</v>
      </c>
      <c r="M2205" s="2" t="s">
        <v>31</v>
      </c>
      <c r="N2205" s="27"/>
    </row>
    <row r="2206" spans="1:14" ht="15.75" customHeight="1" x14ac:dyDescent="0.2">
      <c r="A2206" s="2">
        <v>14190</v>
      </c>
      <c r="B2206" s="2">
        <v>4</v>
      </c>
      <c r="C2206" s="2">
        <v>7</v>
      </c>
      <c r="D2206" s="2">
        <v>1890</v>
      </c>
      <c r="E2206" s="2">
        <v>2006</v>
      </c>
      <c r="F2206" s="2">
        <v>1544</v>
      </c>
      <c r="G2206" s="2">
        <v>2</v>
      </c>
      <c r="H2206" s="2">
        <v>3</v>
      </c>
      <c r="I2206" s="2">
        <v>0</v>
      </c>
      <c r="J2206" s="2">
        <v>0</v>
      </c>
      <c r="K2206" s="2">
        <v>138000</v>
      </c>
      <c r="L2206" s="2" t="s">
        <v>17</v>
      </c>
      <c r="M2206" s="2" t="s">
        <v>31</v>
      </c>
      <c r="N2206" s="27"/>
    </row>
    <row r="2207" spans="1:14" ht="15.75" customHeight="1" x14ac:dyDescent="0.2">
      <c r="A2207" s="2">
        <v>10800</v>
      </c>
      <c r="B2207" s="2">
        <v>5</v>
      </c>
      <c r="C2207" s="2">
        <v>6</v>
      </c>
      <c r="D2207" s="2">
        <v>1915</v>
      </c>
      <c r="E2207" s="2">
        <v>1950</v>
      </c>
      <c r="F2207" s="2">
        <v>1652</v>
      </c>
      <c r="G2207" s="2">
        <v>2</v>
      </c>
      <c r="H2207" s="2">
        <v>4</v>
      </c>
      <c r="I2207" s="2">
        <v>0</v>
      </c>
      <c r="J2207" s="2">
        <v>1</v>
      </c>
      <c r="K2207" s="2">
        <v>139000</v>
      </c>
      <c r="L2207" s="2" t="s">
        <v>17</v>
      </c>
      <c r="M2207" s="2" t="s">
        <v>31</v>
      </c>
      <c r="N2207" s="27"/>
    </row>
    <row r="2208" spans="1:14" ht="15.75" customHeight="1" x14ac:dyDescent="0.2">
      <c r="A2208" s="2">
        <v>10836</v>
      </c>
      <c r="B2208" s="2">
        <v>5</v>
      </c>
      <c r="C2208" s="2">
        <v>5</v>
      </c>
      <c r="D2208" s="2">
        <v>1922</v>
      </c>
      <c r="E2208" s="2">
        <v>1950</v>
      </c>
      <c r="F2208" s="2">
        <v>1436</v>
      </c>
      <c r="G2208" s="2">
        <v>1</v>
      </c>
      <c r="H2208" s="2">
        <v>3</v>
      </c>
      <c r="I2208" s="2">
        <v>1</v>
      </c>
      <c r="J2208" s="2">
        <v>4</v>
      </c>
      <c r="K2208" s="2">
        <v>139000</v>
      </c>
      <c r="L2208" s="2" t="s">
        <v>13</v>
      </c>
      <c r="M2208" s="2" t="s">
        <v>31</v>
      </c>
      <c r="N2208" s="27"/>
    </row>
    <row r="2209" spans="1:14" ht="15.75" customHeight="1" x14ac:dyDescent="0.2">
      <c r="A2209" s="2">
        <v>6000</v>
      </c>
      <c r="B2209" s="2">
        <v>5</v>
      </c>
      <c r="C2209" s="2">
        <v>7</v>
      </c>
      <c r="D2209" s="2">
        <v>1924</v>
      </c>
      <c r="E2209" s="2">
        <v>1950</v>
      </c>
      <c r="F2209" s="2">
        <v>1566</v>
      </c>
      <c r="G2209" s="2">
        <v>1</v>
      </c>
      <c r="H2209" s="2">
        <v>5</v>
      </c>
      <c r="I2209" s="2">
        <v>0</v>
      </c>
      <c r="J2209" s="2">
        <v>2</v>
      </c>
      <c r="K2209" s="2">
        <v>139000</v>
      </c>
      <c r="L2209" s="2" t="s">
        <v>17</v>
      </c>
      <c r="M2209" s="2" t="s">
        <v>31</v>
      </c>
      <c r="N2209" s="27"/>
    </row>
    <row r="2210" spans="1:14" ht="15.75" customHeight="1" x14ac:dyDescent="0.2">
      <c r="A2210" s="2">
        <v>6000</v>
      </c>
      <c r="B2210" s="2">
        <v>6</v>
      </c>
      <c r="C2210" s="2">
        <v>7</v>
      </c>
      <c r="D2210" s="2">
        <v>1915</v>
      </c>
      <c r="E2210" s="2">
        <v>2005</v>
      </c>
      <c r="F2210" s="2">
        <v>1456</v>
      </c>
      <c r="G2210" s="2">
        <v>1</v>
      </c>
      <c r="H2210" s="2">
        <v>4</v>
      </c>
      <c r="I2210" s="2">
        <v>0</v>
      </c>
      <c r="J2210" s="2">
        <v>1</v>
      </c>
      <c r="K2210" s="2">
        <v>139500</v>
      </c>
      <c r="L2210" s="2" t="s">
        <v>13</v>
      </c>
      <c r="M2210" s="2" t="s">
        <v>31</v>
      </c>
      <c r="N2210" s="27"/>
    </row>
    <row r="2211" spans="1:14" ht="15.75" customHeight="1" x14ac:dyDescent="0.2">
      <c r="A2211" s="2">
        <v>9142</v>
      </c>
      <c r="B2211" s="2">
        <v>5</v>
      </c>
      <c r="C2211" s="2">
        <v>5</v>
      </c>
      <c r="D2211" s="2">
        <v>1900</v>
      </c>
      <c r="E2211" s="2">
        <v>2006</v>
      </c>
      <c r="F2211" s="2">
        <v>1627</v>
      </c>
      <c r="G2211" s="2">
        <v>2</v>
      </c>
      <c r="H2211" s="2">
        <v>4</v>
      </c>
      <c r="I2211" s="2">
        <v>0</v>
      </c>
      <c r="J2211" s="2">
        <v>2</v>
      </c>
      <c r="K2211" s="2">
        <v>139500</v>
      </c>
      <c r="L2211" s="2" t="s">
        <v>26</v>
      </c>
      <c r="M2211" s="2" t="s">
        <v>31</v>
      </c>
      <c r="N2211" s="27"/>
    </row>
    <row r="2212" spans="1:14" ht="15.75" customHeight="1" x14ac:dyDescent="0.2">
      <c r="A2212" s="2">
        <v>6451</v>
      </c>
      <c r="B2212" s="2">
        <v>7</v>
      </c>
      <c r="C2212" s="2">
        <v>7</v>
      </c>
      <c r="D2212" s="2">
        <v>1900</v>
      </c>
      <c r="E2212" s="2">
        <v>1970</v>
      </c>
      <c r="F2212" s="2">
        <v>1428</v>
      </c>
      <c r="G2212" s="2">
        <v>1</v>
      </c>
      <c r="H2212" s="2">
        <v>4</v>
      </c>
      <c r="I2212" s="2">
        <v>0</v>
      </c>
      <c r="J2212" s="2">
        <v>2</v>
      </c>
      <c r="K2212" s="2">
        <v>139900</v>
      </c>
      <c r="L2212" s="2" t="s">
        <v>13</v>
      </c>
      <c r="M2212" s="2" t="s">
        <v>31</v>
      </c>
      <c r="N2212" s="27"/>
    </row>
    <row r="2213" spans="1:14" ht="15.75" customHeight="1" x14ac:dyDescent="0.2">
      <c r="A2213" s="2">
        <v>10300</v>
      </c>
      <c r="B2213" s="2">
        <v>7</v>
      </c>
      <c r="C2213" s="2">
        <v>6</v>
      </c>
      <c r="D2213" s="2">
        <v>1921</v>
      </c>
      <c r="E2213" s="2">
        <v>1950</v>
      </c>
      <c r="F2213" s="2">
        <v>1710</v>
      </c>
      <c r="G2213" s="2">
        <v>2</v>
      </c>
      <c r="H2213" s="2">
        <v>3</v>
      </c>
      <c r="I2213" s="2">
        <v>0</v>
      </c>
      <c r="J2213" s="2">
        <v>2</v>
      </c>
      <c r="K2213" s="2">
        <v>140000</v>
      </c>
      <c r="L2213" s="2" t="s">
        <v>13</v>
      </c>
      <c r="M2213" s="2" t="s">
        <v>31</v>
      </c>
      <c r="N2213" s="27"/>
    </row>
    <row r="2214" spans="1:14" ht="15.75" customHeight="1" x14ac:dyDescent="0.2">
      <c r="A2214" s="2">
        <v>7630</v>
      </c>
      <c r="B2214" s="2">
        <v>5</v>
      </c>
      <c r="C2214" s="2">
        <v>9</v>
      </c>
      <c r="D2214" s="2">
        <v>1900</v>
      </c>
      <c r="E2214" s="2">
        <v>1996</v>
      </c>
      <c r="F2214" s="2">
        <v>1812</v>
      </c>
      <c r="G2214" s="2">
        <v>2</v>
      </c>
      <c r="H2214" s="2">
        <v>4</v>
      </c>
      <c r="I2214" s="2">
        <v>1</v>
      </c>
      <c r="J2214" s="2">
        <v>2</v>
      </c>
      <c r="K2214" s="2">
        <v>140000</v>
      </c>
      <c r="L2214" s="2" t="s">
        <v>17</v>
      </c>
      <c r="M2214" s="2" t="s">
        <v>31</v>
      </c>
      <c r="N2214" s="27"/>
    </row>
    <row r="2215" spans="1:14" ht="15.75" customHeight="1" x14ac:dyDescent="0.2">
      <c r="A2215" s="2">
        <v>9000</v>
      </c>
      <c r="B2215" s="2">
        <v>5</v>
      </c>
      <c r="C2215" s="2">
        <v>6</v>
      </c>
      <c r="D2215" s="2">
        <v>1946</v>
      </c>
      <c r="E2215" s="2">
        <v>1950</v>
      </c>
      <c r="F2215" s="2">
        <v>1499</v>
      </c>
      <c r="G2215" s="2">
        <v>1</v>
      </c>
      <c r="H2215" s="2">
        <v>3</v>
      </c>
      <c r="I2215" s="2">
        <v>1</v>
      </c>
      <c r="J2215" s="2">
        <v>3</v>
      </c>
      <c r="K2215" s="2">
        <v>140000</v>
      </c>
      <c r="L2215" s="2" t="s">
        <v>13</v>
      </c>
      <c r="M2215" s="2" t="s">
        <v>31</v>
      </c>
      <c r="N2215" s="27"/>
    </row>
    <row r="2216" spans="1:14" ht="15.75" customHeight="1" x14ac:dyDescent="0.2">
      <c r="A2216" s="2">
        <v>7200</v>
      </c>
      <c r="B2216" s="2">
        <v>5</v>
      </c>
      <c r="C2216" s="2">
        <v>5</v>
      </c>
      <c r="D2216" s="2">
        <v>1980</v>
      </c>
      <c r="E2216" s="2">
        <v>1980</v>
      </c>
      <c r="F2216" s="2">
        <v>936</v>
      </c>
      <c r="G2216" s="2">
        <v>1</v>
      </c>
      <c r="H2216" s="2">
        <v>2</v>
      </c>
      <c r="I2216" s="2">
        <v>0</v>
      </c>
      <c r="J2216" s="2">
        <v>2</v>
      </c>
      <c r="K2216" s="2">
        <v>140000</v>
      </c>
      <c r="L2216" s="2" t="s">
        <v>13</v>
      </c>
      <c r="M2216" s="2" t="s">
        <v>31</v>
      </c>
      <c r="N2216" s="27"/>
    </row>
    <row r="2217" spans="1:14" ht="15.75" customHeight="1" x14ac:dyDescent="0.2">
      <c r="A2217" s="2">
        <v>5700</v>
      </c>
      <c r="B2217" s="2">
        <v>7</v>
      </c>
      <c r="C2217" s="2">
        <v>6</v>
      </c>
      <c r="D2217" s="2">
        <v>1929</v>
      </c>
      <c r="E2217" s="2">
        <v>1990</v>
      </c>
      <c r="F2217" s="2">
        <v>1344</v>
      </c>
      <c r="G2217" s="2">
        <v>1</v>
      </c>
      <c r="H2217" s="2">
        <v>3</v>
      </c>
      <c r="I2217" s="2">
        <v>1</v>
      </c>
      <c r="J2217" s="2">
        <v>2</v>
      </c>
      <c r="K2217" s="2">
        <v>140000</v>
      </c>
      <c r="L2217" s="2" t="s">
        <v>13</v>
      </c>
      <c r="M2217" s="2" t="s">
        <v>31</v>
      </c>
      <c r="N2217" s="27"/>
    </row>
    <row r="2218" spans="1:14" ht="15.75" customHeight="1" x14ac:dyDescent="0.2">
      <c r="A2218" s="2">
        <v>10560</v>
      </c>
      <c r="B2218" s="2">
        <v>6</v>
      </c>
      <c r="C2218" s="2">
        <v>7</v>
      </c>
      <c r="D2218" s="2">
        <v>1922</v>
      </c>
      <c r="E2218" s="2">
        <v>1994</v>
      </c>
      <c r="F2218" s="2">
        <v>1470</v>
      </c>
      <c r="G2218" s="2">
        <v>1</v>
      </c>
      <c r="H2218" s="2">
        <v>2</v>
      </c>
      <c r="I2218" s="2">
        <v>0</v>
      </c>
      <c r="J2218" s="2">
        <v>2</v>
      </c>
      <c r="K2218" s="2">
        <v>140750</v>
      </c>
      <c r="L2218" s="2" t="s">
        <v>13</v>
      </c>
      <c r="M2218" s="2" t="s">
        <v>31</v>
      </c>
      <c r="N2218" s="27"/>
    </row>
    <row r="2219" spans="1:14" ht="15.75" customHeight="1" x14ac:dyDescent="0.2">
      <c r="A2219" s="2">
        <v>10410</v>
      </c>
      <c r="B2219" s="2">
        <v>4</v>
      </c>
      <c r="C2219" s="2">
        <v>5</v>
      </c>
      <c r="D2219" s="2">
        <v>1915</v>
      </c>
      <c r="E2219" s="2">
        <v>1950</v>
      </c>
      <c r="F2219" s="2">
        <v>2377</v>
      </c>
      <c r="G2219" s="2">
        <v>2</v>
      </c>
      <c r="H2219" s="2">
        <v>3</v>
      </c>
      <c r="I2219" s="2">
        <v>1</v>
      </c>
      <c r="J2219" s="2">
        <v>2</v>
      </c>
      <c r="K2219" s="2">
        <v>142900</v>
      </c>
      <c r="L2219" s="2" t="s">
        <v>13</v>
      </c>
      <c r="M2219" s="2" t="s">
        <v>31</v>
      </c>
      <c r="N2219" s="27"/>
    </row>
    <row r="2220" spans="1:14" ht="15.75" customHeight="1" x14ac:dyDescent="0.2">
      <c r="A2220" s="2">
        <v>5805</v>
      </c>
      <c r="B2220" s="2">
        <v>5</v>
      </c>
      <c r="C2220" s="2">
        <v>7</v>
      </c>
      <c r="D2220" s="2">
        <v>1957</v>
      </c>
      <c r="E2220" s="2">
        <v>1957</v>
      </c>
      <c r="F2220" s="2">
        <v>1347</v>
      </c>
      <c r="G2220" s="2">
        <v>1</v>
      </c>
      <c r="H2220" s="2">
        <v>3</v>
      </c>
      <c r="I2220" s="2">
        <v>0</v>
      </c>
      <c r="J2220" s="2">
        <v>2</v>
      </c>
      <c r="K2220" s="2">
        <v>143000</v>
      </c>
      <c r="L2220" s="2" t="s">
        <v>13</v>
      </c>
      <c r="M2220" s="2" t="s">
        <v>31</v>
      </c>
      <c r="N2220" s="27"/>
    </row>
    <row r="2221" spans="1:14" ht="15.75" customHeight="1" x14ac:dyDescent="0.2">
      <c r="A2221" s="2">
        <v>9000</v>
      </c>
      <c r="B2221" s="2">
        <v>7</v>
      </c>
      <c r="C2221" s="2">
        <v>9</v>
      </c>
      <c r="D2221" s="2">
        <v>1920</v>
      </c>
      <c r="E2221" s="2">
        <v>1988</v>
      </c>
      <c r="F2221" s="2">
        <v>1482</v>
      </c>
      <c r="G2221" s="2">
        <v>1</v>
      </c>
      <c r="H2221" s="2">
        <v>3</v>
      </c>
      <c r="I2221" s="2">
        <v>0</v>
      </c>
      <c r="J2221" s="2">
        <v>2</v>
      </c>
      <c r="K2221" s="2">
        <v>143000</v>
      </c>
      <c r="L2221" s="2" t="s">
        <v>17</v>
      </c>
      <c r="M2221" s="2" t="s">
        <v>31</v>
      </c>
      <c r="N2221" s="27"/>
    </row>
    <row r="2222" spans="1:14" ht="15.75" customHeight="1" x14ac:dyDescent="0.2">
      <c r="A2222" s="2">
        <v>9836</v>
      </c>
      <c r="B2222" s="2">
        <v>6</v>
      </c>
      <c r="C2222" s="2">
        <v>5</v>
      </c>
      <c r="D2222" s="2">
        <v>2008</v>
      </c>
      <c r="E2222" s="2">
        <v>2008</v>
      </c>
      <c r="F2222" s="2">
        <v>1133</v>
      </c>
      <c r="G2222" s="2">
        <v>1</v>
      </c>
      <c r="H2222" s="2">
        <v>3</v>
      </c>
      <c r="I2222" s="2">
        <v>0</v>
      </c>
      <c r="J2222" s="2">
        <v>1</v>
      </c>
      <c r="K2222" s="2">
        <v>143000</v>
      </c>
      <c r="L2222" s="2" t="s">
        <v>13</v>
      </c>
      <c r="M2222" s="2" t="s">
        <v>31</v>
      </c>
      <c r="N2222" s="27"/>
    </row>
    <row r="2223" spans="1:14" ht="15.75" customHeight="1" x14ac:dyDescent="0.2">
      <c r="A2223" s="2">
        <v>6979</v>
      </c>
      <c r="B2223" s="2">
        <v>6</v>
      </c>
      <c r="C2223" s="2">
        <v>5</v>
      </c>
      <c r="D2223" s="2">
        <v>1980</v>
      </c>
      <c r="E2223" s="2">
        <v>1980</v>
      </c>
      <c r="F2223" s="2">
        <v>1056</v>
      </c>
      <c r="G2223" s="2">
        <v>0</v>
      </c>
      <c r="H2223" s="2">
        <v>0</v>
      </c>
      <c r="I2223" s="2">
        <v>0</v>
      </c>
      <c r="J2223" s="2">
        <v>2</v>
      </c>
      <c r="K2223" s="2">
        <v>144000</v>
      </c>
      <c r="L2223" s="2" t="s">
        <v>13</v>
      </c>
      <c r="M2223" s="2" t="s">
        <v>31</v>
      </c>
      <c r="N2223" s="27"/>
    </row>
    <row r="2224" spans="1:14" ht="15.75" customHeight="1" x14ac:dyDescent="0.2">
      <c r="A2224" s="2">
        <v>8850</v>
      </c>
      <c r="B2224" s="2">
        <v>7</v>
      </c>
      <c r="C2224" s="2">
        <v>6</v>
      </c>
      <c r="D2224" s="2">
        <v>1916</v>
      </c>
      <c r="E2224" s="2">
        <v>1950</v>
      </c>
      <c r="F2224" s="2">
        <v>1690</v>
      </c>
      <c r="G2224" s="2">
        <v>1</v>
      </c>
      <c r="H2224" s="2">
        <v>3</v>
      </c>
      <c r="I2224" s="2">
        <v>1</v>
      </c>
      <c r="J2224" s="2">
        <v>1</v>
      </c>
      <c r="K2224" s="2">
        <v>144000</v>
      </c>
      <c r="L2224" s="2" t="s">
        <v>13</v>
      </c>
      <c r="M2224" s="2" t="s">
        <v>31</v>
      </c>
      <c r="N2224" s="27"/>
    </row>
    <row r="2225" spans="1:14" ht="15.75" customHeight="1" x14ac:dyDescent="0.2">
      <c r="A2225" s="2">
        <v>8398</v>
      </c>
      <c r="B2225" s="2">
        <v>6</v>
      </c>
      <c r="C2225" s="2">
        <v>8</v>
      </c>
      <c r="D2225" s="2">
        <v>1910</v>
      </c>
      <c r="E2225" s="2">
        <v>1990</v>
      </c>
      <c r="F2225" s="2">
        <v>1650</v>
      </c>
      <c r="G2225" s="2">
        <v>2</v>
      </c>
      <c r="H2225" s="2">
        <v>3</v>
      </c>
      <c r="I2225" s="2">
        <v>0</v>
      </c>
      <c r="J2225" s="2">
        <v>2</v>
      </c>
      <c r="K2225" s="2">
        <v>144100</v>
      </c>
      <c r="L2225" s="2" t="s">
        <v>13</v>
      </c>
      <c r="M2225" s="2" t="s">
        <v>31</v>
      </c>
      <c r="N2225" s="27"/>
    </row>
    <row r="2226" spans="1:14" ht="15.75" customHeight="1" x14ac:dyDescent="0.2">
      <c r="A2226" s="2">
        <v>9863</v>
      </c>
      <c r="B2226" s="2">
        <v>6</v>
      </c>
      <c r="C2226" s="2">
        <v>6</v>
      </c>
      <c r="D2226" s="2">
        <v>1927</v>
      </c>
      <c r="E2226" s="2">
        <v>1950</v>
      </c>
      <c r="F2226" s="2">
        <v>1642</v>
      </c>
      <c r="G2226" s="2">
        <v>1</v>
      </c>
      <c r="H2226" s="2">
        <v>4</v>
      </c>
      <c r="I2226" s="2">
        <v>1</v>
      </c>
      <c r="J2226" s="2">
        <v>1</v>
      </c>
      <c r="K2226" s="2">
        <v>145000</v>
      </c>
      <c r="L2226" s="2" t="s">
        <v>13</v>
      </c>
      <c r="M2226" s="2" t="s">
        <v>31</v>
      </c>
      <c r="N2226" s="27"/>
    </row>
    <row r="2227" spans="1:14" ht="15.75" customHeight="1" x14ac:dyDescent="0.2">
      <c r="A2227" s="2">
        <v>9720</v>
      </c>
      <c r="B2227" s="2">
        <v>6</v>
      </c>
      <c r="C2227" s="2">
        <v>7</v>
      </c>
      <c r="D2227" s="2">
        <v>1910</v>
      </c>
      <c r="E2227" s="2">
        <v>2002</v>
      </c>
      <c r="F2227" s="2">
        <v>1521</v>
      </c>
      <c r="G2227" s="2">
        <v>1</v>
      </c>
      <c r="H2227" s="2">
        <v>4</v>
      </c>
      <c r="I2227" s="2">
        <v>0</v>
      </c>
      <c r="J2227" s="2">
        <v>3</v>
      </c>
      <c r="K2227" s="2">
        <v>146500</v>
      </c>
      <c r="L2227" s="2" t="s">
        <v>13</v>
      </c>
      <c r="M2227" s="2" t="s">
        <v>31</v>
      </c>
      <c r="N2227" s="27"/>
    </row>
    <row r="2228" spans="1:14" ht="15.75" customHeight="1" x14ac:dyDescent="0.2">
      <c r="A2228" s="2">
        <v>12000</v>
      </c>
      <c r="B2228" s="2">
        <v>5</v>
      </c>
      <c r="C2228" s="2">
        <v>7</v>
      </c>
      <c r="D2228" s="2">
        <v>1948</v>
      </c>
      <c r="E2228" s="2">
        <v>2005</v>
      </c>
      <c r="F2228" s="2">
        <v>1122</v>
      </c>
      <c r="G2228" s="2">
        <v>1</v>
      </c>
      <c r="H2228" s="2">
        <v>2</v>
      </c>
      <c r="I2228" s="2">
        <v>0</v>
      </c>
      <c r="J2228" s="2">
        <v>2</v>
      </c>
      <c r="K2228" s="2">
        <v>147000</v>
      </c>
      <c r="L2228" s="2" t="s">
        <v>13</v>
      </c>
      <c r="M2228" s="2" t="s">
        <v>31</v>
      </c>
      <c r="N2228" s="27"/>
    </row>
    <row r="2229" spans="1:14" ht="15.75" customHeight="1" x14ac:dyDescent="0.2">
      <c r="A2229" s="2">
        <v>10800</v>
      </c>
      <c r="B2229" s="2">
        <v>5</v>
      </c>
      <c r="C2229" s="2">
        <v>9</v>
      </c>
      <c r="D2229" s="2">
        <v>1895</v>
      </c>
      <c r="E2229" s="2">
        <v>1999</v>
      </c>
      <c r="F2229" s="2">
        <v>1534</v>
      </c>
      <c r="G2229" s="2">
        <v>1</v>
      </c>
      <c r="H2229" s="2">
        <v>3</v>
      </c>
      <c r="I2229" s="2">
        <v>0</v>
      </c>
      <c r="J2229" s="2">
        <v>0</v>
      </c>
      <c r="K2229" s="2">
        <v>148000</v>
      </c>
      <c r="L2229" s="2" t="s">
        <v>17</v>
      </c>
      <c r="M2229" s="2" t="s">
        <v>31</v>
      </c>
      <c r="N2229" s="27"/>
    </row>
    <row r="2230" spans="1:14" ht="15.75" customHeight="1" x14ac:dyDescent="0.2">
      <c r="A2230" s="2">
        <v>10800</v>
      </c>
      <c r="B2230" s="2">
        <v>5</v>
      </c>
      <c r="C2230" s="2">
        <v>7</v>
      </c>
      <c r="D2230" s="2">
        <v>1939</v>
      </c>
      <c r="E2230" s="2">
        <v>2006</v>
      </c>
      <c r="F2230" s="2">
        <v>1352</v>
      </c>
      <c r="G2230" s="2">
        <v>2</v>
      </c>
      <c r="H2230" s="2">
        <v>4</v>
      </c>
      <c r="I2230" s="2">
        <v>0</v>
      </c>
      <c r="J2230" s="2">
        <v>2</v>
      </c>
      <c r="K2230" s="2">
        <v>149000</v>
      </c>
      <c r="L2230" s="2" t="s">
        <v>17</v>
      </c>
      <c r="M2230" s="2" t="s">
        <v>31</v>
      </c>
      <c r="N2230" s="27"/>
    </row>
    <row r="2231" spans="1:14" ht="15.75" customHeight="1" x14ac:dyDescent="0.2">
      <c r="A2231" s="2">
        <v>8094</v>
      </c>
      <c r="B2231" s="2">
        <v>4</v>
      </c>
      <c r="C2231" s="2">
        <v>5</v>
      </c>
      <c r="D2231" s="2">
        <v>1915</v>
      </c>
      <c r="E2231" s="2">
        <v>1950</v>
      </c>
      <c r="F2231" s="2">
        <v>1962</v>
      </c>
      <c r="G2231" s="2">
        <v>1</v>
      </c>
      <c r="H2231" s="2">
        <v>4</v>
      </c>
      <c r="I2231" s="2">
        <v>1</v>
      </c>
      <c r="J2231" s="2">
        <v>2</v>
      </c>
      <c r="K2231" s="2">
        <v>149500</v>
      </c>
      <c r="L2231" s="2" t="s">
        <v>26</v>
      </c>
      <c r="M2231" s="2" t="s">
        <v>31</v>
      </c>
      <c r="N2231" s="27"/>
    </row>
    <row r="2232" spans="1:14" ht="15.75" customHeight="1" x14ac:dyDescent="0.2">
      <c r="A2232" s="2">
        <v>7407</v>
      </c>
      <c r="B2232" s="2">
        <v>6</v>
      </c>
      <c r="C2232" s="2">
        <v>7</v>
      </c>
      <c r="D2232" s="2">
        <v>1957</v>
      </c>
      <c r="E2232" s="2">
        <v>1996</v>
      </c>
      <c r="F2232" s="2">
        <v>1236</v>
      </c>
      <c r="G2232" s="2">
        <v>1</v>
      </c>
      <c r="H2232" s="2">
        <v>2</v>
      </c>
      <c r="I2232" s="2">
        <v>0</v>
      </c>
      <c r="J2232" s="2">
        <v>2</v>
      </c>
      <c r="K2232" s="2">
        <v>149700</v>
      </c>
      <c r="L2232" s="2" t="s">
        <v>13</v>
      </c>
      <c r="M2232" s="2" t="s">
        <v>31</v>
      </c>
      <c r="N2232" s="27"/>
    </row>
    <row r="2233" spans="1:14" ht="15.75" customHeight="1" x14ac:dyDescent="0.2">
      <c r="A2233" s="2">
        <v>9600</v>
      </c>
      <c r="B2233" s="2">
        <v>8</v>
      </c>
      <c r="C2233" s="2">
        <v>9</v>
      </c>
      <c r="D2233" s="2">
        <v>1900</v>
      </c>
      <c r="E2233" s="2">
        <v>2003</v>
      </c>
      <c r="F2233" s="2">
        <v>1566</v>
      </c>
      <c r="G2233" s="2">
        <v>2</v>
      </c>
      <c r="H2233" s="2">
        <v>3</v>
      </c>
      <c r="I2233" s="2">
        <v>0</v>
      </c>
      <c r="J2233" s="2">
        <v>1</v>
      </c>
      <c r="K2233" s="2">
        <v>150000</v>
      </c>
      <c r="L2233" s="2" t="s">
        <v>17</v>
      </c>
      <c r="M2233" s="2" t="s">
        <v>31</v>
      </c>
      <c r="N2233" s="27"/>
    </row>
    <row r="2234" spans="1:14" ht="15.75" customHeight="1" x14ac:dyDescent="0.2">
      <c r="A2234" s="2">
        <v>6406</v>
      </c>
      <c r="B2234" s="2">
        <v>5</v>
      </c>
      <c r="C2234" s="2">
        <v>6</v>
      </c>
      <c r="D2234" s="2">
        <v>1939</v>
      </c>
      <c r="E2234" s="2">
        <v>1950</v>
      </c>
      <c r="F2234" s="2">
        <v>1558</v>
      </c>
      <c r="G2234" s="2">
        <v>1</v>
      </c>
      <c r="H2234" s="2">
        <v>3</v>
      </c>
      <c r="I2234" s="2">
        <v>1</v>
      </c>
      <c r="J2234" s="2">
        <v>2</v>
      </c>
      <c r="K2234" s="2">
        <v>150000</v>
      </c>
      <c r="L2234" s="2" t="s">
        <v>13</v>
      </c>
      <c r="M2234" s="2" t="s">
        <v>31</v>
      </c>
      <c r="N2234" s="27"/>
    </row>
    <row r="2235" spans="1:14" ht="15.75" customHeight="1" x14ac:dyDescent="0.2">
      <c r="A2235" s="2">
        <v>5400</v>
      </c>
      <c r="B2235" s="2">
        <v>6</v>
      </c>
      <c r="C2235" s="2">
        <v>7</v>
      </c>
      <c r="D2235" s="2">
        <v>1926</v>
      </c>
      <c r="E2235" s="2">
        <v>2004</v>
      </c>
      <c r="F2235" s="2">
        <v>1616</v>
      </c>
      <c r="G2235" s="2">
        <v>2</v>
      </c>
      <c r="H2235" s="2">
        <v>3</v>
      </c>
      <c r="I2235" s="2">
        <v>0</v>
      </c>
      <c r="J2235" s="2">
        <v>1</v>
      </c>
      <c r="K2235" s="2">
        <v>152000</v>
      </c>
      <c r="L2235" s="2" t="s">
        <v>17</v>
      </c>
      <c r="M2235" s="2" t="s">
        <v>31</v>
      </c>
      <c r="N2235" s="27"/>
    </row>
    <row r="2236" spans="1:14" ht="15.75" customHeight="1" x14ac:dyDescent="0.2">
      <c r="A2236" s="2">
        <v>8100</v>
      </c>
      <c r="B2236" s="2">
        <v>5</v>
      </c>
      <c r="C2236" s="2">
        <v>6</v>
      </c>
      <c r="D2236" s="2">
        <v>1948</v>
      </c>
      <c r="E2236" s="2">
        <v>1973</v>
      </c>
      <c r="F2236" s="2">
        <v>1559</v>
      </c>
      <c r="G2236" s="2">
        <v>1</v>
      </c>
      <c r="H2236" s="2">
        <v>2</v>
      </c>
      <c r="I2236" s="2">
        <v>0</v>
      </c>
      <c r="J2236" s="2">
        <v>2</v>
      </c>
      <c r="K2236" s="2">
        <v>153500</v>
      </c>
      <c r="L2236" s="2" t="s">
        <v>13</v>
      </c>
      <c r="M2236" s="2" t="s">
        <v>31</v>
      </c>
      <c r="N2236" s="27"/>
    </row>
    <row r="2237" spans="1:14" ht="15.75" customHeight="1" x14ac:dyDescent="0.2">
      <c r="A2237" s="2">
        <v>12665</v>
      </c>
      <c r="B2237" s="2">
        <v>5</v>
      </c>
      <c r="C2237" s="2">
        <v>8</v>
      </c>
      <c r="D2237" s="2">
        <v>1915</v>
      </c>
      <c r="E2237" s="2">
        <v>1950</v>
      </c>
      <c r="F2237" s="2">
        <v>1416</v>
      </c>
      <c r="G2237" s="2">
        <v>1</v>
      </c>
      <c r="H2237" s="2">
        <v>4</v>
      </c>
      <c r="I2237" s="2">
        <v>1</v>
      </c>
      <c r="J2237" s="2">
        <v>3</v>
      </c>
      <c r="K2237" s="2">
        <v>153900</v>
      </c>
      <c r="L2237" s="2" t="s">
        <v>13</v>
      </c>
      <c r="M2237" s="2" t="s">
        <v>31</v>
      </c>
      <c r="N2237" s="27"/>
    </row>
    <row r="2238" spans="1:14" ht="15.75" customHeight="1" x14ac:dyDescent="0.2">
      <c r="A2238" s="2">
        <v>8094</v>
      </c>
      <c r="B2238" s="2">
        <v>6</v>
      </c>
      <c r="C2238" s="2">
        <v>6</v>
      </c>
      <c r="D2238" s="2">
        <v>1915</v>
      </c>
      <c r="E2238" s="2">
        <v>1950</v>
      </c>
      <c r="F2238" s="2">
        <v>1768</v>
      </c>
      <c r="G2238" s="2">
        <v>2</v>
      </c>
      <c r="H2238" s="2">
        <v>3</v>
      </c>
      <c r="I2238" s="2">
        <v>0</v>
      </c>
      <c r="J2238" s="2">
        <v>2</v>
      </c>
      <c r="K2238" s="2">
        <v>155000</v>
      </c>
      <c r="L2238" s="2" t="s">
        <v>13</v>
      </c>
      <c r="M2238" s="2" t="s">
        <v>31</v>
      </c>
      <c r="N2238" s="27"/>
    </row>
    <row r="2239" spans="1:14" ht="15.75" customHeight="1" x14ac:dyDescent="0.2">
      <c r="A2239" s="2">
        <v>2500</v>
      </c>
      <c r="B2239" s="2">
        <v>7</v>
      </c>
      <c r="C2239" s="2">
        <v>8</v>
      </c>
      <c r="D2239" s="2">
        <v>1915</v>
      </c>
      <c r="E2239" s="2">
        <v>2005</v>
      </c>
      <c r="F2239" s="2">
        <v>1826</v>
      </c>
      <c r="G2239" s="2">
        <v>1</v>
      </c>
      <c r="H2239" s="2">
        <v>4</v>
      </c>
      <c r="I2239" s="2">
        <v>1</v>
      </c>
      <c r="J2239" s="2">
        <v>1</v>
      </c>
      <c r="K2239" s="2">
        <v>155000</v>
      </c>
      <c r="L2239" s="2" t="s">
        <v>13</v>
      </c>
      <c r="M2239" s="2" t="s">
        <v>31</v>
      </c>
      <c r="N2239" s="27"/>
    </row>
    <row r="2240" spans="1:14" ht="15.75" customHeight="1" x14ac:dyDescent="0.2">
      <c r="A2240" s="2">
        <v>10800</v>
      </c>
      <c r="B2240" s="2">
        <v>6</v>
      </c>
      <c r="C2240" s="2">
        <v>6</v>
      </c>
      <c r="D2240" s="2">
        <v>1940</v>
      </c>
      <c r="E2240" s="2">
        <v>1950</v>
      </c>
      <c r="F2240" s="2">
        <v>1436</v>
      </c>
      <c r="G2240" s="2">
        <v>2</v>
      </c>
      <c r="H2240" s="2">
        <v>3</v>
      </c>
      <c r="I2240" s="2">
        <v>2</v>
      </c>
      <c r="J2240" s="2">
        <v>2</v>
      </c>
      <c r="K2240" s="2">
        <v>155000</v>
      </c>
      <c r="L2240" s="2" t="s">
        <v>13</v>
      </c>
      <c r="M2240" s="2" t="s">
        <v>31</v>
      </c>
      <c r="N2240" s="27"/>
    </row>
    <row r="2241" spans="1:14" ht="15.75" customHeight="1" x14ac:dyDescent="0.2">
      <c r="A2241" s="2">
        <v>6300</v>
      </c>
      <c r="B2241" s="2">
        <v>7</v>
      </c>
      <c r="C2241" s="2">
        <v>6</v>
      </c>
      <c r="D2241" s="2">
        <v>1910</v>
      </c>
      <c r="E2241" s="2">
        <v>2005</v>
      </c>
      <c r="F2241" s="2">
        <v>2104</v>
      </c>
      <c r="G2241" s="2">
        <v>2</v>
      </c>
      <c r="H2241" s="2">
        <v>5</v>
      </c>
      <c r="I2241" s="2">
        <v>0</v>
      </c>
      <c r="J2241" s="2">
        <v>2</v>
      </c>
      <c r="K2241" s="2">
        <v>155000</v>
      </c>
      <c r="L2241" s="2" t="s">
        <v>13</v>
      </c>
      <c r="M2241" s="2" t="s">
        <v>31</v>
      </c>
      <c r="N2241" s="27"/>
    </row>
    <row r="2242" spans="1:14" ht="15.75" customHeight="1" x14ac:dyDescent="0.2">
      <c r="A2242" s="2">
        <v>7200</v>
      </c>
      <c r="B2242" s="2">
        <v>6</v>
      </c>
      <c r="C2242" s="2">
        <v>8</v>
      </c>
      <c r="D2242" s="2">
        <v>1915</v>
      </c>
      <c r="E2242" s="2">
        <v>1950</v>
      </c>
      <c r="F2242" s="2">
        <v>1595</v>
      </c>
      <c r="G2242" s="2">
        <v>2</v>
      </c>
      <c r="H2242" s="2">
        <v>3</v>
      </c>
      <c r="I2242" s="2">
        <v>1</v>
      </c>
      <c r="J2242" s="2">
        <v>2</v>
      </c>
      <c r="K2242" s="2">
        <v>155500</v>
      </c>
      <c r="L2242" s="2" t="s">
        <v>43</v>
      </c>
      <c r="M2242" s="2" t="s">
        <v>31</v>
      </c>
      <c r="N2242" s="27"/>
    </row>
    <row r="2243" spans="1:14" ht="15.75" customHeight="1" x14ac:dyDescent="0.2">
      <c r="A2243" s="2">
        <v>7200</v>
      </c>
      <c r="B2243" s="2">
        <v>7</v>
      </c>
      <c r="C2243" s="2">
        <v>9</v>
      </c>
      <c r="D2243" s="2">
        <v>1910</v>
      </c>
      <c r="E2243" s="2">
        <v>2008</v>
      </c>
      <c r="F2243" s="2">
        <v>1690</v>
      </c>
      <c r="G2243" s="2">
        <v>2</v>
      </c>
      <c r="H2243" s="2">
        <v>4</v>
      </c>
      <c r="I2243" s="2">
        <v>0</v>
      </c>
      <c r="J2243" s="2">
        <v>2</v>
      </c>
      <c r="K2243" s="2">
        <v>156500</v>
      </c>
      <c r="L2243" s="2" t="s">
        <v>17</v>
      </c>
      <c r="M2243" s="2" t="s">
        <v>31</v>
      </c>
      <c r="N2243" s="27"/>
    </row>
    <row r="2244" spans="1:14" ht="15.75" customHeight="1" x14ac:dyDescent="0.2">
      <c r="A2244" s="2">
        <v>9600</v>
      </c>
      <c r="B2244" s="2">
        <v>6</v>
      </c>
      <c r="C2244" s="2">
        <v>8</v>
      </c>
      <c r="D2244" s="2">
        <v>1900</v>
      </c>
      <c r="E2244" s="2">
        <v>2004</v>
      </c>
      <c r="F2244" s="2">
        <v>1416</v>
      </c>
      <c r="G2244" s="2">
        <v>1</v>
      </c>
      <c r="H2244" s="2">
        <v>3</v>
      </c>
      <c r="I2244" s="2">
        <v>0</v>
      </c>
      <c r="J2244" s="2">
        <v>2</v>
      </c>
      <c r="K2244" s="2">
        <v>156500</v>
      </c>
      <c r="L2244" s="2" t="s">
        <v>13</v>
      </c>
      <c r="M2244" s="2" t="s">
        <v>31</v>
      </c>
      <c r="N2244" s="27"/>
    </row>
    <row r="2245" spans="1:14" ht="15.75" customHeight="1" x14ac:dyDescent="0.2">
      <c r="A2245" s="2">
        <v>7200</v>
      </c>
      <c r="B2245" s="2">
        <v>7</v>
      </c>
      <c r="C2245" s="2">
        <v>7</v>
      </c>
      <c r="D2245" s="2">
        <v>1920</v>
      </c>
      <c r="E2245" s="2">
        <v>1950</v>
      </c>
      <c r="F2245" s="2">
        <v>1762</v>
      </c>
      <c r="G2245" s="2">
        <v>1</v>
      </c>
      <c r="H2245" s="2">
        <v>4</v>
      </c>
      <c r="I2245" s="2">
        <v>0</v>
      </c>
      <c r="J2245" s="2">
        <v>2</v>
      </c>
      <c r="K2245" s="2">
        <v>157000</v>
      </c>
      <c r="L2245" s="2" t="s">
        <v>13</v>
      </c>
      <c r="M2245" s="2" t="s">
        <v>31</v>
      </c>
      <c r="N2245" s="27"/>
    </row>
    <row r="2246" spans="1:14" ht="15.75" customHeight="1" x14ac:dyDescent="0.2">
      <c r="A2246" s="2">
        <v>10440</v>
      </c>
      <c r="B2246" s="2">
        <v>5</v>
      </c>
      <c r="C2246" s="2">
        <v>8</v>
      </c>
      <c r="D2246" s="2">
        <v>1904</v>
      </c>
      <c r="E2246" s="2">
        <v>2002</v>
      </c>
      <c r="F2246" s="2">
        <v>1539</v>
      </c>
      <c r="G2246" s="2">
        <v>2</v>
      </c>
      <c r="H2246" s="2">
        <v>3</v>
      </c>
      <c r="I2246" s="2">
        <v>1</v>
      </c>
      <c r="J2246" s="2">
        <v>2</v>
      </c>
      <c r="K2246" s="2">
        <v>157500</v>
      </c>
      <c r="L2246" s="2" t="s">
        <v>13</v>
      </c>
      <c r="M2246" s="2" t="s">
        <v>31</v>
      </c>
      <c r="N2246" s="27"/>
    </row>
    <row r="2247" spans="1:14" ht="15.75" customHeight="1" x14ac:dyDescent="0.2">
      <c r="A2247" s="2">
        <v>10800</v>
      </c>
      <c r="B2247" s="2">
        <v>7</v>
      </c>
      <c r="C2247" s="2">
        <v>8</v>
      </c>
      <c r="D2247" s="2">
        <v>1890</v>
      </c>
      <c r="E2247" s="2">
        <v>1998</v>
      </c>
      <c r="F2247" s="2">
        <v>2554</v>
      </c>
      <c r="G2247" s="2">
        <v>1</v>
      </c>
      <c r="H2247" s="2">
        <v>3</v>
      </c>
      <c r="I2247" s="2">
        <v>0</v>
      </c>
      <c r="J2247" s="2">
        <v>2</v>
      </c>
      <c r="K2247" s="2">
        <v>159500</v>
      </c>
      <c r="L2247" s="2" t="s">
        <v>17</v>
      </c>
      <c r="M2247" s="2" t="s">
        <v>31</v>
      </c>
      <c r="N2247" s="27"/>
    </row>
    <row r="2248" spans="1:14" ht="15.75" customHeight="1" x14ac:dyDescent="0.2">
      <c r="A2248" s="2">
        <v>12900</v>
      </c>
      <c r="B2248" s="2">
        <v>6</v>
      </c>
      <c r="C2248" s="2">
        <v>8</v>
      </c>
      <c r="D2248" s="2">
        <v>1912</v>
      </c>
      <c r="E2248" s="2">
        <v>2009</v>
      </c>
      <c r="F2248" s="2">
        <v>1560</v>
      </c>
      <c r="G2248" s="2">
        <v>1</v>
      </c>
      <c r="H2248" s="2">
        <v>3</v>
      </c>
      <c r="I2248" s="2">
        <v>0</v>
      </c>
      <c r="J2248" s="2">
        <v>0</v>
      </c>
      <c r="K2248" s="2">
        <v>159900</v>
      </c>
      <c r="L2248" s="2" t="s">
        <v>17</v>
      </c>
      <c r="M2248" s="2" t="s">
        <v>31</v>
      </c>
      <c r="N2248" s="27"/>
    </row>
    <row r="2249" spans="1:14" ht="15.75" customHeight="1" x14ac:dyDescent="0.2">
      <c r="A2249" s="2">
        <v>8400</v>
      </c>
      <c r="B2249" s="2">
        <v>6</v>
      </c>
      <c r="C2249" s="2">
        <v>7</v>
      </c>
      <c r="D2249" s="2">
        <v>1900</v>
      </c>
      <c r="E2249" s="2">
        <v>1950</v>
      </c>
      <c r="F2249" s="2">
        <v>2007</v>
      </c>
      <c r="G2249" s="2">
        <v>2</v>
      </c>
      <c r="H2249" s="2">
        <v>3</v>
      </c>
      <c r="I2249" s="2">
        <v>0</v>
      </c>
      <c r="J2249" s="2">
        <v>1</v>
      </c>
      <c r="K2249" s="2">
        <v>160000</v>
      </c>
      <c r="L2249" s="2" t="s">
        <v>13</v>
      </c>
      <c r="M2249" s="2" t="s">
        <v>31</v>
      </c>
      <c r="N2249" s="27"/>
    </row>
    <row r="2250" spans="1:14" ht="15.75" customHeight="1" x14ac:dyDescent="0.2">
      <c r="A2250" s="2">
        <v>8094</v>
      </c>
      <c r="B2250" s="2">
        <v>6</v>
      </c>
      <c r="C2250" s="2">
        <v>8</v>
      </c>
      <c r="D2250" s="2">
        <v>1910</v>
      </c>
      <c r="E2250" s="2">
        <v>1983</v>
      </c>
      <c r="F2250" s="2">
        <v>1984</v>
      </c>
      <c r="G2250" s="2">
        <v>2</v>
      </c>
      <c r="H2250" s="2">
        <v>5</v>
      </c>
      <c r="I2250" s="2">
        <v>0</v>
      </c>
      <c r="J2250" s="2">
        <v>1</v>
      </c>
      <c r="K2250" s="2">
        <v>160000</v>
      </c>
      <c r="L2250" s="2" t="s">
        <v>13</v>
      </c>
      <c r="M2250" s="2" t="s">
        <v>31</v>
      </c>
      <c r="N2250" s="27"/>
    </row>
    <row r="2251" spans="1:14" ht="15.75" customHeight="1" x14ac:dyDescent="0.2">
      <c r="A2251" s="2">
        <v>10800</v>
      </c>
      <c r="B2251" s="2">
        <v>5</v>
      </c>
      <c r="C2251" s="2">
        <v>4</v>
      </c>
      <c r="D2251" s="2">
        <v>1900</v>
      </c>
      <c r="E2251" s="2">
        <v>1970</v>
      </c>
      <c r="F2251" s="2">
        <v>2414</v>
      </c>
      <c r="G2251" s="2">
        <v>2</v>
      </c>
      <c r="H2251" s="2">
        <v>3</v>
      </c>
      <c r="I2251" s="2">
        <v>1</v>
      </c>
      <c r="J2251" s="2">
        <v>2</v>
      </c>
      <c r="K2251" s="2">
        <v>160000</v>
      </c>
      <c r="L2251" s="2" t="s">
        <v>26</v>
      </c>
      <c r="M2251" s="2" t="s">
        <v>31</v>
      </c>
      <c r="N2251" s="27"/>
    </row>
    <row r="2252" spans="1:14" ht="15.75" customHeight="1" x14ac:dyDescent="0.2">
      <c r="A2252" s="2">
        <v>9600</v>
      </c>
      <c r="B2252" s="2">
        <v>7</v>
      </c>
      <c r="C2252" s="2">
        <v>9</v>
      </c>
      <c r="D2252" s="2">
        <v>1928</v>
      </c>
      <c r="E2252" s="2">
        <v>2005</v>
      </c>
      <c r="F2252" s="2">
        <v>1378</v>
      </c>
      <c r="G2252" s="2">
        <v>2</v>
      </c>
      <c r="H2252" s="2">
        <v>3</v>
      </c>
      <c r="I2252" s="2">
        <v>1</v>
      </c>
      <c r="J2252" s="2">
        <v>2</v>
      </c>
      <c r="K2252" s="2">
        <v>161000</v>
      </c>
      <c r="L2252" s="2" t="s">
        <v>43</v>
      </c>
      <c r="M2252" s="2" t="s">
        <v>31</v>
      </c>
      <c r="N2252" s="27"/>
    </row>
    <row r="2253" spans="1:14" ht="15.75" customHeight="1" x14ac:dyDescent="0.2">
      <c r="A2253" s="2">
        <v>5100</v>
      </c>
      <c r="B2253" s="2">
        <v>8</v>
      </c>
      <c r="C2253" s="2">
        <v>7</v>
      </c>
      <c r="D2253" s="2">
        <v>1925</v>
      </c>
      <c r="E2253" s="2">
        <v>1996</v>
      </c>
      <c r="F2253" s="2">
        <v>1666</v>
      </c>
      <c r="G2253" s="2">
        <v>1</v>
      </c>
      <c r="H2253" s="2">
        <v>3</v>
      </c>
      <c r="I2253" s="2">
        <v>1</v>
      </c>
      <c r="J2253" s="2">
        <v>1</v>
      </c>
      <c r="K2253" s="2">
        <v>161000</v>
      </c>
      <c r="L2253" s="2" t="s">
        <v>17</v>
      </c>
      <c r="M2253" s="2" t="s">
        <v>31</v>
      </c>
      <c r="N2253" s="27"/>
    </row>
    <row r="2254" spans="1:14" ht="15.75" customHeight="1" x14ac:dyDescent="0.2">
      <c r="A2254" s="2">
        <v>10800</v>
      </c>
      <c r="B2254" s="2">
        <v>6</v>
      </c>
      <c r="C2254" s="2">
        <v>7</v>
      </c>
      <c r="D2254" s="2">
        <v>1905</v>
      </c>
      <c r="E2254" s="2">
        <v>2000</v>
      </c>
      <c r="F2254" s="2">
        <v>1912</v>
      </c>
      <c r="G2254" s="2">
        <v>2</v>
      </c>
      <c r="H2254" s="2">
        <v>3</v>
      </c>
      <c r="I2254" s="2">
        <v>1</v>
      </c>
      <c r="J2254" s="2">
        <v>2</v>
      </c>
      <c r="K2254" s="2">
        <v>163000</v>
      </c>
      <c r="L2254" s="2" t="s">
        <v>13</v>
      </c>
      <c r="M2254" s="2" t="s">
        <v>31</v>
      </c>
      <c r="N2254" s="27"/>
    </row>
    <row r="2255" spans="1:14" ht="15.75" customHeight="1" x14ac:dyDescent="0.2">
      <c r="A2255" s="2">
        <v>10800</v>
      </c>
      <c r="B2255" s="2">
        <v>7</v>
      </c>
      <c r="C2255" s="2">
        <v>7</v>
      </c>
      <c r="D2255" s="2">
        <v>1914</v>
      </c>
      <c r="E2255" s="2">
        <v>1970</v>
      </c>
      <c r="F2255" s="2">
        <v>1768</v>
      </c>
      <c r="G2255" s="2">
        <v>1</v>
      </c>
      <c r="H2255" s="2">
        <v>2</v>
      </c>
      <c r="I2255" s="2">
        <v>2</v>
      </c>
      <c r="J2255" s="2">
        <v>2</v>
      </c>
      <c r="K2255" s="2">
        <v>163000</v>
      </c>
      <c r="L2255" s="2" t="s">
        <v>13</v>
      </c>
      <c r="M2255" s="2" t="s">
        <v>31</v>
      </c>
      <c r="N2255" s="27"/>
    </row>
    <row r="2256" spans="1:14" ht="15.75" customHeight="1" x14ac:dyDescent="0.2">
      <c r="A2256" s="2">
        <v>17671</v>
      </c>
      <c r="B2256" s="2">
        <v>8</v>
      </c>
      <c r="C2256" s="2">
        <v>9</v>
      </c>
      <c r="D2256" s="2">
        <v>1882</v>
      </c>
      <c r="E2256" s="2">
        <v>1986</v>
      </c>
      <c r="F2256" s="2">
        <v>1742</v>
      </c>
      <c r="G2256" s="2">
        <v>1</v>
      </c>
      <c r="H2256" s="2">
        <v>4</v>
      </c>
      <c r="I2256" s="2">
        <v>1</v>
      </c>
      <c r="J2256" s="2">
        <v>2</v>
      </c>
      <c r="K2256" s="2">
        <v>168000</v>
      </c>
      <c r="L2256" s="2" t="s">
        <v>17</v>
      </c>
      <c r="M2256" s="2" t="s">
        <v>31</v>
      </c>
      <c r="N2256" s="27"/>
    </row>
    <row r="2257" spans="1:14" ht="15.75" customHeight="1" x14ac:dyDescent="0.2">
      <c r="A2257" s="2">
        <v>9856</v>
      </c>
      <c r="B2257" s="2">
        <v>5</v>
      </c>
      <c r="C2257" s="2">
        <v>8</v>
      </c>
      <c r="D2257" s="2">
        <v>1900</v>
      </c>
      <c r="E2257" s="2">
        <v>2005</v>
      </c>
      <c r="F2257" s="2">
        <v>2014</v>
      </c>
      <c r="G2257" s="2">
        <v>2</v>
      </c>
      <c r="H2257" s="2">
        <v>5</v>
      </c>
      <c r="I2257" s="2">
        <v>0</v>
      </c>
      <c r="J2257" s="2">
        <v>2</v>
      </c>
      <c r="K2257" s="2">
        <v>169000</v>
      </c>
      <c r="L2257" s="2" t="s">
        <v>17</v>
      </c>
      <c r="M2257" s="2" t="s">
        <v>31</v>
      </c>
      <c r="N2257" s="27"/>
    </row>
    <row r="2258" spans="1:14" ht="15.75" customHeight="1" x14ac:dyDescent="0.2">
      <c r="A2258" s="2">
        <v>10800</v>
      </c>
      <c r="B2258" s="2">
        <v>5</v>
      </c>
      <c r="C2258" s="2">
        <v>8</v>
      </c>
      <c r="D2258" s="2">
        <v>1936</v>
      </c>
      <c r="E2258" s="2">
        <v>1989</v>
      </c>
      <c r="F2258" s="2">
        <v>1466</v>
      </c>
      <c r="G2258" s="2">
        <v>2</v>
      </c>
      <c r="H2258" s="2">
        <v>3</v>
      </c>
      <c r="I2258" s="2">
        <v>1</v>
      </c>
      <c r="J2258" s="2">
        <v>2</v>
      </c>
      <c r="K2258" s="2">
        <v>170000</v>
      </c>
      <c r="L2258" s="2" t="s">
        <v>13</v>
      </c>
      <c r="M2258" s="2" t="s">
        <v>31</v>
      </c>
      <c r="N2258" s="27"/>
    </row>
    <row r="2259" spans="1:14" ht="15.75" customHeight="1" x14ac:dyDescent="0.2">
      <c r="A2259" s="2">
        <v>9600</v>
      </c>
      <c r="B2259" s="2">
        <v>7</v>
      </c>
      <c r="C2259" s="2">
        <v>7</v>
      </c>
      <c r="D2259" s="2">
        <v>1925</v>
      </c>
      <c r="E2259" s="2">
        <v>1990</v>
      </c>
      <c r="F2259" s="2">
        <v>1641</v>
      </c>
      <c r="G2259" s="2">
        <v>1</v>
      </c>
      <c r="H2259" s="2">
        <v>3</v>
      </c>
      <c r="I2259" s="2">
        <v>1</v>
      </c>
      <c r="J2259" s="2">
        <v>2</v>
      </c>
      <c r="K2259" s="2">
        <v>178000</v>
      </c>
      <c r="L2259" s="2" t="s">
        <v>13</v>
      </c>
      <c r="M2259" s="2" t="s">
        <v>31</v>
      </c>
      <c r="N2259" s="27"/>
    </row>
    <row r="2260" spans="1:14" ht="15.75" customHeight="1" x14ac:dyDescent="0.2">
      <c r="A2260" s="2">
        <v>9928</v>
      </c>
      <c r="B2260" s="2">
        <v>7</v>
      </c>
      <c r="C2260" s="2">
        <v>8</v>
      </c>
      <c r="D2260" s="2">
        <v>1915</v>
      </c>
      <c r="E2260" s="2">
        <v>1994</v>
      </c>
      <c r="F2260" s="2">
        <v>1944</v>
      </c>
      <c r="G2260" s="2">
        <v>2</v>
      </c>
      <c r="H2260" s="2">
        <v>3</v>
      </c>
      <c r="I2260" s="2">
        <v>0</v>
      </c>
      <c r="J2260" s="2">
        <v>1</v>
      </c>
      <c r="K2260" s="2">
        <v>179900</v>
      </c>
      <c r="L2260" s="2" t="s">
        <v>17</v>
      </c>
      <c r="M2260" s="2" t="s">
        <v>31</v>
      </c>
      <c r="N2260" s="27"/>
    </row>
    <row r="2261" spans="1:14" ht="15.75" customHeight="1" x14ac:dyDescent="0.2">
      <c r="A2261" s="2">
        <v>22136</v>
      </c>
      <c r="B2261" s="2">
        <v>5</v>
      </c>
      <c r="C2261" s="2">
        <v>5</v>
      </c>
      <c r="D2261" s="2">
        <v>1925</v>
      </c>
      <c r="E2261" s="2">
        <v>1975</v>
      </c>
      <c r="F2261" s="2">
        <v>2640</v>
      </c>
      <c r="G2261" s="2">
        <v>2</v>
      </c>
      <c r="H2261" s="2">
        <v>5</v>
      </c>
      <c r="I2261" s="2">
        <v>1</v>
      </c>
      <c r="J2261" s="2">
        <v>3</v>
      </c>
      <c r="K2261" s="2">
        <v>180000</v>
      </c>
      <c r="L2261" s="2" t="s">
        <v>26</v>
      </c>
      <c r="M2261" s="2" t="s">
        <v>31</v>
      </c>
      <c r="N2261" s="27"/>
    </row>
    <row r="2262" spans="1:14" ht="15.75" customHeight="1" x14ac:dyDescent="0.2">
      <c r="A2262" s="2">
        <v>10800</v>
      </c>
      <c r="B2262" s="2">
        <v>7</v>
      </c>
      <c r="C2262" s="2">
        <v>7</v>
      </c>
      <c r="D2262" s="2">
        <v>1890</v>
      </c>
      <c r="E2262" s="2">
        <v>1999</v>
      </c>
      <c r="F2262" s="2">
        <v>2495</v>
      </c>
      <c r="G2262" s="2">
        <v>2</v>
      </c>
      <c r="H2262" s="2">
        <v>5</v>
      </c>
      <c r="I2262" s="2">
        <v>1</v>
      </c>
      <c r="J2262" s="2">
        <v>2</v>
      </c>
      <c r="K2262" s="2">
        <v>184000</v>
      </c>
      <c r="L2262" s="2" t="s">
        <v>13</v>
      </c>
      <c r="M2262" s="2" t="s">
        <v>31</v>
      </c>
      <c r="N2262" s="27"/>
    </row>
    <row r="2263" spans="1:14" ht="15.75" customHeight="1" x14ac:dyDescent="0.2">
      <c r="A2263" s="2">
        <v>10337</v>
      </c>
      <c r="B2263" s="2">
        <v>8</v>
      </c>
      <c r="C2263" s="2">
        <v>9</v>
      </c>
      <c r="D2263" s="2">
        <v>1910</v>
      </c>
      <c r="E2263" s="2">
        <v>1999</v>
      </c>
      <c r="F2263" s="2">
        <v>1772</v>
      </c>
      <c r="G2263" s="2">
        <v>2</v>
      </c>
      <c r="H2263" s="2">
        <v>3</v>
      </c>
      <c r="I2263" s="2">
        <v>0</v>
      </c>
      <c r="J2263" s="2">
        <v>2</v>
      </c>
      <c r="K2263" s="2">
        <v>184900</v>
      </c>
      <c r="L2263" s="2" t="s">
        <v>17</v>
      </c>
      <c r="M2263" s="2" t="s">
        <v>31</v>
      </c>
      <c r="N2263" s="27"/>
    </row>
    <row r="2264" spans="1:14" ht="15.75" customHeight="1" x14ac:dyDescent="0.2">
      <c r="A2264" s="2">
        <v>13500</v>
      </c>
      <c r="B2264" s="2">
        <v>7</v>
      </c>
      <c r="C2264" s="2">
        <v>8</v>
      </c>
      <c r="D2264" s="2">
        <v>1879</v>
      </c>
      <c r="E2264" s="2">
        <v>1987</v>
      </c>
      <c r="F2264" s="2">
        <v>2454</v>
      </c>
      <c r="G2264" s="2">
        <v>2</v>
      </c>
      <c r="H2264" s="2">
        <v>3</v>
      </c>
      <c r="I2264" s="2">
        <v>1</v>
      </c>
      <c r="J2264" s="2">
        <v>2</v>
      </c>
      <c r="K2264" s="2">
        <v>185000</v>
      </c>
      <c r="L2264" s="2" t="s">
        <v>17</v>
      </c>
      <c r="M2264" s="2" t="s">
        <v>31</v>
      </c>
      <c r="N2264" s="27"/>
    </row>
    <row r="2265" spans="1:14" ht="15.75" customHeight="1" x14ac:dyDescent="0.2">
      <c r="A2265" s="2">
        <v>11426</v>
      </c>
      <c r="B2265" s="2">
        <v>7</v>
      </c>
      <c r="C2265" s="2">
        <v>5</v>
      </c>
      <c r="D2265" s="2">
        <v>2003</v>
      </c>
      <c r="E2265" s="2">
        <v>2003</v>
      </c>
      <c r="F2265" s="2">
        <v>2082</v>
      </c>
      <c r="G2265" s="2">
        <v>2</v>
      </c>
      <c r="H2265" s="2">
        <v>3</v>
      </c>
      <c r="I2265" s="2">
        <v>0</v>
      </c>
      <c r="J2265" s="2">
        <v>2</v>
      </c>
      <c r="K2265" s="2">
        <v>200000</v>
      </c>
      <c r="L2265" s="2" t="s">
        <v>13</v>
      </c>
      <c r="M2265" s="2" t="s">
        <v>31</v>
      </c>
      <c r="N2265" s="27"/>
    </row>
    <row r="2266" spans="1:14" ht="15.75" customHeight="1" x14ac:dyDescent="0.2">
      <c r="A2266" s="2">
        <v>7755</v>
      </c>
      <c r="B2266" s="2">
        <v>6</v>
      </c>
      <c r="C2266" s="2">
        <v>8</v>
      </c>
      <c r="D2266" s="2">
        <v>1918</v>
      </c>
      <c r="E2266" s="2">
        <v>1995</v>
      </c>
      <c r="F2266" s="2">
        <v>2264</v>
      </c>
      <c r="G2266" s="2">
        <v>2</v>
      </c>
      <c r="H2266" s="2">
        <v>4</v>
      </c>
      <c r="I2266" s="2">
        <v>0</v>
      </c>
      <c r="J2266" s="2">
        <v>1</v>
      </c>
      <c r="K2266" s="2">
        <v>200000</v>
      </c>
      <c r="L2266" s="2" t="s">
        <v>17</v>
      </c>
      <c r="M2266" s="2" t="s">
        <v>31</v>
      </c>
      <c r="N2266" s="27"/>
    </row>
    <row r="2267" spans="1:14" ht="15.75" customHeight="1" x14ac:dyDescent="0.2">
      <c r="A2267" s="2">
        <v>33120</v>
      </c>
      <c r="B2267" s="2">
        <v>6</v>
      </c>
      <c r="C2267" s="2">
        <v>5</v>
      </c>
      <c r="D2267" s="2">
        <v>1962</v>
      </c>
      <c r="E2267" s="2">
        <v>1962</v>
      </c>
      <c r="F2267" s="2">
        <v>2486</v>
      </c>
      <c r="G2267" s="2">
        <v>2</v>
      </c>
      <c r="H2267" s="2">
        <v>5</v>
      </c>
      <c r="I2267" s="2">
        <v>1</v>
      </c>
      <c r="J2267" s="2">
        <v>2</v>
      </c>
      <c r="K2267" s="2">
        <v>220000</v>
      </c>
      <c r="L2267" s="2" t="s">
        <v>13</v>
      </c>
      <c r="M2267" s="2" t="s">
        <v>31</v>
      </c>
      <c r="N2267" s="27"/>
    </row>
    <row r="2268" spans="1:14" ht="15.75" customHeight="1" x14ac:dyDescent="0.2">
      <c r="A2268" s="2">
        <v>9000</v>
      </c>
      <c r="B2268" s="2">
        <v>8</v>
      </c>
      <c r="C2268" s="2">
        <v>9</v>
      </c>
      <c r="D2268" s="2">
        <v>1890</v>
      </c>
      <c r="E2268" s="2">
        <v>2002</v>
      </c>
      <c r="F2268" s="2">
        <v>2268</v>
      </c>
      <c r="G2268" s="2">
        <v>3</v>
      </c>
      <c r="H2268" s="2">
        <v>3</v>
      </c>
      <c r="I2268" s="2">
        <v>0</v>
      </c>
      <c r="J2268" s="2">
        <v>2</v>
      </c>
      <c r="K2268" s="2">
        <v>240000</v>
      </c>
      <c r="L2268" s="2" t="s">
        <v>17</v>
      </c>
      <c r="M2268" s="2" t="s">
        <v>31</v>
      </c>
      <c r="N2268" s="27"/>
    </row>
    <row r="2269" spans="1:14" ht="15.75" customHeight="1" x14ac:dyDescent="0.2">
      <c r="A2269" s="2">
        <v>10440</v>
      </c>
      <c r="B2269" s="2">
        <v>6</v>
      </c>
      <c r="C2269" s="2">
        <v>7</v>
      </c>
      <c r="D2269" s="2">
        <v>1920</v>
      </c>
      <c r="E2269" s="2">
        <v>1950</v>
      </c>
      <c r="F2269" s="2">
        <v>2792</v>
      </c>
      <c r="G2269" s="2">
        <v>2</v>
      </c>
      <c r="H2269" s="2">
        <v>5</v>
      </c>
      <c r="I2269" s="2">
        <v>2</v>
      </c>
      <c r="J2269" s="2">
        <v>2</v>
      </c>
      <c r="K2269" s="2">
        <v>256000</v>
      </c>
      <c r="L2269" s="2" t="s">
        <v>17</v>
      </c>
      <c r="M2269" s="2" t="s">
        <v>31</v>
      </c>
      <c r="N2269" s="27"/>
    </row>
    <row r="2270" spans="1:14" ht="15.75" customHeight="1" x14ac:dyDescent="0.2">
      <c r="A2270" s="2">
        <v>11700</v>
      </c>
      <c r="B2270" s="2">
        <v>7</v>
      </c>
      <c r="C2270" s="2">
        <v>7</v>
      </c>
      <c r="D2270" s="2">
        <v>1880</v>
      </c>
      <c r="E2270" s="2">
        <v>2003</v>
      </c>
      <c r="F2270" s="2">
        <v>2640</v>
      </c>
      <c r="G2270" s="2">
        <v>1</v>
      </c>
      <c r="H2270" s="2">
        <v>4</v>
      </c>
      <c r="I2270" s="2">
        <v>1</v>
      </c>
      <c r="J2270" s="2">
        <v>4</v>
      </c>
      <c r="K2270" s="2">
        <v>265979</v>
      </c>
      <c r="L2270" s="2" t="s">
        <v>13</v>
      </c>
      <c r="M2270" s="2" t="s">
        <v>31</v>
      </c>
      <c r="N2270" s="27"/>
    </row>
    <row r="2271" spans="1:14" ht="15.75" customHeight="1" x14ac:dyDescent="0.2">
      <c r="A2271" s="2">
        <v>18386</v>
      </c>
      <c r="B2271" s="2">
        <v>7</v>
      </c>
      <c r="C2271" s="2">
        <v>9</v>
      </c>
      <c r="D2271" s="2">
        <v>1880</v>
      </c>
      <c r="E2271" s="2">
        <v>2002</v>
      </c>
      <c r="F2271" s="2">
        <v>3493</v>
      </c>
      <c r="G2271" s="2">
        <v>3</v>
      </c>
      <c r="H2271" s="2">
        <v>3</v>
      </c>
      <c r="I2271" s="2">
        <v>1</v>
      </c>
      <c r="J2271" s="2">
        <v>3</v>
      </c>
      <c r="K2271" s="2">
        <v>295000</v>
      </c>
      <c r="L2271" s="2" t="s">
        <v>13</v>
      </c>
      <c r="M2271" s="2" t="s">
        <v>31</v>
      </c>
      <c r="N2271" s="27"/>
    </row>
    <row r="2272" spans="1:14" ht="15.75" customHeight="1" x14ac:dyDescent="0.2">
      <c r="A2272" s="2">
        <v>13500</v>
      </c>
      <c r="B2272" s="2">
        <v>10</v>
      </c>
      <c r="C2272" s="2">
        <v>9</v>
      </c>
      <c r="D2272" s="2">
        <v>1893</v>
      </c>
      <c r="E2272" s="2">
        <v>2000</v>
      </c>
      <c r="F2272" s="2">
        <v>2775</v>
      </c>
      <c r="G2272" s="2">
        <v>3</v>
      </c>
      <c r="H2272" s="2">
        <v>3</v>
      </c>
      <c r="I2272" s="2">
        <v>1</v>
      </c>
      <c r="J2272" s="2">
        <v>2</v>
      </c>
      <c r="K2272" s="2">
        <v>325000</v>
      </c>
      <c r="L2272" s="2" t="s">
        <v>43</v>
      </c>
      <c r="M2272" s="2" t="s">
        <v>31</v>
      </c>
      <c r="N2272" s="27"/>
    </row>
    <row r="2273" spans="1:14" ht="15.75" customHeight="1" x14ac:dyDescent="0.2">
      <c r="A2273" s="2">
        <v>22950</v>
      </c>
      <c r="B2273" s="2">
        <v>10</v>
      </c>
      <c r="C2273" s="2">
        <v>9</v>
      </c>
      <c r="D2273" s="2">
        <v>1892</v>
      </c>
      <c r="E2273" s="2">
        <v>1993</v>
      </c>
      <c r="F2273" s="2">
        <v>3608</v>
      </c>
      <c r="G2273" s="2">
        <v>2</v>
      </c>
      <c r="H2273" s="2">
        <v>4</v>
      </c>
      <c r="I2273" s="2">
        <v>2</v>
      </c>
      <c r="J2273" s="2">
        <v>3</v>
      </c>
      <c r="K2273" s="2">
        <v>475000</v>
      </c>
      <c r="L2273" s="2" t="s">
        <v>17</v>
      </c>
      <c r="M2273" s="2" t="s">
        <v>31</v>
      </c>
      <c r="N2273" s="27"/>
    </row>
    <row r="2274" spans="1:14" ht="15.75" customHeight="1" x14ac:dyDescent="0.2">
      <c r="A2274" s="2">
        <v>8281</v>
      </c>
      <c r="B2274" s="2">
        <v>5</v>
      </c>
      <c r="C2274" s="2">
        <v>5</v>
      </c>
      <c r="D2274" s="2">
        <v>1965</v>
      </c>
      <c r="E2274" s="2">
        <v>1965</v>
      </c>
      <c r="F2274" s="2">
        <v>864</v>
      </c>
      <c r="G2274" s="2">
        <v>1</v>
      </c>
      <c r="H2274" s="2">
        <v>3</v>
      </c>
      <c r="I2274" s="2">
        <v>1</v>
      </c>
      <c r="J2274" s="2">
        <v>1</v>
      </c>
      <c r="K2274" s="2">
        <v>62383</v>
      </c>
      <c r="L2274" s="2" t="s">
        <v>13</v>
      </c>
      <c r="M2274" s="2" t="s">
        <v>27</v>
      </c>
      <c r="N2274" s="27"/>
    </row>
    <row r="2275" spans="1:14" ht="15.75" customHeight="1" x14ac:dyDescent="0.2">
      <c r="A2275" s="2">
        <v>9000</v>
      </c>
      <c r="B2275" s="2">
        <v>2</v>
      </c>
      <c r="C2275" s="2">
        <v>2</v>
      </c>
      <c r="D2275" s="2">
        <v>1947</v>
      </c>
      <c r="E2275" s="2">
        <v>1950</v>
      </c>
      <c r="F2275" s="2">
        <v>660</v>
      </c>
      <c r="G2275" s="2">
        <v>1</v>
      </c>
      <c r="H2275" s="2">
        <v>2</v>
      </c>
      <c r="I2275" s="2">
        <v>0</v>
      </c>
      <c r="J2275" s="2">
        <v>0</v>
      </c>
      <c r="K2275" s="2">
        <v>63900</v>
      </c>
      <c r="L2275" s="2" t="s">
        <v>13</v>
      </c>
      <c r="M2275" s="2" t="s">
        <v>27</v>
      </c>
      <c r="N2275" s="27"/>
    </row>
    <row r="2276" spans="1:14" ht="15.75" customHeight="1" x14ac:dyDescent="0.2">
      <c r="A2276" s="2">
        <v>9000</v>
      </c>
      <c r="B2276" s="2">
        <v>5</v>
      </c>
      <c r="C2276" s="2">
        <v>3</v>
      </c>
      <c r="D2276" s="2">
        <v>1959</v>
      </c>
      <c r="E2276" s="2">
        <v>1959</v>
      </c>
      <c r="F2276" s="2">
        <v>1006</v>
      </c>
      <c r="G2276" s="2">
        <v>1</v>
      </c>
      <c r="H2276" s="2">
        <v>3</v>
      </c>
      <c r="I2276" s="2">
        <v>0</v>
      </c>
      <c r="J2276" s="2">
        <v>0</v>
      </c>
      <c r="K2276" s="2">
        <v>80000</v>
      </c>
      <c r="L2276" s="2" t="s">
        <v>13</v>
      </c>
      <c r="M2276" s="2" t="s">
        <v>27</v>
      </c>
      <c r="N2276" s="27"/>
    </row>
    <row r="2277" spans="1:14" ht="15.75" customHeight="1" x14ac:dyDescent="0.2">
      <c r="A2277" s="2">
        <v>9259</v>
      </c>
      <c r="B2277" s="2">
        <v>4</v>
      </c>
      <c r="C2277" s="2">
        <v>4</v>
      </c>
      <c r="D2277" s="2">
        <v>1927</v>
      </c>
      <c r="E2277" s="2">
        <v>1950</v>
      </c>
      <c r="F2277" s="2">
        <v>756</v>
      </c>
      <c r="G2277" s="2">
        <v>1</v>
      </c>
      <c r="H2277" s="2">
        <v>2</v>
      </c>
      <c r="I2277" s="2">
        <v>0</v>
      </c>
      <c r="J2277" s="2">
        <v>2</v>
      </c>
      <c r="K2277" s="2">
        <v>85000</v>
      </c>
      <c r="L2277" s="2" t="s">
        <v>13</v>
      </c>
      <c r="M2277" s="2" t="s">
        <v>27</v>
      </c>
      <c r="N2277" s="27"/>
    </row>
    <row r="2278" spans="1:14" ht="15.75" customHeight="1" x14ac:dyDescent="0.2">
      <c r="A2278" s="2">
        <v>4280</v>
      </c>
      <c r="B2278" s="2">
        <v>4</v>
      </c>
      <c r="C2278" s="2">
        <v>9</v>
      </c>
      <c r="D2278" s="2">
        <v>1946</v>
      </c>
      <c r="E2278" s="2">
        <v>2001</v>
      </c>
      <c r="F2278" s="2">
        <v>704</v>
      </c>
      <c r="G2278" s="2">
        <v>1</v>
      </c>
      <c r="H2278" s="2">
        <v>2</v>
      </c>
      <c r="I2278" s="2">
        <v>0</v>
      </c>
      <c r="J2278" s="2">
        <v>1</v>
      </c>
      <c r="K2278" s="2">
        <v>88750</v>
      </c>
      <c r="L2278" s="2" t="s">
        <v>17</v>
      </c>
      <c r="M2278" s="2" t="s">
        <v>27</v>
      </c>
      <c r="N2278" s="27"/>
    </row>
    <row r="2279" spans="1:14" ht="15.75" customHeight="1" x14ac:dyDescent="0.2">
      <c r="A2279" s="2">
        <v>9000</v>
      </c>
      <c r="B2279" s="2">
        <v>4</v>
      </c>
      <c r="C2279" s="2">
        <v>7</v>
      </c>
      <c r="D2279" s="2">
        <v>1945</v>
      </c>
      <c r="E2279" s="2">
        <v>1950</v>
      </c>
      <c r="F2279" s="2">
        <v>998</v>
      </c>
      <c r="G2279" s="2">
        <v>1</v>
      </c>
      <c r="H2279" s="2">
        <v>3</v>
      </c>
      <c r="I2279" s="2">
        <v>0</v>
      </c>
      <c r="J2279" s="2">
        <v>2</v>
      </c>
      <c r="K2279" s="2">
        <v>89500</v>
      </c>
      <c r="L2279" s="2" t="s">
        <v>13</v>
      </c>
      <c r="M2279" s="2" t="s">
        <v>27</v>
      </c>
      <c r="N2279" s="27"/>
    </row>
    <row r="2280" spans="1:14" ht="15.75" customHeight="1" x14ac:dyDescent="0.2">
      <c r="A2280" s="2">
        <v>10791</v>
      </c>
      <c r="B2280" s="2">
        <v>4</v>
      </c>
      <c r="C2280" s="2">
        <v>5</v>
      </c>
      <c r="D2280" s="2">
        <v>1967</v>
      </c>
      <c r="E2280" s="2">
        <v>1967</v>
      </c>
      <c r="F2280" s="2">
        <v>1296</v>
      </c>
      <c r="G2280" s="2">
        <v>2</v>
      </c>
      <c r="H2280" s="2">
        <v>2</v>
      </c>
      <c r="I2280" s="2">
        <v>0</v>
      </c>
      <c r="J2280" s="2">
        <v>2</v>
      </c>
      <c r="K2280" s="2">
        <v>90000</v>
      </c>
      <c r="L2280" s="2" t="s">
        <v>13</v>
      </c>
      <c r="M2280" s="2" t="s">
        <v>27</v>
      </c>
      <c r="N2280" s="27"/>
    </row>
    <row r="2281" spans="1:14" ht="15.75" customHeight="1" x14ac:dyDescent="0.2">
      <c r="A2281" s="2">
        <v>6342</v>
      </c>
      <c r="B2281" s="2">
        <v>5</v>
      </c>
      <c r="C2281" s="2">
        <v>8</v>
      </c>
      <c r="D2281" s="2">
        <v>1875</v>
      </c>
      <c r="E2281" s="2">
        <v>1996</v>
      </c>
      <c r="F2281" s="2">
        <v>1020</v>
      </c>
      <c r="G2281" s="2">
        <v>1</v>
      </c>
      <c r="H2281" s="2">
        <v>2</v>
      </c>
      <c r="I2281" s="2">
        <v>0</v>
      </c>
      <c r="J2281" s="2">
        <v>0</v>
      </c>
      <c r="K2281" s="2">
        <v>94000</v>
      </c>
      <c r="L2281" s="2" t="s">
        <v>17</v>
      </c>
      <c r="M2281" s="2" t="s">
        <v>27</v>
      </c>
      <c r="N2281" s="27"/>
    </row>
    <row r="2282" spans="1:14" ht="15.75" customHeight="1" x14ac:dyDescent="0.2">
      <c r="A2282" s="2">
        <v>12900</v>
      </c>
      <c r="B2282" s="2">
        <v>5</v>
      </c>
      <c r="C2282" s="2">
        <v>4</v>
      </c>
      <c r="D2282" s="2">
        <v>1920</v>
      </c>
      <c r="E2282" s="2">
        <v>1950</v>
      </c>
      <c r="F2282" s="2">
        <v>1140</v>
      </c>
      <c r="G2282" s="2">
        <v>1</v>
      </c>
      <c r="H2282" s="2">
        <v>3</v>
      </c>
      <c r="I2282" s="2">
        <v>0</v>
      </c>
      <c r="J2282" s="2">
        <v>2</v>
      </c>
      <c r="K2282" s="2">
        <v>95541</v>
      </c>
      <c r="L2282" s="2" t="s">
        <v>13</v>
      </c>
      <c r="M2282" s="2" t="s">
        <v>27</v>
      </c>
      <c r="N2282" s="27"/>
    </row>
    <row r="2283" spans="1:14" ht="15.75" customHeight="1" x14ac:dyDescent="0.2">
      <c r="A2283" s="2">
        <v>17529</v>
      </c>
      <c r="B2283" s="2">
        <v>5</v>
      </c>
      <c r="C2283" s="2">
        <v>5</v>
      </c>
      <c r="D2283" s="2">
        <v>1924</v>
      </c>
      <c r="E2283" s="2">
        <v>1950</v>
      </c>
      <c r="F2283" s="2">
        <v>872</v>
      </c>
      <c r="G2283" s="2">
        <v>1</v>
      </c>
      <c r="H2283" s="2">
        <v>2</v>
      </c>
      <c r="I2283" s="2">
        <v>1</v>
      </c>
      <c r="J2283" s="2">
        <v>1</v>
      </c>
      <c r="K2283" s="2">
        <v>105000</v>
      </c>
      <c r="L2283" s="2" t="s">
        <v>13</v>
      </c>
      <c r="M2283" s="2" t="s">
        <v>27</v>
      </c>
      <c r="N2283" s="27"/>
    </row>
    <row r="2284" spans="1:14" ht="15.75" customHeight="1" x14ac:dyDescent="0.2">
      <c r="A2284" s="2">
        <v>10200</v>
      </c>
      <c r="B2284" s="2">
        <v>5</v>
      </c>
      <c r="C2284" s="2">
        <v>8</v>
      </c>
      <c r="D2284" s="2">
        <v>1940</v>
      </c>
      <c r="E2284" s="2">
        <v>1997</v>
      </c>
      <c r="F2284" s="2">
        <v>672</v>
      </c>
      <c r="G2284" s="2">
        <v>1</v>
      </c>
      <c r="H2284" s="2">
        <v>2</v>
      </c>
      <c r="I2284" s="2">
        <v>0</v>
      </c>
      <c r="J2284" s="2">
        <v>1</v>
      </c>
      <c r="K2284" s="2">
        <v>108000</v>
      </c>
      <c r="L2284" s="2" t="s">
        <v>13</v>
      </c>
      <c r="M2284" s="2" t="s">
        <v>27</v>
      </c>
      <c r="N2284" s="27"/>
    </row>
    <row r="2285" spans="1:14" ht="15.75" customHeight="1" x14ac:dyDescent="0.2">
      <c r="A2285" s="2">
        <v>8978</v>
      </c>
      <c r="B2285" s="2">
        <v>5</v>
      </c>
      <c r="C2285" s="2">
        <v>5</v>
      </c>
      <c r="D2285" s="2">
        <v>1968</v>
      </c>
      <c r="E2285" s="2">
        <v>1968</v>
      </c>
      <c r="F2285" s="2">
        <v>948</v>
      </c>
      <c r="G2285" s="2">
        <v>1</v>
      </c>
      <c r="H2285" s="2">
        <v>3</v>
      </c>
      <c r="I2285" s="2">
        <v>0</v>
      </c>
      <c r="J2285" s="2">
        <v>1</v>
      </c>
      <c r="K2285" s="2">
        <v>108000</v>
      </c>
      <c r="L2285" s="2" t="s">
        <v>13</v>
      </c>
      <c r="M2285" s="2" t="s">
        <v>27</v>
      </c>
      <c r="N2285" s="27"/>
    </row>
    <row r="2286" spans="1:14" ht="15.75" customHeight="1" x14ac:dyDescent="0.2">
      <c r="A2286" s="2">
        <v>12900</v>
      </c>
      <c r="B2286" s="2">
        <v>4</v>
      </c>
      <c r="C2286" s="2">
        <v>4</v>
      </c>
      <c r="D2286" s="2">
        <v>1969</v>
      </c>
      <c r="E2286" s="2">
        <v>1969</v>
      </c>
      <c r="F2286" s="2">
        <v>1258</v>
      </c>
      <c r="G2286" s="2">
        <v>0</v>
      </c>
      <c r="H2286" s="2">
        <v>0</v>
      </c>
      <c r="I2286" s="2">
        <v>0</v>
      </c>
      <c r="J2286" s="2">
        <v>2</v>
      </c>
      <c r="K2286" s="2">
        <v>108959</v>
      </c>
      <c r="L2286" s="2" t="s">
        <v>13</v>
      </c>
      <c r="M2286" s="2" t="s">
        <v>27</v>
      </c>
      <c r="N2286" s="27"/>
    </row>
    <row r="2287" spans="1:14" ht="15.75" customHeight="1" x14ac:dyDescent="0.2">
      <c r="A2287" s="2">
        <v>7162</v>
      </c>
      <c r="B2287" s="2">
        <v>5</v>
      </c>
      <c r="C2287" s="2">
        <v>7</v>
      </c>
      <c r="D2287" s="2">
        <v>1966</v>
      </c>
      <c r="E2287" s="2">
        <v>1966</v>
      </c>
      <c r="F2287" s="2">
        <v>904</v>
      </c>
      <c r="G2287" s="2">
        <v>1</v>
      </c>
      <c r="H2287" s="2">
        <v>3</v>
      </c>
      <c r="I2287" s="2">
        <v>0</v>
      </c>
      <c r="J2287" s="2">
        <v>1</v>
      </c>
      <c r="K2287" s="2">
        <v>109900</v>
      </c>
      <c r="L2287" s="2" t="s">
        <v>13</v>
      </c>
      <c r="M2287" s="2" t="s">
        <v>27</v>
      </c>
      <c r="N2287" s="27"/>
    </row>
    <row r="2288" spans="1:14" ht="15.75" customHeight="1" x14ac:dyDescent="0.2">
      <c r="A2288" s="2">
        <v>9750</v>
      </c>
      <c r="B2288" s="2">
        <v>5</v>
      </c>
      <c r="C2288" s="2">
        <v>5</v>
      </c>
      <c r="D2288" s="2">
        <v>1962</v>
      </c>
      <c r="E2288" s="2">
        <v>1962</v>
      </c>
      <c r="F2288" s="2">
        <v>980</v>
      </c>
      <c r="G2288" s="2">
        <v>1</v>
      </c>
      <c r="H2288" s="2">
        <v>3</v>
      </c>
      <c r="I2288" s="2">
        <v>0</v>
      </c>
      <c r="J2288" s="2">
        <v>2</v>
      </c>
      <c r="K2288" s="2">
        <v>110000</v>
      </c>
      <c r="L2288" s="2" t="s">
        <v>13</v>
      </c>
      <c r="M2288" s="2" t="s">
        <v>27</v>
      </c>
      <c r="N2288" s="27"/>
    </row>
    <row r="2289" spans="1:14" ht="15.75" customHeight="1" x14ac:dyDescent="0.2">
      <c r="A2289" s="2">
        <v>8930</v>
      </c>
      <c r="B2289" s="2">
        <v>6</v>
      </c>
      <c r="C2289" s="2">
        <v>5</v>
      </c>
      <c r="D2289" s="2">
        <v>1978</v>
      </c>
      <c r="E2289" s="2">
        <v>1978</v>
      </c>
      <c r="F2289" s="2">
        <v>1902</v>
      </c>
      <c r="G2289" s="2">
        <v>2</v>
      </c>
      <c r="H2289" s="2">
        <v>4</v>
      </c>
      <c r="I2289" s="2">
        <v>0</v>
      </c>
      <c r="J2289" s="2">
        <v>2</v>
      </c>
      <c r="K2289" s="2">
        <v>112000</v>
      </c>
      <c r="L2289" s="2" t="s">
        <v>13</v>
      </c>
      <c r="M2289" s="2" t="s">
        <v>27</v>
      </c>
      <c r="N2289" s="27"/>
    </row>
    <row r="2290" spans="1:14" ht="15.75" customHeight="1" x14ac:dyDescent="0.2">
      <c r="A2290" s="2">
        <v>25339</v>
      </c>
      <c r="B2290" s="2">
        <v>5</v>
      </c>
      <c r="C2290" s="2">
        <v>7</v>
      </c>
      <c r="D2290" s="2">
        <v>1918</v>
      </c>
      <c r="E2290" s="2">
        <v>2007</v>
      </c>
      <c r="F2290" s="2">
        <v>1416</v>
      </c>
      <c r="G2290" s="2">
        <v>2</v>
      </c>
      <c r="H2290" s="2">
        <v>3</v>
      </c>
      <c r="I2290" s="2">
        <v>0</v>
      </c>
      <c r="J2290" s="2">
        <v>2</v>
      </c>
      <c r="K2290" s="2">
        <v>112000</v>
      </c>
      <c r="L2290" s="2" t="s">
        <v>17</v>
      </c>
      <c r="M2290" s="2" t="s">
        <v>27</v>
      </c>
      <c r="N2290" s="27"/>
    </row>
    <row r="2291" spans="1:14" ht="15.75" customHeight="1" x14ac:dyDescent="0.2">
      <c r="A2291" s="2">
        <v>11625</v>
      </c>
      <c r="B2291" s="2">
        <v>5</v>
      </c>
      <c r="C2291" s="2">
        <v>6</v>
      </c>
      <c r="D2291" s="2">
        <v>1967</v>
      </c>
      <c r="E2291" s="2">
        <v>1967</v>
      </c>
      <c r="F2291" s="2">
        <v>1052</v>
      </c>
      <c r="G2291" s="2">
        <v>1</v>
      </c>
      <c r="H2291" s="2">
        <v>3</v>
      </c>
      <c r="I2291" s="2">
        <v>1</v>
      </c>
      <c r="J2291" s="2">
        <v>1</v>
      </c>
      <c r="K2291" s="2">
        <v>113500</v>
      </c>
      <c r="L2291" s="2" t="s">
        <v>13</v>
      </c>
      <c r="M2291" s="2" t="s">
        <v>27</v>
      </c>
      <c r="N2291" s="27"/>
    </row>
    <row r="2292" spans="1:14" ht="15.75" customHeight="1" x14ac:dyDescent="0.2">
      <c r="A2292" s="2">
        <v>8450</v>
      </c>
      <c r="B2292" s="2">
        <v>5</v>
      </c>
      <c r="C2292" s="2">
        <v>5</v>
      </c>
      <c r="D2292" s="2">
        <v>1968</v>
      </c>
      <c r="E2292" s="2">
        <v>1968</v>
      </c>
      <c r="F2292" s="2">
        <v>890</v>
      </c>
      <c r="G2292" s="2">
        <v>1</v>
      </c>
      <c r="H2292" s="2">
        <v>3</v>
      </c>
      <c r="I2292" s="2">
        <v>0</v>
      </c>
      <c r="J2292" s="2">
        <v>1</v>
      </c>
      <c r="K2292" s="2">
        <v>115000</v>
      </c>
      <c r="L2292" s="2" t="s">
        <v>13</v>
      </c>
      <c r="M2292" s="2" t="s">
        <v>27</v>
      </c>
      <c r="N2292" s="27"/>
    </row>
    <row r="2293" spans="1:14" ht="15.75" customHeight="1" x14ac:dyDescent="0.2">
      <c r="A2293" s="2">
        <v>8665</v>
      </c>
      <c r="B2293" s="2">
        <v>5</v>
      </c>
      <c r="C2293" s="2">
        <v>5</v>
      </c>
      <c r="D2293" s="2">
        <v>1968</v>
      </c>
      <c r="E2293" s="2">
        <v>1968</v>
      </c>
      <c r="F2293" s="2">
        <v>897</v>
      </c>
      <c r="G2293" s="2">
        <v>1</v>
      </c>
      <c r="H2293" s="2">
        <v>3</v>
      </c>
      <c r="I2293" s="2">
        <v>0</v>
      </c>
      <c r="J2293" s="2">
        <v>1</v>
      </c>
      <c r="K2293" s="2">
        <v>115000</v>
      </c>
      <c r="L2293" s="2" t="s">
        <v>13</v>
      </c>
      <c r="M2293" s="2" t="s">
        <v>27</v>
      </c>
      <c r="N2293" s="27"/>
    </row>
    <row r="2294" spans="1:14" ht="15.75" customHeight="1" x14ac:dyDescent="0.2">
      <c r="A2294" s="2">
        <v>14299</v>
      </c>
      <c r="B2294" s="2">
        <v>4</v>
      </c>
      <c r="C2294" s="2">
        <v>3</v>
      </c>
      <c r="D2294" s="2">
        <v>1964</v>
      </c>
      <c r="E2294" s="2">
        <v>1964</v>
      </c>
      <c r="F2294" s="2">
        <v>1005</v>
      </c>
      <c r="G2294" s="2">
        <v>1</v>
      </c>
      <c r="H2294" s="2">
        <v>3</v>
      </c>
      <c r="I2294" s="2">
        <v>0</v>
      </c>
      <c r="J2294" s="2">
        <v>2</v>
      </c>
      <c r="K2294" s="2">
        <v>115400</v>
      </c>
      <c r="L2294" s="2" t="s">
        <v>13</v>
      </c>
      <c r="M2294" s="2" t="s">
        <v>27</v>
      </c>
      <c r="N2294" s="27"/>
    </row>
    <row r="2295" spans="1:14" ht="15.75" customHeight="1" x14ac:dyDescent="0.2">
      <c r="A2295" s="2">
        <v>8450</v>
      </c>
      <c r="B2295" s="2">
        <v>5</v>
      </c>
      <c r="C2295" s="2">
        <v>6</v>
      </c>
      <c r="D2295" s="2">
        <v>1968</v>
      </c>
      <c r="E2295" s="2">
        <v>1968</v>
      </c>
      <c r="F2295" s="2">
        <v>909</v>
      </c>
      <c r="G2295" s="2">
        <v>1</v>
      </c>
      <c r="H2295" s="2">
        <v>3</v>
      </c>
      <c r="I2295" s="2">
        <v>0</v>
      </c>
      <c r="J2295" s="2">
        <v>1</v>
      </c>
      <c r="K2295" s="2">
        <v>116000</v>
      </c>
      <c r="L2295" s="2" t="s">
        <v>13</v>
      </c>
      <c r="M2295" s="2" t="s">
        <v>27</v>
      </c>
      <c r="N2295" s="27"/>
    </row>
    <row r="2296" spans="1:14" ht="15.75" customHeight="1" x14ac:dyDescent="0.2">
      <c r="A2296" s="2">
        <v>7943</v>
      </c>
      <c r="B2296" s="2">
        <v>4</v>
      </c>
      <c r="C2296" s="2">
        <v>5</v>
      </c>
      <c r="D2296" s="2">
        <v>1961</v>
      </c>
      <c r="E2296" s="2">
        <v>1961</v>
      </c>
      <c r="F2296" s="2">
        <v>1029</v>
      </c>
      <c r="G2296" s="2">
        <v>1</v>
      </c>
      <c r="H2296" s="2">
        <v>3</v>
      </c>
      <c r="I2296" s="2">
        <v>0</v>
      </c>
      <c r="J2296" s="2">
        <v>1</v>
      </c>
      <c r="K2296" s="2">
        <v>118500</v>
      </c>
      <c r="L2296" s="2" t="s">
        <v>26</v>
      </c>
      <c r="M2296" s="2" t="s">
        <v>27</v>
      </c>
      <c r="N2296" s="27"/>
    </row>
    <row r="2297" spans="1:14" ht="15.75" customHeight="1" x14ac:dyDescent="0.2">
      <c r="A2297" s="2">
        <v>8927</v>
      </c>
      <c r="B2297" s="2">
        <v>6</v>
      </c>
      <c r="C2297" s="2">
        <v>6</v>
      </c>
      <c r="D2297" s="2">
        <v>1977</v>
      </c>
      <c r="E2297" s="2">
        <v>1977</v>
      </c>
      <c r="F2297" s="2">
        <v>1654</v>
      </c>
      <c r="G2297" s="2">
        <v>2</v>
      </c>
      <c r="H2297" s="2">
        <v>4</v>
      </c>
      <c r="I2297" s="2">
        <v>0</v>
      </c>
      <c r="J2297" s="2">
        <v>2</v>
      </c>
      <c r="K2297" s="2">
        <v>119500</v>
      </c>
      <c r="L2297" s="2" t="s">
        <v>17</v>
      </c>
      <c r="M2297" s="2" t="s">
        <v>27</v>
      </c>
      <c r="N2297" s="27"/>
    </row>
    <row r="2298" spans="1:14" ht="15.75" customHeight="1" x14ac:dyDescent="0.2">
      <c r="A2298" s="2">
        <v>8425</v>
      </c>
      <c r="B2298" s="2">
        <v>5</v>
      </c>
      <c r="C2298" s="2">
        <v>6</v>
      </c>
      <c r="D2298" s="2">
        <v>1971</v>
      </c>
      <c r="E2298" s="2">
        <v>1990</v>
      </c>
      <c r="F2298" s="2">
        <v>868</v>
      </c>
      <c r="G2298" s="2">
        <v>1</v>
      </c>
      <c r="H2298" s="2">
        <v>2</v>
      </c>
      <c r="I2298" s="2">
        <v>0</v>
      </c>
      <c r="J2298" s="2">
        <v>2</v>
      </c>
      <c r="K2298" s="2">
        <v>119900</v>
      </c>
      <c r="L2298" s="2" t="s">
        <v>13</v>
      </c>
      <c r="M2298" s="2" t="s">
        <v>27</v>
      </c>
      <c r="N2298" s="27"/>
    </row>
    <row r="2299" spans="1:14" ht="15.75" customHeight="1" x14ac:dyDescent="0.2">
      <c r="A2299" s="2">
        <v>6360</v>
      </c>
      <c r="B2299" s="2">
        <v>5</v>
      </c>
      <c r="C2299" s="2">
        <v>5</v>
      </c>
      <c r="D2299" s="2">
        <v>1963</v>
      </c>
      <c r="E2299" s="2">
        <v>1963</v>
      </c>
      <c r="F2299" s="2">
        <v>864</v>
      </c>
      <c r="G2299" s="2">
        <v>1</v>
      </c>
      <c r="H2299" s="2">
        <v>3</v>
      </c>
      <c r="I2299" s="2">
        <v>0</v>
      </c>
      <c r="J2299" s="2">
        <v>1</v>
      </c>
      <c r="K2299" s="2">
        <v>119916</v>
      </c>
      <c r="L2299" s="2" t="s">
        <v>13</v>
      </c>
      <c r="M2299" s="2" t="s">
        <v>27</v>
      </c>
      <c r="N2299" s="27"/>
    </row>
    <row r="2300" spans="1:14" ht="15.75" customHeight="1" x14ac:dyDescent="0.2">
      <c r="A2300" s="2">
        <v>9981</v>
      </c>
      <c r="B2300" s="2">
        <v>5</v>
      </c>
      <c r="C2300" s="2">
        <v>5</v>
      </c>
      <c r="D2300" s="2">
        <v>1967</v>
      </c>
      <c r="E2300" s="2">
        <v>1967</v>
      </c>
      <c r="F2300" s="2">
        <v>1073</v>
      </c>
      <c r="G2300" s="2">
        <v>1</v>
      </c>
      <c r="H2300" s="2">
        <v>3</v>
      </c>
      <c r="I2300" s="2">
        <v>0</v>
      </c>
      <c r="J2300" s="2">
        <v>1</v>
      </c>
      <c r="K2300" s="2">
        <v>120000</v>
      </c>
      <c r="L2300" s="2" t="s">
        <v>13</v>
      </c>
      <c r="M2300" s="2" t="s">
        <v>27</v>
      </c>
      <c r="N2300" s="27"/>
    </row>
    <row r="2301" spans="1:14" ht="15.75" customHeight="1" x14ac:dyDescent="0.2">
      <c r="A2301" s="2">
        <v>6285</v>
      </c>
      <c r="B2301" s="2">
        <v>5</v>
      </c>
      <c r="C2301" s="2">
        <v>5</v>
      </c>
      <c r="D2301" s="2">
        <v>1977</v>
      </c>
      <c r="E2301" s="2">
        <v>1977</v>
      </c>
      <c r="F2301" s="2">
        <v>894</v>
      </c>
      <c r="G2301" s="2">
        <v>1</v>
      </c>
      <c r="H2301" s="2">
        <v>2</v>
      </c>
      <c r="I2301" s="2">
        <v>0</v>
      </c>
      <c r="J2301" s="2">
        <v>1</v>
      </c>
      <c r="K2301" s="2">
        <v>120750</v>
      </c>
      <c r="L2301" s="2" t="s">
        <v>13</v>
      </c>
      <c r="M2301" s="2" t="s">
        <v>27</v>
      </c>
      <c r="N2301" s="27"/>
    </row>
    <row r="2302" spans="1:14" ht="15.75" customHeight="1" x14ac:dyDescent="0.2">
      <c r="A2302" s="2">
        <v>13052</v>
      </c>
      <c r="B2302" s="2">
        <v>5</v>
      </c>
      <c r="C2302" s="2">
        <v>6</v>
      </c>
      <c r="D2302" s="2">
        <v>1965</v>
      </c>
      <c r="E2302" s="2">
        <v>1965</v>
      </c>
      <c r="F2302" s="2">
        <v>1024</v>
      </c>
      <c r="G2302" s="2">
        <v>1</v>
      </c>
      <c r="H2302" s="2">
        <v>3</v>
      </c>
      <c r="I2302" s="2">
        <v>0</v>
      </c>
      <c r="J2302" s="2">
        <v>1</v>
      </c>
      <c r="K2302" s="2">
        <v>120875</v>
      </c>
      <c r="L2302" s="2" t="s">
        <v>13</v>
      </c>
      <c r="M2302" s="2" t="s">
        <v>27</v>
      </c>
      <c r="N2302" s="27"/>
    </row>
    <row r="2303" spans="1:14" ht="15.75" customHeight="1" x14ac:dyDescent="0.2">
      <c r="A2303" s="2">
        <v>11341</v>
      </c>
      <c r="B2303" s="2">
        <v>5</v>
      </c>
      <c r="C2303" s="2">
        <v>6</v>
      </c>
      <c r="D2303" s="2">
        <v>1957</v>
      </c>
      <c r="E2303" s="2">
        <v>1996</v>
      </c>
      <c r="F2303" s="2">
        <v>1392</v>
      </c>
      <c r="G2303" s="2">
        <v>1</v>
      </c>
      <c r="H2303" s="2">
        <v>3</v>
      </c>
      <c r="I2303" s="2">
        <v>1</v>
      </c>
      <c r="J2303" s="2">
        <v>2</v>
      </c>
      <c r="K2303" s="2">
        <v>121500</v>
      </c>
      <c r="L2303" s="2" t="s">
        <v>13</v>
      </c>
      <c r="M2303" s="2" t="s">
        <v>27</v>
      </c>
      <c r="N2303" s="27"/>
    </row>
    <row r="2304" spans="1:14" ht="15.75" customHeight="1" x14ac:dyDescent="0.2">
      <c r="A2304" s="2">
        <v>9819</v>
      </c>
      <c r="B2304" s="2">
        <v>5</v>
      </c>
      <c r="C2304" s="2">
        <v>5</v>
      </c>
      <c r="D2304" s="2">
        <v>1967</v>
      </c>
      <c r="E2304" s="2">
        <v>1967</v>
      </c>
      <c r="F2304" s="2">
        <v>900</v>
      </c>
      <c r="G2304" s="2">
        <v>1</v>
      </c>
      <c r="H2304" s="2">
        <v>3</v>
      </c>
      <c r="I2304" s="2">
        <v>0</v>
      </c>
      <c r="J2304" s="2">
        <v>1</v>
      </c>
      <c r="K2304" s="2">
        <v>122000</v>
      </c>
      <c r="L2304" s="2" t="s">
        <v>17</v>
      </c>
      <c r="M2304" s="2" t="s">
        <v>27</v>
      </c>
      <c r="N2304" s="27"/>
    </row>
    <row r="2305" spans="1:14" ht="15.75" customHeight="1" x14ac:dyDescent="0.2">
      <c r="A2305" s="2">
        <v>9079</v>
      </c>
      <c r="B2305" s="2">
        <v>5</v>
      </c>
      <c r="C2305" s="2">
        <v>5</v>
      </c>
      <c r="D2305" s="2">
        <v>1961</v>
      </c>
      <c r="E2305" s="2">
        <v>1961</v>
      </c>
      <c r="F2305" s="2">
        <v>864</v>
      </c>
      <c r="G2305" s="2">
        <v>1</v>
      </c>
      <c r="H2305" s="2">
        <v>2</v>
      </c>
      <c r="I2305" s="2">
        <v>0</v>
      </c>
      <c r="J2305" s="2">
        <v>1</v>
      </c>
      <c r="K2305" s="2">
        <v>122000</v>
      </c>
      <c r="L2305" s="2" t="s">
        <v>13</v>
      </c>
      <c r="M2305" s="2" t="s">
        <v>27</v>
      </c>
      <c r="N2305" s="27"/>
    </row>
    <row r="2306" spans="1:14" ht="15.75" customHeight="1" x14ac:dyDescent="0.2">
      <c r="A2306" s="2">
        <v>7150</v>
      </c>
      <c r="B2306" s="2">
        <v>5</v>
      </c>
      <c r="C2306" s="2">
        <v>6</v>
      </c>
      <c r="D2306" s="2">
        <v>1962</v>
      </c>
      <c r="E2306" s="2">
        <v>1962</v>
      </c>
      <c r="F2306" s="2">
        <v>912</v>
      </c>
      <c r="G2306" s="2">
        <v>1</v>
      </c>
      <c r="H2306" s="2">
        <v>3</v>
      </c>
      <c r="I2306" s="2">
        <v>0</v>
      </c>
      <c r="J2306" s="2">
        <v>1</v>
      </c>
      <c r="K2306" s="2">
        <v>123000</v>
      </c>
      <c r="L2306" s="2" t="s">
        <v>13</v>
      </c>
      <c r="M2306" s="2" t="s">
        <v>27</v>
      </c>
      <c r="N2306" s="27"/>
    </row>
    <row r="2307" spans="1:14" ht="15.75" customHeight="1" x14ac:dyDescent="0.2">
      <c r="A2307" s="2">
        <v>11677</v>
      </c>
      <c r="B2307" s="2">
        <v>5</v>
      </c>
      <c r="C2307" s="2">
        <v>4</v>
      </c>
      <c r="D2307" s="2">
        <v>1966</v>
      </c>
      <c r="E2307" s="2">
        <v>1966</v>
      </c>
      <c r="F2307" s="2">
        <v>1040</v>
      </c>
      <c r="G2307" s="2">
        <v>1</v>
      </c>
      <c r="H2307" s="2">
        <v>3</v>
      </c>
      <c r="I2307" s="2">
        <v>0</v>
      </c>
      <c r="J2307" s="2">
        <v>1</v>
      </c>
      <c r="K2307" s="2">
        <v>123000</v>
      </c>
      <c r="L2307" s="2" t="s">
        <v>13</v>
      </c>
      <c r="M2307" s="2" t="s">
        <v>27</v>
      </c>
      <c r="N2307" s="27"/>
    </row>
    <row r="2308" spans="1:14" ht="15.75" customHeight="1" x14ac:dyDescent="0.2">
      <c r="A2308" s="2">
        <v>9488</v>
      </c>
      <c r="B2308" s="2">
        <v>5</v>
      </c>
      <c r="C2308" s="2">
        <v>6</v>
      </c>
      <c r="D2308" s="2">
        <v>1947</v>
      </c>
      <c r="E2308" s="2">
        <v>1993</v>
      </c>
      <c r="F2308" s="2">
        <v>1054</v>
      </c>
      <c r="G2308" s="2">
        <v>1</v>
      </c>
      <c r="H2308" s="2">
        <v>3</v>
      </c>
      <c r="I2308" s="2">
        <v>0</v>
      </c>
      <c r="J2308" s="2">
        <v>1</v>
      </c>
      <c r="K2308" s="2">
        <v>124000</v>
      </c>
      <c r="L2308" s="2" t="s">
        <v>13</v>
      </c>
      <c r="M2308" s="2" t="s">
        <v>27</v>
      </c>
      <c r="N2308" s="27"/>
    </row>
    <row r="2309" spans="1:14" ht="15.75" customHeight="1" x14ac:dyDescent="0.2">
      <c r="A2309" s="2">
        <v>8020</v>
      </c>
      <c r="B2309" s="2">
        <v>5</v>
      </c>
      <c r="C2309" s="2">
        <v>6</v>
      </c>
      <c r="D2309" s="2">
        <v>1964</v>
      </c>
      <c r="E2309" s="2">
        <v>1964</v>
      </c>
      <c r="F2309" s="2">
        <v>912</v>
      </c>
      <c r="G2309" s="2">
        <v>1</v>
      </c>
      <c r="H2309" s="2">
        <v>3</v>
      </c>
      <c r="I2309" s="2">
        <v>0</v>
      </c>
      <c r="J2309" s="2">
        <v>0</v>
      </c>
      <c r="K2309" s="2">
        <v>124000</v>
      </c>
      <c r="L2309" s="2" t="s">
        <v>13</v>
      </c>
      <c r="M2309" s="2" t="s">
        <v>27</v>
      </c>
      <c r="N2309" s="27"/>
    </row>
    <row r="2310" spans="1:14" ht="15.75" customHeight="1" x14ac:dyDescent="0.2">
      <c r="A2310" s="2">
        <v>9316</v>
      </c>
      <c r="B2310" s="2">
        <v>5</v>
      </c>
      <c r="C2310" s="2">
        <v>5</v>
      </c>
      <c r="D2310" s="2">
        <v>1965</v>
      </c>
      <c r="E2310" s="2">
        <v>1965</v>
      </c>
      <c r="F2310" s="2">
        <v>1020</v>
      </c>
      <c r="G2310" s="2">
        <v>2</v>
      </c>
      <c r="H2310" s="2">
        <v>3</v>
      </c>
      <c r="I2310" s="2">
        <v>0</v>
      </c>
      <c r="J2310" s="2">
        <v>1</v>
      </c>
      <c r="K2310" s="2">
        <v>124100</v>
      </c>
      <c r="L2310" s="2" t="s">
        <v>13</v>
      </c>
      <c r="M2310" s="2" t="s">
        <v>27</v>
      </c>
      <c r="N2310" s="27"/>
    </row>
    <row r="2311" spans="1:14" ht="15.75" customHeight="1" x14ac:dyDescent="0.2">
      <c r="A2311" s="2">
        <v>8521</v>
      </c>
      <c r="B2311" s="2">
        <v>5</v>
      </c>
      <c r="C2311" s="2">
        <v>5</v>
      </c>
      <c r="D2311" s="2">
        <v>1967</v>
      </c>
      <c r="E2311" s="2">
        <v>1967</v>
      </c>
      <c r="F2311" s="2">
        <v>912</v>
      </c>
      <c r="G2311" s="2">
        <v>1</v>
      </c>
      <c r="H2311" s="2">
        <v>3</v>
      </c>
      <c r="I2311" s="2">
        <v>1</v>
      </c>
      <c r="J2311" s="2">
        <v>1</v>
      </c>
      <c r="K2311" s="2">
        <v>125000</v>
      </c>
      <c r="L2311" s="2" t="s">
        <v>13</v>
      </c>
      <c r="M2311" s="2" t="s">
        <v>27</v>
      </c>
      <c r="N2311" s="27"/>
    </row>
    <row r="2312" spans="1:14" ht="15.75" customHeight="1" x14ac:dyDescent="0.2">
      <c r="A2312" s="2">
        <v>7094</v>
      </c>
      <c r="B2312" s="2">
        <v>5</v>
      </c>
      <c r="C2312" s="2">
        <v>5</v>
      </c>
      <c r="D2312" s="2">
        <v>1966</v>
      </c>
      <c r="E2312" s="2">
        <v>1966</v>
      </c>
      <c r="F2312" s="2">
        <v>894</v>
      </c>
      <c r="G2312" s="2">
        <v>1</v>
      </c>
      <c r="H2312" s="2">
        <v>3</v>
      </c>
      <c r="I2312" s="2">
        <v>0</v>
      </c>
      <c r="J2312" s="2">
        <v>1</v>
      </c>
      <c r="K2312" s="2">
        <v>125000</v>
      </c>
      <c r="L2312" s="2" t="s">
        <v>13</v>
      </c>
      <c r="M2312" s="2" t="s">
        <v>27</v>
      </c>
      <c r="N2312" s="27"/>
    </row>
    <row r="2313" spans="1:14" ht="15.75" customHeight="1" x14ac:dyDescent="0.2">
      <c r="A2313" s="2">
        <v>9100</v>
      </c>
      <c r="B2313" s="2">
        <v>5</v>
      </c>
      <c r="C2313" s="2">
        <v>5</v>
      </c>
      <c r="D2313" s="2">
        <v>1963</v>
      </c>
      <c r="E2313" s="2">
        <v>1963</v>
      </c>
      <c r="F2313" s="2">
        <v>1728</v>
      </c>
      <c r="G2313" s="2">
        <v>2</v>
      </c>
      <c r="H2313" s="2">
        <v>6</v>
      </c>
      <c r="I2313" s="2">
        <v>0</v>
      </c>
      <c r="J2313" s="2">
        <v>2</v>
      </c>
      <c r="K2313" s="2">
        <v>125000</v>
      </c>
      <c r="L2313" s="2" t="s">
        <v>13</v>
      </c>
      <c r="M2313" s="2" t="s">
        <v>27</v>
      </c>
      <c r="N2313" s="27"/>
    </row>
    <row r="2314" spans="1:14" ht="15.75" customHeight="1" x14ac:dyDescent="0.2">
      <c r="A2314" s="2">
        <v>6173</v>
      </c>
      <c r="B2314" s="2">
        <v>5</v>
      </c>
      <c r="C2314" s="2">
        <v>6</v>
      </c>
      <c r="D2314" s="2">
        <v>1967</v>
      </c>
      <c r="E2314" s="2">
        <v>1967</v>
      </c>
      <c r="F2314" s="2">
        <v>902</v>
      </c>
      <c r="G2314" s="2">
        <v>1</v>
      </c>
      <c r="H2314" s="2">
        <v>3</v>
      </c>
      <c r="I2314" s="2">
        <v>0</v>
      </c>
      <c r="J2314" s="2">
        <v>1</v>
      </c>
      <c r="K2314" s="2">
        <v>125500</v>
      </c>
      <c r="L2314" s="2" t="s">
        <v>13</v>
      </c>
      <c r="M2314" s="2" t="s">
        <v>27</v>
      </c>
      <c r="N2314" s="27"/>
    </row>
    <row r="2315" spans="1:14" ht="15.75" customHeight="1" x14ac:dyDescent="0.2">
      <c r="A2315" s="2">
        <v>9308</v>
      </c>
      <c r="B2315" s="2">
        <v>5</v>
      </c>
      <c r="C2315" s="2">
        <v>5</v>
      </c>
      <c r="D2315" s="2">
        <v>1965</v>
      </c>
      <c r="E2315" s="2">
        <v>1965</v>
      </c>
      <c r="F2315" s="2">
        <v>984</v>
      </c>
      <c r="G2315" s="2">
        <v>1</v>
      </c>
      <c r="H2315" s="2">
        <v>3</v>
      </c>
      <c r="I2315" s="2">
        <v>0</v>
      </c>
      <c r="J2315" s="2">
        <v>1</v>
      </c>
      <c r="K2315" s="2">
        <v>126000</v>
      </c>
      <c r="L2315" s="2" t="s">
        <v>13</v>
      </c>
      <c r="M2315" s="2" t="s">
        <v>27</v>
      </c>
      <c r="N2315" s="27"/>
    </row>
    <row r="2316" spans="1:14" ht="15.75" customHeight="1" x14ac:dyDescent="0.2">
      <c r="A2316" s="2">
        <v>6897</v>
      </c>
      <c r="B2316" s="2">
        <v>5</v>
      </c>
      <c r="C2316" s="2">
        <v>8</v>
      </c>
      <c r="D2316" s="2">
        <v>1962</v>
      </c>
      <c r="E2316" s="2">
        <v>2010</v>
      </c>
      <c r="F2316" s="2">
        <v>1040</v>
      </c>
      <c r="G2316" s="2">
        <v>1</v>
      </c>
      <c r="H2316" s="2">
        <v>3</v>
      </c>
      <c r="I2316" s="2">
        <v>0</v>
      </c>
      <c r="J2316" s="2">
        <v>1</v>
      </c>
      <c r="K2316" s="2">
        <v>127000</v>
      </c>
      <c r="L2316" s="2" t="s">
        <v>17</v>
      </c>
      <c r="M2316" s="2" t="s">
        <v>27</v>
      </c>
      <c r="N2316" s="27"/>
    </row>
    <row r="2317" spans="1:14" ht="15.75" customHeight="1" x14ac:dyDescent="0.2">
      <c r="A2317" s="2">
        <v>7742</v>
      </c>
      <c r="B2317" s="2">
        <v>5</v>
      </c>
      <c r="C2317" s="2">
        <v>7</v>
      </c>
      <c r="D2317" s="2">
        <v>1966</v>
      </c>
      <c r="E2317" s="2">
        <v>1966</v>
      </c>
      <c r="F2317" s="2">
        <v>955</v>
      </c>
      <c r="G2317" s="2">
        <v>1</v>
      </c>
      <c r="H2317" s="2">
        <v>3</v>
      </c>
      <c r="I2317" s="2">
        <v>0</v>
      </c>
      <c r="J2317" s="2">
        <v>1</v>
      </c>
      <c r="K2317" s="2">
        <v>127000</v>
      </c>
      <c r="L2317" s="2" t="s">
        <v>13</v>
      </c>
      <c r="M2317" s="2" t="s">
        <v>27</v>
      </c>
      <c r="N2317" s="27"/>
    </row>
    <row r="2318" spans="1:14" ht="15.75" customHeight="1" x14ac:dyDescent="0.2">
      <c r="A2318" s="2">
        <v>9600</v>
      </c>
      <c r="B2318" s="2">
        <v>4</v>
      </c>
      <c r="C2318" s="2">
        <v>7</v>
      </c>
      <c r="D2318" s="2">
        <v>1950</v>
      </c>
      <c r="E2318" s="2">
        <v>1995</v>
      </c>
      <c r="F2318" s="2">
        <v>1067</v>
      </c>
      <c r="G2318" s="2">
        <v>2</v>
      </c>
      <c r="H2318" s="2">
        <v>2</v>
      </c>
      <c r="I2318" s="2">
        <v>0</v>
      </c>
      <c r="J2318" s="2">
        <v>2</v>
      </c>
      <c r="K2318" s="2">
        <v>128000</v>
      </c>
      <c r="L2318" s="2" t="s">
        <v>13</v>
      </c>
      <c r="M2318" s="2" t="s">
        <v>27</v>
      </c>
      <c r="N2318" s="27"/>
    </row>
    <row r="2319" spans="1:14" ht="15.75" customHeight="1" x14ac:dyDescent="0.2">
      <c r="A2319" s="2">
        <v>9100</v>
      </c>
      <c r="B2319" s="2">
        <v>5</v>
      </c>
      <c r="C2319" s="2">
        <v>5</v>
      </c>
      <c r="D2319" s="2">
        <v>1963</v>
      </c>
      <c r="E2319" s="2">
        <v>1963</v>
      </c>
      <c r="F2319" s="2">
        <v>984</v>
      </c>
      <c r="G2319" s="2">
        <v>1</v>
      </c>
      <c r="H2319" s="2">
        <v>3</v>
      </c>
      <c r="I2319" s="2">
        <v>1</v>
      </c>
      <c r="J2319" s="2">
        <v>1</v>
      </c>
      <c r="K2319" s="2">
        <v>128000</v>
      </c>
      <c r="L2319" s="2" t="s">
        <v>13</v>
      </c>
      <c r="M2319" s="2" t="s">
        <v>27</v>
      </c>
      <c r="N2319" s="27"/>
    </row>
    <row r="2320" spans="1:14" ht="15.75" customHeight="1" x14ac:dyDescent="0.2">
      <c r="A2320" s="2">
        <v>9945</v>
      </c>
      <c r="B2320" s="2">
        <v>5</v>
      </c>
      <c r="C2320" s="2">
        <v>5</v>
      </c>
      <c r="D2320" s="2">
        <v>1961</v>
      </c>
      <c r="E2320" s="2">
        <v>1961</v>
      </c>
      <c r="F2320" s="2">
        <v>988</v>
      </c>
      <c r="G2320" s="2">
        <v>1</v>
      </c>
      <c r="H2320" s="2">
        <v>3</v>
      </c>
      <c r="I2320" s="2">
        <v>0</v>
      </c>
      <c r="J2320" s="2">
        <v>2</v>
      </c>
      <c r="K2320" s="2">
        <v>128500</v>
      </c>
      <c r="L2320" s="2" t="s">
        <v>13</v>
      </c>
      <c r="M2320" s="2" t="s">
        <v>27</v>
      </c>
      <c r="N2320" s="27"/>
    </row>
    <row r="2321" spans="1:14" ht="15.75" customHeight="1" x14ac:dyDescent="0.2">
      <c r="A2321" s="2">
        <v>7791</v>
      </c>
      <c r="B2321" s="2">
        <v>5</v>
      </c>
      <c r="C2321" s="2">
        <v>8</v>
      </c>
      <c r="D2321" s="2">
        <v>1963</v>
      </c>
      <c r="E2321" s="2">
        <v>1995</v>
      </c>
      <c r="F2321" s="2">
        <v>912</v>
      </c>
      <c r="G2321" s="2">
        <v>1</v>
      </c>
      <c r="H2321" s="2">
        <v>3</v>
      </c>
      <c r="I2321" s="2">
        <v>0</v>
      </c>
      <c r="J2321" s="2">
        <v>1</v>
      </c>
      <c r="K2321" s="2">
        <v>129000</v>
      </c>
      <c r="L2321" s="2" t="s">
        <v>17</v>
      </c>
      <c r="M2321" s="2" t="s">
        <v>27</v>
      </c>
      <c r="N2321" s="27"/>
    </row>
    <row r="2322" spans="1:14" ht="15.75" customHeight="1" x14ac:dyDescent="0.2">
      <c r="A2322" s="2">
        <v>6970</v>
      </c>
      <c r="B2322" s="2">
        <v>4</v>
      </c>
      <c r="C2322" s="2">
        <v>5</v>
      </c>
      <c r="D2322" s="2">
        <v>1961</v>
      </c>
      <c r="E2322" s="2">
        <v>1961</v>
      </c>
      <c r="F2322" s="2">
        <v>1120</v>
      </c>
      <c r="G2322" s="2">
        <v>1</v>
      </c>
      <c r="H2322" s="2">
        <v>3</v>
      </c>
      <c r="I2322" s="2">
        <v>0</v>
      </c>
      <c r="J2322" s="2">
        <v>2</v>
      </c>
      <c r="K2322" s="2">
        <v>129000</v>
      </c>
      <c r="L2322" s="2" t="s">
        <v>13</v>
      </c>
      <c r="M2322" s="2" t="s">
        <v>27</v>
      </c>
      <c r="N2322" s="27"/>
    </row>
    <row r="2323" spans="1:14" ht="15.75" customHeight="1" x14ac:dyDescent="0.2">
      <c r="A2323" s="2">
        <v>10751</v>
      </c>
      <c r="B2323" s="2">
        <v>5</v>
      </c>
      <c r="C2323" s="2">
        <v>5</v>
      </c>
      <c r="D2323" s="2">
        <v>1974</v>
      </c>
      <c r="E2323" s="2">
        <v>1974</v>
      </c>
      <c r="F2323" s="2">
        <v>1037</v>
      </c>
      <c r="G2323" s="2">
        <v>1</v>
      </c>
      <c r="H2323" s="2">
        <v>2</v>
      </c>
      <c r="I2323" s="2">
        <v>0</v>
      </c>
      <c r="J2323" s="2">
        <v>2</v>
      </c>
      <c r="K2323" s="2">
        <v>129000</v>
      </c>
      <c r="L2323" s="2" t="s">
        <v>13</v>
      </c>
      <c r="M2323" s="2" t="s">
        <v>27</v>
      </c>
      <c r="N2323" s="27"/>
    </row>
    <row r="2324" spans="1:14" ht="15.75" customHeight="1" x14ac:dyDescent="0.2">
      <c r="A2324" s="2">
        <v>8400</v>
      </c>
      <c r="B2324" s="2">
        <v>6</v>
      </c>
      <c r="C2324" s="2">
        <v>5</v>
      </c>
      <c r="D2324" s="2">
        <v>1966</v>
      </c>
      <c r="E2324" s="2">
        <v>1966</v>
      </c>
      <c r="F2324" s="2">
        <v>913</v>
      </c>
      <c r="G2324" s="2">
        <v>1</v>
      </c>
      <c r="H2324" s="2">
        <v>3</v>
      </c>
      <c r="I2324" s="2">
        <v>0</v>
      </c>
      <c r="J2324" s="2">
        <v>1</v>
      </c>
      <c r="K2324" s="2">
        <v>129000</v>
      </c>
      <c r="L2324" s="2" t="s">
        <v>13</v>
      </c>
      <c r="M2324" s="2" t="s">
        <v>27</v>
      </c>
      <c r="N2324" s="27"/>
    </row>
    <row r="2325" spans="1:14" ht="15.75" customHeight="1" x14ac:dyDescent="0.2">
      <c r="A2325" s="2">
        <v>8724</v>
      </c>
      <c r="B2325" s="2">
        <v>5</v>
      </c>
      <c r="C2325" s="2">
        <v>5</v>
      </c>
      <c r="D2325" s="2">
        <v>1968</v>
      </c>
      <c r="E2325" s="2">
        <v>1968</v>
      </c>
      <c r="F2325" s="2">
        <v>894</v>
      </c>
      <c r="G2325" s="2">
        <v>1</v>
      </c>
      <c r="H2325" s="2">
        <v>3</v>
      </c>
      <c r="I2325" s="2">
        <v>1</v>
      </c>
      <c r="J2325" s="2">
        <v>2</v>
      </c>
      <c r="K2325" s="2">
        <v>129000</v>
      </c>
      <c r="L2325" s="2" t="s">
        <v>13</v>
      </c>
      <c r="M2325" s="2" t="s">
        <v>27</v>
      </c>
      <c r="N2325" s="27"/>
    </row>
    <row r="2326" spans="1:14" ht="15.75" customHeight="1" x14ac:dyDescent="0.2">
      <c r="A2326" s="2">
        <v>8169</v>
      </c>
      <c r="B2326" s="2">
        <v>5</v>
      </c>
      <c r="C2326" s="2">
        <v>7</v>
      </c>
      <c r="D2326" s="2">
        <v>1966</v>
      </c>
      <c r="E2326" s="2">
        <v>1966</v>
      </c>
      <c r="F2326" s="2">
        <v>912</v>
      </c>
      <c r="G2326" s="2">
        <v>1</v>
      </c>
      <c r="H2326" s="2">
        <v>3</v>
      </c>
      <c r="I2326" s="2">
        <v>0</v>
      </c>
      <c r="J2326" s="2">
        <v>1</v>
      </c>
      <c r="K2326" s="2">
        <v>129000</v>
      </c>
      <c r="L2326" s="2" t="s">
        <v>17</v>
      </c>
      <c r="M2326" s="2" t="s">
        <v>27</v>
      </c>
      <c r="N2326" s="27"/>
    </row>
    <row r="2327" spans="1:14" ht="15.75" customHeight="1" x14ac:dyDescent="0.2">
      <c r="A2327" s="2">
        <v>8789</v>
      </c>
      <c r="B2327" s="2">
        <v>5</v>
      </c>
      <c r="C2327" s="2">
        <v>6</v>
      </c>
      <c r="D2327" s="2">
        <v>1967</v>
      </c>
      <c r="E2327" s="2">
        <v>1967</v>
      </c>
      <c r="F2327" s="2">
        <v>941</v>
      </c>
      <c r="G2327" s="2">
        <v>1</v>
      </c>
      <c r="H2327" s="2">
        <v>3</v>
      </c>
      <c r="I2327" s="2">
        <v>1</v>
      </c>
      <c r="J2327" s="2">
        <v>1</v>
      </c>
      <c r="K2327" s="2">
        <v>129200</v>
      </c>
      <c r="L2327" s="2" t="s">
        <v>13</v>
      </c>
      <c r="M2327" s="2" t="s">
        <v>27</v>
      </c>
      <c r="N2327" s="27"/>
    </row>
    <row r="2328" spans="1:14" ht="15.75" customHeight="1" x14ac:dyDescent="0.2">
      <c r="A2328" s="2">
        <v>11200</v>
      </c>
      <c r="B2328" s="2">
        <v>5</v>
      </c>
      <c r="C2328" s="2">
        <v>5</v>
      </c>
      <c r="D2328" s="2">
        <v>1965</v>
      </c>
      <c r="E2328" s="2">
        <v>1965</v>
      </c>
      <c r="F2328" s="2">
        <v>1040</v>
      </c>
      <c r="G2328" s="2">
        <v>1</v>
      </c>
      <c r="H2328" s="2">
        <v>3</v>
      </c>
      <c r="I2328" s="2">
        <v>0</v>
      </c>
      <c r="J2328" s="2">
        <v>1</v>
      </c>
      <c r="K2328" s="2">
        <v>129500</v>
      </c>
      <c r="L2328" s="2" t="s">
        <v>13</v>
      </c>
      <c r="M2328" s="2" t="s">
        <v>27</v>
      </c>
      <c r="N2328" s="27"/>
    </row>
    <row r="2329" spans="1:14" ht="15.75" customHeight="1" x14ac:dyDescent="0.2">
      <c r="A2329" s="2">
        <v>9100</v>
      </c>
      <c r="B2329" s="2">
        <v>5</v>
      </c>
      <c r="C2329" s="2">
        <v>4</v>
      </c>
      <c r="D2329" s="2">
        <v>1962</v>
      </c>
      <c r="E2329" s="2">
        <v>1962</v>
      </c>
      <c r="F2329" s="2">
        <v>988</v>
      </c>
      <c r="G2329" s="2">
        <v>1</v>
      </c>
      <c r="H2329" s="2">
        <v>3</v>
      </c>
      <c r="I2329" s="2">
        <v>0</v>
      </c>
      <c r="J2329" s="2">
        <v>2</v>
      </c>
      <c r="K2329" s="2">
        <v>129500</v>
      </c>
      <c r="L2329" s="2" t="s">
        <v>13</v>
      </c>
      <c r="M2329" s="2" t="s">
        <v>27</v>
      </c>
      <c r="N2329" s="27"/>
    </row>
    <row r="2330" spans="1:14" ht="15.75" customHeight="1" x14ac:dyDescent="0.2">
      <c r="A2330" s="2">
        <v>7800</v>
      </c>
      <c r="B2330" s="2">
        <v>5</v>
      </c>
      <c r="C2330" s="2">
        <v>7</v>
      </c>
      <c r="D2330" s="2">
        <v>1967</v>
      </c>
      <c r="E2330" s="2">
        <v>2004</v>
      </c>
      <c r="F2330" s="2">
        <v>899</v>
      </c>
      <c r="G2330" s="2">
        <v>1</v>
      </c>
      <c r="H2330" s="2">
        <v>3</v>
      </c>
      <c r="I2330" s="2">
        <v>0</v>
      </c>
      <c r="J2330" s="2">
        <v>1</v>
      </c>
      <c r="K2330" s="2">
        <v>130000</v>
      </c>
      <c r="L2330" s="2" t="s">
        <v>13</v>
      </c>
      <c r="M2330" s="2" t="s">
        <v>27</v>
      </c>
      <c r="N2330" s="27"/>
    </row>
    <row r="2331" spans="1:14" ht="15.75" customHeight="1" x14ac:dyDescent="0.2">
      <c r="A2331" s="2">
        <v>9764</v>
      </c>
      <c r="B2331" s="2">
        <v>5</v>
      </c>
      <c r="C2331" s="2">
        <v>7</v>
      </c>
      <c r="D2331" s="2">
        <v>1967</v>
      </c>
      <c r="E2331" s="2">
        <v>2003</v>
      </c>
      <c r="F2331" s="2">
        <v>894</v>
      </c>
      <c r="G2331" s="2">
        <v>1</v>
      </c>
      <c r="H2331" s="2">
        <v>3</v>
      </c>
      <c r="I2331" s="2">
        <v>0</v>
      </c>
      <c r="J2331" s="2">
        <v>2</v>
      </c>
      <c r="K2331" s="2">
        <v>130000</v>
      </c>
      <c r="L2331" s="2" t="s">
        <v>13</v>
      </c>
      <c r="M2331" s="2" t="s">
        <v>27</v>
      </c>
      <c r="N2331" s="27"/>
    </row>
    <row r="2332" spans="1:14" ht="15.75" customHeight="1" x14ac:dyDescent="0.2">
      <c r="A2332" s="2">
        <v>11235</v>
      </c>
      <c r="B2332" s="2">
        <v>5</v>
      </c>
      <c r="C2332" s="2">
        <v>5</v>
      </c>
      <c r="D2332" s="2">
        <v>1963</v>
      </c>
      <c r="E2332" s="2">
        <v>1963</v>
      </c>
      <c r="F2332" s="2">
        <v>999</v>
      </c>
      <c r="G2332" s="2">
        <v>1</v>
      </c>
      <c r="H2332" s="2">
        <v>3</v>
      </c>
      <c r="I2332" s="2">
        <v>0</v>
      </c>
      <c r="J2332" s="2">
        <v>1</v>
      </c>
      <c r="K2332" s="2">
        <v>130000</v>
      </c>
      <c r="L2332" s="2" t="s">
        <v>13</v>
      </c>
      <c r="M2332" s="2" t="s">
        <v>27</v>
      </c>
      <c r="N2332" s="27"/>
    </row>
    <row r="2333" spans="1:14" ht="15.75" customHeight="1" x14ac:dyDescent="0.2">
      <c r="A2333" s="2">
        <v>10820</v>
      </c>
      <c r="B2333" s="2">
        <v>5</v>
      </c>
      <c r="C2333" s="2">
        <v>7</v>
      </c>
      <c r="D2333" s="2">
        <v>1971</v>
      </c>
      <c r="E2333" s="2">
        <v>1972</v>
      </c>
      <c r="F2333" s="2">
        <v>810</v>
      </c>
      <c r="G2333" s="2">
        <v>1</v>
      </c>
      <c r="H2333" s="2">
        <v>2</v>
      </c>
      <c r="I2333" s="2">
        <v>0</v>
      </c>
      <c r="J2333" s="2">
        <v>2</v>
      </c>
      <c r="K2333" s="2">
        <v>130000</v>
      </c>
      <c r="L2333" s="2" t="s">
        <v>13</v>
      </c>
      <c r="M2333" s="2" t="s">
        <v>27</v>
      </c>
      <c r="N2333" s="27"/>
    </row>
    <row r="2334" spans="1:14" ht="15.75" customHeight="1" x14ac:dyDescent="0.2">
      <c r="A2334" s="2">
        <v>13517</v>
      </c>
      <c r="B2334" s="2">
        <v>6</v>
      </c>
      <c r="C2334" s="2">
        <v>8</v>
      </c>
      <c r="D2334" s="2">
        <v>1976</v>
      </c>
      <c r="E2334" s="2">
        <v>2005</v>
      </c>
      <c r="F2334" s="2">
        <v>1479</v>
      </c>
      <c r="G2334" s="2">
        <v>2</v>
      </c>
      <c r="H2334" s="2">
        <v>3</v>
      </c>
      <c r="I2334" s="2">
        <v>0</v>
      </c>
      <c r="J2334" s="2">
        <v>2</v>
      </c>
      <c r="K2334" s="2">
        <v>130500</v>
      </c>
      <c r="L2334" s="2" t="s">
        <v>13</v>
      </c>
      <c r="M2334" s="2" t="s">
        <v>27</v>
      </c>
      <c r="N2334" s="27"/>
    </row>
    <row r="2335" spans="1:14" ht="15.75" customHeight="1" x14ac:dyDescent="0.2">
      <c r="A2335" s="2">
        <v>21370</v>
      </c>
      <c r="B2335" s="2">
        <v>5</v>
      </c>
      <c r="C2335" s="2">
        <v>5</v>
      </c>
      <c r="D2335" s="2">
        <v>1950</v>
      </c>
      <c r="E2335" s="2">
        <v>1950</v>
      </c>
      <c r="F2335" s="2">
        <v>1640</v>
      </c>
      <c r="G2335" s="2">
        <v>1</v>
      </c>
      <c r="H2335" s="2">
        <v>3</v>
      </c>
      <c r="I2335" s="2">
        <v>1</v>
      </c>
      <c r="J2335" s="2">
        <v>2</v>
      </c>
      <c r="K2335" s="2">
        <v>131000</v>
      </c>
      <c r="L2335" s="2" t="s">
        <v>13</v>
      </c>
      <c r="M2335" s="2" t="s">
        <v>27</v>
      </c>
      <c r="N2335" s="27"/>
    </row>
    <row r="2336" spans="1:14" ht="15.75" customHeight="1" x14ac:dyDescent="0.2">
      <c r="A2336" s="2">
        <v>10000</v>
      </c>
      <c r="B2336" s="2">
        <v>5</v>
      </c>
      <c r="C2336" s="2">
        <v>6</v>
      </c>
      <c r="D2336" s="2">
        <v>1961</v>
      </c>
      <c r="E2336" s="2">
        <v>1983</v>
      </c>
      <c r="F2336" s="2">
        <v>1144</v>
      </c>
      <c r="G2336" s="2">
        <v>1</v>
      </c>
      <c r="H2336" s="2">
        <v>3</v>
      </c>
      <c r="I2336" s="2">
        <v>1</v>
      </c>
      <c r="J2336" s="2">
        <v>1</v>
      </c>
      <c r="K2336" s="2">
        <v>131400</v>
      </c>
      <c r="L2336" s="2" t="s">
        <v>13</v>
      </c>
      <c r="M2336" s="2" t="s">
        <v>27</v>
      </c>
      <c r="N2336" s="27"/>
    </row>
    <row r="2337" spans="1:14" ht="15.75" customHeight="1" x14ac:dyDescent="0.2">
      <c r="A2337" s="2">
        <v>11625</v>
      </c>
      <c r="B2337" s="2">
        <v>5</v>
      </c>
      <c r="C2337" s="2">
        <v>4</v>
      </c>
      <c r="D2337" s="2">
        <v>1965</v>
      </c>
      <c r="E2337" s="2">
        <v>1965</v>
      </c>
      <c r="F2337" s="2">
        <v>1039</v>
      </c>
      <c r="G2337" s="2">
        <v>1</v>
      </c>
      <c r="H2337" s="2">
        <v>3</v>
      </c>
      <c r="I2337" s="2">
        <v>0</v>
      </c>
      <c r="J2337" s="2">
        <v>2</v>
      </c>
      <c r="K2337" s="2">
        <v>131500</v>
      </c>
      <c r="L2337" s="2" t="s">
        <v>13</v>
      </c>
      <c r="M2337" s="2" t="s">
        <v>27</v>
      </c>
      <c r="N2337" s="27"/>
    </row>
    <row r="2338" spans="1:14" ht="15.75" customHeight="1" x14ac:dyDescent="0.2">
      <c r="A2338" s="2">
        <v>7420</v>
      </c>
      <c r="B2338" s="2">
        <v>5</v>
      </c>
      <c r="C2338" s="2">
        <v>5</v>
      </c>
      <c r="D2338" s="2">
        <v>1962</v>
      </c>
      <c r="E2338" s="2">
        <v>1962</v>
      </c>
      <c r="F2338" s="2">
        <v>1057</v>
      </c>
      <c r="G2338" s="2">
        <v>1</v>
      </c>
      <c r="H2338" s="2">
        <v>3</v>
      </c>
      <c r="I2338" s="2">
        <v>0</v>
      </c>
      <c r="J2338" s="2">
        <v>2</v>
      </c>
      <c r="K2338" s="2">
        <v>132000</v>
      </c>
      <c r="L2338" s="2" t="s">
        <v>13</v>
      </c>
      <c r="M2338" s="2" t="s">
        <v>27</v>
      </c>
      <c r="N2338" s="27"/>
    </row>
    <row r="2339" spans="1:14" ht="15.75" customHeight="1" x14ac:dyDescent="0.2">
      <c r="A2339" s="2">
        <v>10366</v>
      </c>
      <c r="B2339" s="2">
        <v>6</v>
      </c>
      <c r="C2339" s="2">
        <v>7</v>
      </c>
      <c r="D2339" s="2">
        <v>1964</v>
      </c>
      <c r="E2339" s="2">
        <v>1964</v>
      </c>
      <c r="F2339" s="2">
        <v>934</v>
      </c>
      <c r="G2339" s="2">
        <v>1</v>
      </c>
      <c r="H2339" s="2">
        <v>2</v>
      </c>
      <c r="I2339" s="2">
        <v>0</v>
      </c>
      <c r="J2339" s="2">
        <v>1</v>
      </c>
      <c r="K2339" s="2">
        <v>132000</v>
      </c>
      <c r="L2339" s="2" t="s">
        <v>17</v>
      </c>
      <c r="M2339" s="2" t="s">
        <v>27</v>
      </c>
      <c r="N2339" s="27"/>
    </row>
    <row r="2340" spans="1:14" ht="15.75" customHeight="1" x14ac:dyDescent="0.2">
      <c r="A2340" s="2">
        <v>8480</v>
      </c>
      <c r="B2340" s="2">
        <v>5</v>
      </c>
      <c r="C2340" s="2">
        <v>6</v>
      </c>
      <c r="D2340" s="2">
        <v>1963</v>
      </c>
      <c r="E2340" s="2">
        <v>1963</v>
      </c>
      <c r="F2340" s="2">
        <v>970</v>
      </c>
      <c r="G2340" s="2">
        <v>1</v>
      </c>
      <c r="H2340" s="2">
        <v>2</v>
      </c>
      <c r="I2340" s="2">
        <v>0</v>
      </c>
      <c r="J2340" s="2">
        <v>2</v>
      </c>
      <c r="K2340" s="2">
        <v>132500</v>
      </c>
      <c r="L2340" s="2" t="s">
        <v>13</v>
      </c>
      <c r="M2340" s="2" t="s">
        <v>27</v>
      </c>
      <c r="N2340" s="27"/>
    </row>
    <row r="2341" spans="1:14" ht="15.75" customHeight="1" x14ac:dyDescent="0.2">
      <c r="A2341" s="2">
        <v>7758</v>
      </c>
      <c r="B2341" s="2">
        <v>5</v>
      </c>
      <c r="C2341" s="2">
        <v>7</v>
      </c>
      <c r="D2341" s="2">
        <v>1962</v>
      </c>
      <c r="E2341" s="2">
        <v>2001</v>
      </c>
      <c r="F2341" s="2">
        <v>999</v>
      </c>
      <c r="G2341" s="2">
        <v>1</v>
      </c>
      <c r="H2341" s="2">
        <v>3</v>
      </c>
      <c r="I2341" s="2">
        <v>0</v>
      </c>
      <c r="J2341" s="2">
        <v>1</v>
      </c>
      <c r="K2341" s="2">
        <v>132500</v>
      </c>
      <c r="L2341" s="2" t="s">
        <v>17</v>
      </c>
      <c r="M2341" s="2" t="s">
        <v>27</v>
      </c>
      <c r="N2341" s="27"/>
    </row>
    <row r="2342" spans="1:14" ht="15.75" customHeight="1" x14ac:dyDescent="0.2">
      <c r="A2342" s="2">
        <v>7500</v>
      </c>
      <c r="B2342" s="2">
        <v>5</v>
      </c>
      <c r="C2342" s="2">
        <v>5</v>
      </c>
      <c r="D2342" s="2">
        <v>1963</v>
      </c>
      <c r="E2342" s="2">
        <v>1963</v>
      </c>
      <c r="F2342" s="2">
        <v>1040</v>
      </c>
      <c r="G2342" s="2">
        <v>1</v>
      </c>
      <c r="H2342" s="2">
        <v>3</v>
      </c>
      <c r="I2342" s="2">
        <v>0</v>
      </c>
      <c r="J2342" s="2">
        <v>1</v>
      </c>
      <c r="K2342" s="2">
        <v>133000</v>
      </c>
      <c r="L2342" s="2" t="s">
        <v>13</v>
      </c>
      <c r="M2342" s="2" t="s">
        <v>27</v>
      </c>
      <c r="N2342" s="27"/>
    </row>
    <row r="2343" spans="1:14" ht="15.75" customHeight="1" x14ac:dyDescent="0.2">
      <c r="A2343" s="2">
        <v>8638</v>
      </c>
      <c r="B2343" s="2">
        <v>5</v>
      </c>
      <c r="C2343" s="2">
        <v>6</v>
      </c>
      <c r="D2343" s="2">
        <v>1963</v>
      </c>
      <c r="E2343" s="2">
        <v>1963</v>
      </c>
      <c r="F2343" s="2">
        <v>925</v>
      </c>
      <c r="G2343" s="2">
        <v>1</v>
      </c>
      <c r="H2343" s="2">
        <v>2</v>
      </c>
      <c r="I2343" s="2">
        <v>0</v>
      </c>
      <c r="J2343" s="2">
        <v>2</v>
      </c>
      <c r="K2343" s="2">
        <v>133500</v>
      </c>
      <c r="L2343" s="2" t="s">
        <v>13</v>
      </c>
      <c r="M2343" s="2" t="s">
        <v>27</v>
      </c>
      <c r="N2343" s="27"/>
    </row>
    <row r="2344" spans="1:14" ht="15.75" customHeight="1" x14ac:dyDescent="0.2">
      <c r="A2344" s="2">
        <v>8250</v>
      </c>
      <c r="B2344" s="2">
        <v>5</v>
      </c>
      <c r="C2344" s="2">
        <v>5</v>
      </c>
      <c r="D2344" s="2">
        <v>1968</v>
      </c>
      <c r="E2344" s="2">
        <v>1968</v>
      </c>
      <c r="F2344" s="2">
        <v>1211</v>
      </c>
      <c r="G2344" s="2">
        <v>1</v>
      </c>
      <c r="H2344" s="2">
        <v>3</v>
      </c>
      <c r="I2344" s="2">
        <v>1</v>
      </c>
      <c r="J2344" s="2">
        <v>1</v>
      </c>
      <c r="K2344" s="2">
        <v>134000</v>
      </c>
      <c r="L2344" s="2" t="s">
        <v>13</v>
      </c>
      <c r="M2344" s="2" t="s">
        <v>27</v>
      </c>
      <c r="N2344" s="27"/>
    </row>
    <row r="2345" spans="1:14" ht="15.75" customHeight="1" x14ac:dyDescent="0.2">
      <c r="A2345" s="2">
        <v>8398</v>
      </c>
      <c r="B2345" s="2">
        <v>5</v>
      </c>
      <c r="C2345" s="2">
        <v>5</v>
      </c>
      <c r="D2345" s="2">
        <v>1967</v>
      </c>
      <c r="E2345" s="2">
        <v>1967</v>
      </c>
      <c r="F2345" s="2">
        <v>943</v>
      </c>
      <c r="G2345" s="2">
        <v>1</v>
      </c>
      <c r="H2345" s="2">
        <v>2</v>
      </c>
      <c r="I2345" s="2">
        <v>0</v>
      </c>
      <c r="J2345" s="2">
        <v>2</v>
      </c>
      <c r="K2345" s="2">
        <v>134500</v>
      </c>
      <c r="L2345" s="2" t="s">
        <v>17</v>
      </c>
      <c r="M2345" s="2" t="s">
        <v>27</v>
      </c>
      <c r="N2345" s="27"/>
    </row>
    <row r="2346" spans="1:14" ht="15.75" customHeight="1" x14ac:dyDescent="0.2">
      <c r="A2346" s="2">
        <v>7252</v>
      </c>
      <c r="B2346" s="2">
        <v>5</v>
      </c>
      <c r="C2346" s="2">
        <v>5</v>
      </c>
      <c r="D2346" s="2">
        <v>1982</v>
      </c>
      <c r="E2346" s="2">
        <v>1982</v>
      </c>
      <c r="F2346" s="2">
        <v>858</v>
      </c>
      <c r="G2346" s="2">
        <v>1</v>
      </c>
      <c r="H2346" s="2">
        <v>2</v>
      </c>
      <c r="I2346" s="2">
        <v>0</v>
      </c>
      <c r="J2346" s="2">
        <v>2</v>
      </c>
      <c r="K2346" s="2">
        <v>134900</v>
      </c>
      <c r="L2346" s="2" t="s">
        <v>13</v>
      </c>
      <c r="M2346" s="2" t="s">
        <v>27</v>
      </c>
      <c r="N2346" s="27"/>
    </row>
    <row r="2347" spans="1:14" ht="15.75" customHeight="1" x14ac:dyDescent="0.2">
      <c r="A2347" s="2">
        <v>7064</v>
      </c>
      <c r="B2347" s="2">
        <v>5</v>
      </c>
      <c r="C2347" s="2">
        <v>6</v>
      </c>
      <c r="D2347" s="2">
        <v>1977</v>
      </c>
      <c r="E2347" s="2">
        <v>1977</v>
      </c>
      <c r="F2347" s="2">
        <v>980</v>
      </c>
      <c r="G2347" s="2">
        <v>1</v>
      </c>
      <c r="H2347" s="2">
        <v>3</v>
      </c>
      <c r="I2347" s="2">
        <v>0</v>
      </c>
      <c r="J2347" s="2">
        <v>2</v>
      </c>
      <c r="K2347" s="2">
        <v>135000</v>
      </c>
      <c r="L2347" s="2" t="s">
        <v>13</v>
      </c>
      <c r="M2347" s="2" t="s">
        <v>27</v>
      </c>
      <c r="N2347" s="27"/>
    </row>
    <row r="2348" spans="1:14" ht="15.75" customHeight="1" x14ac:dyDescent="0.2">
      <c r="A2348" s="2">
        <v>8100</v>
      </c>
      <c r="B2348" s="2">
        <v>5</v>
      </c>
      <c r="C2348" s="2">
        <v>8</v>
      </c>
      <c r="D2348" s="2">
        <v>1961</v>
      </c>
      <c r="E2348" s="2">
        <v>2007</v>
      </c>
      <c r="F2348" s="2">
        <v>864</v>
      </c>
      <c r="G2348" s="2">
        <v>1</v>
      </c>
      <c r="H2348" s="2">
        <v>3</v>
      </c>
      <c r="I2348" s="2">
        <v>1</v>
      </c>
      <c r="J2348" s="2">
        <v>1</v>
      </c>
      <c r="K2348" s="2">
        <v>135000</v>
      </c>
      <c r="L2348" s="2" t="s">
        <v>17</v>
      </c>
      <c r="M2348" s="2" t="s">
        <v>27</v>
      </c>
      <c r="N2348" s="27"/>
    </row>
    <row r="2349" spans="1:14" ht="15.75" customHeight="1" x14ac:dyDescent="0.2">
      <c r="A2349" s="2">
        <v>21286</v>
      </c>
      <c r="B2349" s="2">
        <v>5</v>
      </c>
      <c r="C2349" s="2">
        <v>5</v>
      </c>
      <c r="D2349" s="2">
        <v>1948</v>
      </c>
      <c r="E2349" s="2">
        <v>1950</v>
      </c>
      <c r="F2349" s="2">
        <v>1271</v>
      </c>
      <c r="G2349" s="2">
        <v>2</v>
      </c>
      <c r="H2349" s="2">
        <v>4</v>
      </c>
      <c r="I2349" s="2">
        <v>1</v>
      </c>
      <c r="J2349" s="2">
        <v>1</v>
      </c>
      <c r="K2349" s="2">
        <v>135000</v>
      </c>
      <c r="L2349" s="2" t="s">
        <v>13</v>
      </c>
      <c r="M2349" s="2" t="s">
        <v>27</v>
      </c>
      <c r="N2349" s="27"/>
    </row>
    <row r="2350" spans="1:14" ht="15.75" customHeight="1" x14ac:dyDescent="0.2">
      <c r="A2350" s="2">
        <v>6993</v>
      </c>
      <c r="B2350" s="2">
        <v>5</v>
      </c>
      <c r="C2350" s="2">
        <v>7</v>
      </c>
      <c r="D2350" s="2">
        <v>1961</v>
      </c>
      <c r="E2350" s="2">
        <v>1994</v>
      </c>
      <c r="F2350" s="2">
        <v>1236</v>
      </c>
      <c r="G2350" s="2">
        <v>1</v>
      </c>
      <c r="H2350" s="2">
        <v>3</v>
      </c>
      <c r="I2350" s="2">
        <v>1</v>
      </c>
      <c r="J2350" s="2">
        <v>1</v>
      </c>
      <c r="K2350" s="2">
        <v>135000</v>
      </c>
      <c r="L2350" s="2" t="s">
        <v>13</v>
      </c>
      <c r="M2350" s="2" t="s">
        <v>27</v>
      </c>
      <c r="N2350" s="27"/>
    </row>
    <row r="2351" spans="1:14" ht="15.75" customHeight="1" x14ac:dyDescent="0.2">
      <c r="A2351" s="2">
        <v>10773</v>
      </c>
      <c r="B2351" s="2">
        <v>4</v>
      </c>
      <c r="C2351" s="2">
        <v>3</v>
      </c>
      <c r="D2351" s="2">
        <v>1967</v>
      </c>
      <c r="E2351" s="2">
        <v>1967</v>
      </c>
      <c r="F2351" s="2">
        <v>1832</v>
      </c>
      <c r="G2351" s="2">
        <v>2</v>
      </c>
      <c r="H2351" s="2">
        <v>4</v>
      </c>
      <c r="I2351" s="2">
        <v>0</v>
      </c>
      <c r="J2351" s="2">
        <v>0</v>
      </c>
      <c r="K2351" s="2">
        <v>136000</v>
      </c>
      <c r="L2351" s="2" t="s">
        <v>26</v>
      </c>
      <c r="M2351" s="2" t="s">
        <v>27</v>
      </c>
      <c r="N2351" s="27"/>
    </row>
    <row r="2352" spans="1:14" ht="15.75" customHeight="1" x14ac:dyDescent="0.2">
      <c r="A2352" s="2">
        <v>10778</v>
      </c>
      <c r="B2352" s="2">
        <v>4</v>
      </c>
      <c r="C2352" s="2">
        <v>5</v>
      </c>
      <c r="D2352" s="2">
        <v>1968</v>
      </c>
      <c r="E2352" s="2">
        <v>1968</v>
      </c>
      <c r="F2352" s="2">
        <v>1768</v>
      </c>
      <c r="G2352" s="2">
        <v>2</v>
      </c>
      <c r="H2352" s="2">
        <v>4</v>
      </c>
      <c r="I2352" s="2">
        <v>0</v>
      </c>
      <c r="J2352" s="2">
        <v>0</v>
      </c>
      <c r="K2352" s="2">
        <v>136500</v>
      </c>
      <c r="L2352" s="2" t="s">
        <v>13</v>
      </c>
      <c r="M2352" s="2" t="s">
        <v>27</v>
      </c>
      <c r="N2352" s="27"/>
    </row>
    <row r="2353" spans="1:14" ht="15.75" customHeight="1" x14ac:dyDescent="0.2">
      <c r="A2353" s="2">
        <v>8740</v>
      </c>
      <c r="B2353" s="2">
        <v>5</v>
      </c>
      <c r="C2353" s="2">
        <v>6</v>
      </c>
      <c r="D2353" s="2">
        <v>1982</v>
      </c>
      <c r="E2353" s="2">
        <v>1982</v>
      </c>
      <c r="F2353" s="2">
        <v>860</v>
      </c>
      <c r="G2353" s="2">
        <v>1</v>
      </c>
      <c r="H2353" s="2">
        <v>2</v>
      </c>
      <c r="I2353" s="2">
        <v>0</v>
      </c>
      <c r="J2353" s="2">
        <v>2</v>
      </c>
      <c r="K2353" s="2">
        <v>137000</v>
      </c>
      <c r="L2353" s="2" t="s">
        <v>13</v>
      </c>
      <c r="M2353" s="2" t="s">
        <v>27</v>
      </c>
      <c r="N2353" s="27"/>
    </row>
    <row r="2354" spans="1:14" ht="15.75" customHeight="1" x14ac:dyDescent="0.2">
      <c r="A2354" s="2">
        <v>13770</v>
      </c>
      <c r="B2354" s="2">
        <v>5</v>
      </c>
      <c r="C2354" s="2">
        <v>6</v>
      </c>
      <c r="D2354" s="2">
        <v>1958</v>
      </c>
      <c r="E2354" s="2">
        <v>1998</v>
      </c>
      <c r="F2354" s="2">
        <v>1176</v>
      </c>
      <c r="G2354" s="2">
        <v>1</v>
      </c>
      <c r="H2354" s="2">
        <v>3</v>
      </c>
      <c r="I2354" s="2">
        <v>2</v>
      </c>
      <c r="J2354" s="2">
        <v>1</v>
      </c>
      <c r="K2354" s="2">
        <v>137000</v>
      </c>
      <c r="L2354" s="2" t="s">
        <v>13</v>
      </c>
      <c r="M2354" s="2" t="s">
        <v>27</v>
      </c>
      <c r="N2354" s="27"/>
    </row>
    <row r="2355" spans="1:14" ht="15.75" customHeight="1" x14ac:dyDescent="0.2">
      <c r="A2355" s="2">
        <v>13526</v>
      </c>
      <c r="B2355" s="2">
        <v>5</v>
      </c>
      <c r="C2355" s="2">
        <v>6</v>
      </c>
      <c r="D2355" s="2">
        <v>1965</v>
      </c>
      <c r="E2355" s="2">
        <v>1965</v>
      </c>
      <c r="F2355" s="2">
        <v>935</v>
      </c>
      <c r="G2355" s="2">
        <v>1</v>
      </c>
      <c r="H2355" s="2">
        <v>3</v>
      </c>
      <c r="I2355" s="2">
        <v>0</v>
      </c>
      <c r="J2355" s="2">
        <v>1</v>
      </c>
      <c r="K2355" s="2">
        <v>137000</v>
      </c>
      <c r="L2355" s="2" t="s">
        <v>13</v>
      </c>
      <c r="M2355" s="2" t="s">
        <v>27</v>
      </c>
      <c r="N2355" s="27"/>
    </row>
    <row r="2356" spans="1:14" ht="15.75" customHeight="1" x14ac:dyDescent="0.2">
      <c r="A2356" s="2">
        <v>7832</v>
      </c>
      <c r="B2356" s="2">
        <v>5</v>
      </c>
      <c r="C2356" s="2">
        <v>5</v>
      </c>
      <c r="D2356" s="2">
        <v>1968</v>
      </c>
      <c r="E2356" s="2">
        <v>1968</v>
      </c>
      <c r="F2356" s="2">
        <v>864</v>
      </c>
      <c r="G2356" s="2">
        <v>1</v>
      </c>
      <c r="H2356" s="2">
        <v>2</v>
      </c>
      <c r="I2356" s="2">
        <v>0</v>
      </c>
      <c r="J2356" s="2">
        <v>1</v>
      </c>
      <c r="K2356" s="2">
        <v>137250</v>
      </c>
      <c r="L2356" s="2" t="s">
        <v>13</v>
      </c>
      <c r="M2356" s="2" t="s">
        <v>27</v>
      </c>
      <c r="N2356" s="27"/>
    </row>
    <row r="2357" spans="1:14" ht="15.75" customHeight="1" x14ac:dyDescent="0.2">
      <c r="A2357" s="2">
        <v>12375</v>
      </c>
      <c r="B2357" s="2">
        <v>5</v>
      </c>
      <c r="C2357" s="2">
        <v>5</v>
      </c>
      <c r="D2357" s="2">
        <v>1951</v>
      </c>
      <c r="E2357" s="2">
        <v>1951</v>
      </c>
      <c r="F2357" s="2">
        <v>1422</v>
      </c>
      <c r="G2357" s="2">
        <v>1</v>
      </c>
      <c r="H2357" s="2">
        <v>3</v>
      </c>
      <c r="I2357" s="2">
        <v>1</v>
      </c>
      <c r="J2357" s="2">
        <v>1</v>
      </c>
      <c r="K2357" s="2">
        <v>137500</v>
      </c>
      <c r="L2357" s="2" t="s">
        <v>26</v>
      </c>
      <c r="M2357" s="2" t="s">
        <v>27</v>
      </c>
      <c r="N2357" s="27"/>
    </row>
    <row r="2358" spans="1:14" ht="15.75" customHeight="1" x14ac:dyDescent="0.2">
      <c r="A2358" s="2">
        <v>7800</v>
      </c>
      <c r="B2358" s="2">
        <v>5</v>
      </c>
      <c r="C2358" s="2">
        <v>7</v>
      </c>
      <c r="D2358" s="2">
        <v>1966</v>
      </c>
      <c r="E2358" s="2">
        <v>2008</v>
      </c>
      <c r="F2358" s="2">
        <v>892</v>
      </c>
      <c r="G2358" s="2">
        <v>1</v>
      </c>
      <c r="H2358" s="2">
        <v>3</v>
      </c>
      <c r="I2358" s="2">
        <v>0</v>
      </c>
      <c r="J2358" s="2">
        <v>1</v>
      </c>
      <c r="K2358" s="2">
        <v>137900</v>
      </c>
      <c r="L2358" s="2" t="s">
        <v>13</v>
      </c>
      <c r="M2358" s="2" t="s">
        <v>27</v>
      </c>
      <c r="N2358" s="27"/>
    </row>
    <row r="2359" spans="1:14" ht="15.75" customHeight="1" x14ac:dyDescent="0.2">
      <c r="A2359" s="2">
        <v>8450</v>
      </c>
      <c r="B2359" s="2">
        <v>5</v>
      </c>
      <c r="C2359" s="2">
        <v>8</v>
      </c>
      <c r="D2359" s="2">
        <v>1965</v>
      </c>
      <c r="E2359" s="2">
        <v>2009</v>
      </c>
      <c r="F2359" s="2">
        <v>894</v>
      </c>
      <c r="G2359" s="2">
        <v>1</v>
      </c>
      <c r="H2359" s="2">
        <v>3</v>
      </c>
      <c r="I2359" s="2">
        <v>1</v>
      </c>
      <c r="J2359" s="2">
        <v>1</v>
      </c>
      <c r="K2359" s="2">
        <v>138500</v>
      </c>
      <c r="L2359" s="2" t="s">
        <v>17</v>
      </c>
      <c r="M2359" s="2" t="s">
        <v>27</v>
      </c>
      <c r="N2359" s="27"/>
    </row>
    <row r="2360" spans="1:14" ht="15.75" customHeight="1" x14ac:dyDescent="0.2">
      <c r="A2360" s="2">
        <v>8816</v>
      </c>
      <c r="B2360" s="2">
        <v>5</v>
      </c>
      <c r="C2360" s="2">
        <v>6</v>
      </c>
      <c r="D2360" s="2">
        <v>1963</v>
      </c>
      <c r="E2360" s="2">
        <v>1963</v>
      </c>
      <c r="F2360" s="2">
        <v>1121</v>
      </c>
      <c r="G2360" s="2">
        <v>1</v>
      </c>
      <c r="H2360" s="2">
        <v>3</v>
      </c>
      <c r="I2360" s="2">
        <v>0</v>
      </c>
      <c r="J2360" s="2">
        <v>2</v>
      </c>
      <c r="K2360" s="2">
        <v>139000</v>
      </c>
      <c r="L2360" s="2" t="s">
        <v>13</v>
      </c>
      <c r="M2360" s="2" t="s">
        <v>27</v>
      </c>
      <c r="N2360" s="27"/>
    </row>
    <row r="2361" spans="1:14" ht="15.75" customHeight="1" x14ac:dyDescent="0.2">
      <c r="A2361" s="2">
        <v>11616</v>
      </c>
      <c r="B2361" s="2">
        <v>5</v>
      </c>
      <c r="C2361" s="2">
        <v>5</v>
      </c>
      <c r="D2361" s="2">
        <v>1962</v>
      </c>
      <c r="E2361" s="2">
        <v>1962</v>
      </c>
      <c r="F2361" s="2">
        <v>1092</v>
      </c>
      <c r="G2361" s="2">
        <v>1</v>
      </c>
      <c r="H2361" s="2">
        <v>3</v>
      </c>
      <c r="I2361" s="2">
        <v>1</v>
      </c>
      <c r="J2361" s="2">
        <v>1</v>
      </c>
      <c r="K2361" s="2">
        <v>139000</v>
      </c>
      <c r="L2361" s="2" t="s">
        <v>13</v>
      </c>
      <c r="M2361" s="2" t="s">
        <v>27</v>
      </c>
      <c r="N2361" s="27"/>
    </row>
    <row r="2362" spans="1:14" ht="15.75" customHeight="1" x14ac:dyDescent="0.2">
      <c r="A2362" s="2">
        <v>10759</v>
      </c>
      <c r="B2362" s="2">
        <v>5</v>
      </c>
      <c r="C2362" s="2">
        <v>4</v>
      </c>
      <c r="D2362" s="2">
        <v>1972</v>
      </c>
      <c r="E2362" s="2">
        <v>1972</v>
      </c>
      <c r="F2362" s="2">
        <v>1641</v>
      </c>
      <c r="G2362" s="2">
        <v>2</v>
      </c>
      <c r="H2362" s="2">
        <v>4</v>
      </c>
      <c r="I2362" s="2">
        <v>1</v>
      </c>
      <c r="J2362" s="2">
        <v>2</v>
      </c>
      <c r="K2362" s="2">
        <v>140000</v>
      </c>
      <c r="L2362" s="2" t="s">
        <v>17</v>
      </c>
      <c r="M2362" s="2" t="s">
        <v>27</v>
      </c>
      <c r="N2362" s="27"/>
    </row>
    <row r="2363" spans="1:14" ht="15.75" customHeight="1" x14ac:dyDescent="0.2">
      <c r="A2363" s="2">
        <v>13825</v>
      </c>
      <c r="B2363" s="2">
        <v>5</v>
      </c>
      <c r="C2363" s="2">
        <v>6</v>
      </c>
      <c r="D2363" s="2">
        <v>1958</v>
      </c>
      <c r="E2363" s="2">
        <v>1987</v>
      </c>
      <c r="F2363" s="2">
        <v>1601</v>
      </c>
      <c r="G2363" s="2">
        <v>1</v>
      </c>
      <c r="H2363" s="2">
        <v>3</v>
      </c>
      <c r="I2363" s="2">
        <v>0</v>
      </c>
      <c r="J2363" s="2">
        <v>1</v>
      </c>
      <c r="K2363" s="2">
        <v>140000</v>
      </c>
      <c r="L2363" s="2" t="s">
        <v>17</v>
      </c>
      <c r="M2363" s="2" t="s">
        <v>27</v>
      </c>
      <c r="N2363" s="27"/>
    </row>
    <row r="2364" spans="1:14" ht="15.75" customHeight="1" x14ac:dyDescent="0.2">
      <c r="A2364" s="2">
        <v>8499</v>
      </c>
      <c r="B2364" s="2">
        <v>5</v>
      </c>
      <c r="C2364" s="2">
        <v>6</v>
      </c>
      <c r="D2364" s="2">
        <v>1961</v>
      </c>
      <c r="E2364" s="2">
        <v>1961</v>
      </c>
      <c r="F2364" s="2">
        <v>864</v>
      </c>
      <c r="G2364" s="2">
        <v>1</v>
      </c>
      <c r="H2364" s="2">
        <v>3</v>
      </c>
      <c r="I2364" s="2">
        <v>0</v>
      </c>
      <c r="J2364" s="2">
        <v>2</v>
      </c>
      <c r="K2364" s="2">
        <v>141000</v>
      </c>
      <c r="L2364" s="2" t="s">
        <v>13</v>
      </c>
      <c r="M2364" s="2" t="s">
        <v>27</v>
      </c>
      <c r="N2364" s="27"/>
    </row>
    <row r="2365" spans="1:14" ht="15.75" customHeight="1" x14ac:dyDescent="0.2">
      <c r="A2365" s="2">
        <v>6768</v>
      </c>
      <c r="B2365" s="2">
        <v>6</v>
      </c>
      <c r="C2365" s="2">
        <v>8</v>
      </c>
      <c r="D2365" s="2">
        <v>1961</v>
      </c>
      <c r="E2365" s="2">
        <v>1996</v>
      </c>
      <c r="F2365" s="2">
        <v>912</v>
      </c>
      <c r="G2365" s="2">
        <v>1</v>
      </c>
      <c r="H2365" s="2">
        <v>3</v>
      </c>
      <c r="I2365" s="2">
        <v>0</v>
      </c>
      <c r="J2365" s="2">
        <v>1</v>
      </c>
      <c r="K2365" s="2">
        <v>142000</v>
      </c>
      <c r="L2365" s="2" t="s">
        <v>17</v>
      </c>
      <c r="M2365" s="2" t="s">
        <v>27</v>
      </c>
      <c r="N2365" s="27"/>
    </row>
    <row r="2366" spans="1:14" ht="15.75" customHeight="1" x14ac:dyDescent="0.2">
      <c r="A2366" s="2">
        <v>9000</v>
      </c>
      <c r="B2366" s="2">
        <v>5</v>
      </c>
      <c r="C2366" s="2">
        <v>6</v>
      </c>
      <c r="D2366" s="2">
        <v>1966</v>
      </c>
      <c r="E2366" s="2">
        <v>1966</v>
      </c>
      <c r="F2366" s="2">
        <v>1059</v>
      </c>
      <c r="G2366" s="2">
        <v>1</v>
      </c>
      <c r="H2366" s="2">
        <v>3</v>
      </c>
      <c r="I2366" s="2">
        <v>0</v>
      </c>
      <c r="J2366" s="2">
        <v>1</v>
      </c>
      <c r="K2366" s="2">
        <v>142500</v>
      </c>
      <c r="L2366" s="2" t="s">
        <v>13</v>
      </c>
      <c r="M2366" s="2" t="s">
        <v>27</v>
      </c>
      <c r="N2366" s="27"/>
    </row>
    <row r="2367" spans="1:14" ht="15.75" customHeight="1" x14ac:dyDescent="0.2">
      <c r="A2367" s="2">
        <v>13350</v>
      </c>
      <c r="B2367" s="2">
        <v>5</v>
      </c>
      <c r="C2367" s="2">
        <v>5</v>
      </c>
      <c r="D2367" s="2">
        <v>1974</v>
      </c>
      <c r="E2367" s="2">
        <v>1974</v>
      </c>
      <c r="F2367" s="2">
        <v>894</v>
      </c>
      <c r="G2367" s="2">
        <v>1</v>
      </c>
      <c r="H2367" s="2">
        <v>3</v>
      </c>
      <c r="I2367" s="2">
        <v>1</v>
      </c>
      <c r="J2367" s="2">
        <v>2</v>
      </c>
      <c r="K2367" s="2">
        <v>142500</v>
      </c>
      <c r="L2367" s="2" t="s">
        <v>13</v>
      </c>
      <c r="M2367" s="2" t="s">
        <v>27</v>
      </c>
      <c r="N2367" s="27"/>
    </row>
    <row r="2368" spans="1:14" ht="15.75" customHeight="1" x14ac:dyDescent="0.2">
      <c r="A2368" s="2">
        <v>8197</v>
      </c>
      <c r="B2368" s="2">
        <v>6</v>
      </c>
      <c r="C2368" s="2">
        <v>5</v>
      </c>
      <c r="D2368" s="2">
        <v>1977</v>
      </c>
      <c r="E2368" s="2">
        <v>1977</v>
      </c>
      <c r="F2368" s="2">
        <v>1285</v>
      </c>
      <c r="G2368" s="2">
        <v>1</v>
      </c>
      <c r="H2368" s="2">
        <v>3</v>
      </c>
      <c r="I2368" s="2">
        <v>1</v>
      </c>
      <c r="J2368" s="2">
        <v>2</v>
      </c>
      <c r="K2368" s="2">
        <v>143500</v>
      </c>
      <c r="L2368" s="2" t="s">
        <v>13</v>
      </c>
      <c r="M2368" s="2" t="s">
        <v>27</v>
      </c>
      <c r="N2368" s="27"/>
    </row>
    <row r="2369" spans="1:14" ht="15.75" customHeight="1" x14ac:dyDescent="0.2">
      <c r="A2369" s="2">
        <v>13673</v>
      </c>
      <c r="B2369" s="2">
        <v>5</v>
      </c>
      <c r="C2369" s="2">
        <v>5</v>
      </c>
      <c r="D2369" s="2">
        <v>1962</v>
      </c>
      <c r="E2369" s="2">
        <v>1962</v>
      </c>
      <c r="F2369" s="2">
        <v>1696</v>
      </c>
      <c r="G2369" s="2">
        <v>1</v>
      </c>
      <c r="H2369" s="2">
        <v>3</v>
      </c>
      <c r="I2369" s="2">
        <v>1</v>
      </c>
      <c r="J2369" s="2">
        <v>1</v>
      </c>
      <c r="K2369" s="2">
        <v>143900</v>
      </c>
      <c r="L2369" s="2" t="s">
        <v>17</v>
      </c>
      <c r="M2369" s="2" t="s">
        <v>27</v>
      </c>
      <c r="N2369" s="27"/>
    </row>
    <row r="2370" spans="1:14" ht="15.75" customHeight="1" x14ac:dyDescent="0.2">
      <c r="A2370" s="2">
        <v>12968</v>
      </c>
      <c r="B2370" s="2">
        <v>5</v>
      </c>
      <c r="C2370" s="2">
        <v>6</v>
      </c>
      <c r="D2370" s="2">
        <v>1962</v>
      </c>
      <c r="E2370" s="2">
        <v>1962</v>
      </c>
      <c r="F2370" s="2">
        <v>912</v>
      </c>
      <c r="G2370" s="2">
        <v>1</v>
      </c>
      <c r="H2370" s="2">
        <v>2</v>
      </c>
      <c r="I2370" s="2">
        <v>0</v>
      </c>
      <c r="J2370" s="2">
        <v>1</v>
      </c>
      <c r="K2370" s="2">
        <v>144000</v>
      </c>
      <c r="L2370" s="2" t="s">
        <v>13</v>
      </c>
      <c r="M2370" s="2" t="s">
        <v>27</v>
      </c>
      <c r="N2370" s="27"/>
    </row>
    <row r="2371" spans="1:14" ht="15.75" customHeight="1" x14ac:dyDescent="0.2">
      <c r="A2371" s="2">
        <v>10200</v>
      </c>
      <c r="B2371" s="2">
        <v>5</v>
      </c>
      <c r="C2371" s="2">
        <v>8</v>
      </c>
      <c r="D2371" s="2">
        <v>1970</v>
      </c>
      <c r="E2371" s="2">
        <v>1970</v>
      </c>
      <c r="F2371" s="2">
        <v>904</v>
      </c>
      <c r="G2371" s="2">
        <v>1</v>
      </c>
      <c r="H2371" s="2">
        <v>3</v>
      </c>
      <c r="I2371" s="2">
        <v>0</v>
      </c>
      <c r="J2371" s="2">
        <v>3</v>
      </c>
      <c r="K2371" s="2">
        <v>144000</v>
      </c>
      <c r="L2371" s="2" t="s">
        <v>17</v>
      </c>
      <c r="M2371" s="2" t="s">
        <v>27</v>
      </c>
      <c r="N2371" s="27"/>
    </row>
    <row r="2372" spans="1:14" ht="15.75" customHeight="1" x14ac:dyDescent="0.2">
      <c r="A2372" s="2">
        <v>9240</v>
      </c>
      <c r="B2372" s="2">
        <v>5</v>
      </c>
      <c r="C2372" s="2">
        <v>6</v>
      </c>
      <c r="D2372" s="2">
        <v>1962</v>
      </c>
      <c r="E2372" s="2">
        <v>2002</v>
      </c>
      <c r="F2372" s="2">
        <v>1211</v>
      </c>
      <c r="G2372" s="2">
        <v>1</v>
      </c>
      <c r="H2372" s="2">
        <v>2</v>
      </c>
      <c r="I2372" s="2">
        <v>1</v>
      </c>
      <c r="J2372" s="2">
        <v>2</v>
      </c>
      <c r="K2372" s="2">
        <v>144000</v>
      </c>
      <c r="L2372" s="2" t="s">
        <v>13</v>
      </c>
      <c r="M2372" s="2" t="s">
        <v>27</v>
      </c>
      <c r="N2372" s="27"/>
    </row>
    <row r="2373" spans="1:14" ht="15.75" customHeight="1" x14ac:dyDescent="0.2">
      <c r="A2373" s="2">
        <v>9239</v>
      </c>
      <c r="B2373" s="2">
        <v>5</v>
      </c>
      <c r="C2373" s="2">
        <v>8</v>
      </c>
      <c r="D2373" s="2">
        <v>1963</v>
      </c>
      <c r="E2373" s="2">
        <v>2003</v>
      </c>
      <c r="F2373" s="2">
        <v>960</v>
      </c>
      <c r="G2373" s="2">
        <v>1</v>
      </c>
      <c r="H2373" s="2">
        <v>3</v>
      </c>
      <c r="I2373" s="2">
        <v>0</v>
      </c>
      <c r="J2373" s="2">
        <v>1</v>
      </c>
      <c r="K2373" s="2">
        <v>144900</v>
      </c>
      <c r="L2373" s="2" t="s">
        <v>17</v>
      </c>
      <c r="M2373" s="2" t="s">
        <v>27</v>
      </c>
      <c r="N2373" s="27"/>
    </row>
    <row r="2374" spans="1:14" ht="15.75" customHeight="1" x14ac:dyDescent="0.2">
      <c r="A2374" s="2">
        <v>10265</v>
      </c>
      <c r="B2374" s="2">
        <v>5</v>
      </c>
      <c r="C2374" s="2">
        <v>7</v>
      </c>
      <c r="D2374" s="2">
        <v>1967</v>
      </c>
      <c r="E2374" s="2">
        <v>2005</v>
      </c>
      <c r="F2374" s="2">
        <v>992</v>
      </c>
      <c r="G2374" s="2">
        <v>1</v>
      </c>
      <c r="H2374" s="2">
        <v>3</v>
      </c>
      <c r="I2374" s="2">
        <v>0</v>
      </c>
      <c r="J2374" s="2">
        <v>1</v>
      </c>
      <c r="K2374" s="2">
        <v>145000</v>
      </c>
      <c r="L2374" s="2" t="s">
        <v>26</v>
      </c>
      <c r="M2374" s="2" t="s">
        <v>27</v>
      </c>
      <c r="N2374" s="27"/>
    </row>
    <row r="2375" spans="1:14" ht="15.75" customHeight="1" x14ac:dyDescent="0.2">
      <c r="A2375" s="2">
        <v>7476</v>
      </c>
      <c r="B2375" s="2">
        <v>5</v>
      </c>
      <c r="C2375" s="2">
        <v>7</v>
      </c>
      <c r="D2375" s="2">
        <v>1968</v>
      </c>
      <c r="E2375" s="2">
        <v>1968</v>
      </c>
      <c r="F2375" s="2">
        <v>1040</v>
      </c>
      <c r="G2375" s="2">
        <v>1</v>
      </c>
      <c r="H2375" s="2">
        <v>3</v>
      </c>
      <c r="I2375" s="2">
        <v>0</v>
      </c>
      <c r="J2375" s="2">
        <v>2</v>
      </c>
      <c r="K2375" s="2">
        <v>145000</v>
      </c>
      <c r="L2375" s="2" t="s">
        <v>13</v>
      </c>
      <c r="M2375" s="2" t="s">
        <v>27</v>
      </c>
      <c r="N2375" s="27"/>
    </row>
    <row r="2376" spans="1:14" ht="15.75" customHeight="1" x14ac:dyDescent="0.2">
      <c r="A2376" s="2">
        <v>10246</v>
      </c>
      <c r="B2376" s="2">
        <v>4</v>
      </c>
      <c r="C2376" s="2">
        <v>9</v>
      </c>
      <c r="D2376" s="2">
        <v>1965</v>
      </c>
      <c r="E2376" s="2">
        <v>2001</v>
      </c>
      <c r="F2376" s="2">
        <v>960</v>
      </c>
      <c r="G2376" s="2">
        <v>0</v>
      </c>
      <c r="H2376" s="2">
        <v>0</v>
      </c>
      <c r="I2376" s="2">
        <v>0</v>
      </c>
      <c r="J2376" s="2">
        <v>1</v>
      </c>
      <c r="K2376" s="2">
        <v>145000</v>
      </c>
      <c r="L2376" s="2" t="s">
        <v>17</v>
      </c>
      <c r="M2376" s="2" t="s">
        <v>27</v>
      </c>
      <c r="N2376" s="27"/>
    </row>
    <row r="2377" spans="1:14" ht="15.75" customHeight="1" x14ac:dyDescent="0.2">
      <c r="A2377" s="2">
        <v>12712</v>
      </c>
      <c r="B2377" s="2">
        <v>6</v>
      </c>
      <c r="C2377" s="2">
        <v>7</v>
      </c>
      <c r="D2377" s="2">
        <v>1973</v>
      </c>
      <c r="E2377" s="2">
        <v>2006</v>
      </c>
      <c r="F2377" s="2">
        <v>1055</v>
      </c>
      <c r="G2377" s="2">
        <v>1</v>
      </c>
      <c r="H2377" s="2">
        <v>2</v>
      </c>
      <c r="I2377" s="2">
        <v>1</v>
      </c>
      <c r="J2377" s="2">
        <v>2</v>
      </c>
      <c r="K2377" s="2">
        <v>147000</v>
      </c>
      <c r="L2377" s="2" t="s">
        <v>13</v>
      </c>
      <c r="M2377" s="2" t="s">
        <v>27</v>
      </c>
      <c r="N2377" s="27"/>
    </row>
    <row r="2378" spans="1:14" ht="15.75" customHeight="1" x14ac:dyDescent="0.2">
      <c r="A2378" s="2">
        <v>11782</v>
      </c>
      <c r="B2378" s="2">
        <v>5</v>
      </c>
      <c r="C2378" s="2">
        <v>7</v>
      </c>
      <c r="D2378" s="2">
        <v>1961</v>
      </c>
      <c r="E2378" s="2">
        <v>1995</v>
      </c>
      <c r="F2378" s="2">
        <v>1155</v>
      </c>
      <c r="G2378" s="2">
        <v>1</v>
      </c>
      <c r="H2378" s="2">
        <v>3</v>
      </c>
      <c r="I2378" s="2">
        <v>0</v>
      </c>
      <c r="J2378" s="2">
        <v>2</v>
      </c>
      <c r="K2378" s="2">
        <v>148000</v>
      </c>
      <c r="L2378" s="2" t="s">
        <v>13</v>
      </c>
      <c r="M2378" s="2" t="s">
        <v>27</v>
      </c>
      <c r="N2378" s="27"/>
    </row>
    <row r="2379" spans="1:14" ht="15.75" customHeight="1" x14ac:dyDescent="0.2">
      <c r="A2379" s="2">
        <v>15312</v>
      </c>
      <c r="B2379" s="2">
        <v>6</v>
      </c>
      <c r="C2379" s="2">
        <v>5</v>
      </c>
      <c r="D2379" s="2">
        <v>1960</v>
      </c>
      <c r="E2379" s="2">
        <v>1960</v>
      </c>
      <c r="F2379" s="2">
        <v>1138</v>
      </c>
      <c r="G2379" s="2">
        <v>1</v>
      </c>
      <c r="H2379" s="2">
        <v>3</v>
      </c>
      <c r="I2379" s="2">
        <v>1</v>
      </c>
      <c r="J2379" s="2">
        <v>2</v>
      </c>
      <c r="K2379" s="2">
        <v>148000</v>
      </c>
      <c r="L2379" s="2" t="s">
        <v>13</v>
      </c>
      <c r="M2379" s="2" t="s">
        <v>27</v>
      </c>
      <c r="N2379" s="27"/>
    </row>
    <row r="2380" spans="1:14" ht="15.75" customHeight="1" x14ac:dyDescent="0.2">
      <c r="A2380" s="2">
        <v>11235</v>
      </c>
      <c r="B2380" s="2">
        <v>5</v>
      </c>
      <c r="C2380" s="2">
        <v>6</v>
      </c>
      <c r="D2380" s="2">
        <v>1963</v>
      </c>
      <c r="E2380" s="2">
        <v>1963</v>
      </c>
      <c r="F2380" s="2">
        <v>1075</v>
      </c>
      <c r="G2380" s="2">
        <v>1</v>
      </c>
      <c r="H2380" s="2">
        <v>3</v>
      </c>
      <c r="I2380" s="2">
        <v>0</v>
      </c>
      <c r="J2380" s="2">
        <v>2</v>
      </c>
      <c r="K2380" s="2">
        <v>148000</v>
      </c>
      <c r="L2380" s="2" t="s">
        <v>13</v>
      </c>
      <c r="M2380" s="2" t="s">
        <v>27</v>
      </c>
      <c r="N2380" s="27"/>
    </row>
    <row r="2381" spans="1:14" ht="15.75" customHeight="1" x14ac:dyDescent="0.2">
      <c r="A2381" s="2">
        <v>11235</v>
      </c>
      <c r="B2381" s="2">
        <v>4</v>
      </c>
      <c r="C2381" s="2">
        <v>5</v>
      </c>
      <c r="D2381" s="2">
        <v>1963</v>
      </c>
      <c r="E2381" s="2">
        <v>1979</v>
      </c>
      <c r="F2381" s="2">
        <v>1382</v>
      </c>
      <c r="G2381" s="2">
        <v>1</v>
      </c>
      <c r="H2381" s="2">
        <v>3</v>
      </c>
      <c r="I2381" s="2">
        <v>1</v>
      </c>
      <c r="J2381" s="2">
        <v>2</v>
      </c>
      <c r="K2381" s="2">
        <v>148000</v>
      </c>
      <c r="L2381" s="2" t="s">
        <v>13</v>
      </c>
      <c r="M2381" s="2" t="s">
        <v>27</v>
      </c>
      <c r="N2381" s="27"/>
    </row>
    <row r="2382" spans="1:14" ht="15.75" customHeight="1" x14ac:dyDescent="0.2">
      <c r="A2382" s="2">
        <v>8544</v>
      </c>
      <c r="B2382" s="2">
        <v>5</v>
      </c>
      <c r="C2382" s="2">
        <v>6</v>
      </c>
      <c r="D2382" s="2">
        <v>1966</v>
      </c>
      <c r="E2382" s="2">
        <v>2006</v>
      </c>
      <c r="F2382" s="2">
        <v>1228</v>
      </c>
      <c r="G2382" s="2">
        <v>1</v>
      </c>
      <c r="H2382" s="2">
        <v>3</v>
      </c>
      <c r="I2382" s="2">
        <v>0</v>
      </c>
      <c r="J2382" s="2">
        <v>1</v>
      </c>
      <c r="K2382" s="2">
        <v>149350</v>
      </c>
      <c r="L2382" s="2" t="s">
        <v>13</v>
      </c>
      <c r="M2382" s="2" t="s">
        <v>27</v>
      </c>
      <c r="N2382" s="27"/>
    </row>
    <row r="2383" spans="1:14" ht="15.75" customHeight="1" x14ac:dyDescent="0.2">
      <c r="A2383" s="2">
        <v>7844</v>
      </c>
      <c r="B2383" s="2">
        <v>6</v>
      </c>
      <c r="C2383" s="2">
        <v>7</v>
      </c>
      <c r="D2383" s="2">
        <v>1978</v>
      </c>
      <c r="E2383" s="2">
        <v>1978</v>
      </c>
      <c r="F2383" s="2">
        <v>1400</v>
      </c>
      <c r="G2383" s="2">
        <v>1</v>
      </c>
      <c r="H2383" s="2">
        <v>3</v>
      </c>
      <c r="I2383" s="2">
        <v>1</v>
      </c>
      <c r="J2383" s="2">
        <v>2</v>
      </c>
      <c r="K2383" s="2">
        <v>149500</v>
      </c>
      <c r="L2383" s="2" t="s">
        <v>13</v>
      </c>
      <c r="M2383" s="2" t="s">
        <v>27</v>
      </c>
      <c r="N2383" s="27"/>
    </row>
    <row r="2384" spans="1:14" ht="15.75" customHeight="1" x14ac:dyDescent="0.2">
      <c r="A2384" s="2">
        <v>8014</v>
      </c>
      <c r="B2384" s="2">
        <v>6</v>
      </c>
      <c r="C2384" s="2">
        <v>5</v>
      </c>
      <c r="D2384" s="2">
        <v>1978</v>
      </c>
      <c r="E2384" s="2">
        <v>1978</v>
      </c>
      <c r="F2384" s="2">
        <v>1034</v>
      </c>
      <c r="G2384" s="2">
        <v>1</v>
      </c>
      <c r="H2384" s="2">
        <v>3</v>
      </c>
      <c r="I2384" s="2">
        <v>1</v>
      </c>
      <c r="J2384" s="2">
        <v>2</v>
      </c>
      <c r="K2384" s="2">
        <v>149900</v>
      </c>
      <c r="L2384" s="2" t="s">
        <v>13</v>
      </c>
      <c r="M2384" s="2" t="s">
        <v>27</v>
      </c>
      <c r="N2384" s="27"/>
    </row>
    <row r="2385" spans="1:14" ht="15.75" customHeight="1" x14ac:dyDescent="0.2">
      <c r="A2385" s="2">
        <v>9991</v>
      </c>
      <c r="B2385" s="2">
        <v>4</v>
      </c>
      <c r="C2385" s="2">
        <v>4</v>
      </c>
      <c r="D2385" s="2">
        <v>1976</v>
      </c>
      <c r="E2385" s="2">
        <v>1993</v>
      </c>
      <c r="F2385" s="2">
        <v>1620</v>
      </c>
      <c r="G2385" s="2">
        <v>2</v>
      </c>
      <c r="H2385" s="2">
        <v>3</v>
      </c>
      <c r="I2385" s="2">
        <v>1</v>
      </c>
      <c r="J2385" s="2">
        <v>2</v>
      </c>
      <c r="K2385" s="2">
        <v>150000</v>
      </c>
      <c r="L2385" s="2" t="s">
        <v>13</v>
      </c>
      <c r="M2385" s="2" t="s">
        <v>27</v>
      </c>
      <c r="N2385" s="27"/>
    </row>
    <row r="2386" spans="1:14" ht="15.75" customHeight="1" x14ac:dyDescent="0.2">
      <c r="A2386" s="2">
        <v>11375</v>
      </c>
      <c r="B2386" s="2">
        <v>6</v>
      </c>
      <c r="C2386" s="2">
        <v>5</v>
      </c>
      <c r="D2386" s="2">
        <v>1954</v>
      </c>
      <c r="E2386" s="2">
        <v>1995</v>
      </c>
      <c r="F2386" s="2">
        <v>1299</v>
      </c>
      <c r="G2386" s="2">
        <v>1</v>
      </c>
      <c r="H2386" s="2">
        <v>3</v>
      </c>
      <c r="I2386" s="2">
        <v>1</v>
      </c>
      <c r="J2386" s="2">
        <v>2</v>
      </c>
      <c r="K2386" s="2">
        <v>150000</v>
      </c>
      <c r="L2386" s="2" t="s">
        <v>13</v>
      </c>
      <c r="M2386" s="2" t="s">
        <v>27</v>
      </c>
      <c r="N2386" s="27"/>
    </row>
    <row r="2387" spans="1:14" ht="15.75" customHeight="1" x14ac:dyDescent="0.2">
      <c r="A2387" s="2">
        <v>11136</v>
      </c>
      <c r="B2387" s="2">
        <v>6</v>
      </c>
      <c r="C2387" s="2">
        <v>5</v>
      </c>
      <c r="D2387" s="2">
        <v>1964</v>
      </c>
      <c r="E2387" s="2">
        <v>1964</v>
      </c>
      <c r="F2387" s="2">
        <v>1921</v>
      </c>
      <c r="G2387" s="2">
        <v>2</v>
      </c>
      <c r="H2387" s="2">
        <v>4</v>
      </c>
      <c r="I2387" s="2">
        <v>0</v>
      </c>
      <c r="J2387" s="2">
        <v>2</v>
      </c>
      <c r="K2387" s="2">
        <v>150000</v>
      </c>
      <c r="L2387" s="2" t="s">
        <v>13</v>
      </c>
      <c r="M2387" s="2" t="s">
        <v>27</v>
      </c>
      <c r="N2387" s="27"/>
    </row>
    <row r="2388" spans="1:14" ht="15.75" customHeight="1" x14ac:dyDescent="0.2">
      <c r="A2388" s="2">
        <v>8471</v>
      </c>
      <c r="B2388" s="2">
        <v>6</v>
      </c>
      <c r="C2388" s="2">
        <v>7</v>
      </c>
      <c r="D2388" s="2">
        <v>1977</v>
      </c>
      <c r="E2388" s="2">
        <v>1995</v>
      </c>
      <c r="F2388" s="2">
        <v>1212</v>
      </c>
      <c r="G2388" s="2">
        <v>1</v>
      </c>
      <c r="H2388" s="2">
        <v>3</v>
      </c>
      <c r="I2388" s="2">
        <v>1</v>
      </c>
      <c r="J2388" s="2">
        <v>2</v>
      </c>
      <c r="K2388" s="2">
        <v>151000</v>
      </c>
      <c r="L2388" s="2" t="s">
        <v>13</v>
      </c>
      <c r="M2388" s="2" t="s">
        <v>27</v>
      </c>
      <c r="N2388" s="27"/>
    </row>
    <row r="2389" spans="1:14" ht="15.75" customHeight="1" x14ac:dyDescent="0.2">
      <c r="A2389" s="2">
        <v>7400</v>
      </c>
      <c r="B2389" s="2">
        <v>5</v>
      </c>
      <c r="C2389" s="2">
        <v>5</v>
      </c>
      <c r="D2389" s="2">
        <v>1984</v>
      </c>
      <c r="E2389" s="2">
        <v>1984</v>
      </c>
      <c r="F2389" s="2">
        <v>1126</v>
      </c>
      <c r="G2389" s="2">
        <v>1</v>
      </c>
      <c r="H2389" s="2">
        <v>2</v>
      </c>
      <c r="I2389" s="2">
        <v>0</v>
      </c>
      <c r="J2389" s="2">
        <v>2</v>
      </c>
      <c r="K2389" s="2">
        <v>152000</v>
      </c>
      <c r="L2389" s="2" t="s">
        <v>13</v>
      </c>
      <c r="M2389" s="2" t="s">
        <v>27</v>
      </c>
      <c r="N2389" s="27"/>
    </row>
    <row r="2390" spans="1:14" ht="15.75" customHeight="1" x14ac:dyDescent="0.2">
      <c r="A2390" s="2">
        <v>8375</v>
      </c>
      <c r="B2390" s="2">
        <v>5</v>
      </c>
      <c r="C2390" s="2">
        <v>7</v>
      </c>
      <c r="D2390" s="2">
        <v>1941</v>
      </c>
      <c r="E2390" s="2">
        <v>1973</v>
      </c>
      <c r="F2390" s="2">
        <v>1350</v>
      </c>
      <c r="G2390" s="2">
        <v>1</v>
      </c>
      <c r="H2390" s="2">
        <v>2</v>
      </c>
      <c r="I2390" s="2">
        <v>0</v>
      </c>
      <c r="J2390" s="2">
        <v>3</v>
      </c>
      <c r="K2390" s="2">
        <v>152400</v>
      </c>
      <c r="L2390" s="2" t="s">
        <v>13</v>
      </c>
      <c r="M2390" s="2" t="s">
        <v>27</v>
      </c>
      <c r="N2390" s="27"/>
    </row>
    <row r="2391" spans="1:14" ht="15.75" customHeight="1" x14ac:dyDescent="0.2">
      <c r="A2391" s="2">
        <v>7703</v>
      </c>
      <c r="B2391" s="2">
        <v>6</v>
      </c>
      <c r="C2391" s="2">
        <v>8</v>
      </c>
      <c r="D2391" s="2">
        <v>1978</v>
      </c>
      <c r="E2391" s="2">
        <v>1978</v>
      </c>
      <c r="F2391" s="2">
        <v>1034</v>
      </c>
      <c r="G2391" s="2">
        <v>1</v>
      </c>
      <c r="H2391" s="2">
        <v>3</v>
      </c>
      <c r="I2391" s="2">
        <v>1</v>
      </c>
      <c r="J2391" s="2">
        <v>2</v>
      </c>
      <c r="K2391" s="2">
        <v>153000</v>
      </c>
      <c r="L2391" s="2" t="s">
        <v>13</v>
      </c>
      <c r="M2391" s="2" t="s">
        <v>27</v>
      </c>
      <c r="N2391" s="27"/>
    </row>
    <row r="2392" spans="1:14" ht="15.75" customHeight="1" x14ac:dyDescent="0.2">
      <c r="A2392" s="2">
        <v>11327</v>
      </c>
      <c r="B2392" s="2">
        <v>5</v>
      </c>
      <c r="C2392" s="2">
        <v>6</v>
      </c>
      <c r="D2392" s="2">
        <v>1967</v>
      </c>
      <c r="E2392" s="2">
        <v>1967</v>
      </c>
      <c r="F2392" s="2">
        <v>1064</v>
      </c>
      <c r="G2392" s="2">
        <v>1</v>
      </c>
      <c r="H2392" s="2">
        <v>3</v>
      </c>
      <c r="I2392" s="2">
        <v>1</v>
      </c>
      <c r="J2392" s="2">
        <v>2</v>
      </c>
      <c r="K2392" s="2">
        <v>153600</v>
      </c>
      <c r="L2392" s="2" t="s">
        <v>13</v>
      </c>
      <c r="M2392" s="2" t="s">
        <v>27</v>
      </c>
      <c r="N2392" s="27"/>
    </row>
    <row r="2393" spans="1:14" ht="15.75" customHeight="1" x14ac:dyDescent="0.2">
      <c r="A2393" s="2">
        <v>8246</v>
      </c>
      <c r="B2393" s="2">
        <v>5</v>
      </c>
      <c r="C2393" s="2">
        <v>8</v>
      </c>
      <c r="D2393" s="2">
        <v>1968</v>
      </c>
      <c r="E2393" s="2">
        <v>2001</v>
      </c>
      <c r="F2393" s="2">
        <v>1060</v>
      </c>
      <c r="G2393" s="2">
        <v>1</v>
      </c>
      <c r="H2393" s="2">
        <v>3</v>
      </c>
      <c r="I2393" s="2">
        <v>1</v>
      </c>
      <c r="J2393" s="2">
        <v>1</v>
      </c>
      <c r="K2393" s="2">
        <v>154000</v>
      </c>
      <c r="L2393" s="2" t="s">
        <v>17</v>
      </c>
      <c r="M2393" s="2" t="s">
        <v>27</v>
      </c>
      <c r="N2393" s="27"/>
    </row>
    <row r="2394" spans="1:14" ht="15.75" customHeight="1" x14ac:dyDescent="0.2">
      <c r="A2394" s="2">
        <v>8414</v>
      </c>
      <c r="B2394" s="2">
        <v>6</v>
      </c>
      <c r="C2394" s="2">
        <v>8</v>
      </c>
      <c r="D2394" s="2">
        <v>1963</v>
      </c>
      <c r="E2394" s="2">
        <v>2003</v>
      </c>
      <c r="F2394" s="2">
        <v>1068</v>
      </c>
      <c r="G2394" s="2">
        <v>1</v>
      </c>
      <c r="H2394" s="2">
        <v>3</v>
      </c>
      <c r="I2394" s="2">
        <v>0</v>
      </c>
      <c r="J2394" s="2">
        <v>1</v>
      </c>
      <c r="K2394" s="2">
        <v>154500</v>
      </c>
      <c r="L2394" s="2" t="s">
        <v>13</v>
      </c>
      <c r="M2394" s="2" t="s">
        <v>27</v>
      </c>
      <c r="N2394" s="27"/>
    </row>
    <row r="2395" spans="1:14" ht="15.75" customHeight="1" x14ac:dyDescent="0.2">
      <c r="A2395" s="2">
        <v>13125</v>
      </c>
      <c r="B2395" s="2">
        <v>5</v>
      </c>
      <c r="C2395" s="2">
        <v>4</v>
      </c>
      <c r="D2395" s="2">
        <v>1957</v>
      </c>
      <c r="E2395" s="2">
        <v>2000</v>
      </c>
      <c r="F2395" s="2">
        <v>1803</v>
      </c>
      <c r="G2395" s="2">
        <v>2</v>
      </c>
      <c r="H2395" s="2">
        <v>3</v>
      </c>
      <c r="I2395" s="2">
        <v>1</v>
      </c>
      <c r="J2395" s="2">
        <v>2</v>
      </c>
      <c r="K2395" s="2">
        <v>155000</v>
      </c>
      <c r="L2395" s="2" t="s">
        <v>13</v>
      </c>
      <c r="M2395" s="2" t="s">
        <v>27</v>
      </c>
      <c r="N2395" s="27"/>
    </row>
    <row r="2396" spans="1:14" ht="15.75" customHeight="1" x14ac:dyDescent="0.2">
      <c r="A2396" s="2">
        <v>9662</v>
      </c>
      <c r="B2396" s="2">
        <v>5</v>
      </c>
      <c r="C2396" s="2">
        <v>4</v>
      </c>
      <c r="D2396" s="2">
        <v>1977</v>
      </c>
      <c r="E2396" s="2">
        <v>1977</v>
      </c>
      <c r="F2396" s="2">
        <v>1967</v>
      </c>
      <c r="G2396" s="2">
        <v>2</v>
      </c>
      <c r="H2396" s="2">
        <v>6</v>
      </c>
      <c r="I2396" s="2">
        <v>0</v>
      </c>
      <c r="J2396" s="2">
        <v>2</v>
      </c>
      <c r="K2396" s="2">
        <v>156500</v>
      </c>
      <c r="L2396" s="2" t="s">
        <v>13</v>
      </c>
      <c r="M2396" s="2" t="s">
        <v>27</v>
      </c>
      <c r="N2396" s="27"/>
    </row>
    <row r="2397" spans="1:14" ht="15.75" customHeight="1" x14ac:dyDescent="0.2">
      <c r="A2397" s="2">
        <v>8235</v>
      </c>
      <c r="B2397" s="2">
        <v>5</v>
      </c>
      <c r="C2397" s="2">
        <v>4</v>
      </c>
      <c r="D2397" s="2">
        <v>1977</v>
      </c>
      <c r="E2397" s="2">
        <v>1977</v>
      </c>
      <c r="F2397" s="2">
        <v>1949</v>
      </c>
      <c r="G2397" s="2">
        <v>2</v>
      </c>
      <c r="H2397" s="2">
        <v>6</v>
      </c>
      <c r="I2397" s="2">
        <v>0</v>
      </c>
      <c r="J2397" s="2">
        <v>2</v>
      </c>
      <c r="K2397" s="2">
        <v>157000</v>
      </c>
      <c r="L2397" s="2" t="s">
        <v>13</v>
      </c>
      <c r="M2397" s="2" t="s">
        <v>27</v>
      </c>
      <c r="N2397" s="27"/>
    </row>
    <row r="2398" spans="1:14" ht="15.75" customHeight="1" x14ac:dyDescent="0.2">
      <c r="A2398" s="2">
        <v>13014</v>
      </c>
      <c r="B2398" s="2">
        <v>6</v>
      </c>
      <c r="C2398" s="2">
        <v>5</v>
      </c>
      <c r="D2398" s="2">
        <v>1978</v>
      </c>
      <c r="E2398" s="2">
        <v>1978</v>
      </c>
      <c r="F2398" s="2">
        <v>1096</v>
      </c>
      <c r="G2398" s="2">
        <v>1</v>
      </c>
      <c r="H2398" s="2">
        <v>3</v>
      </c>
      <c r="I2398" s="2">
        <v>1</v>
      </c>
      <c r="J2398" s="2">
        <v>2</v>
      </c>
      <c r="K2398" s="2">
        <v>157500</v>
      </c>
      <c r="L2398" s="2" t="s">
        <v>13</v>
      </c>
      <c r="M2398" s="2" t="s">
        <v>27</v>
      </c>
      <c r="N2398" s="27"/>
    </row>
    <row r="2399" spans="1:14" ht="15.75" customHeight="1" x14ac:dyDescent="0.2">
      <c r="A2399" s="2">
        <v>9364</v>
      </c>
      <c r="B2399" s="2">
        <v>6</v>
      </c>
      <c r="C2399" s="2">
        <v>7</v>
      </c>
      <c r="D2399" s="2">
        <v>1969</v>
      </c>
      <c r="E2399" s="2">
        <v>1969</v>
      </c>
      <c r="F2399" s="2">
        <v>1352</v>
      </c>
      <c r="G2399" s="2">
        <v>1</v>
      </c>
      <c r="H2399" s="2">
        <v>4</v>
      </c>
      <c r="I2399" s="2">
        <v>0</v>
      </c>
      <c r="J2399" s="2">
        <v>1</v>
      </c>
      <c r="K2399" s="2">
        <v>158000</v>
      </c>
      <c r="L2399" s="2" t="s">
        <v>13</v>
      </c>
      <c r="M2399" s="2" t="s">
        <v>27</v>
      </c>
      <c r="N2399" s="27"/>
    </row>
    <row r="2400" spans="1:14" ht="15.75" customHeight="1" x14ac:dyDescent="0.2">
      <c r="A2400" s="2">
        <v>16779</v>
      </c>
      <c r="B2400" s="2">
        <v>5</v>
      </c>
      <c r="C2400" s="2">
        <v>4</v>
      </c>
      <c r="D2400" s="2">
        <v>1920</v>
      </c>
      <c r="E2400" s="2">
        <v>1996</v>
      </c>
      <c r="F2400" s="2">
        <v>2654</v>
      </c>
      <c r="G2400" s="2">
        <v>3</v>
      </c>
      <c r="H2400" s="2">
        <v>4</v>
      </c>
      <c r="I2400" s="2">
        <v>1</v>
      </c>
      <c r="J2400" s="2">
        <v>2</v>
      </c>
      <c r="K2400" s="2">
        <v>158000</v>
      </c>
      <c r="L2400" s="2" t="s">
        <v>26</v>
      </c>
      <c r="M2400" s="2" t="s">
        <v>27</v>
      </c>
      <c r="N2400" s="27"/>
    </row>
    <row r="2401" spans="1:14" ht="15.75" customHeight="1" x14ac:dyDescent="0.2">
      <c r="A2401" s="2">
        <v>11553</v>
      </c>
      <c r="B2401" s="2">
        <v>5</v>
      </c>
      <c r="C2401" s="2">
        <v>5</v>
      </c>
      <c r="D2401" s="2">
        <v>1968</v>
      </c>
      <c r="E2401" s="2">
        <v>1968</v>
      </c>
      <c r="F2401" s="2">
        <v>1159</v>
      </c>
      <c r="G2401" s="2">
        <v>1</v>
      </c>
      <c r="H2401" s="2">
        <v>3</v>
      </c>
      <c r="I2401" s="2">
        <v>1</v>
      </c>
      <c r="J2401" s="2">
        <v>1</v>
      </c>
      <c r="K2401" s="2">
        <v>158000</v>
      </c>
      <c r="L2401" s="2" t="s">
        <v>13</v>
      </c>
      <c r="M2401" s="2" t="s">
        <v>27</v>
      </c>
      <c r="N2401" s="27"/>
    </row>
    <row r="2402" spans="1:14" ht="15.75" customHeight="1" x14ac:dyDescent="0.2">
      <c r="A2402" s="2">
        <v>11235</v>
      </c>
      <c r="B2402" s="2">
        <v>5</v>
      </c>
      <c r="C2402" s="2">
        <v>5</v>
      </c>
      <c r="D2402" s="2">
        <v>1964</v>
      </c>
      <c r="E2402" s="2">
        <v>1980</v>
      </c>
      <c r="F2402" s="2">
        <v>1452</v>
      </c>
      <c r="G2402" s="2">
        <v>1</v>
      </c>
      <c r="H2402" s="2">
        <v>2</v>
      </c>
      <c r="I2402" s="2">
        <v>1</v>
      </c>
      <c r="J2402" s="2">
        <v>2</v>
      </c>
      <c r="K2402" s="2">
        <v>158450</v>
      </c>
      <c r="L2402" s="2" t="s">
        <v>13</v>
      </c>
      <c r="M2402" s="2" t="s">
        <v>27</v>
      </c>
      <c r="N2402" s="27"/>
    </row>
    <row r="2403" spans="1:14" ht="15.75" customHeight="1" x14ac:dyDescent="0.2">
      <c r="A2403" s="2">
        <v>11616</v>
      </c>
      <c r="B2403" s="2">
        <v>6</v>
      </c>
      <c r="C2403" s="2">
        <v>5</v>
      </c>
      <c r="D2403" s="2">
        <v>1978</v>
      </c>
      <c r="E2403" s="2">
        <v>1978</v>
      </c>
      <c r="F2403" s="2">
        <v>1386</v>
      </c>
      <c r="G2403" s="2">
        <v>2</v>
      </c>
      <c r="H2403" s="2">
        <v>3</v>
      </c>
      <c r="I2403" s="2">
        <v>1</v>
      </c>
      <c r="J2403" s="2">
        <v>2</v>
      </c>
      <c r="K2403" s="2">
        <v>158900</v>
      </c>
      <c r="L2403" s="2" t="s">
        <v>13</v>
      </c>
      <c r="M2403" s="2" t="s">
        <v>27</v>
      </c>
      <c r="N2403" s="27"/>
    </row>
    <row r="2404" spans="1:14" ht="15.75" customHeight="1" x14ac:dyDescent="0.2">
      <c r="A2404" s="2">
        <v>7424</v>
      </c>
      <c r="B2404" s="2">
        <v>5</v>
      </c>
      <c r="C2404" s="2">
        <v>5</v>
      </c>
      <c r="D2404" s="2">
        <v>1978</v>
      </c>
      <c r="E2404" s="2">
        <v>1978</v>
      </c>
      <c r="F2404" s="2">
        <v>1373</v>
      </c>
      <c r="G2404" s="2">
        <v>1</v>
      </c>
      <c r="H2404" s="2">
        <v>3</v>
      </c>
      <c r="I2404" s="2">
        <v>2</v>
      </c>
      <c r="J2404" s="2">
        <v>2</v>
      </c>
      <c r="K2404" s="2">
        <v>160250</v>
      </c>
      <c r="L2404" s="2" t="s">
        <v>13</v>
      </c>
      <c r="M2404" s="2" t="s">
        <v>27</v>
      </c>
      <c r="N2404" s="27"/>
    </row>
    <row r="2405" spans="1:14" ht="15.75" customHeight="1" x14ac:dyDescent="0.2">
      <c r="A2405" s="2">
        <v>7176</v>
      </c>
      <c r="B2405" s="2">
        <v>6</v>
      </c>
      <c r="C2405" s="2">
        <v>6</v>
      </c>
      <c r="D2405" s="2">
        <v>1978</v>
      </c>
      <c r="E2405" s="2">
        <v>1978</v>
      </c>
      <c r="F2405" s="2">
        <v>1040</v>
      </c>
      <c r="G2405" s="2">
        <v>1</v>
      </c>
      <c r="H2405" s="2">
        <v>3</v>
      </c>
      <c r="I2405" s="2">
        <v>1</v>
      </c>
      <c r="J2405" s="2">
        <v>2</v>
      </c>
      <c r="K2405" s="2">
        <v>160500</v>
      </c>
      <c r="L2405" s="2" t="s">
        <v>13</v>
      </c>
      <c r="M2405" s="2" t="s">
        <v>27</v>
      </c>
      <c r="N2405" s="27"/>
    </row>
    <row r="2406" spans="1:14" ht="15.75" customHeight="1" x14ac:dyDescent="0.2">
      <c r="A2406" s="2">
        <v>11227</v>
      </c>
      <c r="B2406" s="2">
        <v>5</v>
      </c>
      <c r="C2406" s="2">
        <v>5</v>
      </c>
      <c r="D2406" s="2">
        <v>1968</v>
      </c>
      <c r="E2406" s="2">
        <v>1968</v>
      </c>
      <c r="F2406" s="2">
        <v>1440</v>
      </c>
      <c r="G2406" s="2">
        <v>1</v>
      </c>
      <c r="H2406" s="2">
        <v>4</v>
      </c>
      <c r="I2406" s="2">
        <v>2</v>
      </c>
      <c r="J2406" s="2">
        <v>2</v>
      </c>
      <c r="K2406" s="2">
        <v>163000</v>
      </c>
      <c r="L2406" s="2" t="s">
        <v>17</v>
      </c>
      <c r="M2406" s="2" t="s">
        <v>27</v>
      </c>
      <c r="N2406" s="27"/>
    </row>
    <row r="2407" spans="1:14" ht="15.75" customHeight="1" x14ac:dyDescent="0.2">
      <c r="A2407" s="2">
        <v>11777</v>
      </c>
      <c r="B2407" s="2">
        <v>5</v>
      </c>
      <c r="C2407" s="2">
        <v>6</v>
      </c>
      <c r="D2407" s="2">
        <v>1966</v>
      </c>
      <c r="E2407" s="2">
        <v>1966</v>
      </c>
      <c r="F2407" s="2">
        <v>1320</v>
      </c>
      <c r="G2407" s="2">
        <v>1</v>
      </c>
      <c r="H2407" s="2">
        <v>3</v>
      </c>
      <c r="I2407" s="2">
        <v>2</v>
      </c>
      <c r="J2407" s="2">
        <v>2</v>
      </c>
      <c r="K2407" s="2">
        <v>164500</v>
      </c>
      <c r="L2407" s="2" t="s">
        <v>13</v>
      </c>
      <c r="M2407" s="2" t="s">
        <v>27</v>
      </c>
      <c r="N2407" s="27"/>
    </row>
    <row r="2408" spans="1:14" ht="15.75" customHeight="1" x14ac:dyDescent="0.2">
      <c r="A2408" s="2">
        <v>15400</v>
      </c>
      <c r="B2408" s="2">
        <v>5</v>
      </c>
      <c r="C2408" s="2">
        <v>5</v>
      </c>
      <c r="D2408" s="2">
        <v>1961</v>
      </c>
      <c r="E2408" s="2">
        <v>1961</v>
      </c>
      <c r="F2408" s="2">
        <v>1774</v>
      </c>
      <c r="G2408" s="2">
        <v>2</v>
      </c>
      <c r="H2408" s="2">
        <v>4</v>
      </c>
      <c r="I2408" s="2">
        <v>1</v>
      </c>
      <c r="J2408" s="2">
        <v>1</v>
      </c>
      <c r="K2408" s="2">
        <v>165000</v>
      </c>
      <c r="L2408" s="2" t="s">
        <v>13</v>
      </c>
      <c r="M2408" s="2" t="s">
        <v>27</v>
      </c>
      <c r="N2408" s="27"/>
    </row>
    <row r="2409" spans="1:14" ht="15.75" customHeight="1" x14ac:dyDescent="0.2">
      <c r="A2409" s="2">
        <v>13284</v>
      </c>
      <c r="B2409" s="2">
        <v>5</v>
      </c>
      <c r="C2409" s="2">
        <v>5</v>
      </c>
      <c r="D2409" s="2">
        <v>1954</v>
      </c>
      <c r="E2409" s="2">
        <v>1954</v>
      </c>
      <c r="F2409" s="2">
        <v>1383</v>
      </c>
      <c r="G2409" s="2">
        <v>1</v>
      </c>
      <c r="H2409" s="2">
        <v>3</v>
      </c>
      <c r="I2409" s="2">
        <v>1</v>
      </c>
      <c r="J2409" s="2">
        <v>1</v>
      </c>
      <c r="K2409" s="2">
        <v>165000</v>
      </c>
      <c r="L2409" s="2" t="s">
        <v>13</v>
      </c>
      <c r="M2409" s="2" t="s">
        <v>27</v>
      </c>
      <c r="N2409" s="27"/>
    </row>
    <row r="2410" spans="1:14" ht="15.75" customHeight="1" x14ac:dyDescent="0.2">
      <c r="A2410" s="2">
        <v>14149</v>
      </c>
      <c r="B2410" s="2">
        <v>5</v>
      </c>
      <c r="C2410" s="2">
        <v>8</v>
      </c>
      <c r="D2410" s="2">
        <v>1964</v>
      </c>
      <c r="E2410" s="2">
        <v>2001</v>
      </c>
      <c r="F2410" s="2">
        <v>1020</v>
      </c>
      <c r="G2410" s="2">
        <v>2</v>
      </c>
      <c r="H2410" s="2">
        <v>3</v>
      </c>
      <c r="I2410" s="2">
        <v>1</v>
      </c>
      <c r="J2410" s="2">
        <v>2</v>
      </c>
      <c r="K2410" s="2">
        <v>165000</v>
      </c>
      <c r="L2410" s="2" t="s">
        <v>17</v>
      </c>
      <c r="M2410" s="2" t="s">
        <v>27</v>
      </c>
      <c r="N2410" s="27"/>
    </row>
    <row r="2411" spans="1:14" ht="15.75" customHeight="1" x14ac:dyDescent="0.2">
      <c r="A2411" s="2">
        <v>9535</v>
      </c>
      <c r="B2411" s="2">
        <v>5</v>
      </c>
      <c r="C2411" s="2">
        <v>5</v>
      </c>
      <c r="D2411" s="2">
        <v>1967</v>
      </c>
      <c r="E2411" s="2">
        <v>1967</v>
      </c>
      <c r="F2411" s="2">
        <v>1458</v>
      </c>
      <c r="G2411" s="2">
        <v>1</v>
      </c>
      <c r="H2411" s="2">
        <v>3</v>
      </c>
      <c r="I2411" s="2">
        <v>1</v>
      </c>
      <c r="J2411" s="2">
        <v>2</v>
      </c>
      <c r="K2411" s="2">
        <v>165000</v>
      </c>
      <c r="L2411" s="2" t="s">
        <v>13</v>
      </c>
      <c r="M2411" s="2" t="s">
        <v>27</v>
      </c>
      <c r="N2411" s="27"/>
    </row>
    <row r="2412" spans="1:14" ht="15.75" customHeight="1" x14ac:dyDescent="0.2">
      <c r="A2412" s="2">
        <v>6960</v>
      </c>
      <c r="B2412" s="2">
        <v>7</v>
      </c>
      <c r="C2412" s="2">
        <v>8</v>
      </c>
      <c r="D2412" s="2">
        <v>1940</v>
      </c>
      <c r="E2412" s="2">
        <v>1998</v>
      </c>
      <c r="F2412" s="2">
        <v>1302</v>
      </c>
      <c r="G2412" s="2">
        <v>1</v>
      </c>
      <c r="H2412" s="2">
        <v>2</v>
      </c>
      <c r="I2412" s="2">
        <v>2</v>
      </c>
      <c r="J2412" s="2">
        <v>1</v>
      </c>
      <c r="K2412" s="2">
        <v>165250</v>
      </c>
      <c r="L2412" s="2" t="s">
        <v>13</v>
      </c>
      <c r="M2412" s="2" t="s">
        <v>27</v>
      </c>
      <c r="N2412" s="27"/>
    </row>
    <row r="2413" spans="1:14" ht="15.75" customHeight="1" x14ac:dyDescent="0.2">
      <c r="A2413" s="2">
        <v>14175</v>
      </c>
      <c r="B2413" s="2">
        <v>5</v>
      </c>
      <c r="C2413" s="2">
        <v>6</v>
      </c>
      <c r="D2413" s="2">
        <v>1956</v>
      </c>
      <c r="E2413" s="2">
        <v>1987</v>
      </c>
      <c r="F2413" s="2">
        <v>1437</v>
      </c>
      <c r="G2413" s="2">
        <v>1</v>
      </c>
      <c r="H2413" s="2">
        <v>3</v>
      </c>
      <c r="I2413" s="2">
        <v>1</v>
      </c>
      <c r="J2413" s="2">
        <v>2</v>
      </c>
      <c r="K2413" s="2">
        <v>168000</v>
      </c>
      <c r="L2413" s="2" t="s">
        <v>13</v>
      </c>
      <c r="M2413" s="2" t="s">
        <v>27</v>
      </c>
      <c r="N2413" s="27"/>
    </row>
    <row r="2414" spans="1:14" ht="15.75" customHeight="1" x14ac:dyDescent="0.2">
      <c r="A2414" s="2">
        <v>15410</v>
      </c>
      <c r="B2414" s="2">
        <v>6</v>
      </c>
      <c r="C2414" s="2">
        <v>6</v>
      </c>
      <c r="D2414" s="2">
        <v>1974</v>
      </c>
      <c r="E2414" s="2">
        <v>2002</v>
      </c>
      <c r="F2414" s="2">
        <v>1494</v>
      </c>
      <c r="G2414" s="2">
        <v>2</v>
      </c>
      <c r="H2414" s="2">
        <v>3</v>
      </c>
      <c r="I2414" s="2">
        <v>2</v>
      </c>
      <c r="J2414" s="2">
        <v>2</v>
      </c>
      <c r="K2414" s="2">
        <v>169000</v>
      </c>
      <c r="L2414" s="2" t="s">
        <v>17</v>
      </c>
      <c r="M2414" s="2" t="s">
        <v>27</v>
      </c>
      <c r="N2414" s="27"/>
    </row>
    <row r="2415" spans="1:14" ht="15.75" customHeight="1" x14ac:dyDescent="0.2">
      <c r="A2415" s="2">
        <v>17920</v>
      </c>
      <c r="B2415" s="2">
        <v>5</v>
      </c>
      <c r="C2415" s="2">
        <v>4</v>
      </c>
      <c r="D2415" s="2">
        <v>1955</v>
      </c>
      <c r="E2415" s="2">
        <v>1974</v>
      </c>
      <c r="F2415" s="2">
        <v>1779</v>
      </c>
      <c r="G2415" s="2">
        <v>1</v>
      </c>
      <c r="H2415" s="2">
        <v>3</v>
      </c>
      <c r="I2415" s="2">
        <v>1</v>
      </c>
      <c r="J2415" s="2">
        <v>2</v>
      </c>
      <c r="K2415" s="2">
        <v>170000</v>
      </c>
      <c r="L2415" s="2" t="s">
        <v>13</v>
      </c>
      <c r="M2415" s="2" t="s">
        <v>27</v>
      </c>
      <c r="N2415" s="27"/>
    </row>
    <row r="2416" spans="1:14" ht="15.75" customHeight="1" x14ac:dyDescent="0.2">
      <c r="A2416" s="2">
        <v>16647</v>
      </c>
      <c r="B2416" s="2">
        <v>5</v>
      </c>
      <c r="C2416" s="2">
        <v>5</v>
      </c>
      <c r="D2416" s="2">
        <v>1975</v>
      </c>
      <c r="E2416" s="2">
        <v>1981</v>
      </c>
      <c r="F2416" s="2">
        <v>1701</v>
      </c>
      <c r="G2416" s="2">
        <v>2</v>
      </c>
      <c r="H2416" s="2">
        <v>3</v>
      </c>
      <c r="I2416" s="2">
        <v>2</v>
      </c>
      <c r="J2416" s="2">
        <v>2</v>
      </c>
      <c r="K2416" s="2">
        <v>171000</v>
      </c>
      <c r="L2416" s="2" t="s">
        <v>13</v>
      </c>
      <c r="M2416" s="2" t="s">
        <v>27</v>
      </c>
      <c r="N2416" s="27"/>
    </row>
    <row r="2417" spans="1:14" ht="15.75" customHeight="1" x14ac:dyDescent="0.2">
      <c r="A2417" s="2">
        <v>11184</v>
      </c>
      <c r="B2417" s="2">
        <v>6</v>
      </c>
      <c r="C2417" s="2">
        <v>5</v>
      </c>
      <c r="D2417" s="2">
        <v>1978</v>
      </c>
      <c r="E2417" s="2">
        <v>1978</v>
      </c>
      <c r="F2417" s="2">
        <v>1683</v>
      </c>
      <c r="G2417" s="2">
        <v>2</v>
      </c>
      <c r="H2417" s="2">
        <v>3</v>
      </c>
      <c r="I2417" s="2">
        <v>1</v>
      </c>
      <c r="J2417" s="2">
        <v>2</v>
      </c>
      <c r="K2417" s="2">
        <v>172500</v>
      </c>
      <c r="L2417" s="2" t="s">
        <v>13</v>
      </c>
      <c r="M2417" s="2" t="s">
        <v>27</v>
      </c>
      <c r="N2417" s="27"/>
    </row>
    <row r="2418" spans="1:14" ht="15.75" customHeight="1" x14ac:dyDescent="0.2">
      <c r="A2418" s="2">
        <v>13650</v>
      </c>
      <c r="B2418" s="2">
        <v>5</v>
      </c>
      <c r="C2418" s="2">
        <v>5</v>
      </c>
      <c r="D2418" s="2">
        <v>1958</v>
      </c>
      <c r="E2418" s="2">
        <v>1958</v>
      </c>
      <c r="F2418" s="2">
        <v>1920</v>
      </c>
      <c r="G2418" s="2">
        <v>2</v>
      </c>
      <c r="H2418" s="2">
        <v>4</v>
      </c>
      <c r="I2418" s="2">
        <v>1</v>
      </c>
      <c r="J2418" s="2">
        <v>2</v>
      </c>
      <c r="K2418" s="2">
        <v>172500</v>
      </c>
      <c r="L2418" s="2" t="s">
        <v>17</v>
      </c>
      <c r="M2418" s="2" t="s">
        <v>27</v>
      </c>
      <c r="N2418" s="27"/>
    </row>
    <row r="2419" spans="1:14" ht="15.75" customHeight="1" x14ac:dyDescent="0.2">
      <c r="A2419" s="2">
        <v>12886</v>
      </c>
      <c r="B2419" s="2">
        <v>5</v>
      </c>
      <c r="C2419" s="2">
        <v>6</v>
      </c>
      <c r="D2419" s="2">
        <v>1963</v>
      </c>
      <c r="E2419" s="2">
        <v>1999</v>
      </c>
      <c r="F2419" s="2">
        <v>1464</v>
      </c>
      <c r="G2419" s="2">
        <v>2</v>
      </c>
      <c r="H2419" s="2">
        <v>3</v>
      </c>
      <c r="I2419" s="2">
        <v>1</v>
      </c>
      <c r="J2419" s="2">
        <v>2</v>
      </c>
      <c r="K2419" s="2">
        <v>175000</v>
      </c>
      <c r="L2419" s="2" t="s">
        <v>13</v>
      </c>
      <c r="M2419" s="2" t="s">
        <v>27</v>
      </c>
      <c r="N2419" s="27"/>
    </row>
    <row r="2420" spans="1:14" ht="15.75" customHeight="1" x14ac:dyDescent="0.2">
      <c r="A2420" s="2">
        <v>10335</v>
      </c>
      <c r="B2420" s="2">
        <v>5</v>
      </c>
      <c r="C2420" s="2">
        <v>6</v>
      </c>
      <c r="D2420" s="2">
        <v>1968</v>
      </c>
      <c r="E2420" s="2">
        <v>1993</v>
      </c>
      <c r="F2420" s="2">
        <v>1721</v>
      </c>
      <c r="G2420" s="2">
        <v>2</v>
      </c>
      <c r="H2420" s="2">
        <v>3</v>
      </c>
      <c r="I2420" s="2">
        <v>1</v>
      </c>
      <c r="J2420" s="2">
        <v>2</v>
      </c>
      <c r="K2420" s="2">
        <v>180000</v>
      </c>
      <c r="L2420" s="2" t="s">
        <v>13</v>
      </c>
      <c r="M2420" s="2" t="s">
        <v>27</v>
      </c>
      <c r="N2420" s="27"/>
    </row>
    <row r="2421" spans="1:14" ht="15.75" customHeight="1" x14ac:dyDescent="0.2">
      <c r="A2421" s="2">
        <v>14175</v>
      </c>
      <c r="B2421" s="2">
        <v>6</v>
      </c>
      <c r="C2421" s="2">
        <v>8</v>
      </c>
      <c r="D2421" s="2">
        <v>1956</v>
      </c>
      <c r="E2421" s="2">
        <v>1956</v>
      </c>
      <c r="F2421" s="2">
        <v>1188</v>
      </c>
      <c r="G2421" s="2">
        <v>1</v>
      </c>
      <c r="H2421" s="2">
        <v>1</v>
      </c>
      <c r="I2421" s="2">
        <v>1</v>
      </c>
      <c r="J2421" s="2">
        <v>2</v>
      </c>
      <c r="K2421" s="2">
        <v>185000</v>
      </c>
      <c r="L2421" s="2" t="s">
        <v>13</v>
      </c>
      <c r="M2421" s="2" t="s">
        <v>27</v>
      </c>
      <c r="N2421" s="27"/>
    </row>
    <row r="2422" spans="1:14" ht="15.75" customHeight="1" x14ac:dyDescent="0.2">
      <c r="A2422" s="2">
        <v>14175</v>
      </c>
      <c r="B2422" s="2">
        <v>5</v>
      </c>
      <c r="C2422" s="2">
        <v>5</v>
      </c>
      <c r="D2422" s="2">
        <v>1956</v>
      </c>
      <c r="E2422" s="2">
        <v>1998</v>
      </c>
      <c r="F2422" s="2">
        <v>1375</v>
      </c>
      <c r="G2422" s="2">
        <v>1</v>
      </c>
      <c r="H2422" s="2">
        <v>3</v>
      </c>
      <c r="I2422" s="2">
        <v>1</v>
      </c>
      <c r="J2422" s="2">
        <v>1</v>
      </c>
      <c r="K2422" s="2">
        <v>187000</v>
      </c>
      <c r="L2422" s="2" t="s">
        <v>13</v>
      </c>
      <c r="M2422" s="2" t="s">
        <v>27</v>
      </c>
      <c r="N2422" s="27"/>
    </row>
    <row r="2423" spans="1:14" ht="15.75" customHeight="1" x14ac:dyDescent="0.2">
      <c r="A2423" s="2">
        <v>18890</v>
      </c>
      <c r="B2423" s="2">
        <v>5</v>
      </c>
      <c r="C2423" s="2">
        <v>5</v>
      </c>
      <c r="D2423" s="2">
        <v>1977</v>
      </c>
      <c r="E2423" s="2">
        <v>1977</v>
      </c>
      <c r="F2423" s="2">
        <v>2620</v>
      </c>
      <c r="G2423" s="2">
        <v>2</v>
      </c>
      <c r="H2423" s="2">
        <v>4</v>
      </c>
      <c r="I2423" s="2">
        <v>1</v>
      </c>
      <c r="J2423" s="2">
        <v>2</v>
      </c>
      <c r="K2423" s="2">
        <v>190000</v>
      </c>
      <c r="L2423" s="2" t="s">
        <v>13</v>
      </c>
      <c r="M2423" s="2" t="s">
        <v>27</v>
      </c>
      <c r="N2423" s="27"/>
    </row>
    <row r="2424" spans="1:14" ht="15.75" customHeight="1" x14ac:dyDescent="0.2">
      <c r="A2424" s="2">
        <v>12888</v>
      </c>
      <c r="B2424" s="2">
        <v>7</v>
      </c>
      <c r="C2424" s="2">
        <v>8</v>
      </c>
      <c r="D2424" s="2">
        <v>1937</v>
      </c>
      <c r="E2424" s="2">
        <v>1980</v>
      </c>
      <c r="F2424" s="2">
        <v>2267</v>
      </c>
      <c r="G2424" s="2">
        <v>1</v>
      </c>
      <c r="H2424" s="2">
        <v>3</v>
      </c>
      <c r="I2424" s="2">
        <v>2</v>
      </c>
      <c r="J2424" s="2">
        <v>2</v>
      </c>
      <c r="K2424" s="2">
        <v>219000</v>
      </c>
      <c r="L2424" s="2" t="s">
        <v>17</v>
      </c>
      <c r="M2424" s="2" t="s">
        <v>27</v>
      </c>
      <c r="N2424" s="27"/>
    </row>
    <row r="2425" spans="1:14" ht="15.75" customHeight="1" x14ac:dyDescent="0.2">
      <c r="A2425" s="2">
        <v>9800</v>
      </c>
      <c r="B2425" s="2">
        <v>5</v>
      </c>
      <c r="C2425" s="2">
        <v>5</v>
      </c>
      <c r="D2425" s="2">
        <v>1920</v>
      </c>
      <c r="E2425" s="2">
        <v>1950</v>
      </c>
      <c r="F2425" s="2">
        <v>1012</v>
      </c>
      <c r="G2425" s="2">
        <v>1</v>
      </c>
      <c r="H2425" s="2">
        <v>2</v>
      </c>
      <c r="I2425" s="2">
        <v>0</v>
      </c>
      <c r="J2425" s="2">
        <v>1</v>
      </c>
      <c r="K2425" s="2">
        <v>67500</v>
      </c>
      <c r="L2425" s="2" t="s">
        <v>26</v>
      </c>
      <c r="M2425" s="2" t="s">
        <v>25</v>
      </c>
      <c r="N2425" s="27"/>
    </row>
    <row r="2426" spans="1:14" ht="15.75" customHeight="1" x14ac:dyDescent="0.2">
      <c r="A2426" s="2">
        <v>9000</v>
      </c>
      <c r="B2426" s="2">
        <v>6</v>
      </c>
      <c r="C2426" s="2">
        <v>3</v>
      </c>
      <c r="D2426" s="2">
        <v>1928</v>
      </c>
      <c r="E2426" s="2">
        <v>1950</v>
      </c>
      <c r="F2426" s="2">
        <v>784</v>
      </c>
      <c r="G2426" s="2">
        <v>1</v>
      </c>
      <c r="H2426" s="2">
        <v>2</v>
      </c>
      <c r="I2426" s="2">
        <v>0</v>
      </c>
      <c r="J2426" s="2">
        <v>2</v>
      </c>
      <c r="K2426" s="2">
        <v>76000</v>
      </c>
      <c r="L2426" s="2" t="s">
        <v>13</v>
      </c>
      <c r="M2426" s="2" t="s">
        <v>25</v>
      </c>
      <c r="N2426" s="27"/>
    </row>
    <row r="2427" spans="1:14" ht="15.75" customHeight="1" x14ac:dyDescent="0.2">
      <c r="A2427" s="2">
        <v>8400</v>
      </c>
      <c r="B2427" s="2">
        <v>4</v>
      </c>
      <c r="C2427" s="2">
        <v>4</v>
      </c>
      <c r="D2427" s="2">
        <v>1950</v>
      </c>
      <c r="E2427" s="2">
        <v>1950</v>
      </c>
      <c r="F2427" s="2">
        <v>841</v>
      </c>
      <c r="G2427" s="2">
        <v>1</v>
      </c>
      <c r="H2427" s="2">
        <v>2</v>
      </c>
      <c r="I2427" s="2">
        <v>0</v>
      </c>
      <c r="J2427" s="2">
        <v>1</v>
      </c>
      <c r="K2427" s="2">
        <v>82000</v>
      </c>
      <c r="L2427" s="2" t="s">
        <v>26</v>
      </c>
      <c r="M2427" s="2" t="s">
        <v>25</v>
      </c>
      <c r="N2427" s="27"/>
    </row>
    <row r="2428" spans="1:14" ht="15.75" customHeight="1" x14ac:dyDescent="0.2">
      <c r="A2428" s="2">
        <v>7892</v>
      </c>
      <c r="B2428" s="2">
        <v>6</v>
      </c>
      <c r="C2428" s="2">
        <v>5</v>
      </c>
      <c r="D2428" s="2">
        <v>1979</v>
      </c>
      <c r="E2428" s="2">
        <v>1979</v>
      </c>
      <c r="F2428" s="2">
        <v>918</v>
      </c>
      <c r="G2428" s="2">
        <v>2</v>
      </c>
      <c r="H2428" s="2">
        <v>2</v>
      </c>
      <c r="I2428" s="2">
        <v>1</v>
      </c>
      <c r="J2428" s="2">
        <v>1</v>
      </c>
      <c r="K2428" s="2">
        <v>99500</v>
      </c>
      <c r="L2428" s="2" t="s">
        <v>13</v>
      </c>
      <c r="M2428" s="2" t="s">
        <v>25</v>
      </c>
      <c r="N2428" s="27"/>
    </row>
    <row r="2429" spans="1:14" ht="15.75" customHeight="1" x14ac:dyDescent="0.2">
      <c r="A2429" s="2">
        <v>8900</v>
      </c>
      <c r="B2429" s="2">
        <v>4</v>
      </c>
      <c r="C2429" s="2">
        <v>4</v>
      </c>
      <c r="D2429" s="2">
        <v>1966</v>
      </c>
      <c r="E2429" s="2">
        <v>1966</v>
      </c>
      <c r="F2429" s="2">
        <v>1056</v>
      </c>
      <c r="G2429" s="2">
        <v>1</v>
      </c>
      <c r="H2429" s="2">
        <v>2</v>
      </c>
      <c r="I2429" s="2">
        <v>0</v>
      </c>
      <c r="J2429" s="2">
        <v>1</v>
      </c>
      <c r="K2429" s="2">
        <v>107000</v>
      </c>
      <c r="L2429" s="2" t="s">
        <v>13</v>
      </c>
      <c r="M2429" s="2" t="s">
        <v>25</v>
      </c>
      <c r="N2429" s="27"/>
    </row>
    <row r="2430" spans="1:14" ht="15.75" customHeight="1" x14ac:dyDescent="0.2">
      <c r="A2430" s="2">
        <v>7007</v>
      </c>
      <c r="B2430" s="2">
        <v>5</v>
      </c>
      <c r="C2430" s="2">
        <v>5</v>
      </c>
      <c r="D2430" s="2">
        <v>1979</v>
      </c>
      <c r="E2430" s="2">
        <v>1979</v>
      </c>
      <c r="F2430" s="2">
        <v>1513</v>
      </c>
      <c r="G2430" s="2">
        <v>2</v>
      </c>
      <c r="H2430" s="2">
        <v>4</v>
      </c>
      <c r="I2430" s="2">
        <v>0</v>
      </c>
      <c r="J2430" s="2">
        <v>2</v>
      </c>
      <c r="K2430" s="2">
        <v>113722</v>
      </c>
      <c r="L2430" s="2" t="s">
        <v>13</v>
      </c>
      <c r="M2430" s="2" t="s">
        <v>25</v>
      </c>
      <c r="N2430" s="27"/>
    </row>
    <row r="2431" spans="1:14" ht="15.75" customHeight="1" x14ac:dyDescent="0.2">
      <c r="A2431" s="2">
        <v>7018</v>
      </c>
      <c r="B2431" s="2">
        <v>5</v>
      </c>
      <c r="C2431" s="2">
        <v>5</v>
      </c>
      <c r="D2431" s="2">
        <v>1979</v>
      </c>
      <c r="E2431" s="2">
        <v>1979</v>
      </c>
      <c r="F2431" s="2">
        <v>1535</v>
      </c>
      <c r="G2431" s="2">
        <v>2</v>
      </c>
      <c r="H2431" s="2">
        <v>4</v>
      </c>
      <c r="I2431" s="2">
        <v>0</v>
      </c>
      <c r="J2431" s="2">
        <v>2</v>
      </c>
      <c r="K2431" s="2">
        <v>118858</v>
      </c>
      <c r="L2431" s="2" t="s">
        <v>13</v>
      </c>
      <c r="M2431" s="2" t="s">
        <v>25</v>
      </c>
      <c r="N2431" s="27"/>
    </row>
    <row r="2432" spans="1:14" ht="15.75" customHeight="1" x14ac:dyDescent="0.2">
      <c r="A2432" s="2">
        <v>7018</v>
      </c>
      <c r="B2432" s="2">
        <v>5</v>
      </c>
      <c r="C2432" s="2">
        <v>5</v>
      </c>
      <c r="D2432" s="2">
        <v>1979</v>
      </c>
      <c r="E2432" s="2">
        <v>1979</v>
      </c>
      <c r="F2432" s="2">
        <v>1535</v>
      </c>
      <c r="G2432" s="2">
        <v>2</v>
      </c>
      <c r="H2432" s="2">
        <v>4</v>
      </c>
      <c r="I2432" s="2">
        <v>0</v>
      </c>
      <c r="J2432" s="2">
        <v>2</v>
      </c>
      <c r="K2432" s="2">
        <v>118964</v>
      </c>
      <c r="L2432" s="2" t="s">
        <v>26</v>
      </c>
      <c r="M2432" s="2" t="s">
        <v>25</v>
      </c>
      <c r="N2432" s="27"/>
    </row>
    <row r="2433" spans="1:14" ht="15.75" customHeight="1" x14ac:dyDescent="0.2">
      <c r="A2433" s="2">
        <v>7800</v>
      </c>
      <c r="B2433" s="2">
        <v>5</v>
      </c>
      <c r="C2433" s="2">
        <v>5</v>
      </c>
      <c r="D2433" s="2">
        <v>1965</v>
      </c>
      <c r="E2433" s="2">
        <v>1965</v>
      </c>
      <c r="F2433" s="2">
        <v>965</v>
      </c>
      <c r="G2433" s="2">
        <v>1</v>
      </c>
      <c r="H2433" s="2">
        <v>3</v>
      </c>
      <c r="I2433" s="2">
        <v>0</v>
      </c>
      <c r="J2433" s="2">
        <v>1</v>
      </c>
      <c r="K2433" s="2">
        <v>119900</v>
      </c>
      <c r="L2433" s="2" t="s">
        <v>13</v>
      </c>
      <c r="M2433" s="2" t="s">
        <v>25</v>
      </c>
      <c r="N2433" s="27"/>
    </row>
    <row r="2434" spans="1:14" ht="15.75" customHeight="1" x14ac:dyDescent="0.2">
      <c r="A2434" s="2">
        <v>10762</v>
      </c>
      <c r="B2434" s="2">
        <v>6</v>
      </c>
      <c r="C2434" s="2">
        <v>6</v>
      </c>
      <c r="D2434" s="2">
        <v>1980</v>
      </c>
      <c r="E2434" s="2">
        <v>1980</v>
      </c>
      <c r="F2434" s="2">
        <v>1217</v>
      </c>
      <c r="G2434" s="2">
        <v>1</v>
      </c>
      <c r="H2434" s="2">
        <v>3</v>
      </c>
      <c r="I2434" s="2">
        <v>1</v>
      </c>
      <c r="J2434" s="2">
        <v>1</v>
      </c>
      <c r="K2434" s="2">
        <v>120000</v>
      </c>
      <c r="L2434" s="2" t="s">
        <v>13</v>
      </c>
      <c r="M2434" s="2" t="s">
        <v>25</v>
      </c>
      <c r="N2434" s="27"/>
    </row>
    <row r="2435" spans="1:14" ht="15.75" customHeight="1" x14ac:dyDescent="0.2">
      <c r="A2435" s="2">
        <v>7175</v>
      </c>
      <c r="B2435" s="2">
        <v>6</v>
      </c>
      <c r="C2435" s="2">
        <v>5</v>
      </c>
      <c r="D2435" s="2">
        <v>1984</v>
      </c>
      <c r="E2435" s="2">
        <v>1984</v>
      </c>
      <c r="F2435" s="2">
        <v>752</v>
      </c>
      <c r="G2435" s="2">
        <v>1</v>
      </c>
      <c r="H2435" s="2">
        <v>2</v>
      </c>
      <c r="I2435" s="2">
        <v>0</v>
      </c>
      <c r="J2435" s="2">
        <v>1</v>
      </c>
      <c r="K2435" s="2">
        <v>125000</v>
      </c>
      <c r="L2435" s="2" t="s">
        <v>13</v>
      </c>
      <c r="M2435" s="2" t="s">
        <v>25</v>
      </c>
      <c r="N2435" s="27"/>
    </row>
    <row r="2436" spans="1:14" ht="15.75" customHeight="1" x14ac:dyDescent="0.2">
      <c r="A2436" s="2">
        <v>8012</v>
      </c>
      <c r="B2436" s="2">
        <v>6</v>
      </c>
      <c r="C2436" s="2">
        <v>5</v>
      </c>
      <c r="D2436" s="2">
        <v>1980</v>
      </c>
      <c r="E2436" s="2">
        <v>1980</v>
      </c>
      <c r="F2436" s="2">
        <v>1266</v>
      </c>
      <c r="G2436" s="2">
        <v>1</v>
      </c>
      <c r="H2436" s="2">
        <v>2</v>
      </c>
      <c r="I2436" s="2">
        <v>2</v>
      </c>
      <c r="J2436" s="2">
        <v>1</v>
      </c>
      <c r="K2436" s="2">
        <v>128000</v>
      </c>
      <c r="L2436" s="2" t="s">
        <v>13</v>
      </c>
      <c r="M2436" s="2" t="s">
        <v>25</v>
      </c>
      <c r="N2436" s="27"/>
    </row>
    <row r="2437" spans="1:14" ht="15.75" customHeight="1" x14ac:dyDescent="0.2">
      <c r="A2437" s="2">
        <v>26400</v>
      </c>
      <c r="B2437" s="2">
        <v>5</v>
      </c>
      <c r="C2437" s="2">
        <v>7</v>
      </c>
      <c r="D2437" s="2">
        <v>1880</v>
      </c>
      <c r="E2437" s="2">
        <v>2007</v>
      </c>
      <c r="F2437" s="2">
        <v>2016</v>
      </c>
      <c r="G2437" s="2">
        <v>1</v>
      </c>
      <c r="H2437" s="2">
        <v>4</v>
      </c>
      <c r="I2437" s="2">
        <v>1</v>
      </c>
      <c r="J2437" s="2">
        <v>2</v>
      </c>
      <c r="K2437" s="2">
        <v>131000</v>
      </c>
      <c r="L2437" s="2" t="s">
        <v>13</v>
      </c>
      <c r="M2437" s="2" t="s">
        <v>25</v>
      </c>
      <c r="N2437" s="27"/>
    </row>
    <row r="2438" spans="1:14" ht="15.75" customHeight="1" x14ac:dyDescent="0.2">
      <c r="A2438" s="2">
        <v>13072</v>
      </c>
      <c r="B2438" s="2">
        <v>6</v>
      </c>
      <c r="C2438" s="2">
        <v>5</v>
      </c>
      <c r="D2438" s="2">
        <v>2005</v>
      </c>
      <c r="E2438" s="2">
        <v>2006</v>
      </c>
      <c r="F2438" s="2">
        <v>1131</v>
      </c>
      <c r="G2438" s="2">
        <v>1</v>
      </c>
      <c r="H2438" s="2">
        <v>3</v>
      </c>
      <c r="I2438" s="2">
        <v>0</v>
      </c>
      <c r="J2438" s="2">
        <v>0</v>
      </c>
      <c r="K2438" s="2">
        <v>132000</v>
      </c>
      <c r="L2438" s="2" t="s">
        <v>13</v>
      </c>
      <c r="M2438" s="2" t="s">
        <v>25</v>
      </c>
      <c r="N2438" s="27"/>
    </row>
    <row r="2439" spans="1:14" ht="15.75" customHeight="1" x14ac:dyDescent="0.2">
      <c r="A2439" s="2">
        <v>14235</v>
      </c>
      <c r="B2439" s="2">
        <v>6</v>
      </c>
      <c r="C2439" s="2">
        <v>8</v>
      </c>
      <c r="D2439" s="2">
        <v>1900</v>
      </c>
      <c r="E2439" s="2">
        <v>1993</v>
      </c>
      <c r="F2439" s="2">
        <v>1445</v>
      </c>
      <c r="G2439" s="2">
        <v>2</v>
      </c>
      <c r="H2439" s="2">
        <v>3</v>
      </c>
      <c r="I2439" s="2">
        <v>0</v>
      </c>
      <c r="J2439" s="2">
        <v>2</v>
      </c>
      <c r="K2439" s="2">
        <v>138500</v>
      </c>
      <c r="L2439" s="2" t="s">
        <v>13</v>
      </c>
      <c r="M2439" s="2" t="s">
        <v>25</v>
      </c>
      <c r="N2439" s="27"/>
    </row>
    <row r="2440" spans="1:14" ht="15.75" customHeight="1" x14ac:dyDescent="0.2">
      <c r="A2440" s="2">
        <v>7733</v>
      </c>
      <c r="B2440" s="2">
        <v>6</v>
      </c>
      <c r="C2440" s="2">
        <v>5</v>
      </c>
      <c r="D2440" s="2">
        <v>2005</v>
      </c>
      <c r="E2440" s="2">
        <v>2005</v>
      </c>
      <c r="F2440" s="2">
        <v>1142</v>
      </c>
      <c r="G2440" s="2">
        <v>1</v>
      </c>
      <c r="H2440" s="2">
        <v>3</v>
      </c>
      <c r="I2440" s="2">
        <v>0</v>
      </c>
      <c r="J2440" s="2">
        <v>0</v>
      </c>
      <c r="K2440" s="2">
        <v>139500</v>
      </c>
      <c r="L2440" s="2" t="s">
        <v>13</v>
      </c>
      <c r="M2440" s="2" t="s">
        <v>25</v>
      </c>
      <c r="N2440" s="27"/>
    </row>
    <row r="2441" spans="1:14" ht="15.75" customHeight="1" x14ac:dyDescent="0.2">
      <c r="A2441" s="2">
        <v>7500</v>
      </c>
      <c r="B2441" s="2">
        <v>7</v>
      </c>
      <c r="C2441" s="2">
        <v>5</v>
      </c>
      <c r="D2441" s="2">
        <v>2004</v>
      </c>
      <c r="E2441" s="2">
        <v>2005</v>
      </c>
      <c r="F2441" s="2">
        <v>1080</v>
      </c>
      <c r="G2441" s="2">
        <v>1</v>
      </c>
      <c r="H2441" s="2">
        <v>3</v>
      </c>
      <c r="I2441" s="2">
        <v>0</v>
      </c>
      <c r="J2441" s="2">
        <v>0</v>
      </c>
      <c r="K2441" s="2">
        <v>141000</v>
      </c>
      <c r="L2441" s="2" t="s">
        <v>13</v>
      </c>
      <c r="M2441" s="2" t="s">
        <v>25</v>
      </c>
      <c r="N2441" s="27"/>
    </row>
    <row r="2442" spans="1:14" ht="15.75" customHeight="1" x14ac:dyDescent="0.2">
      <c r="A2442" s="2">
        <v>13072</v>
      </c>
      <c r="B2442" s="2">
        <v>5</v>
      </c>
      <c r="C2442" s="2">
        <v>5</v>
      </c>
      <c r="D2442" s="2">
        <v>2004</v>
      </c>
      <c r="E2442" s="2">
        <v>2004</v>
      </c>
      <c r="F2442" s="2">
        <v>1114</v>
      </c>
      <c r="G2442" s="2">
        <v>1</v>
      </c>
      <c r="H2442" s="2">
        <v>3</v>
      </c>
      <c r="I2442" s="2">
        <v>0</v>
      </c>
      <c r="J2442" s="2">
        <v>0</v>
      </c>
      <c r="K2442" s="2">
        <v>142000</v>
      </c>
      <c r="L2442" s="2" t="s">
        <v>13</v>
      </c>
      <c r="M2442" s="2" t="s">
        <v>25</v>
      </c>
      <c r="N2442" s="27"/>
    </row>
    <row r="2443" spans="1:14" ht="15.75" customHeight="1" x14ac:dyDescent="0.2">
      <c r="A2443" s="2">
        <v>13072</v>
      </c>
      <c r="B2443" s="2">
        <v>6</v>
      </c>
      <c r="C2443" s="2">
        <v>5</v>
      </c>
      <c r="D2443" s="2">
        <v>2005</v>
      </c>
      <c r="E2443" s="2">
        <v>2005</v>
      </c>
      <c r="F2443" s="2">
        <v>1141</v>
      </c>
      <c r="G2443" s="2">
        <v>1</v>
      </c>
      <c r="H2443" s="2">
        <v>3</v>
      </c>
      <c r="I2443" s="2">
        <v>0</v>
      </c>
      <c r="J2443" s="2">
        <v>2</v>
      </c>
      <c r="K2443" s="2">
        <v>142500</v>
      </c>
      <c r="L2443" s="2" t="s">
        <v>13</v>
      </c>
      <c r="M2443" s="2" t="s">
        <v>25</v>
      </c>
      <c r="N2443" s="27"/>
    </row>
    <row r="2444" spans="1:14" ht="15.75" customHeight="1" x14ac:dyDescent="0.2">
      <c r="A2444" s="2">
        <v>7018</v>
      </c>
      <c r="B2444" s="2">
        <v>5</v>
      </c>
      <c r="C2444" s="2">
        <v>5</v>
      </c>
      <c r="D2444" s="2">
        <v>1979</v>
      </c>
      <c r="E2444" s="2">
        <v>1979</v>
      </c>
      <c r="F2444" s="2">
        <v>2240</v>
      </c>
      <c r="G2444" s="2">
        <v>2</v>
      </c>
      <c r="H2444" s="2">
        <v>6</v>
      </c>
      <c r="I2444" s="2">
        <v>0</v>
      </c>
      <c r="J2444" s="2">
        <v>2</v>
      </c>
      <c r="K2444" s="2">
        <v>142953</v>
      </c>
      <c r="L2444" s="2" t="s">
        <v>13</v>
      </c>
      <c r="M2444" s="2" t="s">
        <v>25</v>
      </c>
      <c r="N2444" s="27"/>
    </row>
    <row r="2445" spans="1:14" ht="15.75" customHeight="1" x14ac:dyDescent="0.2">
      <c r="A2445" s="2">
        <v>8012</v>
      </c>
      <c r="B2445" s="2">
        <v>6</v>
      </c>
      <c r="C2445" s="2">
        <v>5</v>
      </c>
      <c r="D2445" s="2">
        <v>1980</v>
      </c>
      <c r="E2445" s="2">
        <v>1980</v>
      </c>
      <c r="F2445" s="2">
        <v>923</v>
      </c>
      <c r="G2445" s="2">
        <v>2</v>
      </c>
      <c r="H2445" s="2">
        <v>2</v>
      </c>
      <c r="I2445" s="2">
        <v>1</v>
      </c>
      <c r="J2445" s="2">
        <v>1</v>
      </c>
      <c r="K2445" s="2">
        <v>143000</v>
      </c>
      <c r="L2445" s="2" t="s">
        <v>13</v>
      </c>
      <c r="M2445" s="2" t="s">
        <v>25</v>
      </c>
      <c r="N2445" s="27"/>
    </row>
    <row r="2446" spans="1:14" ht="15.75" customHeight="1" x14ac:dyDescent="0.2">
      <c r="A2446" s="2">
        <v>7500</v>
      </c>
      <c r="B2446" s="2">
        <v>6</v>
      </c>
      <c r="C2446" s="2">
        <v>5</v>
      </c>
      <c r="D2446" s="2">
        <v>2004</v>
      </c>
      <c r="E2446" s="2">
        <v>2004</v>
      </c>
      <c r="F2446" s="2">
        <v>1158</v>
      </c>
      <c r="G2446" s="2">
        <v>1</v>
      </c>
      <c r="H2446" s="2">
        <v>3</v>
      </c>
      <c r="I2446" s="2">
        <v>0</v>
      </c>
      <c r="J2446" s="2">
        <v>0</v>
      </c>
      <c r="K2446" s="2">
        <v>143500</v>
      </c>
      <c r="L2446" s="2" t="s">
        <v>13</v>
      </c>
      <c r="M2446" s="2" t="s">
        <v>25</v>
      </c>
      <c r="N2446" s="27"/>
    </row>
    <row r="2447" spans="1:14" ht="15.75" customHeight="1" x14ac:dyDescent="0.2">
      <c r="A2447" s="2">
        <v>9180</v>
      </c>
      <c r="B2447" s="2">
        <v>5</v>
      </c>
      <c r="C2447" s="2">
        <v>7</v>
      </c>
      <c r="D2447" s="2">
        <v>1983</v>
      </c>
      <c r="E2447" s="2">
        <v>1983</v>
      </c>
      <c r="F2447" s="2">
        <v>884</v>
      </c>
      <c r="G2447" s="2">
        <v>1</v>
      </c>
      <c r="H2447" s="2">
        <v>2</v>
      </c>
      <c r="I2447" s="2">
        <v>0</v>
      </c>
      <c r="J2447" s="2">
        <v>2</v>
      </c>
      <c r="K2447" s="2">
        <v>144000</v>
      </c>
      <c r="L2447" s="2" t="s">
        <v>13</v>
      </c>
      <c r="M2447" s="2" t="s">
        <v>25</v>
      </c>
      <c r="N2447" s="27"/>
    </row>
    <row r="2448" spans="1:14" ht="15.75" customHeight="1" x14ac:dyDescent="0.2">
      <c r="A2448" s="2">
        <v>8400</v>
      </c>
      <c r="B2448" s="2">
        <v>5</v>
      </c>
      <c r="C2448" s="2">
        <v>5</v>
      </c>
      <c r="D2448" s="2">
        <v>1977</v>
      </c>
      <c r="E2448" s="2">
        <v>1977</v>
      </c>
      <c r="F2448" s="2">
        <v>2020</v>
      </c>
      <c r="G2448" s="2">
        <v>2</v>
      </c>
      <c r="H2448" s="2">
        <v>4</v>
      </c>
      <c r="I2448" s="2">
        <v>2</v>
      </c>
      <c r="J2448" s="2">
        <v>2</v>
      </c>
      <c r="K2448" s="2">
        <v>144000</v>
      </c>
      <c r="L2448" s="2" t="s">
        <v>13</v>
      </c>
      <c r="M2448" s="2" t="s">
        <v>25</v>
      </c>
      <c r="N2448" s="27"/>
    </row>
    <row r="2449" spans="1:14" ht="15.75" customHeight="1" x14ac:dyDescent="0.2">
      <c r="A2449" s="2">
        <v>7175</v>
      </c>
      <c r="B2449" s="2">
        <v>6</v>
      </c>
      <c r="C2449" s="2">
        <v>5</v>
      </c>
      <c r="D2449" s="2">
        <v>1990</v>
      </c>
      <c r="E2449" s="2">
        <v>1991</v>
      </c>
      <c r="F2449" s="2">
        <v>1332</v>
      </c>
      <c r="G2449" s="2">
        <v>2</v>
      </c>
      <c r="H2449" s="2">
        <v>2</v>
      </c>
      <c r="I2449" s="2">
        <v>0</v>
      </c>
      <c r="J2449" s="2">
        <v>2</v>
      </c>
      <c r="K2449" s="2">
        <v>145000</v>
      </c>
      <c r="L2449" s="2" t="s">
        <v>13</v>
      </c>
      <c r="M2449" s="2" t="s">
        <v>25</v>
      </c>
      <c r="N2449" s="27"/>
    </row>
    <row r="2450" spans="1:14" ht="15.75" customHeight="1" x14ac:dyDescent="0.2">
      <c r="A2450" s="2">
        <v>13072</v>
      </c>
      <c r="B2450" s="2">
        <v>6</v>
      </c>
      <c r="C2450" s="2">
        <v>5</v>
      </c>
      <c r="D2450" s="2">
        <v>2005</v>
      </c>
      <c r="E2450" s="2">
        <v>2006</v>
      </c>
      <c r="F2450" s="2">
        <v>1175</v>
      </c>
      <c r="G2450" s="2">
        <v>1</v>
      </c>
      <c r="H2450" s="2">
        <v>3</v>
      </c>
      <c r="I2450" s="2">
        <v>0</v>
      </c>
      <c r="J2450" s="2">
        <v>0</v>
      </c>
      <c r="K2450" s="2">
        <v>146000</v>
      </c>
      <c r="L2450" s="2" t="s">
        <v>13</v>
      </c>
      <c r="M2450" s="2" t="s">
        <v>25</v>
      </c>
      <c r="N2450" s="27"/>
    </row>
    <row r="2451" spans="1:14" ht="15.75" customHeight="1" x14ac:dyDescent="0.2">
      <c r="A2451" s="2">
        <v>7500</v>
      </c>
      <c r="B2451" s="2">
        <v>6</v>
      </c>
      <c r="C2451" s="2">
        <v>5</v>
      </c>
      <c r="D2451" s="2">
        <v>2006</v>
      </c>
      <c r="E2451" s="2">
        <v>2007</v>
      </c>
      <c r="F2451" s="2">
        <v>1100</v>
      </c>
      <c r="G2451" s="2">
        <v>1</v>
      </c>
      <c r="H2451" s="2">
        <v>3</v>
      </c>
      <c r="I2451" s="2">
        <v>0</v>
      </c>
      <c r="J2451" s="2">
        <v>0</v>
      </c>
      <c r="K2451" s="2">
        <v>146000</v>
      </c>
      <c r="L2451" s="2" t="s">
        <v>13</v>
      </c>
      <c r="M2451" s="2" t="s">
        <v>25</v>
      </c>
      <c r="N2451" s="27"/>
    </row>
    <row r="2452" spans="1:14" ht="15.75" customHeight="1" x14ac:dyDescent="0.2">
      <c r="A2452" s="2">
        <v>9069</v>
      </c>
      <c r="B2452" s="2">
        <v>6</v>
      </c>
      <c r="C2452" s="2">
        <v>6</v>
      </c>
      <c r="D2452" s="2">
        <v>1992</v>
      </c>
      <c r="E2452" s="2">
        <v>1992</v>
      </c>
      <c r="F2452" s="2">
        <v>996</v>
      </c>
      <c r="G2452" s="2">
        <v>1</v>
      </c>
      <c r="H2452" s="2">
        <v>2</v>
      </c>
      <c r="I2452" s="2">
        <v>0</v>
      </c>
      <c r="J2452" s="2">
        <v>2</v>
      </c>
      <c r="K2452" s="2">
        <v>147000</v>
      </c>
      <c r="L2452" s="2" t="s">
        <v>13</v>
      </c>
      <c r="M2452" s="2" t="s">
        <v>25</v>
      </c>
      <c r="N2452" s="27"/>
    </row>
    <row r="2453" spans="1:14" ht="15.75" customHeight="1" x14ac:dyDescent="0.2">
      <c r="A2453" s="2">
        <v>7500</v>
      </c>
      <c r="B2453" s="2">
        <v>7</v>
      </c>
      <c r="C2453" s="2">
        <v>5</v>
      </c>
      <c r="D2453" s="2">
        <v>2006</v>
      </c>
      <c r="E2453" s="2">
        <v>2006</v>
      </c>
      <c r="F2453" s="2">
        <v>1143</v>
      </c>
      <c r="G2453" s="2">
        <v>1</v>
      </c>
      <c r="H2453" s="2">
        <v>3</v>
      </c>
      <c r="I2453" s="2">
        <v>0</v>
      </c>
      <c r="J2453" s="2">
        <v>0</v>
      </c>
      <c r="K2453" s="2">
        <v>147000</v>
      </c>
      <c r="L2453" s="2" t="s">
        <v>13</v>
      </c>
      <c r="M2453" s="2" t="s">
        <v>25</v>
      </c>
      <c r="N2453" s="27"/>
    </row>
    <row r="2454" spans="1:14" ht="15.75" customHeight="1" x14ac:dyDescent="0.2">
      <c r="A2454" s="2">
        <v>7018</v>
      </c>
      <c r="B2454" s="2">
        <v>5</v>
      </c>
      <c r="C2454" s="2">
        <v>5</v>
      </c>
      <c r="D2454" s="2">
        <v>1979</v>
      </c>
      <c r="E2454" s="2">
        <v>1979</v>
      </c>
      <c r="F2454" s="2">
        <v>2228</v>
      </c>
      <c r="G2454" s="2">
        <v>2</v>
      </c>
      <c r="H2454" s="2">
        <v>6</v>
      </c>
      <c r="I2454" s="2">
        <v>0</v>
      </c>
      <c r="J2454" s="2">
        <v>2</v>
      </c>
      <c r="K2454" s="2">
        <v>147983</v>
      </c>
      <c r="L2454" s="2" t="s">
        <v>13</v>
      </c>
      <c r="M2454" s="2" t="s">
        <v>25</v>
      </c>
      <c r="N2454" s="27"/>
    </row>
    <row r="2455" spans="1:14" ht="15.75" customHeight="1" x14ac:dyDescent="0.2">
      <c r="A2455" s="2">
        <v>7040</v>
      </c>
      <c r="B2455" s="2">
        <v>5</v>
      </c>
      <c r="C2455" s="2">
        <v>5</v>
      </c>
      <c r="D2455" s="2">
        <v>1979</v>
      </c>
      <c r="E2455" s="2">
        <v>1979</v>
      </c>
      <c r="F2455" s="2">
        <v>1229</v>
      </c>
      <c r="G2455" s="2">
        <v>0</v>
      </c>
      <c r="H2455" s="2">
        <v>2</v>
      </c>
      <c r="I2455" s="2">
        <v>2</v>
      </c>
      <c r="J2455" s="2">
        <v>2</v>
      </c>
      <c r="K2455" s="2">
        <v>148325</v>
      </c>
      <c r="L2455" s="2" t="s">
        <v>13</v>
      </c>
      <c r="M2455" s="2" t="s">
        <v>25</v>
      </c>
      <c r="N2455" s="27"/>
    </row>
    <row r="2456" spans="1:14" ht="15.75" customHeight="1" x14ac:dyDescent="0.2">
      <c r="A2456" s="2">
        <v>12450</v>
      </c>
      <c r="B2456" s="2">
        <v>5</v>
      </c>
      <c r="C2456" s="2">
        <v>5</v>
      </c>
      <c r="D2456" s="2">
        <v>2003</v>
      </c>
      <c r="E2456" s="2">
        <v>2004</v>
      </c>
      <c r="F2456" s="2">
        <v>1094</v>
      </c>
      <c r="G2456" s="2">
        <v>1</v>
      </c>
      <c r="H2456" s="2">
        <v>3</v>
      </c>
      <c r="I2456" s="2">
        <v>0</v>
      </c>
      <c r="J2456" s="2">
        <v>2</v>
      </c>
      <c r="K2456" s="2">
        <v>149000</v>
      </c>
      <c r="L2456" s="2" t="s">
        <v>13</v>
      </c>
      <c r="M2456" s="2" t="s">
        <v>25</v>
      </c>
      <c r="N2456" s="27"/>
    </row>
    <row r="2457" spans="1:14" ht="15.75" customHeight="1" x14ac:dyDescent="0.2">
      <c r="A2457" s="2">
        <v>9019</v>
      </c>
      <c r="B2457" s="2">
        <v>6</v>
      </c>
      <c r="C2457" s="2">
        <v>5</v>
      </c>
      <c r="D2457" s="2">
        <v>1994</v>
      </c>
      <c r="E2457" s="2">
        <v>1994</v>
      </c>
      <c r="F2457" s="2">
        <v>1320</v>
      </c>
      <c r="G2457" s="2">
        <v>2</v>
      </c>
      <c r="H2457" s="2">
        <v>3</v>
      </c>
      <c r="I2457" s="2">
        <v>0</v>
      </c>
      <c r="J2457" s="2">
        <v>2</v>
      </c>
      <c r="K2457" s="2">
        <v>150000</v>
      </c>
      <c r="L2457" s="2" t="s">
        <v>13</v>
      </c>
      <c r="M2457" s="2" t="s">
        <v>25</v>
      </c>
      <c r="N2457" s="27"/>
    </row>
    <row r="2458" spans="1:14" ht="15.75" customHeight="1" x14ac:dyDescent="0.2">
      <c r="A2458" s="2">
        <v>7175</v>
      </c>
      <c r="B2458" s="2">
        <v>6</v>
      </c>
      <c r="C2458" s="2">
        <v>5</v>
      </c>
      <c r="D2458" s="2">
        <v>1991</v>
      </c>
      <c r="E2458" s="2">
        <v>1991</v>
      </c>
      <c r="F2458" s="2">
        <v>1217</v>
      </c>
      <c r="G2458" s="2">
        <v>2</v>
      </c>
      <c r="H2458" s="2">
        <v>2</v>
      </c>
      <c r="I2458" s="2">
        <v>0</v>
      </c>
      <c r="J2458" s="2">
        <v>2</v>
      </c>
      <c r="K2458" s="2">
        <v>151000</v>
      </c>
      <c r="L2458" s="2" t="s">
        <v>13</v>
      </c>
      <c r="M2458" s="2" t="s">
        <v>25</v>
      </c>
      <c r="N2458" s="27"/>
    </row>
    <row r="2459" spans="1:14" ht="15.75" customHeight="1" x14ac:dyDescent="0.2">
      <c r="A2459" s="2">
        <v>9672</v>
      </c>
      <c r="B2459" s="2">
        <v>6</v>
      </c>
      <c r="C2459" s="2">
        <v>5</v>
      </c>
      <c r="D2459" s="2">
        <v>1984</v>
      </c>
      <c r="E2459" s="2">
        <v>1985</v>
      </c>
      <c r="F2459" s="2">
        <v>1097</v>
      </c>
      <c r="G2459" s="2">
        <v>2</v>
      </c>
      <c r="H2459" s="2">
        <v>3</v>
      </c>
      <c r="I2459" s="2">
        <v>0</v>
      </c>
      <c r="J2459" s="2">
        <v>2</v>
      </c>
      <c r="K2459" s="2">
        <v>152000</v>
      </c>
      <c r="L2459" s="2" t="s">
        <v>13</v>
      </c>
      <c r="M2459" s="2" t="s">
        <v>25</v>
      </c>
      <c r="N2459" s="27"/>
    </row>
    <row r="2460" spans="1:14" ht="15.75" customHeight="1" x14ac:dyDescent="0.2">
      <c r="A2460" s="2">
        <v>7500</v>
      </c>
      <c r="B2460" s="2">
        <v>7</v>
      </c>
      <c r="C2460" s="2">
        <v>5</v>
      </c>
      <c r="D2460" s="2">
        <v>2006</v>
      </c>
      <c r="E2460" s="2">
        <v>2006</v>
      </c>
      <c r="F2460" s="2">
        <v>1141</v>
      </c>
      <c r="G2460" s="2">
        <v>1</v>
      </c>
      <c r="H2460" s="2">
        <v>3</v>
      </c>
      <c r="I2460" s="2">
        <v>0</v>
      </c>
      <c r="J2460" s="2">
        <v>2</v>
      </c>
      <c r="K2460" s="2">
        <v>152000</v>
      </c>
      <c r="L2460" s="2" t="s">
        <v>13</v>
      </c>
      <c r="M2460" s="2" t="s">
        <v>25</v>
      </c>
      <c r="N2460" s="27"/>
    </row>
    <row r="2461" spans="1:14" ht="15.75" customHeight="1" x14ac:dyDescent="0.2">
      <c r="A2461" s="2">
        <v>12450</v>
      </c>
      <c r="B2461" s="2">
        <v>5</v>
      </c>
      <c r="C2461" s="2">
        <v>5</v>
      </c>
      <c r="D2461" s="2">
        <v>2003</v>
      </c>
      <c r="E2461" s="2">
        <v>2004</v>
      </c>
      <c r="F2461" s="2">
        <v>1114</v>
      </c>
      <c r="G2461" s="2">
        <v>2</v>
      </c>
      <c r="H2461" s="2">
        <v>3</v>
      </c>
      <c r="I2461" s="2">
        <v>0</v>
      </c>
      <c r="J2461" s="2">
        <v>2</v>
      </c>
      <c r="K2461" s="2">
        <v>153000</v>
      </c>
      <c r="L2461" s="2" t="s">
        <v>13</v>
      </c>
      <c r="M2461" s="2" t="s">
        <v>25</v>
      </c>
      <c r="N2461" s="27"/>
    </row>
    <row r="2462" spans="1:14" ht="15.75" customHeight="1" x14ac:dyDescent="0.2">
      <c r="A2462" s="2">
        <v>7018</v>
      </c>
      <c r="B2462" s="2">
        <v>5</v>
      </c>
      <c r="C2462" s="2">
        <v>5</v>
      </c>
      <c r="D2462" s="2">
        <v>1979</v>
      </c>
      <c r="E2462" s="2">
        <v>1979</v>
      </c>
      <c r="F2462" s="2">
        <v>1224</v>
      </c>
      <c r="G2462" s="2">
        <v>0</v>
      </c>
      <c r="H2462" s="2">
        <v>2</v>
      </c>
      <c r="I2462" s="2">
        <v>2</v>
      </c>
      <c r="J2462" s="2">
        <v>2</v>
      </c>
      <c r="K2462" s="2">
        <v>153337</v>
      </c>
      <c r="L2462" s="2" t="s">
        <v>13</v>
      </c>
      <c r="M2462" s="2" t="s">
        <v>25</v>
      </c>
      <c r="N2462" s="27"/>
    </row>
    <row r="2463" spans="1:14" ht="15.75" customHeight="1" x14ac:dyDescent="0.2">
      <c r="A2463" s="2">
        <v>7892</v>
      </c>
      <c r="B2463" s="2">
        <v>6</v>
      </c>
      <c r="C2463" s="2">
        <v>5</v>
      </c>
      <c r="D2463" s="2">
        <v>1993</v>
      </c>
      <c r="E2463" s="2">
        <v>1993</v>
      </c>
      <c r="F2463" s="2">
        <v>1199</v>
      </c>
      <c r="G2463" s="2">
        <v>2</v>
      </c>
      <c r="H2463" s="2">
        <v>2</v>
      </c>
      <c r="I2463" s="2">
        <v>0</v>
      </c>
      <c r="J2463" s="2">
        <v>2</v>
      </c>
      <c r="K2463" s="2">
        <v>153900</v>
      </c>
      <c r="L2463" s="2" t="s">
        <v>13</v>
      </c>
      <c r="M2463" s="2" t="s">
        <v>25</v>
      </c>
      <c r="N2463" s="27"/>
    </row>
    <row r="2464" spans="1:14" ht="15.75" customHeight="1" x14ac:dyDescent="0.2">
      <c r="A2464" s="2">
        <v>13695</v>
      </c>
      <c r="B2464" s="2">
        <v>6</v>
      </c>
      <c r="C2464" s="2">
        <v>5</v>
      </c>
      <c r="D2464" s="2">
        <v>2003</v>
      </c>
      <c r="E2464" s="2">
        <v>2004</v>
      </c>
      <c r="F2464" s="2">
        <v>1114</v>
      </c>
      <c r="G2464" s="2">
        <v>1</v>
      </c>
      <c r="H2464" s="2">
        <v>3</v>
      </c>
      <c r="I2464" s="2">
        <v>0</v>
      </c>
      <c r="J2464" s="2">
        <v>2</v>
      </c>
      <c r="K2464" s="2">
        <v>155000</v>
      </c>
      <c r="L2464" s="2" t="s">
        <v>13</v>
      </c>
      <c r="M2464" s="2" t="s">
        <v>25</v>
      </c>
      <c r="N2464" s="27"/>
    </row>
    <row r="2465" spans="1:14" ht="15.75" customHeight="1" x14ac:dyDescent="0.2">
      <c r="A2465" s="2">
        <v>19255</v>
      </c>
      <c r="B2465" s="2">
        <v>6</v>
      </c>
      <c r="C2465" s="2">
        <v>5</v>
      </c>
      <c r="D2465" s="2">
        <v>1983</v>
      </c>
      <c r="E2465" s="2">
        <v>1983</v>
      </c>
      <c r="F2465" s="2">
        <v>1338</v>
      </c>
      <c r="G2465" s="2">
        <v>1</v>
      </c>
      <c r="H2465" s="2">
        <v>2</v>
      </c>
      <c r="I2465" s="2">
        <v>1</v>
      </c>
      <c r="J2465" s="2">
        <v>2</v>
      </c>
      <c r="K2465" s="2">
        <v>156500</v>
      </c>
      <c r="L2465" s="2" t="s">
        <v>13</v>
      </c>
      <c r="M2465" s="2" t="s">
        <v>25</v>
      </c>
      <c r="N2465" s="27"/>
    </row>
    <row r="2466" spans="1:14" ht="15.75" customHeight="1" x14ac:dyDescent="0.2">
      <c r="A2466" s="2">
        <v>13072</v>
      </c>
      <c r="B2466" s="2">
        <v>6</v>
      </c>
      <c r="C2466" s="2">
        <v>5</v>
      </c>
      <c r="D2466" s="2">
        <v>2004</v>
      </c>
      <c r="E2466" s="2">
        <v>2004</v>
      </c>
      <c r="F2466" s="2">
        <v>1158</v>
      </c>
      <c r="G2466" s="2">
        <v>1</v>
      </c>
      <c r="H2466" s="2">
        <v>3</v>
      </c>
      <c r="I2466" s="2">
        <v>0</v>
      </c>
      <c r="J2466" s="2">
        <v>2</v>
      </c>
      <c r="K2466" s="2">
        <v>158000</v>
      </c>
      <c r="L2466" s="2" t="s">
        <v>13</v>
      </c>
      <c r="M2466" s="2" t="s">
        <v>25</v>
      </c>
      <c r="N2466" s="27"/>
    </row>
    <row r="2467" spans="1:14" ht="15.75" customHeight="1" x14ac:dyDescent="0.2">
      <c r="A2467" s="2">
        <v>9605</v>
      </c>
      <c r="B2467" s="2">
        <v>7</v>
      </c>
      <c r="C2467" s="2">
        <v>6</v>
      </c>
      <c r="D2467" s="2">
        <v>2007</v>
      </c>
      <c r="E2467" s="2">
        <v>2007</v>
      </c>
      <c r="F2467" s="2">
        <v>1218</v>
      </c>
      <c r="G2467" s="2">
        <v>1</v>
      </c>
      <c r="H2467" s="2">
        <v>3</v>
      </c>
      <c r="I2467" s="2">
        <v>0</v>
      </c>
      <c r="J2467" s="2">
        <v>2</v>
      </c>
      <c r="K2467" s="2">
        <v>159000</v>
      </c>
      <c r="L2467" s="2" t="s">
        <v>13</v>
      </c>
      <c r="M2467" s="2" t="s">
        <v>25</v>
      </c>
      <c r="N2467" s="27"/>
    </row>
    <row r="2468" spans="1:14" ht="15.75" customHeight="1" x14ac:dyDescent="0.2">
      <c r="A2468" s="2">
        <v>13072</v>
      </c>
      <c r="B2468" s="2">
        <v>7</v>
      </c>
      <c r="C2468" s="2">
        <v>5</v>
      </c>
      <c r="D2468" s="2">
        <v>2004</v>
      </c>
      <c r="E2468" s="2">
        <v>2005</v>
      </c>
      <c r="F2468" s="2">
        <v>1114</v>
      </c>
      <c r="G2468" s="2">
        <v>1</v>
      </c>
      <c r="H2468" s="2">
        <v>3</v>
      </c>
      <c r="I2468" s="2">
        <v>0</v>
      </c>
      <c r="J2468" s="2">
        <v>2</v>
      </c>
      <c r="K2468" s="2">
        <v>159000</v>
      </c>
      <c r="L2468" s="2" t="s">
        <v>13</v>
      </c>
      <c r="M2468" s="2" t="s">
        <v>25</v>
      </c>
      <c r="N2468" s="27"/>
    </row>
    <row r="2469" spans="1:14" ht="15.75" customHeight="1" x14ac:dyDescent="0.2">
      <c r="A2469" s="2">
        <v>13695</v>
      </c>
      <c r="B2469" s="2">
        <v>5</v>
      </c>
      <c r="C2469" s="2">
        <v>5</v>
      </c>
      <c r="D2469" s="2">
        <v>2004</v>
      </c>
      <c r="E2469" s="2">
        <v>2004</v>
      </c>
      <c r="F2469" s="2">
        <v>1114</v>
      </c>
      <c r="G2469" s="2">
        <v>1</v>
      </c>
      <c r="H2469" s="2">
        <v>3</v>
      </c>
      <c r="I2469" s="2">
        <v>0</v>
      </c>
      <c r="J2469" s="2">
        <v>2</v>
      </c>
      <c r="K2469" s="2">
        <v>159000</v>
      </c>
      <c r="L2469" s="2" t="s">
        <v>13</v>
      </c>
      <c r="M2469" s="2" t="s">
        <v>25</v>
      </c>
      <c r="N2469" s="27"/>
    </row>
    <row r="2470" spans="1:14" ht="15.75" customHeight="1" x14ac:dyDescent="0.2">
      <c r="A2470" s="2">
        <v>8250</v>
      </c>
      <c r="B2470" s="2">
        <v>6</v>
      </c>
      <c r="C2470" s="2">
        <v>7</v>
      </c>
      <c r="D2470" s="2">
        <v>1981</v>
      </c>
      <c r="E2470" s="2">
        <v>1981</v>
      </c>
      <c r="F2470" s="2">
        <v>1882</v>
      </c>
      <c r="G2470" s="2">
        <v>2</v>
      </c>
      <c r="H2470" s="2">
        <v>4</v>
      </c>
      <c r="I2470" s="2">
        <v>2</v>
      </c>
      <c r="J2470" s="2">
        <v>2</v>
      </c>
      <c r="K2470" s="2">
        <v>160000</v>
      </c>
      <c r="L2470" s="2" t="s">
        <v>13</v>
      </c>
      <c r="M2470" s="2" t="s">
        <v>25</v>
      </c>
      <c r="N2470" s="27"/>
    </row>
    <row r="2471" spans="1:14" ht="15.75" customHeight="1" x14ac:dyDescent="0.2">
      <c r="A2471" s="2">
        <v>10274</v>
      </c>
      <c r="B2471" s="2">
        <v>6</v>
      </c>
      <c r="C2471" s="2">
        <v>7</v>
      </c>
      <c r="D2471" s="2">
        <v>1986</v>
      </c>
      <c r="E2471" s="2">
        <v>1986</v>
      </c>
      <c r="F2471" s="2">
        <v>1400</v>
      </c>
      <c r="G2471" s="2">
        <v>2</v>
      </c>
      <c r="H2471" s="2">
        <v>3</v>
      </c>
      <c r="I2471" s="2">
        <v>0</v>
      </c>
      <c r="J2471" s="2">
        <v>2</v>
      </c>
      <c r="K2471" s="2">
        <v>162000</v>
      </c>
      <c r="L2471" s="2" t="s">
        <v>17</v>
      </c>
      <c r="M2471" s="2" t="s">
        <v>25</v>
      </c>
      <c r="N2471" s="27"/>
    </row>
    <row r="2472" spans="1:14" ht="15.75" customHeight="1" x14ac:dyDescent="0.2">
      <c r="A2472" s="2">
        <v>10778</v>
      </c>
      <c r="B2472" s="2">
        <v>7</v>
      </c>
      <c r="C2472" s="2">
        <v>6</v>
      </c>
      <c r="D2472" s="2">
        <v>1990</v>
      </c>
      <c r="E2472" s="2">
        <v>1991</v>
      </c>
      <c r="F2472" s="2">
        <v>1061</v>
      </c>
      <c r="G2472" s="2">
        <v>1</v>
      </c>
      <c r="H2472" s="2">
        <v>1</v>
      </c>
      <c r="I2472" s="2">
        <v>0</v>
      </c>
      <c r="J2472" s="2">
        <v>2</v>
      </c>
      <c r="K2472" s="2">
        <v>162000</v>
      </c>
      <c r="L2472" s="2" t="s">
        <v>13</v>
      </c>
      <c r="M2472" s="2" t="s">
        <v>25</v>
      </c>
      <c r="N2472" s="27"/>
    </row>
    <row r="2473" spans="1:14" ht="15.75" customHeight="1" x14ac:dyDescent="0.2">
      <c r="A2473" s="2">
        <v>8480</v>
      </c>
      <c r="B2473" s="2">
        <v>6</v>
      </c>
      <c r="C2473" s="2">
        <v>5</v>
      </c>
      <c r="D2473" s="2">
        <v>1993</v>
      </c>
      <c r="E2473" s="2">
        <v>1994</v>
      </c>
      <c r="F2473" s="2">
        <v>1680</v>
      </c>
      <c r="G2473" s="2">
        <v>2</v>
      </c>
      <c r="H2473" s="2">
        <v>3</v>
      </c>
      <c r="I2473" s="2">
        <v>0</v>
      </c>
      <c r="J2473" s="2">
        <v>2</v>
      </c>
      <c r="K2473" s="2">
        <v>163000</v>
      </c>
      <c r="L2473" s="2" t="s">
        <v>13</v>
      </c>
      <c r="M2473" s="2" t="s">
        <v>25</v>
      </c>
      <c r="N2473" s="27"/>
    </row>
    <row r="2474" spans="1:14" ht="15.75" customHeight="1" x14ac:dyDescent="0.2">
      <c r="A2474" s="2">
        <v>9260</v>
      </c>
      <c r="B2474" s="2">
        <v>7</v>
      </c>
      <c r="C2474" s="2">
        <v>5</v>
      </c>
      <c r="D2474" s="2">
        <v>2007</v>
      </c>
      <c r="E2474" s="2">
        <v>2007</v>
      </c>
      <c r="F2474" s="2">
        <v>1162</v>
      </c>
      <c r="G2474" s="2">
        <v>2</v>
      </c>
      <c r="H2474" s="2">
        <v>3</v>
      </c>
      <c r="I2474" s="2">
        <v>0</v>
      </c>
      <c r="J2474" s="2">
        <v>2</v>
      </c>
      <c r="K2474" s="2">
        <v>170000</v>
      </c>
      <c r="L2474" s="2" t="s">
        <v>13</v>
      </c>
      <c r="M2474" s="2" t="s">
        <v>25</v>
      </c>
      <c r="N2474" s="27"/>
    </row>
    <row r="2475" spans="1:14" ht="15.75" customHeight="1" x14ac:dyDescent="0.2">
      <c r="A2475" s="2">
        <v>8400</v>
      </c>
      <c r="B2475" s="2">
        <v>6</v>
      </c>
      <c r="C2475" s="2">
        <v>6</v>
      </c>
      <c r="D2475" s="2">
        <v>1980</v>
      </c>
      <c r="E2475" s="2">
        <v>1981</v>
      </c>
      <c r="F2475" s="2">
        <v>1564</v>
      </c>
      <c r="G2475" s="2">
        <v>2</v>
      </c>
      <c r="H2475" s="2">
        <v>3</v>
      </c>
      <c r="I2475" s="2">
        <v>1</v>
      </c>
      <c r="J2475" s="2">
        <v>2</v>
      </c>
      <c r="K2475" s="2">
        <v>171000</v>
      </c>
      <c r="L2475" s="2" t="s">
        <v>13</v>
      </c>
      <c r="M2475" s="2" t="s">
        <v>25</v>
      </c>
      <c r="N2475" s="27"/>
    </row>
    <row r="2476" spans="1:14" ht="15.75" customHeight="1" x14ac:dyDescent="0.2">
      <c r="A2476" s="2">
        <v>7703</v>
      </c>
      <c r="B2476" s="2">
        <v>6</v>
      </c>
      <c r="C2476" s="2">
        <v>6</v>
      </c>
      <c r="D2476" s="2">
        <v>1992</v>
      </c>
      <c r="E2476" s="2">
        <v>1992</v>
      </c>
      <c r="F2476" s="2">
        <v>1730</v>
      </c>
      <c r="G2476" s="2">
        <v>2</v>
      </c>
      <c r="H2476" s="2">
        <v>3</v>
      </c>
      <c r="I2476" s="2">
        <v>0</v>
      </c>
      <c r="J2476" s="2">
        <v>2</v>
      </c>
      <c r="K2476" s="2">
        <v>171500</v>
      </c>
      <c r="L2476" s="2" t="s">
        <v>17</v>
      </c>
      <c r="M2476" s="2" t="s">
        <v>25</v>
      </c>
      <c r="N2476" s="27"/>
    </row>
    <row r="2477" spans="1:14" ht="15.75" customHeight="1" x14ac:dyDescent="0.2">
      <c r="A2477" s="2">
        <v>7175</v>
      </c>
      <c r="B2477" s="2">
        <v>6</v>
      </c>
      <c r="C2477" s="2">
        <v>5</v>
      </c>
      <c r="D2477" s="2">
        <v>1990</v>
      </c>
      <c r="E2477" s="2">
        <v>1991</v>
      </c>
      <c r="F2477" s="2">
        <v>1398</v>
      </c>
      <c r="G2477" s="2">
        <v>2</v>
      </c>
      <c r="H2477" s="2">
        <v>2</v>
      </c>
      <c r="I2477" s="2">
        <v>0</v>
      </c>
      <c r="J2477" s="2">
        <v>2</v>
      </c>
      <c r="K2477" s="2">
        <v>172000</v>
      </c>
      <c r="L2477" s="2" t="s">
        <v>13</v>
      </c>
      <c r="M2477" s="2" t="s">
        <v>25</v>
      </c>
      <c r="N2477" s="27"/>
    </row>
    <row r="2478" spans="1:14" ht="15.75" customHeight="1" x14ac:dyDescent="0.2">
      <c r="A2478" s="2">
        <v>8366</v>
      </c>
      <c r="B2478" s="2">
        <v>6</v>
      </c>
      <c r="C2478" s="2">
        <v>5</v>
      </c>
      <c r="D2478" s="2">
        <v>2004</v>
      </c>
      <c r="E2478" s="2">
        <v>2004</v>
      </c>
      <c r="F2478" s="2">
        <v>1640</v>
      </c>
      <c r="G2478" s="2">
        <v>2</v>
      </c>
      <c r="H2478" s="2">
        <v>3</v>
      </c>
      <c r="I2478" s="2">
        <v>0</v>
      </c>
      <c r="J2478" s="2">
        <v>2</v>
      </c>
      <c r="K2478" s="2">
        <v>173000</v>
      </c>
      <c r="L2478" s="2" t="s">
        <v>13</v>
      </c>
      <c r="M2478" s="2" t="s">
        <v>25</v>
      </c>
      <c r="N2478" s="27"/>
    </row>
    <row r="2479" spans="1:14" ht="15.75" customHeight="1" x14ac:dyDescent="0.2">
      <c r="A2479" s="2">
        <v>8285</v>
      </c>
      <c r="B2479" s="2">
        <v>7</v>
      </c>
      <c r="C2479" s="2">
        <v>5</v>
      </c>
      <c r="D2479" s="2">
        <v>1992</v>
      </c>
      <c r="E2479" s="2">
        <v>1992</v>
      </c>
      <c r="F2479" s="2">
        <v>1737</v>
      </c>
      <c r="G2479" s="2">
        <v>2</v>
      </c>
      <c r="H2479" s="2">
        <v>3</v>
      </c>
      <c r="I2479" s="2">
        <v>0</v>
      </c>
      <c r="J2479" s="2">
        <v>2</v>
      </c>
      <c r="K2479" s="2">
        <v>175000</v>
      </c>
      <c r="L2479" s="2" t="s">
        <v>13</v>
      </c>
      <c r="M2479" s="2" t="s">
        <v>25</v>
      </c>
      <c r="N2479" s="27"/>
    </row>
    <row r="2480" spans="1:14" ht="15.75" customHeight="1" x14ac:dyDescent="0.2">
      <c r="A2480" s="2">
        <v>7153</v>
      </c>
      <c r="B2480" s="2">
        <v>6</v>
      </c>
      <c r="C2480" s="2">
        <v>5</v>
      </c>
      <c r="D2480" s="2">
        <v>1992</v>
      </c>
      <c r="E2480" s="2">
        <v>1992</v>
      </c>
      <c r="F2480" s="2">
        <v>1603</v>
      </c>
      <c r="G2480" s="2">
        <v>2</v>
      </c>
      <c r="H2480" s="2">
        <v>3</v>
      </c>
      <c r="I2480" s="2">
        <v>0</v>
      </c>
      <c r="J2480" s="2">
        <v>2</v>
      </c>
      <c r="K2480" s="2">
        <v>175900</v>
      </c>
      <c r="L2480" s="2" t="s">
        <v>17</v>
      </c>
      <c r="M2480" s="2" t="s">
        <v>25</v>
      </c>
      <c r="N2480" s="27"/>
    </row>
    <row r="2481" spans="1:14" ht="15.75" customHeight="1" x14ac:dyDescent="0.2">
      <c r="A2481" s="2">
        <v>9206</v>
      </c>
      <c r="B2481" s="2">
        <v>6</v>
      </c>
      <c r="C2481" s="2">
        <v>5</v>
      </c>
      <c r="D2481" s="2">
        <v>1985</v>
      </c>
      <c r="E2481" s="2">
        <v>1985</v>
      </c>
      <c r="F2481" s="2">
        <v>1732</v>
      </c>
      <c r="G2481" s="2">
        <v>2</v>
      </c>
      <c r="H2481" s="2">
        <v>3</v>
      </c>
      <c r="I2481" s="2">
        <v>1</v>
      </c>
      <c r="J2481" s="2">
        <v>2</v>
      </c>
      <c r="K2481" s="2">
        <v>178000</v>
      </c>
      <c r="L2481" s="2" t="s">
        <v>13</v>
      </c>
      <c r="M2481" s="2" t="s">
        <v>25</v>
      </c>
      <c r="N2481" s="27"/>
    </row>
    <row r="2482" spans="1:14" ht="15.75" customHeight="1" x14ac:dyDescent="0.2">
      <c r="A2482" s="2">
        <v>8450</v>
      </c>
      <c r="B2482" s="2">
        <v>7</v>
      </c>
      <c r="C2482" s="2">
        <v>5</v>
      </c>
      <c r="D2482" s="2">
        <v>2000</v>
      </c>
      <c r="E2482" s="2">
        <v>2001</v>
      </c>
      <c r="F2482" s="2">
        <v>1349</v>
      </c>
      <c r="G2482" s="2">
        <v>2</v>
      </c>
      <c r="H2482" s="2">
        <v>3</v>
      </c>
      <c r="I2482" s="2">
        <v>0</v>
      </c>
      <c r="J2482" s="2">
        <v>2</v>
      </c>
      <c r="K2482" s="2">
        <v>179000</v>
      </c>
      <c r="L2482" s="2" t="s">
        <v>13</v>
      </c>
      <c r="M2482" s="2" t="s">
        <v>25</v>
      </c>
      <c r="N2482" s="27"/>
    </row>
    <row r="2483" spans="1:14" ht="15.75" customHeight="1" x14ac:dyDescent="0.2">
      <c r="A2483" s="2">
        <v>7153</v>
      </c>
      <c r="B2483" s="2">
        <v>6</v>
      </c>
      <c r="C2483" s="2">
        <v>5</v>
      </c>
      <c r="D2483" s="2">
        <v>1991</v>
      </c>
      <c r="E2483" s="2">
        <v>1991</v>
      </c>
      <c r="F2483" s="2">
        <v>1294</v>
      </c>
      <c r="G2483" s="2">
        <v>2</v>
      </c>
      <c r="H2483" s="2">
        <v>3</v>
      </c>
      <c r="I2483" s="2">
        <v>0</v>
      </c>
      <c r="J2483" s="2">
        <v>2</v>
      </c>
      <c r="K2483" s="2">
        <v>179200</v>
      </c>
      <c r="L2483" s="2" t="s">
        <v>13</v>
      </c>
      <c r="M2483" s="2" t="s">
        <v>25</v>
      </c>
      <c r="N2483" s="27"/>
    </row>
    <row r="2484" spans="1:14" ht="15.75" customHeight="1" x14ac:dyDescent="0.2">
      <c r="A2484" s="2">
        <v>8012</v>
      </c>
      <c r="B2484" s="2">
        <v>6</v>
      </c>
      <c r="C2484" s="2">
        <v>5</v>
      </c>
      <c r="D2484" s="2">
        <v>1992</v>
      </c>
      <c r="E2484" s="2">
        <v>1992</v>
      </c>
      <c r="F2484" s="2">
        <v>1575</v>
      </c>
      <c r="G2484" s="2">
        <v>2</v>
      </c>
      <c r="H2484" s="2">
        <v>2</v>
      </c>
      <c r="I2484" s="2">
        <v>0</v>
      </c>
      <c r="J2484" s="2">
        <v>2</v>
      </c>
      <c r="K2484" s="2">
        <v>179200</v>
      </c>
      <c r="L2484" s="2" t="s">
        <v>13</v>
      </c>
      <c r="M2484" s="2" t="s">
        <v>25</v>
      </c>
      <c r="N2484" s="27"/>
    </row>
    <row r="2485" spans="1:14" ht="15.75" customHeight="1" x14ac:dyDescent="0.2">
      <c r="A2485" s="2">
        <v>10357</v>
      </c>
      <c r="B2485" s="2">
        <v>7</v>
      </c>
      <c r="C2485" s="2">
        <v>5</v>
      </c>
      <c r="D2485" s="2">
        <v>1990</v>
      </c>
      <c r="E2485" s="2">
        <v>1991</v>
      </c>
      <c r="F2485" s="2">
        <v>1442</v>
      </c>
      <c r="G2485" s="2">
        <v>2</v>
      </c>
      <c r="H2485" s="2">
        <v>3</v>
      </c>
      <c r="I2485" s="2">
        <v>1</v>
      </c>
      <c r="J2485" s="2">
        <v>2</v>
      </c>
      <c r="K2485" s="2">
        <v>179900</v>
      </c>
      <c r="L2485" s="2" t="s">
        <v>13</v>
      </c>
      <c r="M2485" s="2" t="s">
        <v>25</v>
      </c>
      <c r="N2485" s="27"/>
    </row>
    <row r="2486" spans="1:14" ht="15.75" customHeight="1" x14ac:dyDescent="0.2">
      <c r="A2486" s="2">
        <v>11200</v>
      </c>
      <c r="B2486" s="2">
        <v>6</v>
      </c>
      <c r="C2486" s="2">
        <v>5</v>
      </c>
      <c r="D2486" s="2">
        <v>1985</v>
      </c>
      <c r="E2486" s="2">
        <v>1985</v>
      </c>
      <c r="F2486" s="2">
        <v>1298</v>
      </c>
      <c r="G2486" s="2">
        <v>2</v>
      </c>
      <c r="H2486" s="2">
        <v>3</v>
      </c>
      <c r="I2486" s="2">
        <v>1</v>
      </c>
      <c r="J2486" s="2">
        <v>2</v>
      </c>
      <c r="K2486" s="2">
        <v>180000</v>
      </c>
      <c r="L2486" s="2" t="s">
        <v>13</v>
      </c>
      <c r="M2486" s="2" t="s">
        <v>25</v>
      </c>
      <c r="N2486" s="27"/>
    </row>
    <row r="2487" spans="1:14" ht="15.75" customHeight="1" x14ac:dyDescent="0.2">
      <c r="A2487" s="2">
        <v>11920</v>
      </c>
      <c r="B2487" s="2">
        <v>7</v>
      </c>
      <c r="C2487" s="2">
        <v>5</v>
      </c>
      <c r="D2487" s="2">
        <v>2004</v>
      </c>
      <c r="E2487" s="2">
        <v>2004</v>
      </c>
      <c r="F2487" s="2">
        <v>1659</v>
      </c>
      <c r="G2487" s="2">
        <v>2</v>
      </c>
      <c r="H2487" s="2">
        <v>3</v>
      </c>
      <c r="I2487" s="2">
        <v>0</v>
      </c>
      <c r="J2487" s="2">
        <v>2</v>
      </c>
      <c r="K2487" s="2">
        <v>181000</v>
      </c>
      <c r="L2487" s="2" t="s">
        <v>13</v>
      </c>
      <c r="M2487" s="2" t="s">
        <v>25</v>
      </c>
      <c r="N2487" s="27"/>
    </row>
    <row r="2488" spans="1:14" ht="15.75" customHeight="1" x14ac:dyDescent="0.2">
      <c r="A2488" s="2">
        <v>7441</v>
      </c>
      <c r="B2488" s="2">
        <v>7</v>
      </c>
      <c r="C2488" s="2">
        <v>5</v>
      </c>
      <c r="D2488" s="2">
        <v>2006</v>
      </c>
      <c r="E2488" s="2">
        <v>2006</v>
      </c>
      <c r="F2488" s="2">
        <v>1486</v>
      </c>
      <c r="G2488" s="2">
        <v>2</v>
      </c>
      <c r="H2488" s="2">
        <v>3</v>
      </c>
      <c r="I2488" s="2">
        <v>0</v>
      </c>
      <c r="J2488" s="2">
        <v>2</v>
      </c>
      <c r="K2488" s="2">
        <v>181000</v>
      </c>
      <c r="L2488" s="2" t="s">
        <v>13</v>
      </c>
      <c r="M2488" s="2" t="s">
        <v>25</v>
      </c>
      <c r="N2488" s="27"/>
    </row>
    <row r="2489" spans="1:14" ht="15.75" customHeight="1" x14ac:dyDescent="0.2">
      <c r="A2489" s="2">
        <v>8453</v>
      </c>
      <c r="B2489" s="2">
        <v>6</v>
      </c>
      <c r="C2489" s="2">
        <v>5</v>
      </c>
      <c r="D2489" s="2">
        <v>1995</v>
      </c>
      <c r="E2489" s="2">
        <v>1995</v>
      </c>
      <c r="F2489" s="2">
        <v>1609</v>
      </c>
      <c r="G2489" s="2">
        <v>2</v>
      </c>
      <c r="H2489" s="2">
        <v>3</v>
      </c>
      <c r="I2489" s="2">
        <v>0</v>
      </c>
      <c r="J2489" s="2">
        <v>2</v>
      </c>
      <c r="K2489" s="2">
        <v>182000</v>
      </c>
      <c r="L2489" s="2" t="s">
        <v>13</v>
      </c>
      <c r="M2489" s="2" t="s">
        <v>25</v>
      </c>
      <c r="N2489" s="27"/>
    </row>
    <row r="2490" spans="1:14" ht="15.75" customHeight="1" x14ac:dyDescent="0.2">
      <c r="A2490" s="2">
        <v>9109</v>
      </c>
      <c r="B2490" s="2">
        <v>7</v>
      </c>
      <c r="C2490" s="2">
        <v>5</v>
      </c>
      <c r="D2490" s="2">
        <v>1994</v>
      </c>
      <c r="E2490" s="2">
        <v>1994</v>
      </c>
      <c r="F2490" s="2">
        <v>1540</v>
      </c>
      <c r="G2490" s="2">
        <v>2</v>
      </c>
      <c r="H2490" s="2">
        <v>3</v>
      </c>
      <c r="I2490" s="2">
        <v>0</v>
      </c>
      <c r="J2490" s="2">
        <v>2</v>
      </c>
      <c r="K2490" s="2">
        <v>184000</v>
      </c>
      <c r="L2490" s="2" t="s">
        <v>13</v>
      </c>
      <c r="M2490" s="2" t="s">
        <v>25</v>
      </c>
      <c r="N2490" s="27"/>
    </row>
    <row r="2491" spans="1:14" ht="15.75" customHeight="1" x14ac:dyDescent="0.2">
      <c r="A2491" s="2">
        <v>7800</v>
      </c>
      <c r="B2491" s="2">
        <v>7</v>
      </c>
      <c r="C2491" s="2">
        <v>5</v>
      </c>
      <c r="D2491" s="2">
        <v>2005</v>
      </c>
      <c r="E2491" s="2">
        <v>2005</v>
      </c>
      <c r="F2491" s="2">
        <v>1686</v>
      </c>
      <c r="G2491" s="2">
        <v>2</v>
      </c>
      <c r="H2491" s="2">
        <v>3</v>
      </c>
      <c r="I2491" s="2">
        <v>0</v>
      </c>
      <c r="J2491" s="2">
        <v>2</v>
      </c>
      <c r="K2491" s="2">
        <v>184000</v>
      </c>
      <c r="L2491" s="2" t="s">
        <v>13</v>
      </c>
      <c r="M2491" s="2" t="s">
        <v>25</v>
      </c>
      <c r="N2491" s="27"/>
    </row>
    <row r="2492" spans="1:14" ht="15.75" customHeight="1" x14ac:dyDescent="0.2">
      <c r="A2492" s="2">
        <v>10083</v>
      </c>
      <c r="B2492" s="2">
        <v>7</v>
      </c>
      <c r="C2492" s="2">
        <v>5</v>
      </c>
      <c r="D2492" s="2">
        <v>2003</v>
      </c>
      <c r="E2492" s="2">
        <v>2003</v>
      </c>
      <c r="F2492" s="2">
        <v>1200</v>
      </c>
      <c r="G2492" s="2">
        <v>2</v>
      </c>
      <c r="H2492" s="2">
        <v>2</v>
      </c>
      <c r="I2492" s="2">
        <v>0</v>
      </c>
      <c r="J2492" s="2">
        <v>2</v>
      </c>
      <c r="K2492" s="2">
        <v>184900</v>
      </c>
      <c r="L2492" s="2" t="s">
        <v>13</v>
      </c>
      <c r="M2492" s="2" t="s">
        <v>25</v>
      </c>
      <c r="N2492" s="27"/>
    </row>
    <row r="2493" spans="1:14" ht="15.75" customHeight="1" x14ac:dyDescent="0.2">
      <c r="A2493" s="2">
        <v>7632</v>
      </c>
      <c r="B2493" s="2">
        <v>7</v>
      </c>
      <c r="C2493" s="2">
        <v>5</v>
      </c>
      <c r="D2493" s="2">
        <v>2005</v>
      </c>
      <c r="E2493" s="2">
        <v>2005</v>
      </c>
      <c r="F2493" s="2">
        <v>1585</v>
      </c>
      <c r="G2493" s="2">
        <v>2</v>
      </c>
      <c r="H2493" s="2">
        <v>3</v>
      </c>
      <c r="I2493" s="2">
        <v>0</v>
      </c>
      <c r="J2493" s="2">
        <v>2</v>
      </c>
      <c r="K2493" s="2">
        <v>184900</v>
      </c>
      <c r="L2493" s="2" t="s">
        <v>13</v>
      </c>
      <c r="M2493" s="2" t="s">
        <v>25</v>
      </c>
      <c r="N2493" s="27"/>
    </row>
    <row r="2494" spans="1:14" ht="15.75" customHeight="1" x14ac:dyDescent="0.2">
      <c r="A2494" s="2">
        <v>11024</v>
      </c>
      <c r="B2494" s="2">
        <v>7</v>
      </c>
      <c r="C2494" s="2">
        <v>5</v>
      </c>
      <c r="D2494" s="2">
        <v>2005</v>
      </c>
      <c r="E2494" s="2">
        <v>2006</v>
      </c>
      <c r="F2494" s="2">
        <v>1400</v>
      </c>
      <c r="G2494" s="2">
        <v>2</v>
      </c>
      <c r="H2494" s="2">
        <v>3</v>
      </c>
      <c r="I2494" s="2">
        <v>0</v>
      </c>
      <c r="J2494" s="2">
        <v>2</v>
      </c>
      <c r="K2494" s="2">
        <v>186800</v>
      </c>
      <c r="L2494" s="2" t="s">
        <v>13</v>
      </c>
      <c r="M2494" s="2" t="s">
        <v>25</v>
      </c>
      <c r="N2494" s="27"/>
    </row>
    <row r="2495" spans="1:14" ht="15.75" customHeight="1" x14ac:dyDescent="0.2">
      <c r="A2495" s="2">
        <v>9291</v>
      </c>
      <c r="B2495" s="2">
        <v>6</v>
      </c>
      <c r="C2495" s="2">
        <v>5</v>
      </c>
      <c r="D2495" s="2">
        <v>1993</v>
      </c>
      <c r="E2495" s="2">
        <v>1993</v>
      </c>
      <c r="F2495" s="2">
        <v>1710</v>
      </c>
      <c r="G2495" s="2">
        <v>2</v>
      </c>
      <c r="H2495" s="2">
        <v>3</v>
      </c>
      <c r="I2495" s="2">
        <v>0</v>
      </c>
      <c r="J2495" s="2">
        <v>2</v>
      </c>
      <c r="K2495" s="2">
        <v>187000</v>
      </c>
      <c r="L2495" s="2" t="s">
        <v>13</v>
      </c>
      <c r="M2495" s="2" t="s">
        <v>25</v>
      </c>
      <c r="N2495" s="27"/>
    </row>
    <row r="2496" spans="1:14" ht="15.75" customHeight="1" x14ac:dyDescent="0.2">
      <c r="A2496" s="2">
        <v>8304</v>
      </c>
      <c r="B2496" s="2">
        <v>6</v>
      </c>
      <c r="C2496" s="2">
        <v>5</v>
      </c>
      <c r="D2496" s="2">
        <v>1997</v>
      </c>
      <c r="E2496" s="2">
        <v>1998</v>
      </c>
      <c r="F2496" s="2">
        <v>1837</v>
      </c>
      <c r="G2496" s="2">
        <v>2</v>
      </c>
      <c r="H2496" s="2">
        <v>3</v>
      </c>
      <c r="I2496" s="2">
        <v>0</v>
      </c>
      <c r="J2496" s="2">
        <v>2</v>
      </c>
      <c r="K2496" s="2">
        <v>187000</v>
      </c>
      <c r="L2496" s="2" t="s">
        <v>13</v>
      </c>
      <c r="M2496" s="2" t="s">
        <v>25</v>
      </c>
      <c r="N2496" s="27"/>
    </row>
    <row r="2497" spans="1:14" ht="15.75" customHeight="1" x14ac:dyDescent="0.2">
      <c r="A2497" s="2">
        <v>10110</v>
      </c>
      <c r="B2497" s="2">
        <v>6</v>
      </c>
      <c r="C2497" s="2">
        <v>5</v>
      </c>
      <c r="D2497" s="2">
        <v>2003</v>
      </c>
      <c r="E2497" s="2">
        <v>2003</v>
      </c>
      <c r="F2497" s="2">
        <v>1696</v>
      </c>
      <c r="G2497" s="2">
        <v>2</v>
      </c>
      <c r="H2497" s="2">
        <v>3</v>
      </c>
      <c r="I2497" s="2">
        <v>0</v>
      </c>
      <c r="J2497" s="2">
        <v>2</v>
      </c>
      <c r="K2497" s="2">
        <v>188000</v>
      </c>
      <c r="L2497" s="2" t="s">
        <v>13</v>
      </c>
      <c r="M2497" s="2" t="s">
        <v>25</v>
      </c>
      <c r="N2497" s="27"/>
    </row>
    <row r="2498" spans="1:14" ht="15.75" customHeight="1" x14ac:dyDescent="0.2">
      <c r="A2498" s="2">
        <v>11218</v>
      </c>
      <c r="B2498" s="2">
        <v>6</v>
      </c>
      <c r="C2498" s="2">
        <v>5</v>
      </c>
      <c r="D2498" s="2">
        <v>1992</v>
      </c>
      <c r="E2498" s="2">
        <v>1992</v>
      </c>
      <c r="F2498" s="2">
        <v>1845</v>
      </c>
      <c r="G2498" s="2">
        <v>2</v>
      </c>
      <c r="H2498" s="2">
        <v>3</v>
      </c>
      <c r="I2498" s="2">
        <v>1</v>
      </c>
      <c r="J2498" s="2">
        <v>2</v>
      </c>
      <c r="K2498" s="2">
        <v>189000</v>
      </c>
      <c r="L2498" s="2" t="s">
        <v>13</v>
      </c>
      <c r="M2498" s="2" t="s">
        <v>25</v>
      </c>
      <c r="N2498" s="27"/>
    </row>
    <row r="2499" spans="1:14" ht="15.75" customHeight="1" x14ac:dyDescent="0.2">
      <c r="A2499" s="2">
        <v>8529</v>
      </c>
      <c r="B2499" s="2">
        <v>7</v>
      </c>
      <c r="C2499" s="2">
        <v>5</v>
      </c>
      <c r="D2499" s="2">
        <v>2001</v>
      </c>
      <c r="E2499" s="2">
        <v>2001</v>
      </c>
      <c r="F2499" s="2">
        <v>1434</v>
      </c>
      <c r="G2499" s="2">
        <v>2</v>
      </c>
      <c r="H2499" s="2">
        <v>3</v>
      </c>
      <c r="I2499" s="2">
        <v>1</v>
      </c>
      <c r="J2499" s="2">
        <v>2</v>
      </c>
      <c r="K2499" s="2">
        <v>189000</v>
      </c>
      <c r="L2499" s="2" t="s">
        <v>13</v>
      </c>
      <c r="M2499" s="2" t="s">
        <v>25</v>
      </c>
      <c r="N2499" s="27"/>
    </row>
    <row r="2500" spans="1:14" ht="15.75" customHeight="1" x14ac:dyDescent="0.2">
      <c r="A2500" s="2">
        <v>14565</v>
      </c>
      <c r="B2500" s="2">
        <v>7</v>
      </c>
      <c r="C2500" s="2">
        <v>5</v>
      </c>
      <c r="D2500" s="2">
        <v>1994</v>
      </c>
      <c r="E2500" s="2">
        <v>1995</v>
      </c>
      <c r="F2500" s="2">
        <v>1657</v>
      </c>
      <c r="G2500" s="2">
        <v>2</v>
      </c>
      <c r="H2500" s="2">
        <v>3</v>
      </c>
      <c r="I2500" s="2">
        <v>0</v>
      </c>
      <c r="J2500" s="2">
        <v>2</v>
      </c>
      <c r="K2500" s="2">
        <v>189000</v>
      </c>
      <c r="L2500" s="2" t="s">
        <v>13</v>
      </c>
      <c r="M2500" s="2" t="s">
        <v>25</v>
      </c>
      <c r="N2500" s="27"/>
    </row>
    <row r="2501" spans="1:14" ht="15.75" customHeight="1" x14ac:dyDescent="0.2">
      <c r="A2501" s="2">
        <v>8450</v>
      </c>
      <c r="B2501" s="2">
        <v>6</v>
      </c>
      <c r="C2501" s="2">
        <v>5</v>
      </c>
      <c r="D2501" s="2">
        <v>2001</v>
      </c>
      <c r="E2501" s="2">
        <v>2001</v>
      </c>
      <c r="F2501" s="2">
        <v>1677</v>
      </c>
      <c r="G2501" s="2">
        <v>2</v>
      </c>
      <c r="H2501" s="2">
        <v>3</v>
      </c>
      <c r="I2501" s="2">
        <v>0</v>
      </c>
      <c r="J2501" s="2">
        <v>2</v>
      </c>
      <c r="K2501" s="2">
        <v>190500</v>
      </c>
      <c r="L2501" s="2" t="s">
        <v>13</v>
      </c>
      <c r="M2501" s="2" t="s">
        <v>25</v>
      </c>
      <c r="N2501" s="27"/>
    </row>
    <row r="2502" spans="1:14" ht="15.75" customHeight="1" x14ac:dyDescent="0.2">
      <c r="A2502" s="2">
        <v>11613</v>
      </c>
      <c r="B2502" s="2">
        <v>6</v>
      </c>
      <c r="C2502" s="2">
        <v>5</v>
      </c>
      <c r="D2502" s="2">
        <v>1993</v>
      </c>
      <c r="E2502" s="2">
        <v>1997</v>
      </c>
      <c r="F2502" s="2">
        <v>1820</v>
      </c>
      <c r="G2502" s="2">
        <v>2</v>
      </c>
      <c r="H2502" s="2">
        <v>3</v>
      </c>
      <c r="I2502" s="2">
        <v>0</v>
      </c>
      <c r="J2502" s="2">
        <v>2</v>
      </c>
      <c r="K2502" s="2">
        <v>191750</v>
      </c>
      <c r="L2502" s="2" t="s">
        <v>13</v>
      </c>
      <c r="M2502" s="2" t="s">
        <v>25</v>
      </c>
      <c r="N2502" s="27"/>
    </row>
    <row r="2503" spans="1:14" ht="15.75" customHeight="1" x14ac:dyDescent="0.2">
      <c r="A2503" s="2">
        <v>12774</v>
      </c>
      <c r="B2503" s="2">
        <v>7</v>
      </c>
      <c r="C2503" s="2">
        <v>5</v>
      </c>
      <c r="D2503" s="2">
        <v>2003</v>
      </c>
      <c r="E2503" s="2">
        <v>2004</v>
      </c>
      <c r="F2503" s="2">
        <v>1663</v>
      </c>
      <c r="G2503" s="2">
        <v>2</v>
      </c>
      <c r="H2503" s="2">
        <v>3</v>
      </c>
      <c r="I2503" s="2">
        <v>0</v>
      </c>
      <c r="J2503" s="2">
        <v>2</v>
      </c>
      <c r="K2503" s="2">
        <v>192500</v>
      </c>
      <c r="L2503" s="2" t="s">
        <v>13</v>
      </c>
      <c r="M2503" s="2" t="s">
        <v>25</v>
      </c>
      <c r="N2503" s="27"/>
    </row>
    <row r="2504" spans="1:14" ht="15.75" customHeight="1" x14ac:dyDescent="0.2">
      <c r="A2504" s="2">
        <v>10628</v>
      </c>
      <c r="B2504" s="2">
        <v>7</v>
      </c>
      <c r="C2504" s="2">
        <v>5</v>
      </c>
      <c r="D2504" s="2">
        <v>2004</v>
      </c>
      <c r="E2504" s="2">
        <v>2004</v>
      </c>
      <c r="F2504" s="2">
        <v>1812</v>
      </c>
      <c r="G2504" s="2">
        <v>2</v>
      </c>
      <c r="H2504" s="2">
        <v>3</v>
      </c>
      <c r="I2504" s="2">
        <v>0</v>
      </c>
      <c r="J2504" s="2">
        <v>2</v>
      </c>
      <c r="K2504" s="2">
        <v>193000</v>
      </c>
      <c r="L2504" s="2" t="s">
        <v>13</v>
      </c>
      <c r="M2504" s="2" t="s">
        <v>25</v>
      </c>
      <c r="N2504" s="27"/>
    </row>
    <row r="2505" spans="1:14" ht="15.75" customHeight="1" x14ac:dyDescent="0.2">
      <c r="A2505" s="2">
        <v>8012</v>
      </c>
      <c r="B2505" s="2">
        <v>6</v>
      </c>
      <c r="C2505" s="2">
        <v>5</v>
      </c>
      <c r="D2505" s="2">
        <v>1993</v>
      </c>
      <c r="E2505" s="2">
        <v>1994</v>
      </c>
      <c r="F2505" s="2">
        <v>1617</v>
      </c>
      <c r="G2505" s="2">
        <v>2</v>
      </c>
      <c r="H2505" s="2">
        <v>2</v>
      </c>
      <c r="I2505" s="2">
        <v>1</v>
      </c>
      <c r="J2505" s="2">
        <v>2</v>
      </c>
      <c r="K2505" s="2">
        <v>193000</v>
      </c>
      <c r="L2505" s="2" t="s">
        <v>13</v>
      </c>
      <c r="M2505" s="2" t="s">
        <v>25</v>
      </c>
      <c r="N2505" s="27"/>
    </row>
    <row r="2506" spans="1:14" ht="15.75" customHeight="1" x14ac:dyDescent="0.2">
      <c r="A2506" s="2">
        <v>8125</v>
      </c>
      <c r="B2506" s="2">
        <v>6</v>
      </c>
      <c r="C2506" s="2">
        <v>5</v>
      </c>
      <c r="D2506" s="2">
        <v>1994</v>
      </c>
      <c r="E2506" s="2">
        <v>1998</v>
      </c>
      <c r="F2506" s="2">
        <v>1679</v>
      </c>
      <c r="G2506" s="2">
        <v>2</v>
      </c>
      <c r="H2506" s="2">
        <v>3</v>
      </c>
      <c r="I2506" s="2">
        <v>1</v>
      </c>
      <c r="J2506" s="2">
        <v>2</v>
      </c>
      <c r="K2506" s="2">
        <v>193500</v>
      </c>
      <c r="L2506" s="2" t="s">
        <v>13</v>
      </c>
      <c r="M2506" s="2" t="s">
        <v>25</v>
      </c>
      <c r="N2506" s="27"/>
    </row>
    <row r="2507" spans="1:14" ht="15.75" customHeight="1" x14ac:dyDescent="0.2">
      <c r="A2507" s="2">
        <v>9453</v>
      </c>
      <c r="B2507" s="2">
        <v>7</v>
      </c>
      <c r="C2507" s="2">
        <v>7</v>
      </c>
      <c r="D2507" s="2">
        <v>1993</v>
      </c>
      <c r="E2507" s="2">
        <v>2003</v>
      </c>
      <c r="F2507" s="2">
        <v>1744</v>
      </c>
      <c r="G2507" s="2">
        <v>2</v>
      </c>
      <c r="H2507" s="2">
        <v>3</v>
      </c>
      <c r="I2507" s="2">
        <v>0</v>
      </c>
      <c r="J2507" s="2">
        <v>2</v>
      </c>
      <c r="K2507" s="2">
        <v>194500</v>
      </c>
      <c r="L2507" s="2" t="s">
        <v>13</v>
      </c>
      <c r="M2507" s="2" t="s">
        <v>25</v>
      </c>
      <c r="N2507" s="27"/>
    </row>
    <row r="2508" spans="1:14" ht="15.75" customHeight="1" x14ac:dyDescent="0.2">
      <c r="A2508" s="2">
        <v>8462</v>
      </c>
      <c r="B2508" s="2">
        <v>6</v>
      </c>
      <c r="C2508" s="2">
        <v>5</v>
      </c>
      <c r="D2508" s="2">
        <v>1994</v>
      </c>
      <c r="E2508" s="2">
        <v>1994</v>
      </c>
      <c r="F2508" s="2">
        <v>1721</v>
      </c>
      <c r="G2508" s="2">
        <v>2</v>
      </c>
      <c r="H2508" s="2">
        <v>3</v>
      </c>
      <c r="I2508" s="2">
        <v>0</v>
      </c>
      <c r="J2508" s="2">
        <v>2</v>
      </c>
      <c r="K2508" s="2">
        <v>201000</v>
      </c>
      <c r="L2508" s="2" t="s">
        <v>17</v>
      </c>
      <c r="M2508" s="2" t="s">
        <v>25</v>
      </c>
      <c r="N2508" s="27"/>
    </row>
    <row r="2509" spans="1:14" ht="15.75" customHeight="1" x14ac:dyDescent="0.2">
      <c r="A2509" s="2">
        <v>10141</v>
      </c>
      <c r="B2509" s="2">
        <v>8</v>
      </c>
      <c r="C2509" s="2">
        <v>5</v>
      </c>
      <c r="D2509" s="2">
        <v>2004</v>
      </c>
      <c r="E2509" s="2">
        <v>2004</v>
      </c>
      <c r="F2509" s="2">
        <v>1512</v>
      </c>
      <c r="G2509" s="2">
        <v>2</v>
      </c>
      <c r="H2509" s="2">
        <v>3</v>
      </c>
      <c r="I2509" s="2">
        <v>0</v>
      </c>
      <c r="J2509" s="2">
        <v>3</v>
      </c>
      <c r="K2509" s="2">
        <v>203000</v>
      </c>
      <c r="L2509" s="2" t="s">
        <v>13</v>
      </c>
      <c r="M2509" s="2" t="s">
        <v>25</v>
      </c>
      <c r="N2509" s="27"/>
    </row>
    <row r="2510" spans="1:14" ht="15.75" customHeight="1" x14ac:dyDescent="0.2">
      <c r="A2510" s="2">
        <v>8880</v>
      </c>
      <c r="B2510" s="2">
        <v>7</v>
      </c>
      <c r="C2510" s="2">
        <v>5</v>
      </c>
      <c r="D2510" s="2">
        <v>1994</v>
      </c>
      <c r="E2510" s="2">
        <v>2002</v>
      </c>
      <c r="F2510" s="2">
        <v>2110</v>
      </c>
      <c r="G2510" s="2">
        <v>2</v>
      </c>
      <c r="H2510" s="2">
        <v>3</v>
      </c>
      <c r="I2510" s="2">
        <v>2</v>
      </c>
      <c r="J2510" s="2">
        <v>2</v>
      </c>
      <c r="K2510" s="2">
        <v>205000</v>
      </c>
      <c r="L2510" s="2" t="s">
        <v>13</v>
      </c>
      <c r="M2510" s="2" t="s">
        <v>25</v>
      </c>
      <c r="N2510" s="27"/>
    </row>
    <row r="2511" spans="1:14" ht="15.75" customHeight="1" x14ac:dyDescent="0.2">
      <c r="A2511" s="2">
        <v>8883</v>
      </c>
      <c r="B2511" s="2">
        <v>7</v>
      </c>
      <c r="C2511" s="2">
        <v>5</v>
      </c>
      <c r="D2511" s="2">
        <v>1988</v>
      </c>
      <c r="E2511" s="2">
        <v>1988</v>
      </c>
      <c r="F2511" s="2">
        <v>1873</v>
      </c>
      <c r="G2511" s="2">
        <v>2</v>
      </c>
      <c r="H2511" s="2">
        <v>3</v>
      </c>
      <c r="I2511" s="2">
        <v>1</v>
      </c>
      <c r="J2511" s="2">
        <v>2</v>
      </c>
      <c r="K2511" s="2">
        <v>207000</v>
      </c>
      <c r="L2511" s="2" t="s">
        <v>13</v>
      </c>
      <c r="M2511" s="2" t="s">
        <v>25</v>
      </c>
      <c r="N2511" s="27"/>
    </row>
    <row r="2512" spans="1:14" ht="15.75" customHeight="1" x14ac:dyDescent="0.2">
      <c r="A2512" s="2">
        <v>12128</v>
      </c>
      <c r="B2512" s="2">
        <v>6</v>
      </c>
      <c r="C2512" s="2">
        <v>4</v>
      </c>
      <c r="D2512" s="2">
        <v>1989</v>
      </c>
      <c r="E2512" s="2">
        <v>1989</v>
      </c>
      <c r="F2512" s="2">
        <v>2559</v>
      </c>
      <c r="G2512" s="2">
        <v>2</v>
      </c>
      <c r="H2512" s="2">
        <v>4</v>
      </c>
      <c r="I2512" s="2">
        <v>1</v>
      </c>
      <c r="J2512" s="2">
        <v>2</v>
      </c>
      <c r="K2512" s="2">
        <v>209000</v>
      </c>
      <c r="L2512" s="2" t="s">
        <v>13</v>
      </c>
      <c r="M2512" s="2" t="s">
        <v>25</v>
      </c>
      <c r="N2512" s="27"/>
    </row>
    <row r="2513" spans="1:14" ht="15.75" customHeight="1" x14ac:dyDescent="0.2">
      <c r="A2513" s="2">
        <v>9317</v>
      </c>
      <c r="B2513" s="2">
        <v>7</v>
      </c>
      <c r="C2513" s="2">
        <v>5</v>
      </c>
      <c r="D2513" s="2">
        <v>1993</v>
      </c>
      <c r="E2513" s="2">
        <v>1993</v>
      </c>
      <c r="F2513" s="2">
        <v>1775</v>
      </c>
      <c r="G2513" s="2">
        <v>2</v>
      </c>
      <c r="H2513" s="2">
        <v>3</v>
      </c>
      <c r="I2513" s="2">
        <v>1</v>
      </c>
      <c r="J2513" s="2">
        <v>2</v>
      </c>
      <c r="K2513" s="2">
        <v>213000</v>
      </c>
      <c r="L2513" s="2" t="s">
        <v>13</v>
      </c>
      <c r="M2513" s="2" t="s">
        <v>25</v>
      </c>
      <c r="N2513" s="27"/>
    </row>
    <row r="2514" spans="1:14" ht="15.75" customHeight="1" x14ac:dyDescent="0.2">
      <c r="A2514" s="2">
        <v>16196</v>
      </c>
      <c r="B2514" s="2">
        <v>7</v>
      </c>
      <c r="C2514" s="2">
        <v>5</v>
      </c>
      <c r="D2514" s="2">
        <v>1998</v>
      </c>
      <c r="E2514" s="2">
        <v>1998</v>
      </c>
      <c r="F2514" s="2">
        <v>1494</v>
      </c>
      <c r="G2514" s="2">
        <v>2</v>
      </c>
      <c r="H2514" s="2">
        <v>3</v>
      </c>
      <c r="I2514" s="2">
        <v>1</v>
      </c>
      <c r="J2514" s="2">
        <v>2</v>
      </c>
      <c r="K2514" s="2">
        <v>215000</v>
      </c>
      <c r="L2514" s="2" t="s">
        <v>13</v>
      </c>
      <c r="M2514" s="2" t="s">
        <v>25</v>
      </c>
      <c r="N2514" s="27"/>
    </row>
    <row r="2515" spans="1:14" ht="15.75" customHeight="1" x14ac:dyDescent="0.2">
      <c r="A2515" s="2">
        <v>9554</v>
      </c>
      <c r="B2515" s="2">
        <v>8</v>
      </c>
      <c r="C2515" s="2">
        <v>5</v>
      </c>
      <c r="D2515" s="2">
        <v>1993</v>
      </c>
      <c r="E2515" s="2">
        <v>1994</v>
      </c>
      <c r="F2515" s="2">
        <v>1911</v>
      </c>
      <c r="G2515" s="2">
        <v>2</v>
      </c>
      <c r="H2515" s="2">
        <v>3</v>
      </c>
      <c r="I2515" s="2">
        <v>1</v>
      </c>
      <c r="J2515" s="2">
        <v>2</v>
      </c>
      <c r="K2515" s="2">
        <v>215000</v>
      </c>
      <c r="L2515" s="2" t="s">
        <v>13</v>
      </c>
      <c r="M2515" s="2" t="s">
        <v>25</v>
      </c>
      <c r="N2515" s="27"/>
    </row>
    <row r="2516" spans="1:14" ht="15.75" customHeight="1" x14ac:dyDescent="0.2">
      <c r="A2516" s="2">
        <v>12361</v>
      </c>
      <c r="B2516" s="2">
        <v>6</v>
      </c>
      <c r="C2516" s="2">
        <v>7</v>
      </c>
      <c r="D2516" s="2">
        <v>1993</v>
      </c>
      <c r="E2516" s="2">
        <v>1993</v>
      </c>
      <c r="F2516" s="2">
        <v>1802</v>
      </c>
      <c r="G2516" s="2">
        <v>2</v>
      </c>
      <c r="H2516" s="2">
        <v>3</v>
      </c>
      <c r="I2516" s="2">
        <v>1</v>
      </c>
      <c r="J2516" s="2">
        <v>4</v>
      </c>
      <c r="K2516" s="2">
        <v>218000</v>
      </c>
      <c r="L2516" s="2" t="s">
        <v>17</v>
      </c>
      <c r="M2516" s="2" t="s">
        <v>25</v>
      </c>
      <c r="N2516" s="27"/>
    </row>
    <row r="2517" spans="1:14" ht="15.75" customHeight="1" x14ac:dyDescent="0.2">
      <c r="A2517" s="2">
        <v>11492</v>
      </c>
      <c r="B2517" s="2">
        <v>7</v>
      </c>
      <c r="C2517" s="2">
        <v>5</v>
      </c>
      <c r="D2517" s="2">
        <v>1996</v>
      </c>
      <c r="E2517" s="2">
        <v>1997</v>
      </c>
      <c r="F2517" s="2">
        <v>2122</v>
      </c>
      <c r="G2517" s="2">
        <v>2</v>
      </c>
      <c r="H2517" s="2">
        <v>4</v>
      </c>
      <c r="I2517" s="2">
        <v>1</v>
      </c>
      <c r="J2517" s="2">
        <v>2</v>
      </c>
      <c r="K2517" s="2">
        <v>220000</v>
      </c>
      <c r="L2517" s="2" t="s">
        <v>13</v>
      </c>
      <c r="M2517" s="2" t="s">
        <v>25</v>
      </c>
      <c r="N2517" s="27"/>
    </row>
    <row r="2518" spans="1:14" ht="15.75" customHeight="1" x14ac:dyDescent="0.2">
      <c r="A2518" s="2">
        <v>9317</v>
      </c>
      <c r="B2518" s="2">
        <v>7</v>
      </c>
      <c r="C2518" s="2">
        <v>5</v>
      </c>
      <c r="D2518" s="2">
        <v>1994</v>
      </c>
      <c r="E2518" s="2">
        <v>2001</v>
      </c>
      <c r="F2518" s="2">
        <v>1958</v>
      </c>
      <c r="G2518" s="2">
        <v>2</v>
      </c>
      <c r="H2518" s="2">
        <v>3</v>
      </c>
      <c r="I2518" s="2">
        <v>1</v>
      </c>
      <c r="J2518" s="2">
        <v>2</v>
      </c>
      <c r="K2518" s="2">
        <v>220000</v>
      </c>
      <c r="L2518" s="2" t="s">
        <v>17</v>
      </c>
      <c r="M2518" s="2" t="s">
        <v>25</v>
      </c>
      <c r="N2518" s="27"/>
    </row>
    <row r="2519" spans="1:14" ht="15.75" customHeight="1" x14ac:dyDescent="0.2">
      <c r="A2519" s="2">
        <v>10041</v>
      </c>
      <c r="B2519" s="2">
        <v>8</v>
      </c>
      <c r="C2519" s="2">
        <v>5</v>
      </c>
      <c r="D2519" s="2">
        <v>1992</v>
      </c>
      <c r="E2519" s="2">
        <v>1992</v>
      </c>
      <c r="F2519" s="2">
        <v>1915</v>
      </c>
      <c r="G2519" s="2">
        <v>2</v>
      </c>
      <c r="H2519" s="2">
        <v>3</v>
      </c>
      <c r="I2519" s="2">
        <v>1</v>
      </c>
      <c r="J2519" s="2">
        <v>2</v>
      </c>
      <c r="K2519" s="2">
        <v>220000</v>
      </c>
      <c r="L2519" s="2" t="s">
        <v>13</v>
      </c>
      <c r="M2519" s="2" t="s">
        <v>25</v>
      </c>
      <c r="N2519" s="27"/>
    </row>
    <row r="2520" spans="1:14" ht="15.75" customHeight="1" x14ac:dyDescent="0.2">
      <c r="A2520" s="2">
        <v>7328</v>
      </c>
      <c r="B2520" s="2">
        <v>7</v>
      </c>
      <c r="C2520" s="2">
        <v>5</v>
      </c>
      <c r="D2520" s="2">
        <v>2008</v>
      </c>
      <c r="E2520" s="2">
        <v>2009</v>
      </c>
      <c r="F2520" s="2">
        <v>1450</v>
      </c>
      <c r="G2520" s="2">
        <v>2</v>
      </c>
      <c r="H2520" s="2">
        <v>2</v>
      </c>
      <c r="I2520" s="2">
        <v>0</v>
      </c>
      <c r="J2520" s="2">
        <v>3</v>
      </c>
      <c r="K2520" s="2">
        <v>224243</v>
      </c>
      <c r="L2520" s="2" t="s">
        <v>13</v>
      </c>
      <c r="M2520" s="2" t="s">
        <v>25</v>
      </c>
      <c r="N2520" s="27"/>
    </row>
    <row r="2521" spans="1:14" ht="15.75" customHeight="1" x14ac:dyDescent="0.2">
      <c r="A2521" s="2">
        <v>9069</v>
      </c>
      <c r="B2521" s="2">
        <v>6</v>
      </c>
      <c r="C2521" s="2">
        <v>8</v>
      </c>
      <c r="D2521" s="2">
        <v>1993</v>
      </c>
      <c r="E2521" s="2">
        <v>1993</v>
      </c>
      <c r="F2521" s="2">
        <v>1440</v>
      </c>
      <c r="G2521" s="2">
        <v>2</v>
      </c>
      <c r="H2521" s="2">
        <v>2</v>
      </c>
      <c r="I2521" s="2">
        <v>0</v>
      </c>
      <c r="J2521" s="2">
        <v>4</v>
      </c>
      <c r="K2521" s="2">
        <v>224500</v>
      </c>
      <c r="L2521" s="2" t="s">
        <v>17</v>
      </c>
      <c r="M2521" s="2" t="s">
        <v>25</v>
      </c>
      <c r="N2521" s="27"/>
    </row>
    <row r="2522" spans="1:14" ht="15.75" customHeight="1" x14ac:dyDescent="0.2">
      <c r="A2522" s="2">
        <v>14171</v>
      </c>
      <c r="B2522" s="2">
        <v>7</v>
      </c>
      <c r="C2522" s="2">
        <v>5</v>
      </c>
      <c r="D2522" s="2">
        <v>1993</v>
      </c>
      <c r="E2522" s="2">
        <v>1994</v>
      </c>
      <c r="F2522" s="2">
        <v>2200</v>
      </c>
      <c r="G2522" s="2">
        <v>2</v>
      </c>
      <c r="H2522" s="2">
        <v>4</v>
      </c>
      <c r="I2522" s="2">
        <v>1</v>
      </c>
      <c r="J2522" s="2">
        <v>2</v>
      </c>
      <c r="K2522" s="2">
        <v>225000</v>
      </c>
      <c r="L2522" s="2" t="s">
        <v>13</v>
      </c>
      <c r="M2522" s="2" t="s">
        <v>25</v>
      </c>
      <c r="N2522" s="27"/>
    </row>
    <row r="2523" spans="1:14" ht="15.75" customHeight="1" x14ac:dyDescent="0.2">
      <c r="A2523" s="2">
        <v>11454</v>
      </c>
      <c r="B2523" s="2">
        <v>8</v>
      </c>
      <c r="C2523" s="2">
        <v>5</v>
      </c>
      <c r="D2523" s="2">
        <v>1995</v>
      </c>
      <c r="E2523" s="2">
        <v>1995</v>
      </c>
      <c r="F2523" s="2">
        <v>1511</v>
      </c>
      <c r="G2523" s="2">
        <v>2</v>
      </c>
      <c r="H2523" s="2">
        <v>3</v>
      </c>
      <c r="I2523" s="2">
        <v>1</v>
      </c>
      <c r="J2523" s="2">
        <v>3</v>
      </c>
      <c r="K2523" s="2">
        <v>225000</v>
      </c>
      <c r="L2523" s="2" t="s">
        <v>13</v>
      </c>
      <c r="M2523" s="2" t="s">
        <v>25</v>
      </c>
      <c r="N2523" s="27"/>
    </row>
    <row r="2524" spans="1:14" ht="15.75" customHeight="1" x14ac:dyDescent="0.2">
      <c r="A2524" s="2">
        <v>13474</v>
      </c>
      <c r="B2524" s="2">
        <v>7</v>
      </c>
      <c r="C2524" s="2">
        <v>5</v>
      </c>
      <c r="D2524" s="2">
        <v>1990</v>
      </c>
      <c r="E2524" s="2">
        <v>1991</v>
      </c>
      <c r="F2524" s="2">
        <v>2243</v>
      </c>
      <c r="G2524" s="2">
        <v>2</v>
      </c>
      <c r="H2524" s="2">
        <v>4</v>
      </c>
      <c r="I2524" s="2">
        <v>1</v>
      </c>
      <c r="J2524" s="2">
        <v>3</v>
      </c>
      <c r="K2524" s="2">
        <v>225000</v>
      </c>
      <c r="L2524" s="2" t="s">
        <v>13</v>
      </c>
      <c r="M2524" s="2" t="s">
        <v>25</v>
      </c>
      <c r="N2524" s="27"/>
    </row>
    <row r="2525" spans="1:14" ht="15.75" customHeight="1" x14ac:dyDescent="0.2">
      <c r="A2525" s="2">
        <v>9938</v>
      </c>
      <c r="B2525" s="2">
        <v>7</v>
      </c>
      <c r="C2525" s="2">
        <v>5</v>
      </c>
      <c r="D2525" s="2">
        <v>1994</v>
      </c>
      <c r="E2525" s="2">
        <v>1994</v>
      </c>
      <c r="F2525" s="2">
        <v>1626</v>
      </c>
      <c r="G2525" s="2">
        <v>2</v>
      </c>
      <c r="H2525" s="2">
        <v>3</v>
      </c>
      <c r="I2525" s="2">
        <v>1</v>
      </c>
      <c r="J2525" s="2">
        <v>2</v>
      </c>
      <c r="K2525" s="2">
        <v>226500</v>
      </c>
      <c r="L2525" s="2" t="s">
        <v>13</v>
      </c>
      <c r="M2525" s="2" t="s">
        <v>25</v>
      </c>
      <c r="N2525" s="27"/>
    </row>
    <row r="2526" spans="1:14" ht="15.75" customHeight="1" x14ac:dyDescent="0.2">
      <c r="A2526" s="2">
        <v>11228</v>
      </c>
      <c r="B2526" s="2">
        <v>7</v>
      </c>
      <c r="C2526" s="2">
        <v>5</v>
      </c>
      <c r="D2526" s="2">
        <v>1993</v>
      </c>
      <c r="E2526" s="2">
        <v>1993</v>
      </c>
      <c r="F2526" s="2">
        <v>2097</v>
      </c>
      <c r="G2526" s="2">
        <v>2</v>
      </c>
      <c r="H2526" s="2">
        <v>3</v>
      </c>
      <c r="I2526" s="2">
        <v>1</v>
      </c>
      <c r="J2526" s="2">
        <v>3</v>
      </c>
      <c r="K2526" s="2">
        <v>228000</v>
      </c>
      <c r="L2526" s="2" t="s">
        <v>13</v>
      </c>
      <c r="M2526" s="2" t="s">
        <v>25</v>
      </c>
      <c r="N2526" s="27"/>
    </row>
    <row r="2527" spans="1:14" ht="15.75" customHeight="1" x14ac:dyDescent="0.2">
      <c r="A2527" s="2">
        <v>23920</v>
      </c>
      <c r="B2527" s="2">
        <v>6</v>
      </c>
      <c r="C2527" s="2">
        <v>5</v>
      </c>
      <c r="D2527" s="2">
        <v>1984</v>
      </c>
      <c r="E2527" s="2">
        <v>1984</v>
      </c>
      <c r="F2527" s="2">
        <v>1822</v>
      </c>
      <c r="G2527" s="2">
        <v>2</v>
      </c>
      <c r="H2527" s="2">
        <v>4</v>
      </c>
      <c r="I2527" s="2">
        <v>1</v>
      </c>
      <c r="J2527" s="2">
        <v>2</v>
      </c>
      <c r="K2527" s="2">
        <v>228500</v>
      </c>
      <c r="L2527" s="2" t="s">
        <v>13</v>
      </c>
      <c r="M2527" s="2" t="s">
        <v>25</v>
      </c>
      <c r="N2527" s="27"/>
    </row>
    <row r="2528" spans="1:14" ht="15.75" customHeight="1" x14ac:dyDescent="0.2">
      <c r="A2528" s="2">
        <v>11287</v>
      </c>
      <c r="B2528" s="2">
        <v>7</v>
      </c>
      <c r="C2528" s="2">
        <v>6</v>
      </c>
      <c r="D2528" s="2">
        <v>1989</v>
      </c>
      <c r="E2528" s="2">
        <v>1989</v>
      </c>
      <c r="F2528" s="2">
        <v>1982</v>
      </c>
      <c r="G2528" s="2">
        <v>2</v>
      </c>
      <c r="H2528" s="2">
        <v>3</v>
      </c>
      <c r="I2528" s="2">
        <v>1</v>
      </c>
      <c r="J2528" s="2">
        <v>2</v>
      </c>
      <c r="K2528" s="2">
        <v>228500</v>
      </c>
      <c r="L2528" s="2" t="s">
        <v>13</v>
      </c>
      <c r="M2528" s="2" t="s">
        <v>25</v>
      </c>
      <c r="N2528" s="27"/>
    </row>
    <row r="2529" spans="1:14" ht="15.75" customHeight="1" x14ac:dyDescent="0.2">
      <c r="A2529" s="2">
        <v>10541</v>
      </c>
      <c r="B2529" s="2">
        <v>7</v>
      </c>
      <c r="C2529" s="2">
        <v>5</v>
      </c>
      <c r="D2529" s="2">
        <v>1996</v>
      </c>
      <c r="E2529" s="2">
        <v>1996</v>
      </c>
      <c r="F2529" s="2">
        <v>2037</v>
      </c>
      <c r="G2529" s="2">
        <v>2</v>
      </c>
      <c r="H2529" s="2">
        <v>3</v>
      </c>
      <c r="I2529" s="2">
        <v>1</v>
      </c>
      <c r="J2529" s="2">
        <v>2</v>
      </c>
      <c r="K2529" s="2">
        <v>229000</v>
      </c>
      <c r="L2529" s="2" t="s">
        <v>13</v>
      </c>
      <c r="M2529" s="2" t="s">
        <v>25</v>
      </c>
      <c r="N2529" s="27"/>
    </row>
    <row r="2530" spans="1:14" ht="15.75" customHeight="1" x14ac:dyDescent="0.2">
      <c r="A2530" s="2">
        <v>10142</v>
      </c>
      <c r="B2530" s="2">
        <v>7</v>
      </c>
      <c r="C2530" s="2">
        <v>5</v>
      </c>
      <c r="D2530" s="2">
        <v>2004</v>
      </c>
      <c r="E2530" s="2">
        <v>2004</v>
      </c>
      <c r="F2530" s="2">
        <v>2084</v>
      </c>
      <c r="G2530" s="2">
        <v>2</v>
      </c>
      <c r="H2530" s="2">
        <v>4</v>
      </c>
      <c r="I2530" s="2">
        <v>0</v>
      </c>
      <c r="J2530" s="2">
        <v>2</v>
      </c>
      <c r="K2530" s="2">
        <v>233000</v>
      </c>
      <c r="L2530" s="2" t="s">
        <v>13</v>
      </c>
      <c r="M2530" s="2" t="s">
        <v>25</v>
      </c>
      <c r="N2530" s="27"/>
    </row>
    <row r="2531" spans="1:14" ht="15.75" customHeight="1" x14ac:dyDescent="0.2">
      <c r="A2531" s="2">
        <v>9938</v>
      </c>
      <c r="B2531" s="2">
        <v>7</v>
      </c>
      <c r="C2531" s="2">
        <v>5</v>
      </c>
      <c r="D2531" s="2">
        <v>1993</v>
      </c>
      <c r="E2531" s="2">
        <v>1994</v>
      </c>
      <c r="F2531" s="2">
        <v>1949</v>
      </c>
      <c r="G2531" s="2">
        <v>2</v>
      </c>
      <c r="H2531" s="2">
        <v>3</v>
      </c>
      <c r="I2531" s="2">
        <v>1</v>
      </c>
      <c r="J2531" s="2">
        <v>2</v>
      </c>
      <c r="K2531" s="2">
        <v>236000</v>
      </c>
      <c r="L2531" s="2" t="s">
        <v>13</v>
      </c>
      <c r="M2531" s="2" t="s">
        <v>25</v>
      </c>
      <c r="N2531" s="27"/>
    </row>
    <row r="2532" spans="1:14" ht="15.75" customHeight="1" x14ac:dyDescent="0.2">
      <c r="A2532" s="2">
        <v>13125</v>
      </c>
      <c r="B2532" s="2">
        <v>7</v>
      </c>
      <c r="C2532" s="2">
        <v>5</v>
      </c>
      <c r="D2532" s="2">
        <v>1991</v>
      </c>
      <c r="E2532" s="2">
        <v>1991</v>
      </c>
      <c r="F2532" s="2">
        <v>2127</v>
      </c>
      <c r="G2532" s="2">
        <v>2</v>
      </c>
      <c r="H2532" s="2">
        <v>4</v>
      </c>
      <c r="I2532" s="2">
        <v>1</v>
      </c>
      <c r="J2532" s="2">
        <v>3</v>
      </c>
      <c r="K2532" s="2">
        <v>238000</v>
      </c>
      <c r="L2532" s="2" t="s">
        <v>13</v>
      </c>
      <c r="M2532" s="2" t="s">
        <v>25</v>
      </c>
      <c r="N2532" s="27"/>
    </row>
    <row r="2533" spans="1:14" ht="15.75" customHeight="1" x14ac:dyDescent="0.2">
      <c r="A2533" s="2">
        <v>9828</v>
      </c>
      <c r="B2533" s="2">
        <v>8</v>
      </c>
      <c r="C2533" s="2">
        <v>5</v>
      </c>
      <c r="D2533" s="2">
        <v>1995</v>
      </c>
      <c r="E2533" s="2">
        <v>1995</v>
      </c>
      <c r="F2533" s="2">
        <v>2020</v>
      </c>
      <c r="G2533" s="2">
        <v>2</v>
      </c>
      <c r="H2533" s="2">
        <v>3</v>
      </c>
      <c r="I2533" s="2">
        <v>1</v>
      </c>
      <c r="J2533" s="2">
        <v>2</v>
      </c>
      <c r="K2533" s="2">
        <v>239500</v>
      </c>
      <c r="L2533" s="2" t="s">
        <v>13</v>
      </c>
      <c r="M2533" s="2" t="s">
        <v>25</v>
      </c>
      <c r="N2533" s="27"/>
    </row>
    <row r="2534" spans="1:14" ht="15.75" customHeight="1" x14ac:dyDescent="0.2">
      <c r="A2534" s="2">
        <v>10560</v>
      </c>
      <c r="B2534" s="2">
        <v>7</v>
      </c>
      <c r="C2534" s="2">
        <v>5</v>
      </c>
      <c r="D2534" s="2">
        <v>1993</v>
      </c>
      <c r="E2534" s="2">
        <v>1994</v>
      </c>
      <c r="F2534" s="2">
        <v>1879</v>
      </c>
      <c r="G2534" s="2">
        <v>2</v>
      </c>
      <c r="H2534" s="2">
        <v>3</v>
      </c>
      <c r="I2534" s="2">
        <v>1</v>
      </c>
      <c r="J2534" s="2">
        <v>2</v>
      </c>
      <c r="K2534" s="2">
        <v>239900</v>
      </c>
      <c r="L2534" s="2" t="s">
        <v>17</v>
      </c>
      <c r="M2534" s="2" t="s">
        <v>25</v>
      </c>
      <c r="N2534" s="27"/>
    </row>
    <row r="2535" spans="1:14" ht="15.75" customHeight="1" x14ac:dyDescent="0.2">
      <c r="A2535" s="2">
        <v>9370</v>
      </c>
      <c r="B2535" s="2">
        <v>6</v>
      </c>
      <c r="C2535" s="2">
        <v>5</v>
      </c>
      <c r="D2535" s="2">
        <v>1992</v>
      </c>
      <c r="E2535" s="2">
        <v>1993</v>
      </c>
      <c r="F2535" s="2">
        <v>1731</v>
      </c>
      <c r="G2535" s="2">
        <v>2</v>
      </c>
      <c r="H2535" s="2">
        <v>3</v>
      </c>
      <c r="I2535" s="2">
        <v>0</v>
      </c>
      <c r="J2535" s="2">
        <v>2</v>
      </c>
      <c r="K2535" s="2">
        <v>248500</v>
      </c>
      <c r="L2535" s="2" t="s">
        <v>13</v>
      </c>
      <c r="M2535" s="2" t="s">
        <v>25</v>
      </c>
      <c r="N2535" s="27"/>
    </row>
    <row r="2536" spans="1:14" ht="15.75" customHeight="1" x14ac:dyDescent="0.2">
      <c r="A2536" s="2">
        <v>10994</v>
      </c>
      <c r="B2536" s="2">
        <v>8</v>
      </c>
      <c r="C2536" s="2">
        <v>5</v>
      </c>
      <c r="D2536" s="2">
        <v>2005</v>
      </c>
      <c r="E2536" s="2">
        <v>2006</v>
      </c>
      <c r="F2536" s="2">
        <v>1844</v>
      </c>
      <c r="G2536" s="2">
        <v>2</v>
      </c>
      <c r="H2536" s="2">
        <v>2</v>
      </c>
      <c r="I2536" s="2">
        <v>1</v>
      </c>
      <c r="J2536" s="2">
        <v>2</v>
      </c>
      <c r="K2536" s="2">
        <v>257000</v>
      </c>
      <c r="L2536" s="2" t="s">
        <v>13</v>
      </c>
      <c r="M2536" s="2" t="s">
        <v>25</v>
      </c>
      <c r="N2536" s="27"/>
    </row>
    <row r="2537" spans="1:14" ht="15.75" customHeight="1" x14ac:dyDescent="0.2">
      <c r="A2537" s="2">
        <v>9771</v>
      </c>
      <c r="B2537" s="2">
        <v>6</v>
      </c>
      <c r="C2537" s="2">
        <v>5</v>
      </c>
      <c r="D2537" s="2">
        <v>1995</v>
      </c>
      <c r="E2537" s="2">
        <v>2002</v>
      </c>
      <c r="F2537" s="2">
        <v>2814</v>
      </c>
      <c r="G2537" s="2">
        <v>2</v>
      </c>
      <c r="H2537" s="2">
        <v>4</v>
      </c>
      <c r="I2537" s="2">
        <v>1</v>
      </c>
      <c r="J2537" s="2">
        <v>2</v>
      </c>
      <c r="K2537" s="2">
        <v>260000</v>
      </c>
      <c r="L2537" s="2" t="s">
        <v>13</v>
      </c>
      <c r="M2537" s="2" t="s">
        <v>25</v>
      </c>
      <c r="N2537" s="27"/>
    </row>
    <row r="2538" spans="1:14" ht="15.75" customHeight="1" x14ac:dyDescent="0.2">
      <c r="A2538" s="2">
        <v>11839</v>
      </c>
      <c r="B2538" s="2">
        <v>7</v>
      </c>
      <c r="C2538" s="2">
        <v>5</v>
      </c>
      <c r="D2538" s="2">
        <v>1990</v>
      </c>
      <c r="E2538" s="2">
        <v>1990</v>
      </c>
      <c r="F2538" s="2">
        <v>2329</v>
      </c>
      <c r="G2538" s="2">
        <v>2</v>
      </c>
      <c r="H2538" s="2">
        <v>4</v>
      </c>
      <c r="I2538" s="2">
        <v>1</v>
      </c>
      <c r="J2538" s="2">
        <v>2</v>
      </c>
      <c r="K2538" s="2">
        <v>262280</v>
      </c>
      <c r="L2538" s="2" t="s">
        <v>13</v>
      </c>
      <c r="M2538" s="2" t="s">
        <v>25</v>
      </c>
      <c r="N2538" s="27"/>
    </row>
    <row r="2539" spans="1:14" ht="15.75" customHeight="1" x14ac:dyDescent="0.2">
      <c r="A2539" s="2">
        <v>11855</v>
      </c>
      <c r="B2539" s="2">
        <v>7</v>
      </c>
      <c r="C2539" s="2">
        <v>5</v>
      </c>
      <c r="D2539" s="2">
        <v>2000</v>
      </c>
      <c r="E2539" s="2">
        <v>2000</v>
      </c>
      <c r="F2539" s="2">
        <v>2787</v>
      </c>
      <c r="G2539" s="2">
        <v>4</v>
      </c>
      <c r="H2539" s="2">
        <v>6</v>
      </c>
      <c r="I2539" s="2">
        <v>2</v>
      </c>
      <c r="J2539" s="2">
        <v>4</v>
      </c>
      <c r="K2539" s="2">
        <v>269500</v>
      </c>
      <c r="L2539" s="2" t="s">
        <v>13</v>
      </c>
      <c r="M2539" s="2" t="s">
        <v>25</v>
      </c>
      <c r="N2539" s="27"/>
    </row>
    <row r="2540" spans="1:14" ht="15.75" customHeight="1" x14ac:dyDescent="0.2">
      <c r="A2540" s="2">
        <v>7939</v>
      </c>
      <c r="B2540" s="2">
        <v>7</v>
      </c>
      <c r="C2540" s="2">
        <v>5</v>
      </c>
      <c r="D2540" s="2">
        <v>2000</v>
      </c>
      <c r="E2540" s="2">
        <v>2000</v>
      </c>
      <c r="F2540" s="2">
        <v>2787</v>
      </c>
      <c r="G2540" s="2">
        <v>4</v>
      </c>
      <c r="H2540" s="2">
        <v>6</v>
      </c>
      <c r="I2540" s="2">
        <v>2</v>
      </c>
      <c r="J2540" s="2">
        <v>4</v>
      </c>
      <c r="K2540" s="2">
        <v>269500</v>
      </c>
      <c r="L2540" s="2" t="s">
        <v>13</v>
      </c>
      <c r="M2540" s="2" t="s">
        <v>25</v>
      </c>
      <c r="N2540" s="27"/>
    </row>
    <row r="2541" spans="1:14" ht="15.75" customHeight="1" x14ac:dyDescent="0.2">
      <c r="A2541" s="2">
        <v>7976</v>
      </c>
      <c r="B2541" s="2">
        <v>7</v>
      </c>
      <c r="C2541" s="2">
        <v>5</v>
      </c>
      <c r="D2541" s="2">
        <v>2000</v>
      </c>
      <c r="E2541" s="2">
        <v>2000</v>
      </c>
      <c r="F2541" s="2">
        <v>2787</v>
      </c>
      <c r="G2541" s="2">
        <v>4</v>
      </c>
      <c r="H2541" s="2">
        <v>6</v>
      </c>
      <c r="I2541" s="2">
        <v>2</v>
      </c>
      <c r="J2541" s="2">
        <v>4</v>
      </c>
      <c r="K2541" s="2">
        <v>269500</v>
      </c>
      <c r="L2541" s="2" t="s">
        <v>13</v>
      </c>
      <c r="M2541" s="2" t="s">
        <v>25</v>
      </c>
      <c r="N2541" s="27"/>
    </row>
    <row r="2542" spans="1:14" ht="15.75" customHeight="1" x14ac:dyDescent="0.2">
      <c r="A2542" s="2">
        <v>11980</v>
      </c>
      <c r="B2542" s="2">
        <v>7</v>
      </c>
      <c r="C2542" s="2">
        <v>5</v>
      </c>
      <c r="D2542" s="2">
        <v>1987</v>
      </c>
      <c r="E2542" s="2">
        <v>1987</v>
      </c>
      <c r="F2542" s="2">
        <v>1433</v>
      </c>
      <c r="G2542" s="2">
        <v>1</v>
      </c>
      <c r="H2542" s="2">
        <v>1</v>
      </c>
      <c r="I2542" s="2">
        <v>2</v>
      </c>
      <c r="J2542" s="2">
        <v>2</v>
      </c>
      <c r="K2542" s="2">
        <v>270000</v>
      </c>
      <c r="L2542" s="2" t="s">
        <v>13</v>
      </c>
      <c r="M2542" s="2" t="s">
        <v>25</v>
      </c>
      <c r="N2542" s="27"/>
    </row>
    <row r="2543" spans="1:14" ht="15.75" customHeight="1" x14ac:dyDescent="0.2">
      <c r="A2543" s="2">
        <v>14684</v>
      </c>
      <c r="B2543" s="2">
        <v>7</v>
      </c>
      <c r="C2543" s="2">
        <v>7</v>
      </c>
      <c r="D2543" s="2">
        <v>1990</v>
      </c>
      <c r="E2543" s="2">
        <v>1991</v>
      </c>
      <c r="F2543" s="2">
        <v>2196</v>
      </c>
      <c r="G2543" s="2">
        <v>2</v>
      </c>
      <c r="H2543" s="2">
        <v>3</v>
      </c>
      <c r="I2543" s="2">
        <v>1</v>
      </c>
      <c r="J2543" s="2">
        <v>3</v>
      </c>
      <c r="K2543" s="2">
        <v>271900</v>
      </c>
      <c r="L2543" s="2" t="s">
        <v>13</v>
      </c>
      <c r="M2543" s="2" t="s">
        <v>25</v>
      </c>
      <c r="N2543" s="27"/>
    </row>
    <row r="2544" spans="1:14" ht="15.75" customHeight="1" x14ac:dyDescent="0.2">
      <c r="A2544" s="2">
        <v>12800</v>
      </c>
      <c r="B2544" s="2">
        <v>7</v>
      </c>
      <c r="C2544" s="2">
        <v>5</v>
      </c>
      <c r="D2544" s="2">
        <v>1989</v>
      </c>
      <c r="E2544" s="2">
        <v>1989</v>
      </c>
      <c r="F2544" s="2">
        <v>1644</v>
      </c>
      <c r="G2544" s="2">
        <v>2</v>
      </c>
      <c r="H2544" s="2">
        <v>2</v>
      </c>
      <c r="I2544" s="2">
        <v>1</v>
      </c>
      <c r="J2544" s="2">
        <v>2</v>
      </c>
      <c r="K2544" s="2">
        <v>275000</v>
      </c>
      <c r="L2544" s="2" t="s">
        <v>13</v>
      </c>
      <c r="M2544" s="2" t="s">
        <v>25</v>
      </c>
      <c r="N2544" s="27"/>
    </row>
    <row r="2545" spans="1:14" ht="15.75" customHeight="1" x14ac:dyDescent="0.2">
      <c r="A2545" s="2">
        <v>14364</v>
      </c>
      <c r="B2545" s="2">
        <v>7</v>
      </c>
      <c r="C2545" s="2">
        <v>5</v>
      </c>
      <c r="D2545" s="2">
        <v>1988</v>
      </c>
      <c r="E2545" s="2">
        <v>1989</v>
      </c>
      <c r="F2545" s="2">
        <v>2062</v>
      </c>
      <c r="G2545" s="2">
        <v>2</v>
      </c>
      <c r="H2545" s="2">
        <v>3</v>
      </c>
      <c r="I2545" s="2">
        <v>1</v>
      </c>
      <c r="J2545" s="2">
        <v>2</v>
      </c>
      <c r="K2545" s="2">
        <v>277000</v>
      </c>
      <c r="L2545" s="2" t="s">
        <v>13</v>
      </c>
      <c r="M2545" s="2" t="s">
        <v>25</v>
      </c>
      <c r="N2545" s="27"/>
    </row>
    <row r="2546" spans="1:14" ht="15.75" customHeight="1" x14ac:dyDescent="0.2">
      <c r="A2546" s="2">
        <v>10380</v>
      </c>
      <c r="B2546" s="2">
        <v>7</v>
      </c>
      <c r="C2546" s="2">
        <v>5</v>
      </c>
      <c r="D2546" s="2">
        <v>1986</v>
      </c>
      <c r="E2546" s="2">
        <v>1987</v>
      </c>
      <c r="F2546" s="2">
        <v>2730</v>
      </c>
      <c r="G2546" s="2">
        <v>2</v>
      </c>
      <c r="H2546" s="2">
        <v>4</v>
      </c>
      <c r="I2546" s="2">
        <v>1</v>
      </c>
      <c r="J2546" s="2">
        <v>2</v>
      </c>
      <c r="K2546" s="2">
        <v>301000</v>
      </c>
      <c r="L2546" s="2" t="s">
        <v>13</v>
      </c>
      <c r="M2546" s="2" t="s">
        <v>25</v>
      </c>
      <c r="N2546" s="27"/>
    </row>
    <row r="2547" spans="1:14" ht="15.75" customHeight="1" x14ac:dyDescent="0.2">
      <c r="A2547" s="2">
        <v>12327</v>
      </c>
      <c r="B2547" s="2">
        <v>8</v>
      </c>
      <c r="C2547" s="2">
        <v>8</v>
      </c>
      <c r="D2547" s="2">
        <v>1983</v>
      </c>
      <c r="E2547" s="2">
        <v>2009</v>
      </c>
      <c r="F2547" s="2">
        <v>2132</v>
      </c>
      <c r="G2547" s="2">
        <v>1</v>
      </c>
      <c r="H2547" s="2">
        <v>1</v>
      </c>
      <c r="I2547" s="2">
        <v>1</v>
      </c>
      <c r="J2547" s="2">
        <v>2</v>
      </c>
      <c r="K2547" s="2">
        <v>316600</v>
      </c>
      <c r="L2547" s="2" t="s">
        <v>13</v>
      </c>
      <c r="M2547" s="2" t="s">
        <v>25</v>
      </c>
      <c r="N2547" s="27"/>
    </row>
    <row r="2548" spans="1:14" ht="15.75" customHeight="1" x14ac:dyDescent="0.2">
      <c r="A2548" s="2">
        <v>12376</v>
      </c>
      <c r="B2548" s="2">
        <v>7</v>
      </c>
      <c r="C2548" s="2">
        <v>5</v>
      </c>
      <c r="D2548" s="2">
        <v>1990</v>
      </c>
      <c r="E2548" s="2">
        <v>1990</v>
      </c>
      <c r="F2548" s="2">
        <v>3222</v>
      </c>
      <c r="G2548" s="2">
        <v>3</v>
      </c>
      <c r="H2548" s="2">
        <v>5</v>
      </c>
      <c r="I2548" s="2">
        <v>2</v>
      </c>
      <c r="J2548" s="2">
        <v>3</v>
      </c>
      <c r="K2548" s="2">
        <v>320000</v>
      </c>
      <c r="L2548" s="2" t="s">
        <v>13</v>
      </c>
      <c r="M2548" s="2" t="s">
        <v>25</v>
      </c>
      <c r="N2548" s="27"/>
    </row>
    <row r="2549" spans="1:14" ht="15.75" customHeight="1" x14ac:dyDescent="0.2">
      <c r="A2549" s="2">
        <v>4447</v>
      </c>
      <c r="B2549" s="2">
        <v>7</v>
      </c>
      <c r="C2549" s="2">
        <v>5</v>
      </c>
      <c r="D2549" s="2">
        <v>2003</v>
      </c>
      <c r="E2549" s="2">
        <v>2003</v>
      </c>
      <c r="F2549" s="2">
        <v>1080</v>
      </c>
      <c r="G2549" s="2">
        <v>2</v>
      </c>
      <c r="H2549" s="2">
        <v>2</v>
      </c>
      <c r="I2549" s="2">
        <v>0</v>
      </c>
      <c r="J2549" s="2">
        <v>2</v>
      </c>
      <c r="K2549" s="2">
        <v>139000</v>
      </c>
      <c r="L2549" s="2" t="s">
        <v>13</v>
      </c>
      <c r="M2549" s="2" t="s">
        <v>19</v>
      </c>
      <c r="N2549" s="27"/>
    </row>
    <row r="2550" spans="1:14" ht="15.75" customHeight="1" x14ac:dyDescent="0.2">
      <c r="A2550" s="2">
        <v>3180</v>
      </c>
      <c r="B2550" s="2">
        <v>7</v>
      </c>
      <c r="C2550" s="2">
        <v>5</v>
      </c>
      <c r="D2550" s="2">
        <v>2005</v>
      </c>
      <c r="E2550" s="2">
        <v>2005</v>
      </c>
      <c r="F2550" s="2">
        <v>1200</v>
      </c>
      <c r="G2550" s="2">
        <v>2</v>
      </c>
      <c r="H2550" s="2">
        <v>2</v>
      </c>
      <c r="I2550" s="2">
        <v>0</v>
      </c>
      <c r="J2550" s="2">
        <v>2</v>
      </c>
      <c r="K2550" s="2">
        <v>144152</v>
      </c>
      <c r="L2550" s="2" t="s">
        <v>13</v>
      </c>
      <c r="M2550" s="2" t="s">
        <v>19</v>
      </c>
      <c r="N2550" s="27"/>
    </row>
    <row r="2551" spans="1:14" ht="15.75" customHeight="1" x14ac:dyDescent="0.2">
      <c r="A2551" s="2">
        <v>3180</v>
      </c>
      <c r="B2551" s="2">
        <v>7</v>
      </c>
      <c r="C2551" s="2">
        <v>5</v>
      </c>
      <c r="D2551" s="2">
        <v>2007</v>
      </c>
      <c r="E2551" s="2">
        <v>2007</v>
      </c>
      <c r="F2551" s="2">
        <v>1392</v>
      </c>
      <c r="G2551" s="2">
        <v>2</v>
      </c>
      <c r="H2551" s="2">
        <v>2</v>
      </c>
      <c r="I2551" s="2">
        <v>0</v>
      </c>
      <c r="J2551" s="2">
        <v>2</v>
      </c>
      <c r="K2551" s="2">
        <v>146000</v>
      </c>
      <c r="L2551" s="2" t="s">
        <v>13</v>
      </c>
      <c r="M2551" s="2" t="s">
        <v>19</v>
      </c>
      <c r="N2551" s="27"/>
    </row>
    <row r="2552" spans="1:14" ht="15.75" customHeight="1" x14ac:dyDescent="0.2">
      <c r="A2552" s="2">
        <v>3604</v>
      </c>
      <c r="B2552" s="2">
        <v>7</v>
      </c>
      <c r="C2552" s="2">
        <v>5</v>
      </c>
      <c r="D2552" s="2">
        <v>2007</v>
      </c>
      <c r="E2552" s="2">
        <v>2007</v>
      </c>
      <c r="F2552" s="2">
        <v>1392</v>
      </c>
      <c r="G2552" s="2">
        <v>2</v>
      </c>
      <c r="H2552" s="2">
        <v>2</v>
      </c>
      <c r="I2552" s="2">
        <v>0</v>
      </c>
      <c r="J2552" s="2">
        <v>2</v>
      </c>
      <c r="K2552" s="2">
        <v>146000</v>
      </c>
      <c r="L2552" s="2" t="s">
        <v>13</v>
      </c>
      <c r="M2552" s="2" t="s">
        <v>19</v>
      </c>
      <c r="N2552" s="27"/>
    </row>
    <row r="2553" spans="1:14" ht="15.75" customHeight="1" x14ac:dyDescent="0.2">
      <c r="A2553" s="2">
        <v>9986</v>
      </c>
      <c r="B2553" s="2">
        <v>8</v>
      </c>
      <c r="C2553" s="2">
        <v>5</v>
      </c>
      <c r="D2553" s="2">
        <v>2006</v>
      </c>
      <c r="E2553" s="2">
        <v>2007</v>
      </c>
      <c r="F2553" s="2">
        <v>1795</v>
      </c>
      <c r="G2553" s="2">
        <v>2</v>
      </c>
      <c r="H2553" s="2">
        <v>2</v>
      </c>
      <c r="I2553" s="2">
        <v>1</v>
      </c>
      <c r="J2553" s="2">
        <v>3</v>
      </c>
      <c r="K2553" s="2">
        <v>147000</v>
      </c>
      <c r="L2553" s="2" t="s">
        <v>13</v>
      </c>
      <c r="M2553" s="2" t="s">
        <v>19</v>
      </c>
      <c r="N2553" s="27"/>
    </row>
    <row r="2554" spans="1:14" ht="15.75" customHeight="1" x14ac:dyDescent="0.2">
      <c r="A2554" s="2">
        <v>2403</v>
      </c>
      <c r="B2554" s="2">
        <v>7</v>
      </c>
      <c r="C2554" s="2">
        <v>5</v>
      </c>
      <c r="D2554" s="2">
        <v>2003</v>
      </c>
      <c r="E2554" s="2">
        <v>2003</v>
      </c>
      <c r="F2554" s="2">
        <v>1080</v>
      </c>
      <c r="G2554" s="2">
        <v>2</v>
      </c>
      <c r="H2554" s="2">
        <v>2</v>
      </c>
      <c r="I2554" s="2">
        <v>0</v>
      </c>
      <c r="J2554" s="2">
        <v>2</v>
      </c>
      <c r="K2554" s="2">
        <v>147110</v>
      </c>
      <c r="L2554" s="2" t="s">
        <v>13</v>
      </c>
      <c r="M2554" s="2" t="s">
        <v>19</v>
      </c>
      <c r="N2554" s="27"/>
    </row>
    <row r="2555" spans="1:14" ht="15.75" customHeight="1" x14ac:dyDescent="0.2">
      <c r="A2555" s="2">
        <v>2544</v>
      </c>
      <c r="B2555" s="2">
        <v>7</v>
      </c>
      <c r="C2555" s="2">
        <v>5</v>
      </c>
      <c r="D2555" s="2">
        <v>2005</v>
      </c>
      <c r="E2555" s="2">
        <v>2005</v>
      </c>
      <c r="F2555" s="2">
        <v>1223</v>
      </c>
      <c r="G2555" s="2">
        <v>2</v>
      </c>
      <c r="H2555" s="2">
        <v>2</v>
      </c>
      <c r="I2555" s="2">
        <v>0</v>
      </c>
      <c r="J2555" s="2">
        <v>2</v>
      </c>
      <c r="K2555" s="2">
        <v>147400</v>
      </c>
      <c r="L2555" s="2" t="s">
        <v>13</v>
      </c>
      <c r="M2555" s="2" t="s">
        <v>19</v>
      </c>
      <c r="N2555" s="27"/>
    </row>
    <row r="2556" spans="1:14" ht="15.75" customHeight="1" x14ac:dyDescent="0.2">
      <c r="A2556" s="2">
        <v>5105</v>
      </c>
      <c r="B2556" s="2">
        <v>7</v>
      </c>
      <c r="C2556" s="2">
        <v>5</v>
      </c>
      <c r="D2556" s="2">
        <v>2004</v>
      </c>
      <c r="E2556" s="2">
        <v>2004</v>
      </c>
      <c r="F2556" s="2">
        <v>1102</v>
      </c>
      <c r="G2556" s="2">
        <v>2</v>
      </c>
      <c r="H2556" s="2">
        <v>2</v>
      </c>
      <c r="I2556" s="2">
        <v>0</v>
      </c>
      <c r="J2556" s="2">
        <v>2</v>
      </c>
      <c r="K2556" s="2">
        <v>148800</v>
      </c>
      <c r="L2556" s="2" t="s">
        <v>13</v>
      </c>
      <c r="M2556" s="2" t="s">
        <v>19</v>
      </c>
      <c r="N2556" s="27"/>
    </row>
    <row r="2557" spans="1:14" ht="15.75" customHeight="1" x14ac:dyDescent="0.2">
      <c r="A2557" s="2">
        <v>2544</v>
      </c>
      <c r="B2557" s="2">
        <v>7</v>
      </c>
      <c r="C2557" s="2">
        <v>5</v>
      </c>
      <c r="D2557" s="2">
        <v>2004</v>
      </c>
      <c r="E2557" s="2">
        <v>2005</v>
      </c>
      <c r="F2557" s="2">
        <v>1200</v>
      </c>
      <c r="G2557" s="2">
        <v>2</v>
      </c>
      <c r="H2557" s="2">
        <v>2</v>
      </c>
      <c r="I2557" s="2">
        <v>0</v>
      </c>
      <c r="J2557" s="2">
        <v>2</v>
      </c>
      <c r="K2557" s="2">
        <v>149500</v>
      </c>
      <c r="L2557" s="2" t="s">
        <v>13</v>
      </c>
      <c r="M2557" s="2" t="s">
        <v>19</v>
      </c>
      <c r="N2557" s="27"/>
    </row>
    <row r="2558" spans="1:14" ht="15.75" customHeight="1" x14ac:dyDescent="0.2">
      <c r="A2558" s="2">
        <v>2544</v>
      </c>
      <c r="B2558" s="2">
        <v>7</v>
      </c>
      <c r="C2558" s="2">
        <v>5</v>
      </c>
      <c r="D2558" s="2">
        <v>2005</v>
      </c>
      <c r="E2558" s="2">
        <v>2005</v>
      </c>
      <c r="F2558" s="2">
        <v>1223</v>
      </c>
      <c r="G2558" s="2">
        <v>2</v>
      </c>
      <c r="H2558" s="2">
        <v>2</v>
      </c>
      <c r="I2558" s="2">
        <v>0</v>
      </c>
      <c r="J2558" s="2">
        <v>2</v>
      </c>
      <c r="K2558" s="2">
        <v>149900</v>
      </c>
      <c r="L2558" s="2" t="s">
        <v>13</v>
      </c>
      <c r="M2558" s="2" t="s">
        <v>19</v>
      </c>
      <c r="N2558" s="27"/>
    </row>
    <row r="2559" spans="1:14" ht="15.75" customHeight="1" x14ac:dyDescent="0.2">
      <c r="A2559" s="2">
        <v>3182</v>
      </c>
      <c r="B2559" s="2">
        <v>7</v>
      </c>
      <c r="C2559" s="2">
        <v>5</v>
      </c>
      <c r="D2559" s="2">
        <v>2004</v>
      </c>
      <c r="E2559" s="2">
        <v>2005</v>
      </c>
      <c r="F2559" s="2">
        <v>1200</v>
      </c>
      <c r="G2559" s="2">
        <v>2</v>
      </c>
      <c r="H2559" s="2">
        <v>2</v>
      </c>
      <c r="I2559" s="2">
        <v>0</v>
      </c>
      <c r="J2559" s="2">
        <v>2</v>
      </c>
      <c r="K2559" s="2">
        <v>151000</v>
      </c>
      <c r="L2559" s="2" t="s">
        <v>13</v>
      </c>
      <c r="M2559" s="2" t="s">
        <v>19</v>
      </c>
      <c r="N2559" s="27"/>
    </row>
    <row r="2560" spans="1:14" ht="15.75" customHeight="1" x14ac:dyDescent="0.2">
      <c r="A2560" s="2">
        <v>3180</v>
      </c>
      <c r="B2560" s="2">
        <v>7</v>
      </c>
      <c r="C2560" s="2">
        <v>5</v>
      </c>
      <c r="D2560" s="2">
        <v>2005</v>
      </c>
      <c r="E2560" s="2">
        <v>2005</v>
      </c>
      <c r="F2560" s="2">
        <v>1200</v>
      </c>
      <c r="G2560" s="2">
        <v>2</v>
      </c>
      <c r="H2560" s="2">
        <v>2</v>
      </c>
      <c r="I2560" s="2">
        <v>0</v>
      </c>
      <c r="J2560" s="2">
        <v>2</v>
      </c>
      <c r="K2560" s="2">
        <v>151000</v>
      </c>
      <c r="L2560" s="2" t="s">
        <v>13</v>
      </c>
      <c r="M2560" s="2" t="s">
        <v>19</v>
      </c>
      <c r="N2560" s="27"/>
    </row>
    <row r="2561" spans="1:14" ht="15.75" customHeight="1" x14ac:dyDescent="0.2">
      <c r="A2561" s="2">
        <v>2544</v>
      </c>
      <c r="B2561" s="2">
        <v>6</v>
      </c>
      <c r="C2561" s="2">
        <v>5</v>
      </c>
      <c r="D2561" s="2">
        <v>2005</v>
      </c>
      <c r="E2561" s="2">
        <v>2005</v>
      </c>
      <c r="F2561" s="2">
        <v>1236</v>
      </c>
      <c r="G2561" s="2">
        <v>2</v>
      </c>
      <c r="H2561" s="2">
        <v>2</v>
      </c>
      <c r="I2561" s="2">
        <v>0</v>
      </c>
      <c r="J2561" s="2">
        <v>2</v>
      </c>
      <c r="K2561" s="2">
        <v>152000</v>
      </c>
      <c r="L2561" s="2" t="s">
        <v>13</v>
      </c>
      <c r="M2561" s="2" t="s">
        <v>19</v>
      </c>
      <c r="N2561" s="27"/>
    </row>
    <row r="2562" spans="1:14" ht="15.75" customHeight="1" x14ac:dyDescent="0.2">
      <c r="A2562" s="2">
        <v>3215</v>
      </c>
      <c r="B2562" s="2">
        <v>7</v>
      </c>
      <c r="C2562" s="2">
        <v>5</v>
      </c>
      <c r="D2562" s="2">
        <v>2004</v>
      </c>
      <c r="E2562" s="2">
        <v>2004</v>
      </c>
      <c r="F2562" s="2">
        <v>1200</v>
      </c>
      <c r="G2562" s="2">
        <v>2</v>
      </c>
      <c r="H2562" s="2">
        <v>2</v>
      </c>
      <c r="I2562" s="2">
        <v>0</v>
      </c>
      <c r="J2562" s="2">
        <v>2</v>
      </c>
      <c r="K2562" s="2">
        <v>155000</v>
      </c>
      <c r="L2562" s="2" t="s">
        <v>13</v>
      </c>
      <c r="M2562" s="2" t="s">
        <v>19</v>
      </c>
      <c r="N2562" s="27"/>
    </row>
    <row r="2563" spans="1:14" ht="15.75" customHeight="1" x14ac:dyDescent="0.2">
      <c r="A2563" s="2">
        <v>2572</v>
      </c>
      <c r="B2563" s="2">
        <v>7</v>
      </c>
      <c r="C2563" s="2">
        <v>5</v>
      </c>
      <c r="D2563" s="2">
        <v>1999</v>
      </c>
      <c r="E2563" s="2">
        <v>1999</v>
      </c>
      <c r="F2563" s="2">
        <v>1416</v>
      </c>
      <c r="G2563" s="2">
        <v>2</v>
      </c>
      <c r="H2563" s="2">
        <v>3</v>
      </c>
      <c r="I2563" s="2">
        <v>0</v>
      </c>
      <c r="J2563" s="2">
        <v>2</v>
      </c>
      <c r="K2563" s="2">
        <v>155000</v>
      </c>
      <c r="L2563" s="2" t="s">
        <v>13</v>
      </c>
      <c r="M2563" s="2" t="s">
        <v>19</v>
      </c>
      <c r="N2563" s="27"/>
    </row>
    <row r="2564" spans="1:14" ht="15.75" customHeight="1" x14ac:dyDescent="0.2">
      <c r="A2564" s="2">
        <v>3768</v>
      </c>
      <c r="B2564" s="2">
        <v>7</v>
      </c>
      <c r="C2564" s="2">
        <v>5</v>
      </c>
      <c r="D2564" s="2">
        <v>1999</v>
      </c>
      <c r="E2564" s="2">
        <v>1999</v>
      </c>
      <c r="F2564" s="2">
        <v>1452</v>
      </c>
      <c r="G2564" s="2">
        <v>2</v>
      </c>
      <c r="H2564" s="2">
        <v>3</v>
      </c>
      <c r="I2564" s="2">
        <v>0</v>
      </c>
      <c r="J2564" s="2">
        <v>2</v>
      </c>
      <c r="K2564" s="2">
        <v>156000</v>
      </c>
      <c r="L2564" s="2" t="s">
        <v>13</v>
      </c>
      <c r="M2564" s="2" t="s">
        <v>19</v>
      </c>
      <c r="N2564" s="27"/>
    </row>
    <row r="2565" spans="1:14" ht="15.75" customHeight="1" x14ac:dyDescent="0.2">
      <c r="A2565" s="2">
        <v>2160</v>
      </c>
      <c r="B2565" s="2">
        <v>7</v>
      </c>
      <c r="C2565" s="2">
        <v>5</v>
      </c>
      <c r="D2565" s="2">
        <v>1999</v>
      </c>
      <c r="E2565" s="2">
        <v>2000</v>
      </c>
      <c r="F2565" s="2">
        <v>1252</v>
      </c>
      <c r="G2565" s="2">
        <v>2</v>
      </c>
      <c r="H2565" s="2">
        <v>2</v>
      </c>
      <c r="I2565" s="2">
        <v>0</v>
      </c>
      <c r="J2565" s="2">
        <v>2</v>
      </c>
      <c r="K2565" s="2">
        <v>160000</v>
      </c>
      <c r="L2565" s="2" t="s">
        <v>13</v>
      </c>
      <c r="M2565" s="2" t="s">
        <v>19</v>
      </c>
      <c r="N2565" s="27"/>
    </row>
    <row r="2566" spans="1:14" ht="15.75" customHeight="1" x14ac:dyDescent="0.2">
      <c r="A2566" s="2">
        <v>3951</v>
      </c>
      <c r="B2566" s="2">
        <v>6</v>
      </c>
      <c r="C2566" s="2">
        <v>5</v>
      </c>
      <c r="D2566" s="2">
        <v>2009</v>
      </c>
      <c r="E2566" s="2">
        <v>2009</v>
      </c>
      <c r="F2566" s="2">
        <v>1224</v>
      </c>
      <c r="G2566" s="2">
        <v>2</v>
      </c>
      <c r="H2566" s="2">
        <v>2</v>
      </c>
      <c r="I2566" s="2">
        <v>0</v>
      </c>
      <c r="J2566" s="2">
        <v>2</v>
      </c>
      <c r="K2566" s="2">
        <v>164500</v>
      </c>
      <c r="L2566" s="2" t="s">
        <v>13</v>
      </c>
      <c r="M2566" s="2" t="s">
        <v>19</v>
      </c>
      <c r="N2566" s="27"/>
    </row>
    <row r="2567" spans="1:14" ht="15.75" customHeight="1" x14ac:dyDescent="0.2">
      <c r="A2567" s="2">
        <v>4251</v>
      </c>
      <c r="B2567" s="2">
        <v>7</v>
      </c>
      <c r="C2567" s="2">
        <v>5</v>
      </c>
      <c r="D2567" s="2">
        <v>2006</v>
      </c>
      <c r="E2567" s="2">
        <v>2007</v>
      </c>
      <c r="F2567" s="2">
        <v>1250</v>
      </c>
      <c r="G2567" s="2">
        <v>2</v>
      </c>
      <c r="H2567" s="2">
        <v>2</v>
      </c>
      <c r="I2567" s="2">
        <v>0</v>
      </c>
      <c r="J2567" s="2">
        <v>2</v>
      </c>
      <c r="K2567" s="2">
        <v>164700</v>
      </c>
      <c r="L2567" s="2" t="s">
        <v>13</v>
      </c>
      <c r="M2567" s="2" t="s">
        <v>19</v>
      </c>
      <c r="N2567" s="27"/>
    </row>
    <row r="2568" spans="1:14" ht="15.75" customHeight="1" x14ac:dyDescent="0.2">
      <c r="A2568" s="2">
        <v>3180</v>
      </c>
      <c r="B2568" s="2">
        <v>6</v>
      </c>
      <c r="C2568" s="2">
        <v>5</v>
      </c>
      <c r="D2568" s="2">
        <v>2005</v>
      </c>
      <c r="E2568" s="2">
        <v>2005</v>
      </c>
      <c r="F2568" s="2">
        <v>1200</v>
      </c>
      <c r="G2568" s="2">
        <v>2</v>
      </c>
      <c r="H2568" s="2">
        <v>2</v>
      </c>
      <c r="I2568" s="2">
        <v>0</v>
      </c>
      <c r="J2568" s="2">
        <v>2</v>
      </c>
      <c r="K2568" s="2">
        <v>165000</v>
      </c>
      <c r="L2568" s="2" t="s">
        <v>13</v>
      </c>
      <c r="M2568" s="2" t="s">
        <v>19</v>
      </c>
      <c r="N2568" s="27"/>
    </row>
    <row r="2569" spans="1:14" ht="15.75" customHeight="1" x14ac:dyDescent="0.2">
      <c r="A2569" s="2">
        <v>2651</v>
      </c>
      <c r="B2569" s="2">
        <v>7</v>
      </c>
      <c r="C2569" s="2">
        <v>5</v>
      </c>
      <c r="D2569" s="2">
        <v>2000</v>
      </c>
      <c r="E2569" s="2">
        <v>2000</v>
      </c>
      <c r="F2569" s="2">
        <v>1382</v>
      </c>
      <c r="G2569" s="2">
        <v>2</v>
      </c>
      <c r="H2569" s="2">
        <v>3</v>
      </c>
      <c r="I2569" s="2">
        <v>0</v>
      </c>
      <c r="J2569" s="2">
        <v>2</v>
      </c>
      <c r="K2569" s="2">
        <v>165000</v>
      </c>
      <c r="L2569" s="2" t="s">
        <v>13</v>
      </c>
      <c r="M2569" s="2" t="s">
        <v>19</v>
      </c>
      <c r="N2569" s="27"/>
    </row>
    <row r="2570" spans="1:14" ht="15.75" customHeight="1" x14ac:dyDescent="0.2">
      <c r="A2570" s="2">
        <v>3523</v>
      </c>
      <c r="B2570" s="2">
        <v>8</v>
      </c>
      <c r="C2570" s="2">
        <v>5</v>
      </c>
      <c r="D2570" s="2">
        <v>2006</v>
      </c>
      <c r="E2570" s="2">
        <v>2007</v>
      </c>
      <c r="F2570" s="2">
        <v>1151</v>
      </c>
      <c r="G2570" s="2">
        <v>2</v>
      </c>
      <c r="H2570" s="2">
        <v>2</v>
      </c>
      <c r="I2570" s="2">
        <v>0</v>
      </c>
      <c r="J2570" s="2">
        <v>2</v>
      </c>
      <c r="K2570" s="2">
        <v>166000</v>
      </c>
      <c r="L2570" s="2" t="s">
        <v>13</v>
      </c>
      <c r="M2570" s="2" t="s">
        <v>19</v>
      </c>
      <c r="N2570" s="27"/>
    </row>
    <row r="2571" spans="1:14" ht="15.75" customHeight="1" x14ac:dyDescent="0.2">
      <c r="A2571" s="2">
        <v>2998</v>
      </c>
      <c r="B2571" s="2">
        <v>6</v>
      </c>
      <c r="C2571" s="2">
        <v>5</v>
      </c>
      <c r="D2571" s="2">
        <v>2000</v>
      </c>
      <c r="E2571" s="2">
        <v>2000</v>
      </c>
      <c r="F2571" s="2">
        <v>1524</v>
      </c>
      <c r="G2571" s="2">
        <v>2</v>
      </c>
      <c r="H2571" s="2">
        <v>2</v>
      </c>
      <c r="I2571" s="2">
        <v>0</v>
      </c>
      <c r="J2571" s="2">
        <v>2</v>
      </c>
      <c r="K2571" s="2">
        <v>166000</v>
      </c>
      <c r="L2571" s="2" t="s">
        <v>13</v>
      </c>
      <c r="M2571" s="2" t="s">
        <v>19</v>
      </c>
      <c r="N2571" s="27"/>
    </row>
    <row r="2572" spans="1:14" ht="15.75" customHeight="1" x14ac:dyDescent="0.2">
      <c r="A2572" s="2">
        <v>2117</v>
      </c>
      <c r="B2572" s="2">
        <v>6</v>
      </c>
      <c r="C2572" s="2">
        <v>5</v>
      </c>
      <c r="D2572" s="2">
        <v>2000</v>
      </c>
      <c r="E2572" s="2">
        <v>2000</v>
      </c>
      <c r="F2572" s="2">
        <v>1512</v>
      </c>
      <c r="G2572" s="2">
        <v>2</v>
      </c>
      <c r="H2572" s="2">
        <v>2</v>
      </c>
      <c r="I2572" s="2">
        <v>1</v>
      </c>
      <c r="J2572" s="2">
        <v>2</v>
      </c>
      <c r="K2572" s="2">
        <v>168500</v>
      </c>
      <c r="L2572" s="2" t="s">
        <v>13</v>
      </c>
      <c r="M2572" s="2" t="s">
        <v>19</v>
      </c>
      <c r="N2572" s="27"/>
    </row>
    <row r="2573" spans="1:14" ht="15.75" customHeight="1" x14ac:dyDescent="0.2">
      <c r="A2573" s="2">
        <v>2160</v>
      </c>
      <c r="B2573" s="2">
        <v>7</v>
      </c>
      <c r="C2573" s="2">
        <v>5</v>
      </c>
      <c r="D2573" s="2">
        <v>1999</v>
      </c>
      <c r="E2573" s="2">
        <v>2000</v>
      </c>
      <c r="F2573" s="2">
        <v>1404</v>
      </c>
      <c r="G2573" s="2">
        <v>2</v>
      </c>
      <c r="H2573" s="2">
        <v>3</v>
      </c>
      <c r="I2573" s="2">
        <v>0</v>
      </c>
      <c r="J2573" s="2">
        <v>2</v>
      </c>
      <c r="K2573" s="2">
        <v>170000</v>
      </c>
      <c r="L2573" s="2" t="s">
        <v>13</v>
      </c>
      <c r="M2573" s="2" t="s">
        <v>19</v>
      </c>
      <c r="N2573" s="27"/>
    </row>
    <row r="2574" spans="1:14" ht="15.75" customHeight="1" x14ac:dyDescent="0.2">
      <c r="A2574" s="2">
        <v>2645</v>
      </c>
      <c r="B2574" s="2">
        <v>8</v>
      </c>
      <c r="C2574" s="2">
        <v>5</v>
      </c>
      <c r="D2574" s="2">
        <v>1999</v>
      </c>
      <c r="E2574" s="2">
        <v>1999</v>
      </c>
      <c r="F2574" s="2">
        <v>1586</v>
      </c>
      <c r="G2574" s="2">
        <v>2</v>
      </c>
      <c r="H2574" s="2">
        <v>3</v>
      </c>
      <c r="I2574" s="2">
        <v>0</v>
      </c>
      <c r="J2574" s="2">
        <v>2</v>
      </c>
      <c r="K2574" s="2">
        <v>170000</v>
      </c>
      <c r="L2574" s="2" t="s">
        <v>13</v>
      </c>
      <c r="M2574" s="2" t="s">
        <v>19</v>
      </c>
      <c r="N2574" s="27"/>
    </row>
    <row r="2575" spans="1:14" ht="15.75" customHeight="1" x14ac:dyDescent="0.2">
      <c r="A2575" s="2">
        <v>4017</v>
      </c>
      <c r="B2575" s="2">
        <v>7</v>
      </c>
      <c r="C2575" s="2">
        <v>5</v>
      </c>
      <c r="D2575" s="2">
        <v>2006</v>
      </c>
      <c r="E2575" s="2">
        <v>2007</v>
      </c>
      <c r="F2575" s="2">
        <v>1250</v>
      </c>
      <c r="G2575" s="2">
        <v>2</v>
      </c>
      <c r="H2575" s="2">
        <v>2</v>
      </c>
      <c r="I2575" s="2">
        <v>0</v>
      </c>
      <c r="J2575" s="2">
        <v>2</v>
      </c>
      <c r="K2575" s="2">
        <v>171900</v>
      </c>
      <c r="L2575" s="2" t="s">
        <v>13</v>
      </c>
      <c r="M2575" s="2" t="s">
        <v>19</v>
      </c>
      <c r="N2575" s="27"/>
    </row>
    <row r="2576" spans="1:14" ht="15.75" customHeight="1" x14ac:dyDescent="0.2">
      <c r="A2576" s="2">
        <v>3230</v>
      </c>
      <c r="B2576" s="2">
        <v>6</v>
      </c>
      <c r="C2576" s="2">
        <v>5</v>
      </c>
      <c r="D2576" s="2">
        <v>1999</v>
      </c>
      <c r="E2576" s="2">
        <v>1999</v>
      </c>
      <c r="F2576" s="2">
        <v>1471</v>
      </c>
      <c r="G2576" s="2">
        <v>2</v>
      </c>
      <c r="H2576" s="2">
        <v>3</v>
      </c>
      <c r="I2576" s="2">
        <v>0</v>
      </c>
      <c r="J2576" s="2">
        <v>2</v>
      </c>
      <c r="K2576" s="2">
        <v>172500</v>
      </c>
      <c r="L2576" s="2" t="s">
        <v>13</v>
      </c>
      <c r="M2576" s="2" t="s">
        <v>19</v>
      </c>
      <c r="N2576" s="27"/>
    </row>
    <row r="2577" spans="1:14" ht="15.75" customHeight="1" x14ac:dyDescent="0.2">
      <c r="A2577" s="2">
        <v>2645</v>
      </c>
      <c r="B2577" s="2">
        <v>8</v>
      </c>
      <c r="C2577" s="2">
        <v>5</v>
      </c>
      <c r="D2577" s="2">
        <v>1999</v>
      </c>
      <c r="E2577" s="2">
        <v>2000</v>
      </c>
      <c r="F2577" s="2">
        <v>1739</v>
      </c>
      <c r="G2577" s="2">
        <v>2</v>
      </c>
      <c r="H2577" s="2">
        <v>3</v>
      </c>
      <c r="I2577" s="2">
        <v>0</v>
      </c>
      <c r="J2577" s="2">
        <v>2</v>
      </c>
      <c r="K2577" s="2">
        <v>172500</v>
      </c>
      <c r="L2577" s="2" t="s">
        <v>13</v>
      </c>
      <c r="M2577" s="2" t="s">
        <v>19</v>
      </c>
      <c r="N2577" s="27"/>
    </row>
    <row r="2578" spans="1:14" ht="15.75" customHeight="1" x14ac:dyDescent="0.2">
      <c r="A2578" s="2">
        <v>2280</v>
      </c>
      <c r="B2578" s="2">
        <v>6</v>
      </c>
      <c r="C2578" s="2">
        <v>5</v>
      </c>
      <c r="D2578" s="2">
        <v>1999</v>
      </c>
      <c r="E2578" s="2">
        <v>1999</v>
      </c>
      <c r="F2578" s="2">
        <v>1549</v>
      </c>
      <c r="G2578" s="2">
        <v>2</v>
      </c>
      <c r="H2578" s="2">
        <v>3</v>
      </c>
      <c r="I2578" s="2">
        <v>0</v>
      </c>
      <c r="J2578" s="2">
        <v>2</v>
      </c>
      <c r="K2578" s="2">
        <v>172900</v>
      </c>
      <c r="L2578" s="2" t="s">
        <v>13</v>
      </c>
      <c r="M2578" s="2" t="s">
        <v>19</v>
      </c>
      <c r="N2578" s="27"/>
    </row>
    <row r="2579" spans="1:14" ht="15.75" customHeight="1" x14ac:dyDescent="0.2">
      <c r="A2579" s="2">
        <v>3000</v>
      </c>
      <c r="B2579" s="2">
        <v>6</v>
      </c>
      <c r="C2579" s="2">
        <v>5</v>
      </c>
      <c r="D2579" s="2">
        <v>2009</v>
      </c>
      <c r="E2579" s="2">
        <v>2009</v>
      </c>
      <c r="F2579" s="2">
        <v>1224</v>
      </c>
      <c r="G2579" s="2">
        <v>2</v>
      </c>
      <c r="H2579" s="2">
        <v>2</v>
      </c>
      <c r="I2579" s="2">
        <v>0</v>
      </c>
      <c r="J2579" s="2">
        <v>2</v>
      </c>
      <c r="K2579" s="2">
        <v>173733</v>
      </c>
      <c r="L2579" s="2" t="s">
        <v>13</v>
      </c>
      <c r="M2579" s="2" t="s">
        <v>19</v>
      </c>
      <c r="N2579" s="27"/>
    </row>
    <row r="2580" spans="1:14" ht="15.75" customHeight="1" x14ac:dyDescent="0.2">
      <c r="A2580" s="2">
        <v>2645</v>
      </c>
      <c r="B2580" s="2">
        <v>8</v>
      </c>
      <c r="C2580" s="2">
        <v>5</v>
      </c>
      <c r="D2580" s="2">
        <v>1999</v>
      </c>
      <c r="E2580" s="2">
        <v>2000</v>
      </c>
      <c r="F2580" s="2">
        <v>1441</v>
      </c>
      <c r="G2580" s="2">
        <v>2</v>
      </c>
      <c r="H2580" s="2">
        <v>2</v>
      </c>
      <c r="I2580" s="2">
        <v>0</v>
      </c>
      <c r="J2580" s="2">
        <v>2</v>
      </c>
      <c r="K2580" s="2">
        <v>174000</v>
      </c>
      <c r="L2580" s="2" t="s">
        <v>13</v>
      </c>
      <c r="M2580" s="2" t="s">
        <v>19</v>
      </c>
      <c r="N2580" s="27"/>
    </row>
    <row r="2581" spans="1:14" ht="15.75" customHeight="1" x14ac:dyDescent="0.2">
      <c r="A2581" s="2">
        <v>3230</v>
      </c>
      <c r="B2581" s="2">
        <v>6</v>
      </c>
      <c r="C2581" s="2">
        <v>5</v>
      </c>
      <c r="D2581" s="2">
        <v>1999</v>
      </c>
      <c r="E2581" s="2">
        <v>1999</v>
      </c>
      <c r="F2581" s="2">
        <v>1458</v>
      </c>
      <c r="G2581" s="2">
        <v>2</v>
      </c>
      <c r="H2581" s="2">
        <v>2</v>
      </c>
      <c r="I2581" s="2">
        <v>1</v>
      </c>
      <c r="J2581" s="2">
        <v>2</v>
      </c>
      <c r="K2581" s="2">
        <v>176000</v>
      </c>
      <c r="L2581" s="2" t="s">
        <v>13</v>
      </c>
      <c r="M2581" s="2" t="s">
        <v>19</v>
      </c>
      <c r="N2581" s="27"/>
    </row>
    <row r="2582" spans="1:14" ht="15.75" customHeight="1" x14ac:dyDescent="0.2">
      <c r="A2582" s="2">
        <v>7500</v>
      </c>
      <c r="B2582" s="2">
        <v>7</v>
      </c>
      <c r="C2582" s="2">
        <v>5</v>
      </c>
      <c r="D2582" s="2">
        <v>2005</v>
      </c>
      <c r="E2582" s="2">
        <v>2005</v>
      </c>
      <c r="F2582" s="2">
        <v>1266</v>
      </c>
      <c r="G2582" s="2">
        <v>2</v>
      </c>
      <c r="H2582" s="2">
        <v>3</v>
      </c>
      <c r="I2582" s="2">
        <v>1</v>
      </c>
      <c r="J2582" s="2">
        <v>2</v>
      </c>
      <c r="K2582" s="2">
        <v>176000</v>
      </c>
      <c r="L2582" s="2" t="s">
        <v>13</v>
      </c>
      <c r="M2582" s="2" t="s">
        <v>19</v>
      </c>
      <c r="N2582" s="27"/>
    </row>
    <row r="2583" spans="1:14" ht="15.75" customHeight="1" x14ac:dyDescent="0.2">
      <c r="A2583" s="2">
        <v>3628</v>
      </c>
      <c r="B2583" s="2">
        <v>7</v>
      </c>
      <c r="C2583" s="2">
        <v>5</v>
      </c>
      <c r="D2583" s="2">
        <v>2004</v>
      </c>
      <c r="E2583" s="2">
        <v>2004</v>
      </c>
      <c r="F2583" s="2">
        <v>1143</v>
      </c>
      <c r="G2583" s="2">
        <v>1</v>
      </c>
      <c r="H2583" s="2">
        <v>1</v>
      </c>
      <c r="I2583" s="2">
        <v>1</v>
      </c>
      <c r="J2583" s="2">
        <v>2</v>
      </c>
      <c r="K2583" s="2">
        <v>176400</v>
      </c>
      <c r="L2583" s="2" t="s">
        <v>13</v>
      </c>
      <c r="M2583" s="2" t="s">
        <v>19</v>
      </c>
      <c r="N2583" s="27"/>
    </row>
    <row r="2584" spans="1:14" ht="15.75" customHeight="1" x14ac:dyDescent="0.2">
      <c r="A2584" s="2">
        <v>2280</v>
      </c>
      <c r="B2584" s="2">
        <v>6</v>
      </c>
      <c r="C2584" s="2">
        <v>5</v>
      </c>
      <c r="D2584" s="2">
        <v>1999</v>
      </c>
      <c r="E2584" s="2">
        <v>1999</v>
      </c>
      <c r="F2584" s="2">
        <v>1501</v>
      </c>
      <c r="G2584" s="2">
        <v>2</v>
      </c>
      <c r="H2584" s="2">
        <v>3</v>
      </c>
      <c r="I2584" s="2">
        <v>1</v>
      </c>
      <c r="J2584" s="2">
        <v>2</v>
      </c>
      <c r="K2584" s="2">
        <v>176500</v>
      </c>
      <c r="L2584" s="2" t="s">
        <v>13</v>
      </c>
      <c r="M2584" s="2" t="s">
        <v>19</v>
      </c>
      <c r="N2584" s="27"/>
    </row>
    <row r="2585" spans="1:14" ht="15.75" customHeight="1" x14ac:dyDescent="0.2">
      <c r="A2585" s="2">
        <v>2980</v>
      </c>
      <c r="B2585" s="2">
        <v>6</v>
      </c>
      <c r="C2585" s="2">
        <v>5</v>
      </c>
      <c r="D2585" s="2">
        <v>2000</v>
      </c>
      <c r="E2585" s="2">
        <v>2000</v>
      </c>
      <c r="F2585" s="2">
        <v>1512</v>
      </c>
      <c r="G2585" s="2">
        <v>2</v>
      </c>
      <c r="H2585" s="2">
        <v>2</v>
      </c>
      <c r="I2585" s="2">
        <v>0</v>
      </c>
      <c r="J2585" s="2">
        <v>2</v>
      </c>
      <c r="K2585" s="2">
        <v>177000</v>
      </c>
      <c r="L2585" s="2" t="s">
        <v>13</v>
      </c>
      <c r="M2585" s="2" t="s">
        <v>19</v>
      </c>
      <c r="N2585" s="27"/>
    </row>
    <row r="2586" spans="1:14" ht="15.75" customHeight="1" x14ac:dyDescent="0.2">
      <c r="A2586" s="2">
        <v>2117</v>
      </c>
      <c r="B2586" s="2">
        <v>6</v>
      </c>
      <c r="C2586" s="2">
        <v>5</v>
      </c>
      <c r="D2586" s="2">
        <v>2000</v>
      </c>
      <c r="E2586" s="2">
        <v>2000</v>
      </c>
      <c r="F2586" s="2">
        <v>1573</v>
      </c>
      <c r="G2586" s="2">
        <v>2</v>
      </c>
      <c r="H2586" s="2">
        <v>3</v>
      </c>
      <c r="I2586" s="2">
        <v>0</v>
      </c>
      <c r="J2586" s="2">
        <v>2</v>
      </c>
      <c r="K2586" s="2">
        <v>177000</v>
      </c>
      <c r="L2586" s="2" t="s">
        <v>13</v>
      </c>
      <c r="M2586" s="2" t="s">
        <v>19</v>
      </c>
      <c r="N2586" s="27"/>
    </row>
    <row r="2587" spans="1:14" ht="15.75" customHeight="1" x14ac:dyDescent="0.2">
      <c r="A2587" s="2">
        <v>2117</v>
      </c>
      <c r="B2587" s="2">
        <v>6</v>
      </c>
      <c r="C2587" s="2">
        <v>5</v>
      </c>
      <c r="D2587" s="2">
        <v>2000</v>
      </c>
      <c r="E2587" s="2">
        <v>2000</v>
      </c>
      <c r="F2587" s="2">
        <v>1525</v>
      </c>
      <c r="G2587" s="2">
        <v>2</v>
      </c>
      <c r="H2587" s="2">
        <v>3</v>
      </c>
      <c r="I2587" s="2">
        <v>1</v>
      </c>
      <c r="J2587" s="2">
        <v>2</v>
      </c>
      <c r="K2587" s="2">
        <v>177000</v>
      </c>
      <c r="L2587" s="2" t="s">
        <v>13</v>
      </c>
      <c r="M2587" s="2" t="s">
        <v>19</v>
      </c>
      <c r="N2587" s="27"/>
    </row>
    <row r="2588" spans="1:14" ht="15.75" customHeight="1" x14ac:dyDescent="0.2">
      <c r="A2588" s="2">
        <v>2117</v>
      </c>
      <c r="B2588" s="2">
        <v>6</v>
      </c>
      <c r="C2588" s="2">
        <v>5</v>
      </c>
      <c r="D2588" s="2">
        <v>2000</v>
      </c>
      <c r="E2588" s="2">
        <v>2000</v>
      </c>
      <c r="F2588" s="2">
        <v>1573</v>
      </c>
      <c r="G2588" s="2">
        <v>2</v>
      </c>
      <c r="H2588" s="2">
        <v>3</v>
      </c>
      <c r="I2588" s="2">
        <v>0</v>
      </c>
      <c r="J2588" s="2">
        <v>2</v>
      </c>
      <c r="K2588" s="2">
        <v>177500</v>
      </c>
      <c r="L2588" s="2" t="s">
        <v>13</v>
      </c>
      <c r="M2588" s="2" t="s">
        <v>19</v>
      </c>
      <c r="N2588" s="27"/>
    </row>
    <row r="2589" spans="1:14" ht="15.75" customHeight="1" x14ac:dyDescent="0.2">
      <c r="A2589" s="2">
        <v>3435</v>
      </c>
      <c r="B2589" s="2">
        <v>7</v>
      </c>
      <c r="C2589" s="2">
        <v>5</v>
      </c>
      <c r="D2589" s="2">
        <v>2004</v>
      </c>
      <c r="E2589" s="2">
        <v>2005</v>
      </c>
      <c r="F2589" s="2">
        <v>1245</v>
      </c>
      <c r="G2589" s="2">
        <v>2</v>
      </c>
      <c r="H2589" s="2">
        <v>1</v>
      </c>
      <c r="I2589" s="2">
        <v>0</v>
      </c>
      <c r="J2589" s="2">
        <v>2</v>
      </c>
      <c r="K2589" s="2">
        <v>178000</v>
      </c>
      <c r="L2589" s="2" t="s">
        <v>13</v>
      </c>
      <c r="M2589" s="2" t="s">
        <v>19</v>
      </c>
      <c r="N2589" s="27"/>
    </row>
    <row r="2590" spans="1:14" ht="15.75" customHeight="1" x14ac:dyDescent="0.2">
      <c r="A2590" s="2">
        <v>2280</v>
      </c>
      <c r="B2590" s="2">
        <v>7</v>
      </c>
      <c r="C2590" s="2">
        <v>5</v>
      </c>
      <c r="D2590" s="2">
        <v>1999</v>
      </c>
      <c r="E2590" s="2">
        <v>1999</v>
      </c>
      <c r="F2590" s="2">
        <v>1501</v>
      </c>
      <c r="G2590" s="2">
        <v>2</v>
      </c>
      <c r="H2590" s="2">
        <v>3</v>
      </c>
      <c r="I2590" s="2">
        <v>0</v>
      </c>
      <c r="J2590" s="2">
        <v>2</v>
      </c>
      <c r="K2590" s="2">
        <v>179400</v>
      </c>
      <c r="L2590" s="2" t="s">
        <v>13</v>
      </c>
      <c r="M2590" s="2" t="s">
        <v>19</v>
      </c>
      <c r="N2590" s="27"/>
    </row>
    <row r="2591" spans="1:14" ht="15.75" customHeight="1" x14ac:dyDescent="0.2">
      <c r="A2591" s="2">
        <v>2998</v>
      </c>
      <c r="B2591" s="2">
        <v>6</v>
      </c>
      <c r="C2591" s="2">
        <v>5</v>
      </c>
      <c r="D2591" s="2">
        <v>2000</v>
      </c>
      <c r="E2591" s="2">
        <v>2000</v>
      </c>
      <c r="F2591" s="2">
        <v>1512</v>
      </c>
      <c r="G2591" s="2">
        <v>2</v>
      </c>
      <c r="H2591" s="2">
        <v>2</v>
      </c>
      <c r="I2591" s="2">
        <v>0</v>
      </c>
      <c r="J2591" s="2">
        <v>2</v>
      </c>
      <c r="K2591" s="2">
        <v>180000</v>
      </c>
      <c r="L2591" s="2" t="s">
        <v>13</v>
      </c>
      <c r="M2591" s="2" t="s">
        <v>19</v>
      </c>
      <c r="N2591" s="27"/>
    </row>
    <row r="2592" spans="1:14" ht="15.75" customHeight="1" x14ac:dyDescent="0.2">
      <c r="A2592" s="2">
        <v>11639</v>
      </c>
      <c r="B2592" s="2">
        <v>7</v>
      </c>
      <c r="C2592" s="2">
        <v>5</v>
      </c>
      <c r="D2592" s="2">
        <v>2007</v>
      </c>
      <c r="E2592" s="2">
        <v>2008</v>
      </c>
      <c r="F2592" s="2">
        <v>1428</v>
      </c>
      <c r="G2592" s="2">
        <v>2</v>
      </c>
      <c r="H2592" s="2">
        <v>3</v>
      </c>
      <c r="I2592" s="2">
        <v>0</v>
      </c>
      <c r="J2592" s="2">
        <v>2</v>
      </c>
      <c r="K2592" s="2">
        <v>182000</v>
      </c>
      <c r="L2592" s="2" t="s">
        <v>13</v>
      </c>
      <c r="M2592" s="2" t="s">
        <v>19</v>
      </c>
      <c r="N2592" s="27"/>
    </row>
    <row r="2593" spans="1:14" ht="15.75" customHeight="1" x14ac:dyDescent="0.2">
      <c r="A2593" s="2">
        <v>3735</v>
      </c>
      <c r="B2593" s="2">
        <v>7</v>
      </c>
      <c r="C2593" s="2">
        <v>5</v>
      </c>
      <c r="D2593" s="2">
        <v>1999</v>
      </c>
      <c r="E2593" s="2">
        <v>1999</v>
      </c>
      <c r="F2593" s="2">
        <v>1452</v>
      </c>
      <c r="G2593" s="2">
        <v>2</v>
      </c>
      <c r="H2593" s="2">
        <v>3</v>
      </c>
      <c r="I2593" s="2">
        <v>0</v>
      </c>
      <c r="J2593" s="2">
        <v>2</v>
      </c>
      <c r="K2593" s="2">
        <v>183900</v>
      </c>
      <c r="L2593" s="2" t="s">
        <v>13</v>
      </c>
      <c r="M2593" s="2" t="s">
        <v>19</v>
      </c>
      <c r="N2593" s="27"/>
    </row>
    <row r="2594" spans="1:14" ht="15.75" customHeight="1" x14ac:dyDescent="0.2">
      <c r="A2594" s="2">
        <v>7500</v>
      </c>
      <c r="B2594" s="2">
        <v>7</v>
      </c>
      <c r="C2594" s="2">
        <v>5</v>
      </c>
      <c r="D2594" s="2">
        <v>2004</v>
      </c>
      <c r="E2594" s="2">
        <v>2005</v>
      </c>
      <c r="F2594" s="2">
        <v>1221</v>
      </c>
      <c r="G2594" s="2">
        <v>2</v>
      </c>
      <c r="H2594" s="2">
        <v>2</v>
      </c>
      <c r="I2594" s="2">
        <v>0</v>
      </c>
      <c r="J2594" s="2">
        <v>2</v>
      </c>
      <c r="K2594" s="2">
        <v>185000</v>
      </c>
      <c r="L2594" s="2" t="s">
        <v>13</v>
      </c>
      <c r="M2594" s="2" t="s">
        <v>19</v>
      </c>
      <c r="N2594" s="27"/>
    </row>
    <row r="2595" spans="1:14" ht="15.75" customHeight="1" x14ac:dyDescent="0.2">
      <c r="A2595" s="2">
        <v>7200</v>
      </c>
      <c r="B2595" s="2">
        <v>6</v>
      </c>
      <c r="C2595" s="2">
        <v>5</v>
      </c>
      <c r="D2595" s="2">
        <v>2006</v>
      </c>
      <c r="E2595" s="2">
        <v>2006</v>
      </c>
      <c r="F2595" s="2">
        <v>1262</v>
      </c>
      <c r="G2595" s="2">
        <v>2</v>
      </c>
      <c r="H2595" s="2">
        <v>2</v>
      </c>
      <c r="I2595" s="2">
        <v>0</v>
      </c>
      <c r="J2595" s="2">
        <v>2</v>
      </c>
      <c r="K2595" s="2">
        <v>185000</v>
      </c>
      <c r="L2595" s="2" t="s">
        <v>13</v>
      </c>
      <c r="M2595" s="2" t="s">
        <v>19</v>
      </c>
      <c r="N2595" s="27"/>
    </row>
    <row r="2596" spans="1:14" ht="15.75" customHeight="1" x14ac:dyDescent="0.2">
      <c r="A2596" s="2">
        <v>8125</v>
      </c>
      <c r="B2596" s="2">
        <v>7</v>
      </c>
      <c r="C2596" s="2">
        <v>5</v>
      </c>
      <c r="D2596" s="2">
        <v>2005</v>
      </c>
      <c r="E2596" s="2">
        <v>2006</v>
      </c>
      <c r="F2596" s="2">
        <v>1553</v>
      </c>
      <c r="G2596" s="2">
        <v>2</v>
      </c>
      <c r="H2596" s="2">
        <v>3</v>
      </c>
      <c r="I2596" s="2">
        <v>0</v>
      </c>
      <c r="J2596" s="2">
        <v>2</v>
      </c>
      <c r="K2596" s="2">
        <v>186500</v>
      </c>
      <c r="L2596" s="2" t="s">
        <v>13</v>
      </c>
      <c r="M2596" s="2" t="s">
        <v>19</v>
      </c>
      <c r="N2596" s="27"/>
    </row>
    <row r="2597" spans="1:14" ht="15.75" customHeight="1" x14ac:dyDescent="0.2">
      <c r="A2597" s="2">
        <v>7200</v>
      </c>
      <c r="B2597" s="2">
        <v>7</v>
      </c>
      <c r="C2597" s="2">
        <v>5</v>
      </c>
      <c r="D2597" s="2">
        <v>2006</v>
      </c>
      <c r="E2597" s="2">
        <v>2006</v>
      </c>
      <c r="F2597" s="2">
        <v>1301</v>
      </c>
      <c r="G2597" s="2">
        <v>2</v>
      </c>
      <c r="H2597" s="2">
        <v>2</v>
      </c>
      <c r="I2597" s="2">
        <v>1</v>
      </c>
      <c r="J2597" s="2">
        <v>2</v>
      </c>
      <c r="K2597" s="2">
        <v>187750</v>
      </c>
      <c r="L2597" s="2" t="s">
        <v>13</v>
      </c>
      <c r="M2597" s="2" t="s">
        <v>19</v>
      </c>
      <c r="N2597" s="27"/>
    </row>
    <row r="2598" spans="1:14" ht="15.75" customHeight="1" x14ac:dyDescent="0.2">
      <c r="A2598" s="2">
        <v>3515</v>
      </c>
      <c r="B2598" s="2">
        <v>7</v>
      </c>
      <c r="C2598" s="2">
        <v>5</v>
      </c>
      <c r="D2598" s="2">
        <v>2004</v>
      </c>
      <c r="E2598" s="2">
        <v>2004</v>
      </c>
      <c r="F2598" s="2">
        <v>1680</v>
      </c>
      <c r="G2598" s="2">
        <v>2</v>
      </c>
      <c r="H2598" s="2">
        <v>2</v>
      </c>
      <c r="I2598" s="2">
        <v>0</v>
      </c>
      <c r="J2598" s="2">
        <v>2</v>
      </c>
      <c r="K2598" s="2">
        <v>190000</v>
      </c>
      <c r="L2598" s="2" t="s">
        <v>13</v>
      </c>
      <c r="M2598" s="2" t="s">
        <v>19</v>
      </c>
      <c r="N2598" s="27"/>
    </row>
    <row r="2599" spans="1:14" ht="15.75" customHeight="1" x14ac:dyDescent="0.2">
      <c r="A2599" s="2">
        <v>3784</v>
      </c>
      <c r="B2599" s="2">
        <v>8</v>
      </c>
      <c r="C2599" s="2">
        <v>5</v>
      </c>
      <c r="D2599" s="2">
        <v>2006</v>
      </c>
      <c r="E2599" s="2">
        <v>2007</v>
      </c>
      <c r="F2599" s="2">
        <v>1565</v>
      </c>
      <c r="G2599" s="2">
        <v>2</v>
      </c>
      <c r="H2599" s="2">
        <v>2</v>
      </c>
      <c r="I2599" s="2">
        <v>0</v>
      </c>
      <c r="J2599" s="2">
        <v>2</v>
      </c>
      <c r="K2599" s="2">
        <v>193800</v>
      </c>
      <c r="L2599" s="2" t="s">
        <v>13</v>
      </c>
      <c r="M2599" s="2" t="s">
        <v>19</v>
      </c>
      <c r="N2599" s="27"/>
    </row>
    <row r="2600" spans="1:14" ht="15.75" customHeight="1" x14ac:dyDescent="0.2">
      <c r="A2600" s="2">
        <v>3606</v>
      </c>
      <c r="B2600" s="2">
        <v>7</v>
      </c>
      <c r="C2600" s="2">
        <v>5</v>
      </c>
      <c r="D2600" s="2">
        <v>2006</v>
      </c>
      <c r="E2600" s="2">
        <v>2007</v>
      </c>
      <c r="F2600" s="2">
        <v>1352</v>
      </c>
      <c r="G2600" s="2">
        <v>2</v>
      </c>
      <c r="H2600" s="2">
        <v>2</v>
      </c>
      <c r="I2600" s="2">
        <v>1</v>
      </c>
      <c r="J2600" s="2">
        <v>2</v>
      </c>
      <c r="K2600" s="2">
        <v>194000</v>
      </c>
      <c r="L2600" s="2" t="s">
        <v>13</v>
      </c>
      <c r="M2600" s="2" t="s">
        <v>19</v>
      </c>
      <c r="N2600" s="27"/>
    </row>
    <row r="2601" spans="1:14" ht="15.75" customHeight="1" x14ac:dyDescent="0.2">
      <c r="A2601" s="2">
        <v>4217</v>
      </c>
      <c r="B2601" s="2">
        <v>6</v>
      </c>
      <c r="C2601" s="2">
        <v>5</v>
      </c>
      <c r="D2601" s="2">
        <v>2008</v>
      </c>
      <c r="E2601" s="2">
        <v>2008</v>
      </c>
      <c r="F2601" s="2">
        <v>1256</v>
      </c>
      <c r="G2601" s="2">
        <v>1</v>
      </c>
      <c r="H2601" s="2">
        <v>1</v>
      </c>
      <c r="I2601" s="2">
        <v>1</v>
      </c>
      <c r="J2601" s="2">
        <v>2</v>
      </c>
      <c r="K2601" s="2">
        <v>195000</v>
      </c>
      <c r="L2601" s="2" t="s">
        <v>13</v>
      </c>
      <c r="M2601" s="2" t="s">
        <v>19</v>
      </c>
      <c r="N2601" s="27"/>
    </row>
    <row r="2602" spans="1:14" ht="15.75" customHeight="1" x14ac:dyDescent="0.2">
      <c r="A2602" s="2">
        <v>4282</v>
      </c>
      <c r="B2602" s="2">
        <v>7</v>
      </c>
      <c r="C2602" s="2">
        <v>5</v>
      </c>
      <c r="D2602" s="2">
        <v>2004</v>
      </c>
      <c r="E2602" s="2">
        <v>2004</v>
      </c>
      <c r="F2602" s="2">
        <v>1391</v>
      </c>
      <c r="G2602" s="2">
        <v>2</v>
      </c>
      <c r="H2602" s="2">
        <v>2</v>
      </c>
      <c r="I2602" s="2">
        <v>0</v>
      </c>
      <c r="J2602" s="2">
        <v>2</v>
      </c>
      <c r="K2602" s="2">
        <v>196000</v>
      </c>
      <c r="L2602" s="2" t="s">
        <v>13</v>
      </c>
      <c r="M2602" s="2" t="s">
        <v>19</v>
      </c>
      <c r="N2602" s="27"/>
    </row>
    <row r="2603" spans="1:14" ht="15.75" customHeight="1" x14ac:dyDescent="0.2">
      <c r="A2603" s="2">
        <v>8125</v>
      </c>
      <c r="B2603" s="2">
        <v>7</v>
      </c>
      <c r="C2603" s="2">
        <v>5</v>
      </c>
      <c r="D2603" s="2">
        <v>2006</v>
      </c>
      <c r="E2603" s="2">
        <v>2006</v>
      </c>
      <c r="F2603" s="2">
        <v>1576</v>
      </c>
      <c r="G2603" s="2">
        <v>2</v>
      </c>
      <c r="H2603" s="2">
        <v>3</v>
      </c>
      <c r="I2603" s="2">
        <v>0</v>
      </c>
      <c r="J2603" s="2">
        <v>2</v>
      </c>
      <c r="K2603" s="2">
        <v>197000</v>
      </c>
      <c r="L2603" s="2" t="s">
        <v>13</v>
      </c>
      <c r="M2603" s="2" t="s">
        <v>19</v>
      </c>
      <c r="N2603" s="27"/>
    </row>
    <row r="2604" spans="1:14" ht="15.75" customHeight="1" x14ac:dyDescent="0.2">
      <c r="A2604" s="2">
        <v>3316</v>
      </c>
      <c r="B2604" s="2">
        <v>8</v>
      </c>
      <c r="C2604" s="2">
        <v>5</v>
      </c>
      <c r="D2604" s="2">
        <v>2005</v>
      </c>
      <c r="E2604" s="2">
        <v>2005</v>
      </c>
      <c r="F2604" s="2">
        <v>1247</v>
      </c>
      <c r="G2604" s="2">
        <v>1</v>
      </c>
      <c r="H2604" s="2">
        <v>1</v>
      </c>
      <c r="I2604" s="2">
        <v>1</v>
      </c>
      <c r="J2604" s="2">
        <v>2</v>
      </c>
      <c r="K2604" s="2">
        <v>197000</v>
      </c>
      <c r="L2604" s="2" t="s">
        <v>13</v>
      </c>
      <c r="M2604" s="2" t="s">
        <v>19</v>
      </c>
      <c r="N2604" s="27"/>
    </row>
    <row r="2605" spans="1:14" ht="15.75" customHeight="1" x14ac:dyDescent="0.2">
      <c r="A2605" s="2">
        <v>8640</v>
      </c>
      <c r="B2605" s="2">
        <v>8</v>
      </c>
      <c r="C2605" s="2">
        <v>5</v>
      </c>
      <c r="D2605" s="2">
        <v>2006</v>
      </c>
      <c r="E2605" s="2">
        <v>2006</v>
      </c>
      <c r="F2605" s="2">
        <v>1278</v>
      </c>
      <c r="G2605" s="2">
        <v>2</v>
      </c>
      <c r="H2605" s="2">
        <v>2</v>
      </c>
      <c r="I2605" s="2">
        <v>0</v>
      </c>
      <c r="J2605" s="2">
        <v>2</v>
      </c>
      <c r="K2605" s="2">
        <v>198600</v>
      </c>
      <c r="L2605" s="2" t="s">
        <v>13</v>
      </c>
      <c r="M2605" s="2" t="s">
        <v>19</v>
      </c>
      <c r="N2605" s="27"/>
    </row>
    <row r="2606" spans="1:14" ht="15.75" customHeight="1" x14ac:dyDescent="0.2">
      <c r="A2606" s="2">
        <v>10936</v>
      </c>
      <c r="B2606" s="2">
        <v>8</v>
      </c>
      <c r="C2606" s="2">
        <v>5</v>
      </c>
      <c r="D2606" s="2">
        <v>2006</v>
      </c>
      <c r="E2606" s="2">
        <v>2006</v>
      </c>
      <c r="F2606" s="2">
        <v>1504</v>
      </c>
      <c r="G2606" s="2">
        <v>2</v>
      </c>
      <c r="H2606" s="2">
        <v>3</v>
      </c>
      <c r="I2606" s="2">
        <v>0</v>
      </c>
      <c r="J2606" s="2">
        <v>2</v>
      </c>
      <c r="K2606" s="2">
        <v>199000</v>
      </c>
      <c r="L2606" s="2" t="s">
        <v>13</v>
      </c>
      <c r="M2606" s="2" t="s">
        <v>19</v>
      </c>
      <c r="N2606" s="27"/>
    </row>
    <row r="2607" spans="1:14" ht="15.75" customHeight="1" x14ac:dyDescent="0.2">
      <c r="A2607" s="2">
        <v>4274</v>
      </c>
      <c r="B2607" s="2">
        <v>7</v>
      </c>
      <c r="C2607" s="2">
        <v>5</v>
      </c>
      <c r="D2607" s="2">
        <v>2006</v>
      </c>
      <c r="E2607" s="2">
        <v>2007</v>
      </c>
      <c r="F2607" s="2">
        <v>1241</v>
      </c>
      <c r="G2607" s="2">
        <v>1</v>
      </c>
      <c r="H2607" s="2">
        <v>1</v>
      </c>
      <c r="I2607" s="2">
        <v>0</v>
      </c>
      <c r="J2607" s="2">
        <v>2</v>
      </c>
      <c r="K2607" s="2">
        <v>199900</v>
      </c>
      <c r="L2607" s="2" t="s">
        <v>13</v>
      </c>
      <c r="M2607" s="2" t="s">
        <v>19</v>
      </c>
      <c r="N2607" s="27"/>
    </row>
    <row r="2608" spans="1:14" ht="15.75" customHeight="1" x14ac:dyDescent="0.2">
      <c r="A2608" s="2">
        <v>2645</v>
      </c>
      <c r="B2608" s="2">
        <v>8</v>
      </c>
      <c r="C2608" s="2">
        <v>5</v>
      </c>
      <c r="D2608" s="2">
        <v>1999</v>
      </c>
      <c r="E2608" s="2">
        <v>2000</v>
      </c>
      <c r="F2608" s="2">
        <v>1607</v>
      </c>
      <c r="G2608" s="2">
        <v>2</v>
      </c>
      <c r="H2608" s="2">
        <v>3</v>
      </c>
      <c r="I2608" s="2">
        <v>0</v>
      </c>
      <c r="J2608" s="2">
        <v>2</v>
      </c>
      <c r="K2608" s="2">
        <v>200000</v>
      </c>
      <c r="L2608" s="2" t="s">
        <v>13</v>
      </c>
      <c r="M2608" s="2" t="s">
        <v>19</v>
      </c>
      <c r="N2608" s="27"/>
    </row>
    <row r="2609" spans="1:14" ht="15.75" customHeight="1" x14ac:dyDescent="0.2">
      <c r="A2609" s="2">
        <v>8314</v>
      </c>
      <c r="B2609" s="2">
        <v>7</v>
      </c>
      <c r="C2609" s="2">
        <v>5</v>
      </c>
      <c r="D2609" s="2">
        <v>1997</v>
      </c>
      <c r="E2609" s="2">
        <v>1998</v>
      </c>
      <c r="F2609" s="2">
        <v>1694</v>
      </c>
      <c r="G2609" s="2">
        <v>2</v>
      </c>
      <c r="H2609" s="2">
        <v>3</v>
      </c>
      <c r="I2609" s="2">
        <v>1</v>
      </c>
      <c r="J2609" s="2">
        <v>1</v>
      </c>
      <c r="K2609" s="2">
        <v>200000</v>
      </c>
      <c r="L2609" s="2" t="s">
        <v>13</v>
      </c>
      <c r="M2609" s="2" t="s">
        <v>19</v>
      </c>
      <c r="N2609" s="27"/>
    </row>
    <row r="2610" spans="1:14" ht="15.75" customHeight="1" x14ac:dyDescent="0.2">
      <c r="A2610" s="2">
        <v>8125</v>
      </c>
      <c r="B2610" s="2">
        <v>6</v>
      </c>
      <c r="C2610" s="2">
        <v>5</v>
      </c>
      <c r="D2610" s="2">
        <v>2005</v>
      </c>
      <c r="E2610" s="2">
        <v>2005</v>
      </c>
      <c r="F2610" s="2">
        <v>1716</v>
      </c>
      <c r="G2610" s="2">
        <v>2</v>
      </c>
      <c r="H2610" s="2">
        <v>3</v>
      </c>
      <c r="I2610" s="2">
        <v>0</v>
      </c>
      <c r="J2610" s="2">
        <v>2</v>
      </c>
      <c r="K2610" s="2">
        <v>200825</v>
      </c>
      <c r="L2610" s="2" t="s">
        <v>13</v>
      </c>
      <c r="M2610" s="2" t="s">
        <v>19</v>
      </c>
      <c r="N2610" s="27"/>
    </row>
    <row r="2611" spans="1:14" ht="15.75" customHeight="1" x14ac:dyDescent="0.2">
      <c r="A2611" s="2">
        <v>7321</v>
      </c>
      <c r="B2611" s="2">
        <v>7</v>
      </c>
      <c r="C2611" s="2">
        <v>5</v>
      </c>
      <c r="D2611" s="2">
        <v>1999</v>
      </c>
      <c r="E2611" s="2">
        <v>2000</v>
      </c>
      <c r="F2611" s="2">
        <v>1358</v>
      </c>
      <c r="G2611" s="2">
        <v>2</v>
      </c>
      <c r="H2611" s="2">
        <v>3</v>
      </c>
      <c r="I2611" s="2">
        <v>0</v>
      </c>
      <c r="J2611" s="2">
        <v>2</v>
      </c>
      <c r="K2611" s="2">
        <v>204000</v>
      </c>
      <c r="L2611" s="2" t="s">
        <v>13</v>
      </c>
      <c r="M2611" s="2" t="s">
        <v>19</v>
      </c>
      <c r="N2611" s="27"/>
    </row>
    <row r="2612" spans="1:14" ht="15.75" customHeight="1" x14ac:dyDescent="0.2">
      <c r="A2612" s="2">
        <v>9215</v>
      </c>
      <c r="B2612" s="2">
        <v>7</v>
      </c>
      <c r="C2612" s="2">
        <v>5</v>
      </c>
      <c r="D2612" s="2">
        <v>2009</v>
      </c>
      <c r="E2612" s="2">
        <v>2010</v>
      </c>
      <c r="F2612" s="2">
        <v>1218</v>
      </c>
      <c r="G2612" s="2">
        <v>2</v>
      </c>
      <c r="H2612" s="2">
        <v>2</v>
      </c>
      <c r="I2612" s="2">
        <v>0</v>
      </c>
      <c r="J2612" s="2">
        <v>2</v>
      </c>
      <c r="K2612" s="2">
        <v>204500</v>
      </c>
      <c r="L2612" s="2" t="s">
        <v>13</v>
      </c>
      <c r="M2612" s="2" t="s">
        <v>19</v>
      </c>
      <c r="N2612" s="27"/>
    </row>
    <row r="2613" spans="1:14" ht="15.75" customHeight="1" x14ac:dyDescent="0.2">
      <c r="A2613" s="2">
        <v>7500</v>
      </c>
      <c r="B2613" s="2">
        <v>7</v>
      </c>
      <c r="C2613" s="2">
        <v>5</v>
      </c>
      <c r="D2613" s="2">
        <v>2002</v>
      </c>
      <c r="E2613" s="2">
        <v>2002</v>
      </c>
      <c r="F2613" s="2">
        <v>1812</v>
      </c>
      <c r="G2613" s="2">
        <v>2</v>
      </c>
      <c r="H2613" s="2">
        <v>3</v>
      </c>
      <c r="I2613" s="2">
        <v>1</v>
      </c>
      <c r="J2613" s="2">
        <v>2</v>
      </c>
      <c r="K2613" s="2">
        <v>205000</v>
      </c>
      <c r="L2613" s="2" t="s">
        <v>13</v>
      </c>
      <c r="M2613" s="2" t="s">
        <v>19</v>
      </c>
      <c r="N2613" s="27"/>
    </row>
    <row r="2614" spans="1:14" ht="15.75" customHeight="1" x14ac:dyDescent="0.2">
      <c r="A2614" s="2">
        <v>8125</v>
      </c>
      <c r="B2614" s="2">
        <v>7</v>
      </c>
      <c r="C2614" s="2">
        <v>6</v>
      </c>
      <c r="D2614" s="2">
        <v>2007</v>
      </c>
      <c r="E2614" s="2">
        <v>2007</v>
      </c>
      <c r="F2614" s="2">
        <v>1665</v>
      </c>
      <c r="G2614" s="2">
        <v>2</v>
      </c>
      <c r="H2614" s="2">
        <v>3</v>
      </c>
      <c r="I2614" s="2">
        <v>0</v>
      </c>
      <c r="J2614" s="2">
        <v>2</v>
      </c>
      <c r="K2614" s="2">
        <v>205950</v>
      </c>
      <c r="L2614" s="2" t="s">
        <v>13</v>
      </c>
      <c r="M2614" s="2" t="s">
        <v>19</v>
      </c>
      <c r="N2614" s="27"/>
    </row>
    <row r="2615" spans="1:14" ht="15.75" customHeight="1" x14ac:dyDescent="0.2">
      <c r="A2615" s="2">
        <v>8791</v>
      </c>
      <c r="B2615" s="2">
        <v>6</v>
      </c>
      <c r="C2615" s="2">
        <v>5</v>
      </c>
      <c r="D2615" s="2">
        <v>2003</v>
      </c>
      <c r="E2615" s="2">
        <v>2003</v>
      </c>
      <c r="F2615" s="2">
        <v>1728</v>
      </c>
      <c r="G2615" s="2">
        <v>2</v>
      </c>
      <c r="H2615" s="2">
        <v>3</v>
      </c>
      <c r="I2615" s="2">
        <v>0</v>
      </c>
      <c r="J2615" s="2">
        <v>2</v>
      </c>
      <c r="K2615" s="2">
        <v>207500</v>
      </c>
      <c r="L2615" s="2" t="s">
        <v>13</v>
      </c>
      <c r="M2615" s="2" t="s">
        <v>19</v>
      </c>
      <c r="N2615" s="27"/>
    </row>
    <row r="2616" spans="1:14" ht="15.75" customHeight="1" x14ac:dyDescent="0.2">
      <c r="A2616" s="2">
        <v>5330</v>
      </c>
      <c r="B2616" s="2">
        <v>8</v>
      </c>
      <c r="C2616" s="2">
        <v>5</v>
      </c>
      <c r="D2616" s="2">
        <v>2006</v>
      </c>
      <c r="E2616" s="2">
        <v>2007</v>
      </c>
      <c r="F2616" s="2">
        <v>1550</v>
      </c>
      <c r="G2616" s="2">
        <v>2</v>
      </c>
      <c r="H2616" s="2">
        <v>2</v>
      </c>
      <c r="I2616" s="2">
        <v>0</v>
      </c>
      <c r="J2616" s="2">
        <v>2</v>
      </c>
      <c r="K2616" s="2">
        <v>207500</v>
      </c>
      <c r="L2616" s="2" t="s">
        <v>13</v>
      </c>
      <c r="M2616" s="2" t="s">
        <v>19</v>
      </c>
      <c r="N2616" s="27"/>
    </row>
    <row r="2617" spans="1:14" ht="15.75" customHeight="1" x14ac:dyDescent="0.2">
      <c r="A2617" s="2">
        <v>7862</v>
      </c>
      <c r="B2617" s="2">
        <v>6</v>
      </c>
      <c r="C2617" s="2">
        <v>5</v>
      </c>
      <c r="D2617" s="2">
        <v>2009</v>
      </c>
      <c r="E2617" s="2">
        <v>2009</v>
      </c>
      <c r="F2617" s="2">
        <v>1218</v>
      </c>
      <c r="G2617" s="2">
        <v>2</v>
      </c>
      <c r="H2617" s="2">
        <v>2</v>
      </c>
      <c r="I2617" s="2">
        <v>0</v>
      </c>
      <c r="J2617" s="2">
        <v>2</v>
      </c>
      <c r="K2617" s="2">
        <v>208300</v>
      </c>
      <c r="L2617" s="2" t="s">
        <v>13</v>
      </c>
      <c r="M2617" s="2" t="s">
        <v>19</v>
      </c>
      <c r="N2617" s="27"/>
    </row>
    <row r="2618" spans="1:14" ht="15.75" customHeight="1" x14ac:dyDescent="0.2">
      <c r="A2618" s="2">
        <v>8640</v>
      </c>
      <c r="B2618" s="2">
        <v>8</v>
      </c>
      <c r="C2618" s="2">
        <v>5</v>
      </c>
      <c r="D2618" s="2">
        <v>2007</v>
      </c>
      <c r="E2618" s="2">
        <v>2007</v>
      </c>
      <c r="F2618" s="2">
        <v>1338</v>
      </c>
      <c r="G2618" s="2">
        <v>2</v>
      </c>
      <c r="H2618" s="2">
        <v>3</v>
      </c>
      <c r="I2618" s="2">
        <v>0</v>
      </c>
      <c r="J2618" s="2">
        <v>2</v>
      </c>
      <c r="K2618" s="2">
        <v>208900</v>
      </c>
      <c r="L2618" s="2" t="s">
        <v>13</v>
      </c>
      <c r="M2618" s="2" t="s">
        <v>19</v>
      </c>
      <c r="N2618" s="27"/>
    </row>
    <row r="2619" spans="1:14" ht="15.75" customHeight="1" x14ac:dyDescent="0.2">
      <c r="A2619" s="2">
        <v>4230</v>
      </c>
      <c r="B2619" s="2">
        <v>7</v>
      </c>
      <c r="C2619" s="2">
        <v>5</v>
      </c>
      <c r="D2619" s="2">
        <v>2006</v>
      </c>
      <c r="E2619" s="2">
        <v>2007</v>
      </c>
      <c r="F2619" s="2">
        <v>1352</v>
      </c>
      <c r="G2619" s="2">
        <v>2</v>
      </c>
      <c r="H2619" s="2">
        <v>2</v>
      </c>
      <c r="I2619" s="2">
        <v>1</v>
      </c>
      <c r="J2619" s="2">
        <v>2</v>
      </c>
      <c r="K2619" s="2">
        <v>208900</v>
      </c>
      <c r="L2619" s="2" t="s">
        <v>13</v>
      </c>
      <c r="M2619" s="2" t="s">
        <v>19</v>
      </c>
      <c r="N2619" s="27"/>
    </row>
    <row r="2620" spans="1:14" ht="15.75" customHeight="1" x14ac:dyDescent="0.2">
      <c r="A2620" s="2">
        <v>8127</v>
      </c>
      <c r="B2620" s="2">
        <v>7</v>
      </c>
      <c r="C2620" s="2">
        <v>5</v>
      </c>
      <c r="D2620" s="2">
        <v>2003</v>
      </c>
      <c r="E2620" s="2">
        <v>2003</v>
      </c>
      <c r="F2620" s="2">
        <v>1653</v>
      </c>
      <c r="G2620" s="2">
        <v>2</v>
      </c>
      <c r="H2620" s="2">
        <v>3</v>
      </c>
      <c r="I2620" s="2">
        <v>0</v>
      </c>
      <c r="J2620" s="2">
        <v>2</v>
      </c>
      <c r="K2620" s="2">
        <v>209000</v>
      </c>
      <c r="L2620" s="2" t="s">
        <v>13</v>
      </c>
      <c r="M2620" s="2" t="s">
        <v>19</v>
      </c>
      <c r="N2620" s="27"/>
    </row>
    <row r="2621" spans="1:14" ht="15.75" customHeight="1" x14ac:dyDescent="0.2">
      <c r="A2621" s="2">
        <v>9000</v>
      </c>
      <c r="B2621" s="2">
        <v>8</v>
      </c>
      <c r="C2621" s="2">
        <v>5</v>
      </c>
      <c r="D2621" s="2">
        <v>2008</v>
      </c>
      <c r="E2621" s="2">
        <v>2008</v>
      </c>
      <c r="F2621" s="2">
        <v>1590</v>
      </c>
      <c r="G2621" s="2">
        <v>2</v>
      </c>
      <c r="H2621" s="2">
        <v>3</v>
      </c>
      <c r="I2621" s="2">
        <v>0</v>
      </c>
      <c r="J2621" s="2">
        <v>2</v>
      </c>
      <c r="K2621" s="2">
        <v>210000</v>
      </c>
      <c r="L2621" s="2" t="s">
        <v>13</v>
      </c>
      <c r="M2621" s="2" t="s">
        <v>19</v>
      </c>
      <c r="N2621" s="27"/>
    </row>
    <row r="2622" spans="1:14" ht="15.75" customHeight="1" x14ac:dyDescent="0.2">
      <c r="A2622" s="2">
        <v>9000</v>
      </c>
      <c r="B2622" s="2">
        <v>7</v>
      </c>
      <c r="C2622" s="2">
        <v>5</v>
      </c>
      <c r="D2622" s="2">
        <v>2006</v>
      </c>
      <c r="E2622" s="2">
        <v>2007</v>
      </c>
      <c r="F2622" s="2">
        <v>1335</v>
      </c>
      <c r="G2622" s="2">
        <v>2</v>
      </c>
      <c r="H2622" s="2">
        <v>3</v>
      </c>
      <c r="I2622" s="2">
        <v>0</v>
      </c>
      <c r="J2622" s="2">
        <v>2</v>
      </c>
      <c r="K2622" s="2">
        <v>210400</v>
      </c>
      <c r="L2622" s="2" t="s">
        <v>13</v>
      </c>
      <c r="M2622" s="2" t="s">
        <v>19</v>
      </c>
      <c r="N2622" s="27"/>
    </row>
    <row r="2623" spans="1:14" ht="15.75" customHeight="1" x14ac:dyDescent="0.2">
      <c r="A2623" s="2">
        <v>10411</v>
      </c>
      <c r="B2623" s="2">
        <v>5</v>
      </c>
      <c r="C2623" s="2">
        <v>5</v>
      </c>
      <c r="D2623" s="2">
        <v>2007</v>
      </c>
      <c r="E2623" s="2">
        <v>2007</v>
      </c>
      <c r="F2623" s="2">
        <v>1588</v>
      </c>
      <c r="G2623" s="2">
        <v>3</v>
      </c>
      <c r="H2623" s="2">
        <v>3</v>
      </c>
      <c r="I2623" s="2">
        <v>0</v>
      </c>
      <c r="J2623" s="2">
        <v>2</v>
      </c>
      <c r="K2623" s="2">
        <v>212109</v>
      </c>
      <c r="L2623" s="2" t="s">
        <v>13</v>
      </c>
      <c r="M2623" s="2" t="s">
        <v>19</v>
      </c>
      <c r="N2623" s="27"/>
    </row>
    <row r="2624" spans="1:14" ht="15.75" customHeight="1" x14ac:dyDescent="0.2">
      <c r="A2624" s="2">
        <v>8640</v>
      </c>
      <c r="B2624" s="2">
        <v>8</v>
      </c>
      <c r="C2624" s="2">
        <v>5</v>
      </c>
      <c r="D2624" s="2">
        <v>2007</v>
      </c>
      <c r="E2624" s="2">
        <v>2008</v>
      </c>
      <c r="F2624" s="2">
        <v>1372</v>
      </c>
      <c r="G2624" s="2">
        <v>2</v>
      </c>
      <c r="H2624" s="2">
        <v>3</v>
      </c>
      <c r="I2624" s="2">
        <v>0</v>
      </c>
      <c r="J2624" s="2">
        <v>2</v>
      </c>
      <c r="K2624" s="2">
        <v>212700</v>
      </c>
      <c r="L2624" s="2" t="s">
        <v>13</v>
      </c>
      <c r="M2624" s="2" t="s">
        <v>19</v>
      </c>
      <c r="N2624" s="27"/>
    </row>
    <row r="2625" spans="1:14" ht="15.75" customHeight="1" x14ac:dyDescent="0.2">
      <c r="A2625" s="2">
        <v>9910</v>
      </c>
      <c r="B2625" s="2">
        <v>7</v>
      </c>
      <c r="C2625" s="2">
        <v>6</v>
      </c>
      <c r="D2625" s="2">
        <v>2007</v>
      </c>
      <c r="E2625" s="2">
        <v>2007</v>
      </c>
      <c r="F2625" s="2">
        <v>1369</v>
      </c>
      <c r="G2625" s="2">
        <v>2</v>
      </c>
      <c r="H2625" s="2">
        <v>3</v>
      </c>
      <c r="I2625" s="2">
        <v>0</v>
      </c>
      <c r="J2625" s="2">
        <v>2</v>
      </c>
      <c r="K2625" s="2">
        <v>213133</v>
      </c>
      <c r="L2625" s="2" t="s">
        <v>13</v>
      </c>
      <c r="M2625" s="2" t="s">
        <v>19</v>
      </c>
      <c r="N2625" s="27"/>
    </row>
    <row r="2626" spans="1:14" ht="15.75" customHeight="1" x14ac:dyDescent="0.2">
      <c r="A2626" s="2">
        <v>14598</v>
      </c>
      <c r="B2626" s="2">
        <v>6</v>
      </c>
      <c r="C2626" s="2">
        <v>5</v>
      </c>
      <c r="D2626" s="2">
        <v>2007</v>
      </c>
      <c r="E2626" s="2">
        <v>2007</v>
      </c>
      <c r="F2626" s="2">
        <v>1933</v>
      </c>
      <c r="G2626" s="2">
        <v>2</v>
      </c>
      <c r="H2626" s="2">
        <v>4</v>
      </c>
      <c r="I2626" s="2">
        <v>1</v>
      </c>
      <c r="J2626" s="2">
        <v>3</v>
      </c>
      <c r="K2626" s="2">
        <v>214000</v>
      </c>
      <c r="L2626" s="2" t="s">
        <v>13</v>
      </c>
      <c r="M2626" s="2" t="s">
        <v>19</v>
      </c>
      <c r="N2626" s="27"/>
    </row>
    <row r="2627" spans="1:14" ht="15.75" customHeight="1" x14ac:dyDescent="0.2">
      <c r="A2627" s="2">
        <v>4379</v>
      </c>
      <c r="B2627" s="2">
        <v>8</v>
      </c>
      <c r="C2627" s="2">
        <v>5</v>
      </c>
      <c r="D2627" s="2">
        <v>2004</v>
      </c>
      <c r="E2627" s="2">
        <v>2004</v>
      </c>
      <c r="F2627" s="2">
        <v>1378</v>
      </c>
      <c r="G2627" s="2">
        <v>2</v>
      </c>
      <c r="H2627" s="2">
        <v>2</v>
      </c>
      <c r="I2627" s="2">
        <v>1</v>
      </c>
      <c r="J2627" s="2">
        <v>2</v>
      </c>
      <c r="K2627" s="2">
        <v>214000</v>
      </c>
      <c r="L2627" s="2" t="s">
        <v>13</v>
      </c>
      <c r="M2627" s="2" t="s">
        <v>19</v>
      </c>
      <c r="N2627" s="27"/>
    </row>
    <row r="2628" spans="1:14" ht="15.75" customHeight="1" x14ac:dyDescent="0.2">
      <c r="A2628" s="2">
        <v>10612</v>
      </c>
      <c r="B2628" s="2">
        <v>8</v>
      </c>
      <c r="C2628" s="2">
        <v>5</v>
      </c>
      <c r="D2628" s="2">
        <v>2006</v>
      </c>
      <c r="E2628" s="2">
        <v>2006</v>
      </c>
      <c r="F2628" s="2">
        <v>1534</v>
      </c>
      <c r="G2628" s="2">
        <v>2</v>
      </c>
      <c r="H2628" s="2">
        <v>3</v>
      </c>
      <c r="I2628" s="2">
        <v>1</v>
      </c>
      <c r="J2628" s="2">
        <v>2</v>
      </c>
      <c r="K2628" s="2">
        <v>215000</v>
      </c>
      <c r="L2628" s="2" t="s">
        <v>13</v>
      </c>
      <c r="M2628" s="2" t="s">
        <v>19</v>
      </c>
      <c r="N2628" s="27"/>
    </row>
    <row r="2629" spans="1:14" ht="15.75" customHeight="1" x14ac:dyDescent="0.2">
      <c r="A2629" s="2">
        <v>8640</v>
      </c>
      <c r="B2629" s="2">
        <v>7</v>
      </c>
      <c r="C2629" s="2">
        <v>5</v>
      </c>
      <c r="D2629" s="2">
        <v>2009</v>
      </c>
      <c r="E2629" s="2">
        <v>2009</v>
      </c>
      <c r="F2629" s="2">
        <v>1547</v>
      </c>
      <c r="G2629" s="2">
        <v>2</v>
      </c>
      <c r="H2629" s="2">
        <v>3</v>
      </c>
      <c r="I2629" s="2">
        <v>0</v>
      </c>
      <c r="J2629" s="2">
        <v>2</v>
      </c>
      <c r="K2629" s="2">
        <v>215200</v>
      </c>
      <c r="L2629" s="2" t="s">
        <v>13</v>
      </c>
      <c r="M2629" s="2" t="s">
        <v>19</v>
      </c>
      <c r="N2629" s="27"/>
    </row>
    <row r="2630" spans="1:14" ht="15.75" customHeight="1" x14ac:dyDescent="0.2">
      <c r="A2630" s="2">
        <v>7500</v>
      </c>
      <c r="B2630" s="2">
        <v>7</v>
      </c>
      <c r="C2630" s="2">
        <v>5</v>
      </c>
      <c r="D2630" s="2">
        <v>2000</v>
      </c>
      <c r="E2630" s="2">
        <v>2000</v>
      </c>
      <c r="F2630" s="2">
        <v>1674</v>
      </c>
      <c r="G2630" s="2">
        <v>2</v>
      </c>
      <c r="H2630" s="2">
        <v>3</v>
      </c>
      <c r="I2630" s="2">
        <v>0</v>
      </c>
      <c r="J2630" s="2">
        <v>2</v>
      </c>
      <c r="K2630" s="2">
        <v>216000</v>
      </c>
      <c r="L2630" s="2" t="s">
        <v>13</v>
      </c>
      <c r="M2630" s="2" t="s">
        <v>19</v>
      </c>
      <c r="N2630" s="27"/>
    </row>
    <row r="2631" spans="1:14" ht="15.75" customHeight="1" x14ac:dyDescent="0.2">
      <c r="A2631" s="2">
        <v>7500</v>
      </c>
      <c r="B2631" s="2">
        <v>8</v>
      </c>
      <c r="C2631" s="2">
        <v>5</v>
      </c>
      <c r="D2631" s="2">
        <v>2000</v>
      </c>
      <c r="E2631" s="2">
        <v>2001</v>
      </c>
      <c r="F2631" s="2">
        <v>1874</v>
      </c>
      <c r="G2631" s="2">
        <v>2</v>
      </c>
      <c r="H2631" s="2">
        <v>3</v>
      </c>
      <c r="I2631" s="2">
        <v>1</v>
      </c>
      <c r="J2631" s="2">
        <v>2</v>
      </c>
      <c r="K2631" s="2">
        <v>220000</v>
      </c>
      <c r="L2631" s="2" t="s">
        <v>13</v>
      </c>
      <c r="M2631" s="2" t="s">
        <v>19</v>
      </c>
      <c r="N2631" s="27"/>
    </row>
    <row r="2632" spans="1:14" ht="15.75" customHeight="1" x14ac:dyDescent="0.2">
      <c r="A2632" s="2">
        <v>7180</v>
      </c>
      <c r="B2632" s="2">
        <v>8</v>
      </c>
      <c r="C2632" s="2">
        <v>5</v>
      </c>
      <c r="D2632" s="2">
        <v>2001</v>
      </c>
      <c r="E2632" s="2">
        <v>2002</v>
      </c>
      <c r="F2632" s="2">
        <v>1568</v>
      </c>
      <c r="G2632" s="2">
        <v>2</v>
      </c>
      <c r="H2632" s="2">
        <v>3</v>
      </c>
      <c r="I2632" s="2">
        <v>1</v>
      </c>
      <c r="J2632" s="2">
        <v>2</v>
      </c>
      <c r="K2632" s="2">
        <v>221000</v>
      </c>
      <c r="L2632" s="2" t="s">
        <v>13</v>
      </c>
      <c r="M2632" s="2" t="s">
        <v>19</v>
      </c>
      <c r="N2632" s="27"/>
    </row>
    <row r="2633" spans="1:14" ht="15.75" customHeight="1" x14ac:dyDescent="0.2">
      <c r="A2633" s="2">
        <v>8778</v>
      </c>
      <c r="B2633" s="2">
        <v>8</v>
      </c>
      <c r="C2633" s="2">
        <v>5</v>
      </c>
      <c r="D2633" s="2">
        <v>2006</v>
      </c>
      <c r="E2633" s="2">
        <v>2006</v>
      </c>
      <c r="F2633" s="2">
        <v>1830</v>
      </c>
      <c r="G2633" s="2">
        <v>2</v>
      </c>
      <c r="H2633" s="2">
        <v>3</v>
      </c>
      <c r="I2633" s="2">
        <v>0</v>
      </c>
      <c r="J2633" s="2">
        <v>3</v>
      </c>
      <c r="K2633" s="2">
        <v>221300</v>
      </c>
      <c r="L2633" s="2" t="s">
        <v>13</v>
      </c>
      <c r="M2633" s="2" t="s">
        <v>19</v>
      </c>
      <c r="N2633" s="27"/>
    </row>
    <row r="2634" spans="1:14" ht="15.75" customHeight="1" x14ac:dyDescent="0.2">
      <c r="A2634" s="2">
        <v>8987</v>
      </c>
      <c r="B2634" s="2">
        <v>8</v>
      </c>
      <c r="C2634" s="2">
        <v>5</v>
      </c>
      <c r="D2634" s="2">
        <v>2005</v>
      </c>
      <c r="E2634" s="2">
        <v>2006</v>
      </c>
      <c r="F2634" s="2">
        <v>1595</v>
      </c>
      <c r="G2634" s="2">
        <v>2</v>
      </c>
      <c r="H2634" s="2">
        <v>2</v>
      </c>
      <c r="I2634" s="2">
        <v>1</v>
      </c>
      <c r="J2634" s="2">
        <v>3</v>
      </c>
      <c r="K2634" s="2">
        <v>221500</v>
      </c>
      <c r="L2634" s="2" t="s">
        <v>13</v>
      </c>
      <c r="M2634" s="2" t="s">
        <v>19</v>
      </c>
      <c r="N2634" s="27"/>
    </row>
    <row r="2635" spans="1:14" ht="15.75" customHeight="1" x14ac:dyDescent="0.2">
      <c r="A2635" s="2">
        <v>4403</v>
      </c>
      <c r="B2635" s="2">
        <v>7</v>
      </c>
      <c r="C2635" s="2">
        <v>5</v>
      </c>
      <c r="D2635" s="2">
        <v>2009</v>
      </c>
      <c r="E2635" s="2">
        <v>2009</v>
      </c>
      <c r="F2635" s="2">
        <v>1478</v>
      </c>
      <c r="G2635" s="2">
        <v>2</v>
      </c>
      <c r="H2635" s="2">
        <v>2</v>
      </c>
      <c r="I2635" s="2">
        <v>1</v>
      </c>
      <c r="J2635" s="2">
        <v>2</v>
      </c>
      <c r="K2635" s="2">
        <v>222000</v>
      </c>
      <c r="L2635" s="2" t="s">
        <v>13</v>
      </c>
      <c r="M2635" s="2" t="s">
        <v>19</v>
      </c>
      <c r="N2635" s="27"/>
    </row>
    <row r="2636" spans="1:14" ht="15.75" customHeight="1" x14ac:dyDescent="0.2">
      <c r="A2636" s="2">
        <v>3830</v>
      </c>
      <c r="B2636" s="2">
        <v>6</v>
      </c>
      <c r="C2636" s="2">
        <v>5</v>
      </c>
      <c r="D2636" s="2">
        <v>2008</v>
      </c>
      <c r="E2636" s="2">
        <v>2008</v>
      </c>
      <c r="F2636" s="2">
        <v>1726</v>
      </c>
      <c r="G2636" s="2">
        <v>2</v>
      </c>
      <c r="H2636" s="2">
        <v>2</v>
      </c>
      <c r="I2636" s="2">
        <v>1</v>
      </c>
      <c r="J2636" s="2">
        <v>2</v>
      </c>
      <c r="K2636" s="2">
        <v>222000</v>
      </c>
      <c r="L2636" s="2" t="s">
        <v>13</v>
      </c>
      <c r="M2636" s="2" t="s">
        <v>19</v>
      </c>
      <c r="N2636" s="27"/>
    </row>
    <row r="2637" spans="1:14" ht="15.75" customHeight="1" x14ac:dyDescent="0.2">
      <c r="A2637" s="2">
        <v>10646</v>
      </c>
      <c r="B2637" s="2">
        <v>7</v>
      </c>
      <c r="C2637" s="2">
        <v>5</v>
      </c>
      <c r="D2637" s="2">
        <v>2001</v>
      </c>
      <c r="E2637" s="2">
        <v>2001</v>
      </c>
      <c r="F2637" s="2">
        <v>1789</v>
      </c>
      <c r="G2637" s="2">
        <v>2</v>
      </c>
      <c r="H2637" s="2">
        <v>3</v>
      </c>
      <c r="I2637" s="2">
        <v>1</v>
      </c>
      <c r="J2637" s="2">
        <v>2</v>
      </c>
      <c r="K2637" s="2">
        <v>223000</v>
      </c>
      <c r="L2637" s="2" t="s">
        <v>13</v>
      </c>
      <c r="M2637" s="2" t="s">
        <v>19</v>
      </c>
      <c r="N2637" s="27"/>
    </row>
    <row r="2638" spans="1:14" ht="15.75" customHeight="1" x14ac:dyDescent="0.2">
      <c r="A2638" s="2">
        <v>7993</v>
      </c>
      <c r="B2638" s="2">
        <v>7</v>
      </c>
      <c r="C2638" s="2">
        <v>5</v>
      </c>
      <c r="D2638" s="2">
        <v>2008</v>
      </c>
      <c r="E2638" s="2">
        <v>2009</v>
      </c>
      <c r="F2638" s="2">
        <v>1436</v>
      </c>
      <c r="G2638" s="2">
        <v>2</v>
      </c>
      <c r="H2638" s="2">
        <v>3</v>
      </c>
      <c r="I2638" s="2">
        <v>0</v>
      </c>
      <c r="J2638" s="2">
        <v>2</v>
      </c>
      <c r="K2638" s="2">
        <v>225000</v>
      </c>
      <c r="L2638" s="2" t="s">
        <v>13</v>
      </c>
      <c r="M2638" s="2" t="s">
        <v>19</v>
      </c>
      <c r="N2638" s="27"/>
    </row>
    <row r="2639" spans="1:14" ht="15.75" customHeight="1" x14ac:dyDescent="0.2">
      <c r="A2639" s="2">
        <v>9158</v>
      </c>
      <c r="B2639" s="2">
        <v>8</v>
      </c>
      <c r="C2639" s="2">
        <v>5</v>
      </c>
      <c r="D2639" s="2">
        <v>2007</v>
      </c>
      <c r="E2639" s="2">
        <v>2007</v>
      </c>
      <c r="F2639" s="2">
        <v>1496</v>
      </c>
      <c r="G2639" s="2">
        <v>2</v>
      </c>
      <c r="H2639" s="2">
        <v>3</v>
      </c>
      <c r="I2639" s="2">
        <v>0</v>
      </c>
      <c r="J2639" s="2">
        <v>2</v>
      </c>
      <c r="K2639" s="2">
        <v>225000</v>
      </c>
      <c r="L2639" s="2" t="s">
        <v>13</v>
      </c>
      <c r="M2639" s="2" t="s">
        <v>19</v>
      </c>
      <c r="N2639" s="27"/>
    </row>
    <row r="2640" spans="1:14" ht="15.75" customHeight="1" x14ac:dyDescent="0.2">
      <c r="A2640" s="2">
        <v>7050</v>
      </c>
      <c r="B2640" s="2">
        <v>7</v>
      </c>
      <c r="C2640" s="2">
        <v>5</v>
      </c>
      <c r="D2640" s="2">
        <v>2001</v>
      </c>
      <c r="E2640" s="2">
        <v>2001</v>
      </c>
      <c r="F2640" s="2">
        <v>1929</v>
      </c>
      <c r="G2640" s="2">
        <v>2</v>
      </c>
      <c r="H2640" s="2">
        <v>3</v>
      </c>
      <c r="I2640" s="2">
        <v>1</v>
      </c>
      <c r="J2640" s="2">
        <v>2</v>
      </c>
      <c r="K2640" s="2">
        <v>226000</v>
      </c>
      <c r="L2640" s="2" t="s">
        <v>13</v>
      </c>
      <c r="M2640" s="2" t="s">
        <v>19</v>
      </c>
      <c r="N2640" s="27"/>
    </row>
    <row r="2641" spans="1:14" ht="15.75" customHeight="1" x14ac:dyDescent="0.2">
      <c r="A2641" s="2">
        <v>9803</v>
      </c>
      <c r="B2641" s="2">
        <v>7</v>
      </c>
      <c r="C2641" s="2">
        <v>5</v>
      </c>
      <c r="D2641" s="2">
        <v>2005</v>
      </c>
      <c r="E2641" s="2">
        <v>2005</v>
      </c>
      <c r="F2641" s="2">
        <v>1768</v>
      </c>
      <c r="G2641" s="2">
        <v>2</v>
      </c>
      <c r="H2641" s="2">
        <v>3</v>
      </c>
      <c r="I2641" s="2">
        <v>0</v>
      </c>
      <c r="J2641" s="2">
        <v>2</v>
      </c>
      <c r="K2641" s="2">
        <v>226700</v>
      </c>
      <c r="L2641" s="2" t="s">
        <v>13</v>
      </c>
      <c r="M2641" s="2" t="s">
        <v>19</v>
      </c>
      <c r="N2641" s="27"/>
    </row>
    <row r="2642" spans="1:14" ht="15.75" customHeight="1" x14ac:dyDescent="0.2">
      <c r="A2642" s="2">
        <v>10000</v>
      </c>
      <c r="B2642" s="2">
        <v>8</v>
      </c>
      <c r="C2642" s="2">
        <v>5</v>
      </c>
      <c r="D2642" s="2">
        <v>2006</v>
      </c>
      <c r="E2642" s="2">
        <v>2006</v>
      </c>
      <c r="F2642" s="2">
        <v>1588</v>
      </c>
      <c r="G2642" s="2">
        <v>2</v>
      </c>
      <c r="H2642" s="2">
        <v>3</v>
      </c>
      <c r="I2642" s="2">
        <v>1</v>
      </c>
      <c r="J2642" s="2">
        <v>3</v>
      </c>
      <c r="K2642" s="2">
        <v>227000</v>
      </c>
      <c r="L2642" s="2" t="s">
        <v>13</v>
      </c>
      <c r="M2642" s="2" t="s">
        <v>19</v>
      </c>
      <c r="N2642" s="27"/>
    </row>
    <row r="2643" spans="1:14" ht="15.75" customHeight="1" x14ac:dyDescent="0.2">
      <c r="A2643" s="2">
        <v>12274</v>
      </c>
      <c r="B2643" s="2">
        <v>7</v>
      </c>
      <c r="C2643" s="2">
        <v>5</v>
      </c>
      <c r="D2643" s="2">
        <v>2008</v>
      </c>
      <c r="E2643" s="2">
        <v>2008</v>
      </c>
      <c r="F2643" s="2">
        <v>1428</v>
      </c>
      <c r="G2643" s="2">
        <v>2</v>
      </c>
      <c r="H2643" s="2">
        <v>3</v>
      </c>
      <c r="I2643" s="2">
        <v>0</v>
      </c>
      <c r="J2643" s="2">
        <v>2</v>
      </c>
      <c r="K2643" s="2">
        <v>227680</v>
      </c>
      <c r="L2643" s="2" t="s">
        <v>13</v>
      </c>
      <c r="M2643" s="2" t="s">
        <v>19</v>
      </c>
      <c r="N2643" s="27"/>
    </row>
    <row r="2644" spans="1:14" ht="15.75" customHeight="1" x14ac:dyDescent="0.2">
      <c r="A2644" s="2">
        <v>10207</v>
      </c>
      <c r="B2644" s="2">
        <v>7</v>
      </c>
      <c r="C2644" s="2">
        <v>6</v>
      </c>
      <c r="D2644" s="2">
        <v>2007</v>
      </c>
      <c r="E2644" s="2">
        <v>2007</v>
      </c>
      <c r="F2644" s="2">
        <v>1761</v>
      </c>
      <c r="G2644" s="2">
        <v>3</v>
      </c>
      <c r="H2644" s="2">
        <v>3</v>
      </c>
      <c r="I2644" s="2">
        <v>0</v>
      </c>
      <c r="J2644" s="2">
        <v>2</v>
      </c>
      <c r="K2644" s="2">
        <v>227875</v>
      </c>
      <c r="L2644" s="2" t="s">
        <v>13</v>
      </c>
      <c r="M2644" s="2" t="s">
        <v>19</v>
      </c>
      <c r="N2644" s="27"/>
    </row>
    <row r="2645" spans="1:14" ht="15.75" customHeight="1" x14ac:dyDescent="0.2">
      <c r="A2645" s="2">
        <v>8640</v>
      </c>
      <c r="B2645" s="2">
        <v>8</v>
      </c>
      <c r="C2645" s="2">
        <v>5</v>
      </c>
      <c r="D2645" s="2">
        <v>2009</v>
      </c>
      <c r="E2645" s="2">
        <v>2009</v>
      </c>
      <c r="F2645" s="2">
        <v>1314</v>
      </c>
      <c r="G2645" s="2">
        <v>2</v>
      </c>
      <c r="H2645" s="2">
        <v>3</v>
      </c>
      <c r="I2645" s="2">
        <v>0</v>
      </c>
      <c r="J2645" s="2">
        <v>2</v>
      </c>
      <c r="K2645" s="2">
        <v>229456</v>
      </c>
      <c r="L2645" s="2" t="s">
        <v>13</v>
      </c>
      <c r="M2645" s="2" t="s">
        <v>19</v>
      </c>
      <c r="N2645" s="27"/>
    </row>
    <row r="2646" spans="1:14" ht="15.75" customHeight="1" x14ac:dyDescent="0.2">
      <c r="A2646" s="2">
        <v>8640</v>
      </c>
      <c r="B2646" s="2">
        <v>7</v>
      </c>
      <c r="C2646" s="2">
        <v>5</v>
      </c>
      <c r="D2646" s="2">
        <v>2008</v>
      </c>
      <c r="E2646" s="2">
        <v>2008</v>
      </c>
      <c r="F2646" s="2">
        <v>1402</v>
      </c>
      <c r="G2646" s="2">
        <v>2</v>
      </c>
      <c r="H2646" s="2">
        <v>3</v>
      </c>
      <c r="I2646" s="2">
        <v>0</v>
      </c>
      <c r="J2646" s="2">
        <v>2</v>
      </c>
      <c r="K2646" s="2">
        <v>229800</v>
      </c>
      <c r="L2646" s="2" t="s">
        <v>13</v>
      </c>
      <c r="M2646" s="2" t="s">
        <v>19</v>
      </c>
      <c r="N2646" s="27"/>
    </row>
    <row r="2647" spans="1:14" ht="15.75" customHeight="1" x14ac:dyDescent="0.2">
      <c r="A2647" s="2">
        <v>8000</v>
      </c>
      <c r="B2647" s="2">
        <v>7</v>
      </c>
      <c r="C2647" s="2">
        <v>5</v>
      </c>
      <c r="D2647" s="2">
        <v>2002</v>
      </c>
      <c r="E2647" s="2">
        <v>2002</v>
      </c>
      <c r="F2647" s="2">
        <v>1492</v>
      </c>
      <c r="G2647" s="2">
        <v>2</v>
      </c>
      <c r="H2647" s="2">
        <v>3</v>
      </c>
      <c r="I2647" s="2">
        <v>1</v>
      </c>
      <c r="J2647" s="2">
        <v>2</v>
      </c>
      <c r="K2647" s="2">
        <v>230000</v>
      </c>
      <c r="L2647" s="2" t="s">
        <v>13</v>
      </c>
      <c r="M2647" s="2" t="s">
        <v>19</v>
      </c>
      <c r="N2647" s="27"/>
    </row>
    <row r="2648" spans="1:14" ht="15.75" customHeight="1" x14ac:dyDescent="0.2">
      <c r="A2648" s="2">
        <v>7500</v>
      </c>
      <c r="B2648" s="2">
        <v>7</v>
      </c>
      <c r="C2648" s="2">
        <v>5</v>
      </c>
      <c r="D2648" s="2">
        <v>2007</v>
      </c>
      <c r="E2648" s="2">
        <v>2008</v>
      </c>
      <c r="F2648" s="2">
        <v>1218</v>
      </c>
      <c r="G2648" s="2">
        <v>2</v>
      </c>
      <c r="H2648" s="2">
        <v>2</v>
      </c>
      <c r="I2648" s="2">
        <v>0</v>
      </c>
      <c r="J2648" s="2">
        <v>2</v>
      </c>
      <c r="K2648" s="2">
        <v>230348</v>
      </c>
      <c r="L2648" s="2" t="s">
        <v>13</v>
      </c>
      <c r="M2648" s="2" t="s">
        <v>19</v>
      </c>
      <c r="N2648" s="27"/>
    </row>
    <row r="2649" spans="1:14" ht="15.75" customHeight="1" x14ac:dyDescent="0.2">
      <c r="A2649" s="2">
        <v>11957</v>
      </c>
      <c r="B2649" s="2">
        <v>8</v>
      </c>
      <c r="C2649" s="2">
        <v>5</v>
      </c>
      <c r="D2649" s="2">
        <v>2006</v>
      </c>
      <c r="E2649" s="2">
        <v>2006</v>
      </c>
      <c r="F2649" s="2">
        <v>1574</v>
      </c>
      <c r="G2649" s="2">
        <v>2</v>
      </c>
      <c r="H2649" s="2">
        <v>3</v>
      </c>
      <c r="I2649" s="2">
        <v>1</v>
      </c>
      <c r="J2649" s="2">
        <v>3</v>
      </c>
      <c r="K2649" s="2">
        <v>232000</v>
      </c>
      <c r="L2649" s="2" t="s">
        <v>13</v>
      </c>
      <c r="M2649" s="2" t="s">
        <v>19</v>
      </c>
      <c r="N2649" s="27"/>
    </row>
    <row r="2650" spans="1:14" ht="15.75" customHeight="1" x14ac:dyDescent="0.2">
      <c r="A2650" s="2">
        <v>8688</v>
      </c>
      <c r="B2650" s="2">
        <v>7</v>
      </c>
      <c r="C2650" s="2">
        <v>5</v>
      </c>
      <c r="D2650" s="2">
        <v>2005</v>
      </c>
      <c r="E2650" s="2">
        <v>2005</v>
      </c>
      <c r="F2650" s="2">
        <v>1616</v>
      </c>
      <c r="G2650" s="2">
        <v>2</v>
      </c>
      <c r="H2650" s="2">
        <v>3</v>
      </c>
      <c r="I2650" s="2">
        <v>0</v>
      </c>
      <c r="J2650" s="2">
        <v>3</v>
      </c>
      <c r="K2650" s="2">
        <v>232000</v>
      </c>
      <c r="L2650" s="2" t="s">
        <v>13</v>
      </c>
      <c r="M2650" s="2" t="s">
        <v>19</v>
      </c>
      <c r="N2650" s="27"/>
    </row>
    <row r="2651" spans="1:14" ht="15.75" customHeight="1" x14ac:dyDescent="0.2">
      <c r="A2651" s="2">
        <v>11216</v>
      </c>
      <c r="B2651" s="2">
        <v>8</v>
      </c>
      <c r="C2651" s="2">
        <v>5</v>
      </c>
      <c r="D2651" s="2">
        <v>2006</v>
      </c>
      <c r="E2651" s="2">
        <v>2006</v>
      </c>
      <c r="F2651" s="2">
        <v>1489</v>
      </c>
      <c r="G2651" s="2">
        <v>2</v>
      </c>
      <c r="H2651" s="2">
        <v>3</v>
      </c>
      <c r="I2651" s="2">
        <v>1</v>
      </c>
      <c r="J2651" s="2">
        <v>2</v>
      </c>
      <c r="K2651" s="2">
        <v>232600</v>
      </c>
      <c r="L2651" s="2" t="s">
        <v>13</v>
      </c>
      <c r="M2651" s="2" t="s">
        <v>19</v>
      </c>
      <c r="N2651" s="27"/>
    </row>
    <row r="2652" spans="1:14" ht="15.75" customHeight="1" x14ac:dyDescent="0.2">
      <c r="A2652" s="2">
        <v>8736</v>
      </c>
      <c r="B2652" s="2">
        <v>7</v>
      </c>
      <c r="C2652" s="2">
        <v>5</v>
      </c>
      <c r="D2652" s="2">
        <v>2003</v>
      </c>
      <c r="E2652" s="2">
        <v>2004</v>
      </c>
      <c r="F2652" s="2">
        <v>1553</v>
      </c>
      <c r="G2652" s="2">
        <v>2</v>
      </c>
      <c r="H2652" s="2">
        <v>3</v>
      </c>
      <c r="I2652" s="2">
        <v>0</v>
      </c>
      <c r="J2652" s="2">
        <v>2</v>
      </c>
      <c r="K2652" s="2">
        <v>234500</v>
      </c>
      <c r="L2652" s="2" t="s">
        <v>13</v>
      </c>
      <c r="M2652" s="2" t="s">
        <v>19</v>
      </c>
      <c r="N2652" s="27"/>
    </row>
    <row r="2653" spans="1:14" ht="15.75" customHeight="1" x14ac:dyDescent="0.2">
      <c r="A2653" s="2">
        <v>8470</v>
      </c>
      <c r="B2653" s="2">
        <v>8</v>
      </c>
      <c r="C2653" s="2">
        <v>5</v>
      </c>
      <c r="D2653" s="2">
        <v>2002</v>
      </c>
      <c r="E2653" s="2">
        <v>2002</v>
      </c>
      <c r="F2653" s="2">
        <v>1811</v>
      </c>
      <c r="G2653" s="2">
        <v>2</v>
      </c>
      <c r="H2653" s="2">
        <v>3</v>
      </c>
      <c r="I2653" s="2">
        <v>1</v>
      </c>
      <c r="J2653" s="2">
        <v>2</v>
      </c>
      <c r="K2653" s="2">
        <v>235000</v>
      </c>
      <c r="L2653" s="2" t="s">
        <v>13</v>
      </c>
      <c r="M2653" s="2" t="s">
        <v>19</v>
      </c>
      <c r="N2653" s="27"/>
    </row>
    <row r="2654" spans="1:14" ht="15.75" customHeight="1" x14ac:dyDescent="0.2">
      <c r="A2654" s="2">
        <v>11932</v>
      </c>
      <c r="B2654" s="2">
        <v>8</v>
      </c>
      <c r="C2654" s="2">
        <v>5</v>
      </c>
      <c r="D2654" s="2">
        <v>2007</v>
      </c>
      <c r="E2654" s="2">
        <v>2008</v>
      </c>
      <c r="F2654" s="2">
        <v>1580</v>
      </c>
      <c r="G2654" s="2">
        <v>2</v>
      </c>
      <c r="H2654" s="2">
        <v>3</v>
      </c>
      <c r="I2654" s="2">
        <v>0</v>
      </c>
      <c r="J2654" s="2">
        <v>3</v>
      </c>
      <c r="K2654" s="2">
        <v>235128</v>
      </c>
      <c r="L2654" s="2" t="s">
        <v>13</v>
      </c>
      <c r="M2654" s="2" t="s">
        <v>19</v>
      </c>
      <c r="N2654" s="27"/>
    </row>
    <row r="2655" spans="1:14" ht="15.75" customHeight="1" x14ac:dyDescent="0.2">
      <c r="A2655" s="2">
        <v>9965</v>
      </c>
      <c r="B2655" s="2">
        <v>7</v>
      </c>
      <c r="C2655" s="2">
        <v>5</v>
      </c>
      <c r="D2655" s="2">
        <v>2007</v>
      </c>
      <c r="E2655" s="2">
        <v>2007</v>
      </c>
      <c r="F2655" s="2">
        <v>1528</v>
      </c>
      <c r="G2655" s="2">
        <v>3</v>
      </c>
      <c r="H2655" s="2">
        <v>3</v>
      </c>
      <c r="I2655" s="2">
        <v>1</v>
      </c>
      <c r="J2655" s="2">
        <v>2</v>
      </c>
      <c r="K2655" s="2">
        <v>235876</v>
      </c>
      <c r="L2655" s="2" t="s">
        <v>13</v>
      </c>
      <c r="M2655" s="2" t="s">
        <v>19</v>
      </c>
      <c r="N2655" s="27"/>
    </row>
    <row r="2656" spans="1:14" ht="15.75" customHeight="1" x14ac:dyDescent="0.2">
      <c r="A2656" s="2">
        <v>7500</v>
      </c>
      <c r="B2656" s="2">
        <v>8</v>
      </c>
      <c r="C2656" s="2">
        <v>5</v>
      </c>
      <c r="D2656" s="2">
        <v>2006</v>
      </c>
      <c r="E2656" s="2">
        <v>2007</v>
      </c>
      <c r="F2656" s="2">
        <v>1448</v>
      </c>
      <c r="G2656" s="2">
        <v>2</v>
      </c>
      <c r="H2656" s="2">
        <v>2</v>
      </c>
      <c r="I2656" s="2">
        <v>1</v>
      </c>
      <c r="J2656" s="2">
        <v>2</v>
      </c>
      <c r="K2656" s="2">
        <v>238500</v>
      </c>
      <c r="L2656" s="2" t="s">
        <v>13</v>
      </c>
      <c r="M2656" s="2" t="s">
        <v>19</v>
      </c>
      <c r="N2656" s="27"/>
    </row>
    <row r="2657" spans="1:14" ht="15.75" customHeight="1" x14ac:dyDescent="0.2">
      <c r="A2657" s="2">
        <v>7399</v>
      </c>
      <c r="B2657" s="2">
        <v>7</v>
      </c>
      <c r="C2657" s="2">
        <v>5</v>
      </c>
      <c r="D2657" s="2">
        <v>1997</v>
      </c>
      <c r="E2657" s="2">
        <v>1998</v>
      </c>
      <c r="F2657" s="2">
        <v>1950</v>
      </c>
      <c r="G2657" s="2">
        <v>2</v>
      </c>
      <c r="H2657" s="2">
        <v>3</v>
      </c>
      <c r="I2657" s="2">
        <v>1</v>
      </c>
      <c r="J2657" s="2">
        <v>2</v>
      </c>
      <c r="K2657" s="2">
        <v>239000</v>
      </c>
      <c r="L2657" s="2" t="s">
        <v>13</v>
      </c>
      <c r="M2657" s="2" t="s">
        <v>19</v>
      </c>
      <c r="N2657" s="27"/>
    </row>
    <row r="2658" spans="1:14" ht="15.75" customHeight="1" x14ac:dyDescent="0.2">
      <c r="A2658" s="2">
        <v>13253</v>
      </c>
      <c r="B2658" s="2">
        <v>7</v>
      </c>
      <c r="C2658" s="2">
        <v>5</v>
      </c>
      <c r="D2658" s="2">
        <v>2006</v>
      </c>
      <c r="E2658" s="2">
        <v>2006</v>
      </c>
      <c r="F2658" s="2">
        <v>1578</v>
      </c>
      <c r="G2658" s="2">
        <v>2</v>
      </c>
      <c r="H2658" s="2">
        <v>3</v>
      </c>
      <c r="I2658" s="2">
        <v>1</v>
      </c>
      <c r="J2658" s="2">
        <v>3</v>
      </c>
      <c r="K2658" s="2">
        <v>240000</v>
      </c>
      <c r="L2658" s="2" t="s">
        <v>13</v>
      </c>
      <c r="M2658" s="2" t="s">
        <v>19</v>
      </c>
      <c r="N2658" s="27"/>
    </row>
    <row r="2659" spans="1:14" ht="15.75" customHeight="1" x14ac:dyDescent="0.2">
      <c r="A2659" s="2">
        <v>7000</v>
      </c>
      <c r="B2659" s="2">
        <v>7</v>
      </c>
      <c r="C2659" s="2">
        <v>5</v>
      </c>
      <c r="D2659" s="2">
        <v>2003</v>
      </c>
      <c r="E2659" s="2">
        <v>2003</v>
      </c>
      <c r="F2659" s="2">
        <v>1884</v>
      </c>
      <c r="G2659" s="2">
        <v>2</v>
      </c>
      <c r="H2659" s="2">
        <v>3</v>
      </c>
      <c r="I2659" s="2">
        <v>1</v>
      </c>
      <c r="J2659" s="2">
        <v>2</v>
      </c>
      <c r="K2659" s="2">
        <v>240900</v>
      </c>
      <c r="L2659" s="2" t="s">
        <v>13</v>
      </c>
      <c r="M2659" s="2" t="s">
        <v>19</v>
      </c>
      <c r="N2659" s="27"/>
    </row>
    <row r="2660" spans="1:14" ht="15.75" customHeight="1" x14ac:dyDescent="0.2">
      <c r="A2660" s="2">
        <v>8125</v>
      </c>
      <c r="B2660" s="2">
        <v>7</v>
      </c>
      <c r="C2660" s="2">
        <v>5</v>
      </c>
      <c r="D2660" s="2">
        <v>2006</v>
      </c>
      <c r="E2660" s="2">
        <v>2007</v>
      </c>
      <c r="F2660" s="2">
        <v>1550</v>
      </c>
      <c r="G2660" s="2">
        <v>2</v>
      </c>
      <c r="H2660" s="2">
        <v>2</v>
      </c>
      <c r="I2660" s="2">
        <v>0</v>
      </c>
      <c r="J2660" s="2">
        <v>2</v>
      </c>
      <c r="K2660" s="2">
        <v>241000</v>
      </c>
      <c r="L2660" s="2" t="s">
        <v>13</v>
      </c>
      <c r="M2660" s="2" t="s">
        <v>19</v>
      </c>
      <c r="N2660" s="27"/>
    </row>
    <row r="2661" spans="1:14" ht="15.75" customHeight="1" x14ac:dyDescent="0.2">
      <c r="A2661" s="2">
        <v>9612</v>
      </c>
      <c r="B2661" s="2">
        <v>8</v>
      </c>
      <c r="C2661" s="2">
        <v>5</v>
      </c>
      <c r="D2661" s="2">
        <v>2008</v>
      </c>
      <c r="E2661" s="2">
        <v>2009</v>
      </c>
      <c r="F2661" s="2">
        <v>1468</v>
      </c>
      <c r="G2661" s="2">
        <v>2</v>
      </c>
      <c r="H2661" s="2">
        <v>3</v>
      </c>
      <c r="I2661" s="2">
        <v>1</v>
      </c>
      <c r="J2661" s="2">
        <v>3</v>
      </c>
      <c r="K2661" s="2">
        <v>244600</v>
      </c>
      <c r="L2661" s="2" t="s">
        <v>13</v>
      </c>
      <c r="M2661" s="2" t="s">
        <v>19</v>
      </c>
      <c r="N2661" s="27"/>
    </row>
    <row r="2662" spans="1:14" ht="15.75" customHeight="1" x14ac:dyDescent="0.2">
      <c r="A2662" s="2">
        <v>9139</v>
      </c>
      <c r="B2662" s="2">
        <v>8</v>
      </c>
      <c r="C2662" s="2">
        <v>5</v>
      </c>
      <c r="D2662" s="2">
        <v>2006</v>
      </c>
      <c r="E2662" s="2">
        <v>2006</v>
      </c>
      <c r="F2662" s="2">
        <v>1432</v>
      </c>
      <c r="G2662" s="2">
        <v>2</v>
      </c>
      <c r="H2662" s="2">
        <v>3</v>
      </c>
      <c r="I2662" s="2">
        <v>1</v>
      </c>
      <c r="J2662" s="2">
        <v>2</v>
      </c>
      <c r="K2662" s="2">
        <v>245000</v>
      </c>
      <c r="L2662" s="2" t="s">
        <v>13</v>
      </c>
      <c r="M2662" s="2" t="s">
        <v>19</v>
      </c>
      <c r="N2662" s="27"/>
    </row>
    <row r="2663" spans="1:14" ht="15.75" customHeight="1" x14ac:dyDescent="0.2">
      <c r="A2663" s="2">
        <v>10206</v>
      </c>
      <c r="B2663" s="2">
        <v>8</v>
      </c>
      <c r="C2663" s="2">
        <v>5</v>
      </c>
      <c r="D2663" s="2">
        <v>2007</v>
      </c>
      <c r="E2663" s="2">
        <v>2007</v>
      </c>
      <c r="F2663" s="2">
        <v>1563</v>
      </c>
      <c r="G2663" s="2">
        <v>2</v>
      </c>
      <c r="H2663" s="2">
        <v>3</v>
      </c>
      <c r="I2663" s="2">
        <v>1</v>
      </c>
      <c r="J2663" s="2">
        <v>3</v>
      </c>
      <c r="K2663" s="2">
        <v>245000</v>
      </c>
      <c r="L2663" s="2" t="s">
        <v>13</v>
      </c>
      <c r="M2663" s="2" t="s">
        <v>19</v>
      </c>
      <c r="N2663" s="27"/>
    </row>
    <row r="2664" spans="1:14" ht="15.75" customHeight="1" x14ac:dyDescent="0.2">
      <c r="A2664" s="2">
        <v>10037</v>
      </c>
      <c r="B2664" s="2">
        <v>8</v>
      </c>
      <c r="C2664" s="2">
        <v>5</v>
      </c>
      <c r="D2664" s="2">
        <v>2006</v>
      </c>
      <c r="E2664" s="2">
        <v>2007</v>
      </c>
      <c r="F2664" s="2">
        <v>1460</v>
      </c>
      <c r="G2664" s="2">
        <v>2</v>
      </c>
      <c r="H2664" s="2">
        <v>3</v>
      </c>
      <c r="I2664" s="2">
        <v>1</v>
      </c>
      <c r="J2664" s="2">
        <v>2</v>
      </c>
      <c r="K2664" s="2">
        <v>247000</v>
      </c>
      <c r="L2664" s="2" t="s">
        <v>13</v>
      </c>
      <c r="M2664" s="2" t="s">
        <v>19</v>
      </c>
      <c r="N2664" s="27"/>
    </row>
    <row r="2665" spans="1:14" ht="15.75" customHeight="1" x14ac:dyDescent="0.2">
      <c r="A2665" s="2">
        <v>9849</v>
      </c>
      <c r="B2665" s="2">
        <v>7</v>
      </c>
      <c r="C2665" s="2">
        <v>6</v>
      </c>
      <c r="D2665" s="2">
        <v>2007</v>
      </c>
      <c r="E2665" s="2">
        <v>2007</v>
      </c>
      <c r="F2665" s="2">
        <v>1689</v>
      </c>
      <c r="G2665" s="2">
        <v>2</v>
      </c>
      <c r="H2665" s="2">
        <v>3</v>
      </c>
      <c r="I2665" s="2">
        <v>0</v>
      </c>
      <c r="J2665" s="2">
        <v>3</v>
      </c>
      <c r="K2665" s="2">
        <v>248328</v>
      </c>
      <c r="L2665" s="2" t="s">
        <v>13</v>
      </c>
      <c r="M2665" s="2" t="s">
        <v>19</v>
      </c>
      <c r="N2665" s="27"/>
    </row>
    <row r="2666" spans="1:14" ht="15.75" customHeight="1" x14ac:dyDescent="0.2">
      <c r="A2666" s="2">
        <v>8251</v>
      </c>
      <c r="B2666" s="2">
        <v>7</v>
      </c>
      <c r="C2666" s="2">
        <v>5</v>
      </c>
      <c r="D2666" s="2">
        <v>2005</v>
      </c>
      <c r="E2666" s="2">
        <v>2006</v>
      </c>
      <c r="F2666" s="2">
        <v>1506</v>
      </c>
      <c r="G2666" s="2">
        <v>2</v>
      </c>
      <c r="H2666" s="2">
        <v>3</v>
      </c>
      <c r="I2666" s="2">
        <v>1</v>
      </c>
      <c r="J2666" s="2">
        <v>2</v>
      </c>
      <c r="K2666" s="2">
        <v>249000</v>
      </c>
      <c r="L2666" s="2" t="s">
        <v>13</v>
      </c>
      <c r="M2666" s="2" t="s">
        <v>19</v>
      </c>
      <c r="N2666" s="27"/>
    </row>
    <row r="2667" spans="1:14" ht="15.75" customHeight="1" x14ac:dyDescent="0.2">
      <c r="A2667" s="2">
        <v>11096</v>
      </c>
      <c r="B2667" s="2">
        <v>8</v>
      </c>
      <c r="C2667" s="2">
        <v>5</v>
      </c>
      <c r="D2667" s="2">
        <v>2006</v>
      </c>
      <c r="E2667" s="2">
        <v>2006</v>
      </c>
      <c r="F2667" s="2">
        <v>1656</v>
      </c>
      <c r="G2667" s="2">
        <v>2</v>
      </c>
      <c r="H2667" s="2">
        <v>3</v>
      </c>
      <c r="I2667" s="2">
        <v>0</v>
      </c>
      <c r="J2667" s="2">
        <v>3</v>
      </c>
      <c r="K2667" s="2">
        <v>249700</v>
      </c>
      <c r="L2667" s="2" t="s">
        <v>13</v>
      </c>
      <c r="M2667" s="2" t="s">
        <v>19</v>
      </c>
      <c r="N2667" s="27"/>
    </row>
    <row r="2668" spans="1:14" ht="15.75" customHeight="1" x14ac:dyDescent="0.2">
      <c r="A2668" s="2">
        <v>12606</v>
      </c>
      <c r="B2668" s="2">
        <v>9</v>
      </c>
      <c r="C2668" s="2">
        <v>5</v>
      </c>
      <c r="D2668" s="2">
        <v>2007</v>
      </c>
      <c r="E2668" s="2">
        <v>2008</v>
      </c>
      <c r="F2668" s="2">
        <v>1530</v>
      </c>
      <c r="G2668" s="2">
        <v>2</v>
      </c>
      <c r="H2668" s="2">
        <v>3</v>
      </c>
      <c r="I2668" s="2">
        <v>1</v>
      </c>
      <c r="J2668" s="2">
        <v>3</v>
      </c>
      <c r="K2668" s="2">
        <v>250000</v>
      </c>
      <c r="L2668" s="2" t="s">
        <v>13</v>
      </c>
      <c r="M2668" s="2" t="s">
        <v>19</v>
      </c>
      <c r="N2668" s="27"/>
    </row>
    <row r="2669" spans="1:14" ht="15.75" customHeight="1" x14ac:dyDescent="0.2">
      <c r="A2669" s="2">
        <v>9375</v>
      </c>
      <c r="B2669" s="2">
        <v>8</v>
      </c>
      <c r="C2669" s="2">
        <v>5</v>
      </c>
      <c r="D2669" s="2">
        <v>2003</v>
      </c>
      <c r="E2669" s="2">
        <v>2004</v>
      </c>
      <c r="F2669" s="2">
        <v>1992</v>
      </c>
      <c r="G2669" s="2">
        <v>2</v>
      </c>
      <c r="H2669" s="2">
        <v>3</v>
      </c>
      <c r="I2669" s="2">
        <v>1</v>
      </c>
      <c r="J2669" s="2">
        <v>2</v>
      </c>
      <c r="K2669" s="2">
        <v>250000</v>
      </c>
      <c r="L2669" s="2" t="s">
        <v>13</v>
      </c>
      <c r="M2669" s="2" t="s">
        <v>19</v>
      </c>
      <c r="N2669" s="27"/>
    </row>
    <row r="2670" spans="1:14" ht="15.75" customHeight="1" x14ac:dyDescent="0.2">
      <c r="A2670" s="2">
        <v>10625</v>
      </c>
      <c r="B2670" s="2">
        <v>7</v>
      </c>
      <c r="C2670" s="2">
        <v>5</v>
      </c>
      <c r="D2670" s="2">
        <v>2005</v>
      </c>
      <c r="E2670" s="2">
        <v>2005</v>
      </c>
      <c r="F2670" s="2">
        <v>1958</v>
      </c>
      <c r="G2670" s="2">
        <v>2</v>
      </c>
      <c r="H2670" s="2">
        <v>3</v>
      </c>
      <c r="I2670" s="2">
        <v>1</v>
      </c>
      <c r="J2670" s="2">
        <v>3</v>
      </c>
      <c r="K2670" s="2">
        <v>250000</v>
      </c>
      <c r="L2670" s="2" t="s">
        <v>13</v>
      </c>
      <c r="M2670" s="2" t="s">
        <v>19</v>
      </c>
      <c r="N2670" s="27"/>
    </row>
    <row r="2671" spans="1:14" ht="15.75" customHeight="1" x14ac:dyDescent="0.2">
      <c r="A2671" s="2">
        <v>9605</v>
      </c>
      <c r="B2671" s="2">
        <v>7</v>
      </c>
      <c r="C2671" s="2">
        <v>5</v>
      </c>
      <c r="D2671" s="2">
        <v>2006</v>
      </c>
      <c r="E2671" s="2">
        <v>2006</v>
      </c>
      <c r="F2671" s="2">
        <v>1977</v>
      </c>
      <c r="G2671" s="2">
        <v>2</v>
      </c>
      <c r="H2671" s="2">
        <v>3</v>
      </c>
      <c r="I2671" s="2">
        <v>0</v>
      </c>
      <c r="J2671" s="2">
        <v>3</v>
      </c>
      <c r="K2671" s="2">
        <v>250000</v>
      </c>
      <c r="L2671" s="2" t="s">
        <v>13</v>
      </c>
      <c r="M2671" s="2" t="s">
        <v>19</v>
      </c>
      <c r="N2671" s="27"/>
    </row>
    <row r="2672" spans="1:14" ht="15.75" customHeight="1" x14ac:dyDescent="0.2">
      <c r="A2672" s="2">
        <v>8640</v>
      </c>
      <c r="B2672" s="2">
        <v>7</v>
      </c>
      <c r="C2672" s="2">
        <v>5</v>
      </c>
      <c r="D2672" s="2">
        <v>2007</v>
      </c>
      <c r="E2672" s="2">
        <v>2008</v>
      </c>
      <c r="F2672" s="2">
        <v>1372</v>
      </c>
      <c r="G2672" s="2">
        <v>2</v>
      </c>
      <c r="H2672" s="2">
        <v>3</v>
      </c>
      <c r="I2672" s="2">
        <v>0</v>
      </c>
      <c r="J2672" s="2">
        <v>2</v>
      </c>
      <c r="K2672" s="2">
        <v>250580</v>
      </c>
      <c r="L2672" s="2" t="s">
        <v>13</v>
      </c>
      <c r="M2672" s="2" t="s">
        <v>19</v>
      </c>
      <c r="N2672" s="27"/>
    </row>
    <row r="2673" spans="1:14" ht="15.75" customHeight="1" x14ac:dyDescent="0.2">
      <c r="A2673" s="2">
        <v>10574</v>
      </c>
      <c r="B2673" s="2">
        <v>8</v>
      </c>
      <c r="C2673" s="2">
        <v>5</v>
      </c>
      <c r="D2673" s="2">
        <v>2005</v>
      </c>
      <c r="E2673" s="2">
        <v>2006</v>
      </c>
      <c r="F2673" s="2">
        <v>1953</v>
      </c>
      <c r="G2673" s="2">
        <v>2</v>
      </c>
      <c r="H2673" s="2">
        <v>3</v>
      </c>
      <c r="I2673" s="2">
        <v>1</v>
      </c>
      <c r="J2673" s="2">
        <v>3</v>
      </c>
      <c r="K2673" s="2">
        <v>252000</v>
      </c>
      <c r="L2673" s="2" t="s">
        <v>13</v>
      </c>
      <c r="M2673" s="2" t="s">
        <v>19</v>
      </c>
      <c r="N2673" s="27"/>
    </row>
    <row r="2674" spans="1:14" ht="15.75" customHeight="1" x14ac:dyDescent="0.2">
      <c r="A2674" s="2">
        <v>12447</v>
      </c>
      <c r="B2674" s="2">
        <v>8</v>
      </c>
      <c r="C2674" s="2">
        <v>5</v>
      </c>
      <c r="D2674" s="2">
        <v>2005</v>
      </c>
      <c r="E2674" s="2">
        <v>2006</v>
      </c>
      <c r="F2674" s="2">
        <v>1964</v>
      </c>
      <c r="G2674" s="2">
        <v>2</v>
      </c>
      <c r="H2674" s="2">
        <v>3</v>
      </c>
      <c r="I2674" s="2">
        <v>1</v>
      </c>
      <c r="J2674" s="2">
        <v>2</v>
      </c>
      <c r="K2674" s="2">
        <v>252000</v>
      </c>
      <c r="L2674" s="2" t="s">
        <v>13</v>
      </c>
      <c r="M2674" s="2" t="s">
        <v>19</v>
      </c>
      <c r="N2674" s="27"/>
    </row>
    <row r="2675" spans="1:14" ht="15.75" customHeight="1" x14ac:dyDescent="0.2">
      <c r="A2675" s="2">
        <v>8640</v>
      </c>
      <c r="B2675" s="2">
        <v>7</v>
      </c>
      <c r="C2675" s="2">
        <v>5</v>
      </c>
      <c r="D2675" s="2">
        <v>2009</v>
      </c>
      <c r="E2675" s="2">
        <v>2009</v>
      </c>
      <c r="F2675" s="2">
        <v>1852</v>
      </c>
      <c r="G2675" s="2">
        <v>2</v>
      </c>
      <c r="H2675" s="2">
        <v>3</v>
      </c>
      <c r="I2675" s="2">
        <v>1</v>
      </c>
      <c r="J2675" s="2">
        <v>2</v>
      </c>
      <c r="K2675" s="2">
        <v>252678</v>
      </c>
      <c r="L2675" s="2" t="s">
        <v>13</v>
      </c>
      <c r="M2675" s="2" t="s">
        <v>19</v>
      </c>
      <c r="N2675" s="27"/>
    </row>
    <row r="2676" spans="1:14" ht="15.75" customHeight="1" x14ac:dyDescent="0.2">
      <c r="A2676" s="2">
        <v>9675</v>
      </c>
      <c r="B2676" s="2">
        <v>7</v>
      </c>
      <c r="C2676" s="2">
        <v>5</v>
      </c>
      <c r="D2676" s="2">
        <v>2005</v>
      </c>
      <c r="E2676" s="2">
        <v>2005</v>
      </c>
      <c r="F2676" s="2">
        <v>1971</v>
      </c>
      <c r="G2676" s="2">
        <v>2</v>
      </c>
      <c r="H2676" s="2">
        <v>3</v>
      </c>
      <c r="I2676" s="2">
        <v>1</v>
      </c>
      <c r="J2676" s="2">
        <v>2</v>
      </c>
      <c r="K2676" s="2">
        <v>253000</v>
      </c>
      <c r="L2676" s="2" t="s">
        <v>13</v>
      </c>
      <c r="M2676" s="2" t="s">
        <v>19</v>
      </c>
      <c r="N2676" s="27"/>
    </row>
    <row r="2677" spans="1:14" ht="15.75" customHeight="1" x14ac:dyDescent="0.2">
      <c r="A2677" s="2">
        <v>11824</v>
      </c>
      <c r="B2677" s="2">
        <v>8</v>
      </c>
      <c r="C2677" s="2">
        <v>5</v>
      </c>
      <c r="D2677" s="2">
        <v>2006</v>
      </c>
      <c r="E2677" s="2">
        <v>2006</v>
      </c>
      <c r="F2677" s="2">
        <v>1685</v>
      </c>
      <c r="G2677" s="2">
        <v>2</v>
      </c>
      <c r="H2677" s="2">
        <v>2</v>
      </c>
      <c r="I2677" s="2">
        <v>1</v>
      </c>
      <c r="J2677" s="2">
        <v>3</v>
      </c>
      <c r="K2677" s="2">
        <v>253000</v>
      </c>
      <c r="L2677" s="2" t="s">
        <v>13</v>
      </c>
      <c r="M2677" s="2" t="s">
        <v>19</v>
      </c>
      <c r="N2677" s="27"/>
    </row>
    <row r="2678" spans="1:14" ht="15.75" customHeight="1" x14ac:dyDescent="0.2">
      <c r="A2678" s="2">
        <v>7379</v>
      </c>
      <c r="B2678" s="2">
        <v>8</v>
      </c>
      <c r="C2678" s="2">
        <v>5</v>
      </c>
      <c r="D2678" s="2">
        <v>2000</v>
      </c>
      <c r="E2678" s="2">
        <v>2000</v>
      </c>
      <c r="F2678" s="2">
        <v>1848</v>
      </c>
      <c r="G2678" s="2">
        <v>2</v>
      </c>
      <c r="H2678" s="2">
        <v>3</v>
      </c>
      <c r="I2678" s="2">
        <v>1</v>
      </c>
      <c r="J2678" s="2">
        <v>2</v>
      </c>
      <c r="K2678" s="2">
        <v>254000</v>
      </c>
      <c r="L2678" s="2" t="s">
        <v>13</v>
      </c>
      <c r="M2678" s="2" t="s">
        <v>19</v>
      </c>
      <c r="N2678" s="27"/>
    </row>
    <row r="2679" spans="1:14" ht="15.75" customHeight="1" x14ac:dyDescent="0.2">
      <c r="A2679" s="2">
        <v>12552</v>
      </c>
      <c r="B2679" s="2">
        <v>7</v>
      </c>
      <c r="C2679" s="2">
        <v>5</v>
      </c>
      <c r="D2679" s="2">
        <v>2004</v>
      </c>
      <c r="E2679" s="2">
        <v>2005</v>
      </c>
      <c r="F2679" s="2">
        <v>1947</v>
      </c>
      <c r="G2679" s="2">
        <v>2</v>
      </c>
      <c r="H2679" s="2">
        <v>3</v>
      </c>
      <c r="I2679" s="2">
        <v>1</v>
      </c>
      <c r="J2679" s="2">
        <v>2</v>
      </c>
      <c r="K2679" s="2">
        <v>254900</v>
      </c>
      <c r="L2679" s="2" t="s">
        <v>13</v>
      </c>
      <c r="M2679" s="2" t="s">
        <v>19</v>
      </c>
      <c r="N2679" s="27"/>
    </row>
    <row r="2680" spans="1:14" ht="15.75" customHeight="1" x14ac:dyDescent="0.2">
      <c r="A2680" s="2">
        <v>13501</v>
      </c>
      <c r="B2680" s="2">
        <v>8</v>
      </c>
      <c r="C2680" s="2">
        <v>5</v>
      </c>
      <c r="D2680" s="2">
        <v>2006</v>
      </c>
      <c r="E2680" s="2">
        <v>2006</v>
      </c>
      <c r="F2680" s="2">
        <v>1636</v>
      </c>
      <c r="G2680" s="2">
        <v>2</v>
      </c>
      <c r="H2680" s="2">
        <v>3</v>
      </c>
      <c r="I2680" s="2">
        <v>1</v>
      </c>
      <c r="J2680" s="2">
        <v>3</v>
      </c>
      <c r="K2680" s="2">
        <v>255000</v>
      </c>
      <c r="L2680" s="2" t="s">
        <v>13</v>
      </c>
      <c r="M2680" s="2" t="s">
        <v>19</v>
      </c>
      <c r="N2680" s="27"/>
    </row>
    <row r="2681" spans="1:14" ht="15.75" customHeight="1" x14ac:dyDescent="0.2">
      <c r="A2681" s="2">
        <v>8640</v>
      </c>
      <c r="B2681" s="2">
        <v>8</v>
      </c>
      <c r="C2681" s="2">
        <v>5</v>
      </c>
      <c r="D2681" s="2">
        <v>2007</v>
      </c>
      <c r="E2681" s="2">
        <v>2007</v>
      </c>
      <c r="F2681" s="2">
        <v>1792</v>
      </c>
      <c r="G2681" s="2">
        <v>2</v>
      </c>
      <c r="H2681" s="2">
        <v>3</v>
      </c>
      <c r="I2681" s="2">
        <v>0</v>
      </c>
      <c r="J2681" s="2">
        <v>2</v>
      </c>
      <c r="K2681" s="2">
        <v>255000</v>
      </c>
      <c r="L2681" s="2" t="s">
        <v>13</v>
      </c>
      <c r="M2681" s="2" t="s">
        <v>19</v>
      </c>
      <c r="N2681" s="27"/>
    </row>
    <row r="2682" spans="1:14" ht="15.75" customHeight="1" x14ac:dyDescent="0.2">
      <c r="A2682" s="2">
        <v>10625</v>
      </c>
      <c r="B2682" s="2">
        <v>8</v>
      </c>
      <c r="C2682" s="2">
        <v>5</v>
      </c>
      <c r="D2682" s="2">
        <v>2007</v>
      </c>
      <c r="E2682" s="2">
        <v>2007</v>
      </c>
      <c r="F2682" s="2">
        <v>1660</v>
      </c>
      <c r="G2682" s="2">
        <v>2</v>
      </c>
      <c r="H2682" s="2">
        <v>3</v>
      </c>
      <c r="I2682" s="2">
        <v>1</v>
      </c>
      <c r="J2682" s="2">
        <v>3</v>
      </c>
      <c r="K2682" s="2">
        <v>256000</v>
      </c>
      <c r="L2682" s="2" t="s">
        <v>13</v>
      </c>
      <c r="M2682" s="2" t="s">
        <v>19</v>
      </c>
      <c r="N2682" s="27"/>
    </row>
    <row r="2683" spans="1:14" ht="15.75" customHeight="1" x14ac:dyDescent="0.2">
      <c r="A2683" s="2">
        <v>9801</v>
      </c>
      <c r="B2683" s="2">
        <v>8</v>
      </c>
      <c r="C2683" s="2">
        <v>5</v>
      </c>
      <c r="D2683" s="2">
        <v>2007</v>
      </c>
      <c r="E2683" s="2">
        <v>2007</v>
      </c>
      <c r="F2683" s="2">
        <v>1861</v>
      </c>
      <c r="G2683" s="2">
        <v>3</v>
      </c>
      <c r="H2683" s="2">
        <v>3</v>
      </c>
      <c r="I2683" s="2">
        <v>1</v>
      </c>
      <c r="J2683" s="2">
        <v>3</v>
      </c>
      <c r="K2683" s="2">
        <v>257000</v>
      </c>
      <c r="L2683" s="2" t="s">
        <v>13</v>
      </c>
      <c r="M2683" s="2" t="s">
        <v>19</v>
      </c>
      <c r="N2683" s="27"/>
    </row>
    <row r="2684" spans="1:14" ht="15.75" customHeight="1" x14ac:dyDescent="0.2">
      <c r="A2684" s="2">
        <v>10206</v>
      </c>
      <c r="B2684" s="2">
        <v>8</v>
      </c>
      <c r="C2684" s="2">
        <v>5</v>
      </c>
      <c r="D2684" s="2">
        <v>2008</v>
      </c>
      <c r="E2684" s="2">
        <v>2008</v>
      </c>
      <c r="F2684" s="2">
        <v>1658</v>
      </c>
      <c r="G2684" s="2">
        <v>2</v>
      </c>
      <c r="H2684" s="2">
        <v>3</v>
      </c>
      <c r="I2684" s="2">
        <v>1</v>
      </c>
      <c r="J2684" s="2">
        <v>3</v>
      </c>
      <c r="K2684" s="2">
        <v>257500</v>
      </c>
      <c r="L2684" s="2" t="s">
        <v>13</v>
      </c>
      <c r="M2684" s="2" t="s">
        <v>19</v>
      </c>
      <c r="N2684" s="27"/>
    </row>
    <row r="2685" spans="1:14" ht="15.75" customHeight="1" x14ac:dyDescent="0.2">
      <c r="A2685" s="2">
        <v>4835</v>
      </c>
      <c r="B2685" s="2">
        <v>7</v>
      </c>
      <c r="C2685" s="2">
        <v>5</v>
      </c>
      <c r="D2685" s="2">
        <v>2004</v>
      </c>
      <c r="E2685" s="2">
        <v>2005</v>
      </c>
      <c r="F2685" s="2">
        <v>1488</v>
      </c>
      <c r="G2685" s="2">
        <v>2</v>
      </c>
      <c r="H2685" s="2">
        <v>2</v>
      </c>
      <c r="I2685" s="2">
        <v>1</v>
      </c>
      <c r="J2685" s="2">
        <v>2</v>
      </c>
      <c r="K2685" s="2">
        <v>260000</v>
      </c>
      <c r="L2685" s="2" t="s">
        <v>13</v>
      </c>
      <c r="M2685" s="2" t="s">
        <v>19</v>
      </c>
      <c r="N2685" s="27"/>
    </row>
    <row r="2686" spans="1:14" ht="15.75" customHeight="1" x14ac:dyDescent="0.2">
      <c r="A2686" s="2">
        <v>8847</v>
      </c>
      <c r="B2686" s="2">
        <v>8</v>
      </c>
      <c r="C2686" s="2">
        <v>5</v>
      </c>
      <c r="D2686" s="2">
        <v>2005</v>
      </c>
      <c r="E2686" s="2">
        <v>2005</v>
      </c>
      <c r="F2686" s="2">
        <v>1538</v>
      </c>
      <c r="G2686" s="2">
        <v>2</v>
      </c>
      <c r="H2686" s="2">
        <v>3</v>
      </c>
      <c r="I2686" s="2">
        <v>0</v>
      </c>
      <c r="J2686" s="2">
        <v>2</v>
      </c>
      <c r="K2686" s="2">
        <v>260000</v>
      </c>
      <c r="L2686" s="2" t="s">
        <v>13</v>
      </c>
      <c r="M2686" s="2" t="s">
        <v>19</v>
      </c>
      <c r="N2686" s="27"/>
    </row>
    <row r="2687" spans="1:14" ht="15.75" customHeight="1" x14ac:dyDescent="0.2">
      <c r="A2687" s="2">
        <v>11830</v>
      </c>
      <c r="B2687" s="2">
        <v>8</v>
      </c>
      <c r="C2687" s="2">
        <v>5</v>
      </c>
      <c r="D2687" s="2">
        <v>2007</v>
      </c>
      <c r="E2687" s="2">
        <v>2007</v>
      </c>
      <c r="F2687" s="2">
        <v>1542</v>
      </c>
      <c r="G2687" s="2">
        <v>2</v>
      </c>
      <c r="H2687" s="2">
        <v>3</v>
      </c>
      <c r="I2687" s="2">
        <v>1</v>
      </c>
      <c r="J2687" s="2">
        <v>3</v>
      </c>
      <c r="K2687" s="2">
        <v>260261</v>
      </c>
      <c r="L2687" s="2" t="s">
        <v>13</v>
      </c>
      <c r="M2687" s="2" t="s">
        <v>19</v>
      </c>
      <c r="N2687" s="27"/>
    </row>
    <row r="2688" spans="1:14" ht="15.75" customHeight="1" x14ac:dyDescent="0.2">
      <c r="A2688" s="2">
        <v>10440</v>
      </c>
      <c r="B2688" s="2">
        <v>8</v>
      </c>
      <c r="C2688" s="2">
        <v>5</v>
      </c>
      <c r="D2688" s="2">
        <v>2007</v>
      </c>
      <c r="E2688" s="2">
        <v>2007</v>
      </c>
      <c r="F2688" s="2">
        <v>1584</v>
      </c>
      <c r="G2688" s="2">
        <v>2</v>
      </c>
      <c r="H2688" s="2">
        <v>2</v>
      </c>
      <c r="I2688" s="2">
        <v>1</v>
      </c>
      <c r="J2688" s="2">
        <v>2</v>
      </c>
      <c r="K2688" s="2">
        <v>261329</v>
      </c>
      <c r="L2688" s="2" t="s">
        <v>13</v>
      </c>
      <c r="M2688" s="2" t="s">
        <v>19</v>
      </c>
      <c r="N2688" s="27"/>
    </row>
    <row r="2689" spans="1:14" ht="15.75" customHeight="1" x14ac:dyDescent="0.2">
      <c r="A2689" s="2">
        <v>9000</v>
      </c>
      <c r="B2689" s="2">
        <v>8</v>
      </c>
      <c r="C2689" s="2">
        <v>5</v>
      </c>
      <c r="D2689" s="2">
        <v>2008</v>
      </c>
      <c r="E2689" s="2">
        <v>2008</v>
      </c>
      <c r="F2689" s="2">
        <v>1566</v>
      </c>
      <c r="G2689" s="2">
        <v>2</v>
      </c>
      <c r="H2689" s="2">
        <v>3</v>
      </c>
      <c r="I2689" s="2">
        <v>0</v>
      </c>
      <c r="J2689" s="2">
        <v>2</v>
      </c>
      <c r="K2689" s="2">
        <v>262500</v>
      </c>
      <c r="L2689" s="2" t="s">
        <v>13</v>
      </c>
      <c r="M2689" s="2" t="s">
        <v>19</v>
      </c>
      <c r="N2689" s="27"/>
    </row>
    <row r="2690" spans="1:14" ht="15.75" customHeight="1" x14ac:dyDescent="0.2">
      <c r="A2690" s="2">
        <v>9375</v>
      </c>
      <c r="B2690" s="2">
        <v>7</v>
      </c>
      <c r="C2690" s="2">
        <v>5</v>
      </c>
      <c r="D2690" s="2">
        <v>2003</v>
      </c>
      <c r="E2690" s="2">
        <v>2004</v>
      </c>
      <c r="F2690" s="2">
        <v>2094</v>
      </c>
      <c r="G2690" s="2">
        <v>2</v>
      </c>
      <c r="H2690" s="2">
        <v>4</v>
      </c>
      <c r="I2690" s="2">
        <v>1</v>
      </c>
      <c r="J2690" s="2">
        <v>2</v>
      </c>
      <c r="K2690" s="2">
        <v>263000</v>
      </c>
      <c r="L2690" s="2" t="s">
        <v>13</v>
      </c>
      <c r="M2690" s="2" t="s">
        <v>19</v>
      </c>
      <c r="N2690" s="27"/>
    </row>
    <row r="2691" spans="1:14" ht="15.75" customHeight="1" x14ac:dyDescent="0.2">
      <c r="A2691" s="2">
        <v>8004</v>
      </c>
      <c r="B2691" s="2">
        <v>8</v>
      </c>
      <c r="C2691" s="2">
        <v>5</v>
      </c>
      <c r="D2691" s="2">
        <v>2009</v>
      </c>
      <c r="E2691" s="2">
        <v>2009</v>
      </c>
      <c r="F2691" s="2">
        <v>1935</v>
      </c>
      <c r="G2691" s="2">
        <v>2</v>
      </c>
      <c r="H2691" s="2">
        <v>3</v>
      </c>
      <c r="I2691" s="2">
        <v>0</v>
      </c>
      <c r="J2691" s="2">
        <v>2</v>
      </c>
      <c r="K2691" s="2">
        <v>263435</v>
      </c>
      <c r="L2691" s="2" t="s">
        <v>13</v>
      </c>
      <c r="M2691" s="2" t="s">
        <v>19</v>
      </c>
      <c r="N2691" s="27"/>
    </row>
    <row r="2692" spans="1:14" ht="15.75" customHeight="1" x14ac:dyDescent="0.2">
      <c r="A2692" s="2">
        <v>14587</v>
      </c>
      <c r="B2692" s="2">
        <v>9</v>
      </c>
      <c r="C2692" s="2">
        <v>5</v>
      </c>
      <c r="D2692" s="2">
        <v>2008</v>
      </c>
      <c r="E2692" s="2">
        <v>2008</v>
      </c>
      <c r="F2692" s="2">
        <v>1506</v>
      </c>
      <c r="G2692" s="2">
        <v>2</v>
      </c>
      <c r="H2692" s="2">
        <v>2</v>
      </c>
      <c r="I2692" s="2">
        <v>1</v>
      </c>
      <c r="J2692" s="2">
        <v>2</v>
      </c>
      <c r="K2692" s="2">
        <v>264132</v>
      </c>
      <c r="L2692" s="2" t="s">
        <v>13</v>
      </c>
      <c r="M2692" s="2" t="s">
        <v>19</v>
      </c>
      <c r="N2692" s="27"/>
    </row>
    <row r="2693" spans="1:14" ht="15.75" customHeight="1" x14ac:dyDescent="0.2">
      <c r="A2693" s="2">
        <v>8125</v>
      </c>
      <c r="B2693" s="2">
        <v>8</v>
      </c>
      <c r="C2693" s="2">
        <v>5</v>
      </c>
      <c r="D2693" s="2">
        <v>2008</v>
      </c>
      <c r="E2693" s="2">
        <v>2009</v>
      </c>
      <c r="F2693" s="2">
        <v>1836</v>
      </c>
      <c r="G2693" s="2">
        <v>2</v>
      </c>
      <c r="H2693" s="2">
        <v>3</v>
      </c>
      <c r="I2693" s="2">
        <v>1</v>
      </c>
      <c r="J2693" s="2">
        <v>2</v>
      </c>
      <c r="K2693" s="2">
        <v>264500</v>
      </c>
      <c r="L2693" s="2" t="s">
        <v>13</v>
      </c>
      <c r="M2693" s="2" t="s">
        <v>19</v>
      </c>
      <c r="N2693" s="27"/>
    </row>
    <row r="2694" spans="1:14" ht="15.75" customHeight="1" x14ac:dyDescent="0.2">
      <c r="A2694" s="2">
        <v>10625</v>
      </c>
      <c r="B2694" s="2">
        <v>6</v>
      </c>
      <c r="C2694" s="2">
        <v>5</v>
      </c>
      <c r="D2694" s="2">
        <v>2004</v>
      </c>
      <c r="E2694" s="2">
        <v>2004</v>
      </c>
      <c r="F2694" s="2">
        <v>2443</v>
      </c>
      <c r="G2694" s="2">
        <v>2</v>
      </c>
      <c r="H2694" s="2">
        <v>4</v>
      </c>
      <c r="I2694" s="2">
        <v>1</v>
      </c>
      <c r="J2694" s="2">
        <v>3</v>
      </c>
      <c r="K2694" s="2">
        <v>265000</v>
      </c>
      <c r="L2694" s="2" t="s">
        <v>13</v>
      </c>
      <c r="M2694" s="2" t="s">
        <v>19</v>
      </c>
      <c r="N2694" s="27"/>
    </row>
    <row r="2695" spans="1:14" ht="15.75" customHeight="1" x14ac:dyDescent="0.2">
      <c r="A2695" s="2">
        <v>10728</v>
      </c>
      <c r="B2695" s="2">
        <v>8</v>
      </c>
      <c r="C2695" s="2">
        <v>5</v>
      </c>
      <c r="D2695" s="2">
        <v>2006</v>
      </c>
      <c r="E2695" s="2">
        <v>2006</v>
      </c>
      <c r="F2695" s="2">
        <v>1939</v>
      </c>
      <c r="G2695" s="2">
        <v>2</v>
      </c>
      <c r="H2695" s="2">
        <v>3</v>
      </c>
      <c r="I2695" s="2">
        <v>1</v>
      </c>
      <c r="J2695" s="2">
        <v>3</v>
      </c>
      <c r="K2695" s="2">
        <v>266000</v>
      </c>
      <c r="L2695" s="2" t="s">
        <v>13</v>
      </c>
      <c r="M2695" s="2" t="s">
        <v>19</v>
      </c>
      <c r="N2695" s="27"/>
    </row>
    <row r="2696" spans="1:14" ht="15.75" customHeight="1" x14ac:dyDescent="0.2">
      <c r="A2696" s="2">
        <v>12853</v>
      </c>
      <c r="B2696" s="2">
        <v>8</v>
      </c>
      <c r="C2696" s="2">
        <v>5</v>
      </c>
      <c r="D2696" s="2">
        <v>2010</v>
      </c>
      <c r="E2696" s="2">
        <v>2010</v>
      </c>
      <c r="F2696" s="2">
        <v>1418</v>
      </c>
      <c r="G2696" s="2">
        <v>1</v>
      </c>
      <c r="H2696" s="2">
        <v>1</v>
      </c>
      <c r="I2696" s="2">
        <v>1</v>
      </c>
      <c r="J2696" s="2">
        <v>3</v>
      </c>
      <c r="K2696" s="2">
        <v>267916</v>
      </c>
      <c r="L2696" s="2" t="s">
        <v>13</v>
      </c>
      <c r="M2696" s="2" t="s">
        <v>19</v>
      </c>
      <c r="N2696" s="27"/>
    </row>
    <row r="2697" spans="1:14" ht="15.75" customHeight="1" x14ac:dyDescent="0.2">
      <c r="A2697" s="2">
        <v>10603</v>
      </c>
      <c r="B2697" s="2">
        <v>8</v>
      </c>
      <c r="C2697" s="2">
        <v>5</v>
      </c>
      <c r="D2697" s="2">
        <v>2006</v>
      </c>
      <c r="E2697" s="2">
        <v>2006</v>
      </c>
      <c r="F2697" s="2">
        <v>1795</v>
      </c>
      <c r="G2697" s="2">
        <v>2</v>
      </c>
      <c r="H2697" s="2">
        <v>3</v>
      </c>
      <c r="I2697" s="2">
        <v>1</v>
      </c>
      <c r="J2697" s="2">
        <v>3</v>
      </c>
      <c r="K2697" s="2">
        <v>270000</v>
      </c>
      <c r="L2697" s="2" t="s">
        <v>13</v>
      </c>
      <c r="M2697" s="2" t="s">
        <v>19</v>
      </c>
      <c r="N2697" s="27"/>
    </row>
    <row r="2698" spans="1:14" ht="15.75" customHeight="1" x14ac:dyDescent="0.2">
      <c r="A2698" s="2">
        <v>9000</v>
      </c>
      <c r="B2698" s="2">
        <v>8</v>
      </c>
      <c r="C2698" s="2">
        <v>5</v>
      </c>
      <c r="D2698" s="2">
        <v>2006</v>
      </c>
      <c r="E2698" s="2">
        <v>2006</v>
      </c>
      <c r="F2698" s="2">
        <v>1959</v>
      </c>
      <c r="G2698" s="2">
        <v>2</v>
      </c>
      <c r="H2698" s="2">
        <v>3</v>
      </c>
      <c r="I2698" s="2">
        <v>1</v>
      </c>
      <c r="J2698" s="2">
        <v>3</v>
      </c>
      <c r="K2698" s="2">
        <v>270000</v>
      </c>
      <c r="L2698" s="2" t="s">
        <v>13</v>
      </c>
      <c r="M2698" s="2" t="s">
        <v>19</v>
      </c>
      <c r="N2698" s="27"/>
    </row>
    <row r="2699" spans="1:14" ht="15.75" customHeight="1" x14ac:dyDescent="0.2">
      <c r="A2699" s="2">
        <v>10440</v>
      </c>
      <c r="B2699" s="2">
        <v>6</v>
      </c>
      <c r="C2699" s="2">
        <v>5</v>
      </c>
      <c r="D2699" s="2">
        <v>2005</v>
      </c>
      <c r="E2699" s="2">
        <v>2005</v>
      </c>
      <c r="F2699" s="2">
        <v>1468</v>
      </c>
      <c r="G2699" s="2">
        <v>2</v>
      </c>
      <c r="H2699" s="2">
        <v>2</v>
      </c>
      <c r="I2699" s="2">
        <v>1</v>
      </c>
      <c r="J2699" s="2">
        <v>2</v>
      </c>
      <c r="K2699" s="2">
        <v>271500</v>
      </c>
      <c r="L2699" s="2" t="s">
        <v>13</v>
      </c>
      <c r="M2699" s="2" t="s">
        <v>19</v>
      </c>
      <c r="N2699" s="27"/>
    </row>
    <row r="2700" spans="1:14" ht="15.75" customHeight="1" x14ac:dyDescent="0.2">
      <c r="A2700" s="2">
        <v>11194</v>
      </c>
      <c r="B2700" s="2">
        <v>8</v>
      </c>
      <c r="C2700" s="2">
        <v>5</v>
      </c>
      <c r="D2700" s="2">
        <v>2008</v>
      </c>
      <c r="E2700" s="2">
        <v>2008</v>
      </c>
      <c r="F2700" s="2">
        <v>1696</v>
      </c>
      <c r="G2700" s="2">
        <v>2</v>
      </c>
      <c r="H2700" s="2">
        <v>3</v>
      </c>
      <c r="I2700" s="2">
        <v>0</v>
      </c>
      <c r="J2700" s="2">
        <v>3</v>
      </c>
      <c r="K2700" s="2">
        <v>275000</v>
      </c>
      <c r="L2700" s="2" t="s">
        <v>13</v>
      </c>
      <c r="M2700" s="2" t="s">
        <v>19</v>
      </c>
      <c r="N2700" s="27"/>
    </row>
    <row r="2701" spans="1:14" ht="15.75" customHeight="1" x14ac:dyDescent="0.2">
      <c r="A2701" s="2">
        <v>10130</v>
      </c>
      <c r="B2701" s="2">
        <v>8</v>
      </c>
      <c r="C2701" s="2">
        <v>5</v>
      </c>
      <c r="D2701" s="2">
        <v>2007</v>
      </c>
      <c r="E2701" s="2">
        <v>2007</v>
      </c>
      <c r="F2701" s="2">
        <v>1702</v>
      </c>
      <c r="G2701" s="2">
        <v>2</v>
      </c>
      <c r="H2701" s="2">
        <v>3</v>
      </c>
      <c r="I2701" s="2">
        <v>1</v>
      </c>
      <c r="J2701" s="2">
        <v>3</v>
      </c>
      <c r="K2701" s="2">
        <v>275500</v>
      </c>
      <c r="L2701" s="2" t="s">
        <v>13</v>
      </c>
      <c r="M2701" s="2" t="s">
        <v>19</v>
      </c>
      <c r="N2701" s="27"/>
    </row>
    <row r="2702" spans="1:14" ht="15.75" customHeight="1" x14ac:dyDescent="0.2">
      <c r="A2702" s="2">
        <v>2880</v>
      </c>
      <c r="B2702" s="2">
        <v>7</v>
      </c>
      <c r="C2702" s="2">
        <v>5</v>
      </c>
      <c r="D2702" s="2">
        <v>2004</v>
      </c>
      <c r="E2702" s="2">
        <v>2005</v>
      </c>
      <c r="F2702" s="2">
        <v>3005</v>
      </c>
      <c r="G2702" s="2">
        <v>2</v>
      </c>
      <c r="H2702" s="2">
        <v>3</v>
      </c>
      <c r="I2702" s="2">
        <v>1</v>
      </c>
      <c r="J2702" s="2">
        <v>3</v>
      </c>
      <c r="K2702" s="2">
        <v>280750</v>
      </c>
      <c r="L2702" s="2" t="s">
        <v>13</v>
      </c>
      <c r="M2702" s="2" t="s">
        <v>19</v>
      </c>
      <c r="N2702" s="27"/>
    </row>
    <row r="2703" spans="1:14" ht="15.75" customHeight="1" x14ac:dyDescent="0.2">
      <c r="A2703" s="2">
        <v>15256</v>
      </c>
      <c r="B2703" s="2">
        <v>8</v>
      </c>
      <c r="C2703" s="2">
        <v>5</v>
      </c>
      <c r="D2703" s="2">
        <v>2007</v>
      </c>
      <c r="E2703" s="2">
        <v>2007</v>
      </c>
      <c r="F2703" s="2">
        <v>1464</v>
      </c>
      <c r="G2703" s="2">
        <v>2</v>
      </c>
      <c r="H2703" s="2">
        <v>3</v>
      </c>
      <c r="I2703" s="2">
        <v>0</v>
      </c>
      <c r="J2703" s="2">
        <v>3</v>
      </c>
      <c r="K2703" s="2">
        <v>282922</v>
      </c>
      <c r="L2703" s="2" t="s">
        <v>13</v>
      </c>
      <c r="M2703" s="2" t="s">
        <v>19</v>
      </c>
      <c r="N2703" s="27"/>
    </row>
    <row r="2704" spans="1:14" ht="15.75" customHeight="1" x14ac:dyDescent="0.2">
      <c r="A2704" s="2">
        <v>4538</v>
      </c>
      <c r="B2704" s="2">
        <v>9</v>
      </c>
      <c r="C2704" s="2">
        <v>5</v>
      </c>
      <c r="D2704" s="2">
        <v>2001</v>
      </c>
      <c r="E2704" s="2">
        <v>2001</v>
      </c>
      <c r="F2704" s="2">
        <v>1310</v>
      </c>
      <c r="G2704" s="2">
        <v>1</v>
      </c>
      <c r="H2704" s="2">
        <v>1</v>
      </c>
      <c r="I2704" s="2">
        <v>1</v>
      </c>
      <c r="J2704" s="2">
        <v>2</v>
      </c>
      <c r="K2704" s="2">
        <v>285000</v>
      </c>
      <c r="L2704" s="2" t="s">
        <v>13</v>
      </c>
      <c r="M2704" s="2" t="s">
        <v>19</v>
      </c>
      <c r="N2704" s="27"/>
    </row>
    <row r="2705" spans="1:14" ht="15.75" customHeight="1" x14ac:dyDescent="0.2">
      <c r="A2705" s="2">
        <v>9262</v>
      </c>
      <c r="B2705" s="2">
        <v>8</v>
      </c>
      <c r="C2705" s="2">
        <v>5</v>
      </c>
      <c r="D2705" s="2">
        <v>2008</v>
      </c>
      <c r="E2705" s="2">
        <v>2009</v>
      </c>
      <c r="F2705" s="2">
        <v>1578</v>
      </c>
      <c r="G2705" s="2">
        <v>2</v>
      </c>
      <c r="H2705" s="2">
        <v>3</v>
      </c>
      <c r="I2705" s="2">
        <v>1</v>
      </c>
      <c r="J2705" s="2">
        <v>3</v>
      </c>
      <c r="K2705" s="2">
        <v>287090</v>
      </c>
      <c r="L2705" s="2" t="s">
        <v>13</v>
      </c>
      <c r="M2705" s="2" t="s">
        <v>19</v>
      </c>
      <c r="N2705" s="27"/>
    </row>
    <row r="2706" spans="1:14" ht="15.75" customHeight="1" x14ac:dyDescent="0.2">
      <c r="A2706" s="2">
        <v>4385</v>
      </c>
      <c r="B2706" s="2">
        <v>9</v>
      </c>
      <c r="C2706" s="2">
        <v>5</v>
      </c>
      <c r="D2706" s="2">
        <v>2001</v>
      </c>
      <c r="E2706" s="2">
        <v>2001</v>
      </c>
      <c r="F2706" s="2">
        <v>1419</v>
      </c>
      <c r="G2706" s="2">
        <v>1</v>
      </c>
      <c r="H2706" s="2">
        <v>2</v>
      </c>
      <c r="I2706" s="2">
        <v>1</v>
      </c>
      <c r="J2706" s="2">
        <v>2</v>
      </c>
      <c r="K2706" s="2">
        <v>290000</v>
      </c>
      <c r="L2706" s="2" t="s">
        <v>13</v>
      </c>
      <c r="M2706" s="2" t="s">
        <v>19</v>
      </c>
      <c r="N2706" s="27"/>
    </row>
    <row r="2707" spans="1:14" ht="15.75" customHeight="1" x14ac:dyDescent="0.2">
      <c r="A2707" s="2">
        <v>10182</v>
      </c>
      <c r="B2707" s="2">
        <v>8</v>
      </c>
      <c r="C2707" s="2">
        <v>5</v>
      </c>
      <c r="D2707" s="2">
        <v>2006</v>
      </c>
      <c r="E2707" s="2">
        <v>2006</v>
      </c>
      <c r="F2707" s="2">
        <v>1660</v>
      </c>
      <c r="G2707" s="2">
        <v>2</v>
      </c>
      <c r="H2707" s="2">
        <v>3</v>
      </c>
      <c r="I2707" s="2">
        <v>1</v>
      </c>
      <c r="J2707" s="2">
        <v>2</v>
      </c>
      <c r="K2707" s="2">
        <v>290000</v>
      </c>
      <c r="L2707" s="2" t="s">
        <v>13</v>
      </c>
      <c r="M2707" s="2" t="s">
        <v>19</v>
      </c>
      <c r="N2707" s="27"/>
    </row>
    <row r="2708" spans="1:14" ht="15.75" customHeight="1" x14ac:dyDescent="0.2">
      <c r="A2708" s="2">
        <v>10625</v>
      </c>
      <c r="B2708" s="2">
        <v>7</v>
      </c>
      <c r="C2708" s="2">
        <v>5</v>
      </c>
      <c r="D2708" s="2">
        <v>2006</v>
      </c>
      <c r="E2708" s="2">
        <v>2007</v>
      </c>
      <c r="F2708" s="2">
        <v>1662</v>
      </c>
      <c r="G2708" s="2">
        <v>2</v>
      </c>
      <c r="H2708" s="2">
        <v>3</v>
      </c>
      <c r="I2708" s="2">
        <v>1</v>
      </c>
      <c r="J2708" s="2">
        <v>3</v>
      </c>
      <c r="K2708" s="2">
        <v>291000</v>
      </c>
      <c r="L2708" s="2" t="s">
        <v>13</v>
      </c>
      <c r="M2708" s="2" t="s">
        <v>19</v>
      </c>
      <c r="N2708" s="27"/>
    </row>
    <row r="2709" spans="1:14" ht="15.75" customHeight="1" x14ac:dyDescent="0.2">
      <c r="A2709" s="2">
        <v>9512</v>
      </c>
      <c r="B2709" s="2">
        <v>7</v>
      </c>
      <c r="C2709" s="2">
        <v>5</v>
      </c>
      <c r="D2709" s="2">
        <v>2005</v>
      </c>
      <c r="E2709" s="2">
        <v>2006</v>
      </c>
      <c r="F2709" s="2">
        <v>2318</v>
      </c>
      <c r="G2709" s="2">
        <v>2</v>
      </c>
      <c r="H2709" s="2">
        <v>3</v>
      </c>
      <c r="I2709" s="2">
        <v>1</v>
      </c>
      <c r="J2709" s="2">
        <v>2</v>
      </c>
      <c r="K2709" s="2">
        <v>294323</v>
      </c>
      <c r="L2709" s="2" t="s">
        <v>13</v>
      </c>
      <c r="M2709" s="2" t="s">
        <v>19</v>
      </c>
      <c r="N2709" s="27"/>
    </row>
    <row r="2710" spans="1:14" ht="15.75" customHeight="1" x14ac:dyDescent="0.2">
      <c r="A2710" s="2">
        <v>9428</v>
      </c>
      <c r="B2710" s="2">
        <v>8</v>
      </c>
      <c r="C2710" s="2">
        <v>5</v>
      </c>
      <c r="D2710" s="2">
        <v>2007</v>
      </c>
      <c r="E2710" s="2">
        <v>2008</v>
      </c>
      <c r="F2710" s="2">
        <v>1874</v>
      </c>
      <c r="G2710" s="2">
        <v>2</v>
      </c>
      <c r="H2710" s="2">
        <v>3</v>
      </c>
      <c r="I2710" s="2">
        <v>1</v>
      </c>
      <c r="J2710" s="2">
        <v>3</v>
      </c>
      <c r="K2710" s="2">
        <v>297900</v>
      </c>
      <c r="L2710" s="2" t="s">
        <v>13</v>
      </c>
      <c r="M2710" s="2" t="s">
        <v>19</v>
      </c>
      <c r="N2710" s="27"/>
    </row>
    <row r="2711" spans="1:14" ht="15.75" customHeight="1" x14ac:dyDescent="0.2">
      <c r="A2711" s="2">
        <v>4765</v>
      </c>
      <c r="B2711" s="2">
        <v>9</v>
      </c>
      <c r="C2711" s="2">
        <v>5</v>
      </c>
      <c r="D2711" s="2">
        <v>2000</v>
      </c>
      <c r="E2711" s="2">
        <v>2000</v>
      </c>
      <c r="F2711" s="2">
        <v>1638</v>
      </c>
      <c r="G2711" s="2">
        <v>2</v>
      </c>
      <c r="H2711" s="2">
        <v>2</v>
      </c>
      <c r="I2711" s="2">
        <v>1</v>
      </c>
      <c r="J2711" s="2">
        <v>2</v>
      </c>
      <c r="K2711" s="2">
        <v>300000</v>
      </c>
      <c r="L2711" s="2" t="s">
        <v>13</v>
      </c>
      <c r="M2711" s="2" t="s">
        <v>19</v>
      </c>
      <c r="N2711" s="27"/>
    </row>
    <row r="2712" spans="1:14" ht="15.75" customHeight="1" x14ac:dyDescent="0.2">
      <c r="A2712" s="2">
        <v>8010</v>
      </c>
      <c r="B2712" s="2">
        <v>8</v>
      </c>
      <c r="C2712" s="2">
        <v>5</v>
      </c>
      <c r="D2712" s="2">
        <v>2003</v>
      </c>
      <c r="E2712" s="2">
        <v>2004</v>
      </c>
      <c r="F2712" s="2">
        <v>2048</v>
      </c>
      <c r="G2712" s="2">
        <v>2</v>
      </c>
      <c r="H2712" s="2">
        <v>3</v>
      </c>
      <c r="I2712" s="2">
        <v>2</v>
      </c>
      <c r="J2712" s="2">
        <v>2</v>
      </c>
      <c r="K2712" s="2">
        <v>301000</v>
      </c>
      <c r="L2712" s="2" t="s">
        <v>13</v>
      </c>
      <c r="M2712" s="2" t="s">
        <v>19</v>
      </c>
      <c r="N2712" s="27"/>
    </row>
    <row r="2713" spans="1:14" ht="15.75" customHeight="1" x14ac:dyDescent="0.2">
      <c r="A2713" s="2">
        <v>9000</v>
      </c>
      <c r="B2713" s="2">
        <v>8</v>
      </c>
      <c r="C2713" s="2">
        <v>5</v>
      </c>
      <c r="D2713" s="2">
        <v>2007</v>
      </c>
      <c r="E2713" s="2">
        <v>2007</v>
      </c>
      <c r="F2713" s="2">
        <v>2610</v>
      </c>
      <c r="G2713" s="2">
        <v>2</v>
      </c>
      <c r="H2713" s="2">
        <v>4</v>
      </c>
      <c r="I2713" s="2">
        <v>1</v>
      </c>
      <c r="J2713" s="2">
        <v>2</v>
      </c>
      <c r="K2713" s="2">
        <v>303477</v>
      </c>
      <c r="L2713" s="2" t="s">
        <v>13</v>
      </c>
      <c r="M2713" s="2" t="s">
        <v>19</v>
      </c>
      <c r="N2713" s="27"/>
    </row>
    <row r="2714" spans="1:14" ht="15.75" customHeight="1" x14ac:dyDescent="0.2">
      <c r="A2714" s="2">
        <v>4109</v>
      </c>
      <c r="B2714" s="2">
        <v>9</v>
      </c>
      <c r="C2714" s="2">
        <v>5</v>
      </c>
      <c r="D2714" s="2">
        <v>1999</v>
      </c>
      <c r="E2714" s="2">
        <v>2000</v>
      </c>
      <c r="F2714" s="2">
        <v>1557</v>
      </c>
      <c r="G2714" s="2">
        <v>2</v>
      </c>
      <c r="H2714" s="2">
        <v>2</v>
      </c>
      <c r="I2714" s="2">
        <v>1</v>
      </c>
      <c r="J2714" s="2">
        <v>2</v>
      </c>
      <c r="K2714" s="2">
        <v>305000</v>
      </c>
      <c r="L2714" s="2" t="s">
        <v>13</v>
      </c>
      <c r="M2714" s="2" t="s">
        <v>19</v>
      </c>
      <c r="N2714" s="27"/>
    </row>
    <row r="2715" spans="1:14" ht="15.75" customHeight="1" x14ac:dyDescent="0.2">
      <c r="A2715" s="2">
        <v>10084</v>
      </c>
      <c r="B2715" s="2">
        <v>8</v>
      </c>
      <c r="C2715" s="2">
        <v>5</v>
      </c>
      <c r="D2715" s="2">
        <v>2004</v>
      </c>
      <c r="E2715" s="2">
        <v>2005</v>
      </c>
      <c r="F2715" s="2">
        <v>1694</v>
      </c>
      <c r="G2715" s="2">
        <v>2</v>
      </c>
      <c r="H2715" s="2">
        <v>3</v>
      </c>
      <c r="I2715" s="2">
        <v>1</v>
      </c>
      <c r="J2715" s="2">
        <v>2</v>
      </c>
      <c r="K2715" s="2">
        <v>307000</v>
      </c>
      <c r="L2715" s="2" t="s">
        <v>13</v>
      </c>
      <c r="M2715" s="2" t="s">
        <v>19</v>
      </c>
      <c r="N2715" s="27"/>
    </row>
    <row r="2716" spans="1:14" ht="15.75" customHeight="1" x14ac:dyDescent="0.2">
      <c r="A2716" s="2">
        <v>11003</v>
      </c>
      <c r="B2716" s="2">
        <v>10</v>
      </c>
      <c r="C2716" s="2">
        <v>5</v>
      </c>
      <c r="D2716" s="2">
        <v>2008</v>
      </c>
      <c r="E2716" s="2">
        <v>2008</v>
      </c>
      <c r="F2716" s="2">
        <v>2007</v>
      </c>
      <c r="G2716" s="2">
        <v>2</v>
      </c>
      <c r="H2716" s="2">
        <v>3</v>
      </c>
      <c r="I2716" s="2">
        <v>1</v>
      </c>
      <c r="J2716" s="2">
        <v>3</v>
      </c>
      <c r="K2716" s="2">
        <v>310000</v>
      </c>
      <c r="L2716" s="2" t="s">
        <v>13</v>
      </c>
      <c r="M2716" s="2" t="s">
        <v>19</v>
      </c>
      <c r="N2716" s="27"/>
    </row>
    <row r="2717" spans="1:14" ht="15.75" customHeight="1" x14ac:dyDescent="0.2">
      <c r="A2717" s="2">
        <v>12217</v>
      </c>
      <c r="B2717" s="2">
        <v>8</v>
      </c>
      <c r="C2717" s="2">
        <v>5</v>
      </c>
      <c r="D2717" s="2">
        <v>2007</v>
      </c>
      <c r="E2717" s="2">
        <v>2007</v>
      </c>
      <c r="F2717" s="2">
        <v>1880</v>
      </c>
      <c r="G2717" s="2">
        <v>2</v>
      </c>
      <c r="H2717" s="2">
        <v>3</v>
      </c>
      <c r="I2717" s="2">
        <v>1</v>
      </c>
      <c r="J2717" s="2">
        <v>3</v>
      </c>
      <c r="K2717" s="2">
        <v>310013</v>
      </c>
      <c r="L2717" s="2" t="s">
        <v>13</v>
      </c>
      <c r="M2717" s="2" t="s">
        <v>19</v>
      </c>
      <c r="N2717" s="27"/>
    </row>
    <row r="2718" spans="1:14" ht="15.75" customHeight="1" x14ac:dyDescent="0.2">
      <c r="A2718" s="2">
        <v>9416</v>
      </c>
      <c r="B2718" s="2">
        <v>7</v>
      </c>
      <c r="C2718" s="2">
        <v>5</v>
      </c>
      <c r="D2718" s="2">
        <v>2007</v>
      </c>
      <c r="E2718" s="2">
        <v>2007</v>
      </c>
      <c r="F2718" s="2">
        <v>1726</v>
      </c>
      <c r="G2718" s="2">
        <v>2</v>
      </c>
      <c r="H2718" s="2">
        <v>3</v>
      </c>
      <c r="I2718" s="2">
        <v>1</v>
      </c>
      <c r="J2718" s="2">
        <v>3</v>
      </c>
      <c r="K2718" s="2">
        <v>311872</v>
      </c>
      <c r="L2718" s="2" t="s">
        <v>13</v>
      </c>
      <c r="M2718" s="2" t="s">
        <v>19</v>
      </c>
      <c r="N2718" s="27"/>
    </row>
    <row r="2719" spans="1:14" ht="15.75" customHeight="1" x14ac:dyDescent="0.2">
      <c r="A2719" s="2">
        <v>8413</v>
      </c>
      <c r="B2719" s="2">
        <v>8</v>
      </c>
      <c r="C2719" s="2">
        <v>5</v>
      </c>
      <c r="D2719" s="2">
        <v>1998</v>
      </c>
      <c r="E2719" s="2">
        <v>1998</v>
      </c>
      <c r="F2719" s="2">
        <v>2362</v>
      </c>
      <c r="G2719" s="2">
        <v>2</v>
      </c>
      <c r="H2719" s="2">
        <v>3</v>
      </c>
      <c r="I2719" s="2">
        <v>2</v>
      </c>
      <c r="J2719" s="2">
        <v>2</v>
      </c>
      <c r="K2719" s="2">
        <v>312500</v>
      </c>
      <c r="L2719" s="2" t="s">
        <v>17</v>
      </c>
      <c r="M2719" s="2" t="s">
        <v>19</v>
      </c>
      <c r="N2719" s="27"/>
    </row>
    <row r="2720" spans="1:14" ht="15.75" customHeight="1" x14ac:dyDescent="0.2">
      <c r="A2720" s="2">
        <v>11670</v>
      </c>
      <c r="B2720" s="2">
        <v>9</v>
      </c>
      <c r="C2720" s="2">
        <v>5</v>
      </c>
      <c r="D2720" s="2">
        <v>2006</v>
      </c>
      <c r="E2720" s="2">
        <v>2006</v>
      </c>
      <c r="F2720" s="2">
        <v>1905</v>
      </c>
      <c r="G2720" s="2">
        <v>2</v>
      </c>
      <c r="H2720" s="2">
        <v>3</v>
      </c>
      <c r="I2720" s="2">
        <v>1</v>
      </c>
      <c r="J2720" s="2">
        <v>3</v>
      </c>
      <c r="K2720" s="2">
        <v>320000</v>
      </c>
      <c r="L2720" s="2" t="s">
        <v>13</v>
      </c>
      <c r="M2720" s="2" t="s">
        <v>19</v>
      </c>
      <c r="N2720" s="27"/>
    </row>
    <row r="2721" spans="1:14" ht="15.75" customHeight="1" x14ac:dyDescent="0.2">
      <c r="A2721" s="2">
        <v>5119</v>
      </c>
      <c r="B2721" s="2">
        <v>9</v>
      </c>
      <c r="C2721" s="2">
        <v>5</v>
      </c>
      <c r="D2721" s="2">
        <v>1999</v>
      </c>
      <c r="E2721" s="2">
        <v>2000</v>
      </c>
      <c r="F2721" s="2">
        <v>1709</v>
      </c>
      <c r="G2721" s="2">
        <v>2</v>
      </c>
      <c r="H2721" s="2">
        <v>2</v>
      </c>
      <c r="I2721" s="2">
        <v>1</v>
      </c>
      <c r="J2721" s="2">
        <v>2</v>
      </c>
      <c r="K2721" s="2">
        <v>328900</v>
      </c>
      <c r="L2721" s="2" t="s">
        <v>13</v>
      </c>
      <c r="M2721" s="2" t="s">
        <v>19</v>
      </c>
      <c r="N2721" s="27"/>
    </row>
    <row r="2722" spans="1:14" ht="15.75" customHeight="1" x14ac:dyDescent="0.2">
      <c r="A2722" s="2">
        <v>15218</v>
      </c>
      <c r="B2722" s="2">
        <v>8</v>
      </c>
      <c r="C2722" s="2">
        <v>5</v>
      </c>
      <c r="D2722" s="2">
        <v>2006</v>
      </c>
      <c r="E2722" s="2">
        <v>2006</v>
      </c>
      <c r="F2722" s="2">
        <v>1670</v>
      </c>
      <c r="G2722" s="2">
        <v>2</v>
      </c>
      <c r="H2722" s="2">
        <v>2</v>
      </c>
      <c r="I2722" s="2">
        <v>1</v>
      </c>
      <c r="J2722" s="2">
        <v>3</v>
      </c>
      <c r="K2722" s="2">
        <v>336820</v>
      </c>
      <c r="L2722" s="2" t="s">
        <v>13</v>
      </c>
      <c r="M2722" s="2" t="s">
        <v>19</v>
      </c>
      <c r="N2722" s="27"/>
    </row>
    <row r="2723" spans="1:14" ht="15.75" customHeight="1" x14ac:dyDescent="0.2">
      <c r="A2723" s="2">
        <v>10800</v>
      </c>
      <c r="B2723" s="2">
        <v>8</v>
      </c>
      <c r="C2723" s="2">
        <v>5</v>
      </c>
      <c r="D2723" s="2">
        <v>2007</v>
      </c>
      <c r="E2723" s="2">
        <v>2008</v>
      </c>
      <c r="F2723" s="2">
        <v>2078</v>
      </c>
      <c r="G2723" s="2">
        <v>2</v>
      </c>
      <c r="H2723" s="2">
        <v>3</v>
      </c>
      <c r="I2723" s="2">
        <v>1</v>
      </c>
      <c r="J2723" s="2">
        <v>3</v>
      </c>
      <c r="K2723" s="2">
        <v>339750</v>
      </c>
      <c r="L2723" s="2" t="s">
        <v>13</v>
      </c>
      <c r="M2723" s="2" t="s">
        <v>19</v>
      </c>
      <c r="N2723" s="27"/>
    </row>
    <row r="2724" spans="1:14" ht="15.75" customHeight="1" x14ac:dyDescent="0.2">
      <c r="A2724" s="2">
        <v>11143</v>
      </c>
      <c r="B2724" s="2">
        <v>8</v>
      </c>
      <c r="C2724" s="2">
        <v>5</v>
      </c>
      <c r="D2724" s="2">
        <v>2004</v>
      </c>
      <c r="E2724" s="2">
        <v>2005</v>
      </c>
      <c r="F2724" s="2">
        <v>2466</v>
      </c>
      <c r="G2724" s="2">
        <v>3</v>
      </c>
      <c r="H2724" s="2">
        <v>4</v>
      </c>
      <c r="I2724" s="2">
        <v>1</v>
      </c>
      <c r="J2724" s="2">
        <v>2</v>
      </c>
      <c r="K2724" s="2">
        <v>340000</v>
      </c>
      <c r="L2724" s="2" t="s">
        <v>13</v>
      </c>
      <c r="M2724" s="2" t="s">
        <v>19</v>
      </c>
      <c r="N2724" s="27"/>
    </row>
    <row r="2725" spans="1:14" ht="15.75" customHeight="1" x14ac:dyDescent="0.2">
      <c r="A2725" s="2">
        <v>3951</v>
      </c>
      <c r="B2725" s="2">
        <v>10</v>
      </c>
      <c r="C2725" s="2">
        <v>5</v>
      </c>
      <c r="D2725" s="2">
        <v>1998</v>
      </c>
      <c r="E2725" s="2">
        <v>1999</v>
      </c>
      <c r="F2725" s="2">
        <v>2393</v>
      </c>
      <c r="G2725" s="2">
        <v>2</v>
      </c>
      <c r="H2725" s="2">
        <v>2</v>
      </c>
      <c r="I2725" s="2">
        <v>1</v>
      </c>
      <c r="J2725" s="2">
        <v>2</v>
      </c>
      <c r="K2725" s="2">
        <v>345000</v>
      </c>
      <c r="L2725" s="2" t="s">
        <v>13</v>
      </c>
      <c r="M2725" s="2" t="s">
        <v>19</v>
      </c>
      <c r="N2725" s="27"/>
    </row>
    <row r="2726" spans="1:14" ht="15.75" customHeight="1" x14ac:dyDescent="0.2">
      <c r="A2726" s="2">
        <v>9187</v>
      </c>
      <c r="B2726" s="2">
        <v>9</v>
      </c>
      <c r="C2726" s="2">
        <v>5</v>
      </c>
      <c r="D2726" s="2">
        <v>2009</v>
      </c>
      <c r="E2726" s="2">
        <v>2009</v>
      </c>
      <c r="F2726" s="2">
        <v>1766</v>
      </c>
      <c r="G2726" s="2">
        <v>2</v>
      </c>
      <c r="H2726" s="2">
        <v>2</v>
      </c>
      <c r="I2726" s="2">
        <v>1</v>
      </c>
      <c r="J2726" s="2">
        <v>3</v>
      </c>
      <c r="K2726" s="2">
        <v>370878</v>
      </c>
      <c r="L2726" s="2" t="s">
        <v>13</v>
      </c>
      <c r="M2726" s="2" t="s">
        <v>19</v>
      </c>
      <c r="N2726" s="27"/>
    </row>
    <row r="2727" spans="1:14" ht="15.75" customHeight="1" x14ac:dyDescent="0.2">
      <c r="A2727" s="2">
        <v>13162</v>
      </c>
      <c r="B2727" s="2">
        <v>9</v>
      </c>
      <c r="C2727" s="2">
        <v>5</v>
      </c>
      <c r="D2727" s="2">
        <v>2006</v>
      </c>
      <c r="E2727" s="2">
        <v>2006</v>
      </c>
      <c r="F2727" s="2">
        <v>2640</v>
      </c>
      <c r="G2727" s="2">
        <v>3</v>
      </c>
      <c r="H2727" s="2">
        <v>3</v>
      </c>
      <c r="I2727" s="2">
        <v>1</v>
      </c>
      <c r="J2727" s="2">
        <v>3</v>
      </c>
      <c r="K2727" s="2">
        <v>405749</v>
      </c>
      <c r="L2727" s="2" t="s">
        <v>13</v>
      </c>
      <c r="M2727" s="2" t="s">
        <v>19</v>
      </c>
      <c r="N2727" s="27"/>
    </row>
    <row r="2728" spans="1:14" ht="15.75" customHeight="1" x14ac:dyDescent="0.2">
      <c r="A2728" s="2">
        <v>12291</v>
      </c>
      <c r="B2728" s="2">
        <v>10</v>
      </c>
      <c r="C2728" s="2">
        <v>5</v>
      </c>
      <c r="D2728" s="2">
        <v>2007</v>
      </c>
      <c r="E2728" s="2">
        <v>2007</v>
      </c>
      <c r="F2728" s="2">
        <v>1966</v>
      </c>
      <c r="G2728" s="2">
        <v>2</v>
      </c>
      <c r="H2728" s="2">
        <v>1</v>
      </c>
      <c r="I2728" s="2">
        <v>1</v>
      </c>
      <c r="J2728" s="2">
        <v>3</v>
      </c>
      <c r="K2728" s="2">
        <v>419005</v>
      </c>
      <c r="L2728" s="2" t="s">
        <v>13</v>
      </c>
      <c r="M2728" s="2" t="s">
        <v>19</v>
      </c>
      <c r="N2728" s="27"/>
    </row>
    <row r="2729" spans="1:14" ht="15.75" customHeight="1" x14ac:dyDescent="0.2">
      <c r="A2729" s="2">
        <v>20896</v>
      </c>
      <c r="B2729" s="2">
        <v>8</v>
      </c>
      <c r="C2729" s="2">
        <v>5</v>
      </c>
      <c r="D2729" s="2">
        <v>2005</v>
      </c>
      <c r="E2729" s="2">
        <v>2006</v>
      </c>
      <c r="F2729" s="2">
        <v>2097</v>
      </c>
      <c r="G2729" s="2">
        <v>1</v>
      </c>
      <c r="H2729" s="2">
        <v>1</v>
      </c>
      <c r="I2729" s="2">
        <v>1</v>
      </c>
      <c r="J2729" s="2">
        <v>3</v>
      </c>
      <c r="K2729" s="2">
        <v>423000</v>
      </c>
      <c r="L2729" s="2" t="s">
        <v>13</v>
      </c>
      <c r="M2729" s="2" t="s">
        <v>19</v>
      </c>
      <c r="N2729" s="27"/>
    </row>
    <row r="2730" spans="1:14" ht="15.75" customHeight="1" x14ac:dyDescent="0.2">
      <c r="A2730" s="2">
        <v>11128</v>
      </c>
      <c r="B2730" s="2">
        <v>9</v>
      </c>
      <c r="C2730" s="2">
        <v>5</v>
      </c>
      <c r="D2730" s="2">
        <v>2005</v>
      </c>
      <c r="E2730" s="2">
        <v>2006</v>
      </c>
      <c r="F2730" s="2">
        <v>2490</v>
      </c>
      <c r="G2730" s="2">
        <v>2</v>
      </c>
      <c r="H2730" s="2">
        <v>2</v>
      </c>
      <c r="I2730" s="2">
        <v>2</v>
      </c>
      <c r="J2730" s="2">
        <v>3</v>
      </c>
      <c r="K2730" s="2">
        <v>468000</v>
      </c>
      <c r="L2730" s="2" t="s">
        <v>13</v>
      </c>
      <c r="M2730" s="2" t="s">
        <v>19</v>
      </c>
      <c r="N2730" s="27"/>
    </row>
    <row r="2731" spans="1:14" ht="15.75" customHeight="1" x14ac:dyDescent="0.2">
      <c r="A2731" s="2">
        <v>3701</v>
      </c>
      <c r="B2731" s="2">
        <v>8</v>
      </c>
      <c r="C2731" s="2">
        <v>5</v>
      </c>
      <c r="D2731" s="2">
        <v>1987</v>
      </c>
      <c r="E2731" s="2">
        <v>1987</v>
      </c>
      <c r="F2731" s="2">
        <v>1204</v>
      </c>
      <c r="G2731" s="2">
        <v>2</v>
      </c>
      <c r="H2731" s="2">
        <v>2</v>
      </c>
      <c r="I2731" s="2">
        <v>0</v>
      </c>
      <c r="J2731" s="2">
        <v>2</v>
      </c>
      <c r="K2731" s="2">
        <v>130000</v>
      </c>
      <c r="L2731" s="2" t="s">
        <v>13</v>
      </c>
      <c r="M2731" s="2" t="s">
        <v>16</v>
      </c>
      <c r="N2731" s="27"/>
    </row>
    <row r="2732" spans="1:14" ht="15.75" customHeight="1" x14ac:dyDescent="0.2">
      <c r="A2732" s="2">
        <v>3696</v>
      </c>
      <c r="B2732" s="2">
        <v>8</v>
      </c>
      <c r="C2732" s="2">
        <v>5</v>
      </c>
      <c r="D2732" s="2">
        <v>1986</v>
      </c>
      <c r="E2732" s="2">
        <v>1986</v>
      </c>
      <c r="F2732" s="2">
        <v>1088</v>
      </c>
      <c r="G2732" s="2">
        <v>1</v>
      </c>
      <c r="H2732" s="2">
        <v>2</v>
      </c>
      <c r="I2732" s="2">
        <v>0</v>
      </c>
      <c r="J2732" s="2">
        <v>2</v>
      </c>
      <c r="K2732" s="2">
        <v>170000</v>
      </c>
      <c r="L2732" s="2" t="s">
        <v>13</v>
      </c>
      <c r="M2732" s="2" t="s">
        <v>16</v>
      </c>
      <c r="N2732" s="27"/>
    </row>
    <row r="2733" spans="1:14" ht="15.75" customHeight="1" x14ac:dyDescent="0.2">
      <c r="A2733" s="2">
        <v>5395</v>
      </c>
      <c r="B2733" s="2">
        <v>8</v>
      </c>
      <c r="C2733" s="2">
        <v>5</v>
      </c>
      <c r="D2733" s="2">
        <v>1993</v>
      </c>
      <c r="E2733" s="2">
        <v>1993</v>
      </c>
      <c r="F2733" s="2">
        <v>1337</v>
      </c>
      <c r="G2733" s="2">
        <v>2</v>
      </c>
      <c r="H2733" s="2">
        <v>2</v>
      </c>
      <c r="I2733" s="2">
        <v>1</v>
      </c>
      <c r="J2733" s="2">
        <v>2</v>
      </c>
      <c r="K2733" s="2">
        <v>180000</v>
      </c>
      <c r="L2733" s="2" t="s">
        <v>13</v>
      </c>
      <c r="M2733" s="2" t="s">
        <v>16</v>
      </c>
      <c r="N2733" s="27"/>
    </row>
    <row r="2734" spans="1:14" ht="15.75" customHeight="1" x14ac:dyDescent="0.2">
      <c r="A2734" s="2">
        <v>5070</v>
      </c>
      <c r="B2734" s="2">
        <v>8</v>
      </c>
      <c r="C2734" s="2">
        <v>5</v>
      </c>
      <c r="D2734" s="2">
        <v>1992</v>
      </c>
      <c r="E2734" s="2">
        <v>1992</v>
      </c>
      <c r="F2734" s="2">
        <v>1280</v>
      </c>
      <c r="G2734" s="2">
        <v>2</v>
      </c>
      <c r="H2734" s="2">
        <v>2</v>
      </c>
      <c r="I2734" s="2">
        <v>0</v>
      </c>
      <c r="J2734" s="2">
        <v>2</v>
      </c>
      <c r="K2734" s="2">
        <v>180000</v>
      </c>
      <c r="L2734" s="2" t="s">
        <v>13</v>
      </c>
      <c r="M2734" s="2" t="s">
        <v>16</v>
      </c>
      <c r="N2734" s="27"/>
    </row>
    <row r="2735" spans="1:14" ht="15.75" customHeight="1" x14ac:dyDescent="0.2">
      <c r="A2735" s="2">
        <v>4740</v>
      </c>
      <c r="B2735" s="2">
        <v>8</v>
      </c>
      <c r="C2735" s="2">
        <v>5</v>
      </c>
      <c r="D2735" s="2">
        <v>1988</v>
      </c>
      <c r="E2735" s="2">
        <v>1988</v>
      </c>
      <c r="F2735" s="2">
        <v>1179</v>
      </c>
      <c r="G2735" s="2">
        <v>2</v>
      </c>
      <c r="H2735" s="2">
        <v>2</v>
      </c>
      <c r="I2735" s="2">
        <v>0</v>
      </c>
      <c r="J2735" s="2">
        <v>2</v>
      </c>
      <c r="K2735" s="2">
        <v>182000</v>
      </c>
      <c r="L2735" s="2" t="s">
        <v>13</v>
      </c>
      <c r="M2735" s="2" t="s">
        <v>16</v>
      </c>
      <c r="N2735" s="27"/>
    </row>
    <row r="2736" spans="1:14" ht="15.75" customHeight="1" x14ac:dyDescent="0.2">
      <c r="A2736" s="2">
        <v>5814</v>
      </c>
      <c r="B2736" s="2">
        <v>8</v>
      </c>
      <c r="C2736" s="2">
        <v>5</v>
      </c>
      <c r="D2736" s="2">
        <v>1984</v>
      </c>
      <c r="E2736" s="2">
        <v>1984</v>
      </c>
      <c r="F2736" s="2">
        <v>1360</v>
      </c>
      <c r="G2736" s="2">
        <v>1</v>
      </c>
      <c r="H2736" s="2">
        <v>1</v>
      </c>
      <c r="I2736" s="2">
        <v>1</v>
      </c>
      <c r="J2736" s="2">
        <v>2</v>
      </c>
      <c r="K2736" s="2">
        <v>187500</v>
      </c>
      <c r="L2736" s="2" t="s">
        <v>13</v>
      </c>
      <c r="M2736" s="2" t="s">
        <v>16</v>
      </c>
      <c r="N2736" s="27"/>
    </row>
    <row r="2737" spans="1:14" ht="15.75" customHeight="1" x14ac:dyDescent="0.2">
      <c r="A2737" s="2">
        <v>5950</v>
      </c>
      <c r="B2737" s="2">
        <v>8</v>
      </c>
      <c r="C2737" s="2">
        <v>5</v>
      </c>
      <c r="D2737" s="2">
        <v>1989</v>
      </c>
      <c r="E2737" s="2">
        <v>1989</v>
      </c>
      <c r="F2737" s="2">
        <v>1337</v>
      </c>
      <c r="G2737" s="2">
        <v>2</v>
      </c>
      <c r="H2737" s="2">
        <v>2</v>
      </c>
      <c r="I2737" s="2">
        <v>1</v>
      </c>
      <c r="J2737" s="2">
        <v>2</v>
      </c>
      <c r="K2737" s="2">
        <v>188500</v>
      </c>
      <c r="L2737" s="2" t="s">
        <v>13</v>
      </c>
      <c r="M2737" s="2" t="s">
        <v>16</v>
      </c>
      <c r="N2737" s="27"/>
    </row>
    <row r="2738" spans="1:14" ht="15.75" customHeight="1" x14ac:dyDescent="0.2">
      <c r="A2738" s="2">
        <v>4671</v>
      </c>
      <c r="B2738" s="2">
        <v>8</v>
      </c>
      <c r="C2738" s="2">
        <v>5</v>
      </c>
      <c r="D2738" s="2">
        <v>1988</v>
      </c>
      <c r="E2738" s="2">
        <v>1989</v>
      </c>
      <c r="F2738" s="2">
        <v>1228</v>
      </c>
      <c r="G2738" s="2">
        <v>2</v>
      </c>
      <c r="H2738" s="2">
        <v>2</v>
      </c>
      <c r="I2738" s="2">
        <v>1</v>
      </c>
      <c r="J2738" s="2">
        <v>2</v>
      </c>
      <c r="K2738" s="2">
        <v>189000</v>
      </c>
      <c r="L2738" s="2" t="s">
        <v>13</v>
      </c>
      <c r="M2738" s="2" t="s">
        <v>16</v>
      </c>
      <c r="N2738" s="27"/>
    </row>
    <row r="2739" spans="1:14" ht="15.75" customHeight="1" x14ac:dyDescent="0.2">
      <c r="A2739" s="2">
        <v>5005</v>
      </c>
      <c r="B2739" s="2">
        <v>8</v>
      </c>
      <c r="C2739" s="2">
        <v>5</v>
      </c>
      <c r="D2739" s="2">
        <v>1992</v>
      </c>
      <c r="E2739" s="2">
        <v>1992</v>
      </c>
      <c r="F2739" s="2">
        <v>1280</v>
      </c>
      <c r="G2739" s="2">
        <v>2</v>
      </c>
      <c r="H2739" s="2">
        <v>2</v>
      </c>
      <c r="I2739" s="2">
        <v>0</v>
      </c>
      <c r="J2739" s="2">
        <v>2</v>
      </c>
      <c r="K2739" s="2">
        <v>191500</v>
      </c>
      <c r="L2739" s="2" t="s">
        <v>13</v>
      </c>
      <c r="M2739" s="2" t="s">
        <v>16</v>
      </c>
      <c r="N2739" s="27"/>
    </row>
    <row r="2740" spans="1:14" ht="15.75" customHeight="1" x14ac:dyDescent="0.2">
      <c r="A2740" s="2">
        <v>5062</v>
      </c>
      <c r="B2740" s="2">
        <v>7</v>
      </c>
      <c r="C2740" s="2">
        <v>5</v>
      </c>
      <c r="D2740" s="2">
        <v>1984</v>
      </c>
      <c r="E2740" s="2">
        <v>1984</v>
      </c>
      <c r="F2740" s="2">
        <v>2090</v>
      </c>
      <c r="G2740" s="2">
        <v>2</v>
      </c>
      <c r="H2740" s="2">
        <v>3</v>
      </c>
      <c r="I2740" s="2">
        <v>1</v>
      </c>
      <c r="J2740" s="2">
        <v>2</v>
      </c>
      <c r="K2740" s="2">
        <v>207500</v>
      </c>
      <c r="L2740" s="2" t="s">
        <v>13</v>
      </c>
      <c r="M2740" s="2" t="s">
        <v>16</v>
      </c>
      <c r="N2740" s="27"/>
    </row>
    <row r="2741" spans="1:14" ht="15.75" customHeight="1" x14ac:dyDescent="0.2">
      <c r="A2741" s="2">
        <v>6820</v>
      </c>
      <c r="B2741" s="2">
        <v>8</v>
      </c>
      <c r="C2741" s="2">
        <v>5</v>
      </c>
      <c r="D2741" s="2">
        <v>1985</v>
      </c>
      <c r="E2741" s="2">
        <v>1985</v>
      </c>
      <c r="F2741" s="2">
        <v>1502</v>
      </c>
      <c r="G2741" s="2">
        <v>1</v>
      </c>
      <c r="H2741" s="2">
        <v>1</v>
      </c>
      <c r="I2741" s="2">
        <v>0</v>
      </c>
      <c r="J2741" s="2">
        <v>2</v>
      </c>
      <c r="K2741" s="2">
        <v>212000</v>
      </c>
      <c r="L2741" s="2" t="s">
        <v>13</v>
      </c>
      <c r="M2741" s="2" t="s">
        <v>16</v>
      </c>
      <c r="N2741" s="27"/>
    </row>
    <row r="2742" spans="1:14" ht="15.75" customHeight="1" x14ac:dyDescent="0.2">
      <c r="A2742" s="2">
        <v>5118</v>
      </c>
      <c r="B2742" s="2">
        <v>8</v>
      </c>
      <c r="C2742" s="2">
        <v>5</v>
      </c>
      <c r="D2742" s="2">
        <v>1990</v>
      </c>
      <c r="E2742" s="2">
        <v>1990</v>
      </c>
      <c r="F2742" s="2">
        <v>1321</v>
      </c>
      <c r="G2742" s="2">
        <v>1</v>
      </c>
      <c r="H2742" s="2">
        <v>1</v>
      </c>
      <c r="I2742" s="2">
        <v>1</v>
      </c>
      <c r="J2742" s="2">
        <v>2</v>
      </c>
      <c r="K2742" s="2">
        <v>212000</v>
      </c>
      <c r="L2742" s="2" t="s">
        <v>13</v>
      </c>
      <c r="M2742" s="2" t="s">
        <v>16</v>
      </c>
      <c r="N2742" s="27"/>
    </row>
    <row r="2743" spans="1:14" ht="15.75" customHeight="1" x14ac:dyDescent="0.2">
      <c r="A2743" s="2">
        <v>4920</v>
      </c>
      <c r="B2743" s="2">
        <v>8</v>
      </c>
      <c r="C2743" s="2">
        <v>5</v>
      </c>
      <c r="D2743" s="2">
        <v>2001</v>
      </c>
      <c r="E2743" s="2">
        <v>2001</v>
      </c>
      <c r="F2743" s="2">
        <v>1338</v>
      </c>
      <c r="G2743" s="2">
        <v>2</v>
      </c>
      <c r="H2743" s="2">
        <v>2</v>
      </c>
      <c r="I2743" s="2">
        <v>0</v>
      </c>
      <c r="J2743" s="2">
        <v>2</v>
      </c>
      <c r="K2743" s="2">
        <v>213500</v>
      </c>
      <c r="L2743" s="2" t="s">
        <v>13</v>
      </c>
      <c r="M2743" s="2" t="s">
        <v>16</v>
      </c>
      <c r="N2743" s="27"/>
    </row>
    <row r="2744" spans="1:14" ht="15.75" customHeight="1" x14ac:dyDescent="0.2">
      <c r="A2744" s="2">
        <v>5389</v>
      </c>
      <c r="B2744" s="2">
        <v>8</v>
      </c>
      <c r="C2744" s="2">
        <v>5</v>
      </c>
      <c r="D2744" s="2">
        <v>1995</v>
      </c>
      <c r="E2744" s="2">
        <v>1996</v>
      </c>
      <c r="F2744" s="2">
        <v>1616</v>
      </c>
      <c r="G2744" s="2">
        <v>2</v>
      </c>
      <c r="H2744" s="2">
        <v>2</v>
      </c>
      <c r="I2744" s="2">
        <v>1</v>
      </c>
      <c r="J2744" s="2">
        <v>2</v>
      </c>
      <c r="K2744" s="2">
        <v>236500</v>
      </c>
      <c r="L2744" s="2" t="s">
        <v>13</v>
      </c>
      <c r="M2744" s="2" t="s">
        <v>16</v>
      </c>
      <c r="N2744" s="27"/>
    </row>
    <row r="2745" spans="1:14" ht="15.75" customHeight="1" x14ac:dyDescent="0.2">
      <c r="A2745" s="2">
        <v>5306</v>
      </c>
      <c r="B2745" s="2">
        <v>7</v>
      </c>
      <c r="C2745" s="2">
        <v>7</v>
      </c>
      <c r="D2745" s="2">
        <v>1987</v>
      </c>
      <c r="E2745" s="2">
        <v>1987</v>
      </c>
      <c r="F2745" s="2">
        <v>1767</v>
      </c>
      <c r="G2745" s="2">
        <v>2</v>
      </c>
      <c r="H2745" s="2">
        <v>2</v>
      </c>
      <c r="I2745" s="2">
        <v>1</v>
      </c>
      <c r="J2745" s="2">
        <v>2</v>
      </c>
      <c r="K2745" s="2">
        <v>239000</v>
      </c>
      <c r="L2745" s="2" t="s">
        <v>17</v>
      </c>
      <c r="M2745" s="2" t="s">
        <v>16</v>
      </c>
      <c r="N2745" s="27"/>
    </row>
    <row r="2746" spans="1:14" ht="15.75" customHeight="1" x14ac:dyDescent="0.2">
      <c r="A2746" s="2">
        <v>8013</v>
      </c>
      <c r="B2746" s="2">
        <v>8</v>
      </c>
      <c r="C2746" s="2">
        <v>5</v>
      </c>
      <c r="D2746" s="2">
        <v>1995</v>
      </c>
      <c r="E2746" s="2">
        <v>1996</v>
      </c>
      <c r="F2746" s="2">
        <v>1734</v>
      </c>
      <c r="G2746" s="2">
        <v>2</v>
      </c>
      <c r="H2746" s="2">
        <v>2</v>
      </c>
      <c r="I2746" s="2">
        <v>0</v>
      </c>
      <c r="J2746" s="2">
        <v>2</v>
      </c>
      <c r="K2746" s="2">
        <v>239500</v>
      </c>
      <c r="L2746" s="2" t="s">
        <v>13</v>
      </c>
      <c r="M2746" s="2" t="s">
        <v>16</v>
      </c>
      <c r="N2746" s="27"/>
    </row>
    <row r="2747" spans="1:14" ht="15.75" customHeight="1" x14ac:dyDescent="0.2">
      <c r="A2747" s="2">
        <v>7380</v>
      </c>
      <c r="B2747" s="2">
        <v>8</v>
      </c>
      <c r="C2747" s="2">
        <v>5</v>
      </c>
      <c r="D2747" s="2">
        <v>1998</v>
      </c>
      <c r="E2747" s="2">
        <v>1998</v>
      </c>
      <c r="F2747" s="2">
        <v>1478</v>
      </c>
      <c r="G2747" s="2">
        <v>2</v>
      </c>
      <c r="H2747" s="2">
        <v>2</v>
      </c>
      <c r="I2747" s="2">
        <v>0</v>
      </c>
      <c r="J2747" s="2">
        <v>2</v>
      </c>
      <c r="K2747" s="2">
        <v>240000</v>
      </c>
      <c r="L2747" s="2" t="s">
        <v>13</v>
      </c>
      <c r="M2747" s="2" t="s">
        <v>16</v>
      </c>
      <c r="N2747" s="27"/>
    </row>
    <row r="2748" spans="1:14" ht="15.75" customHeight="1" x14ac:dyDescent="0.2">
      <c r="A2748" s="2">
        <v>6264</v>
      </c>
      <c r="B2748" s="2">
        <v>8</v>
      </c>
      <c r="C2748" s="2">
        <v>5</v>
      </c>
      <c r="D2748" s="2">
        <v>1997</v>
      </c>
      <c r="E2748" s="2">
        <v>1997</v>
      </c>
      <c r="F2748" s="2">
        <v>1682</v>
      </c>
      <c r="G2748" s="2">
        <v>1</v>
      </c>
      <c r="H2748" s="2">
        <v>1</v>
      </c>
      <c r="I2748" s="2">
        <v>1</v>
      </c>
      <c r="J2748" s="2">
        <v>2</v>
      </c>
      <c r="K2748" s="2">
        <v>247900</v>
      </c>
      <c r="L2748" s="2" t="s">
        <v>13</v>
      </c>
      <c r="M2748" s="2" t="s">
        <v>16</v>
      </c>
      <c r="N2748" s="27"/>
    </row>
    <row r="2749" spans="1:14" ht="15.75" customHeight="1" x14ac:dyDescent="0.2">
      <c r="A2749" s="2">
        <v>5330</v>
      </c>
      <c r="B2749" s="2">
        <v>8</v>
      </c>
      <c r="C2749" s="2">
        <v>5</v>
      </c>
      <c r="D2749" s="2">
        <v>2000</v>
      </c>
      <c r="E2749" s="2">
        <v>2000</v>
      </c>
      <c r="F2749" s="2">
        <v>1652</v>
      </c>
      <c r="G2749" s="2">
        <v>2</v>
      </c>
      <c r="H2749" s="2">
        <v>2</v>
      </c>
      <c r="I2749" s="2">
        <v>0</v>
      </c>
      <c r="J2749" s="2">
        <v>2</v>
      </c>
      <c r="K2749" s="2">
        <v>251000</v>
      </c>
      <c r="L2749" s="2" t="s">
        <v>13</v>
      </c>
      <c r="M2749" s="2" t="s">
        <v>16</v>
      </c>
      <c r="N2749" s="27"/>
    </row>
    <row r="2750" spans="1:14" ht="15.75" customHeight="1" x14ac:dyDescent="0.2">
      <c r="A2750" s="2">
        <v>16158</v>
      </c>
      <c r="B2750" s="2">
        <v>7</v>
      </c>
      <c r="C2750" s="2">
        <v>5</v>
      </c>
      <c r="D2750" s="2">
        <v>2005</v>
      </c>
      <c r="E2750" s="2">
        <v>2005</v>
      </c>
      <c r="F2750" s="2">
        <v>1530</v>
      </c>
      <c r="G2750" s="2">
        <v>2</v>
      </c>
      <c r="H2750" s="2">
        <v>3</v>
      </c>
      <c r="I2750" s="2">
        <v>1</v>
      </c>
      <c r="J2750" s="2">
        <v>2</v>
      </c>
      <c r="K2750" s="2">
        <v>260000</v>
      </c>
      <c r="L2750" s="2" t="s">
        <v>13</v>
      </c>
      <c r="M2750" s="2" t="s">
        <v>16</v>
      </c>
      <c r="N2750" s="27"/>
    </row>
    <row r="2751" spans="1:14" ht="15.75" customHeight="1" x14ac:dyDescent="0.2">
      <c r="A2751" s="2">
        <v>13108</v>
      </c>
      <c r="B2751" s="2">
        <v>8</v>
      </c>
      <c r="C2751" s="2">
        <v>5</v>
      </c>
      <c r="D2751" s="2">
        <v>1994</v>
      </c>
      <c r="E2751" s="2">
        <v>1994</v>
      </c>
      <c r="F2751" s="2">
        <v>2687</v>
      </c>
      <c r="G2751" s="2">
        <v>2</v>
      </c>
      <c r="H2751" s="2">
        <v>4</v>
      </c>
      <c r="I2751" s="2">
        <v>0</v>
      </c>
      <c r="J2751" s="2">
        <v>2</v>
      </c>
      <c r="K2751" s="2">
        <v>270000</v>
      </c>
      <c r="L2751" s="2" t="s">
        <v>13</v>
      </c>
      <c r="M2751" s="2" t="s">
        <v>16</v>
      </c>
      <c r="N2751" s="27"/>
    </row>
    <row r="2752" spans="1:14" ht="15.75" customHeight="1" x14ac:dyDescent="0.2">
      <c r="A2752" s="2">
        <v>6563</v>
      </c>
      <c r="B2752" s="2">
        <v>8</v>
      </c>
      <c r="C2752" s="2">
        <v>5</v>
      </c>
      <c r="D2752" s="2">
        <v>1985</v>
      </c>
      <c r="E2752" s="2">
        <v>1985</v>
      </c>
      <c r="F2752" s="2">
        <v>1742</v>
      </c>
      <c r="G2752" s="2">
        <v>2</v>
      </c>
      <c r="H2752" s="2">
        <v>2</v>
      </c>
      <c r="I2752" s="2">
        <v>1</v>
      </c>
      <c r="J2752" s="2">
        <v>2</v>
      </c>
      <c r="K2752" s="2">
        <v>275000</v>
      </c>
      <c r="L2752" s="2" t="s">
        <v>13</v>
      </c>
      <c r="M2752" s="2" t="s">
        <v>16</v>
      </c>
      <c r="N2752" s="27"/>
    </row>
    <row r="2753" spans="1:14" ht="15.75" customHeight="1" x14ac:dyDescent="0.2">
      <c r="A2753" s="2">
        <v>5664</v>
      </c>
      <c r="B2753" s="2">
        <v>8</v>
      </c>
      <c r="C2753" s="2">
        <v>5</v>
      </c>
      <c r="D2753" s="2">
        <v>2000</v>
      </c>
      <c r="E2753" s="2">
        <v>2000</v>
      </c>
      <c r="F2753" s="2">
        <v>1659</v>
      </c>
      <c r="G2753" s="2">
        <v>2</v>
      </c>
      <c r="H2753" s="2">
        <v>2</v>
      </c>
      <c r="I2753" s="2">
        <v>1</v>
      </c>
      <c r="J2753" s="2">
        <v>2</v>
      </c>
      <c r="K2753" s="2">
        <v>278000</v>
      </c>
      <c r="L2753" s="2" t="s">
        <v>13</v>
      </c>
      <c r="M2753" s="2" t="s">
        <v>16</v>
      </c>
      <c r="N2753" s="27"/>
    </row>
    <row r="2754" spans="1:14" ht="15.75" customHeight="1" x14ac:dyDescent="0.2">
      <c r="A2754" s="2">
        <v>4923</v>
      </c>
      <c r="B2754" s="2">
        <v>8</v>
      </c>
      <c r="C2754" s="2">
        <v>5</v>
      </c>
      <c r="D2754" s="2">
        <v>2001</v>
      </c>
      <c r="E2754" s="2">
        <v>2002</v>
      </c>
      <c r="F2754" s="2">
        <v>1593</v>
      </c>
      <c r="G2754" s="2">
        <v>1</v>
      </c>
      <c r="H2754" s="2">
        <v>0</v>
      </c>
      <c r="I2754" s="2">
        <v>1</v>
      </c>
      <c r="J2754" s="2">
        <v>2</v>
      </c>
      <c r="K2754" s="2">
        <v>286000</v>
      </c>
      <c r="L2754" s="2" t="s">
        <v>13</v>
      </c>
      <c r="M2754" s="2" t="s">
        <v>16</v>
      </c>
      <c r="N2754" s="27"/>
    </row>
    <row r="2755" spans="1:14" ht="15.75" customHeight="1" x14ac:dyDescent="0.2">
      <c r="A2755" s="2">
        <v>8147</v>
      </c>
      <c r="B2755" s="2">
        <v>9</v>
      </c>
      <c r="C2755" s="2">
        <v>5</v>
      </c>
      <c r="D2755" s="2">
        <v>2005</v>
      </c>
      <c r="E2755" s="2">
        <v>2005</v>
      </c>
      <c r="F2755" s="2">
        <v>1714</v>
      </c>
      <c r="G2755" s="2">
        <v>2</v>
      </c>
      <c r="H2755" s="2">
        <v>2</v>
      </c>
      <c r="I2755" s="2">
        <v>1</v>
      </c>
      <c r="J2755" s="2">
        <v>2</v>
      </c>
      <c r="K2755" s="2">
        <v>318000</v>
      </c>
      <c r="L2755" s="2" t="s">
        <v>13</v>
      </c>
      <c r="M2755" s="2" t="s">
        <v>16</v>
      </c>
      <c r="N2755" s="27"/>
    </row>
    <row r="2756" spans="1:14" ht="15.75" customHeight="1" x14ac:dyDescent="0.2">
      <c r="A2756" s="2">
        <v>11302</v>
      </c>
      <c r="B2756" s="2">
        <v>8</v>
      </c>
      <c r="C2756" s="2">
        <v>5</v>
      </c>
      <c r="D2756" s="2">
        <v>2005</v>
      </c>
      <c r="E2756" s="2">
        <v>2006</v>
      </c>
      <c r="F2756" s="2">
        <v>1826</v>
      </c>
      <c r="G2756" s="2">
        <v>2</v>
      </c>
      <c r="H2756" s="2">
        <v>3</v>
      </c>
      <c r="I2756" s="2">
        <v>1</v>
      </c>
      <c r="J2756" s="2">
        <v>3</v>
      </c>
      <c r="K2756" s="2">
        <v>319000</v>
      </c>
      <c r="L2756" s="2" t="s">
        <v>13</v>
      </c>
      <c r="M2756" s="2" t="s">
        <v>16</v>
      </c>
      <c r="N2756" s="27"/>
    </row>
    <row r="2757" spans="1:14" ht="15.75" customHeight="1" x14ac:dyDescent="0.2">
      <c r="A2757" s="2">
        <v>8035</v>
      </c>
      <c r="B2757" s="2">
        <v>9</v>
      </c>
      <c r="C2757" s="2">
        <v>5</v>
      </c>
      <c r="D2757" s="2">
        <v>2006</v>
      </c>
      <c r="E2757" s="2">
        <v>2006</v>
      </c>
      <c r="F2757" s="2">
        <v>1612</v>
      </c>
      <c r="G2757" s="2">
        <v>2</v>
      </c>
      <c r="H2757" s="2">
        <v>2</v>
      </c>
      <c r="I2757" s="2">
        <v>1</v>
      </c>
      <c r="J2757" s="2">
        <v>2</v>
      </c>
      <c r="K2757" s="2">
        <v>319900</v>
      </c>
      <c r="L2757" s="2" t="s">
        <v>13</v>
      </c>
      <c r="M2757" s="2" t="s">
        <v>16</v>
      </c>
      <c r="N2757" s="27"/>
    </row>
    <row r="2758" spans="1:14" ht="15.75" customHeight="1" x14ac:dyDescent="0.2">
      <c r="A2758" s="2">
        <v>11198</v>
      </c>
      <c r="B2758" s="2">
        <v>9</v>
      </c>
      <c r="C2758" s="2">
        <v>5</v>
      </c>
      <c r="D2758" s="2">
        <v>2005</v>
      </c>
      <c r="E2758" s="2">
        <v>2007</v>
      </c>
      <c r="F2758" s="2">
        <v>2504</v>
      </c>
      <c r="G2758" s="2">
        <v>2</v>
      </c>
      <c r="H2758" s="2">
        <v>4</v>
      </c>
      <c r="I2758" s="2">
        <v>1</v>
      </c>
      <c r="J2758" s="2">
        <v>3</v>
      </c>
      <c r="K2758" s="2">
        <v>325000</v>
      </c>
      <c r="L2758" s="2" t="s">
        <v>13</v>
      </c>
      <c r="M2758" s="2" t="s">
        <v>16</v>
      </c>
      <c r="N2758" s="27"/>
    </row>
    <row r="2759" spans="1:14" ht="15.75" customHeight="1" x14ac:dyDescent="0.2">
      <c r="A2759" s="2">
        <v>8118</v>
      </c>
      <c r="B2759" s="2">
        <v>9</v>
      </c>
      <c r="C2759" s="2">
        <v>5</v>
      </c>
      <c r="D2759" s="2">
        <v>2007</v>
      </c>
      <c r="E2759" s="2">
        <v>2007</v>
      </c>
      <c r="F2759" s="2">
        <v>1710</v>
      </c>
      <c r="G2759" s="2">
        <v>2</v>
      </c>
      <c r="H2759" s="2">
        <v>2</v>
      </c>
      <c r="I2759" s="2">
        <v>1</v>
      </c>
      <c r="J2759" s="2">
        <v>2</v>
      </c>
      <c r="K2759" s="2">
        <v>334000</v>
      </c>
      <c r="L2759" s="2" t="s">
        <v>13</v>
      </c>
      <c r="M2759" s="2" t="s">
        <v>16</v>
      </c>
      <c r="N2759" s="27"/>
    </row>
    <row r="2760" spans="1:14" ht="15.75" customHeight="1" x14ac:dyDescent="0.2">
      <c r="A2760" s="2">
        <v>12328</v>
      </c>
      <c r="B2760" s="2">
        <v>8</v>
      </c>
      <c r="C2760" s="2">
        <v>5</v>
      </c>
      <c r="D2760" s="2">
        <v>2005</v>
      </c>
      <c r="E2760" s="2">
        <v>2005</v>
      </c>
      <c r="F2760" s="2">
        <v>2541</v>
      </c>
      <c r="G2760" s="2">
        <v>3</v>
      </c>
      <c r="H2760" s="2">
        <v>4</v>
      </c>
      <c r="I2760" s="2">
        <v>1</v>
      </c>
      <c r="J2760" s="2">
        <v>3</v>
      </c>
      <c r="K2760" s="2">
        <v>349265</v>
      </c>
      <c r="L2760" s="2" t="s">
        <v>13</v>
      </c>
      <c r="M2760" s="2" t="s">
        <v>16</v>
      </c>
      <c r="N2760" s="27"/>
    </row>
    <row r="2761" spans="1:14" ht="15.75" customHeight="1" x14ac:dyDescent="0.2">
      <c r="A2761" s="2">
        <v>13543</v>
      </c>
      <c r="B2761" s="2">
        <v>8</v>
      </c>
      <c r="C2761" s="2">
        <v>5</v>
      </c>
      <c r="D2761" s="2">
        <v>2005</v>
      </c>
      <c r="E2761" s="2">
        <v>2005</v>
      </c>
      <c r="F2761" s="2">
        <v>2500</v>
      </c>
      <c r="G2761" s="2">
        <v>3</v>
      </c>
      <c r="H2761" s="2">
        <v>5</v>
      </c>
      <c r="I2761" s="2">
        <v>1</v>
      </c>
      <c r="J2761" s="2">
        <v>3</v>
      </c>
      <c r="K2761" s="2">
        <v>355000</v>
      </c>
      <c r="L2761" s="2" t="s">
        <v>13</v>
      </c>
      <c r="M2761" s="2" t="s">
        <v>16</v>
      </c>
      <c r="N2761" s="27"/>
    </row>
    <row r="2762" spans="1:14" ht="15.75" customHeight="1" x14ac:dyDescent="0.2">
      <c r="A2762" s="2">
        <v>12292</v>
      </c>
      <c r="B2762" s="2">
        <v>9</v>
      </c>
      <c r="C2762" s="2">
        <v>5</v>
      </c>
      <c r="D2762" s="2">
        <v>2006</v>
      </c>
      <c r="E2762" s="2">
        <v>2006</v>
      </c>
      <c r="F2762" s="2">
        <v>2473</v>
      </c>
      <c r="G2762" s="2">
        <v>2</v>
      </c>
      <c r="H2762" s="2">
        <v>4</v>
      </c>
      <c r="I2762" s="2">
        <v>1</v>
      </c>
      <c r="J2762" s="2">
        <v>3</v>
      </c>
      <c r="K2762" s="2">
        <v>356383</v>
      </c>
      <c r="L2762" s="2" t="s">
        <v>13</v>
      </c>
      <c r="M2762" s="2" t="s">
        <v>16</v>
      </c>
      <c r="N2762" s="27"/>
    </row>
    <row r="2763" spans="1:14" ht="15.75" customHeight="1" x14ac:dyDescent="0.2">
      <c r="A2763" s="2">
        <v>12438</v>
      </c>
      <c r="B2763" s="2">
        <v>8</v>
      </c>
      <c r="C2763" s="2">
        <v>5</v>
      </c>
      <c r="D2763" s="2">
        <v>2006</v>
      </c>
      <c r="E2763" s="2">
        <v>2006</v>
      </c>
      <c r="F2763" s="2">
        <v>2576</v>
      </c>
      <c r="G2763" s="2">
        <v>2</v>
      </c>
      <c r="H2763" s="2">
        <v>4</v>
      </c>
      <c r="I2763" s="2">
        <v>1</v>
      </c>
      <c r="J2763" s="2">
        <v>3</v>
      </c>
      <c r="K2763" s="2">
        <v>361919</v>
      </c>
      <c r="L2763" s="2" t="s">
        <v>13</v>
      </c>
      <c r="M2763" s="2" t="s">
        <v>16</v>
      </c>
      <c r="N2763" s="27"/>
    </row>
    <row r="2764" spans="1:14" ht="15.75" customHeight="1" x14ac:dyDescent="0.2">
      <c r="A2764" s="2">
        <v>11844</v>
      </c>
      <c r="B2764" s="2">
        <v>8</v>
      </c>
      <c r="C2764" s="2">
        <v>5</v>
      </c>
      <c r="D2764" s="2">
        <v>2008</v>
      </c>
      <c r="E2764" s="2">
        <v>2008</v>
      </c>
      <c r="F2764" s="2">
        <v>2046</v>
      </c>
      <c r="G2764" s="2">
        <v>2</v>
      </c>
      <c r="H2764" s="2">
        <v>3</v>
      </c>
      <c r="I2764" s="2">
        <v>1</v>
      </c>
      <c r="J2764" s="2">
        <v>3</v>
      </c>
      <c r="K2764" s="2">
        <v>372500</v>
      </c>
      <c r="L2764" s="2" t="s">
        <v>13</v>
      </c>
      <c r="M2764" s="2" t="s">
        <v>16</v>
      </c>
      <c r="N2764" s="27"/>
    </row>
    <row r="2765" spans="1:14" ht="15.75" customHeight="1" x14ac:dyDescent="0.2">
      <c r="A2765" s="2">
        <v>7296</v>
      </c>
      <c r="B2765" s="2">
        <v>8</v>
      </c>
      <c r="C2765" s="2">
        <v>5</v>
      </c>
      <c r="D2765" s="2">
        <v>2004</v>
      </c>
      <c r="E2765" s="2">
        <v>2005</v>
      </c>
      <c r="F2765" s="2">
        <v>2522</v>
      </c>
      <c r="G2765" s="2">
        <v>2</v>
      </c>
      <c r="H2765" s="2">
        <v>1</v>
      </c>
      <c r="I2765" s="2">
        <v>1</v>
      </c>
      <c r="J2765" s="2">
        <v>2</v>
      </c>
      <c r="K2765" s="2">
        <v>375000</v>
      </c>
      <c r="L2765" s="2" t="s">
        <v>13</v>
      </c>
      <c r="M2765" s="2" t="s">
        <v>16</v>
      </c>
      <c r="N2765" s="27"/>
    </row>
    <row r="2766" spans="1:14" ht="15.75" customHeight="1" x14ac:dyDescent="0.2">
      <c r="A2766" s="2">
        <v>14157</v>
      </c>
      <c r="B2766" s="2">
        <v>9</v>
      </c>
      <c r="C2766" s="2">
        <v>5</v>
      </c>
      <c r="D2766" s="2">
        <v>2005</v>
      </c>
      <c r="E2766" s="2">
        <v>2006</v>
      </c>
      <c r="F2766" s="2">
        <v>1922</v>
      </c>
      <c r="G2766" s="2">
        <v>2</v>
      </c>
      <c r="H2766" s="2">
        <v>3</v>
      </c>
      <c r="I2766" s="2">
        <v>1</v>
      </c>
      <c r="J2766" s="2">
        <v>3</v>
      </c>
      <c r="K2766" s="2">
        <v>377426</v>
      </c>
      <c r="L2766" s="2" t="s">
        <v>13</v>
      </c>
      <c r="M2766" s="2" t="s">
        <v>16</v>
      </c>
      <c r="N2766" s="27"/>
    </row>
    <row r="2767" spans="1:14" ht="15.75" customHeight="1" x14ac:dyDescent="0.2">
      <c r="A2767" s="2">
        <v>15401</v>
      </c>
      <c r="B2767" s="2">
        <v>9</v>
      </c>
      <c r="C2767" s="2">
        <v>5</v>
      </c>
      <c r="D2767" s="2">
        <v>2004</v>
      </c>
      <c r="E2767" s="2">
        <v>2004</v>
      </c>
      <c r="F2767" s="2">
        <v>1884</v>
      </c>
      <c r="G2767" s="2">
        <v>2</v>
      </c>
      <c r="H2767" s="2">
        <v>2</v>
      </c>
      <c r="I2767" s="2">
        <v>1</v>
      </c>
      <c r="J2767" s="2">
        <v>3</v>
      </c>
      <c r="K2767" s="2">
        <v>387000</v>
      </c>
      <c r="L2767" s="2" t="s">
        <v>13</v>
      </c>
      <c r="M2767" s="2" t="s">
        <v>16</v>
      </c>
      <c r="N2767" s="27"/>
    </row>
    <row r="2768" spans="1:14" ht="15.75" customHeight="1" x14ac:dyDescent="0.2">
      <c r="A2768" s="2">
        <v>8089</v>
      </c>
      <c r="B2768" s="2">
        <v>8</v>
      </c>
      <c r="C2768" s="2">
        <v>6</v>
      </c>
      <c r="D2768" s="2">
        <v>2007</v>
      </c>
      <c r="E2768" s="2">
        <v>2007</v>
      </c>
      <c r="F2768" s="2">
        <v>1419</v>
      </c>
      <c r="G2768" s="2">
        <v>2</v>
      </c>
      <c r="H2768" s="2">
        <v>2</v>
      </c>
      <c r="I2768" s="2">
        <v>1</v>
      </c>
      <c r="J2768" s="2">
        <v>2</v>
      </c>
      <c r="K2768" s="2">
        <v>392000</v>
      </c>
      <c r="L2768" s="2" t="s">
        <v>13</v>
      </c>
      <c r="M2768" s="2" t="s">
        <v>16</v>
      </c>
      <c r="N2768" s="27"/>
    </row>
    <row r="2769" spans="1:14" ht="15.75" customHeight="1" x14ac:dyDescent="0.2">
      <c r="A2769" s="2">
        <v>11394</v>
      </c>
      <c r="B2769" s="2">
        <v>9</v>
      </c>
      <c r="C2769" s="2">
        <v>2</v>
      </c>
      <c r="D2769" s="2">
        <v>2010</v>
      </c>
      <c r="E2769" s="2">
        <v>2010</v>
      </c>
      <c r="F2769" s="2">
        <v>1856</v>
      </c>
      <c r="G2769" s="2">
        <v>1</v>
      </c>
      <c r="H2769" s="2">
        <v>1</v>
      </c>
      <c r="I2769" s="2">
        <v>1</v>
      </c>
      <c r="J2769" s="2">
        <v>3</v>
      </c>
      <c r="K2769" s="2">
        <v>394432</v>
      </c>
      <c r="L2769" s="2" t="s">
        <v>13</v>
      </c>
      <c r="M2769" s="2" t="s">
        <v>16</v>
      </c>
      <c r="N2769" s="27"/>
    </row>
    <row r="2770" spans="1:14" ht="15.75" customHeight="1" x14ac:dyDescent="0.2">
      <c r="A2770" s="2">
        <v>15922</v>
      </c>
      <c r="B2770" s="2">
        <v>9</v>
      </c>
      <c r="C2770" s="2">
        <v>5</v>
      </c>
      <c r="D2770" s="2">
        <v>2005</v>
      </c>
      <c r="E2770" s="2">
        <v>2006</v>
      </c>
      <c r="F2770" s="2">
        <v>2795</v>
      </c>
      <c r="G2770" s="2">
        <v>3</v>
      </c>
      <c r="H2770" s="2">
        <v>4</v>
      </c>
      <c r="I2770" s="2">
        <v>1</v>
      </c>
      <c r="J2770" s="2">
        <v>3</v>
      </c>
      <c r="K2770" s="2">
        <v>401179</v>
      </c>
      <c r="L2770" s="2" t="s">
        <v>13</v>
      </c>
      <c r="M2770" s="2" t="s">
        <v>16</v>
      </c>
      <c r="N2770" s="27"/>
    </row>
    <row r="2771" spans="1:14" ht="15.75" customHeight="1" x14ac:dyDescent="0.2">
      <c r="A2771" s="2">
        <v>13682</v>
      </c>
      <c r="B2771" s="2">
        <v>10</v>
      </c>
      <c r="C2771" s="2">
        <v>5</v>
      </c>
      <c r="D2771" s="2">
        <v>2006</v>
      </c>
      <c r="E2771" s="2">
        <v>2006</v>
      </c>
      <c r="F2771" s="2">
        <v>2945</v>
      </c>
      <c r="G2771" s="2">
        <v>3</v>
      </c>
      <c r="H2771" s="2">
        <v>3</v>
      </c>
      <c r="I2771" s="2">
        <v>1</v>
      </c>
      <c r="J2771" s="2">
        <v>3</v>
      </c>
      <c r="K2771" s="2">
        <v>438780</v>
      </c>
      <c r="L2771" s="2" t="s">
        <v>13</v>
      </c>
      <c r="M2771" s="2" t="s">
        <v>16</v>
      </c>
      <c r="N2771" s="27"/>
    </row>
    <row r="2772" spans="1:14" ht="15.75" customHeight="1" x14ac:dyDescent="0.2">
      <c r="A2772" s="2">
        <v>14082</v>
      </c>
      <c r="B2772" s="2">
        <v>8</v>
      </c>
      <c r="C2772" s="2">
        <v>5</v>
      </c>
      <c r="D2772" s="2">
        <v>2006</v>
      </c>
      <c r="E2772" s="2">
        <v>2006</v>
      </c>
      <c r="F2772" s="2">
        <v>2234</v>
      </c>
      <c r="G2772" s="2">
        <v>1</v>
      </c>
      <c r="H2772" s="2">
        <v>1</v>
      </c>
      <c r="I2772" s="2">
        <v>1</v>
      </c>
      <c r="J2772" s="2">
        <v>2</v>
      </c>
      <c r="K2772" s="2">
        <v>441929</v>
      </c>
      <c r="L2772" s="2" t="s">
        <v>13</v>
      </c>
      <c r="M2772" s="2" t="s">
        <v>16</v>
      </c>
      <c r="N2772" s="27"/>
    </row>
    <row r="2773" spans="1:14" ht="15.75" customHeight="1" x14ac:dyDescent="0.2">
      <c r="A2773" s="2">
        <v>13870</v>
      </c>
      <c r="B2773" s="2">
        <v>10</v>
      </c>
      <c r="C2773" s="2">
        <v>5</v>
      </c>
      <c r="D2773" s="2">
        <v>2006</v>
      </c>
      <c r="E2773" s="2">
        <v>2007</v>
      </c>
      <c r="F2773" s="2">
        <v>2042</v>
      </c>
      <c r="G2773" s="2">
        <v>2</v>
      </c>
      <c r="H2773" s="2">
        <v>3</v>
      </c>
      <c r="I2773" s="2">
        <v>1</v>
      </c>
      <c r="J2773" s="2">
        <v>3</v>
      </c>
      <c r="K2773" s="2">
        <v>455000</v>
      </c>
      <c r="L2773" s="2" t="s">
        <v>13</v>
      </c>
      <c r="M2773" s="2" t="s">
        <v>16</v>
      </c>
      <c r="N2773" s="27"/>
    </row>
    <row r="2774" spans="1:14" ht="15.75" customHeight="1" x14ac:dyDescent="0.2">
      <c r="A2774" s="2">
        <v>16023</v>
      </c>
      <c r="B2774" s="2">
        <v>9</v>
      </c>
      <c r="C2774" s="2">
        <v>5</v>
      </c>
      <c r="D2774" s="2">
        <v>2005</v>
      </c>
      <c r="E2774" s="2">
        <v>2006</v>
      </c>
      <c r="F2774" s="2">
        <v>2798</v>
      </c>
      <c r="G2774" s="2">
        <v>3</v>
      </c>
      <c r="H2774" s="2">
        <v>3</v>
      </c>
      <c r="I2774" s="2">
        <v>1</v>
      </c>
      <c r="J2774" s="2">
        <v>3</v>
      </c>
      <c r="K2774" s="2">
        <v>457347</v>
      </c>
      <c r="L2774" s="2" t="s">
        <v>43</v>
      </c>
      <c r="M2774" s="2" t="s">
        <v>16</v>
      </c>
      <c r="N2774" s="27"/>
    </row>
    <row r="2775" spans="1:14" ht="15.75" customHeight="1" x14ac:dyDescent="0.2">
      <c r="A2775" s="2">
        <v>18261</v>
      </c>
      <c r="B2775" s="2">
        <v>9</v>
      </c>
      <c r="C2775" s="2">
        <v>5</v>
      </c>
      <c r="D2775" s="2">
        <v>2005</v>
      </c>
      <c r="E2775" s="2">
        <v>2005</v>
      </c>
      <c r="F2775" s="2">
        <v>2000</v>
      </c>
      <c r="G2775" s="2">
        <v>2</v>
      </c>
      <c r="H2775" s="2">
        <v>3</v>
      </c>
      <c r="I2775" s="2">
        <v>2</v>
      </c>
      <c r="J2775" s="2">
        <v>3</v>
      </c>
      <c r="K2775" s="2">
        <v>470000</v>
      </c>
      <c r="L2775" s="2" t="s">
        <v>13</v>
      </c>
      <c r="M2775" s="2" t="s">
        <v>16</v>
      </c>
      <c r="N2775" s="27"/>
    </row>
    <row r="2776" spans="1:14" ht="15.75" customHeight="1" x14ac:dyDescent="0.2">
      <c r="A2776" s="2">
        <v>17423</v>
      </c>
      <c r="B2776" s="2">
        <v>9</v>
      </c>
      <c r="C2776" s="2">
        <v>5</v>
      </c>
      <c r="D2776" s="2">
        <v>2008</v>
      </c>
      <c r="E2776" s="2">
        <v>2009</v>
      </c>
      <c r="F2776" s="2">
        <v>2234</v>
      </c>
      <c r="G2776" s="2">
        <v>2</v>
      </c>
      <c r="H2776" s="2">
        <v>1</v>
      </c>
      <c r="I2776" s="2">
        <v>1</v>
      </c>
      <c r="J2776" s="2">
        <v>3</v>
      </c>
      <c r="K2776" s="2">
        <v>501837</v>
      </c>
      <c r="L2776" s="2" t="s">
        <v>13</v>
      </c>
      <c r="M2776" s="2" t="s">
        <v>16</v>
      </c>
      <c r="N2776" s="27"/>
    </row>
    <row r="2777" spans="1:14" ht="15.75" customHeight="1" x14ac:dyDescent="0.2">
      <c r="A2777" s="2">
        <v>16052</v>
      </c>
      <c r="B2777" s="2">
        <v>10</v>
      </c>
      <c r="C2777" s="2">
        <v>5</v>
      </c>
      <c r="D2777" s="2">
        <v>2006</v>
      </c>
      <c r="E2777" s="2">
        <v>2006</v>
      </c>
      <c r="F2777" s="2">
        <v>2698</v>
      </c>
      <c r="G2777" s="2">
        <v>2</v>
      </c>
      <c r="H2777" s="2">
        <v>4</v>
      </c>
      <c r="I2777" s="2">
        <v>1</v>
      </c>
      <c r="J2777" s="2">
        <v>3</v>
      </c>
      <c r="K2777" s="2">
        <v>535000</v>
      </c>
      <c r="L2777" s="2" t="s">
        <v>13</v>
      </c>
      <c r="M2777" s="2" t="s">
        <v>16</v>
      </c>
      <c r="N2777" s="27"/>
    </row>
    <row r="2778" spans="1:14" ht="15.75" customHeight="1" x14ac:dyDescent="0.2">
      <c r="A2778" s="2">
        <v>53504</v>
      </c>
      <c r="B2778" s="2">
        <v>8</v>
      </c>
      <c r="C2778" s="2">
        <v>5</v>
      </c>
      <c r="D2778" s="2">
        <v>2003</v>
      </c>
      <c r="E2778" s="2">
        <v>2003</v>
      </c>
      <c r="F2778" s="2">
        <v>3279</v>
      </c>
      <c r="G2778" s="2">
        <v>3</v>
      </c>
      <c r="H2778" s="2">
        <v>4</v>
      </c>
      <c r="I2778" s="2">
        <v>1</v>
      </c>
      <c r="J2778" s="2">
        <v>3</v>
      </c>
      <c r="K2778" s="2">
        <v>538000</v>
      </c>
      <c r="L2778" s="2" t="s">
        <v>13</v>
      </c>
      <c r="M2778" s="2" t="s">
        <v>16</v>
      </c>
      <c r="N2778" s="27"/>
    </row>
    <row r="2779" spans="1:14" ht="15.75" customHeight="1" x14ac:dyDescent="0.2">
      <c r="A2779" s="2">
        <v>18062</v>
      </c>
      <c r="B2779" s="2">
        <v>10</v>
      </c>
      <c r="C2779" s="2">
        <v>5</v>
      </c>
      <c r="D2779" s="2">
        <v>2006</v>
      </c>
      <c r="E2779" s="2">
        <v>2006</v>
      </c>
      <c r="F2779" s="2">
        <v>3390</v>
      </c>
      <c r="G2779" s="2">
        <v>3</v>
      </c>
      <c r="H2779" s="2">
        <v>5</v>
      </c>
      <c r="I2779" s="2">
        <v>1</v>
      </c>
      <c r="J2779" s="2">
        <v>3</v>
      </c>
      <c r="K2779" s="2">
        <v>545224</v>
      </c>
      <c r="L2779" s="2" t="s">
        <v>13</v>
      </c>
      <c r="M2779" s="2" t="s">
        <v>16</v>
      </c>
      <c r="N2779" s="27"/>
    </row>
    <row r="2780" spans="1:14" ht="15.75" customHeight="1" x14ac:dyDescent="0.2">
      <c r="A2780" s="2">
        <v>16056</v>
      </c>
      <c r="B2780" s="2">
        <v>9</v>
      </c>
      <c r="C2780" s="2">
        <v>5</v>
      </c>
      <c r="D2780" s="2">
        <v>2005</v>
      </c>
      <c r="E2780" s="2">
        <v>2006</v>
      </c>
      <c r="F2780" s="2">
        <v>2868</v>
      </c>
      <c r="G2780" s="2">
        <v>3</v>
      </c>
      <c r="H2780" s="2">
        <v>4</v>
      </c>
      <c r="I2780" s="2">
        <v>1</v>
      </c>
      <c r="J2780" s="2">
        <v>3</v>
      </c>
      <c r="K2780" s="2">
        <v>556581</v>
      </c>
      <c r="L2780" s="2" t="s">
        <v>13</v>
      </c>
      <c r="M2780" s="2" t="s">
        <v>16</v>
      </c>
      <c r="N2780" s="27"/>
    </row>
    <row r="2781" spans="1:14" ht="15.75" customHeight="1" x14ac:dyDescent="0.2">
      <c r="A2781" s="2">
        <v>51974</v>
      </c>
      <c r="B2781" s="2">
        <v>9</v>
      </c>
      <c r="C2781" s="2">
        <v>5</v>
      </c>
      <c r="D2781" s="2">
        <v>2006</v>
      </c>
      <c r="E2781" s="2">
        <v>2007</v>
      </c>
      <c r="F2781" s="2">
        <v>2338</v>
      </c>
      <c r="G2781" s="2">
        <v>2</v>
      </c>
      <c r="H2781" s="2">
        <v>4</v>
      </c>
      <c r="I2781" s="2">
        <v>2</v>
      </c>
      <c r="J2781" s="2">
        <v>3</v>
      </c>
      <c r="K2781" s="2">
        <v>591587</v>
      </c>
      <c r="L2781" s="2" t="s">
        <v>13</v>
      </c>
      <c r="M2781" s="2" t="s">
        <v>16</v>
      </c>
      <c r="N2781" s="27"/>
    </row>
    <row r="2782" spans="1:14" ht="15.75" customHeight="1" x14ac:dyDescent="0.2">
      <c r="A2782" s="2">
        <v>8400</v>
      </c>
      <c r="B2782" s="2">
        <v>2</v>
      </c>
      <c r="C2782" s="2">
        <v>5</v>
      </c>
      <c r="D2782" s="2">
        <v>1920</v>
      </c>
      <c r="E2782" s="2">
        <v>1950</v>
      </c>
      <c r="F2782" s="2">
        <v>438</v>
      </c>
      <c r="G2782" s="2">
        <v>1</v>
      </c>
      <c r="H2782" s="2">
        <v>1</v>
      </c>
      <c r="I2782" s="2">
        <v>0</v>
      </c>
      <c r="J2782" s="2">
        <v>1</v>
      </c>
      <c r="K2782" s="2">
        <v>60000</v>
      </c>
      <c r="L2782" s="2" t="s">
        <v>13</v>
      </c>
      <c r="M2782" s="2" t="s">
        <v>34</v>
      </c>
      <c r="N2782" s="27"/>
    </row>
    <row r="2783" spans="1:14" ht="15.75" customHeight="1" x14ac:dyDescent="0.2">
      <c r="A2783" s="2">
        <v>5220</v>
      </c>
      <c r="B2783" s="2">
        <v>5</v>
      </c>
      <c r="C2783" s="2">
        <v>3</v>
      </c>
      <c r="D2783" s="2">
        <v>1936</v>
      </c>
      <c r="E2783" s="2">
        <v>1950</v>
      </c>
      <c r="F2783" s="2">
        <v>879</v>
      </c>
      <c r="G2783" s="2">
        <v>1</v>
      </c>
      <c r="H2783" s="2">
        <v>2</v>
      </c>
      <c r="I2783" s="2">
        <v>0</v>
      </c>
      <c r="J2783" s="2">
        <v>1</v>
      </c>
      <c r="K2783" s="2">
        <v>80000</v>
      </c>
      <c r="L2783" s="2" t="s">
        <v>13</v>
      </c>
      <c r="M2783" s="2" t="s">
        <v>34</v>
      </c>
      <c r="N2783" s="27"/>
    </row>
    <row r="2784" spans="1:14" ht="15.75" customHeight="1" x14ac:dyDescent="0.2">
      <c r="A2784" s="2">
        <v>6292</v>
      </c>
      <c r="B2784" s="2">
        <v>6</v>
      </c>
      <c r="C2784" s="2">
        <v>5</v>
      </c>
      <c r="D2784" s="2">
        <v>1930</v>
      </c>
      <c r="E2784" s="2">
        <v>1950</v>
      </c>
      <c r="F2784" s="2">
        <v>790</v>
      </c>
      <c r="G2784" s="2">
        <v>1</v>
      </c>
      <c r="H2784" s="2">
        <v>2</v>
      </c>
      <c r="I2784" s="2">
        <v>0</v>
      </c>
      <c r="J2784" s="2">
        <v>1</v>
      </c>
      <c r="K2784" s="2">
        <v>91000</v>
      </c>
      <c r="L2784" s="2" t="s">
        <v>13</v>
      </c>
      <c r="M2784" s="2" t="s">
        <v>34</v>
      </c>
      <c r="N2784" s="27"/>
    </row>
    <row r="2785" spans="1:14" ht="15.75" customHeight="1" x14ac:dyDescent="0.2">
      <c r="A2785" s="2">
        <v>6449</v>
      </c>
      <c r="B2785" s="2">
        <v>4</v>
      </c>
      <c r="C2785" s="2">
        <v>1</v>
      </c>
      <c r="D2785" s="2">
        <v>1907</v>
      </c>
      <c r="E2785" s="2">
        <v>1950</v>
      </c>
      <c r="F2785" s="2">
        <v>1884</v>
      </c>
      <c r="G2785" s="2">
        <v>1</v>
      </c>
      <c r="H2785" s="2">
        <v>4</v>
      </c>
      <c r="I2785" s="2">
        <v>0</v>
      </c>
      <c r="J2785" s="2">
        <v>0</v>
      </c>
      <c r="K2785" s="2">
        <v>93369</v>
      </c>
      <c r="L2785" s="2" t="s">
        <v>13</v>
      </c>
      <c r="M2785" s="2" t="s">
        <v>34</v>
      </c>
      <c r="N2785" s="27"/>
    </row>
    <row r="2786" spans="1:14" ht="15.75" customHeight="1" x14ac:dyDescent="0.2">
      <c r="A2786" s="2">
        <v>6001</v>
      </c>
      <c r="B2786" s="2">
        <v>6</v>
      </c>
      <c r="C2786" s="2">
        <v>5</v>
      </c>
      <c r="D2786" s="2">
        <v>1940</v>
      </c>
      <c r="E2786" s="2">
        <v>1950</v>
      </c>
      <c r="F2786" s="2">
        <v>919</v>
      </c>
      <c r="G2786" s="2">
        <v>1</v>
      </c>
      <c r="H2786" s="2">
        <v>3</v>
      </c>
      <c r="I2786" s="2">
        <v>0</v>
      </c>
      <c r="J2786" s="2">
        <v>1</v>
      </c>
      <c r="K2786" s="2">
        <v>95000</v>
      </c>
      <c r="L2786" s="2" t="s">
        <v>13</v>
      </c>
      <c r="M2786" s="2" t="s">
        <v>34</v>
      </c>
      <c r="N2786" s="27"/>
    </row>
    <row r="2787" spans="1:14" ht="15.75" customHeight="1" x14ac:dyDescent="0.2">
      <c r="A2787" s="2">
        <v>9900</v>
      </c>
      <c r="B2787" s="2">
        <v>5</v>
      </c>
      <c r="C2787" s="2">
        <v>4</v>
      </c>
      <c r="D2787" s="2">
        <v>1915</v>
      </c>
      <c r="E2787" s="2">
        <v>1950</v>
      </c>
      <c r="F2787" s="2">
        <v>1392</v>
      </c>
      <c r="G2787" s="2">
        <v>1</v>
      </c>
      <c r="H2787" s="2">
        <v>3</v>
      </c>
      <c r="I2787" s="2">
        <v>0</v>
      </c>
      <c r="J2787" s="2">
        <v>0</v>
      </c>
      <c r="K2787" s="2">
        <v>100000</v>
      </c>
      <c r="L2787" s="2" t="s">
        <v>26</v>
      </c>
      <c r="M2787" s="2" t="s">
        <v>34</v>
      </c>
      <c r="N2787" s="27"/>
    </row>
    <row r="2788" spans="1:14" ht="15.75" customHeight="1" x14ac:dyDescent="0.2">
      <c r="A2788" s="2">
        <v>9839</v>
      </c>
      <c r="B2788" s="2">
        <v>5</v>
      </c>
      <c r="C2788" s="2">
        <v>2</v>
      </c>
      <c r="D2788" s="2">
        <v>1931</v>
      </c>
      <c r="E2788" s="2">
        <v>1950</v>
      </c>
      <c r="F2788" s="2">
        <v>1666</v>
      </c>
      <c r="G2788" s="2">
        <v>1</v>
      </c>
      <c r="H2788" s="2">
        <v>3</v>
      </c>
      <c r="I2788" s="2">
        <v>1</v>
      </c>
      <c r="J2788" s="2">
        <v>0</v>
      </c>
      <c r="K2788" s="2">
        <v>100000</v>
      </c>
      <c r="L2788" s="2" t="s">
        <v>13</v>
      </c>
      <c r="M2788" s="2" t="s">
        <v>34</v>
      </c>
      <c r="N2788" s="27"/>
    </row>
    <row r="2789" spans="1:14" ht="15.75" customHeight="1" x14ac:dyDescent="0.2">
      <c r="A2789" s="2">
        <v>6000</v>
      </c>
      <c r="B2789" s="2">
        <v>5</v>
      </c>
      <c r="C2789" s="2">
        <v>5</v>
      </c>
      <c r="D2789" s="2">
        <v>1926</v>
      </c>
      <c r="E2789" s="2">
        <v>1950</v>
      </c>
      <c r="F2789" s="2">
        <v>1522</v>
      </c>
      <c r="G2789" s="2">
        <v>2</v>
      </c>
      <c r="H2789" s="2">
        <v>4</v>
      </c>
      <c r="I2789" s="2">
        <v>0</v>
      </c>
      <c r="J2789" s="2">
        <v>0</v>
      </c>
      <c r="K2789" s="2">
        <v>102000</v>
      </c>
      <c r="L2789" s="2" t="s">
        <v>26</v>
      </c>
      <c r="M2789" s="2" t="s">
        <v>34</v>
      </c>
      <c r="N2789" s="27"/>
    </row>
    <row r="2790" spans="1:14" ht="15.75" customHeight="1" x14ac:dyDescent="0.2">
      <c r="A2790" s="2">
        <v>4853</v>
      </c>
      <c r="B2790" s="2">
        <v>5</v>
      </c>
      <c r="C2790" s="2">
        <v>6</v>
      </c>
      <c r="D2790" s="2">
        <v>1924</v>
      </c>
      <c r="E2790" s="2">
        <v>1999</v>
      </c>
      <c r="F2790" s="2">
        <v>1296</v>
      </c>
      <c r="G2790" s="2">
        <v>2</v>
      </c>
      <c r="H2790" s="2">
        <v>2</v>
      </c>
      <c r="I2790" s="2">
        <v>1</v>
      </c>
      <c r="J2790" s="2">
        <v>1</v>
      </c>
      <c r="K2790" s="2">
        <v>104000</v>
      </c>
      <c r="L2790" s="2" t="s">
        <v>13</v>
      </c>
      <c r="M2790" s="2" t="s">
        <v>34</v>
      </c>
      <c r="N2790" s="27"/>
    </row>
    <row r="2791" spans="1:14" ht="15.75" customHeight="1" x14ac:dyDescent="0.2">
      <c r="A2791" s="2">
        <v>5707</v>
      </c>
      <c r="B2791" s="2">
        <v>6</v>
      </c>
      <c r="C2791" s="2">
        <v>6</v>
      </c>
      <c r="D2791" s="2">
        <v>1935</v>
      </c>
      <c r="E2791" s="2">
        <v>1950</v>
      </c>
      <c r="F2791" s="2">
        <v>1242</v>
      </c>
      <c r="G2791" s="2">
        <v>1</v>
      </c>
      <c r="H2791" s="2">
        <v>3</v>
      </c>
      <c r="I2791" s="2">
        <v>1</v>
      </c>
      <c r="J2791" s="2">
        <v>1</v>
      </c>
      <c r="K2791" s="2">
        <v>105000</v>
      </c>
      <c r="L2791" s="2" t="s">
        <v>13</v>
      </c>
      <c r="M2791" s="2" t="s">
        <v>34</v>
      </c>
      <c r="N2791" s="27"/>
    </row>
    <row r="2792" spans="1:14" ht="15.75" customHeight="1" x14ac:dyDescent="0.2">
      <c r="A2792" s="2">
        <v>4484</v>
      </c>
      <c r="B2792" s="2">
        <v>5</v>
      </c>
      <c r="C2792" s="2">
        <v>6</v>
      </c>
      <c r="D2792" s="2">
        <v>1942</v>
      </c>
      <c r="E2792" s="2">
        <v>1979</v>
      </c>
      <c r="F2792" s="2">
        <v>1282</v>
      </c>
      <c r="G2792" s="2">
        <v>1</v>
      </c>
      <c r="H2792" s="2">
        <v>2</v>
      </c>
      <c r="I2792" s="2">
        <v>0</v>
      </c>
      <c r="J2792" s="2">
        <v>1</v>
      </c>
      <c r="K2792" s="2">
        <v>108500</v>
      </c>
      <c r="L2792" s="2" t="s">
        <v>13</v>
      </c>
      <c r="M2792" s="2" t="s">
        <v>34</v>
      </c>
      <c r="N2792" s="27"/>
    </row>
    <row r="2793" spans="1:14" ht="15.75" customHeight="1" x14ac:dyDescent="0.2">
      <c r="A2793" s="2">
        <v>6191</v>
      </c>
      <c r="B2793" s="2">
        <v>5</v>
      </c>
      <c r="C2793" s="2">
        <v>4</v>
      </c>
      <c r="D2793" s="2">
        <v>1941</v>
      </c>
      <c r="E2793" s="2">
        <v>1950</v>
      </c>
      <c r="F2793" s="2">
        <v>1288</v>
      </c>
      <c r="G2793" s="2">
        <v>1</v>
      </c>
      <c r="H2793" s="2">
        <v>4</v>
      </c>
      <c r="I2793" s="2">
        <v>0</v>
      </c>
      <c r="J2793" s="2">
        <v>1</v>
      </c>
      <c r="K2793" s="2">
        <v>112000</v>
      </c>
      <c r="L2793" s="2" t="s">
        <v>13</v>
      </c>
      <c r="M2793" s="2" t="s">
        <v>34</v>
      </c>
      <c r="N2793" s="27"/>
    </row>
    <row r="2794" spans="1:14" ht="15.75" customHeight="1" x14ac:dyDescent="0.2">
      <c r="A2794" s="2">
        <v>6048</v>
      </c>
      <c r="B2794" s="2">
        <v>5</v>
      </c>
      <c r="C2794" s="2">
        <v>7</v>
      </c>
      <c r="D2794" s="2">
        <v>1910</v>
      </c>
      <c r="E2794" s="2">
        <v>1950</v>
      </c>
      <c r="F2794" s="2">
        <v>1680</v>
      </c>
      <c r="G2794" s="2">
        <v>2</v>
      </c>
      <c r="H2794" s="2">
        <v>2</v>
      </c>
      <c r="I2794" s="2">
        <v>1</v>
      </c>
      <c r="J2794" s="2">
        <v>2</v>
      </c>
      <c r="K2794" s="2">
        <v>114900</v>
      </c>
      <c r="L2794" s="2" t="s">
        <v>17</v>
      </c>
      <c r="M2794" s="2" t="s">
        <v>34</v>
      </c>
      <c r="N2794" s="27"/>
    </row>
    <row r="2795" spans="1:14" ht="15.75" customHeight="1" x14ac:dyDescent="0.2">
      <c r="A2795" s="2">
        <v>10480</v>
      </c>
      <c r="B2795" s="2">
        <v>6</v>
      </c>
      <c r="C2795" s="2">
        <v>5</v>
      </c>
      <c r="D2795" s="2">
        <v>1936</v>
      </c>
      <c r="E2795" s="2">
        <v>1950</v>
      </c>
      <c r="F2795" s="2">
        <v>1639</v>
      </c>
      <c r="G2795" s="2">
        <v>1</v>
      </c>
      <c r="H2795" s="2">
        <v>3</v>
      </c>
      <c r="I2795" s="2">
        <v>0</v>
      </c>
      <c r="J2795" s="2">
        <v>1</v>
      </c>
      <c r="K2795" s="2">
        <v>115000</v>
      </c>
      <c r="L2795" s="2" t="s">
        <v>13</v>
      </c>
      <c r="M2795" s="2" t="s">
        <v>34</v>
      </c>
      <c r="N2795" s="27"/>
    </row>
    <row r="2796" spans="1:14" ht="15.75" customHeight="1" x14ac:dyDescent="0.2">
      <c r="A2796" s="2">
        <v>5400</v>
      </c>
      <c r="B2796" s="2">
        <v>5</v>
      </c>
      <c r="C2796" s="2">
        <v>5</v>
      </c>
      <c r="D2796" s="2">
        <v>1958</v>
      </c>
      <c r="E2796" s="2">
        <v>1958</v>
      </c>
      <c r="F2796" s="2">
        <v>864</v>
      </c>
      <c r="G2796" s="2">
        <v>1</v>
      </c>
      <c r="H2796" s="2">
        <v>3</v>
      </c>
      <c r="I2796" s="2">
        <v>0</v>
      </c>
      <c r="J2796" s="2">
        <v>1</v>
      </c>
      <c r="K2796" s="2">
        <v>118000</v>
      </c>
      <c r="L2796" s="2" t="s">
        <v>13</v>
      </c>
      <c r="M2796" s="2" t="s">
        <v>34</v>
      </c>
      <c r="N2796" s="27"/>
    </row>
    <row r="2797" spans="1:14" ht="15.75" customHeight="1" x14ac:dyDescent="0.2">
      <c r="A2797" s="2">
        <v>6204</v>
      </c>
      <c r="B2797" s="2">
        <v>4</v>
      </c>
      <c r="C2797" s="2">
        <v>5</v>
      </c>
      <c r="D2797" s="2">
        <v>1912</v>
      </c>
      <c r="E2797" s="2">
        <v>1950</v>
      </c>
      <c r="F2797" s="2">
        <v>2230</v>
      </c>
      <c r="G2797" s="2">
        <v>1</v>
      </c>
      <c r="H2797" s="2">
        <v>5</v>
      </c>
      <c r="I2797" s="2">
        <v>0</v>
      </c>
      <c r="J2797" s="2">
        <v>1</v>
      </c>
      <c r="K2797" s="2">
        <v>118500</v>
      </c>
      <c r="L2797" s="2" t="s">
        <v>13</v>
      </c>
      <c r="M2797" s="2" t="s">
        <v>34</v>
      </c>
      <c r="N2797" s="27"/>
    </row>
    <row r="2798" spans="1:14" ht="15.75" customHeight="1" x14ac:dyDescent="0.2">
      <c r="A2798" s="2">
        <v>7890</v>
      </c>
      <c r="B2798" s="2">
        <v>6</v>
      </c>
      <c r="C2798" s="2">
        <v>6</v>
      </c>
      <c r="D2798" s="2">
        <v>1939</v>
      </c>
      <c r="E2798" s="2">
        <v>1950</v>
      </c>
      <c r="F2798" s="2">
        <v>856</v>
      </c>
      <c r="G2798" s="2">
        <v>1</v>
      </c>
      <c r="H2798" s="2">
        <v>2</v>
      </c>
      <c r="I2798" s="2">
        <v>1</v>
      </c>
      <c r="J2798" s="2">
        <v>2</v>
      </c>
      <c r="K2798" s="2">
        <v>126000</v>
      </c>
      <c r="L2798" s="2" t="s">
        <v>13</v>
      </c>
      <c r="M2798" s="2" t="s">
        <v>34</v>
      </c>
      <c r="N2798" s="27"/>
    </row>
    <row r="2799" spans="1:14" ht="15.75" customHeight="1" x14ac:dyDescent="0.2">
      <c r="A2799" s="2">
        <v>5000</v>
      </c>
      <c r="B2799" s="2">
        <v>5</v>
      </c>
      <c r="C2799" s="2">
        <v>6</v>
      </c>
      <c r="D2799" s="2">
        <v>1924</v>
      </c>
      <c r="E2799" s="2">
        <v>1950</v>
      </c>
      <c r="F2799" s="2">
        <v>1691</v>
      </c>
      <c r="G2799" s="2">
        <v>2</v>
      </c>
      <c r="H2799" s="2">
        <v>3</v>
      </c>
      <c r="I2799" s="2">
        <v>1</v>
      </c>
      <c r="J2799" s="2">
        <v>1</v>
      </c>
      <c r="K2799" s="2">
        <v>127000</v>
      </c>
      <c r="L2799" s="2" t="s">
        <v>13</v>
      </c>
      <c r="M2799" s="2" t="s">
        <v>34</v>
      </c>
      <c r="N2799" s="27"/>
    </row>
    <row r="2800" spans="1:14" ht="15.75" customHeight="1" x14ac:dyDescent="0.2">
      <c r="A2800" s="2">
        <v>6858</v>
      </c>
      <c r="B2800" s="2">
        <v>6</v>
      </c>
      <c r="C2800" s="2">
        <v>4</v>
      </c>
      <c r="D2800" s="2">
        <v>1915</v>
      </c>
      <c r="E2800" s="2">
        <v>1950</v>
      </c>
      <c r="F2800" s="2">
        <v>1647</v>
      </c>
      <c r="G2800" s="2">
        <v>1</v>
      </c>
      <c r="H2800" s="2">
        <v>4</v>
      </c>
      <c r="I2800" s="2">
        <v>0</v>
      </c>
      <c r="J2800" s="2">
        <v>1</v>
      </c>
      <c r="K2800" s="2">
        <v>128000</v>
      </c>
      <c r="L2800" s="2" t="s">
        <v>13</v>
      </c>
      <c r="M2800" s="2" t="s">
        <v>34</v>
      </c>
      <c r="N2800" s="27"/>
    </row>
    <row r="2801" spans="1:14" ht="15.75" customHeight="1" x14ac:dyDescent="0.2">
      <c r="A2801" s="2">
        <v>6430</v>
      </c>
      <c r="B2801" s="2">
        <v>6</v>
      </c>
      <c r="C2801" s="2">
        <v>6</v>
      </c>
      <c r="D2801" s="2">
        <v>1945</v>
      </c>
      <c r="E2801" s="2">
        <v>1950</v>
      </c>
      <c r="F2801" s="2">
        <v>1340</v>
      </c>
      <c r="G2801" s="2">
        <v>1</v>
      </c>
      <c r="H2801" s="2">
        <v>3</v>
      </c>
      <c r="I2801" s="2">
        <v>0</v>
      </c>
      <c r="J2801" s="2">
        <v>1</v>
      </c>
      <c r="K2801" s="2">
        <v>128000</v>
      </c>
      <c r="L2801" s="2" t="s">
        <v>13</v>
      </c>
      <c r="M2801" s="2" t="s">
        <v>34</v>
      </c>
      <c r="N2801" s="27"/>
    </row>
    <row r="2802" spans="1:14" ht="15.75" customHeight="1" x14ac:dyDescent="0.2">
      <c r="A2802" s="2">
        <v>8525</v>
      </c>
      <c r="B2802" s="2">
        <v>5</v>
      </c>
      <c r="C2802" s="2">
        <v>6</v>
      </c>
      <c r="D2802" s="2">
        <v>1911</v>
      </c>
      <c r="E2802" s="2">
        <v>1950</v>
      </c>
      <c r="F2802" s="2">
        <v>1964</v>
      </c>
      <c r="G2802" s="2">
        <v>1</v>
      </c>
      <c r="H2802" s="2">
        <v>4</v>
      </c>
      <c r="I2802" s="2">
        <v>0</v>
      </c>
      <c r="J2802" s="2">
        <v>0</v>
      </c>
      <c r="K2802" s="2">
        <v>130000</v>
      </c>
      <c r="L2802" s="2" t="s">
        <v>13</v>
      </c>
      <c r="M2802" s="2" t="s">
        <v>34</v>
      </c>
      <c r="N2802" s="27"/>
    </row>
    <row r="2803" spans="1:14" ht="15.75" customHeight="1" x14ac:dyDescent="0.2">
      <c r="A2803" s="2">
        <v>10164</v>
      </c>
      <c r="B2803" s="2">
        <v>5</v>
      </c>
      <c r="C2803" s="2">
        <v>5</v>
      </c>
      <c r="D2803" s="2">
        <v>1939</v>
      </c>
      <c r="E2803" s="2">
        <v>1950</v>
      </c>
      <c r="F2803" s="2">
        <v>1465</v>
      </c>
      <c r="G2803" s="2">
        <v>2</v>
      </c>
      <c r="H2803" s="2">
        <v>3</v>
      </c>
      <c r="I2803" s="2">
        <v>2</v>
      </c>
      <c r="J2803" s="2">
        <v>1</v>
      </c>
      <c r="K2803" s="2">
        <v>131000</v>
      </c>
      <c r="L2803" s="2" t="s">
        <v>13</v>
      </c>
      <c r="M2803" s="2" t="s">
        <v>34</v>
      </c>
      <c r="N2803" s="27"/>
    </row>
    <row r="2804" spans="1:14" ht="15.75" customHeight="1" x14ac:dyDescent="0.2">
      <c r="A2804" s="2">
        <v>7804</v>
      </c>
      <c r="B2804" s="2">
        <v>4</v>
      </c>
      <c r="C2804" s="2">
        <v>3</v>
      </c>
      <c r="D2804" s="2">
        <v>1928</v>
      </c>
      <c r="E2804" s="2">
        <v>1950</v>
      </c>
      <c r="F2804" s="2">
        <v>1981</v>
      </c>
      <c r="G2804" s="2">
        <v>2</v>
      </c>
      <c r="H2804" s="2">
        <v>4</v>
      </c>
      <c r="I2804" s="2">
        <v>2</v>
      </c>
      <c r="J2804" s="2">
        <v>2</v>
      </c>
      <c r="K2804" s="2">
        <v>135000</v>
      </c>
      <c r="L2804" s="2" t="s">
        <v>13</v>
      </c>
      <c r="M2804" s="2" t="s">
        <v>34</v>
      </c>
      <c r="N2804" s="27"/>
    </row>
    <row r="2805" spans="1:14" ht="15.75" customHeight="1" x14ac:dyDescent="0.2">
      <c r="A2805" s="2">
        <v>5687</v>
      </c>
      <c r="B2805" s="2">
        <v>5</v>
      </c>
      <c r="C2805" s="2">
        <v>6</v>
      </c>
      <c r="D2805" s="2">
        <v>1912</v>
      </c>
      <c r="E2805" s="2">
        <v>2000</v>
      </c>
      <c r="F2805" s="2">
        <v>1716</v>
      </c>
      <c r="G2805" s="2">
        <v>2</v>
      </c>
      <c r="H2805" s="2">
        <v>6</v>
      </c>
      <c r="I2805" s="2">
        <v>0</v>
      </c>
      <c r="J2805" s="2">
        <v>0</v>
      </c>
      <c r="K2805" s="2">
        <v>135900</v>
      </c>
      <c r="L2805" s="2" t="s">
        <v>26</v>
      </c>
      <c r="M2805" s="2" t="s">
        <v>34</v>
      </c>
      <c r="N2805" s="27"/>
    </row>
    <row r="2806" spans="1:14" ht="15.75" customHeight="1" x14ac:dyDescent="0.2">
      <c r="A2806" s="2">
        <v>8400</v>
      </c>
      <c r="B2806" s="2">
        <v>6</v>
      </c>
      <c r="C2806" s="2">
        <v>5</v>
      </c>
      <c r="D2806" s="2">
        <v>1925</v>
      </c>
      <c r="E2806" s="2">
        <v>1950</v>
      </c>
      <c r="F2806" s="2">
        <v>1694</v>
      </c>
      <c r="G2806" s="2">
        <v>2</v>
      </c>
      <c r="H2806" s="2">
        <v>4</v>
      </c>
      <c r="I2806" s="2">
        <v>1</v>
      </c>
      <c r="J2806" s="2">
        <v>2</v>
      </c>
      <c r="K2806" s="2">
        <v>136500</v>
      </c>
      <c r="L2806" s="2" t="s">
        <v>13</v>
      </c>
      <c r="M2806" s="2" t="s">
        <v>34</v>
      </c>
      <c r="N2806" s="27"/>
    </row>
    <row r="2807" spans="1:14" ht="15.75" customHeight="1" x14ac:dyDescent="0.2">
      <c r="A2807" s="2">
        <v>10890</v>
      </c>
      <c r="B2807" s="2">
        <v>5</v>
      </c>
      <c r="C2807" s="2">
        <v>5</v>
      </c>
      <c r="D2807" s="2">
        <v>1938</v>
      </c>
      <c r="E2807" s="2">
        <v>1950</v>
      </c>
      <c r="F2807" s="2">
        <v>1551</v>
      </c>
      <c r="G2807" s="2">
        <v>2</v>
      </c>
      <c r="H2807" s="2">
        <v>3</v>
      </c>
      <c r="I2807" s="2">
        <v>0</v>
      </c>
      <c r="J2807" s="2">
        <v>1</v>
      </c>
      <c r="K2807" s="2">
        <v>137000</v>
      </c>
      <c r="L2807" s="2" t="s">
        <v>13</v>
      </c>
      <c r="M2807" s="2" t="s">
        <v>34</v>
      </c>
      <c r="N2807" s="27"/>
    </row>
    <row r="2808" spans="1:14" ht="15.75" customHeight="1" x14ac:dyDescent="0.2">
      <c r="A2808" s="2">
        <v>6171</v>
      </c>
      <c r="B2808" s="2">
        <v>6</v>
      </c>
      <c r="C2808" s="2">
        <v>6</v>
      </c>
      <c r="D2808" s="2">
        <v>1925</v>
      </c>
      <c r="E2808" s="2">
        <v>1990</v>
      </c>
      <c r="F2808" s="2">
        <v>1608</v>
      </c>
      <c r="G2808" s="2">
        <v>2</v>
      </c>
      <c r="H2808" s="2">
        <v>3</v>
      </c>
      <c r="I2808" s="2">
        <v>1</v>
      </c>
      <c r="J2808" s="2">
        <v>1</v>
      </c>
      <c r="K2808" s="2">
        <v>137450</v>
      </c>
      <c r="L2808" s="2" t="s">
        <v>13</v>
      </c>
      <c r="M2808" s="2" t="s">
        <v>34</v>
      </c>
      <c r="N2808" s="27"/>
    </row>
    <row r="2809" spans="1:14" ht="15.75" customHeight="1" x14ac:dyDescent="0.2">
      <c r="A2809" s="2">
        <v>9900</v>
      </c>
      <c r="B2809" s="2">
        <v>6</v>
      </c>
      <c r="C2809" s="2">
        <v>7</v>
      </c>
      <c r="D2809" s="2">
        <v>1940</v>
      </c>
      <c r="E2809" s="2">
        <v>1950</v>
      </c>
      <c r="F2809" s="2">
        <v>1489</v>
      </c>
      <c r="G2809" s="2">
        <v>2</v>
      </c>
      <c r="H2809" s="2">
        <v>3</v>
      </c>
      <c r="I2809" s="2">
        <v>1</v>
      </c>
      <c r="J2809" s="2">
        <v>1</v>
      </c>
      <c r="K2809" s="2">
        <v>139500</v>
      </c>
      <c r="L2809" s="2" t="s">
        <v>13</v>
      </c>
      <c r="M2809" s="2" t="s">
        <v>34</v>
      </c>
      <c r="N2809" s="27"/>
    </row>
    <row r="2810" spans="1:14" ht="15.75" customHeight="1" x14ac:dyDescent="0.2">
      <c r="A2810" s="2">
        <v>12155</v>
      </c>
      <c r="B2810" s="2">
        <v>6</v>
      </c>
      <c r="C2810" s="2">
        <v>8</v>
      </c>
      <c r="D2810" s="2">
        <v>1925</v>
      </c>
      <c r="E2810" s="2">
        <v>1950</v>
      </c>
      <c r="F2810" s="2">
        <v>1482</v>
      </c>
      <c r="G2810" s="2">
        <v>2</v>
      </c>
      <c r="H2810" s="2">
        <v>4</v>
      </c>
      <c r="I2810" s="2">
        <v>0</v>
      </c>
      <c r="J2810" s="2">
        <v>1</v>
      </c>
      <c r="K2810" s="2">
        <v>140000</v>
      </c>
      <c r="L2810" s="2" t="s">
        <v>13</v>
      </c>
      <c r="M2810" s="2" t="s">
        <v>34</v>
      </c>
      <c r="N2810" s="27"/>
    </row>
    <row r="2811" spans="1:14" ht="15.75" customHeight="1" x14ac:dyDescent="0.2">
      <c r="A2811" s="2">
        <v>8400</v>
      </c>
      <c r="B2811" s="2">
        <v>6</v>
      </c>
      <c r="C2811" s="2">
        <v>5</v>
      </c>
      <c r="D2811" s="2">
        <v>1940</v>
      </c>
      <c r="E2811" s="2">
        <v>2000</v>
      </c>
      <c r="F2811" s="2">
        <v>1595</v>
      </c>
      <c r="G2811" s="2">
        <v>1</v>
      </c>
      <c r="H2811" s="2">
        <v>2</v>
      </c>
      <c r="I2811" s="2">
        <v>2</v>
      </c>
      <c r="J2811" s="2">
        <v>1</v>
      </c>
      <c r="K2811" s="2">
        <v>140000</v>
      </c>
      <c r="L2811" s="2" t="s">
        <v>13</v>
      </c>
      <c r="M2811" s="2" t="s">
        <v>34</v>
      </c>
      <c r="N2811" s="27"/>
    </row>
    <row r="2812" spans="1:14" ht="15.75" customHeight="1" x14ac:dyDescent="0.2">
      <c r="A2812" s="2">
        <v>6292</v>
      </c>
      <c r="B2812" s="2">
        <v>7</v>
      </c>
      <c r="C2812" s="2">
        <v>7</v>
      </c>
      <c r="D2812" s="2">
        <v>1928</v>
      </c>
      <c r="E2812" s="2">
        <v>1950</v>
      </c>
      <c r="F2812" s="2">
        <v>1477</v>
      </c>
      <c r="G2812" s="2">
        <v>2</v>
      </c>
      <c r="H2812" s="2">
        <v>3</v>
      </c>
      <c r="I2812" s="2">
        <v>1</v>
      </c>
      <c r="J2812" s="2">
        <v>1</v>
      </c>
      <c r="K2812" s="2">
        <v>145000</v>
      </c>
      <c r="L2812" s="2" t="s">
        <v>13</v>
      </c>
      <c r="M2812" s="2" t="s">
        <v>34</v>
      </c>
      <c r="N2812" s="27"/>
    </row>
    <row r="2813" spans="1:14" ht="15.75" customHeight="1" x14ac:dyDescent="0.2">
      <c r="A2813" s="2">
        <v>4899</v>
      </c>
      <c r="B2813" s="2">
        <v>6</v>
      </c>
      <c r="C2813" s="2">
        <v>8</v>
      </c>
      <c r="D2813" s="2">
        <v>1920</v>
      </c>
      <c r="E2813" s="2">
        <v>1950</v>
      </c>
      <c r="F2813" s="2">
        <v>1510</v>
      </c>
      <c r="G2813" s="2">
        <v>1</v>
      </c>
      <c r="H2813" s="2">
        <v>3</v>
      </c>
      <c r="I2813" s="2">
        <v>0</v>
      </c>
      <c r="J2813" s="2">
        <v>1</v>
      </c>
      <c r="K2813" s="2">
        <v>149000</v>
      </c>
      <c r="L2813" s="2" t="s">
        <v>13</v>
      </c>
      <c r="M2813" s="2" t="s">
        <v>34</v>
      </c>
      <c r="N2813" s="27"/>
    </row>
    <row r="2814" spans="1:14" ht="15.75" customHeight="1" x14ac:dyDescent="0.2">
      <c r="A2814" s="2">
        <v>10890</v>
      </c>
      <c r="B2814" s="2">
        <v>5</v>
      </c>
      <c r="C2814" s="2">
        <v>6</v>
      </c>
      <c r="D2814" s="2">
        <v>1923</v>
      </c>
      <c r="E2814" s="2">
        <v>1950</v>
      </c>
      <c r="F2814" s="2">
        <v>2592</v>
      </c>
      <c r="G2814" s="2">
        <v>2</v>
      </c>
      <c r="H2814" s="2">
        <v>6</v>
      </c>
      <c r="I2814" s="2">
        <v>0</v>
      </c>
      <c r="J2814" s="2">
        <v>0</v>
      </c>
      <c r="K2814" s="2">
        <v>150000</v>
      </c>
      <c r="L2814" s="2" t="s">
        <v>13</v>
      </c>
      <c r="M2814" s="2" t="s">
        <v>34</v>
      </c>
      <c r="N2814" s="27"/>
    </row>
    <row r="2815" spans="1:14" ht="15.75" customHeight="1" x14ac:dyDescent="0.2">
      <c r="A2815" s="2">
        <v>7200</v>
      </c>
      <c r="B2815" s="2">
        <v>7</v>
      </c>
      <c r="C2815" s="2">
        <v>9</v>
      </c>
      <c r="D2815" s="2">
        <v>1936</v>
      </c>
      <c r="E2815" s="2">
        <v>2007</v>
      </c>
      <c r="F2815" s="2">
        <v>1135</v>
      </c>
      <c r="G2815" s="2">
        <v>1</v>
      </c>
      <c r="H2815" s="2">
        <v>3</v>
      </c>
      <c r="I2815" s="2">
        <v>0</v>
      </c>
      <c r="J2815" s="2">
        <v>2</v>
      </c>
      <c r="K2815" s="2">
        <v>155000</v>
      </c>
      <c r="L2815" s="2" t="s">
        <v>17</v>
      </c>
      <c r="M2815" s="2" t="s">
        <v>34</v>
      </c>
      <c r="N2815" s="27"/>
    </row>
    <row r="2816" spans="1:14" ht="15.75" customHeight="1" x14ac:dyDescent="0.2">
      <c r="A2816" s="2">
        <v>5500</v>
      </c>
      <c r="B2816" s="2">
        <v>7</v>
      </c>
      <c r="C2816" s="2">
        <v>5</v>
      </c>
      <c r="D2816" s="2">
        <v>2004</v>
      </c>
      <c r="E2816" s="2">
        <v>2004</v>
      </c>
      <c r="F2816" s="2">
        <v>1073</v>
      </c>
      <c r="G2816" s="2">
        <v>2</v>
      </c>
      <c r="H2816" s="2">
        <v>2</v>
      </c>
      <c r="I2816" s="2">
        <v>0</v>
      </c>
      <c r="J2816" s="2">
        <v>1</v>
      </c>
      <c r="K2816" s="2">
        <v>157000</v>
      </c>
      <c r="L2816" s="2" t="s">
        <v>13</v>
      </c>
      <c r="M2816" s="2" t="s">
        <v>34</v>
      </c>
      <c r="N2816" s="27"/>
    </row>
    <row r="2817" spans="1:14" ht="15.75" customHeight="1" x14ac:dyDescent="0.2">
      <c r="A2817" s="2">
        <v>4500</v>
      </c>
      <c r="B2817" s="2">
        <v>5</v>
      </c>
      <c r="C2817" s="2">
        <v>5</v>
      </c>
      <c r="D2817" s="2">
        <v>1932</v>
      </c>
      <c r="E2817" s="2">
        <v>2000</v>
      </c>
      <c r="F2817" s="2">
        <v>1520</v>
      </c>
      <c r="G2817" s="2">
        <v>1</v>
      </c>
      <c r="H2817" s="2">
        <v>3</v>
      </c>
      <c r="I2817" s="2">
        <v>0</v>
      </c>
      <c r="J2817" s="2">
        <v>1</v>
      </c>
      <c r="K2817" s="2">
        <v>159434</v>
      </c>
      <c r="L2817" s="2" t="s">
        <v>13</v>
      </c>
      <c r="M2817" s="2" t="s">
        <v>34</v>
      </c>
      <c r="N2817" s="27"/>
    </row>
    <row r="2818" spans="1:14" ht="15.75" customHeight="1" x14ac:dyDescent="0.2">
      <c r="A2818" s="2">
        <v>7200</v>
      </c>
      <c r="B2818" s="2">
        <v>4</v>
      </c>
      <c r="C2818" s="2">
        <v>6</v>
      </c>
      <c r="D2818" s="2">
        <v>1967</v>
      </c>
      <c r="E2818" s="2">
        <v>1967</v>
      </c>
      <c r="F2818" s="2">
        <v>2650</v>
      </c>
      <c r="G2818" s="2">
        <v>3</v>
      </c>
      <c r="H2818" s="2">
        <v>6</v>
      </c>
      <c r="I2818" s="2">
        <v>0</v>
      </c>
      <c r="J2818" s="2">
        <v>0</v>
      </c>
      <c r="K2818" s="2">
        <v>160000</v>
      </c>
      <c r="L2818" s="2" t="s">
        <v>13</v>
      </c>
      <c r="M2818" s="2" t="s">
        <v>34</v>
      </c>
      <c r="N2818" s="27"/>
    </row>
    <row r="2819" spans="1:14" ht="15.75" customHeight="1" x14ac:dyDescent="0.2">
      <c r="A2819" s="2">
        <v>6300</v>
      </c>
      <c r="B2819" s="2">
        <v>5</v>
      </c>
      <c r="C2819" s="2">
        <v>4</v>
      </c>
      <c r="D2819" s="2">
        <v>1938</v>
      </c>
      <c r="E2819" s="2">
        <v>1950</v>
      </c>
      <c r="F2819" s="2">
        <v>1268</v>
      </c>
      <c r="G2819" s="2">
        <v>1</v>
      </c>
      <c r="H2819" s="2">
        <v>3</v>
      </c>
      <c r="I2819" s="2">
        <v>2</v>
      </c>
      <c r="J2819" s="2">
        <v>1</v>
      </c>
      <c r="K2819" s="2">
        <v>160000</v>
      </c>
      <c r="L2819" s="2" t="s">
        <v>13</v>
      </c>
      <c r="M2819" s="2" t="s">
        <v>34</v>
      </c>
      <c r="N2819" s="27"/>
    </row>
    <row r="2820" spans="1:14" ht="15.75" customHeight="1" x14ac:dyDescent="0.2">
      <c r="A2820" s="2">
        <v>7082</v>
      </c>
      <c r="B2820" s="2">
        <v>5</v>
      </c>
      <c r="C2820" s="2">
        <v>8</v>
      </c>
      <c r="D2820" s="2">
        <v>1916</v>
      </c>
      <c r="E2820" s="2">
        <v>1995</v>
      </c>
      <c r="F2820" s="2">
        <v>1928</v>
      </c>
      <c r="G2820" s="2">
        <v>2</v>
      </c>
      <c r="H2820" s="2">
        <v>5</v>
      </c>
      <c r="I2820" s="2">
        <v>0</v>
      </c>
      <c r="J2820" s="2">
        <v>0</v>
      </c>
      <c r="K2820" s="2">
        <v>160000</v>
      </c>
      <c r="L2820" s="2" t="s">
        <v>13</v>
      </c>
      <c r="M2820" s="2" t="s">
        <v>34</v>
      </c>
      <c r="N2820" s="27"/>
    </row>
    <row r="2821" spans="1:14" ht="15.75" customHeight="1" x14ac:dyDescent="0.2">
      <c r="A2821" s="2">
        <v>7000</v>
      </c>
      <c r="B2821" s="2">
        <v>7</v>
      </c>
      <c r="C2821" s="2">
        <v>8</v>
      </c>
      <c r="D2821" s="2">
        <v>1926</v>
      </c>
      <c r="E2821" s="2">
        <v>1997</v>
      </c>
      <c r="F2821" s="2">
        <v>1479</v>
      </c>
      <c r="G2821" s="2">
        <v>1</v>
      </c>
      <c r="H2821" s="2">
        <v>3</v>
      </c>
      <c r="I2821" s="2">
        <v>2</v>
      </c>
      <c r="J2821" s="2">
        <v>1</v>
      </c>
      <c r="K2821" s="2">
        <v>160000</v>
      </c>
      <c r="L2821" s="2" t="s">
        <v>13</v>
      </c>
      <c r="M2821" s="2" t="s">
        <v>34</v>
      </c>
      <c r="N2821" s="27"/>
    </row>
    <row r="2822" spans="1:14" ht="15.75" customHeight="1" x14ac:dyDescent="0.2">
      <c r="A2822" s="2">
        <v>7804</v>
      </c>
      <c r="B2822" s="2">
        <v>6</v>
      </c>
      <c r="C2822" s="2">
        <v>7</v>
      </c>
      <c r="D2822" s="2">
        <v>1930</v>
      </c>
      <c r="E2822" s="2">
        <v>1950</v>
      </c>
      <c r="F2822" s="2">
        <v>1920</v>
      </c>
      <c r="G2822" s="2">
        <v>2</v>
      </c>
      <c r="H2822" s="2">
        <v>4</v>
      </c>
      <c r="I2822" s="2">
        <v>2</v>
      </c>
      <c r="J2822" s="2">
        <v>2</v>
      </c>
      <c r="K2822" s="2">
        <v>161900</v>
      </c>
      <c r="L2822" s="2" t="s">
        <v>13</v>
      </c>
      <c r="M2822" s="2" t="s">
        <v>34</v>
      </c>
      <c r="N2822" s="27"/>
    </row>
    <row r="2823" spans="1:14" ht="15.75" customHeight="1" x14ac:dyDescent="0.2">
      <c r="A2823" s="2">
        <v>7290</v>
      </c>
      <c r="B2823" s="2">
        <v>7</v>
      </c>
      <c r="C2823" s="2">
        <v>8</v>
      </c>
      <c r="D2823" s="2">
        <v>1921</v>
      </c>
      <c r="E2823" s="2">
        <v>1950</v>
      </c>
      <c r="F2823" s="2">
        <v>1424</v>
      </c>
      <c r="G2823" s="2">
        <v>2</v>
      </c>
      <c r="H2823" s="2">
        <v>2</v>
      </c>
      <c r="I2823" s="2">
        <v>1</v>
      </c>
      <c r="J2823" s="2">
        <v>1</v>
      </c>
      <c r="K2823" s="2">
        <v>168000</v>
      </c>
      <c r="L2823" s="2" t="s">
        <v>13</v>
      </c>
      <c r="M2823" s="2" t="s">
        <v>34</v>
      </c>
      <c r="N2823" s="27"/>
    </row>
    <row r="2824" spans="1:14" ht="15.75" customHeight="1" x14ac:dyDescent="0.2">
      <c r="A2824" s="2">
        <v>9638</v>
      </c>
      <c r="B2824" s="2">
        <v>6</v>
      </c>
      <c r="C2824" s="2">
        <v>7</v>
      </c>
      <c r="D2824" s="2">
        <v>1919</v>
      </c>
      <c r="E2824" s="2">
        <v>1990</v>
      </c>
      <c r="F2824" s="2">
        <v>2447</v>
      </c>
      <c r="G2824" s="2">
        <v>2</v>
      </c>
      <c r="H2824" s="2">
        <v>4</v>
      </c>
      <c r="I2824" s="2">
        <v>1</v>
      </c>
      <c r="J2824" s="2">
        <v>1</v>
      </c>
      <c r="K2824" s="2">
        <v>169000</v>
      </c>
      <c r="L2824" s="2" t="s">
        <v>13</v>
      </c>
      <c r="M2824" s="2" t="s">
        <v>34</v>
      </c>
      <c r="N2824" s="27"/>
    </row>
    <row r="2825" spans="1:14" ht="15.75" customHeight="1" x14ac:dyDescent="0.2">
      <c r="A2825" s="2">
        <v>7200</v>
      </c>
      <c r="B2825" s="2">
        <v>5</v>
      </c>
      <c r="C2825" s="2">
        <v>7</v>
      </c>
      <c r="D2825" s="2">
        <v>1937</v>
      </c>
      <c r="E2825" s="2">
        <v>1950</v>
      </c>
      <c r="F2825" s="2">
        <v>1768</v>
      </c>
      <c r="G2825" s="2">
        <v>1</v>
      </c>
      <c r="H2825" s="2">
        <v>3</v>
      </c>
      <c r="I2825" s="2">
        <v>2</v>
      </c>
      <c r="J2825" s="2">
        <v>1</v>
      </c>
      <c r="K2825" s="2">
        <v>175000</v>
      </c>
      <c r="L2825" s="2" t="s">
        <v>13</v>
      </c>
      <c r="M2825" s="2" t="s">
        <v>34</v>
      </c>
      <c r="N2825" s="27"/>
    </row>
    <row r="2826" spans="1:14" ht="15.75" customHeight="1" x14ac:dyDescent="0.2">
      <c r="A2826" s="2">
        <v>8400</v>
      </c>
      <c r="B2826" s="2">
        <v>5</v>
      </c>
      <c r="C2826" s="2">
        <v>8</v>
      </c>
      <c r="D2826" s="2">
        <v>1939</v>
      </c>
      <c r="E2826" s="2">
        <v>1997</v>
      </c>
      <c r="F2826" s="2">
        <v>2192</v>
      </c>
      <c r="G2826" s="2">
        <v>2</v>
      </c>
      <c r="H2826" s="2">
        <v>4</v>
      </c>
      <c r="I2826" s="2">
        <v>1</v>
      </c>
      <c r="J2826" s="2">
        <v>1</v>
      </c>
      <c r="K2826" s="2">
        <v>179500</v>
      </c>
      <c r="L2826" s="2" t="s">
        <v>13</v>
      </c>
      <c r="M2826" s="2" t="s">
        <v>34</v>
      </c>
      <c r="N2826" s="27"/>
    </row>
    <row r="2827" spans="1:14" ht="15.75" customHeight="1" x14ac:dyDescent="0.2">
      <c r="A2827" s="2">
        <v>9842</v>
      </c>
      <c r="B2827" s="2">
        <v>5</v>
      </c>
      <c r="C2827" s="2">
        <v>6</v>
      </c>
      <c r="D2827" s="2">
        <v>1921</v>
      </c>
      <c r="E2827" s="2">
        <v>1998</v>
      </c>
      <c r="F2827" s="2">
        <v>2601</v>
      </c>
      <c r="G2827" s="2">
        <v>3</v>
      </c>
      <c r="H2827" s="2">
        <v>4</v>
      </c>
      <c r="I2827" s="2">
        <v>0</v>
      </c>
      <c r="J2827" s="2">
        <v>2</v>
      </c>
      <c r="K2827" s="2">
        <v>189000</v>
      </c>
      <c r="L2827" s="2" t="s">
        <v>13</v>
      </c>
      <c r="M2827" s="2" t="s">
        <v>34</v>
      </c>
      <c r="N2827" s="27"/>
    </row>
    <row r="2828" spans="1:14" ht="15.75" customHeight="1" x14ac:dyDescent="0.2">
      <c r="A2828" s="2">
        <v>15863</v>
      </c>
      <c r="B2828" s="2">
        <v>7</v>
      </c>
      <c r="C2828" s="2">
        <v>3</v>
      </c>
      <c r="D2828" s="2">
        <v>1920</v>
      </c>
      <c r="E2828" s="2">
        <v>1970</v>
      </c>
      <c r="F2828" s="2">
        <v>3082</v>
      </c>
      <c r="G2828" s="2">
        <v>2</v>
      </c>
      <c r="H2828" s="2">
        <v>5</v>
      </c>
      <c r="I2828" s="2">
        <v>2</v>
      </c>
      <c r="J2828" s="2">
        <v>2</v>
      </c>
      <c r="K2828" s="2">
        <v>197000</v>
      </c>
      <c r="L2828" s="2" t="s">
        <v>13</v>
      </c>
      <c r="M2828" s="2" t="s">
        <v>34</v>
      </c>
      <c r="N2828" s="27"/>
    </row>
    <row r="2829" spans="1:14" ht="15.75" customHeight="1" x14ac:dyDescent="0.2">
      <c r="A2829" s="2">
        <v>10896</v>
      </c>
      <c r="B2829" s="2">
        <v>6</v>
      </c>
      <c r="C2829" s="2">
        <v>7</v>
      </c>
      <c r="D2829" s="2">
        <v>1914</v>
      </c>
      <c r="E2829" s="2">
        <v>1995</v>
      </c>
      <c r="F2829" s="2">
        <v>3395</v>
      </c>
      <c r="G2829" s="2">
        <v>2</v>
      </c>
      <c r="H2829" s="2">
        <v>8</v>
      </c>
      <c r="I2829" s="2">
        <v>0</v>
      </c>
      <c r="J2829" s="2">
        <v>0</v>
      </c>
      <c r="K2829" s="2">
        <v>200000</v>
      </c>
      <c r="L2829" s="2" t="s">
        <v>13</v>
      </c>
      <c r="M2829" s="2" t="s">
        <v>34</v>
      </c>
      <c r="N2829" s="27"/>
    </row>
    <row r="2830" spans="1:14" ht="15.75" customHeight="1" x14ac:dyDescent="0.2">
      <c r="A2830" s="2">
        <v>14375</v>
      </c>
      <c r="B2830" s="2">
        <v>6</v>
      </c>
      <c r="C2830" s="2">
        <v>6</v>
      </c>
      <c r="D2830" s="2">
        <v>1958</v>
      </c>
      <c r="E2830" s="2">
        <v>1958</v>
      </c>
      <c r="F2830" s="2">
        <v>1344</v>
      </c>
      <c r="G2830" s="2">
        <v>1</v>
      </c>
      <c r="H2830" s="2">
        <v>3</v>
      </c>
      <c r="I2830" s="2">
        <v>1</v>
      </c>
      <c r="J2830" s="2">
        <v>2</v>
      </c>
      <c r="K2830" s="2">
        <v>137500</v>
      </c>
      <c r="L2830" s="2" t="s">
        <v>13</v>
      </c>
      <c r="M2830" s="2" t="s">
        <v>40</v>
      </c>
      <c r="N2830" s="27"/>
    </row>
    <row r="2831" spans="1:14" ht="15.75" customHeight="1" x14ac:dyDescent="0.2">
      <c r="A2831" s="2">
        <v>12890</v>
      </c>
      <c r="B2831" s="2">
        <v>6</v>
      </c>
      <c r="C2831" s="2">
        <v>5</v>
      </c>
      <c r="D2831" s="2">
        <v>1989</v>
      </c>
      <c r="E2831" s="2">
        <v>1989</v>
      </c>
      <c r="F2831" s="2">
        <v>1495</v>
      </c>
      <c r="G2831" s="2">
        <v>2</v>
      </c>
      <c r="H2831" s="2">
        <v>3</v>
      </c>
      <c r="I2831" s="2">
        <v>1</v>
      </c>
      <c r="J2831" s="2">
        <v>2</v>
      </c>
      <c r="K2831" s="2">
        <v>150000</v>
      </c>
      <c r="L2831" s="2" t="s">
        <v>13</v>
      </c>
      <c r="M2831" s="2" t="s">
        <v>40</v>
      </c>
      <c r="N2831" s="27"/>
    </row>
    <row r="2832" spans="1:14" ht="15.75" customHeight="1" x14ac:dyDescent="0.2">
      <c r="A2832" s="2">
        <v>57200</v>
      </c>
      <c r="B2832" s="2">
        <v>5</v>
      </c>
      <c r="C2832" s="2">
        <v>5</v>
      </c>
      <c r="D2832" s="2">
        <v>1948</v>
      </c>
      <c r="E2832" s="2">
        <v>1950</v>
      </c>
      <c r="F2832" s="2">
        <v>1687</v>
      </c>
      <c r="G2832" s="2">
        <v>1</v>
      </c>
      <c r="H2832" s="2">
        <v>3</v>
      </c>
      <c r="I2832" s="2">
        <v>2</v>
      </c>
      <c r="J2832" s="2">
        <v>2</v>
      </c>
      <c r="K2832" s="2">
        <v>160000</v>
      </c>
      <c r="L2832" s="2" t="s">
        <v>13</v>
      </c>
      <c r="M2832" s="2" t="s">
        <v>40</v>
      </c>
      <c r="N2832" s="27"/>
    </row>
    <row r="2833" spans="1:14" ht="15.75" customHeight="1" x14ac:dyDescent="0.2">
      <c r="A2833" s="2">
        <v>9735</v>
      </c>
      <c r="B2833" s="2">
        <v>5</v>
      </c>
      <c r="C2833" s="2">
        <v>5</v>
      </c>
      <c r="D2833" s="2">
        <v>2006</v>
      </c>
      <c r="E2833" s="2">
        <v>2007</v>
      </c>
      <c r="F2833" s="2">
        <v>1394</v>
      </c>
      <c r="G2833" s="2">
        <v>2</v>
      </c>
      <c r="H2833" s="2">
        <v>3</v>
      </c>
      <c r="I2833" s="2">
        <v>0</v>
      </c>
      <c r="J2833" s="2">
        <v>2</v>
      </c>
      <c r="K2833" s="2">
        <v>167500</v>
      </c>
      <c r="L2833" s="2" t="s">
        <v>13</v>
      </c>
      <c r="M2833" s="2" t="s">
        <v>40</v>
      </c>
      <c r="N2833" s="27"/>
    </row>
    <row r="2834" spans="1:14" ht="15.75" customHeight="1" x14ac:dyDescent="0.2">
      <c r="A2834" s="2">
        <v>9157</v>
      </c>
      <c r="B2834" s="2">
        <v>7</v>
      </c>
      <c r="C2834" s="2">
        <v>5</v>
      </c>
      <c r="D2834" s="2">
        <v>2003</v>
      </c>
      <c r="E2834" s="2">
        <v>2003</v>
      </c>
      <c r="F2834" s="2">
        <v>2014</v>
      </c>
      <c r="G2834" s="2">
        <v>2</v>
      </c>
      <c r="H2834" s="2">
        <v>3</v>
      </c>
      <c r="I2834" s="2">
        <v>0</v>
      </c>
      <c r="J2834" s="2">
        <v>2</v>
      </c>
      <c r="K2834" s="2">
        <v>170000</v>
      </c>
      <c r="L2834" s="2" t="s">
        <v>13</v>
      </c>
      <c r="M2834" s="2" t="s">
        <v>40</v>
      </c>
      <c r="N2834" s="27"/>
    </row>
    <row r="2835" spans="1:14" ht="15.75" customHeight="1" x14ac:dyDescent="0.2">
      <c r="A2835" s="2">
        <v>16905</v>
      </c>
      <c r="B2835" s="2">
        <v>5</v>
      </c>
      <c r="C2835" s="2">
        <v>6</v>
      </c>
      <c r="D2835" s="2">
        <v>1959</v>
      </c>
      <c r="E2835" s="2">
        <v>1959</v>
      </c>
      <c r="F2835" s="2">
        <v>1328</v>
      </c>
      <c r="G2835" s="2">
        <v>1</v>
      </c>
      <c r="H2835" s="2">
        <v>2</v>
      </c>
      <c r="I2835" s="2">
        <v>2</v>
      </c>
      <c r="J2835" s="2">
        <v>1</v>
      </c>
      <c r="K2835" s="2">
        <v>170000</v>
      </c>
      <c r="L2835" s="2" t="s">
        <v>17</v>
      </c>
      <c r="M2835" s="2" t="s">
        <v>40</v>
      </c>
      <c r="N2835" s="27"/>
    </row>
    <row r="2836" spans="1:14" ht="15.75" customHeight="1" x14ac:dyDescent="0.2">
      <c r="A2836" s="2">
        <v>9802</v>
      </c>
      <c r="B2836" s="2">
        <v>5</v>
      </c>
      <c r="C2836" s="2">
        <v>5</v>
      </c>
      <c r="D2836" s="2">
        <v>2006</v>
      </c>
      <c r="E2836" s="2">
        <v>2007</v>
      </c>
      <c r="F2836" s="2">
        <v>1442</v>
      </c>
      <c r="G2836" s="2">
        <v>2</v>
      </c>
      <c r="H2836" s="2">
        <v>3</v>
      </c>
      <c r="I2836" s="2">
        <v>0</v>
      </c>
      <c r="J2836" s="2">
        <v>2</v>
      </c>
      <c r="K2836" s="2">
        <v>172500</v>
      </c>
      <c r="L2836" s="2" t="s">
        <v>13</v>
      </c>
      <c r="M2836" s="2" t="s">
        <v>40</v>
      </c>
      <c r="N2836" s="27"/>
    </row>
    <row r="2837" spans="1:14" ht="15.75" customHeight="1" x14ac:dyDescent="0.2">
      <c r="A2837" s="2">
        <v>9802</v>
      </c>
      <c r="B2837" s="2">
        <v>5</v>
      </c>
      <c r="C2837" s="2">
        <v>5</v>
      </c>
      <c r="D2837" s="2">
        <v>2006</v>
      </c>
      <c r="E2837" s="2">
        <v>2007</v>
      </c>
      <c r="F2837" s="2">
        <v>1444</v>
      </c>
      <c r="G2837" s="2">
        <v>2</v>
      </c>
      <c r="H2837" s="2">
        <v>3</v>
      </c>
      <c r="I2837" s="2">
        <v>0</v>
      </c>
      <c r="J2837" s="2">
        <v>2</v>
      </c>
      <c r="K2837" s="2">
        <v>174000</v>
      </c>
      <c r="L2837" s="2" t="s">
        <v>13</v>
      </c>
      <c r="M2837" s="2" t="s">
        <v>40</v>
      </c>
      <c r="N2837" s="27"/>
    </row>
    <row r="2838" spans="1:14" ht="15.75" customHeight="1" x14ac:dyDescent="0.2">
      <c r="A2838" s="2">
        <v>10331</v>
      </c>
      <c r="B2838" s="2">
        <v>7</v>
      </c>
      <c r="C2838" s="2">
        <v>7</v>
      </c>
      <c r="D2838" s="2">
        <v>1985</v>
      </c>
      <c r="E2838" s="2">
        <v>1985</v>
      </c>
      <c r="F2838" s="2">
        <v>1240</v>
      </c>
      <c r="G2838" s="2">
        <v>2</v>
      </c>
      <c r="H2838" s="2">
        <v>3</v>
      </c>
      <c r="I2838" s="2">
        <v>0</v>
      </c>
      <c r="J2838" s="2">
        <v>2</v>
      </c>
      <c r="K2838" s="2">
        <v>174000</v>
      </c>
      <c r="L2838" s="2" t="s">
        <v>13</v>
      </c>
      <c r="M2838" s="2" t="s">
        <v>40</v>
      </c>
      <c r="N2838" s="27"/>
    </row>
    <row r="2839" spans="1:14" ht="15.75" customHeight="1" x14ac:dyDescent="0.2">
      <c r="A2839" s="2">
        <v>11457</v>
      </c>
      <c r="B2839" s="2">
        <v>6</v>
      </c>
      <c r="C2839" s="2">
        <v>5</v>
      </c>
      <c r="D2839" s="2">
        <v>1988</v>
      </c>
      <c r="E2839" s="2">
        <v>1988</v>
      </c>
      <c r="F2839" s="2">
        <v>1412</v>
      </c>
      <c r="G2839" s="2">
        <v>2</v>
      </c>
      <c r="H2839" s="2">
        <v>3</v>
      </c>
      <c r="I2839" s="2">
        <v>1</v>
      </c>
      <c r="J2839" s="2">
        <v>2</v>
      </c>
      <c r="K2839" s="2">
        <v>175000</v>
      </c>
      <c r="L2839" s="2" t="s">
        <v>13</v>
      </c>
      <c r="M2839" s="2" t="s">
        <v>40</v>
      </c>
      <c r="N2839" s="27"/>
    </row>
    <row r="2840" spans="1:14" ht="15.75" customHeight="1" x14ac:dyDescent="0.2">
      <c r="A2840" s="2">
        <v>10200</v>
      </c>
      <c r="B2840" s="2">
        <v>6</v>
      </c>
      <c r="C2840" s="2">
        <v>5</v>
      </c>
      <c r="D2840" s="2">
        <v>1988</v>
      </c>
      <c r="E2840" s="2">
        <v>1989</v>
      </c>
      <c r="F2840" s="2">
        <v>1509</v>
      </c>
      <c r="G2840" s="2">
        <v>2</v>
      </c>
      <c r="H2840" s="2">
        <v>3</v>
      </c>
      <c r="I2840" s="2">
        <v>1</v>
      </c>
      <c r="J2840" s="2">
        <v>2</v>
      </c>
      <c r="K2840" s="2">
        <v>175000</v>
      </c>
      <c r="L2840" s="2" t="s">
        <v>13</v>
      </c>
      <c r="M2840" s="2" t="s">
        <v>40</v>
      </c>
      <c r="N2840" s="27"/>
    </row>
    <row r="2841" spans="1:14" ht="15.75" customHeight="1" x14ac:dyDescent="0.2">
      <c r="A2841" s="2">
        <v>13811</v>
      </c>
      <c r="B2841" s="2">
        <v>6</v>
      </c>
      <c r="C2841" s="2">
        <v>6</v>
      </c>
      <c r="D2841" s="2">
        <v>1987</v>
      </c>
      <c r="E2841" s="2">
        <v>1987</v>
      </c>
      <c r="F2841" s="2">
        <v>1137</v>
      </c>
      <c r="G2841" s="2">
        <v>2</v>
      </c>
      <c r="H2841" s="2">
        <v>2</v>
      </c>
      <c r="I2841" s="2">
        <v>1</v>
      </c>
      <c r="J2841" s="2">
        <v>2</v>
      </c>
      <c r="K2841" s="2">
        <v>176000</v>
      </c>
      <c r="L2841" s="2" t="s">
        <v>13</v>
      </c>
      <c r="M2841" s="2" t="s">
        <v>40</v>
      </c>
      <c r="N2841" s="27"/>
    </row>
    <row r="2842" spans="1:14" ht="15.75" customHeight="1" x14ac:dyDescent="0.2">
      <c r="A2842" s="2">
        <v>7777</v>
      </c>
      <c r="B2842" s="2">
        <v>6</v>
      </c>
      <c r="C2842" s="2">
        <v>5</v>
      </c>
      <c r="D2842" s="2">
        <v>1996</v>
      </c>
      <c r="E2842" s="2">
        <v>1996</v>
      </c>
      <c r="F2842" s="2">
        <v>1491</v>
      </c>
      <c r="G2842" s="2">
        <v>2</v>
      </c>
      <c r="H2842" s="2">
        <v>3</v>
      </c>
      <c r="I2842" s="2">
        <v>1</v>
      </c>
      <c r="J2842" s="2">
        <v>2</v>
      </c>
      <c r="K2842" s="2">
        <v>178000</v>
      </c>
      <c r="L2842" s="2" t="s">
        <v>13</v>
      </c>
      <c r="M2842" s="2" t="s">
        <v>40</v>
      </c>
      <c r="N2842" s="27"/>
    </row>
    <row r="2843" spans="1:14" ht="15.75" customHeight="1" x14ac:dyDescent="0.2">
      <c r="A2843" s="2">
        <v>9803</v>
      </c>
      <c r="B2843" s="2">
        <v>7</v>
      </c>
      <c r="C2843" s="2">
        <v>5</v>
      </c>
      <c r="D2843" s="2">
        <v>2009</v>
      </c>
      <c r="E2843" s="2">
        <v>2010</v>
      </c>
      <c r="F2843" s="2">
        <v>1214</v>
      </c>
      <c r="G2843" s="2">
        <v>2</v>
      </c>
      <c r="H2843" s="2">
        <v>2</v>
      </c>
      <c r="I2843" s="2">
        <v>0</v>
      </c>
      <c r="J2843" s="2">
        <v>2</v>
      </c>
      <c r="K2843" s="2">
        <v>179781</v>
      </c>
      <c r="L2843" s="2" t="s">
        <v>13</v>
      </c>
      <c r="M2843" s="2" t="s">
        <v>40</v>
      </c>
      <c r="N2843" s="27"/>
    </row>
    <row r="2844" spans="1:14" ht="15.75" customHeight="1" x14ac:dyDescent="0.2">
      <c r="A2844" s="2">
        <v>18265</v>
      </c>
      <c r="B2844" s="2">
        <v>6</v>
      </c>
      <c r="C2844" s="2">
        <v>5</v>
      </c>
      <c r="D2844" s="2">
        <v>1986</v>
      </c>
      <c r="E2844" s="2">
        <v>1986</v>
      </c>
      <c r="F2844" s="2">
        <v>1256</v>
      </c>
      <c r="G2844" s="2">
        <v>2</v>
      </c>
      <c r="H2844" s="2">
        <v>3</v>
      </c>
      <c r="I2844" s="2">
        <v>1</v>
      </c>
      <c r="J2844" s="2">
        <v>2</v>
      </c>
      <c r="K2844" s="2">
        <v>180000</v>
      </c>
      <c r="L2844" s="2" t="s">
        <v>17</v>
      </c>
      <c r="M2844" s="2" t="s">
        <v>40</v>
      </c>
      <c r="N2844" s="27"/>
    </row>
    <row r="2845" spans="1:14" ht="15.75" customHeight="1" x14ac:dyDescent="0.2">
      <c r="A2845" s="2">
        <v>8049</v>
      </c>
      <c r="B2845" s="2">
        <v>7</v>
      </c>
      <c r="C2845" s="2">
        <v>5</v>
      </c>
      <c r="D2845" s="2">
        <v>1990</v>
      </c>
      <c r="E2845" s="2">
        <v>1990</v>
      </c>
      <c r="F2845" s="2">
        <v>1339</v>
      </c>
      <c r="G2845" s="2">
        <v>2</v>
      </c>
      <c r="H2845" s="2">
        <v>2</v>
      </c>
      <c r="I2845" s="2">
        <v>1</v>
      </c>
      <c r="J2845" s="2">
        <v>2</v>
      </c>
      <c r="K2845" s="2">
        <v>180000</v>
      </c>
      <c r="L2845" s="2" t="s">
        <v>13</v>
      </c>
      <c r="M2845" s="2" t="s">
        <v>40</v>
      </c>
      <c r="N2845" s="27"/>
    </row>
    <row r="2846" spans="1:14" ht="15.75" customHeight="1" x14ac:dyDescent="0.2">
      <c r="A2846" s="2">
        <v>6718</v>
      </c>
      <c r="B2846" s="2">
        <v>8</v>
      </c>
      <c r="C2846" s="2">
        <v>5</v>
      </c>
      <c r="D2846" s="2">
        <v>2001</v>
      </c>
      <c r="E2846" s="2">
        <v>2001</v>
      </c>
      <c r="F2846" s="2">
        <v>1312</v>
      </c>
      <c r="G2846" s="2">
        <v>2</v>
      </c>
      <c r="H2846" s="2">
        <v>2</v>
      </c>
      <c r="I2846" s="2">
        <v>0</v>
      </c>
      <c r="J2846" s="2">
        <v>2</v>
      </c>
      <c r="K2846" s="2">
        <v>180500</v>
      </c>
      <c r="L2846" s="2" t="s">
        <v>13</v>
      </c>
      <c r="M2846" s="2" t="s">
        <v>40</v>
      </c>
      <c r="N2846" s="27"/>
    </row>
    <row r="2847" spans="1:14" ht="15.75" customHeight="1" x14ac:dyDescent="0.2">
      <c r="A2847" s="2">
        <v>12416</v>
      </c>
      <c r="B2847" s="2">
        <v>6</v>
      </c>
      <c r="C2847" s="2">
        <v>5</v>
      </c>
      <c r="D2847" s="2">
        <v>1986</v>
      </c>
      <c r="E2847" s="2">
        <v>1986</v>
      </c>
      <c r="F2847" s="2">
        <v>1651</v>
      </c>
      <c r="G2847" s="2">
        <v>2</v>
      </c>
      <c r="H2847" s="2">
        <v>3</v>
      </c>
      <c r="I2847" s="2">
        <v>1</v>
      </c>
      <c r="J2847" s="2">
        <v>2</v>
      </c>
      <c r="K2847" s="2">
        <v>184000</v>
      </c>
      <c r="L2847" s="2" t="s">
        <v>13</v>
      </c>
      <c r="M2847" s="2" t="s">
        <v>40</v>
      </c>
      <c r="N2847" s="27"/>
    </row>
    <row r="2848" spans="1:14" ht="15.75" customHeight="1" x14ac:dyDescent="0.2">
      <c r="A2848" s="2">
        <v>35133</v>
      </c>
      <c r="B2848" s="2">
        <v>5</v>
      </c>
      <c r="C2848" s="2">
        <v>4</v>
      </c>
      <c r="D2848" s="2">
        <v>1963</v>
      </c>
      <c r="E2848" s="2">
        <v>1963</v>
      </c>
      <c r="F2848" s="2">
        <v>1572</v>
      </c>
      <c r="G2848" s="2">
        <v>1</v>
      </c>
      <c r="H2848" s="2">
        <v>3</v>
      </c>
      <c r="I2848" s="2">
        <v>2</v>
      </c>
      <c r="J2848" s="2">
        <v>3</v>
      </c>
      <c r="K2848" s="2">
        <v>186700</v>
      </c>
      <c r="L2848" s="2" t="s">
        <v>13</v>
      </c>
      <c r="M2848" s="2" t="s">
        <v>40</v>
      </c>
      <c r="N2848" s="27"/>
    </row>
    <row r="2849" spans="1:14" ht="15.75" customHeight="1" x14ac:dyDescent="0.2">
      <c r="A2849" s="2">
        <v>13758</v>
      </c>
      <c r="B2849" s="2">
        <v>7</v>
      </c>
      <c r="C2849" s="2">
        <v>5</v>
      </c>
      <c r="D2849" s="2">
        <v>1990</v>
      </c>
      <c r="E2849" s="2">
        <v>1991</v>
      </c>
      <c r="F2849" s="2">
        <v>1717</v>
      </c>
      <c r="G2849" s="2">
        <v>2</v>
      </c>
      <c r="H2849" s="2">
        <v>3</v>
      </c>
      <c r="I2849" s="2">
        <v>1</v>
      </c>
      <c r="J2849" s="2">
        <v>2</v>
      </c>
      <c r="K2849" s="2">
        <v>187500</v>
      </c>
      <c r="L2849" s="2" t="s">
        <v>17</v>
      </c>
      <c r="M2849" s="2" t="s">
        <v>40</v>
      </c>
      <c r="N2849" s="27"/>
    </row>
    <row r="2850" spans="1:14" ht="15.75" customHeight="1" x14ac:dyDescent="0.2">
      <c r="A2850" s="2">
        <v>9590</v>
      </c>
      <c r="B2850" s="2">
        <v>7</v>
      </c>
      <c r="C2850" s="2">
        <v>5</v>
      </c>
      <c r="D2850" s="2">
        <v>2003</v>
      </c>
      <c r="E2850" s="2">
        <v>2003</v>
      </c>
      <c r="F2850" s="2">
        <v>1146</v>
      </c>
      <c r="G2850" s="2">
        <v>2</v>
      </c>
      <c r="H2850" s="2">
        <v>3</v>
      </c>
      <c r="I2850" s="2">
        <v>1</v>
      </c>
      <c r="J2850" s="2">
        <v>2</v>
      </c>
      <c r="K2850" s="2">
        <v>187500</v>
      </c>
      <c r="L2850" s="2" t="s">
        <v>13</v>
      </c>
      <c r="M2850" s="2" t="s">
        <v>40</v>
      </c>
      <c r="N2850" s="27"/>
    </row>
    <row r="2851" spans="1:14" ht="15.75" customHeight="1" x14ac:dyDescent="0.2">
      <c r="A2851" s="2">
        <v>7915</v>
      </c>
      <c r="B2851" s="2">
        <v>6</v>
      </c>
      <c r="C2851" s="2">
        <v>5</v>
      </c>
      <c r="D2851" s="2">
        <v>1999</v>
      </c>
      <c r="E2851" s="2">
        <v>2000</v>
      </c>
      <c r="F2851" s="2">
        <v>1675</v>
      </c>
      <c r="G2851" s="2">
        <v>2</v>
      </c>
      <c r="H2851" s="2">
        <v>3</v>
      </c>
      <c r="I2851" s="2">
        <v>0</v>
      </c>
      <c r="J2851" s="2">
        <v>2</v>
      </c>
      <c r="K2851" s="2">
        <v>195000</v>
      </c>
      <c r="L2851" s="2" t="s">
        <v>13</v>
      </c>
      <c r="M2851" s="2" t="s">
        <v>40</v>
      </c>
      <c r="N2851" s="27"/>
    </row>
    <row r="2852" spans="1:14" ht="15.75" customHeight="1" x14ac:dyDescent="0.2">
      <c r="A2852" s="2">
        <v>8925</v>
      </c>
      <c r="B2852" s="2">
        <v>8</v>
      </c>
      <c r="C2852" s="2">
        <v>5</v>
      </c>
      <c r="D2852" s="2">
        <v>2007</v>
      </c>
      <c r="E2852" s="2">
        <v>2007</v>
      </c>
      <c r="F2852" s="2">
        <v>1466</v>
      </c>
      <c r="G2852" s="2">
        <v>2</v>
      </c>
      <c r="H2852" s="2">
        <v>3</v>
      </c>
      <c r="I2852" s="2">
        <v>0</v>
      </c>
      <c r="J2852" s="2">
        <v>3</v>
      </c>
      <c r="K2852" s="2">
        <v>201000</v>
      </c>
      <c r="L2852" s="2" t="s">
        <v>13</v>
      </c>
      <c r="M2852" s="2" t="s">
        <v>40</v>
      </c>
      <c r="N2852" s="27"/>
    </row>
    <row r="2853" spans="1:14" ht="15.75" customHeight="1" x14ac:dyDescent="0.2">
      <c r="A2853" s="2">
        <v>8098</v>
      </c>
      <c r="B2853" s="2">
        <v>6</v>
      </c>
      <c r="C2853" s="2">
        <v>5</v>
      </c>
      <c r="D2853" s="2">
        <v>2000</v>
      </c>
      <c r="E2853" s="2">
        <v>2000</v>
      </c>
      <c r="F2853" s="2">
        <v>1403</v>
      </c>
      <c r="G2853" s="2">
        <v>2</v>
      </c>
      <c r="H2853" s="2">
        <v>2</v>
      </c>
      <c r="I2853" s="2">
        <v>0</v>
      </c>
      <c r="J2853" s="2">
        <v>2</v>
      </c>
      <c r="K2853" s="2">
        <v>202000</v>
      </c>
      <c r="L2853" s="2" t="s">
        <v>13</v>
      </c>
      <c r="M2853" s="2" t="s">
        <v>40</v>
      </c>
      <c r="N2853" s="27"/>
    </row>
    <row r="2854" spans="1:14" ht="15.75" customHeight="1" x14ac:dyDescent="0.2">
      <c r="A2854" s="2">
        <v>14191</v>
      </c>
      <c r="B2854" s="2">
        <v>8</v>
      </c>
      <c r="C2854" s="2">
        <v>5</v>
      </c>
      <c r="D2854" s="2">
        <v>2002</v>
      </c>
      <c r="E2854" s="2">
        <v>2002</v>
      </c>
      <c r="F2854" s="2">
        <v>1908</v>
      </c>
      <c r="G2854" s="2">
        <v>2</v>
      </c>
      <c r="H2854" s="2">
        <v>4</v>
      </c>
      <c r="I2854" s="2">
        <v>0</v>
      </c>
      <c r="J2854" s="2">
        <v>2</v>
      </c>
      <c r="K2854" s="2">
        <v>202900</v>
      </c>
      <c r="L2854" s="2" t="s">
        <v>13</v>
      </c>
      <c r="M2854" s="2" t="s">
        <v>40</v>
      </c>
      <c r="N2854" s="27"/>
    </row>
    <row r="2855" spans="1:14" ht="15.75" customHeight="1" x14ac:dyDescent="0.2">
      <c r="A2855" s="2">
        <v>9839</v>
      </c>
      <c r="B2855" s="2">
        <v>6</v>
      </c>
      <c r="C2855" s="2">
        <v>8</v>
      </c>
      <c r="D2855" s="2">
        <v>1980</v>
      </c>
      <c r="E2855" s="2">
        <v>2006</v>
      </c>
      <c r="F2855" s="2">
        <v>2237</v>
      </c>
      <c r="G2855" s="2">
        <v>2</v>
      </c>
      <c r="H2855" s="2">
        <v>3</v>
      </c>
      <c r="I2855" s="2">
        <v>1</v>
      </c>
      <c r="J2855" s="2">
        <v>2</v>
      </c>
      <c r="K2855" s="2">
        <v>204000</v>
      </c>
      <c r="L2855" s="2" t="s">
        <v>17</v>
      </c>
      <c r="M2855" s="2" t="s">
        <v>40</v>
      </c>
      <c r="N2855" s="27"/>
    </row>
    <row r="2856" spans="1:14" ht="15.75" customHeight="1" x14ac:dyDescent="0.2">
      <c r="A2856" s="2">
        <v>9303</v>
      </c>
      <c r="B2856" s="2">
        <v>6</v>
      </c>
      <c r="C2856" s="2">
        <v>5</v>
      </c>
      <c r="D2856" s="2">
        <v>1996</v>
      </c>
      <c r="E2856" s="2">
        <v>1997</v>
      </c>
      <c r="F2856" s="2">
        <v>1756</v>
      </c>
      <c r="G2856" s="2">
        <v>2</v>
      </c>
      <c r="H2856" s="2">
        <v>3</v>
      </c>
      <c r="I2856" s="2">
        <v>0</v>
      </c>
      <c r="J2856" s="2">
        <v>2</v>
      </c>
      <c r="K2856" s="2">
        <v>204000</v>
      </c>
      <c r="L2856" s="2" t="s">
        <v>13</v>
      </c>
      <c r="M2856" s="2" t="s">
        <v>40</v>
      </c>
      <c r="N2856" s="27"/>
    </row>
    <row r="2857" spans="1:14" ht="15.75" customHeight="1" x14ac:dyDescent="0.2">
      <c r="A2857" s="2">
        <v>14419</v>
      </c>
      <c r="B2857" s="2">
        <v>7</v>
      </c>
      <c r="C2857" s="2">
        <v>5</v>
      </c>
      <c r="D2857" s="2">
        <v>1987</v>
      </c>
      <c r="E2857" s="2">
        <v>1989</v>
      </c>
      <c r="F2857" s="2">
        <v>1479</v>
      </c>
      <c r="G2857" s="2">
        <v>2</v>
      </c>
      <c r="H2857" s="2">
        <v>3</v>
      </c>
      <c r="I2857" s="2">
        <v>1</v>
      </c>
      <c r="J2857" s="2">
        <v>2</v>
      </c>
      <c r="K2857" s="2">
        <v>213500</v>
      </c>
      <c r="L2857" s="2" t="s">
        <v>13</v>
      </c>
      <c r="M2857" s="2" t="s">
        <v>40</v>
      </c>
      <c r="N2857" s="27"/>
    </row>
    <row r="2858" spans="1:14" ht="15.75" customHeight="1" x14ac:dyDescent="0.2">
      <c r="A2858" s="2">
        <v>11316</v>
      </c>
      <c r="B2858" s="2">
        <v>7</v>
      </c>
      <c r="C2858" s="2">
        <v>5</v>
      </c>
      <c r="D2858" s="2">
        <v>2002</v>
      </c>
      <c r="E2858" s="2">
        <v>2003</v>
      </c>
      <c r="F2858" s="2">
        <v>1894</v>
      </c>
      <c r="G2858" s="2">
        <v>2</v>
      </c>
      <c r="H2858" s="2">
        <v>4</v>
      </c>
      <c r="I2858" s="2">
        <v>1</v>
      </c>
      <c r="J2858" s="2">
        <v>2</v>
      </c>
      <c r="K2858" s="2">
        <v>214900</v>
      </c>
      <c r="L2858" s="2" t="s">
        <v>13</v>
      </c>
      <c r="M2858" s="2" t="s">
        <v>40</v>
      </c>
      <c r="N2858" s="27"/>
    </row>
    <row r="2859" spans="1:14" ht="15.75" customHeight="1" x14ac:dyDescent="0.2">
      <c r="A2859" s="2">
        <v>12018</v>
      </c>
      <c r="B2859" s="2">
        <v>7</v>
      </c>
      <c r="C2859" s="2">
        <v>5</v>
      </c>
      <c r="D2859" s="2">
        <v>2008</v>
      </c>
      <c r="E2859" s="2">
        <v>2008</v>
      </c>
      <c r="F2859" s="2">
        <v>1612</v>
      </c>
      <c r="G2859" s="2">
        <v>2</v>
      </c>
      <c r="H2859" s="2">
        <v>3</v>
      </c>
      <c r="I2859" s="2">
        <v>0</v>
      </c>
      <c r="J2859" s="2">
        <v>3</v>
      </c>
      <c r="K2859" s="2">
        <v>218689</v>
      </c>
      <c r="L2859" s="2" t="s">
        <v>13</v>
      </c>
      <c r="M2859" s="2" t="s">
        <v>40</v>
      </c>
      <c r="N2859" s="27"/>
    </row>
    <row r="2860" spans="1:14" ht="15.75" customHeight="1" x14ac:dyDescent="0.2">
      <c r="A2860" s="2">
        <v>11896</v>
      </c>
      <c r="B2860" s="2">
        <v>7</v>
      </c>
      <c r="C2860" s="2">
        <v>5</v>
      </c>
      <c r="D2860" s="2">
        <v>2008</v>
      </c>
      <c r="E2860" s="2">
        <v>2008</v>
      </c>
      <c r="F2860" s="2">
        <v>1346</v>
      </c>
      <c r="G2860" s="2">
        <v>2</v>
      </c>
      <c r="H2860" s="2">
        <v>3</v>
      </c>
      <c r="I2860" s="2">
        <v>1</v>
      </c>
      <c r="J2860" s="2">
        <v>3</v>
      </c>
      <c r="K2860" s="2">
        <v>220000</v>
      </c>
      <c r="L2860" s="2" t="s">
        <v>13</v>
      </c>
      <c r="M2860" s="2" t="s">
        <v>40</v>
      </c>
      <c r="N2860" s="27"/>
    </row>
    <row r="2861" spans="1:14" ht="15.75" customHeight="1" x14ac:dyDescent="0.2">
      <c r="A2861" s="2">
        <v>6853</v>
      </c>
      <c r="B2861" s="2">
        <v>8</v>
      </c>
      <c r="C2861" s="2">
        <v>5</v>
      </c>
      <c r="D2861" s="2">
        <v>2001</v>
      </c>
      <c r="E2861" s="2">
        <v>2002</v>
      </c>
      <c r="F2861" s="2">
        <v>1296</v>
      </c>
      <c r="G2861" s="2">
        <v>2</v>
      </c>
      <c r="H2861" s="2">
        <v>2</v>
      </c>
      <c r="I2861" s="2">
        <v>0</v>
      </c>
      <c r="J2861" s="2">
        <v>2</v>
      </c>
      <c r="K2861" s="2">
        <v>220000</v>
      </c>
      <c r="L2861" s="2" t="s">
        <v>13</v>
      </c>
      <c r="M2861" s="2" t="s">
        <v>40</v>
      </c>
      <c r="N2861" s="27"/>
    </row>
    <row r="2862" spans="1:14" ht="15.75" customHeight="1" x14ac:dyDescent="0.2">
      <c r="A2862" s="2">
        <v>13159</v>
      </c>
      <c r="B2862" s="2">
        <v>7</v>
      </c>
      <c r="C2862" s="2">
        <v>5</v>
      </c>
      <c r="D2862" s="2">
        <v>2009</v>
      </c>
      <c r="E2862" s="2">
        <v>2009</v>
      </c>
      <c r="F2862" s="2">
        <v>1692</v>
      </c>
      <c r="G2862" s="2">
        <v>2</v>
      </c>
      <c r="H2862" s="2">
        <v>3</v>
      </c>
      <c r="I2862" s="2">
        <v>0</v>
      </c>
      <c r="J2862" s="2">
        <v>2</v>
      </c>
      <c r="K2862" s="2">
        <v>224500</v>
      </c>
      <c r="L2862" s="2" t="s">
        <v>13</v>
      </c>
      <c r="M2862" s="2" t="s">
        <v>40</v>
      </c>
      <c r="N2862" s="27"/>
    </row>
    <row r="2863" spans="1:14" ht="15.75" customHeight="1" x14ac:dyDescent="0.2">
      <c r="A2863" s="2">
        <v>16669</v>
      </c>
      <c r="B2863" s="2">
        <v>8</v>
      </c>
      <c r="C2863" s="2">
        <v>6</v>
      </c>
      <c r="D2863" s="2">
        <v>1981</v>
      </c>
      <c r="E2863" s="2">
        <v>1981</v>
      </c>
      <c r="F2863" s="2">
        <v>1707</v>
      </c>
      <c r="G2863" s="2">
        <v>2</v>
      </c>
      <c r="H2863" s="2">
        <v>2</v>
      </c>
      <c r="I2863" s="2">
        <v>1</v>
      </c>
      <c r="J2863" s="2">
        <v>2</v>
      </c>
      <c r="K2863" s="2">
        <v>228000</v>
      </c>
      <c r="L2863" s="2" t="s">
        <v>13</v>
      </c>
      <c r="M2863" s="2" t="s">
        <v>40</v>
      </c>
      <c r="N2863" s="27"/>
    </row>
    <row r="2864" spans="1:14" ht="15.75" customHeight="1" x14ac:dyDescent="0.2">
      <c r="A2864" s="2">
        <v>164660</v>
      </c>
      <c r="B2864" s="2">
        <v>5</v>
      </c>
      <c r="C2864" s="2">
        <v>6</v>
      </c>
      <c r="D2864" s="2">
        <v>1965</v>
      </c>
      <c r="E2864" s="2">
        <v>1965</v>
      </c>
      <c r="F2864" s="2">
        <v>1786</v>
      </c>
      <c r="G2864" s="2">
        <v>2</v>
      </c>
      <c r="H2864" s="2">
        <v>3</v>
      </c>
      <c r="I2864" s="2">
        <v>2</v>
      </c>
      <c r="J2864" s="2">
        <v>2</v>
      </c>
      <c r="K2864" s="2">
        <v>228950</v>
      </c>
      <c r="L2864" s="2" t="s">
        <v>13</v>
      </c>
      <c r="M2864" s="2" t="s">
        <v>40</v>
      </c>
      <c r="N2864" s="27"/>
    </row>
    <row r="2865" spans="1:14" ht="15.75" customHeight="1" x14ac:dyDescent="0.2">
      <c r="A2865" s="2">
        <v>8368</v>
      </c>
      <c r="B2865" s="2">
        <v>7</v>
      </c>
      <c r="C2865" s="2">
        <v>5</v>
      </c>
      <c r="D2865" s="2">
        <v>2006</v>
      </c>
      <c r="E2865" s="2">
        <v>2007</v>
      </c>
      <c r="F2865" s="2">
        <v>1689</v>
      </c>
      <c r="G2865" s="2">
        <v>2</v>
      </c>
      <c r="H2865" s="2">
        <v>3</v>
      </c>
      <c r="I2865" s="2">
        <v>0</v>
      </c>
      <c r="J2865" s="2">
        <v>2</v>
      </c>
      <c r="K2865" s="2">
        <v>231713</v>
      </c>
      <c r="L2865" s="2" t="s">
        <v>13</v>
      </c>
      <c r="M2865" s="2" t="s">
        <v>40</v>
      </c>
      <c r="N2865" s="27"/>
    </row>
    <row r="2866" spans="1:14" ht="15.75" customHeight="1" x14ac:dyDescent="0.2">
      <c r="A2866" s="2">
        <v>11202</v>
      </c>
      <c r="B2866" s="2">
        <v>8</v>
      </c>
      <c r="C2866" s="2">
        <v>5</v>
      </c>
      <c r="D2866" s="2">
        <v>2003</v>
      </c>
      <c r="E2866" s="2">
        <v>2003</v>
      </c>
      <c r="F2866" s="2">
        <v>1440</v>
      </c>
      <c r="G2866" s="2">
        <v>2</v>
      </c>
      <c r="H2866" s="2">
        <v>3</v>
      </c>
      <c r="I2866" s="2">
        <v>1</v>
      </c>
      <c r="J2866" s="2">
        <v>2</v>
      </c>
      <c r="K2866" s="2">
        <v>232500</v>
      </c>
      <c r="L2866" s="2" t="s">
        <v>13</v>
      </c>
      <c r="M2866" s="2" t="s">
        <v>40</v>
      </c>
      <c r="N2866" s="27"/>
    </row>
    <row r="2867" spans="1:14" ht="15.75" customHeight="1" x14ac:dyDescent="0.2">
      <c r="A2867" s="2">
        <v>10991</v>
      </c>
      <c r="B2867" s="2">
        <v>8</v>
      </c>
      <c r="C2867" s="2">
        <v>5</v>
      </c>
      <c r="D2867" s="2">
        <v>2007</v>
      </c>
      <c r="E2867" s="2">
        <v>2007</v>
      </c>
      <c r="F2867" s="2">
        <v>1571</v>
      </c>
      <c r="G2867" s="2">
        <v>2</v>
      </c>
      <c r="H2867" s="2">
        <v>3</v>
      </c>
      <c r="I2867" s="2">
        <v>1</v>
      </c>
      <c r="J2867" s="2">
        <v>3</v>
      </c>
      <c r="K2867" s="2">
        <v>239000</v>
      </c>
      <c r="L2867" s="2" t="s">
        <v>13</v>
      </c>
      <c r="M2867" s="2" t="s">
        <v>40</v>
      </c>
      <c r="N2867" s="27"/>
    </row>
    <row r="2868" spans="1:14" ht="15.75" customHeight="1" x14ac:dyDescent="0.2">
      <c r="A2868" s="2">
        <v>4084</v>
      </c>
      <c r="B2868" s="2">
        <v>7</v>
      </c>
      <c r="C2868" s="2">
        <v>6</v>
      </c>
      <c r="D2868" s="2">
        <v>1986</v>
      </c>
      <c r="E2868" s="2">
        <v>1986</v>
      </c>
      <c r="F2868" s="2">
        <v>1501</v>
      </c>
      <c r="G2868" s="2">
        <v>2</v>
      </c>
      <c r="H2868" s="2">
        <v>2</v>
      </c>
      <c r="I2868" s="2">
        <v>1</v>
      </c>
      <c r="J2868" s="2">
        <v>2</v>
      </c>
      <c r="K2868" s="2">
        <v>241500</v>
      </c>
      <c r="L2868" s="2" t="s">
        <v>13</v>
      </c>
      <c r="M2868" s="2" t="s">
        <v>40</v>
      </c>
      <c r="N2868" s="27"/>
    </row>
    <row r="2869" spans="1:14" ht="15.75" customHeight="1" x14ac:dyDescent="0.2">
      <c r="A2869" s="2">
        <v>4054</v>
      </c>
      <c r="B2869" s="2">
        <v>7</v>
      </c>
      <c r="C2869" s="2">
        <v>6</v>
      </c>
      <c r="D2869" s="2">
        <v>1987</v>
      </c>
      <c r="E2869" s="2">
        <v>1987</v>
      </c>
      <c r="F2869" s="2">
        <v>1501</v>
      </c>
      <c r="G2869" s="2">
        <v>2</v>
      </c>
      <c r="H2869" s="2">
        <v>2</v>
      </c>
      <c r="I2869" s="2">
        <v>2</v>
      </c>
      <c r="J2869" s="2">
        <v>2</v>
      </c>
      <c r="K2869" s="2">
        <v>244000</v>
      </c>
      <c r="L2869" s="2" t="s">
        <v>13</v>
      </c>
      <c r="M2869" s="2" t="s">
        <v>40</v>
      </c>
      <c r="N2869" s="27"/>
    </row>
    <row r="2870" spans="1:14" ht="15.75" customHeight="1" x14ac:dyDescent="0.2">
      <c r="A2870" s="2">
        <v>10656</v>
      </c>
      <c r="B2870" s="2">
        <v>8</v>
      </c>
      <c r="C2870" s="2">
        <v>5</v>
      </c>
      <c r="D2870" s="2">
        <v>2006</v>
      </c>
      <c r="E2870" s="2">
        <v>2007</v>
      </c>
      <c r="F2870" s="2">
        <v>1646</v>
      </c>
      <c r="G2870" s="2">
        <v>2</v>
      </c>
      <c r="H2870" s="2">
        <v>3</v>
      </c>
      <c r="I2870" s="2">
        <v>1</v>
      </c>
      <c r="J2870" s="2">
        <v>3</v>
      </c>
      <c r="K2870" s="2">
        <v>248900</v>
      </c>
      <c r="L2870" s="2" t="s">
        <v>13</v>
      </c>
      <c r="M2870" s="2" t="s">
        <v>40</v>
      </c>
      <c r="N2870" s="27"/>
    </row>
    <row r="2871" spans="1:14" ht="15.75" customHeight="1" x14ac:dyDescent="0.2">
      <c r="A2871" s="2">
        <v>11170</v>
      </c>
      <c r="B2871" s="2">
        <v>7</v>
      </c>
      <c r="C2871" s="2">
        <v>5</v>
      </c>
      <c r="D2871" s="2">
        <v>1990</v>
      </c>
      <c r="E2871" s="2">
        <v>1991</v>
      </c>
      <c r="F2871" s="2">
        <v>2514</v>
      </c>
      <c r="G2871" s="2">
        <v>2</v>
      </c>
      <c r="H2871" s="2">
        <v>4</v>
      </c>
      <c r="I2871" s="2">
        <v>0</v>
      </c>
      <c r="J2871" s="2">
        <v>2</v>
      </c>
      <c r="K2871" s="2">
        <v>250000</v>
      </c>
      <c r="L2871" s="2" t="s">
        <v>13</v>
      </c>
      <c r="M2871" s="2" t="s">
        <v>40</v>
      </c>
      <c r="N2871" s="27"/>
    </row>
    <row r="2872" spans="1:14" ht="15.75" customHeight="1" x14ac:dyDescent="0.2">
      <c r="A2872" s="2">
        <v>50102</v>
      </c>
      <c r="B2872" s="2">
        <v>6</v>
      </c>
      <c r="C2872" s="2">
        <v>5</v>
      </c>
      <c r="D2872" s="2">
        <v>1958</v>
      </c>
      <c r="E2872" s="2">
        <v>1958</v>
      </c>
      <c r="F2872" s="2">
        <v>1650</v>
      </c>
      <c r="G2872" s="2">
        <v>1</v>
      </c>
      <c r="H2872" s="2">
        <v>2</v>
      </c>
      <c r="I2872" s="2">
        <v>2</v>
      </c>
      <c r="J2872" s="2">
        <v>2</v>
      </c>
      <c r="K2872" s="2">
        <v>250764</v>
      </c>
      <c r="L2872" s="2" t="s">
        <v>13</v>
      </c>
      <c r="M2872" s="2" t="s">
        <v>40</v>
      </c>
      <c r="N2872" s="27"/>
    </row>
    <row r="2873" spans="1:14" ht="15.75" customHeight="1" x14ac:dyDescent="0.2">
      <c r="A2873" s="2">
        <v>19958</v>
      </c>
      <c r="B2873" s="2">
        <v>6</v>
      </c>
      <c r="C2873" s="2">
        <v>8</v>
      </c>
      <c r="D2873" s="2">
        <v>1958</v>
      </c>
      <c r="E2873" s="2">
        <v>1995</v>
      </c>
      <c r="F2873" s="2">
        <v>2279</v>
      </c>
      <c r="G2873" s="2">
        <v>2</v>
      </c>
      <c r="H2873" s="2">
        <v>4</v>
      </c>
      <c r="I2873" s="2">
        <v>1</v>
      </c>
      <c r="J2873" s="2">
        <v>2</v>
      </c>
      <c r="K2873" s="2">
        <v>257000</v>
      </c>
      <c r="L2873" s="2" t="s">
        <v>17</v>
      </c>
      <c r="M2873" s="2" t="s">
        <v>40</v>
      </c>
      <c r="N2873" s="27"/>
    </row>
    <row r="2874" spans="1:14" ht="15.75" customHeight="1" x14ac:dyDescent="0.2">
      <c r="A2874" s="2">
        <v>12852</v>
      </c>
      <c r="B2874" s="2">
        <v>8</v>
      </c>
      <c r="C2874" s="2">
        <v>5</v>
      </c>
      <c r="D2874" s="2">
        <v>2007</v>
      </c>
      <c r="E2874" s="2">
        <v>2007</v>
      </c>
      <c r="F2874" s="2">
        <v>1780</v>
      </c>
      <c r="G2874" s="2">
        <v>2</v>
      </c>
      <c r="H2874" s="2">
        <v>3</v>
      </c>
      <c r="I2874" s="2">
        <v>1</v>
      </c>
      <c r="J2874" s="2">
        <v>2</v>
      </c>
      <c r="K2874" s="2">
        <v>264966</v>
      </c>
      <c r="L2874" s="2" t="s">
        <v>13</v>
      </c>
      <c r="M2874" s="2" t="s">
        <v>40</v>
      </c>
      <c r="N2874" s="27"/>
    </row>
    <row r="2875" spans="1:14" ht="15.75" customHeight="1" x14ac:dyDescent="0.2">
      <c r="A2875" s="2">
        <v>9037</v>
      </c>
      <c r="B2875" s="2">
        <v>8</v>
      </c>
      <c r="C2875" s="2">
        <v>5</v>
      </c>
      <c r="D2875" s="2">
        <v>2006</v>
      </c>
      <c r="E2875" s="2">
        <v>2006</v>
      </c>
      <c r="F2875" s="2">
        <v>1484</v>
      </c>
      <c r="G2875" s="2">
        <v>2</v>
      </c>
      <c r="H2875" s="2">
        <v>2</v>
      </c>
      <c r="I2875" s="2">
        <v>1</v>
      </c>
      <c r="J2875" s="2">
        <v>2</v>
      </c>
      <c r="K2875" s="2">
        <v>265900</v>
      </c>
      <c r="L2875" s="2" t="s">
        <v>13</v>
      </c>
      <c r="M2875" s="2" t="s">
        <v>40</v>
      </c>
      <c r="N2875" s="27"/>
    </row>
    <row r="2876" spans="1:14" ht="15.75" customHeight="1" x14ac:dyDescent="0.2">
      <c r="A2876" s="2">
        <v>8298</v>
      </c>
      <c r="B2876" s="2">
        <v>8</v>
      </c>
      <c r="C2876" s="2">
        <v>5</v>
      </c>
      <c r="D2876" s="2">
        <v>2006</v>
      </c>
      <c r="E2876" s="2">
        <v>2007</v>
      </c>
      <c r="F2876" s="2">
        <v>1564</v>
      </c>
      <c r="G2876" s="2">
        <v>2</v>
      </c>
      <c r="H2876" s="2">
        <v>2</v>
      </c>
      <c r="I2876" s="2">
        <v>1</v>
      </c>
      <c r="J2876" s="2">
        <v>2</v>
      </c>
      <c r="K2876" s="2">
        <v>267300</v>
      </c>
      <c r="L2876" s="2" t="s">
        <v>13</v>
      </c>
      <c r="M2876" s="2" t="s">
        <v>40</v>
      </c>
      <c r="N2876" s="27"/>
    </row>
    <row r="2877" spans="1:14" ht="15.75" customHeight="1" x14ac:dyDescent="0.2">
      <c r="A2877" s="2">
        <v>12003</v>
      </c>
      <c r="B2877" s="2">
        <v>8</v>
      </c>
      <c r="C2877" s="2">
        <v>5</v>
      </c>
      <c r="D2877" s="2">
        <v>2009</v>
      </c>
      <c r="E2877" s="2">
        <v>2010</v>
      </c>
      <c r="F2877" s="2">
        <v>1968</v>
      </c>
      <c r="G2877" s="2">
        <v>2</v>
      </c>
      <c r="H2877" s="2">
        <v>4</v>
      </c>
      <c r="I2877" s="2">
        <v>1</v>
      </c>
      <c r="J2877" s="2">
        <v>3</v>
      </c>
      <c r="K2877" s="2">
        <v>269500</v>
      </c>
      <c r="L2877" s="2" t="s">
        <v>13</v>
      </c>
      <c r="M2877" s="2" t="s">
        <v>40</v>
      </c>
      <c r="N2877" s="27"/>
    </row>
    <row r="2878" spans="1:14" ht="15.75" customHeight="1" x14ac:dyDescent="0.2">
      <c r="A2878" s="2">
        <v>14536</v>
      </c>
      <c r="B2878" s="2">
        <v>8</v>
      </c>
      <c r="C2878" s="2">
        <v>5</v>
      </c>
      <c r="D2878" s="2">
        <v>2002</v>
      </c>
      <c r="E2878" s="2">
        <v>2003</v>
      </c>
      <c r="F2878" s="2">
        <v>1629</v>
      </c>
      <c r="G2878" s="2">
        <v>2</v>
      </c>
      <c r="H2878" s="2">
        <v>3</v>
      </c>
      <c r="I2878" s="2">
        <v>1</v>
      </c>
      <c r="J2878" s="2">
        <v>3</v>
      </c>
      <c r="K2878" s="2">
        <v>270000</v>
      </c>
      <c r="L2878" s="2" t="s">
        <v>13</v>
      </c>
      <c r="M2878" s="2" t="s">
        <v>40</v>
      </c>
      <c r="N2878" s="27"/>
    </row>
    <row r="2879" spans="1:14" ht="15.75" customHeight="1" x14ac:dyDescent="0.2">
      <c r="A2879" s="2">
        <v>11800</v>
      </c>
      <c r="B2879" s="2">
        <v>7</v>
      </c>
      <c r="C2879" s="2">
        <v>5</v>
      </c>
      <c r="D2879" s="2">
        <v>2003</v>
      </c>
      <c r="E2879" s="2">
        <v>2004</v>
      </c>
      <c r="F2879" s="2">
        <v>2486</v>
      </c>
      <c r="G2879" s="2">
        <v>3</v>
      </c>
      <c r="H2879" s="2">
        <v>5</v>
      </c>
      <c r="I2879" s="2">
        <v>1</v>
      </c>
      <c r="J2879" s="2">
        <v>2</v>
      </c>
      <c r="K2879" s="2">
        <v>279900</v>
      </c>
      <c r="L2879" s="2" t="s">
        <v>13</v>
      </c>
      <c r="M2879" s="2" t="s">
        <v>40</v>
      </c>
      <c r="N2879" s="27"/>
    </row>
    <row r="2880" spans="1:14" ht="15.75" customHeight="1" x14ac:dyDescent="0.2">
      <c r="A2880" s="2">
        <v>12665</v>
      </c>
      <c r="B2880" s="2">
        <v>8</v>
      </c>
      <c r="C2880" s="2">
        <v>5</v>
      </c>
      <c r="D2880" s="2">
        <v>2005</v>
      </c>
      <c r="E2880" s="2">
        <v>2006</v>
      </c>
      <c r="F2880" s="2">
        <v>2482</v>
      </c>
      <c r="G2880" s="2">
        <v>2</v>
      </c>
      <c r="H2880" s="2">
        <v>4</v>
      </c>
      <c r="I2880" s="2">
        <v>1</v>
      </c>
      <c r="J2880" s="2">
        <v>3</v>
      </c>
      <c r="K2880" s="2">
        <v>281213</v>
      </c>
      <c r="L2880" s="2" t="s">
        <v>13</v>
      </c>
      <c r="M2880" s="2" t="s">
        <v>40</v>
      </c>
      <c r="N2880" s="27"/>
    </row>
    <row r="2881" spans="1:14" ht="15.75" customHeight="1" x14ac:dyDescent="0.2">
      <c r="A2881" s="2">
        <v>11305</v>
      </c>
      <c r="B2881" s="2">
        <v>8</v>
      </c>
      <c r="C2881" s="2">
        <v>5</v>
      </c>
      <c r="D2881" s="2">
        <v>2002</v>
      </c>
      <c r="E2881" s="2">
        <v>2002</v>
      </c>
      <c r="F2881" s="2">
        <v>1922</v>
      </c>
      <c r="G2881" s="2">
        <v>2</v>
      </c>
      <c r="H2881" s="2">
        <v>2</v>
      </c>
      <c r="I2881" s="2">
        <v>1</v>
      </c>
      <c r="J2881" s="2">
        <v>3</v>
      </c>
      <c r="K2881" s="2">
        <v>282000</v>
      </c>
      <c r="L2881" s="2" t="s">
        <v>13</v>
      </c>
      <c r="M2881" s="2" t="s">
        <v>40</v>
      </c>
      <c r="N2881" s="27"/>
    </row>
    <row r="2882" spans="1:14" ht="15.75" customHeight="1" x14ac:dyDescent="0.2">
      <c r="A2882" s="2">
        <v>15306</v>
      </c>
      <c r="B2882" s="2">
        <v>8</v>
      </c>
      <c r="C2882" s="2">
        <v>5</v>
      </c>
      <c r="D2882" s="2">
        <v>2006</v>
      </c>
      <c r="E2882" s="2">
        <v>2007</v>
      </c>
      <c r="F2882" s="2">
        <v>1776</v>
      </c>
      <c r="G2882" s="2">
        <v>2</v>
      </c>
      <c r="H2882" s="2">
        <v>3</v>
      </c>
      <c r="I2882" s="2">
        <v>1</v>
      </c>
      <c r="J2882" s="2">
        <v>3</v>
      </c>
      <c r="K2882" s="2">
        <v>283463</v>
      </c>
      <c r="L2882" s="2" t="s">
        <v>13</v>
      </c>
      <c r="M2882" s="2" t="s">
        <v>40</v>
      </c>
      <c r="N2882" s="27"/>
    </row>
    <row r="2883" spans="1:14" ht="15.75" customHeight="1" x14ac:dyDescent="0.2">
      <c r="A2883" s="2">
        <v>15498</v>
      </c>
      <c r="B2883" s="2">
        <v>8</v>
      </c>
      <c r="C2883" s="2">
        <v>6</v>
      </c>
      <c r="D2883" s="2">
        <v>1976</v>
      </c>
      <c r="E2883" s="2">
        <v>1976</v>
      </c>
      <c r="F2883" s="2">
        <v>2898</v>
      </c>
      <c r="G2883" s="2">
        <v>2</v>
      </c>
      <c r="H2883" s="2">
        <v>2</v>
      </c>
      <c r="I2883" s="2">
        <v>1</v>
      </c>
      <c r="J2883" s="2">
        <v>2</v>
      </c>
      <c r="K2883" s="2">
        <v>287000</v>
      </c>
      <c r="L2883" s="2" t="s">
        <v>13</v>
      </c>
      <c r="M2883" s="2" t="s">
        <v>40</v>
      </c>
      <c r="N2883" s="27"/>
    </row>
    <row r="2884" spans="1:14" ht="15.75" customHeight="1" x14ac:dyDescent="0.2">
      <c r="A2884" s="2">
        <v>9520</v>
      </c>
      <c r="B2884" s="2">
        <v>8</v>
      </c>
      <c r="C2884" s="2">
        <v>5</v>
      </c>
      <c r="D2884" s="2">
        <v>2007</v>
      </c>
      <c r="E2884" s="2">
        <v>2008</v>
      </c>
      <c r="F2884" s="2">
        <v>1646</v>
      </c>
      <c r="G2884" s="2">
        <v>2</v>
      </c>
      <c r="H2884" s="2">
        <v>3</v>
      </c>
      <c r="I2884" s="2">
        <v>1</v>
      </c>
      <c r="J2884" s="2">
        <v>3</v>
      </c>
      <c r="K2884" s="2">
        <v>293077</v>
      </c>
      <c r="L2884" s="2" t="s">
        <v>13</v>
      </c>
      <c r="M2884" s="2" t="s">
        <v>40</v>
      </c>
      <c r="N2884" s="27"/>
    </row>
    <row r="2885" spans="1:14" ht="15.75" customHeight="1" x14ac:dyDescent="0.2">
      <c r="A2885" s="2">
        <v>11563</v>
      </c>
      <c r="B2885" s="2">
        <v>8</v>
      </c>
      <c r="C2885" s="2">
        <v>5</v>
      </c>
      <c r="D2885" s="2">
        <v>2006</v>
      </c>
      <c r="E2885" s="2">
        <v>2007</v>
      </c>
      <c r="F2885" s="2">
        <v>1537</v>
      </c>
      <c r="G2885" s="2">
        <v>2</v>
      </c>
      <c r="H2885" s="2">
        <v>3</v>
      </c>
      <c r="I2885" s="2">
        <v>0</v>
      </c>
      <c r="J2885" s="2">
        <v>3</v>
      </c>
      <c r="K2885" s="2">
        <v>294000</v>
      </c>
      <c r="L2885" s="2" t="s">
        <v>13</v>
      </c>
      <c r="M2885" s="2" t="s">
        <v>40</v>
      </c>
      <c r="N2885" s="27"/>
    </row>
    <row r="2886" spans="1:14" ht="15.75" customHeight="1" x14ac:dyDescent="0.2">
      <c r="A2886" s="2">
        <v>11449</v>
      </c>
      <c r="B2886" s="2">
        <v>8</v>
      </c>
      <c r="C2886" s="2">
        <v>5</v>
      </c>
      <c r="D2886" s="2">
        <v>2007</v>
      </c>
      <c r="E2886" s="2">
        <v>2007</v>
      </c>
      <c r="F2886" s="2">
        <v>1728</v>
      </c>
      <c r="G2886" s="2">
        <v>2</v>
      </c>
      <c r="H2886" s="2">
        <v>3</v>
      </c>
      <c r="I2886" s="2">
        <v>1</v>
      </c>
      <c r="J2886" s="2">
        <v>2</v>
      </c>
      <c r="K2886" s="2">
        <v>298751</v>
      </c>
      <c r="L2886" s="2" t="s">
        <v>13</v>
      </c>
      <c r="M2886" s="2" t="s">
        <v>40</v>
      </c>
      <c r="N2886" s="27"/>
    </row>
    <row r="2887" spans="1:14" ht="15.75" customHeight="1" x14ac:dyDescent="0.2">
      <c r="A2887" s="2">
        <v>12244</v>
      </c>
      <c r="B2887" s="2">
        <v>8</v>
      </c>
      <c r="C2887" s="2">
        <v>5</v>
      </c>
      <c r="D2887" s="2">
        <v>2003</v>
      </c>
      <c r="E2887" s="2">
        <v>2003</v>
      </c>
      <c r="F2887" s="2">
        <v>2262</v>
      </c>
      <c r="G2887" s="2">
        <v>2</v>
      </c>
      <c r="H2887" s="2">
        <v>4</v>
      </c>
      <c r="I2887" s="2">
        <v>2</v>
      </c>
      <c r="J2887" s="2">
        <v>3</v>
      </c>
      <c r="K2887" s="2">
        <v>305000</v>
      </c>
      <c r="L2887" s="2" t="s">
        <v>13</v>
      </c>
      <c r="M2887" s="2" t="s">
        <v>40</v>
      </c>
      <c r="N2887" s="27"/>
    </row>
    <row r="2888" spans="1:14" ht="15.75" customHeight="1" x14ac:dyDescent="0.2">
      <c r="A2888" s="2">
        <v>14331</v>
      </c>
      <c r="B2888" s="2">
        <v>8</v>
      </c>
      <c r="C2888" s="2">
        <v>5</v>
      </c>
      <c r="D2888" s="2">
        <v>2002</v>
      </c>
      <c r="E2888" s="2">
        <v>2002</v>
      </c>
      <c r="F2888" s="2">
        <v>1800</v>
      </c>
      <c r="G2888" s="2">
        <v>2</v>
      </c>
      <c r="H2888" s="2">
        <v>3</v>
      </c>
      <c r="I2888" s="2">
        <v>1</v>
      </c>
      <c r="J2888" s="2">
        <v>3</v>
      </c>
      <c r="K2888" s="2">
        <v>312500</v>
      </c>
      <c r="L2888" s="2" t="s">
        <v>13</v>
      </c>
      <c r="M2888" s="2" t="s">
        <v>40</v>
      </c>
      <c r="N2888" s="27"/>
    </row>
    <row r="2889" spans="1:14" ht="15.75" customHeight="1" x14ac:dyDescent="0.2">
      <c r="A2889" s="2">
        <v>14601</v>
      </c>
      <c r="B2889" s="2">
        <v>9</v>
      </c>
      <c r="C2889" s="2">
        <v>5</v>
      </c>
      <c r="D2889" s="2">
        <v>2006</v>
      </c>
      <c r="E2889" s="2">
        <v>2006</v>
      </c>
      <c r="F2889" s="2">
        <v>1838</v>
      </c>
      <c r="G2889" s="2">
        <v>2</v>
      </c>
      <c r="H2889" s="2">
        <v>2</v>
      </c>
      <c r="I2889" s="2">
        <v>1</v>
      </c>
      <c r="J2889" s="2">
        <v>3</v>
      </c>
      <c r="K2889" s="2">
        <v>315000</v>
      </c>
      <c r="L2889" s="2" t="s">
        <v>13</v>
      </c>
      <c r="M2889" s="2" t="s">
        <v>40</v>
      </c>
      <c r="N2889" s="27"/>
    </row>
    <row r="2890" spans="1:14" ht="15.75" customHeight="1" x14ac:dyDescent="0.2">
      <c r="A2890" s="2">
        <v>12898</v>
      </c>
      <c r="B2890" s="2">
        <v>9</v>
      </c>
      <c r="C2890" s="2">
        <v>5</v>
      </c>
      <c r="D2890" s="2">
        <v>2007</v>
      </c>
      <c r="E2890" s="2">
        <v>2008</v>
      </c>
      <c r="F2890" s="2">
        <v>1620</v>
      </c>
      <c r="G2890" s="2">
        <v>2</v>
      </c>
      <c r="H2890" s="2">
        <v>2</v>
      </c>
      <c r="I2890" s="2">
        <v>1</v>
      </c>
      <c r="J2890" s="2">
        <v>3</v>
      </c>
      <c r="K2890" s="2">
        <v>315500</v>
      </c>
      <c r="L2890" s="2" t="s">
        <v>13</v>
      </c>
      <c r="M2890" s="2" t="s">
        <v>40</v>
      </c>
      <c r="N2890" s="27"/>
    </row>
    <row r="2891" spans="1:14" ht="15.75" customHeight="1" x14ac:dyDescent="0.2">
      <c r="A2891" s="2">
        <v>14463</v>
      </c>
      <c r="B2891" s="2">
        <v>9</v>
      </c>
      <c r="C2891" s="2">
        <v>5</v>
      </c>
      <c r="D2891" s="2">
        <v>2008</v>
      </c>
      <c r="E2891" s="2">
        <v>2008</v>
      </c>
      <c r="F2891" s="2">
        <v>1641</v>
      </c>
      <c r="G2891" s="2">
        <v>2</v>
      </c>
      <c r="H2891" s="2">
        <v>3</v>
      </c>
      <c r="I2891" s="2">
        <v>0</v>
      </c>
      <c r="J2891" s="2">
        <v>3</v>
      </c>
      <c r="K2891" s="2">
        <v>316500</v>
      </c>
      <c r="L2891" s="2" t="s">
        <v>13</v>
      </c>
      <c r="M2891" s="2" t="s">
        <v>40</v>
      </c>
      <c r="N2891" s="27"/>
    </row>
    <row r="2892" spans="1:14" ht="15.75" customHeight="1" x14ac:dyDescent="0.2">
      <c r="A2892" s="2">
        <v>13618</v>
      </c>
      <c r="B2892" s="2">
        <v>8</v>
      </c>
      <c r="C2892" s="2">
        <v>5</v>
      </c>
      <c r="D2892" s="2">
        <v>2005</v>
      </c>
      <c r="E2892" s="2">
        <v>2006</v>
      </c>
      <c r="F2892" s="2">
        <v>1960</v>
      </c>
      <c r="G2892" s="2">
        <v>2</v>
      </c>
      <c r="H2892" s="2">
        <v>3</v>
      </c>
      <c r="I2892" s="2">
        <v>2</v>
      </c>
      <c r="J2892" s="2">
        <v>3</v>
      </c>
      <c r="K2892" s="2">
        <v>320000</v>
      </c>
      <c r="L2892" s="2" t="s">
        <v>13</v>
      </c>
      <c r="M2892" s="2" t="s">
        <v>40</v>
      </c>
      <c r="N2892" s="27"/>
    </row>
    <row r="2893" spans="1:14" ht="15.75" customHeight="1" x14ac:dyDescent="0.2">
      <c r="A2893" s="2">
        <v>26178</v>
      </c>
      <c r="B2893" s="2">
        <v>7</v>
      </c>
      <c r="C2893" s="2">
        <v>5</v>
      </c>
      <c r="D2893" s="2">
        <v>1989</v>
      </c>
      <c r="E2893" s="2">
        <v>1990</v>
      </c>
      <c r="F2893" s="2">
        <v>2519</v>
      </c>
      <c r="G2893" s="2">
        <v>2</v>
      </c>
      <c r="H2893" s="2">
        <v>4</v>
      </c>
      <c r="I2893" s="2">
        <v>2</v>
      </c>
      <c r="J2893" s="2">
        <v>2</v>
      </c>
      <c r="K2893" s="2">
        <v>335000</v>
      </c>
      <c r="L2893" s="2" t="s">
        <v>13</v>
      </c>
      <c r="M2893" s="2" t="s">
        <v>40</v>
      </c>
      <c r="N2893" s="27"/>
    </row>
    <row r="2894" spans="1:14" ht="15.75" customHeight="1" x14ac:dyDescent="0.2">
      <c r="A2894" s="2">
        <v>11577</v>
      </c>
      <c r="B2894" s="2">
        <v>9</v>
      </c>
      <c r="C2894" s="2">
        <v>5</v>
      </c>
      <c r="D2894" s="2">
        <v>2005</v>
      </c>
      <c r="E2894" s="2">
        <v>2006</v>
      </c>
      <c r="F2894" s="2">
        <v>1838</v>
      </c>
      <c r="G2894" s="2">
        <v>2</v>
      </c>
      <c r="H2894" s="2">
        <v>3</v>
      </c>
      <c r="I2894" s="2">
        <v>1</v>
      </c>
      <c r="J2894" s="2">
        <v>3</v>
      </c>
      <c r="K2894" s="2">
        <v>359900</v>
      </c>
      <c r="L2894" s="2" t="s">
        <v>13</v>
      </c>
      <c r="M2894" s="2" t="s">
        <v>40</v>
      </c>
      <c r="N2894" s="27"/>
    </row>
    <row r="2895" spans="1:14" ht="15.75" customHeight="1" x14ac:dyDescent="0.2">
      <c r="A2895" s="2">
        <v>11443</v>
      </c>
      <c r="B2895" s="2">
        <v>8</v>
      </c>
      <c r="C2895" s="2">
        <v>5</v>
      </c>
      <c r="D2895" s="2">
        <v>2005</v>
      </c>
      <c r="E2895" s="2">
        <v>2006</v>
      </c>
      <c r="F2895" s="2">
        <v>2028</v>
      </c>
      <c r="G2895" s="2">
        <v>2</v>
      </c>
      <c r="H2895" s="2">
        <v>2</v>
      </c>
      <c r="I2895" s="2">
        <v>2</v>
      </c>
      <c r="J2895" s="2">
        <v>3</v>
      </c>
      <c r="K2895" s="2">
        <v>369900</v>
      </c>
      <c r="L2895" s="2" t="s">
        <v>13</v>
      </c>
      <c r="M2895" s="2" t="s">
        <v>40</v>
      </c>
      <c r="N2895" s="27"/>
    </row>
    <row r="2896" spans="1:14" ht="15.75" customHeight="1" x14ac:dyDescent="0.2">
      <c r="A2896" s="2">
        <v>11447</v>
      </c>
      <c r="B2896" s="2">
        <v>8</v>
      </c>
      <c r="C2896" s="2">
        <v>5</v>
      </c>
      <c r="D2896" s="2">
        <v>2005</v>
      </c>
      <c r="E2896" s="2">
        <v>2006</v>
      </c>
      <c r="F2896" s="2">
        <v>1964</v>
      </c>
      <c r="G2896" s="2">
        <v>2</v>
      </c>
      <c r="H2896" s="2">
        <v>3</v>
      </c>
      <c r="I2896" s="2">
        <v>1</v>
      </c>
      <c r="J2896" s="2">
        <v>3</v>
      </c>
      <c r="K2896" s="2">
        <v>370000</v>
      </c>
      <c r="L2896" s="2" t="s">
        <v>13</v>
      </c>
      <c r="M2896" s="2" t="s">
        <v>40</v>
      </c>
      <c r="N2896" s="27"/>
    </row>
    <row r="2897" spans="1:14" ht="15.75" customHeight="1" x14ac:dyDescent="0.2">
      <c r="A2897" s="2">
        <v>215245</v>
      </c>
      <c r="B2897" s="2">
        <v>7</v>
      </c>
      <c r="C2897" s="2">
        <v>5</v>
      </c>
      <c r="D2897" s="2">
        <v>1965</v>
      </c>
      <c r="E2897" s="2">
        <v>1965</v>
      </c>
      <c r="F2897" s="2">
        <v>2036</v>
      </c>
      <c r="G2897" s="2">
        <v>2</v>
      </c>
      <c r="H2897" s="2">
        <v>3</v>
      </c>
      <c r="I2897" s="2">
        <v>2</v>
      </c>
      <c r="J2897" s="2">
        <v>2</v>
      </c>
      <c r="K2897" s="2">
        <v>375000</v>
      </c>
      <c r="L2897" s="2" t="s">
        <v>13</v>
      </c>
      <c r="M2897" s="2" t="s">
        <v>40</v>
      </c>
      <c r="N2897" s="27"/>
    </row>
    <row r="2898" spans="1:14" ht="15.75" customHeight="1" x14ac:dyDescent="0.2">
      <c r="A2898" s="2">
        <v>13214</v>
      </c>
      <c r="B2898" s="2">
        <v>9</v>
      </c>
      <c r="C2898" s="2">
        <v>5</v>
      </c>
      <c r="D2898" s="2">
        <v>2008</v>
      </c>
      <c r="E2898" s="2">
        <v>2009</v>
      </c>
      <c r="F2898" s="2">
        <v>2018</v>
      </c>
      <c r="G2898" s="2">
        <v>2</v>
      </c>
      <c r="H2898" s="2">
        <v>3</v>
      </c>
      <c r="I2898" s="2">
        <v>1</v>
      </c>
      <c r="J2898" s="2">
        <v>3</v>
      </c>
      <c r="K2898" s="2">
        <v>378500</v>
      </c>
      <c r="L2898" s="2" t="s">
        <v>13</v>
      </c>
      <c r="M2898" s="2" t="s">
        <v>40</v>
      </c>
      <c r="N2898" s="27"/>
    </row>
    <row r="2899" spans="1:14" ht="15.75" customHeight="1" x14ac:dyDescent="0.2">
      <c r="A2899" s="2">
        <v>12633</v>
      </c>
      <c r="B2899" s="2">
        <v>10</v>
      </c>
      <c r="C2899" s="2">
        <v>5</v>
      </c>
      <c r="D2899" s="2">
        <v>2006</v>
      </c>
      <c r="E2899" s="2">
        <v>2007</v>
      </c>
      <c r="F2899" s="2">
        <v>1824</v>
      </c>
      <c r="G2899" s="2">
        <v>2</v>
      </c>
      <c r="H2899" s="2">
        <v>3</v>
      </c>
      <c r="I2899" s="2">
        <v>1</v>
      </c>
      <c r="J2899" s="2">
        <v>3</v>
      </c>
      <c r="K2899" s="2">
        <v>392000</v>
      </c>
      <c r="L2899" s="2" t="s">
        <v>13</v>
      </c>
      <c r="M2899" s="2" t="s">
        <v>40</v>
      </c>
      <c r="N2899" s="27"/>
    </row>
    <row r="2900" spans="1:14" ht="15.75" customHeight="1" x14ac:dyDescent="0.2">
      <c r="A2900" s="2">
        <v>13438</v>
      </c>
      <c r="B2900" s="2">
        <v>9</v>
      </c>
      <c r="C2900" s="2">
        <v>5</v>
      </c>
      <c r="D2900" s="2">
        <v>2008</v>
      </c>
      <c r="E2900" s="2">
        <v>2008</v>
      </c>
      <c r="F2900" s="2">
        <v>2036</v>
      </c>
      <c r="G2900" s="2">
        <v>2</v>
      </c>
      <c r="H2900" s="2">
        <v>3</v>
      </c>
      <c r="I2900" s="2">
        <v>1</v>
      </c>
      <c r="J2900" s="2">
        <v>3</v>
      </c>
      <c r="K2900" s="2">
        <v>410000</v>
      </c>
      <c r="L2900" s="2" t="s">
        <v>13</v>
      </c>
      <c r="M2900" s="2" t="s">
        <v>40</v>
      </c>
      <c r="N2900" s="27"/>
    </row>
    <row r="2901" spans="1:14" ht="15.75" customHeight="1" x14ac:dyDescent="0.2">
      <c r="A2901" s="2">
        <v>12633</v>
      </c>
      <c r="B2901" s="2">
        <v>9</v>
      </c>
      <c r="C2901" s="2">
        <v>5</v>
      </c>
      <c r="D2901" s="2">
        <v>2007</v>
      </c>
      <c r="E2901" s="2">
        <v>2007</v>
      </c>
      <c r="F2901" s="2">
        <v>1978</v>
      </c>
      <c r="G2901" s="2">
        <v>2</v>
      </c>
      <c r="H2901" s="2">
        <v>2</v>
      </c>
      <c r="I2901" s="2">
        <v>1</v>
      </c>
      <c r="J2901" s="2">
        <v>3</v>
      </c>
      <c r="K2901" s="2">
        <v>425000</v>
      </c>
      <c r="L2901" s="2" t="s">
        <v>13</v>
      </c>
      <c r="M2901" s="2" t="s">
        <v>40</v>
      </c>
      <c r="N2901" s="27"/>
    </row>
    <row r="2902" spans="1:14" ht="15.75" customHeight="1" x14ac:dyDescent="0.2">
      <c r="A2902" s="2">
        <v>24572</v>
      </c>
      <c r="B2902" s="2">
        <v>9</v>
      </c>
      <c r="C2902" s="2">
        <v>3</v>
      </c>
      <c r="D2902" s="2">
        <v>1977</v>
      </c>
      <c r="E2902" s="2">
        <v>1977</v>
      </c>
      <c r="F2902" s="2">
        <v>2944</v>
      </c>
      <c r="G2902" s="2">
        <v>2</v>
      </c>
      <c r="H2902" s="2">
        <v>3</v>
      </c>
      <c r="I2902" s="2">
        <v>1</v>
      </c>
      <c r="J2902" s="2">
        <v>3</v>
      </c>
      <c r="K2902" s="2">
        <v>150000</v>
      </c>
      <c r="L2902" s="2" t="s">
        <v>17</v>
      </c>
      <c r="M2902" s="2" t="s">
        <v>42</v>
      </c>
      <c r="N2902" s="27"/>
    </row>
    <row r="2903" spans="1:14" ht="15.75" customHeight="1" x14ac:dyDescent="0.2">
      <c r="A2903" s="2">
        <v>11120</v>
      </c>
      <c r="B2903" s="2">
        <v>6</v>
      </c>
      <c r="C2903" s="2">
        <v>6</v>
      </c>
      <c r="D2903" s="2">
        <v>1984</v>
      </c>
      <c r="E2903" s="2">
        <v>1984</v>
      </c>
      <c r="F2903" s="2">
        <v>1232</v>
      </c>
      <c r="G2903" s="2">
        <v>2</v>
      </c>
      <c r="H2903" s="2">
        <v>3</v>
      </c>
      <c r="I2903" s="2">
        <v>0</v>
      </c>
      <c r="J2903" s="2">
        <v>2</v>
      </c>
      <c r="K2903" s="2">
        <v>162500</v>
      </c>
      <c r="L2903" s="2" t="s">
        <v>13</v>
      </c>
      <c r="M2903" s="2" t="s">
        <v>42</v>
      </c>
      <c r="N2903" s="27"/>
    </row>
    <row r="2904" spans="1:14" ht="15.75" customHeight="1" x14ac:dyDescent="0.2">
      <c r="A2904" s="2">
        <v>11250</v>
      </c>
      <c r="B2904" s="2">
        <v>6</v>
      </c>
      <c r="C2904" s="2">
        <v>6</v>
      </c>
      <c r="D2904" s="2">
        <v>1977</v>
      </c>
      <c r="E2904" s="2">
        <v>1977</v>
      </c>
      <c r="F2904" s="2">
        <v>1208</v>
      </c>
      <c r="G2904" s="2">
        <v>1</v>
      </c>
      <c r="H2904" s="2">
        <v>3</v>
      </c>
      <c r="I2904" s="2">
        <v>1</v>
      </c>
      <c r="J2904" s="2">
        <v>2</v>
      </c>
      <c r="K2904" s="2">
        <v>165000</v>
      </c>
      <c r="L2904" s="2" t="s">
        <v>13</v>
      </c>
      <c r="M2904" s="2" t="s">
        <v>42</v>
      </c>
      <c r="N2904" s="27"/>
    </row>
    <row r="2905" spans="1:14" ht="15.75" customHeight="1" x14ac:dyDescent="0.2">
      <c r="A2905" s="2">
        <v>9600</v>
      </c>
      <c r="B2905" s="2">
        <v>8</v>
      </c>
      <c r="C2905" s="2">
        <v>5</v>
      </c>
      <c r="D2905" s="2">
        <v>1976</v>
      </c>
      <c r="E2905" s="2">
        <v>1976</v>
      </c>
      <c r="F2905" s="2">
        <v>2499</v>
      </c>
      <c r="G2905" s="2">
        <v>2</v>
      </c>
      <c r="H2905" s="2">
        <v>4</v>
      </c>
      <c r="I2905" s="2">
        <v>1</v>
      </c>
      <c r="J2905" s="2">
        <v>2</v>
      </c>
      <c r="K2905" s="2">
        <v>180500</v>
      </c>
      <c r="L2905" s="2" t="s">
        <v>17</v>
      </c>
      <c r="M2905" s="2" t="s">
        <v>42</v>
      </c>
      <c r="N2905" s="27"/>
    </row>
    <row r="2906" spans="1:14" ht="15.75" customHeight="1" x14ac:dyDescent="0.2">
      <c r="A2906" s="2">
        <v>9600</v>
      </c>
      <c r="B2906" s="2">
        <v>6</v>
      </c>
      <c r="C2906" s="2">
        <v>8</v>
      </c>
      <c r="D2906" s="2">
        <v>1976</v>
      </c>
      <c r="E2906" s="2">
        <v>1976</v>
      </c>
      <c r="F2906" s="2">
        <v>1262</v>
      </c>
      <c r="G2906" s="2">
        <v>2</v>
      </c>
      <c r="H2906" s="2">
        <v>3</v>
      </c>
      <c r="I2906" s="2">
        <v>1</v>
      </c>
      <c r="J2906" s="2">
        <v>2</v>
      </c>
      <c r="K2906" s="2">
        <v>181500</v>
      </c>
      <c r="L2906" s="2" t="s">
        <v>13</v>
      </c>
      <c r="M2906" s="2" t="s">
        <v>42</v>
      </c>
      <c r="N2906" s="27"/>
    </row>
    <row r="2907" spans="1:14" ht="15.75" customHeight="1" x14ac:dyDescent="0.2">
      <c r="A2907" s="2">
        <v>9600</v>
      </c>
      <c r="B2907" s="2">
        <v>6</v>
      </c>
      <c r="C2907" s="2">
        <v>7</v>
      </c>
      <c r="D2907" s="2">
        <v>1976</v>
      </c>
      <c r="E2907" s="2">
        <v>1994</v>
      </c>
      <c r="F2907" s="2">
        <v>1855</v>
      </c>
      <c r="G2907" s="2">
        <v>2</v>
      </c>
      <c r="H2907" s="2">
        <v>3</v>
      </c>
      <c r="I2907" s="2">
        <v>1</v>
      </c>
      <c r="J2907" s="2">
        <v>2</v>
      </c>
      <c r="K2907" s="2">
        <v>187000</v>
      </c>
      <c r="L2907" s="2" t="s">
        <v>17</v>
      </c>
      <c r="M2907" s="2" t="s">
        <v>42</v>
      </c>
      <c r="N2907" s="27"/>
    </row>
    <row r="2908" spans="1:14" ht="15.75" customHeight="1" x14ac:dyDescent="0.2">
      <c r="A2908" s="2">
        <v>19508</v>
      </c>
      <c r="B2908" s="2">
        <v>6</v>
      </c>
      <c r="C2908" s="2">
        <v>5</v>
      </c>
      <c r="D2908" s="2">
        <v>1974</v>
      </c>
      <c r="E2908" s="2">
        <v>1974</v>
      </c>
      <c r="F2908" s="2">
        <v>1430</v>
      </c>
      <c r="G2908" s="2">
        <v>2</v>
      </c>
      <c r="H2908" s="2">
        <v>3</v>
      </c>
      <c r="I2908" s="2">
        <v>2</v>
      </c>
      <c r="J2908" s="2">
        <v>2</v>
      </c>
      <c r="K2908" s="2">
        <v>192000</v>
      </c>
      <c r="L2908" s="2" t="s">
        <v>13</v>
      </c>
      <c r="M2908" s="2" t="s">
        <v>42</v>
      </c>
      <c r="N2908" s="27"/>
    </row>
    <row r="2909" spans="1:14" ht="15.75" customHeight="1" x14ac:dyDescent="0.2">
      <c r="A2909" s="2">
        <v>16157</v>
      </c>
      <c r="B2909" s="2">
        <v>5</v>
      </c>
      <c r="C2909" s="2">
        <v>7</v>
      </c>
      <c r="D2909" s="2">
        <v>1978</v>
      </c>
      <c r="E2909" s="2">
        <v>1978</v>
      </c>
      <c r="F2909" s="2">
        <v>1432</v>
      </c>
      <c r="G2909" s="2">
        <v>1</v>
      </c>
      <c r="H2909" s="2">
        <v>2</v>
      </c>
      <c r="I2909" s="2">
        <v>1</v>
      </c>
      <c r="J2909" s="2">
        <v>2</v>
      </c>
      <c r="K2909" s="2">
        <v>194000</v>
      </c>
      <c r="L2909" s="2" t="s">
        <v>13</v>
      </c>
      <c r="M2909" s="2" t="s">
        <v>42</v>
      </c>
      <c r="N2909" s="27"/>
    </row>
    <row r="2910" spans="1:14" ht="15.75" customHeight="1" x14ac:dyDescent="0.2">
      <c r="A2910" s="2">
        <v>11064</v>
      </c>
      <c r="B2910" s="2">
        <v>8</v>
      </c>
      <c r="C2910" s="2">
        <v>5</v>
      </c>
      <c r="D2910" s="2">
        <v>1995</v>
      </c>
      <c r="E2910" s="2">
        <v>1995</v>
      </c>
      <c r="F2910" s="2">
        <v>1239</v>
      </c>
      <c r="G2910" s="2">
        <v>1</v>
      </c>
      <c r="H2910" s="2">
        <v>1</v>
      </c>
      <c r="I2910" s="2">
        <v>1</v>
      </c>
      <c r="J2910" s="2">
        <v>2</v>
      </c>
      <c r="K2910" s="2">
        <v>217500</v>
      </c>
      <c r="L2910" s="2" t="s">
        <v>13</v>
      </c>
      <c r="M2910" s="2" t="s">
        <v>42</v>
      </c>
      <c r="N2910" s="27"/>
    </row>
    <row r="2911" spans="1:14" ht="15.75" customHeight="1" x14ac:dyDescent="0.2">
      <c r="A2911" s="2">
        <v>10768</v>
      </c>
      <c r="B2911" s="2">
        <v>5</v>
      </c>
      <c r="C2911" s="2">
        <v>8</v>
      </c>
      <c r="D2911" s="2">
        <v>1976</v>
      </c>
      <c r="E2911" s="2">
        <v>2004</v>
      </c>
      <c r="F2911" s="2">
        <v>1437</v>
      </c>
      <c r="G2911" s="2">
        <v>2</v>
      </c>
      <c r="H2911" s="2">
        <v>3</v>
      </c>
      <c r="I2911" s="2">
        <v>1</v>
      </c>
      <c r="J2911" s="2">
        <v>2</v>
      </c>
      <c r="K2911" s="2">
        <v>218000</v>
      </c>
      <c r="L2911" s="2" t="s">
        <v>17</v>
      </c>
      <c r="M2911" s="2" t="s">
        <v>42</v>
      </c>
      <c r="N2911" s="27"/>
    </row>
    <row r="2912" spans="1:14" ht="15.75" customHeight="1" x14ac:dyDescent="0.2">
      <c r="A2912" s="2">
        <v>15417</v>
      </c>
      <c r="B2912" s="2">
        <v>7</v>
      </c>
      <c r="C2912" s="2">
        <v>5</v>
      </c>
      <c r="D2912" s="2">
        <v>1981</v>
      </c>
      <c r="E2912" s="2">
        <v>1981</v>
      </c>
      <c r="F2912" s="2">
        <v>1740</v>
      </c>
      <c r="G2912" s="2">
        <v>1</v>
      </c>
      <c r="H2912" s="2">
        <v>2</v>
      </c>
      <c r="I2912" s="2">
        <v>0</v>
      </c>
      <c r="J2912" s="2">
        <v>2</v>
      </c>
      <c r="K2912" s="2">
        <v>241600</v>
      </c>
      <c r="L2912" s="2" t="s">
        <v>13</v>
      </c>
      <c r="M2912" s="2" t="s">
        <v>42</v>
      </c>
      <c r="N2912" s="27"/>
    </row>
    <row r="2913" spans="1:14" ht="15.75" customHeight="1" x14ac:dyDescent="0.2">
      <c r="A2913" s="2">
        <v>14963</v>
      </c>
      <c r="B2913" s="2">
        <v>8</v>
      </c>
      <c r="C2913" s="2">
        <v>5</v>
      </c>
      <c r="D2913" s="2">
        <v>1996</v>
      </c>
      <c r="E2913" s="2">
        <v>1996</v>
      </c>
      <c r="F2913" s="2">
        <v>1288</v>
      </c>
      <c r="G2913" s="2">
        <v>1</v>
      </c>
      <c r="H2913" s="2">
        <v>1</v>
      </c>
      <c r="I2913" s="2">
        <v>2</v>
      </c>
      <c r="J2913" s="2">
        <v>2</v>
      </c>
      <c r="K2913" s="2">
        <v>245500</v>
      </c>
      <c r="L2913" s="2" t="s">
        <v>13</v>
      </c>
      <c r="M2913" s="2" t="s">
        <v>42</v>
      </c>
      <c r="N2913" s="27"/>
    </row>
    <row r="2914" spans="1:14" ht="15.75" customHeight="1" x14ac:dyDescent="0.2">
      <c r="A2914" s="2">
        <v>12000</v>
      </c>
      <c r="B2914" s="2">
        <v>7</v>
      </c>
      <c r="C2914" s="2">
        <v>6</v>
      </c>
      <c r="D2914" s="2">
        <v>1980</v>
      </c>
      <c r="E2914" s="2">
        <v>1980</v>
      </c>
      <c r="F2914" s="2">
        <v>2362</v>
      </c>
      <c r="G2914" s="2">
        <v>2</v>
      </c>
      <c r="H2914" s="2">
        <v>3</v>
      </c>
      <c r="I2914" s="2">
        <v>1</v>
      </c>
      <c r="J2914" s="2">
        <v>2</v>
      </c>
      <c r="K2914" s="2">
        <v>255000</v>
      </c>
      <c r="L2914" s="2" t="s">
        <v>13</v>
      </c>
      <c r="M2914" s="2" t="s">
        <v>42</v>
      </c>
      <c r="N2914" s="27"/>
    </row>
    <row r="2915" spans="1:14" ht="15.75" customHeight="1" x14ac:dyDescent="0.2">
      <c r="A2915" s="2">
        <v>14330</v>
      </c>
      <c r="B2915" s="2">
        <v>7</v>
      </c>
      <c r="C2915" s="2">
        <v>4</v>
      </c>
      <c r="D2915" s="2">
        <v>1974</v>
      </c>
      <c r="E2915" s="2">
        <v>1974</v>
      </c>
      <c r="F2915" s="2">
        <v>2646</v>
      </c>
      <c r="G2915" s="2">
        <v>2</v>
      </c>
      <c r="H2915" s="2">
        <v>3</v>
      </c>
      <c r="I2915" s="2">
        <v>4</v>
      </c>
      <c r="J2915" s="2">
        <v>2</v>
      </c>
      <c r="K2915" s="2">
        <v>260000</v>
      </c>
      <c r="L2915" s="2" t="s">
        <v>26</v>
      </c>
      <c r="M2915" s="2" t="s">
        <v>42</v>
      </c>
      <c r="N2915" s="27"/>
    </row>
    <row r="2916" spans="1:14" ht="15.75" customHeight="1" x14ac:dyDescent="0.2">
      <c r="A2916" s="2">
        <v>9549</v>
      </c>
      <c r="B2916" s="2">
        <v>8</v>
      </c>
      <c r="C2916" s="2">
        <v>5</v>
      </c>
      <c r="D2916" s="2">
        <v>1995</v>
      </c>
      <c r="E2916" s="2">
        <v>1996</v>
      </c>
      <c r="F2916" s="2">
        <v>1494</v>
      </c>
      <c r="G2916" s="2">
        <v>1</v>
      </c>
      <c r="H2916" s="2">
        <v>2</v>
      </c>
      <c r="I2916" s="2">
        <v>1</v>
      </c>
      <c r="J2916" s="2">
        <v>2</v>
      </c>
      <c r="K2916" s="2">
        <v>270000</v>
      </c>
      <c r="L2916" s="2" t="s">
        <v>17</v>
      </c>
      <c r="M2916" s="2" t="s">
        <v>42</v>
      </c>
      <c r="N2916" s="27"/>
    </row>
    <row r="2917" spans="1:14" ht="15.75" customHeight="1" x14ac:dyDescent="0.2">
      <c r="A2917" s="2">
        <v>15676</v>
      </c>
      <c r="B2917" s="2">
        <v>8</v>
      </c>
      <c r="C2917" s="2">
        <v>8</v>
      </c>
      <c r="D2917" s="2">
        <v>1980</v>
      </c>
      <c r="E2917" s="2">
        <v>1980</v>
      </c>
      <c r="F2917" s="2">
        <v>2014</v>
      </c>
      <c r="G2917" s="2">
        <v>2</v>
      </c>
      <c r="H2917" s="2">
        <v>2</v>
      </c>
      <c r="I2917" s="2">
        <v>2</v>
      </c>
      <c r="J2917" s="2">
        <v>3</v>
      </c>
      <c r="K2917" s="2">
        <v>275000</v>
      </c>
      <c r="L2917" s="2" t="s">
        <v>17</v>
      </c>
      <c r="M2917" s="2" t="s">
        <v>42</v>
      </c>
      <c r="N2917" s="27"/>
    </row>
    <row r="2918" spans="1:14" ht="15.75" customHeight="1" x14ac:dyDescent="0.2">
      <c r="A2918" s="2">
        <v>9466</v>
      </c>
      <c r="B2918" s="2">
        <v>8</v>
      </c>
      <c r="C2918" s="2">
        <v>5</v>
      </c>
      <c r="D2918" s="2">
        <v>1994</v>
      </c>
      <c r="E2918" s="2">
        <v>1995</v>
      </c>
      <c r="F2918" s="2">
        <v>1494</v>
      </c>
      <c r="G2918" s="2">
        <v>1</v>
      </c>
      <c r="H2918" s="2">
        <v>1</v>
      </c>
      <c r="I2918" s="2">
        <v>1</v>
      </c>
      <c r="J2918" s="2">
        <v>2</v>
      </c>
      <c r="K2918" s="2">
        <v>279700</v>
      </c>
      <c r="L2918" s="2" t="s">
        <v>13</v>
      </c>
      <c r="M2918" s="2" t="s">
        <v>42</v>
      </c>
      <c r="N2918" s="27"/>
    </row>
    <row r="2919" spans="1:14" ht="15.75" customHeight="1" x14ac:dyDescent="0.2">
      <c r="A2919" s="2">
        <v>16280</v>
      </c>
      <c r="B2919" s="2">
        <v>8</v>
      </c>
      <c r="C2919" s="2">
        <v>9</v>
      </c>
      <c r="D2919" s="2">
        <v>1976</v>
      </c>
      <c r="E2919" s="2">
        <v>2007</v>
      </c>
      <c r="F2919" s="2">
        <v>1671</v>
      </c>
      <c r="G2919" s="2">
        <v>3</v>
      </c>
      <c r="H2919" s="2">
        <v>3</v>
      </c>
      <c r="I2919" s="2">
        <v>1</v>
      </c>
      <c r="J2919" s="2">
        <v>2</v>
      </c>
      <c r="K2919" s="2">
        <v>290000</v>
      </c>
      <c r="L2919" s="2" t="s">
        <v>43</v>
      </c>
      <c r="M2919" s="2" t="s">
        <v>42</v>
      </c>
      <c r="N2919" s="27"/>
    </row>
    <row r="2920" spans="1:14" ht="15.75" customHeight="1" x14ac:dyDescent="0.2">
      <c r="A2920" s="2">
        <v>17542</v>
      </c>
      <c r="B2920" s="2">
        <v>7</v>
      </c>
      <c r="C2920" s="2">
        <v>7</v>
      </c>
      <c r="D2920" s="2">
        <v>1974</v>
      </c>
      <c r="E2920" s="2">
        <v>2003</v>
      </c>
      <c r="F2920" s="2">
        <v>2167</v>
      </c>
      <c r="G2920" s="2">
        <v>2</v>
      </c>
      <c r="H2920" s="2">
        <v>3</v>
      </c>
      <c r="I2920" s="2">
        <v>2</v>
      </c>
      <c r="J2920" s="2">
        <v>2</v>
      </c>
      <c r="K2920" s="2">
        <v>294000</v>
      </c>
      <c r="L2920" s="2" t="s">
        <v>13</v>
      </c>
      <c r="M2920" s="2" t="s">
        <v>42</v>
      </c>
      <c r="N2920" s="27"/>
    </row>
    <row r="2921" spans="1:14" ht="15.75" customHeight="1" x14ac:dyDescent="0.2">
      <c r="A2921" s="2">
        <v>19522</v>
      </c>
      <c r="B2921" s="2">
        <v>7</v>
      </c>
      <c r="C2921" s="2">
        <v>5</v>
      </c>
      <c r="D2921" s="2">
        <v>1990</v>
      </c>
      <c r="E2921" s="2">
        <v>1990</v>
      </c>
      <c r="F2921" s="2">
        <v>2503</v>
      </c>
      <c r="G2921" s="2">
        <v>2</v>
      </c>
      <c r="H2921" s="2">
        <v>3</v>
      </c>
      <c r="I2921" s="2">
        <v>1</v>
      </c>
      <c r="J2921" s="2">
        <v>2</v>
      </c>
      <c r="K2921" s="2">
        <v>300000</v>
      </c>
      <c r="L2921" s="2" t="s">
        <v>13</v>
      </c>
      <c r="M2921" s="2" t="s">
        <v>42</v>
      </c>
      <c r="N2921" s="27"/>
    </row>
    <row r="2922" spans="1:14" ht="15.75" customHeight="1" x14ac:dyDescent="0.2">
      <c r="A2922" s="2">
        <v>14694</v>
      </c>
      <c r="B2922" s="2">
        <v>8</v>
      </c>
      <c r="C2922" s="2">
        <v>9</v>
      </c>
      <c r="D2922" s="2">
        <v>1977</v>
      </c>
      <c r="E2922" s="2">
        <v>2008</v>
      </c>
      <c r="F2922" s="2">
        <v>1694</v>
      </c>
      <c r="G2922" s="2">
        <v>2</v>
      </c>
      <c r="H2922" s="2">
        <v>2</v>
      </c>
      <c r="I2922" s="2">
        <v>1</v>
      </c>
      <c r="J2922" s="2">
        <v>2</v>
      </c>
      <c r="K2922" s="2">
        <v>318750</v>
      </c>
      <c r="L2922" s="2" t="s">
        <v>43</v>
      </c>
      <c r="M2922" s="2" t="s">
        <v>42</v>
      </c>
      <c r="N2922" s="27"/>
    </row>
    <row r="2923" spans="1:14" ht="15.75" customHeight="1" x14ac:dyDescent="0.2">
      <c r="A2923" s="2">
        <v>10846</v>
      </c>
      <c r="B2923" s="2">
        <v>8</v>
      </c>
      <c r="C2923" s="2">
        <v>5</v>
      </c>
      <c r="D2923" s="2">
        <v>1993</v>
      </c>
      <c r="E2923" s="2">
        <v>1993</v>
      </c>
      <c r="F2923" s="2">
        <v>1719</v>
      </c>
      <c r="G2923" s="2">
        <v>1</v>
      </c>
      <c r="H2923" s="2">
        <v>1</v>
      </c>
      <c r="I2923" s="2">
        <v>2</v>
      </c>
      <c r="J2923" s="2">
        <v>2</v>
      </c>
      <c r="K2923" s="2">
        <v>324000</v>
      </c>
      <c r="L2923" s="2" t="s">
        <v>13</v>
      </c>
      <c r="M2923" s="2" t="s">
        <v>42</v>
      </c>
      <c r="N2923" s="27"/>
    </row>
    <row r="2924" spans="1:14" ht="15.75" customHeight="1" x14ac:dyDescent="0.2">
      <c r="A2924" s="2">
        <v>17778</v>
      </c>
      <c r="B2924" s="2">
        <v>8</v>
      </c>
      <c r="C2924" s="2">
        <v>5</v>
      </c>
      <c r="D2924" s="2">
        <v>1981</v>
      </c>
      <c r="E2924" s="2">
        <v>1981</v>
      </c>
      <c r="F2924" s="2">
        <v>2497</v>
      </c>
      <c r="G2924" s="2">
        <v>2</v>
      </c>
      <c r="H2924" s="2">
        <v>2</v>
      </c>
      <c r="I2924" s="2">
        <v>2</v>
      </c>
      <c r="J2924" s="2">
        <v>2</v>
      </c>
      <c r="K2924" s="2">
        <v>373000</v>
      </c>
      <c r="L2924" s="2" t="s">
        <v>13</v>
      </c>
      <c r="M2924" s="2" t="s">
        <v>42</v>
      </c>
      <c r="N2924" s="27"/>
    </row>
    <row r="2925" spans="1:14" ht="15.75" customHeight="1" x14ac:dyDescent="0.2">
      <c r="A2925" s="2">
        <v>50271</v>
      </c>
      <c r="B2925" s="2">
        <v>9</v>
      </c>
      <c r="C2925" s="2">
        <v>5</v>
      </c>
      <c r="D2925" s="2">
        <v>1981</v>
      </c>
      <c r="E2925" s="2">
        <v>1987</v>
      </c>
      <c r="F2925" s="2">
        <v>1842</v>
      </c>
      <c r="G2925" s="2">
        <v>0</v>
      </c>
      <c r="H2925" s="2">
        <v>0</v>
      </c>
      <c r="I2925" s="2">
        <v>1</v>
      </c>
      <c r="J2925" s="2">
        <v>3</v>
      </c>
      <c r="K2925" s="2">
        <v>385000</v>
      </c>
      <c r="L2925" s="2" t="s">
        <v>13</v>
      </c>
      <c r="M2925" s="2" t="s">
        <v>42</v>
      </c>
      <c r="N2925" s="27"/>
    </row>
    <row r="2926" spans="1:14" ht="15.75" customHeight="1" x14ac:dyDescent="0.2">
      <c r="N2926" s="27"/>
    </row>
    <row r="2927" spans="1:14" ht="15.75" customHeight="1" x14ac:dyDescent="0.2">
      <c r="N2927" s="27"/>
    </row>
    <row r="2928" spans="1:14" ht="15.75" customHeight="1" x14ac:dyDescent="0.2">
      <c r="N2928" s="27"/>
    </row>
    <row r="2929" spans="14:14" ht="15.75" customHeight="1" x14ac:dyDescent="0.2">
      <c r="N2929" s="27"/>
    </row>
    <row r="2930" spans="14:14" ht="15.75" customHeight="1" x14ac:dyDescent="0.2">
      <c r="N2930" s="27"/>
    </row>
    <row r="2931" spans="14:14" ht="15.75" customHeight="1" x14ac:dyDescent="0.2">
      <c r="N2931" s="27"/>
    </row>
    <row r="2932" spans="14:14" ht="15.75" customHeight="1" x14ac:dyDescent="0.2">
      <c r="N2932" s="27"/>
    </row>
    <row r="2933" spans="14:14" ht="15.75" customHeight="1" x14ac:dyDescent="0.2">
      <c r="N2933" s="27"/>
    </row>
    <row r="2934" spans="14:14" ht="15.75" customHeight="1" x14ac:dyDescent="0.2">
      <c r="N2934" s="27"/>
    </row>
    <row r="2935" spans="14:14" ht="15.75" customHeight="1" x14ac:dyDescent="0.2">
      <c r="N2935" s="27"/>
    </row>
    <row r="2936" spans="14:14" ht="15.75" customHeight="1" x14ac:dyDescent="0.2">
      <c r="N2936" s="27"/>
    </row>
    <row r="2937" spans="14:14" ht="15.75" customHeight="1" x14ac:dyDescent="0.2">
      <c r="N2937" s="27"/>
    </row>
    <row r="2938" spans="14:14" ht="15.75" customHeight="1" x14ac:dyDescent="0.2">
      <c r="N2938" s="27"/>
    </row>
    <row r="2939" spans="14:14" ht="15.75" customHeight="1" x14ac:dyDescent="0.2">
      <c r="N2939" s="27"/>
    </row>
    <row r="2940" spans="14:14" ht="15.75" customHeight="1" x14ac:dyDescent="0.2">
      <c r="N2940" s="27"/>
    </row>
    <row r="2941" spans="14:14" ht="15.75" customHeight="1" x14ac:dyDescent="0.2">
      <c r="N2941" s="27"/>
    </row>
    <row r="2942" spans="14:14" ht="15.75" customHeight="1" x14ac:dyDescent="0.2">
      <c r="N2942" s="27"/>
    </row>
    <row r="2943" spans="14:14" ht="15.75" customHeight="1" x14ac:dyDescent="0.2">
      <c r="N2943" s="27"/>
    </row>
    <row r="2944" spans="14:14" ht="15.75" customHeight="1" x14ac:dyDescent="0.2">
      <c r="N2944" s="27"/>
    </row>
    <row r="2945" spans="14:14" ht="15.75" customHeight="1" x14ac:dyDescent="0.2">
      <c r="N2945" s="27"/>
    </row>
    <row r="2946" spans="14:14" ht="15.75" customHeight="1" x14ac:dyDescent="0.2">
      <c r="N2946" s="27"/>
    </row>
    <row r="2947" spans="14:14" ht="15.75" customHeight="1" x14ac:dyDescent="0.2">
      <c r="N2947" s="27"/>
    </row>
    <row r="2948" spans="14:14" ht="15.75" customHeight="1" x14ac:dyDescent="0.2">
      <c r="N2948" s="27"/>
    </row>
    <row r="2949" spans="14:14" ht="15.75" customHeight="1" x14ac:dyDescent="0.2">
      <c r="N2949" s="27"/>
    </row>
    <row r="2950" spans="14:14" ht="15.75" customHeight="1" x14ac:dyDescent="0.2">
      <c r="N2950" s="27"/>
    </row>
    <row r="2951" spans="14:14" ht="15.75" customHeight="1" x14ac:dyDescent="0.2">
      <c r="N2951" s="27"/>
    </row>
    <row r="2952" spans="14:14" ht="15.75" customHeight="1" x14ac:dyDescent="0.2">
      <c r="N2952" s="27"/>
    </row>
    <row r="2953" spans="14:14" ht="15.75" customHeight="1" x14ac:dyDescent="0.2">
      <c r="N2953" s="27"/>
    </row>
    <row r="2954" spans="14:14" ht="15.75" customHeight="1" x14ac:dyDescent="0.2">
      <c r="N2954" s="27"/>
    </row>
    <row r="2955" spans="14:14" ht="15.75" customHeight="1" x14ac:dyDescent="0.2">
      <c r="N2955" s="27"/>
    </row>
    <row r="2956" spans="14:14" ht="15.75" customHeight="1" x14ac:dyDescent="0.2">
      <c r="N2956" s="27"/>
    </row>
    <row r="2957" spans="14:14" ht="15.75" customHeight="1" x14ac:dyDescent="0.2">
      <c r="N2957" s="27"/>
    </row>
    <row r="2958" spans="14:14" ht="15.75" customHeight="1" x14ac:dyDescent="0.2">
      <c r="N2958" s="27"/>
    </row>
    <row r="2959" spans="14:14" ht="15.75" customHeight="1" x14ac:dyDescent="0.2">
      <c r="N2959" s="27"/>
    </row>
    <row r="2960" spans="14:14" ht="15.75" customHeight="1" x14ac:dyDescent="0.2">
      <c r="N2960" s="27"/>
    </row>
    <row r="2961" spans="14:14" ht="15.75" customHeight="1" x14ac:dyDescent="0.2">
      <c r="N2961" s="27"/>
    </row>
    <row r="2962" spans="14:14" ht="15.75" customHeight="1" x14ac:dyDescent="0.2">
      <c r="N2962" s="27"/>
    </row>
    <row r="2963" spans="14:14" ht="15.75" customHeight="1" x14ac:dyDescent="0.2">
      <c r="N2963" s="27"/>
    </row>
    <row r="2964" spans="14:14" ht="15.75" customHeight="1" x14ac:dyDescent="0.2">
      <c r="N2964" s="27"/>
    </row>
    <row r="2965" spans="14:14" ht="15.75" customHeight="1" x14ac:dyDescent="0.2">
      <c r="N2965" s="27"/>
    </row>
    <row r="2966" spans="14:14" ht="15.75" customHeight="1" x14ac:dyDescent="0.2">
      <c r="N2966" s="27"/>
    </row>
    <row r="2967" spans="14:14" ht="15.75" customHeight="1" x14ac:dyDescent="0.2">
      <c r="N2967" s="27"/>
    </row>
    <row r="2968" spans="14:14" ht="15.75" customHeight="1" x14ac:dyDescent="0.2">
      <c r="N2968" s="27"/>
    </row>
    <row r="2969" spans="14:14" ht="15.75" customHeight="1" x14ac:dyDescent="0.2">
      <c r="N2969" s="27"/>
    </row>
    <row r="2970" spans="14:14" ht="15.75" customHeight="1" x14ac:dyDescent="0.2">
      <c r="N2970" s="27"/>
    </row>
    <row r="2971" spans="14:14" ht="15.75" customHeight="1" x14ac:dyDescent="0.2">
      <c r="N2971" s="27"/>
    </row>
    <row r="2972" spans="14:14" ht="15.75" customHeight="1" x14ac:dyDescent="0.2">
      <c r="N2972" s="27"/>
    </row>
    <row r="2973" spans="14:14" ht="15.75" customHeight="1" x14ac:dyDescent="0.2">
      <c r="N2973" s="27"/>
    </row>
    <row r="2974" spans="14:14" ht="15.75" customHeight="1" x14ac:dyDescent="0.2">
      <c r="N2974" s="27"/>
    </row>
    <row r="2975" spans="14:14" ht="15.75" customHeight="1" x14ac:dyDescent="0.2">
      <c r="N2975" s="27"/>
    </row>
    <row r="2976" spans="14:14" ht="15.75" customHeight="1" x14ac:dyDescent="0.2">
      <c r="N2976" s="27"/>
    </row>
    <row r="2977" spans="14:14" ht="15.75" customHeight="1" x14ac:dyDescent="0.2">
      <c r="N2977" s="27"/>
    </row>
    <row r="2978" spans="14:14" ht="15.75" customHeight="1" x14ac:dyDescent="0.2">
      <c r="N2978" s="27"/>
    </row>
    <row r="2979" spans="14:14" ht="15.75" customHeight="1" x14ac:dyDescent="0.2">
      <c r="N2979" s="27"/>
    </row>
    <row r="2980" spans="14:14" ht="15.75" customHeight="1" x14ac:dyDescent="0.2">
      <c r="N2980" s="27"/>
    </row>
    <row r="2981" spans="14:14" ht="15.75" customHeight="1" x14ac:dyDescent="0.2">
      <c r="N2981" s="27"/>
    </row>
    <row r="2982" spans="14:14" ht="15.75" customHeight="1" x14ac:dyDescent="0.2">
      <c r="N2982" s="27"/>
    </row>
    <row r="2983" spans="14:14" ht="15.75" customHeight="1" x14ac:dyDescent="0.2">
      <c r="N2983" s="27"/>
    </row>
    <row r="2984" spans="14:14" ht="15.75" customHeight="1" x14ac:dyDescent="0.2">
      <c r="N2984" s="27"/>
    </row>
    <row r="2985" spans="14:14" ht="15.75" customHeight="1" x14ac:dyDescent="0.2">
      <c r="N2985" s="27"/>
    </row>
    <row r="2986" spans="14:14" ht="15.75" customHeight="1" x14ac:dyDescent="0.2">
      <c r="N2986" s="27"/>
    </row>
    <row r="2987" spans="14:14" ht="15.75" customHeight="1" x14ac:dyDescent="0.2">
      <c r="N2987" s="27"/>
    </row>
    <row r="2988" spans="14:14" ht="15.75" customHeight="1" x14ac:dyDescent="0.2">
      <c r="N2988" s="27"/>
    </row>
    <row r="2989" spans="14:14" ht="15.75" customHeight="1" x14ac:dyDescent="0.2">
      <c r="N2989" s="27"/>
    </row>
    <row r="2990" spans="14:14" ht="15.75" customHeight="1" x14ac:dyDescent="0.2">
      <c r="N2990" s="27"/>
    </row>
    <row r="2991" spans="14:14" ht="15.75" customHeight="1" x14ac:dyDescent="0.2">
      <c r="N2991" s="27"/>
    </row>
    <row r="2992" spans="14:14" ht="15.75" customHeight="1" x14ac:dyDescent="0.2">
      <c r="N2992" s="27"/>
    </row>
    <row r="2993" spans="14:14" ht="15.75" customHeight="1" x14ac:dyDescent="0.2">
      <c r="N2993" s="27"/>
    </row>
    <row r="2994" spans="14:14" ht="15.75" customHeight="1" x14ac:dyDescent="0.2">
      <c r="N2994" s="27"/>
    </row>
    <row r="2995" spans="14:14" ht="15.75" customHeight="1" x14ac:dyDescent="0.2">
      <c r="N2995" s="27"/>
    </row>
    <row r="2996" spans="14:14" ht="15.75" customHeight="1" x14ac:dyDescent="0.2">
      <c r="N2996" s="27"/>
    </row>
    <row r="2997" spans="14:14" ht="15.75" customHeight="1" x14ac:dyDescent="0.2">
      <c r="N2997" s="27"/>
    </row>
    <row r="2998" spans="14:14" ht="15.75" customHeight="1" x14ac:dyDescent="0.2">
      <c r="N2998" s="27"/>
    </row>
    <row r="2999" spans="14:14" ht="15.75" customHeight="1" x14ac:dyDescent="0.2">
      <c r="N2999" s="27"/>
    </row>
    <row r="3000" spans="14:14" ht="15.75" customHeight="1" x14ac:dyDescent="0.2">
      <c r="N3000" s="27"/>
    </row>
    <row r="3001" spans="14:14" ht="15.75" customHeight="1" x14ac:dyDescent="0.2">
      <c r="N3001" s="27"/>
    </row>
    <row r="3002" spans="14:14" ht="15.75" customHeight="1" x14ac:dyDescent="0.2">
      <c r="N3002" s="27"/>
    </row>
    <row r="3003" spans="14:14" ht="15.75" customHeight="1" x14ac:dyDescent="0.2">
      <c r="N3003" s="27"/>
    </row>
    <row r="3004" spans="14:14" ht="15.75" customHeight="1" x14ac:dyDescent="0.2">
      <c r="N3004" s="27"/>
    </row>
    <row r="3005" spans="14:14" ht="15.75" customHeight="1" x14ac:dyDescent="0.2">
      <c r="N3005" s="27"/>
    </row>
    <row r="3006" spans="14:14" ht="15.75" customHeight="1" x14ac:dyDescent="0.2">
      <c r="N3006" s="27"/>
    </row>
    <row r="3007" spans="14:14" ht="15.75" customHeight="1" x14ac:dyDescent="0.2">
      <c r="N3007" s="27"/>
    </row>
    <row r="3008" spans="14:14" ht="15.75" customHeight="1" x14ac:dyDescent="0.2">
      <c r="N3008" s="27"/>
    </row>
    <row r="3009" spans="14:14" ht="15.75" customHeight="1" x14ac:dyDescent="0.2">
      <c r="N3009" s="27"/>
    </row>
    <row r="3010" spans="14:14" ht="15.75" customHeight="1" x14ac:dyDescent="0.2">
      <c r="N3010" s="27"/>
    </row>
    <row r="3011" spans="14:14" ht="15.75" customHeight="1" x14ac:dyDescent="0.2">
      <c r="N3011" s="27"/>
    </row>
    <row r="3012" spans="14:14" ht="15.75" customHeight="1" x14ac:dyDescent="0.2">
      <c r="N3012" s="27"/>
    </row>
    <row r="3013" spans="14:14" ht="15.75" customHeight="1" x14ac:dyDescent="0.2">
      <c r="N3013" s="27"/>
    </row>
    <row r="3014" spans="14:14" ht="15.75" customHeight="1" x14ac:dyDescent="0.2">
      <c r="N3014" s="27"/>
    </row>
    <row r="3015" spans="14:14" ht="15.75" customHeight="1" x14ac:dyDescent="0.2">
      <c r="N3015" s="27"/>
    </row>
    <row r="3016" spans="14:14" ht="15.75" customHeight="1" x14ac:dyDescent="0.2">
      <c r="N3016" s="27"/>
    </row>
    <row r="3017" spans="14:14" ht="15.75" customHeight="1" x14ac:dyDescent="0.2">
      <c r="N3017" s="27"/>
    </row>
    <row r="3018" spans="14:14" ht="15.75" customHeight="1" x14ac:dyDescent="0.2">
      <c r="N3018" s="27"/>
    </row>
    <row r="3019" spans="14:14" ht="15.75" customHeight="1" x14ac:dyDescent="0.2">
      <c r="N3019" s="27"/>
    </row>
    <row r="3020" spans="14:14" ht="15.75" customHeight="1" x14ac:dyDescent="0.2">
      <c r="N3020" s="27"/>
    </row>
    <row r="3021" spans="14:14" ht="15.75" customHeight="1" x14ac:dyDescent="0.2">
      <c r="N3021" s="27"/>
    </row>
    <row r="3022" spans="14:14" ht="15.75" customHeight="1" x14ac:dyDescent="0.2">
      <c r="N3022" s="27"/>
    </row>
    <row r="3023" spans="14:14" ht="15.75" customHeight="1" x14ac:dyDescent="0.2">
      <c r="N3023" s="27"/>
    </row>
    <row r="3024" spans="14:14" ht="15.75" customHeight="1" x14ac:dyDescent="0.2">
      <c r="N3024" s="27"/>
    </row>
    <row r="3025" spans="14:14" ht="15.75" customHeight="1" x14ac:dyDescent="0.2">
      <c r="N3025" s="27"/>
    </row>
    <row r="3026" spans="14:14" ht="15.75" customHeight="1" x14ac:dyDescent="0.2">
      <c r="N3026" s="27"/>
    </row>
    <row r="3027" spans="14:14" ht="15.75" customHeight="1" x14ac:dyDescent="0.2">
      <c r="N3027" s="27"/>
    </row>
    <row r="3028" spans="14:14" ht="15.75" customHeight="1" x14ac:dyDescent="0.2">
      <c r="N3028" s="27"/>
    </row>
    <row r="3029" spans="14:14" ht="15.75" customHeight="1" x14ac:dyDescent="0.2">
      <c r="N3029" s="27"/>
    </row>
    <row r="3030" spans="14:14" ht="15.75" customHeight="1" x14ac:dyDescent="0.2">
      <c r="N3030" s="27"/>
    </row>
    <row r="3031" spans="14:14" ht="15.75" customHeight="1" x14ac:dyDescent="0.2">
      <c r="N3031" s="27"/>
    </row>
    <row r="3032" spans="14:14" ht="15.75" customHeight="1" x14ac:dyDescent="0.2">
      <c r="N3032" s="27"/>
    </row>
    <row r="3033" spans="14:14" ht="15.75" customHeight="1" x14ac:dyDescent="0.2">
      <c r="N3033" s="27"/>
    </row>
    <row r="3034" spans="14:14" ht="15.75" customHeight="1" x14ac:dyDescent="0.2">
      <c r="N3034" s="27"/>
    </row>
    <row r="3035" spans="14:14" ht="15.75" customHeight="1" x14ac:dyDescent="0.2">
      <c r="N3035" s="27"/>
    </row>
    <row r="3036" spans="14:14" ht="15.75" customHeight="1" x14ac:dyDescent="0.2">
      <c r="N3036" s="27"/>
    </row>
    <row r="3037" spans="14:14" ht="15.75" customHeight="1" x14ac:dyDescent="0.2">
      <c r="N3037" s="27"/>
    </row>
    <row r="3038" spans="14:14" ht="15.75" customHeight="1" x14ac:dyDescent="0.2">
      <c r="N3038" s="27"/>
    </row>
    <row r="3039" spans="14:14" ht="15.75" customHeight="1" x14ac:dyDescent="0.2">
      <c r="N3039" s="27"/>
    </row>
    <row r="3040" spans="14:14" ht="15.75" customHeight="1" x14ac:dyDescent="0.2">
      <c r="N3040" s="27"/>
    </row>
    <row r="3041" spans="14:14" ht="15.75" customHeight="1" x14ac:dyDescent="0.2">
      <c r="N3041" s="27"/>
    </row>
    <row r="3042" spans="14:14" ht="15.75" customHeight="1" x14ac:dyDescent="0.2">
      <c r="N3042" s="27"/>
    </row>
    <row r="3043" spans="14:14" ht="15.75" customHeight="1" x14ac:dyDescent="0.2">
      <c r="N3043" s="27"/>
    </row>
    <row r="3044" spans="14:14" ht="15.75" customHeight="1" x14ac:dyDescent="0.2">
      <c r="N3044" s="27"/>
    </row>
    <row r="3045" spans="14:14" ht="15.75" customHeight="1" x14ac:dyDescent="0.2">
      <c r="N3045" s="27"/>
    </row>
    <row r="3046" spans="14:14" ht="15.75" customHeight="1" x14ac:dyDescent="0.2">
      <c r="N3046" s="27"/>
    </row>
    <row r="3047" spans="14:14" ht="15.75" customHeight="1" x14ac:dyDescent="0.2">
      <c r="N3047" s="27"/>
    </row>
    <row r="3048" spans="14:14" ht="15.75" customHeight="1" x14ac:dyDescent="0.2">
      <c r="N3048" s="27"/>
    </row>
    <row r="3049" spans="14:14" ht="15.75" customHeight="1" x14ac:dyDescent="0.2">
      <c r="N3049" s="27"/>
    </row>
    <row r="3050" spans="14:14" ht="15.75" customHeight="1" x14ac:dyDescent="0.2">
      <c r="N3050" s="27"/>
    </row>
    <row r="3051" spans="14:14" ht="15.75" customHeight="1" x14ac:dyDescent="0.2">
      <c r="N3051" s="27"/>
    </row>
    <row r="3052" spans="14:14" ht="15.75" customHeight="1" x14ac:dyDescent="0.2">
      <c r="N3052" s="27"/>
    </row>
    <row r="3053" spans="14:14" ht="15.75" customHeight="1" x14ac:dyDescent="0.2">
      <c r="N3053" s="27"/>
    </row>
    <row r="3054" spans="14:14" ht="15.75" customHeight="1" x14ac:dyDescent="0.2">
      <c r="N3054" s="27"/>
    </row>
    <row r="3055" spans="14:14" ht="15.75" customHeight="1" x14ac:dyDescent="0.2">
      <c r="N3055" s="27"/>
    </row>
    <row r="3056" spans="14:14" ht="15.75" customHeight="1" x14ac:dyDescent="0.2">
      <c r="N3056" s="27"/>
    </row>
    <row r="3057" spans="14:14" ht="15.75" customHeight="1" x14ac:dyDescent="0.2">
      <c r="N3057" s="27"/>
    </row>
    <row r="3058" spans="14:14" ht="15.75" customHeight="1" x14ac:dyDescent="0.2">
      <c r="N3058" s="27"/>
    </row>
    <row r="3059" spans="14:14" ht="15.75" customHeight="1" x14ac:dyDescent="0.2">
      <c r="N3059" s="27"/>
    </row>
    <row r="3060" spans="14:14" ht="15.75" customHeight="1" x14ac:dyDescent="0.2">
      <c r="N3060" s="27"/>
    </row>
    <row r="3061" spans="14:14" ht="15.75" customHeight="1" x14ac:dyDescent="0.2">
      <c r="N3061" s="27"/>
    </row>
    <row r="3062" spans="14:14" ht="15.75" customHeight="1" x14ac:dyDescent="0.2">
      <c r="N3062" s="27"/>
    </row>
    <row r="3063" spans="14:14" ht="15.75" customHeight="1" x14ac:dyDescent="0.2">
      <c r="N3063" s="27"/>
    </row>
    <row r="3064" spans="14:14" ht="15.75" customHeight="1" x14ac:dyDescent="0.2">
      <c r="N3064" s="27"/>
    </row>
    <row r="3065" spans="14:14" ht="15.75" customHeight="1" x14ac:dyDescent="0.2">
      <c r="N3065" s="27"/>
    </row>
    <row r="3066" spans="14:14" ht="15.75" customHeight="1" x14ac:dyDescent="0.2">
      <c r="N3066" s="27"/>
    </row>
    <row r="3067" spans="14:14" ht="15.75" customHeight="1" x14ac:dyDescent="0.2">
      <c r="N3067" s="27"/>
    </row>
    <row r="3068" spans="14:14" ht="15.75" customHeight="1" x14ac:dyDescent="0.2">
      <c r="N3068" s="27"/>
    </row>
    <row r="3069" spans="14:14" ht="15.75" customHeight="1" x14ac:dyDescent="0.2">
      <c r="N3069" s="27"/>
    </row>
    <row r="3070" spans="14:14" ht="15.75" customHeight="1" x14ac:dyDescent="0.2">
      <c r="N3070" s="27"/>
    </row>
    <row r="3071" spans="14:14" ht="15.75" customHeight="1" x14ac:dyDescent="0.2">
      <c r="N3071" s="27"/>
    </row>
    <row r="3072" spans="14:14" ht="15.75" customHeight="1" x14ac:dyDescent="0.2">
      <c r="N3072" s="27"/>
    </row>
    <row r="3073" spans="14:14" ht="15.75" customHeight="1" x14ac:dyDescent="0.2">
      <c r="N3073" s="27"/>
    </row>
    <row r="3074" spans="14:14" ht="15.75" customHeight="1" x14ac:dyDescent="0.2">
      <c r="N3074" s="27"/>
    </row>
    <row r="3075" spans="14:14" ht="15.75" customHeight="1" x14ac:dyDescent="0.2">
      <c r="N3075" s="27"/>
    </row>
    <row r="3076" spans="14:14" ht="15.75" customHeight="1" x14ac:dyDescent="0.2">
      <c r="N3076" s="27"/>
    </row>
    <row r="3077" spans="14:14" ht="15.75" customHeight="1" x14ac:dyDescent="0.2">
      <c r="N3077" s="27"/>
    </row>
    <row r="3078" spans="14:14" ht="15.75" customHeight="1" x14ac:dyDescent="0.2">
      <c r="N3078" s="27"/>
    </row>
    <row r="3079" spans="14:14" ht="15.75" customHeight="1" x14ac:dyDescent="0.2">
      <c r="N3079" s="27"/>
    </row>
    <row r="3080" spans="14:14" ht="15.75" customHeight="1" x14ac:dyDescent="0.2">
      <c r="N3080" s="27"/>
    </row>
    <row r="3081" spans="14:14" ht="15.75" customHeight="1" x14ac:dyDescent="0.2">
      <c r="N3081" s="27"/>
    </row>
    <row r="3082" spans="14:14" ht="15.75" customHeight="1" x14ac:dyDescent="0.2">
      <c r="N3082" s="27"/>
    </row>
    <row r="3083" spans="14:14" ht="15.75" customHeight="1" x14ac:dyDescent="0.2">
      <c r="N3083" s="27"/>
    </row>
    <row r="3084" spans="14:14" ht="15.75" customHeight="1" x14ac:dyDescent="0.2">
      <c r="N3084" s="27"/>
    </row>
    <row r="3085" spans="14:14" ht="15.75" customHeight="1" x14ac:dyDescent="0.2">
      <c r="N3085" s="27"/>
    </row>
    <row r="3086" spans="14:14" ht="15.75" customHeight="1" x14ac:dyDescent="0.2">
      <c r="N3086" s="27"/>
    </row>
    <row r="3087" spans="14:14" ht="15.75" customHeight="1" x14ac:dyDescent="0.2">
      <c r="N3087" s="27"/>
    </row>
    <row r="3088" spans="14:14" ht="15.75" customHeight="1" x14ac:dyDescent="0.2">
      <c r="N3088" s="27"/>
    </row>
    <row r="3089" spans="14:14" ht="15.75" customHeight="1" x14ac:dyDescent="0.2">
      <c r="N3089" s="27"/>
    </row>
    <row r="3090" spans="14:14" ht="15.75" customHeight="1" x14ac:dyDescent="0.2">
      <c r="N3090" s="27"/>
    </row>
    <row r="3091" spans="14:14" ht="15.75" customHeight="1" x14ac:dyDescent="0.2">
      <c r="N3091" s="27"/>
    </row>
    <row r="3092" spans="14:14" ht="15.75" customHeight="1" x14ac:dyDescent="0.2">
      <c r="N3092" s="27"/>
    </row>
    <row r="3093" spans="14:14" ht="15.75" customHeight="1" x14ac:dyDescent="0.2">
      <c r="N3093" s="27"/>
    </row>
    <row r="3094" spans="14:14" ht="15.75" customHeight="1" x14ac:dyDescent="0.2">
      <c r="N3094" s="27"/>
    </row>
    <row r="3095" spans="14:14" ht="15.75" customHeight="1" x14ac:dyDescent="0.2">
      <c r="N3095" s="27"/>
    </row>
    <row r="3096" spans="14:14" ht="15.75" customHeight="1" x14ac:dyDescent="0.2">
      <c r="N3096" s="27"/>
    </row>
    <row r="3097" spans="14:14" ht="15.75" customHeight="1" x14ac:dyDescent="0.2">
      <c r="N3097" s="27"/>
    </row>
    <row r="3098" spans="14:14" ht="15.75" customHeight="1" x14ac:dyDescent="0.2">
      <c r="N3098" s="27"/>
    </row>
    <row r="3099" spans="14:14" ht="15.75" customHeight="1" x14ac:dyDescent="0.2">
      <c r="N3099" s="27"/>
    </row>
    <row r="3100" spans="14:14" ht="15.75" customHeight="1" x14ac:dyDescent="0.2">
      <c r="N3100" s="27"/>
    </row>
    <row r="3101" spans="14:14" ht="15.75" customHeight="1" x14ac:dyDescent="0.2">
      <c r="N3101" s="27"/>
    </row>
    <row r="3102" spans="14:14" ht="15.75" customHeight="1" x14ac:dyDescent="0.2">
      <c r="N3102" s="27"/>
    </row>
    <row r="3103" spans="14:14" ht="15.75" customHeight="1" x14ac:dyDescent="0.2">
      <c r="N3103" s="27"/>
    </row>
    <row r="3104" spans="14:14" ht="15.75" customHeight="1" x14ac:dyDescent="0.2">
      <c r="N3104" s="27"/>
    </row>
    <row r="3105" spans="14:14" ht="15.75" customHeight="1" x14ac:dyDescent="0.2">
      <c r="N3105" s="27"/>
    </row>
    <row r="3106" spans="14:14" ht="15.75" customHeight="1" x14ac:dyDescent="0.2">
      <c r="N3106" s="27"/>
    </row>
    <row r="3107" spans="14:14" ht="15.75" customHeight="1" x14ac:dyDescent="0.2">
      <c r="N3107" s="27"/>
    </row>
    <row r="3108" spans="14:14" ht="15.75" customHeight="1" x14ac:dyDescent="0.2">
      <c r="N3108" s="27"/>
    </row>
    <row r="3109" spans="14:14" ht="15.75" customHeight="1" x14ac:dyDescent="0.2">
      <c r="N3109" s="27"/>
    </row>
    <row r="3110" spans="14:14" ht="15.75" customHeight="1" x14ac:dyDescent="0.2">
      <c r="N3110" s="27"/>
    </row>
    <row r="3111" spans="14:14" ht="15.75" customHeight="1" x14ac:dyDescent="0.2">
      <c r="N3111" s="27"/>
    </row>
    <row r="3112" spans="14:14" ht="15.75" customHeight="1" x14ac:dyDescent="0.2">
      <c r="N3112" s="27"/>
    </row>
    <row r="3113" spans="14:14" ht="15.75" customHeight="1" x14ac:dyDescent="0.2">
      <c r="N3113" s="27"/>
    </row>
    <row r="3114" spans="14:14" ht="15.75" customHeight="1" x14ac:dyDescent="0.2">
      <c r="N3114" s="27"/>
    </row>
    <row r="3115" spans="14:14" ht="15.75" customHeight="1" x14ac:dyDescent="0.2">
      <c r="N3115" s="27"/>
    </row>
    <row r="3116" spans="14:14" ht="15.75" customHeight="1" x14ac:dyDescent="0.2">
      <c r="N3116" s="27"/>
    </row>
    <row r="3117" spans="14:14" ht="15.75" customHeight="1" x14ac:dyDescent="0.2">
      <c r="N3117" s="27"/>
    </row>
    <row r="3118" spans="14:14" ht="15.75" customHeight="1" x14ac:dyDescent="0.2">
      <c r="N3118" s="27"/>
    </row>
    <row r="3119" spans="14:14" ht="15.75" customHeight="1" x14ac:dyDescent="0.2">
      <c r="N3119" s="27"/>
    </row>
    <row r="3120" spans="14:14" ht="15.75" customHeight="1" x14ac:dyDescent="0.2">
      <c r="N3120" s="27"/>
    </row>
    <row r="3121" spans="14:14" ht="15.75" customHeight="1" x14ac:dyDescent="0.2">
      <c r="N3121" s="27"/>
    </row>
    <row r="3122" spans="14:14" ht="15.75" customHeight="1" x14ac:dyDescent="0.2">
      <c r="N3122" s="27"/>
    </row>
    <row r="3123" spans="14:14" ht="15.75" customHeight="1" x14ac:dyDescent="0.2">
      <c r="N3123" s="27"/>
    </row>
    <row r="3124" spans="14:14" ht="15.75" customHeight="1" x14ac:dyDescent="0.2">
      <c r="N3124" s="27"/>
    </row>
    <row r="3125" spans="14:14" ht="15.75" customHeight="1" x14ac:dyDescent="0.2">
      <c r="N3125" s="27"/>
    </row>
    <row r="3126" spans="14:14" ht="15.75" customHeight="1" x14ac:dyDescent="0.2">
      <c r="N3126" s="27"/>
    </row>
    <row r="3127" spans="14:14" ht="15.75" customHeight="1" x14ac:dyDescent="0.2">
      <c r="N3127" s="27"/>
    </row>
    <row r="3128" spans="14:14" ht="15.75" customHeight="1" x14ac:dyDescent="0.2">
      <c r="N3128" s="27"/>
    </row>
    <row r="3129" spans="14:14" ht="15.75" customHeight="1" x14ac:dyDescent="0.2">
      <c r="N3129" s="27"/>
    </row>
    <row r="3130" spans="14:14" ht="15.75" customHeight="1" x14ac:dyDescent="0.2">
      <c r="N3130" s="27"/>
    </row>
    <row r="3131" spans="14:14" ht="15.75" customHeight="1" x14ac:dyDescent="0.2">
      <c r="N3131" s="27"/>
    </row>
    <row r="3132" spans="14:14" ht="15.75" customHeight="1" x14ac:dyDescent="0.2">
      <c r="N3132" s="27"/>
    </row>
    <row r="3133" spans="14:14" ht="15.75" customHeight="1" x14ac:dyDescent="0.2">
      <c r="N3133" s="27"/>
    </row>
    <row r="3134" spans="14:14" ht="15.75" customHeight="1" x14ac:dyDescent="0.2">
      <c r="N3134" s="27"/>
    </row>
    <row r="3135" spans="14:14" ht="15.75" customHeight="1" x14ac:dyDescent="0.2">
      <c r="N3135" s="27"/>
    </row>
    <row r="3136" spans="14:14" ht="15.75" customHeight="1" x14ac:dyDescent="0.2">
      <c r="N3136" s="27"/>
    </row>
    <row r="3137" spans="14:14" ht="15.75" customHeight="1" x14ac:dyDescent="0.2">
      <c r="N3137" s="27"/>
    </row>
    <row r="3138" spans="14:14" ht="15.75" customHeight="1" x14ac:dyDescent="0.2">
      <c r="N3138" s="27"/>
    </row>
    <row r="3139" spans="14:14" ht="15.75" customHeight="1" x14ac:dyDescent="0.2">
      <c r="N3139" s="27"/>
    </row>
    <row r="3140" spans="14:14" ht="15.75" customHeight="1" x14ac:dyDescent="0.2">
      <c r="N3140" s="27"/>
    </row>
    <row r="3141" spans="14:14" ht="15.75" customHeight="1" x14ac:dyDescent="0.2">
      <c r="N3141" s="27"/>
    </row>
    <row r="3142" spans="14:14" ht="15.75" customHeight="1" x14ac:dyDescent="0.2">
      <c r="N3142" s="27"/>
    </row>
    <row r="3143" spans="14:14" ht="15.75" customHeight="1" x14ac:dyDescent="0.2">
      <c r="N3143" s="27"/>
    </row>
    <row r="3144" spans="14:14" ht="15.75" customHeight="1" x14ac:dyDescent="0.2">
      <c r="N3144" s="27"/>
    </row>
    <row r="3145" spans="14:14" ht="15.75" customHeight="1" x14ac:dyDescent="0.2">
      <c r="N3145" s="27"/>
    </row>
    <row r="3146" spans="14:14" ht="15.75" customHeight="1" x14ac:dyDescent="0.2">
      <c r="N3146" s="27"/>
    </row>
    <row r="3147" spans="14:14" ht="15.75" customHeight="1" x14ac:dyDescent="0.2">
      <c r="N3147" s="27"/>
    </row>
    <row r="3148" spans="14:14" ht="15.75" customHeight="1" x14ac:dyDescent="0.2">
      <c r="N3148" s="27"/>
    </row>
    <row r="3149" spans="14:14" ht="15.75" customHeight="1" x14ac:dyDescent="0.2">
      <c r="N3149" s="27"/>
    </row>
    <row r="3150" spans="14:14" ht="15.75" customHeight="1" x14ac:dyDescent="0.2">
      <c r="N3150" s="27"/>
    </row>
    <row r="3151" spans="14:14" ht="15.75" customHeight="1" x14ac:dyDescent="0.2">
      <c r="N3151" s="27"/>
    </row>
    <row r="3152" spans="14:14" ht="15.75" customHeight="1" x14ac:dyDescent="0.2">
      <c r="N3152" s="27"/>
    </row>
    <row r="3153" spans="14:14" ht="15.75" customHeight="1" x14ac:dyDescent="0.2">
      <c r="N3153" s="27"/>
    </row>
    <row r="3154" spans="14:14" ht="15.75" customHeight="1" x14ac:dyDescent="0.2">
      <c r="N3154" s="27"/>
    </row>
    <row r="3155" spans="14:14" ht="15.75" customHeight="1" x14ac:dyDescent="0.2">
      <c r="N3155" s="27"/>
    </row>
    <row r="3156" spans="14:14" ht="15.75" customHeight="1" x14ac:dyDescent="0.2">
      <c r="N3156" s="27"/>
    </row>
    <row r="3157" spans="14:14" ht="15.75" customHeight="1" x14ac:dyDescent="0.2">
      <c r="N3157" s="27"/>
    </row>
    <row r="3158" spans="14:14" ht="15.75" customHeight="1" x14ac:dyDescent="0.2">
      <c r="N3158" s="27"/>
    </row>
    <row r="3159" spans="14:14" ht="15.75" customHeight="1" x14ac:dyDescent="0.2">
      <c r="N3159" s="27"/>
    </row>
    <row r="3160" spans="14:14" ht="15.75" customHeight="1" x14ac:dyDescent="0.2">
      <c r="N3160" s="27"/>
    </row>
    <row r="3161" spans="14:14" ht="15.75" customHeight="1" x14ac:dyDescent="0.2">
      <c r="N3161" s="27"/>
    </row>
    <row r="3162" spans="14:14" ht="15.75" customHeight="1" x14ac:dyDescent="0.2">
      <c r="N3162" s="27"/>
    </row>
    <row r="3163" spans="14:14" ht="15.75" customHeight="1" x14ac:dyDescent="0.2">
      <c r="N3163" s="27"/>
    </row>
    <row r="3164" spans="14:14" ht="15.75" customHeight="1" x14ac:dyDescent="0.2">
      <c r="N3164" s="27"/>
    </row>
    <row r="3165" spans="14:14" ht="15.75" customHeight="1" x14ac:dyDescent="0.2">
      <c r="N3165" s="27"/>
    </row>
    <row r="3166" spans="14:14" ht="15.75" customHeight="1" x14ac:dyDescent="0.2">
      <c r="N3166" s="27"/>
    </row>
    <row r="3167" spans="14:14" ht="15.75" customHeight="1" x14ac:dyDescent="0.2">
      <c r="N3167" s="27"/>
    </row>
    <row r="3168" spans="14:14" ht="15.75" customHeight="1" x14ac:dyDescent="0.2">
      <c r="N3168" s="27"/>
    </row>
    <row r="3169" spans="14:14" ht="15.75" customHeight="1" x14ac:dyDescent="0.2">
      <c r="N3169" s="27"/>
    </row>
    <row r="3170" spans="14:14" ht="15.75" customHeight="1" x14ac:dyDescent="0.2">
      <c r="N3170" s="27"/>
    </row>
    <row r="3171" spans="14:14" ht="15.75" customHeight="1" x14ac:dyDescent="0.2">
      <c r="N3171" s="27"/>
    </row>
    <row r="3172" spans="14:14" ht="15.75" customHeight="1" x14ac:dyDescent="0.2">
      <c r="N3172" s="27"/>
    </row>
    <row r="3173" spans="14:14" ht="15.75" customHeight="1" x14ac:dyDescent="0.2">
      <c r="N3173" s="27"/>
    </row>
    <row r="3174" spans="14:14" ht="15.75" customHeight="1" x14ac:dyDescent="0.2">
      <c r="N3174" s="27"/>
    </row>
    <row r="3175" spans="14:14" ht="15.75" customHeight="1" x14ac:dyDescent="0.2">
      <c r="N3175" s="27"/>
    </row>
    <row r="3176" spans="14:14" ht="15.75" customHeight="1" x14ac:dyDescent="0.2">
      <c r="N3176" s="27"/>
    </row>
    <row r="3177" spans="14:14" ht="15.75" customHeight="1" x14ac:dyDescent="0.2">
      <c r="N3177" s="27"/>
    </row>
    <row r="3178" spans="14:14" ht="15.75" customHeight="1" x14ac:dyDescent="0.2">
      <c r="N3178" s="27"/>
    </row>
    <row r="3179" spans="14:14" ht="15.75" customHeight="1" x14ac:dyDescent="0.2">
      <c r="N3179" s="27"/>
    </row>
    <row r="3180" spans="14:14" ht="15.75" customHeight="1" x14ac:dyDescent="0.2">
      <c r="N3180" s="27"/>
    </row>
    <row r="3181" spans="14:14" ht="15.75" customHeight="1" x14ac:dyDescent="0.2">
      <c r="N3181" s="27"/>
    </row>
    <row r="3182" spans="14:14" ht="15.75" customHeight="1" x14ac:dyDescent="0.2">
      <c r="N3182" s="27"/>
    </row>
    <row r="3183" spans="14:14" ht="15.75" customHeight="1" x14ac:dyDescent="0.2">
      <c r="N3183" s="27"/>
    </row>
    <row r="3184" spans="14:14" ht="15.75" customHeight="1" x14ac:dyDescent="0.2">
      <c r="N3184" s="27"/>
    </row>
    <row r="3185" spans="14:14" ht="15.75" customHeight="1" x14ac:dyDescent="0.2">
      <c r="N3185" s="27"/>
    </row>
    <row r="3186" spans="14:14" ht="15.75" customHeight="1" x14ac:dyDescent="0.2">
      <c r="N3186" s="27"/>
    </row>
    <row r="3187" spans="14:14" ht="15.75" customHeight="1" x14ac:dyDescent="0.2">
      <c r="N3187" s="27"/>
    </row>
    <row r="3188" spans="14:14" ht="15.75" customHeight="1" x14ac:dyDescent="0.2">
      <c r="N3188" s="27"/>
    </row>
    <row r="3189" spans="14:14" ht="15.75" customHeight="1" x14ac:dyDescent="0.2">
      <c r="N3189" s="27"/>
    </row>
    <row r="3190" spans="14:14" ht="15.75" customHeight="1" x14ac:dyDescent="0.2">
      <c r="N3190" s="27"/>
    </row>
    <row r="3191" spans="14:14" ht="15.75" customHeight="1" x14ac:dyDescent="0.2">
      <c r="N3191" s="27"/>
    </row>
    <row r="3192" spans="14:14" ht="15.75" customHeight="1" x14ac:dyDescent="0.2">
      <c r="N3192" s="27"/>
    </row>
    <row r="3193" spans="14:14" ht="15.75" customHeight="1" x14ac:dyDescent="0.2">
      <c r="N3193" s="27"/>
    </row>
    <row r="3194" spans="14:14" ht="15.75" customHeight="1" x14ac:dyDescent="0.2">
      <c r="N3194" s="27"/>
    </row>
    <row r="3195" spans="14:14" ht="15.75" customHeight="1" x14ac:dyDescent="0.2">
      <c r="N3195" s="27"/>
    </row>
    <row r="3196" spans="14:14" ht="15.75" customHeight="1" x14ac:dyDescent="0.2">
      <c r="N3196" s="27"/>
    </row>
    <row r="3197" spans="14:14" ht="15.75" customHeight="1" x14ac:dyDescent="0.2">
      <c r="N3197" s="27"/>
    </row>
    <row r="3198" spans="14:14" ht="15.75" customHeight="1" x14ac:dyDescent="0.2">
      <c r="N3198" s="27"/>
    </row>
    <row r="3199" spans="14:14" ht="15.75" customHeight="1" x14ac:dyDescent="0.2">
      <c r="N3199" s="27"/>
    </row>
    <row r="3200" spans="14:14" ht="15.75" customHeight="1" x14ac:dyDescent="0.2">
      <c r="N3200" s="27"/>
    </row>
    <row r="3201" spans="14:14" ht="15.75" customHeight="1" x14ac:dyDescent="0.2">
      <c r="N3201" s="27"/>
    </row>
    <row r="3202" spans="14:14" ht="15.75" customHeight="1" x14ac:dyDescent="0.2">
      <c r="N3202" s="27"/>
    </row>
    <row r="3203" spans="14:14" ht="15.75" customHeight="1" x14ac:dyDescent="0.2">
      <c r="N3203" s="27"/>
    </row>
    <row r="3204" spans="14:14" ht="15.75" customHeight="1" x14ac:dyDescent="0.2">
      <c r="N3204" s="27"/>
    </row>
    <row r="3205" spans="14:14" ht="15.75" customHeight="1" x14ac:dyDescent="0.2">
      <c r="N3205" s="27"/>
    </row>
    <row r="3206" spans="14:14" ht="15.75" customHeight="1" x14ac:dyDescent="0.2">
      <c r="N3206" s="27"/>
    </row>
    <row r="3207" spans="14:14" ht="15.75" customHeight="1" x14ac:dyDescent="0.2">
      <c r="N3207" s="27"/>
    </row>
    <row r="3208" spans="14:14" ht="15.75" customHeight="1" x14ac:dyDescent="0.2">
      <c r="N3208" s="27"/>
    </row>
    <row r="3209" spans="14:14" ht="15.75" customHeight="1" x14ac:dyDescent="0.2">
      <c r="N3209" s="27"/>
    </row>
    <row r="3210" spans="14:14" ht="15.75" customHeight="1" x14ac:dyDescent="0.2">
      <c r="N3210" s="27"/>
    </row>
    <row r="3211" spans="14:14" ht="15.75" customHeight="1" x14ac:dyDescent="0.2">
      <c r="N3211" s="27"/>
    </row>
    <row r="3212" spans="14:14" ht="15.75" customHeight="1" x14ac:dyDescent="0.2">
      <c r="N3212" s="27"/>
    </row>
    <row r="3213" spans="14:14" ht="15.75" customHeight="1" x14ac:dyDescent="0.2">
      <c r="N3213" s="27"/>
    </row>
    <row r="3214" spans="14:14" ht="15.75" customHeight="1" x14ac:dyDescent="0.2">
      <c r="N3214" s="27"/>
    </row>
    <row r="3215" spans="14:14" ht="15.75" customHeight="1" x14ac:dyDescent="0.2">
      <c r="N3215" s="27"/>
    </row>
    <row r="3216" spans="14:14" ht="15.75" customHeight="1" x14ac:dyDescent="0.2">
      <c r="N3216" s="27"/>
    </row>
    <row r="3217" spans="14:14" ht="15.75" customHeight="1" x14ac:dyDescent="0.2">
      <c r="N3217" s="27"/>
    </row>
    <row r="3218" spans="14:14" ht="15.75" customHeight="1" x14ac:dyDescent="0.2">
      <c r="N3218" s="27"/>
    </row>
    <row r="3219" spans="14:14" ht="15.75" customHeight="1" x14ac:dyDescent="0.2">
      <c r="N3219" s="27"/>
    </row>
    <row r="3220" spans="14:14" ht="15.75" customHeight="1" x14ac:dyDescent="0.2">
      <c r="N3220" s="27"/>
    </row>
    <row r="3221" spans="14:14" ht="15.75" customHeight="1" x14ac:dyDescent="0.2">
      <c r="N3221" s="27"/>
    </row>
    <row r="3222" spans="14:14" ht="15.75" customHeight="1" x14ac:dyDescent="0.2">
      <c r="N3222" s="27"/>
    </row>
    <row r="3223" spans="14:14" ht="15.75" customHeight="1" x14ac:dyDescent="0.2">
      <c r="N3223" s="27"/>
    </row>
    <row r="3224" spans="14:14" ht="15.75" customHeight="1" x14ac:dyDescent="0.2">
      <c r="N3224" s="27"/>
    </row>
    <row r="3225" spans="14:14" ht="15.75" customHeight="1" x14ac:dyDescent="0.2">
      <c r="N3225" s="27"/>
    </row>
    <row r="3226" spans="14:14" ht="15.75" customHeight="1" x14ac:dyDescent="0.2">
      <c r="N3226" s="27"/>
    </row>
    <row r="3227" spans="14:14" ht="15.75" customHeight="1" x14ac:dyDescent="0.2">
      <c r="N3227" s="27"/>
    </row>
    <row r="3228" spans="14:14" ht="15.75" customHeight="1" x14ac:dyDescent="0.2">
      <c r="N3228" s="27"/>
    </row>
    <row r="3229" spans="14:14" ht="15.75" customHeight="1" x14ac:dyDescent="0.2">
      <c r="N3229" s="27"/>
    </row>
    <row r="3230" spans="14:14" ht="15.75" customHeight="1" x14ac:dyDescent="0.2">
      <c r="N3230" s="27"/>
    </row>
    <row r="3231" spans="14:14" ht="15.75" customHeight="1" x14ac:dyDescent="0.2">
      <c r="N3231" s="27"/>
    </row>
    <row r="3232" spans="14:14" ht="15.75" customHeight="1" x14ac:dyDescent="0.2">
      <c r="N3232" s="27"/>
    </row>
    <row r="3233" spans="14:14" ht="15.75" customHeight="1" x14ac:dyDescent="0.2">
      <c r="N3233" s="27"/>
    </row>
    <row r="3234" spans="14:14" ht="15.75" customHeight="1" x14ac:dyDescent="0.2">
      <c r="N3234" s="27"/>
    </row>
    <row r="3235" spans="14:14" ht="15.75" customHeight="1" x14ac:dyDescent="0.2">
      <c r="N3235" s="27"/>
    </row>
    <row r="3236" spans="14:14" ht="15.75" customHeight="1" x14ac:dyDescent="0.2">
      <c r="N3236" s="27"/>
    </row>
    <row r="3237" spans="14:14" ht="15.75" customHeight="1" x14ac:dyDescent="0.2">
      <c r="N3237" s="27"/>
    </row>
    <row r="3238" spans="14:14" ht="15.75" customHeight="1" x14ac:dyDescent="0.2">
      <c r="N3238" s="27"/>
    </row>
    <row r="3239" spans="14:14" ht="15.75" customHeight="1" x14ac:dyDescent="0.2">
      <c r="N3239" s="27"/>
    </row>
    <row r="3240" spans="14:14" ht="15.75" customHeight="1" x14ac:dyDescent="0.2">
      <c r="N3240" s="27"/>
    </row>
    <row r="3241" spans="14:14" ht="15.75" customHeight="1" x14ac:dyDescent="0.2">
      <c r="N3241" s="27"/>
    </row>
    <row r="3242" spans="14:14" ht="15.75" customHeight="1" x14ac:dyDescent="0.2">
      <c r="N3242" s="27"/>
    </row>
    <row r="3243" spans="14:14" ht="15.75" customHeight="1" x14ac:dyDescent="0.2">
      <c r="N3243" s="27"/>
    </row>
    <row r="3244" spans="14:14" ht="15.75" customHeight="1" x14ac:dyDescent="0.2">
      <c r="N3244" s="27"/>
    </row>
    <row r="3245" spans="14:14" ht="15.75" customHeight="1" x14ac:dyDescent="0.2">
      <c r="N3245" s="27"/>
    </row>
    <row r="3246" spans="14:14" ht="15.75" customHeight="1" x14ac:dyDescent="0.2">
      <c r="N3246" s="27"/>
    </row>
    <row r="3247" spans="14:14" ht="15.75" customHeight="1" x14ac:dyDescent="0.2">
      <c r="N3247" s="27"/>
    </row>
    <row r="3248" spans="14:14" ht="15.75" customHeight="1" x14ac:dyDescent="0.2">
      <c r="N3248" s="27"/>
    </row>
    <row r="3249" spans="14:14" ht="15.75" customHeight="1" x14ac:dyDescent="0.2">
      <c r="N3249" s="27"/>
    </row>
    <row r="3250" spans="14:14" ht="15.75" customHeight="1" x14ac:dyDescent="0.2">
      <c r="N3250" s="27"/>
    </row>
    <row r="3251" spans="14:14" ht="15.75" customHeight="1" x14ac:dyDescent="0.2">
      <c r="N3251" s="27"/>
    </row>
    <row r="3252" spans="14:14" ht="15.75" customHeight="1" x14ac:dyDescent="0.2">
      <c r="N3252" s="27"/>
    </row>
    <row r="3253" spans="14:14" ht="15.75" customHeight="1" x14ac:dyDescent="0.2">
      <c r="N3253" s="27"/>
    </row>
    <row r="3254" spans="14:14" ht="15.75" customHeight="1" x14ac:dyDescent="0.2">
      <c r="N3254" s="27"/>
    </row>
    <row r="3255" spans="14:14" ht="15.75" customHeight="1" x14ac:dyDescent="0.2">
      <c r="N3255" s="27"/>
    </row>
    <row r="3256" spans="14:14" ht="15.75" customHeight="1" x14ac:dyDescent="0.2">
      <c r="N3256" s="27"/>
    </row>
    <row r="3257" spans="14:14" ht="15.75" customHeight="1" x14ac:dyDescent="0.2">
      <c r="N3257" s="27"/>
    </row>
    <row r="3258" spans="14:14" ht="15.75" customHeight="1" x14ac:dyDescent="0.2">
      <c r="N3258" s="27"/>
    </row>
    <row r="3259" spans="14:14" ht="15.75" customHeight="1" x14ac:dyDescent="0.2">
      <c r="N3259" s="27"/>
    </row>
    <row r="3260" spans="14:14" ht="15.75" customHeight="1" x14ac:dyDescent="0.2">
      <c r="N3260" s="27"/>
    </row>
    <row r="3261" spans="14:14" ht="15.75" customHeight="1" x14ac:dyDescent="0.2">
      <c r="N3261" s="27"/>
    </row>
    <row r="3262" spans="14:14" ht="15.75" customHeight="1" x14ac:dyDescent="0.2">
      <c r="N3262" s="27"/>
    </row>
    <row r="3263" spans="14:14" ht="15.75" customHeight="1" x14ac:dyDescent="0.2">
      <c r="N3263" s="27"/>
    </row>
    <row r="3264" spans="14:14" ht="15.75" customHeight="1" x14ac:dyDescent="0.2">
      <c r="N3264" s="27"/>
    </row>
    <row r="3265" spans="14:14" ht="15.75" customHeight="1" x14ac:dyDescent="0.2">
      <c r="N3265" s="27"/>
    </row>
    <row r="3266" spans="14:14" ht="15.75" customHeight="1" x14ac:dyDescent="0.2">
      <c r="N3266" s="27"/>
    </row>
    <row r="3267" spans="14:14" ht="15.75" customHeight="1" x14ac:dyDescent="0.2">
      <c r="N3267" s="27"/>
    </row>
    <row r="3268" spans="14:14" ht="15.75" customHeight="1" x14ac:dyDescent="0.2">
      <c r="N3268" s="27"/>
    </row>
    <row r="3269" spans="14:14" ht="15.75" customHeight="1" x14ac:dyDescent="0.2">
      <c r="N3269" s="27"/>
    </row>
    <row r="3270" spans="14:14" ht="15.75" customHeight="1" x14ac:dyDescent="0.2">
      <c r="N3270" s="27"/>
    </row>
    <row r="3271" spans="14:14" ht="15.75" customHeight="1" x14ac:dyDescent="0.2">
      <c r="N3271" s="27"/>
    </row>
    <row r="3272" spans="14:14" ht="15.75" customHeight="1" x14ac:dyDescent="0.2">
      <c r="N3272" s="27"/>
    </row>
    <row r="3273" spans="14:14" ht="15.75" customHeight="1" x14ac:dyDescent="0.2">
      <c r="N3273" s="27"/>
    </row>
    <row r="3274" spans="14:14" ht="15.75" customHeight="1" x14ac:dyDescent="0.2">
      <c r="N3274" s="27"/>
    </row>
    <row r="3275" spans="14:14" ht="15.75" customHeight="1" x14ac:dyDescent="0.2">
      <c r="N3275" s="27"/>
    </row>
    <row r="3276" spans="14:14" ht="15.75" customHeight="1" x14ac:dyDescent="0.2">
      <c r="N3276" s="27"/>
    </row>
    <row r="3277" spans="14:14" ht="15.75" customHeight="1" x14ac:dyDescent="0.2">
      <c r="N3277" s="27"/>
    </row>
    <row r="3278" spans="14:14" ht="15.75" customHeight="1" x14ac:dyDescent="0.2">
      <c r="N3278" s="27"/>
    </row>
    <row r="3279" spans="14:14" ht="15.75" customHeight="1" x14ac:dyDescent="0.2">
      <c r="N3279" s="27"/>
    </row>
    <row r="3280" spans="14:14" ht="15.75" customHeight="1" x14ac:dyDescent="0.2">
      <c r="N3280" s="27"/>
    </row>
    <row r="3281" spans="14:14" ht="15.75" customHeight="1" x14ac:dyDescent="0.2">
      <c r="N3281" s="27"/>
    </row>
    <row r="3282" spans="14:14" ht="15.75" customHeight="1" x14ac:dyDescent="0.2">
      <c r="N3282" s="27"/>
    </row>
    <row r="3283" spans="14:14" ht="15.75" customHeight="1" x14ac:dyDescent="0.2">
      <c r="N3283" s="27"/>
    </row>
    <row r="3284" spans="14:14" ht="15.75" customHeight="1" x14ac:dyDescent="0.2">
      <c r="N3284" s="27"/>
    </row>
    <row r="3285" spans="14:14" ht="15.75" customHeight="1" x14ac:dyDescent="0.2">
      <c r="N3285" s="27"/>
    </row>
    <row r="3286" spans="14:14" ht="15.75" customHeight="1" x14ac:dyDescent="0.2">
      <c r="N3286" s="27"/>
    </row>
    <row r="3287" spans="14:14" ht="15.75" customHeight="1" x14ac:dyDescent="0.2">
      <c r="N3287" s="27"/>
    </row>
    <row r="3288" spans="14:14" ht="15.75" customHeight="1" x14ac:dyDescent="0.2">
      <c r="N3288" s="27"/>
    </row>
    <row r="3289" spans="14:14" ht="15.75" customHeight="1" x14ac:dyDescent="0.2">
      <c r="N3289" s="27"/>
    </row>
    <row r="3290" spans="14:14" ht="15.75" customHeight="1" x14ac:dyDescent="0.2">
      <c r="N3290" s="27"/>
    </row>
    <row r="3291" spans="14:14" ht="15.75" customHeight="1" x14ac:dyDescent="0.2">
      <c r="N3291" s="27"/>
    </row>
    <row r="3292" spans="14:14" ht="15.75" customHeight="1" x14ac:dyDescent="0.2">
      <c r="N3292" s="27"/>
    </row>
    <row r="3293" spans="14:14" ht="15.75" customHeight="1" x14ac:dyDescent="0.2">
      <c r="N3293" s="27"/>
    </row>
    <row r="3294" spans="14:14" ht="15.75" customHeight="1" x14ac:dyDescent="0.2">
      <c r="N3294" s="27"/>
    </row>
    <row r="3295" spans="14:14" ht="15.75" customHeight="1" x14ac:dyDescent="0.2">
      <c r="N3295" s="27"/>
    </row>
    <row r="3296" spans="14:14" ht="15.75" customHeight="1" x14ac:dyDescent="0.2">
      <c r="N3296" s="27"/>
    </row>
    <row r="3297" spans="14:14" ht="15.75" customHeight="1" x14ac:dyDescent="0.2">
      <c r="N3297" s="27"/>
    </row>
    <row r="3298" spans="14:14" ht="15.75" customHeight="1" x14ac:dyDescent="0.2">
      <c r="N3298" s="27"/>
    </row>
    <row r="3299" spans="14:14" ht="15.75" customHeight="1" x14ac:dyDescent="0.2">
      <c r="N3299" s="27"/>
    </row>
    <row r="3300" spans="14:14" ht="15.75" customHeight="1" x14ac:dyDescent="0.2">
      <c r="N3300" s="27"/>
    </row>
    <row r="3301" spans="14:14" ht="15.75" customHeight="1" x14ac:dyDescent="0.2">
      <c r="N3301" s="27"/>
    </row>
    <row r="3302" spans="14:14" ht="15.75" customHeight="1" x14ac:dyDescent="0.2">
      <c r="N3302" s="27"/>
    </row>
    <row r="3303" spans="14:14" ht="15.75" customHeight="1" x14ac:dyDescent="0.2">
      <c r="N3303" s="27"/>
    </row>
    <row r="3304" spans="14:14" ht="15.75" customHeight="1" x14ac:dyDescent="0.2">
      <c r="N3304" s="27"/>
    </row>
    <row r="3305" spans="14:14" ht="15.75" customHeight="1" x14ac:dyDescent="0.2">
      <c r="N3305" s="27"/>
    </row>
    <row r="3306" spans="14:14" ht="15.75" customHeight="1" x14ac:dyDescent="0.2">
      <c r="N3306" s="27"/>
    </row>
    <row r="3307" spans="14:14" ht="15.75" customHeight="1" x14ac:dyDescent="0.2">
      <c r="N3307" s="27"/>
    </row>
    <row r="3308" spans="14:14" ht="15.75" customHeight="1" x14ac:dyDescent="0.2">
      <c r="N3308" s="27"/>
    </row>
    <row r="3309" spans="14:14" ht="15.75" customHeight="1" x14ac:dyDescent="0.2">
      <c r="N3309" s="27"/>
    </row>
    <row r="3310" spans="14:14" ht="15.75" customHeight="1" x14ac:dyDescent="0.2">
      <c r="N3310" s="27"/>
    </row>
    <row r="3311" spans="14:14" ht="15.75" customHeight="1" x14ac:dyDescent="0.2">
      <c r="N3311" s="27"/>
    </row>
    <row r="3312" spans="14:14" ht="15.75" customHeight="1" x14ac:dyDescent="0.2">
      <c r="N3312" s="27"/>
    </row>
  </sheetData>
  <conditionalFormatting sqref="K1:K3312">
    <cfRule type="cellIs" dxfId="0" priority="1" operator="greaterThan">
      <formula>160000</formula>
    </cfRule>
  </conditionalFormatting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3111"/>
  <sheetViews>
    <sheetView topLeftCell="J34" workbookViewId="0"/>
  </sheetViews>
  <sheetFormatPr baseColWidth="10" defaultColWidth="12.6640625" defaultRowHeight="15" customHeight="1" x14ac:dyDescent="0.15"/>
  <cols>
    <col min="1" max="1" width="7.6640625" customWidth="1"/>
    <col min="2" max="2" width="10.6640625" customWidth="1"/>
    <col min="3" max="3" width="11" customWidth="1"/>
    <col min="4" max="4" width="8.6640625" customWidth="1"/>
    <col min="5" max="5" width="14.5" customWidth="1"/>
    <col min="6" max="6" width="9.5" customWidth="1"/>
    <col min="7" max="7" width="7.83203125" customWidth="1"/>
    <col min="8" max="8" width="13.5" customWidth="1"/>
    <col min="9" max="9" width="9" customWidth="1"/>
    <col min="10" max="10" width="10" customWidth="1"/>
    <col min="11" max="11" width="8.33203125" customWidth="1"/>
    <col min="12" max="12" width="9.5" customWidth="1"/>
    <col min="13" max="13" width="12.33203125" customWidth="1"/>
    <col min="14" max="14" width="9.83203125" customWidth="1"/>
    <col min="15" max="38" width="9.5" customWidth="1"/>
  </cols>
  <sheetData>
    <row r="1" spans="1:3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5" t="s">
        <v>12</v>
      </c>
      <c r="N1" s="26" t="s">
        <v>86</v>
      </c>
      <c r="P1" s="35" t="s">
        <v>12</v>
      </c>
      <c r="Q1" s="40" t="s">
        <v>83</v>
      </c>
      <c r="S1" s="35" t="s">
        <v>83</v>
      </c>
      <c r="T1" s="35" t="s">
        <v>86</v>
      </c>
      <c r="U1" s="36"/>
      <c r="V1" s="37"/>
      <c r="AF1" s="2"/>
    </row>
    <row r="2" spans="1:38" x14ac:dyDescent="0.2">
      <c r="A2" s="2">
        <v>3010</v>
      </c>
      <c r="B2" s="24">
        <v>7</v>
      </c>
      <c r="C2" s="2">
        <v>5</v>
      </c>
      <c r="D2" s="2">
        <v>2005</v>
      </c>
      <c r="E2" s="2">
        <v>2006</v>
      </c>
      <c r="F2" s="2">
        <v>1142</v>
      </c>
      <c r="G2" s="2">
        <v>2</v>
      </c>
      <c r="H2" s="2">
        <v>2</v>
      </c>
      <c r="I2" s="2">
        <v>0</v>
      </c>
      <c r="J2" s="2">
        <v>2</v>
      </c>
      <c r="K2" s="2">
        <v>156820</v>
      </c>
      <c r="L2" s="2" t="s">
        <v>13</v>
      </c>
      <c r="M2" s="2" t="s">
        <v>23</v>
      </c>
      <c r="N2" s="19" t="str">
        <f t="shared" ref="N2:N3111" si="0">IF(A2&gt;MEDIAN(A:A),"BIG","SMALL")</f>
        <v>SMALL</v>
      </c>
      <c r="P2" s="38" t="s">
        <v>16</v>
      </c>
      <c r="Q2" s="43">
        <v>324229.19607843139</v>
      </c>
      <c r="S2" s="35" t="s">
        <v>3</v>
      </c>
      <c r="T2" s="52" t="s">
        <v>87</v>
      </c>
      <c r="U2" s="53" t="s">
        <v>88</v>
      </c>
      <c r="V2" s="54" t="s">
        <v>85</v>
      </c>
      <c r="AF2" s="28"/>
      <c r="AG2" s="29"/>
    </row>
    <row r="3" spans="1:38" x14ac:dyDescent="0.2">
      <c r="A3" s="2">
        <v>3182</v>
      </c>
      <c r="B3" s="2">
        <v>7</v>
      </c>
      <c r="C3" s="2">
        <v>5</v>
      </c>
      <c r="D3" s="2">
        <v>2007</v>
      </c>
      <c r="E3" s="2">
        <v>2007</v>
      </c>
      <c r="F3" s="2">
        <v>1266</v>
      </c>
      <c r="G3" s="2">
        <v>2</v>
      </c>
      <c r="H3" s="2">
        <v>2</v>
      </c>
      <c r="I3" s="2">
        <v>1</v>
      </c>
      <c r="J3" s="2">
        <v>2</v>
      </c>
      <c r="K3" s="2">
        <v>159895</v>
      </c>
      <c r="L3" s="2" t="s">
        <v>13</v>
      </c>
      <c r="M3" s="2" t="s">
        <v>23</v>
      </c>
      <c r="N3" s="19" t="str">
        <f t="shared" si="0"/>
        <v>SMALL</v>
      </c>
      <c r="P3" s="44" t="s">
        <v>22</v>
      </c>
      <c r="Q3" s="47">
        <v>322700.19393939397</v>
      </c>
      <c r="S3" s="38" t="s">
        <v>120</v>
      </c>
      <c r="T3" s="41">
        <v>185000</v>
      </c>
      <c r="U3" s="42">
        <v>108000</v>
      </c>
      <c r="V3" s="43">
        <v>133666.66666666666</v>
      </c>
      <c r="AF3" s="28"/>
      <c r="AG3" s="29"/>
    </row>
    <row r="4" spans="1:38" x14ac:dyDescent="0.2">
      <c r="A4" s="2">
        <v>3203</v>
      </c>
      <c r="B4" s="2">
        <v>7</v>
      </c>
      <c r="C4" s="2">
        <v>5</v>
      </c>
      <c r="D4" s="2">
        <v>2006</v>
      </c>
      <c r="E4" s="2">
        <v>2006</v>
      </c>
      <c r="F4" s="2">
        <v>1145</v>
      </c>
      <c r="G4" s="2">
        <v>2</v>
      </c>
      <c r="H4" s="2">
        <v>2</v>
      </c>
      <c r="I4" s="2">
        <v>0</v>
      </c>
      <c r="J4" s="2">
        <v>2</v>
      </c>
      <c r="K4" s="2">
        <v>160000</v>
      </c>
      <c r="L4" s="2" t="s">
        <v>13</v>
      </c>
      <c r="M4" s="2" t="s">
        <v>23</v>
      </c>
      <c r="N4" s="19" t="str">
        <f t="shared" si="0"/>
        <v>SMALL</v>
      </c>
      <c r="P4" s="44" t="s">
        <v>24</v>
      </c>
      <c r="Q4" s="47">
        <v>318154.46376811597</v>
      </c>
      <c r="S4" s="44" t="s">
        <v>121</v>
      </c>
      <c r="T4" s="45">
        <v>171425.57142857142</v>
      </c>
      <c r="U4" s="46">
        <v>124000</v>
      </c>
      <c r="V4" s="47">
        <v>165497.375</v>
      </c>
      <c r="AF4" s="28"/>
      <c r="AG4" s="29"/>
    </row>
    <row r="5" spans="1:38" x14ac:dyDescent="0.2">
      <c r="A5" s="2">
        <v>3182</v>
      </c>
      <c r="B5" s="2">
        <v>7</v>
      </c>
      <c r="C5" s="2">
        <v>5</v>
      </c>
      <c r="D5" s="2">
        <v>2005</v>
      </c>
      <c r="E5" s="2">
        <v>2006</v>
      </c>
      <c r="F5" s="2">
        <v>1145</v>
      </c>
      <c r="G5" s="2">
        <v>2</v>
      </c>
      <c r="H5" s="2">
        <v>2</v>
      </c>
      <c r="I5" s="2">
        <v>1</v>
      </c>
      <c r="J5" s="2">
        <v>2</v>
      </c>
      <c r="K5" s="2">
        <v>160200</v>
      </c>
      <c r="L5" s="2" t="s">
        <v>13</v>
      </c>
      <c r="M5" s="2" t="s">
        <v>23</v>
      </c>
      <c r="N5" s="19" t="str">
        <f t="shared" si="0"/>
        <v>SMALL</v>
      </c>
      <c r="P5" s="44" t="s">
        <v>44</v>
      </c>
      <c r="Q5" s="47">
        <v>280000</v>
      </c>
      <c r="S5" s="44" t="s">
        <v>122</v>
      </c>
      <c r="T5" s="45">
        <v>215428.57142857142</v>
      </c>
      <c r="U5" s="46">
        <v>116517.25</v>
      </c>
      <c r="V5" s="47">
        <v>162675.86666666667</v>
      </c>
      <c r="AF5" s="28"/>
      <c r="AG5" s="29"/>
    </row>
    <row r="6" spans="1:38" x14ac:dyDescent="0.2">
      <c r="A6" s="2">
        <v>3010</v>
      </c>
      <c r="B6" s="2">
        <v>7</v>
      </c>
      <c r="C6" s="2">
        <v>5</v>
      </c>
      <c r="D6" s="2">
        <v>2005</v>
      </c>
      <c r="E6" s="2">
        <v>2006</v>
      </c>
      <c r="F6" s="2">
        <v>1248</v>
      </c>
      <c r="G6" s="2">
        <v>2</v>
      </c>
      <c r="H6" s="2">
        <v>2</v>
      </c>
      <c r="I6" s="2">
        <v>0</v>
      </c>
      <c r="J6" s="2">
        <v>2</v>
      </c>
      <c r="K6" s="2">
        <v>167240</v>
      </c>
      <c r="L6" s="2" t="s">
        <v>13</v>
      </c>
      <c r="M6" s="2" t="s">
        <v>23</v>
      </c>
      <c r="N6" s="19" t="str">
        <f t="shared" si="0"/>
        <v>SMALL</v>
      </c>
      <c r="P6" s="44" t="s">
        <v>42</v>
      </c>
      <c r="Q6" s="47">
        <v>248314.58333333334</v>
      </c>
      <c r="S6" s="44" t="s">
        <v>123</v>
      </c>
      <c r="T6" s="45">
        <v>139183.33333333334</v>
      </c>
      <c r="U6" s="46">
        <v>111319.76923076923</v>
      </c>
      <c r="V6" s="47">
        <v>121513.75609756098</v>
      </c>
      <c r="AF6" s="28"/>
      <c r="AG6" s="29"/>
    </row>
    <row r="7" spans="1:38" x14ac:dyDescent="0.2">
      <c r="A7" s="2">
        <v>3922</v>
      </c>
      <c r="B7" s="2">
        <v>7</v>
      </c>
      <c r="C7" s="2">
        <v>5</v>
      </c>
      <c r="D7" s="2">
        <v>2006</v>
      </c>
      <c r="E7" s="2">
        <v>2007</v>
      </c>
      <c r="F7" s="2">
        <v>1258</v>
      </c>
      <c r="G7" s="2">
        <v>2</v>
      </c>
      <c r="H7" s="2">
        <v>2</v>
      </c>
      <c r="I7" s="2">
        <v>1</v>
      </c>
      <c r="J7" s="2">
        <v>3</v>
      </c>
      <c r="K7" s="2">
        <v>172500</v>
      </c>
      <c r="L7" s="2" t="s">
        <v>13</v>
      </c>
      <c r="M7" s="2" t="s">
        <v>23</v>
      </c>
      <c r="N7" s="19" t="str">
        <f t="shared" si="0"/>
        <v>SMALL</v>
      </c>
      <c r="P7" s="44" t="s">
        <v>40</v>
      </c>
      <c r="Q7" s="47">
        <v>246599.54166666666</v>
      </c>
      <c r="S7" s="44" t="s">
        <v>124</v>
      </c>
      <c r="T7" s="45">
        <v>138201.77551020408</v>
      </c>
      <c r="U7" s="46">
        <v>119693.98571428571</v>
      </c>
      <c r="V7" s="47">
        <v>127314.84033613445</v>
      </c>
      <c r="AF7" s="28"/>
      <c r="AG7" s="29"/>
    </row>
    <row r="8" spans="1:38" x14ac:dyDescent="0.2">
      <c r="A8" s="2">
        <v>3684</v>
      </c>
      <c r="B8" s="2">
        <v>7</v>
      </c>
      <c r="C8" s="2">
        <v>5</v>
      </c>
      <c r="D8" s="2">
        <v>2007</v>
      </c>
      <c r="E8" s="2">
        <v>2007</v>
      </c>
      <c r="F8" s="2">
        <v>1555</v>
      </c>
      <c r="G8" s="2">
        <v>2</v>
      </c>
      <c r="H8" s="2">
        <v>2</v>
      </c>
      <c r="I8" s="2">
        <v>1</v>
      </c>
      <c r="J8" s="2">
        <v>3</v>
      </c>
      <c r="K8" s="2">
        <v>174000</v>
      </c>
      <c r="L8" s="2" t="s">
        <v>13</v>
      </c>
      <c r="M8" s="2" t="s">
        <v>23</v>
      </c>
      <c r="N8" s="19" t="str">
        <f t="shared" si="0"/>
        <v>SMALL</v>
      </c>
      <c r="P8" s="44" t="s">
        <v>19</v>
      </c>
      <c r="Q8" s="47">
        <v>229707.32417582418</v>
      </c>
      <c r="S8" s="44" t="s">
        <v>125</v>
      </c>
      <c r="T8" s="45">
        <v>137514.91525423728</v>
      </c>
      <c r="U8" s="46">
        <v>117567.36184210527</v>
      </c>
      <c r="V8" s="47">
        <v>123145.11374407583</v>
      </c>
      <c r="AF8" s="28"/>
      <c r="AG8" s="29"/>
    </row>
    <row r="9" spans="1:38" x14ac:dyDescent="0.2">
      <c r="A9" s="2">
        <v>3635</v>
      </c>
      <c r="B9" s="2">
        <v>7</v>
      </c>
      <c r="C9" s="2">
        <v>5</v>
      </c>
      <c r="D9" s="2">
        <v>2007</v>
      </c>
      <c r="E9" s="2">
        <v>2007</v>
      </c>
      <c r="F9" s="2">
        <v>1569</v>
      </c>
      <c r="G9" s="2">
        <v>2</v>
      </c>
      <c r="H9" s="2">
        <v>1</v>
      </c>
      <c r="I9" s="2">
        <v>1</v>
      </c>
      <c r="J9" s="2">
        <v>3</v>
      </c>
      <c r="K9" s="2">
        <v>175900</v>
      </c>
      <c r="L9" s="2" t="s">
        <v>13</v>
      </c>
      <c r="M9" s="2" t="s">
        <v>23</v>
      </c>
      <c r="N9" s="19" t="str">
        <f t="shared" si="0"/>
        <v>SMALL</v>
      </c>
      <c r="P9" s="44" t="s">
        <v>33</v>
      </c>
      <c r="Q9" s="47">
        <v>208662.09090909091</v>
      </c>
      <c r="S9" s="44" t="s">
        <v>126</v>
      </c>
      <c r="T9" s="45">
        <v>188708.48484848486</v>
      </c>
      <c r="U9" s="46">
        <v>123943.21111111112</v>
      </c>
      <c r="V9" s="47">
        <v>141319.26016260163</v>
      </c>
      <c r="AF9" s="28"/>
      <c r="AG9" s="29"/>
    </row>
    <row r="10" spans="1:38" x14ac:dyDescent="0.2">
      <c r="A10" s="2">
        <v>3072</v>
      </c>
      <c r="B10" s="2">
        <v>7</v>
      </c>
      <c r="C10" s="2">
        <v>5</v>
      </c>
      <c r="D10" s="2">
        <v>2004</v>
      </c>
      <c r="E10" s="2">
        <v>2004</v>
      </c>
      <c r="F10" s="2">
        <v>1414</v>
      </c>
      <c r="G10" s="2">
        <v>2</v>
      </c>
      <c r="H10" s="2">
        <v>2</v>
      </c>
      <c r="I10" s="2">
        <v>1</v>
      </c>
      <c r="J10" s="2">
        <v>2</v>
      </c>
      <c r="K10" s="2">
        <v>178740</v>
      </c>
      <c r="L10" s="2" t="s">
        <v>13</v>
      </c>
      <c r="M10" s="2" t="s">
        <v>23</v>
      </c>
      <c r="N10" s="19" t="str">
        <f t="shared" si="0"/>
        <v>SMALL</v>
      </c>
      <c r="P10" s="44" t="s">
        <v>37</v>
      </c>
      <c r="Q10" s="47">
        <v>207550.83495145632</v>
      </c>
      <c r="S10" s="44" t="s">
        <v>127</v>
      </c>
      <c r="T10" s="45">
        <v>141050.66101694916</v>
      </c>
      <c r="U10" s="46">
        <v>115540.15151515152</v>
      </c>
      <c r="V10" s="47">
        <v>125066.22784810126</v>
      </c>
      <c r="AF10" s="28"/>
      <c r="AG10" s="29"/>
    </row>
    <row r="11" spans="1:38" ht="15.75" customHeight="1" x14ac:dyDescent="0.2">
      <c r="A11" s="2">
        <v>3182</v>
      </c>
      <c r="B11" s="2">
        <v>7</v>
      </c>
      <c r="C11" s="2">
        <v>5</v>
      </c>
      <c r="D11" s="2">
        <v>2005</v>
      </c>
      <c r="E11" s="2">
        <v>2006</v>
      </c>
      <c r="F11" s="2">
        <v>1220</v>
      </c>
      <c r="G11" s="2">
        <v>2</v>
      </c>
      <c r="H11" s="2">
        <v>2</v>
      </c>
      <c r="I11" s="2">
        <v>1</v>
      </c>
      <c r="J11" s="2">
        <v>2</v>
      </c>
      <c r="K11" s="2">
        <v>180000</v>
      </c>
      <c r="L11" s="2" t="s">
        <v>13</v>
      </c>
      <c r="M11" s="2" t="s">
        <v>23</v>
      </c>
      <c r="N11" s="19" t="str">
        <f t="shared" si="0"/>
        <v>SMALL</v>
      </c>
      <c r="P11" s="44" t="s">
        <v>36</v>
      </c>
      <c r="Q11" s="47">
        <v>201803.43445692884</v>
      </c>
      <c r="S11" s="44" t="s">
        <v>128</v>
      </c>
      <c r="T11" s="45">
        <v>154206.59067357512</v>
      </c>
      <c r="U11" s="46">
        <v>123254.55263157895</v>
      </c>
      <c r="V11" s="47">
        <v>140569.75072463768</v>
      </c>
      <c r="AF11" s="28"/>
      <c r="AG11" s="29"/>
    </row>
    <row r="12" spans="1:38" ht="15.75" customHeight="1" x14ac:dyDescent="0.2">
      <c r="A12" s="2">
        <v>3182</v>
      </c>
      <c r="B12" s="2">
        <v>7</v>
      </c>
      <c r="C12" s="2">
        <v>5</v>
      </c>
      <c r="D12" s="2">
        <v>2005</v>
      </c>
      <c r="E12" s="2">
        <v>2006</v>
      </c>
      <c r="F12" s="2">
        <v>1504</v>
      </c>
      <c r="G12" s="2">
        <v>2</v>
      </c>
      <c r="H12" s="2">
        <v>1</v>
      </c>
      <c r="I12" s="2">
        <v>1</v>
      </c>
      <c r="J12" s="2">
        <v>2</v>
      </c>
      <c r="K12" s="2">
        <v>181000</v>
      </c>
      <c r="L12" s="2" t="s">
        <v>13</v>
      </c>
      <c r="M12" s="2" t="s">
        <v>23</v>
      </c>
      <c r="N12" s="19" t="str">
        <f t="shared" si="0"/>
        <v>SMALL</v>
      </c>
      <c r="P12" s="44" t="s">
        <v>23</v>
      </c>
      <c r="Q12" s="47">
        <v>196661.67857142858</v>
      </c>
      <c r="S12" s="44" t="s">
        <v>129</v>
      </c>
      <c r="T12" s="45">
        <v>161597.47906976743</v>
      </c>
      <c r="U12" s="46">
        <v>137101.85517241378</v>
      </c>
      <c r="V12" s="47">
        <v>151731.18611111111</v>
      </c>
      <c r="AF12" s="28"/>
      <c r="AG12" s="29"/>
      <c r="AI12" s="2"/>
    </row>
    <row r="13" spans="1:38" ht="15.75" customHeight="1" x14ac:dyDescent="0.2">
      <c r="A13" s="2">
        <v>3710</v>
      </c>
      <c r="B13" s="2">
        <v>7</v>
      </c>
      <c r="C13" s="2">
        <v>5</v>
      </c>
      <c r="D13" s="2">
        <v>2007</v>
      </c>
      <c r="E13" s="2">
        <v>2007</v>
      </c>
      <c r="F13" s="2">
        <v>1266</v>
      </c>
      <c r="G13" s="2">
        <v>2</v>
      </c>
      <c r="H13" s="2">
        <v>2</v>
      </c>
      <c r="I13" s="2">
        <v>1</v>
      </c>
      <c r="J13" s="2">
        <v>2</v>
      </c>
      <c r="K13" s="2">
        <v>185485</v>
      </c>
      <c r="L13" s="2" t="s">
        <v>13</v>
      </c>
      <c r="M13" s="2" t="s">
        <v>23</v>
      </c>
      <c r="N13" s="19" t="str">
        <f t="shared" si="0"/>
        <v>SMALL</v>
      </c>
      <c r="P13" s="44" t="s">
        <v>28</v>
      </c>
      <c r="Q13" s="47">
        <v>193531.25</v>
      </c>
      <c r="S13" s="44" t="s">
        <v>130</v>
      </c>
      <c r="T13" s="45">
        <v>179884.4411764706</v>
      </c>
      <c r="U13" s="46">
        <v>127347.65463917526</v>
      </c>
      <c r="V13" s="47">
        <v>151884.06593406593</v>
      </c>
      <c r="AF13" s="28"/>
      <c r="AG13" s="29"/>
    </row>
    <row r="14" spans="1:38" ht="15.75" customHeight="1" x14ac:dyDescent="0.2">
      <c r="A14" s="2">
        <v>3710</v>
      </c>
      <c r="B14" s="2">
        <v>7</v>
      </c>
      <c r="C14" s="2">
        <v>5</v>
      </c>
      <c r="D14" s="2">
        <v>2007</v>
      </c>
      <c r="E14" s="2">
        <v>2008</v>
      </c>
      <c r="F14" s="2">
        <v>1246</v>
      </c>
      <c r="G14" s="2">
        <v>2</v>
      </c>
      <c r="H14" s="2">
        <v>2</v>
      </c>
      <c r="I14" s="2">
        <v>1</v>
      </c>
      <c r="J14" s="2">
        <v>2</v>
      </c>
      <c r="K14" s="2">
        <v>187687</v>
      </c>
      <c r="L14" s="2" t="s">
        <v>13</v>
      </c>
      <c r="M14" s="2" t="s">
        <v>23</v>
      </c>
      <c r="N14" s="19" t="str">
        <f t="shared" si="0"/>
        <v>SMALL</v>
      </c>
      <c r="P14" s="44" t="s">
        <v>15</v>
      </c>
      <c r="Q14" s="47">
        <v>190646.57575757575</v>
      </c>
      <c r="S14" s="44" t="s">
        <v>131</v>
      </c>
      <c r="T14" s="45">
        <v>206450.68493150684</v>
      </c>
      <c r="U14" s="46">
        <v>169734.78260869565</v>
      </c>
      <c r="V14" s="47">
        <v>188609.85915492958</v>
      </c>
      <c r="AF14" s="28"/>
      <c r="AG14" s="29"/>
      <c r="AI14" s="2"/>
      <c r="AJ14" s="2"/>
    </row>
    <row r="15" spans="1:38" ht="15.75" customHeight="1" x14ac:dyDescent="0.2">
      <c r="A15" s="2">
        <v>3182</v>
      </c>
      <c r="B15" s="2">
        <v>7</v>
      </c>
      <c r="C15" s="2">
        <v>5</v>
      </c>
      <c r="D15" s="2">
        <v>2005</v>
      </c>
      <c r="E15" s="2">
        <v>2006</v>
      </c>
      <c r="F15" s="2">
        <v>1504</v>
      </c>
      <c r="G15" s="2">
        <v>2</v>
      </c>
      <c r="H15" s="2">
        <v>2</v>
      </c>
      <c r="I15" s="2">
        <v>1</v>
      </c>
      <c r="J15" s="2">
        <v>2</v>
      </c>
      <c r="K15" s="2">
        <v>191000</v>
      </c>
      <c r="L15" s="2" t="s">
        <v>13</v>
      </c>
      <c r="M15" s="2" t="s">
        <v>23</v>
      </c>
      <c r="N15" s="19" t="str">
        <f t="shared" si="0"/>
        <v>SMALL</v>
      </c>
      <c r="P15" s="44" t="s">
        <v>18</v>
      </c>
      <c r="Q15" s="47">
        <v>188406.90839694656</v>
      </c>
      <c r="S15" s="44" t="s">
        <v>132</v>
      </c>
      <c r="T15" s="45">
        <v>240186.86499999999</v>
      </c>
      <c r="U15" s="46">
        <v>195476.60264900661</v>
      </c>
      <c r="V15" s="47">
        <v>220952.5356125356</v>
      </c>
      <c r="AF15" s="28"/>
      <c r="AG15" s="29"/>
      <c r="AI15" s="2"/>
    </row>
    <row r="16" spans="1:38" ht="15.75" customHeight="1" x14ac:dyDescent="0.2">
      <c r="A16" s="2">
        <v>3182</v>
      </c>
      <c r="B16" s="2">
        <v>8</v>
      </c>
      <c r="C16" s="2">
        <v>5</v>
      </c>
      <c r="D16" s="2">
        <v>2004</v>
      </c>
      <c r="E16" s="2">
        <v>2005</v>
      </c>
      <c r="F16" s="2">
        <v>1269</v>
      </c>
      <c r="G16" s="2">
        <v>2</v>
      </c>
      <c r="H16" s="2">
        <v>2</v>
      </c>
      <c r="I16" s="2">
        <v>1</v>
      </c>
      <c r="J16" s="2">
        <v>2</v>
      </c>
      <c r="K16" s="2">
        <v>192000</v>
      </c>
      <c r="L16" s="2" t="s">
        <v>13</v>
      </c>
      <c r="M16" s="2" t="s">
        <v>23</v>
      </c>
      <c r="N16" s="19" t="str">
        <f t="shared" si="0"/>
        <v>SMALL</v>
      </c>
      <c r="P16" s="44" t="s">
        <v>25</v>
      </c>
      <c r="Q16" s="47">
        <v>184596.08870967742</v>
      </c>
      <c r="S16" s="44" t="s">
        <v>133</v>
      </c>
      <c r="T16" s="45">
        <v>292246.85106382979</v>
      </c>
      <c r="U16" s="46">
        <v>211246.78734177214</v>
      </c>
      <c r="V16" s="47">
        <v>255258.38265895954</v>
      </c>
      <c r="AF16" s="28"/>
      <c r="AG16" s="29"/>
      <c r="AI16" s="28"/>
      <c r="AJ16" s="29"/>
      <c r="AK16" s="29"/>
      <c r="AL16" s="29"/>
    </row>
    <row r="17" spans="1:38" ht="15.75" customHeight="1" x14ac:dyDescent="0.2">
      <c r="A17" s="2">
        <v>3182</v>
      </c>
      <c r="B17" s="2">
        <v>7</v>
      </c>
      <c r="C17" s="2">
        <v>5</v>
      </c>
      <c r="D17" s="2">
        <v>2005</v>
      </c>
      <c r="E17" s="2">
        <v>2006</v>
      </c>
      <c r="F17" s="2">
        <v>1555</v>
      </c>
      <c r="G17" s="2">
        <v>2</v>
      </c>
      <c r="H17" s="2">
        <v>2</v>
      </c>
      <c r="I17" s="2">
        <v>1</v>
      </c>
      <c r="J17" s="2">
        <v>2</v>
      </c>
      <c r="K17" s="2">
        <v>192500</v>
      </c>
      <c r="L17" s="2" t="s">
        <v>13</v>
      </c>
      <c r="M17" s="2" t="s">
        <v>23</v>
      </c>
      <c r="N17" s="19" t="str">
        <f t="shared" si="0"/>
        <v>SMALL</v>
      </c>
      <c r="P17" s="44" t="s">
        <v>39</v>
      </c>
      <c r="Q17" s="47">
        <v>162226.63157894736</v>
      </c>
      <c r="S17" s="44" t="s">
        <v>134</v>
      </c>
      <c r="T17" s="45">
        <v>331174</v>
      </c>
      <c r="U17" s="46">
        <v>187000</v>
      </c>
      <c r="V17" s="47">
        <v>302339.20000000001</v>
      </c>
      <c r="AF17" s="28"/>
      <c r="AG17" s="29"/>
      <c r="AI17" s="28"/>
      <c r="AJ17" s="29"/>
      <c r="AK17" s="29"/>
      <c r="AL17" s="29"/>
    </row>
    <row r="18" spans="1:38" ht="15.75" customHeight="1" x14ac:dyDescent="0.2">
      <c r="A18" s="2">
        <v>3922</v>
      </c>
      <c r="B18" s="2">
        <v>7</v>
      </c>
      <c r="C18" s="2">
        <v>5</v>
      </c>
      <c r="D18" s="2">
        <v>2006</v>
      </c>
      <c r="E18" s="2">
        <v>2007</v>
      </c>
      <c r="F18" s="2">
        <v>1402</v>
      </c>
      <c r="G18" s="2">
        <v>0</v>
      </c>
      <c r="H18" s="2">
        <v>2</v>
      </c>
      <c r="I18" s="2">
        <v>1</v>
      </c>
      <c r="J18" s="2">
        <v>3</v>
      </c>
      <c r="K18" s="2">
        <v>194201</v>
      </c>
      <c r="L18" s="2" t="s">
        <v>13</v>
      </c>
      <c r="M18" s="2" t="s">
        <v>23</v>
      </c>
      <c r="N18" s="19" t="str">
        <f t="shared" si="0"/>
        <v>SMALL</v>
      </c>
      <c r="P18" s="44" t="s">
        <v>14</v>
      </c>
      <c r="Q18" s="47">
        <v>145097.34988713317</v>
      </c>
      <c r="S18" s="48" t="s">
        <v>85</v>
      </c>
      <c r="T18" s="49">
        <v>213048.25659163986</v>
      </c>
      <c r="U18" s="50">
        <v>155103.97942122185</v>
      </c>
      <c r="V18" s="51">
        <v>184076.11800643086</v>
      </c>
      <c r="AF18" s="28"/>
      <c r="AG18" s="29"/>
      <c r="AI18" s="28"/>
      <c r="AJ18" s="29"/>
      <c r="AK18" s="29"/>
      <c r="AL18" s="29"/>
    </row>
    <row r="19" spans="1:38" ht="15.75" customHeight="1" x14ac:dyDescent="0.2">
      <c r="A19" s="2">
        <v>3940</v>
      </c>
      <c r="B19" s="2">
        <v>7</v>
      </c>
      <c r="C19" s="2">
        <v>5</v>
      </c>
      <c r="D19" s="2">
        <v>2003</v>
      </c>
      <c r="E19" s="2">
        <v>2003</v>
      </c>
      <c r="F19" s="2">
        <v>1455</v>
      </c>
      <c r="G19" s="2">
        <v>2</v>
      </c>
      <c r="H19" s="2">
        <v>2</v>
      </c>
      <c r="I19" s="2">
        <v>1</v>
      </c>
      <c r="J19" s="2">
        <v>3</v>
      </c>
      <c r="K19" s="2">
        <v>195000</v>
      </c>
      <c r="L19" s="2" t="s">
        <v>13</v>
      </c>
      <c r="M19" s="2" t="s">
        <v>23</v>
      </c>
      <c r="N19" s="19" t="str">
        <f t="shared" si="0"/>
        <v>SMALL</v>
      </c>
      <c r="P19" s="44" t="s">
        <v>38</v>
      </c>
      <c r="Q19" s="47">
        <v>143590</v>
      </c>
      <c r="AF19" s="28"/>
      <c r="AG19" s="29"/>
      <c r="AI19" s="28"/>
      <c r="AJ19" s="29"/>
      <c r="AK19" s="29"/>
      <c r="AL19" s="29"/>
    </row>
    <row r="20" spans="1:38" ht="15.75" customHeight="1" x14ac:dyDescent="0.2">
      <c r="A20" s="2">
        <v>3087</v>
      </c>
      <c r="B20" s="2">
        <v>7</v>
      </c>
      <c r="C20" s="2">
        <v>5</v>
      </c>
      <c r="D20" s="2">
        <v>2006</v>
      </c>
      <c r="E20" s="2">
        <v>2006</v>
      </c>
      <c r="F20" s="2">
        <v>1364</v>
      </c>
      <c r="G20" s="2">
        <v>2</v>
      </c>
      <c r="H20" s="2">
        <v>2</v>
      </c>
      <c r="I20" s="2">
        <v>1</v>
      </c>
      <c r="J20" s="2">
        <v>2</v>
      </c>
      <c r="K20" s="2">
        <v>210250</v>
      </c>
      <c r="L20" s="2" t="s">
        <v>13</v>
      </c>
      <c r="M20" s="2" t="s">
        <v>23</v>
      </c>
      <c r="N20" s="19" t="str">
        <f t="shared" si="0"/>
        <v>SMALL</v>
      </c>
      <c r="P20" s="44" t="s">
        <v>21</v>
      </c>
      <c r="Q20" s="47">
        <v>140710.86956521738</v>
      </c>
      <c r="AF20" s="28"/>
      <c r="AG20" s="29"/>
      <c r="AI20" s="28"/>
      <c r="AJ20" s="29"/>
      <c r="AK20" s="29"/>
      <c r="AL20" s="29"/>
    </row>
    <row r="21" spans="1:38" ht="15.75" customHeight="1" x14ac:dyDescent="0.2">
      <c r="A21" s="2">
        <v>3013</v>
      </c>
      <c r="B21" s="2">
        <v>7</v>
      </c>
      <c r="C21" s="2">
        <v>5</v>
      </c>
      <c r="D21" s="2">
        <v>2005</v>
      </c>
      <c r="E21" s="2">
        <v>2005</v>
      </c>
      <c r="F21" s="2">
        <v>1506</v>
      </c>
      <c r="G21" s="2">
        <v>2</v>
      </c>
      <c r="H21" s="2">
        <v>2</v>
      </c>
      <c r="I21" s="2">
        <v>1</v>
      </c>
      <c r="J21" s="2">
        <v>2</v>
      </c>
      <c r="K21" s="2">
        <v>213490</v>
      </c>
      <c r="L21" s="2" t="s">
        <v>13</v>
      </c>
      <c r="M21" s="2" t="s">
        <v>23</v>
      </c>
      <c r="N21" s="19" t="str">
        <f t="shared" si="0"/>
        <v>SMALL</v>
      </c>
      <c r="P21" s="44" t="s">
        <v>45</v>
      </c>
      <c r="Q21" s="47">
        <v>137000</v>
      </c>
      <c r="AF21" s="28"/>
      <c r="AG21" s="29"/>
      <c r="AI21" s="28"/>
      <c r="AJ21" s="29"/>
      <c r="AK21" s="29"/>
      <c r="AL21" s="29"/>
    </row>
    <row r="22" spans="1:38" ht="15.75" customHeight="1" x14ac:dyDescent="0.2">
      <c r="A22" s="2">
        <v>3196</v>
      </c>
      <c r="B22" s="2">
        <v>8</v>
      </c>
      <c r="C22" s="2">
        <v>5</v>
      </c>
      <c r="D22" s="2">
        <v>2003</v>
      </c>
      <c r="E22" s="2">
        <v>2003</v>
      </c>
      <c r="F22" s="2">
        <v>1456</v>
      </c>
      <c r="G22" s="2">
        <v>2</v>
      </c>
      <c r="H22" s="2">
        <v>2</v>
      </c>
      <c r="I22" s="2">
        <v>1</v>
      </c>
      <c r="J22" s="2">
        <v>2</v>
      </c>
      <c r="K22" s="2">
        <v>215000</v>
      </c>
      <c r="L22" s="2" t="s">
        <v>13</v>
      </c>
      <c r="M22" s="2" t="s">
        <v>23</v>
      </c>
      <c r="N22" s="19" t="str">
        <f t="shared" si="0"/>
        <v>SMALL</v>
      </c>
      <c r="P22" s="44" t="s">
        <v>27</v>
      </c>
      <c r="Q22" s="47">
        <v>136751.1523178808</v>
      </c>
      <c r="AF22" s="28"/>
      <c r="AG22" s="29"/>
      <c r="AI22" s="28"/>
      <c r="AJ22" s="29"/>
      <c r="AK22" s="29"/>
      <c r="AL22" s="29"/>
    </row>
    <row r="23" spans="1:38" ht="15.75" customHeight="1" x14ac:dyDescent="0.2">
      <c r="A23" s="2">
        <v>3940</v>
      </c>
      <c r="B23" s="2">
        <v>7</v>
      </c>
      <c r="C23" s="2">
        <v>5</v>
      </c>
      <c r="D23" s="2">
        <v>2004</v>
      </c>
      <c r="E23" s="2">
        <v>2004</v>
      </c>
      <c r="F23" s="2">
        <v>1576</v>
      </c>
      <c r="G23" s="2">
        <v>2</v>
      </c>
      <c r="H23" s="2">
        <v>2</v>
      </c>
      <c r="I23" s="2">
        <v>1</v>
      </c>
      <c r="J23" s="2">
        <v>3</v>
      </c>
      <c r="K23" s="2">
        <v>219990</v>
      </c>
      <c r="L23" s="2" t="s">
        <v>13</v>
      </c>
      <c r="M23" s="2" t="s">
        <v>23</v>
      </c>
      <c r="N23" s="19" t="str">
        <f t="shared" si="0"/>
        <v>SMALL</v>
      </c>
      <c r="P23" s="44" t="s">
        <v>34</v>
      </c>
      <c r="Q23" s="47">
        <v>135071.9375</v>
      </c>
      <c r="AF23" s="28"/>
      <c r="AG23" s="29"/>
      <c r="AI23" s="28"/>
      <c r="AJ23" s="29"/>
      <c r="AK23" s="29"/>
      <c r="AL23" s="29"/>
    </row>
    <row r="24" spans="1:38" ht="15.75" customHeight="1" x14ac:dyDescent="0.2">
      <c r="A24" s="2">
        <v>3072</v>
      </c>
      <c r="B24" s="2">
        <v>7</v>
      </c>
      <c r="C24" s="2">
        <v>5</v>
      </c>
      <c r="D24" s="2">
        <v>2004</v>
      </c>
      <c r="E24" s="2">
        <v>2004</v>
      </c>
      <c r="F24" s="2">
        <v>1548</v>
      </c>
      <c r="G24" s="2">
        <v>2</v>
      </c>
      <c r="H24" s="2">
        <v>2</v>
      </c>
      <c r="I24" s="2">
        <v>1</v>
      </c>
      <c r="J24" s="2">
        <v>2</v>
      </c>
      <c r="K24" s="2">
        <v>225000</v>
      </c>
      <c r="L24" s="2" t="s">
        <v>13</v>
      </c>
      <c r="M24" s="2" t="s">
        <v>23</v>
      </c>
      <c r="N24" s="19" t="str">
        <f t="shared" si="0"/>
        <v>SMALL</v>
      </c>
      <c r="P24" s="44" t="s">
        <v>35</v>
      </c>
      <c r="Q24" s="47">
        <v>130130.97382198952</v>
      </c>
      <c r="AF24" s="28"/>
      <c r="AG24" s="29"/>
      <c r="AI24" s="28"/>
      <c r="AJ24" s="29"/>
      <c r="AK24" s="29"/>
      <c r="AL24" s="29"/>
    </row>
    <row r="25" spans="1:38" ht="15.75" customHeight="1" x14ac:dyDescent="0.2">
      <c r="A25" s="2">
        <v>3621</v>
      </c>
      <c r="B25" s="2">
        <v>8</v>
      </c>
      <c r="C25" s="2">
        <v>5</v>
      </c>
      <c r="D25" s="2">
        <v>2003</v>
      </c>
      <c r="E25" s="2">
        <v>2003</v>
      </c>
      <c r="F25" s="2">
        <v>1589</v>
      </c>
      <c r="G25" s="2">
        <v>2</v>
      </c>
      <c r="H25" s="2">
        <v>2</v>
      </c>
      <c r="I25" s="2">
        <v>1</v>
      </c>
      <c r="J25" s="2">
        <v>3</v>
      </c>
      <c r="K25" s="2">
        <v>226500</v>
      </c>
      <c r="L25" s="2" t="s">
        <v>13</v>
      </c>
      <c r="M25" s="2" t="s">
        <v>23</v>
      </c>
      <c r="N25" s="19" t="str">
        <f t="shared" si="0"/>
        <v>SMALL</v>
      </c>
      <c r="P25" s="44" t="s">
        <v>29</v>
      </c>
      <c r="Q25" s="47">
        <v>124756.25</v>
      </c>
      <c r="AF25" s="28"/>
      <c r="AG25" s="29"/>
      <c r="AI25" s="28"/>
      <c r="AJ25" s="29"/>
      <c r="AK25" s="29"/>
      <c r="AL25" s="29"/>
    </row>
    <row r="26" spans="1:38" ht="15.75" customHeight="1" x14ac:dyDescent="0.2">
      <c r="A26" s="2">
        <v>3196</v>
      </c>
      <c r="B26" s="2">
        <v>7</v>
      </c>
      <c r="C26" s="2">
        <v>5</v>
      </c>
      <c r="D26" s="2">
        <v>2003</v>
      </c>
      <c r="E26" s="2">
        <v>2004</v>
      </c>
      <c r="F26" s="2">
        <v>1557</v>
      </c>
      <c r="G26" s="2">
        <v>2</v>
      </c>
      <c r="H26" s="2">
        <v>2</v>
      </c>
      <c r="I26" s="2">
        <v>1</v>
      </c>
      <c r="J26" s="2">
        <v>2</v>
      </c>
      <c r="K26" s="2">
        <v>234000</v>
      </c>
      <c r="L26" s="2" t="s">
        <v>13</v>
      </c>
      <c r="M26" s="2" t="s">
        <v>23</v>
      </c>
      <c r="N26" s="19" t="str">
        <f t="shared" si="0"/>
        <v>SMALL</v>
      </c>
      <c r="P26" s="44" t="s">
        <v>31</v>
      </c>
      <c r="Q26" s="47">
        <v>123991.89121338913</v>
      </c>
      <c r="AF26" s="28"/>
      <c r="AG26" s="29"/>
      <c r="AI26" s="28"/>
      <c r="AJ26" s="29"/>
      <c r="AK26" s="29"/>
      <c r="AL26" s="29"/>
    </row>
    <row r="27" spans="1:38" ht="15.75" customHeight="1" x14ac:dyDescent="0.2">
      <c r="A27" s="2">
        <v>4045</v>
      </c>
      <c r="B27" s="2">
        <v>7</v>
      </c>
      <c r="C27" s="2">
        <v>5</v>
      </c>
      <c r="D27" s="2">
        <v>2006</v>
      </c>
      <c r="E27" s="2">
        <v>2006</v>
      </c>
      <c r="F27" s="2">
        <v>1500</v>
      </c>
      <c r="G27" s="2">
        <v>2</v>
      </c>
      <c r="H27" s="2">
        <v>2</v>
      </c>
      <c r="I27" s="2">
        <v>1</v>
      </c>
      <c r="J27" s="2">
        <v>3</v>
      </c>
      <c r="K27" s="2">
        <v>246578</v>
      </c>
      <c r="L27" s="2" t="s">
        <v>13</v>
      </c>
      <c r="M27" s="2" t="s">
        <v>23</v>
      </c>
      <c r="N27" s="19" t="str">
        <f t="shared" si="0"/>
        <v>SMALL</v>
      </c>
      <c r="P27" s="44" t="s">
        <v>20</v>
      </c>
      <c r="Q27" s="47">
        <v>105608.33333333333</v>
      </c>
      <c r="AF27" s="28"/>
      <c r="AG27" s="29"/>
      <c r="AI27" s="28"/>
      <c r="AJ27" s="29"/>
      <c r="AK27" s="29"/>
      <c r="AL27" s="29"/>
    </row>
    <row r="28" spans="1:38" ht="15.75" customHeight="1" x14ac:dyDescent="0.2">
      <c r="A28" s="2">
        <v>2938</v>
      </c>
      <c r="B28" s="2">
        <v>7</v>
      </c>
      <c r="C28" s="2">
        <v>5</v>
      </c>
      <c r="D28" s="2">
        <v>2002</v>
      </c>
      <c r="E28" s="2">
        <v>2002</v>
      </c>
      <c r="F28" s="2">
        <v>1511</v>
      </c>
      <c r="G28" s="2">
        <v>2</v>
      </c>
      <c r="H28" s="2">
        <v>2</v>
      </c>
      <c r="I28" s="2">
        <v>1</v>
      </c>
      <c r="J28" s="2">
        <v>2</v>
      </c>
      <c r="K28" s="2">
        <v>246990</v>
      </c>
      <c r="L28" s="2" t="s">
        <v>13</v>
      </c>
      <c r="M28" s="2" t="s">
        <v>23</v>
      </c>
      <c r="N28" s="19" t="str">
        <f t="shared" si="0"/>
        <v>SMALL</v>
      </c>
      <c r="P28" s="44" t="s">
        <v>32</v>
      </c>
      <c r="Q28" s="47">
        <v>103752.90322580645</v>
      </c>
      <c r="AF28" s="28"/>
      <c r="AG28" s="29"/>
      <c r="AI28" s="28"/>
      <c r="AJ28" s="29"/>
      <c r="AK28" s="29"/>
      <c r="AL28" s="29"/>
    </row>
    <row r="29" spans="1:38" ht="15.75" customHeight="1" x14ac:dyDescent="0.2">
      <c r="A29" s="2">
        <v>3982</v>
      </c>
      <c r="B29" s="2">
        <v>8</v>
      </c>
      <c r="C29" s="2">
        <v>5</v>
      </c>
      <c r="D29" s="2">
        <v>2006</v>
      </c>
      <c r="E29" s="2">
        <v>2006</v>
      </c>
      <c r="F29" s="2">
        <v>1567</v>
      </c>
      <c r="G29" s="2">
        <v>2</v>
      </c>
      <c r="H29" s="2">
        <v>1</v>
      </c>
      <c r="I29" s="2">
        <v>1</v>
      </c>
      <c r="J29" s="2">
        <v>3</v>
      </c>
      <c r="K29" s="2">
        <v>264561</v>
      </c>
      <c r="L29" s="2" t="s">
        <v>13</v>
      </c>
      <c r="M29" s="2" t="s">
        <v>23</v>
      </c>
      <c r="N29" s="19" t="str">
        <f t="shared" si="0"/>
        <v>SMALL</v>
      </c>
      <c r="P29" s="44" t="s">
        <v>41</v>
      </c>
      <c r="Q29" s="47">
        <v>95756.486486486479</v>
      </c>
      <c r="AF29" s="28"/>
      <c r="AG29" s="29"/>
      <c r="AI29" s="28"/>
      <c r="AJ29" s="29"/>
      <c r="AK29" s="29"/>
      <c r="AL29" s="29"/>
    </row>
    <row r="30" spans="1:38" ht="15.75" customHeight="1" x14ac:dyDescent="0.2">
      <c r="A30" s="2">
        <v>1733</v>
      </c>
      <c r="B30" s="2">
        <v>6</v>
      </c>
      <c r="C30" s="2">
        <v>6</v>
      </c>
      <c r="D30" s="2">
        <v>1980</v>
      </c>
      <c r="E30" s="2">
        <v>1980</v>
      </c>
      <c r="F30" s="2">
        <v>1032</v>
      </c>
      <c r="G30" s="2">
        <v>1</v>
      </c>
      <c r="H30" s="2">
        <v>2</v>
      </c>
      <c r="I30" s="2">
        <v>1</v>
      </c>
      <c r="J30" s="2">
        <v>2</v>
      </c>
      <c r="K30" s="2">
        <v>115000</v>
      </c>
      <c r="L30" s="2" t="s">
        <v>13</v>
      </c>
      <c r="M30" s="2" t="s">
        <v>38</v>
      </c>
      <c r="N30" s="19" t="str">
        <f t="shared" si="0"/>
        <v>SMALL</v>
      </c>
      <c r="P30" s="44" t="s">
        <v>137</v>
      </c>
      <c r="Q30" s="47"/>
      <c r="AF30" s="28"/>
      <c r="AG30" s="29"/>
      <c r="AI30" s="28"/>
      <c r="AJ30" s="29"/>
      <c r="AK30" s="29"/>
      <c r="AL30" s="29"/>
    </row>
    <row r="31" spans="1:38" ht="15.75" customHeight="1" x14ac:dyDescent="0.2">
      <c r="A31" s="2">
        <v>1879</v>
      </c>
      <c r="B31" s="2">
        <v>6</v>
      </c>
      <c r="C31" s="2">
        <v>6</v>
      </c>
      <c r="D31" s="2">
        <v>1980</v>
      </c>
      <c r="E31" s="2">
        <v>1980</v>
      </c>
      <c r="F31" s="2">
        <v>1032</v>
      </c>
      <c r="G31" s="2">
        <v>1</v>
      </c>
      <c r="H31" s="2">
        <v>2</v>
      </c>
      <c r="I31" s="2">
        <v>1</v>
      </c>
      <c r="J31" s="2">
        <v>2</v>
      </c>
      <c r="K31" s="2">
        <v>116500</v>
      </c>
      <c r="L31" s="2" t="s">
        <v>13</v>
      </c>
      <c r="M31" s="2" t="s">
        <v>38</v>
      </c>
      <c r="N31" s="19" t="str">
        <f t="shared" si="0"/>
        <v>SMALL</v>
      </c>
      <c r="P31" s="48" t="s">
        <v>85</v>
      </c>
      <c r="Q31" s="51">
        <v>180422.68149161819</v>
      </c>
    </row>
    <row r="32" spans="1:38" ht="15.75" customHeight="1" x14ac:dyDescent="0.2">
      <c r="A32" s="2">
        <v>1612</v>
      </c>
      <c r="B32" s="2">
        <v>6</v>
      </c>
      <c r="C32" s="2">
        <v>6</v>
      </c>
      <c r="D32" s="2">
        <v>1980</v>
      </c>
      <c r="E32" s="2">
        <v>1980</v>
      </c>
      <c r="F32" s="2">
        <v>1229</v>
      </c>
      <c r="G32" s="2">
        <v>1</v>
      </c>
      <c r="H32" s="2">
        <v>2</v>
      </c>
      <c r="I32" s="2">
        <v>1</v>
      </c>
      <c r="J32" s="2">
        <v>2</v>
      </c>
      <c r="K32" s="2">
        <v>121000</v>
      </c>
      <c r="L32" s="2" t="s">
        <v>13</v>
      </c>
      <c r="M32" s="2" t="s">
        <v>38</v>
      </c>
      <c r="N32" s="19" t="str">
        <f t="shared" si="0"/>
        <v>SMALL</v>
      </c>
    </row>
    <row r="33" spans="1:14" ht="15.75" customHeight="1" x14ac:dyDescent="0.2">
      <c r="A33" s="2">
        <v>1782</v>
      </c>
      <c r="B33" s="2">
        <v>6</v>
      </c>
      <c r="C33" s="2">
        <v>6</v>
      </c>
      <c r="D33" s="2">
        <v>1980</v>
      </c>
      <c r="E33" s="2">
        <v>1980</v>
      </c>
      <c r="F33" s="2">
        <v>1045</v>
      </c>
      <c r="G33" s="2">
        <v>1</v>
      </c>
      <c r="H33" s="2">
        <v>2</v>
      </c>
      <c r="I33" s="2">
        <v>1</v>
      </c>
      <c r="J33" s="2">
        <v>2</v>
      </c>
      <c r="K33" s="2">
        <v>123900</v>
      </c>
      <c r="L33" s="2" t="s">
        <v>17</v>
      </c>
      <c r="M33" s="2" t="s">
        <v>38</v>
      </c>
      <c r="N33" s="19" t="str">
        <f t="shared" si="0"/>
        <v>SMALL</v>
      </c>
    </row>
    <row r="34" spans="1:14" ht="15.75" customHeight="1" x14ac:dyDescent="0.2">
      <c r="A34" s="2">
        <v>1300</v>
      </c>
      <c r="B34" s="2">
        <v>6</v>
      </c>
      <c r="C34" s="2">
        <v>6</v>
      </c>
      <c r="D34" s="2">
        <v>1980</v>
      </c>
      <c r="E34" s="2">
        <v>1980</v>
      </c>
      <c r="F34" s="2">
        <v>1229</v>
      </c>
      <c r="G34" s="2">
        <v>1</v>
      </c>
      <c r="H34" s="2">
        <v>2</v>
      </c>
      <c r="I34" s="2">
        <v>1</v>
      </c>
      <c r="J34" s="2">
        <v>2</v>
      </c>
      <c r="K34" s="2">
        <v>124000</v>
      </c>
      <c r="L34" s="2" t="s">
        <v>13</v>
      </c>
      <c r="M34" s="2" t="s">
        <v>38</v>
      </c>
      <c r="N34" s="19" t="str">
        <f t="shared" si="0"/>
        <v>SMALL</v>
      </c>
    </row>
    <row r="35" spans="1:14" ht="15.75" customHeight="1" x14ac:dyDescent="0.2">
      <c r="A35" s="2">
        <v>1488</v>
      </c>
      <c r="B35" s="2">
        <v>6</v>
      </c>
      <c r="C35" s="2">
        <v>6</v>
      </c>
      <c r="D35" s="2">
        <v>1980</v>
      </c>
      <c r="E35" s="2">
        <v>1992</v>
      </c>
      <c r="F35" s="2">
        <v>1229</v>
      </c>
      <c r="G35" s="2">
        <v>1</v>
      </c>
      <c r="H35" s="2">
        <v>2</v>
      </c>
      <c r="I35" s="2">
        <v>1</v>
      </c>
      <c r="J35" s="2">
        <v>2</v>
      </c>
      <c r="K35" s="2">
        <v>137000</v>
      </c>
      <c r="L35" s="2" t="s">
        <v>17</v>
      </c>
      <c r="M35" s="2" t="s">
        <v>38</v>
      </c>
      <c r="N35" s="19" t="str">
        <f t="shared" si="0"/>
        <v>SMALL</v>
      </c>
    </row>
    <row r="36" spans="1:14" ht="15.75" customHeight="1" x14ac:dyDescent="0.2">
      <c r="A36" s="2">
        <v>1950</v>
      </c>
      <c r="B36" s="2">
        <v>6</v>
      </c>
      <c r="C36" s="2">
        <v>6</v>
      </c>
      <c r="D36" s="2">
        <v>1980</v>
      </c>
      <c r="E36" s="2">
        <v>1980</v>
      </c>
      <c r="F36" s="2">
        <v>1556</v>
      </c>
      <c r="G36" s="2">
        <v>2</v>
      </c>
      <c r="H36" s="2">
        <v>3</v>
      </c>
      <c r="I36" s="2">
        <v>1</v>
      </c>
      <c r="J36" s="2">
        <v>2</v>
      </c>
      <c r="K36" s="2">
        <v>151000</v>
      </c>
      <c r="L36" s="2" t="s">
        <v>17</v>
      </c>
      <c r="M36" s="2" t="s">
        <v>38</v>
      </c>
      <c r="N36" s="19" t="str">
        <f t="shared" si="0"/>
        <v>SMALL</v>
      </c>
    </row>
    <row r="37" spans="1:14" ht="15.75" customHeight="1" x14ac:dyDescent="0.2">
      <c r="A37" s="2">
        <v>3907</v>
      </c>
      <c r="B37" s="2">
        <v>8</v>
      </c>
      <c r="C37" s="2">
        <v>5</v>
      </c>
      <c r="D37" s="2">
        <v>1989</v>
      </c>
      <c r="E37" s="2">
        <v>1989</v>
      </c>
      <c r="F37" s="2">
        <v>1191</v>
      </c>
      <c r="G37" s="2">
        <v>2</v>
      </c>
      <c r="H37" s="2">
        <v>2</v>
      </c>
      <c r="I37" s="2">
        <v>1</v>
      </c>
      <c r="J37" s="2">
        <v>2</v>
      </c>
      <c r="K37" s="2">
        <v>162500</v>
      </c>
      <c r="L37" s="2" t="s">
        <v>13</v>
      </c>
      <c r="M37" s="2" t="s">
        <v>38</v>
      </c>
      <c r="N37" s="19" t="str">
        <f t="shared" si="0"/>
        <v>SMALL</v>
      </c>
    </row>
    <row r="38" spans="1:14" ht="15.75" customHeight="1" x14ac:dyDescent="0.2">
      <c r="A38" s="2">
        <v>3907</v>
      </c>
      <c r="B38" s="2">
        <v>8</v>
      </c>
      <c r="C38" s="2">
        <v>6</v>
      </c>
      <c r="D38" s="2">
        <v>1989</v>
      </c>
      <c r="E38" s="2">
        <v>1989</v>
      </c>
      <c r="F38" s="2">
        <v>1034</v>
      </c>
      <c r="G38" s="2">
        <v>1</v>
      </c>
      <c r="H38" s="2">
        <v>1</v>
      </c>
      <c r="I38" s="2">
        <v>1</v>
      </c>
      <c r="J38" s="2">
        <v>2</v>
      </c>
      <c r="K38" s="2">
        <v>185000</v>
      </c>
      <c r="L38" s="2" t="s">
        <v>13</v>
      </c>
      <c r="M38" s="2" t="s">
        <v>38</v>
      </c>
      <c r="N38" s="19" t="str">
        <f t="shared" si="0"/>
        <v>SMALL</v>
      </c>
    </row>
    <row r="39" spans="1:14" ht="15.75" customHeight="1" x14ac:dyDescent="0.2">
      <c r="A39" s="2">
        <v>3907</v>
      </c>
      <c r="B39" s="2">
        <v>8</v>
      </c>
      <c r="C39" s="2">
        <v>5</v>
      </c>
      <c r="D39" s="2">
        <v>1988</v>
      </c>
      <c r="E39" s="2">
        <v>1988</v>
      </c>
      <c r="F39" s="2">
        <v>1020</v>
      </c>
      <c r="G39" s="2">
        <v>1</v>
      </c>
      <c r="H39" s="2">
        <v>1</v>
      </c>
      <c r="I39" s="2">
        <v>0</v>
      </c>
      <c r="J39" s="2">
        <v>2</v>
      </c>
      <c r="K39" s="2">
        <v>200000</v>
      </c>
      <c r="L39" s="2" t="s">
        <v>13</v>
      </c>
      <c r="M39" s="2" t="s">
        <v>38</v>
      </c>
      <c r="N39" s="19" t="str">
        <f t="shared" si="0"/>
        <v>SMALL</v>
      </c>
    </row>
    <row r="40" spans="1:14" ht="15.75" customHeight="1" x14ac:dyDescent="0.2">
      <c r="A40" s="2">
        <v>1953</v>
      </c>
      <c r="B40" s="2">
        <v>6</v>
      </c>
      <c r="C40" s="2">
        <v>5</v>
      </c>
      <c r="D40" s="2">
        <v>1973</v>
      </c>
      <c r="E40" s="2">
        <v>1973</v>
      </c>
      <c r="F40" s="2">
        <v>987</v>
      </c>
      <c r="G40" s="2">
        <v>1</v>
      </c>
      <c r="H40" s="2">
        <v>2</v>
      </c>
      <c r="I40" s="2">
        <v>0</v>
      </c>
      <c r="J40" s="2">
        <v>1</v>
      </c>
      <c r="K40" s="2">
        <v>83000</v>
      </c>
      <c r="L40" s="2" t="s">
        <v>13</v>
      </c>
      <c r="M40" s="2" t="s">
        <v>20</v>
      </c>
      <c r="N40" s="19" t="str">
        <f t="shared" si="0"/>
        <v>SMALL</v>
      </c>
    </row>
    <row r="41" spans="1:14" ht="15.75" customHeight="1" x14ac:dyDescent="0.2">
      <c r="A41" s="2">
        <v>1680</v>
      </c>
      <c r="B41" s="2">
        <v>6</v>
      </c>
      <c r="C41" s="2">
        <v>5</v>
      </c>
      <c r="D41" s="2">
        <v>1971</v>
      </c>
      <c r="E41" s="2">
        <v>1971</v>
      </c>
      <c r="F41" s="2">
        <v>987</v>
      </c>
      <c r="G41" s="2">
        <v>1</v>
      </c>
      <c r="H41" s="2">
        <v>2</v>
      </c>
      <c r="I41" s="2">
        <v>0</v>
      </c>
      <c r="J41" s="2">
        <v>1</v>
      </c>
      <c r="K41" s="2">
        <v>85400</v>
      </c>
      <c r="L41" s="2" t="s">
        <v>13</v>
      </c>
      <c r="M41" s="2" t="s">
        <v>20</v>
      </c>
      <c r="N41" s="19" t="str">
        <f t="shared" si="0"/>
        <v>SMALL</v>
      </c>
    </row>
    <row r="42" spans="1:14" ht="15.75" customHeight="1" x14ac:dyDescent="0.2">
      <c r="A42" s="2">
        <v>1680</v>
      </c>
      <c r="B42" s="2">
        <v>6</v>
      </c>
      <c r="C42" s="2">
        <v>5</v>
      </c>
      <c r="D42" s="2">
        <v>1971</v>
      </c>
      <c r="E42" s="2">
        <v>1971</v>
      </c>
      <c r="F42" s="2">
        <v>1092</v>
      </c>
      <c r="G42" s="2">
        <v>1</v>
      </c>
      <c r="H42" s="2">
        <v>3</v>
      </c>
      <c r="I42" s="2">
        <v>0</v>
      </c>
      <c r="J42" s="2">
        <v>1</v>
      </c>
      <c r="K42" s="2">
        <v>88000</v>
      </c>
      <c r="L42" s="2" t="s">
        <v>13</v>
      </c>
      <c r="M42" s="2" t="s">
        <v>20</v>
      </c>
      <c r="N42" s="19" t="str">
        <f t="shared" si="0"/>
        <v>SMALL</v>
      </c>
    </row>
    <row r="43" spans="1:14" ht="15.75" customHeight="1" x14ac:dyDescent="0.2">
      <c r="A43" s="2">
        <v>1680</v>
      </c>
      <c r="B43" s="2">
        <v>6</v>
      </c>
      <c r="C43" s="2">
        <v>5</v>
      </c>
      <c r="D43" s="2">
        <v>1972</v>
      </c>
      <c r="E43" s="2">
        <v>1972</v>
      </c>
      <c r="F43" s="2">
        <v>948</v>
      </c>
      <c r="G43" s="2">
        <v>1</v>
      </c>
      <c r="H43" s="2">
        <v>2</v>
      </c>
      <c r="I43" s="2">
        <v>0</v>
      </c>
      <c r="J43" s="2">
        <v>1</v>
      </c>
      <c r="K43" s="2">
        <v>89000</v>
      </c>
      <c r="L43" s="2" t="s">
        <v>13</v>
      </c>
      <c r="M43" s="2" t="s">
        <v>20</v>
      </c>
      <c r="N43" s="19" t="str">
        <f t="shared" si="0"/>
        <v>SMALL</v>
      </c>
    </row>
    <row r="44" spans="1:14" ht="15.75" customHeight="1" x14ac:dyDescent="0.2">
      <c r="A44" s="2">
        <v>1680</v>
      </c>
      <c r="B44" s="2">
        <v>6</v>
      </c>
      <c r="C44" s="2">
        <v>3</v>
      </c>
      <c r="D44" s="2">
        <v>1971</v>
      </c>
      <c r="E44" s="2">
        <v>1971</v>
      </c>
      <c r="F44" s="2">
        <v>987</v>
      </c>
      <c r="G44" s="2">
        <v>1</v>
      </c>
      <c r="H44" s="2">
        <v>2</v>
      </c>
      <c r="I44" s="2">
        <v>0</v>
      </c>
      <c r="J44" s="2">
        <v>1</v>
      </c>
      <c r="K44" s="2">
        <v>89500</v>
      </c>
      <c r="L44" s="2" t="s">
        <v>13</v>
      </c>
      <c r="M44" s="2" t="s">
        <v>20</v>
      </c>
      <c r="N44" s="19" t="str">
        <f t="shared" si="0"/>
        <v>SMALL</v>
      </c>
    </row>
    <row r="45" spans="1:14" ht="15.75" customHeight="1" x14ac:dyDescent="0.2">
      <c r="A45" s="2">
        <v>1680</v>
      </c>
      <c r="B45" s="2">
        <v>6</v>
      </c>
      <c r="C45" s="2">
        <v>5</v>
      </c>
      <c r="D45" s="2">
        <v>1971</v>
      </c>
      <c r="E45" s="2">
        <v>1971</v>
      </c>
      <c r="F45" s="2">
        <v>1218</v>
      </c>
      <c r="G45" s="2">
        <v>1</v>
      </c>
      <c r="H45" s="2">
        <v>3</v>
      </c>
      <c r="I45" s="2">
        <v>0</v>
      </c>
      <c r="J45" s="2">
        <v>0</v>
      </c>
      <c r="K45" s="2">
        <v>91500</v>
      </c>
      <c r="L45" s="2" t="s">
        <v>13</v>
      </c>
      <c r="M45" s="2" t="s">
        <v>20</v>
      </c>
      <c r="N45" s="19" t="str">
        <f t="shared" si="0"/>
        <v>SMALL</v>
      </c>
    </row>
    <row r="46" spans="1:14" ht="15.75" customHeight="1" x14ac:dyDescent="0.2">
      <c r="A46" s="2">
        <v>1680</v>
      </c>
      <c r="B46" s="2">
        <v>6</v>
      </c>
      <c r="C46" s="2">
        <v>5</v>
      </c>
      <c r="D46" s="2">
        <v>1972</v>
      </c>
      <c r="E46" s="2">
        <v>1972</v>
      </c>
      <c r="F46" s="2">
        <v>987</v>
      </c>
      <c r="G46" s="2">
        <v>1</v>
      </c>
      <c r="H46" s="2">
        <v>2</v>
      </c>
      <c r="I46" s="2">
        <v>1</v>
      </c>
      <c r="J46" s="2">
        <v>1</v>
      </c>
      <c r="K46" s="2">
        <v>94500</v>
      </c>
      <c r="L46" s="2" t="s">
        <v>13</v>
      </c>
      <c r="M46" s="2" t="s">
        <v>20</v>
      </c>
      <c r="N46" s="19" t="str">
        <f t="shared" si="0"/>
        <v>SMALL</v>
      </c>
    </row>
    <row r="47" spans="1:14" ht="15.75" customHeight="1" x14ac:dyDescent="0.2">
      <c r="A47" s="2">
        <v>1680</v>
      </c>
      <c r="B47" s="2">
        <v>6</v>
      </c>
      <c r="C47" s="2">
        <v>5</v>
      </c>
      <c r="D47" s="2">
        <v>1971</v>
      </c>
      <c r="E47" s="2">
        <v>1971</v>
      </c>
      <c r="F47" s="2">
        <v>987</v>
      </c>
      <c r="G47" s="2">
        <v>1</v>
      </c>
      <c r="H47" s="2">
        <v>2</v>
      </c>
      <c r="I47" s="2">
        <v>0</v>
      </c>
      <c r="J47" s="2">
        <v>1</v>
      </c>
      <c r="K47" s="2">
        <v>96000</v>
      </c>
      <c r="L47" s="2" t="s">
        <v>13</v>
      </c>
      <c r="M47" s="2" t="s">
        <v>20</v>
      </c>
      <c r="N47" s="19" t="str">
        <f t="shared" si="0"/>
        <v>SMALL</v>
      </c>
    </row>
    <row r="48" spans="1:14" ht="15.75" customHeight="1" x14ac:dyDescent="0.2">
      <c r="A48" s="2">
        <v>1680</v>
      </c>
      <c r="B48" s="2">
        <v>6</v>
      </c>
      <c r="C48" s="2">
        <v>6</v>
      </c>
      <c r="D48" s="2">
        <v>1972</v>
      </c>
      <c r="E48" s="2">
        <v>1972</v>
      </c>
      <c r="F48" s="2">
        <v>987</v>
      </c>
      <c r="G48" s="2">
        <v>1</v>
      </c>
      <c r="H48" s="2">
        <v>2</v>
      </c>
      <c r="I48" s="2">
        <v>0</v>
      </c>
      <c r="J48" s="2">
        <v>1</v>
      </c>
      <c r="K48" s="2">
        <v>97000</v>
      </c>
      <c r="L48" s="2" t="s">
        <v>13</v>
      </c>
      <c r="M48" s="2" t="s">
        <v>20</v>
      </c>
      <c r="N48" s="19" t="str">
        <f t="shared" si="0"/>
        <v>SMALL</v>
      </c>
    </row>
    <row r="49" spans="1:14" ht="15.75" customHeight="1" x14ac:dyDescent="0.2">
      <c r="A49" s="2">
        <v>1680</v>
      </c>
      <c r="B49" s="2">
        <v>6</v>
      </c>
      <c r="C49" s="2">
        <v>5</v>
      </c>
      <c r="D49" s="2">
        <v>1973</v>
      </c>
      <c r="E49" s="2">
        <v>1973</v>
      </c>
      <c r="F49" s="2">
        <v>987</v>
      </c>
      <c r="G49" s="2">
        <v>1</v>
      </c>
      <c r="H49" s="2">
        <v>2</v>
      </c>
      <c r="I49" s="2">
        <v>0</v>
      </c>
      <c r="J49" s="2">
        <v>1</v>
      </c>
      <c r="K49" s="2">
        <v>100000</v>
      </c>
      <c r="L49" s="2" t="s">
        <v>13</v>
      </c>
      <c r="M49" s="2" t="s">
        <v>20</v>
      </c>
      <c r="N49" s="19" t="str">
        <f t="shared" si="0"/>
        <v>SMALL</v>
      </c>
    </row>
    <row r="50" spans="1:14" ht="15.75" customHeight="1" x14ac:dyDescent="0.2">
      <c r="A50" s="2">
        <v>1890</v>
      </c>
      <c r="B50" s="2">
        <v>6</v>
      </c>
      <c r="C50" s="2">
        <v>6</v>
      </c>
      <c r="D50" s="2">
        <v>1972</v>
      </c>
      <c r="E50" s="2">
        <v>1972</v>
      </c>
      <c r="F50" s="2">
        <v>987</v>
      </c>
      <c r="G50" s="2">
        <v>1</v>
      </c>
      <c r="H50" s="2">
        <v>2</v>
      </c>
      <c r="I50" s="2">
        <v>0</v>
      </c>
      <c r="J50" s="2">
        <v>1</v>
      </c>
      <c r="K50" s="2">
        <v>100500</v>
      </c>
      <c r="L50" s="2" t="s">
        <v>13</v>
      </c>
      <c r="M50" s="2" t="s">
        <v>20</v>
      </c>
      <c r="N50" s="19" t="str">
        <f t="shared" si="0"/>
        <v>SMALL</v>
      </c>
    </row>
    <row r="51" spans="1:14" ht="15.75" customHeight="1" x14ac:dyDescent="0.2">
      <c r="A51" s="2">
        <v>1680</v>
      </c>
      <c r="B51" s="2">
        <v>6</v>
      </c>
      <c r="C51" s="2">
        <v>5</v>
      </c>
      <c r="D51" s="2">
        <v>1973</v>
      </c>
      <c r="E51" s="2">
        <v>1973</v>
      </c>
      <c r="F51" s="2">
        <v>987</v>
      </c>
      <c r="G51" s="2">
        <v>1</v>
      </c>
      <c r="H51" s="2">
        <v>2</v>
      </c>
      <c r="I51" s="2">
        <v>0</v>
      </c>
      <c r="J51" s="2">
        <v>1</v>
      </c>
      <c r="K51" s="2">
        <v>103400</v>
      </c>
      <c r="L51" s="2" t="s">
        <v>13</v>
      </c>
      <c r="M51" s="2" t="s">
        <v>20</v>
      </c>
      <c r="N51" s="19" t="str">
        <f t="shared" si="0"/>
        <v>SMALL</v>
      </c>
    </row>
    <row r="52" spans="1:14" ht="15.75" customHeight="1" x14ac:dyDescent="0.2">
      <c r="A52" s="2">
        <v>1680</v>
      </c>
      <c r="B52" s="2">
        <v>5</v>
      </c>
      <c r="C52" s="2">
        <v>5</v>
      </c>
      <c r="D52" s="2">
        <v>1971</v>
      </c>
      <c r="E52" s="2">
        <v>1971</v>
      </c>
      <c r="F52" s="2">
        <v>1092</v>
      </c>
      <c r="G52" s="2">
        <v>1</v>
      </c>
      <c r="H52" s="2">
        <v>3</v>
      </c>
      <c r="I52" s="2">
        <v>0</v>
      </c>
      <c r="J52" s="2">
        <v>1</v>
      </c>
      <c r="K52" s="2">
        <v>105500</v>
      </c>
      <c r="L52" s="2" t="s">
        <v>13</v>
      </c>
      <c r="M52" s="2" t="s">
        <v>20</v>
      </c>
      <c r="N52" s="19" t="str">
        <f t="shared" si="0"/>
        <v>SMALL</v>
      </c>
    </row>
    <row r="53" spans="1:14" ht="15.75" customHeight="1" x14ac:dyDescent="0.2">
      <c r="A53" s="2">
        <v>2760</v>
      </c>
      <c r="B53" s="2">
        <v>6</v>
      </c>
      <c r="C53" s="2">
        <v>5</v>
      </c>
      <c r="D53" s="2">
        <v>1973</v>
      </c>
      <c r="E53" s="2">
        <v>1973</v>
      </c>
      <c r="F53" s="2">
        <v>1092</v>
      </c>
      <c r="G53" s="2">
        <v>1</v>
      </c>
      <c r="H53" s="2">
        <v>3</v>
      </c>
      <c r="I53" s="2">
        <v>0</v>
      </c>
      <c r="J53" s="2">
        <v>2</v>
      </c>
      <c r="K53" s="2">
        <v>105500</v>
      </c>
      <c r="L53" s="2" t="s">
        <v>13</v>
      </c>
      <c r="M53" s="2" t="s">
        <v>20</v>
      </c>
      <c r="N53" s="19" t="str">
        <f t="shared" si="0"/>
        <v>SMALL</v>
      </c>
    </row>
    <row r="54" spans="1:14" ht="15.75" customHeight="1" x14ac:dyDescent="0.2">
      <c r="A54" s="2">
        <v>1869</v>
      </c>
      <c r="B54" s="2">
        <v>6</v>
      </c>
      <c r="C54" s="2">
        <v>6</v>
      </c>
      <c r="D54" s="2">
        <v>1970</v>
      </c>
      <c r="E54" s="2">
        <v>1970</v>
      </c>
      <c r="F54" s="2">
        <v>987</v>
      </c>
      <c r="G54" s="2">
        <v>1</v>
      </c>
      <c r="H54" s="2">
        <v>2</v>
      </c>
      <c r="I54" s="2">
        <v>0</v>
      </c>
      <c r="J54" s="2">
        <v>1</v>
      </c>
      <c r="K54" s="2">
        <v>106000</v>
      </c>
      <c r="L54" s="2" t="s">
        <v>13</v>
      </c>
      <c r="M54" s="2" t="s">
        <v>20</v>
      </c>
      <c r="N54" s="19" t="str">
        <f t="shared" si="0"/>
        <v>SMALL</v>
      </c>
    </row>
    <row r="55" spans="1:14" ht="15.75" customHeight="1" x14ac:dyDescent="0.2">
      <c r="A55" s="2">
        <v>2016</v>
      </c>
      <c r="B55" s="2">
        <v>5</v>
      </c>
      <c r="C55" s="2">
        <v>5</v>
      </c>
      <c r="D55" s="2">
        <v>1970</v>
      </c>
      <c r="E55" s="2">
        <v>1970</v>
      </c>
      <c r="F55" s="2">
        <v>1302</v>
      </c>
      <c r="G55" s="2">
        <v>2</v>
      </c>
      <c r="H55" s="2">
        <v>3</v>
      </c>
      <c r="I55" s="2">
        <v>0</v>
      </c>
      <c r="J55" s="2">
        <v>2</v>
      </c>
      <c r="K55" s="2">
        <v>106000</v>
      </c>
      <c r="L55" s="2" t="s">
        <v>13</v>
      </c>
      <c r="M55" s="2" t="s">
        <v>20</v>
      </c>
      <c r="N55" s="19" t="str">
        <f t="shared" si="0"/>
        <v>SMALL</v>
      </c>
    </row>
    <row r="56" spans="1:14" ht="15.75" customHeight="1" x14ac:dyDescent="0.2">
      <c r="A56" s="2">
        <v>1680</v>
      </c>
      <c r="B56" s="2">
        <v>6</v>
      </c>
      <c r="C56" s="2">
        <v>5</v>
      </c>
      <c r="D56" s="2">
        <v>1972</v>
      </c>
      <c r="E56" s="2">
        <v>1972</v>
      </c>
      <c r="F56" s="2">
        <v>1092</v>
      </c>
      <c r="G56" s="2">
        <v>1</v>
      </c>
      <c r="H56" s="2">
        <v>3</v>
      </c>
      <c r="I56" s="2">
        <v>0</v>
      </c>
      <c r="J56" s="2">
        <v>1</v>
      </c>
      <c r="K56" s="2">
        <v>108000</v>
      </c>
      <c r="L56" s="2" t="s">
        <v>13</v>
      </c>
      <c r="M56" s="2" t="s">
        <v>20</v>
      </c>
      <c r="N56" s="19" t="str">
        <f t="shared" si="0"/>
        <v>SMALL</v>
      </c>
    </row>
    <row r="57" spans="1:14" ht="15.75" customHeight="1" x14ac:dyDescent="0.2">
      <c r="A57" s="2">
        <v>1680</v>
      </c>
      <c r="B57" s="2">
        <v>6</v>
      </c>
      <c r="C57" s="2">
        <v>5</v>
      </c>
      <c r="D57" s="2">
        <v>1973</v>
      </c>
      <c r="E57" s="2">
        <v>1973</v>
      </c>
      <c r="F57" s="2">
        <v>987</v>
      </c>
      <c r="G57" s="2">
        <v>1</v>
      </c>
      <c r="H57" s="2">
        <v>2</v>
      </c>
      <c r="I57" s="2">
        <v>0</v>
      </c>
      <c r="J57" s="2">
        <v>1</v>
      </c>
      <c r="K57" s="2">
        <v>111000</v>
      </c>
      <c r="L57" s="2" t="s">
        <v>13</v>
      </c>
      <c r="M57" s="2" t="s">
        <v>20</v>
      </c>
      <c r="N57" s="19" t="str">
        <f t="shared" si="0"/>
        <v>SMALL</v>
      </c>
    </row>
    <row r="58" spans="1:14" ht="15.75" customHeight="1" x14ac:dyDescent="0.2">
      <c r="A58" s="2">
        <v>1680</v>
      </c>
      <c r="B58" s="2">
        <v>5</v>
      </c>
      <c r="C58" s="2">
        <v>5</v>
      </c>
      <c r="D58" s="2">
        <v>1972</v>
      </c>
      <c r="E58" s="2">
        <v>1972</v>
      </c>
      <c r="F58" s="2">
        <v>1302</v>
      </c>
      <c r="G58" s="2">
        <v>2</v>
      </c>
      <c r="H58" s="2">
        <v>3</v>
      </c>
      <c r="I58" s="2">
        <v>0</v>
      </c>
      <c r="J58" s="2">
        <v>1</v>
      </c>
      <c r="K58" s="2">
        <v>111750</v>
      </c>
      <c r="L58" s="2" t="s">
        <v>13</v>
      </c>
      <c r="M58" s="2" t="s">
        <v>20</v>
      </c>
      <c r="N58" s="19" t="str">
        <f t="shared" si="0"/>
        <v>SMALL</v>
      </c>
    </row>
    <row r="59" spans="1:14" ht="15.75" customHeight="1" x14ac:dyDescent="0.2">
      <c r="A59" s="2">
        <v>1680</v>
      </c>
      <c r="B59" s="2">
        <v>5</v>
      </c>
      <c r="C59" s="2">
        <v>5</v>
      </c>
      <c r="D59" s="2">
        <v>1971</v>
      </c>
      <c r="E59" s="2">
        <v>1971</v>
      </c>
      <c r="F59" s="2">
        <v>1302</v>
      </c>
      <c r="G59" s="2">
        <v>2</v>
      </c>
      <c r="H59" s="2">
        <v>3</v>
      </c>
      <c r="I59" s="2">
        <v>0</v>
      </c>
      <c r="J59" s="2">
        <v>1</v>
      </c>
      <c r="K59" s="2">
        <v>112000</v>
      </c>
      <c r="L59" s="2" t="s">
        <v>13</v>
      </c>
      <c r="M59" s="2" t="s">
        <v>20</v>
      </c>
      <c r="N59" s="19" t="str">
        <f t="shared" si="0"/>
        <v>SMALL</v>
      </c>
    </row>
    <row r="60" spans="1:14" ht="15.75" customHeight="1" x14ac:dyDescent="0.2">
      <c r="A60" s="2">
        <v>1890</v>
      </c>
      <c r="B60" s="2">
        <v>6</v>
      </c>
      <c r="C60" s="2">
        <v>5</v>
      </c>
      <c r="D60" s="2">
        <v>1973</v>
      </c>
      <c r="E60" s="2">
        <v>1973</v>
      </c>
      <c r="F60" s="2">
        <v>1218</v>
      </c>
      <c r="G60" s="2">
        <v>1</v>
      </c>
      <c r="H60" s="2">
        <v>3</v>
      </c>
      <c r="I60" s="2">
        <v>0</v>
      </c>
      <c r="J60" s="2">
        <v>1</v>
      </c>
      <c r="K60" s="2">
        <v>113000</v>
      </c>
      <c r="L60" s="2" t="s">
        <v>13</v>
      </c>
      <c r="M60" s="2" t="s">
        <v>20</v>
      </c>
      <c r="N60" s="19" t="str">
        <f t="shared" si="0"/>
        <v>SMALL</v>
      </c>
    </row>
    <row r="61" spans="1:14" ht="15.75" customHeight="1" x14ac:dyDescent="0.2">
      <c r="A61" s="2">
        <v>2205</v>
      </c>
      <c r="B61" s="2">
        <v>6</v>
      </c>
      <c r="C61" s="2">
        <v>6</v>
      </c>
      <c r="D61" s="2">
        <v>1973</v>
      </c>
      <c r="E61" s="2">
        <v>1973</v>
      </c>
      <c r="F61" s="2">
        <v>1092</v>
      </c>
      <c r="G61" s="2">
        <v>1</v>
      </c>
      <c r="H61" s="2">
        <v>3</v>
      </c>
      <c r="I61" s="2">
        <v>0</v>
      </c>
      <c r="J61" s="2">
        <v>1</v>
      </c>
      <c r="K61" s="2">
        <v>113500</v>
      </c>
      <c r="L61" s="2" t="s">
        <v>13</v>
      </c>
      <c r="M61" s="2" t="s">
        <v>20</v>
      </c>
      <c r="N61" s="19" t="str">
        <f t="shared" si="0"/>
        <v>SMALL</v>
      </c>
    </row>
    <row r="62" spans="1:14" ht="15.75" customHeight="1" x14ac:dyDescent="0.2">
      <c r="A62" s="2">
        <v>2058</v>
      </c>
      <c r="B62" s="2">
        <v>6</v>
      </c>
      <c r="C62" s="2">
        <v>5</v>
      </c>
      <c r="D62" s="2">
        <v>1973</v>
      </c>
      <c r="E62" s="2">
        <v>1973</v>
      </c>
      <c r="F62" s="2">
        <v>1218</v>
      </c>
      <c r="G62" s="2">
        <v>1</v>
      </c>
      <c r="H62" s="2">
        <v>4</v>
      </c>
      <c r="I62" s="2">
        <v>0</v>
      </c>
      <c r="J62" s="2">
        <v>1</v>
      </c>
      <c r="K62" s="2">
        <v>113700</v>
      </c>
      <c r="L62" s="2" t="s">
        <v>13</v>
      </c>
      <c r="M62" s="2" t="s">
        <v>20</v>
      </c>
      <c r="N62" s="19" t="str">
        <f t="shared" si="0"/>
        <v>SMALL</v>
      </c>
    </row>
    <row r="63" spans="1:14" ht="15.75" customHeight="1" x14ac:dyDescent="0.2">
      <c r="A63" s="2">
        <v>1890</v>
      </c>
      <c r="B63" s="2">
        <v>6</v>
      </c>
      <c r="C63" s="2">
        <v>7</v>
      </c>
      <c r="D63" s="2">
        <v>1972</v>
      </c>
      <c r="E63" s="2">
        <v>1972</v>
      </c>
      <c r="F63" s="2">
        <v>1030</v>
      </c>
      <c r="G63" s="2">
        <v>1</v>
      </c>
      <c r="H63" s="2">
        <v>3</v>
      </c>
      <c r="I63" s="2">
        <v>0</v>
      </c>
      <c r="J63" s="2">
        <v>1</v>
      </c>
      <c r="K63" s="2">
        <v>116000</v>
      </c>
      <c r="L63" s="2" t="s">
        <v>13</v>
      </c>
      <c r="M63" s="2" t="s">
        <v>20</v>
      </c>
      <c r="N63" s="19" t="str">
        <f t="shared" si="0"/>
        <v>SMALL</v>
      </c>
    </row>
    <row r="64" spans="1:14" ht="15.75" customHeight="1" x14ac:dyDescent="0.2">
      <c r="A64" s="2">
        <v>1680</v>
      </c>
      <c r="B64" s="2">
        <v>6</v>
      </c>
      <c r="C64" s="2">
        <v>8</v>
      </c>
      <c r="D64" s="2">
        <v>1972</v>
      </c>
      <c r="E64" s="2">
        <v>2007</v>
      </c>
      <c r="F64" s="2">
        <v>987</v>
      </c>
      <c r="G64" s="2">
        <v>1</v>
      </c>
      <c r="H64" s="2">
        <v>2</v>
      </c>
      <c r="I64" s="2">
        <v>0</v>
      </c>
      <c r="J64" s="2">
        <v>1</v>
      </c>
      <c r="K64" s="2">
        <v>118000</v>
      </c>
      <c r="L64" s="2" t="s">
        <v>13</v>
      </c>
      <c r="M64" s="2" t="s">
        <v>20</v>
      </c>
      <c r="N64" s="19" t="str">
        <f t="shared" si="0"/>
        <v>SMALL</v>
      </c>
    </row>
    <row r="65" spans="1:14" ht="15.75" customHeight="1" x14ac:dyDescent="0.2">
      <c r="A65" s="2">
        <v>1680</v>
      </c>
      <c r="B65" s="2">
        <v>6</v>
      </c>
      <c r="C65" s="2">
        <v>7</v>
      </c>
      <c r="D65" s="2">
        <v>1972</v>
      </c>
      <c r="E65" s="2">
        <v>1972</v>
      </c>
      <c r="F65" s="2">
        <v>1218</v>
      </c>
      <c r="G65" s="2">
        <v>1</v>
      </c>
      <c r="H65" s="2">
        <v>3</v>
      </c>
      <c r="I65" s="2">
        <v>0</v>
      </c>
      <c r="J65" s="2">
        <v>1</v>
      </c>
      <c r="K65" s="2">
        <v>118000</v>
      </c>
      <c r="L65" s="2" t="s">
        <v>13</v>
      </c>
      <c r="M65" s="2" t="s">
        <v>20</v>
      </c>
      <c r="N65" s="19" t="str">
        <f t="shared" si="0"/>
        <v>SMALL</v>
      </c>
    </row>
    <row r="66" spans="1:14" ht="15.75" customHeight="1" x14ac:dyDescent="0.2">
      <c r="A66" s="2">
        <v>1680</v>
      </c>
      <c r="B66" s="2">
        <v>5</v>
      </c>
      <c r="C66" s="2">
        <v>7</v>
      </c>
      <c r="D66" s="2">
        <v>1972</v>
      </c>
      <c r="E66" s="2">
        <v>1972</v>
      </c>
      <c r="F66" s="2">
        <v>1302</v>
      </c>
      <c r="G66" s="2">
        <v>2</v>
      </c>
      <c r="H66" s="2">
        <v>3</v>
      </c>
      <c r="I66" s="2">
        <v>0</v>
      </c>
      <c r="J66" s="2">
        <v>1</v>
      </c>
      <c r="K66" s="2">
        <v>119500</v>
      </c>
      <c r="L66" s="2" t="s">
        <v>13</v>
      </c>
      <c r="M66" s="2" t="s">
        <v>20</v>
      </c>
      <c r="N66" s="19" t="str">
        <f t="shared" si="0"/>
        <v>SMALL</v>
      </c>
    </row>
    <row r="67" spans="1:14" ht="15.75" customHeight="1" x14ac:dyDescent="0.2">
      <c r="A67" s="2">
        <v>1920</v>
      </c>
      <c r="B67" s="2">
        <v>5</v>
      </c>
      <c r="C67" s="2">
        <v>5</v>
      </c>
      <c r="D67" s="2">
        <v>1971</v>
      </c>
      <c r="E67" s="2">
        <v>1971</v>
      </c>
      <c r="F67" s="2">
        <v>1365</v>
      </c>
      <c r="G67" s="2">
        <v>1</v>
      </c>
      <c r="H67" s="2">
        <v>2</v>
      </c>
      <c r="I67" s="2">
        <v>0</v>
      </c>
      <c r="J67" s="2">
        <v>2</v>
      </c>
      <c r="K67" s="2">
        <v>122500</v>
      </c>
      <c r="L67" s="2" t="s">
        <v>13</v>
      </c>
      <c r="M67" s="2" t="s">
        <v>20</v>
      </c>
      <c r="N67" s="19" t="str">
        <f t="shared" si="0"/>
        <v>SMALL</v>
      </c>
    </row>
    <row r="68" spans="1:14" ht="15.75" customHeight="1" x14ac:dyDescent="0.2">
      <c r="A68" s="2">
        <v>2368</v>
      </c>
      <c r="B68" s="2">
        <v>5</v>
      </c>
      <c r="C68" s="2">
        <v>6</v>
      </c>
      <c r="D68" s="2">
        <v>1970</v>
      </c>
      <c r="E68" s="2">
        <v>1970</v>
      </c>
      <c r="F68" s="2">
        <v>1365</v>
      </c>
      <c r="G68" s="2">
        <v>1</v>
      </c>
      <c r="H68" s="2">
        <v>3</v>
      </c>
      <c r="I68" s="2">
        <v>0</v>
      </c>
      <c r="J68" s="2">
        <v>2</v>
      </c>
      <c r="K68" s="2">
        <v>125000</v>
      </c>
      <c r="L68" s="2" t="s">
        <v>13</v>
      </c>
      <c r="M68" s="2" t="s">
        <v>20</v>
      </c>
      <c r="N68" s="19" t="str">
        <f t="shared" si="0"/>
        <v>SMALL</v>
      </c>
    </row>
    <row r="69" spans="1:14" ht="15.75" customHeight="1" x14ac:dyDescent="0.2">
      <c r="A69" s="2">
        <v>2160</v>
      </c>
      <c r="B69" s="2">
        <v>5</v>
      </c>
      <c r="C69" s="2">
        <v>6</v>
      </c>
      <c r="D69" s="2">
        <v>1973</v>
      </c>
      <c r="E69" s="2">
        <v>1973</v>
      </c>
      <c r="F69" s="2">
        <v>1365</v>
      </c>
      <c r="G69" s="2">
        <v>1</v>
      </c>
      <c r="H69" s="2">
        <v>3</v>
      </c>
      <c r="I69" s="2">
        <v>1</v>
      </c>
      <c r="J69" s="2">
        <v>2</v>
      </c>
      <c r="K69" s="2">
        <v>125500</v>
      </c>
      <c r="L69" s="2" t="s">
        <v>13</v>
      </c>
      <c r="M69" s="2" t="s">
        <v>20</v>
      </c>
      <c r="N69" s="19" t="str">
        <f t="shared" si="0"/>
        <v>SMALL</v>
      </c>
    </row>
    <row r="70" spans="1:14" ht="15.75" customHeight="1" x14ac:dyDescent="0.2">
      <c r="A70" s="2">
        <v>5000</v>
      </c>
      <c r="B70" s="2">
        <v>1</v>
      </c>
      <c r="C70" s="2">
        <v>3</v>
      </c>
      <c r="D70" s="2">
        <v>1946</v>
      </c>
      <c r="E70" s="2">
        <v>1950</v>
      </c>
      <c r="F70" s="2">
        <v>334</v>
      </c>
      <c r="G70" s="2">
        <v>1</v>
      </c>
      <c r="H70" s="2">
        <v>1</v>
      </c>
      <c r="I70" s="2">
        <v>0</v>
      </c>
      <c r="J70" s="2">
        <v>0</v>
      </c>
      <c r="K70" s="2">
        <v>39300</v>
      </c>
      <c r="L70" s="2" t="s">
        <v>26</v>
      </c>
      <c r="M70" s="2" t="s">
        <v>29</v>
      </c>
      <c r="N70" s="19" t="str">
        <f t="shared" si="0"/>
        <v>SMALL</v>
      </c>
    </row>
    <row r="71" spans="1:14" ht="15.75" customHeight="1" x14ac:dyDescent="0.2">
      <c r="A71" s="2">
        <v>4130</v>
      </c>
      <c r="B71" s="2">
        <v>3</v>
      </c>
      <c r="C71" s="2">
        <v>6</v>
      </c>
      <c r="D71" s="2">
        <v>1935</v>
      </c>
      <c r="E71" s="2">
        <v>2003</v>
      </c>
      <c r="F71" s="2">
        <v>729</v>
      </c>
      <c r="G71" s="2">
        <v>1</v>
      </c>
      <c r="H71" s="2">
        <v>2</v>
      </c>
      <c r="I71" s="2">
        <v>0</v>
      </c>
      <c r="J71" s="2">
        <v>0</v>
      </c>
      <c r="K71" s="2">
        <v>52000</v>
      </c>
      <c r="L71" s="2" t="s">
        <v>13</v>
      </c>
      <c r="M71" s="2" t="s">
        <v>29</v>
      </c>
      <c r="N71" s="19" t="str">
        <f t="shared" si="0"/>
        <v>SMALL</v>
      </c>
    </row>
    <row r="72" spans="1:14" ht="15.75" customHeight="1" x14ac:dyDescent="0.2">
      <c r="A72" s="2">
        <v>6120</v>
      </c>
      <c r="B72" s="2">
        <v>2</v>
      </c>
      <c r="C72" s="2">
        <v>3</v>
      </c>
      <c r="D72" s="2">
        <v>1936</v>
      </c>
      <c r="E72" s="2">
        <v>1950</v>
      </c>
      <c r="F72" s="2">
        <v>800</v>
      </c>
      <c r="G72" s="2">
        <v>1</v>
      </c>
      <c r="H72" s="2">
        <v>1</v>
      </c>
      <c r="I72" s="2">
        <v>1</v>
      </c>
      <c r="J72" s="2">
        <v>0</v>
      </c>
      <c r="K72" s="2">
        <v>60000</v>
      </c>
      <c r="L72" s="2" t="s">
        <v>26</v>
      </c>
      <c r="M72" s="2" t="s">
        <v>29</v>
      </c>
      <c r="N72" s="19" t="str">
        <f t="shared" si="0"/>
        <v>SMALL</v>
      </c>
    </row>
    <row r="73" spans="1:14" ht="15.75" customHeight="1" x14ac:dyDescent="0.2">
      <c r="A73" s="2">
        <v>3500</v>
      </c>
      <c r="B73" s="2">
        <v>3</v>
      </c>
      <c r="C73" s="2">
        <v>5</v>
      </c>
      <c r="D73" s="2">
        <v>1945</v>
      </c>
      <c r="E73" s="2">
        <v>1950</v>
      </c>
      <c r="F73" s="2">
        <v>670</v>
      </c>
      <c r="G73" s="2">
        <v>1</v>
      </c>
      <c r="H73" s="2">
        <v>2</v>
      </c>
      <c r="I73" s="2">
        <v>0</v>
      </c>
      <c r="J73" s="2">
        <v>0</v>
      </c>
      <c r="K73" s="2">
        <v>64000</v>
      </c>
      <c r="L73" s="2" t="s">
        <v>13</v>
      </c>
      <c r="M73" s="2" t="s">
        <v>29</v>
      </c>
      <c r="N73" s="19" t="str">
        <f t="shared" si="0"/>
        <v>SMALL</v>
      </c>
    </row>
    <row r="74" spans="1:14" ht="15.75" customHeight="1" x14ac:dyDescent="0.2">
      <c r="A74" s="2">
        <v>5000</v>
      </c>
      <c r="B74" s="2">
        <v>3</v>
      </c>
      <c r="C74" s="2">
        <v>3</v>
      </c>
      <c r="D74" s="2">
        <v>1946</v>
      </c>
      <c r="E74" s="2">
        <v>1950</v>
      </c>
      <c r="F74" s="2">
        <v>666</v>
      </c>
      <c r="G74" s="2">
        <v>1</v>
      </c>
      <c r="H74" s="2">
        <v>2</v>
      </c>
      <c r="I74" s="2">
        <v>0</v>
      </c>
      <c r="J74" s="2">
        <v>0</v>
      </c>
      <c r="K74" s="2">
        <v>64500</v>
      </c>
      <c r="L74" s="2" t="s">
        <v>26</v>
      </c>
      <c r="M74" s="2" t="s">
        <v>29</v>
      </c>
      <c r="N74" s="19" t="str">
        <f t="shared" si="0"/>
        <v>SMALL</v>
      </c>
    </row>
    <row r="75" spans="1:14" ht="15.75" customHeight="1" x14ac:dyDescent="0.2">
      <c r="A75" s="2">
        <v>6324</v>
      </c>
      <c r="B75" s="2">
        <v>4</v>
      </c>
      <c r="C75" s="2">
        <v>6</v>
      </c>
      <c r="D75" s="2">
        <v>1927</v>
      </c>
      <c r="E75" s="2">
        <v>1950</v>
      </c>
      <c r="F75" s="2">
        <v>520</v>
      </c>
      <c r="G75" s="2">
        <v>1</v>
      </c>
      <c r="H75" s="2">
        <v>1</v>
      </c>
      <c r="I75" s="2">
        <v>0</v>
      </c>
      <c r="J75" s="2">
        <v>1</v>
      </c>
      <c r="K75" s="2">
        <v>68500</v>
      </c>
      <c r="L75" s="2" t="s">
        <v>13</v>
      </c>
      <c r="M75" s="2" t="s">
        <v>29</v>
      </c>
      <c r="N75" s="19" t="str">
        <f t="shared" si="0"/>
        <v>SMALL</v>
      </c>
    </row>
    <row r="76" spans="1:14" ht="15.75" customHeight="1" x14ac:dyDescent="0.2">
      <c r="A76" s="2">
        <v>6627</v>
      </c>
      <c r="B76" s="2">
        <v>3</v>
      </c>
      <c r="C76" s="2">
        <v>6</v>
      </c>
      <c r="D76" s="2">
        <v>1949</v>
      </c>
      <c r="E76" s="2">
        <v>1950</v>
      </c>
      <c r="F76" s="2">
        <v>720</v>
      </c>
      <c r="G76" s="2">
        <v>1</v>
      </c>
      <c r="H76" s="2">
        <v>2</v>
      </c>
      <c r="I76" s="2">
        <v>0</v>
      </c>
      <c r="J76" s="2">
        <v>1</v>
      </c>
      <c r="K76" s="2">
        <v>72500</v>
      </c>
      <c r="L76" s="2" t="s">
        <v>13</v>
      </c>
      <c r="M76" s="2" t="s">
        <v>29</v>
      </c>
      <c r="N76" s="19" t="str">
        <f t="shared" si="0"/>
        <v>SMALL</v>
      </c>
    </row>
    <row r="77" spans="1:14" ht="15.75" customHeight="1" x14ac:dyDescent="0.2">
      <c r="A77" s="2">
        <v>6120</v>
      </c>
      <c r="B77" s="2">
        <v>3</v>
      </c>
      <c r="C77" s="2">
        <v>5</v>
      </c>
      <c r="D77" s="2">
        <v>1930</v>
      </c>
      <c r="E77" s="2">
        <v>1950</v>
      </c>
      <c r="F77" s="2">
        <v>1162</v>
      </c>
      <c r="G77" s="2">
        <v>1</v>
      </c>
      <c r="H77" s="2">
        <v>3</v>
      </c>
      <c r="I77" s="2">
        <v>0</v>
      </c>
      <c r="J77" s="2">
        <v>1</v>
      </c>
      <c r="K77" s="2">
        <v>75000</v>
      </c>
      <c r="L77" s="2" t="s">
        <v>13</v>
      </c>
      <c r="M77" s="2" t="s">
        <v>29</v>
      </c>
      <c r="N77" s="19" t="str">
        <f t="shared" si="0"/>
        <v>SMALL</v>
      </c>
    </row>
    <row r="78" spans="1:14" ht="15.75" customHeight="1" x14ac:dyDescent="0.2">
      <c r="A78" s="2">
        <v>5350</v>
      </c>
      <c r="B78" s="2">
        <v>3</v>
      </c>
      <c r="C78" s="2">
        <v>2</v>
      </c>
      <c r="D78" s="2">
        <v>1940</v>
      </c>
      <c r="E78" s="2">
        <v>1966</v>
      </c>
      <c r="F78" s="2">
        <v>1306</v>
      </c>
      <c r="G78" s="2">
        <v>1</v>
      </c>
      <c r="H78" s="2">
        <v>3</v>
      </c>
      <c r="I78" s="2">
        <v>0</v>
      </c>
      <c r="J78" s="2">
        <v>0</v>
      </c>
      <c r="K78" s="2">
        <v>76500</v>
      </c>
      <c r="L78" s="2" t="s">
        <v>30</v>
      </c>
      <c r="M78" s="2" t="s">
        <v>29</v>
      </c>
      <c r="N78" s="19" t="str">
        <f t="shared" si="0"/>
        <v>SMALL</v>
      </c>
    </row>
    <row r="79" spans="1:14" ht="15.75" customHeight="1" x14ac:dyDescent="0.2">
      <c r="A79" s="2">
        <v>5940</v>
      </c>
      <c r="B79" s="2">
        <v>4</v>
      </c>
      <c r="C79" s="2">
        <v>7</v>
      </c>
      <c r="D79" s="2">
        <v>1946</v>
      </c>
      <c r="E79" s="2">
        <v>1950</v>
      </c>
      <c r="F79" s="2">
        <v>896</v>
      </c>
      <c r="G79" s="2">
        <v>1</v>
      </c>
      <c r="H79" s="2">
        <v>2</v>
      </c>
      <c r="I79" s="2">
        <v>0</v>
      </c>
      <c r="J79" s="2">
        <v>1</v>
      </c>
      <c r="K79" s="2">
        <v>79000</v>
      </c>
      <c r="L79" s="2" t="s">
        <v>13</v>
      </c>
      <c r="M79" s="2" t="s">
        <v>29</v>
      </c>
      <c r="N79" s="19" t="str">
        <f t="shared" si="0"/>
        <v>SMALL</v>
      </c>
    </row>
    <row r="80" spans="1:14" ht="15.75" customHeight="1" x14ac:dyDescent="0.2">
      <c r="A80" s="2">
        <v>9100</v>
      </c>
      <c r="B80" s="2">
        <v>5</v>
      </c>
      <c r="C80" s="2">
        <v>6</v>
      </c>
      <c r="D80" s="2">
        <v>1930</v>
      </c>
      <c r="E80" s="2">
        <v>1960</v>
      </c>
      <c r="F80" s="2">
        <v>935</v>
      </c>
      <c r="G80" s="2">
        <v>1</v>
      </c>
      <c r="H80" s="2">
        <v>2</v>
      </c>
      <c r="I80" s="2">
        <v>0</v>
      </c>
      <c r="J80" s="2">
        <v>1</v>
      </c>
      <c r="K80" s="2">
        <v>79500</v>
      </c>
      <c r="L80" s="2" t="s">
        <v>13</v>
      </c>
      <c r="M80" s="2" t="s">
        <v>29</v>
      </c>
      <c r="N80" s="19" t="str">
        <f t="shared" si="0"/>
        <v>SMALL</v>
      </c>
    </row>
    <row r="81" spans="1:14" ht="15.75" customHeight="1" x14ac:dyDescent="0.2">
      <c r="A81" s="2">
        <v>5825</v>
      </c>
      <c r="B81" s="2">
        <v>4</v>
      </c>
      <c r="C81" s="2">
        <v>5</v>
      </c>
      <c r="D81" s="2">
        <v>1926</v>
      </c>
      <c r="E81" s="2">
        <v>1953</v>
      </c>
      <c r="F81" s="2">
        <v>747</v>
      </c>
      <c r="G81" s="2">
        <v>1</v>
      </c>
      <c r="H81" s="2">
        <v>1</v>
      </c>
      <c r="I81" s="2">
        <v>0</v>
      </c>
      <c r="J81" s="2">
        <v>2</v>
      </c>
      <c r="K81" s="2">
        <v>79900</v>
      </c>
      <c r="L81" s="2" t="s">
        <v>17</v>
      </c>
      <c r="M81" s="2" t="s">
        <v>29</v>
      </c>
      <c r="N81" s="19" t="str">
        <f t="shared" si="0"/>
        <v>SMALL</v>
      </c>
    </row>
    <row r="82" spans="1:14" ht="15.75" customHeight="1" x14ac:dyDescent="0.2">
      <c r="A82" s="2">
        <v>6240</v>
      </c>
      <c r="B82" s="2">
        <v>4</v>
      </c>
      <c r="C82" s="2">
        <v>5</v>
      </c>
      <c r="D82" s="2">
        <v>1947</v>
      </c>
      <c r="E82" s="2">
        <v>1950</v>
      </c>
      <c r="F82" s="2">
        <v>912</v>
      </c>
      <c r="G82" s="2">
        <v>1</v>
      </c>
      <c r="H82" s="2">
        <v>2</v>
      </c>
      <c r="I82" s="2">
        <v>0</v>
      </c>
      <c r="J82" s="2">
        <v>0</v>
      </c>
      <c r="K82" s="2">
        <v>80500</v>
      </c>
      <c r="L82" s="2" t="s">
        <v>13</v>
      </c>
      <c r="M82" s="2" t="s">
        <v>29</v>
      </c>
      <c r="N82" s="19" t="str">
        <f t="shared" si="0"/>
        <v>SMALL</v>
      </c>
    </row>
    <row r="83" spans="1:14" ht="15.75" customHeight="1" x14ac:dyDescent="0.2">
      <c r="A83" s="2">
        <v>6120</v>
      </c>
      <c r="B83" s="2">
        <v>5</v>
      </c>
      <c r="C83" s="2">
        <v>6</v>
      </c>
      <c r="D83" s="2">
        <v>1945</v>
      </c>
      <c r="E83" s="2">
        <v>1995</v>
      </c>
      <c r="F83" s="2">
        <v>808</v>
      </c>
      <c r="G83" s="2">
        <v>1</v>
      </c>
      <c r="H83" s="2">
        <v>1</v>
      </c>
      <c r="I83" s="2">
        <v>0</v>
      </c>
      <c r="J83" s="2">
        <v>1</v>
      </c>
      <c r="K83" s="2">
        <v>81300</v>
      </c>
      <c r="L83" s="2" t="s">
        <v>17</v>
      </c>
      <c r="M83" s="2" t="s">
        <v>29</v>
      </c>
      <c r="N83" s="19" t="str">
        <f t="shared" si="0"/>
        <v>SMALL</v>
      </c>
    </row>
    <row r="84" spans="1:14" ht="15.75" customHeight="1" x14ac:dyDescent="0.2">
      <c r="A84" s="2">
        <v>5330</v>
      </c>
      <c r="B84" s="2">
        <v>4</v>
      </c>
      <c r="C84" s="2">
        <v>7</v>
      </c>
      <c r="D84" s="2">
        <v>1940</v>
      </c>
      <c r="E84" s="2">
        <v>1950</v>
      </c>
      <c r="F84" s="2">
        <v>708</v>
      </c>
      <c r="G84" s="2">
        <v>1</v>
      </c>
      <c r="H84" s="2">
        <v>2</v>
      </c>
      <c r="I84" s="2">
        <v>0</v>
      </c>
      <c r="J84" s="2">
        <v>0</v>
      </c>
      <c r="K84" s="2">
        <v>82500</v>
      </c>
      <c r="L84" s="2" t="s">
        <v>13</v>
      </c>
      <c r="M84" s="2" t="s">
        <v>29</v>
      </c>
      <c r="N84" s="19" t="str">
        <f t="shared" si="0"/>
        <v>SMALL</v>
      </c>
    </row>
    <row r="85" spans="1:14" ht="15.75" customHeight="1" x14ac:dyDescent="0.2">
      <c r="A85" s="2">
        <v>5900</v>
      </c>
      <c r="B85" s="2">
        <v>4</v>
      </c>
      <c r="C85" s="2">
        <v>7</v>
      </c>
      <c r="D85" s="2">
        <v>1923</v>
      </c>
      <c r="E85" s="2">
        <v>1958</v>
      </c>
      <c r="F85" s="2">
        <v>869</v>
      </c>
      <c r="G85" s="2">
        <v>1</v>
      </c>
      <c r="H85" s="2">
        <v>2</v>
      </c>
      <c r="I85" s="2">
        <v>0</v>
      </c>
      <c r="J85" s="2">
        <v>0</v>
      </c>
      <c r="K85" s="2">
        <v>85500</v>
      </c>
      <c r="L85" s="2" t="s">
        <v>13</v>
      </c>
      <c r="M85" s="2" t="s">
        <v>29</v>
      </c>
      <c r="N85" s="19" t="str">
        <f t="shared" si="0"/>
        <v>SMALL</v>
      </c>
    </row>
    <row r="86" spans="1:14" ht="15.75" customHeight="1" x14ac:dyDescent="0.2">
      <c r="A86" s="2">
        <v>5000</v>
      </c>
      <c r="B86" s="2">
        <v>4</v>
      </c>
      <c r="C86" s="2">
        <v>7</v>
      </c>
      <c r="D86" s="2">
        <v>1925</v>
      </c>
      <c r="E86" s="2">
        <v>1950</v>
      </c>
      <c r="F86" s="2">
        <v>765</v>
      </c>
      <c r="G86" s="2">
        <v>1</v>
      </c>
      <c r="H86" s="2">
        <v>2</v>
      </c>
      <c r="I86" s="2">
        <v>0</v>
      </c>
      <c r="J86" s="2">
        <v>1</v>
      </c>
      <c r="K86" s="2">
        <v>87000</v>
      </c>
      <c r="L86" s="2" t="s">
        <v>13</v>
      </c>
      <c r="M86" s="2" t="s">
        <v>29</v>
      </c>
      <c r="N86" s="19" t="str">
        <f t="shared" si="0"/>
        <v>SMALL</v>
      </c>
    </row>
    <row r="87" spans="1:14" ht="15.75" customHeight="1" x14ac:dyDescent="0.2">
      <c r="A87" s="2">
        <v>4882</v>
      </c>
      <c r="B87" s="2">
        <v>4</v>
      </c>
      <c r="C87" s="2">
        <v>7</v>
      </c>
      <c r="D87" s="2">
        <v>1937</v>
      </c>
      <c r="E87" s="2">
        <v>1950</v>
      </c>
      <c r="F87" s="2">
        <v>906</v>
      </c>
      <c r="G87" s="2">
        <v>1</v>
      </c>
      <c r="H87" s="2">
        <v>2</v>
      </c>
      <c r="I87" s="2">
        <v>0</v>
      </c>
      <c r="J87" s="2">
        <v>1</v>
      </c>
      <c r="K87" s="2">
        <v>87000</v>
      </c>
      <c r="L87" s="2" t="s">
        <v>13</v>
      </c>
      <c r="M87" s="2" t="s">
        <v>29</v>
      </c>
      <c r="N87" s="19" t="str">
        <f t="shared" si="0"/>
        <v>SMALL</v>
      </c>
    </row>
    <row r="88" spans="1:14" ht="15.75" customHeight="1" x14ac:dyDescent="0.2">
      <c r="A88" s="2">
        <v>6120</v>
      </c>
      <c r="B88" s="2">
        <v>5</v>
      </c>
      <c r="C88" s="2">
        <v>7</v>
      </c>
      <c r="D88" s="2">
        <v>1925</v>
      </c>
      <c r="E88" s="2">
        <v>1950</v>
      </c>
      <c r="F88" s="2">
        <v>1015</v>
      </c>
      <c r="G88" s="2">
        <v>1</v>
      </c>
      <c r="H88" s="2">
        <v>3</v>
      </c>
      <c r="I88" s="2">
        <v>0</v>
      </c>
      <c r="J88" s="2">
        <v>1</v>
      </c>
      <c r="K88" s="2">
        <v>88000</v>
      </c>
      <c r="L88" s="2" t="s">
        <v>13</v>
      </c>
      <c r="M88" s="2" t="s">
        <v>29</v>
      </c>
      <c r="N88" s="19" t="str">
        <f t="shared" si="0"/>
        <v>SMALL</v>
      </c>
    </row>
    <row r="89" spans="1:14" ht="15.75" customHeight="1" x14ac:dyDescent="0.2">
      <c r="A89" s="2">
        <v>6000</v>
      </c>
      <c r="B89" s="2">
        <v>5</v>
      </c>
      <c r="C89" s="2">
        <v>7</v>
      </c>
      <c r="D89" s="2">
        <v>1921</v>
      </c>
      <c r="E89" s="2">
        <v>1950</v>
      </c>
      <c r="F89" s="2">
        <v>616</v>
      </c>
      <c r="G89" s="2">
        <v>1</v>
      </c>
      <c r="H89" s="2">
        <v>2</v>
      </c>
      <c r="I89" s="2">
        <v>0</v>
      </c>
      <c r="J89" s="2">
        <v>1</v>
      </c>
      <c r="K89" s="2">
        <v>89000</v>
      </c>
      <c r="L89" s="2" t="s">
        <v>13</v>
      </c>
      <c r="M89" s="2" t="s">
        <v>29</v>
      </c>
      <c r="N89" s="19" t="str">
        <f t="shared" si="0"/>
        <v>SMALL</v>
      </c>
    </row>
    <row r="90" spans="1:14" ht="15.75" customHeight="1" x14ac:dyDescent="0.2">
      <c r="A90" s="2">
        <v>8550</v>
      </c>
      <c r="B90" s="2">
        <v>5</v>
      </c>
      <c r="C90" s="2">
        <v>5</v>
      </c>
      <c r="D90" s="2">
        <v>1926</v>
      </c>
      <c r="E90" s="2">
        <v>1950</v>
      </c>
      <c r="F90" s="2">
        <v>1316</v>
      </c>
      <c r="G90" s="2">
        <v>1</v>
      </c>
      <c r="H90" s="2">
        <v>4</v>
      </c>
      <c r="I90" s="2">
        <v>0</v>
      </c>
      <c r="J90" s="2">
        <v>2</v>
      </c>
      <c r="K90" s="2">
        <v>90000</v>
      </c>
      <c r="L90" s="2" t="s">
        <v>13</v>
      </c>
      <c r="M90" s="2" t="s">
        <v>29</v>
      </c>
      <c r="N90" s="19" t="str">
        <f t="shared" si="0"/>
        <v>SMALL</v>
      </c>
    </row>
    <row r="91" spans="1:14" ht="15.75" customHeight="1" x14ac:dyDescent="0.2">
      <c r="A91" s="2">
        <v>6000</v>
      </c>
      <c r="B91" s="2">
        <v>5</v>
      </c>
      <c r="C91" s="2">
        <v>5</v>
      </c>
      <c r="D91" s="2">
        <v>1924</v>
      </c>
      <c r="E91" s="2">
        <v>1950</v>
      </c>
      <c r="F91" s="2">
        <v>1142</v>
      </c>
      <c r="G91" s="2">
        <v>1</v>
      </c>
      <c r="H91" s="2">
        <v>3</v>
      </c>
      <c r="I91" s="2">
        <v>0</v>
      </c>
      <c r="J91" s="2">
        <v>1</v>
      </c>
      <c r="K91" s="2">
        <v>93000</v>
      </c>
      <c r="L91" s="2" t="s">
        <v>13</v>
      </c>
      <c r="M91" s="2" t="s">
        <v>29</v>
      </c>
      <c r="N91" s="19" t="str">
        <f t="shared" si="0"/>
        <v>SMALL</v>
      </c>
    </row>
    <row r="92" spans="1:14" ht="15.75" customHeight="1" x14ac:dyDescent="0.2">
      <c r="A92" s="2">
        <v>6911</v>
      </c>
      <c r="B92" s="2">
        <v>5</v>
      </c>
      <c r="C92" s="2">
        <v>5</v>
      </c>
      <c r="D92" s="2">
        <v>1924</v>
      </c>
      <c r="E92" s="2">
        <v>1950</v>
      </c>
      <c r="F92" s="2">
        <v>1301</v>
      </c>
      <c r="G92" s="2">
        <v>1</v>
      </c>
      <c r="H92" s="2">
        <v>2</v>
      </c>
      <c r="I92" s="2">
        <v>0</v>
      </c>
      <c r="J92" s="2">
        <v>2</v>
      </c>
      <c r="K92" s="2">
        <v>100000</v>
      </c>
      <c r="L92" s="2" t="s">
        <v>13</v>
      </c>
      <c r="M92" s="2" t="s">
        <v>29</v>
      </c>
      <c r="N92" s="19" t="str">
        <f t="shared" si="0"/>
        <v>SMALL</v>
      </c>
    </row>
    <row r="93" spans="1:14" ht="15.75" customHeight="1" x14ac:dyDescent="0.2">
      <c r="A93" s="2">
        <v>7446</v>
      </c>
      <c r="B93" s="2">
        <v>4</v>
      </c>
      <c r="C93" s="2">
        <v>5</v>
      </c>
      <c r="D93" s="2">
        <v>1941</v>
      </c>
      <c r="E93" s="2">
        <v>1950</v>
      </c>
      <c r="F93" s="2">
        <v>788</v>
      </c>
      <c r="G93" s="2">
        <v>1</v>
      </c>
      <c r="H93" s="2">
        <v>2</v>
      </c>
      <c r="I93" s="2">
        <v>2</v>
      </c>
      <c r="J93" s="2">
        <v>0</v>
      </c>
      <c r="K93" s="2">
        <v>100000</v>
      </c>
      <c r="L93" s="2" t="s">
        <v>13</v>
      </c>
      <c r="M93" s="2" t="s">
        <v>29</v>
      </c>
      <c r="N93" s="19" t="str">
        <f t="shared" si="0"/>
        <v>SMALL</v>
      </c>
    </row>
    <row r="94" spans="1:14" ht="15.75" customHeight="1" x14ac:dyDescent="0.2">
      <c r="A94" s="2">
        <v>6180</v>
      </c>
      <c r="B94" s="2">
        <v>6</v>
      </c>
      <c r="C94" s="2">
        <v>5</v>
      </c>
      <c r="D94" s="2">
        <v>1926</v>
      </c>
      <c r="E94" s="2">
        <v>1950</v>
      </c>
      <c r="F94" s="2">
        <v>986</v>
      </c>
      <c r="G94" s="2">
        <v>1</v>
      </c>
      <c r="H94" s="2">
        <v>2</v>
      </c>
      <c r="I94" s="2">
        <v>1</v>
      </c>
      <c r="J94" s="2">
        <v>1</v>
      </c>
      <c r="K94" s="2">
        <v>102000</v>
      </c>
      <c r="L94" s="2" t="s">
        <v>13</v>
      </c>
      <c r="M94" s="2" t="s">
        <v>29</v>
      </c>
      <c r="N94" s="19" t="str">
        <f t="shared" si="0"/>
        <v>SMALL</v>
      </c>
    </row>
    <row r="95" spans="1:14" ht="15.75" customHeight="1" x14ac:dyDescent="0.2">
      <c r="A95" s="2">
        <v>6120</v>
      </c>
      <c r="B95" s="2">
        <v>5</v>
      </c>
      <c r="C95" s="2">
        <v>7</v>
      </c>
      <c r="D95" s="2">
        <v>1931</v>
      </c>
      <c r="E95" s="2">
        <v>1993</v>
      </c>
      <c r="F95" s="2">
        <v>875</v>
      </c>
      <c r="G95" s="2">
        <v>1</v>
      </c>
      <c r="H95" s="2">
        <v>2</v>
      </c>
      <c r="I95" s="2">
        <v>0</v>
      </c>
      <c r="J95" s="2">
        <v>1</v>
      </c>
      <c r="K95" s="2">
        <v>105000</v>
      </c>
      <c r="L95" s="2" t="s">
        <v>13</v>
      </c>
      <c r="M95" s="2" t="s">
        <v>29</v>
      </c>
      <c r="N95" s="19" t="str">
        <f t="shared" si="0"/>
        <v>SMALL</v>
      </c>
    </row>
    <row r="96" spans="1:14" ht="15.75" customHeight="1" x14ac:dyDescent="0.2">
      <c r="A96" s="2">
        <v>6000</v>
      </c>
      <c r="B96" s="2">
        <v>6</v>
      </c>
      <c r="C96" s="2">
        <v>5</v>
      </c>
      <c r="D96" s="2">
        <v>1939</v>
      </c>
      <c r="E96" s="2">
        <v>1950</v>
      </c>
      <c r="F96" s="2">
        <v>1342</v>
      </c>
      <c r="G96" s="2">
        <v>2</v>
      </c>
      <c r="H96" s="2">
        <v>2</v>
      </c>
      <c r="I96" s="2">
        <v>1</v>
      </c>
      <c r="J96" s="2">
        <v>1</v>
      </c>
      <c r="K96" s="2">
        <v>105000</v>
      </c>
      <c r="L96" s="2" t="s">
        <v>13</v>
      </c>
      <c r="M96" s="2" t="s">
        <v>29</v>
      </c>
      <c r="N96" s="19" t="str">
        <f t="shared" si="0"/>
        <v>SMALL</v>
      </c>
    </row>
    <row r="97" spans="1:14" ht="15.75" customHeight="1" x14ac:dyDescent="0.2">
      <c r="A97" s="2">
        <v>5870</v>
      </c>
      <c r="B97" s="2">
        <v>6</v>
      </c>
      <c r="C97" s="2">
        <v>9</v>
      </c>
      <c r="D97" s="2">
        <v>1900</v>
      </c>
      <c r="E97" s="2">
        <v>2000</v>
      </c>
      <c r="F97" s="2">
        <v>1290</v>
      </c>
      <c r="G97" s="2">
        <v>1</v>
      </c>
      <c r="H97" s="2">
        <v>3</v>
      </c>
      <c r="I97" s="2">
        <v>0</v>
      </c>
      <c r="J97" s="2">
        <v>1</v>
      </c>
      <c r="K97" s="2">
        <v>106900</v>
      </c>
      <c r="L97" s="2" t="s">
        <v>17</v>
      </c>
      <c r="M97" s="2" t="s">
        <v>29</v>
      </c>
      <c r="N97" s="19" t="str">
        <f t="shared" si="0"/>
        <v>SMALL</v>
      </c>
    </row>
    <row r="98" spans="1:14" ht="15.75" customHeight="1" x14ac:dyDescent="0.2">
      <c r="A98" s="2">
        <v>7425</v>
      </c>
      <c r="B98" s="2">
        <v>7</v>
      </c>
      <c r="C98" s="2">
        <v>7</v>
      </c>
      <c r="D98" s="2">
        <v>1945</v>
      </c>
      <c r="E98" s="2">
        <v>1950</v>
      </c>
      <c r="F98" s="2">
        <v>1668</v>
      </c>
      <c r="G98" s="2">
        <v>1</v>
      </c>
      <c r="H98" s="2">
        <v>3</v>
      </c>
      <c r="I98" s="2">
        <v>0</v>
      </c>
      <c r="J98" s="2">
        <v>1</v>
      </c>
      <c r="K98" s="2">
        <v>108000</v>
      </c>
      <c r="L98" s="2" t="s">
        <v>13</v>
      </c>
      <c r="M98" s="2" t="s">
        <v>29</v>
      </c>
      <c r="N98" s="19" t="str">
        <f t="shared" si="0"/>
        <v>SMALL</v>
      </c>
    </row>
    <row r="99" spans="1:14" ht="15.75" customHeight="1" x14ac:dyDescent="0.2">
      <c r="A99" s="2">
        <v>11672</v>
      </c>
      <c r="B99" s="2">
        <v>5</v>
      </c>
      <c r="C99" s="2">
        <v>5</v>
      </c>
      <c r="D99" s="2">
        <v>1925</v>
      </c>
      <c r="E99" s="2">
        <v>1950</v>
      </c>
      <c r="F99" s="2">
        <v>816</v>
      </c>
      <c r="G99" s="2">
        <v>1</v>
      </c>
      <c r="H99" s="2">
        <v>2</v>
      </c>
      <c r="I99" s="2">
        <v>0</v>
      </c>
      <c r="J99" s="2">
        <v>1</v>
      </c>
      <c r="K99" s="2">
        <v>109000</v>
      </c>
      <c r="L99" s="2" t="s">
        <v>13</v>
      </c>
      <c r="M99" s="2" t="s">
        <v>29</v>
      </c>
      <c r="N99" s="19" t="str">
        <f t="shared" si="0"/>
        <v>BIG</v>
      </c>
    </row>
    <row r="100" spans="1:14" ht="15.75" customHeight="1" x14ac:dyDescent="0.2">
      <c r="A100" s="2">
        <v>6130</v>
      </c>
      <c r="B100" s="2">
        <v>5</v>
      </c>
      <c r="C100" s="2">
        <v>6</v>
      </c>
      <c r="D100" s="2">
        <v>1924</v>
      </c>
      <c r="E100" s="2">
        <v>1950</v>
      </c>
      <c r="F100" s="2">
        <v>784</v>
      </c>
      <c r="G100" s="2">
        <v>1</v>
      </c>
      <c r="H100" s="2">
        <v>2</v>
      </c>
      <c r="I100" s="2">
        <v>0</v>
      </c>
      <c r="J100" s="2">
        <v>0</v>
      </c>
      <c r="K100" s="2">
        <v>109500</v>
      </c>
      <c r="L100" s="2" t="s">
        <v>13</v>
      </c>
      <c r="M100" s="2" t="s">
        <v>29</v>
      </c>
      <c r="N100" s="19" t="str">
        <f t="shared" si="0"/>
        <v>SMALL</v>
      </c>
    </row>
    <row r="101" spans="1:14" ht="15.75" customHeight="1" x14ac:dyDescent="0.2">
      <c r="A101" s="2">
        <v>7015</v>
      </c>
      <c r="B101" s="2">
        <v>5</v>
      </c>
      <c r="C101" s="2">
        <v>4</v>
      </c>
      <c r="D101" s="2">
        <v>1950</v>
      </c>
      <c r="E101" s="2">
        <v>1950</v>
      </c>
      <c r="F101" s="2">
        <v>1203</v>
      </c>
      <c r="G101" s="2">
        <v>1</v>
      </c>
      <c r="H101" s="2">
        <v>3</v>
      </c>
      <c r="I101" s="2">
        <v>1</v>
      </c>
      <c r="J101" s="2">
        <v>1</v>
      </c>
      <c r="K101" s="2">
        <v>110000</v>
      </c>
      <c r="L101" s="2" t="s">
        <v>13</v>
      </c>
      <c r="M101" s="2" t="s">
        <v>29</v>
      </c>
      <c r="N101" s="19" t="str">
        <f t="shared" si="0"/>
        <v>SMALL</v>
      </c>
    </row>
    <row r="102" spans="1:14" ht="15.75" customHeight="1" x14ac:dyDescent="0.2">
      <c r="A102" s="2">
        <v>6120</v>
      </c>
      <c r="B102" s="2">
        <v>5</v>
      </c>
      <c r="C102" s="2">
        <v>7</v>
      </c>
      <c r="D102" s="2">
        <v>1930</v>
      </c>
      <c r="E102" s="2">
        <v>1984</v>
      </c>
      <c r="F102" s="2">
        <v>1324</v>
      </c>
      <c r="G102" s="2">
        <v>1</v>
      </c>
      <c r="H102" s="2">
        <v>3</v>
      </c>
      <c r="I102" s="2">
        <v>0</v>
      </c>
      <c r="J102" s="2">
        <v>1</v>
      </c>
      <c r="K102" s="2">
        <v>110000</v>
      </c>
      <c r="L102" s="2" t="s">
        <v>17</v>
      </c>
      <c r="M102" s="2" t="s">
        <v>29</v>
      </c>
      <c r="N102" s="19" t="str">
        <f t="shared" si="0"/>
        <v>SMALL</v>
      </c>
    </row>
    <row r="103" spans="1:14" ht="15.75" customHeight="1" x14ac:dyDescent="0.2">
      <c r="A103" s="2">
        <v>5175</v>
      </c>
      <c r="B103" s="2">
        <v>5</v>
      </c>
      <c r="C103" s="2">
        <v>8</v>
      </c>
      <c r="D103" s="2">
        <v>1958</v>
      </c>
      <c r="E103" s="2">
        <v>2000</v>
      </c>
      <c r="F103" s="2">
        <v>808</v>
      </c>
      <c r="G103" s="2">
        <v>1</v>
      </c>
      <c r="H103" s="2">
        <v>2</v>
      </c>
      <c r="I103" s="2">
        <v>0</v>
      </c>
      <c r="J103" s="2">
        <v>1</v>
      </c>
      <c r="K103" s="2">
        <v>112000</v>
      </c>
      <c r="L103" s="2" t="s">
        <v>13</v>
      </c>
      <c r="M103" s="2" t="s">
        <v>29</v>
      </c>
      <c r="N103" s="19" t="str">
        <f t="shared" si="0"/>
        <v>SMALL</v>
      </c>
    </row>
    <row r="104" spans="1:14" ht="15.75" customHeight="1" x14ac:dyDescent="0.2">
      <c r="A104" s="2">
        <v>5000</v>
      </c>
      <c r="B104" s="2">
        <v>6</v>
      </c>
      <c r="C104" s="2">
        <v>7</v>
      </c>
      <c r="D104" s="2">
        <v>1926</v>
      </c>
      <c r="E104" s="2">
        <v>1950</v>
      </c>
      <c r="F104" s="2">
        <v>1013</v>
      </c>
      <c r="G104" s="2">
        <v>1</v>
      </c>
      <c r="H104" s="2">
        <v>3</v>
      </c>
      <c r="I104" s="2">
        <v>0</v>
      </c>
      <c r="J104" s="2">
        <v>1</v>
      </c>
      <c r="K104" s="2">
        <v>113000</v>
      </c>
      <c r="L104" s="2" t="s">
        <v>13</v>
      </c>
      <c r="M104" s="2" t="s">
        <v>29</v>
      </c>
      <c r="N104" s="19" t="str">
        <f t="shared" si="0"/>
        <v>SMALL</v>
      </c>
    </row>
    <row r="105" spans="1:14" ht="15.75" customHeight="1" x14ac:dyDescent="0.2">
      <c r="A105" s="2">
        <v>6120</v>
      </c>
      <c r="B105" s="2">
        <v>5</v>
      </c>
      <c r="C105" s="2">
        <v>7</v>
      </c>
      <c r="D105" s="2">
        <v>1939</v>
      </c>
      <c r="E105" s="2">
        <v>1950</v>
      </c>
      <c r="F105" s="2">
        <v>884</v>
      </c>
      <c r="G105" s="2">
        <v>1</v>
      </c>
      <c r="H105" s="2">
        <v>2</v>
      </c>
      <c r="I105" s="2">
        <v>0</v>
      </c>
      <c r="J105" s="2">
        <v>1</v>
      </c>
      <c r="K105" s="2">
        <v>113000</v>
      </c>
      <c r="L105" s="2" t="s">
        <v>13</v>
      </c>
      <c r="M105" s="2" t="s">
        <v>29</v>
      </c>
      <c r="N105" s="19" t="str">
        <f t="shared" si="0"/>
        <v>SMALL</v>
      </c>
    </row>
    <row r="106" spans="1:14" ht="15.75" customHeight="1" x14ac:dyDescent="0.2">
      <c r="A106" s="2">
        <v>6380</v>
      </c>
      <c r="B106" s="2">
        <v>5</v>
      </c>
      <c r="C106" s="2">
        <v>6</v>
      </c>
      <c r="D106" s="2">
        <v>1922</v>
      </c>
      <c r="E106" s="2">
        <v>1950</v>
      </c>
      <c r="F106" s="2">
        <v>1048</v>
      </c>
      <c r="G106" s="2">
        <v>1</v>
      </c>
      <c r="H106" s="2">
        <v>2</v>
      </c>
      <c r="I106" s="2">
        <v>1</v>
      </c>
      <c r="J106" s="2">
        <v>1</v>
      </c>
      <c r="K106" s="2">
        <v>113000</v>
      </c>
      <c r="L106" s="2" t="s">
        <v>13</v>
      </c>
      <c r="M106" s="2" t="s">
        <v>29</v>
      </c>
      <c r="N106" s="19" t="str">
        <f t="shared" si="0"/>
        <v>SMALL</v>
      </c>
    </row>
    <row r="107" spans="1:14" ht="15.75" customHeight="1" x14ac:dyDescent="0.2">
      <c r="A107" s="2">
        <v>6240</v>
      </c>
      <c r="B107" s="2">
        <v>6</v>
      </c>
      <c r="C107" s="2">
        <v>6</v>
      </c>
      <c r="D107" s="2">
        <v>1934</v>
      </c>
      <c r="E107" s="2">
        <v>1950</v>
      </c>
      <c r="F107" s="2">
        <v>1176</v>
      </c>
      <c r="G107" s="2">
        <v>1</v>
      </c>
      <c r="H107" s="2">
        <v>3</v>
      </c>
      <c r="I107" s="2">
        <v>1</v>
      </c>
      <c r="J107" s="2">
        <v>2</v>
      </c>
      <c r="K107" s="2">
        <v>114500</v>
      </c>
      <c r="L107" s="2" t="s">
        <v>13</v>
      </c>
      <c r="M107" s="2" t="s">
        <v>29</v>
      </c>
      <c r="N107" s="19" t="str">
        <f t="shared" si="0"/>
        <v>SMALL</v>
      </c>
    </row>
    <row r="108" spans="1:14" ht="15.75" customHeight="1" x14ac:dyDescent="0.2">
      <c r="A108" s="2">
        <v>6120</v>
      </c>
      <c r="B108" s="2">
        <v>5</v>
      </c>
      <c r="C108" s="2">
        <v>6</v>
      </c>
      <c r="D108" s="2">
        <v>1925</v>
      </c>
      <c r="E108" s="2">
        <v>1999</v>
      </c>
      <c r="F108" s="2">
        <v>995</v>
      </c>
      <c r="G108" s="2">
        <v>1</v>
      </c>
      <c r="H108" s="2">
        <v>2</v>
      </c>
      <c r="I108" s="2">
        <v>0</v>
      </c>
      <c r="J108" s="2">
        <v>1</v>
      </c>
      <c r="K108" s="2">
        <v>115000</v>
      </c>
      <c r="L108" s="2" t="s">
        <v>13</v>
      </c>
      <c r="M108" s="2" t="s">
        <v>29</v>
      </c>
      <c r="N108" s="19" t="str">
        <f t="shared" si="0"/>
        <v>SMALL</v>
      </c>
    </row>
    <row r="109" spans="1:14" ht="15.75" customHeight="1" x14ac:dyDescent="0.2">
      <c r="A109" s="2">
        <v>5520</v>
      </c>
      <c r="B109" s="2">
        <v>5</v>
      </c>
      <c r="C109" s="2">
        <v>7</v>
      </c>
      <c r="D109" s="2">
        <v>1920</v>
      </c>
      <c r="E109" s="2">
        <v>1997</v>
      </c>
      <c r="F109" s="2">
        <v>1216</v>
      </c>
      <c r="G109" s="2">
        <v>1</v>
      </c>
      <c r="H109" s="2">
        <v>3</v>
      </c>
      <c r="I109" s="2">
        <v>1</v>
      </c>
      <c r="J109" s="2">
        <v>1</v>
      </c>
      <c r="K109" s="2">
        <v>115000</v>
      </c>
      <c r="L109" s="2" t="s">
        <v>17</v>
      </c>
      <c r="M109" s="2" t="s">
        <v>29</v>
      </c>
      <c r="N109" s="19" t="str">
        <f t="shared" si="0"/>
        <v>SMALL</v>
      </c>
    </row>
    <row r="110" spans="1:14" ht="15.75" customHeight="1" x14ac:dyDescent="0.2">
      <c r="A110" s="2">
        <v>6240</v>
      </c>
      <c r="B110" s="2">
        <v>5</v>
      </c>
      <c r="C110" s="2">
        <v>4</v>
      </c>
      <c r="D110" s="2">
        <v>1936</v>
      </c>
      <c r="E110" s="2">
        <v>1950</v>
      </c>
      <c r="F110" s="2">
        <v>1344</v>
      </c>
      <c r="G110" s="2">
        <v>1</v>
      </c>
      <c r="H110" s="2">
        <v>3</v>
      </c>
      <c r="I110" s="2">
        <v>0</v>
      </c>
      <c r="J110" s="2">
        <v>1</v>
      </c>
      <c r="K110" s="2">
        <v>115000</v>
      </c>
      <c r="L110" s="2" t="s">
        <v>13</v>
      </c>
      <c r="M110" s="2" t="s">
        <v>29</v>
      </c>
      <c r="N110" s="19" t="str">
        <f t="shared" si="0"/>
        <v>SMALL</v>
      </c>
    </row>
    <row r="111" spans="1:14" ht="15.75" customHeight="1" x14ac:dyDescent="0.2">
      <c r="A111" s="2">
        <v>7207</v>
      </c>
      <c r="B111" s="2">
        <v>5</v>
      </c>
      <c r="C111" s="2">
        <v>7</v>
      </c>
      <c r="D111" s="2">
        <v>1958</v>
      </c>
      <c r="E111" s="2">
        <v>2008</v>
      </c>
      <c r="F111" s="2">
        <v>858</v>
      </c>
      <c r="G111" s="2">
        <v>1</v>
      </c>
      <c r="H111" s="2">
        <v>2</v>
      </c>
      <c r="I111" s="2">
        <v>0</v>
      </c>
      <c r="J111" s="2">
        <v>0</v>
      </c>
      <c r="K111" s="2">
        <v>116500</v>
      </c>
      <c r="L111" s="2" t="s">
        <v>17</v>
      </c>
      <c r="M111" s="2" t="s">
        <v>29</v>
      </c>
      <c r="N111" s="19" t="str">
        <f t="shared" si="0"/>
        <v>SMALL</v>
      </c>
    </row>
    <row r="112" spans="1:14" ht="15.75" customHeight="1" x14ac:dyDescent="0.2">
      <c r="A112" s="2">
        <v>6000</v>
      </c>
      <c r="B112" s="2">
        <v>5</v>
      </c>
      <c r="C112" s="2">
        <v>8</v>
      </c>
      <c r="D112" s="2">
        <v>1925</v>
      </c>
      <c r="E112" s="2">
        <v>1997</v>
      </c>
      <c r="F112" s="2">
        <v>1348</v>
      </c>
      <c r="G112" s="2">
        <v>1</v>
      </c>
      <c r="H112" s="2">
        <v>3</v>
      </c>
      <c r="I112" s="2">
        <v>1</v>
      </c>
      <c r="J112" s="2">
        <v>1</v>
      </c>
      <c r="K112" s="2">
        <v>117000</v>
      </c>
      <c r="L112" s="2" t="s">
        <v>13</v>
      </c>
      <c r="M112" s="2" t="s">
        <v>29</v>
      </c>
      <c r="N112" s="19" t="str">
        <f t="shared" si="0"/>
        <v>SMALL</v>
      </c>
    </row>
    <row r="113" spans="1:14" ht="15.75" customHeight="1" x14ac:dyDescent="0.2">
      <c r="A113" s="2">
        <v>7420</v>
      </c>
      <c r="B113" s="2">
        <v>5</v>
      </c>
      <c r="C113" s="2">
        <v>6</v>
      </c>
      <c r="D113" s="2">
        <v>1939</v>
      </c>
      <c r="E113" s="2">
        <v>1950</v>
      </c>
      <c r="F113" s="2">
        <v>1077</v>
      </c>
      <c r="G113" s="2">
        <v>1</v>
      </c>
      <c r="H113" s="2">
        <v>2</v>
      </c>
      <c r="I113" s="2">
        <v>2</v>
      </c>
      <c r="J113" s="2">
        <v>1</v>
      </c>
      <c r="K113" s="2">
        <v>118000</v>
      </c>
      <c r="L113" s="2" t="s">
        <v>13</v>
      </c>
      <c r="M113" s="2" t="s">
        <v>29</v>
      </c>
      <c r="N113" s="19" t="str">
        <f t="shared" si="0"/>
        <v>SMALL</v>
      </c>
    </row>
    <row r="114" spans="1:14" ht="15.75" customHeight="1" x14ac:dyDescent="0.2">
      <c r="A114" s="2">
        <v>6000</v>
      </c>
      <c r="B114" s="2">
        <v>6</v>
      </c>
      <c r="C114" s="2">
        <v>7</v>
      </c>
      <c r="D114" s="2">
        <v>1926</v>
      </c>
      <c r="E114" s="2">
        <v>2004</v>
      </c>
      <c r="F114" s="2">
        <v>904</v>
      </c>
      <c r="G114" s="2">
        <v>1</v>
      </c>
      <c r="H114" s="2">
        <v>2</v>
      </c>
      <c r="I114" s="2">
        <v>0</v>
      </c>
      <c r="J114" s="2">
        <v>1</v>
      </c>
      <c r="K114" s="2">
        <v>119000</v>
      </c>
      <c r="L114" s="2" t="s">
        <v>13</v>
      </c>
      <c r="M114" s="2" t="s">
        <v>29</v>
      </c>
      <c r="N114" s="19" t="str">
        <f t="shared" si="0"/>
        <v>SMALL</v>
      </c>
    </row>
    <row r="115" spans="1:14" ht="15.75" customHeight="1" x14ac:dyDescent="0.2">
      <c r="A115" s="2">
        <v>6000</v>
      </c>
      <c r="B115" s="2">
        <v>5</v>
      </c>
      <c r="C115" s="2">
        <v>7</v>
      </c>
      <c r="D115" s="2">
        <v>1924</v>
      </c>
      <c r="E115" s="2">
        <v>2003</v>
      </c>
      <c r="F115" s="2">
        <v>949</v>
      </c>
      <c r="G115" s="2">
        <v>1</v>
      </c>
      <c r="H115" s="2">
        <v>2</v>
      </c>
      <c r="I115" s="2">
        <v>1</v>
      </c>
      <c r="J115" s="2">
        <v>2</v>
      </c>
      <c r="K115" s="2">
        <v>119000</v>
      </c>
      <c r="L115" s="2" t="s">
        <v>26</v>
      </c>
      <c r="M115" s="2" t="s">
        <v>29</v>
      </c>
      <c r="N115" s="19" t="str">
        <f t="shared" si="0"/>
        <v>SMALL</v>
      </c>
    </row>
    <row r="116" spans="1:14" ht="15.75" customHeight="1" x14ac:dyDescent="0.2">
      <c r="A116" s="2">
        <v>6000</v>
      </c>
      <c r="B116" s="2">
        <v>6</v>
      </c>
      <c r="C116" s="2">
        <v>7</v>
      </c>
      <c r="D116" s="2">
        <v>1929</v>
      </c>
      <c r="E116" s="2">
        <v>1950</v>
      </c>
      <c r="F116" s="2">
        <v>1158</v>
      </c>
      <c r="G116" s="2">
        <v>1</v>
      </c>
      <c r="H116" s="2">
        <v>3</v>
      </c>
      <c r="I116" s="2">
        <v>1</v>
      </c>
      <c r="J116" s="2">
        <v>1</v>
      </c>
      <c r="K116" s="2">
        <v>120000</v>
      </c>
      <c r="L116" s="2" t="s">
        <v>13</v>
      </c>
      <c r="M116" s="2" t="s">
        <v>29</v>
      </c>
      <c r="N116" s="19" t="str">
        <f t="shared" si="0"/>
        <v>SMALL</v>
      </c>
    </row>
    <row r="117" spans="1:14" ht="15.75" customHeight="1" x14ac:dyDescent="0.2">
      <c r="A117" s="2">
        <v>8854</v>
      </c>
      <c r="B117" s="2">
        <v>6</v>
      </c>
      <c r="C117" s="2">
        <v>6</v>
      </c>
      <c r="D117" s="2">
        <v>1916</v>
      </c>
      <c r="E117" s="2">
        <v>1950</v>
      </c>
      <c r="F117" s="2">
        <v>952</v>
      </c>
      <c r="G117" s="2">
        <v>1</v>
      </c>
      <c r="H117" s="2">
        <v>2</v>
      </c>
      <c r="I117" s="2">
        <v>1</v>
      </c>
      <c r="J117" s="2">
        <v>1</v>
      </c>
      <c r="K117" s="2">
        <v>121000</v>
      </c>
      <c r="L117" s="2" t="s">
        <v>13</v>
      </c>
      <c r="M117" s="2" t="s">
        <v>29</v>
      </c>
      <c r="N117" s="19" t="str">
        <f t="shared" si="0"/>
        <v>SMALL</v>
      </c>
    </row>
    <row r="118" spans="1:14" ht="15.75" customHeight="1" x14ac:dyDescent="0.2">
      <c r="A118" s="2">
        <v>4712</v>
      </c>
      <c r="B118" s="2">
        <v>4</v>
      </c>
      <c r="C118" s="2">
        <v>7</v>
      </c>
      <c r="D118" s="2">
        <v>1946</v>
      </c>
      <c r="E118" s="2">
        <v>1950</v>
      </c>
      <c r="F118" s="2">
        <v>1230</v>
      </c>
      <c r="G118" s="2">
        <v>1</v>
      </c>
      <c r="H118" s="2">
        <v>3</v>
      </c>
      <c r="I118" s="2">
        <v>0</v>
      </c>
      <c r="J118" s="2">
        <v>1</v>
      </c>
      <c r="K118" s="2">
        <v>121600</v>
      </c>
      <c r="L118" s="2" t="s">
        <v>13</v>
      </c>
      <c r="M118" s="2" t="s">
        <v>29</v>
      </c>
      <c r="N118" s="19" t="str">
        <f t="shared" si="0"/>
        <v>SMALL</v>
      </c>
    </row>
    <row r="119" spans="1:14" ht="15.75" customHeight="1" x14ac:dyDescent="0.2">
      <c r="A119" s="2">
        <v>6240</v>
      </c>
      <c r="B119" s="2">
        <v>4</v>
      </c>
      <c r="C119" s="2">
        <v>7</v>
      </c>
      <c r="D119" s="2">
        <v>1929</v>
      </c>
      <c r="E119" s="2">
        <v>1950</v>
      </c>
      <c r="F119" s="2">
        <v>1136</v>
      </c>
      <c r="G119" s="2">
        <v>1</v>
      </c>
      <c r="H119" s="2">
        <v>2</v>
      </c>
      <c r="I119" s="2">
        <v>0</v>
      </c>
      <c r="J119" s="2">
        <v>1</v>
      </c>
      <c r="K119" s="2">
        <v>123000</v>
      </c>
      <c r="L119" s="2" t="s">
        <v>13</v>
      </c>
      <c r="M119" s="2" t="s">
        <v>29</v>
      </c>
      <c r="N119" s="19" t="str">
        <f t="shared" si="0"/>
        <v>SMALL</v>
      </c>
    </row>
    <row r="120" spans="1:14" ht="15.75" customHeight="1" x14ac:dyDescent="0.2">
      <c r="A120" s="2">
        <v>6240</v>
      </c>
      <c r="B120" s="2">
        <v>5</v>
      </c>
      <c r="C120" s="2">
        <v>7</v>
      </c>
      <c r="D120" s="2">
        <v>1936</v>
      </c>
      <c r="E120" s="2">
        <v>1980</v>
      </c>
      <c r="F120" s="2">
        <v>1040</v>
      </c>
      <c r="G120" s="2">
        <v>1</v>
      </c>
      <c r="H120" s="2">
        <v>2</v>
      </c>
      <c r="I120" s="2">
        <v>0</v>
      </c>
      <c r="J120" s="2">
        <v>2</v>
      </c>
      <c r="K120" s="2">
        <v>123900</v>
      </c>
      <c r="L120" s="2" t="s">
        <v>13</v>
      </c>
      <c r="M120" s="2" t="s">
        <v>29</v>
      </c>
      <c r="N120" s="19" t="str">
        <f t="shared" si="0"/>
        <v>SMALL</v>
      </c>
    </row>
    <row r="121" spans="1:14" ht="15.75" customHeight="1" x14ac:dyDescent="0.2">
      <c r="A121" s="2">
        <v>5000</v>
      </c>
      <c r="B121" s="2">
        <v>5</v>
      </c>
      <c r="C121" s="2">
        <v>7</v>
      </c>
      <c r="D121" s="2">
        <v>1941</v>
      </c>
      <c r="E121" s="2">
        <v>2006</v>
      </c>
      <c r="F121" s="2">
        <v>1210</v>
      </c>
      <c r="G121" s="2">
        <v>1</v>
      </c>
      <c r="H121" s="2">
        <v>3</v>
      </c>
      <c r="I121" s="2">
        <v>0</v>
      </c>
      <c r="J121" s="2">
        <v>1</v>
      </c>
      <c r="K121" s="2">
        <v>124000</v>
      </c>
      <c r="L121" s="2" t="s">
        <v>17</v>
      </c>
      <c r="M121" s="2" t="s">
        <v>29</v>
      </c>
      <c r="N121" s="19" t="str">
        <f t="shared" si="0"/>
        <v>SMALL</v>
      </c>
    </row>
    <row r="122" spans="1:14" ht="15.75" customHeight="1" x14ac:dyDescent="0.2">
      <c r="A122" s="2">
        <v>6240</v>
      </c>
      <c r="B122" s="2">
        <v>6</v>
      </c>
      <c r="C122" s="2">
        <v>5</v>
      </c>
      <c r="D122" s="2">
        <v>1938</v>
      </c>
      <c r="E122" s="2">
        <v>1950</v>
      </c>
      <c r="F122" s="2">
        <v>1409</v>
      </c>
      <c r="G122" s="2">
        <v>1</v>
      </c>
      <c r="H122" s="2">
        <v>3</v>
      </c>
      <c r="I122" s="2">
        <v>1</v>
      </c>
      <c r="J122" s="2">
        <v>2</v>
      </c>
      <c r="K122" s="2">
        <v>126000</v>
      </c>
      <c r="L122" s="2" t="s">
        <v>13</v>
      </c>
      <c r="M122" s="2" t="s">
        <v>29</v>
      </c>
      <c r="N122" s="19" t="str">
        <f t="shared" si="0"/>
        <v>SMALL</v>
      </c>
    </row>
    <row r="123" spans="1:14" ht="15.75" customHeight="1" x14ac:dyDescent="0.2">
      <c r="A123" s="2">
        <v>8635</v>
      </c>
      <c r="B123" s="2">
        <v>5</v>
      </c>
      <c r="C123" s="2">
        <v>5</v>
      </c>
      <c r="D123" s="2">
        <v>1925</v>
      </c>
      <c r="E123" s="2">
        <v>1950</v>
      </c>
      <c r="F123" s="2">
        <v>1072</v>
      </c>
      <c r="G123" s="2">
        <v>1</v>
      </c>
      <c r="H123" s="2">
        <v>2</v>
      </c>
      <c r="I123" s="2">
        <v>0</v>
      </c>
      <c r="J123" s="2">
        <v>5</v>
      </c>
      <c r="K123" s="2">
        <v>126500</v>
      </c>
      <c r="L123" s="2" t="s">
        <v>26</v>
      </c>
      <c r="M123" s="2" t="s">
        <v>29</v>
      </c>
      <c r="N123" s="19" t="str">
        <f t="shared" si="0"/>
        <v>SMALL</v>
      </c>
    </row>
    <row r="124" spans="1:14" ht="15.75" customHeight="1" x14ac:dyDescent="0.2">
      <c r="A124" s="2">
        <v>8635</v>
      </c>
      <c r="B124" s="2">
        <v>5</v>
      </c>
      <c r="C124" s="2">
        <v>5</v>
      </c>
      <c r="D124" s="2">
        <v>1948</v>
      </c>
      <c r="E124" s="2">
        <v>2001</v>
      </c>
      <c r="F124" s="2">
        <v>1285</v>
      </c>
      <c r="G124" s="2">
        <v>1</v>
      </c>
      <c r="H124" s="2">
        <v>2</v>
      </c>
      <c r="I124" s="2">
        <v>0</v>
      </c>
      <c r="J124" s="2">
        <v>1</v>
      </c>
      <c r="K124" s="2">
        <v>127000</v>
      </c>
      <c r="L124" s="2" t="s">
        <v>13</v>
      </c>
      <c r="M124" s="2" t="s">
        <v>29</v>
      </c>
      <c r="N124" s="19" t="str">
        <f t="shared" si="0"/>
        <v>SMALL</v>
      </c>
    </row>
    <row r="125" spans="1:14" ht="15.75" customHeight="1" x14ac:dyDescent="0.2">
      <c r="A125" s="2">
        <v>7438</v>
      </c>
      <c r="B125" s="2">
        <v>5</v>
      </c>
      <c r="C125" s="2">
        <v>8</v>
      </c>
      <c r="D125" s="2">
        <v>1908</v>
      </c>
      <c r="E125" s="2">
        <v>1991</v>
      </c>
      <c r="F125" s="2">
        <v>1252</v>
      </c>
      <c r="G125" s="2">
        <v>1</v>
      </c>
      <c r="H125" s="2">
        <v>3</v>
      </c>
      <c r="I125" s="2">
        <v>0</v>
      </c>
      <c r="J125" s="2">
        <v>2</v>
      </c>
      <c r="K125" s="2">
        <v>127000</v>
      </c>
      <c r="L125" s="2" t="s">
        <v>13</v>
      </c>
      <c r="M125" s="2" t="s">
        <v>29</v>
      </c>
      <c r="N125" s="19" t="str">
        <f t="shared" si="0"/>
        <v>SMALL</v>
      </c>
    </row>
    <row r="126" spans="1:14" ht="15.75" customHeight="1" x14ac:dyDescent="0.2">
      <c r="A126" s="2">
        <v>6240</v>
      </c>
      <c r="B126" s="2">
        <v>6</v>
      </c>
      <c r="C126" s="2">
        <v>6</v>
      </c>
      <c r="D126" s="2">
        <v>1931</v>
      </c>
      <c r="E126" s="2">
        <v>1950</v>
      </c>
      <c r="F126" s="2">
        <v>1367</v>
      </c>
      <c r="G126" s="2">
        <v>1</v>
      </c>
      <c r="H126" s="2">
        <v>3</v>
      </c>
      <c r="I126" s="2">
        <v>1</v>
      </c>
      <c r="J126" s="2">
        <v>1</v>
      </c>
      <c r="K126" s="2">
        <v>127500</v>
      </c>
      <c r="L126" s="2" t="s">
        <v>13</v>
      </c>
      <c r="M126" s="2" t="s">
        <v>29</v>
      </c>
      <c r="N126" s="19" t="str">
        <f t="shared" si="0"/>
        <v>SMALL</v>
      </c>
    </row>
    <row r="127" spans="1:14" ht="15.75" customHeight="1" x14ac:dyDescent="0.2">
      <c r="A127" s="2">
        <v>6000</v>
      </c>
      <c r="B127" s="2">
        <v>6</v>
      </c>
      <c r="C127" s="2">
        <v>6</v>
      </c>
      <c r="D127" s="2">
        <v>1940</v>
      </c>
      <c r="E127" s="2">
        <v>1950</v>
      </c>
      <c r="F127" s="2">
        <v>1196</v>
      </c>
      <c r="G127" s="2">
        <v>1</v>
      </c>
      <c r="H127" s="2">
        <v>3</v>
      </c>
      <c r="I127" s="2">
        <v>2</v>
      </c>
      <c r="J127" s="2">
        <v>2</v>
      </c>
      <c r="K127" s="2">
        <v>128000</v>
      </c>
      <c r="L127" s="2" t="s">
        <v>17</v>
      </c>
      <c r="M127" s="2" t="s">
        <v>29</v>
      </c>
      <c r="N127" s="19" t="str">
        <f t="shared" si="0"/>
        <v>SMALL</v>
      </c>
    </row>
    <row r="128" spans="1:14" ht="15.75" customHeight="1" x14ac:dyDescent="0.2">
      <c r="A128" s="2">
        <v>6000</v>
      </c>
      <c r="B128" s="2">
        <v>4</v>
      </c>
      <c r="C128" s="2">
        <v>6</v>
      </c>
      <c r="D128" s="2">
        <v>1936</v>
      </c>
      <c r="E128" s="2">
        <v>1950</v>
      </c>
      <c r="F128" s="2">
        <v>1324</v>
      </c>
      <c r="G128" s="2">
        <v>1</v>
      </c>
      <c r="H128" s="2">
        <v>3</v>
      </c>
      <c r="I128" s="2">
        <v>0</v>
      </c>
      <c r="J128" s="2">
        <v>1</v>
      </c>
      <c r="K128" s="2">
        <v>128000</v>
      </c>
      <c r="L128" s="2" t="s">
        <v>13</v>
      </c>
      <c r="M128" s="2" t="s">
        <v>29</v>
      </c>
      <c r="N128" s="19" t="str">
        <f t="shared" si="0"/>
        <v>SMALL</v>
      </c>
    </row>
    <row r="129" spans="1:14" ht="15.75" customHeight="1" x14ac:dyDescent="0.2">
      <c r="A129" s="2">
        <v>6155</v>
      </c>
      <c r="B129" s="2">
        <v>6</v>
      </c>
      <c r="C129" s="2">
        <v>8</v>
      </c>
      <c r="D129" s="2">
        <v>1920</v>
      </c>
      <c r="E129" s="2">
        <v>1999</v>
      </c>
      <c r="F129" s="2">
        <v>1362</v>
      </c>
      <c r="G129" s="2">
        <v>2</v>
      </c>
      <c r="H129" s="2">
        <v>3</v>
      </c>
      <c r="I129" s="2">
        <v>0</v>
      </c>
      <c r="J129" s="2">
        <v>2</v>
      </c>
      <c r="K129" s="2">
        <v>128000</v>
      </c>
      <c r="L129" s="2" t="s">
        <v>13</v>
      </c>
      <c r="M129" s="2" t="s">
        <v>29</v>
      </c>
      <c r="N129" s="19" t="str">
        <f t="shared" si="0"/>
        <v>SMALL</v>
      </c>
    </row>
    <row r="130" spans="1:14" ht="15.75" customHeight="1" x14ac:dyDescent="0.2">
      <c r="A130" s="2">
        <v>6000</v>
      </c>
      <c r="B130" s="2">
        <v>6</v>
      </c>
      <c r="C130" s="2">
        <v>6</v>
      </c>
      <c r="D130" s="2">
        <v>1939</v>
      </c>
      <c r="E130" s="2">
        <v>1950</v>
      </c>
      <c r="F130" s="2">
        <v>1232</v>
      </c>
      <c r="G130" s="2">
        <v>1</v>
      </c>
      <c r="H130" s="2">
        <v>3</v>
      </c>
      <c r="I130" s="2">
        <v>2</v>
      </c>
      <c r="J130" s="2">
        <v>1</v>
      </c>
      <c r="K130" s="2">
        <v>128000</v>
      </c>
      <c r="L130" s="2" t="s">
        <v>13</v>
      </c>
      <c r="M130" s="2" t="s">
        <v>29</v>
      </c>
      <c r="N130" s="19" t="str">
        <f t="shared" si="0"/>
        <v>SMALL</v>
      </c>
    </row>
    <row r="131" spans="1:14" ht="15.75" customHeight="1" x14ac:dyDescent="0.2">
      <c r="A131" s="2">
        <v>8674</v>
      </c>
      <c r="B131" s="2">
        <v>5</v>
      </c>
      <c r="C131" s="2">
        <v>6</v>
      </c>
      <c r="D131" s="2">
        <v>1950</v>
      </c>
      <c r="E131" s="2">
        <v>1950</v>
      </c>
      <c r="F131" s="2">
        <v>1435</v>
      </c>
      <c r="G131" s="2">
        <v>1</v>
      </c>
      <c r="H131" s="2">
        <v>3</v>
      </c>
      <c r="I131" s="2">
        <v>0</v>
      </c>
      <c r="J131" s="2">
        <v>1</v>
      </c>
      <c r="K131" s="2">
        <v>128250</v>
      </c>
      <c r="L131" s="2" t="s">
        <v>13</v>
      </c>
      <c r="M131" s="2" t="s">
        <v>29</v>
      </c>
      <c r="N131" s="19" t="str">
        <f t="shared" si="0"/>
        <v>SMALL</v>
      </c>
    </row>
    <row r="132" spans="1:14" ht="15.75" customHeight="1" x14ac:dyDescent="0.2">
      <c r="A132" s="2">
        <v>5830</v>
      </c>
      <c r="B132" s="2">
        <v>5</v>
      </c>
      <c r="C132" s="2">
        <v>6</v>
      </c>
      <c r="D132" s="2">
        <v>1950</v>
      </c>
      <c r="E132" s="2">
        <v>1997</v>
      </c>
      <c r="F132" s="2">
        <v>1612</v>
      </c>
      <c r="G132" s="2">
        <v>1</v>
      </c>
      <c r="H132" s="2">
        <v>3</v>
      </c>
      <c r="I132" s="2">
        <v>0</v>
      </c>
      <c r="J132" s="2">
        <v>1</v>
      </c>
      <c r="K132" s="2">
        <v>128500</v>
      </c>
      <c r="L132" s="2" t="s">
        <v>17</v>
      </c>
      <c r="M132" s="2" t="s">
        <v>29</v>
      </c>
      <c r="N132" s="19" t="str">
        <f t="shared" si="0"/>
        <v>SMALL</v>
      </c>
    </row>
    <row r="133" spans="1:14" ht="15.75" customHeight="1" x14ac:dyDescent="0.2">
      <c r="A133" s="2">
        <v>9873</v>
      </c>
      <c r="B133" s="2">
        <v>4</v>
      </c>
      <c r="C133" s="2">
        <v>5</v>
      </c>
      <c r="D133" s="2">
        <v>1970</v>
      </c>
      <c r="E133" s="2">
        <v>1970</v>
      </c>
      <c r="F133" s="2">
        <v>960</v>
      </c>
      <c r="G133" s="2">
        <v>1</v>
      </c>
      <c r="H133" s="2">
        <v>3</v>
      </c>
      <c r="I133" s="2">
        <v>0</v>
      </c>
      <c r="J133" s="2">
        <v>2</v>
      </c>
      <c r="K133" s="2">
        <v>129000</v>
      </c>
      <c r="L133" s="2" t="s">
        <v>13</v>
      </c>
      <c r="M133" s="2" t="s">
        <v>29</v>
      </c>
      <c r="N133" s="19" t="str">
        <f t="shared" si="0"/>
        <v>BIG</v>
      </c>
    </row>
    <row r="134" spans="1:14" ht="15.75" customHeight="1" x14ac:dyDescent="0.2">
      <c r="A134" s="2">
        <v>10267</v>
      </c>
      <c r="B134" s="2">
        <v>6</v>
      </c>
      <c r="C134" s="2">
        <v>7</v>
      </c>
      <c r="D134" s="2">
        <v>1918</v>
      </c>
      <c r="E134" s="2">
        <v>2000</v>
      </c>
      <c r="F134" s="2">
        <v>838</v>
      </c>
      <c r="G134" s="2">
        <v>1</v>
      </c>
      <c r="H134" s="2">
        <v>2</v>
      </c>
      <c r="I134" s="2">
        <v>0</v>
      </c>
      <c r="J134" s="2">
        <v>1</v>
      </c>
      <c r="K134" s="2">
        <v>130000</v>
      </c>
      <c r="L134" s="2" t="s">
        <v>17</v>
      </c>
      <c r="M134" s="2" t="s">
        <v>29</v>
      </c>
      <c r="N134" s="19" t="str">
        <f t="shared" si="0"/>
        <v>BIG</v>
      </c>
    </row>
    <row r="135" spans="1:14" ht="15.75" customHeight="1" x14ac:dyDescent="0.2">
      <c r="A135" s="2">
        <v>6000</v>
      </c>
      <c r="B135" s="2">
        <v>6</v>
      </c>
      <c r="C135" s="2">
        <v>6</v>
      </c>
      <c r="D135" s="2">
        <v>1941</v>
      </c>
      <c r="E135" s="2">
        <v>1950</v>
      </c>
      <c r="F135" s="2">
        <v>1218</v>
      </c>
      <c r="G135" s="2">
        <v>1</v>
      </c>
      <c r="H135" s="2">
        <v>3</v>
      </c>
      <c r="I135" s="2">
        <v>1</v>
      </c>
      <c r="J135" s="2">
        <v>2</v>
      </c>
      <c r="K135" s="2">
        <v>131000</v>
      </c>
      <c r="L135" s="2" t="s">
        <v>17</v>
      </c>
      <c r="M135" s="2" t="s">
        <v>29</v>
      </c>
      <c r="N135" s="19" t="str">
        <f t="shared" si="0"/>
        <v>SMALL</v>
      </c>
    </row>
    <row r="136" spans="1:14" ht="15.75" customHeight="1" x14ac:dyDescent="0.2">
      <c r="A136" s="2">
        <v>6240</v>
      </c>
      <c r="B136" s="2">
        <v>5</v>
      </c>
      <c r="C136" s="2">
        <v>7</v>
      </c>
      <c r="D136" s="2">
        <v>1930</v>
      </c>
      <c r="E136" s="2">
        <v>1992</v>
      </c>
      <c r="F136" s="2">
        <v>1426</v>
      </c>
      <c r="G136" s="2">
        <v>1</v>
      </c>
      <c r="H136" s="2">
        <v>3</v>
      </c>
      <c r="I136" s="2">
        <v>1</v>
      </c>
      <c r="J136" s="2">
        <v>1</v>
      </c>
      <c r="K136" s="2">
        <v>131750</v>
      </c>
      <c r="L136" s="2" t="s">
        <v>13</v>
      </c>
      <c r="M136" s="2" t="s">
        <v>29</v>
      </c>
      <c r="N136" s="19" t="str">
        <f t="shared" si="0"/>
        <v>SMALL</v>
      </c>
    </row>
    <row r="137" spans="1:14" ht="15.75" customHeight="1" x14ac:dyDescent="0.2">
      <c r="A137" s="2">
        <v>6360</v>
      </c>
      <c r="B137" s="2">
        <v>5</v>
      </c>
      <c r="C137" s="2">
        <v>6</v>
      </c>
      <c r="D137" s="2">
        <v>1942</v>
      </c>
      <c r="E137" s="2">
        <v>1950</v>
      </c>
      <c r="F137" s="2">
        <v>1453</v>
      </c>
      <c r="G137" s="2">
        <v>1</v>
      </c>
      <c r="H137" s="2">
        <v>3</v>
      </c>
      <c r="I137" s="2">
        <v>2</v>
      </c>
      <c r="J137" s="2">
        <v>1</v>
      </c>
      <c r="K137" s="2">
        <v>132000</v>
      </c>
      <c r="L137" s="2" t="s">
        <v>13</v>
      </c>
      <c r="M137" s="2" t="s">
        <v>29</v>
      </c>
      <c r="N137" s="19" t="str">
        <f t="shared" si="0"/>
        <v>SMALL</v>
      </c>
    </row>
    <row r="138" spans="1:14" ht="15.75" customHeight="1" x14ac:dyDescent="0.2">
      <c r="A138" s="2">
        <v>6240</v>
      </c>
      <c r="B138" s="2">
        <v>5</v>
      </c>
      <c r="C138" s="2">
        <v>8</v>
      </c>
      <c r="D138" s="2">
        <v>1939</v>
      </c>
      <c r="E138" s="2">
        <v>1952</v>
      </c>
      <c r="F138" s="2">
        <v>1322</v>
      </c>
      <c r="G138" s="2">
        <v>1</v>
      </c>
      <c r="H138" s="2">
        <v>4</v>
      </c>
      <c r="I138" s="2">
        <v>0</v>
      </c>
      <c r="J138" s="2">
        <v>1</v>
      </c>
      <c r="K138" s="2">
        <v>132000</v>
      </c>
      <c r="L138" s="2" t="s">
        <v>17</v>
      </c>
      <c r="M138" s="2" t="s">
        <v>29</v>
      </c>
      <c r="N138" s="19" t="str">
        <f t="shared" si="0"/>
        <v>SMALL</v>
      </c>
    </row>
    <row r="139" spans="1:14" ht="15.75" customHeight="1" x14ac:dyDescent="0.2">
      <c r="A139" s="2">
        <v>6120</v>
      </c>
      <c r="B139" s="2">
        <v>7</v>
      </c>
      <c r="C139" s="2">
        <v>8</v>
      </c>
      <c r="D139" s="2">
        <v>1929</v>
      </c>
      <c r="E139" s="2">
        <v>2001</v>
      </c>
      <c r="F139" s="2">
        <v>854</v>
      </c>
      <c r="G139" s="2">
        <v>1</v>
      </c>
      <c r="H139" s="2">
        <v>2</v>
      </c>
      <c r="I139" s="2">
        <v>0</v>
      </c>
      <c r="J139" s="2">
        <v>2</v>
      </c>
      <c r="K139" s="2">
        <v>132000</v>
      </c>
      <c r="L139" s="2" t="s">
        <v>13</v>
      </c>
      <c r="M139" s="2" t="s">
        <v>29</v>
      </c>
      <c r="N139" s="19" t="str">
        <f t="shared" si="0"/>
        <v>SMALL</v>
      </c>
    </row>
    <row r="140" spans="1:14" ht="15.75" customHeight="1" x14ac:dyDescent="0.2">
      <c r="A140" s="2">
        <v>6000</v>
      </c>
      <c r="B140" s="2">
        <v>6</v>
      </c>
      <c r="C140" s="2">
        <v>6</v>
      </c>
      <c r="D140" s="2">
        <v>1939</v>
      </c>
      <c r="E140" s="2">
        <v>1950</v>
      </c>
      <c r="F140" s="2">
        <v>1412</v>
      </c>
      <c r="G140" s="2">
        <v>1</v>
      </c>
      <c r="H140" s="2">
        <v>4</v>
      </c>
      <c r="I140" s="2">
        <v>1</v>
      </c>
      <c r="J140" s="2">
        <v>1</v>
      </c>
      <c r="K140" s="2">
        <v>132500</v>
      </c>
      <c r="L140" s="2" t="s">
        <v>26</v>
      </c>
      <c r="M140" s="2" t="s">
        <v>29</v>
      </c>
      <c r="N140" s="19" t="str">
        <f t="shared" si="0"/>
        <v>SMALL</v>
      </c>
    </row>
    <row r="141" spans="1:14" ht="15.75" customHeight="1" x14ac:dyDescent="0.2">
      <c r="A141" s="2">
        <v>6120</v>
      </c>
      <c r="B141" s="2">
        <v>5</v>
      </c>
      <c r="C141" s="2">
        <v>6</v>
      </c>
      <c r="D141" s="2">
        <v>1926</v>
      </c>
      <c r="E141" s="2">
        <v>1950</v>
      </c>
      <c r="F141" s="2">
        <v>1281</v>
      </c>
      <c r="G141" s="2">
        <v>1</v>
      </c>
      <c r="H141" s="2">
        <v>2</v>
      </c>
      <c r="I141" s="2">
        <v>0</v>
      </c>
      <c r="J141" s="2">
        <v>2</v>
      </c>
      <c r="K141" s="2">
        <v>132500</v>
      </c>
      <c r="L141" s="2" t="s">
        <v>13</v>
      </c>
      <c r="M141" s="2" t="s">
        <v>29</v>
      </c>
      <c r="N141" s="19" t="str">
        <f t="shared" si="0"/>
        <v>SMALL</v>
      </c>
    </row>
    <row r="142" spans="1:14" ht="15.75" customHeight="1" x14ac:dyDescent="0.2">
      <c r="A142" s="2">
        <v>6120</v>
      </c>
      <c r="B142" s="2">
        <v>4</v>
      </c>
      <c r="C142" s="2">
        <v>7</v>
      </c>
      <c r="D142" s="2">
        <v>1935</v>
      </c>
      <c r="E142" s="2">
        <v>1995</v>
      </c>
      <c r="F142" s="2">
        <v>1573</v>
      </c>
      <c r="G142" s="2">
        <v>1</v>
      </c>
      <c r="H142" s="2">
        <v>3</v>
      </c>
      <c r="I142" s="2">
        <v>0</v>
      </c>
      <c r="J142" s="2">
        <v>1</v>
      </c>
      <c r="K142" s="2">
        <v>133000</v>
      </c>
      <c r="L142" s="2" t="s">
        <v>13</v>
      </c>
      <c r="M142" s="2" t="s">
        <v>29</v>
      </c>
      <c r="N142" s="19" t="str">
        <f t="shared" si="0"/>
        <v>SMALL</v>
      </c>
    </row>
    <row r="143" spans="1:14" ht="15.75" customHeight="1" x14ac:dyDescent="0.2">
      <c r="A143" s="2">
        <v>6000</v>
      </c>
      <c r="B143" s="2">
        <v>6</v>
      </c>
      <c r="C143" s="2">
        <v>7</v>
      </c>
      <c r="D143" s="2">
        <v>1939</v>
      </c>
      <c r="E143" s="2">
        <v>1950</v>
      </c>
      <c r="F143" s="2">
        <v>1132</v>
      </c>
      <c r="G143" s="2">
        <v>1</v>
      </c>
      <c r="H143" s="2">
        <v>2</v>
      </c>
      <c r="I143" s="2">
        <v>0</v>
      </c>
      <c r="J143" s="2">
        <v>1</v>
      </c>
      <c r="K143" s="2">
        <v>134000</v>
      </c>
      <c r="L143" s="2" t="s">
        <v>13</v>
      </c>
      <c r="M143" s="2" t="s">
        <v>29</v>
      </c>
      <c r="N143" s="19" t="str">
        <f t="shared" si="0"/>
        <v>SMALL</v>
      </c>
    </row>
    <row r="144" spans="1:14" ht="15.75" customHeight="1" x14ac:dyDescent="0.2">
      <c r="A144" s="2">
        <v>6000</v>
      </c>
      <c r="B144" s="2">
        <v>6</v>
      </c>
      <c r="C144" s="2">
        <v>9</v>
      </c>
      <c r="D144" s="2">
        <v>1937</v>
      </c>
      <c r="E144" s="2">
        <v>2000</v>
      </c>
      <c r="F144" s="2">
        <v>1176</v>
      </c>
      <c r="G144" s="2">
        <v>1</v>
      </c>
      <c r="H144" s="2">
        <v>2</v>
      </c>
      <c r="I144" s="2">
        <v>0</v>
      </c>
      <c r="J144" s="2">
        <v>2</v>
      </c>
      <c r="K144" s="2">
        <v>134900</v>
      </c>
      <c r="L144" s="2" t="s">
        <v>13</v>
      </c>
      <c r="M144" s="2" t="s">
        <v>29</v>
      </c>
      <c r="N144" s="19" t="str">
        <f t="shared" si="0"/>
        <v>SMALL</v>
      </c>
    </row>
    <row r="145" spans="1:14" ht="15.75" customHeight="1" x14ac:dyDescent="0.2">
      <c r="A145" s="2">
        <v>6125</v>
      </c>
      <c r="B145" s="2">
        <v>5</v>
      </c>
      <c r="C145" s="2">
        <v>7</v>
      </c>
      <c r="D145" s="2">
        <v>1939</v>
      </c>
      <c r="E145" s="2">
        <v>1998</v>
      </c>
      <c r="F145" s="2">
        <v>1274</v>
      </c>
      <c r="G145" s="2">
        <v>2</v>
      </c>
      <c r="H145" s="2">
        <v>3</v>
      </c>
      <c r="I145" s="2">
        <v>0</v>
      </c>
      <c r="J145" s="2">
        <v>1</v>
      </c>
      <c r="K145" s="2">
        <v>135000</v>
      </c>
      <c r="L145" s="2" t="s">
        <v>17</v>
      </c>
      <c r="M145" s="2" t="s">
        <v>29</v>
      </c>
      <c r="N145" s="19" t="str">
        <f t="shared" si="0"/>
        <v>SMALL</v>
      </c>
    </row>
    <row r="146" spans="1:14" ht="15.75" customHeight="1" x14ac:dyDescent="0.2">
      <c r="A146" s="2">
        <v>6854</v>
      </c>
      <c r="B146" s="2">
        <v>5</v>
      </c>
      <c r="C146" s="2">
        <v>7</v>
      </c>
      <c r="D146" s="2">
        <v>1925</v>
      </c>
      <c r="E146" s="2">
        <v>1994</v>
      </c>
      <c r="F146" s="2">
        <v>1060</v>
      </c>
      <c r="G146" s="2">
        <v>1</v>
      </c>
      <c r="H146" s="2">
        <v>1</v>
      </c>
      <c r="I146" s="2">
        <v>1</v>
      </c>
      <c r="J146" s="2">
        <v>1</v>
      </c>
      <c r="K146" s="2">
        <v>136500</v>
      </c>
      <c r="L146" s="2" t="s">
        <v>17</v>
      </c>
      <c r="M146" s="2" t="s">
        <v>29</v>
      </c>
      <c r="N146" s="19" t="str">
        <f t="shared" si="0"/>
        <v>SMALL</v>
      </c>
    </row>
    <row r="147" spans="1:14" ht="15.75" customHeight="1" x14ac:dyDescent="0.2">
      <c r="A147" s="2">
        <v>4960</v>
      </c>
      <c r="B147" s="2">
        <v>5</v>
      </c>
      <c r="C147" s="2">
        <v>7</v>
      </c>
      <c r="D147" s="2">
        <v>1930</v>
      </c>
      <c r="E147" s="2">
        <v>1982</v>
      </c>
      <c r="F147" s="2">
        <v>1654</v>
      </c>
      <c r="G147" s="2">
        <v>2</v>
      </c>
      <c r="H147" s="2">
        <v>3</v>
      </c>
      <c r="I147" s="2">
        <v>1</v>
      </c>
      <c r="J147" s="2">
        <v>1</v>
      </c>
      <c r="K147" s="2">
        <v>137000</v>
      </c>
      <c r="L147" s="2" t="s">
        <v>13</v>
      </c>
      <c r="M147" s="2" t="s">
        <v>29</v>
      </c>
      <c r="N147" s="19" t="str">
        <f t="shared" si="0"/>
        <v>SMALL</v>
      </c>
    </row>
    <row r="148" spans="1:14" ht="15.75" customHeight="1" x14ac:dyDescent="0.2">
      <c r="A148" s="2">
        <v>6120</v>
      </c>
      <c r="B148" s="2">
        <v>5</v>
      </c>
      <c r="C148" s="2">
        <v>8</v>
      </c>
      <c r="D148" s="2">
        <v>1920</v>
      </c>
      <c r="E148" s="2">
        <v>2004</v>
      </c>
      <c r="F148" s="2">
        <v>1513</v>
      </c>
      <c r="G148" s="2">
        <v>1</v>
      </c>
      <c r="H148" s="2">
        <v>4</v>
      </c>
      <c r="I148" s="2">
        <v>0</v>
      </c>
      <c r="J148" s="2">
        <v>1</v>
      </c>
      <c r="K148" s="2">
        <v>137500</v>
      </c>
      <c r="L148" s="2" t="s">
        <v>13</v>
      </c>
      <c r="M148" s="2" t="s">
        <v>29</v>
      </c>
      <c r="N148" s="19" t="str">
        <f t="shared" si="0"/>
        <v>SMALL</v>
      </c>
    </row>
    <row r="149" spans="1:14" ht="15.75" customHeight="1" x14ac:dyDescent="0.2">
      <c r="A149" s="2">
        <v>7111</v>
      </c>
      <c r="B149" s="2">
        <v>5</v>
      </c>
      <c r="C149" s="2">
        <v>7</v>
      </c>
      <c r="D149" s="2">
        <v>1928</v>
      </c>
      <c r="E149" s="2">
        <v>1983</v>
      </c>
      <c r="F149" s="2">
        <v>1143</v>
      </c>
      <c r="G149" s="2">
        <v>1</v>
      </c>
      <c r="H149" s="2">
        <v>2</v>
      </c>
      <c r="I149" s="2">
        <v>1</v>
      </c>
      <c r="J149" s="2">
        <v>1</v>
      </c>
      <c r="K149" s="2">
        <v>138000</v>
      </c>
      <c r="L149" s="2" t="s">
        <v>17</v>
      </c>
      <c r="M149" s="2" t="s">
        <v>29</v>
      </c>
      <c r="N149" s="19" t="str">
        <f t="shared" si="0"/>
        <v>SMALL</v>
      </c>
    </row>
    <row r="150" spans="1:14" ht="15.75" customHeight="1" x14ac:dyDescent="0.2">
      <c r="A150" s="2">
        <v>6240</v>
      </c>
      <c r="B150" s="2">
        <v>5</v>
      </c>
      <c r="C150" s="2">
        <v>5</v>
      </c>
      <c r="D150" s="2">
        <v>1930</v>
      </c>
      <c r="E150" s="2">
        <v>1950</v>
      </c>
      <c r="F150" s="2">
        <v>1536</v>
      </c>
      <c r="G150" s="2">
        <v>2</v>
      </c>
      <c r="H150" s="2">
        <v>4</v>
      </c>
      <c r="I150" s="2">
        <v>1</v>
      </c>
      <c r="J150" s="2">
        <v>2</v>
      </c>
      <c r="K150" s="2">
        <v>138400</v>
      </c>
      <c r="L150" s="2" t="s">
        <v>13</v>
      </c>
      <c r="M150" s="2" t="s">
        <v>29</v>
      </c>
      <c r="N150" s="19" t="str">
        <f t="shared" si="0"/>
        <v>SMALL</v>
      </c>
    </row>
    <row r="151" spans="1:14" ht="15.75" customHeight="1" x14ac:dyDescent="0.2">
      <c r="A151" s="2">
        <v>6000</v>
      </c>
      <c r="B151" s="2">
        <v>6</v>
      </c>
      <c r="C151" s="2">
        <v>7</v>
      </c>
      <c r="D151" s="2">
        <v>1948</v>
      </c>
      <c r="E151" s="2">
        <v>1950</v>
      </c>
      <c r="F151" s="2">
        <v>1416</v>
      </c>
      <c r="G151" s="2">
        <v>1</v>
      </c>
      <c r="H151" s="2">
        <v>3</v>
      </c>
      <c r="I151" s="2">
        <v>0</v>
      </c>
      <c r="J151" s="2">
        <v>1</v>
      </c>
      <c r="K151" s="2">
        <v>139900</v>
      </c>
      <c r="L151" s="2" t="s">
        <v>13</v>
      </c>
      <c r="M151" s="2" t="s">
        <v>29</v>
      </c>
      <c r="N151" s="19" t="str">
        <f t="shared" si="0"/>
        <v>SMALL</v>
      </c>
    </row>
    <row r="152" spans="1:14" ht="15.75" customHeight="1" x14ac:dyDescent="0.2">
      <c r="A152" s="2">
        <v>6435</v>
      </c>
      <c r="B152" s="2">
        <v>6</v>
      </c>
      <c r="C152" s="2">
        <v>5</v>
      </c>
      <c r="D152" s="2">
        <v>1939</v>
      </c>
      <c r="E152" s="2">
        <v>1950</v>
      </c>
      <c r="F152" s="2">
        <v>1577</v>
      </c>
      <c r="G152" s="2">
        <v>1</v>
      </c>
      <c r="H152" s="2">
        <v>3</v>
      </c>
      <c r="I152" s="2">
        <v>1</v>
      </c>
      <c r="J152" s="2">
        <v>1</v>
      </c>
      <c r="K152" s="2">
        <v>140200</v>
      </c>
      <c r="L152" s="2" t="s">
        <v>13</v>
      </c>
      <c r="M152" s="2" t="s">
        <v>29</v>
      </c>
      <c r="N152" s="19" t="str">
        <f t="shared" si="0"/>
        <v>SMALL</v>
      </c>
    </row>
    <row r="153" spans="1:14" ht="15.75" customHeight="1" x14ac:dyDescent="0.2">
      <c r="A153" s="2">
        <v>6120</v>
      </c>
      <c r="B153" s="2">
        <v>5</v>
      </c>
      <c r="C153" s="2">
        <v>6</v>
      </c>
      <c r="D153" s="2">
        <v>1936</v>
      </c>
      <c r="E153" s="2">
        <v>1950</v>
      </c>
      <c r="F153" s="2">
        <v>1539</v>
      </c>
      <c r="G153" s="2">
        <v>1</v>
      </c>
      <c r="H153" s="2">
        <v>3</v>
      </c>
      <c r="I153" s="2">
        <v>0</v>
      </c>
      <c r="J153" s="2">
        <v>2</v>
      </c>
      <c r="K153" s="2">
        <v>141500</v>
      </c>
      <c r="L153" s="2" t="s">
        <v>26</v>
      </c>
      <c r="M153" s="2" t="s">
        <v>29</v>
      </c>
      <c r="N153" s="19" t="str">
        <f t="shared" si="0"/>
        <v>SMALL</v>
      </c>
    </row>
    <row r="154" spans="1:14" ht="15.75" customHeight="1" x14ac:dyDescent="0.2">
      <c r="A154" s="2">
        <v>8731</v>
      </c>
      <c r="B154" s="2">
        <v>5</v>
      </c>
      <c r="C154" s="2">
        <v>5</v>
      </c>
      <c r="D154" s="2">
        <v>1920</v>
      </c>
      <c r="E154" s="2">
        <v>1950</v>
      </c>
      <c r="F154" s="2">
        <v>1167</v>
      </c>
      <c r="G154" s="2">
        <v>1</v>
      </c>
      <c r="H154" s="2">
        <v>3</v>
      </c>
      <c r="I154" s="2">
        <v>1</v>
      </c>
      <c r="J154" s="2">
        <v>2</v>
      </c>
      <c r="K154" s="2">
        <v>144000</v>
      </c>
      <c r="L154" s="2" t="s">
        <v>26</v>
      </c>
      <c r="M154" s="2" t="s">
        <v>29</v>
      </c>
      <c r="N154" s="19" t="str">
        <f t="shared" si="0"/>
        <v>SMALL</v>
      </c>
    </row>
    <row r="155" spans="1:14" ht="15.75" customHeight="1" x14ac:dyDescent="0.2">
      <c r="A155" s="2">
        <v>9144</v>
      </c>
      <c r="B155" s="2">
        <v>5</v>
      </c>
      <c r="C155" s="2">
        <v>5</v>
      </c>
      <c r="D155" s="2">
        <v>1940</v>
      </c>
      <c r="E155" s="2">
        <v>1982</v>
      </c>
      <c r="F155" s="2">
        <v>1505</v>
      </c>
      <c r="G155" s="2">
        <v>1</v>
      </c>
      <c r="H155" s="2">
        <v>3</v>
      </c>
      <c r="I155" s="2">
        <v>0</v>
      </c>
      <c r="J155" s="2">
        <v>1</v>
      </c>
      <c r="K155" s="2">
        <v>145000</v>
      </c>
      <c r="L155" s="2" t="s">
        <v>13</v>
      </c>
      <c r="M155" s="2" t="s">
        <v>29</v>
      </c>
      <c r="N155" s="19" t="str">
        <f t="shared" si="0"/>
        <v>SMALL</v>
      </c>
    </row>
    <row r="156" spans="1:14" ht="15.75" customHeight="1" x14ac:dyDescent="0.2">
      <c r="A156" s="2">
        <v>6615</v>
      </c>
      <c r="B156" s="2">
        <v>6</v>
      </c>
      <c r="C156" s="2">
        <v>6</v>
      </c>
      <c r="D156" s="2">
        <v>1923</v>
      </c>
      <c r="E156" s="2">
        <v>1950</v>
      </c>
      <c r="F156" s="2">
        <v>1432</v>
      </c>
      <c r="G156" s="2">
        <v>1</v>
      </c>
      <c r="H156" s="2">
        <v>3</v>
      </c>
      <c r="I156" s="2">
        <v>1</v>
      </c>
      <c r="J156" s="2">
        <v>1</v>
      </c>
      <c r="K156" s="2">
        <v>149000</v>
      </c>
      <c r="L156" s="2" t="s">
        <v>13</v>
      </c>
      <c r="M156" s="2" t="s">
        <v>29</v>
      </c>
      <c r="N156" s="19" t="str">
        <f t="shared" si="0"/>
        <v>SMALL</v>
      </c>
    </row>
    <row r="157" spans="1:14" ht="15.75" customHeight="1" x14ac:dyDescent="0.2">
      <c r="A157" s="2">
        <v>6240</v>
      </c>
      <c r="B157" s="2">
        <v>5</v>
      </c>
      <c r="C157" s="2">
        <v>6</v>
      </c>
      <c r="D157" s="2">
        <v>1928</v>
      </c>
      <c r="E157" s="2">
        <v>1950</v>
      </c>
      <c r="F157" s="2">
        <v>1576</v>
      </c>
      <c r="G157" s="2">
        <v>1</v>
      </c>
      <c r="H157" s="2">
        <v>3</v>
      </c>
      <c r="I157" s="2">
        <v>1</v>
      </c>
      <c r="J157" s="2">
        <v>1</v>
      </c>
      <c r="K157" s="2">
        <v>149000</v>
      </c>
      <c r="L157" s="2" t="s">
        <v>13</v>
      </c>
      <c r="M157" s="2" t="s">
        <v>29</v>
      </c>
      <c r="N157" s="19" t="str">
        <f t="shared" si="0"/>
        <v>SMALL</v>
      </c>
    </row>
    <row r="158" spans="1:14" ht="15.75" customHeight="1" x14ac:dyDescent="0.2">
      <c r="A158" s="2">
        <v>6120</v>
      </c>
      <c r="B158" s="2">
        <v>5</v>
      </c>
      <c r="C158" s="2">
        <v>6</v>
      </c>
      <c r="D158" s="2">
        <v>1938</v>
      </c>
      <c r="E158" s="2">
        <v>1950</v>
      </c>
      <c r="F158" s="2">
        <v>1582</v>
      </c>
      <c r="G158" s="2">
        <v>2</v>
      </c>
      <c r="H158" s="2">
        <v>3</v>
      </c>
      <c r="I158" s="2">
        <v>1</v>
      </c>
      <c r="J158" s="2">
        <v>1</v>
      </c>
      <c r="K158" s="2">
        <v>150000</v>
      </c>
      <c r="L158" s="2" t="s">
        <v>13</v>
      </c>
      <c r="M158" s="2" t="s">
        <v>29</v>
      </c>
      <c r="N158" s="19" t="str">
        <f t="shared" si="0"/>
        <v>SMALL</v>
      </c>
    </row>
    <row r="159" spans="1:14" ht="15.75" customHeight="1" x14ac:dyDescent="0.2">
      <c r="A159" s="2">
        <v>6240</v>
      </c>
      <c r="B159" s="2">
        <v>7</v>
      </c>
      <c r="C159" s="2">
        <v>5</v>
      </c>
      <c r="D159" s="2">
        <v>1939</v>
      </c>
      <c r="E159" s="2">
        <v>1950</v>
      </c>
      <c r="F159" s="2">
        <v>2009</v>
      </c>
      <c r="G159" s="2">
        <v>2</v>
      </c>
      <c r="H159" s="2">
        <v>4</v>
      </c>
      <c r="I159" s="2">
        <v>1</v>
      </c>
      <c r="J159" s="2">
        <v>2</v>
      </c>
      <c r="K159" s="2">
        <v>150000</v>
      </c>
      <c r="L159" s="2" t="s">
        <v>13</v>
      </c>
      <c r="M159" s="2" t="s">
        <v>29</v>
      </c>
      <c r="N159" s="19" t="str">
        <f t="shared" si="0"/>
        <v>SMALL</v>
      </c>
    </row>
    <row r="160" spans="1:14" ht="15.75" customHeight="1" x14ac:dyDescent="0.2">
      <c r="A160" s="2">
        <v>7010</v>
      </c>
      <c r="B160" s="2">
        <v>5</v>
      </c>
      <c r="C160" s="2">
        <v>5</v>
      </c>
      <c r="D160" s="2">
        <v>1935</v>
      </c>
      <c r="E160" s="2">
        <v>1950</v>
      </c>
      <c r="F160" s="2">
        <v>1738</v>
      </c>
      <c r="G160" s="2">
        <v>2</v>
      </c>
      <c r="H160" s="2">
        <v>3</v>
      </c>
      <c r="I160" s="2">
        <v>1</v>
      </c>
      <c r="J160" s="2">
        <v>1</v>
      </c>
      <c r="K160" s="2">
        <v>153000</v>
      </c>
      <c r="L160" s="2" t="s">
        <v>13</v>
      </c>
      <c r="M160" s="2" t="s">
        <v>29</v>
      </c>
      <c r="N160" s="19" t="str">
        <f t="shared" si="0"/>
        <v>SMALL</v>
      </c>
    </row>
    <row r="161" spans="1:14" ht="15.75" customHeight="1" x14ac:dyDescent="0.2">
      <c r="A161" s="2">
        <v>8730</v>
      </c>
      <c r="B161" s="2">
        <v>6</v>
      </c>
      <c r="C161" s="2">
        <v>7</v>
      </c>
      <c r="D161" s="2">
        <v>1915</v>
      </c>
      <c r="E161" s="2">
        <v>2003</v>
      </c>
      <c r="F161" s="2">
        <v>1396</v>
      </c>
      <c r="G161" s="2">
        <v>1</v>
      </c>
      <c r="H161" s="2">
        <v>3</v>
      </c>
      <c r="I161" s="2">
        <v>0</v>
      </c>
      <c r="J161" s="2">
        <v>1</v>
      </c>
      <c r="K161" s="2">
        <v>153575</v>
      </c>
      <c r="L161" s="2" t="s">
        <v>13</v>
      </c>
      <c r="M161" s="2" t="s">
        <v>29</v>
      </c>
      <c r="N161" s="19" t="str">
        <f t="shared" si="0"/>
        <v>SMALL</v>
      </c>
    </row>
    <row r="162" spans="1:14" ht="15.75" customHeight="1" x14ac:dyDescent="0.2">
      <c r="A162" s="2">
        <v>6000</v>
      </c>
      <c r="B162" s="2">
        <v>6</v>
      </c>
      <c r="C162" s="2">
        <v>7</v>
      </c>
      <c r="D162" s="2">
        <v>1937</v>
      </c>
      <c r="E162" s="2">
        <v>2000</v>
      </c>
      <c r="F162" s="2">
        <v>1497</v>
      </c>
      <c r="G162" s="2">
        <v>2</v>
      </c>
      <c r="H162" s="2">
        <v>3</v>
      </c>
      <c r="I162" s="2">
        <v>0</v>
      </c>
      <c r="J162" s="2">
        <v>1</v>
      </c>
      <c r="K162" s="2">
        <v>157000</v>
      </c>
      <c r="L162" s="2" t="s">
        <v>17</v>
      </c>
      <c r="M162" s="2" t="s">
        <v>29</v>
      </c>
      <c r="N162" s="19" t="str">
        <f t="shared" si="0"/>
        <v>SMALL</v>
      </c>
    </row>
    <row r="163" spans="1:14" ht="15.75" customHeight="1" x14ac:dyDescent="0.2">
      <c r="A163" s="2">
        <v>5000</v>
      </c>
      <c r="B163" s="2">
        <v>6</v>
      </c>
      <c r="C163" s="2">
        <v>7</v>
      </c>
      <c r="D163" s="2">
        <v>1947</v>
      </c>
      <c r="E163" s="2">
        <v>1950</v>
      </c>
      <c r="F163" s="2">
        <v>1664</v>
      </c>
      <c r="G163" s="2">
        <v>2</v>
      </c>
      <c r="H163" s="2">
        <v>3</v>
      </c>
      <c r="I163" s="2">
        <v>2</v>
      </c>
      <c r="J163" s="2">
        <v>2</v>
      </c>
      <c r="K163" s="2">
        <v>159000</v>
      </c>
      <c r="L163" s="2" t="s">
        <v>17</v>
      </c>
      <c r="M163" s="2" t="s">
        <v>29</v>
      </c>
      <c r="N163" s="19" t="str">
        <f t="shared" si="0"/>
        <v>SMALL</v>
      </c>
    </row>
    <row r="164" spans="1:14" ht="15.75" customHeight="1" x14ac:dyDescent="0.2">
      <c r="A164" s="2">
        <v>9144</v>
      </c>
      <c r="B164" s="2">
        <v>6</v>
      </c>
      <c r="C164" s="2">
        <v>4</v>
      </c>
      <c r="D164" s="2">
        <v>1915</v>
      </c>
      <c r="E164" s="2">
        <v>2004</v>
      </c>
      <c r="F164" s="2">
        <v>1716</v>
      </c>
      <c r="G164" s="2">
        <v>2</v>
      </c>
      <c r="H164" s="2">
        <v>4</v>
      </c>
      <c r="I164" s="2">
        <v>0</v>
      </c>
      <c r="J164" s="2">
        <v>2</v>
      </c>
      <c r="K164" s="2">
        <v>162500</v>
      </c>
      <c r="L164" s="2" t="s">
        <v>17</v>
      </c>
      <c r="M164" s="2" t="s">
        <v>29</v>
      </c>
      <c r="N164" s="19" t="str">
        <f t="shared" si="0"/>
        <v>SMALL</v>
      </c>
    </row>
    <row r="165" spans="1:14" ht="15.75" customHeight="1" x14ac:dyDescent="0.2">
      <c r="A165" s="2">
        <v>6240</v>
      </c>
      <c r="B165" s="2">
        <v>5</v>
      </c>
      <c r="C165" s="2">
        <v>7</v>
      </c>
      <c r="D165" s="2">
        <v>1930</v>
      </c>
      <c r="E165" s="2">
        <v>1992</v>
      </c>
      <c r="F165" s="2">
        <v>1573</v>
      </c>
      <c r="G165" s="2">
        <v>2</v>
      </c>
      <c r="H165" s="2">
        <v>3</v>
      </c>
      <c r="I165" s="2">
        <v>1</v>
      </c>
      <c r="J165" s="2">
        <v>2</v>
      </c>
      <c r="K165" s="2">
        <v>162900</v>
      </c>
      <c r="L165" s="2" t="s">
        <v>13</v>
      </c>
      <c r="M165" s="2" t="s">
        <v>29</v>
      </c>
      <c r="N165" s="19" t="str">
        <f t="shared" si="0"/>
        <v>SMALL</v>
      </c>
    </row>
    <row r="166" spans="1:14" ht="15.75" customHeight="1" x14ac:dyDescent="0.2">
      <c r="A166" s="2">
        <v>6000</v>
      </c>
      <c r="B166" s="2">
        <v>6</v>
      </c>
      <c r="C166" s="2">
        <v>7</v>
      </c>
      <c r="D166" s="2">
        <v>1940</v>
      </c>
      <c r="E166" s="2">
        <v>1989</v>
      </c>
      <c r="F166" s="2">
        <v>1672</v>
      </c>
      <c r="G166" s="2">
        <v>1</v>
      </c>
      <c r="H166" s="2">
        <v>3</v>
      </c>
      <c r="I166" s="2">
        <v>1</v>
      </c>
      <c r="J166" s="2">
        <v>1</v>
      </c>
      <c r="K166" s="2">
        <v>164900</v>
      </c>
      <c r="L166" s="2" t="s">
        <v>13</v>
      </c>
      <c r="M166" s="2" t="s">
        <v>29</v>
      </c>
      <c r="N166" s="19" t="str">
        <f t="shared" si="0"/>
        <v>SMALL</v>
      </c>
    </row>
    <row r="167" spans="1:14" ht="15.75" customHeight="1" x14ac:dyDescent="0.2">
      <c r="A167" s="2">
        <v>8850</v>
      </c>
      <c r="B167" s="2">
        <v>6</v>
      </c>
      <c r="C167" s="2">
        <v>7</v>
      </c>
      <c r="D167" s="2">
        <v>1920</v>
      </c>
      <c r="E167" s="2">
        <v>1950</v>
      </c>
      <c r="F167" s="2">
        <v>1376</v>
      </c>
      <c r="G167" s="2">
        <v>1</v>
      </c>
      <c r="H167" s="2">
        <v>3</v>
      </c>
      <c r="I167" s="2">
        <v>0</v>
      </c>
      <c r="J167" s="2">
        <v>2</v>
      </c>
      <c r="K167" s="2">
        <v>165000</v>
      </c>
      <c r="L167" s="2" t="s">
        <v>17</v>
      </c>
      <c r="M167" s="2" t="s">
        <v>29</v>
      </c>
      <c r="N167" s="19" t="str">
        <f t="shared" si="0"/>
        <v>SMALL</v>
      </c>
    </row>
    <row r="168" spans="1:14" ht="15.75" customHeight="1" x14ac:dyDescent="0.2">
      <c r="A168" s="2">
        <v>11414</v>
      </c>
      <c r="B168" s="2">
        <v>7</v>
      </c>
      <c r="C168" s="2">
        <v>8</v>
      </c>
      <c r="D168" s="2">
        <v>1910</v>
      </c>
      <c r="E168" s="2">
        <v>1993</v>
      </c>
      <c r="F168" s="2">
        <v>2019</v>
      </c>
      <c r="G168" s="2">
        <v>1</v>
      </c>
      <c r="H168" s="2">
        <v>3</v>
      </c>
      <c r="I168" s="2">
        <v>0</v>
      </c>
      <c r="J168" s="2">
        <v>2</v>
      </c>
      <c r="K168" s="2">
        <v>167500</v>
      </c>
      <c r="L168" s="2" t="s">
        <v>17</v>
      </c>
      <c r="M168" s="2" t="s">
        <v>29</v>
      </c>
      <c r="N168" s="19" t="str">
        <f t="shared" si="0"/>
        <v>BIG</v>
      </c>
    </row>
    <row r="169" spans="1:14" ht="15.75" customHeight="1" x14ac:dyDescent="0.2">
      <c r="A169" s="2">
        <v>13515</v>
      </c>
      <c r="B169" s="2">
        <v>6</v>
      </c>
      <c r="C169" s="2">
        <v>6</v>
      </c>
      <c r="D169" s="2">
        <v>1919</v>
      </c>
      <c r="E169" s="2">
        <v>1950</v>
      </c>
      <c r="F169" s="2">
        <v>1824</v>
      </c>
      <c r="G169" s="2">
        <v>1</v>
      </c>
      <c r="H169" s="2">
        <v>3</v>
      </c>
      <c r="I169" s="2">
        <v>1</v>
      </c>
      <c r="J169" s="2">
        <v>2</v>
      </c>
      <c r="K169" s="2">
        <v>180500</v>
      </c>
      <c r="L169" s="2" t="s">
        <v>13</v>
      </c>
      <c r="M169" s="2" t="s">
        <v>29</v>
      </c>
      <c r="N169" s="19" t="str">
        <f t="shared" si="0"/>
        <v>BIG</v>
      </c>
    </row>
    <row r="170" spans="1:14" ht="15.75" customHeight="1" x14ac:dyDescent="0.2">
      <c r="A170" s="2">
        <v>9120</v>
      </c>
      <c r="B170" s="2">
        <v>7</v>
      </c>
      <c r="C170" s="2">
        <v>6</v>
      </c>
      <c r="D170" s="2">
        <v>1925</v>
      </c>
      <c r="E170" s="2">
        <v>1950</v>
      </c>
      <c r="F170" s="2">
        <v>1820</v>
      </c>
      <c r="G170" s="2">
        <v>2</v>
      </c>
      <c r="H170" s="2">
        <v>4</v>
      </c>
      <c r="I170" s="2">
        <v>0</v>
      </c>
      <c r="J170" s="2">
        <v>1</v>
      </c>
      <c r="K170" s="2">
        <v>184000</v>
      </c>
      <c r="L170" s="2" t="s">
        <v>17</v>
      </c>
      <c r="M170" s="2" t="s">
        <v>29</v>
      </c>
      <c r="N170" s="19" t="str">
        <f t="shared" si="0"/>
        <v>SMALL</v>
      </c>
    </row>
    <row r="171" spans="1:14" ht="15.75" customHeight="1" x14ac:dyDescent="0.2">
      <c r="A171" s="2">
        <v>11737</v>
      </c>
      <c r="B171" s="2">
        <v>6</v>
      </c>
      <c r="C171" s="2">
        <v>7</v>
      </c>
      <c r="D171" s="2">
        <v>1924</v>
      </c>
      <c r="E171" s="2">
        <v>1996</v>
      </c>
      <c r="F171" s="2">
        <v>1827</v>
      </c>
      <c r="G171" s="2">
        <v>1</v>
      </c>
      <c r="H171" s="2">
        <v>2</v>
      </c>
      <c r="I171" s="2">
        <v>1</v>
      </c>
      <c r="J171" s="2">
        <v>1</v>
      </c>
      <c r="K171" s="2">
        <v>202500</v>
      </c>
      <c r="L171" s="2" t="s">
        <v>13</v>
      </c>
      <c r="M171" s="2" t="s">
        <v>29</v>
      </c>
      <c r="N171" s="19" t="str">
        <f t="shared" si="0"/>
        <v>BIG</v>
      </c>
    </row>
    <row r="172" spans="1:14" ht="15.75" customHeight="1" x14ac:dyDescent="0.2">
      <c r="A172" s="2">
        <v>7264</v>
      </c>
      <c r="B172" s="2">
        <v>7</v>
      </c>
      <c r="C172" s="2">
        <v>7</v>
      </c>
      <c r="D172" s="2">
        <v>1925</v>
      </c>
      <c r="E172" s="2">
        <v>2007</v>
      </c>
      <c r="F172" s="2">
        <v>1548</v>
      </c>
      <c r="G172" s="2">
        <v>2</v>
      </c>
      <c r="H172" s="2">
        <v>3</v>
      </c>
      <c r="I172" s="2">
        <v>0</v>
      </c>
      <c r="J172" s="2">
        <v>2</v>
      </c>
      <c r="K172" s="2">
        <v>205000</v>
      </c>
      <c r="L172" s="2" t="s">
        <v>17</v>
      </c>
      <c r="M172" s="2" t="s">
        <v>29</v>
      </c>
      <c r="N172" s="19" t="str">
        <f t="shared" si="0"/>
        <v>SMALL</v>
      </c>
    </row>
    <row r="173" spans="1:14" ht="15.75" customHeight="1" x14ac:dyDescent="0.2">
      <c r="A173" s="2">
        <v>13053</v>
      </c>
      <c r="B173" s="2">
        <v>6</v>
      </c>
      <c r="C173" s="2">
        <v>7</v>
      </c>
      <c r="D173" s="2">
        <v>1923</v>
      </c>
      <c r="E173" s="2">
        <v>2000</v>
      </c>
      <c r="F173" s="2">
        <v>1848</v>
      </c>
      <c r="G173" s="2">
        <v>1</v>
      </c>
      <c r="H173" s="2">
        <v>4</v>
      </c>
      <c r="I173" s="2">
        <v>1</v>
      </c>
      <c r="J173" s="2">
        <v>2</v>
      </c>
      <c r="K173" s="2">
        <v>207000</v>
      </c>
      <c r="L173" s="2" t="s">
        <v>13</v>
      </c>
      <c r="M173" s="2" t="s">
        <v>29</v>
      </c>
      <c r="N173" s="19" t="str">
        <f t="shared" si="0"/>
        <v>BIG</v>
      </c>
    </row>
    <row r="174" spans="1:14" ht="15.75" customHeight="1" x14ac:dyDescent="0.2">
      <c r="A174" s="2">
        <v>7793</v>
      </c>
      <c r="B174" s="2">
        <v>7</v>
      </c>
      <c r="C174" s="2">
        <v>7</v>
      </c>
      <c r="D174" s="2">
        <v>1922</v>
      </c>
      <c r="E174" s="2">
        <v>2005</v>
      </c>
      <c r="F174" s="2">
        <v>2068</v>
      </c>
      <c r="G174" s="2">
        <v>1</v>
      </c>
      <c r="H174" s="2">
        <v>3</v>
      </c>
      <c r="I174" s="2">
        <v>1</v>
      </c>
      <c r="J174" s="2">
        <v>1</v>
      </c>
      <c r="K174" s="2">
        <v>209500</v>
      </c>
      <c r="L174" s="2" t="s">
        <v>13</v>
      </c>
      <c r="M174" s="2" t="s">
        <v>29</v>
      </c>
      <c r="N174" s="19" t="str">
        <f t="shared" si="0"/>
        <v>SMALL</v>
      </c>
    </row>
    <row r="175" spans="1:14" ht="15.75" customHeight="1" x14ac:dyDescent="0.2">
      <c r="A175" s="2">
        <v>8737</v>
      </c>
      <c r="B175" s="2">
        <v>6</v>
      </c>
      <c r="C175" s="2">
        <v>7</v>
      </c>
      <c r="D175" s="2">
        <v>1923</v>
      </c>
      <c r="E175" s="2">
        <v>1950</v>
      </c>
      <c r="F175" s="2">
        <v>1635</v>
      </c>
      <c r="G175" s="2">
        <v>1</v>
      </c>
      <c r="H175" s="2">
        <v>3</v>
      </c>
      <c r="I175" s="2">
        <v>1</v>
      </c>
      <c r="J175" s="2">
        <v>2</v>
      </c>
      <c r="K175" s="2">
        <v>210000</v>
      </c>
      <c r="L175" s="2" t="s">
        <v>13</v>
      </c>
      <c r="M175" s="2" t="s">
        <v>29</v>
      </c>
      <c r="N175" s="19" t="str">
        <f t="shared" si="0"/>
        <v>SMALL</v>
      </c>
    </row>
    <row r="176" spans="1:14" ht="15.75" customHeight="1" x14ac:dyDescent="0.2">
      <c r="A176" s="2">
        <v>11888</v>
      </c>
      <c r="B176" s="2">
        <v>6</v>
      </c>
      <c r="C176" s="2">
        <v>6</v>
      </c>
      <c r="D176" s="2">
        <v>1916</v>
      </c>
      <c r="E176" s="2">
        <v>1994</v>
      </c>
      <c r="F176" s="2">
        <v>2134</v>
      </c>
      <c r="G176" s="2">
        <v>2</v>
      </c>
      <c r="H176" s="2">
        <v>5</v>
      </c>
      <c r="I176" s="2">
        <v>0</v>
      </c>
      <c r="J176" s="2">
        <v>2</v>
      </c>
      <c r="K176" s="2">
        <v>214500</v>
      </c>
      <c r="L176" s="2" t="s">
        <v>13</v>
      </c>
      <c r="M176" s="2" t="s">
        <v>29</v>
      </c>
      <c r="N176" s="19" t="str">
        <f t="shared" si="0"/>
        <v>BIG</v>
      </c>
    </row>
    <row r="177" spans="1:14" ht="15.75" customHeight="1" x14ac:dyDescent="0.2">
      <c r="A177" s="2">
        <v>21384</v>
      </c>
      <c r="B177" s="2">
        <v>5</v>
      </c>
      <c r="C177" s="2">
        <v>6</v>
      </c>
      <c r="D177" s="2">
        <v>1923</v>
      </c>
      <c r="E177" s="2">
        <v>2004</v>
      </c>
      <c r="F177" s="2">
        <v>1576</v>
      </c>
      <c r="G177" s="2">
        <v>1</v>
      </c>
      <c r="H177" s="2">
        <v>3</v>
      </c>
      <c r="I177" s="2">
        <v>1</v>
      </c>
      <c r="J177" s="2">
        <v>2</v>
      </c>
      <c r="K177" s="2">
        <v>223500</v>
      </c>
      <c r="L177" s="2" t="s">
        <v>13</v>
      </c>
      <c r="M177" s="2" t="s">
        <v>29</v>
      </c>
      <c r="N177" s="19" t="str">
        <f t="shared" si="0"/>
        <v>BIG</v>
      </c>
    </row>
    <row r="178" spans="1:14" ht="15.75" customHeight="1" x14ac:dyDescent="0.2">
      <c r="A178" s="2">
        <v>10632</v>
      </c>
      <c r="B178" s="2">
        <v>5</v>
      </c>
      <c r="C178" s="2">
        <v>3</v>
      </c>
      <c r="D178" s="2">
        <v>1917</v>
      </c>
      <c r="E178" s="2">
        <v>1950</v>
      </c>
      <c r="F178" s="2">
        <v>1224</v>
      </c>
      <c r="G178" s="2">
        <v>1</v>
      </c>
      <c r="H178" s="2">
        <v>3</v>
      </c>
      <c r="I178" s="2">
        <v>0</v>
      </c>
      <c r="J178" s="2">
        <v>1</v>
      </c>
      <c r="K178" s="2">
        <v>107500</v>
      </c>
      <c r="L178" s="2" t="s">
        <v>13</v>
      </c>
      <c r="M178" s="2" t="s">
        <v>33</v>
      </c>
      <c r="N178" s="19" t="str">
        <f t="shared" si="0"/>
        <v>BIG</v>
      </c>
    </row>
    <row r="179" spans="1:14" ht="15.75" customHeight="1" x14ac:dyDescent="0.2">
      <c r="A179" s="2">
        <v>6930</v>
      </c>
      <c r="B179" s="2">
        <v>5</v>
      </c>
      <c r="C179" s="2">
        <v>4</v>
      </c>
      <c r="D179" s="2">
        <v>1958</v>
      </c>
      <c r="E179" s="2">
        <v>1958</v>
      </c>
      <c r="F179" s="2">
        <v>1352</v>
      </c>
      <c r="G179" s="2">
        <v>1</v>
      </c>
      <c r="H179" s="2">
        <v>3</v>
      </c>
      <c r="I179" s="2">
        <v>0</v>
      </c>
      <c r="J179" s="2">
        <v>1</v>
      </c>
      <c r="K179" s="2">
        <v>130000</v>
      </c>
      <c r="L179" s="2" t="s">
        <v>13</v>
      </c>
      <c r="M179" s="2" t="s">
        <v>33</v>
      </c>
      <c r="N179" s="19" t="str">
        <f t="shared" si="0"/>
        <v>SMALL</v>
      </c>
    </row>
    <row r="180" spans="1:14" ht="15.75" customHeight="1" x14ac:dyDescent="0.2">
      <c r="A180" s="2">
        <v>17120</v>
      </c>
      <c r="B180" s="2">
        <v>4</v>
      </c>
      <c r="C180" s="2">
        <v>4</v>
      </c>
      <c r="D180" s="2">
        <v>1959</v>
      </c>
      <c r="E180" s="2">
        <v>1959</v>
      </c>
      <c r="F180" s="2">
        <v>1588</v>
      </c>
      <c r="G180" s="2">
        <v>2</v>
      </c>
      <c r="H180" s="2">
        <v>4</v>
      </c>
      <c r="I180" s="2">
        <v>1</v>
      </c>
      <c r="J180" s="2">
        <v>2</v>
      </c>
      <c r="K180" s="2">
        <v>134432</v>
      </c>
      <c r="L180" s="2" t="s">
        <v>13</v>
      </c>
      <c r="M180" s="2" t="s">
        <v>33</v>
      </c>
      <c r="N180" s="19" t="str">
        <f t="shared" si="0"/>
        <v>BIG</v>
      </c>
    </row>
    <row r="181" spans="1:14" ht="15.75" customHeight="1" x14ac:dyDescent="0.2">
      <c r="A181" s="2">
        <v>25095</v>
      </c>
      <c r="B181" s="2">
        <v>5</v>
      </c>
      <c r="C181" s="2">
        <v>8</v>
      </c>
      <c r="D181" s="2">
        <v>1968</v>
      </c>
      <c r="E181" s="2">
        <v>2003</v>
      </c>
      <c r="F181" s="2">
        <v>1473</v>
      </c>
      <c r="G181" s="2">
        <v>1</v>
      </c>
      <c r="H181" s="2">
        <v>1</v>
      </c>
      <c r="I181" s="2">
        <v>2</v>
      </c>
      <c r="J181" s="2">
        <v>1</v>
      </c>
      <c r="K181" s="2">
        <v>143000</v>
      </c>
      <c r="L181" s="2" t="s">
        <v>13</v>
      </c>
      <c r="M181" s="2" t="s">
        <v>33</v>
      </c>
      <c r="N181" s="19" t="str">
        <f t="shared" si="0"/>
        <v>BIG</v>
      </c>
    </row>
    <row r="182" spans="1:14" ht="15.75" customHeight="1" x14ac:dyDescent="0.2">
      <c r="A182" s="2">
        <v>10532</v>
      </c>
      <c r="B182" s="2">
        <v>5</v>
      </c>
      <c r="C182" s="2">
        <v>3</v>
      </c>
      <c r="D182" s="2">
        <v>1960</v>
      </c>
      <c r="E182" s="2">
        <v>1960</v>
      </c>
      <c r="F182" s="2">
        <v>1721</v>
      </c>
      <c r="G182" s="2">
        <v>2</v>
      </c>
      <c r="H182" s="2">
        <v>3</v>
      </c>
      <c r="I182" s="2">
        <v>2</v>
      </c>
      <c r="J182" s="2">
        <v>2</v>
      </c>
      <c r="K182" s="2">
        <v>145000</v>
      </c>
      <c r="L182" s="2" t="s">
        <v>13</v>
      </c>
      <c r="M182" s="2" t="s">
        <v>33</v>
      </c>
      <c r="N182" s="19" t="str">
        <f t="shared" si="0"/>
        <v>BIG</v>
      </c>
    </row>
    <row r="183" spans="1:14" ht="15.75" customHeight="1" x14ac:dyDescent="0.2">
      <c r="A183" s="2">
        <v>1700</v>
      </c>
      <c r="B183" s="2">
        <v>7</v>
      </c>
      <c r="C183" s="2">
        <v>5</v>
      </c>
      <c r="D183" s="2">
        <v>1980</v>
      </c>
      <c r="E183" s="2">
        <v>1981</v>
      </c>
      <c r="F183" s="2">
        <v>1700</v>
      </c>
      <c r="G183" s="2">
        <v>2</v>
      </c>
      <c r="H183" s="2">
        <v>2</v>
      </c>
      <c r="I183" s="2">
        <v>0</v>
      </c>
      <c r="J183" s="2">
        <v>1</v>
      </c>
      <c r="K183" s="2">
        <v>148400</v>
      </c>
      <c r="L183" s="2" t="s">
        <v>13</v>
      </c>
      <c r="M183" s="2" t="s">
        <v>33</v>
      </c>
      <c r="N183" s="19" t="str">
        <f t="shared" si="0"/>
        <v>SMALL</v>
      </c>
    </row>
    <row r="184" spans="1:14" ht="15.75" customHeight="1" x14ac:dyDescent="0.2">
      <c r="A184" s="2">
        <v>8816</v>
      </c>
      <c r="B184" s="2">
        <v>6</v>
      </c>
      <c r="C184" s="2">
        <v>7</v>
      </c>
      <c r="D184" s="2">
        <v>1971</v>
      </c>
      <c r="E184" s="2">
        <v>1971</v>
      </c>
      <c r="F184" s="2">
        <v>1052</v>
      </c>
      <c r="G184" s="2">
        <v>1</v>
      </c>
      <c r="H184" s="2">
        <v>3</v>
      </c>
      <c r="I184" s="2">
        <v>0</v>
      </c>
      <c r="J184" s="2">
        <v>2</v>
      </c>
      <c r="K184" s="2">
        <v>155000</v>
      </c>
      <c r="L184" s="2" t="s">
        <v>13</v>
      </c>
      <c r="M184" s="2" t="s">
        <v>33</v>
      </c>
      <c r="N184" s="19" t="str">
        <f t="shared" si="0"/>
        <v>SMALL</v>
      </c>
    </row>
    <row r="185" spans="1:14" ht="15.75" customHeight="1" x14ac:dyDescent="0.2">
      <c r="A185" s="2">
        <v>12000</v>
      </c>
      <c r="B185" s="2">
        <v>6</v>
      </c>
      <c r="C185" s="2">
        <v>5</v>
      </c>
      <c r="D185" s="2">
        <v>1968</v>
      </c>
      <c r="E185" s="2">
        <v>1968</v>
      </c>
      <c r="F185" s="2">
        <v>1388</v>
      </c>
      <c r="G185" s="2">
        <v>2</v>
      </c>
      <c r="H185" s="2">
        <v>3</v>
      </c>
      <c r="I185" s="2">
        <v>1</v>
      </c>
      <c r="J185" s="2">
        <v>2</v>
      </c>
      <c r="K185" s="2">
        <v>158900</v>
      </c>
      <c r="L185" s="2" t="s">
        <v>26</v>
      </c>
      <c r="M185" s="2" t="s">
        <v>33</v>
      </c>
      <c r="N185" s="19" t="str">
        <f t="shared" si="0"/>
        <v>BIG</v>
      </c>
    </row>
    <row r="186" spans="1:14" ht="15.75" customHeight="1" x14ac:dyDescent="0.2">
      <c r="A186" s="2">
        <v>11250</v>
      </c>
      <c r="B186" s="2">
        <v>4</v>
      </c>
      <c r="C186" s="2">
        <v>5</v>
      </c>
      <c r="D186" s="2">
        <v>1957</v>
      </c>
      <c r="E186" s="2">
        <v>1989</v>
      </c>
      <c r="F186" s="2">
        <v>1788</v>
      </c>
      <c r="G186" s="2">
        <v>1</v>
      </c>
      <c r="H186" s="2">
        <v>5</v>
      </c>
      <c r="I186" s="2">
        <v>2</v>
      </c>
      <c r="J186" s="2">
        <v>1</v>
      </c>
      <c r="K186" s="2">
        <v>161500</v>
      </c>
      <c r="L186" s="2" t="s">
        <v>13</v>
      </c>
      <c r="M186" s="2" t="s">
        <v>33</v>
      </c>
      <c r="N186" s="19" t="str">
        <f t="shared" si="0"/>
        <v>BIG</v>
      </c>
    </row>
    <row r="187" spans="1:14" ht="15.75" customHeight="1" x14ac:dyDescent="0.2">
      <c r="A187" s="2">
        <v>13050</v>
      </c>
      <c r="B187" s="2">
        <v>5</v>
      </c>
      <c r="C187" s="2">
        <v>6</v>
      </c>
      <c r="D187" s="2">
        <v>1963</v>
      </c>
      <c r="E187" s="2">
        <v>1963</v>
      </c>
      <c r="F187" s="2">
        <v>1000</v>
      </c>
      <c r="G187" s="2">
        <v>1</v>
      </c>
      <c r="H187" s="2">
        <v>1</v>
      </c>
      <c r="I187" s="2">
        <v>2</v>
      </c>
      <c r="J187" s="2">
        <v>2</v>
      </c>
      <c r="K187" s="2">
        <v>164000</v>
      </c>
      <c r="L187" s="2" t="s">
        <v>13</v>
      </c>
      <c r="M187" s="2" t="s">
        <v>33</v>
      </c>
      <c r="N187" s="19" t="str">
        <f t="shared" si="0"/>
        <v>BIG</v>
      </c>
    </row>
    <row r="188" spans="1:14" ht="15.75" customHeight="1" x14ac:dyDescent="0.2">
      <c r="A188" s="2">
        <v>15584</v>
      </c>
      <c r="B188" s="2">
        <v>5</v>
      </c>
      <c r="C188" s="2">
        <v>5</v>
      </c>
      <c r="D188" s="2">
        <v>1956</v>
      </c>
      <c r="E188" s="2">
        <v>1956</v>
      </c>
      <c r="F188" s="2">
        <v>2071</v>
      </c>
      <c r="G188" s="2">
        <v>1</v>
      </c>
      <c r="H188" s="2">
        <v>4</v>
      </c>
      <c r="I188" s="2">
        <v>1</v>
      </c>
      <c r="J188" s="2">
        <v>1</v>
      </c>
      <c r="K188" s="2">
        <v>165000</v>
      </c>
      <c r="L188" s="2" t="s">
        <v>13</v>
      </c>
      <c r="M188" s="2" t="s">
        <v>33</v>
      </c>
      <c r="N188" s="19" t="str">
        <f t="shared" si="0"/>
        <v>BIG</v>
      </c>
    </row>
    <row r="189" spans="1:14" ht="15.75" customHeight="1" x14ac:dyDescent="0.2">
      <c r="A189" s="2">
        <v>15263</v>
      </c>
      <c r="B189" s="2">
        <v>5</v>
      </c>
      <c r="C189" s="2">
        <v>5</v>
      </c>
      <c r="D189" s="2">
        <v>1959</v>
      </c>
      <c r="E189" s="2">
        <v>1959</v>
      </c>
      <c r="F189" s="2">
        <v>1675</v>
      </c>
      <c r="G189" s="2">
        <v>2</v>
      </c>
      <c r="H189" s="2">
        <v>3</v>
      </c>
      <c r="I189" s="2">
        <v>2</v>
      </c>
      <c r="J189" s="2">
        <v>1</v>
      </c>
      <c r="K189" s="2">
        <v>173000</v>
      </c>
      <c r="L189" s="2" t="s">
        <v>13</v>
      </c>
      <c r="M189" s="2" t="s">
        <v>33</v>
      </c>
      <c r="N189" s="19" t="str">
        <f t="shared" si="0"/>
        <v>BIG</v>
      </c>
    </row>
    <row r="190" spans="1:14" ht="15.75" customHeight="1" x14ac:dyDescent="0.2">
      <c r="A190" s="2">
        <v>2887</v>
      </c>
      <c r="B190" s="2">
        <v>6</v>
      </c>
      <c r="C190" s="2">
        <v>5</v>
      </c>
      <c r="D190" s="2">
        <v>1996</v>
      </c>
      <c r="E190" s="2">
        <v>1997</v>
      </c>
      <c r="F190" s="2">
        <v>1291</v>
      </c>
      <c r="G190" s="2">
        <v>1</v>
      </c>
      <c r="H190" s="2">
        <v>2</v>
      </c>
      <c r="I190" s="2">
        <v>1</v>
      </c>
      <c r="J190" s="2">
        <v>2</v>
      </c>
      <c r="K190" s="2">
        <v>173000</v>
      </c>
      <c r="L190" s="2" t="s">
        <v>13</v>
      </c>
      <c r="M190" s="2" t="s">
        <v>33</v>
      </c>
      <c r="N190" s="19" t="str">
        <f t="shared" si="0"/>
        <v>SMALL</v>
      </c>
    </row>
    <row r="191" spans="1:14" ht="15.75" customHeight="1" x14ac:dyDescent="0.2">
      <c r="A191" s="2">
        <v>21453</v>
      </c>
      <c r="B191" s="2">
        <v>6</v>
      </c>
      <c r="C191" s="2">
        <v>5</v>
      </c>
      <c r="D191" s="2">
        <v>1969</v>
      </c>
      <c r="E191" s="2">
        <v>1969</v>
      </c>
      <c r="F191" s="2">
        <v>988</v>
      </c>
      <c r="G191" s="2">
        <v>1</v>
      </c>
      <c r="H191" s="2">
        <v>1</v>
      </c>
      <c r="I191" s="2">
        <v>2</v>
      </c>
      <c r="J191" s="2">
        <v>2</v>
      </c>
      <c r="K191" s="2">
        <v>180000</v>
      </c>
      <c r="L191" s="2" t="s">
        <v>13</v>
      </c>
      <c r="M191" s="2" t="s">
        <v>33</v>
      </c>
      <c r="N191" s="19" t="str">
        <f t="shared" si="0"/>
        <v>BIG</v>
      </c>
    </row>
    <row r="192" spans="1:14" ht="15.75" customHeight="1" x14ac:dyDescent="0.2">
      <c r="A192" s="2">
        <v>11075</v>
      </c>
      <c r="B192" s="2">
        <v>6</v>
      </c>
      <c r="C192" s="2">
        <v>5</v>
      </c>
      <c r="D192" s="2">
        <v>1984</v>
      </c>
      <c r="E192" s="2">
        <v>1984</v>
      </c>
      <c r="F192" s="2">
        <v>1522</v>
      </c>
      <c r="G192" s="2">
        <v>2</v>
      </c>
      <c r="H192" s="2">
        <v>3</v>
      </c>
      <c r="I192" s="2">
        <v>1</v>
      </c>
      <c r="J192" s="2">
        <v>2</v>
      </c>
      <c r="K192" s="2">
        <v>182000</v>
      </c>
      <c r="L192" s="2" t="s">
        <v>13</v>
      </c>
      <c r="M192" s="2" t="s">
        <v>33</v>
      </c>
      <c r="N192" s="19" t="str">
        <f t="shared" si="0"/>
        <v>BIG</v>
      </c>
    </row>
    <row r="193" spans="1:14" ht="15.75" customHeight="1" x14ac:dyDescent="0.2">
      <c r="A193" s="2">
        <v>28698</v>
      </c>
      <c r="B193" s="2">
        <v>5</v>
      </c>
      <c r="C193" s="2">
        <v>5</v>
      </c>
      <c r="D193" s="2">
        <v>1967</v>
      </c>
      <c r="E193" s="2">
        <v>1967</v>
      </c>
      <c r="F193" s="2">
        <v>2126</v>
      </c>
      <c r="G193" s="2">
        <v>2</v>
      </c>
      <c r="H193" s="2">
        <v>3</v>
      </c>
      <c r="I193" s="2">
        <v>0</v>
      </c>
      <c r="J193" s="2">
        <v>2</v>
      </c>
      <c r="K193" s="2">
        <v>185000</v>
      </c>
      <c r="L193" s="2" t="s">
        <v>13</v>
      </c>
      <c r="M193" s="2" t="s">
        <v>33</v>
      </c>
      <c r="N193" s="19" t="str">
        <f t="shared" si="0"/>
        <v>BIG</v>
      </c>
    </row>
    <row r="194" spans="1:14" ht="15.75" customHeight="1" x14ac:dyDescent="0.2">
      <c r="A194" s="2">
        <v>12205</v>
      </c>
      <c r="B194" s="2">
        <v>6</v>
      </c>
      <c r="C194" s="2">
        <v>8</v>
      </c>
      <c r="D194" s="2">
        <v>1966</v>
      </c>
      <c r="E194" s="2">
        <v>2007</v>
      </c>
      <c r="F194" s="2">
        <v>2087</v>
      </c>
      <c r="G194" s="2">
        <v>2</v>
      </c>
      <c r="H194" s="2">
        <v>5</v>
      </c>
      <c r="I194" s="2">
        <v>0</v>
      </c>
      <c r="J194" s="2">
        <v>2</v>
      </c>
      <c r="K194" s="2">
        <v>187500</v>
      </c>
      <c r="L194" s="2" t="s">
        <v>13</v>
      </c>
      <c r="M194" s="2" t="s">
        <v>33</v>
      </c>
      <c r="N194" s="19" t="str">
        <f t="shared" si="0"/>
        <v>BIG</v>
      </c>
    </row>
    <row r="195" spans="1:14" ht="15.75" customHeight="1" x14ac:dyDescent="0.2">
      <c r="A195" s="2">
        <v>10708</v>
      </c>
      <c r="B195" s="2">
        <v>5</v>
      </c>
      <c r="C195" s="2">
        <v>5</v>
      </c>
      <c r="D195" s="2">
        <v>1955</v>
      </c>
      <c r="E195" s="2">
        <v>1993</v>
      </c>
      <c r="F195" s="2">
        <v>1867</v>
      </c>
      <c r="G195" s="2">
        <v>1</v>
      </c>
      <c r="H195" s="2">
        <v>2</v>
      </c>
      <c r="I195" s="2">
        <v>3</v>
      </c>
      <c r="J195" s="2">
        <v>1</v>
      </c>
      <c r="K195" s="2">
        <v>190000</v>
      </c>
      <c r="L195" s="2" t="s">
        <v>13</v>
      </c>
      <c r="M195" s="2" t="s">
        <v>33</v>
      </c>
      <c r="N195" s="19" t="str">
        <f t="shared" si="0"/>
        <v>BIG</v>
      </c>
    </row>
    <row r="196" spans="1:14" ht="15.75" customHeight="1" x14ac:dyDescent="0.2">
      <c r="A196" s="2">
        <v>5271</v>
      </c>
      <c r="B196" s="2">
        <v>7</v>
      </c>
      <c r="C196" s="2">
        <v>5</v>
      </c>
      <c r="D196" s="2">
        <v>1986</v>
      </c>
      <c r="E196" s="2">
        <v>1986</v>
      </c>
      <c r="F196" s="2">
        <v>1453</v>
      </c>
      <c r="G196" s="2">
        <v>1</v>
      </c>
      <c r="H196" s="2">
        <v>2</v>
      </c>
      <c r="I196" s="2">
        <v>1</v>
      </c>
      <c r="J196" s="2">
        <v>2</v>
      </c>
      <c r="K196" s="2">
        <v>190000</v>
      </c>
      <c r="L196" s="2" t="s">
        <v>13</v>
      </c>
      <c r="M196" s="2" t="s">
        <v>33</v>
      </c>
      <c r="N196" s="19" t="str">
        <f t="shared" si="0"/>
        <v>SMALL</v>
      </c>
    </row>
    <row r="197" spans="1:14" ht="15.75" customHeight="1" x14ac:dyDescent="0.2">
      <c r="A197" s="2">
        <v>36500</v>
      </c>
      <c r="B197" s="2">
        <v>5</v>
      </c>
      <c r="C197" s="2">
        <v>5</v>
      </c>
      <c r="D197" s="2">
        <v>1964</v>
      </c>
      <c r="E197" s="2">
        <v>1964</v>
      </c>
      <c r="F197" s="2">
        <v>1582</v>
      </c>
      <c r="G197" s="2">
        <v>2</v>
      </c>
      <c r="H197" s="2">
        <v>4</v>
      </c>
      <c r="I197" s="2">
        <v>0</v>
      </c>
      <c r="J197" s="2">
        <v>2</v>
      </c>
      <c r="K197" s="2">
        <v>190000</v>
      </c>
      <c r="L197" s="2" t="s">
        <v>17</v>
      </c>
      <c r="M197" s="2" t="s">
        <v>33</v>
      </c>
      <c r="N197" s="19" t="str">
        <f t="shared" si="0"/>
        <v>BIG</v>
      </c>
    </row>
    <row r="198" spans="1:14" ht="15.75" customHeight="1" x14ac:dyDescent="0.2">
      <c r="A198" s="2">
        <v>10005</v>
      </c>
      <c r="B198" s="2">
        <v>7</v>
      </c>
      <c r="C198" s="2">
        <v>5</v>
      </c>
      <c r="D198" s="2">
        <v>1977</v>
      </c>
      <c r="E198" s="2">
        <v>1977</v>
      </c>
      <c r="F198" s="2">
        <v>2022</v>
      </c>
      <c r="G198" s="2">
        <v>2</v>
      </c>
      <c r="H198" s="2">
        <v>4</v>
      </c>
      <c r="I198" s="2">
        <v>1</v>
      </c>
      <c r="J198" s="2">
        <v>2</v>
      </c>
      <c r="K198" s="2">
        <v>192000</v>
      </c>
      <c r="L198" s="2" t="s">
        <v>13</v>
      </c>
      <c r="M198" s="2" t="s">
        <v>33</v>
      </c>
      <c r="N198" s="19" t="str">
        <f t="shared" si="0"/>
        <v>BIG</v>
      </c>
    </row>
    <row r="199" spans="1:14" ht="15.75" customHeight="1" x14ac:dyDescent="0.2">
      <c r="A199" s="2">
        <v>11500</v>
      </c>
      <c r="B199" s="2">
        <v>6</v>
      </c>
      <c r="C199" s="2">
        <v>6</v>
      </c>
      <c r="D199" s="2">
        <v>1966</v>
      </c>
      <c r="E199" s="2">
        <v>1966</v>
      </c>
      <c r="F199" s="2">
        <v>1643</v>
      </c>
      <c r="G199" s="2">
        <v>2</v>
      </c>
      <c r="H199" s="2">
        <v>2</v>
      </c>
      <c r="I199" s="2">
        <v>1</v>
      </c>
      <c r="J199" s="2">
        <v>2</v>
      </c>
      <c r="K199" s="2">
        <v>195000</v>
      </c>
      <c r="L199" s="2" t="s">
        <v>13</v>
      </c>
      <c r="M199" s="2" t="s">
        <v>33</v>
      </c>
      <c r="N199" s="19" t="str">
        <f t="shared" si="0"/>
        <v>BIG</v>
      </c>
    </row>
    <row r="200" spans="1:14" ht="15.75" customHeight="1" x14ac:dyDescent="0.2">
      <c r="A200" s="2">
        <v>12798</v>
      </c>
      <c r="B200" s="2">
        <v>6</v>
      </c>
      <c r="C200" s="2">
        <v>5</v>
      </c>
      <c r="D200" s="2">
        <v>1997</v>
      </c>
      <c r="E200" s="2">
        <v>1997</v>
      </c>
      <c r="F200" s="2">
        <v>1688</v>
      </c>
      <c r="G200" s="2">
        <v>2</v>
      </c>
      <c r="H200" s="2">
        <v>4</v>
      </c>
      <c r="I200" s="2">
        <v>0</v>
      </c>
      <c r="J200" s="2">
        <v>2</v>
      </c>
      <c r="K200" s="2">
        <v>200000</v>
      </c>
      <c r="L200" s="2" t="s">
        <v>13</v>
      </c>
      <c r="M200" s="2" t="s">
        <v>33</v>
      </c>
      <c r="N200" s="19" t="str">
        <f t="shared" si="0"/>
        <v>BIG</v>
      </c>
    </row>
    <row r="201" spans="1:14" ht="15.75" customHeight="1" x14ac:dyDescent="0.2">
      <c r="A201" s="2">
        <v>18030</v>
      </c>
      <c r="B201" s="2">
        <v>5</v>
      </c>
      <c r="C201" s="2">
        <v>6</v>
      </c>
      <c r="D201" s="2">
        <v>1946</v>
      </c>
      <c r="E201" s="2">
        <v>1994</v>
      </c>
      <c r="F201" s="2">
        <v>3086</v>
      </c>
      <c r="G201" s="2">
        <v>3</v>
      </c>
      <c r="H201" s="2">
        <v>3</v>
      </c>
      <c r="I201" s="2">
        <v>1</v>
      </c>
      <c r="J201" s="2">
        <v>0</v>
      </c>
      <c r="K201" s="2">
        <v>200500</v>
      </c>
      <c r="L201" s="2" t="s">
        <v>13</v>
      </c>
      <c r="M201" s="2" t="s">
        <v>33</v>
      </c>
      <c r="N201" s="19" t="str">
        <f t="shared" si="0"/>
        <v>BIG</v>
      </c>
    </row>
    <row r="202" spans="1:14" ht="15.75" customHeight="1" x14ac:dyDescent="0.2">
      <c r="A202" s="2">
        <v>10029</v>
      </c>
      <c r="B202" s="2">
        <v>6</v>
      </c>
      <c r="C202" s="2">
        <v>5</v>
      </c>
      <c r="D202" s="2">
        <v>1988</v>
      </c>
      <c r="E202" s="2">
        <v>1989</v>
      </c>
      <c r="F202" s="2">
        <v>2060</v>
      </c>
      <c r="G202" s="2">
        <v>2</v>
      </c>
      <c r="H202" s="2">
        <v>4</v>
      </c>
      <c r="I202" s="2">
        <v>1</v>
      </c>
      <c r="J202" s="2">
        <v>2</v>
      </c>
      <c r="K202" s="2">
        <v>211000</v>
      </c>
      <c r="L202" s="2" t="s">
        <v>13</v>
      </c>
      <c r="M202" s="2" t="s">
        <v>33</v>
      </c>
      <c r="N202" s="19" t="str">
        <f t="shared" si="0"/>
        <v>BIG</v>
      </c>
    </row>
    <row r="203" spans="1:14" ht="15.75" customHeight="1" x14ac:dyDescent="0.2">
      <c r="A203" s="2">
        <v>15593</v>
      </c>
      <c r="B203" s="2">
        <v>7</v>
      </c>
      <c r="C203" s="2">
        <v>4</v>
      </c>
      <c r="D203" s="2">
        <v>1953</v>
      </c>
      <c r="E203" s="2">
        <v>1953</v>
      </c>
      <c r="F203" s="2">
        <v>2287</v>
      </c>
      <c r="G203" s="2">
        <v>2</v>
      </c>
      <c r="H203" s="2">
        <v>3</v>
      </c>
      <c r="I203" s="2">
        <v>1</v>
      </c>
      <c r="J203" s="2">
        <v>2</v>
      </c>
      <c r="K203" s="2">
        <v>225000</v>
      </c>
      <c r="L203" s="2" t="s">
        <v>13</v>
      </c>
      <c r="M203" s="2" t="s">
        <v>33</v>
      </c>
      <c r="N203" s="19" t="str">
        <f t="shared" si="0"/>
        <v>BIG</v>
      </c>
    </row>
    <row r="204" spans="1:14" ht="15.75" customHeight="1" x14ac:dyDescent="0.2">
      <c r="A204" s="2">
        <v>17082</v>
      </c>
      <c r="B204" s="2">
        <v>6</v>
      </c>
      <c r="C204" s="2">
        <v>5</v>
      </c>
      <c r="D204" s="2">
        <v>1978</v>
      </c>
      <c r="E204" s="2">
        <v>1992</v>
      </c>
      <c r="F204" s="2">
        <v>1981</v>
      </c>
      <c r="G204" s="2">
        <v>2</v>
      </c>
      <c r="H204" s="2">
        <v>4</v>
      </c>
      <c r="I204" s="2">
        <v>1</v>
      </c>
      <c r="J204" s="2">
        <v>2</v>
      </c>
      <c r="K204" s="2">
        <v>230000</v>
      </c>
      <c r="L204" s="2" t="s">
        <v>13</v>
      </c>
      <c r="M204" s="2" t="s">
        <v>33</v>
      </c>
      <c r="N204" s="19" t="str">
        <f t="shared" si="0"/>
        <v>BIG</v>
      </c>
    </row>
    <row r="205" spans="1:14" ht="15.75" customHeight="1" x14ac:dyDescent="0.2">
      <c r="A205" s="2">
        <v>16698</v>
      </c>
      <c r="B205" s="2">
        <v>7</v>
      </c>
      <c r="C205" s="2">
        <v>5</v>
      </c>
      <c r="D205" s="2">
        <v>1992</v>
      </c>
      <c r="E205" s="2">
        <v>1993</v>
      </c>
      <c r="F205" s="2">
        <v>1759</v>
      </c>
      <c r="G205" s="2">
        <v>2</v>
      </c>
      <c r="H205" s="2">
        <v>3</v>
      </c>
      <c r="I205" s="2">
        <v>1</v>
      </c>
      <c r="J205" s="2">
        <v>2</v>
      </c>
      <c r="K205" s="2">
        <v>233500</v>
      </c>
      <c r="L205" s="2" t="s">
        <v>13</v>
      </c>
      <c r="M205" s="2" t="s">
        <v>33</v>
      </c>
      <c r="N205" s="19" t="str">
        <f t="shared" si="0"/>
        <v>BIG</v>
      </c>
    </row>
    <row r="206" spans="1:14" ht="15.75" customHeight="1" x14ac:dyDescent="0.2">
      <c r="A206" s="2">
        <v>13500</v>
      </c>
      <c r="B206" s="2">
        <v>6</v>
      </c>
      <c r="C206" s="2">
        <v>7</v>
      </c>
      <c r="D206" s="2">
        <v>1960</v>
      </c>
      <c r="E206" s="2">
        <v>1975</v>
      </c>
      <c r="F206" s="2">
        <v>1252</v>
      </c>
      <c r="G206" s="2">
        <v>1</v>
      </c>
      <c r="H206" s="2">
        <v>1</v>
      </c>
      <c r="I206" s="2">
        <v>1</v>
      </c>
      <c r="J206" s="2">
        <v>2</v>
      </c>
      <c r="K206" s="2">
        <v>235000</v>
      </c>
      <c r="L206" s="2" t="s">
        <v>13</v>
      </c>
      <c r="M206" s="2" t="s">
        <v>33</v>
      </c>
      <c r="N206" s="19" t="str">
        <f t="shared" si="0"/>
        <v>BIG</v>
      </c>
    </row>
    <row r="207" spans="1:14" ht="15.75" customHeight="1" x14ac:dyDescent="0.2">
      <c r="A207" s="2">
        <v>45600</v>
      </c>
      <c r="B207" s="2">
        <v>6</v>
      </c>
      <c r="C207" s="2">
        <v>8</v>
      </c>
      <c r="D207" s="2">
        <v>1908</v>
      </c>
      <c r="E207" s="2">
        <v>1997</v>
      </c>
      <c r="F207" s="2">
        <v>2358</v>
      </c>
      <c r="G207" s="2">
        <v>3</v>
      </c>
      <c r="H207" s="2">
        <v>5</v>
      </c>
      <c r="I207" s="2">
        <v>1</v>
      </c>
      <c r="J207" s="2">
        <v>2</v>
      </c>
      <c r="K207" s="2">
        <v>240000</v>
      </c>
      <c r="L207" s="2" t="s">
        <v>13</v>
      </c>
      <c r="M207" s="2" t="s">
        <v>33</v>
      </c>
      <c r="N207" s="19" t="str">
        <f t="shared" si="0"/>
        <v>BIG</v>
      </c>
    </row>
    <row r="208" spans="1:14" ht="15.75" customHeight="1" x14ac:dyDescent="0.2">
      <c r="A208" s="2">
        <v>53107</v>
      </c>
      <c r="B208" s="2">
        <v>6</v>
      </c>
      <c r="C208" s="2">
        <v>5</v>
      </c>
      <c r="D208" s="2">
        <v>1992</v>
      </c>
      <c r="E208" s="2">
        <v>1992</v>
      </c>
      <c r="F208" s="2">
        <v>1953</v>
      </c>
      <c r="G208" s="2">
        <v>2</v>
      </c>
      <c r="H208" s="2">
        <v>3</v>
      </c>
      <c r="I208" s="2">
        <v>2</v>
      </c>
      <c r="J208" s="2">
        <v>2</v>
      </c>
      <c r="K208" s="2">
        <v>240000</v>
      </c>
      <c r="L208" s="2" t="s">
        <v>13</v>
      </c>
      <c r="M208" s="2" t="s">
        <v>33</v>
      </c>
      <c r="N208" s="19" t="str">
        <f t="shared" si="0"/>
        <v>BIG</v>
      </c>
    </row>
    <row r="209" spans="1:14" ht="15.75" customHeight="1" x14ac:dyDescent="0.2">
      <c r="A209" s="2">
        <v>39104</v>
      </c>
      <c r="B209" s="2">
        <v>7</v>
      </c>
      <c r="C209" s="2">
        <v>7</v>
      </c>
      <c r="D209" s="2">
        <v>1954</v>
      </c>
      <c r="E209" s="2">
        <v>2005</v>
      </c>
      <c r="F209" s="2">
        <v>1363</v>
      </c>
      <c r="G209" s="2">
        <v>1</v>
      </c>
      <c r="H209" s="2">
        <v>2</v>
      </c>
      <c r="I209" s="2">
        <v>2</v>
      </c>
      <c r="J209" s="2">
        <v>2</v>
      </c>
      <c r="K209" s="2">
        <v>241500</v>
      </c>
      <c r="L209" s="2" t="s">
        <v>13</v>
      </c>
      <c r="M209" s="2" t="s">
        <v>33</v>
      </c>
      <c r="N209" s="19" t="str">
        <f t="shared" si="0"/>
        <v>BIG</v>
      </c>
    </row>
    <row r="210" spans="1:14" ht="15.75" customHeight="1" x14ac:dyDescent="0.2">
      <c r="A210" s="2">
        <v>24090</v>
      </c>
      <c r="B210" s="2">
        <v>7</v>
      </c>
      <c r="C210" s="2">
        <v>7</v>
      </c>
      <c r="D210" s="2">
        <v>1940</v>
      </c>
      <c r="E210" s="2">
        <v>1950</v>
      </c>
      <c r="F210" s="2">
        <v>2403</v>
      </c>
      <c r="G210" s="2">
        <v>2</v>
      </c>
      <c r="H210" s="2">
        <v>4</v>
      </c>
      <c r="I210" s="2">
        <v>2</v>
      </c>
      <c r="J210" s="2">
        <v>1</v>
      </c>
      <c r="K210" s="2">
        <v>244400</v>
      </c>
      <c r="L210" s="2" t="s">
        <v>17</v>
      </c>
      <c r="M210" s="2" t="s">
        <v>33</v>
      </c>
      <c r="N210" s="19" t="str">
        <f t="shared" si="0"/>
        <v>BIG</v>
      </c>
    </row>
    <row r="211" spans="1:14" ht="15.75" customHeight="1" x14ac:dyDescent="0.2">
      <c r="A211" s="2">
        <v>20270</v>
      </c>
      <c r="B211" s="2">
        <v>7</v>
      </c>
      <c r="C211" s="2">
        <v>6</v>
      </c>
      <c r="D211" s="2">
        <v>1979</v>
      </c>
      <c r="E211" s="2">
        <v>1979</v>
      </c>
      <c r="F211" s="2">
        <v>1524</v>
      </c>
      <c r="G211" s="2">
        <v>2</v>
      </c>
      <c r="H211" s="2">
        <v>3</v>
      </c>
      <c r="I211" s="2">
        <v>2</v>
      </c>
      <c r="J211" s="2">
        <v>2</v>
      </c>
      <c r="K211" s="2">
        <v>245000</v>
      </c>
      <c r="L211" s="2" t="s">
        <v>13</v>
      </c>
      <c r="M211" s="2" t="s">
        <v>33</v>
      </c>
      <c r="N211" s="19" t="str">
        <f t="shared" si="0"/>
        <v>BIG</v>
      </c>
    </row>
    <row r="212" spans="1:14" ht="15.75" customHeight="1" x14ac:dyDescent="0.2">
      <c r="A212" s="2">
        <v>12671</v>
      </c>
      <c r="B212" s="2">
        <v>6</v>
      </c>
      <c r="C212" s="2">
        <v>7</v>
      </c>
      <c r="D212" s="2">
        <v>1954</v>
      </c>
      <c r="E212" s="2">
        <v>1994</v>
      </c>
      <c r="F212" s="2">
        <v>2422</v>
      </c>
      <c r="G212" s="2">
        <v>3</v>
      </c>
      <c r="H212" s="2">
        <v>4</v>
      </c>
      <c r="I212" s="2">
        <v>2</v>
      </c>
      <c r="J212" s="2">
        <v>2</v>
      </c>
      <c r="K212" s="2">
        <v>255000</v>
      </c>
      <c r="L212" s="2" t="s">
        <v>17</v>
      </c>
      <c r="M212" s="2" t="s">
        <v>33</v>
      </c>
      <c r="N212" s="19" t="str">
        <f t="shared" si="0"/>
        <v>BIG</v>
      </c>
    </row>
    <row r="213" spans="1:14" ht="15.75" customHeight="1" x14ac:dyDescent="0.2">
      <c r="A213" s="2">
        <v>53227</v>
      </c>
      <c r="B213" s="2">
        <v>4</v>
      </c>
      <c r="C213" s="2">
        <v>6</v>
      </c>
      <c r="D213" s="2">
        <v>1954</v>
      </c>
      <c r="E213" s="2">
        <v>1994</v>
      </c>
      <c r="F213" s="2">
        <v>1663</v>
      </c>
      <c r="G213" s="2">
        <v>1</v>
      </c>
      <c r="H213" s="2">
        <v>2</v>
      </c>
      <c r="I213" s="2">
        <v>2</v>
      </c>
      <c r="J213" s="2">
        <v>2</v>
      </c>
      <c r="K213" s="2">
        <v>256000</v>
      </c>
      <c r="L213" s="2" t="s">
        <v>13</v>
      </c>
      <c r="M213" s="2" t="s">
        <v>33</v>
      </c>
      <c r="N213" s="19" t="str">
        <f t="shared" si="0"/>
        <v>BIG</v>
      </c>
    </row>
    <row r="214" spans="1:14" ht="15.75" customHeight="1" x14ac:dyDescent="0.2">
      <c r="A214" s="2">
        <v>23595</v>
      </c>
      <c r="B214" s="2">
        <v>7</v>
      </c>
      <c r="C214" s="2">
        <v>6</v>
      </c>
      <c r="D214" s="2">
        <v>1979</v>
      </c>
      <c r="E214" s="2">
        <v>1979</v>
      </c>
      <c r="F214" s="2">
        <v>1524</v>
      </c>
      <c r="G214" s="2">
        <v>0</v>
      </c>
      <c r="H214" s="2">
        <v>0</v>
      </c>
      <c r="I214" s="2">
        <v>1</v>
      </c>
      <c r="J214" s="2">
        <v>2</v>
      </c>
      <c r="K214" s="2">
        <v>260000</v>
      </c>
      <c r="L214" s="2" t="s">
        <v>13</v>
      </c>
      <c r="M214" s="2" t="s">
        <v>33</v>
      </c>
      <c r="N214" s="19" t="str">
        <f t="shared" si="0"/>
        <v>BIG</v>
      </c>
    </row>
    <row r="215" spans="1:14" ht="15.75" customHeight="1" x14ac:dyDescent="0.2">
      <c r="A215" s="2">
        <v>20062</v>
      </c>
      <c r="B215" s="2">
        <v>7</v>
      </c>
      <c r="C215" s="2">
        <v>7</v>
      </c>
      <c r="D215" s="2">
        <v>1977</v>
      </c>
      <c r="E215" s="2">
        <v>2001</v>
      </c>
      <c r="F215" s="2">
        <v>1483</v>
      </c>
      <c r="G215" s="2">
        <v>1</v>
      </c>
      <c r="H215" s="2">
        <v>1</v>
      </c>
      <c r="I215" s="2">
        <v>2</v>
      </c>
      <c r="J215" s="2">
        <v>2</v>
      </c>
      <c r="K215" s="2">
        <v>270000</v>
      </c>
      <c r="L215" s="2" t="s">
        <v>17</v>
      </c>
      <c r="M215" s="2" t="s">
        <v>33</v>
      </c>
      <c r="N215" s="19" t="str">
        <f t="shared" si="0"/>
        <v>BIG</v>
      </c>
    </row>
    <row r="216" spans="1:14" ht="15.75" customHeight="1" x14ac:dyDescent="0.2">
      <c r="A216" s="2">
        <v>159000</v>
      </c>
      <c r="B216" s="2">
        <v>6</v>
      </c>
      <c r="C216" s="2">
        <v>7</v>
      </c>
      <c r="D216" s="2">
        <v>1958</v>
      </c>
      <c r="E216" s="2">
        <v>2006</v>
      </c>
      <c r="F216" s="2">
        <v>2144</v>
      </c>
      <c r="G216" s="2">
        <v>2</v>
      </c>
      <c r="H216" s="2">
        <v>4</v>
      </c>
      <c r="I216" s="2">
        <v>2</v>
      </c>
      <c r="J216" s="2">
        <v>2</v>
      </c>
      <c r="K216" s="2">
        <v>277000</v>
      </c>
      <c r="L216" s="2" t="s">
        <v>13</v>
      </c>
      <c r="M216" s="2" t="s">
        <v>33</v>
      </c>
      <c r="N216" s="19" t="str">
        <f t="shared" si="0"/>
        <v>BIG</v>
      </c>
    </row>
    <row r="217" spans="1:14" ht="15.75" customHeight="1" x14ac:dyDescent="0.2">
      <c r="A217" s="2">
        <v>20355</v>
      </c>
      <c r="B217" s="2">
        <v>7</v>
      </c>
      <c r="C217" s="2">
        <v>6</v>
      </c>
      <c r="D217" s="2">
        <v>1967</v>
      </c>
      <c r="E217" s="2">
        <v>1967</v>
      </c>
      <c r="F217" s="2">
        <v>1830</v>
      </c>
      <c r="G217" s="2">
        <v>1</v>
      </c>
      <c r="H217" s="2">
        <v>2</v>
      </c>
      <c r="I217" s="2">
        <v>2</v>
      </c>
      <c r="J217" s="2">
        <v>2</v>
      </c>
      <c r="K217" s="2">
        <v>278000</v>
      </c>
      <c r="L217" s="2" t="s">
        <v>13</v>
      </c>
      <c r="M217" s="2" t="s">
        <v>33</v>
      </c>
      <c r="N217" s="19" t="str">
        <f t="shared" si="0"/>
        <v>BIG</v>
      </c>
    </row>
    <row r="218" spans="1:14" ht="15.75" customHeight="1" x14ac:dyDescent="0.2">
      <c r="A218" s="2">
        <v>20064</v>
      </c>
      <c r="B218" s="2">
        <v>8</v>
      </c>
      <c r="C218" s="2">
        <v>6</v>
      </c>
      <c r="D218" s="2">
        <v>1976</v>
      </c>
      <c r="E218" s="2">
        <v>1976</v>
      </c>
      <c r="F218" s="2">
        <v>1743</v>
      </c>
      <c r="G218" s="2">
        <v>0</v>
      </c>
      <c r="H218" s="2">
        <v>0</v>
      </c>
      <c r="I218" s="2">
        <v>2</v>
      </c>
      <c r="J218" s="2">
        <v>2</v>
      </c>
      <c r="K218" s="2">
        <v>279000</v>
      </c>
      <c r="L218" s="2" t="s">
        <v>13</v>
      </c>
      <c r="M218" s="2" t="s">
        <v>33</v>
      </c>
      <c r="N218" s="19" t="str">
        <f t="shared" si="0"/>
        <v>BIG</v>
      </c>
    </row>
    <row r="219" spans="1:14" ht="15.75" customHeight="1" x14ac:dyDescent="0.2">
      <c r="A219" s="2">
        <v>70761</v>
      </c>
      <c r="B219" s="2">
        <v>7</v>
      </c>
      <c r="C219" s="2">
        <v>5</v>
      </c>
      <c r="D219" s="2">
        <v>1975</v>
      </c>
      <c r="E219" s="2">
        <v>1975</v>
      </c>
      <c r="F219" s="2">
        <v>1533</v>
      </c>
      <c r="G219" s="2">
        <v>2</v>
      </c>
      <c r="H219" s="2">
        <v>2</v>
      </c>
      <c r="I219" s="2">
        <v>2</v>
      </c>
      <c r="J219" s="2">
        <v>2</v>
      </c>
      <c r="K219" s="2">
        <v>280000</v>
      </c>
      <c r="L219" s="2" t="s">
        <v>13</v>
      </c>
      <c r="M219" s="2" t="s">
        <v>33</v>
      </c>
      <c r="N219" s="19" t="str">
        <f t="shared" si="0"/>
        <v>BIG</v>
      </c>
    </row>
    <row r="220" spans="1:14" ht="15.75" customHeight="1" x14ac:dyDescent="0.2">
      <c r="A220" s="2">
        <v>115149</v>
      </c>
      <c r="B220" s="2">
        <v>7</v>
      </c>
      <c r="C220" s="2">
        <v>5</v>
      </c>
      <c r="D220" s="2">
        <v>1971</v>
      </c>
      <c r="E220" s="2">
        <v>2002</v>
      </c>
      <c r="F220" s="2">
        <v>1824</v>
      </c>
      <c r="G220" s="2">
        <v>2</v>
      </c>
      <c r="H220" s="2">
        <v>2</v>
      </c>
      <c r="I220" s="2">
        <v>2</v>
      </c>
      <c r="J220" s="2">
        <v>2</v>
      </c>
      <c r="K220" s="2">
        <v>302000</v>
      </c>
      <c r="L220" s="2" t="s">
        <v>13</v>
      </c>
      <c r="M220" s="2" t="s">
        <v>33</v>
      </c>
      <c r="N220" s="19" t="str">
        <f t="shared" si="0"/>
        <v>BIG</v>
      </c>
    </row>
    <row r="221" spans="1:14" ht="15.75" customHeight="1" x14ac:dyDescent="0.2">
      <c r="A221" s="2">
        <v>14000</v>
      </c>
      <c r="B221" s="2">
        <v>7</v>
      </c>
      <c r="C221" s="2">
        <v>5</v>
      </c>
      <c r="D221" s="2">
        <v>1996</v>
      </c>
      <c r="E221" s="2">
        <v>1997</v>
      </c>
      <c r="F221" s="2">
        <v>2260</v>
      </c>
      <c r="G221" s="2">
        <v>2</v>
      </c>
      <c r="H221" s="2">
        <v>3</v>
      </c>
      <c r="I221" s="2">
        <v>0</v>
      </c>
      <c r="J221" s="2">
        <v>2</v>
      </c>
      <c r="K221" s="2">
        <v>328000</v>
      </c>
      <c r="L221" s="2" t="s">
        <v>13</v>
      </c>
      <c r="M221" s="2" t="s">
        <v>33</v>
      </c>
      <c r="N221" s="19" t="str">
        <f t="shared" si="0"/>
        <v>BIG</v>
      </c>
    </row>
    <row r="222" spans="1:14" ht="15.75" customHeight="1" x14ac:dyDescent="0.2">
      <c r="A222" s="2">
        <v>7990</v>
      </c>
      <c r="B222" s="2">
        <v>5</v>
      </c>
      <c r="C222" s="2">
        <v>6</v>
      </c>
      <c r="D222" s="2">
        <v>1975</v>
      </c>
      <c r="E222" s="2">
        <v>1975</v>
      </c>
      <c r="F222" s="2">
        <v>924</v>
      </c>
      <c r="G222" s="2">
        <v>1</v>
      </c>
      <c r="H222" s="2">
        <v>3</v>
      </c>
      <c r="I222" s="2">
        <v>0</v>
      </c>
      <c r="J222" s="2">
        <v>1</v>
      </c>
      <c r="K222" s="2">
        <v>110000</v>
      </c>
      <c r="L222" s="2" t="s">
        <v>13</v>
      </c>
      <c r="M222" s="2" t="s">
        <v>36</v>
      </c>
      <c r="N222" s="19" t="str">
        <f t="shared" si="0"/>
        <v>SMALL</v>
      </c>
    </row>
    <row r="223" spans="1:14" ht="15.75" customHeight="1" x14ac:dyDescent="0.2">
      <c r="A223" s="2">
        <v>7700</v>
      </c>
      <c r="B223" s="2">
        <v>5</v>
      </c>
      <c r="C223" s="2">
        <v>5</v>
      </c>
      <c r="D223" s="2">
        <v>1972</v>
      </c>
      <c r="E223" s="2">
        <v>1972</v>
      </c>
      <c r="F223" s="2">
        <v>882</v>
      </c>
      <c r="G223" s="2">
        <v>1</v>
      </c>
      <c r="H223" s="2">
        <v>3</v>
      </c>
      <c r="I223" s="2">
        <v>0</v>
      </c>
      <c r="J223" s="2">
        <v>2</v>
      </c>
      <c r="K223" s="2">
        <v>112500</v>
      </c>
      <c r="L223" s="2" t="s">
        <v>13</v>
      </c>
      <c r="M223" s="2" t="s">
        <v>36</v>
      </c>
      <c r="N223" s="19" t="str">
        <f t="shared" si="0"/>
        <v>SMALL</v>
      </c>
    </row>
    <row r="224" spans="1:14" ht="15.75" customHeight="1" x14ac:dyDescent="0.2">
      <c r="A224" s="2">
        <v>7200</v>
      </c>
      <c r="B224" s="2">
        <v>4</v>
      </c>
      <c r="C224" s="2">
        <v>8</v>
      </c>
      <c r="D224" s="2">
        <v>1972</v>
      </c>
      <c r="E224" s="2">
        <v>2006</v>
      </c>
      <c r="F224" s="2">
        <v>875</v>
      </c>
      <c r="G224" s="2">
        <v>1</v>
      </c>
      <c r="H224" s="2">
        <v>3</v>
      </c>
      <c r="I224" s="2">
        <v>0</v>
      </c>
      <c r="J224" s="2">
        <v>2</v>
      </c>
      <c r="K224" s="2">
        <v>117000</v>
      </c>
      <c r="L224" s="2" t="s">
        <v>17</v>
      </c>
      <c r="M224" s="2" t="s">
        <v>36</v>
      </c>
      <c r="N224" s="19" t="str">
        <f t="shared" si="0"/>
        <v>SMALL</v>
      </c>
    </row>
    <row r="225" spans="1:14" ht="15.75" customHeight="1" x14ac:dyDescent="0.2">
      <c r="A225" s="2">
        <v>7200</v>
      </c>
      <c r="B225" s="2">
        <v>5</v>
      </c>
      <c r="C225" s="2">
        <v>8</v>
      </c>
      <c r="D225" s="2">
        <v>1972</v>
      </c>
      <c r="E225" s="2">
        <v>1972</v>
      </c>
      <c r="F225" s="2">
        <v>864</v>
      </c>
      <c r="G225" s="2">
        <v>1</v>
      </c>
      <c r="H225" s="2">
        <v>3</v>
      </c>
      <c r="I225" s="2">
        <v>0</v>
      </c>
      <c r="J225" s="2">
        <v>1</v>
      </c>
      <c r="K225" s="2">
        <v>119900</v>
      </c>
      <c r="L225" s="2" t="s">
        <v>13</v>
      </c>
      <c r="M225" s="2" t="s">
        <v>36</v>
      </c>
      <c r="N225" s="19" t="str">
        <f t="shared" si="0"/>
        <v>SMALL</v>
      </c>
    </row>
    <row r="226" spans="1:14" ht="15.75" customHeight="1" x14ac:dyDescent="0.2">
      <c r="A226" s="2">
        <v>9675</v>
      </c>
      <c r="B226" s="2">
        <v>5</v>
      </c>
      <c r="C226" s="2">
        <v>6</v>
      </c>
      <c r="D226" s="2">
        <v>1975</v>
      </c>
      <c r="E226" s="2">
        <v>1975</v>
      </c>
      <c r="F226" s="2">
        <v>879</v>
      </c>
      <c r="G226" s="2">
        <v>1</v>
      </c>
      <c r="H226" s="2">
        <v>3</v>
      </c>
      <c r="I226" s="2">
        <v>0</v>
      </c>
      <c r="J226" s="2">
        <v>2</v>
      </c>
      <c r="K226" s="2">
        <v>120000</v>
      </c>
      <c r="L226" s="2" t="s">
        <v>13</v>
      </c>
      <c r="M226" s="2" t="s">
        <v>36</v>
      </c>
      <c r="N226" s="19" t="str">
        <f t="shared" si="0"/>
        <v>BIG</v>
      </c>
    </row>
    <row r="227" spans="1:14" ht="15.75" customHeight="1" x14ac:dyDescent="0.2">
      <c r="A227" s="2">
        <v>10356</v>
      </c>
      <c r="B227" s="2">
        <v>5</v>
      </c>
      <c r="C227" s="2">
        <v>6</v>
      </c>
      <c r="D227" s="2">
        <v>1975</v>
      </c>
      <c r="E227" s="2">
        <v>1975</v>
      </c>
      <c r="F227" s="2">
        <v>969</v>
      </c>
      <c r="G227" s="2">
        <v>1</v>
      </c>
      <c r="H227" s="2">
        <v>3</v>
      </c>
      <c r="I227" s="2">
        <v>0</v>
      </c>
      <c r="J227" s="2">
        <v>2</v>
      </c>
      <c r="K227" s="2">
        <v>122000</v>
      </c>
      <c r="L227" s="2" t="s">
        <v>13</v>
      </c>
      <c r="M227" s="2" t="s">
        <v>36</v>
      </c>
      <c r="N227" s="19" t="str">
        <f t="shared" si="0"/>
        <v>BIG</v>
      </c>
    </row>
    <row r="228" spans="1:14" ht="15.75" customHeight="1" x14ac:dyDescent="0.2">
      <c r="A228" s="2">
        <v>7200</v>
      </c>
      <c r="B228" s="2">
        <v>5</v>
      </c>
      <c r="C228" s="2">
        <v>5</v>
      </c>
      <c r="D228" s="2">
        <v>1972</v>
      </c>
      <c r="E228" s="2">
        <v>1972</v>
      </c>
      <c r="F228" s="2">
        <v>894</v>
      </c>
      <c r="G228" s="2">
        <v>1</v>
      </c>
      <c r="H228" s="2">
        <v>2</v>
      </c>
      <c r="I228" s="2">
        <v>0</v>
      </c>
      <c r="J228" s="2">
        <v>2</v>
      </c>
      <c r="K228" s="2">
        <v>123000</v>
      </c>
      <c r="L228" s="2" t="s">
        <v>13</v>
      </c>
      <c r="M228" s="2" t="s">
        <v>36</v>
      </c>
      <c r="N228" s="19" t="str">
        <f t="shared" si="0"/>
        <v>SMALL</v>
      </c>
    </row>
    <row r="229" spans="1:14" ht="15.75" customHeight="1" x14ac:dyDescent="0.2">
      <c r="A229" s="2">
        <v>8070</v>
      </c>
      <c r="B229" s="2">
        <v>4</v>
      </c>
      <c r="C229" s="2">
        <v>5</v>
      </c>
      <c r="D229" s="2">
        <v>1994</v>
      </c>
      <c r="E229" s="2">
        <v>1995</v>
      </c>
      <c r="F229" s="2">
        <v>990</v>
      </c>
      <c r="G229" s="2">
        <v>1</v>
      </c>
      <c r="H229" s="2">
        <v>3</v>
      </c>
      <c r="I229" s="2">
        <v>0</v>
      </c>
      <c r="J229" s="2">
        <v>0</v>
      </c>
      <c r="K229" s="2">
        <v>123600</v>
      </c>
      <c r="L229" s="2" t="s">
        <v>13</v>
      </c>
      <c r="M229" s="2" t="s">
        <v>36</v>
      </c>
      <c r="N229" s="19" t="str">
        <f t="shared" si="0"/>
        <v>SMALL</v>
      </c>
    </row>
    <row r="230" spans="1:14" ht="15.75" customHeight="1" x14ac:dyDescent="0.2">
      <c r="A230" s="2">
        <v>8430</v>
      </c>
      <c r="B230" s="2">
        <v>5</v>
      </c>
      <c r="C230" s="2">
        <v>5</v>
      </c>
      <c r="D230" s="2">
        <v>1978</v>
      </c>
      <c r="E230" s="2">
        <v>1978</v>
      </c>
      <c r="F230" s="2">
        <v>1040</v>
      </c>
      <c r="G230" s="2">
        <v>2</v>
      </c>
      <c r="H230" s="2">
        <v>3</v>
      </c>
      <c r="I230" s="2">
        <v>0</v>
      </c>
      <c r="J230" s="2">
        <v>0</v>
      </c>
      <c r="K230" s="2">
        <v>124000</v>
      </c>
      <c r="L230" s="2" t="s">
        <v>13</v>
      </c>
      <c r="M230" s="2" t="s">
        <v>36</v>
      </c>
      <c r="N230" s="19" t="str">
        <f t="shared" si="0"/>
        <v>SMALL</v>
      </c>
    </row>
    <row r="231" spans="1:14" ht="15.75" customHeight="1" x14ac:dyDescent="0.2">
      <c r="A231" s="2">
        <v>7200</v>
      </c>
      <c r="B231" s="2">
        <v>5</v>
      </c>
      <c r="C231" s="2">
        <v>7</v>
      </c>
      <c r="D231" s="2">
        <v>1972</v>
      </c>
      <c r="E231" s="2">
        <v>1972</v>
      </c>
      <c r="F231" s="2">
        <v>780</v>
      </c>
      <c r="G231" s="2">
        <v>1</v>
      </c>
      <c r="H231" s="2">
        <v>2</v>
      </c>
      <c r="I231" s="2">
        <v>0</v>
      </c>
      <c r="J231" s="2">
        <v>1</v>
      </c>
      <c r="K231" s="2">
        <v>124900</v>
      </c>
      <c r="L231" s="2" t="s">
        <v>13</v>
      </c>
      <c r="M231" s="2" t="s">
        <v>36</v>
      </c>
      <c r="N231" s="19" t="str">
        <f t="shared" si="0"/>
        <v>SMALL</v>
      </c>
    </row>
    <row r="232" spans="1:14" ht="15.75" customHeight="1" x14ac:dyDescent="0.2">
      <c r="A232" s="2">
        <v>8775</v>
      </c>
      <c r="B232" s="2">
        <v>5</v>
      </c>
      <c r="C232" s="2">
        <v>5</v>
      </c>
      <c r="D232" s="2">
        <v>1994</v>
      </c>
      <c r="E232" s="2">
        <v>1994</v>
      </c>
      <c r="F232" s="2">
        <v>990</v>
      </c>
      <c r="G232" s="2">
        <v>1</v>
      </c>
      <c r="H232" s="2">
        <v>3</v>
      </c>
      <c r="I232" s="2">
        <v>0</v>
      </c>
      <c r="J232" s="2">
        <v>1</v>
      </c>
      <c r="K232" s="2">
        <v>126000</v>
      </c>
      <c r="L232" s="2" t="s">
        <v>13</v>
      </c>
      <c r="M232" s="2" t="s">
        <v>36</v>
      </c>
      <c r="N232" s="19" t="str">
        <f t="shared" si="0"/>
        <v>SMALL</v>
      </c>
    </row>
    <row r="233" spans="1:14" ht="15.75" customHeight="1" x14ac:dyDescent="0.2">
      <c r="A233" s="2">
        <v>7480</v>
      </c>
      <c r="B233" s="2">
        <v>5</v>
      </c>
      <c r="C233" s="2">
        <v>6</v>
      </c>
      <c r="D233" s="2">
        <v>1972</v>
      </c>
      <c r="E233" s="2">
        <v>1972</v>
      </c>
      <c r="F233" s="2">
        <v>876</v>
      </c>
      <c r="G233" s="2">
        <v>1</v>
      </c>
      <c r="H233" s="2">
        <v>3</v>
      </c>
      <c r="I233" s="2">
        <v>0</v>
      </c>
      <c r="J233" s="2">
        <v>2</v>
      </c>
      <c r="K233" s="2">
        <v>127000</v>
      </c>
      <c r="L233" s="2" t="s">
        <v>13</v>
      </c>
      <c r="M233" s="2" t="s">
        <v>36</v>
      </c>
      <c r="N233" s="19" t="str">
        <f t="shared" si="0"/>
        <v>SMALL</v>
      </c>
    </row>
    <row r="234" spans="1:14" ht="15.75" customHeight="1" x14ac:dyDescent="0.2">
      <c r="A234" s="2">
        <v>7180</v>
      </c>
      <c r="B234" s="2">
        <v>5</v>
      </c>
      <c r="C234" s="2">
        <v>7</v>
      </c>
      <c r="D234" s="2">
        <v>1972</v>
      </c>
      <c r="E234" s="2">
        <v>1972</v>
      </c>
      <c r="F234" s="2">
        <v>864</v>
      </c>
      <c r="G234" s="2">
        <v>1</v>
      </c>
      <c r="H234" s="2">
        <v>3</v>
      </c>
      <c r="I234" s="2">
        <v>0</v>
      </c>
      <c r="J234" s="2">
        <v>1</v>
      </c>
      <c r="K234" s="2">
        <v>127000</v>
      </c>
      <c r="L234" s="2" t="s">
        <v>13</v>
      </c>
      <c r="M234" s="2" t="s">
        <v>36</v>
      </c>
      <c r="N234" s="19" t="str">
        <f t="shared" si="0"/>
        <v>SMALL</v>
      </c>
    </row>
    <row r="235" spans="1:14" ht="15.75" customHeight="1" x14ac:dyDescent="0.2">
      <c r="A235" s="2">
        <v>7200</v>
      </c>
      <c r="B235" s="2">
        <v>5</v>
      </c>
      <c r="C235" s="2">
        <v>5</v>
      </c>
      <c r="D235" s="2">
        <v>1972</v>
      </c>
      <c r="E235" s="2">
        <v>2000</v>
      </c>
      <c r="F235" s="2">
        <v>864</v>
      </c>
      <c r="G235" s="2">
        <v>1</v>
      </c>
      <c r="H235" s="2">
        <v>3</v>
      </c>
      <c r="I235" s="2">
        <v>0</v>
      </c>
      <c r="J235" s="2">
        <v>2</v>
      </c>
      <c r="K235" s="2">
        <v>127000</v>
      </c>
      <c r="L235" s="2" t="s">
        <v>13</v>
      </c>
      <c r="M235" s="2" t="s">
        <v>36</v>
      </c>
      <c r="N235" s="19" t="str">
        <f t="shared" si="0"/>
        <v>SMALL</v>
      </c>
    </row>
    <row r="236" spans="1:14" ht="15.75" customHeight="1" x14ac:dyDescent="0.2">
      <c r="A236" s="2">
        <v>10650</v>
      </c>
      <c r="B236" s="2">
        <v>5</v>
      </c>
      <c r="C236" s="2">
        <v>6</v>
      </c>
      <c r="D236" s="2">
        <v>1976</v>
      </c>
      <c r="E236" s="2">
        <v>1976</v>
      </c>
      <c r="F236" s="2">
        <v>894</v>
      </c>
      <c r="G236" s="2">
        <v>1</v>
      </c>
      <c r="H236" s="2">
        <v>3</v>
      </c>
      <c r="I236" s="2">
        <v>0</v>
      </c>
      <c r="J236" s="2">
        <v>1</v>
      </c>
      <c r="K236" s="2">
        <v>128200</v>
      </c>
      <c r="L236" s="2" t="s">
        <v>13</v>
      </c>
      <c r="M236" s="2" t="s">
        <v>36</v>
      </c>
      <c r="N236" s="19" t="str">
        <f t="shared" si="0"/>
        <v>BIG</v>
      </c>
    </row>
    <row r="237" spans="1:14" ht="15.75" customHeight="1" x14ac:dyDescent="0.2">
      <c r="A237" s="2">
        <v>9920</v>
      </c>
      <c r="B237" s="2">
        <v>5</v>
      </c>
      <c r="C237" s="2">
        <v>6</v>
      </c>
      <c r="D237" s="2">
        <v>1969</v>
      </c>
      <c r="E237" s="2">
        <v>1969</v>
      </c>
      <c r="F237" s="2">
        <v>971</v>
      </c>
      <c r="G237" s="2">
        <v>1</v>
      </c>
      <c r="H237" s="2">
        <v>3</v>
      </c>
      <c r="I237" s="2">
        <v>1</v>
      </c>
      <c r="J237" s="2">
        <v>1</v>
      </c>
      <c r="K237" s="2">
        <v>128500</v>
      </c>
      <c r="L237" s="2" t="s">
        <v>13</v>
      </c>
      <c r="M237" s="2" t="s">
        <v>36</v>
      </c>
      <c r="N237" s="19" t="str">
        <f t="shared" si="0"/>
        <v>BIG</v>
      </c>
    </row>
    <row r="238" spans="1:14" ht="15.75" customHeight="1" x14ac:dyDescent="0.2">
      <c r="A238" s="2">
        <v>9560</v>
      </c>
      <c r="B238" s="2">
        <v>5</v>
      </c>
      <c r="C238" s="2">
        <v>7</v>
      </c>
      <c r="D238" s="2">
        <v>1972</v>
      </c>
      <c r="E238" s="2">
        <v>1972</v>
      </c>
      <c r="F238" s="2">
        <v>864</v>
      </c>
      <c r="G238" s="2">
        <v>1</v>
      </c>
      <c r="H238" s="2">
        <v>3</v>
      </c>
      <c r="I238" s="2">
        <v>0</v>
      </c>
      <c r="J238" s="2">
        <v>1</v>
      </c>
      <c r="K238" s="2">
        <v>128500</v>
      </c>
      <c r="L238" s="2" t="s">
        <v>17</v>
      </c>
      <c r="M238" s="2" t="s">
        <v>36</v>
      </c>
      <c r="N238" s="19" t="str">
        <f t="shared" si="0"/>
        <v>BIG</v>
      </c>
    </row>
    <row r="239" spans="1:14" ht="15.75" customHeight="1" x14ac:dyDescent="0.2">
      <c r="A239" s="2">
        <v>16300</v>
      </c>
      <c r="B239" s="2">
        <v>5</v>
      </c>
      <c r="C239" s="2">
        <v>4</v>
      </c>
      <c r="D239" s="2">
        <v>1977</v>
      </c>
      <c r="E239" s="2">
        <v>1977</v>
      </c>
      <c r="F239" s="2">
        <v>907</v>
      </c>
      <c r="G239" s="2">
        <v>1</v>
      </c>
      <c r="H239" s="2">
        <v>3</v>
      </c>
      <c r="I239" s="2">
        <v>0</v>
      </c>
      <c r="J239" s="2">
        <v>1</v>
      </c>
      <c r="K239" s="2">
        <v>130000</v>
      </c>
      <c r="L239" s="2" t="s">
        <v>13</v>
      </c>
      <c r="M239" s="2" t="s">
        <v>36</v>
      </c>
      <c r="N239" s="19" t="str">
        <f t="shared" si="0"/>
        <v>BIG</v>
      </c>
    </row>
    <row r="240" spans="1:14" ht="15.75" customHeight="1" x14ac:dyDescent="0.2">
      <c r="A240" s="2">
        <v>9200</v>
      </c>
      <c r="B240" s="2">
        <v>5</v>
      </c>
      <c r="C240" s="2">
        <v>6</v>
      </c>
      <c r="D240" s="2">
        <v>1975</v>
      </c>
      <c r="E240" s="2">
        <v>1980</v>
      </c>
      <c r="F240" s="2">
        <v>938</v>
      </c>
      <c r="G240" s="2">
        <v>1</v>
      </c>
      <c r="H240" s="2">
        <v>3</v>
      </c>
      <c r="I240" s="2">
        <v>0</v>
      </c>
      <c r="J240" s="2">
        <v>1</v>
      </c>
      <c r="K240" s="2">
        <v>130250</v>
      </c>
      <c r="L240" s="2" t="s">
        <v>13</v>
      </c>
      <c r="M240" s="2" t="s">
        <v>36</v>
      </c>
      <c r="N240" s="19" t="str">
        <f t="shared" si="0"/>
        <v>SMALL</v>
      </c>
    </row>
    <row r="241" spans="1:14" ht="15.75" customHeight="1" x14ac:dyDescent="0.2">
      <c r="A241" s="2">
        <v>11800</v>
      </c>
      <c r="B241" s="2">
        <v>5</v>
      </c>
      <c r="C241" s="2">
        <v>5</v>
      </c>
      <c r="D241" s="2">
        <v>1974</v>
      </c>
      <c r="E241" s="2">
        <v>1974</v>
      </c>
      <c r="F241" s="2">
        <v>894</v>
      </c>
      <c r="G241" s="2">
        <v>1</v>
      </c>
      <c r="H241" s="2">
        <v>3</v>
      </c>
      <c r="I241" s="2">
        <v>0</v>
      </c>
      <c r="J241" s="2">
        <v>2</v>
      </c>
      <c r="K241" s="2">
        <v>131000</v>
      </c>
      <c r="L241" s="2" t="s">
        <v>13</v>
      </c>
      <c r="M241" s="2" t="s">
        <v>36</v>
      </c>
      <c r="N241" s="19" t="str">
        <f t="shared" si="0"/>
        <v>BIG</v>
      </c>
    </row>
    <row r="242" spans="1:14" ht="15.75" customHeight="1" x14ac:dyDescent="0.2">
      <c r="A242" s="2">
        <v>4435</v>
      </c>
      <c r="B242" s="2">
        <v>6</v>
      </c>
      <c r="C242" s="2">
        <v>5</v>
      </c>
      <c r="D242" s="2">
        <v>2003</v>
      </c>
      <c r="E242" s="2">
        <v>2003</v>
      </c>
      <c r="F242" s="2">
        <v>848</v>
      </c>
      <c r="G242" s="2">
        <v>1</v>
      </c>
      <c r="H242" s="2">
        <v>1</v>
      </c>
      <c r="I242" s="2">
        <v>0</v>
      </c>
      <c r="J242" s="2">
        <v>2</v>
      </c>
      <c r="K242" s="2">
        <v>131500</v>
      </c>
      <c r="L242" s="2" t="s">
        <v>13</v>
      </c>
      <c r="M242" s="2" t="s">
        <v>36</v>
      </c>
      <c r="N242" s="19" t="str">
        <f t="shared" si="0"/>
        <v>SMALL</v>
      </c>
    </row>
    <row r="243" spans="1:14" ht="15.75" customHeight="1" x14ac:dyDescent="0.2">
      <c r="A243" s="2">
        <v>10780</v>
      </c>
      <c r="B243" s="2">
        <v>5</v>
      </c>
      <c r="C243" s="2">
        <v>5</v>
      </c>
      <c r="D243" s="2">
        <v>1976</v>
      </c>
      <c r="E243" s="2">
        <v>1976</v>
      </c>
      <c r="F243" s="2">
        <v>954</v>
      </c>
      <c r="G243" s="2">
        <v>1</v>
      </c>
      <c r="H243" s="2">
        <v>3</v>
      </c>
      <c r="I243" s="2">
        <v>0</v>
      </c>
      <c r="J243" s="2">
        <v>2</v>
      </c>
      <c r="K243" s="2">
        <v>132500</v>
      </c>
      <c r="L243" s="2" t="s">
        <v>13</v>
      </c>
      <c r="M243" s="2" t="s">
        <v>36</v>
      </c>
      <c r="N243" s="19" t="str">
        <f t="shared" si="0"/>
        <v>BIG</v>
      </c>
    </row>
    <row r="244" spans="1:14" ht="15.75" customHeight="1" x14ac:dyDescent="0.2">
      <c r="A244" s="2">
        <v>8445</v>
      </c>
      <c r="B244" s="2">
        <v>5</v>
      </c>
      <c r="C244" s="2">
        <v>7</v>
      </c>
      <c r="D244" s="2">
        <v>1972</v>
      </c>
      <c r="E244" s="2">
        <v>2007</v>
      </c>
      <c r="F244" s="2">
        <v>768</v>
      </c>
      <c r="G244" s="2">
        <v>1</v>
      </c>
      <c r="H244" s="2">
        <v>2</v>
      </c>
      <c r="I244" s="2">
        <v>0</v>
      </c>
      <c r="J244" s="2">
        <v>2</v>
      </c>
      <c r="K244" s="2">
        <v>133000</v>
      </c>
      <c r="L244" s="2" t="s">
        <v>13</v>
      </c>
      <c r="M244" s="2" t="s">
        <v>36</v>
      </c>
      <c r="N244" s="19" t="str">
        <f t="shared" si="0"/>
        <v>SMALL</v>
      </c>
    </row>
    <row r="245" spans="1:14" ht="15.75" customHeight="1" x14ac:dyDescent="0.2">
      <c r="A245" s="2">
        <v>4435</v>
      </c>
      <c r="B245" s="2">
        <v>6</v>
      </c>
      <c r="C245" s="2">
        <v>5</v>
      </c>
      <c r="D245" s="2">
        <v>2003</v>
      </c>
      <c r="E245" s="2">
        <v>2003</v>
      </c>
      <c r="F245" s="2">
        <v>848</v>
      </c>
      <c r="G245" s="2">
        <v>1</v>
      </c>
      <c r="H245" s="2">
        <v>1</v>
      </c>
      <c r="I245" s="2">
        <v>0</v>
      </c>
      <c r="J245" s="2">
        <v>2</v>
      </c>
      <c r="K245" s="2">
        <v>133000</v>
      </c>
      <c r="L245" s="2" t="s">
        <v>13</v>
      </c>
      <c r="M245" s="2" t="s">
        <v>36</v>
      </c>
      <c r="N245" s="19" t="str">
        <f t="shared" si="0"/>
        <v>SMALL</v>
      </c>
    </row>
    <row r="246" spans="1:14" ht="15.75" customHeight="1" x14ac:dyDescent="0.2">
      <c r="A246" s="2">
        <v>15523</v>
      </c>
      <c r="B246" s="2">
        <v>5</v>
      </c>
      <c r="C246" s="2">
        <v>6</v>
      </c>
      <c r="D246" s="2">
        <v>1972</v>
      </c>
      <c r="E246" s="2">
        <v>1972</v>
      </c>
      <c r="F246" s="2">
        <v>864</v>
      </c>
      <c r="G246" s="2">
        <v>1</v>
      </c>
      <c r="H246" s="2">
        <v>3</v>
      </c>
      <c r="I246" s="2">
        <v>1</v>
      </c>
      <c r="J246" s="2">
        <v>1</v>
      </c>
      <c r="K246" s="2">
        <v>133500</v>
      </c>
      <c r="L246" s="2" t="s">
        <v>13</v>
      </c>
      <c r="M246" s="2" t="s">
        <v>36</v>
      </c>
      <c r="N246" s="19" t="str">
        <f t="shared" si="0"/>
        <v>BIG</v>
      </c>
    </row>
    <row r="247" spans="1:14" ht="15.75" customHeight="1" x14ac:dyDescent="0.2">
      <c r="A247" s="2">
        <v>7200</v>
      </c>
      <c r="B247" s="2">
        <v>5</v>
      </c>
      <c r="C247" s="2">
        <v>8</v>
      </c>
      <c r="D247" s="2">
        <v>1972</v>
      </c>
      <c r="E247" s="2">
        <v>2003</v>
      </c>
      <c r="F247" s="2">
        <v>768</v>
      </c>
      <c r="G247" s="2">
        <v>1</v>
      </c>
      <c r="H247" s="2">
        <v>2</v>
      </c>
      <c r="I247" s="2">
        <v>0</v>
      </c>
      <c r="J247" s="2">
        <v>1</v>
      </c>
      <c r="K247" s="2">
        <v>133900</v>
      </c>
      <c r="L247" s="2" t="s">
        <v>17</v>
      </c>
      <c r="M247" s="2" t="s">
        <v>36</v>
      </c>
      <c r="N247" s="19" t="str">
        <f t="shared" si="0"/>
        <v>SMALL</v>
      </c>
    </row>
    <row r="248" spans="1:14" ht="15.75" customHeight="1" x14ac:dyDescent="0.2">
      <c r="A248" s="2">
        <v>6950</v>
      </c>
      <c r="B248" s="2">
        <v>5</v>
      </c>
      <c r="C248" s="2">
        <v>7</v>
      </c>
      <c r="D248" s="2">
        <v>1979</v>
      </c>
      <c r="E248" s="2">
        <v>1979</v>
      </c>
      <c r="F248" s="2">
        <v>914</v>
      </c>
      <c r="G248" s="2">
        <v>1</v>
      </c>
      <c r="H248" s="2">
        <v>2</v>
      </c>
      <c r="I248" s="2">
        <v>0</v>
      </c>
      <c r="J248" s="2">
        <v>2</v>
      </c>
      <c r="K248" s="2">
        <v>134900</v>
      </c>
      <c r="L248" s="2" t="s">
        <v>13</v>
      </c>
      <c r="M248" s="2" t="s">
        <v>36</v>
      </c>
      <c r="N248" s="19" t="str">
        <f t="shared" si="0"/>
        <v>SMALL</v>
      </c>
    </row>
    <row r="249" spans="1:14" ht="15.75" customHeight="1" x14ac:dyDescent="0.2">
      <c r="A249" s="2">
        <v>8982</v>
      </c>
      <c r="B249" s="2">
        <v>5</v>
      </c>
      <c r="C249" s="2">
        <v>5</v>
      </c>
      <c r="D249" s="2">
        <v>1977</v>
      </c>
      <c r="E249" s="2">
        <v>1977</v>
      </c>
      <c r="F249" s="2">
        <v>1040</v>
      </c>
      <c r="G249" s="2">
        <v>1</v>
      </c>
      <c r="H249" s="2">
        <v>3</v>
      </c>
      <c r="I249" s="2">
        <v>0</v>
      </c>
      <c r="J249" s="2">
        <v>2</v>
      </c>
      <c r="K249" s="2">
        <v>134900</v>
      </c>
      <c r="L249" s="2" t="s">
        <v>13</v>
      </c>
      <c r="M249" s="2" t="s">
        <v>36</v>
      </c>
      <c r="N249" s="19" t="str">
        <f t="shared" si="0"/>
        <v>SMALL</v>
      </c>
    </row>
    <row r="250" spans="1:14" ht="15.75" customHeight="1" x14ac:dyDescent="0.2">
      <c r="A250" s="2">
        <v>7000</v>
      </c>
      <c r="B250" s="2">
        <v>5</v>
      </c>
      <c r="C250" s="2">
        <v>8</v>
      </c>
      <c r="D250" s="2">
        <v>1978</v>
      </c>
      <c r="E250" s="2">
        <v>2005</v>
      </c>
      <c r="F250" s="2">
        <v>864</v>
      </c>
      <c r="G250" s="2">
        <v>1</v>
      </c>
      <c r="H250" s="2">
        <v>3</v>
      </c>
      <c r="I250" s="2">
        <v>0</v>
      </c>
      <c r="J250" s="2">
        <v>1</v>
      </c>
      <c r="K250" s="2">
        <v>136500</v>
      </c>
      <c r="L250" s="2" t="s">
        <v>17</v>
      </c>
      <c r="M250" s="2" t="s">
        <v>36</v>
      </c>
      <c r="N250" s="19" t="str">
        <f t="shared" si="0"/>
        <v>SMALL</v>
      </c>
    </row>
    <row r="251" spans="1:14" ht="15.75" customHeight="1" x14ac:dyDescent="0.2">
      <c r="A251" s="2">
        <v>4435</v>
      </c>
      <c r="B251" s="2">
        <v>6</v>
      </c>
      <c r="C251" s="2">
        <v>5</v>
      </c>
      <c r="D251" s="2">
        <v>2003</v>
      </c>
      <c r="E251" s="2">
        <v>2003</v>
      </c>
      <c r="F251" s="2">
        <v>848</v>
      </c>
      <c r="G251" s="2">
        <v>1</v>
      </c>
      <c r="H251" s="2">
        <v>1</v>
      </c>
      <c r="I251" s="2">
        <v>0</v>
      </c>
      <c r="J251" s="2">
        <v>2</v>
      </c>
      <c r="K251" s="2">
        <v>136500</v>
      </c>
      <c r="L251" s="2" t="s">
        <v>13</v>
      </c>
      <c r="M251" s="2" t="s">
        <v>36</v>
      </c>
      <c r="N251" s="19" t="str">
        <f t="shared" si="0"/>
        <v>SMALL</v>
      </c>
    </row>
    <row r="252" spans="1:14" ht="15.75" customHeight="1" x14ac:dyDescent="0.2">
      <c r="A252" s="2">
        <v>8072</v>
      </c>
      <c r="B252" s="2">
        <v>5</v>
      </c>
      <c r="C252" s="2">
        <v>5</v>
      </c>
      <c r="D252" s="2">
        <v>1994</v>
      </c>
      <c r="E252" s="2">
        <v>1995</v>
      </c>
      <c r="F252" s="2">
        <v>990</v>
      </c>
      <c r="G252" s="2">
        <v>1</v>
      </c>
      <c r="H252" s="2">
        <v>3</v>
      </c>
      <c r="I252" s="2">
        <v>0</v>
      </c>
      <c r="J252" s="2">
        <v>2</v>
      </c>
      <c r="K252" s="2">
        <v>138000</v>
      </c>
      <c r="L252" s="2" t="s">
        <v>17</v>
      </c>
      <c r="M252" s="2" t="s">
        <v>36</v>
      </c>
      <c r="N252" s="19" t="str">
        <f t="shared" si="0"/>
        <v>SMALL</v>
      </c>
    </row>
    <row r="253" spans="1:14" ht="15.75" customHeight="1" x14ac:dyDescent="0.2">
      <c r="A253" s="2">
        <v>14217</v>
      </c>
      <c r="B253" s="2">
        <v>5</v>
      </c>
      <c r="C253" s="2">
        <v>5</v>
      </c>
      <c r="D253" s="2">
        <v>1994</v>
      </c>
      <c r="E253" s="2">
        <v>1994</v>
      </c>
      <c r="F253" s="2">
        <v>1022</v>
      </c>
      <c r="G253" s="2">
        <v>1</v>
      </c>
      <c r="H253" s="2">
        <v>3</v>
      </c>
      <c r="I253" s="2">
        <v>0</v>
      </c>
      <c r="J253" s="2">
        <v>2</v>
      </c>
      <c r="K253" s="2">
        <v>139500</v>
      </c>
      <c r="L253" s="2" t="s">
        <v>13</v>
      </c>
      <c r="M253" s="2" t="s">
        <v>36</v>
      </c>
      <c r="N253" s="19" t="str">
        <f t="shared" si="0"/>
        <v>BIG</v>
      </c>
    </row>
    <row r="254" spans="1:14" ht="15.75" customHeight="1" x14ac:dyDescent="0.2">
      <c r="A254" s="2">
        <v>16269</v>
      </c>
      <c r="B254" s="2">
        <v>5</v>
      </c>
      <c r="C254" s="2">
        <v>5</v>
      </c>
      <c r="D254" s="2">
        <v>1978</v>
      </c>
      <c r="E254" s="2">
        <v>1978</v>
      </c>
      <c r="F254" s="2">
        <v>907</v>
      </c>
      <c r="G254" s="2">
        <v>1</v>
      </c>
      <c r="H254" s="2">
        <v>3</v>
      </c>
      <c r="I254" s="2">
        <v>0</v>
      </c>
      <c r="J254" s="2">
        <v>1</v>
      </c>
      <c r="K254" s="2">
        <v>140000</v>
      </c>
      <c r="L254" s="2" t="s">
        <v>13</v>
      </c>
      <c r="M254" s="2" t="s">
        <v>36</v>
      </c>
      <c r="N254" s="19" t="str">
        <f t="shared" si="0"/>
        <v>BIG</v>
      </c>
    </row>
    <row r="255" spans="1:14" ht="15.75" customHeight="1" x14ac:dyDescent="0.2">
      <c r="A255" s="2">
        <v>4435</v>
      </c>
      <c r="B255" s="2">
        <v>6</v>
      </c>
      <c r="C255" s="2">
        <v>5</v>
      </c>
      <c r="D255" s="2">
        <v>2003</v>
      </c>
      <c r="E255" s="2">
        <v>2003</v>
      </c>
      <c r="F255" s="2">
        <v>848</v>
      </c>
      <c r="G255" s="2">
        <v>1</v>
      </c>
      <c r="H255" s="2">
        <v>1</v>
      </c>
      <c r="I255" s="2">
        <v>0</v>
      </c>
      <c r="J255" s="2">
        <v>2</v>
      </c>
      <c r="K255" s="2">
        <v>140000</v>
      </c>
      <c r="L255" s="2" t="s">
        <v>13</v>
      </c>
      <c r="M255" s="2" t="s">
        <v>36</v>
      </c>
      <c r="N255" s="19" t="str">
        <f t="shared" si="0"/>
        <v>SMALL</v>
      </c>
    </row>
    <row r="256" spans="1:14" ht="15.75" customHeight="1" x14ac:dyDescent="0.2">
      <c r="A256" s="2">
        <v>4426</v>
      </c>
      <c r="B256" s="2">
        <v>6</v>
      </c>
      <c r="C256" s="2">
        <v>5</v>
      </c>
      <c r="D256" s="2">
        <v>2004</v>
      </c>
      <c r="E256" s="2">
        <v>2004</v>
      </c>
      <c r="F256" s="2">
        <v>848</v>
      </c>
      <c r="G256" s="2">
        <v>1</v>
      </c>
      <c r="H256" s="2">
        <v>1</v>
      </c>
      <c r="I256" s="2">
        <v>1</v>
      </c>
      <c r="J256" s="2">
        <v>2</v>
      </c>
      <c r="K256" s="2">
        <v>141000</v>
      </c>
      <c r="L256" s="2" t="s">
        <v>13</v>
      </c>
      <c r="M256" s="2" t="s">
        <v>36</v>
      </c>
      <c r="N256" s="19" t="str">
        <f t="shared" si="0"/>
        <v>SMALL</v>
      </c>
    </row>
    <row r="257" spans="1:14" ht="15.75" customHeight="1" x14ac:dyDescent="0.2">
      <c r="A257" s="2">
        <v>4426</v>
      </c>
      <c r="B257" s="2">
        <v>6</v>
      </c>
      <c r="C257" s="2">
        <v>5</v>
      </c>
      <c r="D257" s="2">
        <v>2004</v>
      </c>
      <c r="E257" s="2">
        <v>2004</v>
      </c>
      <c r="F257" s="2">
        <v>848</v>
      </c>
      <c r="G257" s="2">
        <v>1</v>
      </c>
      <c r="H257" s="2">
        <v>1</v>
      </c>
      <c r="I257" s="2">
        <v>0</v>
      </c>
      <c r="J257" s="2">
        <v>2</v>
      </c>
      <c r="K257" s="2">
        <v>143000</v>
      </c>
      <c r="L257" s="2" t="s">
        <v>13</v>
      </c>
      <c r="M257" s="2" t="s">
        <v>36</v>
      </c>
      <c r="N257" s="19" t="str">
        <f t="shared" si="0"/>
        <v>SMALL</v>
      </c>
    </row>
    <row r="258" spans="1:14" ht="15.75" customHeight="1" x14ac:dyDescent="0.2">
      <c r="A258" s="2">
        <v>9757</v>
      </c>
      <c r="B258" s="2">
        <v>5</v>
      </c>
      <c r="C258" s="2">
        <v>7</v>
      </c>
      <c r="D258" s="2">
        <v>1994</v>
      </c>
      <c r="E258" s="2">
        <v>1994</v>
      </c>
      <c r="F258" s="2">
        <v>990</v>
      </c>
      <c r="G258" s="2">
        <v>1</v>
      </c>
      <c r="H258" s="2">
        <v>3</v>
      </c>
      <c r="I258" s="2">
        <v>0</v>
      </c>
      <c r="J258" s="2">
        <v>1</v>
      </c>
      <c r="K258" s="2">
        <v>143000</v>
      </c>
      <c r="L258" s="2" t="s">
        <v>17</v>
      </c>
      <c r="M258" s="2" t="s">
        <v>36</v>
      </c>
      <c r="N258" s="19" t="str">
        <f t="shared" si="0"/>
        <v>BIG</v>
      </c>
    </row>
    <row r="259" spans="1:14" ht="15.75" customHeight="1" x14ac:dyDescent="0.2">
      <c r="A259" s="2">
        <v>9216</v>
      </c>
      <c r="B259" s="2">
        <v>5</v>
      </c>
      <c r="C259" s="2">
        <v>6</v>
      </c>
      <c r="D259" s="2">
        <v>1975</v>
      </c>
      <c r="E259" s="2">
        <v>1975</v>
      </c>
      <c r="F259" s="2">
        <v>1076</v>
      </c>
      <c r="G259" s="2">
        <v>1</v>
      </c>
      <c r="H259" s="2">
        <v>3</v>
      </c>
      <c r="I259" s="2">
        <v>1</v>
      </c>
      <c r="J259" s="2">
        <v>2</v>
      </c>
      <c r="K259" s="2">
        <v>143195</v>
      </c>
      <c r="L259" s="2" t="s">
        <v>13</v>
      </c>
      <c r="M259" s="2" t="s">
        <v>36</v>
      </c>
      <c r="N259" s="19" t="str">
        <f t="shared" si="0"/>
        <v>SMALL</v>
      </c>
    </row>
    <row r="260" spans="1:14" ht="15.75" customHeight="1" x14ac:dyDescent="0.2">
      <c r="A260" s="2">
        <v>9286</v>
      </c>
      <c r="B260" s="2">
        <v>5</v>
      </c>
      <c r="C260" s="2">
        <v>7</v>
      </c>
      <c r="D260" s="2">
        <v>1977</v>
      </c>
      <c r="E260" s="2">
        <v>1989</v>
      </c>
      <c r="F260" s="2">
        <v>1268</v>
      </c>
      <c r="G260" s="2">
        <v>1</v>
      </c>
      <c r="H260" s="2">
        <v>3</v>
      </c>
      <c r="I260" s="2">
        <v>0</v>
      </c>
      <c r="J260" s="2">
        <v>1</v>
      </c>
      <c r="K260" s="2">
        <v>143500</v>
      </c>
      <c r="L260" s="2" t="s">
        <v>13</v>
      </c>
      <c r="M260" s="2" t="s">
        <v>36</v>
      </c>
      <c r="N260" s="19" t="str">
        <f t="shared" si="0"/>
        <v>SMALL</v>
      </c>
    </row>
    <row r="261" spans="1:14" ht="15.75" customHeight="1" x14ac:dyDescent="0.2">
      <c r="A261" s="2">
        <v>4435</v>
      </c>
      <c r="B261" s="2">
        <v>6</v>
      </c>
      <c r="C261" s="2">
        <v>5</v>
      </c>
      <c r="D261" s="2">
        <v>2003</v>
      </c>
      <c r="E261" s="2">
        <v>2003</v>
      </c>
      <c r="F261" s="2">
        <v>848</v>
      </c>
      <c r="G261" s="2">
        <v>1</v>
      </c>
      <c r="H261" s="2">
        <v>1</v>
      </c>
      <c r="I261" s="2">
        <v>0</v>
      </c>
      <c r="J261" s="2">
        <v>2</v>
      </c>
      <c r="K261" s="2">
        <v>143750</v>
      </c>
      <c r="L261" s="2" t="s">
        <v>13</v>
      </c>
      <c r="M261" s="2" t="s">
        <v>36</v>
      </c>
      <c r="N261" s="19" t="str">
        <f t="shared" si="0"/>
        <v>SMALL</v>
      </c>
    </row>
    <row r="262" spans="1:14" ht="15.75" customHeight="1" x14ac:dyDescent="0.2">
      <c r="A262" s="2">
        <v>4435</v>
      </c>
      <c r="B262" s="2">
        <v>6</v>
      </c>
      <c r="C262" s="2">
        <v>5</v>
      </c>
      <c r="D262" s="2">
        <v>2003</v>
      </c>
      <c r="E262" s="2">
        <v>2004</v>
      </c>
      <c r="F262" s="2">
        <v>848</v>
      </c>
      <c r="G262" s="2">
        <v>1</v>
      </c>
      <c r="H262" s="2">
        <v>1</v>
      </c>
      <c r="I262" s="2">
        <v>0</v>
      </c>
      <c r="J262" s="2">
        <v>2</v>
      </c>
      <c r="K262" s="2">
        <v>144000</v>
      </c>
      <c r="L262" s="2" t="s">
        <v>13</v>
      </c>
      <c r="M262" s="2" t="s">
        <v>36</v>
      </c>
      <c r="N262" s="19" t="str">
        <f t="shared" si="0"/>
        <v>SMALL</v>
      </c>
    </row>
    <row r="263" spans="1:14" ht="15.75" customHeight="1" x14ac:dyDescent="0.2">
      <c r="A263" s="2">
        <v>9525</v>
      </c>
      <c r="B263" s="2">
        <v>5</v>
      </c>
      <c r="C263" s="2">
        <v>6</v>
      </c>
      <c r="D263" s="2">
        <v>1995</v>
      </c>
      <c r="E263" s="2">
        <v>2006</v>
      </c>
      <c r="F263" s="2">
        <v>1099</v>
      </c>
      <c r="G263" s="2">
        <v>1</v>
      </c>
      <c r="H263" s="2">
        <v>3</v>
      </c>
      <c r="I263" s="2">
        <v>0</v>
      </c>
      <c r="J263" s="2">
        <v>1</v>
      </c>
      <c r="K263" s="2">
        <v>144000</v>
      </c>
      <c r="L263" s="2" t="s">
        <v>13</v>
      </c>
      <c r="M263" s="2" t="s">
        <v>36</v>
      </c>
      <c r="N263" s="19" t="str">
        <f t="shared" si="0"/>
        <v>BIG</v>
      </c>
    </row>
    <row r="264" spans="1:14" ht="15.75" customHeight="1" x14ac:dyDescent="0.2">
      <c r="A264" s="2">
        <v>4438</v>
      </c>
      <c r="B264" s="2">
        <v>6</v>
      </c>
      <c r="C264" s="2">
        <v>5</v>
      </c>
      <c r="D264" s="2">
        <v>2004</v>
      </c>
      <c r="E264" s="2">
        <v>2004</v>
      </c>
      <c r="F264" s="2">
        <v>848</v>
      </c>
      <c r="G264" s="2">
        <v>1</v>
      </c>
      <c r="H264" s="2">
        <v>1</v>
      </c>
      <c r="I264" s="2">
        <v>1</v>
      </c>
      <c r="J264" s="2">
        <v>2</v>
      </c>
      <c r="K264" s="2">
        <v>144500</v>
      </c>
      <c r="L264" s="2" t="s">
        <v>13</v>
      </c>
      <c r="M264" s="2" t="s">
        <v>36</v>
      </c>
      <c r="N264" s="19" t="str">
        <f t="shared" si="0"/>
        <v>SMALL</v>
      </c>
    </row>
    <row r="265" spans="1:14" ht="15.75" customHeight="1" x14ac:dyDescent="0.2">
      <c r="A265" s="2">
        <v>10859</v>
      </c>
      <c r="B265" s="2">
        <v>5</v>
      </c>
      <c r="C265" s="2">
        <v>5</v>
      </c>
      <c r="D265" s="2">
        <v>1994</v>
      </c>
      <c r="E265" s="2">
        <v>1995</v>
      </c>
      <c r="F265" s="2">
        <v>1097</v>
      </c>
      <c r="G265" s="2">
        <v>1</v>
      </c>
      <c r="H265" s="2">
        <v>3</v>
      </c>
      <c r="I265" s="2">
        <v>0</v>
      </c>
      <c r="J265" s="2">
        <v>2</v>
      </c>
      <c r="K265" s="2">
        <v>145000</v>
      </c>
      <c r="L265" s="2" t="s">
        <v>13</v>
      </c>
      <c r="M265" s="2" t="s">
        <v>36</v>
      </c>
      <c r="N265" s="19" t="str">
        <f t="shared" si="0"/>
        <v>BIG</v>
      </c>
    </row>
    <row r="266" spans="1:14" ht="15.75" customHeight="1" x14ac:dyDescent="0.2">
      <c r="A266" s="2">
        <v>9245</v>
      </c>
      <c r="B266" s="2">
        <v>5</v>
      </c>
      <c r="C266" s="2">
        <v>5</v>
      </c>
      <c r="D266" s="2">
        <v>1994</v>
      </c>
      <c r="E266" s="2">
        <v>1995</v>
      </c>
      <c r="F266" s="2">
        <v>990</v>
      </c>
      <c r="G266" s="2">
        <v>1</v>
      </c>
      <c r="H266" s="2">
        <v>3</v>
      </c>
      <c r="I266" s="2">
        <v>0</v>
      </c>
      <c r="J266" s="2">
        <v>2</v>
      </c>
      <c r="K266" s="2">
        <v>145000</v>
      </c>
      <c r="L266" s="2" t="s">
        <v>13</v>
      </c>
      <c r="M266" s="2" t="s">
        <v>36</v>
      </c>
      <c r="N266" s="19" t="str">
        <f t="shared" si="0"/>
        <v>SMALL</v>
      </c>
    </row>
    <row r="267" spans="1:14" ht="15.75" customHeight="1" x14ac:dyDescent="0.2">
      <c r="A267" s="2">
        <v>4426</v>
      </c>
      <c r="B267" s="2">
        <v>6</v>
      </c>
      <c r="C267" s="2">
        <v>5</v>
      </c>
      <c r="D267" s="2">
        <v>2004</v>
      </c>
      <c r="E267" s="2">
        <v>2004</v>
      </c>
      <c r="F267" s="2">
        <v>848</v>
      </c>
      <c r="G267" s="2">
        <v>1</v>
      </c>
      <c r="H267" s="2">
        <v>1</v>
      </c>
      <c r="I267" s="2">
        <v>0</v>
      </c>
      <c r="J267" s="2">
        <v>2</v>
      </c>
      <c r="K267" s="2">
        <v>145000</v>
      </c>
      <c r="L267" s="2" t="s">
        <v>13</v>
      </c>
      <c r="M267" s="2" t="s">
        <v>36</v>
      </c>
      <c r="N267" s="19" t="str">
        <f t="shared" si="0"/>
        <v>SMALL</v>
      </c>
    </row>
    <row r="268" spans="1:14" ht="15.75" customHeight="1" x14ac:dyDescent="0.2">
      <c r="A268" s="2">
        <v>13015</v>
      </c>
      <c r="B268" s="2">
        <v>5</v>
      </c>
      <c r="C268" s="2">
        <v>6</v>
      </c>
      <c r="D268" s="2">
        <v>1996</v>
      </c>
      <c r="E268" s="2">
        <v>1996</v>
      </c>
      <c r="F268" s="2">
        <v>1100</v>
      </c>
      <c r="G268" s="2">
        <v>1</v>
      </c>
      <c r="H268" s="2">
        <v>3</v>
      </c>
      <c r="I268" s="2">
        <v>0</v>
      </c>
      <c r="J268" s="2">
        <v>2</v>
      </c>
      <c r="K268" s="2">
        <v>145000</v>
      </c>
      <c r="L268" s="2" t="s">
        <v>17</v>
      </c>
      <c r="M268" s="2" t="s">
        <v>36</v>
      </c>
      <c r="N268" s="19" t="str">
        <f t="shared" si="0"/>
        <v>BIG</v>
      </c>
    </row>
    <row r="269" spans="1:14" ht="15.75" customHeight="1" x14ac:dyDescent="0.2">
      <c r="A269" s="2">
        <v>8428</v>
      </c>
      <c r="B269" s="2">
        <v>5</v>
      </c>
      <c r="C269" s="2">
        <v>7</v>
      </c>
      <c r="D269" s="2">
        <v>1994</v>
      </c>
      <c r="E269" s="2">
        <v>1994</v>
      </c>
      <c r="F269" s="2">
        <v>990</v>
      </c>
      <c r="G269" s="2">
        <v>1</v>
      </c>
      <c r="H269" s="2">
        <v>3</v>
      </c>
      <c r="I269" s="2">
        <v>0</v>
      </c>
      <c r="J269" s="2">
        <v>1</v>
      </c>
      <c r="K269" s="2">
        <v>146000</v>
      </c>
      <c r="L269" s="2" t="s">
        <v>17</v>
      </c>
      <c r="M269" s="2" t="s">
        <v>36</v>
      </c>
      <c r="N269" s="19" t="str">
        <f t="shared" si="0"/>
        <v>SMALL</v>
      </c>
    </row>
    <row r="270" spans="1:14" ht="15.75" customHeight="1" x14ac:dyDescent="0.2">
      <c r="A270" s="2">
        <v>10970</v>
      </c>
      <c r="B270" s="2">
        <v>6</v>
      </c>
      <c r="C270" s="2">
        <v>6</v>
      </c>
      <c r="D270" s="2">
        <v>1978</v>
      </c>
      <c r="E270" s="2">
        <v>1978</v>
      </c>
      <c r="F270" s="2">
        <v>1026</v>
      </c>
      <c r="G270" s="2">
        <v>1</v>
      </c>
      <c r="H270" s="2">
        <v>3</v>
      </c>
      <c r="I270" s="2">
        <v>0</v>
      </c>
      <c r="J270" s="2">
        <v>2</v>
      </c>
      <c r="K270" s="2">
        <v>147000</v>
      </c>
      <c r="L270" s="2" t="s">
        <v>13</v>
      </c>
      <c r="M270" s="2" t="s">
        <v>36</v>
      </c>
      <c r="N270" s="19" t="str">
        <f t="shared" si="0"/>
        <v>BIG</v>
      </c>
    </row>
    <row r="271" spans="1:14" ht="15.75" customHeight="1" x14ac:dyDescent="0.2">
      <c r="A271" s="2">
        <v>16561</v>
      </c>
      <c r="B271" s="2">
        <v>5</v>
      </c>
      <c r="C271" s="2">
        <v>5</v>
      </c>
      <c r="D271" s="2">
        <v>1996</v>
      </c>
      <c r="E271" s="2">
        <v>1996</v>
      </c>
      <c r="F271" s="2">
        <v>1097</v>
      </c>
      <c r="G271" s="2">
        <v>1</v>
      </c>
      <c r="H271" s="2">
        <v>3</v>
      </c>
      <c r="I271" s="2">
        <v>0</v>
      </c>
      <c r="J271" s="2">
        <v>1</v>
      </c>
      <c r="K271" s="2">
        <v>147900</v>
      </c>
      <c r="L271" s="2" t="s">
        <v>13</v>
      </c>
      <c r="M271" s="2" t="s">
        <v>36</v>
      </c>
      <c r="N271" s="19" t="str">
        <f t="shared" si="0"/>
        <v>BIG</v>
      </c>
    </row>
    <row r="272" spans="1:14" ht="15.75" customHeight="1" x14ac:dyDescent="0.2">
      <c r="A272" s="2">
        <v>8846</v>
      </c>
      <c r="B272" s="2">
        <v>5</v>
      </c>
      <c r="C272" s="2">
        <v>5</v>
      </c>
      <c r="D272" s="2">
        <v>1996</v>
      </c>
      <c r="E272" s="2">
        <v>1996</v>
      </c>
      <c r="F272" s="2">
        <v>914</v>
      </c>
      <c r="G272" s="2">
        <v>1</v>
      </c>
      <c r="H272" s="2">
        <v>2</v>
      </c>
      <c r="I272" s="2">
        <v>0</v>
      </c>
      <c r="J272" s="2">
        <v>2</v>
      </c>
      <c r="K272" s="2">
        <v>148000</v>
      </c>
      <c r="L272" s="2" t="s">
        <v>13</v>
      </c>
      <c r="M272" s="2" t="s">
        <v>36</v>
      </c>
      <c r="N272" s="19" t="str">
        <f t="shared" si="0"/>
        <v>SMALL</v>
      </c>
    </row>
    <row r="273" spans="1:14" ht="15.75" customHeight="1" x14ac:dyDescent="0.2">
      <c r="A273" s="2">
        <v>4438</v>
      </c>
      <c r="B273" s="2">
        <v>6</v>
      </c>
      <c r="C273" s="2">
        <v>5</v>
      </c>
      <c r="D273" s="2">
        <v>2004</v>
      </c>
      <c r="E273" s="2">
        <v>2004</v>
      </c>
      <c r="F273" s="2">
        <v>848</v>
      </c>
      <c r="G273" s="2">
        <v>1</v>
      </c>
      <c r="H273" s="2">
        <v>1</v>
      </c>
      <c r="I273" s="2">
        <v>1</v>
      </c>
      <c r="J273" s="2">
        <v>2</v>
      </c>
      <c r="K273" s="2">
        <v>149000</v>
      </c>
      <c r="L273" s="2" t="s">
        <v>13</v>
      </c>
      <c r="M273" s="2" t="s">
        <v>36</v>
      </c>
      <c r="N273" s="19" t="str">
        <f t="shared" si="0"/>
        <v>SMALL</v>
      </c>
    </row>
    <row r="274" spans="1:14" ht="15.75" customHeight="1" x14ac:dyDescent="0.2">
      <c r="A274" s="2">
        <v>4426</v>
      </c>
      <c r="B274" s="2">
        <v>6</v>
      </c>
      <c r="C274" s="2">
        <v>5</v>
      </c>
      <c r="D274" s="2">
        <v>2004</v>
      </c>
      <c r="E274" s="2">
        <v>2004</v>
      </c>
      <c r="F274" s="2">
        <v>848</v>
      </c>
      <c r="G274" s="2">
        <v>1</v>
      </c>
      <c r="H274" s="2">
        <v>1</v>
      </c>
      <c r="I274" s="2">
        <v>1</v>
      </c>
      <c r="J274" s="2">
        <v>2</v>
      </c>
      <c r="K274" s="2">
        <v>149300</v>
      </c>
      <c r="L274" s="2" t="s">
        <v>13</v>
      </c>
      <c r="M274" s="2" t="s">
        <v>36</v>
      </c>
      <c r="N274" s="19" t="str">
        <f t="shared" si="0"/>
        <v>SMALL</v>
      </c>
    </row>
    <row r="275" spans="1:14" ht="15.75" customHeight="1" x14ac:dyDescent="0.2">
      <c r="A275" s="2">
        <v>8385</v>
      </c>
      <c r="B275" s="2">
        <v>5</v>
      </c>
      <c r="C275" s="2">
        <v>8</v>
      </c>
      <c r="D275" s="2">
        <v>1977</v>
      </c>
      <c r="E275" s="2">
        <v>1977</v>
      </c>
      <c r="F275" s="2">
        <v>985</v>
      </c>
      <c r="G275" s="2">
        <v>2</v>
      </c>
      <c r="H275" s="2">
        <v>3</v>
      </c>
      <c r="I275" s="2">
        <v>0</v>
      </c>
      <c r="J275" s="2">
        <v>1</v>
      </c>
      <c r="K275" s="2">
        <v>149900</v>
      </c>
      <c r="L275" s="2" t="s">
        <v>13</v>
      </c>
      <c r="M275" s="2" t="s">
        <v>36</v>
      </c>
      <c r="N275" s="19" t="str">
        <f t="shared" si="0"/>
        <v>SMALL</v>
      </c>
    </row>
    <row r="276" spans="1:14" ht="15.75" customHeight="1" x14ac:dyDescent="0.2">
      <c r="A276" s="2">
        <v>9800</v>
      </c>
      <c r="B276" s="2">
        <v>5</v>
      </c>
      <c r="C276" s="2">
        <v>7</v>
      </c>
      <c r="D276" s="2">
        <v>1972</v>
      </c>
      <c r="E276" s="2">
        <v>1972</v>
      </c>
      <c r="F276" s="2">
        <v>894</v>
      </c>
      <c r="G276" s="2">
        <v>1</v>
      </c>
      <c r="H276" s="2">
        <v>3</v>
      </c>
      <c r="I276" s="2">
        <v>0</v>
      </c>
      <c r="J276" s="2">
        <v>2</v>
      </c>
      <c r="K276" s="2">
        <v>149900</v>
      </c>
      <c r="L276" s="2" t="s">
        <v>13</v>
      </c>
      <c r="M276" s="2" t="s">
        <v>36</v>
      </c>
      <c r="N276" s="19" t="str">
        <f t="shared" si="0"/>
        <v>BIG</v>
      </c>
    </row>
    <row r="277" spans="1:14" ht="15.75" customHeight="1" x14ac:dyDescent="0.2">
      <c r="A277" s="2">
        <v>15240</v>
      </c>
      <c r="B277" s="2">
        <v>5</v>
      </c>
      <c r="C277" s="2">
        <v>8</v>
      </c>
      <c r="D277" s="2">
        <v>1977</v>
      </c>
      <c r="E277" s="2">
        <v>2004</v>
      </c>
      <c r="F277" s="2">
        <v>1026</v>
      </c>
      <c r="G277" s="2">
        <v>1</v>
      </c>
      <c r="H277" s="2">
        <v>3</v>
      </c>
      <c r="I277" s="2">
        <v>0</v>
      </c>
      <c r="J277" s="2">
        <v>1</v>
      </c>
      <c r="K277" s="2">
        <v>150000</v>
      </c>
      <c r="L277" s="2" t="s">
        <v>17</v>
      </c>
      <c r="M277" s="2" t="s">
        <v>36</v>
      </c>
      <c r="N277" s="19" t="str">
        <f t="shared" si="0"/>
        <v>BIG</v>
      </c>
    </row>
    <row r="278" spans="1:14" ht="15.75" customHeight="1" x14ac:dyDescent="0.2">
      <c r="A278" s="2">
        <v>8800</v>
      </c>
      <c r="B278" s="2">
        <v>5</v>
      </c>
      <c r="C278" s="2">
        <v>7</v>
      </c>
      <c r="D278" s="2">
        <v>1977</v>
      </c>
      <c r="E278" s="2">
        <v>2008</v>
      </c>
      <c r="F278" s="2">
        <v>1040</v>
      </c>
      <c r="G278" s="2">
        <v>2</v>
      </c>
      <c r="H278" s="2">
        <v>3</v>
      </c>
      <c r="I278" s="2">
        <v>0</v>
      </c>
      <c r="J278" s="2">
        <v>2</v>
      </c>
      <c r="K278" s="2">
        <v>150500</v>
      </c>
      <c r="L278" s="2" t="s">
        <v>13</v>
      </c>
      <c r="M278" s="2" t="s">
        <v>36</v>
      </c>
      <c r="N278" s="19" t="str">
        <f t="shared" si="0"/>
        <v>SMALL</v>
      </c>
    </row>
    <row r="279" spans="1:14" ht="15.75" customHeight="1" x14ac:dyDescent="0.2">
      <c r="A279" s="2">
        <v>12464</v>
      </c>
      <c r="B279" s="2">
        <v>5</v>
      </c>
      <c r="C279" s="2">
        <v>5</v>
      </c>
      <c r="D279" s="2">
        <v>1996</v>
      </c>
      <c r="E279" s="2">
        <v>1996</v>
      </c>
      <c r="F279" s="2">
        <v>1040</v>
      </c>
      <c r="G279" s="2">
        <v>1</v>
      </c>
      <c r="H279" s="2">
        <v>3</v>
      </c>
      <c r="I279" s="2">
        <v>0</v>
      </c>
      <c r="J279" s="2">
        <v>2</v>
      </c>
      <c r="K279" s="2">
        <v>152000</v>
      </c>
      <c r="L279" s="2" t="s">
        <v>17</v>
      </c>
      <c r="M279" s="2" t="s">
        <v>36</v>
      </c>
      <c r="N279" s="19" t="str">
        <f t="shared" si="0"/>
        <v>BIG</v>
      </c>
    </row>
    <row r="280" spans="1:14" ht="15.75" customHeight="1" x14ac:dyDescent="0.2">
      <c r="A280" s="2">
        <v>8660</v>
      </c>
      <c r="B280" s="2">
        <v>5</v>
      </c>
      <c r="C280" s="2">
        <v>5</v>
      </c>
      <c r="D280" s="2">
        <v>1976</v>
      </c>
      <c r="E280" s="2">
        <v>1976</v>
      </c>
      <c r="F280" s="2">
        <v>1025</v>
      </c>
      <c r="G280" s="2">
        <v>2</v>
      </c>
      <c r="H280" s="2">
        <v>3</v>
      </c>
      <c r="I280" s="2">
        <v>1</v>
      </c>
      <c r="J280" s="2">
        <v>2</v>
      </c>
      <c r="K280" s="2">
        <v>153500</v>
      </c>
      <c r="L280" s="2" t="s">
        <v>17</v>
      </c>
      <c r="M280" s="2" t="s">
        <v>36</v>
      </c>
      <c r="N280" s="19" t="str">
        <f t="shared" si="0"/>
        <v>SMALL</v>
      </c>
    </row>
    <row r="281" spans="1:14" ht="15.75" customHeight="1" x14ac:dyDescent="0.2">
      <c r="A281" s="2">
        <v>9750</v>
      </c>
      <c r="B281" s="2">
        <v>5</v>
      </c>
      <c r="C281" s="2">
        <v>7</v>
      </c>
      <c r="D281" s="2">
        <v>1994</v>
      </c>
      <c r="E281" s="2">
        <v>1994</v>
      </c>
      <c r="F281" s="2">
        <v>990</v>
      </c>
      <c r="G281" s="2">
        <v>1</v>
      </c>
      <c r="H281" s="2">
        <v>3</v>
      </c>
      <c r="I281" s="2">
        <v>0</v>
      </c>
      <c r="J281" s="2">
        <v>2</v>
      </c>
      <c r="K281" s="2">
        <v>155000</v>
      </c>
      <c r="L281" s="2" t="s">
        <v>13</v>
      </c>
      <c r="M281" s="2" t="s">
        <v>36</v>
      </c>
      <c r="N281" s="19" t="str">
        <f t="shared" si="0"/>
        <v>BIG</v>
      </c>
    </row>
    <row r="282" spans="1:14" ht="15.75" customHeight="1" x14ac:dyDescent="0.2">
      <c r="A282" s="2">
        <v>11103</v>
      </c>
      <c r="B282" s="2">
        <v>7</v>
      </c>
      <c r="C282" s="2">
        <v>5</v>
      </c>
      <c r="D282" s="2">
        <v>2006</v>
      </c>
      <c r="E282" s="2">
        <v>2006</v>
      </c>
      <c r="F282" s="2">
        <v>1456</v>
      </c>
      <c r="G282" s="2">
        <v>2</v>
      </c>
      <c r="H282" s="2">
        <v>3</v>
      </c>
      <c r="I282" s="2">
        <v>1</v>
      </c>
      <c r="J282" s="2">
        <v>2</v>
      </c>
      <c r="K282" s="2">
        <v>155835</v>
      </c>
      <c r="L282" s="2" t="s">
        <v>13</v>
      </c>
      <c r="M282" s="2" t="s">
        <v>36</v>
      </c>
      <c r="N282" s="19" t="str">
        <f t="shared" si="0"/>
        <v>BIG</v>
      </c>
    </row>
    <row r="283" spans="1:14" ht="15.75" customHeight="1" x14ac:dyDescent="0.2">
      <c r="A283" s="2">
        <v>4435</v>
      </c>
      <c r="B283" s="2">
        <v>6</v>
      </c>
      <c r="C283" s="2">
        <v>5</v>
      </c>
      <c r="D283" s="2">
        <v>2004</v>
      </c>
      <c r="E283" s="2">
        <v>2004</v>
      </c>
      <c r="F283" s="2">
        <v>848</v>
      </c>
      <c r="G283" s="2">
        <v>1</v>
      </c>
      <c r="H283" s="2">
        <v>1</v>
      </c>
      <c r="I283" s="2">
        <v>1</v>
      </c>
      <c r="J283" s="2">
        <v>2</v>
      </c>
      <c r="K283" s="2">
        <v>155900</v>
      </c>
      <c r="L283" s="2" t="s">
        <v>13</v>
      </c>
      <c r="M283" s="2" t="s">
        <v>36</v>
      </c>
      <c r="N283" s="19" t="str">
        <f t="shared" si="0"/>
        <v>SMALL</v>
      </c>
    </row>
    <row r="284" spans="1:14" ht="15.75" customHeight="1" x14ac:dyDescent="0.2">
      <c r="A284" s="2">
        <v>13568</v>
      </c>
      <c r="B284" s="2">
        <v>5</v>
      </c>
      <c r="C284" s="2">
        <v>5</v>
      </c>
      <c r="D284" s="2">
        <v>1995</v>
      </c>
      <c r="E284" s="2">
        <v>1995</v>
      </c>
      <c r="F284" s="2">
        <v>990</v>
      </c>
      <c r="G284" s="2">
        <v>1</v>
      </c>
      <c r="H284" s="2">
        <v>3</v>
      </c>
      <c r="I284" s="2">
        <v>0</v>
      </c>
      <c r="J284" s="2">
        <v>2</v>
      </c>
      <c r="K284" s="2">
        <v>156000</v>
      </c>
      <c r="L284" s="2" t="s">
        <v>13</v>
      </c>
      <c r="M284" s="2" t="s">
        <v>36</v>
      </c>
      <c r="N284" s="19" t="str">
        <f t="shared" si="0"/>
        <v>BIG</v>
      </c>
    </row>
    <row r="285" spans="1:14" ht="15.75" customHeight="1" x14ac:dyDescent="0.2">
      <c r="A285" s="2">
        <v>8340</v>
      </c>
      <c r="B285" s="2">
        <v>6</v>
      </c>
      <c r="C285" s="2">
        <v>6</v>
      </c>
      <c r="D285" s="2">
        <v>1977</v>
      </c>
      <c r="E285" s="2">
        <v>1977</v>
      </c>
      <c r="F285" s="2">
        <v>1388</v>
      </c>
      <c r="G285" s="2">
        <v>1</v>
      </c>
      <c r="H285" s="2">
        <v>3</v>
      </c>
      <c r="I285" s="2">
        <v>0</v>
      </c>
      <c r="J285" s="2">
        <v>1</v>
      </c>
      <c r="K285" s="2">
        <v>157500</v>
      </c>
      <c r="L285" s="2" t="s">
        <v>13</v>
      </c>
      <c r="M285" s="2" t="s">
        <v>36</v>
      </c>
      <c r="N285" s="19" t="str">
        <f t="shared" si="0"/>
        <v>SMALL</v>
      </c>
    </row>
    <row r="286" spans="1:14" ht="15.75" customHeight="1" x14ac:dyDescent="0.2">
      <c r="A286" s="2">
        <v>12250</v>
      </c>
      <c r="B286" s="2">
        <v>5</v>
      </c>
      <c r="C286" s="2">
        <v>6</v>
      </c>
      <c r="D286" s="2">
        <v>1978</v>
      </c>
      <c r="E286" s="2">
        <v>1978</v>
      </c>
      <c r="F286" s="2">
        <v>1174</v>
      </c>
      <c r="G286" s="2">
        <v>1</v>
      </c>
      <c r="H286" s="2">
        <v>3</v>
      </c>
      <c r="I286" s="2">
        <v>0</v>
      </c>
      <c r="J286" s="2">
        <v>2</v>
      </c>
      <c r="K286" s="2">
        <v>158000</v>
      </c>
      <c r="L286" s="2" t="s">
        <v>13</v>
      </c>
      <c r="M286" s="2" t="s">
        <v>36</v>
      </c>
      <c r="N286" s="19" t="str">
        <f t="shared" si="0"/>
        <v>BIG</v>
      </c>
    </row>
    <row r="287" spans="1:14" ht="15.75" customHeight="1" x14ac:dyDescent="0.2">
      <c r="A287" s="2">
        <v>11105</v>
      </c>
      <c r="B287" s="2">
        <v>5</v>
      </c>
      <c r="C287" s="2">
        <v>5</v>
      </c>
      <c r="D287" s="2">
        <v>1996</v>
      </c>
      <c r="E287" s="2">
        <v>1996</v>
      </c>
      <c r="F287" s="2">
        <v>965</v>
      </c>
      <c r="G287" s="2">
        <v>1</v>
      </c>
      <c r="H287" s="2">
        <v>2</v>
      </c>
      <c r="I287" s="2">
        <v>0</v>
      </c>
      <c r="J287" s="2">
        <v>2</v>
      </c>
      <c r="K287" s="2">
        <v>159000</v>
      </c>
      <c r="L287" s="2" t="s">
        <v>17</v>
      </c>
      <c r="M287" s="2" t="s">
        <v>36</v>
      </c>
      <c r="N287" s="19" t="str">
        <f t="shared" si="0"/>
        <v>BIG</v>
      </c>
    </row>
    <row r="288" spans="1:14" ht="15.75" customHeight="1" x14ac:dyDescent="0.2">
      <c r="A288" s="2">
        <v>9720</v>
      </c>
      <c r="B288" s="2">
        <v>5</v>
      </c>
      <c r="C288" s="2">
        <v>7</v>
      </c>
      <c r="D288" s="2">
        <v>1977</v>
      </c>
      <c r="E288" s="2">
        <v>1977</v>
      </c>
      <c r="F288" s="2">
        <v>1009</v>
      </c>
      <c r="G288" s="2">
        <v>2</v>
      </c>
      <c r="H288" s="2">
        <v>3</v>
      </c>
      <c r="I288" s="2">
        <v>1</v>
      </c>
      <c r="J288" s="2">
        <v>2</v>
      </c>
      <c r="K288" s="2">
        <v>160000</v>
      </c>
      <c r="L288" s="2" t="s">
        <v>13</v>
      </c>
      <c r="M288" s="2" t="s">
        <v>36</v>
      </c>
      <c r="N288" s="19" t="str">
        <f t="shared" si="0"/>
        <v>BIG</v>
      </c>
    </row>
    <row r="289" spans="1:14" ht="15.75" customHeight="1" x14ac:dyDescent="0.2">
      <c r="A289" s="2">
        <v>10900</v>
      </c>
      <c r="B289" s="2">
        <v>6</v>
      </c>
      <c r="C289" s="2">
        <v>7</v>
      </c>
      <c r="D289" s="2">
        <v>1977</v>
      </c>
      <c r="E289" s="2">
        <v>1977</v>
      </c>
      <c r="F289" s="2">
        <v>1392</v>
      </c>
      <c r="G289" s="2">
        <v>1</v>
      </c>
      <c r="H289" s="2">
        <v>3</v>
      </c>
      <c r="I289" s="2">
        <v>0</v>
      </c>
      <c r="J289" s="2">
        <v>1</v>
      </c>
      <c r="K289" s="2">
        <v>161750</v>
      </c>
      <c r="L289" s="2" t="s">
        <v>13</v>
      </c>
      <c r="M289" s="2" t="s">
        <v>36</v>
      </c>
      <c r="N289" s="19" t="str">
        <f t="shared" si="0"/>
        <v>BIG</v>
      </c>
    </row>
    <row r="290" spans="1:14" ht="15.75" customHeight="1" x14ac:dyDescent="0.2">
      <c r="A290" s="2">
        <v>14330</v>
      </c>
      <c r="B290" s="2">
        <v>5</v>
      </c>
      <c r="C290" s="2">
        <v>6</v>
      </c>
      <c r="D290" s="2">
        <v>1975</v>
      </c>
      <c r="E290" s="2">
        <v>2001</v>
      </c>
      <c r="F290" s="2">
        <v>1558</v>
      </c>
      <c r="G290" s="2">
        <v>2</v>
      </c>
      <c r="H290" s="2">
        <v>2</v>
      </c>
      <c r="I290" s="2">
        <v>0</v>
      </c>
      <c r="J290" s="2">
        <v>2</v>
      </c>
      <c r="K290" s="2">
        <v>163000</v>
      </c>
      <c r="L290" s="2" t="s">
        <v>13</v>
      </c>
      <c r="M290" s="2" t="s">
        <v>36</v>
      </c>
      <c r="N290" s="19" t="str">
        <f t="shared" si="0"/>
        <v>BIG</v>
      </c>
    </row>
    <row r="291" spans="1:14" ht="15.75" customHeight="1" x14ac:dyDescent="0.2">
      <c r="A291" s="2">
        <v>8461</v>
      </c>
      <c r="B291" s="2">
        <v>6</v>
      </c>
      <c r="C291" s="2">
        <v>5</v>
      </c>
      <c r="D291" s="2">
        <v>2005</v>
      </c>
      <c r="E291" s="2">
        <v>2006</v>
      </c>
      <c r="F291" s="2">
        <v>1456</v>
      </c>
      <c r="G291" s="2">
        <v>2</v>
      </c>
      <c r="H291" s="2">
        <v>3</v>
      </c>
      <c r="I291" s="2">
        <v>1</v>
      </c>
      <c r="J291" s="2">
        <v>2</v>
      </c>
      <c r="K291" s="2">
        <v>163990</v>
      </c>
      <c r="L291" s="2" t="s">
        <v>13</v>
      </c>
      <c r="M291" s="2" t="s">
        <v>36</v>
      </c>
      <c r="N291" s="19" t="str">
        <f t="shared" si="0"/>
        <v>SMALL</v>
      </c>
    </row>
    <row r="292" spans="1:14" ht="15.75" customHeight="1" x14ac:dyDescent="0.2">
      <c r="A292" s="2">
        <v>8767</v>
      </c>
      <c r="B292" s="2">
        <v>7</v>
      </c>
      <c r="C292" s="2">
        <v>5</v>
      </c>
      <c r="D292" s="2">
        <v>2005</v>
      </c>
      <c r="E292" s="2">
        <v>2005</v>
      </c>
      <c r="F292" s="2">
        <v>1310</v>
      </c>
      <c r="G292" s="2">
        <v>2</v>
      </c>
      <c r="H292" s="2">
        <v>3</v>
      </c>
      <c r="I292" s="2">
        <v>1</v>
      </c>
      <c r="J292" s="2">
        <v>2</v>
      </c>
      <c r="K292" s="2">
        <v>164990</v>
      </c>
      <c r="L292" s="2" t="s">
        <v>13</v>
      </c>
      <c r="M292" s="2" t="s">
        <v>36</v>
      </c>
      <c r="N292" s="19" t="str">
        <f t="shared" si="0"/>
        <v>SMALL</v>
      </c>
    </row>
    <row r="293" spans="1:14" ht="15.75" customHeight="1" x14ac:dyDescent="0.2">
      <c r="A293" s="2">
        <v>9045</v>
      </c>
      <c r="B293" s="2">
        <v>5</v>
      </c>
      <c r="C293" s="2">
        <v>5</v>
      </c>
      <c r="D293" s="2">
        <v>2005</v>
      </c>
      <c r="E293" s="2">
        <v>2005</v>
      </c>
      <c r="F293" s="2">
        <v>1536</v>
      </c>
      <c r="G293" s="2">
        <v>2</v>
      </c>
      <c r="H293" s="2">
        <v>3</v>
      </c>
      <c r="I293" s="2">
        <v>0</v>
      </c>
      <c r="J293" s="2">
        <v>2</v>
      </c>
      <c r="K293" s="2">
        <v>167000</v>
      </c>
      <c r="L293" s="2" t="s">
        <v>13</v>
      </c>
      <c r="M293" s="2" t="s">
        <v>36</v>
      </c>
      <c r="N293" s="19" t="str">
        <f t="shared" si="0"/>
        <v>SMALL</v>
      </c>
    </row>
    <row r="294" spans="1:14" ht="15.75" customHeight="1" x14ac:dyDescent="0.2">
      <c r="A294" s="2">
        <v>8334</v>
      </c>
      <c r="B294" s="2">
        <v>6</v>
      </c>
      <c r="C294" s="2">
        <v>5</v>
      </c>
      <c r="D294" s="2">
        <v>2006</v>
      </c>
      <c r="E294" s="2">
        <v>2007</v>
      </c>
      <c r="F294" s="2">
        <v>1330</v>
      </c>
      <c r="G294" s="2">
        <v>2</v>
      </c>
      <c r="H294" s="2">
        <v>3</v>
      </c>
      <c r="I294" s="2">
        <v>1</v>
      </c>
      <c r="J294" s="2">
        <v>2</v>
      </c>
      <c r="K294" s="2">
        <v>167840</v>
      </c>
      <c r="L294" s="2" t="s">
        <v>13</v>
      </c>
      <c r="M294" s="2" t="s">
        <v>36</v>
      </c>
      <c r="N294" s="19" t="str">
        <f t="shared" si="0"/>
        <v>SMALL</v>
      </c>
    </row>
    <row r="295" spans="1:14" ht="15.75" customHeight="1" x14ac:dyDescent="0.2">
      <c r="A295" s="2">
        <v>8333</v>
      </c>
      <c r="B295" s="2">
        <v>7</v>
      </c>
      <c r="C295" s="2">
        <v>5</v>
      </c>
      <c r="D295" s="2">
        <v>2006</v>
      </c>
      <c r="E295" s="2">
        <v>2006</v>
      </c>
      <c r="F295" s="2">
        <v>1491</v>
      </c>
      <c r="G295" s="2">
        <v>2</v>
      </c>
      <c r="H295" s="2">
        <v>3</v>
      </c>
      <c r="I295" s="2">
        <v>1</v>
      </c>
      <c r="J295" s="2">
        <v>2</v>
      </c>
      <c r="K295" s="2">
        <v>168675</v>
      </c>
      <c r="L295" s="2" t="s">
        <v>13</v>
      </c>
      <c r="M295" s="2" t="s">
        <v>36</v>
      </c>
      <c r="N295" s="19" t="str">
        <f t="shared" si="0"/>
        <v>SMALL</v>
      </c>
    </row>
    <row r="296" spans="1:14" ht="15.75" customHeight="1" x14ac:dyDescent="0.2">
      <c r="A296" s="2">
        <v>11069</v>
      </c>
      <c r="B296" s="2">
        <v>6</v>
      </c>
      <c r="C296" s="2">
        <v>5</v>
      </c>
      <c r="D296" s="2">
        <v>2007</v>
      </c>
      <c r="E296" s="2">
        <v>2007</v>
      </c>
      <c r="F296" s="2">
        <v>1396</v>
      </c>
      <c r="G296" s="2">
        <v>2</v>
      </c>
      <c r="H296" s="2">
        <v>3</v>
      </c>
      <c r="I296" s="2">
        <v>1</v>
      </c>
      <c r="J296" s="2">
        <v>2</v>
      </c>
      <c r="K296" s="2">
        <v>170000</v>
      </c>
      <c r="L296" s="2" t="s">
        <v>13</v>
      </c>
      <c r="M296" s="2" t="s">
        <v>36</v>
      </c>
      <c r="N296" s="19" t="str">
        <f t="shared" si="0"/>
        <v>BIG</v>
      </c>
    </row>
    <row r="297" spans="1:14" ht="15.75" customHeight="1" x14ac:dyDescent="0.2">
      <c r="A297" s="2">
        <v>11646</v>
      </c>
      <c r="B297" s="2">
        <v>6</v>
      </c>
      <c r="C297" s="2">
        <v>5</v>
      </c>
      <c r="D297" s="2">
        <v>2005</v>
      </c>
      <c r="E297" s="2">
        <v>2006</v>
      </c>
      <c r="F297" s="2">
        <v>1422</v>
      </c>
      <c r="G297" s="2">
        <v>2</v>
      </c>
      <c r="H297" s="2">
        <v>3</v>
      </c>
      <c r="I297" s="2">
        <v>1</v>
      </c>
      <c r="J297" s="2">
        <v>2</v>
      </c>
      <c r="K297" s="2">
        <v>173000</v>
      </c>
      <c r="L297" s="2" t="s">
        <v>13</v>
      </c>
      <c r="M297" s="2" t="s">
        <v>36</v>
      </c>
      <c r="N297" s="19" t="str">
        <f t="shared" si="0"/>
        <v>BIG</v>
      </c>
    </row>
    <row r="298" spans="1:14" ht="15.75" customHeight="1" x14ac:dyDescent="0.2">
      <c r="A298" s="2">
        <v>8633</v>
      </c>
      <c r="B298" s="2">
        <v>6</v>
      </c>
      <c r="C298" s="2">
        <v>5</v>
      </c>
      <c r="D298" s="2">
        <v>2005</v>
      </c>
      <c r="E298" s="2">
        <v>2005</v>
      </c>
      <c r="F298" s="2">
        <v>1476</v>
      </c>
      <c r="G298" s="2">
        <v>2</v>
      </c>
      <c r="H298" s="2">
        <v>3</v>
      </c>
      <c r="I298" s="2">
        <v>0</v>
      </c>
      <c r="J298" s="2">
        <v>2</v>
      </c>
      <c r="K298" s="2">
        <v>173500</v>
      </c>
      <c r="L298" s="2" t="s">
        <v>13</v>
      </c>
      <c r="M298" s="2" t="s">
        <v>36</v>
      </c>
      <c r="N298" s="19" t="str">
        <f t="shared" si="0"/>
        <v>SMALL</v>
      </c>
    </row>
    <row r="299" spans="1:14" ht="15.75" customHeight="1" x14ac:dyDescent="0.2">
      <c r="A299" s="2">
        <v>8769</v>
      </c>
      <c r="B299" s="2">
        <v>7</v>
      </c>
      <c r="C299" s="2">
        <v>5</v>
      </c>
      <c r="D299" s="2">
        <v>2005</v>
      </c>
      <c r="E299" s="2">
        <v>2005</v>
      </c>
      <c r="F299" s="2">
        <v>1190</v>
      </c>
      <c r="G299" s="2">
        <v>2</v>
      </c>
      <c r="H299" s="2">
        <v>2</v>
      </c>
      <c r="I299" s="2">
        <v>0</v>
      </c>
      <c r="J299" s="2">
        <v>2</v>
      </c>
      <c r="K299" s="2">
        <v>173500</v>
      </c>
      <c r="L299" s="2" t="s">
        <v>13</v>
      </c>
      <c r="M299" s="2" t="s">
        <v>36</v>
      </c>
      <c r="N299" s="19" t="str">
        <f t="shared" si="0"/>
        <v>SMALL</v>
      </c>
    </row>
    <row r="300" spans="1:14" ht="15.75" customHeight="1" x14ac:dyDescent="0.2">
      <c r="A300" s="2">
        <v>8846</v>
      </c>
      <c r="B300" s="2">
        <v>6</v>
      </c>
      <c r="C300" s="2">
        <v>5</v>
      </c>
      <c r="D300" s="2">
        <v>2005</v>
      </c>
      <c r="E300" s="2">
        <v>2006</v>
      </c>
      <c r="F300" s="2">
        <v>1500</v>
      </c>
      <c r="G300" s="2">
        <v>2</v>
      </c>
      <c r="H300" s="2">
        <v>3</v>
      </c>
      <c r="I300" s="2">
        <v>0</v>
      </c>
      <c r="J300" s="2">
        <v>2</v>
      </c>
      <c r="K300" s="2">
        <v>173900</v>
      </c>
      <c r="L300" s="2" t="s">
        <v>13</v>
      </c>
      <c r="M300" s="2" t="s">
        <v>36</v>
      </c>
      <c r="N300" s="19" t="str">
        <f t="shared" si="0"/>
        <v>SMALL</v>
      </c>
    </row>
    <row r="301" spans="1:14" ht="15.75" customHeight="1" x14ac:dyDescent="0.2">
      <c r="A301" s="2">
        <v>10385</v>
      </c>
      <c r="B301" s="2">
        <v>6</v>
      </c>
      <c r="C301" s="2">
        <v>6</v>
      </c>
      <c r="D301" s="2">
        <v>1978</v>
      </c>
      <c r="E301" s="2">
        <v>1978</v>
      </c>
      <c r="F301" s="2">
        <v>1282</v>
      </c>
      <c r="G301" s="2">
        <v>2</v>
      </c>
      <c r="H301" s="2">
        <v>3</v>
      </c>
      <c r="I301" s="2">
        <v>0</v>
      </c>
      <c r="J301" s="2">
        <v>3</v>
      </c>
      <c r="K301" s="2">
        <v>174000</v>
      </c>
      <c r="L301" s="2" t="s">
        <v>13</v>
      </c>
      <c r="M301" s="2" t="s">
        <v>36</v>
      </c>
      <c r="N301" s="19" t="str">
        <f t="shared" si="0"/>
        <v>BIG</v>
      </c>
    </row>
    <row r="302" spans="1:14" ht="15.75" customHeight="1" x14ac:dyDescent="0.2">
      <c r="A302" s="2">
        <v>10021</v>
      </c>
      <c r="B302" s="2">
        <v>6</v>
      </c>
      <c r="C302" s="2">
        <v>6</v>
      </c>
      <c r="D302" s="2">
        <v>1997</v>
      </c>
      <c r="E302" s="2">
        <v>2006</v>
      </c>
      <c r="F302" s="2">
        <v>1308</v>
      </c>
      <c r="G302" s="2">
        <v>2</v>
      </c>
      <c r="H302" s="2">
        <v>3</v>
      </c>
      <c r="I302" s="2">
        <v>0</v>
      </c>
      <c r="J302" s="2">
        <v>2</v>
      </c>
      <c r="K302" s="2">
        <v>175000</v>
      </c>
      <c r="L302" s="2" t="s">
        <v>17</v>
      </c>
      <c r="M302" s="2" t="s">
        <v>36</v>
      </c>
      <c r="N302" s="19" t="str">
        <f t="shared" si="0"/>
        <v>BIG</v>
      </c>
    </row>
    <row r="303" spans="1:14" ht="15.75" customHeight="1" x14ac:dyDescent="0.2">
      <c r="A303" s="2">
        <v>7242</v>
      </c>
      <c r="B303" s="2">
        <v>7</v>
      </c>
      <c r="C303" s="2">
        <v>5</v>
      </c>
      <c r="D303" s="2">
        <v>2005</v>
      </c>
      <c r="E303" s="2">
        <v>2006</v>
      </c>
      <c r="F303" s="2">
        <v>1270</v>
      </c>
      <c r="G303" s="2">
        <v>2</v>
      </c>
      <c r="H303" s="2">
        <v>2</v>
      </c>
      <c r="I303" s="2">
        <v>0</v>
      </c>
      <c r="J303" s="2">
        <v>2</v>
      </c>
      <c r="K303" s="2">
        <v>175900</v>
      </c>
      <c r="L303" s="2" t="s">
        <v>13</v>
      </c>
      <c r="M303" s="2" t="s">
        <v>36</v>
      </c>
      <c r="N303" s="19" t="str">
        <f t="shared" si="0"/>
        <v>SMALL</v>
      </c>
    </row>
    <row r="304" spans="1:14" ht="15.75" customHeight="1" x14ac:dyDescent="0.2">
      <c r="A304" s="2">
        <v>9317</v>
      </c>
      <c r="B304" s="2">
        <v>6</v>
      </c>
      <c r="C304" s="2">
        <v>5</v>
      </c>
      <c r="D304" s="2">
        <v>2006</v>
      </c>
      <c r="E304" s="2">
        <v>2006</v>
      </c>
      <c r="F304" s="2">
        <v>1314</v>
      </c>
      <c r="G304" s="2">
        <v>2</v>
      </c>
      <c r="H304" s="2">
        <v>3</v>
      </c>
      <c r="I304" s="2">
        <v>1</v>
      </c>
      <c r="J304" s="2">
        <v>2</v>
      </c>
      <c r="K304" s="2">
        <v>176432</v>
      </c>
      <c r="L304" s="2" t="s">
        <v>13</v>
      </c>
      <c r="M304" s="2" t="s">
        <v>36</v>
      </c>
      <c r="N304" s="19" t="str">
        <f t="shared" si="0"/>
        <v>SMALL</v>
      </c>
    </row>
    <row r="305" spans="1:14" ht="15.75" customHeight="1" x14ac:dyDescent="0.2">
      <c r="A305" s="2">
        <v>10616</v>
      </c>
      <c r="B305" s="2">
        <v>7</v>
      </c>
      <c r="C305" s="2">
        <v>5</v>
      </c>
      <c r="D305" s="2">
        <v>2007</v>
      </c>
      <c r="E305" s="2">
        <v>2007</v>
      </c>
      <c r="F305" s="2">
        <v>1356</v>
      </c>
      <c r="G305" s="2">
        <v>2</v>
      </c>
      <c r="H305" s="2">
        <v>3</v>
      </c>
      <c r="I305" s="2">
        <v>1</v>
      </c>
      <c r="J305" s="2">
        <v>2</v>
      </c>
      <c r="K305" s="2">
        <v>177439</v>
      </c>
      <c r="L305" s="2" t="s">
        <v>13</v>
      </c>
      <c r="M305" s="2" t="s">
        <v>36</v>
      </c>
      <c r="N305" s="19" t="str">
        <f t="shared" si="0"/>
        <v>BIG</v>
      </c>
    </row>
    <row r="306" spans="1:14" ht="15.75" customHeight="1" x14ac:dyDescent="0.2">
      <c r="A306" s="2">
        <v>11249</v>
      </c>
      <c r="B306" s="2">
        <v>6</v>
      </c>
      <c r="C306" s="2">
        <v>5</v>
      </c>
      <c r="D306" s="2">
        <v>1995</v>
      </c>
      <c r="E306" s="2">
        <v>1995</v>
      </c>
      <c r="F306" s="2">
        <v>1200</v>
      </c>
      <c r="G306" s="2">
        <v>2</v>
      </c>
      <c r="H306" s="2">
        <v>3</v>
      </c>
      <c r="I306" s="2">
        <v>0</v>
      </c>
      <c r="J306" s="2">
        <v>2</v>
      </c>
      <c r="K306" s="2">
        <v>177500</v>
      </c>
      <c r="L306" s="2" t="s">
        <v>17</v>
      </c>
      <c r="M306" s="2" t="s">
        <v>36</v>
      </c>
      <c r="N306" s="19" t="str">
        <f t="shared" si="0"/>
        <v>BIG</v>
      </c>
    </row>
    <row r="307" spans="1:14" ht="15.75" customHeight="1" x14ac:dyDescent="0.2">
      <c r="A307" s="2">
        <v>9100</v>
      </c>
      <c r="B307" s="2">
        <v>7</v>
      </c>
      <c r="C307" s="2">
        <v>5</v>
      </c>
      <c r="D307" s="2">
        <v>2001</v>
      </c>
      <c r="E307" s="2">
        <v>2001</v>
      </c>
      <c r="F307" s="2">
        <v>1212</v>
      </c>
      <c r="G307" s="2">
        <v>2</v>
      </c>
      <c r="H307" s="2">
        <v>3</v>
      </c>
      <c r="I307" s="2">
        <v>0</v>
      </c>
      <c r="J307" s="2">
        <v>2</v>
      </c>
      <c r="K307" s="2">
        <v>178000</v>
      </c>
      <c r="L307" s="2" t="s">
        <v>13</v>
      </c>
      <c r="M307" s="2" t="s">
        <v>36</v>
      </c>
      <c r="N307" s="19" t="str">
        <f t="shared" si="0"/>
        <v>SMALL</v>
      </c>
    </row>
    <row r="308" spans="1:14" ht="15.75" customHeight="1" x14ac:dyDescent="0.2">
      <c r="A308" s="2">
        <v>8145</v>
      </c>
      <c r="B308" s="2">
        <v>7</v>
      </c>
      <c r="C308" s="2">
        <v>5</v>
      </c>
      <c r="D308" s="2">
        <v>2007</v>
      </c>
      <c r="E308" s="2">
        <v>2007</v>
      </c>
      <c r="F308" s="2">
        <v>1476</v>
      </c>
      <c r="G308" s="2">
        <v>2</v>
      </c>
      <c r="H308" s="2">
        <v>3</v>
      </c>
      <c r="I308" s="2">
        <v>0</v>
      </c>
      <c r="J308" s="2">
        <v>2</v>
      </c>
      <c r="K308" s="2">
        <v>179400</v>
      </c>
      <c r="L308" s="2" t="s">
        <v>13</v>
      </c>
      <c r="M308" s="2" t="s">
        <v>36</v>
      </c>
      <c r="N308" s="19" t="str">
        <f t="shared" si="0"/>
        <v>SMALL</v>
      </c>
    </row>
    <row r="309" spans="1:14" ht="15.75" customHeight="1" x14ac:dyDescent="0.2">
      <c r="A309" s="2">
        <v>8500</v>
      </c>
      <c r="B309" s="2">
        <v>7</v>
      </c>
      <c r="C309" s="2">
        <v>5</v>
      </c>
      <c r="D309" s="2">
        <v>2004</v>
      </c>
      <c r="E309" s="2">
        <v>2004</v>
      </c>
      <c r="F309" s="2">
        <v>1422</v>
      </c>
      <c r="G309" s="2">
        <v>2</v>
      </c>
      <c r="H309" s="2">
        <v>3</v>
      </c>
      <c r="I309" s="2">
        <v>0</v>
      </c>
      <c r="J309" s="2">
        <v>2</v>
      </c>
      <c r="K309" s="2">
        <v>179600</v>
      </c>
      <c r="L309" s="2" t="s">
        <v>13</v>
      </c>
      <c r="M309" s="2" t="s">
        <v>36</v>
      </c>
      <c r="N309" s="19" t="str">
        <f t="shared" si="0"/>
        <v>SMALL</v>
      </c>
    </row>
    <row r="310" spans="1:14" ht="15.75" customHeight="1" x14ac:dyDescent="0.2">
      <c r="A310" s="2">
        <v>11049</v>
      </c>
      <c r="B310" s="2">
        <v>8</v>
      </c>
      <c r="C310" s="2">
        <v>5</v>
      </c>
      <c r="D310" s="2">
        <v>2007</v>
      </c>
      <c r="E310" s="2">
        <v>2007</v>
      </c>
      <c r="F310" s="2">
        <v>1234</v>
      </c>
      <c r="G310" s="2">
        <v>2</v>
      </c>
      <c r="H310" s="2">
        <v>3</v>
      </c>
      <c r="I310" s="2">
        <v>0</v>
      </c>
      <c r="J310" s="2">
        <v>2</v>
      </c>
      <c r="K310" s="2">
        <v>179900</v>
      </c>
      <c r="L310" s="2" t="s">
        <v>13</v>
      </c>
      <c r="M310" s="2" t="s">
        <v>36</v>
      </c>
      <c r="N310" s="19" t="str">
        <f t="shared" si="0"/>
        <v>BIG</v>
      </c>
    </row>
    <row r="311" spans="1:14" ht="15.75" customHeight="1" x14ac:dyDescent="0.2">
      <c r="A311" s="2">
        <v>11317</v>
      </c>
      <c r="B311" s="2">
        <v>7</v>
      </c>
      <c r="C311" s="2">
        <v>5</v>
      </c>
      <c r="D311" s="2">
        <v>2003</v>
      </c>
      <c r="E311" s="2">
        <v>2003</v>
      </c>
      <c r="F311" s="2">
        <v>1668</v>
      </c>
      <c r="G311" s="2">
        <v>2</v>
      </c>
      <c r="H311" s="2">
        <v>3</v>
      </c>
      <c r="I311" s="2">
        <v>0</v>
      </c>
      <c r="J311" s="2">
        <v>2</v>
      </c>
      <c r="K311" s="2">
        <v>180000</v>
      </c>
      <c r="L311" s="2" t="s">
        <v>13</v>
      </c>
      <c r="M311" s="2" t="s">
        <v>36</v>
      </c>
      <c r="N311" s="19" t="str">
        <f t="shared" si="0"/>
        <v>BIG</v>
      </c>
    </row>
    <row r="312" spans="1:14" ht="15.75" customHeight="1" x14ac:dyDescent="0.2">
      <c r="A312" s="2">
        <v>9316</v>
      </c>
      <c r="B312" s="2">
        <v>7</v>
      </c>
      <c r="C312" s="2">
        <v>5</v>
      </c>
      <c r="D312" s="2">
        <v>2005</v>
      </c>
      <c r="E312" s="2">
        <v>2005</v>
      </c>
      <c r="F312" s="2">
        <v>1596</v>
      </c>
      <c r="G312" s="2">
        <v>2</v>
      </c>
      <c r="H312" s="2">
        <v>3</v>
      </c>
      <c r="I312" s="2">
        <v>0</v>
      </c>
      <c r="J312" s="2">
        <v>2</v>
      </c>
      <c r="K312" s="2">
        <v>181000</v>
      </c>
      <c r="L312" s="2" t="s">
        <v>13</v>
      </c>
      <c r="M312" s="2" t="s">
        <v>36</v>
      </c>
      <c r="N312" s="19" t="str">
        <f t="shared" si="0"/>
        <v>SMALL</v>
      </c>
    </row>
    <row r="313" spans="1:14" ht="15.75" customHeight="1" x14ac:dyDescent="0.2">
      <c r="A313" s="2">
        <v>7226</v>
      </c>
      <c r="B313" s="2">
        <v>7</v>
      </c>
      <c r="C313" s="2">
        <v>5</v>
      </c>
      <c r="D313" s="2">
        <v>2003</v>
      </c>
      <c r="E313" s="2">
        <v>2003</v>
      </c>
      <c r="F313" s="2">
        <v>1640</v>
      </c>
      <c r="G313" s="2">
        <v>2</v>
      </c>
      <c r="H313" s="2">
        <v>3</v>
      </c>
      <c r="I313" s="2">
        <v>0</v>
      </c>
      <c r="J313" s="2">
        <v>2</v>
      </c>
      <c r="K313" s="2">
        <v>183000</v>
      </c>
      <c r="L313" s="2" t="s">
        <v>13</v>
      </c>
      <c r="M313" s="2" t="s">
        <v>36</v>
      </c>
      <c r="N313" s="19" t="str">
        <f t="shared" si="0"/>
        <v>SMALL</v>
      </c>
    </row>
    <row r="314" spans="1:14" ht="15.75" customHeight="1" x14ac:dyDescent="0.2">
      <c r="A314" s="2">
        <v>7488</v>
      </c>
      <c r="B314" s="2">
        <v>7</v>
      </c>
      <c r="C314" s="2">
        <v>5</v>
      </c>
      <c r="D314" s="2">
        <v>2005</v>
      </c>
      <c r="E314" s="2">
        <v>2005</v>
      </c>
      <c r="F314" s="2">
        <v>1208</v>
      </c>
      <c r="G314" s="2">
        <v>2</v>
      </c>
      <c r="H314" s="2">
        <v>2</v>
      </c>
      <c r="I314" s="2">
        <v>0</v>
      </c>
      <c r="J314" s="2">
        <v>2</v>
      </c>
      <c r="K314" s="2">
        <v>183600</v>
      </c>
      <c r="L314" s="2" t="s">
        <v>13</v>
      </c>
      <c r="M314" s="2" t="s">
        <v>36</v>
      </c>
      <c r="N314" s="19" t="str">
        <f t="shared" si="0"/>
        <v>SMALL</v>
      </c>
    </row>
    <row r="315" spans="1:14" ht="15.75" customHeight="1" x14ac:dyDescent="0.2">
      <c r="A315" s="2">
        <v>10126</v>
      </c>
      <c r="B315" s="2">
        <v>6</v>
      </c>
      <c r="C315" s="2">
        <v>5</v>
      </c>
      <c r="D315" s="2">
        <v>1997</v>
      </c>
      <c r="E315" s="2">
        <v>1998</v>
      </c>
      <c r="F315" s="2">
        <v>1838</v>
      </c>
      <c r="G315" s="2">
        <v>2</v>
      </c>
      <c r="H315" s="2">
        <v>2</v>
      </c>
      <c r="I315" s="2">
        <v>0</v>
      </c>
      <c r="J315" s="2">
        <v>3</v>
      </c>
      <c r="K315" s="2">
        <v>185000</v>
      </c>
      <c r="L315" s="2" t="s">
        <v>17</v>
      </c>
      <c r="M315" s="2" t="s">
        <v>36</v>
      </c>
      <c r="N315" s="19" t="str">
        <f t="shared" si="0"/>
        <v>BIG</v>
      </c>
    </row>
    <row r="316" spans="1:14" ht="15.75" customHeight="1" x14ac:dyDescent="0.2">
      <c r="A316" s="2">
        <v>8450</v>
      </c>
      <c r="B316" s="2">
        <v>7</v>
      </c>
      <c r="C316" s="2">
        <v>5</v>
      </c>
      <c r="D316" s="2">
        <v>2003</v>
      </c>
      <c r="E316" s="2">
        <v>2003</v>
      </c>
      <c r="F316" s="2">
        <v>1337</v>
      </c>
      <c r="G316" s="2">
        <v>2</v>
      </c>
      <c r="H316" s="2">
        <v>3</v>
      </c>
      <c r="I316" s="2">
        <v>0</v>
      </c>
      <c r="J316" s="2">
        <v>2</v>
      </c>
      <c r="K316" s="2">
        <v>185000</v>
      </c>
      <c r="L316" s="2" t="s">
        <v>13</v>
      </c>
      <c r="M316" s="2" t="s">
        <v>36</v>
      </c>
      <c r="N316" s="19" t="str">
        <f t="shared" si="0"/>
        <v>SMALL</v>
      </c>
    </row>
    <row r="317" spans="1:14" ht="15.75" customHeight="1" x14ac:dyDescent="0.2">
      <c r="A317" s="2">
        <v>8773</v>
      </c>
      <c r="B317" s="2">
        <v>7</v>
      </c>
      <c r="C317" s="2">
        <v>5</v>
      </c>
      <c r="D317" s="2">
        <v>2004</v>
      </c>
      <c r="E317" s="2">
        <v>2004</v>
      </c>
      <c r="F317" s="2">
        <v>1414</v>
      </c>
      <c r="G317" s="2">
        <v>2</v>
      </c>
      <c r="H317" s="2">
        <v>3</v>
      </c>
      <c r="I317" s="2">
        <v>0</v>
      </c>
      <c r="J317" s="2">
        <v>2</v>
      </c>
      <c r="K317" s="2">
        <v>185500</v>
      </c>
      <c r="L317" s="2" t="s">
        <v>13</v>
      </c>
      <c r="M317" s="2" t="s">
        <v>36</v>
      </c>
      <c r="N317" s="19" t="str">
        <f t="shared" si="0"/>
        <v>SMALL</v>
      </c>
    </row>
    <row r="318" spans="1:14" ht="15.75" customHeight="1" x14ac:dyDescent="0.2">
      <c r="A318" s="2">
        <v>8320</v>
      </c>
      <c r="B318" s="2">
        <v>7</v>
      </c>
      <c r="C318" s="2">
        <v>5</v>
      </c>
      <c r="D318" s="2">
        <v>2004</v>
      </c>
      <c r="E318" s="2">
        <v>2004</v>
      </c>
      <c r="F318" s="2">
        <v>1582</v>
      </c>
      <c r="G318" s="2">
        <v>2</v>
      </c>
      <c r="H318" s="2">
        <v>3</v>
      </c>
      <c r="I318" s="2">
        <v>0</v>
      </c>
      <c r="J318" s="2">
        <v>2</v>
      </c>
      <c r="K318" s="2">
        <v>185900</v>
      </c>
      <c r="L318" s="2" t="s">
        <v>13</v>
      </c>
      <c r="M318" s="2" t="s">
        <v>36</v>
      </c>
      <c r="N318" s="19" t="str">
        <f t="shared" si="0"/>
        <v>SMALL</v>
      </c>
    </row>
    <row r="319" spans="1:14" ht="15.75" customHeight="1" x14ac:dyDescent="0.2">
      <c r="A319" s="2">
        <v>9750</v>
      </c>
      <c r="B319" s="2">
        <v>7</v>
      </c>
      <c r="C319" s="2">
        <v>5</v>
      </c>
      <c r="D319" s="2">
        <v>2004</v>
      </c>
      <c r="E319" s="2">
        <v>2004</v>
      </c>
      <c r="F319" s="2">
        <v>1445</v>
      </c>
      <c r="G319" s="2">
        <v>2</v>
      </c>
      <c r="H319" s="2">
        <v>3</v>
      </c>
      <c r="I319" s="2">
        <v>0</v>
      </c>
      <c r="J319" s="2">
        <v>2</v>
      </c>
      <c r="K319" s="2">
        <v>186500</v>
      </c>
      <c r="L319" s="2" t="s">
        <v>13</v>
      </c>
      <c r="M319" s="2" t="s">
        <v>36</v>
      </c>
      <c r="N319" s="19" t="str">
        <f t="shared" si="0"/>
        <v>BIG</v>
      </c>
    </row>
    <row r="320" spans="1:14" ht="15.75" customHeight="1" x14ac:dyDescent="0.2">
      <c r="A320" s="2">
        <v>7360</v>
      </c>
      <c r="B320" s="2">
        <v>7</v>
      </c>
      <c r="C320" s="2">
        <v>5</v>
      </c>
      <c r="D320" s="2">
        <v>2010</v>
      </c>
      <c r="E320" s="2">
        <v>2010</v>
      </c>
      <c r="F320" s="2">
        <v>1222</v>
      </c>
      <c r="G320" s="2">
        <v>2</v>
      </c>
      <c r="H320" s="2">
        <v>2</v>
      </c>
      <c r="I320" s="2">
        <v>0</v>
      </c>
      <c r="J320" s="2">
        <v>2</v>
      </c>
      <c r="K320" s="2">
        <v>187000</v>
      </c>
      <c r="L320" s="2" t="s">
        <v>13</v>
      </c>
      <c r="M320" s="2" t="s">
        <v>36</v>
      </c>
      <c r="N320" s="19" t="str">
        <f t="shared" si="0"/>
        <v>SMALL</v>
      </c>
    </row>
    <row r="321" spans="1:14" ht="15.75" customHeight="1" x14ac:dyDescent="0.2">
      <c r="A321" s="2">
        <v>12438</v>
      </c>
      <c r="B321" s="2">
        <v>6</v>
      </c>
      <c r="C321" s="2">
        <v>5</v>
      </c>
      <c r="D321" s="2">
        <v>1995</v>
      </c>
      <c r="E321" s="2">
        <v>1995</v>
      </c>
      <c r="F321" s="2">
        <v>1499</v>
      </c>
      <c r="G321" s="2">
        <v>2</v>
      </c>
      <c r="H321" s="2">
        <v>3</v>
      </c>
      <c r="I321" s="2">
        <v>1</v>
      </c>
      <c r="J321" s="2">
        <v>2</v>
      </c>
      <c r="K321" s="2">
        <v>187000</v>
      </c>
      <c r="L321" s="2" t="s">
        <v>13</v>
      </c>
      <c r="M321" s="2" t="s">
        <v>36</v>
      </c>
      <c r="N321" s="19" t="str">
        <f t="shared" si="0"/>
        <v>BIG</v>
      </c>
    </row>
    <row r="322" spans="1:14" ht="15.75" customHeight="1" x14ac:dyDescent="0.2">
      <c r="A322" s="2">
        <v>16285</v>
      </c>
      <c r="B322" s="2">
        <v>7</v>
      </c>
      <c r="C322" s="2">
        <v>5</v>
      </c>
      <c r="D322" s="2">
        <v>2001</v>
      </c>
      <c r="E322" s="2">
        <v>2002</v>
      </c>
      <c r="F322" s="2">
        <v>1430</v>
      </c>
      <c r="G322" s="2">
        <v>2</v>
      </c>
      <c r="H322" s="2">
        <v>3</v>
      </c>
      <c r="I322" s="2">
        <v>0</v>
      </c>
      <c r="J322" s="2">
        <v>2</v>
      </c>
      <c r="K322" s="2">
        <v>187100</v>
      </c>
      <c r="L322" s="2" t="s">
        <v>13</v>
      </c>
      <c r="M322" s="2" t="s">
        <v>36</v>
      </c>
      <c r="N322" s="19" t="str">
        <f t="shared" si="0"/>
        <v>BIG</v>
      </c>
    </row>
    <row r="323" spans="1:14" ht="15.75" customHeight="1" x14ac:dyDescent="0.2">
      <c r="A323" s="2">
        <v>8924</v>
      </c>
      <c r="B323" s="2">
        <v>7</v>
      </c>
      <c r="C323" s="2">
        <v>5</v>
      </c>
      <c r="D323" s="2">
        <v>1998</v>
      </c>
      <c r="E323" s="2">
        <v>1999</v>
      </c>
      <c r="F323" s="2">
        <v>1724</v>
      </c>
      <c r="G323" s="2">
        <v>2</v>
      </c>
      <c r="H323" s="2">
        <v>3</v>
      </c>
      <c r="I323" s="2">
        <v>0</v>
      </c>
      <c r="J323" s="2">
        <v>2</v>
      </c>
      <c r="K323" s="2">
        <v>188000</v>
      </c>
      <c r="L323" s="2" t="s">
        <v>13</v>
      </c>
      <c r="M323" s="2" t="s">
        <v>36</v>
      </c>
      <c r="N323" s="19" t="str">
        <f t="shared" si="0"/>
        <v>SMALL</v>
      </c>
    </row>
    <row r="324" spans="1:14" ht="15.75" customHeight="1" x14ac:dyDescent="0.2">
      <c r="A324" s="2">
        <v>8199</v>
      </c>
      <c r="B324" s="2">
        <v>7</v>
      </c>
      <c r="C324" s="2">
        <v>5</v>
      </c>
      <c r="D324" s="2">
        <v>2005</v>
      </c>
      <c r="E324" s="2">
        <v>2005</v>
      </c>
      <c r="F324" s="2">
        <v>1456</v>
      </c>
      <c r="G324" s="2">
        <v>2</v>
      </c>
      <c r="H324" s="2">
        <v>3</v>
      </c>
      <c r="I324" s="2">
        <v>1</v>
      </c>
      <c r="J324" s="2">
        <v>2</v>
      </c>
      <c r="K324" s="2">
        <v>189000</v>
      </c>
      <c r="L324" s="2" t="s">
        <v>13</v>
      </c>
      <c r="M324" s="2" t="s">
        <v>36</v>
      </c>
      <c r="N324" s="19" t="str">
        <f t="shared" si="0"/>
        <v>SMALL</v>
      </c>
    </row>
    <row r="325" spans="1:14" ht="15.75" customHeight="1" x14ac:dyDescent="0.2">
      <c r="A325" s="2">
        <v>9313</v>
      </c>
      <c r="B325" s="2">
        <v>7</v>
      </c>
      <c r="C325" s="2">
        <v>5</v>
      </c>
      <c r="D325" s="2">
        <v>2004</v>
      </c>
      <c r="E325" s="2">
        <v>2004</v>
      </c>
      <c r="F325" s="2">
        <v>1728</v>
      </c>
      <c r="G325" s="2">
        <v>2</v>
      </c>
      <c r="H325" s="2">
        <v>3</v>
      </c>
      <c r="I325" s="2">
        <v>0</v>
      </c>
      <c r="J325" s="2">
        <v>2</v>
      </c>
      <c r="K325" s="2">
        <v>190000</v>
      </c>
      <c r="L325" s="2" t="s">
        <v>13</v>
      </c>
      <c r="M325" s="2" t="s">
        <v>36</v>
      </c>
      <c r="N325" s="19" t="str">
        <f t="shared" si="0"/>
        <v>SMALL</v>
      </c>
    </row>
    <row r="326" spans="1:14" ht="15.75" customHeight="1" x14ac:dyDescent="0.2">
      <c r="A326" s="2">
        <v>8487</v>
      </c>
      <c r="B326" s="2">
        <v>7</v>
      </c>
      <c r="C326" s="2">
        <v>5</v>
      </c>
      <c r="D326" s="2">
        <v>2004</v>
      </c>
      <c r="E326" s="2">
        <v>2004</v>
      </c>
      <c r="F326" s="2">
        <v>1500</v>
      </c>
      <c r="G326" s="2">
        <v>2</v>
      </c>
      <c r="H326" s="2">
        <v>3</v>
      </c>
      <c r="I326" s="2">
        <v>0</v>
      </c>
      <c r="J326" s="2">
        <v>2</v>
      </c>
      <c r="K326" s="2">
        <v>190000</v>
      </c>
      <c r="L326" s="2" t="s">
        <v>13</v>
      </c>
      <c r="M326" s="2" t="s">
        <v>36</v>
      </c>
      <c r="N326" s="19" t="str">
        <f t="shared" si="0"/>
        <v>SMALL</v>
      </c>
    </row>
    <row r="327" spans="1:14" ht="15.75" customHeight="1" x14ac:dyDescent="0.2">
      <c r="A327" s="2">
        <v>9543</v>
      </c>
      <c r="B327" s="2">
        <v>7</v>
      </c>
      <c r="C327" s="2">
        <v>5</v>
      </c>
      <c r="D327" s="2">
        <v>2001</v>
      </c>
      <c r="E327" s="2">
        <v>2001</v>
      </c>
      <c r="F327" s="2">
        <v>1690</v>
      </c>
      <c r="G327" s="2">
        <v>2</v>
      </c>
      <c r="H327" s="2">
        <v>3</v>
      </c>
      <c r="I327" s="2">
        <v>0</v>
      </c>
      <c r="J327" s="2">
        <v>2</v>
      </c>
      <c r="K327" s="2">
        <v>190550</v>
      </c>
      <c r="L327" s="2" t="s">
        <v>13</v>
      </c>
      <c r="M327" s="2" t="s">
        <v>36</v>
      </c>
      <c r="N327" s="19" t="str">
        <f t="shared" si="0"/>
        <v>BIG</v>
      </c>
    </row>
    <row r="328" spans="1:14" ht="15.75" customHeight="1" x14ac:dyDescent="0.2">
      <c r="A328" s="2">
        <v>9337</v>
      </c>
      <c r="B328" s="2">
        <v>7</v>
      </c>
      <c r="C328" s="2">
        <v>5</v>
      </c>
      <c r="D328" s="2">
        <v>1997</v>
      </c>
      <c r="E328" s="2">
        <v>1998</v>
      </c>
      <c r="F328" s="2">
        <v>1692</v>
      </c>
      <c r="G328" s="2">
        <v>2</v>
      </c>
      <c r="H328" s="2">
        <v>3</v>
      </c>
      <c r="I328" s="2">
        <v>1</v>
      </c>
      <c r="J328" s="2">
        <v>2</v>
      </c>
      <c r="K328" s="2">
        <v>191000</v>
      </c>
      <c r="L328" s="2" t="s">
        <v>13</v>
      </c>
      <c r="M328" s="2" t="s">
        <v>36</v>
      </c>
      <c r="N328" s="19" t="str">
        <f t="shared" si="0"/>
        <v>SMALL</v>
      </c>
    </row>
    <row r="329" spans="1:14" ht="15.75" customHeight="1" x14ac:dyDescent="0.2">
      <c r="A329" s="2">
        <v>8750</v>
      </c>
      <c r="B329" s="2">
        <v>7</v>
      </c>
      <c r="C329" s="2">
        <v>5</v>
      </c>
      <c r="D329" s="2">
        <v>1996</v>
      </c>
      <c r="E329" s="2">
        <v>1996</v>
      </c>
      <c r="F329" s="2">
        <v>1716</v>
      </c>
      <c r="G329" s="2">
        <v>2</v>
      </c>
      <c r="H329" s="2">
        <v>2</v>
      </c>
      <c r="I329" s="2">
        <v>1</v>
      </c>
      <c r="J329" s="2">
        <v>2</v>
      </c>
      <c r="K329" s="2">
        <v>191000</v>
      </c>
      <c r="L329" s="2" t="s">
        <v>13</v>
      </c>
      <c r="M329" s="2" t="s">
        <v>36</v>
      </c>
      <c r="N329" s="19" t="str">
        <f t="shared" si="0"/>
        <v>SMALL</v>
      </c>
    </row>
    <row r="330" spans="1:14" ht="15.75" customHeight="1" x14ac:dyDescent="0.2">
      <c r="A330" s="2">
        <v>9382</v>
      </c>
      <c r="B330" s="2">
        <v>7</v>
      </c>
      <c r="C330" s="2">
        <v>5</v>
      </c>
      <c r="D330" s="2">
        <v>1999</v>
      </c>
      <c r="E330" s="2">
        <v>2000</v>
      </c>
      <c r="F330" s="2">
        <v>1479</v>
      </c>
      <c r="G330" s="2">
        <v>2</v>
      </c>
      <c r="H330" s="2">
        <v>3</v>
      </c>
      <c r="I330" s="2">
        <v>0</v>
      </c>
      <c r="J330" s="2">
        <v>2</v>
      </c>
      <c r="K330" s="2">
        <v>191000</v>
      </c>
      <c r="L330" s="2" t="s">
        <v>13</v>
      </c>
      <c r="M330" s="2" t="s">
        <v>36</v>
      </c>
      <c r="N330" s="19" t="str">
        <f t="shared" si="0"/>
        <v>SMALL</v>
      </c>
    </row>
    <row r="331" spans="1:14" ht="15.75" customHeight="1" x14ac:dyDescent="0.2">
      <c r="A331" s="2">
        <v>9316</v>
      </c>
      <c r="B331" s="2">
        <v>7</v>
      </c>
      <c r="C331" s="2">
        <v>5</v>
      </c>
      <c r="D331" s="2">
        <v>2005</v>
      </c>
      <c r="E331" s="2">
        <v>2006</v>
      </c>
      <c r="F331" s="2">
        <v>1795</v>
      </c>
      <c r="G331" s="2">
        <v>2</v>
      </c>
      <c r="H331" s="2">
        <v>3</v>
      </c>
      <c r="I331" s="2">
        <v>0</v>
      </c>
      <c r="J331" s="2">
        <v>2</v>
      </c>
      <c r="K331" s="2">
        <v>191000</v>
      </c>
      <c r="L331" s="2" t="s">
        <v>13</v>
      </c>
      <c r="M331" s="2" t="s">
        <v>36</v>
      </c>
      <c r="N331" s="19" t="str">
        <f t="shared" si="0"/>
        <v>SMALL</v>
      </c>
    </row>
    <row r="332" spans="1:14" ht="15.75" customHeight="1" x14ac:dyDescent="0.2">
      <c r="A332" s="2">
        <v>9017</v>
      </c>
      <c r="B332" s="2">
        <v>7</v>
      </c>
      <c r="C332" s="2">
        <v>5</v>
      </c>
      <c r="D332" s="2">
        <v>1999</v>
      </c>
      <c r="E332" s="2">
        <v>1999</v>
      </c>
      <c r="F332" s="2">
        <v>1431</v>
      </c>
      <c r="G332" s="2">
        <v>2</v>
      </c>
      <c r="H332" s="2">
        <v>3</v>
      </c>
      <c r="I332" s="2">
        <v>0</v>
      </c>
      <c r="J332" s="2">
        <v>2</v>
      </c>
      <c r="K332" s="2">
        <v>192000</v>
      </c>
      <c r="L332" s="2" t="s">
        <v>13</v>
      </c>
      <c r="M332" s="2" t="s">
        <v>36</v>
      </c>
      <c r="N332" s="19" t="str">
        <f t="shared" si="0"/>
        <v>SMALL</v>
      </c>
    </row>
    <row r="333" spans="1:14" ht="15.75" customHeight="1" x14ac:dyDescent="0.2">
      <c r="A333" s="2">
        <v>8749</v>
      </c>
      <c r="B333" s="2">
        <v>7</v>
      </c>
      <c r="C333" s="2">
        <v>5</v>
      </c>
      <c r="D333" s="2">
        <v>2002</v>
      </c>
      <c r="E333" s="2">
        <v>2002</v>
      </c>
      <c r="F333" s="2">
        <v>1459</v>
      </c>
      <c r="G333" s="2">
        <v>2</v>
      </c>
      <c r="H333" s="2">
        <v>3</v>
      </c>
      <c r="I333" s="2">
        <v>1</v>
      </c>
      <c r="J333" s="2">
        <v>2</v>
      </c>
      <c r="K333" s="2">
        <v>192000</v>
      </c>
      <c r="L333" s="2" t="s">
        <v>13</v>
      </c>
      <c r="M333" s="2" t="s">
        <v>36</v>
      </c>
      <c r="N333" s="19" t="str">
        <f t="shared" si="0"/>
        <v>SMALL</v>
      </c>
    </row>
    <row r="334" spans="1:14" ht="15.75" customHeight="1" x14ac:dyDescent="0.2">
      <c r="A334" s="2">
        <v>14006</v>
      </c>
      <c r="B334" s="2">
        <v>7</v>
      </c>
      <c r="C334" s="2">
        <v>5</v>
      </c>
      <c r="D334" s="2">
        <v>2002</v>
      </c>
      <c r="E334" s="2">
        <v>2002</v>
      </c>
      <c r="F334" s="2">
        <v>1776</v>
      </c>
      <c r="G334" s="2">
        <v>2</v>
      </c>
      <c r="H334" s="2">
        <v>3</v>
      </c>
      <c r="I334" s="2">
        <v>1</v>
      </c>
      <c r="J334" s="2">
        <v>2</v>
      </c>
      <c r="K334" s="2">
        <v>192500</v>
      </c>
      <c r="L334" s="2" t="s">
        <v>13</v>
      </c>
      <c r="M334" s="2" t="s">
        <v>36</v>
      </c>
      <c r="N334" s="19" t="str">
        <f t="shared" si="0"/>
        <v>BIG</v>
      </c>
    </row>
    <row r="335" spans="1:14" ht="15.75" customHeight="1" x14ac:dyDescent="0.2">
      <c r="A335" s="2">
        <v>9179</v>
      </c>
      <c r="B335" s="2">
        <v>7</v>
      </c>
      <c r="C335" s="2">
        <v>5</v>
      </c>
      <c r="D335" s="2">
        <v>1999</v>
      </c>
      <c r="E335" s="2">
        <v>1999</v>
      </c>
      <c r="F335" s="2">
        <v>1790</v>
      </c>
      <c r="G335" s="2">
        <v>2</v>
      </c>
      <c r="H335" s="2">
        <v>3</v>
      </c>
      <c r="I335" s="2">
        <v>0</v>
      </c>
      <c r="J335" s="2">
        <v>2</v>
      </c>
      <c r="K335" s="2">
        <v>193000</v>
      </c>
      <c r="L335" s="2" t="s">
        <v>13</v>
      </c>
      <c r="M335" s="2" t="s">
        <v>36</v>
      </c>
      <c r="N335" s="19" t="str">
        <f t="shared" si="0"/>
        <v>SMALL</v>
      </c>
    </row>
    <row r="336" spans="1:14" ht="15.75" customHeight="1" x14ac:dyDescent="0.2">
      <c r="A336" s="2">
        <v>9627</v>
      </c>
      <c r="B336" s="2">
        <v>7</v>
      </c>
      <c r="C336" s="2">
        <v>5</v>
      </c>
      <c r="D336" s="2">
        <v>2007</v>
      </c>
      <c r="E336" s="2">
        <v>2007</v>
      </c>
      <c r="F336" s="2">
        <v>1361</v>
      </c>
      <c r="G336" s="2">
        <v>2</v>
      </c>
      <c r="H336" s="2">
        <v>3</v>
      </c>
      <c r="I336" s="2">
        <v>0</v>
      </c>
      <c r="J336" s="2">
        <v>2</v>
      </c>
      <c r="K336" s="2">
        <v>193000</v>
      </c>
      <c r="L336" s="2" t="s">
        <v>13</v>
      </c>
      <c r="M336" s="2" t="s">
        <v>36</v>
      </c>
      <c r="N336" s="19" t="str">
        <f t="shared" si="0"/>
        <v>BIG</v>
      </c>
    </row>
    <row r="337" spans="1:14" ht="15.75" customHeight="1" x14ac:dyDescent="0.2">
      <c r="A337" s="2">
        <v>8685</v>
      </c>
      <c r="B337" s="2">
        <v>7</v>
      </c>
      <c r="C337" s="2">
        <v>5</v>
      </c>
      <c r="D337" s="2">
        <v>1998</v>
      </c>
      <c r="E337" s="2">
        <v>1998</v>
      </c>
      <c r="F337" s="2">
        <v>1425</v>
      </c>
      <c r="G337" s="2">
        <v>2</v>
      </c>
      <c r="H337" s="2">
        <v>3</v>
      </c>
      <c r="I337" s="2">
        <v>0</v>
      </c>
      <c r="J337" s="2">
        <v>2</v>
      </c>
      <c r="K337" s="2">
        <v>193000</v>
      </c>
      <c r="L337" s="2" t="s">
        <v>13</v>
      </c>
      <c r="M337" s="2" t="s">
        <v>36</v>
      </c>
      <c r="N337" s="19" t="str">
        <f t="shared" si="0"/>
        <v>SMALL</v>
      </c>
    </row>
    <row r="338" spans="1:14" ht="15.75" customHeight="1" x14ac:dyDescent="0.2">
      <c r="A338" s="2">
        <v>6762</v>
      </c>
      <c r="B338" s="2">
        <v>7</v>
      </c>
      <c r="C338" s="2">
        <v>5</v>
      </c>
      <c r="D338" s="2">
        <v>2006</v>
      </c>
      <c r="E338" s="2">
        <v>2006</v>
      </c>
      <c r="F338" s="2">
        <v>1294</v>
      </c>
      <c r="G338" s="2">
        <v>2</v>
      </c>
      <c r="H338" s="2">
        <v>2</v>
      </c>
      <c r="I338" s="2">
        <v>1</v>
      </c>
      <c r="J338" s="2">
        <v>2</v>
      </c>
      <c r="K338" s="2">
        <v>193879</v>
      </c>
      <c r="L338" s="2" t="s">
        <v>13</v>
      </c>
      <c r="M338" s="2" t="s">
        <v>36</v>
      </c>
      <c r="N338" s="19" t="str">
        <f t="shared" si="0"/>
        <v>SMALL</v>
      </c>
    </row>
    <row r="339" spans="1:14" ht="15.75" customHeight="1" x14ac:dyDescent="0.2">
      <c r="A339" s="2">
        <v>8556</v>
      </c>
      <c r="B339" s="2">
        <v>7</v>
      </c>
      <c r="C339" s="2">
        <v>5</v>
      </c>
      <c r="D339" s="2">
        <v>2006</v>
      </c>
      <c r="E339" s="2">
        <v>2006</v>
      </c>
      <c r="F339" s="2">
        <v>1240</v>
      </c>
      <c r="G339" s="2">
        <v>2</v>
      </c>
      <c r="H339" s="2">
        <v>2</v>
      </c>
      <c r="I339" s="2">
        <v>0</v>
      </c>
      <c r="J339" s="2">
        <v>3</v>
      </c>
      <c r="K339" s="2">
        <v>194000</v>
      </c>
      <c r="L339" s="2" t="s">
        <v>13</v>
      </c>
      <c r="M339" s="2" t="s">
        <v>36</v>
      </c>
      <c r="N339" s="19" t="str">
        <f t="shared" si="0"/>
        <v>SMALL</v>
      </c>
    </row>
    <row r="340" spans="1:14" ht="15.75" customHeight="1" x14ac:dyDescent="0.2">
      <c r="A340" s="2">
        <v>7406</v>
      </c>
      <c r="B340" s="2">
        <v>7</v>
      </c>
      <c r="C340" s="2">
        <v>5</v>
      </c>
      <c r="D340" s="2">
        <v>2006</v>
      </c>
      <c r="E340" s="2">
        <v>2006</v>
      </c>
      <c r="F340" s="2">
        <v>1220</v>
      </c>
      <c r="G340" s="2">
        <v>2</v>
      </c>
      <c r="H340" s="2">
        <v>2</v>
      </c>
      <c r="I340" s="2">
        <v>0</v>
      </c>
      <c r="J340" s="2">
        <v>2</v>
      </c>
      <c r="K340" s="2">
        <v>194000</v>
      </c>
      <c r="L340" s="2" t="s">
        <v>13</v>
      </c>
      <c r="M340" s="2" t="s">
        <v>36</v>
      </c>
      <c r="N340" s="19" t="str">
        <f t="shared" si="0"/>
        <v>SMALL</v>
      </c>
    </row>
    <row r="341" spans="1:14" ht="15.75" customHeight="1" x14ac:dyDescent="0.2">
      <c r="A341" s="2">
        <v>7314</v>
      </c>
      <c r="B341" s="2">
        <v>7</v>
      </c>
      <c r="C341" s="2">
        <v>5</v>
      </c>
      <c r="D341" s="2">
        <v>2007</v>
      </c>
      <c r="E341" s="2">
        <v>2007</v>
      </c>
      <c r="F341" s="2">
        <v>1232</v>
      </c>
      <c r="G341" s="2">
        <v>2</v>
      </c>
      <c r="H341" s="2">
        <v>2</v>
      </c>
      <c r="I341" s="2">
        <v>0</v>
      </c>
      <c r="J341" s="2">
        <v>2</v>
      </c>
      <c r="K341" s="2">
        <v>194500</v>
      </c>
      <c r="L341" s="2" t="s">
        <v>13</v>
      </c>
      <c r="M341" s="2" t="s">
        <v>36</v>
      </c>
      <c r="N341" s="19" t="str">
        <f t="shared" si="0"/>
        <v>SMALL</v>
      </c>
    </row>
    <row r="342" spans="1:14" ht="15.75" customHeight="1" x14ac:dyDescent="0.2">
      <c r="A342" s="2">
        <v>8935</v>
      </c>
      <c r="B342" s="2">
        <v>7</v>
      </c>
      <c r="C342" s="2">
        <v>5</v>
      </c>
      <c r="D342" s="2">
        <v>2002</v>
      </c>
      <c r="E342" s="2">
        <v>2002</v>
      </c>
      <c r="F342" s="2">
        <v>1660</v>
      </c>
      <c r="G342" s="2">
        <v>2</v>
      </c>
      <c r="H342" s="2">
        <v>3</v>
      </c>
      <c r="I342" s="2">
        <v>0</v>
      </c>
      <c r="J342" s="2">
        <v>2</v>
      </c>
      <c r="K342" s="2">
        <v>195000</v>
      </c>
      <c r="L342" s="2" t="s">
        <v>13</v>
      </c>
      <c r="M342" s="2" t="s">
        <v>36</v>
      </c>
      <c r="N342" s="19" t="str">
        <f t="shared" si="0"/>
        <v>SMALL</v>
      </c>
    </row>
    <row r="343" spans="1:14" ht="15.75" customHeight="1" x14ac:dyDescent="0.2">
      <c r="A343" s="2">
        <v>12393</v>
      </c>
      <c r="B343" s="2">
        <v>7</v>
      </c>
      <c r="C343" s="2">
        <v>5</v>
      </c>
      <c r="D343" s="2">
        <v>2004</v>
      </c>
      <c r="E343" s="2">
        <v>2005</v>
      </c>
      <c r="F343" s="2">
        <v>1948</v>
      </c>
      <c r="G343" s="2">
        <v>2</v>
      </c>
      <c r="H343" s="2">
        <v>4</v>
      </c>
      <c r="I343" s="2">
        <v>1</v>
      </c>
      <c r="J343" s="2">
        <v>2</v>
      </c>
      <c r="K343" s="2">
        <v>195000</v>
      </c>
      <c r="L343" s="2" t="s">
        <v>13</v>
      </c>
      <c r="M343" s="2" t="s">
        <v>36</v>
      </c>
      <c r="N343" s="19" t="str">
        <f t="shared" si="0"/>
        <v>BIG</v>
      </c>
    </row>
    <row r="344" spans="1:14" ht="15.75" customHeight="1" x14ac:dyDescent="0.2">
      <c r="A344" s="2">
        <v>6762</v>
      </c>
      <c r="B344" s="2">
        <v>7</v>
      </c>
      <c r="C344" s="2">
        <v>5</v>
      </c>
      <c r="D344" s="2">
        <v>2007</v>
      </c>
      <c r="E344" s="2">
        <v>2007</v>
      </c>
      <c r="F344" s="2">
        <v>1208</v>
      </c>
      <c r="G344" s="2">
        <v>2</v>
      </c>
      <c r="H344" s="2">
        <v>2</v>
      </c>
      <c r="I344" s="2">
        <v>0</v>
      </c>
      <c r="J344" s="2">
        <v>2</v>
      </c>
      <c r="K344" s="2">
        <v>195400</v>
      </c>
      <c r="L344" s="2" t="s">
        <v>13</v>
      </c>
      <c r="M344" s="2" t="s">
        <v>36</v>
      </c>
      <c r="N344" s="19" t="str">
        <f t="shared" si="0"/>
        <v>SMALL</v>
      </c>
    </row>
    <row r="345" spans="1:14" ht="15.75" customHeight="1" x14ac:dyDescent="0.2">
      <c r="A345" s="2">
        <v>8400</v>
      </c>
      <c r="B345" s="2">
        <v>7</v>
      </c>
      <c r="C345" s="2">
        <v>5</v>
      </c>
      <c r="D345" s="2">
        <v>2005</v>
      </c>
      <c r="E345" s="2">
        <v>2005</v>
      </c>
      <c r="F345" s="2">
        <v>1611</v>
      </c>
      <c r="G345" s="2">
        <v>2</v>
      </c>
      <c r="H345" s="2">
        <v>3</v>
      </c>
      <c r="I345" s="2">
        <v>0</v>
      </c>
      <c r="J345" s="2">
        <v>2</v>
      </c>
      <c r="K345" s="2">
        <v>195800</v>
      </c>
      <c r="L345" s="2" t="s">
        <v>13</v>
      </c>
      <c r="M345" s="2" t="s">
        <v>36</v>
      </c>
      <c r="N345" s="19" t="str">
        <f t="shared" si="0"/>
        <v>SMALL</v>
      </c>
    </row>
    <row r="346" spans="1:14" ht="15.75" customHeight="1" x14ac:dyDescent="0.2">
      <c r="A346" s="2">
        <v>9272</v>
      </c>
      <c r="B346" s="2">
        <v>7</v>
      </c>
      <c r="C346" s="2">
        <v>5</v>
      </c>
      <c r="D346" s="2">
        <v>1999</v>
      </c>
      <c r="E346" s="2">
        <v>1999</v>
      </c>
      <c r="F346" s="2">
        <v>1749</v>
      </c>
      <c r="G346" s="2">
        <v>2</v>
      </c>
      <c r="H346" s="2">
        <v>3</v>
      </c>
      <c r="I346" s="2">
        <v>0</v>
      </c>
      <c r="J346" s="2">
        <v>2</v>
      </c>
      <c r="K346" s="2">
        <v>196000</v>
      </c>
      <c r="L346" s="2" t="s">
        <v>13</v>
      </c>
      <c r="M346" s="2" t="s">
        <v>36</v>
      </c>
      <c r="N346" s="19" t="str">
        <f t="shared" si="0"/>
        <v>SMALL</v>
      </c>
    </row>
    <row r="347" spans="1:14" ht="15.75" customHeight="1" x14ac:dyDescent="0.2">
      <c r="A347" s="2">
        <v>11645</v>
      </c>
      <c r="B347" s="2">
        <v>7</v>
      </c>
      <c r="C347" s="2">
        <v>5</v>
      </c>
      <c r="D347" s="2">
        <v>2004</v>
      </c>
      <c r="E347" s="2">
        <v>2004</v>
      </c>
      <c r="F347" s="2">
        <v>1720</v>
      </c>
      <c r="G347" s="2">
        <v>2</v>
      </c>
      <c r="H347" s="2">
        <v>3</v>
      </c>
      <c r="I347" s="2">
        <v>0</v>
      </c>
      <c r="J347" s="2">
        <v>2</v>
      </c>
      <c r="K347" s="2">
        <v>196500</v>
      </c>
      <c r="L347" s="2" t="s">
        <v>13</v>
      </c>
      <c r="M347" s="2" t="s">
        <v>36</v>
      </c>
      <c r="N347" s="19" t="str">
        <f t="shared" si="0"/>
        <v>BIG</v>
      </c>
    </row>
    <row r="348" spans="1:14" ht="15.75" customHeight="1" x14ac:dyDescent="0.2">
      <c r="A348" s="2">
        <v>8726</v>
      </c>
      <c r="B348" s="2">
        <v>7</v>
      </c>
      <c r="C348" s="2">
        <v>5</v>
      </c>
      <c r="D348" s="2">
        <v>2002</v>
      </c>
      <c r="E348" s="2">
        <v>2002</v>
      </c>
      <c r="F348" s="2">
        <v>1909</v>
      </c>
      <c r="G348" s="2">
        <v>2</v>
      </c>
      <c r="H348" s="2">
        <v>4</v>
      </c>
      <c r="I348" s="2">
        <v>0</v>
      </c>
      <c r="J348" s="2">
        <v>2</v>
      </c>
      <c r="K348" s="2">
        <v>197000</v>
      </c>
      <c r="L348" s="2" t="s">
        <v>13</v>
      </c>
      <c r="M348" s="2" t="s">
        <v>36</v>
      </c>
      <c r="N348" s="19" t="str">
        <f t="shared" si="0"/>
        <v>SMALL</v>
      </c>
    </row>
    <row r="349" spans="1:14" ht="15.75" customHeight="1" x14ac:dyDescent="0.2">
      <c r="A349" s="2">
        <v>10400</v>
      </c>
      <c r="B349" s="2">
        <v>7</v>
      </c>
      <c r="C349" s="2">
        <v>5</v>
      </c>
      <c r="D349" s="2">
        <v>1998</v>
      </c>
      <c r="E349" s="2">
        <v>1998</v>
      </c>
      <c r="F349" s="2">
        <v>1779</v>
      </c>
      <c r="G349" s="2">
        <v>2</v>
      </c>
      <c r="H349" s="2">
        <v>3</v>
      </c>
      <c r="I349" s="2">
        <v>0</v>
      </c>
      <c r="J349" s="2">
        <v>2</v>
      </c>
      <c r="K349" s="2">
        <v>197900</v>
      </c>
      <c r="L349" s="2" t="s">
        <v>13</v>
      </c>
      <c r="M349" s="2" t="s">
        <v>36</v>
      </c>
      <c r="N349" s="19" t="str">
        <f t="shared" si="0"/>
        <v>BIG</v>
      </c>
    </row>
    <row r="350" spans="1:14" ht="15.75" customHeight="1" x14ac:dyDescent="0.2">
      <c r="A350" s="2">
        <v>8772</v>
      </c>
      <c r="B350" s="2">
        <v>7</v>
      </c>
      <c r="C350" s="2">
        <v>5</v>
      </c>
      <c r="D350" s="2">
        <v>2005</v>
      </c>
      <c r="E350" s="2">
        <v>2006</v>
      </c>
      <c r="F350" s="2">
        <v>1336</v>
      </c>
      <c r="G350" s="2">
        <v>2</v>
      </c>
      <c r="H350" s="2">
        <v>3</v>
      </c>
      <c r="I350" s="2">
        <v>0</v>
      </c>
      <c r="J350" s="2">
        <v>2</v>
      </c>
      <c r="K350" s="2">
        <v>198000</v>
      </c>
      <c r="L350" s="2" t="s">
        <v>13</v>
      </c>
      <c r="M350" s="2" t="s">
        <v>36</v>
      </c>
      <c r="N350" s="19" t="str">
        <f t="shared" si="0"/>
        <v>SMALL</v>
      </c>
    </row>
    <row r="351" spans="1:14" ht="15.75" customHeight="1" x14ac:dyDescent="0.2">
      <c r="A351" s="2">
        <v>8749</v>
      </c>
      <c r="B351" s="2">
        <v>7</v>
      </c>
      <c r="C351" s="2">
        <v>5</v>
      </c>
      <c r="D351" s="2">
        <v>2002</v>
      </c>
      <c r="E351" s="2">
        <v>2002</v>
      </c>
      <c r="F351" s="2">
        <v>1725</v>
      </c>
      <c r="G351" s="2">
        <v>2</v>
      </c>
      <c r="H351" s="2">
        <v>3</v>
      </c>
      <c r="I351" s="2">
        <v>0</v>
      </c>
      <c r="J351" s="2">
        <v>2</v>
      </c>
      <c r="K351" s="2">
        <v>198500</v>
      </c>
      <c r="L351" s="2" t="s">
        <v>13</v>
      </c>
      <c r="M351" s="2" t="s">
        <v>36</v>
      </c>
      <c r="N351" s="19" t="str">
        <f t="shared" si="0"/>
        <v>SMALL</v>
      </c>
    </row>
    <row r="352" spans="1:14" ht="15.75" customHeight="1" x14ac:dyDescent="0.2">
      <c r="A352" s="2">
        <v>10402</v>
      </c>
      <c r="B352" s="2">
        <v>7</v>
      </c>
      <c r="C352" s="2">
        <v>5</v>
      </c>
      <c r="D352" s="2">
        <v>2009</v>
      </c>
      <c r="E352" s="2">
        <v>2009</v>
      </c>
      <c r="F352" s="2">
        <v>1226</v>
      </c>
      <c r="G352" s="2">
        <v>2</v>
      </c>
      <c r="H352" s="2">
        <v>3</v>
      </c>
      <c r="I352" s="2">
        <v>0</v>
      </c>
      <c r="J352" s="2">
        <v>3</v>
      </c>
      <c r="K352" s="2">
        <v>198900</v>
      </c>
      <c r="L352" s="2" t="s">
        <v>13</v>
      </c>
      <c r="M352" s="2" t="s">
        <v>36</v>
      </c>
      <c r="N352" s="19" t="str">
        <f t="shared" si="0"/>
        <v>BIG</v>
      </c>
    </row>
    <row r="353" spans="1:14" ht="15.75" customHeight="1" x14ac:dyDescent="0.2">
      <c r="A353" s="2">
        <v>6762</v>
      </c>
      <c r="B353" s="2">
        <v>7</v>
      </c>
      <c r="C353" s="2">
        <v>5</v>
      </c>
      <c r="D353" s="2">
        <v>2007</v>
      </c>
      <c r="E353" s="2">
        <v>2007</v>
      </c>
      <c r="F353" s="2">
        <v>1290</v>
      </c>
      <c r="G353" s="2">
        <v>2</v>
      </c>
      <c r="H353" s="2">
        <v>2</v>
      </c>
      <c r="I353" s="2">
        <v>1</v>
      </c>
      <c r="J353" s="2">
        <v>2</v>
      </c>
      <c r="K353" s="2">
        <v>200000</v>
      </c>
      <c r="L353" s="2" t="s">
        <v>13</v>
      </c>
      <c r="M353" s="2" t="s">
        <v>36</v>
      </c>
      <c r="N353" s="19" t="str">
        <f t="shared" si="0"/>
        <v>SMALL</v>
      </c>
    </row>
    <row r="354" spans="1:14" ht="15.75" customHeight="1" x14ac:dyDescent="0.2">
      <c r="A354" s="2">
        <v>8750</v>
      </c>
      <c r="B354" s="2">
        <v>6</v>
      </c>
      <c r="C354" s="2">
        <v>5</v>
      </c>
      <c r="D354" s="2">
        <v>1998</v>
      </c>
      <c r="E354" s="2">
        <v>1998</v>
      </c>
      <c r="F354" s="2">
        <v>1772</v>
      </c>
      <c r="G354" s="2">
        <v>2</v>
      </c>
      <c r="H354" s="2">
        <v>3</v>
      </c>
      <c r="I354" s="2">
        <v>1</v>
      </c>
      <c r="J354" s="2">
        <v>2</v>
      </c>
      <c r="K354" s="2">
        <v>200000</v>
      </c>
      <c r="L354" s="2" t="s">
        <v>13</v>
      </c>
      <c r="M354" s="2" t="s">
        <v>36</v>
      </c>
      <c r="N354" s="19" t="str">
        <f t="shared" si="0"/>
        <v>SMALL</v>
      </c>
    </row>
    <row r="355" spans="1:14" ht="15.75" customHeight="1" x14ac:dyDescent="0.2">
      <c r="A355" s="2">
        <v>8158</v>
      </c>
      <c r="B355" s="2">
        <v>7</v>
      </c>
      <c r="C355" s="2">
        <v>5</v>
      </c>
      <c r="D355" s="2">
        <v>2002</v>
      </c>
      <c r="E355" s="2">
        <v>2002</v>
      </c>
      <c r="F355" s="2">
        <v>1729</v>
      </c>
      <c r="G355" s="2">
        <v>2</v>
      </c>
      <c r="H355" s="2">
        <v>3</v>
      </c>
      <c r="I355" s="2">
        <v>0</v>
      </c>
      <c r="J355" s="2">
        <v>2</v>
      </c>
      <c r="K355" s="2">
        <v>200000</v>
      </c>
      <c r="L355" s="2" t="s">
        <v>13</v>
      </c>
      <c r="M355" s="2" t="s">
        <v>36</v>
      </c>
      <c r="N355" s="19" t="str">
        <f t="shared" si="0"/>
        <v>SMALL</v>
      </c>
    </row>
    <row r="356" spans="1:14" ht="15.75" customHeight="1" x14ac:dyDescent="0.2">
      <c r="A356" s="2">
        <v>13450</v>
      </c>
      <c r="B356" s="2">
        <v>7</v>
      </c>
      <c r="C356" s="2">
        <v>5</v>
      </c>
      <c r="D356" s="2">
        <v>2002</v>
      </c>
      <c r="E356" s="2">
        <v>2002</v>
      </c>
      <c r="F356" s="2">
        <v>1861</v>
      </c>
      <c r="G356" s="2">
        <v>2</v>
      </c>
      <c r="H356" s="2">
        <v>3</v>
      </c>
      <c r="I356" s="2">
        <v>0</v>
      </c>
      <c r="J356" s="2">
        <v>2</v>
      </c>
      <c r="K356" s="2">
        <v>200000</v>
      </c>
      <c r="L356" s="2" t="s">
        <v>13</v>
      </c>
      <c r="M356" s="2" t="s">
        <v>36</v>
      </c>
      <c r="N356" s="19" t="str">
        <f t="shared" si="0"/>
        <v>BIG</v>
      </c>
    </row>
    <row r="357" spans="1:14" ht="15.75" customHeight="1" x14ac:dyDescent="0.2">
      <c r="A357" s="2">
        <v>9135</v>
      </c>
      <c r="B357" s="2">
        <v>6</v>
      </c>
      <c r="C357" s="2">
        <v>5</v>
      </c>
      <c r="D357" s="2">
        <v>2003</v>
      </c>
      <c r="E357" s="2">
        <v>2003</v>
      </c>
      <c r="F357" s="2">
        <v>1700</v>
      </c>
      <c r="G357" s="2">
        <v>2</v>
      </c>
      <c r="H357" s="2">
        <v>3</v>
      </c>
      <c r="I357" s="2">
        <v>0</v>
      </c>
      <c r="J357" s="2">
        <v>2</v>
      </c>
      <c r="K357" s="2">
        <v>200000</v>
      </c>
      <c r="L357" s="2" t="s">
        <v>13</v>
      </c>
      <c r="M357" s="2" t="s">
        <v>36</v>
      </c>
      <c r="N357" s="19" t="str">
        <f t="shared" si="0"/>
        <v>SMALL</v>
      </c>
    </row>
    <row r="358" spans="1:14" ht="15.75" customHeight="1" x14ac:dyDescent="0.2">
      <c r="A358" s="2">
        <v>11175</v>
      </c>
      <c r="B358" s="2">
        <v>7</v>
      </c>
      <c r="C358" s="2">
        <v>5</v>
      </c>
      <c r="D358" s="2">
        <v>2007</v>
      </c>
      <c r="E358" s="2">
        <v>2007</v>
      </c>
      <c r="F358" s="2">
        <v>1316</v>
      </c>
      <c r="G358" s="2">
        <v>2</v>
      </c>
      <c r="H358" s="2">
        <v>3</v>
      </c>
      <c r="I358" s="2">
        <v>1</v>
      </c>
      <c r="J358" s="2">
        <v>2</v>
      </c>
      <c r="K358" s="2">
        <v>200141</v>
      </c>
      <c r="L358" s="2" t="s">
        <v>13</v>
      </c>
      <c r="M358" s="2" t="s">
        <v>36</v>
      </c>
      <c r="N358" s="19" t="str">
        <f t="shared" si="0"/>
        <v>BIG</v>
      </c>
    </row>
    <row r="359" spans="1:14" ht="15.75" customHeight="1" x14ac:dyDescent="0.2">
      <c r="A359" s="2">
        <v>8750</v>
      </c>
      <c r="B359" s="2">
        <v>6</v>
      </c>
      <c r="C359" s="2">
        <v>5</v>
      </c>
      <c r="D359" s="2">
        <v>1998</v>
      </c>
      <c r="E359" s="2">
        <v>1998</v>
      </c>
      <c r="F359" s="2">
        <v>1682</v>
      </c>
      <c r="G359" s="2">
        <v>2</v>
      </c>
      <c r="H359" s="2">
        <v>3</v>
      </c>
      <c r="I359" s="2">
        <v>0</v>
      </c>
      <c r="J359" s="2">
        <v>2</v>
      </c>
      <c r="K359" s="2">
        <v>200500</v>
      </c>
      <c r="L359" s="2" t="s">
        <v>13</v>
      </c>
      <c r="M359" s="2" t="s">
        <v>36</v>
      </c>
      <c r="N359" s="19" t="str">
        <f t="shared" si="0"/>
        <v>SMALL</v>
      </c>
    </row>
    <row r="360" spans="1:14" ht="15.75" customHeight="1" x14ac:dyDescent="0.2">
      <c r="A360" s="2">
        <v>11166</v>
      </c>
      <c r="B360" s="2">
        <v>7</v>
      </c>
      <c r="C360" s="2">
        <v>5</v>
      </c>
      <c r="D360" s="2">
        <v>2001</v>
      </c>
      <c r="E360" s="2">
        <v>2001</v>
      </c>
      <c r="F360" s="2">
        <v>1492</v>
      </c>
      <c r="G360" s="2">
        <v>2</v>
      </c>
      <c r="H360" s="2">
        <v>3</v>
      </c>
      <c r="I360" s="2">
        <v>1</v>
      </c>
      <c r="J360" s="2">
        <v>2</v>
      </c>
      <c r="K360" s="2">
        <v>201000</v>
      </c>
      <c r="L360" s="2" t="s">
        <v>13</v>
      </c>
      <c r="M360" s="2" t="s">
        <v>36</v>
      </c>
      <c r="N360" s="19" t="str">
        <f t="shared" si="0"/>
        <v>BIG</v>
      </c>
    </row>
    <row r="361" spans="1:14" ht="15.75" customHeight="1" x14ac:dyDescent="0.2">
      <c r="A361" s="2">
        <v>10739</v>
      </c>
      <c r="B361" s="2">
        <v>7</v>
      </c>
      <c r="C361" s="2">
        <v>5</v>
      </c>
      <c r="D361" s="2">
        <v>2002</v>
      </c>
      <c r="E361" s="2">
        <v>2001</v>
      </c>
      <c r="F361" s="2">
        <v>1444</v>
      </c>
      <c r="G361" s="2">
        <v>2</v>
      </c>
      <c r="H361" s="2">
        <v>3</v>
      </c>
      <c r="I361" s="2">
        <v>0</v>
      </c>
      <c r="J361" s="2">
        <v>2</v>
      </c>
      <c r="K361" s="2">
        <v>203000</v>
      </c>
      <c r="L361" s="2" t="s">
        <v>13</v>
      </c>
      <c r="M361" s="2" t="s">
        <v>36</v>
      </c>
      <c r="N361" s="19" t="str">
        <f t="shared" si="0"/>
        <v>BIG</v>
      </c>
    </row>
    <row r="362" spans="1:14" ht="15.75" customHeight="1" x14ac:dyDescent="0.2">
      <c r="A362" s="2">
        <v>11883</v>
      </c>
      <c r="B362" s="2">
        <v>7</v>
      </c>
      <c r="C362" s="2">
        <v>5</v>
      </c>
      <c r="D362" s="2">
        <v>1996</v>
      </c>
      <c r="E362" s="2">
        <v>1996</v>
      </c>
      <c r="F362" s="2">
        <v>1504</v>
      </c>
      <c r="G362" s="2">
        <v>2</v>
      </c>
      <c r="H362" s="2">
        <v>3</v>
      </c>
      <c r="I362" s="2">
        <v>1</v>
      </c>
      <c r="J362" s="2">
        <v>2</v>
      </c>
      <c r="K362" s="2">
        <v>203000</v>
      </c>
      <c r="L362" s="2" t="s">
        <v>13</v>
      </c>
      <c r="M362" s="2" t="s">
        <v>36</v>
      </c>
      <c r="N362" s="19" t="str">
        <f t="shared" si="0"/>
        <v>BIG</v>
      </c>
    </row>
    <row r="363" spans="1:14" ht="15.75" customHeight="1" x14ac:dyDescent="0.2">
      <c r="A363" s="2">
        <v>8814</v>
      </c>
      <c r="B363" s="2">
        <v>7</v>
      </c>
      <c r="C363" s="2">
        <v>5</v>
      </c>
      <c r="D363" s="2">
        <v>2005</v>
      </c>
      <c r="E363" s="2">
        <v>2007</v>
      </c>
      <c r="F363" s="2">
        <v>1274</v>
      </c>
      <c r="G363" s="2">
        <v>2</v>
      </c>
      <c r="H363" s="2">
        <v>3</v>
      </c>
      <c r="I363" s="2">
        <v>0</v>
      </c>
      <c r="J363" s="2">
        <v>2</v>
      </c>
      <c r="K363" s="2">
        <v>203000</v>
      </c>
      <c r="L363" s="2" t="s">
        <v>13</v>
      </c>
      <c r="M363" s="2" t="s">
        <v>36</v>
      </c>
      <c r="N363" s="19" t="str">
        <f t="shared" si="0"/>
        <v>SMALL</v>
      </c>
    </row>
    <row r="364" spans="1:14" ht="15.75" customHeight="1" x14ac:dyDescent="0.2">
      <c r="A364" s="2">
        <v>8581</v>
      </c>
      <c r="B364" s="2">
        <v>7</v>
      </c>
      <c r="C364" s="2">
        <v>5</v>
      </c>
      <c r="D364" s="2">
        <v>2006</v>
      </c>
      <c r="E364" s="2">
        <v>2006</v>
      </c>
      <c r="F364" s="2">
        <v>1737</v>
      </c>
      <c r="G364" s="2">
        <v>2</v>
      </c>
      <c r="H364" s="2">
        <v>3</v>
      </c>
      <c r="I364" s="2">
        <v>0</v>
      </c>
      <c r="J364" s="2">
        <v>2</v>
      </c>
      <c r="K364" s="2">
        <v>203160</v>
      </c>
      <c r="L364" s="2" t="s">
        <v>13</v>
      </c>
      <c r="M364" s="2" t="s">
        <v>36</v>
      </c>
      <c r="N364" s="19" t="str">
        <f t="shared" si="0"/>
        <v>SMALL</v>
      </c>
    </row>
    <row r="365" spans="1:14" ht="15.75" customHeight="1" x14ac:dyDescent="0.2">
      <c r="A365" s="2">
        <v>10335</v>
      </c>
      <c r="B365" s="2">
        <v>7</v>
      </c>
      <c r="C365" s="2">
        <v>5</v>
      </c>
      <c r="D365" s="2">
        <v>1999</v>
      </c>
      <c r="E365" s="2">
        <v>1999</v>
      </c>
      <c r="F365" s="2">
        <v>1501</v>
      </c>
      <c r="G365" s="2">
        <v>2</v>
      </c>
      <c r="H365" s="2">
        <v>3</v>
      </c>
      <c r="I365" s="2">
        <v>0</v>
      </c>
      <c r="J365" s="2">
        <v>2</v>
      </c>
      <c r="K365" s="2">
        <v>204000</v>
      </c>
      <c r="L365" s="2" t="s">
        <v>13</v>
      </c>
      <c r="M365" s="2" t="s">
        <v>36</v>
      </c>
      <c r="N365" s="19" t="str">
        <f t="shared" si="0"/>
        <v>BIG</v>
      </c>
    </row>
    <row r="366" spans="1:14" ht="15.75" customHeight="1" x14ac:dyDescent="0.2">
      <c r="A366" s="2">
        <v>9337</v>
      </c>
      <c r="B366" s="2">
        <v>6</v>
      </c>
      <c r="C366" s="2">
        <v>5</v>
      </c>
      <c r="D366" s="2">
        <v>1997</v>
      </c>
      <c r="E366" s="2">
        <v>1997</v>
      </c>
      <c r="F366" s="2">
        <v>1786</v>
      </c>
      <c r="G366" s="2">
        <v>2</v>
      </c>
      <c r="H366" s="2">
        <v>3</v>
      </c>
      <c r="I366" s="2">
        <v>0</v>
      </c>
      <c r="J366" s="2">
        <v>2</v>
      </c>
      <c r="K366" s="2">
        <v>204750</v>
      </c>
      <c r="L366" s="2" t="s">
        <v>17</v>
      </c>
      <c r="M366" s="2" t="s">
        <v>36</v>
      </c>
      <c r="N366" s="19" t="str">
        <f t="shared" si="0"/>
        <v>SMALL</v>
      </c>
    </row>
    <row r="367" spans="1:14" ht="15.75" customHeight="1" x14ac:dyDescent="0.2">
      <c r="A367" s="2">
        <v>8990</v>
      </c>
      <c r="B367" s="2">
        <v>7</v>
      </c>
      <c r="C367" s="2">
        <v>5</v>
      </c>
      <c r="D367" s="2">
        <v>2006</v>
      </c>
      <c r="E367" s="2">
        <v>2006</v>
      </c>
      <c r="F367" s="2">
        <v>1498</v>
      </c>
      <c r="G367" s="2">
        <v>2</v>
      </c>
      <c r="H367" s="2">
        <v>2</v>
      </c>
      <c r="I367" s="2">
        <v>0</v>
      </c>
      <c r="J367" s="2">
        <v>2</v>
      </c>
      <c r="K367" s="2">
        <v>204900</v>
      </c>
      <c r="L367" s="2" t="s">
        <v>13</v>
      </c>
      <c r="M367" s="2" t="s">
        <v>36</v>
      </c>
      <c r="N367" s="19" t="str">
        <f t="shared" si="0"/>
        <v>SMALL</v>
      </c>
    </row>
    <row r="368" spans="1:14" ht="15.75" customHeight="1" x14ac:dyDescent="0.2">
      <c r="A368" s="2">
        <v>13704</v>
      </c>
      <c r="B368" s="2">
        <v>7</v>
      </c>
      <c r="C368" s="2">
        <v>5</v>
      </c>
      <c r="D368" s="2">
        <v>2001</v>
      </c>
      <c r="E368" s="2">
        <v>2002</v>
      </c>
      <c r="F368" s="2">
        <v>1541</v>
      </c>
      <c r="G368" s="2">
        <v>2</v>
      </c>
      <c r="H368" s="2">
        <v>3</v>
      </c>
      <c r="I368" s="2">
        <v>1</v>
      </c>
      <c r="J368" s="2">
        <v>3</v>
      </c>
      <c r="K368" s="2">
        <v>205000</v>
      </c>
      <c r="L368" s="2" t="s">
        <v>13</v>
      </c>
      <c r="M368" s="2" t="s">
        <v>36</v>
      </c>
      <c r="N368" s="19" t="str">
        <f t="shared" si="0"/>
        <v>BIG</v>
      </c>
    </row>
    <row r="369" spans="1:14" ht="15.75" customHeight="1" x14ac:dyDescent="0.2">
      <c r="A369" s="2">
        <v>6762</v>
      </c>
      <c r="B369" s="2">
        <v>7</v>
      </c>
      <c r="C369" s="2">
        <v>5</v>
      </c>
      <c r="D369" s="2">
        <v>2006</v>
      </c>
      <c r="E369" s="2">
        <v>2006</v>
      </c>
      <c r="F369" s="2">
        <v>1208</v>
      </c>
      <c r="G369" s="2">
        <v>2</v>
      </c>
      <c r="H369" s="2">
        <v>2</v>
      </c>
      <c r="I369" s="2">
        <v>0</v>
      </c>
      <c r="J369" s="2">
        <v>2</v>
      </c>
      <c r="K369" s="2">
        <v>206000</v>
      </c>
      <c r="L369" s="2" t="s">
        <v>13</v>
      </c>
      <c r="M369" s="2" t="s">
        <v>36</v>
      </c>
      <c r="N369" s="19" t="str">
        <f t="shared" si="0"/>
        <v>SMALL</v>
      </c>
    </row>
    <row r="370" spans="1:14" ht="15.75" customHeight="1" x14ac:dyDescent="0.2">
      <c r="A370" s="2">
        <v>14753</v>
      </c>
      <c r="B370" s="2">
        <v>7</v>
      </c>
      <c r="C370" s="2">
        <v>5</v>
      </c>
      <c r="D370" s="2">
        <v>1998</v>
      </c>
      <c r="E370" s="2">
        <v>1998</v>
      </c>
      <c r="F370" s="2">
        <v>1463</v>
      </c>
      <c r="G370" s="2">
        <v>2</v>
      </c>
      <c r="H370" s="2">
        <v>3</v>
      </c>
      <c r="I370" s="2">
        <v>0</v>
      </c>
      <c r="J370" s="2">
        <v>2</v>
      </c>
      <c r="K370" s="2">
        <v>207000</v>
      </c>
      <c r="L370" s="2" t="s">
        <v>13</v>
      </c>
      <c r="M370" s="2" t="s">
        <v>36</v>
      </c>
      <c r="N370" s="19" t="str">
        <f t="shared" si="0"/>
        <v>BIG</v>
      </c>
    </row>
    <row r="371" spans="1:14" ht="15.75" customHeight="1" x14ac:dyDescent="0.2">
      <c r="A371" s="2">
        <v>11690</v>
      </c>
      <c r="B371" s="2">
        <v>8</v>
      </c>
      <c r="C371" s="2">
        <v>5</v>
      </c>
      <c r="D371" s="2">
        <v>1999</v>
      </c>
      <c r="E371" s="2">
        <v>2000</v>
      </c>
      <c r="F371" s="2">
        <v>1764</v>
      </c>
      <c r="G371" s="2">
        <v>2</v>
      </c>
      <c r="H371" s="2">
        <v>3</v>
      </c>
      <c r="I371" s="2">
        <v>1</v>
      </c>
      <c r="J371" s="2">
        <v>2</v>
      </c>
      <c r="K371" s="2">
        <v>207000</v>
      </c>
      <c r="L371" s="2" t="s">
        <v>13</v>
      </c>
      <c r="M371" s="2" t="s">
        <v>36</v>
      </c>
      <c r="N371" s="19" t="str">
        <f t="shared" si="0"/>
        <v>BIG</v>
      </c>
    </row>
    <row r="372" spans="1:14" ht="15.75" customHeight="1" x14ac:dyDescent="0.2">
      <c r="A372" s="2">
        <v>8810</v>
      </c>
      <c r="B372" s="2">
        <v>7</v>
      </c>
      <c r="C372" s="2">
        <v>5</v>
      </c>
      <c r="D372" s="2">
        <v>2003</v>
      </c>
      <c r="E372" s="2">
        <v>2003</v>
      </c>
      <c r="F372" s="2">
        <v>1390</v>
      </c>
      <c r="G372" s="2">
        <v>2</v>
      </c>
      <c r="H372" s="2">
        <v>3</v>
      </c>
      <c r="I372" s="2">
        <v>0</v>
      </c>
      <c r="J372" s="2">
        <v>2</v>
      </c>
      <c r="K372" s="2">
        <v>207000</v>
      </c>
      <c r="L372" s="2" t="s">
        <v>13</v>
      </c>
      <c r="M372" s="2" t="s">
        <v>36</v>
      </c>
      <c r="N372" s="19" t="str">
        <f t="shared" si="0"/>
        <v>SMALL</v>
      </c>
    </row>
    <row r="373" spans="1:14" ht="15.75" customHeight="1" x14ac:dyDescent="0.2">
      <c r="A373" s="2">
        <v>8998</v>
      </c>
      <c r="B373" s="2">
        <v>7</v>
      </c>
      <c r="C373" s="2">
        <v>5</v>
      </c>
      <c r="D373" s="2">
        <v>2000</v>
      </c>
      <c r="E373" s="2">
        <v>2000</v>
      </c>
      <c r="F373" s="2">
        <v>1652</v>
      </c>
      <c r="G373" s="2">
        <v>2</v>
      </c>
      <c r="H373" s="2">
        <v>3</v>
      </c>
      <c r="I373" s="2">
        <v>0</v>
      </c>
      <c r="J373" s="2">
        <v>2</v>
      </c>
      <c r="K373" s="2">
        <v>207500</v>
      </c>
      <c r="L373" s="2" t="s">
        <v>13</v>
      </c>
      <c r="M373" s="2" t="s">
        <v>36</v>
      </c>
      <c r="N373" s="19" t="str">
        <f t="shared" si="0"/>
        <v>SMALL</v>
      </c>
    </row>
    <row r="374" spans="1:14" ht="15.75" customHeight="1" x14ac:dyDescent="0.2">
      <c r="A374" s="2">
        <v>8450</v>
      </c>
      <c r="B374" s="2">
        <v>7</v>
      </c>
      <c r="C374" s="2">
        <v>5</v>
      </c>
      <c r="D374" s="2">
        <v>2003</v>
      </c>
      <c r="E374" s="2">
        <v>2003</v>
      </c>
      <c r="F374" s="2">
        <v>1710</v>
      </c>
      <c r="G374" s="2">
        <v>2</v>
      </c>
      <c r="H374" s="2">
        <v>3</v>
      </c>
      <c r="I374" s="2">
        <v>0</v>
      </c>
      <c r="J374" s="2">
        <v>2</v>
      </c>
      <c r="K374" s="2">
        <v>208500</v>
      </c>
      <c r="L374" s="2" t="s">
        <v>13</v>
      </c>
      <c r="M374" s="2" t="s">
        <v>36</v>
      </c>
      <c r="N374" s="19" t="str">
        <f t="shared" si="0"/>
        <v>SMALL</v>
      </c>
    </row>
    <row r="375" spans="1:14" ht="15.75" customHeight="1" x14ac:dyDescent="0.2">
      <c r="A375" s="2">
        <v>13125</v>
      </c>
      <c r="B375" s="2">
        <v>6</v>
      </c>
      <c r="C375" s="2">
        <v>5</v>
      </c>
      <c r="D375" s="2">
        <v>1997</v>
      </c>
      <c r="E375" s="2">
        <v>1998</v>
      </c>
      <c r="F375" s="2">
        <v>1493</v>
      </c>
      <c r="G375" s="2">
        <v>2</v>
      </c>
      <c r="H375" s="2">
        <v>3</v>
      </c>
      <c r="I375" s="2">
        <v>1</v>
      </c>
      <c r="J375" s="2">
        <v>2</v>
      </c>
      <c r="K375" s="2">
        <v>208900</v>
      </c>
      <c r="L375" s="2" t="s">
        <v>13</v>
      </c>
      <c r="M375" s="2" t="s">
        <v>36</v>
      </c>
      <c r="N375" s="19" t="str">
        <f t="shared" si="0"/>
        <v>BIG</v>
      </c>
    </row>
    <row r="376" spans="1:14" ht="15.75" customHeight="1" x14ac:dyDescent="0.2">
      <c r="A376" s="2">
        <v>10984</v>
      </c>
      <c r="B376" s="2">
        <v>7</v>
      </c>
      <c r="C376" s="2">
        <v>5</v>
      </c>
      <c r="D376" s="2">
        <v>2005</v>
      </c>
      <c r="E376" s="2">
        <v>2006</v>
      </c>
      <c r="F376" s="2">
        <v>1809</v>
      </c>
      <c r="G376" s="2">
        <v>2</v>
      </c>
      <c r="H376" s="2">
        <v>3</v>
      </c>
      <c r="I376" s="2">
        <v>0</v>
      </c>
      <c r="J376" s="2">
        <v>2</v>
      </c>
      <c r="K376" s="2">
        <v>209700</v>
      </c>
      <c r="L376" s="2" t="s">
        <v>13</v>
      </c>
      <c r="M376" s="2" t="s">
        <v>36</v>
      </c>
      <c r="N376" s="19" t="str">
        <f t="shared" si="0"/>
        <v>BIG</v>
      </c>
    </row>
    <row r="377" spans="1:14" ht="15.75" customHeight="1" x14ac:dyDescent="0.2">
      <c r="A377" s="2">
        <v>8750</v>
      </c>
      <c r="B377" s="2">
        <v>7</v>
      </c>
      <c r="C377" s="2">
        <v>5</v>
      </c>
      <c r="D377" s="2">
        <v>1997</v>
      </c>
      <c r="E377" s="2">
        <v>1998</v>
      </c>
      <c r="F377" s="2">
        <v>1417</v>
      </c>
      <c r="G377" s="2">
        <v>2</v>
      </c>
      <c r="H377" s="2">
        <v>3</v>
      </c>
      <c r="I377" s="2">
        <v>1</v>
      </c>
      <c r="J377" s="2">
        <v>2</v>
      </c>
      <c r="K377" s="2">
        <v>210000</v>
      </c>
      <c r="L377" s="2" t="s">
        <v>13</v>
      </c>
      <c r="M377" s="2" t="s">
        <v>36</v>
      </c>
      <c r="N377" s="19" t="str">
        <f t="shared" si="0"/>
        <v>SMALL</v>
      </c>
    </row>
    <row r="378" spans="1:14" ht="15.75" customHeight="1" x14ac:dyDescent="0.2">
      <c r="A378" s="2">
        <v>8750</v>
      </c>
      <c r="B378" s="2">
        <v>7</v>
      </c>
      <c r="C378" s="2">
        <v>5</v>
      </c>
      <c r="D378" s="2">
        <v>1994</v>
      </c>
      <c r="E378" s="2">
        <v>1995</v>
      </c>
      <c r="F378" s="2">
        <v>1908</v>
      </c>
      <c r="G378" s="2">
        <v>2</v>
      </c>
      <c r="H378" s="2">
        <v>4</v>
      </c>
      <c r="I378" s="2">
        <v>1</v>
      </c>
      <c r="J378" s="2">
        <v>2</v>
      </c>
      <c r="K378" s="2">
        <v>210000</v>
      </c>
      <c r="L378" s="2" t="s">
        <v>17</v>
      </c>
      <c r="M378" s="2" t="s">
        <v>36</v>
      </c>
      <c r="N378" s="19" t="str">
        <f t="shared" si="0"/>
        <v>SMALL</v>
      </c>
    </row>
    <row r="379" spans="1:14" ht="15.75" customHeight="1" x14ac:dyDescent="0.2">
      <c r="A379" s="2">
        <v>8450</v>
      </c>
      <c r="B379" s="2">
        <v>7</v>
      </c>
      <c r="C379" s="2">
        <v>5</v>
      </c>
      <c r="D379" s="2">
        <v>2004</v>
      </c>
      <c r="E379" s="2">
        <v>2004</v>
      </c>
      <c r="F379" s="2">
        <v>1436</v>
      </c>
      <c r="G379" s="2">
        <v>2</v>
      </c>
      <c r="H379" s="2">
        <v>3</v>
      </c>
      <c r="I379" s="2">
        <v>0</v>
      </c>
      <c r="J379" s="2">
        <v>2</v>
      </c>
      <c r="K379" s="2">
        <v>210000</v>
      </c>
      <c r="L379" s="2" t="s">
        <v>13</v>
      </c>
      <c r="M379" s="2" t="s">
        <v>36</v>
      </c>
      <c r="N379" s="19" t="str">
        <f t="shared" si="0"/>
        <v>SMALL</v>
      </c>
    </row>
    <row r="380" spans="1:14" ht="15.75" customHeight="1" x14ac:dyDescent="0.2">
      <c r="A380" s="2">
        <v>21533</v>
      </c>
      <c r="B380" s="2">
        <v>7</v>
      </c>
      <c r="C380" s="2">
        <v>5</v>
      </c>
      <c r="D380" s="2">
        <v>1996</v>
      </c>
      <c r="E380" s="2">
        <v>1997</v>
      </c>
      <c r="F380" s="2">
        <v>2049</v>
      </c>
      <c r="G380" s="2">
        <v>2</v>
      </c>
      <c r="H380" s="2">
        <v>4</v>
      </c>
      <c r="I380" s="2">
        <v>1</v>
      </c>
      <c r="J380" s="2">
        <v>2</v>
      </c>
      <c r="K380" s="2">
        <v>210900</v>
      </c>
      <c r="L380" s="2" t="s">
        <v>13</v>
      </c>
      <c r="M380" s="2" t="s">
        <v>36</v>
      </c>
      <c r="N380" s="19" t="str">
        <f t="shared" si="0"/>
        <v>BIG</v>
      </c>
    </row>
    <row r="381" spans="1:14" ht="15.75" customHeight="1" x14ac:dyDescent="0.2">
      <c r="A381" s="2">
        <v>11250</v>
      </c>
      <c r="B381" s="2">
        <v>7</v>
      </c>
      <c r="C381" s="2">
        <v>5</v>
      </c>
      <c r="D381" s="2">
        <v>2001</v>
      </c>
      <c r="E381" s="2">
        <v>2001</v>
      </c>
      <c r="F381" s="2">
        <v>1870</v>
      </c>
      <c r="G381" s="2">
        <v>2</v>
      </c>
      <c r="H381" s="2">
        <v>3</v>
      </c>
      <c r="I381" s="2">
        <v>0</v>
      </c>
      <c r="J381" s="2">
        <v>2</v>
      </c>
      <c r="K381" s="2">
        <v>211000</v>
      </c>
      <c r="L381" s="2" t="s">
        <v>13</v>
      </c>
      <c r="M381" s="2" t="s">
        <v>36</v>
      </c>
      <c r="N381" s="19" t="str">
        <f t="shared" si="0"/>
        <v>BIG</v>
      </c>
    </row>
    <row r="382" spans="1:14" ht="15.75" customHeight="1" x14ac:dyDescent="0.2">
      <c r="A382" s="2">
        <v>9531</v>
      </c>
      <c r="B382" s="2">
        <v>6</v>
      </c>
      <c r="C382" s="2">
        <v>5</v>
      </c>
      <c r="D382" s="2">
        <v>1998</v>
      </c>
      <c r="E382" s="2">
        <v>1998</v>
      </c>
      <c r="F382" s="2">
        <v>1796</v>
      </c>
      <c r="G382" s="2">
        <v>2</v>
      </c>
      <c r="H382" s="2">
        <v>3</v>
      </c>
      <c r="I382" s="2">
        <v>0</v>
      </c>
      <c r="J382" s="2">
        <v>2</v>
      </c>
      <c r="K382" s="2">
        <v>211000</v>
      </c>
      <c r="L382" s="2" t="s">
        <v>13</v>
      </c>
      <c r="M382" s="2" t="s">
        <v>36</v>
      </c>
      <c r="N382" s="19" t="str">
        <f t="shared" si="0"/>
        <v>BIG</v>
      </c>
    </row>
    <row r="383" spans="1:14" ht="15.75" customHeight="1" x14ac:dyDescent="0.2">
      <c r="A383" s="2">
        <v>15295</v>
      </c>
      <c r="B383" s="2">
        <v>7</v>
      </c>
      <c r="C383" s="2">
        <v>5</v>
      </c>
      <c r="D383" s="2">
        <v>1996</v>
      </c>
      <c r="E383" s="2">
        <v>2002</v>
      </c>
      <c r="F383" s="2">
        <v>1992</v>
      </c>
      <c r="G383" s="2">
        <v>2</v>
      </c>
      <c r="H383" s="2">
        <v>3</v>
      </c>
      <c r="I383" s="2">
        <v>2</v>
      </c>
      <c r="J383" s="2">
        <v>2</v>
      </c>
      <c r="K383" s="2">
        <v>211000</v>
      </c>
      <c r="L383" s="2" t="s">
        <v>13</v>
      </c>
      <c r="M383" s="2" t="s">
        <v>36</v>
      </c>
      <c r="N383" s="19" t="str">
        <f t="shared" si="0"/>
        <v>BIG</v>
      </c>
    </row>
    <row r="384" spans="1:14" ht="15.75" customHeight="1" x14ac:dyDescent="0.2">
      <c r="A384" s="2">
        <v>10769</v>
      </c>
      <c r="B384" s="2">
        <v>8</v>
      </c>
      <c r="C384" s="2">
        <v>5</v>
      </c>
      <c r="D384" s="2">
        <v>2007</v>
      </c>
      <c r="E384" s="2">
        <v>2007</v>
      </c>
      <c r="F384" s="2">
        <v>1768</v>
      </c>
      <c r="G384" s="2">
        <v>2</v>
      </c>
      <c r="H384" s="2">
        <v>3</v>
      </c>
      <c r="I384" s="2">
        <v>0</v>
      </c>
      <c r="J384" s="2">
        <v>2</v>
      </c>
      <c r="K384" s="2">
        <v>212000</v>
      </c>
      <c r="L384" s="2" t="s">
        <v>13</v>
      </c>
      <c r="M384" s="2" t="s">
        <v>36</v>
      </c>
      <c r="N384" s="19" t="str">
        <f t="shared" si="0"/>
        <v>BIG</v>
      </c>
    </row>
    <row r="385" spans="1:14" ht="15.75" customHeight="1" x14ac:dyDescent="0.2">
      <c r="A385" s="2">
        <v>10667</v>
      </c>
      <c r="B385" s="2">
        <v>7</v>
      </c>
      <c r="C385" s="2">
        <v>6</v>
      </c>
      <c r="D385" s="2">
        <v>1996</v>
      </c>
      <c r="E385" s="2">
        <v>1996</v>
      </c>
      <c r="F385" s="2">
        <v>1661</v>
      </c>
      <c r="G385" s="2">
        <v>2</v>
      </c>
      <c r="H385" s="2">
        <v>3</v>
      </c>
      <c r="I385" s="2">
        <v>1</v>
      </c>
      <c r="J385" s="2">
        <v>2</v>
      </c>
      <c r="K385" s="2">
        <v>212000</v>
      </c>
      <c r="L385" s="2" t="s">
        <v>13</v>
      </c>
      <c r="M385" s="2" t="s">
        <v>36</v>
      </c>
      <c r="N385" s="19" t="str">
        <f t="shared" si="0"/>
        <v>BIG</v>
      </c>
    </row>
    <row r="386" spans="1:14" ht="15.75" customHeight="1" x14ac:dyDescent="0.2">
      <c r="A386" s="2">
        <v>10084</v>
      </c>
      <c r="B386" s="2">
        <v>7</v>
      </c>
      <c r="C386" s="2">
        <v>5</v>
      </c>
      <c r="D386" s="2">
        <v>2005</v>
      </c>
      <c r="E386" s="2">
        <v>2006</v>
      </c>
      <c r="F386" s="2">
        <v>1552</v>
      </c>
      <c r="G386" s="2">
        <v>2</v>
      </c>
      <c r="H386" s="2">
        <v>3</v>
      </c>
      <c r="I386" s="2">
        <v>0</v>
      </c>
      <c r="J386" s="2">
        <v>3</v>
      </c>
      <c r="K386" s="2">
        <v>212900</v>
      </c>
      <c r="L386" s="2" t="s">
        <v>13</v>
      </c>
      <c r="M386" s="2" t="s">
        <v>36</v>
      </c>
      <c r="N386" s="19" t="str">
        <f t="shared" si="0"/>
        <v>BIG</v>
      </c>
    </row>
    <row r="387" spans="1:14" ht="15.75" customHeight="1" x14ac:dyDescent="0.2">
      <c r="A387" s="2">
        <v>8760</v>
      </c>
      <c r="B387" s="2">
        <v>8</v>
      </c>
      <c r="C387" s="2">
        <v>5</v>
      </c>
      <c r="D387" s="2">
        <v>2006</v>
      </c>
      <c r="E387" s="2">
        <v>2006</v>
      </c>
      <c r="F387" s="2">
        <v>1500</v>
      </c>
      <c r="G387" s="2">
        <v>2</v>
      </c>
      <c r="H387" s="2">
        <v>3</v>
      </c>
      <c r="I387" s="2">
        <v>1</v>
      </c>
      <c r="J387" s="2">
        <v>2</v>
      </c>
      <c r="K387" s="2">
        <v>212999</v>
      </c>
      <c r="L387" s="2" t="s">
        <v>13</v>
      </c>
      <c r="M387" s="2" t="s">
        <v>36</v>
      </c>
      <c r="N387" s="19" t="str">
        <f t="shared" si="0"/>
        <v>SMALL</v>
      </c>
    </row>
    <row r="388" spans="1:14" ht="15.75" customHeight="1" x14ac:dyDescent="0.2">
      <c r="A388" s="2">
        <v>8400</v>
      </c>
      <c r="B388" s="2">
        <v>7</v>
      </c>
      <c r="C388" s="2">
        <v>5</v>
      </c>
      <c r="D388" s="2">
        <v>2004</v>
      </c>
      <c r="E388" s="2">
        <v>2005</v>
      </c>
      <c r="F388" s="2">
        <v>1484</v>
      </c>
      <c r="G388" s="2">
        <v>2</v>
      </c>
      <c r="H388" s="2">
        <v>3</v>
      </c>
      <c r="I388" s="2">
        <v>0</v>
      </c>
      <c r="J388" s="2">
        <v>2</v>
      </c>
      <c r="K388" s="2">
        <v>213000</v>
      </c>
      <c r="L388" s="2" t="s">
        <v>13</v>
      </c>
      <c r="M388" s="2" t="s">
        <v>36</v>
      </c>
      <c r="N388" s="19" t="str">
        <f t="shared" si="0"/>
        <v>SMALL</v>
      </c>
    </row>
    <row r="389" spans="1:14" ht="15.75" customHeight="1" x14ac:dyDescent="0.2">
      <c r="A389" s="2">
        <v>9750</v>
      </c>
      <c r="B389" s="2">
        <v>7</v>
      </c>
      <c r="C389" s="2">
        <v>5</v>
      </c>
      <c r="D389" s="2">
        <v>2000</v>
      </c>
      <c r="E389" s="2">
        <v>2001</v>
      </c>
      <c r="F389" s="2">
        <v>1630</v>
      </c>
      <c r="G389" s="2">
        <v>2</v>
      </c>
      <c r="H389" s="2">
        <v>3</v>
      </c>
      <c r="I389" s="2">
        <v>1</v>
      </c>
      <c r="J389" s="2">
        <v>2</v>
      </c>
      <c r="K389" s="2">
        <v>213000</v>
      </c>
      <c r="L389" s="2" t="s">
        <v>13</v>
      </c>
      <c r="M389" s="2" t="s">
        <v>36</v>
      </c>
      <c r="N389" s="19" t="str">
        <f t="shared" si="0"/>
        <v>BIG</v>
      </c>
    </row>
    <row r="390" spans="1:14" ht="15.75" customHeight="1" x14ac:dyDescent="0.2">
      <c r="A390" s="2">
        <v>8749</v>
      </c>
      <c r="B390" s="2">
        <v>7</v>
      </c>
      <c r="C390" s="2">
        <v>5</v>
      </c>
      <c r="D390" s="2">
        <v>2003</v>
      </c>
      <c r="E390" s="2">
        <v>2003</v>
      </c>
      <c r="F390" s="2">
        <v>1932</v>
      </c>
      <c r="G390" s="2">
        <v>2</v>
      </c>
      <c r="H390" s="2">
        <v>3</v>
      </c>
      <c r="I390" s="2">
        <v>1</v>
      </c>
      <c r="J390" s="2">
        <v>2</v>
      </c>
      <c r="K390" s="2">
        <v>213000</v>
      </c>
      <c r="L390" s="2" t="s">
        <v>13</v>
      </c>
      <c r="M390" s="2" t="s">
        <v>36</v>
      </c>
      <c r="N390" s="19" t="str">
        <f t="shared" si="0"/>
        <v>SMALL</v>
      </c>
    </row>
    <row r="391" spans="1:14" ht="15.75" customHeight="1" x14ac:dyDescent="0.2">
      <c r="A391" s="2">
        <v>9245</v>
      </c>
      <c r="B391" s="2">
        <v>7</v>
      </c>
      <c r="C391" s="2">
        <v>5</v>
      </c>
      <c r="D391" s="2">
        <v>2006</v>
      </c>
      <c r="E391" s="2">
        <v>2006</v>
      </c>
      <c r="F391" s="2">
        <v>1797</v>
      </c>
      <c r="G391" s="2">
        <v>2</v>
      </c>
      <c r="H391" s="2">
        <v>3</v>
      </c>
      <c r="I391" s="2">
        <v>0</v>
      </c>
      <c r="J391" s="2">
        <v>2</v>
      </c>
      <c r="K391" s="2">
        <v>213500</v>
      </c>
      <c r="L391" s="2" t="s">
        <v>13</v>
      </c>
      <c r="M391" s="2" t="s">
        <v>36</v>
      </c>
      <c r="N391" s="19" t="str">
        <f t="shared" si="0"/>
        <v>SMALL</v>
      </c>
    </row>
    <row r="392" spans="1:14" ht="15.75" customHeight="1" x14ac:dyDescent="0.2">
      <c r="A392" s="2">
        <v>9135</v>
      </c>
      <c r="B392" s="2">
        <v>7</v>
      </c>
      <c r="C392" s="2">
        <v>5</v>
      </c>
      <c r="D392" s="2">
        <v>2002</v>
      </c>
      <c r="E392" s="2">
        <v>2003</v>
      </c>
      <c r="F392" s="2">
        <v>1536</v>
      </c>
      <c r="G392" s="2">
        <v>2</v>
      </c>
      <c r="H392" s="2">
        <v>3</v>
      </c>
      <c r="I392" s="2">
        <v>0</v>
      </c>
      <c r="J392" s="2">
        <v>2</v>
      </c>
      <c r="K392" s="2">
        <v>214000</v>
      </c>
      <c r="L392" s="2" t="s">
        <v>13</v>
      </c>
      <c r="M392" s="2" t="s">
        <v>36</v>
      </c>
      <c r="N392" s="19" t="str">
        <f t="shared" si="0"/>
        <v>SMALL</v>
      </c>
    </row>
    <row r="393" spans="1:14" ht="15.75" customHeight="1" x14ac:dyDescent="0.2">
      <c r="A393" s="2">
        <v>10264</v>
      </c>
      <c r="B393" s="2">
        <v>7</v>
      </c>
      <c r="C393" s="2">
        <v>5</v>
      </c>
      <c r="D393" s="2">
        <v>1999</v>
      </c>
      <c r="E393" s="2">
        <v>1999</v>
      </c>
      <c r="F393" s="2">
        <v>1588</v>
      </c>
      <c r="G393" s="2">
        <v>2</v>
      </c>
      <c r="H393" s="2">
        <v>3</v>
      </c>
      <c r="I393" s="2">
        <v>0</v>
      </c>
      <c r="J393" s="2">
        <v>2</v>
      </c>
      <c r="K393" s="2">
        <v>214000</v>
      </c>
      <c r="L393" s="2" t="s">
        <v>13</v>
      </c>
      <c r="M393" s="2" t="s">
        <v>36</v>
      </c>
      <c r="N393" s="19" t="str">
        <f t="shared" si="0"/>
        <v>BIG</v>
      </c>
    </row>
    <row r="394" spans="1:14" ht="15.75" customHeight="1" x14ac:dyDescent="0.2">
      <c r="A394" s="2">
        <v>9468</v>
      </c>
      <c r="B394" s="2">
        <v>6</v>
      </c>
      <c r="C394" s="2">
        <v>5</v>
      </c>
      <c r="D394" s="2">
        <v>1999</v>
      </c>
      <c r="E394" s="2">
        <v>1999</v>
      </c>
      <c r="F394" s="2">
        <v>1755</v>
      </c>
      <c r="G394" s="2">
        <v>2</v>
      </c>
      <c r="H394" s="2">
        <v>3</v>
      </c>
      <c r="I394" s="2">
        <v>1</v>
      </c>
      <c r="J394" s="2">
        <v>2</v>
      </c>
      <c r="K394" s="2">
        <v>214000</v>
      </c>
      <c r="L394" s="2" t="s">
        <v>13</v>
      </c>
      <c r="M394" s="2" t="s">
        <v>36</v>
      </c>
      <c r="N394" s="19" t="str">
        <f t="shared" si="0"/>
        <v>BIG</v>
      </c>
    </row>
    <row r="395" spans="1:14" ht="15.75" customHeight="1" x14ac:dyDescent="0.2">
      <c r="A395" s="2">
        <v>13142</v>
      </c>
      <c r="B395" s="2">
        <v>6</v>
      </c>
      <c r="C395" s="2">
        <v>5</v>
      </c>
      <c r="D395" s="2">
        <v>1997</v>
      </c>
      <c r="E395" s="2">
        <v>1997</v>
      </c>
      <c r="F395" s="2">
        <v>1771</v>
      </c>
      <c r="G395" s="2">
        <v>2</v>
      </c>
      <c r="H395" s="2">
        <v>3</v>
      </c>
      <c r="I395" s="2">
        <v>0</v>
      </c>
      <c r="J395" s="2">
        <v>2</v>
      </c>
      <c r="K395" s="2">
        <v>215700</v>
      </c>
      <c r="L395" s="2" t="s">
        <v>13</v>
      </c>
      <c r="M395" s="2" t="s">
        <v>36</v>
      </c>
      <c r="N395" s="19" t="str">
        <f t="shared" si="0"/>
        <v>BIG</v>
      </c>
    </row>
    <row r="396" spans="1:14" ht="15.75" customHeight="1" x14ac:dyDescent="0.2">
      <c r="A396" s="2">
        <v>9100</v>
      </c>
      <c r="B396" s="2">
        <v>7</v>
      </c>
      <c r="C396" s="2">
        <v>5</v>
      </c>
      <c r="D396" s="2">
        <v>2004</v>
      </c>
      <c r="E396" s="2">
        <v>2005</v>
      </c>
      <c r="F396" s="2">
        <v>1836</v>
      </c>
      <c r="G396" s="2">
        <v>2</v>
      </c>
      <c r="H396" s="2">
        <v>3</v>
      </c>
      <c r="I396" s="2">
        <v>1</v>
      </c>
      <c r="J396" s="2">
        <v>2</v>
      </c>
      <c r="K396" s="2">
        <v>216837</v>
      </c>
      <c r="L396" s="2" t="s">
        <v>13</v>
      </c>
      <c r="M396" s="2" t="s">
        <v>36</v>
      </c>
      <c r="N396" s="19" t="str">
        <f t="shared" si="0"/>
        <v>SMALL</v>
      </c>
    </row>
    <row r="397" spans="1:14" ht="15.75" customHeight="1" x14ac:dyDescent="0.2">
      <c r="A397" s="2">
        <v>11750</v>
      </c>
      <c r="B397" s="2">
        <v>7</v>
      </c>
      <c r="C397" s="2">
        <v>5</v>
      </c>
      <c r="D397" s="2">
        <v>2005</v>
      </c>
      <c r="E397" s="2">
        <v>2006</v>
      </c>
      <c r="F397" s="2">
        <v>1546</v>
      </c>
      <c r="G397" s="2">
        <v>2</v>
      </c>
      <c r="H397" s="2">
        <v>3</v>
      </c>
      <c r="I397" s="2">
        <v>0</v>
      </c>
      <c r="J397" s="2">
        <v>3</v>
      </c>
      <c r="K397" s="2">
        <v>217000</v>
      </c>
      <c r="L397" s="2" t="s">
        <v>13</v>
      </c>
      <c r="M397" s="2" t="s">
        <v>36</v>
      </c>
      <c r="N397" s="19" t="str">
        <f t="shared" si="0"/>
        <v>BIG</v>
      </c>
    </row>
    <row r="398" spans="1:14" ht="15.75" customHeight="1" x14ac:dyDescent="0.2">
      <c r="A398" s="2">
        <v>12352</v>
      </c>
      <c r="B398" s="2">
        <v>7</v>
      </c>
      <c r="C398" s="2">
        <v>5</v>
      </c>
      <c r="D398" s="2">
        <v>1998</v>
      </c>
      <c r="E398" s="2">
        <v>1999</v>
      </c>
      <c r="F398" s="2">
        <v>1753</v>
      </c>
      <c r="G398" s="2">
        <v>2</v>
      </c>
      <c r="H398" s="2">
        <v>3</v>
      </c>
      <c r="I398" s="2">
        <v>1</v>
      </c>
      <c r="J398" s="2">
        <v>2</v>
      </c>
      <c r="K398" s="2">
        <v>217000</v>
      </c>
      <c r="L398" s="2" t="s">
        <v>13</v>
      </c>
      <c r="M398" s="2" t="s">
        <v>36</v>
      </c>
      <c r="N398" s="19" t="str">
        <f t="shared" si="0"/>
        <v>BIG</v>
      </c>
    </row>
    <row r="399" spans="1:14" ht="15.75" customHeight="1" x14ac:dyDescent="0.2">
      <c r="A399" s="2">
        <v>9236</v>
      </c>
      <c r="B399" s="2">
        <v>6</v>
      </c>
      <c r="C399" s="2">
        <v>5</v>
      </c>
      <c r="D399" s="2">
        <v>1997</v>
      </c>
      <c r="E399" s="2">
        <v>1997</v>
      </c>
      <c r="F399" s="2">
        <v>1494</v>
      </c>
      <c r="G399" s="2">
        <v>2</v>
      </c>
      <c r="H399" s="2">
        <v>3</v>
      </c>
      <c r="I399" s="2">
        <v>0</v>
      </c>
      <c r="J399" s="2">
        <v>2</v>
      </c>
      <c r="K399" s="2">
        <v>217000</v>
      </c>
      <c r="L399" s="2" t="s">
        <v>17</v>
      </c>
      <c r="M399" s="2" t="s">
        <v>36</v>
      </c>
      <c r="N399" s="19" t="str">
        <f t="shared" si="0"/>
        <v>SMALL</v>
      </c>
    </row>
    <row r="400" spans="1:14" ht="15.75" customHeight="1" x14ac:dyDescent="0.2">
      <c r="A400" s="2">
        <v>13426</v>
      </c>
      <c r="B400" s="2">
        <v>7</v>
      </c>
      <c r="C400" s="2">
        <v>5</v>
      </c>
      <c r="D400" s="2">
        <v>1999</v>
      </c>
      <c r="E400" s="2">
        <v>2000</v>
      </c>
      <c r="F400" s="2">
        <v>1779</v>
      </c>
      <c r="G400" s="2">
        <v>2</v>
      </c>
      <c r="H400" s="2">
        <v>3</v>
      </c>
      <c r="I400" s="2">
        <v>1</v>
      </c>
      <c r="J400" s="2">
        <v>2</v>
      </c>
      <c r="K400" s="2">
        <v>217000</v>
      </c>
      <c r="L400" s="2" t="s">
        <v>13</v>
      </c>
      <c r="M400" s="2" t="s">
        <v>36</v>
      </c>
      <c r="N400" s="19" t="str">
        <f t="shared" si="0"/>
        <v>BIG</v>
      </c>
    </row>
    <row r="401" spans="1:14" ht="15.75" customHeight="1" x14ac:dyDescent="0.2">
      <c r="A401" s="2">
        <v>8826</v>
      </c>
      <c r="B401" s="2">
        <v>7</v>
      </c>
      <c r="C401" s="2">
        <v>5</v>
      </c>
      <c r="D401" s="2">
        <v>2000</v>
      </c>
      <c r="E401" s="2">
        <v>2000</v>
      </c>
      <c r="F401" s="2">
        <v>1842</v>
      </c>
      <c r="G401" s="2">
        <v>2</v>
      </c>
      <c r="H401" s="2">
        <v>3</v>
      </c>
      <c r="I401" s="2">
        <v>1</v>
      </c>
      <c r="J401" s="2">
        <v>2</v>
      </c>
      <c r="K401" s="2">
        <v>217500</v>
      </c>
      <c r="L401" s="2" t="s">
        <v>13</v>
      </c>
      <c r="M401" s="2" t="s">
        <v>36</v>
      </c>
      <c r="N401" s="19" t="str">
        <f t="shared" si="0"/>
        <v>SMALL</v>
      </c>
    </row>
    <row r="402" spans="1:14" ht="15.75" customHeight="1" x14ac:dyDescent="0.2">
      <c r="A402" s="2">
        <v>11058</v>
      </c>
      <c r="B402" s="2">
        <v>7</v>
      </c>
      <c r="C402" s="2">
        <v>6</v>
      </c>
      <c r="D402" s="2">
        <v>2007</v>
      </c>
      <c r="E402" s="2">
        <v>2007</v>
      </c>
      <c r="F402" s="2">
        <v>1564</v>
      </c>
      <c r="G402" s="2">
        <v>2</v>
      </c>
      <c r="H402" s="2">
        <v>3</v>
      </c>
      <c r="I402" s="2">
        <v>0</v>
      </c>
      <c r="J402" s="2">
        <v>3</v>
      </c>
      <c r="K402" s="2">
        <v>218836</v>
      </c>
      <c r="L402" s="2" t="s">
        <v>13</v>
      </c>
      <c r="M402" s="2" t="s">
        <v>36</v>
      </c>
      <c r="N402" s="19" t="str">
        <f t="shared" si="0"/>
        <v>BIG</v>
      </c>
    </row>
    <row r="403" spans="1:14" ht="15.75" customHeight="1" x14ac:dyDescent="0.2">
      <c r="A403" s="2">
        <v>9375</v>
      </c>
      <c r="B403" s="2">
        <v>7</v>
      </c>
      <c r="C403" s="2">
        <v>5</v>
      </c>
      <c r="D403" s="2">
        <v>1997</v>
      </c>
      <c r="E403" s="2">
        <v>1998</v>
      </c>
      <c r="F403" s="2">
        <v>2034</v>
      </c>
      <c r="G403" s="2">
        <v>2</v>
      </c>
      <c r="H403" s="2">
        <v>3</v>
      </c>
      <c r="I403" s="2">
        <v>0</v>
      </c>
      <c r="J403" s="2">
        <v>2</v>
      </c>
      <c r="K403" s="2">
        <v>219500</v>
      </c>
      <c r="L403" s="2" t="s">
        <v>13</v>
      </c>
      <c r="M403" s="2" t="s">
        <v>36</v>
      </c>
      <c r="N403" s="19" t="str">
        <f t="shared" si="0"/>
        <v>SMALL</v>
      </c>
    </row>
    <row r="404" spans="1:14" ht="15.75" customHeight="1" x14ac:dyDescent="0.2">
      <c r="A404" s="2">
        <v>8200</v>
      </c>
      <c r="B404" s="2">
        <v>7</v>
      </c>
      <c r="C404" s="2">
        <v>5</v>
      </c>
      <c r="D404" s="2">
        <v>2003</v>
      </c>
      <c r="E404" s="2">
        <v>2004</v>
      </c>
      <c r="F404" s="2">
        <v>1928</v>
      </c>
      <c r="G404" s="2">
        <v>2</v>
      </c>
      <c r="H404" s="2">
        <v>4</v>
      </c>
      <c r="I404" s="2">
        <v>1</v>
      </c>
      <c r="J404" s="2">
        <v>2</v>
      </c>
      <c r="K404" s="2">
        <v>219500</v>
      </c>
      <c r="L404" s="2" t="s">
        <v>13</v>
      </c>
      <c r="M404" s="2" t="s">
        <v>36</v>
      </c>
      <c r="N404" s="19" t="str">
        <f t="shared" si="0"/>
        <v>SMALL</v>
      </c>
    </row>
    <row r="405" spans="1:14" ht="15.75" customHeight="1" x14ac:dyDescent="0.2">
      <c r="A405" s="2">
        <v>8814</v>
      </c>
      <c r="B405" s="2">
        <v>7</v>
      </c>
      <c r="C405" s="2">
        <v>5</v>
      </c>
      <c r="D405" s="2">
        <v>2006</v>
      </c>
      <c r="E405" s="2">
        <v>2006</v>
      </c>
      <c r="F405" s="2">
        <v>1604</v>
      </c>
      <c r="G405" s="2">
        <v>2</v>
      </c>
      <c r="H405" s="2">
        <v>3</v>
      </c>
      <c r="I405" s="2">
        <v>1</v>
      </c>
      <c r="J405" s="2">
        <v>2</v>
      </c>
      <c r="K405" s="2">
        <v>220000</v>
      </c>
      <c r="L405" s="2" t="s">
        <v>13</v>
      </c>
      <c r="M405" s="2" t="s">
        <v>36</v>
      </c>
      <c r="N405" s="19" t="str">
        <f t="shared" si="0"/>
        <v>SMALL</v>
      </c>
    </row>
    <row r="406" spans="1:14" ht="15.75" customHeight="1" x14ac:dyDescent="0.2">
      <c r="A406" s="2">
        <v>15750</v>
      </c>
      <c r="B406" s="2">
        <v>8</v>
      </c>
      <c r="C406" s="2">
        <v>5</v>
      </c>
      <c r="D406" s="2">
        <v>1999</v>
      </c>
      <c r="E406" s="2">
        <v>2000</v>
      </c>
      <c r="F406" s="2">
        <v>1513</v>
      </c>
      <c r="G406" s="2">
        <v>2</v>
      </c>
      <c r="H406" s="2">
        <v>2</v>
      </c>
      <c r="I406" s="2">
        <v>1</v>
      </c>
      <c r="J406" s="2">
        <v>2</v>
      </c>
      <c r="K406" s="2">
        <v>220000</v>
      </c>
      <c r="L406" s="2" t="s">
        <v>13</v>
      </c>
      <c r="M406" s="2" t="s">
        <v>36</v>
      </c>
      <c r="N406" s="19" t="str">
        <f t="shared" si="0"/>
        <v>BIG</v>
      </c>
    </row>
    <row r="407" spans="1:14" ht="15.75" customHeight="1" x14ac:dyDescent="0.2">
      <c r="A407" s="2">
        <v>11088</v>
      </c>
      <c r="B407" s="2">
        <v>8</v>
      </c>
      <c r="C407" s="2">
        <v>5</v>
      </c>
      <c r="D407" s="2">
        <v>2002</v>
      </c>
      <c r="E407" s="2">
        <v>2002</v>
      </c>
      <c r="F407" s="2">
        <v>1358</v>
      </c>
      <c r="G407" s="2">
        <v>1</v>
      </c>
      <c r="H407" s="2">
        <v>1</v>
      </c>
      <c r="I407" s="2">
        <v>1</v>
      </c>
      <c r="J407" s="2">
        <v>2</v>
      </c>
      <c r="K407" s="2">
        <v>220000</v>
      </c>
      <c r="L407" s="2" t="s">
        <v>13</v>
      </c>
      <c r="M407" s="2" t="s">
        <v>36</v>
      </c>
      <c r="N407" s="19" t="str">
        <f t="shared" si="0"/>
        <v>BIG</v>
      </c>
    </row>
    <row r="408" spans="1:14" ht="15.75" customHeight="1" x14ac:dyDescent="0.2">
      <c r="A408" s="2">
        <v>12803</v>
      </c>
      <c r="B408" s="2">
        <v>7</v>
      </c>
      <c r="C408" s="2">
        <v>5</v>
      </c>
      <c r="D408" s="2">
        <v>2002</v>
      </c>
      <c r="E408" s="2">
        <v>2002</v>
      </c>
      <c r="F408" s="2">
        <v>1494</v>
      </c>
      <c r="G408" s="2">
        <v>2</v>
      </c>
      <c r="H408" s="2">
        <v>3</v>
      </c>
      <c r="I408" s="2">
        <v>1</v>
      </c>
      <c r="J408" s="2">
        <v>2</v>
      </c>
      <c r="K408" s="2">
        <v>221000</v>
      </c>
      <c r="L408" s="2" t="s">
        <v>13</v>
      </c>
      <c r="M408" s="2" t="s">
        <v>36</v>
      </c>
      <c r="N408" s="19" t="str">
        <f t="shared" si="0"/>
        <v>BIG</v>
      </c>
    </row>
    <row r="409" spans="1:14" ht="15.75" customHeight="1" x14ac:dyDescent="0.2">
      <c r="A409" s="2">
        <v>11210</v>
      </c>
      <c r="B409" s="2">
        <v>7</v>
      </c>
      <c r="C409" s="2">
        <v>5</v>
      </c>
      <c r="D409" s="2">
        <v>2005</v>
      </c>
      <c r="E409" s="2">
        <v>2006</v>
      </c>
      <c r="F409" s="2">
        <v>1614</v>
      </c>
      <c r="G409" s="2">
        <v>2</v>
      </c>
      <c r="H409" s="2">
        <v>3</v>
      </c>
      <c r="I409" s="2">
        <v>0</v>
      </c>
      <c r="J409" s="2">
        <v>3</v>
      </c>
      <c r="K409" s="2">
        <v>221500</v>
      </c>
      <c r="L409" s="2" t="s">
        <v>13</v>
      </c>
      <c r="M409" s="2" t="s">
        <v>36</v>
      </c>
      <c r="N409" s="19" t="str">
        <f t="shared" si="0"/>
        <v>BIG</v>
      </c>
    </row>
    <row r="410" spans="1:14" ht="15.75" customHeight="1" x14ac:dyDescent="0.2">
      <c r="A410" s="2">
        <v>10324</v>
      </c>
      <c r="B410" s="2">
        <v>8</v>
      </c>
      <c r="C410" s="2">
        <v>5</v>
      </c>
      <c r="D410" s="2">
        <v>2008</v>
      </c>
      <c r="E410" s="2">
        <v>2008</v>
      </c>
      <c r="F410" s="2">
        <v>1254</v>
      </c>
      <c r="G410" s="2">
        <v>2</v>
      </c>
      <c r="H410" s="2">
        <v>2</v>
      </c>
      <c r="I410" s="2">
        <v>0</v>
      </c>
      <c r="J410" s="2">
        <v>3</v>
      </c>
      <c r="K410" s="2">
        <v>221800</v>
      </c>
      <c r="L410" s="2" t="s">
        <v>13</v>
      </c>
      <c r="M410" s="2" t="s">
        <v>36</v>
      </c>
      <c r="N410" s="19" t="str">
        <f t="shared" si="0"/>
        <v>BIG</v>
      </c>
    </row>
    <row r="411" spans="1:14" ht="15.75" customHeight="1" x14ac:dyDescent="0.2">
      <c r="A411" s="2">
        <v>9930</v>
      </c>
      <c r="B411" s="2">
        <v>7</v>
      </c>
      <c r="C411" s="2">
        <v>5</v>
      </c>
      <c r="D411" s="2">
        <v>2002</v>
      </c>
      <c r="E411" s="2">
        <v>2002</v>
      </c>
      <c r="F411" s="2">
        <v>1762</v>
      </c>
      <c r="G411" s="2">
        <v>2</v>
      </c>
      <c r="H411" s="2">
        <v>3</v>
      </c>
      <c r="I411" s="2">
        <v>0</v>
      </c>
      <c r="J411" s="2">
        <v>2</v>
      </c>
      <c r="K411" s="2">
        <v>222000</v>
      </c>
      <c r="L411" s="2" t="s">
        <v>13</v>
      </c>
      <c r="M411" s="2" t="s">
        <v>36</v>
      </c>
      <c r="N411" s="19" t="str">
        <f t="shared" si="0"/>
        <v>BIG</v>
      </c>
    </row>
    <row r="412" spans="1:14" ht="15.75" customHeight="1" x14ac:dyDescent="0.2">
      <c r="A412" s="2">
        <v>11404</v>
      </c>
      <c r="B412" s="2">
        <v>7</v>
      </c>
      <c r="C412" s="2">
        <v>5</v>
      </c>
      <c r="D412" s="2">
        <v>1998</v>
      </c>
      <c r="E412" s="2">
        <v>1999</v>
      </c>
      <c r="F412" s="2">
        <v>2031</v>
      </c>
      <c r="G412" s="2">
        <v>2</v>
      </c>
      <c r="H412" s="2">
        <v>3</v>
      </c>
      <c r="I412" s="2">
        <v>1</v>
      </c>
      <c r="J412" s="2">
        <v>2</v>
      </c>
      <c r="K412" s="2">
        <v>222500</v>
      </c>
      <c r="L412" s="2" t="s">
        <v>13</v>
      </c>
      <c r="M412" s="2" t="s">
        <v>36</v>
      </c>
      <c r="N412" s="19" t="str">
        <f t="shared" si="0"/>
        <v>BIG</v>
      </c>
    </row>
    <row r="413" spans="1:14" ht="15.75" customHeight="1" x14ac:dyDescent="0.2">
      <c r="A413" s="2">
        <v>11250</v>
      </c>
      <c r="B413" s="2">
        <v>7</v>
      </c>
      <c r="C413" s="2">
        <v>5</v>
      </c>
      <c r="D413" s="2">
        <v>2001</v>
      </c>
      <c r="E413" s="2">
        <v>2002</v>
      </c>
      <c r="F413" s="2">
        <v>1786</v>
      </c>
      <c r="G413" s="2">
        <v>2</v>
      </c>
      <c r="H413" s="2">
        <v>3</v>
      </c>
      <c r="I413" s="2">
        <v>1</v>
      </c>
      <c r="J413" s="2">
        <v>2</v>
      </c>
      <c r="K413" s="2">
        <v>223500</v>
      </c>
      <c r="L413" s="2" t="s">
        <v>13</v>
      </c>
      <c r="M413" s="2" t="s">
        <v>36</v>
      </c>
      <c r="N413" s="19" t="str">
        <f t="shared" si="0"/>
        <v>BIG</v>
      </c>
    </row>
    <row r="414" spans="1:14" ht="15.75" customHeight="1" x14ac:dyDescent="0.2">
      <c r="A414" s="2">
        <v>12137</v>
      </c>
      <c r="B414" s="2">
        <v>7</v>
      </c>
      <c r="C414" s="2">
        <v>5</v>
      </c>
      <c r="D414" s="2">
        <v>1998</v>
      </c>
      <c r="E414" s="2">
        <v>1998</v>
      </c>
      <c r="F414" s="2">
        <v>1661</v>
      </c>
      <c r="G414" s="2">
        <v>2</v>
      </c>
      <c r="H414" s="2">
        <v>3</v>
      </c>
      <c r="I414" s="2">
        <v>0</v>
      </c>
      <c r="J414" s="2">
        <v>2</v>
      </c>
      <c r="K414" s="2">
        <v>224900</v>
      </c>
      <c r="L414" s="2" t="s">
        <v>13</v>
      </c>
      <c r="M414" s="2" t="s">
        <v>36</v>
      </c>
      <c r="N414" s="19" t="str">
        <f t="shared" si="0"/>
        <v>BIG</v>
      </c>
    </row>
    <row r="415" spans="1:14" ht="15.75" customHeight="1" x14ac:dyDescent="0.2">
      <c r="A415" s="2">
        <v>8158</v>
      </c>
      <c r="B415" s="2">
        <v>7</v>
      </c>
      <c r="C415" s="2">
        <v>5</v>
      </c>
      <c r="D415" s="2">
        <v>2003</v>
      </c>
      <c r="E415" s="2">
        <v>2003</v>
      </c>
      <c r="F415" s="2">
        <v>1768</v>
      </c>
      <c r="G415" s="2">
        <v>2</v>
      </c>
      <c r="H415" s="2">
        <v>3</v>
      </c>
      <c r="I415" s="2">
        <v>0</v>
      </c>
      <c r="J415" s="2">
        <v>2</v>
      </c>
      <c r="K415" s="2">
        <v>224900</v>
      </c>
      <c r="L415" s="2" t="s">
        <v>13</v>
      </c>
      <c r="M415" s="2" t="s">
        <v>36</v>
      </c>
      <c r="N415" s="19" t="str">
        <f t="shared" si="0"/>
        <v>SMALL</v>
      </c>
    </row>
    <row r="416" spans="1:14" ht="15.75" customHeight="1" x14ac:dyDescent="0.2">
      <c r="A416" s="2">
        <v>9316</v>
      </c>
      <c r="B416" s="2">
        <v>7</v>
      </c>
      <c r="C416" s="2">
        <v>5</v>
      </c>
      <c r="D416" s="2">
        <v>2005</v>
      </c>
      <c r="E416" s="2">
        <v>2005</v>
      </c>
      <c r="F416" s="2">
        <v>1614</v>
      </c>
      <c r="G416" s="2">
        <v>2</v>
      </c>
      <c r="H416" s="2">
        <v>3</v>
      </c>
      <c r="I416" s="2">
        <v>1</v>
      </c>
      <c r="J416" s="2">
        <v>2</v>
      </c>
      <c r="K416" s="2">
        <v>225000</v>
      </c>
      <c r="L416" s="2" t="s">
        <v>13</v>
      </c>
      <c r="M416" s="2" t="s">
        <v>36</v>
      </c>
      <c r="N416" s="19" t="str">
        <f t="shared" si="0"/>
        <v>SMALL</v>
      </c>
    </row>
    <row r="417" spans="1:14" ht="15.75" customHeight="1" x14ac:dyDescent="0.2">
      <c r="A417" s="2">
        <v>10665</v>
      </c>
      <c r="B417" s="2">
        <v>7</v>
      </c>
      <c r="C417" s="2">
        <v>5</v>
      </c>
      <c r="D417" s="2">
        <v>2003</v>
      </c>
      <c r="E417" s="2">
        <v>2003</v>
      </c>
      <c r="F417" s="2">
        <v>1479</v>
      </c>
      <c r="G417" s="2">
        <v>2</v>
      </c>
      <c r="H417" s="2">
        <v>3</v>
      </c>
      <c r="I417" s="2">
        <v>0</v>
      </c>
      <c r="J417" s="2">
        <v>2</v>
      </c>
      <c r="K417" s="2">
        <v>226000</v>
      </c>
      <c r="L417" s="2" t="s">
        <v>13</v>
      </c>
      <c r="M417" s="2" t="s">
        <v>36</v>
      </c>
      <c r="N417" s="19" t="str">
        <f t="shared" si="0"/>
        <v>BIG</v>
      </c>
    </row>
    <row r="418" spans="1:14" ht="15.75" customHeight="1" x14ac:dyDescent="0.2">
      <c r="A418" s="2">
        <v>8696</v>
      </c>
      <c r="B418" s="2">
        <v>7</v>
      </c>
      <c r="C418" s="2">
        <v>5</v>
      </c>
      <c r="D418" s="2">
        <v>1997</v>
      </c>
      <c r="E418" s="2">
        <v>1998</v>
      </c>
      <c r="F418" s="2">
        <v>1418</v>
      </c>
      <c r="G418" s="2">
        <v>2</v>
      </c>
      <c r="H418" s="2">
        <v>3</v>
      </c>
      <c r="I418" s="2">
        <v>1</v>
      </c>
      <c r="J418" s="2">
        <v>2</v>
      </c>
      <c r="K418" s="2">
        <v>226001</v>
      </c>
      <c r="L418" s="2" t="s">
        <v>13</v>
      </c>
      <c r="M418" s="2" t="s">
        <v>36</v>
      </c>
      <c r="N418" s="19" t="str">
        <f t="shared" si="0"/>
        <v>SMALL</v>
      </c>
    </row>
    <row r="419" spans="1:14" ht="15.75" customHeight="1" x14ac:dyDescent="0.2">
      <c r="A419" s="2">
        <v>9808</v>
      </c>
      <c r="B419" s="2">
        <v>7</v>
      </c>
      <c r="C419" s="2">
        <v>5</v>
      </c>
      <c r="D419" s="2">
        <v>2002</v>
      </c>
      <c r="E419" s="2">
        <v>2002</v>
      </c>
      <c r="F419" s="2">
        <v>1573</v>
      </c>
      <c r="G419" s="2">
        <v>2</v>
      </c>
      <c r="H419" s="2">
        <v>3</v>
      </c>
      <c r="I419" s="2">
        <v>0</v>
      </c>
      <c r="J419" s="2">
        <v>2</v>
      </c>
      <c r="K419" s="2">
        <v>227000</v>
      </c>
      <c r="L419" s="2" t="s">
        <v>13</v>
      </c>
      <c r="M419" s="2" t="s">
        <v>36</v>
      </c>
      <c r="N419" s="19" t="str">
        <f t="shared" si="0"/>
        <v>BIG</v>
      </c>
    </row>
    <row r="420" spans="1:14" ht="15.75" customHeight="1" x14ac:dyDescent="0.2">
      <c r="A420" s="2">
        <v>11250</v>
      </c>
      <c r="B420" s="2">
        <v>7</v>
      </c>
      <c r="C420" s="2">
        <v>5</v>
      </c>
      <c r="D420" s="2">
        <v>1998</v>
      </c>
      <c r="E420" s="2">
        <v>1998</v>
      </c>
      <c r="F420" s="2">
        <v>1939</v>
      </c>
      <c r="G420" s="2">
        <v>2</v>
      </c>
      <c r="H420" s="2">
        <v>3</v>
      </c>
      <c r="I420" s="2">
        <v>1</v>
      </c>
      <c r="J420" s="2">
        <v>3</v>
      </c>
      <c r="K420" s="2">
        <v>227000</v>
      </c>
      <c r="L420" s="2" t="s">
        <v>13</v>
      </c>
      <c r="M420" s="2" t="s">
        <v>36</v>
      </c>
      <c r="N420" s="19" t="str">
        <f t="shared" si="0"/>
        <v>BIG</v>
      </c>
    </row>
    <row r="421" spans="1:14" ht="15.75" customHeight="1" x14ac:dyDescent="0.2">
      <c r="A421" s="2">
        <v>11927</v>
      </c>
      <c r="B421" s="2">
        <v>8</v>
      </c>
      <c r="C421" s="2">
        <v>5</v>
      </c>
      <c r="D421" s="2">
        <v>1994</v>
      </c>
      <c r="E421" s="2">
        <v>1995</v>
      </c>
      <c r="F421" s="2">
        <v>1592</v>
      </c>
      <c r="G421" s="2">
        <v>2</v>
      </c>
      <c r="H421" s="2">
        <v>3</v>
      </c>
      <c r="I421" s="2">
        <v>1</v>
      </c>
      <c r="J421" s="2">
        <v>2</v>
      </c>
      <c r="K421" s="2">
        <v>228000</v>
      </c>
      <c r="L421" s="2" t="s">
        <v>13</v>
      </c>
      <c r="M421" s="2" t="s">
        <v>36</v>
      </c>
      <c r="N421" s="19" t="str">
        <f t="shared" si="0"/>
        <v>BIG</v>
      </c>
    </row>
    <row r="422" spans="1:14" ht="15.75" customHeight="1" x14ac:dyDescent="0.2">
      <c r="A422" s="2">
        <v>9375</v>
      </c>
      <c r="B422" s="2">
        <v>8</v>
      </c>
      <c r="C422" s="2">
        <v>5</v>
      </c>
      <c r="D422" s="2">
        <v>2002</v>
      </c>
      <c r="E422" s="2">
        <v>2002</v>
      </c>
      <c r="F422" s="2">
        <v>2169</v>
      </c>
      <c r="G422" s="2">
        <v>2</v>
      </c>
      <c r="H422" s="2">
        <v>3</v>
      </c>
      <c r="I422" s="2">
        <v>1</v>
      </c>
      <c r="J422" s="2">
        <v>2</v>
      </c>
      <c r="K422" s="2">
        <v>228500</v>
      </c>
      <c r="L422" s="2" t="s">
        <v>13</v>
      </c>
      <c r="M422" s="2" t="s">
        <v>36</v>
      </c>
      <c r="N422" s="19" t="str">
        <f t="shared" si="0"/>
        <v>SMALL</v>
      </c>
    </row>
    <row r="423" spans="1:14" ht="15.75" customHeight="1" x14ac:dyDescent="0.2">
      <c r="A423" s="2">
        <v>11003</v>
      </c>
      <c r="B423" s="2">
        <v>7</v>
      </c>
      <c r="C423" s="2">
        <v>5</v>
      </c>
      <c r="D423" s="2">
        <v>2005</v>
      </c>
      <c r="E423" s="2">
        <v>2006</v>
      </c>
      <c r="F423" s="2">
        <v>1876</v>
      </c>
      <c r="G423" s="2">
        <v>2</v>
      </c>
      <c r="H423" s="2">
        <v>3</v>
      </c>
      <c r="I423" s="2">
        <v>0</v>
      </c>
      <c r="J423" s="2">
        <v>3</v>
      </c>
      <c r="K423" s="2">
        <v>229800</v>
      </c>
      <c r="L423" s="2" t="s">
        <v>13</v>
      </c>
      <c r="M423" s="2" t="s">
        <v>36</v>
      </c>
      <c r="N423" s="19" t="str">
        <f t="shared" si="0"/>
        <v>BIG</v>
      </c>
    </row>
    <row r="424" spans="1:14" ht="15.75" customHeight="1" x14ac:dyDescent="0.2">
      <c r="A424" s="2">
        <v>12420</v>
      </c>
      <c r="B424" s="2">
        <v>7</v>
      </c>
      <c r="C424" s="2">
        <v>5</v>
      </c>
      <c r="D424" s="2">
        <v>2001</v>
      </c>
      <c r="E424" s="2">
        <v>2001</v>
      </c>
      <c r="F424" s="2">
        <v>1840</v>
      </c>
      <c r="G424" s="2">
        <v>2</v>
      </c>
      <c r="H424" s="2">
        <v>3</v>
      </c>
      <c r="I424" s="2">
        <v>0</v>
      </c>
      <c r="J424" s="2">
        <v>2</v>
      </c>
      <c r="K424" s="2">
        <v>230000</v>
      </c>
      <c r="L424" s="2" t="s">
        <v>13</v>
      </c>
      <c r="M424" s="2" t="s">
        <v>36</v>
      </c>
      <c r="N424" s="19" t="str">
        <f t="shared" si="0"/>
        <v>BIG</v>
      </c>
    </row>
    <row r="425" spans="1:14" ht="15.75" customHeight="1" x14ac:dyDescent="0.2">
      <c r="A425" s="2">
        <v>9742</v>
      </c>
      <c r="B425" s="2">
        <v>8</v>
      </c>
      <c r="C425" s="2">
        <v>5</v>
      </c>
      <c r="D425" s="2">
        <v>2002</v>
      </c>
      <c r="E425" s="2">
        <v>2002</v>
      </c>
      <c r="F425" s="2">
        <v>1795</v>
      </c>
      <c r="G425" s="2">
        <v>2</v>
      </c>
      <c r="H425" s="2">
        <v>3</v>
      </c>
      <c r="I425" s="2">
        <v>1</v>
      </c>
      <c r="J425" s="2">
        <v>2</v>
      </c>
      <c r="K425" s="2">
        <v>230000</v>
      </c>
      <c r="L425" s="2" t="s">
        <v>13</v>
      </c>
      <c r="M425" s="2" t="s">
        <v>36</v>
      </c>
      <c r="N425" s="19" t="str">
        <f t="shared" si="0"/>
        <v>BIG</v>
      </c>
    </row>
    <row r="426" spans="1:14" ht="15.75" customHeight="1" x14ac:dyDescent="0.2">
      <c r="A426" s="2">
        <v>9066</v>
      </c>
      <c r="B426" s="2">
        <v>8</v>
      </c>
      <c r="C426" s="2">
        <v>5</v>
      </c>
      <c r="D426" s="2">
        <v>1999</v>
      </c>
      <c r="E426" s="2">
        <v>2000</v>
      </c>
      <c r="F426" s="2">
        <v>1852</v>
      </c>
      <c r="G426" s="2">
        <v>2</v>
      </c>
      <c r="H426" s="2">
        <v>3</v>
      </c>
      <c r="I426" s="2">
        <v>2</v>
      </c>
      <c r="J426" s="2">
        <v>3</v>
      </c>
      <c r="K426" s="2">
        <v>230000</v>
      </c>
      <c r="L426" s="2" t="s">
        <v>13</v>
      </c>
      <c r="M426" s="2" t="s">
        <v>36</v>
      </c>
      <c r="N426" s="19" t="str">
        <f t="shared" si="0"/>
        <v>SMALL</v>
      </c>
    </row>
    <row r="427" spans="1:14" ht="15.75" customHeight="1" x14ac:dyDescent="0.2">
      <c r="A427" s="2">
        <v>8125</v>
      </c>
      <c r="B427" s="2">
        <v>7</v>
      </c>
      <c r="C427" s="2">
        <v>5</v>
      </c>
      <c r="D427" s="2">
        <v>2002</v>
      </c>
      <c r="E427" s="2">
        <v>2002</v>
      </c>
      <c r="F427" s="2">
        <v>1654</v>
      </c>
      <c r="G427" s="2">
        <v>2</v>
      </c>
      <c r="H427" s="2">
        <v>3</v>
      </c>
      <c r="I427" s="2">
        <v>0</v>
      </c>
      <c r="J427" s="2">
        <v>3</v>
      </c>
      <c r="K427" s="2">
        <v>230000</v>
      </c>
      <c r="L427" s="2" t="s">
        <v>13</v>
      </c>
      <c r="M427" s="2" t="s">
        <v>36</v>
      </c>
      <c r="N427" s="19" t="str">
        <f t="shared" si="0"/>
        <v>SMALL</v>
      </c>
    </row>
    <row r="428" spans="1:14" ht="15.75" customHeight="1" x14ac:dyDescent="0.2">
      <c r="A428" s="2">
        <v>10400</v>
      </c>
      <c r="B428" s="2">
        <v>7</v>
      </c>
      <c r="C428" s="2">
        <v>5</v>
      </c>
      <c r="D428" s="2">
        <v>2001</v>
      </c>
      <c r="E428" s="2">
        <v>2001</v>
      </c>
      <c r="F428" s="2">
        <v>2161</v>
      </c>
      <c r="G428" s="2">
        <v>2</v>
      </c>
      <c r="H428" s="2">
        <v>3</v>
      </c>
      <c r="I428" s="2">
        <v>1</v>
      </c>
      <c r="J428" s="2">
        <v>2</v>
      </c>
      <c r="K428" s="2">
        <v>230500</v>
      </c>
      <c r="L428" s="2" t="s">
        <v>13</v>
      </c>
      <c r="M428" s="2" t="s">
        <v>36</v>
      </c>
      <c r="N428" s="19" t="str">
        <f t="shared" si="0"/>
        <v>BIG</v>
      </c>
    </row>
    <row r="429" spans="1:14" ht="15.75" customHeight="1" x14ac:dyDescent="0.2">
      <c r="A429" s="2">
        <v>15426</v>
      </c>
      <c r="B429" s="2">
        <v>6</v>
      </c>
      <c r="C429" s="2">
        <v>5</v>
      </c>
      <c r="D429" s="2">
        <v>1997</v>
      </c>
      <c r="E429" s="2">
        <v>1997</v>
      </c>
      <c r="F429" s="2">
        <v>1764</v>
      </c>
      <c r="G429" s="2">
        <v>2</v>
      </c>
      <c r="H429" s="2">
        <v>3</v>
      </c>
      <c r="I429" s="2">
        <v>0</v>
      </c>
      <c r="J429" s="2">
        <v>2</v>
      </c>
      <c r="K429" s="2">
        <v>231500</v>
      </c>
      <c r="L429" s="2" t="s">
        <v>13</v>
      </c>
      <c r="M429" s="2" t="s">
        <v>36</v>
      </c>
      <c r="N429" s="19" t="str">
        <f t="shared" si="0"/>
        <v>BIG</v>
      </c>
    </row>
    <row r="430" spans="1:14" ht="15.75" customHeight="1" x14ac:dyDescent="0.2">
      <c r="A430" s="2">
        <v>12435</v>
      </c>
      <c r="B430" s="2">
        <v>7</v>
      </c>
      <c r="C430" s="2">
        <v>5</v>
      </c>
      <c r="D430" s="2">
        <v>2001</v>
      </c>
      <c r="E430" s="2">
        <v>2001</v>
      </c>
      <c r="F430" s="2">
        <v>1792</v>
      </c>
      <c r="G430" s="2">
        <v>2</v>
      </c>
      <c r="H430" s="2">
        <v>3</v>
      </c>
      <c r="I430" s="2">
        <v>1</v>
      </c>
      <c r="J430" s="2">
        <v>2</v>
      </c>
      <c r="K430" s="2">
        <v>231500</v>
      </c>
      <c r="L430" s="2" t="s">
        <v>13</v>
      </c>
      <c r="M430" s="2" t="s">
        <v>36</v>
      </c>
      <c r="N430" s="19" t="str">
        <f t="shared" si="0"/>
        <v>BIG</v>
      </c>
    </row>
    <row r="431" spans="1:14" ht="15.75" customHeight="1" x14ac:dyDescent="0.2">
      <c r="A431" s="2">
        <v>10635</v>
      </c>
      <c r="B431" s="2">
        <v>8</v>
      </c>
      <c r="C431" s="2">
        <v>5</v>
      </c>
      <c r="D431" s="2">
        <v>2003</v>
      </c>
      <c r="E431" s="2">
        <v>2003</v>
      </c>
      <c r="F431" s="2">
        <v>1668</v>
      </c>
      <c r="G431" s="2">
        <v>2</v>
      </c>
      <c r="H431" s="2">
        <v>3</v>
      </c>
      <c r="I431" s="2">
        <v>1</v>
      </c>
      <c r="J431" s="2">
        <v>2</v>
      </c>
      <c r="K431" s="2">
        <v>232000</v>
      </c>
      <c r="L431" s="2" t="s">
        <v>13</v>
      </c>
      <c r="M431" s="2" t="s">
        <v>36</v>
      </c>
      <c r="N431" s="19" t="str">
        <f t="shared" si="0"/>
        <v>BIG</v>
      </c>
    </row>
    <row r="432" spans="1:14" ht="15.75" customHeight="1" x14ac:dyDescent="0.2">
      <c r="A432" s="2">
        <v>15611</v>
      </c>
      <c r="B432" s="2">
        <v>8</v>
      </c>
      <c r="C432" s="2">
        <v>5</v>
      </c>
      <c r="D432" s="2">
        <v>2006</v>
      </c>
      <c r="E432" s="2">
        <v>2006</v>
      </c>
      <c r="F432" s="2">
        <v>1919</v>
      </c>
      <c r="G432" s="2">
        <v>2</v>
      </c>
      <c r="H432" s="2">
        <v>3</v>
      </c>
      <c r="I432" s="2">
        <v>1</v>
      </c>
      <c r="J432" s="2">
        <v>2</v>
      </c>
      <c r="K432" s="2">
        <v>233230</v>
      </c>
      <c r="L432" s="2" t="s">
        <v>13</v>
      </c>
      <c r="M432" s="2" t="s">
        <v>36</v>
      </c>
      <c r="N432" s="19" t="str">
        <f t="shared" si="0"/>
        <v>BIG</v>
      </c>
    </row>
    <row r="433" spans="1:14" ht="15.75" customHeight="1" x14ac:dyDescent="0.2">
      <c r="A433" s="2">
        <v>13377</v>
      </c>
      <c r="B433" s="2">
        <v>6</v>
      </c>
      <c r="C433" s="2">
        <v>5</v>
      </c>
      <c r="D433" s="2">
        <v>2006</v>
      </c>
      <c r="E433" s="2">
        <v>2006</v>
      </c>
      <c r="F433" s="2">
        <v>1846</v>
      </c>
      <c r="G433" s="2">
        <v>2</v>
      </c>
      <c r="H433" s="2">
        <v>3</v>
      </c>
      <c r="I433" s="2">
        <v>1</v>
      </c>
      <c r="J433" s="2">
        <v>2</v>
      </c>
      <c r="K433" s="2">
        <v>233555</v>
      </c>
      <c r="L433" s="2" t="s">
        <v>13</v>
      </c>
      <c r="M433" s="2" t="s">
        <v>36</v>
      </c>
      <c r="N433" s="19" t="str">
        <f t="shared" si="0"/>
        <v>BIG</v>
      </c>
    </row>
    <row r="434" spans="1:14" ht="15.75" customHeight="1" x14ac:dyDescent="0.2">
      <c r="A434" s="2">
        <v>12192</v>
      </c>
      <c r="B434" s="2">
        <v>7</v>
      </c>
      <c r="C434" s="2">
        <v>5</v>
      </c>
      <c r="D434" s="2">
        <v>2000</v>
      </c>
      <c r="E434" s="2">
        <v>2001</v>
      </c>
      <c r="F434" s="2">
        <v>1823</v>
      </c>
      <c r="G434" s="2">
        <v>2</v>
      </c>
      <c r="H434" s="2">
        <v>3</v>
      </c>
      <c r="I434" s="2">
        <v>0</v>
      </c>
      <c r="J434" s="2">
        <v>2</v>
      </c>
      <c r="K434" s="2">
        <v>235000</v>
      </c>
      <c r="L434" s="2" t="s">
        <v>13</v>
      </c>
      <c r="M434" s="2" t="s">
        <v>36</v>
      </c>
      <c r="N434" s="19" t="str">
        <f t="shared" si="0"/>
        <v>BIG</v>
      </c>
    </row>
    <row r="435" spans="1:14" ht="15.75" customHeight="1" x14ac:dyDescent="0.2">
      <c r="A435" s="2">
        <v>10316</v>
      </c>
      <c r="B435" s="2">
        <v>7</v>
      </c>
      <c r="C435" s="2">
        <v>5</v>
      </c>
      <c r="D435" s="2">
        <v>2000</v>
      </c>
      <c r="E435" s="2">
        <v>2000</v>
      </c>
      <c r="F435" s="2">
        <v>1865</v>
      </c>
      <c r="G435" s="2">
        <v>2</v>
      </c>
      <c r="H435" s="2">
        <v>3</v>
      </c>
      <c r="I435" s="2">
        <v>1</v>
      </c>
      <c r="J435" s="2">
        <v>3</v>
      </c>
      <c r="K435" s="2">
        <v>235000</v>
      </c>
      <c r="L435" s="2" t="s">
        <v>13</v>
      </c>
      <c r="M435" s="2" t="s">
        <v>36</v>
      </c>
      <c r="N435" s="19" t="str">
        <f t="shared" si="0"/>
        <v>BIG</v>
      </c>
    </row>
    <row r="436" spans="1:14" ht="15.75" customHeight="1" x14ac:dyDescent="0.2">
      <c r="A436" s="2">
        <v>9100</v>
      </c>
      <c r="B436" s="2">
        <v>7</v>
      </c>
      <c r="C436" s="2">
        <v>5</v>
      </c>
      <c r="D436" s="2">
        <v>2000</v>
      </c>
      <c r="E436" s="2">
        <v>2000</v>
      </c>
      <c r="F436" s="2">
        <v>1525</v>
      </c>
      <c r="G436" s="2">
        <v>2</v>
      </c>
      <c r="H436" s="2">
        <v>3</v>
      </c>
      <c r="I436" s="2">
        <v>0</v>
      </c>
      <c r="J436" s="2">
        <v>2</v>
      </c>
      <c r="K436" s="2">
        <v>235000</v>
      </c>
      <c r="L436" s="2" t="s">
        <v>13</v>
      </c>
      <c r="M436" s="2" t="s">
        <v>36</v>
      </c>
      <c r="N436" s="19" t="str">
        <f t="shared" si="0"/>
        <v>SMALL</v>
      </c>
    </row>
    <row r="437" spans="1:14" ht="15.75" customHeight="1" x14ac:dyDescent="0.2">
      <c r="A437" s="2">
        <v>10820</v>
      </c>
      <c r="B437" s="2">
        <v>7</v>
      </c>
      <c r="C437" s="2">
        <v>5</v>
      </c>
      <c r="D437" s="2">
        <v>1999</v>
      </c>
      <c r="E437" s="2">
        <v>1999</v>
      </c>
      <c r="F437" s="2">
        <v>1873</v>
      </c>
      <c r="G437" s="2">
        <v>2</v>
      </c>
      <c r="H437" s="2">
        <v>3</v>
      </c>
      <c r="I437" s="2">
        <v>1</v>
      </c>
      <c r="J437" s="2">
        <v>2</v>
      </c>
      <c r="K437" s="2">
        <v>235500</v>
      </c>
      <c r="L437" s="2" t="s">
        <v>13</v>
      </c>
      <c r="M437" s="2" t="s">
        <v>36</v>
      </c>
      <c r="N437" s="19" t="str">
        <f t="shared" si="0"/>
        <v>BIG</v>
      </c>
    </row>
    <row r="438" spans="1:14" ht="15.75" customHeight="1" x14ac:dyDescent="0.2">
      <c r="A438" s="2">
        <v>11838</v>
      </c>
      <c r="B438" s="2">
        <v>8</v>
      </c>
      <c r="C438" s="2">
        <v>5</v>
      </c>
      <c r="D438" s="2">
        <v>2001</v>
      </c>
      <c r="E438" s="2">
        <v>2001</v>
      </c>
      <c r="F438" s="2">
        <v>1788</v>
      </c>
      <c r="G438" s="2">
        <v>2</v>
      </c>
      <c r="H438" s="2">
        <v>3</v>
      </c>
      <c r="I438" s="2">
        <v>1</v>
      </c>
      <c r="J438" s="2">
        <v>2</v>
      </c>
      <c r="K438" s="2">
        <v>236500</v>
      </c>
      <c r="L438" s="2" t="s">
        <v>13</v>
      </c>
      <c r="M438" s="2" t="s">
        <v>36</v>
      </c>
      <c r="N438" s="19" t="str">
        <f t="shared" si="0"/>
        <v>BIG</v>
      </c>
    </row>
    <row r="439" spans="1:14" ht="15.75" customHeight="1" x14ac:dyDescent="0.2">
      <c r="A439" s="2">
        <v>9548</v>
      </c>
      <c r="B439" s="2">
        <v>7</v>
      </c>
      <c r="C439" s="2">
        <v>6</v>
      </c>
      <c r="D439" s="2">
        <v>2003</v>
      </c>
      <c r="E439" s="2">
        <v>2003</v>
      </c>
      <c r="F439" s="2">
        <v>1829</v>
      </c>
      <c r="G439" s="2">
        <v>2</v>
      </c>
      <c r="H439" s="2">
        <v>3</v>
      </c>
      <c r="I439" s="2">
        <v>1</v>
      </c>
      <c r="J439" s="2">
        <v>2</v>
      </c>
      <c r="K439" s="2">
        <v>237000</v>
      </c>
      <c r="L439" s="2" t="s">
        <v>13</v>
      </c>
      <c r="M439" s="2" t="s">
        <v>36</v>
      </c>
      <c r="N439" s="19" t="str">
        <f t="shared" si="0"/>
        <v>BIG</v>
      </c>
    </row>
    <row r="440" spans="1:14" ht="15.75" customHeight="1" x14ac:dyDescent="0.2">
      <c r="A440" s="2">
        <v>11645</v>
      </c>
      <c r="B440" s="2">
        <v>8</v>
      </c>
      <c r="C440" s="2">
        <v>5</v>
      </c>
      <c r="D440" s="2">
        <v>2005</v>
      </c>
      <c r="E440" s="2">
        <v>2006</v>
      </c>
      <c r="F440" s="2">
        <v>1498</v>
      </c>
      <c r="G440" s="2">
        <v>2</v>
      </c>
      <c r="H440" s="2">
        <v>3</v>
      </c>
      <c r="I440" s="2">
        <v>1</v>
      </c>
      <c r="J440" s="2">
        <v>3</v>
      </c>
      <c r="K440" s="2">
        <v>237000</v>
      </c>
      <c r="L440" s="2" t="s">
        <v>13</v>
      </c>
      <c r="M440" s="2" t="s">
        <v>36</v>
      </c>
      <c r="N440" s="19" t="str">
        <f t="shared" si="0"/>
        <v>BIG</v>
      </c>
    </row>
    <row r="441" spans="1:14" ht="15.75" customHeight="1" x14ac:dyDescent="0.2">
      <c r="A441" s="2">
        <v>9473</v>
      </c>
      <c r="B441" s="2">
        <v>8</v>
      </c>
      <c r="C441" s="2">
        <v>5</v>
      </c>
      <c r="D441" s="2">
        <v>2002</v>
      </c>
      <c r="E441" s="2">
        <v>2002</v>
      </c>
      <c r="F441" s="2">
        <v>2031</v>
      </c>
      <c r="G441" s="2">
        <v>2</v>
      </c>
      <c r="H441" s="2">
        <v>3</v>
      </c>
      <c r="I441" s="2">
        <v>1</v>
      </c>
      <c r="J441" s="2">
        <v>2</v>
      </c>
      <c r="K441" s="2">
        <v>237000</v>
      </c>
      <c r="L441" s="2" t="s">
        <v>13</v>
      </c>
      <c r="M441" s="2" t="s">
        <v>36</v>
      </c>
      <c r="N441" s="19" t="str">
        <f t="shared" si="0"/>
        <v>BIG</v>
      </c>
    </row>
    <row r="442" spans="1:14" ht="15.75" customHeight="1" x14ac:dyDescent="0.2">
      <c r="A442" s="2">
        <v>11250</v>
      </c>
      <c r="B442" s="2">
        <v>7</v>
      </c>
      <c r="C442" s="2">
        <v>5</v>
      </c>
      <c r="D442" s="2">
        <v>1995</v>
      </c>
      <c r="E442" s="2">
        <v>1996</v>
      </c>
      <c r="F442" s="2">
        <v>1995</v>
      </c>
      <c r="G442" s="2">
        <v>2</v>
      </c>
      <c r="H442" s="2">
        <v>4</v>
      </c>
      <c r="I442" s="2">
        <v>1</v>
      </c>
      <c r="J442" s="2">
        <v>2</v>
      </c>
      <c r="K442" s="2">
        <v>237000</v>
      </c>
      <c r="L442" s="2" t="s">
        <v>17</v>
      </c>
      <c r="M442" s="2" t="s">
        <v>36</v>
      </c>
      <c r="N442" s="19" t="str">
        <f t="shared" si="0"/>
        <v>BIG</v>
      </c>
    </row>
    <row r="443" spans="1:14" ht="15.75" customHeight="1" x14ac:dyDescent="0.2">
      <c r="A443" s="2">
        <v>11923</v>
      </c>
      <c r="B443" s="2">
        <v>9</v>
      </c>
      <c r="C443" s="2">
        <v>5</v>
      </c>
      <c r="D443" s="2">
        <v>2007</v>
      </c>
      <c r="E443" s="2">
        <v>2007</v>
      </c>
      <c r="F443" s="2">
        <v>1800</v>
      </c>
      <c r="G443" s="2">
        <v>2</v>
      </c>
      <c r="H443" s="2">
        <v>2</v>
      </c>
      <c r="I443" s="2">
        <v>0</v>
      </c>
      <c r="J443" s="2">
        <v>2</v>
      </c>
      <c r="K443" s="2">
        <v>239000</v>
      </c>
      <c r="L443" s="2" t="s">
        <v>13</v>
      </c>
      <c r="M443" s="2" t="s">
        <v>36</v>
      </c>
      <c r="N443" s="19" t="str">
        <f t="shared" si="0"/>
        <v>BIG</v>
      </c>
    </row>
    <row r="444" spans="1:14" ht="15.75" customHeight="1" x14ac:dyDescent="0.2">
      <c r="A444" s="2">
        <v>8760</v>
      </c>
      <c r="B444" s="2">
        <v>7</v>
      </c>
      <c r="C444" s="2">
        <v>5</v>
      </c>
      <c r="D444" s="2">
        <v>2006</v>
      </c>
      <c r="E444" s="2">
        <v>2006</v>
      </c>
      <c r="F444" s="2">
        <v>1962</v>
      </c>
      <c r="G444" s="2">
        <v>2</v>
      </c>
      <c r="H444" s="2">
        <v>3</v>
      </c>
      <c r="I444" s="2">
        <v>0</v>
      </c>
      <c r="J444" s="2">
        <v>3</v>
      </c>
      <c r="K444" s="2">
        <v>239799</v>
      </c>
      <c r="L444" s="2" t="s">
        <v>13</v>
      </c>
      <c r="M444" s="2" t="s">
        <v>36</v>
      </c>
      <c r="N444" s="19" t="str">
        <f t="shared" si="0"/>
        <v>SMALL</v>
      </c>
    </row>
    <row r="445" spans="1:14" ht="15.75" customHeight="1" x14ac:dyDescent="0.2">
      <c r="A445" s="2">
        <v>9178</v>
      </c>
      <c r="B445" s="2">
        <v>8</v>
      </c>
      <c r="C445" s="2">
        <v>5</v>
      </c>
      <c r="D445" s="2">
        <v>2008</v>
      </c>
      <c r="E445" s="2">
        <v>2008</v>
      </c>
      <c r="F445" s="2">
        <v>1468</v>
      </c>
      <c r="G445" s="2">
        <v>2</v>
      </c>
      <c r="H445" s="2">
        <v>3</v>
      </c>
      <c r="I445" s="2">
        <v>1</v>
      </c>
      <c r="J445" s="2">
        <v>3</v>
      </c>
      <c r="K445" s="2">
        <v>239900</v>
      </c>
      <c r="L445" s="2" t="s">
        <v>13</v>
      </c>
      <c r="M445" s="2" t="s">
        <v>36</v>
      </c>
      <c r="N445" s="19" t="str">
        <f t="shared" si="0"/>
        <v>SMALL</v>
      </c>
    </row>
    <row r="446" spans="1:14" ht="15.75" customHeight="1" x14ac:dyDescent="0.2">
      <c r="A446" s="2">
        <v>9375</v>
      </c>
      <c r="B446" s="2">
        <v>7</v>
      </c>
      <c r="C446" s="2">
        <v>5</v>
      </c>
      <c r="D446" s="2">
        <v>1997</v>
      </c>
      <c r="E446" s="2">
        <v>1997</v>
      </c>
      <c r="F446" s="2">
        <v>2098</v>
      </c>
      <c r="G446" s="2">
        <v>2</v>
      </c>
      <c r="H446" s="2">
        <v>4</v>
      </c>
      <c r="I446" s="2">
        <v>1</v>
      </c>
      <c r="J446" s="2">
        <v>2</v>
      </c>
      <c r="K446" s="2">
        <v>240000</v>
      </c>
      <c r="L446" s="2" t="s">
        <v>13</v>
      </c>
      <c r="M446" s="2" t="s">
        <v>36</v>
      </c>
      <c r="N446" s="19" t="str">
        <f t="shared" si="0"/>
        <v>SMALL</v>
      </c>
    </row>
    <row r="447" spans="1:14" ht="15.75" customHeight="1" x14ac:dyDescent="0.2">
      <c r="A447" s="2">
        <v>10905</v>
      </c>
      <c r="B447" s="2">
        <v>7</v>
      </c>
      <c r="C447" s="2">
        <v>5</v>
      </c>
      <c r="D447" s="2">
        <v>2003</v>
      </c>
      <c r="E447" s="2">
        <v>2003</v>
      </c>
      <c r="F447" s="2">
        <v>2327</v>
      </c>
      <c r="G447" s="2">
        <v>2</v>
      </c>
      <c r="H447" s="2">
        <v>4</v>
      </c>
      <c r="I447" s="2">
        <v>1</v>
      </c>
      <c r="J447" s="2">
        <v>2</v>
      </c>
      <c r="K447" s="2">
        <v>240000</v>
      </c>
      <c r="L447" s="2" t="s">
        <v>13</v>
      </c>
      <c r="M447" s="2" t="s">
        <v>36</v>
      </c>
      <c r="N447" s="19" t="str">
        <f t="shared" si="0"/>
        <v>BIG</v>
      </c>
    </row>
    <row r="448" spans="1:14" ht="15.75" customHeight="1" x14ac:dyDescent="0.2">
      <c r="A448" s="2">
        <v>10000</v>
      </c>
      <c r="B448" s="2">
        <v>8</v>
      </c>
      <c r="C448" s="2">
        <v>5</v>
      </c>
      <c r="D448" s="2">
        <v>1995</v>
      </c>
      <c r="E448" s="2">
        <v>1996</v>
      </c>
      <c r="F448" s="2">
        <v>2090</v>
      </c>
      <c r="G448" s="2">
        <v>2</v>
      </c>
      <c r="H448" s="2">
        <v>3</v>
      </c>
      <c r="I448" s="2">
        <v>1</v>
      </c>
      <c r="J448" s="2">
        <v>2</v>
      </c>
      <c r="K448" s="2">
        <v>240000</v>
      </c>
      <c r="L448" s="2" t="s">
        <v>13</v>
      </c>
      <c r="M448" s="2" t="s">
        <v>36</v>
      </c>
      <c r="N448" s="19" t="str">
        <f t="shared" si="0"/>
        <v>BIG</v>
      </c>
    </row>
    <row r="449" spans="1:14" ht="15.75" customHeight="1" x14ac:dyDescent="0.2">
      <c r="A449" s="2">
        <v>10475</v>
      </c>
      <c r="B449" s="2">
        <v>8</v>
      </c>
      <c r="C449" s="2">
        <v>5</v>
      </c>
      <c r="D449" s="2">
        <v>2008</v>
      </c>
      <c r="E449" s="2">
        <v>2008</v>
      </c>
      <c r="F449" s="2">
        <v>1694</v>
      </c>
      <c r="G449" s="2">
        <v>2</v>
      </c>
      <c r="H449" s="2">
        <v>3</v>
      </c>
      <c r="I449" s="2">
        <v>0</v>
      </c>
      <c r="J449" s="2">
        <v>3</v>
      </c>
      <c r="K449" s="2">
        <v>245350</v>
      </c>
      <c r="L449" s="2" t="s">
        <v>13</v>
      </c>
      <c r="M449" s="2" t="s">
        <v>36</v>
      </c>
      <c r="N449" s="19" t="str">
        <f t="shared" si="0"/>
        <v>BIG</v>
      </c>
    </row>
    <row r="450" spans="1:14" ht="15.75" customHeight="1" x14ac:dyDescent="0.2">
      <c r="A450" s="2">
        <v>10235</v>
      </c>
      <c r="B450" s="2">
        <v>8</v>
      </c>
      <c r="C450" s="2">
        <v>5</v>
      </c>
      <c r="D450" s="2">
        <v>2007</v>
      </c>
      <c r="E450" s="2">
        <v>2007</v>
      </c>
      <c r="F450" s="2">
        <v>1651</v>
      </c>
      <c r="G450" s="2">
        <v>2</v>
      </c>
      <c r="H450" s="2">
        <v>3</v>
      </c>
      <c r="I450" s="2">
        <v>1</v>
      </c>
      <c r="J450" s="2">
        <v>3</v>
      </c>
      <c r="K450" s="2">
        <v>246500</v>
      </c>
      <c r="L450" s="2" t="s">
        <v>13</v>
      </c>
      <c r="M450" s="2" t="s">
        <v>36</v>
      </c>
      <c r="N450" s="19" t="str">
        <f t="shared" si="0"/>
        <v>BIG</v>
      </c>
    </row>
    <row r="451" spans="1:14" ht="15.75" customHeight="1" x14ac:dyDescent="0.2">
      <c r="A451" s="2">
        <v>17227</v>
      </c>
      <c r="B451" s="2">
        <v>8</v>
      </c>
      <c r="C451" s="2">
        <v>5</v>
      </c>
      <c r="D451" s="2">
        <v>1999</v>
      </c>
      <c r="E451" s="2">
        <v>2000</v>
      </c>
      <c r="F451" s="2">
        <v>1341</v>
      </c>
      <c r="G451" s="2">
        <v>1</v>
      </c>
      <c r="H451" s="2">
        <v>1</v>
      </c>
      <c r="I451" s="2">
        <v>1</v>
      </c>
      <c r="J451" s="2">
        <v>2</v>
      </c>
      <c r="K451" s="2">
        <v>246900</v>
      </c>
      <c r="L451" s="2" t="s">
        <v>13</v>
      </c>
      <c r="M451" s="2" t="s">
        <v>36</v>
      </c>
      <c r="N451" s="19" t="str">
        <f t="shared" si="0"/>
        <v>BIG</v>
      </c>
    </row>
    <row r="452" spans="1:14" ht="15.75" customHeight="1" x14ac:dyDescent="0.2">
      <c r="A452" s="2">
        <v>9345</v>
      </c>
      <c r="B452" s="2">
        <v>8</v>
      </c>
      <c r="C452" s="2">
        <v>5</v>
      </c>
      <c r="D452" s="2">
        <v>2007</v>
      </c>
      <c r="E452" s="2">
        <v>2007</v>
      </c>
      <c r="F452" s="2">
        <v>1615</v>
      </c>
      <c r="G452" s="2">
        <v>2</v>
      </c>
      <c r="H452" s="2">
        <v>3</v>
      </c>
      <c r="I452" s="2">
        <v>1</v>
      </c>
      <c r="J452" s="2">
        <v>3</v>
      </c>
      <c r="K452" s="2">
        <v>248500</v>
      </c>
      <c r="L452" s="2" t="s">
        <v>13</v>
      </c>
      <c r="M452" s="2" t="s">
        <v>36</v>
      </c>
      <c r="N452" s="19" t="str">
        <f t="shared" si="0"/>
        <v>SMALL</v>
      </c>
    </row>
    <row r="453" spans="1:14" ht="15.75" customHeight="1" x14ac:dyDescent="0.2">
      <c r="A453" s="2">
        <v>11664</v>
      </c>
      <c r="B453" s="2">
        <v>7</v>
      </c>
      <c r="C453" s="2">
        <v>5</v>
      </c>
      <c r="D453" s="2">
        <v>2002</v>
      </c>
      <c r="E453" s="2">
        <v>2002</v>
      </c>
      <c r="F453" s="2">
        <v>1611</v>
      </c>
      <c r="G453" s="2">
        <v>2</v>
      </c>
      <c r="H453" s="2">
        <v>3</v>
      </c>
      <c r="I453" s="2">
        <v>0</v>
      </c>
      <c r="J453" s="2">
        <v>3</v>
      </c>
      <c r="K453" s="2">
        <v>250000</v>
      </c>
      <c r="L453" s="2" t="s">
        <v>13</v>
      </c>
      <c r="M453" s="2" t="s">
        <v>36</v>
      </c>
      <c r="N453" s="19" t="str">
        <f t="shared" si="0"/>
        <v>BIG</v>
      </c>
    </row>
    <row r="454" spans="1:14" ht="15.75" customHeight="1" x14ac:dyDescent="0.2">
      <c r="A454" s="2">
        <v>9178</v>
      </c>
      <c r="B454" s="2">
        <v>8</v>
      </c>
      <c r="C454" s="2">
        <v>5</v>
      </c>
      <c r="D454" s="2">
        <v>2007</v>
      </c>
      <c r="E454" s="2">
        <v>2007</v>
      </c>
      <c r="F454" s="2">
        <v>1651</v>
      </c>
      <c r="G454" s="2">
        <v>2</v>
      </c>
      <c r="H454" s="2">
        <v>3</v>
      </c>
      <c r="I454" s="2">
        <v>1</v>
      </c>
      <c r="J454" s="2">
        <v>3</v>
      </c>
      <c r="K454" s="2">
        <v>250000</v>
      </c>
      <c r="L454" s="2" t="s">
        <v>13</v>
      </c>
      <c r="M454" s="2" t="s">
        <v>36</v>
      </c>
      <c r="N454" s="19" t="str">
        <f t="shared" si="0"/>
        <v>SMALL</v>
      </c>
    </row>
    <row r="455" spans="1:14" ht="15.75" customHeight="1" x14ac:dyDescent="0.2">
      <c r="A455" s="2">
        <v>12334</v>
      </c>
      <c r="B455" s="2">
        <v>8</v>
      </c>
      <c r="C455" s="2">
        <v>5</v>
      </c>
      <c r="D455" s="2">
        <v>2003</v>
      </c>
      <c r="E455" s="2">
        <v>2003</v>
      </c>
      <c r="F455" s="2">
        <v>2184</v>
      </c>
      <c r="G455" s="2">
        <v>2</v>
      </c>
      <c r="H455" s="2">
        <v>4</v>
      </c>
      <c r="I455" s="2">
        <v>1</v>
      </c>
      <c r="J455" s="2">
        <v>2</v>
      </c>
      <c r="K455" s="2">
        <v>254750</v>
      </c>
      <c r="L455" s="2" t="s">
        <v>13</v>
      </c>
      <c r="M455" s="2" t="s">
        <v>36</v>
      </c>
      <c r="N455" s="19" t="str">
        <f t="shared" si="0"/>
        <v>BIG</v>
      </c>
    </row>
    <row r="456" spans="1:14" ht="15.75" customHeight="1" x14ac:dyDescent="0.2">
      <c r="A456" s="2">
        <v>11367</v>
      </c>
      <c r="B456" s="2">
        <v>8</v>
      </c>
      <c r="C456" s="2">
        <v>5</v>
      </c>
      <c r="D456" s="2">
        <v>2002</v>
      </c>
      <c r="E456" s="2">
        <v>2002</v>
      </c>
      <c r="F456" s="2">
        <v>1989</v>
      </c>
      <c r="G456" s="2">
        <v>2</v>
      </c>
      <c r="H456" s="2">
        <v>3</v>
      </c>
      <c r="I456" s="2">
        <v>1</v>
      </c>
      <c r="J456" s="2">
        <v>2</v>
      </c>
      <c r="K456" s="2">
        <v>255000</v>
      </c>
      <c r="L456" s="2" t="s">
        <v>13</v>
      </c>
      <c r="M456" s="2" t="s">
        <v>36</v>
      </c>
      <c r="N456" s="19" t="str">
        <f t="shared" si="0"/>
        <v>BIG</v>
      </c>
    </row>
    <row r="457" spans="1:14" ht="15.75" customHeight="1" x14ac:dyDescent="0.2">
      <c r="A457" s="2">
        <v>11250</v>
      </c>
      <c r="B457" s="2">
        <v>8</v>
      </c>
      <c r="C457" s="2">
        <v>5</v>
      </c>
      <c r="D457" s="2">
        <v>2002</v>
      </c>
      <c r="E457" s="2">
        <v>2002</v>
      </c>
      <c r="F457" s="2">
        <v>2290</v>
      </c>
      <c r="G457" s="2">
        <v>2</v>
      </c>
      <c r="H457" s="2">
        <v>4</v>
      </c>
      <c r="I457" s="2">
        <v>1</v>
      </c>
      <c r="J457" s="2">
        <v>2</v>
      </c>
      <c r="K457" s="2">
        <v>255900</v>
      </c>
      <c r="L457" s="2" t="s">
        <v>13</v>
      </c>
      <c r="M457" s="2" t="s">
        <v>36</v>
      </c>
      <c r="N457" s="19" t="str">
        <f t="shared" si="0"/>
        <v>BIG</v>
      </c>
    </row>
    <row r="458" spans="1:14" ht="15.75" customHeight="1" x14ac:dyDescent="0.2">
      <c r="A458" s="2">
        <v>11645</v>
      </c>
      <c r="B458" s="2">
        <v>7</v>
      </c>
      <c r="C458" s="2">
        <v>5</v>
      </c>
      <c r="D458" s="2">
        <v>2005</v>
      </c>
      <c r="E458" s="2">
        <v>2005</v>
      </c>
      <c r="F458" s="2">
        <v>1734</v>
      </c>
      <c r="G458" s="2">
        <v>2</v>
      </c>
      <c r="H458" s="2">
        <v>3</v>
      </c>
      <c r="I458" s="2">
        <v>0</v>
      </c>
      <c r="J458" s="2">
        <v>2</v>
      </c>
      <c r="K458" s="2">
        <v>260000</v>
      </c>
      <c r="L458" s="2" t="s">
        <v>13</v>
      </c>
      <c r="M458" s="2" t="s">
        <v>36</v>
      </c>
      <c r="N458" s="19" t="str">
        <f t="shared" si="0"/>
        <v>BIG</v>
      </c>
    </row>
    <row r="459" spans="1:14" ht="15.75" customHeight="1" x14ac:dyDescent="0.2">
      <c r="A459" s="2">
        <v>11885</v>
      </c>
      <c r="B459" s="2">
        <v>8</v>
      </c>
      <c r="C459" s="2">
        <v>5</v>
      </c>
      <c r="D459" s="2">
        <v>2001</v>
      </c>
      <c r="E459" s="2">
        <v>2001</v>
      </c>
      <c r="F459" s="2">
        <v>1872</v>
      </c>
      <c r="G459" s="2">
        <v>2</v>
      </c>
      <c r="H459" s="2">
        <v>3</v>
      </c>
      <c r="I459" s="2">
        <v>1</v>
      </c>
      <c r="J459" s="2">
        <v>2</v>
      </c>
      <c r="K459" s="2">
        <v>261500</v>
      </c>
      <c r="L459" s="2" t="s">
        <v>13</v>
      </c>
      <c r="M459" s="2" t="s">
        <v>36</v>
      </c>
      <c r="N459" s="19" t="str">
        <f t="shared" si="0"/>
        <v>BIG</v>
      </c>
    </row>
    <row r="460" spans="1:14" ht="15.75" customHeight="1" x14ac:dyDescent="0.2">
      <c r="A460" s="2">
        <v>16226</v>
      </c>
      <c r="B460" s="2">
        <v>8</v>
      </c>
      <c r="C460" s="2">
        <v>5</v>
      </c>
      <c r="D460" s="2">
        <v>1998</v>
      </c>
      <c r="E460" s="2">
        <v>1999</v>
      </c>
      <c r="F460" s="2">
        <v>2452</v>
      </c>
      <c r="G460" s="2">
        <v>2</v>
      </c>
      <c r="H460" s="2">
        <v>4</v>
      </c>
      <c r="I460" s="2">
        <v>1</v>
      </c>
      <c r="J460" s="2">
        <v>2</v>
      </c>
      <c r="K460" s="2">
        <v>267000</v>
      </c>
      <c r="L460" s="2" t="s">
        <v>13</v>
      </c>
      <c r="M460" s="2" t="s">
        <v>36</v>
      </c>
      <c r="N460" s="19" t="str">
        <f t="shared" si="0"/>
        <v>BIG</v>
      </c>
    </row>
    <row r="461" spans="1:14" ht="15.75" customHeight="1" x14ac:dyDescent="0.2">
      <c r="A461" s="2">
        <v>10566</v>
      </c>
      <c r="B461" s="2">
        <v>8</v>
      </c>
      <c r="C461" s="2">
        <v>5</v>
      </c>
      <c r="D461" s="2">
        <v>1999</v>
      </c>
      <c r="E461" s="2">
        <v>1999</v>
      </c>
      <c r="F461" s="2">
        <v>2214</v>
      </c>
      <c r="G461" s="2">
        <v>2</v>
      </c>
      <c r="H461" s="2">
        <v>3</v>
      </c>
      <c r="I461" s="2">
        <v>1</v>
      </c>
      <c r="J461" s="2">
        <v>3</v>
      </c>
      <c r="K461" s="2">
        <v>268500</v>
      </c>
      <c r="L461" s="2" t="s">
        <v>13</v>
      </c>
      <c r="M461" s="2" t="s">
        <v>36</v>
      </c>
      <c r="N461" s="19" t="str">
        <f t="shared" si="0"/>
        <v>BIG</v>
      </c>
    </row>
    <row r="462" spans="1:14" ht="15.75" customHeight="1" x14ac:dyDescent="0.2">
      <c r="A462" s="2">
        <v>11354</v>
      </c>
      <c r="B462" s="2">
        <v>7</v>
      </c>
      <c r="C462" s="2">
        <v>5</v>
      </c>
      <c r="D462" s="2">
        <v>2000</v>
      </c>
      <c r="E462" s="2">
        <v>2000</v>
      </c>
      <c r="F462" s="2">
        <v>1673</v>
      </c>
      <c r="G462" s="2">
        <v>2</v>
      </c>
      <c r="H462" s="2">
        <v>3</v>
      </c>
      <c r="I462" s="2">
        <v>1</v>
      </c>
      <c r="J462" s="2">
        <v>2</v>
      </c>
      <c r="K462" s="2">
        <v>270000</v>
      </c>
      <c r="L462" s="2" t="s">
        <v>13</v>
      </c>
      <c r="M462" s="2" t="s">
        <v>36</v>
      </c>
      <c r="N462" s="19" t="str">
        <f t="shared" si="0"/>
        <v>BIG</v>
      </c>
    </row>
    <row r="463" spans="1:14" ht="15.75" customHeight="1" x14ac:dyDescent="0.2">
      <c r="A463" s="2">
        <v>11423</v>
      </c>
      <c r="B463" s="2">
        <v>8</v>
      </c>
      <c r="C463" s="2">
        <v>5</v>
      </c>
      <c r="D463" s="2">
        <v>2001</v>
      </c>
      <c r="E463" s="2">
        <v>2002</v>
      </c>
      <c r="F463" s="2">
        <v>1601</v>
      </c>
      <c r="G463" s="2">
        <v>2</v>
      </c>
      <c r="H463" s="2">
        <v>3</v>
      </c>
      <c r="I463" s="2">
        <v>1</v>
      </c>
      <c r="J463" s="2">
        <v>2</v>
      </c>
      <c r="K463" s="2">
        <v>272000</v>
      </c>
      <c r="L463" s="2" t="s">
        <v>13</v>
      </c>
      <c r="M463" s="2" t="s">
        <v>36</v>
      </c>
      <c r="N463" s="19" t="str">
        <f t="shared" si="0"/>
        <v>BIG</v>
      </c>
    </row>
    <row r="464" spans="1:14" ht="15.75" customHeight="1" x14ac:dyDescent="0.2">
      <c r="A464" s="2">
        <v>11422</v>
      </c>
      <c r="B464" s="2">
        <v>8</v>
      </c>
      <c r="C464" s="2">
        <v>5</v>
      </c>
      <c r="D464" s="2">
        <v>2007</v>
      </c>
      <c r="E464" s="2">
        <v>2008</v>
      </c>
      <c r="F464" s="2">
        <v>1838</v>
      </c>
      <c r="G464" s="2">
        <v>2</v>
      </c>
      <c r="H464" s="2">
        <v>3</v>
      </c>
      <c r="I464" s="2">
        <v>2</v>
      </c>
      <c r="J464" s="2">
        <v>2</v>
      </c>
      <c r="K464" s="2">
        <v>272500</v>
      </c>
      <c r="L464" s="2" t="s">
        <v>13</v>
      </c>
      <c r="M464" s="2" t="s">
        <v>36</v>
      </c>
      <c r="N464" s="19" t="str">
        <f t="shared" si="0"/>
        <v>BIG</v>
      </c>
    </row>
    <row r="465" spans="1:14" ht="15.75" customHeight="1" x14ac:dyDescent="0.2">
      <c r="A465" s="2">
        <v>9720</v>
      </c>
      <c r="B465" s="2">
        <v>9</v>
      </c>
      <c r="C465" s="2">
        <v>5</v>
      </c>
      <c r="D465" s="2">
        <v>2001</v>
      </c>
      <c r="E465" s="2">
        <v>2002</v>
      </c>
      <c r="F465" s="2">
        <v>1947</v>
      </c>
      <c r="G465" s="2">
        <v>2</v>
      </c>
      <c r="H465" s="2">
        <v>3</v>
      </c>
      <c r="I465" s="2">
        <v>1</v>
      </c>
      <c r="J465" s="2">
        <v>3</v>
      </c>
      <c r="K465" s="2">
        <v>274000</v>
      </c>
      <c r="L465" s="2" t="s">
        <v>13</v>
      </c>
      <c r="M465" s="2" t="s">
        <v>36</v>
      </c>
      <c r="N465" s="19" t="str">
        <f t="shared" si="0"/>
        <v>BIG</v>
      </c>
    </row>
    <row r="466" spans="1:14" ht="15.75" customHeight="1" x14ac:dyDescent="0.2">
      <c r="A466" s="2">
        <v>9750</v>
      </c>
      <c r="B466" s="2">
        <v>7</v>
      </c>
      <c r="C466" s="2">
        <v>6</v>
      </c>
      <c r="D466" s="2">
        <v>1998</v>
      </c>
      <c r="E466" s="2">
        <v>1998</v>
      </c>
      <c r="F466" s="2">
        <v>2097</v>
      </c>
      <c r="G466" s="2">
        <v>2</v>
      </c>
      <c r="H466" s="2">
        <v>3</v>
      </c>
      <c r="I466" s="2">
        <v>1</v>
      </c>
      <c r="J466" s="2">
        <v>2</v>
      </c>
      <c r="K466" s="2">
        <v>274300</v>
      </c>
      <c r="L466" s="2" t="s">
        <v>13</v>
      </c>
      <c r="M466" s="2" t="s">
        <v>36</v>
      </c>
      <c r="N466" s="19" t="str">
        <f t="shared" si="0"/>
        <v>BIG</v>
      </c>
    </row>
    <row r="467" spans="1:14" ht="15.75" customHeight="1" x14ac:dyDescent="0.2">
      <c r="A467" s="2">
        <v>12728</v>
      </c>
      <c r="B467" s="2">
        <v>8</v>
      </c>
      <c r="C467" s="2">
        <v>5</v>
      </c>
      <c r="D467" s="2">
        <v>2001</v>
      </c>
      <c r="E467" s="2">
        <v>2001</v>
      </c>
      <c r="F467" s="2">
        <v>2439</v>
      </c>
      <c r="G467" s="2">
        <v>2</v>
      </c>
      <c r="H467" s="2">
        <v>4</v>
      </c>
      <c r="I467" s="2">
        <v>1</v>
      </c>
      <c r="J467" s="2">
        <v>2</v>
      </c>
      <c r="K467" s="2">
        <v>275000</v>
      </c>
      <c r="L467" s="2" t="s">
        <v>13</v>
      </c>
      <c r="M467" s="2" t="s">
        <v>36</v>
      </c>
      <c r="N467" s="19" t="str">
        <f t="shared" si="0"/>
        <v>BIG</v>
      </c>
    </row>
    <row r="468" spans="1:14" ht="15.75" customHeight="1" x14ac:dyDescent="0.2">
      <c r="A468" s="2">
        <v>14781</v>
      </c>
      <c r="B468" s="2">
        <v>8</v>
      </c>
      <c r="C468" s="2">
        <v>5</v>
      </c>
      <c r="D468" s="2">
        <v>2001</v>
      </c>
      <c r="E468" s="2">
        <v>2002</v>
      </c>
      <c r="F468" s="2">
        <v>1787</v>
      </c>
      <c r="G468" s="2">
        <v>2</v>
      </c>
      <c r="H468" s="2">
        <v>3</v>
      </c>
      <c r="I468" s="2">
        <v>1</v>
      </c>
      <c r="J468" s="2">
        <v>3</v>
      </c>
      <c r="K468" s="2">
        <v>275000</v>
      </c>
      <c r="L468" s="2" t="s">
        <v>13</v>
      </c>
      <c r="M468" s="2" t="s">
        <v>36</v>
      </c>
      <c r="N468" s="19" t="str">
        <f t="shared" si="0"/>
        <v>BIG</v>
      </c>
    </row>
    <row r="469" spans="1:14" ht="15.75" customHeight="1" x14ac:dyDescent="0.2">
      <c r="A469" s="2">
        <v>9588</v>
      </c>
      <c r="B469" s="2">
        <v>8</v>
      </c>
      <c r="C469" s="2">
        <v>5</v>
      </c>
      <c r="D469" s="2">
        <v>2007</v>
      </c>
      <c r="E469" s="2">
        <v>2007</v>
      </c>
      <c r="F469" s="2">
        <v>2574</v>
      </c>
      <c r="G469" s="2">
        <v>2</v>
      </c>
      <c r="H469" s="2">
        <v>3</v>
      </c>
      <c r="I469" s="2">
        <v>1</v>
      </c>
      <c r="J469" s="2">
        <v>3</v>
      </c>
      <c r="K469" s="2">
        <v>276000</v>
      </c>
      <c r="L469" s="2" t="s">
        <v>13</v>
      </c>
      <c r="M469" s="2" t="s">
        <v>36</v>
      </c>
      <c r="N469" s="19" t="str">
        <f t="shared" si="0"/>
        <v>BIG</v>
      </c>
    </row>
    <row r="470" spans="1:14" ht="15.75" customHeight="1" x14ac:dyDescent="0.2">
      <c r="A470" s="2">
        <v>12782</v>
      </c>
      <c r="B470" s="2">
        <v>8</v>
      </c>
      <c r="C470" s="2">
        <v>5</v>
      </c>
      <c r="D470" s="2">
        <v>2002</v>
      </c>
      <c r="E470" s="2">
        <v>2003</v>
      </c>
      <c r="F470" s="2">
        <v>1828</v>
      </c>
      <c r="G470" s="2">
        <v>2</v>
      </c>
      <c r="H470" s="2">
        <v>3</v>
      </c>
      <c r="I470" s="2">
        <v>1</v>
      </c>
      <c r="J470" s="2">
        <v>2</v>
      </c>
      <c r="K470" s="2">
        <v>279500</v>
      </c>
      <c r="L470" s="2" t="s">
        <v>13</v>
      </c>
      <c r="M470" s="2" t="s">
        <v>36</v>
      </c>
      <c r="N470" s="19" t="str">
        <f t="shared" si="0"/>
        <v>BIG</v>
      </c>
    </row>
    <row r="471" spans="1:14" ht="15.75" customHeight="1" x14ac:dyDescent="0.2">
      <c r="A471" s="2">
        <v>10652</v>
      </c>
      <c r="B471" s="2">
        <v>7</v>
      </c>
      <c r="C471" s="2">
        <v>5</v>
      </c>
      <c r="D471" s="2">
        <v>2006</v>
      </c>
      <c r="E471" s="2">
        <v>2007</v>
      </c>
      <c r="F471" s="2">
        <v>1494</v>
      </c>
      <c r="G471" s="2">
        <v>2</v>
      </c>
      <c r="H471" s="2">
        <v>3</v>
      </c>
      <c r="I471" s="2">
        <v>1</v>
      </c>
      <c r="J471" s="2">
        <v>3</v>
      </c>
      <c r="K471" s="2">
        <v>279500</v>
      </c>
      <c r="L471" s="2" t="s">
        <v>13</v>
      </c>
      <c r="M471" s="2" t="s">
        <v>36</v>
      </c>
      <c r="N471" s="19" t="str">
        <f t="shared" si="0"/>
        <v>BIG</v>
      </c>
    </row>
    <row r="472" spans="1:14" ht="15.75" customHeight="1" x14ac:dyDescent="0.2">
      <c r="A472" s="2">
        <v>11248</v>
      </c>
      <c r="B472" s="2">
        <v>9</v>
      </c>
      <c r="C472" s="2">
        <v>5</v>
      </c>
      <c r="D472" s="2">
        <v>2002</v>
      </c>
      <c r="E472" s="2">
        <v>2002</v>
      </c>
      <c r="F472" s="2">
        <v>1668</v>
      </c>
      <c r="G472" s="2">
        <v>2</v>
      </c>
      <c r="H472" s="2">
        <v>3</v>
      </c>
      <c r="I472" s="2">
        <v>1</v>
      </c>
      <c r="J472" s="2">
        <v>3</v>
      </c>
      <c r="K472" s="2">
        <v>285000</v>
      </c>
      <c r="L472" s="2" t="s">
        <v>13</v>
      </c>
      <c r="M472" s="2" t="s">
        <v>36</v>
      </c>
      <c r="N472" s="19" t="str">
        <f t="shared" si="0"/>
        <v>BIG</v>
      </c>
    </row>
    <row r="473" spans="1:14" ht="15.75" customHeight="1" x14ac:dyDescent="0.2">
      <c r="A473" s="2">
        <v>9240</v>
      </c>
      <c r="B473" s="2">
        <v>8</v>
      </c>
      <c r="C473" s="2">
        <v>5</v>
      </c>
      <c r="D473" s="2">
        <v>2001</v>
      </c>
      <c r="E473" s="2">
        <v>2002</v>
      </c>
      <c r="F473" s="2">
        <v>2263</v>
      </c>
      <c r="G473" s="2">
        <v>2</v>
      </c>
      <c r="H473" s="2">
        <v>3</v>
      </c>
      <c r="I473" s="2">
        <v>1</v>
      </c>
      <c r="J473" s="2">
        <v>2</v>
      </c>
      <c r="K473" s="2">
        <v>287000</v>
      </c>
      <c r="L473" s="2" t="s">
        <v>13</v>
      </c>
      <c r="M473" s="2" t="s">
        <v>36</v>
      </c>
      <c r="N473" s="19" t="str">
        <f t="shared" si="0"/>
        <v>SMALL</v>
      </c>
    </row>
    <row r="474" spans="1:14" ht="15.75" customHeight="1" x14ac:dyDescent="0.2">
      <c r="A474" s="2">
        <v>10200</v>
      </c>
      <c r="B474" s="2">
        <v>8</v>
      </c>
      <c r="C474" s="2">
        <v>5</v>
      </c>
      <c r="D474" s="2">
        <v>2007</v>
      </c>
      <c r="E474" s="2">
        <v>2007</v>
      </c>
      <c r="F474" s="2">
        <v>1602</v>
      </c>
      <c r="G474" s="2">
        <v>2</v>
      </c>
      <c r="H474" s="2">
        <v>3</v>
      </c>
      <c r="I474" s="2">
        <v>1</v>
      </c>
      <c r="J474" s="2">
        <v>3</v>
      </c>
      <c r="K474" s="2">
        <v>293200</v>
      </c>
      <c r="L474" s="2" t="s">
        <v>13</v>
      </c>
      <c r="M474" s="2" t="s">
        <v>36</v>
      </c>
      <c r="N474" s="19" t="str">
        <f t="shared" si="0"/>
        <v>BIG</v>
      </c>
    </row>
    <row r="475" spans="1:14" ht="15.75" customHeight="1" x14ac:dyDescent="0.2">
      <c r="A475" s="2">
        <v>11645</v>
      </c>
      <c r="B475" s="2">
        <v>8</v>
      </c>
      <c r="C475" s="2">
        <v>5</v>
      </c>
      <c r="D475" s="2">
        <v>2005</v>
      </c>
      <c r="E475" s="2">
        <v>2006</v>
      </c>
      <c r="F475" s="2">
        <v>1590</v>
      </c>
      <c r="G475" s="2">
        <v>2</v>
      </c>
      <c r="H475" s="2">
        <v>2</v>
      </c>
      <c r="I475" s="2">
        <v>0</v>
      </c>
      <c r="J475" s="2">
        <v>3</v>
      </c>
      <c r="K475" s="2">
        <v>294900</v>
      </c>
      <c r="L475" s="2" t="s">
        <v>13</v>
      </c>
      <c r="M475" s="2" t="s">
        <v>36</v>
      </c>
      <c r="N475" s="19" t="str">
        <f t="shared" si="0"/>
        <v>BIG</v>
      </c>
    </row>
    <row r="476" spans="1:14" ht="15.75" customHeight="1" x14ac:dyDescent="0.2">
      <c r="A476" s="2">
        <v>10226</v>
      </c>
      <c r="B476" s="2">
        <v>8</v>
      </c>
      <c r="C476" s="2">
        <v>5</v>
      </c>
      <c r="D476" s="2">
        <v>2008</v>
      </c>
      <c r="E476" s="2">
        <v>2008</v>
      </c>
      <c r="F476" s="2">
        <v>1630</v>
      </c>
      <c r="G476" s="2">
        <v>2</v>
      </c>
      <c r="H476" s="2">
        <v>3</v>
      </c>
      <c r="I476" s="2">
        <v>1</v>
      </c>
      <c r="J476" s="2">
        <v>3</v>
      </c>
      <c r="K476" s="2">
        <v>295493</v>
      </c>
      <c r="L476" s="2" t="s">
        <v>13</v>
      </c>
      <c r="M476" s="2" t="s">
        <v>36</v>
      </c>
      <c r="N476" s="19" t="str">
        <f t="shared" si="0"/>
        <v>BIG</v>
      </c>
    </row>
    <row r="477" spans="1:14" ht="15.75" customHeight="1" x14ac:dyDescent="0.2">
      <c r="A477" s="2">
        <v>10637</v>
      </c>
      <c r="B477" s="2">
        <v>8</v>
      </c>
      <c r="C477" s="2">
        <v>5</v>
      </c>
      <c r="D477" s="2">
        <v>2007</v>
      </c>
      <c r="E477" s="2">
        <v>2008</v>
      </c>
      <c r="F477" s="2">
        <v>1718</v>
      </c>
      <c r="G477" s="2">
        <v>2</v>
      </c>
      <c r="H477" s="2">
        <v>3</v>
      </c>
      <c r="I477" s="2">
        <v>1</v>
      </c>
      <c r="J477" s="2">
        <v>3</v>
      </c>
      <c r="K477" s="2">
        <v>297000</v>
      </c>
      <c r="L477" s="2" t="s">
        <v>13</v>
      </c>
      <c r="M477" s="2" t="s">
        <v>36</v>
      </c>
      <c r="N477" s="19" t="str">
        <f t="shared" si="0"/>
        <v>BIG</v>
      </c>
    </row>
    <row r="478" spans="1:14" ht="15.75" customHeight="1" x14ac:dyDescent="0.2">
      <c r="A478" s="2">
        <v>14860</v>
      </c>
      <c r="B478" s="2">
        <v>8</v>
      </c>
      <c r="C478" s="2">
        <v>5</v>
      </c>
      <c r="D478" s="2">
        <v>2002</v>
      </c>
      <c r="E478" s="2">
        <v>2003</v>
      </c>
      <c r="F478" s="2">
        <v>1786</v>
      </c>
      <c r="G478" s="2">
        <v>2</v>
      </c>
      <c r="H478" s="2">
        <v>3</v>
      </c>
      <c r="I478" s="2">
        <v>1</v>
      </c>
      <c r="J478" s="2">
        <v>3</v>
      </c>
      <c r="K478" s="2">
        <v>300000</v>
      </c>
      <c r="L478" s="2" t="s">
        <v>13</v>
      </c>
      <c r="M478" s="2" t="s">
        <v>36</v>
      </c>
      <c r="N478" s="19" t="str">
        <f t="shared" si="0"/>
        <v>BIG</v>
      </c>
    </row>
    <row r="479" spans="1:14" ht="15.75" customHeight="1" x14ac:dyDescent="0.2">
      <c r="A479" s="2">
        <v>10386</v>
      </c>
      <c r="B479" s="2">
        <v>8</v>
      </c>
      <c r="C479" s="2">
        <v>5</v>
      </c>
      <c r="D479" s="2">
        <v>2004</v>
      </c>
      <c r="E479" s="2">
        <v>2005</v>
      </c>
      <c r="F479" s="2">
        <v>2000</v>
      </c>
      <c r="G479" s="2">
        <v>2</v>
      </c>
      <c r="H479" s="2">
        <v>3</v>
      </c>
      <c r="I479" s="2">
        <v>0</v>
      </c>
      <c r="J479" s="2">
        <v>3</v>
      </c>
      <c r="K479" s="2">
        <v>305900</v>
      </c>
      <c r="L479" s="2" t="s">
        <v>13</v>
      </c>
      <c r="M479" s="2" t="s">
        <v>36</v>
      </c>
      <c r="N479" s="19" t="str">
        <f t="shared" si="0"/>
        <v>BIG</v>
      </c>
    </row>
    <row r="480" spans="1:14" ht="15.75" customHeight="1" x14ac:dyDescent="0.2">
      <c r="A480" s="2">
        <v>11050</v>
      </c>
      <c r="B480" s="2">
        <v>9</v>
      </c>
      <c r="C480" s="2">
        <v>5</v>
      </c>
      <c r="D480" s="2">
        <v>2000</v>
      </c>
      <c r="E480" s="2">
        <v>2000</v>
      </c>
      <c r="F480" s="2">
        <v>2153</v>
      </c>
      <c r="G480" s="2">
        <v>2</v>
      </c>
      <c r="H480" s="2">
        <v>3</v>
      </c>
      <c r="I480" s="2">
        <v>2</v>
      </c>
      <c r="J480" s="2">
        <v>3</v>
      </c>
      <c r="K480" s="2">
        <v>313000</v>
      </c>
      <c r="L480" s="2" t="s">
        <v>13</v>
      </c>
      <c r="M480" s="2" t="s">
        <v>36</v>
      </c>
      <c r="N480" s="19" t="str">
        <f t="shared" si="0"/>
        <v>BIG</v>
      </c>
    </row>
    <row r="481" spans="1:14" ht="15.75" customHeight="1" x14ac:dyDescent="0.2">
      <c r="A481" s="2">
        <v>10389</v>
      </c>
      <c r="B481" s="2">
        <v>8</v>
      </c>
      <c r="C481" s="2">
        <v>5</v>
      </c>
      <c r="D481" s="2">
        <v>2003</v>
      </c>
      <c r="E481" s="2">
        <v>2003</v>
      </c>
      <c r="F481" s="2">
        <v>1978</v>
      </c>
      <c r="G481" s="2">
        <v>2</v>
      </c>
      <c r="H481" s="2">
        <v>3</v>
      </c>
      <c r="I481" s="2">
        <v>1</v>
      </c>
      <c r="J481" s="2">
        <v>3</v>
      </c>
      <c r="K481" s="2">
        <v>318000</v>
      </c>
      <c r="L481" s="2" t="s">
        <v>13</v>
      </c>
      <c r="M481" s="2" t="s">
        <v>36</v>
      </c>
      <c r="N481" s="19" t="str">
        <f t="shared" si="0"/>
        <v>BIG</v>
      </c>
    </row>
    <row r="482" spans="1:14" ht="15.75" customHeight="1" x14ac:dyDescent="0.2">
      <c r="A482" s="2">
        <v>10933</v>
      </c>
      <c r="B482" s="2">
        <v>9</v>
      </c>
      <c r="C482" s="2">
        <v>5</v>
      </c>
      <c r="D482" s="2">
        <v>2009</v>
      </c>
      <c r="E482" s="2">
        <v>2009</v>
      </c>
      <c r="F482" s="2">
        <v>1680</v>
      </c>
      <c r="G482" s="2">
        <v>1</v>
      </c>
      <c r="H482" s="2">
        <v>1</v>
      </c>
      <c r="I482" s="2">
        <v>1</v>
      </c>
      <c r="J482" s="2">
        <v>3</v>
      </c>
      <c r="K482" s="2">
        <v>323262</v>
      </c>
      <c r="L482" s="2" t="s">
        <v>13</v>
      </c>
      <c r="M482" s="2" t="s">
        <v>36</v>
      </c>
      <c r="N482" s="19" t="str">
        <f t="shared" si="0"/>
        <v>BIG</v>
      </c>
    </row>
    <row r="483" spans="1:14" ht="15.75" customHeight="1" x14ac:dyDescent="0.2">
      <c r="A483" s="2">
        <v>10816</v>
      </c>
      <c r="B483" s="2">
        <v>9</v>
      </c>
      <c r="C483" s="2">
        <v>5</v>
      </c>
      <c r="D483" s="2">
        <v>2008</v>
      </c>
      <c r="E483" s="2">
        <v>2008</v>
      </c>
      <c r="F483" s="2">
        <v>1720</v>
      </c>
      <c r="G483" s="2">
        <v>2</v>
      </c>
      <c r="H483" s="2">
        <v>3</v>
      </c>
      <c r="I483" s="2">
        <v>1</v>
      </c>
      <c r="J483" s="2">
        <v>3</v>
      </c>
      <c r="K483" s="2">
        <v>332000</v>
      </c>
      <c r="L483" s="2" t="s">
        <v>13</v>
      </c>
      <c r="M483" s="2" t="s">
        <v>36</v>
      </c>
      <c r="N483" s="19" t="str">
        <f t="shared" si="0"/>
        <v>BIG</v>
      </c>
    </row>
    <row r="484" spans="1:14" ht="15.75" customHeight="1" x14ac:dyDescent="0.2">
      <c r="A484" s="2">
        <v>10481</v>
      </c>
      <c r="B484" s="2">
        <v>8</v>
      </c>
      <c r="C484" s="2">
        <v>5</v>
      </c>
      <c r="D484" s="2">
        <v>2006</v>
      </c>
      <c r="E484" s="2">
        <v>2007</v>
      </c>
      <c r="F484" s="2">
        <v>2140</v>
      </c>
      <c r="G484" s="2">
        <v>2</v>
      </c>
      <c r="H484" s="2">
        <v>3</v>
      </c>
      <c r="I484" s="2">
        <v>0</v>
      </c>
      <c r="J484" s="2">
        <v>3</v>
      </c>
      <c r="K484" s="2">
        <v>360000</v>
      </c>
      <c r="L484" s="2" t="s">
        <v>13</v>
      </c>
      <c r="M484" s="2" t="s">
        <v>36</v>
      </c>
      <c r="N484" s="19" t="str">
        <f t="shared" si="0"/>
        <v>BIG</v>
      </c>
    </row>
    <row r="485" spans="1:14" ht="15.75" customHeight="1" x14ac:dyDescent="0.2">
      <c r="A485" s="2">
        <v>9965</v>
      </c>
      <c r="B485" s="2">
        <v>7</v>
      </c>
      <c r="C485" s="2">
        <v>5</v>
      </c>
      <c r="D485" s="2">
        <v>2007</v>
      </c>
      <c r="E485" s="2">
        <v>2007</v>
      </c>
      <c r="F485" s="2">
        <v>2696</v>
      </c>
      <c r="G485" s="2">
        <v>2</v>
      </c>
      <c r="H485" s="2">
        <v>4</v>
      </c>
      <c r="I485" s="2">
        <v>1</v>
      </c>
      <c r="J485" s="2">
        <v>3</v>
      </c>
      <c r="K485" s="2">
        <v>383970</v>
      </c>
      <c r="L485" s="2" t="s">
        <v>13</v>
      </c>
      <c r="M485" s="2" t="s">
        <v>36</v>
      </c>
      <c r="N485" s="19" t="str">
        <f t="shared" si="0"/>
        <v>BIG</v>
      </c>
    </row>
    <row r="486" spans="1:14" ht="15.75" customHeight="1" x14ac:dyDescent="0.2">
      <c r="A486" s="2">
        <v>11778</v>
      </c>
      <c r="B486" s="2">
        <v>9</v>
      </c>
      <c r="C486" s="2">
        <v>5</v>
      </c>
      <c r="D486" s="2">
        <v>2008</v>
      </c>
      <c r="E486" s="2">
        <v>2008</v>
      </c>
      <c r="F486" s="2">
        <v>1766</v>
      </c>
      <c r="G486" s="2">
        <v>2</v>
      </c>
      <c r="H486" s="2">
        <v>3</v>
      </c>
      <c r="I486" s="2">
        <v>2</v>
      </c>
      <c r="J486" s="2">
        <v>3</v>
      </c>
      <c r="K486" s="2">
        <v>395039</v>
      </c>
      <c r="L486" s="2" t="s">
        <v>13</v>
      </c>
      <c r="M486" s="2" t="s">
        <v>36</v>
      </c>
      <c r="N486" s="19" t="str">
        <f t="shared" si="0"/>
        <v>BIG</v>
      </c>
    </row>
    <row r="487" spans="1:14" ht="15.75" customHeight="1" x14ac:dyDescent="0.2">
      <c r="A487" s="2">
        <v>9965</v>
      </c>
      <c r="B487" s="2">
        <v>8</v>
      </c>
      <c r="C487" s="2">
        <v>5</v>
      </c>
      <c r="D487" s="2">
        <v>2006</v>
      </c>
      <c r="E487" s="2">
        <v>2007</v>
      </c>
      <c r="F487" s="2">
        <v>2828</v>
      </c>
      <c r="G487" s="2">
        <v>3</v>
      </c>
      <c r="H487" s="2">
        <v>4</v>
      </c>
      <c r="I487" s="2">
        <v>1</v>
      </c>
      <c r="J487" s="2">
        <v>3</v>
      </c>
      <c r="K487" s="2">
        <v>424870</v>
      </c>
      <c r="L487" s="2" t="s">
        <v>13</v>
      </c>
      <c r="M487" s="2" t="s">
        <v>36</v>
      </c>
      <c r="N487" s="19" t="str">
        <f t="shared" si="0"/>
        <v>BIG</v>
      </c>
    </row>
    <row r="488" spans="1:14" ht="15.75" customHeight="1" x14ac:dyDescent="0.2">
      <c r="A488" s="2">
        <v>11778</v>
      </c>
      <c r="B488" s="2">
        <v>9</v>
      </c>
      <c r="C488" s="2">
        <v>5</v>
      </c>
      <c r="D488" s="2">
        <v>2008</v>
      </c>
      <c r="E488" s="2">
        <v>2008</v>
      </c>
      <c r="F488" s="2">
        <v>2276</v>
      </c>
      <c r="G488" s="2">
        <v>2</v>
      </c>
      <c r="H488" s="2">
        <v>3</v>
      </c>
      <c r="I488" s="2">
        <v>2</v>
      </c>
      <c r="J488" s="2">
        <v>3</v>
      </c>
      <c r="K488" s="2">
        <v>475000</v>
      </c>
      <c r="L488" s="2" t="s">
        <v>13</v>
      </c>
      <c r="M488" s="2" t="s">
        <v>36</v>
      </c>
      <c r="N488" s="19" t="str">
        <f t="shared" si="0"/>
        <v>BIG</v>
      </c>
    </row>
    <row r="489" spans="1:14" ht="15.75" customHeight="1" x14ac:dyDescent="0.2">
      <c r="A489" s="2">
        <v>4280</v>
      </c>
      <c r="B489" s="2">
        <v>5</v>
      </c>
      <c r="C489" s="2">
        <v>6</v>
      </c>
      <c r="D489" s="2">
        <v>1913</v>
      </c>
      <c r="E489" s="2">
        <v>2002</v>
      </c>
      <c r="F489" s="2">
        <v>694</v>
      </c>
      <c r="G489" s="2">
        <v>1</v>
      </c>
      <c r="H489" s="2">
        <v>2</v>
      </c>
      <c r="I489" s="2">
        <v>1</v>
      </c>
      <c r="J489" s="2">
        <v>1</v>
      </c>
      <c r="K489" s="2">
        <v>90350</v>
      </c>
      <c r="L489" s="2" t="s">
        <v>13</v>
      </c>
      <c r="M489" s="2" t="s">
        <v>37</v>
      </c>
      <c r="N489" s="19" t="str">
        <f t="shared" si="0"/>
        <v>SMALL</v>
      </c>
    </row>
    <row r="490" spans="1:14" ht="15.75" customHeight="1" x14ac:dyDescent="0.2">
      <c r="A490" s="2">
        <v>10594</v>
      </c>
      <c r="B490" s="2">
        <v>5</v>
      </c>
      <c r="C490" s="2">
        <v>5</v>
      </c>
      <c r="D490" s="2">
        <v>1926</v>
      </c>
      <c r="E490" s="2">
        <v>1950</v>
      </c>
      <c r="F490" s="2">
        <v>789</v>
      </c>
      <c r="G490" s="2">
        <v>1</v>
      </c>
      <c r="H490" s="2">
        <v>2</v>
      </c>
      <c r="I490" s="2">
        <v>0</v>
      </c>
      <c r="J490" s="2">
        <v>1</v>
      </c>
      <c r="K490" s="2">
        <v>96500</v>
      </c>
      <c r="L490" s="2" t="s">
        <v>13</v>
      </c>
      <c r="M490" s="2" t="s">
        <v>37</v>
      </c>
      <c r="N490" s="19" t="str">
        <f t="shared" si="0"/>
        <v>BIG</v>
      </c>
    </row>
    <row r="491" spans="1:14" ht="15.75" customHeight="1" x14ac:dyDescent="0.2">
      <c r="A491" s="2">
        <v>7801</v>
      </c>
      <c r="B491" s="2">
        <v>6</v>
      </c>
      <c r="C491" s="2">
        <v>5</v>
      </c>
      <c r="D491" s="2">
        <v>1951</v>
      </c>
      <c r="E491" s="2">
        <v>1951</v>
      </c>
      <c r="F491" s="2">
        <v>1091</v>
      </c>
      <c r="G491" s="2">
        <v>1</v>
      </c>
      <c r="H491" s="2">
        <v>2</v>
      </c>
      <c r="I491" s="2">
        <v>1</v>
      </c>
      <c r="J491" s="2">
        <v>1</v>
      </c>
      <c r="K491" s="2">
        <v>104000</v>
      </c>
      <c r="L491" s="2" t="s">
        <v>26</v>
      </c>
      <c r="M491" s="2" t="s">
        <v>37</v>
      </c>
      <c r="N491" s="19" t="str">
        <f t="shared" si="0"/>
        <v>SMALL</v>
      </c>
    </row>
    <row r="492" spans="1:14" ht="15.75" customHeight="1" x14ac:dyDescent="0.2">
      <c r="A492" s="2">
        <v>9260</v>
      </c>
      <c r="B492" s="2">
        <v>5</v>
      </c>
      <c r="C492" s="2">
        <v>4</v>
      </c>
      <c r="D492" s="2">
        <v>1938</v>
      </c>
      <c r="E492" s="2">
        <v>1950</v>
      </c>
      <c r="F492" s="2">
        <v>1374</v>
      </c>
      <c r="G492" s="2">
        <v>1</v>
      </c>
      <c r="H492" s="2">
        <v>3</v>
      </c>
      <c r="I492" s="2">
        <v>0</v>
      </c>
      <c r="J492" s="2">
        <v>1</v>
      </c>
      <c r="K492" s="2">
        <v>110000</v>
      </c>
      <c r="L492" s="2" t="s">
        <v>13</v>
      </c>
      <c r="M492" s="2" t="s">
        <v>37</v>
      </c>
      <c r="N492" s="19" t="str">
        <f t="shared" si="0"/>
        <v>SMALL</v>
      </c>
    </row>
    <row r="493" spans="1:14" ht="15.75" customHeight="1" x14ac:dyDescent="0.2">
      <c r="A493" s="2">
        <v>6305</v>
      </c>
      <c r="B493" s="2">
        <v>5</v>
      </c>
      <c r="C493" s="2">
        <v>7</v>
      </c>
      <c r="D493" s="2">
        <v>1938</v>
      </c>
      <c r="E493" s="2">
        <v>1950</v>
      </c>
      <c r="F493" s="2">
        <v>954</v>
      </c>
      <c r="G493" s="2">
        <v>1</v>
      </c>
      <c r="H493" s="2">
        <v>2</v>
      </c>
      <c r="I493" s="2">
        <v>1</v>
      </c>
      <c r="J493" s="2">
        <v>1</v>
      </c>
      <c r="K493" s="2">
        <v>119750</v>
      </c>
      <c r="L493" s="2" t="s">
        <v>17</v>
      </c>
      <c r="M493" s="2" t="s">
        <v>37</v>
      </c>
      <c r="N493" s="19" t="str">
        <f t="shared" si="0"/>
        <v>SMALL</v>
      </c>
    </row>
    <row r="494" spans="1:14" ht="15.75" customHeight="1" x14ac:dyDescent="0.2">
      <c r="A494" s="2">
        <v>7155</v>
      </c>
      <c r="B494" s="2">
        <v>6</v>
      </c>
      <c r="C494" s="2">
        <v>8</v>
      </c>
      <c r="D494" s="2">
        <v>1926</v>
      </c>
      <c r="E494" s="2">
        <v>1991</v>
      </c>
      <c r="F494" s="2">
        <v>1461</v>
      </c>
      <c r="G494" s="2">
        <v>1</v>
      </c>
      <c r="H494" s="2">
        <v>3</v>
      </c>
      <c r="I494" s="2">
        <v>1</v>
      </c>
      <c r="J494" s="2">
        <v>1</v>
      </c>
      <c r="K494" s="2">
        <v>135000</v>
      </c>
      <c r="L494" s="2" t="s">
        <v>13</v>
      </c>
      <c r="M494" s="2" t="s">
        <v>37</v>
      </c>
      <c r="N494" s="19" t="str">
        <f t="shared" si="0"/>
        <v>SMALL</v>
      </c>
    </row>
    <row r="495" spans="1:14" ht="15.75" customHeight="1" x14ac:dyDescent="0.2">
      <c r="A495" s="2">
        <v>7223</v>
      </c>
      <c r="B495" s="2">
        <v>5</v>
      </c>
      <c r="C495" s="2">
        <v>5</v>
      </c>
      <c r="D495" s="2">
        <v>1926</v>
      </c>
      <c r="E495" s="2">
        <v>1950</v>
      </c>
      <c r="F495" s="2">
        <v>1422</v>
      </c>
      <c r="G495" s="2">
        <v>1</v>
      </c>
      <c r="H495" s="2">
        <v>3</v>
      </c>
      <c r="I495" s="2">
        <v>0</v>
      </c>
      <c r="J495" s="2">
        <v>1</v>
      </c>
      <c r="K495" s="2">
        <v>136500</v>
      </c>
      <c r="L495" s="2" t="s">
        <v>13</v>
      </c>
      <c r="M495" s="2" t="s">
        <v>37</v>
      </c>
      <c r="N495" s="19" t="str">
        <f t="shared" si="0"/>
        <v>SMALL</v>
      </c>
    </row>
    <row r="496" spans="1:14" ht="15.75" customHeight="1" x14ac:dyDescent="0.2">
      <c r="A496" s="2">
        <v>7155</v>
      </c>
      <c r="B496" s="2">
        <v>7</v>
      </c>
      <c r="C496" s="2">
        <v>8</v>
      </c>
      <c r="D496" s="2">
        <v>1918</v>
      </c>
      <c r="E496" s="2">
        <v>1990</v>
      </c>
      <c r="F496" s="2">
        <v>1228</v>
      </c>
      <c r="G496" s="2">
        <v>1</v>
      </c>
      <c r="H496" s="2">
        <v>3</v>
      </c>
      <c r="I496" s="2">
        <v>1</v>
      </c>
      <c r="J496" s="2">
        <v>1</v>
      </c>
      <c r="K496" s="2">
        <v>137000</v>
      </c>
      <c r="L496" s="2" t="s">
        <v>13</v>
      </c>
      <c r="M496" s="2" t="s">
        <v>37</v>
      </c>
      <c r="N496" s="19" t="str">
        <f t="shared" si="0"/>
        <v>SMALL</v>
      </c>
    </row>
    <row r="497" spans="1:14" ht="15.75" customHeight="1" x14ac:dyDescent="0.2">
      <c r="A497" s="2">
        <v>11600</v>
      </c>
      <c r="B497" s="2">
        <v>4</v>
      </c>
      <c r="C497" s="2">
        <v>5</v>
      </c>
      <c r="D497" s="2">
        <v>1922</v>
      </c>
      <c r="E497" s="2">
        <v>1950</v>
      </c>
      <c r="F497" s="2">
        <v>1180</v>
      </c>
      <c r="G497" s="2">
        <v>1</v>
      </c>
      <c r="H497" s="2">
        <v>2</v>
      </c>
      <c r="I497" s="2">
        <v>1</v>
      </c>
      <c r="J497" s="2">
        <v>1</v>
      </c>
      <c r="K497" s="2">
        <v>137500</v>
      </c>
      <c r="L497" s="2" t="s">
        <v>13</v>
      </c>
      <c r="M497" s="2" t="s">
        <v>37</v>
      </c>
      <c r="N497" s="19" t="str">
        <f t="shared" si="0"/>
        <v>BIG</v>
      </c>
    </row>
    <row r="498" spans="1:14" ht="15.75" customHeight="1" x14ac:dyDescent="0.2">
      <c r="A498" s="2">
        <v>9650</v>
      </c>
      <c r="B498" s="2">
        <v>6</v>
      </c>
      <c r="C498" s="2">
        <v>3</v>
      </c>
      <c r="D498" s="2">
        <v>1923</v>
      </c>
      <c r="E498" s="2">
        <v>1950</v>
      </c>
      <c r="F498" s="2">
        <v>1603</v>
      </c>
      <c r="G498" s="2">
        <v>1</v>
      </c>
      <c r="H498" s="2">
        <v>4</v>
      </c>
      <c r="I498" s="2">
        <v>1</v>
      </c>
      <c r="J498" s="2">
        <v>2</v>
      </c>
      <c r="K498" s="2">
        <v>138000</v>
      </c>
      <c r="L498" s="2" t="s">
        <v>13</v>
      </c>
      <c r="M498" s="2" t="s">
        <v>37</v>
      </c>
      <c r="N498" s="19" t="str">
        <f t="shared" si="0"/>
        <v>BIG</v>
      </c>
    </row>
    <row r="499" spans="1:14" ht="15.75" customHeight="1" x14ac:dyDescent="0.2">
      <c r="A499" s="2">
        <v>13132</v>
      </c>
      <c r="B499" s="2">
        <v>5</v>
      </c>
      <c r="C499" s="2">
        <v>5</v>
      </c>
      <c r="D499" s="2">
        <v>1914</v>
      </c>
      <c r="E499" s="2">
        <v>1950</v>
      </c>
      <c r="F499" s="2">
        <v>1784</v>
      </c>
      <c r="G499" s="2">
        <v>1</v>
      </c>
      <c r="H499" s="2">
        <v>4</v>
      </c>
      <c r="I499" s="2">
        <v>0</v>
      </c>
      <c r="J499" s="2">
        <v>1</v>
      </c>
      <c r="K499" s="2">
        <v>138887</v>
      </c>
      <c r="L499" s="2" t="s">
        <v>13</v>
      </c>
      <c r="M499" s="2" t="s">
        <v>37</v>
      </c>
      <c r="N499" s="19" t="str">
        <f t="shared" si="0"/>
        <v>BIG</v>
      </c>
    </row>
    <row r="500" spans="1:14" ht="15.75" customHeight="1" x14ac:dyDescent="0.2">
      <c r="A500" s="2">
        <v>5362</v>
      </c>
      <c r="B500" s="2">
        <v>5</v>
      </c>
      <c r="C500" s="2">
        <v>6</v>
      </c>
      <c r="D500" s="2">
        <v>1910</v>
      </c>
      <c r="E500" s="2">
        <v>2003</v>
      </c>
      <c r="F500" s="2">
        <v>1250</v>
      </c>
      <c r="G500" s="2">
        <v>2</v>
      </c>
      <c r="H500" s="2">
        <v>3</v>
      </c>
      <c r="I500" s="2">
        <v>1</v>
      </c>
      <c r="J500" s="2">
        <v>2</v>
      </c>
      <c r="K500" s="2">
        <v>139000</v>
      </c>
      <c r="L500" s="2" t="s">
        <v>13</v>
      </c>
      <c r="M500" s="2" t="s">
        <v>37</v>
      </c>
      <c r="N500" s="19" t="str">
        <f t="shared" si="0"/>
        <v>SMALL</v>
      </c>
    </row>
    <row r="501" spans="1:14" ht="15.75" customHeight="1" x14ac:dyDescent="0.2">
      <c r="A501" s="2">
        <v>6221</v>
      </c>
      <c r="B501" s="2">
        <v>5</v>
      </c>
      <c r="C501" s="2">
        <v>5</v>
      </c>
      <c r="D501" s="2">
        <v>1941</v>
      </c>
      <c r="E501" s="2">
        <v>1950</v>
      </c>
      <c r="F501" s="2">
        <v>1355</v>
      </c>
      <c r="G501" s="2">
        <v>2</v>
      </c>
      <c r="H501" s="2">
        <v>3</v>
      </c>
      <c r="I501" s="2">
        <v>0</v>
      </c>
      <c r="J501" s="2">
        <v>2</v>
      </c>
      <c r="K501" s="2">
        <v>140000</v>
      </c>
      <c r="L501" s="2" t="s">
        <v>13</v>
      </c>
      <c r="M501" s="2" t="s">
        <v>37</v>
      </c>
      <c r="N501" s="19" t="str">
        <f t="shared" si="0"/>
        <v>SMALL</v>
      </c>
    </row>
    <row r="502" spans="1:14" ht="15.75" customHeight="1" x14ac:dyDescent="0.2">
      <c r="A502" s="2">
        <v>9550</v>
      </c>
      <c r="B502" s="2">
        <v>7</v>
      </c>
      <c r="C502" s="2">
        <v>5</v>
      </c>
      <c r="D502" s="2">
        <v>1915</v>
      </c>
      <c r="E502" s="2">
        <v>1970</v>
      </c>
      <c r="F502" s="2">
        <v>1717</v>
      </c>
      <c r="G502" s="2">
        <v>1</v>
      </c>
      <c r="H502" s="2">
        <v>3</v>
      </c>
      <c r="I502" s="2">
        <v>1</v>
      </c>
      <c r="J502" s="2">
        <v>3</v>
      </c>
      <c r="K502" s="2">
        <v>140000</v>
      </c>
      <c r="L502" s="2" t="s">
        <v>13</v>
      </c>
      <c r="M502" s="2" t="s">
        <v>37</v>
      </c>
      <c r="N502" s="19" t="str">
        <f t="shared" si="0"/>
        <v>BIG</v>
      </c>
    </row>
    <row r="503" spans="1:14" ht="15.75" customHeight="1" x14ac:dyDescent="0.2">
      <c r="A503" s="2">
        <v>6720</v>
      </c>
      <c r="B503" s="2">
        <v>6</v>
      </c>
      <c r="C503" s="2">
        <v>7</v>
      </c>
      <c r="D503" s="2">
        <v>1921</v>
      </c>
      <c r="E503" s="2">
        <v>1950</v>
      </c>
      <c r="F503" s="2">
        <v>1436</v>
      </c>
      <c r="G503" s="2">
        <v>1</v>
      </c>
      <c r="H503" s="2">
        <v>3</v>
      </c>
      <c r="I503" s="2">
        <v>1</v>
      </c>
      <c r="J503" s="2">
        <v>1</v>
      </c>
      <c r="K503" s="2">
        <v>141500</v>
      </c>
      <c r="L503" s="2" t="s">
        <v>13</v>
      </c>
      <c r="M503" s="2" t="s">
        <v>37</v>
      </c>
      <c r="N503" s="19" t="str">
        <f t="shared" si="0"/>
        <v>SMALL</v>
      </c>
    </row>
    <row r="504" spans="1:14" ht="15.75" customHeight="1" x14ac:dyDescent="0.2">
      <c r="A504" s="2">
        <v>9100</v>
      </c>
      <c r="B504" s="2">
        <v>5</v>
      </c>
      <c r="C504" s="2">
        <v>6</v>
      </c>
      <c r="D504" s="2">
        <v>1954</v>
      </c>
      <c r="E504" s="2">
        <v>1954</v>
      </c>
      <c r="F504" s="2">
        <v>1112</v>
      </c>
      <c r="G504" s="2">
        <v>1</v>
      </c>
      <c r="H504" s="2">
        <v>2</v>
      </c>
      <c r="I504" s="2">
        <v>1</v>
      </c>
      <c r="J504" s="2">
        <v>1</v>
      </c>
      <c r="K504" s="2">
        <v>144800</v>
      </c>
      <c r="L504" s="2" t="s">
        <v>17</v>
      </c>
      <c r="M504" s="2" t="s">
        <v>37</v>
      </c>
      <c r="N504" s="19" t="str">
        <f t="shared" si="0"/>
        <v>SMALL</v>
      </c>
    </row>
    <row r="505" spans="1:14" ht="15.75" customHeight="1" x14ac:dyDescent="0.2">
      <c r="A505" s="2">
        <v>8969</v>
      </c>
      <c r="B505" s="2">
        <v>6</v>
      </c>
      <c r="C505" s="2">
        <v>6</v>
      </c>
      <c r="D505" s="2">
        <v>1926</v>
      </c>
      <c r="E505" s="2">
        <v>1950</v>
      </c>
      <c r="F505" s="2">
        <v>1316</v>
      </c>
      <c r="G505" s="2">
        <v>1</v>
      </c>
      <c r="H505" s="2">
        <v>2</v>
      </c>
      <c r="I505" s="2">
        <v>1</v>
      </c>
      <c r="J505" s="2">
        <v>1</v>
      </c>
      <c r="K505" s="2">
        <v>145000</v>
      </c>
      <c r="L505" s="2" t="s">
        <v>13</v>
      </c>
      <c r="M505" s="2" t="s">
        <v>37</v>
      </c>
      <c r="N505" s="19" t="str">
        <f t="shared" si="0"/>
        <v>SMALL</v>
      </c>
    </row>
    <row r="506" spans="1:14" ht="15.75" customHeight="1" x14ac:dyDescent="0.2">
      <c r="A506" s="2">
        <v>7136</v>
      </c>
      <c r="B506" s="2">
        <v>6</v>
      </c>
      <c r="C506" s="2">
        <v>6</v>
      </c>
      <c r="D506" s="2">
        <v>1946</v>
      </c>
      <c r="E506" s="2">
        <v>1950</v>
      </c>
      <c r="F506" s="2">
        <v>1958</v>
      </c>
      <c r="G506" s="2">
        <v>2</v>
      </c>
      <c r="H506" s="2">
        <v>4</v>
      </c>
      <c r="I506" s="2">
        <v>0</v>
      </c>
      <c r="J506" s="2">
        <v>2</v>
      </c>
      <c r="K506" s="2">
        <v>145000</v>
      </c>
      <c r="L506" s="2" t="s">
        <v>13</v>
      </c>
      <c r="M506" s="2" t="s">
        <v>37</v>
      </c>
      <c r="N506" s="19" t="str">
        <f t="shared" si="0"/>
        <v>SMALL</v>
      </c>
    </row>
    <row r="507" spans="1:14" ht="15.75" customHeight="1" x14ac:dyDescent="0.2">
      <c r="A507" s="2">
        <v>6270</v>
      </c>
      <c r="B507" s="2">
        <v>5</v>
      </c>
      <c r="C507" s="2">
        <v>6</v>
      </c>
      <c r="D507" s="2">
        <v>1949</v>
      </c>
      <c r="E507" s="2">
        <v>1950</v>
      </c>
      <c r="F507" s="2">
        <v>2002</v>
      </c>
      <c r="G507" s="2">
        <v>2</v>
      </c>
      <c r="H507" s="2">
        <v>4</v>
      </c>
      <c r="I507" s="2">
        <v>0</v>
      </c>
      <c r="J507" s="2">
        <v>3</v>
      </c>
      <c r="K507" s="2">
        <v>145000</v>
      </c>
      <c r="L507" s="2" t="s">
        <v>13</v>
      </c>
      <c r="M507" s="2" t="s">
        <v>37</v>
      </c>
      <c r="N507" s="19" t="str">
        <f t="shared" si="0"/>
        <v>SMALL</v>
      </c>
    </row>
    <row r="508" spans="1:14" ht="15.75" customHeight="1" x14ac:dyDescent="0.2">
      <c r="A508" s="2">
        <v>6821</v>
      </c>
      <c r="B508" s="2">
        <v>6</v>
      </c>
      <c r="C508" s="2">
        <v>7</v>
      </c>
      <c r="D508" s="2">
        <v>1921</v>
      </c>
      <c r="E508" s="2">
        <v>2005</v>
      </c>
      <c r="F508" s="2">
        <v>1298</v>
      </c>
      <c r="G508" s="2">
        <v>2</v>
      </c>
      <c r="H508" s="2">
        <v>2</v>
      </c>
      <c r="I508" s="2">
        <v>1</v>
      </c>
      <c r="J508" s="2">
        <v>1</v>
      </c>
      <c r="K508" s="2">
        <v>146500</v>
      </c>
      <c r="L508" s="2" t="s">
        <v>13</v>
      </c>
      <c r="M508" s="2" t="s">
        <v>37</v>
      </c>
      <c r="N508" s="19" t="str">
        <f t="shared" si="0"/>
        <v>SMALL</v>
      </c>
    </row>
    <row r="509" spans="1:14" ht="15.75" customHeight="1" x14ac:dyDescent="0.2">
      <c r="A509" s="2">
        <v>8574</v>
      </c>
      <c r="B509" s="2">
        <v>6</v>
      </c>
      <c r="C509" s="2">
        <v>8</v>
      </c>
      <c r="D509" s="2">
        <v>1916</v>
      </c>
      <c r="E509" s="2">
        <v>2000</v>
      </c>
      <c r="F509" s="2">
        <v>1232</v>
      </c>
      <c r="G509" s="2">
        <v>1</v>
      </c>
      <c r="H509" s="2">
        <v>3</v>
      </c>
      <c r="I509" s="2">
        <v>1</v>
      </c>
      <c r="J509" s="2">
        <v>2</v>
      </c>
      <c r="K509" s="2">
        <v>147500</v>
      </c>
      <c r="L509" s="2" t="s">
        <v>13</v>
      </c>
      <c r="M509" s="2" t="s">
        <v>37</v>
      </c>
      <c r="N509" s="19" t="str">
        <f t="shared" si="0"/>
        <v>SMALL</v>
      </c>
    </row>
    <row r="510" spans="1:14" ht="15.75" customHeight="1" x14ac:dyDescent="0.2">
      <c r="A510" s="2">
        <v>15564</v>
      </c>
      <c r="B510" s="2">
        <v>6</v>
      </c>
      <c r="C510" s="2">
        <v>6</v>
      </c>
      <c r="D510" s="2">
        <v>1914</v>
      </c>
      <c r="E510" s="2">
        <v>1995</v>
      </c>
      <c r="F510" s="2">
        <v>1264</v>
      </c>
      <c r="G510" s="2">
        <v>1</v>
      </c>
      <c r="H510" s="2">
        <v>3</v>
      </c>
      <c r="I510" s="2">
        <v>0</v>
      </c>
      <c r="J510" s="2">
        <v>2</v>
      </c>
      <c r="K510" s="2">
        <v>147500</v>
      </c>
      <c r="L510" s="2" t="s">
        <v>13</v>
      </c>
      <c r="M510" s="2" t="s">
        <v>37</v>
      </c>
      <c r="N510" s="19" t="str">
        <f t="shared" si="0"/>
        <v>BIG</v>
      </c>
    </row>
    <row r="511" spans="1:14" ht="15.75" customHeight="1" x14ac:dyDescent="0.2">
      <c r="A511" s="2">
        <v>4000</v>
      </c>
      <c r="B511" s="2">
        <v>7</v>
      </c>
      <c r="C511" s="2">
        <v>8</v>
      </c>
      <c r="D511" s="2">
        <v>1930</v>
      </c>
      <c r="E511" s="2">
        <v>1995</v>
      </c>
      <c r="F511" s="2">
        <v>1098</v>
      </c>
      <c r="G511" s="2">
        <v>1</v>
      </c>
      <c r="H511" s="2">
        <v>2</v>
      </c>
      <c r="I511" s="2">
        <v>1</v>
      </c>
      <c r="J511" s="2">
        <v>1</v>
      </c>
      <c r="K511" s="2">
        <v>148500</v>
      </c>
      <c r="L511" s="2" t="s">
        <v>13</v>
      </c>
      <c r="M511" s="2" t="s">
        <v>37</v>
      </c>
      <c r="N511" s="19" t="str">
        <f t="shared" si="0"/>
        <v>SMALL</v>
      </c>
    </row>
    <row r="512" spans="1:14" ht="15.75" customHeight="1" x14ac:dyDescent="0.2">
      <c r="A512" s="2">
        <v>7200</v>
      </c>
      <c r="B512" s="2">
        <v>7</v>
      </c>
      <c r="C512" s="2">
        <v>6</v>
      </c>
      <c r="D512" s="2">
        <v>1931</v>
      </c>
      <c r="E512" s="2">
        <v>2000</v>
      </c>
      <c r="F512" s="2">
        <v>1502</v>
      </c>
      <c r="G512" s="2">
        <v>1</v>
      </c>
      <c r="H512" s="2">
        <v>3</v>
      </c>
      <c r="I512" s="2">
        <v>1</v>
      </c>
      <c r="J512" s="2">
        <v>1</v>
      </c>
      <c r="K512" s="2">
        <v>149000</v>
      </c>
      <c r="L512" s="2" t="s">
        <v>26</v>
      </c>
      <c r="M512" s="2" t="s">
        <v>37</v>
      </c>
      <c r="N512" s="19" t="str">
        <f t="shared" si="0"/>
        <v>SMALL</v>
      </c>
    </row>
    <row r="513" spans="1:14" ht="15.75" customHeight="1" x14ac:dyDescent="0.2">
      <c r="A513" s="2">
        <v>13108</v>
      </c>
      <c r="B513" s="2">
        <v>5</v>
      </c>
      <c r="C513" s="2">
        <v>5</v>
      </c>
      <c r="D513" s="2">
        <v>1951</v>
      </c>
      <c r="E513" s="2">
        <v>1951</v>
      </c>
      <c r="F513" s="2">
        <v>1226</v>
      </c>
      <c r="G513" s="2">
        <v>1</v>
      </c>
      <c r="H513" s="2">
        <v>2</v>
      </c>
      <c r="I513" s="2">
        <v>1</v>
      </c>
      <c r="J513" s="2">
        <v>2</v>
      </c>
      <c r="K513" s="2">
        <v>153500</v>
      </c>
      <c r="L513" s="2" t="s">
        <v>13</v>
      </c>
      <c r="M513" s="2" t="s">
        <v>37</v>
      </c>
      <c r="N513" s="19" t="str">
        <f t="shared" si="0"/>
        <v>BIG</v>
      </c>
    </row>
    <row r="514" spans="1:14" ht="15.75" customHeight="1" x14ac:dyDescent="0.2">
      <c r="A514" s="2">
        <v>7681</v>
      </c>
      <c r="B514" s="2">
        <v>5</v>
      </c>
      <c r="C514" s="2">
        <v>6</v>
      </c>
      <c r="D514" s="2">
        <v>1921</v>
      </c>
      <c r="E514" s="2">
        <v>1950</v>
      </c>
      <c r="F514" s="2">
        <v>1343</v>
      </c>
      <c r="G514" s="2">
        <v>1</v>
      </c>
      <c r="H514" s="2">
        <v>3</v>
      </c>
      <c r="I514" s="2">
        <v>1</v>
      </c>
      <c r="J514" s="2">
        <v>1</v>
      </c>
      <c r="K514" s="2">
        <v>154900</v>
      </c>
      <c r="L514" s="2" t="s">
        <v>13</v>
      </c>
      <c r="M514" s="2" t="s">
        <v>37</v>
      </c>
      <c r="N514" s="19" t="str">
        <f t="shared" si="0"/>
        <v>SMALL</v>
      </c>
    </row>
    <row r="515" spans="1:14" ht="15.75" customHeight="1" x14ac:dyDescent="0.2">
      <c r="A515" s="2">
        <v>14680</v>
      </c>
      <c r="B515" s="2">
        <v>5</v>
      </c>
      <c r="C515" s="2">
        <v>4</v>
      </c>
      <c r="D515" s="2">
        <v>1960</v>
      </c>
      <c r="E515" s="2">
        <v>1960</v>
      </c>
      <c r="F515" s="2">
        <v>1273</v>
      </c>
      <c r="G515" s="2">
        <v>1</v>
      </c>
      <c r="H515" s="2">
        <v>2</v>
      </c>
      <c r="I515" s="2">
        <v>0</v>
      </c>
      <c r="J515" s="2">
        <v>1</v>
      </c>
      <c r="K515" s="2">
        <v>155000</v>
      </c>
      <c r="L515" s="2" t="s">
        <v>13</v>
      </c>
      <c r="M515" s="2" t="s">
        <v>37</v>
      </c>
      <c r="N515" s="19" t="str">
        <f t="shared" si="0"/>
        <v>BIG</v>
      </c>
    </row>
    <row r="516" spans="1:14" ht="15.75" customHeight="1" x14ac:dyDescent="0.2">
      <c r="A516" s="2">
        <v>15750</v>
      </c>
      <c r="B516" s="2">
        <v>5</v>
      </c>
      <c r="C516" s="2">
        <v>5</v>
      </c>
      <c r="D516" s="2">
        <v>1953</v>
      </c>
      <c r="E516" s="2">
        <v>1953</v>
      </c>
      <c r="F516" s="2">
        <v>1336</v>
      </c>
      <c r="G516" s="2">
        <v>1</v>
      </c>
      <c r="H516" s="2">
        <v>2</v>
      </c>
      <c r="I516" s="2">
        <v>2</v>
      </c>
      <c r="J516" s="2">
        <v>1</v>
      </c>
      <c r="K516" s="2">
        <v>157000</v>
      </c>
      <c r="L516" s="2" t="s">
        <v>13</v>
      </c>
      <c r="M516" s="2" t="s">
        <v>37</v>
      </c>
      <c r="N516" s="19" t="str">
        <f t="shared" si="0"/>
        <v>BIG</v>
      </c>
    </row>
    <row r="517" spans="1:14" ht="15.75" customHeight="1" x14ac:dyDescent="0.2">
      <c r="A517" s="2">
        <v>15600</v>
      </c>
      <c r="B517" s="2">
        <v>5</v>
      </c>
      <c r="C517" s="2">
        <v>7</v>
      </c>
      <c r="D517" s="2">
        <v>1949</v>
      </c>
      <c r="E517" s="2">
        <v>2005</v>
      </c>
      <c r="F517" s="2">
        <v>1523</v>
      </c>
      <c r="G517" s="2">
        <v>2</v>
      </c>
      <c r="H517" s="2">
        <v>3</v>
      </c>
      <c r="I517" s="2">
        <v>1</v>
      </c>
      <c r="J517" s="2">
        <v>1</v>
      </c>
      <c r="K517" s="2">
        <v>158000</v>
      </c>
      <c r="L517" s="2" t="s">
        <v>13</v>
      </c>
      <c r="M517" s="2" t="s">
        <v>37</v>
      </c>
      <c r="N517" s="19" t="str">
        <f t="shared" si="0"/>
        <v>BIG</v>
      </c>
    </row>
    <row r="518" spans="1:14" ht="15.75" customHeight="1" x14ac:dyDescent="0.2">
      <c r="A518" s="2">
        <v>14000</v>
      </c>
      <c r="B518" s="2">
        <v>6</v>
      </c>
      <c r="C518" s="2">
        <v>8</v>
      </c>
      <c r="D518" s="2">
        <v>1950</v>
      </c>
      <c r="E518" s="2">
        <v>2004</v>
      </c>
      <c r="F518" s="2">
        <v>1152</v>
      </c>
      <c r="G518" s="2">
        <v>1</v>
      </c>
      <c r="H518" s="2">
        <v>3</v>
      </c>
      <c r="I518" s="2">
        <v>1</v>
      </c>
      <c r="J518" s="2">
        <v>1</v>
      </c>
      <c r="K518" s="2">
        <v>158500</v>
      </c>
      <c r="L518" s="2" t="s">
        <v>17</v>
      </c>
      <c r="M518" s="2" t="s">
        <v>37</v>
      </c>
      <c r="N518" s="19" t="str">
        <f t="shared" si="0"/>
        <v>BIG</v>
      </c>
    </row>
    <row r="519" spans="1:14" ht="15.75" customHeight="1" x14ac:dyDescent="0.2">
      <c r="A519" s="2">
        <v>9600</v>
      </c>
      <c r="B519" s="2">
        <v>5</v>
      </c>
      <c r="C519" s="2">
        <v>7</v>
      </c>
      <c r="D519" s="2">
        <v>1940</v>
      </c>
      <c r="E519" s="2">
        <v>1950</v>
      </c>
      <c r="F519" s="2">
        <v>1308</v>
      </c>
      <c r="G519" s="2">
        <v>1</v>
      </c>
      <c r="H519" s="2">
        <v>2</v>
      </c>
      <c r="I519" s="2">
        <v>2</v>
      </c>
      <c r="J519" s="2">
        <v>1</v>
      </c>
      <c r="K519" s="2">
        <v>160000</v>
      </c>
      <c r="L519" s="2" t="s">
        <v>17</v>
      </c>
      <c r="M519" s="2" t="s">
        <v>37</v>
      </c>
      <c r="N519" s="19" t="str">
        <f t="shared" si="0"/>
        <v>BIG</v>
      </c>
    </row>
    <row r="520" spans="1:14" ht="15.75" customHeight="1" x14ac:dyDescent="0.2">
      <c r="A520" s="2">
        <v>13360</v>
      </c>
      <c r="B520" s="2">
        <v>5</v>
      </c>
      <c r="C520" s="2">
        <v>7</v>
      </c>
      <c r="D520" s="2">
        <v>1921</v>
      </c>
      <c r="E520" s="2">
        <v>2006</v>
      </c>
      <c r="F520" s="2">
        <v>964</v>
      </c>
      <c r="G520" s="2">
        <v>1</v>
      </c>
      <c r="H520" s="2">
        <v>2</v>
      </c>
      <c r="I520" s="2">
        <v>0</v>
      </c>
      <c r="J520" s="2">
        <v>2</v>
      </c>
      <c r="K520" s="2">
        <v>163500</v>
      </c>
      <c r="L520" s="2" t="s">
        <v>17</v>
      </c>
      <c r="M520" s="2" t="s">
        <v>37</v>
      </c>
      <c r="N520" s="19" t="str">
        <f t="shared" si="0"/>
        <v>BIG</v>
      </c>
    </row>
    <row r="521" spans="1:14" ht="15.75" customHeight="1" x14ac:dyDescent="0.2">
      <c r="A521" s="2">
        <v>7128</v>
      </c>
      <c r="B521" s="2">
        <v>7</v>
      </c>
      <c r="C521" s="2">
        <v>5</v>
      </c>
      <c r="D521" s="2">
        <v>1941</v>
      </c>
      <c r="E521" s="2">
        <v>1950</v>
      </c>
      <c r="F521" s="2">
        <v>1646</v>
      </c>
      <c r="G521" s="2">
        <v>2</v>
      </c>
      <c r="H521" s="2">
        <v>4</v>
      </c>
      <c r="I521" s="2">
        <v>2</v>
      </c>
      <c r="J521" s="2">
        <v>1</v>
      </c>
      <c r="K521" s="2">
        <v>164000</v>
      </c>
      <c r="L521" s="2" t="s">
        <v>17</v>
      </c>
      <c r="M521" s="2" t="s">
        <v>37</v>
      </c>
      <c r="N521" s="19" t="str">
        <f t="shared" si="0"/>
        <v>SMALL</v>
      </c>
    </row>
    <row r="522" spans="1:14" ht="15.75" customHeight="1" x14ac:dyDescent="0.2">
      <c r="A522" s="2">
        <v>10592</v>
      </c>
      <c r="B522" s="2">
        <v>6</v>
      </c>
      <c r="C522" s="2">
        <v>7</v>
      </c>
      <c r="D522" s="2">
        <v>1923</v>
      </c>
      <c r="E522" s="2">
        <v>1996</v>
      </c>
      <c r="F522" s="2">
        <v>1502</v>
      </c>
      <c r="G522" s="2">
        <v>1</v>
      </c>
      <c r="H522" s="2">
        <v>3</v>
      </c>
      <c r="I522" s="2">
        <v>2</v>
      </c>
      <c r="J522" s="2">
        <v>1</v>
      </c>
      <c r="K522" s="2">
        <v>165000</v>
      </c>
      <c r="L522" s="2" t="s">
        <v>17</v>
      </c>
      <c r="M522" s="2" t="s">
        <v>37</v>
      </c>
      <c r="N522" s="19" t="str">
        <f t="shared" si="0"/>
        <v>BIG</v>
      </c>
    </row>
    <row r="523" spans="1:14" ht="15.75" customHeight="1" x14ac:dyDescent="0.2">
      <c r="A523" s="2">
        <v>9399</v>
      </c>
      <c r="B523" s="2">
        <v>7</v>
      </c>
      <c r="C523" s="2">
        <v>8</v>
      </c>
      <c r="D523" s="2">
        <v>1919</v>
      </c>
      <c r="E523" s="2">
        <v>1950</v>
      </c>
      <c r="F523" s="2">
        <v>1636</v>
      </c>
      <c r="G523" s="2">
        <v>1</v>
      </c>
      <c r="H523" s="2">
        <v>4</v>
      </c>
      <c r="I523" s="2">
        <v>1</v>
      </c>
      <c r="J523" s="2">
        <v>1</v>
      </c>
      <c r="K523" s="2">
        <v>167000</v>
      </c>
      <c r="L523" s="2" t="s">
        <v>13</v>
      </c>
      <c r="M523" s="2" t="s">
        <v>37</v>
      </c>
      <c r="N523" s="19" t="str">
        <f t="shared" si="0"/>
        <v>SMALL</v>
      </c>
    </row>
    <row r="524" spans="1:14" ht="15.75" customHeight="1" x14ac:dyDescent="0.2">
      <c r="A524" s="2">
        <v>17871</v>
      </c>
      <c r="B524" s="2">
        <v>4</v>
      </c>
      <c r="C524" s="2">
        <v>5</v>
      </c>
      <c r="D524" s="2">
        <v>1995</v>
      </c>
      <c r="E524" s="2">
        <v>1996</v>
      </c>
      <c r="F524" s="2">
        <v>1680</v>
      </c>
      <c r="G524" s="2">
        <v>2</v>
      </c>
      <c r="H524" s="2">
        <v>4</v>
      </c>
      <c r="I524" s="2">
        <v>0</v>
      </c>
      <c r="J524" s="2">
        <v>2</v>
      </c>
      <c r="K524" s="2">
        <v>170000</v>
      </c>
      <c r="L524" s="2" t="s">
        <v>13</v>
      </c>
      <c r="M524" s="2" t="s">
        <v>37</v>
      </c>
      <c r="N524" s="19" t="str">
        <f t="shared" si="0"/>
        <v>BIG</v>
      </c>
    </row>
    <row r="525" spans="1:14" ht="15.75" customHeight="1" x14ac:dyDescent="0.2">
      <c r="A525" s="2">
        <v>12000</v>
      </c>
      <c r="B525" s="2">
        <v>7</v>
      </c>
      <c r="C525" s="2">
        <v>7</v>
      </c>
      <c r="D525" s="2">
        <v>1941</v>
      </c>
      <c r="E525" s="2">
        <v>1950</v>
      </c>
      <c r="F525" s="2">
        <v>1564</v>
      </c>
      <c r="G525" s="2">
        <v>1</v>
      </c>
      <c r="H525" s="2">
        <v>3</v>
      </c>
      <c r="I525" s="2">
        <v>1</v>
      </c>
      <c r="J525" s="2">
        <v>1</v>
      </c>
      <c r="K525" s="2">
        <v>174500</v>
      </c>
      <c r="L525" s="2" t="s">
        <v>13</v>
      </c>
      <c r="M525" s="2" t="s">
        <v>37</v>
      </c>
      <c r="N525" s="19" t="str">
        <f t="shared" si="0"/>
        <v>BIG</v>
      </c>
    </row>
    <row r="526" spans="1:14" ht="15.75" customHeight="1" x14ac:dyDescent="0.2">
      <c r="A526" s="2">
        <v>7558</v>
      </c>
      <c r="B526" s="2">
        <v>6</v>
      </c>
      <c r="C526" s="2">
        <v>6</v>
      </c>
      <c r="D526" s="2">
        <v>1928</v>
      </c>
      <c r="E526" s="2">
        <v>1950</v>
      </c>
      <c r="F526" s="2">
        <v>1913</v>
      </c>
      <c r="G526" s="2">
        <v>1</v>
      </c>
      <c r="H526" s="2">
        <v>3</v>
      </c>
      <c r="I526" s="2">
        <v>1</v>
      </c>
      <c r="J526" s="2">
        <v>2</v>
      </c>
      <c r="K526" s="2">
        <v>177000</v>
      </c>
      <c r="L526" s="2" t="s">
        <v>13</v>
      </c>
      <c r="M526" s="2" t="s">
        <v>37</v>
      </c>
      <c r="N526" s="19" t="str">
        <f t="shared" si="0"/>
        <v>SMALL</v>
      </c>
    </row>
    <row r="527" spans="1:14" ht="15.75" customHeight="1" x14ac:dyDescent="0.2">
      <c r="A527" s="2">
        <v>15576</v>
      </c>
      <c r="B527" s="2">
        <v>6</v>
      </c>
      <c r="C527" s="2">
        <v>7</v>
      </c>
      <c r="D527" s="2">
        <v>1915</v>
      </c>
      <c r="E527" s="2">
        <v>1976</v>
      </c>
      <c r="F527" s="2">
        <v>1680</v>
      </c>
      <c r="G527" s="2">
        <v>2</v>
      </c>
      <c r="H527" s="2">
        <v>4</v>
      </c>
      <c r="I527" s="2">
        <v>0</v>
      </c>
      <c r="J527" s="2">
        <v>1</v>
      </c>
      <c r="K527" s="2">
        <v>177000</v>
      </c>
      <c r="L527" s="2" t="s">
        <v>13</v>
      </c>
      <c r="M527" s="2" t="s">
        <v>37</v>
      </c>
      <c r="N527" s="19" t="str">
        <f t="shared" si="0"/>
        <v>BIG</v>
      </c>
    </row>
    <row r="528" spans="1:14" ht="15.75" customHeight="1" x14ac:dyDescent="0.2">
      <c r="A528" s="2">
        <v>7500</v>
      </c>
      <c r="B528" s="2">
        <v>6</v>
      </c>
      <c r="C528" s="2">
        <v>7</v>
      </c>
      <c r="D528" s="2">
        <v>1942</v>
      </c>
      <c r="E528" s="2">
        <v>1950</v>
      </c>
      <c r="F528" s="2">
        <v>1494</v>
      </c>
      <c r="G528" s="2">
        <v>1</v>
      </c>
      <c r="H528" s="2">
        <v>3</v>
      </c>
      <c r="I528" s="2">
        <v>2</v>
      </c>
      <c r="J528" s="2">
        <v>1</v>
      </c>
      <c r="K528" s="2">
        <v>177500</v>
      </c>
      <c r="L528" s="2" t="s">
        <v>13</v>
      </c>
      <c r="M528" s="2" t="s">
        <v>37</v>
      </c>
      <c r="N528" s="19" t="str">
        <f t="shared" si="0"/>
        <v>SMALL</v>
      </c>
    </row>
    <row r="529" spans="1:14" ht="15.75" customHeight="1" x14ac:dyDescent="0.2">
      <c r="A529" s="2">
        <v>7810</v>
      </c>
      <c r="B529" s="2">
        <v>4</v>
      </c>
      <c r="C529" s="2">
        <v>6</v>
      </c>
      <c r="D529" s="2">
        <v>1930</v>
      </c>
      <c r="E529" s="2">
        <v>2003</v>
      </c>
      <c r="F529" s="2">
        <v>1755</v>
      </c>
      <c r="G529" s="2">
        <v>2</v>
      </c>
      <c r="H529" s="2">
        <v>4</v>
      </c>
      <c r="I529" s="2">
        <v>1</v>
      </c>
      <c r="J529" s="2">
        <v>1</v>
      </c>
      <c r="K529" s="2">
        <v>188000</v>
      </c>
      <c r="L529" s="2" t="s">
        <v>17</v>
      </c>
      <c r="M529" s="2" t="s">
        <v>37</v>
      </c>
      <c r="N529" s="19" t="str">
        <f t="shared" si="0"/>
        <v>SMALL</v>
      </c>
    </row>
    <row r="530" spans="1:14" ht="15.75" customHeight="1" x14ac:dyDescent="0.2">
      <c r="A530" s="2">
        <v>11988</v>
      </c>
      <c r="B530" s="2">
        <v>6</v>
      </c>
      <c r="C530" s="2">
        <v>7</v>
      </c>
      <c r="D530" s="2">
        <v>1934</v>
      </c>
      <c r="E530" s="2">
        <v>1995</v>
      </c>
      <c r="F530" s="2">
        <v>1660</v>
      </c>
      <c r="G530" s="2">
        <v>1</v>
      </c>
      <c r="H530" s="2">
        <v>3</v>
      </c>
      <c r="I530" s="2">
        <v>1</v>
      </c>
      <c r="J530" s="2">
        <v>1</v>
      </c>
      <c r="K530" s="2">
        <v>188700</v>
      </c>
      <c r="L530" s="2" t="s">
        <v>13</v>
      </c>
      <c r="M530" s="2" t="s">
        <v>37</v>
      </c>
      <c r="N530" s="19" t="str">
        <f t="shared" si="0"/>
        <v>BIG</v>
      </c>
    </row>
    <row r="531" spans="1:14" ht="15.75" customHeight="1" x14ac:dyDescent="0.2">
      <c r="A531" s="2">
        <v>7642</v>
      </c>
      <c r="B531" s="2">
        <v>7</v>
      </c>
      <c r="C531" s="2">
        <v>8</v>
      </c>
      <c r="D531" s="2">
        <v>1918</v>
      </c>
      <c r="E531" s="2">
        <v>1998</v>
      </c>
      <c r="F531" s="2">
        <v>1426</v>
      </c>
      <c r="G531" s="2">
        <v>1</v>
      </c>
      <c r="H531" s="2">
        <v>3</v>
      </c>
      <c r="I531" s="2">
        <v>1</v>
      </c>
      <c r="J531" s="2">
        <v>1</v>
      </c>
      <c r="K531" s="2">
        <v>189950</v>
      </c>
      <c r="L531" s="2" t="s">
        <v>13</v>
      </c>
      <c r="M531" s="2" t="s">
        <v>37</v>
      </c>
      <c r="N531" s="19" t="str">
        <f t="shared" si="0"/>
        <v>SMALL</v>
      </c>
    </row>
    <row r="532" spans="1:14" ht="15.75" customHeight="1" x14ac:dyDescent="0.2">
      <c r="A532" s="2">
        <v>11526</v>
      </c>
      <c r="B532" s="2">
        <v>6</v>
      </c>
      <c r="C532" s="2">
        <v>7</v>
      </c>
      <c r="D532" s="2">
        <v>1922</v>
      </c>
      <c r="E532" s="2">
        <v>1994</v>
      </c>
      <c r="F532" s="2">
        <v>2555</v>
      </c>
      <c r="G532" s="2">
        <v>2</v>
      </c>
      <c r="H532" s="2">
        <v>3</v>
      </c>
      <c r="I532" s="2">
        <v>1</v>
      </c>
      <c r="J532" s="2">
        <v>2</v>
      </c>
      <c r="K532" s="2">
        <v>191000</v>
      </c>
      <c r="L532" s="2" t="s">
        <v>13</v>
      </c>
      <c r="M532" s="2" t="s">
        <v>37</v>
      </c>
      <c r="N532" s="19" t="str">
        <f t="shared" si="0"/>
        <v>BIG</v>
      </c>
    </row>
    <row r="533" spans="1:14" ht="15.75" customHeight="1" x14ac:dyDescent="0.2">
      <c r="A533" s="2">
        <v>13339</v>
      </c>
      <c r="B533" s="2">
        <v>6</v>
      </c>
      <c r="C533" s="2">
        <v>6</v>
      </c>
      <c r="D533" s="2">
        <v>1960</v>
      </c>
      <c r="E533" s="2">
        <v>1960</v>
      </c>
      <c r="F533" s="2">
        <v>1561</v>
      </c>
      <c r="G533" s="2">
        <v>2</v>
      </c>
      <c r="H533" s="2">
        <v>3</v>
      </c>
      <c r="I533" s="2">
        <v>1</v>
      </c>
      <c r="J533" s="2">
        <v>2</v>
      </c>
      <c r="K533" s="2">
        <v>193000</v>
      </c>
      <c r="L533" s="2" t="s">
        <v>13</v>
      </c>
      <c r="M533" s="2" t="s">
        <v>37</v>
      </c>
      <c r="N533" s="19" t="str">
        <f t="shared" si="0"/>
        <v>BIG</v>
      </c>
    </row>
    <row r="534" spans="1:14" ht="15.75" customHeight="1" x14ac:dyDescent="0.2">
      <c r="A534" s="2">
        <v>12400</v>
      </c>
      <c r="B534" s="2">
        <v>5</v>
      </c>
      <c r="C534" s="2">
        <v>6</v>
      </c>
      <c r="D534" s="2">
        <v>1940</v>
      </c>
      <c r="E534" s="2">
        <v>1950</v>
      </c>
      <c r="F534" s="2">
        <v>1717</v>
      </c>
      <c r="G534" s="2">
        <v>1</v>
      </c>
      <c r="H534" s="2">
        <v>2</v>
      </c>
      <c r="I534" s="2">
        <v>1</v>
      </c>
      <c r="J534" s="2">
        <v>1</v>
      </c>
      <c r="K534" s="2">
        <v>194000</v>
      </c>
      <c r="L534" s="2" t="s">
        <v>13</v>
      </c>
      <c r="M534" s="2" t="s">
        <v>37</v>
      </c>
      <c r="N534" s="19" t="str">
        <f t="shared" si="0"/>
        <v>BIG</v>
      </c>
    </row>
    <row r="535" spans="1:14" ht="15.75" customHeight="1" x14ac:dyDescent="0.2">
      <c r="A535" s="2">
        <v>21780</v>
      </c>
      <c r="B535" s="2">
        <v>6</v>
      </c>
      <c r="C535" s="2">
        <v>5</v>
      </c>
      <c r="D535" s="2">
        <v>1920</v>
      </c>
      <c r="E535" s="2">
        <v>1950</v>
      </c>
      <c r="F535" s="2">
        <v>1550</v>
      </c>
      <c r="G535" s="2">
        <v>1</v>
      </c>
      <c r="H535" s="2">
        <v>3</v>
      </c>
      <c r="I535" s="2">
        <v>1</v>
      </c>
      <c r="J535" s="2">
        <v>1</v>
      </c>
      <c r="K535" s="2">
        <v>195000</v>
      </c>
      <c r="L535" s="2" t="s">
        <v>13</v>
      </c>
      <c r="M535" s="2" t="s">
        <v>37</v>
      </c>
      <c r="N535" s="19" t="str">
        <f t="shared" si="0"/>
        <v>BIG</v>
      </c>
    </row>
    <row r="536" spans="1:14" ht="15.75" customHeight="1" x14ac:dyDescent="0.2">
      <c r="A536" s="2">
        <v>11700</v>
      </c>
      <c r="B536" s="2">
        <v>5</v>
      </c>
      <c r="C536" s="2">
        <v>6</v>
      </c>
      <c r="D536" s="2">
        <v>1937</v>
      </c>
      <c r="E536" s="2">
        <v>1995</v>
      </c>
      <c r="F536" s="2">
        <v>1938</v>
      </c>
      <c r="G536" s="2">
        <v>2</v>
      </c>
      <c r="H536" s="2">
        <v>4</v>
      </c>
      <c r="I536" s="2">
        <v>1</v>
      </c>
      <c r="J536" s="2">
        <v>1</v>
      </c>
      <c r="K536" s="2">
        <v>198000</v>
      </c>
      <c r="L536" s="2" t="s">
        <v>13</v>
      </c>
      <c r="M536" s="2" t="s">
        <v>37</v>
      </c>
      <c r="N536" s="19" t="str">
        <f t="shared" si="0"/>
        <v>BIG</v>
      </c>
    </row>
    <row r="537" spans="1:14" ht="15.75" customHeight="1" x14ac:dyDescent="0.2">
      <c r="A537" s="2">
        <v>20693</v>
      </c>
      <c r="B537" s="2">
        <v>7</v>
      </c>
      <c r="C537" s="2">
        <v>5</v>
      </c>
      <c r="D537" s="2">
        <v>1971</v>
      </c>
      <c r="E537" s="2">
        <v>1971</v>
      </c>
      <c r="F537" s="2">
        <v>1696</v>
      </c>
      <c r="G537" s="2">
        <v>2</v>
      </c>
      <c r="H537" s="2">
        <v>3</v>
      </c>
      <c r="I537" s="2">
        <v>2</v>
      </c>
      <c r="J537" s="2">
        <v>2</v>
      </c>
      <c r="K537" s="2">
        <v>198000</v>
      </c>
      <c r="L537" s="2" t="s">
        <v>13</v>
      </c>
      <c r="M537" s="2" t="s">
        <v>37</v>
      </c>
      <c r="N537" s="19" t="str">
        <f t="shared" si="0"/>
        <v>BIG</v>
      </c>
    </row>
    <row r="538" spans="1:14" ht="15.75" customHeight="1" x14ac:dyDescent="0.2">
      <c r="A538" s="2">
        <v>12320</v>
      </c>
      <c r="B538" s="2">
        <v>7</v>
      </c>
      <c r="C538" s="2">
        <v>7</v>
      </c>
      <c r="D538" s="2">
        <v>1932</v>
      </c>
      <c r="E538" s="2">
        <v>1990</v>
      </c>
      <c r="F538" s="2">
        <v>1609</v>
      </c>
      <c r="G538" s="2">
        <v>1</v>
      </c>
      <c r="H538" s="2">
        <v>3</v>
      </c>
      <c r="I538" s="2">
        <v>2</v>
      </c>
      <c r="J538" s="2">
        <v>3</v>
      </c>
      <c r="K538" s="2">
        <v>199500</v>
      </c>
      <c r="L538" s="2" t="s">
        <v>13</v>
      </c>
      <c r="M538" s="2" t="s">
        <v>37</v>
      </c>
      <c r="N538" s="19" t="str">
        <f t="shared" si="0"/>
        <v>BIG</v>
      </c>
    </row>
    <row r="539" spans="1:14" ht="15.75" customHeight="1" x14ac:dyDescent="0.2">
      <c r="A539" s="2">
        <v>7588</v>
      </c>
      <c r="B539" s="2">
        <v>7</v>
      </c>
      <c r="C539" s="2">
        <v>6</v>
      </c>
      <c r="D539" s="2">
        <v>1920</v>
      </c>
      <c r="E539" s="2">
        <v>1950</v>
      </c>
      <c r="F539" s="2">
        <v>1802</v>
      </c>
      <c r="G539" s="2">
        <v>1</v>
      </c>
      <c r="H539" s="2">
        <v>4</v>
      </c>
      <c r="I539" s="2">
        <v>1</v>
      </c>
      <c r="J539" s="2">
        <v>1</v>
      </c>
      <c r="K539" s="2">
        <v>200100</v>
      </c>
      <c r="L539" s="2" t="s">
        <v>13</v>
      </c>
      <c r="M539" s="2" t="s">
        <v>37</v>
      </c>
      <c r="N539" s="19" t="str">
        <f t="shared" si="0"/>
        <v>SMALL</v>
      </c>
    </row>
    <row r="540" spans="1:14" ht="15.75" customHeight="1" x14ac:dyDescent="0.2">
      <c r="A540" s="2">
        <v>32668</v>
      </c>
      <c r="B540" s="2">
        <v>6</v>
      </c>
      <c r="C540" s="2">
        <v>3</v>
      </c>
      <c r="D540" s="2">
        <v>1957</v>
      </c>
      <c r="E540" s="2">
        <v>1975</v>
      </c>
      <c r="F540" s="2">
        <v>2515</v>
      </c>
      <c r="G540" s="2">
        <v>3</v>
      </c>
      <c r="H540" s="2">
        <v>4</v>
      </c>
      <c r="I540" s="2">
        <v>2</v>
      </c>
      <c r="J540" s="2">
        <v>2</v>
      </c>
      <c r="K540" s="2">
        <v>200624</v>
      </c>
      <c r="L540" s="2" t="s">
        <v>13</v>
      </c>
      <c r="M540" s="2" t="s">
        <v>37</v>
      </c>
      <c r="N540" s="19" t="str">
        <f t="shared" si="0"/>
        <v>BIG</v>
      </c>
    </row>
    <row r="541" spans="1:14" ht="15.75" customHeight="1" x14ac:dyDescent="0.2">
      <c r="A541" s="2">
        <v>25485</v>
      </c>
      <c r="B541" s="2">
        <v>6</v>
      </c>
      <c r="C541" s="2">
        <v>4</v>
      </c>
      <c r="D541" s="2">
        <v>1960</v>
      </c>
      <c r="E541" s="2">
        <v>1960</v>
      </c>
      <c r="F541" s="2">
        <v>1560</v>
      </c>
      <c r="G541" s="2">
        <v>1</v>
      </c>
      <c r="H541" s="2">
        <v>3</v>
      </c>
      <c r="I541" s="2">
        <v>3</v>
      </c>
      <c r="J541" s="2">
        <v>2</v>
      </c>
      <c r="K541" s="2">
        <v>201000</v>
      </c>
      <c r="L541" s="2" t="s">
        <v>26</v>
      </c>
      <c r="M541" s="2" t="s">
        <v>37</v>
      </c>
      <c r="N541" s="19" t="str">
        <f t="shared" si="0"/>
        <v>BIG</v>
      </c>
    </row>
    <row r="542" spans="1:14" ht="15.75" customHeight="1" x14ac:dyDescent="0.2">
      <c r="A542" s="2">
        <v>19645</v>
      </c>
      <c r="B542" s="2">
        <v>7</v>
      </c>
      <c r="C542" s="2">
        <v>6</v>
      </c>
      <c r="D542" s="2">
        <v>1994</v>
      </c>
      <c r="E542" s="2">
        <v>2007</v>
      </c>
      <c r="F542" s="2">
        <v>1652</v>
      </c>
      <c r="G542" s="2">
        <v>2</v>
      </c>
      <c r="H542" s="2">
        <v>3</v>
      </c>
      <c r="I542" s="2">
        <v>0</v>
      </c>
      <c r="J542" s="2">
        <v>2</v>
      </c>
      <c r="K542" s="2">
        <v>203135</v>
      </c>
      <c r="L542" s="2" t="s">
        <v>13</v>
      </c>
      <c r="M542" s="2" t="s">
        <v>37</v>
      </c>
      <c r="N542" s="19" t="str">
        <f t="shared" si="0"/>
        <v>BIG</v>
      </c>
    </row>
    <row r="543" spans="1:14" ht="15.75" customHeight="1" x14ac:dyDescent="0.2">
      <c r="A543" s="2">
        <v>13680</v>
      </c>
      <c r="B543" s="2">
        <v>5</v>
      </c>
      <c r="C543" s="2">
        <v>6</v>
      </c>
      <c r="D543" s="2">
        <v>1940</v>
      </c>
      <c r="E543" s="2">
        <v>1950</v>
      </c>
      <c r="F543" s="2">
        <v>1567</v>
      </c>
      <c r="G543" s="2">
        <v>1</v>
      </c>
      <c r="H543" s="2">
        <v>2</v>
      </c>
      <c r="I543" s="2">
        <v>2</v>
      </c>
      <c r="J543" s="2">
        <v>2</v>
      </c>
      <c r="K543" s="2">
        <v>205000</v>
      </c>
      <c r="L543" s="2" t="s">
        <v>13</v>
      </c>
      <c r="M543" s="2" t="s">
        <v>37</v>
      </c>
      <c r="N543" s="19" t="str">
        <f t="shared" si="0"/>
        <v>BIG</v>
      </c>
    </row>
    <row r="544" spans="1:14" ht="15.75" customHeight="1" x14ac:dyDescent="0.2">
      <c r="A544" s="2">
        <v>8145</v>
      </c>
      <c r="B544" s="2">
        <v>7</v>
      </c>
      <c r="C544" s="2">
        <v>6</v>
      </c>
      <c r="D544" s="2">
        <v>1940</v>
      </c>
      <c r="E544" s="2">
        <v>1950</v>
      </c>
      <c r="F544" s="2">
        <v>2480</v>
      </c>
      <c r="G544" s="2">
        <v>2</v>
      </c>
      <c r="H544" s="2">
        <v>5</v>
      </c>
      <c r="I544" s="2">
        <v>2</v>
      </c>
      <c r="J544" s="2">
        <v>2</v>
      </c>
      <c r="K544" s="2">
        <v>205000</v>
      </c>
      <c r="L544" s="2" t="s">
        <v>13</v>
      </c>
      <c r="M544" s="2" t="s">
        <v>37</v>
      </c>
      <c r="N544" s="19" t="str">
        <f t="shared" si="0"/>
        <v>SMALL</v>
      </c>
    </row>
    <row r="545" spans="1:14" ht="15.75" customHeight="1" x14ac:dyDescent="0.2">
      <c r="A545" s="2">
        <v>13607</v>
      </c>
      <c r="B545" s="2">
        <v>6</v>
      </c>
      <c r="C545" s="2">
        <v>6</v>
      </c>
      <c r="D545" s="2">
        <v>1986</v>
      </c>
      <c r="E545" s="2">
        <v>1986</v>
      </c>
      <c r="F545" s="2">
        <v>1982</v>
      </c>
      <c r="G545" s="2">
        <v>2</v>
      </c>
      <c r="H545" s="2">
        <v>3</v>
      </c>
      <c r="I545" s="2">
        <v>1</v>
      </c>
      <c r="J545" s="2">
        <v>2</v>
      </c>
      <c r="K545" s="2">
        <v>208000</v>
      </c>
      <c r="L545" s="2" t="s">
        <v>17</v>
      </c>
      <c r="M545" s="2" t="s">
        <v>37</v>
      </c>
      <c r="N545" s="19" t="str">
        <f t="shared" si="0"/>
        <v>BIG</v>
      </c>
    </row>
    <row r="546" spans="1:14" ht="15.75" customHeight="1" x14ac:dyDescent="0.2">
      <c r="A546" s="2">
        <v>14210</v>
      </c>
      <c r="B546" s="2">
        <v>6</v>
      </c>
      <c r="C546" s="2">
        <v>7</v>
      </c>
      <c r="D546" s="2">
        <v>1930</v>
      </c>
      <c r="E546" s="2">
        <v>1959</v>
      </c>
      <c r="F546" s="2">
        <v>1801</v>
      </c>
      <c r="G546" s="2">
        <v>1</v>
      </c>
      <c r="H546" s="2">
        <v>3</v>
      </c>
      <c r="I546" s="2">
        <v>1</v>
      </c>
      <c r="J546" s="2">
        <v>2</v>
      </c>
      <c r="K546" s="2">
        <v>210000</v>
      </c>
      <c r="L546" s="2" t="s">
        <v>13</v>
      </c>
      <c r="M546" s="2" t="s">
        <v>37</v>
      </c>
      <c r="N546" s="19" t="str">
        <f t="shared" si="0"/>
        <v>BIG</v>
      </c>
    </row>
    <row r="547" spans="1:14" ht="15.75" customHeight="1" x14ac:dyDescent="0.2">
      <c r="A547" s="2">
        <v>15600</v>
      </c>
      <c r="B547" s="2">
        <v>5</v>
      </c>
      <c r="C547" s="2">
        <v>6</v>
      </c>
      <c r="D547" s="2">
        <v>1950</v>
      </c>
      <c r="E547" s="2">
        <v>1991</v>
      </c>
      <c r="F547" s="2">
        <v>2177</v>
      </c>
      <c r="G547" s="2">
        <v>2</v>
      </c>
      <c r="H547" s="2">
        <v>5</v>
      </c>
      <c r="I547" s="2">
        <v>0</v>
      </c>
      <c r="J547" s="2">
        <v>2</v>
      </c>
      <c r="K547" s="2">
        <v>215000</v>
      </c>
      <c r="L547" s="2" t="s">
        <v>17</v>
      </c>
      <c r="M547" s="2" t="s">
        <v>37</v>
      </c>
      <c r="N547" s="19" t="str">
        <f t="shared" si="0"/>
        <v>BIG</v>
      </c>
    </row>
    <row r="548" spans="1:14" ht="15.75" customHeight="1" x14ac:dyDescent="0.2">
      <c r="A548" s="2">
        <v>21579</v>
      </c>
      <c r="B548" s="2">
        <v>6</v>
      </c>
      <c r="C548" s="2">
        <v>6</v>
      </c>
      <c r="D548" s="2">
        <v>1968</v>
      </c>
      <c r="E548" s="2">
        <v>1968</v>
      </c>
      <c r="F548" s="2">
        <v>1488</v>
      </c>
      <c r="G548" s="2">
        <v>2</v>
      </c>
      <c r="H548" s="2">
        <v>3</v>
      </c>
      <c r="I548" s="2">
        <v>2</v>
      </c>
      <c r="J548" s="2">
        <v>2</v>
      </c>
      <c r="K548" s="2">
        <v>215000</v>
      </c>
      <c r="L548" s="2" t="s">
        <v>13</v>
      </c>
      <c r="M548" s="2" t="s">
        <v>37</v>
      </c>
      <c r="N548" s="19" t="str">
        <f t="shared" si="0"/>
        <v>BIG</v>
      </c>
    </row>
    <row r="549" spans="1:14" ht="15.75" customHeight="1" x14ac:dyDescent="0.2">
      <c r="A549" s="2">
        <v>21000</v>
      </c>
      <c r="B549" s="2">
        <v>6</v>
      </c>
      <c r="C549" s="2">
        <v>5</v>
      </c>
      <c r="D549" s="2">
        <v>1953</v>
      </c>
      <c r="E549" s="2">
        <v>1953</v>
      </c>
      <c r="F549" s="2">
        <v>2259</v>
      </c>
      <c r="G549" s="2">
        <v>2</v>
      </c>
      <c r="H549" s="2">
        <v>3</v>
      </c>
      <c r="I549" s="2">
        <v>2</v>
      </c>
      <c r="J549" s="2">
        <v>2</v>
      </c>
      <c r="K549" s="2">
        <v>217000</v>
      </c>
      <c r="L549" s="2" t="s">
        <v>17</v>
      </c>
      <c r="M549" s="2" t="s">
        <v>37</v>
      </c>
      <c r="N549" s="19" t="str">
        <f t="shared" si="0"/>
        <v>BIG</v>
      </c>
    </row>
    <row r="550" spans="1:14" ht="15.75" customHeight="1" x14ac:dyDescent="0.2">
      <c r="A550" s="2">
        <v>12984</v>
      </c>
      <c r="B550" s="2">
        <v>5</v>
      </c>
      <c r="C550" s="2">
        <v>6</v>
      </c>
      <c r="D550" s="2">
        <v>1977</v>
      </c>
      <c r="E550" s="2">
        <v>1977</v>
      </c>
      <c r="F550" s="2">
        <v>1647</v>
      </c>
      <c r="G550" s="2">
        <v>2</v>
      </c>
      <c r="H550" s="2">
        <v>3</v>
      </c>
      <c r="I550" s="2">
        <v>1</v>
      </c>
      <c r="J550" s="2">
        <v>2</v>
      </c>
      <c r="K550" s="2">
        <v>217500</v>
      </c>
      <c r="L550" s="2" t="s">
        <v>13</v>
      </c>
      <c r="M550" s="2" t="s">
        <v>37</v>
      </c>
      <c r="N550" s="19" t="str">
        <f t="shared" si="0"/>
        <v>BIG</v>
      </c>
    </row>
    <row r="551" spans="1:14" ht="15.75" customHeight="1" x14ac:dyDescent="0.2">
      <c r="A551" s="2">
        <v>8170</v>
      </c>
      <c r="B551" s="2">
        <v>7</v>
      </c>
      <c r="C551" s="2">
        <v>7</v>
      </c>
      <c r="D551" s="2">
        <v>1929</v>
      </c>
      <c r="E551" s="2">
        <v>1950</v>
      </c>
      <c r="F551" s="2">
        <v>1671</v>
      </c>
      <c r="G551" s="2">
        <v>2</v>
      </c>
      <c r="H551" s="2">
        <v>4</v>
      </c>
      <c r="I551" s="2">
        <v>1</v>
      </c>
      <c r="J551" s="2">
        <v>2</v>
      </c>
      <c r="K551" s="2">
        <v>218000</v>
      </c>
      <c r="L551" s="2" t="s">
        <v>17</v>
      </c>
      <c r="M551" s="2" t="s">
        <v>37</v>
      </c>
      <c r="N551" s="19" t="str">
        <f t="shared" si="0"/>
        <v>SMALL</v>
      </c>
    </row>
    <row r="552" spans="1:14" ht="15.75" customHeight="1" x14ac:dyDescent="0.2">
      <c r="A552" s="2">
        <v>13125</v>
      </c>
      <c r="B552" s="2">
        <v>7</v>
      </c>
      <c r="C552" s="2">
        <v>6</v>
      </c>
      <c r="D552" s="2">
        <v>1940</v>
      </c>
      <c r="E552" s="2">
        <v>1984</v>
      </c>
      <c r="F552" s="2">
        <v>1740</v>
      </c>
      <c r="G552" s="2">
        <v>1</v>
      </c>
      <c r="H552" s="2">
        <v>3</v>
      </c>
      <c r="I552" s="2">
        <v>2</v>
      </c>
      <c r="J552" s="2">
        <v>1</v>
      </c>
      <c r="K552" s="2">
        <v>219500</v>
      </c>
      <c r="L552" s="2" t="s">
        <v>13</v>
      </c>
      <c r="M552" s="2" t="s">
        <v>37</v>
      </c>
      <c r="N552" s="19" t="str">
        <f t="shared" si="0"/>
        <v>BIG</v>
      </c>
    </row>
    <row r="553" spans="1:14" ht="15.75" customHeight="1" x14ac:dyDescent="0.2">
      <c r="A553" s="2">
        <v>11275</v>
      </c>
      <c r="B553" s="2">
        <v>6</v>
      </c>
      <c r="C553" s="2">
        <v>7</v>
      </c>
      <c r="D553" s="2">
        <v>1932</v>
      </c>
      <c r="E553" s="2">
        <v>1950</v>
      </c>
      <c r="F553" s="2">
        <v>1991</v>
      </c>
      <c r="G553" s="2">
        <v>1</v>
      </c>
      <c r="H553" s="2">
        <v>3</v>
      </c>
      <c r="I553" s="2">
        <v>1</v>
      </c>
      <c r="J553" s="2">
        <v>2</v>
      </c>
      <c r="K553" s="2">
        <v>220000</v>
      </c>
      <c r="L553" s="2" t="s">
        <v>13</v>
      </c>
      <c r="M553" s="2" t="s">
        <v>37</v>
      </c>
      <c r="N553" s="19" t="str">
        <f t="shared" si="0"/>
        <v>BIG</v>
      </c>
    </row>
    <row r="554" spans="1:14" ht="15.75" customHeight="1" x14ac:dyDescent="0.2">
      <c r="A554" s="2">
        <v>21695</v>
      </c>
      <c r="B554" s="2">
        <v>6</v>
      </c>
      <c r="C554" s="2">
        <v>9</v>
      </c>
      <c r="D554" s="2">
        <v>1988</v>
      </c>
      <c r="E554" s="2">
        <v>2007</v>
      </c>
      <c r="F554" s="2">
        <v>1680</v>
      </c>
      <c r="G554" s="2">
        <v>2</v>
      </c>
      <c r="H554" s="2">
        <v>3</v>
      </c>
      <c r="I554" s="2">
        <v>1</v>
      </c>
      <c r="J554" s="2">
        <v>2</v>
      </c>
      <c r="K554" s="2">
        <v>222000</v>
      </c>
      <c r="L554" s="2" t="s">
        <v>17</v>
      </c>
      <c r="M554" s="2" t="s">
        <v>37</v>
      </c>
      <c r="N554" s="19" t="str">
        <f t="shared" si="0"/>
        <v>BIG</v>
      </c>
    </row>
    <row r="555" spans="1:14" ht="15.75" customHeight="1" x14ac:dyDescent="0.2">
      <c r="A555" s="2">
        <v>16381</v>
      </c>
      <c r="B555" s="2">
        <v>6</v>
      </c>
      <c r="C555" s="2">
        <v>5</v>
      </c>
      <c r="D555" s="2">
        <v>1969</v>
      </c>
      <c r="E555" s="2">
        <v>1969</v>
      </c>
      <c r="F555" s="2">
        <v>1844</v>
      </c>
      <c r="G555" s="2">
        <v>2</v>
      </c>
      <c r="H555" s="2">
        <v>3</v>
      </c>
      <c r="I555" s="2">
        <v>1</v>
      </c>
      <c r="J555" s="2">
        <v>2</v>
      </c>
      <c r="K555" s="2">
        <v>223000</v>
      </c>
      <c r="L555" s="2" t="s">
        <v>17</v>
      </c>
      <c r="M555" s="2" t="s">
        <v>37</v>
      </c>
      <c r="N555" s="19" t="str">
        <f t="shared" si="0"/>
        <v>BIG</v>
      </c>
    </row>
    <row r="556" spans="1:14" ht="15.75" customHeight="1" x14ac:dyDescent="0.2">
      <c r="A556" s="2">
        <v>17500</v>
      </c>
      <c r="B556" s="2">
        <v>6</v>
      </c>
      <c r="C556" s="2">
        <v>5</v>
      </c>
      <c r="D556" s="2">
        <v>1954</v>
      </c>
      <c r="E556" s="2">
        <v>1954</v>
      </c>
      <c r="F556" s="2">
        <v>1906</v>
      </c>
      <c r="G556" s="2">
        <v>1</v>
      </c>
      <c r="H556" s="2">
        <v>3</v>
      </c>
      <c r="I556" s="2">
        <v>2</v>
      </c>
      <c r="J556" s="2">
        <v>2</v>
      </c>
      <c r="K556" s="2">
        <v>224000</v>
      </c>
      <c r="L556" s="2" t="s">
        <v>13</v>
      </c>
      <c r="M556" s="2" t="s">
        <v>37</v>
      </c>
      <c r="N556" s="19" t="str">
        <f t="shared" si="0"/>
        <v>BIG</v>
      </c>
    </row>
    <row r="557" spans="1:14" ht="15.75" customHeight="1" x14ac:dyDescent="0.2">
      <c r="A557" s="2">
        <v>14778</v>
      </c>
      <c r="B557" s="2">
        <v>6</v>
      </c>
      <c r="C557" s="2">
        <v>7</v>
      </c>
      <c r="D557" s="2">
        <v>1954</v>
      </c>
      <c r="E557" s="2">
        <v>2006</v>
      </c>
      <c r="F557" s="2">
        <v>1640</v>
      </c>
      <c r="G557" s="2">
        <v>1</v>
      </c>
      <c r="H557" s="2">
        <v>3</v>
      </c>
      <c r="I557" s="2">
        <v>1</v>
      </c>
      <c r="J557" s="2">
        <v>2</v>
      </c>
      <c r="K557" s="2">
        <v>224000</v>
      </c>
      <c r="L557" s="2" t="s">
        <v>13</v>
      </c>
      <c r="M557" s="2" t="s">
        <v>37</v>
      </c>
      <c r="N557" s="19" t="str">
        <f t="shared" si="0"/>
        <v>BIG</v>
      </c>
    </row>
    <row r="558" spans="1:14" ht="15.75" customHeight="1" x14ac:dyDescent="0.2">
      <c r="A558" s="2">
        <v>3843</v>
      </c>
      <c r="B558" s="2">
        <v>8</v>
      </c>
      <c r="C558" s="2">
        <v>5</v>
      </c>
      <c r="D558" s="2">
        <v>2007</v>
      </c>
      <c r="E558" s="2">
        <v>2008</v>
      </c>
      <c r="F558" s="2">
        <v>1648</v>
      </c>
      <c r="G558" s="2">
        <v>2</v>
      </c>
      <c r="H558" s="2">
        <v>2</v>
      </c>
      <c r="I558" s="2">
        <v>1</v>
      </c>
      <c r="J558" s="2">
        <v>2</v>
      </c>
      <c r="K558" s="2">
        <v>230000</v>
      </c>
      <c r="L558" s="2" t="s">
        <v>13</v>
      </c>
      <c r="M558" s="2" t="s">
        <v>37</v>
      </c>
      <c r="N558" s="19" t="str">
        <f t="shared" si="0"/>
        <v>SMALL</v>
      </c>
    </row>
    <row r="559" spans="1:14" ht="15.75" customHeight="1" x14ac:dyDescent="0.2">
      <c r="A559" s="2">
        <v>11435</v>
      </c>
      <c r="B559" s="2">
        <v>8</v>
      </c>
      <c r="C559" s="2">
        <v>7</v>
      </c>
      <c r="D559" s="2">
        <v>1929</v>
      </c>
      <c r="E559" s="2">
        <v>1950</v>
      </c>
      <c r="F559" s="2">
        <v>1517</v>
      </c>
      <c r="G559" s="2">
        <v>1</v>
      </c>
      <c r="H559" s="2">
        <v>3</v>
      </c>
      <c r="I559" s="2">
        <v>2</v>
      </c>
      <c r="J559" s="2">
        <v>2</v>
      </c>
      <c r="K559" s="2">
        <v>230000</v>
      </c>
      <c r="L559" s="2" t="s">
        <v>13</v>
      </c>
      <c r="M559" s="2" t="s">
        <v>37</v>
      </c>
      <c r="N559" s="19" t="str">
        <f t="shared" si="0"/>
        <v>BIG</v>
      </c>
    </row>
    <row r="560" spans="1:14" ht="15.75" customHeight="1" x14ac:dyDescent="0.2">
      <c r="A560" s="2">
        <v>14115</v>
      </c>
      <c r="B560" s="2">
        <v>6</v>
      </c>
      <c r="C560" s="2">
        <v>7</v>
      </c>
      <c r="D560" s="2">
        <v>1956</v>
      </c>
      <c r="E560" s="2">
        <v>2004</v>
      </c>
      <c r="F560" s="2">
        <v>1811</v>
      </c>
      <c r="G560" s="2">
        <v>1</v>
      </c>
      <c r="H560" s="2">
        <v>2</v>
      </c>
      <c r="I560" s="2">
        <v>1</v>
      </c>
      <c r="J560" s="2">
        <v>2</v>
      </c>
      <c r="K560" s="2">
        <v>230000</v>
      </c>
      <c r="L560" s="2" t="s">
        <v>13</v>
      </c>
      <c r="M560" s="2" t="s">
        <v>37</v>
      </c>
      <c r="N560" s="19" t="str">
        <f t="shared" si="0"/>
        <v>BIG</v>
      </c>
    </row>
    <row r="561" spans="1:14" ht="15.75" customHeight="1" x14ac:dyDescent="0.2">
      <c r="A561" s="2">
        <v>7609</v>
      </c>
      <c r="B561" s="2">
        <v>8</v>
      </c>
      <c r="C561" s="2">
        <v>9</v>
      </c>
      <c r="D561" s="2">
        <v>1925</v>
      </c>
      <c r="E561" s="2">
        <v>1997</v>
      </c>
      <c r="F561" s="2">
        <v>1512</v>
      </c>
      <c r="G561" s="2">
        <v>2</v>
      </c>
      <c r="H561" s="2">
        <v>3</v>
      </c>
      <c r="I561" s="2">
        <v>1</v>
      </c>
      <c r="J561" s="2">
        <v>1</v>
      </c>
      <c r="K561" s="2">
        <v>231000</v>
      </c>
      <c r="L561" s="2" t="s">
        <v>17</v>
      </c>
      <c r="M561" s="2" t="s">
        <v>37</v>
      </c>
      <c r="N561" s="19" t="str">
        <f t="shared" si="0"/>
        <v>SMALL</v>
      </c>
    </row>
    <row r="562" spans="1:14" ht="15.75" customHeight="1" x14ac:dyDescent="0.2">
      <c r="A562" s="2">
        <v>10918</v>
      </c>
      <c r="B562" s="2">
        <v>7</v>
      </c>
      <c r="C562" s="2">
        <v>9</v>
      </c>
      <c r="D562" s="2">
        <v>1926</v>
      </c>
      <c r="E562" s="2">
        <v>2004</v>
      </c>
      <c r="F562" s="2">
        <v>2080</v>
      </c>
      <c r="G562" s="2">
        <v>1</v>
      </c>
      <c r="H562" s="2">
        <v>3</v>
      </c>
      <c r="I562" s="2">
        <v>2</v>
      </c>
      <c r="J562" s="2">
        <v>1</v>
      </c>
      <c r="K562" s="2">
        <v>234000</v>
      </c>
      <c r="L562" s="2" t="s">
        <v>13</v>
      </c>
      <c r="M562" s="2" t="s">
        <v>37</v>
      </c>
      <c r="N562" s="19" t="str">
        <f t="shared" si="0"/>
        <v>BIG</v>
      </c>
    </row>
    <row r="563" spans="1:14" ht="15.75" customHeight="1" x14ac:dyDescent="0.2">
      <c r="A563" s="2">
        <v>4750</v>
      </c>
      <c r="B563" s="2">
        <v>8</v>
      </c>
      <c r="C563" s="2">
        <v>5</v>
      </c>
      <c r="D563" s="2">
        <v>2006</v>
      </c>
      <c r="E563" s="2">
        <v>2007</v>
      </c>
      <c r="F563" s="2">
        <v>1625</v>
      </c>
      <c r="G563" s="2">
        <v>2</v>
      </c>
      <c r="H563" s="2">
        <v>2</v>
      </c>
      <c r="I563" s="2">
        <v>1</v>
      </c>
      <c r="J563" s="2">
        <v>2</v>
      </c>
      <c r="K563" s="2">
        <v>235000</v>
      </c>
      <c r="L563" s="2" t="s">
        <v>13</v>
      </c>
      <c r="M563" s="2" t="s">
        <v>37</v>
      </c>
      <c r="N563" s="19" t="str">
        <f t="shared" si="0"/>
        <v>SMALL</v>
      </c>
    </row>
    <row r="564" spans="1:14" ht="15.75" customHeight="1" x14ac:dyDescent="0.2">
      <c r="A564" s="2">
        <v>26073</v>
      </c>
      <c r="B564" s="2">
        <v>5</v>
      </c>
      <c r="C564" s="2">
        <v>5</v>
      </c>
      <c r="D564" s="2">
        <v>1956</v>
      </c>
      <c r="E564" s="2">
        <v>1956</v>
      </c>
      <c r="F564" s="2">
        <v>1898</v>
      </c>
      <c r="G564" s="2">
        <v>2</v>
      </c>
      <c r="H564" s="2">
        <v>3</v>
      </c>
      <c r="I564" s="2">
        <v>2</v>
      </c>
      <c r="J564" s="2">
        <v>2</v>
      </c>
      <c r="K564" s="2">
        <v>236500</v>
      </c>
      <c r="L564" s="2" t="s">
        <v>13</v>
      </c>
      <c r="M564" s="2" t="s">
        <v>37</v>
      </c>
      <c r="N564" s="19" t="str">
        <f t="shared" si="0"/>
        <v>BIG</v>
      </c>
    </row>
    <row r="565" spans="1:14" ht="15.75" customHeight="1" x14ac:dyDescent="0.2">
      <c r="A565" s="2">
        <v>7230</v>
      </c>
      <c r="B565" s="2">
        <v>7</v>
      </c>
      <c r="C565" s="2">
        <v>7</v>
      </c>
      <c r="D565" s="2">
        <v>1927</v>
      </c>
      <c r="E565" s="2">
        <v>1992</v>
      </c>
      <c r="F565" s="2">
        <v>1718</v>
      </c>
      <c r="G565" s="2">
        <v>2</v>
      </c>
      <c r="H565" s="2">
        <v>4</v>
      </c>
      <c r="I565" s="2">
        <v>1</v>
      </c>
      <c r="J565" s="2">
        <v>2</v>
      </c>
      <c r="K565" s="2">
        <v>238000</v>
      </c>
      <c r="L565" s="2" t="s">
        <v>13</v>
      </c>
      <c r="M565" s="2" t="s">
        <v>37</v>
      </c>
      <c r="N565" s="19" t="str">
        <f t="shared" si="0"/>
        <v>SMALL</v>
      </c>
    </row>
    <row r="566" spans="1:14" ht="15.75" customHeight="1" x14ac:dyDescent="0.2">
      <c r="A566" s="2">
        <v>22420</v>
      </c>
      <c r="B566" s="2">
        <v>6</v>
      </c>
      <c r="C566" s="2">
        <v>6</v>
      </c>
      <c r="D566" s="2">
        <v>1918</v>
      </c>
      <c r="E566" s="2">
        <v>1950</v>
      </c>
      <c r="F566" s="2">
        <v>2624</v>
      </c>
      <c r="G566" s="2">
        <v>2</v>
      </c>
      <c r="H566" s="2">
        <v>4</v>
      </c>
      <c r="I566" s="2">
        <v>1</v>
      </c>
      <c r="J566" s="2">
        <v>3</v>
      </c>
      <c r="K566" s="2">
        <v>239000</v>
      </c>
      <c r="L566" s="2" t="s">
        <v>13</v>
      </c>
      <c r="M566" s="2" t="s">
        <v>37</v>
      </c>
      <c r="N566" s="19" t="str">
        <f t="shared" si="0"/>
        <v>BIG</v>
      </c>
    </row>
    <row r="567" spans="1:14" ht="15.75" customHeight="1" x14ac:dyDescent="0.2">
      <c r="A567" s="2">
        <v>16560</v>
      </c>
      <c r="B567" s="2">
        <v>6</v>
      </c>
      <c r="C567" s="2">
        <v>8</v>
      </c>
      <c r="D567" s="2">
        <v>1932</v>
      </c>
      <c r="E567" s="2">
        <v>1950</v>
      </c>
      <c r="F567" s="2">
        <v>2345</v>
      </c>
      <c r="G567" s="2">
        <v>2</v>
      </c>
      <c r="H567" s="2">
        <v>4</v>
      </c>
      <c r="I567" s="2">
        <v>1</v>
      </c>
      <c r="J567" s="2">
        <v>2</v>
      </c>
      <c r="K567" s="2">
        <v>239000</v>
      </c>
      <c r="L567" s="2" t="s">
        <v>13</v>
      </c>
      <c r="M567" s="2" t="s">
        <v>37</v>
      </c>
      <c r="N567" s="19" t="str">
        <f t="shared" si="0"/>
        <v>BIG</v>
      </c>
    </row>
    <row r="568" spans="1:14" ht="15.75" customHeight="1" x14ac:dyDescent="0.2">
      <c r="A568" s="2">
        <v>3811</v>
      </c>
      <c r="B568" s="2">
        <v>8</v>
      </c>
      <c r="C568" s="2">
        <v>5</v>
      </c>
      <c r="D568" s="2">
        <v>2004</v>
      </c>
      <c r="E568" s="2">
        <v>2005</v>
      </c>
      <c r="F568" s="2">
        <v>1646</v>
      </c>
      <c r="G568" s="2">
        <v>2</v>
      </c>
      <c r="H568" s="2">
        <v>2</v>
      </c>
      <c r="I568" s="2">
        <v>1</v>
      </c>
      <c r="J568" s="2">
        <v>2</v>
      </c>
      <c r="K568" s="2">
        <v>246000</v>
      </c>
      <c r="L568" s="2" t="s">
        <v>13</v>
      </c>
      <c r="M568" s="2" t="s">
        <v>37</v>
      </c>
      <c r="N568" s="19" t="str">
        <f t="shared" si="0"/>
        <v>SMALL</v>
      </c>
    </row>
    <row r="569" spans="1:14" ht="15.75" customHeight="1" x14ac:dyDescent="0.2">
      <c r="A569" s="2">
        <v>3811</v>
      </c>
      <c r="B569" s="2">
        <v>7</v>
      </c>
      <c r="C569" s="2">
        <v>5</v>
      </c>
      <c r="D569" s="2">
        <v>2004</v>
      </c>
      <c r="E569" s="2">
        <v>2005</v>
      </c>
      <c r="F569" s="2">
        <v>1646</v>
      </c>
      <c r="G569" s="2">
        <v>2</v>
      </c>
      <c r="H569" s="2">
        <v>2</v>
      </c>
      <c r="I569" s="2">
        <v>1</v>
      </c>
      <c r="J569" s="2">
        <v>2</v>
      </c>
      <c r="K569" s="2">
        <v>250000</v>
      </c>
      <c r="L569" s="2" t="s">
        <v>13</v>
      </c>
      <c r="M569" s="2" t="s">
        <v>37</v>
      </c>
      <c r="N569" s="19" t="str">
        <f t="shared" si="0"/>
        <v>SMALL</v>
      </c>
    </row>
    <row r="570" spans="1:14" ht="15.75" customHeight="1" x14ac:dyDescent="0.2">
      <c r="A570" s="2">
        <v>11500</v>
      </c>
      <c r="B570" s="2">
        <v>7</v>
      </c>
      <c r="C570" s="2">
        <v>7</v>
      </c>
      <c r="D570" s="2">
        <v>1936</v>
      </c>
      <c r="E570" s="2">
        <v>1987</v>
      </c>
      <c r="F570" s="2">
        <v>2057</v>
      </c>
      <c r="G570" s="2">
        <v>1</v>
      </c>
      <c r="H570" s="2">
        <v>3</v>
      </c>
      <c r="I570" s="2">
        <v>1</v>
      </c>
      <c r="J570" s="2">
        <v>1</v>
      </c>
      <c r="K570" s="2">
        <v>250000</v>
      </c>
      <c r="L570" s="2" t="s">
        <v>13</v>
      </c>
      <c r="M570" s="2" t="s">
        <v>37</v>
      </c>
      <c r="N570" s="19" t="str">
        <f t="shared" si="0"/>
        <v>BIG</v>
      </c>
    </row>
    <row r="571" spans="1:14" ht="15.75" customHeight="1" x14ac:dyDescent="0.2">
      <c r="A571" s="2">
        <v>15600</v>
      </c>
      <c r="B571" s="2">
        <v>5</v>
      </c>
      <c r="C571" s="2">
        <v>7</v>
      </c>
      <c r="D571" s="2">
        <v>1950</v>
      </c>
      <c r="E571" s="2">
        <v>1963</v>
      </c>
      <c r="F571" s="2">
        <v>2315</v>
      </c>
      <c r="G571" s="2">
        <v>2</v>
      </c>
      <c r="H571" s="2">
        <v>4</v>
      </c>
      <c r="I571" s="2">
        <v>3</v>
      </c>
      <c r="J571" s="2">
        <v>1</v>
      </c>
      <c r="K571" s="2">
        <v>257000</v>
      </c>
      <c r="L571" s="2" t="s">
        <v>17</v>
      </c>
      <c r="M571" s="2" t="s">
        <v>37</v>
      </c>
      <c r="N571" s="19" t="str">
        <f t="shared" si="0"/>
        <v>BIG</v>
      </c>
    </row>
    <row r="572" spans="1:14" ht="15.75" customHeight="1" x14ac:dyDescent="0.2">
      <c r="A572" s="2">
        <v>9670</v>
      </c>
      <c r="B572" s="2">
        <v>8</v>
      </c>
      <c r="C572" s="2">
        <v>6</v>
      </c>
      <c r="D572" s="2">
        <v>1935</v>
      </c>
      <c r="E572" s="2">
        <v>1950</v>
      </c>
      <c r="F572" s="2">
        <v>1873</v>
      </c>
      <c r="G572" s="2">
        <v>1</v>
      </c>
      <c r="H572" s="2">
        <v>4</v>
      </c>
      <c r="I572" s="2">
        <v>2</v>
      </c>
      <c r="J572" s="2">
        <v>2</v>
      </c>
      <c r="K572" s="2">
        <v>257076</v>
      </c>
      <c r="L572" s="2" t="s">
        <v>13</v>
      </c>
      <c r="M572" s="2" t="s">
        <v>37</v>
      </c>
      <c r="N572" s="19" t="str">
        <f t="shared" si="0"/>
        <v>BIG</v>
      </c>
    </row>
    <row r="573" spans="1:14" ht="15.75" customHeight="1" x14ac:dyDescent="0.2">
      <c r="A573" s="2">
        <v>10452</v>
      </c>
      <c r="B573" s="2">
        <v>7</v>
      </c>
      <c r="C573" s="2">
        <v>6</v>
      </c>
      <c r="D573" s="2">
        <v>1941</v>
      </c>
      <c r="E573" s="2">
        <v>1985</v>
      </c>
      <c r="F573" s="2">
        <v>2133</v>
      </c>
      <c r="G573" s="2">
        <v>1</v>
      </c>
      <c r="H573" s="2">
        <v>4</v>
      </c>
      <c r="I573" s="2">
        <v>2</v>
      </c>
      <c r="J573" s="2">
        <v>1</v>
      </c>
      <c r="K573" s="2">
        <v>257500</v>
      </c>
      <c r="L573" s="2" t="s">
        <v>17</v>
      </c>
      <c r="M573" s="2" t="s">
        <v>37</v>
      </c>
      <c r="N573" s="19" t="str">
        <f t="shared" si="0"/>
        <v>BIG</v>
      </c>
    </row>
    <row r="574" spans="1:14" ht="15.75" customHeight="1" x14ac:dyDescent="0.2">
      <c r="A574" s="2">
        <v>14442</v>
      </c>
      <c r="B574" s="2">
        <v>6</v>
      </c>
      <c r="C574" s="2">
        <v>7</v>
      </c>
      <c r="D574" s="2">
        <v>1957</v>
      </c>
      <c r="E574" s="2">
        <v>2004</v>
      </c>
      <c r="F574" s="2">
        <v>1839</v>
      </c>
      <c r="G574" s="2">
        <v>2</v>
      </c>
      <c r="H574" s="2">
        <v>3</v>
      </c>
      <c r="I574" s="2">
        <v>2</v>
      </c>
      <c r="J574" s="2">
        <v>2</v>
      </c>
      <c r="K574" s="2">
        <v>257500</v>
      </c>
      <c r="L574" s="2" t="s">
        <v>13</v>
      </c>
      <c r="M574" s="2" t="s">
        <v>37</v>
      </c>
      <c r="N574" s="19" t="str">
        <f t="shared" si="0"/>
        <v>BIG</v>
      </c>
    </row>
    <row r="575" spans="1:14" ht="15.75" customHeight="1" x14ac:dyDescent="0.2">
      <c r="A575" s="2">
        <v>7259</v>
      </c>
      <c r="B575" s="2">
        <v>6</v>
      </c>
      <c r="C575" s="2">
        <v>8</v>
      </c>
      <c r="D575" s="2">
        <v>1945</v>
      </c>
      <c r="E575" s="2">
        <v>2002</v>
      </c>
      <c r="F575" s="2">
        <v>2320</v>
      </c>
      <c r="G575" s="2">
        <v>2</v>
      </c>
      <c r="H575" s="2">
        <v>3</v>
      </c>
      <c r="I575" s="2">
        <v>1</v>
      </c>
      <c r="J575" s="2">
        <v>1</v>
      </c>
      <c r="K575" s="2">
        <v>259500</v>
      </c>
      <c r="L575" s="2" t="s">
        <v>13</v>
      </c>
      <c r="M575" s="2" t="s">
        <v>37</v>
      </c>
      <c r="N575" s="19" t="str">
        <f t="shared" si="0"/>
        <v>SMALL</v>
      </c>
    </row>
    <row r="576" spans="1:14" ht="15.75" customHeight="1" x14ac:dyDescent="0.2">
      <c r="A576" s="2">
        <v>12392</v>
      </c>
      <c r="B576" s="2">
        <v>7</v>
      </c>
      <c r="C576" s="2">
        <v>9</v>
      </c>
      <c r="D576" s="2">
        <v>1950</v>
      </c>
      <c r="E576" s="2">
        <v>2000</v>
      </c>
      <c r="F576" s="2">
        <v>2161</v>
      </c>
      <c r="G576" s="2">
        <v>2</v>
      </c>
      <c r="H576" s="2">
        <v>3</v>
      </c>
      <c r="I576" s="2">
        <v>2</v>
      </c>
      <c r="J576" s="2">
        <v>2</v>
      </c>
      <c r="K576" s="2">
        <v>263400</v>
      </c>
      <c r="L576" s="2" t="s">
        <v>17</v>
      </c>
      <c r="M576" s="2" t="s">
        <v>37</v>
      </c>
      <c r="N576" s="19" t="str">
        <f t="shared" si="0"/>
        <v>BIG</v>
      </c>
    </row>
    <row r="577" spans="1:14" ht="15.75" customHeight="1" x14ac:dyDescent="0.2">
      <c r="A577" s="2">
        <v>9042</v>
      </c>
      <c r="B577" s="2">
        <v>7</v>
      </c>
      <c r="C577" s="2">
        <v>9</v>
      </c>
      <c r="D577" s="2">
        <v>1941</v>
      </c>
      <c r="E577" s="2">
        <v>2006</v>
      </c>
      <c r="F577" s="2">
        <v>2340</v>
      </c>
      <c r="G577" s="2">
        <v>2</v>
      </c>
      <c r="H577" s="2">
        <v>4</v>
      </c>
      <c r="I577" s="2">
        <v>2</v>
      </c>
      <c r="J577" s="2">
        <v>1</v>
      </c>
      <c r="K577" s="2">
        <v>266500</v>
      </c>
      <c r="L577" s="2" t="s">
        <v>17</v>
      </c>
      <c r="M577" s="2" t="s">
        <v>37</v>
      </c>
      <c r="N577" s="19" t="str">
        <f t="shared" si="0"/>
        <v>SMALL</v>
      </c>
    </row>
    <row r="578" spans="1:14" ht="15.75" customHeight="1" x14ac:dyDescent="0.2">
      <c r="A578" s="2">
        <v>3842</v>
      </c>
      <c r="B578" s="2">
        <v>8</v>
      </c>
      <c r="C578" s="2">
        <v>5</v>
      </c>
      <c r="D578" s="2">
        <v>2004</v>
      </c>
      <c r="E578" s="2">
        <v>2005</v>
      </c>
      <c r="F578" s="2">
        <v>1646</v>
      </c>
      <c r="G578" s="2">
        <v>2</v>
      </c>
      <c r="H578" s="2">
        <v>2</v>
      </c>
      <c r="I578" s="2">
        <v>1</v>
      </c>
      <c r="J578" s="2">
        <v>2</v>
      </c>
      <c r="K578" s="2">
        <v>275000</v>
      </c>
      <c r="L578" s="2" t="s">
        <v>13</v>
      </c>
      <c r="M578" s="2" t="s">
        <v>37</v>
      </c>
      <c r="N578" s="19" t="str">
        <f t="shared" si="0"/>
        <v>SMALL</v>
      </c>
    </row>
    <row r="579" spans="1:14" ht="15.75" customHeight="1" x14ac:dyDescent="0.2">
      <c r="A579" s="2">
        <v>15602</v>
      </c>
      <c r="B579" s="2">
        <v>7</v>
      </c>
      <c r="C579" s="2">
        <v>8</v>
      </c>
      <c r="D579" s="2">
        <v>1959</v>
      </c>
      <c r="E579" s="2">
        <v>1997</v>
      </c>
      <c r="F579" s="2">
        <v>1801</v>
      </c>
      <c r="G579" s="2">
        <v>2</v>
      </c>
      <c r="H579" s="2">
        <v>1</v>
      </c>
      <c r="I579" s="2">
        <v>2</v>
      </c>
      <c r="J579" s="2">
        <v>2</v>
      </c>
      <c r="K579" s="2">
        <v>289000</v>
      </c>
      <c r="L579" s="2" t="s">
        <v>13</v>
      </c>
      <c r="M579" s="2" t="s">
        <v>37</v>
      </c>
      <c r="N579" s="19" t="str">
        <f t="shared" si="0"/>
        <v>BIG</v>
      </c>
    </row>
    <row r="580" spans="1:14" ht="15.75" customHeight="1" x14ac:dyDescent="0.2">
      <c r="A580" s="2">
        <v>3843</v>
      </c>
      <c r="B580" s="2">
        <v>8</v>
      </c>
      <c r="C580" s="2">
        <v>5</v>
      </c>
      <c r="D580" s="2">
        <v>2007</v>
      </c>
      <c r="E580" s="2">
        <v>2008</v>
      </c>
      <c r="F580" s="2">
        <v>1648</v>
      </c>
      <c r="G580" s="2">
        <v>2</v>
      </c>
      <c r="H580" s="2">
        <v>2</v>
      </c>
      <c r="I580" s="2">
        <v>1</v>
      </c>
      <c r="J580" s="2">
        <v>2</v>
      </c>
      <c r="K580" s="2">
        <v>294464</v>
      </c>
      <c r="L580" s="2" t="s">
        <v>13</v>
      </c>
      <c r="M580" s="2" t="s">
        <v>37</v>
      </c>
      <c r="N580" s="19" t="str">
        <f t="shared" si="0"/>
        <v>SMALL</v>
      </c>
    </row>
    <row r="581" spans="1:14" ht="15.75" customHeight="1" x14ac:dyDescent="0.2">
      <c r="A581" s="2">
        <v>3842</v>
      </c>
      <c r="B581" s="2">
        <v>8</v>
      </c>
      <c r="C581" s="2">
        <v>5</v>
      </c>
      <c r="D581" s="2">
        <v>2004</v>
      </c>
      <c r="E581" s="2">
        <v>2005</v>
      </c>
      <c r="F581" s="2">
        <v>1646</v>
      </c>
      <c r="G581" s="2">
        <v>2</v>
      </c>
      <c r="H581" s="2">
        <v>2</v>
      </c>
      <c r="I581" s="2">
        <v>1</v>
      </c>
      <c r="J581" s="2">
        <v>2</v>
      </c>
      <c r="K581" s="2">
        <v>300000</v>
      </c>
      <c r="L581" s="2" t="s">
        <v>13</v>
      </c>
      <c r="M581" s="2" t="s">
        <v>37</v>
      </c>
      <c r="N581" s="19" t="str">
        <f t="shared" si="0"/>
        <v>SMALL</v>
      </c>
    </row>
    <row r="582" spans="1:14" ht="15.75" customHeight="1" x14ac:dyDescent="0.2">
      <c r="A582" s="2">
        <v>15660</v>
      </c>
      <c r="B582" s="2">
        <v>7</v>
      </c>
      <c r="C582" s="2">
        <v>9</v>
      </c>
      <c r="D582" s="2">
        <v>1939</v>
      </c>
      <c r="E582" s="2">
        <v>2006</v>
      </c>
      <c r="F582" s="2">
        <v>1954</v>
      </c>
      <c r="G582" s="2">
        <v>1</v>
      </c>
      <c r="H582" s="2">
        <v>3</v>
      </c>
      <c r="I582" s="2">
        <v>2</v>
      </c>
      <c r="J582" s="2">
        <v>2</v>
      </c>
      <c r="K582" s="2">
        <v>311500</v>
      </c>
      <c r="L582" s="2" t="s">
        <v>17</v>
      </c>
      <c r="M582" s="2" t="s">
        <v>37</v>
      </c>
      <c r="N582" s="19" t="str">
        <f t="shared" si="0"/>
        <v>BIG</v>
      </c>
    </row>
    <row r="583" spans="1:14" ht="15.75" customHeight="1" x14ac:dyDescent="0.2">
      <c r="A583" s="2">
        <v>17597</v>
      </c>
      <c r="B583" s="2">
        <v>7</v>
      </c>
      <c r="C583" s="2">
        <v>9</v>
      </c>
      <c r="D583" s="2">
        <v>1971</v>
      </c>
      <c r="E583" s="2">
        <v>2009</v>
      </c>
      <c r="F583" s="2">
        <v>2365</v>
      </c>
      <c r="G583" s="2">
        <v>2</v>
      </c>
      <c r="H583" s="2">
        <v>3</v>
      </c>
      <c r="I583" s="2">
        <v>2</v>
      </c>
      <c r="J583" s="2">
        <v>2</v>
      </c>
      <c r="K583" s="2">
        <v>315000</v>
      </c>
      <c r="L583" s="2" t="s">
        <v>17</v>
      </c>
      <c r="M583" s="2" t="s">
        <v>37</v>
      </c>
      <c r="N583" s="19" t="str">
        <f t="shared" si="0"/>
        <v>BIG</v>
      </c>
    </row>
    <row r="584" spans="1:14" ht="15.75" customHeight="1" x14ac:dyDescent="0.2">
      <c r="A584" s="2">
        <v>10570</v>
      </c>
      <c r="B584" s="2">
        <v>8</v>
      </c>
      <c r="C584" s="2">
        <v>8</v>
      </c>
      <c r="D584" s="2">
        <v>1932</v>
      </c>
      <c r="E584" s="2">
        <v>1994</v>
      </c>
      <c r="F584" s="2">
        <v>2727</v>
      </c>
      <c r="G584" s="2">
        <v>2</v>
      </c>
      <c r="H584" s="2">
        <v>3</v>
      </c>
      <c r="I584" s="2">
        <v>2</v>
      </c>
      <c r="J584" s="2">
        <v>2</v>
      </c>
      <c r="K584" s="2">
        <v>315000</v>
      </c>
      <c r="L584" s="2" t="s">
        <v>13</v>
      </c>
      <c r="M584" s="2" t="s">
        <v>37</v>
      </c>
      <c r="N584" s="19" t="str">
        <f t="shared" si="0"/>
        <v>BIG</v>
      </c>
    </row>
    <row r="585" spans="1:14" ht="15.75" customHeight="1" x14ac:dyDescent="0.2">
      <c r="A585" s="2">
        <v>18044</v>
      </c>
      <c r="B585" s="2">
        <v>8</v>
      </c>
      <c r="C585" s="2">
        <v>5</v>
      </c>
      <c r="D585" s="2">
        <v>1986</v>
      </c>
      <c r="E585" s="2">
        <v>1986</v>
      </c>
      <c r="F585" s="2">
        <v>2726</v>
      </c>
      <c r="G585" s="2">
        <v>2</v>
      </c>
      <c r="H585" s="2">
        <v>2</v>
      </c>
      <c r="I585" s="2">
        <v>1</v>
      </c>
      <c r="J585" s="2">
        <v>2</v>
      </c>
      <c r="K585" s="2">
        <v>315000</v>
      </c>
      <c r="L585" s="2" t="s">
        <v>13</v>
      </c>
      <c r="M585" s="2" t="s">
        <v>37</v>
      </c>
      <c r="N585" s="19" t="str">
        <f t="shared" si="0"/>
        <v>BIG</v>
      </c>
    </row>
    <row r="586" spans="1:14" ht="15.75" customHeight="1" x14ac:dyDescent="0.2">
      <c r="A586" s="2">
        <v>17500</v>
      </c>
      <c r="B586" s="2">
        <v>7</v>
      </c>
      <c r="C586" s="2">
        <v>8</v>
      </c>
      <c r="D586" s="2">
        <v>1959</v>
      </c>
      <c r="E586" s="2">
        <v>2002</v>
      </c>
      <c r="F586" s="2">
        <v>1902</v>
      </c>
      <c r="G586" s="2">
        <v>2</v>
      </c>
      <c r="H586" s="2">
        <v>3</v>
      </c>
      <c r="I586" s="2">
        <v>2</v>
      </c>
      <c r="J586" s="2">
        <v>2</v>
      </c>
      <c r="K586" s="2">
        <v>335000</v>
      </c>
      <c r="L586" s="2" t="s">
        <v>17</v>
      </c>
      <c r="M586" s="2" t="s">
        <v>37</v>
      </c>
      <c r="N586" s="19" t="str">
        <f t="shared" si="0"/>
        <v>BIG</v>
      </c>
    </row>
    <row r="587" spans="1:14" ht="15.75" customHeight="1" x14ac:dyDescent="0.2">
      <c r="A587" s="2">
        <v>12168</v>
      </c>
      <c r="B587" s="2">
        <v>8</v>
      </c>
      <c r="C587" s="2">
        <v>6</v>
      </c>
      <c r="D587" s="2">
        <v>1934</v>
      </c>
      <c r="E587" s="2">
        <v>1998</v>
      </c>
      <c r="F587" s="2">
        <v>3194</v>
      </c>
      <c r="G587" s="2">
        <v>2</v>
      </c>
      <c r="H587" s="2">
        <v>4</v>
      </c>
      <c r="I587" s="2">
        <v>2</v>
      </c>
      <c r="J587" s="2">
        <v>2</v>
      </c>
      <c r="K587" s="2">
        <v>359100</v>
      </c>
      <c r="L587" s="2" t="s">
        <v>13</v>
      </c>
      <c r="M587" s="2" t="s">
        <v>37</v>
      </c>
      <c r="N587" s="19" t="str">
        <f t="shared" si="0"/>
        <v>BIG</v>
      </c>
    </row>
    <row r="588" spans="1:14" ht="15.75" customHeight="1" x14ac:dyDescent="0.2">
      <c r="A588" s="2">
        <v>5568</v>
      </c>
      <c r="B588" s="2">
        <v>8</v>
      </c>
      <c r="C588" s="2">
        <v>5</v>
      </c>
      <c r="D588" s="2">
        <v>2006</v>
      </c>
      <c r="E588" s="2">
        <v>2007</v>
      </c>
      <c r="F588" s="2">
        <v>1625</v>
      </c>
      <c r="G588" s="2">
        <v>2</v>
      </c>
      <c r="H588" s="2">
        <v>2</v>
      </c>
      <c r="I588" s="2">
        <v>1</v>
      </c>
      <c r="J588" s="2">
        <v>2</v>
      </c>
      <c r="K588" s="2">
        <v>375000</v>
      </c>
      <c r="L588" s="2" t="s">
        <v>13</v>
      </c>
      <c r="M588" s="2" t="s">
        <v>37</v>
      </c>
      <c r="N588" s="19" t="str">
        <f t="shared" si="0"/>
        <v>SMALL</v>
      </c>
    </row>
    <row r="589" spans="1:14" ht="15.75" customHeight="1" x14ac:dyDescent="0.2">
      <c r="A589" s="2">
        <v>5748</v>
      </c>
      <c r="B589" s="2">
        <v>8</v>
      </c>
      <c r="C589" s="2">
        <v>5</v>
      </c>
      <c r="D589" s="2">
        <v>2005</v>
      </c>
      <c r="E589" s="2">
        <v>2006</v>
      </c>
      <c r="F589" s="2">
        <v>1778</v>
      </c>
      <c r="G589" s="2">
        <v>2</v>
      </c>
      <c r="H589" s="2">
        <v>2</v>
      </c>
      <c r="I589" s="2">
        <v>1</v>
      </c>
      <c r="J589" s="2">
        <v>2</v>
      </c>
      <c r="K589" s="2">
        <v>375000</v>
      </c>
      <c r="L589" s="2" t="s">
        <v>13</v>
      </c>
      <c r="M589" s="2" t="s">
        <v>37</v>
      </c>
      <c r="N589" s="19" t="str">
        <f t="shared" si="0"/>
        <v>SMALL</v>
      </c>
    </row>
    <row r="590" spans="1:14" ht="15.75" customHeight="1" x14ac:dyDescent="0.2">
      <c r="A590" s="2">
        <v>14100</v>
      </c>
      <c r="B590" s="2">
        <v>8</v>
      </c>
      <c r="C590" s="2">
        <v>9</v>
      </c>
      <c r="D590" s="2">
        <v>1935</v>
      </c>
      <c r="E590" s="2">
        <v>1997</v>
      </c>
      <c r="F590" s="2">
        <v>3447</v>
      </c>
      <c r="G590" s="2">
        <v>3</v>
      </c>
      <c r="H590" s="2">
        <v>4</v>
      </c>
      <c r="I590" s="2">
        <v>2</v>
      </c>
      <c r="J590" s="2">
        <v>3</v>
      </c>
      <c r="K590" s="2">
        <v>381000</v>
      </c>
      <c r="L590" s="2" t="s">
        <v>17</v>
      </c>
      <c r="M590" s="2" t="s">
        <v>37</v>
      </c>
      <c r="N590" s="19" t="str">
        <f t="shared" si="0"/>
        <v>BIG</v>
      </c>
    </row>
    <row r="591" spans="1:14" ht="15.75" customHeight="1" x14ac:dyDescent="0.2">
      <c r="A591" s="2">
        <v>5587</v>
      </c>
      <c r="B591" s="2">
        <v>8</v>
      </c>
      <c r="C591" s="2">
        <v>5</v>
      </c>
      <c r="D591" s="2">
        <v>2008</v>
      </c>
      <c r="E591" s="2">
        <v>2008</v>
      </c>
      <c r="F591" s="2">
        <v>1652</v>
      </c>
      <c r="G591" s="2">
        <v>2</v>
      </c>
      <c r="H591" s="2">
        <v>2</v>
      </c>
      <c r="I591" s="2">
        <v>1</v>
      </c>
      <c r="J591" s="2">
        <v>2</v>
      </c>
      <c r="K591" s="2">
        <v>392500</v>
      </c>
      <c r="L591" s="2" t="s">
        <v>13</v>
      </c>
      <c r="M591" s="2" t="s">
        <v>37</v>
      </c>
      <c r="N591" s="19" t="str">
        <f t="shared" si="0"/>
        <v>SMALL</v>
      </c>
    </row>
    <row r="592" spans="1:14" ht="15.75" customHeight="1" x14ac:dyDescent="0.2">
      <c r="A592" s="2">
        <v>8088</v>
      </c>
      <c r="B592" s="2">
        <v>2</v>
      </c>
      <c r="C592" s="2">
        <v>3</v>
      </c>
      <c r="D592" s="2">
        <v>1922</v>
      </c>
      <c r="E592" s="2">
        <v>1955</v>
      </c>
      <c r="F592" s="2">
        <v>498</v>
      </c>
      <c r="G592" s="2">
        <v>1</v>
      </c>
      <c r="H592" s="2">
        <v>1</v>
      </c>
      <c r="I592" s="2">
        <v>0</v>
      </c>
      <c r="J592" s="2">
        <v>1</v>
      </c>
      <c r="K592" s="2">
        <v>35000</v>
      </c>
      <c r="L592" s="2" t="s">
        <v>13</v>
      </c>
      <c r="M592" s="2" t="s">
        <v>35</v>
      </c>
      <c r="N592" s="19" t="str">
        <f t="shared" si="0"/>
        <v>SMALL</v>
      </c>
    </row>
    <row r="593" spans="1:14" ht="15.75" customHeight="1" x14ac:dyDescent="0.2">
      <c r="A593" s="2">
        <v>8212</v>
      </c>
      <c r="B593" s="2">
        <v>3</v>
      </c>
      <c r="C593" s="2">
        <v>3</v>
      </c>
      <c r="D593" s="2">
        <v>1914</v>
      </c>
      <c r="E593" s="2">
        <v>1950</v>
      </c>
      <c r="F593" s="2">
        <v>864</v>
      </c>
      <c r="G593" s="2">
        <v>1</v>
      </c>
      <c r="H593" s="2">
        <v>2</v>
      </c>
      <c r="I593" s="2">
        <v>0</v>
      </c>
      <c r="J593" s="2">
        <v>1</v>
      </c>
      <c r="K593" s="2">
        <v>58500</v>
      </c>
      <c r="L593" s="2" t="s">
        <v>26</v>
      </c>
      <c r="M593" s="2" t="s">
        <v>35</v>
      </c>
      <c r="N593" s="19" t="str">
        <f t="shared" si="0"/>
        <v>SMALL</v>
      </c>
    </row>
    <row r="594" spans="1:14" ht="15.75" customHeight="1" x14ac:dyDescent="0.2">
      <c r="A594" s="2">
        <v>9571</v>
      </c>
      <c r="B594" s="2">
        <v>5</v>
      </c>
      <c r="C594" s="2">
        <v>3</v>
      </c>
      <c r="D594" s="2">
        <v>1958</v>
      </c>
      <c r="E594" s="2">
        <v>1958</v>
      </c>
      <c r="F594" s="2">
        <v>1276</v>
      </c>
      <c r="G594" s="2">
        <v>1</v>
      </c>
      <c r="H594" s="2">
        <v>3</v>
      </c>
      <c r="I594" s="2">
        <v>0</v>
      </c>
      <c r="J594" s="2">
        <v>1</v>
      </c>
      <c r="K594" s="2">
        <v>60000</v>
      </c>
      <c r="L594" s="2" t="s">
        <v>26</v>
      </c>
      <c r="M594" s="2" t="s">
        <v>35</v>
      </c>
      <c r="N594" s="19" t="str">
        <f t="shared" si="0"/>
        <v>BIG</v>
      </c>
    </row>
    <row r="595" spans="1:14" ht="15.75" customHeight="1" x14ac:dyDescent="0.2">
      <c r="A595" s="2">
        <v>10020</v>
      </c>
      <c r="B595" s="2">
        <v>1</v>
      </c>
      <c r="C595" s="2">
        <v>1</v>
      </c>
      <c r="D595" s="2">
        <v>1922</v>
      </c>
      <c r="E595" s="2">
        <v>1950</v>
      </c>
      <c r="F595" s="2">
        <v>904</v>
      </c>
      <c r="G595" s="2">
        <v>0</v>
      </c>
      <c r="H595" s="2">
        <v>1</v>
      </c>
      <c r="I595" s="2">
        <v>0</v>
      </c>
      <c r="J595" s="2">
        <v>0</v>
      </c>
      <c r="K595" s="2">
        <v>61000</v>
      </c>
      <c r="L595" s="2" t="s">
        <v>26</v>
      </c>
      <c r="M595" s="2" t="s">
        <v>35</v>
      </c>
      <c r="N595" s="19" t="str">
        <f t="shared" si="0"/>
        <v>BIG</v>
      </c>
    </row>
    <row r="596" spans="1:14" ht="15.75" customHeight="1" x14ac:dyDescent="0.2">
      <c r="A596" s="2">
        <v>6882</v>
      </c>
      <c r="B596" s="2">
        <v>4</v>
      </c>
      <c r="C596" s="2">
        <v>3</v>
      </c>
      <c r="D596" s="2">
        <v>1955</v>
      </c>
      <c r="E596" s="2">
        <v>1955</v>
      </c>
      <c r="F596" s="2">
        <v>1152</v>
      </c>
      <c r="G596" s="2">
        <v>2</v>
      </c>
      <c r="H596" s="2">
        <v>2</v>
      </c>
      <c r="I596" s="2">
        <v>0</v>
      </c>
      <c r="J596" s="2">
        <v>0</v>
      </c>
      <c r="K596" s="2">
        <v>61500</v>
      </c>
      <c r="L596" s="2" t="s">
        <v>13</v>
      </c>
      <c r="M596" s="2" t="s">
        <v>35</v>
      </c>
      <c r="N596" s="19" t="str">
        <f t="shared" si="0"/>
        <v>SMALL</v>
      </c>
    </row>
    <row r="597" spans="1:14" ht="15.75" customHeight="1" x14ac:dyDescent="0.2">
      <c r="A597" s="2">
        <v>9780</v>
      </c>
      <c r="B597" s="2">
        <v>5</v>
      </c>
      <c r="C597" s="2">
        <v>3</v>
      </c>
      <c r="D597" s="2">
        <v>1934</v>
      </c>
      <c r="E597" s="2">
        <v>1950</v>
      </c>
      <c r="F597" s="2">
        <v>1112</v>
      </c>
      <c r="G597" s="2">
        <v>2</v>
      </c>
      <c r="H597" s="2">
        <v>4</v>
      </c>
      <c r="I597" s="2">
        <v>0</v>
      </c>
      <c r="J597" s="2">
        <v>1</v>
      </c>
      <c r="K597" s="2">
        <v>63000</v>
      </c>
      <c r="L597" s="2" t="s">
        <v>13</v>
      </c>
      <c r="M597" s="2" t="s">
        <v>35</v>
      </c>
      <c r="N597" s="19" t="str">
        <f t="shared" si="0"/>
        <v>BIG</v>
      </c>
    </row>
    <row r="598" spans="1:14" ht="15.75" customHeight="1" x14ac:dyDescent="0.2">
      <c r="A598" s="2">
        <v>11792</v>
      </c>
      <c r="B598" s="2">
        <v>4</v>
      </c>
      <c r="C598" s="2">
        <v>5</v>
      </c>
      <c r="D598" s="2">
        <v>1948</v>
      </c>
      <c r="E598" s="2">
        <v>1950</v>
      </c>
      <c r="F598" s="2">
        <v>1120</v>
      </c>
      <c r="G598" s="2">
        <v>1</v>
      </c>
      <c r="H598" s="2">
        <v>2</v>
      </c>
      <c r="I598" s="2">
        <v>0</v>
      </c>
      <c r="J598" s="2">
        <v>2</v>
      </c>
      <c r="K598" s="2">
        <v>64000</v>
      </c>
      <c r="L598" s="2" t="s">
        <v>13</v>
      </c>
      <c r="M598" s="2" t="s">
        <v>35</v>
      </c>
      <c r="N598" s="19" t="str">
        <f t="shared" si="0"/>
        <v>BIG</v>
      </c>
    </row>
    <row r="599" spans="1:14" ht="15.75" customHeight="1" x14ac:dyDescent="0.2">
      <c r="A599" s="2">
        <v>8248</v>
      </c>
      <c r="B599" s="2">
        <v>3</v>
      </c>
      <c r="C599" s="2">
        <v>3</v>
      </c>
      <c r="D599" s="2">
        <v>1914</v>
      </c>
      <c r="E599" s="2">
        <v>1950</v>
      </c>
      <c r="F599" s="2">
        <v>864</v>
      </c>
      <c r="G599" s="2">
        <v>1</v>
      </c>
      <c r="H599" s="2">
        <v>2</v>
      </c>
      <c r="I599" s="2">
        <v>0</v>
      </c>
      <c r="J599" s="2">
        <v>0</v>
      </c>
      <c r="K599" s="2">
        <v>67000</v>
      </c>
      <c r="L599" s="2" t="s">
        <v>13</v>
      </c>
      <c r="M599" s="2" t="s">
        <v>35</v>
      </c>
      <c r="N599" s="19" t="str">
        <f t="shared" si="0"/>
        <v>SMALL</v>
      </c>
    </row>
    <row r="600" spans="1:14" ht="15.75" customHeight="1" x14ac:dyDescent="0.2">
      <c r="A600" s="2">
        <v>9600</v>
      </c>
      <c r="B600" s="2">
        <v>6</v>
      </c>
      <c r="C600" s="2">
        <v>5</v>
      </c>
      <c r="D600" s="2">
        <v>1924</v>
      </c>
      <c r="E600" s="2">
        <v>1950</v>
      </c>
      <c r="F600" s="2">
        <v>1096</v>
      </c>
      <c r="G600" s="2">
        <v>1</v>
      </c>
      <c r="H600" s="2">
        <v>2</v>
      </c>
      <c r="I600" s="2">
        <v>0</v>
      </c>
      <c r="J600" s="2">
        <v>0</v>
      </c>
      <c r="K600" s="2">
        <v>79000</v>
      </c>
      <c r="L600" s="2" t="s">
        <v>13</v>
      </c>
      <c r="M600" s="2" t="s">
        <v>35</v>
      </c>
      <c r="N600" s="19" t="str">
        <f t="shared" si="0"/>
        <v>BIG</v>
      </c>
    </row>
    <row r="601" spans="1:14" ht="15.75" customHeight="1" x14ac:dyDescent="0.2">
      <c r="A601" s="2">
        <v>4270</v>
      </c>
      <c r="B601" s="2">
        <v>3</v>
      </c>
      <c r="C601" s="2">
        <v>6</v>
      </c>
      <c r="D601" s="2">
        <v>1931</v>
      </c>
      <c r="E601" s="2">
        <v>2006</v>
      </c>
      <c r="F601" s="2">
        <v>774</v>
      </c>
      <c r="G601" s="2">
        <v>1</v>
      </c>
      <c r="H601" s="2">
        <v>3</v>
      </c>
      <c r="I601" s="2">
        <v>0</v>
      </c>
      <c r="J601" s="2">
        <v>0</v>
      </c>
      <c r="K601" s="2">
        <v>79000</v>
      </c>
      <c r="L601" s="2" t="s">
        <v>13</v>
      </c>
      <c r="M601" s="2" t="s">
        <v>35</v>
      </c>
      <c r="N601" s="19" t="str">
        <f t="shared" si="0"/>
        <v>SMALL</v>
      </c>
    </row>
    <row r="602" spans="1:14" ht="15.75" customHeight="1" x14ac:dyDescent="0.2">
      <c r="A602" s="2">
        <v>8172</v>
      </c>
      <c r="B602" s="2">
        <v>4</v>
      </c>
      <c r="C602" s="2">
        <v>5</v>
      </c>
      <c r="D602" s="2">
        <v>1955</v>
      </c>
      <c r="E602" s="2">
        <v>1955</v>
      </c>
      <c r="F602" s="2">
        <v>864</v>
      </c>
      <c r="G602" s="2">
        <v>1</v>
      </c>
      <c r="H602" s="2">
        <v>3</v>
      </c>
      <c r="I602" s="2">
        <v>0</v>
      </c>
      <c r="J602" s="2">
        <v>2</v>
      </c>
      <c r="K602" s="2">
        <v>79275</v>
      </c>
      <c r="L602" s="2" t="s">
        <v>13</v>
      </c>
      <c r="M602" s="2" t="s">
        <v>35</v>
      </c>
      <c r="N602" s="19" t="str">
        <f t="shared" si="0"/>
        <v>SMALL</v>
      </c>
    </row>
    <row r="603" spans="1:14" ht="15.75" customHeight="1" x14ac:dyDescent="0.2">
      <c r="A603" s="2">
        <v>12180</v>
      </c>
      <c r="B603" s="2">
        <v>4</v>
      </c>
      <c r="C603" s="2">
        <v>4</v>
      </c>
      <c r="D603" s="2">
        <v>1941</v>
      </c>
      <c r="E603" s="2">
        <v>1950</v>
      </c>
      <c r="F603" s="2">
        <v>924</v>
      </c>
      <c r="G603" s="2">
        <v>1</v>
      </c>
      <c r="H603" s="2">
        <v>2</v>
      </c>
      <c r="I603" s="2">
        <v>0</v>
      </c>
      <c r="J603" s="2">
        <v>1</v>
      </c>
      <c r="K603" s="2">
        <v>80000</v>
      </c>
      <c r="L603" s="2" t="s">
        <v>26</v>
      </c>
      <c r="M603" s="2" t="s">
        <v>35</v>
      </c>
      <c r="N603" s="19" t="str">
        <f t="shared" si="0"/>
        <v>BIG</v>
      </c>
    </row>
    <row r="604" spans="1:14" ht="15.75" customHeight="1" x14ac:dyDescent="0.2">
      <c r="A604" s="2">
        <v>11515</v>
      </c>
      <c r="B604" s="2">
        <v>4</v>
      </c>
      <c r="C604" s="2">
        <v>5</v>
      </c>
      <c r="D604" s="2">
        <v>1958</v>
      </c>
      <c r="E604" s="2">
        <v>1994</v>
      </c>
      <c r="F604" s="2">
        <v>943</v>
      </c>
      <c r="G604" s="2">
        <v>1</v>
      </c>
      <c r="H604" s="2">
        <v>3</v>
      </c>
      <c r="I604" s="2">
        <v>0</v>
      </c>
      <c r="J604" s="2">
        <v>1</v>
      </c>
      <c r="K604" s="2">
        <v>80000</v>
      </c>
      <c r="L604" s="2" t="s">
        <v>13</v>
      </c>
      <c r="M604" s="2" t="s">
        <v>35</v>
      </c>
      <c r="N604" s="19" t="str">
        <f t="shared" si="0"/>
        <v>BIG</v>
      </c>
    </row>
    <row r="605" spans="1:14" ht="15.75" customHeight="1" x14ac:dyDescent="0.2">
      <c r="A605" s="2">
        <v>8410</v>
      </c>
      <c r="B605" s="2">
        <v>5</v>
      </c>
      <c r="C605" s="2">
        <v>3</v>
      </c>
      <c r="D605" s="2">
        <v>1910</v>
      </c>
      <c r="E605" s="2">
        <v>1996</v>
      </c>
      <c r="F605" s="2">
        <v>1184</v>
      </c>
      <c r="G605" s="2">
        <v>1</v>
      </c>
      <c r="H605" s="2">
        <v>5</v>
      </c>
      <c r="I605" s="2">
        <v>0</v>
      </c>
      <c r="J605" s="2">
        <v>0</v>
      </c>
      <c r="K605" s="2">
        <v>81000</v>
      </c>
      <c r="L605" s="2" t="s">
        <v>26</v>
      </c>
      <c r="M605" s="2" t="s">
        <v>35</v>
      </c>
      <c r="N605" s="19" t="str">
        <f t="shared" si="0"/>
        <v>SMALL</v>
      </c>
    </row>
    <row r="606" spans="1:14" ht="15.75" customHeight="1" x14ac:dyDescent="0.2">
      <c r="A606" s="2">
        <v>10206</v>
      </c>
      <c r="B606" s="2">
        <v>3</v>
      </c>
      <c r="C606" s="2">
        <v>3</v>
      </c>
      <c r="D606" s="2">
        <v>1952</v>
      </c>
      <c r="E606" s="2">
        <v>1952</v>
      </c>
      <c r="F606" s="2">
        <v>944</v>
      </c>
      <c r="G606" s="2">
        <v>1</v>
      </c>
      <c r="H606" s="2">
        <v>2</v>
      </c>
      <c r="I606" s="2">
        <v>0</v>
      </c>
      <c r="J606" s="2">
        <v>2</v>
      </c>
      <c r="K606" s="2">
        <v>82000</v>
      </c>
      <c r="L606" s="2" t="s">
        <v>13</v>
      </c>
      <c r="M606" s="2" t="s">
        <v>35</v>
      </c>
      <c r="N606" s="19" t="str">
        <f t="shared" si="0"/>
        <v>BIG</v>
      </c>
    </row>
    <row r="607" spans="1:14" ht="15.75" customHeight="1" x14ac:dyDescent="0.2">
      <c r="A607" s="2">
        <v>6040</v>
      </c>
      <c r="B607" s="2">
        <v>4</v>
      </c>
      <c r="C607" s="2">
        <v>5</v>
      </c>
      <c r="D607" s="2">
        <v>1955</v>
      </c>
      <c r="E607" s="2">
        <v>1955</v>
      </c>
      <c r="F607" s="2">
        <v>1152</v>
      </c>
      <c r="G607" s="2">
        <v>2</v>
      </c>
      <c r="H607" s="2">
        <v>2</v>
      </c>
      <c r="I607" s="2">
        <v>0</v>
      </c>
      <c r="J607" s="2">
        <v>0</v>
      </c>
      <c r="K607" s="2">
        <v>82000</v>
      </c>
      <c r="L607" s="2" t="s">
        <v>13</v>
      </c>
      <c r="M607" s="2" t="s">
        <v>35</v>
      </c>
      <c r="N607" s="19" t="str">
        <f t="shared" si="0"/>
        <v>SMALL</v>
      </c>
    </row>
    <row r="608" spans="1:14" ht="15.75" customHeight="1" x14ac:dyDescent="0.2">
      <c r="A608" s="2">
        <v>6012</v>
      </c>
      <c r="B608" s="2">
        <v>4</v>
      </c>
      <c r="C608" s="2">
        <v>5</v>
      </c>
      <c r="D608" s="2">
        <v>1955</v>
      </c>
      <c r="E608" s="2">
        <v>1955</v>
      </c>
      <c r="F608" s="2">
        <v>1152</v>
      </c>
      <c r="G608" s="2">
        <v>2</v>
      </c>
      <c r="H608" s="2">
        <v>2</v>
      </c>
      <c r="I608" s="2">
        <v>0</v>
      </c>
      <c r="J608" s="2">
        <v>0</v>
      </c>
      <c r="K608" s="2">
        <v>82000</v>
      </c>
      <c r="L608" s="2" t="s">
        <v>26</v>
      </c>
      <c r="M608" s="2" t="s">
        <v>35</v>
      </c>
      <c r="N608" s="19" t="str">
        <f t="shared" si="0"/>
        <v>SMALL</v>
      </c>
    </row>
    <row r="609" spans="1:14" ht="15.75" customHeight="1" x14ac:dyDescent="0.2">
      <c r="A609" s="2">
        <v>12342</v>
      </c>
      <c r="B609" s="2">
        <v>4</v>
      </c>
      <c r="C609" s="2">
        <v>5</v>
      </c>
      <c r="D609" s="2">
        <v>1940</v>
      </c>
      <c r="E609" s="2">
        <v>1950</v>
      </c>
      <c r="F609" s="2">
        <v>861</v>
      </c>
      <c r="G609" s="2">
        <v>1</v>
      </c>
      <c r="H609" s="2">
        <v>1</v>
      </c>
      <c r="I609" s="2">
        <v>0</v>
      </c>
      <c r="J609" s="2">
        <v>2</v>
      </c>
      <c r="K609" s="2">
        <v>82500</v>
      </c>
      <c r="L609" s="2" t="s">
        <v>13</v>
      </c>
      <c r="M609" s="2" t="s">
        <v>35</v>
      </c>
      <c r="N609" s="19" t="str">
        <f t="shared" si="0"/>
        <v>BIG</v>
      </c>
    </row>
    <row r="610" spans="1:14" ht="15.75" customHeight="1" x14ac:dyDescent="0.2">
      <c r="A610" s="2">
        <v>6845</v>
      </c>
      <c r="B610" s="2">
        <v>4</v>
      </c>
      <c r="C610" s="2">
        <v>5</v>
      </c>
      <c r="D610" s="2">
        <v>1955</v>
      </c>
      <c r="E610" s="2">
        <v>1955</v>
      </c>
      <c r="F610" s="2">
        <v>1152</v>
      </c>
      <c r="G610" s="2">
        <v>2</v>
      </c>
      <c r="H610" s="2">
        <v>2</v>
      </c>
      <c r="I610" s="2">
        <v>0</v>
      </c>
      <c r="J610" s="2">
        <v>0</v>
      </c>
      <c r="K610" s="2">
        <v>82500</v>
      </c>
      <c r="L610" s="2" t="s">
        <v>13</v>
      </c>
      <c r="M610" s="2" t="s">
        <v>35</v>
      </c>
      <c r="N610" s="19" t="str">
        <f t="shared" si="0"/>
        <v>SMALL</v>
      </c>
    </row>
    <row r="611" spans="1:14" ht="15.75" customHeight="1" x14ac:dyDescent="0.2">
      <c r="A611" s="2">
        <v>10625</v>
      </c>
      <c r="B611" s="2">
        <v>5</v>
      </c>
      <c r="C611" s="2">
        <v>5</v>
      </c>
      <c r="D611" s="2">
        <v>1920</v>
      </c>
      <c r="E611" s="2">
        <v>1950</v>
      </c>
      <c r="F611" s="2">
        <v>835</v>
      </c>
      <c r="G611" s="2">
        <v>1</v>
      </c>
      <c r="H611" s="2">
        <v>2</v>
      </c>
      <c r="I611" s="2">
        <v>0</v>
      </c>
      <c r="J611" s="2">
        <v>1</v>
      </c>
      <c r="K611" s="2">
        <v>83000</v>
      </c>
      <c r="L611" s="2" t="s">
        <v>13</v>
      </c>
      <c r="M611" s="2" t="s">
        <v>35</v>
      </c>
      <c r="N611" s="19" t="str">
        <f t="shared" si="0"/>
        <v>BIG</v>
      </c>
    </row>
    <row r="612" spans="1:14" ht="15.75" customHeight="1" x14ac:dyDescent="0.2">
      <c r="A612" s="2">
        <v>8248</v>
      </c>
      <c r="B612" s="2">
        <v>4</v>
      </c>
      <c r="C612" s="2">
        <v>4</v>
      </c>
      <c r="D612" s="2">
        <v>1922</v>
      </c>
      <c r="E612" s="2">
        <v>1950</v>
      </c>
      <c r="F612" s="2">
        <v>1414</v>
      </c>
      <c r="G612" s="2">
        <v>1</v>
      </c>
      <c r="H612" s="2">
        <v>3</v>
      </c>
      <c r="I612" s="2">
        <v>1</v>
      </c>
      <c r="J612" s="2">
        <v>0</v>
      </c>
      <c r="K612" s="2">
        <v>83000</v>
      </c>
      <c r="L612" s="2" t="s">
        <v>13</v>
      </c>
      <c r="M612" s="2" t="s">
        <v>35</v>
      </c>
      <c r="N612" s="19" t="str">
        <f t="shared" si="0"/>
        <v>SMALL</v>
      </c>
    </row>
    <row r="613" spans="1:14" ht="15.75" customHeight="1" x14ac:dyDescent="0.2">
      <c r="A613" s="2">
        <v>11500</v>
      </c>
      <c r="B613" s="2">
        <v>4</v>
      </c>
      <c r="C613" s="2">
        <v>3</v>
      </c>
      <c r="D613" s="2">
        <v>1957</v>
      </c>
      <c r="E613" s="2">
        <v>1957</v>
      </c>
      <c r="F613" s="2">
        <v>845</v>
      </c>
      <c r="G613" s="2">
        <v>1</v>
      </c>
      <c r="H613" s="2">
        <v>3</v>
      </c>
      <c r="I613" s="2">
        <v>0</v>
      </c>
      <c r="J613" s="2">
        <v>1</v>
      </c>
      <c r="K613" s="2">
        <v>84000</v>
      </c>
      <c r="L613" s="2" t="s">
        <v>17</v>
      </c>
      <c r="M613" s="2" t="s">
        <v>35</v>
      </c>
      <c r="N613" s="19" t="str">
        <f t="shared" si="0"/>
        <v>BIG</v>
      </c>
    </row>
    <row r="614" spans="1:14" ht="15.75" customHeight="1" x14ac:dyDescent="0.2">
      <c r="A614" s="2">
        <v>11100</v>
      </c>
      <c r="B614" s="2">
        <v>4</v>
      </c>
      <c r="C614" s="2">
        <v>7</v>
      </c>
      <c r="D614" s="2">
        <v>1946</v>
      </c>
      <c r="E614" s="2">
        <v>2006</v>
      </c>
      <c r="F614" s="2">
        <v>930</v>
      </c>
      <c r="G614" s="2">
        <v>1</v>
      </c>
      <c r="H614" s="2">
        <v>2</v>
      </c>
      <c r="I614" s="2">
        <v>0</v>
      </c>
      <c r="J614" s="2">
        <v>1</v>
      </c>
      <c r="K614" s="2">
        <v>84900</v>
      </c>
      <c r="L614" s="2" t="s">
        <v>13</v>
      </c>
      <c r="M614" s="2" t="s">
        <v>35</v>
      </c>
      <c r="N614" s="19" t="str">
        <f t="shared" si="0"/>
        <v>BIG</v>
      </c>
    </row>
    <row r="615" spans="1:14" ht="15.75" customHeight="1" x14ac:dyDescent="0.2">
      <c r="A615" s="2">
        <v>8777</v>
      </c>
      <c r="B615" s="2">
        <v>3</v>
      </c>
      <c r="C615" s="2">
        <v>6</v>
      </c>
      <c r="D615" s="2">
        <v>1945</v>
      </c>
      <c r="E615" s="2">
        <v>2007</v>
      </c>
      <c r="F615" s="2">
        <v>640</v>
      </c>
      <c r="G615" s="2">
        <v>1</v>
      </c>
      <c r="H615" s="2">
        <v>2</v>
      </c>
      <c r="I615" s="2">
        <v>0</v>
      </c>
      <c r="J615" s="2">
        <v>1</v>
      </c>
      <c r="K615" s="2">
        <v>84900</v>
      </c>
      <c r="L615" s="2" t="s">
        <v>17</v>
      </c>
      <c r="M615" s="2" t="s">
        <v>35</v>
      </c>
      <c r="N615" s="19" t="str">
        <f t="shared" si="0"/>
        <v>SMALL</v>
      </c>
    </row>
    <row r="616" spans="1:14" ht="15.75" customHeight="1" x14ac:dyDescent="0.2">
      <c r="A616" s="2">
        <v>6410</v>
      </c>
      <c r="B616" s="2">
        <v>4</v>
      </c>
      <c r="C616" s="2">
        <v>5</v>
      </c>
      <c r="D616" s="2">
        <v>1959</v>
      </c>
      <c r="E616" s="2">
        <v>1959</v>
      </c>
      <c r="F616" s="2">
        <v>876</v>
      </c>
      <c r="G616" s="2">
        <v>1</v>
      </c>
      <c r="H616" s="2">
        <v>3</v>
      </c>
      <c r="I616" s="2">
        <v>0</v>
      </c>
      <c r="J616" s="2">
        <v>1</v>
      </c>
      <c r="K616" s="2">
        <v>85000</v>
      </c>
      <c r="L616" s="2" t="s">
        <v>13</v>
      </c>
      <c r="M616" s="2" t="s">
        <v>35</v>
      </c>
      <c r="N616" s="19" t="str">
        <f t="shared" si="0"/>
        <v>SMALL</v>
      </c>
    </row>
    <row r="617" spans="1:14" ht="15.75" customHeight="1" x14ac:dyDescent="0.2">
      <c r="A617" s="2">
        <v>8777</v>
      </c>
      <c r="B617" s="2">
        <v>5</v>
      </c>
      <c r="C617" s="2">
        <v>7</v>
      </c>
      <c r="D617" s="2">
        <v>1910</v>
      </c>
      <c r="E617" s="2">
        <v>1950</v>
      </c>
      <c r="F617" s="2">
        <v>796</v>
      </c>
      <c r="G617" s="2">
        <v>1</v>
      </c>
      <c r="H617" s="2">
        <v>2</v>
      </c>
      <c r="I617" s="2">
        <v>0</v>
      </c>
      <c r="J617" s="2">
        <v>0</v>
      </c>
      <c r="K617" s="2">
        <v>85000</v>
      </c>
      <c r="L617" s="2" t="s">
        <v>13</v>
      </c>
      <c r="M617" s="2" t="s">
        <v>35</v>
      </c>
      <c r="N617" s="19" t="str">
        <f t="shared" si="0"/>
        <v>SMALL</v>
      </c>
    </row>
    <row r="618" spans="1:14" ht="15.75" customHeight="1" x14ac:dyDescent="0.2">
      <c r="A618" s="2">
        <v>9098</v>
      </c>
      <c r="B618" s="2">
        <v>4</v>
      </c>
      <c r="C618" s="2">
        <v>7</v>
      </c>
      <c r="D618" s="2">
        <v>1920</v>
      </c>
      <c r="E618" s="2">
        <v>2002</v>
      </c>
      <c r="F618" s="2">
        <v>605</v>
      </c>
      <c r="G618" s="2">
        <v>1</v>
      </c>
      <c r="H618" s="2">
        <v>2</v>
      </c>
      <c r="I618" s="2">
        <v>0</v>
      </c>
      <c r="J618" s="2">
        <v>0</v>
      </c>
      <c r="K618" s="2">
        <v>86000</v>
      </c>
      <c r="L618" s="2" t="s">
        <v>13</v>
      </c>
      <c r="M618" s="2" t="s">
        <v>35</v>
      </c>
      <c r="N618" s="19" t="str">
        <f t="shared" si="0"/>
        <v>SMALL</v>
      </c>
    </row>
    <row r="619" spans="1:14" ht="15.75" customHeight="1" x14ac:dyDescent="0.2">
      <c r="A619" s="2">
        <v>6410</v>
      </c>
      <c r="B619" s="2">
        <v>4</v>
      </c>
      <c r="C619" s="2">
        <v>5</v>
      </c>
      <c r="D619" s="2">
        <v>1958</v>
      </c>
      <c r="E619" s="2">
        <v>1958</v>
      </c>
      <c r="F619" s="2">
        <v>960</v>
      </c>
      <c r="G619" s="2">
        <v>1</v>
      </c>
      <c r="H619" s="2">
        <v>3</v>
      </c>
      <c r="I619" s="2">
        <v>0</v>
      </c>
      <c r="J619" s="2">
        <v>0</v>
      </c>
      <c r="K619" s="2">
        <v>90000</v>
      </c>
      <c r="L619" s="2" t="s">
        <v>13</v>
      </c>
      <c r="M619" s="2" t="s">
        <v>35</v>
      </c>
      <c r="N619" s="19" t="str">
        <f t="shared" si="0"/>
        <v>SMALL</v>
      </c>
    </row>
    <row r="620" spans="1:14" ht="15.75" customHeight="1" x14ac:dyDescent="0.2">
      <c r="A620" s="2">
        <v>7585</v>
      </c>
      <c r="B620" s="2">
        <v>5</v>
      </c>
      <c r="C620" s="2">
        <v>3</v>
      </c>
      <c r="D620" s="2">
        <v>1948</v>
      </c>
      <c r="E620" s="2">
        <v>1950</v>
      </c>
      <c r="F620" s="2">
        <v>1456</v>
      </c>
      <c r="G620" s="2">
        <v>1</v>
      </c>
      <c r="H620" s="2">
        <v>4</v>
      </c>
      <c r="I620" s="2">
        <v>1</v>
      </c>
      <c r="J620" s="2">
        <v>1</v>
      </c>
      <c r="K620" s="2">
        <v>91500</v>
      </c>
      <c r="L620" s="2" t="s">
        <v>13</v>
      </c>
      <c r="M620" s="2" t="s">
        <v>35</v>
      </c>
      <c r="N620" s="19" t="str">
        <f t="shared" si="0"/>
        <v>SMALL</v>
      </c>
    </row>
    <row r="621" spans="1:14" ht="15.75" customHeight="1" x14ac:dyDescent="0.2">
      <c r="A621" s="2">
        <v>6931</v>
      </c>
      <c r="B621" s="2">
        <v>4</v>
      </c>
      <c r="C621" s="2">
        <v>5</v>
      </c>
      <c r="D621" s="2">
        <v>1955</v>
      </c>
      <c r="E621" s="2">
        <v>1955</v>
      </c>
      <c r="F621" s="2">
        <v>784</v>
      </c>
      <c r="G621" s="2">
        <v>1</v>
      </c>
      <c r="H621" s="2">
        <v>2</v>
      </c>
      <c r="I621" s="2">
        <v>0</v>
      </c>
      <c r="J621" s="2">
        <v>0</v>
      </c>
      <c r="K621" s="2">
        <v>91900</v>
      </c>
      <c r="L621" s="2" t="s">
        <v>13</v>
      </c>
      <c r="M621" s="2" t="s">
        <v>35</v>
      </c>
      <c r="N621" s="19" t="str">
        <f t="shared" si="0"/>
        <v>SMALL</v>
      </c>
    </row>
    <row r="622" spans="1:14" ht="15.75" customHeight="1" x14ac:dyDescent="0.2">
      <c r="A622" s="2">
        <v>7822</v>
      </c>
      <c r="B622" s="2">
        <v>6</v>
      </c>
      <c r="C622" s="2">
        <v>3</v>
      </c>
      <c r="D622" s="2">
        <v>1915</v>
      </c>
      <c r="E622" s="2">
        <v>1950</v>
      </c>
      <c r="F622" s="2">
        <v>1338</v>
      </c>
      <c r="G622" s="2">
        <v>2</v>
      </c>
      <c r="H622" s="2">
        <v>3</v>
      </c>
      <c r="I622" s="2">
        <v>0</v>
      </c>
      <c r="J622" s="2">
        <v>2</v>
      </c>
      <c r="K622" s="2">
        <v>92000</v>
      </c>
      <c r="L622" s="2" t="s">
        <v>26</v>
      </c>
      <c r="M622" s="2" t="s">
        <v>35</v>
      </c>
      <c r="N622" s="19" t="str">
        <f t="shared" si="0"/>
        <v>SMALL</v>
      </c>
    </row>
    <row r="623" spans="1:14" ht="15.75" customHeight="1" x14ac:dyDescent="0.2">
      <c r="A623" s="2">
        <v>8335</v>
      </c>
      <c r="B623" s="2">
        <v>5</v>
      </c>
      <c r="C623" s="2">
        <v>5</v>
      </c>
      <c r="D623" s="2">
        <v>1954</v>
      </c>
      <c r="E623" s="2">
        <v>1954</v>
      </c>
      <c r="F623" s="2">
        <v>1124</v>
      </c>
      <c r="G623" s="2">
        <v>1</v>
      </c>
      <c r="H623" s="2">
        <v>3</v>
      </c>
      <c r="I623" s="2">
        <v>1</v>
      </c>
      <c r="J623" s="2">
        <v>0</v>
      </c>
      <c r="K623" s="2">
        <v>93000</v>
      </c>
      <c r="L623" s="2" t="s">
        <v>13</v>
      </c>
      <c r="M623" s="2" t="s">
        <v>35</v>
      </c>
      <c r="N623" s="19" t="str">
        <f t="shared" si="0"/>
        <v>SMALL</v>
      </c>
    </row>
    <row r="624" spans="1:14" ht="15.75" customHeight="1" x14ac:dyDescent="0.2">
      <c r="A624" s="2">
        <v>10921</v>
      </c>
      <c r="B624" s="2">
        <v>4</v>
      </c>
      <c r="C624" s="2">
        <v>5</v>
      </c>
      <c r="D624" s="2">
        <v>1965</v>
      </c>
      <c r="E624" s="2">
        <v>1965</v>
      </c>
      <c r="F624" s="2">
        <v>960</v>
      </c>
      <c r="G624" s="2">
        <v>1</v>
      </c>
      <c r="H624" s="2">
        <v>3</v>
      </c>
      <c r="I624" s="2">
        <v>0</v>
      </c>
      <c r="J624" s="2">
        <v>1</v>
      </c>
      <c r="K624" s="2">
        <v>94750</v>
      </c>
      <c r="L624" s="2" t="s">
        <v>13</v>
      </c>
      <c r="M624" s="2" t="s">
        <v>35</v>
      </c>
      <c r="N624" s="19" t="str">
        <f t="shared" si="0"/>
        <v>BIG</v>
      </c>
    </row>
    <row r="625" spans="1:14" ht="15.75" customHeight="1" x14ac:dyDescent="0.2">
      <c r="A625" s="2">
        <v>9084</v>
      </c>
      <c r="B625" s="2">
        <v>5</v>
      </c>
      <c r="C625" s="2">
        <v>6</v>
      </c>
      <c r="D625" s="2">
        <v>1941</v>
      </c>
      <c r="E625" s="2">
        <v>1950</v>
      </c>
      <c r="F625" s="2">
        <v>1111</v>
      </c>
      <c r="G625" s="2">
        <v>1</v>
      </c>
      <c r="H625" s="2">
        <v>3</v>
      </c>
      <c r="I625" s="2">
        <v>0</v>
      </c>
      <c r="J625" s="2">
        <v>1</v>
      </c>
      <c r="K625" s="2">
        <v>95000</v>
      </c>
      <c r="L625" s="2" t="s">
        <v>13</v>
      </c>
      <c r="M625" s="2" t="s">
        <v>35</v>
      </c>
      <c r="N625" s="19" t="str">
        <f t="shared" si="0"/>
        <v>SMALL</v>
      </c>
    </row>
    <row r="626" spans="1:14" ht="15.75" customHeight="1" x14ac:dyDescent="0.2">
      <c r="A626" s="2">
        <v>8050</v>
      </c>
      <c r="B626" s="2">
        <v>5</v>
      </c>
      <c r="C626" s="2">
        <v>8</v>
      </c>
      <c r="D626" s="2">
        <v>1947</v>
      </c>
      <c r="E626" s="2">
        <v>1993</v>
      </c>
      <c r="F626" s="2">
        <v>1137</v>
      </c>
      <c r="G626" s="2">
        <v>1</v>
      </c>
      <c r="H626" s="2">
        <v>4</v>
      </c>
      <c r="I626" s="2">
        <v>0</v>
      </c>
      <c r="J626" s="2">
        <v>0</v>
      </c>
      <c r="K626" s="2">
        <v>96000</v>
      </c>
      <c r="L626" s="2" t="s">
        <v>17</v>
      </c>
      <c r="M626" s="2" t="s">
        <v>35</v>
      </c>
      <c r="N626" s="19" t="str">
        <f t="shared" si="0"/>
        <v>SMALL</v>
      </c>
    </row>
    <row r="627" spans="1:14" ht="15.75" customHeight="1" x14ac:dyDescent="0.2">
      <c r="A627" s="2">
        <v>7550</v>
      </c>
      <c r="B627" s="2">
        <v>4</v>
      </c>
      <c r="C627" s="2">
        <v>5</v>
      </c>
      <c r="D627" s="2">
        <v>1920</v>
      </c>
      <c r="E627" s="2">
        <v>1950</v>
      </c>
      <c r="F627" s="2">
        <v>1362</v>
      </c>
      <c r="G627" s="2">
        <v>2</v>
      </c>
      <c r="H627" s="2">
        <v>4</v>
      </c>
      <c r="I627" s="2">
        <v>0</v>
      </c>
      <c r="J627" s="2">
        <v>1</v>
      </c>
      <c r="K627" s="2">
        <v>96000</v>
      </c>
      <c r="L627" s="2" t="s">
        <v>26</v>
      </c>
      <c r="M627" s="2" t="s">
        <v>35</v>
      </c>
      <c r="N627" s="19" t="str">
        <f t="shared" si="0"/>
        <v>SMALL</v>
      </c>
    </row>
    <row r="628" spans="1:14" ht="15.75" customHeight="1" x14ac:dyDescent="0.2">
      <c r="A628" s="2">
        <v>6956</v>
      </c>
      <c r="B628" s="2">
        <v>4</v>
      </c>
      <c r="C628" s="2">
        <v>7</v>
      </c>
      <c r="D628" s="2">
        <v>1948</v>
      </c>
      <c r="E628" s="2">
        <v>1950</v>
      </c>
      <c r="F628" s="2">
        <v>936</v>
      </c>
      <c r="G628" s="2">
        <v>1</v>
      </c>
      <c r="H628" s="2">
        <v>3</v>
      </c>
      <c r="I628" s="2">
        <v>0</v>
      </c>
      <c r="J628" s="2">
        <v>1</v>
      </c>
      <c r="K628" s="2">
        <v>97900</v>
      </c>
      <c r="L628" s="2" t="s">
        <v>17</v>
      </c>
      <c r="M628" s="2" t="s">
        <v>35</v>
      </c>
      <c r="N628" s="19" t="str">
        <f t="shared" si="0"/>
        <v>SMALL</v>
      </c>
    </row>
    <row r="629" spans="1:14" ht="15.75" customHeight="1" x14ac:dyDescent="0.2">
      <c r="A629" s="2">
        <v>8405</v>
      </c>
      <c r="B629" s="2">
        <v>4</v>
      </c>
      <c r="C629" s="2">
        <v>3</v>
      </c>
      <c r="D629" s="2">
        <v>1945</v>
      </c>
      <c r="E629" s="2">
        <v>1950</v>
      </c>
      <c r="F629" s="2">
        <v>1529</v>
      </c>
      <c r="G629" s="2">
        <v>2</v>
      </c>
      <c r="H629" s="2">
        <v>4</v>
      </c>
      <c r="I629" s="2">
        <v>0</v>
      </c>
      <c r="J629" s="2">
        <v>1</v>
      </c>
      <c r="K629" s="2">
        <v>98000</v>
      </c>
      <c r="L629" s="2" t="s">
        <v>13</v>
      </c>
      <c r="M629" s="2" t="s">
        <v>35</v>
      </c>
      <c r="N629" s="19" t="str">
        <f t="shared" si="0"/>
        <v>SMALL</v>
      </c>
    </row>
    <row r="630" spans="1:14" ht="15.75" customHeight="1" x14ac:dyDescent="0.2">
      <c r="A630" s="2">
        <v>5604</v>
      </c>
      <c r="B630" s="2">
        <v>5</v>
      </c>
      <c r="C630" s="2">
        <v>6</v>
      </c>
      <c r="D630" s="2">
        <v>1925</v>
      </c>
      <c r="E630" s="2">
        <v>1950</v>
      </c>
      <c r="F630" s="2">
        <v>864</v>
      </c>
      <c r="G630" s="2">
        <v>1</v>
      </c>
      <c r="H630" s="2">
        <v>2</v>
      </c>
      <c r="I630" s="2">
        <v>0</v>
      </c>
      <c r="J630" s="2">
        <v>0</v>
      </c>
      <c r="K630" s="2">
        <v>98000</v>
      </c>
      <c r="L630" s="2" t="s">
        <v>13</v>
      </c>
      <c r="M630" s="2" t="s">
        <v>35</v>
      </c>
      <c r="N630" s="19" t="str">
        <f t="shared" si="0"/>
        <v>SMALL</v>
      </c>
    </row>
    <row r="631" spans="1:14" ht="15.75" customHeight="1" x14ac:dyDescent="0.2">
      <c r="A631" s="2">
        <v>8777</v>
      </c>
      <c r="B631" s="2">
        <v>4</v>
      </c>
      <c r="C631" s="2">
        <v>6</v>
      </c>
      <c r="D631" s="2">
        <v>1910</v>
      </c>
      <c r="E631" s="2">
        <v>2000</v>
      </c>
      <c r="F631" s="2">
        <v>1436</v>
      </c>
      <c r="G631" s="2">
        <v>2</v>
      </c>
      <c r="H631" s="2">
        <v>3</v>
      </c>
      <c r="I631" s="2">
        <v>0</v>
      </c>
      <c r="J631" s="2">
        <v>2</v>
      </c>
      <c r="K631" s="2">
        <v>98000</v>
      </c>
      <c r="L631" s="2" t="s">
        <v>17</v>
      </c>
      <c r="M631" s="2" t="s">
        <v>35</v>
      </c>
      <c r="N631" s="19" t="str">
        <f t="shared" si="0"/>
        <v>SMALL</v>
      </c>
    </row>
    <row r="632" spans="1:14" ht="15.75" customHeight="1" x14ac:dyDescent="0.2">
      <c r="A632" s="2">
        <v>8741</v>
      </c>
      <c r="B632" s="2">
        <v>5</v>
      </c>
      <c r="C632" s="2">
        <v>6</v>
      </c>
      <c r="D632" s="2">
        <v>1946</v>
      </c>
      <c r="E632" s="2">
        <v>1950</v>
      </c>
      <c r="F632" s="2">
        <v>1195</v>
      </c>
      <c r="G632" s="2">
        <v>2</v>
      </c>
      <c r="H632" s="2">
        <v>4</v>
      </c>
      <c r="I632" s="2">
        <v>0</v>
      </c>
      <c r="J632" s="2">
        <v>0</v>
      </c>
      <c r="K632" s="2">
        <v>98500</v>
      </c>
      <c r="L632" s="2" t="s">
        <v>13</v>
      </c>
      <c r="M632" s="2" t="s">
        <v>35</v>
      </c>
      <c r="N632" s="19" t="str">
        <f t="shared" si="0"/>
        <v>SMALL</v>
      </c>
    </row>
    <row r="633" spans="1:14" ht="15.75" customHeight="1" x14ac:dyDescent="0.2">
      <c r="A633" s="2">
        <v>9520</v>
      </c>
      <c r="B633" s="2">
        <v>4</v>
      </c>
      <c r="C633" s="2">
        <v>5</v>
      </c>
      <c r="D633" s="2">
        <v>1953</v>
      </c>
      <c r="E633" s="2">
        <v>1953</v>
      </c>
      <c r="F633" s="2">
        <v>930</v>
      </c>
      <c r="G633" s="2">
        <v>1</v>
      </c>
      <c r="H633" s="2">
        <v>2</v>
      </c>
      <c r="I633" s="2">
        <v>0</v>
      </c>
      <c r="J633" s="2">
        <v>1</v>
      </c>
      <c r="K633" s="2">
        <v>99000</v>
      </c>
      <c r="L633" s="2" t="s">
        <v>13</v>
      </c>
      <c r="M633" s="2" t="s">
        <v>35</v>
      </c>
      <c r="N633" s="19" t="str">
        <f t="shared" si="0"/>
        <v>BIG</v>
      </c>
    </row>
    <row r="634" spans="1:14" ht="15.75" customHeight="1" x14ac:dyDescent="0.2">
      <c r="A634" s="2">
        <v>9350</v>
      </c>
      <c r="B634" s="2">
        <v>5</v>
      </c>
      <c r="C634" s="2">
        <v>5</v>
      </c>
      <c r="D634" s="2">
        <v>1975</v>
      </c>
      <c r="E634" s="2">
        <v>1975</v>
      </c>
      <c r="F634" s="2">
        <v>864</v>
      </c>
      <c r="G634" s="2">
        <v>1</v>
      </c>
      <c r="H634" s="2">
        <v>2</v>
      </c>
      <c r="I634" s="2">
        <v>0</v>
      </c>
      <c r="J634" s="2">
        <v>0</v>
      </c>
      <c r="K634" s="2">
        <v>99600</v>
      </c>
      <c r="L634" s="2" t="s">
        <v>13</v>
      </c>
      <c r="M634" s="2" t="s">
        <v>35</v>
      </c>
      <c r="N634" s="19" t="str">
        <f t="shared" si="0"/>
        <v>SMALL</v>
      </c>
    </row>
    <row r="635" spans="1:14" ht="15.75" customHeight="1" x14ac:dyDescent="0.2">
      <c r="A635" s="2">
        <v>4060</v>
      </c>
      <c r="B635" s="2">
        <v>5</v>
      </c>
      <c r="C635" s="2">
        <v>8</v>
      </c>
      <c r="D635" s="2">
        <v>1922</v>
      </c>
      <c r="E635" s="2">
        <v>1950</v>
      </c>
      <c r="F635" s="2">
        <v>864</v>
      </c>
      <c r="G635" s="2">
        <v>1</v>
      </c>
      <c r="H635" s="2">
        <v>2</v>
      </c>
      <c r="I635" s="2">
        <v>0</v>
      </c>
      <c r="J635" s="2">
        <v>0</v>
      </c>
      <c r="K635" s="2">
        <v>99900</v>
      </c>
      <c r="L635" s="2" t="s">
        <v>13</v>
      </c>
      <c r="M635" s="2" t="s">
        <v>35</v>
      </c>
      <c r="N635" s="19" t="str">
        <f t="shared" si="0"/>
        <v>SMALL</v>
      </c>
    </row>
    <row r="636" spans="1:14" ht="15.75" customHeight="1" x14ac:dyDescent="0.2">
      <c r="A636" s="2">
        <v>9825</v>
      </c>
      <c r="B636" s="2">
        <v>5</v>
      </c>
      <c r="C636" s="2">
        <v>5</v>
      </c>
      <c r="D636" s="2">
        <v>1965</v>
      </c>
      <c r="E636" s="2">
        <v>1965</v>
      </c>
      <c r="F636" s="2">
        <v>1664</v>
      </c>
      <c r="G636" s="2">
        <v>2</v>
      </c>
      <c r="H636" s="2">
        <v>4</v>
      </c>
      <c r="I636" s="2">
        <v>0</v>
      </c>
      <c r="J636" s="2">
        <v>0</v>
      </c>
      <c r="K636" s="2">
        <v>100000</v>
      </c>
      <c r="L636" s="2" t="s">
        <v>13</v>
      </c>
      <c r="M636" s="2" t="s">
        <v>35</v>
      </c>
      <c r="N636" s="19" t="str">
        <f t="shared" si="0"/>
        <v>BIG</v>
      </c>
    </row>
    <row r="637" spans="1:14" ht="15.75" customHeight="1" x14ac:dyDescent="0.2">
      <c r="A637" s="2">
        <v>8877</v>
      </c>
      <c r="B637" s="2">
        <v>4</v>
      </c>
      <c r="C637" s="2">
        <v>6</v>
      </c>
      <c r="D637" s="2">
        <v>1938</v>
      </c>
      <c r="E637" s="2">
        <v>1958</v>
      </c>
      <c r="F637" s="2">
        <v>816</v>
      </c>
      <c r="G637" s="2">
        <v>1</v>
      </c>
      <c r="H637" s="2">
        <v>2</v>
      </c>
      <c r="I637" s="2">
        <v>1</v>
      </c>
      <c r="J637" s="2">
        <v>1</v>
      </c>
      <c r="K637" s="2">
        <v>100000</v>
      </c>
      <c r="L637" s="2" t="s">
        <v>13</v>
      </c>
      <c r="M637" s="2" t="s">
        <v>35</v>
      </c>
      <c r="N637" s="19" t="str">
        <f t="shared" si="0"/>
        <v>SMALL</v>
      </c>
    </row>
    <row r="638" spans="1:14" ht="15.75" customHeight="1" x14ac:dyDescent="0.2">
      <c r="A638" s="2">
        <v>7692</v>
      </c>
      <c r="B638" s="2">
        <v>4</v>
      </c>
      <c r="C638" s="2">
        <v>6</v>
      </c>
      <c r="D638" s="2">
        <v>1954</v>
      </c>
      <c r="E638" s="2">
        <v>1954</v>
      </c>
      <c r="F638" s="2">
        <v>1204</v>
      </c>
      <c r="G638" s="2">
        <v>1</v>
      </c>
      <c r="H638" s="2">
        <v>3</v>
      </c>
      <c r="I638" s="2">
        <v>0</v>
      </c>
      <c r="J638" s="2">
        <v>1</v>
      </c>
      <c r="K638" s="2">
        <v>100000</v>
      </c>
      <c r="L638" s="2" t="s">
        <v>13</v>
      </c>
      <c r="M638" s="2" t="s">
        <v>35</v>
      </c>
      <c r="N638" s="19" t="str">
        <f t="shared" si="0"/>
        <v>SMALL</v>
      </c>
    </row>
    <row r="639" spans="1:14" ht="15.75" customHeight="1" x14ac:dyDescent="0.2">
      <c r="A639" s="2">
        <v>8877</v>
      </c>
      <c r="B639" s="2">
        <v>4</v>
      </c>
      <c r="C639" s="2">
        <v>5</v>
      </c>
      <c r="D639" s="2">
        <v>1951</v>
      </c>
      <c r="E639" s="2">
        <v>1951</v>
      </c>
      <c r="F639" s="2">
        <v>1220</v>
      </c>
      <c r="G639" s="2">
        <v>1</v>
      </c>
      <c r="H639" s="2">
        <v>2</v>
      </c>
      <c r="I639" s="2">
        <v>0</v>
      </c>
      <c r="J639" s="2">
        <v>2</v>
      </c>
      <c r="K639" s="2">
        <v>102000</v>
      </c>
      <c r="L639" s="2" t="s">
        <v>13</v>
      </c>
      <c r="M639" s="2" t="s">
        <v>35</v>
      </c>
      <c r="N639" s="19" t="str">
        <f t="shared" si="0"/>
        <v>SMALL</v>
      </c>
    </row>
    <row r="640" spans="1:14" ht="15.75" customHeight="1" x14ac:dyDescent="0.2">
      <c r="A640" s="2">
        <v>11767</v>
      </c>
      <c r="B640" s="2">
        <v>5</v>
      </c>
      <c r="C640" s="2">
        <v>5</v>
      </c>
      <c r="D640" s="2">
        <v>1956</v>
      </c>
      <c r="E640" s="2">
        <v>1956</v>
      </c>
      <c r="F640" s="2">
        <v>1560</v>
      </c>
      <c r="G640" s="2">
        <v>1</v>
      </c>
      <c r="H640" s="2">
        <v>2</v>
      </c>
      <c r="I640" s="2">
        <v>1</v>
      </c>
      <c r="J640" s="2">
        <v>1</v>
      </c>
      <c r="K640" s="2">
        <v>103500</v>
      </c>
      <c r="L640" s="2" t="s">
        <v>13</v>
      </c>
      <c r="M640" s="2" t="s">
        <v>35</v>
      </c>
      <c r="N640" s="19" t="str">
        <f t="shared" si="0"/>
        <v>BIG</v>
      </c>
    </row>
    <row r="641" spans="1:14" ht="15.75" customHeight="1" x14ac:dyDescent="0.2">
      <c r="A641" s="2">
        <v>6629</v>
      </c>
      <c r="B641" s="2">
        <v>6</v>
      </c>
      <c r="C641" s="2">
        <v>6</v>
      </c>
      <c r="D641" s="2">
        <v>1925</v>
      </c>
      <c r="E641" s="2">
        <v>1950</v>
      </c>
      <c r="F641" s="2">
        <v>1369</v>
      </c>
      <c r="G641" s="2">
        <v>2</v>
      </c>
      <c r="H641" s="2">
        <v>3</v>
      </c>
      <c r="I641" s="2">
        <v>0</v>
      </c>
      <c r="J641" s="2">
        <v>1</v>
      </c>
      <c r="K641" s="2">
        <v>103600</v>
      </c>
      <c r="L641" s="2" t="s">
        <v>17</v>
      </c>
      <c r="M641" s="2" t="s">
        <v>35</v>
      </c>
      <c r="N641" s="19" t="str">
        <f t="shared" si="0"/>
        <v>SMALL</v>
      </c>
    </row>
    <row r="642" spans="1:14" ht="15.75" customHeight="1" x14ac:dyDescent="0.2">
      <c r="A642" s="2">
        <v>9738</v>
      </c>
      <c r="B642" s="2">
        <v>5</v>
      </c>
      <c r="C642" s="2">
        <v>7</v>
      </c>
      <c r="D642" s="2">
        <v>1924</v>
      </c>
      <c r="E642" s="2">
        <v>1950</v>
      </c>
      <c r="F642" s="2">
        <v>1221</v>
      </c>
      <c r="G642" s="2">
        <v>1</v>
      </c>
      <c r="H642" s="2">
        <v>4</v>
      </c>
      <c r="I642" s="2">
        <v>0</v>
      </c>
      <c r="J642" s="2">
        <v>1</v>
      </c>
      <c r="K642" s="2">
        <v>104900</v>
      </c>
      <c r="L642" s="2" t="s">
        <v>17</v>
      </c>
      <c r="M642" s="2" t="s">
        <v>35</v>
      </c>
      <c r="N642" s="19" t="str">
        <f t="shared" si="0"/>
        <v>BIG</v>
      </c>
    </row>
    <row r="643" spans="1:14" ht="15.75" customHeight="1" x14ac:dyDescent="0.2">
      <c r="A643" s="2">
        <v>9060</v>
      </c>
      <c r="B643" s="2">
        <v>6</v>
      </c>
      <c r="C643" s="2">
        <v>5</v>
      </c>
      <c r="D643" s="2">
        <v>1939</v>
      </c>
      <c r="E643" s="2">
        <v>1950</v>
      </c>
      <c r="F643" s="2">
        <v>1258</v>
      </c>
      <c r="G643" s="2">
        <v>1</v>
      </c>
      <c r="H643" s="2">
        <v>2</v>
      </c>
      <c r="I643" s="2">
        <v>0</v>
      </c>
      <c r="J643" s="2">
        <v>1</v>
      </c>
      <c r="K643" s="2">
        <v>105000</v>
      </c>
      <c r="L643" s="2" t="s">
        <v>13</v>
      </c>
      <c r="M643" s="2" t="s">
        <v>35</v>
      </c>
      <c r="N643" s="19" t="str">
        <f t="shared" si="0"/>
        <v>SMALL</v>
      </c>
    </row>
    <row r="644" spans="1:14" ht="15.75" customHeight="1" x14ac:dyDescent="0.2">
      <c r="A644" s="2">
        <v>7819</v>
      </c>
      <c r="B644" s="2">
        <v>6</v>
      </c>
      <c r="C644" s="2">
        <v>5</v>
      </c>
      <c r="D644" s="2">
        <v>1976</v>
      </c>
      <c r="E644" s="2">
        <v>1976</v>
      </c>
      <c r="F644" s="2">
        <v>1117</v>
      </c>
      <c r="G644" s="2">
        <v>1</v>
      </c>
      <c r="H644" s="2">
        <v>3</v>
      </c>
      <c r="I644" s="2">
        <v>1</v>
      </c>
      <c r="J644" s="2">
        <v>2</v>
      </c>
      <c r="K644" s="2">
        <v>107000</v>
      </c>
      <c r="L644" s="2" t="s">
        <v>13</v>
      </c>
      <c r="M644" s="2" t="s">
        <v>35</v>
      </c>
      <c r="N644" s="19" t="str">
        <f t="shared" si="0"/>
        <v>SMALL</v>
      </c>
    </row>
    <row r="645" spans="1:14" ht="15.75" customHeight="1" x14ac:dyDescent="0.2">
      <c r="A645" s="2">
        <v>8707</v>
      </c>
      <c r="B645" s="2">
        <v>4</v>
      </c>
      <c r="C645" s="2">
        <v>5</v>
      </c>
      <c r="D645" s="2">
        <v>1924</v>
      </c>
      <c r="E645" s="2">
        <v>1950</v>
      </c>
      <c r="F645" s="2">
        <v>1669</v>
      </c>
      <c r="G645" s="2">
        <v>1</v>
      </c>
      <c r="H645" s="2">
        <v>4</v>
      </c>
      <c r="I645" s="2">
        <v>0</v>
      </c>
      <c r="J645" s="2">
        <v>1</v>
      </c>
      <c r="K645" s="2">
        <v>107000</v>
      </c>
      <c r="L645" s="2" t="s">
        <v>13</v>
      </c>
      <c r="M645" s="2" t="s">
        <v>35</v>
      </c>
      <c r="N645" s="19" t="str">
        <f t="shared" si="0"/>
        <v>SMALL</v>
      </c>
    </row>
    <row r="646" spans="1:14" ht="15.75" customHeight="1" x14ac:dyDescent="0.2">
      <c r="A646" s="2">
        <v>7000</v>
      </c>
      <c r="B646" s="2">
        <v>5</v>
      </c>
      <c r="C646" s="2">
        <v>7</v>
      </c>
      <c r="D646" s="2">
        <v>1910</v>
      </c>
      <c r="E646" s="2">
        <v>1991</v>
      </c>
      <c r="F646" s="2">
        <v>1347</v>
      </c>
      <c r="G646" s="2">
        <v>1</v>
      </c>
      <c r="H646" s="2">
        <v>3</v>
      </c>
      <c r="I646" s="2">
        <v>0</v>
      </c>
      <c r="J646" s="2">
        <v>0</v>
      </c>
      <c r="K646" s="2">
        <v>107500</v>
      </c>
      <c r="L646" s="2" t="s">
        <v>13</v>
      </c>
      <c r="M646" s="2" t="s">
        <v>35</v>
      </c>
      <c r="N646" s="19" t="str">
        <f t="shared" si="0"/>
        <v>SMALL</v>
      </c>
    </row>
    <row r="647" spans="1:14" ht="15.75" customHeight="1" x14ac:dyDescent="0.2">
      <c r="A647" s="2">
        <v>9084</v>
      </c>
      <c r="B647" s="2">
        <v>4</v>
      </c>
      <c r="C647" s="2">
        <v>5</v>
      </c>
      <c r="D647" s="2">
        <v>1940</v>
      </c>
      <c r="E647" s="2">
        <v>1950</v>
      </c>
      <c r="F647" s="2">
        <v>1510</v>
      </c>
      <c r="G647" s="2">
        <v>1</v>
      </c>
      <c r="H647" s="2">
        <v>4</v>
      </c>
      <c r="I647" s="2">
        <v>1</v>
      </c>
      <c r="J647" s="2">
        <v>1</v>
      </c>
      <c r="K647" s="2">
        <v>108000</v>
      </c>
      <c r="L647" s="2" t="s">
        <v>13</v>
      </c>
      <c r="M647" s="2" t="s">
        <v>35</v>
      </c>
      <c r="N647" s="19" t="str">
        <f t="shared" si="0"/>
        <v>SMALL</v>
      </c>
    </row>
    <row r="648" spans="1:14" ht="15.75" customHeight="1" x14ac:dyDescent="0.2">
      <c r="A648" s="2">
        <v>8777</v>
      </c>
      <c r="B648" s="2">
        <v>4</v>
      </c>
      <c r="C648" s="2">
        <v>5</v>
      </c>
      <c r="D648" s="2">
        <v>1949</v>
      </c>
      <c r="E648" s="2">
        <v>2003</v>
      </c>
      <c r="F648" s="2">
        <v>1126</v>
      </c>
      <c r="G648" s="2">
        <v>2</v>
      </c>
      <c r="H648" s="2">
        <v>2</v>
      </c>
      <c r="I648" s="2">
        <v>0</v>
      </c>
      <c r="J648" s="2">
        <v>2</v>
      </c>
      <c r="K648" s="2">
        <v>108000</v>
      </c>
      <c r="L648" s="2" t="s">
        <v>13</v>
      </c>
      <c r="M648" s="2" t="s">
        <v>35</v>
      </c>
      <c r="N648" s="19" t="str">
        <f t="shared" si="0"/>
        <v>SMALL</v>
      </c>
    </row>
    <row r="649" spans="1:14" ht="15.75" customHeight="1" x14ac:dyDescent="0.2">
      <c r="A649" s="2">
        <v>13907</v>
      </c>
      <c r="B649" s="2">
        <v>5</v>
      </c>
      <c r="C649" s="2">
        <v>6</v>
      </c>
      <c r="D649" s="2">
        <v>1940</v>
      </c>
      <c r="E649" s="2">
        <v>1969</v>
      </c>
      <c r="F649" s="2">
        <v>996</v>
      </c>
      <c r="G649" s="2">
        <v>1</v>
      </c>
      <c r="H649" s="2">
        <v>3</v>
      </c>
      <c r="I649" s="2">
        <v>1</v>
      </c>
      <c r="J649" s="2">
        <v>0</v>
      </c>
      <c r="K649" s="2">
        <v>108000</v>
      </c>
      <c r="L649" s="2" t="s">
        <v>13</v>
      </c>
      <c r="M649" s="2" t="s">
        <v>35</v>
      </c>
      <c r="N649" s="19" t="str">
        <f t="shared" si="0"/>
        <v>BIG</v>
      </c>
    </row>
    <row r="650" spans="1:14" ht="15.75" customHeight="1" x14ac:dyDescent="0.2">
      <c r="A650" s="2">
        <v>5142</v>
      </c>
      <c r="B650" s="2">
        <v>4</v>
      </c>
      <c r="C650" s="2">
        <v>7</v>
      </c>
      <c r="D650" s="2">
        <v>1923</v>
      </c>
      <c r="E650" s="2">
        <v>2008</v>
      </c>
      <c r="F650" s="2">
        <v>1292</v>
      </c>
      <c r="G650" s="2">
        <v>1</v>
      </c>
      <c r="H650" s="2">
        <v>3</v>
      </c>
      <c r="I650" s="2">
        <v>0</v>
      </c>
      <c r="J650" s="2">
        <v>1</v>
      </c>
      <c r="K650" s="2">
        <v>108000</v>
      </c>
      <c r="L650" s="2" t="s">
        <v>13</v>
      </c>
      <c r="M650" s="2" t="s">
        <v>35</v>
      </c>
      <c r="N650" s="19" t="str">
        <f t="shared" si="0"/>
        <v>SMALL</v>
      </c>
    </row>
    <row r="651" spans="1:14" ht="15.75" customHeight="1" x14ac:dyDescent="0.2">
      <c r="A651" s="2">
        <v>10042</v>
      </c>
      <c r="B651" s="2">
        <v>6</v>
      </c>
      <c r="C651" s="2">
        <v>8</v>
      </c>
      <c r="D651" s="2">
        <v>1920</v>
      </c>
      <c r="E651" s="2">
        <v>1995</v>
      </c>
      <c r="F651" s="2">
        <v>865</v>
      </c>
      <c r="G651" s="2">
        <v>1</v>
      </c>
      <c r="H651" s="2">
        <v>2</v>
      </c>
      <c r="I651" s="2">
        <v>1</v>
      </c>
      <c r="J651" s="2">
        <v>1</v>
      </c>
      <c r="K651" s="2">
        <v>108500</v>
      </c>
      <c r="L651" s="2" t="s">
        <v>13</v>
      </c>
      <c r="M651" s="2" t="s">
        <v>35</v>
      </c>
      <c r="N651" s="19" t="str">
        <f t="shared" si="0"/>
        <v>BIG</v>
      </c>
    </row>
    <row r="652" spans="1:14" ht="15.75" customHeight="1" x14ac:dyDescent="0.2">
      <c r="A652" s="2">
        <v>17808</v>
      </c>
      <c r="B652" s="2">
        <v>4</v>
      </c>
      <c r="C652" s="2">
        <v>5</v>
      </c>
      <c r="D652" s="2">
        <v>1946</v>
      </c>
      <c r="E652" s="2">
        <v>1950</v>
      </c>
      <c r="F652" s="2">
        <v>1242</v>
      </c>
      <c r="G652" s="2">
        <v>1</v>
      </c>
      <c r="H652" s="2">
        <v>2</v>
      </c>
      <c r="I652" s="2">
        <v>0</v>
      </c>
      <c r="J652" s="2">
        <v>1</v>
      </c>
      <c r="K652" s="2">
        <v>109900</v>
      </c>
      <c r="L652" s="2" t="s">
        <v>13</v>
      </c>
      <c r="M652" s="2" t="s">
        <v>35</v>
      </c>
      <c r="N652" s="19" t="str">
        <f t="shared" si="0"/>
        <v>BIG</v>
      </c>
    </row>
    <row r="653" spans="1:14" ht="15.75" customHeight="1" x14ac:dyDescent="0.2">
      <c r="A653" s="2">
        <v>12354</v>
      </c>
      <c r="B653" s="2">
        <v>6</v>
      </c>
      <c r="C653" s="2">
        <v>8</v>
      </c>
      <c r="D653" s="2">
        <v>1920</v>
      </c>
      <c r="E653" s="2">
        <v>2000</v>
      </c>
      <c r="F653" s="2">
        <v>1196</v>
      </c>
      <c r="G653" s="2">
        <v>1</v>
      </c>
      <c r="H653" s="2">
        <v>3</v>
      </c>
      <c r="I653" s="2">
        <v>0</v>
      </c>
      <c r="J653" s="2">
        <v>2</v>
      </c>
      <c r="K653" s="2">
        <v>110000</v>
      </c>
      <c r="L653" s="2" t="s">
        <v>13</v>
      </c>
      <c r="M653" s="2" t="s">
        <v>35</v>
      </c>
      <c r="N653" s="19" t="str">
        <f t="shared" si="0"/>
        <v>BIG</v>
      </c>
    </row>
    <row r="654" spans="1:14" ht="15.75" customHeight="1" x14ac:dyDescent="0.2">
      <c r="A654" s="2">
        <v>8308</v>
      </c>
      <c r="B654" s="2">
        <v>4</v>
      </c>
      <c r="C654" s="2">
        <v>6</v>
      </c>
      <c r="D654" s="2">
        <v>1963</v>
      </c>
      <c r="E654" s="2">
        <v>1963</v>
      </c>
      <c r="F654" s="2">
        <v>1088</v>
      </c>
      <c r="G654" s="2">
        <v>1</v>
      </c>
      <c r="H654" s="2">
        <v>2</v>
      </c>
      <c r="I654" s="2">
        <v>0</v>
      </c>
      <c r="J654" s="2">
        <v>2</v>
      </c>
      <c r="K654" s="2">
        <v>110000</v>
      </c>
      <c r="L654" s="2" t="s">
        <v>17</v>
      </c>
      <c r="M654" s="2" t="s">
        <v>35</v>
      </c>
      <c r="N654" s="19" t="str">
        <f t="shared" si="0"/>
        <v>SMALL</v>
      </c>
    </row>
    <row r="655" spans="1:14" ht="15.75" customHeight="1" x14ac:dyDescent="0.2">
      <c r="A655" s="2">
        <v>8240</v>
      </c>
      <c r="B655" s="2">
        <v>6</v>
      </c>
      <c r="C655" s="2">
        <v>6</v>
      </c>
      <c r="D655" s="2">
        <v>1960</v>
      </c>
      <c r="E655" s="2">
        <v>1960</v>
      </c>
      <c r="F655" s="2">
        <v>1179</v>
      </c>
      <c r="G655" s="2">
        <v>1</v>
      </c>
      <c r="H655" s="2">
        <v>2</v>
      </c>
      <c r="I655" s="2">
        <v>0</v>
      </c>
      <c r="J655" s="2">
        <v>2</v>
      </c>
      <c r="K655" s="2">
        <v>110000</v>
      </c>
      <c r="L655" s="2" t="s">
        <v>13</v>
      </c>
      <c r="M655" s="2" t="s">
        <v>35</v>
      </c>
      <c r="N655" s="19" t="str">
        <f t="shared" si="0"/>
        <v>SMALL</v>
      </c>
    </row>
    <row r="656" spans="1:14" ht="15.75" customHeight="1" x14ac:dyDescent="0.2">
      <c r="A656" s="2">
        <v>9450</v>
      </c>
      <c r="B656" s="2">
        <v>4</v>
      </c>
      <c r="C656" s="2">
        <v>5</v>
      </c>
      <c r="D656" s="2">
        <v>1954</v>
      </c>
      <c r="E656" s="2">
        <v>1954</v>
      </c>
      <c r="F656" s="2">
        <v>894</v>
      </c>
      <c r="G656" s="2">
        <v>1</v>
      </c>
      <c r="H656" s="2">
        <v>3</v>
      </c>
      <c r="I656" s="2">
        <v>0</v>
      </c>
      <c r="J656" s="2">
        <v>2</v>
      </c>
      <c r="K656" s="2">
        <v>110000</v>
      </c>
      <c r="L656" s="2" t="s">
        <v>13</v>
      </c>
      <c r="M656" s="2" t="s">
        <v>35</v>
      </c>
      <c r="N656" s="19" t="str">
        <f t="shared" si="0"/>
        <v>BIG</v>
      </c>
    </row>
    <row r="657" spans="1:14" ht="15.75" customHeight="1" x14ac:dyDescent="0.2">
      <c r="A657" s="2">
        <v>10215</v>
      </c>
      <c r="B657" s="2">
        <v>4</v>
      </c>
      <c r="C657" s="2">
        <v>5</v>
      </c>
      <c r="D657" s="2">
        <v>1954</v>
      </c>
      <c r="E657" s="2">
        <v>1954</v>
      </c>
      <c r="F657" s="2">
        <v>948</v>
      </c>
      <c r="G657" s="2">
        <v>1</v>
      </c>
      <c r="H657" s="2">
        <v>3</v>
      </c>
      <c r="I657" s="2">
        <v>0</v>
      </c>
      <c r="J657" s="2">
        <v>1</v>
      </c>
      <c r="K657" s="2">
        <v>111000</v>
      </c>
      <c r="L657" s="2" t="s">
        <v>13</v>
      </c>
      <c r="M657" s="2" t="s">
        <v>35</v>
      </c>
      <c r="N657" s="19" t="str">
        <f t="shared" si="0"/>
        <v>BIG</v>
      </c>
    </row>
    <row r="658" spans="1:14" ht="15.75" customHeight="1" x14ac:dyDescent="0.2">
      <c r="A658" s="2">
        <v>8926</v>
      </c>
      <c r="B658" s="2">
        <v>4</v>
      </c>
      <c r="C658" s="2">
        <v>3</v>
      </c>
      <c r="D658" s="2">
        <v>1956</v>
      </c>
      <c r="E658" s="2">
        <v>1956</v>
      </c>
      <c r="F658" s="2">
        <v>960</v>
      </c>
      <c r="G658" s="2">
        <v>1</v>
      </c>
      <c r="H658" s="2">
        <v>3</v>
      </c>
      <c r="I658" s="2">
        <v>0</v>
      </c>
      <c r="J658" s="2">
        <v>1</v>
      </c>
      <c r="K658" s="2">
        <v>112000</v>
      </c>
      <c r="L658" s="2" t="s">
        <v>13</v>
      </c>
      <c r="M658" s="2" t="s">
        <v>35</v>
      </c>
      <c r="N658" s="19" t="str">
        <f t="shared" si="0"/>
        <v>SMALL</v>
      </c>
    </row>
    <row r="659" spans="1:14" ht="15.75" customHeight="1" x14ac:dyDescent="0.2">
      <c r="A659" s="2">
        <v>11767</v>
      </c>
      <c r="B659" s="2">
        <v>4</v>
      </c>
      <c r="C659" s="2">
        <v>7</v>
      </c>
      <c r="D659" s="2">
        <v>1910</v>
      </c>
      <c r="E659" s="2">
        <v>2000</v>
      </c>
      <c r="F659" s="2">
        <v>1346</v>
      </c>
      <c r="G659" s="2">
        <v>1</v>
      </c>
      <c r="H659" s="2">
        <v>2</v>
      </c>
      <c r="I659" s="2">
        <v>0</v>
      </c>
      <c r="J659" s="2">
        <v>1</v>
      </c>
      <c r="K659" s="2">
        <v>112000</v>
      </c>
      <c r="L659" s="2" t="s">
        <v>13</v>
      </c>
      <c r="M659" s="2" t="s">
        <v>35</v>
      </c>
      <c r="N659" s="19" t="str">
        <f t="shared" si="0"/>
        <v>BIG</v>
      </c>
    </row>
    <row r="660" spans="1:14" ht="15.75" customHeight="1" x14ac:dyDescent="0.2">
      <c r="A660" s="2">
        <v>8741</v>
      </c>
      <c r="B660" s="2">
        <v>6</v>
      </c>
      <c r="C660" s="2">
        <v>4</v>
      </c>
      <c r="D660" s="2">
        <v>1945</v>
      </c>
      <c r="E660" s="2">
        <v>1950</v>
      </c>
      <c r="F660" s="2">
        <v>1487</v>
      </c>
      <c r="G660" s="2">
        <v>1</v>
      </c>
      <c r="H660" s="2">
        <v>3</v>
      </c>
      <c r="I660" s="2">
        <v>1</v>
      </c>
      <c r="J660" s="2">
        <v>1</v>
      </c>
      <c r="K660" s="2">
        <v>113000</v>
      </c>
      <c r="L660" s="2" t="s">
        <v>13</v>
      </c>
      <c r="M660" s="2" t="s">
        <v>35</v>
      </c>
      <c r="N660" s="19" t="str">
        <f t="shared" si="0"/>
        <v>SMALL</v>
      </c>
    </row>
    <row r="661" spans="1:14" ht="15.75" customHeight="1" x14ac:dyDescent="0.2">
      <c r="A661" s="2">
        <v>9340</v>
      </c>
      <c r="B661" s="2">
        <v>4</v>
      </c>
      <c r="C661" s="2">
        <v>6</v>
      </c>
      <c r="D661" s="2">
        <v>1941</v>
      </c>
      <c r="E661" s="2">
        <v>1950</v>
      </c>
      <c r="F661" s="2">
        <v>672</v>
      </c>
      <c r="G661" s="2">
        <v>1</v>
      </c>
      <c r="H661" s="2">
        <v>2</v>
      </c>
      <c r="I661" s="2">
        <v>0</v>
      </c>
      <c r="J661" s="2">
        <v>1</v>
      </c>
      <c r="K661" s="2">
        <v>113000</v>
      </c>
      <c r="L661" s="2" t="s">
        <v>13</v>
      </c>
      <c r="M661" s="2" t="s">
        <v>35</v>
      </c>
      <c r="N661" s="19" t="str">
        <f t="shared" si="0"/>
        <v>SMALL</v>
      </c>
    </row>
    <row r="662" spans="1:14" ht="15.75" customHeight="1" x14ac:dyDescent="0.2">
      <c r="A662" s="2">
        <v>11200</v>
      </c>
      <c r="B662" s="2">
        <v>5</v>
      </c>
      <c r="C662" s="2">
        <v>3</v>
      </c>
      <c r="D662" s="2">
        <v>1964</v>
      </c>
      <c r="E662" s="2">
        <v>1964</v>
      </c>
      <c r="F662" s="2">
        <v>1298</v>
      </c>
      <c r="G662" s="2">
        <v>2</v>
      </c>
      <c r="H662" s="2">
        <v>3</v>
      </c>
      <c r="I662" s="2">
        <v>0</v>
      </c>
      <c r="J662" s="2">
        <v>2</v>
      </c>
      <c r="K662" s="2">
        <v>114000</v>
      </c>
      <c r="L662" s="2" t="s">
        <v>26</v>
      </c>
      <c r="M662" s="2" t="s">
        <v>35</v>
      </c>
      <c r="N662" s="19" t="str">
        <f t="shared" si="0"/>
        <v>BIG</v>
      </c>
    </row>
    <row r="663" spans="1:14" ht="15.75" customHeight="1" x14ac:dyDescent="0.2">
      <c r="A663" s="2">
        <v>8172</v>
      </c>
      <c r="B663" s="2">
        <v>5</v>
      </c>
      <c r="C663" s="2">
        <v>7</v>
      </c>
      <c r="D663" s="2">
        <v>1955</v>
      </c>
      <c r="E663" s="2">
        <v>1990</v>
      </c>
      <c r="F663" s="2">
        <v>864</v>
      </c>
      <c r="G663" s="2">
        <v>1</v>
      </c>
      <c r="H663" s="2">
        <v>2</v>
      </c>
      <c r="I663" s="2">
        <v>0</v>
      </c>
      <c r="J663" s="2">
        <v>2</v>
      </c>
      <c r="K663" s="2">
        <v>115000</v>
      </c>
      <c r="L663" s="2" t="s">
        <v>13</v>
      </c>
      <c r="M663" s="2" t="s">
        <v>35</v>
      </c>
      <c r="N663" s="19" t="str">
        <f t="shared" si="0"/>
        <v>SMALL</v>
      </c>
    </row>
    <row r="664" spans="1:14" ht="15.75" customHeight="1" x14ac:dyDescent="0.2">
      <c r="A664" s="2">
        <v>8248</v>
      </c>
      <c r="B664" s="2">
        <v>5</v>
      </c>
      <c r="C664" s="2">
        <v>7</v>
      </c>
      <c r="D664" s="2">
        <v>1918</v>
      </c>
      <c r="E664" s="2">
        <v>1950</v>
      </c>
      <c r="F664" s="2">
        <v>1250</v>
      </c>
      <c r="G664" s="2">
        <v>1</v>
      </c>
      <c r="H664" s="2">
        <v>3</v>
      </c>
      <c r="I664" s="2">
        <v>0</v>
      </c>
      <c r="J664" s="2">
        <v>1</v>
      </c>
      <c r="K664" s="2">
        <v>116000</v>
      </c>
      <c r="L664" s="2" t="s">
        <v>13</v>
      </c>
      <c r="M664" s="2" t="s">
        <v>35</v>
      </c>
      <c r="N664" s="19" t="str">
        <f t="shared" si="0"/>
        <v>SMALL</v>
      </c>
    </row>
    <row r="665" spans="1:14" ht="15.75" customHeight="1" x14ac:dyDescent="0.2">
      <c r="A665" s="2">
        <v>10998</v>
      </c>
      <c r="B665" s="2">
        <v>5</v>
      </c>
      <c r="C665" s="2">
        <v>5</v>
      </c>
      <c r="D665" s="2">
        <v>1941</v>
      </c>
      <c r="E665" s="2">
        <v>1960</v>
      </c>
      <c r="F665" s="2">
        <v>1604</v>
      </c>
      <c r="G665" s="2">
        <v>2</v>
      </c>
      <c r="H665" s="2">
        <v>3</v>
      </c>
      <c r="I665" s="2">
        <v>0</v>
      </c>
      <c r="J665" s="2">
        <v>2</v>
      </c>
      <c r="K665" s="2">
        <v>117000</v>
      </c>
      <c r="L665" s="2" t="s">
        <v>13</v>
      </c>
      <c r="M665" s="2" t="s">
        <v>35</v>
      </c>
      <c r="N665" s="19" t="str">
        <f t="shared" si="0"/>
        <v>BIG</v>
      </c>
    </row>
    <row r="666" spans="1:14" ht="15.75" customHeight="1" x14ac:dyDescent="0.2">
      <c r="A666" s="2">
        <v>8050</v>
      </c>
      <c r="B666" s="2">
        <v>6</v>
      </c>
      <c r="C666" s="2">
        <v>5</v>
      </c>
      <c r="D666" s="2">
        <v>2002</v>
      </c>
      <c r="E666" s="2">
        <v>2002</v>
      </c>
      <c r="F666" s="2">
        <v>914</v>
      </c>
      <c r="G666" s="2">
        <v>1</v>
      </c>
      <c r="H666" s="2">
        <v>2</v>
      </c>
      <c r="I666" s="2">
        <v>0</v>
      </c>
      <c r="J666" s="2">
        <v>0</v>
      </c>
      <c r="K666" s="2">
        <v>117250</v>
      </c>
      <c r="L666" s="2" t="s">
        <v>13</v>
      </c>
      <c r="M666" s="2" t="s">
        <v>35</v>
      </c>
      <c r="N666" s="19" t="str">
        <f t="shared" si="0"/>
        <v>SMALL</v>
      </c>
    </row>
    <row r="667" spans="1:14" ht="15.75" customHeight="1" x14ac:dyDescent="0.2">
      <c r="A667" s="2">
        <v>9405</v>
      </c>
      <c r="B667" s="2">
        <v>5</v>
      </c>
      <c r="C667" s="2">
        <v>9</v>
      </c>
      <c r="D667" s="2">
        <v>1947</v>
      </c>
      <c r="E667" s="2">
        <v>2008</v>
      </c>
      <c r="F667" s="2">
        <v>698</v>
      </c>
      <c r="G667" s="2">
        <v>1</v>
      </c>
      <c r="H667" s="2">
        <v>2</v>
      </c>
      <c r="I667" s="2">
        <v>0</v>
      </c>
      <c r="J667" s="2">
        <v>0</v>
      </c>
      <c r="K667" s="2">
        <v>118000</v>
      </c>
      <c r="L667" s="2" t="s">
        <v>43</v>
      </c>
      <c r="M667" s="2" t="s">
        <v>35</v>
      </c>
      <c r="N667" s="19" t="str">
        <f t="shared" si="0"/>
        <v>SMALL</v>
      </c>
    </row>
    <row r="668" spans="1:14" ht="15.75" customHeight="1" x14ac:dyDescent="0.2">
      <c r="A668" s="2">
        <v>12108</v>
      </c>
      <c r="B668" s="2">
        <v>4</v>
      </c>
      <c r="C668" s="2">
        <v>4</v>
      </c>
      <c r="D668" s="2">
        <v>1955</v>
      </c>
      <c r="E668" s="2">
        <v>1955</v>
      </c>
      <c r="F668" s="2">
        <v>1440</v>
      </c>
      <c r="G668" s="2">
        <v>2</v>
      </c>
      <c r="H668" s="2">
        <v>4</v>
      </c>
      <c r="I668" s="2">
        <v>0</v>
      </c>
      <c r="J668" s="2">
        <v>0</v>
      </c>
      <c r="K668" s="2">
        <v>118000</v>
      </c>
      <c r="L668" s="2" t="s">
        <v>13</v>
      </c>
      <c r="M668" s="2" t="s">
        <v>35</v>
      </c>
      <c r="N668" s="19" t="str">
        <f t="shared" si="0"/>
        <v>BIG</v>
      </c>
    </row>
    <row r="669" spans="1:14" ht="15.75" customHeight="1" x14ac:dyDescent="0.2">
      <c r="A669" s="2">
        <v>9825</v>
      </c>
      <c r="B669" s="2">
        <v>5</v>
      </c>
      <c r="C669" s="2">
        <v>5</v>
      </c>
      <c r="D669" s="2">
        <v>1967</v>
      </c>
      <c r="E669" s="2">
        <v>1967</v>
      </c>
      <c r="F669" s="2">
        <v>936</v>
      </c>
      <c r="G669" s="2">
        <v>1</v>
      </c>
      <c r="H669" s="2">
        <v>2</v>
      </c>
      <c r="I669" s="2">
        <v>1</v>
      </c>
      <c r="J669" s="2">
        <v>1</v>
      </c>
      <c r="K669" s="2">
        <v>118500</v>
      </c>
      <c r="L669" s="2" t="s">
        <v>13</v>
      </c>
      <c r="M669" s="2" t="s">
        <v>35</v>
      </c>
      <c r="N669" s="19" t="str">
        <f t="shared" si="0"/>
        <v>BIG</v>
      </c>
    </row>
    <row r="670" spans="1:14" ht="15.75" customHeight="1" x14ac:dyDescent="0.2">
      <c r="A670" s="2">
        <v>11841</v>
      </c>
      <c r="B670" s="2">
        <v>6</v>
      </c>
      <c r="C670" s="2">
        <v>5</v>
      </c>
      <c r="D670" s="2">
        <v>1990</v>
      </c>
      <c r="E670" s="2">
        <v>1990</v>
      </c>
      <c r="F670" s="2">
        <v>816</v>
      </c>
      <c r="G670" s="2">
        <v>1</v>
      </c>
      <c r="H670" s="2">
        <v>3</v>
      </c>
      <c r="I670" s="2">
        <v>0</v>
      </c>
      <c r="J670" s="2">
        <v>0</v>
      </c>
      <c r="K670" s="2">
        <v>118500</v>
      </c>
      <c r="L670" s="2" t="s">
        <v>17</v>
      </c>
      <c r="M670" s="2" t="s">
        <v>35</v>
      </c>
      <c r="N670" s="19" t="str">
        <f t="shared" si="0"/>
        <v>BIG</v>
      </c>
    </row>
    <row r="671" spans="1:14" ht="15.75" customHeight="1" x14ac:dyDescent="0.2">
      <c r="A671" s="2">
        <v>8405</v>
      </c>
      <c r="B671" s="2">
        <v>5</v>
      </c>
      <c r="C671" s="2">
        <v>8</v>
      </c>
      <c r="D671" s="2">
        <v>1900</v>
      </c>
      <c r="E671" s="2">
        <v>1950</v>
      </c>
      <c r="F671" s="2">
        <v>1367</v>
      </c>
      <c r="G671" s="2">
        <v>1</v>
      </c>
      <c r="H671" s="2">
        <v>4</v>
      </c>
      <c r="I671" s="2">
        <v>0</v>
      </c>
      <c r="J671" s="2">
        <v>1</v>
      </c>
      <c r="K671" s="2">
        <v>119000</v>
      </c>
      <c r="L671" s="2" t="s">
        <v>13</v>
      </c>
      <c r="M671" s="2" t="s">
        <v>35</v>
      </c>
      <c r="N671" s="19" t="str">
        <f t="shared" si="0"/>
        <v>SMALL</v>
      </c>
    </row>
    <row r="672" spans="1:14" ht="15.75" customHeight="1" x14ac:dyDescent="0.2">
      <c r="A672" s="2">
        <v>8190</v>
      </c>
      <c r="B672" s="2">
        <v>4</v>
      </c>
      <c r="C672" s="2">
        <v>6</v>
      </c>
      <c r="D672" s="2">
        <v>1954</v>
      </c>
      <c r="E672" s="2">
        <v>1954</v>
      </c>
      <c r="F672" s="2">
        <v>948</v>
      </c>
      <c r="G672" s="2">
        <v>1</v>
      </c>
      <c r="H672" s="2">
        <v>3</v>
      </c>
      <c r="I672" s="2">
        <v>1</v>
      </c>
      <c r="J672" s="2">
        <v>1</v>
      </c>
      <c r="K672" s="2">
        <v>119000</v>
      </c>
      <c r="L672" s="2" t="s">
        <v>13</v>
      </c>
      <c r="M672" s="2" t="s">
        <v>35</v>
      </c>
      <c r="N672" s="19" t="str">
        <f t="shared" si="0"/>
        <v>SMALL</v>
      </c>
    </row>
    <row r="673" spans="1:14" ht="15.75" customHeight="1" x14ac:dyDescent="0.2">
      <c r="A673" s="2">
        <v>10926</v>
      </c>
      <c r="B673" s="2">
        <v>5</v>
      </c>
      <c r="C673" s="2">
        <v>5</v>
      </c>
      <c r="D673" s="2">
        <v>1959</v>
      </c>
      <c r="E673" s="2">
        <v>1959</v>
      </c>
      <c r="F673" s="2">
        <v>1678</v>
      </c>
      <c r="G673" s="2">
        <v>2</v>
      </c>
      <c r="H673" s="2">
        <v>6</v>
      </c>
      <c r="I673" s="2">
        <v>0</v>
      </c>
      <c r="J673" s="2">
        <v>0</v>
      </c>
      <c r="K673" s="2">
        <v>119900</v>
      </c>
      <c r="L673" s="2" t="s">
        <v>13</v>
      </c>
      <c r="M673" s="2" t="s">
        <v>35</v>
      </c>
      <c r="N673" s="19" t="str">
        <f t="shared" si="0"/>
        <v>BIG</v>
      </c>
    </row>
    <row r="674" spans="1:14" ht="15.75" customHeight="1" x14ac:dyDescent="0.2">
      <c r="A674" s="2">
        <v>16133</v>
      </c>
      <c r="B674" s="2">
        <v>5</v>
      </c>
      <c r="C674" s="2">
        <v>4</v>
      </c>
      <c r="D674" s="2">
        <v>1969</v>
      </c>
      <c r="E674" s="2">
        <v>1969</v>
      </c>
      <c r="F674" s="2">
        <v>1176</v>
      </c>
      <c r="G674" s="2">
        <v>1</v>
      </c>
      <c r="H674" s="2">
        <v>2</v>
      </c>
      <c r="I674" s="2">
        <v>0</v>
      </c>
      <c r="J674" s="2">
        <v>1</v>
      </c>
      <c r="K674" s="2">
        <v>119900</v>
      </c>
      <c r="L674" s="2" t="s">
        <v>13</v>
      </c>
      <c r="M674" s="2" t="s">
        <v>35</v>
      </c>
      <c r="N674" s="19" t="str">
        <f t="shared" si="0"/>
        <v>BIG</v>
      </c>
    </row>
    <row r="675" spans="1:14" ht="15.75" customHeight="1" x14ac:dyDescent="0.2">
      <c r="A675" s="2">
        <v>11767</v>
      </c>
      <c r="B675" s="2">
        <v>5</v>
      </c>
      <c r="C675" s="2">
        <v>5</v>
      </c>
      <c r="D675" s="2">
        <v>1950</v>
      </c>
      <c r="E675" s="2">
        <v>1950</v>
      </c>
      <c r="F675" s="2">
        <v>1368</v>
      </c>
      <c r="G675" s="2">
        <v>1</v>
      </c>
      <c r="H675" s="2">
        <v>3</v>
      </c>
      <c r="I675" s="2">
        <v>0</v>
      </c>
      <c r="J675" s="2">
        <v>1</v>
      </c>
      <c r="K675" s="2">
        <v>120000</v>
      </c>
      <c r="L675" s="2" t="s">
        <v>13</v>
      </c>
      <c r="M675" s="2" t="s">
        <v>35</v>
      </c>
      <c r="N675" s="19" t="str">
        <f t="shared" si="0"/>
        <v>BIG</v>
      </c>
    </row>
    <row r="676" spans="1:14" ht="15.75" customHeight="1" x14ac:dyDescent="0.2">
      <c r="A676" s="2">
        <v>12180</v>
      </c>
      <c r="B676" s="2">
        <v>5</v>
      </c>
      <c r="C676" s="2">
        <v>7</v>
      </c>
      <c r="D676" s="2">
        <v>1938</v>
      </c>
      <c r="E676" s="2">
        <v>2007</v>
      </c>
      <c r="F676" s="2">
        <v>1053</v>
      </c>
      <c r="G676" s="2">
        <v>1</v>
      </c>
      <c r="H676" s="2">
        <v>2</v>
      </c>
      <c r="I676" s="2">
        <v>0</v>
      </c>
      <c r="J676" s="2">
        <v>0</v>
      </c>
      <c r="K676" s="2">
        <v>120000</v>
      </c>
      <c r="L676" s="2" t="s">
        <v>13</v>
      </c>
      <c r="M676" s="2" t="s">
        <v>35</v>
      </c>
      <c r="N676" s="19" t="str">
        <f t="shared" si="0"/>
        <v>BIG</v>
      </c>
    </row>
    <row r="677" spans="1:14" ht="15.75" customHeight="1" x14ac:dyDescent="0.2">
      <c r="A677" s="2">
        <v>9060</v>
      </c>
      <c r="B677" s="2">
        <v>5</v>
      </c>
      <c r="C677" s="2">
        <v>6</v>
      </c>
      <c r="D677" s="2">
        <v>1957</v>
      </c>
      <c r="E677" s="2">
        <v>2006</v>
      </c>
      <c r="F677" s="2">
        <v>1340</v>
      </c>
      <c r="G677" s="2">
        <v>1</v>
      </c>
      <c r="H677" s="2">
        <v>3</v>
      </c>
      <c r="I677" s="2">
        <v>1</v>
      </c>
      <c r="J677" s="2">
        <v>1</v>
      </c>
      <c r="K677" s="2">
        <v>120000</v>
      </c>
      <c r="L677" s="2" t="s">
        <v>13</v>
      </c>
      <c r="M677" s="2" t="s">
        <v>35</v>
      </c>
      <c r="N677" s="19" t="str">
        <f t="shared" si="0"/>
        <v>SMALL</v>
      </c>
    </row>
    <row r="678" spans="1:14" ht="15.75" customHeight="1" x14ac:dyDescent="0.2">
      <c r="A678" s="2">
        <v>11388</v>
      </c>
      <c r="B678" s="2">
        <v>4</v>
      </c>
      <c r="C678" s="2">
        <v>7</v>
      </c>
      <c r="D678" s="2">
        <v>1910</v>
      </c>
      <c r="E678" s="2">
        <v>1993</v>
      </c>
      <c r="F678" s="2">
        <v>1273</v>
      </c>
      <c r="G678" s="2">
        <v>1</v>
      </c>
      <c r="H678" s="2">
        <v>3</v>
      </c>
      <c r="I678" s="2">
        <v>0</v>
      </c>
      <c r="J678" s="2">
        <v>1</v>
      </c>
      <c r="K678" s="2">
        <v>121000</v>
      </c>
      <c r="L678" s="2" t="s">
        <v>13</v>
      </c>
      <c r="M678" s="2" t="s">
        <v>35</v>
      </c>
      <c r="N678" s="19" t="str">
        <f t="shared" si="0"/>
        <v>BIG</v>
      </c>
    </row>
    <row r="679" spans="1:14" ht="15.75" customHeight="1" x14ac:dyDescent="0.2">
      <c r="A679" s="2">
        <v>9571</v>
      </c>
      <c r="B679" s="2">
        <v>5</v>
      </c>
      <c r="C679" s="2">
        <v>5</v>
      </c>
      <c r="D679" s="2">
        <v>1956</v>
      </c>
      <c r="E679" s="2">
        <v>1956</v>
      </c>
      <c r="F679" s="2">
        <v>1073</v>
      </c>
      <c r="G679" s="2">
        <v>1</v>
      </c>
      <c r="H679" s="2">
        <v>2</v>
      </c>
      <c r="I679" s="2">
        <v>0</v>
      </c>
      <c r="J679" s="2">
        <v>1</v>
      </c>
      <c r="K679" s="2">
        <v>121500</v>
      </c>
      <c r="L679" s="2" t="s">
        <v>13</v>
      </c>
      <c r="M679" s="2" t="s">
        <v>35</v>
      </c>
      <c r="N679" s="19" t="str">
        <f t="shared" si="0"/>
        <v>BIG</v>
      </c>
    </row>
    <row r="680" spans="1:14" ht="15.75" customHeight="1" x14ac:dyDescent="0.2">
      <c r="A680" s="2">
        <v>15635</v>
      </c>
      <c r="B680" s="2">
        <v>4</v>
      </c>
      <c r="C680" s="2">
        <v>5</v>
      </c>
      <c r="D680" s="2">
        <v>1954</v>
      </c>
      <c r="E680" s="2">
        <v>1954</v>
      </c>
      <c r="F680" s="2">
        <v>1383</v>
      </c>
      <c r="G680" s="2">
        <v>1</v>
      </c>
      <c r="H680" s="2">
        <v>2</v>
      </c>
      <c r="I680" s="2">
        <v>0</v>
      </c>
      <c r="J680" s="2">
        <v>2</v>
      </c>
      <c r="K680" s="2">
        <v>122000</v>
      </c>
      <c r="L680" s="2" t="s">
        <v>13</v>
      </c>
      <c r="M680" s="2" t="s">
        <v>35</v>
      </c>
      <c r="N680" s="19" t="str">
        <f t="shared" si="0"/>
        <v>BIG</v>
      </c>
    </row>
    <row r="681" spans="1:14" ht="15.75" customHeight="1" x14ac:dyDescent="0.2">
      <c r="A681" s="2">
        <v>8212</v>
      </c>
      <c r="B681" s="2">
        <v>5</v>
      </c>
      <c r="C681" s="2">
        <v>6</v>
      </c>
      <c r="D681" s="2">
        <v>1941</v>
      </c>
      <c r="E681" s="2">
        <v>1950</v>
      </c>
      <c r="F681" s="2">
        <v>1298</v>
      </c>
      <c r="G681" s="2">
        <v>1</v>
      </c>
      <c r="H681" s="2">
        <v>3</v>
      </c>
      <c r="I681" s="2">
        <v>2</v>
      </c>
      <c r="J681" s="2">
        <v>1</v>
      </c>
      <c r="K681" s="2">
        <v>122000</v>
      </c>
      <c r="L681" s="2" t="s">
        <v>13</v>
      </c>
      <c r="M681" s="2" t="s">
        <v>35</v>
      </c>
      <c r="N681" s="19" t="str">
        <f t="shared" si="0"/>
        <v>SMALL</v>
      </c>
    </row>
    <row r="682" spans="1:14" ht="15.75" customHeight="1" x14ac:dyDescent="0.2">
      <c r="A682" s="2">
        <v>16287</v>
      </c>
      <c r="B682" s="2">
        <v>5</v>
      </c>
      <c r="C682" s="2">
        <v>6</v>
      </c>
      <c r="D682" s="2">
        <v>1925</v>
      </c>
      <c r="E682" s="2">
        <v>1950</v>
      </c>
      <c r="F682" s="2">
        <v>1351</v>
      </c>
      <c r="G682" s="2">
        <v>1</v>
      </c>
      <c r="H682" s="2">
        <v>3</v>
      </c>
      <c r="I682" s="2">
        <v>1</v>
      </c>
      <c r="J682" s="2">
        <v>2</v>
      </c>
      <c r="K682" s="2">
        <v>122000</v>
      </c>
      <c r="L682" s="2" t="s">
        <v>17</v>
      </c>
      <c r="M682" s="2" t="s">
        <v>35</v>
      </c>
      <c r="N682" s="19" t="str">
        <f t="shared" si="0"/>
        <v>BIG</v>
      </c>
    </row>
    <row r="683" spans="1:14" ht="15.75" customHeight="1" x14ac:dyDescent="0.2">
      <c r="A683" s="2">
        <v>9825</v>
      </c>
      <c r="B683" s="2">
        <v>5</v>
      </c>
      <c r="C683" s="2">
        <v>5</v>
      </c>
      <c r="D683" s="2">
        <v>1966</v>
      </c>
      <c r="E683" s="2">
        <v>1966</v>
      </c>
      <c r="F683" s="2">
        <v>1092</v>
      </c>
      <c r="G683" s="2">
        <v>1</v>
      </c>
      <c r="H683" s="2">
        <v>3</v>
      </c>
      <c r="I683" s="2">
        <v>0</v>
      </c>
      <c r="J683" s="2">
        <v>1</v>
      </c>
      <c r="K683" s="2">
        <v>123000</v>
      </c>
      <c r="L683" s="2" t="s">
        <v>13</v>
      </c>
      <c r="M683" s="2" t="s">
        <v>35</v>
      </c>
      <c r="N683" s="19" t="str">
        <f t="shared" si="0"/>
        <v>BIG</v>
      </c>
    </row>
    <row r="684" spans="1:14" ht="15.75" customHeight="1" x14ac:dyDescent="0.2">
      <c r="A684" s="2">
        <v>6420</v>
      </c>
      <c r="B684" s="2">
        <v>5</v>
      </c>
      <c r="C684" s="2">
        <v>7</v>
      </c>
      <c r="D684" s="2">
        <v>1952</v>
      </c>
      <c r="E684" s="2">
        <v>1952</v>
      </c>
      <c r="F684" s="2">
        <v>1148</v>
      </c>
      <c r="G684" s="2">
        <v>1</v>
      </c>
      <c r="H684" s="2">
        <v>2</v>
      </c>
      <c r="I684" s="2">
        <v>0</v>
      </c>
      <c r="J684" s="2">
        <v>1</v>
      </c>
      <c r="K684" s="2">
        <v>123500</v>
      </c>
      <c r="L684" s="2" t="s">
        <v>13</v>
      </c>
      <c r="M684" s="2" t="s">
        <v>35</v>
      </c>
      <c r="N684" s="19" t="str">
        <f t="shared" si="0"/>
        <v>SMALL</v>
      </c>
    </row>
    <row r="685" spans="1:14" ht="15.75" customHeight="1" x14ac:dyDescent="0.2">
      <c r="A685" s="2">
        <v>18600</v>
      </c>
      <c r="B685" s="2">
        <v>3</v>
      </c>
      <c r="C685" s="2">
        <v>4</v>
      </c>
      <c r="D685" s="2">
        <v>1938</v>
      </c>
      <c r="E685" s="2">
        <v>1990</v>
      </c>
      <c r="F685" s="2">
        <v>1610</v>
      </c>
      <c r="G685" s="2">
        <v>2</v>
      </c>
      <c r="H685" s="2">
        <v>4</v>
      </c>
      <c r="I685" s="2">
        <v>1</v>
      </c>
      <c r="J685" s="2">
        <v>1</v>
      </c>
      <c r="K685" s="2">
        <v>124000</v>
      </c>
      <c r="L685" s="2" t="s">
        <v>13</v>
      </c>
      <c r="M685" s="2" t="s">
        <v>35</v>
      </c>
      <c r="N685" s="19" t="str">
        <f t="shared" si="0"/>
        <v>BIG</v>
      </c>
    </row>
    <row r="686" spans="1:14" ht="15.75" customHeight="1" x14ac:dyDescent="0.2">
      <c r="A686" s="2">
        <v>7440</v>
      </c>
      <c r="B686" s="2">
        <v>5</v>
      </c>
      <c r="C686" s="2">
        <v>6</v>
      </c>
      <c r="D686" s="2">
        <v>1954</v>
      </c>
      <c r="E686" s="2">
        <v>1954</v>
      </c>
      <c r="F686" s="2">
        <v>1089</v>
      </c>
      <c r="G686" s="2">
        <v>1</v>
      </c>
      <c r="H686" s="2">
        <v>3</v>
      </c>
      <c r="I686" s="2">
        <v>1</v>
      </c>
      <c r="J686" s="2">
        <v>1</v>
      </c>
      <c r="K686" s="2">
        <v>125000</v>
      </c>
      <c r="L686" s="2" t="s">
        <v>13</v>
      </c>
      <c r="M686" s="2" t="s">
        <v>35</v>
      </c>
      <c r="N686" s="19" t="str">
        <f t="shared" si="0"/>
        <v>SMALL</v>
      </c>
    </row>
    <row r="687" spans="1:14" ht="15.75" customHeight="1" x14ac:dyDescent="0.2">
      <c r="A687" s="2">
        <v>7200</v>
      </c>
      <c r="B687" s="2">
        <v>6</v>
      </c>
      <c r="C687" s="2">
        <v>6</v>
      </c>
      <c r="D687" s="2">
        <v>1976</v>
      </c>
      <c r="E687" s="2">
        <v>1976</v>
      </c>
      <c r="F687" s="2">
        <v>1125</v>
      </c>
      <c r="G687" s="2">
        <v>1</v>
      </c>
      <c r="H687" s="2">
        <v>3</v>
      </c>
      <c r="I687" s="2">
        <v>1</v>
      </c>
      <c r="J687" s="2">
        <v>1</v>
      </c>
      <c r="K687" s="2">
        <v>125000</v>
      </c>
      <c r="L687" s="2" t="s">
        <v>13</v>
      </c>
      <c r="M687" s="2" t="s">
        <v>35</v>
      </c>
      <c r="N687" s="19" t="str">
        <f t="shared" si="0"/>
        <v>SMALL</v>
      </c>
    </row>
    <row r="688" spans="1:14" ht="15.75" customHeight="1" x14ac:dyDescent="0.2">
      <c r="A688" s="2">
        <v>10880</v>
      </c>
      <c r="B688" s="2">
        <v>5</v>
      </c>
      <c r="C688" s="2">
        <v>5</v>
      </c>
      <c r="D688" s="2">
        <v>1950</v>
      </c>
      <c r="E688" s="2">
        <v>1950</v>
      </c>
      <c r="F688" s="2">
        <v>1164</v>
      </c>
      <c r="G688" s="2">
        <v>1</v>
      </c>
      <c r="H688" s="2">
        <v>3</v>
      </c>
      <c r="I688" s="2">
        <v>0</v>
      </c>
      <c r="J688" s="2">
        <v>1</v>
      </c>
      <c r="K688" s="2">
        <v>125000</v>
      </c>
      <c r="L688" s="2" t="s">
        <v>13</v>
      </c>
      <c r="M688" s="2" t="s">
        <v>35</v>
      </c>
      <c r="N688" s="19" t="str">
        <f t="shared" si="0"/>
        <v>BIG</v>
      </c>
    </row>
    <row r="689" spans="1:14" ht="15.75" customHeight="1" x14ac:dyDescent="0.2">
      <c r="A689" s="2">
        <v>9280</v>
      </c>
      <c r="B689" s="2">
        <v>5</v>
      </c>
      <c r="C689" s="2">
        <v>6</v>
      </c>
      <c r="D689" s="2">
        <v>1951</v>
      </c>
      <c r="E689" s="2">
        <v>1951</v>
      </c>
      <c r="F689" s="2">
        <v>1342</v>
      </c>
      <c r="G689" s="2">
        <v>1</v>
      </c>
      <c r="H689" s="2">
        <v>4</v>
      </c>
      <c r="I689" s="2">
        <v>0</v>
      </c>
      <c r="J689" s="2">
        <v>1</v>
      </c>
      <c r="K689" s="2">
        <v>125000</v>
      </c>
      <c r="L689" s="2" t="s">
        <v>13</v>
      </c>
      <c r="M689" s="2" t="s">
        <v>35</v>
      </c>
      <c r="N689" s="19" t="str">
        <f t="shared" si="0"/>
        <v>SMALL</v>
      </c>
    </row>
    <row r="690" spans="1:14" ht="15.75" customHeight="1" x14ac:dyDescent="0.2">
      <c r="A690" s="2">
        <v>8172</v>
      </c>
      <c r="B690" s="2">
        <v>4</v>
      </c>
      <c r="C690" s="2">
        <v>5</v>
      </c>
      <c r="D690" s="2">
        <v>1955</v>
      </c>
      <c r="E690" s="2">
        <v>1955</v>
      </c>
      <c r="F690" s="2">
        <v>768</v>
      </c>
      <c r="G690" s="2">
        <v>1</v>
      </c>
      <c r="H690" s="2">
        <v>2</v>
      </c>
      <c r="I690" s="2">
        <v>1</v>
      </c>
      <c r="J690" s="2">
        <v>1</v>
      </c>
      <c r="K690" s="2">
        <v>125000</v>
      </c>
      <c r="L690" s="2" t="s">
        <v>13</v>
      </c>
      <c r="M690" s="2" t="s">
        <v>35</v>
      </c>
      <c r="N690" s="19" t="str">
        <f t="shared" si="0"/>
        <v>SMALL</v>
      </c>
    </row>
    <row r="691" spans="1:14" ht="15.75" customHeight="1" x14ac:dyDescent="0.2">
      <c r="A691" s="2">
        <v>8250</v>
      </c>
      <c r="B691" s="2">
        <v>5</v>
      </c>
      <c r="C691" s="2">
        <v>7</v>
      </c>
      <c r="D691" s="2">
        <v>1935</v>
      </c>
      <c r="E691" s="2">
        <v>1950</v>
      </c>
      <c r="F691" s="2">
        <v>1032</v>
      </c>
      <c r="G691" s="2">
        <v>1</v>
      </c>
      <c r="H691" s="2">
        <v>2</v>
      </c>
      <c r="I691" s="2">
        <v>1</v>
      </c>
      <c r="J691" s="2">
        <v>1</v>
      </c>
      <c r="K691" s="2">
        <v>125000</v>
      </c>
      <c r="L691" s="2" t="s">
        <v>13</v>
      </c>
      <c r="M691" s="2" t="s">
        <v>35</v>
      </c>
      <c r="N691" s="19" t="str">
        <f t="shared" si="0"/>
        <v>SMALL</v>
      </c>
    </row>
    <row r="692" spans="1:14" ht="15.75" customHeight="1" x14ac:dyDescent="0.2">
      <c r="A692" s="2">
        <v>16012</v>
      </c>
      <c r="B692" s="2">
        <v>4</v>
      </c>
      <c r="C692" s="2">
        <v>4</v>
      </c>
      <c r="D692" s="2">
        <v>1954</v>
      </c>
      <c r="E692" s="2">
        <v>1968</v>
      </c>
      <c r="F692" s="2">
        <v>1482</v>
      </c>
      <c r="G692" s="2">
        <v>2</v>
      </c>
      <c r="H692" s="2">
        <v>3</v>
      </c>
      <c r="I692" s="2">
        <v>1</v>
      </c>
      <c r="J692" s="2">
        <v>2</v>
      </c>
      <c r="K692" s="2">
        <v>125000</v>
      </c>
      <c r="L692" s="2" t="s">
        <v>13</v>
      </c>
      <c r="M692" s="2" t="s">
        <v>35</v>
      </c>
      <c r="N692" s="19" t="str">
        <f t="shared" si="0"/>
        <v>BIG</v>
      </c>
    </row>
    <row r="693" spans="1:14" ht="15.75" customHeight="1" x14ac:dyDescent="0.2">
      <c r="A693" s="2">
        <v>6305</v>
      </c>
      <c r="B693" s="2">
        <v>6</v>
      </c>
      <c r="C693" s="2">
        <v>6</v>
      </c>
      <c r="D693" s="2">
        <v>1975</v>
      </c>
      <c r="E693" s="2">
        <v>1975</v>
      </c>
      <c r="F693" s="2">
        <v>1096</v>
      </c>
      <c r="G693" s="2">
        <v>1</v>
      </c>
      <c r="H693" s="2">
        <v>3</v>
      </c>
      <c r="I693" s="2">
        <v>1</v>
      </c>
      <c r="J693" s="2">
        <v>1</v>
      </c>
      <c r="K693" s="2">
        <v>125200</v>
      </c>
      <c r="L693" s="2" t="s">
        <v>13</v>
      </c>
      <c r="M693" s="2" t="s">
        <v>35</v>
      </c>
      <c r="N693" s="19" t="str">
        <f t="shared" si="0"/>
        <v>SMALL</v>
      </c>
    </row>
    <row r="694" spans="1:14" ht="15.75" customHeight="1" x14ac:dyDescent="0.2">
      <c r="A694" s="2">
        <v>5190</v>
      </c>
      <c r="B694" s="2">
        <v>7</v>
      </c>
      <c r="C694" s="2">
        <v>5</v>
      </c>
      <c r="D694" s="2">
        <v>1948</v>
      </c>
      <c r="E694" s="2">
        <v>1950</v>
      </c>
      <c r="F694" s="2">
        <v>1079</v>
      </c>
      <c r="G694" s="2">
        <v>1</v>
      </c>
      <c r="H694" s="2">
        <v>2</v>
      </c>
      <c r="I694" s="2">
        <v>1</v>
      </c>
      <c r="J694" s="2">
        <v>1</v>
      </c>
      <c r="K694" s="2">
        <v>125600</v>
      </c>
      <c r="L694" s="2" t="s">
        <v>13</v>
      </c>
      <c r="M694" s="2" t="s">
        <v>35</v>
      </c>
      <c r="N694" s="19" t="str">
        <f t="shared" si="0"/>
        <v>SMALL</v>
      </c>
    </row>
    <row r="695" spans="1:14" ht="15.75" customHeight="1" x14ac:dyDescent="0.2">
      <c r="A695" s="2">
        <v>8160</v>
      </c>
      <c r="B695" s="2">
        <v>5</v>
      </c>
      <c r="C695" s="2">
        <v>6</v>
      </c>
      <c r="D695" s="2">
        <v>1940</v>
      </c>
      <c r="E695" s="2">
        <v>1950</v>
      </c>
      <c r="F695" s="2">
        <v>1134</v>
      </c>
      <c r="G695" s="2">
        <v>1</v>
      </c>
      <c r="H695" s="2">
        <v>3</v>
      </c>
      <c r="I695" s="2">
        <v>0</v>
      </c>
      <c r="J695" s="2">
        <v>1</v>
      </c>
      <c r="K695" s="2">
        <v>126000</v>
      </c>
      <c r="L695" s="2" t="s">
        <v>13</v>
      </c>
      <c r="M695" s="2" t="s">
        <v>35</v>
      </c>
      <c r="N695" s="19" t="str">
        <f t="shared" si="0"/>
        <v>SMALL</v>
      </c>
    </row>
    <row r="696" spans="1:14" ht="15.75" customHeight="1" x14ac:dyDescent="0.2">
      <c r="A696" s="2">
        <v>9350</v>
      </c>
      <c r="B696" s="2">
        <v>4</v>
      </c>
      <c r="C696" s="2">
        <v>6</v>
      </c>
      <c r="D696" s="2">
        <v>1947</v>
      </c>
      <c r="E696" s="2">
        <v>1979</v>
      </c>
      <c r="F696" s="2">
        <v>1531</v>
      </c>
      <c r="G696" s="2">
        <v>1</v>
      </c>
      <c r="H696" s="2">
        <v>3</v>
      </c>
      <c r="I696" s="2">
        <v>1</v>
      </c>
      <c r="J696" s="2">
        <v>1</v>
      </c>
      <c r="K696" s="2">
        <v>127000</v>
      </c>
      <c r="L696" s="2" t="s">
        <v>13</v>
      </c>
      <c r="M696" s="2" t="s">
        <v>35</v>
      </c>
      <c r="N696" s="19" t="str">
        <f t="shared" si="0"/>
        <v>SMALL</v>
      </c>
    </row>
    <row r="697" spans="1:14" ht="15.75" customHeight="1" x14ac:dyDescent="0.2">
      <c r="A697" s="2">
        <v>10682</v>
      </c>
      <c r="B697" s="2">
        <v>4</v>
      </c>
      <c r="C697" s="2">
        <v>6</v>
      </c>
      <c r="D697" s="2">
        <v>1960</v>
      </c>
      <c r="E697" s="2">
        <v>1971</v>
      </c>
      <c r="F697" s="2">
        <v>1149</v>
      </c>
      <c r="G697" s="2">
        <v>1</v>
      </c>
      <c r="H697" s="2">
        <v>3</v>
      </c>
      <c r="I697" s="2">
        <v>0</v>
      </c>
      <c r="J697" s="2">
        <v>1</v>
      </c>
      <c r="K697" s="2">
        <v>127000</v>
      </c>
      <c r="L697" s="2" t="s">
        <v>13</v>
      </c>
      <c r="M697" s="2" t="s">
        <v>35</v>
      </c>
      <c r="N697" s="19" t="str">
        <f t="shared" si="0"/>
        <v>BIG</v>
      </c>
    </row>
    <row r="698" spans="1:14" ht="15.75" customHeight="1" x14ac:dyDescent="0.2">
      <c r="A698" s="2">
        <v>9855</v>
      </c>
      <c r="B698" s="2">
        <v>6</v>
      </c>
      <c r="C698" s="2">
        <v>5</v>
      </c>
      <c r="D698" s="2">
        <v>1956</v>
      </c>
      <c r="E698" s="2">
        <v>1956</v>
      </c>
      <c r="F698" s="2">
        <v>1689</v>
      </c>
      <c r="G698" s="2">
        <v>1</v>
      </c>
      <c r="H698" s="2">
        <v>3</v>
      </c>
      <c r="I698" s="2">
        <v>1</v>
      </c>
      <c r="J698" s="2">
        <v>2</v>
      </c>
      <c r="K698" s="2">
        <v>127500</v>
      </c>
      <c r="L698" s="2" t="s">
        <v>13</v>
      </c>
      <c r="M698" s="2" t="s">
        <v>35</v>
      </c>
      <c r="N698" s="19" t="str">
        <f t="shared" si="0"/>
        <v>BIG</v>
      </c>
    </row>
    <row r="699" spans="1:14" ht="15.75" customHeight="1" x14ac:dyDescent="0.2">
      <c r="A699" s="2">
        <v>10106</v>
      </c>
      <c r="B699" s="2">
        <v>5</v>
      </c>
      <c r="C699" s="2">
        <v>7</v>
      </c>
      <c r="D699" s="2">
        <v>1940</v>
      </c>
      <c r="E699" s="2">
        <v>1999</v>
      </c>
      <c r="F699" s="2">
        <v>1355</v>
      </c>
      <c r="G699" s="2">
        <v>2</v>
      </c>
      <c r="H699" s="2">
        <v>4</v>
      </c>
      <c r="I699" s="2">
        <v>0</v>
      </c>
      <c r="J699" s="2">
        <v>0</v>
      </c>
      <c r="K699" s="2">
        <v>127500</v>
      </c>
      <c r="L699" s="2" t="s">
        <v>17</v>
      </c>
      <c r="M699" s="2" t="s">
        <v>35</v>
      </c>
      <c r="N699" s="19" t="str">
        <f t="shared" si="0"/>
        <v>BIG</v>
      </c>
    </row>
    <row r="700" spans="1:14" ht="15.75" customHeight="1" x14ac:dyDescent="0.2">
      <c r="A700" s="2">
        <v>7840</v>
      </c>
      <c r="B700" s="2">
        <v>6</v>
      </c>
      <c r="C700" s="2">
        <v>5</v>
      </c>
      <c r="D700" s="2">
        <v>1975</v>
      </c>
      <c r="E700" s="2">
        <v>1975</v>
      </c>
      <c r="F700" s="2">
        <v>1012</v>
      </c>
      <c r="G700" s="2">
        <v>2</v>
      </c>
      <c r="H700" s="2">
        <v>4</v>
      </c>
      <c r="I700" s="2">
        <v>0</v>
      </c>
      <c r="J700" s="2">
        <v>0</v>
      </c>
      <c r="K700" s="2">
        <v>127500</v>
      </c>
      <c r="L700" s="2" t="s">
        <v>13</v>
      </c>
      <c r="M700" s="2" t="s">
        <v>35</v>
      </c>
      <c r="N700" s="19" t="str">
        <f t="shared" si="0"/>
        <v>SMALL</v>
      </c>
    </row>
    <row r="701" spans="1:14" ht="15.75" customHeight="1" x14ac:dyDescent="0.2">
      <c r="A701" s="2">
        <v>9400</v>
      </c>
      <c r="B701" s="2">
        <v>6</v>
      </c>
      <c r="C701" s="2">
        <v>5</v>
      </c>
      <c r="D701" s="2">
        <v>1975</v>
      </c>
      <c r="E701" s="2">
        <v>1975</v>
      </c>
      <c r="F701" s="2">
        <v>980</v>
      </c>
      <c r="G701" s="2">
        <v>2</v>
      </c>
      <c r="H701" s="2">
        <v>4</v>
      </c>
      <c r="I701" s="2">
        <v>0</v>
      </c>
      <c r="J701" s="2">
        <v>0</v>
      </c>
      <c r="K701" s="2">
        <v>127500</v>
      </c>
      <c r="L701" s="2" t="s">
        <v>13</v>
      </c>
      <c r="M701" s="2" t="s">
        <v>35</v>
      </c>
      <c r="N701" s="19" t="str">
        <f t="shared" si="0"/>
        <v>SMALL</v>
      </c>
    </row>
    <row r="702" spans="1:14" ht="15.75" customHeight="1" x14ac:dyDescent="0.2">
      <c r="A702" s="2">
        <v>9525</v>
      </c>
      <c r="B702" s="2">
        <v>5</v>
      </c>
      <c r="C702" s="2">
        <v>7</v>
      </c>
      <c r="D702" s="2">
        <v>1954</v>
      </c>
      <c r="E702" s="2">
        <v>1998</v>
      </c>
      <c r="F702" s="2">
        <v>1172</v>
      </c>
      <c r="G702" s="2">
        <v>1</v>
      </c>
      <c r="H702" s="2">
        <v>3</v>
      </c>
      <c r="I702" s="2">
        <v>0</v>
      </c>
      <c r="J702" s="2">
        <v>1</v>
      </c>
      <c r="K702" s="2">
        <v>128000</v>
      </c>
      <c r="L702" s="2" t="s">
        <v>13</v>
      </c>
      <c r="M702" s="2" t="s">
        <v>35</v>
      </c>
      <c r="N702" s="19" t="str">
        <f t="shared" si="0"/>
        <v>BIG</v>
      </c>
    </row>
    <row r="703" spans="1:14" ht="15.75" customHeight="1" x14ac:dyDescent="0.2">
      <c r="A703" s="2">
        <v>6488</v>
      </c>
      <c r="B703" s="2">
        <v>5</v>
      </c>
      <c r="C703" s="2">
        <v>5</v>
      </c>
      <c r="D703" s="2">
        <v>1942</v>
      </c>
      <c r="E703" s="2">
        <v>1950</v>
      </c>
      <c r="F703" s="2">
        <v>1150</v>
      </c>
      <c r="G703" s="2">
        <v>1</v>
      </c>
      <c r="H703" s="2">
        <v>3</v>
      </c>
      <c r="I703" s="2">
        <v>2</v>
      </c>
      <c r="J703" s="2">
        <v>1</v>
      </c>
      <c r="K703" s="2">
        <v>128000</v>
      </c>
      <c r="L703" s="2" t="s">
        <v>13</v>
      </c>
      <c r="M703" s="2" t="s">
        <v>35</v>
      </c>
      <c r="N703" s="19" t="str">
        <f t="shared" si="0"/>
        <v>SMALL</v>
      </c>
    </row>
    <row r="704" spans="1:14" ht="15.75" customHeight="1" x14ac:dyDescent="0.2">
      <c r="A704" s="2">
        <v>9571</v>
      </c>
      <c r="B704" s="2">
        <v>5</v>
      </c>
      <c r="C704" s="2">
        <v>6</v>
      </c>
      <c r="D704" s="2">
        <v>1956</v>
      </c>
      <c r="E704" s="2">
        <v>1956</v>
      </c>
      <c r="F704" s="2">
        <v>1144</v>
      </c>
      <c r="G704" s="2">
        <v>1</v>
      </c>
      <c r="H704" s="2">
        <v>3</v>
      </c>
      <c r="I704" s="2">
        <v>0</v>
      </c>
      <c r="J704" s="2">
        <v>1</v>
      </c>
      <c r="K704" s="2">
        <v>129000</v>
      </c>
      <c r="L704" s="2" t="s">
        <v>13</v>
      </c>
      <c r="M704" s="2" t="s">
        <v>35</v>
      </c>
      <c r="N704" s="19" t="str">
        <f t="shared" si="0"/>
        <v>BIG</v>
      </c>
    </row>
    <row r="705" spans="1:14" ht="15.75" customHeight="1" x14ac:dyDescent="0.2">
      <c r="A705" s="2">
        <v>22692</v>
      </c>
      <c r="B705" s="2">
        <v>5</v>
      </c>
      <c r="C705" s="2">
        <v>5</v>
      </c>
      <c r="D705" s="2">
        <v>1953</v>
      </c>
      <c r="E705" s="2">
        <v>1953</v>
      </c>
      <c r="F705" s="2">
        <v>1630</v>
      </c>
      <c r="G705" s="2">
        <v>2</v>
      </c>
      <c r="H705" s="2">
        <v>3</v>
      </c>
      <c r="I705" s="2">
        <v>1</v>
      </c>
      <c r="J705" s="2">
        <v>2</v>
      </c>
      <c r="K705" s="2">
        <v>130000</v>
      </c>
      <c r="L705" s="2" t="s">
        <v>13</v>
      </c>
      <c r="M705" s="2" t="s">
        <v>35</v>
      </c>
      <c r="N705" s="19" t="str">
        <f t="shared" si="0"/>
        <v>BIG</v>
      </c>
    </row>
    <row r="706" spans="1:14" ht="15.75" customHeight="1" x14ac:dyDescent="0.2">
      <c r="A706" s="2">
        <v>3869</v>
      </c>
      <c r="B706" s="2">
        <v>5</v>
      </c>
      <c r="C706" s="2">
        <v>6</v>
      </c>
      <c r="D706" s="2">
        <v>1984</v>
      </c>
      <c r="E706" s="2">
        <v>1984</v>
      </c>
      <c r="F706" s="2">
        <v>1038</v>
      </c>
      <c r="G706" s="2">
        <v>2</v>
      </c>
      <c r="H706" s="2">
        <v>2</v>
      </c>
      <c r="I706" s="2">
        <v>0</v>
      </c>
      <c r="J706" s="2">
        <v>1</v>
      </c>
      <c r="K706" s="2">
        <v>130000</v>
      </c>
      <c r="L706" s="2" t="s">
        <v>43</v>
      </c>
      <c r="M706" s="2" t="s">
        <v>35</v>
      </c>
      <c r="N706" s="19" t="str">
        <f t="shared" si="0"/>
        <v>SMALL</v>
      </c>
    </row>
    <row r="707" spans="1:14" ht="15.75" customHeight="1" x14ac:dyDescent="0.2">
      <c r="A707" s="2">
        <v>2522</v>
      </c>
      <c r="B707" s="2">
        <v>7</v>
      </c>
      <c r="C707" s="2">
        <v>5</v>
      </c>
      <c r="D707" s="2">
        <v>2004</v>
      </c>
      <c r="E707" s="2">
        <v>2004</v>
      </c>
      <c r="F707" s="2">
        <v>1709</v>
      </c>
      <c r="G707" s="2">
        <v>2</v>
      </c>
      <c r="H707" s="2">
        <v>3</v>
      </c>
      <c r="I707" s="2">
        <v>0</v>
      </c>
      <c r="J707" s="2">
        <v>2</v>
      </c>
      <c r="K707" s="2">
        <v>130000</v>
      </c>
      <c r="L707" s="2" t="s">
        <v>13</v>
      </c>
      <c r="M707" s="2" t="s">
        <v>35</v>
      </c>
      <c r="N707" s="19" t="str">
        <f t="shared" si="0"/>
        <v>SMALL</v>
      </c>
    </row>
    <row r="708" spans="1:14" ht="15.75" customHeight="1" x14ac:dyDescent="0.2">
      <c r="A708" s="2">
        <v>2522</v>
      </c>
      <c r="B708" s="2">
        <v>6</v>
      </c>
      <c r="C708" s="2">
        <v>5</v>
      </c>
      <c r="D708" s="2">
        <v>2004</v>
      </c>
      <c r="E708" s="2">
        <v>2006</v>
      </c>
      <c r="F708" s="2">
        <v>1709</v>
      </c>
      <c r="G708" s="2">
        <v>2</v>
      </c>
      <c r="H708" s="2">
        <v>3</v>
      </c>
      <c r="I708" s="2">
        <v>0</v>
      </c>
      <c r="J708" s="2">
        <v>2</v>
      </c>
      <c r="K708" s="2">
        <v>130000</v>
      </c>
      <c r="L708" s="2" t="s">
        <v>13</v>
      </c>
      <c r="M708" s="2" t="s">
        <v>35</v>
      </c>
      <c r="N708" s="19" t="str">
        <f t="shared" si="0"/>
        <v>SMALL</v>
      </c>
    </row>
    <row r="709" spans="1:14" ht="15.75" customHeight="1" x14ac:dyDescent="0.2">
      <c r="A709" s="2">
        <v>3363</v>
      </c>
      <c r="B709" s="2">
        <v>7</v>
      </c>
      <c r="C709" s="2">
        <v>5</v>
      </c>
      <c r="D709" s="2">
        <v>2004</v>
      </c>
      <c r="E709" s="2">
        <v>2004</v>
      </c>
      <c r="F709" s="2">
        <v>1708</v>
      </c>
      <c r="G709" s="2">
        <v>2</v>
      </c>
      <c r="H709" s="2">
        <v>3</v>
      </c>
      <c r="I709" s="2">
        <v>0</v>
      </c>
      <c r="J709" s="2">
        <v>2</v>
      </c>
      <c r="K709" s="2">
        <v>130000</v>
      </c>
      <c r="L709" s="2" t="s">
        <v>13</v>
      </c>
      <c r="M709" s="2" t="s">
        <v>35</v>
      </c>
      <c r="N709" s="19" t="str">
        <f t="shared" si="0"/>
        <v>SMALL</v>
      </c>
    </row>
    <row r="710" spans="1:14" ht="15.75" customHeight="1" x14ac:dyDescent="0.2">
      <c r="A710" s="2">
        <v>11767</v>
      </c>
      <c r="B710" s="2">
        <v>5</v>
      </c>
      <c r="C710" s="2">
        <v>6</v>
      </c>
      <c r="D710" s="2">
        <v>1946</v>
      </c>
      <c r="E710" s="2">
        <v>1995</v>
      </c>
      <c r="F710" s="2">
        <v>1200</v>
      </c>
      <c r="G710" s="2">
        <v>1</v>
      </c>
      <c r="H710" s="2">
        <v>3</v>
      </c>
      <c r="I710" s="2">
        <v>0</v>
      </c>
      <c r="J710" s="2">
        <v>1</v>
      </c>
      <c r="K710" s="2">
        <v>130500</v>
      </c>
      <c r="L710" s="2" t="s">
        <v>13</v>
      </c>
      <c r="M710" s="2" t="s">
        <v>35</v>
      </c>
      <c r="N710" s="19" t="str">
        <f t="shared" si="0"/>
        <v>BIG</v>
      </c>
    </row>
    <row r="711" spans="1:14" ht="15.75" customHeight="1" x14ac:dyDescent="0.2">
      <c r="A711" s="2">
        <v>11409</v>
      </c>
      <c r="B711" s="2">
        <v>5</v>
      </c>
      <c r="C711" s="2">
        <v>4</v>
      </c>
      <c r="D711" s="2">
        <v>1949</v>
      </c>
      <c r="E711" s="2">
        <v>2008</v>
      </c>
      <c r="F711" s="2">
        <v>1716</v>
      </c>
      <c r="G711" s="2">
        <v>1</v>
      </c>
      <c r="H711" s="2">
        <v>3</v>
      </c>
      <c r="I711" s="2">
        <v>1</v>
      </c>
      <c r="J711" s="2">
        <v>1</v>
      </c>
      <c r="K711" s="2">
        <v>131000</v>
      </c>
      <c r="L711" s="2" t="s">
        <v>13</v>
      </c>
      <c r="M711" s="2" t="s">
        <v>35</v>
      </c>
      <c r="N711" s="19" t="str">
        <f t="shared" si="0"/>
        <v>BIG</v>
      </c>
    </row>
    <row r="712" spans="1:14" ht="15.75" customHeight="1" x14ac:dyDescent="0.2">
      <c r="A712" s="2">
        <v>6400</v>
      </c>
      <c r="B712" s="2">
        <v>5</v>
      </c>
      <c r="C712" s="2">
        <v>7</v>
      </c>
      <c r="D712" s="2">
        <v>1959</v>
      </c>
      <c r="E712" s="2">
        <v>2000</v>
      </c>
      <c r="F712" s="2">
        <v>960</v>
      </c>
      <c r="G712" s="2">
        <v>1</v>
      </c>
      <c r="H712" s="2">
        <v>2</v>
      </c>
      <c r="I712" s="2">
        <v>0</v>
      </c>
      <c r="J712" s="2">
        <v>1</v>
      </c>
      <c r="K712" s="2">
        <v>131750</v>
      </c>
      <c r="L712" s="2" t="s">
        <v>13</v>
      </c>
      <c r="M712" s="2" t="s">
        <v>35</v>
      </c>
      <c r="N712" s="19" t="str">
        <f t="shared" si="0"/>
        <v>SMALL</v>
      </c>
    </row>
    <row r="713" spans="1:14" ht="15.75" customHeight="1" x14ac:dyDescent="0.2">
      <c r="A713" s="2">
        <v>6285</v>
      </c>
      <c r="B713" s="2">
        <v>6</v>
      </c>
      <c r="C713" s="2">
        <v>6</v>
      </c>
      <c r="D713" s="2">
        <v>1976</v>
      </c>
      <c r="E713" s="2">
        <v>1976</v>
      </c>
      <c r="F713" s="2">
        <v>1044</v>
      </c>
      <c r="G713" s="2">
        <v>1</v>
      </c>
      <c r="H713" s="2">
        <v>3</v>
      </c>
      <c r="I713" s="2">
        <v>1</v>
      </c>
      <c r="J713" s="2">
        <v>2</v>
      </c>
      <c r="K713" s="2">
        <v>133500</v>
      </c>
      <c r="L713" s="2" t="s">
        <v>26</v>
      </c>
      <c r="M713" s="2" t="s">
        <v>35</v>
      </c>
      <c r="N713" s="19" t="str">
        <f t="shared" si="0"/>
        <v>SMALL</v>
      </c>
    </row>
    <row r="714" spans="1:14" ht="15.75" customHeight="1" x14ac:dyDescent="0.2">
      <c r="A714" s="2">
        <v>2522</v>
      </c>
      <c r="B714" s="2">
        <v>7</v>
      </c>
      <c r="C714" s="2">
        <v>5</v>
      </c>
      <c r="D714" s="2">
        <v>2004</v>
      </c>
      <c r="E714" s="2">
        <v>2004</v>
      </c>
      <c r="F714" s="2">
        <v>1709</v>
      </c>
      <c r="G714" s="2">
        <v>2</v>
      </c>
      <c r="H714" s="2">
        <v>3</v>
      </c>
      <c r="I714" s="2">
        <v>0</v>
      </c>
      <c r="J714" s="2">
        <v>2</v>
      </c>
      <c r="K714" s="2">
        <v>134000</v>
      </c>
      <c r="L714" s="2" t="s">
        <v>13</v>
      </c>
      <c r="M714" s="2" t="s">
        <v>35</v>
      </c>
      <c r="N714" s="19" t="str">
        <f t="shared" si="0"/>
        <v>SMALL</v>
      </c>
    </row>
    <row r="715" spans="1:14" ht="15.75" customHeight="1" x14ac:dyDescent="0.2">
      <c r="A715" s="2">
        <v>9360</v>
      </c>
      <c r="B715" s="2">
        <v>6</v>
      </c>
      <c r="C715" s="2">
        <v>8</v>
      </c>
      <c r="D715" s="2">
        <v>1962</v>
      </c>
      <c r="E715" s="2">
        <v>2001</v>
      </c>
      <c r="F715" s="2">
        <v>1269</v>
      </c>
      <c r="G715" s="2">
        <v>1</v>
      </c>
      <c r="H715" s="2">
        <v>3</v>
      </c>
      <c r="I715" s="2">
        <v>0</v>
      </c>
      <c r="J715" s="2">
        <v>1</v>
      </c>
      <c r="K715" s="2">
        <v>134500</v>
      </c>
      <c r="L715" s="2" t="s">
        <v>13</v>
      </c>
      <c r="M715" s="2" t="s">
        <v>35</v>
      </c>
      <c r="N715" s="19" t="str">
        <f t="shared" si="0"/>
        <v>SMALL</v>
      </c>
    </row>
    <row r="716" spans="1:14" ht="15.75" customHeight="1" x14ac:dyDescent="0.2">
      <c r="A716" s="2">
        <v>17140</v>
      </c>
      <c r="B716" s="2">
        <v>4</v>
      </c>
      <c r="C716" s="2">
        <v>6</v>
      </c>
      <c r="D716" s="2">
        <v>1956</v>
      </c>
      <c r="E716" s="2">
        <v>1956</v>
      </c>
      <c r="F716" s="2">
        <v>1229</v>
      </c>
      <c r="G716" s="2">
        <v>1</v>
      </c>
      <c r="H716" s="2">
        <v>3</v>
      </c>
      <c r="I716" s="2">
        <v>0</v>
      </c>
      <c r="J716" s="2">
        <v>1</v>
      </c>
      <c r="K716" s="2">
        <v>135000</v>
      </c>
      <c r="L716" s="2" t="s">
        <v>13</v>
      </c>
      <c r="M716" s="2" t="s">
        <v>35</v>
      </c>
      <c r="N716" s="19" t="str">
        <f t="shared" si="0"/>
        <v>BIG</v>
      </c>
    </row>
    <row r="717" spans="1:14" ht="15.75" customHeight="1" x14ac:dyDescent="0.2">
      <c r="A717" s="2">
        <v>6500</v>
      </c>
      <c r="B717" s="2">
        <v>6</v>
      </c>
      <c r="C717" s="2">
        <v>6</v>
      </c>
      <c r="D717" s="2">
        <v>1976</v>
      </c>
      <c r="E717" s="2">
        <v>1976</v>
      </c>
      <c r="F717" s="2">
        <v>1127</v>
      </c>
      <c r="G717" s="2">
        <v>1</v>
      </c>
      <c r="H717" s="2">
        <v>3</v>
      </c>
      <c r="I717" s="2">
        <v>1</v>
      </c>
      <c r="J717" s="2">
        <v>2</v>
      </c>
      <c r="K717" s="2">
        <v>135000</v>
      </c>
      <c r="L717" s="2" t="s">
        <v>13</v>
      </c>
      <c r="M717" s="2" t="s">
        <v>35</v>
      </c>
      <c r="N717" s="19" t="str">
        <f t="shared" si="0"/>
        <v>SMALL</v>
      </c>
    </row>
    <row r="718" spans="1:14" ht="15.75" customHeight="1" x14ac:dyDescent="0.2">
      <c r="A718" s="2">
        <v>8172</v>
      </c>
      <c r="B718" s="2">
        <v>4</v>
      </c>
      <c r="C718" s="2">
        <v>6</v>
      </c>
      <c r="D718" s="2">
        <v>1954</v>
      </c>
      <c r="E718" s="2">
        <v>1972</v>
      </c>
      <c r="F718" s="2">
        <v>1470</v>
      </c>
      <c r="G718" s="2">
        <v>2</v>
      </c>
      <c r="H718" s="2">
        <v>4</v>
      </c>
      <c r="I718" s="2">
        <v>0</v>
      </c>
      <c r="J718" s="2">
        <v>1</v>
      </c>
      <c r="K718" s="2">
        <v>135000</v>
      </c>
      <c r="L718" s="2" t="s">
        <v>13</v>
      </c>
      <c r="M718" s="2" t="s">
        <v>35</v>
      </c>
      <c r="N718" s="19" t="str">
        <f t="shared" si="0"/>
        <v>SMALL</v>
      </c>
    </row>
    <row r="719" spans="1:14" ht="15.75" customHeight="1" x14ac:dyDescent="0.2">
      <c r="A719" s="2">
        <v>12048</v>
      </c>
      <c r="B719" s="2">
        <v>5</v>
      </c>
      <c r="C719" s="2">
        <v>6</v>
      </c>
      <c r="D719" s="2">
        <v>1952</v>
      </c>
      <c r="E719" s="2">
        <v>2002</v>
      </c>
      <c r="F719" s="2">
        <v>1488</v>
      </c>
      <c r="G719" s="2">
        <v>1</v>
      </c>
      <c r="H719" s="2">
        <v>3</v>
      </c>
      <c r="I719" s="2">
        <v>1</v>
      </c>
      <c r="J719" s="2">
        <v>2</v>
      </c>
      <c r="K719" s="2">
        <v>135000</v>
      </c>
      <c r="L719" s="2" t="s">
        <v>13</v>
      </c>
      <c r="M719" s="2" t="s">
        <v>35</v>
      </c>
      <c r="N719" s="19" t="str">
        <f t="shared" si="0"/>
        <v>BIG</v>
      </c>
    </row>
    <row r="720" spans="1:14" ht="15.75" customHeight="1" x14ac:dyDescent="0.2">
      <c r="A720" s="2">
        <v>16466</v>
      </c>
      <c r="B720" s="2">
        <v>5</v>
      </c>
      <c r="C720" s="2">
        <v>7</v>
      </c>
      <c r="D720" s="2">
        <v>1955</v>
      </c>
      <c r="E720" s="2">
        <v>1955</v>
      </c>
      <c r="F720" s="2">
        <v>1393</v>
      </c>
      <c r="G720" s="2">
        <v>1</v>
      </c>
      <c r="H720" s="2">
        <v>3</v>
      </c>
      <c r="I720" s="2">
        <v>0</v>
      </c>
      <c r="J720" s="2">
        <v>1</v>
      </c>
      <c r="K720" s="2">
        <v>135500</v>
      </c>
      <c r="L720" s="2" t="s">
        <v>17</v>
      </c>
      <c r="M720" s="2" t="s">
        <v>35</v>
      </c>
      <c r="N720" s="19" t="str">
        <f t="shared" si="0"/>
        <v>BIG</v>
      </c>
    </row>
    <row r="721" spans="1:14" ht="15.75" customHeight="1" x14ac:dyDescent="0.2">
      <c r="A721" s="2">
        <v>11100</v>
      </c>
      <c r="B721" s="2">
        <v>5</v>
      </c>
      <c r="C721" s="2">
        <v>6</v>
      </c>
      <c r="D721" s="2">
        <v>1951</v>
      </c>
      <c r="E721" s="2">
        <v>1994</v>
      </c>
      <c r="F721" s="2">
        <v>1480</v>
      </c>
      <c r="G721" s="2">
        <v>1</v>
      </c>
      <c r="H721" s="2">
        <v>4</v>
      </c>
      <c r="I721" s="2">
        <v>1</v>
      </c>
      <c r="J721" s="2">
        <v>1</v>
      </c>
      <c r="K721" s="2">
        <v>136500</v>
      </c>
      <c r="L721" s="2" t="s">
        <v>13</v>
      </c>
      <c r="M721" s="2" t="s">
        <v>35</v>
      </c>
      <c r="N721" s="19" t="str">
        <f t="shared" si="0"/>
        <v>BIG</v>
      </c>
    </row>
    <row r="722" spans="1:14" ht="15.75" customHeight="1" x14ac:dyDescent="0.2">
      <c r="A722" s="2">
        <v>9525</v>
      </c>
      <c r="B722" s="2">
        <v>6</v>
      </c>
      <c r="C722" s="2">
        <v>4</v>
      </c>
      <c r="D722" s="2">
        <v>1954</v>
      </c>
      <c r="E722" s="2">
        <v>1972</v>
      </c>
      <c r="F722" s="2">
        <v>1855</v>
      </c>
      <c r="G722" s="2">
        <v>2</v>
      </c>
      <c r="H722" s="2">
        <v>4</v>
      </c>
      <c r="I722" s="2">
        <v>0</v>
      </c>
      <c r="J722" s="2">
        <v>1</v>
      </c>
      <c r="K722" s="2">
        <v>136900</v>
      </c>
      <c r="L722" s="2" t="s">
        <v>13</v>
      </c>
      <c r="M722" s="2" t="s">
        <v>35</v>
      </c>
      <c r="N722" s="19" t="str">
        <f t="shared" si="0"/>
        <v>BIG</v>
      </c>
    </row>
    <row r="723" spans="1:14" ht="15.75" customHeight="1" x14ac:dyDescent="0.2">
      <c r="A723" s="2">
        <v>10519</v>
      </c>
      <c r="B723" s="2">
        <v>5</v>
      </c>
      <c r="C723" s="2">
        <v>8</v>
      </c>
      <c r="D723" s="2">
        <v>1955</v>
      </c>
      <c r="E723" s="2">
        <v>1999</v>
      </c>
      <c r="F723" s="2">
        <v>1057</v>
      </c>
      <c r="G723" s="2">
        <v>1</v>
      </c>
      <c r="H723" s="2">
        <v>3</v>
      </c>
      <c r="I723" s="2">
        <v>0</v>
      </c>
      <c r="J723" s="2">
        <v>1</v>
      </c>
      <c r="K723" s="2">
        <v>137000</v>
      </c>
      <c r="L723" s="2" t="s">
        <v>13</v>
      </c>
      <c r="M723" s="2" t="s">
        <v>35</v>
      </c>
      <c r="N723" s="19" t="str">
        <f t="shared" si="0"/>
        <v>BIG</v>
      </c>
    </row>
    <row r="724" spans="1:14" ht="15.75" customHeight="1" x14ac:dyDescent="0.2">
      <c r="A724" s="2">
        <v>10012</v>
      </c>
      <c r="B724" s="2">
        <v>4</v>
      </c>
      <c r="C724" s="2">
        <v>5</v>
      </c>
      <c r="D724" s="2">
        <v>1972</v>
      </c>
      <c r="E724" s="2">
        <v>1972</v>
      </c>
      <c r="F724" s="2">
        <v>1181</v>
      </c>
      <c r="G724" s="2">
        <v>2</v>
      </c>
      <c r="H724" s="2">
        <v>3</v>
      </c>
      <c r="I724" s="2">
        <v>0</v>
      </c>
      <c r="J724" s="2">
        <v>2</v>
      </c>
      <c r="K724" s="2">
        <v>137500</v>
      </c>
      <c r="L724" s="2" t="s">
        <v>13</v>
      </c>
      <c r="M724" s="2" t="s">
        <v>35</v>
      </c>
      <c r="N724" s="19" t="str">
        <f t="shared" si="0"/>
        <v>BIG</v>
      </c>
    </row>
    <row r="725" spans="1:14" ht="15.75" customHeight="1" x14ac:dyDescent="0.2">
      <c r="A725" s="2">
        <v>2522</v>
      </c>
      <c r="B725" s="2">
        <v>7</v>
      </c>
      <c r="C725" s="2">
        <v>5</v>
      </c>
      <c r="D725" s="2">
        <v>2004</v>
      </c>
      <c r="E725" s="2">
        <v>2004</v>
      </c>
      <c r="F725" s="2">
        <v>1709</v>
      </c>
      <c r="G725" s="2">
        <v>2</v>
      </c>
      <c r="H725" s="2">
        <v>3</v>
      </c>
      <c r="I725" s="2">
        <v>0</v>
      </c>
      <c r="J725" s="2">
        <v>2</v>
      </c>
      <c r="K725" s="2">
        <v>137500</v>
      </c>
      <c r="L725" s="2" t="s">
        <v>13</v>
      </c>
      <c r="M725" s="2" t="s">
        <v>35</v>
      </c>
      <c r="N725" s="19" t="str">
        <f t="shared" si="0"/>
        <v>SMALL</v>
      </c>
    </row>
    <row r="726" spans="1:14" ht="15.75" customHeight="1" x14ac:dyDescent="0.2">
      <c r="A726" s="2">
        <v>4235</v>
      </c>
      <c r="B726" s="2">
        <v>5</v>
      </c>
      <c r="C726" s="2">
        <v>5</v>
      </c>
      <c r="D726" s="2">
        <v>1984</v>
      </c>
      <c r="E726" s="2">
        <v>1984</v>
      </c>
      <c r="F726" s="2">
        <v>1049</v>
      </c>
      <c r="G726" s="2">
        <v>2</v>
      </c>
      <c r="H726" s="2">
        <v>2</v>
      </c>
      <c r="I726" s="2">
        <v>0</v>
      </c>
      <c r="J726" s="2">
        <v>1</v>
      </c>
      <c r="K726" s="2">
        <v>139500</v>
      </c>
      <c r="L726" s="2" t="s">
        <v>13</v>
      </c>
      <c r="M726" s="2" t="s">
        <v>35</v>
      </c>
      <c r="N726" s="19" t="str">
        <f t="shared" si="0"/>
        <v>SMALL</v>
      </c>
    </row>
    <row r="727" spans="1:14" ht="15.75" customHeight="1" x14ac:dyDescent="0.2">
      <c r="A727" s="2">
        <v>13680</v>
      </c>
      <c r="B727" s="2">
        <v>3</v>
      </c>
      <c r="C727" s="2">
        <v>5</v>
      </c>
      <c r="D727" s="2">
        <v>1955</v>
      </c>
      <c r="E727" s="2">
        <v>1955</v>
      </c>
      <c r="F727" s="2">
        <v>1733</v>
      </c>
      <c r="G727" s="2">
        <v>2</v>
      </c>
      <c r="H727" s="2">
        <v>4</v>
      </c>
      <c r="I727" s="2">
        <v>1</v>
      </c>
      <c r="J727" s="2">
        <v>2</v>
      </c>
      <c r="K727" s="2">
        <v>139600</v>
      </c>
      <c r="L727" s="2" t="s">
        <v>13</v>
      </c>
      <c r="M727" s="2" t="s">
        <v>35</v>
      </c>
      <c r="N727" s="19" t="str">
        <f t="shared" si="0"/>
        <v>BIG</v>
      </c>
    </row>
    <row r="728" spans="1:14" ht="15.75" customHeight="1" x14ac:dyDescent="0.2">
      <c r="A728" s="2">
        <v>8546</v>
      </c>
      <c r="B728" s="2">
        <v>4</v>
      </c>
      <c r="C728" s="2">
        <v>5</v>
      </c>
      <c r="D728" s="2">
        <v>2003</v>
      </c>
      <c r="E728" s="2">
        <v>2004</v>
      </c>
      <c r="F728" s="2">
        <v>1121</v>
      </c>
      <c r="G728" s="2">
        <v>2</v>
      </c>
      <c r="H728" s="2">
        <v>2</v>
      </c>
      <c r="I728" s="2">
        <v>0</v>
      </c>
      <c r="J728" s="2">
        <v>2</v>
      </c>
      <c r="K728" s="2">
        <v>140000</v>
      </c>
      <c r="L728" s="2" t="s">
        <v>13</v>
      </c>
      <c r="M728" s="2" t="s">
        <v>35</v>
      </c>
      <c r="N728" s="19" t="str">
        <f t="shared" si="0"/>
        <v>SMALL</v>
      </c>
    </row>
    <row r="729" spans="1:14" ht="15.75" customHeight="1" x14ac:dyDescent="0.2">
      <c r="A729" s="2">
        <v>9170</v>
      </c>
      <c r="B729" s="2">
        <v>5</v>
      </c>
      <c r="C729" s="2">
        <v>7</v>
      </c>
      <c r="D729" s="2">
        <v>1965</v>
      </c>
      <c r="E729" s="2">
        <v>1965</v>
      </c>
      <c r="F729" s="2">
        <v>1214</v>
      </c>
      <c r="G729" s="2">
        <v>1</v>
      </c>
      <c r="H729" s="2">
        <v>2</v>
      </c>
      <c r="I729" s="2">
        <v>0</v>
      </c>
      <c r="J729" s="2">
        <v>2</v>
      </c>
      <c r="K729" s="2">
        <v>140000</v>
      </c>
      <c r="L729" s="2" t="s">
        <v>13</v>
      </c>
      <c r="M729" s="2" t="s">
        <v>35</v>
      </c>
      <c r="N729" s="19" t="str">
        <f t="shared" si="0"/>
        <v>SMALL</v>
      </c>
    </row>
    <row r="730" spans="1:14" ht="15.75" customHeight="1" x14ac:dyDescent="0.2">
      <c r="A730" s="2">
        <v>3675</v>
      </c>
      <c r="B730" s="2">
        <v>6</v>
      </c>
      <c r="C730" s="2">
        <v>5</v>
      </c>
      <c r="D730" s="2">
        <v>2005</v>
      </c>
      <c r="E730" s="2">
        <v>2005</v>
      </c>
      <c r="F730" s="2">
        <v>1072</v>
      </c>
      <c r="G730" s="2">
        <v>1</v>
      </c>
      <c r="H730" s="2">
        <v>2</v>
      </c>
      <c r="I730" s="2">
        <v>0</v>
      </c>
      <c r="J730" s="2">
        <v>2</v>
      </c>
      <c r="K730" s="2">
        <v>140000</v>
      </c>
      <c r="L730" s="2" t="s">
        <v>13</v>
      </c>
      <c r="M730" s="2" t="s">
        <v>35</v>
      </c>
      <c r="N730" s="19" t="str">
        <f t="shared" si="0"/>
        <v>SMALL</v>
      </c>
    </row>
    <row r="731" spans="1:14" ht="15.75" customHeight="1" x14ac:dyDescent="0.2">
      <c r="A731" s="2">
        <v>3675</v>
      </c>
      <c r="B731" s="2">
        <v>6</v>
      </c>
      <c r="C731" s="2">
        <v>5</v>
      </c>
      <c r="D731" s="2">
        <v>2005</v>
      </c>
      <c r="E731" s="2">
        <v>2006</v>
      </c>
      <c r="F731" s="2">
        <v>1072</v>
      </c>
      <c r="G731" s="2">
        <v>2</v>
      </c>
      <c r="H731" s="2">
        <v>2</v>
      </c>
      <c r="I731" s="2">
        <v>0</v>
      </c>
      <c r="J731" s="2">
        <v>2</v>
      </c>
      <c r="K731" s="2">
        <v>140000</v>
      </c>
      <c r="L731" s="2" t="s">
        <v>13</v>
      </c>
      <c r="M731" s="2" t="s">
        <v>35</v>
      </c>
      <c r="N731" s="19" t="str">
        <f t="shared" si="0"/>
        <v>SMALL</v>
      </c>
    </row>
    <row r="732" spans="1:14" ht="15.75" customHeight="1" x14ac:dyDescent="0.2">
      <c r="A732" s="2">
        <v>9555</v>
      </c>
      <c r="B732" s="2">
        <v>5</v>
      </c>
      <c r="C732" s="2">
        <v>6</v>
      </c>
      <c r="D732" s="2">
        <v>1979</v>
      </c>
      <c r="E732" s="2">
        <v>1979</v>
      </c>
      <c r="F732" s="2">
        <v>2233</v>
      </c>
      <c r="G732" s="2">
        <v>2</v>
      </c>
      <c r="H732" s="2">
        <v>5</v>
      </c>
      <c r="I732" s="2">
        <v>0</v>
      </c>
      <c r="J732" s="2">
        <v>2</v>
      </c>
      <c r="K732" s="2">
        <v>141000</v>
      </c>
      <c r="L732" s="2" t="s">
        <v>13</v>
      </c>
      <c r="M732" s="2" t="s">
        <v>35</v>
      </c>
      <c r="N732" s="19" t="str">
        <f t="shared" si="0"/>
        <v>BIG</v>
      </c>
    </row>
    <row r="733" spans="1:14" ht="15.75" customHeight="1" x14ac:dyDescent="0.2">
      <c r="A733" s="2">
        <v>3675</v>
      </c>
      <c r="B733" s="2">
        <v>6</v>
      </c>
      <c r="C733" s="2">
        <v>5</v>
      </c>
      <c r="D733" s="2">
        <v>2005</v>
      </c>
      <c r="E733" s="2">
        <v>2006</v>
      </c>
      <c r="F733" s="2">
        <v>1072</v>
      </c>
      <c r="G733" s="2">
        <v>1</v>
      </c>
      <c r="H733" s="2">
        <v>2</v>
      </c>
      <c r="I733" s="2">
        <v>0</v>
      </c>
      <c r="J733" s="2">
        <v>2</v>
      </c>
      <c r="K733" s="2">
        <v>142500</v>
      </c>
      <c r="L733" s="2" t="s">
        <v>13</v>
      </c>
      <c r="M733" s="2" t="s">
        <v>35</v>
      </c>
      <c r="N733" s="19" t="str">
        <f t="shared" si="0"/>
        <v>SMALL</v>
      </c>
    </row>
    <row r="734" spans="1:14" ht="15.75" customHeight="1" x14ac:dyDescent="0.2">
      <c r="A734" s="2">
        <v>10044</v>
      </c>
      <c r="B734" s="2">
        <v>5</v>
      </c>
      <c r="C734" s="2">
        <v>6</v>
      </c>
      <c r="D734" s="2">
        <v>1968</v>
      </c>
      <c r="E734" s="2">
        <v>1968</v>
      </c>
      <c r="F734" s="2">
        <v>1196</v>
      </c>
      <c r="G734" s="2">
        <v>1</v>
      </c>
      <c r="H734" s="2">
        <v>3</v>
      </c>
      <c r="I734" s="2">
        <v>0</v>
      </c>
      <c r="J734" s="2">
        <v>1</v>
      </c>
      <c r="K734" s="2">
        <v>144000</v>
      </c>
      <c r="L734" s="2" t="s">
        <v>13</v>
      </c>
      <c r="M734" s="2" t="s">
        <v>35</v>
      </c>
      <c r="N734" s="19" t="str">
        <f t="shared" si="0"/>
        <v>BIG</v>
      </c>
    </row>
    <row r="735" spans="1:14" ht="15.75" customHeight="1" x14ac:dyDescent="0.2">
      <c r="A735" s="2">
        <v>11479</v>
      </c>
      <c r="B735" s="2">
        <v>6</v>
      </c>
      <c r="C735" s="2">
        <v>7</v>
      </c>
      <c r="D735" s="2">
        <v>1950</v>
      </c>
      <c r="E735" s="2">
        <v>1987</v>
      </c>
      <c r="F735" s="2">
        <v>1074</v>
      </c>
      <c r="G735" s="2">
        <v>1</v>
      </c>
      <c r="H735" s="2">
        <v>3</v>
      </c>
      <c r="I735" s="2">
        <v>1</v>
      </c>
      <c r="J735" s="2">
        <v>1</v>
      </c>
      <c r="K735" s="2">
        <v>144500</v>
      </c>
      <c r="L735" s="2" t="s">
        <v>13</v>
      </c>
      <c r="M735" s="2" t="s">
        <v>35</v>
      </c>
      <c r="N735" s="19" t="str">
        <f t="shared" si="0"/>
        <v>BIG</v>
      </c>
    </row>
    <row r="736" spans="1:14" ht="15.75" customHeight="1" x14ac:dyDescent="0.2">
      <c r="A736" s="2">
        <v>8562</v>
      </c>
      <c r="B736" s="2">
        <v>5</v>
      </c>
      <c r="C736" s="2">
        <v>6</v>
      </c>
      <c r="D736" s="2">
        <v>1957</v>
      </c>
      <c r="E736" s="2">
        <v>2002</v>
      </c>
      <c r="F736" s="2">
        <v>1526</v>
      </c>
      <c r="G736" s="2">
        <v>1</v>
      </c>
      <c r="H736" s="2">
        <v>4</v>
      </c>
      <c r="I736" s="2">
        <v>1</v>
      </c>
      <c r="J736" s="2">
        <v>1</v>
      </c>
      <c r="K736" s="2">
        <v>144500</v>
      </c>
      <c r="L736" s="2" t="s">
        <v>13</v>
      </c>
      <c r="M736" s="2" t="s">
        <v>35</v>
      </c>
      <c r="N736" s="19" t="str">
        <f t="shared" si="0"/>
        <v>SMALL</v>
      </c>
    </row>
    <row r="737" spans="1:14" ht="15.75" customHeight="1" x14ac:dyDescent="0.2">
      <c r="A737" s="2">
        <v>3675</v>
      </c>
      <c r="B737" s="2">
        <v>5</v>
      </c>
      <c r="C737" s="2">
        <v>5</v>
      </c>
      <c r="D737" s="2">
        <v>2005</v>
      </c>
      <c r="E737" s="2">
        <v>2005</v>
      </c>
      <c r="F737" s="2">
        <v>1072</v>
      </c>
      <c r="G737" s="2">
        <v>1</v>
      </c>
      <c r="H737" s="2">
        <v>2</v>
      </c>
      <c r="I737" s="2">
        <v>0</v>
      </c>
      <c r="J737" s="2">
        <v>2</v>
      </c>
      <c r="K737" s="2">
        <v>145000</v>
      </c>
      <c r="L737" s="2" t="s">
        <v>13</v>
      </c>
      <c r="M737" s="2" t="s">
        <v>35</v>
      </c>
      <c r="N737" s="19" t="str">
        <f t="shared" si="0"/>
        <v>SMALL</v>
      </c>
    </row>
    <row r="738" spans="1:14" ht="15.75" customHeight="1" x14ac:dyDescent="0.2">
      <c r="A738" s="2">
        <v>3675</v>
      </c>
      <c r="B738" s="2">
        <v>6</v>
      </c>
      <c r="C738" s="2">
        <v>5</v>
      </c>
      <c r="D738" s="2">
        <v>2005</v>
      </c>
      <c r="E738" s="2">
        <v>2006</v>
      </c>
      <c r="F738" s="2">
        <v>1072</v>
      </c>
      <c r="G738" s="2">
        <v>1</v>
      </c>
      <c r="H738" s="2">
        <v>2</v>
      </c>
      <c r="I738" s="2">
        <v>0</v>
      </c>
      <c r="J738" s="2">
        <v>2</v>
      </c>
      <c r="K738" s="2">
        <v>145500</v>
      </c>
      <c r="L738" s="2" t="s">
        <v>13</v>
      </c>
      <c r="M738" s="2" t="s">
        <v>35</v>
      </c>
      <c r="N738" s="19" t="str">
        <f t="shared" si="0"/>
        <v>SMALL</v>
      </c>
    </row>
    <row r="739" spans="1:14" ht="15.75" customHeight="1" x14ac:dyDescent="0.2">
      <c r="A739" s="2">
        <v>8777</v>
      </c>
      <c r="B739" s="2">
        <v>5</v>
      </c>
      <c r="C739" s="2">
        <v>7</v>
      </c>
      <c r="D739" s="2">
        <v>1900</v>
      </c>
      <c r="E739" s="2">
        <v>2003</v>
      </c>
      <c r="F739" s="2">
        <v>2200</v>
      </c>
      <c r="G739" s="2">
        <v>2</v>
      </c>
      <c r="H739" s="2">
        <v>4</v>
      </c>
      <c r="I739" s="2">
        <v>0</v>
      </c>
      <c r="J739" s="2">
        <v>0</v>
      </c>
      <c r="K739" s="2">
        <v>145900</v>
      </c>
      <c r="L739" s="2" t="s">
        <v>13</v>
      </c>
      <c r="M739" s="2" t="s">
        <v>35</v>
      </c>
      <c r="N739" s="19" t="str">
        <f t="shared" si="0"/>
        <v>SMALL</v>
      </c>
    </row>
    <row r="740" spans="1:14" ht="15.75" customHeight="1" x14ac:dyDescent="0.2">
      <c r="A740" s="2">
        <v>9375</v>
      </c>
      <c r="B740" s="2">
        <v>4</v>
      </c>
      <c r="C740" s="2">
        <v>5</v>
      </c>
      <c r="D740" s="2">
        <v>1954</v>
      </c>
      <c r="E740" s="2">
        <v>1954</v>
      </c>
      <c r="F740" s="2">
        <v>1350</v>
      </c>
      <c r="G740" s="2">
        <v>1</v>
      </c>
      <c r="H740" s="2">
        <v>3</v>
      </c>
      <c r="I740" s="2">
        <v>1</v>
      </c>
      <c r="J740" s="2">
        <v>2</v>
      </c>
      <c r="K740" s="2">
        <v>146000</v>
      </c>
      <c r="L740" s="2" t="s">
        <v>17</v>
      </c>
      <c r="M740" s="2" t="s">
        <v>35</v>
      </c>
      <c r="N740" s="19" t="str">
        <f t="shared" si="0"/>
        <v>SMALL</v>
      </c>
    </row>
    <row r="741" spans="1:14" ht="15.75" customHeight="1" x14ac:dyDescent="0.2">
      <c r="A741" s="2">
        <v>9638</v>
      </c>
      <c r="B741" s="2">
        <v>6</v>
      </c>
      <c r="C741" s="2">
        <v>6</v>
      </c>
      <c r="D741" s="2">
        <v>1977</v>
      </c>
      <c r="E741" s="2">
        <v>1977</v>
      </c>
      <c r="F741" s="2">
        <v>1117</v>
      </c>
      <c r="G741" s="2">
        <v>1</v>
      </c>
      <c r="H741" s="2">
        <v>3</v>
      </c>
      <c r="I741" s="2">
        <v>1</v>
      </c>
      <c r="J741" s="2">
        <v>2</v>
      </c>
      <c r="K741" s="2">
        <v>147000</v>
      </c>
      <c r="L741" s="2" t="s">
        <v>13</v>
      </c>
      <c r="M741" s="2" t="s">
        <v>35</v>
      </c>
      <c r="N741" s="19" t="str">
        <f t="shared" si="0"/>
        <v>BIG</v>
      </c>
    </row>
    <row r="742" spans="1:14" ht="15.75" customHeight="1" x14ac:dyDescent="0.2">
      <c r="A742" s="2">
        <v>9937</v>
      </c>
      <c r="B742" s="2">
        <v>5</v>
      </c>
      <c r="C742" s="2">
        <v>6</v>
      </c>
      <c r="D742" s="2">
        <v>1965</v>
      </c>
      <c r="E742" s="2">
        <v>1965</v>
      </c>
      <c r="F742" s="2">
        <v>1256</v>
      </c>
      <c r="G742" s="2">
        <v>1</v>
      </c>
      <c r="H742" s="2">
        <v>3</v>
      </c>
      <c r="I742" s="2">
        <v>0</v>
      </c>
      <c r="J742" s="2">
        <v>1</v>
      </c>
      <c r="K742" s="2">
        <v>147500</v>
      </c>
      <c r="L742" s="2" t="s">
        <v>13</v>
      </c>
      <c r="M742" s="2" t="s">
        <v>35</v>
      </c>
      <c r="N742" s="19" t="str">
        <f t="shared" si="0"/>
        <v>BIG</v>
      </c>
    </row>
    <row r="743" spans="1:14" ht="15.75" customHeight="1" x14ac:dyDescent="0.2">
      <c r="A743" s="2">
        <v>3675</v>
      </c>
      <c r="B743" s="2">
        <v>6</v>
      </c>
      <c r="C743" s="2">
        <v>5</v>
      </c>
      <c r="D743" s="2">
        <v>2005</v>
      </c>
      <c r="E743" s="2">
        <v>2005</v>
      </c>
      <c r="F743" s="2">
        <v>1072</v>
      </c>
      <c r="G743" s="2">
        <v>1</v>
      </c>
      <c r="H743" s="2">
        <v>2</v>
      </c>
      <c r="I743" s="2">
        <v>0</v>
      </c>
      <c r="J743" s="2">
        <v>2</v>
      </c>
      <c r="K743" s="2">
        <v>148000</v>
      </c>
      <c r="L743" s="2" t="s">
        <v>13</v>
      </c>
      <c r="M743" s="2" t="s">
        <v>35</v>
      </c>
      <c r="N743" s="19" t="str">
        <f t="shared" si="0"/>
        <v>SMALL</v>
      </c>
    </row>
    <row r="744" spans="1:14" ht="15.75" customHeight="1" x14ac:dyDescent="0.2">
      <c r="A744" s="2">
        <v>7917</v>
      </c>
      <c r="B744" s="2">
        <v>6</v>
      </c>
      <c r="C744" s="2">
        <v>7</v>
      </c>
      <c r="D744" s="2">
        <v>1976</v>
      </c>
      <c r="E744" s="2">
        <v>1976</v>
      </c>
      <c r="F744" s="2">
        <v>1113</v>
      </c>
      <c r="G744" s="2">
        <v>1</v>
      </c>
      <c r="H744" s="2">
        <v>3</v>
      </c>
      <c r="I744" s="2">
        <v>1</v>
      </c>
      <c r="J744" s="2">
        <v>1</v>
      </c>
      <c r="K744" s="2">
        <v>148000</v>
      </c>
      <c r="L744" s="2" t="s">
        <v>17</v>
      </c>
      <c r="M744" s="2" t="s">
        <v>35</v>
      </c>
      <c r="N744" s="19" t="str">
        <f t="shared" si="0"/>
        <v>SMALL</v>
      </c>
    </row>
    <row r="745" spans="1:14" ht="15.75" customHeight="1" x14ac:dyDescent="0.2">
      <c r="A745" s="2">
        <v>9525</v>
      </c>
      <c r="B745" s="2">
        <v>6</v>
      </c>
      <c r="C745" s="2">
        <v>5</v>
      </c>
      <c r="D745" s="2">
        <v>1953</v>
      </c>
      <c r="E745" s="2">
        <v>1953</v>
      </c>
      <c r="F745" s="2">
        <v>1609</v>
      </c>
      <c r="G745" s="2">
        <v>1</v>
      </c>
      <c r="H745" s="2">
        <v>5</v>
      </c>
      <c r="I745" s="2">
        <v>0</v>
      </c>
      <c r="J745" s="2">
        <v>1</v>
      </c>
      <c r="K745" s="2">
        <v>149900</v>
      </c>
      <c r="L745" s="2" t="s">
        <v>13</v>
      </c>
      <c r="M745" s="2" t="s">
        <v>35</v>
      </c>
      <c r="N745" s="19" t="str">
        <f t="shared" si="0"/>
        <v>BIG</v>
      </c>
    </row>
    <row r="746" spans="1:14" ht="15.75" customHeight="1" x14ac:dyDescent="0.2">
      <c r="A746" s="2">
        <v>17755</v>
      </c>
      <c r="B746" s="2">
        <v>5</v>
      </c>
      <c r="C746" s="2">
        <v>4</v>
      </c>
      <c r="D746" s="2">
        <v>1959</v>
      </c>
      <c r="E746" s="2">
        <v>1959</v>
      </c>
      <c r="F746" s="2">
        <v>1466</v>
      </c>
      <c r="G746" s="2">
        <v>1</v>
      </c>
      <c r="H746" s="2">
        <v>3</v>
      </c>
      <c r="I746" s="2">
        <v>2</v>
      </c>
      <c r="J746" s="2">
        <v>2</v>
      </c>
      <c r="K746" s="2">
        <v>149900</v>
      </c>
      <c r="L746" s="2" t="s">
        <v>13</v>
      </c>
      <c r="M746" s="2" t="s">
        <v>35</v>
      </c>
      <c r="N746" s="19" t="str">
        <f t="shared" si="0"/>
        <v>BIG</v>
      </c>
    </row>
    <row r="747" spans="1:14" ht="15.75" customHeight="1" x14ac:dyDescent="0.2">
      <c r="A747" s="2">
        <v>7711</v>
      </c>
      <c r="B747" s="2">
        <v>4</v>
      </c>
      <c r="C747" s="2">
        <v>3</v>
      </c>
      <c r="D747" s="2">
        <v>1977</v>
      </c>
      <c r="E747" s="2">
        <v>1977</v>
      </c>
      <c r="F747" s="2">
        <v>1440</v>
      </c>
      <c r="G747" s="2">
        <v>2</v>
      </c>
      <c r="H747" s="2">
        <v>4</v>
      </c>
      <c r="I747" s="2">
        <v>0</v>
      </c>
      <c r="J747" s="2">
        <v>0</v>
      </c>
      <c r="K747" s="2">
        <v>150000</v>
      </c>
      <c r="L747" s="2" t="s">
        <v>13</v>
      </c>
      <c r="M747" s="2" t="s">
        <v>35</v>
      </c>
      <c r="N747" s="19" t="str">
        <f t="shared" si="0"/>
        <v>SMALL</v>
      </c>
    </row>
    <row r="748" spans="1:14" ht="15.75" customHeight="1" x14ac:dyDescent="0.2">
      <c r="A748" s="2">
        <v>10512</v>
      </c>
      <c r="B748" s="2">
        <v>6</v>
      </c>
      <c r="C748" s="2">
        <v>6</v>
      </c>
      <c r="D748" s="2">
        <v>1954</v>
      </c>
      <c r="E748" s="2">
        <v>1954</v>
      </c>
      <c r="F748" s="2">
        <v>1626</v>
      </c>
      <c r="G748" s="2">
        <v>1</v>
      </c>
      <c r="H748" s="2">
        <v>3</v>
      </c>
      <c r="I748" s="2">
        <v>0</v>
      </c>
      <c r="J748" s="2">
        <v>1</v>
      </c>
      <c r="K748" s="2">
        <v>154000</v>
      </c>
      <c r="L748" s="2" t="s">
        <v>13</v>
      </c>
      <c r="M748" s="2" t="s">
        <v>35</v>
      </c>
      <c r="N748" s="19" t="str">
        <f t="shared" si="0"/>
        <v>BIG</v>
      </c>
    </row>
    <row r="749" spans="1:14" ht="15.75" customHeight="1" x14ac:dyDescent="0.2">
      <c r="A749" s="2">
        <v>9350</v>
      </c>
      <c r="B749" s="2">
        <v>6</v>
      </c>
      <c r="C749" s="2">
        <v>7</v>
      </c>
      <c r="D749" s="2">
        <v>1946</v>
      </c>
      <c r="E749" s="2">
        <v>1950</v>
      </c>
      <c r="F749" s="2">
        <v>1639</v>
      </c>
      <c r="G749" s="2">
        <v>1</v>
      </c>
      <c r="H749" s="2">
        <v>3</v>
      </c>
      <c r="I749" s="2">
        <v>1</v>
      </c>
      <c r="J749" s="2">
        <v>1</v>
      </c>
      <c r="K749" s="2">
        <v>154400</v>
      </c>
      <c r="L749" s="2" t="s">
        <v>13</v>
      </c>
      <c r="M749" s="2" t="s">
        <v>35</v>
      </c>
      <c r="N749" s="19" t="str">
        <f t="shared" si="0"/>
        <v>SMALL</v>
      </c>
    </row>
    <row r="750" spans="1:14" ht="15.75" customHeight="1" x14ac:dyDescent="0.2">
      <c r="A750" s="2">
        <v>10452</v>
      </c>
      <c r="B750" s="2">
        <v>6</v>
      </c>
      <c r="C750" s="2">
        <v>5</v>
      </c>
      <c r="D750" s="2">
        <v>1953</v>
      </c>
      <c r="E750" s="2">
        <v>1953</v>
      </c>
      <c r="F750" s="2">
        <v>1094</v>
      </c>
      <c r="G750" s="2">
        <v>1</v>
      </c>
      <c r="H750" s="2">
        <v>3</v>
      </c>
      <c r="I750" s="2">
        <v>2</v>
      </c>
      <c r="J750" s="2">
        <v>2</v>
      </c>
      <c r="K750" s="2">
        <v>155000</v>
      </c>
      <c r="L750" s="2" t="s">
        <v>13</v>
      </c>
      <c r="M750" s="2" t="s">
        <v>35</v>
      </c>
      <c r="N750" s="19" t="str">
        <f t="shared" si="0"/>
        <v>BIG</v>
      </c>
    </row>
    <row r="751" spans="1:14" ht="15.75" customHeight="1" x14ac:dyDescent="0.2">
      <c r="A751" s="2">
        <v>8536</v>
      </c>
      <c r="B751" s="2">
        <v>5</v>
      </c>
      <c r="C751" s="2">
        <v>5</v>
      </c>
      <c r="D751" s="2">
        <v>2006</v>
      </c>
      <c r="E751" s="2">
        <v>2007</v>
      </c>
      <c r="F751" s="2">
        <v>1125</v>
      </c>
      <c r="G751" s="2">
        <v>1</v>
      </c>
      <c r="H751" s="2">
        <v>2</v>
      </c>
      <c r="I751" s="2">
        <v>0</v>
      </c>
      <c r="J751" s="2">
        <v>2</v>
      </c>
      <c r="K751" s="2">
        <v>155000</v>
      </c>
      <c r="L751" s="2" t="s">
        <v>13</v>
      </c>
      <c r="M751" s="2" t="s">
        <v>35</v>
      </c>
      <c r="N751" s="19" t="str">
        <f t="shared" si="0"/>
        <v>SMALL</v>
      </c>
    </row>
    <row r="752" spans="1:14" ht="15.75" customHeight="1" x14ac:dyDescent="0.2">
      <c r="A752" s="2">
        <v>8842</v>
      </c>
      <c r="B752" s="2">
        <v>5</v>
      </c>
      <c r="C752" s="2">
        <v>6</v>
      </c>
      <c r="D752" s="2">
        <v>1954</v>
      </c>
      <c r="E752" s="2">
        <v>1954</v>
      </c>
      <c r="F752" s="2">
        <v>992</v>
      </c>
      <c r="G752" s="2">
        <v>1</v>
      </c>
      <c r="H752" s="2">
        <v>3</v>
      </c>
      <c r="I752" s="2">
        <v>0</v>
      </c>
      <c r="J752" s="2">
        <v>1</v>
      </c>
      <c r="K752" s="2">
        <v>155891</v>
      </c>
      <c r="L752" s="2" t="s">
        <v>17</v>
      </c>
      <c r="M752" s="2" t="s">
        <v>35</v>
      </c>
      <c r="N752" s="19" t="str">
        <f t="shared" si="0"/>
        <v>SMALL</v>
      </c>
    </row>
    <row r="753" spans="1:14" ht="15.75" customHeight="1" x14ac:dyDescent="0.2">
      <c r="A753" s="2">
        <v>7024</v>
      </c>
      <c r="B753" s="2">
        <v>5</v>
      </c>
      <c r="C753" s="2">
        <v>5</v>
      </c>
      <c r="D753" s="2">
        <v>2005</v>
      </c>
      <c r="E753" s="2">
        <v>2006</v>
      </c>
      <c r="F753" s="2">
        <v>1090</v>
      </c>
      <c r="G753" s="2">
        <v>1</v>
      </c>
      <c r="H753" s="2">
        <v>2</v>
      </c>
      <c r="I753" s="2">
        <v>0</v>
      </c>
      <c r="J753" s="2">
        <v>2</v>
      </c>
      <c r="K753" s="2">
        <v>157000</v>
      </c>
      <c r="L753" s="2" t="s">
        <v>13</v>
      </c>
      <c r="M753" s="2" t="s">
        <v>35</v>
      </c>
      <c r="N753" s="19" t="str">
        <f t="shared" si="0"/>
        <v>SMALL</v>
      </c>
    </row>
    <row r="754" spans="1:14" ht="15.75" customHeight="1" x14ac:dyDescent="0.2">
      <c r="A754" s="2">
        <v>7950</v>
      </c>
      <c r="B754" s="2">
        <v>6</v>
      </c>
      <c r="C754" s="2">
        <v>6</v>
      </c>
      <c r="D754" s="2">
        <v>1977</v>
      </c>
      <c r="E754" s="2">
        <v>1977</v>
      </c>
      <c r="F754" s="2">
        <v>1426</v>
      </c>
      <c r="G754" s="2">
        <v>1</v>
      </c>
      <c r="H754" s="2">
        <v>3</v>
      </c>
      <c r="I754" s="2">
        <v>0</v>
      </c>
      <c r="J754" s="2">
        <v>2</v>
      </c>
      <c r="K754" s="2">
        <v>159500</v>
      </c>
      <c r="L754" s="2" t="s">
        <v>13</v>
      </c>
      <c r="M754" s="2" t="s">
        <v>35</v>
      </c>
      <c r="N754" s="19" t="str">
        <f t="shared" si="0"/>
        <v>SMALL</v>
      </c>
    </row>
    <row r="755" spans="1:14" ht="15.75" customHeight="1" x14ac:dyDescent="0.2">
      <c r="A755" s="2">
        <v>10547</v>
      </c>
      <c r="B755" s="2">
        <v>5</v>
      </c>
      <c r="C755" s="2">
        <v>5</v>
      </c>
      <c r="D755" s="2">
        <v>1978</v>
      </c>
      <c r="E755" s="2">
        <v>1978</v>
      </c>
      <c r="F755" s="2">
        <v>1152</v>
      </c>
      <c r="G755" s="2">
        <v>2</v>
      </c>
      <c r="H755" s="2">
        <v>2</v>
      </c>
      <c r="I755" s="2">
        <v>0</v>
      </c>
      <c r="J755" s="2">
        <v>1</v>
      </c>
      <c r="K755" s="2">
        <v>159900</v>
      </c>
      <c r="L755" s="2" t="s">
        <v>13</v>
      </c>
      <c r="M755" s="2" t="s">
        <v>35</v>
      </c>
      <c r="N755" s="19" t="str">
        <f t="shared" si="0"/>
        <v>BIG</v>
      </c>
    </row>
    <row r="756" spans="1:14" ht="15.75" customHeight="1" x14ac:dyDescent="0.2">
      <c r="A756" s="2">
        <v>9571</v>
      </c>
      <c r="B756" s="2">
        <v>5</v>
      </c>
      <c r="C756" s="2">
        <v>6</v>
      </c>
      <c r="D756" s="2">
        <v>1956</v>
      </c>
      <c r="E756" s="2">
        <v>1956</v>
      </c>
      <c r="F756" s="2">
        <v>1509</v>
      </c>
      <c r="G756" s="2">
        <v>1</v>
      </c>
      <c r="H756" s="2">
        <v>3</v>
      </c>
      <c r="I756" s="2">
        <v>1</v>
      </c>
      <c r="J756" s="2">
        <v>1</v>
      </c>
      <c r="K756" s="2">
        <v>159900</v>
      </c>
      <c r="L756" s="2" t="s">
        <v>13</v>
      </c>
      <c r="M756" s="2" t="s">
        <v>35</v>
      </c>
      <c r="N756" s="19" t="str">
        <f t="shared" si="0"/>
        <v>BIG</v>
      </c>
    </row>
    <row r="757" spans="1:14" ht="15.75" customHeight="1" x14ac:dyDescent="0.2">
      <c r="A757" s="2">
        <v>7200</v>
      </c>
      <c r="B757" s="2">
        <v>6</v>
      </c>
      <c r="C757" s="2">
        <v>7</v>
      </c>
      <c r="D757" s="2">
        <v>1976</v>
      </c>
      <c r="E757" s="2">
        <v>2001</v>
      </c>
      <c r="F757" s="2">
        <v>1398</v>
      </c>
      <c r="G757" s="2">
        <v>1</v>
      </c>
      <c r="H757" s="2">
        <v>3</v>
      </c>
      <c r="I757" s="2">
        <v>1</v>
      </c>
      <c r="J757" s="2">
        <v>2</v>
      </c>
      <c r="K757" s="2">
        <v>160500</v>
      </c>
      <c r="L757" s="2" t="s">
        <v>13</v>
      </c>
      <c r="M757" s="2" t="s">
        <v>35</v>
      </c>
      <c r="N757" s="19" t="str">
        <f t="shared" si="0"/>
        <v>SMALL</v>
      </c>
    </row>
    <row r="758" spans="1:14" ht="15.75" customHeight="1" x14ac:dyDescent="0.2">
      <c r="A758" s="2">
        <v>12102</v>
      </c>
      <c r="B758" s="2">
        <v>5</v>
      </c>
      <c r="C758" s="2">
        <v>5</v>
      </c>
      <c r="D758" s="2">
        <v>1976</v>
      </c>
      <c r="E758" s="2">
        <v>1976</v>
      </c>
      <c r="F758" s="2">
        <v>1033</v>
      </c>
      <c r="G758" s="2">
        <v>1</v>
      </c>
      <c r="H758" s="2">
        <v>3</v>
      </c>
      <c r="I758" s="2">
        <v>0</v>
      </c>
      <c r="J758" s="2">
        <v>2</v>
      </c>
      <c r="K758" s="2">
        <v>165000</v>
      </c>
      <c r="L758" s="2" t="s">
        <v>13</v>
      </c>
      <c r="M758" s="2" t="s">
        <v>35</v>
      </c>
      <c r="N758" s="19" t="str">
        <f t="shared" si="0"/>
        <v>BIG</v>
      </c>
    </row>
    <row r="759" spans="1:14" ht="15.75" customHeight="1" x14ac:dyDescent="0.2">
      <c r="A759" s="2">
        <v>6931</v>
      </c>
      <c r="B759" s="2">
        <v>7</v>
      </c>
      <c r="C759" s="2">
        <v>5</v>
      </c>
      <c r="D759" s="2">
        <v>2003</v>
      </c>
      <c r="E759" s="2">
        <v>2004</v>
      </c>
      <c r="F759" s="2">
        <v>1656</v>
      </c>
      <c r="G759" s="2">
        <v>2</v>
      </c>
      <c r="H759" s="2">
        <v>3</v>
      </c>
      <c r="I759" s="2">
        <v>1</v>
      </c>
      <c r="J759" s="2">
        <v>2</v>
      </c>
      <c r="K759" s="2">
        <v>165400</v>
      </c>
      <c r="L759" s="2" t="s">
        <v>13</v>
      </c>
      <c r="M759" s="2" t="s">
        <v>35</v>
      </c>
      <c r="N759" s="19" t="str">
        <f t="shared" si="0"/>
        <v>SMALL</v>
      </c>
    </row>
    <row r="760" spans="1:14" ht="15.75" customHeight="1" x14ac:dyDescent="0.2">
      <c r="A760" s="2">
        <v>9937</v>
      </c>
      <c r="B760" s="2">
        <v>5</v>
      </c>
      <c r="C760" s="2">
        <v>7</v>
      </c>
      <c r="D760" s="2">
        <v>1964</v>
      </c>
      <c r="E760" s="2">
        <v>1999</v>
      </c>
      <c r="F760" s="2">
        <v>1486</v>
      </c>
      <c r="G760" s="2">
        <v>1</v>
      </c>
      <c r="H760" s="2">
        <v>3</v>
      </c>
      <c r="I760" s="2">
        <v>0</v>
      </c>
      <c r="J760" s="2">
        <v>2</v>
      </c>
      <c r="K760" s="2">
        <v>167000</v>
      </c>
      <c r="L760" s="2" t="s">
        <v>17</v>
      </c>
      <c r="M760" s="2" t="s">
        <v>35</v>
      </c>
      <c r="N760" s="19" t="str">
        <f t="shared" si="0"/>
        <v>BIG</v>
      </c>
    </row>
    <row r="761" spans="1:14" ht="15.75" customHeight="1" x14ac:dyDescent="0.2">
      <c r="A761" s="2">
        <v>7023</v>
      </c>
      <c r="B761" s="2">
        <v>5</v>
      </c>
      <c r="C761" s="2">
        <v>5</v>
      </c>
      <c r="D761" s="2">
        <v>2005</v>
      </c>
      <c r="E761" s="2">
        <v>2006</v>
      </c>
      <c r="F761" s="2">
        <v>1408</v>
      </c>
      <c r="G761" s="2">
        <v>2</v>
      </c>
      <c r="H761" s="2">
        <v>3</v>
      </c>
      <c r="I761" s="2">
        <v>0</v>
      </c>
      <c r="J761" s="2">
        <v>2</v>
      </c>
      <c r="K761" s="2">
        <v>171500</v>
      </c>
      <c r="L761" s="2" t="s">
        <v>13</v>
      </c>
      <c r="M761" s="2" t="s">
        <v>35</v>
      </c>
      <c r="N761" s="19" t="str">
        <f t="shared" si="0"/>
        <v>SMALL</v>
      </c>
    </row>
    <row r="762" spans="1:14" ht="15.75" customHeight="1" x14ac:dyDescent="0.2">
      <c r="A762" s="2">
        <v>7024</v>
      </c>
      <c r="B762" s="2">
        <v>4</v>
      </c>
      <c r="C762" s="2">
        <v>5</v>
      </c>
      <c r="D762" s="2">
        <v>2005</v>
      </c>
      <c r="E762" s="2">
        <v>2005</v>
      </c>
      <c r="F762" s="2">
        <v>1132</v>
      </c>
      <c r="G762" s="2">
        <v>1</v>
      </c>
      <c r="H762" s="2">
        <v>2</v>
      </c>
      <c r="I762" s="2">
        <v>0</v>
      </c>
      <c r="J762" s="2">
        <v>2</v>
      </c>
      <c r="K762" s="2">
        <v>176000</v>
      </c>
      <c r="L762" s="2" t="s">
        <v>13</v>
      </c>
      <c r="M762" s="2" t="s">
        <v>35</v>
      </c>
      <c r="N762" s="19" t="str">
        <f t="shared" si="0"/>
        <v>SMALL</v>
      </c>
    </row>
    <row r="763" spans="1:14" ht="15.75" customHeight="1" x14ac:dyDescent="0.2">
      <c r="A763" s="2">
        <v>11512</v>
      </c>
      <c r="B763" s="2">
        <v>6</v>
      </c>
      <c r="C763" s="2">
        <v>7</v>
      </c>
      <c r="D763" s="2">
        <v>1959</v>
      </c>
      <c r="E763" s="2">
        <v>2006</v>
      </c>
      <c r="F763" s="2">
        <v>1357</v>
      </c>
      <c r="G763" s="2">
        <v>1</v>
      </c>
      <c r="H763" s="2">
        <v>2</v>
      </c>
      <c r="I763" s="2">
        <v>1</v>
      </c>
      <c r="J763" s="2">
        <v>1</v>
      </c>
      <c r="K763" s="2">
        <v>177000</v>
      </c>
      <c r="L763" s="2" t="s">
        <v>13</v>
      </c>
      <c r="M763" s="2" t="s">
        <v>35</v>
      </c>
      <c r="N763" s="19" t="str">
        <f t="shared" si="0"/>
        <v>BIG</v>
      </c>
    </row>
    <row r="764" spans="1:14" ht="15.75" customHeight="1" x14ac:dyDescent="0.2">
      <c r="A764" s="2">
        <v>10800</v>
      </c>
      <c r="B764" s="2">
        <v>5</v>
      </c>
      <c r="C764" s="2">
        <v>5</v>
      </c>
      <c r="D764" s="2">
        <v>1987</v>
      </c>
      <c r="E764" s="2">
        <v>1988</v>
      </c>
      <c r="F764" s="2">
        <v>1200</v>
      </c>
      <c r="G764" s="2">
        <v>3</v>
      </c>
      <c r="H764" s="2">
        <v>3</v>
      </c>
      <c r="I764" s="2">
        <v>0</v>
      </c>
      <c r="J764" s="2">
        <v>0</v>
      </c>
      <c r="K764" s="2">
        <v>179000</v>
      </c>
      <c r="L764" s="2" t="s">
        <v>13</v>
      </c>
      <c r="M764" s="2" t="s">
        <v>35</v>
      </c>
      <c r="N764" s="19" t="str">
        <f t="shared" si="0"/>
        <v>BIG</v>
      </c>
    </row>
    <row r="765" spans="1:14" ht="15.75" customHeight="1" x14ac:dyDescent="0.2">
      <c r="A765" s="2">
        <v>10800</v>
      </c>
      <c r="B765" s="2">
        <v>5</v>
      </c>
      <c r="C765" s="2">
        <v>5</v>
      </c>
      <c r="D765" s="2">
        <v>1987</v>
      </c>
      <c r="E765" s="2">
        <v>1988</v>
      </c>
      <c r="F765" s="2">
        <v>1200</v>
      </c>
      <c r="G765" s="2">
        <v>3</v>
      </c>
      <c r="H765" s="2">
        <v>3</v>
      </c>
      <c r="I765" s="2">
        <v>0</v>
      </c>
      <c r="J765" s="2">
        <v>0</v>
      </c>
      <c r="K765" s="2">
        <v>179000</v>
      </c>
      <c r="L765" s="2" t="s">
        <v>17</v>
      </c>
      <c r="M765" s="2" t="s">
        <v>35</v>
      </c>
      <c r="N765" s="19" t="str">
        <f t="shared" si="0"/>
        <v>BIG</v>
      </c>
    </row>
    <row r="766" spans="1:14" ht="15.75" customHeight="1" x14ac:dyDescent="0.2">
      <c r="A766" s="2">
        <v>11679</v>
      </c>
      <c r="B766" s="2">
        <v>5</v>
      </c>
      <c r="C766" s="2">
        <v>5</v>
      </c>
      <c r="D766" s="2">
        <v>1962</v>
      </c>
      <c r="E766" s="2">
        <v>1962</v>
      </c>
      <c r="F766" s="2">
        <v>1560</v>
      </c>
      <c r="G766" s="2">
        <v>2</v>
      </c>
      <c r="H766" s="2">
        <v>3</v>
      </c>
      <c r="I766" s="2">
        <v>1</v>
      </c>
      <c r="J766" s="2">
        <v>2</v>
      </c>
      <c r="K766" s="2">
        <v>182000</v>
      </c>
      <c r="L766" s="2" t="s">
        <v>13</v>
      </c>
      <c r="M766" s="2" t="s">
        <v>35</v>
      </c>
      <c r="N766" s="19" t="str">
        <f t="shared" si="0"/>
        <v>BIG</v>
      </c>
    </row>
    <row r="767" spans="1:14" ht="15.75" customHeight="1" x14ac:dyDescent="0.2">
      <c r="A767" s="2">
        <v>21780</v>
      </c>
      <c r="B767" s="2">
        <v>6</v>
      </c>
      <c r="C767" s="2">
        <v>7</v>
      </c>
      <c r="D767" s="2">
        <v>1918</v>
      </c>
      <c r="E767" s="2">
        <v>1950</v>
      </c>
      <c r="F767" s="2">
        <v>1674</v>
      </c>
      <c r="G767" s="2">
        <v>2</v>
      </c>
      <c r="H767" s="2">
        <v>4</v>
      </c>
      <c r="I767" s="2">
        <v>1</v>
      </c>
      <c r="J767" s="2">
        <v>2</v>
      </c>
      <c r="K767" s="2">
        <v>185000</v>
      </c>
      <c r="L767" s="2" t="s">
        <v>13</v>
      </c>
      <c r="M767" s="2" t="s">
        <v>35</v>
      </c>
      <c r="N767" s="19" t="str">
        <f t="shared" si="0"/>
        <v>BIG</v>
      </c>
    </row>
    <row r="768" spans="1:14" ht="15.75" customHeight="1" x14ac:dyDescent="0.2">
      <c r="A768" s="2">
        <v>10420</v>
      </c>
      <c r="B768" s="2">
        <v>6</v>
      </c>
      <c r="C768" s="2">
        <v>5</v>
      </c>
      <c r="D768" s="2">
        <v>2009</v>
      </c>
      <c r="E768" s="2">
        <v>2009</v>
      </c>
      <c r="F768" s="2">
        <v>1212</v>
      </c>
      <c r="G768" s="2">
        <v>2</v>
      </c>
      <c r="H768" s="2">
        <v>3</v>
      </c>
      <c r="I768" s="2">
        <v>0</v>
      </c>
      <c r="J768" s="2">
        <v>2</v>
      </c>
      <c r="K768" s="2">
        <v>186000</v>
      </c>
      <c r="L768" s="2" t="s">
        <v>13</v>
      </c>
      <c r="M768" s="2" t="s">
        <v>35</v>
      </c>
      <c r="N768" s="19" t="str">
        <f t="shared" si="0"/>
        <v>BIG</v>
      </c>
    </row>
    <row r="769" spans="1:14" ht="15.75" customHeight="1" x14ac:dyDescent="0.2">
      <c r="A769" s="2">
        <v>7162</v>
      </c>
      <c r="B769" s="2">
        <v>7</v>
      </c>
      <c r="C769" s="2">
        <v>5</v>
      </c>
      <c r="D769" s="2">
        <v>2003</v>
      </c>
      <c r="E769" s="2">
        <v>2004</v>
      </c>
      <c r="F769" s="2">
        <v>1724</v>
      </c>
      <c r="G769" s="2">
        <v>2</v>
      </c>
      <c r="H769" s="2">
        <v>3</v>
      </c>
      <c r="I769" s="2">
        <v>1</v>
      </c>
      <c r="J769" s="2">
        <v>2</v>
      </c>
      <c r="K769" s="2">
        <v>196500</v>
      </c>
      <c r="L769" s="2" t="s">
        <v>13</v>
      </c>
      <c r="M769" s="2" t="s">
        <v>35</v>
      </c>
      <c r="N769" s="19" t="str">
        <f t="shared" si="0"/>
        <v>SMALL</v>
      </c>
    </row>
    <row r="770" spans="1:14" ht="15.75" customHeight="1" x14ac:dyDescent="0.2">
      <c r="A770" s="2">
        <v>7301</v>
      </c>
      <c r="B770" s="2">
        <v>7</v>
      </c>
      <c r="C770" s="2">
        <v>5</v>
      </c>
      <c r="D770" s="2">
        <v>2003</v>
      </c>
      <c r="E770" s="2">
        <v>2003</v>
      </c>
      <c r="F770" s="2">
        <v>1922</v>
      </c>
      <c r="G770" s="2">
        <v>3</v>
      </c>
      <c r="H770" s="2">
        <v>4</v>
      </c>
      <c r="I770" s="2">
        <v>1</v>
      </c>
      <c r="J770" s="2">
        <v>2</v>
      </c>
      <c r="K770" s="2">
        <v>198500</v>
      </c>
      <c r="L770" s="2" t="s">
        <v>13</v>
      </c>
      <c r="M770" s="2" t="s">
        <v>35</v>
      </c>
      <c r="N770" s="19" t="str">
        <f t="shared" si="0"/>
        <v>SMALL</v>
      </c>
    </row>
    <row r="771" spans="1:14" ht="15.75" customHeight="1" x14ac:dyDescent="0.2">
      <c r="A771" s="2">
        <v>17541</v>
      </c>
      <c r="B771" s="2">
        <v>5</v>
      </c>
      <c r="C771" s="2">
        <v>7</v>
      </c>
      <c r="D771" s="2">
        <v>1948</v>
      </c>
      <c r="E771" s="2">
        <v>2005</v>
      </c>
      <c r="F771" s="2">
        <v>1325</v>
      </c>
      <c r="G771" s="2">
        <v>2</v>
      </c>
      <c r="H771" s="2">
        <v>3</v>
      </c>
      <c r="I771" s="2">
        <v>1</v>
      </c>
      <c r="J771" s="2">
        <v>2</v>
      </c>
      <c r="K771" s="2">
        <v>216000</v>
      </c>
      <c r="L771" s="2" t="s">
        <v>17</v>
      </c>
      <c r="M771" s="2" t="s">
        <v>35</v>
      </c>
      <c r="N771" s="19" t="str">
        <f t="shared" si="0"/>
        <v>BIG</v>
      </c>
    </row>
    <row r="772" spans="1:14" ht="15.75" customHeight="1" x14ac:dyDescent="0.2">
      <c r="A772" s="2">
        <v>7800</v>
      </c>
      <c r="B772" s="2">
        <v>5</v>
      </c>
      <c r="C772" s="2">
        <v>8</v>
      </c>
      <c r="D772" s="2">
        <v>1948</v>
      </c>
      <c r="E772" s="2">
        <v>2002</v>
      </c>
      <c r="F772" s="2">
        <v>2008</v>
      </c>
      <c r="G772" s="2">
        <v>3</v>
      </c>
      <c r="H772" s="2">
        <v>3</v>
      </c>
      <c r="I772" s="2">
        <v>0</v>
      </c>
      <c r="J772" s="2">
        <v>1</v>
      </c>
      <c r="K772" s="2">
        <v>225000</v>
      </c>
      <c r="L772" s="2" t="s">
        <v>17</v>
      </c>
      <c r="M772" s="2" t="s">
        <v>35</v>
      </c>
      <c r="N772" s="19" t="str">
        <f t="shared" si="0"/>
        <v>SMALL</v>
      </c>
    </row>
    <row r="773" spans="1:14" ht="15.75" customHeight="1" x14ac:dyDescent="0.2">
      <c r="A773" s="2">
        <v>11060</v>
      </c>
      <c r="B773" s="2">
        <v>7</v>
      </c>
      <c r="C773" s="2">
        <v>5</v>
      </c>
      <c r="D773" s="2">
        <v>2003</v>
      </c>
      <c r="E773" s="2">
        <v>2005</v>
      </c>
      <c r="F773" s="2">
        <v>2314</v>
      </c>
      <c r="G773" s="2">
        <v>2</v>
      </c>
      <c r="H773" s="2">
        <v>3</v>
      </c>
      <c r="I773" s="2">
        <v>1</v>
      </c>
      <c r="J773" s="2">
        <v>2</v>
      </c>
      <c r="K773" s="2">
        <v>229000</v>
      </c>
      <c r="L773" s="2" t="s">
        <v>13</v>
      </c>
      <c r="M773" s="2" t="s">
        <v>35</v>
      </c>
      <c r="N773" s="19" t="str">
        <f t="shared" si="0"/>
        <v>BIG</v>
      </c>
    </row>
    <row r="774" spans="1:14" ht="15.75" customHeight="1" x14ac:dyDescent="0.2">
      <c r="A774" s="2">
        <v>13728</v>
      </c>
      <c r="B774" s="2">
        <v>6</v>
      </c>
      <c r="C774" s="2">
        <v>7</v>
      </c>
      <c r="D774" s="2">
        <v>1935</v>
      </c>
      <c r="E774" s="2">
        <v>1986</v>
      </c>
      <c r="F774" s="2">
        <v>2108</v>
      </c>
      <c r="G774" s="2">
        <v>2</v>
      </c>
      <c r="H774" s="2">
        <v>4</v>
      </c>
      <c r="I774" s="2">
        <v>2</v>
      </c>
      <c r="J774" s="2">
        <v>2</v>
      </c>
      <c r="K774" s="2">
        <v>235000</v>
      </c>
      <c r="L774" s="2" t="s">
        <v>13</v>
      </c>
      <c r="M774" s="2" t="s">
        <v>35</v>
      </c>
      <c r="N774" s="19" t="str">
        <f t="shared" si="0"/>
        <v>BIG</v>
      </c>
    </row>
    <row r="775" spans="1:14" ht="15.75" customHeight="1" x14ac:dyDescent="0.2">
      <c r="A775" s="2">
        <v>19950</v>
      </c>
      <c r="B775" s="2">
        <v>6</v>
      </c>
      <c r="C775" s="2">
        <v>7</v>
      </c>
      <c r="D775" s="2">
        <v>1928</v>
      </c>
      <c r="E775" s="2">
        <v>1950</v>
      </c>
      <c r="F775" s="2">
        <v>2009</v>
      </c>
      <c r="G775" s="2">
        <v>2</v>
      </c>
      <c r="H775" s="2">
        <v>4</v>
      </c>
      <c r="I775" s="2">
        <v>2</v>
      </c>
      <c r="J775" s="2">
        <v>3</v>
      </c>
      <c r="K775" s="2">
        <v>235000</v>
      </c>
      <c r="L775" s="2" t="s">
        <v>13</v>
      </c>
      <c r="M775" s="2" t="s">
        <v>35</v>
      </c>
      <c r="N775" s="19" t="str">
        <f t="shared" si="0"/>
        <v>BIG</v>
      </c>
    </row>
    <row r="776" spans="1:14" ht="15.75" customHeight="1" x14ac:dyDescent="0.2">
      <c r="A776" s="2">
        <v>12615</v>
      </c>
      <c r="B776" s="2">
        <v>6</v>
      </c>
      <c r="C776" s="2">
        <v>7</v>
      </c>
      <c r="D776" s="2">
        <v>1950</v>
      </c>
      <c r="E776" s="2">
        <v>2001</v>
      </c>
      <c r="F776" s="2">
        <v>2158</v>
      </c>
      <c r="G776" s="2">
        <v>2</v>
      </c>
      <c r="H776" s="2">
        <v>4</v>
      </c>
      <c r="I776" s="2">
        <v>1</v>
      </c>
      <c r="J776" s="2">
        <v>2</v>
      </c>
      <c r="K776" s="2">
        <v>243000</v>
      </c>
      <c r="L776" s="2" t="s">
        <v>13</v>
      </c>
      <c r="M776" s="2" t="s">
        <v>35</v>
      </c>
      <c r="N776" s="19" t="str">
        <f t="shared" si="0"/>
        <v>BIG</v>
      </c>
    </row>
    <row r="777" spans="1:14" ht="15.75" customHeight="1" x14ac:dyDescent="0.2">
      <c r="A777" s="2">
        <v>19550</v>
      </c>
      <c r="B777" s="2">
        <v>5</v>
      </c>
      <c r="C777" s="2">
        <v>7</v>
      </c>
      <c r="D777" s="2">
        <v>1940</v>
      </c>
      <c r="E777" s="2">
        <v>2007</v>
      </c>
      <c r="F777" s="2">
        <v>1518</v>
      </c>
      <c r="G777" s="2">
        <v>1</v>
      </c>
      <c r="H777" s="2">
        <v>2</v>
      </c>
      <c r="I777" s="2">
        <v>2</v>
      </c>
      <c r="J777" s="2">
        <v>0</v>
      </c>
      <c r="K777" s="2">
        <v>260000</v>
      </c>
      <c r="L777" s="2" t="s">
        <v>13</v>
      </c>
      <c r="M777" s="2" t="s">
        <v>35</v>
      </c>
      <c r="N777" s="19" t="str">
        <f t="shared" si="0"/>
        <v>BIG</v>
      </c>
    </row>
    <row r="778" spans="1:14" ht="15.75" customHeight="1" x14ac:dyDescent="0.2">
      <c r="A778" s="2">
        <v>19690</v>
      </c>
      <c r="B778" s="2">
        <v>6</v>
      </c>
      <c r="C778" s="2">
        <v>7</v>
      </c>
      <c r="D778" s="2">
        <v>1966</v>
      </c>
      <c r="E778" s="2">
        <v>1966</v>
      </c>
      <c r="F778" s="2">
        <v>2201</v>
      </c>
      <c r="G778" s="2">
        <v>2</v>
      </c>
      <c r="H778" s="2">
        <v>4</v>
      </c>
      <c r="I778" s="2">
        <v>1</v>
      </c>
      <c r="J778" s="2">
        <v>2</v>
      </c>
      <c r="K778" s="2">
        <v>274970</v>
      </c>
      <c r="L778" s="2" t="s">
        <v>17</v>
      </c>
      <c r="M778" s="2" t="s">
        <v>35</v>
      </c>
      <c r="N778" s="19" t="str">
        <f t="shared" si="0"/>
        <v>BIG</v>
      </c>
    </row>
    <row r="779" spans="1:14" ht="15.75" customHeight="1" x14ac:dyDescent="0.2">
      <c r="A779" s="2">
        <v>47007</v>
      </c>
      <c r="B779" s="2">
        <v>5</v>
      </c>
      <c r="C779" s="2">
        <v>7</v>
      </c>
      <c r="D779" s="2">
        <v>1959</v>
      </c>
      <c r="E779" s="2">
        <v>1996</v>
      </c>
      <c r="F779" s="2">
        <v>3820</v>
      </c>
      <c r="G779" s="2">
        <v>3</v>
      </c>
      <c r="H779" s="2">
        <v>5</v>
      </c>
      <c r="I779" s="2">
        <v>2</v>
      </c>
      <c r="J779" s="2">
        <v>2</v>
      </c>
      <c r="K779" s="2">
        <v>284700</v>
      </c>
      <c r="L779" s="2" t="s">
        <v>13</v>
      </c>
      <c r="M779" s="2" t="s">
        <v>35</v>
      </c>
      <c r="N779" s="19" t="str">
        <f t="shared" si="0"/>
        <v>BIG</v>
      </c>
    </row>
    <row r="780" spans="1:14" ht="15.75" customHeight="1" x14ac:dyDescent="0.2">
      <c r="A780" s="2">
        <v>17485</v>
      </c>
      <c r="B780" s="2">
        <v>7</v>
      </c>
      <c r="C780" s="2">
        <v>5</v>
      </c>
      <c r="D780" s="2">
        <v>2009</v>
      </c>
      <c r="E780" s="2">
        <v>2010</v>
      </c>
      <c r="F780" s="2">
        <v>1508</v>
      </c>
      <c r="G780" s="2">
        <v>1</v>
      </c>
      <c r="H780" s="2">
        <v>1</v>
      </c>
      <c r="I780" s="2">
        <v>2</v>
      </c>
      <c r="J780" s="2">
        <v>2</v>
      </c>
      <c r="K780" s="2">
        <v>308030</v>
      </c>
      <c r="L780" s="2" t="s">
        <v>13</v>
      </c>
      <c r="M780" s="2" t="s">
        <v>35</v>
      </c>
      <c r="N780" s="19" t="str">
        <f t="shared" si="0"/>
        <v>BIG</v>
      </c>
    </row>
    <row r="781" spans="1:14" ht="15.75" customHeight="1" x14ac:dyDescent="0.2">
      <c r="A781" s="2">
        <v>13286</v>
      </c>
      <c r="B781" s="2">
        <v>9</v>
      </c>
      <c r="C781" s="2">
        <v>5</v>
      </c>
      <c r="D781" s="2">
        <v>2007</v>
      </c>
      <c r="E781" s="2">
        <v>2008</v>
      </c>
      <c r="F781" s="2">
        <v>1698</v>
      </c>
      <c r="G781" s="2">
        <v>2</v>
      </c>
      <c r="H781" s="2">
        <v>3</v>
      </c>
      <c r="I781" s="2">
        <v>1</v>
      </c>
      <c r="J781" s="2">
        <v>3</v>
      </c>
      <c r="K781" s="2">
        <v>320000</v>
      </c>
      <c r="L781" s="2" t="s">
        <v>13</v>
      </c>
      <c r="M781" s="2" t="s">
        <v>35</v>
      </c>
      <c r="N781" s="19" t="str">
        <f t="shared" si="0"/>
        <v>BIG</v>
      </c>
    </row>
    <row r="782" spans="1:14" ht="15.75" customHeight="1" x14ac:dyDescent="0.2">
      <c r="A782" s="2">
        <v>19800</v>
      </c>
      <c r="B782" s="2">
        <v>6</v>
      </c>
      <c r="C782" s="2">
        <v>8</v>
      </c>
      <c r="D782" s="2">
        <v>1935</v>
      </c>
      <c r="E782" s="2">
        <v>1990</v>
      </c>
      <c r="F782" s="2">
        <v>3672</v>
      </c>
      <c r="G782" s="2">
        <v>3</v>
      </c>
      <c r="H782" s="2">
        <v>5</v>
      </c>
      <c r="I782" s="2">
        <v>2</v>
      </c>
      <c r="J782" s="2">
        <v>2</v>
      </c>
      <c r="K782" s="2">
        <v>415000</v>
      </c>
      <c r="L782" s="2" t="s">
        <v>13</v>
      </c>
      <c r="M782" s="2" t="s">
        <v>35</v>
      </c>
      <c r="N782" s="19" t="str">
        <f t="shared" si="0"/>
        <v>BIG</v>
      </c>
    </row>
    <row r="783" spans="1:14" ht="15.75" customHeight="1" x14ac:dyDescent="0.2">
      <c r="A783" s="2">
        <v>31220</v>
      </c>
      <c r="B783" s="2">
        <v>6</v>
      </c>
      <c r="C783" s="2">
        <v>2</v>
      </c>
      <c r="D783" s="2">
        <v>1952</v>
      </c>
      <c r="E783" s="2">
        <v>1952</v>
      </c>
      <c r="F783" s="2">
        <v>1474</v>
      </c>
      <c r="G783" s="2">
        <v>1</v>
      </c>
      <c r="H783" s="2">
        <v>3</v>
      </c>
      <c r="I783" s="2">
        <v>2</v>
      </c>
      <c r="J783" s="2">
        <v>2</v>
      </c>
      <c r="K783" s="2">
        <v>115000</v>
      </c>
      <c r="L783" s="2" t="s">
        <v>13</v>
      </c>
      <c r="M783" s="2" t="s">
        <v>15</v>
      </c>
      <c r="N783" s="19" t="str">
        <f t="shared" si="0"/>
        <v>BIG</v>
      </c>
    </row>
    <row r="784" spans="1:14" ht="15.75" customHeight="1" x14ac:dyDescent="0.2">
      <c r="A784" s="2">
        <v>47280</v>
      </c>
      <c r="B784" s="2">
        <v>6</v>
      </c>
      <c r="C784" s="2">
        <v>5</v>
      </c>
      <c r="D784" s="2">
        <v>1950</v>
      </c>
      <c r="E784" s="2">
        <v>1950</v>
      </c>
      <c r="F784" s="2">
        <v>1488</v>
      </c>
      <c r="G784" s="2">
        <v>2</v>
      </c>
      <c r="H784" s="2">
        <v>3</v>
      </c>
      <c r="I784" s="2">
        <v>1</v>
      </c>
      <c r="J784" s="2">
        <v>2</v>
      </c>
      <c r="K784" s="2">
        <v>133000</v>
      </c>
      <c r="L784" s="2" t="s">
        <v>13</v>
      </c>
      <c r="M784" s="2" t="s">
        <v>15</v>
      </c>
      <c r="N784" s="19" t="str">
        <f t="shared" si="0"/>
        <v>BIG</v>
      </c>
    </row>
    <row r="785" spans="1:14" ht="15.75" customHeight="1" x14ac:dyDescent="0.2">
      <c r="A785" s="2">
        <v>19138</v>
      </c>
      <c r="B785" s="2">
        <v>4</v>
      </c>
      <c r="C785" s="2">
        <v>5</v>
      </c>
      <c r="D785" s="2">
        <v>1951</v>
      </c>
      <c r="E785" s="2">
        <v>1951</v>
      </c>
      <c r="F785" s="2">
        <v>864</v>
      </c>
      <c r="G785" s="2">
        <v>1</v>
      </c>
      <c r="H785" s="2">
        <v>2</v>
      </c>
      <c r="I785" s="2">
        <v>0</v>
      </c>
      <c r="J785" s="2">
        <v>2</v>
      </c>
      <c r="K785" s="2">
        <v>141000</v>
      </c>
      <c r="L785" s="2" t="s">
        <v>13</v>
      </c>
      <c r="M785" s="2" t="s">
        <v>15</v>
      </c>
      <c r="N785" s="19" t="str">
        <f t="shared" si="0"/>
        <v>BIG</v>
      </c>
    </row>
    <row r="786" spans="1:14" ht="15.75" customHeight="1" x14ac:dyDescent="0.2">
      <c r="A786" s="2">
        <v>34650</v>
      </c>
      <c r="B786" s="2">
        <v>5</v>
      </c>
      <c r="C786" s="2">
        <v>5</v>
      </c>
      <c r="D786" s="2">
        <v>1955</v>
      </c>
      <c r="E786" s="2">
        <v>1955</v>
      </c>
      <c r="F786" s="2">
        <v>1056</v>
      </c>
      <c r="G786" s="2">
        <v>1</v>
      </c>
      <c r="H786" s="2">
        <v>3</v>
      </c>
      <c r="I786" s="2">
        <v>0</v>
      </c>
      <c r="J786" s="2">
        <v>2</v>
      </c>
      <c r="K786" s="2">
        <v>145000</v>
      </c>
      <c r="L786" s="2" t="s">
        <v>13</v>
      </c>
      <c r="M786" s="2" t="s">
        <v>15</v>
      </c>
      <c r="N786" s="19" t="str">
        <f t="shared" si="0"/>
        <v>BIG</v>
      </c>
    </row>
    <row r="787" spans="1:14" ht="15.75" customHeight="1" x14ac:dyDescent="0.2">
      <c r="A787" s="2">
        <v>18160</v>
      </c>
      <c r="B787" s="2">
        <v>6</v>
      </c>
      <c r="C787" s="2">
        <v>6</v>
      </c>
      <c r="D787" s="2">
        <v>1964</v>
      </c>
      <c r="E787" s="2">
        <v>1964</v>
      </c>
      <c r="F787" s="2">
        <v>1128</v>
      </c>
      <c r="G787" s="2">
        <v>1</v>
      </c>
      <c r="H787" s="2">
        <v>3</v>
      </c>
      <c r="I787" s="2">
        <v>1</v>
      </c>
      <c r="J787" s="2">
        <v>2</v>
      </c>
      <c r="K787" s="2">
        <v>154204</v>
      </c>
      <c r="L787" s="2" t="s">
        <v>13</v>
      </c>
      <c r="M787" s="2" t="s">
        <v>15</v>
      </c>
      <c r="N787" s="19" t="str">
        <f t="shared" si="0"/>
        <v>BIG</v>
      </c>
    </row>
    <row r="788" spans="1:14" ht="15.75" customHeight="1" x14ac:dyDescent="0.2">
      <c r="A788" s="2">
        <v>41600</v>
      </c>
      <c r="B788" s="2">
        <v>5</v>
      </c>
      <c r="C788" s="2">
        <v>5</v>
      </c>
      <c r="D788" s="2">
        <v>1969</v>
      </c>
      <c r="E788" s="2">
        <v>1990</v>
      </c>
      <c r="F788" s="2">
        <v>1424</v>
      </c>
      <c r="G788" s="2">
        <v>1</v>
      </c>
      <c r="H788" s="2">
        <v>3</v>
      </c>
      <c r="I788" s="2">
        <v>0</v>
      </c>
      <c r="J788" s="2">
        <v>3</v>
      </c>
      <c r="K788" s="2">
        <v>155000</v>
      </c>
      <c r="L788" s="2" t="s">
        <v>13</v>
      </c>
      <c r="M788" s="2" t="s">
        <v>15</v>
      </c>
      <c r="N788" s="19" t="str">
        <f t="shared" si="0"/>
        <v>BIG</v>
      </c>
    </row>
    <row r="789" spans="1:14" ht="15.75" customHeight="1" x14ac:dyDescent="0.2">
      <c r="A789" s="2">
        <v>7750</v>
      </c>
      <c r="B789" s="2">
        <v>7</v>
      </c>
      <c r="C789" s="2">
        <v>5</v>
      </c>
      <c r="D789" s="2">
        <v>1999</v>
      </c>
      <c r="E789" s="2">
        <v>2000</v>
      </c>
      <c r="F789" s="2">
        <v>1430</v>
      </c>
      <c r="G789" s="2">
        <v>2</v>
      </c>
      <c r="H789" s="2">
        <v>3</v>
      </c>
      <c r="I789" s="2">
        <v>1</v>
      </c>
      <c r="J789" s="2">
        <v>2</v>
      </c>
      <c r="K789" s="2">
        <v>156000</v>
      </c>
      <c r="L789" s="2" t="s">
        <v>13</v>
      </c>
      <c r="M789" s="2" t="s">
        <v>15</v>
      </c>
      <c r="N789" s="19" t="str">
        <f t="shared" si="0"/>
        <v>SMALL</v>
      </c>
    </row>
    <row r="790" spans="1:14" ht="15.75" customHeight="1" x14ac:dyDescent="0.2">
      <c r="A790" s="2">
        <v>8499</v>
      </c>
      <c r="B790" s="2">
        <v>6</v>
      </c>
      <c r="C790" s="2">
        <v>5</v>
      </c>
      <c r="D790" s="2">
        <v>2006</v>
      </c>
      <c r="E790" s="2">
        <v>2007</v>
      </c>
      <c r="F790" s="2">
        <v>1412</v>
      </c>
      <c r="G790" s="2">
        <v>2</v>
      </c>
      <c r="H790" s="2">
        <v>3</v>
      </c>
      <c r="I790" s="2">
        <v>1</v>
      </c>
      <c r="J790" s="2">
        <v>2</v>
      </c>
      <c r="K790" s="2">
        <v>156932</v>
      </c>
      <c r="L790" s="2" t="s">
        <v>13</v>
      </c>
      <c r="M790" s="2" t="s">
        <v>15</v>
      </c>
      <c r="N790" s="19" t="str">
        <f t="shared" si="0"/>
        <v>SMALL</v>
      </c>
    </row>
    <row r="791" spans="1:14" ht="15.75" customHeight="1" x14ac:dyDescent="0.2">
      <c r="A791" s="2">
        <v>10147</v>
      </c>
      <c r="B791" s="2">
        <v>6</v>
      </c>
      <c r="C791" s="2">
        <v>5</v>
      </c>
      <c r="D791" s="2">
        <v>1994</v>
      </c>
      <c r="E791" s="2">
        <v>1994</v>
      </c>
      <c r="F791" s="2">
        <v>1694</v>
      </c>
      <c r="G791" s="2">
        <v>2</v>
      </c>
      <c r="H791" s="2">
        <v>3</v>
      </c>
      <c r="I791" s="2">
        <v>1</v>
      </c>
      <c r="J791" s="2">
        <v>2</v>
      </c>
      <c r="K791" s="2">
        <v>160000</v>
      </c>
      <c r="L791" s="2" t="s">
        <v>13</v>
      </c>
      <c r="M791" s="2" t="s">
        <v>15</v>
      </c>
      <c r="N791" s="19" t="str">
        <f t="shared" si="0"/>
        <v>BIG</v>
      </c>
    </row>
    <row r="792" spans="1:14" ht="15.75" customHeight="1" x14ac:dyDescent="0.2">
      <c r="A792" s="2">
        <v>9556</v>
      </c>
      <c r="B792" s="2">
        <v>7</v>
      </c>
      <c r="C792" s="2">
        <v>5</v>
      </c>
      <c r="D792" s="2">
        <v>1992</v>
      </c>
      <c r="E792" s="2">
        <v>1993</v>
      </c>
      <c r="F792" s="2">
        <v>1187</v>
      </c>
      <c r="G792" s="2">
        <v>2</v>
      </c>
      <c r="H792" s="2">
        <v>3</v>
      </c>
      <c r="I792" s="2">
        <v>0</v>
      </c>
      <c r="J792" s="2">
        <v>2</v>
      </c>
      <c r="K792" s="2">
        <v>160000</v>
      </c>
      <c r="L792" s="2" t="s">
        <v>13</v>
      </c>
      <c r="M792" s="2" t="s">
        <v>15</v>
      </c>
      <c r="N792" s="19" t="str">
        <f t="shared" si="0"/>
        <v>BIG</v>
      </c>
    </row>
    <row r="793" spans="1:14" ht="15.75" customHeight="1" x14ac:dyDescent="0.2">
      <c r="A793" s="2">
        <v>10784</v>
      </c>
      <c r="B793" s="2">
        <v>7</v>
      </c>
      <c r="C793" s="2">
        <v>5</v>
      </c>
      <c r="D793" s="2">
        <v>1991</v>
      </c>
      <c r="E793" s="2">
        <v>1992</v>
      </c>
      <c r="F793" s="2">
        <v>1472</v>
      </c>
      <c r="G793" s="2">
        <v>2</v>
      </c>
      <c r="H793" s="2">
        <v>3</v>
      </c>
      <c r="I793" s="2">
        <v>1</v>
      </c>
      <c r="J793" s="2">
        <v>2</v>
      </c>
      <c r="K793" s="2">
        <v>160000</v>
      </c>
      <c r="L793" s="2" t="s">
        <v>13</v>
      </c>
      <c r="M793" s="2" t="s">
        <v>15</v>
      </c>
      <c r="N793" s="19" t="str">
        <f t="shared" si="0"/>
        <v>BIG</v>
      </c>
    </row>
    <row r="794" spans="1:14" ht="15.75" customHeight="1" x14ac:dyDescent="0.2">
      <c r="A794" s="2">
        <v>8872</v>
      </c>
      <c r="B794" s="2">
        <v>6</v>
      </c>
      <c r="C794" s="2">
        <v>5</v>
      </c>
      <c r="D794" s="2">
        <v>1997</v>
      </c>
      <c r="E794" s="2">
        <v>1997</v>
      </c>
      <c r="F794" s="2">
        <v>1384</v>
      </c>
      <c r="G794" s="2">
        <v>2</v>
      </c>
      <c r="H794" s="2">
        <v>3</v>
      </c>
      <c r="I794" s="2">
        <v>1</v>
      </c>
      <c r="J794" s="2">
        <v>2</v>
      </c>
      <c r="K794" s="2">
        <v>161500</v>
      </c>
      <c r="L794" s="2" t="s">
        <v>13</v>
      </c>
      <c r="M794" s="2" t="s">
        <v>15</v>
      </c>
      <c r="N794" s="19" t="str">
        <f t="shared" si="0"/>
        <v>SMALL</v>
      </c>
    </row>
    <row r="795" spans="1:14" ht="15.75" customHeight="1" x14ac:dyDescent="0.2">
      <c r="A795" s="2">
        <v>7750</v>
      </c>
      <c r="B795" s="2">
        <v>7</v>
      </c>
      <c r="C795" s="2">
        <v>5</v>
      </c>
      <c r="D795" s="2">
        <v>2003</v>
      </c>
      <c r="E795" s="2">
        <v>2003</v>
      </c>
      <c r="F795" s="2">
        <v>1320</v>
      </c>
      <c r="G795" s="2">
        <v>2</v>
      </c>
      <c r="H795" s="2">
        <v>3</v>
      </c>
      <c r="I795" s="2">
        <v>0</v>
      </c>
      <c r="J795" s="2">
        <v>2</v>
      </c>
      <c r="K795" s="2">
        <v>162000</v>
      </c>
      <c r="L795" s="2" t="s">
        <v>13</v>
      </c>
      <c r="M795" s="2" t="s">
        <v>15</v>
      </c>
      <c r="N795" s="19" t="str">
        <f t="shared" si="0"/>
        <v>SMALL</v>
      </c>
    </row>
    <row r="796" spans="1:14" ht="15.75" customHeight="1" x14ac:dyDescent="0.2">
      <c r="A796" s="2">
        <v>9125</v>
      </c>
      <c r="B796" s="2">
        <v>7</v>
      </c>
      <c r="C796" s="2">
        <v>5</v>
      </c>
      <c r="D796" s="2">
        <v>1992</v>
      </c>
      <c r="E796" s="2">
        <v>1992</v>
      </c>
      <c r="F796" s="2">
        <v>1482</v>
      </c>
      <c r="G796" s="2">
        <v>2</v>
      </c>
      <c r="H796" s="2">
        <v>3</v>
      </c>
      <c r="I796" s="2">
        <v>1</v>
      </c>
      <c r="J796" s="2">
        <v>2</v>
      </c>
      <c r="K796" s="2">
        <v>163900</v>
      </c>
      <c r="L796" s="2" t="s">
        <v>13</v>
      </c>
      <c r="M796" s="2" t="s">
        <v>15</v>
      </c>
      <c r="N796" s="19" t="str">
        <f t="shared" si="0"/>
        <v>SMALL</v>
      </c>
    </row>
    <row r="797" spans="1:14" ht="15.75" customHeight="1" x14ac:dyDescent="0.2">
      <c r="A797" s="2">
        <v>12134</v>
      </c>
      <c r="B797" s="2">
        <v>8</v>
      </c>
      <c r="C797" s="2">
        <v>7</v>
      </c>
      <c r="D797" s="2">
        <v>1988</v>
      </c>
      <c r="E797" s="2">
        <v>2005</v>
      </c>
      <c r="F797" s="2">
        <v>1752</v>
      </c>
      <c r="G797" s="2">
        <v>2</v>
      </c>
      <c r="H797" s="2">
        <v>4</v>
      </c>
      <c r="I797" s="2">
        <v>0</v>
      </c>
      <c r="J797" s="2">
        <v>2</v>
      </c>
      <c r="K797" s="2">
        <v>164000</v>
      </c>
      <c r="L797" s="2" t="s">
        <v>13</v>
      </c>
      <c r="M797" s="2" t="s">
        <v>15</v>
      </c>
      <c r="N797" s="19" t="str">
        <f t="shared" si="0"/>
        <v>BIG</v>
      </c>
    </row>
    <row r="798" spans="1:14" ht="15.75" customHeight="1" x14ac:dyDescent="0.2">
      <c r="A798" s="2">
        <v>8139</v>
      </c>
      <c r="B798" s="2">
        <v>6</v>
      </c>
      <c r="C798" s="2">
        <v>5</v>
      </c>
      <c r="D798" s="2">
        <v>1995</v>
      </c>
      <c r="E798" s="2">
        <v>1996</v>
      </c>
      <c r="F798" s="2">
        <v>1470</v>
      </c>
      <c r="G798" s="2">
        <v>2</v>
      </c>
      <c r="H798" s="2">
        <v>3</v>
      </c>
      <c r="I798" s="2">
        <v>1</v>
      </c>
      <c r="J798" s="2">
        <v>2</v>
      </c>
      <c r="K798" s="2">
        <v>165000</v>
      </c>
      <c r="L798" s="2" t="s">
        <v>13</v>
      </c>
      <c r="M798" s="2" t="s">
        <v>15</v>
      </c>
      <c r="N798" s="19" t="str">
        <f t="shared" si="0"/>
        <v>SMALL</v>
      </c>
    </row>
    <row r="799" spans="1:14" ht="15.75" customHeight="1" x14ac:dyDescent="0.2">
      <c r="A799" s="2">
        <v>11950</v>
      </c>
      <c r="B799" s="2">
        <v>7</v>
      </c>
      <c r="C799" s="2">
        <v>5</v>
      </c>
      <c r="D799" s="2">
        <v>2003</v>
      </c>
      <c r="E799" s="2">
        <v>2003</v>
      </c>
      <c r="F799" s="2">
        <v>1394</v>
      </c>
      <c r="G799" s="2">
        <v>2</v>
      </c>
      <c r="H799" s="2">
        <v>3</v>
      </c>
      <c r="I799" s="2">
        <v>1</v>
      </c>
      <c r="J799" s="2">
        <v>2</v>
      </c>
      <c r="K799" s="2">
        <v>165500</v>
      </c>
      <c r="L799" s="2" t="s">
        <v>13</v>
      </c>
      <c r="M799" s="2" t="s">
        <v>15</v>
      </c>
      <c r="N799" s="19" t="str">
        <f t="shared" si="0"/>
        <v>BIG</v>
      </c>
    </row>
    <row r="800" spans="1:14" ht="15.75" customHeight="1" x14ac:dyDescent="0.2">
      <c r="A800" s="2">
        <v>7685</v>
      </c>
      <c r="B800" s="2">
        <v>6</v>
      </c>
      <c r="C800" s="2">
        <v>5</v>
      </c>
      <c r="D800" s="2">
        <v>1993</v>
      </c>
      <c r="E800" s="2">
        <v>1994</v>
      </c>
      <c r="F800" s="2">
        <v>1501</v>
      </c>
      <c r="G800" s="2">
        <v>2</v>
      </c>
      <c r="H800" s="2">
        <v>3</v>
      </c>
      <c r="I800" s="2">
        <v>1</v>
      </c>
      <c r="J800" s="2">
        <v>2</v>
      </c>
      <c r="K800" s="2">
        <v>165600</v>
      </c>
      <c r="L800" s="2" t="s">
        <v>13</v>
      </c>
      <c r="M800" s="2" t="s">
        <v>15</v>
      </c>
      <c r="N800" s="19" t="str">
        <f t="shared" si="0"/>
        <v>SMALL</v>
      </c>
    </row>
    <row r="801" spans="1:14" ht="15.75" customHeight="1" x14ac:dyDescent="0.2">
      <c r="A801" s="2">
        <v>7250</v>
      </c>
      <c r="B801" s="2">
        <v>6</v>
      </c>
      <c r="C801" s="2">
        <v>5</v>
      </c>
      <c r="D801" s="2">
        <v>1993</v>
      </c>
      <c r="E801" s="2">
        <v>1993</v>
      </c>
      <c r="F801" s="2">
        <v>1190</v>
      </c>
      <c r="G801" s="2">
        <v>2</v>
      </c>
      <c r="H801" s="2">
        <v>3</v>
      </c>
      <c r="I801" s="2">
        <v>1</v>
      </c>
      <c r="J801" s="2">
        <v>2</v>
      </c>
      <c r="K801" s="2">
        <v>166000</v>
      </c>
      <c r="L801" s="2" t="s">
        <v>13</v>
      </c>
      <c r="M801" s="2" t="s">
        <v>15</v>
      </c>
      <c r="N801" s="19" t="str">
        <f t="shared" si="0"/>
        <v>SMALL</v>
      </c>
    </row>
    <row r="802" spans="1:14" ht="15.75" customHeight="1" x14ac:dyDescent="0.2">
      <c r="A802" s="2">
        <v>8229</v>
      </c>
      <c r="B802" s="2">
        <v>6</v>
      </c>
      <c r="C802" s="2">
        <v>5</v>
      </c>
      <c r="D802" s="2">
        <v>2007</v>
      </c>
      <c r="E802" s="2">
        <v>2007</v>
      </c>
      <c r="F802" s="2">
        <v>1504</v>
      </c>
      <c r="G802" s="2">
        <v>2</v>
      </c>
      <c r="H802" s="2">
        <v>3</v>
      </c>
      <c r="I802" s="2">
        <v>0</v>
      </c>
      <c r="J802" s="2">
        <v>2</v>
      </c>
      <c r="K802" s="2">
        <v>166000</v>
      </c>
      <c r="L802" s="2" t="s">
        <v>13</v>
      </c>
      <c r="M802" s="2" t="s">
        <v>15</v>
      </c>
      <c r="N802" s="19" t="str">
        <f t="shared" si="0"/>
        <v>SMALL</v>
      </c>
    </row>
    <row r="803" spans="1:14" ht="15.75" customHeight="1" x14ac:dyDescent="0.2">
      <c r="A803" s="2">
        <v>9734</v>
      </c>
      <c r="B803" s="2">
        <v>7</v>
      </c>
      <c r="C803" s="2">
        <v>5</v>
      </c>
      <c r="D803" s="2">
        <v>2004</v>
      </c>
      <c r="E803" s="2">
        <v>2004</v>
      </c>
      <c r="F803" s="2">
        <v>1374</v>
      </c>
      <c r="G803" s="2">
        <v>2</v>
      </c>
      <c r="H803" s="2">
        <v>3</v>
      </c>
      <c r="I803" s="2">
        <v>0</v>
      </c>
      <c r="J803" s="2">
        <v>2</v>
      </c>
      <c r="K803" s="2">
        <v>167000</v>
      </c>
      <c r="L803" s="2" t="s">
        <v>13</v>
      </c>
      <c r="M803" s="2" t="s">
        <v>15</v>
      </c>
      <c r="N803" s="19" t="str">
        <f t="shared" si="0"/>
        <v>BIG</v>
      </c>
    </row>
    <row r="804" spans="1:14" ht="15.75" customHeight="1" x14ac:dyDescent="0.2">
      <c r="A804" s="2">
        <v>8918</v>
      </c>
      <c r="B804" s="2">
        <v>6</v>
      </c>
      <c r="C804" s="2">
        <v>5</v>
      </c>
      <c r="D804" s="2">
        <v>2005</v>
      </c>
      <c r="E804" s="2">
        <v>2006</v>
      </c>
      <c r="F804" s="2">
        <v>1490</v>
      </c>
      <c r="G804" s="2">
        <v>2</v>
      </c>
      <c r="H804" s="2">
        <v>3</v>
      </c>
      <c r="I804" s="2">
        <v>1</v>
      </c>
      <c r="J804" s="2">
        <v>2</v>
      </c>
      <c r="K804" s="2">
        <v>167800</v>
      </c>
      <c r="L804" s="2" t="s">
        <v>13</v>
      </c>
      <c r="M804" s="2" t="s">
        <v>15</v>
      </c>
      <c r="N804" s="19" t="str">
        <f t="shared" si="0"/>
        <v>SMALL</v>
      </c>
    </row>
    <row r="805" spans="1:14" ht="15.75" customHeight="1" x14ac:dyDescent="0.2">
      <c r="A805" s="2">
        <v>7848</v>
      </c>
      <c r="B805" s="2">
        <v>7</v>
      </c>
      <c r="C805" s="2">
        <v>6</v>
      </c>
      <c r="D805" s="2">
        <v>1999</v>
      </c>
      <c r="E805" s="2">
        <v>1999</v>
      </c>
      <c r="F805" s="2">
        <v>1430</v>
      </c>
      <c r="G805" s="2">
        <v>2</v>
      </c>
      <c r="H805" s="2">
        <v>3</v>
      </c>
      <c r="I805" s="2">
        <v>1</v>
      </c>
      <c r="J805" s="2">
        <v>2</v>
      </c>
      <c r="K805" s="2">
        <v>168000</v>
      </c>
      <c r="L805" s="2" t="s">
        <v>13</v>
      </c>
      <c r="M805" s="2" t="s">
        <v>15</v>
      </c>
      <c r="N805" s="19" t="str">
        <f t="shared" si="0"/>
        <v>SMALL</v>
      </c>
    </row>
    <row r="806" spans="1:14" ht="15.75" customHeight="1" x14ac:dyDescent="0.2">
      <c r="A806" s="2">
        <v>10364</v>
      </c>
      <c r="B806" s="2">
        <v>6</v>
      </c>
      <c r="C806" s="2">
        <v>5</v>
      </c>
      <c r="D806" s="2">
        <v>1995</v>
      </c>
      <c r="E806" s="2">
        <v>1996</v>
      </c>
      <c r="F806" s="2">
        <v>1572</v>
      </c>
      <c r="G806" s="2">
        <v>2</v>
      </c>
      <c r="H806" s="2">
        <v>3</v>
      </c>
      <c r="I806" s="2">
        <v>1</v>
      </c>
      <c r="J806" s="2">
        <v>2</v>
      </c>
      <c r="K806" s="2">
        <v>168000</v>
      </c>
      <c r="L806" s="2" t="s">
        <v>13</v>
      </c>
      <c r="M806" s="2" t="s">
        <v>15</v>
      </c>
      <c r="N806" s="19" t="str">
        <f t="shared" si="0"/>
        <v>BIG</v>
      </c>
    </row>
    <row r="807" spans="1:14" ht="15.75" customHeight="1" x14ac:dyDescent="0.2">
      <c r="A807" s="2">
        <v>7655</v>
      </c>
      <c r="B807" s="2">
        <v>6</v>
      </c>
      <c r="C807" s="2">
        <v>5</v>
      </c>
      <c r="D807" s="2">
        <v>1993</v>
      </c>
      <c r="E807" s="2">
        <v>1994</v>
      </c>
      <c r="F807" s="2">
        <v>1642</v>
      </c>
      <c r="G807" s="2">
        <v>2</v>
      </c>
      <c r="H807" s="2">
        <v>3</v>
      </c>
      <c r="I807" s="2">
        <v>1</v>
      </c>
      <c r="J807" s="2">
        <v>2</v>
      </c>
      <c r="K807" s="2">
        <v>168000</v>
      </c>
      <c r="L807" s="2" t="s">
        <v>13</v>
      </c>
      <c r="M807" s="2" t="s">
        <v>15</v>
      </c>
      <c r="N807" s="19" t="str">
        <f t="shared" si="0"/>
        <v>SMALL</v>
      </c>
    </row>
    <row r="808" spans="1:14" ht="15.75" customHeight="1" x14ac:dyDescent="0.2">
      <c r="A808" s="2">
        <v>13204</v>
      </c>
      <c r="B808" s="2">
        <v>7</v>
      </c>
      <c r="C808" s="2">
        <v>5</v>
      </c>
      <c r="D808" s="2">
        <v>2006</v>
      </c>
      <c r="E808" s="2">
        <v>2007</v>
      </c>
      <c r="F808" s="2">
        <v>1458</v>
      </c>
      <c r="G808" s="2">
        <v>2</v>
      </c>
      <c r="H808" s="2">
        <v>3</v>
      </c>
      <c r="I808" s="2">
        <v>0</v>
      </c>
      <c r="J808" s="2">
        <v>2</v>
      </c>
      <c r="K808" s="2">
        <v>168165</v>
      </c>
      <c r="L808" s="2" t="s">
        <v>13</v>
      </c>
      <c r="M808" s="2" t="s">
        <v>15</v>
      </c>
      <c r="N808" s="19" t="str">
        <f t="shared" si="0"/>
        <v>BIG</v>
      </c>
    </row>
    <row r="809" spans="1:14" ht="15.75" customHeight="1" x14ac:dyDescent="0.2">
      <c r="A809" s="2">
        <v>8530</v>
      </c>
      <c r="B809" s="2">
        <v>7</v>
      </c>
      <c r="C809" s="2">
        <v>5</v>
      </c>
      <c r="D809" s="2">
        <v>1995</v>
      </c>
      <c r="E809" s="2">
        <v>1996</v>
      </c>
      <c r="F809" s="2">
        <v>1474</v>
      </c>
      <c r="G809" s="2">
        <v>2</v>
      </c>
      <c r="H809" s="2">
        <v>3</v>
      </c>
      <c r="I809" s="2">
        <v>1</v>
      </c>
      <c r="J809" s="2">
        <v>2</v>
      </c>
      <c r="K809" s="2">
        <v>168500</v>
      </c>
      <c r="L809" s="2" t="s">
        <v>13</v>
      </c>
      <c r="M809" s="2" t="s">
        <v>15</v>
      </c>
      <c r="N809" s="19" t="str">
        <f t="shared" si="0"/>
        <v>SMALL</v>
      </c>
    </row>
    <row r="810" spans="1:14" ht="15.75" customHeight="1" x14ac:dyDescent="0.2">
      <c r="A810" s="2">
        <v>8773</v>
      </c>
      <c r="B810" s="2">
        <v>6</v>
      </c>
      <c r="C810" s="2">
        <v>5</v>
      </c>
      <c r="D810" s="2">
        <v>1997</v>
      </c>
      <c r="E810" s="2">
        <v>1997</v>
      </c>
      <c r="F810" s="2">
        <v>1600</v>
      </c>
      <c r="G810" s="2">
        <v>2</v>
      </c>
      <c r="H810" s="2">
        <v>3</v>
      </c>
      <c r="I810" s="2">
        <v>1</v>
      </c>
      <c r="J810" s="2">
        <v>2</v>
      </c>
      <c r="K810" s="2">
        <v>169000</v>
      </c>
      <c r="L810" s="2" t="s">
        <v>13</v>
      </c>
      <c r="M810" s="2" t="s">
        <v>15</v>
      </c>
      <c r="N810" s="19" t="str">
        <f t="shared" si="0"/>
        <v>SMALL</v>
      </c>
    </row>
    <row r="811" spans="1:14" ht="15.75" customHeight="1" x14ac:dyDescent="0.2">
      <c r="A811" s="2">
        <v>14762</v>
      </c>
      <c r="B811" s="2">
        <v>5</v>
      </c>
      <c r="C811" s="2">
        <v>6</v>
      </c>
      <c r="D811" s="2">
        <v>1948</v>
      </c>
      <c r="E811" s="2">
        <v>1950</v>
      </c>
      <c r="F811" s="2">
        <v>2320</v>
      </c>
      <c r="G811" s="2">
        <v>2</v>
      </c>
      <c r="H811" s="2">
        <v>2</v>
      </c>
      <c r="I811" s="2">
        <v>1</v>
      </c>
      <c r="J811" s="2">
        <v>2</v>
      </c>
      <c r="K811" s="2">
        <v>169000</v>
      </c>
      <c r="L811" s="2" t="s">
        <v>13</v>
      </c>
      <c r="M811" s="2" t="s">
        <v>15</v>
      </c>
      <c r="N811" s="19" t="str">
        <f t="shared" si="0"/>
        <v>BIG</v>
      </c>
    </row>
    <row r="812" spans="1:14" ht="15.75" customHeight="1" x14ac:dyDescent="0.2">
      <c r="A812" s="2">
        <v>10237</v>
      </c>
      <c r="B812" s="2">
        <v>7</v>
      </c>
      <c r="C812" s="2">
        <v>5</v>
      </c>
      <c r="D812" s="2">
        <v>2006</v>
      </c>
      <c r="E812" s="2">
        <v>2006</v>
      </c>
      <c r="F812" s="2">
        <v>1492</v>
      </c>
      <c r="G812" s="2">
        <v>2</v>
      </c>
      <c r="H812" s="2">
        <v>3</v>
      </c>
      <c r="I812" s="2">
        <v>0</v>
      </c>
      <c r="J812" s="2">
        <v>2</v>
      </c>
      <c r="K812" s="2">
        <v>169985</v>
      </c>
      <c r="L812" s="2" t="s">
        <v>13</v>
      </c>
      <c r="M812" s="2" t="s">
        <v>15</v>
      </c>
      <c r="N812" s="19" t="str">
        <f t="shared" si="0"/>
        <v>BIG</v>
      </c>
    </row>
    <row r="813" spans="1:14" ht="15.75" customHeight="1" x14ac:dyDescent="0.2">
      <c r="A813" s="2">
        <v>10237</v>
      </c>
      <c r="B813" s="2">
        <v>6</v>
      </c>
      <c r="C813" s="2">
        <v>5</v>
      </c>
      <c r="D813" s="2">
        <v>2005</v>
      </c>
      <c r="E813" s="2">
        <v>2006</v>
      </c>
      <c r="F813" s="2">
        <v>1316</v>
      </c>
      <c r="G813" s="2">
        <v>2</v>
      </c>
      <c r="H813" s="2">
        <v>3</v>
      </c>
      <c r="I813" s="2">
        <v>1</v>
      </c>
      <c r="J813" s="2">
        <v>2</v>
      </c>
      <c r="K813" s="2">
        <v>169990</v>
      </c>
      <c r="L813" s="2" t="s">
        <v>13</v>
      </c>
      <c r="M813" s="2" t="s">
        <v>15</v>
      </c>
      <c r="N813" s="19" t="str">
        <f t="shared" si="0"/>
        <v>BIG</v>
      </c>
    </row>
    <row r="814" spans="1:14" ht="15.75" customHeight="1" x14ac:dyDescent="0.2">
      <c r="A814" s="2">
        <v>9434</v>
      </c>
      <c r="B814" s="2">
        <v>7</v>
      </c>
      <c r="C814" s="2">
        <v>5</v>
      </c>
      <c r="D814" s="2">
        <v>2004</v>
      </c>
      <c r="E814" s="2">
        <v>2005</v>
      </c>
      <c r="F814" s="2">
        <v>1374</v>
      </c>
      <c r="G814" s="2">
        <v>2</v>
      </c>
      <c r="H814" s="2">
        <v>3</v>
      </c>
      <c r="I814" s="2">
        <v>1</v>
      </c>
      <c r="J814" s="2">
        <v>2</v>
      </c>
      <c r="K814" s="2">
        <v>170000</v>
      </c>
      <c r="L814" s="2" t="s">
        <v>13</v>
      </c>
      <c r="M814" s="2" t="s">
        <v>15</v>
      </c>
      <c r="N814" s="19" t="str">
        <f t="shared" si="0"/>
        <v>BIG</v>
      </c>
    </row>
    <row r="815" spans="1:14" ht="15.75" customHeight="1" x14ac:dyDescent="0.2">
      <c r="A815" s="2">
        <v>9967</v>
      </c>
      <c r="B815" s="2">
        <v>7</v>
      </c>
      <c r="C815" s="2">
        <v>5</v>
      </c>
      <c r="D815" s="2">
        <v>2000</v>
      </c>
      <c r="E815" s="2">
        <v>2000</v>
      </c>
      <c r="F815" s="2">
        <v>1430</v>
      </c>
      <c r="G815" s="2">
        <v>2</v>
      </c>
      <c r="H815" s="2">
        <v>3</v>
      </c>
      <c r="I815" s="2">
        <v>1</v>
      </c>
      <c r="J815" s="2">
        <v>2</v>
      </c>
      <c r="K815" s="2">
        <v>170000</v>
      </c>
      <c r="L815" s="2" t="s">
        <v>13</v>
      </c>
      <c r="M815" s="2" t="s">
        <v>15</v>
      </c>
      <c r="N815" s="19" t="str">
        <f t="shared" si="0"/>
        <v>BIG</v>
      </c>
    </row>
    <row r="816" spans="1:14" ht="15.75" customHeight="1" x14ac:dyDescent="0.2">
      <c r="A816" s="2">
        <v>13041</v>
      </c>
      <c r="B816" s="2">
        <v>6</v>
      </c>
      <c r="C816" s="2">
        <v>5</v>
      </c>
      <c r="D816" s="2">
        <v>1995</v>
      </c>
      <c r="E816" s="2">
        <v>1995</v>
      </c>
      <c r="F816" s="2">
        <v>1671</v>
      </c>
      <c r="G816" s="2">
        <v>2</v>
      </c>
      <c r="H816" s="2">
        <v>3</v>
      </c>
      <c r="I816" s="2">
        <v>1</v>
      </c>
      <c r="J816" s="2">
        <v>2</v>
      </c>
      <c r="K816" s="2">
        <v>170000</v>
      </c>
      <c r="L816" s="2" t="s">
        <v>13</v>
      </c>
      <c r="M816" s="2" t="s">
        <v>15</v>
      </c>
      <c r="N816" s="19" t="str">
        <f t="shared" si="0"/>
        <v>BIG</v>
      </c>
    </row>
    <row r="817" spans="1:14" ht="15.75" customHeight="1" x14ac:dyDescent="0.2">
      <c r="A817" s="2">
        <v>10237</v>
      </c>
      <c r="B817" s="2">
        <v>6</v>
      </c>
      <c r="C817" s="2">
        <v>5</v>
      </c>
      <c r="D817" s="2">
        <v>2005</v>
      </c>
      <c r="E817" s="2">
        <v>2006</v>
      </c>
      <c r="F817" s="2">
        <v>1456</v>
      </c>
      <c r="G817" s="2">
        <v>2</v>
      </c>
      <c r="H817" s="2">
        <v>3</v>
      </c>
      <c r="I817" s="2">
        <v>1</v>
      </c>
      <c r="J817" s="2">
        <v>2</v>
      </c>
      <c r="K817" s="2">
        <v>170440</v>
      </c>
      <c r="L817" s="2" t="s">
        <v>13</v>
      </c>
      <c r="M817" s="2" t="s">
        <v>15</v>
      </c>
      <c r="N817" s="19" t="str">
        <f t="shared" si="0"/>
        <v>BIG</v>
      </c>
    </row>
    <row r="818" spans="1:14" ht="15.75" customHeight="1" x14ac:dyDescent="0.2">
      <c r="A818" s="2">
        <v>10176</v>
      </c>
      <c r="B818" s="2">
        <v>7</v>
      </c>
      <c r="C818" s="2">
        <v>5</v>
      </c>
      <c r="D818" s="2">
        <v>1990</v>
      </c>
      <c r="E818" s="2">
        <v>1990</v>
      </c>
      <c r="F818" s="2">
        <v>1341</v>
      </c>
      <c r="G818" s="2">
        <v>1</v>
      </c>
      <c r="H818" s="2">
        <v>2</v>
      </c>
      <c r="I818" s="2">
        <v>1</v>
      </c>
      <c r="J818" s="2">
        <v>2</v>
      </c>
      <c r="K818" s="2">
        <v>171500</v>
      </c>
      <c r="L818" s="2" t="s">
        <v>13</v>
      </c>
      <c r="M818" s="2" t="s">
        <v>15</v>
      </c>
      <c r="N818" s="19" t="str">
        <f t="shared" si="0"/>
        <v>BIG</v>
      </c>
    </row>
    <row r="819" spans="1:14" ht="15.75" customHeight="1" x14ac:dyDescent="0.2">
      <c r="A819" s="2">
        <v>8857</v>
      </c>
      <c r="B819" s="2">
        <v>6</v>
      </c>
      <c r="C819" s="2">
        <v>5</v>
      </c>
      <c r="D819" s="2">
        <v>2006</v>
      </c>
      <c r="E819" s="2">
        <v>2006</v>
      </c>
      <c r="F819" s="2">
        <v>1495</v>
      </c>
      <c r="G819" s="2">
        <v>2</v>
      </c>
      <c r="H819" s="2">
        <v>3</v>
      </c>
      <c r="I819" s="2">
        <v>1</v>
      </c>
      <c r="J819" s="2">
        <v>2</v>
      </c>
      <c r="K819" s="2">
        <v>171925</v>
      </c>
      <c r="L819" s="2" t="s">
        <v>13</v>
      </c>
      <c r="M819" s="2" t="s">
        <v>15</v>
      </c>
      <c r="N819" s="19" t="str">
        <f t="shared" si="0"/>
        <v>SMALL</v>
      </c>
    </row>
    <row r="820" spans="1:14" ht="15.75" customHeight="1" x14ac:dyDescent="0.2">
      <c r="A820" s="2">
        <v>8121</v>
      </c>
      <c r="B820" s="2">
        <v>6</v>
      </c>
      <c r="C820" s="2">
        <v>5</v>
      </c>
      <c r="D820" s="2">
        <v>2000</v>
      </c>
      <c r="E820" s="2">
        <v>2000</v>
      </c>
      <c r="F820" s="2">
        <v>1664</v>
      </c>
      <c r="G820" s="2">
        <v>2</v>
      </c>
      <c r="H820" s="2">
        <v>3</v>
      </c>
      <c r="I820" s="2">
        <v>1</v>
      </c>
      <c r="J820" s="2">
        <v>2</v>
      </c>
      <c r="K820" s="2">
        <v>172400</v>
      </c>
      <c r="L820" s="2" t="s">
        <v>13</v>
      </c>
      <c r="M820" s="2" t="s">
        <v>15</v>
      </c>
      <c r="N820" s="19" t="str">
        <f t="shared" si="0"/>
        <v>SMALL</v>
      </c>
    </row>
    <row r="821" spans="1:14" ht="15.75" customHeight="1" x14ac:dyDescent="0.2">
      <c r="A821" s="2">
        <v>15578</v>
      </c>
      <c r="B821" s="2">
        <v>6</v>
      </c>
      <c r="C821" s="2">
        <v>5</v>
      </c>
      <c r="D821" s="2">
        <v>2006</v>
      </c>
      <c r="E821" s="2">
        <v>2006</v>
      </c>
      <c r="F821" s="2">
        <v>1456</v>
      </c>
      <c r="G821" s="2">
        <v>2</v>
      </c>
      <c r="H821" s="2">
        <v>3</v>
      </c>
      <c r="I821" s="2">
        <v>0</v>
      </c>
      <c r="J821" s="2">
        <v>2</v>
      </c>
      <c r="K821" s="2">
        <v>172785</v>
      </c>
      <c r="L821" s="2" t="s">
        <v>13</v>
      </c>
      <c r="M821" s="2" t="s">
        <v>15</v>
      </c>
      <c r="N821" s="19" t="str">
        <f t="shared" si="0"/>
        <v>BIG</v>
      </c>
    </row>
    <row r="822" spans="1:14" ht="15.75" customHeight="1" x14ac:dyDescent="0.2">
      <c r="A822" s="2">
        <v>9248</v>
      </c>
      <c r="B822" s="2">
        <v>6</v>
      </c>
      <c r="C822" s="2">
        <v>6</v>
      </c>
      <c r="D822" s="2">
        <v>1992</v>
      </c>
      <c r="E822" s="2">
        <v>1992</v>
      </c>
      <c r="F822" s="2">
        <v>1167</v>
      </c>
      <c r="G822" s="2">
        <v>2</v>
      </c>
      <c r="H822" s="2">
        <v>3</v>
      </c>
      <c r="I822" s="2">
        <v>0</v>
      </c>
      <c r="J822" s="2">
        <v>2</v>
      </c>
      <c r="K822" s="2">
        <v>173000</v>
      </c>
      <c r="L822" s="2" t="s">
        <v>13</v>
      </c>
      <c r="M822" s="2" t="s">
        <v>15</v>
      </c>
      <c r="N822" s="19" t="str">
        <f t="shared" si="0"/>
        <v>SMALL</v>
      </c>
    </row>
    <row r="823" spans="1:14" ht="15.75" customHeight="1" x14ac:dyDescent="0.2">
      <c r="A823" s="2">
        <v>15038</v>
      </c>
      <c r="B823" s="2">
        <v>6</v>
      </c>
      <c r="C823" s="2">
        <v>5</v>
      </c>
      <c r="D823" s="2">
        <v>1996</v>
      </c>
      <c r="E823" s="2">
        <v>1996</v>
      </c>
      <c r="F823" s="2">
        <v>1636</v>
      </c>
      <c r="G823" s="2">
        <v>2</v>
      </c>
      <c r="H823" s="2">
        <v>3</v>
      </c>
      <c r="I823" s="2">
        <v>1</v>
      </c>
      <c r="J823" s="2">
        <v>2</v>
      </c>
      <c r="K823" s="2">
        <v>173000</v>
      </c>
      <c r="L823" s="2" t="s">
        <v>13</v>
      </c>
      <c r="M823" s="2" t="s">
        <v>15</v>
      </c>
      <c r="N823" s="19" t="str">
        <f t="shared" si="0"/>
        <v>BIG</v>
      </c>
    </row>
    <row r="824" spans="1:14" ht="15.75" customHeight="1" x14ac:dyDescent="0.2">
      <c r="A824" s="2">
        <v>10852</v>
      </c>
      <c r="B824" s="2">
        <v>6</v>
      </c>
      <c r="C824" s="2">
        <v>5</v>
      </c>
      <c r="D824" s="2">
        <v>2000</v>
      </c>
      <c r="E824" s="2">
        <v>2000</v>
      </c>
      <c r="F824" s="2">
        <v>1671</v>
      </c>
      <c r="G824" s="2">
        <v>2</v>
      </c>
      <c r="H824" s="2">
        <v>3</v>
      </c>
      <c r="I824" s="2">
        <v>1</v>
      </c>
      <c r="J824" s="2">
        <v>2</v>
      </c>
      <c r="K824" s="2">
        <v>173000</v>
      </c>
      <c r="L824" s="2" t="s">
        <v>13</v>
      </c>
      <c r="M824" s="2" t="s">
        <v>15</v>
      </c>
      <c r="N824" s="19" t="str">
        <f t="shared" si="0"/>
        <v>BIG</v>
      </c>
    </row>
    <row r="825" spans="1:14" ht="15.75" customHeight="1" x14ac:dyDescent="0.2">
      <c r="A825" s="2">
        <v>7697</v>
      </c>
      <c r="B825" s="2">
        <v>7</v>
      </c>
      <c r="C825" s="2">
        <v>6</v>
      </c>
      <c r="D825" s="2">
        <v>2007</v>
      </c>
      <c r="E825" s="2">
        <v>2007</v>
      </c>
      <c r="F825" s="2">
        <v>1258</v>
      </c>
      <c r="G825" s="2">
        <v>2</v>
      </c>
      <c r="H825" s="2">
        <v>3</v>
      </c>
      <c r="I825" s="2">
        <v>0</v>
      </c>
      <c r="J825" s="2">
        <v>2</v>
      </c>
      <c r="K825" s="2">
        <v>173500</v>
      </c>
      <c r="L825" s="2" t="s">
        <v>13</v>
      </c>
      <c r="M825" s="2" t="s">
        <v>15</v>
      </c>
      <c r="N825" s="19" t="str">
        <f t="shared" si="0"/>
        <v>SMALL</v>
      </c>
    </row>
    <row r="826" spans="1:14" ht="15.75" customHeight="1" x14ac:dyDescent="0.2">
      <c r="A826" s="2">
        <v>8125</v>
      </c>
      <c r="B826" s="2">
        <v>6</v>
      </c>
      <c r="C826" s="2">
        <v>5</v>
      </c>
      <c r="D826" s="2">
        <v>1994</v>
      </c>
      <c r="E826" s="2">
        <v>1995</v>
      </c>
      <c r="F826" s="2">
        <v>1481</v>
      </c>
      <c r="G826" s="2">
        <v>2</v>
      </c>
      <c r="H826" s="2">
        <v>3</v>
      </c>
      <c r="I826" s="2">
        <v>1</v>
      </c>
      <c r="J826" s="2">
        <v>2</v>
      </c>
      <c r="K826" s="2">
        <v>174000</v>
      </c>
      <c r="L826" s="2" t="s">
        <v>13</v>
      </c>
      <c r="M826" s="2" t="s">
        <v>15</v>
      </c>
      <c r="N826" s="19" t="str">
        <f t="shared" si="0"/>
        <v>SMALL</v>
      </c>
    </row>
    <row r="827" spans="1:14" ht="15.75" customHeight="1" x14ac:dyDescent="0.2">
      <c r="A827" s="2">
        <v>12589</v>
      </c>
      <c r="B827" s="2">
        <v>6</v>
      </c>
      <c r="C827" s="2">
        <v>5</v>
      </c>
      <c r="D827" s="2">
        <v>2005</v>
      </c>
      <c r="E827" s="2">
        <v>2005</v>
      </c>
      <c r="F827" s="2">
        <v>1484</v>
      </c>
      <c r="G827" s="2">
        <v>2</v>
      </c>
      <c r="H827" s="2">
        <v>3</v>
      </c>
      <c r="I827" s="2">
        <v>1</v>
      </c>
      <c r="J827" s="2">
        <v>2</v>
      </c>
      <c r="K827" s="2">
        <v>174000</v>
      </c>
      <c r="L827" s="2" t="s">
        <v>13</v>
      </c>
      <c r="M827" s="2" t="s">
        <v>15</v>
      </c>
      <c r="N827" s="19" t="str">
        <f t="shared" si="0"/>
        <v>BIG</v>
      </c>
    </row>
    <row r="828" spans="1:14" ht="15.75" customHeight="1" x14ac:dyDescent="0.2">
      <c r="A828" s="2">
        <v>11911</v>
      </c>
      <c r="B828" s="2">
        <v>6</v>
      </c>
      <c r="C828" s="2">
        <v>5</v>
      </c>
      <c r="D828" s="2">
        <v>2005</v>
      </c>
      <c r="E828" s="2">
        <v>2005</v>
      </c>
      <c r="F828" s="2">
        <v>1560</v>
      </c>
      <c r="G828" s="2">
        <v>2</v>
      </c>
      <c r="H828" s="2">
        <v>3</v>
      </c>
      <c r="I828" s="2">
        <v>1</v>
      </c>
      <c r="J828" s="2">
        <v>2</v>
      </c>
      <c r="K828" s="2">
        <v>174000</v>
      </c>
      <c r="L828" s="2" t="s">
        <v>13</v>
      </c>
      <c r="M828" s="2" t="s">
        <v>15</v>
      </c>
      <c r="N828" s="19" t="str">
        <f t="shared" si="0"/>
        <v>BIG</v>
      </c>
    </row>
    <row r="829" spans="1:14" ht="15.75" customHeight="1" x14ac:dyDescent="0.2">
      <c r="A829" s="2">
        <v>11660</v>
      </c>
      <c r="B829" s="2">
        <v>6</v>
      </c>
      <c r="C829" s="2">
        <v>5</v>
      </c>
      <c r="D829" s="2">
        <v>2006</v>
      </c>
      <c r="E829" s="2">
        <v>2006</v>
      </c>
      <c r="F829" s="2">
        <v>1326</v>
      </c>
      <c r="G829" s="2">
        <v>2</v>
      </c>
      <c r="H829" s="2">
        <v>3</v>
      </c>
      <c r="I829" s="2">
        <v>0</v>
      </c>
      <c r="J829" s="2">
        <v>2</v>
      </c>
      <c r="K829" s="2">
        <v>174190</v>
      </c>
      <c r="L829" s="2" t="s">
        <v>13</v>
      </c>
      <c r="M829" s="2" t="s">
        <v>15</v>
      </c>
      <c r="N829" s="19" t="str">
        <f t="shared" si="0"/>
        <v>BIG</v>
      </c>
    </row>
    <row r="830" spans="1:14" ht="15.75" customHeight="1" x14ac:dyDescent="0.2">
      <c r="A830" s="2">
        <v>21872</v>
      </c>
      <c r="B830" s="2">
        <v>7</v>
      </c>
      <c r="C830" s="2">
        <v>5</v>
      </c>
      <c r="D830" s="2">
        <v>1996</v>
      </c>
      <c r="E830" s="2">
        <v>1997</v>
      </c>
      <c r="F830" s="2">
        <v>1446</v>
      </c>
      <c r="G830" s="2">
        <v>2</v>
      </c>
      <c r="H830" s="2">
        <v>3</v>
      </c>
      <c r="I830" s="2">
        <v>1</v>
      </c>
      <c r="J830" s="2">
        <v>2</v>
      </c>
      <c r="K830" s="2">
        <v>175000</v>
      </c>
      <c r="L830" s="2" t="s">
        <v>13</v>
      </c>
      <c r="M830" s="2" t="s">
        <v>15</v>
      </c>
      <c r="N830" s="19" t="str">
        <f t="shared" si="0"/>
        <v>BIG</v>
      </c>
    </row>
    <row r="831" spans="1:14" ht="15.75" customHeight="1" x14ac:dyDescent="0.2">
      <c r="A831" s="2">
        <v>11084</v>
      </c>
      <c r="B831" s="2">
        <v>7</v>
      </c>
      <c r="C831" s="2">
        <v>5</v>
      </c>
      <c r="D831" s="2">
        <v>2004</v>
      </c>
      <c r="E831" s="2">
        <v>2004</v>
      </c>
      <c r="F831" s="2">
        <v>1374</v>
      </c>
      <c r="G831" s="2">
        <v>2</v>
      </c>
      <c r="H831" s="2">
        <v>3</v>
      </c>
      <c r="I831" s="2">
        <v>1</v>
      </c>
      <c r="J831" s="2">
        <v>2</v>
      </c>
      <c r="K831" s="2">
        <v>175000</v>
      </c>
      <c r="L831" s="2" t="s">
        <v>13</v>
      </c>
      <c r="M831" s="2" t="s">
        <v>15</v>
      </c>
      <c r="N831" s="19" t="str">
        <f t="shared" si="0"/>
        <v>BIG</v>
      </c>
    </row>
    <row r="832" spans="1:14" ht="15.75" customHeight="1" x14ac:dyDescent="0.2">
      <c r="A832" s="2">
        <v>7917</v>
      </c>
      <c r="B832" s="2">
        <v>6</v>
      </c>
      <c r="C832" s="2">
        <v>5</v>
      </c>
      <c r="D832" s="2">
        <v>1999</v>
      </c>
      <c r="E832" s="2">
        <v>2000</v>
      </c>
      <c r="F832" s="2">
        <v>1647</v>
      </c>
      <c r="G832" s="2">
        <v>2</v>
      </c>
      <c r="H832" s="2">
        <v>3</v>
      </c>
      <c r="I832" s="2">
        <v>1</v>
      </c>
      <c r="J832" s="2">
        <v>2</v>
      </c>
      <c r="K832" s="2">
        <v>175000</v>
      </c>
      <c r="L832" s="2" t="s">
        <v>13</v>
      </c>
      <c r="M832" s="2" t="s">
        <v>15</v>
      </c>
      <c r="N832" s="19" t="str">
        <f t="shared" si="0"/>
        <v>SMALL</v>
      </c>
    </row>
    <row r="833" spans="1:14" ht="15.75" customHeight="1" x14ac:dyDescent="0.2">
      <c r="A833" s="2">
        <v>10000</v>
      </c>
      <c r="B833" s="2">
        <v>6</v>
      </c>
      <c r="C833" s="2">
        <v>5</v>
      </c>
      <c r="D833" s="2">
        <v>1993</v>
      </c>
      <c r="E833" s="2">
        <v>1994</v>
      </c>
      <c r="F833" s="2">
        <v>1655</v>
      </c>
      <c r="G833" s="2">
        <v>2</v>
      </c>
      <c r="H833" s="2">
        <v>3</v>
      </c>
      <c r="I833" s="2">
        <v>1</v>
      </c>
      <c r="J833" s="2">
        <v>2</v>
      </c>
      <c r="K833" s="2">
        <v>175900</v>
      </c>
      <c r="L833" s="2" t="s">
        <v>13</v>
      </c>
      <c r="M833" s="2" t="s">
        <v>15</v>
      </c>
      <c r="N833" s="19" t="str">
        <f t="shared" si="0"/>
        <v>BIG</v>
      </c>
    </row>
    <row r="834" spans="1:14" ht="15.75" customHeight="1" x14ac:dyDescent="0.2">
      <c r="A834" s="2">
        <v>8029</v>
      </c>
      <c r="B834" s="2">
        <v>6</v>
      </c>
      <c r="C834" s="2">
        <v>5</v>
      </c>
      <c r="D834" s="2">
        <v>2005</v>
      </c>
      <c r="E834" s="2">
        <v>2005</v>
      </c>
      <c r="F834" s="2">
        <v>1456</v>
      </c>
      <c r="G834" s="2">
        <v>2</v>
      </c>
      <c r="H834" s="2">
        <v>3</v>
      </c>
      <c r="I834" s="2">
        <v>0</v>
      </c>
      <c r="J834" s="2">
        <v>2</v>
      </c>
      <c r="K834" s="2">
        <v>176000</v>
      </c>
      <c r="L834" s="2" t="s">
        <v>13</v>
      </c>
      <c r="M834" s="2" t="s">
        <v>15</v>
      </c>
      <c r="N834" s="19" t="str">
        <f t="shared" si="0"/>
        <v>SMALL</v>
      </c>
    </row>
    <row r="835" spans="1:14" ht="15.75" customHeight="1" x14ac:dyDescent="0.2">
      <c r="A835" s="2">
        <v>7750</v>
      </c>
      <c r="B835" s="2">
        <v>7</v>
      </c>
      <c r="C835" s="2">
        <v>5</v>
      </c>
      <c r="D835" s="2">
        <v>2002</v>
      </c>
      <c r="E835" s="2">
        <v>2002</v>
      </c>
      <c r="F835" s="2">
        <v>1414</v>
      </c>
      <c r="G835" s="2">
        <v>2</v>
      </c>
      <c r="H835" s="2">
        <v>3</v>
      </c>
      <c r="I835" s="2">
        <v>1</v>
      </c>
      <c r="J835" s="2">
        <v>2</v>
      </c>
      <c r="K835" s="2">
        <v>176000</v>
      </c>
      <c r="L835" s="2" t="s">
        <v>13</v>
      </c>
      <c r="M835" s="2" t="s">
        <v>15</v>
      </c>
      <c r="N835" s="19" t="str">
        <f t="shared" si="0"/>
        <v>SMALL</v>
      </c>
    </row>
    <row r="836" spans="1:14" ht="15.75" customHeight="1" x14ac:dyDescent="0.2">
      <c r="A836" s="2">
        <v>7875</v>
      </c>
      <c r="B836" s="2">
        <v>7</v>
      </c>
      <c r="C836" s="2">
        <v>5</v>
      </c>
      <c r="D836" s="2">
        <v>1995</v>
      </c>
      <c r="E836" s="2">
        <v>1996</v>
      </c>
      <c r="F836" s="2">
        <v>1253</v>
      </c>
      <c r="G836" s="2">
        <v>2</v>
      </c>
      <c r="H836" s="2">
        <v>3</v>
      </c>
      <c r="I836" s="2">
        <v>1</v>
      </c>
      <c r="J836" s="2">
        <v>2</v>
      </c>
      <c r="K836" s="2">
        <v>176000</v>
      </c>
      <c r="L836" s="2" t="s">
        <v>13</v>
      </c>
      <c r="M836" s="2" t="s">
        <v>15</v>
      </c>
      <c r="N836" s="19" t="str">
        <f t="shared" si="0"/>
        <v>SMALL</v>
      </c>
    </row>
    <row r="837" spans="1:14" ht="15.75" customHeight="1" x14ac:dyDescent="0.2">
      <c r="A837" s="2">
        <v>10237</v>
      </c>
      <c r="B837" s="2">
        <v>6</v>
      </c>
      <c r="C837" s="2">
        <v>5</v>
      </c>
      <c r="D837" s="2">
        <v>2005</v>
      </c>
      <c r="E837" s="2">
        <v>2006</v>
      </c>
      <c r="F837" s="2">
        <v>1536</v>
      </c>
      <c r="G837" s="2">
        <v>2</v>
      </c>
      <c r="H837" s="2">
        <v>3</v>
      </c>
      <c r="I837" s="2">
        <v>1</v>
      </c>
      <c r="J837" s="2">
        <v>2</v>
      </c>
      <c r="K837" s="2">
        <v>176000</v>
      </c>
      <c r="L837" s="2" t="s">
        <v>13</v>
      </c>
      <c r="M837" s="2" t="s">
        <v>15</v>
      </c>
      <c r="N837" s="19" t="str">
        <f t="shared" si="0"/>
        <v>BIG</v>
      </c>
    </row>
    <row r="838" spans="1:14" ht="15.75" customHeight="1" x14ac:dyDescent="0.2">
      <c r="A838" s="2">
        <v>8993</v>
      </c>
      <c r="B838" s="2">
        <v>7</v>
      </c>
      <c r="C838" s="2">
        <v>5</v>
      </c>
      <c r="D838" s="2">
        <v>2007</v>
      </c>
      <c r="E838" s="2">
        <v>2007</v>
      </c>
      <c r="F838" s="2">
        <v>1302</v>
      </c>
      <c r="G838" s="2">
        <v>2</v>
      </c>
      <c r="H838" s="2">
        <v>3</v>
      </c>
      <c r="I838" s="2">
        <v>0</v>
      </c>
      <c r="J838" s="2">
        <v>2</v>
      </c>
      <c r="K838" s="2">
        <v>176485</v>
      </c>
      <c r="L838" s="2" t="s">
        <v>13</v>
      </c>
      <c r="M838" s="2" t="s">
        <v>15</v>
      </c>
      <c r="N838" s="19" t="str">
        <f t="shared" si="0"/>
        <v>SMALL</v>
      </c>
    </row>
    <row r="839" spans="1:14" ht="15.75" customHeight="1" x14ac:dyDescent="0.2">
      <c r="A839" s="2">
        <v>9084</v>
      </c>
      <c r="B839" s="2">
        <v>7</v>
      </c>
      <c r="C839" s="2">
        <v>5</v>
      </c>
      <c r="D839" s="2">
        <v>1998</v>
      </c>
      <c r="E839" s="2">
        <v>1998</v>
      </c>
      <c r="F839" s="2">
        <v>1632</v>
      </c>
      <c r="G839" s="2">
        <v>2</v>
      </c>
      <c r="H839" s="2">
        <v>3</v>
      </c>
      <c r="I839" s="2">
        <v>1</v>
      </c>
      <c r="J839" s="2">
        <v>2</v>
      </c>
      <c r="K839" s="2">
        <v>176500</v>
      </c>
      <c r="L839" s="2" t="s">
        <v>13</v>
      </c>
      <c r="M839" s="2" t="s">
        <v>15</v>
      </c>
      <c r="N839" s="19" t="str">
        <f t="shared" si="0"/>
        <v>SMALL</v>
      </c>
    </row>
    <row r="840" spans="1:14" ht="15.75" customHeight="1" x14ac:dyDescent="0.2">
      <c r="A840" s="2">
        <v>13869</v>
      </c>
      <c r="B840" s="2">
        <v>6</v>
      </c>
      <c r="C840" s="2">
        <v>6</v>
      </c>
      <c r="D840" s="2">
        <v>1997</v>
      </c>
      <c r="E840" s="2">
        <v>1997</v>
      </c>
      <c r="F840" s="2">
        <v>1470</v>
      </c>
      <c r="G840" s="2">
        <v>2</v>
      </c>
      <c r="H840" s="2">
        <v>3</v>
      </c>
      <c r="I840" s="2">
        <v>0</v>
      </c>
      <c r="J840" s="2">
        <v>2</v>
      </c>
      <c r="K840" s="2">
        <v>177000</v>
      </c>
      <c r="L840" s="2" t="s">
        <v>13</v>
      </c>
      <c r="M840" s="2" t="s">
        <v>15</v>
      </c>
      <c r="N840" s="19" t="str">
        <f t="shared" si="0"/>
        <v>BIG</v>
      </c>
    </row>
    <row r="841" spans="1:14" ht="15.75" customHeight="1" x14ac:dyDescent="0.2">
      <c r="A841" s="2">
        <v>8923</v>
      </c>
      <c r="B841" s="2">
        <v>7</v>
      </c>
      <c r="C841" s="2">
        <v>5</v>
      </c>
      <c r="D841" s="2">
        <v>1998</v>
      </c>
      <c r="E841" s="2">
        <v>1998</v>
      </c>
      <c r="F841" s="2">
        <v>1382</v>
      </c>
      <c r="G841" s="2">
        <v>2</v>
      </c>
      <c r="H841" s="2">
        <v>3</v>
      </c>
      <c r="I841" s="2">
        <v>1</v>
      </c>
      <c r="J841" s="2">
        <v>2</v>
      </c>
      <c r="K841" s="2">
        <v>177500</v>
      </c>
      <c r="L841" s="2" t="s">
        <v>13</v>
      </c>
      <c r="M841" s="2" t="s">
        <v>15</v>
      </c>
      <c r="N841" s="19" t="str">
        <f t="shared" si="0"/>
        <v>SMALL</v>
      </c>
    </row>
    <row r="842" spans="1:14" ht="15.75" customHeight="1" x14ac:dyDescent="0.2">
      <c r="A842" s="2">
        <v>7713</v>
      </c>
      <c r="B842" s="2">
        <v>7</v>
      </c>
      <c r="C842" s="2">
        <v>5</v>
      </c>
      <c r="D842" s="2">
        <v>2007</v>
      </c>
      <c r="E842" s="2">
        <v>2007</v>
      </c>
      <c r="F842" s="2">
        <v>1456</v>
      </c>
      <c r="G842" s="2">
        <v>2</v>
      </c>
      <c r="H842" s="2">
        <v>3</v>
      </c>
      <c r="I842" s="2">
        <v>0</v>
      </c>
      <c r="J842" s="2">
        <v>2</v>
      </c>
      <c r="K842" s="2">
        <v>177594</v>
      </c>
      <c r="L842" s="2" t="s">
        <v>13</v>
      </c>
      <c r="M842" s="2" t="s">
        <v>15</v>
      </c>
      <c r="N842" s="19" t="str">
        <f t="shared" si="0"/>
        <v>SMALL</v>
      </c>
    </row>
    <row r="843" spans="1:14" ht="15.75" customHeight="1" x14ac:dyDescent="0.2">
      <c r="A843" s="2">
        <v>14137</v>
      </c>
      <c r="B843" s="2">
        <v>5</v>
      </c>
      <c r="C843" s="2">
        <v>5</v>
      </c>
      <c r="D843" s="2">
        <v>1996</v>
      </c>
      <c r="E843" s="2">
        <v>1997</v>
      </c>
      <c r="F843" s="2">
        <v>1384</v>
      </c>
      <c r="G843" s="2">
        <v>2</v>
      </c>
      <c r="H843" s="2">
        <v>3</v>
      </c>
      <c r="I843" s="2">
        <v>0</v>
      </c>
      <c r="J843" s="2">
        <v>2</v>
      </c>
      <c r="K843" s="2">
        <v>177900</v>
      </c>
      <c r="L843" s="2" t="s">
        <v>13</v>
      </c>
      <c r="M843" s="2" t="s">
        <v>15</v>
      </c>
      <c r="N843" s="19" t="str">
        <f t="shared" si="0"/>
        <v>BIG</v>
      </c>
    </row>
    <row r="844" spans="1:14" ht="15.75" customHeight="1" x14ac:dyDescent="0.2">
      <c r="A844" s="2">
        <v>7837</v>
      </c>
      <c r="B844" s="2">
        <v>6</v>
      </c>
      <c r="C844" s="2">
        <v>7</v>
      </c>
      <c r="D844" s="2">
        <v>1993</v>
      </c>
      <c r="E844" s="2">
        <v>1994</v>
      </c>
      <c r="F844" s="2">
        <v>1571</v>
      </c>
      <c r="G844" s="2">
        <v>2</v>
      </c>
      <c r="H844" s="2">
        <v>3</v>
      </c>
      <c r="I844" s="2">
        <v>1</v>
      </c>
      <c r="J844" s="2">
        <v>2</v>
      </c>
      <c r="K844" s="2">
        <v>178000</v>
      </c>
      <c r="L844" s="2" t="s">
        <v>13</v>
      </c>
      <c r="M844" s="2" t="s">
        <v>15</v>
      </c>
      <c r="N844" s="19" t="str">
        <f t="shared" si="0"/>
        <v>SMALL</v>
      </c>
    </row>
    <row r="845" spans="1:14" ht="15.75" customHeight="1" x14ac:dyDescent="0.2">
      <c r="A845" s="2">
        <v>9636</v>
      </c>
      <c r="B845" s="2">
        <v>6</v>
      </c>
      <c r="C845" s="2">
        <v>5</v>
      </c>
      <c r="D845" s="2">
        <v>1992</v>
      </c>
      <c r="E845" s="2">
        <v>1993</v>
      </c>
      <c r="F845" s="2">
        <v>1593</v>
      </c>
      <c r="G845" s="2">
        <v>2</v>
      </c>
      <c r="H845" s="2">
        <v>3</v>
      </c>
      <c r="I845" s="2">
        <v>1</v>
      </c>
      <c r="J845" s="2">
        <v>2</v>
      </c>
      <c r="K845" s="2">
        <v>178000</v>
      </c>
      <c r="L845" s="2" t="s">
        <v>13</v>
      </c>
      <c r="M845" s="2" t="s">
        <v>15</v>
      </c>
      <c r="N845" s="19" t="str">
        <f t="shared" si="0"/>
        <v>BIG</v>
      </c>
    </row>
    <row r="846" spans="1:14" ht="15.75" customHeight="1" x14ac:dyDescent="0.2">
      <c r="A846" s="2">
        <v>8174</v>
      </c>
      <c r="B846" s="2">
        <v>7</v>
      </c>
      <c r="C846" s="2">
        <v>5</v>
      </c>
      <c r="D846" s="2">
        <v>2003</v>
      </c>
      <c r="E846" s="2">
        <v>2003</v>
      </c>
      <c r="F846" s="2">
        <v>1342</v>
      </c>
      <c r="G846" s="2">
        <v>2</v>
      </c>
      <c r="H846" s="2">
        <v>3</v>
      </c>
      <c r="I846" s="2">
        <v>1</v>
      </c>
      <c r="J846" s="2">
        <v>2</v>
      </c>
      <c r="K846" s="2">
        <v>178000</v>
      </c>
      <c r="L846" s="2" t="s">
        <v>13</v>
      </c>
      <c r="M846" s="2" t="s">
        <v>15</v>
      </c>
      <c r="N846" s="19" t="str">
        <f t="shared" si="0"/>
        <v>SMALL</v>
      </c>
    </row>
    <row r="847" spans="1:14" ht="15.75" customHeight="1" x14ac:dyDescent="0.2">
      <c r="A847" s="2">
        <v>9056</v>
      </c>
      <c r="B847" s="2">
        <v>8</v>
      </c>
      <c r="C847" s="2">
        <v>5</v>
      </c>
      <c r="D847" s="2">
        <v>2004</v>
      </c>
      <c r="E847" s="2">
        <v>2004</v>
      </c>
      <c r="F847" s="2">
        <v>1414</v>
      </c>
      <c r="G847" s="2">
        <v>2</v>
      </c>
      <c r="H847" s="2">
        <v>3</v>
      </c>
      <c r="I847" s="2">
        <v>1</v>
      </c>
      <c r="J847" s="2">
        <v>2</v>
      </c>
      <c r="K847" s="2">
        <v>178000</v>
      </c>
      <c r="L847" s="2" t="s">
        <v>13</v>
      </c>
      <c r="M847" s="2" t="s">
        <v>15</v>
      </c>
      <c r="N847" s="19" t="str">
        <f t="shared" si="0"/>
        <v>SMALL</v>
      </c>
    </row>
    <row r="848" spans="1:14" ht="15.75" customHeight="1" x14ac:dyDescent="0.2">
      <c r="A848" s="2">
        <v>7875</v>
      </c>
      <c r="B848" s="2">
        <v>7</v>
      </c>
      <c r="C848" s="2">
        <v>5</v>
      </c>
      <c r="D848" s="2">
        <v>1996</v>
      </c>
      <c r="E848" s="2">
        <v>1996</v>
      </c>
      <c r="F848" s="2">
        <v>1553</v>
      </c>
      <c r="G848" s="2">
        <v>2</v>
      </c>
      <c r="H848" s="2">
        <v>3</v>
      </c>
      <c r="I848" s="2">
        <v>0</v>
      </c>
      <c r="J848" s="2">
        <v>2</v>
      </c>
      <c r="K848" s="2">
        <v>178750</v>
      </c>
      <c r="L848" s="2" t="s">
        <v>13</v>
      </c>
      <c r="M848" s="2" t="s">
        <v>15</v>
      </c>
      <c r="N848" s="19" t="str">
        <f t="shared" si="0"/>
        <v>SMALL</v>
      </c>
    </row>
    <row r="849" spans="1:14" ht="15.75" customHeight="1" x14ac:dyDescent="0.2">
      <c r="A849" s="2">
        <v>10237</v>
      </c>
      <c r="B849" s="2">
        <v>6</v>
      </c>
      <c r="C849" s="2">
        <v>5</v>
      </c>
      <c r="D849" s="2">
        <v>2005</v>
      </c>
      <c r="E849" s="2">
        <v>2007</v>
      </c>
      <c r="F849" s="2">
        <v>1484</v>
      </c>
      <c r="G849" s="2">
        <v>2</v>
      </c>
      <c r="H849" s="2">
        <v>3</v>
      </c>
      <c r="I849" s="2">
        <v>1</v>
      </c>
      <c r="J849" s="2">
        <v>2</v>
      </c>
      <c r="K849" s="2">
        <v>178900</v>
      </c>
      <c r="L849" s="2" t="s">
        <v>13</v>
      </c>
      <c r="M849" s="2" t="s">
        <v>15</v>
      </c>
      <c r="N849" s="19" t="str">
        <f t="shared" si="0"/>
        <v>BIG</v>
      </c>
    </row>
    <row r="850" spans="1:14" ht="15.75" customHeight="1" x14ac:dyDescent="0.2">
      <c r="A850" s="2">
        <v>8123</v>
      </c>
      <c r="B850" s="2">
        <v>6</v>
      </c>
      <c r="C850" s="2">
        <v>5</v>
      </c>
      <c r="D850" s="2">
        <v>2000</v>
      </c>
      <c r="E850" s="2">
        <v>2000</v>
      </c>
      <c r="F850" s="2">
        <v>1800</v>
      </c>
      <c r="G850" s="2">
        <v>2</v>
      </c>
      <c r="H850" s="2">
        <v>3</v>
      </c>
      <c r="I850" s="2">
        <v>1</v>
      </c>
      <c r="J850" s="2">
        <v>2</v>
      </c>
      <c r="K850" s="2">
        <v>179000</v>
      </c>
      <c r="L850" s="2" t="s">
        <v>13</v>
      </c>
      <c r="M850" s="2" t="s">
        <v>15</v>
      </c>
      <c r="N850" s="19" t="str">
        <f t="shared" si="0"/>
        <v>SMALL</v>
      </c>
    </row>
    <row r="851" spans="1:14" ht="15.75" customHeight="1" x14ac:dyDescent="0.2">
      <c r="A851" s="2">
        <v>9024</v>
      </c>
      <c r="B851" s="2">
        <v>6</v>
      </c>
      <c r="C851" s="2">
        <v>5</v>
      </c>
      <c r="D851" s="2">
        <v>2004</v>
      </c>
      <c r="E851" s="2">
        <v>2004</v>
      </c>
      <c r="F851" s="2">
        <v>1515</v>
      </c>
      <c r="G851" s="2">
        <v>2</v>
      </c>
      <c r="H851" s="2">
        <v>3</v>
      </c>
      <c r="I851" s="2">
        <v>1</v>
      </c>
      <c r="J851" s="2">
        <v>2</v>
      </c>
      <c r="K851" s="2">
        <v>179000</v>
      </c>
      <c r="L851" s="2" t="s">
        <v>13</v>
      </c>
      <c r="M851" s="2" t="s">
        <v>15</v>
      </c>
      <c r="N851" s="19" t="str">
        <f t="shared" si="0"/>
        <v>SMALL</v>
      </c>
    </row>
    <row r="852" spans="1:14" ht="15.75" customHeight="1" x14ac:dyDescent="0.2">
      <c r="A852" s="2">
        <v>9018</v>
      </c>
      <c r="B852" s="2">
        <v>7</v>
      </c>
      <c r="C852" s="2">
        <v>5</v>
      </c>
      <c r="D852" s="2">
        <v>2007</v>
      </c>
      <c r="E852" s="2">
        <v>2007</v>
      </c>
      <c r="F852" s="2">
        <v>1456</v>
      </c>
      <c r="G852" s="2">
        <v>2</v>
      </c>
      <c r="H852" s="2">
        <v>3</v>
      </c>
      <c r="I852" s="2">
        <v>1</v>
      </c>
      <c r="J852" s="2">
        <v>2</v>
      </c>
      <c r="K852" s="2">
        <v>179540</v>
      </c>
      <c r="L852" s="2" t="s">
        <v>13</v>
      </c>
      <c r="M852" s="2" t="s">
        <v>15</v>
      </c>
      <c r="N852" s="19" t="str">
        <f t="shared" si="0"/>
        <v>SMALL</v>
      </c>
    </row>
    <row r="853" spans="1:14" ht="15.75" customHeight="1" x14ac:dyDescent="0.2">
      <c r="A853" s="2">
        <v>17104</v>
      </c>
      <c r="B853" s="2">
        <v>7</v>
      </c>
      <c r="C853" s="2">
        <v>5</v>
      </c>
      <c r="D853" s="2">
        <v>2006</v>
      </c>
      <c r="E853" s="2">
        <v>2006</v>
      </c>
      <c r="F853" s="2">
        <v>1496</v>
      </c>
      <c r="G853" s="2">
        <v>2</v>
      </c>
      <c r="H853" s="2">
        <v>3</v>
      </c>
      <c r="I853" s="2">
        <v>1</v>
      </c>
      <c r="J853" s="2">
        <v>2</v>
      </c>
      <c r="K853" s="2">
        <v>179665</v>
      </c>
      <c r="L853" s="2" t="s">
        <v>13</v>
      </c>
      <c r="M853" s="2" t="s">
        <v>15</v>
      </c>
      <c r="N853" s="19" t="str">
        <f t="shared" si="0"/>
        <v>BIG</v>
      </c>
    </row>
    <row r="854" spans="1:14" ht="15.75" customHeight="1" x14ac:dyDescent="0.2">
      <c r="A854" s="2">
        <v>7750</v>
      </c>
      <c r="B854" s="2">
        <v>7</v>
      </c>
      <c r="C854" s="2">
        <v>5</v>
      </c>
      <c r="D854" s="2">
        <v>2000</v>
      </c>
      <c r="E854" s="2">
        <v>2000</v>
      </c>
      <c r="F854" s="2">
        <v>1430</v>
      </c>
      <c r="G854" s="2">
        <v>2</v>
      </c>
      <c r="H854" s="2">
        <v>3</v>
      </c>
      <c r="I854" s="2">
        <v>1</v>
      </c>
      <c r="J854" s="2">
        <v>2</v>
      </c>
      <c r="K854" s="2">
        <v>180000</v>
      </c>
      <c r="L854" s="2" t="s">
        <v>13</v>
      </c>
      <c r="M854" s="2" t="s">
        <v>15</v>
      </c>
      <c r="N854" s="19" t="str">
        <f t="shared" si="0"/>
        <v>SMALL</v>
      </c>
    </row>
    <row r="855" spans="1:14" ht="15.75" customHeight="1" x14ac:dyDescent="0.2">
      <c r="A855" s="2">
        <v>8637</v>
      </c>
      <c r="B855" s="2">
        <v>6</v>
      </c>
      <c r="C855" s="2">
        <v>5</v>
      </c>
      <c r="D855" s="2">
        <v>1999</v>
      </c>
      <c r="E855" s="2">
        <v>2000</v>
      </c>
      <c r="F855" s="2">
        <v>1714</v>
      </c>
      <c r="G855" s="2">
        <v>2</v>
      </c>
      <c r="H855" s="2">
        <v>3</v>
      </c>
      <c r="I855" s="2">
        <v>1</v>
      </c>
      <c r="J855" s="2">
        <v>2</v>
      </c>
      <c r="K855" s="2">
        <v>180000</v>
      </c>
      <c r="L855" s="2" t="s">
        <v>13</v>
      </c>
      <c r="M855" s="2" t="s">
        <v>15</v>
      </c>
      <c r="N855" s="19" t="str">
        <f t="shared" si="0"/>
        <v>SMALL</v>
      </c>
    </row>
    <row r="856" spans="1:14" ht="15.75" customHeight="1" x14ac:dyDescent="0.2">
      <c r="A856" s="2">
        <v>7875</v>
      </c>
      <c r="B856" s="2">
        <v>7</v>
      </c>
      <c r="C856" s="2">
        <v>5</v>
      </c>
      <c r="D856" s="2">
        <v>2003</v>
      </c>
      <c r="E856" s="2">
        <v>2003</v>
      </c>
      <c r="F856" s="2">
        <v>1509</v>
      </c>
      <c r="G856" s="2">
        <v>2</v>
      </c>
      <c r="H856" s="2">
        <v>3</v>
      </c>
      <c r="I856" s="2">
        <v>1</v>
      </c>
      <c r="J856" s="2">
        <v>2</v>
      </c>
      <c r="K856" s="2">
        <v>180000</v>
      </c>
      <c r="L856" s="2" t="s">
        <v>13</v>
      </c>
      <c r="M856" s="2" t="s">
        <v>15</v>
      </c>
      <c r="N856" s="19" t="str">
        <f t="shared" si="0"/>
        <v>SMALL</v>
      </c>
    </row>
    <row r="857" spans="1:14" ht="15.75" customHeight="1" x14ac:dyDescent="0.2">
      <c r="A857" s="2">
        <v>8402</v>
      </c>
      <c r="B857" s="2">
        <v>6</v>
      </c>
      <c r="C857" s="2">
        <v>5</v>
      </c>
      <c r="D857" s="2">
        <v>1998</v>
      </c>
      <c r="E857" s="2">
        <v>1998</v>
      </c>
      <c r="F857" s="2">
        <v>1465</v>
      </c>
      <c r="G857" s="2">
        <v>2</v>
      </c>
      <c r="H857" s="2">
        <v>3</v>
      </c>
      <c r="I857" s="2">
        <v>1</v>
      </c>
      <c r="J857" s="2">
        <v>2</v>
      </c>
      <c r="K857" s="2">
        <v>180400</v>
      </c>
      <c r="L857" s="2" t="s">
        <v>13</v>
      </c>
      <c r="M857" s="2" t="s">
        <v>15</v>
      </c>
      <c r="N857" s="19" t="str">
        <f t="shared" si="0"/>
        <v>SMALL</v>
      </c>
    </row>
    <row r="858" spans="1:14" ht="15.75" customHeight="1" x14ac:dyDescent="0.2">
      <c r="A858" s="2">
        <v>11851</v>
      </c>
      <c r="B858" s="2">
        <v>7</v>
      </c>
      <c r="C858" s="2">
        <v>5</v>
      </c>
      <c r="D858" s="2">
        <v>1990</v>
      </c>
      <c r="E858" s="2">
        <v>1990</v>
      </c>
      <c r="F858" s="2">
        <v>1442</v>
      </c>
      <c r="G858" s="2">
        <v>2</v>
      </c>
      <c r="H858" s="2">
        <v>3</v>
      </c>
      <c r="I858" s="2">
        <v>0</v>
      </c>
      <c r="J858" s="2">
        <v>2</v>
      </c>
      <c r="K858" s="2">
        <v>180500</v>
      </c>
      <c r="L858" s="2" t="s">
        <v>13</v>
      </c>
      <c r="M858" s="2" t="s">
        <v>15</v>
      </c>
      <c r="N858" s="19" t="str">
        <f t="shared" si="0"/>
        <v>BIG</v>
      </c>
    </row>
    <row r="859" spans="1:14" ht="15.75" customHeight="1" x14ac:dyDescent="0.2">
      <c r="A859" s="2">
        <v>24682</v>
      </c>
      <c r="B859" s="2">
        <v>6</v>
      </c>
      <c r="C859" s="2">
        <v>5</v>
      </c>
      <c r="D859" s="2">
        <v>1999</v>
      </c>
      <c r="E859" s="2">
        <v>1999</v>
      </c>
      <c r="F859" s="2">
        <v>1675</v>
      </c>
      <c r="G859" s="2">
        <v>2</v>
      </c>
      <c r="H859" s="2">
        <v>3</v>
      </c>
      <c r="I859" s="2">
        <v>1</v>
      </c>
      <c r="J859" s="2">
        <v>2</v>
      </c>
      <c r="K859" s="2">
        <v>181000</v>
      </c>
      <c r="L859" s="2" t="s">
        <v>13</v>
      </c>
      <c r="M859" s="2" t="s">
        <v>15</v>
      </c>
      <c r="N859" s="19" t="str">
        <f t="shared" si="0"/>
        <v>BIG</v>
      </c>
    </row>
    <row r="860" spans="1:14" ht="15.75" customHeight="1" x14ac:dyDescent="0.2">
      <c r="A860" s="2">
        <v>10839</v>
      </c>
      <c r="B860" s="2">
        <v>6</v>
      </c>
      <c r="C860" s="2">
        <v>5</v>
      </c>
      <c r="D860" s="2">
        <v>1997</v>
      </c>
      <c r="E860" s="2">
        <v>1998</v>
      </c>
      <c r="F860" s="2">
        <v>1604</v>
      </c>
      <c r="G860" s="2">
        <v>2</v>
      </c>
      <c r="H860" s="2">
        <v>3</v>
      </c>
      <c r="I860" s="2">
        <v>1</v>
      </c>
      <c r="J860" s="2">
        <v>2</v>
      </c>
      <c r="K860" s="2">
        <v>181000</v>
      </c>
      <c r="L860" s="2" t="s">
        <v>13</v>
      </c>
      <c r="M860" s="2" t="s">
        <v>15</v>
      </c>
      <c r="N860" s="19" t="str">
        <f t="shared" si="0"/>
        <v>BIG</v>
      </c>
    </row>
    <row r="861" spans="1:14" ht="15.75" customHeight="1" x14ac:dyDescent="0.2">
      <c r="A861" s="2">
        <v>8063</v>
      </c>
      <c r="B861" s="2">
        <v>6</v>
      </c>
      <c r="C861" s="2">
        <v>5</v>
      </c>
      <c r="D861" s="2">
        <v>2000</v>
      </c>
      <c r="E861" s="2">
        <v>2000</v>
      </c>
      <c r="F861" s="2">
        <v>1690</v>
      </c>
      <c r="G861" s="2">
        <v>2</v>
      </c>
      <c r="H861" s="2">
        <v>3</v>
      </c>
      <c r="I861" s="2">
        <v>1</v>
      </c>
      <c r="J861" s="2">
        <v>2</v>
      </c>
      <c r="K861" s="2">
        <v>181000</v>
      </c>
      <c r="L861" s="2" t="s">
        <v>13</v>
      </c>
      <c r="M861" s="2" t="s">
        <v>15</v>
      </c>
      <c r="N861" s="19" t="str">
        <f t="shared" si="0"/>
        <v>SMALL</v>
      </c>
    </row>
    <row r="862" spans="1:14" ht="15.75" customHeight="1" x14ac:dyDescent="0.2">
      <c r="A862" s="2">
        <v>8899</v>
      </c>
      <c r="B862" s="2">
        <v>7</v>
      </c>
      <c r="C862" s="2">
        <v>5</v>
      </c>
      <c r="D862" s="2">
        <v>2007</v>
      </c>
      <c r="E862" s="2">
        <v>2007</v>
      </c>
      <c r="F862" s="2">
        <v>1340</v>
      </c>
      <c r="G862" s="2">
        <v>2</v>
      </c>
      <c r="H862" s="2">
        <v>3</v>
      </c>
      <c r="I862" s="2">
        <v>0</v>
      </c>
      <c r="J862" s="2">
        <v>2</v>
      </c>
      <c r="K862" s="2">
        <v>181134</v>
      </c>
      <c r="L862" s="2" t="s">
        <v>13</v>
      </c>
      <c r="M862" s="2" t="s">
        <v>15</v>
      </c>
      <c r="N862" s="19" t="str">
        <f t="shared" si="0"/>
        <v>SMALL</v>
      </c>
    </row>
    <row r="863" spans="1:14" ht="15.75" customHeight="1" x14ac:dyDescent="0.2">
      <c r="A863" s="2">
        <v>8803</v>
      </c>
      <c r="B863" s="2">
        <v>6</v>
      </c>
      <c r="C863" s="2">
        <v>5</v>
      </c>
      <c r="D863" s="2">
        <v>1994</v>
      </c>
      <c r="E863" s="2">
        <v>1995</v>
      </c>
      <c r="F863" s="2">
        <v>1516</v>
      </c>
      <c r="G863" s="2">
        <v>2</v>
      </c>
      <c r="H863" s="2">
        <v>3</v>
      </c>
      <c r="I863" s="2">
        <v>1</v>
      </c>
      <c r="J863" s="2">
        <v>2</v>
      </c>
      <c r="K863" s="2">
        <v>181316</v>
      </c>
      <c r="L863" s="2" t="s">
        <v>13</v>
      </c>
      <c r="M863" s="2" t="s">
        <v>15</v>
      </c>
      <c r="N863" s="19" t="str">
        <f t="shared" si="0"/>
        <v>SMALL</v>
      </c>
    </row>
    <row r="864" spans="1:14" ht="15.75" customHeight="1" x14ac:dyDescent="0.2">
      <c r="A864" s="2">
        <v>15810</v>
      </c>
      <c r="B864" s="2">
        <v>6</v>
      </c>
      <c r="C864" s="2">
        <v>5</v>
      </c>
      <c r="D864" s="2">
        <v>2007</v>
      </c>
      <c r="E864" s="2">
        <v>2007</v>
      </c>
      <c r="F864" s="2">
        <v>1496</v>
      </c>
      <c r="G864" s="2">
        <v>3</v>
      </c>
      <c r="H864" s="2">
        <v>3</v>
      </c>
      <c r="I864" s="2">
        <v>0</v>
      </c>
      <c r="J864" s="2">
        <v>2</v>
      </c>
      <c r="K864" s="2">
        <v>181755</v>
      </c>
      <c r="L864" s="2" t="s">
        <v>13</v>
      </c>
      <c r="M864" s="2" t="s">
        <v>15</v>
      </c>
      <c r="N864" s="19" t="str">
        <f t="shared" si="0"/>
        <v>BIG</v>
      </c>
    </row>
    <row r="865" spans="1:14" ht="15.75" customHeight="1" x14ac:dyDescent="0.2">
      <c r="A865" s="2">
        <v>11184</v>
      </c>
      <c r="B865" s="2">
        <v>6</v>
      </c>
      <c r="C865" s="2">
        <v>5</v>
      </c>
      <c r="D865" s="2">
        <v>1998</v>
      </c>
      <c r="E865" s="2">
        <v>1998</v>
      </c>
      <c r="F865" s="2">
        <v>1633</v>
      </c>
      <c r="G865" s="2">
        <v>2</v>
      </c>
      <c r="H865" s="2">
        <v>3</v>
      </c>
      <c r="I865" s="2">
        <v>1</v>
      </c>
      <c r="J865" s="2">
        <v>2</v>
      </c>
      <c r="K865" s="2">
        <v>183000</v>
      </c>
      <c r="L865" s="2" t="s">
        <v>13</v>
      </c>
      <c r="M865" s="2" t="s">
        <v>15</v>
      </c>
      <c r="N865" s="19" t="str">
        <f t="shared" si="0"/>
        <v>BIG</v>
      </c>
    </row>
    <row r="866" spans="1:14" ht="15.75" customHeight="1" x14ac:dyDescent="0.2">
      <c r="A866" s="2">
        <v>7861</v>
      </c>
      <c r="B866" s="2">
        <v>6</v>
      </c>
      <c r="C866" s="2">
        <v>5</v>
      </c>
      <c r="D866" s="2">
        <v>2002</v>
      </c>
      <c r="E866" s="2">
        <v>2003</v>
      </c>
      <c r="F866" s="2">
        <v>1509</v>
      </c>
      <c r="G866" s="2">
        <v>2</v>
      </c>
      <c r="H866" s="2">
        <v>3</v>
      </c>
      <c r="I866" s="2">
        <v>1</v>
      </c>
      <c r="J866" s="2">
        <v>2</v>
      </c>
      <c r="K866" s="2">
        <v>183200</v>
      </c>
      <c r="L866" s="2" t="s">
        <v>13</v>
      </c>
      <c r="M866" s="2" t="s">
        <v>15</v>
      </c>
      <c r="N866" s="19" t="str">
        <f t="shared" si="0"/>
        <v>SMALL</v>
      </c>
    </row>
    <row r="867" spans="1:14" ht="15.75" customHeight="1" x14ac:dyDescent="0.2">
      <c r="A867" s="2">
        <v>8244</v>
      </c>
      <c r="B867" s="2">
        <v>7</v>
      </c>
      <c r="C867" s="2">
        <v>5</v>
      </c>
      <c r="D867" s="2">
        <v>2004</v>
      </c>
      <c r="E867" s="2">
        <v>2004</v>
      </c>
      <c r="F867" s="2">
        <v>1720</v>
      </c>
      <c r="G867" s="2">
        <v>2</v>
      </c>
      <c r="H867" s="2">
        <v>3</v>
      </c>
      <c r="I867" s="2">
        <v>1</v>
      </c>
      <c r="J867" s="2">
        <v>2</v>
      </c>
      <c r="K867" s="2">
        <v>183500</v>
      </c>
      <c r="L867" s="2" t="s">
        <v>13</v>
      </c>
      <c r="M867" s="2" t="s">
        <v>15</v>
      </c>
      <c r="N867" s="19" t="str">
        <f t="shared" si="0"/>
        <v>SMALL</v>
      </c>
    </row>
    <row r="868" spans="1:14" ht="15.75" customHeight="1" x14ac:dyDescent="0.2">
      <c r="A868" s="2">
        <v>8238</v>
      </c>
      <c r="B868" s="2">
        <v>6</v>
      </c>
      <c r="C868" s="2">
        <v>5</v>
      </c>
      <c r="D868" s="2">
        <v>1997</v>
      </c>
      <c r="E868" s="2">
        <v>1998</v>
      </c>
      <c r="F868" s="2">
        <v>1525</v>
      </c>
      <c r="G868" s="2">
        <v>2</v>
      </c>
      <c r="H868" s="2">
        <v>3</v>
      </c>
      <c r="I868" s="2">
        <v>1</v>
      </c>
      <c r="J868" s="2">
        <v>2</v>
      </c>
      <c r="K868" s="2">
        <v>183500</v>
      </c>
      <c r="L868" s="2" t="s">
        <v>13</v>
      </c>
      <c r="M868" s="2" t="s">
        <v>15</v>
      </c>
      <c r="N868" s="19" t="str">
        <f t="shared" si="0"/>
        <v>SMALL</v>
      </c>
    </row>
    <row r="869" spans="1:14" ht="15.75" customHeight="1" x14ac:dyDescent="0.2">
      <c r="A869" s="2">
        <v>8076</v>
      </c>
      <c r="B869" s="2">
        <v>6</v>
      </c>
      <c r="C869" s="2">
        <v>6</v>
      </c>
      <c r="D869" s="2">
        <v>1993</v>
      </c>
      <c r="E869" s="2">
        <v>1994</v>
      </c>
      <c r="F869" s="2">
        <v>1169</v>
      </c>
      <c r="G869" s="2">
        <v>2</v>
      </c>
      <c r="H869" s="2">
        <v>3</v>
      </c>
      <c r="I869" s="2">
        <v>1</v>
      </c>
      <c r="J869" s="2">
        <v>2</v>
      </c>
      <c r="K869" s="2">
        <v>183500</v>
      </c>
      <c r="L869" s="2" t="s">
        <v>13</v>
      </c>
      <c r="M869" s="2" t="s">
        <v>15</v>
      </c>
      <c r="N869" s="19" t="str">
        <f t="shared" si="0"/>
        <v>SMALL</v>
      </c>
    </row>
    <row r="870" spans="1:14" ht="15.75" customHeight="1" x14ac:dyDescent="0.2">
      <c r="A870" s="2">
        <v>10928</v>
      </c>
      <c r="B870" s="2">
        <v>7</v>
      </c>
      <c r="C870" s="2">
        <v>5</v>
      </c>
      <c r="D870" s="2">
        <v>2005</v>
      </c>
      <c r="E870" s="2">
        <v>2005</v>
      </c>
      <c r="F870" s="2">
        <v>1456</v>
      </c>
      <c r="G870" s="2">
        <v>2</v>
      </c>
      <c r="H870" s="2">
        <v>3</v>
      </c>
      <c r="I870" s="2">
        <v>1</v>
      </c>
      <c r="J870" s="2">
        <v>2</v>
      </c>
      <c r="K870" s="2">
        <v>184000</v>
      </c>
      <c r="L870" s="2" t="s">
        <v>13</v>
      </c>
      <c r="M870" s="2" t="s">
        <v>15</v>
      </c>
      <c r="N870" s="19" t="str">
        <f t="shared" si="0"/>
        <v>BIG</v>
      </c>
    </row>
    <row r="871" spans="1:14" ht="15.75" customHeight="1" x14ac:dyDescent="0.2">
      <c r="A871" s="2">
        <v>15384</v>
      </c>
      <c r="B871" s="2">
        <v>7</v>
      </c>
      <c r="C871" s="2">
        <v>5</v>
      </c>
      <c r="D871" s="2">
        <v>2004</v>
      </c>
      <c r="E871" s="2">
        <v>2005</v>
      </c>
      <c r="F871" s="2">
        <v>1490</v>
      </c>
      <c r="G871" s="2">
        <v>2</v>
      </c>
      <c r="H871" s="2">
        <v>3</v>
      </c>
      <c r="I871" s="2">
        <v>1</v>
      </c>
      <c r="J871" s="2">
        <v>2</v>
      </c>
      <c r="K871" s="2">
        <v>184000</v>
      </c>
      <c r="L871" s="2" t="s">
        <v>13</v>
      </c>
      <c r="M871" s="2" t="s">
        <v>15</v>
      </c>
      <c r="N871" s="19" t="str">
        <f t="shared" si="0"/>
        <v>BIG</v>
      </c>
    </row>
    <row r="872" spans="1:14" ht="15.75" customHeight="1" x14ac:dyDescent="0.2">
      <c r="A872" s="2">
        <v>7750</v>
      </c>
      <c r="B872" s="2">
        <v>8</v>
      </c>
      <c r="C872" s="2">
        <v>5</v>
      </c>
      <c r="D872" s="2">
        <v>2002</v>
      </c>
      <c r="E872" s="2">
        <v>2002</v>
      </c>
      <c r="F872" s="2">
        <v>1419</v>
      </c>
      <c r="G872" s="2">
        <v>2</v>
      </c>
      <c r="H872" s="2">
        <v>3</v>
      </c>
      <c r="I872" s="2">
        <v>1</v>
      </c>
      <c r="J872" s="2">
        <v>2</v>
      </c>
      <c r="K872" s="2">
        <v>184100</v>
      </c>
      <c r="L872" s="2" t="s">
        <v>13</v>
      </c>
      <c r="M872" s="2" t="s">
        <v>15</v>
      </c>
      <c r="N872" s="19" t="str">
        <f t="shared" si="0"/>
        <v>SMALL</v>
      </c>
    </row>
    <row r="873" spans="1:14" ht="15.75" customHeight="1" x14ac:dyDescent="0.2">
      <c r="A873" s="2">
        <v>13300</v>
      </c>
      <c r="B873" s="2">
        <v>7</v>
      </c>
      <c r="C873" s="2">
        <v>5</v>
      </c>
      <c r="D873" s="2">
        <v>2004</v>
      </c>
      <c r="E873" s="2">
        <v>2004</v>
      </c>
      <c r="F873" s="2">
        <v>1374</v>
      </c>
      <c r="G873" s="2">
        <v>2</v>
      </c>
      <c r="H873" s="2">
        <v>3</v>
      </c>
      <c r="I873" s="2">
        <v>1</v>
      </c>
      <c r="J873" s="2">
        <v>2</v>
      </c>
      <c r="K873" s="2">
        <v>184500</v>
      </c>
      <c r="L873" s="2" t="s">
        <v>13</v>
      </c>
      <c r="M873" s="2" t="s">
        <v>15</v>
      </c>
      <c r="N873" s="19" t="str">
        <f t="shared" si="0"/>
        <v>BIG</v>
      </c>
    </row>
    <row r="874" spans="1:14" ht="15.75" customHeight="1" x14ac:dyDescent="0.2">
      <c r="A874" s="2">
        <v>7980</v>
      </c>
      <c r="B874" s="2">
        <v>6</v>
      </c>
      <c r="C874" s="2">
        <v>7</v>
      </c>
      <c r="D874" s="2">
        <v>1992</v>
      </c>
      <c r="E874" s="2">
        <v>2007</v>
      </c>
      <c r="F874" s="2">
        <v>1187</v>
      </c>
      <c r="G874" s="2">
        <v>2</v>
      </c>
      <c r="H874" s="2">
        <v>3</v>
      </c>
      <c r="I874" s="2">
        <v>0</v>
      </c>
      <c r="J874" s="2">
        <v>2</v>
      </c>
      <c r="K874" s="2">
        <v>185000</v>
      </c>
      <c r="L874" s="2" t="s">
        <v>17</v>
      </c>
      <c r="M874" s="2" t="s">
        <v>15</v>
      </c>
      <c r="N874" s="19" t="str">
        <f t="shared" si="0"/>
        <v>SMALL</v>
      </c>
    </row>
    <row r="875" spans="1:14" ht="15.75" customHeight="1" x14ac:dyDescent="0.2">
      <c r="A875" s="2">
        <v>10141</v>
      </c>
      <c r="B875" s="2">
        <v>7</v>
      </c>
      <c r="C875" s="2">
        <v>5</v>
      </c>
      <c r="D875" s="2">
        <v>1998</v>
      </c>
      <c r="E875" s="2">
        <v>1998</v>
      </c>
      <c r="F875" s="2">
        <v>1718</v>
      </c>
      <c r="G875" s="2">
        <v>2</v>
      </c>
      <c r="H875" s="2">
        <v>3</v>
      </c>
      <c r="I875" s="2">
        <v>1</v>
      </c>
      <c r="J875" s="2">
        <v>2</v>
      </c>
      <c r="K875" s="2">
        <v>185000</v>
      </c>
      <c r="L875" s="2" t="s">
        <v>13</v>
      </c>
      <c r="M875" s="2" t="s">
        <v>15</v>
      </c>
      <c r="N875" s="19" t="str">
        <f t="shared" si="0"/>
        <v>BIG</v>
      </c>
    </row>
    <row r="876" spans="1:14" ht="15.75" customHeight="1" x14ac:dyDescent="0.2">
      <c r="A876" s="2">
        <v>9765</v>
      </c>
      <c r="B876" s="2">
        <v>6</v>
      </c>
      <c r="C876" s="2">
        <v>8</v>
      </c>
      <c r="D876" s="2">
        <v>1993</v>
      </c>
      <c r="E876" s="2">
        <v>1993</v>
      </c>
      <c r="F876" s="2">
        <v>1470</v>
      </c>
      <c r="G876" s="2">
        <v>2</v>
      </c>
      <c r="H876" s="2">
        <v>3</v>
      </c>
      <c r="I876" s="2">
        <v>1</v>
      </c>
      <c r="J876" s="2">
        <v>2</v>
      </c>
      <c r="K876" s="2">
        <v>185000</v>
      </c>
      <c r="L876" s="2" t="s">
        <v>17</v>
      </c>
      <c r="M876" s="2" t="s">
        <v>15</v>
      </c>
      <c r="N876" s="19" t="str">
        <f t="shared" si="0"/>
        <v>BIG</v>
      </c>
    </row>
    <row r="877" spans="1:14" ht="15.75" customHeight="1" x14ac:dyDescent="0.2">
      <c r="A877" s="2">
        <v>11900</v>
      </c>
      <c r="B877" s="2">
        <v>5</v>
      </c>
      <c r="C877" s="2">
        <v>6</v>
      </c>
      <c r="D877" s="2">
        <v>1977</v>
      </c>
      <c r="E877" s="2">
        <v>1977</v>
      </c>
      <c r="F877" s="2">
        <v>1934</v>
      </c>
      <c r="G877" s="2">
        <v>2</v>
      </c>
      <c r="H877" s="2">
        <v>3</v>
      </c>
      <c r="I877" s="2">
        <v>1</v>
      </c>
      <c r="J877" s="2">
        <v>2</v>
      </c>
      <c r="K877" s="2">
        <v>185000</v>
      </c>
      <c r="L877" s="2" t="s">
        <v>13</v>
      </c>
      <c r="M877" s="2" t="s">
        <v>15</v>
      </c>
      <c r="N877" s="19" t="str">
        <f t="shared" si="0"/>
        <v>BIG</v>
      </c>
    </row>
    <row r="878" spans="1:14" ht="15.75" customHeight="1" x14ac:dyDescent="0.2">
      <c r="A878" s="2">
        <v>14067</v>
      </c>
      <c r="B878" s="2">
        <v>6</v>
      </c>
      <c r="C878" s="2">
        <v>5</v>
      </c>
      <c r="D878" s="2">
        <v>1991</v>
      </c>
      <c r="E878" s="2">
        <v>1991</v>
      </c>
      <c r="F878" s="2">
        <v>1709</v>
      </c>
      <c r="G878" s="2">
        <v>2</v>
      </c>
      <c r="H878" s="2">
        <v>3</v>
      </c>
      <c r="I878" s="2">
        <v>0</v>
      </c>
      <c r="J878" s="2">
        <v>2</v>
      </c>
      <c r="K878" s="2">
        <v>185000</v>
      </c>
      <c r="L878" s="2" t="s">
        <v>13</v>
      </c>
      <c r="M878" s="2" t="s">
        <v>15</v>
      </c>
      <c r="N878" s="19" t="str">
        <f t="shared" si="0"/>
        <v>BIG</v>
      </c>
    </row>
    <row r="879" spans="1:14" ht="15.75" customHeight="1" x14ac:dyDescent="0.2">
      <c r="A879" s="2">
        <v>9649</v>
      </c>
      <c r="B879" s="2">
        <v>6</v>
      </c>
      <c r="C879" s="2">
        <v>5</v>
      </c>
      <c r="D879" s="2">
        <v>1999</v>
      </c>
      <c r="E879" s="2">
        <v>2000</v>
      </c>
      <c r="F879" s="2">
        <v>1644</v>
      </c>
      <c r="G879" s="2">
        <v>2</v>
      </c>
      <c r="H879" s="2">
        <v>3</v>
      </c>
      <c r="I879" s="2">
        <v>1</v>
      </c>
      <c r="J879" s="2">
        <v>2</v>
      </c>
      <c r="K879" s="2">
        <v>185000</v>
      </c>
      <c r="L879" s="2" t="s">
        <v>13</v>
      </c>
      <c r="M879" s="2" t="s">
        <v>15</v>
      </c>
      <c r="N879" s="19" t="str">
        <f t="shared" si="0"/>
        <v>BIG</v>
      </c>
    </row>
    <row r="880" spans="1:14" ht="15.75" customHeight="1" x14ac:dyDescent="0.2">
      <c r="A880" s="2">
        <v>11207</v>
      </c>
      <c r="B880" s="2">
        <v>6</v>
      </c>
      <c r="C880" s="2">
        <v>5</v>
      </c>
      <c r="D880" s="2">
        <v>1997</v>
      </c>
      <c r="E880" s="2">
        <v>1997</v>
      </c>
      <c r="F880" s="2">
        <v>1511</v>
      </c>
      <c r="G880" s="2">
        <v>2</v>
      </c>
      <c r="H880" s="2">
        <v>3</v>
      </c>
      <c r="I880" s="2">
        <v>1</v>
      </c>
      <c r="J880" s="2">
        <v>2</v>
      </c>
      <c r="K880" s="2">
        <v>185000</v>
      </c>
      <c r="L880" s="2" t="s">
        <v>13</v>
      </c>
      <c r="M880" s="2" t="s">
        <v>15</v>
      </c>
      <c r="N880" s="19" t="str">
        <f t="shared" si="0"/>
        <v>BIG</v>
      </c>
    </row>
    <row r="881" spans="1:14" ht="15.75" customHeight="1" x14ac:dyDescent="0.2">
      <c r="A881" s="2">
        <v>8577</v>
      </c>
      <c r="B881" s="2">
        <v>7</v>
      </c>
      <c r="C881" s="2">
        <v>5</v>
      </c>
      <c r="D881" s="2">
        <v>2004</v>
      </c>
      <c r="E881" s="2">
        <v>2004</v>
      </c>
      <c r="F881" s="2">
        <v>1733</v>
      </c>
      <c r="G881" s="2">
        <v>2</v>
      </c>
      <c r="H881" s="2">
        <v>3</v>
      </c>
      <c r="I881" s="2">
        <v>1</v>
      </c>
      <c r="J881" s="2">
        <v>2</v>
      </c>
      <c r="K881" s="2">
        <v>185088</v>
      </c>
      <c r="L881" s="2" t="s">
        <v>13</v>
      </c>
      <c r="M881" s="2" t="s">
        <v>15</v>
      </c>
      <c r="N881" s="19" t="str">
        <f t="shared" si="0"/>
        <v>SMALL</v>
      </c>
    </row>
    <row r="882" spans="1:14" ht="15.75" customHeight="1" x14ac:dyDescent="0.2">
      <c r="A882" s="2">
        <v>9073</v>
      </c>
      <c r="B882" s="2">
        <v>7</v>
      </c>
      <c r="C882" s="2">
        <v>5</v>
      </c>
      <c r="D882" s="2">
        <v>2006</v>
      </c>
      <c r="E882" s="2">
        <v>2006</v>
      </c>
      <c r="F882" s="2">
        <v>1492</v>
      </c>
      <c r="G882" s="2">
        <v>2</v>
      </c>
      <c r="H882" s="2">
        <v>3</v>
      </c>
      <c r="I882" s="2">
        <v>0</v>
      </c>
      <c r="J882" s="2">
        <v>2</v>
      </c>
      <c r="K882" s="2">
        <v>185101</v>
      </c>
      <c r="L882" s="2" t="s">
        <v>13</v>
      </c>
      <c r="M882" s="2" t="s">
        <v>15</v>
      </c>
      <c r="N882" s="19" t="str">
        <f t="shared" si="0"/>
        <v>SMALL</v>
      </c>
    </row>
    <row r="883" spans="1:14" ht="15.75" customHeight="1" x14ac:dyDescent="0.2">
      <c r="A883" s="2">
        <v>8390</v>
      </c>
      <c r="B883" s="2">
        <v>7</v>
      </c>
      <c r="C883" s="2">
        <v>5</v>
      </c>
      <c r="D883" s="2">
        <v>1999</v>
      </c>
      <c r="E883" s="2">
        <v>1999</v>
      </c>
      <c r="F883" s="2">
        <v>1651</v>
      </c>
      <c r="G883" s="2">
        <v>2</v>
      </c>
      <c r="H883" s="2">
        <v>3</v>
      </c>
      <c r="I883" s="2">
        <v>1</v>
      </c>
      <c r="J883" s="2">
        <v>2</v>
      </c>
      <c r="K883" s="2">
        <v>185900</v>
      </c>
      <c r="L883" s="2" t="s">
        <v>13</v>
      </c>
      <c r="M883" s="2" t="s">
        <v>15</v>
      </c>
      <c r="N883" s="19" t="str">
        <f t="shared" si="0"/>
        <v>SMALL</v>
      </c>
    </row>
    <row r="884" spans="1:14" ht="15.75" customHeight="1" x14ac:dyDescent="0.2">
      <c r="A884" s="2">
        <v>10261</v>
      </c>
      <c r="B884" s="2">
        <v>6</v>
      </c>
      <c r="C884" s="2">
        <v>5</v>
      </c>
      <c r="D884" s="2">
        <v>2000</v>
      </c>
      <c r="E884" s="2">
        <v>2000</v>
      </c>
      <c r="F884" s="2">
        <v>1792</v>
      </c>
      <c r="G884" s="2">
        <v>2</v>
      </c>
      <c r="H884" s="2">
        <v>3</v>
      </c>
      <c r="I884" s="2">
        <v>1</v>
      </c>
      <c r="J884" s="2">
        <v>2</v>
      </c>
      <c r="K884" s="2">
        <v>186500</v>
      </c>
      <c r="L884" s="2" t="s">
        <v>13</v>
      </c>
      <c r="M884" s="2" t="s">
        <v>15</v>
      </c>
      <c r="N884" s="19" t="str">
        <f t="shared" si="0"/>
        <v>BIG</v>
      </c>
    </row>
    <row r="885" spans="1:14" ht="15.75" customHeight="1" x14ac:dyDescent="0.2">
      <c r="A885" s="2">
        <v>9487</v>
      </c>
      <c r="B885" s="2">
        <v>6</v>
      </c>
      <c r="C885" s="2">
        <v>5</v>
      </c>
      <c r="D885" s="2">
        <v>2000</v>
      </c>
      <c r="E885" s="2">
        <v>2000</v>
      </c>
      <c r="F885" s="2">
        <v>1690</v>
      </c>
      <c r="G885" s="2">
        <v>2</v>
      </c>
      <c r="H885" s="2">
        <v>3</v>
      </c>
      <c r="I885" s="2">
        <v>1</v>
      </c>
      <c r="J885" s="2">
        <v>2</v>
      </c>
      <c r="K885" s="2">
        <v>187000</v>
      </c>
      <c r="L885" s="2" t="s">
        <v>13</v>
      </c>
      <c r="M885" s="2" t="s">
        <v>15</v>
      </c>
      <c r="N885" s="19" t="str">
        <f t="shared" si="0"/>
        <v>BIG</v>
      </c>
    </row>
    <row r="886" spans="1:14" ht="15.75" customHeight="1" x14ac:dyDescent="0.2">
      <c r="A886" s="2">
        <v>8702</v>
      </c>
      <c r="B886" s="2">
        <v>6</v>
      </c>
      <c r="C886" s="2">
        <v>5</v>
      </c>
      <c r="D886" s="2">
        <v>1997</v>
      </c>
      <c r="E886" s="2">
        <v>1998</v>
      </c>
      <c r="F886" s="2">
        <v>1604</v>
      </c>
      <c r="G886" s="2">
        <v>2</v>
      </c>
      <c r="H886" s="2">
        <v>3</v>
      </c>
      <c r="I886" s="2">
        <v>1</v>
      </c>
      <c r="J886" s="2">
        <v>2</v>
      </c>
      <c r="K886" s="2">
        <v>187500</v>
      </c>
      <c r="L886" s="2" t="s">
        <v>13</v>
      </c>
      <c r="M886" s="2" t="s">
        <v>15</v>
      </c>
      <c r="N886" s="19" t="str">
        <f t="shared" si="0"/>
        <v>SMALL</v>
      </c>
    </row>
    <row r="887" spans="1:14" ht="15.75" customHeight="1" x14ac:dyDescent="0.2">
      <c r="A887" s="2">
        <v>13031</v>
      </c>
      <c r="B887" s="2">
        <v>6</v>
      </c>
      <c r="C887" s="2">
        <v>5</v>
      </c>
      <c r="D887" s="2">
        <v>1995</v>
      </c>
      <c r="E887" s="2">
        <v>1996</v>
      </c>
      <c r="F887" s="2">
        <v>1498</v>
      </c>
      <c r="G887" s="2">
        <v>2</v>
      </c>
      <c r="H887" s="2">
        <v>3</v>
      </c>
      <c r="I887" s="2">
        <v>1</v>
      </c>
      <c r="J887" s="2">
        <v>2</v>
      </c>
      <c r="K887" s="2">
        <v>187500</v>
      </c>
      <c r="L887" s="2" t="s">
        <v>13</v>
      </c>
      <c r="M887" s="2" t="s">
        <v>15</v>
      </c>
      <c r="N887" s="19" t="str">
        <f t="shared" si="0"/>
        <v>BIG</v>
      </c>
    </row>
    <row r="888" spans="1:14" ht="15.75" customHeight="1" x14ac:dyDescent="0.2">
      <c r="A888" s="2">
        <v>8000</v>
      </c>
      <c r="B888" s="2">
        <v>6</v>
      </c>
      <c r="C888" s="2">
        <v>5</v>
      </c>
      <c r="D888" s="2">
        <v>1995</v>
      </c>
      <c r="E888" s="2">
        <v>1996</v>
      </c>
      <c r="F888" s="2">
        <v>1658</v>
      </c>
      <c r="G888" s="2">
        <v>2</v>
      </c>
      <c r="H888" s="2">
        <v>3</v>
      </c>
      <c r="I888" s="2">
        <v>1</v>
      </c>
      <c r="J888" s="2">
        <v>2</v>
      </c>
      <c r="K888" s="2">
        <v>188000</v>
      </c>
      <c r="L888" s="2" t="s">
        <v>13</v>
      </c>
      <c r="M888" s="2" t="s">
        <v>15</v>
      </c>
      <c r="N888" s="19" t="str">
        <f t="shared" si="0"/>
        <v>SMALL</v>
      </c>
    </row>
    <row r="889" spans="1:14" ht="15.75" customHeight="1" x14ac:dyDescent="0.2">
      <c r="A889" s="2">
        <v>8010</v>
      </c>
      <c r="B889" s="2">
        <v>7</v>
      </c>
      <c r="C889" s="2">
        <v>5</v>
      </c>
      <c r="D889" s="2">
        <v>2002</v>
      </c>
      <c r="E889" s="2">
        <v>2003</v>
      </c>
      <c r="F889" s="2">
        <v>1720</v>
      </c>
      <c r="G889" s="2">
        <v>2</v>
      </c>
      <c r="H889" s="2">
        <v>3</v>
      </c>
      <c r="I889" s="2">
        <v>1</v>
      </c>
      <c r="J889" s="2">
        <v>2</v>
      </c>
      <c r="K889" s="2">
        <v>188000</v>
      </c>
      <c r="L889" s="2" t="s">
        <v>13</v>
      </c>
      <c r="M889" s="2" t="s">
        <v>15</v>
      </c>
      <c r="N889" s="19" t="str">
        <f t="shared" si="0"/>
        <v>SMALL</v>
      </c>
    </row>
    <row r="890" spans="1:14" ht="15.75" customHeight="1" x14ac:dyDescent="0.2">
      <c r="A890" s="2">
        <v>7795</v>
      </c>
      <c r="B890" s="2">
        <v>7</v>
      </c>
      <c r="C890" s="2">
        <v>5</v>
      </c>
      <c r="D890" s="2">
        <v>2004</v>
      </c>
      <c r="E890" s="2">
        <v>2005</v>
      </c>
      <c r="F890" s="2">
        <v>1432</v>
      </c>
      <c r="G890" s="2">
        <v>2</v>
      </c>
      <c r="H890" s="2">
        <v>3</v>
      </c>
      <c r="I890" s="2">
        <v>1</v>
      </c>
      <c r="J890" s="2">
        <v>2</v>
      </c>
      <c r="K890" s="2">
        <v>188500</v>
      </c>
      <c r="L890" s="2" t="s">
        <v>13</v>
      </c>
      <c r="M890" s="2" t="s">
        <v>15</v>
      </c>
      <c r="N890" s="19" t="str">
        <f t="shared" si="0"/>
        <v>SMALL</v>
      </c>
    </row>
    <row r="891" spans="1:14" ht="15.75" customHeight="1" x14ac:dyDescent="0.2">
      <c r="A891" s="2">
        <v>16219</v>
      </c>
      <c r="B891" s="2">
        <v>7</v>
      </c>
      <c r="C891" s="2">
        <v>5</v>
      </c>
      <c r="D891" s="2">
        <v>2004</v>
      </c>
      <c r="E891" s="2">
        <v>2005</v>
      </c>
      <c r="F891" s="2">
        <v>1119</v>
      </c>
      <c r="G891" s="2">
        <v>2</v>
      </c>
      <c r="H891" s="2">
        <v>2</v>
      </c>
      <c r="I891" s="2">
        <v>0</v>
      </c>
      <c r="J891" s="2">
        <v>2</v>
      </c>
      <c r="K891" s="2">
        <v>188500</v>
      </c>
      <c r="L891" s="2" t="s">
        <v>13</v>
      </c>
      <c r="M891" s="2" t="s">
        <v>15</v>
      </c>
      <c r="N891" s="19" t="str">
        <f t="shared" si="0"/>
        <v>BIG</v>
      </c>
    </row>
    <row r="892" spans="1:14" ht="15.75" customHeight="1" x14ac:dyDescent="0.2">
      <c r="A892" s="2">
        <v>7500</v>
      </c>
      <c r="B892" s="2">
        <v>7</v>
      </c>
      <c r="C892" s="2">
        <v>5</v>
      </c>
      <c r="D892" s="2">
        <v>1999</v>
      </c>
      <c r="E892" s="2">
        <v>1999</v>
      </c>
      <c r="F892" s="2">
        <v>1804</v>
      </c>
      <c r="G892" s="2">
        <v>2</v>
      </c>
      <c r="H892" s="2">
        <v>3</v>
      </c>
      <c r="I892" s="2">
        <v>1</v>
      </c>
      <c r="J892" s="2">
        <v>2</v>
      </c>
      <c r="K892" s="2">
        <v>189000</v>
      </c>
      <c r="L892" s="2" t="s">
        <v>13</v>
      </c>
      <c r="M892" s="2" t="s">
        <v>15</v>
      </c>
      <c r="N892" s="19" t="str">
        <f t="shared" si="0"/>
        <v>SMALL</v>
      </c>
    </row>
    <row r="893" spans="1:14" ht="15.75" customHeight="1" x14ac:dyDescent="0.2">
      <c r="A893" s="2">
        <v>8400</v>
      </c>
      <c r="B893" s="2">
        <v>7</v>
      </c>
      <c r="C893" s="2">
        <v>5</v>
      </c>
      <c r="D893" s="2">
        <v>1996</v>
      </c>
      <c r="E893" s="2">
        <v>1997</v>
      </c>
      <c r="F893" s="2">
        <v>1628</v>
      </c>
      <c r="G893" s="2">
        <v>2</v>
      </c>
      <c r="H893" s="2">
        <v>3</v>
      </c>
      <c r="I893" s="2">
        <v>1</v>
      </c>
      <c r="J893" s="2">
        <v>2</v>
      </c>
      <c r="K893" s="2">
        <v>189000</v>
      </c>
      <c r="L893" s="2" t="s">
        <v>13</v>
      </c>
      <c r="M893" s="2" t="s">
        <v>15</v>
      </c>
      <c r="N893" s="19" t="str">
        <f t="shared" si="0"/>
        <v>SMALL</v>
      </c>
    </row>
    <row r="894" spans="1:14" ht="15.75" customHeight="1" x14ac:dyDescent="0.2">
      <c r="A894" s="2">
        <v>10179</v>
      </c>
      <c r="B894" s="2">
        <v>6</v>
      </c>
      <c r="C894" s="2">
        <v>5</v>
      </c>
      <c r="D894" s="2">
        <v>1997</v>
      </c>
      <c r="E894" s="2">
        <v>1997</v>
      </c>
      <c r="F894" s="2">
        <v>1608</v>
      </c>
      <c r="G894" s="2">
        <v>2</v>
      </c>
      <c r="H894" s="2">
        <v>3</v>
      </c>
      <c r="I894" s="2">
        <v>1</v>
      </c>
      <c r="J894" s="2">
        <v>2</v>
      </c>
      <c r="K894" s="2">
        <v>189500</v>
      </c>
      <c r="L894" s="2" t="s">
        <v>13</v>
      </c>
      <c r="M894" s="2" t="s">
        <v>15</v>
      </c>
      <c r="N894" s="19" t="str">
        <f t="shared" si="0"/>
        <v>BIG</v>
      </c>
    </row>
    <row r="895" spans="1:14" ht="15.75" customHeight="1" x14ac:dyDescent="0.2">
      <c r="A895" s="2">
        <v>7984</v>
      </c>
      <c r="B895" s="2">
        <v>7</v>
      </c>
      <c r="C895" s="2">
        <v>5</v>
      </c>
      <c r="D895" s="2">
        <v>2004</v>
      </c>
      <c r="E895" s="2">
        <v>2005</v>
      </c>
      <c r="F895" s="2">
        <v>1630</v>
      </c>
      <c r="G895" s="2">
        <v>2</v>
      </c>
      <c r="H895" s="2">
        <v>3</v>
      </c>
      <c r="I895" s="2">
        <v>1</v>
      </c>
      <c r="J895" s="2">
        <v>2</v>
      </c>
      <c r="K895" s="2">
        <v>189500</v>
      </c>
      <c r="L895" s="2" t="s">
        <v>13</v>
      </c>
      <c r="M895" s="2" t="s">
        <v>15</v>
      </c>
      <c r="N895" s="19" t="str">
        <f t="shared" si="0"/>
        <v>SMALL</v>
      </c>
    </row>
    <row r="896" spans="1:14" ht="15.75" customHeight="1" x14ac:dyDescent="0.2">
      <c r="A896" s="2">
        <v>13830</v>
      </c>
      <c r="B896" s="2">
        <v>5</v>
      </c>
      <c r="C896" s="2">
        <v>5</v>
      </c>
      <c r="D896" s="2">
        <v>1997</v>
      </c>
      <c r="E896" s="2">
        <v>1998</v>
      </c>
      <c r="F896" s="2">
        <v>1629</v>
      </c>
      <c r="G896" s="2">
        <v>2</v>
      </c>
      <c r="H896" s="2">
        <v>3</v>
      </c>
      <c r="I896" s="2">
        <v>1</v>
      </c>
      <c r="J896" s="2">
        <v>2</v>
      </c>
      <c r="K896" s="2">
        <v>189900</v>
      </c>
      <c r="L896" s="2" t="s">
        <v>13</v>
      </c>
      <c r="M896" s="2" t="s">
        <v>15</v>
      </c>
      <c r="N896" s="19" t="str">
        <f t="shared" si="0"/>
        <v>BIG</v>
      </c>
    </row>
    <row r="897" spans="1:14" ht="15.75" customHeight="1" x14ac:dyDescent="0.2">
      <c r="A897" s="2">
        <v>8433</v>
      </c>
      <c r="B897" s="2">
        <v>6</v>
      </c>
      <c r="C897" s="2">
        <v>5</v>
      </c>
      <c r="D897" s="2">
        <v>2000</v>
      </c>
      <c r="E897" s="2">
        <v>2000</v>
      </c>
      <c r="F897" s="2">
        <v>1514</v>
      </c>
      <c r="G897" s="2">
        <v>2</v>
      </c>
      <c r="H897" s="2">
        <v>3</v>
      </c>
      <c r="I897" s="2">
        <v>1</v>
      </c>
      <c r="J897" s="2">
        <v>2</v>
      </c>
      <c r="K897" s="2">
        <v>190000</v>
      </c>
      <c r="L897" s="2" t="s">
        <v>13</v>
      </c>
      <c r="M897" s="2" t="s">
        <v>15</v>
      </c>
      <c r="N897" s="19" t="str">
        <f t="shared" si="0"/>
        <v>SMALL</v>
      </c>
    </row>
    <row r="898" spans="1:14" ht="15.75" customHeight="1" x14ac:dyDescent="0.2">
      <c r="A898" s="2">
        <v>9587</v>
      </c>
      <c r="B898" s="2">
        <v>7</v>
      </c>
      <c r="C898" s="2">
        <v>5</v>
      </c>
      <c r="D898" s="2">
        <v>2005</v>
      </c>
      <c r="E898" s="2">
        <v>2005</v>
      </c>
      <c r="F898" s="2">
        <v>1166</v>
      </c>
      <c r="G898" s="2">
        <v>2</v>
      </c>
      <c r="H898" s="2">
        <v>2</v>
      </c>
      <c r="I898" s="2">
        <v>0</v>
      </c>
      <c r="J898" s="2">
        <v>2</v>
      </c>
      <c r="K898" s="2">
        <v>190000</v>
      </c>
      <c r="L898" s="2" t="s">
        <v>13</v>
      </c>
      <c r="M898" s="2" t="s">
        <v>15</v>
      </c>
      <c r="N898" s="19" t="str">
        <f t="shared" si="0"/>
        <v>BIG</v>
      </c>
    </row>
    <row r="899" spans="1:14" ht="15.75" customHeight="1" x14ac:dyDescent="0.2">
      <c r="A899" s="2">
        <v>7500</v>
      </c>
      <c r="B899" s="2">
        <v>6</v>
      </c>
      <c r="C899" s="2">
        <v>5</v>
      </c>
      <c r="D899" s="2">
        <v>1998</v>
      </c>
      <c r="E899" s="2">
        <v>1999</v>
      </c>
      <c r="F899" s="2">
        <v>1636</v>
      </c>
      <c r="G899" s="2">
        <v>2</v>
      </c>
      <c r="H899" s="2">
        <v>3</v>
      </c>
      <c r="I899" s="2">
        <v>1</v>
      </c>
      <c r="J899" s="2">
        <v>2</v>
      </c>
      <c r="K899" s="2">
        <v>191000</v>
      </c>
      <c r="L899" s="2" t="s">
        <v>13</v>
      </c>
      <c r="M899" s="2" t="s">
        <v>15</v>
      </c>
      <c r="N899" s="19" t="str">
        <f t="shared" si="0"/>
        <v>SMALL</v>
      </c>
    </row>
    <row r="900" spans="1:14" ht="15.75" customHeight="1" x14ac:dyDescent="0.2">
      <c r="A900" s="2">
        <v>8965</v>
      </c>
      <c r="B900" s="2">
        <v>7</v>
      </c>
      <c r="C900" s="2">
        <v>5</v>
      </c>
      <c r="D900" s="2">
        <v>2003</v>
      </c>
      <c r="E900" s="2">
        <v>2003</v>
      </c>
      <c r="F900" s="2">
        <v>1489</v>
      </c>
      <c r="G900" s="2">
        <v>2</v>
      </c>
      <c r="H900" s="2">
        <v>3</v>
      </c>
      <c r="I900" s="2">
        <v>1</v>
      </c>
      <c r="J900" s="2">
        <v>2</v>
      </c>
      <c r="K900" s="2">
        <v>192000</v>
      </c>
      <c r="L900" s="2" t="s">
        <v>13</v>
      </c>
      <c r="M900" s="2" t="s">
        <v>15</v>
      </c>
      <c r="N900" s="19" t="str">
        <f t="shared" si="0"/>
        <v>SMALL</v>
      </c>
    </row>
    <row r="901" spans="1:14" ht="15.75" customHeight="1" x14ac:dyDescent="0.2">
      <c r="A901" s="2">
        <v>9042</v>
      </c>
      <c r="B901" s="2">
        <v>6</v>
      </c>
      <c r="C901" s="2">
        <v>5</v>
      </c>
      <c r="D901" s="2">
        <v>1998</v>
      </c>
      <c r="E901" s="2">
        <v>1998</v>
      </c>
      <c r="F901" s="2">
        <v>1638</v>
      </c>
      <c r="G901" s="2">
        <v>2</v>
      </c>
      <c r="H901" s="2">
        <v>3</v>
      </c>
      <c r="I901" s="2">
        <v>2</v>
      </c>
      <c r="J901" s="2">
        <v>2</v>
      </c>
      <c r="K901" s="2">
        <v>192000</v>
      </c>
      <c r="L901" s="2" t="s">
        <v>13</v>
      </c>
      <c r="M901" s="2" t="s">
        <v>15</v>
      </c>
      <c r="N901" s="19" t="str">
        <f t="shared" si="0"/>
        <v>SMALL</v>
      </c>
    </row>
    <row r="902" spans="1:14" ht="15.75" customHeight="1" x14ac:dyDescent="0.2">
      <c r="A902" s="2">
        <v>21930</v>
      </c>
      <c r="B902" s="2">
        <v>5</v>
      </c>
      <c r="C902" s="2">
        <v>5</v>
      </c>
      <c r="D902" s="2">
        <v>2005</v>
      </c>
      <c r="E902" s="2">
        <v>2005</v>
      </c>
      <c r="F902" s="2">
        <v>1838</v>
      </c>
      <c r="G902" s="2">
        <v>2</v>
      </c>
      <c r="H902" s="2">
        <v>4</v>
      </c>
      <c r="I902" s="2">
        <v>1</v>
      </c>
      <c r="J902" s="2">
        <v>2</v>
      </c>
      <c r="K902" s="2">
        <v>192140</v>
      </c>
      <c r="L902" s="2" t="s">
        <v>13</v>
      </c>
      <c r="M902" s="2" t="s">
        <v>15</v>
      </c>
      <c r="N902" s="19" t="str">
        <f t="shared" si="0"/>
        <v>BIG</v>
      </c>
    </row>
    <row r="903" spans="1:14" ht="15.75" customHeight="1" x14ac:dyDescent="0.2">
      <c r="A903" s="2">
        <v>7415</v>
      </c>
      <c r="B903" s="2">
        <v>6</v>
      </c>
      <c r="C903" s="2">
        <v>5</v>
      </c>
      <c r="D903" s="2">
        <v>2004</v>
      </c>
      <c r="E903" s="2">
        <v>2004</v>
      </c>
      <c r="F903" s="2">
        <v>1593</v>
      </c>
      <c r="G903" s="2">
        <v>2</v>
      </c>
      <c r="H903" s="2">
        <v>3</v>
      </c>
      <c r="I903" s="2">
        <v>1</v>
      </c>
      <c r="J903" s="2">
        <v>2</v>
      </c>
      <c r="K903" s="2">
        <v>193000</v>
      </c>
      <c r="L903" s="2" t="s">
        <v>13</v>
      </c>
      <c r="M903" s="2" t="s">
        <v>15</v>
      </c>
      <c r="N903" s="19" t="str">
        <f t="shared" si="0"/>
        <v>SMALL</v>
      </c>
    </row>
    <row r="904" spans="1:14" ht="15.75" customHeight="1" x14ac:dyDescent="0.2">
      <c r="A904" s="2">
        <v>10832</v>
      </c>
      <c r="B904" s="2">
        <v>7</v>
      </c>
      <c r="C904" s="2">
        <v>5</v>
      </c>
      <c r="D904" s="2">
        <v>1994</v>
      </c>
      <c r="E904" s="2">
        <v>1996</v>
      </c>
      <c r="F904" s="2">
        <v>1895</v>
      </c>
      <c r="G904" s="2">
        <v>2</v>
      </c>
      <c r="H904" s="2">
        <v>3</v>
      </c>
      <c r="I904" s="2">
        <v>1</v>
      </c>
      <c r="J904" s="2">
        <v>2</v>
      </c>
      <c r="K904" s="2">
        <v>194500</v>
      </c>
      <c r="L904" s="2" t="s">
        <v>13</v>
      </c>
      <c r="M904" s="2" t="s">
        <v>15</v>
      </c>
      <c r="N904" s="19" t="str">
        <f t="shared" si="0"/>
        <v>BIG</v>
      </c>
    </row>
    <row r="905" spans="1:14" ht="15.75" customHeight="1" x14ac:dyDescent="0.2">
      <c r="A905" s="2">
        <v>9978</v>
      </c>
      <c r="B905" s="2">
        <v>6</v>
      </c>
      <c r="C905" s="2">
        <v>6</v>
      </c>
      <c r="D905" s="2">
        <v>1998</v>
      </c>
      <c r="E905" s="2">
        <v>1998</v>
      </c>
      <c r="F905" s="2">
        <v>1604</v>
      </c>
      <c r="G905" s="2">
        <v>2</v>
      </c>
      <c r="H905" s="2">
        <v>3</v>
      </c>
      <c r="I905" s="2">
        <v>1</v>
      </c>
      <c r="J905" s="2">
        <v>2</v>
      </c>
      <c r="K905" s="2">
        <v>195500</v>
      </c>
      <c r="L905" s="2" t="s">
        <v>13</v>
      </c>
      <c r="M905" s="2" t="s">
        <v>15</v>
      </c>
      <c r="N905" s="19" t="str">
        <f t="shared" si="0"/>
        <v>BIG</v>
      </c>
    </row>
    <row r="906" spans="1:14" ht="15.75" customHeight="1" x14ac:dyDescent="0.2">
      <c r="A906" s="2">
        <v>10125</v>
      </c>
      <c r="B906" s="2">
        <v>7</v>
      </c>
      <c r="C906" s="2">
        <v>5</v>
      </c>
      <c r="D906" s="2">
        <v>2004</v>
      </c>
      <c r="E906" s="2">
        <v>2004</v>
      </c>
      <c r="F906" s="2">
        <v>1594</v>
      </c>
      <c r="G906" s="2">
        <v>2</v>
      </c>
      <c r="H906" s="2">
        <v>3</v>
      </c>
      <c r="I906" s="2">
        <v>1</v>
      </c>
      <c r="J906" s="2">
        <v>2</v>
      </c>
      <c r="K906" s="2">
        <v>195500</v>
      </c>
      <c r="L906" s="2" t="s">
        <v>13</v>
      </c>
      <c r="M906" s="2" t="s">
        <v>15</v>
      </c>
      <c r="N906" s="19" t="str">
        <f t="shared" si="0"/>
        <v>BIG</v>
      </c>
    </row>
    <row r="907" spans="1:14" ht="15.75" customHeight="1" x14ac:dyDescent="0.2">
      <c r="A907" s="2">
        <v>9535</v>
      </c>
      <c r="B907" s="2">
        <v>6</v>
      </c>
      <c r="C907" s="2">
        <v>5</v>
      </c>
      <c r="D907" s="2">
        <v>1998</v>
      </c>
      <c r="E907" s="2">
        <v>1998</v>
      </c>
      <c r="F907" s="2">
        <v>1604</v>
      </c>
      <c r="G907" s="2">
        <v>2</v>
      </c>
      <c r="H907" s="2">
        <v>3</v>
      </c>
      <c r="I907" s="2">
        <v>0</v>
      </c>
      <c r="J907" s="2">
        <v>2</v>
      </c>
      <c r="K907" s="2">
        <v>195500</v>
      </c>
      <c r="L907" s="2" t="s">
        <v>13</v>
      </c>
      <c r="M907" s="2" t="s">
        <v>15</v>
      </c>
      <c r="N907" s="19" t="str">
        <f t="shared" si="0"/>
        <v>BIG</v>
      </c>
    </row>
    <row r="908" spans="1:14" ht="15.75" customHeight="1" x14ac:dyDescent="0.2">
      <c r="A908" s="2">
        <v>9729</v>
      </c>
      <c r="B908" s="2">
        <v>6</v>
      </c>
      <c r="C908" s="2">
        <v>5</v>
      </c>
      <c r="D908" s="2">
        <v>2006</v>
      </c>
      <c r="E908" s="2">
        <v>2007</v>
      </c>
      <c r="F908" s="2">
        <v>1746</v>
      </c>
      <c r="G908" s="2">
        <v>2</v>
      </c>
      <c r="H908" s="2">
        <v>3</v>
      </c>
      <c r="I908" s="2">
        <v>1</v>
      </c>
      <c r="J908" s="2">
        <v>3</v>
      </c>
      <c r="K908" s="2">
        <v>198444</v>
      </c>
      <c r="L908" s="2" t="s">
        <v>13</v>
      </c>
      <c r="M908" s="2" t="s">
        <v>15</v>
      </c>
      <c r="N908" s="19" t="str">
        <f t="shared" si="0"/>
        <v>BIG</v>
      </c>
    </row>
    <row r="909" spans="1:14" ht="15.75" customHeight="1" x14ac:dyDescent="0.2">
      <c r="A909" s="2">
        <v>18494</v>
      </c>
      <c r="B909" s="2">
        <v>6</v>
      </c>
      <c r="C909" s="2">
        <v>5</v>
      </c>
      <c r="D909" s="2">
        <v>2005</v>
      </c>
      <c r="E909" s="2">
        <v>2005</v>
      </c>
      <c r="F909" s="2">
        <v>1324</v>
      </c>
      <c r="G909" s="2">
        <v>2</v>
      </c>
      <c r="H909" s="2">
        <v>3</v>
      </c>
      <c r="I909" s="2">
        <v>0</v>
      </c>
      <c r="J909" s="2">
        <v>2</v>
      </c>
      <c r="K909" s="2">
        <v>199500</v>
      </c>
      <c r="L909" s="2" t="s">
        <v>13</v>
      </c>
      <c r="M909" s="2" t="s">
        <v>15</v>
      </c>
      <c r="N909" s="19" t="str">
        <f t="shared" si="0"/>
        <v>BIG</v>
      </c>
    </row>
    <row r="910" spans="1:14" ht="15.75" customHeight="1" x14ac:dyDescent="0.2">
      <c r="A910" s="2">
        <v>11214</v>
      </c>
      <c r="B910" s="2">
        <v>7</v>
      </c>
      <c r="C910" s="2">
        <v>5</v>
      </c>
      <c r="D910" s="2">
        <v>1998</v>
      </c>
      <c r="E910" s="2">
        <v>1999</v>
      </c>
      <c r="F910" s="2">
        <v>1886</v>
      </c>
      <c r="G910" s="2">
        <v>2</v>
      </c>
      <c r="H910" s="2">
        <v>4</v>
      </c>
      <c r="I910" s="2">
        <v>1</v>
      </c>
      <c r="J910" s="2">
        <v>2</v>
      </c>
      <c r="K910" s="2">
        <v>199900</v>
      </c>
      <c r="L910" s="2" t="s">
        <v>13</v>
      </c>
      <c r="M910" s="2" t="s">
        <v>15</v>
      </c>
      <c r="N910" s="19" t="str">
        <f t="shared" si="0"/>
        <v>BIG</v>
      </c>
    </row>
    <row r="911" spans="1:14" ht="15.75" customHeight="1" x14ac:dyDescent="0.2">
      <c r="A911" s="2">
        <v>8068</v>
      </c>
      <c r="B911" s="2">
        <v>6</v>
      </c>
      <c r="C911" s="2">
        <v>5</v>
      </c>
      <c r="D911" s="2">
        <v>2002</v>
      </c>
      <c r="E911" s="2">
        <v>2002</v>
      </c>
      <c r="F911" s="2">
        <v>2267</v>
      </c>
      <c r="G911" s="2">
        <v>2</v>
      </c>
      <c r="H911" s="2">
        <v>4</v>
      </c>
      <c r="I911" s="2">
        <v>1</v>
      </c>
      <c r="J911" s="2">
        <v>2</v>
      </c>
      <c r="K911" s="2">
        <v>200000</v>
      </c>
      <c r="L911" s="2" t="s">
        <v>13</v>
      </c>
      <c r="M911" s="2" t="s">
        <v>15</v>
      </c>
      <c r="N911" s="19" t="str">
        <f t="shared" si="0"/>
        <v>SMALL</v>
      </c>
    </row>
    <row r="912" spans="1:14" ht="15.75" customHeight="1" x14ac:dyDescent="0.2">
      <c r="A912" s="2">
        <v>9171</v>
      </c>
      <c r="B912" s="2">
        <v>7</v>
      </c>
      <c r="C912" s="2">
        <v>5</v>
      </c>
      <c r="D912" s="2">
        <v>2004</v>
      </c>
      <c r="E912" s="2">
        <v>2005</v>
      </c>
      <c r="F912" s="2">
        <v>1598</v>
      </c>
      <c r="G912" s="2">
        <v>2</v>
      </c>
      <c r="H912" s="2">
        <v>3</v>
      </c>
      <c r="I912" s="2">
        <v>1</v>
      </c>
      <c r="J912" s="2">
        <v>2</v>
      </c>
      <c r="K912" s="2">
        <v>201490</v>
      </c>
      <c r="L912" s="2" t="s">
        <v>13</v>
      </c>
      <c r="M912" s="2" t="s">
        <v>15</v>
      </c>
      <c r="N912" s="19" t="str">
        <f t="shared" si="0"/>
        <v>SMALL</v>
      </c>
    </row>
    <row r="913" spans="1:14" ht="15.75" customHeight="1" x14ac:dyDescent="0.2">
      <c r="A913" s="2">
        <v>9783</v>
      </c>
      <c r="B913" s="2">
        <v>6</v>
      </c>
      <c r="C913" s="2">
        <v>5</v>
      </c>
      <c r="D913" s="2">
        <v>1996</v>
      </c>
      <c r="E913" s="2">
        <v>1996</v>
      </c>
      <c r="F913" s="2">
        <v>1776</v>
      </c>
      <c r="G913" s="2">
        <v>2</v>
      </c>
      <c r="H913" s="2">
        <v>3</v>
      </c>
      <c r="I913" s="2">
        <v>1</v>
      </c>
      <c r="J913" s="2">
        <v>2</v>
      </c>
      <c r="K913" s="2">
        <v>202000</v>
      </c>
      <c r="L913" s="2" t="s">
        <v>13</v>
      </c>
      <c r="M913" s="2" t="s">
        <v>15</v>
      </c>
      <c r="N913" s="19" t="str">
        <f t="shared" si="0"/>
        <v>BIG</v>
      </c>
    </row>
    <row r="914" spans="1:14" ht="15.75" customHeight="1" x14ac:dyDescent="0.2">
      <c r="A914" s="2">
        <v>12216</v>
      </c>
      <c r="B914" s="2">
        <v>6</v>
      </c>
      <c r="C914" s="2">
        <v>5</v>
      </c>
      <c r="D914" s="2">
        <v>2005</v>
      </c>
      <c r="E914" s="2">
        <v>2005</v>
      </c>
      <c r="F914" s="2">
        <v>1326</v>
      </c>
      <c r="G914" s="2">
        <v>2</v>
      </c>
      <c r="H914" s="2">
        <v>3</v>
      </c>
      <c r="I914" s="2">
        <v>0</v>
      </c>
      <c r="J914" s="2">
        <v>2</v>
      </c>
      <c r="K914" s="2">
        <v>203000</v>
      </c>
      <c r="L914" s="2" t="s">
        <v>13</v>
      </c>
      <c r="M914" s="2" t="s">
        <v>15</v>
      </c>
      <c r="N914" s="19" t="str">
        <f t="shared" si="0"/>
        <v>BIG</v>
      </c>
    </row>
    <row r="915" spans="1:14" ht="15.75" customHeight="1" x14ac:dyDescent="0.2">
      <c r="A915" s="2">
        <v>7500</v>
      </c>
      <c r="B915" s="2">
        <v>6</v>
      </c>
      <c r="C915" s="2">
        <v>5</v>
      </c>
      <c r="D915" s="2">
        <v>1999</v>
      </c>
      <c r="E915" s="2">
        <v>2003</v>
      </c>
      <c r="F915" s="2">
        <v>2299</v>
      </c>
      <c r="G915" s="2">
        <v>3</v>
      </c>
      <c r="H915" s="2">
        <v>5</v>
      </c>
      <c r="I915" s="2">
        <v>1</v>
      </c>
      <c r="J915" s="2">
        <v>2</v>
      </c>
      <c r="K915" s="2">
        <v>204000</v>
      </c>
      <c r="L915" s="2" t="s">
        <v>13</v>
      </c>
      <c r="M915" s="2" t="s">
        <v>15</v>
      </c>
      <c r="N915" s="19" t="str">
        <f t="shared" si="0"/>
        <v>SMALL</v>
      </c>
    </row>
    <row r="916" spans="1:14" ht="15.75" customHeight="1" x14ac:dyDescent="0.2">
      <c r="A916" s="2">
        <v>10936</v>
      </c>
      <c r="B916" s="2">
        <v>7</v>
      </c>
      <c r="C916" s="2">
        <v>5</v>
      </c>
      <c r="D916" s="2">
        <v>2006</v>
      </c>
      <c r="E916" s="2">
        <v>2006</v>
      </c>
      <c r="F916" s="2">
        <v>1525</v>
      </c>
      <c r="G916" s="2">
        <v>2</v>
      </c>
      <c r="H916" s="2">
        <v>3</v>
      </c>
      <c r="I916" s="2">
        <v>1</v>
      </c>
      <c r="J916" s="2">
        <v>2</v>
      </c>
      <c r="K916" s="2">
        <v>206580</v>
      </c>
      <c r="L916" s="2" t="s">
        <v>13</v>
      </c>
      <c r="M916" s="2" t="s">
        <v>15</v>
      </c>
      <c r="N916" s="19" t="str">
        <f t="shared" si="0"/>
        <v>BIG</v>
      </c>
    </row>
    <row r="917" spans="1:14" ht="15.75" customHeight="1" x14ac:dyDescent="0.2">
      <c r="A917" s="2">
        <v>7875</v>
      </c>
      <c r="B917" s="2">
        <v>7</v>
      </c>
      <c r="C917" s="2">
        <v>5</v>
      </c>
      <c r="D917" s="2">
        <v>2003</v>
      </c>
      <c r="E917" s="2">
        <v>2003</v>
      </c>
      <c r="F917" s="2">
        <v>1948</v>
      </c>
      <c r="G917" s="2">
        <v>2</v>
      </c>
      <c r="H917" s="2">
        <v>4</v>
      </c>
      <c r="I917" s="2">
        <v>1</v>
      </c>
      <c r="J917" s="2">
        <v>2</v>
      </c>
      <c r="K917" s="2">
        <v>211000</v>
      </c>
      <c r="L917" s="2" t="s">
        <v>13</v>
      </c>
      <c r="M917" s="2" t="s">
        <v>15</v>
      </c>
      <c r="N917" s="19" t="str">
        <f t="shared" si="0"/>
        <v>SMALL</v>
      </c>
    </row>
    <row r="918" spans="1:14" ht="15.75" customHeight="1" x14ac:dyDescent="0.2">
      <c r="A918" s="2">
        <v>8396</v>
      </c>
      <c r="B918" s="2">
        <v>7</v>
      </c>
      <c r="C918" s="2">
        <v>5</v>
      </c>
      <c r="D918" s="2">
        <v>2003</v>
      </c>
      <c r="E918" s="2">
        <v>2003</v>
      </c>
      <c r="F918" s="2">
        <v>1986</v>
      </c>
      <c r="G918" s="2">
        <v>2</v>
      </c>
      <c r="H918" s="2">
        <v>4</v>
      </c>
      <c r="I918" s="2">
        <v>1</v>
      </c>
      <c r="J918" s="2">
        <v>2</v>
      </c>
      <c r="K918" s="2">
        <v>213000</v>
      </c>
      <c r="L918" s="2" t="s">
        <v>13</v>
      </c>
      <c r="M918" s="2" t="s">
        <v>15</v>
      </c>
      <c r="N918" s="19" t="str">
        <f t="shared" si="0"/>
        <v>SMALL</v>
      </c>
    </row>
    <row r="919" spans="1:14" ht="15.75" customHeight="1" x14ac:dyDescent="0.2">
      <c r="A919" s="2">
        <v>8755</v>
      </c>
      <c r="B919" s="2">
        <v>7</v>
      </c>
      <c r="C919" s="2">
        <v>5</v>
      </c>
      <c r="D919" s="2">
        <v>1999</v>
      </c>
      <c r="E919" s="2">
        <v>1999</v>
      </c>
      <c r="F919" s="2">
        <v>2060</v>
      </c>
      <c r="G919" s="2">
        <v>2</v>
      </c>
      <c r="H919" s="2">
        <v>3</v>
      </c>
      <c r="I919" s="2">
        <v>1</v>
      </c>
      <c r="J919" s="2">
        <v>2</v>
      </c>
      <c r="K919" s="2">
        <v>214000</v>
      </c>
      <c r="L919" s="2" t="s">
        <v>13</v>
      </c>
      <c r="M919" s="2" t="s">
        <v>15</v>
      </c>
      <c r="N919" s="19" t="str">
        <f t="shared" si="0"/>
        <v>SMALL</v>
      </c>
    </row>
    <row r="920" spans="1:14" ht="15.75" customHeight="1" x14ac:dyDescent="0.2">
      <c r="A920" s="2">
        <v>11796</v>
      </c>
      <c r="B920" s="2">
        <v>7</v>
      </c>
      <c r="C920" s="2">
        <v>5</v>
      </c>
      <c r="D920" s="2">
        <v>2004</v>
      </c>
      <c r="E920" s="2">
        <v>2005</v>
      </c>
      <c r="F920" s="2">
        <v>1959</v>
      </c>
      <c r="G920" s="2">
        <v>2</v>
      </c>
      <c r="H920" s="2">
        <v>4</v>
      </c>
      <c r="I920" s="2">
        <v>1</v>
      </c>
      <c r="J920" s="2">
        <v>2</v>
      </c>
      <c r="K920" s="2">
        <v>215000</v>
      </c>
      <c r="L920" s="2" t="s">
        <v>13</v>
      </c>
      <c r="M920" s="2" t="s">
        <v>15</v>
      </c>
      <c r="N920" s="19" t="str">
        <f t="shared" si="0"/>
        <v>BIG</v>
      </c>
    </row>
    <row r="921" spans="1:14" ht="15.75" customHeight="1" x14ac:dyDescent="0.2">
      <c r="A921" s="2">
        <v>8658</v>
      </c>
      <c r="B921" s="2">
        <v>6</v>
      </c>
      <c r="C921" s="2">
        <v>5</v>
      </c>
      <c r="D921" s="2">
        <v>2000</v>
      </c>
      <c r="E921" s="2">
        <v>2000</v>
      </c>
      <c r="F921" s="2">
        <v>1889</v>
      </c>
      <c r="G921" s="2">
        <v>2</v>
      </c>
      <c r="H921" s="2">
        <v>3</v>
      </c>
      <c r="I921" s="2">
        <v>1</v>
      </c>
      <c r="J921" s="2">
        <v>2</v>
      </c>
      <c r="K921" s="2">
        <v>215000</v>
      </c>
      <c r="L921" s="2" t="s">
        <v>13</v>
      </c>
      <c r="M921" s="2" t="s">
        <v>15</v>
      </c>
      <c r="N921" s="19" t="str">
        <f t="shared" si="0"/>
        <v>SMALL</v>
      </c>
    </row>
    <row r="922" spans="1:14" ht="15.75" customHeight="1" x14ac:dyDescent="0.2">
      <c r="A922" s="2">
        <v>7851</v>
      </c>
      <c r="B922" s="2">
        <v>6</v>
      </c>
      <c r="C922" s="2">
        <v>5</v>
      </c>
      <c r="D922" s="2">
        <v>2002</v>
      </c>
      <c r="E922" s="2">
        <v>2002</v>
      </c>
      <c r="F922" s="2">
        <v>1960</v>
      </c>
      <c r="G922" s="2">
        <v>2</v>
      </c>
      <c r="H922" s="2">
        <v>4</v>
      </c>
      <c r="I922" s="2">
        <v>2</v>
      </c>
      <c r="J922" s="2">
        <v>2</v>
      </c>
      <c r="K922" s="2">
        <v>216500</v>
      </c>
      <c r="L922" s="2" t="s">
        <v>13</v>
      </c>
      <c r="M922" s="2" t="s">
        <v>15</v>
      </c>
      <c r="N922" s="19" t="str">
        <f t="shared" si="0"/>
        <v>SMALL</v>
      </c>
    </row>
    <row r="923" spans="1:14" ht="15.75" customHeight="1" x14ac:dyDescent="0.2">
      <c r="A923" s="2">
        <v>14054</v>
      </c>
      <c r="B923" s="2">
        <v>7</v>
      </c>
      <c r="C923" s="2">
        <v>5</v>
      </c>
      <c r="D923" s="2">
        <v>2006</v>
      </c>
      <c r="E923" s="2">
        <v>2006</v>
      </c>
      <c r="F923" s="2">
        <v>1863</v>
      </c>
      <c r="G923" s="2">
        <v>2</v>
      </c>
      <c r="H923" s="2">
        <v>4</v>
      </c>
      <c r="I923" s="2">
        <v>1</v>
      </c>
      <c r="J923" s="2">
        <v>3</v>
      </c>
      <c r="K923" s="2">
        <v>219210</v>
      </c>
      <c r="L923" s="2" t="s">
        <v>13</v>
      </c>
      <c r="M923" s="2" t="s">
        <v>15</v>
      </c>
      <c r="N923" s="19" t="str">
        <f t="shared" si="0"/>
        <v>BIG</v>
      </c>
    </row>
    <row r="924" spans="1:14" ht="15.75" customHeight="1" x14ac:dyDescent="0.2">
      <c r="A924" s="2">
        <v>8740</v>
      </c>
      <c r="B924" s="2">
        <v>7</v>
      </c>
      <c r="C924" s="2">
        <v>5</v>
      </c>
      <c r="D924" s="2">
        <v>2002</v>
      </c>
      <c r="E924" s="2">
        <v>2002</v>
      </c>
      <c r="F924" s="2">
        <v>1995</v>
      </c>
      <c r="G924" s="2">
        <v>2</v>
      </c>
      <c r="H924" s="2">
        <v>4</v>
      </c>
      <c r="I924" s="2">
        <v>1</v>
      </c>
      <c r="J924" s="2">
        <v>2</v>
      </c>
      <c r="K924" s="2">
        <v>219500</v>
      </c>
      <c r="L924" s="2" t="s">
        <v>13</v>
      </c>
      <c r="M924" s="2" t="s">
        <v>15</v>
      </c>
      <c r="N924" s="19" t="str">
        <f t="shared" si="0"/>
        <v>SMALL</v>
      </c>
    </row>
    <row r="925" spans="1:14" ht="15.75" customHeight="1" x14ac:dyDescent="0.2">
      <c r="A925" s="2">
        <v>13006</v>
      </c>
      <c r="B925" s="2">
        <v>7</v>
      </c>
      <c r="C925" s="2">
        <v>5</v>
      </c>
      <c r="D925" s="2">
        <v>1997</v>
      </c>
      <c r="E925" s="2">
        <v>1997</v>
      </c>
      <c r="F925" s="2">
        <v>2236</v>
      </c>
      <c r="G925" s="2">
        <v>2</v>
      </c>
      <c r="H925" s="2">
        <v>4</v>
      </c>
      <c r="I925" s="2">
        <v>1</v>
      </c>
      <c r="J925" s="2">
        <v>2</v>
      </c>
      <c r="K925" s="2">
        <v>222000</v>
      </c>
      <c r="L925" s="2" t="s">
        <v>13</v>
      </c>
      <c r="M925" s="2" t="s">
        <v>15</v>
      </c>
      <c r="N925" s="19" t="str">
        <f t="shared" si="0"/>
        <v>BIG</v>
      </c>
    </row>
    <row r="926" spans="1:14" ht="15.75" customHeight="1" x14ac:dyDescent="0.2">
      <c r="A926" s="2">
        <v>9505</v>
      </c>
      <c r="B926" s="2">
        <v>7</v>
      </c>
      <c r="C926" s="2">
        <v>5</v>
      </c>
      <c r="D926" s="2">
        <v>2001</v>
      </c>
      <c r="E926" s="2">
        <v>2001</v>
      </c>
      <c r="F926" s="2">
        <v>2035</v>
      </c>
      <c r="G926" s="2">
        <v>2</v>
      </c>
      <c r="H926" s="2">
        <v>3</v>
      </c>
      <c r="I926" s="2">
        <v>1</v>
      </c>
      <c r="J926" s="2">
        <v>2</v>
      </c>
      <c r="K926" s="2">
        <v>222500</v>
      </c>
      <c r="L926" s="2" t="s">
        <v>13</v>
      </c>
      <c r="M926" s="2" t="s">
        <v>15</v>
      </c>
      <c r="N926" s="19" t="str">
        <f t="shared" si="0"/>
        <v>BIG</v>
      </c>
    </row>
    <row r="927" spans="1:14" ht="15.75" customHeight="1" x14ac:dyDescent="0.2">
      <c r="A927" s="2">
        <v>10762</v>
      </c>
      <c r="B927" s="2">
        <v>7</v>
      </c>
      <c r="C927" s="2">
        <v>5</v>
      </c>
      <c r="D927" s="2">
        <v>1999</v>
      </c>
      <c r="E927" s="2">
        <v>1999</v>
      </c>
      <c r="F927" s="2">
        <v>1983</v>
      </c>
      <c r="G927" s="2">
        <v>2</v>
      </c>
      <c r="H927" s="2">
        <v>3</v>
      </c>
      <c r="I927" s="2">
        <v>1</v>
      </c>
      <c r="J927" s="2">
        <v>2</v>
      </c>
      <c r="K927" s="2">
        <v>225000</v>
      </c>
      <c r="L927" s="2" t="s">
        <v>13</v>
      </c>
      <c r="M927" s="2" t="s">
        <v>15</v>
      </c>
      <c r="N927" s="19" t="str">
        <f t="shared" si="0"/>
        <v>BIG</v>
      </c>
    </row>
    <row r="928" spans="1:14" ht="15.75" customHeight="1" x14ac:dyDescent="0.2">
      <c r="A928" s="2">
        <v>12460</v>
      </c>
      <c r="B928" s="2">
        <v>7</v>
      </c>
      <c r="C928" s="2">
        <v>5</v>
      </c>
      <c r="D928" s="2">
        <v>1999</v>
      </c>
      <c r="E928" s="2">
        <v>2000</v>
      </c>
      <c r="F928" s="2">
        <v>2322</v>
      </c>
      <c r="G928" s="2">
        <v>2</v>
      </c>
      <c r="H928" s="2">
        <v>4</v>
      </c>
      <c r="I928" s="2">
        <v>1</v>
      </c>
      <c r="J928" s="2">
        <v>2</v>
      </c>
      <c r="K928" s="2">
        <v>225000</v>
      </c>
      <c r="L928" s="2" t="s">
        <v>13</v>
      </c>
      <c r="M928" s="2" t="s">
        <v>15</v>
      </c>
      <c r="N928" s="19" t="str">
        <f t="shared" si="0"/>
        <v>BIG</v>
      </c>
    </row>
    <row r="929" spans="1:14" ht="15.75" customHeight="1" x14ac:dyDescent="0.2">
      <c r="A929" s="2">
        <v>12394</v>
      </c>
      <c r="B929" s="2">
        <v>7</v>
      </c>
      <c r="C929" s="2">
        <v>5</v>
      </c>
      <c r="D929" s="2">
        <v>2003</v>
      </c>
      <c r="E929" s="2">
        <v>2003</v>
      </c>
      <c r="F929" s="2">
        <v>1733</v>
      </c>
      <c r="G929" s="2">
        <v>2</v>
      </c>
      <c r="H929" s="2">
        <v>3</v>
      </c>
      <c r="I929" s="2">
        <v>1</v>
      </c>
      <c r="J929" s="2">
        <v>2</v>
      </c>
      <c r="K929" s="2">
        <v>225000</v>
      </c>
      <c r="L929" s="2" t="s">
        <v>13</v>
      </c>
      <c r="M929" s="2" t="s">
        <v>15</v>
      </c>
      <c r="N929" s="19" t="str">
        <f t="shared" si="0"/>
        <v>BIG</v>
      </c>
    </row>
    <row r="930" spans="1:14" ht="15.75" customHeight="1" x14ac:dyDescent="0.2">
      <c r="A930" s="2">
        <v>8220</v>
      </c>
      <c r="B930" s="2">
        <v>7</v>
      </c>
      <c r="C930" s="2">
        <v>5</v>
      </c>
      <c r="D930" s="2">
        <v>2000</v>
      </c>
      <c r="E930" s="2">
        <v>2001</v>
      </c>
      <c r="F930" s="2">
        <v>1892</v>
      </c>
      <c r="G930" s="2">
        <v>2</v>
      </c>
      <c r="H930" s="2">
        <v>3</v>
      </c>
      <c r="I930" s="2">
        <v>1</v>
      </c>
      <c r="J930" s="2">
        <v>2</v>
      </c>
      <c r="K930" s="2">
        <v>226750</v>
      </c>
      <c r="L930" s="2" t="s">
        <v>13</v>
      </c>
      <c r="M930" s="2" t="s">
        <v>15</v>
      </c>
      <c r="N930" s="19" t="str">
        <f t="shared" si="0"/>
        <v>SMALL</v>
      </c>
    </row>
    <row r="931" spans="1:14" ht="15.75" customHeight="1" x14ac:dyDescent="0.2">
      <c r="A931" s="2">
        <v>8738</v>
      </c>
      <c r="B931" s="2">
        <v>7</v>
      </c>
      <c r="C931" s="2">
        <v>5</v>
      </c>
      <c r="D931" s="2">
        <v>1999</v>
      </c>
      <c r="E931" s="2">
        <v>1999</v>
      </c>
      <c r="F931" s="2">
        <v>2291</v>
      </c>
      <c r="G931" s="2">
        <v>2</v>
      </c>
      <c r="H931" s="2">
        <v>4</v>
      </c>
      <c r="I931" s="2">
        <v>1</v>
      </c>
      <c r="J931" s="2">
        <v>2</v>
      </c>
      <c r="K931" s="2">
        <v>230000</v>
      </c>
      <c r="L931" s="2" t="s">
        <v>13</v>
      </c>
      <c r="M931" s="2" t="s">
        <v>15</v>
      </c>
      <c r="N931" s="19" t="str">
        <f t="shared" si="0"/>
        <v>SMALL</v>
      </c>
    </row>
    <row r="932" spans="1:14" ht="15.75" customHeight="1" x14ac:dyDescent="0.2">
      <c r="A932" s="2">
        <v>11194</v>
      </c>
      <c r="B932" s="2">
        <v>8</v>
      </c>
      <c r="C932" s="2">
        <v>5</v>
      </c>
      <c r="D932" s="2">
        <v>2000</v>
      </c>
      <c r="E932" s="2">
        <v>2000</v>
      </c>
      <c r="F932" s="2">
        <v>1936</v>
      </c>
      <c r="G932" s="2">
        <v>2</v>
      </c>
      <c r="H932" s="2">
        <v>3</v>
      </c>
      <c r="I932" s="2">
        <v>1</v>
      </c>
      <c r="J932" s="2">
        <v>2</v>
      </c>
      <c r="K932" s="2">
        <v>230500</v>
      </c>
      <c r="L932" s="2" t="s">
        <v>13</v>
      </c>
      <c r="M932" s="2" t="s">
        <v>15</v>
      </c>
      <c r="N932" s="19" t="str">
        <f t="shared" si="0"/>
        <v>BIG</v>
      </c>
    </row>
    <row r="933" spans="1:14" ht="15.75" customHeight="1" x14ac:dyDescent="0.2">
      <c r="A933" s="2">
        <v>8795</v>
      </c>
      <c r="B933" s="2">
        <v>7</v>
      </c>
      <c r="C933" s="2">
        <v>5</v>
      </c>
      <c r="D933" s="2">
        <v>2000</v>
      </c>
      <c r="E933" s="2">
        <v>2000</v>
      </c>
      <c r="F933" s="2">
        <v>2256</v>
      </c>
      <c r="G933" s="2">
        <v>2</v>
      </c>
      <c r="H933" s="2">
        <v>4</v>
      </c>
      <c r="I933" s="2">
        <v>1</v>
      </c>
      <c r="J933" s="2">
        <v>2</v>
      </c>
      <c r="K933" s="2">
        <v>236000</v>
      </c>
      <c r="L933" s="2" t="s">
        <v>13</v>
      </c>
      <c r="M933" s="2" t="s">
        <v>15</v>
      </c>
      <c r="N933" s="19" t="str">
        <f t="shared" si="0"/>
        <v>SMALL</v>
      </c>
    </row>
    <row r="934" spans="1:14" ht="15.75" customHeight="1" x14ac:dyDescent="0.2">
      <c r="A934" s="2">
        <v>10463</v>
      </c>
      <c r="B934" s="2">
        <v>8</v>
      </c>
      <c r="C934" s="2">
        <v>5</v>
      </c>
      <c r="D934" s="2">
        <v>2005</v>
      </c>
      <c r="E934" s="2">
        <v>2005</v>
      </c>
      <c r="F934" s="2">
        <v>1801</v>
      </c>
      <c r="G934" s="2">
        <v>2</v>
      </c>
      <c r="H934" s="2">
        <v>3</v>
      </c>
      <c r="I934" s="2">
        <v>1</v>
      </c>
      <c r="J934" s="2">
        <v>3</v>
      </c>
      <c r="K934" s="2">
        <v>239900</v>
      </c>
      <c r="L934" s="2" t="s">
        <v>13</v>
      </c>
      <c r="M934" s="2" t="s">
        <v>15</v>
      </c>
      <c r="N934" s="19" t="str">
        <f t="shared" si="0"/>
        <v>BIG</v>
      </c>
    </row>
    <row r="935" spans="1:14" ht="15.75" customHeight="1" x14ac:dyDescent="0.2">
      <c r="A935" s="2">
        <v>14859</v>
      </c>
      <c r="B935" s="2">
        <v>7</v>
      </c>
      <c r="C935" s="2">
        <v>5</v>
      </c>
      <c r="D935" s="2">
        <v>2006</v>
      </c>
      <c r="E935" s="2">
        <v>2006</v>
      </c>
      <c r="F935" s="2">
        <v>1670</v>
      </c>
      <c r="G935" s="2">
        <v>2</v>
      </c>
      <c r="H935" s="2">
        <v>3</v>
      </c>
      <c r="I935" s="2">
        <v>1</v>
      </c>
      <c r="J935" s="2">
        <v>3</v>
      </c>
      <c r="K935" s="2">
        <v>240000</v>
      </c>
      <c r="L935" s="2" t="s">
        <v>13</v>
      </c>
      <c r="M935" s="2" t="s">
        <v>15</v>
      </c>
      <c r="N935" s="19" t="str">
        <f t="shared" si="0"/>
        <v>BIG</v>
      </c>
    </row>
    <row r="936" spans="1:14" ht="15.75" customHeight="1" x14ac:dyDescent="0.2">
      <c r="A936" s="2">
        <v>12224</v>
      </c>
      <c r="B936" s="2">
        <v>6</v>
      </c>
      <c r="C936" s="2">
        <v>5</v>
      </c>
      <c r="D936" s="2">
        <v>2000</v>
      </c>
      <c r="E936" s="2">
        <v>2000</v>
      </c>
      <c r="F936" s="2">
        <v>2054</v>
      </c>
      <c r="G936" s="2">
        <v>2</v>
      </c>
      <c r="H936" s="2">
        <v>3</v>
      </c>
      <c r="I936" s="2">
        <v>1</v>
      </c>
      <c r="J936" s="2">
        <v>2</v>
      </c>
      <c r="K936" s="2">
        <v>244000</v>
      </c>
      <c r="L936" s="2" t="s">
        <v>13</v>
      </c>
      <c r="M936" s="2" t="s">
        <v>15</v>
      </c>
      <c r="N936" s="19" t="str">
        <f t="shared" si="0"/>
        <v>BIG</v>
      </c>
    </row>
    <row r="937" spans="1:14" ht="15.75" customHeight="1" x14ac:dyDescent="0.2">
      <c r="A937" s="2">
        <v>15896</v>
      </c>
      <c r="B937" s="2">
        <v>7</v>
      </c>
      <c r="C937" s="2">
        <v>5</v>
      </c>
      <c r="D937" s="2">
        <v>1999</v>
      </c>
      <c r="E937" s="2">
        <v>1999</v>
      </c>
      <c r="F937" s="2">
        <v>2312</v>
      </c>
      <c r="G937" s="2">
        <v>2</v>
      </c>
      <c r="H937" s="2">
        <v>4</v>
      </c>
      <c r="I937" s="2">
        <v>1</v>
      </c>
      <c r="J937" s="2">
        <v>3</v>
      </c>
      <c r="K937" s="2">
        <v>245000</v>
      </c>
      <c r="L937" s="2" t="s">
        <v>13</v>
      </c>
      <c r="M937" s="2" t="s">
        <v>15</v>
      </c>
      <c r="N937" s="19" t="str">
        <f t="shared" si="0"/>
        <v>BIG</v>
      </c>
    </row>
    <row r="938" spans="1:14" ht="15.75" customHeight="1" x14ac:dyDescent="0.2">
      <c r="A938" s="2">
        <v>13128</v>
      </c>
      <c r="B938" s="2">
        <v>8</v>
      </c>
      <c r="C938" s="2">
        <v>5</v>
      </c>
      <c r="D938" s="2">
        <v>2005</v>
      </c>
      <c r="E938" s="2">
        <v>2005</v>
      </c>
      <c r="F938" s="2">
        <v>2064</v>
      </c>
      <c r="G938" s="2">
        <v>2</v>
      </c>
      <c r="H938" s="2">
        <v>4</v>
      </c>
      <c r="I938" s="2">
        <v>1</v>
      </c>
      <c r="J938" s="2">
        <v>2</v>
      </c>
      <c r="K938" s="2">
        <v>250000</v>
      </c>
      <c r="L938" s="2" t="s">
        <v>13</v>
      </c>
      <c r="M938" s="2" t="s">
        <v>15</v>
      </c>
      <c r="N938" s="19" t="str">
        <f t="shared" si="0"/>
        <v>BIG</v>
      </c>
    </row>
    <row r="939" spans="1:14" ht="15.75" customHeight="1" x14ac:dyDescent="0.2">
      <c r="A939" s="2">
        <v>12891</v>
      </c>
      <c r="B939" s="2">
        <v>8</v>
      </c>
      <c r="C939" s="2">
        <v>5</v>
      </c>
      <c r="D939" s="2">
        <v>2002</v>
      </c>
      <c r="E939" s="2">
        <v>2002</v>
      </c>
      <c r="F939" s="2">
        <v>2004</v>
      </c>
      <c r="G939" s="2">
        <v>2</v>
      </c>
      <c r="H939" s="2">
        <v>4</v>
      </c>
      <c r="I939" s="2">
        <v>1</v>
      </c>
      <c r="J939" s="2">
        <v>3</v>
      </c>
      <c r="K939" s="2">
        <v>257500</v>
      </c>
      <c r="L939" s="2" t="s">
        <v>13</v>
      </c>
      <c r="M939" s="2" t="s">
        <v>15</v>
      </c>
      <c r="N939" s="19" t="str">
        <f t="shared" si="0"/>
        <v>BIG</v>
      </c>
    </row>
    <row r="940" spans="1:14" ht="15.75" customHeight="1" x14ac:dyDescent="0.2">
      <c r="A940" s="2">
        <v>11631</v>
      </c>
      <c r="B940" s="2">
        <v>8</v>
      </c>
      <c r="C940" s="2">
        <v>5</v>
      </c>
      <c r="D940" s="2">
        <v>2004</v>
      </c>
      <c r="E940" s="2">
        <v>2005</v>
      </c>
      <c r="F940" s="2">
        <v>2373</v>
      </c>
      <c r="G940" s="2">
        <v>2</v>
      </c>
      <c r="H940" s="2">
        <v>4</v>
      </c>
      <c r="I940" s="2">
        <v>1</v>
      </c>
      <c r="J940" s="2">
        <v>3</v>
      </c>
      <c r="K940" s="2">
        <v>258000</v>
      </c>
      <c r="L940" s="2" t="s">
        <v>13</v>
      </c>
      <c r="M940" s="2" t="s">
        <v>15</v>
      </c>
      <c r="N940" s="19" t="str">
        <f t="shared" si="0"/>
        <v>BIG</v>
      </c>
    </row>
    <row r="941" spans="1:14" ht="15.75" customHeight="1" x14ac:dyDescent="0.2">
      <c r="A941" s="2">
        <v>14572</v>
      </c>
      <c r="B941" s="2">
        <v>7</v>
      </c>
      <c r="C941" s="2">
        <v>5</v>
      </c>
      <c r="D941" s="2">
        <v>2004</v>
      </c>
      <c r="E941" s="2">
        <v>2004</v>
      </c>
      <c r="F941" s="2">
        <v>1530</v>
      </c>
      <c r="G941" s="2">
        <v>2</v>
      </c>
      <c r="H941" s="2">
        <v>3</v>
      </c>
      <c r="I941" s="2">
        <v>1</v>
      </c>
      <c r="J941" s="2">
        <v>3</v>
      </c>
      <c r="K941" s="2">
        <v>259000</v>
      </c>
      <c r="L941" s="2" t="s">
        <v>13</v>
      </c>
      <c r="M941" s="2" t="s">
        <v>15</v>
      </c>
      <c r="N941" s="19" t="str">
        <f t="shared" si="0"/>
        <v>BIG</v>
      </c>
    </row>
    <row r="942" spans="1:14" ht="15.75" customHeight="1" x14ac:dyDescent="0.2">
      <c r="A942" s="2">
        <v>11792</v>
      </c>
      <c r="B942" s="2">
        <v>8</v>
      </c>
      <c r="C942" s="2">
        <v>5</v>
      </c>
      <c r="D942" s="2">
        <v>2003</v>
      </c>
      <c r="E942" s="2">
        <v>2003</v>
      </c>
      <c r="F942" s="2">
        <v>2283</v>
      </c>
      <c r="G942" s="2">
        <v>2</v>
      </c>
      <c r="H942" s="2">
        <v>4</v>
      </c>
      <c r="I942" s="2">
        <v>1</v>
      </c>
      <c r="J942" s="2">
        <v>3</v>
      </c>
      <c r="K942" s="2">
        <v>270000</v>
      </c>
      <c r="L942" s="2" t="s">
        <v>13</v>
      </c>
      <c r="M942" s="2" t="s">
        <v>15</v>
      </c>
      <c r="N942" s="19" t="str">
        <f t="shared" si="0"/>
        <v>BIG</v>
      </c>
    </row>
    <row r="943" spans="1:14" ht="15.75" customHeight="1" x14ac:dyDescent="0.2">
      <c r="A943" s="2">
        <v>23257</v>
      </c>
      <c r="B943" s="2">
        <v>7</v>
      </c>
      <c r="C943" s="2">
        <v>5</v>
      </c>
      <c r="D943" s="2">
        <v>2006</v>
      </c>
      <c r="E943" s="2">
        <v>2006</v>
      </c>
      <c r="F943" s="2">
        <v>2021</v>
      </c>
      <c r="G943" s="2">
        <v>2</v>
      </c>
      <c r="H943" s="2">
        <v>3</v>
      </c>
      <c r="I943" s="2">
        <v>1</v>
      </c>
      <c r="J943" s="2">
        <v>2</v>
      </c>
      <c r="K943" s="2">
        <v>274725</v>
      </c>
      <c r="L943" s="2" t="s">
        <v>13</v>
      </c>
      <c r="M943" s="2" t="s">
        <v>15</v>
      </c>
      <c r="N943" s="19" t="str">
        <f t="shared" si="0"/>
        <v>BIG</v>
      </c>
    </row>
    <row r="944" spans="1:14" ht="15.75" customHeight="1" x14ac:dyDescent="0.2">
      <c r="A944" s="2">
        <v>12104</v>
      </c>
      <c r="B944" s="2">
        <v>7</v>
      </c>
      <c r="C944" s="2">
        <v>5</v>
      </c>
      <c r="D944" s="2">
        <v>2006</v>
      </c>
      <c r="E944" s="2">
        <v>2006</v>
      </c>
      <c r="F944" s="2">
        <v>2322</v>
      </c>
      <c r="G944" s="2">
        <v>3</v>
      </c>
      <c r="H944" s="2">
        <v>4</v>
      </c>
      <c r="I944" s="2">
        <v>0</v>
      </c>
      <c r="J944" s="2">
        <v>3</v>
      </c>
      <c r="K944" s="2">
        <v>287602</v>
      </c>
      <c r="L944" s="2" t="s">
        <v>13</v>
      </c>
      <c r="M944" s="2" t="s">
        <v>15</v>
      </c>
      <c r="N944" s="19" t="str">
        <f t="shared" si="0"/>
        <v>BIG</v>
      </c>
    </row>
    <row r="945" spans="1:14" ht="15.75" customHeight="1" x14ac:dyDescent="0.2">
      <c r="A945" s="2">
        <v>13751</v>
      </c>
      <c r="B945" s="2">
        <v>7</v>
      </c>
      <c r="C945" s="2">
        <v>5</v>
      </c>
      <c r="D945" s="2">
        <v>2005</v>
      </c>
      <c r="E945" s="2">
        <v>2006</v>
      </c>
      <c r="F945" s="2">
        <v>2212</v>
      </c>
      <c r="G945" s="2">
        <v>2</v>
      </c>
      <c r="H945" s="2">
        <v>3</v>
      </c>
      <c r="I945" s="2">
        <v>1</v>
      </c>
      <c r="J945" s="2">
        <v>3</v>
      </c>
      <c r="K945" s="2">
        <v>309000</v>
      </c>
      <c r="L945" s="2" t="s">
        <v>13</v>
      </c>
      <c r="M945" s="2" t="s">
        <v>15</v>
      </c>
      <c r="N945" s="19" t="str">
        <f t="shared" si="0"/>
        <v>BIG</v>
      </c>
    </row>
    <row r="946" spans="1:14" ht="15.75" customHeight="1" x14ac:dyDescent="0.2">
      <c r="A946" s="2">
        <v>19378</v>
      </c>
      <c r="B946" s="2">
        <v>7</v>
      </c>
      <c r="C946" s="2">
        <v>5</v>
      </c>
      <c r="D946" s="2">
        <v>2005</v>
      </c>
      <c r="E946" s="2">
        <v>2006</v>
      </c>
      <c r="F946" s="2">
        <v>2462</v>
      </c>
      <c r="G946" s="2">
        <v>2</v>
      </c>
      <c r="H946" s="2">
        <v>4</v>
      </c>
      <c r="I946" s="2">
        <v>1</v>
      </c>
      <c r="J946" s="2">
        <v>2</v>
      </c>
      <c r="K946" s="2">
        <v>320000</v>
      </c>
      <c r="L946" s="2" t="s">
        <v>13</v>
      </c>
      <c r="M946" s="2" t="s">
        <v>15</v>
      </c>
      <c r="N946" s="19" t="str">
        <f t="shared" si="0"/>
        <v>BIG</v>
      </c>
    </row>
    <row r="947" spans="1:14" ht="15.75" customHeight="1" x14ac:dyDescent="0.2">
      <c r="A947" s="2">
        <v>14892</v>
      </c>
      <c r="B947" s="2">
        <v>9</v>
      </c>
      <c r="C947" s="2">
        <v>5</v>
      </c>
      <c r="D947" s="2">
        <v>2006</v>
      </c>
      <c r="E947" s="2">
        <v>2007</v>
      </c>
      <c r="F947" s="2">
        <v>1746</v>
      </c>
      <c r="G947" s="2">
        <v>2</v>
      </c>
      <c r="H947" s="2">
        <v>3</v>
      </c>
      <c r="I947" s="2">
        <v>2</v>
      </c>
      <c r="J947" s="2">
        <v>3</v>
      </c>
      <c r="K947" s="2">
        <v>377500</v>
      </c>
      <c r="L947" s="2" t="s">
        <v>13</v>
      </c>
      <c r="M947" s="2" t="s">
        <v>15</v>
      </c>
      <c r="N947" s="19" t="str">
        <f t="shared" si="0"/>
        <v>BIG</v>
      </c>
    </row>
    <row r="948" spans="1:14" ht="15.75" customHeight="1" x14ac:dyDescent="0.2">
      <c r="A948" s="2">
        <v>4420</v>
      </c>
      <c r="B948" s="2">
        <v>8</v>
      </c>
      <c r="C948" s="2">
        <v>5</v>
      </c>
      <c r="D948" s="2">
        <v>1980</v>
      </c>
      <c r="E948" s="2">
        <v>1980</v>
      </c>
      <c r="F948" s="2">
        <v>788</v>
      </c>
      <c r="G948" s="2">
        <v>1</v>
      </c>
      <c r="H948" s="2">
        <v>1</v>
      </c>
      <c r="I948" s="2">
        <v>1</v>
      </c>
      <c r="J948" s="2">
        <v>2</v>
      </c>
      <c r="K948" s="2">
        <v>155000</v>
      </c>
      <c r="L948" s="2" t="s">
        <v>13</v>
      </c>
      <c r="M948" s="2" t="s">
        <v>28</v>
      </c>
      <c r="N948" s="19" t="str">
        <f t="shared" si="0"/>
        <v>SMALL</v>
      </c>
    </row>
    <row r="949" spans="1:14" ht="15.75" customHeight="1" x14ac:dyDescent="0.2">
      <c r="A949" s="2">
        <v>3876</v>
      </c>
      <c r="B949" s="2">
        <v>8</v>
      </c>
      <c r="C949" s="2">
        <v>5</v>
      </c>
      <c r="D949" s="2">
        <v>1978</v>
      </c>
      <c r="E949" s="2">
        <v>1978</v>
      </c>
      <c r="F949" s="2">
        <v>1226</v>
      </c>
      <c r="G949" s="2">
        <v>1</v>
      </c>
      <c r="H949" s="2">
        <v>1</v>
      </c>
      <c r="I949" s="2">
        <v>1</v>
      </c>
      <c r="J949" s="2">
        <v>2</v>
      </c>
      <c r="K949" s="2">
        <v>170000</v>
      </c>
      <c r="L949" s="2" t="s">
        <v>13</v>
      </c>
      <c r="M949" s="2" t="s">
        <v>28</v>
      </c>
      <c r="N949" s="19" t="str">
        <f t="shared" si="0"/>
        <v>SMALL</v>
      </c>
    </row>
    <row r="950" spans="1:14" ht="15.75" customHeight="1" x14ac:dyDescent="0.2">
      <c r="A950" s="2">
        <v>3640</v>
      </c>
      <c r="B950" s="2">
        <v>8</v>
      </c>
      <c r="C950" s="2">
        <v>5</v>
      </c>
      <c r="D950" s="2">
        <v>1980</v>
      </c>
      <c r="E950" s="2">
        <v>1980</v>
      </c>
      <c r="F950" s="2">
        <v>1036</v>
      </c>
      <c r="G950" s="2">
        <v>1</v>
      </c>
      <c r="H950" s="2">
        <v>1</v>
      </c>
      <c r="I950" s="2">
        <v>1</v>
      </c>
      <c r="J950" s="2">
        <v>2</v>
      </c>
      <c r="K950" s="2">
        <v>188000</v>
      </c>
      <c r="L950" s="2" t="s">
        <v>13</v>
      </c>
      <c r="M950" s="2" t="s">
        <v>28</v>
      </c>
      <c r="N950" s="19" t="str">
        <f t="shared" si="0"/>
        <v>SMALL</v>
      </c>
    </row>
    <row r="951" spans="1:14" ht="15.75" customHeight="1" x14ac:dyDescent="0.2">
      <c r="A951" s="2">
        <v>3874</v>
      </c>
      <c r="B951" s="2">
        <v>8</v>
      </c>
      <c r="C951" s="2">
        <v>5</v>
      </c>
      <c r="D951" s="2">
        <v>1980</v>
      </c>
      <c r="E951" s="2">
        <v>1980</v>
      </c>
      <c r="F951" s="2">
        <v>1226</v>
      </c>
      <c r="G951" s="2">
        <v>1</v>
      </c>
      <c r="H951" s="2">
        <v>1</v>
      </c>
      <c r="I951" s="2">
        <v>1</v>
      </c>
      <c r="J951" s="2">
        <v>2</v>
      </c>
      <c r="K951" s="2">
        <v>190000</v>
      </c>
      <c r="L951" s="2" t="s">
        <v>13</v>
      </c>
      <c r="M951" s="2" t="s">
        <v>28</v>
      </c>
      <c r="N951" s="19" t="str">
        <f t="shared" si="0"/>
        <v>SMALL</v>
      </c>
    </row>
    <row r="952" spans="1:14" ht="15.75" customHeight="1" x14ac:dyDescent="0.2">
      <c r="A952" s="2">
        <v>3880</v>
      </c>
      <c r="B952" s="2">
        <v>8</v>
      </c>
      <c r="C952" s="2">
        <v>6</v>
      </c>
      <c r="D952" s="2">
        <v>1978</v>
      </c>
      <c r="E952" s="2">
        <v>1978</v>
      </c>
      <c r="F952" s="2">
        <v>1226</v>
      </c>
      <c r="G952" s="2">
        <v>1</v>
      </c>
      <c r="H952" s="2">
        <v>1</v>
      </c>
      <c r="I952" s="2">
        <v>1</v>
      </c>
      <c r="J952" s="2">
        <v>2</v>
      </c>
      <c r="K952" s="2">
        <v>206000</v>
      </c>
      <c r="L952" s="2" t="s">
        <v>13</v>
      </c>
      <c r="M952" s="2" t="s">
        <v>28</v>
      </c>
      <c r="N952" s="19" t="str">
        <f t="shared" si="0"/>
        <v>SMALL</v>
      </c>
    </row>
    <row r="953" spans="1:14" ht="15.75" customHeight="1" x14ac:dyDescent="0.2">
      <c r="A953" s="2">
        <v>3782</v>
      </c>
      <c r="B953" s="2">
        <v>8</v>
      </c>
      <c r="C953" s="2">
        <v>5</v>
      </c>
      <c r="D953" s="2">
        <v>1981</v>
      </c>
      <c r="E953" s="2">
        <v>1981</v>
      </c>
      <c r="F953" s="2">
        <v>1226</v>
      </c>
      <c r="G953" s="2">
        <v>1</v>
      </c>
      <c r="H953" s="2">
        <v>1</v>
      </c>
      <c r="I953" s="2">
        <v>2</v>
      </c>
      <c r="J953" s="2">
        <v>2</v>
      </c>
      <c r="K953" s="2">
        <v>211500</v>
      </c>
      <c r="L953" s="2" t="s">
        <v>13</v>
      </c>
      <c r="M953" s="2" t="s">
        <v>28</v>
      </c>
      <c r="N953" s="19" t="str">
        <f t="shared" si="0"/>
        <v>SMALL</v>
      </c>
    </row>
    <row r="954" spans="1:14" ht="15.75" customHeight="1" x14ac:dyDescent="0.2">
      <c r="A954" s="2">
        <v>3840</v>
      </c>
      <c r="B954" s="2">
        <v>8</v>
      </c>
      <c r="C954" s="2">
        <v>6</v>
      </c>
      <c r="D954" s="2">
        <v>1978</v>
      </c>
      <c r="E954" s="2">
        <v>1998</v>
      </c>
      <c r="F954" s="2">
        <v>1295</v>
      </c>
      <c r="G954" s="2">
        <v>1</v>
      </c>
      <c r="H954" s="2">
        <v>1</v>
      </c>
      <c r="I954" s="2">
        <v>2</v>
      </c>
      <c r="J954" s="2">
        <v>2</v>
      </c>
      <c r="K954" s="2">
        <v>213750</v>
      </c>
      <c r="L954" s="2" t="s">
        <v>13</v>
      </c>
      <c r="M954" s="2" t="s">
        <v>28</v>
      </c>
      <c r="N954" s="19" t="str">
        <f t="shared" si="0"/>
        <v>SMALL</v>
      </c>
    </row>
    <row r="955" spans="1:14" ht="15.75" customHeight="1" x14ac:dyDescent="0.2">
      <c r="A955" s="2">
        <v>3760</v>
      </c>
      <c r="B955" s="2">
        <v>8</v>
      </c>
      <c r="C955" s="2">
        <v>5</v>
      </c>
      <c r="D955" s="2">
        <v>1980</v>
      </c>
      <c r="E955" s="2">
        <v>1980</v>
      </c>
      <c r="F955" s="2">
        <v>1235</v>
      </c>
      <c r="G955" s="2">
        <v>1</v>
      </c>
      <c r="H955" s="2">
        <v>1</v>
      </c>
      <c r="I955" s="2">
        <v>3</v>
      </c>
      <c r="J955" s="2">
        <v>2</v>
      </c>
      <c r="K955" s="2">
        <v>214000</v>
      </c>
      <c r="L955" s="2" t="s">
        <v>13</v>
      </c>
      <c r="M955" s="2" t="s">
        <v>28</v>
      </c>
      <c r="N955" s="19" t="str">
        <f t="shared" si="0"/>
        <v>SMALL</v>
      </c>
    </row>
    <row r="956" spans="1:14" ht="15.75" customHeight="1" x14ac:dyDescent="0.2">
      <c r="A956" s="2">
        <v>8239</v>
      </c>
      <c r="B956" s="2">
        <v>7</v>
      </c>
      <c r="C956" s="2">
        <v>5</v>
      </c>
      <c r="D956" s="2">
        <v>1986</v>
      </c>
      <c r="E956" s="2">
        <v>1986</v>
      </c>
      <c r="F956" s="2">
        <v>1295</v>
      </c>
      <c r="G956" s="2">
        <v>2</v>
      </c>
      <c r="H956" s="2">
        <v>2</v>
      </c>
      <c r="I956" s="2">
        <v>0</v>
      </c>
      <c r="J956" s="2">
        <v>1</v>
      </c>
      <c r="K956" s="2">
        <v>230000</v>
      </c>
      <c r="L956" s="2" t="s">
        <v>13</v>
      </c>
      <c r="M956" s="2" t="s">
        <v>44</v>
      </c>
      <c r="N956" s="19" t="str">
        <f t="shared" si="0"/>
        <v>SMALL</v>
      </c>
    </row>
    <row r="957" spans="1:14" ht="15.75" customHeight="1" x14ac:dyDescent="0.2">
      <c r="A957" s="2">
        <v>9763</v>
      </c>
      <c r="B957" s="2">
        <v>7</v>
      </c>
      <c r="C957" s="2">
        <v>5</v>
      </c>
      <c r="D957" s="2">
        <v>1998</v>
      </c>
      <c r="E957" s="2">
        <v>1998</v>
      </c>
      <c r="F957" s="2">
        <v>1502</v>
      </c>
      <c r="G957" s="2">
        <v>1</v>
      </c>
      <c r="H957" s="2">
        <v>1</v>
      </c>
      <c r="I957" s="2">
        <v>1</v>
      </c>
      <c r="J957" s="2">
        <v>1</v>
      </c>
      <c r="K957" s="2">
        <v>330000</v>
      </c>
      <c r="L957" s="2" t="s">
        <v>13</v>
      </c>
      <c r="M957" s="2" t="s">
        <v>44</v>
      </c>
      <c r="N957" s="19" t="str">
        <f t="shared" si="0"/>
        <v>BIG</v>
      </c>
    </row>
    <row r="958" spans="1:14" ht="15.75" customHeight="1" x14ac:dyDescent="0.2">
      <c r="A958" s="2">
        <v>14584</v>
      </c>
      <c r="B958" s="2">
        <v>1</v>
      </c>
      <c r="C958" s="2">
        <v>5</v>
      </c>
      <c r="D958" s="2">
        <v>1952</v>
      </c>
      <c r="E958" s="2">
        <v>1952</v>
      </c>
      <c r="F958" s="2">
        <v>733</v>
      </c>
      <c r="G958" s="2">
        <v>1</v>
      </c>
      <c r="H958" s="2">
        <v>2</v>
      </c>
      <c r="I958" s="2">
        <v>0</v>
      </c>
      <c r="J958" s="2">
        <v>2</v>
      </c>
      <c r="K958" s="2">
        <v>13100</v>
      </c>
      <c r="L958" s="2" t="s">
        <v>30</v>
      </c>
      <c r="M958" s="2" t="s">
        <v>32</v>
      </c>
      <c r="N958" s="19" t="str">
        <f t="shared" si="0"/>
        <v>BIG</v>
      </c>
    </row>
    <row r="959" spans="1:14" ht="15.75" customHeight="1" x14ac:dyDescent="0.2">
      <c r="A959" s="2">
        <v>7879</v>
      </c>
      <c r="B959" s="2">
        <v>4</v>
      </c>
      <c r="C959" s="2">
        <v>5</v>
      </c>
      <c r="D959" s="2">
        <v>1920</v>
      </c>
      <c r="E959" s="2">
        <v>1950</v>
      </c>
      <c r="F959" s="2">
        <v>720</v>
      </c>
      <c r="G959" s="2">
        <v>1</v>
      </c>
      <c r="H959" s="2">
        <v>2</v>
      </c>
      <c r="I959" s="2">
        <v>0</v>
      </c>
      <c r="J959" s="2">
        <v>0</v>
      </c>
      <c r="K959" s="2">
        <v>34900</v>
      </c>
      <c r="L959" s="2" t="s">
        <v>13</v>
      </c>
      <c r="M959" s="2" t="s">
        <v>32</v>
      </c>
      <c r="N959" s="19" t="str">
        <f t="shared" si="0"/>
        <v>SMALL</v>
      </c>
    </row>
    <row r="960" spans="1:14" ht="15.75" customHeight="1" x14ac:dyDescent="0.2">
      <c r="A960" s="2">
        <v>9000</v>
      </c>
      <c r="B960" s="2">
        <v>2</v>
      </c>
      <c r="C960" s="2">
        <v>3</v>
      </c>
      <c r="D960" s="2">
        <v>1949</v>
      </c>
      <c r="E960" s="2">
        <v>1950</v>
      </c>
      <c r="F960" s="2">
        <v>480</v>
      </c>
      <c r="G960" s="2">
        <v>0</v>
      </c>
      <c r="H960" s="2">
        <v>1</v>
      </c>
      <c r="I960" s="2">
        <v>0</v>
      </c>
      <c r="J960" s="2">
        <v>1</v>
      </c>
      <c r="K960" s="2">
        <v>35311</v>
      </c>
      <c r="L960" s="2" t="s">
        <v>13</v>
      </c>
      <c r="M960" s="2" t="s">
        <v>32</v>
      </c>
      <c r="N960" s="19" t="str">
        <f t="shared" si="0"/>
        <v>SMALL</v>
      </c>
    </row>
    <row r="961" spans="1:14" ht="15.75" customHeight="1" x14ac:dyDescent="0.2">
      <c r="A961" s="2">
        <v>8500</v>
      </c>
      <c r="B961" s="2">
        <v>4</v>
      </c>
      <c r="C961" s="2">
        <v>4</v>
      </c>
      <c r="D961" s="2">
        <v>1920</v>
      </c>
      <c r="E961" s="2">
        <v>1950</v>
      </c>
      <c r="F961" s="2">
        <v>1317</v>
      </c>
      <c r="G961" s="2">
        <v>1</v>
      </c>
      <c r="H961" s="2">
        <v>3</v>
      </c>
      <c r="I961" s="2">
        <v>0</v>
      </c>
      <c r="J961" s="2">
        <v>1</v>
      </c>
      <c r="K961" s="2">
        <v>40000</v>
      </c>
      <c r="L961" s="2" t="s">
        <v>26</v>
      </c>
      <c r="M961" s="2" t="s">
        <v>32</v>
      </c>
      <c r="N961" s="19" t="str">
        <f t="shared" si="0"/>
        <v>SMALL</v>
      </c>
    </row>
    <row r="962" spans="1:14" ht="15.75" customHeight="1" x14ac:dyDescent="0.2">
      <c r="A962" s="2">
        <v>9392</v>
      </c>
      <c r="B962" s="2">
        <v>3</v>
      </c>
      <c r="C962" s="2">
        <v>3</v>
      </c>
      <c r="D962" s="2">
        <v>1900</v>
      </c>
      <c r="E962" s="2">
        <v>1950</v>
      </c>
      <c r="F962" s="2">
        <v>797</v>
      </c>
      <c r="G962" s="2">
        <v>1</v>
      </c>
      <c r="H962" s="2">
        <v>2</v>
      </c>
      <c r="I962" s="2">
        <v>0</v>
      </c>
      <c r="J962" s="2">
        <v>0</v>
      </c>
      <c r="K962" s="2">
        <v>44000</v>
      </c>
      <c r="L962" s="2" t="s">
        <v>26</v>
      </c>
      <c r="M962" s="2" t="s">
        <v>32</v>
      </c>
      <c r="N962" s="19" t="str">
        <f t="shared" si="0"/>
        <v>SMALL</v>
      </c>
    </row>
    <row r="963" spans="1:14" ht="15.75" customHeight="1" x14ac:dyDescent="0.2">
      <c r="A963" s="2">
        <v>10320</v>
      </c>
      <c r="B963" s="2">
        <v>4</v>
      </c>
      <c r="C963" s="2">
        <v>1</v>
      </c>
      <c r="D963" s="2">
        <v>1910</v>
      </c>
      <c r="E963" s="2">
        <v>1950</v>
      </c>
      <c r="F963" s="2">
        <v>1484</v>
      </c>
      <c r="G963" s="2">
        <v>2</v>
      </c>
      <c r="H963" s="2">
        <v>3</v>
      </c>
      <c r="I963" s="2">
        <v>0</v>
      </c>
      <c r="J963" s="2">
        <v>1</v>
      </c>
      <c r="K963" s="2">
        <v>50000</v>
      </c>
      <c r="L963" s="2" t="s">
        <v>26</v>
      </c>
      <c r="M963" s="2" t="s">
        <v>32</v>
      </c>
      <c r="N963" s="19" t="str">
        <f t="shared" si="0"/>
        <v>BIG</v>
      </c>
    </row>
    <row r="964" spans="1:14" ht="15.75" customHeight="1" x14ac:dyDescent="0.2">
      <c r="A964" s="2">
        <v>8712</v>
      </c>
      <c r="B964" s="2">
        <v>4</v>
      </c>
      <c r="C964" s="2">
        <v>7</v>
      </c>
      <c r="D964" s="2">
        <v>1896</v>
      </c>
      <c r="E964" s="2">
        <v>1950</v>
      </c>
      <c r="F964" s="2">
        <v>952</v>
      </c>
      <c r="G964" s="2">
        <v>1</v>
      </c>
      <c r="H964" s="2">
        <v>3</v>
      </c>
      <c r="I964" s="2">
        <v>0</v>
      </c>
      <c r="J964" s="2">
        <v>1</v>
      </c>
      <c r="K964" s="2">
        <v>50138</v>
      </c>
      <c r="L964" s="2" t="s">
        <v>26</v>
      </c>
      <c r="M964" s="2" t="s">
        <v>32</v>
      </c>
      <c r="N964" s="19" t="str">
        <f t="shared" si="0"/>
        <v>SMALL</v>
      </c>
    </row>
    <row r="965" spans="1:14" ht="15.75" customHeight="1" x14ac:dyDescent="0.2">
      <c r="A965" s="2">
        <v>12366</v>
      </c>
      <c r="B965" s="2">
        <v>3</v>
      </c>
      <c r="C965" s="2">
        <v>5</v>
      </c>
      <c r="D965" s="2">
        <v>1945</v>
      </c>
      <c r="E965" s="2">
        <v>1950</v>
      </c>
      <c r="F965" s="2">
        <v>729</v>
      </c>
      <c r="G965" s="2">
        <v>1</v>
      </c>
      <c r="H965" s="2">
        <v>2</v>
      </c>
      <c r="I965" s="2">
        <v>0</v>
      </c>
      <c r="J965" s="2">
        <v>0</v>
      </c>
      <c r="K965" s="2">
        <v>51689</v>
      </c>
      <c r="L965" s="2" t="s">
        <v>13</v>
      </c>
      <c r="M965" s="2" t="s">
        <v>32</v>
      </c>
      <c r="N965" s="19" t="str">
        <f t="shared" si="0"/>
        <v>BIG</v>
      </c>
    </row>
    <row r="966" spans="1:14" ht="15.75" customHeight="1" x14ac:dyDescent="0.2">
      <c r="A966" s="2">
        <v>5600</v>
      </c>
      <c r="B966" s="2">
        <v>4</v>
      </c>
      <c r="C966" s="2">
        <v>5</v>
      </c>
      <c r="D966" s="2">
        <v>1930</v>
      </c>
      <c r="E966" s="2">
        <v>1950</v>
      </c>
      <c r="F966" s="2">
        <v>1092</v>
      </c>
      <c r="G966" s="2">
        <v>2</v>
      </c>
      <c r="H966" s="2">
        <v>3</v>
      </c>
      <c r="I966" s="2">
        <v>0</v>
      </c>
      <c r="J966" s="2">
        <v>0</v>
      </c>
      <c r="K966" s="2">
        <v>55000</v>
      </c>
      <c r="L966" s="2" t="s">
        <v>26</v>
      </c>
      <c r="M966" s="2" t="s">
        <v>32</v>
      </c>
      <c r="N966" s="19" t="str">
        <f t="shared" si="0"/>
        <v>SMALL</v>
      </c>
    </row>
    <row r="967" spans="1:14" ht="15.75" customHeight="1" x14ac:dyDescent="0.2">
      <c r="A967" s="2">
        <v>3636</v>
      </c>
      <c r="B967" s="2">
        <v>4</v>
      </c>
      <c r="C967" s="2">
        <v>4</v>
      </c>
      <c r="D967" s="2">
        <v>1922</v>
      </c>
      <c r="E967" s="2">
        <v>1950</v>
      </c>
      <c r="F967" s="2">
        <v>796</v>
      </c>
      <c r="G967" s="2">
        <v>1</v>
      </c>
      <c r="H967" s="2">
        <v>2</v>
      </c>
      <c r="I967" s="2">
        <v>0</v>
      </c>
      <c r="J967" s="2">
        <v>0</v>
      </c>
      <c r="K967" s="2">
        <v>55000</v>
      </c>
      <c r="L967" s="2" t="s">
        <v>13</v>
      </c>
      <c r="M967" s="2" t="s">
        <v>32</v>
      </c>
      <c r="N967" s="19" t="str">
        <f t="shared" si="0"/>
        <v>SMALL</v>
      </c>
    </row>
    <row r="968" spans="1:14" ht="15.75" customHeight="1" x14ac:dyDescent="0.2">
      <c r="A968" s="2">
        <v>8712</v>
      </c>
      <c r="B968" s="2">
        <v>5</v>
      </c>
      <c r="C968" s="2">
        <v>5</v>
      </c>
      <c r="D968" s="2">
        <v>1952</v>
      </c>
      <c r="E968" s="2">
        <v>1952</v>
      </c>
      <c r="F968" s="2">
        <v>1044</v>
      </c>
      <c r="G968" s="2">
        <v>1</v>
      </c>
      <c r="H968" s="2">
        <v>2</v>
      </c>
      <c r="I968" s="2">
        <v>0</v>
      </c>
      <c r="J968" s="2">
        <v>2</v>
      </c>
      <c r="K968" s="2">
        <v>55993</v>
      </c>
      <c r="L968" s="2" t="s">
        <v>13</v>
      </c>
      <c r="M968" s="2" t="s">
        <v>32</v>
      </c>
      <c r="N968" s="19" t="str">
        <f t="shared" si="0"/>
        <v>SMALL</v>
      </c>
    </row>
    <row r="969" spans="1:14" ht="15.75" customHeight="1" x14ac:dyDescent="0.2">
      <c r="A969" s="2">
        <v>21780</v>
      </c>
      <c r="B969" s="2">
        <v>2</v>
      </c>
      <c r="C969" s="2">
        <v>4</v>
      </c>
      <c r="D969" s="2">
        <v>1910</v>
      </c>
      <c r="E969" s="2">
        <v>1950</v>
      </c>
      <c r="F969" s="2">
        <v>810</v>
      </c>
      <c r="G969" s="2">
        <v>1</v>
      </c>
      <c r="H969" s="2">
        <v>1</v>
      </c>
      <c r="I969" s="2">
        <v>0</v>
      </c>
      <c r="J969" s="2">
        <v>1</v>
      </c>
      <c r="K969" s="2">
        <v>57625</v>
      </c>
      <c r="L969" s="2" t="s">
        <v>26</v>
      </c>
      <c r="M969" s="2" t="s">
        <v>32</v>
      </c>
      <c r="N969" s="19" t="str">
        <f t="shared" si="0"/>
        <v>BIG</v>
      </c>
    </row>
    <row r="970" spans="1:14" ht="15.75" customHeight="1" x14ac:dyDescent="0.2">
      <c r="A970" s="2">
        <v>4761</v>
      </c>
      <c r="B970" s="2">
        <v>3</v>
      </c>
      <c r="C970" s="2">
        <v>3</v>
      </c>
      <c r="D970" s="2">
        <v>1918</v>
      </c>
      <c r="E970" s="2">
        <v>1950</v>
      </c>
      <c r="F970" s="2">
        <v>1020</v>
      </c>
      <c r="G970" s="2">
        <v>1</v>
      </c>
      <c r="H970" s="2">
        <v>2</v>
      </c>
      <c r="I970" s="2">
        <v>0</v>
      </c>
      <c r="J970" s="2">
        <v>0</v>
      </c>
      <c r="K970" s="2">
        <v>64500</v>
      </c>
      <c r="L970" s="2" t="s">
        <v>26</v>
      </c>
      <c r="M970" s="2" t="s">
        <v>32</v>
      </c>
      <c r="N970" s="19" t="str">
        <f t="shared" si="0"/>
        <v>SMALL</v>
      </c>
    </row>
    <row r="971" spans="1:14" ht="15.75" customHeight="1" x14ac:dyDescent="0.2">
      <c r="A971" s="2">
        <v>9000</v>
      </c>
      <c r="B971" s="2">
        <v>4</v>
      </c>
      <c r="C971" s="2">
        <v>6</v>
      </c>
      <c r="D971" s="2">
        <v>1920</v>
      </c>
      <c r="E971" s="2">
        <v>1950</v>
      </c>
      <c r="F971" s="2">
        <v>864</v>
      </c>
      <c r="G971" s="2">
        <v>1</v>
      </c>
      <c r="H971" s="2">
        <v>3</v>
      </c>
      <c r="I971" s="2">
        <v>0</v>
      </c>
      <c r="J971" s="2">
        <v>1</v>
      </c>
      <c r="K971" s="2">
        <v>65000</v>
      </c>
      <c r="L971" s="2" t="s">
        <v>13</v>
      </c>
      <c r="M971" s="2" t="s">
        <v>32</v>
      </c>
      <c r="N971" s="19" t="str">
        <f t="shared" si="0"/>
        <v>SMALL</v>
      </c>
    </row>
    <row r="972" spans="1:14" ht="15.75" customHeight="1" x14ac:dyDescent="0.2">
      <c r="A972" s="2">
        <v>8967</v>
      </c>
      <c r="B972" s="2">
        <v>5</v>
      </c>
      <c r="C972" s="2">
        <v>2</v>
      </c>
      <c r="D972" s="2">
        <v>1920</v>
      </c>
      <c r="E972" s="2">
        <v>1950</v>
      </c>
      <c r="F972" s="2">
        <v>1077</v>
      </c>
      <c r="G972" s="2">
        <v>1</v>
      </c>
      <c r="H972" s="2">
        <v>2</v>
      </c>
      <c r="I972" s="2">
        <v>0</v>
      </c>
      <c r="J972" s="2">
        <v>1</v>
      </c>
      <c r="K972" s="2">
        <v>67000</v>
      </c>
      <c r="L972" s="2" t="s">
        <v>26</v>
      </c>
      <c r="M972" s="2" t="s">
        <v>32</v>
      </c>
      <c r="N972" s="19" t="str">
        <f t="shared" si="0"/>
        <v>SMALL</v>
      </c>
    </row>
    <row r="973" spans="1:14" ht="15.75" customHeight="1" x14ac:dyDescent="0.2">
      <c r="A973" s="2">
        <v>11067</v>
      </c>
      <c r="B973" s="2">
        <v>2</v>
      </c>
      <c r="C973" s="2">
        <v>4</v>
      </c>
      <c r="D973" s="2">
        <v>1939</v>
      </c>
      <c r="E973" s="2">
        <v>1950</v>
      </c>
      <c r="F973" s="2">
        <v>845</v>
      </c>
      <c r="G973" s="2">
        <v>1</v>
      </c>
      <c r="H973" s="2">
        <v>1</v>
      </c>
      <c r="I973" s="2">
        <v>0</v>
      </c>
      <c r="J973" s="2">
        <v>1</v>
      </c>
      <c r="K973" s="2">
        <v>68104</v>
      </c>
      <c r="L973" s="2" t="s">
        <v>13</v>
      </c>
      <c r="M973" s="2" t="s">
        <v>32</v>
      </c>
      <c r="N973" s="19" t="str">
        <f t="shared" si="0"/>
        <v>BIG</v>
      </c>
    </row>
    <row r="974" spans="1:14" ht="15.75" customHeight="1" x14ac:dyDescent="0.2">
      <c r="A974" s="2">
        <v>7500</v>
      </c>
      <c r="B974" s="2">
        <v>4</v>
      </c>
      <c r="C974" s="2">
        <v>4</v>
      </c>
      <c r="D974" s="2">
        <v>1920</v>
      </c>
      <c r="E974" s="2">
        <v>1950</v>
      </c>
      <c r="F974" s="2">
        <v>1128</v>
      </c>
      <c r="G974" s="2">
        <v>1</v>
      </c>
      <c r="H974" s="2">
        <v>2</v>
      </c>
      <c r="I974" s="2">
        <v>0</v>
      </c>
      <c r="J974" s="2">
        <v>2</v>
      </c>
      <c r="K974" s="2">
        <v>68400</v>
      </c>
      <c r="L974" s="2" t="s">
        <v>17</v>
      </c>
      <c r="M974" s="2" t="s">
        <v>32</v>
      </c>
      <c r="N974" s="19" t="str">
        <f t="shared" si="0"/>
        <v>SMALL</v>
      </c>
    </row>
    <row r="975" spans="1:14" ht="15.75" customHeight="1" x14ac:dyDescent="0.2">
      <c r="A975" s="2">
        <v>5160</v>
      </c>
      <c r="B975" s="2">
        <v>4</v>
      </c>
      <c r="C975" s="2">
        <v>6</v>
      </c>
      <c r="D975" s="2">
        <v>1923</v>
      </c>
      <c r="E975" s="2">
        <v>1950</v>
      </c>
      <c r="F975" s="2">
        <v>892</v>
      </c>
      <c r="G975" s="2">
        <v>1</v>
      </c>
      <c r="H975" s="2">
        <v>1</v>
      </c>
      <c r="I975" s="2">
        <v>0</v>
      </c>
      <c r="J975" s="2">
        <v>0</v>
      </c>
      <c r="K975" s="2">
        <v>70000</v>
      </c>
      <c r="L975" s="2" t="s">
        <v>17</v>
      </c>
      <c r="M975" s="2" t="s">
        <v>32</v>
      </c>
      <c r="N975" s="19" t="str">
        <f t="shared" si="0"/>
        <v>SMALL</v>
      </c>
    </row>
    <row r="976" spans="1:14" ht="15.75" customHeight="1" x14ac:dyDescent="0.2">
      <c r="A976" s="2">
        <v>9000</v>
      </c>
      <c r="B976" s="2">
        <v>5</v>
      </c>
      <c r="C976" s="2">
        <v>4</v>
      </c>
      <c r="D976" s="2">
        <v>1919</v>
      </c>
      <c r="E976" s="2">
        <v>1950</v>
      </c>
      <c r="F976" s="2">
        <v>819</v>
      </c>
      <c r="G976" s="2">
        <v>1</v>
      </c>
      <c r="H976" s="2">
        <v>2</v>
      </c>
      <c r="I976" s="2">
        <v>0</v>
      </c>
      <c r="J976" s="2">
        <v>0</v>
      </c>
      <c r="K976" s="2">
        <v>72000</v>
      </c>
      <c r="L976" s="2" t="s">
        <v>13</v>
      </c>
      <c r="M976" s="2" t="s">
        <v>32</v>
      </c>
      <c r="N976" s="19" t="str">
        <f t="shared" si="0"/>
        <v>SMALL</v>
      </c>
    </row>
    <row r="977" spans="1:14" ht="15.75" customHeight="1" x14ac:dyDescent="0.2">
      <c r="A977" s="2">
        <v>8534</v>
      </c>
      <c r="B977" s="2">
        <v>4</v>
      </c>
      <c r="C977" s="2">
        <v>4</v>
      </c>
      <c r="D977" s="2">
        <v>1925</v>
      </c>
      <c r="E977" s="2">
        <v>1950</v>
      </c>
      <c r="F977" s="2">
        <v>672</v>
      </c>
      <c r="G977" s="2">
        <v>1</v>
      </c>
      <c r="H977" s="2">
        <v>2</v>
      </c>
      <c r="I977" s="2">
        <v>0</v>
      </c>
      <c r="J977" s="2">
        <v>0</v>
      </c>
      <c r="K977" s="2">
        <v>72000</v>
      </c>
      <c r="L977" s="2" t="s">
        <v>13</v>
      </c>
      <c r="M977" s="2" t="s">
        <v>32</v>
      </c>
      <c r="N977" s="19" t="str">
        <f t="shared" si="0"/>
        <v>SMALL</v>
      </c>
    </row>
    <row r="978" spans="1:14" ht="15.75" customHeight="1" x14ac:dyDescent="0.2">
      <c r="A978" s="2">
        <v>10200</v>
      </c>
      <c r="B978" s="2">
        <v>4</v>
      </c>
      <c r="C978" s="2">
        <v>6</v>
      </c>
      <c r="D978" s="2">
        <v>1925</v>
      </c>
      <c r="E978" s="2">
        <v>1950</v>
      </c>
      <c r="F978" s="2">
        <v>572</v>
      </c>
      <c r="G978" s="2">
        <v>1</v>
      </c>
      <c r="H978" s="2">
        <v>2</v>
      </c>
      <c r="I978" s="2">
        <v>0</v>
      </c>
      <c r="J978" s="2">
        <v>1</v>
      </c>
      <c r="K978" s="2">
        <v>75000</v>
      </c>
      <c r="L978" s="2" t="s">
        <v>13</v>
      </c>
      <c r="M978" s="2" t="s">
        <v>32</v>
      </c>
      <c r="N978" s="19" t="str">
        <f t="shared" si="0"/>
        <v>BIG</v>
      </c>
    </row>
    <row r="979" spans="1:14" ht="15.75" customHeight="1" x14ac:dyDescent="0.2">
      <c r="A979" s="2">
        <v>3672</v>
      </c>
      <c r="B979" s="2">
        <v>5</v>
      </c>
      <c r="C979" s="2">
        <v>7</v>
      </c>
      <c r="D979" s="2">
        <v>1922</v>
      </c>
      <c r="E979" s="2">
        <v>1950</v>
      </c>
      <c r="F979" s="2">
        <v>816</v>
      </c>
      <c r="G979" s="2">
        <v>1</v>
      </c>
      <c r="H979" s="2">
        <v>2</v>
      </c>
      <c r="I979" s="2">
        <v>0</v>
      </c>
      <c r="J979" s="2">
        <v>1</v>
      </c>
      <c r="K979" s="2">
        <v>75200</v>
      </c>
      <c r="L979" s="2" t="s">
        <v>13</v>
      </c>
      <c r="M979" s="2" t="s">
        <v>32</v>
      </c>
      <c r="N979" s="19" t="str">
        <f t="shared" si="0"/>
        <v>SMALL</v>
      </c>
    </row>
    <row r="980" spans="1:14" ht="15.75" customHeight="1" x14ac:dyDescent="0.2">
      <c r="A980" s="2">
        <v>6402</v>
      </c>
      <c r="B980" s="2">
        <v>5</v>
      </c>
      <c r="C980" s="2">
        <v>5</v>
      </c>
      <c r="D980" s="2">
        <v>1920</v>
      </c>
      <c r="E980" s="2">
        <v>1950</v>
      </c>
      <c r="F980" s="2">
        <v>1192</v>
      </c>
      <c r="G980" s="2">
        <v>1</v>
      </c>
      <c r="H980" s="2">
        <v>3</v>
      </c>
      <c r="I980" s="2">
        <v>0</v>
      </c>
      <c r="J980" s="2">
        <v>1</v>
      </c>
      <c r="K980" s="2">
        <v>78000</v>
      </c>
      <c r="L980" s="2" t="s">
        <v>13</v>
      </c>
      <c r="M980" s="2" t="s">
        <v>32</v>
      </c>
      <c r="N980" s="19" t="str">
        <f t="shared" si="0"/>
        <v>SMALL</v>
      </c>
    </row>
    <row r="981" spans="1:14" ht="15.75" customHeight="1" x14ac:dyDescent="0.2">
      <c r="A981" s="2">
        <v>8520</v>
      </c>
      <c r="B981" s="2">
        <v>3</v>
      </c>
      <c r="C981" s="2">
        <v>5</v>
      </c>
      <c r="D981" s="2">
        <v>1916</v>
      </c>
      <c r="E981" s="2">
        <v>1950</v>
      </c>
      <c r="F981" s="2">
        <v>936</v>
      </c>
      <c r="G981" s="2">
        <v>1</v>
      </c>
      <c r="H981" s="2">
        <v>2</v>
      </c>
      <c r="I981" s="2">
        <v>0</v>
      </c>
      <c r="J981" s="2">
        <v>0</v>
      </c>
      <c r="K981" s="2">
        <v>78000</v>
      </c>
      <c r="L981" s="2" t="s">
        <v>13</v>
      </c>
      <c r="M981" s="2" t="s">
        <v>32</v>
      </c>
      <c r="N981" s="19" t="str">
        <f t="shared" si="0"/>
        <v>SMALL</v>
      </c>
    </row>
    <row r="982" spans="1:14" ht="15.75" customHeight="1" x14ac:dyDescent="0.2">
      <c r="A982" s="2">
        <v>5150</v>
      </c>
      <c r="B982" s="2">
        <v>4</v>
      </c>
      <c r="C982" s="2">
        <v>7</v>
      </c>
      <c r="D982" s="2">
        <v>1910</v>
      </c>
      <c r="E982" s="2">
        <v>2000</v>
      </c>
      <c r="F982" s="2">
        <v>1049</v>
      </c>
      <c r="G982" s="2">
        <v>1</v>
      </c>
      <c r="H982" s="2">
        <v>2</v>
      </c>
      <c r="I982" s="2">
        <v>0</v>
      </c>
      <c r="J982" s="2">
        <v>1</v>
      </c>
      <c r="K982" s="2">
        <v>80900</v>
      </c>
      <c r="L982" s="2" t="s">
        <v>13</v>
      </c>
      <c r="M982" s="2" t="s">
        <v>32</v>
      </c>
      <c r="N982" s="19" t="str">
        <f t="shared" si="0"/>
        <v>SMALL</v>
      </c>
    </row>
    <row r="983" spans="1:14" ht="15.75" customHeight="1" x14ac:dyDescent="0.2">
      <c r="A983" s="2">
        <v>18000</v>
      </c>
      <c r="B983" s="2">
        <v>3</v>
      </c>
      <c r="C983" s="2">
        <v>4</v>
      </c>
      <c r="D983" s="2">
        <v>1935</v>
      </c>
      <c r="E983" s="2">
        <v>1950</v>
      </c>
      <c r="F983" s="2">
        <v>894</v>
      </c>
      <c r="G983" s="2">
        <v>1</v>
      </c>
      <c r="H983" s="2">
        <v>2</v>
      </c>
      <c r="I983" s="2">
        <v>0</v>
      </c>
      <c r="J983" s="2">
        <v>3</v>
      </c>
      <c r="K983" s="2">
        <v>81000</v>
      </c>
      <c r="L983" s="2" t="s">
        <v>13</v>
      </c>
      <c r="M983" s="2" t="s">
        <v>32</v>
      </c>
      <c r="N983" s="19" t="str">
        <f t="shared" si="0"/>
        <v>BIG</v>
      </c>
    </row>
    <row r="984" spans="1:14" ht="15.75" customHeight="1" x14ac:dyDescent="0.2">
      <c r="A984" s="2">
        <v>8154</v>
      </c>
      <c r="B984" s="2">
        <v>2</v>
      </c>
      <c r="C984" s="2">
        <v>5</v>
      </c>
      <c r="D984" s="2">
        <v>1941</v>
      </c>
      <c r="E984" s="2">
        <v>1950</v>
      </c>
      <c r="F984" s="2">
        <v>540</v>
      </c>
      <c r="G984" s="2">
        <v>1</v>
      </c>
      <c r="H984" s="2">
        <v>1</v>
      </c>
      <c r="I984" s="2">
        <v>0</v>
      </c>
      <c r="J984" s="2">
        <v>1</v>
      </c>
      <c r="K984" s="2">
        <v>82000</v>
      </c>
      <c r="L984" s="2" t="s">
        <v>13</v>
      </c>
      <c r="M984" s="2" t="s">
        <v>32</v>
      </c>
      <c r="N984" s="19" t="str">
        <f t="shared" si="0"/>
        <v>SMALL</v>
      </c>
    </row>
    <row r="985" spans="1:14" ht="15.75" customHeight="1" x14ac:dyDescent="0.2">
      <c r="A985" s="2">
        <v>10320</v>
      </c>
      <c r="B985" s="2">
        <v>3</v>
      </c>
      <c r="C985" s="2">
        <v>3</v>
      </c>
      <c r="D985" s="2">
        <v>1915</v>
      </c>
      <c r="E985" s="2">
        <v>1950</v>
      </c>
      <c r="F985" s="2">
        <v>1344</v>
      </c>
      <c r="G985" s="2">
        <v>2</v>
      </c>
      <c r="H985" s="2">
        <v>3</v>
      </c>
      <c r="I985" s="2">
        <v>0</v>
      </c>
      <c r="J985" s="2">
        <v>0</v>
      </c>
      <c r="K985" s="2">
        <v>82375</v>
      </c>
      <c r="L985" s="2" t="s">
        <v>26</v>
      </c>
      <c r="M985" s="2" t="s">
        <v>32</v>
      </c>
      <c r="N985" s="19" t="str">
        <f t="shared" si="0"/>
        <v>BIG</v>
      </c>
    </row>
    <row r="986" spans="1:14" ht="15.75" customHeight="1" x14ac:dyDescent="0.2">
      <c r="A986" s="2">
        <v>6780</v>
      </c>
      <c r="B986" s="2">
        <v>6</v>
      </c>
      <c r="C986" s="2">
        <v>8</v>
      </c>
      <c r="D986" s="2">
        <v>1935</v>
      </c>
      <c r="E986" s="2">
        <v>1982</v>
      </c>
      <c r="F986" s="2">
        <v>754</v>
      </c>
      <c r="G986" s="2">
        <v>1</v>
      </c>
      <c r="H986" s="2">
        <v>2</v>
      </c>
      <c r="I986" s="2">
        <v>0</v>
      </c>
      <c r="J986" s="2">
        <v>0</v>
      </c>
      <c r="K986" s="2">
        <v>84500</v>
      </c>
      <c r="L986" s="2" t="s">
        <v>26</v>
      </c>
      <c r="M986" s="2" t="s">
        <v>32</v>
      </c>
      <c r="N986" s="19" t="str">
        <f t="shared" si="0"/>
        <v>SMALL</v>
      </c>
    </row>
    <row r="987" spans="1:14" ht="15.75" customHeight="1" x14ac:dyDescent="0.2">
      <c r="A987" s="2">
        <v>8470</v>
      </c>
      <c r="B987" s="2">
        <v>3</v>
      </c>
      <c r="C987" s="2">
        <v>2</v>
      </c>
      <c r="D987" s="2">
        <v>1915</v>
      </c>
      <c r="E987" s="2">
        <v>1982</v>
      </c>
      <c r="F987" s="2">
        <v>1526</v>
      </c>
      <c r="G987" s="2">
        <v>1</v>
      </c>
      <c r="H987" s="2">
        <v>2</v>
      </c>
      <c r="I987" s="2">
        <v>0</v>
      </c>
      <c r="J987" s="2">
        <v>0</v>
      </c>
      <c r="K987" s="2">
        <v>85000</v>
      </c>
      <c r="L987" s="2" t="s">
        <v>26</v>
      </c>
      <c r="M987" s="2" t="s">
        <v>32</v>
      </c>
      <c r="N987" s="19" t="str">
        <f t="shared" si="0"/>
        <v>SMALL</v>
      </c>
    </row>
    <row r="988" spans="1:14" ht="15.75" customHeight="1" x14ac:dyDescent="0.2">
      <c r="A988" s="2">
        <v>10320</v>
      </c>
      <c r="B988" s="2">
        <v>5</v>
      </c>
      <c r="C988" s="2">
        <v>8</v>
      </c>
      <c r="D988" s="2">
        <v>1912</v>
      </c>
      <c r="E988" s="2">
        <v>1991</v>
      </c>
      <c r="F988" s="2">
        <v>759</v>
      </c>
      <c r="G988" s="2">
        <v>1</v>
      </c>
      <c r="H988" s="2">
        <v>1</v>
      </c>
      <c r="I988" s="2">
        <v>0</v>
      </c>
      <c r="J988" s="2">
        <v>2</v>
      </c>
      <c r="K988" s="2">
        <v>85000</v>
      </c>
      <c r="L988" s="2" t="s">
        <v>13</v>
      </c>
      <c r="M988" s="2" t="s">
        <v>32</v>
      </c>
      <c r="N988" s="19" t="str">
        <f t="shared" si="0"/>
        <v>BIG</v>
      </c>
    </row>
    <row r="989" spans="1:14" ht="15.75" customHeight="1" x14ac:dyDescent="0.2">
      <c r="A989" s="2">
        <v>7030</v>
      </c>
      <c r="B989" s="2">
        <v>4</v>
      </c>
      <c r="C989" s="2">
        <v>6</v>
      </c>
      <c r="D989" s="2">
        <v>1925</v>
      </c>
      <c r="E989" s="2">
        <v>1950</v>
      </c>
      <c r="F989" s="2">
        <v>641</v>
      </c>
      <c r="G989" s="2">
        <v>1</v>
      </c>
      <c r="H989" s="2">
        <v>2</v>
      </c>
      <c r="I989" s="2">
        <v>0</v>
      </c>
      <c r="J989" s="2">
        <v>1</v>
      </c>
      <c r="K989" s="2">
        <v>85000</v>
      </c>
      <c r="L989" s="2" t="s">
        <v>13</v>
      </c>
      <c r="M989" s="2" t="s">
        <v>32</v>
      </c>
      <c r="N989" s="19" t="str">
        <f t="shared" si="0"/>
        <v>SMALL</v>
      </c>
    </row>
    <row r="990" spans="1:14" ht="15.75" customHeight="1" x14ac:dyDescent="0.2">
      <c r="A990" s="2">
        <v>5000</v>
      </c>
      <c r="B990" s="2">
        <v>5</v>
      </c>
      <c r="C990" s="2">
        <v>6</v>
      </c>
      <c r="D990" s="2">
        <v>1941</v>
      </c>
      <c r="E990" s="2">
        <v>1950</v>
      </c>
      <c r="F990" s="2">
        <v>803</v>
      </c>
      <c r="G990" s="2">
        <v>1</v>
      </c>
      <c r="H990" s="2">
        <v>2</v>
      </c>
      <c r="I990" s="2">
        <v>0</v>
      </c>
      <c r="J990" s="2">
        <v>2</v>
      </c>
      <c r="K990" s="2">
        <v>87000</v>
      </c>
      <c r="L990" s="2" t="s">
        <v>13</v>
      </c>
      <c r="M990" s="2" t="s">
        <v>32</v>
      </c>
      <c r="N990" s="19" t="str">
        <f t="shared" si="0"/>
        <v>SMALL</v>
      </c>
    </row>
    <row r="991" spans="1:14" ht="15.75" customHeight="1" x14ac:dyDescent="0.2">
      <c r="A991" s="2">
        <v>5280</v>
      </c>
      <c r="B991" s="2">
        <v>4</v>
      </c>
      <c r="C991" s="2">
        <v>7</v>
      </c>
      <c r="D991" s="2">
        <v>1895</v>
      </c>
      <c r="E991" s="2">
        <v>1950</v>
      </c>
      <c r="F991" s="2">
        <v>1361</v>
      </c>
      <c r="G991" s="2">
        <v>1</v>
      </c>
      <c r="H991" s="2">
        <v>2</v>
      </c>
      <c r="I991" s="2">
        <v>0</v>
      </c>
      <c r="J991" s="2">
        <v>1</v>
      </c>
      <c r="K991" s="2">
        <v>89000</v>
      </c>
      <c r="L991" s="2" t="s">
        <v>13</v>
      </c>
      <c r="M991" s="2" t="s">
        <v>32</v>
      </c>
      <c r="N991" s="19" t="str">
        <f t="shared" si="0"/>
        <v>SMALL</v>
      </c>
    </row>
    <row r="992" spans="1:14" ht="15.75" customHeight="1" x14ac:dyDescent="0.2">
      <c r="A992" s="2">
        <v>7920</v>
      </c>
      <c r="B992" s="2">
        <v>6</v>
      </c>
      <c r="C992" s="2">
        <v>7</v>
      </c>
      <c r="D992" s="2">
        <v>1920</v>
      </c>
      <c r="E992" s="2">
        <v>1950</v>
      </c>
      <c r="F992" s="2">
        <v>1406</v>
      </c>
      <c r="G992" s="2">
        <v>1</v>
      </c>
      <c r="H992" s="2">
        <v>3</v>
      </c>
      <c r="I992" s="2">
        <v>0</v>
      </c>
      <c r="J992" s="2">
        <v>0</v>
      </c>
      <c r="K992" s="2">
        <v>89500</v>
      </c>
      <c r="L992" s="2" t="s">
        <v>26</v>
      </c>
      <c r="M992" s="2" t="s">
        <v>32</v>
      </c>
      <c r="N992" s="19" t="str">
        <f t="shared" si="0"/>
        <v>SMALL</v>
      </c>
    </row>
    <row r="993" spans="1:14" ht="15.75" customHeight="1" x14ac:dyDescent="0.2">
      <c r="A993" s="2">
        <v>7200</v>
      </c>
      <c r="B993" s="2">
        <v>6</v>
      </c>
      <c r="C993" s="2">
        <v>6</v>
      </c>
      <c r="D993" s="2">
        <v>1930</v>
      </c>
      <c r="E993" s="2">
        <v>1950</v>
      </c>
      <c r="F993" s="2">
        <v>984</v>
      </c>
      <c r="G993" s="2">
        <v>1</v>
      </c>
      <c r="H993" s="2">
        <v>3</v>
      </c>
      <c r="I993" s="2">
        <v>0</v>
      </c>
      <c r="J993" s="2">
        <v>1</v>
      </c>
      <c r="K993" s="2">
        <v>90000</v>
      </c>
      <c r="L993" s="2" t="s">
        <v>13</v>
      </c>
      <c r="M993" s="2" t="s">
        <v>32</v>
      </c>
      <c r="N993" s="19" t="str">
        <f t="shared" si="0"/>
        <v>SMALL</v>
      </c>
    </row>
    <row r="994" spans="1:14" ht="15.75" customHeight="1" x14ac:dyDescent="0.2">
      <c r="A994" s="2">
        <v>9786</v>
      </c>
      <c r="B994" s="2">
        <v>3</v>
      </c>
      <c r="C994" s="2">
        <v>4</v>
      </c>
      <c r="D994" s="2">
        <v>1922</v>
      </c>
      <c r="E994" s="2">
        <v>1950</v>
      </c>
      <c r="F994" s="2">
        <v>1077</v>
      </c>
      <c r="G994" s="2">
        <v>1</v>
      </c>
      <c r="H994" s="2">
        <v>3</v>
      </c>
      <c r="I994" s="2">
        <v>1</v>
      </c>
      <c r="J994" s="2">
        <v>1</v>
      </c>
      <c r="K994" s="2">
        <v>91000</v>
      </c>
      <c r="L994" s="2" t="s">
        <v>13</v>
      </c>
      <c r="M994" s="2" t="s">
        <v>32</v>
      </c>
      <c r="N994" s="19" t="str">
        <f t="shared" si="0"/>
        <v>BIG</v>
      </c>
    </row>
    <row r="995" spans="1:14" ht="15.75" customHeight="1" x14ac:dyDescent="0.2">
      <c r="A995" s="2">
        <v>6291</v>
      </c>
      <c r="B995" s="2">
        <v>6</v>
      </c>
      <c r="C995" s="2">
        <v>6</v>
      </c>
      <c r="D995" s="2">
        <v>1930</v>
      </c>
      <c r="E995" s="2">
        <v>1950</v>
      </c>
      <c r="F995" s="2">
        <v>768</v>
      </c>
      <c r="G995" s="2">
        <v>1</v>
      </c>
      <c r="H995" s="2">
        <v>1</v>
      </c>
      <c r="I995" s="2">
        <v>0</v>
      </c>
      <c r="J995" s="2">
        <v>2</v>
      </c>
      <c r="K995" s="2">
        <v>93850</v>
      </c>
      <c r="L995" s="2" t="s">
        <v>17</v>
      </c>
      <c r="M995" s="2" t="s">
        <v>32</v>
      </c>
      <c r="N995" s="19" t="str">
        <f t="shared" si="0"/>
        <v>SMALL</v>
      </c>
    </row>
    <row r="996" spans="1:14" ht="15.75" customHeight="1" x14ac:dyDescent="0.2">
      <c r="A996" s="2">
        <v>7392</v>
      </c>
      <c r="B996" s="2">
        <v>5</v>
      </c>
      <c r="C996" s="2">
        <v>7</v>
      </c>
      <c r="D996" s="2">
        <v>1930</v>
      </c>
      <c r="E996" s="2">
        <v>1995</v>
      </c>
      <c r="F996" s="2">
        <v>912</v>
      </c>
      <c r="G996" s="2">
        <v>1</v>
      </c>
      <c r="H996" s="2">
        <v>2</v>
      </c>
      <c r="I996" s="2">
        <v>0</v>
      </c>
      <c r="J996" s="2">
        <v>1</v>
      </c>
      <c r="K996" s="2">
        <v>99500</v>
      </c>
      <c r="L996" s="2" t="s">
        <v>13</v>
      </c>
      <c r="M996" s="2" t="s">
        <v>32</v>
      </c>
      <c r="N996" s="19" t="str">
        <f t="shared" si="0"/>
        <v>SMALL</v>
      </c>
    </row>
    <row r="997" spans="1:14" ht="15.75" customHeight="1" x14ac:dyDescent="0.2">
      <c r="A997" s="2">
        <v>4330</v>
      </c>
      <c r="B997" s="2">
        <v>4</v>
      </c>
      <c r="C997" s="2">
        <v>6</v>
      </c>
      <c r="D997" s="2">
        <v>1958</v>
      </c>
      <c r="E997" s="2">
        <v>1958</v>
      </c>
      <c r="F997" s="2">
        <v>1315</v>
      </c>
      <c r="G997" s="2">
        <v>2</v>
      </c>
      <c r="H997" s="2">
        <v>3</v>
      </c>
      <c r="I997" s="2">
        <v>0</v>
      </c>
      <c r="J997" s="2">
        <v>2</v>
      </c>
      <c r="K997" s="2">
        <v>99500</v>
      </c>
      <c r="L997" s="2" t="s">
        <v>13</v>
      </c>
      <c r="M997" s="2" t="s">
        <v>32</v>
      </c>
      <c r="N997" s="19" t="str">
        <f t="shared" si="0"/>
        <v>SMALL</v>
      </c>
    </row>
    <row r="998" spans="1:14" ht="15.75" customHeight="1" x14ac:dyDescent="0.2">
      <c r="A998" s="2">
        <v>6060</v>
      </c>
      <c r="B998" s="2">
        <v>4</v>
      </c>
      <c r="C998" s="2">
        <v>5</v>
      </c>
      <c r="D998" s="2">
        <v>1939</v>
      </c>
      <c r="E998" s="2">
        <v>1950</v>
      </c>
      <c r="F998" s="2">
        <v>1123</v>
      </c>
      <c r="G998" s="2">
        <v>1</v>
      </c>
      <c r="H998" s="2">
        <v>3</v>
      </c>
      <c r="I998" s="2">
        <v>0</v>
      </c>
      <c r="J998" s="2">
        <v>1</v>
      </c>
      <c r="K998" s="2">
        <v>100000</v>
      </c>
      <c r="L998" s="2" t="s">
        <v>13</v>
      </c>
      <c r="M998" s="2" t="s">
        <v>32</v>
      </c>
      <c r="N998" s="19" t="str">
        <f t="shared" si="0"/>
        <v>SMALL</v>
      </c>
    </row>
    <row r="999" spans="1:14" ht="15.75" customHeight="1" x14ac:dyDescent="0.2">
      <c r="A999" s="2">
        <v>7200</v>
      </c>
      <c r="B999" s="2">
        <v>5</v>
      </c>
      <c r="C999" s="2">
        <v>7</v>
      </c>
      <c r="D999" s="2">
        <v>1920</v>
      </c>
      <c r="E999" s="2">
        <v>1996</v>
      </c>
      <c r="F999" s="2">
        <v>1111</v>
      </c>
      <c r="G999" s="2">
        <v>1</v>
      </c>
      <c r="H999" s="2">
        <v>3</v>
      </c>
      <c r="I999" s="2">
        <v>0</v>
      </c>
      <c r="J999" s="2">
        <v>1</v>
      </c>
      <c r="K999" s="2">
        <v>101000</v>
      </c>
      <c r="L999" s="2" t="s">
        <v>13</v>
      </c>
      <c r="M999" s="2" t="s">
        <v>32</v>
      </c>
      <c r="N999" s="19" t="str">
        <f t="shared" si="0"/>
        <v>SMALL</v>
      </c>
    </row>
    <row r="1000" spans="1:14" ht="15.75" customHeight="1" x14ac:dyDescent="0.2">
      <c r="A1000" s="2">
        <v>7288</v>
      </c>
      <c r="B1000" s="2">
        <v>5</v>
      </c>
      <c r="C1000" s="2">
        <v>6</v>
      </c>
      <c r="D1000" s="2">
        <v>1942</v>
      </c>
      <c r="E1000" s="2">
        <v>1950</v>
      </c>
      <c r="F1000" s="2">
        <v>976</v>
      </c>
      <c r="G1000" s="2">
        <v>1</v>
      </c>
      <c r="H1000" s="2">
        <v>2</v>
      </c>
      <c r="I1000" s="2">
        <v>0</v>
      </c>
      <c r="J1000" s="2">
        <v>1</v>
      </c>
      <c r="K1000" s="2">
        <v>102000</v>
      </c>
      <c r="L1000" s="2" t="s">
        <v>13</v>
      </c>
      <c r="M1000" s="2" t="s">
        <v>32</v>
      </c>
      <c r="N1000" s="19" t="str">
        <f t="shared" si="0"/>
        <v>SMALL</v>
      </c>
    </row>
    <row r="1001" spans="1:14" ht="15.75" customHeight="1" x14ac:dyDescent="0.2">
      <c r="A1001" s="2">
        <v>8712</v>
      </c>
      <c r="B1001" s="2">
        <v>4</v>
      </c>
      <c r="C1001" s="2">
        <v>7</v>
      </c>
      <c r="D1001" s="2">
        <v>1900</v>
      </c>
      <c r="E1001" s="2">
        <v>1950</v>
      </c>
      <c r="F1001" s="2">
        <v>1178</v>
      </c>
      <c r="G1001" s="2">
        <v>1</v>
      </c>
      <c r="H1001" s="2">
        <v>2</v>
      </c>
      <c r="I1001" s="2">
        <v>0</v>
      </c>
      <c r="J1001" s="2">
        <v>1</v>
      </c>
      <c r="K1001" s="2">
        <v>102776</v>
      </c>
      <c r="L1001" s="2" t="s">
        <v>13</v>
      </c>
      <c r="M1001" s="2" t="s">
        <v>32</v>
      </c>
      <c r="N1001" s="19" t="str">
        <f t="shared" si="0"/>
        <v>SMALL</v>
      </c>
    </row>
    <row r="1002" spans="1:14" ht="15.75" customHeight="1" x14ac:dyDescent="0.2">
      <c r="A1002" s="2">
        <v>6240</v>
      </c>
      <c r="B1002" s="2">
        <v>4</v>
      </c>
      <c r="C1002" s="2">
        <v>5</v>
      </c>
      <c r="D1002" s="2">
        <v>1925</v>
      </c>
      <c r="E1002" s="2">
        <v>1950</v>
      </c>
      <c r="F1002" s="2">
        <v>1208</v>
      </c>
      <c r="G1002" s="2">
        <v>1</v>
      </c>
      <c r="H1002" s="2">
        <v>2</v>
      </c>
      <c r="I1002" s="2">
        <v>0</v>
      </c>
      <c r="J1002" s="2">
        <v>2</v>
      </c>
      <c r="K1002" s="2">
        <v>103000</v>
      </c>
      <c r="L1002" s="2" t="s">
        <v>13</v>
      </c>
      <c r="M1002" s="2" t="s">
        <v>32</v>
      </c>
      <c r="N1002" s="19" t="str">
        <f t="shared" si="0"/>
        <v>SMALL</v>
      </c>
    </row>
    <row r="1003" spans="1:14" ht="15.75" customHeight="1" x14ac:dyDescent="0.2">
      <c r="A1003" s="2">
        <v>56600</v>
      </c>
      <c r="B1003" s="2">
        <v>5</v>
      </c>
      <c r="C1003" s="2">
        <v>1</v>
      </c>
      <c r="D1003" s="2">
        <v>1900</v>
      </c>
      <c r="E1003" s="2">
        <v>1950</v>
      </c>
      <c r="F1003" s="2">
        <v>1836</v>
      </c>
      <c r="G1003" s="2">
        <v>2</v>
      </c>
      <c r="H1003" s="2">
        <v>4</v>
      </c>
      <c r="I1003" s="2">
        <v>0</v>
      </c>
      <c r="J1003" s="2">
        <v>1</v>
      </c>
      <c r="K1003" s="2">
        <v>103000</v>
      </c>
      <c r="L1003" s="2" t="s">
        <v>13</v>
      </c>
      <c r="M1003" s="2" t="s">
        <v>32</v>
      </c>
      <c r="N1003" s="19" t="str">
        <f t="shared" si="0"/>
        <v>BIG</v>
      </c>
    </row>
    <row r="1004" spans="1:14" ht="15.75" customHeight="1" x14ac:dyDescent="0.2">
      <c r="A1004" s="2">
        <v>8765</v>
      </c>
      <c r="B1004" s="2">
        <v>4</v>
      </c>
      <c r="C1004" s="2">
        <v>6</v>
      </c>
      <c r="D1004" s="2">
        <v>1936</v>
      </c>
      <c r="E1004" s="2">
        <v>1950</v>
      </c>
      <c r="F1004" s="2">
        <v>951</v>
      </c>
      <c r="G1004" s="2">
        <v>1</v>
      </c>
      <c r="H1004" s="2">
        <v>2</v>
      </c>
      <c r="I1004" s="2">
        <v>0</v>
      </c>
      <c r="J1004" s="2">
        <v>1</v>
      </c>
      <c r="K1004" s="2">
        <v>106500</v>
      </c>
      <c r="L1004" s="2" t="s">
        <v>13</v>
      </c>
      <c r="M1004" s="2" t="s">
        <v>32</v>
      </c>
      <c r="N1004" s="19" t="str">
        <f t="shared" si="0"/>
        <v>SMALL</v>
      </c>
    </row>
    <row r="1005" spans="1:14" ht="15.75" customHeight="1" x14ac:dyDescent="0.2">
      <c r="A1005" s="2">
        <v>10320</v>
      </c>
      <c r="B1005" s="2">
        <v>4</v>
      </c>
      <c r="C1005" s="2">
        <v>5</v>
      </c>
      <c r="D1005" s="2">
        <v>1924</v>
      </c>
      <c r="E1005" s="2">
        <v>1950</v>
      </c>
      <c r="F1005" s="2">
        <v>1430</v>
      </c>
      <c r="G1005" s="2">
        <v>2</v>
      </c>
      <c r="H1005" s="2">
        <v>3</v>
      </c>
      <c r="I1005" s="2">
        <v>0</v>
      </c>
      <c r="J1005" s="2">
        <v>2</v>
      </c>
      <c r="K1005" s="2">
        <v>107000</v>
      </c>
      <c r="L1005" s="2" t="s">
        <v>13</v>
      </c>
      <c r="M1005" s="2" t="s">
        <v>32</v>
      </c>
      <c r="N1005" s="19" t="str">
        <f t="shared" si="0"/>
        <v>BIG</v>
      </c>
    </row>
    <row r="1006" spans="1:14" ht="15.75" customHeight="1" x14ac:dyDescent="0.2">
      <c r="A1006" s="2">
        <v>11040</v>
      </c>
      <c r="B1006" s="2">
        <v>4</v>
      </c>
      <c r="C1006" s="2">
        <v>6</v>
      </c>
      <c r="D1006" s="2">
        <v>1920</v>
      </c>
      <c r="E1006" s="2">
        <v>1950</v>
      </c>
      <c r="F1006" s="2">
        <v>1336</v>
      </c>
      <c r="G1006" s="2">
        <v>1</v>
      </c>
      <c r="H1006" s="2">
        <v>3</v>
      </c>
      <c r="I1006" s="2">
        <v>0</v>
      </c>
      <c r="J1006" s="2">
        <v>1</v>
      </c>
      <c r="K1006" s="2">
        <v>108000</v>
      </c>
      <c r="L1006" s="2" t="s">
        <v>13</v>
      </c>
      <c r="M1006" s="2" t="s">
        <v>32</v>
      </c>
      <c r="N1006" s="19" t="str">
        <f t="shared" si="0"/>
        <v>BIG</v>
      </c>
    </row>
    <row r="1007" spans="1:14" ht="15.75" customHeight="1" x14ac:dyDescent="0.2">
      <c r="A1007" s="2">
        <v>4800</v>
      </c>
      <c r="B1007" s="2">
        <v>4</v>
      </c>
      <c r="C1007" s="2">
        <v>7</v>
      </c>
      <c r="D1007" s="2">
        <v>1916</v>
      </c>
      <c r="E1007" s="2">
        <v>1990</v>
      </c>
      <c r="F1007" s="2">
        <v>1196</v>
      </c>
      <c r="G1007" s="2">
        <v>1</v>
      </c>
      <c r="H1007" s="2">
        <v>2</v>
      </c>
      <c r="I1007" s="2">
        <v>0</v>
      </c>
      <c r="J1007" s="2">
        <v>2</v>
      </c>
      <c r="K1007" s="2">
        <v>109900</v>
      </c>
      <c r="L1007" s="2" t="s">
        <v>13</v>
      </c>
      <c r="M1007" s="2" t="s">
        <v>32</v>
      </c>
      <c r="N1007" s="19" t="str">
        <f t="shared" si="0"/>
        <v>SMALL</v>
      </c>
    </row>
    <row r="1008" spans="1:14" ht="15.75" customHeight="1" x14ac:dyDescent="0.2">
      <c r="A1008" s="2">
        <v>8472</v>
      </c>
      <c r="B1008" s="2">
        <v>5</v>
      </c>
      <c r="C1008" s="2">
        <v>5</v>
      </c>
      <c r="D1008" s="2">
        <v>1963</v>
      </c>
      <c r="E1008" s="2">
        <v>1963</v>
      </c>
      <c r="F1008" s="2">
        <v>816</v>
      </c>
      <c r="G1008" s="2">
        <v>1</v>
      </c>
      <c r="H1008" s="2">
        <v>2</v>
      </c>
      <c r="I1008" s="2">
        <v>0</v>
      </c>
      <c r="J1008" s="2">
        <v>2</v>
      </c>
      <c r="K1008" s="2">
        <v>110000</v>
      </c>
      <c r="L1008" s="2" t="s">
        <v>13</v>
      </c>
      <c r="M1008" s="2" t="s">
        <v>32</v>
      </c>
      <c r="N1008" s="19" t="str">
        <f t="shared" si="0"/>
        <v>SMALL</v>
      </c>
    </row>
    <row r="1009" spans="1:14" ht="15.75" customHeight="1" x14ac:dyDescent="0.2">
      <c r="A1009" s="2">
        <v>9140</v>
      </c>
      <c r="B1009" s="2">
        <v>6</v>
      </c>
      <c r="C1009" s="2">
        <v>5</v>
      </c>
      <c r="D1009" s="2">
        <v>1921</v>
      </c>
      <c r="E1009" s="2">
        <v>1975</v>
      </c>
      <c r="F1009" s="2">
        <v>1107</v>
      </c>
      <c r="G1009" s="2">
        <v>1</v>
      </c>
      <c r="H1009" s="2">
        <v>2</v>
      </c>
      <c r="I1009" s="2">
        <v>0</v>
      </c>
      <c r="J1009" s="2">
        <v>1</v>
      </c>
      <c r="K1009" s="2">
        <v>110000</v>
      </c>
      <c r="L1009" s="2" t="s">
        <v>13</v>
      </c>
      <c r="M1009" s="2" t="s">
        <v>32</v>
      </c>
      <c r="N1009" s="19" t="str">
        <f t="shared" si="0"/>
        <v>SMALL</v>
      </c>
    </row>
    <row r="1010" spans="1:14" ht="15.75" customHeight="1" x14ac:dyDescent="0.2">
      <c r="A1010" s="2">
        <v>8500</v>
      </c>
      <c r="B1010" s="2">
        <v>5</v>
      </c>
      <c r="C1010" s="2">
        <v>7</v>
      </c>
      <c r="D1010" s="2">
        <v>1919</v>
      </c>
      <c r="E1010" s="2">
        <v>2005</v>
      </c>
      <c r="F1010" s="2">
        <v>1517</v>
      </c>
      <c r="G1010" s="2">
        <v>2</v>
      </c>
      <c r="H1010" s="2">
        <v>3</v>
      </c>
      <c r="I1010" s="2">
        <v>0</v>
      </c>
      <c r="J1010" s="2">
        <v>0</v>
      </c>
      <c r="K1010" s="2">
        <v>115000</v>
      </c>
      <c r="L1010" s="2" t="s">
        <v>13</v>
      </c>
      <c r="M1010" s="2" t="s">
        <v>32</v>
      </c>
      <c r="N1010" s="19" t="str">
        <f t="shared" si="0"/>
        <v>SMALL</v>
      </c>
    </row>
    <row r="1011" spans="1:14" ht="15.75" customHeight="1" x14ac:dyDescent="0.2">
      <c r="A1011" s="2">
        <v>9000</v>
      </c>
      <c r="B1011" s="2">
        <v>5</v>
      </c>
      <c r="C1011" s="2">
        <v>6</v>
      </c>
      <c r="D1011" s="2">
        <v>1951</v>
      </c>
      <c r="E1011" s="2">
        <v>1951</v>
      </c>
      <c r="F1011" s="2">
        <v>1396</v>
      </c>
      <c r="G1011" s="2">
        <v>2</v>
      </c>
      <c r="H1011" s="2">
        <v>4</v>
      </c>
      <c r="I1011" s="2">
        <v>0</v>
      </c>
      <c r="J1011" s="2">
        <v>0</v>
      </c>
      <c r="K1011" s="2">
        <v>115000</v>
      </c>
      <c r="L1011" s="2" t="s">
        <v>26</v>
      </c>
      <c r="M1011" s="2" t="s">
        <v>32</v>
      </c>
      <c r="N1011" s="19" t="str">
        <f t="shared" si="0"/>
        <v>SMALL</v>
      </c>
    </row>
    <row r="1012" spans="1:14" ht="15.75" customHeight="1" x14ac:dyDescent="0.2">
      <c r="A1012" s="2">
        <v>10320</v>
      </c>
      <c r="B1012" s="2">
        <v>6</v>
      </c>
      <c r="C1012" s="2">
        <v>7</v>
      </c>
      <c r="D1012" s="2">
        <v>1915</v>
      </c>
      <c r="E1012" s="2">
        <v>1965</v>
      </c>
      <c r="F1012" s="2">
        <v>1403</v>
      </c>
      <c r="G1012" s="2">
        <v>1</v>
      </c>
      <c r="H1012" s="2">
        <v>3</v>
      </c>
      <c r="I1012" s="2">
        <v>0</v>
      </c>
      <c r="J1012" s="2">
        <v>1</v>
      </c>
      <c r="K1012" s="2">
        <v>116000</v>
      </c>
      <c r="L1012" s="2" t="s">
        <v>17</v>
      </c>
      <c r="M1012" s="2" t="s">
        <v>32</v>
      </c>
      <c r="N1012" s="19" t="str">
        <f t="shared" si="0"/>
        <v>BIG</v>
      </c>
    </row>
    <row r="1013" spans="1:14" ht="15.75" customHeight="1" x14ac:dyDescent="0.2">
      <c r="A1013" s="2">
        <v>7518</v>
      </c>
      <c r="B1013" s="2">
        <v>5</v>
      </c>
      <c r="C1013" s="2">
        <v>8</v>
      </c>
      <c r="D1013" s="2">
        <v>1910</v>
      </c>
      <c r="E1013" s="2">
        <v>2004</v>
      </c>
      <c r="F1013" s="2">
        <v>1330</v>
      </c>
      <c r="G1013" s="2">
        <v>1</v>
      </c>
      <c r="H1013" s="2">
        <v>3</v>
      </c>
      <c r="I1013" s="2">
        <v>0</v>
      </c>
      <c r="J1013" s="2">
        <v>1</v>
      </c>
      <c r="K1013" s="2">
        <v>116500</v>
      </c>
      <c r="L1013" s="2" t="s">
        <v>17</v>
      </c>
      <c r="M1013" s="2" t="s">
        <v>32</v>
      </c>
      <c r="N1013" s="19" t="str">
        <f t="shared" si="0"/>
        <v>SMALL</v>
      </c>
    </row>
    <row r="1014" spans="1:14" ht="15.75" customHeight="1" x14ac:dyDescent="0.2">
      <c r="A1014" s="2">
        <v>8263</v>
      </c>
      <c r="B1014" s="2">
        <v>6</v>
      </c>
      <c r="C1014" s="2">
        <v>5</v>
      </c>
      <c r="D1014" s="2">
        <v>1920</v>
      </c>
      <c r="E1014" s="2">
        <v>1950</v>
      </c>
      <c r="F1014" s="2">
        <v>1012</v>
      </c>
      <c r="G1014" s="2">
        <v>1</v>
      </c>
      <c r="H1014" s="2">
        <v>2</v>
      </c>
      <c r="I1014" s="2">
        <v>1</v>
      </c>
      <c r="J1014" s="2">
        <v>1</v>
      </c>
      <c r="K1014" s="2">
        <v>118400</v>
      </c>
      <c r="L1014" s="2" t="s">
        <v>13</v>
      </c>
      <c r="M1014" s="2" t="s">
        <v>32</v>
      </c>
      <c r="N1014" s="19" t="str">
        <f t="shared" si="0"/>
        <v>SMALL</v>
      </c>
    </row>
    <row r="1015" spans="1:14" ht="15.75" customHeight="1" x14ac:dyDescent="0.2">
      <c r="A1015" s="2">
        <v>8155</v>
      </c>
      <c r="B1015" s="2">
        <v>5</v>
      </c>
      <c r="C1015" s="2">
        <v>7</v>
      </c>
      <c r="D1015" s="2">
        <v>1930</v>
      </c>
      <c r="E1015" s="2">
        <v>1950</v>
      </c>
      <c r="F1015" s="2">
        <v>1200</v>
      </c>
      <c r="G1015" s="2">
        <v>1</v>
      </c>
      <c r="H1015" s="2">
        <v>4</v>
      </c>
      <c r="I1015" s="2">
        <v>0</v>
      </c>
      <c r="J1015" s="2">
        <v>0</v>
      </c>
      <c r="K1015" s="2">
        <v>119000</v>
      </c>
      <c r="L1015" s="2" t="s">
        <v>13</v>
      </c>
      <c r="M1015" s="2" t="s">
        <v>32</v>
      </c>
      <c r="N1015" s="19" t="str">
        <f t="shared" si="0"/>
        <v>SMALL</v>
      </c>
    </row>
    <row r="1016" spans="1:14" ht="15.75" customHeight="1" x14ac:dyDescent="0.2">
      <c r="A1016" s="2">
        <v>8600</v>
      </c>
      <c r="B1016" s="2">
        <v>6</v>
      </c>
      <c r="C1016" s="2">
        <v>6</v>
      </c>
      <c r="D1016" s="2">
        <v>1937</v>
      </c>
      <c r="E1016" s="2">
        <v>1950</v>
      </c>
      <c r="F1016" s="2">
        <v>1376</v>
      </c>
      <c r="G1016" s="2">
        <v>2</v>
      </c>
      <c r="H1016" s="2">
        <v>3</v>
      </c>
      <c r="I1016" s="2">
        <v>1</v>
      </c>
      <c r="J1016" s="2">
        <v>1</v>
      </c>
      <c r="K1016" s="2">
        <v>119500</v>
      </c>
      <c r="L1016" s="2" t="s">
        <v>13</v>
      </c>
      <c r="M1016" s="2" t="s">
        <v>32</v>
      </c>
      <c r="N1016" s="19" t="str">
        <f t="shared" si="0"/>
        <v>SMALL</v>
      </c>
    </row>
    <row r="1017" spans="1:14" ht="15.75" customHeight="1" x14ac:dyDescent="0.2">
      <c r="A1017" s="2">
        <v>8250</v>
      </c>
      <c r="B1017" s="2">
        <v>5</v>
      </c>
      <c r="C1017" s="2">
        <v>6</v>
      </c>
      <c r="D1017" s="2">
        <v>1895</v>
      </c>
      <c r="E1017" s="2">
        <v>2006</v>
      </c>
      <c r="F1017" s="2">
        <v>1991</v>
      </c>
      <c r="G1017" s="2">
        <v>2</v>
      </c>
      <c r="H1017" s="2">
        <v>4</v>
      </c>
      <c r="I1017" s="2">
        <v>0</v>
      </c>
      <c r="J1017" s="2">
        <v>0</v>
      </c>
      <c r="K1017" s="2">
        <v>119600</v>
      </c>
      <c r="L1017" s="2" t="s">
        <v>17</v>
      </c>
      <c r="M1017" s="2" t="s">
        <v>32</v>
      </c>
      <c r="N1017" s="19" t="str">
        <f t="shared" si="0"/>
        <v>SMALL</v>
      </c>
    </row>
    <row r="1018" spans="1:14" ht="15.75" customHeight="1" x14ac:dyDescent="0.2">
      <c r="A1018" s="2">
        <v>10320</v>
      </c>
      <c r="B1018" s="2">
        <v>5</v>
      </c>
      <c r="C1018" s="2">
        <v>6</v>
      </c>
      <c r="D1018" s="2">
        <v>1915</v>
      </c>
      <c r="E1018" s="2">
        <v>1978</v>
      </c>
      <c r="F1018" s="2">
        <v>1308</v>
      </c>
      <c r="G1018" s="2">
        <v>2</v>
      </c>
      <c r="H1018" s="2">
        <v>2</v>
      </c>
      <c r="I1018" s="2">
        <v>0</v>
      </c>
      <c r="J1018" s="2">
        <v>2</v>
      </c>
      <c r="K1018" s="2">
        <v>120000</v>
      </c>
      <c r="L1018" s="2" t="s">
        <v>26</v>
      </c>
      <c r="M1018" s="2" t="s">
        <v>32</v>
      </c>
      <c r="N1018" s="19" t="str">
        <f t="shared" si="0"/>
        <v>BIG</v>
      </c>
    </row>
    <row r="1019" spans="1:14" ht="15.75" customHeight="1" x14ac:dyDescent="0.2">
      <c r="A1019" s="2">
        <v>6000</v>
      </c>
      <c r="B1019" s="2">
        <v>6</v>
      </c>
      <c r="C1019" s="2">
        <v>8</v>
      </c>
      <c r="D1019" s="2">
        <v>1940</v>
      </c>
      <c r="E1019" s="2">
        <v>2006</v>
      </c>
      <c r="F1019" s="2">
        <v>1090</v>
      </c>
      <c r="G1019" s="2">
        <v>1</v>
      </c>
      <c r="H1019" s="2">
        <v>3</v>
      </c>
      <c r="I1019" s="2">
        <v>0</v>
      </c>
      <c r="J1019" s="2">
        <v>1</v>
      </c>
      <c r="K1019" s="2">
        <v>120000</v>
      </c>
      <c r="L1019" s="2" t="s">
        <v>13</v>
      </c>
      <c r="M1019" s="2" t="s">
        <v>32</v>
      </c>
      <c r="N1019" s="19" t="str">
        <f t="shared" si="0"/>
        <v>SMALL</v>
      </c>
    </row>
    <row r="1020" spans="1:14" ht="15.75" customHeight="1" x14ac:dyDescent="0.2">
      <c r="A1020" s="2">
        <v>5890</v>
      </c>
      <c r="B1020" s="2">
        <v>6</v>
      </c>
      <c r="C1020" s="2">
        <v>8</v>
      </c>
      <c r="D1020" s="2">
        <v>1930</v>
      </c>
      <c r="E1020" s="2">
        <v>2007</v>
      </c>
      <c r="F1020" s="2">
        <v>816</v>
      </c>
      <c r="G1020" s="2">
        <v>1</v>
      </c>
      <c r="H1020" s="2">
        <v>2</v>
      </c>
      <c r="I1020" s="2">
        <v>0</v>
      </c>
      <c r="J1020" s="2">
        <v>1</v>
      </c>
      <c r="K1020" s="2">
        <v>120500</v>
      </c>
      <c r="L1020" s="2" t="s">
        <v>17</v>
      </c>
      <c r="M1020" s="2" t="s">
        <v>32</v>
      </c>
      <c r="N1020" s="19" t="str">
        <f t="shared" si="0"/>
        <v>SMALL</v>
      </c>
    </row>
    <row r="1021" spans="1:14" ht="15.75" customHeight="1" x14ac:dyDescent="0.2">
      <c r="A1021" s="2">
        <v>6900</v>
      </c>
      <c r="B1021" s="2">
        <v>5</v>
      </c>
      <c r="C1021" s="2">
        <v>6</v>
      </c>
      <c r="D1021" s="2">
        <v>1940</v>
      </c>
      <c r="E1021" s="2">
        <v>1955</v>
      </c>
      <c r="F1021" s="2">
        <v>778</v>
      </c>
      <c r="G1021" s="2">
        <v>1</v>
      </c>
      <c r="H1021" s="2">
        <v>2</v>
      </c>
      <c r="I1021" s="2">
        <v>1</v>
      </c>
      <c r="J1021" s="2">
        <v>1</v>
      </c>
      <c r="K1021" s="2">
        <v>120500</v>
      </c>
      <c r="L1021" s="2" t="s">
        <v>13</v>
      </c>
      <c r="M1021" s="2" t="s">
        <v>32</v>
      </c>
      <c r="N1021" s="19" t="str">
        <f t="shared" si="0"/>
        <v>SMALL</v>
      </c>
    </row>
    <row r="1022" spans="1:14" ht="15.75" customHeight="1" x14ac:dyDescent="0.2">
      <c r="A1022" s="2">
        <v>8660</v>
      </c>
      <c r="B1022" s="2">
        <v>5</v>
      </c>
      <c r="C1022" s="2">
        <v>6</v>
      </c>
      <c r="D1022" s="2">
        <v>1900</v>
      </c>
      <c r="E1022" s="2">
        <v>1993</v>
      </c>
      <c r="F1022" s="2">
        <v>2168</v>
      </c>
      <c r="G1022" s="2">
        <v>2</v>
      </c>
      <c r="H1022" s="2">
        <v>5</v>
      </c>
      <c r="I1022" s="2">
        <v>0</v>
      </c>
      <c r="J1022" s="2">
        <v>2</v>
      </c>
      <c r="K1022" s="2">
        <v>123000</v>
      </c>
      <c r="L1022" s="2" t="s">
        <v>13</v>
      </c>
      <c r="M1022" s="2" t="s">
        <v>32</v>
      </c>
      <c r="N1022" s="19" t="str">
        <f t="shared" si="0"/>
        <v>SMALL</v>
      </c>
    </row>
    <row r="1023" spans="1:14" ht="15.75" customHeight="1" x14ac:dyDescent="0.2">
      <c r="A1023" s="2">
        <v>6060</v>
      </c>
      <c r="B1023" s="2">
        <v>5</v>
      </c>
      <c r="C1023" s="2">
        <v>9</v>
      </c>
      <c r="D1023" s="2">
        <v>1930</v>
      </c>
      <c r="E1023" s="2">
        <v>2007</v>
      </c>
      <c r="F1023" s="2">
        <v>1001</v>
      </c>
      <c r="G1023" s="2">
        <v>1</v>
      </c>
      <c r="H1023" s="2">
        <v>2</v>
      </c>
      <c r="I1023" s="2">
        <v>0</v>
      </c>
      <c r="J1023" s="2">
        <v>1</v>
      </c>
      <c r="K1023" s="2">
        <v>124900</v>
      </c>
      <c r="L1023" s="2" t="s">
        <v>13</v>
      </c>
      <c r="M1023" s="2" t="s">
        <v>32</v>
      </c>
      <c r="N1023" s="19" t="str">
        <f t="shared" si="0"/>
        <v>SMALL</v>
      </c>
    </row>
    <row r="1024" spans="1:14" ht="15.75" customHeight="1" x14ac:dyDescent="0.2">
      <c r="A1024" s="2">
        <v>5436</v>
      </c>
      <c r="B1024" s="2">
        <v>4</v>
      </c>
      <c r="C1024" s="2">
        <v>8</v>
      </c>
      <c r="D1024" s="2">
        <v>1922</v>
      </c>
      <c r="E1024" s="2">
        <v>2007</v>
      </c>
      <c r="F1024" s="2">
        <v>1154</v>
      </c>
      <c r="G1024" s="2">
        <v>1</v>
      </c>
      <c r="H1024" s="2">
        <v>3</v>
      </c>
      <c r="I1024" s="2">
        <v>0</v>
      </c>
      <c r="J1024" s="2">
        <v>1</v>
      </c>
      <c r="K1024" s="2">
        <v>125500</v>
      </c>
      <c r="L1024" s="2" t="s">
        <v>17</v>
      </c>
      <c r="M1024" s="2" t="s">
        <v>32</v>
      </c>
      <c r="N1024" s="19" t="str">
        <f t="shared" si="0"/>
        <v>SMALL</v>
      </c>
    </row>
    <row r="1025" spans="1:14" ht="15.75" customHeight="1" x14ac:dyDescent="0.2">
      <c r="A1025" s="2">
        <v>7200</v>
      </c>
      <c r="B1025" s="2">
        <v>5</v>
      </c>
      <c r="C1025" s="2">
        <v>6</v>
      </c>
      <c r="D1025" s="2">
        <v>1938</v>
      </c>
      <c r="E1025" s="2">
        <v>1995</v>
      </c>
      <c r="F1025" s="2">
        <v>1360</v>
      </c>
      <c r="G1025" s="2">
        <v>1</v>
      </c>
      <c r="H1025" s="2">
        <v>2</v>
      </c>
      <c r="I1025" s="2">
        <v>0</v>
      </c>
      <c r="J1025" s="2">
        <v>1</v>
      </c>
      <c r="K1025" s="2">
        <v>125500</v>
      </c>
      <c r="L1025" s="2" t="s">
        <v>13</v>
      </c>
      <c r="M1025" s="2" t="s">
        <v>32</v>
      </c>
      <c r="N1025" s="19" t="str">
        <f t="shared" si="0"/>
        <v>SMALL</v>
      </c>
    </row>
    <row r="1026" spans="1:14" ht="15.75" customHeight="1" x14ac:dyDescent="0.2">
      <c r="A1026" s="2">
        <v>7000</v>
      </c>
      <c r="B1026" s="2">
        <v>6</v>
      </c>
      <c r="C1026" s="2">
        <v>8</v>
      </c>
      <c r="D1026" s="2">
        <v>1926</v>
      </c>
      <c r="E1026" s="2">
        <v>1998</v>
      </c>
      <c r="F1026" s="2">
        <v>919</v>
      </c>
      <c r="G1026" s="2">
        <v>1</v>
      </c>
      <c r="H1026" s="2">
        <v>2</v>
      </c>
      <c r="I1026" s="2">
        <v>0</v>
      </c>
      <c r="J1026" s="2">
        <v>1</v>
      </c>
      <c r="K1026" s="2">
        <v>126000</v>
      </c>
      <c r="L1026" s="2" t="s">
        <v>17</v>
      </c>
      <c r="M1026" s="2" t="s">
        <v>32</v>
      </c>
      <c r="N1026" s="19" t="str">
        <f t="shared" si="0"/>
        <v>SMALL</v>
      </c>
    </row>
    <row r="1027" spans="1:14" ht="15.75" customHeight="1" x14ac:dyDescent="0.2">
      <c r="A1027" s="2">
        <v>6000</v>
      </c>
      <c r="B1027" s="2">
        <v>5</v>
      </c>
      <c r="C1027" s="2">
        <v>5</v>
      </c>
      <c r="D1027" s="2">
        <v>1967</v>
      </c>
      <c r="E1027" s="2">
        <v>1967</v>
      </c>
      <c r="F1027" s="2">
        <v>1656</v>
      </c>
      <c r="G1027" s="2">
        <v>1</v>
      </c>
      <c r="H1027" s="2">
        <v>3</v>
      </c>
      <c r="I1027" s="2">
        <v>1</v>
      </c>
      <c r="J1027" s="2">
        <v>1</v>
      </c>
      <c r="K1027" s="2">
        <v>126000</v>
      </c>
      <c r="L1027" s="2" t="s">
        <v>13</v>
      </c>
      <c r="M1027" s="2" t="s">
        <v>32</v>
      </c>
      <c r="N1027" s="19" t="str">
        <f t="shared" si="0"/>
        <v>SMALL</v>
      </c>
    </row>
    <row r="1028" spans="1:14" ht="15.75" customHeight="1" x14ac:dyDescent="0.2">
      <c r="A1028" s="2">
        <v>7006</v>
      </c>
      <c r="B1028" s="2">
        <v>6</v>
      </c>
      <c r="C1028" s="2">
        <v>6</v>
      </c>
      <c r="D1028" s="2">
        <v>1925</v>
      </c>
      <c r="E1028" s="2">
        <v>1950</v>
      </c>
      <c r="F1028" s="2">
        <v>1236</v>
      </c>
      <c r="G1028" s="2">
        <v>2</v>
      </c>
      <c r="H1028" s="2">
        <v>3</v>
      </c>
      <c r="I1028" s="2">
        <v>1</v>
      </c>
      <c r="J1028" s="2">
        <v>1</v>
      </c>
      <c r="K1028" s="2">
        <v>127000</v>
      </c>
      <c r="L1028" s="2" t="s">
        <v>13</v>
      </c>
      <c r="M1028" s="2" t="s">
        <v>32</v>
      </c>
      <c r="N1028" s="19" t="str">
        <f t="shared" si="0"/>
        <v>SMALL</v>
      </c>
    </row>
    <row r="1029" spans="1:14" ht="15.75" customHeight="1" x14ac:dyDescent="0.2">
      <c r="A1029" s="2">
        <v>6882</v>
      </c>
      <c r="B1029" s="2">
        <v>6</v>
      </c>
      <c r="C1029" s="2">
        <v>7</v>
      </c>
      <c r="D1029" s="2">
        <v>1914</v>
      </c>
      <c r="E1029" s="2">
        <v>2006</v>
      </c>
      <c r="F1029" s="2">
        <v>1355</v>
      </c>
      <c r="G1029" s="2">
        <v>1</v>
      </c>
      <c r="H1029" s="2">
        <v>3</v>
      </c>
      <c r="I1029" s="2">
        <v>0</v>
      </c>
      <c r="J1029" s="2">
        <v>0</v>
      </c>
      <c r="K1029" s="2">
        <v>127000</v>
      </c>
      <c r="L1029" s="2" t="s">
        <v>13</v>
      </c>
      <c r="M1029" s="2" t="s">
        <v>32</v>
      </c>
      <c r="N1029" s="19" t="str">
        <f t="shared" si="0"/>
        <v>SMALL</v>
      </c>
    </row>
    <row r="1030" spans="1:14" ht="15.75" customHeight="1" x14ac:dyDescent="0.2">
      <c r="A1030" s="2">
        <v>7200</v>
      </c>
      <c r="B1030" s="2">
        <v>6</v>
      </c>
      <c r="C1030" s="2">
        <v>7</v>
      </c>
      <c r="D1030" s="2">
        <v>1925</v>
      </c>
      <c r="E1030" s="2">
        <v>1992</v>
      </c>
      <c r="F1030" s="2">
        <v>1040</v>
      </c>
      <c r="G1030" s="2">
        <v>1</v>
      </c>
      <c r="H1030" s="2">
        <v>2</v>
      </c>
      <c r="I1030" s="2">
        <v>0</v>
      </c>
      <c r="J1030" s="2">
        <v>2</v>
      </c>
      <c r="K1030" s="2">
        <v>127500</v>
      </c>
      <c r="L1030" s="2" t="s">
        <v>13</v>
      </c>
      <c r="M1030" s="2" t="s">
        <v>32</v>
      </c>
      <c r="N1030" s="19" t="str">
        <f t="shared" si="0"/>
        <v>SMALL</v>
      </c>
    </row>
    <row r="1031" spans="1:14" ht="15.75" customHeight="1" x14ac:dyDescent="0.2">
      <c r="A1031" s="2">
        <v>7288</v>
      </c>
      <c r="B1031" s="2">
        <v>5</v>
      </c>
      <c r="C1031" s="2">
        <v>7</v>
      </c>
      <c r="D1031" s="2">
        <v>1925</v>
      </c>
      <c r="E1031" s="2">
        <v>2003</v>
      </c>
      <c r="F1031" s="2">
        <v>1601</v>
      </c>
      <c r="G1031" s="2">
        <v>2</v>
      </c>
      <c r="H1031" s="2">
        <v>3</v>
      </c>
      <c r="I1031" s="2">
        <v>0</v>
      </c>
      <c r="J1031" s="2">
        <v>0</v>
      </c>
      <c r="K1031" s="2">
        <v>129850</v>
      </c>
      <c r="L1031" s="2" t="s">
        <v>17</v>
      </c>
      <c r="M1031" s="2" t="s">
        <v>32</v>
      </c>
      <c r="N1031" s="19" t="str">
        <f t="shared" si="0"/>
        <v>SMALL</v>
      </c>
    </row>
    <row r="1032" spans="1:14" ht="15.75" customHeight="1" x14ac:dyDescent="0.2">
      <c r="A1032" s="2">
        <v>5160</v>
      </c>
      <c r="B1032" s="2">
        <v>6</v>
      </c>
      <c r="C1032" s="2">
        <v>6</v>
      </c>
      <c r="D1032" s="2">
        <v>1927</v>
      </c>
      <c r="E1032" s="2">
        <v>1950</v>
      </c>
      <c r="F1032" s="2">
        <v>1666</v>
      </c>
      <c r="G1032" s="2">
        <v>1</v>
      </c>
      <c r="H1032" s="2">
        <v>3</v>
      </c>
      <c r="I1032" s="2">
        <v>0</v>
      </c>
      <c r="J1032" s="2">
        <v>1</v>
      </c>
      <c r="K1032" s="2">
        <v>135000</v>
      </c>
      <c r="L1032" s="2" t="s">
        <v>26</v>
      </c>
      <c r="M1032" s="2" t="s">
        <v>32</v>
      </c>
      <c r="N1032" s="19" t="str">
        <f t="shared" si="0"/>
        <v>SMALL</v>
      </c>
    </row>
    <row r="1033" spans="1:14" ht="15.75" customHeight="1" x14ac:dyDescent="0.2">
      <c r="A1033" s="2">
        <v>10320</v>
      </c>
      <c r="B1033" s="2">
        <v>6</v>
      </c>
      <c r="C1033" s="2">
        <v>7</v>
      </c>
      <c r="D1033" s="2">
        <v>1906</v>
      </c>
      <c r="E1033" s="2">
        <v>1995</v>
      </c>
      <c r="F1033" s="2">
        <v>1469</v>
      </c>
      <c r="G1033" s="2">
        <v>1</v>
      </c>
      <c r="H1033" s="2">
        <v>3</v>
      </c>
      <c r="I1033" s="2">
        <v>0</v>
      </c>
      <c r="J1033" s="2">
        <v>1</v>
      </c>
      <c r="K1033" s="2">
        <v>135000</v>
      </c>
      <c r="L1033" s="2" t="s">
        <v>13</v>
      </c>
      <c r="M1033" s="2" t="s">
        <v>32</v>
      </c>
      <c r="N1033" s="19" t="str">
        <f t="shared" si="0"/>
        <v>BIG</v>
      </c>
    </row>
    <row r="1034" spans="1:14" ht="15.75" customHeight="1" x14ac:dyDescent="0.2">
      <c r="A1034" s="2">
        <v>10266</v>
      </c>
      <c r="B1034" s="2">
        <v>6</v>
      </c>
      <c r="C1034" s="2">
        <v>6</v>
      </c>
      <c r="D1034" s="2">
        <v>1952</v>
      </c>
      <c r="E1034" s="2">
        <v>1952</v>
      </c>
      <c r="F1034" s="2">
        <v>1536</v>
      </c>
      <c r="G1034" s="2">
        <v>1</v>
      </c>
      <c r="H1034" s="2">
        <v>4</v>
      </c>
      <c r="I1034" s="2">
        <v>0</v>
      </c>
      <c r="J1034" s="2">
        <v>1</v>
      </c>
      <c r="K1034" s="2">
        <v>136000</v>
      </c>
      <c r="L1034" s="2" t="s">
        <v>13</v>
      </c>
      <c r="M1034" s="2" t="s">
        <v>32</v>
      </c>
      <c r="N1034" s="19" t="str">
        <f t="shared" si="0"/>
        <v>BIG</v>
      </c>
    </row>
    <row r="1035" spans="1:14" ht="15.75" customHeight="1" x14ac:dyDescent="0.2">
      <c r="A1035" s="2">
        <v>9060</v>
      </c>
      <c r="B1035" s="2">
        <v>6</v>
      </c>
      <c r="C1035" s="2">
        <v>5</v>
      </c>
      <c r="D1035" s="2">
        <v>1957</v>
      </c>
      <c r="E1035" s="2">
        <v>1957</v>
      </c>
      <c r="F1035" s="2">
        <v>1638</v>
      </c>
      <c r="G1035" s="2">
        <v>2</v>
      </c>
      <c r="H1035" s="2">
        <v>4</v>
      </c>
      <c r="I1035" s="2">
        <v>0</v>
      </c>
      <c r="J1035" s="2">
        <v>1</v>
      </c>
      <c r="K1035" s="2">
        <v>139000</v>
      </c>
      <c r="L1035" s="2" t="s">
        <v>13</v>
      </c>
      <c r="M1035" s="2" t="s">
        <v>32</v>
      </c>
      <c r="N1035" s="19" t="str">
        <f t="shared" si="0"/>
        <v>SMALL</v>
      </c>
    </row>
    <row r="1036" spans="1:14" ht="15.75" customHeight="1" x14ac:dyDescent="0.2">
      <c r="A1036" s="2">
        <v>7449</v>
      </c>
      <c r="B1036" s="2">
        <v>7</v>
      </c>
      <c r="C1036" s="2">
        <v>7</v>
      </c>
      <c r="D1036" s="2">
        <v>1930</v>
      </c>
      <c r="E1036" s="2">
        <v>1950</v>
      </c>
      <c r="F1036" s="2">
        <v>1108</v>
      </c>
      <c r="G1036" s="2">
        <v>1</v>
      </c>
      <c r="H1036" s="2">
        <v>3</v>
      </c>
      <c r="I1036" s="2">
        <v>1</v>
      </c>
      <c r="J1036" s="2">
        <v>1</v>
      </c>
      <c r="K1036" s="2">
        <v>139400</v>
      </c>
      <c r="L1036" s="2" t="s">
        <v>13</v>
      </c>
      <c r="M1036" s="2" t="s">
        <v>32</v>
      </c>
      <c r="N1036" s="19" t="str">
        <f t="shared" si="0"/>
        <v>SMALL</v>
      </c>
    </row>
    <row r="1037" spans="1:14" ht="15.75" customHeight="1" x14ac:dyDescent="0.2">
      <c r="A1037" s="2">
        <v>6565</v>
      </c>
      <c r="B1037" s="2">
        <v>4</v>
      </c>
      <c r="C1037" s="2">
        <v>6</v>
      </c>
      <c r="D1037" s="2">
        <v>1957</v>
      </c>
      <c r="E1037" s="2">
        <v>1980</v>
      </c>
      <c r="F1037" s="2">
        <v>1073</v>
      </c>
      <c r="G1037" s="2">
        <v>1</v>
      </c>
      <c r="H1037" s="2">
        <v>3</v>
      </c>
      <c r="I1037" s="2">
        <v>0</v>
      </c>
      <c r="J1037" s="2">
        <v>2</v>
      </c>
      <c r="K1037" s="2">
        <v>140000</v>
      </c>
      <c r="L1037" s="2" t="s">
        <v>13</v>
      </c>
      <c r="M1037" s="2" t="s">
        <v>32</v>
      </c>
      <c r="N1037" s="19" t="str">
        <f t="shared" si="0"/>
        <v>SMALL</v>
      </c>
    </row>
    <row r="1038" spans="1:14" ht="15.75" customHeight="1" x14ac:dyDescent="0.2">
      <c r="A1038" s="2">
        <v>6876</v>
      </c>
      <c r="B1038" s="2">
        <v>6</v>
      </c>
      <c r="C1038" s="2">
        <v>6</v>
      </c>
      <c r="D1038" s="2">
        <v>1938</v>
      </c>
      <c r="E1038" s="2">
        <v>1958</v>
      </c>
      <c r="F1038" s="2">
        <v>1969</v>
      </c>
      <c r="G1038" s="2">
        <v>2</v>
      </c>
      <c r="H1038" s="2">
        <v>4</v>
      </c>
      <c r="I1038" s="2">
        <v>1</v>
      </c>
      <c r="J1038" s="2">
        <v>2</v>
      </c>
      <c r="K1038" s="2">
        <v>141000</v>
      </c>
      <c r="L1038" s="2" t="s">
        <v>13</v>
      </c>
      <c r="M1038" s="2" t="s">
        <v>32</v>
      </c>
      <c r="N1038" s="19" t="str">
        <f t="shared" si="0"/>
        <v>SMALL</v>
      </c>
    </row>
    <row r="1039" spans="1:14" ht="15.75" customHeight="1" x14ac:dyDescent="0.2">
      <c r="A1039" s="2">
        <v>9000</v>
      </c>
      <c r="B1039" s="2">
        <v>6</v>
      </c>
      <c r="C1039" s="2">
        <v>6</v>
      </c>
      <c r="D1039" s="2">
        <v>1937</v>
      </c>
      <c r="E1039" s="2">
        <v>1950</v>
      </c>
      <c r="F1039" s="2">
        <v>1375</v>
      </c>
      <c r="G1039" s="2">
        <v>1</v>
      </c>
      <c r="H1039" s="2">
        <v>3</v>
      </c>
      <c r="I1039" s="2">
        <v>1</v>
      </c>
      <c r="J1039" s="2">
        <v>1</v>
      </c>
      <c r="K1039" s="2">
        <v>141000</v>
      </c>
      <c r="L1039" s="2" t="s">
        <v>17</v>
      </c>
      <c r="M1039" s="2" t="s">
        <v>32</v>
      </c>
      <c r="N1039" s="19" t="str">
        <f t="shared" si="0"/>
        <v>SMALL</v>
      </c>
    </row>
    <row r="1040" spans="1:14" ht="15.75" customHeight="1" x14ac:dyDescent="0.2">
      <c r="A1040" s="2">
        <v>7000</v>
      </c>
      <c r="B1040" s="2">
        <v>6</v>
      </c>
      <c r="C1040" s="2">
        <v>7</v>
      </c>
      <c r="D1040" s="2">
        <v>1940</v>
      </c>
      <c r="E1040" s="2">
        <v>1950</v>
      </c>
      <c r="F1040" s="2">
        <v>1215</v>
      </c>
      <c r="G1040" s="2">
        <v>1</v>
      </c>
      <c r="H1040" s="2">
        <v>3</v>
      </c>
      <c r="I1040" s="2">
        <v>0</v>
      </c>
      <c r="J1040" s="2">
        <v>2</v>
      </c>
      <c r="K1040" s="2">
        <v>141000</v>
      </c>
      <c r="L1040" s="2" t="s">
        <v>13</v>
      </c>
      <c r="M1040" s="2" t="s">
        <v>32</v>
      </c>
      <c r="N1040" s="19" t="str">
        <f t="shared" si="0"/>
        <v>SMALL</v>
      </c>
    </row>
    <row r="1041" spans="1:14" ht="15.75" customHeight="1" x14ac:dyDescent="0.2">
      <c r="A1041" s="2">
        <v>7000</v>
      </c>
      <c r="B1041" s="2">
        <v>6</v>
      </c>
      <c r="C1041" s="2">
        <v>7</v>
      </c>
      <c r="D1041" s="2">
        <v>1926</v>
      </c>
      <c r="E1041" s="2">
        <v>1950</v>
      </c>
      <c r="F1041" s="2">
        <v>1285</v>
      </c>
      <c r="G1041" s="2">
        <v>1</v>
      </c>
      <c r="H1041" s="2">
        <v>3</v>
      </c>
      <c r="I1041" s="2">
        <v>0</v>
      </c>
      <c r="J1041" s="2">
        <v>2</v>
      </c>
      <c r="K1041" s="2">
        <v>145400</v>
      </c>
      <c r="L1041" s="2" t="s">
        <v>13</v>
      </c>
      <c r="M1041" s="2" t="s">
        <v>32</v>
      </c>
      <c r="N1041" s="19" t="str">
        <f t="shared" si="0"/>
        <v>SMALL</v>
      </c>
    </row>
    <row r="1042" spans="1:14" ht="15.75" customHeight="1" x14ac:dyDescent="0.2">
      <c r="A1042" s="2">
        <v>10690</v>
      </c>
      <c r="B1042" s="2">
        <v>5</v>
      </c>
      <c r="C1042" s="2">
        <v>7</v>
      </c>
      <c r="D1042" s="2">
        <v>1920</v>
      </c>
      <c r="E1042" s="2">
        <v>1997</v>
      </c>
      <c r="F1042" s="2">
        <v>1344</v>
      </c>
      <c r="G1042" s="2">
        <v>1</v>
      </c>
      <c r="H1042" s="2">
        <v>3</v>
      </c>
      <c r="I1042" s="2">
        <v>0</v>
      </c>
      <c r="J1042" s="2">
        <v>1</v>
      </c>
      <c r="K1042" s="2">
        <v>147000</v>
      </c>
      <c r="L1042" s="2" t="s">
        <v>17</v>
      </c>
      <c r="M1042" s="2" t="s">
        <v>32</v>
      </c>
      <c r="N1042" s="19" t="str">
        <f t="shared" si="0"/>
        <v>BIG</v>
      </c>
    </row>
    <row r="1043" spans="1:14" ht="15.75" customHeight="1" x14ac:dyDescent="0.2">
      <c r="A1043" s="2">
        <v>6876</v>
      </c>
      <c r="B1043" s="2">
        <v>6</v>
      </c>
      <c r="C1043" s="2">
        <v>5</v>
      </c>
      <c r="D1043" s="2">
        <v>1927</v>
      </c>
      <c r="E1043" s="2">
        <v>1950</v>
      </c>
      <c r="F1043" s="2">
        <v>1930</v>
      </c>
      <c r="G1043" s="2">
        <v>2</v>
      </c>
      <c r="H1043" s="2">
        <v>4</v>
      </c>
      <c r="I1043" s="2">
        <v>0</v>
      </c>
      <c r="J1043" s="2">
        <v>1</v>
      </c>
      <c r="K1043" s="2">
        <v>149000</v>
      </c>
      <c r="L1043" s="2" t="s">
        <v>13</v>
      </c>
      <c r="M1043" s="2" t="s">
        <v>32</v>
      </c>
      <c r="N1043" s="19" t="str">
        <f t="shared" si="0"/>
        <v>SMALL</v>
      </c>
    </row>
    <row r="1044" spans="1:14" ht="15.75" customHeight="1" x14ac:dyDescent="0.2">
      <c r="A1044" s="2">
        <v>9060</v>
      </c>
      <c r="B1044" s="2">
        <v>5</v>
      </c>
      <c r="C1044" s="2">
        <v>6</v>
      </c>
      <c r="D1044" s="2">
        <v>1923</v>
      </c>
      <c r="E1044" s="2">
        <v>1999</v>
      </c>
      <c r="F1044" s="2">
        <v>1828</v>
      </c>
      <c r="G1044" s="2">
        <v>2</v>
      </c>
      <c r="H1044" s="2">
        <v>3</v>
      </c>
      <c r="I1044" s="2">
        <v>0</v>
      </c>
      <c r="K1044" s="2">
        <v>150909</v>
      </c>
      <c r="L1044" s="2" t="s">
        <v>13</v>
      </c>
      <c r="M1044" s="2" t="s">
        <v>32</v>
      </c>
      <c r="N1044" s="19" t="str">
        <f t="shared" si="0"/>
        <v>SMALL</v>
      </c>
    </row>
    <row r="1045" spans="1:14" ht="15.75" customHeight="1" x14ac:dyDescent="0.2">
      <c r="A1045" s="2">
        <v>13710</v>
      </c>
      <c r="B1045" s="2">
        <v>5</v>
      </c>
      <c r="C1045" s="2">
        <v>5</v>
      </c>
      <c r="D1045" s="2">
        <v>1950</v>
      </c>
      <c r="E1045" s="2">
        <v>1950</v>
      </c>
      <c r="F1045" s="2">
        <v>1558</v>
      </c>
      <c r="G1045" s="2">
        <v>1</v>
      </c>
      <c r="H1045" s="2">
        <v>4</v>
      </c>
      <c r="I1045" s="2">
        <v>0</v>
      </c>
      <c r="J1045" s="2">
        <v>1</v>
      </c>
      <c r="K1045" s="2">
        <v>152000</v>
      </c>
      <c r="L1045" s="2" t="s">
        <v>13</v>
      </c>
      <c r="M1045" s="2" t="s">
        <v>32</v>
      </c>
      <c r="N1045" s="19" t="str">
        <f t="shared" si="0"/>
        <v>BIG</v>
      </c>
    </row>
    <row r="1046" spans="1:14" ht="15.75" customHeight="1" x14ac:dyDescent="0.2">
      <c r="A1046" s="2">
        <v>10320</v>
      </c>
      <c r="B1046" s="2">
        <v>6</v>
      </c>
      <c r="C1046" s="2">
        <v>5</v>
      </c>
      <c r="D1046" s="2">
        <v>1915</v>
      </c>
      <c r="E1046" s="2">
        <v>1950</v>
      </c>
      <c r="F1046" s="2">
        <v>2180</v>
      </c>
      <c r="G1046" s="2">
        <v>1</v>
      </c>
      <c r="H1046" s="2">
        <v>3</v>
      </c>
      <c r="I1046" s="2">
        <v>1</v>
      </c>
      <c r="J1046" s="2">
        <v>2</v>
      </c>
      <c r="K1046" s="2">
        <v>161000</v>
      </c>
      <c r="L1046" s="2" t="s">
        <v>13</v>
      </c>
      <c r="M1046" s="2" t="s">
        <v>32</v>
      </c>
      <c r="N1046" s="19" t="str">
        <f t="shared" si="0"/>
        <v>BIG</v>
      </c>
    </row>
    <row r="1047" spans="1:14" ht="15.75" customHeight="1" x14ac:dyDescent="0.2">
      <c r="A1047" s="2">
        <v>9000</v>
      </c>
      <c r="B1047" s="2">
        <v>5</v>
      </c>
      <c r="C1047" s="2">
        <v>5</v>
      </c>
      <c r="D1047" s="2">
        <v>1958</v>
      </c>
      <c r="E1047" s="2">
        <v>1958</v>
      </c>
      <c r="F1047" s="2">
        <v>1955</v>
      </c>
      <c r="G1047" s="2">
        <v>2</v>
      </c>
      <c r="H1047" s="2">
        <v>4</v>
      </c>
      <c r="I1047" s="2">
        <v>0</v>
      </c>
      <c r="J1047" s="2">
        <v>1</v>
      </c>
      <c r="K1047" s="2">
        <v>165500</v>
      </c>
      <c r="L1047" s="2" t="s">
        <v>13</v>
      </c>
      <c r="M1047" s="2" t="s">
        <v>32</v>
      </c>
      <c r="N1047" s="19" t="str">
        <f t="shared" si="0"/>
        <v>SMALL</v>
      </c>
    </row>
    <row r="1048" spans="1:14" ht="15.75" customHeight="1" x14ac:dyDescent="0.2">
      <c r="A1048" s="2">
        <v>7758</v>
      </c>
      <c r="B1048" s="2">
        <v>7</v>
      </c>
      <c r="C1048" s="2">
        <v>4</v>
      </c>
      <c r="D1048" s="2">
        <v>1931</v>
      </c>
      <c r="E1048" s="2">
        <v>1950</v>
      </c>
      <c r="F1048" s="2">
        <v>1818</v>
      </c>
      <c r="G1048" s="2">
        <v>1</v>
      </c>
      <c r="H1048" s="2">
        <v>4</v>
      </c>
      <c r="I1048" s="2">
        <v>2</v>
      </c>
      <c r="J1048" s="2">
        <v>1</v>
      </c>
      <c r="K1048" s="2">
        <v>169500</v>
      </c>
      <c r="L1048" s="2" t="s">
        <v>26</v>
      </c>
      <c r="M1048" s="2" t="s">
        <v>32</v>
      </c>
      <c r="N1048" s="19" t="str">
        <f t="shared" si="0"/>
        <v>SMALL</v>
      </c>
    </row>
    <row r="1049" spans="1:14" ht="15.75" customHeight="1" x14ac:dyDescent="0.2">
      <c r="A1049" s="2">
        <v>13200</v>
      </c>
      <c r="B1049" s="2">
        <v>6</v>
      </c>
      <c r="C1049" s="2">
        <v>6</v>
      </c>
      <c r="D1049" s="2">
        <v>1963</v>
      </c>
      <c r="E1049" s="2">
        <v>1963</v>
      </c>
      <c r="F1049" s="2">
        <v>2294</v>
      </c>
      <c r="G1049" s="2">
        <v>3</v>
      </c>
      <c r="H1049" s="2">
        <v>5</v>
      </c>
      <c r="I1049" s="2">
        <v>1</v>
      </c>
      <c r="J1049" s="2">
        <v>2</v>
      </c>
      <c r="K1049" s="2">
        <v>202500</v>
      </c>
      <c r="L1049" s="2" t="s">
        <v>13</v>
      </c>
      <c r="M1049" s="2" t="s">
        <v>32</v>
      </c>
      <c r="N1049" s="19" t="str">
        <f t="shared" si="0"/>
        <v>BIG</v>
      </c>
    </row>
    <row r="1050" spans="1:14" ht="15.75" customHeight="1" x14ac:dyDescent="0.2">
      <c r="A1050" s="2">
        <v>9780</v>
      </c>
      <c r="B1050" s="2">
        <v>7</v>
      </c>
      <c r="C1050" s="2">
        <v>9</v>
      </c>
      <c r="D1050" s="2">
        <v>1950</v>
      </c>
      <c r="E1050" s="2">
        <v>2005</v>
      </c>
      <c r="F1050" s="2">
        <v>1952</v>
      </c>
      <c r="G1050" s="2">
        <v>1</v>
      </c>
      <c r="H1050" s="2">
        <v>4</v>
      </c>
      <c r="I1050" s="2">
        <v>2</v>
      </c>
      <c r="J1050" s="2">
        <v>1</v>
      </c>
      <c r="K1050" s="2">
        <v>212300</v>
      </c>
      <c r="L1050" s="2" t="s">
        <v>43</v>
      </c>
      <c r="M1050" s="2" t="s">
        <v>32</v>
      </c>
      <c r="N1050" s="19" t="str">
        <f t="shared" si="0"/>
        <v>BIG</v>
      </c>
    </row>
    <row r="1051" spans="1:14" ht="15.75" customHeight="1" x14ac:dyDescent="0.2">
      <c r="A1051" s="2">
        <v>3612</v>
      </c>
      <c r="B1051" s="2">
        <v>6</v>
      </c>
      <c r="C1051" s="2">
        <v>5</v>
      </c>
      <c r="D1051" s="2">
        <v>1993</v>
      </c>
      <c r="E1051" s="2">
        <v>1994</v>
      </c>
      <c r="F1051" s="2">
        <v>1320</v>
      </c>
      <c r="G1051" s="2">
        <v>2</v>
      </c>
      <c r="H1051" s="2">
        <v>3</v>
      </c>
      <c r="I1051" s="2">
        <v>0</v>
      </c>
      <c r="J1051" s="2">
        <v>2</v>
      </c>
      <c r="K1051" s="2">
        <v>137000</v>
      </c>
      <c r="L1051" s="2" t="s">
        <v>13</v>
      </c>
      <c r="M1051" s="2" t="s">
        <v>45</v>
      </c>
      <c r="N1051" s="19" t="str">
        <f t="shared" si="0"/>
        <v>SMALL</v>
      </c>
    </row>
    <row r="1052" spans="1:14" ht="15.75" customHeight="1" x14ac:dyDescent="0.2">
      <c r="A1052" s="2">
        <v>1894</v>
      </c>
      <c r="B1052" s="2">
        <v>4</v>
      </c>
      <c r="C1052" s="2">
        <v>5</v>
      </c>
      <c r="D1052" s="2">
        <v>1970</v>
      </c>
      <c r="E1052" s="2">
        <v>1970</v>
      </c>
      <c r="F1052" s="2">
        <v>1092</v>
      </c>
      <c r="G1052" s="2">
        <v>1</v>
      </c>
      <c r="H1052" s="2">
        <v>3</v>
      </c>
      <c r="I1052" s="2">
        <v>0</v>
      </c>
      <c r="J1052" s="2">
        <v>1</v>
      </c>
      <c r="K1052" s="2">
        <v>71000</v>
      </c>
      <c r="L1052" s="2" t="s">
        <v>13</v>
      </c>
      <c r="M1052" s="2" t="s">
        <v>41</v>
      </c>
      <c r="N1052" s="19" t="str">
        <f t="shared" si="0"/>
        <v>SMALL</v>
      </c>
    </row>
    <row r="1053" spans="1:14" ht="15.75" customHeight="1" x14ac:dyDescent="0.2">
      <c r="A1053" s="2">
        <v>1470</v>
      </c>
      <c r="B1053" s="2">
        <v>4</v>
      </c>
      <c r="C1053" s="2">
        <v>6</v>
      </c>
      <c r="D1053" s="2">
        <v>1970</v>
      </c>
      <c r="E1053" s="2">
        <v>1970</v>
      </c>
      <c r="F1053" s="2">
        <v>630</v>
      </c>
      <c r="G1053" s="2">
        <v>1</v>
      </c>
      <c r="H1053" s="2">
        <v>1</v>
      </c>
      <c r="I1053" s="2">
        <v>0</v>
      </c>
      <c r="J1053" s="2">
        <v>0</v>
      </c>
      <c r="K1053" s="2">
        <v>73000</v>
      </c>
      <c r="L1053" s="2" t="s">
        <v>13</v>
      </c>
      <c r="M1053" s="2" t="s">
        <v>41</v>
      </c>
      <c r="N1053" s="19" t="str">
        <f t="shared" si="0"/>
        <v>SMALL</v>
      </c>
    </row>
    <row r="1054" spans="1:14" ht="15.75" customHeight="1" x14ac:dyDescent="0.2">
      <c r="A1054" s="2">
        <v>2001</v>
      </c>
      <c r="B1054" s="2">
        <v>4</v>
      </c>
      <c r="C1054" s="2">
        <v>5</v>
      </c>
      <c r="D1054" s="2">
        <v>1970</v>
      </c>
      <c r="E1054" s="2">
        <v>1970</v>
      </c>
      <c r="F1054" s="2">
        <v>1092</v>
      </c>
      <c r="G1054" s="2">
        <v>1</v>
      </c>
      <c r="H1054" s="2">
        <v>3</v>
      </c>
      <c r="I1054" s="2">
        <v>0</v>
      </c>
      <c r="J1054" s="2">
        <v>1</v>
      </c>
      <c r="K1054" s="2">
        <v>75000</v>
      </c>
      <c r="L1054" s="2" t="s">
        <v>13</v>
      </c>
      <c r="M1054" s="2" t="s">
        <v>41</v>
      </c>
      <c r="N1054" s="19" t="str">
        <f t="shared" si="0"/>
        <v>SMALL</v>
      </c>
    </row>
    <row r="1055" spans="1:14" ht="15.75" customHeight="1" x14ac:dyDescent="0.2">
      <c r="A1055" s="2">
        <v>1890</v>
      </c>
      <c r="B1055" s="2">
        <v>4</v>
      </c>
      <c r="C1055" s="2">
        <v>3</v>
      </c>
      <c r="D1055" s="2">
        <v>1976</v>
      </c>
      <c r="E1055" s="2">
        <v>1976</v>
      </c>
      <c r="F1055" s="2">
        <v>1092</v>
      </c>
      <c r="G1055" s="2">
        <v>1</v>
      </c>
      <c r="H1055" s="2">
        <v>3</v>
      </c>
      <c r="I1055" s="2">
        <v>0</v>
      </c>
      <c r="J1055" s="2">
        <v>1</v>
      </c>
      <c r="K1055" s="2">
        <v>75190</v>
      </c>
      <c r="L1055" s="2" t="s">
        <v>13</v>
      </c>
      <c r="M1055" s="2" t="s">
        <v>41</v>
      </c>
      <c r="N1055" s="19" t="str">
        <f t="shared" si="0"/>
        <v>SMALL</v>
      </c>
    </row>
    <row r="1056" spans="1:14" ht="15.75" customHeight="1" x14ac:dyDescent="0.2">
      <c r="A1056" s="2">
        <v>1491</v>
      </c>
      <c r="B1056" s="2">
        <v>4</v>
      </c>
      <c r="C1056" s="2">
        <v>6</v>
      </c>
      <c r="D1056" s="2">
        <v>1972</v>
      </c>
      <c r="E1056" s="2">
        <v>1972</v>
      </c>
      <c r="F1056" s="2">
        <v>630</v>
      </c>
      <c r="G1056" s="2">
        <v>1</v>
      </c>
      <c r="H1056" s="2">
        <v>1</v>
      </c>
      <c r="I1056" s="2">
        <v>0</v>
      </c>
      <c r="J1056" s="2">
        <v>0</v>
      </c>
      <c r="K1056" s="2">
        <v>75500</v>
      </c>
      <c r="L1056" s="2" t="s">
        <v>13</v>
      </c>
      <c r="M1056" s="2" t="s">
        <v>41</v>
      </c>
      <c r="N1056" s="19" t="str">
        <f t="shared" si="0"/>
        <v>SMALL</v>
      </c>
    </row>
    <row r="1057" spans="1:14" ht="15.75" customHeight="1" x14ac:dyDescent="0.2">
      <c r="A1057" s="2">
        <v>1476</v>
      </c>
      <c r="B1057" s="2">
        <v>4</v>
      </c>
      <c r="C1057" s="2">
        <v>7</v>
      </c>
      <c r="D1057" s="2">
        <v>1970</v>
      </c>
      <c r="E1057" s="2">
        <v>1970</v>
      </c>
      <c r="F1057" s="2">
        <v>1092</v>
      </c>
      <c r="G1057" s="2">
        <v>1</v>
      </c>
      <c r="H1057" s="2">
        <v>3</v>
      </c>
      <c r="I1057" s="2">
        <v>0</v>
      </c>
      <c r="J1057" s="2">
        <v>0</v>
      </c>
      <c r="K1057" s="2">
        <v>76000</v>
      </c>
      <c r="L1057" s="2" t="s">
        <v>13</v>
      </c>
      <c r="M1057" s="2" t="s">
        <v>41</v>
      </c>
      <c r="N1057" s="19" t="str">
        <f t="shared" si="0"/>
        <v>SMALL</v>
      </c>
    </row>
    <row r="1058" spans="1:14" ht="15.75" customHeight="1" x14ac:dyDescent="0.2">
      <c r="A1058" s="2">
        <v>1484</v>
      </c>
      <c r="B1058" s="2">
        <v>4</v>
      </c>
      <c r="C1058" s="2">
        <v>4</v>
      </c>
      <c r="D1058" s="2">
        <v>1972</v>
      </c>
      <c r="E1058" s="2">
        <v>1972</v>
      </c>
      <c r="F1058" s="2">
        <v>1092</v>
      </c>
      <c r="G1058" s="2">
        <v>1</v>
      </c>
      <c r="H1058" s="2">
        <v>3</v>
      </c>
      <c r="I1058" s="2">
        <v>0</v>
      </c>
      <c r="J1058" s="2">
        <v>1</v>
      </c>
      <c r="K1058" s="2">
        <v>79400</v>
      </c>
      <c r="L1058" s="2" t="s">
        <v>13</v>
      </c>
      <c r="M1058" s="2" t="s">
        <v>41</v>
      </c>
      <c r="N1058" s="19" t="str">
        <f t="shared" si="0"/>
        <v>SMALL</v>
      </c>
    </row>
    <row r="1059" spans="1:14" ht="15.75" customHeight="1" x14ac:dyDescent="0.2">
      <c r="A1059" s="2">
        <v>1526</v>
      </c>
      <c r="B1059" s="2">
        <v>4</v>
      </c>
      <c r="C1059" s="2">
        <v>5</v>
      </c>
      <c r="D1059" s="2">
        <v>1970</v>
      </c>
      <c r="E1059" s="2">
        <v>1970</v>
      </c>
      <c r="F1059" s="2">
        <v>1092</v>
      </c>
      <c r="G1059" s="2">
        <v>1</v>
      </c>
      <c r="H1059" s="2">
        <v>3</v>
      </c>
      <c r="I1059" s="2">
        <v>0</v>
      </c>
      <c r="J1059" s="2">
        <v>0</v>
      </c>
      <c r="K1059" s="2">
        <v>79500</v>
      </c>
      <c r="L1059" s="2" t="s">
        <v>13</v>
      </c>
      <c r="M1059" s="2" t="s">
        <v>41</v>
      </c>
      <c r="N1059" s="19" t="str">
        <f t="shared" si="0"/>
        <v>SMALL</v>
      </c>
    </row>
    <row r="1060" spans="1:14" ht="15.75" customHeight="1" x14ac:dyDescent="0.2">
      <c r="A1060" s="2">
        <v>1477</v>
      </c>
      <c r="B1060" s="2">
        <v>4</v>
      </c>
      <c r="C1060" s="2">
        <v>4</v>
      </c>
      <c r="D1060" s="2">
        <v>1970</v>
      </c>
      <c r="E1060" s="2">
        <v>1970</v>
      </c>
      <c r="F1060" s="2">
        <v>630</v>
      </c>
      <c r="G1060" s="2">
        <v>1</v>
      </c>
      <c r="H1060" s="2">
        <v>1</v>
      </c>
      <c r="I1060" s="2">
        <v>0</v>
      </c>
      <c r="J1060" s="2">
        <v>1</v>
      </c>
      <c r="K1060" s="2">
        <v>80000</v>
      </c>
      <c r="L1060" s="2" t="s">
        <v>13</v>
      </c>
      <c r="M1060" s="2" t="s">
        <v>41</v>
      </c>
      <c r="N1060" s="19" t="str">
        <f t="shared" si="0"/>
        <v>SMALL</v>
      </c>
    </row>
    <row r="1061" spans="1:14" ht="15.75" customHeight="1" x14ac:dyDescent="0.2">
      <c r="A1061" s="2">
        <v>1890</v>
      </c>
      <c r="B1061" s="2">
        <v>4</v>
      </c>
      <c r="C1061" s="2">
        <v>7</v>
      </c>
      <c r="D1061" s="2">
        <v>1972</v>
      </c>
      <c r="E1061" s="2">
        <v>1972</v>
      </c>
      <c r="F1061" s="2">
        <v>630</v>
      </c>
      <c r="G1061" s="2">
        <v>1</v>
      </c>
      <c r="H1061" s="2">
        <v>1</v>
      </c>
      <c r="I1061" s="2">
        <v>0</v>
      </c>
      <c r="J1061" s="2">
        <v>0</v>
      </c>
      <c r="K1061" s="2">
        <v>81000</v>
      </c>
      <c r="L1061" s="2" t="s">
        <v>17</v>
      </c>
      <c r="M1061" s="2" t="s">
        <v>41</v>
      </c>
      <c r="N1061" s="19" t="str">
        <f t="shared" si="0"/>
        <v>SMALL</v>
      </c>
    </row>
    <row r="1062" spans="1:14" ht="15.75" customHeight="1" x14ac:dyDescent="0.2">
      <c r="A1062" s="2">
        <v>1974</v>
      </c>
      <c r="B1062" s="2">
        <v>4</v>
      </c>
      <c r="C1062" s="2">
        <v>5</v>
      </c>
      <c r="D1062" s="2">
        <v>1973</v>
      </c>
      <c r="E1062" s="2">
        <v>1973</v>
      </c>
      <c r="F1062" s="2">
        <v>1092</v>
      </c>
      <c r="G1062" s="2">
        <v>1</v>
      </c>
      <c r="H1062" s="2">
        <v>3</v>
      </c>
      <c r="I1062" s="2">
        <v>0</v>
      </c>
      <c r="J1062" s="2">
        <v>1</v>
      </c>
      <c r="K1062" s="2">
        <v>83500</v>
      </c>
      <c r="L1062" s="2" t="s">
        <v>13</v>
      </c>
      <c r="M1062" s="2" t="s">
        <v>41</v>
      </c>
      <c r="N1062" s="19" t="str">
        <f t="shared" si="0"/>
        <v>SMALL</v>
      </c>
    </row>
    <row r="1063" spans="1:14" ht="15.75" customHeight="1" x14ac:dyDescent="0.2">
      <c r="A1063" s="2">
        <v>1936</v>
      </c>
      <c r="B1063" s="2">
        <v>4</v>
      </c>
      <c r="C1063" s="2">
        <v>6</v>
      </c>
      <c r="D1063" s="2">
        <v>1970</v>
      </c>
      <c r="E1063" s="2">
        <v>1970</v>
      </c>
      <c r="F1063" s="2">
        <v>630</v>
      </c>
      <c r="G1063" s="2">
        <v>1</v>
      </c>
      <c r="H1063" s="2">
        <v>1</v>
      </c>
      <c r="I1063" s="2">
        <v>0</v>
      </c>
      <c r="J1063" s="2">
        <v>0</v>
      </c>
      <c r="K1063" s="2">
        <v>84500</v>
      </c>
      <c r="L1063" s="2" t="s">
        <v>13</v>
      </c>
      <c r="M1063" s="2" t="s">
        <v>41</v>
      </c>
      <c r="N1063" s="19" t="str">
        <f t="shared" si="0"/>
        <v>SMALL</v>
      </c>
    </row>
    <row r="1064" spans="1:14" ht="15.75" customHeight="1" x14ac:dyDescent="0.2">
      <c r="A1064" s="2">
        <v>2592</v>
      </c>
      <c r="B1064" s="2">
        <v>5</v>
      </c>
      <c r="C1064" s="2">
        <v>3</v>
      </c>
      <c r="D1064" s="2">
        <v>1976</v>
      </c>
      <c r="E1064" s="2">
        <v>1976</v>
      </c>
      <c r="F1064" s="2">
        <v>1112</v>
      </c>
      <c r="G1064" s="2">
        <v>1</v>
      </c>
      <c r="H1064" s="2">
        <v>3</v>
      </c>
      <c r="I1064" s="2">
        <v>0</v>
      </c>
      <c r="J1064" s="2">
        <v>1</v>
      </c>
      <c r="K1064" s="2">
        <v>85000</v>
      </c>
      <c r="L1064" s="2" t="s">
        <v>13</v>
      </c>
      <c r="M1064" s="2" t="s">
        <v>41</v>
      </c>
      <c r="N1064" s="19" t="str">
        <f t="shared" si="0"/>
        <v>SMALL</v>
      </c>
    </row>
    <row r="1065" spans="1:14" ht="15.75" customHeight="1" x14ac:dyDescent="0.2">
      <c r="A1065" s="2">
        <v>1890</v>
      </c>
      <c r="B1065" s="2">
        <v>4</v>
      </c>
      <c r="C1065" s="2">
        <v>6</v>
      </c>
      <c r="D1065" s="2">
        <v>1972</v>
      </c>
      <c r="E1065" s="2">
        <v>1972</v>
      </c>
      <c r="F1065" s="2">
        <v>1092</v>
      </c>
      <c r="G1065" s="2">
        <v>1</v>
      </c>
      <c r="H1065" s="2">
        <v>3</v>
      </c>
      <c r="I1065" s="2">
        <v>0</v>
      </c>
      <c r="J1065" s="2">
        <v>1</v>
      </c>
      <c r="K1065" s="2">
        <v>85500</v>
      </c>
      <c r="L1065" s="2" t="s">
        <v>13</v>
      </c>
      <c r="M1065" s="2" t="s">
        <v>41</v>
      </c>
      <c r="N1065" s="19" t="str">
        <f t="shared" si="0"/>
        <v>SMALL</v>
      </c>
    </row>
    <row r="1066" spans="1:14" ht="15.75" customHeight="1" x14ac:dyDescent="0.2">
      <c r="A1066" s="2">
        <v>1504</v>
      </c>
      <c r="B1066" s="2">
        <v>4</v>
      </c>
      <c r="C1066" s="2">
        <v>4</v>
      </c>
      <c r="D1066" s="2">
        <v>1972</v>
      </c>
      <c r="E1066" s="2">
        <v>1972</v>
      </c>
      <c r="F1066" s="2">
        <v>1092</v>
      </c>
      <c r="G1066" s="2">
        <v>1</v>
      </c>
      <c r="H1066" s="2">
        <v>3</v>
      </c>
      <c r="I1066" s="2">
        <v>0</v>
      </c>
      <c r="J1066" s="2">
        <v>1</v>
      </c>
      <c r="K1066" s="2">
        <v>85500</v>
      </c>
      <c r="L1066" s="2" t="s">
        <v>13</v>
      </c>
      <c r="M1066" s="2" t="s">
        <v>41</v>
      </c>
      <c r="N1066" s="19" t="str">
        <f t="shared" si="0"/>
        <v>SMALL</v>
      </c>
    </row>
    <row r="1067" spans="1:14" ht="15.75" customHeight="1" x14ac:dyDescent="0.2">
      <c r="A1067" s="2">
        <v>1526</v>
      </c>
      <c r="B1067" s="2">
        <v>4</v>
      </c>
      <c r="C1067" s="2">
        <v>8</v>
      </c>
      <c r="D1067" s="2">
        <v>1970</v>
      </c>
      <c r="E1067" s="2">
        <v>2002</v>
      </c>
      <c r="F1067" s="2">
        <v>630</v>
      </c>
      <c r="G1067" s="2">
        <v>1</v>
      </c>
      <c r="H1067" s="2">
        <v>1</v>
      </c>
      <c r="I1067" s="2">
        <v>0</v>
      </c>
      <c r="J1067" s="2">
        <v>1</v>
      </c>
      <c r="K1067" s="2">
        <v>86000</v>
      </c>
      <c r="L1067" s="2" t="s">
        <v>17</v>
      </c>
      <c r="M1067" s="2" t="s">
        <v>41</v>
      </c>
      <c r="N1067" s="19" t="str">
        <f t="shared" si="0"/>
        <v>SMALL</v>
      </c>
    </row>
    <row r="1068" spans="1:14" ht="15.75" customHeight="1" x14ac:dyDescent="0.2">
      <c r="A1068" s="2">
        <v>1533</v>
      </c>
      <c r="B1068" s="2">
        <v>4</v>
      </c>
      <c r="C1068" s="2">
        <v>5</v>
      </c>
      <c r="D1068" s="2">
        <v>1970</v>
      </c>
      <c r="E1068" s="2">
        <v>1970</v>
      </c>
      <c r="F1068" s="2">
        <v>1092</v>
      </c>
      <c r="G1068" s="2">
        <v>1</v>
      </c>
      <c r="H1068" s="2">
        <v>3</v>
      </c>
      <c r="I1068" s="2">
        <v>0</v>
      </c>
      <c r="J1068" s="2">
        <v>1</v>
      </c>
      <c r="K1068" s="2">
        <v>87550</v>
      </c>
      <c r="L1068" s="2" t="s">
        <v>13</v>
      </c>
      <c r="M1068" s="2" t="s">
        <v>41</v>
      </c>
      <c r="N1068" s="19" t="str">
        <f t="shared" si="0"/>
        <v>SMALL</v>
      </c>
    </row>
    <row r="1069" spans="1:14" ht="15.75" customHeight="1" x14ac:dyDescent="0.2">
      <c r="A1069" s="2">
        <v>2217</v>
      </c>
      <c r="B1069" s="2">
        <v>4</v>
      </c>
      <c r="C1069" s="2">
        <v>4</v>
      </c>
      <c r="D1069" s="2">
        <v>1970</v>
      </c>
      <c r="E1069" s="2">
        <v>1970</v>
      </c>
      <c r="F1069" s="2">
        <v>1092</v>
      </c>
      <c r="G1069" s="2">
        <v>1</v>
      </c>
      <c r="H1069" s="2">
        <v>3</v>
      </c>
      <c r="I1069" s="2">
        <v>0</v>
      </c>
      <c r="J1069" s="2">
        <v>1</v>
      </c>
      <c r="K1069" s="2">
        <v>88000</v>
      </c>
      <c r="L1069" s="2" t="s">
        <v>13</v>
      </c>
      <c r="M1069" s="2" t="s">
        <v>41</v>
      </c>
      <c r="N1069" s="19" t="str">
        <f t="shared" si="0"/>
        <v>SMALL</v>
      </c>
    </row>
    <row r="1070" spans="1:14" ht="15.75" customHeight="1" x14ac:dyDescent="0.2">
      <c r="A1070" s="2">
        <v>1900</v>
      </c>
      <c r="B1070" s="2">
        <v>4</v>
      </c>
      <c r="C1070" s="2">
        <v>4</v>
      </c>
      <c r="D1070" s="2">
        <v>1970</v>
      </c>
      <c r="E1070" s="2">
        <v>1970</v>
      </c>
      <c r="F1070" s="2">
        <v>1092</v>
      </c>
      <c r="G1070" s="2">
        <v>1</v>
      </c>
      <c r="H1070" s="2">
        <v>3</v>
      </c>
      <c r="I1070" s="2">
        <v>0</v>
      </c>
      <c r="J1070" s="2">
        <v>0</v>
      </c>
      <c r="K1070" s="2">
        <v>88250</v>
      </c>
      <c r="L1070" s="2" t="s">
        <v>13</v>
      </c>
      <c r="M1070" s="2" t="s">
        <v>41</v>
      </c>
      <c r="N1070" s="19" t="str">
        <f t="shared" si="0"/>
        <v>SMALL</v>
      </c>
    </row>
    <row r="1071" spans="1:14" ht="15.75" customHeight="1" x14ac:dyDescent="0.2">
      <c r="A1071" s="2">
        <v>1936</v>
      </c>
      <c r="B1071" s="2">
        <v>4</v>
      </c>
      <c r="C1071" s="2">
        <v>7</v>
      </c>
      <c r="D1071" s="2">
        <v>1970</v>
      </c>
      <c r="E1071" s="2">
        <v>1970</v>
      </c>
      <c r="F1071" s="2">
        <v>1092</v>
      </c>
      <c r="G1071" s="2">
        <v>1</v>
      </c>
      <c r="H1071" s="2">
        <v>3</v>
      </c>
      <c r="I1071" s="2">
        <v>0</v>
      </c>
      <c r="J1071" s="2">
        <v>0</v>
      </c>
      <c r="K1071" s="2">
        <v>90500</v>
      </c>
      <c r="L1071" s="2" t="s">
        <v>13</v>
      </c>
      <c r="M1071" s="2" t="s">
        <v>41</v>
      </c>
      <c r="N1071" s="19" t="str">
        <f t="shared" si="0"/>
        <v>SMALL</v>
      </c>
    </row>
    <row r="1072" spans="1:14" ht="15.75" customHeight="1" x14ac:dyDescent="0.2">
      <c r="A1072" s="2">
        <v>1596</v>
      </c>
      <c r="B1072" s="2">
        <v>4</v>
      </c>
      <c r="C1072" s="2">
        <v>5</v>
      </c>
      <c r="D1072" s="2">
        <v>1973</v>
      </c>
      <c r="E1072" s="2">
        <v>1973</v>
      </c>
      <c r="F1072" s="2">
        <v>988</v>
      </c>
      <c r="G1072" s="2">
        <v>1</v>
      </c>
      <c r="H1072" s="2">
        <v>2</v>
      </c>
      <c r="I1072" s="2">
        <v>0</v>
      </c>
      <c r="J1072" s="2">
        <v>1</v>
      </c>
      <c r="K1072" s="2">
        <v>91000</v>
      </c>
      <c r="L1072" s="2" t="s">
        <v>13</v>
      </c>
      <c r="M1072" s="2" t="s">
        <v>41</v>
      </c>
      <c r="N1072" s="19" t="str">
        <f t="shared" si="0"/>
        <v>SMALL</v>
      </c>
    </row>
    <row r="1073" spans="1:14" ht="15.75" customHeight="1" x14ac:dyDescent="0.2">
      <c r="A1073" s="2">
        <v>1533</v>
      </c>
      <c r="B1073" s="2">
        <v>5</v>
      </c>
      <c r="C1073" s="2">
        <v>7</v>
      </c>
      <c r="D1073" s="2">
        <v>1970</v>
      </c>
      <c r="E1073" s="2">
        <v>1970</v>
      </c>
      <c r="F1073" s="2">
        <v>630</v>
      </c>
      <c r="G1073" s="2">
        <v>1</v>
      </c>
      <c r="H1073" s="2">
        <v>1</v>
      </c>
      <c r="I1073" s="2">
        <v>0</v>
      </c>
      <c r="J1073" s="2">
        <v>0</v>
      </c>
      <c r="K1073" s="2">
        <v>92000</v>
      </c>
      <c r="L1073" s="2" t="s">
        <v>13</v>
      </c>
      <c r="M1073" s="2" t="s">
        <v>41</v>
      </c>
      <c r="N1073" s="19" t="str">
        <f t="shared" si="0"/>
        <v>SMALL</v>
      </c>
    </row>
    <row r="1074" spans="1:14" ht="15.75" customHeight="1" x14ac:dyDescent="0.2">
      <c r="A1074" s="2">
        <v>1495</v>
      </c>
      <c r="B1074" s="2">
        <v>4</v>
      </c>
      <c r="C1074" s="2">
        <v>6</v>
      </c>
      <c r="D1074" s="2">
        <v>1970</v>
      </c>
      <c r="E1074" s="2">
        <v>1970</v>
      </c>
      <c r="F1074" s="2">
        <v>1092</v>
      </c>
      <c r="G1074" s="2">
        <v>1</v>
      </c>
      <c r="H1074" s="2">
        <v>3</v>
      </c>
      <c r="I1074" s="2">
        <v>0</v>
      </c>
      <c r="J1074" s="2">
        <v>0</v>
      </c>
      <c r="K1074" s="2">
        <v>93900</v>
      </c>
      <c r="L1074" s="2" t="s">
        <v>13</v>
      </c>
      <c r="M1074" s="2" t="s">
        <v>41</v>
      </c>
      <c r="N1074" s="19" t="str">
        <f t="shared" si="0"/>
        <v>SMALL</v>
      </c>
    </row>
    <row r="1075" spans="1:14" ht="15.75" customHeight="1" x14ac:dyDescent="0.2">
      <c r="A1075" s="2">
        <v>1596</v>
      </c>
      <c r="B1075" s="2">
        <v>4</v>
      </c>
      <c r="C1075" s="2">
        <v>6</v>
      </c>
      <c r="D1075" s="2">
        <v>1973</v>
      </c>
      <c r="E1075" s="2">
        <v>1973</v>
      </c>
      <c r="F1075" s="2">
        <v>988</v>
      </c>
      <c r="G1075" s="2">
        <v>1</v>
      </c>
      <c r="H1075" s="2">
        <v>1</v>
      </c>
      <c r="I1075" s="2">
        <v>1</v>
      </c>
      <c r="J1075" s="2">
        <v>1</v>
      </c>
      <c r="K1075" s="2">
        <v>94900</v>
      </c>
      <c r="L1075" s="2" t="s">
        <v>13</v>
      </c>
      <c r="M1075" s="2" t="s">
        <v>41</v>
      </c>
      <c r="N1075" s="19" t="str">
        <f t="shared" si="0"/>
        <v>SMALL</v>
      </c>
    </row>
    <row r="1076" spans="1:14" ht="15.75" customHeight="1" x14ac:dyDescent="0.2">
      <c r="A1076" s="2">
        <v>1533</v>
      </c>
      <c r="B1076" s="2">
        <v>4</v>
      </c>
      <c r="C1076" s="2">
        <v>6</v>
      </c>
      <c r="D1076" s="2">
        <v>1970</v>
      </c>
      <c r="E1076" s="2">
        <v>2008</v>
      </c>
      <c r="F1076" s="2">
        <v>1344</v>
      </c>
      <c r="G1076" s="2">
        <v>1</v>
      </c>
      <c r="H1076" s="2">
        <v>3</v>
      </c>
      <c r="I1076" s="2">
        <v>1</v>
      </c>
      <c r="J1076" s="2">
        <v>0</v>
      </c>
      <c r="K1076" s="2">
        <v>97000</v>
      </c>
      <c r="L1076" s="2" t="s">
        <v>13</v>
      </c>
      <c r="M1076" s="2" t="s">
        <v>41</v>
      </c>
      <c r="N1076" s="19" t="str">
        <f t="shared" si="0"/>
        <v>SMALL</v>
      </c>
    </row>
    <row r="1077" spans="1:14" ht="15.75" customHeight="1" x14ac:dyDescent="0.2">
      <c r="A1077" s="2">
        <v>1477</v>
      </c>
      <c r="B1077" s="2">
        <v>6</v>
      </c>
      <c r="C1077" s="2">
        <v>9</v>
      </c>
      <c r="D1077" s="2">
        <v>1970</v>
      </c>
      <c r="E1077" s="2">
        <v>2007</v>
      </c>
      <c r="F1077" s="2">
        <v>1092</v>
      </c>
      <c r="G1077" s="2">
        <v>2</v>
      </c>
      <c r="H1077" s="2">
        <v>3</v>
      </c>
      <c r="I1077" s="2">
        <v>0</v>
      </c>
      <c r="J1077" s="2">
        <v>0</v>
      </c>
      <c r="K1077" s="2">
        <v>98000</v>
      </c>
      <c r="L1077" s="2" t="s">
        <v>17</v>
      </c>
      <c r="M1077" s="2" t="s">
        <v>41</v>
      </c>
      <c r="N1077" s="19" t="str">
        <f t="shared" si="0"/>
        <v>SMALL</v>
      </c>
    </row>
    <row r="1078" spans="1:14" ht="15.75" customHeight="1" x14ac:dyDescent="0.2">
      <c r="A1078" s="2">
        <v>2665</v>
      </c>
      <c r="B1078" s="2">
        <v>5</v>
      </c>
      <c r="C1078" s="2">
        <v>6</v>
      </c>
      <c r="D1078" s="2">
        <v>1977</v>
      </c>
      <c r="E1078" s="2">
        <v>1977</v>
      </c>
      <c r="F1078" s="2">
        <v>1304</v>
      </c>
      <c r="G1078" s="2">
        <v>1</v>
      </c>
      <c r="H1078" s="2">
        <v>3</v>
      </c>
      <c r="I1078" s="2">
        <v>1</v>
      </c>
      <c r="J1078" s="2">
        <v>1</v>
      </c>
      <c r="K1078" s="2">
        <v>104500</v>
      </c>
      <c r="L1078" s="2" t="s">
        <v>13</v>
      </c>
      <c r="M1078" s="2" t="s">
        <v>41</v>
      </c>
      <c r="N1078" s="19" t="str">
        <f t="shared" si="0"/>
        <v>SMALL</v>
      </c>
    </row>
    <row r="1079" spans="1:14" ht="15.75" customHeight="1" x14ac:dyDescent="0.2">
      <c r="A1079" s="2">
        <v>1974</v>
      </c>
      <c r="B1079" s="2">
        <v>4</v>
      </c>
      <c r="C1079" s="2">
        <v>7</v>
      </c>
      <c r="D1079" s="2">
        <v>1973</v>
      </c>
      <c r="E1079" s="2">
        <v>2006</v>
      </c>
      <c r="F1079" s="2">
        <v>988</v>
      </c>
      <c r="G1079" s="2">
        <v>1</v>
      </c>
      <c r="H1079" s="2">
        <v>2</v>
      </c>
      <c r="I1079" s="2">
        <v>0</v>
      </c>
      <c r="J1079" s="2">
        <v>1</v>
      </c>
      <c r="K1079" s="2">
        <v>105000</v>
      </c>
      <c r="L1079" s="2" t="s">
        <v>17</v>
      </c>
      <c r="M1079" s="2" t="s">
        <v>41</v>
      </c>
      <c r="N1079" s="19" t="str">
        <f t="shared" si="0"/>
        <v>SMALL</v>
      </c>
    </row>
    <row r="1080" spans="1:14" ht="15.75" customHeight="1" x14ac:dyDescent="0.2">
      <c r="A1080" s="2">
        <v>1533</v>
      </c>
      <c r="B1080" s="2">
        <v>4</v>
      </c>
      <c r="C1080" s="2">
        <v>5</v>
      </c>
      <c r="D1080" s="2">
        <v>1970</v>
      </c>
      <c r="E1080" s="2">
        <v>1970</v>
      </c>
      <c r="F1080" s="2">
        <v>992</v>
      </c>
      <c r="G1080" s="2">
        <v>1</v>
      </c>
      <c r="H1080" s="2">
        <v>2</v>
      </c>
      <c r="I1080" s="2">
        <v>0</v>
      </c>
      <c r="J1080" s="2">
        <v>1</v>
      </c>
      <c r="K1080" s="2">
        <v>106500</v>
      </c>
      <c r="L1080" s="2" t="s">
        <v>13</v>
      </c>
      <c r="M1080" s="2" t="s">
        <v>41</v>
      </c>
      <c r="N1080" s="19" t="str">
        <f t="shared" si="0"/>
        <v>SMALL</v>
      </c>
    </row>
    <row r="1081" spans="1:14" ht="15.75" customHeight="1" x14ac:dyDescent="0.2">
      <c r="A1081" s="2">
        <v>2665</v>
      </c>
      <c r="B1081" s="2">
        <v>5</v>
      </c>
      <c r="C1081" s="2">
        <v>6</v>
      </c>
      <c r="D1081" s="2">
        <v>1976</v>
      </c>
      <c r="E1081" s="2">
        <v>1976</v>
      </c>
      <c r="F1081" s="2">
        <v>1304</v>
      </c>
      <c r="G1081" s="2">
        <v>1</v>
      </c>
      <c r="H1081" s="2">
        <v>3</v>
      </c>
      <c r="I1081" s="2">
        <v>1</v>
      </c>
      <c r="J1081" s="2">
        <v>1</v>
      </c>
      <c r="K1081" s="2">
        <v>115000</v>
      </c>
      <c r="L1081" s="2" t="s">
        <v>13</v>
      </c>
      <c r="M1081" s="2" t="s">
        <v>41</v>
      </c>
      <c r="N1081" s="19" t="str">
        <f t="shared" si="0"/>
        <v>SMALL</v>
      </c>
    </row>
    <row r="1082" spans="1:14" ht="15.75" customHeight="1" x14ac:dyDescent="0.2">
      <c r="A1082" s="2">
        <v>2394</v>
      </c>
      <c r="B1082" s="2">
        <v>5</v>
      </c>
      <c r="C1082" s="2">
        <v>6</v>
      </c>
      <c r="D1082" s="2">
        <v>1973</v>
      </c>
      <c r="E1082" s="2">
        <v>1973</v>
      </c>
      <c r="F1082" s="2">
        <v>945</v>
      </c>
      <c r="G1082" s="2">
        <v>1</v>
      </c>
      <c r="H1082" s="2">
        <v>2</v>
      </c>
      <c r="I1082" s="2">
        <v>1</v>
      </c>
      <c r="J1082" s="2">
        <v>1</v>
      </c>
      <c r="K1082" s="2">
        <v>119500</v>
      </c>
      <c r="L1082" s="2" t="s">
        <v>13</v>
      </c>
      <c r="M1082" s="2" t="s">
        <v>41</v>
      </c>
      <c r="N1082" s="19" t="str">
        <f t="shared" si="0"/>
        <v>SMALL</v>
      </c>
    </row>
    <row r="1083" spans="1:14" ht="15.75" customHeight="1" x14ac:dyDescent="0.2">
      <c r="A1083" s="2">
        <v>4224</v>
      </c>
      <c r="B1083" s="2">
        <v>5</v>
      </c>
      <c r="C1083" s="2">
        <v>6</v>
      </c>
      <c r="D1083" s="2">
        <v>1975</v>
      </c>
      <c r="E1083" s="2">
        <v>1975</v>
      </c>
      <c r="F1083" s="2">
        <v>1040</v>
      </c>
      <c r="G1083" s="2">
        <v>1</v>
      </c>
      <c r="H1083" s="2">
        <v>3</v>
      </c>
      <c r="I1083" s="2">
        <v>0</v>
      </c>
      <c r="J1083" s="2">
        <v>2</v>
      </c>
      <c r="K1083" s="2">
        <v>124000</v>
      </c>
      <c r="L1083" s="2" t="s">
        <v>13</v>
      </c>
      <c r="M1083" s="2" t="s">
        <v>41</v>
      </c>
      <c r="N1083" s="19" t="str">
        <f t="shared" si="0"/>
        <v>SMALL</v>
      </c>
    </row>
    <row r="1084" spans="1:14" ht="15.75" customHeight="1" x14ac:dyDescent="0.2">
      <c r="A1084" s="2">
        <v>2665</v>
      </c>
      <c r="B1084" s="2">
        <v>5</v>
      </c>
      <c r="C1084" s="2">
        <v>6</v>
      </c>
      <c r="D1084" s="2">
        <v>1977</v>
      </c>
      <c r="E1084" s="2">
        <v>1977</v>
      </c>
      <c r="F1084" s="2">
        <v>1475</v>
      </c>
      <c r="G1084" s="2">
        <v>2</v>
      </c>
      <c r="H1084" s="2">
        <v>4</v>
      </c>
      <c r="I1084" s="2">
        <v>1</v>
      </c>
      <c r="J1084" s="2">
        <v>1</v>
      </c>
      <c r="K1084" s="2">
        <v>127000</v>
      </c>
      <c r="L1084" s="2" t="s">
        <v>13</v>
      </c>
      <c r="M1084" s="2" t="s">
        <v>41</v>
      </c>
      <c r="N1084" s="19" t="str">
        <f t="shared" si="0"/>
        <v>SMALL</v>
      </c>
    </row>
    <row r="1085" spans="1:14" ht="15.75" customHeight="1" x14ac:dyDescent="0.2">
      <c r="A1085" s="2">
        <v>2665</v>
      </c>
      <c r="B1085" s="2">
        <v>5</v>
      </c>
      <c r="C1085" s="2">
        <v>7</v>
      </c>
      <c r="D1085" s="2">
        <v>1976</v>
      </c>
      <c r="E1085" s="2">
        <v>1976</v>
      </c>
      <c r="F1085" s="2">
        <v>1475</v>
      </c>
      <c r="G1085" s="2">
        <v>2</v>
      </c>
      <c r="H1085" s="2">
        <v>4</v>
      </c>
      <c r="I1085" s="2">
        <v>1</v>
      </c>
      <c r="J1085" s="2">
        <v>1</v>
      </c>
      <c r="K1085" s="2">
        <v>129500</v>
      </c>
      <c r="L1085" s="2" t="s">
        <v>13</v>
      </c>
      <c r="M1085" s="2" t="s">
        <v>41</v>
      </c>
      <c r="N1085" s="19" t="str">
        <f t="shared" si="0"/>
        <v>SMALL</v>
      </c>
    </row>
    <row r="1086" spans="1:14" ht="15.75" customHeight="1" x14ac:dyDescent="0.2">
      <c r="A1086" s="2">
        <v>4224</v>
      </c>
      <c r="B1086" s="2">
        <v>5</v>
      </c>
      <c r="C1086" s="2">
        <v>7</v>
      </c>
      <c r="D1086" s="2">
        <v>1976</v>
      </c>
      <c r="E1086" s="2">
        <v>1976</v>
      </c>
      <c r="F1086" s="2">
        <v>1060</v>
      </c>
      <c r="G1086" s="2">
        <v>1</v>
      </c>
      <c r="H1086" s="2">
        <v>3</v>
      </c>
      <c r="I1086" s="2">
        <v>1</v>
      </c>
      <c r="J1086" s="2">
        <v>2</v>
      </c>
      <c r="K1086" s="2">
        <v>129900</v>
      </c>
      <c r="L1086" s="2" t="s">
        <v>13</v>
      </c>
      <c r="M1086" s="2" t="s">
        <v>41</v>
      </c>
      <c r="N1086" s="19" t="str">
        <f t="shared" si="0"/>
        <v>SMALL</v>
      </c>
    </row>
    <row r="1087" spans="1:14" ht="15.75" customHeight="1" x14ac:dyDescent="0.2">
      <c r="A1087" s="2">
        <v>4224</v>
      </c>
      <c r="B1087" s="2">
        <v>5</v>
      </c>
      <c r="C1087" s="2">
        <v>5</v>
      </c>
      <c r="D1087" s="2">
        <v>1976</v>
      </c>
      <c r="E1087" s="2">
        <v>1976</v>
      </c>
      <c r="F1087" s="2">
        <v>1142</v>
      </c>
      <c r="G1087" s="2">
        <v>1</v>
      </c>
      <c r="H1087" s="2">
        <v>3</v>
      </c>
      <c r="I1087" s="2">
        <v>1</v>
      </c>
      <c r="J1087" s="2">
        <v>2</v>
      </c>
      <c r="K1087" s="2">
        <v>134000</v>
      </c>
      <c r="L1087" s="2" t="s">
        <v>13</v>
      </c>
      <c r="M1087" s="2" t="s">
        <v>41</v>
      </c>
      <c r="N1087" s="19" t="str">
        <f t="shared" si="0"/>
        <v>SMALL</v>
      </c>
    </row>
    <row r="1088" spans="1:14" ht="15.75" customHeight="1" x14ac:dyDescent="0.2">
      <c r="A1088" s="2">
        <v>3964</v>
      </c>
      <c r="B1088" s="2">
        <v>6</v>
      </c>
      <c r="C1088" s="2">
        <v>4</v>
      </c>
      <c r="D1088" s="2">
        <v>1973</v>
      </c>
      <c r="E1088" s="2">
        <v>1973</v>
      </c>
      <c r="F1088" s="2">
        <v>2521</v>
      </c>
      <c r="G1088" s="2">
        <v>2</v>
      </c>
      <c r="H1088" s="2">
        <v>5</v>
      </c>
      <c r="I1088" s="2">
        <v>1</v>
      </c>
      <c r="J1088" s="2">
        <v>2</v>
      </c>
      <c r="K1088" s="2">
        <v>151400</v>
      </c>
      <c r="L1088" s="2" t="s">
        <v>13</v>
      </c>
      <c r="M1088" s="2" t="s">
        <v>41</v>
      </c>
      <c r="N1088" s="19" t="str">
        <f t="shared" si="0"/>
        <v>SMALL</v>
      </c>
    </row>
    <row r="1089" spans="1:14" ht="15.75" customHeight="1" x14ac:dyDescent="0.2">
      <c r="A1089" s="2">
        <v>27697</v>
      </c>
      <c r="B1089" s="2">
        <v>4</v>
      </c>
      <c r="C1089" s="2">
        <v>3</v>
      </c>
      <c r="D1089" s="2">
        <v>1961</v>
      </c>
      <c r="E1089" s="2">
        <v>1961</v>
      </c>
      <c r="F1089" s="2">
        <v>1608</v>
      </c>
      <c r="G1089" s="2">
        <v>1</v>
      </c>
      <c r="H1089" s="2">
        <v>3</v>
      </c>
      <c r="I1089" s="2">
        <v>0</v>
      </c>
      <c r="J1089" s="2">
        <v>1</v>
      </c>
      <c r="K1089" s="2">
        <v>80000</v>
      </c>
      <c r="L1089" s="2" t="s">
        <v>13</v>
      </c>
      <c r="M1089" s="2" t="s">
        <v>39</v>
      </c>
      <c r="N1089" s="19" t="str">
        <f t="shared" si="0"/>
        <v>BIG</v>
      </c>
    </row>
    <row r="1090" spans="1:14" ht="15.75" customHeight="1" x14ac:dyDescent="0.2">
      <c r="A1090" s="2">
        <v>31250</v>
      </c>
      <c r="B1090" s="2">
        <v>1</v>
      </c>
      <c r="C1090" s="2">
        <v>3</v>
      </c>
      <c r="D1090" s="2">
        <v>1951</v>
      </c>
      <c r="E1090" s="2">
        <v>1951</v>
      </c>
      <c r="F1090" s="2">
        <v>1600</v>
      </c>
      <c r="G1090" s="2">
        <v>1</v>
      </c>
      <c r="H1090" s="2">
        <v>3</v>
      </c>
      <c r="I1090" s="2">
        <v>0</v>
      </c>
      <c r="J1090" s="2">
        <v>1</v>
      </c>
      <c r="K1090" s="2">
        <v>81500</v>
      </c>
      <c r="L1090" s="2" t="s">
        <v>26</v>
      </c>
      <c r="M1090" s="2" t="s">
        <v>39</v>
      </c>
      <c r="N1090" s="19" t="str">
        <f t="shared" si="0"/>
        <v>BIG</v>
      </c>
    </row>
    <row r="1091" spans="1:14" ht="15.75" customHeight="1" x14ac:dyDescent="0.2">
      <c r="A1091" s="2">
        <v>17217</v>
      </c>
      <c r="B1091" s="2">
        <v>5</v>
      </c>
      <c r="C1091" s="2">
        <v>5</v>
      </c>
      <c r="D1091" s="2">
        <v>2006</v>
      </c>
      <c r="E1091" s="2">
        <v>2006</v>
      </c>
      <c r="F1091" s="2">
        <v>1140</v>
      </c>
      <c r="G1091" s="2">
        <v>1</v>
      </c>
      <c r="H1091" s="2">
        <v>3</v>
      </c>
      <c r="I1091" s="2">
        <v>0</v>
      </c>
      <c r="J1091" s="2">
        <v>0</v>
      </c>
      <c r="K1091" s="2">
        <v>84500</v>
      </c>
      <c r="L1091" s="2" t="s">
        <v>13</v>
      </c>
      <c r="M1091" s="2" t="s">
        <v>39</v>
      </c>
      <c r="N1091" s="19" t="str">
        <f t="shared" si="0"/>
        <v>BIG</v>
      </c>
    </row>
    <row r="1092" spans="1:14" ht="15.75" customHeight="1" x14ac:dyDescent="0.2">
      <c r="A1092" s="2">
        <v>10712</v>
      </c>
      <c r="B1092" s="2">
        <v>5</v>
      </c>
      <c r="C1092" s="2">
        <v>5</v>
      </c>
      <c r="D1092" s="2">
        <v>1991</v>
      </c>
      <c r="E1092" s="2">
        <v>1992</v>
      </c>
      <c r="F1092" s="2">
        <v>974</v>
      </c>
      <c r="G1092" s="2">
        <v>1</v>
      </c>
      <c r="H1092" s="2">
        <v>3</v>
      </c>
      <c r="I1092" s="2">
        <v>0</v>
      </c>
      <c r="J1092" s="2">
        <v>0</v>
      </c>
      <c r="K1092" s="2">
        <v>93500</v>
      </c>
      <c r="L1092" s="2" t="s">
        <v>13</v>
      </c>
      <c r="M1092" s="2" t="s">
        <v>39</v>
      </c>
      <c r="N1092" s="19" t="str">
        <f t="shared" si="0"/>
        <v>BIG</v>
      </c>
    </row>
    <row r="1093" spans="1:14" ht="15.75" customHeight="1" x14ac:dyDescent="0.2">
      <c r="A1093" s="2">
        <v>10260</v>
      </c>
      <c r="B1093" s="2">
        <v>5</v>
      </c>
      <c r="C1093" s="2">
        <v>4</v>
      </c>
      <c r="D1093" s="2">
        <v>1976</v>
      </c>
      <c r="E1093" s="2">
        <v>1976</v>
      </c>
      <c r="F1093" s="2">
        <v>1872</v>
      </c>
      <c r="G1093" s="2">
        <v>2</v>
      </c>
      <c r="H1093" s="2">
        <v>4</v>
      </c>
      <c r="I1093" s="2">
        <v>0</v>
      </c>
      <c r="J1093" s="2">
        <v>2</v>
      </c>
      <c r="K1093" s="2">
        <v>100000</v>
      </c>
      <c r="L1093" s="2" t="s">
        <v>13</v>
      </c>
      <c r="M1093" s="2" t="s">
        <v>39</v>
      </c>
      <c r="N1093" s="19" t="str">
        <f t="shared" si="0"/>
        <v>BIG</v>
      </c>
    </row>
    <row r="1094" spans="1:14" ht="15.75" customHeight="1" x14ac:dyDescent="0.2">
      <c r="A1094" s="2">
        <v>8780</v>
      </c>
      <c r="B1094" s="2">
        <v>5</v>
      </c>
      <c r="C1094" s="2">
        <v>5</v>
      </c>
      <c r="D1094" s="2">
        <v>1985</v>
      </c>
      <c r="E1094" s="2">
        <v>1985</v>
      </c>
      <c r="F1094" s="2">
        <v>833</v>
      </c>
      <c r="G1094" s="2">
        <v>1</v>
      </c>
      <c r="H1094" s="2">
        <v>3</v>
      </c>
      <c r="I1094" s="2">
        <v>0</v>
      </c>
      <c r="J1094" s="2">
        <v>0</v>
      </c>
      <c r="K1094" s="2">
        <v>112000</v>
      </c>
      <c r="L1094" s="2" t="s">
        <v>13</v>
      </c>
      <c r="M1094" s="2" t="s">
        <v>39</v>
      </c>
      <c r="N1094" s="19" t="str">
        <f t="shared" si="0"/>
        <v>SMALL</v>
      </c>
    </row>
    <row r="1095" spans="1:14" ht="15.75" customHeight="1" x14ac:dyDescent="0.2">
      <c r="A1095" s="2">
        <v>21750</v>
      </c>
      <c r="B1095" s="2">
        <v>5</v>
      </c>
      <c r="C1095" s="2">
        <v>5</v>
      </c>
      <c r="D1095" s="2">
        <v>1954</v>
      </c>
      <c r="E1095" s="2">
        <v>1954</v>
      </c>
      <c r="F1095" s="2">
        <v>988</v>
      </c>
      <c r="G1095" s="2">
        <v>1</v>
      </c>
      <c r="H1095" s="2">
        <v>2</v>
      </c>
      <c r="I1095" s="2">
        <v>0</v>
      </c>
      <c r="J1095" s="2">
        <v>2</v>
      </c>
      <c r="K1095" s="2">
        <v>113000</v>
      </c>
      <c r="L1095" s="2" t="s">
        <v>13</v>
      </c>
      <c r="M1095" s="2" t="s">
        <v>39</v>
      </c>
      <c r="N1095" s="19" t="str">
        <f t="shared" si="0"/>
        <v>BIG</v>
      </c>
    </row>
    <row r="1096" spans="1:14" ht="15.75" customHeight="1" x14ac:dyDescent="0.2">
      <c r="A1096" s="2">
        <v>21750</v>
      </c>
      <c r="B1096" s="2">
        <v>5</v>
      </c>
      <c r="C1096" s="2">
        <v>4</v>
      </c>
      <c r="D1096" s="2">
        <v>1960</v>
      </c>
      <c r="E1096" s="2">
        <v>2006</v>
      </c>
      <c r="F1096" s="2">
        <v>1771</v>
      </c>
      <c r="G1096" s="2">
        <v>1</v>
      </c>
      <c r="H1096" s="2">
        <v>3</v>
      </c>
      <c r="I1096" s="2">
        <v>1</v>
      </c>
      <c r="J1096" s="2">
        <v>2</v>
      </c>
      <c r="K1096" s="2">
        <v>115000</v>
      </c>
      <c r="L1096" s="2" t="s">
        <v>26</v>
      </c>
      <c r="M1096" s="2" t="s">
        <v>39</v>
      </c>
      <c r="N1096" s="19" t="str">
        <f t="shared" si="0"/>
        <v>BIG</v>
      </c>
    </row>
    <row r="1097" spans="1:14" ht="15.75" customHeight="1" x14ac:dyDescent="0.2">
      <c r="A1097" s="2">
        <v>6951</v>
      </c>
      <c r="B1097" s="2">
        <v>5</v>
      </c>
      <c r="C1097" s="2">
        <v>5</v>
      </c>
      <c r="D1097" s="2">
        <v>1984</v>
      </c>
      <c r="E1097" s="2">
        <v>1985</v>
      </c>
      <c r="F1097" s="2">
        <v>923</v>
      </c>
      <c r="G1097" s="2">
        <v>1</v>
      </c>
      <c r="H1097" s="2">
        <v>3</v>
      </c>
      <c r="I1097" s="2">
        <v>0</v>
      </c>
      <c r="J1097" s="2">
        <v>1</v>
      </c>
      <c r="K1097" s="2">
        <v>119500</v>
      </c>
      <c r="L1097" s="2" t="s">
        <v>13</v>
      </c>
      <c r="M1097" s="2" t="s">
        <v>39</v>
      </c>
      <c r="N1097" s="19" t="str">
        <f t="shared" si="0"/>
        <v>SMALL</v>
      </c>
    </row>
    <row r="1098" spans="1:14" ht="15.75" customHeight="1" x14ac:dyDescent="0.2">
      <c r="A1098" s="2">
        <v>8314</v>
      </c>
      <c r="B1098" s="2">
        <v>5</v>
      </c>
      <c r="C1098" s="2">
        <v>7</v>
      </c>
      <c r="D1098" s="2">
        <v>1982</v>
      </c>
      <c r="E1098" s="2">
        <v>1982</v>
      </c>
      <c r="F1098" s="2">
        <v>816</v>
      </c>
      <c r="G1098" s="2">
        <v>1</v>
      </c>
      <c r="H1098" s="2">
        <v>2</v>
      </c>
      <c r="I1098" s="2">
        <v>0</v>
      </c>
      <c r="J1098" s="2">
        <v>1</v>
      </c>
      <c r="K1098" s="2">
        <v>124500</v>
      </c>
      <c r="L1098" s="2" t="s">
        <v>13</v>
      </c>
      <c r="M1098" s="2" t="s">
        <v>39</v>
      </c>
      <c r="N1098" s="19" t="str">
        <f t="shared" si="0"/>
        <v>SMALL</v>
      </c>
    </row>
    <row r="1099" spans="1:14" ht="15.75" customHeight="1" x14ac:dyDescent="0.2">
      <c r="A1099" s="2">
        <v>10447</v>
      </c>
      <c r="B1099" s="2">
        <v>5</v>
      </c>
      <c r="C1099" s="2">
        <v>6</v>
      </c>
      <c r="D1099" s="2">
        <v>1984</v>
      </c>
      <c r="E1099" s="2">
        <v>1984</v>
      </c>
      <c r="F1099" s="2">
        <v>887</v>
      </c>
      <c r="G1099" s="2">
        <v>1</v>
      </c>
      <c r="H1099" s="2">
        <v>3</v>
      </c>
      <c r="I1099" s="2">
        <v>0</v>
      </c>
      <c r="J1099" s="2">
        <v>1</v>
      </c>
      <c r="K1099" s="2">
        <v>124500</v>
      </c>
      <c r="L1099" s="2" t="s">
        <v>13</v>
      </c>
      <c r="M1099" s="2" t="s">
        <v>39</v>
      </c>
      <c r="N1099" s="19" t="str">
        <f t="shared" si="0"/>
        <v>BIG</v>
      </c>
    </row>
    <row r="1100" spans="1:14" ht="15.75" customHeight="1" x14ac:dyDescent="0.2">
      <c r="A1100" s="2">
        <v>10125</v>
      </c>
      <c r="B1100" s="2">
        <v>5</v>
      </c>
      <c r="C1100" s="2">
        <v>5</v>
      </c>
      <c r="D1100" s="2">
        <v>1977</v>
      </c>
      <c r="E1100" s="2">
        <v>1977</v>
      </c>
      <c r="F1100" s="2">
        <v>1734</v>
      </c>
      <c r="G1100" s="2">
        <v>2</v>
      </c>
      <c r="H1100" s="2">
        <v>4</v>
      </c>
      <c r="I1100" s="2">
        <v>0</v>
      </c>
      <c r="J1100" s="2">
        <v>2</v>
      </c>
      <c r="K1100" s="2">
        <v>126000</v>
      </c>
      <c r="L1100" s="2" t="s">
        <v>13</v>
      </c>
      <c r="M1100" s="2" t="s">
        <v>39</v>
      </c>
      <c r="N1100" s="19" t="str">
        <f t="shared" si="0"/>
        <v>BIG</v>
      </c>
    </row>
    <row r="1101" spans="1:14" ht="15.75" customHeight="1" x14ac:dyDescent="0.2">
      <c r="A1101" s="2">
        <v>10172</v>
      </c>
      <c r="B1101" s="2">
        <v>5</v>
      </c>
      <c r="C1101" s="2">
        <v>7</v>
      </c>
      <c r="D1101" s="2">
        <v>1968</v>
      </c>
      <c r="E1101" s="2">
        <v>2003</v>
      </c>
      <c r="F1101" s="2">
        <v>874</v>
      </c>
      <c r="G1101" s="2">
        <v>1</v>
      </c>
      <c r="H1101" s="2">
        <v>3</v>
      </c>
      <c r="I1101" s="2">
        <v>0</v>
      </c>
      <c r="J1101" s="2">
        <v>1</v>
      </c>
      <c r="K1101" s="2">
        <v>126500</v>
      </c>
      <c r="L1101" s="2" t="s">
        <v>13</v>
      </c>
      <c r="M1101" s="2" t="s">
        <v>39</v>
      </c>
      <c r="N1101" s="19" t="str">
        <f t="shared" si="0"/>
        <v>BIG</v>
      </c>
    </row>
    <row r="1102" spans="1:14" ht="15.75" customHeight="1" x14ac:dyDescent="0.2">
      <c r="A1102" s="2">
        <v>6490</v>
      </c>
      <c r="B1102" s="2">
        <v>5</v>
      </c>
      <c r="C1102" s="2">
        <v>7</v>
      </c>
      <c r="D1102" s="2">
        <v>1983</v>
      </c>
      <c r="E1102" s="2">
        <v>1983</v>
      </c>
      <c r="F1102" s="2">
        <v>816</v>
      </c>
      <c r="G1102" s="2">
        <v>1</v>
      </c>
      <c r="H1102" s="2">
        <v>2</v>
      </c>
      <c r="I1102" s="2">
        <v>0</v>
      </c>
      <c r="J1102" s="2">
        <v>1</v>
      </c>
      <c r="K1102" s="2">
        <v>128500</v>
      </c>
      <c r="L1102" s="2" t="s">
        <v>17</v>
      </c>
      <c r="M1102" s="2" t="s">
        <v>39</v>
      </c>
      <c r="N1102" s="19" t="str">
        <f t="shared" si="0"/>
        <v>SMALL</v>
      </c>
    </row>
    <row r="1103" spans="1:14" ht="15.75" customHeight="1" x14ac:dyDescent="0.2">
      <c r="A1103" s="2">
        <v>7244</v>
      </c>
      <c r="B1103" s="2">
        <v>5</v>
      </c>
      <c r="C1103" s="2">
        <v>7</v>
      </c>
      <c r="D1103" s="2">
        <v>1970</v>
      </c>
      <c r="E1103" s="2">
        <v>1970</v>
      </c>
      <c r="F1103" s="2">
        <v>768</v>
      </c>
      <c r="G1103" s="2">
        <v>1</v>
      </c>
      <c r="H1103" s="2">
        <v>2</v>
      </c>
      <c r="I1103" s="2">
        <v>0</v>
      </c>
      <c r="J1103" s="2">
        <v>2</v>
      </c>
      <c r="K1103" s="2">
        <v>129500</v>
      </c>
      <c r="L1103" s="2" t="s">
        <v>17</v>
      </c>
      <c r="M1103" s="2" t="s">
        <v>39</v>
      </c>
      <c r="N1103" s="19" t="str">
        <f t="shared" si="0"/>
        <v>SMALL</v>
      </c>
    </row>
    <row r="1104" spans="1:14" ht="15.75" customHeight="1" x14ac:dyDescent="0.2">
      <c r="A1104" s="2">
        <v>7599</v>
      </c>
      <c r="B1104" s="2">
        <v>4</v>
      </c>
      <c r="C1104" s="2">
        <v>6</v>
      </c>
      <c r="D1104" s="2">
        <v>1982</v>
      </c>
      <c r="E1104" s="2">
        <v>2006</v>
      </c>
      <c r="F1104" s="2">
        <v>845</v>
      </c>
      <c r="G1104" s="2">
        <v>1</v>
      </c>
      <c r="H1104" s="2">
        <v>2</v>
      </c>
      <c r="I1104" s="2">
        <v>0</v>
      </c>
      <c r="J1104" s="2">
        <v>2</v>
      </c>
      <c r="K1104" s="2">
        <v>129500</v>
      </c>
      <c r="L1104" s="2" t="s">
        <v>13</v>
      </c>
      <c r="M1104" s="2" t="s">
        <v>39</v>
      </c>
      <c r="N1104" s="19" t="str">
        <f t="shared" si="0"/>
        <v>SMALL</v>
      </c>
    </row>
    <row r="1105" spans="1:14" ht="15.75" customHeight="1" x14ac:dyDescent="0.2">
      <c r="A1105" s="2">
        <v>6953</v>
      </c>
      <c r="B1105" s="2">
        <v>5</v>
      </c>
      <c r="C1105" s="2">
        <v>7</v>
      </c>
      <c r="D1105" s="2">
        <v>1971</v>
      </c>
      <c r="E1105" s="2">
        <v>2004</v>
      </c>
      <c r="F1105" s="2">
        <v>874</v>
      </c>
      <c r="G1105" s="2">
        <v>1</v>
      </c>
      <c r="H1105" s="2">
        <v>3</v>
      </c>
      <c r="I1105" s="2">
        <v>0</v>
      </c>
      <c r="J1105" s="2">
        <v>1</v>
      </c>
      <c r="K1105" s="2">
        <v>130000</v>
      </c>
      <c r="L1105" s="2" t="s">
        <v>17</v>
      </c>
      <c r="M1105" s="2" t="s">
        <v>39</v>
      </c>
      <c r="N1105" s="19" t="str">
        <f t="shared" si="0"/>
        <v>SMALL</v>
      </c>
    </row>
    <row r="1106" spans="1:14" ht="15.75" customHeight="1" x14ac:dyDescent="0.2">
      <c r="A1106" s="2">
        <v>9858</v>
      </c>
      <c r="B1106" s="2">
        <v>5</v>
      </c>
      <c r="C1106" s="2">
        <v>6</v>
      </c>
      <c r="D1106" s="2">
        <v>1968</v>
      </c>
      <c r="E1106" s="2">
        <v>1968</v>
      </c>
      <c r="F1106" s="2">
        <v>874</v>
      </c>
      <c r="G1106" s="2">
        <v>1</v>
      </c>
      <c r="H1106" s="2">
        <v>3</v>
      </c>
      <c r="I1106" s="2">
        <v>0</v>
      </c>
      <c r="J1106" s="2">
        <v>1</v>
      </c>
      <c r="K1106" s="2">
        <v>130000</v>
      </c>
      <c r="L1106" s="2" t="s">
        <v>13</v>
      </c>
      <c r="M1106" s="2" t="s">
        <v>39</v>
      </c>
      <c r="N1106" s="19" t="str">
        <f t="shared" si="0"/>
        <v>BIG</v>
      </c>
    </row>
    <row r="1107" spans="1:14" ht="15.75" customHeight="1" x14ac:dyDescent="0.2">
      <c r="A1107" s="2">
        <v>10429</v>
      </c>
      <c r="B1107" s="2">
        <v>5</v>
      </c>
      <c r="C1107" s="2">
        <v>5</v>
      </c>
      <c r="D1107" s="2">
        <v>1992</v>
      </c>
      <c r="E1107" s="2">
        <v>1992</v>
      </c>
      <c r="F1107" s="2">
        <v>1287</v>
      </c>
      <c r="G1107" s="2">
        <v>1</v>
      </c>
      <c r="H1107" s="2">
        <v>3</v>
      </c>
      <c r="I1107" s="2">
        <v>0</v>
      </c>
      <c r="J1107" s="2">
        <v>2</v>
      </c>
      <c r="K1107" s="2">
        <v>130000</v>
      </c>
      <c r="L1107" s="2" t="s">
        <v>13</v>
      </c>
      <c r="M1107" s="2" t="s">
        <v>39</v>
      </c>
      <c r="N1107" s="19" t="str">
        <f t="shared" si="0"/>
        <v>BIG</v>
      </c>
    </row>
    <row r="1108" spans="1:14" ht="15.75" customHeight="1" x14ac:dyDescent="0.2">
      <c r="A1108" s="2">
        <v>43500</v>
      </c>
      <c r="B1108" s="2">
        <v>3</v>
      </c>
      <c r="C1108" s="2">
        <v>5</v>
      </c>
      <c r="D1108" s="2">
        <v>1953</v>
      </c>
      <c r="E1108" s="2">
        <v>1953</v>
      </c>
      <c r="F1108" s="2">
        <v>2034</v>
      </c>
      <c r="G1108" s="2">
        <v>1</v>
      </c>
      <c r="H1108" s="2">
        <v>2</v>
      </c>
      <c r="I1108" s="2">
        <v>0</v>
      </c>
      <c r="J1108" s="2">
        <v>4</v>
      </c>
      <c r="K1108" s="2">
        <v>130000</v>
      </c>
      <c r="L1108" s="2" t="s">
        <v>13</v>
      </c>
      <c r="M1108" s="2" t="s">
        <v>39</v>
      </c>
      <c r="N1108" s="19" t="str">
        <f t="shared" si="0"/>
        <v>BIG</v>
      </c>
    </row>
    <row r="1109" spans="1:14" ht="15.75" customHeight="1" x14ac:dyDescent="0.2">
      <c r="A1109" s="2">
        <v>6600</v>
      </c>
      <c r="B1109" s="2">
        <v>5</v>
      </c>
      <c r="C1109" s="2">
        <v>9</v>
      </c>
      <c r="D1109" s="2">
        <v>1982</v>
      </c>
      <c r="E1109" s="2">
        <v>2008</v>
      </c>
      <c r="F1109" s="2">
        <v>816</v>
      </c>
      <c r="G1109" s="2">
        <v>1</v>
      </c>
      <c r="H1109" s="2">
        <v>3</v>
      </c>
      <c r="I1109" s="2">
        <v>1</v>
      </c>
      <c r="J1109" s="2">
        <v>1</v>
      </c>
      <c r="K1109" s="2">
        <v>130500</v>
      </c>
      <c r="L1109" s="2" t="s">
        <v>17</v>
      </c>
      <c r="M1109" s="2" t="s">
        <v>39</v>
      </c>
      <c r="N1109" s="19" t="str">
        <f t="shared" si="0"/>
        <v>SMALL</v>
      </c>
    </row>
    <row r="1110" spans="1:14" ht="15.75" customHeight="1" x14ac:dyDescent="0.2">
      <c r="A1110" s="2">
        <v>20000</v>
      </c>
      <c r="B1110" s="2">
        <v>5</v>
      </c>
      <c r="C1110" s="2">
        <v>7</v>
      </c>
      <c r="D1110" s="2">
        <v>1960</v>
      </c>
      <c r="E1110" s="2">
        <v>1996</v>
      </c>
      <c r="F1110" s="2">
        <v>1224</v>
      </c>
      <c r="G1110" s="2">
        <v>1</v>
      </c>
      <c r="H1110" s="2">
        <v>4</v>
      </c>
      <c r="I1110" s="2">
        <v>1</v>
      </c>
      <c r="J1110" s="2">
        <v>2</v>
      </c>
      <c r="K1110" s="2">
        <v>131000</v>
      </c>
      <c r="L1110" s="2" t="s">
        <v>13</v>
      </c>
      <c r="M1110" s="2" t="s">
        <v>39</v>
      </c>
      <c r="N1110" s="19" t="str">
        <f t="shared" si="0"/>
        <v>BIG</v>
      </c>
    </row>
    <row r="1111" spans="1:14" ht="15.75" customHeight="1" x14ac:dyDescent="0.2">
      <c r="A1111" s="2">
        <v>8885</v>
      </c>
      <c r="B1111" s="2">
        <v>5</v>
      </c>
      <c r="C1111" s="2">
        <v>5</v>
      </c>
      <c r="D1111" s="2">
        <v>1983</v>
      </c>
      <c r="E1111" s="2">
        <v>1983</v>
      </c>
      <c r="F1111" s="2">
        <v>902</v>
      </c>
      <c r="G1111" s="2">
        <v>1</v>
      </c>
      <c r="H1111" s="2">
        <v>2</v>
      </c>
      <c r="I1111" s="2">
        <v>0</v>
      </c>
      <c r="J1111" s="2">
        <v>2</v>
      </c>
      <c r="K1111" s="2">
        <v>131000</v>
      </c>
      <c r="L1111" s="2" t="s">
        <v>13</v>
      </c>
      <c r="M1111" s="2" t="s">
        <v>39</v>
      </c>
      <c r="N1111" s="19" t="str">
        <f t="shared" si="0"/>
        <v>SMALL</v>
      </c>
    </row>
    <row r="1112" spans="1:14" ht="15.75" customHeight="1" x14ac:dyDescent="0.2">
      <c r="A1112" s="2">
        <v>7706</v>
      </c>
      <c r="B1112" s="2">
        <v>6</v>
      </c>
      <c r="C1112" s="2">
        <v>5</v>
      </c>
      <c r="D1112" s="2">
        <v>1993</v>
      </c>
      <c r="E1112" s="2">
        <v>1996</v>
      </c>
      <c r="F1112" s="2">
        <v>1091</v>
      </c>
      <c r="G1112" s="2">
        <v>1</v>
      </c>
      <c r="H1112" s="2">
        <v>2</v>
      </c>
      <c r="I1112" s="2">
        <v>0</v>
      </c>
      <c r="J1112" s="2">
        <v>1</v>
      </c>
      <c r="K1112" s="2">
        <v>131250</v>
      </c>
      <c r="L1112" s="2" t="s">
        <v>17</v>
      </c>
      <c r="M1112" s="2" t="s">
        <v>39</v>
      </c>
      <c r="N1112" s="19" t="str">
        <f t="shared" si="0"/>
        <v>SMALL</v>
      </c>
    </row>
    <row r="1113" spans="1:14" ht="15.75" customHeight="1" x14ac:dyDescent="0.2">
      <c r="A1113" s="2">
        <v>7689</v>
      </c>
      <c r="B1113" s="2">
        <v>5</v>
      </c>
      <c r="C1113" s="2">
        <v>8</v>
      </c>
      <c r="D1113" s="2">
        <v>1972</v>
      </c>
      <c r="E1113" s="2">
        <v>1972</v>
      </c>
      <c r="F1113" s="2">
        <v>796</v>
      </c>
      <c r="G1113" s="2">
        <v>1</v>
      </c>
      <c r="H1113" s="2">
        <v>2</v>
      </c>
      <c r="I1113" s="2">
        <v>0</v>
      </c>
      <c r="J1113" s="2">
        <v>1</v>
      </c>
      <c r="K1113" s="2">
        <v>131900</v>
      </c>
      <c r="L1113" s="2" t="s">
        <v>13</v>
      </c>
      <c r="M1113" s="2" t="s">
        <v>39</v>
      </c>
      <c r="N1113" s="19" t="str">
        <f t="shared" si="0"/>
        <v>SMALL</v>
      </c>
    </row>
    <row r="1114" spans="1:14" ht="15.75" customHeight="1" x14ac:dyDescent="0.2">
      <c r="A1114" s="2">
        <v>10441</v>
      </c>
      <c r="B1114" s="2">
        <v>5</v>
      </c>
      <c r="C1114" s="2">
        <v>5</v>
      </c>
      <c r="D1114" s="2">
        <v>1992</v>
      </c>
      <c r="E1114" s="2">
        <v>1992</v>
      </c>
      <c r="F1114" s="2">
        <v>970</v>
      </c>
      <c r="G1114" s="2">
        <v>1</v>
      </c>
      <c r="H1114" s="2">
        <v>3</v>
      </c>
      <c r="I1114" s="2">
        <v>0</v>
      </c>
      <c r="J1114" s="2">
        <v>0</v>
      </c>
      <c r="K1114" s="2">
        <v>132000</v>
      </c>
      <c r="L1114" s="2" t="s">
        <v>13</v>
      </c>
      <c r="M1114" s="2" t="s">
        <v>39</v>
      </c>
      <c r="N1114" s="19" t="str">
        <f t="shared" si="0"/>
        <v>BIG</v>
      </c>
    </row>
    <row r="1115" spans="1:14" ht="15.75" customHeight="1" x14ac:dyDescent="0.2">
      <c r="A1115" s="2">
        <v>25286</v>
      </c>
      <c r="B1115" s="2">
        <v>4</v>
      </c>
      <c r="C1115" s="2">
        <v>5</v>
      </c>
      <c r="D1115" s="2">
        <v>1963</v>
      </c>
      <c r="E1115" s="2">
        <v>1963</v>
      </c>
      <c r="F1115" s="2">
        <v>1040</v>
      </c>
      <c r="G1115" s="2">
        <v>1</v>
      </c>
      <c r="H1115" s="2">
        <v>3</v>
      </c>
      <c r="I1115" s="2">
        <v>0</v>
      </c>
      <c r="J1115" s="2">
        <v>2</v>
      </c>
      <c r="K1115" s="2">
        <v>132250</v>
      </c>
      <c r="L1115" s="2" t="s">
        <v>13</v>
      </c>
      <c r="M1115" s="2" t="s">
        <v>39</v>
      </c>
      <c r="N1115" s="19" t="str">
        <f t="shared" si="0"/>
        <v>BIG</v>
      </c>
    </row>
    <row r="1116" spans="1:14" ht="15.75" customHeight="1" x14ac:dyDescent="0.2">
      <c r="A1116" s="2">
        <v>9187</v>
      </c>
      <c r="B1116" s="2">
        <v>6</v>
      </c>
      <c r="C1116" s="2">
        <v>5</v>
      </c>
      <c r="D1116" s="2">
        <v>1983</v>
      </c>
      <c r="E1116" s="2">
        <v>1983</v>
      </c>
      <c r="F1116" s="2">
        <v>1080</v>
      </c>
      <c r="G1116" s="2">
        <v>1</v>
      </c>
      <c r="H1116" s="2">
        <v>3</v>
      </c>
      <c r="I1116" s="2">
        <v>0</v>
      </c>
      <c r="J1116" s="2">
        <v>2</v>
      </c>
      <c r="K1116" s="2">
        <v>134000</v>
      </c>
      <c r="L1116" s="2" t="s">
        <v>17</v>
      </c>
      <c r="M1116" s="2" t="s">
        <v>39</v>
      </c>
      <c r="N1116" s="19" t="str">
        <f t="shared" si="0"/>
        <v>SMALL</v>
      </c>
    </row>
    <row r="1117" spans="1:14" ht="15.75" customHeight="1" x14ac:dyDescent="0.2">
      <c r="A1117" s="2">
        <v>6600</v>
      </c>
      <c r="B1117" s="2">
        <v>5</v>
      </c>
      <c r="C1117" s="2">
        <v>6</v>
      </c>
      <c r="D1117" s="2">
        <v>1982</v>
      </c>
      <c r="E1117" s="2">
        <v>2005</v>
      </c>
      <c r="F1117" s="2">
        <v>845</v>
      </c>
      <c r="G1117" s="2">
        <v>1</v>
      </c>
      <c r="H1117" s="2">
        <v>3</v>
      </c>
      <c r="I1117" s="2">
        <v>0</v>
      </c>
      <c r="J1117" s="2">
        <v>1</v>
      </c>
      <c r="K1117" s="2">
        <v>134500</v>
      </c>
      <c r="L1117" s="2" t="s">
        <v>13</v>
      </c>
      <c r="M1117" s="2" t="s">
        <v>39</v>
      </c>
      <c r="N1117" s="19" t="str">
        <f t="shared" si="0"/>
        <v>SMALL</v>
      </c>
    </row>
    <row r="1118" spans="1:14" ht="15.75" customHeight="1" x14ac:dyDescent="0.2">
      <c r="A1118" s="2">
        <v>11000</v>
      </c>
      <c r="B1118" s="2">
        <v>5</v>
      </c>
      <c r="C1118" s="2">
        <v>6</v>
      </c>
      <c r="D1118" s="2">
        <v>1976</v>
      </c>
      <c r="E1118" s="2">
        <v>2003</v>
      </c>
      <c r="F1118" s="2">
        <v>1178</v>
      </c>
      <c r="G1118" s="2">
        <v>1</v>
      </c>
      <c r="H1118" s="2">
        <v>3</v>
      </c>
      <c r="I1118" s="2">
        <v>0</v>
      </c>
      <c r="J1118" s="2">
        <v>2</v>
      </c>
      <c r="K1118" s="2">
        <v>135000</v>
      </c>
      <c r="L1118" s="2" t="s">
        <v>13</v>
      </c>
      <c r="M1118" s="2" t="s">
        <v>39</v>
      </c>
      <c r="N1118" s="19" t="str">
        <f t="shared" si="0"/>
        <v>BIG</v>
      </c>
    </row>
    <row r="1119" spans="1:14" ht="15.75" customHeight="1" x14ac:dyDescent="0.2">
      <c r="A1119" s="2">
        <v>10530</v>
      </c>
      <c r="B1119" s="2">
        <v>6</v>
      </c>
      <c r="C1119" s="2">
        <v>5</v>
      </c>
      <c r="D1119" s="2">
        <v>1977</v>
      </c>
      <c r="E1119" s="2">
        <v>1977</v>
      </c>
      <c r="F1119" s="2">
        <v>1004</v>
      </c>
      <c r="G1119" s="2">
        <v>1</v>
      </c>
      <c r="H1119" s="2">
        <v>2</v>
      </c>
      <c r="I1119" s="2">
        <v>0</v>
      </c>
      <c r="J1119" s="2">
        <v>2</v>
      </c>
      <c r="K1119" s="2">
        <v>135000</v>
      </c>
      <c r="L1119" s="2" t="s">
        <v>13</v>
      </c>
      <c r="M1119" s="2" t="s">
        <v>39</v>
      </c>
      <c r="N1119" s="19" t="str">
        <f t="shared" si="0"/>
        <v>BIG</v>
      </c>
    </row>
    <row r="1120" spans="1:14" ht="15.75" customHeight="1" x14ac:dyDescent="0.2">
      <c r="A1120" s="2">
        <v>10475</v>
      </c>
      <c r="B1120" s="2">
        <v>5</v>
      </c>
      <c r="C1120" s="2">
        <v>5</v>
      </c>
      <c r="D1120" s="2">
        <v>1991</v>
      </c>
      <c r="E1120" s="2">
        <v>1991</v>
      </c>
      <c r="F1120" s="2">
        <v>1274</v>
      </c>
      <c r="G1120" s="2">
        <v>1</v>
      </c>
      <c r="H1120" s="2">
        <v>3</v>
      </c>
      <c r="I1120" s="2">
        <v>0</v>
      </c>
      <c r="J1120" s="2">
        <v>2</v>
      </c>
      <c r="K1120" s="2">
        <v>136000</v>
      </c>
      <c r="L1120" s="2" t="s">
        <v>13</v>
      </c>
      <c r="M1120" s="2" t="s">
        <v>39</v>
      </c>
      <c r="N1120" s="19" t="str">
        <f t="shared" si="0"/>
        <v>BIG</v>
      </c>
    </row>
    <row r="1121" spans="1:14" ht="15.75" customHeight="1" x14ac:dyDescent="0.2">
      <c r="A1121" s="2">
        <v>12395</v>
      </c>
      <c r="B1121" s="2">
        <v>5</v>
      </c>
      <c r="C1121" s="2">
        <v>6</v>
      </c>
      <c r="D1121" s="2">
        <v>1984</v>
      </c>
      <c r="E1121" s="2">
        <v>1984</v>
      </c>
      <c r="F1121" s="2">
        <v>889</v>
      </c>
      <c r="G1121" s="2">
        <v>1</v>
      </c>
      <c r="H1121" s="2">
        <v>3</v>
      </c>
      <c r="I1121" s="2">
        <v>0</v>
      </c>
      <c r="J1121" s="2">
        <v>2</v>
      </c>
      <c r="K1121" s="2">
        <v>137500</v>
      </c>
      <c r="L1121" s="2" t="s">
        <v>13</v>
      </c>
      <c r="M1121" s="2" t="s">
        <v>39</v>
      </c>
      <c r="N1121" s="19" t="str">
        <f t="shared" si="0"/>
        <v>BIG</v>
      </c>
    </row>
    <row r="1122" spans="1:14" ht="15.75" customHeight="1" x14ac:dyDescent="0.2">
      <c r="A1122" s="2">
        <v>6600</v>
      </c>
      <c r="B1122" s="2">
        <v>5</v>
      </c>
      <c r="C1122" s="2">
        <v>8</v>
      </c>
      <c r="D1122" s="2">
        <v>1982</v>
      </c>
      <c r="E1122" s="2">
        <v>2003</v>
      </c>
      <c r="F1122" s="2">
        <v>816</v>
      </c>
      <c r="G1122" s="2">
        <v>1</v>
      </c>
      <c r="H1122" s="2">
        <v>2</v>
      </c>
      <c r="I1122" s="2">
        <v>0</v>
      </c>
      <c r="J1122" s="2">
        <v>2</v>
      </c>
      <c r="K1122" s="2">
        <v>138000</v>
      </c>
      <c r="L1122" s="2" t="s">
        <v>17</v>
      </c>
      <c r="M1122" s="2" t="s">
        <v>39</v>
      </c>
      <c r="N1122" s="19" t="str">
        <f t="shared" si="0"/>
        <v>SMALL</v>
      </c>
    </row>
    <row r="1123" spans="1:14" ht="15.75" customHeight="1" x14ac:dyDescent="0.2">
      <c r="A1123" s="2">
        <v>6723</v>
      </c>
      <c r="B1123" s="2">
        <v>5</v>
      </c>
      <c r="C1123" s="2">
        <v>7</v>
      </c>
      <c r="D1123" s="2">
        <v>1971</v>
      </c>
      <c r="E1123" s="2">
        <v>1971</v>
      </c>
      <c r="F1123" s="2">
        <v>796</v>
      </c>
      <c r="G1123" s="2">
        <v>1</v>
      </c>
      <c r="H1123" s="2">
        <v>2</v>
      </c>
      <c r="I1123" s="2">
        <v>0</v>
      </c>
      <c r="J1123" s="2">
        <v>0</v>
      </c>
      <c r="K1123" s="2">
        <v>138000</v>
      </c>
      <c r="L1123" s="2" t="s">
        <v>13</v>
      </c>
      <c r="M1123" s="2" t="s">
        <v>39</v>
      </c>
      <c r="N1123" s="19" t="str">
        <f t="shared" si="0"/>
        <v>SMALL</v>
      </c>
    </row>
    <row r="1124" spans="1:14" ht="15.75" customHeight="1" x14ac:dyDescent="0.2">
      <c r="A1124" s="2">
        <v>9400</v>
      </c>
      <c r="B1124" s="2">
        <v>6</v>
      </c>
      <c r="C1124" s="2">
        <v>5</v>
      </c>
      <c r="D1124" s="2">
        <v>1971</v>
      </c>
      <c r="E1124" s="2">
        <v>1971</v>
      </c>
      <c r="F1124" s="2">
        <v>1824</v>
      </c>
      <c r="G1124" s="2">
        <v>2</v>
      </c>
      <c r="H1124" s="2">
        <v>4</v>
      </c>
      <c r="I1124" s="2">
        <v>0</v>
      </c>
      <c r="J1124" s="2">
        <v>0</v>
      </c>
      <c r="K1124" s="2">
        <v>139000</v>
      </c>
      <c r="L1124" s="2" t="s">
        <v>13</v>
      </c>
      <c r="M1124" s="2" t="s">
        <v>39</v>
      </c>
      <c r="N1124" s="19" t="str">
        <f t="shared" si="0"/>
        <v>SMALL</v>
      </c>
    </row>
    <row r="1125" spans="1:14" ht="15.75" customHeight="1" x14ac:dyDescent="0.2">
      <c r="A1125" s="2">
        <v>11625</v>
      </c>
      <c r="B1125" s="2">
        <v>5</v>
      </c>
      <c r="C1125" s="2">
        <v>7</v>
      </c>
      <c r="D1125" s="2">
        <v>1983</v>
      </c>
      <c r="E1125" s="2">
        <v>1983</v>
      </c>
      <c r="F1125" s="2">
        <v>816</v>
      </c>
      <c r="G1125" s="2">
        <v>1</v>
      </c>
      <c r="H1125" s="2">
        <v>2</v>
      </c>
      <c r="I1125" s="2">
        <v>0</v>
      </c>
      <c r="J1125" s="2">
        <v>1</v>
      </c>
      <c r="K1125" s="2">
        <v>139000</v>
      </c>
      <c r="L1125" s="2" t="s">
        <v>13</v>
      </c>
      <c r="M1125" s="2" t="s">
        <v>39</v>
      </c>
      <c r="N1125" s="19" t="str">
        <f t="shared" si="0"/>
        <v>BIG</v>
      </c>
    </row>
    <row r="1126" spans="1:14" ht="15.75" customHeight="1" x14ac:dyDescent="0.2">
      <c r="A1126" s="2">
        <v>12518</v>
      </c>
      <c r="B1126" s="2">
        <v>5</v>
      </c>
      <c r="C1126" s="2">
        <v>7</v>
      </c>
      <c r="D1126" s="2">
        <v>1968</v>
      </c>
      <c r="E1126" s="2">
        <v>1968</v>
      </c>
      <c r="F1126" s="2">
        <v>1008</v>
      </c>
      <c r="G1126" s="2">
        <v>1</v>
      </c>
      <c r="H1126" s="2">
        <v>3</v>
      </c>
      <c r="I1126" s="2">
        <v>0</v>
      </c>
      <c r="J1126" s="2">
        <v>1</v>
      </c>
      <c r="K1126" s="2">
        <v>139500</v>
      </c>
      <c r="L1126" s="2" t="s">
        <v>13</v>
      </c>
      <c r="M1126" s="2" t="s">
        <v>39</v>
      </c>
      <c r="N1126" s="19" t="str">
        <f t="shared" si="0"/>
        <v>BIG</v>
      </c>
    </row>
    <row r="1127" spans="1:14" ht="15.75" customHeight="1" x14ac:dyDescent="0.2">
      <c r="A1127" s="2">
        <v>6710</v>
      </c>
      <c r="B1127" s="2">
        <v>6</v>
      </c>
      <c r="C1127" s="2">
        <v>5</v>
      </c>
      <c r="D1127" s="2">
        <v>1996</v>
      </c>
      <c r="E1127" s="2">
        <v>1997</v>
      </c>
      <c r="F1127" s="2">
        <v>936</v>
      </c>
      <c r="G1127" s="2">
        <v>0</v>
      </c>
      <c r="H1127" s="2">
        <v>0</v>
      </c>
      <c r="I1127" s="2">
        <v>0</v>
      </c>
      <c r="J1127" s="2">
        <v>2</v>
      </c>
      <c r="K1127" s="2">
        <v>140000</v>
      </c>
      <c r="L1127" s="2" t="s">
        <v>13</v>
      </c>
      <c r="M1127" s="2" t="s">
        <v>39</v>
      </c>
      <c r="N1127" s="19" t="str">
        <f t="shared" si="0"/>
        <v>SMALL</v>
      </c>
    </row>
    <row r="1128" spans="1:14" ht="15.75" customHeight="1" x14ac:dyDescent="0.2">
      <c r="A1128" s="2">
        <v>13384</v>
      </c>
      <c r="B1128" s="2">
        <v>5</v>
      </c>
      <c r="C1128" s="2">
        <v>5</v>
      </c>
      <c r="D1128" s="2">
        <v>1969</v>
      </c>
      <c r="E1128" s="2">
        <v>1979</v>
      </c>
      <c r="F1128" s="2">
        <v>1360</v>
      </c>
      <c r="G1128" s="2">
        <v>1</v>
      </c>
      <c r="H1128" s="2">
        <v>3</v>
      </c>
      <c r="I1128" s="2">
        <v>1</v>
      </c>
      <c r="J1128" s="2">
        <v>1</v>
      </c>
      <c r="K1128" s="2">
        <v>140000</v>
      </c>
      <c r="L1128" s="2" t="s">
        <v>13</v>
      </c>
      <c r="M1128" s="2" t="s">
        <v>39</v>
      </c>
      <c r="N1128" s="19" t="str">
        <f t="shared" si="0"/>
        <v>BIG</v>
      </c>
    </row>
    <row r="1129" spans="1:14" ht="15.75" customHeight="1" x14ac:dyDescent="0.2">
      <c r="A1129" s="2">
        <v>7937</v>
      </c>
      <c r="B1129" s="2">
        <v>6</v>
      </c>
      <c r="C1129" s="2">
        <v>6</v>
      </c>
      <c r="D1129" s="2">
        <v>1984</v>
      </c>
      <c r="E1129" s="2">
        <v>1984</v>
      </c>
      <c r="F1129" s="2">
        <v>1003</v>
      </c>
      <c r="G1129" s="2">
        <v>1</v>
      </c>
      <c r="H1129" s="2">
        <v>3</v>
      </c>
      <c r="I1129" s="2">
        <v>0</v>
      </c>
      <c r="J1129" s="2">
        <v>2</v>
      </c>
      <c r="K1129" s="2">
        <v>142500</v>
      </c>
      <c r="L1129" s="2" t="s">
        <v>13</v>
      </c>
      <c r="M1129" s="2" t="s">
        <v>39</v>
      </c>
      <c r="N1129" s="19" t="str">
        <f t="shared" si="0"/>
        <v>SMALL</v>
      </c>
    </row>
    <row r="1130" spans="1:14" ht="15.75" customHeight="1" x14ac:dyDescent="0.2">
      <c r="A1130" s="2">
        <v>14115</v>
      </c>
      <c r="B1130" s="2">
        <v>5</v>
      </c>
      <c r="C1130" s="2">
        <v>5</v>
      </c>
      <c r="D1130" s="2">
        <v>1993</v>
      </c>
      <c r="E1130" s="2">
        <v>1995</v>
      </c>
      <c r="F1130" s="2">
        <v>1362</v>
      </c>
      <c r="G1130" s="2">
        <v>1</v>
      </c>
      <c r="H1130" s="2">
        <v>1</v>
      </c>
      <c r="I1130" s="2">
        <v>0</v>
      </c>
      <c r="J1130" s="2">
        <v>2</v>
      </c>
      <c r="K1130" s="2">
        <v>143000</v>
      </c>
      <c r="L1130" s="2" t="s">
        <v>13</v>
      </c>
      <c r="M1130" s="2" t="s">
        <v>39</v>
      </c>
      <c r="N1130" s="19" t="str">
        <f t="shared" si="0"/>
        <v>BIG</v>
      </c>
    </row>
    <row r="1131" spans="1:14" ht="15.75" customHeight="1" x14ac:dyDescent="0.2">
      <c r="A1131" s="2">
        <v>8410</v>
      </c>
      <c r="B1131" s="2">
        <v>6</v>
      </c>
      <c r="C1131" s="2">
        <v>6</v>
      </c>
      <c r="D1131" s="2">
        <v>1974</v>
      </c>
      <c r="E1131" s="2">
        <v>1974</v>
      </c>
      <c r="F1131" s="2">
        <v>1026</v>
      </c>
      <c r="G1131" s="2">
        <v>1</v>
      </c>
      <c r="H1131" s="2">
        <v>2</v>
      </c>
      <c r="I1131" s="2">
        <v>1</v>
      </c>
      <c r="J1131" s="2">
        <v>2</v>
      </c>
      <c r="K1131" s="2">
        <v>143000</v>
      </c>
      <c r="L1131" s="2" t="s">
        <v>13</v>
      </c>
      <c r="M1131" s="2" t="s">
        <v>39</v>
      </c>
      <c r="N1131" s="19" t="str">
        <f t="shared" si="0"/>
        <v>SMALL</v>
      </c>
    </row>
    <row r="1132" spans="1:14" ht="15.75" customHeight="1" x14ac:dyDescent="0.2">
      <c r="A1132" s="2">
        <v>25000</v>
      </c>
      <c r="B1132" s="2">
        <v>5</v>
      </c>
      <c r="C1132" s="2">
        <v>4</v>
      </c>
      <c r="D1132" s="2">
        <v>1967</v>
      </c>
      <c r="E1132" s="2">
        <v>1967</v>
      </c>
      <c r="F1132" s="2">
        <v>1632</v>
      </c>
      <c r="G1132" s="2">
        <v>2</v>
      </c>
      <c r="H1132" s="2">
        <v>4</v>
      </c>
      <c r="I1132" s="2">
        <v>0</v>
      </c>
      <c r="J1132" s="2">
        <v>2</v>
      </c>
      <c r="K1132" s="2">
        <v>143000</v>
      </c>
      <c r="L1132" s="2" t="s">
        <v>13</v>
      </c>
      <c r="M1132" s="2" t="s">
        <v>39</v>
      </c>
      <c r="N1132" s="19" t="str">
        <f t="shared" si="0"/>
        <v>BIG</v>
      </c>
    </row>
    <row r="1133" spans="1:14" ht="15.75" customHeight="1" x14ac:dyDescent="0.2">
      <c r="A1133" s="2">
        <v>8385</v>
      </c>
      <c r="B1133" s="2">
        <v>6</v>
      </c>
      <c r="C1133" s="2">
        <v>5</v>
      </c>
      <c r="D1133" s="2">
        <v>1978</v>
      </c>
      <c r="E1133" s="2">
        <v>1978</v>
      </c>
      <c r="F1133" s="2">
        <v>1664</v>
      </c>
      <c r="G1133" s="2">
        <v>2</v>
      </c>
      <c r="H1133" s="2">
        <v>4</v>
      </c>
      <c r="I1133" s="2">
        <v>0</v>
      </c>
      <c r="J1133" s="2">
        <v>2</v>
      </c>
      <c r="K1133" s="2">
        <v>145000</v>
      </c>
      <c r="L1133" s="2" t="s">
        <v>13</v>
      </c>
      <c r="M1133" s="2" t="s">
        <v>39</v>
      </c>
      <c r="N1133" s="19" t="str">
        <f t="shared" si="0"/>
        <v>SMALL</v>
      </c>
    </row>
    <row r="1134" spans="1:14" ht="15.75" customHeight="1" x14ac:dyDescent="0.2">
      <c r="A1134" s="2">
        <v>9278</v>
      </c>
      <c r="B1134" s="2">
        <v>5</v>
      </c>
      <c r="C1134" s="2">
        <v>5</v>
      </c>
      <c r="D1134" s="2">
        <v>2007</v>
      </c>
      <c r="E1134" s="2">
        <v>2008</v>
      </c>
      <c r="F1134" s="2">
        <v>1092</v>
      </c>
      <c r="G1134" s="2">
        <v>1</v>
      </c>
      <c r="H1134" s="2">
        <v>2</v>
      </c>
      <c r="I1134" s="2">
        <v>0</v>
      </c>
      <c r="J1134" s="2">
        <v>0</v>
      </c>
      <c r="K1134" s="2">
        <v>146000</v>
      </c>
      <c r="L1134" s="2" t="s">
        <v>13</v>
      </c>
      <c r="M1134" s="2" t="s">
        <v>39</v>
      </c>
      <c r="N1134" s="19" t="str">
        <f t="shared" si="0"/>
        <v>SMALL</v>
      </c>
    </row>
    <row r="1135" spans="1:14" ht="15.75" customHeight="1" x14ac:dyDescent="0.2">
      <c r="A1135" s="2">
        <v>11836</v>
      </c>
      <c r="B1135" s="2">
        <v>5</v>
      </c>
      <c r="C1135" s="2">
        <v>5</v>
      </c>
      <c r="D1135" s="2">
        <v>1970</v>
      </c>
      <c r="E1135" s="2">
        <v>1970</v>
      </c>
      <c r="F1135" s="2">
        <v>1652</v>
      </c>
      <c r="G1135" s="2">
        <v>2</v>
      </c>
      <c r="H1135" s="2">
        <v>4</v>
      </c>
      <c r="I1135" s="2">
        <v>0</v>
      </c>
      <c r="J1135" s="2">
        <v>3</v>
      </c>
      <c r="K1135" s="2">
        <v>146500</v>
      </c>
      <c r="L1135" s="2" t="s">
        <v>13</v>
      </c>
      <c r="M1135" s="2" t="s">
        <v>39</v>
      </c>
      <c r="N1135" s="19" t="str">
        <f t="shared" si="0"/>
        <v>BIG</v>
      </c>
    </row>
    <row r="1136" spans="1:14" ht="15.75" customHeight="1" x14ac:dyDescent="0.2">
      <c r="A1136" s="2">
        <v>11333</v>
      </c>
      <c r="B1136" s="2">
        <v>6</v>
      </c>
      <c r="C1136" s="2">
        <v>5</v>
      </c>
      <c r="D1136" s="2">
        <v>1976</v>
      </c>
      <c r="E1136" s="2">
        <v>1976</v>
      </c>
      <c r="F1136" s="2">
        <v>1062</v>
      </c>
      <c r="G1136" s="2">
        <v>1</v>
      </c>
      <c r="H1136" s="2">
        <v>3</v>
      </c>
      <c r="I1136" s="2">
        <v>2</v>
      </c>
      <c r="J1136" s="2">
        <v>2</v>
      </c>
      <c r="K1136" s="2">
        <v>146800</v>
      </c>
      <c r="L1136" s="2" t="s">
        <v>13</v>
      </c>
      <c r="M1136" s="2" t="s">
        <v>39</v>
      </c>
      <c r="N1136" s="19" t="str">
        <f t="shared" si="0"/>
        <v>BIG</v>
      </c>
    </row>
    <row r="1137" spans="1:14" ht="15.75" customHeight="1" x14ac:dyDescent="0.2">
      <c r="A1137" s="2">
        <v>8402</v>
      </c>
      <c r="B1137" s="2">
        <v>5</v>
      </c>
      <c r="C1137" s="2">
        <v>5</v>
      </c>
      <c r="D1137" s="2">
        <v>2007</v>
      </c>
      <c r="E1137" s="2">
        <v>2007</v>
      </c>
      <c r="F1137" s="2">
        <v>1120</v>
      </c>
      <c r="G1137" s="2">
        <v>1</v>
      </c>
      <c r="H1137" s="2">
        <v>3</v>
      </c>
      <c r="I1137" s="2">
        <v>0</v>
      </c>
      <c r="J1137" s="2">
        <v>0</v>
      </c>
      <c r="K1137" s="2">
        <v>147000</v>
      </c>
      <c r="L1137" s="2" t="s">
        <v>13</v>
      </c>
      <c r="M1137" s="2" t="s">
        <v>39</v>
      </c>
      <c r="N1137" s="19" t="str">
        <f t="shared" si="0"/>
        <v>SMALL</v>
      </c>
    </row>
    <row r="1138" spans="1:14" ht="15.75" customHeight="1" x14ac:dyDescent="0.2">
      <c r="A1138" s="2">
        <v>8750</v>
      </c>
      <c r="B1138" s="2">
        <v>7</v>
      </c>
      <c r="C1138" s="2">
        <v>6</v>
      </c>
      <c r="D1138" s="2">
        <v>1975</v>
      </c>
      <c r="E1138" s="2">
        <v>1975</v>
      </c>
      <c r="F1138" s="2">
        <v>918</v>
      </c>
      <c r="G1138" s="2">
        <v>1</v>
      </c>
      <c r="H1138" s="2">
        <v>3</v>
      </c>
      <c r="I1138" s="2">
        <v>0</v>
      </c>
      <c r="J1138" s="2">
        <v>1</v>
      </c>
      <c r="K1138" s="2">
        <v>148000</v>
      </c>
      <c r="L1138" s="2" t="s">
        <v>13</v>
      </c>
      <c r="M1138" s="2" t="s">
        <v>39</v>
      </c>
      <c r="N1138" s="19" t="str">
        <f t="shared" si="0"/>
        <v>SMALL</v>
      </c>
    </row>
    <row r="1139" spans="1:14" ht="15.75" customHeight="1" x14ac:dyDescent="0.2">
      <c r="A1139" s="2">
        <v>11080</v>
      </c>
      <c r="B1139" s="2">
        <v>6</v>
      </c>
      <c r="C1139" s="2">
        <v>6</v>
      </c>
      <c r="D1139" s="2">
        <v>1975</v>
      </c>
      <c r="E1139" s="2">
        <v>1975</v>
      </c>
      <c r="F1139" s="2">
        <v>1210</v>
      </c>
      <c r="G1139" s="2">
        <v>2</v>
      </c>
      <c r="H1139" s="2">
        <v>3</v>
      </c>
      <c r="I1139" s="2">
        <v>0</v>
      </c>
      <c r="J1139" s="2">
        <v>2</v>
      </c>
      <c r="K1139" s="2">
        <v>148000</v>
      </c>
      <c r="L1139" s="2" t="s">
        <v>13</v>
      </c>
      <c r="M1139" s="2" t="s">
        <v>39</v>
      </c>
      <c r="N1139" s="19" t="str">
        <f t="shared" si="0"/>
        <v>BIG</v>
      </c>
    </row>
    <row r="1140" spans="1:14" ht="15.75" customHeight="1" x14ac:dyDescent="0.2">
      <c r="A1140" s="2">
        <v>7669</v>
      </c>
      <c r="B1140" s="2">
        <v>5</v>
      </c>
      <c r="C1140" s="2">
        <v>6</v>
      </c>
      <c r="D1140" s="2">
        <v>1992</v>
      </c>
      <c r="E1140" s="2">
        <v>1993</v>
      </c>
      <c r="F1140" s="2">
        <v>883</v>
      </c>
      <c r="G1140" s="2">
        <v>1</v>
      </c>
      <c r="H1140" s="2">
        <v>2</v>
      </c>
      <c r="I1140" s="2">
        <v>1</v>
      </c>
      <c r="J1140" s="2">
        <v>2</v>
      </c>
      <c r="K1140" s="2">
        <v>149000</v>
      </c>
      <c r="L1140" s="2" t="s">
        <v>13</v>
      </c>
      <c r="M1140" s="2" t="s">
        <v>39</v>
      </c>
      <c r="N1140" s="19" t="str">
        <f t="shared" si="0"/>
        <v>SMALL</v>
      </c>
    </row>
    <row r="1141" spans="1:14" ht="15.75" customHeight="1" x14ac:dyDescent="0.2">
      <c r="A1141" s="2">
        <v>12887</v>
      </c>
      <c r="B1141" s="2">
        <v>5</v>
      </c>
      <c r="C1141" s="2">
        <v>7</v>
      </c>
      <c r="D1141" s="2">
        <v>1984</v>
      </c>
      <c r="E1141" s="2">
        <v>1984</v>
      </c>
      <c r="F1141" s="2">
        <v>833</v>
      </c>
      <c r="G1141" s="2">
        <v>1</v>
      </c>
      <c r="H1141" s="2">
        <v>2</v>
      </c>
      <c r="I1141" s="2">
        <v>0</v>
      </c>
      <c r="J1141" s="2">
        <v>2</v>
      </c>
      <c r="K1141" s="2">
        <v>149900</v>
      </c>
      <c r="L1141" s="2" t="s">
        <v>13</v>
      </c>
      <c r="M1141" s="2" t="s">
        <v>39</v>
      </c>
      <c r="N1141" s="19" t="str">
        <f t="shared" si="0"/>
        <v>BIG</v>
      </c>
    </row>
    <row r="1142" spans="1:14" ht="15.75" customHeight="1" x14ac:dyDescent="0.2">
      <c r="A1142" s="2">
        <v>12640</v>
      </c>
      <c r="B1142" s="2">
        <v>6</v>
      </c>
      <c r="C1142" s="2">
        <v>5</v>
      </c>
      <c r="D1142" s="2">
        <v>1976</v>
      </c>
      <c r="E1142" s="2">
        <v>1976</v>
      </c>
      <c r="F1142" s="2">
        <v>1728</v>
      </c>
      <c r="G1142" s="2">
        <v>2</v>
      </c>
      <c r="H1142" s="2">
        <v>4</v>
      </c>
      <c r="I1142" s="2">
        <v>0</v>
      </c>
      <c r="J1142" s="2">
        <v>2</v>
      </c>
      <c r="K1142" s="2">
        <v>150900</v>
      </c>
      <c r="L1142" s="2" t="s">
        <v>13</v>
      </c>
      <c r="M1142" s="2" t="s">
        <v>39</v>
      </c>
      <c r="N1142" s="19" t="str">
        <f t="shared" si="0"/>
        <v>BIG</v>
      </c>
    </row>
    <row r="1143" spans="1:14" ht="15.75" customHeight="1" x14ac:dyDescent="0.2">
      <c r="A1143" s="2">
        <v>11070</v>
      </c>
      <c r="B1143" s="2">
        <v>5</v>
      </c>
      <c r="C1143" s="2">
        <v>5</v>
      </c>
      <c r="D1143" s="2">
        <v>1991</v>
      </c>
      <c r="E1143" s="2">
        <v>1991</v>
      </c>
      <c r="F1143" s="2">
        <v>1595</v>
      </c>
      <c r="G1143" s="2">
        <v>2</v>
      </c>
      <c r="H1143" s="2">
        <v>2</v>
      </c>
      <c r="I1143" s="2">
        <v>0</v>
      </c>
      <c r="J1143" s="2">
        <v>2</v>
      </c>
      <c r="K1143" s="2">
        <v>152000</v>
      </c>
      <c r="L1143" s="2" t="s">
        <v>13</v>
      </c>
      <c r="M1143" s="2" t="s">
        <v>39</v>
      </c>
      <c r="N1143" s="19" t="str">
        <f t="shared" si="0"/>
        <v>BIG</v>
      </c>
    </row>
    <row r="1144" spans="1:14" ht="15.75" customHeight="1" x14ac:dyDescent="0.2">
      <c r="A1144" s="2">
        <v>17979</v>
      </c>
      <c r="B1144" s="2">
        <v>5</v>
      </c>
      <c r="C1144" s="2">
        <v>6</v>
      </c>
      <c r="D1144" s="2">
        <v>1968</v>
      </c>
      <c r="E1144" s="2">
        <v>1968</v>
      </c>
      <c r="F1144" s="2">
        <v>1160</v>
      </c>
      <c r="G1144" s="2">
        <v>1</v>
      </c>
      <c r="H1144" s="2">
        <v>3</v>
      </c>
      <c r="I1144" s="2">
        <v>0</v>
      </c>
      <c r="J1144" s="2">
        <v>1</v>
      </c>
      <c r="K1144" s="2">
        <v>152500</v>
      </c>
      <c r="L1144" s="2" t="s">
        <v>17</v>
      </c>
      <c r="M1144" s="2" t="s">
        <v>39</v>
      </c>
      <c r="N1144" s="19" t="str">
        <f t="shared" si="0"/>
        <v>BIG</v>
      </c>
    </row>
    <row r="1145" spans="1:14" ht="15.75" customHeight="1" x14ac:dyDescent="0.2">
      <c r="A1145" s="2">
        <v>9129</v>
      </c>
      <c r="B1145" s="2">
        <v>5</v>
      </c>
      <c r="C1145" s="2">
        <v>5</v>
      </c>
      <c r="D1145" s="2">
        <v>1977</v>
      </c>
      <c r="E1145" s="2">
        <v>1977</v>
      </c>
      <c r="F1145" s="2">
        <v>1008</v>
      </c>
      <c r="G1145" s="2">
        <v>1</v>
      </c>
      <c r="H1145" s="2">
        <v>1</v>
      </c>
      <c r="I1145" s="2">
        <v>1</v>
      </c>
      <c r="J1145" s="2">
        <v>2</v>
      </c>
      <c r="K1145" s="2">
        <v>153500</v>
      </c>
      <c r="L1145" s="2" t="s">
        <v>13</v>
      </c>
      <c r="M1145" s="2" t="s">
        <v>39</v>
      </c>
      <c r="N1145" s="19" t="str">
        <f t="shared" si="0"/>
        <v>SMALL</v>
      </c>
    </row>
    <row r="1146" spans="1:14" ht="15.75" customHeight="1" x14ac:dyDescent="0.2">
      <c r="A1146" s="2">
        <v>4500</v>
      </c>
      <c r="B1146" s="2">
        <v>6</v>
      </c>
      <c r="C1146" s="2">
        <v>5</v>
      </c>
      <c r="D1146" s="2">
        <v>1998</v>
      </c>
      <c r="E1146" s="2">
        <v>1998</v>
      </c>
      <c r="F1146" s="2">
        <v>1337</v>
      </c>
      <c r="G1146" s="2">
        <v>2</v>
      </c>
      <c r="H1146" s="2">
        <v>2</v>
      </c>
      <c r="I1146" s="2">
        <v>0</v>
      </c>
      <c r="J1146" s="2">
        <v>2</v>
      </c>
      <c r="K1146" s="2">
        <v>153500</v>
      </c>
      <c r="L1146" s="2" t="s">
        <v>17</v>
      </c>
      <c r="M1146" s="2" t="s">
        <v>39</v>
      </c>
      <c r="N1146" s="19" t="str">
        <f t="shared" si="0"/>
        <v>SMALL</v>
      </c>
    </row>
    <row r="1147" spans="1:14" ht="15.75" customHeight="1" x14ac:dyDescent="0.2">
      <c r="A1147" s="2">
        <v>7540</v>
      </c>
      <c r="B1147" s="2">
        <v>6</v>
      </c>
      <c r="C1147" s="2">
        <v>6</v>
      </c>
      <c r="D1147" s="2">
        <v>1978</v>
      </c>
      <c r="E1147" s="2">
        <v>1978</v>
      </c>
      <c r="F1147" s="2">
        <v>912</v>
      </c>
      <c r="G1147" s="2">
        <v>1</v>
      </c>
      <c r="H1147" s="2">
        <v>2</v>
      </c>
      <c r="I1147" s="2">
        <v>1</v>
      </c>
      <c r="J1147" s="2">
        <v>2</v>
      </c>
      <c r="K1147" s="2">
        <v>156000</v>
      </c>
      <c r="L1147" s="2" t="s">
        <v>13</v>
      </c>
      <c r="M1147" s="2" t="s">
        <v>39</v>
      </c>
      <c r="N1147" s="19" t="str">
        <f t="shared" si="0"/>
        <v>SMALL</v>
      </c>
    </row>
    <row r="1148" spans="1:14" ht="15.75" customHeight="1" x14ac:dyDescent="0.2">
      <c r="A1148" s="2">
        <v>9750</v>
      </c>
      <c r="B1148" s="2">
        <v>6</v>
      </c>
      <c r="C1148" s="2">
        <v>6</v>
      </c>
      <c r="D1148" s="2">
        <v>1977</v>
      </c>
      <c r="E1148" s="2">
        <v>1977</v>
      </c>
      <c r="F1148" s="2">
        <v>926</v>
      </c>
      <c r="G1148" s="2">
        <v>1</v>
      </c>
      <c r="H1148" s="2">
        <v>2</v>
      </c>
      <c r="I1148" s="2">
        <v>1</v>
      </c>
      <c r="J1148" s="2">
        <v>1</v>
      </c>
      <c r="K1148" s="2">
        <v>156450</v>
      </c>
      <c r="L1148" s="2" t="s">
        <v>13</v>
      </c>
      <c r="M1148" s="2" t="s">
        <v>39</v>
      </c>
      <c r="N1148" s="19" t="str">
        <f t="shared" si="0"/>
        <v>BIG</v>
      </c>
    </row>
    <row r="1149" spans="1:14" ht="15.75" customHeight="1" x14ac:dyDescent="0.2">
      <c r="A1149" s="2">
        <v>8286</v>
      </c>
      <c r="B1149" s="2">
        <v>5</v>
      </c>
      <c r="C1149" s="2">
        <v>7</v>
      </c>
      <c r="D1149" s="2">
        <v>1977</v>
      </c>
      <c r="E1149" s="2">
        <v>1977</v>
      </c>
      <c r="F1149" s="2">
        <v>1432</v>
      </c>
      <c r="G1149" s="2">
        <v>1</v>
      </c>
      <c r="H1149" s="2">
        <v>3</v>
      </c>
      <c r="I1149" s="2">
        <v>1</v>
      </c>
      <c r="J1149" s="2">
        <v>2</v>
      </c>
      <c r="K1149" s="2">
        <v>157000</v>
      </c>
      <c r="L1149" s="2" t="s">
        <v>13</v>
      </c>
      <c r="M1149" s="2" t="s">
        <v>39</v>
      </c>
      <c r="N1149" s="19" t="str">
        <f t="shared" si="0"/>
        <v>SMALL</v>
      </c>
    </row>
    <row r="1150" spans="1:14" ht="15.75" customHeight="1" x14ac:dyDescent="0.2">
      <c r="A1150" s="2">
        <v>26142</v>
      </c>
      <c r="B1150" s="2">
        <v>5</v>
      </c>
      <c r="C1150" s="2">
        <v>7</v>
      </c>
      <c r="D1150" s="2">
        <v>1962</v>
      </c>
      <c r="E1150" s="2">
        <v>1962</v>
      </c>
      <c r="F1150" s="2">
        <v>1188</v>
      </c>
      <c r="G1150" s="2">
        <v>1</v>
      </c>
      <c r="H1150" s="2">
        <v>3</v>
      </c>
      <c r="I1150" s="2">
        <v>0</v>
      </c>
      <c r="J1150" s="2">
        <v>1</v>
      </c>
      <c r="K1150" s="2">
        <v>157900</v>
      </c>
      <c r="L1150" s="2" t="s">
        <v>13</v>
      </c>
      <c r="M1150" s="2" t="s">
        <v>39</v>
      </c>
      <c r="N1150" s="19" t="str">
        <f t="shared" si="0"/>
        <v>BIG</v>
      </c>
    </row>
    <row r="1151" spans="1:14" ht="15.75" customHeight="1" x14ac:dyDescent="0.2">
      <c r="A1151" s="2">
        <v>7700</v>
      </c>
      <c r="B1151" s="2">
        <v>5</v>
      </c>
      <c r="C1151" s="2">
        <v>2</v>
      </c>
      <c r="D1151" s="2">
        <v>1985</v>
      </c>
      <c r="E1151" s="2">
        <v>1986</v>
      </c>
      <c r="F1151" s="2">
        <v>2432</v>
      </c>
      <c r="G1151" s="2">
        <v>4</v>
      </c>
      <c r="H1151" s="2">
        <v>4</v>
      </c>
      <c r="I1151" s="2">
        <v>0</v>
      </c>
      <c r="J1151" s="2">
        <v>2</v>
      </c>
      <c r="K1151" s="2">
        <v>159000</v>
      </c>
      <c r="L1151" s="2" t="s">
        <v>30</v>
      </c>
      <c r="M1151" s="2" t="s">
        <v>39</v>
      </c>
      <c r="N1151" s="19" t="str">
        <f t="shared" si="0"/>
        <v>SMALL</v>
      </c>
    </row>
    <row r="1152" spans="1:14" ht="15.75" customHeight="1" x14ac:dyDescent="0.2">
      <c r="A1152" s="2">
        <v>13383</v>
      </c>
      <c r="B1152" s="2">
        <v>5</v>
      </c>
      <c r="C1152" s="2">
        <v>5</v>
      </c>
      <c r="D1152" s="2">
        <v>1969</v>
      </c>
      <c r="E1152" s="2">
        <v>2000</v>
      </c>
      <c r="F1152" s="2">
        <v>1404</v>
      </c>
      <c r="G1152" s="2">
        <v>2</v>
      </c>
      <c r="H1152" s="2">
        <v>3</v>
      </c>
      <c r="I1152" s="2">
        <v>1</v>
      </c>
      <c r="J1152" s="2">
        <v>2</v>
      </c>
      <c r="K1152" s="2">
        <v>160000</v>
      </c>
      <c r="L1152" s="2" t="s">
        <v>13</v>
      </c>
      <c r="M1152" s="2" t="s">
        <v>39</v>
      </c>
      <c r="N1152" s="19" t="str">
        <f t="shared" si="0"/>
        <v>BIG</v>
      </c>
    </row>
    <row r="1153" spans="1:14" ht="15.75" customHeight="1" x14ac:dyDescent="0.2">
      <c r="A1153" s="2">
        <v>12508</v>
      </c>
      <c r="B1153" s="2">
        <v>6</v>
      </c>
      <c r="C1153" s="2">
        <v>7</v>
      </c>
      <c r="D1153" s="2">
        <v>1940</v>
      </c>
      <c r="E1153" s="2">
        <v>1985</v>
      </c>
      <c r="F1153" s="2">
        <v>1750</v>
      </c>
      <c r="G1153" s="2">
        <v>2</v>
      </c>
      <c r="H1153" s="2">
        <v>4</v>
      </c>
      <c r="I1153" s="2">
        <v>0</v>
      </c>
      <c r="J1153" s="2">
        <v>1</v>
      </c>
      <c r="K1153" s="2">
        <v>160000</v>
      </c>
      <c r="L1153" s="2" t="s">
        <v>13</v>
      </c>
      <c r="M1153" s="2" t="s">
        <v>39</v>
      </c>
      <c r="N1153" s="19" t="str">
        <f t="shared" si="0"/>
        <v>BIG</v>
      </c>
    </row>
    <row r="1154" spans="1:14" ht="15.75" customHeight="1" x14ac:dyDescent="0.2">
      <c r="A1154" s="2">
        <v>17400</v>
      </c>
      <c r="B1154" s="2">
        <v>5</v>
      </c>
      <c r="C1154" s="2">
        <v>5</v>
      </c>
      <c r="D1154" s="2">
        <v>1977</v>
      </c>
      <c r="E1154" s="2">
        <v>1977</v>
      </c>
      <c r="F1154" s="2">
        <v>1126</v>
      </c>
      <c r="G1154" s="2">
        <v>2</v>
      </c>
      <c r="H1154" s="2">
        <v>3</v>
      </c>
      <c r="I1154" s="2">
        <v>1</v>
      </c>
      <c r="J1154" s="2">
        <v>2</v>
      </c>
      <c r="K1154" s="2">
        <v>160000</v>
      </c>
      <c r="L1154" s="2" t="s">
        <v>13</v>
      </c>
      <c r="M1154" s="2" t="s">
        <v>39</v>
      </c>
      <c r="N1154" s="19" t="str">
        <f t="shared" si="0"/>
        <v>BIG</v>
      </c>
    </row>
    <row r="1155" spans="1:14" ht="15.75" customHeight="1" x14ac:dyDescent="0.2">
      <c r="A1155" s="2">
        <v>4500</v>
      </c>
      <c r="B1155" s="2">
        <v>6</v>
      </c>
      <c r="C1155" s="2">
        <v>5</v>
      </c>
      <c r="D1155" s="2">
        <v>1997</v>
      </c>
      <c r="E1155" s="2">
        <v>1997</v>
      </c>
      <c r="F1155" s="2">
        <v>1189</v>
      </c>
      <c r="G1155" s="2">
        <v>2</v>
      </c>
      <c r="H1155" s="2">
        <v>2</v>
      </c>
      <c r="I1155" s="2">
        <v>0</v>
      </c>
      <c r="J1155" s="2">
        <v>2</v>
      </c>
      <c r="K1155" s="2">
        <v>160500</v>
      </c>
      <c r="L1155" s="2" t="s">
        <v>13</v>
      </c>
      <c r="M1155" s="2" t="s">
        <v>39</v>
      </c>
      <c r="N1155" s="19" t="str">
        <f t="shared" si="0"/>
        <v>SMALL</v>
      </c>
    </row>
    <row r="1156" spans="1:14" ht="15.75" customHeight="1" x14ac:dyDescent="0.2">
      <c r="A1156" s="2">
        <v>10544</v>
      </c>
      <c r="B1156" s="2">
        <v>5</v>
      </c>
      <c r="C1156" s="2">
        <v>5</v>
      </c>
      <c r="D1156" s="2">
        <v>1969</v>
      </c>
      <c r="E1156" s="2">
        <v>1969</v>
      </c>
      <c r="F1156" s="2">
        <v>1479</v>
      </c>
      <c r="G1156" s="2">
        <v>2</v>
      </c>
      <c r="H1156" s="2">
        <v>5</v>
      </c>
      <c r="I1156" s="2">
        <v>0</v>
      </c>
      <c r="J1156" s="2">
        <v>1</v>
      </c>
      <c r="K1156" s="2">
        <v>161000</v>
      </c>
      <c r="L1156" s="2" t="s">
        <v>13</v>
      </c>
      <c r="M1156" s="2" t="s">
        <v>39</v>
      </c>
      <c r="N1156" s="19" t="str">
        <f t="shared" si="0"/>
        <v>BIG</v>
      </c>
    </row>
    <row r="1157" spans="1:14" ht="15.75" customHeight="1" x14ac:dyDescent="0.2">
      <c r="A1157" s="2">
        <v>4500</v>
      </c>
      <c r="B1157" s="2">
        <v>6</v>
      </c>
      <c r="C1157" s="2">
        <v>5</v>
      </c>
      <c r="D1157" s="2">
        <v>1998</v>
      </c>
      <c r="E1157" s="2">
        <v>1998</v>
      </c>
      <c r="F1157" s="2">
        <v>1204</v>
      </c>
      <c r="G1157" s="2">
        <v>2</v>
      </c>
      <c r="H1157" s="2">
        <v>2</v>
      </c>
      <c r="I1157" s="2">
        <v>0</v>
      </c>
      <c r="J1157" s="2">
        <v>2</v>
      </c>
      <c r="K1157" s="2">
        <v>162000</v>
      </c>
      <c r="L1157" s="2" t="s">
        <v>13</v>
      </c>
      <c r="M1157" s="2" t="s">
        <v>39</v>
      </c>
      <c r="N1157" s="19" t="str">
        <f t="shared" si="0"/>
        <v>SMALL</v>
      </c>
    </row>
    <row r="1158" spans="1:14" ht="15.75" customHeight="1" x14ac:dyDescent="0.2">
      <c r="A1158" s="2">
        <v>4500</v>
      </c>
      <c r="B1158" s="2">
        <v>6</v>
      </c>
      <c r="C1158" s="2">
        <v>5</v>
      </c>
      <c r="D1158" s="2">
        <v>1998</v>
      </c>
      <c r="E1158" s="2">
        <v>1998</v>
      </c>
      <c r="F1158" s="2">
        <v>1216</v>
      </c>
      <c r="G1158" s="2">
        <v>2</v>
      </c>
      <c r="H1158" s="2">
        <v>2</v>
      </c>
      <c r="I1158" s="2">
        <v>0</v>
      </c>
      <c r="J1158" s="2">
        <v>2</v>
      </c>
      <c r="K1158" s="2">
        <v>164000</v>
      </c>
      <c r="L1158" s="2" t="s">
        <v>13</v>
      </c>
      <c r="M1158" s="2" t="s">
        <v>39</v>
      </c>
      <c r="N1158" s="19" t="str">
        <f t="shared" si="0"/>
        <v>SMALL</v>
      </c>
    </row>
    <row r="1159" spans="1:14" ht="15.75" customHeight="1" x14ac:dyDescent="0.2">
      <c r="A1159" s="2">
        <v>4500</v>
      </c>
      <c r="B1159" s="2">
        <v>6</v>
      </c>
      <c r="C1159" s="2">
        <v>5</v>
      </c>
      <c r="D1159" s="2">
        <v>1999</v>
      </c>
      <c r="E1159" s="2">
        <v>1999</v>
      </c>
      <c r="F1159" s="2">
        <v>1224</v>
      </c>
      <c r="G1159" s="2">
        <v>2</v>
      </c>
      <c r="H1159" s="2">
        <v>2</v>
      </c>
      <c r="I1159" s="2">
        <v>0</v>
      </c>
      <c r="J1159" s="2">
        <v>2</v>
      </c>
      <c r="K1159" s="2">
        <v>165000</v>
      </c>
      <c r="L1159" s="2" t="s">
        <v>13</v>
      </c>
      <c r="M1159" s="2" t="s">
        <v>39</v>
      </c>
      <c r="N1159" s="19" t="str">
        <f t="shared" si="0"/>
        <v>SMALL</v>
      </c>
    </row>
    <row r="1160" spans="1:14" ht="15.75" customHeight="1" x14ac:dyDescent="0.2">
      <c r="A1160" s="2">
        <v>9101</v>
      </c>
      <c r="B1160" s="2">
        <v>5</v>
      </c>
      <c r="C1160" s="2">
        <v>6</v>
      </c>
      <c r="D1160" s="2">
        <v>1978</v>
      </c>
      <c r="E1160" s="2">
        <v>1978</v>
      </c>
      <c r="F1160" s="2">
        <v>1110</v>
      </c>
      <c r="G1160" s="2">
        <v>1</v>
      </c>
      <c r="H1160" s="2">
        <v>1</v>
      </c>
      <c r="I1160" s="2">
        <v>1</v>
      </c>
      <c r="J1160" s="2">
        <v>2</v>
      </c>
      <c r="K1160" s="2">
        <v>165500</v>
      </c>
      <c r="L1160" s="2" t="s">
        <v>17</v>
      </c>
      <c r="M1160" s="2" t="s">
        <v>39</v>
      </c>
      <c r="N1160" s="19" t="str">
        <f t="shared" si="0"/>
        <v>SMALL</v>
      </c>
    </row>
    <row r="1161" spans="1:14" ht="15.75" customHeight="1" x14ac:dyDescent="0.2">
      <c r="A1161" s="2">
        <v>11875</v>
      </c>
      <c r="B1161" s="2">
        <v>5</v>
      </c>
      <c r="C1161" s="2">
        <v>5</v>
      </c>
      <c r="D1161" s="2">
        <v>1999</v>
      </c>
      <c r="E1161" s="2">
        <v>1999</v>
      </c>
      <c r="F1161" s="2">
        <v>1344</v>
      </c>
      <c r="G1161" s="2">
        <v>2</v>
      </c>
      <c r="H1161" s="2">
        <v>3</v>
      </c>
      <c r="I1161" s="2">
        <v>1</v>
      </c>
      <c r="J1161" s="2">
        <v>2</v>
      </c>
      <c r="K1161" s="2">
        <v>166500</v>
      </c>
      <c r="L1161" s="2" t="s">
        <v>13</v>
      </c>
      <c r="M1161" s="2" t="s">
        <v>39</v>
      </c>
      <c r="N1161" s="19" t="str">
        <f t="shared" si="0"/>
        <v>BIG</v>
      </c>
    </row>
    <row r="1162" spans="1:14" ht="15.75" customHeight="1" x14ac:dyDescent="0.2">
      <c r="A1162" s="2">
        <v>32463</v>
      </c>
      <c r="B1162" s="2">
        <v>4</v>
      </c>
      <c r="C1162" s="2">
        <v>4</v>
      </c>
      <c r="D1162" s="2">
        <v>1961</v>
      </c>
      <c r="E1162" s="2">
        <v>1975</v>
      </c>
      <c r="F1162" s="2">
        <v>1622</v>
      </c>
      <c r="G1162" s="2">
        <v>1</v>
      </c>
      <c r="H1162" s="2">
        <v>3</v>
      </c>
      <c r="I1162" s="2">
        <v>1</v>
      </c>
      <c r="J1162" s="2">
        <v>4</v>
      </c>
      <c r="K1162" s="2">
        <v>168000</v>
      </c>
      <c r="L1162" s="2" t="s">
        <v>17</v>
      </c>
      <c r="M1162" s="2" t="s">
        <v>39</v>
      </c>
      <c r="N1162" s="19" t="str">
        <f t="shared" si="0"/>
        <v>BIG</v>
      </c>
    </row>
    <row r="1163" spans="1:14" ht="15.75" customHeight="1" x14ac:dyDescent="0.2">
      <c r="A1163" s="2">
        <v>15300</v>
      </c>
      <c r="B1163" s="2">
        <v>5</v>
      </c>
      <c r="C1163" s="2">
        <v>5</v>
      </c>
      <c r="D1163" s="2">
        <v>1965</v>
      </c>
      <c r="E1163" s="2">
        <v>1977</v>
      </c>
      <c r="F1163" s="2">
        <v>1264</v>
      </c>
      <c r="G1163" s="2">
        <v>1</v>
      </c>
      <c r="H1163" s="2">
        <v>2</v>
      </c>
      <c r="I1163" s="2">
        <v>1</v>
      </c>
      <c r="J1163" s="2">
        <v>2</v>
      </c>
      <c r="K1163" s="2">
        <v>169000</v>
      </c>
      <c r="L1163" s="2" t="s">
        <v>13</v>
      </c>
      <c r="M1163" s="2" t="s">
        <v>39</v>
      </c>
      <c r="N1163" s="19" t="str">
        <f t="shared" si="0"/>
        <v>BIG</v>
      </c>
    </row>
    <row r="1164" spans="1:14" ht="15.75" customHeight="1" x14ac:dyDescent="0.2">
      <c r="A1164" s="2">
        <v>12328</v>
      </c>
      <c r="B1164" s="2">
        <v>6</v>
      </c>
      <c r="C1164" s="2">
        <v>5</v>
      </c>
      <c r="D1164" s="2">
        <v>1976</v>
      </c>
      <c r="E1164" s="2">
        <v>1976</v>
      </c>
      <c r="F1164" s="2">
        <v>1034</v>
      </c>
      <c r="G1164" s="2">
        <v>1</v>
      </c>
      <c r="H1164" s="2">
        <v>3</v>
      </c>
      <c r="I1164" s="2">
        <v>0</v>
      </c>
      <c r="J1164" s="2">
        <v>3</v>
      </c>
      <c r="K1164" s="2">
        <v>169900</v>
      </c>
      <c r="L1164" s="2" t="s">
        <v>13</v>
      </c>
      <c r="M1164" s="2" t="s">
        <v>39</v>
      </c>
      <c r="N1164" s="19" t="str">
        <f t="shared" si="0"/>
        <v>BIG</v>
      </c>
    </row>
    <row r="1165" spans="1:14" ht="15.75" customHeight="1" x14ac:dyDescent="0.2">
      <c r="A1165" s="2">
        <v>12760</v>
      </c>
      <c r="B1165" s="2">
        <v>6</v>
      </c>
      <c r="C1165" s="2">
        <v>5</v>
      </c>
      <c r="D1165" s="2">
        <v>1976</v>
      </c>
      <c r="E1165" s="2">
        <v>1976</v>
      </c>
      <c r="F1165" s="2">
        <v>2048</v>
      </c>
      <c r="G1165" s="2">
        <v>3</v>
      </c>
      <c r="H1165" s="2">
        <v>5</v>
      </c>
      <c r="I1165" s="2">
        <v>0</v>
      </c>
      <c r="J1165" s="2">
        <v>2</v>
      </c>
      <c r="K1165" s="2">
        <v>170000</v>
      </c>
      <c r="L1165" s="2" t="s">
        <v>13</v>
      </c>
      <c r="M1165" s="2" t="s">
        <v>39</v>
      </c>
      <c r="N1165" s="19" t="str">
        <f t="shared" si="0"/>
        <v>BIG</v>
      </c>
    </row>
    <row r="1166" spans="1:14" ht="15.75" customHeight="1" x14ac:dyDescent="0.2">
      <c r="A1166" s="2">
        <v>10010</v>
      </c>
      <c r="B1166" s="2">
        <v>5</v>
      </c>
      <c r="C1166" s="2">
        <v>5</v>
      </c>
      <c r="D1166" s="2">
        <v>1974</v>
      </c>
      <c r="E1166" s="2">
        <v>1975</v>
      </c>
      <c r="F1166" s="2">
        <v>1389</v>
      </c>
      <c r="G1166" s="2">
        <v>1</v>
      </c>
      <c r="H1166" s="2">
        <v>2</v>
      </c>
      <c r="I1166" s="2">
        <v>1</v>
      </c>
      <c r="J1166" s="2">
        <v>2</v>
      </c>
      <c r="K1166" s="2">
        <v>170000</v>
      </c>
      <c r="L1166" s="2" t="s">
        <v>13</v>
      </c>
      <c r="M1166" s="2" t="s">
        <v>39</v>
      </c>
      <c r="N1166" s="19" t="str">
        <f t="shared" si="0"/>
        <v>BIG</v>
      </c>
    </row>
    <row r="1167" spans="1:14" ht="15.75" customHeight="1" x14ac:dyDescent="0.2">
      <c r="A1167" s="2">
        <v>9880</v>
      </c>
      <c r="B1167" s="2">
        <v>6</v>
      </c>
      <c r="C1167" s="2">
        <v>6</v>
      </c>
      <c r="D1167" s="2">
        <v>1977</v>
      </c>
      <c r="E1167" s="2">
        <v>1977</v>
      </c>
      <c r="F1167" s="2">
        <v>1118</v>
      </c>
      <c r="G1167" s="2">
        <v>1</v>
      </c>
      <c r="H1167" s="2">
        <v>3</v>
      </c>
      <c r="I1167" s="2">
        <v>1</v>
      </c>
      <c r="J1167" s="2">
        <v>1</v>
      </c>
      <c r="K1167" s="2">
        <v>171000</v>
      </c>
      <c r="L1167" s="2" t="s">
        <v>13</v>
      </c>
      <c r="M1167" s="2" t="s">
        <v>39</v>
      </c>
      <c r="N1167" s="19" t="str">
        <f t="shared" si="0"/>
        <v>BIG</v>
      </c>
    </row>
    <row r="1168" spans="1:14" ht="15.75" customHeight="1" x14ac:dyDescent="0.2">
      <c r="A1168" s="2">
        <v>11070</v>
      </c>
      <c r="B1168" s="2">
        <v>7</v>
      </c>
      <c r="C1168" s="2">
        <v>5</v>
      </c>
      <c r="D1168" s="2">
        <v>1988</v>
      </c>
      <c r="E1168" s="2">
        <v>1989</v>
      </c>
      <c r="F1168" s="2">
        <v>1959</v>
      </c>
      <c r="G1168" s="2">
        <v>3</v>
      </c>
      <c r="H1168" s="2">
        <v>5</v>
      </c>
      <c r="I1168" s="2">
        <v>0</v>
      </c>
      <c r="J1168" s="2">
        <v>3</v>
      </c>
      <c r="K1168" s="2">
        <v>171000</v>
      </c>
      <c r="L1168" s="2" t="s">
        <v>13</v>
      </c>
      <c r="M1168" s="2" t="s">
        <v>39</v>
      </c>
      <c r="N1168" s="19" t="str">
        <f t="shared" si="0"/>
        <v>BIG</v>
      </c>
    </row>
    <row r="1169" spans="1:14" ht="15.75" customHeight="1" x14ac:dyDescent="0.2">
      <c r="A1169" s="2">
        <v>10125</v>
      </c>
      <c r="B1169" s="2">
        <v>6</v>
      </c>
      <c r="C1169" s="2">
        <v>6</v>
      </c>
      <c r="D1169" s="2">
        <v>1977</v>
      </c>
      <c r="E1169" s="2">
        <v>1977</v>
      </c>
      <c r="F1169" s="2">
        <v>1279</v>
      </c>
      <c r="G1169" s="2">
        <v>2</v>
      </c>
      <c r="H1169" s="2">
        <v>3</v>
      </c>
      <c r="I1169" s="2">
        <v>2</v>
      </c>
      <c r="J1169" s="2">
        <v>2</v>
      </c>
      <c r="K1169" s="2">
        <v>171500</v>
      </c>
      <c r="L1169" s="2" t="s">
        <v>13</v>
      </c>
      <c r="M1169" s="2" t="s">
        <v>39</v>
      </c>
      <c r="N1169" s="19" t="str">
        <f t="shared" si="0"/>
        <v>BIG</v>
      </c>
    </row>
    <row r="1170" spans="1:14" ht="15.75" customHeight="1" x14ac:dyDescent="0.2">
      <c r="A1170" s="2">
        <v>11075</v>
      </c>
      <c r="B1170" s="2">
        <v>5</v>
      </c>
      <c r="C1170" s="2">
        <v>4</v>
      </c>
      <c r="D1170" s="2">
        <v>1969</v>
      </c>
      <c r="E1170" s="2">
        <v>1969</v>
      </c>
      <c r="F1170" s="2">
        <v>1968</v>
      </c>
      <c r="G1170" s="2">
        <v>2</v>
      </c>
      <c r="H1170" s="2">
        <v>4</v>
      </c>
      <c r="I1170" s="2">
        <v>1</v>
      </c>
      <c r="J1170" s="2">
        <v>2</v>
      </c>
      <c r="K1170" s="2">
        <v>172000</v>
      </c>
      <c r="L1170" s="2" t="s">
        <v>13</v>
      </c>
      <c r="M1170" s="2" t="s">
        <v>39</v>
      </c>
      <c r="N1170" s="19" t="str">
        <f t="shared" si="0"/>
        <v>BIG</v>
      </c>
    </row>
    <row r="1171" spans="1:14" ht="15.75" customHeight="1" x14ac:dyDescent="0.2">
      <c r="A1171" s="2">
        <v>9360</v>
      </c>
      <c r="B1171" s="2">
        <v>6</v>
      </c>
      <c r="C1171" s="2">
        <v>7</v>
      </c>
      <c r="D1171" s="2">
        <v>1977</v>
      </c>
      <c r="E1171" s="2">
        <v>1977</v>
      </c>
      <c r="F1171" s="2">
        <v>1287</v>
      </c>
      <c r="G1171" s="2">
        <v>1</v>
      </c>
      <c r="H1171" s="2">
        <v>2</v>
      </c>
      <c r="I1171" s="2">
        <v>2</v>
      </c>
      <c r="J1171" s="2">
        <v>2</v>
      </c>
      <c r="K1171" s="2">
        <v>173000</v>
      </c>
      <c r="L1171" s="2" t="s">
        <v>13</v>
      </c>
      <c r="M1171" s="2" t="s">
        <v>39</v>
      </c>
      <c r="N1171" s="19" t="str">
        <f t="shared" si="0"/>
        <v>SMALL</v>
      </c>
    </row>
    <row r="1172" spans="1:14" ht="15.75" customHeight="1" x14ac:dyDescent="0.2">
      <c r="A1172" s="2">
        <v>9947</v>
      </c>
      <c r="B1172" s="2">
        <v>7</v>
      </c>
      <c r="C1172" s="2">
        <v>5</v>
      </c>
      <c r="D1172" s="2">
        <v>1990</v>
      </c>
      <c r="E1172" s="2">
        <v>1991</v>
      </c>
      <c r="F1172" s="2">
        <v>1217</v>
      </c>
      <c r="G1172" s="2">
        <v>2</v>
      </c>
      <c r="H1172" s="2">
        <v>3</v>
      </c>
      <c r="I1172" s="2">
        <v>0</v>
      </c>
      <c r="J1172" s="2">
        <v>2</v>
      </c>
      <c r="K1172" s="2">
        <v>173000</v>
      </c>
      <c r="L1172" s="2" t="s">
        <v>13</v>
      </c>
      <c r="M1172" s="2" t="s">
        <v>39</v>
      </c>
      <c r="N1172" s="19" t="str">
        <f t="shared" si="0"/>
        <v>BIG</v>
      </c>
    </row>
    <row r="1173" spans="1:14" ht="15.75" customHeight="1" x14ac:dyDescent="0.2">
      <c r="A1173" s="2">
        <v>10457</v>
      </c>
      <c r="B1173" s="2">
        <v>5</v>
      </c>
      <c r="C1173" s="2">
        <v>7</v>
      </c>
      <c r="D1173" s="2">
        <v>1969</v>
      </c>
      <c r="E1173" s="2">
        <v>1969</v>
      </c>
      <c r="F1173" s="2">
        <v>1632</v>
      </c>
      <c r="G1173" s="2">
        <v>1</v>
      </c>
      <c r="H1173" s="2">
        <v>4</v>
      </c>
      <c r="I1173" s="2">
        <v>1</v>
      </c>
      <c r="J1173" s="2">
        <v>2</v>
      </c>
      <c r="K1173" s="2">
        <v>173000</v>
      </c>
      <c r="L1173" s="2" t="s">
        <v>43</v>
      </c>
      <c r="M1173" s="2" t="s">
        <v>39</v>
      </c>
      <c r="N1173" s="19" t="str">
        <f t="shared" si="0"/>
        <v>BIG</v>
      </c>
    </row>
    <row r="1174" spans="1:14" ht="15.75" customHeight="1" x14ac:dyDescent="0.2">
      <c r="A1174" s="2">
        <v>14137</v>
      </c>
      <c r="B1174" s="2">
        <v>4</v>
      </c>
      <c r="C1174" s="2">
        <v>5</v>
      </c>
      <c r="D1174" s="2">
        <v>1964</v>
      </c>
      <c r="E1174" s="2">
        <v>1964</v>
      </c>
      <c r="F1174" s="2">
        <v>1200</v>
      </c>
      <c r="G1174" s="2">
        <v>1</v>
      </c>
      <c r="H1174" s="2">
        <v>3</v>
      </c>
      <c r="I1174" s="2">
        <v>0</v>
      </c>
      <c r="J1174" s="2">
        <v>3</v>
      </c>
      <c r="K1174" s="2">
        <v>173000</v>
      </c>
      <c r="L1174" s="2" t="s">
        <v>13</v>
      </c>
      <c r="M1174" s="2" t="s">
        <v>39</v>
      </c>
      <c r="N1174" s="19" t="str">
        <f t="shared" si="0"/>
        <v>BIG</v>
      </c>
    </row>
    <row r="1175" spans="1:14" ht="15.75" customHeight="1" x14ac:dyDescent="0.2">
      <c r="A1175" s="2">
        <v>10114</v>
      </c>
      <c r="B1175" s="2">
        <v>5</v>
      </c>
      <c r="C1175" s="2">
        <v>5</v>
      </c>
      <c r="D1175" s="2">
        <v>2004</v>
      </c>
      <c r="E1175" s="2">
        <v>2005</v>
      </c>
      <c r="F1175" s="2">
        <v>1430</v>
      </c>
      <c r="G1175" s="2">
        <v>2</v>
      </c>
      <c r="H1175" s="2">
        <v>3</v>
      </c>
      <c r="I1175" s="2">
        <v>0</v>
      </c>
      <c r="J1175" s="2">
        <v>2</v>
      </c>
      <c r="K1175" s="2">
        <v>173500</v>
      </c>
      <c r="L1175" s="2" t="s">
        <v>13</v>
      </c>
      <c r="M1175" s="2" t="s">
        <v>39</v>
      </c>
      <c r="N1175" s="19" t="str">
        <f t="shared" si="0"/>
        <v>BIG</v>
      </c>
    </row>
    <row r="1176" spans="1:14" ht="15.75" customHeight="1" x14ac:dyDescent="0.2">
      <c r="A1176" s="2">
        <v>12150</v>
      </c>
      <c r="B1176" s="2">
        <v>6</v>
      </c>
      <c r="C1176" s="2">
        <v>6</v>
      </c>
      <c r="D1176" s="2">
        <v>1979</v>
      </c>
      <c r="E1176" s="2">
        <v>1979</v>
      </c>
      <c r="F1176" s="2">
        <v>1299</v>
      </c>
      <c r="G1176" s="2">
        <v>2</v>
      </c>
      <c r="H1176" s="2">
        <v>2</v>
      </c>
      <c r="I1176" s="2">
        <v>1</v>
      </c>
      <c r="J1176" s="2">
        <v>2</v>
      </c>
      <c r="K1176" s="2">
        <v>183500</v>
      </c>
      <c r="L1176" s="2" t="s">
        <v>13</v>
      </c>
      <c r="M1176" s="2" t="s">
        <v>39</v>
      </c>
      <c r="N1176" s="19" t="str">
        <f t="shared" si="0"/>
        <v>BIG</v>
      </c>
    </row>
    <row r="1177" spans="1:14" ht="15.75" customHeight="1" x14ac:dyDescent="0.2">
      <c r="A1177" s="2">
        <v>15957</v>
      </c>
      <c r="B1177" s="2">
        <v>6</v>
      </c>
      <c r="C1177" s="2">
        <v>6</v>
      </c>
      <c r="D1177" s="2">
        <v>1977</v>
      </c>
      <c r="E1177" s="2">
        <v>1977</v>
      </c>
      <c r="F1177" s="2">
        <v>1356</v>
      </c>
      <c r="G1177" s="2">
        <v>2</v>
      </c>
      <c r="H1177" s="2">
        <v>3</v>
      </c>
      <c r="I1177" s="2">
        <v>1</v>
      </c>
      <c r="J1177" s="2">
        <v>2</v>
      </c>
      <c r="K1177" s="2">
        <v>188000</v>
      </c>
      <c r="L1177" s="2" t="s">
        <v>13</v>
      </c>
      <c r="M1177" s="2" t="s">
        <v>39</v>
      </c>
      <c r="N1177" s="19" t="str">
        <f t="shared" si="0"/>
        <v>BIG</v>
      </c>
    </row>
    <row r="1178" spans="1:14" ht="15.75" customHeight="1" x14ac:dyDescent="0.2">
      <c r="A1178" s="2">
        <v>9297</v>
      </c>
      <c r="B1178" s="2">
        <v>5</v>
      </c>
      <c r="C1178" s="2">
        <v>5</v>
      </c>
      <c r="D1178" s="2">
        <v>1976</v>
      </c>
      <c r="E1178" s="2">
        <v>1976</v>
      </c>
      <c r="F1178" s="2">
        <v>1728</v>
      </c>
      <c r="G1178" s="2">
        <v>2</v>
      </c>
      <c r="H1178" s="2">
        <v>4</v>
      </c>
      <c r="I1178" s="2">
        <v>0</v>
      </c>
      <c r="J1178" s="2">
        <v>2</v>
      </c>
      <c r="K1178" s="2">
        <v>188000</v>
      </c>
      <c r="L1178" s="2" t="s">
        <v>13</v>
      </c>
      <c r="M1178" s="2" t="s">
        <v>39</v>
      </c>
      <c r="N1178" s="19" t="str">
        <f t="shared" si="0"/>
        <v>SMALL</v>
      </c>
    </row>
    <row r="1179" spans="1:14" ht="15.75" customHeight="1" x14ac:dyDescent="0.2">
      <c r="A1179" s="2">
        <v>9627</v>
      </c>
      <c r="B1179" s="2">
        <v>7</v>
      </c>
      <c r="C1179" s="2">
        <v>5</v>
      </c>
      <c r="D1179" s="2">
        <v>1993</v>
      </c>
      <c r="E1179" s="2">
        <v>1994</v>
      </c>
      <c r="F1179" s="2">
        <v>2000</v>
      </c>
      <c r="G1179" s="2">
        <v>2</v>
      </c>
      <c r="H1179" s="2">
        <v>3</v>
      </c>
      <c r="I1179" s="2">
        <v>1</v>
      </c>
      <c r="J1179" s="2">
        <v>3</v>
      </c>
      <c r="K1179" s="2">
        <v>188000</v>
      </c>
      <c r="L1179" s="2" t="s">
        <v>13</v>
      </c>
      <c r="M1179" s="2" t="s">
        <v>39</v>
      </c>
      <c r="N1179" s="19" t="str">
        <f t="shared" si="0"/>
        <v>BIG</v>
      </c>
    </row>
    <row r="1180" spans="1:14" ht="15.75" customHeight="1" x14ac:dyDescent="0.2">
      <c r="A1180" s="2">
        <v>9620</v>
      </c>
      <c r="B1180" s="2">
        <v>6</v>
      </c>
      <c r="C1180" s="2">
        <v>7</v>
      </c>
      <c r="D1180" s="2">
        <v>1977</v>
      </c>
      <c r="E1180" s="2">
        <v>1977</v>
      </c>
      <c r="F1180" s="2">
        <v>1285</v>
      </c>
      <c r="G1180" s="2">
        <v>2</v>
      </c>
      <c r="H1180" s="2">
        <v>3</v>
      </c>
      <c r="I1180" s="2">
        <v>1</v>
      </c>
      <c r="J1180" s="2">
        <v>2</v>
      </c>
      <c r="K1180" s="2">
        <v>190000</v>
      </c>
      <c r="L1180" s="2" t="s">
        <v>13</v>
      </c>
      <c r="M1180" s="2" t="s">
        <v>39</v>
      </c>
      <c r="N1180" s="19" t="str">
        <f t="shared" si="0"/>
        <v>BIG</v>
      </c>
    </row>
    <row r="1181" spans="1:14" ht="15.75" customHeight="1" x14ac:dyDescent="0.2">
      <c r="A1181" s="2">
        <v>9819</v>
      </c>
      <c r="B1181" s="2">
        <v>6</v>
      </c>
      <c r="C1181" s="2">
        <v>5</v>
      </c>
      <c r="D1181" s="2">
        <v>1977</v>
      </c>
      <c r="E1181" s="2">
        <v>1977</v>
      </c>
      <c r="F1181" s="2">
        <v>1567</v>
      </c>
      <c r="G1181" s="2">
        <v>2</v>
      </c>
      <c r="H1181" s="2">
        <v>2</v>
      </c>
      <c r="I1181" s="2">
        <v>2</v>
      </c>
      <c r="J1181" s="2">
        <v>2</v>
      </c>
      <c r="K1181" s="2">
        <v>196000</v>
      </c>
      <c r="L1181" s="2" t="s">
        <v>13</v>
      </c>
      <c r="M1181" s="2" t="s">
        <v>39</v>
      </c>
      <c r="N1181" s="19" t="str">
        <f t="shared" si="0"/>
        <v>BIG</v>
      </c>
    </row>
    <row r="1182" spans="1:14" ht="15.75" customHeight="1" x14ac:dyDescent="0.2">
      <c r="A1182" s="2">
        <v>33983</v>
      </c>
      <c r="B1182" s="2">
        <v>5</v>
      </c>
      <c r="C1182" s="2">
        <v>6</v>
      </c>
      <c r="D1182" s="2">
        <v>1977</v>
      </c>
      <c r="E1182" s="2">
        <v>1994</v>
      </c>
      <c r="F1182" s="2">
        <v>1676</v>
      </c>
      <c r="G1182" s="2">
        <v>1</v>
      </c>
      <c r="H1182" s="2">
        <v>3</v>
      </c>
      <c r="I1182" s="2">
        <v>2</v>
      </c>
      <c r="J1182" s="2">
        <v>2</v>
      </c>
      <c r="K1182" s="2">
        <v>196000</v>
      </c>
      <c r="L1182" s="2" t="s">
        <v>26</v>
      </c>
      <c r="M1182" s="2" t="s">
        <v>39</v>
      </c>
      <c r="N1182" s="19" t="str">
        <f t="shared" si="0"/>
        <v>BIG</v>
      </c>
    </row>
    <row r="1183" spans="1:14" ht="15.75" customHeight="1" x14ac:dyDescent="0.2">
      <c r="A1183" s="2">
        <v>9196</v>
      </c>
      <c r="B1183" s="2">
        <v>7</v>
      </c>
      <c r="C1183" s="2">
        <v>5</v>
      </c>
      <c r="D1183" s="2">
        <v>2003</v>
      </c>
      <c r="E1183" s="2">
        <v>2003</v>
      </c>
      <c r="F1183" s="2">
        <v>1560</v>
      </c>
      <c r="G1183" s="2">
        <v>2</v>
      </c>
      <c r="H1183" s="2">
        <v>3</v>
      </c>
      <c r="I1183" s="2">
        <v>0</v>
      </c>
      <c r="J1183" s="2">
        <v>2</v>
      </c>
      <c r="K1183" s="2">
        <v>201000</v>
      </c>
      <c r="L1183" s="2" t="s">
        <v>13</v>
      </c>
      <c r="M1183" s="2" t="s">
        <v>39</v>
      </c>
      <c r="N1183" s="19" t="str">
        <f t="shared" si="0"/>
        <v>SMALL</v>
      </c>
    </row>
    <row r="1184" spans="1:14" ht="15.75" customHeight="1" x14ac:dyDescent="0.2">
      <c r="A1184" s="2">
        <v>7060</v>
      </c>
      <c r="B1184" s="2">
        <v>7</v>
      </c>
      <c r="C1184" s="2">
        <v>5</v>
      </c>
      <c r="D1184" s="2">
        <v>1997</v>
      </c>
      <c r="E1184" s="2">
        <v>1998</v>
      </c>
      <c r="F1184" s="2">
        <v>1344</v>
      </c>
      <c r="G1184" s="2">
        <v>2</v>
      </c>
      <c r="H1184" s="2">
        <v>2</v>
      </c>
      <c r="I1184" s="2">
        <v>0</v>
      </c>
      <c r="J1184" s="2">
        <v>4</v>
      </c>
      <c r="K1184" s="2">
        <v>206300</v>
      </c>
      <c r="L1184" s="2" t="s">
        <v>17</v>
      </c>
      <c r="M1184" s="2" t="s">
        <v>39</v>
      </c>
      <c r="N1184" s="19" t="str">
        <f t="shared" si="0"/>
        <v>SMALL</v>
      </c>
    </row>
    <row r="1185" spans="1:14" ht="15.75" customHeight="1" x14ac:dyDescent="0.2">
      <c r="A1185" s="2">
        <v>9116</v>
      </c>
      <c r="B1185" s="2">
        <v>8</v>
      </c>
      <c r="C1185" s="2">
        <v>5</v>
      </c>
      <c r="D1185" s="2">
        <v>2001</v>
      </c>
      <c r="E1185" s="2">
        <v>2001</v>
      </c>
      <c r="F1185" s="2">
        <v>1491</v>
      </c>
      <c r="G1185" s="2">
        <v>2</v>
      </c>
      <c r="H1185" s="2">
        <v>3</v>
      </c>
      <c r="I1185" s="2">
        <v>0</v>
      </c>
      <c r="J1185" s="2">
        <v>2</v>
      </c>
      <c r="K1185" s="2">
        <v>209000</v>
      </c>
      <c r="L1185" s="2" t="s">
        <v>13</v>
      </c>
      <c r="M1185" s="2" t="s">
        <v>39</v>
      </c>
      <c r="N1185" s="19" t="str">
        <f t="shared" si="0"/>
        <v>SMALL</v>
      </c>
    </row>
    <row r="1186" spans="1:14" ht="15.75" customHeight="1" x14ac:dyDescent="0.2">
      <c r="A1186" s="2">
        <v>8940</v>
      </c>
      <c r="B1186" s="2">
        <v>7</v>
      </c>
      <c r="C1186" s="2">
        <v>5</v>
      </c>
      <c r="D1186" s="2">
        <v>1997</v>
      </c>
      <c r="E1186" s="2">
        <v>1998</v>
      </c>
      <c r="F1186" s="2">
        <v>1344</v>
      </c>
      <c r="G1186" s="2">
        <v>2</v>
      </c>
      <c r="H1186" s="2">
        <v>2</v>
      </c>
      <c r="I1186" s="2">
        <v>0</v>
      </c>
      <c r="J1186" s="2">
        <v>4</v>
      </c>
      <c r="K1186" s="2">
        <v>209200</v>
      </c>
      <c r="L1186" s="2" t="s">
        <v>17</v>
      </c>
      <c r="M1186" s="2" t="s">
        <v>39</v>
      </c>
      <c r="N1186" s="19" t="str">
        <f t="shared" si="0"/>
        <v>SMALL</v>
      </c>
    </row>
    <row r="1187" spans="1:14" ht="15.75" customHeight="1" x14ac:dyDescent="0.2">
      <c r="A1187" s="2">
        <v>9928</v>
      </c>
      <c r="B1187" s="2">
        <v>7</v>
      </c>
      <c r="C1187" s="2">
        <v>5</v>
      </c>
      <c r="D1187" s="2">
        <v>1991</v>
      </c>
      <c r="E1187" s="2">
        <v>1992</v>
      </c>
      <c r="F1187" s="2">
        <v>1478</v>
      </c>
      <c r="G1187" s="2">
        <v>2</v>
      </c>
      <c r="H1187" s="2">
        <v>3</v>
      </c>
      <c r="I1187" s="2">
        <v>1</v>
      </c>
      <c r="J1187" s="2">
        <v>2</v>
      </c>
      <c r="K1187" s="2">
        <v>210000</v>
      </c>
      <c r="L1187" s="2" t="s">
        <v>13</v>
      </c>
      <c r="M1187" s="2" t="s">
        <v>39</v>
      </c>
      <c r="N1187" s="19" t="str">
        <f t="shared" si="0"/>
        <v>BIG</v>
      </c>
    </row>
    <row r="1188" spans="1:14" ht="15.75" customHeight="1" x14ac:dyDescent="0.2">
      <c r="A1188" s="2">
        <v>11050</v>
      </c>
      <c r="B1188" s="2">
        <v>7</v>
      </c>
      <c r="C1188" s="2">
        <v>5</v>
      </c>
      <c r="D1188" s="2">
        <v>1996</v>
      </c>
      <c r="E1188" s="2">
        <v>1997</v>
      </c>
      <c r="F1188" s="2">
        <v>1820</v>
      </c>
      <c r="G1188" s="2">
        <v>2</v>
      </c>
      <c r="H1188" s="2">
        <v>3</v>
      </c>
      <c r="I1188" s="2">
        <v>1</v>
      </c>
      <c r="J1188" s="2">
        <v>3</v>
      </c>
      <c r="K1188" s="2">
        <v>213000</v>
      </c>
      <c r="L1188" s="2" t="s">
        <v>13</v>
      </c>
      <c r="M1188" s="2" t="s">
        <v>39</v>
      </c>
      <c r="N1188" s="19" t="str">
        <f t="shared" si="0"/>
        <v>BIG</v>
      </c>
    </row>
    <row r="1189" spans="1:14" ht="15.75" customHeight="1" x14ac:dyDescent="0.2">
      <c r="A1189" s="2">
        <v>12209</v>
      </c>
      <c r="B1189" s="2">
        <v>6</v>
      </c>
      <c r="C1189" s="2">
        <v>5</v>
      </c>
      <c r="D1189" s="2">
        <v>2001</v>
      </c>
      <c r="E1189" s="2">
        <v>2002</v>
      </c>
      <c r="F1189" s="2">
        <v>1961</v>
      </c>
      <c r="G1189" s="2">
        <v>2</v>
      </c>
      <c r="H1189" s="2">
        <v>3</v>
      </c>
      <c r="I1189" s="2">
        <v>1</v>
      </c>
      <c r="J1189" s="2">
        <v>2</v>
      </c>
      <c r="K1189" s="2">
        <v>215000</v>
      </c>
      <c r="L1189" s="2" t="s">
        <v>13</v>
      </c>
      <c r="M1189" s="2" t="s">
        <v>39</v>
      </c>
      <c r="N1189" s="19" t="str">
        <f t="shared" si="0"/>
        <v>BIG</v>
      </c>
    </row>
    <row r="1190" spans="1:14" ht="15.75" customHeight="1" x14ac:dyDescent="0.2">
      <c r="A1190" s="2">
        <v>10000</v>
      </c>
      <c r="B1190" s="2">
        <v>5</v>
      </c>
      <c r="C1190" s="2">
        <v>5</v>
      </c>
      <c r="D1190" s="2">
        <v>2002</v>
      </c>
      <c r="E1190" s="2">
        <v>2002</v>
      </c>
      <c r="F1190" s="2">
        <v>1392</v>
      </c>
      <c r="G1190" s="2">
        <v>2</v>
      </c>
      <c r="H1190" s="2">
        <v>3</v>
      </c>
      <c r="I1190" s="2">
        <v>1</v>
      </c>
      <c r="J1190" s="2">
        <v>3</v>
      </c>
      <c r="K1190" s="2">
        <v>215000</v>
      </c>
      <c r="L1190" s="2" t="s">
        <v>13</v>
      </c>
      <c r="M1190" s="2" t="s">
        <v>39</v>
      </c>
      <c r="N1190" s="19" t="str">
        <f t="shared" si="0"/>
        <v>BIG</v>
      </c>
    </row>
    <row r="1191" spans="1:14" ht="15.75" customHeight="1" x14ac:dyDescent="0.2">
      <c r="A1191" s="2">
        <v>7020</v>
      </c>
      <c r="B1191" s="2">
        <v>7</v>
      </c>
      <c r="C1191" s="2">
        <v>5</v>
      </c>
      <c r="D1191" s="2">
        <v>1997</v>
      </c>
      <c r="E1191" s="2">
        <v>1997</v>
      </c>
      <c r="F1191" s="2">
        <v>1368</v>
      </c>
      <c r="G1191" s="2">
        <v>2</v>
      </c>
      <c r="H1191" s="2">
        <v>2</v>
      </c>
      <c r="I1191" s="2">
        <v>0</v>
      </c>
      <c r="J1191" s="2">
        <v>4</v>
      </c>
      <c r="K1191" s="2">
        <v>215000</v>
      </c>
      <c r="L1191" s="2" t="s">
        <v>17</v>
      </c>
      <c r="M1191" s="2" t="s">
        <v>39</v>
      </c>
      <c r="N1191" s="19" t="str">
        <f t="shared" si="0"/>
        <v>SMALL</v>
      </c>
    </row>
    <row r="1192" spans="1:14" ht="15.75" customHeight="1" x14ac:dyDescent="0.2">
      <c r="A1192" s="2">
        <v>9990</v>
      </c>
      <c r="B1192" s="2">
        <v>4</v>
      </c>
      <c r="C1192" s="2">
        <v>5</v>
      </c>
      <c r="D1192" s="2">
        <v>1991</v>
      </c>
      <c r="E1192" s="2">
        <v>1991</v>
      </c>
      <c r="F1192" s="2">
        <v>1689</v>
      </c>
      <c r="G1192" s="2">
        <v>2</v>
      </c>
      <c r="H1192" s="2">
        <v>3</v>
      </c>
      <c r="I1192" s="2">
        <v>1</v>
      </c>
      <c r="J1192" s="2">
        <v>2</v>
      </c>
      <c r="K1192" s="2">
        <v>228500</v>
      </c>
      <c r="L1192" s="2" t="s">
        <v>13</v>
      </c>
      <c r="M1192" s="2" t="s">
        <v>39</v>
      </c>
      <c r="N1192" s="19" t="str">
        <f t="shared" si="0"/>
        <v>BIG</v>
      </c>
    </row>
    <row r="1193" spans="1:14" ht="15.75" customHeight="1" x14ac:dyDescent="0.2">
      <c r="A1193" s="2">
        <v>12961</v>
      </c>
      <c r="B1193" s="2">
        <v>6</v>
      </c>
      <c r="C1193" s="2">
        <v>5</v>
      </c>
      <c r="D1193" s="2">
        <v>1993</v>
      </c>
      <c r="E1193" s="2">
        <v>1994</v>
      </c>
      <c r="F1193" s="2">
        <v>1797</v>
      </c>
      <c r="G1193" s="2">
        <v>2</v>
      </c>
      <c r="H1193" s="2">
        <v>3</v>
      </c>
      <c r="I1193" s="2">
        <v>1</v>
      </c>
      <c r="J1193" s="2">
        <v>2</v>
      </c>
      <c r="K1193" s="2">
        <v>231000</v>
      </c>
      <c r="L1193" s="2" t="s">
        <v>17</v>
      </c>
      <c r="M1193" s="2" t="s">
        <v>39</v>
      </c>
      <c r="N1193" s="19" t="str">
        <f t="shared" si="0"/>
        <v>BIG</v>
      </c>
    </row>
    <row r="1194" spans="1:14" ht="15.75" customHeight="1" x14ac:dyDescent="0.2">
      <c r="A1194" s="2">
        <v>12822</v>
      </c>
      <c r="B1194" s="2">
        <v>7</v>
      </c>
      <c r="C1194" s="2">
        <v>5</v>
      </c>
      <c r="D1194" s="2">
        <v>2003</v>
      </c>
      <c r="E1194" s="2">
        <v>2003</v>
      </c>
      <c r="F1194" s="2">
        <v>2149</v>
      </c>
      <c r="G1194" s="2">
        <v>1</v>
      </c>
      <c r="H1194" s="2">
        <v>1</v>
      </c>
      <c r="I1194" s="2">
        <v>1</v>
      </c>
      <c r="J1194" s="2">
        <v>2</v>
      </c>
      <c r="K1194" s="2">
        <v>239686</v>
      </c>
      <c r="L1194" s="2" t="s">
        <v>13</v>
      </c>
      <c r="M1194" s="2" t="s">
        <v>39</v>
      </c>
      <c r="N1194" s="19" t="str">
        <f t="shared" si="0"/>
        <v>BIG</v>
      </c>
    </row>
    <row r="1195" spans="1:14" ht="15.75" customHeight="1" x14ac:dyDescent="0.2">
      <c r="A1195" s="2">
        <v>12118</v>
      </c>
      <c r="B1195" s="2">
        <v>7</v>
      </c>
      <c r="C1195" s="2">
        <v>5</v>
      </c>
      <c r="D1195" s="2">
        <v>2004</v>
      </c>
      <c r="E1195" s="2">
        <v>2005</v>
      </c>
      <c r="F1195" s="2">
        <v>1710</v>
      </c>
      <c r="G1195" s="2">
        <v>2</v>
      </c>
      <c r="H1195" s="2">
        <v>3</v>
      </c>
      <c r="I1195" s="2">
        <v>1</v>
      </c>
      <c r="J1195" s="2">
        <v>2</v>
      </c>
      <c r="K1195" s="2">
        <v>240000</v>
      </c>
      <c r="L1195" s="2" t="s">
        <v>13</v>
      </c>
      <c r="M1195" s="2" t="s">
        <v>39</v>
      </c>
      <c r="N1195" s="19" t="str">
        <f t="shared" si="0"/>
        <v>BIG</v>
      </c>
    </row>
    <row r="1196" spans="1:14" ht="15.75" customHeight="1" x14ac:dyDescent="0.2">
      <c r="A1196" s="2">
        <v>23580</v>
      </c>
      <c r="B1196" s="2">
        <v>6</v>
      </c>
      <c r="C1196" s="2">
        <v>6</v>
      </c>
      <c r="D1196" s="2">
        <v>1979</v>
      </c>
      <c r="E1196" s="2">
        <v>1979</v>
      </c>
      <c r="F1196" s="2">
        <v>1625</v>
      </c>
      <c r="G1196" s="2">
        <v>2</v>
      </c>
      <c r="H1196" s="2">
        <v>3</v>
      </c>
      <c r="I1196" s="2">
        <v>1</v>
      </c>
      <c r="J1196" s="2">
        <v>2</v>
      </c>
      <c r="K1196" s="2">
        <v>242500</v>
      </c>
      <c r="L1196" s="2" t="s">
        <v>13</v>
      </c>
      <c r="M1196" s="2" t="s">
        <v>39</v>
      </c>
      <c r="N1196" s="19" t="str">
        <f t="shared" si="0"/>
        <v>BIG</v>
      </c>
    </row>
    <row r="1197" spans="1:14" ht="15.75" customHeight="1" x14ac:dyDescent="0.2">
      <c r="A1197" s="2">
        <v>12864</v>
      </c>
      <c r="B1197" s="2">
        <v>7</v>
      </c>
      <c r="C1197" s="2">
        <v>5</v>
      </c>
      <c r="D1197" s="2">
        <v>2002</v>
      </c>
      <c r="E1197" s="2">
        <v>2002</v>
      </c>
      <c r="F1197" s="2">
        <v>1409</v>
      </c>
      <c r="G1197" s="2">
        <v>1</v>
      </c>
      <c r="H1197" s="2">
        <v>1</v>
      </c>
      <c r="I1197" s="2">
        <v>1</v>
      </c>
      <c r="J1197" s="2">
        <v>2</v>
      </c>
      <c r="K1197" s="2">
        <v>245000</v>
      </c>
      <c r="L1197" s="2" t="s">
        <v>13</v>
      </c>
      <c r="M1197" s="2" t="s">
        <v>39</v>
      </c>
      <c r="N1197" s="19" t="str">
        <f t="shared" si="0"/>
        <v>BIG</v>
      </c>
    </row>
    <row r="1198" spans="1:14" ht="15.75" customHeight="1" x14ac:dyDescent="0.2">
      <c r="A1198" s="2">
        <v>10125</v>
      </c>
      <c r="B1198" s="2">
        <v>8</v>
      </c>
      <c r="C1198" s="2">
        <v>5</v>
      </c>
      <c r="D1198" s="2">
        <v>2000</v>
      </c>
      <c r="E1198" s="2">
        <v>2001</v>
      </c>
      <c r="F1198" s="2">
        <v>2052</v>
      </c>
      <c r="G1198" s="2">
        <v>2</v>
      </c>
      <c r="H1198" s="2">
        <v>3</v>
      </c>
      <c r="I1198" s="2">
        <v>1</v>
      </c>
      <c r="J1198" s="2">
        <v>3</v>
      </c>
      <c r="K1198" s="2">
        <v>251000</v>
      </c>
      <c r="L1198" s="2" t="s">
        <v>13</v>
      </c>
      <c r="M1198" s="2" t="s">
        <v>39</v>
      </c>
      <c r="N1198" s="19" t="str">
        <f t="shared" si="0"/>
        <v>BIG</v>
      </c>
    </row>
    <row r="1199" spans="1:14" ht="15.75" customHeight="1" x14ac:dyDescent="0.2">
      <c r="A1199" s="2">
        <v>11050</v>
      </c>
      <c r="B1199" s="2">
        <v>8</v>
      </c>
      <c r="C1199" s="2">
        <v>5</v>
      </c>
      <c r="D1199" s="2">
        <v>1998</v>
      </c>
      <c r="E1199" s="2">
        <v>1999</v>
      </c>
      <c r="F1199" s="2">
        <v>1916</v>
      </c>
      <c r="G1199" s="2">
        <v>2</v>
      </c>
      <c r="H1199" s="2">
        <v>3</v>
      </c>
      <c r="I1199" s="2">
        <v>1</v>
      </c>
      <c r="J1199" s="2">
        <v>3</v>
      </c>
      <c r="K1199" s="2">
        <v>254900</v>
      </c>
      <c r="L1199" s="2" t="s">
        <v>13</v>
      </c>
      <c r="M1199" s="2" t="s">
        <v>39</v>
      </c>
      <c r="N1199" s="19" t="str">
        <f t="shared" si="0"/>
        <v>BIG</v>
      </c>
    </row>
    <row r="1200" spans="1:14" ht="15.75" customHeight="1" x14ac:dyDescent="0.2">
      <c r="A1200" s="2">
        <v>13265</v>
      </c>
      <c r="B1200" s="2">
        <v>8</v>
      </c>
      <c r="C1200" s="2">
        <v>5</v>
      </c>
      <c r="D1200" s="2">
        <v>2002</v>
      </c>
      <c r="E1200" s="2">
        <v>2002</v>
      </c>
      <c r="F1200" s="2">
        <v>1689</v>
      </c>
      <c r="G1200" s="2">
        <v>2</v>
      </c>
      <c r="H1200" s="2">
        <v>3</v>
      </c>
      <c r="I1200" s="2">
        <v>2</v>
      </c>
      <c r="J1200" s="2">
        <v>3</v>
      </c>
      <c r="K1200" s="2">
        <v>271000</v>
      </c>
      <c r="L1200" s="2" t="s">
        <v>13</v>
      </c>
      <c r="M1200" s="2" t="s">
        <v>39</v>
      </c>
      <c r="N1200" s="19" t="str">
        <f t="shared" si="0"/>
        <v>BIG</v>
      </c>
    </row>
    <row r="1201" spans="1:14" ht="15.75" customHeight="1" x14ac:dyDescent="0.2">
      <c r="A1201" s="2">
        <v>9892</v>
      </c>
      <c r="B1201" s="2">
        <v>8</v>
      </c>
      <c r="C1201" s="2">
        <v>5</v>
      </c>
      <c r="D1201" s="2">
        <v>1994</v>
      </c>
      <c r="E1201" s="2">
        <v>1995</v>
      </c>
      <c r="F1201" s="2">
        <v>1803</v>
      </c>
      <c r="G1201" s="2">
        <v>2</v>
      </c>
      <c r="H1201" s="2">
        <v>3</v>
      </c>
      <c r="I1201" s="2">
        <v>2</v>
      </c>
      <c r="J1201" s="2">
        <v>2</v>
      </c>
      <c r="K1201" s="2">
        <v>285000</v>
      </c>
      <c r="L1201" s="2" t="s">
        <v>17</v>
      </c>
      <c r="M1201" s="2" t="s">
        <v>39</v>
      </c>
      <c r="N1201" s="19" t="str">
        <f t="shared" si="0"/>
        <v>BIG</v>
      </c>
    </row>
    <row r="1202" spans="1:14" ht="15.75" customHeight="1" x14ac:dyDescent="0.2">
      <c r="A1202" s="2">
        <v>23730</v>
      </c>
      <c r="B1202" s="2">
        <v>7</v>
      </c>
      <c r="C1202" s="2">
        <v>5</v>
      </c>
      <c r="D1202" s="2">
        <v>1996</v>
      </c>
      <c r="E1202" s="2">
        <v>1997</v>
      </c>
      <c r="F1202" s="2">
        <v>2032</v>
      </c>
      <c r="G1202" s="2">
        <v>3</v>
      </c>
      <c r="H1202" s="2">
        <v>3</v>
      </c>
      <c r="I1202" s="2">
        <v>0</v>
      </c>
      <c r="J1202" s="2">
        <v>3</v>
      </c>
      <c r="K1202" s="2">
        <v>300000</v>
      </c>
      <c r="L1202" s="2" t="s">
        <v>13</v>
      </c>
      <c r="M1202" s="2" t="s">
        <v>39</v>
      </c>
      <c r="N1202" s="19" t="str">
        <f t="shared" si="0"/>
        <v>BIG</v>
      </c>
    </row>
    <row r="1203" spans="1:14" ht="15.75" customHeight="1" x14ac:dyDescent="0.2">
      <c r="A1203" s="2">
        <v>10914</v>
      </c>
      <c r="B1203" s="2">
        <v>3</v>
      </c>
      <c r="C1203" s="2">
        <v>3</v>
      </c>
      <c r="D1203" s="2">
        <v>1929</v>
      </c>
      <c r="E1203" s="2">
        <v>1950</v>
      </c>
      <c r="F1203" s="2">
        <v>715</v>
      </c>
      <c r="G1203" s="2">
        <v>1</v>
      </c>
      <c r="H1203" s="2">
        <v>2</v>
      </c>
      <c r="I1203" s="2">
        <v>0</v>
      </c>
      <c r="J1203" s="2">
        <v>2</v>
      </c>
      <c r="K1203" s="2">
        <v>68000</v>
      </c>
      <c r="L1203" s="2" t="s">
        <v>26</v>
      </c>
      <c r="M1203" s="2" t="s">
        <v>14</v>
      </c>
      <c r="N1203" s="19" t="str">
        <f t="shared" si="0"/>
        <v>BIG</v>
      </c>
    </row>
    <row r="1204" spans="1:14" ht="15.75" customHeight="1" x14ac:dyDescent="0.2">
      <c r="A1204" s="2">
        <v>7038</v>
      </c>
      <c r="B1204" s="2">
        <v>4</v>
      </c>
      <c r="C1204" s="2">
        <v>6</v>
      </c>
      <c r="D1204" s="2">
        <v>1970</v>
      </c>
      <c r="E1204" s="2">
        <v>1970</v>
      </c>
      <c r="F1204" s="2">
        <v>864</v>
      </c>
      <c r="G1204" s="2">
        <v>1</v>
      </c>
      <c r="H1204" s="2">
        <v>3</v>
      </c>
      <c r="I1204" s="2">
        <v>0</v>
      </c>
      <c r="J1204" s="2">
        <v>2</v>
      </c>
      <c r="K1204" s="2">
        <v>76500</v>
      </c>
      <c r="L1204" s="2" t="s">
        <v>13</v>
      </c>
      <c r="M1204" s="2" t="s">
        <v>14</v>
      </c>
      <c r="N1204" s="19" t="str">
        <f t="shared" si="0"/>
        <v>SMALL</v>
      </c>
    </row>
    <row r="1205" spans="1:14" ht="15.75" customHeight="1" x14ac:dyDescent="0.2">
      <c r="A1205" s="2">
        <v>8544</v>
      </c>
      <c r="B1205" s="2">
        <v>3</v>
      </c>
      <c r="C1205" s="2">
        <v>4</v>
      </c>
      <c r="D1205" s="2">
        <v>1950</v>
      </c>
      <c r="E1205" s="2">
        <v>1950</v>
      </c>
      <c r="F1205" s="2">
        <v>1040</v>
      </c>
      <c r="G1205" s="2">
        <v>2</v>
      </c>
      <c r="H1205" s="2">
        <v>2</v>
      </c>
      <c r="I1205" s="2">
        <v>0</v>
      </c>
      <c r="J1205" s="2">
        <v>2</v>
      </c>
      <c r="K1205" s="2">
        <v>81400</v>
      </c>
      <c r="L1205" s="2" t="s">
        <v>13</v>
      </c>
      <c r="M1205" s="2" t="s">
        <v>14</v>
      </c>
      <c r="N1205" s="19" t="str">
        <f t="shared" si="0"/>
        <v>SMALL</v>
      </c>
    </row>
    <row r="1206" spans="1:14" ht="15.75" customHeight="1" x14ac:dyDescent="0.2">
      <c r="A1206" s="2">
        <v>13260</v>
      </c>
      <c r="B1206" s="2">
        <v>5</v>
      </c>
      <c r="C1206" s="2">
        <v>6</v>
      </c>
      <c r="D1206" s="2">
        <v>1962</v>
      </c>
      <c r="E1206" s="2">
        <v>2001</v>
      </c>
      <c r="F1206" s="2">
        <v>1728</v>
      </c>
      <c r="G1206" s="2">
        <v>2</v>
      </c>
      <c r="H1206" s="2">
        <v>6</v>
      </c>
      <c r="I1206" s="2">
        <v>0</v>
      </c>
      <c r="J1206" s="2">
        <v>0</v>
      </c>
      <c r="K1206" s="2">
        <v>84900</v>
      </c>
      <c r="L1206" s="2" t="s">
        <v>13</v>
      </c>
      <c r="M1206" s="2" t="s">
        <v>14</v>
      </c>
      <c r="N1206" s="19" t="str">
        <f t="shared" si="0"/>
        <v>BIG</v>
      </c>
    </row>
    <row r="1207" spans="1:14" ht="15.75" customHeight="1" x14ac:dyDescent="0.2">
      <c r="A1207" s="2">
        <v>8544</v>
      </c>
      <c r="B1207" s="2">
        <v>3</v>
      </c>
      <c r="C1207" s="2">
        <v>4</v>
      </c>
      <c r="D1207" s="2">
        <v>1949</v>
      </c>
      <c r="E1207" s="2">
        <v>1950</v>
      </c>
      <c r="F1207" s="2">
        <v>1040</v>
      </c>
      <c r="G1207" s="2">
        <v>2</v>
      </c>
      <c r="H1207" s="2">
        <v>2</v>
      </c>
      <c r="I1207" s="2">
        <v>0</v>
      </c>
      <c r="J1207" s="2">
        <v>2</v>
      </c>
      <c r="K1207" s="2">
        <v>87500</v>
      </c>
      <c r="L1207" s="2" t="s">
        <v>13</v>
      </c>
      <c r="M1207" s="2" t="s">
        <v>14</v>
      </c>
      <c r="N1207" s="19" t="str">
        <f t="shared" si="0"/>
        <v>SMALL</v>
      </c>
    </row>
    <row r="1208" spans="1:14" ht="15.75" customHeight="1" x14ac:dyDescent="0.2">
      <c r="A1208" s="2">
        <v>8125</v>
      </c>
      <c r="B1208" s="2">
        <v>4</v>
      </c>
      <c r="C1208" s="2">
        <v>4</v>
      </c>
      <c r="D1208" s="2">
        <v>1971</v>
      </c>
      <c r="E1208" s="2">
        <v>1971</v>
      </c>
      <c r="F1208" s="2">
        <v>858</v>
      </c>
      <c r="G1208" s="2">
        <v>1</v>
      </c>
      <c r="H1208" s="2">
        <v>3</v>
      </c>
      <c r="I1208" s="2">
        <v>0</v>
      </c>
      <c r="J1208" s="2">
        <v>0</v>
      </c>
      <c r="K1208" s="2">
        <v>88000</v>
      </c>
      <c r="L1208" s="2" t="s">
        <v>13</v>
      </c>
      <c r="M1208" s="2" t="s">
        <v>14</v>
      </c>
      <c r="N1208" s="19" t="str">
        <f t="shared" si="0"/>
        <v>SMALL</v>
      </c>
    </row>
    <row r="1209" spans="1:14" ht="15.75" customHeight="1" x14ac:dyDescent="0.2">
      <c r="A1209" s="2">
        <v>7200</v>
      </c>
      <c r="B1209" s="2">
        <v>4</v>
      </c>
      <c r="C1209" s="2">
        <v>5</v>
      </c>
      <c r="D1209" s="2">
        <v>1949</v>
      </c>
      <c r="E1209" s="2">
        <v>1950</v>
      </c>
      <c r="F1209" s="2">
        <v>1040</v>
      </c>
      <c r="G1209" s="2">
        <v>2</v>
      </c>
      <c r="H1209" s="2">
        <v>2</v>
      </c>
      <c r="I1209" s="2">
        <v>0</v>
      </c>
      <c r="J1209" s="2">
        <v>2</v>
      </c>
      <c r="K1209" s="2">
        <v>90000</v>
      </c>
      <c r="L1209" s="2" t="s">
        <v>13</v>
      </c>
      <c r="M1209" s="2" t="s">
        <v>14</v>
      </c>
      <c r="N1209" s="19" t="str">
        <f t="shared" si="0"/>
        <v>SMALL</v>
      </c>
    </row>
    <row r="1210" spans="1:14" ht="15.75" customHeight="1" x14ac:dyDescent="0.2">
      <c r="A1210" s="2">
        <v>8544</v>
      </c>
      <c r="B1210" s="2">
        <v>3</v>
      </c>
      <c r="C1210" s="2">
        <v>4</v>
      </c>
      <c r="D1210" s="2">
        <v>1950</v>
      </c>
      <c r="E1210" s="2">
        <v>1950</v>
      </c>
      <c r="F1210" s="2">
        <v>1040</v>
      </c>
      <c r="G1210" s="2">
        <v>2</v>
      </c>
      <c r="H1210" s="2">
        <v>2</v>
      </c>
      <c r="I1210" s="2">
        <v>0</v>
      </c>
      <c r="J1210" s="2">
        <v>2</v>
      </c>
      <c r="K1210" s="2">
        <v>92900</v>
      </c>
      <c r="L1210" s="2" t="s">
        <v>13</v>
      </c>
      <c r="M1210" s="2" t="s">
        <v>14</v>
      </c>
      <c r="N1210" s="19" t="str">
        <f t="shared" si="0"/>
        <v>SMALL</v>
      </c>
    </row>
    <row r="1211" spans="1:14" ht="15.75" customHeight="1" x14ac:dyDescent="0.2">
      <c r="A1211" s="2">
        <v>8544</v>
      </c>
      <c r="B1211" s="2">
        <v>3</v>
      </c>
      <c r="C1211" s="2">
        <v>4</v>
      </c>
      <c r="D1211" s="2">
        <v>1950</v>
      </c>
      <c r="E1211" s="2">
        <v>1950</v>
      </c>
      <c r="F1211" s="2">
        <v>1040</v>
      </c>
      <c r="G1211" s="2">
        <v>2</v>
      </c>
      <c r="H1211" s="2">
        <v>2</v>
      </c>
      <c r="I1211" s="2">
        <v>0</v>
      </c>
      <c r="J1211" s="2">
        <v>2</v>
      </c>
      <c r="K1211" s="2">
        <v>93500</v>
      </c>
      <c r="L1211" s="2" t="s">
        <v>13</v>
      </c>
      <c r="M1211" s="2" t="s">
        <v>14</v>
      </c>
      <c r="N1211" s="19" t="str">
        <f t="shared" si="0"/>
        <v>SMALL</v>
      </c>
    </row>
    <row r="1212" spans="1:14" ht="15.75" customHeight="1" x14ac:dyDescent="0.2">
      <c r="A1212" s="2">
        <v>7200</v>
      </c>
      <c r="B1212" s="2">
        <v>5</v>
      </c>
      <c r="C1212" s="2">
        <v>7</v>
      </c>
      <c r="D1212" s="2">
        <v>1951</v>
      </c>
      <c r="E1212" s="2">
        <v>1951</v>
      </c>
      <c r="F1212" s="2">
        <v>876</v>
      </c>
      <c r="G1212" s="2">
        <v>1</v>
      </c>
      <c r="H1212" s="2">
        <v>2</v>
      </c>
      <c r="I1212" s="2">
        <v>1</v>
      </c>
      <c r="J1212" s="2">
        <v>2</v>
      </c>
      <c r="K1212" s="2">
        <v>94000</v>
      </c>
      <c r="L1212" s="2" t="s">
        <v>13</v>
      </c>
      <c r="M1212" s="2" t="s">
        <v>14</v>
      </c>
      <c r="N1212" s="19" t="str">
        <f t="shared" si="0"/>
        <v>SMALL</v>
      </c>
    </row>
    <row r="1213" spans="1:14" ht="15.75" customHeight="1" x14ac:dyDescent="0.2">
      <c r="A1213" s="2">
        <v>10500</v>
      </c>
      <c r="B1213" s="2">
        <v>4</v>
      </c>
      <c r="C1213" s="2">
        <v>6</v>
      </c>
      <c r="D1213" s="2">
        <v>1971</v>
      </c>
      <c r="E1213" s="2">
        <v>1971</v>
      </c>
      <c r="F1213" s="2">
        <v>864</v>
      </c>
      <c r="G1213" s="2">
        <v>1</v>
      </c>
      <c r="H1213" s="2">
        <v>2</v>
      </c>
      <c r="I1213" s="2">
        <v>0</v>
      </c>
      <c r="J1213" s="2">
        <v>2</v>
      </c>
      <c r="K1213" s="2">
        <v>97000</v>
      </c>
      <c r="L1213" s="2" t="s">
        <v>13</v>
      </c>
      <c r="M1213" s="2" t="s">
        <v>14</v>
      </c>
      <c r="N1213" s="19" t="str">
        <f t="shared" si="0"/>
        <v>BIG</v>
      </c>
    </row>
    <row r="1214" spans="1:14" ht="15.75" customHeight="1" x14ac:dyDescent="0.2">
      <c r="A1214" s="2">
        <v>17503</v>
      </c>
      <c r="B1214" s="2">
        <v>6</v>
      </c>
      <c r="C1214" s="2">
        <v>5</v>
      </c>
      <c r="D1214" s="2">
        <v>1948</v>
      </c>
      <c r="E1214" s="2">
        <v>1950</v>
      </c>
      <c r="F1214" s="2">
        <v>1458</v>
      </c>
      <c r="G1214" s="2">
        <v>1</v>
      </c>
      <c r="H1214" s="2">
        <v>3</v>
      </c>
      <c r="I1214" s="2">
        <v>1</v>
      </c>
      <c r="J1214" s="2">
        <v>1</v>
      </c>
      <c r="K1214" s="2">
        <v>97500</v>
      </c>
      <c r="L1214" s="2" t="s">
        <v>13</v>
      </c>
      <c r="M1214" s="2" t="s">
        <v>14</v>
      </c>
      <c r="N1214" s="19" t="str">
        <f t="shared" si="0"/>
        <v>BIG</v>
      </c>
    </row>
    <row r="1215" spans="1:14" ht="15.75" customHeight="1" x14ac:dyDescent="0.2">
      <c r="A1215" s="2">
        <v>7200</v>
      </c>
      <c r="B1215" s="2">
        <v>4</v>
      </c>
      <c r="C1215" s="2">
        <v>4</v>
      </c>
      <c r="D1215" s="2">
        <v>1971</v>
      </c>
      <c r="E1215" s="2">
        <v>1971</v>
      </c>
      <c r="F1215" s="2">
        <v>874</v>
      </c>
      <c r="G1215" s="2">
        <v>1</v>
      </c>
      <c r="H1215" s="2">
        <v>3</v>
      </c>
      <c r="I1215" s="2">
        <v>0</v>
      </c>
      <c r="J1215" s="2">
        <v>2</v>
      </c>
      <c r="K1215" s="2">
        <v>97500</v>
      </c>
      <c r="L1215" s="2" t="s">
        <v>13</v>
      </c>
      <c r="M1215" s="2" t="s">
        <v>14</v>
      </c>
      <c r="N1215" s="19" t="str">
        <f t="shared" si="0"/>
        <v>SMALL</v>
      </c>
    </row>
    <row r="1216" spans="1:14" ht="15.75" customHeight="1" x14ac:dyDescent="0.2">
      <c r="A1216" s="2">
        <v>7785</v>
      </c>
      <c r="B1216" s="2">
        <v>5</v>
      </c>
      <c r="C1216" s="2">
        <v>5</v>
      </c>
      <c r="D1216" s="2">
        <v>1956</v>
      </c>
      <c r="E1216" s="2">
        <v>1956</v>
      </c>
      <c r="F1216" s="2">
        <v>1014</v>
      </c>
      <c r="G1216" s="2">
        <v>1</v>
      </c>
      <c r="H1216" s="2">
        <v>2</v>
      </c>
      <c r="I1216" s="2">
        <v>0</v>
      </c>
      <c r="J1216" s="2">
        <v>1</v>
      </c>
      <c r="K1216" s="2">
        <v>98000</v>
      </c>
      <c r="L1216" s="2" t="s">
        <v>13</v>
      </c>
      <c r="M1216" s="2" t="s">
        <v>14</v>
      </c>
      <c r="N1216" s="19" t="str">
        <f t="shared" si="0"/>
        <v>SMALL</v>
      </c>
    </row>
    <row r="1217" spans="1:14" ht="15.75" customHeight="1" x14ac:dyDescent="0.2">
      <c r="A1217" s="2">
        <v>7200</v>
      </c>
      <c r="B1217" s="2">
        <v>5</v>
      </c>
      <c r="C1217" s="2">
        <v>5</v>
      </c>
      <c r="D1217" s="2">
        <v>1950</v>
      </c>
      <c r="E1217" s="2">
        <v>1950</v>
      </c>
      <c r="F1217" s="2">
        <v>1048</v>
      </c>
      <c r="G1217" s="2">
        <v>1</v>
      </c>
      <c r="H1217" s="2">
        <v>3</v>
      </c>
      <c r="I1217" s="2">
        <v>0</v>
      </c>
      <c r="J1217" s="2">
        <v>2</v>
      </c>
      <c r="K1217" s="2">
        <v>98300</v>
      </c>
      <c r="L1217" s="2" t="s">
        <v>13</v>
      </c>
      <c r="M1217" s="2" t="s">
        <v>14</v>
      </c>
      <c r="N1217" s="19" t="str">
        <f t="shared" si="0"/>
        <v>SMALL</v>
      </c>
    </row>
    <row r="1218" spans="1:14" ht="15.75" customHeight="1" x14ac:dyDescent="0.2">
      <c r="A1218" s="2">
        <v>8500</v>
      </c>
      <c r="B1218" s="2">
        <v>5</v>
      </c>
      <c r="C1218" s="2">
        <v>3</v>
      </c>
      <c r="D1218" s="2">
        <v>1961</v>
      </c>
      <c r="E1218" s="2">
        <v>1961</v>
      </c>
      <c r="F1218" s="2">
        <v>1235</v>
      </c>
      <c r="G1218" s="2">
        <v>1</v>
      </c>
      <c r="H1218" s="2">
        <v>2</v>
      </c>
      <c r="I1218" s="2">
        <v>0</v>
      </c>
      <c r="J1218" s="2">
        <v>2</v>
      </c>
      <c r="K1218" s="2">
        <v>98600</v>
      </c>
      <c r="L1218" s="2" t="s">
        <v>13</v>
      </c>
      <c r="M1218" s="2" t="s">
        <v>14</v>
      </c>
      <c r="N1218" s="19" t="str">
        <f t="shared" si="0"/>
        <v>SMALL</v>
      </c>
    </row>
    <row r="1219" spans="1:14" ht="15.75" customHeight="1" x14ac:dyDescent="0.2">
      <c r="A1219" s="2">
        <v>7000</v>
      </c>
      <c r="B1219" s="2">
        <v>5</v>
      </c>
      <c r="C1219" s="2">
        <v>6</v>
      </c>
      <c r="D1219" s="2">
        <v>1961</v>
      </c>
      <c r="E1219" s="2">
        <v>1961</v>
      </c>
      <c r="F1219" s="2">
        <v>925</v>
      </c>
      <c r="G1219" s="2">
        <v>1</v>
      </c>
      <c r="H1219" s="2">
        <v>3</v>
      </c>
      <c r="I1219" s="2">
        <v>0</v>
      </c>
      <c r="J1219" s="2">
        <v>1</v>
      </c>
      <c r="K1219" s="2">
        <v>99000</v>
      </c>
      <c r="L1219" s="2" t="s">
        <v>13</v>
      </c>
      <c r="M1219" s="2" t="s">
        <v>14</v>
      </c>
      <c r="N1219" s="19" t="str">
        <f t="shared" si="0"/>
        <v>SMALL</v>
      </c>
    </row>
    <row r="1220" spans="1:14" ht="15.75" customHeight="1" x14ac:dyDescent="0.2">
      <c r="A1220" s="2">
        <v>7150</v>
      </c>
      <c r="B1220" s="2">
        <v>5</v>
      </c>
      <c r="C1220" s="2">
        <v>5</v>
      </c>
      <c r="D1220" s="2">
        <v>1967</v>
      </c>
      <c r="E1220" s="2">
        <v>1967</v>
      </c>
      <c r="F1220" s="2">
        <v>892</v>
      </c>
      <c r="G1220" s="2">
        <v>1</v>
      </c>
      <c r="H1220" s="2">
        <v>3</v>
      </c>
      <c r="I1220" s="2">
        <v>0</v>
      </c>
      <c r="J1220" s="2">
        <v>1</v>
      </c>
      <c r="K1220" s="2">
        <v>100000</v>
      </c>
      <c r="L1220" s="2" t="s">
        <v>13</v>
      </c>
      <c r="M1220" s="2" t="s">
        <v>14</v>
      </c>
      <c r="N1220" s="19" t="str">
        <f t="shared" si="0"/>
        <v>SMALL</v>
      </c>
    </row>
    <row r="1221" spans="1:14" ht="15.75" customHeight="1" x14ac:dyDescent="0.2">
      <c r="A1221" s="2">
        <v>8838</v>
      </c>
      <c r="B1221" s="2">
        <v>5</v>
      </c>
      <c r="C1221" s="2">
        <v>3</v>
      </c>
      <c r="D1221" s="2">
        <v>1957</v>
      </c>
      <c r="E1221" s="2">
        <v>1982</v>
      </c>
      <c r="F1221" s="2">
        <v>1764</v>
      </c>
      <c r="G1221" s="2">
        <v>2</v>
      </c>
      <c r="H1221" s="2">
        <v>4</v>
      </c>
      <c r="I1221" s="2">
        <v>1</v>
      </c>
      <c r="J1221" s="2">
        <v>1</v>
      </c>
      <c r="K1221" s="2">
        <v>100000</v>
      </c>
      <c r="L1221" s="2" t="s">
        <v>13</v>
      </c>
      <c r="M1221" s="2" t="s">
        <v>14</v>
      </c>
      <c r="N1221" s="19" t="str">
        <f t="shared" si="0"/>
        <v>SMALL</v>
      </c>
    </row>
    <row r="1222" spans="1:14" ht="15.75" customHeight="1" x14ac:dyDescent="0.2">
      <c r="A1222" s="2">
        <v>9842</v>
      </c>
      <c r="B1222" s="2">
        <v>4</v>
      </c>
      <c r="C1222" s="2">
        <v>5</v>
      </c>
      <c r="D1222" s="2">
        <v>1962</v>
      </c>
      <c r="E1222" s="2">
        <v>1962</v>
      </c>
      <c r="F1222" s="2">
        <v>1224</v>
      </c>
      <c r="G1222" s="2">
        <v>2</v>
      </c>
      <c r="H1222" s="2">
        <v>2</v>
      </c>
      <c r="I1222" s="2">
        <v>0</v>
      </c>
      <c r="J1222" s="2">
        <v>2</v>
      </c>
      <c r="K1222" s="2">
        <v>101800</v>
      </c>
      <c r="L1222" s="2" t="s">
        <v>13</v>
      </c>
      <c r="M1222" s="2" t="s">
        <v>14</v>
      </c>
      <c r="N1222" s="19" t="str">
        <f t="shared" si="0"/>
        <v>BIG</v>
      </c>
    </row>
    <row r="1223" spans="1:14" ht="15.75" customHeight="1" x14ac:dyDescent="0.2">
      <c r="A1223" s="2">
        <v>7200</v>
      </c>
      <c r="B1223" s="2">
        <v>5</v>
      </c>
      <c r="C1223" s="2">
        <v>3</v>
      </c>
      <c r="D1223" s="2">
        <v>1950</v>
      </c>
      <c r="E1223" s="2">
        <v>1950</v>
      </c>
      <c r="F1223" s="2">
        <v>1238</v>
      </c>
      <c r="G1223" s="2">
        <v>1</v>
      </c>
      <c r="H1223" s="2">
        <v>3</v>
      </c>
      <c r="I1223" s="2">
        <v>1</v>
      </c>
      <c r="J1223" s="2">
        <v>1</v>
      </c>
      <c r="K1223" s="2">
        <v>102000</v>
      </c>
      <c r="L1223" s="2" t="s">
        <v>13</v>
      </c>
      <c r="M1223" s="2" t="s">
        <v>14</v>
      </c>
      <c r="N1223" s="19" t="str">
        <f t="shared" si="0"/>
        <v>SMALL</v>
      </c>
    </row>
    <row r="1224" spans="1:14" ht="15.75" customHeight="1" x14ac:dyDescent="0.2">
      <c r="A1224" s="2">
        <v>9533</v>
      </c>
      <c r="B1224" s="2">
        <v>5</v>
      </c>
      <c r="C1224" s="2">
        <v>5</v>
      </c>
      <c r="D1224" s="2">
        <v>1953</v>
      </c>
      <c r="E1224" s="2">
        <v>1953</v>
      </c>
      <c r="F1224" s="2">
        <v>1210</v>
      </c>
      <c r="G1224" s="2">
        <v>1</v>
      </c>
      <c r="H1224" s="2">
        <v>2</v>
      </c>
      <c r="I1224" s="2">
        <v>0</v>
      </c>
      <c r="J1224" s="2">
        <v>1</v>
      </c>
      <c r="K1224" s="2">
        <v>102900</v>
      </c>
      <c r="L1224" s="2" t="s">
        <v>13</v>
      </c>
      <c r="M1224" s="2" t="s">
        <v>14</v>
      </c>
      <c r="N1224" s="19" t="str">
        <f t="shared" si="0"/>
        <v>BIG</v>
      </c>
    </row>
    <row r="1225" spans="1:14" ht="15.75" customHeight="1" x14ac:dyDescent="0.2">
      <c r="A1225" s="2">
        <v>10899</v>
      </c>
      <c r="B1225" s="2">
        <v>4</v>
      </c>
      <c r="C1225" s="2">
        <v>5</v>
      </c>
      <c r="D1225" s="2">
        <v>1964</v>
      </c>
      <c r="E1225" s="2">
        <v>1964</v>
      </c>
      <c r="F1225" s="2">
        <v>1224</v>
      </c>
      <c r="G1225" s="2">
        <v>2</v>
      </c>
      <c r="H1225" s="2">
        <v>2</v>
      </c>
      <c r="I1225" s="2">
        <v>0</v>
      </c>
      <c r="J1225" s="2">
        <v>3</v>
      </c>
      <c r="K1225" s="2">
        <v>103000</v>
      </c>
      <c r="L1225" s="2" t="s">
        <v>13</v>
      </c>
      <c r="M1225" s="2" t="s">
        <v>14</v>
      </c>
      <c r="N1225" s="19" t="str">
        <f t="shared" si="0"/>
        <v>BIG</v>
      </c>
    </row>
    <row r="1226" spans="1:14" ht="15.75" customHeight="1" x14ac:dyDescent="0.2">
      <c r="A1226" s="2">
        <v>12513</v>
      </c>
      <c r="B1226" s="2">
        <v>4</v>
      </c>
      <c r="C1226" s="2">
        <v>4</v>
      </c>
      <c r="D1226" s="2">
        <v>1920</v>
      </c>
      <c r="E1226" s="2">
        <v>2007</v>
      </c>
      <c r="F1226" s="2">
        <v>1738</v>
      </c>
      <c r="G1226" s="2">
        <v>2</v>
      </c>
      <c r="H1226" s="2">
        <v>4</v>
      </c>
      <c r="I1226" s="2">
        <v>1</v>
      </c>
      <c r="J1226" s="2">
        <v>1</v>
      </c>
      <c r="K1226" s="2">
        <v>104900</v>
      </c>
      <c r="L1226" s="2" t="s">
        <v>17</v>
      </c>
      <c r="M1226" s="2" t="s">
        <v>14</v>
      </c>
      <c r="N1226" s="19" t="str">
        <f t="shared" si="0"/>
        <v>BIG</v>
      </c>
    </row>
    <row r="1227" spans="1:14" ht="15.75" customHeight="1" x14ac:dyDescent="0.2">
      <c r="A1227" s="2">
        <v>11622</v>
      </c>
      <c r="B1227" s="2">
        <v>5</v>
      </c>
      <c r="C1227" s="2">
        <v>6</v>
      </c>
      <c r="D1227" s="2">
        <v>1961</v>
      </c>
      <c r="E1227" s="2">
        <v>1961</v>
      </c>
      <c r="F1227" s="2">
        <v>896</v>
      </c>
      <c r="G1227" s="2">
        <v>1</v>
      </c>
      <c r="H1227" s="2">
        <v>2</v>
      </c>
      <c r="I1227" s="2">
        <v>0</v>
      </c>
      <c r="J1227" s="2">
        <v>1</v>
      </c>
      <c r="K1227" s="2">
        <v>105000</v>
      </c>
      <c r="L1227" s="2" t="s">
        <v>13</v>
      </c>
      <c r="M1227" s="2" t="s">
        <v>14</v>
      </c>
      <c r="N1227" s="19" t="str">
        <f t="shared" si="0"/>
        <v>BIG</v>
      </c>
    </row>
    <row r="1228" spans="1:14" ht="15.75" customHeight="1" x14ac:dyDescent="0.2">
      <c r="A1228" s="2">
        <v>7898</v>
      </c>
      <c r="B1228" s="2">
        <v>4</v>
      </c>
      <c r="C1228" s="2">
        <v>7</v>
      </c>
      <c r="D1228" s="2">
        <v>1920</v>
      </c>
      <c r="E1228" s="2">
        <v>1994</v>
      </c>
      <c r="F1228" s="2">
        <v>985</v>
      </c>
      <c r="G1228" s="2">
        <v>1</v>
      </c>
      <c r="H1228" s="2">
        <v>2</v>
      </c>
      <c r="I1228" s="2">
        <v>0</v>
      </c>
      <c r="J1228" s="2">
        <v>2</v>
      </c>
      <c r="K1228" s="2">
        <v>105000</v>
      </c>
      <c r="L1228" s="2" t="s">
        <v>13</v>
      </c>
      <c r="M1228" s="2" t="s">
        <v>14</v>
      </c>
      <c r="N1228" s="19" t="str">
        <f t="shared" si="0"/>
        <v>SMALL</v>
      </c>
    </row>
    <row r="1229" spans="1:14" ht="15.75" customHeight="1" x14ac:dyDescent="0.2">
      <c r="A1229" s="2">
        <v>9492</v>
      </c>
      <c r="B1229" s="2">
        <v>5</v>
      </c>
      <c r="C1229" s="2">
        <v>5</v>
      </c>
      <c r="D1229" s="2">
        <v>1941</v>
      </c>
      <c r="E1229" s="2">
        <v>1950</v>
      </c>
      <c r="F1229" s="2">
        <v>1376</v>
      </c>
      <c r="G1229" s="2">
        <v>1</v>
      </c>
      <c r="H1229" s="2">
        <v>3</v>
      </c>
      <c r="I1229" s="2">
        <v>1</v>
      </c>
      <c r="J1229" s="2">
        <v>1</v>
      </c>
      <c r="K1229" s="2">
        <v>105000</v>
      </c>
      <c r="L1229" s="2" t="s">
        <v>13</v>
      </c>
      <c r="M1229" s="2" t="s">
        <v>14</v>
      </c>
      <c r="N1229" s="19" t="str">
        <f t="shared" si="0"/>
        <v>BIG</v>
      </c>
    </row>
    <row r="1230" spans="1:14" ht="15.75" customHeight="1" x14ac:dyDescent="0.2">
      <c r="A1230" s="2">
        <v>7000</v>
      </c>
      <c r="B1230" s="2">
        <v>5</v>
      </c>
      <c r="C1230" s="2">
        <v>6</v>
      </c>
      <c r="D1230" s="2">
        <v>1962</v>
      </c>
      <c r="E1230" s="2">
        <v>1962</v>
      </c>
      <c r="F1230" s="2">
        <v>864</v>
      </c>
      <c r="G1230" s="2">
        <v>1</v>
      </c>
      <c r="H1230" s="2">
        <v>3</v>
      </c>
      <c r="I1230" s="2">
        <v>0</v>
      </c>
      <c r="J1230" s="2">
        <v>1</v>
      </c>
      <c r="K1230" s="2">
        <v>105000</v>
      </c>
      <c r="L1230" s="2" t="s">
        <v>13</v>
      </c>
      <c r="M1230" s="2" t="s">
        <v>14</v>
      </c>
      <c r="N1230" s="19" t="str">
        <f t="shared" si="0"/>
        <v>SMALL</v>
      </c>
    </row>
    <row r="1231" spans="1:14" ht="15.75" customHeight="1" x14ac:dyDescent="0.2">
      <c r="A1231" s="2">
        <v>7227</v>
      </c>
      <c r="B1231" s="2">
        <v>6</v>
      </c>
      <c r="C1231" s="2">
        <v>6</v>
      </c>
      <c r="D1231" s="2">
        <v>1954</v>
      </c>
      <c r="E1231" s="2">
        <v>1954</v>
      </c>
      <c r="F1231" s="2">
        <v>832</v>
      </c>
      <c r="G1231" s="2">
        <v>1</v>
      </c>
      <c r="H1231" s="2">
        <v>2</v>
      </c>
      <c r="I1231" s="2">
        <v>0</v>
      </c>
      <c r="J1231" s="2">
        <v>2</v>
      </c>
      <c r="K1231" s="2">
        <v>105500</v>
      </c>
      <c r="L1231" s="2" t="s">
        <v>13</v>
      </c>
      <c r="M1231" s="2" t="s">
        <v>14</v>
      </c>
      <c r="N1231" s="19" t="str">
        <f t="shared" si="0"/>
        <v>SMALL</v>
      </c>
    </row>
    <row r="1232" spans="1:14" ht="15.75" customHeight="1" x14ac:dyDescent="0.2">
      <c r="A1232" s="2">
        <v>8339</v>
      </c>
      <c r="B1232" s="2">
        <v>5</v>
      </c>
      <c r="C1232" s="2">
        <v>7</v>
      </c>
      <c r="D1232" s="2">
        <v>1959</v>
      </c>
      <c r="E1232" s="2">
        <v>1959</v>
      </c>
      <c r="F1232" s="2">
        <v>882</v>
      </c>
      <c r="G1232" s="2">
        <v>1</v>
      </c>
      <c r="H1232" s="2">
        <v>3</v>
      </c>
      <c r="I1232" s="2">
        <v>0</v>
      </c>
      <c r="J1232" s="2">
        <v>1</v>
      </c>
      <c r="K1232" s="2">
        <v>106500</v>
      </c>
      <c r="L1232" s="2" t="s">
        <v>13</v>
      </c>
      <c r="M1232" s="2" t="s">
        <v>14</v>
      </c>
      <c r="N1232" s="19" t="str">
        <f t="shared" si="0"/>
        <v>SMALL</v>
      </c>
    </row>
    <row r="1233" spans="1:14" ht="15.75" customHeight="1" x14ac:dyDescent="0.2">
      <c r="A1233" s="2">
        <v>7200</v>
      </c>
      <c r="B1233" s="2">
        <v>5</v>
      </c>
      <c r="C1233" s="2">
        <v>7</v>
      </c>
      <c r="D1233" s="2">
        <v>1955</v>
      </c>
      <c r="E1233" s="2">
        <v>2007</v>
      </c>
      <c r="F1233" s="2">
        <v>827</v>
      </c>
      <c r="G1233" s="2">
        <v>1</v>
      </c>
      <c r="H1233" s="2">
        <v>2</v>
      </c>
      <c r="I1233" s="2">
        <v>1</v>
      </c>
      <c r="J1233" s="2">
        <v>1</v>
      </c>
      <c r="K1233" s="2">
        <v>107500</v>
      </c>
      <c r="L1233" s="2" t="s">
        <v>13</v>
      </c>
      <c r="M1233" s="2" t="s">
        <v>14</v>
      </c>
      <c r="N1233" s="19" t="str">
        <f t="shared" si="0"/>
        <v>SMALL</v>
      </c>
    </row>
    <row r="1234" spans="1:14" ht="15.75" customHeight="1" x14ac:dyDescent="0.2">
      <c r="A1234" s="2">
        <v>8382</v>
      </c>
      <c r="B1234" s="2">
        <v>4</v>
      </c>
      <c r="C1234" s="2">
        <v>5</v>
      </c>
      <c r="D1234" s="2">
        <v>1956</v>
      </c>
      <c r="E1234" s="2">
        <v>1956</v>
      </c>
      <c r="F1234" s="2">
        <v>1337</v>
      </c>
      <c r="G1234" s="2">
        <v>1</v>
      </c>
      <c r="H1234" s="2">
        <v>3</v>
      </c>
      <c r="I1234" s="2">
        <v>0</v>
      </c>
      <c r="J1234" s="2">
        <v>1</v>
      </c>
      <c r="K1234" s="2">
        <v>108000</v>
      </c>
      <c r="L1234" s="2" t="s">
        <v>13</v>
      </c>
      <c r="M1234" s="2" t="s">
        <v>14</v>
      </c>
      <c r="N1234" s="19" t="str">
        <f t="shared" si="0"/>
        <v>SMALL</v>
      </c>
    </row>
    <row r="1235" spans="1:14" ht="15.75" customHeight="1" x14ac:dyDescent="0.2">
      <c r="A1235" s="2">
        <v>10725</v>
      </c>
      <c r="B1235" s="2">
        <v>5</v>
      </c>
      <c r="C1235" s="2">
        <v>5</v>
      </c>
      <c r="D1235" s="2">
        <v>1959</v>
      </c>
      <c r="E1235" s="2">
        <v>1959</v>
      </c>
      <c r="F1235" s="2">
        <v>1206</v>
      </c>
      <c r="G1235" s="2">
        <v>1</v>
      </c>
      <c r="H1235" s="2">
        <v>3</v>
      </c>
      <c r="I1235" s="2">
        <v>0</v>
      </c>
      <c r="J1235" s="2">
        <v>1</v>
      </c>
      <c r="K1235" s="2">
        <v>108538</v>
      </c>
      <c r="L1235" s="2" t="s">
        <v>13</v>
      </c>
      <c r="M1235" s="2" t="s">
        <v>14</v>
      </c>
      <c r="N1235" s="19" t="str">
        <f t="shared" si="0"/>
        <v>BIG</v>
      </c>
    </row>
    <row r="1236" spans="1:14" ht="15.75" customHeight="1" x14ac:dyDescent="0.2">
      <c r="A1236" s="2">
        <v>7922</v>
      </c>
      <c r="B1236" s="2">
        <v>5</v>
      </c>
      <c r="C1236" s="2">
        <v>7</v>
      </c>
      <c r="D1236" s="2">
        <v>1953</v>
      </c>
      <c r="E1236" s="2">
        <v>2007</v>
      </c>
      <c r="F1236" s="2">
        <v>1057</v>
      </c>
      <c r="G1236" s="2">
        <v>1</v>
      </c>
      <c r="H1236" s="2">
        <v>3</v>
      </c>
      <c r="I1236" s="2">
        <v>0</v>
      </c>
      <c r="J1236" s="2">
        <v>1</v>
      </c>
      <c r="K1236" s="2">
        <v>109000</v>
      </c>
      <c r="L1236" s="2" t="s">
        <v>17</v>
      </c>
      <c r="M1236" s="2" t="s">
        <v>14</v>
      </c>
      <c r="N1236" s="19" t="str">
        <f t="shared" si="0"/>
        <v>SMALL</v>
      </c>
    </row>
    <row r="1237" spans="1:14" ht="15.75" customHeight="1" x14ac:dyDescent="0.2">
      <c r="A1237" s="2">
        <v>8593</v>
      </c>
      <c r="B1237" s="2">
        <v>4</v>
      </c>
      <c r="C1237" s="2">
        <v>6</v>
      </c>
      <c r="D1237" s="2">
        <v>1957</v>
      </c>
      <c r="E1237" s="2">
        <v>1957</v>
      </c>
      <c r="F1237" s="2">
        <v>907</v>
      </c>
      <c r="G1237" s="2">
        <v>1</v>
      </c>
      <c r="H1237" s="2">
        <v>3</v>
      </c>
      <c r="I1237" s="2">
        <v>0</v>
      </c>
      <c r="J1237" s="2">
        <v>1</v>
      </c>
      <c r="K1237" s="2">
        <v>109008</v>
      </c>
      <c r="L1237" s="2" t="s">
        <v>13</v>
      </c>
      <c r="M1237" s="2" t="s">
        <v>14</v>
      </c>
      <c r="N1237" s="19" t="str">
        <f t="shared" si="0"/>
        <v>SMALL</v>
      </c>
    </row>
    <row r="1238" spans="1:14" ht="15.75" customHeight="1" x14ac:dyDescent="0.2">
      <c r="A1238" s="2">
        <v>6600</v>
      </c>
      <c r="B1238" s="2">
        <v>5</v>
      </c>
      <c r="C1238" s="2">
        <v>5</v>
      </c>
      <c r="D1238" s="2">
        <v>1962</v>
      </c>
      <c r="E1238" s="2">
        <v>1962</v>
      </c>
      <c r="F1238" s="2">
        <v>894</v>
      </c>
      <c r="G1238" s="2">
        <v>1</v>
      </c>
      <c r="H1238" s="2">
        <v>2</v>
      </c>
      <c r="I1238" s="2">
        <v>0</v>
      </c>
      <c r="J1238" s="2">
        <v>1</v>
      </c>
      <c r="K1238" s="2">
        <v>109500</v>
      </c>
      <c r="L1238" s="2" t="s">
        <v>13</v>
      </c>
      <c r="M1238" s="2" t="s">
        <v>14</v>
      </c>
      <c r="N1238" s="19" t="str">
        <f t="shared" si="0"/>
        <v>SMALL</v>
      </c>
    </row>
    <row r="1239" spans="1:14" ht="15.75" customHeight="1" x14ac:dyDescent="0.2">
      <c r="A1239" s="2">
        <v>7200</v>
      </c>
      <c r="B1239" s="2">
        <v>5</v>
      </c>
      <c r="C1239" s="2">
        <v>7</v>
      </c>
      <c r="D1239" s="2">
        <v>1954</v>
      </c>
      <c r="E1239" s="2">
        <v>1954</v>
      </c>
      <c r="F1239" s="2">
        <v>825</v>
      </c>
      <c r="G1239" s="2">
        <v>1</v>
      </c>
      <c r="H1239" s="2">
        <v>2</v>
      </c>
      <c r="I1239" s="2">
        <v>0</v>
      </c>
      <c r="J1239" s="2">
        <v>1</v>
      </c>
      <c r="K1239" s="2">
        <v>109500</v>
      </c>
      <c r="L1239" s="2" t="s">
        <v>13</v>
      </c>
      <c r="M1239" s="2" t="s">
        <v>14</v>
      </c>
      <c r="N1239" s="19" t="str">
        <f t="shared" si="0"/>
        <v>SMALL</v>
      </c>
    </row>
    <row r="1240" spans="1:14" ht="15.75" customHeight="1" x14ac:dyDescent="0.2">
      <c r="A1240" s="2">
        <v>7200</v>
      </c>
      <c r="B1240" s="2">
        <v>5</v>
      </c>
      <c r="C1240" s="2">
        <v>7</v>
      </c>
      <c r="D1240" s="2">
        <v>1950</v>
      </c>
      <c r="E1240" s="2">
        <v>1950</v>
      </c>
      <c r="F1240" s="2">
        <v>1040</v>
      </c>
      <c r="G1240" s="2">
        <v>1</v>
      </c>
      <c r="H1240" s="2">
        <v>2</v>
      </c>
      <c r="I1240" s="2">
        <v>0</v>
      </c>
      <c r="J1240" s="2">
        <v>2</v>
      </c>
      <c r="K1240" s="2">
        <v>109500</v>
      </c>
      <c r="L1240" s="2" t="s">
        <v>13</v>
      </c>
      <c r="M1240" s="2" t="s">
        <v>14</v>
      </c>
      <c r="N1240" s="19" t="str">
        <f t="shared" si="0"/>
        <v>SMALL</v>
      </c>
    </row>
    <row r="1241" spans="1:14" ht="15.75" customHeight="1" x14ac:dyDescent="0.2">
      <c r="A1241" s="2">
        <v>7200</v>
      </c>
      <c r="B1241" s="2">
        <v>4</v>
      </c>
      <c r="C1241" s="2">
        <v>5</v>
      </c>
      <c r="D1241" s="2">
        <v>1950</v>
      </c>
      <c r="E1241" s="2">
        <v>1950</v>
      </c>
      <c r="F1241" s="2">
        <v>1040</v>
      </c>
      <c r="G1241" s="2">
        <v>1</v>
      </c>
      <c r="H1241" s="2">
        <v>2</v>
      </c>
      <c r="I1241" s="2">
        <v>0</v>
      </c>
      <c r="J1241" s="2">
        <v>2</v>
      </c>
      <c r="K1241" s="2">
        <v>109900</v>
      </c>
      <c r="L1241" s="2" t="s">
        <v>13</v>
      </c>
      <c r="M1241" s="2" t="s">
        <v>14</v>
      </c>
      <c r="N1241" s="19" t="str">
        <f t="shared" si="0"/>
        <v>SMALL</v>
      </c>
    </row>
    <row r="1242" spans="1:14" ht="15.75" customHeight="1" x14ac:dyDescent="0.2">
      <c r="A1242" s="2">
        <v>11475</v>
      </c>
      <c r="B1242" s="2">
        <v>5</v>
      </c>
      <c r="C1242" s="2">
        <v>5</v>
      </c>
      <c r="D1242" s="2">
        <v>1958</v>
      </c>
      <c r="E1242" s="2">
        <v>1958</v>
      </c>
      <c r="F1242" s="2">
        <v>1776</v>
      </c>
      <c r="G1242" s="2">
        <v>2</v>
      </c>
      <c r="H1242" s="2">
        <v>4</v>
      </c>
      <c r="I1242" s="2">
        <v>0</v>
      </c>
      <c r="J1242" s="2">
        <v>3</v>
      </c>
      <c r="K1242" s="2">
        <v>110000</v>
      </c>
      <c r="L1242" s="2" t="s">
        <v>13</v>
      </c>
      <c r="M1242" s="2" t="s">
        <v>14</v>
      </c>
      <c r="N1242" s="19" t="str">
        <f t="shared" si="0"/>
        <v>BIG</v>
      </c>
    </row>
    <row r="1243" spans="1:14" ht="15.75" customHeight="1" x14ac:dyDescent="0.2">
      <c r="A1243" s="2">
        <v>13560</v>
      </c>
      <c r="B1243" s="2">
        <v>6</v>
      </c>
      <c r="C1243" s="2">
        <v>3</v>
      </c>
      <c r="D1243" s="2">
        <v>1968</v>
      </c>
      <c r="E1243" s="2">
        <v>1968</v>
      </c>
      <c r="F1243" s="2">
        <v>1392</v>
      </c>
      <c r="G1243" s="2">
        <v>1</v>
      </c>
      <c r="H1243" s="2">
        <v>2</v>
      </c>
      <c r="I1243" s="2">
        <v>2</v>
      </c>
      <c r="J1243" s="2">
        <v>2</v>
      </c>
      <c r="K1243" s="2">
        <v>110000</v>
      </c>
      <c r="L1243" s="2" t="s">
        <v>13</v>
      </c>
      <c r="M1243" s="2" t="s">
        <v>14</v>
      </c>
      <c r="N1243" s="19" t="str">
        <f t="shared" si="0"/>
        <v>BIG</v>
      </c>
    </row>
    <row r="1244" spans="1:14" ht="15.75" customHeight="1" x14ac:dyDescent="0.2">
      <c r="A1244" s="2">
        <v>9477</v>
      </c>
      <c r="B1244" s="2">
        <v>5</v>
      </c>
      <c r="C1244" s="2">
        <v>5</v>
      </c>
      <c r="D1244" s="2">
        <v>1966</v>
      </c>
      <c r="E1244" s="2">
        <v>1966</v>
      </c>
      <c r="F1244" s="2">
        <v>892</v>
      </c>
      <c r="G1244" s="2">
        <v>1</v>
      </c>
      <c r="H1244" s="2">
        <v>3</v>
      </c>
      <c r="I1244" s="2">
        <v>0</v>
      </c>
      <c r="J1244" s="2">
        <v>1</v>
      </c>
      <c r="K1244" s="2">
        <v>110000</v>
      </c>
      <c r="L1244" s="2" t="s">
        <v>13</v>
      </c>
      <c r="M1244" s="2" t="s">
        <v>14</v>
      </c>
      <c r="N1244" s="19" t="str">
        <f t="shared" si="0"/>
        <v>BIG</v>
      </c>
    </row>
    <row r="1245" spans="1:14" ht="15.75" customHeight="1" x14ac:dyDescent="0.2">
      <c r="A1245" s="2">
        <v>7677</v>
      </c>
      <c r="B1245" s="2">
        <v>5</v>
      </c>
      <c r="C1245" s="2">
        <v>5</v>
      </c>
      <c r="D1245" s="2">
        <v>1953</v>
      </c>
      <c r="E1245" s="2">
        <v>1953</v>
      </c>
      <c r="F1245" s="2">
        <v>773</v>
      </c>
      <c r="G1245" s="2">
        <v>1</v>
      </c>
      <c r="H1245" s="2">
        <v>2</v>
      </c>
      <c r="I1245" s="2">
        <v>0</v>
      </c>
      <c r="J1245" s="2">
        <v>1</v>
      </c>
      <c r="K1245" s="2">
        <v>110000</v>
      </c>
      <c r="L1245" s="2" t="s">
        <v>13</v>
      </c>
      <c r="M1245" s="2" t="s">
        <v>14</v>
      </c>
      <c r="N1245" s="19" t="str">
        <f t="shared" si="0"/>
        <v>SMALL</v>
      </c>
    </row>
    <row r="1246" spans="1:14" ht="15.75" customHeight="1" x14ac:dyDescent="0.2">
      <c r="A1246" s="2">
        <v>7340</v>
      </c>
      <c r="B1246" s="2">
        <v>4</v>
      </c>
      <c r="C1246" s="2">
        <v>6</v>
      </c>
      <c r="D1246" s="2">
        <v>1971</v>
      </c>
      <c r="E1246" s="2">
        <v>1971</v>
      </c>
      <c r="F1246" s="2">
        <v>858</v>
      </c>
      <c r="G1246" s="2">
        <v>1</v>
      </c>
      <c r="H1246" s="2">
        <v>2</v>
      </c>
      <c r="I1246" s="2">
        <v>0</v>
      </c>
      <c r="J1246" s="2">
        <v>1</v>
      </c>
      <c r="K1246" s="2">
        <v>110000</v>
      </c>
      <c r="L1246" s="2" t="s">
        <v>13</v>
      </c>
      <c r="M1246" s="2" t="s">
        <v>14</v>
      </c>
      <c r="N1246" s="19" t="str">
        <f t="shared" si="0"/>
        <v>SMALL</v>
      </c>
    </row>
    <row r="1247" spans="1:14" ht="15.75" customHeight="1" x14ac:dyDescent="0.2">
      <c r="A1247" s="2">
        <v>12735</v>
      </c>
      <c r="B1247" s="2">
        <v>4</v>
      </c>
      <c r="C1247" s="2">
        <v>5</v>
      </c>
      <c r="D1247" s="2">
        <v>1972</v>
      </c>
      <c r="E1247" s="2">
        <v>1972</v>
      </c>
      <c r="F1247" s="2">
        <v>864</v>
      </c>
      <c r="G1247" s="2">
        <v>1</v>
      </c>
      <c r="H1247" s="2">
        <v>3</v>
      </c>
      <c r="I1247" s="2">
        <v>0</v>
      </c>
      <c r="J1247" s="2">
        <v>2</v>
      </c>
      <c r="K1247" s="2">
        <v>111250</v>
      </c>
      <c r="L1247" s="2" t="s">
        <v>13</v>
      </c>
      <c r="M1247" s="2" t="s">
        <v>14</v>
      </c>
      <c r="N1247" s="19" t="str">
        <f t="shared" si="0"/>
        <v>BIG</v>
      </c>
    </row>
    <row r="1248" spans="1:14" ht="15.75" customHeight="1" x14ac:dyDescent="0.2">
      <c r="A1248" s="2">
        <v>10295</v>
      </c>
      <c r="B1248" s="2">
        <v>4</v>
      </c>
      <c r="C1248" s="2">
        <v>6</v>
      </c>
      <c r="D1248" s="2">
        <v>1969</v>
      </c>
      <c r="E1248" s="2">
        <v>1969</v>
      </c>
      <c r="F1248" s="2">
        <v>936</v>
      </c>
      <c r="G1248" s="2">
        <v>1</v>
      </c>
      <c r="H1248" s="2">
        <v>2</v>
      </c>
      <c r="I1248" s="2">
        <v>0</v>
      </c>
      <c r="J1248" s="2">
        <v>1</v>
      </c>
      <c r="K1248" s="2">
        <v>111900</v>
      </c>
      <c r="L1248" s="2" t="s">
        <v>13</v>
      </c>
      <c r="M1248" s="2" t="s">
        <v>14</v>
      </c>
      <c r="N1248" s="19" t="str">
        <f t="shared" si="0"/>
        <v>BIG</v>
      </c>
    </row>
    <row r="1249" spans="1:14" ht="15.75" customHeight="1" x14ac:dyDescent="0.2">
      <c r="A1249" s="2">
        <v>6390</v>
      </c>
      <c r="B1249" s="2">
        <v>6</v>
      </c>
      <c r="C1249" s="2">
        <v>7</v>
      </c>
      <c r="D1249" s="2">
        <v>1954</v>
      </c>
      <c r="E1249" s="2">
        <v>1954</v>
      </c>
      <c r="F1249" s="2">
        <v>984</v>
      </c>
      <c r="G1249" s="2">
        <v>1</v>
      </c>
      <c r="H1249" s="2">
        <v>2</v>
      </c>
      <c r="I1249" s="2">
        <v>0</v>
      </c>
      <c r="J1249" s="2">
        <v>1</v>
      </c>
      <c r="K1249" s="2">
        <v>112500</v>
      </c>
      <c r="L1249" s="2" t="s">
        <v>13</v>
      </c>
      <c r="M1249" s="2" t="s">
        <v>14</v>
      </c>
      <c r="N1249" s="19" t="str">
        <f t="shared" si="0"/>
        <v>SMALL</v>
      </c>
    </row>
    <row r="1250" spans="1:14" ht="15.75" customHeight="1" x14ac:dyDescent="0.2">
      <c r="A1250" s="2">
        <v>7584</v>
      </c>
      <c r="B1250" s="2">
        <v>5</v>
      </c>
      <c r="C1250" s="2">
        <v>5</v>
      </c>
      <c r="D1250" s="2">
        <v>1953</v>
      </c>
      <c r="E1250" s="2">
        <v>1953</v>
      </c>
      <c r="F1250" s="2">
        <v>1036</v>
      </c>
      <c r="G1250" s="2">
        <v>1</v>
      </c>
      <c r="H1250" s="2">
        <v>3</v>
      </c>
      <c r="I1250" s="2">
        <v>0</v>
      </c>
      <c r="J1250" s="2">
        <v>1</v>
      </c>
      <c r="K1250" s="2">
        <v>112900</v>
      </c>
      <c r="L1250" s="2" t="s">
        <v>13</v>
      </c>
      <c r="M1250" s="2" t="s">
        <v>14</v>
      </c>
      <c r="N1250" s="19" t="str">
        <f t="shared" si="0"/>
        <v>SMALL</v>
      </c>
    </row>
    <row r="1251" spans="1:14" ht="15.75" customHeight="1" x14ac:dyDescent="0.2">
      <c r="A1251" s="2">
        <v>8480</v>
      </c>
      <c r="B1251" s="2">
        <v>5</v>
      </c>
      <c r="C1251" s="2">
        <v>6</v>
      </c>
      <c r="D1251" s="2">
        <v>1945</v>
      </c>
      <c r="E1251" s="2">
        <v>1950</v>
      </c>
      <c r="F1251" s="2">
        <v>793</v>
      </c>
      <c r="G1251" s="2">
        <v>1</v>
      </c>
      <c r="H1251" s="2">
        <v>2</v>
      </c>
      <c r="I1251" s="2">
        <v>0</v>
      </c>
      <c r="J1251" s="2">
        <v>1</v>
      </c>
      <c r="K1251" s="2">
        <v>113000</v>
      </c>
      <c r="L1251" s="2" t="s">
        <v>17</v>
      </c>
      <c r="M1251" s="2" t="s">
        <v>14</v>
      </c>
      <c r="N1251" s="19" t="str">
        <f t="shared" si="0"/>
        <v>SMALL</v>
      </c>
    </row>
    <row r="1252" spans="1:14" ht="15.75" customHeight="1" x14ac:dyDescent="0.2">
      <c r="A1252" s="2">
        <v>9000</v>
      </c>
      <c r="B1252" s="2">
        <v>6</v>
      </c>
      <c r="C1252" s="2">
        <v>6</v>
      </c>
      <c r="D1252" s="2">
        <v>1958</v>
      </c>
      <c r="E1252" s="2">
        <v>1958</v>
      </c>
      <c r="F1252" s="2">
        <v>1142</v>
      </c>
      <c r="G1252" s="2">
        <v>1</v>
      </c>
      <c r="H1252" s="2">
        <v>2</v>
      </c>
      <c r="I1252" s="2">
        <v>1</v>
      </c>
      <c r="J1252" s="2">
        <v>1</v>
      </c>
      <c r="K1252" s="2">
        <v>113500</v>
      </c>
      <c r="L1252" s="2" t="s">
        <v>13</v>
      </c>
      <c r="M1252" s="2" t="s">
        <v>14</v>
      </c>
      <c r="N1252" s="19" t="str">
        <f t="shared" si="0"/>
        <v>SMALL</v>
      </c>
    </row>
    <row r="1253" spans="1:14" ht="15.75" customHeight="1" x14ac:dyDescent="0.2">
      <c r="A1253" s="2">
        <v>10150</v>
      </c>
      <c r="B1253" s="2">
        <v>5</v>
      </c>
      <c r="C1253" s="2">
        <v>5</v>
      </c>
      <c r="D1253" s="2">
        <v>1958</v>
      </c>
      <c r="E1253" s="2">
        <v>1958</v>
      </c>
      <c r="F1253" s="2">
        <v>912</v>
      </c>
      <c r="G1253" s="2">
        <v>1</v>
      </c>
      <c r="H1253" s="2">
        <v>2</v>
      </c>
      <c r="I1253" s="2">
        <v>0</v>
      </c>
      <c r="J1253" s="2">
        <v>1</v>
      </c>
      <c r="K1253" s="2">
        <v>114500</v>
      </c>
      <c r="L1253" s="2" t="s">
        <v>13</v>
      </c>
      <c r="M1253" s="2" t="s">
        <v>14</v>
      </c>
      <c r="N1253" s="19" t="str">
        <f t="shared" si="0"/>
        <v>BIG</v>
      </c>
    </row>
    <row r="1254" spans="1:14" ht="15.75" customHeight="1" x14ac:dyDescent="0.2">
      <c r="A1254" s="2">
        <v>10500</v>
      </c>
      <c r="B1254" s="2">
        <v>4</v>
      </c>
      <c r="C1254" s="2">
        <v>5</v>
      </c>
      <c r="D1254" s="2">
        <v>1971</v>
      </c>
      <c r="E1254" s="2">
        <v>1971</v>
      </c>
      <c r="F1254" s="2">
        <v>864</v>
      </c>
      <c r="G1254" s="2">
        <v>1</v>
      </c>
      <c r="H1254" s="2">
        <v>3</v>
      </c>
      <c r="I1254" s="2">
        <v>1</v>
      </c>
      <c r="J1254" s="2">
        <v>0</v>
      </c>
      <c r="K1254" s="2">
        <v>115000</v>
      </c>
      <c r="L1254" s="2" t="s">
        <v>13</v>
      </c>
      <c r="M1254" s="2" t="s">
        <v>14</v>
      </c>
      <c r="N1254" s="19" t="str">
        <f t="shared" si="0"/>
        <v>BIG</v>
      </c>
    </row>
    <row r="1255" spans="1:14" ht="15.75" customHeight="1" x14ac:dyDescent="0.2">
      <c r="A1255" s="2">
        <v>10434</v>
      </c>
      <c r="B1255" s="2">
        <v>4</v>
      </c>
      <c r="C1255" s="2">
        <v>5</v>
      </c>
      <c r="D1255" s="2">
        <v>1955</v>
      </c>
      <c r="E1255" s="2">
        <v>1955</v>
      </c>
      <c r="F1255" s="2">
        <v>1005</v>
      </c>
      <c r="G1255" s="2">
        <v>1</v>
      </c>
      <c r="H1255" s="2">
        <v>2</v>
      </c>
      <c r="I1255" s="2">
        <v>1</v>
      </c>
      <c r="J1255" s="2">
        <v>2</v>
      </c>
      <c r="K1255" s="2">
        <v>115000</v>
      </c>
      <c r="L1255" s="2" t="s">
        <v>13</v>
      </c>
      <c r="M1255" s="2" t="s">
        <v>14</v>
      </c>
      <c r="N1255" s="19" t="str">
        <f t="shared" si="0"/>
        <v>BIG</v>
      </c>
    </row>
    <row r="1256" spans="1:14" ht="15.75" customHeight="1" x14ac:dyDescent="0.2">
      <c r="A1256" s="2">
        <v>7150</v>
      </c>
      <c r="B1256" s="2">
        <v>4</v>
      </c>
      <c r="C1256" s="2">
        <v>4</v>
      </c>
      <c r="D1256" s="2">
        <v>1955</v>
      </c>
      <c r="E1256" s="2">
        <v>1955</v>
      </c>
      <c r="F1256" s="2">
        <v>1540</v>
      </c>
      <c r="G1256" s="2">
        <v>1</v>
      </c>
      <c r="H1256" s="2">
        <v>4</v>
      </c>
      <c r="I1256" s="2">
        <v>0</v>
      </c>
      <c r="J1256" s="2">
        <v>1</v>
      </c>
      <c r="K1256" s="2">
        <v>115000</v>
      </c>
      <c r="L1256" s="2" t="s">
        <v>13</v>
      </c>
      <c r="M1256" s="2" t="s">
        <v>14</v>
      </c>
      <c r="N1256" s="19" t="str">
        <f t="shared" si="0"/>
        <v>SMALL</v>
      </c>
    </row>
    <row r="1257" spans="1:14" ht="15.75" customHeight="1" x14ac:dyDescent="0.2">
      <c r="A1257" s="2">
        <v>7800</v>
      </c>
      <c r="B1257" s="2">
        <v>5</v>
      </c>
      <c r="C1257" s="2">
        <v>5</v>
      </c>
      <c r="D1257" s="2">
        <v>1964</v>
      </c>
      <c r="E1257" s="2">
        <v>1964</v>
      </c>
      <c r="F1257" s="2">
        <v>912</v>
      </c>
      <c r="G1257" s="2">
        <v>1</v>
      </c>
      <c r="H1257" s="2">
        <v>2</v>
      </c>
      <c r="I1257" s="2">
        <v>0</v>
      </c>
      <c r="J1257" s="2">
        <v>1</v>
      </c>
      <c r="K1257" s="2">
        <v>115000</v>
      </c>
      <c r="L1257" s="2" t="s">
        <v>13</v>
      </c>
      <c r="M1257" s="2" t="s">
        <v>14</v>
      </c>
      <c r="N1257" s="19" t="str">
        <f t="shared" si="0"/>
        <v>SMALL</v>
      </c>
    </row>
    <row r="1258" spans="1:14" ht="15.75" customHeight="1" x14ac:dyDescent="0.2">
      <c r="A1258" s="2">
        <v>11556</v>
      </c>
      <c r="B1258" s="2">
        <v>5</v>
      </c>
      <c r="C1258" s="2">
        <v>6</v>
      </c>
      <c r="D1258" s="2">
        <v>1952</v>
      </c>
      <c r="E1258" s="2">
        <v>1952</v>
      </c>
      <c r="F1258" s="2">
        <v>882</v>
      </c>
      <c r="G1258" s="2">
        <v>1</v>
      </c>
      <c r="H1258" s="2">
        <v>2</v>
      </c>
      <c r="I1258" s="2">
        <v>0</v>
      </c>
      <c r="J1258" s="2">
        <v>1</v>
      </c>
      <c r="K1258" s="2">
        <v>116000</v>
      </c>
      <c r="L1258" s="2" t="s">
        <v>13</v>
      </c>
      <c r="M1258" s="2" t="s">
        <v>14</v>
      </c>
      <c r="N1258" s="19" t="str">
        <f t="shared" si="0"/>
        <v>BIG</v>
      </c>
    </row>
    <row r="1259" spans="1:14" ht="15.75" customHeight="1" x14ac:dyDescent="0.2">
      <c r="A1259" s="2">
        <v>8892</v>
      </c>
      <c r="B1259" s="2">
        <v>5</v>
      </c>
      <c r="C1259" s="2">
        <v>7</v>
      </c>
      <c r="D1259" s="2">
        <v>1953</v>
      </c>
      <c r="E1259" s="2">
        <v>1996</v>
      </c>
      <c r="F1259" s="2">
        <v>910</v>
      </c>
      <c r="G1259" s="2">
        <v>1</v>
      </c>
      <c r="H1259" s="2">
        <v>3</v>
      </c>
      <c r="I1259" s="2">
        <v>0</v>
      </c>
      <c r="J1259" s="2">
        <v>2</v>
      </c>
      <c r="K1259" s="2">
        <v>116000</v>
      </c>
      <c r="L1259" s="2" t="s">
        <v>13</v>
      </c>
      <c r="M1259" s="2" t="s">
        <v>14</v>
      </c>
      <c r="N1259" s="19" t="str">
        <f t="shared" si="0"/>
        <v>SMALL</v>
      </c>
    </row>
    <row r="1260" spans="1:14" ht="15.75" customHeight="1" x14ac:dyDescent="0.2">
      <c r="A1260" s="2">
        <v>9770</v>
      </c>
      <c r="B1260" s="2">
        <v>5</v>
      </c>
      <c r="C1260" s="2">
        <v>5</v>
      </c>
      <c r="D1260" s="2">
        <v>1957</v>
      </c>
      <c r="E1260" s="2">
        <v>1957</v>
      </c>
      <c r="F1260" s="2">
        <v>922</v>
      </c>
      <c r="G1260" s="2">
        <v>1</v>
      </c>
      <c r="H1260" s="2">
        <v>2</v>
      </c>
      <c r="I1260" s="2">
        <v>0</v>
      </c>
      <c r="J1260" s="2">
        <v>1</v>
      </c>
      <c r="K1260" s="2">
        <v>116000</v>
      </c>
      <c r="L1260" s="2" t="s">
        <v>13</v>
      </c>
      <c r="M1260" s="2" t="s">
        <v>14</v>
      </c>
      <c r="N1260" s="19" t="str">
        <f t="shared" si="0"/>
        <v>BIG</v>
      </c>
    </row>
    <row r="1261" spans="1:14" ht="15.75" customHeight="1" x14ac:dyDescent="0.2">
      <c r="A1261" s="2">
        <v>9353</v>
      </c>
      <c r="B1261" s="2">
        <v>4</v>
      </c>
      <c r="C1261" s="2">
        <v>5</v>
      </c>
      <c r="D1261" s="2">
        <v>1970</v>
      </c>
      <c r="E1261" s="2">
        <v>1970</v>
      </c>
      <c r="F1261" s="2">
        <v>864</v>
      </c>
      <c r="G1261" s="2">
        <v>1</v>
      </c>
      <c r="H1261" s="2">
        <v>3</v>
      </c>
      <c r="I1261" s="2">
        <v>0</v>
      </c>
      <c r="J1261" s="2">
        <v>1</v>
      </c>
      <c r="K1261" s="2">
        <v>116050</v>
      </c>
      <c r="L1261" s="2" t="s">
        <v>13</v>
      </c>
      <c r="M1261" s="2" t="s">
        <v>14</v>
      </c>
      <c r="N1261" s="19" t="str">
        <f t="shared" si="0"/>
        <v>SMALL</v>
      </c>
    </row>
    <row r="1262" spans="1:14" ht="15.75" customHeight="1" x14ac:dyDescent="0.2">
      <c r="A1262" s="2">
        <v>8400</v>
      </c>
      <c r="B1262" s="2">
        <v>5</v>
      </c>
      <c r="C1262" s="2">
        <v>5</v>
      </c>
      <c r="D1262" s="2">
        <v>1955</v>
      </c>
      <c r="E1262" s="2">
        <v>1955</v>
      </c>
      <c r="F1262" s="2">
        <v>925</v>
      </c>
      <c r="G1262" s="2">
        <v>1</v>
      </c>
      <c r="H1262" s="2">
        <v>3</v>
      </c>
      <c r="I1262" s="2">
        <v>2</v>
      </c>
      <c r="J1262" s="2">
        <v>1</v>
      </c>
      <c r="K1262" s="2">
        <v>116900</v>
      </c>
      <c r="L1262" s="2" t="s">
        <v>17</v>
      </c>
      <c r="M1262" s="2" t="s">
        <v>14</v>
      </c>
      <c r="N1262" s="19" t="str">
        <f t="shared" si="0"/>
        <v>SMALL</v>
      </c>
    </row>
    <row r="1263" spans="1:14" ht="15.75" customHeight="1" x14ac:dyDescent="0.2">
      <c r="A1263" s="2">
        <v>9100</v>
      </c>
      <c r="B1263" s="2">
        <v>5</v>
      </c>
      <c r="C1263" s="2">
        <v>6</v>
      </c>
      <c r="D1263" s="2">
        <v>1965</v>
      </c>
      <c r="E1263" s="2">
        <v>1965</v>
      </c>
      <c r="F1263" s="2">
        <v>925</v>
      </c>
      <c r="G1263" s="2">
        <v>1</v>
      </c>
      <c r="H1263" s="2">
        <v>2</v>
      </c>
      <c r="I1263" s="2">
        <v>0</v>
      </c>
      <c r="J1263" s="2">
        <v>1</v>
      </c>
      <c r="K1263" s="2">
        <v>117500</v>
      </c>
      <c r="L1263" s="2" t="s">
        <v>13</v>
      </c>
      <c r="M1263" s="2" t="s">
        <v>14</v>
      </c>
      <c r="N1263" s="19" t="str">
        <f t="shared" si="0"/>
        <v>SMALL</v>
      </c>
    </row>
    <row r="1264" spans="1:14" ht="15.75" customHeight="1" x14ac:dyDescent="0.2">
      <c r="A1264" s="2">
        <v>8680</v>
      </c>
      <c r="B1264" s="2">
        <v>5</v>
      </c>
      <c r="C1264" s="2">
        <v>7</v>
      </c>
      <c r="D1264" s="2">
        <v>1960</v>
      </c>
      <c r="E1264" s="2">
        <v>1960</v>
      </c>
      <c r="F1264" s="2">
        <v>894</v>
      </c>
      <c r="G1264" s="2">
        <v>1</v>
      </c>
      <c r="H1264" s="2">
        <v>3</v>
      </c>
      <c r="I1264" s="2">
        <v>0</v>
      </c>
      <c r="J1264" s="2">
        <v>1</v>
      </c>
      <c r="K1264" s="2">
        <v>117600</v>
      </c>
      <c r="L1264" s="2" t="s">
        <v>13</v>
      </c>
      <c r="M1264" s="2" t="s">
        <v>14</v>
      </c>
      <c r="N1264" s="19" t="str">
        <f t="shared" si="0"/>
        <v>SMALL</v>
      </c>
    </row>
    <row r="1265" spans="1:14" ht="15.75" customHeight="1" x14ac:dyDescent="0.2">
      <c r="A1265" s="2">
        <v>8125</v>
      </c>
      <c r="B1265" s="2">
        <v>5</v>
      </c>
      <c r="C1265" s="2">
        <v>7</v>
      </c>
      <c r="D1265" s="2">
        <v>1959</v>
      </c>
      <c r="E1265" s="2">
        <v>1959</v>
      </c>
      <c r="F1265" s="2">
        <v>864</v>
      </c>
      <c r="G1265" s="2">
        <v>1</v>
      </c>
      <c r="H1265" s="2">
        <v>3</v>
      </c>
      <c r="I1265" s="2">
        <v>0</v>
      </c>
      <c r="J1265" s="2">
        <v>1</v>
      </c>
      <c r="K1265" s="2">
        <v>118000</v>
      </c>
      <c r="L1265" s="2" t="s">
        <v>13</v>
      </c>
      <c r="M1265" s="2" t="s">
        <v>14</v>
      </c>
      <c r="N1265" s="19" t="str">
        <f t="shared" si="0"/>
        <v>SMALL</v>
      </c>
    </row>
    <row r="1266" spans="1:14" ht="15.75" customHeight="1" x14ac:dyDescent="0.2">
      <c r="A1266" s="2">
        <v>9000</v>
      </c>
      <c r="B1266" s="2">
        <v>5</v>
      </c>
      <c r="C1266" s="2">
        <v>5</v>
      </c>
      <c r="D1266" s="2">
        <v>1954</v>
      </c>
      <c r="E1266" s="2">
        <v>1954</v>
      </c>
      <c r="F1266" s="2">
        <v>1128</v>
      </c>
      <c r="G1266" s="2">
        <v>1</v>
      </c>
      <c r="H1266" s="2">
        <v>2</v>
      </c>
      <c r="I1266" s="2">
        <v>0</v>
      </c>
      <c r="J1266" s="2">
        <v>1</v>
      </c>
      <c r="K1266" s="2">
        <v>118000</v>
      </c>
      <c r="L1266" s="2" t="s">
        <v>13</v>
      </c>
      <c r="M1266" s="2" t="s">
        <v>14</v>
      </c>
      <c r="N1266" s="19" t="str">
        <f t="shared" si="0"/>
        <v>SMALL</v>
      </c>
    </row>
    <row r="1267" spans="1:14" ht="15.75" customHeight="1" x14ac:dyDescent="0.2">
      <c r="A1267" s="2">
        <v>8480</v>
      </c>
      <c r="B1267" s="2">
        <v>5</v>
      </c>
      <c r="C1267" s="2">
        <v>5</v>
      </c>
      <c r="D1267" s="2">
        <v>1947</v>
      </c>
      <c r="E1267" s="2">
        <v>1950</v>
      </c>
      <c r="F1267" s="2">
        <v>1216</v>
      </c>
      <c r="G1267" s="2">
        <v>1</v>
      </c>
      <c r="H1267" s="2">
        <v>2</v>
      </c>
      <c r="I1267" s="2">
        <v>0</v>
      </c>
      <c r="J1267" s="2">
        <v>1</v>
      </c>
      <c r="K1267" s="2">
        <v>118500</v>
      </c>
      <c r="L1267" s="2" t="s">
        <v>13</v>
      </c>
      <c r="M1267" s="2" t="s">
        <v>14</v>
      </c>
      <c r="N1267" s="19" t="str">
        <f t="shared" si="0"/>
        <v>SMALL</v>
      </c>
    </row>
    <row r="1268" spans="1:14" ht="15.75" customHeight="1" x14ac:dyDescent="0.2">
      <c r="A1268" s="2">
        <v>7200</v>
      </c>
      <c r="B1268" s="2">
        <v>5</v>
      </c>
      <c r="C1268" s="2">
        <v>7</v>
      </c>
      <c r="D1268" s="2">
        <v>1952</v>
      </c>
      <c r="E1268" s="2">
        <v>1952</v>
      </c>
      <c r="F1268" s="2">
        <v>732</v>
      </c>
      <c r="G1268" s="2">
        <v>1</v>
      </c>
      <c r="H1268" s="2">
        <v>2</v>
      </c>
      <c r="I1268" s="2">
        <v>0</v>
      </c>
      <c r="J1268" s="2">
        <v>1</v>
      </c>
      <c r="K1268" s="2">
        <v>118900</v>
      </c>
      <c r="L1268" s="2" t="s">
        <v>17</v>
      </c>
      <c r="M1268" s="2" t="s">
        <v>14</v>
      </c>
      <c r="N1268" s="19" t="str">
        <f t="shared" si="0"/>
        <v>SMALL</v>
      </c>
    </row>
    <row r="1269" spans="1:14" ht="15.75" customHeight="1" x14ac:dyDescent="0.2">
      <c r="A1269" s="2">
        <v>13587</v>
      </c>
      <c r="B1269" s="2">
        <v>5</v>
      </c>
      <c r="C1269" s="2">
        <v>5</v>
      </c>
      <c r="D1269" s="2">
        <v>1958</v>
      </c>
      <c r="E1269" s="2">
        <v>1958</v>
      </c>
      <c r="F1269" s="2">
        <v>988</v>
      </c>
      <c r="G1269" s="2">
        <v>1</v>
      </c>
      <c r="H1269" s="2">
        <v>2</v>
      </c>
      <c r="I1269" s="2">
        <v>0</v>
      </c>
      <c r="J1269" s="2">
        <v>1</v>
      </c>
      <c r="K1269" s="2">
        <v>119000</v>
      </c>
      <c r="L1269" s="2" t="s">
        <v>13</v>
      </c>
      <c r="M1269" s="2" t="s">
        <v>14</v>
      </c>
      <c r="N1269" s="19" t="str">
        <f t="shared" si="0"/>
        <v>BIG</v>
      </c>
    </row>
    <row r="1270" spans="1:14" ht="15.75" customHeight="1" x14ac:dyDescent="0.2">
      <c r="A1270" s="2">
        <v>9600</v>
      </c>
      <c r="B1270" s="2">
        <v>6</v>
      </c>
      <c r="C1270" s="2">
        <v>5</v>
      </c>
      <c r="D1270" s="2">
        <v>1950</v>
      </c>
      <c r="E1270" s="2">
        <v>1950</v>
      </c>
      <c r="F1270" s="2">
        <v>1252</v>
      </c>
      <c r="G1270" s="2">
        <v>1</v>
      </c>
      <c r="H1270" s="2">
        <v>3</v>
      </c>
      <c r="I1270" s="2">
        <v>0</v>
      </c>
      <c r="J1270" s="2">
        <v>1</v>
      </c>
      <c r="K1270" s="2">
        <v>119000</v>
      </c>
      <c r="L1270" s="2" t="s">
        <v>13</v>
      </c>
      <c r="M1270" s="2" t="s">
        <v>14</v>
      </c>
      <c r="N1270" s="19" t="str">
        <f t="shared" si="0"/>
        <v>BIG</v>
      </c>
    </row>
    <row r="1271" spans="1:14" ht="15.75" customHeight="1" x14ac:dyDescent="0.2">
      <c r="A1271" s="2">
        <v>10624</v>
      </c>
      <c r="B1271" s="2">
        <v>5</v>
      </c>
      <c r="C1271" s="2">
        <v>4</v>
      </c>
      <c r="D1271" s="2">
        <v>1964</v>
      </c>
      <c r="E1271" s="2">
        <v>1964</v>
      </c>
      <c r="F1271" s="2">
        <v>1728</v>
      </c>
      <c r="G1271" s="2">
        <v>2</v>
      </c>
      <c r="H1271" s="2">
        <v>6</v>
      </c>
      <c r="I1271" s="2">
        <v>0</v>
      </c>
      <c r="J1271" s="2">
        <v>1</v>
      </c>
      <c r="K1271" s="2">
        <v>119000</v>
      </c>
      <c r="L1271" s="2" t="s">
        <v>13</v>
      </c>
      <c r="M1271" s="2" t="s">
        <v>14</v>
      </c>
      <c r="N1271" s="19" t="str">
        <f t="shared" si="0"/>
        <v>BIG</v>
      </c>
    </row>
    <row r="1272" spans="1:14" ht="15.75" customHeight="1" x14ac:dyDescent="0.2">
      <c r="A1272" s="2">
        <v>7200</v>
      </c>
      <c r="B1272" s="2">
        <v>5</v>
      </c>
      <c r="C1272" s="2">
        <v>7</v>
      </c>
      <c r="D1272" s="2">
        <v>1950</v>
      </c>
      <c r="E1272" s="2">
        <v>1950</v>
      </c>
      <c r="F1272" s="2">
        <v>988</v>
      </c>
      <c r="G1272" s="2">
        <v>1</v>
      </c>
      <c r="H1272" s="2">
        <v>3</v>
      </c>
      <c r="I1272" s="2">
        <v>0</v>
      </c>
      <c r="J1272" s="2">
        <v>1</v>
      </c>
      <c r="K1272" s="2">
        <v>119000</v>
      </c>
      <c r="L1272" s="2" t="s">
        <v>13</v>
      </c>
      <c r="M1272" s="2" t="s">
        <v>14</v>
      </c>
      <c r="N1272" s="19" t="str">
        <f t="shared" si="0"/>
        <v>SMALL</v>
      </c>
    </row>
    <row r="1273" spans="1:14" ht="15.75" customHeight="1" x14ac:dyDescent="0.2">
      <c r="A1273" s="2">
        <v>8917</v>
      </c>
      <c r="B1273" s="2">
        <v>5</v>
      </c>
      <c r="C1273" s="2">
        <v>5</v>
      </c>
      <c r="D1273" s="2">
        <v>1967</v>
      </c>
      <c r="E1273" s="2">
        <v>1967</v>
      </c>
      <c r="F1273" s="2">
        <v>1584</v>
      </c>
      <c r="G1273" s="2">
        <v>2</v>
      </c>
      <c r="H1273" s="2">
        <v>4</v>
      </c>
      <c r="I1273" s="2">
        <v>0</v>
      </c>
      <c r="J1273" s="2">
        <v>2</v>
      </c>
      <c r="K1273" s="2">
        <v>119000</v>
      </c>
      <c r="L1273" s="2" t="s">
        <v>13</v>
      </c>
      <c r="M1273" s="2" t="s">
        <v>14</v>
      </c>
      <c r="N1273" s="19" t="str">
        <f t="shared" si="0"/>
        <v>SMALL</v>
      </c>
    </row>
    <row r="1274" spans="1:14" ht="15.75" customHeight="1" x14ac:dyDescent="0.2">
      <c r="A1274" s="2">
        <v>8512</v>
      </c>
      <c r="B1274" s="2">
        <v>5</v>
      </c>
      <c r="C1274" s="2">
        <v>5</v>
      </c>
      <c r="D1274" s="2">
        <v>1960</v>
      </c>
      <c r="E1274" s="2">
        <v>1960</v>
      </c>
      <c r="F1274" s="2">
        <v>1556</v>
      </c>
      <c r="G1274" s="2">
        <v>2</v>
      </c>
      <c r="H1274" s="2">
        <v>4</v>
      </c>
      <c r="I1274" s="2">
        <v>0</v>
      </c>
      <c r="J1274" s="2">
        <v>0</v>
      </c>
      <c r="K1274" s="2">
        <v>119000</v>
      </c>
      <c r="L1274" s="2" t="s">
        <v>13</v>
      </c>
      <c r="M1274" s="2" t="s">
        <v>14</v>
      </c>
      <c r="N1274" s="19" t="str">
        <f t="shared" si="0"/>
        <v>SMALL</v>
      </c>
    </row>
    <row r="1275" spans="1:14" ht="15.75" customHeight="1" x14ac:dyDescent="0.2">
      <c r="A1275" s="2">
        <v>11664</v>
      </c>
      <c r="B1275" s="2">
        <v>6</v>
      </c>
      <c r="C1275" s="2">
        <v>5</v>
      </c>
      <c r="D1275" s="2">
        <v>1948</v>
      </c>
      <c r="E1275" s="2">
        <v>1950</v>
      </c>
      <c r="F1275" s="2">
        <v>1082</v>
      </c>
      <c r="G1275" s="2">
        <v>1</v>
      </c>
      <c r="H1275" s="2">
        <v>2</v>
      </c>
      <c r="I1275" s="2">
        <v>1</v>
      </c>
      <c r="J1275" s="2">
        <v>1</v>
      </c>
      <c r="K1275" s="2">
        <v>119200</v>
      </c>
      <c r="L1275" s="2" t="s">
        <v>13</v>
      </c>
      <c r="M1275" s="2" t="s">
        <v>14</v>
      </c>
      <c r="N1275" s="19" t="str">
        <f t="shared" si="0"/>
        <v>BIG</v>
      </c>
    </row>
    <row r="1276" spans="1:14" ht="15.75" customHeight="1" x14ac:dyDescent="0.2">
      <c r="A1276" s="2">
        <v>9758</v>
      </c>
      <c r="B1276" s="2">
        <v>5</v>
      </c>
      <c r="C1276" s="2">
        <v>5</v>
      </c>
      <c r="D1276" s="2">
        <v>1971</v>
      </c>
      <c r="E1276" s="2">
        <v>1971</v>
      </c>
      <c r="F1276" s="2">
        <v>950</v>
      </c>
      <c r="G1276" s="2">
        <v>1</v>
      </c>
      <c r="H1276" s="2">
        <v>3</v>
      </c>
      <c r="I1276" s="2">
        <v>0</v>
      </c>
      <c r="J1276" s="2">
        <v>1</v>
      </c>
      <c r="K1276" s="2">
        <v>119500</v>
      </c>
      <c r="L1276" s="2" t="s">
        <v>13</v>
      </c>
      <c r="M1276" s="2" t="s">
        <v>14</v>
      </c>
      <c r="N1276" s="19" t="str">
        <f t="shared" si="0"/>
        <v>BIG</v>
      </c>
    </row>
    <row r="1277" spans="1:14" ht="15.75" customHeight="1" x14ac:dyDescent="0.2">
      <c r="A1277" s="2">
        <v>8750</v>
      </c>
      <c r="B1277" s="2">
        <v>5</v>
      </c>
      <c r="C1277" s="2">
        <v>5</v>
      </c>
      <c r="D1277" s="2">
        <v>1956</v>
      </c>
      <c r="E1277" s="2">
        <v>1956</v>
      </c>
      <c r="F1277" s="2">
        <v>1202</v>
      </c>
      <c r="G1277" s="2">
        <v>1</v>
      </c>
      <c r="H1277" s="2">
        <v>3</v>
      </c>
      <c r="I1277" s="2">
        <v>0</v>
      </c>
      <c r="J1277" s="2">
        <v>1</v>
      </c>
      <c r="K1277" s="2">
        <v>120000</v>
      </c>
      <c r="L1277" s="2" t="s">
        <v>13</v>
      </c>
      <c r="M1277" s="2" t="s">
        <v>14</v>
      </c>
      <c r="N1277" s="19" t="str">
        <f t="shared" si="0"/>
        <v>SMALL</v>
      </c>
    </row>
    <row r="1278" spans="1:14" ht="15.75" customHeight="1" x14ac:dyDescent="0.2">
      <c r="A1278" s="2">
        <v>7535</v>
      </c>
      <c r="B1278" s="2">
        <v>5</v>
      </c>
      <c r="C1278" s="2">
        <v>7</v>
      </c>
      <c r="D1278" s="2">
        <v>1958</v>
      </c>
      <c r="E1278" s="2">
        <v>1985</v>
      </c>
      <c r="F1278" s="2">
        <v>912</v>
      </c>
      <c r="G1278" s="2">
        <v>1</v>
      </c>
      <c r="H1278" s="2">
        <v>2</v>
      </c>
      <c r="I1278" s="2">
        <v>0</v>
      </c>
      <c r="J1278" s="2">
        <v>1</v>
      </c>
      <c r="K1278" s="2">
        <v>120000</v>
      </c>
      <c r="L1278" s="2" t="s">
        <v>13</v>
      </c>
      <c r="M1278" s="2" t="s">
        <v>14</v>
      </c>
      <c r="N1278" s="19" t="str">
        <f t="shared" si="0"/>
        <v>SMALL</v>
      </c>
    </row>
    <row r="1279" spans="1:14" ht="15.75" customHeight="1" x14ac:dyDescent="0.2">
      <c r="A1279" s="2">
        <v>9100</v>
      </c>
      <c r="B1279" s="2">
        <v>5</v>
      </c>
      <c r="C1279" s="2">
        <v>5</v>
      </c>
      <c r="D1279" s="2">
        <v>1960</v>
      </c>
      <c r="E1279" s="2">
        <v>1960</v>
      </c>
      <c r="F1279" s="2">
        <v>1144</v>
      </c>
      <c r="G1279" s="2">
        <v>1</v>
      </c>
      <c r="H1279" s="2">
        <v>3</v>
      </c>
      <c r="I1279" s="2">
        <v>1</v>
      </c>
      <c r="J1279" s="2">
        <v>1</v>
      </c>
      <c r="K1279" s="2">
        <v>120000</v>
      </c>
      <c r="L1279" s="2" t="s">
        <v>13</v>
      </c>
      <c r="M1279" s="2" t="s">
        <v>14</v>
      </c>
      <c r="N1279" s="19" t="str">
        <f t="shared" si="0"/>
        <v>SMALL</v>
      </c>
    </row>
    <row r="1280" spans="1:14" ht="15.75" customHeight="1" x14ac:dyDescent="0.2">
      <c r="A1280" s="2">
        <v>8700</v>
      </c>
      <c r="B1280" s="2">
        <v>5</v>
      </c>
      <c r="C1280" s="2">
        <v>7</v>
      </c>
      <c r="D1280" s="2">
        <v>1961</v>
      </c>
      <c r="E1280" s="2">
        <v>1961</v>
      </c>
      <c r="F1280" s="2">
        <v>888</v>
      </c>
      <c r="G1280" s="2">
        <v>1</v>
      </c>
      <c r="H1280" s="2">
        <v>3</v>
      </c>
      <c r="I1280" s="2">
        <v>0</v>
      </c>
      <c r="J1280" s="2">
        <v>1</v>
      </c>
      <c r="K1280" s="2">
        <v>120000</v>
      </c>
      <c r="L1280" s="2" t="s">
        <v>13</v>
      </c>
      <c r="M1280" s="2" t="s">
        <v>14</v>
      </c>
      <c r="N1280" s="19" t="str">
        <f t="shared" si="0"/>
        <v>SMALL</v>
      </c>
    </row>
    <row r="1281" spans="1:14" ht="15.75" customHeight="1" x14ac:dyDescent="0.2">
      <c r="A1281" s="2">
        <v>7332</v>
      </c>
      <c r="B1281" s="2">
        <v>6</v>
      </c>
      <c r="C1281" s="2">
        <v>6</v>
      </c>
      <c r="D1281" s="2">
        <v>1959</v>
      </c>
      <c r="E1281" s="2">
        <v>1959</v>
      </c>
      <c r="F1281" s="2">
        <v>864</v>
      </c>
      <c r="G1281" s="2">
        <v>1</v>
      </c>
      <c r="H1281" s="2">
        <v>2</v>
      </c>
      <c r="I1281" s="2">
        <v>0</v>
      </c>
      <c r="J1281" s="2">
        <v>1</v>
      </c>
      <c r="K1281" s="2">
        <v>120000</v>
      </c>
      <c r="L1281" s="2" t="s">
        <v>13</v>
      </c>
      <c r="M1281" s="2" t="s">
        <v>14</v>
      </c>
      <c r="N1281" s="19" t="str">
        <f t="shared" si="0"/>
        <v>SMALL</v>
      </c>
    </row>
    <row r="1282" spans="1:14" ht="15.75" customHeight="1" x14ac:dyDescent="0.2">
      <c r="A1282" s="2">
        <v>7400</v>
      </c>
      <c r="B1282" s="2">
        <v>7</v>
      </c>
      <c r="C1282" s="2">
        <v>6</v>
      </c>
      <c r="D1282" s="2">
        <v>1962</v>
      </c>
      <c r="E1282" s="2">
        <v>1962</v>
      </c>
      <c r="F1282" s="2">
        <v>1045</v>
      </c>
      <c r="G1282" s="2">
        <v>1</v>
      </c>
      <c r="H1282" s="2">
        <v>3</v>
      </c>
      <c r="I1282" s="2">
        <v>0</v>
      </c>
      <c r="J1282" s="2">
        <v>2</v>
      </c>
      <c r="K1282" s="2">
        <v>120000</v>
      </c>
      <c r="L1282" s="2" t="s">
        <v>13</v>
      </c>
      <c r="M1282" s="2" t="s">
        <v>14</v>
      </c>
      <c r="N1282" s="19" t="str">
        <f t="shared" si="0"/>
        <v>SMALL</v>
      </c>
    </row>
    <row r="1283" spans="1:14" ht="15.75" customHeight="1" x14ac:dyDescent="0.2">
      <c r="A1283" s="2">
        <v>6960</v>
      </c>
      <c r="B1283" s="2">
        <v>4</v>
      </c>
      <c r="C1283" s="2">
        <v>6</v>
      </c>
      <c r="D1283" s="2">
        <v>1970</v>
      </c>
      <c r="E1283" s="2">
        <v>1970</v>
      </c>
      <c r="F1283" s="2">
        <v>864</v>
      </c>
      <c r="G1283" s="2">
        <v>1</v>
      </c>
      <c r="H1283" s="2">
        <v>3</v>
      </c>
      <c r="I1283" s="2">
        <v>0</v>
      </c>
      <c r="J1283" s="2">
        <v>2</v>
      </c>
      <c r="K1283" s="2">
        <v>120500</v>
      </c>
      <c r="L1283" s="2" t="s">
        <v>13</v>
      </c>
      <c r="M1283" s="2" t="s">
        <v>14</v>
      </c>
      <c r="N1283" s="19" t="str">
        <f t="shared" si="0"/>
        <v>SMALL</v>
      </c>
    </row>
    <row r="1284" spans="1:14" ht="15.75" customHeight="1" x14ac:dyDescent="0.2">
      <c r="A1284" s="2">
        <v>9000</v>
      </c>
      <c r="B1284" s="2">
        <v>4</v>
      </c>
      <c r="C1284" s="2">
        <v>6</v>
      </c>
      <c r="D1284" s="2">
        <v>1971</v>
      </c>
      <c r="E1284" s="2">
        <v>1971</v>
      </c>
      <c r="F1284" s="2">
        <v>864</v>
      </c>
      <c r="G1284" s="2">
        <v>1</v>
      </c>
      <c r="H1284" s="2">
        <v>3</v>
      </c>
      <c r="I1284" s="2">
        <v>0</v>
      </c>
      <c r="J1284" s="2">
        <v>2</v>
      </c>
      <c r="K1284" s="2">
        <v>120500</v>
      </c>
      <c r="L1284" s="2" t="s">
        <v>13</v>
      </c>
      <c r="M1284" s="2" t="s">
        <v>14</v>
      </c>
      <c r="N1284" s="19" t="str">
        <f t="shared" si="0"/>
        <v>SMALL</v>
      </c>
    </row>
    <row r="1285" spans="1:14" ht="15.75" customHeight="1" x14ac:dyDescent="0.2">
      <c r="A1285" s="2">
        <v>9888</v>
      </c>
      <c r="B1285" s="2">
        <v>5</v>
      </c>
      <c r="C1285" s="2">
        <v>6</v>
      </c>
      <c r="D1285" s="2">
        <v>1954</v>
      </c>
      <c r="E1285" s="2">
        <v>1975</v>
      </c>
      <c r="F1285" s="2">
        <v>936</v>
      </c>
      <c r="G1285" s="2">
        <v>1</v>
      </c>
      <c r="H1285" s="2">
        <v>2</v>
      </c>
      <c r="I1285" s="2">
        <v>0</v>
      </c>
      <c r="J1285" s="2">
        <v>1</v>
      </c>
      <c r="K1285" s="2">
        <v>121000</v>
      </c>
      <c r="L1285" s="2" t="s">
        <v>17</v>
      </c>
      <c r="M1285" s="2" t="s">
        <v>14</v>
      </c>
      <c r="N1285" s="19" t="str">
        <f t="shared" si="0"/>
        <v>BIG</v>
      </c>
    </row>
    <row r="1286" spans="1:14" ht="15.75" customHeight="1" x14ac:dyDescent="0.2">
      <c r="A1286" s="2">
        <v>9768</v>
      </c>
      <c r="B1286" s="2">
        <v>5</v>
      </c>
      <c r="C1286" s="2">
        <v>5</v>
      </c>
      <c r="D1286" s="2">
        <v>1955</v>
      </c>
      <c r="E1286" s="2">
        <v>1955</v>
      </c>
      <c r="F1286" s="2">
        <v>960</v>
      </c>
      <c r="G1286" s="2">
        <v>1</v>
      </c>
      <c r="H1286" s="2">
        <v>2</v>
      </c>
      <c r="I1286" s="2">
        <v>0</v>
      </c>
      <c r="J1286" s="2">
        <v>1</v>
      </c>
      <c r="K1286" s="2">
        <v>122000</v>
      </c>
      <c r="L1286" s="2" t="s">
        <v>13</v>
      </c>
      <c r="M1286" s="2" t="s">
        <v>14</v>
      </c>
      <c r="N1286" s="19" t="str">
        <f t="shared" si="0"/>
        <v>BIG</v>
      </c>
    </row>
    <row r="1287" spans="1:14" ht="15.75" customHeight="1" x14ac:dyDescent="0.2">
      <c r="A1287" s="2">
        <v>10895</v>
      </c>
      <c r="B1287" s="2">
        <v>5</v>
      </c>
      <c r="C1287" s="2">
        <v>6</v>
      </c>
      <c r="D1287" s="2">
        <v>1955</v>
      </c>
      <c r="E1287" s="2">
        <v>1955</v>
      </c>
      <c r="F1287" s="2">
        <v>972</v>
      </c>
      <c r="G1287" s="2">
        <v>1</v>
      </c>
      <c r="H1287" s="2">
        <v>3</v>
      </c>
      <c r="I1287" s="2">
        <v>0</v>
      </c>
      <c r="J1287" s="2">
        <v>1</v>
      </c>
      <c r="K1287" s="2">
        <v>122500</v>
      </c>
      <c r="L1287" s="2" t="s">
        <v>17</v>
      </c>
      <c r="M1287" s="2" t="s">
        <v>14</v>
      </c>
      <c r="N1287" s="19" t="str">
        <f t="shared" si="0"/>
        <v>BIG</v>
      </c>
    </row>
    <row r="1288" spans="1:14" ht="15.75" customHeight="1" x14ac:dyDescent="0.2">
      <c r="A1288" s="2">
        <v>8064</v>
      </c>
      <c r="B1288" s="2">
        <v>5</v>
      </c>
      <c r="C1288" s="2">
        <v>7</v>
      </c>
      <c r="D1288" s="2">
        <v>1949</v>
      </c>
      <c r="E1288" s="2">
        <v>2006</v>
      </c>
      <c r="F1288" s="2">
        <v>924</v>
      </c>
      <c r="G1288" s="2">
        <v>1</v>
      </c>
      <c r="H1288" s="2">
        <v>3</v>
      </c>
      <c r="I1288" s="2">
        <v>1</v>
      </c>
      <c r="J1288" s="2">
        <v>2</v>
      </c>
      <c r="K1288" s="2">
        <v>122900</v>
      </c>
      <c r="L1288" s="2" t="s">
        <v>17</v>
      </c>
      <c r="M1288" s="2" t="s">
        <v>14</v>
      </c>
      <c r="N1288" s="19" t="str">
        <f t="shared" si="0"/>
        <v>SMALL</v>
      </c>
    </row>
    <row r="1289" spans="1:14" ht="15.75" customHeight="1" x14ac:dyDescent="0.2">
      <c r="A1289" s="2">
        <v>10634</v>
      </c>
      <c r="B1289" s="2">
        <v>5</v>
      </c>
      <c r="C1289" s="2">
        <v>6</v>
      </c>
      <c r="D1289" s="2">
        <v>1953</v>
      </c>
      <c r="E1289" s="2">
        <v>1953</v>
      </c>
      <c r="F1289" s="2">
        <v>1319</v>
      </c>
      <c r="G1289" s="2">
        <v>1</v>
      </c>
      <c r="H1289" s="2">
        <v>3</v>
      </c>
      <c r="I1289" s="2">
        <v>0</v>
      </c>
      <c r="J1289" s="2">
        <v>1</v>
      </c>
      <c r="K1289" s="2">
        <v>123000</v>
      </c>
      <c r="L1289" s="2" t="s">
        <v>13</v>
      </c>
      <c r="M1289" s="2" t="s">
        <v>14</v>
      </c>
      <c r="N1289" s="19" t="str">
        <f t="shared" si="0"/>
        <v>BIG</v>
      </c>
    </row>
    <row r="1290" spans="1:14" ht="15.75" customHeight="1" x14ac:dyDescent="0.2">
      <c r="A1290" s="2">
        <v>7560</v>
      </c>
      <c r="B1290" s="2">
        <v>5</v>
      </c>
      <c r="C1290" s="2">
        <v>5</v>
      </c>
      <c r="D1290" s="2">
        <v>1971</v>
      </c>
      <c r="E1290" s="2">
        <v>1971</v>
      </c>
      <c r="F1290" s="2">
        <v>864</v>
      </c>
      <c r="G1290" s="2">
        <v>1</v>
      </c>
      <c r="H1290" s="2">
        <v>3</v>
      </c>
      <c r="I1290" s="2">
        <v>0</v>
      </c>
      <c r="J1290" s="2">
        <v>2</v>
      </c>
      <c r="K1290" s="2">
        <v>123000</v>
      </c>
      <c r="L1290" s="2" t="s">
        <v>13</v>
      </c>
      <c r="M1290" s="2" t="s">
        <v>14</v>
      </c>
      <c r="N1290" s="19" t="str">
        <f t="shared" si="0"/>
        <v>SMALL</v>
      </c>
    </row>
    <row r="1291" spans="1:14" ht="15.75" customHeight="1" x14ac:dyDescent="0.2">
      <c r="A1291" s="2">
        <v>8294</v>
      </c>
      <c r="B1291" s="2">
        <v>4</v>
      </c>
      <c r="C1291" s="2">
        <v>5</v>
      </c>
      <c r="D1291" s="2">
        <v>1971</v>
      </c>
      <c r="E1291" s="2">
        <v>1971</v>
      </c>
      <c r="F1291" s="2">
        <v>872</v>
      </c>
      <c r="G1291" s="2">
        <v>1</v>
      </c>
      <c r="H1291" s="2">
        <v>3</v>
      </c>
      <c r="I1291" s="2">
        <v>0</v>
      </c>
      <c r="J1291" s="2">
        <v>4</v>
      </c>
      <c r="K1291" s="2">
        <v>123000</v>
      </c>
      <c r="L1291" s="2" t="s">
        <v>13</v>
      </c>
      <c r="M1291" s="2" t="s">
        <v>14</v>
      </c>
      <c r="N1291" s="19" t="str">
        <f t="shared" si="0"/>
        <v>SMALL</v>
      </c>
    </row>
    <row r="1292" spans="1:14" ht="15.75" customHeight="1" x14ac:dyDescent="0.2">
      <c r="A1292" s="2">
        <v>7838</v>
      </c>
      <c r="B1292" s="2">
        <v>5</v>
      </c>
      <c r="C1292" s="2">
        <v>5</v>
      </c>
      <c r="D1292" s="2">
        <v>1967</v>
      </c>
      <c r="E1292" s="2">
        <v>1967</v>
      </c>
      <c r="F1292" s="2">
        <v>900</v>
      </c>
      <c r="G1292" s="2">
        <v>1</v>
      </c>
      <c r="H1292" s="2">
        <v>3</v>
      </c>
      <c r="I1292" s="2">
        <v>1</v>
      </c>
      <c r="J1292" s="2">
        <v>1</v>
      </c>
      <c r="K1292" s="2">
        <v>123000</v>
      </c>
      <c r="L1292" s="2" t="s">
        <v>13</v>
      </c>
      <c r="M1292" s="2" t="s">
        <v>14</v>
      </c>
      <c r="N1292" s="19" t="str">
        <f t="shared" si="0"/>
        <v>SMALL</v>
      </c>
    </row>
    <row r="1293" spans="1:14" ht="15.75" customHeight="1" x14ac:dyDescent="0.2">
      <c r="A1293" s="2">
        <v>8944</v>
      </c>
      <c r="B1293" s="2">
        <v>5</v>
      </c>
      <c r="C1293" s="2">
        <v>5</v>
      </c>
      <c r="D1293" s="2">
        <v>1967</v>
      </c>
      <c r="E1293" s="2">
        <v>1967</v>
      </c>
      <c r="F1293" s="2">
        <v>1584</v>
      </c>
      <c r="G1293" s="2">
        <v>2</v>
      </c>
      <c r="H1293" s="2">
        <v>4</v>
      </c>
      <c r="I1293" s="2">
        <v>0</v>
      </c>
      <c r="J1293" s="2">
        <v>3</v>
      </c>
      <c r="K1293" s="2">
        <v>124000</v>
      </c>
      <c r="L1293" s="2" t="s">
        <v>13</v>
      </c>
      <c r="M1293" s="2" t="s">
        <v>14</v>
      </c>
      <c r="N1293" s="19" t="str">
        <f t="shared" si="0"/>
        <v>SMALL</v>
      </c>
    </row>
    <row r="1294" spans="1:14" ht="15.75" customHeight="1" x14ac:dyDescent="0.2">
      <c r="A1294" s="2">
        <v>9204</v>
      </c>
      <c r="B1294" s="2">
        <v>5</v>
      </c>
      <c r="C1294" s="2">
        <v>5</v>
      </c>
      <c r="D1294" s="2">
        <v>1963</v>
      </c>
      <c r="E1294" s="2">
        <v>1963</v>
      </c>
      <c r="F1294" s="2">
        <v>1144</v>
      </c>
      <c r="G1294" s="2">
        <v>1</v>
      </c>
      <c r="H1294" s="2">
        <v>3</v>
      </c>
      <c r="I1294" s="2">
        <v>0</v>
      </c>
      <c r="J1294" s="2">
        <v>1</v>
      </c>
      <c r="K1294" s="2">
        <v>124000</v>
      </c>
      <c r="L1294" s="2" t="s">
        <v>13</v>
      </c>
      <c r="M1294" s="2" t="s">
        <v>14</v>
      </c>
      <c r="N1294" s="19" t="str">
        <f t="shared" si="0"/>
        <v>SMALL</v>
      </c>
    </row>
    <row r="1295" spans="1:14" ht="15.75" customHeight="1" x14ac:dyDescent="0.2">
      <c r="A1295" s="2">
        <v>7450</v>
      </c>
      <c r="B1295" s="2">
        <v>5</v>
      </c>
      <c r="C1295" s="2">
        <v>5</v>
      </c>
      <c r="D1295" s="2">
        <v>1956</v>
      </c>
      <c r="E1295" s="2">
        <v>1956</v>
      </c>
      <c r="F1295" s="2">
        <v>1074</v>
      </c>
      <c r="G1295" s="2">
        <v>1</v>
      </c>
      <c r="H1295" s="2">
        <v>2</v>
      </c>
      <c r="I1295" s="2">
        <v>1</v>
      </c>
      <c r="J1295" s="2">
        <v>2</v>
      </c>
      <c r="K1295" s="2">
        <v>124000</v>
      </c>
      <c r="L1295" s="2" t="s">
        <v>13</v>
      </c>
      <c r="M1295" s="2" t="s">
        <v>14</v>
      </c>
      <c r="N1295" s="19" t="str">
        <f t="shared" si="0"/>
        <v>SMALL</v>
      </c>
    </row>
    <row r="1296" spans="1:14" ht="15.75" customHeight="1" x14ac:dyDescent="0.2">
      <c r="A1296" s="2">
        <v>8280</v>
      </c>
      <c r="B1296" s="2">
        <v>6</v>
      </c>
      <c r="C1296" s="2">
        <v>5</v>
      </c>
      <c r="D1296" s="2">
        <v>1950</v>
      </c>
      <c r="E1296" s="2">
        <v>1950</v>
      </c>
      <c r="F1296" s="2">
        <v>932</v>
      </c>
      <c r="G1296" s="2">
        <v>1</v>
      </c>
      <c r="H1296" s="2">
        <v>2</v>
      </c>
      <c r="I1296" s="2">
        <v>1</v>
      </c>
      <c r="J1296" s="2">
        <v>1</v>
      </c>
      <c r="K1296" s="2">
        <v>124000</v>
      </c>
      <c r="L1296" s="2" t="s">
        <v>13</v>
      </c>
      <c r="M1296" s="2" t="s">
        <v>14</v>
      </c>
      <c r="N1296" s="19" t="str">
        <f t="shared" si="0"/>
        <v>SMALL</v>
      </c>
    </row>
    <row r="1297" spans="1:14" ht="15.75" customHeight="1" x14ac:dyDescent="0.2">
      <c r="A1297" s="2">
        <v>7000</v>
      </c>
      <c r="B1297" s="2">
        <v>5</v>
      </c>
      <c r="C1297" s="2">
        <v>5</v>
      </c>
      <c r="D1297" s="2">
        <v>1962</v>
      </c>
      <c r="E1297" s="2">
        <v>1962</v>
      </c>
      <c r="F1297" s="2">
        <v>1025</v>
      </c>
      <c r="G1297" s="2">
        <v>1</v>
      </c>
      <c r="H1297" s="2">
        <v>3</v>
      </c>
      <c r="I1297" s="2">
        <v>0</v>
      </c>
      <c r="J1297" s="2">
        <v>0</v>
      </c>
      <c r="K1297" s="2">
        <v>124000</v>
      </c>
      <c r="L1297" s="2" t="s">
        <v>13</v>
      </c>
      <c r="M1297" s="2" t="s">
        <v>14</v>
      </c>
      <c r="N1297" s="19" t="str">
        <f t="shared" si="0"/>
        <v>SMALL</v>
      </c>
    </row>
    <row r="1298" spans="1:14" ht="15.75" customHeight="1" x14ac:dyDescent="0.2">
      <c r="A1298" s="2">
        <v>9759</v>
      </c>
      <c r="B1298" s="2">
        <v>5</v>
      </c>
      <c r="C1298" s="2">
        <v>5</v>
      </c>
      <c r="D1298" s="2">
        <v>1966</v>
      </c>
      <c r="E1298" s="2">
        <v>1966</v>
      </c>
      <c r="F1298" s="2">
        <v>1051</v>
      </c>
      <c r="G1298" s="2">
        <v>1</v>
      </c>
      <c r="H1298" s="2">
        <v>3</v>
      </c>
      <c r="I1298" s="2">
        <v>0</v>
      </c>
      <c r="J1298" s="2">
        <v>1</v>
      </c>
      <c r="K1298" s="2">
        <v>124400</v>
      </c>
      <c r="L1298" s="2" t="s">
        <v>13</v>
      </c>
      <c r="M1298" s="2" t="s">
        <v>14</v>
      </c>
      <c r="N1298" s="19" t="str">
        <f t="shared" si="0"/>
        <v>BIG</v>
      </c>
    </row>
    <row r="1299" spans="1:14" ht="15.75" customHeight="1" x14ac:dyDescent="0.2">
      <c r="A1299" s="2">
        <v>13008</v>
      </c>
      <c r="B1299" s="2">
        <v>6</v>
      </c>
      <c r="C1299" s="2">
        <v>5</v>
      </c>
      <c r="D1299" s="2">
        <v>1956</v>
      </c>
      <c r="E1299" s="2">
        <v>1956</v>
      </c>
      <c r="F1299" s="2">
        <v>882</v>
      </c>
      <c r="G1299" s="2">
        <v>1</v>
      </c>
      <c r="H1299" s="2">
        <v>2</v>
      </c>
      <c r="I1299" s="2">
        <v>0</v>
      </c>
      <c r="J1299" s="2">
        <v>1</v>
      </c>
      <c r="K1299" s="2">
        <v>124500</v>
      </c>
      <c r="L1299" s="2" t="s">
        <v>13</v>
      </c>
      <c r="M1299" s="2" t="s">
        <v>14</v>
      </c>
      <c r="N1299" s="19" t="str">
        <f t="shared" si="0"/>
        <v>BIG</v>
      </c>
    </row>
    <row r="1300" spans="1:14" ht="15.75" customHeight="1" x14ac:dyDescent="0.2">
      <c r="A1300" s="2">
        <v>8120</v>
      </c>
      <c r="B1300" s="2">
        <v>4</v>
      </c>
      <c r="C1300" s="2">
        <v>7</v>
      </c>
      <c r="D1300" s="2">
        <v>1970</v>
      </c>
      <c r="E1300" s="2">
        <v>1970</v>
      </c>
      <c r="F1300" s="2">
        <v>864</v>
      </c>
      <c r="G1300" s="2">
        <v>1</v>
      </c>
      <c r="H1300" s="2">
        <v>3</v>
      </c>
      <c r="I1300" s="2">
        <v>0</v>
      </c>
      <c r="J1300" s="2">
        <v>2</v>
      </c>
      <c r="K1300" s="2">
        <v>124500</v>
      </c>
      <c r="L1300" s="2" t="s">
        <v>17</v>
      </c>
      <c r="M1300" s="2" t="s">
        <v>14</v>
      </c>
      <c r="N1300" s="19" t="str">
        <f t="shared" si="0"/>
        <v>SMALL</v>
      </c>
    </row>
    <row r="1301" spans="1:14" ht="15.75" customHeight="1" x14ac:dyDescent="0.2">
      <c r="A1301" s="2">
        <v>9600</v>
      </c>
      <c r="B1301" s="2">
        <v>5</v>
      </c>
      <c r="C1301" s="2">
        <v>6</v>
      </c>
      <c r="D1301" s="2">
        <v>1959</v>
      </c>
      <c r="E1301" s="2">
        <v>1959</v>
      </c>
      <c r="F1301" s="2">
        <v>1041</v>
      </c>
      <c r="G1301" s="2">
        <v>1</v>
      </c>
      <c r="H1301" s="2">
        <v>3</v>
      </c>
      <c r="I1301" s="2">
        <v>0</v>
      </c>
      <c r="J1301" s="2">
        <v>1</v>
      </c>
      <c r="K1301" s="2">
        <v>124500</v>
      </c>
      <c r="L1301" s="2" t="s">
        <v>13</v>
      </c>
      <c r="M1301" s="2" t="s">
        <v>14</v>
      </c>
      <c r="N1301" s="19" t="str">
        <f t="shared" si="0"/>
        <v>BIG</v>
      </c>
    </row>
    <row r="1302" spans="1:14" ht="15.75" customHeight="1" x14ac:dyDescent="0.2">
      <c r="A1302" s="2">
        <v>10950</v>
      </c>
      <c r="B1302" s="2">
        <v>6</v>
      </c>
      <c r="C1302" s="2">
        <v>6</v>
      </c>
      <c r="D1302" s="2">
        <v>1952</v>
      </c>
      <c r="E1302" s="2">
        <v>1952</v>
      </c>
      <c r="F1302" s="2">
        <v>948</v>
      </c>
      <c r="G1302" s="2">
        <v>1</v>
      </c>
      <c r="H1302" s="2">
        <v>2</v>
      </c>
      <c r="I1302" s="2">
        <v>0</v>
      </c>
      <c r="J1302" s="2">
        <v>2</v>
      </c>
      <c r="K1302" s="2">
        <v>125000</v>
      </c>
      <c r="L1302" s="2" t="s">
        <v>13</v>
      </c>
      <c r="M1302" s="2" t="s">
        <v>14</v>
      </c>
      <c r="N1302" s="19" t="str">
        <f t="shared" si="0"/>
        <v>BIG</v>
      </c>
    </row>
    <row r="1303" spans="1:14" ht="15.75" customHeight="1" x14ac:dyDescent="0.2">
      <c r="A1303" s="2">
        <v>13600</v>
      </c>
      <c r="B1303" s="2">
        <v>5</v>
      </c>
      <c r="C1303" s="2">
        <v>6</v>
      </c>
      <c r="D1303" s="2">
        <v>1955</v>
      </c>
      <c r="E1303" s="2">
        <v>1955</v>
      </c>
      <c r="F1303" s="2">
        <v>1056</v>
      </c>
      <c r="G1303" s="2">
        <v>1</v>
      </c>
      <c r="H1303" s="2">
        <v>3</v>
      </c>
      <c r="I1303" s="2">
        <v>0</v>
      </c>
      <c r="J1303" s="2">
        <v>1</v>
      </c>
      <c r="K1303" s="2">
        <v>125000</v>
      </c>
      <c r="L1303" s="2" t="s">
        <v>13</v>
      </c>
      <c r="M1303" s="2" t="s">
        <v>14</v>
      </c>
      <c r="N1303" s="19" t="str">
        <f t="shared" si="0"/>
        <v>BIG</v>
      </c>
    </row>
    <row r="1304" spans="1:14" ht="15.75" customHeight="1" x14ac:dyDescent="0.2">
      <c r="A1304" s="2">
        <v>6600</v>
      </c>
      <c r="B1304" s="2">
        <v>5</v>
      </c>
      <c r="C1304" s="2">
        <v>5</v>
      </c>
      <c r="D1304" s="2">
        <v>1962</v>
      </c>
      <c r="E1304" s="2">
        <v>1962</v>
      </c>
      <c r="F1304" s="2">
        <v>864</v>
      </c>
      <c r="G1304" s="2">
        <v>1</v>
      </c>
      <c r="H1304" s="2">
        <v>2</v>
      </c>
      <c r="I1304" s="2">
        <v>0</v>
      </c>
      <c r="J1304" s="2">
        <v>1</v>
      </c>
      <c r="K1304" s="2">
        <v>125500</v>
      </c>
      <c r="L1304" s="2" t="s">
        <v>13</v>
      </c>
      <c r="M1304" s="2" t="s">
        <v>14</v>
      </c>
      <c r="N1304" s="19" t="str">
        <f t="shared" si="0"/>
        <v>SMALL</v>
      </c>
    </row>
    <row r="1305" spans="1:14" ht="15.75" customHeight="1" x14ac:dyDescent="0.2">
      <c r="A1305" s="2">
        <v>8000</v>
      </c>
      <c r="B1305" s="2">
        <v>5</v>
      </c>
      <c r="C1305" s="2">
        <v>5</v>
      </c>
      <c r="D1305" s="2">
        <v>1962</v>
      </c>
      <c r="E1305" s="2">
        <v>1962</v>
      </c>
      <c r="F1305" s="2">
        <v>1027</v>
      </c>
      <c r="G1305" s="2">
        <v>1</v>
      </c>
      <c r="H1305" s="2">
        <v>3</v>
      </c>
      <c r="I1305" s="2">
        <v>0</v>
      </c>
      <c r="J1305" s="2">
        <v>1</v>
      </c>
      <c r="K1305" s="2">
        <v>125900</v>
      </c>
      <c r="L1305" s="2" t="s">
        <v>13</v>
      </c>
      <c r="M1305" s="2" t="s">
        <v>14</v>
      </c>
      <c r="N1305" s="19" t="str">
        <f t="shared" si="0"/>
        <v>SMALL</v>
      </c>
    </row>
    <row r="1306" spans="1:14" ht="15.75" customHeight="1" x14ac:dyDescent="0.2">
      <c r="A1306" s="2">
        <v>8400</v>
      </c>
      <c r="B1306" s="2">
        <v>4</v>
      </c>
      <c r="C1306" s="2">
        <v>5</v>
      </c>
      <c r="D1306" s="2">
        <v>1970</v>
      </c>
      <c r="E1306" s="2">
        <v>1970</v>
      </c>
      <c r="F1306" s="2">
        <v>882</v>
      </c>
      <c r="G1306" s="2">
        <v>1</v>
      </c>
      <c r="H1306" s="2">
        <v>2</v>
      </c>
      <c r="I1306" s="2">
        <v>0</v>
      </c>
      <c r="J1306" s="2">
        <v>2</v>
      </c>
      <c r="K1306" s="2">
        <v>126000</v>
      </c>
      <c r="L1306" s="2" t="s">
        <v>13</v>
      </c>
      <c r="M1306" s="2" t="s">
        <v>14</v>
      </c>
      <c r="N1306" s="19" t="str">
        <f t="shared" si="0"/>
        <v>SMALL</v>
      </c>
    </row>
    <row r="1307" spans="1:14" ht="15.75" customHeight="1" x14ac:dyDescent="0.2">
      <c r="A1307" s="2">
        <v>13070</v>
      </c>
      <c r="B1307" s="2">
        <v>5</v>
      </c>
      <c r="C1307" s="2">
        <v>5</v>
      </c>
      <c r="D1307" s="2">
        <v>1951</v>
      </c>
      <c r="E1307" s="2">
        <v>1951</v>
      </c>
      <c r="F1307" s="2">
        <v>1112</v>
      </c>
      <c r="G1307" s="2">
        <v>1</v>
      </c>
      <c r="H1307" s="2">
        <v>2</v>
      </c>
      <c r="I1307" s="2">
        <v>0</v>
      </c>
      <c r="J1307" s="2">
        <v>2</v>
      </c>
      <c r="K1307" s="2">
        <v>126000</v>
      </c>
      <c r="L1307" s="2" t="s">
        <v>13</v>
      </c>
      <c r="M1307" s="2" t="s">
        <v>14</v>
      </c>
      <c r="N1307" s="19" t="str">
        <f t="shared" si="0"/>
        <v>BIG</v>
      </c>
    </row>
    <row r="1308" spans="1:14" ht="15.75" customHeight="1" x14ac:dyDescent="0.2">
      <c r="A1308" s="2">
        <v>8668</v>
      </c>
      <c r="B1308" s="2">
        <v>5</v>
      </c>
      <c r="C1308" s="2">
        <v>5</v>
      </c>
      <c r="D1308" s="2">
        <v>1968</v>
      </c>
      <c r="E1308" s="2">
        <v>1968</v>
      </c>
      <c r="F1308" s="2">
        <v>1560</v>
      </c>
      <c r="G1308" s="2">
        <v>2</v>
      </c>
      <c r="H1308" s="2">
        <v>4</v>
      </c>
      <c r="I1308" s="2">
        <v>0</v>
      </c>
      <c r="J1308" s="2">
        <v>3</v>
      </c>
      <c r="K1308" s="2">
        <v>126000</v>
      </c>
      <c r="L1308" s="2" t="s">
        <v>13</v>
      </c>
      <c r="M1308" s="2" t="s">
        <v>14</v>
      </c>
      <c r="N1308" s="19" t="str">
        <f t="shared" si="0"/>
        <v>SMALL</v>
      </c>
    </row>
    <row r="1309" spans="1:14" ht="15.75" customHeight="1" x14ac:dyDescent="0.2">
      <c r="A1309" s="2">
        <v>8892</v>
      </c>
      <c r="B1309" s="2">
        <v>5</v>
      </c>
      <c r="C1309" s="2">
        <v>5</v>
      </c>
      <c r="D1309" s="2">
        <v>1960</v>
      </c>
      <c r="E1309" s="2">
        <v>1960</v>
      </c>
      <c r="F1309" s="2">
        <v>1065</v>
      </c>
      <c r="G1309" s="2">
        <v>1</v>
      </c>
      <c r="H1309" s="2">
        <v>3</v>
      </c>
      <c r="I1309" s="2">
        <v>0</v>
      </c>
      <c r="J1309" s="2">
        <v>2</v>
      </c>
      <c r="K1309" s="2">
        <v>126500</v>
      </c>
      <c r="L1309" s="2" t="s">
        <v>13</v>
      </c>
      <c r="M1309" s="2" t="s">
        <v>14</v>
      </c>
      <c r="N1309" s="19" t="str">
        <f t="shared" si="0"/>
        <v>SMALL</v>
      </c>
    </row>
    <row r="1310" spans="1:14" ht="15.75" customHeight="1" x14ac:dyDescent="0.2">
      <c r="A1310" s="2">
        <v>7936</v>
      </c>
      <c r="B1310" s="2">
        <v>6</v>
      </c>
      <c r="C1310" s="2">
        <v>6</v>
      </c>
      <c r="D1310" s="2">
        <v>1963</v>
      </c>
      <c r="E1310" s="2">
        <v>1963</v>
      </c>
      <c r="F1310" s="2">
        <v>1045</v>
      </c>
      <c r="G1310" s="2">
        <v>1</v>
      </c>
      <c r="H1310" s="2">
        <v>3</v>
      </c>
      <c r="I1310" s="2">
        <v>1</v>
      </c>
      <c r="J1310" s="2">
        <v>1</v>
      </c>
      <c r="K1310" s="2">
        <v>127000</v>
      </c>
      <c r="L1310" s="2" t="s">
        <v>13</v>
      </c>
      <c r="M1310" s="2" t="s">
        <v>14</v>
      </c>
      <c r="N1310" s="19" t="str">
        <f t="shared" si="0"/>
        <v>SMALL</v>
      </c>
    </row>
    <row r="1311" spans="1:14" ht="15.75" customHeight="1" x14ac:dyDescent="0.2">
      <c r="A1311" s="2">
        <v>7910</v>
      </c>
      <c r="B1311" s="2">
        <v>5</v>
      </c>
      <c r="C1311" s="2">
        <v>5</v>
      </c>
      <c r="D1311" s="2">
        <v>1960</v>
      </c>
      <c r="E1311" s="2">
        <v>1960</v>
      </c>
      <c r="F1311" s="2">
        <v>1507</v>
      </c>
      <c r="G1311" s="2">
        <v>2</v>
      </c>
      <c r="H1311" s="2">
        <v>4</v>
      </c>
      <c r="I1311" s="2">
        <v>0</v>
      </c>
      <c r="J1311" s="2">
        <v>1</v>
      </c>
      <c r="K1311" s="2">
        <v>127000</v>
      </c>
      <c r="L1311" s="2" t="s">
        <v>13</v>
      </c>
      <c r="M1311" s="2" t="s">
        <v>14</v>
      </c>
      <c r="N1311" s="19" t="str">
        <f t="shared" si="0"/>
        <v>SMALL</v>
      </c>
    </row>
    <row r="1312" spans="1:14" ht="15.75" customHeight="1" x14ac:dyDescent="0.2">
      <c r="A1312" s="2">
        <v>8050</v>
      </c>
      <c r="B1312" s="2">
        <v>5</v>
      </c>
      <c r="C1312" s="2">
        <v>6</v>
      </c>
      <c r="D1312" s="2">
        <v>1967</v>
      </c>
      <c r="E1312" s="2">
        <v>1993</v>
      </c>
      <c r="F1312" s="2">
        <v>1107</v>
      </c>
      <c r="G1312" s="2">
        <v>1</v>
      </c>
      <c r="H1312" s="2">
        <v>3</v>
      </c>
      <c r="I1312" s="2">
        <v>0</v>
      </c>
      <c r="J1312" s="2">
        <v>1</v>
      </c>
      <c r="K1312" s="2">
        <v>127000</v>
      </c>
      <c r="L1312" s="2" t="s">
        <v>13</v>
      </c>
      <c r="M1312" s="2" t="s">
        <v>14</v>
      </c>
      <c r="N1312" s="19" t="str">
        <f t="shared" si="0"/>
        <v>SMALL</v>
      </c>
    </row>
    <row r="1313" spans="1:14" ht="15.75" customHeight="1" x14ac:dyDescent="0.2">
      <c r="A1313" s="2">
        <v>8540</v>
      </c>
      <c r="B1313" s="2">
        <v>5</v>
      </c>
      <c r="C1313" s="2">
        <v>8</v>
      </c>
      <c r="D1313" s="2">
        <v>1956</v>
      </c>
      <c r="E1313" s="2">
        <v>2003</v>
      </c>
      <c r="F1313" s="2">
        <v>925</v>
      </c>
      <c r="G1313" s="2">
        <v>1</v>
      </c>
      <c r="H1313" s="2">
        <v>3</v>
      </c>
      <c r="I1313" s="2">
        <v>0</v>
      </c>
      <c r="J1313" s="2">
        <v>1</v>
      </c>
      <c r="K1313" s="2">
        <v>127000</v>
      </c>
      <c r="L1313" s="2" t="s">
        <v>17</v>
      </c>
      <c r="M1313" s="2" t="s">
        <v>14</v>
      </c>
      <c r="N1313" s="19" t="str">
        <f t="shared" si="0"/>
        <v>SMALL</v>
      </c>
    </row>
    <row r="1314" spans="1:14" ht="15.75" customHeight="1" x14ac:dyDescent="0.2">
      <c r="A1314" s="2">
        <v>7700</v>
      </c>
      <c r="B1314" s="2">
        <v>5</v>
      </c>
      <c r="C1314" s="2">
        <v>7</v>
      </c>
      <c r="D1314" s="2">
        <v>1956</v>
      </c>
      <c r="E1314" s="2">
        <v>1956</v>
      </c>
      <c r="F1314" s="2">
        <v>1145</v>
      </c>
      <c r="G1314" s="2">
        <v>1</v>
      </c>
      <c r="H1314" s="2">
        <v>3</v>
      </c>
      <c r="I1314" s="2">
        <v>0</v>
      </c>
      <c r="J1314" s="2">
        <v>2</v>
      </c>
      <c r="K1314" s="2">
        <v>127000</v>
      </c>
      <c r="L1314" s="2" t="s">
        <v>13</v>
      </c>
      <c r="M1314" s="2" t="s">
        <v>14</v>
      </c>
      <c r="N1314" s="19" t="str">
        <f t="shared" si="0"/>
        <v>SMALL</v>
      </c>
    </row>
    <row r="1315" spans="1:14" ht="15.75" customHeight="1" x14ac:dyDescent="0.2">
      <c r="A1315" s="2">
        <v>7500</v>
      </c>
      <c r="B1315" s="2">
        <v>6</v>
      </c>
      <c r="C1315" s="2">
        <v>6</v>
      </c>
      <c r="D1315" s="2">
        <v>1947</v>
      </c>
      <c r="E1315" s="2">
        <v>1950</v>
      </c>
      <c r="F1315" s="2">
        <v>1312</v>
      </c>
      <c r="G1315" s="2">
        <v>1</v>
      </c>
      <c r="H1315" s="2">
        <v>3</v>
      </c>
      <c r="I1315" s="2">
        <v>0</v>
      </c>
      <c r="J1315" s="2">
        <v>2</v>
      </c>
      <c r="K1315" s="2">
        <v>127000</v>
      </c>
      <c r="L1315" s="2" t="s">
        <v>13</v>
      </c>
      <c r="M1315" s="2" t="s">
        <v>14</v>
      </c>
      <c r="N1315" s="19" t="str">
        <f t="shared" si="0"/>
        <v>SMALL</v>
      </c>
    </row>
    <row r="1316" spans="1:14" ht="15.75" customHeight="1" x14ac:dyDescent="0.2">
      <c r="A1316" s="2">
        <v>9100</v>
      </c>
      <c r="B1316" s="2">
        <v>6</v>
      </c>
      <c r="C1316" s="2">
        <v>6</v>
      </c>
      <c r="D1316" s="2">
        <v>1959</v>
      </c>
      <c r="E1316" s="2">
        <v>1959</v>
      </c>
      <c r="F1316" s="2">
        <v>864</v>
      </c>
      <c r="G1316" s="2">
        <v>1</v>
      </c>
      <c r="H1316" s="2">
        <v>2</v>
      </c>
      <c r="I1316" s="2">
        <v>0</v>
      </c>
      <c r="J1316" s="2">
        <v>1</v>
      </c>
      <c r="K1316" s="2">
        <v>127500</v>
      </c>
      <c r="L1316" s="2" t="s">
        <v>13</v>
      </c>
      <c r="M1316" s="2" t="s">
        <v>14</v>
      </c>
      <c r="N1316" s="19" t="str">
        <f t="shared" si="0"/>
        <v>SMALL</v>
      </c>
    </row>
    <row r="1317" spans="1:14" ht="15.75" customHeight="1" x14ac:dyDescent="0.2">
      <c r="A1317" s="2">
        <v>7200</v>
      </c>
      <c r="B1317" s="2">
        <v>6</v>
      </c>
      <c r="C1317" s="2">
        <v>5</v>
      </c>
      <c r="D1317" s="2">
        <v>1954</v>
      </c>
      <c r="E1317" s="2">
        <v>1954</v>
      </c>
      <c r="F1317" s="2">
        <v>1278</v>
      </c>
      <c r="G1317" s="2">
        <v>1</v>
      </c>
      <c r="H1317" s="2">
        <v>4</v>
      </c>
      <c r="I1317" s="2">
        <v>0</v>
      </c>
      <c r="J1317" s="2">
        <v>1</v>
      </c>
      <c r="K1317" s="2">
        <v>127500</v>
      </c>
      <c r="L1317" s="2" t="s">
        <v>13</v>
      </c>
      <c r="M1317" s="2" t="s">
        <v>14</v>
      </c>
      <c r="N1317" s="19" t="str">
        <f t="shared" si="0"/>
        <v>SMALL</v>
      </c>
    </row>
    <row r="1318" spans="1:14" ht="15.75" customHeight="1" x14ac:dyDescent="0.2">
      <c r="A1318" s="2">
        <v>9920</v>
      </c>
      <c r="B1318" s="2">
        <v>5</v>
      </c>
      <c r="C1318" s="2">
        <v>5</v>
      </c>
      <c r="D1318" s="2">
        <v>1954</v>
      </c>
      <c r="E1318" s="2">
        <v>1954</v>
      </c>
      <c r="F1318" s="2">
        <v>1063</v>
      </c>
      <c r="G1318" s="2">
        <v>1</v>
      </c>
      <c r="H1318" s="2">
        <v>3</v>
      </c>
      <c r="I1318" s="2">
        <v>0</v>
      </c>
      <c r="J1318" s="2">
        <v>1</v>
      </c>
      <c r="K1318" s="2">
        <v>128000</v>
      </c>
      <c r="L1318" s="2" t="s">
        <v>13</v>
      </c>
      <c r="M1318" s="2" t="s">
        <v>14</v>
      </c>
      <c r="N1318" s="19" t="str">
        <f t="shared" si="0"/>
        <v>BIG</v>
      </c>
    </row>
    <row r="1319" spans="1:14" ht="15.75" customHeight="1" x14ac:dyDescent="0.2">
      <c r="A1319" s="2">
        <v>7830</v>
      </c>
      <c r="B1319" s="2">
        <v>5</v>
      </c>
      <c r="C1319" s="2">
        <v>5</v>
      </c>
      <c r="D1319" s="2">
        <v>1970</v>
      </c>
      <c r="E1319" s="2">
        <v>1970</v>
      </c>
      <c r="F1319" s="2">
        <v>1180</v>
      </c>
      <c r="G1319" s="2">
        <v>1</v>
      </c>
      <c r="H1319" s="2">
        <v>2</v>
      </c>
      <c r="I1319" s="2">
        <v>0</v>
      </c>
      <c r="J1319" s="2">
        <v>2</v>
      </c>
      <c r="K1319" s="2">
        <v>128000</v>
      </c>
      <c r="L1319" s="2" t="s">
        <v>13</v>
      </c>
      <c r="M1319" s="2" t="s">
        <v>14</v>
      </c>
      <c r="N1319" s="19" t="str">
        <f t="shared" si="0"/>
        <v>SMALL</v>
      </c>
    </row>
    <row r="1320" spans="1:14" ht="15.75" customHeight="1" x14ac:dyDescent="0.2">
      <c r="A1320" s="2">
        <v>7350</v>
      </c>
      <c r="B1320" s="2">
        <v>5</v>
      </c>
      <c r="C1320" s="2">
        <v>6</v>
      </c>
      <c r="D1320" s="2">
        <v>1958</v>
      </c>
      <c r="E1320" s="2">
        <v>1958</v>
      </c>
      <c r="F1320" s="2">
        <v>1041</v>
      </c>
      <c r="G1320" s="2">
        <v>1</v>
      </c>
      <c r="H1320" s="2">
        <v>3</v>
      </c>
      <c r="I1320" s="2">
        <v>0</v>
      </c>
      <c r="J1320" s="2">
        <v>1</v>
      </c>
      <c r="K1320" s="2">
        <v>128000</v>
      </c>
      <c r="L1320" s="2" t="s">
        <v>13</v>
      </c>
      <c r="M1320" s="2" t="s">
        <v>14</v>
      </c>
      <c r="N1320" s="19" t="str">
        <f t="shared" si="0"/>
        <v>SMALL</v>
      </c>
    </row>
    <row r="1321" spans="1:14" ht="15.75" customHeight="1" x14ac:dyDescent="0.2">
      <c r="A1321" s="2">
        <v>17199</v>
      </c>
      <c r="B1321" s="2">
        <v>4</v>
      </c>
      <c r="C1321" s="2">
        <v>7</v>
      </c>
      <c r="D1321" s="2">
        <v>1961</v>
      </c>
      <c r="E1321" s="2">
        <v>1961</v>
      </c>
      <c r="F1321" s="2">
        <v>914</v>
      </c>
      <c r="G1321" s="2">
        <v>1</v>
      </c>
      <c r="H1321" s="2">
        <v>2</v>
      </c>
      <c r="I1321" s="2">
        <v>0</v>
      </c>
      <c r="J1321" s="2">
        <v>1</v>
      </c>
      <c r="K1321" s="2">
        <v>128000</v>
      </c>
      <c r="L1321" s="2" t="s">
        <v>17</v>
      </c>
      <c r="M1321" s="2" t="s">
        <v>14</v>
      </c>
      <c r="N1321" s="19" t="str">
        <f t="shared" si="0"/>
        <v>BIG</v>
      </c>
    </row>
    <row r="1322" spans="1:14" ht="15.75" customHeight="1" x14ac:dyDescent="0.2">
      <c r="A1322" s="2">
        <v>8064</v>
      </c>
      <c r="B1322" s="2">
        <v>6</v>
      </c>
      <c r="C1322" s="2">
        <v>5</v>
      </c>
      <c r="D1322" s="2">
        <v>1950</v>
      </c>
      <c r="E1322" s="2">
        <v>1950</v>
      </c>
      <c r="F1322" s="2">
        <v>1133</v>
      </c>
      <c r="G1322" s="2">
        <v>1</v>
      </c>
      <c r="H1322" s="2">
        <v>3</v>
      </c>
      <c r="I1322" s="2">
        <v>0</v>
      </c>
      <c r="J1322" s="2">
        <v>2</v>
      </c>
      <c r="K1322" s="2">
        <v>128500</v>
      </c>
      <c r="L1322" s="2" t="s">
        <v>13</v>
      </c>
      <c r="M1322" s="2" t="s">
        <v>14</v>
      </c>
      <c r="N1322" s="19" t="str">
        <f t="shared" si="0"/>
        <v>SMALL</v>
      </c>
    </row>
    <row r="1323" spans="1:14" ht="15.75" customHeight="1" x14ac:dyDescent="0.2">
      <c r="A1323" s="2">
        <v>8300</v>
      </c>
      <c r="B1323" s="2">
        <v>6</v>
      </c>
      <c r="C1323" s="2">
        <v>6</v>
      </c>
      <c r="D1323" s="2">
        <v>1968</v>
      </c>
      <c r="E1323" s="2">
        <v>1968</v>
      </c>
      <c r="F1323" s="2">
        <v>952</v>
      </c>
      <c r="G1323" s="2">
        <v>1</v>
      </c>
      <c r="H1323" s="2">
        <v>3</v>
      </c>
      <c r="I1323" s="2">
        <v>0</v>
      </c>
      <c r="J1323" s="2">
        <v>1</v>
      </c>
      <c r="K1323" s="2">
        <v>128500</v>
      </c>
      <c r="L1323" s="2" t="s">
        <v>13</v>
      </c>
      <c r="M1323" s="2" t="s">
        <v>14</v>
      </c>
      <c r="N1323" s="19" t="str">
        <f t="shared" si="0"/>
        <v>SMALL</v>
      </c>
    </row>
    <row r="1324" spans="1:14" ht="15.75" customHeight="1" x14ac:dyDescent="0.2">
      <c r="A1324" s="2">
        <v>8078</v>
      </c>
      <c r="B1324" s="2">
        <v>5</v>
      </c>
      <c r="C1324" s="2">
        <v>5</v>
      </c>
      <c r="D1324" s="2">
        <v>1958</v>
      </c>
      <c r="E1324" s="2">
        <v>1958</v>
      </c>
      <c r="F1324" s="2">
        <v>1560</v>
      </c>
      <c r="G1324" s="2">
        <v>2</v>
      </c>
      <c r="H1324" s="2">
        <v>4</v>
      </c>
      <c r="I1324" s="2">
        <v>0</v>
      </c>
      <c r="J1324" s="2">
        <v>2</v>
      </c>
      <c r="K1324" s="2">
        <v>128600</v>
      </c>
      <c r="L1324" s="2" t="s">
        <v>13</v>
      </c>
      <c r="M1324" s="2" t="s">
        <v>14</v>
      </c>
      <c r="N1324" s="19" t="str">
        <f t="shared" si="0"/>
        <v>SMALL</v>
      </c>
    </row>
    <row r="1325" spans="1:14" ht="15.75" customHeight="1" x14ac:dyDescent="0.2">
      <c r="A1325" s="2">
        <v>9600</v>
      </c>
      <c r="B1325" s="2">
        <v>5</v>
      </c>
      <c r="C1325" s="2">
        <v>6</v>
      </c>
      <c r="D1325" s="2">
        <v>1956</v>
      </c>
      <c r="E1325" s="2">
        <v>1956</v>
      </c>
      <c r="F1325" s="2">
        <v>1050</v>
      </c>
      <c r="G1325" s="2">
        <v>1</v>
      </c>
      <c r="H1325" s="2">
        <v>2</v>
      </c>
      <c r="I1325" s="2">
        <v>0</v>
      </c>
      <c r="J1325" s="2">
        <v>1</v>
      </c>
      <c r="K1325" s="2">
        <v>128900</v>
      </c>
      <c r="L1325" s="2" t="s">
        <v>13</v>
      </c>
      <c r="M1325" s="2" t="s">
        <v>14</v>
      </c>
      <c r="N1325" s="19" t="str">
        <f t="shared" si="0"/>
        <v>BIG</v>
      </c>
    </row>
    <row r="1326" spans="1:14" ht="15.75" customHeight="1" x14ac:dyDescent="0.2">
      <c r="A1326" s="2">
        <v>9320</v>
      </c>
      <c r="B1326" s="2">
        <v>4</v>
      </c>
      <c r="C1326" s="2">
        <v>5</v>
      </c>
      <c r="D1326" s="2">
        <v>1959</v>
      </c>
      <c r="E1326" s="2">
        <v>1959</v>
      </c>
      <c r="F1326" s="2">
        <v>1225</v>
      </c>
      <c r="G1326" s="2">
        <v>1</v>
      </c>
      <c r="H1326" s="2">
        <v>3</v>
      </c>
      <c r="I1326" s="2">
        <v>0</v>
      </c>
      <c r="J1326" s="2">
        <v>0</v>
      </c>
      <c r="K1326" s="2">
        <v>128950</v>
      </c>
      <c r="L1326" s="2" t="s">
        <v>13</v>
      </c>
      <c r="M1326" s="2" t="s">
        <v>14</v>
      </c>
      <c r="N1326" s="19" t="str">
        <f t="shared" si="0"/>
        <v>SMALL</v>
      </c>
    </row>
    <row r="1327" spans="1:14" ht="15.75" customHeight="1" x14ac:dyDescent="0.2">
      <c r="A1327" s="2">
        <v>5868</v>
      </c>
      <c r="B1327" s="2">
        <v>5</v>
      </c>
      <c r="C1327" s="2">
        <v>7</v>
      </c>
      <c r="D1327" s="2">
        <v>1956</v>
      </c>
      <c r="E1327" s="2">
        <v>2000</v>
      </c>
      <c r="F1327" s="2">
        <v>936</v>
      </c>
      <c r="G1327" s="2">
        <v>1</v>
      </c>
      <c r="H1327" s="2">
        <v>2</v>
      </c>
      <c r="I1327" s="2">
        <v>0</v>
      </c>
      <c r="J1327" s="2">
        <v>1</v>
      </c>
      <c r="K1327" s="2">
        <v>129000</v>
      </c>
      <c r="L1327" s="2" t="s">
        <v>13</v>
      </c>
      <c r="M1327" s="2" t="s">
        <v>14</v>
      </c>
      <c r="N1327" s="19" t="str">
        <f t="shared" si="0"/>
        <v>SMALL</v>
      </c>
    </row>
    <row r="1328" spans="1:14" ht="15.75" customHeight="1" x14ac:dyDescent="0.2">
      <c r="A1328" s="2">
        <v>18450</v>
      </c>
      <c r="B1328" s="2">
        <v>6</v>
      </c>
      <c r="C1328" s="2">
        <v>5</v>
      </c>
      <c r="D1328" s="2">
        <v>1965</v>
      </c>
      <c r="E1328" s="2">
        <v>1979</v>
      </c>
      <c r="F1328" s="2">
        <v>2380</v>
      </c>
      <c r="G1328" s="2">
        <v>2</v>
      </c>
      <c r="H1328" s="2">
        <v>3</v>
      </c>
      <c r="I1328" s="2">
        <v>1</v>
      </c>
      <c r="J1328" s="2">
        <v>2</v>
      </c>
      <c r="K1328" s="2">
        <v>129000</v>
      </c>
      <c r="L1328" s="2" t="s">
        <v>17</v>
      </c>
      <c r="M1328" s="2" t="s">
        <v>14</v>
      </c>
      <c r="N1328" s="19" t="str">
        <f t="shared" si="0"/>
        <v>BIG</v>
      </c>
    </row>
    <row r="1329" spans="1:14" ht="15.75" customHeight="1" x14ac:dyDescent="0.2">
      <c r="A1329" s="2">
        <v>7200</v>
      </c>
      <c r="B1329" s="2">
        <v>5</v>
      </c>
      <c r="C1329" s="2">
        <v>8</v>
      </c>
      <c r="D1329" s="2">
        <v>1950</v>
      </c>
      <c r="E1329" s="2">
        <v>2002</v>
      </c>
      <c r="F1329" s="2">
        <v>864</v>
      </c>
      <c r="G1329" s="2">
        <v>1</v>
      </c>
      <c r="H1329" s="2">
        <v>3</v>
      </c>
      <c r="I1329" s="2">
        <v>0</v>
      </c>
      <c r="J1329" s="2">
        <v>2</v>
      </c>
      <c r="K1329" s="2">
        <v>129000</v>
      </c>
      <c r="L1329" s="2" t="s">
        <v>13</v>
      </c>
      <c r="M1329" s="2" t="s">
        <v>14</v>
      </c>
      <c r="N1329" s="19" t="str">
        <f t="shared" si="0"/>
        <v>SMALL</v>
      </c>
    </row>
    <row r="1330" spans="1:14" ht="15.75" customHeight="1" x14ac:dyDescent="0.2">
      <c r="A1330" s="2">
        <v>7150</v>
      </c>
      <c r="B1330" s="2">
        <v>5</v>
      </c>
      <c r="C1330" s="2">
        <v>6</v>
      </c>
      <c r="D1330" s="2">
        <v>1966</v>
      </c>
      <c r="E1330" s="2">
        <v>1966</v>
      </c>
      <c r="F1330" s="2">
        <v>988</v>
      </c>
      <c r="G1330" s="2">
        <v>1</v>
      </c>
      <c r="H1330" s="2">
        <v>3</v>
      </c>
      <c r="I1330" s="2">
        <v>0</v>
      </c>
      <c r="J1330" s="2">
        <v>1</v>
      </c>
      <c r="K1330" s="2">
        <v>129250</v>
      </c>
      <c r="L1330" s="2" t="s">
        <v>13</v>
      </c>
      <c r="M1330" s="2" t="s">
        <v>14</v>
      </c>
      <c r="N1330" s="19" t="str">
        <f t="shared" si="0"/>
        <v>SMALL</v>
      </c>
    </row>
    <row r="1331" spans="1:14" ht="15.75" customHeight="1" x14ac:dyDescent="0.2">
      <c r="A1331" s="2">
        <v>10050</v>
      </c>
      <c r="B1331" s="2">
        <v>5</v>
      </c>
      <c r="C1331" s="2">
        <v>5</v>
      </c>
      <c r="D1331" s="2">
        <v>1955</v>
      </c>
      <c r="E1331" s="2">
        <v>1955</v>
      </c>
      <c r="F1331" s="2">
        <v>1216</v>
      </c>
      <c r="G1331" s="2">
        <v>1</v>
      </c>
      <c r="H1331" s="2">
        <v>3</v>
      </c>
      <c r="I1331" s="2">
        <v>0</v>
      </c>
      <c r="J1331" s="2">
        <v>1</v>
      </c>
      <c r="K1331" s="2">
        <v>129500</v>
      </c>
      <c r="L1331" s="2" t="s">
        <v>13</v>
      </c>
      <c r="M1331" s="2" t="s">
        <v>14</v>
      </c>
      <c r="N1331" s="19" t="str">
        <f t="shared" si="0"/>
        <v>BIG</v>
      </c>
    </row>
    <row r="1332" spans="1:14" ht="15.75" customHeight="1" x14ac:dyDescent="0.2">
      <c r="A1332" s="2">
        <v>8550</v>
      </c>
      <c r="B1332" s="2">
        <v>6</v>
      </c>
      <c r="C1332" s="2">
        <v>8</v>
      </c>
      <c r="D1332" s="2">
        <v>1934</v>
      </c>
      <c r="E1332" s="2">
        <v>1950</v>
      </c>
      <c r="F1332" s="2">
        <v>816</v>
      </c>
      <c r="G1332" s="2">
        <v>1</v>
      </c>
      <c r="H1332" s="2">
        <v>2</v>
      </c>
      <c r="I1332" s="2">
        <v>1</v>
      </c>
      <c r="J1332" s="2">
        <v>1</v>
      </c>
      <c r="K1332" s="2">
        <v>129800</v>
      </c>
      <c r="L1332" s="2" t="s">
        <v>13</v>
      </c>
      <c r="M1332" s="2" t="s">
        <v>14</v>
      </c>
      <c r="N1332" s="19" t="str">
        <f t="shared" si="0"/>
        <v>SMALL</v>
      </c>
    </row>
    <row r="1333" spans="1:14" ht="15.75" customHeight="1" x14ac:dyDescent="0.2">
      <c r="A1333" s="2">
        <v>9600</v>
      </c>
      <c r="B1333" s="2">
        <v>5</v>
      </c>
      <c r="C1333" s="2">
        <v>6</v>
      </c>
      <c r="D1333" s="2">
        <v>1950</v>
      </c>
      <c r="E1333" s="2">
        <v>1950</v>
      </c>
      <c r="F1333" s="2">
        <v>1200</v>
      </c>
      <c r="G1333" s="2">
        <v>1</v>
      </c>
      <c r="H1333" s="2">
        <v>3</v>
      </c>
      <c r="I1333" s="2">
        <v>0</v>
      </c>
      <c r="J1333" s="2">
        <v>1</v>
      </c>
      <c r="K1333" s="2">
        <v>129900</v>
      </c>
      <c r="L1333" s="2" t="s">
        <v>13</v>
      </c>
      <c r="M1333" s="2" t="s">
        <v>14</v>
      </c>
      <c r="N1333" s="19" t="str">
        <f t="shared" si="0"/>
        <v>BIG</v>
      </c>
    </row>
    <row r="1334" spans="1:14" ht="15.75" customHeight="1" x14ac:dyDescent="0.2">
      <c r="A1334" s="2">
        <v>9100</v>
      </c>
      <c r="B1334" s="2">
        <v>5</v>
      </c>
      <c r="C1334" s="2">
        <v>5</v>
      </c>
      <c r="D1334" s="2">
        <v>1958</v>
      </c>
      <c r="E1334" s="2">
        <v>1958</v>
      </c>
      <c r="F1334" s="2">
        <v>864</v>
      </c>
      <c r="G1334" s="2">
        <v>1</v>
      </c>
      <c r="H1334" s="2">
        <v>3</v>
      </c>
      <c r="I1334" s="2">
        <v>0</v>
      </c>
      <c r="J1334" s="2">
        <v>2</v>
      </c>
      <c r="K1334" s="2">
        <v>129900</v>
      </c>
      <c r="L1334" s="2" t="s">
        <v>13</v>
      </c>
      <c r="M1334" s="2" t="s">
        <v>14</v>
      </c>
      <c r="N1334" s="19" t="str">
        <f t="shared" si="0"/>
        <v>SMALL</v>
      </c>
    </row>
    <row r="1335" spans="1:14" ht="15.75" customHeight="1" x14ac:dyDescent="0.2">
      <c r="A1335" s="2">
        <v>7100</v>
      </c>
      <c r="B1335" s="2">
        <v>5</v>
      </c>
      <c r="C1335" s="2">
        <v>7</v>
      </c>
      <c r="D1335" s="2">
        <v>1957</v>
      </c>
      <c r="E1335" s="2">
        <v>1957</v>
      </c>
      <c r="F1335" s="2">
        <v>816</v>
      </c>
      <c r="G1335" s="2">
        <v>1</v>
      </c>
      <c r="H1335" s="2">
        <v>2</v>
      </c>
      <c r="I1335" s="2">
        <v>0</v>
      </c>
      <c r="J1335" s="2">
        <v>1</v>
      </c>
      <c r="K1335" s="2">
        <v>129900</v>
      </c>
      <c r="L1335" s="2" t="s">
        <v>13</v>
      </c>
      <c r="M1335" s="2" t="s">
        <v>14</v>
      </c>
      <c r="N1335" s="19" t="str">
        <f t="shared" si="0"/>
        <v>SMALL</v>
      </c>
    </row>
    <row r="1336" spans="1:14" ht="15.75" customHeight="1" x14ac:dyDescent="0.2">
      <c r="A1336" s="2">
        <v>9000</v>
      </c>
      <c r="B1336" s="2">
        <v>4</v>
      </c>
      <c r="C1336" s="2">
        <v>7</v>
      </c>
      <c r="D1336" s="2">
        <v>1971</v>
      </c>
      <c r="E1336" s="2">
        <v>2006</v>
      </c>
      <c r="F1336" s="2">
        <v>864</v>
      </c>
      <c r="G1336" s="2">
        <v>1</v>
      </c>
      <c r="H1336" s="2">
        <v>3</v>
      </c>
      <c r="I1336" s="2">
        <v>0</v>
      </c>
      <c r="J1336" s="2">
        <v>2</v>
      </c>
      <c r="K1336" s="2">
        <v>130000</v>
      </c>
      <c r="L1336" s="2" t="s">
        <v>17</v>
      </c>
      <c r="M1336" s="2" t="s">
        <v>14</v>
      </c>
      <c r="N1336" s="19" t="str">
        <f t="shared" si="0"/>
        <v>SMALL</v>
      </c>
    </row>
    <row r="1337" spans="1:14" ht="15.75" customHeight="1" x14ac:dyDescent="0.2">
      <c r="A1337" s="2">
        <v>7130</v>
      </c>
      <c r="B1337" s="2">
        <v>5</v>
      </c>
      <c r="C1337" s="2">
        <v>6</v>
      </c>
      <c r="D1337" s="2">
        <v>1967</v>
      </c>
      <c r="E1337" s="2">
        <v>1967</v>
      </c>
      <c r="F1337" s="2">
        <v>864</v>
      </c>
      <c r="G1337" s="2">
        <v>1</v>
      </c>
      <c r="H1337" s="2">
        <v>2</v>
      </c>
      <c r="I1337" s="2">
        <v>0</v>
      </c>
      <c r="J1337" s="2">
        <v>1</v>
      </c>
      <c r="K1337" s="2">
        <v>130000</v>
      </c>
      <c r="L1337" s="2" t="s">
        <v>13</v>
      </c>
      <c r="M1337" s="2" t="s">
        <v>14</v>
      </c>
      <c r="N1337" s="19" t="str">
        <f t="shared" si="0"/>
        <v>SMALL</v>
      </c>
    </row>
    <row r="1338" spans="1:14" ht="15.75" customHeight="1" x14ac:dyDescent="0.2">
      <c r="A1338" s="2">
        <v>12774</v>
      </c>
      <c r="B1338" s="2">
        <v>5</v>
      </c>
      <c r="C1338" s="2">
        <v>5</v>
      </c>
      <c r="D1338" s="2">
        <v>1953</v>
      </c>
      <c r="E1338" s="2">
        <v>1953</v>
      </c>
      <c r="F1338" s="2">
        <v>950</v>
      </c>
      <c r="G1338" s="2">
        <v>1</v>
      </c>
      <c r="H1338" s="2">
        <v>2</v>
      </c>
      <c r="I1338" s="2">
        <v>0</v>
      </c>
      <c r="J1338" s="2">
        <v>2</v>
      </c>
      <c r="K1338" s="2">
        <v>130000</v>
      </c>
      <c r="L1338" s="2" t="s">
        <v>13</v>
      </c>
      <c r="M1338" s="2" t="s">
        <v>14</v>
      </c>
      <c r="N1338" s="19" t="str">
        <f t="shared" si="0"/>
        <v>BIG</v>
      </c>
    </row>
    <row r="1339" spans="1:14" ht="15.75" customHeight="1" x14ac:dyDescent="0.2">
      <c r="A1339" s="2">
        <v>8513</v>
      </c>
      <c r="B1339" s="2">
        <v>5</v>
      </c>
      <c r="C1339" s="2">
        <v>5</v>
      </c>
      <c r="D1339" s="2">
        <v>1961</v>
      </c>
      <c r="E1339" s="2">
        <v>1961</v>
      </c>
      <c r="F1339" s="2">
        <v>1800</v>
      </c>
      <c r="G1339" s="2">
        <v>2</v>
      </c>
      <c r="H1339" s="2">
        <v>6</v>
      </c>
      <c r="I1339" s="2">
        <v>0</v>
      </c>
      <c r="J1339" s="2">
        <v>0</v>
      </c>
      <c r="K1339" s="2">
        <v>130000</v>
      </c>
      <c r="L1339" s="2" t="s">
        <v>13</v>
      </c>
      <c r="M1339" s="2" t="s">
        <v>14</v>
      </c>
      <c r="N1339" s="19" t="str">
        <f t="shared" si="0"/>
        <v>SMALL</v>
      </c>
    </row>
    <row r="1340" spans="1:14" ht="15.75" customHeight="1" x14ac:dyDescent="0.2">
      <c r="A1340" s="2">
        <v>12198</v>
      </c>
      <c r="B1340" s="2">
        <v>5</v>
      </c>
      <c r="C1340" s="2">
        <v>6</v>
      </c>
      <c r="D1340" s="2">
        <v>1955</v>
      </c>
      <c r="E1340" s="2">
        <v>1975</v>
      </c>
      <c r="F1340" s="2">
        <v>1411</v>
      </c>
      <c r="G1340" s="2">
        <v>1</v>
      </c>
      <c r="H1340" s="2">
        <v>3</v>
      </c>
      <c r="I1340" s="2">
        <v>1</v>
      </c>
      <c r="J1340" s="2">
        <v>1</v>
      </c>
      <c r="K1340" s="2">
        <v>130000</v>
      </c>
      <c r="L1340" s="2" t="s">
        <v>13</v>
      </c>
      <c r="M1340" s="2" t="s">
        <v>14</v>
      </c>
      <c r="N1340" s="19" t="str">
        <f t="shared" si="0"/>
        <v>BIG</v>
      </c>
    </row>
    <row r="1341" spans="1:14" ht="15.75" customHeight="1" x14ac:dyDescent="0.2">
      <c r="A1341" s="2">
        <v>7134</v>
      </c>
      <c r="B1341" s="2">
        <v>5</v>
      </c>
      <c r="C1341" s="2">
        <v>5</v>
      </c>
      <c r="D1341" s="2">
        <v>1955</v>
      </c>
      <c r="E1341" s="2">
        <v>1955</v>
      </c>
      <c r="F1341" s="2">
        <v>1360</v>
      </c>
      <c r="G1341" s="2">
        <v>1</v>
      </c>
      <c r="H1341" s="2">
        <v>3</v>
      </c>
      <c r="I1341" s="2">
        <v>1</v>
      </c>
      <c r="J1341" s="2">
        <v>2</v>
      </c>
      <c r="K1341" s="2">
        <v>130000</v>
      </c>
      <c r="L1341" s="2" t="s">
        <v>13</v>
      </c>
      <c r="M1341" s="2" t="s">
        <v>14</v>
      </c>
      <c r="N1341" s="19" t="str">
        <f t="shared" si="0"/>
        <v>SMALL</v>
      </c>
    </row>
    <row r="1342" spans="1:14" ht="15.75" customHeight="1" x14ac:dyDescent="0.2">
      <c r="A1342" s="2">
        <v>6760</v>
      </c>
      <c r="B1342" s="2">
        <v>5</v>
      </c>
      <c r="C1342" s="2">
        <v>5</v>
      </c>
      <c r="D1342" s="2">
        <v>1962</v>
      </c>
      <c r="E1342" s="2">
        <v>1962</v>
      </c>
      <c r="F1342" s="2">
        <v>936</v>
      </c>
      <c r="G1342" s="2">
        <v>1</v>
      </c>
      <c r="H1342" s="2">
        <v>3</v>
      </c>
      <c r="I1342" s="2">
        <v>1</v>
      </c>
      <c r="J1342" s="2">
        <v>1</v>
      </c>
      <c r="K1342" s="2">
        <v>130000</v>
      </c>
      <c r="L1342" s="2" t="s">
        <v>13</v>
      </c>
      <c r="M1342" s="2" t="s">
        <v>14</v>
      </c>
      <c r="N1342" s="19" t="str">
        <f t="shared" si="0"/>
        <v>SMALL</v>
      </c>
    </row>
    <row r="1343" spans="1:14" ht="15.75" customHeight="1" x14ac:dyDescent="0.2">
      <c r="A1343" s="2">
        <v>8128</v>
      </c>
      <c r="B1343" s="2">
        <v>6</v>
      </c>
      <c r="C1343" s="2">
        <v>7</v>
      </c>
      <c r="D1343" s="2">
        <v>1954</v>
      </c>
      <c r="E1343" s="2">
        <v>1954</v>
      </c>
      <c r="F1343" s="2">
        <v>1062</v>
      </c>
      <c r="G1343" s="2">
        <v>1</v>
      </c>
      <c r="H1343" s="2">
        <v>3</v>
      </c>
      <c r="I1343" s="2">
        <v>0</v>
      </c>
      <c r="J1343" s="2">
        <v>1</v>
      </c>
      <c r="K1343" s="2">
        <v>131000</v>
      </c>
      <c r="L1343" s="2" t="s">
        <v>13</v>
      </c>
      <c r="M1343" s="2" t="s">
        <v>14</v>
      </c>
      <c r="N1343" s="19" t="str">
        <f t="shared" si="0"/>
        <v>SMALL</v>
      </c>
    </row>
    <row r="1344" spans="1:14" ht="15.75" customHeight="1" x14ac:dyDescent="0.2">
      <c r="A1344" s="2">
        <v>6860</v>
      </c>
      <c r="B1344" s="2">
        <v>5</v>
      </c>
      <c r="C1344" s="2">
        <v>6</v>
      </c>
      <c r="D1344" s="2">
        <v>1956</v>
      </c>
      <c r="E1344" s="2">
        <v>1956</v>
      </c>
      <c r="F1344" s="2">
        <v>1008</v>
      </c>
      <c r="G1344" s="2">
        <v>1</v>
      </c>
      <c r="H1344" s="2">
        <v>3</v>
      </c>
      <c r="I1344" s="2">
        <v>0</v>
      </c>
      <c r="J1344" s="2">
        <v>1</v>
      </c>
      <c r="K1344" s="2">
        <v>131000</v>
      </c>
      <c r="L1344" s="2" t="s">
        <v>13</v>
      </c>
      <c r="M1344" s="2" t="s">
        <v>14</v>
      </c>
      <c r="N1344" s="19" t="str">
        <f t="shared" si="0"/>
        <v>SMALL</v>
      </c>
    </row>
    <row r="1345" spans="1:14" ht="15.75" customHeight="1" x14ac:dyDescent="0.2">
      <c r="A1345" s="2">
        <v>7800</v>
      </c>
      <c r="B1345" s="2">
        <v>5</v>
      </c>
      <c r="C1345" s="2">
        <v>6</v>
      </c>
      <c r="D1345" s="2">
        <v>1954</v>
      </c>
      <c r="E1345" s="2">
        <v>1954</v>
      </c>
      <c r="F1345" s="2">
        <v>1268</v>
      </c>
      <c r="G1345" s="2">
        <v>1</v>
      </c>
      <c r="H1345" s="2">
        <v>2</v>
      </c>
      <c r="I1345" s="2">
        <v>1</v>
      </c>
      <c r="J1345" s="2">
        <v>1</v>
      </c>
      <c r="K1345" s="2">
        <v>132000</v>
      </c>
      <c r="L1345" s="2" t="s">
        <v>13</v>
      </c>
      <c r="M1345" s="2" t="s">
        <v>14</v>
      </c>
      <c r="N1345" s="19" t="str">
        <f t="shared" si="0"/>
        <v>SMALL</v>
      </c>
    </row>
    <row r="1346" spans="1:14" ht="15.75" customHeight="1" x14ac:dyDescent="0.2">
      <c r="A1346" s="2">
        <v>8064</v>
      </c>
      <c r="B1346" s="2">
        <v>6</v>
      </c>
      <c r="C1346" s="2">
        <v>8</v>
      </c>
      <c r="D1346" s="2">
        <v>1948</v>
      </c>
      <c r="E1346" s="2">
        <v>2004</v>
      </c>
      <c r="F1346" s="2">
        <v>1224</v>
      </c>
      <c r="G1346" s="2">
        <v>1</v>
      </c>
      <c r="H1346" s="2">
        <v>3</v>
      </c>
      <c r="I1346" s="2">
        <v>0</v>
      </c>
      <c r="J1346" s="2">
        <v>1</v>
      </c>
      <c r="K1346" s="2">
        <v>132000</v>
      </c>
      <c r="L1346" s="2" t="s">
        <v>13</v>
      </c>
      <c r="M1346" s="2" t="s">
        <v>14</v>
      </c>
      <c r="N1346" s="19" t="str">
        <f t="shared" si="0"/>
        <v>SMALL</v>
      </c>
    </row>
    <row r="1347" spans="1:14" ht="15.75" customHeight="1" x14ac:dyDescent="0.2">
      <c r="A1347" s="2">
        <v>8000</v>
      </c>
      <c r="B1347" s="2">
        <v>6</v>
      </c>
      <c r="C1347" s="2">
        <v>6</v>
      </c>
      <c r="D1347" s="2">
        <v>1948</v>
      </c>
      <c r="E1347" s="2">
        <v>2002</v>
      </c>
      <c r="F1347" s="2">
        <v>972</v>
      </c>
      <c r="G1347" s="2">
        <v>1</v>
      </c>
      <c r="H1347" s="2">
        <v>2</v>
      </c>
      <c r="I1347" s="2">
        <v>1</v>
      </c>
      <c r="J1347" s="2">
        <v>1</v>
      </c>
      <c r="K1347" s="2">
        <v>132000</v>
      </c>
      <c r="L1347" s="2" t="s">
        <v>17</v>
      </c>
      <c r="M1347" s="2" t="s">
        <v>14</v>
      </c>
      <c r="N1347" s="19" t="str">
        <f t="shared" si="0"/>
        <v>SMALL</v>
      </c>
    </row>
    <row r="1348" spans="1:14" ht="15.75" customHeight="1" x14ac:dyDescent="0.2">
      <c r="A1348" s="2">
        <v>13300</v>
      </c>
      <c r="B1348" s="2">
        <v>5</v>
      </c>
      <c r="C1348" s="2">
        <v>7</v>
      </c>
      <c r="D1348" s="2">
        <v>1956</v>
      </c>
      <c r="E1348" s="2">
        <v>2000</v>
      </c>
      <c r="F1348" s="2">
        <v>928</v>
      </c>
      <c r="G1348" s="2">
        <v>1</v>
      </c>
      <c r="H1348" s="2">
        <v>2</v>
      </c>
      <c r="I1348" s="2">
        <v>0</v>
      </c>
      <c r="J1348" s="2">
        <v>1</v>
      </c>
      <c r="K1348" s="2">
        <v>132000</v>
      </c>
      <c r="L1348" s="2" t="s">
        <v>13</v>
      </c>
      <c r="M1348" s="2" t="s">
        <v>14</v>
      </c>
      <c r="N1348" s="19" t="str">
        <f t="shared" si="0"/>
        <v>BIG</v>
      </c>
    </row>
    <row r="1349" spans="1:14" ht="15.75" customHeight="1" x14ac:dyDescent="0.2">
      <c r="A1349" s="2">
        <v>8400</v>
      </c>
      <c r="B1349" s="2">
        <v>5</v>
      </c>
      <c r="C1349" s="2">
        <v>5</v>
      </c>
      <c r="D1349" s="2">
        <v>1957</v>
      </c>
      <c r="E1349" s="2">
        <v>1957</v>
      </c>
      <c r="F1349" s="2">
        <v>1364</v>
      </c>
      <c r="G1349" s="2">
        <v>1</v>
      </c>
      <c r="H1349" s="2">
        <v>3</v>
      </c>
      <c r="I1349" s="2">
        <v>1</v>
      </c>
      <c r="J1349" s="2">
        <v>1</v>
      </c>
      <c r="K1349" s="2">
        <v>132000</v>
      </c>
      <c r="L1349" s="2" t="s">
        <v>13</v>
      </c>
      <c r="M1349" s="2" t="s">
        <v>14</v>
      </c>
      <c r="N1349" s="19" t="str">
        <f t="shared" si="0"/>
        <v>SMALL</v>
      </c>
    </row>
    <row r="1350" spans="1:14" ht="15.75" customHeight="1" x14ac:dyDescent="0.2">
      <c r="A1350" s="2">
        <v>7931</v>
      </c>
      <c r="B1350" s="2">
        <v>5</v>
      </c>
      <c r="C1350" s="2">
        <v>5</v>
      </c>
      <c r="D1350" s="2">
        <v>1959</v>
      </c>
      <c r="E1350" s="2">
        <v>1959</v>
      </c>
      <c r="F1350" s="2">
        <v>1148</v>
      </c>
      <c r="G1350" s="2">
        <v>1</v>
      </c>
      <c r="H1350" s="2">
        <v>3</v>
      </c>
      <c r="I1350" s="2">
        <v>0</v>
      </c>
      <c r="J1350" s="2">
        <v>1</v>
      </c>
      <c r="K1350" s="2">
        <v>132500</v>
      </c>
      <c r="L1350" s="2" t="s">
        <v>13</v>
      </c>
      <c r="M1350" s="2" t="s">
        <v>14</v>
      </c>
      <c r="N1350" s="19" t="str">
        <f t="shared" si="0"/>
        <v>SMALL</v>
      </c>
    </row>
    <row r="1351" spans="1:14" ht="15.75" customHeight="1" x14ac:dyDescent="0.2">
      <c r="A1351" s="2">
        <v>7728</v>
      </c>
      <c r="B1351" s="2">
        <v>5</v>
      </c>
      <c r="C1351" s="2">
        <v>6</v>
      </c>
      <c r="D1351" s="2">
        <v>1962</v>
      </c>
      <c r="E1351" s="2">
        <v>1962</v>
      </c>
      <c r="F1351" s="2">
        <v>1190</v>
      </c>
      <c r="G1351" s="2">
        <v>1</v>
      </c>
      <c r="H1351" s="2">
        <v>3</v>
      </c>
      <c r="I1351" s="2">
        <v>0</v>
      </c>
      <c r="J1351" s="2">
        <v>2</v>
      </c>
      <c r="K1351" s="2">
        <v>132500</v>
      </c>
      <c r="L1351" s="2" t="s">
        <v>13</v>
      </c>
      <c r="M1351" s="2" t="s">
        <v>14</v>
      </c>
      <c r="N1351" s="19" t="str">
        <f t="shared" si="0"/>
        <v>SMALL</v>
      </c>
    </row>
    <row r="1352" spans="1:14" ht="15.75" customHeight="1" x14ac:dyDescent="0.2">
      <c r="A1352" s="2">
        <v>12144</v>
      </c>
      <c r="B1352" s="2">
        <v>5</v>
      </c>
      <c r="C1352" s="2">
        <v>7</v>
      </c>
      <c r="D1352" s="2">
        <v>1949</v>
      </c>
      <c r="E1352" s="2">
        <v>1950</v>
      </c>
      <c r="F1352" s="2">
        <v>1268</v>
      </c>
      <c r="G1352" s="2">
        <v>1</v>
      </c>
      <c r="H1352" s="2">
        <v>3</v>
      </c>
      <c r="I1352" s="2">
        <v>1</v>
      </c>
      <c r="J1352" s="2">
        <v>1</v>
      </c>
      <c r="K1352" s="2">
        <v>133000</v>
      </c>
      <c r="L1352" s="2" t="s">
        <v>13</v>
      </c>
      <c r="M1352" s="2" t="s">
        <v>14</v>
      </c>
      <c r="N1352" s="19" t="str">
        <f t="shared" si="0"/>
        <v>BIG</v>
      </c>
    </row>
    <row r="1353" spans="1:14" ht="15.75" customHeight="1" x14ac:dyDescent="0.2">
      <c r="A1353" s="2">
        <v>9000</v>
      </c>
      <c r="B1353" s="2">
        <v>5</v>
      </c>
      <c r="C1353" s="2">
        <v>5</v>
      </c>
      <c r="D1353" s="2">
        <v>1974</v>
      </c>
      <c r="E1353" s="2">
        <v>1974</v>
      </c>
      <c r="F1353" s="2">
        <v>1792</v>
      </c>
      <c r="G1353" s="2">
        <v>2</v>
      </c>
      <c r="H1353" s="2">
        <v>4</v>
      </c>
      <c r="I1353" s="2">
        <v>0</v>
      </c>
      <c r="J1353" s="2">
        <v>2</v>
      </c>
      <c r="K1353" s="2">
        <v>133000</v>
      </c>
      <c r="L1353" s="2" t="s">
        <v>13</v>
      </c>
      <c r="M1353" s="2" t="s">
        <v>14</v>
      </c>
      <c r="N1353" s="19" t="str">
        <f t="shared" si="0"/>
        <v>SMALL</v>
      </c>
    </row>
    <row r="1354" spans="1:14" ht="15.75" customHeight="1" x14ac:dyDescent="0.2">
      <c r="A1354" s="2">
        <v>10425</v>
      </c>
      <c r="B1354" s="2">
        <v>5</v>
      </c>
      <c r="C1354" s="2">
        <v>5</v>
      </c>
      <c r="D1354" s="2">
        <v>1956</v>
      </c>
      <c r="E1354" s="2">
        <v>1958</v>
      </c>
      <c r="F1354" s="2">
        <v>1104</v>
      </c>
      <c r="G1354" s="2">
        <v>1</v>
      </c>
      <c r="H1354" s="2">
        <v>3</v>
      </c>
      <c r="I1354" s="2">
        <v>0</v>
      </c>
      <c r="J1354" s="2">
        <v>1</v>
      </c>
      <c r="K1354" s="2">
        <v>133000</v>
      </c>
      <c r="L1354" s="2" t="s">
        <v>13</v>
      </c>
      <c r="M1354" s="2" t="s">
        <v>14</v>
      </c>
      <c r="N1354" s="19" t="str">
        <f t="shared" si="0"/>
        <v>BIG</v>
      </c>
    </row>
    <row r="1355" spans="1:14" ht="15.75" customHeight="1" x14ac:dyDescent="0.2">
      <c r="A1355" s="2">
        <v>7920</v>
      </c>
      <c r="B1355" s="2">
        <v>5</v>
      </c>
      <c r="C1355" s="2">
        <v>5</v>
      </c>
      <c r="D1355" s="2">
        <v>1970</v>
      </c>
      <c r="E1355" s="2">
        <v>2002</v>
      </c>
      <c r="F1355" s="2">
        <v>914</v>
      </c>
      <c r="G1355" s="2">
        <v>1</v>
      </c>
      <c r="H1355" s="2">
        <v>3</v>
      </c>
      <c r="I1355" s="2">
        <v>0</v>
      </c>
      <c r="J1355" s="2">
        <v>1</v>
      </c>
      <c r="K1355" s="2">
        <v>133000</v>
      </c>
      <c r="L1355" s="2" t="s">
        <v>13</v>
      </c>
      <c r="M1355" s="2" t="s">
        <v>14</v>
      </c>
      <c r="N1355" s="19" t="str">
        <f t="shared" si="0"/>
        <v>SMALL</v>
      </c>
    </row>
    <row r="1356" spans="1:14" ht="15.75" customHeight="1" x14ac:dyDescent="0.2">
      <c r="A1356" s="2">
        <v>4058</v>
      </c>
      <c r="B1356" s="2">
        <v>7</v>
      </c>
      <c r="C1356" s="2">
        <v>5</v>
      </c>
      <c r="D1356" s="2">
        <v>1998</v>
      </c>
      <c r="E1356" s="2">
        <v>1998</v>
      </c>
      <c r="F1356" s="2">
        <v>767</v>
      </c>
      <c r="G1356" s="2">
        <v>1</v>
      </c>
      <c r="H1356" s="2">
        <v>1</v>
      </c>
      <c r="I1356" s="2">
        <v>0</v>
      </c>
      <c r="J1356" s="2">
        <v>1</v>
      </c>
      <c r="K1356" s="2">
        <v>133000</v>
      </c>
      <c r="L1356" s="2" t="s">
        <v>13</v>
      </c>
      <c r="M1356" s="2" t="s">
        <v>14</v>
      </c>
      <c r="N1356" s="19" t="str">
        <f t="shared" si="0"/>
        <v>SMALL</v>
      </c>
    </row>
    <row r="1357" spans="1:14" ht="15.75" customHeight="1" x14ac:dyDescent="0.2">
      <c r="A1357" s="2">
        <v>9490</v>
      </c>
      <c r="B1357" s="2">
        <v>6</v>
      </c>
      <c r="C1357" s="2">
        <v>7</v>
      </c>
      <c r="D1357" s="2">
        <v>1941</v>
      </c>
      <c r="E1357" s="2">
        <v>1950</v>
      </c>
      <c r="F1357" s="2">
        <v>1578</v>
      </c>
      <c r="G1357" s="2">
        <v>1</v>
      </c>
      <c r="H1357" s="2">
        <v>3</v>
      </c>
      <c r="I1357" s="2">
        <v>2</v>
      </c>
      <c r="J1357" s="2">
        <v>1</v>
      </c>
      <c r="K1357" s="2">
        <v>133000</v>
      </c>
      <c r="L1357" s="2" t="s">
        <v>13</v>
      </c>
      <c r="M1357" s="2" t="s">
        <v>14</v>
      </c>
      <c r="N1357" s="19" t="str">
        <f t="shared" si="0"/>
        <v>BIG</v>
      </c>
    </row>
    <row r="1358" spans="1:14" ht="15.75" customHeight="1" x14ac:dyDescent="0.2">
      <c r="A1358" s="2">
        <v>10800</v>
      </c>
      <c r="B1358" s="2">
        <v>4</v>
      </c>
      <c r="C1358" s="2">
        <v>7</v>
      </c>
      <c r="D1358" s="2">
        <v>1949</v>
      </c>
      <c r="E1358" s="2">
        <v>1996</v>
      </c>
      <c r="F1358" s="2">
        <v>1461</v>
      </c>
      <c r="G1358" s="2">
        <v>2</v>
      </c>
      <c r="H1358" s="2">
        <v>4</v>
      </c>
      <c r="I1358" s="2">
        <v>0</v>
      </c>
      <c r="J1358" s="2">
        <v>1</v>
      </c>
      <c r="K1358" s="2">
        <v>133500</v>
      </c>
      <c r="L1358" s="2" t="s">
        <v>13</v>
      </c>
      <c r="M1358" s="2" t="s">
        <v>14</v>
      </c>
      <c r="N1358" s="19" t="str">
        <f t="shared" si="0"/>
        <v>BIG</v>
      </c>
    </row>
    <row r="1359" spans="1:14" ht="15.75" customHeight="1" x14ac:dyDescent="0.2">
      <c r="A1359" s="2">
        <v>11050</v>
      </c>
      <c r="B1359" s="2">
        <v>5</v>
      </c>
      <c r="C1359" s="2">
        <v>5</v>
      </c>
      <c r="D1359" s="2">
        <v>1956</v>
      </c>
      <c r="E1359" s="2">
        <v>1956</v>
      </c>
      <c r="F1359" s="2">
        <v>1005</v>
      </c>
      <c r="G1359" s="2">
        <v>1</v>
      </c>
      <c r="H1359" s="2">
        <v>2</v>
      </c>
      <c r="I1359" s="2">
        <v>1</v>
      </c>
      <c r="J1359" s="2">
        <v>1</v>
      </c>
      <c r="K1359" s="2">
        <v>133500</v>
      </c>
      <c r="L1359" s="2" t="s">
        <v>13</v>
      </c>
      <c r="M1359" s="2" t="s">
        <v>14</v>
      </c>
      <c r="N1359" s="19" t="str">
        <f t="shared" si="0"/>
        <v>BIG</v>
      </c>
    </row>
    <row r="1360" spans="1:14" ht="15.75" customHeight="1" x14ac:dyDescent="0.2">
      <c r="A1360" s="2">
        <v>7560</v>
      </c>
      <c r="B1360" s="2">
        <v>5</v>
      </c>
      <c r="C1360" s="2">
        <v>5</v>
      </c>
      <c r="D1360" s="2">
        <v>1959</v>
      </c>
      <c r="E1360" s="2">
        <v>1959</v>
      </c>
      <c r="F1360" s="2">
        <v>1040</v>
      </c>
      <c r="G1360" s="2">
        <v>1</v>
      </c>
      <c r="H1360" s="2">
        <v>3</v>
      </c>
      <c r="I1360" s="2">
        <v>0</v>
      </c>
      <c r="J1360" s="2">
        <v>1</v>
      </c>
      <c r="K1360" s="2">
        <v>133700</v>
      </c>
      <c r="L1360" s="2" t="s">
        <v>13</v>
      </c>
      <c r="M1360" s="2" t="s">
        <v>14</v>
      </c>
      <c r="N1360" s="19" t="str">
        <f t="shared" si="0"/>
        <v>SMALL</v>
      </c>
    </row>
    <row r="1361" spans="1:14" ht="15.75" customHeight="1" x14ac:dyDescent="0.2">
      <c r="A1361" s="2">
        <v>10011</v>
      </c>
      <c r="B1361" s="2">
        <v>5</v>
      </c>
      <c r="C1361" s="2">
        <v>6</v>
      </c>
      <c r="D1361" s="2">
        <v>1957</v>
      </c>
      <c r="E1361" s="2">
        <v>1996</v>
      </c>
      <c r="F1361" s="2">
        <v>1236</v>
      </c>
      <c r="G1361" s="2">
        <v>1</v>
      </c>
      <c r="H1361" s="2">
        <v>2</v>
      </c>
      <c r="I1361" s="2">
        <v>1</v>
      </c>
      <c r="J1361" s="2">
        <v>1</v>
      </c>
      <c r="K1361" s="2">
        <v>134450</v>
      </c>
      <c r="L1361" s="2" t="s">
        <v>13</v>
      </c>
      <c r="M1361" s="2" t="s">
        <v>14</v>
      </c>
      <c r="N1361" s="19" t="str">
        <f t="shared" si="0"/>
        <v>BIG</v>
      </c>
    </row>
    <row r="1362" spans="1:14" ht="15.75" customHeight="1" x14ac:dyDescent="0.2">
      <c r="A1362" s="2">
        <v>8923</v>
      </c>
      <c r="B1362" s="2">
        <v>5</v>
      </c>
      <c r="C1362" s="2">
        <v>7</v>
      </c>
      <c r="D1362" s="2">
        <v>1953</v>
      </c>
      <c r="E1362" s="2">
        <v>2006</v>
      </c>
      <c r="F1362" s="2">
        <v>1008</v>
      </c>
      <c r="G1362" s="2">
        <v>1</v>
      </c>
      <c r="H1362" s="2">
        <v>2</v>
      </c>
      <c r="I1362" s="2">
        <v>0</v>
      </c>
      <c r="J1362" s="2">
        <v>1</v>
      </c>
      <c r="K1362" s="2">
        <v>134500</v>
      </c>
      <c r="L1362" s="2" t="s">
        <v>13</v>
      </c>
      <c r="M1362" s="2" t="s">
        <v>14</v>
      </c>
      <c r="N1362" s="19" t="str">
        <f t="shared" si="0"/>
        <v>SMALL</v>
      </c>
    </row>
    <row r="1363" spans="1:14" ht="15.75" customHeight="1" x14ac:dyDescent="0.2">
      <c r="A1363" s="2">
        <v>10205</v>
      </c>
      <c r="B1363" s="2">
        <v>5</v>
      </c>
      <c r="C1363" s="2">
        <v>5</v>
      </c>
      <c r="D1363" s="2">
        <v>1962</v>
      </c>
      <c r="E1363" s="2">
        <v>1962</v>
      </c>
      <c r="F1363" s="2">
        <v>999</v>
      </c>
      <c r="G1363" s="2">
        <v>1</v>
      </c>
      <c r="H1363" s="2">
        <v>3</v>
      </c>
      <c r="I1363" s="2">
        <v>0</v>
      </c>
      <c r="J1363" s="2">
        <v>1</v>
      </c>
      <c r="K1363" s="2">
        <v>134500</v>
      </c>
      <c r="L1363" s="2" t="s">
        <v>13</v>
      </c>
      <c r="M1363" s="2" t="s">
        <v>14</v>
      </c>
      <c r="N1363" s="19" t="str">
        <f t="shared" si="0"/>
        <v>BIG</v>
      </c>
    </row>
    <row r="1364" spans="1:14" ht="15.75" customHeight="1" x14ac:dyDescent="0.2">
      <c r="A1364" s="2">
        <v>7200</v>
      </c>
      <c r="B1364" s="2">
        <v>5</v>
      </c>
      <c r="C1364" s="2">
        <v>7</v>
      </c>
      <c r="D1364" s="2">
        <v>1951</v>
      </c>
      <c r="E1364" s="2">
        <v>2000</v>
      </c>
      <c r="F1364" s="2">
        <v>900</v>
      </c>
      <c r="G1364" s="2">
        <v>1</v>
      </c>
      <c r="H1364" s="2">
        <v>3</v>
      </c>
      <c r="I1364" s="2">
        <v>0</v>
      </c>
      <c r="J1364" s="2">
        <v>2</v>
      </c>
      <c r="K1364" s="2">
        <v>134800</v>
      </c>
      <c r="L1364" s="2" t="s">
        <v>13</v>
      </c>
      <c r="M1364" s="2" t="s">
        <v>14</v>
      </c>
      <c r="N1364" s="19" t="str">
        <f t="shared" si="0"/>
        <v>SMALL</v>
      </c>
    </row>
    <row r="1365" spans="1:14" ht="15.75" customHeight="1" x14ac:dyDescent="0.2">
      <c r="A1365" s="2">
        <v>8267</v>
      </c>
      <c r="B1365" s="2">
        <v>5</v>
      </c>
      <c r="C1365" s="2">
        <v>5</v>
      </c>
      <c r="D1365" s="2">
        <v>1958</v>
      </c>
      <c r="E1365" s="2">
        <v>1958</v>
      </c>
      <c r="F1365" s="2">
        <v>1604</v>
      </c>
      <c r="G1365" s="2">
        <v>2</v>
      </c>
      <c r="H1365" s="2">
        <v>4</v>
      </c>
      <c r="I1365" s="2">
        <v>0</v>
      </c>
      <c r="J1365" s="2">
        <v>2</v>
      </c>
      <c r="K1365" s="2">
        <v>135000</v>
      </c>
      <c r="L1365" s="2" t="s">
        <v>13</v>
      </c>
      <c r="M1365" s="2" t="s">
        <v>14</v>
      </c>
      <c r="N1365" s="19" t="str">
        <f t="shared" si="0"/>
        <v>SMALL</v>
      </c>
    </row>
    <row r="1366" spans="1:14" ht="15.75" customHeight="1" x14ac:dyDescent="0.2">
      <c r="A1366" s="2">
        <v>10950</v>
      </c>
      <c r="B1366" s="2">
        <v>5</v>
      </c>
      <c r="C1366" s="2">
        <v>7</v>
      </c>
      <c r="D1366" s="2">
        <v>1952</v>
      </c>
      <c r="E1366" s="2">
        <v>1952</v>
      </c>
      <c r="F1366" s="2">
        <v>1064</v>
      </c>
      <c r="G1366" s="2">
        <v>1</v>
      </c>
      <c r="H1366" s="2">
        <v>2</v>
      </c>
      <c r="I1366" s="2">
        <v>0</v>
      </c>
      <c r="J1366" s="2">
        <v>1</v>
      </c>
      <c r="K1366" s="2">
        <v>135000</v>
      </c>
      <c r="L1366" s="2" t="s">
        <v>13</v>
      </c>
      <c r="M1366" s="2" t="s">
        <v>14</v>
      </c>
      <c r="N1366" s="19" t="str">
        <f t="shared" si="0"/>
        <v>BIG</v>
      </c>
    </row>
    <row r="1367" spans="1:14" ht="15.75" customHeight="1" x14ac:dyDescent="0.2">
      <c r="A1367" s="2">
        <v>9482</v>
      </c>
      <c r="B1367" s="2">
        <v>5</v>
      </c>
      <c r="C1367" s="2">
        <v>4</v>
      </c>
      <c r="D1367" s="2">
        <v>1958</v>
      </c>
      <c r="E1367" s="2">
        <v>1958</v>
      </c>
      <c r="F1367" s="2">
        <v>1866</v>
      </c>
      <c r="G1367" s="2">
        <v>2</v>
      </c>
      <c r="H1367" s="2">
        <v>4</v>
      </c>
      <c r="I1367" s="2">
        <v>0</v>
      </c>
      <c r="J1367" s="2">
        <v>2</v>
      </c>
      <c r="K1367" s="2">
        <v>135000</v>
      </c>
      <c r="L1367" s="2" t="s">
        <v>13</v>
      </c>
      <c r="M1367" s="2" t="s">
        <v>14</v>
      </c>
      <c r="N1367" s="19" t="str">
        <f t="shared" si="0"/>
        <v>BIG</v>
      </c>
    </row>
    <row r="1368" spans="1:14" ht="15.75" customHeight="1" x14ac:dyDescent="0.2">
      <c r="A1368" s="2">
        <v>10454</v>
      </c>
      <c r="B1368" s="2">
        <v>6</v>
      </c>
      <c r="C1368" s="2">
        <v>6</v>
      </c>
      <c r="D1368" s="2">
        <v>1957</v>
      </c>
      <c r="E1368" s="2">
        <v>1957</v>
      </c>
      <c r="F1368" s="2">
        <v>1105</v>
      </c>
      <c r="G1368" s="2">
        <v>1</v>
      </c>
      <c r="H1368" s="2">
        <v>3</v>
      </c>
      <c r="I1368" s="2">
        <v>0</v>
      </c>
      <c r="J1368" s="2">
        <v>1</v>
      </c>
      <c r="K1368" s="2">
        <v>135000</v>
      </c>
      <c r="L1368" s="2" t="s">
        <v>13</v>
      </c>
      <c r="M1368" s="2" t="s">
        <v>14</v>
      </c>
      <c r="N1368" s="19" t="str">
        <f t="shared" si="0"/>
        <v>BIG</v>
      </c>
    </row>
    <row r="1369" spans="1:14" ht="15.75" customHeight="1" x14ac:dyDescent="0.2">
      <c r="A1369" s="2">
        <v>8064</v>
      </c>
      <c r="B1369" s="2">
        <v>6</v>
      </c>
      <c r="C1369" s="2">
        <v>7</v>
      </c>
      <c r="D1369" s="2">
        <v>1948</v>
      </c>
      <c r="E1369" s="2">
        <v>1994</v>
      </c>
      <c r="F1369" s="2">
        <v>1495</v>
      </c>
      <c r="G1369" s="2">
        <v>1</v>
      </c>
      <c r="H1369" s="2">
        <v>3</v>
      </c>
      <c r="I1369" s="2">
        <v>0</v>
      </c>
      <c r="J1369" s="2">
        <v>2</v>
      </c>
      <c r="K1369" s="2">
        <v>135000</v>
      </c>
      <c r="L1369" s="2" t="s">
        <v>13</v>
      </c>
      <c r="M1369" s="2" t="s">
        <v>14</v>
      </c>
      <c r="N1369" s="19" t="str">
        <f t="shared" si="0"/>
        <v>SMALL</v>
      </c>
    </row>
    <row r="1370" spans="1:14" ht="15.75" customHeight="1" x14ac:dyDescent="0.2">
      <c r="A1370" s="2">
        <v>8125</v>
      </c>
      <c r="B1370" s="2">
        <v>5</v>
      </c>
      <c r="C1370" s="2">
        <v>7</v>
      </c>
      <c r="D1370" s="2">
        <v>1965</v>
      </c>
      <c r="E1370" s="2">
        <v>2005</v>
      </c>
      <c r="F1370" s="2">
        <v>925</v>
      </c>
      <c r="G1370" s="2">
        <v>1</v>
      </c>
      <c r="H1370" s="2">
        <v>3</v>
      </c>
      <c r="I1370" s="2">
        <v>0</v>
      </c>
      <c r="J1370" s="2">
        <v>2</v>
      </c>
      <c r="K1370" s="2">
        <v>135000</v>
      </c>
      <c r="L1370" s="2" t="s">
        <v>13</v>
      </c>
      <c r="M1370" s="2" t="s">
        <v>14</v>
      </c>
      <c r="N1370" s="19" t="str">
        <f t="shared" si="0"/>
        <v>SMALL</v>
      </c>
    </row>
    <row r="1371" spans="1:14" ht="15.75" customHeight="1" x14ac:dyDescent="0.2">
      <c r="A1371" s="2">
        <v>7390</v>
      </c>
      <c r="B1371" s="2">
        <v>5</v>
      </c>
      <c r="C1371" s="2">
        <v>7</v>
      </c>
      <c r="D1371" s="2">
        <v>1955</v>
      </c>
      <c r="E1371" s="2">
        <v>1955</v>
      </c>
      <c r="F1371" s="2">
        <v>1098</v>
      </c>
      <c r="G1371" s="2">
        <v>1</v>
      </c>
      <c r="H1371" s="2">
        <v>3</v>
      </c>
      <c r="I1371" s="2">
        <v>0</v>
      </c>
      <c r="J1371" s="2">
        <v>1</v>
      </c>
      <c r="K1371" s="2">
        <v>135000</v>
      </c>
      <c r="L1371" s="2" t="s">
        <v>13</v>
      </c>
      <c r="M1371" s="2" t="s">
        <v>14</v>
      </c>
      <c r="N1371" s="19" t="str">
        <f t="shared" si="0"/>
        <v>SMALL</v>
      </c>
    </row>
    <row r="1372" spans="1:14" ht="15.75" customHeight="1" x14ac:dyDescent="0.2">
      <c r="A1372" s="2">
        <v>10152</v>
      </c>
      <c r="B1372" s="2">
        <v>5</v>
      </c>
      <c r="C1372" s="2">
        <v>5</v>
      </c>
      <c r="D1372" s="2">
        <v>1956</v>
      </c>
      <c r="E1372" s="2">
        <v>1956</v>
      </c>
      <c r="F1372" s="2">
        <v>1048</v>
      </c>
      <c r="G1372" s="2">
        <v>1</v>
      </c>
      <c r="H1372" s="2">
        <v>3</v>
      </c>
      <c r="I1372" s="2">
        <v>0</v>
      </c>
      <c r="J1372" s="2">
        <v>1</v>
      </c>
      <c r="K1372" s="2">
        <v>135000</v>
      </c>
      <c r="L1372" s="2" t="s">
        <v>13</v>
      </c>
      <c r="M1372" s="2" t="s">
        <v>14</v>
      </c>
      <c r="N1372" s="19" t="str">
        <f t="shared" si="0"/>
        <v>BIG</v>
      </c>
    </row>
    <row r="1373" spans="1:14" ht="15.75" customHeight="1" x14ac:dyDescent="0.2">
      <c r="A1373" s="2">
        <v>9600</v>
      </c>
      <c r="B1373" s="2">
        <v>5</v>
      </c>
      <c r="C1373" s="2">
        <v>7</v>
      </c>
      <c r="D1373" s="2">
        <v>1949</v>
      </c>
      <c r="E1373" s="2">
        <v>2003</v>
      </c>
      <c r="F1373" s="2">
        <v>893</v>
      </c>
      <c r="G1373" s="2">
        <v>1</v>
      </c>
      <c r="H1373" s="2">
        <v>2</v>
      </c>
      <c r="I1373" s="2">
        <v>0</v>
      </c>
      <c r="J1373" s="2">
        <v>2</v>
      </c>
      <c r="K1373" s="2">
        <v>135000</v>
      </c>
      <c r="L1373" s="2" t="s">
        <v>13</v>
      </c>
      <c r="M1373" s="2" t="s">
        <v>14</v>
      </c>
      <c r="N1373" s="19" t="str">
        <f t="shared" si="0"/>
        <v>BIG</v>
      </c>
    </row>
    <row r="1374" spans="1:14" ht="15.75" customHeight="1" x14ac:dyDescent="0.2">
      <c r="A1374" s="2">
        <v>11606</v>
      </c>
      <c r="B1374" s="2">
        <v>5</v>
      </c>
      <c r="C1374" s="2">
        <v>5</v>
      </c>
      <c r="D1374" s="2">
        <v>1969</v>
      </c>
      <c r="E1374" s="2">
        <v>1969</v>
      </c>
      <c r="F1374" s="2">
        <v>2080</v>
      </c>
      <c r="G1374" s="2">
        <v>1</v>
      </c>
      <c r="H1374" s="2">
        <v>5</v>
      </c>
      <c r="I1374" s="2">
        <v>2</v>
      </c>
      <c r="J1374" s="2">
        <v>2</v>
      </c>
      <c r="K1374" s="2">
        <v>135000</v>
      </c>
      <c r="L1374" s="2" t="s">
        <v>13</v>
      </c>
      <c r="M1374" s="2" t="s">
        <v>14</v>
      </c>
      <c r="N1374" s="19" t="str">
        <f t="shared" si="0"/>
        <v>BIG</v>
      </c>
    </row>
    <row r="1375" spans="1:14" ht="15.75" customHeight="1" x14ac:dyDescent="0.2">
      <c r="A1375" s="2">
        <v>7000</v>
      </c>
      <c r="B1375" s="2">
        <v>5</v>
      </c>
      <c r="C1375" s="2">
        <v>7</v>
      </c>
      <c r="D1375" s="2">
        <v>1960</v>
      </c>
      <c r="E1375" s="2">
        <v>2002</v>
      </c>
      <c r="F1375" s="2">
        <v>1134</v>
      </c>
      <c r="G1375" s="2">
        <v>1</v>
      </c>
      <c r="H1375" s="2">
        <v>2</v>
      </c>
      <c r="I1375" s="2">
        <v>0</v>
      </c>
      <c r="J1375" s="2">
        <v>1</v>
      </c>
      <c r="K1375" s="2">
        <v>135000</v>
      </c>
      <c r="L1375" s="2" t="s">
        <v>13</v>
      </c>
      <c r="M1375" s="2" t="s">
        <v>14</v>
      </c>
      <c r="N1375" s="19" t="str">
        <f t="shared" si="0"/>
        <v>SMALL</v>
      </c>
    </row>
    <row r="1376" spans="1:14" ht="15.75" customHeight="1" x14ac:dyDescent="0.2">
      <c r="A1376" s="2">
        <v>9600</v>
      </c>
      <c r="B1376" s="2">
        <v>5</v>
      </c>
      <c r="C1376" s="2">
        <v>5</v>
      </c>
      <c r="D1376" s="2">
        <v>1951</v>
      </c>
      <c r="E1376" s="2">
        <v>1951</v>
      </c>
      <c r="F1376" s="2">
        <v>1216</v>
      </c>
      <c r="G1376" s="2">
        <v>1</v>
      </c>
      <c r="H1376" s="2">
        <v>3</v>
      </c>
      <c r="I1376" s="2">
        <v>0</v>
      </c>
      <c r="J1376" s="2">
        <v>1</v>
      </c>
      <c r="K1376" s="2">
        <v>135000</v>
      </c>
      <c r="L1376" s="2" t="s">
        <v>13</v>
      </c>
      <c r="M1376" s="2" t="s">
        <v>14</v>
      </c>
      <c r="N1376" s="19" t="str">
        <f t="shared" si="0"/>
        <v>BIG</v>
      </c>
    </row>
    <row r="1377" spans="1:14" ht="15.75" customHeight="1" x14ac:dyDescent="0.2">
      <c r="A1377" s="2">
        <v>9723</v>
      </c>
      <c r="B1377" s="2">
        <v>6</v>
      </c>
      <c r="C1377" s="2">
        <v>7</v>
      </c>
      <c r="D1377" s="2">
        <v>1963</v>
      </c>
      <c r="E1377" s="2">
        <v>1963</v>
      </c>
      <c r="F1377" s="2">
        <v>1008</v>
      </c>
      <c r="G1377" s="2">
        <v>1</v>
      </c>
      <c r="H1377" s="2">
        <v>2</v>
      </c>
      <c r="I1377" s="2">
        <v>0</v>
      </c>
      <c r="J1377" s="2">
        <v>2</v>
      </c>
      <c r="K1377" s="2">
        <v>135000</v>
      </c>
      <c r="L1377" s="2" t="s">
        <v>13</v>
      </c>
      <c r="M1377" s="2" t="s">
        <v>14</v>
      </c>
      <c r="N1377" s="19" t="str">
        <f t="shared" si="0"/>
        <v>BIG</v>
      </c>
    </row>
    <row r="1378" spans="1:14" ht="15.75" customHeight="1" x14ac:dyDescent="0.2">
      <c r="A1378" s="2">
        <v>10800</v>
      </c>
      <c r="B1378" s="2">
        <v>4</v>
      </c>
      <c r="C1378" s="2">
        <v>4</v>
      </c>
      <c r="D1378" s="2">
        <v>1949</v>
      </c>
      <c r="E1378" s="2">
        <v>1950</v>
      </c>
      <c r="F1378" s="2">
        <v>1192</v>
      </c>
      <c r="G1378" s="2">
        <v>1</v>
      </c>
      <c r="H1378" s="2">
        <v>4</v>
      </c>
      <c r="I1378" s="2">
        <v>0</v>
      </c>
      <c r="J1378" s="2">
        <v>0</v>
      </c>
      <c r="K1378" s="2">
        <v>135000</v>
      </c>
      <c r="L1378" s="2" t="s">
        <v>13</v>
      </c>
      <c r="M1378" s="2" t="s">
        <v>14</v>
      </c>
      <c r="N1378" s="19" t="str">
        <f t="shared" si="0"/>
        <v>BIG</v>
      </c>
    </row>
    <row r="1379" spans="1:14" ht="15.75" customHeight="1" x14ac:dyDescent="0.2">
      <c r="A1379" s="2">
        <v>9750</v>
      </c>
      <c r="B1379" s="2">
        <v>5</v>
      </c>
      <c r="C1379" s="2">
        <v>5</v>
      </c>
      <c r="D1379" s="2">
        <v>1967</v>
      </c>
      <c r="E1379" s="2">
        <v>1967</v>
      </c>
      <c r="F1379" s="2">
        <v>980</v>
      </c>
      <c r="G1379" s="2">
        <v>2</v>
      </c>
      <c r="H1379" s="2">
        <v>3</v>
      </c>
      <c r="I1379" s="2">
        <v>0</v>
      </c>
      <c r="J1379" s="2">
        <v>1</v>
      </c>
      <c r="K1379" s="2">
        <v>135500</v>
      </c>
      <c r="L1379" s="2" t="s">
        <v>13</v>
      </c>
      <c r="M1379" s="2" t="s">
        <v>14</v>
      </c>
      <c r="N1379" s="19" t="str">
        <f t="shared" si="0"/>
        <v>BIG</v>
      </c>
    </row>
    <row r="1380" spans="1:14" ht="15.75" customHeight="1" x14ac:dyDescent="0.2">
      <c r="A1380" s="2">
        <v>8475</v>
      </c>
      <c r="B1380" s="2">
        <v>4</v>
      </c>
      <c r="C1380" s="2">
        <v>7</v>
      </c>
      <c r="D1380" s="2">
        <v>1956</v>
      </c>
      <c r="E1380" s="2">
        <v>1956</v>
      </c>
      <c r="F1380" s="2">
        <v>952</v>
      </c>
      <c r="G1380" s="2">
        <v>1</v>
      </c>
      <c r="H1380" s="2">
        <v>2</v>
      </c>
      <c r="I1380" s="2">
        <v>0</v>
      </c>
      <c r="J1380" s="2">
        <v>1</v>
      </c>
      <c r="K1380" s="2">
        <v>135750</v>
      </c>
      <c r="L1380" s="2" t="s">
        <v>13</v>
      </c>
      <c r="M1380" s="2" t="s">
        <v>14</v>
      </c>
      <c r="N1380" s="19" t="str">
        <f t="shared" si="0"/>
        <v>SMALL</v>
      </c>
    </row>
    <row r="1381" spans="1:14" ht="15.75" customHeight="1" x14ac:dyDescent="0.2">
      <c r="A1381" s="2">
        <v>7032</v>
      </c>
      <c r="B1381" s="2">
        <v>5</v>
      </c>
      <c r="C1381" s="2">
        <v>5</v>
      </c>
      <c r="D1381" s="2">
        <v>1979</v>
      </c>
      <c r="E1381" s="2">
        <v>1979</v>
      </c>
      <c r="F1381" s="2">
        <v>943</v>
      </c>
      <c r="G1381" s="2">
        <v>1</v>
      </c>
      <c r="H1381" s="2">
        <v>2</v>
      </c>
      <c r="I1381" s="2">
        <v>2</v>
      </c>
      <c r="J1381" s="2">
        <v>2</v>
      </c>
      <c r="K1381" s="2">
        <v>135960</v>
      </c>
      <c r="L1381" s="2" t="s">
        <v>13</v>
      </c>
      <c r="M1381" s="2" t="s">
        <v>14</v>
      </c>
      <c r="N1381" s="19" t="str">
        <f t="shared" si="0"/>
        <v>SMALL</v>
      </c>
    </row>
    <row r="1382" spans="1:14" ht="15.75" customHeight="1" x14ac:dyDescent="0.2">
      <c r="A1382" s="2">
        <v>8050</v>
      </c>
      <c r="B1382" s="2">
        <v>5</v>
      </c>
      <c r="C1382" s="2">
        <v>5</v>
      </c>
      <c r="D1382" s="2">
        <v>1959</v>
      </c>
      <c r="E1382" s="2">
        <v>1959</v>
      </c>
      <c r="F1382" s="2">
        <v>1143</v>
      </c>
      <c r="G1382" s="2">
        <v>1</v>
      </c>
      <c r="H1382" s="2">
        <v>3</v>
      </c>
      <c r="I1382" s="2">
        <v>0</v>
      </c>
      <c r="J1382" s="2">
        <v>1</v>
      </c>
      <c r="K1382" s="2">
        <v>136000</v>
      </c>
      <c r="L1382" s="2" t="s">
        <v>13</v>
      </c>
      <c r="M1382" s="2" t="s">
        <v>14</v>
      </c>
      <c r="N1382" s="19" t="str">
        <f t="shared" si="0"/>
        <v>SMALL</v>
      </c>
    </row>
    <row r="1383" spans="1:14" ht="15.75" customHeight="1" x14ac:dyDescent="0.2">
      <c r="A1383" s="2">
        <v>9000</v>
      </c>
      <c r="B1383" s="2">
        <v>5</v>
      </c>
      <c r="C1383" s="2">
        <v>5</v>
      </c>
      <c r="D1383" s="2">
        <v>1974</v>
      </c>
      <c r="E1383" s="2">
        <v>1974</v>
      </c>
      <c r="F1383" s="2">
        <v>1792</v>
      </c>
      <c r="G1383" s="2">
        <v>2</v>
      </c>
      <c r="H1383" s="2">
        <v>4</v>
      </c>
      <c r="I1383" s="2">
        <v>0</v>
      </c>
      <c r="J1383" s="2">
        <v>0</v>
      </c>
      <c r="K1383" s="2">
        <v>136000</v>
      </c>
      <c r="L1383" s="2" t="s">
        <v>13</v>
      </c>
      <c r="M1383" s="2" t="s">
        <v>14</v>
      </c>
      <c r="N1383" s="19" t="str">
        <f t="shared" si="0"/>
        <v>SMALL</v>
      </c>
    </row>
    <row r="1384" spans="1:14" ht="15.75" customHeight="1" x14ac:dyDescent="0.2">
      <c r="A1384" s="2">
        <v>9464</v>
      </c>
      <c r="B1384" s="2">
        <v>6</v>
      </c>
      <c r="C1384" s="2">
        <v>7</v>
      </c>
      <c r="D1384" s="2">
        <v>1958</v>
      </c>
      <c r="E1384" s="2">
        <v>1958</v>
      </c>
      <c r="F1384" s="2">
        <v>1080</v>
      </c>
      <c r="G1384" s="2">
        <v>1</v>
      </c>
      <c r="H1384" s="2">
        <v>3</v>
      </c>
      <c r="I1384" s="2">
        <v>0</v>
      </c>
      <c r="J1384" s="2">
        <v>1</v>
      </c>
      <c r="K1384" s="2">
        <v>136000</v>
      </c>
      <c r="L1384" s="2" t="s">
        <v>17</v>
      </c>
      <c r="M1384" s="2" t="s">
        <v>14</v>
      </c>
      <c r="N1384" s="19" t="str">
        <f t="shared" si="0"/>
        <v>BIG</v>
      </c>
    </row>
    <row r="1385" spans="1:14" ht="15.75" customHeight="1" x14ac:dyDescent="0.2">
      <c r="A1385" s="2">
        <v>7942</v>
      </c>
      <c r="B1385" s="2">
        <v>6</v>
      </c>
      <c r="C1385" s="2">
        <v>7</v>
      </c>
      <c r="D1385" s="2">
        <v>1953</v>
      </c>
      <c r="E1385" s="2">
        <v>1953</v>
      </c>
      <c r="F1385" s="2">
        <v>1040</v>
      </c>
      <c r="G1385" s="2">
        <v>1</v>
      </c>
      <c r="H1385" s="2">
        <v>3</v>
      </c>
      <c r="I1385" s="2">
        <v>0</v>
      </c>
      <c r="J1385" s="2">
        <v>1</v>
      </c>
      <c r="K1385" s="2">
        <v>136000</v>
      </c>
      <c r="L1385" s="2" t="s">
        <v>13</v>
      </c>
      <c r="M1385" s="2" t="s">
        <v>14</v>
      </c>
      <c r="N1385" s="19" t="str">
        <f t="shared" si="0"/>
        <v>SMALL</v>
      </c>
    </row>
    <row r="1386" spans="1:14" ht="15.75" customHeight="1" x14ac:dyDescent="0.2">
      <c r="A1386" s="2">
        <v>10600</v>
      </c>
      <c r="B1386" s="2">
        <v>6</v>
      </c>
      <c r="C1386" s="2">
        <v>5</v>
      </c>
      <c r="D1386" s="2">
        <v>1964</v>
      </c>
      <c r="E1386" s="2">
        <v>1964</v>
      </c>
      <c r="F1386" s="2">
        <v>1775</v>
      </c>
      <c r="G1386" s="2">
        <v>2</v>
      </c>
      <c r="H1386" s="2">
        <v>3</v>
      </c>
      <c r="I1386" s="2">
        <v>0</v>
      </c>
      <c r="J1386" s="2">
        <v>2</v>
      </c>
      <c r="K1386" s="2">
        <v>136300</v>
      </c>
      <c r="L1386" s="2" t="s">
        <v>13</v>
      </c>
      <c r="M1386" s="2" t="s">
        <v>14</v>
      </c>
      <c r="N1386" s="19" t="str">
        <f t="shared" si="0"/>
        <v>BIG</v>
      </c>
    </row>
    <row r="1387" spans="1:14" ht="15.75" customHeight="1" x14ac:dyDescent="0.2">
      <c r="A1387" s="2">
        <v>8856</v>
      </c>
      <c r="B1387" s="2">
        <v>5</v>
      </c>
      <c r="C1387" s="2">
        <v>4</v>
      </c>
      <c r="D1387" s="2">
        <v>1957</v>
      </c>
      <c r="E1387" s="2">
        <v>1957</v>
      </c>
      <c r="F1387" s="2">
        <v>1176</v>
      </c>
      <c r="G1387" s="2">
        <v>1</v>
      </c>
      <c r="H1387" s="2">
        <v>3</v>
      </c>
      <c r="I1387" s="2">
        <v>2</v>
      </c>
      <c r="J1387" s="2">
        <v>1</v>
      </c>
      <c r="K1387" s="2">
        <v>136500</v>
      </c>
      <c r="L1387" s="2" t="s">
        <v>13</v>
      </c>
      <c r="M1387" s="2" t="s">
        <v>14</v>
      </c>
      <c r="N1387" s="19" t="str">
        <f t="shared" si="0"/>
        <v>SMALL</v>
      </c>
    </row>
    <row r="1388" spans="1:14" ht="15.75" customHeight="1" x14ac:dyDescent="0.2">
      <c r="A1388" s="2">
        <v>10659</v>
      </c>
      <c r="B1388" s="2">
        <v>5</v>
      </c>
      <c r="C1388" s="2">
        <v>6</v>
      </c>
      <c r="D1388" s="2">
        <v>1961</v>
      </c>
      <c r="E1388" s="2">
        <v>1961</v>
      </c>
      <c r="F1388" s="2">
        <v>1050</v>
      </c>
      <c r="G1388" s="2">
        <v>1</v>
      </c>
      <c r="H1388" s="2">
        <v>3</v>
      </c>
      <c r="I1388" s="2">
        <v>0</v>
      </c>
      <c r="J1388" s="2">
        <v>1</v>
      </c>
      <c r="K1388" s="2">
        <v>136500</v>
      </c>
      <c r="L1388" s="2" t="s">
        <v>13</v>
      </c>
      <c r="M1388" s="2" t="s">
        <v>14</v>
      </c>
      <c r="N1388" s="19" t="str">
        <f t="shared" si="0"/>
        <v>BIG</v>
      </c>
    </row>
    <row r="1389" spans="1:14" ht="15.75" customHeight="1" x14ac:dyDescent="0.2">
      <c r="A1389" s="2">
        <v>7590</v>
      </c>
      <c r="B1389" s="2">
        <v>5</v>
      </c>
      <c r="C1389" s="2">
        <v>5</v>
      </c>
      <c r="D1389" s="2">
        <v>1963</v>
      </c>
      <c r="E1389" s="2">
        <v>1963</v>
      </c>
      <c r="F1389" s="2">
        <v>1117</v>
      </c>
      <c r="G1389" s="2">
        <v>1</v>
      </c>
      <c r="H1389" s="2">
        <v>3</v>
      </c>
      <c r="I1389" s="2">
        <v>0</v>
      </c>
      <c r="J1389" s="2">
        <v>1</v>
      </c>
      <c r="K1389" s="2">
        <v>136870</v>
      </c>
      <c r="L1389" s="2" t="s">
        <v>13</v>
      </c>
      <c r="M1389" s="2" t="s">
        <v>14</v>
      </c>
      <c r="N1389" s="19" t="str">
        <f t="shared" si="0"/>
        <v>SMALL</v>
      </c>
    </row>
    <row r="1390" spans="1:14" ht="15.75" customHeight="1" x14ac:dyDescent="0.2">
      <c r="A1390" s="2">
        <v>11345</v>
      </c>
      <c r="B1390" s="2">
        <v>5</v>
      </c>
      <c r="C1390" s="2">
        <v>5</v>
      </c>
      <c r="D1390" s="2">
        <v>1948</v>
      </c>
      <c r="E1390" s="2">
        <v>1950</v>
      </c>
      <c r="F1390" s="2">
        <v>1920</v>
      </c>
      <c r="G1390" s="2">
        <v>2</v>
      </c>
      <c r="H1390" s="2">
        <v>4</v>
      </c>
      <c r="I1390" s="2">
        <v>0</v>
      </c>
      <c r="J1390" s="2">
        <v>2</v>
      </c>
      <c r="K1390" s="2">
        <v>137000</v>
      </c>
      <c r="L1390" s="2" t="s">
        <v>13</v>
      </c>
      <c r="M1390" s="2" t="s">
        <v>14</v>
      </c>
      <c r="N1390" s="19" t="str">
        <f t="shared" si="0"/>
        <v>BIG</v>
      </c>
    </row>
    <row r="1391" spans="1:14" ht="15.75" customHeight="1" x14ac:dyDescent="0.2">
      <c r="A1391" s="2">
        <v>11425</v>
      </c>
      <c r="B1391" s="2">
        <v>5</v>
      </c>
      <c r="C1391" s="2">
        <v>6</v>
      </c>
      <c r="D1391" s="2">
        <v>1954</v>
      </c>
      <c r="E1391" s="2">
        <v>1954</v>
      </c>
      <c r="F1391" s="2">
        <v>1008</v>
      </c>
      <c r="G1391" s="2">
        <v>1</v>
      </c>
      <c r="H1391" s="2">
        <v>2</v>
      </c>
      <c r="I1391" s="2">
        <v>1</v>
      </c>
      <c r="J1391" s="2">
        <v>1</v>
      </c>
      <c r="K1391" s="2">
        <v>137000</v>
      </c>
      <c r="L1391" s="2" t="s">
        <v>13</v>
      </c>
      <c r="M1391" s="2" t="s">
        <v>14</v>
      </c>
      <c r="N1391" s="19" t="str">
        <f t="shared" si="0"/>
        <v>BIG</v>
      </c>
    </row>
    <row r="1392" spans="1:14" ht="15.75" customHeight="1" x14ac:dyDescent="0.2">
      <c r="A1392" s="2">
        <v>9724</v>
      </c>
      <c r="B1392" s="2">
        <v>5</v>
      </c>
      <c r="C1392" s="2">
        <v>7</v>
      </c>
      <c r="D1392" s="2">
        <v>1947</v>
      </c>
      <c r="E1392" s="2">
        <v>1950</v>
      </c>
      <c r="F1392" s="2">
        <v>1043</v>
      </c>
      <c r="G1392" s="2">
        <v>1</v>
      </c>
      <c r="H1392" s="2">
        <v>2</v>
      </c>
      <c r="I1392" s="2">
        <v>1</v>
      </c>
      <c r="J1392" s="2">
        <v>1</v>
      </c>
      <c r="K1392" s="2">
        <v>137000</v>
      </c>
      <c r="L1392" s="2" t="s">
        <v>13</v>
      </c>
      <c r="M1392" s="2" t="s">
        <v>14</v>
      </c>
      <c r="N1392" s="19" t="str">
        <f t="shared" si="0"/>
        <v>BIG</v>
      </c>
    </row>
    <row r="1393" spans="1:14" ht="15.75" customHeight="1" x14ac:dyDescent="0.2">
      <c r="A1393" s="2">
        <v>9462</v>
      </c>
      <c r="B1393" s="2">
        <v>5</v>
      </c>
      <c r="C1393" s="2">
        <v>6</v>
      </c>
      <c r="D1393" s="2">
        <v>1949</v>
      </c>
      <c r="E1393" s="2">
        <v>1973</v>
      </c>
      <c r="F1393" s="2">
        <v>1728</v>
      </c>
      <c r="G1393" s="2">
        <v>1</v>
      </c>
      <c r="H1393" s="2">
        <v>3</v>
      </c>
      <c r="I1393" s="2">
        <v>1</v>
      </c>
      <c r="J1393" s="2">
        <v>1</v>
      </c>
      <c r="K1393" s="2">
        <v>137000</v>
      </c>
      <c r="L1393" s="2" t="s">
        <v>13</v>
      </c>
      <c r="M1393" s="2" t="s">
        <v>14</v>
      </c>
      <c r="N1393" s="19" t="str">
        <f t="shared" si="0"/>
        <v>BIG</v>
      </c>
    </row>
    <row r="1394" spans="1:14" ht="15.75" customHeight="1" x14ac:dyDescent="0.2">
      <c r="A1394" s="2">
        <v>8800</v>
      </c>
      <c r="B1394" s="2">
        <v>6</v>
      </c>
      <c r="C1394" s="2">
        <v>7</v>
      </c>
      <c r="D1394" s="2">
        <v>1963</v>
      </c>
      <c r="E1394" s="2">
        <v>1963</v>
      </c>
      <c r="F1394" s="2">
        <v>1054</v>
      </c>
      <c r="G1394" s="2">
        <v>1</v>
      </c>
      <c r="H1394" s="2">
        <v>3</v>
      </c>
      <c r="I1394" s="2">
        <v>0</v>
      </c>
      <c r="J1394" s="2">
        <v>2</v>
      </c>
      <c r="K1394" s="2">
        <v>137500</v>
      </c>
      <c r="L1394" s="2" t="s">
        <v>17</v>
      </c>
      <c r="M1394" s="2" t="s">
        <v>14</v>
      </c>
      <c r="N1394" s="19" t="str">
        <f t="shared" si="0"/>
        <v>SMALL</v>
      </c>
    </row>
    <row r="1395" spans="1:14" ht="15.75" customHeight="1" x14ac:dyDescent="0.2">
      <c r="A1395" s="2">
        <v>9373</v>
      </c>
      <c r="B1395" s="2">
        <v>5</v>
      </c>
      <c r="C1395" s="2">
        <v>6</v>
      </c>
      <c r="D1395" s="2">
        <v>1953</v>
      </c>
      <c r="E1395" s="2">
        <v>1953</v>
      </c>
      <c r="F1395" s="2">
        <v>1152</v>
      </c>
      <c r="G1395" s="2">
        <v>1</v>
      </c>
      <c r="H1395" s="2">
        <v>3</v>
      </c>
      <c r="I1395" s="2">
        <v>0</v>
      </c>
      <c r="J1395" s="2">
        <v>2</v>
      </c>
      <c r="K1395" s="2">
        <v>137500</v>
      </c>
      <c r="L1395" s="2" t="s">
        <v>13</v>
      </c>
      <c r="M1395" s="2" t="s">
        <v>14</v>
      </c>
      <c r="N1395" s="19" t="str">
        <f t="shared" si="0"/>
        <v>SMALL</v>
      </c>
    </row>
    <row r="1396" spans="1:14" ht="15.75" customHeight="1" x14ac:dyDescent="0.2">
      <c r="A1396" s="2">
        <v>8243</v>
      </c>
      <c r="B1396" s="2">
        <v>5</v>
      </c>
      <c r="C1396" s="2">
        <v>7</v>
      </c>
      <c r="D1396" s="2">
        <v>1961</v>
      </c>
      <c r="E1396" s="2">
        <v>1961</v>
      </c>
      <c r="F1396" s="2">
        <v>964</v>
      </c>
      <c r="G1396" s="2">
        <v>1</v>
      </c>
      <c r="H1396" s="2">
        <v>3</v>
      </c>
      <c r="I1396" s="2">
        <v>1</v>
      </c>
      <c r="J1396" s="2">
        <v>2</v>
      </c>
      <c r="K1396" s="2">
        <v>137500</v>
      </c>
      <c r="L1396" s="2" t="s">
        <v>17</v>
      </c>
      <c r="M1396" s="2" t="s">
        <v>14</v>
      </c>
      <c r="N1396" s="19" t="str">
        <f t="shared" si="0"/>
        <v>SMALL</v>
      </c>
    </row>
    <row r="1397" spans="1:14" ht="15.75" customHeight="1" x14ac:dyDescent="0.2">
      <c r="A1397" s="2">
        <v>10680</v>
      </c>
      <c r="B1397" s="2">
        <v>5</v>
      </c>
      <c r="C1397" s="2">
        <v>3</v>
      </c>
      <c r="D1397" s="2">
        <v>1951</v>
      </c>
      <c r="E1397" s="2">
        <v>1951</v>
      </c>
      <c r="F1397" s="2">
        <v>2136</v>
      </c>
      <c r="G1397" s="2">
        <v>2</v>
      </c>
      <c r="H1397" s="2">
        <v>4</v>
      </c>
      <c r="I1397" s="2">
        <v>0</v>
      </c>
      <c r="J1397" s="2">
        <v>2</v>
      </c>
      <c r="K1397" s="2">
        <v>137900</v>
      </c>
      <c r="L1397" s="2" t="s">
        <v>13</v>
      </c>
      <c r="M1397" s="2" t="s">
        <v>14</v>
      </c>
      <c r="N1397" s="19" t="str">
        <f t="shared" si="0"/>
        <v>BIG</v>
      </c>
    </row>
    <row r="1398" spans="1:14" ht="15.75" customHeight="1" x14ac:dyDescent="0.2">
      <c r="A1398" s="2">
        <v>7200</v>
      </c>
      <c r="B1398" s="2">
        <v>5</v>
      </c>
      <c r="C1398" s="2">
        <v>4</v>
      </c>
      <c r="D1398" s="2">
        <v>1950</v>
      </c>
      <c r="E1398" s="2">
        <v>1982</v>
      </c>
      <c r="F1398" s="2">
        <v>1904</v>
      </c>
      <c r="G1398" s="2">
        <v>1</v>
      </c>
      <c r="H1398" s="2">
        <v>3</v>
      </c>
      <c r="I1398" s="2">
        <v>0</v>
      </c>
      <c r="J1398" s="2">
        <v>1</v>
      </c>
      <c r="K1398" s="2">
        <v>138000</v>
      </c>
      <c r="L1398" s="2" t="s">
        <v>13</v>
      </c>
      <c r="M1398" s="2" t="s">
        <v>14</v>
      </c>
      <c r="N1398" s="19" t="str">
        <f t="shared" si="0"/>
        <v>SMALL</v>
      </c>
    </row>
    <row r="1399" spans="1:14" ht="15.75" customHeight="1" x14ac:dyDescent="0.2">
      <c r="A1399" s="2">
        <v>8000</v>
      </c>
      <c r="B1399" s="2">
        <v>5</v>
      </c>
      <c r="C1399" s="2">
        <v>5</v>
      </c>
      <c r="D1399" s="2">
        <v>1959</v>
      </c>
      <c r="E1399" s="2">
        <v>1959</v>
      </c>
      <c r="F1399" s="2">
        <v>1183</v>
      </c>
      <c r="G1399" s="2">
        <v>1</v>
      </c>
      <c r="H1399" s="2">
        <v>3</v>
      </c>
      <c r="I1399" s="2">
        <v>0</v>
      </c>
      <c r="J1399" s="2">
        <v>1</v>
      </c>
      <c r="K1399" s="2">
        <v>138000</v>
      </c>
      <c r="L1399" s="2" t="s">
        <v>13</v>
      </c>
      <c r="M1399" s="2" t="s">
        <v>14</v>
      </c>
      <c r="N1399" s="19" t="str">
        <f t="shared" si="0"/>
        <v>SMALL</v>
      </c>
    </row>
    <row r="1400" spans="1:14" ht="15.75" customHeight="1" x14ac:dyDescent="0.2">
      <c r="A1400" s="2">
        <v>8064</v>
      </c>
      <c r="B1400" s="2">
        <v>6</v>
      </c>
      <c r="C1400" s="2">
        <v>6</v>
      </c>
      <c r="D1400" s="2">
        <v>1948</v>
      </c>
      <c r="E1400" s="2">
        <v>1950</v>
      </c>
      <c r="F1400" s="2">
        <v>1320</v>
      </c>
      <c r="G1400" s="2">
        <v>2</v>
      </c>
      <c r="H1400" s="2">
        <v>3</v>
      </c>
      <c r="I1400" s="2">
        <v>0</v>
      </c>
      <c r="J1400" s="2">
        <v>2</v>
      </c>
      <c r="K1400" s="2">
        <v>138000</v>
      </c>
      <c r="L1400" s="2" t="s">
        <v>13</v>
      </c>
      <c r="M1400" s="2" t="s">
        <v>14</v>
      </c>
      <c r="N1400" s="19" t="str">
        <f t="shared" si="0"/>
        <v>SMALL</v>
      </c>
    </row>
    <row r="1401" spans="1:14" ht="15.75" customHeight="1" x14ac:dyDescent="0.2">
      <c r="A1401" s="2">
        <v>12172</v>
      </c>
      <c r="B1401" s="2">
        <v>5</v>
      </c>
      <c r="C1401" s="2">
        <v>7</v>
      </c>
      <c r="D1401" s="2">
        <v>1940</v>
      </c>
      <c r="E1401" s="2">
        <v>1996</v>
      </c>
      <c r="F1401" s="2">
        <v>908</v>
      </c>
      <c r="G1401" s="2">
        <v>1</v>
      </c>
      <c r="H1401" s="2">
        <v>2</v>
      </c>
      <c r="I1401" s="2">
        <v>0</v>
      </c>
      <c r="J1401" s="2">
        <v>2</v>
      </c>
      <c r="K1401" s="2">
        <v>138500</v>
      </c>
      <c r="L1401" s="2" t="s">
        <v>13</v>
      </c>
      <c r="M1401" s="2" t="s">
        <v>14</v>
      </c>
      <c r="N1401" s="19" t="str">
        <f t="shared" si="0"/>
        <v>BIG</v>
      </c>
    </row>
    <row r="1402" spans="1:14" ht="15.75" customHeight="1" x14ac:dyDescent="0.2">
      <c r="A1402" s="2">
        <v>8400</v>
      </c>
      <c r="B1402" s="2">
        <v>5</v>
      </c>
      <c r="C1402" s="2">
        <v>5</v>
      </c>
      <c r="D1402" s="2">
        <v>1968</v>
      </c>
      <c r="E1402" s="2">
        <v>1968</v>
      </c>
      <c r="F1402" s="2">
        <v>1052</v>
      </c>
      <c r="G1402" s="2">
        <v>1</v>
      </c>
      <c r="H1402" s="2">
        <v>3</v>
      </c>
      <c r="I1402" s="2">
        <v>0</v>
      </c>
      <c r="J1402" s="2">
        <v>1</v>
      </c>
      <c r="K1402" s="2">
        <v>138500</v>
      </c>
      <c r="L1402" s="2" t="s">
        <v>13</v>
      </c>
      <c r="M1402" s="2" t="s">
        <v>14</v>
      </c>
      <c r="N1402" s="19" t="str">
        <f t="shared" si="0"/>
        <v>SMALL</v>
      </c>
    </row>
    <row r="1403" spans="1:14" ht="15.75" customHeight="1" x14ac:dyDescent="0.2">
      <c r="A1403" s="2">
        <v>15870</v>
      </c>
      <c r="B1403" s="2">
        <v>5</v>
      </c>
      <c r="C1403" s="2">
        <v>5</v>
      </c>
      <c r="D1403" s="2">
        <v>1969</v>
      </c>
      <c r="E1403" s="2">
        <v>1969</v>
      </c>
      <c r="F1403" s="2">
        <v>1096</v>
      </c>
      <c r="G1403" s="2">
        <v>1</v>
      </c>
      <c r="H1403" s="2">
        <v>3</v>
      </c>
      <c r="I1403" s="2">
        <v>0</v>
      </c>
      <c r="J1403" s="2">
        <v>1</v>
      </c>
      <c r="K1403" s="2">
        <v>138800</v>
      </c>
      <c r="L1403" s="2" t="s">
        <v>13</v>
      </c>
      <c r="M1403" s="2" t="s">
        <v>14</v>
      </c>
      <c r="N1403" s="19" t="str">
        <f t="shared" si="0"/>
        <v>BIG</v>
      </c>
    </row>
    <row r="1404" spans="1:14" ht="15.75" customHeight="1" x14ac:dyDescent="0.2">
      <c r="A1404" s="2">
        <v>9600</v>
      </c>
      <c r="B1404" s="2">
        <v>6</v>
      </c>
      <c r="C1404" s="2">
        <v>6</v>
      </c>
      <c r="D1404" s="2">
        <v>1958</v>
      </c>
      <c r="E1404" s="2">
        <v>1988</v>
      </c>
      <c r="F1404" s="2">
        <v>1632</v>
      </c>
      <c r="G1404" s="2">
        <v>2</v>
      </c>
      <c r="H1404" s="2">
        <v>3</v>
      </c>
      <c r="I1404" s="2">
        <v>1</v>
      </c>
      <c r="J1404" s="2">
        <v>1</v>
      </c>
      <c r="K1404" s="2">
        <v>139000</v>
      </c>
      <c r="L1404" s="2" t="s">
        <v>13</v>
      </c>
      <c r="M1404" s="2" t="s">
        <v>14</v>
      </c>
      <c r="N1404" s="19" t="str">
        <f t="shared" si="0"/>
        <v>BIG</v>
      </c>
    </row>
    <row r="1405" spans="1:14" ht="15.75" customHeight="1" x14ac:dyDescent="0.2">
      <c r="A1405" s="2">
        <v>7560</v>
      </c>
      <c r="B1405" s="2">
        <v>5</v>
      </c>
      <c r="C1405" s="2">
        <v>6</v>
      </c>
      <c r="D1405" s="2">
        <v>1958</v>
      </c>
      <c r="E1405" s="2">
        <v>1965</v>
      </c>
      <c r="F1405" s="2">
        <v>1339</v>
      </c>
      <c r="G1405" s="2">
        <v>1</v>
      </c>
      <c r="H1405" s="2">
        <v>3</v>
      </c>
      <c r="I1405" s="2">
        <v>0</v>
      </c>
      <c r="J1405" s="2">
        <v>1</v>
      </c>
      <c r="K1405" s="2">
        <v>139000</v>
      </c>
      <c r="L1405" s="2" t="s">
        <v>13</v>
      </c>
      <c r="M1405" s="2" t="s">
        <v>14</v>
      </c>
      <c r="N1405" s="19" t="str">
        <f t="shared" si="0"/>
        <v>SMALL</v>
      </c>
    </row>
    <row r="1406" spans="1:14" ht="15.75" customHeight="1" x14ac:dyDescent="0.2">
      <c r="A1406" s="2">
        <v>9000</v>
      </c>
      <c r="B1406" s="2">
        <v>6</v>
      </c>
      <c r="C1406" s="2">
        <v>5</v>
      </c>
      <c r="D1406" s="2">
        <v>1956</v>
      </c>
      <c r="E1406" s="2">
        <v>1956</v>
      </c>
      <c r="F1406" s="2">
        <v>1196</v>
      </c>
      <c r="G1406" s="2">
        <v>1</v>
      </c>
      <c r="H1406" s="2">
        <v>2</v>
      </c>
      <c r="I1406" s="2">
        <v>1</v>
      </c>
      <c r="J1406" s="2">
        <v>1</v>
      </c>
      <c r="K1406" s="2">
        <v>139000</v>
      </c>
      <c r="L1406" s="2" t="s">
        <v>13</v>
      </c>
      <c r="M1406" s="2" t="s">
        <v>14</v>
      </c>
      <c r="N1406" s="19" t="str">
        <f t="shared" si="0"/>
        <v>SMALL</v>
      </c>
    </row>
    <row r="1407" spans="1:14" ht="15.75" customHeight="1" x14ac:dyDescent="0.2">
      <c r="A1407" s="2">
        <v>7350</v>
      </c>
      <c r="B1407" s="2">
        <v>5</v>
      </c>
      <c r="C1407" s="2">
        <v>7</v>
      </c>
      <c r="D1407" s="2">
        <v>1951</v>
      </c>
      <c r="E1407" s="2">
        <v>1951</v>
      </c>
      <c r="F1407" s="2">
        <v>952</v>
      </c>
      <c r="G1407" s="2">
        <v>1</v>
      </c>
      <c r="H1407" s="2">
        <v>2</v>
      </c>
      <c r="I1407" s="2">
        <v>0</v>
      </c>
      <c r="J1407" s="2">
        <v>2</v>
      </c>
      <c r="K1407" s="2">
        <v>139000</v>
      </c>
      <c r="L1407" s="2" t="s">
        <v>13</v>
      </c>
      <c r="M1407" s="2" t="s">
        <v>14</v>
      </c>
      <c r="N1407" s="19" t="str">
        <f t="shared" si="0"/>
        <v>SMALL</v>
      </c>
    </row>
    <row r="1408" spans="1:14" ht="15.75" customHeight="1" x14ac:dyDescent="0.2">
      <c r="A1408" s="2">
        <v>10180</v>
      </c>
      <c r="B1408" s="2">
        <v>5</v>
      </c>
      <c r="C1408" s="2">
        <v>6</v>
      </c>
      <c r="D1408" s="2">
        <v>1968</v>
      </c>
      <c r="E1408" s="2">
        <v>1968</v>
      </c>
      <c r="F1408" s="2">
        <v>1044</v>
      </c>
      <c r="G1408" s="2">
        <v>1</v>
      </c>
      <c r="H1408" s="2">
        <v>3</v>
      </c>
      <c r="I1408" s="2">
        <v>1</v>
      </c>
      <c r="J1408" s="2">
        <v>2</v>
      </c>
      <c r="K1408" s="2">
        <v>139000</v>
      </c>
      <c r="L1408" s="2" t="s">
        <v>13</v>
      </c>
      <c r="M1408" s="2" t="s">
        <v>14</v>
      </c>
      <c r="N1408" s="19" t="str">
        <f t="shared" si="0"/>
        <v>BIG</v>
      </c>
    </row>
    <row r="1409" spans="1:14" ht="15.75" customHeight="1" x14ac:dyDescent="0.2">
      <c r="A1409" s="2">
        <v>10500</v>
      </c>
      <c r="B1409" s="2">
        <v>5</v>
      </c>
      <c r="C1409" s="2">
        <v>7</v>
      </c>
      <c r="D1409" s="2">
        <v>1971</v>
      </c>
      <c r="E1409" s="2">
        <v>2005</v>
      </c>
      <c r="F1409" s="2">
        <v>1109</v>
      </c>
      <c r="G1409" s="2">
        <v>1</v>
      </c>
      <c r="H1409" s="2">
        <v>3</v>
      </c>
      <c r="I1409" s="2">
        <v>0</v>
      </c>
      <c r="J1409" s="2">
        <v>1</v>
      </c>
      <c r="K1409" s="2">
        <v>139000</v>
      </c>
      <c r="L1409" s="2" t="s">
        <v>13</v>
      </c>
      <c r="M1409" s="2" t="s">
        <v>14</v>
      </c>
      <c r="N1409" s="19" t="str">
        <f t="shared" si="0"/>
        <v>BIG</v>
      </c>
    </row>
    <row r="1410" spans="1:14" ht="15.75" customHeight="1" x14ac:dyDescent="0.2">
      <c r="A1410" s="2">
        <v>8176</v>
      </c>
      <c r="B1410" s="2">
        <v>5</v>
      </c>
      <c r="C1410" s="2">
        <v>6</v>
      </c>
      <c r="D1410" s="2">
        <v>1958</v>
      </c>
      <c r="E1410" s="2">
        <v>1992</v>
      </c>
      <c r="F1410" s="2">
        <v>1056</v>
      </c>
      <c r="G1410" s="2">
        <v>1</v>
      </c>
      <c r="H1410" s="2">
        <v>3</v>
      </c>
      <c r="I1410" s="2">
        <v>0</v>
      </c>
      <c r="J1410" s="2">
        <v>1</v>
      </c>
      <c r="K1410" s="2">
        <v>139000</v>
      </c>
      <c r="L1410" s="2" t="s">
        <v>13</v>
      </c>
      <c r="M1410" s="2" t="s">
        <v>14</v>
      </c>
      <c r="N1410" s="19" t="str">
        <f t="shared" si="0"/>
        <v>SMALL</v>
      </c>
    </row>
    <row r="1411" spans="1:14" ht="15.75" customHeight="1" x14ac:dyDescent="0.2">
      <c r="A1411" s="2">
        <v>9250</v>
      </c>
      <c r="B1411" s="2">
        <v>5</v>
      </c>
      <c r="C1411" s="2">
        <v>7</v>
      </c>
      <c r="D1411" s="2">
        <v>1954</v>
      </c>
      <c r="E1411" s="2">
        <v>2005</v>
      </c>
      <c r="F1411" s="2">
        <v>1056</v>
      </c>
      <c r="G1411" s="2">
        <v>1</v>
      </c>
      <c r="H1411" s="2">
        <v>3</v>
      </c>
      <c r="I1411" s="2">
        <v>0</v>
      </c>
      <c r="J1411" s="2">
        <v>1</v>
      </c>
      <c r="K1411" s="2">
        <v>139400</v>
      </c>
      <c r="L1411" s="2" t="s">
        <v>13</v>
      </c>
      <c r="M1411" s="2" t="s">
        <v>14</v>
      </c>
      <c r="N1411" s="19" t="str">
        <f t="shared" si="0"/>
        <v>SMALL</v>
      </c>
    </row>
    <row r="1412" spans="1:14" ht="15.75" customHeight="1" x14ac:dyDescent="0.2">
      <c r="A1412" s="2">
        <v>12778</v>
      </c>
      <c r="B1412" s="2">
        <v>5</v>
      </c>
      <c r="C1412" s="2">
        <v>6</v>
      </c>
      <c r="D1412" s="2">
        <v>1952</v>
      </c>
      <c r="E1412" s="2">
        <v>2003</v>
      </c>
      <c r="F1412" s="2">
        <v>1008</v>
      </c>
      <c r="G1412" s="2">
        <v>1</v>
      </c>
      <c r="H1412" s="2">
        <v>2</v>
      </c>
      <c r="I1412" s="2">
        <v>0</v>
      </c>
      <c r="J1412" s="2">
        <v>1</v>
      </c>
      <c r="K1412" s="2">
        <v>139500</v>
      </c>
      <c r="L1412" s="2" t="s">
        <v>13</v>
      </c>
      <c r="M1412" s="2" t="s">
        <v>14</v>
      </c>
      <c r="N1412" s="19" t="str">
        <f t="shared" si="0"/>
        <v>BIG</v>
      </c>
    </row>
    <row r="1413" spans="1:14" ht="15.75" customHeight="1" x14ac:dyDescent="0.2">
      <c r="A1413" s="2">
        <v>12342</v>
      </c>
      <c r="B1413" s="2">
        <v>5</v>
      </c>
      <c r="C1413" s="2">
        <v>5</v>
      </c>
      <c r="D1413" s="2">
        <v>1960</v>
      </c>
      <c r="E1413" s="2">
        <v>1978</v>
      </c>
      <c r="F1413" s="2">
        <v>1422</v>
      </c>
      <c r="G1413" s="2">
        <v>1</v>
      </c>
      <c r="H1413" s="2">
        <v>3</v>
      </c>
      <c r="I1413" s="2">
        <v>1</v>
      </c>
      <c r="J1413" s="2">
        <v>1</v>
      </c>
      <c r="K1413" s="2">
        <v>139900</v>
      </c>
      <c r="L1413" s="2" t="s">
        <v>13</v>
      </c>
      <c r="M1413" s="2" t="s">
        <v>14</v>
      </c>
      <c r="N1413" s="19" t="str">
        <f t="shared" si="0"/>
        <v>BIG</v>
      </c>
    </row>
    <row r="1414" spans="1:14" ht="15.75" customHeight="1" x14ac:dyDescent="0.2">
      <c r="A1414" s="2">
        <v>7875</v>
      </c>
      <c r="B1414" s="2">
        <v>5</v>
      </c>
      <c r="C1414" s="2">
        <v>6</v>
      </c>
      <c r="D1414" s="2">
        <v>1961</v>
      </c>
      <c r="E1414" s="2">
        <v>1961</v>
      </c>
      <c r="F1414" s="2">
        <v>1144</v>
      </c>
      <c r="G1414" s="2">
        <v>1</v>
      </c>
      <c r="H1414" s="2">
        <v>3</v>
      </c>
      <c r="I1414" s="2">
        <v>0</v>
      </c>
      <c r="J1414" s="2">
        <v>2</v>
      </c>
      <c r="K1414" s="2">
        <v>139950</v>
      </c>
      <c r="L1414" s="2" t="s">
        <v>13</v>
      </c>
      <c r="M1414" s="2" t="s">
        <v>14</v>
      </c>
      <c r="N1414" s="19" t="str">
        <f t="shared" si="0"/>
        <v>SMALL</v>
      </c>
    </row>
    <row r="1415" spans="1:14" ht="15.75" customHeight="1" x14ac:dyDescent="0.2">
      <c r="A1415" s="2">
        <v>9450</v>
      </c>
      <c r="B1415" s="2">
        <v>4</v>
      </c>
      <c r="C1415" s="2">
        <v>5</v>
      </c>
      <c r="D1415" s="2">
        <v>1957</v>
      </c>
      <c r="E1415" s="2">
        <v>1957</v>
      </c>
      <c r="F1415" s="2">
        <v>1362</v>
      </c>
      <c r="G1415" s="2">
        <v>1</v>
      </c>
      <c r="H1415" s="2">
        <v>3</v>
      </c>
      <c r="I1415" s="2">
        <v>1</v>
      </c>
      <c r="J1415" s="2">
        <v>3</v>
      </c>
      <c r="K1415" s="2">
        <v>140000</v>
      </c>
      <c r="L1415" s="2" t="s">
        <v>13</v>
      </c>
      <c r="M1415" s="2" t="s">
        <v>14</v>
      </c>
      <c r="N1415" s="19" t="str">
        <f t="shared" si="0"/>
        <v>BIG</v>
      </c>
    </row>
    <row r="1416" spans="1:14" ht="15.75" customHeight="1" x14ac:dyDescent="0.2">
      <c r="A1416" s="2">
        <v>9600</v>
      </c>
      <c r="B1416" s="2">
        <v>6</v>
      </c>
      <c r="C1416" s="2">
        <v>8</v>
      </c>
      <c r="D1416" s="2">
        <v>1950</v>
      </c>
      <c r="E1416" s="2">
        <v>2005</v>
      </c>
      <c r="F1416" s="2">
        <v>1668</v>
      </c>
      <c r="G1416" s="2">
        <v>1</v>
      </c>
      <c r="H1416" s="2">
        <v>3</v>
      </c>
      <c r="I1416" s="2">
        <v>0</v>
      </c>
      <c r="J1416" s="2">
        <v>1</v>
      </c>
      <c r="K1416" s="2">
        <v>140000</v>
      </c>
      <c r="L1416" s="2" t="s">
        <v>17</v>
      </c>
      <c r="M1416" s="2" t="s">
        <v>14</v>
      </c>
      <c r="N1416" s="19" t="str">
        <f t="shared" si="0"/>
        <v>BIG</v>
      </c>
    </row>
    <row r="1417" spans="1:14" ht="15.75" customHeight="1" x14ac:dyDescent="0.2">
      <c r="A1417" s="2">
        <v>9200</v>
      </c>
      <c r="B1417" s="2">
        <v>6</v>
      </c>
      <c r="C1417" s="2">
        <v>6</v>
      </c>
      <c r="D1417" s="2">
        <v>1965</v>
      </c>
      <c r="E1417" s="2">
        <v>1965</v>
      </c>
      <c r="F1417" s="2">
        <v>1136</v>
      </c>
      <c r="G1417" s="2">
        <v>1</v>
      </c>
      <c r="H1417" s="2">
        <v>3</v>
      </c>
      <c r="I1417" s="2">
        <v>1</v>
      </c>
      <c r="J1417" s="2">
        <v>1</v>
      </c>
      <c r="K1417" s="2">
        <v>140000</v>
      </c>
      <c r="L1417" s="2" t="s">
        <v>13</v>
      </c>
      <c r="M1417" s="2" t="s">
        <v>14</v>
      </c>
      <c r="N1417" s="19" t="str">
        <f t="shared" si="0"/>
        <v>SMALL</v>
      </c>
    </row>
    <row r="1418" spans="1:14" ht="15.75" customHeight="1" x14ac:dyDescent="0.2">
      <c r="A1418" s="2">
        <v>9900</v>
      </c>
      <c r="B1418" s="2">
        <v>5</v>
      </c>
      <c r="C1418" s="2">
        <v>5</v>
      </c>
      <c r="D1418" s="2">
        <v>1961</v>
      </c>
      <c r="E1418" s="2">
        <v>1961</v>
      </c>
      <c r="F1418" s="2">
        <v>1114</v>
      </c>
      <c r="G1418" s="2">
        <v>1</v>
      </c>
      <c r="H1418" s="2">
        <v>3</v>
      </c>
      <c r="I1418" s="2">
        <v>0</v>
      </c>
      <c r="J1418" s="2">
        <v>2</v>
      </c>
      <c r="K1418" s="2">
        <v>140000</v>
      </c>
      <c r="L1418" s="2" t="s">
        <v>17</v>
      </c>
      <c r="M1418" s="2" t="s">
        <v>14</v>
      </c>
      <c r="N1418" s="19" t="str">
        <f t="shared" si="0"/>
        <v>BIG</v>
      </c>
    </row>
    <row r="1419" spans="1:14" ht="15.75" customHeight="1" x14ac:dyDescent="0.2">
      <c r="A1419" s="2">
        <v>7763</v>
      </c>
      <c r="B1419" s="2">
        <v>5</v>
      </c>
      <c r="C1419" s="2">
        <v>7</v>
      </c>
      <c r="D1419" s="2">
        <v>1962</v>
      </c>
      <c r="E1419" s="2">
        <v>1980</v>
      </c>
      <c r="F1419" s="2">
        <v>1283</v>
      </c>
      <c r="G1419" s="2">
        <v>1</v>
      </c>
      <c r="H1419" s="2">
        <v>3</v>
      </c>
      <c r="I1419" s="2">
        <v>0</v>
      </c>
      <c r="J1419" s="2">
        <v>2</v>
      </c>
      <c r="K1419" s="2">
        <v>140000</v>
      </c>
      <c r="L1419" s="2" t="s">
        <v>17</v>
      </c>
      <c r="M1419" s="2" t="s">
        <v>14</v>
      </c>
      <c r="N1419" s="19" t="str">
        <f t="shared" si="0"/>
        <v>SMALL</v>
      </c>
    </row>
    <row r="1420" spans="1:14" ht="15.75" customHeight="1" x14ac:dyDescent="0.2">
      <c r="A1420" s="2">
        <v>10930</v>
      </c>
      <c r="B1420" s="2">
        <v>5</v>
      </c>
      <c r="C1420" s="2">
        <v>6</v>
      </c>
      <c r="D1420" s="2">
        <v>1945</v>
      </c>
      <c r="E1420" s="2">
        <v>1950</v>
      </c>
      <c r="F1420" s="2">
        <v>1558</v>
      </c>
      <c r="G1420" s="2">
        <v>1</v>
      </c>
      <c r="H1420" s="2">
        <v>3</v>
      </c>
      <c r="I1420" s="2">
        <v>1</v>
      </c>
      <c r="J1420" s="2">
        <v>1</v>
      </c>
      <c r="K1420" s="2">
        <v>140000</v>
      </c>
      <c r="L1420" s="2" t="s">
        <v>13</v>
      </c>
      <c r="M1420" s="2" t="s">
        <v>14</v>
      </c>
      <c r="N1420" s="19" t="str">
        <f t="shared" si="0"/>
        <v>BIG</v>
      </c>
    </row>
    <row r="1421" spans="1:14" ht="15.75" customHeight="1" x14ac:dyDescent="0.2">
      <c r="A1421" s="2">
        <v>7056</v>
      </c>
      <c r="B1421" s="2">
        <v>6</v>
      </c>
      <c r="C1421" s="2">
        <v>5</v>
      </c>
      <c r="D1421" s="2">
        <v>1963</v>
      </c>
      <c r="E1421" s="2">
        <v>1963</v>
      </c>
      <c r="F1421" s="2">
        <v>1796</v>
      </c>
      <c r="G1421" s="2">
        <v>1</v>
      </c>
      <c r="H1421" s="2">
        <v>4</v>
      </c>
      <c r="I1421" s="2">
        <v>1</v>
      </c>
      <c r="J1421" s="2">
        <v>2</v>
      </c>
      <c r="K1421" s="2">
        <v>140000</v>
      </c>
      <c r="L1421" s="2" t="s">
        <v>13</v>
      </c>
      <c r="M1421" s="2" t="s">
        <v>14</v>
      </c>
      <c r="N1421" s="19" t="str">
        <f t="shared" si="0"/>
        <v>SMALL</v>
      </c>
    </row>
    <row r="1422" spans="1:14" ht="15.75" customHeight="1" x14ac:dyDescent="0.2">
      <c r="A1422" s="2">
        <v>7315</v>
      </c>
      <c r="B1422" s="2">
        <v>5</v>
      </c>
      <c r="C1422" s="2">
        <v>6</v>
      </c>
      <c r="D1422" s="2">
        <v>1958</v>
      </c>
      <c r="E1422" s="2">
        <v>1958</v>
      </c>
      <c r="F1422" s="2">
        <v>1170</v>
      </c>
      <c r="G1422" s="2">
        <v>1</v>
      </c>
      <c r="H1422" s="2">
        <v>3</v>
      </c>
      <c r="I1422" s="2">
        <v>1</v>
      </c>
      <c r="J1422" s="2">
        <v>1</v>
      </c>
      <c r="K1422" s="2">
        <v>140000</v>
      </c>
      <c r="L1422" s="2" t="s">
        <v>13</v>
      </c>
      <c r="M1422" s="2" t="s">
        <v>14</v>
      </c>
      <c r="N1422" s="19" t="str">
        <f t="shared" si="0"/>
        <v>SMALL</v>
      </c>
    </row>
    <row r="1423" spans="1:14" ht="15.75" customHeight="1" x14ac:dyDescent="0.2">
      <c r="A1423" s="2">
        <v>8400</v>
      </c>
      <c r="B1423" s="2">
        <v>5</v>
      </c>
      <c r="C1423" s="2">
        <v>6</v>
      </c>
      <c r="D1423" s="2">
        <v>1968</v>
      </c>
      <c r="E1423" s="2">
        <v>1968</v>
      </c>
      <c r="F1423" s="2">
        <v>898</v>
      </c>
      <c r="G1423" s="2">
        <v>1</v>
      </c>
      <c r="H1423" s="2">
        <v>3</v>
      </c>
      <c r="I1423" s="2">
        <v>0</v>
      </c>
      <c r="J1423" s="2">
        <v>1</v>
      </c>
      <c r="K1423" s="2">
        <v>140000</v>
      </c>
      <c r="L1423" s="2" t="s">
        <v>13</v>
      </c>
      <c r="M1423" s="2" t="s">
        <v>14</v>
      </c>
      <c r="N1423" s="19" t="str">
        <f t="shared" si="0"/>
        <v>SMALL</v>
      </c>
    </row>
    <row r="1424" spans="1:14" ht="15.75" customHeight="1" x14ac:dyDescent="0.2">
      <c r="A1424" s="2">
        <v>10382</v>
      </c>
      <c r="B1424" s="2">
        <v>6</v>
      </c>
      <c r="C1424" s="2">
        <v>5</v>
      </c>
      <c r="D1424" s="2">
        <v>1958</v>
      </c>
      <c r="E1424" s="2">
        <v>1958</v>
      </c>
      <c r="F1424" s="2">
        <v>1095</v>
      </c>
      <c r="G1424" s="2">
        <v>1</v>
      </c>
      <c r="H1424" s="2">
        <v>2</v>
      </c>
      <c r="I1424" s="2">
        <v>0</v>
      </c>
      <c r="J1424" s="2">
        <v>1</v>
      </c>
      <c r="K1424" s="2">
        <v>140000</v>
      </c>
      <c r="L1424" s="2" t="s">
        <v>26</v>
      </c>
      <c r="M1424" s="2" t="s">
        <v>14</v>
      </c>
      <c r="N1424" s="19" t="str">
        <f t="shared" si="0"/>
        <v>BIG</v>
      </c>
    </row>
    <row r="1425" spans="1:14" ht="15.75" customHeight="1" x14ac:dyDescent="0.2">
      <c r="A1425" s="2">
        <v>11310</v>
      </c>
      <c r="B1425" s="2">
        <v>6</v>
      </c>
      <c r="C1425" s="2">
        <v>5</v>
      </c>
      <c r="D1425" s="2">
        <v>1954</v>
      </c>
      <c r="E1425" s="2">
        <v>1954</v>
      </c>
      <c r="F1425" s="2">
        <v>1375</v>
      </c>
      <c r="G1425" s="2">
        <v>1</v>
      </c>
      <c r="H1425" s="2">
        <v>2</v>
      </c>
      <c r="I1425" s="2">
        <v>1</v>
      </c>
      <c r="J1425" s="2">
        <v>2</v>
      </c>
      <c r="K1425" s="2">
        <v>140000</v>
      </c>
      <c r="L1425" s="2" t="s">
        <v>13</v>
      </c>
      <c r="M1425" s="2" t="s">
        <v>14</v>
      </c>
      <c r="N1425" s="19" t="str">
        <f t="shared" si="0"/>
        <v>BIG</v>
      </c>
    </row>
    <row r="1426" spans="1:14" ht="15.75" customHeight="1" x14ac:dyDescent="0.2">
      <c r="A1426" s="2">
        <v>14357</v>
      </c>
      <c r="B1426" s="2">
        <v>5</v>
      </c>
      <c r="C1426" s="2">
        <v>5</v>
      </c>
      <c r="D1426" s="2">
        <v>1961</v>
      </c>
      <c r="E1426" s="2">
        <v>1961</v>
      </c>
      <c r="F1426" s="2">
        <v>1187</v>
      </c>
      <c r="G1426" s="2">
        <v>1</v>
      </c>
      <c r="H1426" s="2">
        <v>2</v>
      </c>
      <c r="I1426" s="2">
        <v>1</v>
      </c>
      <c r="J1426" s="2">
        <v>2</v>
      </c>
      <c r="K1426" s="2">
        <v>140500</v>
      </c>
      <c r="L1426" s="2" t="s">
        <v>13</v>
      </c>
      <c r="M1426" s="2" t="s">
        <v>14</v>
      </c>
      <c r="N1426" s="19" t="str">
        <f t="shared" si="0"/>
        <v>BIG</v>
      </c>
    </row>
    <row r="1427" spans="1:14" ht="15.75" customHeight="1" x14ac:dyDescent="0.2">
      <c r="A1427" s="2">
        <v>8814</v>
      </c>
      <c r="B1427" s="2">
        <v>5</v>
      </c>
      <c r="C1427" s="2">
        <v>6</v>
      </c>
      <c r="D1427" s="2">
        <v>1968</v>
      </c>
      <c r="E1427" s="2">
        <v>1968</v>
      </c>
      <c r="F1427" s="2">
        <v>1464</v>
      </c>
      <c r="G1427" s="2">
        <v>1</v>
      </c>
      <c r="H1427" s="2">
        <v>4</v>
      </c>
      <c r="I1427" s="2">
        <v>0</v>
      </c>
      <c r="J1427" s="2">
        <v>2</v>
      </c>
      <c r="K1427" s="2">
        <v>141000</v>
      </c>
      <c r="L1427" s="2" t="s">
        <v>13</v>
      </c>
      <c r="M1427" s="2" t="s">
        <v>14</v>
      </c>
      <c r="N1427" s="19" t="str">
        <f t="shared" si="0"/>
        <v>SMALL</v>
      </c>
    </row>
    <row r="1428" spans="1:14" ht="15.75" customHeight="1" x14ac:dyDescent="0.2">
      <c r="A1428" s="2">
        <v>12493</v>
      </c>
      <c r="B1428" s="2">
        <v>4</v>
      </c>
      <c r="C1428" s="2">
        <v>5</v>
      </c>
      <c r="D1428" s="2">
        <v>1960</v>
      </c>
      <c r="E1428" s="2">
        <v>1960</v>
      </c>
      <c r="F1428" s="2">
        <v>1100</v>
      </c>
      <c r="G1428" s="2">
        <v>1</v>
      </c>
      <c r="H1428" s="2">
        <v>3</v>
      </c>
      <c r="I1428" s="2">
        <v>1</v>
      </c>
      <c r="J1428" s="2">
        <v>1</v>
      </c>
      <c r="K1428" s="2">
        <v>141000</v>
      </c>
      <c r="L1428" s="2" t="s">
        <v>13</v>
      </c>
      <c r="M1428" s="2" t="s">
        <v>14</v>
      </c>
      <c r="N1428" s="19" t="str">
        <f t="shared" si="0"/>
        <v>BIG</v>
      </c>
    </row>
    <row r="1429" spans="1:14" ht="15.75" customHeight="1" x14ac:dyDescent="0.2">
      <c r="A1429" s="2">
        <v>8760</v>
      </c>
      <c r="B1429" s="2">
        <v>6</v>
      </c>
      <c r="C1429" s="2">
        <v>7</v>
      </c>
      <c r="D1429" s="2">
        <v>1957</v>
      </c>
      <c r="E1429" s="2">
        <v>1999</v>
      </c>
      <c r="F1429" s="2">
        <v>936</v>
      </c>
      <c r="G1429" s="2">
        <v>1</v>
      </c>
      <c r="H1429" s="2">
        <v>2</v>
      </c>
      <c r="I1429" s="2">
        <v>0</v>
      </c>
      <c r="J1429" s="2">
        <v>1</v>
      </c>
      <c r="K1429" s="2">
        <v>141000</v>
      </c>
      <c r="L1429" s="2" t="s">
        <v>13</v>
      </c>
      <c r="M1429" s="2" t="s">
        <v>14</v>
      </c>
      <c r="N1429" s="19" t="str">
        <f t="shared" si="0"/>
        <v>SMALL</v>
      </c>
    </row>
    <row r="1430" spans="1:14" ht="15.75" customHeight="1" x14ac:dyDescent="0.2">
      <c r="A1430" s="2">
        <v>8000</v>
      </c>
      <c r="B1430" s="2">
        <v>5</v>
      </c>
      <c r="C1430" s="2">
        <v>4</v>
      </c>
      <c r="D1430" s="2">
        <v>1961</v>
      </c>
      <c r="E1430" s="2">
        <v>1961</v>
      </c>
      <c r="F1430" s="2">
        <v>1800</v>
      </c>
      <c r="G1430" s="2">
        <v>2</v>
      </c>
      <c r="H1430" s="2">
        <v>6</v>
      </c>
      <c r="I1430" s="2">
        <v>0</v>
      </c>
      <c r="J1430" s="2">
        <v>0</v>
      </c>
      <c r="K1430" s="2">
        <v>141000</v>
      </c>
      <c r="L1430" s="2" t="s">
        <v>13</v>
      </c>
      <c r="M1430" s="2" t="s">
        <v>14</v>
      </c>
      <c r="N1430" s="19" t="str">
        <f t="shared" si="0"/>
        <v>SMALL</v>
      </c>
    </row>
    <row r="1431" spans="1:14" ht="15.75" customHeight="1" x14ac:dyDescent="0.2">
      <c r="A1431" s="2">
        <v>14850</v>
      </c>
      <c r="B1431" s="2">
        <v>5</v>
      </c>
      <c r="C1431" s="2">
        <v>5</v>
      </c>
      <c r="D1431" s="2">
        <v>1957</v>
      </c>
      <c r="E1431" s="2">
        <v>1957</v>
      </c>
      <c r="F1431" s="2">
        <v>1092</v>
      </c>
      <c r="G1431" s="2">
        <v>1</v>
      </c>
      <c r="H1431" s="2">
        <v>2</v>
      </c>
      <c r="I1431" s="2">
        <v>1</v>
      </c>
      <c r="J1431" s="2">
        <v>1</v>
      </c>
      <c r="K1431" s="2">
        <v>141000</v>
      </c>
      <c r="L1431" s="2" t="s">
        <v>13</v>
      </c>
      <c r="M1431" s="2" t="s">
        <v>14</v>
      </c>
      <c r="N1431" s="19" t="str">
        <f t="shared" si="0"/>
        <v>BIG</v>
      </c>
    </row>
    <row r="1432" spans="1:14" ht="15.75" customHeight="1" x14ac:dyDescent="0.2">
      <c r="A1432" s="2">
        <v>7945</v>
      </c>
      <c r="B1432" s="2">
        <v>5</v>
      </c>
      <c r="C1432" s="2">
        <v>6</v>
      </c>
      <c r="D1432" s="2">
        <v>1959</v>
      </c>
      <c r="E1432" s="2">
        <v>1959</v>
      </c>
      <c r="F1432" s="2">
        <v>1150</v>
      </c>
      <c r="G1432" s="2">
        <v>1</v>
      </c>
      <c r="H1432" s="2">
        <v>3</v>
      </c>
      <c r="I1432" s="2">
        <v>0</v>
      </c>
      <c r="J1432" s="2">
        <v>1</v>
      </c>
      <c r="K1432" s="2">
        <v>141000</v>
      </c>
      <c r="L1432" s="2" t="s">
        <v>13</v>
      </c>
      <c r="M1432" s="2" t="s">
        <v>14</v>
      </c>
      <c r="N1432" s="19" t="str">
        <f t="shared" si="0"/>
        <v>SMALL</v>
      </c>
    </row>
    <row r="1433" spans="1:14" ht="15.75" customHeight="1" x14ac:dyDescent="0.2">
      <c r="A1433" s="2">
        <v>7436</v>
      </c>
      <c r="B1433" s="2">
        <v>4</v>
      </c>
      <c r="C1433" s="2">
        <v>7</v>
      </c>
      <c r="D1433" s="2">
        <v>1960</v>
      </c>
      <c r="E1433" s="2">
        <v>1960</v>
      </c>
      <c r="F1433" s="2">
        <v>894</v>
      </c>
      <c r="G1433" s="2">
        <v>1</v>
      </c>
      <c r="H1433" s="2">
        <v>2</v>
      </c>
      <c r="I1433" s="2">
        <v>1</v>
      </c>
      <c r="J1433" s="2">
        <v>2</v>
      </c>
      <c r="K1433" s="2">
        <v>141500</v>
      </c>
      <c r="L1433" s="2" t="s">
        <v>13</v>
      </c>
      <c r="M1433" s="2" t="s">
        <v>14</v>
      </c>
      <c r="N1433" s="19" t="str">
        <f t="shared" si="0"/>
        <v>SMALL</v>
      </c>
    </row>
    <row r="1434" spans="1:14" ht="15.75" customHeight="1" x14ac:dyDescent="0.2">
      <c r="A1434" s="2">
        <v>9600</v>
      </c>
      <c r="B1434" s="2">
        <v>5</v>
      </c>
      <c r="C1434" s="2">
        <v>6</v>
      </c>
      <c r="D1434" s="2">
        <v>1960</v>
      </c>
      <c r="E1434" s="2">
        <v>1960</v>
      </c>
      <c r="F1434" s="2">
        <v>1496</v>
      </c>
      <c r="G1434" s="2">
        <v>2</v>
      </c>
      <c r="H1434" s="2">
        <v>3</v>
      </c>
      <c r="I1434" s="2">
        <v>0</v>
      </c>
      <c r="J1434" s="2">
        <v>2</v>
      </c>
      <c r="K1434" s="2">
        <v>141500</v>
      </c>
      <c r="L1434" s="2" t="s">
        <v>26</v>
      </c>
      <c r="M1434" s="2" t="s">
        <v>14</v>
      </c>
      <c r="N1434" s="19" t="str">
        <f t="shared" si="0"/>
        <v>BIG</v>
      </c>
    </row>
    <row r="1435" spans="1:14" ht="15.75" customHeight="1" x14ac:dyDescent="0.2">
      <c r="A1435" s="2">
        <v>9600</v>
      </c>
      <c r="B1435" s="2">
        <v>5</v>
      </c>
      <c r="C1435" s="2">
        <v>8</v>
      </c>
      <c r="D1435" s="2">
        <v>1950</v>
      </c>
      <c r="E1435" s="2">
        <v>2006</v>
      </c>
      <c r="F1435" s="2">
        <v>1337</v>
      </c>
      <c r="G1435" s="2">
        <v>1</v>
      </c>
      <c r="H1435" s="2">
        <v>3</v>
      </c>
      <c r="I1435" s="2">
        <v>1</v>
      </c>
      <c r="J1435" s="2">
        <v>1</v>
      </c>
      <c r="K1435" s="2">
        <v>141500</v>
      </c>
      <c r="L1435" s="2" t="s">
        <v>17</v>
      </c>
      <c r="M1435" s="2" t="s">
        <v>14</v>
      </c>
      <c r="N1435" s="19" t="str">
        <f t="shared" si="0"/>
        <v>BIG</v>
      </c>
    </row>
    <row r="1436" spans="1:14" ht="15.75" customHeight="1" x14ac:dyDescent="0.2">
      <c r="A1436" s="2">
        <v>8450</v>
      </c>
      <c r="B1436" s="2">
        <v>5</v>
      </c>
      <c r="C1436" s="2">
        <v>6</v>
      </c>
      <c r="D1436" s="2">
        <v>1968</v>
      </c>
      <c r="E1436" s="2">
        <v>1968</v>
      </c>
      <c r="F1436" s="2">
        <v>1056</v>
      </c>
      <c r="G1436" s="2">
        <v>1</v>
      </c>
      <c r="H1436" s="2">
        <v>3</v>
      </c>
      <c r="I1436" s="2">
        <v>1</v>
      </c>
      <c r="J1436" s="2">
        <v>1</v>
      </c>
      <c r="K1436" s="2">
        <v>142000</v>
      </c>
      <c r="L1436" s="2" t="s">
        <v>13</v>
      </c>
      <c r="M1436" s="2" t="s">
        <v>14</v>
      </c>
      <c r="N1436" s="19" t="str">
        <f t="shared" si="0"/>
        <v>SMALL</v>
      </c>
    </row>
    <row r="1437" spans="1:14" ht="15.75" customHeight="1" x14ac:dyDescent="0.2">
      <c r="A1437" s="2">
        <v>12160</v>
      </c>
      <c r="B1437" s="2">
        <v>5</v>
      </c>
      <c r="C1437" s="2">
        <v>5</v>
      </c>
      <c r="D1437" s="2">
        <v>1959</v>
      </c>
      <c r="E1437" s="2">
        <v>1959</v>
      </c>
      <c r="F1437" s="2">
        <v>1188</v>
      </c>
      <c r="G1437" s="2">
        <v>1</v>
      </c>
      <c r="H1437" s="2">
        <v>3</v>
      </c>
      <c r="I1437" s="2">
        <v>0</v>
      </c>
      <c r="J1437" s="2">
        <v>2</v>
      </c>
      <c r="K1437" s="2">
        <v>142000</v>
      </c>
      <c r="L1437" s="2" t="s">
        <v>13</v>
      </c>
      <c r="M1437" s="2" t="s">
        <v>14</v>
      </c>
      <c r="N1437" s="19" t="str">
        <f t="shared" si="0"/>
        <v>BIG</v>
      </c>
    </row>
    <row r="1438" spans="1:14" ht="15.75" customHeight="1" x14ac:dyDescent="0.2">
      <c r="A1438" s="2">
        <v>10721</v>
      </c>
      <c r="B1438" s="2">
        <v>6</v>
      </c>
      <c r="C1438" s="2">
        <v>6</v>
      </c>
      <c r="D1438" s="2">
        <v>1959</v>
      </c>
      <c r="E1438" s="2">
        <v>1959</v>
      </c>
      <c r="F1438" s="2">
        <v>1252</v>
      </c>
      <c r="G1438" s="2">
        <v>1</v>
      </c>
      <c r="H1438" s="2">
        <v>3</v>
      </c>
      <c r="I1438" s="2">
        <v>0</v>
      </c>
      <c r="J1438" s="2">
        <v>2</v>
      </c>
      <c r="K1438" s="2">
        <v>142000</v>
      </c>
      <c r="L1438" s="2" t="s">
        <v>13</v>
      </c>
      <c r="M1438" s="2" t="s">
        <v>14</v>
      </c>
      <c r="N1438" s="19" t="str">
        <f t="shared" si="0"/>
        <v>BIG</v>
      </c>
    </row>
    <row r="1439" spans="1:14" ht="15.75" customHeight="1" x14ac:dyDescent="0.2">
      <c r="A1439" s="2">
        <v>11556</v>
      </c>
      <c r="B1439" s="2">
        <v>5</v>
      </c>
      <c r="C1439" s="2">
        <v>9</v>
      </c>
      <c r="D1439" s="2">
        <v>1953</v>
      </c>
      <c r="E1439" s="2">
        <v>2006</v>
      </c>
      <c r="F1439" s="2">
        <v>1154</v>
      </c>
      <c r="G1439" s="2">
        <v>1</v>
      </c>
      <c r="H1439" s="2">
        <v>3</v>
      </c>
      <c r="I1439" s="2">
        <v>0</v>
      </c>
      <c r="J1439" s="2">
        <v>1</v>
      </c>
      <c r="K1439" s="2">
        <v>142000</v>
      </c>
      <c r="L1439" s="2" t="s">
        <v>43</v>
      </c>
      <c r="M1439" s="2" t="s">
        <v>14</v>
      </c>
      <c r="N1439" s="19" t="str">
        <f t="shared" si="0"/>
        <v>BIG</v>
      </c>
    </row>
    <row r="1440" spans="1:14" ht="15.75" customHeight="1" x14ac:dyDescent="0.2">
      <c r="A1440" s="2">
        <v>9600</v>
      </c>
      <c r="B1440" s="2">
        <v>5</v>
      </c>
      <c r="C1440" s="2">
        <v>5</v>
      </c>
      <c r="D1440" s="2">
        <v>1968</v>
      </c>
      <c r="E1440" s="2">
        <v>1968</v>
      </c>
      <c r="F1440" s="2">
        <v>1051</v>
      </c>
      <c r="G1440" s="2">
        <v>1</v>
      </c>
      <c r="H1440" s="2">
        <v>3</v>
      </c>
      <c r="I1440" s="2">
        <v>0</v>
      </c>
      <c r="J1440" s="2">
        <v>2</v>
      </c>
      <c r="K1440" s="2">
        <v>142000</v>
      </c>
      <c r="L1440" s="2" t="s">
        <v>13</v>
      </c>
      <c r="M1440" s="2" t="s">
        <v>14</v>
      </c>
      <c r="N1440" s="19" t="str">
        <f t="shared" si="0"/>
        <v>BIG</v>
      </c>
    </row>
    <row r="1441" spans="1:14" ht="15.75" customHeight="1" x14ac:dyDescent="0.2">
      <c r="A1441" s="2">
        <v>15428</v>
      </c>
      <c r="B1441" s="2">
        <v>5</v>
      </c>
      <c r="C1441" s="2">
        <v>6</v>
      </c>
      <c r="D1441" s="2">
        <v>1951</v>
      </c>
      <c r="E1441" s="2">
        <v>1991</v>
      </c>
      <c r="F1441" s="2">
        <v>884</v>
      </c>
      <c r="G1441" s="2">
        <v>1</v>
      </c>
      <c r="H1441" s="2">
        <v>2</v>
      </c>
      <c r="I1441" s="2">
        <v>0</v>
      </c>
      <c r="J1441" s="2">
        <v>1</v>
      </c>
      <c r="K1441" s="2">
        <v>142000</v>
      </c>
      <c r="L1441" s="2" t="s">
        <v>13</v>
      </c>
      <c r="M1441" s="2" t="s">
        <v>14</v>
      </c>
      <c r="N1441" s="19" t="str">
        <f t="shared" si="0"/>
        <v>BIG</v>
      </c>
    </row>
    <row r="1442" spans="1:14" ht="15.75" customHeight="1" x14ac:dyDescent="0.2">
      <c r="A1442" s="2">
        <v>8250</v>
      </c>
      <c r="B1442" s="2">
        <v>5</v>
      </c>
      <c r="C1442" s="2">
        <v>7</v>
      </c>
      <c r="D1442" s="2">
        <v>1963</v>
      </c>
      <c r="E1442" s="2">
        <v>1963</v>
      </c>
      <c r="F1442" s="2">
        <v>1053</v>
      </c>
      <c r="G1442" s="2">
        <v>1</v>
      </c>
      <c r="H1442" s="2">
        <v>3</v>
      </c>
      <c r="I1442" s="2">
        <v>0</v>
      </c>
      <c r="J1442" s="2">
        <v>2</v>
      </c>
      <c r="K1442" s="2">
        <v>142100</v>
      </c>
      <c r="L1442" s="2" t="s">
        <v>13</v>
      </c>
      <c r="M1442" s="2" t="s">
        <v>14</v>
      </c>
      <c r="N1442" s="19" t="str">
        <f t="shared" si="0"/>
        <v>SMALL</v>
      </c>
    </row>
    <row r="1443" spans="1:14" ht="15.75" customHeight="1" x14ac:dyDescent="0.2">
      <c r="A1443" s="2">
        <v>9717</v>
      </c>
      <c r="B1443" s="2">
        <v>5</v>
      </c>
      <c r="C1443" s="2">
        <v>6</v>
      </c>
      <c r="D1443" s="2">
        <v>1950</v>
      </c>
      <c r="E1443" s="2">
        <v>1996</v>
      </c>
      <c r="F1443" s="2">
        <v>1078</v>
      </c>
      <c r="G1443" s="2">
        <v>1</v>
      </c>
      <c r="H1443" s="2">
        <v>2</v>
      </c>
      <c r="I1443" s="2">
        <v>0</v>
      </c>
      <c r="J1443" s="2">
        <v>1</v>
      </c>
      <c r="K1443" s="2">
        <v>142125</v>
      </c>
      <c r="L1443" s="2" t="s">
        <v>13</v>
      </c>
      <c r="M1443" s="2" t="s">
        <v>14</v>
      </c>
      <c r="N1443" s="19" t="str">
        <f t="shared" si="0"/>
        <v>BIG</v>
      </c>
    </row>
    <row r="1444" spans="1:14" ht="15.75" customHeight="1" x14ac:dyDescent="0.2">
      <c r="A1444" s="2">
        <v>9600</v>
      </c>
      <c r="B1444" s="2">
        <v>5</v>
      </c>
      <c r="C1444" s="2">
        <v>5</v>
      </c>
      <c r="D1444" s="2">
        <v>1966</v>
      </c>
      <c r="E1444" s="2">
        <v>1966</v>
      </c>
      <c r="F1444" s="2">
        <v>1232</v>
      </c>
      <c r="G1444" s="2">
        <v>1</v>
      </c>
      <c r="H1444" s="2">
        <v>3</v>
      </c>
      <c r="I1444" s="2">
        <v>0</v>
      </c>
      <c r="J1444" s="2">
        <v>2</v>
      </c>
      <c r="K1444" s="2">
        <v>142250</v>
      </c>
      <c r="L1444" s="2" t="s">
        <v>13</v>
      </c>
      <c r="M1444" s="2" t="s">
        <v>14</v>
      </c>
      <c r="N1444" s="19" t="str">
        <f t="shared" si="0"/>
        <v>BIG</v>
      </c>
    </row>
    <row r="1445" spans="1:14" ht="15.75" customHeight="1" x14ac:dyDescent="0.2">
      <c r="A1445" s="2">
        <v>13101</v>
      </c>
      <c r="B1445" s="2">
        <v>5</v>
      </c>
      <c r="C1445" s="2">
        <v>5</v>
      </c>
      <c r="D1445" s="2">
        <v>1965</v>
      </c>
      <c r="E1445" s="2">
        <v>1965</v>
      </c>
      <c r="F1445" s="2">
        <v>1728</v>
      </c>
      <c r="G1445" s="2">
        <v>2</v>
      </c>
      <c r="H1445" s="2">
        <v>6</v>
      </c>
      <c r="I1445" s="2">
        <v>0</v>
      </c>
      <c r="J1445" s="2">
        <v>2</v>
      </c>
      <c r="K1445" s="2">
        <v>142600</v>
      </c>
      <c r="L1445" s="2" t="s">
        <v>13</v>
      </c>
      <c r="M1445" s="2" t="s">
        <v>14</v>
      </c>
      <c r="N1445" s="19" t="str">
        <f t="shared" si="0"/>
        <v>BIG</v>
      </c>
    </row>
    <row r="1446" spans="1:14" ht="15.75" customHeight="1" x14ac:dyDescent="0.2">
      <c r="A1446" s="2">
        <v>8510</v>
      </c>
      <c r="B1446" s="2">
        <v>5</v>
      </c>
      <c r="C1446" s="2">
        <v>7</v>
      </c>
      <c r="D1446" s="2">
        <v>1971</v>
      </c>
      <c r="E1446" s="2">
        <v>1971</v>
      </c>
      <c r="F1446" s="2">
        <v>1050</v>
      </c>
      <c r="G1446" s="2">
        <v>1</v>
      </c>
      <c r="H1446" s="2">
        <v>3</v>
      </c>
      <c r="I1446" s="2">
        <v>0</v>
      </c>
      <c r="J1446" s="2">
        <v>1</v>
      </c>
      <c r="K1446" s="2">
        <v>143000</v>
      </c>
      <c r="L1446" s="2" t="s">
        <v>13</v>
      </c>
      <c r="M1446" s="2" t="s">
        <v>14</v>
      </c>
      <c r="N1446" s="19" t="str">
        <f t="shared" si="0"/>
        <v>SMALL</v>
      </c>
    </row>
    <row r="1447" spans="1:14" ht="15.75" customHeight="1" x14ac:dyDescent="0.2">
      <c r="A1447" s="2">
        <v>9600</v>
      </c>
      <c r="B1447" s="2">
        <v>5</v>
      </c>
      <c r="C1447" s="2">
        <v>5</v>
      </c>
      <c r="D1447" s="2">
        <v>1967</v>
      </c>
      <c r="E1447" s="2">
        <v>1967</v>
      </c>
      <c r="F1447" s="2">
        <v>1568</v>
      </c>
      <c r="G1447" s="2">
        <v>1</v>
      </c>
      <c r="H1447" s="2">
        <v>3</v>
      </c>
      <c r="I1447" s="2">
        <v>0</v>
      </c>
      <c r="J1447" s="2">
        <v>2</v>
      </c>
      <c r="K1447" s="2">
        <v>143000</v>
      </c>
      <c r="L1447" s="2" t="s">
        <v>13</v>
      </c>
      <c r="M1447" s="2" t="s">
        <v>14</v>
      </c>
      <c r="N1447" s="19" t="str">
        <f t="shared" si="0"/>
        <v>BIG</v>
      </c>
    </row>
    <row r="1448" spans="1:14" ht="15.75" customHeight="1" x14ac:dyDescent="0.2">
      <c r="A1448" s="2">
        <v>10355</v>
      </c>
      <c r="B1448" s="2">
        <v>5</v>
      </c>
      <c r="C1448" s="2">
        <v>5</v>
      </c>
      <c r="D1448" s="2">
        <v>1967</v>
      </c>
      <c r="E1448" s="2">
        <v>1967</v>
      </c>
      <c r="F1448" s="2">
        <v>1214</v>
      </c>
      <c r="G1448" s="2">
        <v>2</v>
      </c>
      <c r="H1448" s="2">
        <v>3</v>
      </c>
      <c r="I1448" s="2">
        <v>1</v>
      </c>
      <c r="J1448" s="2">
        <v>1</v>
      </c>
      <c r="K1448" s="2">
        <v>143000</v>
      </c>
      <c r="L1448" s="2" t="s">
        <v>13</v>
      </c>
      <c r="M1448" s="2" t="s">
        <v>14</v>
      </c>
      <c r="N1448" s="19" t="str">
        <f t="shared" si="0"/>
        <v>BIG</v>
      </c>
    </row>
    <row r="1449" spans="1:14" ht="15.75" customHeight="1" x14ac:dyDescent="0.2">
      <c r="A1449" s="2">
        <v>10496</v>
      </c>
      <c r="B1449" s="2">
        <v>6</v>
      </c>
      <c r="C1449" s="2">
        <v>6</v>
      </c>
      <c r="D1449" s="2">
        <v>1949</v>
      </c>
      <c r="E1449" s="2">
        <v>1950</v>
      </c>
      <c r="F1449" s="2">
        <v>1846</v>
      </c>
      <c r="G1449" s="2">
        <v>2</v>
      </c>
      <c r="H1449" s="2">
        <v>3</v>
      </c>
      <c r="I1449" s="2">
        <v>1</v>
      </c>
      <c r="J1449" s="2">
        <v>1</v>
      </c>
      <c r="K1449" s="2">
        <v>143000</v>
      </c>
      <c r="L1449" s="2" t="s">
        <v>13</v>
      </c>
      <c r="M1449" s="2" t="s">
        <v>14</v>
      </c>
      <c r="N1449" s="19" t="str">
        <f t="shared" si="0"/>
        <v>BIG</v>
      </c>
    </row>
    <row r="1450" spans="1:14" ht="15.75" customHeight="1" x14ac:dyDescent="0.2">
      <c r="A1450" s="2">
        <v>8163</v>
      </c>
      <c r="B1450" s="2">
        <v>5</v>
      </c>
      <c r="C1450" s="2">
        <v>6</v>
      </c>
      <c r="D1450" s="2">
        <v>1959</v>
      </c>
      <c r="E1450" s="2">
        <v>1959</v>
      </c>
      <c r="F1450" s="2">
        <v>1144</v>
      </c>
      <c r="G1450" s="2">
        <v>1</v>
      </c>
      <c r="H1450" s="2">
        <v>3</v>
      </c>
      <c r="I1450" s="2">
        <v>1</v>
      </c>
      <c r="J1450" s="2">
        <v>1</v>
      </c>
      <c r="K1450" s="2">
        <v>143000</v>
      </c>
      <c r="L1450" s="2" t="s">
        <v>17</v>
      </c>
      <c r="M1450" s="2" t="s">
        <v>14</v>
      </c>
      <c r="N1450" s="19" t="str">
        <f t="shared" si="0"/>
        <v>SMALL</v>
      </c>
    </row>
    <row r="1451" spans="1:14" ht="15.75" customHeight="1" x14ac:dyDescent="0.2">
      <c r="A1451" s="2">
        <v>10530</v>
      </c>
      <c r="B1451" s="2">
        <v>6</v>
      </c>
      <c r="C1451" s="2">
        <v>5</v>
      </c>
      <c r="D1451" s="2">
        <v>1971</v>
      </c>
      <c r="E1451" s="2">
        <v>1971</v>
      </c>
      <c r="F1451" s="2">
        <v>981</v>
      </c>
      <c r="G1451" s="2">
        <v>1</v>
      </c>
      <c r="H1451" s="2">
        <v>3</v>
      </c>
      <c r="I1451" s="2">
        <v>0</v>
      </c>
      <c r="J1451" s="2">
        <v>2</v>
      </c>
      <c r="K1451" s="2">
        <v>143250</v>
      </c>
      <c r="L1451" s="2" t="s">
        <v>13</v>
      </c>
      <c r="M1451" s="2" t="s">
        <v>14</v>
      </c>
      <c r="N1451" s="19" t="str">
        <f t="shared" si="0"/>
        <v>BIG</v>
      </c>
    </row>
    <row r="1452" spans="1:14" ht="15.75" customHeight="1" x14ac:dyDescent="0.2">
      <c r="A1452" s="2">
        <v>8010</v>
      </c>
      <c r="B1452" s="2">
        <v>6</v>
      </c>
      <c r="C1452" s="2">
        <v>9</v>
      </c>
      <c r="D1452" s="2">
        <v>1958</v>
      </c>
      <c r="E1452" s="2">
        <v>2007</v>
      </c>
      <c r="F1452" s="2">
        <v>951</v>
      </c>
      <c r="G1452" s="2">
        <v>1</v>
      </c>
      <c r="H1452" s="2">
        <v>2</v>
      </c>
      <c r="I1452" s="2">
        <v>0</v>
      </c>
      <c r="J1452" s="2">
        <v>2</v>
      </c>
      <c r="K1452" s="2">
        <v>143500</v>
      </c>
      <c r="L1452" s="2" t="s">
        <v>17</v>
      </c>
      <c r="M1452" s="2" t="s">
        <v>14</v>
      </c>
      <c r="N1452" s="19" t="str">
        <f t="shared" si="0"/>
        <v>SMALL</v>
      </c>
    </row>
    <row r="1453" spans="1:14" ht="15.75" customHeight="1" x14ac:dyDescent="0.2">
      <c r="A1453" s="2">
        <v>10400</v>
      </c>
      <c r="B1453" s="2">
        <v>4</v>
      </c>
      <c r="C1453" s="2">
        <v>5</v>
      </c>
      <c r="D1453" s="2">
        <v>1956</v>
      </c>
      <c r="E1453" s="2">
        <v>1956</v>
      </c>
      <c r="F1453" s="2">
        <v>1200</v>
      </c>
      <c r="G1453" s="2">
        <v>1</v>
      </c>
      <c r="H1453" s="2">
        <v>3</v>
      </c>
      <c r="I1453" s="2">
        <v>2</v>
      </c>
      <c r="J1453" s="2">
        <v>1</v>
      </c>
      <c r="K1453" s="2">
        <v>144000</v>
      </c>
      <c r="L1453" s="2" t="s">
        <v>13</v>
      </c>
      <c r="M1453" s="2" t="s">
        <v>14</v>
      </c>
      <c r="N1453" s="19" t="str">
        <f t="shared" si="0"/>
        <v>BIG</v>
      </c>
    </row>
    <row r="1454" spans="1:14" ht="15.75" customHeight="1" x14ac:dyDescent="0.2">
      <c r="A1454" s="2">
        <v>9503</v>
      </c>
      <c r="B1454" s="2">
        <v>5</v>
      </c>
      <c r="C1454" s="2">
        <v>5</v>
      </c>
      <c r="D1454" s="2">
        <v>1958</v>
      </c>
      <c r="E1454" s="2">
        <v>1983</v>
      </c>
      <c r="F1454" s="2">
        <v>1344</v>
      </c>
      <c r="G1454" s="2">
        <v>1</v>
      </c>
      <c r="H1454" s="2">
        <v>2</v>
      </c>
      <c r="I1454" s="2">
        <v>1</v>
      </c>
      <c r="J1454" s="2">
        <v>1</v>
      </c>
      <c r="K1454" s="2">
        <v>144000</v>
      </c>
      <c r="L1454" s="2" t="s">
        <v>13</v>
      </c>
      <c r="M1454" s="2" t="s">
        <v>14</v>
      </c>
      <c r="N1454" s="19" t="str">
        <f t="shared" si="0"/>
        <v>BIG</v>
      </c>
    </row>
    <row r="1455" spans="1:14" ht="15.75" customHeight="1" x14ac:dyDescent="0.2">
      <c r="A1455" s="2">
        <v>9600</v>
      </c>
      <c r="B1455" s="2">
        <v>5</v>
      </c>
      <c r="C1455" s="2">
        <v>6</v>
      </c>
      <c r="D1455" s="2">
        <v>1955</v>
      </c>
      <c r="E1455" s="2">
        <v>1955</v>
      </c>
      <c r="F1455" s="2">
        <v>1150</v>
      </c>
      <c r="G1455" s="2">
        <v>1</v>
      </c>
      <c r="H1455" s="2">
        <v>2</v>
      </c>
      <c r="I1455" s="2">
        <v>0</v>
      </c>
      <c r="J1455" s="2">
        <v>1</v>
      </c>
      <c r="K1455" s="2">
        <v>144000</v>
      </c>
      <c r="L1455" s="2" t="s">
        <v>17</v>
      </c>
      <c r="M1455" s="2" t="s">
        <v>14</v>
      </c>
      <c r="N1455" s="19" t="str">
        <f t="shared" si="0"/>
        <v>BIG</v>
      </c>
    </row>
    <row r="1456" spans="1:14" ht="15.75" customHeight="1" x14ac:dyDescent="0.2">
      <c r="A1456" s="2">
        <v>11344</v>
      </c>
      <c r="B1456" s="2">
        <v>5</v>
      </c>
      <c r="C1456" s="2">
        <v>5</v>
      </c>
      <c r="D1456" s="2">
        <v>1958</v>
      </c>
      <c r="E1456" s="2">
        <v>1958</v>
      </c>
      <c r="F1456" s="2">
        <v>1524</v>
      </c>
      <c r="G1456" s="2">
        <v>1</v>
      </c>
      <c r="H1456" s="2">
        <v>3</v>
      </c>
      <c r="I1456" s="2">
        <v>0</v>
      </c>
      <c r="J1456" s="2">
        <v>1</v>
      </c>
      <c r="K1456" s="2">
        <v>144000</v>
      </c>
      <c r="L1456" s="2" t="s">
        <v>13</v>
      </c>
      <c r="M1456" s="2" t="s">
        <v>14</v>
      </c>
      <c r="N1456" s="19" t="str">
        <f t="shared" si="0"/>
        <v>BIG</v>
      </c>
    </row>
    <row r="1457" spans="1:14" ht="15.75" customHeight="1" x14ac:dyDescent="0.2">
      <c r="A1457" s="2">
        <v>7570</v>
      </c>
      <c r="B1457" s="2">
        <v>6</v>
      </c>
      <c r="C1457" s="2">
        <v>5</v>
      </c>
      <c r="D1457" s="2">
        <v>1964</v>
      </c>
      <c r="E1457" s="2">
        <v>1964</v>
      </c>
      <c r="F1457" s="2">
        <v>1806</v>
      </c>
      <c r="G1457" s="2">
        <v>1</v>
      </c>
      <c r="H1457" s="2">
        <v>4</v>
      </c>
      <c r="I1457" s="2">
        <v>0</v>
      </c>
      <c r="J1457" s="2">
        <v>2</v>
      </c>
      <c r="K1457" s="2">
        <v>144750</v>
      </c>
      <c r="L1457" s="2" t="s">
        <v>13</v>
      </c>
      <c r="M1457" s="2" t="s">
        <v>14</v>
      </c>
      <c r="N1457" s="19" t="str">
        <f t="shared" si="0"/>
        <v>SMALL</v>
      </c>
    </row>
    <row r="1458" spans="1:14" ht="15.75" customHeight="1" x14ac:dyDescent="0.2">
      <c r="A1458" s="2">
        <v>10200</v>
      </c>
      <c r="B1458" s="2">
        <v>5</v>
      </c>
      <c r="C1458" s="2">
        <v>7</v>
      </c>
      <c r="D1458" s="2">
        <v>1954</v>
      </c>
      <c r="E1458" s="2">
        <v>2003</v>
      </c>
      <c r="F1458" s="2">
        <v>1086</v>
      </c>
      <c r="G1458" s="2">
        <v>1</v>
      </c>
      <c r="H1458" s="2">
        <v>3</v>
      </c>
      <c r="I1458" s="2">
        <v>0</v>
      </c>
      <c r="J1458" s="2">
        <v>2</v>
      </c>
      <c r="K1458" s="2">
        <v>144900</v>
      </c>
      <c r="L1458" s="2" t="s">
        <v>13</v>
      </c>
      <c r="M1458" s="2" t="s">
        <v>14</v>
      </c>
      <c r="N1458" s="19" t="str">
        <f t="shared" si="0"/>
        <v>BIG</v>
      </c>
    </row>
    <row r="1459" spans="1:14" ht="15.75" customHeight="1" x14ac:dyDescent="0.2">
      <c r="A1459" s="2">
        <v>8400</v>
      </c>
      <c r="B1459" s="2">
        <v>5</v>
      </c>
      <c r="C1459" s="2">
        <v>6</v>
      </c>
      <c r="D1459" s="2">
        <v>1957</v>
      </c>
      <c r="E1459" s="2">
        <v>1957</v>
      </c>
      <c r="F1459" s="2">
        <v>1314</v>
      </c>
      <c r="G1459" s="2">
        <v>1</v>
      </c>
      <c r="H1459" s="2">
        <v>3</v>
      </c>
      <c r="I1459" s="2">
        <v>0</v>
      </c>
      <c r="J1459" s="2">
        <v>1</v>
      </c>
      <c r="K1459" s="2">
        <v>145000</v>
      </c>
      <c r="L1459" s="2" t="s">
        <v>17</v>
      </c>
      <c r="M1459" s="2" t="s">
        <v>14</v>
      </c>
      <c r="N1459" s="19" t="str">
        <f t="shared" si="0"/>
        <v>SMALL</v>
      </c>
    </row>
    <row r="1460" spans="1:14" ht="15.75" customHeight="1" x14ac:dyDescent="0.2">
      <c r="A1460" s="2">
        <v>8604</v>
      </c>
      <c r="B1460" s="2">
        <v>5</v>
      </c>
      <c r="C1460" s="2">
        <v>7</v>
      </c>
      <c r="D1460" s="2">
        <v>1978</v>
      </c>
      <c r="E1460" s="2">
        <v>1978</v>
      </c>
      <c r="F1460" s="2">
        <v>941</v>
      </c>
      <c r="G1460" s="2">
        <v>1</v>
      </c>
      <c r="H1460" s="2">
        <v>2</v>
      </c>
      <c r="I1460" s="2">
        <v>0</v>
      </c>
      <c r="J1460" s="2">
        <v>2</v>
      </c>
      <c r="K1460" s="2">
        <v>145000</v>
      </c>
      <c r="L1460" s="2" t="s">
        <v>17</v>
      </c>
      <c r="M1460" s="2" t="s">
        <v>14</v>
      </c>
      <c r="N1460" s="19" t="str">
        <f t="shared" si="0"/>
        <v>SMALL</v>
      </c>
    </row>
    <row r="1461" spans="1:14" ht="15.75" customHeight="1" x14ac:dyDescent="0.2">
      <c r="A1461" s="2">
        <v>11072</v>
      </c>
      <c r="B1461" s="2">
        <v>5</v>
      </c>
      <c r="C1461" s="2">
        <v>5</v>
      </c>
      <c r="D1461" s="2">
        <v>1965</v>
      </c>
      <c r="E1461" s="2">
        <v>1965</v>
      </c>
      <c r="F1461" s="2">
        <v>1728</v>
      </c>
      <c r="G1461" s="2">
        <v>2</v>
      </c>
      <c r="H1461" s="2">
        <v>6</v>
      </c>
      <c r="I1461" s="2">
        <v>0</v>
      </c>
      <c r="J1461" s="2">
        <v>2</v>
      </c>
      <c r="K1461" s="2">
        <v>145000</v>
      </c>
      <c r="L1461" s="2" t="s">
        <v>13</v>
      </c>
      <c r="M1461" s="2" t="s">
        <v>14</v>
      </c>
      <c r="N1461" s="19" t="str">
        <f t="shared" si="0"/>
        <v>BIG</v>
      </c>
    </row>
    <row r="1462" spans="1:14" ht="15.75" customHeight="1" x14ac:dyDescent="0.2">
      <c r="A1462" s="2">
        <v>8250</v>
      </c>
      <c r="B1462" s="2">
        <v>6</v>
      </c>
      <c r="C1462" s="2">
        <v>7</v>
      </c>
      <c r="D1462" s="2">
        <v>1964</v>
      </c>
      <c r="E1462" s="2">
        <v>1964</v>
      </c>
      <c r="F1462" s="2">
        <v>1092</v>
      </c>
      <c r="G1462" s="2">
        <v>1</v>
      </c>
      <c r="H1462" s="2">
        <v>3</v>
      </c>
      <c r="I1462" s="2">
        <v>0</v>
      </c>
      <c r="J1462" s="2">
        <v>2</v>
      </c>
      <c r="K1462" s="2">
        <v>145000</v>
      </c>
      <c r="L1462" s="2" t="s">
        <v>13</v>
      </c>
      <c r="M1462" s="2" t="s">
        <v>14</v>
      </c>
      <c r="N1462" s="19" t="str">
        <f t="shared" si="0"/>
        <v>SMALL</v>
      </c>
    </row>
    <row r="1463" spans="1:14" ht="15.75" customHeight="1" x14ac:dyDescent="0.2">
      <c r="A1463" s="2">
        <v>10482</v>
      </c>
      <c r="B1463" s="2">
        <v>6</v>
      </c>
      <c r="C1463" s="2">
        <v>8</v>
      </c>
      <c r="D1463" s="2">
        <v>1958</v>
      </c>
      <c r="E1463" s="2">
        <v>1958</v>
      </c>
      <c r="F1463" s="2">
        <v>1138</v>
      </c>
      <c r="G1463" s="2">
        <v>1</v>
      </c>
      <c r="H1463" s="2">
        <v>3</v>
      </c>
      <c r="I1463" s="2">
        <v>0</v>
      </c>
      <c r="J1463" s="2">
        <v>1</v>
      </c>
      <c r="K1463" s="2">
        <v>145000</v>
      </c>
      <c r="L1463" s="2" t="s">
        <v>17</v>
      </c>
      <c r="M1463" s="2" t="s">
        <v>14</v>
      </c>
      <c r="N1463" s="19" t="str">
        <f t="shared" si="0"/>
        <v>BIG</v>
      </c>
    </row>
    <row r="1464" spans="1:14" ht="15.75" customHeight="1" x14ac:dyDescent="0.2">
      <c r="A1464" s="2">
        <v>7514</v>
      </c>
      <c r="B1464" s="2">
        <v>5</v>
      </c>
      <c r="C1464" s="2">
        <v>7</v>
      </c>
      <c r="D1464" s="2">
        <v>1967</v>
      </c>
      <c r="E1464" s="2">
        <v>1975</v>
      </c>
      <c r="F1464" s="2">
        <v>1387</v>
      </c>
      <c r="G1464" s="2">
        <v>1</v>
      </c>
      <c r="H1464" s="2">
        <v>3</v>
      </c>
      <c r="I1464" s="2">
        <v>1</v>
      </c>
      <c r="J1464" s="2">
        <v>1</v>
      </c>
      <c r="K1464" s="2">
        <v>145000</v>
      </c>
      <c r="L1464" s="2" t="s">
        <v>13</v>
      </c>
      <c r="M1464" s="2" t="s">
        <v>14</v>
      </c>
      <c r="N1464" s="19" t="str">
        <f t="shared" si="0"/>
        <v>SMALL</v>
      </c>
    </row>
    <row r="1465" spans="1:14" ht="15.75" customHeight="1" x14ac:dyDescent="0.2">
      <c r="A1465" s="2">
        <v>8393</v>
      </c>
      <c r="B1465" s="2">
        <v>5</v>
      </c>
      <c r="C1465" s="2">
        <v>5</v>
      </c>
      <c r="D1465" s="2">
        <v>1959</v>
      </c>
      <c r="E1465" s="2">
        <v>2005</v>
      </c>
      <c r="F1465" s="2">
        <v>1712</v>
      </c>
      <c r="G1465" s="2">
        <v>2</v>
      </c>
      <c r="H1465" s="2">
        <v>4</v>
      </c>
      <c r="I1465" s="2">
        <v>0</v>
      </c>
      <c r="J1465" s="2">
        <v>2</v>
      </c>
      <c r="K1465" s="2">
        <v>145000</v>
      </c>
      <c r="L1465" s="2" t="s">
        <v>13</v>
      </c>
      <c r="M1465" s="2" t="s">
        <v>14</v>
      </c>
      <c r="N1465" s="19" t="str">
        <f t="shared" si="0"/>
        <v>SMALL</v>
      </c>
    </row>
    <row r="1466" spans="1:14" ht="15.75" customHeight="1" x14ac:dyDescent="0.2">
      <c r="A1466" s="2">
        <v>10500</v>
      </c>
      <c r="B1466" s="2">
        <v>5</v>
      </c>
      <c r="C1466" s="2">
        <v>5</v>
      </c>
      <c r="D1466" s="2">
        <v>1964</v>
      </c>
      <c r="E1466" s="2">
        <v>1964</v>
      </c>
      <c r="F1466" s="2">
        <v>1292</v>
      </c>
      <c r="G1466" s="2">
        <v>1</v>
      </c>
      <c r="H1466" s="2">
        <v>3</v>
      </c>
      <c r="I1466" s="2">
        <v>2</v>
      </c>
      <c r="J1466" s="2">
        <v>2</v>
      </c>
      <c r="K1466" s="2">
        <v>145100</v>
      </c>
      <c r="L1466" s="2" t="s">
        <v>17</v>
      </c>
      <c r="M1466" s="2" t="s">
        <v>14</v>
      </c>
      <c r="N1466" s="19" t="str">
        <f t="shared" si="0"/>
        <v>BIG</v>
      </c>
    </row>
    <row r="1467" spans="1:14" ht="15.75" customHeight="1" x14ac:dyDescent="0.2">
      <c r="A1467" s="2">
        <v>11600</v>
      </c>
      <c r="B1467" s="2">
        <v>6</v>
      </c>
      <c r="C1467" s="2">
        <v>5</v>
      </c>
      <c r="D1467" s="2">
        <v>1960</v>
      </c>
      <c r="E1467" s="2">
        <v>1960</v>
      </c>
      <c r="F1467" s="2">
        <v>1383</v>
      </c>
      <c r="G1467" s="2">
        <v>1</v>
      </c>
      <c r="H1467" s="2">
        <v>3</v>
      </c>
      <c r="I1467" s="2">
        <v>0</v>
      </c>
      <c r="J1467" s="2">
        <v>1</v>
      </c>
      <c r="K1467" s="2">
        <v>145250</v>
      </c>
      <c r="L1467" s="2" t="s">
        <v>13</v>
      </c>
      <c r="M1467" s="2" t="s">
        <v>14</v>
      </c>
      <c r="N1467" s="19" t="str">
        <f t="shared" si="0"/>
        <v>BIG</v>
      </c>
    </row>
    <row r="1468" spans="1:14" ht="15.75" customHeight="1" x14ac:dyDescent="0.2">
      <c r="A1468" s="2">
        <v>7626</v>
      </c>
      <c r="B1468" s="2">
        <v>5</v>
      </c>
      <c r="C1468" s="2">
        <v>8</v>
      </c>
      <c r="D1468" s="2">
        <v>1952</v>
      </c>
      <c r="E1468" s="2">
        <v>2005</v>
      </c>
      <c r="F1468" s="2">
        <v>1031</v>
      </c>
      <c r="G1468" s="2">
        <v>1</v>
      </c>
      <c r="H1468" s="2">
        <v>2</v>
      </c>
      <c r="I1468" s="2">
        <v>0</v>
      </c>
      <c r="J1468" s="2">
        <v>1</v>
      </c>
      <c r="K1468" s="2">
        <v>145500</v>
      </c>
      <c r="L1468" s="2" t="s">
        <v>13</v>
      </c>
      <c r="M1468" s="2" t="s">
        <v>14</v>
      </c>
      <c r="N1468" s="19" t="str">
        <f t="shared" si="0"/>
        <v>SMALL</v>
      </c>
    </row>
    <row r="1469" spans="1:14" ht="15.75" customHeight="1" x14ac:dyDescent="0.2">
      <c r="A1469" s="2">
        <v>10007</v>
      </c>
      <c r="B1469" s="2">
        <v>5</v>
      </c>
      <c r="C1469" s="2">
        <v>7</v>
      </c>
      <c r="D1469" s="2">
        <v>1959</v>
      </c>
      <c r="E1469" s="2">
        <v>2006</v>
      </c>
      <c r="F1469" s="2">
        <v>1053</v>
      </c>
      <c r="G1469" s="2">
        <v>1</v>
      </c>
      <c r="H1469" s="2">
        <v>3</v>
      </c>
      <c r="I1469" s="2">
        <v>0</v>
      </c>
      <c r="J1469" s="2">
        <v>1</v>
      </c>
      <c r="K1469" s="2">
        <v>145500</v>
      </c>
      <c r="L1469" s="2" t="s">
        <v>13</v>
      </c>
      <c r="M1469" s="2" t="s">
        <v>14</v>
      </c>
      <c r="N1469" s="19" t="str">
        <f t="shared" si="0"/>
        <v>BIG</v>
      </c>
    </row>
    <row r="1470" spans="1:14" ht="15.75" customHeight="1" x14ac:dyDescent="0.2">
      <c r="A1470" s="2">
        <v>12436</v>
      </c>
      <c r="B1470" s="2">
        <v>5</v>
      </c>
      <c r="C1470" s="2">
        <v>5</v>
      </c>
      <c r="D1470" s="2">
        <v>1957</v>
      </c>
      <c r="E1470" s="2">
        <v>1957</v>
      </c>
      <c r="F1470" s="2">
        <v>1824</v>
      </c>
      <c r="G1470" s="2">
        <v>2</v>
      </c>
      <c r="H1470" s="2">
        <v>5</v>
      </c>
      <c r="I1470" s="2">
        <v>0</v>
      </c>
      <c r="J1470" s="2">
        <v>2</v>
      </c>
      <c r="K1470" s="2">
        <v>146000</v>
      </c>
      <c r="L1470" s="2" t="s">
        <v>13</v>
      </c>
      <c r="M1470" s="2" t="s">
        <v>14</v>
      </c>
      <c r="N1470" s="19" t="str">
        <f t="shared" si="0"/>
        <v>BIG</v>
      </c>
    </row>
    <row r="1471" spans="1:14" ht="15.75" customHeight="1" x14ac:dyDescent="0.2">
      <c r="A1471" s="2">
        <v>9230</v>
      </c>
      <c r="B1471" s="2">
        <v>5</v>
      </c>
      <c r="C1471" s="2">
        <v>8</v>
      </c>
      <c r="D1471" s="2">
        <v>1965</v>
      </c>
      <c r="E1471" s="2">
        <v>1998</v>
      </c>
      <c r="F1471" s="2">
        <v>1200</v>
      </c>
      <c r="G1471" s="2">
        <v>1</v>
      </c>
      <c r="H1471" s="2">
        <v>1</v>
      </c>
      <c r="I1471" s="2">
        <v>0</v>
      </c>
      <c r="J1471" s="2">
        <v>2</v>
      </c>
      <c r="K1471" s="2">
        <v>146000</v>
      </c>
      <c r="L1471" s="2" t="s">
        <v>13</v>
      </c>
      <c r="M1471" s="2" t="s">
        <v>14</v>
      </c>
      <c r="N1471" s="19" t="str">
        <f t="shared" si="0"/>
        <v>SMALL</v>
      </c>
    </row>
    <row r="1472" spans="1:14" ht="15.75" customHeight="1" x14ac:dyDescent="0.2">
      <c r="A1472" s="2">
        <v>7000</v>
      </c>
      <c r="B1472" s="2">
        <v>5</v>
      </c>
      <c r="C1472" s="2">
        <v>4</v>
      </c>
      <c r="D1472" s="2">
        <v>1961</v>
      </c>
      <c r="E1472" s="2">
        <v>1961</v>
      </c>
      <c r="F1472" s="2">
        <v>1150</v>
      </c>
      <c r="G1472" s="2">
        <v>1</v>
      </c>
      <c r="H1472" s="2">
        <v>3</v>
      </c>
      <c r="I1472" s="2">
        <v>0</v>
      </c>
      <c r="J1472" s="2">
        <v>1</v>
      </c>
      <c r="K1472" s="2">
        <v>146000</v>
      </c>
      <c r="L1472" s="2" t="s">
        <v>13</v>
      </c>
      <c r="M1472" s="2" t="s">
        <v>14</v>
      </c>
      <c r="N1472" s="19" t="str">
        <f t="shared" si="0"/>
        <v>SMALL</v>
      </c>
    </row>
    <row r="1473" spans="1:14" ht="15.75" customHeight="1" x14ac:dyDescent="0.2">
      <c r="A1473" s="2">
        <v>9480</v>
      </c>
      <c r="B1473" s="2">
        <v>5</v>
      </c>
      <c r="C1473" s="2">
        <v>7</v>
      </c>
      <c r="D1473" s="2">
        <v>1942</v>
      </c>
      <c r="E1473" s="2">
        <v>1995</v>
      </c>
      <c r="F1473" s="2">
        <v>1644</v>
      </c>
      <c r="G1473" s="2">
        <v>1</v>
      </c>
      <c r="H1473" s="2">
        <v>3</v>
      </c>
      <c r="I1473" s="2">
        <v>2</v>
      </c>
      <c r="J1473" s="2">
        <v>1</v>
      </c>
      <c r="K1473" s="2">
        <v>146500</v>
      </c>
      <c r="L1473" s="2" t="s">
        <v>13</v>
      </c>
      <c r="M1473" s="2" t="s">
        <v>14</v>
      </c>
      <c r="N1473" s="19" t="str">
        <f t="shared" si="0"/>
        <v>BIG</v>
      </c>
    </row>
    <row r="1474" spans="1:14" ht="15.75" customHeight="1" x14ac:dyDescent="0.2">
      <c r="A1474" s="2">
        <v>10858</v>
      </c>
      <c r="B1474" s="2">
        <v>5</v>
      </c>
      <c r="C1474" s="2">
        <v>6</v>
      </c>
      <c r="D1474" s="2">
        <v>1952</v>
      </c>
      <c r="E1474" s="2">
        <v>1952</v>
      </c>
      <c r="F1474" s="2">
        <v>1624</v>
      </c>
      <c r="G1474" s="2">
        <v>1</v>
      </c>
      <c r="H1474" s="2">
        <v>2</v>
      </c>
      <c r="I1474" s="2">
        <v>1</v>
      </c>
      <c r="J1474" s="2">
        <v>1</v>
      </c>
      <c r="K1474" s="2">
        <v>146500</v>
      </c>
      <c r="L1474" s="2" t="s">
        <v>17</v>
      </c>
      <c r="M1474" s="2" t="s">
        <v>14</v>
      </c>
      <c r="N1474" s="19" t="str">
        <f t="shared" si="0"/>
        <v>BIG</v>
      </c>
    </row>
    <row r="1475" spans="1:14" ht="15.75" customHeight="1" x14ac:dyDescent="0.2">
      <c r="A1475" s="2">
        <v>9600</v>
      </c>
      <c r="B1475" s="2">
        <v>5</v>
      </c>
      <c r="C1475" s="2">
        <v>7</v>
      </c>
      <c r="D1475" s="2">
        <v>1950</v>
      </c>
      <c r="E1475" s="2">
        <v>2007</v>
      </c>
      <c r="F1475" s="2">
        <v>1113</v>
      </c>
      <c r="G1475" s="2">
        <v>1</v>
      </c>
      <c r="H1475" s="2">
        <v>3</v>
      </c>
      <c r="I1475" s="2">
        <v>1</v>
      </c>
      <c r="J1475" s="2">
        <v>1</v>
      </c>
      <c r="K1475" s="2">
        <v>147000</v>
      </c>
      <c r="L1475" s="2" t="s">
        <v>13</v>
      </c>
      <c r="M1475" s="2" t="s">
        <v>14</v>
      </c>
      <c r="N1475" s="19" t="str">
        <f t="shared" si="0"/>
        <v>BIG</v>
      </c>
    </row>
    <row r="1476" spans="1:14" ht="15.75" customHeight="1" x14ac:dyDescent="0.2">
      <c r="A1476" s="2">
        <v>8872</v>
      </c>
      <c r="B1476" s="2">
        <v>5</v>
      </c>
      <c r="C1476" s="2">
        <v>8</v>
      </c>
      <c r="D1476" s="2">
        <v>1965</v>
      </c>
      <c r="E1476" s="2">
        <v>2008</v>
      </c>
      <c r="F1476" s="2">
        <v>912</v>
      </c>
      <c r="G1476" s="2">
        <v>1</v>
      </c>
      <c r="H1476" s="2">
        <v>2</v>
      </c>
      <c r="I1476" s="2">
        <v>0</v>
      </c>
      <c r="J1476" s="2">
        <v>2</v>
      </c>
      <c r="K1476" s="2">
        <v>147000</v>
      </c>
      <c r="L1476" s="2" t="s">
        <v>13</v>
      </c>
      <c r="M1476" s="2" t="s">
        <v>14</v>
      </c>
      <c r="N1476" s="19" t="str">
        <f t="shared" si="0"/>
        <v>SMALL</v>
      </c>
    </row>
    <row r="1477" spans="1:14" ht="15.75" customHeight="1" x14ac:dyDescent="0.2">
      <c r="A1477" s="2">
        <v>11382</v>
      </c>
      <c r="B1477" s="2">
        <v>6</v>
      </c>
      <c r="C1477" s="2">
        <v>5</v>
      </c>
      <c r="D1477" s="2">
        <v>1964</v>
      </c>
      <c r="E1477" s="2">
        <v>1964</v>
      </c>
      <c r="F1477" s="2">
        <v>1374</v>
      </c>
      <c r="G1477" s="2">
        <v>1</v>
      </c>
      <c r="H1477" s="2">
        <v>3</v>
      </c>
      <c r="I1477" s="2">
        <v>1</v>
      </c>
      <c r="J1477" s="2">
        <v>1</v>
      </c>
      <c r="K1477" s="2">
        <v>147000</v>
      </c>
      <c r="L1477" s="2" t="s">
        <v>13</v>
      </c>
      <c r="M1477" s="2" t="s">
        <v>14</v>
      </c>
      <c r="N1477" s="19" t="str">
        <f t="shared" si="0"/>
        <v>BIG</v>
      </c>
    </row>
    <row r="1478" spans="1:14" ht="15.75" customHeight="1" x14ac:dyDescent="0.2">
      <c r="A1478" s="2">
        <v>9510</v>
      </c>
      <c r="B1478" s="2">
        <v>6</v>
      </c>
      <c r="C1478" s="2">
        <v>5</v>
      </c>
      <c r="D1478" s="2">
        <v>1962</v>
      </c>
      <c r="E1478" s="2">
        <v>1985</v>
      </c>
      <c r="F1478" s="2">
        <v>1207</v>
      </c>
      <c r="G1478" s="2">
        <v>1</v>
      </c>
      <c r="H1478" s="2">
        <v>3</v>
      </c>
      <c r="I1478" s="2">
        <v>0</v>
      </c>
      <c r="J1478" s="2">
        <v>1</v>
      </c>
      <c r="K1478" s="2">
        <v>147000</v>
      </c>
      <c r="L1478" s="2" t="s">
        <v>13</v>
      </c>
      <c r="M1478" s="2" t="s">
        <v>14</v>
      </c>
      <c r="N1478" s="19" t="str">
        <f t="shared" si="0"/>
        <v>BIG</v>
      </c>
    </row>
    <row r="1479" spans="1:14" ht="15.75" customHeight="1" x14ac:dyDescent="0.2">
      <c r="A1479" s="2">
        <v>12144</v>
      </c>
      <c r="B1479" s="2">
        <v>4</v>
      </c>
      <c r="C1479" s="2">
        <v>6</v>
      </c>
      <c r="D1479" s="2">
        <v>1950</v>
      </c>
      <c r="E1479" s="2">
        <v>1950</v>
      </c>
      <c r="F1479" s="2">
        <v>1521</v>
      </c>
      <c r="G1479" s="2">
        <v>1</v>
      </c>
      <c r="H1479" s="2">
        <v>3</v>
      </c>
      <c r="I1479" s="2">
        <v>0</v>
      </c>
      <c r="J1479" s="2">
        <v>1</v>
      </c>
      <c r="K1479" s="2">
        <v>147500</v>
      </c>
      <c r="L1479" s="2" t="s">
        <v>13</v>
      </c>
      <c r="M1479" s="2" t="s">
        <v>14</v>
      </c>
      <c r="N1479" s="19" t="str">
        <f t="shared" si="0"/>
        <v>BIG</v>
      </c>
    </row>
    <row r="1480" spans="1:14" ht="15.75" customHeight="1" x14ac:dyDescent="0.2">
      <c r="A1480" s="2">
        <v>8760</v>
      </c>
      <c r="B1480" s="2">
        <v>6</v>
      </c>
      <c r="C1480" s="2">
        <v>6</v>
      </c>
      <c r="D1480" s="2">
        <v>1959</v>
      </c>
      <c r="E1480" s="2">
        <v>1959</v>
      </c>
      <c r="F1480" s="2">
        <v>1194</v>
      </c>
      <c r="G1480" s="2">
        <v>1</v>
      </c>
      <c r="H1480" s="2">
        <v>3</v>
      </c>
      <c r="I1480" s="2">
        <v>0</v>
      </c>
      <c r="J1480" s="2">
        <v>1</v>
      </c>
      <c r="K1480" s="2">
        <v>148000</v>
      </c>
      <c r="L1480" s="2" t="s">
        <v>13</v>
      </c>
      <c r="M1480" s="2" t="s">
        <v>14</v>
      </c>
      <c r="N1480" s="19" t="str">
        <f t="shared" si="0"/>
        <v>SMALL</v>
      </c>
    </row>
    <row r="1481" spans="1:14" ht="15.75" customHeight="1" x14ac:dyDescent="0.2">
      <c r="A1481" s="2">
        <v>7635</v>
      </c>
      <c r="B1481" s="2">
        <v>5</v>
      </c>
      <c r="C1481" s="2">
        <v>6</v>
      </c>
      <c r="D1481" s="2">
        <v>1960</v>
      </c>
      <c r="E1481" s="2">
        <v>1960</v>
      </c>
      <c r="F1481" s="2">
        <v>1175</v>
      </c>
      <c r="G1481" s="2">
        <v>1</v>
      </c>
      <c r="H1481" s="2">
        <v>3</v>
      </c>
      <c r="I1481" s="2">
        <v>0</v>
      </c>
      <c r="J1481" s="2">
        <v>2</v>
      </c>
      <c r="K1481" s="2">
        <v>148000</v>
      </c>
      <c r="L1481" s="2" t="s">
        <v>13</v>
      </c>
      <c r="M1481" s="2" t="s">
        <v>14</v>
      </c>
      <c r="N1481" s="19" t="str">
        <f t="shared" si="0"/>
        <v>SMALL</v>
      </c>
    </row>
    <row r="1482" spans="1:14" ht="15.75" customHeight="1" x14ac:dyDescent="0.2">
      <c r="A1482" s="2">
        <v>12929</v>
      </c>
      <c r="B1482" s="2">
        <v>6</v>
      </c>
      <c r="C1482" s="2">
        <v>6</v>
      </c>
      <c r="D1482" s="2">
        <v>1960</v>
      </c>
      <c r="E1482" s="2">
        <v>1993</v>
      </c>
      <c r="F1482" s="2">
        <v>1081</v>
      </c>
      <c r="G1482" s="2">
        <v>1</v>
      </c>
      <c r="H1482" s="2">
        <v>3</v>
      </c>
      <c r="I1482" s="2">
        <v>0</v>
      </c>
      <c r="J1482" s="2">
        <v>1</v>
      </c>
      <c r="K1482" s="2">
        <v>148000</v>
      </c>
      <c r="L1482" s="2" t="s">
        <v>13</v>
      </c>
      <c r="M1482" s="2" t="s">
        <v>14</v>
      </c>
      <c r="N1482" s="19" t="str">
        <f t="shared" si="0"/>
        <v>BIG</v>
      </c>
    </row>
    <row r="1483" spans="1:14" ht="15.75" customHeight="1" x14ac:dyDescent="0.2">
      <c r="A1483" s="2">
        <v>10000</v>
      </c>
      <c r="B1483" s="2">
        <v>5</v>
      </c>
      <c r="C1483" s="2">
        <v>6</v>
      </c>
      <c r="D1483" s="2">
        <v>1956</v>
      </c>
      <c r="E1483" s="2">
        <v>1956</v>
      </c>
      <c r="F1483" s="2">
        <v>1370</v>
      </c>
      <c r="G1483" s="2">
        <v>1</v>
      </c>
      <c r="H1483" s="2">
        <v>3</v>
      </c>
      <c r="I1483" s="2">
        <v>1</v>
      </c>
      <c r="J1483" s="2">
        <v>1</v>
      </c>
      <c r="K1483" s="2">
        <v>148000</v>
      </c>
      <c r="L1483" s="2" t="s">
        <v>13</v>
      </c>
      <c r="M1483" s="2" t="s">
        <v>14</v>
      </c>
      <c r="N1483" s="19" t="str">
        <f t="shared" si="0"/>
        <v>BIG</v>
      </c>
    </row>
    <row r="1484" spans="1:14" ht="15.75" customHeight="1" x14ac:dyDescent="0.2">
      <c r="A1484" s="2">
        <v>8750</v>
      </c>
      <c r="B1484" s="2">
        <v>5</v>
      </c>
      <c r="C1484" s="2">
        <v>6</v>
      </c>
      <c r="D1484" s="2">
        <v>1970</v>
      </c>
      <c r="E1484" s="2">
        <v>1970</v>
      </c>
      <c r="F1484" s="2">
        <v>1002</v>
      </c>
      <c r="G1484" s="2">
        <v>1</v>
      </c>
      <c r="H1484" s="2">
        <v>3</v>
      </c>
      <c r="I1484" s="2">
        <v>0</v>
      </c>
      <c r="J1484" s="2">
        <v>2</v>
      </c>
      <c r="K1484" s="2">
        <v>148500</v>
      </c>
      <c r="L1484" s="2" t="s">
        <v>13</v>
      </c>
      <c r="M1484" s="2" t="s">
        <v>14</v>
      </c>
      <c r="N1484" s="19" t="str">
        <f t="shared" si="0"/>
        <v>SMALL</v>
      </c>
    </row>
    <row r="1485" spans="1:14" ht="15.75" customHeight="1" x14ac:dyDescent="0.2">
      <c r="A1485" s="2">
        <v>10710</v>
      </c>
      <c r="B1485" s="2">
        <v>5</v>
      </c>
      <c r="C1485" s="2">
        <v>7</v>
      </c>
      <c r="D1485" s="2">
        <v>1966</v>
      </c>
      <c r="E1485" s="2">
        <v>2004</v>
      </c>
      <c r="F1485" s="2">
        <v>1120</v>
      </c>
      <c r="G1485" s="2">
        <v>1</v>
      </c>
      <c r="H1485" s="2">
        <v>3</v>
      </c>
      <c r="I1485" s="2">
        <v>1</v>
      </c>
      <c r="J1485" s="2">
        <v>2</v>
      </c>
      <c r="K1485" s="2">
        <v>148800</v>
      </c>
      <c r="L1485" s="2" t="s">
        <v>13</v>
      </c>
      <c r="M1485" s="2" t="s">
        <v>14</v>
      </c>
      <c r="N1485" s="19" t="str">
        <f t="shared" si="0"/>
        <v>BIG</v>
      </c>
    </row>
    <row r="1486" spans="1:14" ht="15.75" customHeight="1" x14ac:dyDescent="0.2">
      <c r="A1486" s="2">
        <v>11241</v>
      </c>
      <c r="B1486" s="2">
        <v>6</v>
      </c>
      <c r="C1486" s="2">
        <v>7</v>
      </c>
      <c r="D1486" s="2">
        <v>1970</v>
      </c>
      <c r="E1486" s="2">
        <v>1970</v>
      </c>
      <c r="F1486" s="2">
        <v>1004</v>
      </c>
      <c r="G1486" s="2">
        <v>1</v>
      </c>
      <c r="H1486" s="2">
        <v>2</v>
      </c>
      <c r="I1486" s="2">
        <v>1</v>
      </c>
      <c r="J1486" s="2">
        <v>2</v>
      </c>
      <c r="K1486" s="2">
        <v>149000</v>
      </c>
      <c r="L1486" s="2" t="s">
        <v>13</v>
      </c>
      <c r="M1486" s="2" t="s">
        <v>14</v>
      </c>
      <c r="N1486" s="19" t="str">
        <f t="shared" si="0"/>
        <v>BIG</v>
      </c>
    </row>
    <row r="1487" spans="1:14" ht="15.75" customHeight="1" x14ac:dyDescent="0.2">
      <c r="A1487" s="2">
        <v>12160</v>
      </c>
      <c r="B1487" s="2">
        <v>6</v>
      </c>
      <c r="C1487" s="2">
        <v>4</v>
      </c>
      <c r="D1487" s="2">
        <v>1953</v>
      </c>
      <c r="E1487" s="2">
        <v>1953</v>
      </c>
      <c r="F1487" s="2">
        <v>1505</v>
      </c>
      <c r="G1487" s="2">
        <v>1</v>
      </c>
      <c r="H1487" s="2">
        <v>2</v>
      </c>
      <c r="I1487" s="2">
        <v>1</v>
      </c>
      <c r="J1487" s="2">
        <v>2</v>
      </c>
      <c r="K1487" s="2">
        <v>149500</v>
      </c>
      <c r="L1487" s="2" t="s">
        <v>13</v>
      </c>
      <c r="M1487" s="2" t="s">
        <v>14</v>
      </c>
      <c r="N1487" s="19" t="str">
        <f t="shared" si="0"/>
        <v>BIG</v>
      </c>
    </row>
    <row r="1488" spans="1:14" ht="15.75" customHeight="1" x14ac:dyDescent="0.2">
      <c r="A1488" s="2">
        <v>9240</v>
      </c>
      <c r="B1488" s="2">
        <v>6</v>
      </c>
      <c r="C1488" s="2">
        <v>8</v>
      </c>
      <c r="D1488" s="2">
        <v>1959</v>
      </c>
      <c r="E1488" s="2">
        <v>1998</v>
      </c>
      <c r="F1488" s="2">
        <v>988</v>
      </c>
      <c r="G1488" s="2">
        <v>2</v>
      </c>
      <c r="H1488" s="2">
        <v>3</v>
      </c>
      <c r="I1488" s="2">
        <v>0</v>
      </c>
      <c r="J1488" s="2">
        <v>1</v>
      </c>
      <c r="K1488" s="2">
        <v>149500</v>
      </c>
      <c r="L1488" s="2" t="s">
        <v>13</v>
      </c>
      <c r="M1488" s="2" t="s">
        <v>14</v>
      </c>
      <c r="N1488" s="19" t="str">
        <f t="shared" si="0"/>
        <v>SMALL</v>
      </c>
    </row>
    <row r="1489" spans="1:14" ht="15.75" customHeight="1" x14ac:dyDescent="0.2">
      <c r="A1489" s="2">
        <v>12537</v>
      </c>
      <c r="B1489" s="2">
        <v>5</v>
      </c>
      <c r="C1489" s="2">
        <v>6</v>
      </c>
      <c r="D1489" s="2">
        <v>1971</v>
      </c>
      <c r="E1489" s="2">
        <v>2008</v>
      </c>
      <c r="F1489" s="2">
        <v>1078</v>
      </c>
      <c r="G1489" s="2">
        <v>1</v>
      </c>
      <c r="H1489" s="2">
        <v>3</v>
      </c>
      <c r="I1489" s="2">
        <v>1</v>
      </c>
      <c r="J1489" s="2">
        <v>2</v>
      </c>
      <c r="K1489" s="2">
        <v>149900</v>
      </c>
      <c r="L1489" s="2" t="s">
        <v>13</v>
      </c>
      <c r="M1489" s="2" t="s">
        <v>14</v>
      </c>
      <c r="N1489" s="19" t="str">
        <f t="shared" si="0"/>
        <v>BIG</v>
      </c>
    </row>
    <row r="1490" spans="1:14" ht="15.75" customHeight="1" x14ac:dyDescent="0.2">
      <c r="A1490" s="2">
        <v>11027</v>
      </c>
      <c r="B1490" s="2">
        <v>6</v>
      </c>
      <c r="C1490" s="2">
        <v>5</v>
      </c>
      <c r="D1490" s="2">
        <v>1954</v>
      </c>
      <c r="E1490" s="2">
        <v>1954</v>
      </c>
      <c r="F1490" s="2">
        <v>1293</v>
      </c>
      <c r="G1490" s="2">
        <v>2</v>
      </c>
      <c r="H1490" s="2">
        <v>2</v>
      </c>
      <c r="I1490" s="2">
        <v>0</v>
      </c>
      <c r="J1490" s="2">
        <v>2</v>
      </c>
      <c r="K1490" s="2">
        <v>149900</v>
      </c>
      <c r="L1490" s="2" t="s">
        <v>13</v>
      </c>
      <c r="M1490" s="2" t="s">
        <v>14</v>
      </c>
      <c r="N1490" s="19" t="str">
        <f t="shared" si="0"/>
        <v>BIG</v>
      </c>
    </row>
    <row r="1491" spans="1:14" ht="15.75" customHeight="1" x14ac:dyDescent="0.2">
      <c r="A1491" s="2">
        <v>8760</v>
      </c>
      <c r="B1491" s="2">
        <v>5</v>
      </c>
      <c r="C1491" s="2">
        <v>7</v>
      </c>
      <c r="D1491" s="2">
        <v>1956</v>
      </c>
      <c r="E1491" s="2">
        <v>1956</v>
      </c>
      <c r="F1491" s="2">
        <v>1144</v>
      </c>
      <c r="G1491" s="2">
        <v>1</v>
      </c>
      <c r="H1491" s="2">
        <v>3</v>
      </c>
      <c r="I1491" s="2">
        <v>0</v>
      </c>
      <c r="J1491" s="2">
        <v>1</v>
      </c>
      <c r="K1491" s="2">
        <v>150000</v>
      </c>
      <c r="L1491" s="2" t="s">
        <v>13</v>
      </c>
      <c r="M1491" s="2" t="s">
        <v>14</v>
      </c>
      <c r="N1491" s="19" t="str">
        <f t="shared" si="0"/>
        <v>SMALL</v>
      </c>
    </row>
    <row r="1492" spans="1:14" ht="15.75" customHeight="1" x14ac:dyDescent="0.2">
      <c r="A1492" s="2">
        <v>7200</v>
      </c>
      <c r="B1492" s="2">
        <v>5</v>
      </c>
      <c r="C1492" s="2">
        <v>6</v>
      </c>
      <c r="D1492" s="2">
        <v>1955</v>
      </c>
      <c r="E1492" s="2">
        <v>1967</v>
      </c>
      <c r="F1492" s="2">
        <v>1588</v>
      </c>
      <c r="G1492" s="2">
        <v>1</v>
      </c>
      <c r="H1492" s="2">
        <v>3</v>
      </c>
      <c r="I1492" s="2">
        <v>0</v>
      </c>
      <c r="J1492" s="2">
        <v>2</v>
      </c>
      <c r="K1492" s="2">
        <v>150000</v>
      </c>
      <c r="L1492" s="2" t="s">
        <v>17</v>
      </c>
      <c r="M1492" s="2" t="s">
        <v>14</v>
      </c>
      <c r="N1492" s="19" t="str">
        <f t="shared" si="0"/>
        <v>SMALL</v>
      </c>
    </row>
    <row r="1493" spans="1:14" ht="15.75" customHeight="1" x14ac:dyDescent="0.2">
      <c r="A1493" s="2">
        <v>11988</v>
      </c>
      <c r="B1493" s="2">
        <v>6</v>
      </c>
      <c r="C1493" s="2">
        <v>6</v>
      </c>
      <c r="D1493" s="2">
        <v>1957</v>
      </c>
      <c r="E1493" s="2">
        <v>1957</v>
      </c>
      <c r="F1493" s="2">
        <v>1244</v>
      </c>
      <c r="G1493" s="2">
        <v>1</v>
      </c>
      <c r="H1493" s="2">
        <v>3</v>
      </c>
      <c r="I1493" s="2">
        <v>2</v>
      </c>
      <c r="J1493" s="2">
        <v>1</v>
      </c>
      <c r="K1493" s="2">
        <v>150000</v>
      </c>
      <c r="L1493" s="2" t="s">
        <v>13</v>
      </c>
      <c r="M1493" s="2" t="s">
        <v>14</v>
      </c>
      <c r="N1493" s="19" t="str">
        <f t="shared" si="0"/>
        <v>BIG</v>
      </c>
    </row>
    <row r="1494" spans="1:14" ht="15.75" customHeight="1" x14ac:dyDescent="0.2">
      <c r="A1494" s="2">
        <v>8973</v>
      </c>
      <c r="B1494" s="2">
        <v>5</v>
      </c>
      <c r="C1494" s="2">
        <v>7</v>
      </c>
      <c r="D1494" s="2">
        <v>1958</v>
      </c>
      <c r="E1494" s="2">
        <v>1991</v>
      </c>
      <c r="F1494" s="2">
        <v>1053</v>
      </c>
      <c r="G1494" s="2">
        <v>1</v>
      </c>
      <c r="H1494" s="2">
        <v>3</v>
      </c>
      <c r="I1494" s="2">
        <v>0</v>
      </c>
      <c r="J1494" s="2">
        <v>2</v>
      </c>
      <c r="K1494" s="2">
        <v>150000</v>
      </c>
      <c r="L1494" s="2" t="s">
        <v>13</v>
      </c>
      <c r="M1494" s="2" t="s">
        <v>14</v>
      </c>
      <c r="N1494" s="19" t="str">
        <f t="shared" si="0"/>
        <v>SMALL</v>
      </c>
    </row>
    <row r="1495" spans="1:14" ht="15.75" customHeight="1" x14ac:dyDescent="0.2">
      <c r="A1495" s="2">
        <v>7388</v>
      </c>
      <c r="B1495" s="2">
        <v>5</v>
      </c>
      <c r="C1495" s="2">
        <v>6</v>
      </c>
      <c r="D1495" s="2">
        <v>1959</v>
      </c>
      <c r="E1495" s="2">
        <v>2002</v>
      </c>
      <c r="F1495" s="2">
        <v>1327</v>
      </c>
      <c r="G1495" s="2">
        <v>1</v>
      </c>
      <c r="H1495" s="2">
        <v>3</v>
      </c>
      <c r="I1495" s="2">
        <v>0</v>
      </c>
      <c r="J1495" s="2">
        <v>2</v>
      </c>
      <c r="K1495" s="2">
        <v>150750</v>
      </c>
      <c r="L1495" s="2" t="s">
        <v>13</v>
      </c>
      <c r="M1495" s="2" t="s">
        <v>14</v>
      </c>
      <c r="N1495" s="19" t="str">
        <f t="shared" si="0"/>
        <v>SMALL</v>
      </c>
    </row>
    <row r="1496" spans="1:14" ht="15.75" customHeight="1" x14ac:dyDescent="0.2">
      <c r="A1496" s="2">
        <v>9750</v>
      </c>
      <c r="B1496" s="2">
        <v>6</v>
      </c>
      <c r="C1496" s="2">
        <v>8</v>
      </c>
      <c r="D1496" s="2">
        <v>1969</v>
      </c>
      <c r="E1496" s="2">
        <v>1969</v>
      </c>
      <c r="F1496" s="2">
        <v>1054</v>
      </c>
      <c r="G1496" s="2">
        <v>1</v>
      </c>
      <c r="H1496" s="2">
        <v>3</v>
      </c>
      <c r="I1496" s="2">
        <v>0</v>
      </c>
      <c r="J1496" s="2">
        <v>2</v>
      </c>
      <c r="K1496" s="2">
        <v>151000</v>
      </c>
      <c r="L1496" s="2" t="s">
        <v>13</v>
      </c>
      <c r="M1496" s="2" t="s">
        <v>14</v>
      </c>
      <c r="N1496" s="19" t="str">
        <f t="shared" si="0"/>
        <v>BIG</v>
      </c>
    </row>
    <row r="1497" spans="1:14" ht="15.75" customHeight="1" x14ac:dyDescent="0.2">
      <c r="A1497" s="2">
        <v>12772</v>
      </c>
      <c r="B1497" s="2">
        <v>6</v>
      </c>
      <c r="C1497" s="2">
        <v>8</v>
      </c>
      <c r="D1497" s="2">
        <v>1960</v>
      </c>
      <c r="E1497" s="2">
        <v>1998</v>
      </c>
      <c r="F1497" s="2">
        <v>958</v>
      </c>
      <c r="G1497" s="2">
        <v>1</v>
      </c>
      <c r="H1497" s="2">
        <v>2</v>
      </c>
      <c r="I1497" s="2">
        <v>0</v>
      </c>
      <c r="J1497" s="2">
        <v>1</v>
      </c>
      <c r="K1497" s="2">
        <v>151500</v>
      </c>
      <c r="L1497" s="2" t="s">
        <v>17</v>
      </c>
      <c r="M1497" s="2" t="s">
        <v>14</v>
      </c>
      <c r="N1497" s="19" t="str">
        <f t="shared" si="0"/>
        <v>BIG</v>
      </c>
    </row>
    <row r="1498" spans="1:14" ht="15.75" customHeight="1" x14ac:dyDescent="0.2">
      <c r="A1498" s="2">
        <v>10800</v>
      </c>
      <c r="B1498" s="2">
        <v>5</v>
      </c>
      <c r="C1498" s="2">
        <v>7</v>
      </c>
      <c r="D1498" s="2">
        <v>1960</v>
      </c>
      <c r="E1498" s="2">
        <v>1960</v>
      </c>
      <c r="F1498" s="2">
        <v>1248</v>
      </c>
      <c r="G1498" s="2">
        <v>1</v>
      </c>
      <c r="H1498" s="2">
        <v>3</v>
      </c>
      <c r="I1498" s="2">
        <v>0</v>
      </c>
      <c r="J1498" s="2">
        <v>1</v>
      </c>
      <c r="K1498" s="2">
        <v>151500</v>
      </c>
      <c r="L1498" s="2" t="s">
        <v>13</v>
      </c>
      <c r="M1498" s="2" t="s">
        <v>14</v>
      </c>
      <c r="N1498" s="19" t="str">
        <f t="shared" si="0"/>
        <v>BIG</v>
      </c>
    </row>
    <row r="1499" spans="1:14" ht="15.75" customHeight="1" x14ac:dyDescent="0.2">
      <c r="A1499" s="2">
        <v>7500</v>
      </c>
      <c r="B1499" s="2">
        <v>5</v>
      </c>
      <c r="C1499" s="2">
        <v>7</v>
      </c>
      <c r="D1499" s="2">
        <v>1959</v>
      </c>
      <c r="E1499" s="2">
        <v>2003</v>
      </c>
      <c r="F1499" s="2">
        <v>1040</v>
      </c>
      <c r="G1499" s="2">
        <v>1</v>
      </c>
      <c r="H1499" s="2">
        <v>3</v>
      </c>
      <c r="I1499" s="2">
        <v>0</v>
      </c>
      <c r="J1499" s="2">
        <v>1</v>
      </c>
      <c r="K1499" s="2">
        <v>152000</v>
      </c>
      <c r="L1499" s="2" t="s">
        <v>13</v>
      </c>
      <c r="M1499" s="2" t="s">
        <v>14</v>
      </c>
      <c r="N1499" s="19" t="str">
        <f t="shared" si="0"/>
        <v>SMALL</v>
      </c>
    </row>
    <row r="1500" spans="1:14" ht="15.75" customHeight="1" x14ac:dyDescent="0.2">
      <c r="A1500" s="2">
        <v>7903</v>
      </c>
      <c r="B1500" s="2">
        <v>5</v>
      </c>
      <c r="C1500" s="2">
        <v>5</v>
      </c>
      <c r="D1500" s="2">
        <v>1960</v>
      </c>
      <c r="E1500" s="2">
        <v>1960</v>
      </c>
      <c r="F1500" s="2">
        <v>1242</v>
      </c>
      <c r="G1500" s="2">
        <v>1</v>
      </c>
      <c r="H1500" s="2">
        <v>3</v>
      </c>
      <c r="I1500" s="2">
        <v>0</v>
      </c>
      <c r="J1500" s="2">
        <v>1</v>
      </c>
      <c r="K1500" s="2">
        <v>152000</v>
      </c>
      <c r="L1500" s="2" t="s">
        <v>13</v>
      </c>
      <c r="M1500" s="2" t="s">
        <v>14</v>
      </c>
      <c r="N1500" s="19" t="str">
        <f t="shared" si="0"/>
        <v>SMALL</v>
      </c>
    </row>
    <row r="1501" spans="1:14" ht="15.75" customHeight="1" x14ac:dyDescent="0.2">
      <c r="A1501" s="2">
        <v>11419</v>
      </c>
      <c r="B1501" s="2">
        <v>7</v>
      </c>
      <c r="C1501" s="2">
        <v>7</v>
      </c>
      <c r="D1501" s="2">
        <v>1948</v>
      </c>
      <c r="E1501" s="2">
        <v>1999</v>
      </c>
      <c r="F1501" s="2">
        <v>1527</v>
      </c>
      <c r="G1501" s="2">
        <v>1</v>
      </c>
      <c r="H1501" s="2">
        <v>3</v>
      </c>
      <c r="I1501" s="2">
        <v>1</v>
      </c>
      <c r="J1501" s="2">
        <v>2</v>
      </c>
      <c r="K1501" s="2">
        <v>152500</v>
      </c>
      <c r="L1501" s="2" t="s">
        <v>13</v>
      </c>
      <c r="M1501" s="2" t="s">
        <v>14</v>
      </c>
      <c r="N1501" s="19" t="str">
        <f t="shared" si="0"/>
        <v>BIG</v>
      </c>
    </row>
    <row r="1502" spans="1:14" ht="15.75" customHeight="1" x14ac:dyDescent="0.2">
      <c r="A1502" s="2">
        <v>9600</v>
      </c>
      <c r="B1502" s="2">
        <v>6</v>
      </c>
      <c r="C1502" s="2">
        <v>6</v>
      </c>
      <c r="D1502" s="2">
        <v>1955</v>
      </c>
      <c r="E1502" s="2">
        <v>1972</v>
      </c>
      <c r="F1502" s="2">
        <v>1520</v>
      </c>
      <c r="G1502" s="2">
        <v>1</v>
      </c>
      <c r="H1502" s="2">
        <v>3</v>
      </c>
      <c r="I1502" s="2">
        <v>2</v>
      </c>
      <c r="J1502" s="2">
        <v>1</v>
      </c>
      <c r="K1502" s="2">
        <v>153000</v>
      </c>
      <c r="L1502" s="2" t="s">
        <v>13</v>
      </c>
      <c r="M1502" s="2" t="s">
        <v>14</v>
      </c>
      <c r="N1502" s="19" t="str">
        <f t="shared" si="0"/>
        <v>BIG</v>
      </c>
    </row>
    <row r="1503" spans="1:14" ht="15.75" customHeight="1" x14ac:dyDescent="0.2">
      <c r="A1503" s="2">
        <v>9350</v>
      </c>
      <c r="B1503" s="2">
        <v>5</v>
      </c>
      <c r="C1503" s="2">
        <v>6</v>
      </c>
      <c r="D1503" s="2">
        <v>1961</v>
      </c>
      <c r="E1503" s="2">
        <v>1995</v>
      </c>
      <c r="F1503" s="2">
        <v>1313</v>
      </c>
      <c r="G1503" s="2">
        <v>1</v>
      </c>
      <c r="H1503" s="2">
        <v>3</v>
      </c>
      <c r="I1503" s="2">
        <v>1</v>
      </c>
      <c r="J1503" s="2">
        <v>2</v>
      </c>
      <c r="K1503" s="2">
        <v>153000</v>
      </c>
      <c r="L1503" s="2" t="s">
        <v>13</v>
      </c>
      <c r="M1503" s="2" t="s">
        <v>14</v>
      </c>
      <c r="N1503" s="19" t="str">
        <f t="shared" si="0"/>
        <v>SMALL</v>
      </c>
    </row>
    <row r="1504" spans="1:14" ht="15.75" customHeight="1" x14ac:dyDescent="0.2">
      <c r="A1504" s="2">
        <v>8750</v>
      </c>
      <c r="B1504" s="2">
        <v>5</v>
      </c>
      <c r="C1504" s="2">
        <v>5</v>
      </c>
      <c r="D1504" s="2">
        <v>1955</v>
      </c>
      <c r="E1504" s="2">
        <v>1955</v>
      </c>
      <c r="F1504" s="2">
        <v>1382</v>
      </c>
      <c r="G1504" s="2">
        <v>1</v>
      </c>
      <c r="H1504" s="2">
        <v>3</v>
      </c>
      <c r="I1504" s="2">
        <v>0</v>
      </c>
      <c r="J1504" s="2">
        <v>1</v>
      </c>
      <c r="K1504" s="2">
        <v>153000</v>
      </c>
      <c r="L1504" s="2" t="s">
        <v>13</v>
      </c>
      <c r="M1504" s="2" t="s">
        <v>14</v>
      </c>
      <c r="N1504" s="19" t="str">
        <f t="shared" si="0"/>
        <v>SMALL</v>
      </c>
    </row>
    <row r="1505" spans="1:14" ht="15.75" customHeight="1" x14ac:dyDescent="0.2">
      <c r="A1505" s="2">
        <v>8532</v>
      </c>
      <c r="B1505" s="2">
        <v>5</v>
      </c>
      <c r="C1505" s="2">
        <v>6</v>
      </c>
      <c r="D1505" s="2">
        <v>1954</v>
      </c>
      <c r="E1505" s="2">
        <v>1990</v>
      </c>
      <c r="F1505" s="2">
        <v>1297</v>
      </c>
      <c r="G1505" s="2">
        <v>1</v>
      </c>
      <c r="H1505" s="2">
        <v>3</v>
      </c>
      <c r="I1505" s="2">
        <v>1</v>
      </c>
      <c r="J1505" s="2">
        <v>2</v>
      </c>
      <c r="K1505" s="2">
        <v>153000</v>
      </c>
      <c r="L1505" s="2" t="s">
        <v>13</v>
      </c>
      <c r="M1505" s="2" t="s">
        <v>14</v>
      </c>
      <c r="N1505" s="19" t="str">
        <f t="shared" si="0"/>
        <v>SMALL</v>
      </c>
    </row>
    <row r="1506" spans="1:14" ht="15.75" customHeight="1" x14ac:dyDescent="0.2">
      <c r="A1506" s="2">
        <v>8712</v>
      </c>
      <c r="B1506" s="2">
        <v>5</v>
      </c>
      <c r="C1506" s="2">
        <v>7</v>
      </c>
      <c r="D1506" s="2">
        <v>1957</v>
      </c>
      <c r="E1506" s="2">
        <v>2000</v>
      </c>
      <c r="F1506" s="2">
        <v>1306</v>
      </c>
      <c r="G1506" s="2">
        <v>1</v>
      </c>
      <c r="H1506" s="2">
        <v>2</v>
      </c>
      <c r="I1506" s="2">
        <v>0</v>
      </c>
      <c r="J1506" s="2">
        <v>1</v>
      </c>
      <c r="K1506" s="2">
        <v>153000</v>
      </c>
      <c r="L1506" s="2" t="s">
        <v>17</v>
      </c>
      <c r="M1506" s="2" t="s">
        <v>14</v>
      </c>
      <c r="N1506" s="19" t="str">
        <f t="shared" si="0"/>
        <v>SMALL</v>
      </c>
    </row>
    <row r="1507" spans="1:14" ht="15.75" customHeight="1" x14ac:dyDescent="0.2">
      <c r="A1507" s="2">
        <v>11332</v>
      </c>
      <c r="B1507" s="2">
        <v>5</v>
      </c>
      <c r="C1507" s="2">
        <v>7</v>
      </c>
      <c r="D1507" s="2">
        <v>1960</v>
      </c>
      <c r="E1507" s="2">
        <v>2000</v>
      </c>
      <c r="F1507" s="2">
        <v>1118</v>
      </c>
      <c r="G1507" s="2">
        <v>1</v>
      </c>
      <c r="H1507" s="2">
        <v>3</v>
      </c>
      <c r="I1507" s="2">
        <v>0</v>
      </c>
      <c r="J1507" s="2">
        <v>1</v>
      </c>
      <c r="K1507" s="2">
        <v>153000</v>
      </c>
      <c r="L1507" s="2" t="s">
        <v>13</v>
      </c>
      <c r="M1507" s="2" t="s">
        <v>14</v>
      </c>
      <c r="N1507" s="19" t="str">
        <f t="shared" si="0"/>
        <v>BIG</v>
      </c>
    </row>
    <row r="1508" spans="1:14" ht="15.75" customHeight="1" x14ac:dyDescent="0.2">
      <c r="A1508" s="2">
        <v>9532</v>
      </c>
      <c r="B1508" s="2">
        <v>4</v>
      </c>
      <c r="C1508" s="2">
        <v>6</v>
      </c>
      <c r="D1508" s="2">
        <v>1953</v>
      </c>
      <c r="E1508" s="2">
        <v>1953</v>
      </c>
      <c r="F1508" s="2">
        <v>1647</v>
      </c>
      <c r="G1508" s="2">
        <v>1</v>
      </c>
      <c r="H1508" s="2">
        <v>3</v>
      </c>
      <c r="I1508" s="2">
        <v>1</v>
      </c>
      <c r="J1508" s="2">
        <v>1</v>
      </c>
      <c r="K1508" s="2">
        <v>153000</v>
      </c>
      <c r="L1508" s="2" t="s">
        <v>13</v>
      </c>
      <c r="M1508" s="2" t="s">
        <v>14</v>
      </c>
      <c r="N1508" s="19" t="str">
        <f t="shared" si="0"/>
        <v>BIG</v>
      </c>
    </row>
    <row r="1509" spans="1:14" ht="15.75" customHeight="1" x14ac:dyDescent="0.2">
      <c r="A1509" s="2">
        <v>10152</v>
      </c>
      <c r="B1509" s="2">
        <v>6</v>
      </c>
      <c r="C1509" s="2">
        <v>6</v>
      </c>
      <c r="D1509" s="2">
        <v>1956</v>
      </c>
      <c r="E1509" s="2">
        <v>1994</v>
      </c>
      <c r="F1509" s="2">
        <v>1124</v>
      </c>
      <c r="G1509" s="2">
        <v>1</v>
      </c>
      <c r="H1509" s="2">
        <v>3</v>
      </c>
      <c r="I1509" s="2">
        <v>1</v>
      </c>
      <c r="J1509" s="2">
        <v>1</v>
      </c>
      <c r="K1509" s="2">
        <v>153000</v>
      </c>
      <c r="L1509" s="2" t="s">
        <v>13</v>
      </c>
      <c r="M1509" s="2" t="s">
        <v>14</v>
      </c>
      <c r="N1509" s="19" t="str">
        <f t="shared" si="0"/>
        <v>BIG</v>
      </c>
    </row>
    <row r="1510" spans="1:14" ht="15.75" customHeight="1" x14ac:dyDescent="0.2">
      <c r="A1510" s="2">
        <v>7500</v>
      </c>
      <c r="B1510" s="2">
        <v>5</v>
      </c>
      <c r="C1510" s="2">
        <v>7</v>
      </c>
      <c r="D1510" s="2">
        <v>1959</v>
      </c>
      <c r="E1510" s="2">
        <v>1994</v>
      </c>
      <c r="F1510" s="2">
        <v>1246</v>
      </c>
      <c r="G1510" s="2">
        <v>1</v>
      </c>
      <c r="H1510" s="2">
        <v>3</v>
      </c>
      <c r="I1510" s="2">
        <v>0</v>
      </c>
      <c r="J1510" s="2">
        <v>1</v>
      </c>
      <c r="K1510" s="2">
        <v>154000</v>
      </c>
      <c r="L1510" s="2" t="s">
        <v>13</v>
      </c>
      <c r="M1510" s="2" t="s">
        <v>14</v>
      </c>
      <c r="N1510" s="19" t="str">
        <f t="shared" si="0"/>
        <v>SMALL</v>
      </c>
    </row>
    <row r="1511" spans="1:14" ht="15.75" customHeight="1" x14ac:dyDescent="0.2">
      <c r="A1511" s="2">
        <v>11000</v>
      </c>
      <c r="B1511" s="2">
        <v>5</v>
      </c>
      <c r="C1511" s="2">
        <v>6</v>
      </c>
      <c r="D1511" s="2">
        <v>1966</v>
      </c>
      <c r="E1511" s="2">
        <v>1966</v>
      </c>
      <c r="F1511" s="2">
        <v>1154</v>
      </c>
      <c r="G1511" s="2">
        <v>1</v>
      </c>
      <c r="H1511" s="2">
        <v>3</v>
      </c>
      <c r="I1511" s="2">
        <v>1</v>
      </c>
      <c r="J1511" s="2">
        <v>2</v>
      </c>
      <c r="K1511" s="2">
        <v>154000</v>
      </c>
      <c r="L1511" s="2" t="s">
        <v>13</v>
      </c>
      <c r="M1511" s="2" t="s">
        <v>14</v>
      </c>
      <c r="N1511" s="19" t="str">
        <f t="shared" si="0"/>
        <v>BIG</v>
      </c>
    </row>
    <row r="1512" spans="1:14" ht="15.75" customHeight="1" x14ac:dyDescent="0.2">
      <c r="A1512" s="2">
        <v>10143</v>
      </c>
      <c r="B1512" s="2">
        <v>6</v>
      </c>
      <c r="C1512" s="2">
        <v>7</v>
      </c>
      <c r="D1512" s="2">
        <v>1963</v>
      </c>
      <c r="E1512" s="2">
        <v>1963</v>
      </c>
      <c r="F1512" s="2">
        <v>1380</v>
      </c>
      <c r="G1512" s="2">
        <v>1</v>
      </c>
      <c r="H1512" s="2">
        <v>3</v>
      </c>
      <c r="I1512" s="2">
        <v>0</v>
      </c>
      <c r="J1512" s="2">
        <v>1</v>
      </c>
      <c r="K1512" s="2">
        <v>154000</v>
      </c>
      <c r="L1512" s="2" t="s">
        <v>13</v>
      </c>
      <c r="M1512" s="2" t="s">
        <v>14</v>
      </c>
      <c r="N1512" s="19" t="str">
        <f t="shared" si="0"/>
        <v>BIG</v>
      </c>
    </row>
    <row r="1513" spans="1:14" ht="15.75" customHeight="1" x14ac:dyDescent="0.2">
      <c r="A1513" s="2">
        <v>11600</v>
      </c>
      <c r="B1513" s="2">
        <v>5</v>
      </c>
      <c r="C1513" s="2">
        <v>5</v>
      </c>
      <c r="D1513" s="2">
        <v>1960</v>
      </c>
      <c r="E1513" s="2">
        <v>1960</v>
      </c>
      <c r="F1513" s="2">
        <v>2274</v>
      </c>
      <c r="G1513" s="2">
        <v>2</v>
      </c>
      <c r="H1513" s="2">
        <v>5</v>
      </c>
      <c r="I1513" s="2">
        <v>0</v>
      </c>
      <c r="J1513" s="2">
        <v>2</v>
      </c>
      <c r="K1513" s="2">
        <v>154300</v>
      </c>
      <c r="L1513" s="2" t="s">
        <v>13</v>
      </c>
      <c r="M1513" s="2" t="s">
        <v>14</v>
      </c>
      <c r="N1513" s="19" t="str">
        <f t="shared" si="0"/>
        <v>BIG</v>
      </c>
    </row>
    <row r="1514" spans="1:14" ht="15.75" customHeight="1" x14ac:dyDescent="0.2">
      <c r="A1514" s="2">
        <v>7700</v>
      </c>
      <c r="B1514" s="2">
        <v>6</v>
      </c>
      <c r="C1514" s="2">
        <v>5</v>
      </c>
      <c r="D1514" s="2">
        <v>1966</v>
      </c>
      <c r="E1514" s="2">
        <v>1966</v>
      </c>
      <c r="F1514" s="2">
        <v>1839</v>
      </c>
      <c r="G1514" s="2">
        <v>1</v>
      </c>
      <c r="H1514" s="2">
        <v>4</v>
      </c>
      <c r="I1514" s="2">
        <v>1</v>
      </c>
      <c r="J1514" s="2">
        <v>2</v>
      </c>
      <c r="K1514" s="2">
        <v>155000</v>
      </c>
      <c r="L1514" s="2" t="s">
        <v>13</v>
      </c>
      <c r="M1514" s="2" t="s">
        <v>14</v>
      </c>
      <c r="N1514" s="19" t="str">
        <f t="shared" si="0"/>
        <v>SMALL</v>
      </c>
    </row>
    <row r="1515" spans="1:14" ht="15.75" customHeight="1" x14ac:dyDescent="0.2">
      <c r="A1515" s="2">
        <v>12400</v>
      </c>
      <c r="B1515" s="2">
        <v>6</v>
      </c>
      <c r="C1515" s="2">
        <v>7</v>
      </c>
      <c r="D1515" s="2">
        <v>1958</v>
      </c>
      <c r="E1515" s="2">
        <v>1998</v>
      </c>
      <c r="F1515" s="2">
        <v>1215</v>
      </c>
      <c r="G1515" s="2">
        <v>1</v>
      </c>
      <c r="H1515" s="2">
        <v>3</v>
      </c>
      <c r="I1515" s="2">
        <v>0</v>
      </c>
      <c r="J1515" s="2">
        <v>1</v>
      </c>
      <c r="K1515" s="2">
        <v>155000</v>
      </c>
      <c r="L1515" s="2" t="s">
        <v>13</v>
      </c>
      <c r="M1515" s="2" t="s">
        <v>14</v>
      </c>
      <c r="N1515" s="19" t="str">
        <f t="shared" si="0"/>
        <v>BIG</v>
      </c>
    </row>
    <row r="1516" spans="1:14" ht="15.75" customHeight="1" x14ac:dyDescent="0.2">
      <c r="A1516" s="2">
        <v>8700</v>
      </c>
      <c r="B1516" s="2">
        <v>5</v>
      </c>
      <c r="C1516" s="2">
        <v>6</v>
      </c>
      <c r="D1516" s="2">
        <v>1963</v>
      </c>
      <c r="E1516" s="2">
        <v>1963</v>
      </c>
      <c r="F1516" s="2">
        <v>1128</v>
      </c>
      <c r="G1516" s="2">
        <v>2</v>
      </c>
      <c r="H1516" s="2">
        <v>3</v>
      </c>
      <c r="I1516" s="2">
        <v>0</v>
      </c>
      <c r="J1516" s="2">
        <v>2</v>
      </c>
      <c r="K1516" s="2">
        <v>155000</v>
      </c>
      <c r="L1516" s="2" t="s">
        <v>17</v>
      </c>
      <c r="M1516" s="2" t="s">
        <v>14</v>
      </c>
      <c r="N1516" s="19" t="str">
        <f t="shared" si="0"/>
        <v>SMALL</v>
      </c>
    </row>
    <row r="1517" spans="1:14" ht="15.75" customHeight="1" x14ac:dyDescent="0.2">
      <c r="A1517" s="2">
        <v>7931</v>
      </c>
      <c r="B1517" s="2">
        <v>5</v>
      </c>
      <c r="C1517" s="2">
        <v>6</v>
      </c>
      <c r="D1517" s="2">
        <v>1960</v>
      </c>
      <c r="E1517" s="2">
        <v>1960</v>
      </c>
      <c r="F1517" s="2">
        <v>1269</v>
      </c>
      <c r="G1517" s="2">
        <v>1</v>
      </c>
      <c r="H1517" s="2">
        <v>3</v>
      </c>
      <c r="I1517" s="2">
        <v>1</v>
      </c>
      <c r="J1517" s="2">
        <v>1</v>
      </c>
      <c r="K1517" s="2">
        <v>155000</v>
      </c>
      <c r="L1517" s="2" t="s">
        <v>13</v>
      </c>
      <c r="M1517" s="2" t="s">
        <v>14</v>
      </c>
      <c r="N1517" s="19" t="str">
        <f t="shared" si="0"/>
        <v>SMALL</v>
      </c>
    </row>
    <row r="1518" spans="1:14" ht="15.75" customHeight="1" x14ac:dyDescent="0.2">
      <c r="A1518" s="2">
        <v>9457</v>
      </c>
      <c r="B1518" s="2">
        <v>5</v>
      </c>
      <c r="C1518" s="2">
        <v>6</v>
      </c>
      <c r="D1518" s="2">
        <v>1970</v>
      </c>
      <c r="E1518" s="2">
        <v>1990</v>
      </c>
      <c r="F1518" s="2">
        <v>1422</v>
      </c>
      <c r="G1518" s="2">
        <v>1</v>
      </c>
      <c r="H1518" s="2">
        <v>3</v>
      </c>
      <c r="I1518" s="2">
        <v>0</v>
      </c>
      <c r="J1518" s="2">
        <v>2</v>
      </c>
      <c r="K1518" s="2">
        <v>155000</v>
      </c>
      <c r="L1518" s="2" t="s">
        <v>13</v>
      </c>
      <c r="M1518" s="2" t="s">
        <v>14</v>
      </c>
      <c r="N1518" s="19" t="str">
        <f t="shared" si="0"/>
        <v>BIG</v>
      </c>
    </row>
    <row r="1519" spans="1:14" ht="15.75" customHeight="1" x14ac:dyDescent="0.2">
      <c r="A1519" s="2">
        <v>4113</v>
      </c>
      <c r="B1519" s="2">
        <v>6</v>
      </c>
      <c r="C1519" s="2">
        <v>5</v>
      </c>
      <c r="D1519" s="2">
        <v>2001</v>
      </c>
      <c r="E1519" s="2">
        <v>2001</v>
      </c>
      <c r="F1519" s="2">
        <v>1337</v>
      </c>
      <c r="G1519" s="2">
        <v>2</v>
      </c>
      <c r="H1519" s="2">
        <v>2</v>
      </c>
      <c r="I1519" s="2">
        <v>1</v>
      </c>
      <c r="J1519" s="2">
        <v>2</v>
      </c>
      <c r="K1519" s="2">
        <v>155000</v>
      </c>
      <c r="L1519" s="2" t="s">
        <v>13</v>
      </c>
      <c r="M1519" s="2" t="s">
        <v>14</v>
      </c>
      <c r="N1519" s="19" t="str">
        <f t="shared" si="0"/>
        <v>SMALL</v>
      </c>
    </row>
    <row r="1520" spans="1:14" ht="15.75" customHeight="1" x14ac:dyDescent="0.2">
      <c r="A1520" s="2">
        <v>8640</v>
      </c>
      <c r="B1520" s="2">
        <v>5</v>
      </c>
      <c r="C1520" s="2">
        <v>5</v>
      </c>
      <c r="D1520" s="2">
        <v>1968</v>
      </c>
      <c r="E1520" s="2">
        <v>1968</v>
      </c>
      <c r="F1520" s="2">
        <v>1770</v>
      </c>
      <c r="G1520" s="2">
        <v>1</v>
      </c>
      <c r="H1520" s="2">
        <v>4</v>
      </c>
      <c r="I1520" s="2">
        <v>0</v>
      </c>
      <c r="J1520" s="2">
        <v>2</v>
      </c>
      <c r="K1520" s="2">
        <v>155000</v>
      </c>
      <c r="L1520" s="2" t="s">
        <v>13</v>
      </c>
      <c r="M1520" s="2" t="s">
        <v>14</v>
      </c>
      <c r="N1520" s="19" t="str">
        <f t="shared" si="0"/>
        <v>SMALL</v>
      </c>
    </row>
    <row r="1521" spans="1:14" ht="15.75" customHeight="1" x14ac:dyDescent="0.2">
      <c r="A1521" s="2">
        <v>10170</v>
      </c>
      <c r="B1521" s="2">
        <v>6</v>
      </c>
      <c r="C1521" s="2">
        <v>6</v>
      </c>
      <c r="D1521" s="2">
        <v>1951</v>
      </c>
      <c r="E1521" s="2">
        <v>1951</v>
      </c>
      <c r="F1521" s="2">
        <v>1575</v>
      </c>
      <c r="G1521" s="2">
        <v>1</v>
      </c>
      <c r="H1521" s="2">
        <v>2</v>
      </c>
      <c r="I1521" s="2">
        <v>1</v>
      </c>
      <c r="J1521" s="2">
        <v>2</v>
      </c>
      <c r="K1521" s="2">
        <v>155000</v>
      </c>
      <c r="L1521" s="2" t="s">
        <v>13</v>
      </c>
      <c r="M1521" s="2" t="s">
        <v>14</v>
      </c>
      <c r="N1521" s="19" t="str">
        <f t="shared" si="0"/>
        <v>BIG</v>
      </c>
    </row>
    <row r="1522" spans="1:14" ht="15.75" customHeight="1" x14ac:dyDescent="0.2">
      <c r="A1522" s="2">
        <v>7590</v>
      </c>
      <c r="B1522" s="2">
        <v>6</v>
      </c>
      <c r="C1522" s="2">
        <v>5</v>
      </c>
      <c r="D1522" s="2">
        <v>1966</v>
      </c>
      <c r="E1522" s="2">
        <v>1966</v>
      </c>
      <c r="F1522" s="2">
        <v>1348</v>
      </c>
      <c r="G1522" s="2">
        <v>1</v>
      </c>
      <c r="H1522" s="2">
        <v>3</v>
      </c>
      <c r="I1522" s="2">
        <v>1</v>
      </c>
      <c r="J1522" s="2">
        <v>2</v>
      </c>
      <c r="K1522" s="2">
        <v>155000</v>
      </c>
      <c r="L1522" s="2" t="s">
        <v>13</v>
      </c>
      <c r="M1522" s="2" t="s">
        <v>14</v>
      </c>
      <c r="N1522" s="19" t="str">
        <f t="shared" si="0"/>
        <v>SMALL</v>
      </c>
    </row>
    <row r="1523" spans="1:14" ht="15.75" customHeight="1" x14ac:dyDescent="0.2">
      <c r="A1523" s="2">
        <v>7930</v>
      </c>
      <c r="B1523" s="2">
        <v>6</v>
      </c>
      <c r="C1523" s="2">
        <v>8</v>
      </c>
      <c r="D1523" s="2">
        <v>1969</v>
      </c>
      <c r="E1523" s="2">
        <v>2005</v>
      </c>
      <c r="F1523" s="2">
        <v>1026</v>
      </c>
      <c r="G1523" s="2">
        <v>1</v>
      </c>
      <c r="H1523" s="2">
        <v>3</v>
      </c>
      <c r="I1523" s="2">
        <v>0</v>
      </c>
      <c r="J1523" s="2">
        <v>2</v>
      </c>
      <c r="K1523" s="2">
        <v>156000</v>
      </c>
      <c r="L1523" s="2" t="s">
        <v>13</v>
      </c>
      <c r="M1523" s="2" t="s">
        <v>14</v>
      </c>
      <c r="N1523" s="19" t="str">
        <f t="shared" si="0"/>
        <v>SMALL</v>
      </c>
    </row>
    <row r="1524" spans="1:14" ht="15.75" customHeight="1" x14ac:dyDescent="0.2">
      <c r="A1524" s="2">
        <v>10289</v>
      </c>
      <c r="B1524" s="2">
        <v>5</v>
      </c>
      <c r="C1524" s="2">
        <v>7</v>
      </c>
      <c r="D1524" s="2">
        <v>1965</v>
      </c>
      <c r="E1524" s="2">
        <v>1965</v>
      </c>
      <c r="F1524" s="2">
        <v>1073</v>
      </c>
      <c r="G1524" s="2">
        <v>1</v>
      </c>
      <c r="H1524" s="2">
        <v>3</v>
      </c>
      <c r="I1524" s="2">
        <v>0</v>
      </c>
      <c r="J1524" s="2">
        <v>2</v>
      </c>
      <c r="K1524" s="2">
        <v>156000</v>
      </c>
      <c r="L1524" s="2" t="s">
        <v>13</v>
      </c>
      <c r="M1524" s="2" t="s">
        <v>14</v>
      </c>
      <c r="N1524" s="19" t="str">
        <f t="shared" si="0"/>
        <v>BIG</v>
      </c>
    </row>
    <row r="1525" spans="1:14" ht="15.75" customHeight="1" x14ac:dyDescent="0.2">
      <c r="A1525" s="2">
        <v>12099</v>
      </c>
      <c r="B1525" s="2">
        <v>5</v>
      </c>
      <c r="C1525" s="2">
        <v>6</v>
      </c>
      <c r="D1525" s="2">
        <v>1953</v>
      </c>
      <c r="E1525" s="2">
        <v>2004</v>
      </c>
      <c r="F1525" s="2">
        <v>1728</v>
      </c>
      <c r="G1525" s="2">
        <v>1</v>
      </c>
      <c r="H1525" s="2">
        <v>3</v>
      </c>
      <c r="I1525" s="2">
        <v>1</v>
      </c>
      <c r="J1525" s="2">
        <v>1</v>
      </c>
      <c r="K1525" s="2">
        <v>156000</v>
      </c>
      <c r="L1525" s="2" t="s">
        <v>13</v>
      </c>
      <c r="M1525" s="2" t="s">
        <v>14</v>
      </c>
      <c r="N1525" s="19" t="str">
        <f t="shared" si="0"/>
        <v>BIG</v>
      </c>
    </row>
    <row r="1526" spans="1:14" ht="15.75" customHeight="1" x14ac:dyDescent="0.2">
      <c r="A1526" s="2">
        <v>8092</v>
      </c>
      <c r="B1526" s="2">
        <v>6</v>
      </c>
      <c r="C1526" s="2">
        <v>8</v>
      </c>
      <c r="D1526" s="2">
        <v>1954</v>
      </c>
      <c r="E1526" s="2">
        <v>2000</v>
      </c>
      <c r="F1526" s="2">
        <v>1050</v>
      </c>
      <c r="G1526" s="2">
        <v>1</v>
      </c>
      <c r="H1526" s="2">
        <v>3</v>
      </c>
      <c r="I1526" s="2">
        <v>0</v>
      </c>
      <c r="J1526" s="2">
        <v>1</v>
      </c>
      <c r="K1526" s="2">
        <v>156000</v>
      </c>
      <c r="L1526" s="2" t="s">
        <v>17</v>
      </c>
      <c r="M1526" s="2" t="s">
        <v>14</v>
      </c>
      <c r="N1526" s="19" t="str">
        <f t="shared" si="0"/>
        <v>SMALL</v>
      </c>
    </row>
    <row r="1527" spans="1:14" ht="15.75" customHeight="1" x14ac:dyDescent="0.2">
      <c r="A1527" s="2">
        <v>8400</v>
      </c>
      <c r="B1527" s="2">
        <v>6</v>
      </c>
      <c r="C1527" s="2">
        <v>3</v>
      </c>
      <c r="D1527" s="2">
        <v>1957</v>
      </c>
      <c r="E1527" s="2">
        <v>1957</v>
      </c>
      <c r="F1527" s="2">
        <v>1478</v>
      </c>
      <c r="G1527" s="2">
        <v>1</v>
      </c>
      <c r="H1527" s="2">
        <v>3</v>
      </c>
      <c r="I1527" s="2">
        <v>2</v>
      </c>
      <c r="J1527" s="2">
        <v>2</v>
      </c>
      <c r="K1527" s="2">
        <v>156500</v>
      </c>
      <c r="L1527" s="2" t="s">
        <v>13</v>
      </c>
      <c r="M1527" s="2" t="s">
        <v>14</v>
      </c>
      <c r="N1527" s="19" t="str">
        <f t="shared" si="0"/>
        <v>SMALL</v>
      </c>
    </row>
    <row r="1528" spans="1:14" ht="15.75" customHeight="1" x14ac:dyDescent="0.2">
      <c r="A1528" s="2">
        <v>8000</v>
      </c>
      <c r="B1528" s="2">
        <v>5</v>
      </c>
      <c r="C1528" s="2">
        <v>5</v>
      </c>
      <c r="D1528" s="2">
        <v>1960</v>
      </c>
      <c r="E1528" s="2">
        <v>1960</v>
      </c>
      <c r="F1528" s="2">
        <v>1377</v>
      </c>
      <c r="G1528" s="2">
        <v>1</v>
      </c>
      <c r="H1528" s="2">
        <v>3</v>
      </c>
      <c r="I1528" s="2">
        <v>2</v>
      </c>
      <c r="J1528" s="2">
        <v>1</v>
      </c>
      <c r="K1528" s="2">
        <v>156500</v>
      </c>
      <c r="L1528" s="2" t="s">
        <v>13</v>
      </c>
      <c r="M1528" s="2" t="s">
        <v>14</v>
      </c>
      <c r="N1528" s="19" t="str">
        <f t="shared" si="0"/>
        <v>SMALL</v>
      </c>
    </row>
    <row r="1529" spans="1:14" ht="15.75" customHeight="1" x14ac:dyDescent="0.2">
      <c r="A1529" s="2">
        <v>10200</v>
      </c>
      <c r="B1529" s="2">
        <v>6</v>
      </c>
      <c r="C1529" s="2">
        <v>5</v>
      </c>
      <c r="D1529" s="2">
        <v>1974</v>
      </c>
      <c r="E1529" s="2">
        <v>1974</v>
      </c>
      <c r="F1529" s="2">
        <v>1434</v>
      </c>
      <c r="G1529" s="2">
        <v>2</v>
      </c>
      <c r="H1529" s="2">
        <v>4</v>
      </c>
      <c r="I1529" s="2">
        <v>1</v>
      </c>
      <c r="J1529" s="2">
        <v>2</v>
      </c>
      <c r="K1529" s="2">
        <v>157000</v>
      </c>
      <c r="L1529" s="2" t="s">
        <v>13</v>
      </c>
      <c r="M1529" s="2" t="s">
        <v>14</v>
      </c>
      <c r="N1529" s="19" t="str">
        <f t="shared" si="0"/>
        <v>BIG</v>
      </c>
    </row>
    <row r="1530" spans="1:14" ht="15.75" customHeight="1" x14ac:dyDescent="0.2">
      <c r="A1530" s="2">
        <v>10920</v>
      </c>
      <c r="B1530" s="2">
        <v>6</v>
      </c>
      <c r="C1530" s="2">
        <v>5</v>
      </c>
      <c r="D1530" s="2">
        <v>1960</v>
      </c>
      <c r="E1530" s="2">
        <v>1960</v>
      </c>
      <c r="F1530" s="2">
        <v>1253</v>
      </c>
      <c r="G1530" s="2">
        <v>1</v>
      </c>
      <c r="H1530" s="2">
        <v>2</v>
      </c>
      <c r="I1530" s="2">
        <v>1</v>
      </c>
      <c r="J1530" s="2">
        <v>1</v>
      </c>
      <c r="K1530" s="2">
        <v>157000</v>
      </c>
      <c r="L1530" s="2" t="s">
        <v>13</v>
      </c>
      <c r="M1530" s="2" t="s">
        <v>14</v>
      </c>
      <c r="N1530" s="19" t="str">
        <f t="shared" si="0"/>
        <v>BIG</v>
      </c>
    </row>
    <row r="1531" spans="1:14" ht="15.75" customHeight="1" x14ac:dyDescent="0.2">
      <c r="A1531" s="2">
        <v>17600</v>
      </c>
      <c r="B1531" s="2">
        <v>6</v>
      </c>
      <c r="C1531" s="2">
        <v>5</v>
      </c>
      <c r="D1531" s="2">
        <v>1960</v>
      </c>
      <c r="E1531" s="2">
        <v>1960</v>
      </c>
      <c r="F1531" s="2">
        <v>1478</v>
      </c>
      <c r="G1531" s="2">
        <v>2</v>
      </c>
      <c r="H1531" s="2">
        <v>3</v>
      </c>
      <c r="I1531" s="2">
        <v>2</v>
      </c>
      <c r="J1531" s="2">
        <v>2</v>
      </c>
      <c r="K1531" s="2">
        <v>157500</v>
      </c>
      <c r="L1531" s="2" t="s">
        <v>13</v>
      </c>
      <c r="M1531" s="2" t="s">
        <v>14</v>
      </c>
      <c r="N1531" s="19" t="str">
        <f t="shared" si="0"/>
        <v>BIG</v>
      </c>
    </row>
    <row r="1532" spans="1:14" ht="15.75" customHeight="1" x14ac:dyDescent="0.2">
      <c r="A1532" s="2">
        <v>10533</v>
      </c>
      <c r="B1532" s="2">
        <v>6</v>
      </c>
      <c r="C1532" s="2">
        <v>6</v>
      </c>
      <c r="D1532" s="2">
        <v>1956</v>
      </c>
      <c r="E1532" s="2">
        <v>1956</v>
      </c>
      <c r="F1532" s="2">
        <v>1024</v>
      </c>
      <c r="G1532" s="2">
        <v>1</v>
      </c>
      <c r="H1532" s="2">
        <v>2</v>
      </c>
      <c r="I1532" s="2">
        <v>2</v>
      </c>
      <c r="J1532" s="2">
        <v>1</v>
      </c>
      <c r="K1532" s="2">
        <v>157500</v>
      </c>
      <c r="L1532" s="2" t="s">
        <v>17</v>
      </c>
      <c r="M1532" s="2" t="s">
        <v>14</v>
      </c>
      <c r="N1532" s="19" t="str">
        <f t="shared" si="0"/>
        <v>BIG</v>
      </c>
    </row>
    <row r="1533" spans="1:14" ht="15.75" customHeight="1" x14ac:dyDescent="0.2">
      <c r="A1533" s="2">
        <v>9360</v>
      </c>
      <c r="B1533" s="2">
        <v>6</v>
      </c>
      <c r="C1533" s="2">
        <v>7</v>
      </c>
      <c r="D1533" s="2">
        <v>1968</v>
      </c>
      <c r="E1533" s="2">
        <v>2004</v>
      </c>
      <c r="F1533" s="2">
        <v>976</v>
      </c>
      <c r="G1533" s="2">
        <v>1</v>
      </c>
      <c r="H1533" s="2">
        <v>2</v>
      </c>
      <c r="I1533" s="2">
        <v>1</v>
      </c>
      <c r="J1533" s="2">
        <v>2</v>
      </c>
      <c r="K1533" s="2">
        <v>157500</v>
      </c>
      <c r="L1533" s="2" t="s">
        <v>13</v>
      </c>
      <c r="M1533" s="2" t="s">
        <v>14</v>
      </c>
      <c r="N1533" s="19" t="str">
        <f t="shared" si="0"/>
        <v>SMALL</v>
      </c>
    </row>
    <row r="1534" spans="1:14" ht="15.75" customHeight="1" x14ac:dyDescent="0.2">
      <c r="A1534" s="2">
        <v>9350</v>
      </c>
      <c r="B1534" s="2">
        <v>5</v>
      </c>
      <c r="C1534" s="2">
        <v>6</v>
      </c>
      <c r="D1534" s="2">
        <v>1964</v>
      </c>
      <c r="E1534" s="2">
        <v>1964</v>
      </c>
      <c r="F1534" s="2">
        <v>1440</v>
      </c>
      <c r="G1534" s="2">
        <v>1</v>
      </c>
      <c r="H1534" s="2">
        <v>4</v>
      </c>
      <c r="I1534" s="2">
        <v>1</v>
      </c>
      <c r="J1534" s="2">
        <v>2</v>
      </c>
      <c r="K1534" s="2">
        <v>157500</v>
      </c>
      <c r="L1534" s="2" t="s">
        <v>13</v>
      </c>
      <c r="M1534" s="2" t="s">
        <v>14</v>
      </c>
      <c r="N1534" s="19" t="str">
        <f t="shared" si="0"/>
        <v>SMALL</v>
      </c>
    </row>
    <row r="1535" spans="1:14" ht="15.75" customHeight="1" x14ac:dyDescent="0.2">
      <c r="A1535" s="2">
        <v>11650</v>
      </c>
      <c r="B1535" s="2">
        <v>7</v>
      </c>
      <c r="C1535" s="2">
        <v>5</v>
      </c>
      <c r="D1535" s="2">
        <v>1959</v>
      </c>
      <c r="E1535" s="2">
        <v>1959</v>
      </c>
      <c r="F1535" s="2">
        <v>1472</v>
      </c>
      <c r="G1535" s="2">
        <v>2</v>
      </c>
      <c r="H1535" s="2">
        <v>2</v>
      </c>
      <c r="I1535" s="2">
        <v>1</v>
      </c>
      <c r="J1535" s="2">
        <v>2</v>
      </c>
      <c r="K1535" s="2">
        <v>157500</v>
      </c>
      <c r="L1535" s="2" t="s">
        <v>13</v>
      </c>
      <c r="M1535" s="2" t="s">
        <v>14</v>
      </c>
      <c r="N1535" s="19" t="str">
        <f t="shared" si="0"/>
        <v>BIG</v>
      </c>
    </row>
    <row r="1536" spans="1:14" ht="15.75" customHeight="1" x14ac:dyDescent="0.2">
      <c r="A1536" s="2">
        <v>9750</v>
      </c>
      <c r="B1536" s="2">
        <v>6</v>
      </c>
      <c r="C1536" s="2">
        <v>6</v>
      </c>
      <c r="D1536" s="2">
        <v>1958</v>
      </c>
      <c r="E1536" s="2">
        <v>1958</v>
      </c>
      <c r="F1536" s="2">
        <v>1442</v>
      </c>
      <c r="G1536" s="2">
        <v>1</v>
      </c>
      <c r="H1536" s="2">
        <v>4</v>
      </c>
      <c r="I1536" s="2">
        <v>0</v>
      </c>
      <c r="J1536" s="2">
        <v>1</v>
      </c>
      <c r="K1536" s="2">
        <v>157900</v>
      </c>
      <c r="L1536" s="2" t="s">
        <v>13</v>
      </c>
      <c r="M1536" s="2" t="s">
        <v>14</v>
      </c>
      <c r="N1536" s="19" t="str">
        <f t="shared" si="0"/>
        <v>BIG</v>
      </c>
    </row>
    <row r="1537" spans="1:14" ht="15.75" customHeight="1" x14ac:dyDescent="0.2">
      <c r="A1537" s="2">
        <v>12095</v>
      </c>
      <c r="B1537" s="2">
        <v>6</v>
      </c>
      <c r="C1537" s="2">
        <v>6</v>
      </c>
      <c r="D1537" s="2">
        <v>1964</v>
      </c>
      <c r="E1537" s="2">
        <v>1964</v>
      </c>
      <c r="F1537" s="2">
        <v>1445</v>
      </c>
      <c r="G1537" s="2">
        <v>1</v>
      </c>
      <c r="H1537" s="2">
        <v>3</v>
      </c>
      <c r="I1537" s="2">
        <v>1</v>
      </c>
      <c r="J1537" s="2">
        <v>2</v>
      </c>
      <c r="K1537" s="2">
        <v>158000</v>
      </c>
      <c r="L1537" s="2" t="s">
        <v>17</v>
      </c>
      <c r="M1537" s="2" t="s">
        <v>14</v>
      </c>
      <c r="N1537" s="19" t="str">
        <f t="shared" si="0"/>
        <v>BIG</v>
      </c>
    </row>
    <row r="1538" spans="1:14" ht="15.75" customHeight="1" x14ac:dyDescent="0.2">
      <c r="A1538" s="2">
        <v>9350</v>
      </c>
      <c r="B1538" s="2">
        <v>6</v>
      </c>
      <c r="C1538" s="2">
        <v>7</v>
      </c>
      <c r="D1538" s="2">
        <v>1964</v>
      </c>
      <c r="E1538" s="2">
        <v>1991</v>
      </c>
      <c r="F1538" s="2">
        <v>1302</v>
      </c>
      <c r="G1538" s="2">
        <v>2</v>
      </c>
      <c r="H1538" s="2">
        <v>3</v>
      </c>
      <c r="I1538" s="2">
        <v>0</v>
      </c>
      <c r="J1538" s="2">
        <v>1</v>
      </c>
      <c r="K1538" s="2">
        <v>158000</v>
      </c>
      <c r="L1538" s="2" t="s">
        <v>13</v>
      </c>
      <c r="M1538" s="2" t="s">
        <v>14</v>
      </c>
      <c r="N1538" s="19" t="str">
        <f t="shared" si="0"/>
        <v>SMALL</v>
      </c>
    </row>
    <row r="1539" spans="1:14" ht="15.75" customHeight="1" x14ac:dyDescent="0.2">
      <c r="A1539" s="2">
        <v>9600</v>
      </c>
      <c r="B1539" s="2">
        <v>5</v>
      </c>
      <c r="C1539" s="2">
        <v>7</v>
      </c>
      <c r="D1539" s="2">
        <v>1967</v>
      </c>
      <c r="E1539" s="2">
        <v>1967</v>
      </c>
      <c r="F1539" s="2">
        <v>1141</v>
      </c>
      <c r="G1539" s="2">
        <v>1</v>
      </c>
      <c r="H1539" s="2">
        <v>3</v>
      </c>
      <c r="I1539" s="2">
        <v>0</v>
      </c>
      <c r="J1539" s="2">
        <v>1</v>
      </c>
      <c r="K1539" s="2">
        <v>158000</v>
      </c>
      <c r="L1539" s="2" t="s">
        <v>13</v>
      </c>
      <c r="M1539" s="2" t="s">
        <v>14</v>
      </c>
      <c r="N1539" s="19" t="str">
        <f t="shared" si="0"/>
        <v>BIG</v>
      </c>
    </row>
    <row r="1540" spans="1:14" ht="15.75" customHeight="1" x14ac:dyDescent="0.2">
      <c r="A1540" s="2">
        <v>9600</v>
      </c>
      <c r="B1540" s="2">
        <v>6</v>
      </c>
      <c r="C1540" s="2">
        <v>5</v>
      </c>
      <c r="D1540" s="2">
        <v>1961</v>
      </c>
      <c r="E1540" s="2">
        <v>1961</v>
      </c>
      <c r="F1540" s="2">
        <v>1254</v>
      </c>
      <c r="G1540" s="2">
        <v>1</v>
      </c>
      <c r="H1540" s="2">
        <v>3</v>
      </c>
      <c r="I1540" s="2">
        <v>1</v>
      </c>
      <c r="J1540" s="2">
        <v>2</v>
      </c>
      <c r="K1540" s="2">
        <v>158500</v>
      </c>
      <c r="L1540" s="2" t="s">
        <v>13</v>
      </c>
      <c r="M1540" s="2" t="s">
        <v>14</v>
      </c>
      <c r="N1540" s="19" t="str">
        <f t="shared" si="0"/>
        <v>BIG</v>
      </c>
    </row>
    <row r="1541" spans="1:14" ht="15.75" customHeight="1" x14ac:dyDescent="0.2">
      <c r="A1541" s="2">
        <v>9900</v>
      </c>
      <c r="B1541" s="2">
        <v>5</v>
      </c>
      <c r="C1541" s="2">
        <v>5</v>
      </c>
      <c r="D1541" s="2">
        <v>1966</v>
      </c>
      <c r="E1541" s="2">
        <v>1966</v>
      </c>
      <c r="F1541" s="2">
        <v>1209</v>
      </c>
      <c r="G1541" s="2">
        <v>1</v>
      </c>
      <c r="H1541" s="2">
        <v>3</v>
      </c>
      <c r="I1541" s="2">
        <v>0</v>
      </c>
      <c r="J1541" s="2">
        <v>2</v>
      </c>
      <c r="K1541" s="2">
        <v>159000</v>
      </c>
      <c r="L1541" s="2" t="s">
        <v>13</v>
      </c>
      <c r="M1541" s="2" t="s">
        <v>14</v>
      </c>
      <c r="N1541" s="19" t="str">
        <f t="shared" si="0"/>
        <v>BIG</v>
      </c>
    </row>
    <row r="1542" spans="1:14" ht="15.75" customHeight="1" x14ac:dyDescent="0.2">
      <c r="A1542" s="2">
        <v>9500</v>
      </c>
      <c r="B1542" s="2">
        <v>6</v>
      </c>
      <c r="C1542" s="2">
        <v>5</v>
      </c>
      <c r="D1542" s="2">
        <v>1963</v>
      </c>
      <c r="E1542" s="2">
        <v>1963</v>
      </c>
      <c r="F1542" s="2">
        <v>1394</v>
      </c>
      <c r="G1542" s="2">
        <v>1</v>
      </c>
      <c r="H1542" s="2">
        <v>3</v>
      </c>
      <c r="I1542" s="2">
        <v>2</v>
      </c>
      <c r="J1542" s="2">
        <v>2</v>
      </c>
      <c r="K1542" s="2">
        <v>159000</v>
      </c>
      <c r="L1542" s="2" t="s">
        <v>13</v>
      </c>
      <c r="M1542" s="2" t="s">
        <v>14</v>
      </c>
      <c r="N1542" s="19" t="str">
        <f t="shared" si="0"/>
        <v>BIG</v>
      </c>
    </row>
    <row r="1543" spans="1:14" ht="15.75" customHeight="1" x14ac:dyDescent="0.2">
      <c r="A1543" s="2">
        <v>8000</v>
      </c>
      <c r="B1543" s="2">
        <v>5</v>
      </c>
      <c r="C1543" s="2">
        <v>6</v>
      </c>
      <c r="D1543" s="2">
        <v>1959</v>
      </c>
      <c r="E1543" s="2">
        <v>1959</v>
      </c>
      <c r="F1543" s="2">
        <v>1256</v>
      </c>
      <c r="G1543" s="2">
        <v>1</v>
      </c>
      <c r="H1543" s="2">
        <v>3</v>
      </c>
      <c r="I1543" s="2">
        <v>0</v>
      </c>
      <c r="J1543" s="2">
        <v>1</v>
      </c>
      <c r="K1543" s="2">
        <v>159000</v>
      </c>
      <c r="L1543" s="2" t="s">
        <v>13</v>
      </c>
      <c r="M1543" s="2" t="s">
        <v>14</v>
      </c>
      <c r="N1543" s="19" t="str">
        <f t="shared" si="0"/>
        <v>SMALL</v>
      </c>
    </row>
    <row r="1544" spans="1:14" ht="15.75" customHeight="1" x14ac:dyDescent="0.2">
      <c r="A1544" s="2">
        <v>13300</v>
      </c>
      <c r="B1544" s="2">
        <v>5</v>
      </c>
      <c r="C1544" s="2">
        <v>5</v>
      </c>
      <c r="D1544" s="2">
        <v>1956</v>
      </c>
      <c r="E1544" s="2">
        <v>2001</v>
      </c>
      <c r="F1544" s="2">
        <v>1384</v>
      </c>
      <c r="G1544" s="2">
        <v>1</v>
      </c>
      <c r="H1544" s="2">
        <v>2</v>
      </c>
      <c r="I1544" s="2">
        <v>0</v>
      </c>
      <c r="J1544" s="2">
        <v>2</v>
      </c>
      <c r="K1544" s="2">
        <v>159000</v>
      </c>
      <c r="L1544" s="2" t="s">
        <v>13</v>
      </c>
      <c r="M1544" s="2" t="s">
        <v>14</v>
      </c>
      <c r="N1544" s="19" t="str">
        <f t="shared" si="0"/>
        <v>BIG</v>
      </c>
    </row>
    <row r="1545" spans="1:14" ht="15.75" customHeight="1" x14ac:dyDescent="0.2">
      <c r="A1545" s="2">
        <v>9786</v>
      </c>
      <c r="B1545" s="2">
        <v>6</v>
      </c>
      <c r="C1545" s="2">
        <v>7</v>
      </c>
      <c r="D1545" s="2">
        <v>1962</v>
      </c>
      <c r="E1545" s="2">
        <v>1981</v>
      </c>
      <c r="F1545" s="2">
        <v>1734</v>
      </c>
      <c r="G1545" s="2">
        <v>1</v>
      </c>
      <c r="H1545" s="2">
        <v>3</v>
      </c>
      <c r="I1545" s="2">
        <v>1</v>
      </c>
      <c r="J1545" s="2">
        <v>2</v>
      </c>
      <c r="K1545" s="2">
        <v>159000</v>
      </c>
      <c r="L1545" s="2" t="s">
        <v>13</v>
      </c>
      <c r="M1545" s="2" t="s">
        <v>14</v>
      </c>
      <c r="N1545" s="19" t="str">
        <f t="shared" si="0"/>
        <v>BIG</v>
      </c>
    </row>
    <row r="1546" spans="1:14" ht="15.75" customHeight="1" x14ac:dyDescent="0.2">
      <c r="A1546" s="2">
        <v>10032</v>
      </c>
      <c r="B1546" s="2">
        <v>6</v>
      </c>
      <c r="C1546" s="2">
        <v>5</v>
      </c>
      <c r="D1546" s="2">
        <v>1959</v>
      </c>
      <c r="E1546" s="2">
        <v>1959</v>
      </c>
      <c r="F1546" s="2">
        <v>1580</v>
      </c>
      <c r="G1546" s="2">
        <v>1</v>
      </c>
      <c r="H1546" s="2">
        <v>3</v>
      </c>
      <c r="I1546" s="2">
        <v>2</v>
      </c>
      <c r="J1546" s="2">
        <v>2</v>
      </c>
      <c r="K1546" s="2">
        <v>159500</v>
      </c>
      <c r="L1546" s="2" t="s">
        <v>13</v>
      </c>
      <c r="M1546" s="2" t="s">
        <v>14</v>
      </c>
      <c r="N1546" s="19" t="str">
        <f t="shared" si="0"/>
        <v>BIG</v>
      </c>
    </row>
    <row r="1547" spans="1:14" ht="15.75" customHeight="1" x14ac:dyDescent="0.2">
      <c r="A1547" s="2">
        <v>8910</v>
      </c>
      <c r="B1547" s="2">
        <v>6</v>
      </c>
      <c r="C1547" s="2">
        <v>6</v>
      </c>
      <c r="D1547" s="2">
        <v>1959</v>
      </c>
      <c r="E1547" s="2">
        <v>1959</v>
      </c>
      <c r="F1547" s="2">
        <v>1194</v>
      </c>
      <c r="G1547" s="2">
        <v>1</v>
      </c>
      <c r="H1547" s="2">
        <v>3</v>
      </c>
      <c r="I1547" s="2">
        <v>1</v>
      </c>
      <c r="J1547" s="2">
        <v>2</v>
      </c>
      <c r="K1547" s="2">
        <v>159500</v>
      </c>
      <c r="L1547" s="2" t="s">
        <v>13</v>
      </c>
      <c r="M1547" s="2" t="s">
        <v>14</v>
      </c>
      <c r="N1547" s="19" t="str">
        <f t="shared" si="0"/>
        <v>SMALL</v>
      </c>
    </row>
    <row r="1548" spans="1:14" ht="15.75" customHeight="1" x14ac:dyDescent="0.2">
      <c r="A1548" s="2">
        <v>13400</v>
      </c>
      <c r="B1548" s="2">
        <v>5</v>
      </c>
      <c r="C1548" s="2">
        <v>5</v>
      </c>
      <c r="D1548" s="2">
        <v>1966</v>
      </c>
      <c r="E1548" s="2">
        <v>1966</v>
      </c>
      <c r="F1548" s="2">
        <v>1086</v>
      </c>
      <c r="G1548" s="2">
        <v>1</v>
      </c>
      <c r="H1548" s="2">
        <v>3</v>
      </c>
      <c r="I1548" s="2">
        <v>1</v>
      </c>
      <c r="J1548" s="2">
        <v>2</v>
      </c>
      <c r="K1548" s="2">
        <v>159950</v>
      </c>
      <c r="L1548" s="2" t="s">
        <v>13</v>
      </c>
      <c r="M1548" s="2" t="s">
        <v>14</v>
      </c>
      <c r="N1548" s="19" t="str">
        <f t="shared" si="0"/>
        <v>BIG</v>
      </c>
    </row>
    <row r="1549" spans="1:14" ht="15.75" customHeight="1" x14ac:dyDescent="0.2">
      <c r="A1549" s="2">
        <v>10000</v>
      </c>
      <c r="B1549" s="2">
        <v>6</v>
      </c>
      <c r="C1549" s="2">
        <v>6</v>
      </c>
      <c r="D1549" s="2">
        <v>1962</v>
      </c>
      <c r="E1549" s="2">
        <v>1962</v>
      </c>
      <c r="F1549" s="2">
        <v>1116</v>
      </c>
      <c r="G1549" s="2">
        <v>1</v>
      </c>
      <c r="H1549" s="2">
        <v>3</v>
      </c>
      <c r="I1549" s="2">
        <v>0</v>
      </c>
      <c r="J1549" s="2">
        <v>2</v>
      </c>
      <c r="K1549" s="2">
        <v>160000</v>
      </c>
      <c r="L1549" s="2" t="s">
        <v>13</v>
      </c>
      <c r="M1549" s="2" t="s">
        <v>14</v>
      </c>
      <c r="N1549" s="19" t="str">
        <f t="shared" si="0"/>
        <v>BIG</v>
      </c>
    </row>
    <row r="1550" spans="1:14" ht="15.75" customHeight="1" x14ac:dyDescent="0.2">
      <c r="A1550" s="2">
        <v>8800</v>
      </c>
      <c r="B1550" s="2">
        <v>6</v>
      </c>
      <c r="C1550" s="2">
        <v>6</v>
      </c>
      <c r="D1550" s="2">
        <v>1964</v>
      </c>
      <c r="E1550" s="2">
        <v>1964</v>
      </c>
      <c r="F1550" s="2">
        <v>1251</v>
      </c>
      <c r="G1550" s="2">
        <v>1</v>
      </c>
      <c r="H1550" s="2">
        <v>3</v>
      </c>
      <c r="I1550" s="2">
        <v>2</v>
      </c>
      <c r="J1550" s="2">
        <v>1</v>
      </c>
      <c r="K1550" s="2">
        <v>160000</v>
      </c>
      <c r="L1550" s="2" t="s">
        <v>13</v>
      </c>
      <c r="M1550" s="2" t="s">
        <v>14</v>
      </c>
      <c r="N1550" s="19" t="str">
        <f t="shared" si="0"/>
        <v>SMALL</v>
      </c>
    </row>
    <row r="1551" spans="1:14" ht="15.75" customHeight="1" x14ac:dyDescent="0.2">
      <c r="A1551" s="2">
        <v>8658</v>
      </c>
      <c r="B1551" s="2">
        <v>6</v>
      </c>
      <c r="C1551" s="2">
        <v>5</v>
      </c>
      <c r="D1551" s="2">
        <v>1965</v>
      </c>
      <c r="E1551" s="2">
        <v>1965</v>
      </c>
      <c r="F1551" s="2">
        <v>1324</v>
      </c>
      <c r="G1551" s="2">
        <v>2</v>
      </c>
      <c r="H1551" s="2">
        <v>3</v>
      </c>
      <c r="I1551" s="2">
        <v>1</v>
      </c>
      <c r="J1551" s="2">
        <v>2</v>
      </c>
      <c r="K1551" s="2">
        <v>160000</v>
      </c>
      <c r="L1551" s="2" t="s">
        <v>13</v>
      </c>
      <c r="M1551" s="2" t="s">
        <v>14</v>
      </c>
      <c r="N1551" s="19" t="str">
        <f t="shared" si="0"/>
        <v>SMALL</v>
      </c>
    </row>
    <row r="1552" spans="1:14" ht="15.75" customHeight="1" x14ac:dyDescent="0.2">
      <c r="A1552" s="2">
        <v>9200</v>
      </c>
      <c r="B1552" s="2">
        <v>6</v>
      </c>
      <c r="C1552" s="2">
        <v>5</v>
      </c>
      <c r="D1552" s="2">
        <v>1965</v>
      </c>
      <c r="E1552" s="2">
        <v>1965</v>
      </c>
      <c r="F1552" s="2">
        <v>1042</v>
      </c>
      <c r="G1552" s="2">
        <v>2</v>
      </c>
      <c r="H1552" s="2">
        <v>3</v>
      </c>
      <c r="I1552" s="2">
        <v>0</v>
      </c>
      <c r="J1552" s="2">
        <v>2</v>
      </c>
      <c r="K1552" s="2">
        <v>161000</v>
      </c>
      <c r="L1552" s="2" t="s">
        <v>13</v>
      </c>
      <c r="M1552" s="2" t="s">
        <v>14</v>
      </c>
      <c r="N1552" s="19" t="str">
        <f t="shared" si="0"/>
        <v>SMALL</v>
      </c>
    </row>
    <row r="1553" spans="1:14" ht="15.75" customHeight="1" x14ac:dyDescent="0.2">
      <c r="A1553" s="2">
        <v>9600</v>
      </c>
      <c r="B1553" s="2">
        <v>5</v>
      </c>
      <c r="C1553" s="2">
        <v>6</v>
      </c>
      <c r="D1553" s="2">
        <v>1961</v>
      </c>
      <c r="E1553" s="2">
        <v>1990</v>
      </c>
      <c r="F1553" s="2">
        <v>1433</v>
      </c>
      <c r="G1553" s="2">
        <v>1</v>
      </c>
      <c r="H1553" s="2">
        <v>3</v>
      </c>
      <c r="I1553" s="2">
        <v>1</v>
      </c>
      <c r="J1553" s="2">
        <v>2</v>
      </c>
      <c r="K1553" s="2">
        <v>161000</v>
      </c>
      <c r="L1553" s="2" t="s">
        <v>13</v>
      </c>
      <c r="M1553" s="2" t="s">
        <v>14</v>
      </c>
      <c r="N1553" s="19" t="str">
        <f t="shared" si="0"/>
        <v>BIG</v>
      </c>
    </row>
    <row r="1554" spans="1:14" ht="15.75" customHeight="1" x14ac:dyDescent="0.2">
      <c r="A1554" s="2">
        <v>9830</v>
      </c>
      <c r="B1554" s="2">
        <v>5</v>
      </c>
      <c r="C1554" s="2">
        <v>7</v>
      </c>
      <c r="D1554" s="2">
        <v>1959</v>
      </c>
      <c r="E1554" s="2">
        <v>2006</v>
      </c>
      <c r="F1554" s="2">
        <v>1287</v>
      </c>
      <c r="G1554" s="2">
        <v>1</v>
      </c>
      <c r="H1554" s="2">
        <v>3</v>
      </c>
      <c r="I1554" s="2">
        <v>1</v>
      </c>
      <c r="J1554" s="2">
        <v>2</v>
      </c>
      <c r="K1554" s="2">
        <v>162000</v>
      </c>
      <c r="L1554" s="2" t="s">
        <v>17</v>
      </c>
      <c r="M1554" s="2" t="s">
        <v>14</v>
      </c>
      <c r="N1554" s="19" t="str">
        <f t="shared" si="0"/>
        <v>BIG</v>
      </c>
    </row>
    <row r="1555" spans="1:14" ht="15.75" customHeight="1" x14ac:dyDescent="0.2">
      <c r="A1555" s="2">
        <v>9610</v>
      </c>
      <c r="B1555" s="2">
        <v>6</v>
      </c>
      <c r="C1555" s="2">
        <v>6</v>
      </c>
      <c r="D1555" s="2">
        <v>1958</v>
      </c>
      <c r="E1555" s="2">
        <v>1958</v>
      </c>
      <c r="F1555" s="2">
        <v>1336</v>
      </c>
      <c r="G1555" s="2">
        <v>1</v>
      </c>
      <c r="H1555" s="2">
        <v>3</v>
      </c>
      <c r="I1555" s="2">
        <v>1</v>
      </c>
      <c r="J1555" s="2">
        <v>2</v>
      </c>
      <c r="K1555" s="2">
        <v>162000</v>
      </c>
      <c r="L1555" s="2" t="s">
        <v>13</v>
      </c>
      <c r="M1555" s="2" t="s">
        <v>14</v>
      </c>
      <c r="N1555" s="19" t="str">
        <f t="shared" si="0"/>
        <v>BIG</v>
      </c>
    </row>
    <row r="1556" spans="1:14" ht="15.75" customHeight="1" x14ac:dyDescent="0.2">
      <c r="A1556" s="2">
        <v>11500</v>
      </c>
      <c r="B1556" s="2">
        <v>6</v>
      </c>
      <c r="C1556" s="2">
        <v>4</v>
      </c>
      <c r="D1556" s="2">
        <v>1967</v>
      </c>
      <c r="E1556" s="2">
        <v>1967</v>
      </c>
      <c r="F1556" s="2">
        <v>1040</v>
      </c>
      <c r="G1556" s="2">
        <v>1</v>
      </c>
      <c r="H1556" s="2">
        <v>3</v>
      </c>
      <c r="I1556" s="2">
        <v>1</v>
      </c>
      <c r="J1556" s="2">
        <v>2</v>
      </c>
      <c r="K1556" s="2">
        <v>163000</v>
      </c>
      <c r="L1556" s="2" t="s">
        <v>13</v>
      </c>
      <c r="M1556" s="2" t="s">
        <v>14</v>
      </c>
      <c r="N1556" s="19" t="str">
        <f t="shared" si="0"/>
        <v>BIG</v>
      </c>
    </row>
    <row r="1557" spans="1:14" ht="15.75" customHeight="1" x14ac:dyDescent="0.2">
      <c r="A1557" s="2">
        <v>10197</v>
      </c>
      <c r="B1557" s="2">
        <v>6</v>
      </c>
      <c r="C1557" s="2">
        <v>5</v>
      </c>
      <c r="D1557" s="2">
        <v>1961</v>
      </c>
      <c r="E1557" s="2">
        <v>1961</v>
      </c>
      <c r="F1557" s="2">
        <v>1362</v>
      </c>
      <c r="G1557" s="2">
        <v>1</v>
      </c>
      <c r="H1557" s="2">
        <v>3</v>
      </c>
      <c r="I1557" s="2">
        <v>1</v>
      </c>
      <c r="J1557" s="2">
        <v>2</v>
      </c>
      <c r="K1557" s="2">
        <v>163000</v>
      </c>
      <c r="L1557" s="2" t="s">
        <v>13</v>
      </c>
      <c r="M1557" s="2" t="s">
        <v>14</v>
      </c>
      <c r="N1557" s="19" t="str">
        <f t="shared" si="0"/>
        <v>BIG</v>
      </c>
    </row>
    <row r="1558" spans="1:14" ht="15.75" customHeight="1" x14ac:dyDescent="0.2">
      <c r="A1558" s="2">
        <v>9120</v>
      </c>
      <c r="B1558" s="2">
        <v>6</v>
      </c>
      <c r="C1558" s="2">
        <v>6</v>
      </c>
      <c r="D1558" s="2">
        <v>1958</v>
      </c>
      <c r="E1558" s="2">
        <v>1958</v>
      </c>
      <c r="F1558" s="2">
        <v>1261</v>
      </c>
      <c r="G1558" s="2">
        <v>1</v>
      </c>
      <c r="H1558" s="2">
        <v>3</v>
      </c>
      <c r="I1558" s="2">
        <v>1</v>
      </c>
      <c r="J1558" s="2">
        <v>2</v>
      </c>
      <c r="K1558" s="2">
        <v>163000</v>
      </c>
      <c r="L1558" s="2" t="s">
        <v>13</v>
      </c>
      <c r="M1558" s="2" t="s">
        <v>14</v>
      </c>
      <c r="N1558" s="19" t="str">
        <f t="shared" si="0"/>
        <v>SMALL</v>
      </c>
    </row>
    <row r="1559" spans="1:14" ht="15.75" customHeight="1" x14ac:dyDescent="0.2">
      <c r="A1559" s="2">
        <v>8800</v>
      </c>
      <c r="B1559" s="2">
        <v>7</v>
      </c>
      <c r="C1559" s="2">
        <v>6</v>
      </c>
      <c r="D1559" s="2">
        <v>1966</v>
      </c>
      <c r="E1559" s="2">
        <v>1966</v>
      </c>
      <c r="F1559" s="2">
        <v>1200</v>
      </c>
      <c r="G1559" s="2">
        <v>2</v>
      </c>
      <c r="H1559" s="2">
        <v>3</v>
      </c>
      <c r="I1559" s="2">
        <v>1</v>
      </c>
      <c r="J1559" s="2">
        <v>2</v>
      </c>
      <c r="K1559" s="2">
        <v>163500</v>
      </c>
      <c r="L1559" s="2" t="s">
        <v>13</v>
      </c>
      <c r="M1559" s="2" t="s">
        <v>14</v>
      </c>
      <c r="N1559" s="19" t="str">
        <f t="shared" si="0"/>
        <v>SMALL</v>
      </c>
    </row>
    <row r="1560" spans="1:14" ht="15.75" customHeight="1" x14ac:dyDescent="0.2">
      <c r="A1560" s="2">
        <v>12155</v>
      </c>
      <c r="B1560" s="2">
        <v>6</v>
      </c>
      <c r="C1560" s="2">
        <v>3</v>
      </c>
      <c r="D1560" s="2">
        <v>1970</v>
      </c>
      <c r="E1560" s="2">
        <v>1970</v>
      </c>
      <c r="F1560" s="2">
        <v>1657</v>
      </c>
      <c r="G1560" s="2">
        <v>2</v>
      </c>
      <c r="H1560" s="2">
        <v>3</v>
      </c>
      <c r="I1560" s="2">
        <v>1</v>
      </c>
      <c r="J1560" s="2">
        <v>2</v>
      </c>
      <c r="K1560" s="2">
        <v>163500</v>
      </c>
      <c r="L1560" s="2" t="s">
        <v>13</v>
      </c>
      <c r="M1560" s="2" t="s">
        <v>14</v>
      </c>
      <c r="N1560" s="19" t="str">
        <f t="shared" si="0"/>
        <v>BIG</v>
      </c>
    </row>
    <row r="1561" spans="1:14" ht="15.75" customHeight="1" x14ac:dyDescent="0.2">
      <c r="A1561" s="2">
        <v>14559</v>
      </c>
      <c r="B1561" s="2">
        <v>5</v>
      </c>
      <c r="C1561" s="2">
        <v>7</v>
      </c>
      <c r="D1561" s="2">
        <v>1951</v>
      </c>
      <c r="E1561" s="2">
        <v>2000</v>
      </c>
      <c r="F1561" s="2">
        <v>1363</v>
      </c>
      <c r="G1561" s="2">
        <v>1</v>
      </c>
      <c r="H1561" s="2">
        <v>2</v>
      </c>
      <c r="I1561" s="2">
        <v>2</v>
      </c>
      <c r="J1561" s="2">
        <v>1</v>
      </c>
      <c r="K1561" s="2">
        <v>164900</v>
      </c>
      <c r="L1561" s="2" t="s">
        <v>13</v>
      </c>
      <c r="M1561" s="2" t="s">
        <v>14</v>
      </c>
      <c r="N1561" s="19" t="str">
        <f t="shared" si="0"/>
        <v>BIG</v>
      </c>
    </row>
    <row r="1562" spans="1:14" ht="15.75" customHeight="1" x14ac:dyDescent="0.2">
      <c r="A1562" s="2">
        <v>9150</v>
      </c>
      <c r="B1562" s="2">
        <v>6</v>
      </c>
      <c r="C1562" s="2">
        <v>5</v>
      </c>
      <c r="D1562" s="2">
        <v>1962</v>
      </c>
      <c r="E1562" s="2">
        <v>1962</v>
      </c>
      <c r="F1562" s="2">
        <v>1431</v>
      </c>
      <c r="G1562" s="2">
        <v>1</v>
      </c>
      <c r="H1562" s="2">
        <v>3</v>
      </c>
      <c r="I1562" s="2">
        <v>1</v>
      </c>
      <c r="J1562" s="2">
        <v>1</v>
      </c>
      <c r="K1562" s="2">
        <v>165000</v>
      </c>
      <c r="L1562" s="2" t="s">
        <v>13</v>
      </c>
      <c r="M1562" s="2" t="s">
        <v>14</v>
      </c>
      <c r="N1562" s="19" t="str">
        <f t="shared" si="0"/>
        <v>SMALL</v>
      </c>
    </row>
    <row r="1563" spans="1:14" ht="15.75" customHeight="1" x14ac:dyDescent="0.2">
      <c r="A1563" s="2">
        <v>9500</v>
      </c>
      <c r="B1563" s="2">
        <v>6</v>
      </c>
      <c r="C1563" s="2">
        <v>6</v>
      </c>
      <c r="D1563" s="2">
        <v>1964</v>
      </c>
      <c r="E1563" s="2">
        <v>1978</v>
      </c>
      <c r="F1563" s="2">
        <v>1977</v>
      </c>
      <c r="G1563" s="2">
        <v>1</v>
      </c>
      <c r="H1563" s="2">
        <v>4</v>
      </c>
      <c r="I1563" s="2">
        <v>1</v>
      </c>
      <c r="J1563" s="2">
        <v>2</v>
      </c>
      <c r="K1563" s="2">
        <v>165000</v>
      </c>
      <c r="L1563" s="2" t="s">
        <v>13</v>
      </c>
      <c r="M1563" s="2" t="s">
        <v>14</v>
      </c>
      <c r="N1563" s="19" t="str">
        <f t="shared" si="0"/>
        <v>BIG</v>
      </c>
    </row>
    <row r="1564" spans="1:14" ht="15.75" customHeight="1" x14ac:dyDescent="0.2">
      <c r="A1564" s="2">
        <v>10184</v>
      </c>
      <c r="B1564" s="2">
        <v>6</v>
      </c>
      <c r="C1564" s="2">
        <v>5</v>
      </c>
      <c r="D1564" s="2">
        <v>1963</v>
      </c>
      <c r="E1564" s="2">
        <v>1963</v>
      </c>
      <c r="F1564" s="2">
        <v>1146</v>
      </c>
      <c r="G1564" s="2">
        <v>1</v>
      </c>
      <c r="H1564" s="2">
        <v>3</v>
      </c>
      <c r="I1564" s="2">
        <v>1</v>
      </c>
      <c r="J1564" s="2">
        <v>1</v>
      </c>
      <c r="K1564" s="2">
        <v>165000</v>
      </c>
      <c r="L1564" s="2" t="s">
        <v>13</v>
      </c>
      <c r="M1564" s="2" t="s">
        <v>14</v>
      </c>
      <c r="N1564" s="19" t="str">
        <f t="shared" si="0"/>
        <v>BIG</v>
      </c>
    </row>
    <row r="1565" spans="1:14" ht="15.75" customHeight="1" x14ac:dyDescent="0.2">
      <c r="A1565" s="2">
        <v>10552</v>
      </c>
      <c r="B1565" s="2">
        <v>5</v>
      </c>
      <c r="C1565" s="2">
        <v>5</v>
      </c>
      <c r="D1565" s="2">
        <v>1959</v>
      </c>
      <c r="E1565" s="2">
        <v>1959</v>
      </c>
      <c r="F1565" s="2">
        <v>1700</v>
      </c>
      <c r="G1565" s="2">
        <v>1</v>
      </c>
      <c r="H1565" s="2">
        <v>4</v>
      </c>
      <c r="I1565" s="2">
        <v>1</v>
      </c>
      <c r="J1565" s="2">
        <v>2</v>
      </c>
      <c r="K1565" s="2">
        <v>165500</v>
      </c>
      <c r="L1565" s="2" t="s">
        <v>13</v>
      </c>
      <c r="M1565" s="2" t="s">
        <v>14</v>
      </c>
      <c r="N1565" s="19" t="str">
        <f t="shared" si="0"/>
        <v>BIG</v>
      </c>
    </row>
    <row r="1566" spans="1:14" ht="15.75" customHeight="1" x14ac:dyDescent="0.2">
      <c r="A1566" s="2">
        <v>9600</v>
      </c>
      <c r="B1566" s="2">
        <v>6</v>
      </c>
      <c r="C1566" s="2">
        <v>6</v>
      </c>
      <c r="D1566" s="2">
        <v>1955</v>
      </c>
      <c r="E1566" s="2">
        <v>1996</v>
      </c>
      <c r="F1566" s="2">
        <v>1661</v>
      </c>
      <c r="G1566" s="2">
        <v>1</v>
      </c>
      <c r="H1566" s="2">
        <v>3</v>
      </c>
      <c r="I1566" s="2">
        <v>1</v>
      </c>
      <c r="J1566" s="2">
        <v>1</v>
      </c>
      <c r="K1566" s="2">
        <v>165500</v>
      </c>
      <c r="L1566" s="2" t="s">
        <v>13</v>
      </c>
      <c r="M1566" s="2" t="s">
        <v>14</v>
      </c>
      <c r="N1566" s="19" t="str">
        <f t="shared" si="0"/>
        <v>BIG</v>
      </c>
    </row>
    <row r="1567" spans="1:14" ht="15.75" customHeight="1" x14ac:dyDescent="0.2">
      <c r="A1567" s="2">
        <v>8520</v>
      </c>
      <c r="B1567" s="2">
        <v>5</v>
      </c>
      <c r="C1567" s="2">
        <v>4</v>
      </c>
      <c r="D1567" s="2">
        <v>1952</v>
      </c>
      <c r="E1567" s="2">
        <v>1952</v>
      </c>
      <c r="F1567" s="2">
        <v>1385</v>
      </c>
      <c r="G1567" s="2">
        <v>2</v>
      </c>
      <c r="H1567" s="2">
        <v>4</v>
      </c>
      <c r="I1567" s="2">
        <v>0</v>
      </c>
      <c r="J1567" s="2">
        <v>2</v>
      </c>
      <c r="K1567" s="2">
        <v>166000</v>
      </c>
      <c r="L1567" s="2" t="s">
        <v>26</v>
      </c>
      <c r="M1567" s="2" t="s">
        <v>14</v>
      </c>
      <c r="N1567" s="19" t="str">
        <f t="shared" si="0"/>
        <v>SMALL</v>
      </c>
    </row>
    <row r="1568" spans="1:14" ht="15.75" customHeight="1" x14ac:dyDescent="0.2">
      <c r="A1568" s="2">
        <v>11900</v>
      </c>
      <c r="B1568" s="2">
        <v>6</v>
      </c>
      <c r="C1568" s="2">
        <v>5</v>
      </c>
      <c r="D1568" s="2">
        <v>1957</v>
      </c>
      <c r="E1568" s="2">
        <v>1957</v>
      </c>
      <c r="F1568" s="2">
        <v>1392</v>
      </c>
      <c r="G1568" s="2">
        <v>1</v>
      </c>
      <c r="H1568" s="2">
        <v>3</v>
      </c>
      <c r="I1568" s="2">
        <v>2</v>
      </c>
      <c r="J1568" s="2">
        <v>2</v>
      </c>
      <c r="K1568" s="2">
        <v>166000</v>
      </c>
      <c r="L1568" s="2" t="s">
        <v>13</v>
      </c>
      <c r="M1568" s="2" t="s">
        <v>14</v>
      </c>
      <c r="N1568" s="19" t="str">
        <f t="shared" si="0"/>
        <v>BIG</v>
      </c>
    </row>
    <row r="1569" spans="1:14" ht="15.75" customHeight="1" x14ac:dyDescent="0.2">
      <c r="A1569" s="2">
        <v>13200</v>
      </c>
      <c r="B1569" s="2">
        <v>6</v>
      </c>
      <c r="C1569" s="2">
        <v>6</v>
      </c>
      <c r="D1569" s="2">
        <v>1958</v>
      </c>
      <c r="E1569" s="2">
        <v>1958</v>
      </c>
      <c r="F1569" s="2">
        <v>1570</v>
      </c>
      <c r="G1569" s="2">
        <v>1</v>
      </c>
      <c r="H1569" s="2">
        <v>3</v>
      </c>
      <c r="I1569" s="2">
        <v>1</v>
      </c>
      <c r="J1569" s="2">
        <v>2</v>
      </c>
      <c r="K1569" s="2">
        <v>166800</v>
      </c>
      <c r="L1569" s="2" t="s">
        <v>13</v>
      </c>
      <c r="M1569" s="2" t="s">
        <v>14</v>
      </c>
      <c r="N1569" s="19" t="str">
        <f t="shared" si="0"/>
        <v>BIG</v>
      </c>
    </row>
    <row r="1570" spans="1:14" ht="15.75" customHeight="1" x14ac:dyDescent="0.2">
      <c r="A1570" s="2">
        <v>10004</v>
      </c>
      <c r="B1570" s="2">
        <v>6</v>
      </c>
      <c r="C1570" s="2">
        <v>6</v>
      </c>
      <c r="D1570" s="2">
        <v>1964</v>
      </c>
      <c r="E1570" s="2">
        <v>1964</v>
      </c>
      <c r="F1570" s="2">
        <v>1516</v>
      </c>
      <c r="G1570" s="2">
        <v>1</v>
      </c>
      <c r="H1570" s="2">
        <v>3</v>
      </c>
      <c r="I1570" s="2">
        <v>0</v>
      </c>
      <c r="J1570" s="2">
        <v>2</v>
      </c>
      <c r="K1570" s="2">
        <v>167000</v>
      </c>
      <c r="L1570" s="2" t="s">
        <v>13</v>
      </c>
      <c r="M1570" s="2" t="s">
        <v>14</v>
      </c>
      <c r="N1570" s="19" t="str">
        <f t="shared" si="0"/>
        <v>BIG</v>
      </c>
    </row>
    <row r="1571" spans="1:14" ht="15.75" customHeight="1" x14ac:dyDescent="0.2">
      <c r="A1571" s="2">
        <v>9600</v>
      </c>
      <c r="B1571" s="2">
        <v>6</v>
      </c>
      <c r="C1571" s="2">
        <v>5</v>
      </c>
      <c r="D1571" s="2">
        <v>1953</v>
      </c>
      <c r="E1571" s="2">
        <v>1953</v>
      </c>
      <c r="F1571" s="2">
        <v>1644</v>
      </c>
      <c r="G1571" s="2">
        <v>1</v>
      </c>
      <c r="H1571" s="2">
        <v>3</v>
      </c>
      <c r="I1571" s="2">
        <v>2</v>
      </c>
      <c r="J1571" s="2">
        <v>2</v>
      </c>
      <c r="K1571" s="2">
        <v>167000</v>
      </c>
      <c r="L1571" s="2" t="s">
        <v>13</v>
      </c>
      <c r="M1571" s="2" t="s">
        <v>14</v>
      </c>
      <c r="N1571" s="19" t="str">
        <f t="shared" si="0"/>
        <v>BIG</v>
      </c>
    </row>
    <row r="1572" spans="1:14" ht="15.75" customHeight="1" x14ac:dyDescent="0.2">
      <c r="A1572" s="2">
        <v>10628</v>
      </c>
      <c r="B1572" s="2">
        <v>7</v>
      </c>
      <c r="C1572" s="2">
        <v>5</v>
      </c>
      <c r="D1572" s="2">
        <v>1970</v>
      </c>
      <c r="E1572" s="2">
        <v>1970</v>
      </c>
      <c r="F1572" s="2">
        <v>1277</v>
      </c>
      <c r="G1572" s="2">
        <v>1</v>
      </c>
      <c r="H1572" s="2">
        <v>2</v>
      </c>
      <c r="I1572" s="2">
        <v>1</v>
      </c>
      <c r="J1572" s="2">
        <v>2</v>
      </c>
      <c r="K1572" s="2">
        <v>167000</v>
      </c>
      <c r="L1572" s="2" t="s">
        <v>17</v>
      </c>
      <c r="M1572" s="2" t="s">
        <v>14</v>
      </c>
      <c r="N1572" s="19" t="str">
        <f t="shared" si="0"/>
        <v>BIG</v>
      </c>
    </row>
    <row r="1573" spans="1:14" ht="15.75" customHeight="1" x14ac:dyDescent="0.2">
      <c r="A1573" s="2">
        <v>10368</v>
      </c>
      <c r="B1573" s="2">
        <v>6</v>
      </c>
      <c r="C1573" s="2">
        <v>6</v>
      </c>
      <c r="D1573" s="2">
        <v>1964</v>
      </c>
      <c r="E1573" s="2">
        <v>1964</v>
      </c>
      <c r="F1573" s="2">
        <v>1488</v>
      </c>
      <c r="G1573" s="2">
        <v>1</v>
      </c>
      <c r="H1573" s="2">
        <v>3</v>
      </c>
      <c r="I1573" s="2">
        <v>1</v>
      </c>
      <c r="J1573" s="2">
        <v>2</v>
      </c>
      <c r="K1573" s="2">
        <v>167000</v>
      </c>
      <c r="L1573" s="2" t="s">
        <v>13</v>
      </c>
      <c r="M1573" s="2" t="s">
        <v>14</v>
      </c>
      <c r="N1573" s="19" t="str">
        <f t="shared" si="0"/>
        <v>BIG</v>
      </c>
    </row>
    <row r="1574" spans="1:14" ht="15.75" customHeight="1" x14ac:dyDescent="0.2">
      <c r="A1574" s="2">
        <v>21299</v>
      </c>
      <c r="B1574" s="2">
        <v>7</v>
      </c>
      <c r="C1574" s="2">
        <v>5</v>
      </c>
      <c r="D1574" s="2">
        <v>1941</v>
      </c>
      <c r="E1574" s="2">
        <v>1963</v>
      </c>
      <c r="F1574" s="2">
        <v>2039</v>
      </c>
      <c r="G1574" s="2">
        <v>1</v>
      </c>
      <c r="H1574" s="2">
        <v>3</v>
      </c>
      <c r="I1574" s="2">
        <v>3</v>
      </c>
      <c r="J1574" s="2">
        <v>3</v>
      </c>
      <c r="K1574" s="2">
        <v>167000</v>
      </c>
      <c r="L1574" s="2" t="s">
        <v>13</v>
      </c>
      <c r="M1574" s="2" t="s">
        <v>14</v>
      </c>
      <c r="N1574" s="19" t="str">
        <f t="shared" si="0"/>
        <v>BIG</v>
      </c>
    </row>
    <row r="1575" spans="1:14" ht="15.75" customHeight="1" x14ac:dyDescent="0.2">
      <c r="A1575" s="2">
        <v>10667</v>
      </c>
      <c r="B1575" s="2">
        <v>6</v>
      </c>
      <c r="C1575" s="2">
        <v>6</v>
      </c>
      <c r="D1575" s="2">
        <v>1971</v>
      </c>
      <c r="E1575" s="2">
        <v>1971</v>
      </c>
      <c r="F1575" s="2">
        <v>1587</v>
      </c>
      <c r="G1575" s="2">
        <v>2</v>
      </c>
      <c r="H1575" s="2">
        <v>3</v>
      </c>
      <c r="I1575" s="2">
        <v>1</v>
      </c>
      <c r="J1575" s="2">
        <v>2</v>
      </c>
      <c r="K1575" s="2">
        <v>167300</v>
      </c>
      <c r="L1575" s="2" t="s">
        <v>13</v>
      </c>
      <c r="M1575" s="2" t="s">
        <v>14</v>
      </c>
      <c r="N1575" s="19" t="str">
        <f t="shared" si="0"/>
        <v>BIG</v>
      </c>
    </row>
    <row r="1576" spans="1:14" ht="15.75" customHeight="1" x14ac:dyDescent="0.2">
      <c r="A1576" s="2">
        <v>9300</v>
      </c>
      <c r="B1576" s="2">
        <v>5</v>
      </c>
      <c r="C1576" s="2">
        <v>5</v>
      </c>
      <c r="D1576" s="2">
        <v>1960</v>
      </c>
      <c r="E1576" s="2">
        <v>1960</v>
      </c>
      <c r="F1576" s="2">
        <v>1264</v>
      </c>
      <c r="G1576" s="2">
        <v>1</v>
      </c>
      <c r="H1576" s="2">
        <v>3</v>
      </c>
      <c r="I1576" s="2">
        <v>2</v>
      </c>
      <c r="J1576" s="2">
        <v>2</v>
      </c>
      <c r="K1576" s="2">
        <v>167500</v>
      </c>
      <c r="L1576" s="2" t="s">
        <v>13</v>
      </c>
      <c r="M1576" s="2" t="s">
        <v>14</v>
      </c>
      <c r="N1576" s="19" t="str">
        <f t="shared" si="0"/>
        <v>SMALL</v>
      </c>
    </row>
    <row r="1577" spans="1:14" ht="15.75" customHeight="1" x14ac:dyDescent="0.2">
      <c r="A1577" s="2">
        <v>9760</v>
      </c>
      <c r="B1577" s="2">
        <v>6</v>
      </c>
      <c r="C1577" s="2">
        <v>6</v>
      </c>
      <c r="D1577" s="2">
        <v>1964</v>
      </c>
      <c r="E1577" s="2">
        <v>1964</v>
      </c>
      <c r="F1577" s="2">
        <v>1611</v>
      </c>
      <c r="G1577" s="2">
        <v>1</v>
      </c>
      <c r="H1577" s="2">
        <v>4</v>
      </c>
      <c r="I1577" s="2">
        <v>0</v>
      </c>
      <c r="J1577" s="2">
        <v>2</v>
      </c>
      <c r="K1577" s="2">
        <v>167900</v>
      </c>
      <c r="L1577" s="2" t="s">
        <v>13</v>
      </c>
      <c r="M1577" s="2" t="s">
        <v>14</v>
      </c>
      <c r="N1577" s="19" t="str">
        <f t="shared" si="0"/>
        <v>BIG</v>
      </c>
    </row>
    <row r="1578" spans="1:14" ht="15.75" customHeight="1" x14ac:dyDescent="0.2">
      <c r="A1578" s="2">
        <v>9020</v>
      </c>
      <c r="B1578" s="2">
        <v>6</v>
      </c>
      <c r="C1578" s="2">
        <v>5</v>
      </c>
      <c r="D1578" s="2">
        <v>1964</v>
      </c>
      <c r="E1578" s="2">
        <v>1964</v>
      </c>
      <c r="F1578" s="2">
        <v>1350</v>
      </c>
      <c r="G1578" s="2">
        <v>1</v>
      </c>
      <c r="H1578" s="2">
        <v>3</v>
      </c>
      <c r="I1578" s="2">
        <v>0</v>
      </c>
      <c r="J1578" s="2">
        <v>2</v>
      </c>
      <c r="K1578" s="2">
        <v>168500</v>
      </c>
      <c r="L1578" s="2" t="s">
        <v>13</v>
      </c>
      <c r="M1578" s="2" t="s">
        <v>14</v>
      </c>
      <c r="N1578" s="19" t="str">
        <f t="shared" si="0"/>
        <v>SMALL</v>
      </c>
    </row>
    <row r="1579" spans="1:14" ht="15.75" customHeight="1" x14ac:dyDescent="0.2">
      <c r="A1579" s="2">
        <v>11765</v>
      </c>
      <c r="B1579" s="2">
        <v>5</v>
      </c>
      <c r="C1579" s="2">
        <v>5</v>
      </c>
      <c r="D1579" s="2">
        <v>1957</v>
      </c>
      <c r="E1579" s="2">
        <v>1957</v>
      </c>
      <c r="F1579" s="2">
        <v>1797</v>
      </c>
      <c r="G1579" s="2">
        <v>1</v>
      </c>
      <c r="H1579" s="2">
        <v>3</v>
      </c>
      <c r="I1579" s="2">
        <v>1</v>
      </c>
      <c r="J1579" s="2">
        <v>3</v>
      </c>
      <c r="K1579" s="2">
        <v>169000</v>
      </c>
      <c r="L1579" s="2" t="s">
        <v>13</v>
      </c>
      <c r="M1579" s="2" t="s">
        <v>14</v>
      </c>
      <c r="N1579" s="19" t="str">
        <f t="shared" si="0"/>
        <v>BIG</v>
      </c>
    </row>
    <row r="1580" spans="1:14" ht="15.75" customHeight="1" x14ac:dyDescent="0.2">
      <c r="A1580" s="2">
        <v>7590</v>
      </c>
      <c r="B1580" s="2">
        <v>5</v>
      </c>
      <c r="C1580" s="2">
        <v>5</v>
      </c>
      <c r="D1580" s="2">
        <v>1962</v>
      </c>
      <c r="E1580" s="2">
        <v>1962</v>
      </c>
      <c r="F1580" s="2">
        <v>1812</v>
      </c>
      <c r="G1580" s="2">
        <v>2</v>
      </c>
      <c r="H1580" s="2">
        <v>4</v>
      </c>
      <c r="I1580" s="2">
        <v>1</v>
      </c>
      <c r="J1580" s="2">
        <v>1</v>
      </c>
      <c r="K1580" s="2">
        <v>169500</v>
      </c>
      <c r="L1580" s="2" t="s">
        <v>13</v>
      </c>
      <c r="M1580" s="2" t="s">
        <v>14</v>
      </c>
      <c r="N1580" s="19" t="str">
        <f t="shared" si="0"/>
        <v>SMALL</v>
      </c>
    </row>
    <row r="1581" spans="1:14" ht="15.75" customHeight="1" x14ac:dyDescent="0.2">
      <c r="A1581" s="2">
        <v>9247</v>
      </c>
      <c r="B1581" s="2">
        <v>6</v>
      </c>
      <c r="C1581" s="2">
        <v>6</v>
      </c>
      <c r="D1581" s="2">
        <v>1962</v>
      </c>
      <c r="E1581" s="2">
        <v>1962</v>
      </c>
      <c r="F1581" s="2">
        <v>1716</v>
      </c>
      <c r="G1581" s="2">
        <v>1</v>
      </c>
      <c r="H1581" s="2">
        <v>4</v>
      </c>
      <c r="I1581" s="2">
        <v>1</v>
      </c>
      <c r="J1581" s="2">
        <v>2</v>
      </c>
      <c r="K1581" s="2">
        <v>171000</v>
      </c>
      <c r="L1581" s="2" t="s">
        <v>13</v>
      </c>
      <c r="M1581" s="2" t="s">
        <v>14</v>
      </c>
      <c r="N1581" s="19" t="str">
        <f t="shared" si="0"/>
        <v>SMALL</v>
      </c>
    </row>
    <row r="1582" spans="1:14" ht="15.75" customHeight="1" x14ac:dyDescent="0.2">
      <c r="A1582" s="2">
        <v>14267</v>
      </c>
      <c r="B1582" s="2">
        <v>6</v>
      </c>
      <c r="C1582" s="2">
        <v>6</v>
      </c>
      <c r="D1582" s="2">
        <v>1958</v>
      </c>
      <c r="E1582" s="2">
        <v>1958</v>
      </c>
      <c r="F1582" s="2">
        <v>1329</v>
      </c>
      <c r="G1582" s="2">
        <v>1</v>
      </c>
      <c r="H1582" s="2">
        <v>3</v>
      </c>
      <c r="I1582" s="2">
        <v>0</v>
      </c>
      <c r="J1582" s="2">
        <v>1</v>
      </c>
      <c r="K1582" s="2">
        <v>172000</v>
      </c>
      <c r="L1582" s="2" t="s">
        <v>13</v>
      </c>
      <c r="M1582" s="2" t="s">
        <v>14</v>
      </c>
      <c r="N1582" s="19" t="str">
        <f t="shared" si="0"/>
        <v>BIG</v>
      </c>
    </row>
    <row r="1583" spans="1:14" ht="15.75" customHeight="1" x14ac:dyDescent="0.2">
      <c r="A1583" s="2">
        <v>10090</v>
      </c>
      <c r="B1583" s="2">
        <v>7</v>
      </c>
      <c r="C1583" s="2">
        <v>5</v>
      </c>
      <c r="D1583" s="2">
        <v>1963</v>
      </c>
      <c r="E1583" s="2">
        <v>1999</v>
      </c>
      <c r="F1583" s="2">
        <v>1651</v>
      </c>
      <c r="G1583" s="2">
        <v>2</v>
      </c>
      <c r="H1583" s="2">
        <v>4</v>
      </c>
      <c r="I1583" s="2">
        <v>2</v>
      </c>
      <c r="J1583" s="2">
        <v>1</v>
      </c>
      <c r="K1583" s="2">
        <v>172000</v>
      </c>
      <c r="L1583" s="2" t="s">
        <v>13</v>
      </c>
      <c r="M1583" s="2" t="s">
        <v>14</v>
      </c>
      <c r="N1583" s="19" t="str">
        <f t="shared" si="0"/>
        <v>BIG</v>
      </c>
    </row>
    <row r="1584" spans="1:14" ht="15.75" customHeight="1" x14ac:dyDescent="0.2">
      <c r="A1584" s="2">
        <v>12700</v>
      </c>
      <c r="B1584" s="2">
        <v>6</v>
      </c>
      <c r="C1584" s="2">
        <v>5</v>
      </c>
      <c r="D1584" s="2">
        <v>1964</v>
      </c>
      <c r="E1584" s="2">
        <v>1964</v>
      </c>
      <c r="F1584" s="2">
        <v>1246</v>
      </c>
      <c r="G1584" s="2">
        <v>1</v>
      </c>
      <c r="H1584" s="2">
        <v>3</v>
      </c>
      <c r="I1584" s="2">
        <v>2</v>
      </c>
      <c r="J1584" s="2">
        <v>2</v>
      </c>
      <c r="K1584" s="2">
        <v>172000</v>
      </c>
      <c r="L1584" s="2" t="s">
        <v>13</v>
      </c>
      <c r="M1584" s="2" t="s">
        <v>14</v>
      </c>
      <c r="N1584" s="19" t="str">
        <f t="shared" si="0"/>
        <v>BIG</v>
      </c>
    </row>
    <row r="1585" spans="1:14" ht="15.75" customHeight="1" x14ac:dyDescent="0.2">
      <c r="A1585" s="2">
        <v>17360</v>
      </c>
      <c r="B1585" s="2">
        <v>6</v>
      </c>
      <c r="C1585" s="2">
        <v>6</v>
      </c>
      <c r="D1585" s="2">
        <v>1949</v>
      </c>
      <c r="E1585" s="2">
        <v>1950</v>
      </c>
      <c r="F1585" s="2">
        <v>1556</v>
      </c>
      <c r="G1585" s="2">
        <v>2</v>
      </c>
      <c r="H1585" s="2">
        <v>3</v>
      </c>
      <c r="I1585" s="2">
        <v>1</v>
      </c>
      <c r="J1585" s="2">
        <v>2</v>
      </c>
      <c r="K1585" s="2">
        <v>172500</v>
      </c>
      <c r="L1585" s="2" t="s">
        <v>17</v>
      </c>
      <c r="M1585" s="2" t="s">
        <v>14</v>
      </c>
      <c r="N1585" s="19" t="str">
        <f t="shared" si="0"/>
        <v>BIG</v>
      </c>
    </row>
    <row r="1586" spans="1:14" ht="15.75" customHeight="1" x14ac:dyDescent="0.2">
      <c r="A1586" s="2">
        <v>8400</v>
      </c>
      <c r="B1586" s="2">
        <v>6</v>
      </c>
      <c r="C1586" s="2">
        <v>9</v>
      </c>
      <c r="D1586" s="2">
        <v>1962</v>
      </c>
      <c r="E1586" s="2">
        <v>2005</v>
      </c>
      <c r="F1586" s="2">
        <v>1537</v>
      </c>
      <c r="G1586" s="2">
        <v>1</v>
      </c>
      <c r="H1586" s="2">
        <v>3</v>
      </c>
      <c r="I1586" s="2">
        <v>1</v>
      </c>
      <c r="J1586" s="2">
        <v>2</v>
      </c>
      <c r="K1586" s="2">
        <v>174000</v>
      </c>
      <c r="L1586" s="2" t="s">
        <v>17</v>
      </c>
      <c r="M1586" s="2" t="s">
        <v>14</v>
      </c>
      <c r="N1586" s="19" t="str">
        <f t="shared" si="0"/>
        <v>SMALL</v>
      </c>
    </row>
    <row r="1587" spans="1:14" ht="15.75" customHeight="1" x14ac:dyDescent="0.2">
      <c r="A1587" s="2">
        <v>11475</v>
      </c>
      <c r="B1587" s="2">
        <v>6</v>
      </c>
      <c r="C1587" s="2">
        <v>6</v>
      </c>
      <c r="D1587" s="2">
        <v>1961</v>
      </c>
      <c r="E1587" s="2">
        <v>1961</v>
      </c>
      <c r="F1587" s="2">
        <v>1576</v>
      </c>
      <c r="G1587" s="2">
        <v>1</v>
      </c>
      <c r="H1587" s="2">
        <v>4</v>
      </c>
      <c r="I1587" s="2">
        <v>1</v>
      </c>
      <c r="J1587" s="2">
        <v>2</v>
      </c>
      <c r="K1587" s="2">
        <v>174500</v>
      </c>
      <c r="L1587" s="2" t="s">
        <v>13</v>
      </c>
      <c r="M1587" s="2" t="s">
        <v>14</v>
      </c>
      <c r="N1587" s="19" t="str">
        <f t="shared" si="0"/>
        <v>BIG</v>
      </c>
    </row>
    <row r="1588" spans="1:14" ht="15.75" customHeight="1" x14ac:dyDescent="0.2">
      <c r="A1588" s="2">
        <v>9736</v>
      </c>
      <c r="B1588" s="2">
        <v>6</v>
      </c>
      <c r="C1588" s="2">
        <v>6</v>
      </c>
      <c r="D1588" s="2">
        <v>1957</v>
      </c>
      <c r="E1588" s="2">
        <v>1969</v>
      </c>
      <c r="F1588" s="2">
        <v>1721</v>
      </c>
      <c r="G1588" s="2">
        <v>1</v>
      </c>
      <c r="H1588" s="2">
        <v>4</v>
      </c>
      <c r="I1588" s="2">
        <v>3</v>
      </c>
      <c r="J1588" s="2">
        <v>2</v>
      </c>
      <c r="K1588" s="2">
        <v>174850</v>
      </c>
      <c r="L1588" s="2" t="s">
        <v>13</v>
      </c>
      <c r="M1588" s="2" t="s">
        <v>14</v>
      </c>
      <c r="N1588" s="19" t="str">
        <f t="shared" si="0"/>
        <v>BIG</v>
      </c>
    </row>
    <row r="1589" spans="1:14" ht="15.75" customHeight="1" x14ac:dyDescent="0.2">
      <c r="A1589" s="2">
        <v>9020</v>
      </c>
      <c r="B1589" s="2">
        <v>6</v>
      </c>
      <c r="C1589" s="2">
        <v>7</v>
      </c>
      <c r="D1589" s="2">
        <v>1966</v>
      </c>
      <c r="E1589" s="2">
        <v>1966</v>
      </c>
      <c r="F1589" s="2">
        <v>1165</v>
      </c>
      <c r="G1589" s="2">
        <v>1</v>
      </c>
      <c r="H1589" s="2">
        <v>3</v>
      </c>
      <c r="I1589" s="2">
        <v>0</v>
      </c>
      <c r="J1589" s="2">
        <v>2</v>
      </c>
      <c r="K1589" s="2">
        <v>174900</v>
      </c>
      <c r="L1589" s="2" t="s">
        <v>13</v>
      </c>
      <c r="M1589" s="2" t="s">
        <v>14</v>
      </c>
      <c r="N1589" s="19" t="str">
        <f t="shared" si="0"/>
        <v>SMALL</v>
      </c>
    </row>
    <row r="1590" spans="1:14" ht="15.75" customHeight="1" x14ac:dyDescent="0.2">
      <c r="A1590" s="2">
        <v>9900</v>
      </c>
      <c r="B1590" s="2">
        <v>6</v>
      </c>
      <c r="C1590" s="2">
        <v>5</v>
      </c>
      <c r="D1590" s="2">
        <v>1967</v>
      </c>
      <c r="E1590" s="2">
        <v>1967</v>
      </c>
      <c r="F1590" s="2">
        <v>1691</v>
      </c>
      <c r="G1590" s="2">
        <v>1</v>
      </c>
      <c r="H1590" s="2">
        <v>2</v>
      </c>
      <c r="I1590" s="2">
        <v>0</v>
      </c>
      <c r="J1590" s="2">
        <v>2</v>
      </c>
      <c r="K1590" s="2">
        <v>175000</v>
      </c>
      <c r="L1590" s="2" t="s">
        <v>13</v>
      </c>
      <c r="M1590" s="2" t="s">
        <v>14</v>
      </c>
      <c r="N1590" s="19" t="str">
        <f t="shared" si="0"/>
        <v>BIG</v>
      </c>
    </row>
    <row r="1591" spans="1:14" ht="15.75" customHeight="1" x14ac:dyDescent="0.2">
      <c r="A1591" s="2">
        <v>10050</v>
      </c>
      <c r="B1591" s="2">
        <v>5</v>
      </c>
      <c r="C1591" s="2">
        <v>6</v>
      </c>
      <c r="D1591" s="2">
        <v>1966</v>
      </c>
      <c r="E1591" s="2">
        <v>1966</v>
      </c>
      <c r="F1591" s="2">
        <v>1280</v>
      </c>
      <c r="G1591" s="2">
        <v>2</v>
      </c>
      <c r="H1591" s="2">
        <v>3</v>
      </c>
      <c r="I1591" s="2">
        <v>1</v>
      </c>
      <c r="J1591" s="2">
        <v>2</v>
      </c>
      <c r="K1591" s="2">
        <v>175000</v>
      </c>
      <c r="L1591" s="2" t="s">
        <v>13</v>
      </c>
      <c r="M1591" s="2" t="s">
        <v>14</v>
      </c>
      <c r="N1591" s="19" t="str">
        <f t="shared" si="0"/>
        <v>BIG</v>
      </c>
    </row>
    <row r="1592" spans="1:14" ht="15.75" customHeight="1" x14ac:dyDescent="0.2">
      <c r="A1592" s="2">
        <v>12285</v>
      </c>
      <c r="B1592" s="2">
        <v>7</v>
      </c>
      <c r="C1592" s="2">
        <v>6</v>
      </c>
      <c r="D1592" s="2">
        <v>1960</v>
      </c>
      <c r="E1592" s="2">
        <v>1960</v>
      </c>
      <c r="F1592" s="2">
        <v>1329</v>
      </c>
      <c r="G1592" s="2">
        <v>1</v>
      </c>
      <c r="H1592" s="2">
        <v>3</v>
      </c>
      <c r="I1592" s="2">
        <v>2</v>
      </c>
      <c r="J1592" s="2">
        <v>2</v>
      </c>
      <c r="K1592" s="2">
        <v>176000</v>
      </c>
      <c r="L1592" s="2" t="s">
        <v>13</v>
      </c>
      <c r="M1592" s="2" t="s">
        <v>14</v>
      </c>
      <c r="N1592" s="19" t="str">
        <f t="shared" si="0"/>
        <v>BIG</v>
      </c>
    </row>
    <row r="1593" spans="1:14" ht="15.75" customHeight="1" x14ac:dyDescent="0.2">
      <c r="A1593" s="2">
        <v>19296</v>
      </c>
      <c r="B1593" s="2">
        <v>6</v>
      </c>
      <c r="C1593" s="2">
        <v>5</v>
      </c>
      <c r="D1593" s="2">
        <v>1962</v>
      </c>
      <c r="E1593" s="2">
        <v>1962</v>
      </c>
      <c r="F1593" s="2">
        <v>1382</v>
      </c>
      <c r="G1593" s="2">
        <v>1</v>
      </c>
      <c r="H1593" s="2">
        <v>3</v>
      </c>
      <c r="I1593" s="2">
        <v>1</v>
      </c>
      <c r="J1593" s="2">
        <v>2</v>
      </c>
      <c r="K1593" s="2">
        <v>176000</v>
      </c>
      <c r="L1593" s="2" t="s">
        <v>13</v>
      </c>
      <c r="M1593" s="2" t="s">
        <v>14</v>
      </c>
      <c r="N1593" s="19" t="str">
        <f t="shared" si="0"/>
        <v>BIG</v>
      </c>
    </row>
    <row r="1594" spans="1:14" ht="15.75" customHeight="1" x14ac:dyDescent="0.2">
      <c r="A1594" s="2">
        <v>11029</v>
      </c>
      <c r="B1594" s="2">
        <v>6</v>
      </c>
      <c r="C1594" s="2">
        <v>8</v>
      </c>
      <c r="D1594" s="2">
        <v>1958</v>
      </c>
      <c r="E1594" s="2">
        <v>2002</v>
      </c>
      <c r="F1594" s="2">
        <v>1414</v>
      </c>
      <c r="G1594" s="2">
        <v>1</v>
      </c>
      <c r="H1594" s="2">
        <v>3</v>
      </c>
      <c r="I1594" s="2">
        <v>1</v>
      </c>
      <c r="J1594" s="2">
        <v>2</v>
      </c>
      <c r="K1594" s="2">
        <v>176500</v>
      </c>
      <c r="L1594" s="2" t="s">
        <v>13</v>
      </c>
      <c r="M1594" s="2" t="s">
        <v>14</v>
      </c>
      <c r="N1594" s="19" t="str">
        <f t="shared" si="0"/>
        <v>BIG</v>
      </c>
    </row>
    <row r="1595" spans="1:14" ht="15.75" customHeight="1" x14ac:dyDescent="0.2">
      <c r="A1595" s="2">
        <v>10943</v>
      </c>
      <c r="B1595" s="2">
        <v>6</v>
      </c>
      <c r="C1595" s="2">
        <v>5</v>
      </c>
      <c r="D1595" s="2">
        <v>1997</v>
      </c>
      <c r="E1595" s="2">
        <v>1998</v>
      </c>
      <c r="F1595" s="2">
        <v>1337</v>
      </c>
      <c r="G1595" s="2">
        <v>2</v>
      </c>
      <c r="H1595" s="2">
        <v>2</v>
      </c>
      <c r="I1595" s="2">
        <v>1</v>
      </c>
      <c r="J1595" s="2">
        <v>2</v>
      </c>
      <c r="K1595" s="2">
        <v>177000</v>
      </c>
      <c r="L1595" s="2" t="s">
        <v>13</v>
      </c>
      <c r="M1595" s="2" t="s">
        <v>14</v>
      </c>
      <c r="N1595" s="19" t="str">
        <f t="shared" si="0"/>
        <v>BIG</v>
      </c>
    </row>
    <row r="1596" spans="1:14" ht="15.75" customHeight="1" x14ac:dyDescent="0.2">
      <c r="A1596" s="2">
        <v>8970</v>
      </c>
      <c r="B1596" s="2">
        <v>5</v>
      </c>
      <c r="C1596" s="2">
        <v>6</v>
      </c>
      <c r="D1596" s="2">
        <v>1965</v>
      </c>
      <c r="E1596" s="2">
        <v>1965</v>
      </c>
      <c r="F1596" s="2">
        <v>2140</v>
      </c>
      <c r="G1596" s="2">
        <v>2</v>
      </c>
      <c r="H1596" s="2">
        <v>4</v>
      </c>
      <c r="I1596" s="2">
        <v>1</v>
      </c>
      <c r="J1596" s="2">
        <v>2</v>
      </c>
      <c r="K1596" s="2">
        <v>177500</v>
      </c>
      <c r="L1596" s="2" t="s">
        <v>17</v>
      </c>
      <c r="M1596" s="2" t="s">
        <v>14</v>
      </c>
      <c r="N1596" s="19" t="str">
        <f t="shared" si="0"/>
        <v>SMALL</v>
      </c>
    </row>
    <row r="1597" spans="1:14" ht="15.75" customHeight="1" x14ac:dyDescent="0.2">
      <c r="A1597" s="2">
        <v>13495</v>
      </c>
      <c r="B1597" s="2">
        <v>5</v>
      </c>
      <c r="C1597" s="2">
        <v>6</v>
      </c>
      <c r="D1597" s="2">
        <v>1956</v>
      </c>
      <c r="E1597" s="2">
        <v>1956</v>
      </c>
      <c r="F1597" s="2">
        <v>1728</v>
      </c>
      <c r="G1597" s="2">
        <v>2</v>
      </c>
      <c r="H1597" s="2">
        <v>3</v>
      </c>
      <c r="I1597" s="2">
        <v>1</v>
      </c>
      <c r="J1597" s="2">
        <v>2</v>
      </c>
      <c r="K1597" s="2">
        <v>177625</v>
      </c>
      <c r="L1597" s="2" t="s">
        <v>17</v>
      </c>
      <c r="M1597" s="2" t="s">
        <v>14</v>
      </c>
      <c r="N1597" s="19" t="str">
        <f t="shared" si="0"/>
        <v>BIG</v>
      </c>
    </row>
    <row r="1598" spans="1:14" ht="15.75" customHeight="1" x14ac:dyDescent="0.2">
      <c r="A1598" s="2">
        <v>11380</v>
      </c>
      <c r="B1598" s="2">
        <v>6</v>
      </c>
      <c r="C1598" s="2">
        <v>8</v>
      </c>
      <c r="D1598" s="2">
        <v>1966</v>
      </c>
      <c r="E1598" s="2">
        <v>2008</v>
      </c>
      <c r="F1598" s="2">
        <v>1128</v>
      </c>
      <c r="G1598" s="2">
        <v>1</v>
      </c>
      <c r="H1598" s="2">
        <v>2</v>
      </c>
      <c r="I1598" s="2">
        <v>1</v>
      </c>
      <c r="J1598" s="2">
        <v>1</v>
      </c>
      <c r="K1598" s="2">
        <v>178000</v>
      </c>
      <c r="L1598" s="2" t="s">
        <v>13</v>
      </c>
      <c r="M1598" s="2" t="s">
        <v>14</v>
      </c>
      <c r="N1598" s="19" t="str">
        <f t="shared" si="0"/>
        <v>BIG</v>
      </c>
    </row>
    <row r="1599" spans="1:14" ht="15.75" customHeight="1" x14ac:dyDescent="0.2">
      <c r="A1599" s="2">
        <v>12122</v>
      </c>
      <c r="B1599" s="2">
        <v>7</v>
      </c>
      <c r="C1599" s="2">
        <v>9</v>
      </c>
      <c r="D1599" s="2">
        <v>1961</v>
      </c>
      <c r="E1599" s="2">
        <v>2007</v>
      </c>
      <c r="F1599" s="2">
        <v>999</v>
      </c>
      <c r="G1599" s="2">
        <v>1</v>
      </c>
      <c r="H1599" s="2">
        <v>3</v>
      </c>
      <c r="I1599" s="2">
        <v>0</v>
      </c>
      <c r="J1599" s="2">
        <v>2</v>
      </c>
      <c r="K1599" s="2">
        <v>178400</v>
      </c>
      <c r="L1599" s="2" t="s">
        <v>13</v>
      </c>
      <c r="M1599" s="2" t="s">
        <v>14</v>
      </c>
      <c r="N1599" s="19" t="str">
        <f t="shared" si="0"/>
        <v>BIG</v>
      </c>
    </row>
    <row r="1600" spans="1:14" ht="15.75" customHeight="1" x14ac:dyDescent="0.2">
      <c r="A1600" s="2">
        <v>9680</v>
      </c>
      <c r="B1600" s="2">
        <v>5</v>
      </c>
      <c r="C1600" s="2">
        <v>6</v>
      </c>
      <c r="D1600" s="2">
        <v>1967</v>
      </c>
      <c r="E1600" s="2">
        <v>1967</v>
      </c>
      <c r="F1600" s="2">
        <v>1510</v>
      </c>
      <c r="G1600" s="2">
        <v>2</v>
      </c>
      <c r="H1600" s="2">
        <v>3</v>
      </c>
      <c r="I1600" s="2">
        <v>0</v>
      </c>
      <c r="J1600" s="2">
        <v>2</v>
      </c>
      <c r="K1600" s="2">
        <v>178900</v>
      </c>
      <c r="L1600" s="2" t="s">
        <v>13</v>
      </c>
      <c r="M1600" s="2" t="s">
        <v>14</v>
      </c>
      <c r="N1600" s="19" t="str">
        <f t="shared" si="0"/>
        <v>BIG</v>
      </c>
    </row>
    <row r="1601" spans="1:14" ht="15.75" customHeight="1" x14ac:dyDescent="0.2">
      <c r="A1601" s="2">
        <v>9350</v>
      </c>
      <c r="B1601" s="2">
        <v>5</v>
      </c>
      <c r="C1601" s="2">
        <v>8</v>
      </c>
      <c r="D1601" s="2">
        <v>1965</v>
      </c>
      <c r="E1601" s="2">
        <v>1999</v>
      </c>
      <c r="F1601" s="2">
        <v>1265</v>
      </c>
      <c r="G1601" s="2">
        <v>2</v>
      </c>
      <c r="H1601" s="2">
        <v>3</v>
      </c>
      <c r="I1601" s="2">
        <v>1</v>
      </c>
      <c r="J1601" s="2">
        <v>2</v>
      </c>
      <c r="K1601" s="2">
        <v>179900</v>
      </c>
      <c r="L1601" s="2" t="s">
        <v>17</v>
      </c>
      <c r="M1601" s="2" t="s">
        <v>14</v>
      </c>
      <c r="N1601" s="19" t="str">
        <f t="shared" si="0"/>
        <v>SMALL</v>
      </c>
    </row>
    <row r="1602" spans="1:14" ht="15.75" customHeight="1" x14ac:dyDescent="0.2">
      <c r="A1602" s="2">
        <v>19900</v>
      </c>
      <c r="B1602" s="2">
        <v>7</v>
      </c>
      <c r="C1602" s="2">
        <v>5</v>
      </c>
      <c r="D1602" s="2">
        <v>1970</v>
      </c>
      <c r="E1602" s="2">
        <v>1989</v>
      </c>
      <c r="F1602" s="2">
        <v>2207</v>
      </c>
      <c r="G1602" s="2">
        <v>2</v>
      </c>
      <c r="H1602" s="2">
        <v>3</v>
      </c>
      <c r="I1602" s="2">
        <v>1</v>
      </c>
      <c r="J1602" s="2">
        <v>2</v>
      </c>
      <c r="K1602" s="2">
        <v>180000</v>
      </c>
      <c r="L1602" s="2" t="s">
        <v>13</v>
      </c>
      <c r="M1602" s="2" t="s">
        <v>14</v>
      </c>
      <c r="N1602" s="19" t="str">
        <f t="shared" si="0"/>
        <v>BIG</v>
      </c>
    </row>
    <row r="1603" spans="1:14" ht="15.75" customHeight="1" x14ac:dyDescent="0.2">
      <c r="A1603" s="2">
        <v>14250</v>
      </c>
      <c r="B1603" s="2">
        <v>6</v>
      </c>
      <c r="C1603" s="2">
        <v>5</v>
      </c>
      <c r="D1603" s="2">
        <v>1957</v>
      </c>
      <c r="E1603" s="2">
        <v>1957</v>
      </c>
      <c r="F1603" s="2">
        <v>1790</v>
      </c>
      <c r="G1603" s="2">
        <v>2</v>
      </c>
      <c r="H1603" s="2">
        <v>3</v>
      </c>
      <c r="I1603" s="2">
        <v>2</v>
      </c>
      <c r="J1603" s="2">
        <v>2</v>
      </c>
      <c r="K1603" s="2">
        <v>180000</v>
      </c>
      <c r="L1603" s="2" t="s">
        <v>13</v>
      </c>
      <c r="M1603" s="2" t="s">
        <v>14</v>
      </c>
      <c r="N1603" s="19" t="str">
        <f t="shared" si="0"/>
        <v>BIG</v>
      </c>
    </row>
    <row r="1604" spans="1:14" ht="15.75" customHeight="1" x14ac:dyDescent="0.2">
      <c r="A1604" s="2">
        <v>14112</v>
      </c>
      <c r="B1604" s="2">
        <v>5</v>
      </c>
      <c r="C1604" s="2">
        <v>7</v>
      </c>
      <c r="D1604" s="2">
        <v>1964</v>
      </c>
      <c r="E1604" s="2">
        <v>1964</v>
      </c>
      <c r="F1604" s="2">
        <v>1152</v>
      </c>
      <c r="G1604" s="2">
        <v>1</v>
      </c>
      <c r="H1604" s="2">
        <v>3</v>
      </c>
      <c r="I1604" s="2">
        <v>1</v>
      </c>
      <c r="J1604" s="2">
        <v>2</v>
      </c>
      <c r="K1604" s="2">
        <v>180500</v>
      </c>
      <c r="L1604" s="2" t="s">
        <v>13</v>
      </c>
      <c r="M1604" s="2" t="s">
        <v>14</v>
      </c>
      <c r="N1604" s="19" t="str">
        <f t="shared" si="0"/>
        <v>BIG</v>
      </c>
    </row>
    <row r="1605" spans="1:14" ht="15.75" customHeight="1" x14ac:dyDescent="0.2">
      <c r="A1605" s="2">
        <v>10175</v>
      </c>
      <c r="B1605" s="2">
        <v>6</v>
      </c>
      <c r="C1605" s="2">
        <v>5</v>
      </c>
      <c r="D1605" s="2">
        <v>1964</v>
      </c>
      <c r="E1605" s="2">
        <v>1964</v>
      </c>
      <c r="F1605" s="2">
        <v>1425</v>
      </c>
      <c r="G1605" s="2">
        <v>2</v>
      </c>
      <c r="H1605" s="2">
        <v>3</v>
      </c>
      <c r="I1605" s="2">
        <v>1</v>
      </c>
      <c r="J1605" s="2">
        <v>2</v>
      </c>
      <c r="K1605" s="2">
        <v>180500</v>
      </c>
      <c r="L1605" s="2" t="s">
        <v>13</v>
      </c>
      <c r="M1605" s="2" t="s">
        <v>14</v>
      </c>
      <c r="N1605" s="19" t="str">
        <f t="shared" si="0"/>
        <v>BIG</v>
      </c>
    </row>
    <row r="1606" spans="1:14" ht="15.75" customHeight="1" x14ac:dyDescent="0.2">
      <c r="A1606" s="2">
        <v>4060</v>
      </c>
      <c r="B1606" s="2">
        <v>6</v>
      </c>
      <c r="C1606" s="2">
        <v>5</v>
      </c>
      <c r="D1606" s="2">
        <v>1998</v>
      </c>
      <c r="E1606" s="2">
        <v>1999</v>
      </c>
      <c r="F1606" s="2">
        <v>1337</v>
      </c>
      <c r="G1606" s="2">
        <v>2</v>
      </c>
      <c r="H1606" s="2">
        <v>2</v>
      </c>
      <c r="I1606" s="2">
        <v>0</v>
      </c>
      <c r="J1606" s="2">
        <v>2</v>
      </c>
      <c r="K1606" s="2">
        <v>181000</v>
      </c>
      <c r="L1606" s="2" t="s">
        <v>13</v>
      </c>
      <c r="M1606" s="2" t="s">
        <v>14</v>
      </c>
      <c r="N1606" s="19" t="str">
        <f t="shared" si="0"/>
        <v>SMALL</v>
      </c>
    </row>
    <row r="1607" spans="1:14" ht="15.75" customHeight="1" x14ac:dyDescent="0.2">
      <c r="A1607" s="2">
        <v>14585</v>
      </c>
      <c r="B1607" s="2">
        <v>6</v>
      </c>
      <c r="C1607" s="2">
        <v>6</v>
      </c>
      <c r="D1607" s="2">
        <v>1960</v>
      </c>
      <c r="E1607" s="2">
        <v>1987</v>
      </c>
      <c r="F1607" s="2">
        <v>1429</v>
      </c>
      <c r="G1607" s="2">
        <v>1</v>
      </c>
      <c r="H1607" s="2">
        <v>3</v>
      </c>
      <c r="I1607" s="2">
        <v>2</v>
      </c>
      <c r="J1607" s="2">
        <v>2</v>
      </c>
      <c r="K1607" s="2">
        <v>181900</v>
      </c>
      <c r="L1607" s="2" t="s">
        <v>13</v>
      </c>
      <c r="M1607" s="2" t="s">
        <v>14</v>
      </c>
      <c r="N1607" s="19" t="str">
        <f t="shared" si="0"/>
        <v>BIG</v>
      </c>
    </row>
    <row r="1608" spans="1:14" ht="15.75" customHeight="1" x14ac:dyDescent="0.2">
      <c r="A1608" s="2">
        <v>10800</v>
      </c>
      <c r="B1608" s="2">
        <v>6</v>
      </c>
      <c r="C1608" s="2">
        <v>6</v>
      </c>
      <c r="D1608" s="2">
        <v>1961</v>
      </c>
      <c r="E1608" s="2">
        <v>1992</v>
      </c>
      <c r="F1608" s="2">
        <v>1773</v>
      </c>
      <c r="G1608" s="2">
        <v>2</v>
      </c>
      <c r="H1608" s="2">
        <v>3</v>
      </c>
      <c r="I1608" s="2">
        <v>2</v>
      </c>
      <c r="J1608" s="2">
        <v>2</v>
      </c>
      <c r="K1608" s="2">
        <v>183000</v>
      </c>
      <c r="L1608" s="2" t="s">
        <v>13</v>
      </c>
      <c r="M1608" s="2" t="s">
        <v>14</v>
      </c>
      <c r="N1608" s="19" t="str">
        <f t="shared" si="0"/>
        <v>BIG</v>
      </c>
    </row>
    <row r="1609" spans="1:14" ht="15.75" customHeight="1" x14ac:dyDescent="0.2">
      <c r="A1609" s="2">
        <v>5858</v>
      </c>
      <c r="B1609" s="2">
        <v>7</v>
      </c>
      <c r="C1609" s="2">
        <v>5</v>
      </c>
      <c r="D1609" s="2">
        <v>1999</v>
      </c>
      <c r="E1609" s="2">
        <v>1999</v>
      </c>
      <c r="F1609" s="2">
        <v>1337</v>
      </c>
      <c r="G1609" s="2">
        <v>2</v>
      </c>
      <c r="H1609" s="2">
        <v>2</v>
      </c>
      <c r="I1609" s="2">
        <v>1</v>
      </c>
      <c r="J1609" s="2">
        <v>2</v>
      </c>
      <c r="K1609" s="2">
        <v>184000</v>
      </c>
      <c r="L1609" s="2" t="s">
        <v>13</v>
      </c>
      <c r="M1609" s="2" t="s">
        <v>14</v>
      </c>
      <c r="N1609" s="19" t="str">
        <f t="shared" si="0"/>
        <v>SMALL</v>
      </c>
    </row>
    <row r="1610" spans="1:14" ht="15.75" customHeight="1" x14ac:dyDescent="0.2">
      <c r="A1610" s="2">
        <v>7472</v>
      </c>
      <c r="B1610" s="2">
        <v>7</v>
      </c>
      <c r="C1610" s="2">
        <v>9</v>
      </c>
      <c r="D1610" s="2">
        <v>1972</v>
      </c>
      <c r="E1610" s="2">
        <v>2004</v>
      </c>
      <c r="F1610" s="2">
        <v>1479</v>
      </c>
      <c r="G1610" s="2">
        <v>1</v>
      </c>
      <c r="H1610" s="2">
        <v>4</v>
      </c>
      <c r="I1610" s="2">
        <v>0</v>
      </c>
      <c r="J1610" s="2">
        <v>2</v>
      </c>
      <c r="K1610" s="2">
        <v>184000</v>
      </c>
      <c r="L1610" s="2" t="s">
        <v>13</v>
      </c>
      <c r="M1610" s="2" t="s">
        <v>14</v>
      </c>
      <c r="N1610" s="19" t="str">
        <f t="shared" si="0"/>
        <v>SMALL</v>
      </c>
    </row>
    <row r="1611" spans="1:14" ht="15.75" customHeight="1" x14ac:dyDescent="0.2">
      <c r="A1611" s="2">
        <v>9840</v>
      </c>
      <c r="B1611" s="2">
        <v>5</v>
      </c>
      <c r="C1611" s="2">
        <v>7</v>
      </c>
      <c r="D1611" s="2">
        <v>1959</v>
      </c>
      <c r="E1611" s="2">
        <v>1998</v>
      </c>
      <c r="F1611" s="2">
        <v>1440</v>
      </c>
      <c r="G1611" s="2">
        <v>2</v>
      </c>
      <c r="H1611" s="2">
        <v>2</v>
      </c>
      <c r="I1611" s="2">
        <v>0</v>
      </c>
      <c r="J1611" s="2">
        <v>1</v>
      </c>
      <c r="K1611" s="2">
        <v>185000</v>
      </c>
      <c r="L1611" s="2" t="s">
        <v>13</v>
      </c>
      <c r="M1611" s="2" t="s">
        <v>14</v>
      </c>
      <c r="N1611" s="19" t="str">
        <f t="shared" si="0"/>
        <v>BIG</v>
      </c>
    </row>
    <row r="1612" spans="1:14" ht="15.75" customHeight="1" x14ac:dyDescent="0.2">
      <c r="A1612" s="2">
        <v>8800</v>
      </c>
      <c r="B1612" s="2">
        <v>6</v>
      </c>
      <c r="C1612" s="2">
        <v>7</v>
      </c>
      <c r="D1612" s="2">
        <v>1965</v>
      </c>
      <c r="E1612" s="2">
        <v>2000</v>
      </c>
      <c r="F1612" s="2">
        <v>1565</v>
      </c>
      <c r="G1612" s="2">
        <v>2</v>
      </c>
      <c r="H1612" s="2">
        <v>3</v>
      </c>
      <c r="I1612" s="2">
        <v>2</v>
      </c>
      <c r="J1612" s="2">
        <v>1</v>
      </c>
      <c r="K1612" s="2">
        <v>185900</v>
      </c>
      <c r="L1612" s="2" t="s">
        <v>17</v>
      </c>
      <c r="M1612" s="2" t="s">
        <v>14</v>
      </c>
      <c r="N1612" s="19" t="str">
        <f t="shared" si="0"/>
        <v>SMALL</v>
      </c>
    </row>
    <row r="1613" spans="1:14" ht="15.75" customHeight="1" x14ac:dyDescent="0.2">
      <c r="A1613" s="2">
        <v>11355</v>
      </c>
      <c r="B1613" s="2">
        <v>7</v>
      </c>
      <c r="C1613" s="2">
        <v>7</v>
      </c>
      <c r="D1613" s="2">
        <v>1958</v>
      </c>
      <c r="E1613" s="2">
        <v>2001</v>
      </c>
      <c r="F1613" s="2">
        <v>1312</v>
      </c>
      <c r="G1613" s="2">
        <v>1</v>
      </c>
      <c r="H1613" s="2">
        <v>3</v>
      </c>
      <c r="I1613" s="2">
        <v>1</v>
      </c>
      <c r="J1613" s="2">
        <v>2</v>
      </c>
      <c r="K1613" s="2">
        <v>186000</v>
      </c>
      <c r="L1613" s="2" t="s">
        <v>13</v>
      </c>
      <c r="M1613" s="2" t="s">
        <v>14</v>
      </c>
      <c r="N1613" s="19" t="str">
        <f t="shared" si="0"/>
        <v>BIG</v>
      </c>
    </row>
    <row r="1614" spans="1:14" ht="15.75" customHeight="1" x14ac:dyDescent="0.2">
      <c r="A1614" s="2">
        <v>9760</v>
      </c>
      <c r="B1614" s="2">
        <v>6</v>
      </c>
      <c r="C1614" s="2">
        <v>8</v>
      </c>
      <c r="D1614" s="2">
        <v>1964</v>
      </c>
      <c r="E1614" s="2">
        <v>1993</v>
      </c>
      <c r="F1614" s="2">
        <v>1851</v>
      </c>
      <c r="G1614" s="2">
        <v>2</v>
      </c>
      <c r="H1614" s="2">
        <v>3</v>
      </c>
      <c r="I1614" s="2">
        <v>1</v>
      </c>
      <c r="J1614" s="2">
        <v>2</v>
      </c>
      <c r="K1614" s="2">
        <v>187000</v>
      </c>
      <c r="L1614" s="2" t="s">
        <v>13</v>
      </c>
      <c r="M1614" s="2" t="s">
        <v>14</v>
      </c>
      <c r="N1614" s="19" t="str">
        <f t="shared" si="0"/>
        <v>BIG</v>
      </c>
    </row>
    <row r="1615" spans="1:14" ht="15.75" customHeight="1" x14ac:dyDescent="0.2">
      <c r="A1615" s="2">
        <v>10573</v>
      </c>
      <c r="B1615" s="2">
        <v>6</v>
      </c>
      <c r="C1615" s="2">
        <v>6</v>
      </c>
      <c r="D1615" s="2">
        <v>1961</v>
      </c>
      <c r="E1615" s="2">
        <v>1961</v>
      </c>
      <c r="F1615" s="2">
        <v>1453</v>
      </c>
      <c r="G1615" s="2">
        <v>2</v>
      </c>
      <c r="H1615" s="2">
        <v>3</v>
      </c>
      <c r="I1615" s="2">
        <v>1</v>
      </c>
      <c r="J1615" s="2">
        <v>2</v>
      </c>
      <c r="K1615" s="2">
        <v>187500</v>
      </c>
      <c r="L1615" s="2" t="s">
        <v>13</v>
      </c>
      <c r="M1615" s="2" t="s">
        <v>14</v>
      </c>
      <c r="N1615" s="19" t="str">
        <f t="shared" si="0"/>
        <v>BIG</v>
      </c>
    </row>
    <row r="1616" spans="1:14" ht="15.75" customHeight="1" x14ac:dyDescent="0.2">
      <c r="A1616" s="2">
        <v>16492</v>
      </c>
      <c r="B1616" s="2">
        <v>6</v>
      </c>
      <c r="C1616" s="2">
        <v>6</v>
      </c>
      <c r="D1616" s="2">
        <v>1966</v>
      </c>
      <c r="E1616" s="2">
        <v>2002</v>
      </c>
      <c r="F1616" s="2">
        <v>1888</v>
      </c>
      <c r="G1616" s="2">
        <v>2</v>
      </c>
      <c r="H1616" s="2">
        <v>2</v>
      </c>
      <c r="I1616" s="2">
        <v>1</v>
      </c>
      <c r="J1616" s="2">
        <v>2</v>
      </c>
      <c r="K1616" s="2">
        <v>190000</v>
      </c>
      <c r="L1616" s="2" t="s">
        <v>13</v>
      </c>
      <c r="M1616" s="2" t="s">
        <v>14</v>
      </c>
      <c r="N1616" s="19" t="str">
        <f t="shared" si="0"/>
        <v>BIG</v>
      </c>
    </row>
    <row r="1617" spans="1:14" ht="15.75" customHeight="1" x14ac:dyDescent="0.2">
      <c r="A1617" s="2">
        <v>9671</v>
      </c>
      <c r="B1617" s="2">
        <v>6</v>
      </c>
      <c r="C1617" s="2">
        <v>5</v>
      </c>
      <c r="D1617" s="2">
        <v>1969</v>
      </c>
      <c r="E1617" s="2">
        <v>1969</v>
      </c>
      <c r="F1617" s="2">
        <v>2544</v>
      </c>
      <c r="G1617" s="2">
        <v>2</v>
      </c>
      <c r="H1617" s="2">
        <v>6</v>
      </c>
      <c r="I1617" s="2">
        <v>0</v>
      </c>
      <c r="J1617" s="2">
        <v>3</v>
      </c>
      <c r="K1617" s="2">
        <v>190000</v>
      </c>
      <c r="L1617" s="2" t="s">
        <v>13</v>
      </c>
      <c r="M1617" s="2" t="s">
        <v>14</v>
      </c>
      <c r="N1617" s="19" t="str">
        <f t="shared" si="0"/>
        <v>BIG</v>
      </c>
    </row>
    <row r="1618" spans="1:14" ht="15.75" customHeight="1" x14ac:dyDescent="0.2">
      <c r="A1618" s="2">
        <v>8773</v>
      </c>
      <c r="B1618" s="2">
        <v>6</v>
      </c>
      <c r="C1618" s="2">
        <v>5</v>
      </c>
      <c r="D1618" s="2">
        <v>2002</v>
      </c>
      <c r="E1618" s="2">
        <v>2002</v>
      </c>
      <c r="F1618" s="2">
        <v>1419</v>
      </c>
      <c r="G1618" s="2">
        <v>2</v>
      </c>
      <c r="H1618" s="2">
        <v>2</v>
      </c>
      <c r="I1618" s="2">
        <v>0</v>
      </c>
      <c r="J1618" s="2">
        <v>2</v>
      </c>
      <c r="K1618" s="2">
        <v>190000</v>
      </c>
      <c r="L1618" s="2" t="s">
        <v>13</v>
      </c>
      <c r="M1618" s="2" t="s">
        <v>14</v>
      </c>
      <c r="N1618" s="19" t="str">
        <f t="shared" si="0"/>
        <v>SMALL</v>
      </c>
    </row>
    <row r="1619" spans="1:14" ht="15.75" customHeight="1" x14ac:dyDescent="0.2">
      <c r="A1619" s="2">
        <v>9760</v>
      </c>
      <c r="B1619" s="2">
        <v>6</v>
      </c>
      <c r="C1619" s="2">
        <v>7</v>
      </c>
      <c r="D1619" s="2">
        <v>1963</v>
      </c>
      <c r="E1619" s="2">
        <v>1984</v>
      </c>
      <c r="F1619" s="2">
        <v>1395</v>
      </c>
      <c r="G1619" s="2">
        <v>1</v>
      </c>
      <c r="H1619" s="2">
        <v>2</v>
      </c>
      <c r="I1619" s="2">
        <v>1</v>
      </c>
      <c r="J1619" s="2">
        <v>2</v>
      </c>
      <c r="K1619" s="2">
        <v>192000</v>
      </c>
      <c r="L1619" s="2" t="s">
        <v>13</v>
      </c>
      <c r="M1619" s="2" t="s">
        <v>14</v>
      </c>
      <c r="N1619" s="19" t="str">
        <f t="shared" si="0"/>
        <v>BIG</v>
      </c>
    </row>
    <row r="1620" spans="1:14" ht="15.75" customHeight="1" x14ac:dyDescent="0.2">
      <c r="A1620" s="2">
        <v>11727</v>
      </c>
      <c r="B1620" s="2">
        <v>7</v>
      </c>
      <c r="C1620" s="2">
        <v>6</v>
      </c>
      <c r="D1620" s="2">
        <v>1969</v>
      </c>
      <c r="E1620" s="2">
        <v>1969</v>
      </c>
      <c r="F1620" s="2">
        <v>1851</v>
      </c>
      <c r="G1620" s="2">
        <v>2</v>
      </c>
      <c r="H1620" s="2">
        <v>3</v>
      </c>
      <c r="I1620" s="2">
        <v>1</v>
      </c>
      <c r="J1620" s="2">
        <v>2</v>
      </c>
      <c r="K1620" s="2">
        <v>192100</v>
      </c>
      <c r="L1620" s="2" t="s">
        <v>17</v>
      </c>
      <c r="M1620" s="2" t="s">
        <v>14</v>
      </c>
      <c r="N1620" s="19" t="str">
        <f t="shared" si="0"/>
        <v>BIG</v>
      </c>
    </row>
    <row r="1621" spans="1:14" ht="15.75" customHeight="1" x14ac:dyDescent="0.2">
      <c r="A1621" s="2">
        <v>13000</v>
      </c>
      <c r="B1621" s="2">
        <v>6</v>
      </c>
      <c r="C1621" s="2">
        <v>6</v>
      </c>
      <c r="D1621" s="2">
        <v>1968</v>
      </c>
      <c r="E1621" s="2">
        <v>1968</v>
      </c>
      <c r="F1621" s="2">
        <v>2142</v>
      </c>
      <c r="G1621" s="2">
        <v>2</v>
      </c>
      <c r="H1621" s="2">
        <v>4</v>
      </c>
      <c r="I1621" s="2">
        <v>1</v>
      </c>
      <c r="J1621" s="2">
        <v>1</v>
      </c>
      <c r="K1621" s="2">
        <v>193500</v>
      </c>
      <c r="L1621" s="2" t="s">
        <v>17</v>
      </c>
      <c r="M1621" s="2" t="s">
        <v>14</v>
      </c>
      <c r="N1621" s="19" t="str">
        <f t="shared" si="0"/>
        <v>BIG</v>
      </c>
    </row>
    <row r="1622" spans="1:14" ht="15.75" customHeight="1" x14ac:dyDescent="0.2">
      <c r="A1622" s="2">
        <v>9724</v>
      </c>
      <c r="B1622" s="2">
        <v>5</v>
      </c>
      <c r="C1622" s="2">
        <v>7</v>
      </c>
      <c r="D1622" s="2">
        <v>1952</v>
      </c>
      <c r="E1622" s="2">
        <v>2002</v>
      </c>
      <c r="F1622" s="2">
        <v>2461</v>
      </c>
      <c r="G1622" s="2">
        <v>2</v>
      </c>
      <c r="H1622" s="2">
        <v>3</v>
      </c>
      <c r="I1622" s="2">
        <v>2</v>
      </c>
      <c r="J1622" s="2">
        <v>2</v>
      </c>
      <c r="K1622" s="2">
        <v>197600</v>
      </c>
      <c r="L1622" s="2" t="s">
        <v>13</v>
      </c>
      <c r="M1622" s="2" t="s">
        <v>14</v>
      </c>
      <c r="N1622" s="19" t="str">
        <f t="shared" si="0"/>
        <v>BIG</v>
      </c>
    </row>
    <row r="1623" spans="1:14" ht="15.75" customHeight="1" x14ac:dyDescent="0.2">
      <c r="A1623" s="2">
        <v>11643</v>
      </c>
      <c r="B1623" s="2">
        <v>5</v>
      </c>
      <c r="C1623" s="2">
        <v>5</v>
      </c>
      <c r="D1623" s="2">
        <v>1969</v>
      </c>
      <c r="E1623" s="2">
        <v>1969</v>
      </c>
      <c r="F1623" s="2">
        <v>2634</v>
      </c>
      <c r="G1623" s="2">
        <v>2</v>
      </c>
      <c r="H1623" s="2">
        <v>6</v>
      </c>
      <c r="I1623" s="2">
        <v>0</v>
      </c>
      <c r="J1623" s="2">
        <v>4</v>
      </c>
      <c r="K1623" s="2">
        <v>200000</v>
      </c>
      <c r="L1623" s="2" t="s">
        <v>13</v>
      </c>
      <c r="M1623" s="2" t="s">
        <v>14</v>
      </c>
      <c r="N1623" s="19" t="str">
        <f t="shared" si="0"/>
        <v>BIG</v>
      </c>
    </row>
    <row r="1624" spans="1:14" ht="15.75" customHeight="1" x14ac:dyDescent="0.2">
      <c r="A1624" s="2">
        <v>22002</v>
      </c>
      <c r="B1624" s="2">
        <v>6</v>
      </c>
      <c r="C1624" s="2">
        <v>7</v>
      </c>
      <c r="D1624" s="2">
        <v>1959</v>
      </c>
      <c r="E1624" s="2">
        <v>1991</v>
      </c>
      <c r="F1624" s="2">
        <v>1652</v>
      </c>
      <c r="G1624" s="2">
        <v>1</v>
      </c>
      <c r="H1624" s="2">
        <v>3</v>
      </c>
      <c r="I1624" s="2">
        <v>1</v>
      </c>
      <c r="J1624" s="2">
        <v>2</v>
      </c>
      <c r="K1624" s="2">
        <v>200000</v>
      </c>
      <c r="L1624" s="2" t="s">
        <v>17</v>
      </c>
      <c r="M1624" s="2" t="s">
        <v>14</v>
      </c>
      <c r="N1624" s="19" t="str">
        <f t="shared" si="0"/>
        <v>BIG</v>
      </c>
    </row>
    <row r="1625" spans="1:14" ht="15.75" customHeight="1" x14ac:dyDescent="0.2">
      <c r="A1625" s="2">
        <v>13700</v>
      </c>
      <c r="B1625" s="2">
        <v>7</v>
      </c>
      <c r="C1625" s="2">
        <v>6</v>
      </c>
      <c r="D1625" s="2">
        <v>1965</v>
      </c>
      <c r="E1625" s="2">
        <v>1988</v>
      </c>
      <c r="F1625" s="2">
        <v>1820</v>
      </c>
      <c r="G1625" s="2">
        <v>1</v>
      </c>
      <c r="H1625" s="2">
        <v>4</v>
      </c>
      <c r="I1625" s="2">
        <v>2</v>
      </c>
      <c r="J1625" s="2">
        <v>2</v>
      </c>
      <c r="K1625" s="2">
        <v>201800</v>
      </c>
      <c r="L1625" s="2" t="s">
        <v>13</v>
      </c>
      <c r="M1625" s="2" t="s">
        <v>14</v>
      </c>
      <c r="N1625" s="19" t="str">
        <f t="shared" si="0"/>
        <v>BIG</v>
      </c>
    </row>
    <row r="1626" spans="1:14" ht="15.75" customHeight="1" x14ac:dyDescent="0.2">
      <c r="A1626" s="2">
        <v>13600</v>
      </c>
      <c r="B1626" s="2">
        <v>7</v>
      </c>
      <c r="C1626" s="2">
        <v>6</v>
      </c>
      <c r="D1626" s="2">
        <v>1965</v>
      </c>
      <c r="E1626" s="2">
        <v>1990</v>
      </c>
      <c r="F1626" s="2">
        <v>1986</v>
      </c>
      <c r="G1626" s="2">
        <v>2</v>
      </c>
      <c r="H1626" s="2">
        <v>3</v>
      </c>
      <c r="I1626" s="2">
        <v>3</v>
      </c>
      <c r="J1626" s="2">
        <v>2</v>
      </c>
      <c r="K1626" s="2">
        <v>205000</v>
      </c>
      <c r="L1626" s="2" t="s">
        <v>13</v>
      </c>
      <c r="M1626" s="2" t="s">
        <v>14</v>
      </c>
      <c r="N1626" s="19" t="str">
        <f t="shared" si="0"/>
        <v>BIG</v>
      </c>
    </row>
    <row r="1627" spans="1:14" ht="15.75" customHeight="1" x14ac:dyDescent="0.2">
      <c r="A1627" s="2">
        <v>11075</v>
      </c>
      <c r="B1627" s="2">
        <v>6</v>
      </c>
      <c r="C1627" s="2">
        <v>5</v>
      </c>
      <c r="D1627" s="2">
        <v>1969</v>
      </c>
      <c r="E1627" s="2">
        <v>1969</v>
      </c>
      <c r="F1627" s="2">
        <v>2112</v>
      </c>
      <c r="G1627" s="2">
        <v>2</v>
      </c>
      <c r="H1627" s="2">
        <v>4</v>
      </c>
      <c r="I1627" s="2">
        <v>2</v>
      </c>
      <c r="J1627" s="2">
        <v>2</v>
      </c>
      <c r="K1627" s="2">
        <v>206900</v>
      </c>
      <c r="L1627" s="2" t="s">
        <v>13</v>
      </c>
      <c r="M1627" s="2" t="s">
        <v>14</v>
      </c>
      <c r="N1627" s="19" t="str">
        <f t="shared" si="0"/>
        <v>BIG</v>
      </c>
    </row>
    <row r="1628" spans="1:14" ht="15.75" customHeight="1" x14ac:dyDescent="0.2">
      <c r="A1628" s="2">
        <v>16321</v>
      </c>
      <c r="B1628" s="2">
        <v>5</v>
      </c>
      <c r="C1628" s="2">
        <v>6</v>
      </c>
      <c r="D1628" s="2">
        <v>1957</v>
      </c>
      <c r="E1628" s="2">
        <v>1997</v>
      </c>
      <c r="F1628" s="2">
        <v>1600</v>
      </c>
      <c r="G1628" s="2">
        <v>1</v>
      </c>
      <c r="H1628" s="2">
        <v>2</v>
      </c>
      <c r="I1628" s="2">
        <v>2</v>
      </c>
      <c r="J1628" s="2">
        <v>1</v>
      </c>
      <c r="K1628" s="2">
        <v>207500</v>
      </c>
      <c r="L1628" s="2" t="s">
        <v>13</v>
      </c>
      <c r="M1628" s="2" t="s">
        <v>14</v>
      </c>
      <c r="N1628" s="19" t="str">
        <f t="shared" si="0"/>
        <v>BIG</v>
      </c>
    </row>
    <row r="1629" spans="1:14" ht="15.75" customHeight="1" x14ac:dyDescent="0.2">
      <c r="A1629" s="2">
        <v>8197</v>
      </c>
      <c r="B1629" s="2">
        <v>7</v>
      </c>
      <c r="C1629" s="2">
        <v>5</v>
      </c>
      <c r="D1629" s="2">
        <v>2003</v>
      </c>
      <c r="E1629" s="2">
        <v>2009</v>
      </c>
      <c r="F1629" s="2">
        <v>1480</v>
      </c>
      <c r="G1629" s="2">
        <v>2</v>
      </c>
      <c r="H1629" s="2">
        <v>3</v>
      </c>
      <c r="I1629" s="2">
        <v>0</v>
      </c>
      <c r="J1629" s="2">
        <v>2</v>
      </c>
      <c r="K1629" s="2">
        <v>214000</v>
      </c>
      <c r="L1629" s="2" t="s">
        <v>13</v>
      </c>
      <c r="M1629" s="2" t="s">
        <v>14</v>
      </c>
      <c r="N1629" s="19" t="str">
        <f t="shared" si="0"/>
        <v>SMALL</v>
      </c>
    </row>
    <row r="1630" spans="1:14" ht="15.75" customHeight="1" x14ac:dyDescent="0.2">
      <c r="A1630" s="2">
        <v>31770</v>
      </c>
      <c r="B1630" s="2">
        <v>6</v>
      </c>
      <c r="C1630" s="2">
        <v>5</v>
      </c>
      <c r="D1630" s="2">
        <v>1960</v>
      </c>
      <c r="E1630" s="2">
        <v>1960</v>
      </c>
      <c r="F1630" s="2">
        <v>1656</v>
      </c>
      <c r="G1630" s="2">
        <v>1</v>
      </c>
      <c r="H1630" s="2">
        <v>3</v>
      </c>
      <c r="I1630" s="2">
        <v>2</v>
      </c>
      <c r="J1630" s="2">
        <v>2</v>
      </c>
      <c r="K1630" s="2">
        <v>215000</v>
      </c>
      <c r="L1630" s="2" t="s">
        <v>13</v>
      </c>
      <c r="M1630" s="2" t="s">
        <v>14</v>
      </c>
      <c r="N1630" s="19" t="str">
        <f t="shared" si="0"/>
        <v>BIG</v>
      </c>
    </row>
    <row r="1631" spans="1:14" ht="15.75" customHeight="1" x14ac:dyDescent="0.2">
      <c r="A1631" s="2">
        <v>8800</v>
      </c>
      <c r="B1631" s="2">
        <v>6</v>
      </c>
      <c r="C1631" s="2">
        <v>7</v>
      </c>
      <c r="D1631" s="2">
        <v>1964</v>
      </c>
      <c r="E1631" s="2">
        <v>1997</v>
      </c>
      <c r="F1631" s="2">
        <v>2154</v>
      </c>
      <c r="G1631" s="2">
        <v>2</v>
      </c>
      <c r="H1631" s="2">
        <v>5</v>
      </c>
      <c r="I1631" s="2">
        <v>1</v>
      </c>
      <c r="J1631" s="2">
        <v>2</v>
      </c>
      <c r="K1631" s="2">
        <v>224500</v>
      </c>
      <c r="L1631" s="2" t="s">
        <v>17</v>
      </c>
      <c r="M1631" s="2" t="s">
        <v>14</v>
      </c>
      <c r="N1631" s="19" t="str">
        <f t="shared" si="0"/>
        <v>SMALL</v>
      </c>
    </row>
    <row r="1632" spans="1:14" ht="15.75" customHeight="1" x14ac:dyDescent="0.2">
      <c r="A1632" s="2">
        <v>14200</v>
      </c>
      <c r="B1632" s="2">
        <v>7</v>
      </c>
      <c r="C1632" s="2">
        <v>6</v>
      </c>
      <c r="D1632" s="2">
        <v>1966</v>
      </c>
      <c r="E1632" s="2">
        <v>1966</v>
      </c>
      <c r="F1632" s="2">
        <v>2157</v>
      </c>
      <c r="G1632" s="2">
        <v>2</v>
      </c>
      <c r="H1632" s="2">
        <v>4</v>
      </c>
      <c r="I1632" s="2">
        <v>2</v>
      </c>
      <c r="J1632" s="2">
        <v>2</v>
      </c>
      <c r="K1632" s="2">
        <v>226000</v>
      </c>
      <c r="L1632" s="2" t="s">
        <v>13</v>
      </c>
      <c r="M1632" s="2" t="s">
        <v>14</v>
      </c>
      <c r="N1632" s="19" t="str">
        <f t="shared" si="0"/>
        <v>BIG</v>
      </c>
    </row>
    <row r="1633" spans="1:14" ht="15.75" customHeight="1" x14ac:dyDescent="0.2">
      <c r="A1633" s="2">
        <v>14670</v>
      </c>
      <c r="B1633" s="2">
        <v>6</v>
      </c>
      <c r="C1633" s="2">
        <v>7</v>
      </c>
      <c r="D1633" s="2">
        <v>1966</v>
      </c>
      <c r="E1633" s="2">
        <v>1999</v>
      </c>
      <c r="F1633" s="2">
        <v>1988</v>
      </c>
      <c r="G1633" s="2">
        <v>2</v>
      </c>
      <c r="H1633" s="2">
        <v>4</v>
      </c>
      <c r="I1633" s="2">
        <v>1</v>
      </c>
      <c r="J1633" s="2">
        <v>2</v>
      </c>
      <c r="K1633" s="2">
        <v>227000</v>
      </c>
      <c r="L1633" s="2" t="s">
        <v>17</v>
      </c>
      <c r="M1633" s="2" t="s">
        <v>14</v>
      </c>
      <c r="N1633" s="19" t="str">
        <f t="shared" si="0"/>
        <v>BIG</v>
      </c>
    </row>
    <row r="1634" spans="1:14" ht="15.75" customHeight="1" x14ac:dyDescent="0.2">
      <c r="A1634" s="2">
        <v>25419</v>
      </c>
      <c r="B1634" s="2">
        <v>8</v>
      </c>
      <c r="C1634" s="2">
        <v>4</v>
      </c>
      <c r="D1634" s="2">
        <v>1918</v>
      </c>
      <c r="E1634" s="2">
        <v>1990</v>
      </c>
      <c r="F1634" s="2">
        <v>3112</v>
      </c>
      <c r="G1634" s="2">
        <v>2</v>
      </c>
      <c r="H1634" s="2">
        <v>4</v>
      </c>
      <c r="I1634" s="2">
        <v>1</v>
      </c>
      <c r="J1634" s="2">
        <v>2</v>
      </c>
      <c r="K1634" s="2">
        <v>235000</v>
      </c>
      <c r="L1634" s="2" t="s">
        <v>17</v>
      </c>
      <c r="M1634" s="2" t="s">
        <v>14</v>
      </c>
      <c r="N1634" s="19" t="str">
        <f t="shared" si="0"/>
        <v>BIG</v>
      </c>
    </row>
    <row r="1635" spans="1:14" ht="15.75" customHeight="1" x14ac:dyDescent="0.2">
      <c r="A1635" s="2">
        <v>12925</v>
      </c>
      <c r="B1635" s="2">
        <v>6</v>
      </c>
      <c r="C1635" s="2">
        <v>7</v>
      </c>
      <c r="D1635" s="2">
        <v>1970</v>
      </c>
      <c r="E1635" s="2">
        <v>1970</v>
      </c>
      <c r="F1635" s="2">
        <v>2117</v>
      </c>
      <c r="G1635" s="2">
        <v>2</v>
      </c>
      <c r="H1635" s="2">
        <v>4</v>
      </c>
      <c r="I1635" s="2">
        <v>2</v>
      </c>
      <c r="J1635" s="2">
        <v>2</v>
      </c>
      <c r="K1635" s="2">
        <v>237500</v>
      </c>
      <c r="L1635" s="2" t="s">
        <v>13</v>
      </c>
      <c r="M1635" s="2" t="s">
        <v>14</v>
      </c>
      <c r="N1635" s="19" t="str">
        <f t="shared" si="0"/>
        <v>BIG</v>
      </c>
    </row>
    <row r="1636" spans="1:14" ht="15.75" customHeight="1" x14ac:dyDescent="0.2">
      <c r="A1636" s="2">
        <v>11275</v>
      </c>
      <c r="B1636" s="2">
        <v>7</v>
      </c>
      <c r="C1636" s="2">
        <v>7</v>
      </c>
      <c r="D1636" s="2">
        <v>1967</v>
      </c>
      <c r="E1636" s="2">
        <v>2007</v>
      </c>
      <c r="F1636" s="2">
        <v>2978</v>
      </c>
      <c r="G1636" s="2">
        <v>2</v>
      </c>
      <c r="H1636" s="2">
        <v>5</v>
      </c>
      <c r="I1636" s="2">
        <v>1</v>
      </c>
      <c r="J1636" s="2">
        <v>2</v>
      </c>
      <c r="K1636" s="2">
        <v>242000</v>
      </c>
      <c r="L1636" s="2" t="s">
        <v>17</v>
      </c>
      <c r="M1636" s="2" t="s">
        <v>14</v>
      </c>
      <c r="N1636" s="19" t="str">
        <f t="shared" si="0"/>
        <v>BIG</v>
      </c>
    </row>
    <row r="1637" spans="1:14" ht="15.75" customHeight="1" x14ac:dyDescent="0.2">
      <c r="A1637" s="2">
        <v>27650</v>
      </c>
      <c r="B1637" s="2">
        <v>7</v>
      </c>
      <c r="C1637" s="2">
        <v>7</v>
      </c>
      <c r="D1637" s="2">
        <v>1960</v>
      </c>
      <c r="E1637" s="2">
        <v>2007</v>
      </c>
      <c r="F1637" s="2">
        <v>2069</v>
      </c>
      <c r="G1637" s="2">
        <v>2</v>
      </c>
      <c r="H1637" s="2">
        <v>4</v>
      </c>
      <c r="I1637" s="2">
        <v>1</v>
      </c>
      <c r="J1637" s="2">
        <v>2</v>
      </c>
      <c r="K1637" s="2">
        <v>242000</v>
      </c>
      <c r="L1637" s="2" t="s">
        <v>13</v>
      </c>
      <c r="M1637" s="2" t="s">
        <v>14</v>
      </c>
      <c r="N1637" s="19" t="str">
        <f t="shared" si="0"/>
        <v>BIG</v>
      </c>
    </row>
    <row r="1638" spans="1:14" ht="15.75" customHeight="1" x14ac:dyDescent="0.2">
      <c r="A1638" s="2">
        <v>11160</v>
      </c>
      <c r="B1638" s="2">
        <v>7</v>
      </c>
      <c r="C1638" s="2">
        <v>5</v>
      </c>
      <c r="D1638" s="2">
        <v>1968</v>
      </c>
      <c r="E1638" s="2">
        <v>1968</v>
      </c>
      <c r="F1638" s="2">
        <v>2110</v>
      </c>
      <c r="G1638" s="2">
        <v>2</v>
      </c>
      <c r="H1638" s="2">
        <v>3</v>
      </c>
      <c r="I1638" s="2">
        <v>2</v>
      </c>
      <c r="J1638" s="2">
        <v>2</v>
      </c>
      <c r="K1638" s="2">
        <v>244000</v>
      </c>
      <c r="L1638" s="2" t="s">
        <v>13</v>
      </c>
      <c r="M1638" s="2" t="s">
        <v>14</v>
      </c>
      <c r="N1638" s="19" t="str">
        <f t="shared" si="0"/>
        <v>BIG</v>
      </c>
    </row>
    <row r="1639" spans="1:14" ht="15.75" customHeight="1" x14ac:dyDescent="0.2">
      <c r="A1639" s="2">
        <v>13651</v>
      </c>
      <c r="B1639" s="2">
        <v>7</v>
      </c>
      <c r="C1639" s="2">
        <v>6</v>
      </c>
      <c r="D1639" s="2">
        <v>1973</v>
      </c>
      <c r="E1639" s="2">
        <v>1973</v>
      </c>
      <c r="F1639" s="2">
        <v>2223</v>
      </c>
      <c r="G1639" s="2">
        <v>2</v>
      </c>
      <c r="H1639" s="2">
        <v>3</v>
      </c>
      <c r="I1639" s="2">
        <v>2</v>
      </c>
      <c r="J1639" s="2">
        <v>2</v>
      </c>
      <c r="K1639" s="2">
        <v>244000</v>
      </c>
      <c r="L1639" s="2" t="s">
        <v>17</v>
      </c>
      <c r="M1639" s="2" t="s">
        <v>14</v>
      </c>
      <c r="N1639" s="19" t="str">
        <f t="shared" si="0"/>
        <v>BIG</v>
      </c>
    </row>
    <row r="1640" spans="1:14" ht="15.75" customHeight="1" x14ac:dyDescent="0.2">
      <c r="A1640" s="2">
        <v>39384</v>
      </c>
      <c r="B1640" s="2">
        <v>6</v>
      </c>
      <c r="C1640" s="2">
        <v>6</v>
      </c>
      <c r="D1640" s="2">
        <v>1957</v>
      </c>
      <c r="E1640" s="2">
        <v>1957</v>
      </c>
      <c r="F1640" s="2">
        <v>1390</v>
      </c>
      <c r="G1640" s="2">
        <v>1</v>
      </c>
      <c r="H1640" s="2">
        <v>1</v>
      </c>
      <c r="I1640" s="2">
        <v>2</v>
      </c>
      <c r="J1640" s="2">
        <v>2</v>
      </c>
      <c r="K1640" s="2">
        <v>252000</v>
      </c>
      <c r="L1640" s="2" t="s">
        <v>13</v>
      </c>
      <c r="M1640" s="2" t="s">
        <v>14</v>
      </c>
      <c r="N1640" s="19" t="str">
        <f t="shared" si="0"/>
        <v>BIG</v>
      </c>
    </row>
    <row r="1641" spans="1:14" ht="15.75" customHeight="1" x14ac:dyDescent="0.2">
      <c r="A1641" s="2">
        <v>14695</v>
      </c>
      <c r="B1641" s="2">
        <v>6</v>
      </c>
      <c r="C1641" s="2">
        <v>8</v>
      </c>
      <c r="D1641" s="2">
        <v>1966</v>
      </c>
      <c r="E1641" s="2">
        <v>2008</v>
      </c>
      <c r="F1641" s="2">
        <v>1567</v>
      </c>
      <c r="G1641" s="2">
        <v>2</v>
      </c>
      <c r="H1641" s="2">
        <v>2</v>
      </c>
      <c r="I1641" s="2">
        <v>2</v>
      </c>
      <c r="J1641" s="2">
        <v>2</v>
      </c>
      <c r="K1641" s="2">
        <v>256000</v>
      </c>
      <c r="L1641" s="2" t="s">
        <v>17</v>
      </c>
      <c r="M1641" s="2" t="s">
        <v>14</v>
      </c>
      <c r="N1641" s="19" t="str">
        <f t="shared" si="0"/>
        <v>BIG</v>
      </c>
    </row>
    <row r="1642" spans="1:14" ht="15.75" customHeight="1" x14ac:dyDescent="0.2">
      <c r="A1642" s="2">
        <v>15865</v>
      </c>
      <c r="B1642" s="2">
        <v>8</v>
      </c>
      <c r="C1642" s="2">
        <v>6</v>
      </c>
      <c r="D1642" s="2">
        <v>1970</v>
      </c>
      <c r="E1642" s="2">
        <v>1970</v>
      </c>
      <c r="F1642" s="2">
        <v>2217</v>
      </c>
      <c r="G1642" s="2">
        <v>2</v>
      </c>
      <c r="H1642" s="2">
        <v>4</v>
      </c>
      <c r="I1642" s="2">
        <v>1</v>
      </c>
      <c r="J1642" s="2">
        <v>2</v>
      </c>
      <c r="K1642" s="2">
        <v>268000</v>
      </c>
      <c r="L1642" s="2" t="s">
        <v>17</v>
      </c>
      <c r="M1642" s="2" t="s">
        <v>14</v>
      </c>
      <c r="N1642" s="19" t="str">
        <f t="shared" si="0"/>
        <v>BIG</v>
      </c>
    </row>
    <row r="1643" spans="1:14" ht="15.75" customHeight="1" x14ac:dyDescent="0.2">
      <c r="A1643" s="2">
        <v>18275</v>
      </c>
      <c r="B1643" s="2">
        <v>7</v>
      </c>
      <c r="C1643" s="2">
        <v>8</v>
      </c>
      <c r="D1643" s="2">
        <v>1962</v>
      </c>
      <c r="E1643" s="2">
        <v>1998</v>
      </c>
      <c r="F1643" s="2">
        <v>2448</v>
      </c>
      <c r="G1643" s="2">
        <v>3</v>
      </c>
      <c r="H1643" s="2">
        <v>3</v>
      </c>
      <c r="I1643" s="2">
        <v>2</v>
      </c>
      <c r="J1643" s="2">
        <v>2</v>
      </c>
      <c r="K1643" s="2">
        <v>277500</v>
      </c>
      <c r="L1643" s="2" t="s">
        <v>13</v>
      </c>
      <c r="M1643" s="2" t="s">
        <v>14</v>
      </c>
      <c r="N1643" s="19" t="str">
        <f t="shared" si="0"/>
        <v>BIG</v>
      </c>
    </row>
    <row r="1644" spans="1:14" ht="15.75" customHeight="1" x14ac:dyDescent="0.2">
      <c r="A1644" s="2">
        <v>21281</v>
      </c>
      <c r="B1644" s="2">
        <v>5</v>
      </c>
      <c r="C1644" s="2">
        <v>4</v>
      </c>
      <c r="D1644" s="2">
        <v>1935</v>
      </c>
      <c r="E1644" s="2">
        <v>2007</v>
      </c>
      <c r="F1644" s="2">
        <v>3086</v>
      </c>
      <c r="G1644" s="2">
        <v>3</v>
      </c>
      <c r="H1644" s="2">
        <v>4</v>
      </c>
      <c r="I1644" s="2">
        <v>0</v>
      </c>
      <c r="J1644" s="2">
        <v>3</v>
      </c>
      <c r="K1644" s="2">
        <v>301600</v>
      </c>
      <c r="L1644" s="2" t="s">
        <v>13</v>
      </c>
      <c r="M1644" s="2" t="s">
        <v>14</v>
      </c>
      <c r="N1644" s="19" t="str">
        <f t="shared" si="0"/>
        <v>BIG</v>
      </c>
    </row>
    <row r="1645" spans="1:14" ht="15.75" customHeight="1" x14ac:dyDescent="0.2">
      <c r="A1645" s="2">
        <v>13860</v>
      </c>
      <c r="B1645" s="2">
        <v>8</v>
      </c>
      <c r="C1645" s="2">
        <v>7</v>
      </c>
      <c r="D1645" s="2">
        <v>1972</v>
      </c>
      <c r="E1645" s="2">
        <v>1995</v>
      </c>
      <c r="F1645" s="2">
        <v>2704</v>
      </c>
      <c r="G1645" s="2">
        <v>2</v>
      </c>
      <c r="H1645" s="2">
        <v>4</v>
      </c>
      <c r="I1645" s="2">
        <v>3</v>
      </c>
      <c r="J1645" s="2">
        <v>2</v>
      </c>
      <c r="K1645" s="2">
        <v>345000</v>
      </c>
      <c r="L1645" s="2" t="s">
        <v>13</v>
      </c>
      <c r="M1645" s="2" t="s">
        <v>14</v>
      </c>
      <c r="N1645" s="19" t="str">
        <f t="shared" si="0"/>
        <v>BIG</v>
      </c>
    </row>
    <row r="1646" spans="1:14" ht="15.75" customHeight="1" x14ac:dyDescent="0.2">
      <c r="A1646" s="2">
        <v>10186</v>
      </c>
      <c r="B1646" s="2">
        <v>7</v>
      </c>
      <c r="C1646" s="2">
        <v>5</v>
      </c>
      <c r="D1646" s="2">
        <v>1992</v>
      </c>
      <c r="E1646" s="2">
        <v>1992</v>
      </c>
      <c r="F1646" s="2">
        <v>1923</v>
      </c>
      <c r="G1646" s="2">
        <v>2</v>
      </c>
      <c r="H1646" s="2">
        <v>3</v>
      </c>
      <c r="I1646" s="2">
        <v>1</v>
      </c>
      <c r="J1646" s="2">
        <v>2</v>
      </c>
      <c r="K1646" s="2">
        <v>190000</v>
      </c>
      <c r="L1646" s="2" t="s">
        <v>13</v>
      </c>
      <c r="M1646" s="2" t="s">
        <v>24</v>
      </c>
      <c r="N1646" s="19" t="str">
        <f t="shared" si="0"/>
        <v>BIG</v>
      </c>
    </row>
    <row r="1647" spans="1:14" ht="15.75" customHeight="1" x14ac:dyDescent="0.2">
      <c r="A1647" s="2">
        <v>16770</v>
      </c>
      <c r="B1647" s="2">
        <v>7</v>
      </c>
      <c r="C1647" s="2">
        <v>5</v>
      </c>
      <c r="D1647" s="2">
        <v>1998</v>
      </c>
      <c r="E1647" s="2">
        <v>1998</v>
      </c>
      <c r="F1647" s="2">
        <v>1839</v>
      </c>
      <c r="G1647" s="2">
        <v>2</v>
      </c>
      <c r="H1647" s="2">
        <v>4</v>
      </c>
      <c r="I1647" s="2">
        <v>0</v>
      </c>
      <c r="J1647" s="2">
        <v>2</v>
      </c>
      <c r="K1647" s="2">
        <v>221000</v>
      </c>
      <c r="L1647" s="2" t="s">
        <v>13</v>
      </c>
      <c r="M1647" s="2" t="s">
        <v>24</v>
      </c>
      <c r="N1647" s="19" t="str">
        <f t="shared" si="0"/>
        <v>BIG</v>
      </c>
    </row>
    <row r="1648" spans="1:14" ht="15.75" customHeight="1" x14ac:dyDescent="0.2">
      <c r="A1648" s="2">
        <v>11949</v>
      </c>
      <c r="B1648" s="2">
        <v>7</v>
      </c>
      <c r="C1648" s="2">
        <v>8</v>
      </c>
      <c r="D1648" s="2">
        <v>1991</v>
      </c>
      <c r="E1648" s="2">
        <v>2008</v>
      </c>
      <c r="F1648" s="2">
        <v>1755</v>
      </c>
      <c r="G1648" s="2">
        <v>2</v>
      </c>
      <c r="H1648" s="2">
        <v>3</v>
      </c>
      <c r="I1648" s="2">
        <v>1</v>
      </c>
      <c r="J1648" s="2">
        <v>2</v>
      </c>
      <c r="K1648" s="2">
        <v>235000</v>
      </c>
      <c r="L1648" s="2" t="s">
        <v>17</v>
      </c>
      <c r="M1648" s="2" t="s">
        <v>24</v>
      </c>
      <c r="N1648" s="19" t="str">
        <f t="shared" si="0"/>
        <v>BIG</v>
      </c>
    </row>
    <row r="1649" spans="1:14" ht="15.75" customHeight="1" x14ac:dyDescent="0.2">
      <c r="A1649" s="2">
        <v>29959</v>
      </c>
      <c r="B1649" s="2">
        <v>7</v>
      </c>
      <c r="C1649" s="2">
        <v>6</v>
      </c>
      <c r="D1649" s="2">
        <v>1994</v>
      </c>
      <c r="E1649" s="2">
        <v>1994</v>
      </c>
      <c r="F1649" s="2">
        <v>1850</v>
      </c>
      <c r="G1649" s="2">
        <v>2</v>
      </c>
      <c r="H1649" s="2">
        <v>3</v>
      </c>
      <c r="I1649" s="2">
        <v>1</v>
      </c>
      <c r="J1649" s="2">
        <v>2</v>
      </c>
      <c r="K1649" s="2">
        <v>248000</v>
      </c>
      <c r="L1649" s="2" t="s">
        <v>13</v>
      </c>
      <c r="M1649" s="2" t="s">
        <v>24</v>
      </c>
      <c r="N1649" s="19" t="str">
        <f t="shared" si="0"/>
        <v>BIG</v>
      </c>
    </row>
    <row r="1650" spans="1:14" ht="15.75" customHeight="1" x14ac:dyDescent="0.2">
      <c r="A1650" s="2">
        <v>11000</v>
      </c>
      <c r="B1650" s="2">
        <v>8</v>
      </c>
      <c r="C1650" s="2">
        <v>5</v>
      </c>
      <c r="D1650" s="2">
        <v>2000</v>
      </c>
      <c r="E1650" s="2">
        <v>2000</v>
      </c>
      <c r="F1650" s="2">
        <v>2285</v>
      </c>
      <c r="G1650" s="2">
        <v>2</v>
      </c>
      <c r="H1650" s="2">
        <v>4</v>
      </c>
      <c r="I1650" s="2">
        <v>1</v>
      </c>
      <c r="J1650" s="2">
        <v>3</v>
      </c>
      <c r="K1650" s="2">
        <v>248000</v>
      </c>
      <c r="L1650" s="2" t="s">
        <v>13</v>
      </c>
      <c r="M1650" s="2" t="s">
        <v>24</v>
      </c>
      <c r="N1650" s="19" t="str">
        <f t="shared" si="0"/>
        <v>BIG</v>
      </c>
    </row>
    <row r="1651" spans="1:14" ht="15.75" customHeight="1" x14ac:dyDescent="0.2">
      <c r="A1651" s="2">
        <v>14260</v>
      </c>
      <c r="B1651" s="2">
        <v>8</v>
      </c>
      <c r="C1651" s="2">
        <v>5</v>
      </c>
      <c r="D1651" s="2">
        <v>2000</v>
      </c>
      <c r="E1651" s="2">
        <v>2000</v>
      </c>
      <c r="F1651" s="2">
        <v>2198</v>
      </c>
      <c r="G1651" s="2">
        <v>2</v>
      </c>
      <c r="H1651" s="2">
        <v>4</v>
      </c>
      <c r="I1651" s="2">
        <v>1</v>
      </c>
      <c r="J1651" s="2">
        <v>3</v>
      </c>
      <c r="K1651" s="2">
        <v>250000</v>
      </c>
      <c r="L1651" s="2" t="s">
        <v>13</v>
      </c>
      <c r="M1651" s="2" t="s">
        <v>24</v>
      </c>
      <c r="N1651" s="19" t="str">
        <f t="shared" si="0"/>
        <v>BIG</v>
      </c>
    </row>
    <row r="1652" spans="1:14" ht="15.75" customHeight="1" x14ac:dyDescent="0.2">
      <c r="A1652" s="2">
        <v>10790</v>
      </c>
      <c r="B1652" s="2">
        <v>7</v>
      </c>
      <c r="C1652" s="2">
        <v>5</v>
      </c>
      <c r="D1652" s="2">
        <v>1998</v>
      </c>
      <c r="E1652" s="2">
        <v>1998</v>
      </c>
      <c r="F1652" s="2">
        <v>2385</v>
      </c>
      <c r="G1652" s="2">
        <v>2</v>
      </c>
      <c r="H1652" s="2">
        <v>4</v>
      </c>
      <c r="I1652" s="2">
        <v>1</v>
      </c>
      <c r="J1652" s="2">
        <v>3</v>
      </c>
      <c r="K1652" s="2">
        <v>252000</v>
      </c>
      <c r="L1652" s="2" t="s">
        <v>13</v>
      </c>
      <c r="M1652" s="2" t="s">
        <v>24</v>
      </c>
      <c r="N1652" s="19" t="str">
        <f t="shared" si="0"/>
        <v>BIG</v>
      </c>
    </row>
    <row r="1653" spans="1:14" ht="15.75" customHeight="1" x14ac:dyDescent="0.2">
      <c r="A1653" s="2">
        <v>12090</v>
      </c>
      <c r="B1653" s="2">
        <v>8</v>
      </c>
      <c r="C1653" s="2">
        <v>5</v>
      </c>
      <c r="D1653" s="2">
        <v>1998</v>
      </c>
      <c r="E1653" s="2">
        <v>1998</v>
      </c>
      <c r="F1653" s="2">
        <v>2263</v>
      </c>
      <c r="G1653" s="2">
        <v>2</v>
      </c>
      <c r="H1653" s="2">
        <v>4</v>
      </c>
      <c r="I1653" s="2">
        <v>1</v>
      </c>
      <c r="J1653" s="2">
        <v>2</v>
      </c>
      <c r="K1653" s="2">
        <v>258000</v>
      </c>
      <c r="L1653" s="2" t="s">
        <v>13</v>
      </c>
      <c r="M1653" s="2" t="s">
        <v>24</v>
      </c>
      <c r="N1653" s="19" t="str">
        <f t="shared" si="0"/>
        <v>BIG</v>
      </c>
    </row>
    <row r="1654" spans="1:14" ht="15.75" customHeight="1" x14ac:dyDescent="0.2">
      <c r="A1654" s="2">
        <v>9900</v>
      </c>
      <c r="B1654" s="2">
        <v>7</v>
      </c>
      <c r="C1654" s="2">
        <v>5</v>
      </c>
      <c r="D1654" s="2">
        <v>1993</v>
      </c>
      <c r="E1654" s="2">
        <v>1993</v>
      </c>
      <c r="F1654" s="2">
        <v>2646</v>
      </c>
      <c r="G1654" s="2">
        <v>2</v>
      </c>
      <c r="H1654" s="2">
        <v>4</v>
      </c>
      <c r="I1654" s="2">
        <v>1</v>
      </c>
      <c r="J1654" s="2">
        <v>3</v>
      </c>
      <c r="K1654" s="2">
        <v>260000</v>
      </c>
      <c r="L1654" s="2" t="s">
        <v>13</v>
      </c>
      <c r="M1654" s="2" t="s">
        <v>24</v>
      </c>
      <c r="N1654" s="19" t="str">
        <f t="shared" si="0"/>
        <v>BIG</v>
      </c>
    </row>
    <row r="1655" spans="1:14" ht="15.75" customHeight="1" x14ac:dyDescent="0.2">
      <c r="A1655" s="2">
        <v>9085</v>
      </c>
      <c r="B1655" s="2">
        <v>7</v>
      </c>
      <c r="C1655" s="2">
        <v>5</v>
      </c>
      <c r="D1655" s="2">
        <v>1995</v>
      </c>
      <c r="E1655" s="2">
        <v>1996</v>
      </c>
      <c r="F1655" s="2">
        <v>2061</v>
      </c>
      <c r="G1655" s="2">
        <v>2</v>
      </c>
      <c r="H1655" s="2">
        <v>3</v>
      </c>
      <c r="I1655" s="2">
        <v>1</v>
      </c>
      <c r="J1655" s="2">
        <v>2</v>
      </c>
      <c r="K1655" s="2">
        <v>260000</v>
      </c>
      <c r="L1655" s="2" t="s">
        <v>13</v>
      </c>
      <c r="M1655" s="2" t="s">
        <v>24</v>
      </c>
      <c r="N1655" s="19" t="str">
        <f t="shared" si="0"/>
        <v>SMALL</v>
      </c>
    </row>
    <row r="1656" spans="1:14" ht="15.75" customHeight="1" x14ac:dyDescent="0.2">
      <c r="A1656" s="2">
        <v>16059</v>
      </c>
      <c r="B1656" s="2">
        <v>8</v>
      </c>
      <c r="C1656" s="2">
        <v>5</v>
      </c>
      <c r="D1656" s="2">
        <v>1991</v>
      </c>
      <c r="E1656" s="2">
        <v>1992</v>
      </c>
      <c r="F1656" s="2">
        <v>2417</v>
      </c>
      <c r="G1656" s="2">
        <v>2</v>
      </c>
      <c r="H1656" s="2">
        <v>4</v>
      </c>
      <c r="I1656" s="2">
        <v>1</v>
      </c>
      <c r="J1656" s="2">
        <v>2</v>
      </c>
      <c r="K1656" s="2">
        <v>260000</v>
      </c>
      <c r="L1656" s="2" t="s">
        <v>13</v>
      </c>
      <c r="M1656" s="2" t="s">
        <v>24</v>
      </c>
      <c r="N1656" s="19" t="str">
        <f t="shared" si="0"/>
        <v>BIG</v>
      </c>
    </row>
    <row r="1657" spans="1:14" ht="15.75" customHeight="1" x14ac:dyDescent="0.2">
      <c r="A1657" s="2">
        <v>10593</v>
      </c>
      <c r="B1657" s="2">
        <v>7</v>
      </c>
      <c r="C1657" s="2">
        <v>5</v>
      </c>
      <c r="D1657" s="2">
        <v>1996</v>
      </c>
      <c r="E1657" s="2">
        <v>1996</v>
      </c>
      <c r="F1657" s="2">
        <v>1720</v>
      </c>
      <c r="G1657" s="2">
        <v>2</v>
      </c>
      <c r="H1657" s="2">
        <v>3</v>
      </c>
      <c r="I1657" s="2">
        <v>1</v>
      </c>
      <c r="J1657" s="2">
        <v>2</v>
      </c>
      <c r="K1657" s="2">
        <v>260400</v>
      </c>
      <c r="L1657" s="2" t="s">
        <v>13</v>
      </c>
      <c r="M1657" s="2" t="s">
        <v>24</v>
      </c>
      <c r="N1657" s="19" t="str">
        <f t="shared" si="0"/>
        <v>BIG</v>
      </c>
    </row>
    <row r="1658" spans="1:14" ht="15.75" customHeight="1" x14ac:dyDescent="0.2">
      <c r="A1658" s="2">
        <v>12461</v>
      </c>
      <c r="B1658" s="2">
        <v>8</v>
      </c>
      <c r="C1658" s="2">
        <v>5</v>
      </c>
      <c r="D1658" s="2">
        <v>1994</v>
      </c>
      <c r="E1658" s="2">
        <v>1995</v>
      </c>
      <c r="F1658" s="2">
        <v>1624</v>
      </c>
      <c r="G1658" s="2">
        <v>2</v>
      </c>
      <c r="H1658" s="2">
        <v>2</v>
      </c>
      <c r="I1658" s="2">
        <v>1</v>
      </c>
      <c r="J1658" s="2">
        <v>3</v>
      </c>
      <c r="K1658" s="2">
        <v>262000</v>
      </c>
      <c r="L1658" s="2" t="s">
        <v>13</v>
      </c>
      <c r="M1658" s="2" t="s">
        <v>24</v>
      </c>
      <c r="N1658" s="19" t="str">
        <f t="shared" si="0"/>
        <v>BIG</v>
      </c>
    </row>
    <row r="1659" spans="1:14" ht="15.75" customHeight="1" x14ac:dyDescent="0.2">
      <c r="A1659" s="2">
        <v>11762</v>
      </c>
      <c r="B1659" s="2">
        <v>8</v>
      </c>
      <c r="C1659" s="2">
        <v>5</v>
      </c>
      <c r="D1659" s="2">
        <v>1992</v>
      </c>
      <c r="E1659" s="2">
        <v>1993</v>
      </c>
      <c r="F1659" s="2">
        <v>2202</v>
      </c>
      <c r="G1659" s="2">
        <v>2</v>
      </c>
      <c r="H1659" s="2">
        <v>4</v>
      </c>
      <c r="I1659" s="2">
        <v>1</v>
      </c>
      <c r="J1659" s="2">
        <v>2</v>
      </c>
      <c r="K1659" s="2">
        <v>263000</v>
      </c>
      <c r="L1659" s="2" t="s">
        <v>13</v>
      </c>
      <c r="M1659" s="2" t="s">
        <v>24</v>
      </c>
      <c r="N1659" s="19" t="str">
        <f t="shared" si="0"/>
        <v>BIG</v>
      </c>
    </row>
    <row r="1660" spans="1:14" ht="15.75" customHeight="1" x14ac:dyDescent="0.2">
      <c r="A1660" s="2">
        <v>11692</v>
      </c>
      <c r="B1660" s="2">
        <v>8</v>
      </c>
      <c r="C1660" s="2">
        <v>5</v>
      </c>
      <c r="D1660" s="2">
        <v>1993</v>
      </c>
      <c r="E1660" s="2">
        <v>1994</v>
      </c>
      <c r="F1660" s="2">
        <v>2232</v>
      </c>
      <c r="G1660" s="2">
        <v>2</v>
      </c>
      <c r="H1660" s="2">
        <v>3</v>
      </c>
      <c r="I1660" s="2">
        <v>1</v>
      </c>
      <c r="J1660" s="2">
        <v>2</v>
      </c>
      <c r="K1660" s="2">
        <v>263550</v>
      </c>
      <c r="L1660" s="2" t="s">
        <v>13</v>
      </c>
      <c r="M1660" s="2" t="s">
        <v>24</v>
      </c>
      <c r="N1660" s="19" t="str">
        <f t="shared" si="0"/>
        <v>BIG</v>
      </c>
    </row>
    <row r="1661" spans="1:14" ht="15.75" customHeight="1" x14ac:dyDescent="0.2">
      <c r="A1661" s="2">
        <v>10208</v>
      </c>
      <c r="B1661" s="2">
        <v>7</v>
      </c>
      <c r="C1661" s="2">
        <v>5</v>
      </c>
      <c r="D1661" s="2">
        <v>1996</v>
      </c>
      <c r="E1661" s="2">
        <v>1997</v>
      </c>
      <c r="F1661" s="2">
        <v>2344</v>
      </c>
      <c r="G1661" s="2">
        <v>2</v>
      </c>
      <c r="H1661" s="2">
        <v>3</v>
      </c>
      <c r="I1661" s="2">
        <v>1</v>
      </c>
      <c r="J1661" s="2">
        <v>3</v>
      </c>
      <c r="K1661" s="2">
        <v>265000</v>
      </c>
      <c r="L1661" s="2" t="s">
        <v>13</v>
      </c>
      <c r="M1661" s="2" t="s">
        <v>24</v>
      </c>
      <c r="N1661" s="19" t="str">
        <f t="shared" si="0"/>
        <v>BIG</v>
      </c>
    </row>
    <row r="1662" spans="1:14" ht="15.75" customHeight="1" x14ac:dyDescent="0.2">
      <c r="A1662" s="2">
        <v>13346</v>
      </c>
      <c r="B1662" s="2">
        <v>7</v>
      </c>
      <c r="C1662" s="2">
        <v>5</v>
      </c>
      <c r="D1662" s="2">
        <v>1992</v>
      </c>
      <c r="E1662" s="2">
        <v>2000</v>
      </c>
      <c r="F1662" s="2">
        <v>2295</v>
      </c>
      <c r="G1662" s="2">
        <v>2</v>
      </c>
      <c r="H1662" s="2">
        <v>4</v>
      </c>
      <c r="I1662" s="2">
        <v>1</v>
      </c>
      <c r="J1662" s="2">
        <v>2</v>
      </c>
      <c r="K1662" s="2">
        <v>268000</v>
      </c>
      <c r="L1662" s="2" t="s">
        <v>13</v>
      </c>
      <c r="M1662" s="2" t="s">
        <v>24</v>
      </c>
      <c r="N1662" s="19" t="str">
        <f t="shared" si="0"/>
        <v>BIG</v>
      </c>
    </row>
    <row r="1663" spans="1:14" ht="15.75" customHeight="1" x14ac:dyDescent="0.2">
      <c r="A1663" s="2">
        <v>9920</v>
      </c>
      <c r="B1663" s="2">
        <v>7</v>
      </c>
      <c r="C1663" s="2">
        <v>5</v>
      </c>
      <c r="D1663" s="2">
        <v>1996</v>
      </c>
      <c r="E1663" s="2">
        <v>1997</v>
      </c>
      <c r="F1663" s="2">
        <v>2013</v>
      </c>
      <c r="G1663" s="2">
        <v>2</v>
      </c>
      <c r="H1663" s="2">
        <v>3</v>
      </c>
      <c r="I1663" s="2">
        <v>1</v>
      </c>
      <c r="J1663" s="2">
        <v>2</v>
      </c>
      <c r="K1663" s="2">
        <v>269790</v>
      </c>
      <c r="L1663" s="2" t="s">
        <v>13</v>
      </c>
      <c r="M1663" s="2" t="s">
        <v>24</v>
      </c>
      <c r="N1663" s="19" t="str">
        <f t="shared" si="0"/>
        <v>BIG</v>
      </c>
    </row>
    <row r="1664" spans="1:14" ht="15.75" customHeight="1" x14ac:dyDescent="0.2">
      <c r="A1664" s="2">
        <v>10944</v>
      </c>
      <c r="B1664" s="2">
        <v>7</v>
      </c>
      <c r="C1664" s="2">
        <v>5</v>
      </c>
      <c r="D1664" s="2">
        <v>1994</v>
      </c>
      <c r="E1664" s="2">
        <v>1994</v>
      </c>
      <c r="F1664" s="2">
        <v>2127</v>
      </c>
      <c r="G1664" s="2">
        <v>2</v>
      </c>
      <c r="H1664" s="2">
        <v>3</v>
      </c>
      <c r="I1664" s="2">
        <v>2</v>
      </c>
      <c r="J1664" s="2">
        <v>2</v>
      </c>
      <c r="K1664" s="2">
        <v>271000</v>
      </c>
      <c r="L1664" s="2" t="s">
        <v>13</v>
      </c>
      <c r="M1664" s="2" t="s">
        <v>24</v>
      </c>
      <c r="N1664" s="19" t="str">
        <f t="shared" si="0"/>
        <v>BIG</v>
      </c>
    </row>
    <row r="1665" spans="1:14" ht="15.75" customHeight="1" x14ac:dyDescent="0.2">
      <c r="A1665" s="2">
        <v>10990</v>
      </c>
      <c r="B1665" s="2">
        <v>7</v>
      </c>
      <c r="C1665" s="2">
        <v>5</v>
      </c>
      <c r="D1665" s="2">
        <v>1996</v>
      </c>
      <c r="E1665" s="2">
        <v>1997</v>
      </c>
      <c r="F1665" s="2">
        <v>2125</v>
      </c>
      <c r="G1665" s="2">
        <v>2</v>
      </c>
      <c r="H1665" s="2">
        <v>4</v>
      </c>
      <c r="I1665" s="2">
        <v>2</v>
      </c>
      <c r="J1665" s="2">
        <v>2</v>
      </c>
      <c r="K1665" s="2">
        <v>279500</v>
      </c>
      <c r="L1665" s="2" t="s">
        <v>13</v>
      </c>
      <c r="M1665" s="2" t="s">
        <v>24</v>
      </c>
      <c r="N1665" s="19" t="str">
        <f t="shared" si="0"/>
        <v>BIG</v>
      </c>
    </row>
    <row r="1666" spans="1:14" ht="15.75" customHeight="1" x14ac:dyDescent="0.2">
      <c r="A1666" s="2">
        <v>12011</v>
      </c>
      <c r="B1666" s="2">
        <v>8</v>
      </c>
      <c r="C1666" s="2">
        <v>5</v>
      </c>
      <c r="D1666" s="2">
        <v>1998</v>
      </c>
      <c r="E1666" s="2">
        <v>1998</v>
      </c>
      <c r="F1666" s="2">
        <v>1924</v>
      </c>
      <c r="G1666" s="2">
        <v>2</v>
      </c>
      <c r="H1666" s="2">
        <v>3</v>
      </c>
      <c r="I1666" s="2">
        <v>1</v>
      </c>
      <c r="J1666" s="2">
        <v>2</v>
      </c>
      <c r="K1666" s="2">
        <v>280000</v>
      </c>
      <c r="L1666" s="2" t="s">
        <v>13</v>
      </c>
      <c r="M1666" s="2" t="s">
        <v>24</v>
      </c>
      <c r="N1666" s="19" t="str">
        <f t="shared" si="0"/>
        <v>BIG</v>
      </c>
    </row>
    <row r="1667" spans="1:14" ht="15.75" customHeight="1" x14ac:dyDescent="0.2">
      <c r="A1667" s="2">
        <v>9660</v>
      </c>
      <c r="B1667" s="2">
        <v>8</v>
      </c>
      <c r="C1667" s="2">
        <v>5</v>
      </c>
      <c r="D1667" s="2">
        <v>1997</v>
      </c>
      <c r="E1667" s="2">
        <v>1997</v>
      </c>
      <c r="F1667" s="2">
        <v>2199</v>
      </c>
      <c r="G1667" s="2">
        <v>2</v>
      </c>
      <c r="H1667" s="2">
        <v>3</v>
      </c>
      <c r="I1667" s="2">
        <v>1</v>
      </c>
      <c r="J1667" s="2">
        <v>2</v>
      </c>
      <c r="K1667" s="2">
        <v>284500</v>
      </c>
      <c r="L1667" s="2" t="s">
        <v>13</v>
      </c>
      <c r="M1667" s="2" t="s">
        <v>24</v>
      </c>
      <c r="N1667" s="19" t="str">
        <f t="shared" si="0"/>
        <v>BIG</v>
      </c>
    </row>
    <row r="1668" spans="1:14" ht="15.75" customHeight="1" x14ac:dyDescent="0.2">
      <c r="A1668" s="2">
        <v>11134</v>
      </c>
      <c r="B1668" s="2">
        <v>8</v>
      </c>
      <c r="C1668" s="2">
        <v>5</v>
      </c>
      <c r="D1668" s="2">
        <v>1992</v>
      </c>
      <c r="E1668" s="2">
        <v>1993</v>
      </c>
      <c r="F1668" s="2">
        <v>2225</v>
      </c>
      <c r="G1668" s="2">
        <v>2</v>
      </c>
      <c r="H1668" s="2">
        <v>4</v>
      </c>
      <c r="I1668" s="2">
        <v>1</v>
      </c>
      <c r="J1668" s="2">
        <v>3</v>
      </c>
      <c r="K1668" s="2">
        <v>285000</v>
      </c>
      <c r="L1668" s="2" t="s">
        <v>13</v>
      </c>
      <c r="M1668" s="2" t="s">
        <v>24</v>
      </c>
      <c r="N1668" s="19" t="str">
        <f t="shared" si="0"/>
        <v>BIG</v>
      </c>
    </row>
    <row r="1669" spans="1:14" ht="15.75" customHeight="1" x14ac:dyDescent="0.2">
      <c r="A1669" s="2">
        <v>10678</v>
      </c>
      <c r="B1669" s="2">
        <v>8</v>
      </c>
      <c r="C1669" s="2">
        <v>5</v>
      </c>
      <c r="D1669" s="2">
        <v>1992</v>
      </c>
      <c r="E1669" s="2">
        <v>2000</v>
      </c>
      <c r="F1669" s="2">
        <v>2872</v>
      </c>
      <c r="G1669" s="2">
        <v>2</v>
      </c>
      <c r="H1669" s="2">
        <v>4</v>
      </c>
      <c r="I1669" s="2">
        <v>1</v>
      </c>
      <c r="J1669" s="2">
        <v>2</v>
      </c>
      <c r="K1669" s="2">
        <v>285000</v>
      </c>
      <c r="L1669" s="2" t="s">
        <v>13</v>
      </c>
      <c r="M1669" s="2" t="s">
        <v>24</v>
      </c>
      <c r="N1669" s="19" t="str">
        <f t="shared" si="0"/>
        <v>BIG</v>
      </c>
    </row>
    <row r="1670" spans="1:14" ht="15.75" customHeight="1" x14ac:dyDescent="0.2">
      <c r="A1670" s="2">
        <v>9660</v>
      </c>
      <c r="B1670" s="2">
        <v>8</v>
      </c>
      <c r="C1670" s="2">
        <v>5</v>
      </c>
      <c r="D1670" s="2">
        <v>1998</v>
      </c>
      <c r="E1670" s="2">
        <v>1998</v>
      </c>
      <c r="F1670" s="2">
        <v>1976</v>
      </c>
      <c r="G1670" s="2">
        <v>2</v>
      </c>
      <c r="H1670" s="2">
        <v>3</v>
      </c>
      <c r="I1670" s="2">
        <v>1</v>
      </c>
      <c r="J1670" s="2">
        <v>3</v>
      </c>
      <c r="K1670" s="2">
        <v>286000</v>
      </c>
      <c r="L1670" s="2" t="s">
        <v>13</v>
      </c>
      <c r="M1670" s="2" t="s">
        <v>24</v>
      </c>
      <c r="N1670" s="19" t="str">
        <f t="shared" si="0"/>
        <v>BIG</v>
      </c>
    </row>
    <row r="1671" spans="1:14" ht="15.75" customHeight="1" x14ac:dyDescent="0.2">
      <c r="A1671" s="2">
        <v>10010</v>
      </c>
      <c r="B1671" s="2">
        <v>7</v>
      </c>
      <c r="C1671" s="2">
        <v>5</v>
      </c>
      <c r="D1671" s="2">
        <v>1993</v>
      </c>
      <c r="E1671" s="2">
        <v>1994</v>
      </c>
      <c r="F1671" s="2">
        <v>2197</v>
      </c>
      <c r="G1671" s="2">
        <v>2</v>
      </c>
      <c r="H1671" s="2">
        <v>4</v>
      </c>
      <c r="I1671" s="2">
        <v>1</v>
      </c>
      <c r="J1671" s="2">
        <v>3</v>
      </c>
      <c r="K1671" s="2">
        <v>287500</v>
      </c>
      <c r="L1671" s="2" t="s">
        <v>13</v>
      </c>
      <c r="M1671" s="2" t="s">
        <v>24</v>
      </c>
      <c r="N1671" s="19" t="str">
        <f t="shared" si="0"/>
        <v>BIG</v>
      </c>
    </row>
    <row r="1672" spans="1:14" ht="15.75" customHeight="1" x14ac:dyDescent="0.2">
      <c r="A1672" s="2">
        <v>11764</v>
      </c>
      <c r="B1672" s="2">
        <v>8</v>
      </c>
      <c r="C1672" s="2">
        <v>7</v>
      </c>
      <c r="D1672" s="2">
        <v>1999</v>
      </c>
      <c r="E1672" s="2">
        <v>2007</v>
      </c>
      <c r="F1672" s="2">
        <v>2270</v>
      </c>
      <c r="G1672" s="2">
        <v>2</v>
      </c>
      <c r="H1672" s="2">
        <v>4</v>
      </c>
      <c r="I1672" s="2">
        <v>1</v>
      </c>
      <c r="J1672" s="2">
        <v>3</v>
      </c>
      <c r="K1672" s="2">
        <v>290000</v>
      </c>
      <c r="L1672" s="2" t="s">
        <v>13</v>
      </c>
      <c r="M1672" s="2" t="s">
        <v>24</v>
      </c>
      <c r="N1672" s="19" t="str">
        <f t="shared" si="0"/>
        <v>BIG</v>
      </c>
    </row>
    <row r="1673" spans="1:14" ht="15.75" customHeight="1" x14ac:dyDescent="0.2">
      <c r="A1673" s="2">
        <v>11929</v>
      </c>
      <c r="B1673" s="2">
        <v>8</v>
      </c>
      <c r="C1673" s="2">
        <v>7</v>
      </c>
      <c r="D1673" s="2">
        <v>1995</v>
      </c>
      <c r="E1673" s="2">
        <v>1995</v>
      </c>
      <c r="F1673" s="2">
        <v>2501</v>
      </c>
      <c r="G1673" s="2">
        <v>2</v>
      </c>
      <c r="H1673" s="2">
        <v>4</v>
      </c>
      <c r="I1673" s="2">
        <v>1</v>
      </c>
      <c r="J1673" s="2">
        <v>3</v>
      </c>
      <c r="K1673" s="2">
        <v>290000</v>
      </c>
      <c r="L1673" s="2" t="s">
        <v>13</v>
      </c>
      <c r="M1673" s="2" t="s">
        <v>24</v>
      </c>
      <c r="N1673" s="19" t="str">
        <f t="shared" si="0"/>
        <v>BIG</v>
      </c>
    </row>
    <row r="1674" spans="1:14" ht="15.75" customHeight="1" x14ac:dyDescent="0.2">
      <c r="A1674" s="2">
        <v>9205</v>
      </c>
      <c r="B1674" s="2">
        <v>6</v>
      </c>
      <c r="C1674" s="2">
        <v>5</v>
      </c>
      <c r="D1674" s="2">
        <v>1990</v>
      </c>
      <c r="E1674" s="2">
        <v>1991</v>
      </c>
      <c r="F1674" s="2">
        <v>2683</v>
      </c>
      <c r="G1674" s="2">
        <v>2</v>
      </c>
      <c r="H1674" s="2">
        <v>4</v>
      </c>
      <c r="I1674" s="2">
        <v>2</v>
      </c>
      <c r="J1674" s="2">
        <v>2</v>
      </c>
      <c r="K1674" s="2">
        <v>290000</v>
      </c>
      <c r="L1674" s="2" t="s">
        <v>13</v>
      </c>
      <c r="M1674" s="2" t="s">
        <v>24</v>
      </c>
      <c r="N1674" s="19" t="str">
        <f t="shared" si="0"/>
        <v>SMALL</v>
      </c>
    </row>
    <row r="1675" spans="1:14" ht="15.75" customHeight="1" x14ac:dyDescent="0.2">
      <c r="A1675" s="2">
        <v>9950</v>
      </c>
      <c r="B1675" s="2">
        <v>7</v>
      </c>
      <c r="C1675" s="2">
        <v>5</v>
      </c>
      <c r="D1675" s="2">
        <v>1995</v>
      </c>
      <c r="E1675" s="2">
        <v>1995</v>
      </c>
      <c r="F1675" s="2">
        <v>2520</v>
      </c>
      <c r="G1675" s="2">
        <v>2</v>
      </c>
      <c r="H1675" s="2">
        <v>4</v>
      </c>
      <c r="I1675" s="2">
        <v>1</v>
      </c>
      <c r="J1675" s="2">
        <v>3</v>
      </c>
      <c r="K1675" s="2">
        <v>290000</v>
      </c>
      <c r="L1675" s="2" t="s">
        <v>13</v>
      </c>
      <c r="M1675" s="2" t="s">
        <v>24</v>
      </c>
      <c r="N1675" s="19" t="str">
        <f t="shared" si="0"/>
        <v>BIG</v>
      </c>
    </row>
    <row r="1676" spans="1:14" ht="15.75" customHeight="1" x14ac:dyDescent="0.2">
      <c r="A1676" s="2">
        <v>12257</v>
      </c>
      <c r="B1676" s="2">
        <v>8</v>
      </c>
      <c r="C1676" s="2">
        <v>5</v>
      </c>
      <c r="D1676" s="2">
        <v>1995</v>
      </c>
      <c r="E1676" s="2">
        <v>1995</v>
      </c>
      <c r="F1676" s="2">
        <v>2531</v>
      </c>
      <c r="G1676" s="2">
        <v>2</v>
      </c>
      <c r="H1676" s="2">
        <v>4</v>
      </c>
      <c r="I1676" s="2">
        <v>1</v>
      </c>
      <c r="J1676" s="2">
        <v>3</v>
      </c>
      <c r="K1676" s="2">
        <v>290000</v>
      </c>
      <c r="L1676" s="2" t="s">
        <v>13</v>
      </c>
      <c r="M1676" s="2" t="s">
        <v>24</v>
      </c>
      <c r="N1676" s="19" t="str">
        <f t="shared" si="0"/>
        <v>BIG</v>
      </c>
    </row>
    <row r="1677" spans="1:14" ht="15.75" customHeight="1" x14ac:dyDescent="0.2">
      <c r="A1677" s="2">
        <v>10120</v>
      </c>
      <c r="B1677" s="2">
        <v>8</v>
      </c>
      <c r="C1677" s="2">
        <v>5</v>
      </c>
      <c r="D1677" s="2">
        <v>1994</v>
      </c>
      <c r="E1677" s="2">
        <v>1994</v>
      </c>
      <c r="F1677" s="2">
        <v>2526</v>
      </c>
      <c r="G1677" s="2">
        <v>2</v>
      </c>
      <c r="H1677" s="2">
        <v>4</v>
      </c>
      <c r="I1677" s="2">
        <v>1</v>
      </c>
      <c r="J1677" s="2">
        <v>3</v>
      </c>
      <c r="K1677" s="2">
        <v>290000</v>
      </c>
      <c r="L1677" s="2" t="s">
        <v>13</v>
      </c>
      <c r="M1677" s="2" t="s">
        <v>24</v>
      </c>
      <c r="N1677" s="19" t="str">
        <f t="shared" si="0"/>
        <v>BIG</v>
      </c>
    </row>
    <row r="1678" spans="1:14" ht="15.75" customHeight="1" x14ac:dyDescent="0.2">
      <c r="A1678" s="2">
        <v>11000</v>
      </c>
      <c r="B1678" s="2">
        <v>9</v>
      </c>
      <c r="C1678" s="2">
        <v>5</v>
      </c>
      <c r="D1678" s="2">
        <v>2000</v>
      </c>
      <c r="E1678" s="2">
        <v>2000</v>
      </c>
      <c r="F1678" s="2">
        <v>2172</v>
      </c>
      <c r="G1678" s="2">
        <v>2</v>
      </c>
      <c r="H1678" s="2">
        <v>4</v>
      </c>
      <c r="I1678" s="2">
        <v>1</v>
      </c>
      <c r="J1678" s="2">
        <v>3</v>
      </c>
      <c r="K1678" s="2">
        <v>291000</v>
      </c>
      <c r="L1678" s="2" t="s">
        <v>13</v>
      </c>
      <c r="M1678" s="2" t="s">
        <v>24</v>
      </c>
      <c r="N1678" s="19" t="str">
        <f t="shared" si="0"/>
        <v>BIG</v>
      </c>
    </row>
    <row r="1679" spans="1:14" ht="15.75" customHeight="1" x14ac:dyDescent="0.2">
      <c r="A1679" s="2">
        <v>9545</v>
      </c>
      <c r="B1679" s="2">
        <v>8</v>
      </c>
      <c r="C1679" s="2">
        <v>5</v>
      </c>
      <c r="D1679" s="2">
        <v>2000</v>
      </c>
      <c r="E1679" s="2">
        <v>2000</v>
      </c>
      <c r="F1679" s="2">
        <v>2234</v>
      </c>
      <c r="G1679" s="2">
        <v>2</v>
      </c>
      <c r="H1679" s="2">
        <v>3</v>
      </c>
      <c r="I1679" s="2">
        <v>1</v>
      </c>
      <c r="J1679" s="2">
        <v>3</v>
      </c>
      <c r="K1679" s="2">
        <v>300000</v>
      </c>
      <c r="L1679" s="2" t="s">
        <v>13</v>
      </c>
      <c r="M1679" s="2" t="s">
        <v>24</v>
      </c>
      <c r="N1679" s="19" t="str">
        <f t="shared" si="0"/>
        <v>BIG</v>
      </c>
    </row>
    <row r="1680" spans="1:14" ht="15.75" customHeight="1" x14ac:dyDescent="0.2">
      <c r="A1680" s="2">
        <v>14303</v>
      </c>
      <c r="B1680" s="2">
        <v>8</v>
      </c>
      <c r="C1680" s="2">
        <v>5</v>
      </c>
      <c r="D1680" s="2">
        <v>1994</v>
      </c>
      <c r="E1680" s="2">
        <v>1994</v>
      </c>
      <c r="F1680" s="2">
        <v>1987</v>
      </c>
      <c r="G1680" s="2">
        <v>2</v>
      </c>
      <c r="H1680" s="2">
        <v>2</v>
      </c>
      <c r="I1680" s="2">
        <v>1</v>
      </c>
      <c r="J1680" s="2">
        <v>2</v>
      </c>
      <c r="K1680" s="2">
        <v>301500</v>
      </c>
      <c r="L1680" s="2" t="s">
        <v>13</v>
      </c>
      <c r="M1680" s="2" t="s">
        <v>24</v>
      </c>
      <c r="N1680" s="19" t="str">
        <f t="shared" si="0"/>
        <v>BIG</v>
      </c>
    </row>
    <row r="1681" spans="1:14" ht="15.75" customHeight="1" x14ac:dyDescent="0.2">
      <c r="A1681" s="2">
        <v>9572</v>
      </c>
      <c r="B1681" s="2">
        <v>8</v>
      </c>
      <c r="C1681" s="2">
        <v>5</v>
      </c>
      <c r="D1681" s="2">
        <v>1990</v>
      </c>
      <c r="E1681" s="2">
        <v>1990</v>
      </c>
      <c r="F1681" s="2">
        <v>2810</v>
      </c>
      <c r="G1681" s="2">
        <v>2</v>
      </c>
      <c r="H1681" s="2">
        <v>4</v>
      </c>
      <c r="I1681" s="2">
        <v>1</v>
      </c>
      <c r="J1681" s="2">
        <v>2</v>
      </c>
      <c r="K1681" s="2">
        <v>302000</v>
      </c>
      <c r="L1681" s="2" t="s">
        <v>13</v>
      </c>
      <c r="M1681" s="2" t="s">
        <v>24</v>
      </c>
      <c r="N1681" s="19" t="str">
        <f t="shared" si="0"/>
        <v>BIG</v>
      </c>
    </row>
    <row r="1682" spans="1:14" ht="15.75" customHeight="1" x14ac:dyDescent="0.2">
      <c r="A1682" s="2">
        <v>14541</v>
      </c>
      <c r="B1682" s="2">
        <v>8</v>
      </c>
      <c r="C1682" s="2">
        <v>7</v>
      </c>
      <c r="D1682" s="2">
        <v>1993</v>
      </c>
      <c r="E1682" s="2">
        <v>1993</v>
      </c>
      <c r="F1682" s="2">
        <v>2520</v>
      </c>
      <c r="G1682" s="2">
        <v>2</v>
      </c>
      <c r="H1682" s="2">
        <v>5</v>
      </c>
      <c r="I1682" s="2">
        <v>1</v>
      </c>
      <c r="J1682" s="2">
        <v>3</v>
      </c>
      <c r="K1682" s="2">
        <v>310000</v>
      </c>
      <c r="L1682" s="2" t="s">
        <v>17</v>
      </c>
      <c r="M1682" s="2" t="s">
        <v>24</v>
      </c>
      <c r="N1682" s="19" t="str">
        <f t="shared" si="0"/>
        <v>BIG</v>
      </c>
    </row>
    <row r="1683" spans="1:14" ht="15.75" customHeight="1" x14ac:dyDescent="0.2">
      <c r="A1683" s="2">
        <v>10750</v>
      </c>
      <c r="B1683" s="2">
        <v>8</v>
      </c>
      <c r="C1683" s="2">
        <v>5</v>
      </c>
      <c r="D1683" s="2">
        <v>1994</v>
      </c>
      <c r="E1683" s="2">
        <v>1995</v>
      </c>
      <c r="F1683" s="2">
        <v>2063</v>
      </c>
      <c r="G1683" s="2">
        <v>2</v>
      </c>
      <c r="H1683" s="2">
        <v>3</v>
      </c>
      <c r="I1683" s="2">
        <v>2</v>
      </c>
      <c r="J1683" s="2">
        <v>3</v>
      </c>
      <c r="K1683" s="2">
        <v>315000</v>
      </c>
      <c r="L1683" s="2" t="s">
        <v>13</v>
      </c>
      <c r="M1683" s="2" t="s">
        <v>24</v>
      </c>
      <c r="N1683" s="19" t="str">
        <f t="shared" si="0"/>
        <v>BIG</v>
      </c>
    </row>
    <row r="1684" spans="1:14" ht="15.75" customHeight="1" x14ac:dyDescent="0.2">
      <c r="A1684" s="2">
        <v>9200</v>
      </c>
      <c r="B1684" s="2">
        <v>8</v>
      </c>
      <c r="C1684" s="2">
        <v>5</v>
      </c>
      <c r="D1684" s="2">
        <v>1998</v>
      </c>
      <c r="E1684" s="2">
        <v>1998</v>
      </c>
      <c r="F1684" s="2">
        <v>2630</v>
      </c>
      <c r="G1684" s="2">
        <v>2</v>
      </c>
      <c r="H1684" s="2">
        <v>4</v>
      </c>
      <c r="I1684" s="2">
        <v>1</v>
      </c>
      <c r="J1684" s="2">
        <v>3</v>
      </c>
      <c r="K1684" s="2">
        <v>315000</v>
      </c>
      <c r="L1684" s="2" t="s">
        <v>13</v>
      </c>
      <c r="M1684" s="2" t="s">
        <v>24</v>
      </c>
      <c r="N1684" s="19" t="str">
        <f t="shared" si="0"/>
        <v>SMALL</v>
      </c>
    </row>
    <row r="1685" spans="1:14" ht="15.75" customHeight="1" x14ac:dyDescent="0.2">
      <c r="A1685" s="2">
        <v>12585</v>
      </c>
      <c r="B1685" s="2">
        <v>8</v>
      </c>
      <c r="C1685" s="2">
        <v>5</v>
      </c>
      <c r="D1685" s="2">
        <v>1993</v>
      </c>
      <c r="E1685" s="2">
        <v>1993</v>
      </c>
      <c r="F1685" s="2">
        <v>2799</v>
      </c>
      <c r="G1685" s="2">
        <v>2</v>
      </c>
      <c r="H1685" s="2">
        <v>3</v>
      </c>
      <c r="I1685" s="2">
        <v>1</v>
      </c>
      <c r="J1685" s="2">
        <v>3</v>
      </c>
      <c r="K1685" s="2">
        <v>315000</v>
      </c>
      <c r="L1685" s="2" t="s">
        <v>13</v>
      </c>
      <c r="M1685" s="2" t="s">
        <v>24</v>
      </c>
      <c r="N1685" s="19" t="str">
        <f t="shared" si="0"/>
        <v>BIG</v>
      </c>
    </row>
    <row r="1686" spans="1:14" ht="15.75" customHeight="1" x14ac:dyDescent="0.2">
      <c r="A1686" s="2">
        <v>11787</v>
      </c>
      <c r="B1686" s="2">
        <v>7</v>
      </c>
      <c r="C1686" s="2">
        <v>5</v>
      </c>
      <c r="D1686" s="2">
        <v>1996</v>
      </c>
      <c r="E1686" s="2">
        <v>1997</v>
      </c>
      <c r="F1686" s="2">
        <v>2398</v>
      </c>
      <c r="G1686" s="2">
        <v>2</v>
      </c>
      <c r="H1686" s="2">
        <v>3</v>
      </c>
      <c r="I1686" s="2">
        <v>1</v>
      </c>
      <c r="J1686" s="2">
        <v>3</v>
      </c>
      <c r="K1686" s="2">
        <v>315750</v>
      </c>
      <c r="L1686" s="2" t="s">
        <v>13</v>
      </c>
      <c r="M1686" s="2" t="s">
        <v>24</v>
      </c>
      <c r="N1686" s="19" t="str">
        <f t="shared" si="0"/>
        <v>BIG</v>
      </c>
    </row>
    <row r="1687" spans="1:14" ht="15.75" customHeight="1" x14ac:dyDescent="0.2">
      <c r="A1687" s="2">
        <v>10236</v>
      </c>
      <c r="B1687" s="2">
        <v>8</v>
      </c>
      <c r="C1687" s="2">
        <v>5</v>
      </c>
      <c r="D1687" s="2">
        <v>1994</v>
      </c>
      <c r="E1687" s="2">
        <v>1995</v>
      </c>
      <c r="F1687" s="2">
        <v>2494</v>
      </c>
      <c r="G1687" s="2">
        <v>2</v>
      </c>
      <c r="H1687" s="2">
        <v>4</v>
      </c>
      <c r="I1687" s="2">
        <v>1</v>
      </c>
      <c r="J1687" s="2">
        <v>3</v>
      </c>
      <c r="K1687" s="2">
        <v>321000</v>
      </c>
      <c r="L1687" s="2" t="s">
        <v>13</v>
      </c>
      <c r="M1687" s="2" t="s">
        <v>24</v>
      </c>
      <c r="N1687" s="19" t="str">
        <f t="shared" si="0"/>
        <v>BIG</v>
      </c>
    </row>
    <row r="1688" spans="1:14" ht="15.75" customHeight="1" x14ac:dyDescent="0.2">
      <c r="A1688" s="2">
        <v>11002</v>
      </c>
      <c r="B1688" s="2">
        <v>8</v>
      </c>
      <c r="C1688" s="2">
        <v>5</v>
      </c>
      <c r="D1688" s="2">
        <v>1998</v>
      </c>
      <c r="E1688" s="2">
        <v>1999</v>
      </c>
      <c r="F1688" s="2">
        <v>2582</v>
      </c>
      <c r="G1688" s="2">
        <v>2</v>
      </c>
      <c r="H1688" s="2">
        <v>4</v>
      </c>
      <c r="I1688" s="2">
        <v>1</v>
      </c>
      <c r="J1688" s="2">
        <v>3</v>
      </c>
      <c r="K1688" s="2">
        <v>322500</v>
      </c>
      <c r="L1688" s="2" t="s">
        <v>13</v>
      </c>
      <c r="M1688" s="2" t="s">
        <v>24</v>
      </c>
      <c r="N1688" s="19" t="str">
        <f t="shared" si="0"/>
        <v>BIG</v>
      </c>
    </row>
    <row r="1689" spans="1:14" ht="15.75" customHeight="1" x14ac:dyDescent="0.2">
      <c r="A1689" s="2">
        <v>12256</v>
      </c>
      <c r="B1689" s="2">
        <v>8</v>
      </c>
      <c r="C1689" s="2">
        <v>5</v>
      </c>
      <c r="D1689" s="2">
        <v>1994</v>
      </c>
      <c r="E1689" s="2">
        <v>1995</v>
      </c>
      <c r="F1689" s="2">
        <v>2622</v>
      </c>
      <c r="G1689" s="2">
        <v>2</v>
      </c>
      <c r="H1689" s="2">
        <v>3</v>
      </c>
      <c r="I1689" s="2">
        <v>2</v>
      </c>
      <c r="J1689" s="2">
        <v>2</v>
      </c>
      <c r="K1689" s="2">
        <v>325000</v>
      </c>
      <c r="L1689" s="2" t="s">
        <v>13</v>
      </c>
      <c r="M1689" s="2" t="s">
        <v>24</v>
      </c>
      <c r="N1689" s="19" t="str">
        <f t="shared" si="0"/>
        <v>BIG</v>
      </c>
    </row>
    <row r="1690" spans="1:14" ht="15.75" customHeight="1" x14ac:dyDescent="0.2">
      <c r="A1690" s="2">
        <v>12720</v>
      </c>
      <c r="B1690" s="2">
        <v>8</v>
      </c>
      <c r="C1690" s="2">
        <v>5</v>
      </c>
      <c r="D1690" s="2">
        <v>2000</v>
      </c>
      <c r="E1690" s="2">
        <v>2000</v>
      </c>
      <c r="F1690" s="2">
        <v>2687</v>
      </c>
      <c r="G1690" s="2">
        <v>2</v>
      </c>
      <c r="H1690" s="2">
        <v>4</v>
      </c>
      <c r="I1690" s="2">
        <v>2</v>
      </c>
      <c r="J1690" s="2">
        <v>3</v>
      </c>
      <c r="K1690" s="2">
        <v>327000</v>
      </c>
      <c r="L1690" s="2" t="s">
        <v>13</v>
      </c>
      <c r="M1690" s="2" t="s">
        <v>24</v>
      </c>
      <c r="N1690" s="19" t="str">
        <f t="shared" si="0"/>
        <v>BIG</v>
      </c>
    </row>
    <row r="1691" spans="1:14" ht="15.75" customHeight="1" x14ac:dyDescent="0.2">
      <c r="A1691" s="2">
        <v>9044</v>
      </c>
      <c r="B1691" s="2">
        <v>8</v>
      </c>
      <c r="C1691" s="2">
        <v>5</v>
      </c>
      <c r="D1691" s="2">
        <v>1996</v>
      </c>
      <c r="E1691" s="2">
        <v>1997</v>
      </c>
      <c r="F1691" s="2">
        <v>2538</v>
      </c>
      <c r="G1691" s="2">
        <v>2</v>
      </c>
      <c r="H1691" s="2">
        <v>4</v>
      </c>
      <c r="I1691" s="2">
        <v>1</v>
      </c>
      <c r="J1691" s="2">
        <v>3</v>
      </c>
      <c r="K1691" s="2">
        <v>330000</v>
      </c>
      <c r="L1691" s="2" t="s">
        <v>17</v>
      </c>
      <c r="M1691" s="2" t="s">
        <v>24</v>
      </c>
      <c r="N1691" s="19" t="str">
        <f t="shared" si="0"/>
        <v>SMALL</v>
      </c>
    </row>
    <row r="1692" spans="1:14" ht="15.75" customHeight="1" x14ac:dyDescent="0.2">
      <c r="A1692" s="2">
        <v>14774</v>
      </c>
      <c r="B1692" s="2">
        <v>9</v>
      </c>
      <c r="C1692" s="2">
        <v>5</v>
      </c>
      <c r="D1692" s="2">
        <v>1999</v>
      </c>
      <c r="E1692" s="2">
        <v>1999</v>
      </c>
      <c r="F1692" s="2">
        <v>2599</v>
      </c>
      <c r="G1692" s="2">
        <v>2</v>
      </c>
      <c r="H1692" s="2">
        <v>4</v>
      </c>
      <c r="I1692" s="2">
        <v>1</v>
      </c>
      <c r="J1692" s="2">
        <v>3</v>
      </c>
      <c r="K1692" s="2">
        <v>333168</v>
      </c>
      <c r="L1692" s="2" t="s">
        <v>13</v>
      </c>
      <c r="M1692" s="2" t="s">
        <v>24</v>
      </c>
      <c r="N1692" s="19" t="str">
        <f t="shared" si="0"/>
        <v>BIG</v>
      </c>
    </row>
    <row r="1693" spans="1:14" ht="15.75" customHeight="1" x14ac:dyDescent="0.2">
      <c r="A1693" s="2">
        <v>11025</v>
      </c>
      <c r="B1693" s="2">
        <v>8</v>
      </c>
      <c r="C1693" s="2">
        <v>5</v>
      </c>
      <c r="D1693" s="2">
        <v>1992</v>
      </c>
      <c r="E1693" s="2">
        <v>1993</v>
      </c>
      <c r="F1693" s="2">
        <v>2826</v>
      </c>
      <c r="G1693" s="2">
        <v>2</v>
      </c>
      <c r="H1693" s="2">
        <v>3</v>
      </c>
      <c r="I1693" s="2">
        <v>3</v>
      </c>
      <c r="J1693" s="2">
        <v>3</v>
      </c>
      <c r="K1693" s="2">
        <v>334000</v>
      </c>
      <c r="L1693" s="2" t="s">
        <v>13</v>
      </c>
      <c r="M1693" s="2" t="s">
        <v>24</v>
      </c>
      <c r="N1693" s="19" t="str">
        <f t="shared" si="0"/>
        <v>BIG</v>
      </c>
    </row>
    <row r="1694" spans="1:14" ht="15.75" customHeight="1" x14ac:dyDescent="0.2">
      <c r="A1694" s="2">
        <v>12203</v>
      </c>
      <c r="B1694" s="2">
        <v>8</v>
      </c>
      <c r="C1694" s="2">
        <v>5</v>
      </c>
      <c r="D1694" s="2">
        <v>1998</v>
      </c>
      <c r="E1694" s="2">
        <v>1999</v>
      </c>
      <c r="F1694" s="2">
        <v>2612</v>
      </c>
      <c r="G1694" s="2">
        <v>2</v>
      </c>
      <c r="H1694" s="2">
        <v>4</v>
      </c>
      <c r="I1694" s="2">
        <v>1</v>
      </c>
      <c r="J1694" s="2">
        <v>3</v>
      </c>
      <c r="K1694" s="2">
        <v>336000</v>
      </c>
      <c r="L1694" s="2" t="s">
        <v>13</v>
      </c>
      <c r="M1694" s="2" t="s">
        <v>24</v>
      </c>
      <c r="N1694" s="19" t="str">
        <f t="shared" si="0"/>
        <v>BIG</v>
      </c>
    </row>
    <row r="1695" spans="1:14" ht="15.75" customHeight="1" x14ac:dyDescent="0.2">
      <c r="A1695" s="2">
        <v>9430</v>
      </c>
      <c r="B1695" s="2">
        <v>8</v>
      </c>
      <c r="C1695" s="2">
        <v>5</v>
      </c>
      <c r="D1695" s="2">
        <v>1999</v>
      </c>
      <c r="E1695" s="2">
        <v>1999</v>
      </c>
      <c r="F1695" s="2">
        <v>2365</v>
      </c>
      <c r="G1695" s="2">
        <v>2</v>
      </c>
      <c r="H1695" s="2">
        <v>3</v>
      </c>
      <c r="I1695" s="2">
        <v>1</v>
      </c>
      <c r="J1695" s="2">
        <v>3</v>
      </c>
      <c r="K1695" s="2">
        <v>337000</v>
      </c>
      <c r="L1695" s="2" t="s">
        <v>13</v>
      </c>
      <c r="M1695" s="2" t="s">
        <v>24</v>
      </c>
      <c r="N1695" s="19" t="str">
        <f t="shared" si="0"/>
        <v>BIG</v>
      </c>
    </row>
    <row r="1696" spans="1:14" ht="15.75" customHeight="1" x14ac:dyDescent="0.2">
      <c r="A1696" s="2">
        <v>16545</v>
      </c>
      <c r="B1696" s="2">
        <v>8</v>
      </c>
      <c r="C1696" s="2">
        <v>5</v>
      </c>
      <c r="D1696" s="2">
        <v>1998</v>
      </c>
      <c r="E1696" s="2">
        <v>1998</v>
      </c>
      <c r="F1696" s="2">
        <v>2450</v>
      </c>
      <c r="G1696" s="2">
        <v>2</v>
      </c>
      <c r="H1696" s="2">
        <v>3</v>
      </c>
      <c r="I1696" s="2">
        <v>1</v>
      </c>
      <c r="J1696" s="2">
        <v>3</v>
      </c>
      <c r="K1696" s="2">
        <v>340000</v>
      </c>
      <c r="L1696" s="2" t="s">
        <v>13</v>
      </c>
      <c r="M1696" s="2" t="s">
        <v>24</v>
      </c>
      <c r="N1696" s="19" t="str">
        <f t="shared" si="0"/>
        <v>BIG</v>
      </c>
    </row>
    <row r="1697" spans="1:14" ht="15.75" customHeight="1" x14ac:dyDescent="0.2">
      <c r="A1697" s="2">
        <v>10542</v>
      </c>
      <c r="B1697" s="2">
        <v>7</v>
      </c>
      <c r="C1697" s="2">
        <v>5</v>
      </c>
      <c r="D1697" s="2">
        <v>1993</v>
      </c>
      <c r="E1697" s="2">
        <v>1994</v>
      </c>
      <c r="F1697" s="2">
        <v>2418</v>
      </c>
      <c r="G1697" s="2">
        <v>2</v>
      </c>
      <c r="H1697" s="2">
        <v>3</v>
      </c>
      <c r="I1697" s="2">
        <v>1</v>
      </c>
      <c r="J1697" s="2">
        <v>3</v>
      </c>
      <c r="K1697" s="2">
        <v>341000</v>
      </c>
      <c r="L1697" s="2" t="s">
        <v>13</v>
      </c>
      <c r="M1697" s="2" t="s">
        <v>24</v>
      </c>
      <c r="N1697" s="19" t="str">
        <f t="shared" si="0"/>
        <v>BIG</v>
      </c>
    </row>
    <row r="1698" spans="1:14" ht="15.75" customHeight="1" x14ac:dyDescent="0.2">
      <c r="A1698" s="2">
        <v>9452</v>
      </c>
      <c r="B1698" s="2">
        <v>8</v>
      </c>
      <c r="C1698" s="2">
        <v>5</v>
      </c>
      <c r="D1698" s="2">
        <v>1997</v>
      </c>
      <c r="E1698" s="2">
        <v>1998</v>
      </c>
      <c r="F1698" s="2">
        <v>2392</v>
      </c>
      <c r="G1698" s="2">
        <v>2</v>
      </c>
      <c r="H1698" s="2">
        <v>3</v>
      </c>
      <c r="I1698" s="2">
        <v>1</v>
      </c>
      <c r="J1698" s="2">
        <v>3</v>
      </c>
      <c r="K1698" s="2">
        <v>348000</v>
      </c>
      <c r="L1698" s="2" t="s">
        <v>13</v>
      </c>
      <c r="M1698" s="2" t="s">
        <v>24</v>
      </c>
      <c r="N1698" s="19" t="str">
        <f t="shared" si="0"/>
        <v>BIG</v>
      </c>
    </row>
    <row r="1699" spans="1:14" ht="15.75" customHeight="1" x14ac:dyDescent="0.2">
      <c r="A1699" s="2">
        <v>11675</v>
      </c>
      <c r="B1699" s="2">
        <v>8</v>
      </c>
      <c r="C1699" s="2">
        <v>5</v>
      </c>
      <c r="D1699" s="2">
        <v>1998</v>
      </c>
      <c r="E1699" s="2">
        <v>1998</v>
      </c>
      <c r="F1699" s="2">
        <v>2006</v>
      </c>
      <c r="G1699" s="2">
        <v>2</v>
      </c>
      <c r="H1699" s="2">
        <v>2</v>
      </c>
      <c r="I1699" s="2">
        <v>1</v>
      </c>
      <c r="J1699" s="2">
        <v>3</v>
      </c>
      <c r="K1699" s="2">
        <v>350000</v>
      </c>
      <c r="L1699" s="2" t="s">
        <v>13</v>
      </c>
      <c r="M1699" s="2" t="s">
        <v>24</v>
      </c>
      <c r="N1699" s="19" t="str">
        <f t="shared" si="0"/>
        <v>BIG</v>
      </c>
    </row>
    <row r="1700" spans="1:14" ht="15.75" customHeight="1" x14ac:dyDescent="0.2">
      <c r="A1700" s="2">
        <v>10437</v>
      </c>
      <c r="B1700" s="2">
        <v>8</v>
      </c>
      <c r="C1700" s="2">
        <v>6</v>
      </c>
      <c r="D1700" s="2">
        <v>1995</v>
      </c>
      <c r="E1700" s="2">
        <v>1995</v>
      </c>
      <c r="F1700" s="2">
        <v>2113</v>
      </c>
      <c r="G1700" s="2">
        <v>2</v>
      </c>
      <c r="H1700" s="2">
        <v>2</v>
      </c>
      <c r="I1700" s="2">
        <v>1</v>
      </c>
      <c r="J1700" s="2">
        <v>3</v>
      </c>
      <c r="K1700" s="2">
        <v>350000</v>
      </c>
      <c r="L1700" s="2" t="s">
        <v>17</v>
      </c>
      <c r="M1700" s="2" t="s">
        <v>24</v>
      </c>
      <c r="N1700" s="19" t="str">
        <f t="shared" si="0"/>
        <v>BIG</v>
      </c>
    </row>
    <row r="1701" spans="1:14" ht="15.75" customHeight="1" x14ac:dyDescent="0.2">
      <c r="A1701" s="2">
        <v>10019</v>
      </c>
      <c r="B1701" s="2">
        <v>8</v>
      </c>
      <c r="C1701" s="2">
        <v>5</v>
      </c>
      <c r="D1701" s="2">
        <v>1995</v>
      </c>
      <c r="E1701" s="2">
        <v>1995</v>
      </c>
      <c r="F1701" s="2">
        <v>2726</v>
      </c>
      <c r="G1701" s="2">
        <v>2</v>
      </c>
      <c r="H1701" s="2">
        <v>4</v>
      </c>
      <c r="I1701" s="2">
        <v>1</v>
      </c>
      <c r="J1701" s="2">
        <v>3</v>
      </c>
      <c r="K1701" s="2">
        <v>350000</v>
      </c>
      <c r="L1701" s="2" t="s">
        <v>13</v>
      </c>
      <c r="M1701" s="2" t="s">
        <v>24</v>
      </c>
      <c r="N1701" s="19" t="str">
        <f t="shared" si="0"/>
        <v>BIG</v>
      </c>
    </row>
    <row r="1702" spans="1:14" ht="15.75" customHeight="1" x14ac:dyDescent="0.2">
      <c r="A1702" s="2">
        <v>17433</v>
      </c>
      <c r="B1702" s="2">
        <v>8</v>
      </c>
      <c r="C1702" s="2">
        <v>5</v>
      </c>
      <c r="D1702" s="2">
        <v>1998</v>
      </c>
      <c r="E1702" s="2">
        <v>1998</v>
      </c>
      <c r="F1702" s="2">
        <v>2475</v>
      </c>
      <c r="G1702" s="2">
        <v>2</v>
      </c>
      <c r="H1702" s="2">
        <v>4</v>
      </c>
      <c r="I1702" s="2">
        <v>1</v>
      </c>
      <c r="J1702" s="2">
        <v>3</v>
      </c>
      <c r="K1702" s="2">
        <v>355000</v>
      </c>
      <c r="L1702" s="2" t="s">
        <v>13</v>
      </c>
      <c r="M1702" s="2" t="s">
        <v>24</v>
      </c>
      <c r="N1702" s="19" t="str">
        <f t="shared" si="0"/>
        <v>BIG</v>
      </c>
    </row>
    <row r="1703" spans="1:14" ht="15.75" customHeight="1" x14ac:dyDescent="0.2">
      <c r="A1703" s="2">
        <v>13143</v>
      </c>
      <c r="B1703" s="2">
        <v>8</v>
      </c>
      <c r="C1703" s="2">
        <v>5</v>
      </c>
      <c r="D1703" s="2">
        <v>1993</v>
      </c>
      <c r="E1703" s="2">
        <v>1993</v>
      </c>
      <c r="F1703" s="2">
        <v>2349</v>
      </c>
      <c r="G1703" s="2">
        <v>2</v>
      </c>
      <c r="H1703" s="2">
        <v>4</v>
      </c>
      <c r="I1703" s="2">
        <v>1</v>
      </c>
      <c r="J1703" s="2">
        <v>3</v>
      </c>
      <c r="K1703" s="2">
        <v>362500</v>
      </c>
      <c r="L1703" s="2" t="s">
        <v>13</v>
      </c>
      <c r="M1703" s="2" t="s">
        <v>24</v>
      </c>
      <c r="N1703" s="19" t="str">
        <f t="shared" si="0"/>
        <v>BIG</v>
      </c>
    </row>
    <row r="1704" spans="1:14" ht="15.75" customHeight="1" x14ac:dyDescent="0.2">
      <c r="A1704" s="2">
        <v>11025</v>
      </c>
      <c r="B1704" s="2">
        <v>9</v>
      </c>
      <c r="C1704" s="2">
        <v>5</v>
      </c>
      <c r="D1704" s="2">
        <v>1993</v>
      </c>
      <c r="E1704" s="2">
        <v>1994</v>
      </c>
      <c r="F1704" s="2">
        <v>2786</v>
      </c>
      <c r="G1704" s="2">
        <v>2</v>
      </c>
      <c r="H1704" s="2">
        <v>4</v>
      </c>
      <c r="I1704" s="2">
        <v>1</v>
      </c>
      <c r="J1704" s="2">
        <v>2</v>
      </c>
      <c r="K1704" s="2">
        <v>372500</v>
      </c>
      <c r="L1704" s="2" t="s">
        <v>13</v>
      </c>
      <c r="M1704" s="2" t="s">
        <v>24</v>
      </c>
      <c r="N1704" s="19" t="str">
        <f t="shared" si="0"/>
        <v>BIG</v>
      </c>
    </row>
    <row r="1705" spans="1:14" ht="15.75" customHeight="1" x14ac:dyDescent="0.2">
      <c r="A1705" s="2">
        <v>12191</v>
      </c>
      <c r="B1705" s="2">
        <v>8</v>
      </c>
      <c r="C1705" s="2">
        <v>5</v>
      </c>
      <c r="D1705" s="2">
        <v>1997</v>
      </c>
      <c r="E1705" s="2">
        <v>1998</v>
      </c>
      <c r="F1705" s="2">
        <v>2551</v>
      </c>
      <c r="G1705" s="2">
        <v>2</v>
      </c>
      <c r="H1705" s="2">
        <v>4</v>
      </c>
      <c r="I1705" s="2">
        <v>2</v>
      </c>
      <c r="J1705" s="2">
        <v>3</v>
      </c>
      <c r="K1705" s="2">
        <v>384500</v>
      </c>
      <c r="L1705" s="2" t="s">
        <v>13</v>
      </c>
      <c r="M1705" s="2" t="s">
        <v>24</v>
      </c>
      <c r="N1705" s="19" t="str">
        <f t="shared" si="0"/>
        <v>BIG</v>
      </c>
    </row>
    <row r="1706" spans="1:14" ht="15.75" customHeight="1" x14ac:dyDescent="0.2">
      <c r="A1706" s="2">
        <v>46589</v>
      </c>
      <c r="B1706" s="2">
        <v>8</v>
      </c>
      <c r="C1706" s="2">
        <v>7</v>
      </c>
      <c r="D1706" s="2">
        <v>1994</v>
      </c>
      <c r="E1706" s="2">
        <v>2005</v>
      </c>
      <c r="F1706" s="2">
        <v>2448</v>
      </c>
      <c r="G1706" s="2">
        <v>2</v>
      </c>
      <c r="H1706" s="2">
        <v>4</v>
      </c>
      <c r="I1706" s="2">
        <v>1</v>
      </c>
      <c r="J1706" s="2">
        <v>3</v>
      </c>
      <c r="K1706" s="2">
        <v>402000</v>
      </c>
      <c r="L1706" s="2" t="s">
        <v>13</v>
      </c>
      <c r="M1706" s="2" t="s">
        <v>24</v>
      </c>
      <c r="N1706" s="19" t="str">
        <f t="shared" si="0"/>
        <v>BIG</v>
      </c>
    </row>
    <row r="1707" spans="1:14" ht="15.75" customHeight="1" x14ac:dyDescent="0.2">
      <c r="A1707" s="2">
        <v>15138</v>
      </c>
      <c r="B1707" s="2">
        <v>8</v>
      </c>
      <c r="C1707" s="2">
        <v>5</v>
      </c>
      <c r="D1707" s="2">
        <v>1995</v>
      </c>
      <c r="E1707" s="2">
        <v>1996</v>
      </c>
      <c r="F1707" s="2">
        <v>2794</v>
      </c>
      <c r="G1707" s="2">
        <v>2</v>
      </c>
      <c r="H1707" s="2">
        <v>4</v>
      </c>
      <c r="I1707" s="2">
        <v>1</v>
      </c>
      <c r="J1707" s="2">
        <v>3</v>
      </c>
      <c r="K1707" s="2">
        <v>403000</v>
      </c>
      <c r="L1707" s="2" t="s">
        <v>13</v>
      </c>
      <c r="M1707" s="2" t="s">
        <v>24</v>
      </c>
      <c r="N1707" s="19" t="str">
        <f t="shared" si="0"/>
        <v>BIG</v>
      </c>
    </row>
    <row r="1708" spans="1:14" ht="15.75" customHeight="1" x14ac:dyDescent="0.2">
      <c r="A1708" s="2">
        <v>9233</v>
      </c>
      <c r="B1708" s="2">
        <v>9</v>
      </c>
      <c r="C1708" s="2">
        <v>5</v>
      </c>
      <c r="D1708" s="2">
        <v>2000</v>
      </c>
      <c r="E1708" s="2">
        <v>2000</v>
      </c>
      <c r="F1708" s="2">
        <v>2855</v>
      </c>
      <c r="G1708" s="2">
        <v>2</v>
      </c>
      <c r="H1708" s="2">
        <v>4</v>
      </c>
      <c r="I1708" s="2">
        <v>1</v>
      </c>
      <c r="J1708" s="2">
        <v>3</v>
      </c>
      <c r="K1708" s="2">
        <v>405000</v>
      </c>
      <c r="L1708" s="2" t="s">
        <v>13</v>
      </c>
      <c r="M1708" s="2" t="s">
        <v>24</v>
      </c>
      <c r="N1708" s="19" t="str">
        <f t="shared" si="0"/>
        <v>SMALL</v>
      </c>
    </row>
    <row r="1709" spans="1:14" ht="15.75" customHeight="1" x14ac:dyDescent="0.2">
      <c r="A1709" s="2">
        <v>14720</v>
      </c>
      <c r="B1709" s="2">
        <v>8</v>
      </c>
      <c r="C1709" s="2">
        <v>5</v>
      </c>
      <c r="D1709" s="2">
        <v>1995</v>
      </c>
      <c r="E1709" s="2">
        <v>1996</v>
      </c>
      <c r="F1709" s="2">
        <v>3238</v>
      </c>
      <c r="G1709" s="2">
        <v>2</v>
      </c>
      <c r="H1709" s="2">
        <v>4</v>
      </c>
      <c r="I1709" s="2">
        <v>1</v>
      </c>
      <c r="J1709" s="2">
        <v>3</v>
      </c>
      <c r="K1709" s="2">
        <v>410000</v>
      </c>
      <c r="L1709" s="2" t="s">
        <v>13</v>
      </c>
      <c r="M1709" s="2" t="s">
        <v>24</v>
      </c>
      <c r="N1709" s="19" t="str">
        <f t="shared" si="0"/>
        <v>BIG</v>
      </c>
    </row>
    <row r="1710" spans="1:14" ht="15.75" customHeight="1" x14ac:dyDescent="0.2">
      <c r="A1710" s="2">
        <v>10557</v>
      </c>
      <c r="B1710" s="2">
        <v>9</v>
      </c>
      <c r="C1710" s="2">
        <v>5</v>
      </c>
      <c r="D1710" s="2">
        <v>1998</v>
      </c>
      <c r="E1710" s="2">
        <v>1998</v>
      </c>
      <c r="F1710" s="2">
        <v>3078</v>
      </c>
      <c r="G1710" s="2">
        <v>2</v>
      </c>
      <c r="H1710" s="2">
        <v>4</v>
      </c>
      <c r="I1710" s="2">
        <v>1</v>
      </c>
      <c r="J1710" s="2">
        <v>3</v>
      </c>
      <c r="K1710" s="2">
        <v>410000</v>
      </c>
      <c r="L1710" s="2" t="s">
        <v>13</v>
      </c>
      <c r="M1710" s="2" t="s">
        <v>24</v>
      </c>
      <c r="N1710" s="19" t="str">
        <f t="shared" si="0"/>
        <v>BIG</v>
      </c>
    </row>
    <row r="1711" spans="1:14" ht="15.75" customHeight="1" x14ac:dyDescent="0.2">
      <c r="A1711" s="2">
        <v>12692</v>
      </c>
      <c r="B1711" s="2">
        <v>8</v>
      </c>
      <c r="C1711" s="2">
        <v>5</v>
      </c>
      <c r="D1711" s="2">
        <v>1992</v>
      </c>
      <c r="E1711" s="2">
        <v>1993</v>
      </c>
      <c r="F1711" s="2">
        <v>3228</v>
      </c>
      <c r="G1711" s="2">
        <v>3</v>
      </c>
      <c r="H1711" s="2">
        <v>4</v>
      </c>
      <c r="I1711" s="2">
        <v>1</v>
      </c>
      <c r="J1711" s="2">
        <v>2</v>
      </c>
      <c r="K1711" s="2">
        <v>430000</v>
      </c>
      <c r="L1711" s="2" t="s">
        <v>13</v>
      </c>
      <c r="M1711" s="2" t="s">
        <v>24</v>
      </c>
      <c r="N1711" s="19" t="str">
        <f t="shared" si="0"/>
        <v>BIG</v>
      </c>
    </row>
    <row r="1712" spans="1:14" ht="15.75" customHeight="1" x14ac:dyDescent="0.2">
      <c r="A1712" s="2">
        <v>11400</v>
      </c>
      <c r="B1712" s="2">
        <v>10</v>
      </c>
      <c r="C1712" s="2">
        <v>5</v>
      </c>
      <c r="D1712" s="2">
        <v>2001</v>
      </c>
      <c r="E1712" s="2">
        <v>2002</v>
      </c>
      <c r="F1712" s="2">
        <v>2633</v>
      </c>
      <c r="G1712" s="2">
        <v>2</v>
      </c>
      <c r="H1712" s="2">
        <v>2</v>
      </c>
      <c r="I1712" s="2">
        <v>2</v>
      </c>
      <c r="J1712" s="2">
        <v>3</v>
      </c>
      <c r="K1712" s="2">
        <v>466500</v>
      </c>
      <c r="L1712" s="2" t="s">
        <v>13</v>
      </c>
      <c r="M1712" s="2" t="s">
        <v>24</v>
      </c>
      <c r="N1712" s="19" t="str">
        <f t="shared" si="0"/>
        <v>BIG</v>
      </c>
    </row>
    <row r="1713" spans="1:14" ht="15.75" customHeight="1" x14ac:dyDescent="0.2">
      <c r="A1713" s="2">
        <v>17242</v>
      </c>
      <c r="B1713" s="2">
        <v>9</v>
      </c>
      <c r="C1713" s="2">
        <v>5</v>
      </c>
      <c r="D1713" s="2">
        <v>1993</v>
      </c>
      <c r="E1713" s="2">
        <v>1994</v>
      </c>
      <c r="F1713" s="2">
        <v>3500</v>
      </c>
      <c r="G1713" s="2">
        <v>3</v>
      </c>
      <c r="H1713" s="2">
        <v>4</v>
      </c>
      <c r="I1713" s="2">
        <v>1</v>
      </c>
      <c r="J1713" s="2">
        <v>3</v>
      </c>
      <c r="K1713" s="2">
        <v>584500</v>
      </c>
      <c r="L1713" s="2" t="s">
        <v>17</v>
      </c>
      <c r="M1713" s="2" t="s">
        <v>24</v>
      </c>
      <c r="N1713" s="19" t="str">
        <f t="shared" si="0"/>
        <v>BIG</v>
      </c>
    </row>
    <row r="1714" spans="1:14" ht="15.75" customHeight="1" x14ac:dyDescent="0.2">
      <c r="A1714" s="2">
        <v>35760</v>
      </c>
      <c r="B1714" s="2">
        <v>10</v>
      </c>
      <c r="C1714" s="2">
        <v>5</v>
      </c>
      <c r="D1714" s="2">
        <v>1995</v>
      </c>
      <c r="E1714" s="2">
        <v>1996</v>
      </c>
      <c r="F1714" s="2">
        <v>3627</v>
      </c>
      <c r="G1714" s="2">
        <v>3</v>
      </c>
      <c r="H1714" s="2">
        <v>4</v>
      </c>
      <c r="I1714" s="2">
        <v>1</v>
      </c>
      <c r="J1714" s="2">
        <v>3</v>
      </c>
      <c r="K1714" s="2">
        <v>625000</v>
      </c>
      <c r="L1714" s="2" t="s">
        <v>17</v>
      </c>
      <c r="M1714" s="2" t="s">
        <v>24</v>
      </c>
      <c r="N1714" s="19" t="str">
        <f t="shared" si="0"/>
        <v>BIG</v>
      </c>
    </row>
    <row r="1715" spans="1:14" ht="15.75" customHeight="1" x14ac:dyDescent="0.2">
      <c r="A1715" s="2">
        <v>2280</v>
      </c>
      <c r="B1715" s="2">
        <v>7</v>
      </c>
      <c r="C1715" s="2">
        <v>6</v>
      </c>
      <c r="D1715" s="2">
        <v>1975</v>
      </c>
      <c r="E1715" s="2">
        <v>1975</v>
      </c>
      <c r="F1715" s="2">
        <v>836</v>
      </c>
      <c r="G1715" s="2">
        <v>1</v>
      </c>
      <c r="H1715" s="2">
        <v>2</v>
      </c>
      <c r="I1715" s="2">
        <v>0</v>
      </c>
      <c r="J1715" s="2">
        <v>1</v>
      </c>
      <c r="K1715" s="2">
        <v>120000</v>
      </c>
      <c r="L1715" s="2" t="s">
        <v>13</v>
      </c>
      <c r="M1715" s="2" t="s">
        <v>21</v>
      </c>
      <c r="N1715" s="19" t="str">
        <f t="shared" si="0"/>
        <v>SMALL</v>
      </c>
    </row>
    <row r="1716" spans="1:14" ht="15.75" customHeight="1" x14ac:dyDescent="0.2">
      <c r="A1716" s="2">
        <v>2280</v>
      </c>
      <c r="B1716" s="2">
        <v>7</v>
      </c>
      <c r="C1716" s="2">
        <v>5</v>
      </c>
      <c r="D1716" s="2">
        <v>1975</v>
      </c>
      <c r="E1716" s="2">
        <v>1975</v>
      </c>
      <c r="F1716" s="2">
        <v>1055</v>
      </c>
      <c r="G1716" s="2">
        <v>2</v>
      </c>
      <c r="H1716" s="2">
        <v>2</v>
      </c>
      <c r="I1716" s="2">
        <v>1</v>
      </c>
      <c r="J1716" s="2">
        <v>2</v>
      </c>
      <c r="K1716" s="2">
        <v>123000</v>
      </c>
      <c r="L1716" s="2" t="s">
        <v>13</v>
      </c>
      <c r="M1716" s="2" t="s">
        <v>21</v>
      </c>
      <c r="N1716" s="19" t="str">
        <f t="shared" si="0"/>
        <v>SMALL</v>
      </c>
    </row>
    <row r="1717" spans="1:14" ht="15.75" customHeight="1" x14ac:dyDescent="0.2">
      <c r="A1717" s="2">
        <v>4043</v>
      </c>
      <c r="B1717" s="2">
        <v>6</v>
      </c>
      <c r="C1717" s="2">
        <v>5</v>
      </c>
      <c r="D1717" s="2">
        <v>1977</v>
      </c>
      <c r="E1717" s="2">
        <v>1977</v>
      </c>
      <c r="F1717" s="2">
        <v>1069</v>
      </c>
      <c r="G1717" s="2">
        <v>2</v>
      </c>
      <c r="H1717" s="2">
        <v>2</v>
      </c>
      <c r="I1717" s="2">
        <v>1</v>
      </c>
      <c r="J1717" s="2">
        <v>2</v>
      </c>
      <c r="K1717" s="2">
        <v>127500</v>
      </c>
      <c r="L1717" s="2" t="s">
        <v>13</v>
      </c>
      <c r="M1717" s="2" t="s">
        <v>21</v>
      </c>
      <c r="N1717" s="19" t="str">
        <f t="shared" si="0"/>
        <v>SMALL</v>
      </c>
    </row>
    <row r="1718" spans="1:14" ht="15.75" customHeight="1" x14ac:dyDescent="0.2">
      <c r="A1718" s="2">
        <v>4928</v>
      </c>
      <c r="B1718" s="2">
        <v>6</v>
      </c>
      <c r="C1718" s="2">
        <v>5</v>
      </c>
      <c r="D1718" s="2">
        <v>1976</v>
      </c>
      <c r="E1718" s="2">
        <v>1976</v>
      </c>
      <c r="F1718" s="2">
        <v>958</v>
      </c>
      <c r="G1718" s="2">
        <v>2</v>
      </c>
      <c r="H1718" s="2">
        <v>2</v>
      </c>
      <c r="I1718" s="2">
        <v>1</v>
      </c>
      <c r="J1718" s="2">
        <v>2</v>
      </c>
      <c r="K1718" s="2">
        <v>128000</v>
      </c>
      <c r="L1718" s="2" t="s">
        <v>13</v>
      </c>
      <c r="M1718" s="2" t="s">
        <v>21</v>
      </c>
      <c r="N1718" s="19" t="str">
        <f t="shared" si="0"/>
        <v>SMALL</v>
      </c>
    </row>
    <row r="1719" spans="1:14" ht="15.75" customHeight="1" x14ac:dyDescent="0.2">
      <c r="A1719" s="2">
        <v>2104</v>
      </c>
      <c r="B1719" s="2">
        <v>7</v>
      </c>
      <c r="C1719" s="2">
        <v>6</v>
      </c>
      <c r="D1719" s="2">
        <v>1976</v>
      </c>
      <c r="E1719" s="2">
        <v>1976</v>
      </c>
      <c r="F1719" s="2">
        <v>836</v>
      </c>
      <c r="G1719" s="2">
        <v>1</v>
      </c>
      <c r="H1719" s="2">
        <v>2</v>
      </c>
      <c r="I1719" s="2">
        <v>0</v>
      </c>
      <c r="J1719" s="2">
        <v>1</v>
      </c>
      <c r="K1719" s="2">
        <v>128500</v>
      </c>
      <c r="L1719" s="2" t="s">
        <v>13</v>
      </c>
      <c r="M1719" s="2" t="s">
        <v>21</v>
      </c>
      <c r="N1719" s="19" t="str">
        <f t="shared" si="0"/>
        <v>SMALL</v>
      </c>
    </row>
    <row r="1720" spans="1:14" ht="15.75" customHeight="1" x14ac:dyDescent="0.2">
      <c r="A1720" s="2">
        <v>2280</v>
      </c>
      <c r="B1720" s="2">
        <v>7</v>
      </c>
      <c r="C1720" s="2">
        <v>7</v>
      </c>
      <c r="D1720" s="2">
        <v>1976</v>
      </c>
      <c r="E1720" s="2">
        <v>1976</v>
      </c>
      <c r="F1720" s="2">
        <v>1055</v>
      </c>
      <c r="G1720" s="2">
        <v>2</v>
      </c>
      <c r="H1720" s="2">
        <v>2</v>
      </c>
      <c r="I1720" s="2">
        <v>0</v>
      </c>
      <c r="J1720" s="2">
        <v>1</v>
      </c>
      <c r="K1720" s="2">
        <v>137500</v>
      </c>
      <c r="L1720" s="2" t="s">
        <v>13</v>
      </c>
      <c r="M1720" s="2" t="s">
        <v>21</v>
      </c>
      <c r="N1720" s="19" t="str">
        <f t="shared" si="0"/>
        <v>SMALL</v>
      </c>
    </row>
    <row r="1721" spans="1:14" ht="15.75" customHeight="1" x14ac:dyDescent="0.2">
      <c r="A1721" s="2">
        <v>2349</v>
      </c>
      <c r="B1721" s="2">
        <v>6</v>
      </c>
      <c r="C1721" s="2">
        <v>5</v>
      </c>
      <c r="D1721" s="2">
        <v>1977</v>
      </c>
      <c r="E1721" s="2">
        <v>1977</v>
      </c>
      <c r="F1721" s="2">
        <v>1456</v>
      </c>
      <c r="G1721" s="2">
        <v>2</v>
      </c>
      <c r="H1721" s="2">
        <v>3</v>
      </c>
      <c r="I1721" s="2">
        <v>1</v>
      </c>
      <c r="J1721" s="2">
        <v>2</v>
      </c>
      <c r="K1721" s="2">
        <v>137900</v>
      </c>
      <c r="L1721" s="2" t="s">
        <v>13</v>
      </c>
      <c r="M1721" s="2" t="s">
        <v>21</v>
      </c>
      <c r="N1721" s="19" t="str">
        <f t="shared" si="0"/>
        <v>SMALL</v>
      </c>
    </row>
    <row r="1722" spans="1:14" ht="15.75" customHeight="1" x14ac:dyDescent="0.2">
      <c r="A1722" s="2">
        <v>2364</v>
      </c>
      <c r="B1722" s="2">
        <v>6</v>
      </c>
      <c r="C1722" s="2">
        <v>5</v>
      </c>
      <c r="D1722" s="2">
        <v>1978</v>
      </c>
      <c r="E1722" s="2">
        <v>1978</v>
      </c>
      <c r="F1722" s="2">
        <v>1456</v>
      </c>
      <c r="G1722" s="2">
        <v>2</v>
      </c>
      <c r="H1722" s="2">
        <v>3</v>
      </c>
      <c r="I1722" s="2">
        <v>1</v>
      </c>
      <c r="J1722" s="2">
        <v>2</v>
      </c>
      <c r="K1722" s="2">
        <v>138000</v>
      </c>
      <c r="L1722" s="2" t="s">
        <v>13</v>
      </c>
      <c r="M1722" s="2" t="s">
        <v>21</v>
      </c>
      <c r="N1722" s="19" t="str">
        <f t="shared" si="0"/>
        <v>SMALL</v>
      </c>
    </row>
    <row r="1723" spans="1:14" ht="15.75" customHeight="1" x14ac:dyDescent="0.2">
      <c r="A1723" s="2">
        <v>4043</v>
      </c>
      <c r="B1723" s="2">
        <v>6</v>
      </c>
      <c r="C1723" s="2">
        <v>6</v>
      </c>
      <c r="D1723" s="2">
        <v>1977</v>
      </c>
      <c r="E1723" s="2">
        <v>1977</v>
      </c>
      <c r="F1723" s="2">
        <v>1069</v>
      </c>
      <c r="G1723" s="2">
        <v>2</v>
      </c>
      <c r="H1723" s="2">
        <v>2</v>
      </c>
      <c r="I1723" s="2">
        <v>0</v>
      </c>
      <c r="J1723" s="2">
        <v>2</v>
      </c>
      <c r="K1723" s="2">
        <v>140000</v>
      </c>
      <c r="L1723" s="2" t="s">
        <v>13</v>
      </c>
      <c r="M1723" s="2" t="s">
        <v>21</v>
      </c>
      <c r="N1723" s="19" t="str">
        <f t="shared" si="0"/>
        <v>SMALL</v>
      </c>
    </row>
    <row r="1724" spans="1:14" ht="15.75" customHeight="1" x14ac:dyDescent="0.2">
      <c r="A1724" s="2">
        <v>2304</v>
      </c>
      <c r="B1724" s="2">
        <v>7</v>
      </c>
      <c r="C1724" s="2">
        <v>7</v>
      </c>
      <c r="D1724" s="2">
        <v>1978</v>
      </c>
      <c r="E1724" s="2">
        <v>1978</v>
      </c>
      <c r="F1724" s="2">
        <v>1055</v>
      </c>
      <c r="G1724" s="2">
        <v>2</v>
      </c>
      <c r="H1724" s="2">
        <v>2</v>
      </c>
      <c r="I1724" s="2">
        <v>0</v>
      </c>
      <c r="J1724" s="2">
        <v>1</v>
      </c>
      <c r="K1724" s="2">
        <v>142500</v>
      </c>
      <c r="L1724" s="2" t="s">
        <v>13</v>
      </c>
      <c r="M1724" s="2" t="s">
        <v>21</v>
      </c>
      <c r="N1724" s="19" t="str">
        <f t="shared" si="0"/>
        <v>SMALL</v>
      </c>
    </row>
    <row r="1725" spans="1:14" ht="15.75" customHeight="1" x14ac:dyDescent="0.2">
      <c r="A1725" s="2">
        <v>2308</v>
      </c>
      <c r="B1725" s="2">
        <v>6</v>
      </c>
      <c r="C1725" s="2">
        <v>6</v>
      </c>
      <c r="D1725" s="2">
        <v>1975</v>
      </c>
      <c r="E1725" s="2">
        <v>1975</v>
      </c>
      <c r="F1725" s="2">
        <v>1456</v>
      </c>
      <c r="G1725" s="2">
        <v>2</v>
      </c>
      <c r="H1725" s="2">
        <v>4</v>
      </c>
      <c r="I1725" s="2">
        <v>0</v>
      </c>
      <c r="J1725" s="2">
        <v>2</v>
      </c>
      <c r="K1725" s="2">
        <v>143000</v>
      </c>
      <c r="L1725" s="2" t="s">
        <v>13</v>
      </c>
      <c r="M1725" s="2" t="s">
        <v>21</v>
      </c>
      <c r="N1725" s="19" t="str">
        <f t="shared" si="0"/>
        <v>SMALL</v>
      </c>
    </row>
    <row r="1726" spans="1:14" ht="15.75" customHeight="1" x14ac:dyDescent="0.2">
      <c r="A1726" s="2">
        <v>4928</v>
      </c>
      <c r="B1726" s="2">
        <v>6</v>
      </c>
      <c r="C1726" s="2">
        <v>6</v>
      </c>
      <c r="D1726" s="2">
        <v>1976</v>
      </c>
      <c r="E1726" s="2">
        <v>1976</v>
      </c>
      <c r="F1726" s="2">
        <v>958</v>
      </c>
      <c r="G1726" s="2">
        <v>2</v>
      </c>
      <c r="H1726" s="2">
        <v>2</v>
      </c>
      <c r="I1726" s="2">
        <v>0</v>
      </c>
      <c r="J1726" s="2">
        <v>2</v>
      </c>
      <c r="K1726" s="2">
        <v>143750</v>
      </c>
      <c r="L1726" s="2" t="s">
        <v>13</v>
      </c>
      <c r="M1726" s="2" t="s">
        <v>21</v>
      </c>
      <c r="N1726" s="19" t="str">
        <f t="shared" si="0"/>
        <v>SMALL</v>
      </c>
    </row>
    <row r="1727" spans="1:14" ht="15.75" customHeight="1" x14ac:dyDescent="0.2">
      <c r="A1727" s="2">
        <v>2179</v>
      </c>
      <c r="B1727" s="2">
        <v>6</v>
      </c>
      <c r="C1727" s="2">
        <v>5</v>
      </c>
      <c r="D1727" s="2">
        <v>1976</v>
      </c>
      <c r="E1727" s="2">
        <v>1976</v>
      </c>
      <c r="F1727" s="2">
        <v>1456</v>
      </c>
      <c r="G1727" s="2">
        <v>2</v>
      </c>
      <c r="H1727" s="2">
        <v>3</v>
      </c>
      <c r="I1727" s="2">
        <v>1</v>
      </c>
      <c r="J1727" s="2">
        <v>2</v>
      </c>
      <c r="K1727" s="2">
        <v>144000</v>
      </c>
      <c r="L1727" s="2" t="s">
        <v>13</v>
      </c>
      <c r="M1727" s="2" t="s">
        <v>21</v>
      </c>
      <c r="N1727" s="19" t="str">
        <f t="shared" si="0"/>
        <v>SMALL</v>
      </c>
    </row>
    <row r="1728" spans="1:14" ht="15.75" customHeight="1" x14ac:dyDescent="0.2">
      <c r="A1728" s="2">
        <v>2280</v>
      </c>
      <c r="B1728" s="2">
        <v>6</v>
      </c>
      <c r="C1728" s="2">
        <v>5</v>
      </c>
      <c r="D1728" s="2">
        <v>1978</v>
      </c>
      <c r="E1728" s="2">
        <v>1978</v>
      </c>
      <c r="F1728" s="2">
        <v>1456</v>
      </c>
      <c r="G1728" s="2">
        <v>2</v>
      </c>
      <c r="H1728" s="2">
        <v>3</v>
      </c>
      <c r="I1728" s="2">
        <v>1</v>
      </c>
      <c r="J1728" s="2">
        <v>2</v>
      </c>
      <c r="K1728" s="2">
        <v>146000</v>
      </c>
      <c r="L1728" s="2" t="s">
        <v>13</v>
      </c>
      <c r="M1728" s="2" t="s">
        <v>21</v>
      </c>
      <c r="N1728" s="19" t="str">
        <f t="shared" si="0"/>
        <v>SMALL</v>
      </c>
    </row>
    <row r="1729" spans="1:14" ht="15.75" customHeight="1" x14ac:dyDescent="0.2">
      <c r="A1729" s="2">
        <v>2308</v>
      </c>
      <c r="B1729" s="2">
        <v>6</v>
      </c>
      <c r="C1729" s="2">
        <v>5</v>
      </c>
      <c r="D1729" s="2">
        <v>1976</v>
      </c>
      <c r="E1729" s="2">
        <v>1976</v>
      </c>
      <c r="F1729" s="2">
        <v>1548</v>
      </c>
      <c r="G1729" s="2">
        <v>2</v>
      </c>
      <c r="H1729" s="2">
        <v>3</v>
      </c>
      <c r="I1729" s="2">
        <v>1</v>
      </c>
      <c r="J1729" s="2">
        <v>2</v>
      </c>
      <c r="K1729" s="2">
        <v>146000</v>
      </c>
      <c r="L1729" s="2" t="s">
        <v>13</v>
      </c>
      <c r="M1729" s="2" t="s">
        <v>21</v>
      </c>
      <c r="N1729" s="19" t="str">
        <f t="shared" si="0"/>
        <v>SMALL</v>
      </c>
    </row>
    <row r="1730" spans="1:14" ht="15.75" customHeight="1" x14ac:dyDescent="0.2">
      <c r="A1730" s="2">
        <v>4043</v>
      </c>
      <c r="B1730" s="2">
        <v>6</v>
      </c>
      <c r="C1730" s="2">
        <v>5</v>
      </c>
      <c r="D1730" s="2">
        <v>1975</v>
      </c>
      <c r="E1730" s="2">
        <v>1975</v>
      </c>
      <c r="F1730" s="2">
        <v>1069</v>
      </c>
      <c r="G1730" s="2">
        <v>2</v>
      </c>
      <c r="H1730" s="2">
        <v>2</v>
      </c>
      <c r="I1730" s="2">
        <v>1</v>
      </c>
      <c r="J1730" s="2">
        <v>2</v>
      </c>
      <c r="K1730" s="2">
        <v>146300</v>
      </c>
      <c r="L1730" s="2" t="s">
        <v>13</v>
      </c>
      <c r="M1730" s="2" t="s">
        <v>21</v>
      </c>
      <c r="N1730" s="19" t="str">
        <f t="shared" si="0"/>
        <v>SMALL</v>
      </c>
    </row>
    <row r="1731" spans="1:14" ht="15.75" customHeight="1" x14ac:dyDescent="0.2">
      <c r="A1731" s="2">
        <v>2308</v>
      </c>
      <c r="B1731" s="2">
        <v>6</v>
      </c>
      <c r="C1731" s="2">
        <v>5</v>
      </c>
      <c r="D1731" s="2">
        <v>1974</v>
      </c>
      <c r="E1731" s="2">
        <v>1974</v>
      </c>
      <c r="F1731" s="2">
        <v>1322</v>
      </c>
      <c r="G1731" s="2">
        <v>2</v>
      </c>
      <c r="H1731" s="2">
        <v>3</v>
      </c>
      <c r="I1731" s="2">
        <v>1</v>
      </c>
      <c r="J1731" s="2">
        <v>2</v>
      </c>
      <c r="K1731" s="2">
        <v>147000</v>
      </c>
      <c r="L1731" s="2" t="s">
        <v>13</v>
      </c>
      <c r="M1731" s="2" t="s">
        <v>21</v>
      </c>
      <c r="N1731" s="19" t="str">
        <f t="shared" si="0"/>
        <v>SMALL</v>
      </c>
    </row>
    <row r="1732" spans="1:14" ht="15.75" customHeight="1" x14ac:dyDescent="0.2">
      <c r="A1732" s="2">
        <v>2364</v>
      </c>
      <c r="B1732" s="2">
        <v>6</v>
      </c>
      <c r="C1732" s="2">
        <v>5</v>
      </c>
      <c r="D1732" s="2">
        <v>1978</v>
      </c>
      <c r="E1732" s="2">
        <v>1978</v>
      </c>
      <c r="F1732" s="2">
        <v>1548</v>
      </c>
      <c r="G1732" s="2">
        <v>2</v>
      </c>
      <c r="H1732" s="2">
        <v>3</v>
      </c>
      <c r="I1732" s="2">
        <v>1</v>
      </c>
      <c r="J1732" s="2">
        <v>2</v>
      </c>
      <c r="K1732" s="2">
        <v>147000</v>
      </c>
      <c r="L1732" s="2" t="s">
        <v>13</v>
      </c>
      <c r="M1732" s="2" t="s">
        <v>21</v>
      </c>
      <c r="N1732" s="19" t="str">
        <f t="shared" si="0"/>
        <v>SMALL</v>
      </c>
    </row>
    <row r="1733" spans="1:14" ht="15.75" customHeight="1" x14ac:dyDescent="0.2">
      <c r="A1733" s="2">
        <v>2280</v>
      </c>
      <c r="B1733" s="2">
        <v>6</v>
      </c>
      <c r="C1733" s="2">
        <v>6</v>
      </c>
      <c r="D1733" s="2">
        <v>1976</v>
      </c>
      <c r="E1733" s="2">
        <v>1976</v>
      </c>
      <c r="F1733" s="2">
        <v>1456</v>
      </c>
      <c r="G1733" s="2">
        <v>2</v>
      </c>
      <c r="H1733" s="2">
        <v>3</v>
      </c>
      <c r="I1733" s="2">
        <v>1</v>
      </c>
      <c r="J1733" s="2">
        <v>2</v>
      </c>
      <c r="K1733" s="2">
        <v>148500</v>
      </c>
      <c r="L1733" s="2" t="s">
        <v>13</v>
      </c>
      <c r="M1733" s="2" t="s">
        <v>21</v>
      </c>
      <c r="N1733" s="19" t="str">
        <f t="shared" si="0"/>
        <v>SMALL</v>
      </c>
    </row>
    <row r="1734" spans="1:14" ht="15.75" customHeight="1" x14ac:dyDescent="0.2">
      <c r="A1734" s="2">
        <v>2289</v>
      </c>
      <c r="B1734" s="2">
        <v>6</v>
      </c>
      <c r="C1734" s="2">
        <v>6</v>
      </c>
      <c r="D1734" s="2">
        <v>1978</v>
      </c>
      <c r="E1734" s="2">
        <v>1978</v>
      </c>
      <c r="F1734" s="2">
        <v>1441</v>
      </c>
      <c r="G1734" s="2">
        <v>2</v>
      </c>
      <c r="H1734" s="2">
        <v>3</v>
      </c>
      <c r="I1734" s="2">
        <v>1</v>
      </c>
      <c r="J1734" s="2">
        <v>2</v>
      </c>
      <c r="K1734" s="2">
        <v>148500</v>
      </c>
      <c r="L1734" s="2" t="s">
        <v>13</v>
      </c>
      <c r="M1734" s="2" t="s">
        <v>21</v>
      </c>
      <c r="N1734" s="19" t="str">
        <f t="shared" si="0"/>
        <v>SMALL</v>
      </c>
    </row>
    <row r="1735" spans="1:14" ht="15.75" customHeight="1" x14ac:dyDescent="0.2">
      <c r="A1735" s="2">
        <v>2529</v>
      </c>
      <c r="B1735" s="2">
        <v>7</v>
      </c>
      <c r="C1735" s="2">
        <v>6</v>
      </c>
      <c r="D1735" s="2">
        <v>1977</v>
      </c>
      <c r="E1735" s="2">
        <v>1977</v>
      </c>
      <c r="F1735" s="2">
        <v>1055</v>
      </c>
      <c r="G1735" s="2">
        <v>2</v>
      </c>
      <c r="H1735" s="2">
        <v>2</v>
      </c>
      <c r="I1735" s="2">
        <v>0</v>
      </c>
      <c r="J1735" s="2">
        <v>2</v>
      </c>
      <c r="K1735" s="2">
        <v>148500</v>
      </c>
      <c r="L1735" s="2" t="s">
        <v>13</v>
      </c>
      <c r="M1735" s="2" t="s">
        <v>21</v>
      </c>
      <c r="N1735" s="19" t="str">
        <f t="shared" si="0"/>
        <v>SMALL</v>
      </c>
    </row>
    <row r="1736" spans="1:14" ht="15.75" customHeight="1" x14ac:dyDescent="0.2">
      <c r="A1736" s="2">
        <v>2280</v>
      </c>
      <c r="B1736" s="2">
        <v>6</v>
      </c>
      <c r="C1736" s="2">
        <v>6</v>
      </c>
      <c r="D1736" s="2">
        <v>1975</v>
      </c>
      <c r="E1736" s="2">
        <v>1975</v>
      </c>
      <c r="F1736" s="2">
        <v>1456</v>
      </c>
      <c r="G1736" s="2">
        <v>2</v>
      </c>
      <c r="H1736" s="2">
        <v>3</v>
      </c>
      <c r="I1736" s="2">
        <v>1</v>
      </c>
      <c r="J1736" s="2">
        <v>2</v>
      </c>
      <c r="K1736" s="2">
        <v>149900</v>
      </c>
      <c r="L1736" s="2" t="s">
        <v>13</v>
      </c>
      <c r="M1736" s="2" t="s">
        <v>21</v>
      </c>
      <c r="N1736" s="19" t="str">
        <f t="shared" si="0"/>
        <v>SMALL</v>
      </c>
    </row>
    <row r="1737" spans="1:14" ht="15.75" customHeight="1" x14ac:dyDescent="0.2">
      <c r="A1737" s="2">
        <v>2308</v>
      </c>
      <c r="B1737" s="2">
        <v>6</v>
      </c>
      <c r="C1737" s="2">
        <v>6</v>
      </c>
      <c r="D1737" s="2">
        <v>1976</v>
      </c>
      <c r="E1737" s="2">
        <v>1976</v>
      </c>
      <c r="F1737" s="2">
        <v>1548</v>
      </c>
      <c r="G1737" s="2">
        <v>2</v>
      </c>
      <c r="H1737" s="2">
        <v>3</v>
      </c>
      <c r="I1737" s="2">
        <v>1</v>
      </c>
      <c r="J1737" s="2">
        <v>2</v>
      </c>
      <c r="K1737" s="2">
        <v>155000</v>
      </c>
      <c r="L1737" s="2" t="s">
        <v>13</v>
      </c>
      <c r="M1737" s="2" t="s">
        <v>21</v>
      </c>
      <c r="N1737" s="19" t="str">
        <f t="shared" si="0"/>
        <v>SMALL</v>
      </c>
    </row>
    <row r="1738" spans="1:14" ht="15.75" customHeight="1" x14ac:dyDescent="0.2">
      <c r="A1738" s="2">
        <v>2448</v>
      </c>
      <c r="B1738" s="2">
        <v>7</v>
      </c>
      <c r="C1738" s="2">
        <v>5</v>
      </c>
      <c r="D1738" s="2">
        <v>2003</v>
      </c>
      <c r="E1738" s="2">
        <v>2004</v>
      </c>
      <c r="F1738" s="2">
        <v>1626</v>
      </c>
      <c r="G1738" s="2">
        <v>2</v>
      </c>
      <c r="H1738" s="2">
        <v>2</v>
      </c>
      <c r="I1738" s="2">
        <v>0</v>
      </c>
      <c r="J1738" s="2">
        <v>2</v>
      </c>
      <c r="K1738" s="2">
        <v>154000</v>
      </c>
      <c r="L1738" s="2" t="s">
        <v>13</v>
      </c>
      <c r="M1738" s="2" t="s">
        <v>22</v>
      </c>
      <c r="N1738" s="19" t="str">
        <f t="shared" si="0"/>
        <v>SMALL</v>
      </c>
    </row>
    <row r="1739" spans="1:14" ht="15.75" customHeight="1" x14ac:dyDescent="0.2">
      <c r="A1739" s="2">
        <v>2448</v>
      </c>
      <c r="B1739" s="2">
        <v>7</v>
      </c>
      <c r="C1739" s="2">
        <v>5</v>
      </c>
      <c r="D1739" s="2">
        <v>2003</v>
      </c>
      <c r="E1739" s="2">
        <v>2004</v>
      </c>
      <c r="F1739" s="2">
        <v>1626</v>
      </c>
      <c r="G1739" s="2">
        <v>2</v>
      </c>
      <c r="H1739" s="2">
        <v>2</v>
      </c>
      <c r="I1739" s="2">
        <v>0</v>
      </c>
      <c r="J1739" s="2">
        <v>2</v>
      </c>
      <c r="K1739" s="2">
        <v>155000</v>
      </c>
      <c r="L1739" s="2" t="s">
        <v>13</v>
      </c>
      <c r="M1739" s="2" t="s">
        <v>22</v>
      </c>
      <c r="N1739" s="19" t="str">
        <f t="shared" si="0"/>
        <v>SMALL</v>
      </c>
    </row>
    <row r="1740" spans="1:14" ht="15.75" customHeight="1" x14ac:dyDescent="0.2">
      <c r="A1740" s="2">
        <v>3136</v>
      </c>
      <c r="B1740" s="2">
        <v>7</v>
      </c>
      <c r="C1740" s="2">
        <v>5</v>
      </c>
      <c r="D1740" s="2">
        <v>2003</v>
      </c>
      <c r="E1740" s="2">
        <v>2003</v>
      </c>
      <c r="F1740" s="2">
        <v>1405</v>
      </c>
      <c r="G1740" s="2">
        <v>2</v>
      </c>
      <c r="H1740" s="2">
        <v>2</v>
      </c>
      <c r="I1740" s="2">
        <v>1</v>
      </c>
      <c r="J1740" s="2">
        <v>2</v>
      </c>
      <c r="K1740" s="2">
        <v>171750</v>
      </c>
      <c r="L1740" s="2" t="s">
        <v>13</v>
      </c>
      <c r="M1740" s="2" t="s">
        <v>22</v>
      </c>
      <c r="N1740" s="19" t="str">
        <f t="shared" si="0"/>
        <v>SMALL</v>
      </c>
    </row>
    <row r="1741" spans="1:14" ht="15.75" customHeight="1" x14ac:dyDescent="0.2">
      <c r="A1741" s="2">
        <v>3480</v>
      </c>
      <c r="B1741" s="2">
        <v>7</v>
      </c>
      <c r="C1741" s="2">
        <v>5</v>
      </c>
      <c r="D1741" s="2">
        <v>2003</v>
      </c>
      <c r="E1741" s="2">
        <v>2003</v>
      </c>
      <c r="F1741" s="2">
        <v>1405</v>
      </c>
      <c r="G1741" s="2">
        <v>2</v>
      </c>
      <c r="H1741" s="2">
        <v>2</v>
      </c>
      <c r="I1741" s="2">
        <v>1</v>
      </c>
      <c r="J1741" s="2">
        <v>2</v>
      </c>
      <c r="K1741" s="2">
        <v>173000</v>
      </c>
      <c r="L1741" s="2" t="s">
        <v>13</v>
      </c>
      <c r="M1741" s="2" t="s">
        <v>22</v>
      </c>
      <c r="N1741" s="19" t="str">
        <f t="shared" si="0"/>
        <v>SMALL</v>
      </c>
    </row>
    <row r="1742" spans="1:14" ht="15.75" customHeight="1" x14ac:dyDescent="0.2">
      <c r="A1742" s="2">
        <v>2268</v>
      </c>
      <c r="B1742" s="2">
        <v>7</v>
      </c>
      <c r="C1742" s="2">
        <v>5</v>
      </c>
      <c r="D1742" s="2">
        <v>2003</v>
      </c>
      <c r="E1742" s="2">
        <v>2004</v>
      </c>
      <c r="F1742" s="2">
        <v>1626</v>
      </c>
      <c r="G1742" s="2">
        <v>2</v>
      </c>
      <c r="H1742" s="2">
        <v>2</v>
      </c>
      <c r="I1742" s="2">
        <v>0</v>
      </c>
      <c r="J1742" s="2">
        <v>2</v>
      </c>
      <c r="K1742" s="2">
        <v>173000</v>
      </c>
      <c r="L1742" s="2" t="s">
        <v>13</v>
      </c>
      <c r="M1742" s="2" t="s">
        <v>22</v>
      </c>
      <c r="N1742" s="19" t="str">
        <f t="shared" si="0"/>
        <v>SMALL</v>
      </c>
    </row>
    <row r="1743" spans="1:14" ht="15.75" customHeight="1" x14ac:dyDescent="0.2">
      <c r="A1743" s="2">
        <v>2628</v>
      </c>
      <c r="B1743" s="2">
        <v>7</v>
      </c>
      <c r="C1743" s="2">
        <v>5</v>
      </c>
      <c r="D1743" s="2">
        <v>2003</v>
      </c>
      <c r="E1743" s="2">
        <v>2003</v>
      </c>
      <c r="F1743" s="2">
        <v>1626</v>
      </c>
      <c r="G1743" s="2">
        <v>2</v>
      </c>
      <c r="H1743" s="2">
        <v>2</v>
      </c>
      <c r="I1743" s="2">
        <v>0</v>
      </c>
      <c r="J1743" s="2">
        <v>2</v>
      </c>
      <c r="K1743" s="2">
        <v>175500</v>
      </c>
      <c r="L1743" s="2" t="s">
        <v>13</v>
      </c>
      <c r="M1743" s="2" t="s">
        <v>22</v>
      </c>
      <c r="N1743" s="19" t="str">
        <f t="shared" si="0"/>
        <v>SMALL</v>
      </c>
    </row>
    <row r="1744" spans="1:14" ht="15.75" customHeight="1" x14ac:dyDescent="0.2">
      <c r="A1744" s="2">
        <v>5122</v>
      </c>
      <c r="B1744" s="2">
        <v>6</v>
      </c>
      <c r="C1744" s="2">
        <v>5</v>
      </c>
      <c r="D1744" s="2">
        <v>2005</v>
      </c>
      <c r="E1744" s="2">
        <v>2005</v>
      </c>
      <c r="F1744" s="2">
        <v>1306</v>
      </c>
      <c r="G1744" s="2">
        <v>2</v>
      </c>
      <c r="H1744" s="2">
        <v>1</v>
      </c>
      <c r="I1744" s="2">
        <v>1</v>
      </c>
      <c r="J1744" s="2">
        <v>2</v>
      </c>
      <c r="K1744" s="2">
        <v>184500</v>
      </c>
      <c r="L1744" s="2" t="s">
        <v>13</v>
      </c>
      <c r="M1744" s="2" t="s">
        <v>22</v>
      </c>
      <c r="N1744" s="19" t="str">
        <f t="shared" si="0"/>
        <v>SMALL</v>
      </c>
    </row>
    <row r="1745" spans="1:14" ht="15.75" customHeight="1" x14ac:dyDescent="0.2">
      <c r="A1745" s="2">
        <v>7052</v>
      </c>
      <c r="B1745" s="2">
        <v>7</v>
      </c>
      <c r="C1745" s="2">
        <v>5</v>
      </c>
      <c r="D1745" s="2">
        <v>2005</v>
      </c>
      <c r="E1745" s="2">
        <v>2005</v>
      </c>
      <c r="F1745" s="2">
        <v>1364</v>
      </c>
      <c r="G1745" s="2">
        <v>2</v>
      </c>
      <c r="H1745" s="2">
        <v>2</v>
      </c>
      <c r="I1745" s="2">
        <v>1</v>
      </c>
      <c r="J1745" s="2">
        <v>2</v>
      </c>
      <c r="K1745" s="2">
        <v>185850</v>
      </c>
      <c r="L1745" s="2" t="s">
        <v>13</v>
      </c>
      <c r="M1745" s="2" t="s">
        <v>22</v>
      </c>
      <c r="N1745" s="19" t="str">
        <f t="shared" si="0"/>
        <v>SMALL</v>
      </c>
    </row>
    <row r="1746" spans="1:14" ht="15.75" customHeight="1" x14ac:dyDescent="0.2">
      <c r="A1746" s="2">
        <v>12304</v>
      </c>
      <c r="B1746" s="2">
        <v>7</v>
      </c>
      <c r="C1746" s="2">
        <v>5</v>
      </c>
      <c r="D1746" s="2">
        <v>2005</v>
      </c>
      <c r="E1746" s="2">
        <v>2005</v>
      </c>
      <c r="F1746" s="2">
        <v>1367</v>
      </c>
      <c r="G1746" s="2">
        <v>2</v>
      </c>
      <c r="H1746" s="2">
        <v>2</v>
      </c>
      <c r="I1746" s="2">
        <v>1</v>
      </c>
      <c r="J1746" s="2">
        <v>2</v>
      </c>
      <c r="K1746" s="2">
        <v>192000</v>
      </c>
      <c r="L1746" s="2" t="s">
        <v>13</v>
      </c>
      <c r="M1746" s="2" t="s">
        <v>22</v>
      </c>
      <c r="N1746" s="19" t="str">
        <f t="shared" si="0"/>
        <v>BIG</v>
      </c>
    </row>
    <row r="1747" spans="1:14" ht="15.75" customHeight="1" x14ac:dyDescent="0.2">
      <c r="A1747" s="2">
        <v>7577</v>
      </c>
      <c r="B1747" s="2">
        <v>6</v>
      </c>
      <c r="C1747" s="2">
        <v>5</v>
      </c>
      <c r="D1747" s="2">
        <v>2005</v>
      </c>
      <c r="E1747" s="2">
        <v>2006</v>
      </c>
      <c r="F1747" s="2">
        <v>1362</v>
      </c>
      <c r="G1747" s="2">
        <v>2</v>
      </c>
      <c r="H1747" s="2">
        <v>2</v>
      </c>
      <c r="I1747" s="2">
        <v>1</v>
      </c>
      <c r="J1747" s="2">
        <v>2</v>
      </c>
      <c r="K1747" s="2">
        <v>194700</v>
      </c>
      <c r="L1747" s="2" t="s">
        <v>13</v>
      </c>
      <c r="M1747" s="2" t="s">
        <v>22</v>
      </c>
      <c r="N1747" s="19" t="str">
        <f t="shared" si="0"/>
        <v>SMALL</v>
      </c>
    </row>
    <row r="1748" spans="1:14" ht="15.75" customHeight="1" x14ac:dyDescent="0.2">
      <c r="A1748" s="2">
        <v>5381</v>
      </c>
      <c r="B1748" s="2">
        <v>6</v>
      </c>
      <c r="C1748" s="2">
        <v>5</v>
      </c>
      <c r="D1748" s="2">
        <v>2005</v>
      </c>
      <c r="E1748" s="2">
        <v>2005</v>
      </c>
      <c r="F1748" s="2">
        <v>1306</v>
      </c>
      <c r="G1748" s="2">
        <v>2</v>
      </c>
      <c r="H1748" s="2">
        <v>1</v>
      </c>
      <c r="I1748" s="2">
        <v>1</v>
      </c>
      <c r="J1748" s="2">
        <v>2</v>
      </c>
      <c r="K1748" s="2">
        <v>196000</v>
      </c>
      <c r="L1748" s="2" t="s">
        <v>13</v>
      </c>
      <c r="M1748" s="2" t="s">
        <v>22</v>
      </c>
      <c r="N1748" s="19" t="str">
        <f t="shared" si="0"/>
        <v>SMALL</v>
      </c>
    </row>
    <row r="1749" spans="1:14" ht="15.75" customHeight="1" x14ac:dyDescent="0.2">
      <c r="A1749" s="2">
        <v>3903</v>
      </c>
      <c r="B1749" s="2">
        <v>6</v>
      </c>
      <c r="C1749" s="2">
        <v>5</v>
      </c>
      <c r="D1749" s="2">
        <v>2005</v>
      </c>
      <c r="E1749" s="2">
        <v>2006</v>
      </c>
      <c r="F1749" s="2">
        <v>1302</v>
      </c>
      <c r="G1749" s="2">
        <v>1</v>
      </c>
      <c r="H1749" s="2">
        <v>1</v>
      </c>
      <c r="I1749" s="2">
        <v>1</v>
      </c>
      <c r="J1749" s="2">
        <v>2</v>
      </c>
      <c r="K1749" s="2">
        <v>200000</v>
      </c>
      <c r="L1749" s="2" t="s">
        <v>13</v>
      </c>
      <c r="M1749" s="2" t="s">
        <v>22</v>
      </c>
      <c r="N1749" s="19" t="str">
        <f t="shared" si="0"/>
        <v>SMALL</v>
      </c>
    </row>
    <row r="1750" spans="1:14" ht="15.75" customHeight="1" x14ac:dyDescent="0.2">
      <c r="A1750" s="2">
        <v>3242</v>
      </c>
      <c r="B1750" s="2">
        <v>7</v>
      </c>
      <c r="C1750" s="2">
        <v>5</v>
      </c>
      <c r="D1750" s="2">
        <v>2003</v>
      </c>
      <c r="E1750" s="2">
        <v>2003</v>
      </c>
      <c r="F1750" s="2">
        <v>1405</v>
      </c>
      <c r="G1750" s="2">
        <v>2</v>
      </c>
      <c r="H1750" s="2">
        <v>2</v>
      </c>
      <c r="I1750" s="2">
        <v>1</v>
      </c>
      <c r="J1750" s="2">
        <v>2</v>
      </c>
      <c r="K1750" s="2">
        <v>200000</v>
      </c>
      <c r="L1750" s="2" t="s">
        <v>13</v>
      </c>
      <c r="M1750" s="2" t="s">
        <v>22</v>
      </c>
      <c r="N1750" s="19" t="str">
        <f t="shared" si="0"/>
        <v>SMALL</v>
      </c>
    </row>
    <row r="1751" spans="1:14" ht="15.75" customHeight="1" x14ac:dyDescent="0.2">
      <c r="A1751" s="2">
        <v>6442</v>
      </c>
      <c r="B1751" s="2">
        <v>8</v>
      </c>
      <c r="C1751" s="2">
        <v>5</v>
      </c>
      <c r="D1751" s="2">
        <v>2006</v>
      </c>
      <c r="E1751" s="2">
        <v>2006</v>
      </c>
      <c r="F1751" s="2">
        <v>1370</v>
      </c>
      <c r="G1751" s="2">
        <v>2</v>
      </c>
      <c r="H1751" s="2">
        <v>2</v>
      </c>
      <c r="I1751" s="2">
        <v>1</v>
      </c>
      <c r="J1751" s="2">
        <v>2</v>
      </c>
      <c r="K1751" s="2">
        <v>202500</v>
      </c>
      <c r="L1751" s="2" t="s">
        <v>13</v>
      </c>
      <c r="M1751" s="2" t="s">
        <v>22</v>
      </c>
      <c r="N1751" s="19" t="str">
        <f t="shared" si="0"/>
        <v>SMALL</v>
      </c>
    </row>
    <row r="1752" spans="1:14" ht="15.75" customHeight="1" x14ac:dyDescent="0.2">
      <c r="A1752" s="2">
        <v>6955</v>
      </c>
      <c r="B1752" s="2">
        <v>7</v>
      </c>
      <c r="C1752" s="2">
        <v>5</v>
      </c>
      <c r="D1752" s="2">
        <v>2005</v>
      </c>
      <c r="E1752" s="2">
        <v>2006</v>
      </c>
      <c r="F1752" s="2">
        <v>1368</v>
      </c>
      <c r="G1752" s="2">
        <v>2</v>
      </c>
      <c r="H1752" s="2">
        <v>2</v>
      </c>
      <c r="I1752" s="2">
        <v>1</v>
      </c>
      <c r="J1752" s="2">
        <v>2</v>
      </c>
      <c r="K1752" s="2">
        <v>202500</v>
      </c>
      <c r="L1752" s="2" t="s">
        <v>13</v>
      </c>
      <c r="M1752" s="2" t="s">
        <v>22</v>
      </c>
      <c r="N1752" s="19" t="str">
        <f t="shared" si="0"/>
        <v>SMALL</v>
      </c>
    </row>
    <row r="1753" spans="1:14" ht="15.75" customHeight="1" x14ac:dyDescent="0.2">
      <c r="A1753" s="2">
        <v>6792</v>
      </c>
      <c r="B1753" s="2">
        <v>7</v>
      </c>
      <c r="C1753" s="2">
        <v>5</v>
      </c>
      <c r="D1753" s="2">
        <v>2005</v>
      </c>
      <c r="E1753" s="2">
        <v>2006</v>
      </c>
      <c r="F1753" s="2">
        <v>1368</v>
      </c>
      <c r="G1753" s="2">
        <v>2</v>
      </c>
      <c r="H1753" s="2">
        <v>2</v>
      </c>
      <c r="I1753" s="2">
        <v>1</v>
      </c>
      <c r="J1753" s="2">
        <v>2</v>
      </c>
      <c r="K1753" s="2">
        <v>202665</v>
      </c>
      <c r="L1753" s="2" t="s">
        <v>13</v>
      </c>
      <c r="M1753" s="2" t="s">
        <v>22</v>
      </c>
      <c r="N1753" s="19" t="str">
        <f t="shared" si="0"/>
        <v>SMALL</v>
      </c>
    </row>
    <row r="1754" spans="1:14" ht="15.75" customHeight="1" x14ac:dyDescent="0.2">
      <c r="A1754" s="2">
        <v>3901</v>
      </c>
      <c r="B1754" s="2">
        <v>6</v>
      </c>
      <c r="C1754" s="2">
        <v>5</v>
      </c>
      <c r="D1754" s="2">
        <v>2005</v>
      </c>
      <c r="E1754" s="2">
        <v>2006</v>
      </c>
      <c r="F1754" s="2">
        <v>1302</v>
      </c>
      <c r="G1754" s="2">
        <v>1</v>
      </c>
      <c r="H1754" s="2">
        <v>1</v>
      </c>
      <c r="I1754" s="2">
        <v>1</v>
      </c>
      <c r="J1754" s="2">
        <v>2</v>
      </c>
      <c r="K1754" s="2">
        <v>204000</v>
      </c>
      <c r="L1754" s="2" t="s">
        <v>13</v>
      </c>
      <c r="M1754" s="2" t="s">
        <v>22</v>
      </c>
      <c r="N1754" s="19" t="str">
        <f t="shared" si="0"/>
        <v>SMALL</v>
      </c>
    </row>
    <row r="1755" spans="1:14" ht="15.75" customHeight="1" x14ac:dyDescent="0.2">
      <c r="A1755" s="2">
        <v>7132</v>
      </c>
      <c r="B1755" s="2">
        <v>8</v>
      </c>
      <c r="C1755" s="2">
        <v>5</v>
      </c>
      <c r="D1755" s="2">
        <v>2006</v>
      </c>
      <c r="E1755" s="2">
        <v>2006</v>
      </c>
      <c r="F1755" s="2">
        <v>1370</v>
      </c>
      <c r="G1755" s="2">
        <v>2</v>
      </c>
      <c r="H1755" s="2">
        <v>2</v>
      </c>
      <c r="I1755" s="2">
        <v>1</v>
      </c>
      <c r="J1755" s="2">
        <v>2</v>
      </c>
      <c r="K1755" s="2">
        <v>205000</v>
      </c>
      <c r="L1755" s="2" t="s">
        <v>13</v>
      </c>
      <c r="M1755" s="2" t="s">
        <v>22</v>
      </c>
      <c r="N1755" s="19" t="str">
        <f t="shared" si="0"/>
        <v>SMALL</v>
      </c>
    </row>
    <row r="1756" spans="1:14" ht="15.75" customHeight="1" x14ac:dyDescent="0.2">
      <c r="A1756" s="2">
        <v>8198</v>
      </c>
      <c r="B1756" s="2">
        <v>7</v>
      </c>
      <c r="C1756" s="2">
        <v>5</v>
      </c>
      <c r="D1756" s="2">
        <v>2004</v>
      </c>
      <c r="E1756" s="2">
        <v>2004</v>
      </c>
      <c r="F1756" s="2">
        <v>1358</v>
      </c>
      <c r="G1756" s="2">
        <v>2</v>
      </c>
      <c r="H1756" s="2">
        <v>2</v>
      </c>
      <c r="I1756" s="2">
        <v>1</v>
      </c>
      <c r="J1756" s="2">
        <v>2</v>
      </c>
      <c r="K1756" s="2">
        <v>207000</v>
      </c>
      <c r="L1756" s="2" t="s">
        <v>13</v>
      </c>
      <c r="M1756" s="2" t="s">
        <v>22</v>
      </c>
      <c r="N1756" s="19" t="str">
        <f t="shared" si="0"/>
        <v>SMALL</v>
      </c>
    </row>
    <row r="1757" spans="1:14" ht="15.75" customHeight="1" x14ac:dyDescent="0.2">
      <c r="A1757" s="2">
        <v>6289</v>
      </c>
      <c r="B1757" s="2">
        <v>6</v>
      </c>
      <c r="C1757" s="2">
        <v>5</v>
      </c>
      <c r="D1757" s="2">
        <v>2005</v>
      </c>
      <c r="E1757" s="2">
        <v>2006</v>
      </c>
      <c r="F1757" s="2">
        <v>1362</v>
      </c>
      <c r="G1757" s="2">
        <v>2</v>
      </c>
      <c r="H1757" s="2">
        <v>2</v>
      </c>
      <c r="I1757" s="2">
        <v>1</v>
      </c>
      <c r="J1757" s="2">
        <v>2</v>
      </c>
      <c r="K1757" s="2">
        <v>207000</v>
      </c>
      <c r="L1757" s="2" t="s">
        <v>13</v>
      </c>
      <c r="M1757" s="2" t="s">
        <v>22</v>
      </c>
      <c r="N1757" s="19" t="str">
        <f t="shared" si="0"/>
        <v>SMALL</v>
      </c>
    </row>
    <row r="1758" spans="1:14" ht="15.75" customHeight="1" x14ac:dyDescent="0.2">
      <c r="A1758" s="2">
        <v>5063</v>
      </c>
      <c r="B1758" s="2">
        <v>7</v>
      </c>
      <c r="C1758" s="2">
        <v>5</v>
      </c>
      <c r="D1758" s="2">
        <v>2007</v>
      </c>
      <c r="E1758" s="2">
        <v>2008</v>
      </c>
      <c r="F1758" s="2">
        <v>1314</v>
      </c>
      <c r="G1758" s="2">
        <v>2</v>
      </c>
      <c r="H1758" s="2">
        <v>2</v>
      </c>
      <c r="I1758" s="2">
        <v>1</v>
      </c>
      <c r="J1758" s="2">
        <v>2</v>
      </c>
      <c r="K1758" s="2">
        <v>207500</v>
      </c>
      <c r="L1758" s="2" t="s">
        <v>13</v>
      </c>
      <c r="M1758" s="2" t="s">
        <v>22</v>
      </c>
      <c r="N1758" s="19" t="str">
        <f t="shared" si="0"/>
        <v>SMALL</v>
      </c>
    </row>
    <row r="1759" spans="1:14" ht="15.75" customHeight="1" x14ac:dyDescent="0.2">
      <c r="A1759" s="2">
        <v>4590</v>
      </c>
      <c r="B1759" s="2">
        <v>8</v>
      </c>
      <c r="C1759" s="2">
        <v>5</v>
      </c>
      <c r="D1759" s="2">
        <v>2006</v>
      </c>
      <c r="E1759" s="2">
        <v>2006</v>
      </c>
      <c r="F1759" s="2">
        <v>1554</v>
      </c>
      <c r="G1759" s="2">
        <v>2</v>
      </c>
      <c r="H1759" s="2">
        <v>2</v>
      </c>
      <c r="I1759" s="2">
        <v>1</v>
      </c>
      <c r="J1759" s="2">
        <v>2</v>
      </c>
      <c r="K1759" s="2">
        <v>209500</v>
      </c>
      <c r="L1759" s="2" t="s">
        <v>13</v>
      </c>
      <c r="M1759" s="2" t="s">
        <v>22</v>
      </c>
      <c r="N1759" s="19" t="str">
        <f t="shared" si="0"/>
        <v>SMALL</v>
      </c>
    </row>
    <row r="1760" spans="1:14" ht="15.75" customHeight="1" x14ac:dyDescent="0.2">
      <c r="A1760" s="2">
        <v>4590</v>
      </c>
      <c r="B1760" s="2">
        <v>8</v>
      </c>
      <c r="C1760" s="2">
        <v>5</v>
      </c>
      <c r="D1760" s="2">
        <v>2006</v>
      </c>
      <c r="E1760" s="2">
        <v>2006</v>
      </c>
      <c r="F1760" s="2">
        <v>1554</v>
      </c>
      <c r="G1760" s="2">
        <v>2</v>
      </c>
      <c r="H1760" s="2">
        <v>2</v>
      </c>
      <c r="I1760" s="2">
        <v>1</v>
      </c>
      <c r="J1760" s="2">
        <v>2</v>
      </c>
      <c r="K1760" s="2">
        <v>209500</v>
      </c>
      <c r="L1760" s="2" t="s">
        <v>13</v>
      </c>
      <c r="M1760" s="2" t="s">
        <v>22</v>
      </c>
      <c r="N1760" s="19" t="str">
        <f t="shared" si="0"/>
        <v>SMALL</v>
      </c>
    </row>
    <row r="1761" spans="1:14" ht="15.75" customHeight="1" x14ac:dyDescent="0.2">
      <c r="A1761" s="2">
        <v>10307</v>
      </c>
      <c r="B1761" s="2">
        <v>7</v>
      </c>
      <c r="C1761" s="2">
        <v>5</v>
      </c>
      <c r="D1761" s="2">
        <v>2007</v>
      </c>
      <c r="E1761" s="2">
        <v>2008</v>
      </c>
      <c r="F1761" s="2">
        <v>1358</v>
      </c>
      <c r="G1761" s="2">
        <v>2</v>
      </c>
      <c r="H1761" s="2">
        <v>2</v>
      </c>
      <c r="I1761" s="2">
        <v>1</v>
      </c>
      <c r="J1761" s="2">
        <v>2</v>
      </c>
      <c r="K1761" s="2">
        <v>212500</v>
      </c>
      <c r="L1761" s="2" t="s">
        <v>13</v>
      </c>
      <c r="M1761" s="2" t="s">
        <v>22</v>
      </c>
      <c r="N1761" s="19" t="str">
        <f t="shared" si="0"/>
        <v>BIG</v>
      </c>
    </row>
    <row r="1762" spans="1:14" ht="15.75" customHeight="1" x14ac:dyDescent="0.2">
      <c r="A1762" s="2">
        <v>6904</v>
      </c>
      <c r="B1762" s="2">
        <v>6</v>
      </c>
      <c r="C1762" s="2">
        <v>5</v>
      </c>
      <c r="D1762" s="2">
        <v>2005</v>
      </c>
      <c r="E1762" s="2">
        <v>2005</v>
      </c>
      <c r="F1762" s="2">
        <v>1358</v>
      </c>
      <c r="G1762" s="2">
        <v>2</v>
      </c>
      <c r="H1762" s="2">
        <v>2</v>
      </c>
      <c r="I1762" s="2">
        <v>1</v>
      </c>
      <c r="J1762" s="2">
        <v>2</v>
      </c>
      <c r="K1762" s="2">
        <v>213000</v>
      </c>
      <c r="L1762" s="2" t="s">
        <v>13</v>
      </c>
      <c r="M1762" s="2" t="s">
        <v>22</v>
      </c>
      <c r="N1762" s="19" t="str">
        <f t="shared" si="0"/>
        <v>SMALL</v>
      </c>
    </row>
    <row r="1763" spans="1:14" ht="15.75" customHeight="1" x14ac:dyDescent="0.2">
      <c r="A1763" s="2">
        <v>10171</v>
      </c>
      <c r="B1763" s="2">
        <v>7</v>
      </c>
      <c r="C1763" s="2">
        <v>5</v>
      </c>
      <c r="D1763" s="2">
        <v>2004</v>
      </c>
      <c r="E1763" s="2">
        <v>2004</v>
      </c>
      <c r="F1763" s="2">
        <v>1535</v>
      </c>
      <c r="G1763" s="2">
        <v>2</v>
      </c>
      <c r="H1763" s="2">
        <v>3</v>
      </c>
      <c r="I1763" s="2">
        <v>0</v>
      </c>
      <c r="J1763" s="2">
        <v>2</v>
      </c>
      <c r="K1763" s="2">
        <v>214000</v>
      </c>
      <c r="L1763" s="2" t="s">
        <v>13</v>
      </c>
      <c r="M1763" s="2" t="s">
        <v>22</v>
      </c>
      <c r="N1763" s="19" t="str">
        <f t="shared" si="0"/>
        <v>BIG</v>
      </c>
    </row>
    <row r="1764" spans="1:14" ht="15.75" customHeight="1" x14ac:dyDescent="0.2">
      <c r="A1764" s="2">
        <v>7301</v>
      </c>
      <c r="B1764" s="2">
        <v>7</v>
      </c>
      <c r="C1764" s="2">
        <v>6</v>
      </c>
      <c r="D1764" s="2">
        <v>2007</v>
      </c>
      <c r="E1764" s="2">
        <v>2008</v>
      </c>
      <c r="F1764" s="2">
        <v>1358</v>
      </c>
      <c r="G1764" s="2">
        <v>2</v>
      </c>
      <c r="H1764" s="2">
        <v>2</v>
      </c>
      <c r="I1764" s="2">
        <v>1</v>
      </c>
      <c r="J1764" s="2">
        <v>2</v>
      </c>
      <c r="K1764" s="2">
        <v>217300</v>
      </c>
      <c r="L1764" s="2" t="s">
        <v>13</v>
      </c>
      <c r="M1764" s="2" t="s">
        <v>22</v>
      </c>
      <c r="N1764" s="19" t="str">
        <f t="shared" si="0"/>
        <v>SMALL</v>
      </c>
    </row>
    <row r="1765" spans="1:14" ht="15.75" customHeight="1" x14ac:dyDescent="0.2">
      <c r="A1765" s="2">
        <v>6240</v>
      </c>
      <c r="B1765" s="2">
        <v>8</v>
      </c>
      <c r="C1765" s="2">
        <v>5</v>
      </c>
      <c r="D1765" s="2">
        <v>2006</v>
      </c>
      <c r="E1765" s="2">
        <v>2007</v>
      </c>
      <c r="F1765" s="2">
        <v>1342</v>
      </c>
      <c r="G1765" s="2">
        <v>2</v>
      </c>
      <c r="H1765" s="2">
        <v>2</v>
      </c>
      <c r="I1765" s="2">
        <v>1</v>
      </c>
      <c r="J1765" s="2">
        <v>2</v>
      </c>
      <c r="K1765" s="2">
        <v>219500</v>
      </c>
      <c r="L1765" s="2" t="s">
        <v>13</v>
      </c>
      <c r="M1765" s="2" t="s">
        <v>22</v>
      </c>
      <c r="N1765" s="19" t="str">
        <f t="shared" si="0"/>
        <v>SMALL</v>
      </c>
    </row>
    <row r="1766" spans="1:14" ht="15.75" customHeight="1" x14ac:dyDescent="0.2">
      <c r="A1766" s="2">
        <v>12182</v>
      </c>
      <c r="B1766" s="2">
        <v>7</v>
      </c>
      <c r="C1766" s="2">
        <v>5</v>
      </c>
      <c r="D1766" s="2">
        <v>2005</v>
      </c>
      <c r="E1766" s="2">
        <v>2005</v>
      </c>
      <c r="F1766" s="2">
        <v>1541</v>
      </c>
      <c r="G1766" s="2">
        <v>2</v>
      </c>
      <c r="H1766" s="2">
        <v>3</v>
      </c>
      <c r="I1766" s="2">
        <v>1</v>
      </c>
      <c r="J1766" s="2">
        <v>2</v>
      </c>
      <c r="K1766" s="2">
        <v>220000</v>
      </c>
      <c r="L1766" s="2" t="s">
        <v>13</v>
      </c>
      <c r="M1766" s="2" t="s">
        <v>22</v>
      </c>
      <c r="N1766" s="19" t="str">
        <f t="shared" si="0"/>
        <v>BIG</v>
      </c>
    </row>
    <row r="1767" spans="1:14" ht="15.75" customHeight="1" x14ac:dyDescent="0.2">
      <c r="A1767" s="2">
        <v>6240</v>
      </c>
      <c r="B1767" s="2">
        <v>8</v>
      </c>
      <c r="C1767" s="2">
        <v>5</v>
      </c>
      <c r="D1767" s="2">
        <v>2006</v>
      </c>
      <c r="E1767" s="2">
        <v>2006</v>
      </c>
      <c r="F1767" s="2">
        <v>1324</v>
      </c>
      <c r="G1767" s="2">
        <v>2</v>
      </c>
      <c r="H1767" s="2">
        <v>2</v>
      </c>
      <c r="I1767" s="2">
        <v>1</v>
      </c>
      <c r="J1767" s="2">
        <v>2</v>
      </c>
      <c r="K1767" s="2">
        <v>221370</v>
      </c>
      <c r="L1767" s="2" t="s">
        <v>13</v>
      </c>
      <c r="M1767" s="2" t="s">
        <v>22</v>
      </c>
      <c r="N1767" s="19" t="str">
        <f t="shared" si="0"/>
        <v>SMALL</v>
      </c>
    </row>
    <row r="1768" spans="1:14" ht="15.75" customHeight="1" x14ac:dyDescent="0.2">
      <c r="A1768" s="2">
        <v>6371</v>
      </c>
      <c r="B1768" s="2">
        <v>7</v>
      </c>
      <c r="C1768" s="2">
        <v>5</v>
      </c>
      <c r="D1768" s="2">
        <v>2009</v>
      </c>
      <c r="E1768" s="2">
        <v>2010</v>
      </c>
      <c r="F1768" s="2">
        <v>1358</v>
      </c>
      <c r="G1768" s="2">
        <v>2</v>
      </c>
      <c r="H1768" s="2">
        <v>2</v>
      </c>
      <c r="I1768" s="2">
        <v>1</v>
      </c>
      <c r="J1768" s="2">
        <v>2</v>
      </c>
      <c r="K1768" s="2">
        <v>224000</v>
      </c>
      <c r="L1768" s="2" t="s">
        <v>13</v>
      </c>
      <c r="M1768" s="2" t="s">
        <v>22</v>
      </c>
      <c r="N1768" s="19" t="str">
        <f t="shared" si="0"/>
        <v>SMALL</v>
      </c>
    </row>
    <row r="1769" spans="1:14" ht="15.75" customHeight="1" x14ac:dyDescent="0.2">
      <c r="A1769" s="2">
        <v>5001</v>
      </c>
      <c r="B1769" s="2">
        <v>7</v>
      </c>
      <c r="C1769" s="2">
        <v>5</v>
      </c>
      <c r="D1769" s="2">
        <v>2007</v>
      </c>
      <c r="E1769" s="2">
        <v>2008</v>
      </c>
      <c r="F1769" s="2">
        <v>1314</v>
      </c>
      <c r="G1769" s="2">
        <v>2</v>
      </c>
      <c r="H1769" s="2">
        <v>2</v>
      </c>
      <c r="I1769" s="2">
        <v>1</v>
      </c>
      <c r="J1769" s="2">
        <v>2</v>
      </c>
      <c r="K1769" s="2">
        <v>230000</v>
      </c>
      <c r="L1769" s="2" t="s">
        <v>13</v>
      </c>
      <c r="M1769" s="2" t="s">
        <v>22</v>
      </c>
      <c r="N1769" s="19" t="str">
        <f t="shared" si="0"/>
        <v>SMALL</v>
      </c>
    </row>
    <row r="1770" spans="1:14" ht="15.75" customHeight="1" x14ac:dyDescent="0.2">
      <c r="A1770" s="2">
        <v>9254</v>
      </c>
      <c r="B1770" s="2">
        <v>8</v>
      </c>
      <c r="C1770" s="2">
        <v>5</v>
      </c>
      <c r="D1770" s="2">
        <v>2005</v>
      </c>
      <c r="E1770" s="2">
        <v>2005</v>
      </c>
      <c r="F1770" s="2">
        <v>1721</v>
      </c>
      <c r="G1770" s="2">
        <v>2</v>
      </c>
      <c r="H1770" s="2">
        <v>3</v>
      </c>
      <c r="I1770" s="2">
        <v>0</v>
      </c>
      <c r="J1770" s="2">
        <v>2</v>
      </c>
      <c r="K1770" s="2">
        <v>232698</v>
      </c>
      <c r="L1770" s="2" t="s">
        <v>13</v>
      </c>
      <c r="M1770" s="2" t="s">
        <v>22</v>
      </c>
      <c r="N1770" s="19" t="str">
        <f t="shared" si="0"/>
        <v>SMALL</v>
      </c>
    </row>
    <row r="1771" spans="1:14" ht="15.75" customHeight="1" x14ac:dyDescent="0.2">
      <c r="A1771" s="2">
        <v>9541</v>
      </c>
      <c r="B1771" s="2">
        <v>7</v>
      </c>
      <c r="C1771" s="2">
        <v>5</v>
      </c>
      <c r="D1771" s="2">
        <v>2009</v>
      </c>
      <c r="E1771" s="2">
        <v>2009</v>
      </c>
      <c r="F1771" s="2">
        <v>1502</v>
      </c>
      <c r="G1771" s="2">
        <v>2</v>
      </c>
      <c r="H1771" s="2">
        <v>3</v>
      </c>
      <c r="I1771" s="2">
        <v>0</v>
      </c>
      <c r="J1771" s="2">
        <v>2</v>
      </c>
      <c r="K1771" s="2">
        <v>233170</v>
      </c>
      <c r="L1771" s="2" t="s">
        <v>13</v>
      </c>
      <c r="M1771" s="2" t="s">
        <v>22</v>
      </c>
      <c r="N1771" s="19" t="str">
        <f t="shared" si="0"/>
        <v>BIG</v>
      </c>
    </row>
    <row r="1772" spans="1:14" ht="15.75" customHeight="1" x14ac:dyDescent="0.2">
      <c r="A1772" s="2">
        <v>6240</v>
      </c>
      <c r="B1772" s="2">
        <v>8</v>
      </c>
      <c r="C1772" s="2">
        <v>5</v>
      </c>
      <c r="D1772" s="2">
        <v>2006</v>
      </c>
      <c r="E1772" s="2">
        <v>2007</v>
      </c>
      <c r="F1772" s="2">
        <v>1342</v>
      </c>
      <c r="G1772" s="2">
        <v>2</v>
      </c>
      <c r="H1772" s="2">
        <v>2</v>
      </c>
      <c r="I1772" s="2">
        <v>1</v>
      </c>
      <c r="J1772" s="2">
        <v>2</v>
      </c>
      <c r="K1772" s="2">
        <v>234250</v>
      </c>
      <c r="L1772" s="2" t="s">
        <v>13</v>
      </c>
      <c r="M1772" s="2" t="s">
        <v>22</v>
      </c>
      <c r="N1772" s="19" t="str">
        <f t="shared" si="0"/>
        <v>SMALL</v>
      </c>
    </row>
    <row r="1773" spans="1:14" ht="15.75" customHeight="1" x14ac:dyDescent="0.2">
      <c r="A1773" s="2">
        <v>9926</v>
      </c>
      <c r="B1773" s="2">
        <v>7</v>
      </c>
      <c r="C1773" s="2">
        <v>5</v>
      </c>
      <c r="D1773" s="2">
        <v>2005</v>
      </c>
      <c r="E1773" s="2">
        <v>2006</v>
      </c>
      <c r="F1773" s="2">
        <v>1614</v>
      </c>
      <c r="G1773" s="2">
        <v>2</v>
      </c>
      <c r="H1773" s="2">
        <v>3</v>
      </c>
      <c r="I1773" s="2">
        <v>0</v>
      </c>
      <c r="J1773" s="2">
        <v>3</v>
      </c>
      <c r="K1773" s="2">
        <v>245700</v>
      </c>
      <c r="L1773" s="2" t="s">
        <v>13</v>
      </c>
      <c r="M1773" s="2" t="s">
        <v>22</v>
      </c>
      <c r="N1773" s="19" t="str">
        <f t="shared" si="0"/>
        <v>BIG</v>
      </c>
    </row>
    <row r="1774" spans="1:14" ht="15.75" customHeight="1" x14ac:dyDescent="0.2">
      <c r="A1774" s="2">
        <v>6472</v>
      </c>
      <c r="B1774" s="2">
        <v>9</v>
      </c>
      <c r="C1774" s="2">
        <v>5</v>
      </c>
      <c r="D1774" s="2">
        <v>2008</v>
      </c>
      <c r="E1774" s="2">
        <v>2008</v>
      </c>
      <c r="F1774" s="2">
        <v>1456</v>
      </c>
      <c r="G1774" s="2">
        <v>2</v>
      </c>
      <c r="H1774" s="2">
        <v>2</v>
      </c>
      <c r="I1774" s="2">
        <v>1</v>
      </c>
      <c r="J1774" s="2">
        <v>2</v>
      </c>
      <c r="K1774" s="2">
        <v>248500</v>
      </c>
      <c r="L1774" s="2" t="s">
        <v>13</v>
      </c>
      <c r="M1774" s="2" t="s">
        <v>22</v>
      </c>
      <c r="N1774" s="19" t="str">
        <f t="shared" si="0"/>
        <v>SMALL</v>
      </c>
    </row>
    <row r="1775" spans="1:14" ht="15.75" customHeight="1" x14ac:dyDescent="0.2">
      <c r="A1775" s="2">
        <v>8899</v>
      </c>
      <c r="B1775" s="2">
        <v>8</v>
      </c>
      <c r="C1775" s="2">
        <v>5</v>
      </c>
      <c r="D1775" s="2">
        <v>2007</v>
      </c>
      <c r="E1775" s="2">
        <v>2007</v>
      </c>
      <c r="F1775" s="2">
        <v>2088</v>
      </c>
      <c r="G1775" s="2">
        <v>2</v>
      </c>
      <c r="H1775" s="2">
        <v>4</v>
      </c>
      <c r="I1775" s="2">
        <v>1</v>
      </c>
      <c r="J1775" s="2">
        <v>3</v>
      </c>
      <c r="K1775" s="2">
        <v>250000</v>
      </c>
      <c r="L1775" s="2" t="s">
        <v>13</v>
      </c>
      <c r="M1775" s="2" t="s">
        <v>22</v>
      </c>
      <c r="N1775" s="19" t="str">
        <f t="shared" si="0"/>
        <v>SMALL</v>
      </c>
    </row>
    <row r="1776" spans="1:14" ht="15.75" customHeight="1" x14ac:dyDescent="0.2">
      <c r="A1776" s="2">
        <v>11428</v>
      </c>
      <c r="B1776" s="2">
        <v>8</v>
      </c>
      <c r="C1776" s="2">
        <v>5</v>
      </c>
      <c r="D1776" s="2">
        <v>2006</v>
      </c>
      <c r="E1776" s="2">
        <v>2006</v>
      </c>
      <c r="F1776" s="2">
        <v>1634</v>
      </c>
      <c r="G1776" s="2">
        <v>2</v>
      </c>
      <c r="H1776" s="2">
        <v>3</v>
      </c>
      <c r="I1776" s="2">
        <v>1</v>
      </c>
      <c r="J1776" s="2">
        <v>3</v>
      </c>
      <c r="K1776" s="2">
        <v>250000</v>
      </c>
      <c r="L1776" s="2" t="s">
        <v>13</v>
      </c>
      <c r="M1776" s="2" t="s">
        <v>22</v>
      </c>
      <c r="N1776" s="19" t="str">
        <f t="shared" si="0"/>
        <v>BIG</v>
      </c>
    </row>
    <row r="1777" spans="1:14" ht="15.75" customHeight="1" x14ac:dyDescent="0.2">
      <c r="A1777" s="2">
        <v>10732</v>
      </c>
      <c r="B1777" s="2">
        <v>8</v>
      </c>
      <c r="C1777" s="2">
        <v>5</v>
      </c>
      <c r="D1777" s="2">
        <v>2006</v>
      </c>
      <c r="E1777" s="2">
        <v>2007</v>
      </c>
      <c r="F1777" s="2">
        <v>1828</v>
      </c>
      <c r="G1777" s="2">
        <v>2</v>
      </c>
      <c r="H1777" s="2">
        <v>3</v>
      </c>
      <c r="I1777" s="2">
        <v>0</v>
      </c>
      <c r="J1777" s="2">
        <v>3</v>
      </c>
      <c r="K1777" s="2">
        <v>250000</v>
      </c>
      <c r="L1777" s="2" t="s">
        <v>13</v>
      </c>
      <c r="M1777" s="2" t="s">
        <v>22</v>
      </c>
      <c r="N1777" s="19" t="str">
        <f t="shared" si="0"/>
        <v>BIG</v>
      </c>
    </row>
    <row r="1778" spans="1:14" ht="15.75" customHeight="1" x14ac:dyDescent="0.2">
      <c r="A1778" s="2">
        <v>16163</v>
      </c>
      <c r="B1778" s="2">
        <v>8</v>
      </c>
      <c r="C1778" s="2">
        <v>5</v>
      </c>
      <c r="D1778" s="2">
        <v>2004</v>
      </c>
      <c r="E1778" s="2">
        <v>2004</v>
      </c>
      <c r="F1778" s="2">
        <v>1618</v>
      </c>
      <c r="G1778" s="2">
        <v>2</v>
      </c>
      <c r="H1778" s="2">
        <v>2</v>
      </c>
      <c r="I1778" s="2">
        <v>1</v>
      </c>
      <c r="J1778" s="2">
        <v>3</v>
      </c>
      <c r="K1778" s="2">
        <v>252000</v>
      </c>
      <c r="L1778" s="2" t="s">
        <v>13</v>
      </c>
      <c r="M1778" s="2" t="s">
        <v>22</v>
      </c>
      <c r="N1778" s="19" t="str">
        <f t="shared" si="0"/>
        <v>BIG</v>
      </c>
    </row>
    <row r="1779" spans="1:14" ht="15.75" customHeight="1" x14ac:dyDescent="0.2">
      <c r="A1779" s="2">
        <v>12704</v>
      </c>
      <c r="B1779" s="2">
        <v>8</v>
      </c>
      <c r="C1779" s="2">
        <v>5</v>
      </c>
      <c r="D1779" s="2">
        <v>2008</v>
      </c>
      <c r="E1779" s="2">
        <v>2009</v>
      </c>
      <c r="F1779" s="2">
        <v>2042</v>
      </c>
      <c r="G1779" s="2">
        <v>2</v>
      </c>
      <c r="H1779" s="2">
        <v>3</v>
      </c>
      <c r="I1779" s="2">
        <v>1</v>
      </c>
      <c r="J1779" s="2">
        <v>3</v>
      </c>
      <c r="K1779" s="2">
        <v>253293</v>
      </c>
      <c r="L1779" s="2" t="s">
        <v>13</v>
      </c>
      <c r="M1779" s="2" t="s">
        <v>22</v>
      </c>
      <c r="N1779" s="19" t="str">
        <f t="shared" si="0"/>
        <v>BIG</v>
      </c>
    </row>
    <row r="1780" spans="1:14" ht="15.75" customHeight="1" x14ac:dyDescent="0.2">
      <c r="A1780" s="2">
        <v>6240</v>
      </c>
      <c r="B1780" s="2">
        <v>8</v>
      </c>
      <c r="C1780" s="2">
        <v>5</v>
      </c>
      <c r="D1780" s="2">
        <v>2006</v>
      </c>
      <c r="E1780" s="2">
        <v>2006</v>
      </c>
      <c r="F1780" s="2">
        <v>1324</v>
      </c>
      <c r="G1780" s="2">
        <v>2</v>
      </c>
      <c r="H1780" s="2">
        <v>2</v>
      </c>
      <c r="I1780" s="2">
        <v>1</v>
      </c>
      <c r="J1780" s="2">
        <v>2</v>
      </c>
      <c r="K1780" s="2">
        <v>254000</v>
      </c>
      <c r="L1780" s="2" t="s">
        <v>13</v>
      </c>
      <c r="M1780" s="2" t="s">
        <v>22</v>
      </c>
      <c r="N1780" s="19" t="str">
        <f t="shared" si="0"/>
        <v>SMALL</v>
      </c>
    </row>
    <row r="1781" spans="1:14" ht="15.75" customHeight="1" x14ac:dyDescent="0.2">
      <c r="A1781" s="2">
        <v>11146</v>
      </c>
      <c r="B1781" s="2">
        <v>8</v>
      </c>
      <c r="C1781" s="2">
        <v>5</v>
      </c>
      <c r="D1781" s="2">
        <v>2006</v>
      </c>
      <c r="E1781" s="2">
        <v>2006</v>
      </c>
      <c r="F1781" s="2">
        <v>1717</v>
      </c>
      <c r="G1781" s="2">
        <v>2</v>
      </c>
      <c r="H1781" s="2">
        <v>3</v>
      </c>
      <c r="I1781" s="2">
        <v>1</v>
      </c>
      <c r="J1781" s="2">
        <v>3</v>
      </c>
      <c r="K1781" s="2">
        <v>255500</v>
      </c>
      <c r="L1781" s="2" t="s">
        <v>13</v>
      </c>
      <c r="M1781" s="2" t="s">
        <v>22</v>
      </c>
      <c r="N1781" s="19" t="str">
        <f t="shared" si="0"/>
        <v>BIG</v>
      </c>
    </row>
    <row r="1782" spans="1:14" ht="15.75" customHeight="1" x14ac:dyDescent="0.2">
      <c r="A1782" s="2">
        <v>9658</v>
      </c>
      <c r="B1782" s="2">
        <v>8</v>
      </c>
      <c r="C1782" s="2">
        <v>5</v>
      </c>
      <c r="D1782" s="2">
        <v>2006</v>
      </c>
      <c r="E1782" s="2">
        <v>2006</v>
      </c>
      <c r="F1782" s="2">
        <v>1606</v>
      </c>
      <c r="G1782" s="2">
        <v>2</v>
      </c>
      <c r="H1782" s="2">
        <v>3</v>
      </c>
      <c r="I1782" s="2">
        <v>1</v>
      </c>
      <c r="J1782" s="2">
        <v>3</v>
      </c>
      <c r="K1782" s="2">
        <v>255900</v>
      </c>
      <c r="L1782" s="2" t="s">
        <v>13</v>
      </c>
      <c r="M1782" s="2" t="s">
        <v>22</v>
      </c>
      <c r="N1782" s="19" t="str">
        <f t="shared" si="0"/>
        <v>BIG</v>
      </c>
    </row>
    <row r="1783" spans="1:14" ht="15.75" customHeight="1" x14ac:dyDescent="0.2">
      <c r="A1783" s="2">
        <v>14230</v>
      </c>
      <c r="B1783" s="2">
        <v>8</v>
      </c>
      <c r="C1783" s="2">
        <v>5</v>
      </c>
      <c r="D1783" s="2">
        <v>2007</v>
      </c>
      <c r="E1783" s="2">
        <v>2007</v>
      </c>
      <c r="F1783" s="2">
        <v>1600</v>
      </c>
      <c r="G1783" s="2">
        <v>2</v>
      </c>
      <c r="H1783" s="2">
        <v>3</v>
      </c>
      <c r="I1783" s="2">
        <v>1</v>
      </c>
      <c r="J1783" s="2">
        <v>3</v>
      </c>
      <c r="K1783" s="2">
        <v>256300</v>
      </c>
      <c r="L1783" s="2" t="s">
        <v>13</v>
      </c>
      <c r="M1783" s="2" t="s">
        <v>22</v>
      </c>
      <c r="N1783" s="19" t="str">
        <f t="shared" si="0"/>
        <v>BIG</v>
      </c>
    </row>
    <row r="1784" spans="1:14" ht="15.75" customHeight="1" x14ac:dyDescent="0.2">
      <c r="A1784" s="2">
        <v>14122</v>
      </c>
      <c r="B1784" s="2">
        <v>8</v>
      </c>
      <c r="C1784" s="2">
        <v>5</v>
      </c>
      <c r="D1784" s="2">
        <v>2005</v>
      </c>
      <c r="E1784" s="2">
        <v>2006</v>
      </c>
      <c r="F1784" s="2">
        <v>1822</v>
      </c>
      <c r="G1784" s="2">
        <v>2</v>
      </c>
      <c r="H1784" s="2">
        <v>3</v>
      </c>
      <c r="I1784" s="2">
        <v>1</v>
      </c>
      <c r="J1784" s="2">
        <v>3</v>
      </c>
      <c r="K1784" s="2">
        <v>259000</v>
      </c>
      <c r="L1784" s="2" t="s">
        <v>13</v>
      </c>
      <c r="M1784" s="2" t="s">
        <v>22</v>
      </c>
      <c r="N1784" s="19" t="str">
        <f t="shared" si="0"/>
        <v>BIG</v>
      </c>
    </row>
    <row r="1785" spans="1:14" ht="15.75" customHeight="1" x14ac:dyDescent="0.2">
      <c r="A1785" s="2">
        <v>16659</v>
      </c>
      <c r="B1785" s="2">
        <v>8</v>
      </c>
      <c r="C1785" s="2">
        <v>5</v>
      </c>
      <c r="D1785" s="2">
        <v>2007</v>
      </c>
      <c r="E1785" s="2">
        <v>2008</v>
      </c>
      <c r="F1785" s="2">
        <v>2152</v>
      </c>
      <c r="G1785" s="2">
        <v>2</v>
      </c>
      <c r="H1785" s="2">
        <v>3</v>
      </c>
      <c r="I1785" s="2">
        <v>1</v>
      </c>
      <c r="J1785" s="2">
        <v>2</v>
      </c>
      <c r="K1785" s="2">
        <v>260116</v>
      </c>
      <c r="L1785" s="2" t="s">
        <v>13</v>
      </c>
      <c r="M1785" s="2" t="s">
        <v>22</v>
      </c>
      <c r="N1785" s="19" t="str">
        <f t="shared" si="0"/>
        <v>BIG</v>
      </c>
    </row>
    <row r="1786" spans="1:14" ht="15.75" customHeight="1" x14ac:dyDescent="0.2">
      <c r="A1786" s="2">
        <v>8849</v>
      </c>
      <c r="B1786" s="2">
        <v>9</v>
      </c>
      <c r="C1786" s="2">
        <v>5</v>
      </c>
      <c r="D1786" s="2">
        <v>2005</v>
      </c>
      <c r="E1786" s="2">
        <v>2005</v>
      </c>
      <c r="F1786" s="2">
        <v>1684</v>
      </c>
      <c r="G1786" s="2">
        <v>2</v>
      </c>
      <c r="H1786" s="2">
        <v>2</v>
      </c>
      <c r="I1786" s="2">
        <v>1</v>
      </c>
      <c r="J1786" s="2">
        <v>2</v>
      </c>
      <c r="K1786" s="2">
        <v>266000</v>
      </c>
      <c r="L1786" s="2" t="s">
        <v>13</v>
      </c>
      <c r="M1786" s="2" t="s">
        <v>22</v>
      </c>
      <c r="N1786" s="19" t="str">
        <f t="shared" si="0"/>
        <v>SMALL</v>
      </c>
    </row>
    <row r="1787" spans="1:14" ht="15.75" customHeight="1" x14ac:dyDescent="0.2">
      <c r="A1787" s="2">
        <v>12878</v>
      </c>
      <c r="B1787" s="2">
        <v>7</v>
      </c>
      <c r="C1787" s="2">
        <v>5</v>
      </c>
      <c r="D1787" s="2">
        <v>2003</v>
      </c>
      <c r="E1787" s="2">
        <v>2004</v>
      </c>
      <c r="F1787" s="2">
        <v>1760</v>
      </c>
      <c r="G1787" s="2">
        <v>2</v>
      </c>
      <c r="H1787" s="2">
        <v>3</v>
      </c>
      <c r="I1787" s="2">
        <v>1</v>
      </c>
      <c r="J1787" s="2">
        <v>2</v>
      </c>
      <c r="K1787" s="2">
        <v>269500</v>
      </c>
      <c r="L1787" s="2" t="s">
        <v>13</v>
      </c>
      <c r="M1787" s="2" t="s">
        <v>22</v>
      </c>
      <c r="N1787" s="19" t="str">
        <f t="shared" si="0"/>
        <v>BIG</v>
      </c>
    </row>
    <row r="1788" spans="1:14" ht="15.75" customHeight="1" x14ac:dyDescent="0.2">
      <c r="A1788" s="2">
        <v>12677</v>
      </c>
      <c r="B1788" s="2">
        <v>8</v>
      </c>
      <c r="C1788" s="2">
        <v>5</v>
      </c>
      <c r="D1788" s="2">
        <v>2003</v>
      </c>
      <c r="E1788" s="2">
        <v>2004</v>
      </c>
      <c r="F1788" s="2">
        <v>1518</v>
      </c>
      <c r="G1788" s="2">
        <v>1</v>
      </c>
      <c r="H1788" s="2">
        <v>1</v>
      </c>
      <c r="I1788" s="2">
        <v>1</v>
      </c>
      <c r="J1788" s="2">
        <v>2</v>
      </c>
      <c r="K1788" s="2">
        <v>274000</v>
      </c>
      <c r="L1788" s="2" t="s">
        <v>13</v>
      </c>
      <c r="M1788" s="2" t="s">
        <v>22</v>
      </c>
      <c r="N1788" s="19" t="str">
        <f t="shared" si="0"/>
        <v>BIG</v>
      </c>
    </row>
    <row r="1789" spans="1:14" ht="15.75" customHeight="1" x14ac:dyDescent="0.2">
      <c r="A1789" s="2">
        <v>9591</v>
      </c>
      <c r="B1789" s="2">
        <v>8</v>
      </c>
      <c r="C1789" s="2">
        <v>5</v>
      </c>
      <c r="D1789" s="2">
        <v>2004</v>
      </c>
      <c r="E1789" s="2">
        <v>2005</v>
      </c>
      <c r="F1789" s="2">
        <v>1713</v>
      </c>
      <c r="G1789" s="2">
        <v>2</v>
      </c>
      <c r="H1789" s="2">
        <v>3</v>
      </c>
      <c r="I1789" s="2">
        <v>1</v>
      </c>
      <c r="J1789" s="2">
        <v>3</v>
      </c>
      <c r="K1789" s="2">
        <v>274900</v>
      </c>
      <c r="L1789" s="2" t="s">
        <v>13</v>
      </c>
      <c r="M1789" s="2" t="s">
        <v>22</v>
      </c>
      <c r="N1789" s="19" t="str">
        <f t="shared" si="0"/>
        <v>BIG</v>
      </c>
    </row>
    <row r="1790" spans="1:14" ht="15.75" customHeight="1" x14ac:dyDescent="0.2">
      <c r="A1790" s="2">
        <v>11520</v>
      </c>
      <c r="B1790" s="2">
        <v>9</v>
      </c>
      <c r="C1790" s="2">
        <v>5</v>
      </c>
      <c r="D1790" s="2">
        <v>2005</v>
      </c>
      <c r="E1790" s="2">
        <v>2005</v>
      </c>
      <c r="F1790" s="2">
        <v>1698</v>
      </c>
      <c r="G1790" s="2">
        <v>2</v>
      </c>
      <c r="H1790" s="2">
        <v>3</v>
      </c>
      <c r="I1790" s="2">
        <v>1</v>
      </c>
      <c r="J1790" s="2">
        <v>3</v>
      </c>
      <c r="K1790" s="2">
        <v>275000</v>
      </c>
      <c r="L1790" s="2" t="s">
        <v>13</v>
      </c>
      <c r="M1790" s="2" t="s">
        <v>22</v>
      </c>
      <c r="N1790" s="19" t="str">
        <f t="shared" si="0"/>
        <v>BIG</v>
      </c>
    </row>
    <row r="1791" spans="1:14" ht="15.75" customHeight="1" x14ac:dyDescent="0.2">
      <c r="A1791" s="2">
        <v>10927</v>
      </c>
      <c r="B1791" s="2">
        <v>8</v>
      </c>
      <c r="C1791" s="2">
        <v>5</v>
      </c>
      <c r="D1791" s="2">
        <v>2005</v>
      </c>
      <c r="E1791" s="2">
        <v>2005</v>
      </c>
      <c r="F1791" s="2">
        <v>1904</v>
      </c>
      <c r="G1791" s="2">
        <v>2</v>
      </c>
      <c r="H1791" s="2">
        <v>3</v>
      </c>
      <c r="I1791" s="2">
        <v>1</v>
      </c>
      <c r="J1791" s="2">
        <v>2</v>
      </c>
      <c r="K1791" s="2">
        <v>275000</v>
      </c>
      <c r="L1791" s="2" t="s">
        <v>13</v>
      </c>
      <c r="M1791" s="2" t="s">
        <v>22</v>
      </c>
      <c r="N1791" s="19" t="str">
        <f t="shared" si="0"/>
        <v>BIG</v>
      </c>
    </row>
    <row r="1792" spans="1:14" ht="15.75" customHeight="1" x14ac:dyDescent="0.2">
      <c r="A1792" s="2">
        <v>10240</v>
      </c>
      <c r="B1792" s="2">
        <v>8</v>
      </c>
      <c r="C1792" s="2">
        <v>5</v>
      </c>
      <c r="D1792" s="2">
        <v>2005</v>
      </c>
      <c r="E1792" s="2">
        <v>2005</v>
      </c>
      <c r="F1792" s="2">
        <v>2098</v>
      </c>
      <c r="G1792" s="2">
        <v>2</v>
      </c>
      <c r="H1792" s="2">
        <v>3</v>
      </c>
      <c r="I1792" s="2">
        <v>1</v>
      </c>
      <c r="J1792" s="2">
        <v>3</v>
      </c>
      <c r="K1792" s="2">
        <v>275500</v>
      </c>
      <c r="L1792" s="2" t="s">
        <v>13</v>
      </c>
      <c r="M1792" s="2" t="s">
        <v>22</v>
      </c>
      <c r="N1792" s="19" t="str">
        <f t="shared" si="0"/>
        <v>BIG</v>
      </c>
    </row>
    <row r="1793" spans="1:14" ht="15.75" customHeight="1" x14ac:dyDescent="0.2">
      <c r="A1793" s="2">
        <v>7313</v>
      </c>
      <c r="B1793" s="2">
        <v>9</v>
      </c>
      <c r="C1793" s="2">
        <v>5</v>
      </c>
      <c r="D1793" s="2">
        <v>2005</v>
      </c>
      <c r="E1793" s="2">
        <v>2005</v>
      </c>
      <c r="F1793" s="2">
        <v>1561</v>
      </c>
      <c r="G1793" s="2">
        <v>2</v>
      </c>
      <c r="H1793" s="2">
        <v>2</v>
      </c>
      <c r="I1793" s="2">
        <v>1</v>
      </c>
      <c r="J1793" s="2">
        <v>2</v>
      </c>
      <c r="K1793" s="2">
        <v>277500</v>
      </c>
      <c r="L1793" s="2" t="s">
        <v>13</v>
      </c>
      <c r="M1793" s="2" t="s">
        <v>22</v>
      </c>
      <c r="N1793" s="19" t="str">
        <f t="shared" si="0"/>
        <v>SMALL</v>
      </c>
    </row>
    <row r="1794" spans="1:14" ht="15.75" customHeight="1" x14ac:dyDescent="0.2">
      <c r="A1794" s="2">
        <v>13215</v>
      </c>
      <c r="B1794" s="2">
        <v>8</v>
      </c>
      <c r="C1794" s="2">
        <v>5</v>
      </c>
      <c r="D1794" s="2">
        <v>2004</v>
      </c>
      <c r="E1794" s="2">
        <v>2004</v>
      </c>
      <c r="F1794" s="2">
        <v>1914</v>
      </c>
      <c r="G1794" s="2">
        <v>2</v>
      </c>
      <c r="H1794" s="2">
        <v>3</v>
      </c>
      <c r="I1794" s="2">
        <v>1</v>
      </c>
      <c r="J1794" s="2">
        <v>3</v>
      </c>
      <c r="K1794" s="2">
        <v>279000</v>
      </c>
      <c r="L1794" s="2" t="s">
        <v>13</v>
      </c>
      <c r="M1794" s="2" t="s">
        <v>22</v>
      </c>
      <c r="N1794" s="19" t="str">
        <f t="shared" si="0"/>
        <v>BIG</v>
      </c>
    </row>
    <row r="1795" spans="1:14" ht="15.75" customHeight="1" x14ac:dyDescent="0.2">
      <c r="A1795" s="2">
        <v>11362</v>
      </c>
      <c r="B1795" s="2">
        <v>8</v>
      </c>
      <c r="C1795" s="2">
        <v>5</v>
      </c>
      <c r="D1795" s="2">
        <v>2004</v>
      </c>
      <c r="E1795" s="2">
        <v>2005</v>
      </c>
      <c r="F1795" s="2">
        <v>1836</v>
      </c>
      <c r="G1795" s="2">
        <v>2</v>
      </c>
      <c r="H1795" s="2">
        <v>3</v>
      </c>
      <c r="I1795" s="2">
        <v>1</v>
      </c>
      <c r="J1795" s="2">
        <v>3</v>
      </c>
      <c r="K1795" s="2">
        <v>280000</v>
      </c>
      <c r="L1795" s="2" t="s">
        <v>13</v>
      </c>
      <c r="M1795" s="2" t="s">
        <v>22</v>
      </c>
      <c r="N1795" s="19" t="str">
        <f t="shared" si="0"/>
        <v>BIG</v>
      </c>
    </row>
    <row r="1796" spans="1:14" ht="15.75" customHeight="1" x14ac:dyDescent="0.2">
      <c r="A1796" s="2">
        <v>14154</v>
      </c>
      <c r="B1796" s="2">
        <v>7</v>
      </c>
      <c r="C1796" s="2">
        <v>5</v>
      </c>
      <c r="D1796" s="2">
        <v>2006</v>
      </c>
      <c r="E1796" s="2">
        <v>2006</v>
      </c>
      <c r="F1796" s="2">
        <v>2172</v>
      </c>
      <c r="G1796" s="2">
        <v>2</v>
      </c>
      <c r="H1796" s="2">
        <v>3</v>
      </c>
      <c r="I1796" s="2">
        <v>1</v>
      </c>
      <c r="J1796" s="2">
        <v>3</v>
      </c>
      <c r="K1796" s="2">
        <v>280000</v>
      </c>
      <c r="L1796" s="2" t="s">
        <v>13</v>
      </c>
      <c r="M1796" s="2" t="s">
        <v>22</v>
      </c>
      <c r="N1796" s="19" t="str">
        <f t="shared" si="0"/>
        <v>BIG</v>
      </c>
    </row>
    <row r="1797" spans="1:14" ht="15.75" customHeight="1" x14ac:dyDescent="0.2">
      <c r="A1797" s="2">
        <v>7841</v>
      </c>
      <c r="B1797" s="2">
        <v>9</v>
      </c>
      <c r="C1797" s="2">
        <v>5</v>
      </c>
      <c r="D1797" s="2">
        <v>2005</v>
      </c>
      <c r="E1797" s="2">
        <v>2005</v>
      </c>
      <c r="F1797" s="2">
        <v>1577</v>
      </c>
      <c r="G1797" s="2">
        <v>2</v>
      </c>
      <c r="H1797" s="2">
        <v>2</v>
      </c>
      <c r="I1797" s="2">
        <v>1</v>
      </c>
      <c r="J1797" s="2">
        <v>2</v>
      </c>
      <c r="K1797" s="2">
        <v>280000</v>
      </c>
      <c r="L1797" s="2" t="s">
        <v>13</v>
      </c>
      <c r="M1797" s="2" t="s">
        <v>22</v>
      </c>
      <c r="N1797" s="19" t="str">
        <f t="shared" si="0"/>
        <v>SMALL</v>
      </c>
    </row>
    <row r="1798" spans="1:14" ht="15.75" customHeight="1" x14ac:dyDescent="0.2">
      <c r="A1798" s="2">
        <v>11065</v>
      </c>
      <c r="B1798" s="2">
        <v>8</v>
      </c>
      <c r="C1798" s="2">
        <v>5</v>
      </c>
      <c r="D1798" s="2">
        <v>2006</v>
      </c>
      <c r="E1798" s="2">
        <v>2006</v>
      </c>
      <c r="F1798" s="2">
        <v>1970</v>
      </c>
      <c r="G1798" s="2">
        <v>2</v>
      </c>
      <c r="H1798" s="2">
        <v>3</v>
      </c>
      <c r="I1798" s="2">
        <v>1</v>
      </c>
      <c r="J1798" s="2">
        <v>3</v>
      </c>
      <c r="K1798" s="2">
        <v>281000</v>
      </c>
      <c r="L1798" s="2" t="s">
        <v>13</v>
      </c>
      <c r="M1798" s="2" t="s">
        <v>22</v>
      </c>
      <c r="N1798" s="19" t="str">
        <f t="shared" si="0"/>
        <v>BIG</v>
      </c>
    </row>
    <row r="1799" spans="1:14" ht="15.75" customHeight="1" x14ac:dyDescent="0.2">
      <c r="A1799" s="2">
        <v>12568</v>
      </c>
      <c r="B1799" s="2">
        <v>8</v>
      </c>
      <c r="C1799" s="2">
        <v>5</v>
      </c>
      <c r="D1799" s="2">
        <v>2007</v>
      </c>
      <c r="E1799" s="2">
        <v>2007</v>
      </c>
      <c r="F1799" s="2">
        <v>1818</v>
      </c>
      <c r="G1799" s="2">
        <v>2</v>
      </c>
      <c r="H1799" s="2">
        <v>3</v>
      </c>
      <c r="I1799" s="2">
        <v>1</v>
      </c>
      <c r="J1799" s="2">
        <v>3</v>
      </c>
      <c r="K1799" s="2">
        <v>281500</v>
      </c>
      <c r="L1799" s="2" t="s">
        <v>13</v>
      </c>
      <c r="M1799" s="2" t="s">
        <v>22</v>
      </c>
      <c r="N1799" s="19" t="str">
        <f t="shared" si="0"/>
        <v>BIG</v>
      </c>
    </row>
    <row r="1800" spans="1:14" ht="15.75" customHeight="1" x14ac:dyDescent="0.2">
      <c r="A1800" s="2">
        <v>5911</v>
      </c>
      <c r="B1800" s="2">
        <v>9</v>
      </c>
      <c r="C1800" s="2">
        <v>5</v>
      </c>
      <c r="D1800" s="2">
        <v>2005</v>
      </c>
      <c r="E1800" s="2">
        <v>2005</v>
      </c>
      <c r="F1800" s="2">
        <v>1565</v>
      </c>
      <c r="G1800" s="2">
        <v>2</v>
      </c>
      <c r="H1800" s="2">
        <v>2</v>
      </c>
      <c r="I1800" s="2">
        <v>1</v>
      </c>
      <c r="J1800" s="2">
        <v>2</v>
      </c>
      <c r="K1800" s="2">
        <v>282500</v>
      </c>
      <c r="L1800" s="2" t="s">
        <v>13</v>
      </c>
      <c r="M1800" s="2" t="s">
        <v>22</v>
      </c>
      <c r="N1800" s="19" t="str">
        <f t="shared" si="0"/>
        <v>SMALL</v>
      </c>
    </row>
    <row r="1801" spans="1:14" ht="15.75" customHeight="1" x14ac:dyDescent="0.2">
      <c r="A1801" s="2">
        <v>10655</v>
      </c>
      <c r="B1801" s="2">
        <v>8</v>
      </c>
      <c r="C1801" s="2">
        <v>5</v>
      </c>
      <c r="D1801" s="2">
        <v>2003</v>
      </c>
      <c r="E1801" s="2">
        <v>2004</v>
      </c>
      <c r="F1801" s="2">
        <v>1629</v>
      </c>
      <c r="G1801" s="2">
        <v>2</v>
      </c>
      <c r="H1801" s="2">
        <v>3</v>
      </c>
      <c r="I1801" s="2">
        <v>1</v>
      </c>
      <c r="J1801" s="2">
        <v>3</v>
      </c>
      <c r="K1801" s="2">
        <v>284000</v>
      </c>
      <c r="L1801" s="2" t="s">
        <v>13</v>
      </c>
      <c r="M1801" s="2" t="s">
        <v>22</v>
      </c>
      <c r="N1801" s="19" t="str">
        <f t="shared" si="0"/>
        <v>BIG</v>
      </c>
    </row>
    <row r="1802" spans="1:14" ht="15.75" customHeight="1" x14ac:dyDescent="0.2">
      <c r="A1802" s="2">
        <v>10625</v>
      </c>
      <c r="B1802" s="2">
        <v>7</v>
      </c>
      <c r="C1802" s="2">
        <v>5</v>
      </c>
      <c r="D1802" s="2">
        <v>2003</v>
      </c>
      <c r="E1802" s="2">
        <v>2004</v>
      </c>
      <c r="F1802" s="2">
        <v>2046</v>
      </c>
      <c r="G1802" s="2">
        <v>2</v>
      </c>
      <c r="H1802" s="2">
        <v>3</v>
      </c>
      <c r="I1802" s="2">
        <v>1</v>
      </c>
      <c r="J1802" s="2">
        <v>3</v>
      </c>
      <c r="K1802" s="2">
        <v>284000</v>
      </c>
      <c r="L1802" s="2" t="s">
        <v>13</v>
      </c>
      <c r="M1802" s="2" t="s">
        <v>22</v>
      </c>
      <c r="N1802" s="19" t="str">
        <f t="shared" si="0"/>
        <v>BIG</v>
      </c>
    </row>
    <row r="1803" spans="1:14" ht="15.75" customHeight="1" x14ac:dyDescent="0.2">
      <c r="A1803" s="2">
        <v>10845</v>
      </c>
      <c r="B1803" s="2">
        <v>8</v>
      </c>
      <c r="C1803" s="2">
        <v>5</v>
      </c>
      <c r="D1803" s="2">
        <v>2003</v>
      </c>
      <c r="E1803" s="2">
        <v>2004</v>
      </c>
      <c r="F1803" s="2">
        <v>1575</v>
      </c>
      <c r="G1803" s="2">
        <v>2</v>
      </c>
      <c r="H1803" s="2">
        <v>2</v>
      </c>
      <c r="I1803" s="2">
        <v>1</v>
      </c>
      <c r="J1803" s="2">
        <v>3</v>
      </c>
      <c r="K1803" s="2">
        <v>284000</v>
      </c>
      <c r="L1803" s="2" t="s">
        <v>13</v>
      </c>
      <c r="M1803" s="2" t="s">
        <v>22</v>
      </c>
      <c r="N1803" s="19" t="str">
        <f t="shared" si="0"/>
        <v>BIG</v>
      </c>
    </row>
    <row r="1804" spans="1:14" ht="15.75" customHeight="1" x14ac:dyDescent="0.2">
      <c r="A1804" s="2">
        <v>11999</v>
      </c>
      <c r="B1804" s="2">
        <v>8</v>
      </c>
      <c r="C1804" s="2">
        <v>5</v>
      </c>
      <c r="D1804" s="2">
        <v>2003</v>
      </c>
      <c r="E1804" s="2">
        <v>2004</v>
      </c>
      <c r="F1804" s="2">
        <v>2374</v>
      </c>
      <c r="G1804" s="2">
        <v>2</v>
      </c>
      <c r="H1804" s="2">
        <v>4</v>
      </c>
      <c r="I1804" s="2">
        <v>1</v>
      </c>
      <c r="J1804" s="2">
        <v>3</v>
      </c>
      <c r="K1804" s="2">
        <v>285000</v>
      </c>
      <c r="L1804" s="2" t="s">
        <v>13</v>
      </c>
      <c r="M1804" s="2" t="s">
        <v>22</v>
      </c>
      <c r="N1804" s="19" t="str">
        <f t="shared" si="0"/>
        <v>BIG</v>
      </c>
    </row>
    <row r="1805" spans="1:14" ht="15.75" customHeight="1" x14ac:dyDescent="0.2">
      <c r="A1805" s="2">
        <v>16770</v>
      </c>
      <c r="B1805" s="2">
        <v>8</v>
      </c>
      <c r="C1805" s="2">
        <v>5</v>
      </c>
      <c r="D1805" s="2">
        <v>2002</v>
      </c>
      <c r="E1805" s="2">
        <v>2003</v>
      </c>
      <c r="F1805" s="2">
        <v>1712</v>
      </c>
      <c r="G1805" s="2">
        <v>2</v>
      </c>
      <c r="H1805" s="2">
        <v>3</v>
      </c>
      <c r="I1805" s="2">
        <v>1</v>
      </c>
      <c r="J1805" s="2">
        <v>3</v>
      </c>
      <c r="K1805" s="2">
        <v>286500</v>
      </c>
      <c r="L1805" s="2" t="s">
        <v>13</v>
      </c>
      <c r="M1805" s="2" t="s">
        <v>22</v>
      </c>
      <c r="N1805" s="19" t="str">
        <f t="shared" si="0"/>
        <v>BIG</v>
      </c>
    </row>
    <row r="1806" spans="1:14" ht="15.75" customHeight="1" x14ac:dyDescent="0.2">
      <c r="A1806" s="2">
        <v>13262</v>
      </c>
      <c r="B1806" s="2">
        <v>8</v>
      </c>
      <c r="C1806" s="2">
        <v>5</v>
      </c>
      <c r="D1806" s="2">
        <v>2003</v>
      </c>
      <c r="E1806" s="2">
        <v>2004</v>
      </c>
      <c r="F1806" s="2">
        <v>2400</v>
      </c>
      <c r="G1806" s="2">
        <v>3</v>
      </c>
      <c r="H1806" s="2">
        <v>4</v>
      </c>
      <c r="I1806" s="2">
        <v>1</v>
      </c>
      <c r="J1806" s="2">
        <v>3</v>
      </c>
      <c r="K1806" s="2">
        <v>290000</v>
      </c>
      <c r="L1806" s="2" t="s">
        <v>13</v>
      </c>
      <c r="M1806" s="2" t="s">
        <v>22</v>
      </c>
      <c r="N1806" s="19" t="str">
        <f t="shared" si="0"/>
        <v>BIG</v>
      </c>
    </row>
    <row r="1807" spans="1:14" ht="15.75" customHeight="1" x14ac:dyDescent="0.2">
      <c r="A1807" s="2">
        <v>12883</v>
      </c>
      <c r="B1807" s="2">
        <v>8</v>
      </c>
      <c r="C1807" s="2">
        <v>5</v>
      </c>
      <c r="D1807" s="2">
        <v>2009</v>
      </c>
      <c r="E1807" s="2">
        <v>2010</v>
      </c>
      <c r="F1807" s="2">
        <v>1544</v>
      </c>
      <c r="G1807" s="2">
        <v>2</v>
      </c>
      <c r="H1807" s="2">
        <v>3</v>
      </c>
      <c r="I1807" s="2">
        <v>0</v>
      </c>
      <c r="J1807" s="2">
        <v>3</v>
      </c>
      <c r="K1807" s="2">
        <v>290941</v>
      </c>
      <c r="L1807" s="2" t="s">
        <v>13</v>
      </c>
      <c r="M1807" s="2" t="s">
        <v>22</v>
      </c>
      <c r="N1807" s="19" t="str">
        <f t="shared" si="0"/>
        <v>BIG</v>
      </c>
    </row>
    <row r="1808" spans="1:14" ht="15.75" customHeight="1" x14ac:dyDescent="0.2">
      <c r="A1808" s="2">
        <v>12228</v>
      </c>
      <c r="B1808" s="2">
        <v>7</v>
      </c>
      <c r="C1808" s="2">
        <v>5</v>
      </c>
      <c r="D1808" s="2">
        <v>2006</v>
      </c>
      <c r="E1808" s="2">
        <v>2006</v>
      </c>
      <c r="F1808" s="2">
        <v>1740</v>
      </c>
      <c r="G1808" s="2">
        <v>2</v>
      </c>
      <c r="H1808" s="2">
        <v>4</v>
      </c>
      <c r="I1808" s="2">
        <v>0</v>
      </c>
      <c r="J1808" s="2">
        <v>3</v>
      </c>
      <c r="K1808" s="2">
        <v>293000</v>
      </c>
      <c r="L1808" s="2" t="s">
        <v>13</v>
      </c>
      <c r="M1808" s="2" t="s">
        <v>22</v>
      </c>
      <c r="N1808" s="19" t="str">
        <f t="shared" si="0"/>
        <v>BIG</v>
      </c>
    </row>
    <row r="1809" spans="1:14" ht="15.75" customHeight="1" x14ac:dyDescent="0.2">
      <c r="A1809" s="2">
        <v>16870</v>
      </c>
      <c r="B1809" s="2">
        <v>8</v>
      </c>
      <c r="C1809" s="2">
        <v>5</v>
      </c>
      <c r="D1809" s="2">
        <v>2004</v>
      </c>
      <c r="E1809" s="2">
        <v>2005</v>
      </c>
      <c r="F1809" s="2">
        <v>1782</v>
      </c>
      <c r="G1809" s="2">
        <v>2</v>
      </c>
      <c r="H1809" s="2">
        <v>3</v>
      </c>
      <c r="I1809" s="2">
        <v>2</v>
      </c>
      <c r="J1809" s="2">
        <v>3</v>
      </c>
      <c r="K1809" s="2">
        <v>296000</v>
      </c>
      <c r="L1809" s="2" t="s">
        <v>13</v>
      </c>
      <c r="M1809" s="2" t="s">
        <v>22</v>
      </c>
      <c r="N1809" s="19" t="str">
        <f t="shared" si="0"/>
        <v>BIG</v>
      </c>
    </row>
    <row r="1810" spans="1:14" ht="15.75" customHeight="1" x14ac:dyDescent="0.2">
      <c r="A1810" s="2">
        <v>10672</v>
      </c>
      <c r="B1810" s="2">
        <v>8</v>
      </c>
      <c r="C1810" s="2">
        <v>5</v>
      </c>
      <c r="D1810" s="2">
        <v>2006</v>
      </c>
      <c r="E1810" s="2">
        <v>2006</v>
      </c>
      <c r="F1810" s="2">
        <v>2389</v>
      </c>
      <c r="G1810" s="2">
        <v>2</v>
      </c>
      <c r="H1810" s="2">
        <v>4</v>
      </c>
      <c r="I1810" s="2">
        <v>1</v>
      </c>
      <c r="J1810" s="2">
        <v>3</v>
      </c>
      <c r="K1810" s="2">
        <v>298236</v>
      </c>
      <c r="L1810" s="2" t="s">
        <v>13</v>
      </c>
      <c r="M1810" s="2" t="s">
        <v>22</v>
      </c>
      <c r="N1810" s="19" t="str">
        <f t="shared" si="0"/>
        <v>BIG</v>
      </c>
    </row>
    <row r="1811" spans="1:14" ht="15.75" customHeight="1" x14ac:dyDescent="0.2">
      <c r="A1811" s="2">
        <v>10872</v>
      </c>
      <c r="B1811" s="2">
        <v>9</v>
      </c>
      <c r="C1811" s="2">
        <v>5</v>
      </c>
      <c r="D1811" s="2">
        <v>2006</v>
      </c>
      <c r="E1811" s="2">
        <v>2006</v>
      </c>
      <c r="F1811" s="2">
        <v>1531</v>
      </c>
      <c r="G1811" s="2">
        <v>2</v>
      </c>
      <c r="H1811" s="2">
        <v>2</v>
      </c>
      <c r="I1811" s="2">
        <v>1</v>
      </c>
      <c r="J1811" s="2">
        <v>3</v>
      </c>
      <c r="K1811" s="2">
        <v>300000</v>
      </c>
      <c r="L1811" s="2" t="s">
        <v>13</v>
      </c>
      <c r="M1811" s="2" t="s">
        <v>22</v>
      </c>
      <c r="N1811" s="19" t="str">
        <f t="shared" si="0"/>
        <v>BIG</v>
      </c>
    </row>
    <row r="1812" spans="1:14" ht="15.75" customHeight="1" x14ac:dyDescent="0.2">
      <c r="A1812" s="2">
        <v>13975</v>
      </c>
      <c r="B1812" s="2">
        <v>9</v>
      </c>
      <c r="C1812" s="2">
        <v>5</v>
      </c>
      <c r="D1812" s="2">
        <v>2005</v>
      </c>
      <c r="E1812" s="2">
        <v>2006</v>
      </c>
      <c r="F1812" s="2">
        <v>2206</v>
      </c>
      <c r="G1812" s="2">
        <v>2</v>
      </c>
      <c r="H1812" s="2">
        <v>4</v>
      </c>
      <c r="I1812" s="2">
        <v>1</v>
      </c>
      <c r="J1812" s="2">
        <v>3</v>
      </c>
      <c r="K1812" s="2">
        <v>300000</v>
      </c>
      <c r="L1812" s="2" t="s">
        <v>13</v>
      </c>
      <c r="M1812" s="2" t="s">
        <v>22</v>
      </c>
      <c r="N1812" s="19" t="str">
        <f t="shared" si="0"/>
        <v>BIG</v>
      </c>
    </row>
    <row r="1813" spans="1:14" ht="15.75" customHeight="1" x14ac:dyDescent="0.2">
      <c r="A1813" s="2">
        <v>11478</v>
      </c>
      <c r="B1813" s="2">
        <v>8</v>
      </c>
      <c r="C1813" s="2">
        <v>5</v>
      </c>
      <c r="D1813" s="2">
        <v>2007</v>
      </c>
      <c r="E1813" s="2">
        <v>2008</v>
      </c>
      <c r="F1813" s="2">
        <v>1704</v>
      </c>
      <c r="G1813" s="2">
        <v>2</v>
      </c>
      <c r="H1813" s="2">
        <v>3</v>
      </c>
      <c r="I1813" s="2">
        <v>1</v>
      </c>
      <c r="J1813" s="2">
        <v>3</v>
      </c>
      <c r="K1813" s="2">
        <v>306000</v>
      </c>
      <c r="L1813" s="2" t="s">
        <v>13</v>
      </c>
      <c r="M1813" s="2" t="s">
        <v>22</v>
      </c>
      <c r="N1813" s="19" t="str">
        <f t="shared" si="0"/>
        <v>BIG</v>
      </c>
    </row>
    <row r="1814" spans="1:14" ht="15.75" customHeight="1" x14ac:dyDescent="0.2">
      <c r="A1814" s="2">
        <v>13418</v>
      </c>
      <c r="B1814" s="2">
        <v>8</v>
      </c>
      <c r="C1814" s="2">
        <v>5</v>
      </c>
      <c r="D1814" s="2">
        <v>2004</v>
      </c>
      <c r="E1814" s="2">
        <v>2005</v>
      </c>
      <c r="F1814" s="2">
        <v>2452</v>
      </c>
      <c r="G1814" s="2">
        <v>3</v>
      </c>
      <c r="H1814" s="2">
        <v>4</v>
      </c>
      <c r="I1814" s="2">
        <v>1</v>
      </c>
      <c r="J1814" s="2">
        <v>3</v>
      </c>
      <c r="K1814" s="2">
        <v>309000</v>
      </c>
      <c r="L1814" s="2" t="s">
        <v>13</v>
      </c>
      <c r="M1814" s="2" t="s">
        <v>22</v>
      </c>
      <c r="N1814" s="19" t="str">
        <f t="shared" si="0"/>
        <v>BIG</v>
      </c>
    </row>
    <row r="1815" spans="1:14" ht="15.75" customHeight="1" x14ac:dyDescent="0.2">
      <c r="A1815" s="2">
        <v>6373</v>
      </c>
      <c r="B1815" s="2">
        <v>9</v>
      </c>
      <c r="C1815" s="2">
        <v>5</v>
      </c>
      <c r="D1815" s="2">
        <v>2006</v>
      </c>
      <c r="E1815" s="2">
        <v>2006</v>
      </c>
      <c r="F1815" s="2">
        <v>1666</v>
      </c>
      <c r="G1815" s="2">
        <v>2</v>
      </c>
      <c r="H1815" s="2">
        <v>2</v>
      </c>
      <c r="I1815" s="2">
        <v>1</v>
      </c>
      <c r="J1815" s="2">
        <v>2</v>
      </c>
      <c r="K1815" s="2">
        <v>310090</v>
      </c>
      <c r="L1815" s="2" t="s">
        <v>13</v>
      </c>
      <c r="M1815" s="2" t="s">
        <v>22</v>
      </c>
      <c r="N1815" s="19" t="str">
        <f t="shared" si="0"/>
        <v>SMALL</v>
      </c>
    </row>
    <row r="1816" spans="1:14" ht="15.75" customHeight="1" x14ac:dyDescent="0.2">
      <c r="A1816" s="2">
        <v>11694</v>
      </c>
      <c r="B1816" s="2">
        <v>9</v>
      </c>
      <c r="C1816" s="2">
        <v>5</v>
      </c>
      <c r="D1816" s="2">
        <v>2007</v>
      </c>
      <c r="E1816" s="2">
        <v>2007</v>
      </c>
      <c r="F1816" s="2">
        <v>1828</v>
      </c>
      <c r="G1816" s="2">
        <v>2</v>
      </c>
      <c r="H1816" s="2">
        <v>3</v>
      </c>
      <c r="I1816" s="2">
        <v>1</v>
      </c>
      <c r="J1816" s="2">
        <v>3</v>
      </c>
      <c r="K1816" s="2">
        <v>314813</v>
      </c>
      <c r="L1816" s="2" t="s">
        <v>13</v>
      </c>
      <c r="M1816" s="2" t="s">
        <v>22</v>
      </c>
      <c r="N1816" s="19" t="str">
        <f t="shared" si="0"/>
        <v>BIG</v>
      </c>
    </row>
    <row r="1817" spans="1:14" ht="15.75" customHeight="1" x14ac:dyDescent="0.2">
      <c r="A1817" s="2">
        <v>16737</v>
      </c>
      <c r="B1817" s="2">
        <v>9</v>
      </c>
      <c r="C1817" s="2">
        <v>5</v>
      </c>
      <c r="D1817" s="2">
        <v>2004</v>
      </c>
      <c r="E1817" s="2">
        <v>2005</v>
      </c>
      <c r="F1817" s="2">
        <v>1980</v>
      </c>
      <c r="G1817" s="2">
        <v>2</v>
      </c>
      <c r="H1817" s="2">
        <v>3</v>
      </c>
      <c r="I1817" s="2">
        <v>1</v>
      </c>
      <c r="J1817" s="2">
        <v>3</v>
      </c>
      <c r="K1817" s="2">
        <v>315000</v>
      </c>
      <c r="L1817" s="2" t="s">
        <v>13</v>
      </c>
      <c r="M1817" s="2" t="s">
        <v>22</v>
      </c>
      <c r="N1817" s="19" t="str">
        <f t="shared" si="0"/>
        <v>BIG</v>
      </c>
    </row>
    <row r="1818" spans="1:14" ht="15.75" customHeight="1" x14ac:dyDescent="0.2">
      <c r="A1818" s="2">
        <v>10574</v>
      </c>
      <c r="B1818" s="2">
        <v>8</v>
      </c>
      <c r="C1818" s="2">
        <v>5</v>
      </c>
      <c r="D1818" s="2">
        <v>2004</v>
      </c>
      <c r="E1818" s="2">
        <v>2004</v>
      </c>
      <c r="F1818" s="2">
        <v>2332</v>
      </c>
      <c r="G1818" s="2">
        <v>2</v>
      </c>
      <c r="H1818" s="2">
        <v>4</v>
      </c>
      <c r="I1818" s="2">
        <v>1</v>
      </c>
      <c r="J1818" s="2">
        <v>3</v>
      </c>
      <c r="K1818" s="2">
        <v>316000</v>
      </c>
      <c r="L1818" s="2" t="s">
        <v>13</v>
      </c>
      <c r="M1818" s="2" t="s">
        <v>22</v>
      </c>
      <c r="N1818" s="19" t="str">
        <f t="shared" si="0"/>
        <v>BIG</v>
      </c>
    </row>
    <row r="1819" spans="1:14" ht="15.75" customHeight="1" x14ac:dyDescent="0.2">
      <c r="A1819" s="2">
        <v>9591</v>
      </c>
      <c r="B1819" s="2">
        <v>8</v>
      </c>
      <c r="C1819" s="2">
        <v>5</v>
      </c>
      <c r="D1819" s="2">
        <v>2004</v>
      </c>
      <c r="E1819" s="2">
        <v>2005</v>
      </c>
      <c r="F1819" s="2">
        <v>2473</v>
      </c>
      <c r="G1819" s="2">
        <v>2</v>
      </c>
      <c r="H1819" s="2">
        <v>4</v>
      </c>
      <c r="I1819" s="2">
        <v>1</v>
      </c>
      <c r="J1819" s="2">
        <v>3</v>
      </c>
      <c r="K1819" s="2">
        <v>317000</v>
      </c>
      <c r="L1819" s="2" t="s">
        <v>13</v>
      </c>
      <c r="M1819" s="2" t="s">
        <v>22</v>
      </c>
      <c r="N1819" s="19" t="str">
        <f t="shared" si="0"/>
        <v>BIG</v>
      </c>
    </row>
    <row r="1820" spans="1:14" ht="15.75" customHeight="1" x14ac:dyDescent="0.2">
      <c r="A1820" s="2">
        <v>12704</v>
      </c>
      <c r="B1820" s="2">
        <v>8</v>
      </c>
      <c r="C1820" s="2">
        <v>5</v>
      </c>
      <c r="D1820" s="2">
        <v>2007</v>
      </c>
      <c r="E1820" s="2">
        <v>2007</v>
      </c>
      <c r="F1820" s="2">
        <v>1582</v>
      </c>
      <c r="G1820" s="2">
        <v>2</v>
      </c>
      <c r="H1820" s="2">
        <v>3</v>
      </c>
      <c r="I1820" s="2">
        <v>0</v>
      </c>
      <c r="J1820" s="2">
        <v>3</v>
      </c>
      <c r="K1820" s="2">
        <v>317500</v>
      </c>
      <c r="L1820" s="2" t="s">
        <v>13</v>
      </c>
      <c r="M1820" s="2" t="s">
        <v>22</v>
      </c>
      <c r="N1820" s="19" t="str">
        <f t="shared" si="0"/>
        <v>BIG</v>
      </c>
    </row>
    <row r="1821" spans="1:14" ht="15.75" customHeight="1" x14ac:dyDescent="0.2">
      <c r="A1821" s="2">
        <v>12030</v>
      </c>
      <c r="B1821" s="2">
        <v>8</v>
      </c>
      <c r="C1821" s="2">
        <v>5</v>
      </c>
      <c r="D1821" s="2">
        <v>2007</v>
      </c>
      <c r="E1821" s="2">
        <v>2007</v>
      </c>
      <c r="F1821" s="2">
        <v>1694</v>
      </c>
      <c r="G1821" s="2">
        <v>2</v>
      </c>
      <c r="H1821" s="2">
        <v>3</v>
      </c>
      <c r="I1821" s="2">
        <v>0</v>
      </c>
      <c r="J1821" s="2">
        <v>3</v>
      </c>
      <c r="K1821" s="2">
        <v>318000</v>
      </c>
      <c r="L1821" s="2" t="s">
        <v>13</v>
      </c>
      <c r="M1821" s="2" t="s">
        <v>22</v>
      </c>
      <c r="N1821" s="19" t="str">
        <f t="shared" si="0"/>
        <v>BIG</v>
      </c>
    </row>
    <row r="1822" spans="1:14" ht="15.75" customHeight="1" x14ac:dyDescent="0.2">
      <c r="A1822" s="2">
        <v>12085</v>
      </c>
      <c r="B1822" s="2">
        <v>8</v>
      </c>
      <c r="C1822" s="2">
        <v>5</v>
      </c>
      <c r="D1822" s="2">
        <v>2007</v>
      </c>
      <c r="E1822" s="2">
        <v>2007</v>
      </c>
      <c r="F1822" s="2">
        <v>1734</v>
      </c>
      <c r="G1822" s="2">
        <v>2</v>
      </c>
      <c r="H1822" s="2">
        <v>3</v>
      </c>
      <c r="I1822" s="2">
        <v>1</v>
      </c>
      <c r="J1822" s="2">
        <v>3</v>
      </c>
      <c r="K1822" s="2">
        <v>318000</v>
      </c>
      <c r="L1822" s="2" t="s">
        <v>13</v>
      </c>
      <c r="M1822" s="2" t="s">
        <v>22</v>
      </c>
      <c r="N1822" s="19" t="str">
        <f t="shared" si="0"/>
        <v>BIG</v>
      </c>
    </row>
    <row r="1823" spans="1:14" ht="15.75" customHeight="1" x14ac:dyDescent="0.2">
      <c r="A1823" s="2">
        <v>7820</v>
      </c>
      <c r="B1823" s="2">
        <v>9</v>
      </c>
      <c r="C1823" s="2">
        <v>5</v>
      </c>
      <c r="D1823" s="2">
        <v>2007</v>
      </c>
      <c r="E1823" s="2">
        <v>2007</v>
      </c>
      <c r="F1823" s="2">
        <v>1869</v>
      </c>
      <c r="G1823" s="2">
        <v>2</v>
      </c>
      <c r="H1823" s="2">
        <v>2</v>
      </c>
      <c r="I1823" s="2">
        <v>1</v>
      </c>
      <c r="J1823" s="2">
        <v>2</v>
      </c>
      <c r="K1823" s="2">
        <v>318061</v>
      </c>
      <c r="L1823" s="2" t="s">
        <v>13</v>
      </c>
      <c r="M1823" s="2" t="s">
        <v>22</v>
      </c>
      <c r="N1823" s="19" t="str">
        <f t="shared" si="0"/>
        <v>SMALL</v>
      </c>
    </row>
    <row r="1824" spans="1:14" ht="15.75" customHeight="1" x14ac:dyDescent="0.2">
      <c r="A1824" s="2">
        <v>9709</v>
      </c>
      <c r="B1824" s="2">
        <v>8</v>
      </c>
      <c r="C1824" s="2">
        <v>5</v>
      </c>
      <c r="D1824" s="2">
        <v>2007</v>
      </c>
      <c r="E1824" s="2">
        <v>2007</v>
      </c>
      <c r="F1824" s="2">
        <v>2100</v>
      </c>
      <c r="G1824" s="2">
        <v>2</v>
      </c>
      <c r="H1824" s="2">
        <v>3</v>
      </c>
      <c r="I1824" s="2">
        <v>2</v>
      </c>
      <c r="J1824" s="2">
        <v>3</v>
      </c>
      <c r="K1824" s="2">
        <v>319500</v>
      </c>
      <c r="L1824" s="2" t="s">
        <v>13</v>
      </c>
      <c r="M1824" s="2" t="s">
        <v>22</v>
      </c>
      <c r="N1824" s="19" t="str">
        <f t="shared" si="0"/>
        <v>BIG</v>
      </c>
    </row>
    <row r="1825" spans="1:14" ht="15.75" customHeight="1" x14ac:dyDescent="0.2">
      <c r="A1825" s="2">
        <v>7658</v>
      </c>
      <c r="B1825" s="2">
        <v>9</v>
      </c>
      <c r="C1825" s="2">
        <v>5</v>
      </c>
      <c r="D1825" s="2">
        <v>2005</v>
      </c>
      <c r="E1825" s="2">
        <v>2005</v>
      </c>
      <c r="F1825" s="2">
        <v>1752</v>
      </c>
      <c r="G1825" s="2">
        <v>2</v>
      </c>
      <c r="H1825" s="2">
        <v>2</v>
      </c>
      <c r="I1825" s="2">
        <v>1</v>
      </c>
      <c r="J1825" s="2">
        <v>2</v>
      </c>
      <c r="K1825" s="2">
        <v>319900</v>
      </c>
      <c r="L1825" s="2" t="s">
        <v>13</v>
      </c>
      <c r="M1825" s="2" t="s">
        <v>22</v>
      </c>
      <c r="N1825" s="19" t="str">
        <f t="shared" si="0"/>
        <v>SMALL</v>
      </c>
    </row>
    <row r="1826" spans="1:14" ht="15.75" customHeight="1" x14ac:dyDescent="0.2">
      <c r="A1826" s="2">
        <v>13650</v>
      </c>
      <c r="B1826" s="2">
        <v>8</v>
      </c>
      <c r="C1826" s="2">
        <v>5</v>
      </c>
      <c r="D1826" s="2">
        <v>2002</v>
      </c>
      <c r="E1826" s="2">
        <v>2002</v>
      </c>
      <c r="F1826" s="2">
        <v>2250</v>
      </c>
      <c r="G1826" s="2">
        <v>2</v>
      </c>
      <c r="H1826" s="2">
        <v>3</v>
      </c>
      <c r="I1826" s="2">
        <v>1</v>
      </c>
      <c r="J1826" s="2">
        <v>3</v>
      </c>
      <c r="K1826" s="2">
        <v>320000</v>
      </c>
      <c r="L1826" s="2" t="s">
        <v>13</v>
      </c>
      <c r="M1826" s="2" t="s">
        <v>22</v>
      </c>
      <c r="N1826" s="19" t="str">
        <f t="shared" si="0"/>
        <v>BIG</v>
      </c>
    </row>
    <row r="1827" spans="1:14" ht="15.75" customHeight="1" x14ac:dyDescent="0.2">
      <c r="A1827" s="2">
        <v>7390</v>
      </c>
      <c r="B1827" s="2">
        <v>9</v>
      </c>
      <c r="C1827" s="2">
        <v>5</v>
      </c>
      <c r="D1827" s="2">
        <v>2008</v>
      </c>
      <c r="E1827" s="2">
        <v>2009</v>
      </c>
      <c r="F1827" s="2">
        <v>1884</v>
      </c>
      <c r="G1827" s="2">
        <v>2</v>
      </c>
      <c r="H1827" s="2">
        <v>2</v>
      </c>
      <c r="I1827" s="2">
        <v>1</v>
      </c>
      <c r="J1827" s="2">
        <v>2</v>
      </c>
      <c r="K1827" s="2">
        <v>320000</v>
      </c>
      <c r="L1827" s="2" t="s">
        <v>13</v>
      </c>
      <c r="M1827" s="2" t="s">
        <v>22</v>
      </c>
      <c r="N1827" s="19" t="str">
        <f t="shared" si="0"/>
        <v>SMALL</v>
      </c>
    </row>
    <row r="1828" spans="1:14" ht="15.75" customHeight="1" x14ac:dyDescent="0.2">
      <c r="A1828" s="2">
        <v>11825</v>
      </c>
      <c r="B1828" s="2">
        <v>8</v>
      </c>
      <c r="C1828" s="2">
        <v>5</v>
      </c>
      <c r="D1828" s="2">
        <v>2006</v>
      </c>
      <c r="E1828" s="2">
        <v>2007</v>
      </c>
      <c r="F1828" s="2">
        <v>1694</v>
      </c>
      <c r="G1828" s="2">
        <v>2</v>
      </c>
      <c r="H1828" s="2">
        <v>3</v>
      </c>
      <c r="I1828" s="2">
        <v>1</v>
      </c>
      <c r="J1828" s="2">
        <v>3</v>
      </c>
      <c r="K1828" s="2">
        <v>322400</v>
      </c>
      <c r="L1828" s="2" t="s">
        <v>13</v>
      </c>
      <c r="M1828" s="2" t="s">
        <v>22</v>
      </c>
      <c r="N1828" s="19" t="str">
        <f t="shared" si="0"/>
        <v>BIG</v>
      </c>
    </row>
    <row r="1829" spans="1:14" ht="15.75" customHeight="1" x14ac:dyDescent="0.2">
      <c r="A1829" s="2">
        <v>13514</v>
      </c>
      <c r="B1829" s="2">
        <v>9</v>
      </c>
      <c r="C1829" s="2">
        <v>5</v>
      </c>
      <c r="D1829" s="2">
        <v>2008</v>
      </c>
      <c r="E1829" s="2">
        <v>2008</v>
      </c>
      <c r="F1829" s="2">
        <v>1808</v>
      </c>
      <c r="G1829" s="2">
        <v>2</v>
      </c>
      <c r="H1829" s="2">
        <v>3</v>
      </c>
      <c r="I1829" s="2">
        <v>1</v>
      </c>
      <c r="J1829" s="2">
        <v>3</v>
      </c>
      <c r="K1829" s="2">
        <v>324000</v>
      </c>
      <c r="L1829" s="2" t="s">
        <v>13</v>
      </c>
      <c r="M1829" s="2" t="s">
        <v>22</v>
      </c>
      <c r="N1829" s="19" t="str">
        <f t="shared" si="0"/>
        <v>BIG</v>
      </c>
    </row>
    <row r="1830" spans="1:14" ht="15.75" customHeight="1" x14ac:dyDescent="0.2">
      <c r="A1830" s="2">
        <v>13173</v>
      </c>
      <c r="B1830" s="2">
        <v>9</v>
      </c>
      <c r="C1830" s="2">
        <v>5</v>
      </c>
      <c r="D1830" s="2">
        <v>2006</v>
      </c>
      <c r="E1830" s="2">
        <v>2007</v>
      </c>
      <c r="F1830" s="2">
        <v>1652</v>
      </c>
      <c r="G1830" s="2">
        <v>2</v>
      </c>
      <c r="H1830" s="2">
        <v>2</v>
      </c>
      <c r="I1830" s="2">
        <v>2</v>
      </c>
      <c r="J1830" s="2">
        <v>2</v>
      </c>
      <c r="K1830" s="2">
        <v>325000</v>
      </c>
      <c r="L1830" s="2" t="s">
        <v>13</v>
      </c>
      <c r="M1830" s="2" t="s">
        <v>22</v>
      </c>
      <c r="N1830" s="19" t="str">
        <f t="shared" si="0"/>
        <v>BIG</v>
      </c>
    </row>
    <row r="1831" spans="1:14" ht="15.75" customHeight="1" x14ac:dyDescent="0.2">
      <c r="A1831" s="2">
        <v>14215</v>
      </c>
      <c r="B1831" s="2">
        <v>8</v>
      </c>
      <c r="C1831" s="2">
        <v>5</v>
      </c>
      <c r="D1831" s="2">
        <v>2005</v>
      </c>
      <c r="E1831" s="2">
        <v>2006</v>
      </c>
      <c r="F1831" s="2">
        <v>2376</v>
      </c>
      <c r="G1831" s="2">
        <v>3</v>
      </c>
      <c r="H1831" s="2">
        <v>4</v>
      </c>
      <c r="I1831" s="2">
        <v>1</v>
      </c>
      <c r="J1831" s="2">
        <v>3</v>
      </c>
      <c r="K1831" s="2">
        <v>325300</v>
      </c>
      <c r="L1831" s="2" t="s">
        <v>13</v>
      </c>
      <c r="M1831" s="2" t="s">
        <v>22</v>
      </c>
      <c r="N1831" s="19" t="str">
        <f t="shared" si="0"/>
        <v>BIG</v>
      </c>
    </row>
    <row r="1832" spans="1:14" ht="15.75" customHeight="1" x14ac:dyDescent="0.2">
      <c r="A1832" s="2">
        <v>10562</v>
      </c>
      <c r="B1832" s="2">
        <v>8</v>
      </c>
      <c r="C1832" s="2">
        <v>5</v>
      </c>
      <c r="D1832" s="2">
        <v>2007</v>
      </c>
      <c r="E1832" s="2">
        <v>2007</v>
      </c>
      <c r="F1832" s="2">
        <v>2161</v>
      </c>
      <c r="G1832" s="2">
        <v>1</v>
      </c>
      <c r="H1832" s="2">
        <v>3</v>
      </c>
      <c r="I1832" s="2">
        <v>1</v>
      </c>
      <c r="J1832" s="2">
        <v>3</v>
      </c>
      <c r="K1832" s="2">
        <v>325624</v>
      </c>
      <c r="L1832" s="2" t="s">
        <v>13</v>
      </c>
      <c r="M1832" s="2" t="s">
        <v>22</v>
      </c>
      <c r="N1832" s="19" t="str">
        <f t="shared" si="0"/>
        <v>BIG</v>
      </c>
    </row>
    <row r="1833" spans="1:14" ht="15.75" customHeight="1" x14ac:dyDescent="0.2">
      <c r="A1833" s="2">
        <v>16033</v>
      </c>
      <c r="B1833" s="2">
        <v>9</v>
      </c>
      <c r="C1833" s="2">
        <v>5</v>
      </c>
      <c r="D1833" s="2">
        <v>2004</v>
      </c>
      <c r="E1833" s="2">
        <v>2005</v>
      </c>
      <c r="F1833" s="2">
        <v>1850</v>
      </c>
      <c r="G1833" s="2">
        <v>2</v>
      </c>
      <c r="H1833" s="2">
        <v>3</v>
      </c>
      <c r="I1833" s="2">
        <v>1</v>
      </c>
      <c r="J1833" s="2">
        <v>3</v>
      </c>
      <c r="K1833" s="2">
        <v>326000</v>
      </c>
      <c r="L1833" s="2" t="s">
        <v>13</v>
      </c>
      <c r="M1833" s="2" t="s">
        <v>22</v>
      </c>
      <c r="N1833" s="19" t="str">
        <f t="shared" si="0"/>
        <v>BIG</v>
      </c>
    </row>
    <row r="1834" spans="1:14" ht="15.75" customHeight="1" x14ac:dyDescent="0.2">
      <c r="A1834" s="2">
        <v>11643</v>
      </c>
      <c r="B1834" s="2">
        <v>8</v>
      </c>
      <c r="C1834" s="2">
        <v>5</v>
      </c>
      <c r="D1834" s="2">
        <v>2005</v>
      </c>
      <c r="E1834" s="2">
        <v>2006</v>
      </c>
      <c r="F1834" s="2">
        <v>2358</v>
      </c>
      <c r="G1834" s="2">
        <v>2</v>
      </c>
      <c r="H1834" s="2">
        <v>4</v>
      </c>
      <c r="I1834" s="2">
        <v>1</v>
      </c>
      <c r="J1834" s="2">
        <v>3</v>
      </c>
      <c r="K1834" s="2">
        <v>329900</v>
      </c>
      <c r="L1834" s="2" t="s">
        <v>13</v>
      </c>
      <c r="M1834" s="2" t="s">
        <v>22</v>
      </c>
      <c r="N1834" s="19" t="str">
        <f t="shared" si="0"/>
        <v>BIG</v>
      </c>
    </row>
    <row r="1835" spans="1:14" ht="15.75" customHeight="1" x14ac:dyDescent="0.2">
      <c r="A1835" s="2">
        <v>7740</v>
      </c>
      <c r="B1835" s="2">
        <v>9</v>
      </c>
      <c r="C1835" s="2">
        <v>5</v>
      </c>
      <c r="D1835" s="2">
        <v>2006</v>
      </c>
      <c r="E1835" s="2">
        <v>2006</v>
      </c>
      <c r="F1835" s="2">
        <v>1686</v>
      </c>
      <c r="G1835" s="2">
        <v>2</v>
      </c>
      <c r="H1835" s="2">
        <v>1</v>
      </c>
      <c r="I1835" s="2">
        <v>1</v>
      </c>
      <c r="J1835" s="2">
        <v>3</v>
      </c>
      <c r="K1835" s="2">
        <v>332200</v>
      </c>
      <c r="L1835" s="2" t="s">
        <v>13</v>
      </c>
      <c r="M1835" s="2" t="s">
        <v>22</v>
      </c>
      <c r="N1835" s="19" t="str">
        <f t="shared" si="0"/>
        <v>SMALL</v>
      </c>
    </row>
    <row r="1836" spans="1:14" ht="15.75" customHeight="1" x14ac:dyDescent="0.2">
      <c r="A1836" s="2">
        <v>11308</v>
      </c>
      <c r="B1836" s="2">
        <v>9</v>
      </c>
      <c r="C1836" s="2">
        <v>5</v>
      </c>
      <c r="D1836" s="2">
        <v>2008</v>
      </c>
      <c r="E1836" s="2">
        <v>2008</v>
      </c>
      <c r="F1836" s="2">
        <v>2184</v>
      </c>
      <c r="G1836" s="2">
        <v>2</v>
      </c>
      <c r="H1836" s="2">
        <v>3</v>
      </c>
      <c r="I1836" s="2">
        <v>1</v>
      </c>
      <c r="J1836" s="2">
        <v>3</v>
      </c>
      <c r="K1836" s="2">
        <v>335000</v>
      </c>
      <c r="L1836" s="2" t="s">
        <v>13</v>
      </c>
      <c r="M1836" s="2" t="s">
        <v>22</v>
      </c>
      <c r="N1836" s="19" t="str">
        <f t="shared" si="0"/>
        <v>BIG</v>
      </c>
    </row>
    <row r="1837" spans="1:14" ht="15.75" customHeight="1" x14ac:dyDescent="0.2">
      <c r="A1837" s="2">
        <v>10367</v>
      </c>
      <c r="B1837" s="2">
        <v>9</v>
      </c>
      <c r="C1837" s="2">
        <v>5</v>
      </c>
      <c r="D1837" s="2">
        <v>2008</v>
      </c>
      <c r="E1837" s="2">
        <v>2008</v>
      </c>
      <c r="F1837" s="2">
        <v>1743</v>
      </c>
      <c r="G1837" s="2">
        <v>2</v>
      </c>
      <c r="H1837" s="2">
        <v>3</v>
      </c>
      <c r="I1837" s="2">
        <v>1</v>
      </c>
      <c r="J1837" s="2">
        <v>3</v>
      </c>
      <c r="K1837" s="2">
        <v>335000</v>
      </c>
      <c r="L1837" s="2" t="s">
        <v>13</v>
      </c>
      <c r="M1837" s="2" t="s">
        <v>22</v>
      </c>
      <c r="N1837" s="19" t="str">
        <f t="shared" si="0"/>
        <v>BIG</v>
      </c>
    </row>
    <row r="1838" spans="1:14" ht="15.75" customHeight="1" x14ac:dyDescent="0.2">
      <c r="A1838" s="2">
        <v>10110</v>
      </c>
      <c r="B1838" s="2">
        <v>9</v>
      </c>
      <c r="C1838" s="2">
        <v>5</v>
      </c>
      <c r="D1838" s="2">
        <v>2008</v>
      </c>
      <c r="E1838" s="2">
        <v>2008</v>
      </c>
      <c r="F1838" s="2">
        <v>1866</v>
      </c>
      <c r="G1838" s="2">
        <v>2</v>
      </c>
      <c r="H1838" s="2">
        <v>2</v>
      </c>
      <c r="I1838" s="2">
        <v>1</v>
      </c>
      <c r="J1838" s="2">
        <v>3</v>
      </c>
      <c r="K1838" s="2">
        <v>336860</v>
      </c>
      <c r="L1838" s="2" t="s">
        <v>13</v>
      </c>
      <c r="M1838" s="2" t="s">
        <v>22</v>
      </c>
      <c r="N1838" s="19" t="str">
        <f t="shared" si="0"/>
        <v>BIG</v>
      </c>
    </row>
    <row r="1839" spans="1:14" ht="15.75" customHeight="1" x14ac:dyDescent="0.2">
      <c r="A1839" s="2">
        <v>12456</v>
      </c>
      <c r="B1839" s="2">
        <v>10</v>
      </c>
      <c r="C1839" s="2">
        <v>5</v>
      </c>
      <c r="D1839" s="2">
        <v>2006</v>
      </c>
      <c r="E1839" s="2">
        <v>2007</v>
      </c>
      <c r="F1839" s="2">
        <v>1718</v>
      </c>
      <c r="G1839" s="2">
        <v>2</v>
      </c>
      <c r="H1839" s="2">
        <v>3</v>
      </c>
      <c r="I1839" s="2">
        <v>1</v>
      </c>
      <c r="J1839" s="2">
        <v>3</v>
      </c>
      <c r="K1839" s="2">
        <v>337500</v>
      </c>
      <c r="L1839" s="2" t="s">
        <v>13</v>
      </c>
      <c r="M1839" s="2" t="s">
        <v>22</v>
      </c>
      <c r="N1839" s="19" t="str">
        <f t="shared" si="0"/>
        <v>BIG</v>
      </c>
    </row>
    <row r="1840" spans="1:14" ht="15.75" customHeight="1" x14ac:dyDescent="0.2">
      <c r="A1840" s="2">
        <v>9942</v>
      </c>
      <c r="B1840" s="2">
        <v>9</v>
      </c>
      <c r="C1840" s="2">
        <v>5</v>
      </c>
      <c r="D1840" s="2">
        <v>2005</v>
      </c>
      <c r="E1840" s="2">
        <v>2006</v>
      </c>
      <c r="F1840" s="2">
        <v>2091</v>
      </c>
      <c r="G1840" s="2">
        <v>2</v>
      </c>
      <c r="H1840" s="2">
        <v>3</v>
      </c>
      <c r="I1840" s="2">
        <v>1</v>
      </c>
      <c r="J1840" s="2">
        <v>2</v>
      </c>
      <c r="K1840" s="2">
        <v>338500</v>
      </c>
      <c r="L1840" s="2" t="s">
        <v>13</v>
      </c>
      <c r="M1840" s="2" t="s">
        <v>22</v>
      </c>
      <c r="N1840" s="19" t="str">
        <f t="shared" si="0"/>
        <v>BIG</v>
      </c>
    </row>
    <row r="1841" spans="1:14" ht="15.75" customHeight="1" x14ac:dyDescent="0.2">
      <c r="A1841" s="2">
        <v>13440</v>
      </c>
      <c r="B1841" s="2">
        <v>8</v>
      </c>
      <c r="C1841" s="2">
        <v>5</v>
      </c>
      <c r="D1841" s="2">
        <v>2006</v>
      </c>
      <c r="E1841" s="2">
        <v>2007</v>
      </c>
      <c r="F1841" s="2">
        <v>2550</v>
      </c>
      <c r="G1841" s="2">
        <v>2</v>
      </c>
      <c r="H1841" s="2">
        <v>4</v>
      </c>
      <c r="I1841" s="2">
        <v>1</v>
      </c>
      <c r="J1841" s="2">
        <v>3</v>
      </c>
      <c r="K1841" s="2">
        <v>338931</v>
      </c>
      <c r="L1841" s="2" t="s">
        <v>13</v>
      </c>
      <c r="M1841" s="2" t="s">
        <v>22</v>
      </c>
      <c r="N1841" s="19" t="str">
        <f t="shared" si="0"/>
        <v>BIG</v>
      </c>
    </row>
    <row r="1842" spans="1:14" ht="15.75" customHeight="1" x14ac:dyDescent="0.2">
      <c r="A1842" s="2">
        <v>13069</v>
      </c>
      <c r="B1842" s="2">
        <v>8</v>
      </c>
      <c r="C1842" s="2">
        <v>5</v>
      </c>
      <c r="D1842" s="2">
        <v>2004</v>
      </c>
      <c r="E1842" s="2">
        <v>2004</v>
      </c>
      <c r="F1842" s="2">
        <v>2956</v>
      </c>
      <c r="G1842" s="2">
        <v>2</v>
      </c>
      <c r="H1842" s="2">
        <v>5</v>
      </c>
      <c r="I1842" s="2">
        <v>1</v>
      </c>
      <c r="J1842" s="2">
        <v>3</v>
      </c>
      <c r="K1842" s="2">
        <v>342000</v>
      </c>
      <c r="L1842" s="2" t="s">
        <v>13</v>
      </c>
      <c r="M1842" s="2" t="s">
        <v>22</v>
      </c>
      <c r="N1842" s="19" t="str">
        <f t="shared" si="0"/>
        <v>BIG</v>
      </c>
    </row>
    <row r="1843" spans="1:14" ht="15.75" customHeight="1" x14ac:dyDescent="0.2">
      <c r="A1843" s="2">
        <v>16259</v>
      </c>
      <c r="B1843" s="2">
        <v>9</v>
      </c>
      <c r="C1843" s="2">
        <v>5</v>
      </c>
      <c r="D1843" s="2">
        <v>2006</v>
      </c>
      <c r="E1843" s="2">
        <v>2006</v>
      </c>
      <c r="F1843" s="2">
        <v>2596</v>
      </c>
      <c r="G1843" s="2">
        <v>3</v>
      </c>
      <c r="H1843" s="2">
        <v>4</v>
      </c>
      <c r="I1843" s="2">
        <v>0</v>
      </c>
      <c r="J1843" s="2">
        <v>3</v>
      </c>
      <c r="K1843" s="2">
        <v>342643</v>
      </c>
      <c r="L1843" s="2" t="s">
        <v>13</v>
      </c>
      <c r="M1843" s="2" t="s">
        <v>22</v>
      </c>
      <c r="N1843" s="19" t="str">
        <f t="shared" si="0"/>
        <v>BIG</v>
      </c>
    </row>
    <row r="1844" spans="1:14" ht="15.75" customHeight="1" x14ac:dyDescent="0.2">
      <c r="A1844" s="2">
        <v>12867</v>
      </c>
      <c r="B1844" s="2">
        <v>8</v>
      </c>
      <c r="C1844" s="2">
        <v>5</v>
      </c>
      <c r="D1844" s="2">
        <v>2005</v>
      </c>
      <c r="E1844" s="2">
        <v>2006</v>
      </c>
      <c r="F1844" s="2">
        <v>2253</v>
      </c>
      <c r="G1844" s="2">
        <v>2</v>
      </c>
      <c r="H1844" s="2">
        <v>3</v>
      </c>
      <c r="I1844" s="2">
        <v>1</v>
      </c>
      <c r="J1844" s="2">
        <v>2</v>
      </c>
      <c r="K1844" s="2">
        <v>344133</v>
      </c>
      <c r="L1844" s="2" t="s">
        <v>13</v>
      </c>
      <c r="M1844" s="2" t="s">
        <v>22</v>
      </c>
      <c r="N1844" s="19" t="str">
        <f t="shared" si="0"/>
        <v>BIG</v>
      </c>
    </row>
    <row r="1845" spans="1:14" ht="15.75" customHeight="1" x14ac:dyDescent="0.2">
      <c r="A1845" s="2">
        <v>11924</v>
      </c>
      <c r="B1845" s="2">
        <v>9</v>
      </c>
      <c r="C1845" s="2">
        <v>5</v>
      </c>
      <c r="D1845" s="2">
        <v>2005</v>
      </c>
      <c r="E1845" s="2">
        <v>2006</v>
      </c>
      <c r="F1845" s="2">
        <v>2324</v>
      </c>
      <c r="G1845" s="2">
        <v>3</v>
      </c>
      <c r="H1845" s="2">
        <v>4</v>
      </c>
      <c r="I1845" s="2">
        <v>2</v>
      </c>
      <c r="J1845" s="2">
        <v>3</v>
      </c>
      <c r="K1845" s="2">
        <v>345000</v>
      </c>
      <c r="L1845" s="2" t="s">
        <v>13</v>
      </c>
      <c r="M1845" s="2" t="s">
        <v>22</v>
      </c>
      <c r="N1845" s="19" t="str">
        <f t="shared" si="0"/>
        <v>BIG</v>
      </c>
    </row>
    <row r="1846" spans="1:14" ht="15.75" customHeight="1" x14ac:dyDescent="0.2">
      <c r="A1846" s="2">
        <v>14333</v>
      </c>
      <c r="B1846" s="2">
        <v>8</v>
      </c>
      <c r="C1846" s="2">
        <v>5</v>
      </c>
      <c r="D1846" s="2">
        <v>2007</v>
      </c>
      <c r="E1846" s="2">
        <v>2007</v>
      </c>
      <c r="F1846" s="2">
        <v>2122</v>
      </c>
      <c r="G1846" s="2">
        <v>2</v>
      </c>
      <c r="H1846" s="2">
        <v>2</v>
      </c>
      <c r="I1846" s="2">
        <v>1</v>
      </c>
      <c r="J1846" s="2">
        <v>3</v>
      </c>
      <c r="K1846" s="2">
        <v>345474</v>
      </c>
      <c r="L1846" s="2" t="s">
        <v>13</v>
      </c>
      <c r="M1846" s="2" t="s">
        <v>22</v>
      </c>
      <c r="N1846" s="19" t="str">
        <f t="shared" si="0"/>
        <v>BIG</v>
      </c>
    </row>
    <row r="1847" spans="1:14" ht="15.75" customHeight="1" x14ac:dyDescent="0.2">
      <c r="A1847" s="2">
        <v>8834</v>
      </c>
      <c r="B1847" s="2">
        <v>9</v>
      </c>
      <c r="C1847" s="2">
        <v>5</v>
      </c>
      <c r="D1847" s="2">
        <v>2004</v>
      </c>
      <c r="E1847" s="2">
        <v>2005</v>
      </c>
      <c r="F1847" s="2">
        <v>2224</v>
      </c>
      <c r="G1847" s="2">
        <v>2</v>
      </c>
      <c r="H1847" s="2">
        <v>4</v>
      </c>
      <c r="I1847" s="2">
        <v>1</v>
      </c>
      <c r="J1847" s="2">
        <v>3</v>
      </c>
      <c r="K1847" s="2">
        <v>350000</v>
      </c>
      <c r="L1847" s="2" t="s">
        <v>13</v>
      </c>
      <c r="M1847" s="2" t="s">
        <v>22</v>
      </c>
      <c r="N1847" s="19" t="str">
        <f t="shared" si="0"/>
        <v>SMALL</v>
      </c>
    </row>
    <row r="1848" spans="1:14" ht="15.75" customHeight="1" x14ac:dyDescent="0.2">
      <c r="A1848" s="2">
        <v>14277</v>
      </c>
      <c r="B1848" s="2">
        <v>8</v>
      </c>
      <c r="C1848" s="2">
        <v>5</v>
      </c>
      <c r="D1848" s="2">
        <v>2003</v>
      </c>
      <c r="E1848" s="2">
        <v>2003</v>
      </c>
      <c r="F1848" s="2">
        <v>2385</v>
      </c>
      <c r="G1848" s="2">
        <v>2</v>
      </c>
      <c r="H1848" s="2">
        <v>3</v>
      </c>
      <c r="I1848" s="2">
        <v>1</v>
      </c>
      <c r="J1848" s="2">
        <v>3</v>
      </c>
      <c r="K1848" s="2">
        <v>350000</v>
      </c>
      <c r="L1848" s="2" t="s">
        <v>13</v>
      </c>
      <c r="M1848" s="2" t="s">
        <v>22</v>
      </c>
      <c r="N1848" s="19" t="str">
        <f t="shared" si="0"/>
        <v>BIG</v>
      </c>
    </row>
    <row r="1849" spans="1:14" ht="15.75" customHeight="1" x14ac:dyDescent="0.2">
      <c r="A1849" s="2">
        <v>12099</v>
      </c>
      <c r="B1849" s="2">
        <v>8</v>
      </c>
      <c r="C1849" s="2">
        <v>5</v>
      </c>
      <c r="D1849" s="2">
        <v>2004</v>
      </c>
      <c r="E1849" s="2">
        <v>2004</v>
      </c>
      <c r="F1849" s="2">
        <v>2468</v>
      </c>
      <c r="G1849" s="2">
        <v>2</v>
      </c>
      <c r="H1849" s="2">
        <v>4</v>
      </c>
      <c r="I1849" s="2">
        <v>1</v>
      </c>
      <c r="J1849" s="2">
        <v>3</v>
      </c>
      <c r="K1849" s="2">
        <v>354000</v>
      </c>
      <c r="L1849" s="2" t="s">
        <v>13</v>
      </c>
      <c r="M1849" s="2" t="s">
        <v>22</v>
      </c>
      <c r="N1849" s="19" t="str">
        <f t="shared" si="0"/>
        <v>BIG</v>
      </c>
    </row>
    <row r="1850" spans="1:14" ht="15.75" customHeight="1" x14ac:dyDescent="0.2">
      <c r="A1850" s="2">
        <v>12469</v>
      </c>
      <c r="B1850" s="2">
        <v>9</v>
      </c>
      <c r="C1850" s="2">
        <v>5</v>
      </c>
      <c r="D1850" s="2">
        <v>2006</v>
      </c>
      <c r="E1850" s="2">
        <v>2007</v>
      </c>
      <c r="F1850" s="2">
        <v>1816</v>
      </c>
      <c r="G1850" s="2">
        <v>2</v>
      </c>
      <c r="H1850" s="2">
        <v>3</v>
      </c>
      <c r="I1850" s="2">
        <v>1</v>
      </c>
      <c r="J1850" s="2">
        <v>3</v>
      </c>
      <c r="K1850" s="2">
        <v>356000</v>
      </c>
      <c r="L1850" s="2" t="s">
        <v>13</v>
      </c>
      <c r="M1850" s="2" t="s">
        <v>22</v>
      </c>
      <c r="N1850" s="19" t="str">
        <f t="shared" si="0"/>
        <v>BIG</v>
      </c>
    </row>
    <row r="1851" spans="1:14" ht="15.75" customHeight="1" x14ac:dyDescent="0.2">
      <c r="A1851" s="2">
        <v>11578</v>
      </c>
      <c r="B1851" s="2">
        <v>9</v>
      </c>
      <c r="C1851" s="2">
        <v>5</v>
      </c>
      <c r="D1851" s="2">
        <v>2008</v>
      </c>
      <c r="E1851" s="2">
        <v>2008</v>
      </c>
      <c r="F1851" s="2">
        <v>1736</v>
      </c>
      <c r="G1851" s="2">
        <v>2</v>
      </c>
      <c r="H1851" s="2">
        <v>3</v>
      </c>
      <c r="I1851" s="2">
        <v>1</v>
      </c>
      <c r="J1851" s="2">
        <v>3</v>
      </c>
      <c r="K1851" s="2">
        <v>360000</v>
      </c>
      <c r="L1851" s="2" t="s">
        <v>13</v>
      </c>
      <c r="M1851" s="2" t="s">
        <v>22</v>
      </c>
      <c r="N1851" s="19" t="str">
        <f t="shared" si="0"/>
        <v>BIG</v>
      </c>
    </row>
    <row r="1852" spans="1:14" ht="15.75" customHeight="1" x14ac:dyDescent="0.2">
      <c r="A1852" s="2">
        <v>12378</v>
      </c>
      <c r="B1852" s="2">
        <v>9</v>
      </c>
      <c r="C1852" s="2">
        <v>5</v>
      </c>
      <c r="D1852" s="2">
        <v>2003</v>
      </c>
      <c r="E1852" s="2">
        <v>2004</v>
      </c>
      <c r="F1852" s="2">
        <v>1944</v>
      </c>
      <c r="G1852" s="2">
        <v>2</v>
      </c>
      <c r="H1852" s="2">
        <v>3</v>
      </c>
      <c r="I1852" s="2">
        <v>3</v>
      </c>
      <c r="J1852" s="2">
        <v>3</v>
      </c>
      <c r="K1852" s="2">
        <v>360000</v>
      </c>
      <c r="L1852" s="2" t="s">
        <v>13</v>
      </c>
      <c r="M1852" s="2" t="s">
        <v>22</v>
      </c>
      <c r="N1852" s="19" t="str">
        <f t="shared" si="0"/>
        <v>BIG</v>
      </c>
    </row>
    <row r="1853" spans="1:14" ht="15.75" customHeight="1" x14ac:dyDescent="0.2">
      <c r="A1853" s="2">
        <v>8769</v>
      </c>
      <c r="B1853" s="2">
        <v>9</v>
      </c>
      <c r="C1853" s="2">
        <v>5</v>
      </c>
      <c r="D1853" s="2">
        <v>2008</v>
      </c>
      <c r="E1853" s="2">
        <v>2008</v>
      </c>
      <c r="F1853" s="2">
        <v>1702</v>
      </c>
      <c r="G1853" s="2">
        <v>1</v>
      </c>
      <c r="H1853" s="2">
        <v>1</v>
      </c>
      <c r="I1853" s="2">
        <v>1</v>
      </c>
      <c r="J1853" s="2">
        <v>3</v>
      </c>
      <c r="K1853" s="2">
        <v>367294</v>
      </c>
      <c r="L1853" s="2" t="s">
        <v>13</v>
      </c>
      <c r="M1853" s="2" t="s">
        <v>22</v>
      </c>
      <c r="N1853" s="19" t="str">
        <f t="shared" si="0"/>
        <v>SMALL</v>
      </c>
    </row>
    <row r="1854" spans="1:14" ht="15.75" customHeight="1" x14ac:dyDescent="0.2">
      <c r="A1854" s="2">
        <v>16451</v>
      </c>
      <c r="B1854" s="2">
        <v>8</v>
      </c>
      <c r="C1854" s="2">
        <v>5</v>
      </c>
      <c r="D1854" s="2">
        <v>2003</v>
      </c>
      <c r="E1854" s="2">
        <v>2003</v>
      </c>
      <c r="F1854" s="2">
        <v>2690</v>
      </c>
      <c r="G1854" s="2">
        <v>2</v>
      </c>
      <c r="H1854" s="2">
        <v>4</v>
      </c>
      <c r="I1854" s="2">
        <v>1</v>
      </c>
      <c r="J1854" s="2">
        <v>3</v>
      </c>
      <c r="K1854" s="2">
        <v>370000</v>
      </c>
      <c r="L1854" s="2" t="s">
        <v>13</v>
      </c>
      <c r="M1854" s="2" t="s">
        <v>22</v>
      </c>
      <c r="N1854" s="19" t="str">
        <f t="shared" si="0"/>
        <v>BIG</v>
      </c>
    </row>
    <row r="1855" spans="1:14" ht="15.75" customHeight="1" x14ac:dyDescent="0.2">
      <c r="A1855" s="2">
        <v>8232</v>
      </c>
      <c r="B1855" s="2">
        <v>9</v>
      </c>
      <c r="C1855" s="2">
        <v>5</v>
      </c>
      <c r="D1855" s="2">
        <v>2007</v>
      </c>
      <c r="E1855" s="2">
        <v>2008</v>
      </c>
      <c r="F1855" s="2">
        <v>1800</v>
      </c>
      <c r="G1855" s="2">
        <v>2</v>
      </c>
      <c r="H1855" s="2">
        <v>2</v>
      </c>
      <c r="I1855" s="2">
        <v>1</v>
      </c>
      <c r="J1855" s="2">
        <v>3</v>
      </c>
      <c r="K1855" s="2">
        <v>370967</v>
      </c>
      <c r="L1855" s="2" t="s">
        <v>13</v>
      </c>
      <c r="M1855" s="2" t="s">
        <v>22</v>
      </c>
      <c r="N1855" s="19" t="str">
        <f t="shared" si="0"/>
        <v>SMALL</v>
      </c>
    </row>
    <row r="1856" spans="1:14" ht="15.75" customHeight="1" x14ac:dyDescent="0.2">
      <c r="A1856" s="2">
        <v>13615</v>
      </c>
      <c r="B1856" s="2">
        <v>9</v>
      </c>
      <c r="C1856" s="2">
        <v>5</v>
      </c>
      <c r="D1856" s="2">
        <v>2006</v>
      </c>
      <c r="E1856" s="2">
        <v>2006</v>
      </c>
      <c r="F1856" s="2">
        <v>1802</v>
      </c>
      <c r="G1856" s="2">
        <v>2</v>
      </c>
      <c r="H1856" s="2">
        <v>3</v>
      </c>
      <c r="I1856" s="2">
        <v>1</v>
      </c>
      <c r="J1856" s="2">
        <v>3</v>
      </c>
      <c r="K1856" s="2">
        <v>372000</v>
      </c>
      <c r="L1856" s="2" t="s">
        <v>13</v>
      </c>
      <c r="M1856" s="2" t="s">
        <v>22</v>
      </c>
      <c r="N1856" s="19" t="str">
        <f t="shared" si="0"/>
        <v>BIG</v>
      </c>
    </row>
    <row r="1857" spans="1:14" ht="15.75" customHeight="1" x14ac:dyDescent="0.2">
      <c r="A1857" s="2">
        <v>13758</v>
      </c>
      <c r="B1857" s="2">
        <v>9</v>
      </c>
      <c r="C1857" s="2">
        <v>5</v>
      </c>
      <c r="D1857" s="2">
        <v>2005</v>
      </c>
      <c r="E1857" s="2">
        <v>2006</v>
      </c>
      <c r="F1857" s="2">
        <v>1792</v>
      </c>
      <c r="G1857" s="2">
        <v>2</v>
      </c>
      <c r="H1857" s="2">
        <v>2</v>
      </c>
      <c r="I1857" s="2">
        <v>1</v>
      </c>
      <c r="J1857" s="2">
        <v>3</v>
      </c>
      <c r="K1857" s="2">
        <v>372397</v>
      </c>
      <c r="L1857" s="2" t="s">
        <v>13</v>
      </c>
      <c r="M1857" s="2" t="s">
        <v>22</v>
      </c>
      <c r="N1857" s="19" t="str">
        <f t="shared" si="0"/>
        <v>BIG</v>
      </c>
    </row>
    <row r="1858" spans="1:14" ht="15.75" customHeight="1" x14ac:dyDescent="0.2">
      <c r="A1858" s="2">
        <v>13891</v>
      </c>
      <c r="B1858" s="2">
        <v>8</v>
      </c>
      <c r="C1858" s="2">
        <v>5</v>
      </c>
      <c r="D1858" s="2">
        <v>2007</v>
      </c>
      <c r="E1858" s="2">
        <v>2008</v>
      </c>
      <c r="F1858" s="2">
        <v>1710</v>
      </c>
      <c r="G1858" s="2">
        <v>2</v>
      </c>
      <c r="H1858" s="2">
        <v>2</v>
      </c>
      <c r="I1858" s="2">
        <v>1</v>
      </c>
      <c r="J1858" s="2">
        <v>3</v>
      </c>
      <c r="K1858" s="2">
        <v>372402</v>
      </c>
      <c r="L1858" s="2" t="s">
        <v>13</v>
      </c>
      <c r="M1858" s="2" t="s">
        <v>22</v>
      </c>
      <c r="N1858" s="19" t="str">
        <f t="shared" si="0"/>
        <v>BIG</v>
      </c>
    </row>
    <row r="1859" spans="1:14" ht="15.75" customHeight="1" x14ac:dyDescent="0.2">
      <c r="A1859" s="2">
        <v>11846</v>
      </c>
      <c r="B1859" s="2">
        <v>9</v>
      </c>
      <c r="C1859" s="2">
        <v>5</v>
      </c>
      <c r="D1859" s="2">
        <v>2003</v>
      </c>
      <c r="E1859" s="2">
        <v>2004</v>
      </c>
      <c r="F1859" s="2">
        <v>1792</v>
      </c>
      <c r="G1859" s="2">
        <v>2</v>
      </c>
      <c r="H1859" s="2">
        <v>2</v>
      </c>
      <c r="I1859" s="2">
        <v>1</v>
      </c>
      <c r="J1859" s="2">
        <v>3</v>
      </c>
      <c r="K1859" s="2">
        <v>374000</v>
      </c>
      <c r="L1859" s="2" t="s">
        <v>13</v>
      </c>
      <c r="M1859" s="2" t="s">
        <v>22</v>
      </c>
      <c r="N1859" s="19" t="str">
        <f t="shared" si="0"/>
        <v>BIG</v>
      </c>
    </row>
    <row r="1860" spans="1:14" ht="15.75" customHeight="1" x14ac:dyDescent="0.2">
      <c r="A1860" s="2">
        <v>12858</v>
      </c>
      <c r="B1860" s="2">
        <v>9</v>
      </c>
      <c r="C1860" s="2">
        <v>5</v>
      </c>
      <c r="D1860" s="2">
        <v>2009</v>
      </c>
      <c r="E1860" s="2">
        <v>2010</v>
      </c>
      <c r="F1860" s="2">
        <v>2334</v>
      </c>
      <c r="G1860" s="2">
        <v>2</v>
      </c>
      <c r="H1860" s="2">
        <v>3</v>
      </c>
      <c r="I1860" s="2">
        <v>1</v>
      </c>
      <c r="J1860" s="2">
        <v>3</v>
      </c>
      <c r="K1860" s="2">
        <v>376162</v>
      </c>
      <c r="L1860" s="2" t="s">
        <v>13</v>
      </c>
      <c r="M1860" s="2" t="s">
        <v>22</v>
      </c>
      <c r="N1860" s="19" t="str">
        <f t="shared" si="0"/>
        <v>BIG</v>
      </c>
    </row>
    <row r="1861" spans="1:14" ht="15.75" customHeight="1" x14ac:dyDescent="0.2">
      <c r="A1861" s="2">
        <v>14828</v>
      </c>
      <c r="B1861" s="2">
        <v>9</v>
      </c>
      <c r="C1861" s="2">
        <v>5</v>
      </c>
      <c r="D1861" s="2">
        <v>2004</v>
      </c>
      <c r="E1861" s="2">
        <v>2005</v>
      </c>
      <c r="F1861" s="2">
        <v>1780</v>
      </c>
      <c r="G1861" s="2">
        <v>2</v>
      </c>
      <c r="H1861" s="2">
        <v>2</v>
      </c>
      <c r="I1861" s="2">
        <v>1</v>
      </c>
      <c r="J1861" s="2">
        <v>3</v>
      </c>
      <c r="K1861" s="2">
        <v>378000</v>
      </c>
      <c r="L1861" s="2" t="s">
        <v>13</v>
      </c>
      <c r="M1861" s="2" t="s">
        <v>22</v>
      </c>
      <c r="N1861" s="19" t="str">
        <f t="shared" si="0"/>
        <v>BIG</v>
      </c>
    </row>
    <row r="1862" spans="1:14" ht="15.75" customHeight="1" x14ac:dyDescent="0.2">
      <c r="A1862" s="2">
        <v>12151</v>
      </c>
      <c r="B1862" s="2">
        <v>9</v>
      </c>
      <c r="C1862" s="2">
        <v>5</v>
      </c>
      <c r="D1862" s="2">
        <v>2005</v>
      </c>
      <c r="E1862" s="2">
        <v>2005</v>
      </c>
      <c r="F1862" s="2">
        <v>2331</v>
      </c>
      <c r="G1862" s="2">
        <v>2</v>
      </c>
      <c r="H1862" s="2">
        <v>3</v>
      </c>
      <c r="I1862" s="2">
        <v>1</v>
      </c>
      <c r="J1862" s="2">
        <v>3</v>
      </c>
      <c r="K1862" s="2">
        <v>379000</v>
      </c>
      <c r="L1862" s="2" t="s">
        <v>13</v>
      </c>
      <c r="M1862" s="2" t="s">
        <v>22</v>
      </c>
      <c r="N1862" s="19" t="str">
        <f t="shared" si="0"/>
        <v>BIG</v>
      </c>
    </row>
    <row r="1863" spans="1:14" ht="15.75" customHeight="1" x14ac:dyDescent="0.2">
      <c r="A1863" s="2">
        <v>13693</v>
      </c>
      <c r="B1863" s="2">
        <v>9</v>
      </c>
      <c r="C1863" s="2">
        <v>5</v>
      </c>
      <c r="D1863" s="2">
        <v>2006</v>
      </c>
      <c r="E1863" s="2">
        <v>2006</v>
      </c>
      <c r="F1863" s="2">
        <v>2643</v>
      </c>
      <c r="G1863" s="2">
        <v>2</v>
      </c>
      <c r="H1863" s="2">
        <v>3</v>
      </c>
      <c r="I1863" s="2">
        <v>1</v>
      </c>
      <c r="J1863" s="2">
        <v>3</v>
      </c>
      <c r="K1863" s="2">
        <v>380000</v>
      </c>
      <c r="L1863" s="2" t="s">
        <v>13</v>
      </c>
      <c r="M1863" s="2" t="s">
        <v>22</v>
      </c>
      <c r="N1863" s="19" t="str">
        <f t="shared" si="0"/>
        <v>BIG</v>
      </c>
    </row>
    <row r="1864" spans="1:14" ht="15.75" customHeight="1" x14ac:dyDescent="0.2">
      <c r="A1864" s="2">
        <v>15262</v>
      </c>
      <c r="B1864" s="2">
        <v>8</v>
      </c>
      <c r="C1864" s="2">
        <v>5</v>
      </c>
      <c r="D1864" s="2">
        <v>2003</v>
      </c>
      <c r="E1864" s="2">
        <v>2004</v>
      </c>
      <c r="F1864" s="2">
        <v>2200</v>
      </c>
      <c r="G1864" s="2">
        <v>2</v>
      </c>
      <c r="H1864" s="2">
        <v>3</v>
      </c>
      <c r="I1864" s="2">
        <v>1</v>
      </c>
      <c r="J1864" s="2">
        <v>3</v>
      </c>
      <c r="K1864" s="2">
        <v>382500</v>
      </c>
      <c r="L1864" s="2" t="s">
        <v>13</v>
      </c>
      <c r="M1864" s="2" t="s">
        <v>22</v>
      </c>
      <c r="N1864" s="19" t="str">
        <f t="shared" si="0"/>
        <v>BIG</v>
      </c>
    </row>
    <row r="1865" spans="1:14" ht="15.75" customHeight="1" x14ac:dyDescent="0.2">
      <c r="A1865" s="2">
        <v>14418</v>
      </c>
      <c r="B1865" s="2">
        <v>9</v>
      </c>
      <c r="C1865" s="2">
        <v>5</v>
      </c>
      <c r="D1865" s="2">
        <v>2007</v>
      </c>
      <c r="E1865" s="2">
        <v>2007</v>
      </c>
      <c r="F1865" s="2">
        <v>1950</v>
      </c>
      <c r="G1865" s="2">
        <v>2</v>
      </c>
      <c r="H1865" s="2">
        <v>2</v>
      </c>
      <c r="I1865" s="2">
        <v>1</v>
      </c>
      <c r="J1865" s="2">
        <v>3</v>
      </c>
      <c r="K1865" s="2">
        <v>383000</v>
      </c>
      <c r="L1865" s="2" t="s">
        <v>13</v>
      </c>
      <c r="M1865" s="2" t="s">
        <v>22</v>
      </c>
      <c r="N1865" s="19" t="str">
        <f t="shared" si="0"/>
        <v>BIG</v>
      </c>
    </row>
    <row r="1866" spans="1:14" ht="15.75" customHeight="1" x14ac:dyDescent="0.2">
      <c r="A1866" s="2">
        <v>14803</v>
      </c>
      <c r="B1866" s="2">
        <v>10</v>
      </c>
      <c r="C1866" s="2">
        <v>5</v>
      </c>
      <c r="D1866" s="2">
        <v>2007</v>
      </c>
      <c r="E1866" s="2">
        <v>2008</v>
      </c>
      <c r="F1866" s="2">
        <v>2084</v>
      </c>
      <c r="G1866" s="2">
        <v>2</v>
      </c>
      <c r="H1866" s="2">
        <v>2</v>
      </c>
      <c r="I1866" s="2">
        <v>1</v>
      </c>
      <c r="J1866" s="2">
        <v>3</v>
      </c>
      <c r="K1866" s="2">
        <v>385000</v>
      </c>
      <c r="L1866" s="2" t="s">
        <v>13</v>
      </c>
      <c r="M1866" s="2" t="s">
        <v>22</v>
      </c>
      <c r="N1866" s="19" t="str">
        <f t="shared" si="0"/>
        <v>BIG</v>
      </c>
    </row>
    <row r="1867" spans="1:14" ht="15.75" customHeight="1" x14ac:dyDescent="0.2">
      <c r="A1867" s="2">
        <v>13472</v>
      </c>
      <c r="B1867" s="2">
        <v>10</v>
      </c>
      <c r="C1867" s="2">
        <v>5</v>
      </c>
      <c r="D1867" s="2">
        <v>2003</v>
      </c>
      <c r="E1867" s="2">
        <v>2003</v>
      </c>
      <c r="F1867" s="2">
        <v>2392</v>
      </c>
      <c r="G1867" s="2">
        <v>2</v>
      </c>
      <c r="H1867" s="2">
        <v>3</v>
      </c>
      <c r="I1867" s="2">
        <v>1</v>
      </c>
      <c r="J1867" s="2">
        <v>3</v>
      </c>
      <c r="K1867" s="2">
        <v>386250</v>
      </c>
      <c r="L1867" s="2" t="s">
        <v>13</v>
      </c>
      <c r="M1867" s="2" t="s">
        <v>22</v>
      </c>
      <c r="N1867" s="19" t="str">
        <f t="shared" si="0"/>
        <v>BIG</v>
      </c>
    </row>
    <row r="1868" spans="1:14" ht="15.75" customHeight="1" x14ac:dyDescent="0.2">
      <c r="A1868" s="2">
        <v>13418</v>
      </c>
      <c r="B1868" s="2">
        <v>9</v>
      </c>
      <c r="C1868" s="2">
        <v>5</v>
      </c>
      <c r="D1868" s="2">
        <v>2006</v>
      </c>
      <c r="E1868" s="2">
        <v>2006</v>
      </c>
      <c r="F1868" s="2">
        <v>2748</v>
      </c>
      <c r="G1868" s="2">
        <v>2</v>
      </c>
      <c r="H1868" s="2">
        <v>4</v>
      </c>
      <c r="I1868" s="2">
        <v>1</v>
      </c>
      <c r="J1868" s="2">
        <v>3</v>
      </c>
      <c r="K1868" s="2">
        <v>390000</v>
      </c>
      <c r="L1868" s="2" t="s">
        <v>13</v>
      </c>
      <c r="M1868" s="2" t="s">
        <v>22</v>
      </c>
      <c r="N1868" s="19" t="str">
        <f t="shared" si="0"/>
        <v>BIG</v>
      </c>
    </row>
    <row r="1869" spans="1:14" ht="15.75" customHeight="1" x14ac:dyDescent="0.2">
      <c r="A1869" s="2">
        <v>12444</v>
      </c>
      <c r="B1869" s="2">
        <v>8</v>
      </c>
      <c r="C1869" s="2">
        <v>5</v>
      </c>
      <c r="D1869" s="2">
        <v>2008</v>
      </c>
      <c r="E1869" s="2">
        <v>2008</v>
      </c>
      <c r="F1869" s="2">
        <v>1932</v>
      </c>
      <c r="G1869" s="2">
        <v>2</v>
      </c>
      <c r="H1869" s="2">
        <v>2</v>
      </c>
      <c r="I1869" s="2">
        <v>1</v>
      </c>
      <c r="J1869" s="2">
        <v>3</v>
      </c>
      <c r="K1869" s="2">
        <v>394617</v>
      </c>
      <c r="L1869" s="2" t="s">
        <v>13</v>
      </c>
      <c r="M1869" s="2" t="s">
        <v>22</v>
      </c>
      <c r="N1869" s="19" t="str">
        <f t="shared" si="0"/>
        <v>BIG</v>
      </c>
    </row>
    <row r="1870" spans="1:14" ht="15.75" customHeight="1" x14ac:dyDescent="0.2">
      <c r="A1870" s="2">
        <v>14226</v>
      </c>
      <c r="B1870" s="2">
        <v>8</v>
      </c>
      <c r="C1870" s="2">
        <v>5</v>
      </c>
      <c r="D1870" s="2">
        <v>2006</v>
      </c>
      <c r="E1870" s="2">
        <v>2006</v>
      </c>
      <c r="F1870" s="2">
        <v>1973</v>
      </c>
      <c r="G1870" s="2">
        <v>2</v>
      </c>
      <c r="H1870" s="2">
        <v>3</v>
      </c>
      <c r="I1870" s="2">
        <v>1</v>
      </c>
      <c r="J1870" s="2">
        <v>3</v>
      </c>
      <c r="K1870" s="2">
        <v>395000</v>
      </c>
      <c r="L1870" s="2" t="s">
        <v>13</v>
      </c>
      <c r="M1870" s="2" t="s">
        <v>22</v>
      </c>
      <c r="N1870" s="19" t="str">
        <f t="shared" si="0"/>
        <v>BIG</v>
      </c>
    </row>
    <row r="1871" spans="1:14" ht="15.75" customHeight="1" x14ac:dyDescent="0.2">
      <c r="A1871" s="2">
        <v>10159</v>
      </c>
      <c r="B1871" s="2">
        <v>9</v>
      </c>
      <c r="C1871" s="2">
        <v>5</v>
      </c>
      <c r="D1871" s="2">
        <v>2009</v>
      </c>
      <c r="E1871" s="2">
        <v>2010</v>
      </c>
      <c r="F1871" s="2">
        <v>1940</v>
      </c>
      <c r="G1871" s="2">
        <v>2</v>
      </c>
      <c r="H1871" s="2">
        <v>3</v>
      </c>
      <c r="I1871" s="2">
        <v>1</v>
      </c>
      <c r="J1871" s="2">
        <v>3</v>
      </c>
      <c r="K1871" s="2">
        <v>395192</v>
      </c>
      <c r="L1871" s="2" t="s">
        <v>13</v>
      </c>
      <c r="M1871" s="2" t="s">
        <v>22</v>
      </c>
      <c r="N1871" s="19" t="str">
        <f t="shared" si="0"/>
        <v>BIG</v>
      </c>
    </row>
    <row r="1872" spans="1:14" ht="15.75" customHeight="1" x14ac:dyDescent="0.2">
      <c r="A1872" s="2">
        <v>12350</v>
      </c>
      <c r="B1872" s="2">
        <v>9</v>
      </c>
      <c r="C1872" s="2">
        <v>5</v>
      </c>
      <c r="D1872" s="2">
        <v>2009</v>
      </c>
      <c r="E1872" s="2">
        <v>2009</v>
      </c>
      <c r="F1872" s="2">
        <v>2690</v>
      </c>
      <c r="G1872" s="2">
        <v>2</v>
      </c>
      <c r="H1872" s="2">
        <v>3</v>
      </c>
      <c r="I1872" s="2">
        <v>1</v>
      </c>
      <c r="J1872" s="2">
        <v>3</v>
      </c>
      <c r="K1872" s="2">
        <v>398800</v>
      </c>
      <c r="L1872" s="2" t="s">
        <v>13</v>
      </c>
      <c r="M1872" s="2" t="s">
        <v>22</v>
      </c>
      <c r="N1872" s="19" t="str">
        <f t="shared" si="0"/>
        <v>BIG</v>
      </c>
    </row>
    <row r="1873" spans="1:14" ht="15.75" customHeight="1" x14ac:dyDescent="0.2">
      <c r="A1873" s="2">
        <v>12220</v>
      </c>
      <c r="B1873" s="2">
        <v>10</v>
      </c>
      <c r="C1873" s="2">
        <v>5</v>
      </c>
      <c r="D1873" s="2">
        <v>2009</v>
      </c>
      <c r="E1873" s="2">
        <v>2009</v>
      </c>
      <c r="F1873" s="2">
        <v>2020</v>
      </c>
      <c r="G1873" s="2">
        <v>2</v>
      </c>
      <c r="H1873" s="2">
        <v>3</v>
      </c>
      <c r="I1873" s="2">
        <v>1</v>
      </c>
      <c r="J1873" s="2">
        <v>3</v>
      </c>
      <c r="K1873" s="2">
        <v>402861</v>
      </c>
      <c r="L1873" s="2" t="s">
        <v>13</v>
      </c>
      <c r="M1873" s="2" t="s">
        <v>22</v>
      </c>
      <c r="N1873" s="19" t="str">
        <f t="shared" si="0"/>
        <v>BIG</v>
      </c>
    </row>
    <row r="1874" spans="1:14" ht="15.75" customHeight="1" x14ac:dyDescent="0.2">
      <c r="A1874" s="2">
        <v>12350</v>
      </c>
      <c r="B1874" s="2">
        <v>9</v>
      </c>
      <c r="C1874" s="2">
        <v>5</v>
      </c>
      <c r="D1874" s="2">
        <v>2008</v>
      </c>
      <c r="E1874" s="2">
        <v>2008</v>
      </c>
      <c r="F1874" s="2">
        <v>2020</v>
      </c>
      <c r="G1874" s="2">
        <v>2</v>
      </c>
      <c r="H1874" s="2">
        <v>3</v>
      </c>
      <c r="I1874" s="2">
        <v>1</v>
      </c>
      <c r="J1874" s="2">
        <v>3</v>
      </c>
      <c r="K1874" s="2">
        <v>404000</v>
      </c>
      <c r="L1874" s="2" t="s">
        <v>13</v>
      </c>
      <c r="M1874" s="2" t="s">
        <v>22</v>
      </c>
      <c r="N1874" s="19" t="str">
        <f t="shared" si="0"/>
        <v>BIG</v>
      </c>
    </row>
    <row r="1875" spans="1:14" ht="15.75" customHeight="1" x14ac:dyDescent="0.2">
      <c r="A1875" s="2">
        <v>23303</v>
      </c>
      <c r="B1875" s="2">
        <v>8</v>
      </c>
      <c r="C1875" s="2">
        <v>5</v>
      </c>
      <c r="D1875" s="2">
        <v>2007</v>
      </c>
      <c r="E1875" s="2">
        <v>2007</v>
      </c>
      <c r="F1875" s="2">
        <v>2520</v>
      </c>
      <c r="G1875" s="2">
        <v>2</v>
      </c>
      <c r="H1875" s="2">
        <v>5</v>
      </c>
      <c r="I1875" s="2">
        <v>1</v>
      </c>
      <c r="J1875" s="2">
        <v>3</v>
      </c>
      <c r="K1875" s="2">
        <v>409900</v>
      </c>
      <c r="L1875" s="2" t="s">
        <v>13</v>
      </c>
      <c r="M1875" s="2" t="s">
        <v>22</v>
      </c>
      <c r="N1875" s="19" t="str">
        <f t="shared" si="0"/>
        <v>BIG</v>
      </c>
    </row>
    <row r="1876" spans="1:14" ht="15.75" customHeight="1" x14ac:dyDescent="0.2">
      <c r="A1876" s="2">
        <v>16387</v>
      </c>
      <c r="B1876" s="2">
        <v>9</v>
      </c>
      <c r="C1876" s="2">
        <v>5</v>
      </c>
      <c r="D1876" s="2">
        <v>2006</v>
      </c>
      <c r="E1876" s="2">
        <v>2006</v>
      </c>
      <c r="F1876" s="2">
        <v>2589</v>
      </c>
      <c r="G1876" s="2">
        <v>2</v>
      </c>
      <c r="H1876" s="2">
        <v>4</v>
      </c>
      <c r="I1876" s="2">
        <v>1</v>
      </c>
      <c r="J1876" s="2">
        <v>3</v>
      </c>
      <c r="K1876" s="2">
        <v>412083</v>
      </c>
      <c r="L1876" s="2" t="s">
        <v>13</v>
      </c>
      <c r="M1876" s="2" t="s">
        <v>22</v>
      </c>
      <c r="N1876" s="19" t="str">
        <f t="shared" si="0"/>
        <v>BIG</v>
      </c>
    </row>
    <row r="1877" spans="1:14" ht="15.75" customHeight="1" x14ac:dyDescent="0.2">
      <c r="A1877" s="2">
        <v>13688</v>
      </c>
      <c r="B1877" s="2">
        <v>9</v>
      </c>
      <c r="C1877" s="2">
        <v>5</v>
      </c>
      <c r="D1877" s="2">
        <v>2003</v>
      </c>
      <c r="E1877" s="2">
        <v>2004</v>
      </c>
      <c r="F1877" s="2">
        <v>2668</v>
      </c>
      <c r="G1877" s="2">
        <v>2</v>
      </c>
      <c r="H1877" s="2">
        <v>3</v>
      </c>
      <c r="I1877" s="2">
        <v>2</v>
      </c>
      <c r="J1877" s="2">
        <v>3</v>
      </c>
      <c r="K1877" s="2">
        <v>412500</v>
      </c>
      <c r="L1877" s="2" t="s">
        <v>13</v>
      </c>
      <c r="M1877" s="2" t="s">
        <v>22</v>
      </c>
      <c r="N1877" s="19" t="str">
        <f t="shared" si="0"/>
        <v>BIG</v>
      </c>
    </row>
    <row r="1878" spans="1:14" ht="15.75" customHeight="1" x14ac:dyDescent="0.2">
      <c r="A1878" s="2">
        <v>14780</v>
      </c>
      <c r="B1878" s="2">
        <v>9</v>
      </c>
      <c r="C1878" s="2">
        <v>5</v>
      </c>
      <c r="D1878" s="2">
        <v>2005</v>
      </c>
      <c r="E1878" s="2">
        <v>2005</v>
      </c>
      <c r="F1878" s="2">
        <v>1868</v>
      </c>
      <c r="G1878" s="2">
        <v>2</v>
      </c>
      <c r="H1878" s="2">
        <v>2</v>
      </c>
      <c r="I1878" s="2">
        <v>1</v>
      </c>
      <c r="J1878" s="2">
        <v>3</v>
      </c>
      <c r="K1878" s="2">
        <v>415000</v>
      </c>
      <c r="L1878" s="2" t="s">
        <v>13</v>
      </c>
      <c r="M1878" s="2" t="s">
        <v>22</v>
      </c>
      <c r="N1878" s="19" t="str">
        <f t="shared" si="0"/>
        <v>BIG</v>
      </c>
    </row>
    <row r="1879" spans="1:14" ht="15.75" customHeight="1" x14ac:dyDescent="0.2">
      <c r="A1879" s="2">
        <v>14450</v>
      </c>
      <c r="B1879" s="2">
        <v>9</v>
      </c>
      <c r="C1879" s="2">
        <v>5</v>
      </c>
      <c r="D1879" s="2">
        <v>2006</v>
      </c>
      <c r="E1879" s="2">
        <v>2007</v>
      </c>
      <c r="F1879" s="2">
        <v>2121</v>
      </c>
      <c r="G1879" s="2">
        <v>2</v>
      </c>
      <c r="H1879" s="2">
        <v>3</v>
      </c>
      <c r="I1879" s="2">
        <v>1</v>
      </c>
      <c r="J1879" s="2">
        <v>3</v>
      </c>
      <c r="K1879" s="2">
        <v>415298</v>
      </c>
      <c r="L1879" s="2" t="s">
        <v>13</v>
      </c>
      <c r="M1879" s="2" t="s">
        <v>22</v>
      </c>
      <c r="N1879" s="19" t="str">
        <f t="shared" si="0"/>
        <v>BIG</v>
      </c>
    </row>
    <row r="1880" spans="1:14" ht="15.75" customHeight="1" x14ac:dyDescent="0.2">
      <c r="A1880" s="2">
        <v>13693</v>
      </c>
      <c r="B1880" s="2">
        <v>8</v>
      </c>
      <c r="C1880" s="2">
        <v>5</v>
      </c>
      <c r="D1880" s="2">
        <v>2007</v>
      </c>
      <c r="E1880" s="2">
        <v>2007</v>
      </c>
      <c r="F1880" s="2">
        <v>2464</v>
      </c>
      <c r="G1880" s="2">
        <v>2</v>
      </c>
      <c r="H1880" s="2">
        <v>4</v>
      </c>
      <c r="I1880" s="2">
        <v>1</v>
      </c>
      <c r="J1880" s="2">
        <v>3</v>
      </c>
      <c r="K1880" s="2">
        <v>417500</v>
      </c>
      <c r="L1880" s="2" t="s">
        <v>13</v>
      </c>
      <c r="M1880" s="2" t="s">
        <v>22</v>
      </c>
      <c r="N1880" s="19" t="str">
        <f t="shared" si="0"/>
        <v>BIG</v>
      </c>
    </row>
    <row r="1881" spans="1:14" ht="15.75" customHeight="1" x14ac:dyDescent="0.2">
      <c r="A1881" s="2">
        <v>13654</v>
      </c>
      <c r="B1881" s="2">
        <v>9</v>
      </c>
      <c r="C1881" s="2">
        <v>5</v>
      </c>
      <c r="D1881" s="2">
        <v>2005</v>
      </c>
      <c r="E1881" s="2">
        <v>2006</v>
      </c>
      <c r="F1881" s="2">
        <v>2758</v>
      </c>
      <c r="G1881" s="2">
        <v>2</v>
      </c>
      <c r="H1881" s="2">
        <v>4</v>
      </c>
      <c r="I1881" s="2">
        <v>1</v>
      </c>
      <c r="J1881" s="2">
        <v>3</v>
      </c>
      <c r="K1881" s="2">
        <v>418000</v>
      </c>
      <c r="L1881" s="2" t="s">
        <v>13</v>
      </c>
      <c r="M1881" s="2" t="s">
        <v>22</v>
      </c>
      <c r="N1881" s="19" t="str">
        <f t="shared" si="0"/>
        <v>BIG</v>
      </c>
    </row>
    <row r="1882" spans="1:14" ht="15.75" customHeight="1" x14ac:dyDescent="0.2">
      <c r="A1882" s="2">
        <v>16900</v>
      </c>
      <c r="B1882" s="2">
        <v>8</v>
      </c>
      <c r="C1882" s="2">
        <v>5</v>
      </c>
      <c r="D1882" s="2">
        <v>2001</v>
      </c>
      <c r="E1882" s="2">
        <v>2002</v>
      </c>
      <c r="F1882" s="2">
        <v>2649</v>
      </c>
      <c r="G1882" s="2">
        <v>2</v>
      </c>
      <c r="H1882" s="2">
        <v>4</v>
      </c>
      <c r="I1882" s="2">
        <v>1</v>
      </c>
      <c r="J1882" s="2">
        <v>3</v>
      </c>
      <c r="K1882" s="2">
        <v>421250</v>
      </c>
      <c r="L1882" s="2" t="s">
        <v>13</v>
      </c>
      <c r="M1882" s="2" t="s">
        <v>22</v>
      </c>
      <c r="N1882" s="19" t="str">
        <f t="shared" si="0"/>
        <v>BIG</v>
      </c>
    </row>
    <row r="1883" spans="1:14" ht="15.75" customHeight="1" x14ac:dyDescent="0.2">
      <c r="A1883" s="2">
        <v>12474</v>
      </c>
      <c r="B1883" s="2">
        <v>10</v>
      </c>
      <c r="C1883" s="2">
        <v>5</v>
      </c>
      <c r="D1883" s="2">
        <v>2007</v>
      </c>
      <c r="E1883" s="2">
        <v>2008</v>
      </c>
      <c r="F1883" s="2">
        <v>2332</v>
      </c>
      <c r="G1883" s="2">
        <v>2</v>
      </c>
      <c r="H1883" s="2">
        <v>3</v>
      </c>
      <c r="I1883" s="2">
        <v>1</v>
      </c>
      <c r="J1883" s="2">
        <v>3</v>
      </c>
      <c r="K1883" s="2">
        <v>426000</v>
      </c>
      <c r="L1883" s="2" t="s">
        <v>13</v>
      </c>
      <c r="M1883" s="2" t="s">
        <v>22</v>
      </c>
      <c r="N1883" s="19" t="str">
        <f t="shared" si="0"/>
        <v>BIG</v>
      </c>
    </row>
    <row r="1884" spans="1:14" ht="15.75" customHeight="1" x14ac:dyDescent="0.2">
      <c r="A1884" s="2">
        <v>20431</v>
      </c>
      <c r="B1884" s="2">
        <v>9</v>
      </c>
      <c r="C1884" s="2">
        <v>5</v>
      </c>
      <c r="D1884" s="2">
        <v>2005</v>
      </c>
      <c r="E1884" s="2">
        <v>2006</v>
      </c>
      <c r="F1884" s="2">
        <v>2728</v>
      </c>
      <c r="G1884" s="2">
        <v>2</v>
      </c>
      <c r="H1884" s="2">
        <v>4</v>
      </c>
      <c r="I1884" s="2">
        <v>2</v>
      </c>
      <c r="J1884" s="2">
        <v>3</v>
      </c>
      <c r="K1884" s="2">
        <v>437154</v>
      </c>
      <c r="L1884" s="2" t="s">
        <v>13</v>
      </c>
      <c r="M1884" s="2" t="s">
        <v>22</v>
      </c>
      <c r="N1884" s="19" t="str">
        <f t="shared" si="0"/>
        <v>BIG</v>
      </c>
    </row>
    <row r="1885" spans="1:14" ht="15.75" customHeight="1" x14ac:dyDescent="0.2">
      <c r="A1885" s="2">
        <v>14977</v>
      </c>
      <c r="B1885" s="2">
        <v>8</v>
      </c>
      <c r="C1885" s="2">
        <v>5</v>
      </c>
      <c r="D1885" s="2">
        <v>2006</v>
      </c>
      <c r="E1885" s="2">
        <v>2007</v>
      </c>
      <c r="F1885" s="2">
        <v>1976</v>
      </c>
      <c r="G1885" s="2">
        <v>2</v>
      </c>
      <c r="H1885" s="2">
        <v>2</v>
      </c>
      <c r="I1885" s="2">
        <v>1</v>
      </c>
      <c r="J1885" s="2">
        <v>3</v>
      </c>
      <c r="K1885" s="2">
        <v>440000</v>
      </c>
      <c r="L1885" s="2" t="s">
        <v>13</v>
      </c>
      <c r="M1885" s="2" t="s">
        <v>22</v>
      </c>
      <c r="N1885" s="19" t="str">
        <f t="shared" si="0"/>
        <v>BIG</v>
      </c>
    </row>
    <row r="1886" spans="1:14" ht="15.75" customHeight="1" x14ac:dyDescent="0.2">
      <c r="A1886" s="2">
        <v>15274</v>
      </c>
      <c r="B1886" s="2">
        <v>9</v>
      </c>
      <c r="C1886" s="2">
        <v>5</v>
      </c>
      <c r="D1886" s="2">
        <v>2003</v>
      </c>
      <c r="E1886" s="2">
        <v>2003</v>
      </c>
      <c r="F1886" s="2">
        <v>2452</v>
      </c>
      <c r="G1886" s="2">
        <v>2</v>
      </c>
      <c r="H1886" s="2">
        <v>3</v>
      </c>
      <c r="I1886" s="2">
        <v>1</v>
      </c>
      <c r="J1886" s="2">
        <v>3</v>
      </c>
      <c r="K1886" s="2">
        <v>445000</v>
      </c>
      <c r="L1886" s="2" t="s">
        <v>13</v>
      </c>
      <c r="M1886" s="2" t="s">
        <v>22</v>
      </c>
      <c r="N1886" s="19" t="str">
        <f t="shared" si="0"/>
        <v>BIG</v>
      </c>
    </row>
    <row r="1887" spans="1:14" ht="15.75" customHeight="1" x14ac:dyDescent="0.2">
      <c r="A1887" s="2">
        <v>14948</v>
      </c>
      <c r="B1887" s="2">
        <v>9</v>
      </c>
      <c r="C1887" s="2">
        <v>5</v>
      </c>
      <c r="D1887" s="2">
        <v>2008</v>
      </c>
      <c r="E1887" s="2">
        <v>2008</v>
      </c>
      <c r="F1887" s="2">
        <v>2713</v>
      </c>
      <c r="G1887" s="2">
        <v>2</v>
      </c>
      <c r="H1887" s="2">
        <v>3</v>
      </c>
      <c r="I1887" s="2">
        <v>1</v>
      </c>
      <c r="J1887" s="2">
        <v>3</v>
      </c>
      <c r="K1887" s="2">
        <v>446261</v>
      </c>
      <c r="L1887" s="2" t="s">
        <v>13</v>
      </c>
      <c r="M1887" s="2" t="s">
        <v>22</v>
      </c>
      <c r="N1887" s="19" t="str">
        <f t="shared" si="0"/>
        <v>BIG</v>
      </c>
    </row>
    <row r="1888" spans="1:14" ht="15.75" customHeight="1" x14ac:dyDescent="0.2">
      <c r="A1888" s="2">
        <v>15431</v>
      </c>
      <c r="B1888" s="2">
        <v>10</v>
      </c>
      <c r="C1888" s="2">
        <v>5</v>
      </c>
      <c r="D1888" s="2">
        <v>2005</v>
      </c>
      <c r="E1888" s="2">
        <v>2006</v>
      </c>
      <c r="F1888" s="2">
        <v>2046</v>
      </c>
      <c r="G1888" s="2">
        <v>2</v>
      </c>
      <c r="H1888" s="2">
        <v>2</v>
      </c>
      <c r="I1888" s="2">
        <v>2</v>
      </c>
      <c r="J1888" s="2">
        <v>3</v>
      </c>
      <c r="K1888" s="2">
        <v>450000</v>
      </c>
      <c r="L1888" s="2" t="s">
        <v>13</v>
      </c>
      <c r="M1888" s="2" t="s">
        <v>22</v>
      </c>
      <c r="N1888" s="19" t="str">
        <f t="shared" si="0"/>
        <v>BIG</v>
      </c>
    </row>
    <row r="1889" spans="1:14" ht="15.75" customHeight="1" x14ac:dyDescent="0.2">
      <c r="A1889" s="2">
        <v>13478</v>
      </c>
      <c r="B1889" s="2">
        <v>10</v>
      </c>
      <c r="C1889" s="2">
        <v>5</v>
      </c>
      <c r="D1889" s="2">
        <v>2008</v>
      </c>
      <c r="E1889" s="2">
        <v>2008</v>
      </c>
      <c r="F1889" s="2">
        <v>2296</v>
      </c>
      <c r="G1889" s="2">
        <v>2</v>
      </c>
      <c r="H1889" s="2">
        <v>3</v>
      </c>
      <c r="I1889" s="2">
        <v>1</v>
      </c>
      <c r="J1889" s="2">
        <v>3</v>
      </c>
      <c r="K1889" s="2">
        <v>451950</v>
      </c>
      <c r="L1889" s="2" t="s">
        <v>13</v>
      </c>
      <c r="M1889" s="2" t="s">
        <v>22</v>
      </c>
      <c r="N1889" s="19" t="str">
        <f t="shared" si="0"/>
        <v>BIG</v>
      </c>
    </row>
    <row r="1890" spans="1:14" ht="15.75" customHeight="1" x14ac:dyDescent="0.2">
      <c r="A1890" s="2">
        <v>12539</v>
      </c>
      <c r="B1890" s="2">
        <v>10</v>
      </c>
      <c r="C1890" s="2">
        <v>5</v>
      </c>
      <c r="D1890" s="2">
        <v>2005</v>
      </c>
      <c r="E1890" s="2">
        <v>2006</v>
      </c>
      <c r="F1890" s="2">
        <v>2790</v>
      </c>
      <c r="G1890" s="2">
        <v>2</v>
      </c>
      <c r="H1890" s="2">
        <v>4</v>
      </c>
      <c r="I1890" s="2">
        <v>1</v>
      </c>
      <c r="J1890" s="2">
        <v>4</v>
      </c>
      <c r="K1890" s="2">
        <v>460000</v>
      </c>
      <c r="L1890" s="2" t="s">
        <v>13</v>
      </c>
      <c r="M1890" s="2" t="s">
        <v>22</v>
      </c>
      <c r="N1890" s="19" t="str">
        <f t="shared" si="0"/>
        <v>BIG</v>
      </c>
    </row>
    <row r="1891" spans="1:14" ht="15.75" customHeight="1" x14ac:dyDescent="0.2">
      <c r="A1891" s="2">
        <v>14257</v>
      </c>
      <c r="B1891" s="2">
        <v>9</v>
      </c>
      <c r="C1891" s="2">
        <v>5</v>
      </c>
      <c r="D1891" s="2">
        <v>2007</v>
      </c>
      <c r="E1891" s="2">
        <v>2007</v>
      </c>
      <c r="F1891" s="2">
        <v>2772</v>
      </c>
      <c r="G1891" s="2">
        <v>3</v>
      </c>
      <c r="H1891" s="2">
        <v>4</v>
      </c>
      <c r="I1891" s="2">
        <v>3</v>
      </c>
      <c r="J1891" s="2">
        <v>3</v>
      </c>
      <c r="K1891" s="2">
        <v>462000</v>
      </c>
      <c r="L1891" s="2" t="s">
        <v>13</v>
      </c>
      <c r="M1891" s="2" t="s">
        <v>22</v>
      </c>
      <c r="N1891" s="19" t="str">
        <f t="shared" si="0"/>
        <v>BIG</v>
      </c>
    </row>
    <row r="1892" spans="1:14" ht="15.75" customHeight="1" x14ac:dyDescent="0.2">
      <c r="A1892" s="2">
        <v>13891</v>
      </c>
      <c r="B1892" s="2">
        <v>10</v>
      </c>
      <c r="C1892" s="2">
        <v>5</v>
      </c>
      <c r="D1892" s="2">
        <v>2006</v>
      </c>
      <c r="E1892" s="2">
        <v>2006</v>
      </c>
      <c r="F1892" s="2">
        <v>2076</v>
      </c>
      <c r="G1892" s="2">
        <v>2</v>
      </c>
      <c r="H1892" s="2">
        <v>2</v>
      </c>
      <c r="I1892" s="2">
        <v>1</v>
      </c>
      <c r="J1892" s="2">
        <v>3</v>
      </c>
      <c r="K1892" s="2">
        <v>465000</v>
      </c>
      <c r="L1892" s="2" t="s">
        <v>13</v>
      </c>
      <c r="M1892" s="2" t="s">
        <v>22</v>
      </c>
      <c r="N1892" s="19" t="str">
        <f t="shared" si="0"/>
        <v>BIG</v>
      </c>
    </row>
    <row r="1893" spans="1:14" ht="15.75" customHeight="1" x14ac:dyDescent="0.2">
      <c r="A1893" s="2">
        <v>13891</v>
      </c>
      <c r="B1893" s="2">
        <v>9</v>
      </c>
      <c r="C1893" s="2">
        <v>5</v>
      </c>
      <c r="D1893" s="2">
        <v>2007</v>
      </c>
      <c r="E1893" s="2">
        <v>2007</v>
      </c>
      <c r="F1893" s="2">
        <v>2552</v>
      </c>
      <c r="G1893" s="2">
        <v>2</v>
      </c>
      <c r="H1893" s="2">
        <v>3</v>
      </c>
      <c r="I1893" s="2">
        <v>2</v>
      </c>
      <c r="J1893" s="2">
        <v>3</v>
      </c>
      <c r="K1893" s="2">
        <v>479069</v>
      </c>
      <c r="L1893" s="2" t="s">
        <v>13</v>
      </c>
      <c r="M1893" s="2" t="s">
        <v>22</v>
      </c>
      <c r="N1893" s="19" t="str">
        <f t="shared" si="0"/>
        <v>BIG</v>
      </c>
    </row>
    <row r="1894" spans="1:14" ht="15.75" customHeight="1" x14ac:dyDescent="0.2">
      <c r="A1894" s="2">
        <v>13518</v>
      </c>
      <c r="B1894" s="2">
        <v>9</v>
      </c>
      <c r="C1894" s="2">
        <v>5</v>
      </c>
      <c r="D1894" s="2">
        <v>2008</v>
      </c>
      <c r="E1894" s="2">
        <v>2009</v>
      </c>
      <c r="F1894" s="2">
        <v>3140</v>
      </c>
      <c r="G1894" s="2">
        <v>3</v>
      </c>
      <c r="H1894" s="2">
        <v>4</v>
      </c>
      <c r="I1894" s="2">
        <v>2</v>
      </c>
      <c r="J1894" s="2">
        <v>3</v>
      </c>
      <c r="K1894" s="2">
        <v>485000</v>
      </c>
      <c r="L1894" s="2" t="s">
        <v>13</v>
      </c>
      <c r="M1894" s="2" t="s">
        <v>22</v>
      </c>
      <c r="N1894" s="19" t="str">
        <f t="shared" si="0"/>
        <v>BIG</v>
      </c>
    </row>
    <row r="1895" spans="1:14" ht="15.75" customHeight="1" x14ac:dyDescent="0.2">
      <c r="A1895" s="2">
        <v>13641</v>
      </c>
      <c r="B1895" s="2">
        <v>9</v>
      </c>
      <c r="C1895" s="2">
        <v>5</v>
      </c>
      <c r="D1895" s="2">
        <v>2007</v>
      </c>
      <c r="E1895" s="2">
        <v>2007</v>
      </c>
      <c r="F1895" s="2">
        <v>2656</v>
      </c>
      <c r="G1895" s="2">
        <v>2</v>
      </c>
      <c r="H1895" s="2">
        <v>3</v>
      </c>
      <c r="I1895" s="2">
        <v>1</v>
      </c>
      <c r="J1895" s="2">
        <v>3</v>
      </c>
      <c r="K1895" s="2">
        <v>492000</v>
      </c>
      <c r="L1895" s="2" t="s">
        <v>13</v>
      </c>
      <c r="M1895" s="2" t="s">
        <v>22</v>
      </c>
      <c r="N1895" s="19" t="str">
        <f t="shared" si="0"/>
        <v>BIG</v>
      </c>
    </row>
    <row r="1896" spans="1:14" ht="15.75" customHeight="1" x14ac:dyDescent="0.2">
      <c r="A1896" s="2">
        <v>14300</v>
      </c>
      <c r="B1896" s="2">
        <v>9</v>
      </c>
      <c r="C1896" s="2">
        <v>5</v>
      </c>
      <c r="D1896" s="2">
        <v>2003</v>
      </c>
      <c r="E1896" s="2">
        <v>2004</v>
      </c>
      <c r="F1896" s="2">
        <v>2696</v>
      </c>
      <c r="G1896" s="2">
        <v>2</v>
      </c>
      <c r="H1896" s="2">
        <v>3</v>
      </c>
      <c r="I1896" s="2">
        <v>2</v>
      </c>
      <c r="J1896" s="2">
        <v>3</v>
      </c>
      <c r="K1896" s="2">
        <v>500000</v>
      </c>
      <c r="L1896" s="2" t="s">
        <v>13</v>
      </c>
      <c r="M1896" s="2" t="s">
        <v>22</v>
      </c>
      <c r="N1896" s="19" t="str">
        <f t="shared" si="0"/>
        <v>BIG</v>
      </c>
    </row>
    <row r="1897" spans="1:14" ht="15.75" customHeight="1" x14ac:dyDescent="0.2">
      <c r="A1897" s="2">
        <v>17169</v>
      </c>
      <c r="B1897" s="2">
        <v>10</v>
      </c>
      <c r="C1897" s="2">
        <v>5</v>
      </c>
      <c r="D1897" s="2">
        <v>2007</v>
      </c>
      <c r="E1897" s="2">
        <v>2007</v>
      </c>
      <c r="F1897" s="2">
        <v>2290</v>
      </c>
      <c r="G1897" s="2">
        <v>2</v>
      </c>
      <c r="H1897" s="2">
        <v>2</v>
      </c>
      <c r="I1897" s="2">
        <v>1</v>
      </c>
      <c r="J1897" s="2">
        <v>3</v>
      </c>
      <c r="K1897" s="2">
        <v>500067</v>
      </c>
      <c r="L1897" s="2" t="s">
        <v>13</v>
      </c>
      <c r="M1897" s="2" t="s">
        <v>22</v>
      </c>
      <c r="N1897" s="19" t="str">
        <f t="shared" si="0"/>
        <v>BIG</v>
      </c>
    </row>
    <row r="1898" spans="1:14" ht="15.75" customHeight="1" x14ac:dyDescent="0.2">
      <c r="A1898" s="2">
        <v>14836</v>
      </c>
      <c r="B1898" s="2">
        <v>10</v>
      </c>
      <c r="C1898" s="2">
        <v>5</v>
      </c>
      <c r="D1898" s="2">
        <v>2004</v>
      </c>
      <c r="E1898" s="2">
        <v>2005</v>
      </c>
      <c r="F1898" s="2">
        <v>2492</v>
      </c>
      <c r="G1898" s="2">
        <v>2</v>
      </c>
      <c r="H1898" s="2">
        <v>2</v>
      </c>
      <c r="I1898" s="2">
        <v>1</v>
      </c>
      <c r="J1898" s="2">
        <v>3</v>
      </c>
      <c r="K1898" s="2">
        <v>552000</v>
      </c>
      <c r="L1898" s="2" t="s">
        <v>13</v>
      </c>
      <c r="M1898" s="2" t="s">
        <v>22</v>
      </c>
      <c r="N1898" s="19" t="str">
        <f t="shared" si="0"/>
        <v>BIG</v>
      </c>
    </row>
    <row r="1899" spans="1:14" ht="15.75" customHeight="1" x14ac:dyDescent="0.2">
      <c r="A1899" s="2">
        <v>15431</v>
      </c>
      <c r="B1899" s="2">
        <v>10</v>
      </c>
      <c r="C1899" s="2">
        <v>5</v>
      </c>
      <c r="D1899" s="2">
        <v>2008</v>
      </c>
      <c r="E1899" s="2">
        <v>2008</v>
      </c>
      <c r="F1899" s="2">
        <v>2402</v>
      </c>
      <c r="G1899" s="2">
        <v>2</v>
      </c>
      <c r="H1899" s="2">
        <v>2</v>
      </c>
      <c r="I1899" s="2">
        <v>2</v>
      </c>
      <c r="J1899" s="2">
        <v>3</v>
      </c>
      <c r="K1899" s="2">
        <v>555000</v>
      </c>
      <c r="L1899" s="2" t="s">
        <v>13</v>
      </c>
      <c r="M1899" s="2" t="s">
        <v>22</v>
      </c>
      <c r="N1899" s="19" t="str">
        <f t="shared" si="0"/>
        <v>BIG</v>
      </c>
    </row>
    <row r="1900" spans="1:14" ht="15.75" customHeight="1" x14ac:dyDescent="0.2">
      <c r="A1900" s="2">
        <v>13891</v>
      </c>
      <c r="B1900" s="2">
        <v>9</v>
      </c>
      <c r="C1900" s="2">
        <v>5</v>
      </c>
      <c r="D1900" s="2">
        <v>2008</v>
      </c>
      <c r="E1900" s="2">
        <v>2009</v>
      </c>
      <c r="F1900" s="2">
        <v>2822</v>
      </c>
      <c r="G1900" s="2">
        <v>3</v>
      </c>
      <c r="H1900" s="2">
        <v>4</v>
      </c>
      <c r="I1900" s="2">
        <v>1</v>
      </c>
      <c r="J1900" s="2">
        <v>3</v>
      </c>
      <c r="K1900" s="2">
        <v>582933</v>
      </c>
      <c r="L1900" s="2" t="s">
        <v>13</v>
      </c>
      <c r="M1900" s="2" t="s">
        <v>22</v>
      </c>
      <c r="N1900" s="19" t="str">
        <f t="shared" si="0"/>
        <v>BIG</v>
      </c>
    </row>
    <row r="1901" spans="1:14" ht="15.75" customHeight="1" x14ac:dyDescent="0.2">
      <c r="A1901" s="2">
        <v>13693</v>
      </c>
      <c r="B1901" s="2">
        <v>10</v>
      </c>
      <c r="C1901" s="2">
        <v>5</v>
      </c>
      <c r="D1901" s="2">
        <v>2007</v>
      </c>
      <c r="E1901" s="2">
        <v>2007</v>
      </c>
      <c r="F1901" s="2">
        <v>2674</v>
      </c>
      <c r="G1901" s="2">
        <v>2</v>
      </c>
      <c r="H1901" s="2">
        <v>2</v>
      </c>
      <c r="I1901" s="2">
        <v>2</v>
      </c>
      <c r="J1901" s="2">
        <v>3</v>
      </c>
      <c r="K1901" s="2">
        <v>610000</v>
      </c>
      <c r="L1901" s="2" t="s">
        <v>13</v>
      </c>
      <c r="M1901" s="2" t="s">
        <v>22</v>
      </c>
      <c r="N1901" s="19" t="str">
        <f t="shared" si="0"/>
        <v>BIG</v>
      </c>
    </row>
    <row r="1902" spans="1:14" ht="15.75" customHeight="1" x14ac:dyDescent="0.2">
      <c r="A1902" s="2">
        <v>12919</v>
      </c>
      <c r="B1902" s="2">
        <v>9</v>
      </c>
      <c r="C1902" s="2">
        <v>5</v>
      </c>
      <c r="D1902" s="2">
        <v>2009</v>
      </c>
      <c r="E1902" s="2">
        <v>2010</v>
      </c>
      <c r="F1902" s="2">
        <v>2364</v>
      </c>
      <c r="G1902" s="2">
        <v>2</v>
      </c>
      <c r="H1902" s="2">
        <v>2</v>
      </c>
      <c r="I1902" s="2">
        <v>2</v>
      </c>
      <c r="J1902" s="2">
        <v>3</v>
      </c>
      <c r="K1902" s="2">
        <v>611657</v>
      </c>
      <c r="L1902" s="2" t="s">
        <v>13</v>
      </c>
      <c r="M1902" s="2" t="s">
        <v>22</v>
      </c>
      <c r="N1902" s="19" t="str">
        <f t="shared" si="0"/>
        <v>BIG</v>
      </c>
    </row>
    <row r="1903" spans="1:14" ht="15.75" customHeight="1" x14ac:dyDescent="0.2">
      <c r="A1903" s="2">
        <v>12720</v>
      </c>
      <c r="B1903" s="2">
        <v>10</v>
      </c>
      <c r="C1903" s="2">
        <v>5</v>
      </c>
      <c r="D1903" s="2">
        <v>2003</v>
      </c>
      <c r="E1903" s="2">
        <v>2003</v>
      </c>
      <c r="F1903" s="2">
        <v>2470</v>
      </c>
      <c r="G1903" s="2">
        <v>1</v>
      </c>
      <c r="H1903" s="2">
        <v>1</v>
      </c>
      <c r="I1903" s="2">
        <v>2</v>
      </c>
      <c r="J1903" s="2">
        <v>3</v>
      </c>
      <c r="K1903" s="2">
        <v>615000</v>
      </c>
      <c r="L1903" s="2" t="s">
        <v>13</v>
      </c>
      <c r="M1903" s="2" t="s">
        <v>22</v>
      </c>
      <c r="N1903" s="19" t="str">
        <f t="shared" si="0"/>
        <v>BIG</v>
      </c>
    </row>
    <row r="1904" spans="1:14" ht="15.75" customHeight="1" x14ac:dyDescent="0.2">
      <c r="A1904" s="2">
        <v>11900</v>
      </c>
      <c r="B1904" s="2">
        <v>7</v>
      </c>
      <c r="C1904" s="2">
        <v>5</v>
      </c>
      <c r="D1904" s="2">
        <v>1977</v>
      </c>
      <c r="E1904" s="2">
        <v>1977</v>
      </c>
      <c r="F1904" s="2">
        <v>1411</v>
      </c>
      <c r="G1904" s="2">
        <v>2</v>
      </c>
      <c r="H1904" s="2">
        <v>3</v>
      </c>
      <c r="I1904" s="2">
        <v>1</v>
      </c>
      <c r="J1904" s="2">
        <v>2</v>
      </c>
      <c r="K1904" s="2">
        <v>82500</v>
      </c>
      <c r="L1904" s="2" t="s">
        <v>17</v>
      </c>
      <c r="M1904" s="2" t="s">
        <v>18</v>
      </c>
      <c r="N1904" s="19" t="str">
        <f t="shared" si="0"/>
        <v>BIG</v>
      </c>
    </row>
    <row r="1905" spans="1:14" ht="15.75" customHeight="1" x14ac:dyDescent="0.2">
      <c r="A1905" s="2">
        <v>9000</v>
      </c>
      <c r="B1905" s="2">
        <v>6</v>
      </c>
      <c r="C1905" s="2">
        <v>5</v>
      </c>
      <c r="D1905" s="2">
        <v>1969</v>
      </c>
      <c r="E1905" s="2">
        <v>1969</v>
      </c>
      <c r="F1905" s="2">
        <v>1216</v>
      </c>
      <c r="G1905" s="2">
        <v>1</v>
      </c>
      <c r="H1905" s="2">
        <v>3</v>
      </c>
      <c r="I1905" s="2">
        <v>0</v>
      </c>
      <c r="J1905" s="2">
        <v>1</v>
      </c>
      <c r="K1905" s="2">
        <v>113000</v>
      </c>
      <c r="L1905" s="2" t="s">
        <v>13</v>
      </c>
      <c r="M1905" s="2" t="s">
        <v>18</v>
      </c>
      <c r="N1905" s="19" t="str">
        <f t="shared" si="0"/>
        <v>SMALL</v>
      </c>
    </row>
    <row r="1906" spans="1:14" ht="15.75" customHeight="1" x14ac:dyDescent="0.2">
      <c r="A1906" s="2">
        <v>10800</v>
      </c>
      <c r="B1906" s="2">
        <v>6</v>
      </c>
      <c r="C1906" s="2">
        <v>5</v>
      </c>
      <c r="D1906" s="2">
        <v>1963</v>
      </c>
      <c r="E1906" s="2">
        <v>1963</v>
      </c>
      <c r="F1906" s="2">
        <v>1052</v>
      </c>
      <c r="G1906" s="2">
        <v>1</v>
      </c>
      <c r="H1906" s="2">
        <v>3</v>
      </c>
      <c r="I1906" s="2">
        <v>0</v>
      </c>
      <c r="J1906" s="2">
        <v>1</v>
      </c>
      <c r="K1906" s="2">
        <v>127000</v>
      </c>
      <c r="L1906" s="2" t="s">
        <v>13</v>
      </c>
      <c r="M1906" s="2" t="s">
        <v>18</v>
      </c>
      <c r="N1906" s="19" t="str">
        <f t="shared" si="0"/>
        <v>BIG</v>
      </c>
    </row>
    <row r="1907" spans="1:14" ht="15.75" customHeight="1" x14ac:dyDescent="0.2">
      <c r="A1907" s="2">
        <v>9246</v>
      </c>
      <c r="B1907" s="2">
        <v>5</v>
      </c>
      <c r="C1907" s="2">
        <v>5</v>
      </c>
      <c r="D1907" s="2">
        <v>1973</v>
      </c>
      <c r="E1907" s="2">
        <v>1973</v>
      </c>
      <c r="F1907" s="2">
        <v>1656</v>
      </c>
      <c r="G1907" s="2">
        <v>2</v>
      </c>
      <c r="H1907" s="2">
        <v>4</v>
      </c>
      <c r="I1907" s="2">
        <v>0</v>
      </c>
      <c r="J1907" s="2">
        <v>2</v>
      </c>
      <c r="K1907" s="2">
        <v>135000</v>
      </c>
      <c r="L1907" s="2" t="s">
        <v>13</v>
      </c>
      <c r="M1907" s="2" t="s">
        <v>18</v>
      </c>
      <c r="N1907" s="19" t="str">
        <f t="shared" si="0"/>
        <v>SMALL</v>
      </c>
    </row>
    <row r="1908" spans="1:14" ht="15.75" customHeight="1" x14ac:dyDescent="0.2">
      <c r="A1908" s="2">
        <v>11500</v>
      </c>
      <c r="B1908" s="2">
        <v>5</v>
      </c>
      <c r="C1908" s="2">
        <v>6</v>
      </c>
      <c r="D1908" s="2">
        <v>1976</v>
      </c>
      <c r="E1908" s="2">
        <v>1976</v>
      </c>
      <c r="F1908" s="2">
        <v>1680</v>
      </c>
      <c r="G1908" s="2">
        <v>2</v>
      </c>
      <c r="H1908" s="2">
        <v>4</v>
      </c>
      <c r="I1908" s="2">
        <v>0</v>
      </c>
      <c r="J1908" s="2">
        <v>2</v>
      </c>
      <c r="K1908" s="2">
        <v>136905</v>
      </c>
      <c r="L1908" s="2" t="s">
        <v>13</v>
      </c>
      <c r="M1908" s="2" t="s">
        <v>18</v>
      </c>
      <c r="N1908" s="19" t="str">
        <f t="shared" si="0"/>
        <v>BIG</v>
      </c>
    </row>
    <row r="1909" spans="1:14" ht="15.75" customHeight="1" x14ac:dyDescent="0.2">
      <c r="A1909" s="2">
        <v>9600</v>
      </c>
      <c r="B1909" s="2">
        <v>7</v>
      </c>
      <c r="C1909" s="2">
        <v>5</v>
      </c>
      <c r="D1909" s="2">
        <v>1969</v>
      </c>
      <c r="E1909" s="2">
        <v>1969</v>
      </c>
      <c r="F1909" s="2">
        <v>1164</v>
      </c>
      <c r="G1909" s="2">
        <v>1</v>
      </c>
      <c r="H1909" s="2">
        <v>3</v>
      </c>
      <c r="I1909" s="2">
        <v>0</v>
      </c>
      <c r="J1909" s="2">
        <v>2</v>
      </c>
      <c r="K1909" s="2">
        <v>140000</v>
      </c>
      <c r="L1909" s="2" t="s">
        <v>13</v>
      </c>
      <c r="M1909" s="2" t="s">
        <v>18</v>
      </c>
      <c r="N1909" s="19" t="str">
        <f t="shared" si="0"/>
        <v>BIG</v>
      </c>
    </row>
    <row r="1910" spans="1:14" ht="15.75" customHeight="1" x14ac:dyDescent="0.2">
      <c r="A1910" s="2">
        <v>9750</v>
      </c>
      <c r="B1910" s="2">
        <v>5</v>
      </c>
      <c r="C1910" s="2">
        <v>6</v>
      </c>
      <c r="D1910" s="2">
        <v>1965</v>
      </c>
      <c r="E1910" s="2">
        <v>1965</v>
      </c>
      <c r="F1910" s="2">
        <v>1625</v>
      </c>
      <c r="G1910" s="2">
        <v>2</v>
      </c>
      <c r="H1910" s="2">
        <v>4</v>
      </c>
      <c r="I1910" s="2">
        <v>0</v>
      </c>
      <c r="J1910" s="2">
        <v>2</v>
      </c>
      <c r="K1910" s="2">
        <v>140500</v>
      </c>
      <c r="L1910" s="2" t="s">
        <v>13</v>
      </c>
      <c r="M1910" s="2" t="s">
        <v>18</v>
      </c>
      <c r="N1910" s="19" t="str">
        <f t="shared" si="0"/>
        <v>BIG</v>
      </c>
    </row>
    <row r="1911" spans="1:14" ht="15.75" customHeight="1" x14ac:dyDescent="0.2">
      <c r="A1911" s="2">
        <v>9790</v>
      </c>
      <c r="B1911" s="2">
        <v>6</v>
      </c>
      <c r="C1911" s="2">
        <v>5</v>
      </c>
      <c r="D1911" s="2">
        <v>1963</v>
      </c>
      <c r="E1911" s="2">
        <v>1963</v>
      </c>
      <c r="F1911" s="2">
        <v>1328</v>
      </c>
      <c r="G1911" s="2">
        <v>1</v>
      </c>
      <c r="H1911" s="2">
        <v>3</v>
      </c>
      <c r="I1911" s="2">
        <v>2</v>
      </c>
      <c r="J1911" s="2">
        <v>2</v>
      </c>
      <c r="K1911" s="2">
        <v>143000</v>
      </c>
      <c r="L1911" s="2" t="s">
        <v>13</v>
      </c>
      <c r="M1911" s="2" t="s">
        <v>18</v>
      </c>
      <c r="N1911" s="19" t="str">
        <f t="shared" si="0"/>
        <v>BIG</v>
      </c>
    </row>
    <row r="1912" spans="1:14" ht="15.75" customHeight="1" x14ac:dyDescent="0.2">
      <c r="A1912" s="2">
        <v>11700</v>
      </c>
      <c r="B1912" s="2">
        <v>6</v>
      </c>
      <c r="C1912" s="2">
        <v>6</v>
      </c>
      <c r="D1912" s="2">
        <v>1968</v>
      </c>
      <c r="E1912" s="2">
        <v>1968</v>
      </c>
      <c r="F1912" s="2">
        <v>1152</v>
      </c>
      <c r="G1912" s="2">
        <v>1</v>
      </c>
      <c r="H1912" s="2">
        <v>3</v>
      </c>
      <c r="I1912" s="2">
        <v>0</v>
      </c>
      <c r="J1912" s="2">
        <v>2</v>
      </c>
      <c r="K1912" s="2">
        <v>143450</v>
      </c>
      <c r="L1912" s="2" t="s">
        <v>13</v>
      </c>
      <c r="M1912" s="2" t="s">
        <v>18</v>
      </c>
      <c r="N1912" s="19" t="str">
        <f t="shared" si="0"/>
        <v>BIG</v>
      </c>
    </row>
    <row r="1913" spans="1:14" ht="15.75" customHeight="1" x14ac:dyDescent="0.2">
      <c r="A1913" s="2">
        <v>11040</v>
      </c>
      <c r="B1913" s="2">
        <v>6</v>
      </c>
      <c r="C1913" s="2">
        <v>7</v>
      </c>
      <c r="D1913" s="2">
        <v>1971</v>
      </c>
      <c r="E1913" s="2">
        <v>2004</v>
      </c>
      <c r="F1913" s="2">
        <v>1258</v>
      </c>
      <c r="G1913" s="2">
        <v>2</v>
      </c>
      <c r="H1913" s="2">
        <v>3</v>
      </c>
      <c r="I1913" s="2">
        <v>0</v>
      </c>
      <c r="J1913" s="2">
        <v>2</v>
      </c>
      <c r="K1913" s="2">
        <v>145000</v>
      </c>
      <c r="L1913" s="2" t="s">
        <v>17</v>
      </c>
      <c r="M1913" s="2" t="s">
        <v>18</v>
      </c>
      <c r="N1913" s="19" t="str">
        <f t="shared" si="0"/>
        <v>BIG</v>
      </c>
    </row>
    <row r="1914" spans="1:14" ht="15.75" customHeight="1" x14ac:dyDescent="0.2">
      <c r="A1914" s="2">
        <v>13110</v>
      </c>
      <c r="B1914" s="2">
        <v>5</v>
      </c>
      <c r="C1914" s="2">
        <v>6</v>
      </c>
      <c r="D1914" s="2">
        <v>1972</v>
      </c>
      <c r="E1914" s="2">
        <v>1972</v>
      </c>
      <c r="F1914" s="2">
        <v>1193</v>
      </c>
      <c r="G1914" s="2">
        <v>2</v>
      </c>
      <c r="H1914" s="2">
        <v>2</v>
      </c>
      <c r="I1914" s="2">
        <v>0</v>
      </c>
      <c r="J1914" s="2">
        <v>2</v>
      </c>
      <c r="K1914" s="2">
        <v>146500</v>
      </c>
      <c r="L1914" s="2" t="s">
        <v>13</v>
      </c>
      <c r="M1914" s="2" t="s">
        <v>18</v>
      </c>
      <c r="N1914" s="19" t="str">
        <f t="shared" si="0"/>
        <v>BIG</v>
      </c>
    </row>
    <row r="1915" spans="1:14" ht="15.75" customHeight="1" x14ac:dyDescent="0.2">
      <c r="A1915" s="2">
        <v>9743</v>
      </c>
      <c r="B1915" s="2">
        <v>5</v>
      </c>
      <c r="C1915" s="2">
        <v>6</v>
      </c>
      <c r="D1915" s="2">
        <v>1969</v>
      </c>
      <c r="E1915" s="2">
        <v>1969</v>
      </c>
      <c r="F1915" s="2">
        <v>1308</v>
      </c>
      <c r="G1915" s="2">
        <v>1</v>
      </c>
      <c r="H1915" s="2">
        <v>3</v>
      </c>
      <c r="I1915" s="2">
        <v>0</v>
      </c>
      <c r="J1915" s="2">
        <v>2</v>
      </c>
      <c r="K1915" s="2">
        <v>146900</v>
      </c>
      <c r="L1915" s="2" t="s">
        <v>13</v>
      </c>
      <c r="M1915" s="2" t="s">
        <v>18</v>
      </c>
      <c r="N1915" s="19" t="str">
        <f t="shared" si="0"/>
        <v>BIG</v>
      </c>
    </row>
    <row r="1916" spans="1:14" ht="15.75" customHeight="1" x14ac:dyDescent="0.2">
      <c r="A1916" s="2">
        <v>10395</v>
      </c>
      <c r="B1916" s="2">
        <v>6</v>
      </c>
      <c r="C1916" s="2">
        <v>6</v>
      </c>
      <c r="D1916" s="2">
        <v>1978</v>
      </c>
      <c r="E1916" s="2">
        <v>1978</v>
      </c>
      <c r="F1916" s="2">
        <v>1032</v>
      </c>
      <c r="G1916" s="2">
        <v>2</v>
      </c>
      <c r="H1916" s="2">
        <v>3</v>
      </c>
      <c r="I1916" s="2">
        <v>1</v>
      </c>
      <c r="J1916" s="2">
        <v>2</v>
      </c>
      <c r="K1916" s="2">
        <v>148000</v>
      </c>
      <c r="L1916" s="2" t="s">
        <v>13</v>
      </c>
      <c r="M1916" s="2" t="s">
        <v>18</v>
      </c>
      <c r="N1916" s="19" t="str">
        <f t="shared" si="0"/>
        <v>BIG</v>
      </c>
    </row>
    <row r="1917" spans="1:14" ht="15.75" customHeight="1" x14ac:dyDescent="0.2">
      <c r="A1917" s="2">
        <v>11050</v>
      </c>
      <c r="B1917" s="2">
        <v>6</v>
      </c>
      <c r="C1917" s="2">
        <v>5</v>
      </c>
      <c r="D1917" s="2">
        <v>1968</v>
      </c>
      <c r="E1917" s="2">
        <v>1968</v>
      </c>
      <c r="F1917" s="2">
        <v>1740</v>
      </c>
      <c r="G1917" s="2">
        <v>1</v>
      </c>
      <c r="H1917" s="2">
        <v>4</v>
      </c>
      <c r="I1917" s="2">
        <v>1</v>
      </c>
      <c r="J1917" s="2">
        <v>2</v>
      </c>
      <c r="K1917" s="2">
        <v>150000</v>
      </c>
      <c r="L1917" s="2" t="s">
        <v>13</v>
      </c>
      <c r="M1917" s="2" t="s">
        <v>18</v>
      </c>
      <c r="N1917" s="19" t="str">
        <f t="shared" si="0"/>
        <v>BIG</v>
      </c>
    </row>
    <row r="1918" spans="1:14" ht="15.75" customHeight="1" x14ac:dyDescent="0.2">
      <c r="A1918" s="2">
        <v>11850</v>
      </c>
      <c r="B1918" s="2">
        <v>6</v>
      </c>
      <c r="C1918" s="2">
        <v>6</v>
      </c>
      <c r="D1918" s="2">
        <v>1984</v>
      </c>
      <c r="E1918" s="2">
        <v>1984</v>
      </c>
      <c r="F1918" s="2">
        <v>1177</v>
      </c>
      <c r="G1918" s="2">
        <v>2</v>
      </c>
      <c r="H1918" s="2">
        <v>3</v>
      </c>
      <c r="I1918" s="2">
        <v>0</v>
      </c>
      <c r="J1918" s="2">
        <v>2</v>
      </c>
      <c r="K1918" s="2">
        <v>151500</v>
      </c>
      <c r="L1918" s="2" t="s">
        <v>13</v>
      </c>
      <c r="M1918" s="2" t="s">
        <v>18</v>
      </c>
      <c r="N1918" s="19" t="str">
        <f t="shared" si="0"/>
        <v>BIG</v>
      </c>
    </row>
    <row r="1919" spans="1:14" ht="15.75" customHeight="1" x14ac:dyDescent="0.2">
      <c r="A1919" s="2">
        <v>10400</v>
      </c>
      <c r="B1919" s="2">
        <v>7</v>
      </c>
      <c r="C1919" s="2">
        <v>5</v>
      </c>
      <c r="D1919" s="2">
        <v>1976</v>
      </c>
      <c r="E1919" s="2">
        <v>1976</v>
      </c>
      <c r="F1919" s="2">
        <v>1370</v>
      </c>
      <c r="G1919" s="2">
        <v>2</v>
      </c>
      <c r="H1919" s="2">
        <v>3</v>
      </c>
      <c r="I1919" s="2">
        <v>1</v>
      </c>
      <c r="J1919" s="2">
        <v>2</v>
      </c>
      <c r="K1919" s="2">
        <v>152000</v>
      </c>
      <c r="L1919" s="2" t="s">
        <v>13</v>
      </c>
      <c r="M1919" s="2" t="s">
        <v>18</v>
      </c>
      <c r="N1919" s="19" t="str">
        <f t="shared" si="0"/>
        <v>BIG</v>
      </c>
    </row>
    <row r="1920" spans="1:14" ht="15.75" customHeight="1" x14ac:dyDescent="0.2">
      <c r="A1920" s="2">
        <v>10793</v>
      </c>
      <c r="B1920" s="2">
        <v>5</v>
      </c>
      <c r="C1920" s="2">
        <v>5</v>
      </c>
      <c r="D1920" s="2">
        <v>1969</v>
      </c>
      <c r="E1920" s="2">
        <v>1969</v>
      </c>
      <c r="F1920" s="2">
        <v>1620</v>
      </c>
      <c r="G1920" s="2">
        <v>2</v>
      </c>
      <c r="H1920" s="2">
        <v>4</v>
      </c>
      <c r="I1920" s="2">
        <v>0</v>
      </c>
      <c r="J1920" s="2">
        <v>2</v>
      </c>
      <c r="K1920" s="2">
        <v>152000</v>
      </c>
      <c r="L1920" s="2" t="s">
        <v>13</v>
      </c>
      <c r="M1920" s="2" t="s">
        <v>18</v>
      </c>
      <c r="N1920" s="19" t="str">
        <f t="shared" si="0"/>
        <v>BIG</v>
      </c>
    </row>
    <row r="1921" spans="1:14" ht="15.75" customHeight="1" x14ac:dyDescent="0.2">
      <c r="A1921" s="2">
        <v>10140</v>
      </c>
      <c r="B1921" s="2">
        <v>5</v>
      </c>
      <c r="C1921" s="2">
        <v>6</v>
      </c>
      <c r="D1921" s="2">
        <v>1975</v>
      </c>
      <c r="E1921" s="2">
        <v>1975</v>
      </c>
      <c r="F1921" s="2">
        <v>1074</v>
      </c>
      <c r="G1921" s="2">
        <v>1</v>
      </c>
      <c r="H1921" s="2">
        <v>3</v>
      </c>
      <c r="I1921" s="2">
        <v>0</v>
      </c>
      <c r="J1921" s="2">
        <v>2</v>
      </c>
      <c r="K1921" s="2">
        <v>153500</v>
      </c>
      <c r="L1921" s="2" t="s">
        <v>13</v>
      </c>
      <c r="M1921" s="2" t="s">
        <v>18</v>
      </c>
      <c r="N1921" s="19" t="str">
        <f t="shared" si="0"/>
        <v>BIG</v>
      </c>
    </row>
    <row r="1922" spans="1:14" ht="15.75" customHeight="1" x14ac:dyDescent="0.2">
      <c r="A1922" s="2">
        <v>13250</v>
      </c>
      <c r="B1922" s="2">
        <v>7</v>
      </c>
      <c r="C1922" s="2">
        <v>6</v>
      </c>
      <c r="D1922" s="2">
        <v>1978</v>
      </c>
      <c r="E1922" s="2">
        <v>1978</v>
      </c>
      <c r="F1922" s="2">
        <v>2050</v>
      </c>
      <c r="G1922" s="2">
        <v>2</v>
      </c>
      <c r="H1922" s="2">
        <v>4</v>
      </c>
      <c r="I1922" s="2">
        <v>1</v>
      </c>
      <c r="J1922" s="2">
        <v>2</v>
      </c>
      <c r="K1922" s="2">
        <v>154000</v>
      </c>
      <c r="L1922" s="2" t="s">
        <v>13</v>
      </c>
      <c r="M1922" s="2" t="s">
        <v>18</v>
      </c>
      <c r="N1922" s="19" t="str">
        <f t="shared" si="0"/>
        <v>BIG</v>
      </c>
    </row>
    <row r="1923" spans="1:14" ht="15.75" customHeight="1" x14ac:dyDescent="0.2">
      <c r="A1923" s="2">
        <v>11700</v>
      </c>
      <c r="B1923" s="2">
        <v>6</v>
      </c>
      <c r="C1923" s="2">
        <v>6</v>
      </c>
      <c r="D1923" s="2">
        <v>1968</v>
      </c>
      <c r="E1923" s="2">
        <v>1968</v>
      </c>
      <c r="F1923" s="2">
        <v>1556</v>
      </c>
      <c r="G1923" s="2">
        <v>1</v>
      </c>
      <c r="H1923" s="2">
        <v>4</v>
      </c>
      <c r="I1923" s="2">
        <v>0</v>
      </c>
      <c r="J1923" s="2">
        <v>2</v>
      </c>
      <c r="K1923" s="2">
        <v>154000</v>
      </c>
      <c r="L1923" s="2" t="s">
        <v>13</v>
      </c>
      <c r="M1923" s="2" t="s">
        <v>18</v>
      </c>
      <c r="N1923" s="19" t="str">
        <f t="shared" si="0"/>
        <v>BIG</v>
      </c>
    </row>
    <row r="1924" spans="1:14" ht="15.75" customHeight="1" x14ac:dyDescent="0.2">
      <c r="A1924" s="2">
        <v>10000</v>
      </c>
      <c r="B1924" s="2">
        <v>6</v>
      </c>
      <c r="C1924" s="2">
        <v>6</v>
      </c>
      <c r="D1924" s="2">
        <v>1974</v>
      </c>
      <c r="E1924" s="2">
        <v>1974</v>
      </c>
      <c r="F1924" s="2">
        <v>1103</v>
      </c>
      <c r="G1924" s="2">
        <v>2</v>
      </c>
      <c r="H1924" s="2">
        <v>3</v>
      </c>
      <c r="I1924" s="2">
        <v>0</v>
      </c>
      <c r="J1924" s="2">
        <v>2</v>
      </c>
      <c r="K1924" s="2">
        <v>155000</v>
      </c>
      <c r="L1924" s="2" t="s">
        <v>13</v>
      </c>
      <c r="M1924" s="2" t="s">
        <v>18</v>
      </c>
      <c r="N1924" s="19" t="str">
        <f t="shared" si="0"/>
        <v>BIG</v>
      </c>
    </row>
    <row r="1925" spans="1:14" ht="15.75" customHeight="1" x14ac:dyDescent="0.2">
      <c r="A1925" s="2">
        <v>11880</v>
      </c>
      <c r="B1925" s="2">
        <v>7</v>
      </c>
      <c r="C1925" s="2">
        <v>5</v>
      </c>
      <c r="D1925" s="2">
        <v>1978</v>
      </c>
      <c r="E1925" s="2">
        <v>1978</v>
      </c>
      <c r="F1925" s="2">
        <v>1601</v>
      </c>
      <c r="G1925" s="2">
        <v>2</v>
      </c>
      <c r="H1925" s="2">
        <v>3</v>
      </c>
      <c r="I1925" s="2">
        <v>1</v>
      </c>
      <c r="J1925" s="2">
        <v>2</v>
      </c>
      <c r="K1925" s="2">
        <v>157000</v>
      </c>
      <c r="L1925" s="2" t="s">
        <v>13</v>
      </c>
      <c r="M1925" s="2" t="s">
        <v>18</v>
      </c>
      <c r="N1925" s="19" t="str">
        <f t="shared" si="0"/>
        <v>BIG</v>
      </c>
    </row>
    <row r="1926" spans="1:14" ht="15.75" customHeight="1" x14ac:dyDescent="0.2">
      <c r="A1926" s="2">
        <v>10000</v>
      </c>
      <c r="B1926" s="2">
        <v>5</v>
      </c>
      <c r="C1926" s="2">
        <v>6</v>
      </c>
      <c r="D1926" s="2">
        <v>1973</v>
      </c>
      <c r="E1926" s="2">
        <v>2000</v>
      </c>
      <c r="F1926" s="2">
        <v>1178</v>
      </c>
      <c r="G1926" s="2">
        <v>1</v>
      </c>
      <c r="H1926" s="2">
        <v>3</v>
      </c>
      <c r="I1926" s="2">
        <v>1</v>
      </c>
      <c r="J1926" s="2">
        <v>2</v>
      </c>
      <c r="K1926" s="2">
        <v>157000</v>
      </c>
      <c r="L1926" s="2" t="s">
        <v>13</v>
      </c>
      <c r="M1926" s="2" t="s">
        <v>18</v>
      </c>
      <c r="N1926" s="19" t="str">
        <f t="shared" si="0"/>
        <v>BIG</v>
      </c>
    </row>
    <row r="1927" spans="1:14" ht="15.75" customHeight="1" x14ac:dyDescent="0.2">
      <c r="A1927" s="2">
        <v>11050</v>
      </c>
      <c r="B1927" s="2">
        <v>7</v>
      </c>
      <c r="C1927" s="2">
        <v>5</v>
      </c>
      <c r="D1927" s="2">
        <v>1975</v>
      </c>
      <c r="E1927" s="2">
        <v>1975</v>
      </c>
      <c r="F1927" s="2">
        <v>1193</v>
      </c>
      <c r="G1927" s="2">
        <v>2</v>
      </c>
      <c r="H1927" s="2">
        <v>3</v>
      </c>
      <c r="I1927" s="2">
        <v>1</v>
      </c>
      <c r="J1927" s="2">
        <v>2</v>
      </c>
      <c r="K1927" s="2">
        <v>158000</v>
      </c>
      <c r="L1927" s="2" t="s">
        <v>13</v>
      </c>
      <c r="M1927" s="2" t="s">
        <v>18</v>
      </c>
      <c r="N1927" s="19" t="str">
        <f t="shared" si="0"/>
        <v>BIG</v>
      </c>
    </row>
    <row r="1928" spans="1:14" ht="15.75" customHeight="1" x14ac:dyDescent="0.2">
      <c r="A1928" s="2">
        <v>10448</v>
      </c>
      <c r="B1928" s="2">
        <v>6</v>
      </c>
      <c r="C1928" s="2">
        <v>6</v>
      </c>
      <c r="D1928" s="2">
        <v>1972</v>
      </c>
      <c r="E1928" s="2">
        <v>1972</v>
      </c>
      <c r="F1928" s="2">
        <v>2119</v>
      </c>
      <c r="G1928" s="2">
        <v>2</v>
      </c>
      <c r="H1928" s="2">
        <v>3</v>
      </c>
      <c r="I1928" s="2">
        <v>1</v>
      </c>
      <c r="J1928" s="2">
        <v>2</v>
      </c>
      <c r="K1928" s="2">
        <v>158000</v>
      </c>
      <c r="L1928" s="2" t="s">
        <v>13</v>
      </c>
      <c r="M1928" s="2" t="s">
        <v>18</v>
      </c>
      <c r="N1928" s="19" t="str">
        <f t="shared" si="0"/>
        <v>BIG</v>
      </c>
    </row>
    <row r="1929" spans="1:14" ht="15.75" customHeight="1" x14ac:dyDescent="0.2">
      <c r="A1929" s="2">
        <v>10738</v>
      </c>
      <c r="B1929" s="2">
        <v>6</v>
      </c>
      <c r="C1929" s="2">
        <v>7</v>
      </c>
      <c r="D1929" s="2">
        <v>1966</v>
      </c>
      <c r="E1929" s="2">
        <v>1966</v>
      </c>
      <c r="F1929" s="2">
        <v>1093</v>
      </c>
      <c r="G1929" s="2">
        <v>2</v>
      </c>
      <c r="H1929" s="2">
        <v>3</v>
      </c>
      <c r="I1929" s="2">
        <v>1</v>
      </c>
      <c r="J1929" s="2">
        <v>2</v>
      </c>
      <c r="K1929" s="2">
        <v>158500</v>
      </c>
      <c r="L1929" s="2" t="s">
        <v>13</v>
      </c>
      <c r="M1929" s="2" t="s">
        <v>18</v>
      </c>
      <c r="N1929" s="19" t="str">
        <f t="shared" si="0"/>
        <v>BIG</v>
      </c>
    </row>
    <row r="1930" spans="1:14" ht="15.75" customHeight="1" x14ac:dyDescent="0.2">
      <c r="A1930" s="2">
        <v>10400</v>
      </c>
      <c r="B1930" s="2">
        <v>6</v>
      </c>
      <c r="C1930" s="2">
        <v>5</v>
      </c>
      <c r="D1930" s="2">
        <v>1976</v>
      </c>
      <c r="E1930" s="2">
        <v>1976</v>
      </c>
      <c r="F1930" s="2">
        <v>1444</v>
      </c>
      <c r="G1930" s="2">
        <v>2</v>
      </c>
      <c r="H1930" s="2">
        <v>2</v>
      </c>
      <c r="I1930" s="2">
        <v>1</v>
      </c>
      <c r="J1930" s="2">
        <v>2</v>
      </c>
      <c r="K1930" s="2">
        <v>159900</v>
      </c>
      <c r="L1930" s="2" t="s">
        <v>13</v>
      </c>
      <c r="M1930" s="2" t="s">
        <v>18</v>
      </c>
      <c r="N1930" s="19" t="str">
        <f t="shared" si="0"/>
        <v>BIG</v>
      </c>
    </row>
    <row r="1931" spans="1:14" ht="15.75" customHeight="1" x14ac:dyDescent="0.2">
      <c r="A1931" s="2">
        <v>13068</v>
      </c>
      <c r="B1931" s="2">
        <v>6</v>
      </c>
      <c r="C1931" s="2">
        <v>5</v>
      </c>
      <c r="D1931" s="2">
        <v>1976</v>
      </c>
      <c r="E1931" s="2">
        <v>1976</v>
      </c>
      <c r="F1931" s="2">
        <v>1211</v>
      </c>
      <c r="G1931" s="2">
        <v>2</v>
      </c>
      <c r="H1931" s="2">
        <v>3</v>
      </c>
      <c r="I1931" s="2">
        <v>1</v>
      </c>
      <c r="J1931" s="2">
        <v>2</v>
      </c>
      <c r="K1931" s="2">
        <v>161000</v>
      </c>
      <c r="L1931" s="2" t="s">
        <v>13</v>
      </c>
      <c r="M1931" s="2" t="s">
        <v>18</v>
      </c>
      <c r="N1931" s="19" t="str">
        <f t="shared" si="0"/>
        <v>BIG</v>
      </c>
    </row>
    <row r="1932" spans="1:14" ht="15.75" customHeight="1" x14ac:dyDescent="0.2">
      <c r="A1932" s="2">
        <v>9790</v>
      </c>
      <c r="B1932" s="2">
        <v>6</v>
      </c>
      <c r="C1932" s="2">
        <v>5</v>
      </c>
      <c r="D1932" s="2">
        <v>1967</v>
      </c>
      <c r="E1932" s="2">
        <v>1967</v>
      </c>
      <c r="F1932" s="2">
        <v>1342</v>
      </c>
      <c r="G1932" s="2">
        <v>2</v>
      </c>
      <c r="H1932" s="2">
        <v>3</v>
      </c>
      <c r="I1932" s="2">
        <v>1</v>
      </c>
      <c r="J1932" s="2">
        <v>2</v>
      </c>
      <c r="K1932" s="2">
        <v>161500</v>
      </c>
      <c r="L1932" s="2" t="s">
        <v>13</v>
      </c>
      <c r="M1932" s="2" t="s">
        <v>18</v>
      </c>
      <c r="N1932" s="19" t="str">
        <f t="shared" si="0"/>
        <v>BIG</v>
      </c>
    </row>
    <row r="1933" spans="1:14" ht="15.75" customHeight="1" x14ac:dyDescent="0.2">
      <c r="A1933" s="2">
        <v>12936</v>
      </c>
      <c r="B1933" s="2">
        <v>6</v>
      </c>
      <c r="C1933" s="2">
        <v>6</v>
      </c>
      <c r="D1933" s="2">
        <v>1972</v>
      </c>
      <c r="E1933" s="2">
        <v>1972</v>
      </c>
      <c r="F1933" s="2">
        <v>1395</v>
      </c>
      <c r="G1933" s="2">
        <v>1</v>
      </c>
      <c r="H1933" s="2">
        <v>3</v>
      </c>
      <c r="I1933" s="2">
        <v>1</v>
      </c>
      <c r="J1933" s="2">
        <v>2</v>
      </c>
      <c r="K1933" s="2">
        <v>162000</v>
      </c>
      <c r="L1933" s="2" t="s">
        <v>13</v>
      </c>
      <c r="M1933" s="2" t="s">
        <v>18</v>
      </c>
      <c r="N1933" s="19" t="str">
        <f t="shared" si="0"/>
        <v>BIG</v>
      </c>
    </row>
    <row r="1934" spans="1:14" ht="15.75" customHeight="1" x14ac:dyDescent="0.2">
      <c r="A1934" s="2">
        <v>8723</v>
      </c>
      <c r="B1934" s="2">
        <v>6</v>
      </c>
      <c r="C1934" s="2">
        <v>6</v>
      </c>
      <c r="D1934" s="2">
        <v>1969</v>
      </c>
      <c r="E1934" s="2">
        <v>1969</v>
      </c>
      <c r="F1934" s="2">
        <v>1082</v>
      </c>
      <c r="G1934" s="2">
        <v>1</v>
      </c>
      <c r="H1934" s="2">
        <v>3</v>
      </c>
      <c r="I1934" s="2">
        <v>0</v>
      </c>
      <c r="J1934" s="2">
        <v>2</v>
      </c>
      <c r="K1934" s="2">
        <v>162500</v>
      </c>
      <c r="L1934" s="2" t="s">
        <v>13</v>
      </c>
      <c r="M1934" s="2" t="s">
        <v>18</v>
      </c>
      <c r="N1934" s="19" t="str">
        <f t="shared" si="0"/>
        <v>SMALL</v>
      </c>
    </row>
    <row r="1935" spans="1:14" ht="15.75" customHeight="1" x14ac:dyDescent="0.2">
      <c r="A1935" s="2">
        <v>10140</v>
      </c>
      <c r="B1935" s="2">
        <v>7</v>
      </c>
      <c r="C1935" s="2">
        <v>5</v>
      </c>
      <c r="D1935" s="2">
        <v>1976</v>
      </c>
      <c r="E1935" s="2">
        <v>1976</v>
      </c>
      <c r="F1935" s="2">
        <v>1664</v>
      </c>
      <c r="G1935" s="2">
        <v>2</v>
      </c>
      <c r="H1935" s="2">
        <v>4</v>
      </c>
      <c r="I1935" s="2">
        <v>1</v>
      </c>
      <c r="J1935" s="2">
        <v>2</v>
      </c>
      <c r="K1935" s="2">
        <v>162900</v>
      </c>
      <c r="L1935" s="2" t="s">
        <v>13</v>
      </c>
      <c r="M1935" s="2" t="s">
        <v>18</v>
      </c>
      <c r="N1935" s="19" t="str">
        <f t="shared" si="0"/>
        <v>BIG</v>
      </c>
    </row>
    <row r="1936" spans="1:14" ht="15.75" customHeight="1" x14ac:dyDescent="0.2">
      <c r="A1936" s="2">
        <v>9600</v>
      </c>
      <c r="B1936" s="2">
        <v>5</v>
      </c>
      <c r="C1936" s="2">
        <v>5</v>
      </c>
      <c r="D1936" s="2">
        <v>1969</v>
      </c>
      <c r="E1936" s="2">
        <v>1969</v>
      </c>
      <c r="F1936" s="2">
        <v>1336</v>
      </c>
      <c r="G1936" s="2">
        <v>2</v>
      </c>
      <c r="H1936" s="2">
        <v>3</v>
      </c>
      <c r="I1936" s="2">
        <v>1</v>
      </c>
      <c r="J1936" s="2">
        <v>2</v>
      </c>
      <c r="K1936" s="2">
        <v>163000</v>
      </c>
      <c r="L1936" s="2" t="s">
        <v>13</v>
      </c>
      <c r="M1936" s="2" t="s">
        <v>18</v>
      </c>
      <c r="N1936" s="19" t="str">
        <f t="shared" si="0"/>
        <v>BIG</v>
      </c>
    </row>
    <row r="1937" spans="1:14" ht="15.75" customHeight="1" x14ac:dyDescent="0.2">
      <c r="A1937" s="2">
        <v>11700</v>
      </c>
      <c r="B1937" s="2">
        <v>6</v>
      </c>
      <c r="C1937" s="2">
        <v>5</v>
      </c>
      <c r="D1937" s="2">
        <v>1968</v>
      </c>
      <c r="E1937" s="2">
        <v>1968</v>
      </c>
      <c r="F1937" s="2">
        <v>1295</v>
      </c>
      <c r="G1937" s="2">
        <v>1</v>
      </c>
      <c r="H1937" s="2">
        <v>3</v>
      </c>
      <c r="I1937" s="2">
        <v>0</v>
      </c>
      <c r="J1937" s="2">
        <v>2</v>
      </c>
      <c r="K1937" s="2">
        <v>164000</v>
      </c>
      <c r="L1937" s="2" t="s">
        <v>13</v>
      </c>
      <c r="M1937" s="2" t="s">
        <v>18</v>
      </c>
      <c r="N1937" s="19" t="str">
        <f t="shared" si="0"/>
        <v>BIG</v>
      </c>
    </row>
    <row r="1938" spans="1:14" ht="15.75" customHeight="1" x14ac:dyDescent="0.2">
      <c r="A1938" s="2">
        <v>10140</v>
      </c>
      <c r="B1938" s="2">
        <v>7</v>
      </c>
      <c r="C1938" s="2">
        <v>6</v>
      </c>
      <c r="D1938" s="2">
        <v>1967</v>
      </c>
      <c r="E1938" s="2">
        <v>1967</v>
      </c>
      <c r="F1938" s="2">
        <v>1334</v>
      </c>
      <c r="G1938" s="2">
        <v>2</v>
      </c>
      <c r="H1938" s="2">
        <v>3</v>
      </c>
      <c r="I1938" s="2">
        <v>0</v>
      </c>
      <c r="J1938" s="2">
        <v>2</v>
      </c>
      <c r="K1938" s="2">
        <v>164500</v>
      </c>
      <c r="L1938" s="2" t="s">
        <v>13</v>
      </c>
      <c r="M1938" s="2" t="s">
        <v>18</v>
      </c>
      <c r="N1938" s="19" t="str">
        <f t="shared" si="0"/>
        <v>BIG</v>
      </c>
    </row>
    <row r="1939" spans="1:14" ht="15.75" customHeight="1" x14ac:dyDescent="0.2">
      <c r="A1939" s="2">
        <v>10140</v>
      </c>
      <c r="B1939" s="2">
        <v>6</v>
      </c>
      <c r="C1939" s="2">
        <v>5</v>
      </c>
      <c r="D1939" s="2">
        <v>1974</v>
      </c>
      <c r="E1939" s="2">
        <v>1974</v>
      </c>
      <c r="F1939" s="2">
        <v>1350</v>
      </c>
      <c r="G1939" s="2">
        <v>2</v>
      </c>
      <c r="H1939" s="2">
        <v>3</v>
      </c>
      <c r="I1939" s="2">
        <v>1</v>
      </c>
      <c r="J1939" s="2">
        <v>2</v>
      </c>
      <c r="K1939" s="2">
        <v>165000</v>
      </c>
      <c r="L1939" s="2" t="s">
        <v>13</v>
      </c>
      <c r="M1939" s="2" t="s">
        <v>18</v>
      </c>
      <c r="N1939" s="19" t="str">
        <f t="shared" si="0"/>
        <v>BIG</v>
      </c>
    </row>
    <row r="1940" spans="1:14" ht="15.75" customHeight="1" x14ac:dyDescent="0.2">
      <c r="A1940" s="2">
        <v>10400</v>
      </c>
      <c r="B1940" s="2">
        <v>6</v>
      </c>
      <c r="C1940" s="2">
        <v>5</v>
      </c>
      <c r="D1940" s="2">
        <v>1972</v>
      </c>
      <c r="E1940" s="2">
        <v>1972</v>
      </c>
      <c r="F1940" s="2">
        <v>1790</v>
      </c>
      <c r="G1940" s="2">
        <v>1</v>
      </c>
      <c r="H1940" s="2">
        <v>4</v>
      </c>
      <c r="I1940" s="2">
        <v>1</v>
      </c>
      <c r="J1940" s="2">
        <v>2</v>
      </c>
      <c r="K1940" s="2">
        <v>165150</v>
      </c>
      <c r="L1940" s="2" t="s">
        <v>13</v>
      </c>
      <c r="M1940" s="2" t="s">
        <v>18</v>
      </c>
      <c r="N1940" s="19" t="str">
        <f t="shared" si="0"/>
        <v>BIG</v>
      </c>
    </row>
    <row r="1941" spans="1:14" ht="15.75" customHeight="1" x14ac:dyDescent="0.2">
      <c r="A1941" s="2">
        <v>10140</v>
      </c>
      <c r="B1941" s="2">
        <v>6</v>
      </c>
      <c r="C1941" s="2">
        <v>6</v>
      </c>
      <c r="D1941" s="2">
        <v>1974</v>
      </c>
      <c r="E1941" s="2">
        <v>1974</v>
      </c>
      <c r="F1941" s="2">
        <v>1116</v>
      </c>
      <c r="G1941" s="2">
        <v>2</v>
      </c>
      <c r="H1941" s="2">
        <v>3</v>
      </c>
      <c r="I1941" s="2">
        <v>1</v>
      </c>
      <c r="J1941" s="2">
        <v>2</v>
      </c>
      <c r="K1941" s="2">
        <v>167900</v>
      </c>
      <c r="L1941" s="2" t="s">
        <v>13</v>
      </c>
      <c r="M1941" s="2" t="s">
        <v>18</v>
      </c>
      <c r="N1941" s="19" t="str">
        <f t="shared" si="0"/>
        <v>BIG</v>
      </c>
    </row>
    <row r="1942" spans="1:14" ht="15.75" customHeight="1" x14ac:dyDescent="0.2">
      <c r="A1942" s="2">
        <v>9650</v>
      </c>
      <c r="B1942" s="2">
        <v>6</v>
      </c>
      <c r="C1942" s="2">
        <v>5</v>
      </c>
      <c r="D1942" s="2">
        <v>1977</v>
      </c>
      <c r="E1942" s="2">
        <v>1977</v>
      </c>
      <c r="F1942" s="2">
        <v>1334</v>
      </c>
      <c r="G1942" s="2">
        <v>2</v>
      </c>
      <c r="H1942" s="2">
        <v>2</v>
      </c>
      <c r="I1942" s="2">
        <v>1</v>
      </c>
      <c r="J1942" s="2">
        <v>2</v>
      </c>
      <c r="K1942" s="2">
        <v>167900</v>
      </c>
      <c r="L1942" s="2" t="s">
        <v>13</v>
      </c>
      <c r="M1942" s="2" t="s">
        <v>18</v>
      </c>
      <c r="N1942" s="19" t="str">
        <f t="shared" si="0"/>
        <v>BIG</v>
      </c>
    </row>
    <row r="1943" spans="1:14" ht="15.75" customHeight="1" x14ac:dyDescent="0.2">
      <c r="A1943" s="2">
        <v>9600</v>
      </c>
      <c r="B1943" s="2">
        <v>7</v>
      </c>
      <c r="C1943" s="2">
        <v>5</v>
      </c>
      <c r="D1943" s="2">
        <v>1974</v>
      </c>
      <c r="E1943" s="2">
        <v>1974</v>
      </c>
      <c r="F1943" s="2">
        <v>2061</v>
      </c>
      <c r="G1943" s="2">
        <v>2</v>
      </c>
      <c r="H1943" s="2">
        <v>4</v>
      </c>
      <c r="I1943" s="2">
        <v>1</v>
      </c>
      <c r="J1943" s="2">
        <v>2</v>
      </c>
      <c r="K1943" s="2">
        <v>168500</v>
      </c>
      <c r="L1943" s="2" t="s">
        <v>13</v>
      </c>
      <c r="M1943" s="2" t="s">
        <v>18</v>
      </c>
      <c r="N1943" s="19" t="str">
        <f t="shared" si="0"/>
        <v>BIG</v>
      </c>
    </row>
    <row r="1944" spans="1:14" ht="15.75" customHeight="1" x14ac:dyDescent="0.2">
      <c r="A1944" s="2">
        <v>10464</v>
      </c>
      <c r="B1944" s="2">
        <v>6</v>
      </c>
      <c r="C1944" s="2">
        <v>6</v>
      </c>
      <c r="D1944" s="2">
        <v>1980</v>
      </c>
      <c r="E1944" s="2">
        <v>1980</v>
      </c>
      <c r="F1944" s="2">
        <v>1102</v>
      </c>
      <c r="G1944" s="2">
        <v>1</v>
      </c>
      <c r="H1944" s="2">
        <v>2</v>
      </c>
      <c r="I1944" s="2">
        <v>1</v>
      </c>
      <c r="J1944" s="2">
        <v>2</v>
      </c>
      <c r="K1944" s="2">
        <v>169000</v>
      </c>
      <c r="L1944" s="2" t="s">
        <v>13</v>
      </c>
      <c r="M1944" s="2" t="s">
        <v>18</v>
      </c>
      <c r="N1944" s="19" t="str">
        <f t="shared" si="0"/>
        <v>BIG</v>
      </c>
    </row>
    <row r="1945" spans="1:14" ht="15.75" customHeight="1" x14ac:dyDescent="0.2">
      <c r="A1945" s="2">
        <v>10625</v>
      </c>
      <c r="B1945" s="2">
        <v>7</v>
      </c>
      <c r="C1945" s="2">
        <v>6</v>
      </c>
      <c r="D1945" s="2">
        <v>1974</v>
      </c>
      <c r="E1945" s="2">
        <v>1974</v>
      </c>
      <c r="F1945" s="2">
        <v>1173</v>
      </c>
      <c r="G1945" s="2">
        <v>2</v>
      </c>
      <c r="H1945" s="2">
        <v>3</v>
      </c>
      <c r="I1945" s="2">
        <v>2</v>
      </c>
      <c r="J1945" s="2">
        <v>2</v>
      </c>
      <c r="K1945" s="2">
        <v>170000</v>
      </c>
      <c r="L1945" s="2" t="s">
        <v>13</v>
      </c>
      <c r="M1945" s="2" t="s">
        <v>18</v>
      </c>
      <c r="N1945" s="19" t="str">
        <f t="shared" si="0"/>
        <v>BIG</v>
      </c>
    </row>
    <row r="1946" spans="1:14" ht="15.75" customHeight="1" x14ac:dyDescent="0.2">
      <c r="A1946" s="2">
        <v>13355</v>
      </c>
      <c r="B1946" s="2">
        <v>7</v>
      </c>
      <c r="C1946" s="2">
        <v>6</v>
      </c>
      <c r="D1946" s="2">
        <v>1971</v>
      </c>
      <c r="E1946" s="2">
        <v>1971</v>
      </c>
      <c r="F1946" s="2">
        <v>1670</v>
      </c>
      <c r="G1946" s="2">
        <v>1</v>
      </c>
      <c r="H1946" s="2">
        <v>4</v>
      </c>
      <c r="I1946" s="2">
        <v>0</v>
      </c>
      <c r="J1946" s="2">
        <v>2</v>
      </c>
      <c r="K1946" s="2">
        <v>170000</v>
      </c>
      <c r="L1946" s="2" t="s">
        <v>13</v>
      </c>
      <c r="M1946" s="2" t="s">
        <v>18</v>
      </c>
      <c r="N1946" s="19" t="str">
        <f t="shared" si="0"/>
        <v>BIG</v>
      </c>
    </row>
    <row r="1947" spans="1:14" ht="15.75" customHeight="1" x14ac:dyDescent="0.2">
      <c r="A1947" s="2">
        <v>13001</v>
      </c>
      <c r="B1947" s="2">
        <v>6</v>
      </c>
      <c r="C1947" s="2">
        <v>5</v>
      </c>
      <c r="D1947" s="2">
        <v>1971</v>
      </c>
      <c r="E1947" s="2">
        <v>1971</v>
      </c>
      <c r="F1947" s="2">
        <v>1220</v>
      </c>
      <c r="G1947" s="2">
        <v>2</v>
      </c>
      <c r="H1947" s="2">
        <v>2</v>
      </c>
      <c r="I1947" s="2">
        <v>1</v>
      </c>
      <c r="J1947" s="2">
        <v>2</v>
      </c>
      <c r="K1947" s="2">
        <v>170000</v>
      </c>
      <c r="L1947" s="2" t="s">
        <v>13</v>
      </c>
      <c r="M1947" s="2" t="s">
        <v>18</v>
      </c>
      <c r="N1947" s="19" t="str">
        <f t="shared" si="0"/>
        <v>BIG</v>
      </c>
    </row>
    <row r="1948" spans="1:14" ht="15.75" customHeight="1" x14ac:dyDescent="0.2">
      <c r="A1948" s="2">
        <v>10192</v>
      </c>
      <c r="B1948" s="2">
        <v>7</v>
      </c>
      <c r="C1948" s="2">
        <v>6</v>
      </c>
      <c r="D1948" s="2">
        <v>1968</v>
      </c>
      <c r="E1948" s="2">
        <v>1992</v>
      </c>
      <c r="F1948" s="2">
        <v>1920</v>
      </c>
      <c r="G1948" s="2">
        <v>3</v>
      </c>
      <c r="H1948" s="2">
        <v>4</v>
      </c>
      <c r="I1948" s="2">
        <v>1</v>
      </c>
      <c r="J1948" s="2">
        <v>2</v>
      </c>
      <c r="K1948" s="2">
        <v>170000</v>
      </c>
      <c r="L1948" s="2" t="s">
        <v>13</v>
      </c>
      <c r="M1948" s="2" t="s">
        <v>18</v>
      </c>
      <c r="N1948" s="19" t="str">
        <f t="shared" si="0"/>
        <v>BIG</v>
      </c>
    </row>
    <row r="1949" spans="1:14" ht="15.75" customHeight="1" x14ac:dyDescent="0.2">
      <c r="A1949" s="2">
        <v>9600</v>
      </c>
      <c r="B1949" s="2">
        <v>6</v>
      </c>
      <c r="C1949" s="2">
        <v>6</v>
      </c>
      <c r="D1949" s="2">
        <v>1971</v>
      </c>
      <c r="E1949" s="2">
        <v>1971</v>
      </c>
      <c r="F1949" s="2">
        <v>1645</v>
      </c>
      <c r="G1949" s="2">
        <v>1</v>
      </c>
      <c r="H1949" s="2">
        <v>4</v>
      </c>
      <c r="I1949" s="2">
        <v>0</v>
      </c>
      <c r="J1949" s="2">
        <v>2</v>
      </c>
      <c r="K1949" s="2">
        <v>171000</v>
      </c>
      <c r="L1949" s="2" t="s">
        <v>13</v>
      </c>
      <c r="M1949" s="2" t="s">
        <v>18</v>
      </c>
      <c r="N1949" s="19" t="str">
        <f t="shared" si="0"/>
        <v>BIG</v>
      </c>
    </row>
    <row r="1950" spans="1:14" ht="15.75" customHeight="1" x14ac:dyDescent="0.2">
      <c r="A1950" s="2">
        <v>9927</v>
      </c>
      <c r="B1950" s="2">
        <v>7</v>
      </c>
      <c r="C1950" s="2">
        <v>5</v>
      </c>
      <c r="D1950" s="2">
        <v>1976</v>
      </c>
      <c r="E1950" s="2">
        <v>1976</v>
      </c>
      <c r="F1950" s="2">
        <v>1083</v>
      </c>
      <c r="G1950" s="2">
        <v>1</v>
      </c>
      <c r="H1950" s="2">
        <v>2</v>
      </c>
      <c r="I1950" s="2">
        <v>1</v>
      </c>
      <c r="J1950" s="2">
        <v>2</v>
      </c>
      <c r="K1950" s="2">
        <v>172000</v>
      </c>
      <c r="L1950" s="2" t="s">
        <v>13</v>
      </c>
      <c r="M1950" s="2" t="s">
        <v>18</v>
      </c>
      <c r="N1950" s="19" t="str">
        <f t="shared" si="0"/>
        <v>BIG</v>
      </c>
    </row>
    <row r="1951" spans="1:14" ht="15.75" customHeight="1" x14ac:dyDescent="0.2">
      <c r="A1951" s="2">
        <v>16500</v>
      </c>
      <c r="B1951" s="2">
        <v>6</v>
      </c>
      <c r="C1951" s="2">
        <v>5</v>
      </c>
      <c r="D1951" s="2">
        <v>1971</v>
      </c>
      <c r="E1951" s="2">
        <v>1971</v>
      </c>
      <c r="F1951" s="2">
        <v>1320</v>
      </c>
      <c r="G1951" s="2">
        <v>2</v>
      </c>
      <c r="H1951" s="2">
        <v>3</v>
      </c>
      <c r="I1951" s="2">
        <v>1</v>
      </c>
      <c r="J1951" s="2">
        <v>2</v>
      </c>
      <c r="K1951" s="2">
        <v>172500</v>
      </c>
      <c r="L1951" s="2" t="s">
        <v>13</v>
      </c>
      <c r="M1951" s="2" t="s">
        <v>18</v>
      </c>
      <c r="N1951" s="19" t="str">
        <f t="shared" si="0"/>
        <v>BIG</v>
      </c>
    </row>
    <row r="1952" spans="1:14" ht="15.75" customHeight="1" x14ac:dyDescent="0.2">
      <c r="A1952" s="2">
        <v>9130</v>
      </c>
      <c r="B1952" s="2">
        <v>6</v>
      </c>
      <c r="C1952" s="2">
        <v>8</v>
      </c>
      <c r="D1952" s="2">
        <v>1966</v>
      </c>
      <c r="E1952" s="2">
        <v>2000</v>
      </c>
      <c r="F1952" s="2">
        <v>1632</v>
      </c>
      <c r="G1952" s="2">
        <v>1</v>
      </c>
      <c r="H1952" s="2">
        <v>4</v>
      </c>
      <c r="I1952" s="2">
        <v>0</v>
      </c>
      <c r="J1952" s="2">
        <v>2</v>
      </c>
      <c r="K1952" s="2">
        <v>173000</v>
      </c>
      <c r="L1952" s="2" t="s">
        <v>13</v>
      </c>
      <c r="M1952" s="2" t="s">
        <v>18</v>
      </c>
      <c r="N1952" s="19" t="str">
        <f t="shared" si="0"/>
        <v>SMALL</v>
      </c>
    </row>
    <row r="1953" spans="1:14" ht="15.75" customHeight="1" x14ac:dyDescent="0.2">
      <c r="A1953" s="2">
        <v>10400</v>
      </c>
      <c r="B1953" s="2">
        <v>7</v>
      </c>
      <c r="C1953" s="2">
        <v>6</v>
      </c>
      <c r="D1953" s="2">
        <v>1970</v>
      </c>
      <c r="E1953" s="2">
        <v>1970</v>
      </c>
      <c r="F1953" s="2">
        <v>1682</v>
      </c>
      <c r="G1953" s="2">
        <v>2</v>
      </c>
      <c r="H1953" s="2">
        <v>3</v>
      </c>
      <c r="I1953" s="2">
        <v>1</v>
      </c>
      <c r="J1953" s="2">
        <v>2</v>
      </c>
      <c r="K1953" s="2">
        <v>174000</v>
      </c>
      <c r="L1953" s="2" t="s">
        <v>13</v>
      </c>
      <c r="M1953" s="2" t="s">
        <v>18</v>
      </c>
      <c r="N1953" s="19" t="str">
        <f t="shared" si="0"/>
        <v>BIG</v>
      </c>
    </row>
    <row r="1954" spans="1:14" ht="15.75" customHeight="1" x14ac:dyDescent="0.2">
      <c r="A1954" s="2">
        <v>10960</v>
      </c>
      <c r="B1954" s="2">
        <v>6</v>
      </c>
      <c r="C1954" s="2">
        <v>5</v>
      </c>
      <c r="D1954" s="2">
        <v>1984</v>
      </c>
      <c r="E1954" s="2">
        <v>1984</v>
      </c>
      <c r="F1954" s="2">
        <v>1284</v>
      </c>
      <c r="G1954" s="2">
        <v>2</v>
      </c>
      <c r="H1954" s="2">
        <v>3</v>
      </c>
      <c r="I1954" s="2">
        <v>0</v>
      </c>
      <c r="J1954" s="2">
        <v>2</v>
      </c>
      <c r="K1954" s="2">
        <v>174000</v>
      </c>
      <c r="L1954" s="2" t="s">
        <v>13</v>
      </c>
      <c r="M1954" s="2" t="s">
        <v>18</v>
      </c>
      <c r="N1954" s="19" t="str">
        <f t="shared" si="0"/>
        <v>BIG</v>
      </c>
    </row>
    <row r="1955" spans="1:14" ht="15.75" customHeight="1" x14ac:dyDescent="0.2">
      <c r="A1955" s="2">
        <v>8991</v>
      </c>
      <c r="B1955" s="2">
        <v>7</v>
      </c>
      <c r="C1955" s="2">
        <v>6</v>
      </c>
      <c r="D1955" s="2">
        <v>1976</v>
      </c>
      <c r="E1955" s="2">
        <v>1976</v>
      </c>
      <c r="F1955" s="2">
        <v>1324</v>
      </c>
      <c r="G1955" s="2">
        <v>2</v>
      </c>
      <c r="H1955" s="2">
        <v>3</v>
      </c>
      <c r="I1955" s="2">
        <v>1</v>
      </c>
      <c r="J1955" s="2">
        <v>2</v>
      </c>
      <c r="K1955" s="2">
        <v>174000</v>
      </c>
      <c r="L1955" s="2" t="s">
        <v>13</v>
      </c>
      <c r="M1955" s="2" t="s">
        <v>18</v>
      </c>
      <c r="N1955" s="19" t="str">
        <f t="shared" si="0"/>
        <v>SMALL</v>
      </c>
    </row>
    <row r="1956" spans="1:14" ht="15.75" customHeight="1" x14ac:dyDescent="0.2">
      <c r="A1956" s="2">
        <v>15611</v>
      </c>
      <c r="B1956" s="2">
        <v>5</v>
      </c>
      <c r="C1956" s="2">
        <v>6</v>
      </c>
      <c r="D1956" s="2">
        <v>1977</v>
      </c>
      <c r="E1956" s="2">
        <v>1977</v>
      </c>
      <c r="F1956" s="2">
        <v>1126</v>
      </c>
      <c r="G1956" s="2">
        <v>2</v>
      </c>
      <c r="H1956" s="2">
        <v>3</v>
      </c>
      <c r="I1956" s="2">
        <v>0</v>
      </c>
      <c r="J1956" s="2">
        <v>2</v>
      </c>
      <c r="K1956" s="2">
        <v>175000</v>
      </c>
      <c r="L1956" s="2" t="s">
        <v>13</v>
      </c>
      <c r="M1956" s="2" t="s">
        <v>18</v>
      </c>
      <c r="N1956" s="19" t="str">
        <f t="shared" si="0"/>
        <v>BIG</v>
      </c>
    </row>
    <row r="1957" spans="1:14" ht="15.75" customHeight="1" x14ac:dyDescent="0.2">
      <c r="A1957" s="2">
        <v>12243</v>
      </c>
      <c r="B1957" s="2">
        <v>5</v>
      </c>
      <c r="C1957" s="2">
        <v>6</v>
      </c>
      <c r="D1957" s="2">
        <v>1971</v>
      </c>
      <c r="E1957" s="2">
        <v>1971</v>
      </c>
      <c r="F1957" s="2">
        <v>1484</v>
      </c>
      <c r="G1957" s="2">
        <v>2</v>
      </c>
      <c r="H1957" s="2">
        <v>3</v>
      </c>
      <c r="I1957" s="2">
        <v>1</v>
      </c>
      <c r="J1957" s="2">
        <v>2</v>
      </c>
      <c r="K1957" s="2">
        <v>175000</v>
      </c>
      <c r="L1957" s="2" t="s">
        <v>13</v>
      </c>
      <c r="M1957" s="2" t="s">
        <v>18</v>
      </c>
      <c r="N1957" s="19" t="str">
        <f t="shared" si="0"/>
        <v>BIG</v>
      </c>
    </row>
    <row r="1958" spans="1:14" ht="15.75" customHeight="1" x14ac:dyDescent="0.2">
      <c r="A1958" s="2">
        <v>11700</v>
      </c>
      <c r="B1958" s="2">
        <v>6</v>
      </c>
      <c r="C1958" s="2">
        <v>6</v>
      </c>
      <c r="D1958" s="2">
        <v>1968</v>
      </c>
      <c r="E1958" s="2">
        <v>1968</v>
      </c>
      <c r="F1958" s="2">
        <v>1743</v>
      </c>
      <c r="G1958" s="2">
        <v>1</v>
      </c>
      <c r="H1958" s="2">
        <v>3</v>
      </c>
      <c r="I1958" s="2">
        <v>1</v>
      </c>
      <c r="J1958" s="2">
        <v>2</v>
      </c>
      <c r="K1958" s="2">
        <v>175000</v>
      </c>
      <c r="L1958" s="2" t="s">
        <v>13</v>
      </c>
      <c r="M1958" s="2" t="s">
        <v>18</v>
      </c>
      <c r="N1958" s="19" t="str">
        <f t="shared" si="0"/>
        <v>BIG</v>
      </c>
    </row>
    <row r="1959" spans="1:14" ht="15.75" customHeight="1" x14ac:dyDescent="0.2">
      <c r="A1959" s="2">
        <v>12090</v>
      </c>
      <c r="B1959" s="2">
        <v>6</v>
      </c>
      <c r="C1959" s="2">
        <v>6</v>
      </c>
      <c r="D1959" s="2">
        <v>1981</v>
      </c>
      <c r="E1959" s="2">
        <v>1981</v>
      </c>
      <c r="F1959" s="2">
        <v>1422</v>
      </c>
      <c r="G1959" s="2">
        <v>2</v>
      </c>
      <c r="H1959" s="2">
        <v>3</v>
      </c>
      <c r="I1959" s="2">
        <v>1</v>
      </c>
      <c r="J1959" s="2">
        <v>2</v>
      </c>
      <c r="K1959" s="2">
        <v>175500</v>
      </c>
      <c r="L1959" s="2" t="s">
        <v>17</v>
      </c>
      <c r="M1959" s="2" t="s">
        <v>18</v>
      </c>
      <c r="N1959" s="19" t="str">
        <f t="shared" si="0"/>
        <v>BIG</v>
      </c>
    </row>
    <row r="1960" spans="1:14" ht="15.75" customHeight="1" x14ac:dyDescent="0.2">
      <c r="A1960" s="2">
        <v>9600</v>
      </c>
      <c r="B1960" s="2">
        <v>7</v>
      </c>
      <c r="C1960" s="2">
        <v>6</v>
      </c>
      <c r="D1960" s="2">
        <v>1973</v>
      </c>
      <c r="E1960" s="2">
        <v>1973</v>
      </c>
      <c r="F1960" s="2">
        <v>1242</v>
      </c>
      <c r="G1960" s="2">
        <v>1</v>
      </c>
      <c r="H1960" s="2">
        <v>3</v>
      </c>
      <c r="I1960" s="2">
        <v>1</v>
      </c>
      <c r="J1960" s="2">
        <v>2</v>
      </c>
      <c r="K1960" s="2">
        <v>175500</v>
      </c>
      <c r="L1960" s="2" t="s">
        <v>13</v>
      </c>
      <c r="M1960" s="2" t="s">
        <v>18</v>
      </c>
      <c r="N1960" s="19" t="str">
        <f t="shared" si="0"/>
        <v>BIG</v>
      </c>
    </row>
    <row r="1961" spans="1:14" ht="15.75" customHeight="1" x14ac:dyDescent="0.2">
      <c r="A1961" s="2">
        <v>9900</v>
      </c>
      <c r="B1961" s="2">
        <v>7</v>
      </c>
      <c r="C1961" s="2">
        <v>5</v>
      </c>
      <c r="D1961" s="2">
        <v>1968</v>
      </c>
      <c r="E1961" s="2">
        <v>1968</v>
      </c>
      <c r="F1961" s="2">
        <v>1978</v>
      </c>
      <c r="G1961" s="2">
        <v>2</v>
      </c>
      <c r="H1961" s="2">
        <v>4</v>
      </c>
      <c r="I1961" s="2">
        <v>1</v>
      </c>
      <c r="J1961" s="2">
        <v>2</v>
      </c>
      <c r="K1961" s="2">
        <v>176000</v>
      </c>
      <c r="L1961" s="2" t="s">
        <v>13</v>
      </c>
      <c r="M1961" s="2" t="s">
        <v>18</v>
      </c>
      <c r="N1961" s="19" t="str">
        <f t="shared" si="0"/>
        <v>BIG</v>
      </c>
    </row>
    <row r="1962" spans="1:14" ht="15.75" customHeight="1" x14ac:dyDescent="0.2">
      <c r="A1962" s="2">
        <v>12090</v>
      </c>
      <c r="B1962" s="2">
        <v>7</v>
      </c>
      <c r="C1962" s="2">
        <v>7</v>
      </c>
      <c r="D1962" s="2">
        <v>1981</v>
      </c>
      <c r="E1962" s="2">
        <v>2003</v>
      </c>
      <c r="F1962" s="2">
        <v>1479</v>
      </c>
      <c r="G1962" s="2">
        <v>2</v>
      </c>
      <c r="H1962" s="2">
        <v>3</v>
      </c>
      <c r="I1962" s="2">
        <v>1</v>
      </c>
      <c r="J1962" s="2">
        <v>2</v>
      </c>
      <c r="K1962" s="2">
        <v>176000</v>
      </c>
      <c r="L1962" s="2" t="s">
        <v>13</v>
      </c>
      <c r="M1962" s="2" t="s">
        <v>18</v>
      </c>
      <c r="N1962" s="19" t="str">
        <f t="shared" si="0"/>
        <v>BIG</v>
      </c>
    </row>
    <row r="1963" spans="1:14" ht="15.75" customHeight="1" x14ac:dyDescent="0.2">
      <c r="A1963" s="2">
        <v>12090</v>
      </c>
      <c r="B1963" s="2">
        <v>6</v>
      </c>
      <c r="C1963" s="2">
        <v>7</v>
      </c>
      <c r="D1963" s="2">
        <v>1984</v>
      </c>
      <c r="E1963" s="2">
        <v>2003</v>
      </c>
      <c r="F1963" s="2">
        <v>1868</v>
      </c>
      <c r="G1963" s="2">
        <v>3</v>
      </c>
      <c r="H1963" s="2">
        <v>3</v>
      </c>
      <c r="I1963" s="2">
        <v>1</v>
      </c>
      <c r="J1963" s="2">
        <v>2</v>
      </c>
      <c r="K1963" s="2">
        <v>178000</v>
      </c>
      <c r="L1963" s="2" t="s">
        <v>13</v>
      </c>
      <c r="M1963" s="2" t="s">
        <v>18</v>
      </c>
      <c r="N1963" s="19" t="str">
        <f t="shared" si="0"/>
        <v>BIG</v>
      </c>
    </row>
    <row r="1964" spans="1:14" ht="15.75" customHeight="1" x14ac:dyDescent="0.2">
      <c r="A1964" s="2">
        <v>8000</v>
      </c>
      <c r="B1964" s="2">
        <v>6</v>
      </c>
      <c r="C1964" s="2">
        <v>6</v>
      </c>
      <c r="D1964" s="2">
        <v>1974</v>
      </c>
      <c r="E1964" s="2">
        <v>1974</v>
      </c>
      <c r="F1964" s="2">
        <v>1877</v>
      </c>
      <c r="G1964" s="2">
        <v>2</v>
      </c>
      <c r="H1964" s="2">
        <v>4</v>
      </c>
      <c r="I1964" s="2">
        <v>1</v>
      </c>
      <c r="J1964" s="2">
        <v>2</v>
      </c>
      <c r="K1964" s="2">
        <v>178900</v>
      </c>
      <c r="L1964" s="2" t="s">
        <v>13</v>
      </c>
      <c r="M1964" s="2" t="s">
        <v>18</v>
      </c>
      <c r="N1964" s="19" t="str">
        <f t="shared" si="0"/>
        <v>SMALL</v>
      </c>
    </row>
    <row r="1965" spans="1:14" ht="15.75" customHeight="1" x14ac:dyDescent="0.2">
      <c r="A1965" s="2">
        <v>11475</v>
      </c>
      <c r="B1965" s="2">
        <v>6</v>
      </c>
      <c r="C1965" s="2">
        <v>6</v>
      </c>
      <c r="D1965" s="2">
        <v>1975</v>
      </c>
      <c r="E1965" s="2">
        <v>1975</v>
      </c>
      <c r="F1965" s="2">
        <v>1552</v>
      </c>
      <c r="G1965" s="2">
        <v>2</v>
      </c>
      <c r="H1965" s="2">
        <v>3</v>
      </c>
      <c r="I1965" s="2">
        <v>1</v>
      </c>
      <c r="J1965" s="2">
        <v>2</v>
      </c>
      <c r="K1965" s="2">
        <v>179900</v>
      </c>
      <c r="L1965" s="2" t="s">
        <v>13</v>
      </c>
      <c r="M1965" s="2" t="s">
        <v>18</v>
      </c>
      <c r="N1965" s="19" t="str">
        <f t="shared" si="0"/>
        <v>BIG</v>
      </c>
    </row>
    <row r="1966" spans="1:14" ht="15.75" customHeight="1" x14ac:dyDescent="0.2">
      <c r="A1966" s="2">
        <v>11700</v>
      </c>
      <c r="B1966" s="2">
        <v>6</v>
      </c>
      <c r="C1966" s="2">
        <v>6</v>
      </c>
      <c r="D1966" s="2">
        <v>1968</v>
      </c>
      <c r="E1966" s="2">
        <v>1968</v>
      </c>
      <c r="F1966" s="2">
        <v>1416</v>
      </c>
      <c r="G1966" s="2">
        <v>2</v>
      </c>
      <c r="H1966" s="2">
        <v>3</v>
      </c>
      <c r="I1966" s="2">
        <v>1</v>
      </c>
      <c r="J1966" s="2">
        <v>2</v>
      </c>
      <c r="K1966" s="2">
        <v>179900</v>
      </c>
      <c r="L1966" s="2" t="s">
        <v>13</v>
      </c>
      <c r="M1966" s="2" t="s">
        <v>18</v>
      </c>
      <c r="N1966" s="19" t="str">
        <f t="shared" si="0"/>
        <v>BIG</v>
      </c>
    </row>
    <row r="1967" spans="1:14" ht="15.75" customHeight="1" x14ac:dyDescent="0.2">
      <c r="A1967" s="2">
        <v>11361</v>
      </c>
      <c r="B1967" s="2">
        <v>6</v>
      </c>
      <c r="C1967" s="2">
        <v>5</v>
      </c>
      <c r="D1967" s="2">
        <v>1976</v>
      </c>
      <c r="E1967" s="2">
        <v>1976</v>
      </c>
      <c r="F1967" s="2">
        <v>1523</v>
      </c>
      <c r="G1967" s="2">
        <v>2</v>
      </c>
      <c r="H1967" s="2">
        <v>3</v>
      </c>
      <c r="I1967" s="2">
        <v>1</v>
      </c>
      <c r="J1967" s="2">
        <v>2</v>
      </c>
      <c r="K1967" s="2">
        <v>180000</v>
      </c>
      <c r="L1967" s="2" t="s">
        <v>13</v>
      </c>
      <c r="M1967" s="2" t="s">
        <v>18</v>
      </c>
      <c r="N1967" s="19" t="str">
        <f t="shared" si="0"/>
        <v>BIG</v>
      </c>
    </row>
    <row r="1968" spans="1:14" ht="15.75" customHeight="1" x14ac:dyDescent="0.2">
      <c r="A1968" s="2">
        <v>17043</v>
      </c>
      <c r="B1968" s="2">
        <v>6</v>
      </c>
      <c r="C1968" s="2">
        <v>5</v>
      </c>
      <c r="D1968" s="2">
        <v>1979</v>
      </c>
      <c r="E1968" s="2">
        <v>1998</v>
      </c>
      <c r="F1968" s="2">
        <v>1586</v>
      </c>
      <c r="G1968" s="2">
        <v>2</v>
      </c>
      <c r="H1968" s="2">
        <v>3</v>
      </c>
      <c r="I1968" s="2">
        <v>1</v>
      </c>
      <c r="J1968" s="2">
        <v>2</v>
      </c>
      <c r="K1968" s="2">
        <v>181000</v>
      </c>
      <c r="L1968" s="2" t="s">
        <v>17</v>
      </c>
      <c r="M1968" s="2" t="s">
        <v>18</v>
      </c>
      <c r="N1968" s="19" t="str">
        <f t="shared" si="0"/>
        <v>BIG</v>
      </c>
    </row>
    <row r="1969" spans="1:14" ht="15.75" customHeight="1" x14ac:dyDescent="0.2">
      <c r="A1969" s="2">
        <v>10140</v>
      </c>
      <c r="B1969" s="2">
        <v>6</v>
      </c>
      <c r="C1969" s="2">
        <v>6</v>
      </c>
      <c r="D1969" s="2">
        <v>1974</v>
      </c>
      <c r="E1969" s="2">
        <v>1999</v>
      </c>
      <c r="F1969" s="2">
        <v>1309</v>
      </c>
      <c r="G1969" s="2">
        <v>1</v>
      </c>
      <c r="H1969" s="2">
        <v>3</v>
      </c>
      <c r="I1969" s="2">
        <v>1</v>
      </c>
      <c r="J1969" s="2">
        <v>2</v>
      </c>
      <c r="K1969" s="2">
        <v>181000</v>
      </c>
      <c r="L1969" s="2" t="s">
        <v>13</v>
      </c>
      <c r="M1969" s="2" t="s">
        <v>18</v>
      </c>
      <c r="N1969" s="19" t="str">
        <f t="shared" si="0"/>
        <v>BIG</v>
      </c>
    </row>
    <row r="1970" spans="1:14" ht="15.75" customHeight="1" x14ac:dyDescent="0.2">
      <c r="A1970" s="2">
        <v>10825</v>
      </c>
      <c r="B1970" s="2">
        <v>7</v>
      </c>
      <c r="C1970" s="2">
        <v>7</v>
      </c>
      <c r="D1970" s="2">
        <v>1983</v>
      </c>
      <c r="E1970" s="2">
        <v>1983</v>
      </c>
      <c r="F1970" s="2">
        <v>1260</v>
      </c>
      <c r="G1970" s="2">
        <v>2</v>
      </c>
      <c r="H1970" s="2">
        <v>3</v>
      </c>
      <c r="I1970" s="2">
        <v>0</v>
      </c>
      <c r="J1970" s="2">
        <v>2</v>
      </c>
      <c r="K1970" s="2">
        <v>181900</v>
      </c>
      <c r="L1970" s="2" t="s">
        <v>13</v>
      </c>
      <c r="M1970" s="2" t="s">
        <v>18</v>
      </c>
      <c r="N1970" s="19" t="str">
        <f t="shared" si="0"/>
        <v>BIG</v>
      </c>
    </row>
    <row r="1971" spans="1:14" ht="15.75" customHeight="1" x14ac:dyDescent="0.2">
      <c r="A1971" s="2">
        <v>12546</v>
      </c>
      <c r="B1971" s="2">
        <v>6</v>
      </c>
      <c r="C1971" s="2">
        <v>7</v>
      </c>
      <c r="D1971" s="2">
        <v>1981</v>
      </c>
      <c r="E1971" s="2">
        <v>1981</v>
      </c>
      <c r="F1971" s="2">
        <v>1440</v>
      </c>
      <c r="G1971" s="2">
        <v>2</v>
      </c>
      <c r="H1971" s="2">
        <v>3</v>
      </c>
      <c r="I1971" s="2">
        <v>1</v>
      </c>
      <c r="J1971" s="2">
        <v>2</v>
      </c>
      <c r="K1971" s="2">
        <v>182900</v>
      </c>
      <c r="L1971" s="2" t="s">
        <v>17</v>
      </c>
      <c r="M1971" s="2" t="s">
        <v>18</v>
      </c>
      <c r="N1971" s="19" t="str">
        <f t="shared" si="0"/>
        <v>BIG</v>
      </c>
    </row>
    <row r="1972" spans="1:14" ht="15.75" customHeight="1" x14ac:dyDescent="0.2">
      <c r="A1972" s="2">
        <v>11104</v>
      </c>
      <c r="B1972" s="2">
        <v>6</v>
      </c>
      <c r="C1972" s="2">
        <v>6</v>
      </c>
      <c r="D1972" s="2">
        <v>1969</v>
      </c>
      <c r="E1972" s="2">
        <v>1969</v>
      </c>
      <c r="F1972" s="2">
        <v>1427</v>
      </c>
      <c r="G1972" s="2">
        <v>2</v>
      </c>
      <c r="H1972" s="2">
        <v>4</v>
      </c>
      <c r="I1972" s="2">
        <v>0</v>
      </c>
      <c r="J1972" s="2">
        <v>2</v>
      </c>
      <c r="K1972" s="2">
        <v>183000</v>
      </c>
      <c r="L1972" s="2" t="s">
        <v>13</v>
      </c>
      <c r="M1972" s="2" t="s">
        <v>18</v>
      </c>
      <c r="N1972" s="19" t="str">
        <f t="shared" si="0"/>
        <v>BIG</v>
      </c>
    </row>
    <row r="1973" spans="1:14" ht="15.75" customHeight="1" x14ac:dyDescent="0.2">
      <c r="A1973" s="2">
        <v>11088</v>
      </c>
      <c r="B1973" s="2">
        <v>6</v>
      </c>
      <c r="C1973" s="2">
        <v>5</v>
      </c>
      <c r="D1973" s="2">
        <v>1978</v>
      </c>
      <c r="E1973" s="2">
        <v>1998</v>
      </c>
      <c r="F1973" s="2">
        <v>1707</v>
      </c>
      <c r="G1973" s="2">
        <v>2</v>
      </c>
      <c r="H1973" s="2">
        <v>3</v>
      </c>
      <c r="I1973" s="2">
        <v>1</v>
      </c>
      <c r="J1973" s="2">
        <v>2</v>
      </c>
      <c r="K1973" s="2">
        <v>184000</v>
      </c>
      <c r="L1973" s="2" t="s">
        <v>13</v>
      </c>
      <c r="M1973" s="2" t="s">
        <v>18</v>
      </c>
      <c r="N1973" s="19" t="str">
        <f t="shared" si="0"/>
        <v>BIG</v>
      </c>
    </row>
    <row r="1974" spans="1:14" ht="15.75" customHeight="1" x14ac:dyDescent="0.2">
      <c r="A1974" s="2">
        <v>10530</v>
      </c>
      <c r="B1974" s="2">
        <v>6</v>
      </c>
      <c r="C1974" s="2">
        <v>6</v>
      </c>
      <c r="D1974" s="2">
        <v>1975</v>
      </c>
      <c r="E1974" s="2">
        <v>2000</v>
      </c>
      <c r="F1974" s="2">
        <v>1875</v>
      </c>
      <c r="G1974" s="2">
        <v>3</v>
      </c>
      <c r="H1974" s="2">
        <v>3</v>
      </c>
      <c r="I1974" s="2">
        <v>1</v>
      </c>
      <c r="J1974" s="2">
        <v>2</v>
      </c>
      <c r="K1974" s="2">
        <v>184500</v>
      </c>
      <c r="L1974" s="2" t="s">
        <v>13</v>
      </c>
      <c r="M1974" s="2" t="s">
        <v>18</v>
      </c>
      <c r="N1974" s="19" t="str">
        <f t="shared" si="0"/>
        <v>BIG</v>
      </c>
    </row>
    <row r="1975" spans="1:14" ht="15.75" customHeight="1" x14ac:dyDescent="0.2">
      <c r="A1975" s="2">
        <v>11717</v>
      </c>
      <c r="B1975" s="2">
        <v>6</v>
      </c>
      <c r="C1975" s="2">
        <v>6</v>
      </c>
      <c r="D1975" s="2">
        <v>1970</v>
      </c>
      <c r="E1975" s="2">
        <v>1970</v>
      </c>
      <c r="F1975" s="2">
        <v>1442</v>
      </c>
      <c r="G1975" s="2">
        <v>2</v>
      </c>
      <c r="H1975" s="2">
        <v>2</v>
      </c>
      <c r="I1975" s="2">
        <v>1</v>
      </c>
      <c r="J1975" s="2">
        <v>2</v>
      </c>
      <c r="K1975" s="2">
        <v>185000</v>
      </c>
      <c r="L1975" s="2" t="s">
        <v>13</v>
      </c>
      <c r="M1975" s="2" t="s">
        <v>18</v>
      </c>
      <c r="N1975" s="19" t="str">
        <f t="shared" si="0"/>
        <v>BIG</v>
      </c>
    </row>
    <row r="1976" spans="1:14" ht="15.75" customHeight="1" x14ac:dyDescent="0.2">
      <c r="A1976" s="2">
        <v>10400</v>
      </c>
      <c r="B1976" s="2">
        <v>7</v>
      </c>
      <c r="C1976" s="2">
        <v>6</v>
      </c>
      <c r="D1976" s="2">
        <v>1980</v>
      </c>
      <c r="E1976" s="2">
        <v>1988</v>
      </c>
      <c r="F1976" s="2">
        <v>2044</v>
      </c>
      <c r="G1976" s="2">
        <v>2</v>
      </c>
      <c r="H1976" s="2">
        <v>3</v>
      </c>
      <c r="I1976" s="2">
        <v>1</v>
      </c>
      <c r="J1976" s="2">
        <v>2</v>
      </c>
      <c r="K1976" s="2">
        <v>185000</v>
      </c>
      <c r="L1976" s="2" t="s">
        <v>13</v>
      </c>
      <c r="M1976" s="2" t="s">
        <v>18</v>
      </c>
      <c r="N1976" s="19" t="str">
        <f t="shared" si="0"/>
        <v>BIG</v>
      </c>
    </row>
    <row r="1977" spans="1:14" ht="15.75" customHeight="1" x14ac:dyDescent="0.2">
      <c r="A1977" s="2">
        <v>9120</v>
      </c>
      <c r="B1977" s="2">
        <v>6</v>
      </c>
      <c r="C1977" s="2">
        <v>6</v>
      </c>
      <c r="D1977" s="2">
        <v>1974</v>
      </c>
      <c r="E1977" s="2">
        <v>1974</v>
      </c>
      <c r="F1977" s="2">
        <v>1876</v>
      </c>
      <c r="G1977" s="2">
        <v>2</v>
      </c>
      <c r="H1977" s="2">
        <v>4</v>
      </c>
      <c r="I1977" s="2">
        <v>1</v>
      </c>
      <c r="J1977" s="2">
        <v>2</v>
      </c>
      <c r="K1977" s="2">
        <v>185000</v>
      </c>
      <c r="L1977" s="2" t="s">
        <v>13</v>
      </c>
      <c r="M1977" s="2" t="s">
        <v>18</v>
      </c>
      <c r="N1977" s="19" t="str">
        <f t="shared" si="0"/>
        <v>SMALL</v>
      </c>
    </row>
    <row r="1978" spans="1:14" ht="15.75" customHeight="1" x14ac:dyDescent="0.2">
      <c r="A1978" s="2">
        <v>11358</v>
      </c>
      <c r="B1978" s="2">
        <v>7</v>
      </c>
      <c r="C1978" s="2">
        <v>7</v>
      </c>
      <c r="D1978" s="2">
        <v>1972</v>
      </c>
      <c r="E1978" s="2">
        <v>1987</v>
      </c>
      <c r="F1978" s="2">
        <v>1610</v>
      </c>
      <c r="G1978" s="2">
        <v>2</v>
      </c>
      <c r="H1978" s="2">
        <v>3</v>
      </c>
      <c r="I1978" s="2">
        <v>1</v>
      </c>
      <c r="J1978" s="2">
        <v>2</v>
      </c>
      <c r="K1978" s="2">
        <v>185000</v>
      </c>
      <c r="L1978" s="2" t="s">
        <v>13</v>
      </c>
      <c r="M1978" s="2" t="s">
        <v>18</v>
      </c>
      <c r="N1978" s="19" t="str">
        <f t="shared" si="0"/>
        <v>BIG</v>
      </c>
    </row>
    <row r="1979" spans="1:14" ht="15.75" customHeight="1" x14ac:dyDescent="0.2">
      <c r="A1979" s="2">
        <v>9156</v>
      </c>
      <c r="B1979" s="2">
        <v>6</v>
      </c>
      <c r="C1979" s="2">
        <v>7</v>
      </c>
      <c r="D1979" s="2">
        <v>1968</v>
      </c>
      <c r="E1979" s="2">
        <v>1968</v>
      </c>
      <c r="F1979" s="2">
        <v>1489</v>
      </c>
      <c r="G1979" s="2">
        <v>2</v>
      </c>
      <c r="H1979" s="2">
        <v>3</v>
      </c>
      <c r="I1979" s="2">
        <v>1</v>
      </c>
      <c r="J1979" s="2">
        <v>2</v>
      </c>
      <c r="K1979" s="2">
        <v>185750</v>
      </c>
      <c r="L1979" s="2" t="s">
        <v>13</v>
      </c>
      <c r="M1979" s="2" t="s">
        <v>18</v>
      </c>
      <c r="N1979" s="19" t="str">
        <f t="shared" si="0"/>
        <v>SMALL</v>
      </c>
    </row>
    <row r="1980" spans="1:14" ht="15.75" customHeight="1" x14ac:dyDescent="0.2">
      <c r="A1980" s="2">
        <v>14115</v>
      </c>
      <c r="B1980" s="2">
        <v>7</v>
      </c>
      <c r="C1980" s="2">
        <v>5</v>
      </c>
      <c r="D1980" s="2">
        <v>1980</v>
      </c>
      <c r="E1980" s="2">
        <v>1980</v>
      </c>
      <c r="F1980" s="2">
        <v>1472</v>
      </c>
      <c r="G1980" s="2">
        <v>2</v>
      </c>
      <c r="H1980" s="2">
        <v>3</v>
      </c>
      <c r="I1980" s="2">
        <v>2</v>
      </c>
      <c r="J1980" s="2">
        <v>2</v>
      </c>
      <c r="K1980" s="2">
        <v>187500</v>
      </c>
      <c r="L1980" s="2" t="s">
        <v>13</v>
      </c>
      <c r="M1980" s="2" t="s">
        <v>18</v>
      </c>
      <c r="N1980" s="19" t="str">
        <f t="shared" si="0"/>
        <v>BIG</v>
      </c>
    </row>
    <row r="1981" spans="1:14" ht="15.75" customHeight="1" x14ac:dyDescent="0.2">
      <c r="A1981" s="2">
        <v>9547</v>
      </c>
      <c r="B1981" s="2">
        <v>7</v>
      </c>
      <c r="C1981" s="2">
        <v>6</v>
      </c>
      <c r="D1981" s="2">
        <v>1993</v>
      </c>
      <c r="E1981" s="2">
        <v>1993</v>
      </c>
      <c r="F1981" s="2">
        <v>1594</v>
      </c>
      <c r="G1981" s="2">
        <v>2</v>
      </c>
      <c r="H1981" s="2">
        <v>2</v>
      </c>
      <c r="I1981" s="2">
        <v>1</v>
      </c>
      <c r="J1981" s="2">
        <v>2</v>
      </c>
      <c r="K1981" s="2">
        <v>188500</v>
      </c>
      <c r="L1981" s="2" t="s">
        <v>13</v>
      </c>
      <c r="M1981" s="2" t="s">
        <v>18</v>
      </c>
      <c r="N1981" s="19" t="str">
        <f t="shared" si="0"/>
        <v>BIG</v>
      </c>
    </row>
    <row r="1982" spans="1:14" ht="15.75" customHeight="1" x14ac:dyDescent="0.2">
      <c r="A1982" s="2">
        <v>10530</v>
      </c>
      <c r="B1982" s="2">
        <v>7</v>
      </c>
      <c r="C1982" s="2">
        <v>5</v>
      </c>
      <c r="D1982" s="2">
        <v>1978</v>
      </c>
      <c r="E1982" s="2">
        <v>1978</v>
      </c>
      <c r="F1982" s="2">
        <v>1857</v>
      </c>
      <c r="G1982" s="2">
        <v>2</v>
      </c>
      <c r="H1982" s="2">
        <v>4</v>
      </c>
      <c r="I1982" s="2">
        <v>1</v>
      </c>
      <c r="J1982" s="2">
        <v>2</v>
      </c>
      <c r="K1982" s="2">
        <v>188900</v>
      </c>
      <c r="L1982" s="2" t="s">
        <v>13</v>
      </c>
      <c r="M1982" s="2" t="s">
        <v>18</v>
      </c>
      <c r="N1982" s="19" t="str">
        <f t="shared" si="0"/>
        <v>BIG</v>
      </c>
    </row>
    <row r="1983" spans="1:14" ht="15.75" customHeight="1" x14ac:dyDescent="0.2">
      <c r="A1983" s="2">
        <v>11751</v>
      </c>
      <c r="B1983" s="2">
        <v>6</v>
      </c>
      <c r="C1983" s="2">
        <v>6</v>
      </c>
      <c r="D1983" s="2">
        <v>1977</v>
      </c>
      <c r="E1983" s="2">
        <v>1977</v>
      </c>
      <c r="F1983" s="2">
        <v>1844</v>
      </c>
      <c r="G1983" s="2">
        <v>2</v>
      </c>
      <c r="H1983" s="2">
        <v>3</v>
      </c>
      <c r="I1983" s="2">
        <v>1</v>
      </c>
      <c r="J1983" s="2">
        <v>2</v>
      </c>
      <c r="K1983" s="2">
        <v>190000</v>
      </c>
      <c r="L1983" s="2" t="s">
        <v>13</v>
      </c>
      <c r="M1983" s="2" t="s">
        <v>18</v>
      </c>
      <c r="N1983" s="19" t="str">
        <f t="shared" si="0"/>
        <v>BIG</v>
      </c>
    </row>
    <row r="1984" spans="1:14" ht="15.75" customHeight="1" x14ac:dyDescent="0.2">
      <c r="A1984" s="2">
        <v>11952</v>
      </c>
      <c r="B1984" s="2">
        <v>7</v>
      </c>
      <c r="C1984" s="2">
        <v>6</v>
      </c>
      <c r="D1984" s="2">
        <v>1977</v>
      </c>
      <c r="E1984" s="2">
        <v>1977</v>
      </c>
      <c r="F1984" s="2">
        <v>1969</v>
      </c>
      <c r="G1984" s="2">
        <v>2</v>
      </c>
      <c r="H1984" s="2">
        <v>3</v>
      </c>
      <c r="I1984" s="2">
        <v>1</v>
      </c>
      <c r="J1984" s="2">
        <v>2</v>
      </c>
      <c r="K1984" s="2">
        <v>190000</v>
      </c>
      <c r="L1984" s="2" t="s">
        <v>13</v>
      </c>
      <c r="M1984" s="2" t="s">
        <v>18</v>
      </c>
      <c r="N1984" s="19" t="str">
        <f t="shared" si="0"/>
        <v>BIG</v>
      </c>
    </row>
    <row r="1985" spans="1:14" ht="15.75" customHeight="1" x14ac:dyDescent="0.2">
      <c r="A1985" s="2">
        <v>18800</v>
      </c>
      <c r="B1985" s="2">
        <v>6</v>
      </c>
      <c r="C1985" s="2">
        <v>5</v>
      </c>
      <c r="D1985" s="2">
        <v>1976</v>
      </c>
      <c r="E1985" s="2">
        <v>1976</v>
      </c>
      <c r="F1985" s="2">
        <v>1574</v>
      </c>
      <c r="G1985" s="2">
        <v>2</v>
      </c>
      <c r="H1985" s="2">
        <v>3</v>
      </c>
      <c r="I1985" s="2">
        <v>1</v>
      </c>
      <c r="J1985" s="2">
        <v>2</v>
      </c>
      <c r="K1985" s="2">
        <v>190000</v>
      </c>
      <c r="L1985" s="2" t="s">
        <v>13</v>
      </c>
      <c r="M1985" s="2" t="s">
        <v>18</v>
      </c>
      <c r="N1985" s="19" t="str">
        <f t="shared" si="0"/>
        <v>BIG</v>
      </c>
    </row>
    <row r="1986" spans="1:14" ht="15.75" customHeight="1" x14ac:dyDescent="0.2">
      <c r="A1986" s="2">
        <v>14803</v>
      </c>
      <c r="B1986" s="2">
        <v>6</v>
      </c>
      <c r="C1986" s="2">
        <v>5</v>
      </c>
      <c r="D1986" s="2">
        <v>1971</v>
      </c>
      <c r="E1986" s="2">
        <v>1971</v>
      </c>
      <c r="F1986" s="2">
        <v>1993</v>
      </c>
      <c r="G1986" s="2">
        <v>2</v>
      </c>
      <c r="H1986" s="2">
        <v>4</v>
      </c>
      <c r="I1986" s="2">
        <v>1</v>
      </c>
      <c r="J1986" s="2">
        <v>2</v>
      </c>
      <c r="K1986" s="2">
        <v>190000</v>
      </c>
      <c r="L1986" s="2" t="s">
        <v>13</v>
      </c>
      <c r="M1986" s="2" t="s">
        <v>18</v>
      </c>
      <c r="N1986" s="19" t="str">
        <f t="shared" si="0"/>
        <v>BIG</v>
      </c>
    </row>
    <row r="1987" spans="1:14" ht="15.75" customHeight="1" x14ac:dyDescent="0.2">
      <c r="A1987" s="2">
        <v>11339</v>
      </c>
      <c r="B1987" s="2">
        <v>7</v>
      </c>
      <c r="C1987" s="2">
        <v>5</v>
      </c>
      <c r="D1987" s="2">
        <v>1979</v>
      </c>
      <c r="E1987" s="2">
        <v>1979</v>
      </c>
      <c r="F1987" s="2">
        <v>1930</v>
      </c>
      <c r="G1987" s="2">
        <v>2</v>
      </c>
      <c r="H1987" s="2">
        <v>4</v>
      </c>
      <c r="I1987" s="2">
        <v>1</v>
      </c>
      <c r="J1987" s="2">
        <v>2</v>
      </c>
      <c r="K1987" s="2">
        <v>192000</v>
      </c>
      <c r="L1987" s="2" t="s">
        <v>13</v>
      </c>
      <c r="M1987" s="2" t="s">
        <v>18</v>
      </c>
      <c r="N1987" s="19" t="str">
        <f t="shared" si="0"/>
        <v>BIG</v>
      </c>
    </row>
    <row r="1988" spans="1:14" ht="15.75" customHeight="1" x14ac:dyDescent="0.2">
      <c r="A1988" s="2">
        <v>10400</v>
      </c>
      <c r="B1988" s="2">
        <v>6</v>
      </c>
      <c r="C1988" s="2">
        <v>5</v>
      </c>
      <c r="D1988" s="2">
        <v>1979</v>
      </c>
      <c r="E1988" s="2">
        <v>1999</v>
      </c>
      <c r="F1988" s="2">
        <v>1353</v>
      </c>
      <c r="G1988" s="2">
        <v>2</v>
      </c>
      <c r="H1988" s="2">
        <v>2</v>
      </c>
      <c r="I1988" s="2">
        <v>1</v>
      </c>
      <c r="J1988" s="2">
        <v>2</v>
      </c>
      <c r="K1988" s="2">
        <v>192350</v>
      </c>
      <c r="L1988" s="2" t="s">
        <v>13</v>
      </c>
      <c r="M1988" s="2" t="s">
        <v>18</v>
      </c>
      <c r="N1988" s="19" t="str">
        <f t="shared" si="0"/>
        <v>BIG</v>
      </c>
    </row>
    <row r="1989" spans="1:14" ht="15.75" customHeight="1" x14ac:dyDescent="0.2">
      <c r="A1989" s="2">
        <v>12046</v>
      </c>
      <c r="B1989" s="2">
        <v>6</v>
      </c>
      <c r="C1989" s="2">
        <v>6</v>
      </c>
      <c r="D1989" s="2">
        <v>1976</v>
      </c>
      <c r="E1989" s="2">
        <v>1976</v>
      </c>
      <c r="F1989" s="2">
        <v>2030</v>
      </c>
      <c r="G1989" s="2">
        <v>2</v>
      </c>
      <c r="H1989" s="2">
        <v>4</v>
      </c>
      <c r="I1989" s="2">
        <v>1</v>
      </c>
      <c r="J1989" s="2">
        <v>2</v>
      </c>
      <c r="K1989" s="2">
        <v>195000</v>
      </c>
      <c r="L1989" s="2" t="s">
        <v>13</v>
      </c>
      <c r="M1989" s="2" t="s">
        <v>18</v>
      </c>
      <c r="N1989" s="19" t="str">
        <f t="shared" si="0"/>
        <v>BIG</v>
      </c>
    </row>
    <row r="1990" spans="1:14" ht="15.75" customHeight="1" x14ac:dyDescent="0.2">
      <c r="A1990" s="2">
        <v>10421</v>
      </c>
      <c r="B1990" s="2">
        <v>7</v>
      </c>
      <c r="C1990" s="2">
        <v>5</v>
      </c>
      <c r="D1990" s="2">
        <v>1988</v>
      </c>
      <c r="E1990" s="2">
        <v>1988</v>
      </c>
      <c r="F1990" s="2">
        <v>1714</v>
      </c>
      <c r="G1990" s="2">
        <v>2</v>
      </c>
      <c r="H1990" s="2">
        <v>3</v>
      </c>
      <c r="I1990" s="2">
        <v>1</v>
      </c>
      <c r="J1990" s="2">
        <v>2</v>
      </c>
      <c r="K1990" s="2">
        <v>196500</v>
      </c>
      <c r="L1990" s="2" t="s">
        <v>13</v>
      </c>
      <c r="M1990" s="2" t="s">
        <v>18</v>
      </c>
      <c r="N1990" s="19" t="str">
        <f t="shared" si="0"/>
        <v>BIG</v>
      </c>
    </row>
    <row r="1991" spans="1:14" ht="15.75" customHeight="1" x14ac:dyDescent="0.2">
      <c r="A1991" s="2">
        <v>11584</v>
      </c>
      <c r="B1991" s="2">
        <v>7</v>
      </c>
      <c r="C1991" s="2">
        <v>6</v>
      </c>
      <c r="D1991" s="2">
        <v>1979</v>
      </c>
      <c r="E1991" s="2">
        <v>1979</v>
      </c>
      <c r="F1991" s="2">
        <v>1725</v>
      </c>
      <c r="G1991" s="2">
        <v>2</v>
      </c>
      <c r="H1991" s="2">
        <v>3</v>
      </c>
      <c r="I1991" s="2">
        <v>1</v>
      </c>
      <c r="J1991" s="2">
        <v>2</v>
      </c>
      <c r="K1991" s="2">
        <v>197000</v>
      </c>
      <c r="L1991" s="2" t="s">
        <v>13</v>
      </c>
      <c r="M1991" s="2" t="s">
        <v>18</v>
      </c>
      <c r="N1991" s="19" t="str">
        <f t="shared" si="0"/>
        <v>BIG</v>
      </c>
    </row>
    <row r="1992" spans="1:14" ht="15.75" customHeight="1" x14ac:dyDescent="0.2">
      <c r="A1992" s="2">
        <v>9360</v>
      </c>
      <c r="B1992" s="2">
        <v>6</v>
      </c>
      <c r="C1992" s="2">
        <v>7</v>
      </c>
      <c r="D1992" s="2">
        <v>1972</v>
      </c>
      <c r="E1992" s="2">
        <v>2006</v>
      </c>
      <c r="F1992" s="2">
        <v>1381</v>
      </c>
      <c r="G1992" s="2">
        <v>1</v>
      </c>
      <c r="H1992" s="2">
        <v>3</v>
      </c>
      <c r="I1992" s="2">
        <v>1</v>
      </c>
      <c r="J1992" s="2">
        <v>2</v>
      </c>
      <c r="K1992" s="2">
        <v>197500</v>
      </c>
      <c r="L1992" s="2" t="s">
        <v>13</v>
      </c>
      <c r="M1992" s="2" t="s">
        <v>18</v>
      </c>
      <c r="N1992" s="19" t="str">
        <f t="shared" si="0"/>
        <v>SMALL</v>
      </c>
    </row>
    <row r="1993" spans="1:14" ht="15.75" customHeight="1" x14ac:dyDescent="0.2">
      <c r="A1993" s="2">
        <v>10304</v>
      </c>
      <c r="B1993" s="2">
        <v>5</v>
      </c>
      <c r="C1993" s="2">
        <v>7</v>
      </c>
      <c r="D1993" s="2">
        <v>1976</v>
      </c>
      <c r="E1993" s="2">
        <v>1976</v>
      </c>
      <c r="F1993" s="2">
        <v>1868</v>
      </c>
      <c r="G1993" s="2">
        <v>2</v>
      </c>
      <c r="H1993" s="2">
        <v>4</v>
      </c>
      <c r="I1993" s="2">
        <v>1</v>
      </c>
      <c r="J1993" s="2">
        <v>2</v>
      </c>
      <c r="K1993" s="2">
        <v>197500</v>
      </c>
      <c r="L1993" s="2" t="s">
        <v>17</v>
      </c>
      <c r="M1993" s="2" t="s">
        <v>18</v>
      </c>
      <c r="N1993" s="19" t="str">
        <f t="shared" si="0"/>
        <v>BIG</v>
      </c>
    </row>
    <row r="1994" spans="1:14" ht="15.75" customHeight="1" x14ac:dyDescent="0.2">
      <c r="A1994" s="2">
        <v>17871</v>
      </c>
      <c r="B1994" s="2">
        <v>6</v>
      </c>
      <c r="C1994" s="2">
        <v>5</v>
      </c>
      <c r="D1994" s="2">
        <v>1967</v>
      </c>
      <c r="E1994" s="2">
        <v>1976</v>
      </c>
      <c r="F1994" s="2">
        <v>1724</v>
      </c>
      <c r="G1994" s="2">
        <v>1</v>
      </c>
      <c r="H1994" s="2">
        <v>3</v>
      </c>
      <c r="I1994" s="2">
        <v>1</v>
      </c>
      <c r="J1994" s="2">
        <v>2</v>
      </c>
      <c r="K1994" s="2">
        <v>197900</v>
      </c>
      <c r="L1994" s="2" t="s">
        <v>13</v>
      </c>
      <c r="M1994" s="2" t="s">
        <v>18</v>
      </c>
      <c r="N1994" s="19" t="str">
        <f t="shared" si="0"/>
        <v>BIG</v>
      </c>
    </row>
    <row r="1995" spans="1:14" ht="15.75" customHeight="1" x14ac:dyDescent="0.2">
      <c r="A1995" s="2">
        <v>12384</v>
      </c>
      <c r="B1995" s="2">
        <v>7</v>
      </c>
      <c r="C1995" s="2">
        <v>7</v>
      </c>
      <c r="D1995" s="2">
        <v>1976</v>
      </c>
      <c r="E1995" s="2">
        <v>1976</v>
      </c>
      <c r="F1995" s="2">
        <v>1935</v>
      </c>
      <c r="G1995" s="2">
        <v>2</v>
      </c>
      <c r="H1995" s="2">
        <v>3</v>
      </c>
      <c r="I1995" s="2">
        <v>1</v>
      </c>
      <c r="J1995" s="2">
        <v>2</v>
      </c>
      <c r="K1995" s="2">
        <v>197900</v>
      </c>
      <c r="L1995" s="2" t="s">
        <v>13</v>
      </c>
      <c r="M1995" s="2" t="s">
        <v>18</v>
      </c>
      <c r="N1995" s="19" t="str">
        <f t="shared" si="0"/>
        <v>BIG</v>
      </c>
    </row>
    <row r="1996" spans="1:14" ht="15.75" customHeight="1" x14ac:dyDescent="0.2">
      <c r="A1996" s="2">
        <v>10928</v>
      </c>
      <c r="B1996" s="2">
        <v>6</v>
      </c>
      <c r="C1996" s="2">
        <v>6</v>
      </c>
      <c r="D1996" s="2">
        <v>1978</v>
      </c>
      <c r="E1996" s="2">
        <v>1986</v>
      </c>
      <c r="F1996" s="2">
        <v>1671</v>
      </c>
      <c r="G1996" s="2">
        <v>2</v>
      </c>
      <c r="H1996" s="2">
        <v>3</v>
      </c>
      <c r="I1996" s="2">
        <v>1</v>
      </c>
      <c r="J1996" s="2">
        <v>2</v>
      </c>
      <c r="K1996" s="2">
        <v>200000</v>
      </c>
      <c r="L1996" s="2" t="s">
        <v>13</v>
      </c>
      <c r="M1996" s="2" t="s">
        <v>18</v>
      </c>
      <c r="N1996" s="19" t="str">
        <f t="shared" si="0"/>
        <v>BIG</v>
      </c>
    </row>
    <row r="1997" spans="1:14" ht="15.75" customHeight="1" x14ac:dyDescent="0.2">
      <c r="A1997" s="2">
        <v>10382</v>
      </c>
      <c r="B1997" s="2">
        <v>7</v>
      </c>
      <c r="C1997" s="2">
        <v>6</v>
      </c>
      <c r="D1997" s="2">
        <v>1973</v>
      </c>
      <c r="E1997" s="2">
        <v>1973</v>
      </c>
      <c r="F1997" s="2">
        <v>2090</v>
      </c>
      <c r="G1997" s="2">
        <v>2</v>
      </c>
      <c r="H1997" s="2">
        <v>3</v>
      </c>
      <c r="I1997" s="2">
        <v>2</v>
      </c>
      <c r="J1997" s="2">
        <v>2</v>
      </c>
      <c r="K1997" s="2">
        <v>200000</v>
      </c>
      <c r="L1997" s="2" t="s">
        <v>13</v>
      </c>
      <c r="M1997" s="2" t="s">
        <v>18</v>
      </c>
      <c r="N1997" s="19" t="str">
        <f t="shared" si="0"/>
        <v>BIG</v>
      </c>
    </row>
    <row r="1998" spans="1:14" ht="15.75" customHeight="1" x14ac:dyDescent="0.2">
      <c r="A1998" s="2">
        <v>14145</v>
      </c>
      <c r="B1998" s="2">
        <v>7</v>
      </c>
      <c r="C1998" s="2">
        <v>7</v>
      </c>
      <c r="D1998" s="2">
        <v>1984</v>
      </c>
      <c r="E1998" s="2">
        <v>1998</v>
      </c>
      <c r="F1998" s="2">
        <v>1621</v>
      </c>
      <c r="G1998" s="2">
        <v>2</v>
      </c>
      <c r="H1998" s="2">
        <v>3</v>
      </c>
      <c r="I1998" s="2">
        <v>0</v>
      </c>
      <c r="J1998" s="2">
        <v>2</v>
      </c>
      <c r="K1998" s="2">
        <v>202500</v>
      </c>
      <c r="L1998" s="2" t="s">
        <v>13</v>
      </c>
      <c r="M1998" s="2" t="s">
        <v>18</v>
      </c>
      <c r="N1998" s="19" t="str">
        <f t="shared" si="0"/>
        <v>BIG</v>
      </c>
    </row>
    <row r="1999" spans="1:14" ht="15.75" customHeight="1" x14ac:dyDescent="0.2">
      <c r="A1999" s="2">
        <v>10603</v>
      </c>
      <c r="B1999" s="2">
        <v>6</v>
      </c>
      <c r="C1999" s="2">
        <v>7</v>
      </c>
      <c r="D1999" s="2">
        <v>1977</v>
      </c>
      <c r="E1999" s="2">
        <v>2001</v>
      </c>
      <c r="F1999" s="2">
        <v>1610</v>
      </c>
      <c r="G1999" s="2">
        <v>2</v>
      </c>
      <c r="H1999" s="2">
        <v>3</v>
      </c>
      <c r="I1999" s="2">
        <v>2</v>
      </c>
      <c r="J1999" s="2">
        <v>2</v>
      </c>
      <c r="K1999" s="2">
        <v>205000</v>
      </c>
      <c r="L1999" s="2" t="s">
        <v>13</v>
      </c>
      <c r="M1999" s="2" t="s">
        <v>18</v>
      </c>
      <c r="N1999" s="19" t="str">
        <f t="shared" si="0"/>
        <v>BIG</v>
      </c>
    </row>
    <row r="2000" spans="1:14" ht="15.75" customHeight="1" x14ac:dyDescent="0.2">
      <c r="A2000" s="2">
        <v>10480</v>
      </c>
      <c r="B2000" s="2">
        <v>7</v>
      </c>
      <c r="C2000" s="2">
        <v>6</v>
      </c>
      <c r="D2000" s="2">
        <v>1976</v>
      </c>
      <c r="E2000" s="2">
        <v>1976</v>
      </c>
      <c r="F2000" s="2">
        <v>1964</v>
      </c>
      <c r="G2000" s="2">
        <v>2</v>
      </c>
      <c r="H2000" s="2">
        <v>4</v>
      </c>
      <c r="I2000" s="2">
        <v>1</v>
      </c>
      <c r="J2000" s="2">
        <v>2</v>
      </c>
      <c r="K2000" s="2">
        <v>205000</v>
      </c>
      <c r="L2000" s="2" t="s">
        <v>13</v>
      </c>
      <c r="M2000" s="2" t="s">
        <v>18</v>
      </c>
      <c r="N2000" s="19" t="str">
        <f t="shared" si="0"/>
        <v>BIG</v>
      </c>
    </row>
    <row r="2001" spans="1:14" ht="15.75" customHeight="1" x14ac:dyDescent="0.2">
      <c r="A2001" s="2">
        <v>12732</v>
      </c>
      <c r="B2001" s="2">
        <v>7</v>
      </c>
      <c r="C2001" s="2">
        <v>6</v>
      </c>
      <c r="D2001" s="2">
        <v>1974</v>
      </c>
      <c r="E2001" s="2">
        <v>1974</v>
      </c>
      <c r="F2001" s="2">
        <v>2067</v>
      </c>
      <c r="G2001" s="2">
        <v>2</v>
      </c>
      <c r="H2001" s="2">
        <v>3</v>
      </c>
      <c r="I2001" s="2">
        <v>2</v>
      </c>
      <c r="J2001" s="2">
        <v>2</v>
      </c>
      <c r="K2001" s="2">
        <v>206000</v>
      </c>
      <c r="L2001" s="2" t="s">
        <v>13</v>
      </c>
      <c r="M2001" s="2" t="s">
        <v>18</v>
      </c>
      <c r="N2001" s="19" t="str">
        <f t="shared" si="0"/>
        <v>BIG</v>
      </c>
    </row>
    <row r="2002" spans="1:14" ht="15.75" customHeight="1" x14ac:dyDescent="0.2">
      <c r="A2002" s="2">
        <v>10240</v>
      </c>
      <c r="B2002" s="2">
        <v>6</v>
      </c>
      <c r="C2002" s="2">
        <v>6</v>
      </c>
      <c r="D2002" s="2">
        <v>1980</v>
      </c>
      <c r="E2002" s="2">
        <v>1980</v>
      </c>
      <c r="F2002" s="2">
        <v>1686</v>
      </c>
      <c r="G2002" s="2">
        <v>2</v>
      </c>
      <c r="H2002" s="2">
        <v>3</v>
      </c>
      <c r="I2002" s="2">
        <v>1</v>
      </c>
      <c r="J2002" s="2">
        <v>2</v>
      </c>
      <c r="K2002" s="2">
        <v>207500</v>
      </c>
      <c r="L2002" s="2" t="s">
        <v>17</v>
      </c>
      <c r="M2002" s="2" t="s">
        <v>18</v>
      </c>
      <c r="N2002" s="19" t="str">
        <f t="shared" si="0"/>
        <v>BIG</v>
      </c>
    </row>
    <row r="2003" spans="1:14" ht="15.75" customHeight="1" x14ac:dyDescent="0.2">
      <c r="A2003" s="2">
        <v>13175</v>
      </c>
      <c r="B2003" s="2">
        <v>6</v>
      </c>
      <c r="C2003" s="2">
        <v>6</v>
      </c>
      <c r="D2003" s="2">
        <v>1978</v>
      </c>
      <c r="E2003" s="2">
        <v>1988</v>
      </c>
      <c r="F2003" s="2">
        <v>2073</v>
      </c>
      <c r="G2003" s="2">
        <v>2</v>
      </c>
      <c r="H2003" s="2">
        <v>3</v>
      </c>
      <c r="I2003" s="2">
        <v>2</v>
      </c>
      <c r="J2003" s="2">
        <v>2</v>
      </c>
      <c r="K2003" s="2">
        <v>210000</v>
      </c>
      <c r="L2003" s="2" t="s">
        <v>13</v>
      </c>
      <c r="M2003" s="2" t="s">
        <v>18</v>
      </c>
      <c r="N2003" s="19" t="str">
        <f t="shared" si="0"/>
        <v>BIG</v>
      </c>
    </row>
    <row r="2004" spans="1:14" ht="15.75" customHeight="1" x14ac:dyDescent="0.2">
      <c r="A2004" s="2">
        <v>18837</v>
      </c>
      <c r="B2004" s="2">
        <v>6</v>
      </c>
      <c r="C2004" s="2">
        <v>5</v>
      </c>
      <c r="D2004" s="2">
        <v>1978</v>
      </c>
      <c r="E2004" s="2">
        <v>1978</v>
      </c>
      <c r="F2004" s="2">
        <v>1891</v>
      </c>
      <c r="G2004" s="2">
        <v>3</v>
      </c>
      <c r="H2004" s="2">
        <v>3</v>
      </c>
      <c r="I2004" s="2">
        <v>1</v>
      </c>
      <c r="J2004" s="2">
        <v>2</v>
      </c>
      <c r="K2004" s="2">
        <v>212500</v>
      </c>
      <c r="L2004" s="2" t="s">
        <v>13</v>
      </c>
      <c r="M2004" s="2" t="s">
        <v>18</v>
      </c>
      <c r="N2004" s="19" t="str">
        <f t="shared" si="0"/>
        <v>BIG</v>
      </c>
    </row>
    <row r="2005" spans="1:14" ht="15.75" customHeight="1" x14ac:dyDescent="0.2">
      <c r="A2005" s="2">
        <v>9373</v>
      </c>
      <c r="B2005" s="2">
        <v>5</v>
      </c>
      <c r="C2005" s="2">
        <v>7</v>
      </c>
      <c r="D2005" s="2">
        <v>1975</v>
      </c>
      <c r="E2005" s="2">
        <v>1975</v>
      </c>
      <c r="F2005" s="2">
        <v>1621</v>
      </c>
      <c r="G2005" s="2">
        <v>2</v>
      </c>
      <c r="H2005" s="2">
        <v>3</v>
      </c>
      <c r="I2005" s="2">
        <v>2</v>
      </c>
      <c r="J2005" s="2">
        <v>2</v>
      </c>
      <c r="K2005" s="2">
        <v>213000</v>
      </c>
      <c r="L2005" s="2" t="s">
        <v>13</v>
      </c>
      <c r="M2005" s="2" t="s">
        <v>18</v>
      </c>
      <c r="N2005" s="19" t="str">
        <f t="shared" si="0"/>
        <v>SMALL</v>
      </c>
    </row>
    <row r="2006" spans="1:14" ht="15.75" customHeight="1" x14ac:dyDescent="0.2">
      <c r="A2006" s="2">
        <v>12299</v>
      </c>
      <c r="B2006" s="2">
        <v>7</v>
      </c>
      <c r="C2006" s="2">
        <v>6</v>
      </c>
      <c r="D2006" s="2">
        <v>1978</v>
      </c>
      <c r="E2006" s="2">
        <v>1985</v>
      </c>
      <c r="F2006" s="2">
        <v>1664</v>
      </c>
      <c r="G2006" s="2">
        <v>2</v>
      </c>
      <c r="H2006" s="2">
        <v>3</v>
      </c>
      <c r="I2006" s="2">
        <v>1</v>
      </c>
      <c r="J2006" s="2">
        <v>2</v>
      </c>
      <c r="K2006" s="2">
        <v>213000</v>
      </c>
      <c r="L2006" s="2" t="s">
        <v>13</v>
      </c>
      <c r="M2006" s="2" t="s">
        <v>18</v>
      </c>
      <c r="N2006" s="19" t="str">
        <f t="shared" si="0"/>
        <v>BIG</v>
      </c>
    </row>
    <row r="2007" spans="1:14" ht="15.75" customHeight="1" x14ac:dyDescent="0.2">
      <c r="A2007" s="2">
        <v>10140</v>
      </c>
      <c r="B2007" s="2">
        <v>7</v>
      </c>
      <c r="C2007" s="2">
        <v>5</v>
      </c>
      <c r="D2007" s="2">
        <v>1998</v>
      </c>
      <c r="E2007" s="2">
        <v>1999</v>
      </c>
      <c r="F2007" s="2">
        <v>1680</v>
      </c>
      <c r="G2007" s="2">
        <v>2</v>
      </c>
      <c r="H2007" s="2">
        <v>3</v>
      </c>
      <c r="I2007" s="2">
        <v>1</v>
      </c>
      <c r="J2007" s="2">
        <v>2</v>
      </c>
      <c r="K2007" s="2">
        <v>213250</v>
      </c>
      <c r="L2007" s="2" t="s">
        <v>13</v>
      </c>
      <c r="M2007" s="2" t="s">
        <v>18</v>
      </c>
      <c r="N2007" s="19" t="str">
        <f t="shared" si="0"/>
        <v>BIG</v>
      </c>
    </row>
    <row r="2008" spans="1:14" ht="15.75" customHeight="1" x14ac:dyDescent="0.2">
      <c r="A2008" s="2">
        <v>16635</v>
      </c>
      <c r="B2008" s="2">
        <v>6</v>
      </c>
      <c r="C2008" s="2">
        <v>7</v>
      </c>
      <c r="D2008" s="2">
        <v>1977</v>
      </c>
      <c r="E2008" s="2">
        <v>2000</v>
      </c>
      <c r="F2008" s="2">
        <v>1602</v>
      </c>
      <c r="G2008" s="2">
        <v>2</v>
      </c>
      <c r="H2008" s="2">
        <v>3</v>
      </c>
      <c r="I2008" s="2">
        <v>1</v>
      </c>
      <c r="J2008" s="2">
        <v>2</v>
      </c>
      <c r="K2008" s="2">
        <v>215000</v>
      </c>
      <c r="L2008" s="2" t="s">
        <v>13</v>
      </c>
      <c r="M2008" s="2" t="s">
        <v>18</v>
      </c>
      <c r="N2008" s="19" t="str">
        <f t="shared" si="0"/>
        <v>BIG</v>
      </c>
    </row>
    <row r="2009" spans="1:14" ht="15.75" customHeight="1" x14ac:dyDescent="0.2">
      <c r="A2009" s="2">
        <v>20544</v>
      </c>
      <c r="B2009" s="2">
        <v>7</v>
      </c>
      <c r="C2009" s="2">
        <v>6</v>
      </c>
      <c r="D2009" s="2">
        <v>1986</v>
      </c>
      <c r="E2009" s="2">
        <v>1991</v>
      </c>
      <c r="F2009" s="2">
        <v>2093</v>
      </c>
      <c r="G2009" s="2">
        <v>2</v>
      </c>
      <c r="H2009" s="2">
        <v>3</v>
      </c>
      <c r="I2009" s="2">
        <v>1</v>
      </c>
      <c r="J2009" s="2">
        <v>2</v>
      </c>
      <c r="K2009" s="2">
        <v>215000</v>
      </c>
      <c r="L2009" s="2" t="s">
        <v>17</v>
      </c>
      <c r="M2009" s="2" t="s">
        <v>18</v>
      </c>
      <c r="N2009" s="19" t="str">
        <f t="shared" si="0"/>
        <v>BIG</v>
      </c>
    </row>
    <row r="2010" spans="1:14" ht="15.75" customHeight="1" x14ac:dyDescent="0.2">
      <c r="A2010" s="2">
        <v>15387</v>
      </c>
      <c r="B2010" s="2">
        <v>7</v>
      </c>
      <c r="C2010" s="2">
        <v>7</v>
      </c>
      <c r="D2010" s="2">
        <v>1967</v>
      </c>
      <c r="E2010" s="2">
        <v>1967</v>
      </c>
      <c r="F2010" s="2">
        <v>1620</v>
      </c>
      <c r="G2010" s="2">
        <v>2</v>
      </c>
      <c r="H2010" s="2">
        <v>4</v>
      </c>
      <c r="I2010" s="2">
        <v>1</v>
      </c>
      <c r="J2010" s="2">
        <v>2</v>
      </c>
      <c r="K2010" s="2">
        <v>215000</v>
      </c>
      <c r="L2010" s="2" t="s">
        <v>13</v>
      </c>
      <c r="M2010" s="2" t="s">
        <v>18</v>
      </c>
      <c r="N2010" s="19" t="str">
        <f t="shared" si="0"/>
        <v>BIG</v>
      </c>
    </row>
    <row r="2011" spans="1:14" ht="15.75" customHeight="1" x14ac:dyDescent="0.2">
      <c r="A2011" s="2">
        <v>10456</v>
      </c>
      <c r="B2011" s="2">
        <v>6</v>
      </c>
      <c r="C2011" s="2">
        <v>6</v>
      </c>
      <c r="D2011" s="2">
        <v>1967</v>
      </c>
      <c r="E2011" s="2">
        <v>1967</v>
      </c>
      <c r="F2011" s="2">
        <v>1829</v>
      </c>
      <c r="G2011" s="2">
        <v>2</v>
      </c>
      <c r="H2011" s="2">
        <v>4</v>
      </c>
      <c r="I2011" s="2">
        <v>0</v>
      </c>
      <c r="J2011" s="2">
        <v>2</v>
      </c>
      <c r="K2011" s="2">
        <v>218500</v>
      </c>
      <c r="L2011" s="2" t="s">
        <v>13</v>
      </c>
      <c r="M2011" s="2" t="s">
        <v>18</v>
      </c>
      <c r="N2011" s="19" t="str">
        <f t="shared" si="0"/>
        <v>BIG</v>
      </c>
    </row>
    <row r="2012" spans="1:14" ht="15.75" customHeight="1" x14ac:dyDescent="0.2">
      <c r="A2012" s="2">
        <v>14450</v>
      </c>
      <c r="B2012" s="2">
        <v>7</v>
      </c>
      <c r="C2012" s="2">
        <v>5</v>
      </c>
      <c r="D2012" s="2">
        <v>1979</v>
      </c>
      <c r="E2012" s="2">
        <v>1979</v>
      </c>
      <c r="F2012" s="2">
        <v>1782</v>
      </c>
      <c r="G2012" s="2">
        <v>2</v>
      </c>
      <c r="H2012" s="2">
        <v>3</v>
      </c>
      <c r="I2012" s="2">
        <v>1</v>
      </c>
      <c r="J2012" s="2">
        <v>2</v>
      </c>
      <c r="K2012" s="2">
        <v>220000</v>
      </c>
      <c r="L2012" s="2" t="s">
        <v>13</v>
      </c>
      <c r="M2012" s="2" t="s">
        <v>18</v>
      </c>
      <c r="N2012" s="19" t="str">
        <f t="shared" si="0"/>
        <v>BIG</v>
      </c>
    </row>
    <row r="2013" spans="1:14" ht="15.75" customHeight="1" x14ac:dyDescent="0.2">
      <c r="A2013" s="2">
        <v>12680</v>
      </c>
      <c r="B2013" s="2">
        <v>7</v>
      </c>
      <c r="C2013" s="2">
        <v>6</v>
      </c>
      <c r="D2013" s="2">
        <v>1988</v>
      </c>
      <c r="E2013" s="2">
        <v>1988</v>
      </c>
      <c r="F2013" s="2">
        <v>1688</v>
      </c>
      <c r="G2013" s="2">
        <v>2</v>
      </c>
      <c r="H2013" s="2">
        <v>2</v>
      </c>
      <c r="I2013" s="2">
        <v>1</v>
      </c>
      <c r="J2013" s="2">
        <v>2</v>
      </c>
      <c r="K2013" s="2">
        <v>226500</v>
      </c>
      <c r="L2013" s="2" t="s">
        <v>13</v>
      </c>
      <c r="M2013" s="2" t="s">
        <v>18</v>
      </c>
      <c r="N2013" s="19" t="str">
        <f t="shared" si="0"/>
        <v>BIG</v>
      </c>
    </row>
    <row r="2014" spans="1:14" ht="15.75" customHeight="1" x14ac:dyDescent="0.2">
      <c r="A2014" s="2">
        <v>8400</v>
      </c>
      <c r="B2014" s="2">
        <v>8</v>
      </c>
      <c r="C2014" s="2">
        <v>6</v>
      </c>
      <c r="D2014" s="2">
        <v>2001</v>
      </c>
      <c r="E2014" s="2">
        <v>2001</v>
      </c>
      <c r="F2014" s="2">
        <v>1665</v>
      </c>
      <c r="G2014" s="2">
        <v>2</v>
      </c>
      <c r="H2014" s="2">
        <v>3</v>
      </c>
      <c r="I2014" s="2">
        <v>0</v>
      </c>
      <c r="J2014" s="2">
        <v>2</v>
      </c>
      <c r="K2014" s="2">
        <v>227000</v>
      </c>
      <c r="L2014" s="2" t="s">
        <v>13</v>
      </c>
      <c r="M2014" s="2" t="s">
        <v>18</v>
      </c>
      <c r="N2014" s="19" t="str">
        <f t="shared" si="0"/>
        <v>SMALL</v>
      </c>
    </row>
    <row r="2015" spans="1:14" ht="15.75" customHeight="1" x14ac:dyDescent="0.2">
      <c r="A2015" s="2">
        <v>13837</v>
      </c>
      <c r="B2015" s="2">
        <v>7</v>
      </c>
      <c r="C2015" s="2">
        <v>5</v>
      </c>
      <c r="D2015" s="2">
        <v>1988</v>
      </c>
      <c r="E2015" s="2">
        <v>1988</v>
      </c>
      <c r="F2015" s="2">
        <v>2183</v>
      </c>
      <c r="G2015" s="2">
        <v>2</v>
      </c>
      <c r="H2015" s="2">
        <v>4</v>
      </c>
      <c r="I2015" s="2">
        <v>0</v>
      </c>
      <c r="J2015" s="2">
        <v>3</v>
      </c>
      <c r="K2015" s="2">
        <v>229000</v>
      </c>
      <c r="L2015" s="2" t="s">
        <v>17</v>
      </c>
      <c r="M2015" s="2" t="s">
        <v>18</v>
      </c>
      <c r="N2015" s="19" t="str">
        <f t="shared" si="0"/>
        <v>BIG</v>
      </c>
    </row>
    <row r="2016" spans="1:14" ht="15.75" customHeight="1" x14ac:dyDescent="0.2">
      <c r="A2016" s="2">
        <v>13774</v>
      </c>
      <c r="B2016" s="2">
        <v>7</v>
      </c>
      <c r="C2016" s="2">
        <v>7</v>
      </c>
      <c r="D2016" s="2">
        <v>1977</v>
      </c>
      <c r="E2016" s="2">
        <v>1992</v>
      </c>
      <c r="F2016" s="2">
        <v>2288</v>
      </c>
      <c r="G2016" s="2">
        <v>1</v>
      </c>
      <c r="H2016" s="2">
        <v>4</v>
      </c>
      <c r="I2016" s="2">
        <v>2</v>
      </c>
      <c r="J2016" s="2">
        <v>2</v>
      </c>
      <c r="K2016" s="2">
        <v>230000</v>
      </c>
      <c r="L2016" s="2" t="s">
        <v>17</v>
      </c>
      <c r="M2016" s="2" t="s">
        <v>18</v>
      </c>
      <c r="N2016" s="19" t="str">
        <f t="shared" si="0"/>
        <v>BIG</v>
      </c>
    </row>
    <row r="2017" spans="1:14" ht="15.75" customHeight="1" x14ac:dyDescent="0.2">
      <c r="A2017" s="2">
        <v>18559</v>
      </c>
      <c r="B2017" s="2">
        <v>7</v>
      </c>
      <c r="C2017" s="2">
        <v>5</v>
      </c>
      <c r="D2017" s="2">
        <v>1978</v>
      </c>
      <c r="E2017" s="2">
        <v>1978</v>
      </c>
      <c r="F2017" s="2">
        <v>2064</v>
      </c>
      <c r="G2017" s="2">
        <v>2</v>
      </c>
      <c r="H2017" s="2">
        <v>3</v>
      </c>
      <c r="I2017" s="2">
        <v>2</v>
      </c>
      <c r="J2017" s="2">
        <v>2</v>
      </c>
      <c r="K2017" s="2">
        <v>235000</v>
      </c>
      <c r="L2017" s="2" t="s">
        <v>17</v>
      </c>
      <c r="M2017" s="2" t="s">
        <v>18</v>
      </c>
      <c r="N2017" s="19" t="str">
        <f t="shared" si="0"/>
        <v>BIG</v>
      </c>
    </row>
    <row r="2018" spans="1:14" ht="15.75" customHeight="1" x14ac:dyDescent="0.2">
      <c r="A2018" s="2">
        <v>16659</v>
      </c>
      <c r="B2018" s="2">
        <v>7</v>
      </c>
      <c r="C2018" s="2">
        <v>7</v>
      </c>
      <c r="D2018" s="2">
        <v>1977</v>
      </c>
      <c r="E2018" s="2">
        <v>1994</v>
      </c>
      <c r="F2018" s="2">
        <v>2263</v>
      </c>
      <c r="G2018" s="2">
        <v>2</v>
      </c>
      <c r="H2018" s="2">
        <v>3</v>
      </c>
      <c r="I2018" s="2">
        <v>1</v>
      </c>
      <c r="J2018" s="2">
        <v>2</v>
      </c>
      <c r="K2018" s="2">
        <v>235000</v>
      </c>
      <c r="L2018" s="2" t="s">
        <v>13</v>
      </c>
      <c r="M2018" s="2" t="s">
        <v>18</v>
      </c>
      <c r="N2018" s="19" t="str">
        <f t="shared" si="0"/>
        <v>BIG</v>
      </c>
    </row>
    <row r="2019" spans="1:14" ht="15.75" customHeight="1" x14ac:dyDescent="0.2">
      <c r="A2019" s="2">
        <v>10800</v>
      </c>
      <c r="B2019" s="2">
        <v>6</v>
      </c>
      <c r="C2019" s="2">
        <v>7</v>
      </c>
      <c r="D2019" s="2">
        <v>1974</v>
      </c>
      <c r="E2019" s="2">
        <v>1997</v>
      </c>
      <c r="F2019" s="2">
        <v>2614</v>
      </c>
      <c r="G2019" s="2">
        <v>2</v>
      </c>
      <c r="H2019" s="2">
        <v>4</v>
      </c>
      <c r="I2019" s="2">
        <v>1</v>
      </c>
      <c r="J2019" s="2">
        <v>2</v>
      </c>
      <c r="K2019" s="2">
        <v>240000</v>
      </c>
      <c r="L2019" s="2" t="s">
        <v>13</v>
      </c>
      <c r="M2019" s="2" t="s">
        <v>18</v>
      </c>
      <c r="N2019" s="19" t="str">
        <f t="shared" si="0"/>
        <v>BIG</v>
      </c>
    </row>
    <row r="2020" spans="1:14" ht="15.75" customHeight="1" x14ac:dyDescent="0.2">
      <c r="A2020" s="2">
        <v>8000</v>
      </c>
      <c r="B2020" s="2">
        <v>6</v>
      </c>
      <c r="C2020" s="2">
        <v>6</v>
      </c>
      <c r="D2020" s="2">
        <v>1970</v>
      </c>
      <c r="E2020" s="2">
        <v>1970</v>
      </c>
      <c r="F2020" s="2">
        <v>2411</v>
      </c>
      <c r="G2020" s="2">
        <v>2</v>
      </c>
      <c r="H2020" s="2">
        <v>4</v>
      </c>
      <c r="I2020" s="2">
        <v>1</v>
      </c>
      <c r="J2020" s="2">
        <v>2</v>
      </c>
      <c r="K2020" s="2">
        <v>240050</v>
      </c>
      <c r="L2020" s="2" t="s">
        <v>13</v>
      </c>
      <c r="M2020" s="2" t="s">
        <v>18</v>
      </c>
      <c r="N2020" s="19" t="str">
        <f t="shared" si="0"/>
        <v>SMALL</v>
      </c>
    </row>
    <row r="2021" spans="1:14" ht="15.75" customHeight="1" x14ac:dyDescent="0.2">
      <c r="A2021" s="2">
        <v>10400</v>
      </c>
      <c r="B2021" s="2">
        <v>7</v>
      </c>
      <c r="C2021" s="2">
        <v>5</v>
      </c>
      <c r="D2021" s="2">
        <v>1988</v>
      </c>
      <c r="E2021" s="2">
        <v>1988</v>
      </c>
      <c r="F2021" s="2">
        <v>1872</v>
      </c>
      <c r="G2021" s="2">
        <v>2</v>
      </c>
      <c r="H2021" s="2">
        <v>3</v>
      </c>
      <c r="I2021" s="2">
        <v>1</v>
      </c>
      <c r="J2021" s="2">
        <v>2</v>
      </c>
      <c r="K2021" s="2">
        <v>241500</v>
      </c>
      <c r="L2021" s="2" t="s">
        <v>13</v>
      </c>
      <c r="M2021" s="2" t="s">
        <v>18</v>
      </c>
      <c r="N2021" s="19" t="str">
        <f t="shared" si="0"/>
        <v>BIG</v>
      </c>
    </row>
    <row r="2022" spans="1:14" ht="15.75" customHeight="1" x14ac:dyDescent="0.2">
      <c r="A2022" s="2">
        <v>10791</v>
      </c>
      <c r="B2022" s="2">
        <v>6</v>
      </c>
      <c r="C2022" s="2">
        <v>5</v>
      </c>
      <c r="D2022" s="2">
        <v>1993</v>
      </c>
      <c r="E2022" s="2">
        <v>1993</v>
      </c>
      <c r="F2022" s="2">
        <v>2495</v>
      </c>
      <c r="G2022" s="2">
        <v>2</v>
      </c>
      <c r="H2022" s="2">
        <v>4</v>
      </c>
      <c r="I2022" s="2">
        <v>1</v>
      </c>
      <c r="J2022" s="2">
        <v>2</v>
      </c>
      <c r="K2022" s="2">
        <v>243500</v>
      </c>
      <c r="L2022" s="2" t="s">
        <v>13</v>
      </c>
      <c r="M2022" s="2" t="s">
        <v>18</v>
      </c>
      <c r="N2022" s="19" t="str">
        <f t="shared" si="0"/>
        <v>BIG</v>
      </c>
    </row>
    <row r="2023" spans="1:14" ht="15.75" customHeight="1" x14ac:dyDescent="0.2">
      <c r="A2023" s="2">
        <v>12388</v>
      </c>
      <c r="B2023" s="2">
        <v>7</v>
      </c>
      <c r="C2023" s="2">
        <v>7</v>
      </c>
      <c r="D2023" s="2">
        <v>1980</v>
      </c>
      <c r="E2023" s="2">
        <v>1991</v>
      </c>
      <c r="F2023" s="2">
        <v>2673</v>
      </c>
      <c r="G2023" s="2">
        <v>2</v>
      </c>
      <c r="H2023" s="2">
        <v>4</v>
      </c>
      <c r="I2023" s="2">
        <v>1</v>
      </c>
      <c r="J2023" s="2">
        <v>2</v>
      </c>
      <c r="K2023" s="2">
        <v>249000</v>
      </c>
      <c r="L2023" s="2" t="s">
        <v>13</v>
      </c>
      <c r="M2023" s="2" t="s">
        <v>18</v>
      </c>
      <c r="N2023" s="19" t="str">
        <f t="shared" si="0"/>
        <v>BIG</v>
      </c>
    </row>
    <row r="2024" spans="1:14" ht="15.75" customHeight="1" x14ac:dyDescent="0.2">
      <c r="A2024" s="2">
        <v>16692</v>
      </c>
      <c r="B2024" s="2">
        <v>7</v>
      </c>
      <c r="C2024" s="2">
        <v>5</v>
      </c>
      <c r="D2024" s="2">
        <v>1978</v>
      </c>
      <c r="E2024" s="2">
        <v>1978</v>
      </c>
      <c r="F2024" s="2">
        <v>2784</v>
      </c>
      <c r="G2024" s="2">
        <v>3</v>
      </c>
      <c r="H2024" s="2">
        <v>5</v>
      </c>
      <c r="I2024" s="2">
        <v>2</v>
      </c>
      <c r="J2024" s="2">
        <v>2</v>
      </c>
      <c r="K2024" s="2">
        <v>250000</v>
      </c>
      <c r="L2024" s="2" t="s">
        <v>13</v>
      </c>
      <c r="M2024" s="2" t="s">
        <v>18</v>
      </c>
      <c r="N2024" s="19" t="str">
        <f t="shared" si="0"/>
        <v>BIG</v>
      </c>
    </row>
    <row r="2025" spans="1:14" ht="15.75" customHeight="1" x14ac:dyDescent="0.2">
      <c r="A2025" s="2">
        <v>11029</v>
      </c>
      <c r="B2025" s="2">
        <v>6</v>
      </c>
      <c r="C2025" s="2">
        <v>7</v>
      </c>
      <c r="D2025" s="2">
        <v>1968</v>
      </c>
      <c r="E2025" s="2">
        <v>1984</v>
      </c>
      <c r="F2025" s="2">
        <v>2654</v>
      </c>
      <c r="G2025" s="2">
        <v>2</v>
      </c>
      <c r="H2025" s="2">
        <v>4</v>
      </c>
      <c r="I2025" s="2">
        <v>1</v>
      </c>
      <c r="J2025" s="2">
        <v>2</v>
      </c>
      <c r="K2025" s="2">
        <v>250000</v>
      </c>
      <c r="L2025" s="2" t="s">
        <v>13</v>
      </c>
      <c r="M2025" s="2" t="s">
        <v>18</v>
      </c>
      <c r="N2025" s="19" t="str">
        <f t="shared" si="0"/>
        <v>BIG</v>
      </c>
    </row>
    <row r="2026" spans="1:14" ht="15.75" customHeight="1" x14ac:dyDescent="0.2">
      <c r="A2026" s="2">
        <v>10530</v>
      </c>
      <c r="B2026" s="2">
        <v>7</v>
      </c>
      <c r="C2026" s="2">
        <v>6</v>
      </c>
      <c r="D2026" s="2">
        <v>1993</v>
      </c>
      <c r="E2026" s="2">
        <v>1993</v>
      </c>
      <c r="F2026" s="2">
        <v>2075</v>
      </c>
      <c r="G2026" s="2">
        <v>2</v>
      </c>
      <c r="H2026" s="2">
        <v>3</v>
      </c>
      <c r="I2026" s="2">
        <v>1</v>
      </c>
      <c r="J2026" s="2">
        <v>2</v>
      </c>
      <c r="K2026" s="2">
        <v>255000</v>
      </c>
      <c r="L2026" s="2" t="s">
        <v>13</v>
      </c>
      <c r="M2026" s="2" t="s">
        <v>18</v>
      </c>
      <c r="N2026" s="19" t="str">
        <f t="shared" si="0"/>
        <v>BIG</v>
      </c>
    </row>
    <row r="2027" spans="1:14" ht="15.75" customHeight="1" x14ac:dyDescent="0.2">
      <c r="A2027" s="2">
        <v>10400</v>
      </c>
      <c r="B2027" s="2">
        <v>6</v>
      </c>
      <c r="C2027" s="2">
        <v>7</v>
      </c>
      <c r="D2027" s="2">
        <v>1967</v>
      </c>
      <c r="E2027" s="2">
        <v>1997</v>
      </c>
      <c r="F2027" s="2">
        <v>2640</v>
      </c>
      <c r="G2027" s="2">
        <v>2</v>
      </c>
      <c r="H2027" s="2">
        <v>5</v>
      </c>
      <c r="I2027" s="2">
        <v>1</v>
      </c>
      <c r="J2027" s="2">
        <v>2</v>
      </c>
      <c r="K2027" s="2">
        <v>256900</v>
      </c>
      <c r="L2027" s="2" t="s">
        <v>13</v>
      </c>
      <c r="M2027" s="2" t="s">
        <v>18</v>
      </c>
      <c r="N2027" s="19" t="str">
        <f t="shared" si="0"/>
        <v>BIG</v>
      </c>
    </row>
    <row r="2028" spans="1:14" ht="15.75" customHeight="1" x14ac:dyDescent="0.2">
      <c r="A2028" s="2">
        <v>13005</v>
      </c>
      <c r="B2028" s="2">
        <v>7</v>
      </c>
      <c r="C2028" s="2">
        <v>7</v>
      </c>
      <c r="D2028" s="2">
        <v>1980</v>
      </c>
      <c r="E2028" s="2">
        <v>1980</v>
      </c>
      <c r="F2028" s="2">
        <v>2353</v>
      </c>
      <c r="G2028" s="2">
        <v>2</v>
      </c>
      <c r="H2028" s="2">
        <v>4</v>
      </c>
      <c r="I2028" s="2">
        <v>1</v>
      </c>
      <c r="J2028" s="2">
        <v>2</v>
      </c>
      <c r="K2028" s="2">
        <v>260000</v>
      </c>
      <c r="L2028" s="2" t="s">
        <v>13</v>
      </c>
      <c r="M2028" s="2" t="s">
        <v>18</v>
      </c>
      <c r="N2028" s="19" t="str">
        <f t="shared" si="0"/>
        <v>BIG</v>
      </c>
    </row>
    <row r="2029" spans="1:14" ht="15.75" customHeight="1" x14ac:dyDescent="0.2">
      <c r="A2029" s="2">
        <v>20781</v>
      </c>
      <c r="B2029" s="2">
        <v>7</v>
      </c>
      <c r="C2029" s="2">
        <v>7</v>
      </c>
      <c r="D2029" s="2">
        <v>1968</v>
      </c>
      <c r="E2029" s="2">
        <v>2003</v>
      </c>
      <c r="F2029" s="2">
        <v>2156</v>
      </c>
      <c r="G2029" s="2">
        <v>2</v>
      </c>
      <c r="H2029" s="2">
        <v>3</v>
      </c>
      <c r="I2029" s="2">
        <v>1</v>
      </c>
      <c r="J2029" s="2">
        <v>2</v>
      </c>
      <c r="K2029" s="2">
        <v>262500</v>
      </c>
      <c r="L2029" s="2" t="s">
        <v>13</v>
      </c>
      <c r="M2029" s="2" t="s">
        <v>18</v>
      </c>
      <c r="N2029" s="19" t="str">
        <f t="shared" si="0"/>
        <v>BIG</v>
      </c>
    </row>
    <row r="2030" spans="1:14" ht="15.75" customHeight="1" x14ac:dyDescent="0.2">
      <c r="A2030" s="2">
        <v>12227</v>
      </c>
      <c r="B2030" s="2">
        <v>6</v>
      </c>
      <c r="C2030" s="2">
        <v>7</v>
      </c>
      <c r="D2030" s="2">
        <v>1977</v>
      </c>
      <c r="E2030" s="2">
        <v>1995</v>
      </c>
      <c r="F2030" s="2">
        <v>2872</v>
      </c>
      <c r="G2030" s="2">
        <v>2</v>
      </c>
      <c r="H2030" s="2">
        <v>4</v>
      </c>
      <c r="I2030" s="2">
        <v>1</v>
      </c>
      <c r="J2030" s="2">
        <v>2</v>
      </c>
      <c r="K2030" s="2">
        <v>272000</v>
      </c>
      <c r="L2030" s="2" t="s">
        <v>17</v>
      </c>
      <c r="M2030" s="2" t="s">
        <v>18</v>
      </c>
      <c r="N2030" s="19" t="str">
        <f t="shared" si="0"/>
        <v>BIG</v>
      </c>
    </row>
    <row r="2031" spans="1:14" ht="15.75" customHeight="1" x14ac:dyDescent="0.2">
      <c r="A2031" s="2">
        <v>9600</v>
      </c>
      <c r="B2031" s="2">
        <v>8</v>
      </c>
      <c r="C2031" s="2">
        <v>5</v>
      </c>
      <c r="D2031" s="2">
        <v>1981</v>
      </c>
      <c r="E2031" s="2">
        <v>1981</v>
      </c>
      <c r="F2031" s="2">
        <v>2524</v>
      </c>
      <c r="G2031" s="2">
        <v>2</v>
      </c>
      <c r="H2031" s="2">
        <v>4</v>
      </c>
      <c r="I2031" s="2">
        <v>1</v>
      </c>
      <c r="J2031" s="2">
        <v>2</v>
      </c>
      <c r="K2031" s="2">
        <v>278000</v>
      </c>
      <c r="L2031" s="2" t="s">
        <v>13</v>
      </c>
      <c r="M2031" s="2" t="s">
        <v>18</v>
      </c>
      <c r="N2031" s="19" t="str">
        <f t="shared" si="0"/>
        <v>BIG</v>
      </c>
    </row>
    <row r="2032" spans="1:14" ht="15.75" customHeight="1" x14ac:dyDescent="0.2">
      <c r="A2032" s="2">
        <v>12511</v>
      </c>
      <c r="B2032" s="2">
        <v>7</v>
      </c>
      <c r="C2032" s="2">
        <v>7</v>
      </c>
      <c r="D2032" s="2">
        <v>1978</v>
      </c>
      <c r="E2032" s="2">
        <v>1978</v>
      </c>
      <c r="F2032" s="2">
        <v>2840</v>
      </c>
      <c r="G2032" s="2">
        <v>2</v>
      </c>
      <c r="H2032" s="2">
        <v>4</v>
      </c>
      <c r="I2032" s="2">
        <v>2</v>
      </c>
      <c r="J2032" s="2">
        <v>4</v>
      </c>
      <c r="K2032" s="2">
        <v>292500</v>
      </c>
      <c r="L2032" s="2" t="s">
        <v>13</v>
      </c>
      <c r="M2032" s="2" t="s">
        <v>18</v>
      </c>
      <c r="N2032" s="19" t="str">
        <f t="shared" si="0"/>
        <v>BIG</v>
      </c>
    </row>
    <row r="2033" spans="1:14" ht="15.75" customHeight="1" x14ac:dyDescent="0.2">
      <c r="A2033" s="2">
        <v>8963</v>
      </c>
      <c r="B2033" s="2">
        <v>8</v>
      </c>
      <c r="C2033" s="2">
        <v>9</v>
      </c>
      <c r="D2033" s="2">
        <v>1976</v>
      </c>
      <c r="E2033" s="2">
        <v>1996</v>
      </c>
      <c r="F2033" s="2">
        <v>2715</v>
      </c>
      <c r="G2033" s="2">
        <v>3</v>
      </c>
      <c r="H2033" s="2">
        <v>4</v>
      </c>
      <c r="I2033" s="2">
        <v>2</v>
      </c>
      <c r="J2033" s="2">
        <v>2</v>
      </c>
      <c r="K2033" s="2">
        <v>299800</v>
      </c>
      <c r="L2033" s="2" t="s">
        <v>17</v>
      </c>
      <c r="M2033" s="2" t="s">
        <v>18</v>
      </c>
      <c r="N2033" s="19" t="str">
        <f t="shared" si="0"/>
        <v>SMALL</v>
      </c>
    </row>
    <row r="2034" spans="1:14" ht="15.75" customHeight="1" x14ac:dyDescent="0.2">
      <c r="A2034" s="2">
        <v>14311</v>
      </c>
      <c r="B2034" s="2">
        <v>8</v>
      </c>
      <c r="C2034" s="2">
        <v>5</v>
      </c>
      <c r="D2034" s="2">
        <v>1996</v>
      </c>
      <c r="E2034" s="2">
        <v>1996</v>
      </c>
      <c r="F2034" s="2">
        <v>2340</v>
      </c>
      <c r="G2034" s="2">
        <v>2</v>
      </c>
      <c r="H2034" s="2">
        <v>4</v>
      </c>
      <c r="I2034" s="2">
        <v>1</v>
      </c>
      <c r="J2034" s="2">
        <v>3</v>
      </c>
      <c r="K2034" s="2">
        <v>306000</v>
      </c>
      <c r="L2034" s="2" t="s">
        <v>13</v>
      </c>
      <c r="M2034" s="2" t="s">
        <v>18</v>
      </c>
      <c r="N2034" s="19" t="str">
        <f t="shared" si="0"/>
        <v>BIG</v>
      </c>
    </row>
    <row r="2035" spans="1:14" ht="15.75" customHeight="1" x14ac:dyDescent="0.2">
      <c r="A2035" s="2">
        <v>9656</v>
      </c>
      <c r="B2035" s="2">
        <v>2</v>
      </c>
      <c r="C2035" s="2">
        <v>2</v>
      </c>
      <c r="D2035" s="2">
        <v>1923</v>
      </c>
      <c r="E2035" s="2">
        <v>1970</v>
      </c>
      <c r="F2035" s="2">
        <v>832</v>
      </c>
      <c r="G2035" s="2">
        <v>1</v>
      </c>
      <c r="H2035" s="2">
        <v>2</v>
      </c>
      <c r="I2035" s="2">
        <v>1</v>
      </c>
      <c r="J2035" s="2">
        <v>2</v>
      </c>
      <c r="K2035" s="2">
        <v>12789</v>
      </c>
      <c r="L2035" s="2" t="s">
        <v>26</v>
      </c>
      <c r="M2035" s="2" t="s">
        <v>31</v>
      </c>
      <c r="N2035" s="19" t="str">
        <f t="shared" si="0"/>
        <v>BIG</v>
      </c>
    </row>
    <row r="2036" spans="1:14" ht="15.75" customHeight="1" x14ac:dyDescent="0.2">
      <c r="A2036" s="2">
        <v>5925</v>
      </c>
      <c r="B2036" s="2">
        <v>3</v>
      </c>
      <c r="C2036" s="2">
        <v>6</v>
      </c>
      <c r="D2036" s="2">
        <v>1910</v>
      </c>
      <c r="E2036" s="2">
        <v>1950</v>
      </c>
      <c r="F2036" s="2">
        <v>968</v>
      </c>
      <c r="G2036" s="2">
        <v>1</v>
      </c>
      <c r="H2036" s="2">
        <v>2</v>
      </c>
      <c r="I2036" s="2">
        <v>0</v>
      </c>
      <c r="J2036" s="2">
        <v>0</v>
      </c>
      <c r="K2036" s="2">
        <v>37900</v>
      </c>
      <c r="L2036" s="2" t="s">
        <v>13</v>
      </c>
      <c r="M2036" s="2" t="s">
        <v>31</v>
      </c>
      <c r="N2036" s="19" t="str">
        <f t="shared" si="0"/>
        <v>SMALL</v>
      </c>
    </row>
    <row r="2037" spans="1:14" ht="15.75" customHeight="1" x14ac:dyDescent="0.2">
      <c r="A2037" s="2">
        <v>5925</v>
      </c>
      <c r="B2037" s="2">
        <v>2</v>
      </c>
      <c r="C2037" s="2">
        <v>4</v>
      </c>
      <c r="D2037" s="2">
        <v>1940</v>
      </c>
      <c r="E2037" s="2">
        <v>1950</v>
      </c>
      <c r="F2037" s="2">
        <v>612</v>
      </c>
      <c r="G2037" s="2">
        <v>1</v>
      </c>
      <c r="H2037" s="2">
        <v>1</v>
      </c>
      <c r="I2037" s="2">
        <v>0</v>
      </c>
      <c r="J2037" s="2">
        <v>1</v>
      </c>
      <c r="K2037" s="2">
        <v>45000</v>
      </c>
      <c r="L2037" s="2" t="s">
        <v>17</v>
      </c>
      <c r="M2037" s="2" t="s">
        <v>31</v>
      </c>
      <c r="N2037" s="19" t="str">
        <f t="shared" si="0"/>
        <v>SMALL</v>
      </c>
    </row>
    <row r="2038" spans="1:14" ht="15.75" customHeight="1" x14ac:dyDescent="0.2">
      <c r="A2038" s="2">
        <v>7311</v>
      </c>
      <c r="B2038" s="2">
        <v>2</v>
      </c>
      <c r="C2038" s="2">
        <v>5</v>
      </c>
      <c r="D2038" s="2">
        <v>1946</v>
      </c>
      <c r="E2038" s="2">
        <v>1950</v>
      </c>
      <c r="F2038" s="2">
        <v>407</v>
      </c>
      <c r="G2038" s="2">
        <v>1</v>
      </c>
      <c r="H2038" s="2">
        <v>1</v>
      </c>
      <c r="I2038" s="2">
        <v>0</v>
      </c>
      <c r="J2038" s="2">
        <v>1</v>
      </c>
      <c r="K2038" s="2">
        <v>46500</v>
      </c>
      <c r="L2038" s="2" t="s">
        <v>17</v>
      </c>
      <c r="M2038" s="2" t="s">
        <v>31</v>
      </c>
      <c r="N2038" s="19" t="str">
        <f t="shared" si="0"/>
        <v>SMALL</v>
      </c>
    </row>
    <row r="2039" spans="1:14" ht="15.75" customHeight="1" x14ac:dyDescent="0.2">
      <c r="A2039" s="2">
        <v>4118</v>
      </c>
      <c r="B2039" s="2">
        <v>4</v>
      </c>
      <c r="C2039" s="2">
        <v>4</v>
      </c>
      <c r="D2039" s="2">
        <v>1941</v>
      </c>
      <c r="E2039" s="2">
        <v>1950</v>
      </c>
      <c r="F2039" s="2">
        <v>693</v>
      </c>
      <c r="G2039" s="2">
        <v>1</v>
      </c>
      <c r="H2039" s="2">
        <v>2</v>
      </c>
      <c r="I2039" s="2">
        <v>0</v>
      </c>
      <c r="J2039" s="2">
        <v>0</v>
      </c>
      <c r="K2039" s="2">
        <v>52500</v>
      </c>
      <c r="L2039" s="2" t="s">
        <v>13</v>
      </c>
      <c r="M2039" s="2" t="s">
        <v>31</v>
      </c>
      <c r="N2039" s="19" t="str">
        <f t="shared" si="0"/>
        <v>SMALL</v>
      </c>
    </row>
    <row r="2040" spans="1:14" ht="15.75" customHeight="1" x14ac:dyDescent="0.2">
      <c r="A2040" s="2">
        <v>11340</v>
      </c>
      <c r="B2040" s="2">
        <v>2</v>
      </c>
      <c r="C2040" s="2">
        <v>1</v>
      </c>
      <c r="D2040" s="2">
        <v>1920</v>
      </c>
      <c r="E2040" s="2">
        <v>1950</v>
      </c>
      <c r="F2040" s="2">
        <v>1086</v>
      </c>
      <c r="G2040" s="2">
        <v>1</v>
      </c>
      <c r="H2040" s="2">
        <v>2</v>
      </c>
      <c r="I2040" s="2">
        <v>0</v>
      </c>
      <c r="J2040" s="2">
        <v>2</v>
      </c>
      <c r="K2040" s="2">
        <v>55000</v>
      </c>
      <c r="L2040" s="2" t="s">
        <v>26</v>
      </c>
      <c r="M2040" s="2" t="s">
        <v>31</v>
      </c>
      <c r="N2040" s="19" t="str">
        <f t="shared" si="0"/>
        <v>BIG</v>
      </c>
    </row>
    <row r="2041" spans="1:14" ht="15.75" customHeight="1" x14ac:dyDescent="0.2">
      <c r="A2041" s="2">
        <v>3300</v>
      </c>
      <c r="B2041" s="2">
        <v>4</v>
      </c>
      <c r="C2041" s="2">
        <v>3</v>
      </c>
      <c r="D2041" s="2">
        <v>1910</v>
      </c>
      <c r="E2041" s="2">
        <v>1950</v>
      </c>
      <c r="F2041" s="2">
        <v>816</v>
      </c>
      <c r="G2041" s="2">
        <v>1</v>
      </c>
      <c r="H2041" s="2">
        <v>2</v>
      </c>
      <c r="I2041" s="2">
        <v>1</v>
      </c>
      <c r="J2041" s="2">
        <v>0</v>
      </c>
      <c r="K2041" s="2">
        <v>58500</v>
      </c>
      <c r="L2041" s="2" t="s">
        <v>13</v>
      </c>
      <c r="M2041" s="2" t="s">
        <v>31</v>
      </c>
      <c r="N2041" s="19" t="str">
        <f t="shared" si="0"/>
        <v>SMALL</v>
      </c>
    </row>
    <row r="2042" spans="1:14" ht="15.75" customHeight="1" x14ac:dyDescent="0.2">
      <c r="A2042" s="2">
        <v>5400</v>
      </c>
      <c r="B2042" s="2">
        <v>2</v>
      </c>
      <c r="C2042" s="2">
        <v>5</v>
      </c>
      <c r="D2042" s="2">
        <v>1940</v>
      </c>
      <c r="E2042" s="2">
        <v>1950</v>
      </c>
      <c r="F2042" s="2">
        <v>599</v>
      </c>
      <c r="G2042" s="2">
        <v>1</v>
      </c>
      <c r="H2042" s="2">
        <v>2</v>
      </c>
      <c r="I2042" s="2">
        <v>0</v>
      </c>
      <c r="J2042" s="2">
        <v>0</v>
      </c>
      <c r="K2042" s="2">
        <v>59000</v>
      </c>
      <c r="L2042" s="2" t="s">
        <v>13</v>
      </c>
      <c r="M2042" s="2" t="s">
        <v>31</v>
      </c>
      <c r="N2042" s="19" t="str">
        <f t="shared" si="0"/>
        <v>SMALL</v>
      </c>
    </row>
    <row r="2043" spans="1:14" ht="15.75" customHeight="1" x14ac:dyDescent="0.2">
      <c r="A2043" s="2">
        <v>7830</v>
      </c>
      <c r="B2043" s="2">
        <v>3</v>
      </c>
      <c r="C2043" s="2">
        <v>5</v>
      </c>
      <c r="D2043" s="2">
        <v>1921</v>
      </c>
      <c r="E2043" s="2">
        <v>1950</v>
      </c>
      <c r="F2043" s="2">
        <v>492</v>
      </c>
      <c r="G2043" s="2">
        <v>1</v>
      </c>
      <c r="H2043" s="2">
        <v>1</v>
      </c>
      <c r="I2043" s="2">
        <v>0</v>
      </c>
      <c r="J2043" s="2">
        <v>1</v>
      </c>
      <c r="K2043" s="2">
        <v>61500</v>
      </c>
      <c r="L2043" s="2" t="s">
        <v>13</v>
      </c>
      <c r="M2043" s="2" t="s">
        <v>31</v>
      </c>
      <c r="N2043" s="19" t="str">
        <f t="shared" si="0"/>
        <v>SMALL</v>
      </c>
    </row>
    <row r="2044" spans="1:14" ht="15.75" customHeight="1" x14ac:dyDescent="0.2">
      <c r="A2044" s="2">
        <v>3000</v>
      </c>
      <c r="B2044" s="2">
        <v>5</v>
      </c>
      <c r="C2044" s="2">
        <v>1</v>
      </c>
      <c r="D2044" s="2">
        <v>1922</v>
      </c>
      <c r="E2044" s="2">
        <v>1950</v>
      </c>
      <c r="F2044" s="2">
        <v>2128</v>
      </c>
      <c r="G2044" s="2">
        <v>2</v>
      </c>
      <c r="H2044" s="2">
        <v>4</v>
      </c>
      <c r="I2044" s="2">
        <v>0</v>
      </c>
      <c r="J2044" s="2">
        <v>0</v>
      </c>
      <c r="K2044" s="2">
        <v>62500</v>
      </c>
      <c r="L2044" s="2" t="s">
        <v>13</v>
      </c>
      <c r="M2044" s="2" t="s">
        <v>31</v>
      </c>
      <c r="N2044" s="19" t="str">
        <f t="shared" si="0"/>
        <v>SMALL</v>
      </c>
    </row>
    <row r="2045" spans="1:14" ht="15.75" customHeight="1" x14ac:dyDescent="0.2">
      <c r="A2045" s="2">
        <v>4800</v>
      </c>
      <c r="B2045" s="2">
        <v>5</v>
      </c>
      <c r="C2045" s="2">
        <v>4</v>
      </c>
      <c r="D2045" s="2">
        <v>1940</v>
      </c>
      <c r="E2045" s="2">
        <v>1950</v>
      </c>
      <c r="F2045" s="2">
        <v>672</v>
      </c>
      <c r="G2045" s="2">
        <v>1</v>
      </c>
      <c r="H2045" s="2">
        <v>2</v>
      </c>
      <c r="I2045" s="2">
        <v>0</v>
      </c>
      <c r="J2045" s="2">
        <v>1</v>
      </c>
      <c r="K2045" s="2">
        <v>64000</v>
      </c>
      <c r="L2045" s="2" t="s">
        <v>13</v>
      </c>
      <c r="M2045" s="2" t="s">
        <v>31</v>
      </c>
      <c r="N2045" s="19" t="str">
        <f t="shared" si="0"/>
        <v>SMALL</v>
      </c>
    </row>
    <row r="2046" spans="1:14" ht="15.75" customHeight="1" x14ac:dyDescent="0.2">
      <c r="A2046" s="2">
        <v>5747</v>
      </c>
      <c r="B2046" s="2">
        <v>3</v>
      </c>
      <c r="C2046" s="2">
        <v>4</v>
      </c>
      <c r="D2046" s="2">
        <v>1920</v>
      </c>
      <c r="E2046" s="2">
        <v>1950</v>
      </c>
      <c r="F2046" s="2">
        <v>840</v>
      </c>
      <c r="G2046" s="2">
        <v>1</v>
      </c>
      <c r="H2046" s="2">
        <v>2</v>
      </c>
      <c r="I2046" s="2">
        <v>0</v>
      </c>
      <c r="J2046" s="2">
        <v>1</v>
      </c>
      <c r="K2046" s="2">
        <v>64000</v>
      </c>
      <c r="L2046" s="2" t="s">
        <v>13</v>
      </c>
      <c r="M2046" s="2" t="s">
        <v>31</v>
      </c>
      <c r="N2046" s="19" t="str">
        <f t="shared" si="0"/>
        <v>SMALL</v>
      </c>
    </row>
    <row r="2047" spans="1:14" ht="15.75" customHeight="1" x14ac:dyDescent="0.2">
      <c r="A2047" s="2">
        <v>10800</v>
      </c>
      <c r="B2047" s="2">
        <v>4</v>
      </c>
      <c r="C2047" s="2">
        <v>6</v>
      </c>
      <c r="D2047" s="2">
        <v>1927</v>
      </c>
      <c r="E2047" s="2">
        <v>2007</v>
      </c>
      <c r="F2047" s="2">
        <v>968</v>
      </c>
      <c r="G2047" s="2">
        <v>2</v>
      </c>
      <c r="H2047" s="2">
        <v>4</v>
      </c>
      <c r="I2047" s="2">
        <v>0</v>
      </c>
      <c r="J2047" s="2">
        <v>1</v>
      </c>
      <c r="K2047" s="2">
        <v>64500</v>
      </c>
      <c r="L2047" s="2" t="s">
        <v>13</v>
      </c>
      <c r="M2047" s="2" t="s">
        <v>31</v>
      </c>
      <c r="N2047" s="19" t="str">
        <f t="shared" si="0"/>
        <v>BIG</v>
      </c>
    </row>
    <row r="2048" spans="1:14" ht="15.75" customHeight="1" x14ac:dyDescent="0.2">
      <c r="A2048" s="2">
        <v>12205</v>
      </c>
      <c r="B2048" s="2">
        <v>3</v>
      </c>
      <c r="C2048" s="2">
        <v>1</v>
      </c>
      <c r="D2048" s="2">
        <v>1949</v>
      </c>
      <c r="E2048" s="2">
        <v>1992</v>
      </c>
      <c r="F2048" s="2">
        <v>1588</v>
      </c>
      <c r="G2048" s="2">
        <v>2</v>
      </c>
      <c r="H2048" s="2">
        <v>5</v>
      </c>
      <c r="I2048" s="2">
        <v>0</v>
      </c>
      <c r="J2048" s="2">
        <v>0</v>
      </c>
      <c r="K2048" s="2">
        <v>65000</v>
      </c>
      <c r="L2048" s="2" t="s">
        <v>13</v>
      </c>
      <c r="M2048" s="2" t="s">
        <v>31</v>
      </c>
      <c r="N2048" s="19" t="str">
        <f t="shared" si="0"/>
        <v>BIG</v>
      </c>
    </row>
    <row r="2049" spans="1:14" ht="15.75" customHeight="1" x14ac:dyDescent="0.2">
      <c r="A2049" s="2">
        <v>5720</v>
      </c>
      <c r="B2049" s="2">
        <v>5</v>
      </c>
      <c r="C2049" s="2">
        <v>6</v>
      </c>
      <c r="D2049" s="2">
        <v>1941</v>
      </c>
      <c r="E2049" s="2">
        <v>1950</v>
      </c>
      <c r="F2049" s="2">
        <v>1131</v>
      </c>
      <c r="G2049" s="2">
        <v>1</v>
      </c>
      <c r="H2049" s="2">
        <v>3</v>
      </c>
      <c r="I2049" s="2">
        <v>0</v>
      </c>
      <c r="J2049" s="2">
        <v>1</v>
      </c>
      <c r="K2049" s="2">
        <v>66500</v>
      </c>
      <c r="L2049" s="2" t="s">
        <v>13</v>
      </c>
      <c r="M2049" s="2" t="s">
        <v>31</v>
      </c>
      <c r="N2049" s="19" t="str">
        <f t="shared" si="0"/>
        <v>SMALL</v>
      </c>
    </row>
    <row r="2050" spans="1:14" ht="15.75" customHeight="1" x14ac:dyDescent="0.2">
      <c r="A2050" s="2">
        <v>5232</v>
      </c>
      <c r="B2050" s="2">
        <v>5</v>
      </c>
      <c r="C2050" s="2">
        <v>5</v>
      </c>
      <c r="D2050" s="2">
        <v>1925</v>
      </c>
      <c r="E2050" s="2">
        <v>2004</v>
      </c>
      <c r="F2050" s="2">
        <v>764</v>
      </c>
      <c r="G2050" s="2">
        <v>1</v>
      </c>
      <c r="H2050" s="2">
        <v>2</v>
      </c>
      <c r="I2050" s="2">
        <v>0</v>
      </c>
      <c r="J2050" s="2">
        <v>2</v>
      </c>
      <c r="K2050" s="2">
        <v>73000</v>
      </c>
      <c r="L2050" s="2" t="s">
        <v>13</v>
      </c>
      <c r="M2050" s="2" t="s">
        <v>31</v>
      </c>
      <c r="N2050" s="19" t="str">
        <f t="shared" si="0"/>
        <v>SMALL</v>
      </c>
    </row>
    <row r="2051" spans="1:14" ht="15.75" customHeight="1" x14ac:dyDescent="0.2">
      <c r="A2051" s="2">
        <v>9045</v>
      </c>
      <c r="B2051" s="2">
        <v>5</v>
      </c>
      <c r="C2051" s="2">
        <v>3</v>
      </c>
      <c r="D2051" s="2">
        <v>1910</v>
      </c>
      <c r="E2051" s="2">
        <v>1950</v>
      </c>
      <c r="F2051" s="2">
        <v>2256</v>
      </c>
      <c r="G2051" s="2">
        <v>2</v>
      </c>
      <c r="H2051" s="2">
        <v>4</v>
      </c>
      <c r="I2051" s="2">
        <v>0</v>
      </c>
      <c r="J2051" s="2">
        <v>0</v>
      </c>
      <c r="K2051" s="2">
        <v>76500</v>
      </c>
      <c r="L2051" s="2" t="s">
        <v>26</v>
      </c>
      <c r="M2051" s="2" t="s">
        <v>31</v>
      </c>
      <c r="N2051" s="19" t="str">
        <f t="shared" si="0"/>
        <v>SMALL</v>
      </c>
    </row>
    <row r="2052" spans="1:14" ht="15.75" customHeight="1" x14ac:dyDescent="0.2">
      <c r="A2052" s="2">
        <v>6756</v>
      </c>
      <c r="B2052" s="2">
        <v>5</v>
      </c>
      <c r="C2052" s="2">
        <v>6</v>
      </c>
      <c r="D2052" s="2">
        <v>1910</v>
      </c>
      <c r="E2052" s="2">
        <v>1950</v>
      </c>
      <c r="F2052" s="2">
        <v>899</v>
      </c>
      <c r="G2052" s="2">
        <v>1</v>
      </c>
      <c r="H2052" s="2">
        <v>2</v>
      </c>
      <c r="I2052" s="2">
        <v>0</v>
      </c>
      <c r="J2052" s="2">
        <v>1</v>
      </c>
      <c r="K2052" s="2">
        <v>78000</v>
      </c>
      <c r="L2052" s="2" t="s">
        <v>13</v>
      </c>
      <c r="M2052" s="2" t="s">
        <v>31</v>
      </c>
      <c r="N2052" s="19" t="str">
        <f t="shared" si="0"/>
        <v>SMALL</v>
      </c>
    </row>
    <row r="2053" spans="1:14" ht="15.75" customHeight="1" x14ac:dyDescent="0.2">
      <c r="A2053" s="2">
        <v>10800</v>
      </c>
      <c r="B2053" s="2">
        <v>3</v>
      </c>
      <c r="C2053" s="2">
        <v>5</v>
      </c>
      <c r="D2053" s="2">
        <v>1890</v>
      </c>
      <c r="E2053" s="2">
        <v>1998</v>
      </c>
      <c r="F2053" s="2">
        <v>725</v>
      </c>
      <c r="G2053" s="2">
        <v>1</v>
      </c>
      <c r="H2053" s="2">
        <v>1</v>
      </c>
      <c r="I2053" s="2">
        <v>0</v>
      </c>
      <c r="J2053" s="2">
        <v>1</v>
      </c>
      <c r="K2053" s="2">
        <v>78500</v>
      </c>
      <c r="L2053" s="2" t="s">
        <v>13</v>
      </c>
      <c r="M2053" s="2" t="s">
        <v>31</v>
      </c>
      <c r="N2053" s="19" t="str">
        <f t="shared" si="0"/>
        <v>BIG</v>
      </c>
    </row>
    <row r="2054" spans="1:14" ht="15.75" customHeight="1" x14ac:dyDescent="0.2">
      <c r="A2054" s="2">
        <v>5000</v>
      </c>
      <c r="B2054" s="2">
        <v>5</v>
      </c>
      <c r="C2054" s="2">
        <v>4</v>
      </c>
      <c r="D2054" s="2">
        <v>1900</v>
      </c>
      <c r="E2054" s="2">
        <v>1950</v>
      </c>
      <c r="F2054" s="2">
        <v>1440</v>
      </c>
      <c r="G2054" s="2">
        <v>1</v>
      </c>
      <c r="H2054" s="2">
        <v>3</v>
      </c>
      <c r="I2054" s="2">
        <v>0</v>
      </c>
      <c r="J2054" s="2">
        <v>1</v>
      </c>
      <c r="K2054" s="2">
        <v>79000</v>
      </c>
      <c r="L2054" s="2" t="s">
        <v>13</v>
      </c>
      <c r="M2054" s="2" t="s">
        <v>31</v>
      </c>
      <c r="N2054" s="19" t="str">
        <f t="shared" si="0"/>
        <v>SMALL</v>
      </c>
    </row>
    <row r="2055" spans="1:14" ht="15.75" customHeight="1" x14ac:dyDescent="0.2">
      <c r="A2055" s="2">
        <v>5586</v>
      </c>
      <c r="B2055" s="2">
        <v>6</v>
      </c>
      <c r="C2055" s="2">
        <v>7</v>
      </c>
      <c r="D2055" s="2">
        <v>1920</v>
      </c>
      <c r="E2055" s="2">
        <v>1998</v>
      </c>
      <c r="F2055" s="2">
        <v>1198</v>
      </c>
      <c r="G2055" s="2">
        <v>1</v>
      </c>
      <c r="H2055" s="2">
        <v>4</v>
      </c>
      <c r="I2055" s="2">
        <v>0</v>
      </c>
      <c r="J2055" s="2">
        <v>0</v>
      </c>
      <c r="K2055" s="2">
        <v>79900</v>
      </c>
      <c r="L2055" s="2" t="s">
        <v>13</v>
      </c>
      <c r="M2055" s="2" t="s">
        <v>31</v>
      </c>
      <c r="N2055" s="19" t="str">
        <f t="shared" si="0"/>
        <v>SMALL</v>
      </c>
    </row>
    <row r="2056" spans="1:14" ht="15.75" customHeight="1" x14ac:dyDescent="0.2">
      <c r="A2056" s="2">
        <v>4608</v>
      </c>
      <c r="B2056" s="2">
        <v>4</v>
      </c>
      <c r="C2056" s="2">
        <v>6</v>
      </c>
      <c r="D2056" s="2">
        <v>1945</v>
      </c>
      <c r="E2056" s="2">
        <v>1950</v>
      </c>
      <c r="F2056" s="2">
        <v>747</v>
      </c>
      <c r="G2056" s="2">
        <v>1</v>
      </c>
      <c r="H2056" s="2">
        <v>2</v>
      </c>
      <c r="I2056" s="2">
        <v>0</v>
      </c>
      <c r="J2056" s="2">
        <v>1</v>
      </c>
      <c r="K2056" s="2">
        <v>80000</v>
      </c>
      <c r="L2056" s="2" t="s">
        <v>17</v>
      </c>
      <c r="M2056" s="2" t="s">
        <v>31</v>
      </c>
      <c r="N2056" s="19" t="str">
        <f t="shared" si="0"/>
        <v>SMALL</v>
      </c>
    </row>
    <row r="2057" spans="1:14" ht="15.75" customHeight="1" x14ac:dyDescent="0.2">
      <c r="A2057" s="2">
        <v>7404</v>
      </c>
      <c r="B2057" s="2">
        <v>4</v>
      </c>
      <c r="C2057" s="2">
        <v>6</v>
      </c>
      <c r="D2057" s="2">
        <v>1920</v>
      </c>
      <c r="E2057" s="2">
        <v>1950</v>
      </c>
      <c r="F2057" s="2">
        <v>861</v>
      </c>
      <c r="G2057" s="2">
        <v>1</v>
      </c>
      <c r="H2057" s="2">
        <v>2</v>
      </c>
      <c r="I2057" s="2">
        <v>0</v>
      </c>
      <c r="J2057" s="2">
        <v>2</v>
      </c>
      <c r="K2057" s="2">
        <v>80000</v>
      </c>
      <c r="L2057" s="2" t="s">
        <v>13</v>
      </c>
      <c r="M2057" s="2" t="s">
        <v>31</v>
      </c>
      <c r="N2057" s="19" t="str">
        <f t="shared" si="0"/>
        <v>SMALL</v>
      </c>
    </row>
    <row r="2058" spans="1:14" ht="15.75" customHeight="1" x14ac:dyDescent="0.2">
      <c r="A2058" s="2">
        <v>10818</v>
      </c>
      <c r="B2058" s="2">
        <v>4</v>
      </c>
      <c r="C2058" s="2">
        <v>4</v>
      </c>
      <c r="D2058" s="2">
        <v>1910</v>
      </c>
      <c r="E2058" s="2">
        <v>1950</v>
      </c>
      <c r="F2058" s="2">
        <v>1760</v>
      </c>
      <c r="G2058" s="2">
        <v>1</v>
      </c>
      <c r="H2058" s="2">
        <v>4</v>
      </c>
      <c r="I2058" s="2">
        <v>1</v>
      </c>
      <c r="J2058" s="2">
        <v>2</v>
      </c>
      <c r="K2058" s="2">
        <v>80000</v>
      </c>
      <c r="L2058" s="2" t="s">
        <v>13</v>
      </c>
      <c r="M2058" s="2" t="s">
        <v>31</v>
      </c>
      <c r="N2058" s="19" t="str">
        <f t="shared" si="0"/>
        <v>BIG</v>
      </c>
    </row>
    <row r="2059" spans="1:14" ht="15.75" customHeight="1" x14ac:dyDescent="0.2">
      <c r="A2059" s="2">
        <v>4800</v>
      </c>
      <c r="B2059" s="2">
        <v>4</v>
      </c>
      <c r="C2059" s="2">
        <v>5</v>
      </c>
      <c r="D2059" s="2">
        <v>1900</v>
      </c>
      <c r="E2059" s="2">
        <v>1954</v>
      </c>
      <c r="F2059" s="2">
        <v>1844</v>
      </c>
      <c r="G2059" s="2">
        <v>1</v>
      </c>
      <c r="H2059" s="2">
        <v>3</v>
      </c>
      <c r="I2059" s="2">
        <v>2</v>
      </c>
      <c r="J2059" s="2">
        <v>1</v>
      </c>
      <c r="K2059" s="2">
        <v>80400</v>
      </c>
      <c r="L2059" s="2" t="s">
        <v>13</v>
      </c>
      <c r="M2059" s="2" t="s">
        <v>31</v>
      </c>
      <c r="N2059" s="19" t="str">
        <f t="shared" si="0"/>
        <v>SMALL</v>
      </c>
    </row>
    <row r="2060" spans="1:14" ht="15.75" customHeight="1" x14ac:dyDescent="0.2">
      <c r="A2060" s="2">
        <v>7200</v>
      </c>
      <c r="B2060" s="2">
        <v>5</v>
      </c>
      <c r="C2060" s="2">
        <v>4</v>
      </c>
      <c r="D2060" s="2">
        <v>1910</v>
      </c>
      <c r="E2060" s="2">
        <v>2006</v>
      </c>
      <c r="F2060" s="2">
        <v>1022</v>
      </c>
      <c r="G2060" s="2">
        <v>1</v>
      </c>
      <c r="H2060" s="2">
        <v>2</v>
      </c>
      <c r="I2060" s="2">
        <v>0</v>
      </c>
      <c r="J2060" s="2">
        <v>1</v>
      </c>
      <c r="K2060" s="2">
        <v>85000</v>
      </c>
      <c r="L2060" s="2" t="s">
        <v>13</v>
      </c>
      <c r="M2060" s="2" t="s">
        <v>31</v>
      </c>
      <c r="N2060" s="19" t="str">
        <f t="shared" si="0"/>
        <v>SMALL</v>
      </c>
    </row>
    <row r="2061" spans="1:14" ht="15.75" customHeight="1" x14ac:dyDescent="0.2">
      <c r="A2061" s="2">
        <v>5925</v>
      </c>
      <c r="B2061" s="2">
        <v>4</v>
      </c>
      <c r="C2061" s="2">
        <v>6</v>
      </c>
      <c r="D2061" s="2">
        <v>1900</v>
      </c>
      <c r="E2061" s="2">
        <v>1950</v>
      </c>
      <c r="F2061" s="2">
        <v>1141</v>
      </c>
      <c r="G2061" s="2">
        <v>1</v>
      </c>
      <c r="H2061" s="2">
        <v>3</v>
      </c>
      <c r="I2061" s="2">
        <v>0</v>
      </c>
      <c r="J2061" s="2">
        <v>1</v>
      </c>
      <c r="K2061" s="2">
        <v>85000</v>
      </c>
      <c r="L2061" s="2" t="s">
        <v>13</v>
      </c>
      <c r="M2061" s="2" t="s">
        <v>31</v>
      </c>
      <c r="N2061" s="19" t="str">
        <f t="shared" si="0"/>
        <v>SMALL</v>
      </c>
    </row>
    <row r="2062" spans="1:14" ht="15.75" customHeight="1" x14ac:dyDescent="0.2">
      <c r="A2062" s="2">
        <v>5400</v>
      </c>
      <c r="B2062" s="2">
        <v>5</v>
      </c>
      <c r="C2062" s="2">
        <v>6</v>
      </c>
      <c r="D2062" s="2">
        <v>1920</v>
      </c>
      <c r="E2062" s="2">
        <v>1950</v>
      </c>
      <c r="F2062" s="2">
        <v>691</v>
      </c>
      <c r="G2062" s="2">
        <v>1</v>
      </c>
      <c r="H2062" s="2">
        <v>2</v>
      </c>
      <c r="I2062" s="2">
        <v>0</v>
      </c>
      <c r="J2062" s="2">
        <v>1</v>
      </c>
      <c r="K2062" s="2">
        <v>86000</v>
      </c>
      <c r="L2062" s="2" t="s">
        <v>13</v>
      </c>
      <c r="M2062" s="2" t="s">
        <v>31</v>
      </c>
      <c r="N2062" s="19" t="str">
        <f t="shared" si="0"/>
        <v>SMALL</v>
      </c>
    </row>
    <row r="2063" spans="1:14" ht="15.75" customHeight="1" x14ac:dyDescent="0.2">
      <c r="A2063" s="2">
        <v>5400</v>
      </c>
      <c r="B2063" s="2">
        <v>4</v>
      </c>
      <c r="C2063" s="2">
        <v>7</v>
      </c>
      <c r="D2063" s="2">
        <v>1940</v>
      </c>
      <c r="E2063" s="2">
        <v>2005</v>
      </c>
      <c r="F2063" s="2">
        <v>672</v>
      </c>
      <c r="G2063" s="2">
        <v>1</v>
      </c>
      <c r="H2063" s="2">
        <v>2</v>
      </c>
      <c r="I2063" s="2">
        <v>0</v>
      </c>
      <c r="J2063" s="2">
        <v>1</v>
      </c>
      <c r="K2063" s="2">
        <v>86900</v>
      </c>
      <c r="L2063" s="2" t="s">
        <v>13</v>
      </c>
      <c r="M2063" s="2" t="s">
        <v>31</v>
      </c>
      <c r="N2063" s="19" t="str">
        <f t="shared" si="0"/>
        <v>SMALL</v>
      </c>
    </row>
    <row r="2064" spans="1:14" ht="15.75" customHeight="1" x14ac:dyDescent="0.2">
      <c r="A2064" s="2">
        <v>7008</v>
      </c>
      <c r="B2064" s="2">
        <v>4</v>
      </c>
      <c r="C2064" s="2">
        <v>8</v>
      </c>
      <c r="D2064" s="2">
        <v>1900</v>
      </c>
      <c r="E2064" s="2">
        <v>1998</v>
      </c>
      <c r="F2064" s="2">
        <v>720</v>
      </c>
      <c r="G2064" s="2">
        <v>1</v>
      </c>
      <c r="H2064" s="2">
        <v>1</v>
      </c>
      <c r="I2064" s="2">
        <v>0</v>
      </c>
      <c r="J2064" s="2">
        <v>1</v>
      </c>
      <c r="K2064" s="2">
        <v>86900</v>
      </c>
      <c r="L2064" s="2" t="s">
        <v>17</v>
      </c>
      <c r="M2064" s="2" t="s">
        <v>31</v>
      </c>
      <c r="N2064" s="19" t="str">
        <f t="shared" si="0"/>
        <v>SMALL</v>
      </c>
    </row>
    <row r="2065" spans="1:14" ht="15.75" customHeight="1" x14ac:dyDescent="0.2">
      <c r="A2065" s="2">
        <v>9439</v>
      </c>
      <c r="B2065" s="2">
        <v>5</v>
      </c>
      <c r="C2065" s="2">
        <v>5</v>
      </c>
      <c r="D2065" s="2">
        <v>1930</v>
      </c>
      <c r="E2065" s="2">
        <v>1950</v>
      </c>
      <c r="F2065" s="2">
        <v>1248</v>
      </c>
      <c r="G2065" s="2">
        <v>1</v>
      </c>
      <c r="H2065" s="2">
        <v>2</v>
      </c>
      <c r="I2065" s="2">
        <v>0</v>
      </c>
      <c r="J2065" s="2">
        <v>1</v>
      </c>
      <c r="K2065" s="2">
        <v>87000</v>
      </c>
      <c r="L2065" s="2" t="s">
        <v>13</v>
      </c>
      <c r="M2065" s="2" t="s">
        <v>31</v>
      </c>
      <c r="N2065" s="19" t="str">
        <f t="shared" si="0"/>
        <v>BIG</v>
      </c>
    </row>
    <row r="2066" spans="1:14" ht="15.75" customHeight="1" x14ac:dyDescent="0.2">
      <c r="A2066" s="2">
        <v>4388</v>
      </c>
      <c r="B2066" s="2">
        <v>5</v>
      </c>
      <c r="C2066" s="2">
        <v>7</v>
      </c>
      <c r="D2066" s="2">
        <v>1930</v>
      </c>
      <c r="E2066" s="2">
        <v>1950</v>
      </c>
      <c r="F2066" s="2">
        <v>840</v>
      </c>
      <c r="G2066" s="2">
        <v>1</v>
      </c>
      <c r="H2066" s="2">
        <v>3</v>
      </c>
      <c r="I2066" s="2">
        <v>1</v>
      </c>
      <c r="J2066" s="2">
        <v>0</v>
      </c>
      <c r="K2066" s="2">
        <v>87000</v>
      </c>
      <c r="L2066" s="2" t="s">
        <v>17</v>
      </c>
      <c r="M2066" s="2" t="s">
        <v>31</v>
      </c>
      <c r="N2066" s="19" t="str">
        <f t="shared" si="0"/>
        <v>SMALL</v>
      </c>
    </row>
    <row r="2067" spans="1:14" ht="15.75" customHeight="1" x14ac:dyDescent="0.2">
      <c r="A2067" s="2">
        <v>9600</v>
      </c>
      <c r="B2067" s="2">
        <v>4</v>
      </c>
      <c r="C2067" s="2">
        <v>2</v>
      </c>
      <c r="D2067" s="2">
        <v>1900</v>
      </c>
      <c r="E2067" s="2">
        <v>1950</v>
      </c>
      <c r="F2067" s="2">
        <v>1774</v>
      </c>
      <c r="G2067" s="2">
        <v>2</v>
      </c>
      <c r="H2067" s="2">
        <v>4</v>
      </c>
      <c r="I2067" s="2">
        <v>0</v>
      </c>
      <c r="J2067" s="2">
        <v>3</v>
      </c>
      <c r="K2067" s="2">
        <v>87000</v>
      </c>
      <c r="L2067" s="2" t="s">
        <v>13</v>
      </c>
      <c r="M2067" s="2" t="s">
        <v>31</v>
      </c>
      <c r="N2067" s="19" t="str">
        <f t="shared" si="0"/>
        <v>BIG</v>
      </c>
    </row>
    <row r="2068" spans="1:14" ht="15.75" customHeight="1" x14ac:dyDescent="0.2">
      <c r="A2068" s="2">
        <v>9600</v>
      </c>
      <c r="B2068" s="2">
        <v>4</v>
      </c>
      <c r="C2068" s="2">
        <v>4</v>
      </c>
      <c r="D2068" s="2">
        <v>1910</v>
      </c>
      <c r="E2068" s="2">
        <v>1950</v>
      </c>
      <c r="F2068" s="2">
        <v>1510</v>
      </c>
      <c r="G2068" s="2">
        <v>2</v>
      </c>
      <c r="H2068" s="2">
        <v>3</v>
      </c>
      <c r="I2068" s="2">
        <v>0</v>
      </c>
      <c r="J2068" s="2">
        <v>2</v>
      </c>
      <c r="K2068" s="2">
        <v>87500</v>
      </c>
      <c r="L2068" s="2" t="s">
        <v>17</v>
      </c>
      <c r="M2068" s="2" t="s">
        <v>31</v>
      </c>
      <c r="N2068" s="19" t="str">
        <f t="shared" si="0"/>
        <v>BIG</v>
      </c>
    </row>
    <row r="2069" spans="1:14" ht="15.75" customHeight="1" x14ac:dyDescent="0.2">
      <c r="A2069" s="2">
        <v>5925</v>
      </c>
      <c r="B2069" s="2">
        <v>4</v>
      </c>
      <c r="C2069" s="2">
        <v>7</v>
      </c>
      <c r="D2069" s="2">
        <v>1937</v>
      </c>
      <c r="E2069" s="2">
        <v>2000</v>
      </c>
      <c r="F2069" s="2">
        <v>1131</v>
      </c>
      <c r="G2069" s="2">
        <v>1</v>
      </c>
      <c r="H2069" s="2">
        <v>2</v>
      </c>
      <c r="I2069" s="2">
        <v>0</v>
      </c>
      <c r="J2069" s="2">
        <v>2</v>
      </c>
      <c r="K2069" s="2">
        <v>89471</v>
      </c>
      <c r="L2069" s="2" t="s">
        <v>13</v>
      </c>
      <c r="M2069" s="2" t="s">
        <v>31</v>
      </c>
      <c r="N2069" s="19" t="str">
        <f t="shared" si="0"/>
        <v>SMALL</v>
      </c>
    </row>
    <row r="2070" spans="1:14" ht="15.75" customHeight="1" x14ac:dyDescent="0.2">
      <c r="A2070" s="2">
        <v>4480</v>
      </c>
      <c r="B2070" s="2">
        <v>5</v>
      </c>
      <c r="C2070" s="2">
        <v>5</v>
      </c>
      <c r="D2070" s="2">
        <v>1922</v>
      </c>
      <c r="E2070" s="2">
        <v>1950</v>
      </c>
      <c r="F2070" s="2">
        <v>1022</v>
      </c>
      <c r="G2070" s="2">
        <v>1</v>
      </c>
      <c r="H2070" s="2">
        <v>2</v>
      </c>
      <c r="I2070" s="2">
        <v>1</v>
      </c>
      <c r="J2070" s="2">
        <v>1</v>
      </c>
      <c r="K2070" s="2">
        <v>89500</v>
      </c>
      <c r="L2070" s="2" t="s">
        <v>13</v>
      </c>
      <c r="M2070" s="2" t="s">
        <v>31</v>
      </c>
      <c r="N2070" s="19" t="str">
        <f t="shared" si="0"/>
        <v>SMALL</v>
      </c>
    </row>
    <row r="2071" spans="1:14" ht="15.75" customHeight="1" x14ac:dyDescent="0.2">
      <c r="A2071" s="2">
        <v>10122</v>
      </c>
      <c r="B2071" s="2">
        <v>4</v>
      </c>
      <c r="C2071" s="2">
        <v>6</v>
      </c>
      <c r="D2071" s="2">
        <v>1948</v>
      </c>
      <c r="E2071" s="2">
        <v>1950</v>
      </c>
      <c r="F2071" s="2">
        <v>869</v>
      </c>
      <c r="G2071" s="2">
        <v>1</v>
      </c>
      <c r="H2071" s="2">
        <v>1</v>
      </c>
      <c r="I2071" s="2">
        <v>0</v>
      </c>
      <c r="J2071" s="2">
        <v>1</v>
      </c>
      <c r="K2071" s="2">
        <v>89900</v>
      </c>
      <c r="L2071" s="2" t="s">
        <v>13</v>
      </c>
      <c r="M2071" s="2" t="s">
        <v>31</v>
      </c>
      <c r="N2071" s="19" t="str">
        <f t="shared" si="0"/>
        <v>BIG</v>
      </c>
    </row>
    <row r="2072" spans="1:14" ht="15.75" customHeight="1" x14ac:dyDescent="0.2">
      <c r="A2072" s="2">
        <v>13600</v>
      </c>
      <c r="B2072" s="2">
        <v>5</v>
      </c>
      <c r="C2072" s="2">
        <v>5</v>
      </c>
      <c r="D2072" s="2">
        <v>1900</v>
      </c>
      <c r="E2072" s="2">
        <v>1950</v>
      </c>
      <c r="F2072" s="2">
        <v>2337</v>
      </c>
      <c r="G2072" s="2">
        <v>2</v>
      </c>
      <c r="H2072" s="2">
        <v>5</v>
      </c>
      <c r="I2072" s="2">
        <v>0</v>
      </c>
      <c r="J2072" s="2">
        <v>2</v>
      </c>
      <c r="K2072" s="2">
        <v>90000</v>
      </c>
      <c r="L2072" s="2" t="s">
        <v>13</v>
      </c>
      <c r="M2072" s="2" t="s">
        <v>31</v>
      </c>
      <c r="N2072" s="19" t="str">
        <f t="shared" si="0"/>
        <v>BIG</v>
      </c>
    </row>
    <row r="2073" spans="1:14" ht="15.75" customHeight="1" x14ac:dyDescent="0.2">
      <c r="A2073" s="2">
        <v>5784</v>
      </c>
      <c r="B2073" s="2">
        <v>5</v>
      </c>
      <c r="C2073" s="2">
        <v>8</v>
      </c>
      <c r="D2073" s="2">
        <v>1938</v>
      </c>
      <c r="E2073" s="2">
        <v>1996</v>
      </c>
      <c r="F2073" s="2">
        <v>886</v>
      </c>
      <c r="G2073" s="2">
        <v>1</v>
      </c>
      <c r="H2073" s="2">
        <v>2</v>
      </c>
      <c r="I2073" s="2">
        <v>0</v>
      </c>
      <c r="J2073" s="2">
        <v>1</v>
      </c>
      <c r="K2073" s="2">
        <v>91300</v>
      </c>
      <c r="L2073" s="2" t="s">
        <v>13</v>
      </c>
      <c r="M2073" s="2" t="s">
        <v>31</v>
      </c>
      <c r="N2073" s="19" t="str">
        <f t="shared" si="0"/>
        <v>SMALL</v>
      </c>
    </row>
    <row r="2074" spans="1:14" ht="15.75" customHeight="1" x14ac:dyDescent="0.2">
      <c r="A2074" s="2">
        <v>6000</v>
      </c>
      <c r="B2074" s="2">
        <v>4</v>
      </c>
      <c r="C2074" s="2">
        <v>4</v>
      </c>
      <c r="D2074" s="2">
        <v>1953</v>
      </c>
      <c r="E2074" s="2">
        <v>1953</v>
      </c>
      <c r="F2074" s="2">
        <v>936</v>
      </c>
      <c r="G2074" s="2">
        <v>1</v>
      </c>
      <c r="H2074" s="2">
        <v>2</v>
      </c>
      <c r="I2074" s="2">
        <v>0</v>
      </c>
      <c r="J2074" s="2">
        <v>2</v>
      </c>
      <c r="K2074" s="2">
        <v>93000</v>
      </c>
      <c r="L2074" s="2" t="s">
        <v>13</v>
      </c>
      <c r="M2074" s="2" t="s">
        <v>31</v>
      </c>
      <c r="N2074" s="19" t="str">
        <f t="shared" si="0"/>
        <v>SMALL</v>
      </c>
    </row>
    <row r="2075" spans="1:14" ht="15.75" customHeight="1" x14ac:dyDescent="0.2">
      <c r="A2075" s="2">
        <v>6000</v>
      </c>
      <c r="B2075" s="2">
        <v>5</v>
      </c>
      <c r="C2075" s="2">
        <v>4</v>
      </c>
      <c r="D2075" s="2">
        <v>1954</v>
      </c>
      <c r="E2075" s="2">
        <v>1954</v>
      </c>
      <c r="F2075" s="2">
        <v>1387</v>
      </c>
      <c r="G2075" s="2">
        <v>2</v>
      </c>
      <c r="H2075" s="2">
        <v>3</v>
      </c>
      <c r="I2075" s="2">
        <v>0</v>
      </c>
      <c r="J2075" s="2">
        <v>1</v>
      </c>
      <c r="K2075" s="2">
        <v>93000</v>
      </c>
      <c r="L2075" s="2" t="s">
        <v>13</v>
      </c>
      <c r="M2075" s="2" t="s">
        <v>31</v>
      </c>
      <c r="N2075" s="19" t="str">
        <f t="shared" si="0"/>
        <v>SMALL</v>
      </c>
    </row>
    <row r="2076" spans="1:14" ht="15.75" customHeight="1" x14ac:dyDescent="0.2">
      <c r="A2076" s="2">
        <v>5976</v>
      </c>
      <c r="B2076" s="2">
        <v>5</v>
      </c>
      <c r="C2076" s="2">
        <v>7</v>
      </c>
      <c r="D2076" s="2">
        <v>1920</v>
      </c>
      <c r="E2076" s="2">
        <v>1950</v>
      </c>
      <c r="F2076" s="2">
        <v>1248</v>
      </c>
      <c r="G2076" s="2">
        <v>2</v>
      </c>
      <c r="H2076" s="2">
        <v>2</v>
      </c>
      <c r="I2076" s="2">
        <v>0</v>
      </c>
      <c r="J2076" s="2">
        <v>0</v>
      </c>
      <c r="K2076" s="2">
        <v>93500</v>
      </c>
      <c r="L2076" s="2" t="s">
        <v>13</v>
      </c>
      <c r="M2076" s="2" t="s">
        <v>31</v>
      </c>
      <c r="N2076" s="19" t="str">
        <f t="shared" si="0"/>
        <v>SMALL</v>
      </c>
    </row>
    <row r="2077" spans="1:14" ht="15.75" customHeight="1" x14ac:dyDescent="0.2">
      <c r="A2077" s="2">
        <v>7627</v>
      </c>
      <c r="B2077" s="2">
        <v>4</v>
      </c>
      <c r="C2077" s="2">
        <v>6</v>
      </c>
      <c r="D2077" s="2">
        <v>1920</v>
      </c>
      <c r="E2077" s="2">
        <v>1950</v>
      </c>
      <c r="F2077" s="2">
        <v>1701</v>
      </c>
      <c r="G2077" s="2">
        <v>2</v>
      </c>
      <c r="H2077" s="2">
        <v>4</v>
      </c>
      <c r="I2077" s="2">
        <v>0</v>
      </c>
      <c r="J2077" s="2">
        <v>0</v>
      </c>
      <c r="K2077" s="2">
        <v>94550</v>
      </c>
      <c r="L2077" s="2" t="s">
        <v>13</v>
      </c>
      <c r="M2077" s="2" t="s">
        <v>31</v>
      </c>
      <c r="N2077" s="19" t="str">
        <f t="shared" si="0"/>
        <v>SMALL</v>
      </c>
    </row>
    <row r="2078" spans="1:14" ht="15.75" customHeight="1" x14ac:dyDescent="0.2">
      <c r="A2078" s="2">
        <v>10615</v>
      </c>
      <c r="B2078" s="2">
        <v>3</v>
      </c>
      <c r="C2078" s="2">
        <v>5</v>
      </c>
      <c r="D2078" s="2">
        <v>1900</v>
      </c>
      <c r="E2078" s="2">
        <v>1970</v>
      </c>
      <c r="F2078" s="2">
        <v>1699</v>
      </c>
      <c r="G2078" s="2">
        <v>2</v>
      </c>
      <c r="H2078" s="2">
        <v>3</v>
      </c>
      <c r="I2078" s="2">
        <v>0</v>
      </c>
      <c r="J2078" s="2">
        <v>2</v>
      </c>
      <c r="K2078" s="2">
        <v>95000</v>
      </c>
      <c r="L2078" s="2" t="s">
        <v>13</v>
      </c>
      <c r="M2078" s="2" t="s">
        <v>31</v>
      </c>
      <c r="N2078" s="19" t="str">
        <f t="shared" si="0"/>
        <v>BIG</v>
      </c>
    </row>
    <row r="2079" spans="1:14" ht="15.75" customHeight="1" x14ac:dyDescent="0.2">
      <c r="A2079" s="2">
        <v>5914</v>
      </c>
      <c r="B2079" s="2">
        <v>5</v>
      </c>
      <c r="C2079" s="2">
        <v>9</v>
      </c>
      <c r="D2079" s="2">
        <v>1890</v>
      </c>
      <c r="E2079" s="2">
        <v>1996</v>
      </c>
      <c r="F2079" s="2">
        <v>1080</v>
      </c>
      <c r="G2079" s="2">
        <v>1</v>
      </c>
      <c r="H2079" s="2">
        <v>3</v>
      </c>
      <c r="I2079" s="2">
        <v>0</v>
      </c>
      <c r="J2079" s="2">
        <v>0</v>
      </c>
      <c r="K2079" s="2">
        <v>95000</v>
      </c>
      <c r="L2079" s="2" t="s">
        <v>13</v>
      </c>
      <c r="M2079" s="2" t="s">
        <v>31</v>
      </c>
      <c r="N2079" s="19" t="str">
        <f t="shared" si="0"/>
        <v>SMALL</v>
      </c>
    </row>
    <row r="2080" spans="1:14" ht="15.75" customHeight="1" x14ac:dyDescent="0.2">
      <c r="A2080" s="2">
        <v>8800</v>
      </c>
      <c r="B2080" s="2">
        <v>4</v>
      </c>
      <c r="C2080" s="2">
        <v>7</v>
      </c>
      <c r="D2080" s="2">
        <v>1910</v>
      </c>
      <c r="E2080" s="2">
        <v>2004</v>
      </c>
      <c r="F2080" s="2">
        <v>1140</v>
      </c>
      <c r="G2080" s="2">
        <v>1</v>
      </c>
      <c r="H2080" s="2">
        <v>3</v>
      </c>
      <c r="I2080" s="2">
        <v>0</v>
      </c>
      <c r="J2080" s="2">
        <v>0</v>
      </c>
      <c r="K2080" s="2">
        <v>96500</v>
      </c>
      <c r="L2080" s="2" t="s">
        <v>13</v>
      </c>
      <c r="M2080" s="2" t="s">
        <v>31</v>
      </c>
      <c r="N2080" s="19" t="str">
        <f t="shared" si="0"/>
        <v>SMALL</v>
      </c>
    </row>
    <row r="2081" spans="1:14" ht="15.75" customHeight="1" x14ac:dyDescent="0.2">
      <c r="A2081" s="2">
        <v>7614</v>
      </c>
      <c r="B2081" s="2">
        <v>3</v>
      </c>
      <c r="C2081" s="2">
        <v>5</v>
      </c>
      <c r="D2081" s="2">
        <v>1905</v>
      </c>
      <c r="E2081" s="2">
        <v>1950</v>
      </c>
      <c r="F2081" s="2">
        <v>1376</v>
      </c>
      <c r="G2081" s="2">
        <v>1</v>
      </c>
      <c r="H2081" s="2">
        <v>2</v>
      </c>
      <c r="I2081" s="2">
        <v>0</v>
      </c>
      <c r="J2081" s="2">
        <v>1</v>
      </c>
      <c r="K2081" s="2">
        <v>96900</v>
      </c>
      <c r="L2081" s="2" t="s">
        <v>13</v>
      </c>
      <c r="M2081" s="2" t="s">
        <v>31</v>
      </c>
      <c r="N2081" s="19" t="str">
        <f t="shared" si="0"/>
        <v>SMALL</v>
      </c>
    </row>
    <row r="2082" spans="1:14" ht="15.75" customHeight="1" x14ac:dyDescent="0.2">
      <c r="A2082" s="2">
        <v>12702</v>
      </c>
      <c r="B2082" s="2">
        <v>5</v>
      </c>
      <c r="C2082" s="2">
        <v>5</v>
      </c>
      <c r="D2082" s="2">
        <v>1956</v>
      </c>
      <c r="E2082" s="2">
        <v>1956</v>
      </c>
      <c r="F2082" s="2">
        <v>882</v>
      </c>
      <c r="G2082" s="2">
        <v>1</v>
      </c>
      <c r="H2082" s="2">
        <v>2</v>
      </c>
      <c r="I2082" s="2">
        <v>0</v>
      </c>
      <c r="J2082" s="2">
        <v>1</v>
      </c>
      <c r="K2082" s="2">
        <v>97000</v>
      </c>
      <c r="L2082" s="2" t="s">
        <v>13</v>
      </c>
      <c r="M2082" s="2" t="s">
        <v>31</v>
      </c>
      <c r="N2082" s="19" t="str">
        <f t="shared" si="0"/>
        <v>BIG</v>
      </c>
    </row>
    <row r="2083" spans="1:14" ht="15.75" customHeight="1" x14ac:dyDescent="0.2">
      <c r="A2083" s="2">
        <v>5852</v>
      </c>
      <c r="B2083" s="2">
        <v>7</v>
      </c>
      <c r="C2083" s="2">
        <v>5</v>
      </c>
      <c r="D2083" s="2">
        <v>1902</v>
      </c>
      <c r="E2083" s="2">
        <v>2000</v>
      </c>
      <c r="F2083" s="2">
        <v>1864</v>
      </c>
      <c r="G2083" s="2">
        <v>2</v>
      </c>
      <c r="H2083" s="2">
        <v>6</v>
      </c>
      <c r="I2083" s="2">
        <v>0</v>
      </c>
      <c r="J2083" s="2">
        <v>0</v>
      </c>
      <c r="K2083" s="2">
        <v>97500</v>
      </c>
      <c r="L2083" s="2" t="s">
        <v>26</v>
      </c>
      <c r="M2083" s="2" t="s">
        <v>31</v>
      </c>
      <c r="N2083" s="19" t="str">
        <f t="shared" si="0"/>
        <v>SMALL</v>
      </c>
    </row>
    <row r="2084" spans="1:14" ht="15.75" customHeight="1" x14ac:dyDescent="0.2">
      <c r="A2084" s="2">
        <v>4571</v>
      </c>
      <c r="B2084" s="2">
        <v>5</v>
      </c>
      <c r="C2084" s="2">
        <v>5</v>
      </c>
      <c r="D2084" s="2">
        <v>1916</v>
      </c>
      <c r="E2084" s="2">
        <v>1950</v>
      </c>
      <c r="F2084" s="2">
        <v>1344</v>
      </c>
      <c r="G2084" s="2">
        <v>1</v>
      </c>
      <c r="H2084" s="2">
        <v>4</v>
      </c>
      <c r="I2084" s="2">
        <v>0</v>
      </c>
      <c r="J2084" s="2">
        <v>3</v>
      </c>
      <c r="K2084" s="2">
        <v>98000</v>
      </c>
      <c r="L2084" s="2" t="s">
        <v>13</v>
      </c>
      <c r="M2084" s="2" t="s">
        <v>31</v>
      </c>
      <c r="N2084" s="19" t="str">
        <f t="shared" si="0"/>
        <v>SMALL</v>
      </c>
    </row>
    <row r="2085" spans="1:14" ht="15.75" customHeight="1" x14ac:dyDescent="0.2">
      <c r="A2085" s="2">
        <v>8520</v>
      </c>
      <c r="B2085" s="2">
        <v>5</v>
      </c>
      <c r="C2085" s="2">
        <v>8</v>
      </c>
      <c r="D2085" s="2">
        <v>1923</v>
      </c>
      <c r="E2085" s="2">
        <v>1950</v>
      </c>
      <c r="F2085" s="2">
        <v>792</v>
      </c>
      <c r="G2085" s="2">
        <v>1</v>
      </c>
      <c r="H2085" s="2">
        <v>2</v>
      </c>
      <c r="I2085" s="2">
        <v>0</v>
      </c>
      <c r="J2085" s="2">
        <v>1</v>
      </c>
      <c r="K2085" s="2">
        <v>99500</v>
      </c>
      <c r="L2085" s="2" t="s">
        <v>13</v>
      </c>
      <c r="M2085" s="2" t="s">
        <v>31</v>
      </c>
      <c r="N2085" s="19" t="str">
        <f t="shared" si="0"/>
        <v>SMALL</v>
      </c>
    </row>
    <row r="2086" spans="1:14" ht="15.75" customHeight="1" x14ac:dyDescent="0.2">
      <c r="A2086" s="2">
        <v>10410</v>
      </c>
      <c r="B2086" s="2">
        <v>3</v>
      </c>
      <c r="C2086" s="2">
        <v>8</v>
      </c>
      <c r="D2086" s="2">
        <v>1930</v>
      </c>
      <c r="E2086" s="2">
        <v>2001</v>
      </c>
      <c r="F2086" s="2">
        <v>713</v>
      </c>
      <c r="G2086" s="2">
        <v>1</v>
      </c>
      <c r="H2086" s="2">
        <v>2</v>
      </c>
      <c r="I2086" s="2">
        <v>0</v>
      </c>
      <c r="J2086" s="2">
        <v>1</v>
      </c>
      <c r="K2086" s="2">
        <v>99800</v>
      </c>
      <c r="L2086" s="2" t="s">
        <v>17</v>
      </c>
      <c r="M2086" s="2" t="s">
        <v>31</v>
      </c>
      <c r="N2086" s="19" t="str">
        <f t="shared" si="0"/>
        <v>BIG</v>
      </c>
    </row>
    <row r="2087" spans="1:14" ht="15.75" customHeight="1" x14ac:dyDescent="0.2">
      <c r="A2087" s="2">
        <v>5470</v>
      </c>
      <c r="B2087" s="2">
        <v>3</v>
      </c>
      <c r="C2087" s="2">
        <v>5</v>
      </c>
      <c r="D2087" s="2">
        <v>1958</v>
      </c>
      <c r="E2087" s="2">
        <v>1958</v>
      </c>
      <c r="F2087" s="2">
        <v>792</v>
      </c>
      <c r="G2087" s="2">
        <v>1</v>
      </c>
      <c r="H2087" s="2">
        <v>2</v>
      </c>
      <c r="I2087" s="2">
        <v>0</v>
      </c>
      <c r="J2087" s="2">
        <v>1</v>
      </c>
      <c r="K2087" s="2">
        <v>99900</v>
      </c>
      <c r="L2087" s="2" t="s">
        <v>13</v>
      </c>
      <c r="M2087" s="2" t="s">
        <v>31</v>
      </c>
      <c r="N2087" s="19" t="str">
        <f t="shared" si="0"/>
        <v>SMALL</v>
      </c>
    </row>
    <row r="2088" spans="1:14" ht="15.75" customHeight="1" x14ac:dyDescent="0.2">
      <c r="A2088" s="2">
        <v>3153</v>
      </c>
      <c r="B2088" s="2">
        <v>5</v>
      </c>
      <c r="C2088" s="2">
        <v>6</v>
      </c>
      <c r="D2088" s="2">
        <v>1920</v>
      </c>
      <c r="E2088" s="2">
        <v>1990</v>
      </c>
      <c r="F2088" s="2">
        <v>967</v>
      </c>
      <c r="G2088" s="2">
        <v>1</v>
      </c>
      <c r="H2088" s="2">
        <v>2</v>
      </c>
      <c r="I2088" s="2">
        <v>1</v>
      </c>
      <c r="J2088" s="2">
        <v>1</v>
      </c>
      <c r="K2088" s="2">
        <v>99900</v>
      </c>
      <c r="L2088" s="2" t="s">
        <v>13</v>
      </c>
      <c r="M2088" s="2" t="s">
        <v>31</v>
      </c>
      <c r="N2088" s="19" t="str">
        <f t="shared" si="0"/>
        <v>SMALL</v>
      </c>
    </row>
    <row r="2089" spans="1:14" ht="15.75" customHeight="1" x14ac:dyDescent="0.2">
      <c r="A2089" s="2">
        <v>8239</v>
      </c>
      <c r="B2089" s="2">
        <v>5</v>
      </c>
      <c r="C2089" s="2">
        <v>6</v>
      </c>
      <c r="D2089" s="2">
        <v>1920</v>
      </c>
      <c r="E2089" s="2">
        <v>1962</v>
      </c>
      <c r="F2089" s="2">
        <v>1245</v>
      </c>
      <c r="G2089" s="2">
        <v>1</v>
      </c>
      <c r="H2089" s="2">
        <v>3</v>
      </c>
      <c r="I2089" s="2">
        <v>0</v>
      </c>
      <c r="J2089" s="2">
        <v>1</v>
      </c>
      <c r="K2089" s="2">
        <v>100000</v>
      </c>
      <c r="L2089" s="2" t="s">
        <v>13</v>
      </c>
      <c r="M2089" s="2" t="s">
        <v>31</v>
      </c>
      <c r="N2089" s="19" t="str">
        <f t="shared" si="0"/>
        <v>SMALL</v>
      </c>
    </row>
    <row r="2090" spans="1:14" ht="15.75" customHeight="1" x14ac:dyDescent="0.2">
      <c r="A2090" s="2">
        <v>10800</v>
      </c>
      <c r="B2090" s="2">
        <v>4</v>
      </c>
      <c r="C2090" s="2">
        <v>7</v>
      </c>
      <c r="D2090" s="2">
        <v>1885</v>
      </c>
      <c r="E2090" s="2">
        <v>1995</v>
      </c>
      <c r="F2090" s="2">
        <v>1047</v>
      </c>
      <c r="G2090" s="2">
        <v>1</v>
      </c>
      <c r="H2090" s="2">
        <v>2</v>
      </c>
      <c r="I2090" s="2">
        <v>0</v>
      </c>
      <c r="J2090" s="2">
        <v>1</v>
      </c>
      <c r="K2090" s="2">
        <v>100000</v>
      </c>
      <c r="L2090" s="2" t="s">
        <v>13</v>
      </c>
      <c r="M2090" s="2" t="s">
        <v>31</v>
      </c>
      <c r="N2090" s="19" t="str">
        <f t="shared" si="0"/>
        <v>BIG</v>
      </c>
    </row>
    <row r="2091" spans="1:14" ht="15.75" customHeight="1" x14ac:dyDescent="0.2">
      <c r="A2091" s="2">
        <v>8520</v>
      </c>
      <c r="B2091" s="2">
        <v>5</v>
      </c>
      <c r="C2091" s="2">
        <v>6</v>
      </c>
      <c r="D2091" s="2">
        <v>1923</v>
      </c>
      <c r="E2091" s="2">
        <v>2006</v>
      </c>
      <c r="F2091" s="2">
        <v>968</v>
      </c>
      <c r="G2091" s="2">
        <v>1</v>
      </c>
      <c r="H2091" s="2">
        <v>2</v>
      </c>
      <c r="I2091" s="2">
        <v>0</v>
      </c>
      <c r="J2091" s="2">
        <v>2</v>
      </c>
      <c r="K2091" s="2">
        <v>100000</v>
      </c>
      <c r="L2091" s="2" t="s">
        <v>13</v>
      </c>
      <c r="M2091" s="2" t="s">
        <v>31</v>
      </c>
      <c r="N2091" s="19" t="str">
        <f t="shared" si="0"/>
        <v>SMALL</v>
      </c>
    </row>
    <row r="2092" spans="1:14" ht="15.75" customHeight="1" x14ac:dyDescent="0.2">
      <c r="A2092" s="2">
        <v>10134</v>
      </c>
      <c r="B2092" s="2">
        <v>5</v>
      </c>
      <c r="C2092" s="2">
        <v>5</v>
      </c>
      <c r="D2092" s="2">
        <v>1910</v>
      </c>
      <c r="E2092" s="2">
        <v>1950</v>
      </c>
      <c r="F2092" s="2">
        <v>1447</v>
      </c>
      <c r="G2092" s="2">
        <v>1</v>
      </c>
      <c r="H2092" s="2">
        <v>3</v>
      </c>
      <c r="I2092" s="2">
        <v>0</v>
      </c>
      <c r="J2092" s="2">
        <v>0</v>
      </c>
      <c r="K2092" s="2">
        <v>103000</v>
      </c>
      <c r="L2092" s="2" t="s">
        <v>13</v>
      </c>
      <c r="M2092" s="2" t="s">
        <v>31</v>
      </c>
      <c r="N2092" s="19" t="str">
        <f t="shared" si="0"/>
        <v>BIG</v>
      </c>
    </row>
    <row r="2093" spans="1:14" ht="15.75" customHeight="1" x14ac:dyDescent="0.2">
      <c r="A2093" s="2">
        <v>6978</v>
      </c>
      <c r="B2093" s="2">
        <v>5</v>
      </c>
      <c r="C2093" s="2">
        <v>7</v>
      </c>
      <c r="D2093" s="2">
        <v>1926</v>
      </c>
      <c r="E2093" s="2">
        <v>1980</v>
      </c>
      <c r="F2093" s="2">
        <v>960</v>
      </c>
      <c r="G2093" s="2">
        <v>1</v>
      </c>
      <c r="H2093" s="2">
        <v>2</v>
      </c>
      <c r="I2093" s="2">
        <v>0</v>
      </c>
      <c r="J2093" s="2">
        <v>2</v>
      </c>
      <c r="K2093" s="2">
        <v>103000</v>
      </c>
      <c r="L2093" s="2" t="s">
        <v>17</v>
      </c>
      <c r="M2093" s="2" t="s">
        <v>31</v>
      </c>
      <c r="N2093" s="19" t="str">
        <f t="shared" si="0"/>
        <v>SMALL</v>
      </c>
    </row>
    <row r="2094" spans="1:14" ht="15.75" customHeight="1" x14ac:dyDescent="0.2">
      <c r="A2094" s="2">
        <v>5500</v>
      </c>
      <c r="B2094" s="2">
        <v>4</v>
      </c>
      <c r="C2094" s="2">
        <v>6</v>
      </c>
      <c r="D2094" s="2">
        <v>1956</v>
      </c>
      <c r="E2094" s="2">
        <v>1956</v>
      </c>
      <c r="F2094" s="2">
        <v>882</v>
      </c>
      <c r="G2094" s="2">
        <v>1</v>
      </c>
      <c r="H2094" s="2">
        <v>1</v>
      </c>
      <c r="I2094" s="2">
        <v>0</v>
      </c>
      <c r="J2094" s="2">
        <v>0</v>
      </c>
      <c r="K2094" s="2">
        <v>103200</v>
      </c>
      <c r="L2094" s="2" t="s">
        <v>13</v>
      </c>
      <c r="M2094" s="2" t="s">
        <v>31</v>
      </c>
      <c r="N2094" s="19" t="str">
        <f t="shared" si="0"/>
        <v>SMALL</v>
      </c>
    </row>
    <row r="2095" spans="1:14" ht="15.75" customHeight="1" x14ac:dyDescent="0.2">
      <c r="A2095" s="2">
        <v>10307</v>
      </c>
      <c r="B2095" s="2">
        <v>6</v>
      </c>
      <c r="C2095" s="2">
        <v>5</v>
      </c>
      <c r="D2095" s="2">
        <v>1910</v>
      </c>
      <c r="E2095" s="2">
        <v>1950</v>
      </c>
      <c r="F2095" s="2">
        <v>1944</v>
      </c>
      <c r="G2095" s="2">
        <v>2</v>
      </c>
      <c r="H2095" s="2">
        <v>4</v>
      </c>
      <c r="I2095" s="2">
        <v>0</v>
      </c>
      <c r="J2095" s="2">
        <v>2</v>
      </c>
      <c r="K2095" s="2">
        <v>103500</v>
      </c>
      <c r="L2095" s="2" t="s">
        <v>13</v>
      </c>
      <c r="M2095" s="2" t="s">
        <v>31</v>
      </c>
      <c r="N2095" s="19" t="str">
        <f t="shared" si="0"/>
        <v>BIG</v>
      </c>
    </row>
    <row r="2096" spans="1:14" ht="15.75" customHeight="1" x14ac:dyDescent="0.2">
      <c r="A2096" s="2">
        <v>5520</v>
      </c>
      <c r="B2096" s="2">
        <v>6</v>
      </c>
      <c r="C2096" s="2">
        <v>6</v>
      </c>
      <c r="D2096" s="2">
        <v>1912</v>
      </c>
      <c r="E2096" s="2">
        <v>1950</v>
      </c>
      <c r="F2096" s="2">
        <v>2229</v>
      </c>
      <c r="G2096" s="2">
        <v>1</v>
      </c>
      <c r="H2096" s="2">
        <v>5</v>
      </c>
      <c r="I2096" s="2">
        <v>0</v>
      </c>
      <c r="J2096" s="2">
        <v>0</v>
      </c>
      <c r="K2096" s="2">
        <v>104000</v>
      </c>
      <c r="L2096" s="2" t="s">
        <v>13</v>
      </c>
      <c r="M2096" s="2" t="s">
        <v>31</v>
      </c>
      <c r="N2096" s="19" t="str">
        <f t="shared" si="0"/>
        <v>SMALL</v>
      </c>
    </row>
    <row r="2097" spans="1:14" ht="15.75" customHeight="1" x14ac:dyDescent="0.2">
      <c r="A2097" s="2">
        <v>8626</v>
      </c>
      <c r="B2097" s="2">
        <v>4</v>
      </c>
      <c r="C2097" s="2">
        <v>6</v>
      </c>
      <c r="D2097" s="2">
        <v>1956</v>
      </c>
      <c r="E2097" s="2">
        <v>1956</v>
      </c>
      <c r="F2097" s="2">
        <v>968</v>
      </c>
      <c r="G2097" s="2">
        <v>1</v>
      </c>
      <c r="H2097" s="2">
        <v>2</v>
      </c>
      <c r="I2097" s="2">
        <v>0</v>
      </c>
      <c r="J2097" s="2">
        <v>1</v>
      </c>
      <c r="K2097" s="2">
        <v>104500</v>
      </c>
      <c r="L2097" s="2" t="s">
        <v>13</v>
      </c>
      <c r="M2097" s="2" t="s">
        <v>31</v>
      </c>
      <c r="N2097" s="19" t="str">
        <f t="shared" si="0"/>
        <v>SMALL</v>
      </c>
    </row>
    <row r="2098" spans="1:14" ht="15.75" customHeight="1" x14ac:dyDescent="0.2">
      <c r="A2098" s="2">
        <v>5400</v>
      </c>
      <c r="B2098" s="2">
        <v>4</v>
      </c>
      <c r="C2098" s="2">
        <v>6</v>
      </c>
      <c r="D2098" s="2">
        <v>1920</v>
      </c>
      <c r="E2098" s="2">
        <v>1950</v>
      </c>
      <c r="F2098" s="2">
        <v>1374</v>
      </c>
      <c r="G2098" s="2">
        <v>1</v>
      </c>
      <c r="H2098" s="2">
        <v>2</v>
      </c>
      <c r="I2098" s="2">
        <v>0</v>
      </c>
      <c r="J2098" s="2">
        <v>1</v>
      </c>
      <c r="K2098" s="2">
        <v>105000</v>
      </c>
      <c r="L2098" s="2" t="s">
        <v>13</v>
      </c>
      <c r="M2098" s="2" t="s">
        <v>31</v>
      </c>
      <c r="N2098" s="19" t="str">
        <f t="shared" si="0"/>
        <v>SMALL</v>
      </c>
    </row>
    <row r="2099" spans="1:14" ht="15.75" customHeight="1" x14ac:dyDescent="0.2">
      <c r="A2099" s="2">
        <v>10410</v>
      </c>
      <c r="B2099" s="2">
        <v>3</v>
      </c>
      <c r="C2099" s="2">
        <v>4</v>
      </c>
      <c r="D2099" s="2">
        <v>1915</v>
      </c>
      <c r="E2099" s="2">
        <v>1950</v>
      </c>
      <c r="F2099" s="2">
        <v>1214</v>
      </c>
      <c r="G2099" s="2">
        <v>1</v>
      </c>
      <c r="H2099" s="2">
        <v>3</v>
      </c>
      <c r="I2099" s="2">
        <v>0</v>
      </c>
      <c r="J2099" s="2">
        <v>3</v>
      </c>
      <c r="K2099" s="2">
        <v>105000</v>
      </c>
      <c r="L2099" s="2" t="s">
        <v>13</v>
      </c>
      <c r="M2099" s="2" t="s">
        <v>31</v>
      </c>
      <c r="N2099" s="19" t="str">
        <f t="shared" si="0"/>
        <v>BIG</v>
      </c>
    </row>
    <row r="2100" spans="1:14" ht="15.75" customHeight="1" x14ac:dyDescent="0.2">
      <c r="A2100" s="2">
        <v>3960</v>
      </c>
      <c r="B2100" s="2">
        <v>7</v>
      </c>
      <c r="C2100" s="2">
        <v>8</v>
      </c>
      <c r="D2100" s="2">
        <v>1930</v>
      </c>
      <c r="E2100" s="2">
        <v>1950</v>
      </c>
      <c r="F2100" s="2">
        <v>1004</v>
      </c>
      <c r="G2100" s="2">
        <v>1</v>
      </c>
      <c r="H2100" s="2">
        <v>2</v>
      </c>
      <c r="I2100" s="2">
        <v>1</v>
      </c>
      <c r="J2100" s="2">
        <v>1</v>
      </c>
      <c r="K2100" s="2">
        <v>105000</v>
      </c>
      <c r="L2100" s="2" t="s">
        <v>13</v>
      </c>
      <c r="M2100" s="2" t="s">
        <v>31</v>
      </c>
      <c r="N2100" s="19" t="str">
        <f t="shared" si="0"/>
        <v>SMALL</v>
      </c>
    </row>
    <row r="2101" spans="1:14" ht="15.75" customHeight="1" x14ac:dyDescent="0.2">
      <c r="A2101" s="2">
        <v>7200</v>
      </c>
      <c r="B2101" s="2">
        <v>4</v>
      </c>
      <c r="C2101" s="2">
        <v>5</v>
      </c>
      <c r="D2101" s="2">
        <v>1950</v>
      </c>
      <c r="E2101" s="2">
        <v>1950</v>
      </c>
      <c r="F2101" s="2">
        <v>864</v>
      </c>
      <c r="G2101" s="2">
        <v>1</v>
      </c>
      <c r="H2101" s="2">
        <v>2</v>
      </c>
      <c r="I2101" s="2">
        <v>0</v>
      </c>
      <c r="J2101" s="2">
        <v>1</v>
      </c>
      <c r="K2101" s="2">
        <v>105000</v>
      </c>
      <c r="L2101" s="2" t="s">
        <v>13</v>
      </c>
      <c r="M2101" s="2" t="s">
        <v>31</v>
      </c>
      <c r="N2101" s="19" t="str">
        <f t="shared" si="0"/>
        <v>SMALL</v>
      </c>
    </row>
    <row r="2102" spans="1:14" ht="15.75" customHeight="1" x14ac:dyDescent="0.2">
      <c r="A2102" s="2">
        <v>8520</v>
      </c>
      <c r="B2102" s="2">
        <v>6</v>
      </c>
      <c r="C2102" s="2">
        <v>8</v>
      </c>
      <c r="D2102" s="2">
        <v>1928</v>
      </c>
      <c r="E2102" s="2">
        <v>2003</v>
      </c>
      <c r="F2102" s="2">
        <v>720</v>
      </c>
      <c r="G2102" s="2">
        <v>1</v>
      </c>
      <c r="H2102" s="2">
        <v>2</v>
      </c>
      <c r="I2102" s="2">
        <v>0</v>
      </c>
      <c r="J2102" s="2">
        <v>2</v>
      </c>
      <c r="K2102" s="2">
        <v>105900</v>
      </c>
      <c r="L2102" s="2" t="s">
        <v>17</v>
      </c>
      <c r="M2102" s="2" t="s">
        <v>31</v>
      </c>
      <c r="N2102" s="19" t="str">
        <f t="shared" si="0"/>
        <v>SMALL</v>
      </c>
    </row>
    <row r="2103" spans="1:14" ht="15.75" customHeight="1" x14ac:dyDescent="0.2">
      <c r="A2103" s="2">
        <v>10800</v>
      </c>
      <c r="B2103" s="2">
        <v>5</v>
      </c>
      <c r="C2103" s="2">
        <v>7</v>
      </c>
      <c r="D2103" s="2">
        <v>1920</v>
      </c>
      <c r="E2103" s="2">
        <v>1950</v>
      </c>
      <c r="F2103" s="2">
        <v>846</v>
      </c>
      <c r="G2103" s="2">
        <v>1</v>
      </c>
      <c r="H2103" s="2">
        <v>2</v>
      </c>
      <c r="I2103" s="2">
        <v>0</v>
      </c>
      <c r="J2103" s="2">
        <v>2</v>
      </c>
      <c r="K2103" s="2">
        <v>106000</v>
      </c>
      <c r="L2103" s="2" t="s">
        <v>13</v>
      </c>
      <c r="M2103" s="2" t="s">
        <v>31</v>
      </c>
      <c r="N2103" s="19" t="str">
        <f t="shared" si="0"/>
        <v>BIG</v>
      </c>
    </row>
    <row r="2104" spans="1:14" ht="15.75" customHeight="1" x14ac:dyDescent="0.2">
      <c r="A2104" s="2">
        <v>8100</v>
      </c>
      <c r="B2104" s="2">
        <v>5</v>
      </c>
      <c r="C2104" s="2">
        <v>5</v>
      </c>
      <c r="D2104" s="2">
        <v>1898</v>
      </c>
      <c r="E2104" s="2">
        <v>1965</v>
      </c>
      <c r="F2104" s="2">
        <v>2138</v>
      </c>
      <c r="G2104" s="2">
        <v>2</v>
      </c>
      <c r="H2104" s="2">
        <v>2</v>
      </c>
      <c r="I2104" s="2">
        <v>0</v>
      </c>
      <c r="J2104" s="2">
        <v>2</v>
      </c>
      <c r="K2104" s="2">
        <v>106000</v>
      </c>
      <c r="L2104" s="2" t="s">
        <v>13</v>
      </c>
      <c r="M2104" s="2" t="s">
        <v>31</v>
      </c>
      <c r="N2104" s="19" t="str">
        <f t="shared" si="0"/>
        <v>SMALL</v>
      </c>
    </row>
    <row r="2105" spans="1:14" ht="15.75" customHeight="1" x14ac:dyDescent="0.2">
      <c r="A2105" s="2">
        <v>10800</v>
      </c>
      <c r="B2105" s="2">
        <v>4</v>
      </c>
      <c r="C2105" s="2">
        <v>7</v>
      </c>
      <c r="D2105" s="2">
        <v>1900</v>
      </c>
      <c r="E2105" s="2">
        <v>2000</v>
      </c>
      <c r="F2105" s="2">
        <v>1294</v>
      </c>
      <c r="G2105" s="2">
        <v>2</v>
      </c>
      <c r="H2105" s="2">
        <v>3</v>
      </c>
      <c r="I2105" s="2">
        <v>0</v>
      </c>
      <c r="J2105" s="2">
        <v>0</v>
      </c>
      <c r="K2105" s="2">
        <v>106250</v>
      </c>
      <c r="L2105" s="2" t="s">
        <v>13</v>
      </c>
      <c r="M2105" s="2" t="s">
        <v>31</v>
      </c>
      <c r="N2105" s="19" t="str">
        <f t="shared" si="0"/>
        <v>BIG</v>
      </c>
    </row>
    <row r="2106" spans="1:14" ht="15.75" customHeight="1" x14ac:dyDescent="0.2">
      <c r="A2106" s="2">
        <v>9906</v>
      </c>
      <c r="B2106" s="2">
        <v>4</v>
      </c>
      <c r="C2106" s="2">
        <v>4</v>
      </c>
      <c r="D2106" s="2">
        <v>1925</v>
      </c>
      <c r="E2106" s="2">
        <v>1950</v>
      </c>
      <c r="F2106" s="2">
        <v>1328</v>
      </c>
      <c r="G2106" s="2">
        <v>1</v>
      </c>
      <c r="H2106" s="2">
        <v>3</v>
      </c>
      <c r="I2106" s="2">
        <v>0</v>
      </c>
      <c r="J2106" s="2">
        <v>1</v>
      </c>
      <c r="K2106" s="2">
        <v>107000</v>
      </c>
      <c r="L2106" s="2" t="s">
        <v>13</v>
      </c>
      <c r="M2106" s="2" t="s">
        <v>31</v>
      </c>
      <c r="N2106" s="19" t="str">
        <f t="shared" si="0"/>
        <v>BIG</v>
      </c>
    </row>
    <row r="2107" spans="1:14" ht="15.75" customHeight="1" x14ac:dyDescent="0.2">
      <c r="A2107" s="2">
        <v>5790</v>
      </c>
      <c r="B2107" s="2">
        <v>3</v>
      </c>
      <c r="C2107" s="2">
        <v>6</v>
      </c>
      <c r="D2107" s="2">
        <v>1915</v>
      </c>
      <c r="E2107" s="2">
        <v>1950</v>
      </c>
      <c r="F2107" s="2">
        <v>1605</v>
      </c>
      <c r="G2107" s="2">
        <v>2</v>
      </c>
      <c r="H2107" s="2">
        <v>3</v>
      </c>
      <c r="I2107" s="2">
        <v>0</v>
      </c>
      <c r="J2107" s="2">
        <v>1</v>
      </c>
      <c r="K2107" s="2">
        <v>107400</v>
      </c>
      <c r="L2107" s="2" t="s">
        <v>17</v>
      </c>
      <c r="M2107" s="2" t="s">
        <v>31</v>
      </c>
      <c r="N2107" s="19" t="str">
        <f t="shared" si="0"/>
        <v>SMALL</v>
      </c>
    </row>
    <row r="2108" spans="1:14" ht="15.75" customHeight="1" x14ac:dyDescent="0.2">
      <c r="A2108" s="2">
        <v>6600</v>
      </c>
      <c r="B2108" s="2">
        <v>5</v>
      </c>
      <c r="C2108" s="2">
        <v>4</v>
      </c>
      <c r="D2108" s="2">
        <v>1892</v>
      </c>
      <c r="E2108" s="2">
        <v>1965</v>
      </c>
      <c r="F2108" s="2">
        <v>2372</v>
      </c>
      <c r="G2108" s="2">
        <v>2</v>
      </c>
      <c r="H2108" s="2">
        <v>4</v>
      </c>
      <c r="I2108" s="2">
        <v>0</v>
      </c>
      <c r="J2108" s="2">
        <v>1</v>
      </c>
      <c r="K2108" s="2">
        <v>107500</v>
      </c>
      <c r="L2108" s="2" t="s">
        <v>13</v>
      </c>
      <c r="M2108" s="2" t="s">
        <v>31</v>
      </c>
      <c r="N2108" s="19" t="str">
        <f t="shared" si="0"/>
        <v>SMALL</v>
      </c>
    </row>
    <row r="2109" spans="1:14" ht="15.75" customHeight="1" x14ac:dyDescent="0.2">
      <c r="A2109" s="2">
        <v>6000</v>
      </c>
      <c r="B2109" s="2">
        <v>4</v>
      </c>
      <c r="C2109" s="2">
        <v>7</v>
      </c>
      <c r="D2109" s="2">
        <v>1954</v>
      </c>
      <c r="E2109" s="2">
        <v>2000</v>
      </c>
      <c r="F2109" s="2">
        <v>901</v>
      </c>
      <c r="G2109" s="2">
        <v>1</v>
      </c>
      <c r="H2109" s="2">
        <v>2</v>
      </c>
      <c r="I2109" s="2">
        <v>0</v>
      </c>
      <c r="J2109" s="2">
        <v>1</v>
      </c>
      <c r="K2109" s="2">
        <v>107900</v>
      </c>
      <c r="L2109" s="2" t="s">
        <v>13</v>
      </c>
      <c r="M2109" s="2" t="s">
        <v>31</v>
      </c>
      <c r="N2109" s="19" t="str">
        <f t="shared" si="0"/>
        <v>SMALL</v>
      </c>
    </row>
    <row r="2110" spans="1:14" ht="15.75" customHeight="1" x14ac:dyDescent="0.2">
      <c r="A2110" s="2">
        <v>7741</v>
      </c>
      <c r="B2110" s="2">
        <v>6</v>
      </c>
      <c r="C2110" s="2">
        <v>5</v>
      </c>
      <c r="D2110" s="2">
        <v>1924</v>
      </c>
      <c r="E2110" s="2">
        <v>1950</v>
      </c>
      <c r="F2110" s="2">
        <v>1032</v>
      </c>
      <c r="G2110" s="2">
        <v>1</v>
      </c>
      <c r="H2110" s="2">
        <v>2</v>
      </c>
      <c r="I2110" s="2">
        <v>0</v>
      </c>
      <c r="J2110" s="2">
        <v>1</v>
      </c>
      <c r="K2110" s="2">
        <v>108000</v>
      </c>
      <c r="L2110" s="2" t="s">
        <v>13</v>
      </c>
      <c r="M2110" s="2" t="s">
        <v>31</v>
      </c>
      <c r="N2110" s="19" t="str">
        <f t="shared" si="0"/>
        <v>SMALL</v>
      </c>
    </row>
    <row r="2111" spans="1:14" ht="15.75" customHeight="1" x14ac:dyDescent="0.2">
      <c r="A2111" s="2">
        <v>5400</v>
      </c>
      <c r="B2111" s="2">
        <v>5</v>
      </c>
      <c r="C2111" s="2">
        <v>6</v>
      </c>
      <c r="D2111" s="2">
        <v>1921</v>
      </c>
      <c r="E2111" s="2">
        <v>1968</v>
      </c>
      <c r="F2111" s="2">
        <v>1073</v>
      </c>
      <c r="G2111" s="2">
        <v>1</v>
      </c>
      <c r="H2111" s="2">
        <v>2</v>
      </c>
      <c r="I2111" s="2">
        <v>0</v>
      </c>
      <c r="J2111" s="2">
        <v>1</v>
      </c>
      <c r="K2111" s="2">
        <v>108480</v>
      </c>
      <c r="L2111" s="2" t="s">
        <v>13</v>
      </c>
      <c r="M2111" s="2" t="s">
        <v>31</v>
      </c>
      <c r="N2111" s="19" t="str">
        <f t="shared" si="0"/>
        <v>SMALL</v>
      </c>
    </row>
    <row r="2112" spans="1:14" ht="15.75" customHeight="1" x14ac:dyDescent="0.2">
      <c r="A2112" s="2">
        <v>6000</v>
      </c>
      <c r="B2112" s="2">
        <v>4</v>
      </c>
      <c r="C2112" s="2">
        <v>4</v>
      </c>
      <c r="D2112" s="2">
        <v>1920</v>
      </c>
      <c r="E2112" s="2">
        <v>1950</v>
      </c>
      <c r="F2112" s="2">
        <v>960</v>
      </c>
      <c r="G2112" s="2">
        <v>1</v>
      </c>
      <c r="H2112" s="2">
        <v>2</v>
      </c>
      <c r="I2112" s="2">
        <v>0</v>
      </c>
      <c r="J2112" s="2">
        <v>1</v>
      </c>
      <c r="K2112" s="2">
        <v>108500</v>
      </c>
      <c r="L2112" s="2" t="s">
        <v>13</v>
      </c>
      <c r="M2112" s="2" t="s">
        <v>31</v>
      </c>
      <c r="N2112" s="19" t="str">
        <f t="shared" si="0"/>
        <v>SMALL</v>
      </c>
    </row>
    <row r="2113" spans="1:14" ht="15.75" customHeight="1" x14ac:dyDescent="0.2">
      <c r="A2113" s="2">
        <v>10134</v>
      </c>
      <c r="B2113" s="2">
        <v>5</v>
      </c>
      <c r="C2113" s="2">
        <v>6</v>
      </c>
      <c r="D2113" s="2">
        <v>1940</v>
      </c>
      <c r="E2113" s="2">
        <v>1950</v>
      </c>
      <c r="F2113" s="2">
        <v>1034</v>
      </c>
      <c r="G2113" s="2">
        <v>1</v>
      </c>
      <c r="H2113" s="2">
        <v>2</v>
      </c>
      <c r="I2113" s="2">
        <v>0</v>
      </c>
      <c r="J2113" s="2">
        <v>1</v>
      </c>
      <c r="K2113" s="2">
        <v>109000</v>
      </c>
      <c r="L2113" s="2" t="s">
        <v>13</v>
      </c>
      <c r="M2113" s="2" t="s">
        <v>31</v>
      </c>
      <c r="N2113" s="19" t="str">
        <f t="shared" si="0"/>
        <v>BIG</v>
      </c>
    </row>
    <row r="2114" spans="1:14" ht="15.75" customHeight="1" x14ac:dyDescent="0.2">
      <c r="A2114" s="2">
        <v>4485</v>
      </c>
      <c r="B2114" s="2">
        <v>5</v>
      </c>
      <c r="C2114" s="2">
        <v>7</v>
      </c>
      <c r="D2114" s="2">
        <v>1920</v>
      </c>
      <c r="E2114" s="2">
        <v>1950</v>
      </c>
      <c r="F2114" s="2">
        <v>936</v>
      </c>
      <c r="G2114" s="2">
        <v>1</v>
      </c>
      <c r="H2114" s="2">
        <v>2</v>
      </c>
      <c r="I2114" s="2">
        <v>1</v>
      </c>
      <c r="J2114" s="2">
        <v>0</v>
      </c>
      <c r="K2114" s="2">
        <v>109500</v>
      </c>
      <c r="L2114" s="2" t="s">
        <v>13</v>
      </c>
      <c r="M2114" s="2" t="s">
        <v>31</v>
      </c>
      <c r="N2114" s="19" t="str">
        <f t="shared" si="0"/>
        <v>SMALL</v>
      </c>
    </row>
    <row r="2115" spans="1:14" ht="15.75" customHeight="1" x14ac:dyDescent="0.2">
      <c r="A2115" s="2">
        <v>6120</v>
      </c>
      <c r="B2115" s="2">
        <v>6</v>
      </c>
      <c r="C2115" s="2">
        <v>5</v>
      </c>
      <c r="D2115" s="2">
        <v>1923</v>
      </c>
      <c r="E2115" s="2">
        <v>1950</v>
      </c>
      <c r="F2115" s="2">
        <v>1068</v>
      </c>
      <c r="G2115" s="2">
        <v>1</v>
      </c>
      <c r="H2115" s="2">
        <v>2</v>
      </c>
      <c r="I2115" s="2">
        <v>1</v>
      </c>
      <c r="J2115" s="2">
        <v>1</v>
      </c>
      <c r="K2115" s="2">
        <v>109500</v>
      </c>
      <c r="L2115" s="2" t="s">
        <v>13</v>
      </c>
      <c r="M2115" s="2" t="s">
        <v>31</v>
      </c>
      <c r="N2115" s="19" t="str">
        <f t="shared" si="0"/>
        <v>SMALL</v>
      </c>
    </row>
    <row r="2116" spans="1:14" ht="15.75" customHeight="1" x14ac:dyDescent="0.2">
      <c r="A2116" s="2">
        <v>9022</v>
      </c>
      <c r="B2116" s="2">
        <v>5</v>
      </c>
      <c r="C2116" s="2">
        <v>8</v>
      </c>
      <c r="D2116" s="2">
        <v>1924</v>
      </c>
      <c r="E2116" s="2">
        <v>2006</v>
      </c>
      <c r="F2116" s="2">
        <v>792</v>
      </c>
      <c r="G2116" s="2">
        <v>1</v>
      </c>
      <c r="H2116" s="2">
        <v>2</v>
      </c>
      <c r="I2116" s="2">
        <v>0</v>
      </c>
      <c r="J2116" s="2">
        <v>1</v>
      </c>
      <c r="K2116" s="2">
        <v>109500</v>
      </c>
      <c r="L2116" s="2" t="s">
        <v>13</v>
      </c>
      <c r="M2116" s="2" t="s">
        <v>31</v>
      </c>
      <c r="N2116" s="19" t="str">
        <f t="shared" si="0"/>
        <v>SMALL</v>
      </c>
    </row>
    <row r="2117" spans="1:14" ht="15.75" customHeight="1" x14ac:dyDescent="0.2">
      <c r="A2117" s="2">
        <v>10440</v>
      </c>
      <c r="B2117" s="2">
        <v>5</v>
      </c>
      <c r="C2117" s="2">
        <v>6</v>
      </c>
      <c r="D2117" s="2">
        <v>1910</v>
      </c>
      <c r="E2117" s="2">
        <v>1981</v>
      </c>
      <c r="F2117" s="2">
        <v>1230</v>
      </c>
      <c r="G2117" s="2">
        <v>1</v>
      </c>
      <c r="H2117" s="2">
        <v>2</v>
      </c>
      <c r="I2117" s="2">
        <v>0</v>
      </c>
      <c r="J2117" s="2">
        <v>2</v>
      </c>
      <c r="K2117" s="2">
        <v>110000</v>
      </c>
      <c r="L2117" s="2" t="s">
        <v>13</v>
      </c>
      <c r="M2117" s="2" t="s">
        <v>31</v>
      </c>
      <c r="N2117" s="19" t="str">
        <f t="shared" si="0"/>
        <v>BIG</v>
      </c>
    </row>
    <row r="2118" spans="1:14" ht="15.75" customHeight="1" x14ac:dyDescent="0.2">
      <c r="A2118" s="2">
        <v>3500</v>
      </c>
      <c r="B2118" s="2">
        <v>5</v>
      </c>
      <c r="C2118" s="2">
        <v>7</v>
      </c>
      <c r="D2118" s="2">
        <v>1947</v>
      </c>
      <c r="E2118" s="2">
        <v>1950</v>
      </c>
      <c r="F2118" s="2">
        <v>1284</v>
      </c>
      <c r="G2118" s="2">
        <v>1</v>
      </c>
      <c r="H2118" s="2">
        <v>2</v>
      </c>
      <c r="I2118" s="2">
        <v>0</v>
      </c>
      <c r="J2118" s="2">
        <v>1</v>
      </c>
      <c r="K2118" s="2">
        <v>110000</v>
      </c>
      <c r="L2118" s="2" t="s">
        <v>13</v>
      </c>
      <c r="M2118" s="2" t="s">
        <v>31</v>
      </c>
      <c r="N2118" s="19" t="str">
        <f t="shared" si="0"/>
        <v>SMALL</v>
      </c>
    </row>
    <row r="2119" spans="1:14" ht="15.75" customHeight="1" x14ac:dyDescent="0.2">
      <c r="A2119" s="2">
        <v>9750</v>
      </c>
      <c r="B2119" s="2">
        <v>5</v>
      </c>
      <c r="C2119" s="2">
        <v>6</v>
      </c>
      <c r="D2119" s="2">
        <v>1959</v>
      </c>
      <c r="E2119" s="2">
        <v>1959</v>
      </c>
      <c r="F2119" s="2">
        <v>984</v>
      </c>
      <c r="G2119" s="2">
        <v>1</v>
      </c>
      <c r="H2119" s="2">
        <v>2</v>
      </c>
      <c r="I2119" s="2">
        <v>0</v>
      </c>
      <c r="J2119" s="2">
        <v>1</v>
      </c>
      <c r="K2119" s="2">
        <v>110000</v>
      </c>
      <c r="L2119" s="2" t="s">
        <v>13</v>
      </c>
      <c r="M2119" s="2" t="s">
        <v>31</v>
      </c>
      <c r="N2119" s="19" t="str">
        <f t="shared" si="0"/>
        <v>BIG</v>
      </c>
    </row>
    <row r="2120" spans="1:14" ht="15.75" customHeight="1" x14ac:dyDescent="0.2">
      <c r="A2120" s="2">
        <v>11800</v>
      </c>
      <c r="B2120" s="2">
        <v>4</v>
      </c>
      <c r="C2120" s="2">
        <v>7</v>
      </c>
      <c r="D2120" s="2">
        <v>1949</v>
      </c>
      <c r="E2120" s="2">
        <v>2002</v>
      </c>
      <c r="F2120" s="2">
        <v>1382</v>
      </c>
      <c r="G2120" s="2">
        <v>2</v>
      </c>
      <c r="H2120" s="2">
        <v>1</v>
      </c>
      <c r="I2120" s="2">
        <v>1</v>
      </c>
      <c r="J2120" s="2">
        <v>1</v>
      </c>
      <c r="K2120" s="2">
        <v>110000</v>
      </c>
      <c r="L2120" s="2" t="s">
        <v>13</v>
      </c>
      <c r="M2120" s="2" t="s">
        <v>31</v>
      </c>
      <c r="N2120" s="19" t="str">
        <f t="shared" si="0"/>
        <v>BIG</v>
      </c>
    </row>
    <row r="2121" spans="1:14" ht="15.75" customHeight="1" x14ac:dyDescent="0.2">
      <c r="A2121" s="2">
        <v>5684</v>
      </c>
      <c r="B2121" s="2">
        <v>6</v>
      </c>
      <c r="C2121" s="2">
        <v>8</v>
      </c>
      <c r="D2121" s="2">
        <v>1930</v>
      </c>
      <c r="E2121" s="2">
        <v>2005</v>
      </c>
      <c r="F2121" s="2">
        <v>813</v>
      </c>
      <c r="G2121" s="2">
        <v>1</v>
      </c>
      <c r="H2121" s="2">
        <v>2</v>
      </c>
      <c r="I2121" s="2">
        <v>0</v>
      </c>
      <c r="J2121" s="2">
        <v>1</v>
      </c>
      <c r="K2121" s="2">
        <v>110000</v>
      </c>
      <c r="L2121" s="2" t="s">
        <v>13</v>
      </c>
      <c r="M2121" s="2" t="s">
        <v>31</v>
      </c>
      <c r="N2121" s="19" t="str">
        <f t="shared" si="0"/>
        <v>SMALL</v>
      </c>
    </row>
    <row r="2122" spans="1:14" ht="15.75" customHeight="1" x14ac:dyDescent="0.2">
      <c r="A2122" s="2">
        <v>3880</v>
      </c>
      <c r="B2122" s="2">
        <v>5</v>
      </c>
      <c r="C2122" s="2">
        <v>9</v>
      </c>
      <c r="D2122" s="2">
        <v>1945</v>
      </c>
      <c r="E2122" s="2">
        <v>1997</v>
      </c>
      <c r="F2122" s="2">
        <v>866</v>
      </c>
      <c r="G2122" s="2">
        <v>1</v>
      </c>
      <c r="H2122" s="2">
        <v>2</v>
      </c>
      <c r="I2122" s="2">
        <v>0</v>
      </c>
      <c r="J2122" s="2">
        <v>0</v>
      </c>
      <c r="K2122" s="2">
        <v>110500</v>
      </c>
      <c r="L2122" s="2" t="s">
        <v>17</v>
      </c>
      <c r="M2122" s="2" t="s">
        <v>31</v>
      </c>
      <c r="N2122" s="19" t="str">
        <f t="shared" si="0"/>
        <v>SMALL</v>
      </c>
    </row>
    <row r="2123" spans="1:14" ht="15.75" customHeight="1" x14ac:dyDescent="0.2">
      <c r="A2123" s="2">
        <v>6000</v>
      </c>
      <c r="B2123" s="2">
        <v>6</v>
      </c>
      <c r="C2123" s="2">
        <v>6</v>
      </c>
      <c r="D2123" s="2">
        <v>1925</v>
      </c>
      <c r="E2123" s="2">
        <v>1980</v>
      </c>
      <c r="F2123" s="2">
        <v>1103</v>
      </c>
      <c r="G2123" s="2">
        <v>1</v>
      </c>
      <c r="H2123" s="2">
        <v>2</v>
      </c>
      <c r="I2123" s="2">
        <v>1</v>
      </c>
      <c r="J2123" s="2">
        <v>2</v>
      </c>
      <c r="K2123" s="2">
        <v>110500</v>
      </c>
      <c r="L2123" s="2" t="s">
        <v>17</v>
      </c>
      <c r="M2123" s="2" t="s">
        <v>31</v>
      </c>
      <c r="N2123" s="19" t="str">
        <f t="shared" si="0"/>
        <v>SMALL</v>
      </c>
    </row>
    <row r="2124" spans="1:14" ht="15.75" customHeight="1" x14ac:dyDescent="0.2">
      <c r="A2124" s="2">
        <v>4800</v>
      </c>
      <c r="B2124" s="2">
        <v>5</v>
      </c>
      <c r="C2124" s="2">
        <v>5</v>
      </c>
      <c r="D2124" s="2">
        <v>1910</v>
      </c>
      <c r="E2124" s="2">
        <v>2003</v>
      </c>
      <c r="F2124" s="2">
        <v>1360</v>
      </c>
      <c r="G2124" s="2">
        <v>1</v>
      </c>
      <c r="H2124" s="2">
        <v>2</v>
      </c>
      <c r="I2124" s="2">
        <v>0</v>
      </c>
      <c r="J2124" s="2">
        <v>1</v>
      </c>
      <c r="K2124" s="2">
        <v>111000</v>
      </c>
      <c r="L2124" s="2" t="s">
        <v>13</v>
      </c>
      <c r="M2124" s="2" t="s">
        <v>31</v>
      </c>
      <c r="N2124" s="19" t="str">
        <f t="shared" si="0"/>
        <v>SMALL</v>
      </c>
    </row>
    <row r="2125" spans="1:14" ht="15.75" customHeight="1" x14ac:dyDescent="0.2">
      <c r="A2125" s="2">
        <v>5520</v>
      </c>
      <c r="B2125" s="2">
        <v>4</v>
      </c>
      <c r="C2125" s="2">
        <v>6</v>
      </c>
      <c r="D2125" s="2">
        <v>1920</v>
      </c>
      <c r="E2125" s="2">
        <v>1980</v>
      </c>
      <c r="F2125" s="2">
        <v>1657</v>
      </c>
      <c r="G2125" s="2">
        <v>1</v>
      </c>
      <c r="H2125" s="2">
        <v>4</v>
      </c>
      <c r="I2125" s="2">
        <v>1</v>
      </c>
      <c r="J2125" s="2">
        <v>1</v>
      </c>
      <c r="K2125" s="2">
        <v>111500</v>
      </c>
      <c r="L2125" s="2" t="s">
        <v>13</v>
      </c>
      <c r="M2125" s="2" t="s">
        <v>31</v>
      </c>
      <c r="N2125" s="19" t="str">
        <f t="shared" si="0"/>
        <v>SMALL</v>
      </c>
    </row>
    <row r="2126" spans="1:14" ht="15.75" customHeight="1" x14ac:dyDescent="0.2">
      <c r="A2126" s="2">
        <v>7745</v>
      </c>
      <c r="B2126" s="2">
        <v>4</v>
      </c>
      <c r="C2126" s="2">
        <v>6</v>
      </c>
      <c r="D2126" s="2">
        <v>1900</v>
      </c>
      <c r="E2126" s="2">
        <v>1950</v>
      </c>
      <c r="F2126" s="2">
        <v>1951</v>
      </c>
      <c r="G2126" s="2">
        <v>2</v>
      </c>
      <c r="H2126" s="2">
        <v>4</v>
      </c>
      <c r="I2126" s="2">
        <v>0</v>
      </c>
      <c r="J2126" s="2">
        <v>2</v>
      </c>
      <c r="K2126" s="2">
        <v>111500</v>
      </c>
      <c r="L2126" s="2" t="s">
        <v>13</v>
      </c>
      <c r="M2126" s="2" t="s">
        <v>31</v>
      </c>
      <c r="N2126" s="19" t="str">
        <f t="shared" si="0"/>
        <v>SMALL</v>
      </c>
    </row>
    <row r="2127" spans="1:14" ht="15.75" customHeight="1" x14ac:dyDescent="0.2">
      <c r="A2127" s="2">
        <v>5633</v>
      </c>
      <c r="B2127" s="2">
        <v>5</v>
      </c>
      <c r="C2127" s="2">
        <v>7</v>
      </c>
      <c r="D2127" s="2">
        <v>1925</v>
      </c>
      <c r="E2127" s="2">
        <v>1950</v>
      </c>
      <c r="F2127" s="2">
        <v>844</v>
      </c>
      <c r="G2127" s="2">
        <v>1</v>
      </c>
      <c r="H2127" s="2">
        <v>2</v>
      </c>
      <c r="I2127" s="2">
        <v>0</v>
      </c>
      <c r="J2127" s="2">
        <v>1</v>
      </c>
      <c r="K2127" s="2">
        <v>111500</v>
      </c>
      <c r="L2127" s="2" t="s">
        <v>13</v>
      </c>
      <c r="M2127" s="2" t="s">
        <v>31</v>
      </c>
      <c r="N2127" s="19" t="str">
        <f t="shared" si="0"/>
        <v>SMALL</v>
      </c>
    </row>
    <row r="2128" spans="1:14" ht="15.75" customHeight="1" x14ac:dyDescent="0.2">
      <c r="A2128" s="2">
        <v>7000</v>
      </c>
      <c r="B2128" s="2">
        <v>6</v>
      </c>
      <c r="C2128" s="2">
        <v>6</v>
      </c>
      <c r="D2128" s="2">
        <v>1924</v>
      </c>
      <c r="E2128" s="2">
        <v>1950</v>
      </c>
      <c r="F2128" s="2">
        <v>1310</v>
      </c>
      <c r="G2128" s="2">
        <v>2</v>
      </c>
      <c r="H2128" s="2">
        <v>2</v>
      </c>
      <c r="I2128" s="2">
        <v>0</v>
      </c>
      <c r="J2128" s="2">
        <v>1</v>
      </c>
      <c r="K2128" s="2">
        <v>112000</v>
      </c>
      <c r="L2128" s="2" t="s">
        <v>17</v>
      </c>
      <c r="M2128" s="2" t="s">
        <v>31</v>
      </c>
      <c r="N2128" s="19" t="str">
        <f t="shared" si="0"/>
        <v>SMALL</v>
      </c>
    </row>
    <row r="2129" spans="1:14" ht="15.75" customHeight="1" x14ac:dyDescent="0.2">
      <c r="A2129" s="2">
        <v>6000</v>
      </c>
      <c r="B2129" s="2">
        <v>5</v>
      </c>
      <c r="C2129" s="2">
        <v>6</v>
      </c>
      <c r="D2129" s="2">
        <v>1957</v>
      </c>
      <c r="E2129" s="2">
        <v>1957</v>
      </c>
      <c r="F2129" s="2">
        <v>928</v>
      </c>
      <c r="G2129" s="2">
        <v>1</v>
      </c>
      <c r="H2129" s="2">
        <v>3</v>
      </c>
      <c r="I2129" s="2">
        <v>0</v>
      </c>
      <c r="J2129" s="2">
        <v>1</v>
      </c>
      <c r="K2129" s="2">
        <v>112500</v>
      </c>
      <c r="L2129" s="2" t="s">
        <v>13</v>
      </c>
      <c r="M2129" s="2" t="s">
        <v>31</v>
      </c>
      <c r="N2129" s="19" t="str">
        <f t="shared" si="0"/>
        <v>SMALL</v>
      </c>
    </row>
    <row r="2130" spans="1:14" ht="15.75" customHeight="1" x14ac:dyDescent="0.2">
      <c r="A2130" s="2">
        <v>15783</v>
      </c>
      <c r="B2130" s="2">
        <v>5</v>
      </c>
      <c r="C2130" s="2">
        <v>5</v>
      </c>
      <c r="D2130" s="2">
        <v>1952</v>
      </c>
      <c r="E2130" s="2">
        <v>1952</v>
      </c>
      <c r="F2130" s="2">
        <v>924</v>
      </c>
      <c r="G2130" s="2">
        <v>1</v>
      </c>
      <c r="H2130" s="2">
        <v>2</v>
      </c>
      <c r="I2130" s="2">
        <v>0</v>
      </c>
      <c r="J2130" s="2">
        <v>1</v>
      </c>
      <c r="K2130" s="2">
        <v>112500</v>
      </c>
      <c r="L2130" s="2" t="s">
        <v>13</v>
      </c>
      <c r="M2130" s="2" t="s">
        <v>31</v>
      </c>
      <c r="N2130" s="19" t="str">
        <f t="shared" si="0"/>
        <v>BIG</v>
      </c>
    </row>
    <row r="2131" spans="1:14" ht="15.75" customHeight="1" x14ac:dyDescent="0.2">
      <c r="A2131" s="2">
        <v>4456</v>
      </c>
      <c r="B2131" s="2">
        <v>4</v>
      </c>
      <c r="C2131" s="2">
        <v>5</v>
      </c>
      <c r="D2131" s="2">
        <v>1920</v>
      </c>
      <c r="E2131" s="2">
        <v>2008</v>
      </c>
      <c r="F2131" s="2">
        <v>1452</v>
      </c>
      <c r="G2131" s="2">
        <v>2</v>
      </c>
      <c r="H2131" s="2">
        <v>2</v>
      </c>
      <c r="I2131" s="2">
        <v>0</v>
      </c>
      <c r="J2131" s="2">
        <v>0</v>
      </c>
      <c r="K2131" s="2">
        <v>113000</v>
      </c>
      <c r="L2131" s="2" t="s">
        <v>13</v>
      </c>
      <c r="M2131" s="2" t="s">
        <v>31</v>
      </c>
      <c r="N2131" s="19" t="str">
        <f t="shared" si="0"/>
        <v>SMALL</v>
      </c>
    </row>
    <row r="2132" spans="1:14" ht="15.75" customHeight="1" x14ac:dyDescent="0.2">
      <c r="A2132" s="2">
        <v>5680</v>
      </c>
      <c r="B2132" s="2">
        <v>5</v>
      </c>
      <c r="C2132" s="2">
        <v>4</v>
      </c>
      <c r="D2132" s="2">
        <v>1901</v>
      </c>
      <c r="E2132" s="2">
        <v>1950</v>
      </c>
      <c r="F2132" s="2">
        <v>1173</v>
      </c>
      <c r="G2132" s="2">
        <v>2</v>
      </c>
      <c r="H2132" s="2">
        <v>3</v>
      </c>
      <c r="I2132" s="2">
        <v>0</v>
      </c>
      <c r="J2132" s="2">
        <v>1</v>
      </c>
      <c r="K2132" s="2">
        <v>113000</v>
      </c>
      <c r="L2132" s="2" t="s">
        <v>13</v>
      </c>
      <c r="M2132" s="2" t="s">
        <v>31</v>
      </c>
      <c r="N2132" s="19" t="str">
        <f t="shared" si="0"/>
        <v>SMALL</v>
      </c>
    </row>
    <row r="2133" spans="1:14" ht="15.75" customHeight="1" x14ac:dyDescent="0.2">
      <c r="A2133" s="2">
        <v>8146</v>
      </c>
      <c r="B2133" s="2">
        <v>4</v>
      </c>
      <c r="C2133" s="2">
        <v>8</v>
      </c>
      <c r="D2133" s="2">
        <v>1900</v>
      </c>
      <c r="E2133" s="2">
        <v>2003</v>
      </c>
      <c r="F2133" s="2">
        <v>1039</v>
      </c>
      <c r="G2133" s="2">
        <v>1</v>
      </c>
      <c r="H2133" s="2">
        <v>2</v>
      </c>
      <c r="I2133" s="2">
        <v>0</v>
      </c>
      <c r="J2133" s="2">
        <v>1</v>
      </c>
      <c r="K2133" s="2">
        <v>114000</v>
      </c>
      <c r="L2133" s="2" t="s">
        <v>17</v>
      </c>
      <c r="M2133" s="2" t="s">
        <v>31</v>
      </c>
      <c r="N2133" s="19" t="str">
        <f t="shared" si="0"/>
        <v>SMALL</v>
      </c>
    </row>
    <row r="2134" spans="1:14" ht="15.75" customHeight="1" x14ac:dyDescent="0.2">
      <c r="A2134" s="2">
        <v>7506</v>
      </c>
      <c r="B2134" s="2">
        <v>5</v>
      </c>
      <c r="C2134" s="2">
        <v>8</v>
      </c>
      <c r="D2134" s="2">
        <v>1925</v>
      </c>
      <c r="E2134" s="2">
        <v>1950</v>
      </c>
      <c r="F2134" s="2">
        <v>1159</v>
      </c>
      <c r="G2134" s="2">
        <v>1</v>
      </c>
      <c r="H2134" s="2">
        <v>3</v>
      </c>
      <c r="I2134" s="2">
        <v>0</v>
      </c>
      <c r="J2134" s="2">
        <v>1</v>
      </c>
      <c r="K2134" s="2">
        <v>114000</v>
      </c>
      <c r="L2134" s="2" t="s">
        <v>17</v>
      </c>
      <c r="M2134" s="2" t="s">
        <v>31</v>
      </c>
      <c r="N2134" s="19" t="str">
        <f t="shared" si="0"/>
        <v>SMALL</v>
      </c>
    </row>
    <row r="2135" spans="1:14" ht="15.75" customHeight="1" x14ac:dyDescent="0.2">
      <c r="A2135" s="2">
        <v>9143</v>
      </c>
      <c r="B2135" s="2">
        <v>5</v>
      </c>
      <c r="C2135" s="2">
        <v>7</v>
      </c>
      <c r="D2135" s="2">
        <v>1900</v>
      </c>
      <c r="E2135" s="2">
        <v>2003</v>
      </c>
      <c r="F2135" s="2">
        <v>1017</v>
      </c>
      <c r="G2135" s="2">
        <v>1</v>
      </c>
      <c r="H2135" s="2">
        <v>2</v>
      </c>
      <c r="I2135" s="2">
        <v>0</v>
      </c>
      <c r="J2135" s="2">
        <v>1</v>
      </c>
      <c r="K2135" s="2">
        <v>114000</v>
      </c>
      <c r="L2135" s="2" t="s">
        <v>13</v>
      </c>
      <c r="M2135" s="2" t="s">
        <v>31</v>
      </c>
      <c r="N2135" s="19" t="str">
        <f t="shared" si="0"/>
        <v>SMALL</v>
      </c>
    </row>
    <row r="2136" spans="1:14" ht="15.75" customHeight="1" x14ac:dyDescent="0.2">
      <c r="A2136" s="2">
        <v>4571</v>
      </c>
      <c r="B2136" s="2">
        <v>5</v>
      </c>
      <c r="C2136" s="2">
        <v>7</v>
      </c>
      <c r="D2136" s="2">
        <v>1910</v>
      </c>
      <c r="E2136" s="2">
        <v>1950</v>
      </c>
      <c r="F2136" s="2">
        <v>1232</v>
      </c>
      <c r="G2136" s="2">
        <v>1</v>
      </c>
      <c r="H2136" s="2">
        <v>3</v>
      </c>
      <c r="I2136" s="2">
        <v>0</v>
      </c>
      <c r="J2136" s="2">
        <v>2</v>
      </c>
      <c r="K2136" s="2">
        <v>114000</v>
      </c>
      <c r="L2136" s="2" t="s">
        <v>13</v>
      </c>
      <c r="M2136" s="2" t="s">
        <v>31</v>
      </c>
      <c r="N2136" s="19" t="str">
        <f t="shared" si="0"/>
        <v>SMALL</v>
      </c>
    </row>
    <row r="2137" spans="1:14" ht="15.75" customHeight="1" x14ac:dyDescent="0.2">
      <c r="A2137" s="2">
        <v>3600</v>
      </c>
      <c r="B2137" s="2">
        <v>6</v>
      </c>
      <c r="C2137" s="2">
        <v>7</v>
      </c>
      <c r="D2137" s="2">
        <v>1910</v>
      </c>
      <c r="E2137" s="2">
        <v>1993</v>
      </c>
      <c r="F2137" s="2">
        <v>1368</v>
      </c>
      <c r="G2137" s="2">
        <v>1</v>
      </c>
      <c r="H2137" s="2">
        <v>3</v>
      </c>
      <c r="I2137" s="2">
        <v>0</v>
      </c>
      <c r="J2137" s="2">
        <v>1</v>
      </c>
      <c r="K2137" s="2">
        <v>114504</v>
      </c>
      <c r="L2137" s="2" t="s">
        <v>13</v>
      </c>
      <c r="M2137" s="2" t="s">
        <v>31</v>
      </c>
      <c r="N2137" s="19" t="str">
        <f t="shared" si="0"/>
        <v>SMALL</v>
      </c>
    </row>
    <row r="2138" spans="1:14" ht="15.75" customHeight="1" x14ac:dyDescent="0.2">
      <c r="A2138" s="2">
        <v>8960</v>
      </c>
      <c r="B2138" s="2">
        <v>5</v>
      </c>
      <c r="C2138" s="2">
        <v>6</v>
      </c>
      <c r="D2138" s="2">
        <v>1927</v>
      </c>
      <c r="E2138" s="2">
        <v>1950</v>
      </c>
      <c r="F2138" s="2">
        <v>1028</v>
      </c>
      <c r="G2138" s="2">
        <v>1</v>
      </c>
      <c r="H2138" s="2">
        <v>2</v>
      </c>
      <c r="I2138" s="2">
        <v>1</v>
      </c>
      <c r="J2138" s="2">
        <v>2</v>
      </c>
      <c r="K2138" s="2">
        <v>115000</v>
      </c>
      <c r="L2138" s="2" t="s">
        <v>13</v>
      </c>
      <c r="M2138" s="2" t="s">
        <v>31</v>
      </c>
      <c r="N2138" s="19" t="str">
        <f t="shared" si="0"/>
        <v>SMALL</v>
      </c>
    </row>
    <row r="2139" spans="1:14" ht="15.75" customHeight="1" x14ac:dyDescent="0.2">
      <c r="A2139" s="2">
        <v>3950</v>
      </c>
      <c r="B2139" s="2">
        <v>6</v>
      </c>
      <c r="C2139" s="2">
        <v>8</v>
      </c>
      <c r="D2139" s="2">
        <v>1926</v>
      </c>
      <c r="E2139" s="2">
        <v>2004</v>
      </c>
      <c r="F2139" s="2">
        <v>1224</v>
      </c>
      <c r="G2139" s="2">
        <v>1</v>
      </c>
      <c r="H2139" s="2">
        <v>3</v>
      </c>
      <c r="I2139" s="2">
        <v>0</v>
      </c>
      <c r="J2139" s="2">
        <v>1</v>
      </c>
      <c r="K2139" s="2">
        <v>115000</v>
      </c>
      <c r="L2139" s="2" t="s">
        <v>13</v>
      </c>
      <c r="M2139" s="2" t="s">
        <v>31</v>
      </c>
      <c r="N2139" s="19" t="str">
        <f t="shared" si="0"/>
        <v>SMALL</v>
      </c>
    </row>
    <row r="2140" spans="1:14" ht="15.75" customHeight="1" x14ac:dyDescent="0.2">
      <c r="A2140" s="2">
        <v>6000</v>
      </c>
      <c r="B2140" s="2">
        <v>5</v>
      </c>
      <c r="C2140" s="2">
        <v>5</v>
      </c>
      <c r="D2140" s="2">
        <v>1948</v>
      </c>
      <c r="E2140" s="2">
        <v>1950</v>
      </c>
      <c r="F2140" s="2">
        <v>789</v>
      </c>
      <c r="G2140" s="2">
        <v>1</v>
      </c>
      <c r="H2140" s="2">
        <v>2</v>
      </c>
      <c r="I2140" s="2">
        <v>0</v>
      </c>
      <c r="J2140" s="2">
        <v>1</v>
      </c>
      <c r="K2140" s="2">
        <v>115000</v>
      </c>
      <c r="L2140" s="2" t="s">
        <v>13</v>
      </c>
      <c r="M2140" s="2" t="s">
        <v>31</v>
      </c>
      <c r="N2140" s="19" t="str">
        <f t="shared" si="0"/>
        <v>SMALL</v>
      </c>
    </row>
    <row r="2141" spans="1:14" ht="15.75" customHeight="1" x14ac:dyDescent="0.2">
      <c r="A2141" s="2">
        <v>8516</v>
      </c>
      <c r="B2141" s="2">
        <v>4</v>
      </c>
      <c r="C2141" s="2">
        <v>6</v>
      </c>
      <c r="D2141" s="2">
        <v>1958</v>
      </c>
      <c r="E2141" s="2">
        <v>2006</v>
      </c>
      <c r="F2141" s="2">
        <v>1093</v>
      </c>
      <c r="G2141" s="2">
        <v>1</v>
      </c>
      <c r="H2141" s="2">
        <v>2</v>
      </c>
      <c r="I2141" s="2">
        <v>0</v>
      </c>
      <c r="J2141" s="2">
        <v>1</v>
      </c>
      <c r="K2141" s="2">
        <v>115500</v>
      </c>
      <c r="L2141" s="2" t="s">
        <v>13</v>
      </c>
      <c r="M2141" s="2" t="s">
        <v>31</v>
      </c>
      <c r="N2141" s="19" t="str">
        <f t="shared" si="0"/>
        <v>SMALL</v>
      </c>
    </row>
    <row r="2142" spans="1:14" ht="15.75" customHeight="1" x14ac:dyDescent="0.2">
      <c r="A2142" s="2">
        <v>4400</v>
      </c>
      <c r="B2142" s="2">
        <v>6</v>
      </c>
      <c r="C2142" s="2">
        <v>8</v>
      </c>
      <c r="D2142" s="2">
        <v>1920</v>
      </c>
      <c r="E2142" s="2">
        <v>1950</v>
      </c>
      <c r="F2142" s="2">
        <v>1118</v>
      </c>
      <c r="G2142" s="2">
        <v>1</v>
      </c>
      <c r="H2142" s="2">
        <v>2</v>
      </c>
      <c r="I2142" s="2">
        <v>0</v>
      </c>
      <c r="J2142" s="2">
        <v>2</v>
      </c>
      <c r="K2142" s="2">
        <v>116000</v>
      </c>
      <c r="L2142" s="2" t="s">
        <v>13</v>
      </c>
      <c r="M2142" s="2" t="s">
        <v>31</v>
      </c>
      <c r="N2142" s="19" t="str">
        <f t="shared" si="0"/>
        <v>SMALL</v>
      </c>
    </row>
    <row r="2143" spans="1:14" ht="15.75" customHeight="1" x14ac:dyDescent="0.2">
      <c r="A2143" s="2">
        <v>5700</v>
      </c>
      <c r="B2143" s="2">
        <v>7</v>
      </c>
      <c r="C2143" s="2">
        <v>7</v>
      </c>
      <c r="D2143" s="2">
        <v>1926</v>
      </c>
      <c r="E2143" s="2">
        <v>1950</v>
      </c>
      <c r="F2143" s="2">
        <v>1111</v>
      </c>
      <c r="G2143" s="2">
        <v>1</v>
      </c>
      <c r="H2143" s="2">
        <v>2</v>
      </c>
      <c r="I2143" s="2">
        <v>1</v>
      </c>
      <c r="J2143" s="2">
        <v>1</v>
      </c>
      <c r="K2143" s="2">
        <v>116900</v>
      </c>
      <c r="L2143" s="2" t="s">
        <v>13</v>
      </c>
      <c r="M2143" s="2" t="s">
        <v>31</v>
      </c>
      <c r="N2143" s="19" t="str">
        <f t="shared" si="0"/>
        <v>SMALL</v>
      </c>
    </row>
    <row r="2144" spans="1:14" ht="15.75" customHeight="1" x14ac:dyDescent="0.2">
      <c r="A2144" s="2">
        <v>5680</v>
      </c>
      <c r="B2144" s="2">
        <v>5</v>
      </c>
      <c r="C2144" s="2">
        <v>3</v>
      </c>
      <c r="D2144" s="2">
        <v>1901</v>
      </c>
      <c r="E2144" s="2">
        <v>1950</v>
      </c>
      <c r="F2144" s="2">
        <v>1214</v>
      </c>
      <c r="G2144" s="2">
        <v>1</v>
      </c>
      <c r="H2144" s="2">
        <v>2</v>
      </c>
      <c r="I2144" s="2">
        <v>0</v>
      </c>
      <c r="J2144" s="2">
        <v>1</v>
      </c>
      <c r="K2144" s="2">
        <v>117000</v>
      </c>
      <c r="L2144" s="2" t="s">
        <v>13</v>
      </c>
      <c r="M2144" s="2" t="s">
        <v>31</v>
      </c>
      <c r="N2144" s="19" t="str">
        <f t="shared" si="0"/>
        <v>SMALL</v>
      </c>
    </row>
    <row r="2145" spans="1:14" ht="15.75" customHeight="1" x14ac:dyDescent="0.2">
      <c r="A2145" s="2">
        <v>5400</v>
      </c>
      <c r="B2145" s="2">
        <v>5</v>
      </c>
      <c r="C2145" s="2">
        <v>7</v>
      </c>
      <c r="D2145" s="2">
        <v>1954</v>
      </c>
      <c r="E2145" s="2">
        <v>2000</v>
      </c>
      <c r="F2145" s="2">
        <v>833</v>
      </c>
      <c r="G2145" s="2">
        <v>1</v>
      </c>
      <c r="H2145" s="2">
        <v>2</v>
      </c>
      <c r="I2145" s="2">
        <v>0</v>
      </c>
      <c r="J2145" s="2">
        <v>1</v>
      </c>
      <c r="K2145" s="2">
        <v>117000</v>
      </c>
      <c r="L2145" s="2" t="s">
        <v>17</v>
      </c>
      <c r="M2145" s="2" t="s">
        <v>31</v>
      </c>
      <c r="N2145" s="19" t="str">
        <f t="shared" si="0"/>
        <v>SMALL</v>
      </c>
    </row>
    <row r="2146" spans="1:14" ht="15.75" customHeight="1" x14ac:dyDescent="0.2">
      <c r="A2146" s="2">
        <v>5310</v>
      </c>
      <c r="B2146" s="2">
        <v>6</v>
      </c>
      <c r="C2146" s="2">
        <v>8</v>
      </c>
      <c r="D2146" s="2">
        <v>1910</v>
      </c>
      <c r="E2146" s="2">
        <v>2003</v>
      </c>
      <c r="F2146" s="2">
        <v>1635</v>
      </c>
      <c r="G2146" s="2">
        <v>1</v>
      </c>
      <c r="H2146" s="2">
        <v>2</v>
      </c>
      <c r="I2146" s="2">
        <v>0</v>
      </c>
      <c r="J2146" s="2">
        <v>1</v>
      </c>
      <c r="K2146" s="2">
        <v>117000</v>
      </c>
      <c r="L2146" s="2" t="s">
        <v>17</v>
      </c>
      <c r="M2146" s="2" t="s">
        <v>31</v>
      </c>
      <c r="N2146" s="19" t="str">
        <f t="shared" si="0"/>
        <v>SMALL</v>
      </c>
    </row>
    <row r="2147" spans="1:14" ht="15.75" customHeight="1" x14ac:dyDescent="0.2">
      <c r="A2147" s="2">
        <v>9900</v>
      </c>
      <c r="B2147" s="2">
        <v>6</v>
      </c>
      <c r="C2147" s="2">
        <v>4</v>
      </c>
      <c r="D2147" s="2">
        <v>1880</v>
      </c>
      <c r="E2147" s="2">
        <v>1950</v>
      </c>
      <c r="F2147" s="2">
        <v>2210</v>
      </c>
      <c r="G2147" s="2">
        <v>2</v>
      </c>
      <c r="H2147" s="2">
        <v>5</v>
      </c>
      <c r="I2147" s="2">
        <v>0</v>
      </c>
      <c r="J2147" s="2">
        <v>1</v>
      </c>
      <c r="K2147" s="2">
        <v>117500</v>
      </c>
      <c r="L2147" s="2" t="s">
        <v>13</v>
      </c>
      <c r="M2147" s="2" t="s">
        <v>31</v>
      </c>
      <c r="N2147" s="19" t="str">
        <f t="shared" si="0"/>
        <v>BIG</v>
      </c>
    </row>
    <row r="2148" spans="1:14" ht="15.75" customHeight="1" x14ac:dyDescent="0.2">
      <c r="A2148" s="2">
        <v>11426</v>
      </c>
      <c r="B2148" s="2">
        <v>4</v>
      </c>
      <c r="C2148" s="2">
        <v>6</v>
      </c>
      <c r="D2148" s="2">
        <v>1910</v>
      </c>
      <c r="E2148" s="2">
        <v>1996</v>
      </c>
      <c r="F2148" s="2">
        <v>1594</v>
      </c>
      <c r="G2148" s="2">
        <v>2</v>
      </c>
      <c r="H2148" s="2">
        <v>3</v>
      </c>
      <c r="I2148" s="2">
        <v>0</v>
      </c>
      <c r="J2148" s="2">
        <v>0</v>
      </c>
      <c r="K2148" s="2">
        <v>118000</v>
      </c>
      <c r="L2148" s="2" t="s">
        <v>13</v>
      </c>
      <c r="M2148" s="2" t="s">
        <v>31</v>
      </c>
      <c r="N2148" s="19" t="str">
        <f t="shared" si="0"/>
        <v>BIG</v>
      </c>
    </row>
    <row r="2149" spans="1:14" ht="15.75" customHeight="1" x14ac:dyDescent="0.2">
      <c r="A2149" s="2">
        <v>7200</v>
      </c>
      <c r="B2149" s="2">
        <v>5</v>
      </c>
      <c r="C2149" s="2">
        <v>7</v>
      </c>
      <c r="D2149" s="2">
        <v>1940</v>
      </c>
      <c r="E2149" s="2">
        <v>1992</v>
      </c>
      <c r="F2149" s="2">
        <v>804</v>
      </c>
      <c r="G2149" s="2">
        <v>1</v>
      </c>
      <c r="H2149" s="2">
        <v>2</v>
      </c>
      <c r="I2149" s="2">
        <v>2</v>
      </c>
      <c r="J2149" s="2">
        <v>1</v>
      </c>
      <c r="K2149" s="2">
        <v>119000</v>
      </c>
      <c r="L2149" s="2" t="s">
        <v>17</v>
      </c>
      <c r="M2149" s="2" t="s">
        <v>31</v>
      </c>
      <c r="N2149" s="19" t="str">
        <f t="shared" si="0"/>
        <v>SMALL</v>
      </c>
    </row>
    <row r="2150" spans="1:14" ht="15.75" customHeight="1" x14ac:dyDescent="0.2">
      <c r="A2150" s="2">
        <v>6900</v>
      </c>
      <c r="B2150" s="2">
        <v>6</v>
      </c>
      <c r="C2150" s="2">
        <v>7</v>
      </c>
      <c r="D2150" s="2">
        <v>1938</v>
      </c>
      <c r="E2150" s="2">
        <v>2000</v>
      </c>
      <c r="F2150" s="2">
        <v>1251</v>
      </c>
      <c r="G2150" s="2">
        <v>1</v>
      </c>
      <c r="H2150" s="2">
        <v>3</v>
      </c>
      <c r="I2150" s="2">
        <v>0</v>
      </c>
      <c r="J2150" s="2">
        <v>1</v>
      </c>
      <c r="K2150" s="2">
        <v>119000</v>
      </c>
      <c r="L2150" s="2" t="s">
        <v>13</v>
      </c>
      <c r="M2150" s="2" t="s">
        <v>31</v>
      </c>
      <c r="N2150" s="19" t="str">
        <f t="shared" si="0"/>
        <v>SMALL</v>
      </c>
    </row>
    <row r="2151" spans="1:14" ht="15.75" customHeight="1" x14ac:dyDescent="0.2">
      <c r="A2151" s="2">
        <v>3600</v>
      </c>
      <c r="B2151" s="2">
        <v>6</v>
      </c>
      <c r="C2151" s="2">
        <v>7</v>
      </c>
      <c r="D2151" s="2">
        <v>1917</v>
      </c>
      <c r="E2151" s="2">
        <v>2007</v>
      </c>
      <c r="F2151" s="2">
        <v>1288</v>
      </c>
      <c r="G2151" s="2">
        <v>1</v>
      </c>
      <c r="H2151" s="2">
        <v>3</v>
      </c>
      <c r="I2151" s="2">
        <v>1</v>
      </c>
      <c r="J2151" s="2">
        <v>1</v>
      </c>
      <c r="K2151" s="2">
        <v>119000</v>
      </c>
      <c r="L2151" s="2" t="s">
        <v>13</v>
      </c>
      <c r="M2151" s="2" t="s">
        <v>31</v>
      </c>
      <c r="N2151" s="19" t="str">
        <f t="shared" si="0"/>
        <v>SMALL</v>
      </c>
    </row>
    <row r="2152" spans="1:14" ht="15.75" customHeight="1" x14ac:dyDescent="0.2">
      <c r="A2152" s="2">
        <v>5400</v>
      </c>
      <c r="B2152" s="2">
        <v>6</v>
      </c>
      <c r="C2152" s="2">
        <v>6</v>
      </c>
      <c r="D2152" s="2">
        <v>1920</v>
      </c>
      <c r="E2152" s="2">
        <v>1950</v>
      </c>
      <c r="F2152" s="2">
        <v>1480</v>
      </c>
      <c r="G2152" s="2">
        <v>1</v>
      </c>
      <c r="H2152" s="2">
        <v>3</v>
      </c>
      <c r="I2152" s="2">
        <v>0</v>
      </c>
      <c r="J2152" s="2">
        <v>1</v>
      </c>
      <c r="K2152" s="2">
        <v>119000</v>
      </c>
      <c r="L2152" s="2" t="s">
        <v>13</v>
      </c>
      <c r="M2152" s="2" t="s">
        <v>31</v>
      </c>
      <c r="N2152" s="19" t="str">
        <f t="shared" si="0"/>
        <v>SMALL</v>
      </c>
    </row>
    <row r="2153" spans="1:14" ht="15.75" customHeight="1" x14ac:dyDescent="0.2">
      <c r="A2153" s="2">
        <v>7628</v>
      </c>
      <c r="B2153" s="2">
        <v>4</v>
      </c>
      <c r="C2153" s="2">
        <v>6</v>
      </c>
      <c r="D2153" s="2">
        <v>1940</v>
      </c>
      <c r="E2153" s="2">
        <v>1985</v>
      </c>
      <c r="F2153" s="2">
        <v>1656</v>
      </c>
      <c r="G2153" s="2">
        <v>2</v>
      </c>
      <c r="H2153" s="2">
        <v>2</v>
      </c>
      <c r="I2153" s="2">
        <v>0</v>
      </c>
      <c r="J2153" s="2">
        <v>2</v>
      </c>
      <c r="K2153" s="2">
        <v>119164</v>
      </c>
      <c r="L2153" s="2" t="s">
        <v>17</v>
      </c>
      <c r="M2153" s="2" t="s">
        <v>31</v>
      </c>
      <c r="N2153" s="19" t="str">
        <f t="shared" si="0"/>
        <v>SMALL</v>
      </c>
    </row>
    <row r="2154" spans="1:14" ht="15.75" customHeight="1" x14ac:dyDescent="0.2">
      <c r="A2154" s="2">
        <v>7800</v>
      </c>
      <c r="B2154" s="2">
        <v>5</v>
      </c>
      <c r="C2154" s="2">
        <v>7</v>
      </c>
      <c r="D2154" s="2">
        <v>1939</v>
      </c>
      <c r="E2154" s="2">
        <v>1950</v>
      </c>
      <c r="F2154" s="2">
        <v>1118</v>
      </c>
      <c r="G2154" s="2">
        <v>1</v>
      </c>
      <c r="H2154" s="2">
        <v>3</v>
      </c>
      <c r="I2154" s="2">
        <v>1</v>
      </c>
      <c r="J2154" s="2">
        <v>2</v>
      </c>
      <c r="K2154" s="2">
        <v>119900</v>
      </c>
      <c r="L2154" s="2" t="s">
        <v>13</v>
      </c>
      <c r="M2154" s="2" t="s">
        <v>31</v>
      </c>
      <c r="N2154" s="19" t="str">
        <f t="shared" si="0"/>
        <v>SMALL</v>
      </c>
    </row>
    <row r="2155" spans="1:14" ht="15.75" customHeight="1" x14ac:dyDescent="0.2">
      <c r="A2155" s="2">
        <v>5400</v>
      </c>
      <c r="B2155" s="2">
        <v>7</v>
      </c>
      <c r="C2155" s="2">
        <v>6</v>
      </c>
      <c r="D2155" s="2">
        <v>1920</v>
      </c>
      <c r="E2155" s="2">
        <v>2006</v>
      </c>
      <c r="F2155" s="2">
        <v>1027</v>
      </c>
      <c r="G2155" s="2">
        <v>1</v>
      </c>
      <c r="H2155" s="2">
        <v>2</v>
      </c>
      <c r="I2155" s="2">
        <v>1</v>
      </c>
      <c r="J2155" s="2">
        <v>0</v>
      </c>
      <c r="K2155" s="2">
        <v>120000</v>
      </c>
      <c r="L2155" s="2" t="s">
        <v>13</v>
      </c>
      <c r="M2155" s="2" t="s">
        <v>31</v>
      </c>
      <c r="N2155" s="19" t="str">
        <f t="shared" si="0"/>
        <v>SMALL</v>
      </c>
    </row>
    <row r="2156" spans="1:14" ht="15.75" customHeight="1" x14ac:dyDescent="0.2">
      <c r="A2156" s="2">
        <v>6000</v>
      </c>
      <c r="B2156" s="2">
        <v>3</v>
      </c>
      <c r="C2156" s="2">
        <v>7</v>
      </c>
      <c r="D2156" s="2">
        <v>1948</v>
      </c>
      <c r="E2156" s="2">
        <v>2002</v>
      </c>
      <c r="F2156" s="2">
        <v>1183</v>
      </c>
      <c r="G2156" s="2">
        <v>1</v>
      </c>
      <c r="H2156" s="2">
        <v>2</v>
      </c>
      <c r="I2156" s="2">
        <v>0</v>
      </c>
      <c r="J2156" s="2">
        <v>1</v>
      </c>
      <c r="K2156" s="2">
        <v>120000</v>
      </c>
      <c r="L2156" s="2" t="s">
        <v>17</v>
      </c>
      <c r="M2156" s="2" t="s">
        <v>31</v>
      </c>
      <c r="N2156" s="19" t="str">
        <f t="shared" si="0"/>
        <v>SMALL</v>
      </c>
    </row>
    <row r="2157" spans="1:14" ht="15.75" customHeight="1" x14ac:dyDescent="0.2">
      <c r="A2157" s="2">
        <v>10800</v>
      </c>
      <c r="B2157" s="2">
        <v>5</v>
      </c>
      <c r="C2157" s="2">
        <v>6</v>
      </c>
      <c r="D2157" s="2">
        <v>1920</v>
      </c>
      <c r="E2157" s="2">
        <v>1950</v>
      </c>
      <c r="F2157" s="2">
        <v>1130</v>
      </c>
      <c r="G2157" s="2">
        <v>1</v>
      </c>
      <c r="H2157" s="2">
        <v>2</v>
      </c>
      <c r="I2157" s="2">
        <v>1</v>
      </c>
      <c r="J2157" s="2">
        <v>2</v>
      </c>
      <c r="K2157" s="2">
        <v>120000</v>
      </c>
      <c r="L2157" s="2" t="s">
        <v>13</v>
      </c>
      <c r="M2157" s="2" t="s">
        <v>31</v>
      </c>
      <c r="N2157" s="19" t="str">
        <f t="shared" si="0"/>
        <v>BIG</v>
      </c>
    </row>
    <row r="2158" spans="1:14" ht="15.75" customHeight="1" x14ac:dyDescent="0.2">
      <c r="A2158" s="2">
        <v>9576</v>
      </c>
      <c r="B2158" s="2">
        <v>6</v>
      </c>
      <c r="C2158" s="2">
        <v>7</v>
      </c>
      <c r="D2158" s="2">
        <v>1945</v>
      </c>
      <c r="E2158" s="2">
        <v>1950</v>
      </c>
      <c r="F2158" s="2">
        <v>1182</v>
      </c>
      <c r="G2158" s="2">
        <v>1</v>
      </c>
      <c r="H2158" s="2">
        <v>3</v>
      </c>
      <c r="I2158" s="2">
        <v>0</v>
      </c>
      <c r="J2158" s="2">
        <v>1</v>
      </c>
      <c r="K2158" s="2">
        <v>120000</v>
      </c>
      <c r="L2158" s="2" t="s">
        <v>13</v>
      </c>
      <c r="M2158" s="2" t="s">
        <v>31</v>
      </c>
      <c r="N2158" s="19" t="str">
        <f t="shared" si="0"/>
        <v>BIG</v>
      </c>
    </row>
    <row r="2159" spans="1:14" ht="15.75" customHeight="1" x14ac:dyDescent="0.2">
      <c r="A2159" s="2">
        <v>3068</v>
      </c>
      <c r="B2159" s="2">
        <v>6</v>
      </c>
      <c r="C2159" s="2">
        <v>8</v>
      </c>
      <c r="D2159" s="2">
        <v>1920</v>
      </c>
      <c r="E2159" s="2">
        <v>1993</v>
      </c>
      <c r="F2159" s="2">
        <v>1324</v>
      </c>
      <c r="G2159" s="2">
        <v>1</v>
      </c>
      <c r="H2159" s="2">
        <v>3</v>
      </c>
      <c r="I2159" s="2">
        <v>0</v>
      </c>
      <c r="J2159" s="2">
        <v>1</v>
      </c>
      <c r="K2159" s="2">
        <v>122000</v>
      </c>
      <c r="L2159" s="2" t="s">
        <v>17</v>
      </c>
      <c r="M2159" s="2" t="s">
        <v>31</v>
      </c>
      <c r="N2159" s="19" t="str">
        <f t="shared" si="0"/>
        <v>SMALL</v>
      </c>
    </row>
    <row r="2160" spans="1:14" ht="15.75" customHeight="1" x14ac:dyDescent="0.2">
      <c r="A2160" s="2">
        <v>5250</v>
      </c>
      <c r="B2160" s="2">
        <v>8</v>
      </c>
      <c r="C2160" s="2">
        <v>5</v>
      </c>
      <c r="D2160" s="2">
        <v>1872</v>
      </c>
      <c r="E2160" s="2">
        <v>1987</v>
      </c>
      <c r="F2160" s="2">
        <v>2358</v>
      </c>
      <c r="G2160" s="2">
        <v>2</v>
      </c>
      <c r="H2160" s="2">
        <v>4</v>
      </c>
      <c r="I2160" s="2">
        <v>0</v>
      </c>
      <c r="J2160" s="2">
        <v>0</v>
      </c>
      <c r="K2160" s="2">
        <v>122000</v>
      </c>
      <c r="L2160" s="2" t="s">
        <v>17</v>
      </c>
      <c r="M2160" s="2" t="s">
        <v>31</v>
      </c>
      <c r="N2160" s="19" t="str">
        <f t="shared" si="0"/>
        <v>SMALL</v>
      </c>
    </row>
    <row r="2161" spans="1:14" ht="15.75" customHeight="1" x14ac:dyDescent="0.2">
      <c r="A2161" s="2">
        <v>10120</v>
      </c>
      <c r="B2161" s="2">
        <v>7</v>
      </c>
      <c r="C2161" s="2">
        <v>4</v>
      </c>
      <c r="D2161" s="2">
        <v>1910</v>
      </c>
      <c r="E2161" s="2">
        <v>1950</v>
      </c>
      <c r="F2161" s="2">
        <v>1889</v>
      </c>
      <c r="G2161" s="2">
        <v>1</v>
      </c>
      <c r="H2161" s="2">
        <v>4</v>
      </c>
      <c r="I2161" s="2">
        <v>1</v>
      </c>
      <c r="J2161" s="2">
        <v>1</v>
      </c>
      <c r="K2161" s="2">
        <v>122000</v>
      </c>
      <c r="L2161" s="2" t="s">
        <v>13</v>
      </c>
      <c r="M2161" s="2" t="s">
        <v>31</v>
      </c>
      <c r="N2161" s="19" t="str">
        <f t="shared" si="0"/>
        <v>BIG</v>
      </c>
    </row>
    <row r="2162" spans="1:14" ht="15.75" customHeight="1" x14ac:dyDescent="0.2">
      <c r="A2162" s="2">
        <v>7308</v>
      </c>
      <c r="B2162" s="2">
        <v>5</v>
      </c>
      <c r="C2162" s="2">
        <v>5</v>
      </c>
      <c r="D2162" s="2">
        <v>1920</v>
      </c>
      <c r="E2162" s="2">
        <v>1950</v>
      </c>
      <c r="F2162" s="2">
        <v>1740</v>
      </c>
      <c r="G2162" s="2">
        <v>1</v>
      </c>
      <c r="H2162" s="2">
        <v>2</v>
      </c>
      <c r="I2162" s="2">
        <v>1</v>
      </c>
      <c r="J2162" s="2">
        <v>1</v>
      </c>
      <c r="K2162" s="2">
        <v>122250</v>
      </c>
      <c r="L2162" s="2" t="s">
        <v>26</v>
      </c>
      <c r="M2162" s="2" t="s">
        <v>31</v>
      </c>
      <c r="N2162" s="19" t="str">
        <f t="shared" si="0"/>
        <v>SMALL</v>
      </c>
    </row>
    <row r="2163" spans="1:14" ht="15.75" customHeight="1" x14ac:dyDescent="0.2">
      <c r="A2163" s="2">
        <v>11340</v>
      </c>
      <c r="B2163" s="2">
        <v>4</v>
      </c>
      <c r="C2163" s="2">
        <v>6</v>
      </c>
      <c r="D2163" s="2">
        <v>1885</v>
      </c>
      <c r="E2163" s="2">
        <v>1950</v>
      </c>
      <c r="F2163" s="2">
        <v>2290</v>
      </c>
      <c r="G2163" s="2">
        <v>2</v>
      </c>
      <c r="H2163" s="2">
        <v>4</v>
      </c>
      <c r="I2163" s="2">
        <v>0</v>
      </c>
      <c r="J2163" s="2">
        <v>2</v>
      </c>
      <c r="K2163" s="2">
        <v>122500</v>
      </c>
      <c r="L2163" s="2" t="s">
        <v>13</v>
      </c>
      <c r="M2163" s="2" t="s">
        <v>31</v>
      </c>
      <c r="N2163" s="19" t="str">
        <f t="shared" si="0"/>
        <v>BIG</v>
      </c>
    </row>
    <row r="2164" spans="1:14" ht="15.75" customHeight="1" x14ac:dyDescent="0.2">
      <c r="A2164" s="2">
        <v>9184</v>
      </c>
      <c r="B2164" s="2">
        <v>5</v>
      </c>
      <c r="C2164" s="2">
        <v>7</v>
      </c>
      <c r="D2164" s="2">
        <v>1948</v>
      </c>
      <c r="E2164" s="2">
        <v>2005</v>
      </c>
      <c r="F2164" s="2">
        <v>1323</v>
      </c>
      <c r="G2164" s="2">
        <v>1</v>
      </c>
      <c r="H2164" s="2">
        <v>3</v>
      </c>
      <c r="I2164" s="2">
        <v>0</v>
      </c>
      <c r="J2164" s="2">
        <v>2</v>
      </c>
      <c r="K2164" s="2">
        <v>122600</v>
      </c>
      <c r="L2164" s="2" t="s">
        <v>13</v>
      </c>
      <c r="M2164" s="2" t="s">
        <v>31</v>
      </c>
      <c r="N2164" s="19" t="str">
        <f t="shared" si="0"/>
        <v>SMALL</v>
      </c>
    </row>
    <row r="2165" spans="1:14" ht="15.75" customHeight="1" x14ac:dyDescent="0.2">
      <c r="A2165" s="2">
        <v>5775</v>
      </c>
      <c r="B2165" s="2">
        <v>6</v>
      </c>
      <c r="C2165" s="2">
        <v>7</v>
      </c>
      <c r="D2165" s="2">
        <v>1915</v>
      </c>
      <c r="E2165" s="2">
        <v>2002</v>
      </c>
      <c r="F2165" s="2">
        <v>1427</v>
      </c>
      <c r="G2165" s="2">
        <v>1</v>
      </c>
      <c r="H2165" s="2">
        <v>3</v>
      </c>
      <c r="I2165" s="2">
        <v>0</v>
      </c>
      <c r="J2165" s="2">
        <v>1</v>
      </c>
      <c r="K2165" s="2">
        <v>123000</v>
      </c>
      <c r="L2165" s="2" t="s">
        <v>13</v>
      </c>
      <c r="M2165" s="2" t="s">
        <v>31</v>
      </c>
      <c r="N2165" s="19" t="str">
        <f t="shared" si="0"/>
        <v>SMALL</v>
      </c>
    </row>
    <row r="2166" spans="1:14" ht="15.75" customHeight="1" x14ac:dyDescent="0.2">
      <c r="A2166" s="2">
        <v>6120</v>
      </c>
      <c r="B2166" s="2">
        <v>5</v>
      </c>
      <c r="C2166" s="2">
        <v>5</v>
      </c>
      <c r="D2166" s="2">
        <v>1923</v>
      </c>
      <c r="E2166" s="2">
        <v>1950</v>
      </c>
      <c r="F2166" s="2">
        <v>1902</v>
      </c>
      <c r="G2166" s="2">
        <v>2</v>
      </c>
      <c r="H2166" s="2">
        <v>4</v>
      </c>
      <c r="I2166" s="2">
        <v>0</v>
      </c>
      <c r="J2166" s="2">
        <v>2</v>
      </c>
      <c r="K2166" s="2">
        <v>123500</v>
      </c>
      <c r="L2166" s="2" t="s">
        <v>13</v>
      </c>
      <c r="M2166" s="2" t="s">
        <v>31</v>
      </c>
      <c r="N2166" s="19" t="str">
        <f t="shared" si="0"/>
        <v>SMALL</v>
      </c>
    </row>
    <row r="2167" spans="1:14" ht="15.75" customHeight="1" x14ac:dyDescent="0.2">
      <c r="A2167" s="2">
        <v>9000</v>
      </c>
      <c r="B2167" s="2">
        <v>5</v>
      </c>
      <c r="C2167" s="2">
        <v>6</v>
      </c>
      <c r="D2167" s="2">
        <v>1880</v>
      </c>
      <c r="E2167" s="2">
        <v>1991</v>
      </c>
      <c r="F2167" s="2">
        <v>1750</v>
      </c>
      <c r="G2167" s="2">
        <v>1</v>
      </c>
      <c r="H2167" s="2">
        <v>3</v>
      </c>
      <c r="I2167" s="2">
        <v>0</v>
      </c>
      <c r="J2167" s="2">
        <v>1</v>
      </c>
      <c r="K2167" s="2">
        <v>124000</v>
      </c>
      <c r="L2167" s="2" t="s">
        <v>13</v>
      </c>
      <c r="M2167" s="2" t="s">
        <v>31</v>
      </c>
      <c r="N2167" s="19" t="str">
        <f t="shared" si="0"/>
        <v>SMALL</v>
      </c>
    </row>
    <row r="2168" spans="1:14" ht="15.75" customHeight="1" x14ac:dyDescent="0.2">
      <c r="A2168" s="2">
        <v>7596</v>
      </c>
      <c r="B2168" s="2">
        <v>5</v>
      </c>
      <c r="C2168" s="2">
        <v>5</v>
      </c>
      <c r="D2168" s="2">
        <v>1952</v>
      </c>
      <c r="E2168" s="2">
        <v>1952</v>
      </c>
      <c r="F2168" s="2">
        <v>1960</v>
      </c>
      <c r="G2168" s="2">
        <v>2</v>
      </c>
      <c r="H2168" s="2">
        <v>4</v>
      </c>
      <c r="I2168" s="2">
        <v>0</v>
      </c>
      <c r="J2168" s="2">
        <v>2</v>
      </c>
      <c r="K2168" s="2">
        <v>124500</v>
      </c>
      <c r="L2168" s="2" t="s">
        <v>13</v>
      </c>
      <c r="M2168" s="2" t="s">
        <v>31</v>
      </c>
      <c r="N2168" s="19" t="str">
        <f t="shared" si="0"/>
        <v>SMALL</v>
      </c>
    </row>
    <row r="2169" spans="1:14" ht="15.75" customHeight="1" x14ac:dyDescent="0.2">
      <c r="A2169" s="2">
        <v>3600</v>
      </c>
      <c r="B2169" s="2">
        <v>5</v>
      </c>
      <c r="C2169" s="2">
        <v>7</v>
      </c>
      <c r="D2169" s="2">
        <v>1930</v>
      </c>
      <c r="E2169" s="2">
        <v>2005</v>
      </c>
      <c r="F2169" s="2">
        <v>1358</v>
      </c>
      <c r="G2169" s="2">
        <v>1</v>
      </c>
      <c r="H2169" s="2">
        <v>3</v>
      </c>
      <c r="I2169" s="2">
        <v>1</v>
      </c>
      <c r="J2169" s="2">
        <v>1</v>
      </c>
      <c r="K2169" s="2">
        <v>124500</v>
      </c>
      <c r="L2169" s="2" t="s">
        <v>17</v>
      </c>
      <c r="M2169" s="2" t="s">
        <v>31</v>
      </c>
      <c r="N2169" s="19" t="str">
        <f t="shared" si="0"/>
        <v>SMALL</v>
      </c>
    </row>
    <row r="2170" spans="1:14" ht="15.75" customHeight="1" x14ac:dyDescent="0.2">
      <c r="A2170" s="2">
        <v>8820</v>
      </c>
      <c r="B2170" s="2">
        <v>5</v>
      </c>
      <c r="C2170" s="2">
        <v>6</v>
      </c>
      <c r="D2170" s="2">
        <v>1890</v>
      </c>
      <c r="E2170" s="2">
        <v>1996</v>
      </c>
      <c r="F2170" s="2">
        <v>1869</v>
      </c>
      <c r="G2170" s="2">
        <v>1</v>
      </c>
      <c r="H2170" s="2">
        <v>2</v>
      </c>
      <c r="I2170" s="2">
        <v>0</v>
      </c>
      <c r="J2170" s="2">
        <v>2</v>
      </c>
      <c r="K2170" s="2">
        <v>124900</v>
      </c>
      <c r="L2170" s="2" t="s">
        <v>13</v>
      </c>
      <c r="M2170" s="2" t="s">
        <v>31</v>
      </c>
      <c r="N2170" s="19" t="str">
        <f t="shared" si="0"/>
        <v>SMALL</v>
      </c>
    </row>
    <row r="2171" spans="1:14" ht="15.75" customHeight="1" x14ac:dyDescent="0.2">
      <c r="A2171" s="2">
        <v>10230</v>
      </c>
      <c r="B2171" s="2">
        <v>5</v>
      </c>
      <c r="C2171" s="2">
        <v>7</v>
      </c>
      <c r="D2171" s="2">
        <v>1925</v>
      </c>
      <c r="E2171" s="2">
        <v>1950</v>
      </c>
      <c r="F2171" s="2">
        <v>1078</v>
      </c>
      <c r="G2171" s="2">
        <v>1</v>
      </c>
      <c r="H2171" s="2">
        <v>3</v>
      </c>
      <c r="I2171" s="2">
        <v>0</v>
      </c>
      <c r="J2171" s="2">
        <v>1</v>
      </c>
      <c r="K2171" s="2">
        <v>125000</v>
      </c>
      <c r="L2171" s="2" t="s">
        <v>13</v>
      </c>
      <c r="M2171" s="2" t="s">
        <v>31</v>
      </c>
      <c r="N2171" s="19" t="str">
        <f t="shared" si="0"/>
        <v>BIG</v>
      </c>
    </row>
    <row r="2172" spans="1:14" ht="15.75" customHeight="1" x14ac:dyDescent="0.2">
      <c r="A2172" s="2">
        <v>8235</v>
      </c>
      <c r="B2172" s="2">
        <v>5</v>
      </c>
      <c r="C2172" s="2">
        <v>7</v>
      </c>
      <c r="D2172" s="2">
        <v>1955</v>
      </c>
      <c r="E2172" s="2">
        <v>1995</v>
      </c>
      <c r="F2172" s="2">
        <v>825</v>
      </c>
      <c r="G2172" s="2">
        <v>1</v>
      </c>
      <c r="H2172" s="2">
        <v>2</v>
      </c>
      <c r="I2172" s="2">
        <v>0</v>
      </c>
      <c r="J2172" s="2">
        <v>2</v>
      </c>
      <c r="K2172" s="2">
        <v>125000</v>
      </c>
      <c r="L2172" s="2" t="s">
        <v>17</v>
      </c>
      <c r="M2172" s="2" t="s">
        <v>31</v>
      </c>
      <c r="N2172" s="19" t="str">
        <f t="shared" si="0"/>
        <v>SMALL</v>
      </c>
    </row>
    <row r="2173" spans="1:14" ht="15.75" customHeight="1" x14ac:dyDescent="0.2">
      <c r="A2173" s="2">
        <v>9600</v>
      </c>
      <c r="B2173" s="2">
        <v>5</v>
      </c>
      <c r="C2173" s="2">
        <v>8</v>
      </c>
      <c r="D2173" s="2">
        <v>1925</v>
      </c>
      <c r="E2173" s="2">
        <v>1994</v>
      </c>
      <c r="F2173" s="2">
        <v>1472</v>
      </c>
      <c r="G2173" s="2">
        <v>1</v>
      </c>
      <c r="H2173" s="2">
        <v>3</v>
      </c>
      <c r="I2173" s="2">
        <v>0</v>
      </c>
      <c r="J2173" s="2">
        <v>1</v>
      </c>
      <c r="K2173" s="2">
        <v>125000</v>
      </c>
      <c r="L2173" s="2" t="s">
        <v>13</v>
      </c>
      <c r="M2173" s="2" t="s">
        <v>31</v>
      </c>
      <c r="N2173" s="19" t="str">
        <f t="shared" si="0"/>
        <v>BIG</v>
      </c>
    </row>
    <row r="2174" spans="1:14" ht="15.75" customHeight="1" x14ac:dyDescent="0.2">
      <c r="A2174" s="2">
        <v>11340</v>
      </c>
      <c r="B2174" s="2">
        <v>6</v>
      </c>
      <c r="C2174" s="2">
        <v>5</v>
      </c>
      <c r="D2174" s="2">
        <v>1923</v>
      </c>
      <c r="E2174" s="2">
        <v>1950</v>
      </c>
      <c r="F2174" s="2">
        <v>1200</v>
      </c>
      <c r="G2174" s="2">
        <v>1</v>
      </c>
      <c r="H2174" s="2">
        <v>4</v>
      </c>
      <c r="I2174" s="2">
        <v>0</v>
      </c>
      <c r="J2174" s="2">
        <v>1</v>
      </c>
      <c r="K2174" s="2">
        <v>125000</v>
      </c>
      <c r="L2174" s="2" t="s">
        <v>13</v>
      </c>
      <c r="M2174" s="2" t="s">
        <v>31</v>
      </c>
      <c r="N2174" s="19" t="str">
        <f t="shared" si="0"/>
        <v>BIG</v>
      </c>
    </row>
    <row r="2175" spans="1:14" ht="15.75" customHeight="1" x14ac:dyDescent="0.2">
      <c r="A2175" s="2">
        <v>9750</v>
      </c>
      <c r="B2175" s="2">
        <v>5</v>
      </c>
      <c r="C2175" s="2">
        <v>5</v>
      </c>
      <c r="D2175" s="2">
        <v>1958</v>
      </c>
      <c r="E2175" s="2">
        <v>1958</v>
      </c>
      <c r="F2175" s="2">
        <v>960</v>
      </c>
      <c r="G2175" s="2">
        <v>1</v>
      </c>
      <c r="H2175" s="2">
        <v>3</v>
      </c>
      <c r="I2175" s="2">
        <v>0</v>
      </c>
      <c r="J2175" s="2">
        <v>2</v>
      </c>
      <c r="K2175" s="2">
        <v>125000</v>
      </c>
      <c r="L2175" s="2" t="s">
        <v>13</v>
      </c>
      <c r="M2175" s="2" t="s">
        <v>31</v>
      </c>
      <c r="N2175" s="19" t="str">
        <f t="shared" si="0"/>
        <v>BIG</v>
      </c>
    </row>
    <row r="2176" spans="1:14" ht="15.75" customHeight="1" x14ac:dyDescent="0.2">
      <c r="A2176" s="2">
        <v>7740</v>
      </c>
      <c r="B2176" s="2">
        <v>4</v>
      </c>
      <c r="C2176" s="2">
        <v>7</v>
      </c>
      <c r="D2176" s="2">
        <v>1910</v>
      </c>
      <c r="E2176" s="2">
        <v>1950</v>
      </c>
      <c r="F2176" s="2">
        <v>1363</v>
      </c>
      <c r="G2176" s="2">
        <v>1</v>
      </c>
      <c r="H2176" s="2">
        <v>3</v>
      </c>
      <c r="I2176" s="2">
        <v>0</v>
      </c>
      <c r="J2176" s="2">
        <v>2</v>
      </c>
      <c r="K2176" s="2">
        <v>125500</v>
      </c>
      <c r="L2176" s="2" t="s">
        <v>13</v>
      </c>
      <c r="M2176" s="2" t="s">
        <v>31</v>
      </c>
      <c r="N2176" s="19" t="str">
        <f t="shared" si="0"/>
        <v>SMALL</v>
      </c>
    </row>
    <row r="2177" spans="1:14" ht="15.75" customHeight="1" x14ac:dyDescent="0.2">
      <c r="A2177" s="2">
        <v>5820</v>
      </c>
      <c r="B2177" s="2">
        <v>3</v>
      </c>
      <c r="C2177" s="2">
        <v>8</v>
      </c>
      <c r="D2177" s="2">
        <v>1955</v>
      </c>
      <c r="E2177" s="2">
        <v>2005</v>
      </c>
      <c r="F2177" s="2">
        <v>1163</v>
      </c>
      <c r="G2177" s="2">
        <v>1</v>
      </c>
      <c r="H2177" s="2">
        <v>3</v>
      </c>
      <c r="I2177" s="2">
        <v>0</v>
      </c>
      <c r="J2177" s="2">
        <v>1</v>
      </c>
      <c r="K2177" s="2">
        <v>126175</v>
      </c>
      <c r="L2177" s="2" t="s">
        <v>17</v>
      </c>
      <c r="M2177" s="2" t="s">
        <v>31</v>
      </c>
      <c r="N2177" s="19" t="str">
        <f t="shared" si="0"/>
        <v>SMALL</v>
      </c>
    </row>
    <row r="2178" spans="1:14" ht="15.75" customHeight="1" x14ac:dyDescent="0.2">
      <c r="A2178" s="2">
        <v>4347</v>
      </c>
      <c r="B2178" s="2">
        <v>6</v>
      </c>
      <c r="C2178" s="2">
        <v>8</v>
      </c>
      <c r="D2178" s="2">
        <v>1910</v>
      </c>
      <c r="E2178" s="2">
        <v>1950</v>
      </c>
      <c r="F2178" s="2">
        <v>1609</v>
      </c>
      <c r="G2178" s="2">
        <v>1</v>
      </c>
      <c r="H2178" s="2">
        <v>3</v>
      </c>
      <c r="I2178" s="2">
        <v>0</v>
      </c>
      <c r="J2178" s="2">
        <v>1</v>
      </c>
      <c r="K2178" s="2">
        <v>127500</v>
      </c>
      <c r="L2178" s="2" t="s">
        <v>13</v>
      </c>
      <c r="M2178" s="2" t="s">
        <v>31</v>
      </c>
      <c r="N2178" s="19" t="str">
        <f t="shared" si="0"/>
        <v>SMALL</v>
      </c>
    </row>
    <row r="2179" spans="1:14" ht="15.75" customHeight="1" x14ac:dyDescent="0.2">
      <c r="A2179" s="2">
        <v>6000</v>
      </c>
      <c r="B2179" s="2">
        <v>6</v>
      </c>
      <c r="C2179" s="2">
        <v>6</v>
      </c>
      <c r="D2179" s="2">
        <v>1927</v>
      </c>
      <c r="E2179" s="2">
        <v>1950</v>
      </c>
      <c r="F2179" s="2">
        <v>1296</v>
      </c>
      <c r="G2179" s="2">
        <v>1</v>
      </c>
      <c r="H2179" s="2">
        <v>3</v>
      </c>
      <c r="I2179" s="2">
        <v>0</v>
      </c>
      <c r="J2179" s="2">
        <v>2</v>
      </c>
      <c r="K2179" s="2">
        <v>127500</v>
      </c>
      <c r="L2179" s="2" t="s">
        <v>13</v>
      </c>
      <c r="M2179" s="2" t="s">
        <v>31</v>
      </c>
      <c r="N2179" s="19" t="str">
        <f t="shared" si="0"/>
        <v>SMALL</v>
      </c>
    </row>
    <row r="2180" spans="1:14" ht="15.75" customHeight="1" x14ac:dyDescent="0.2">
      <c r="A2180" s="2">
        <v>6300</v>
      </c>
      <c r="B2180" s="2">
        <v>6</v>
      </c>
      <c r="C2180" s="2">
        <v>6</v>
      </c>
      <c r="D2180" s="2">
        <v>1914</v>
      </c>
      <c r="E2180" s="2">
        <v>2001</v>
      </c>
      <c r="F2180" s="2">
        <v>1484</v>
      </c>
      <c r="G2180" s="2">
        <v>2</v>
      </c>
      <c r="H2180" s="2">
        <v>3</v>
      </c>
      <c r="I2180" s="2">
        <v>1</v>
      </c>
      <c r="J2180" s="2">
        <v>0</v>
      </c>
      <c r="K2180" s="2">
        <v>128000</v>
      </c>
      <c r="L2180" s="2" t="s">
        <v>13</v>
      </c>
      <c r="M2180" s="2" t="s">
        <v>31</v>
      </c>
      <c r="N2180" s="19" t="str">
        <f t="shared" si="0"/>
        <v>SMALL</v>
      </c>
    </row>
    <row r="2181" spans="1:14" ht="15.75" customHeight="1" x14ac:dyDescent="0.2">
      <c r="A2181" s="2">
        <v>10284</v>
      </c>
      <c r="B2181" s="2">
        <v>4</v>
      </c>
      <c r="C2181" s="2">
        <v>7</v>
      </c>
      <c r="D2181" s="2">
        <v>1925</v>
      </c>
      <c r="E2181" s="2">
        <v>1993</v>
      </c>
      <c r="F2181" s="2">
        <v>1281</v>
      </c>
      <c r="G2181" s="2">
        <v>2</v>
      </c>
      <c r="H2181" s="2">
        <v>1</v>
      </c>
      <c r="I2181" s="2">
        <v>0</v>
      </c>
      <c r="J2181" s="2">
        <v>2</v>
      </c>
      <c r="K2181" s="2">
        <v>128500</v>
      </c>
      <c r="L2181" s="2" t="s">
        <v>13</v>
      </c>
      <c r="M2181" s="2" t="s">
        <v>31</v>
      </c>
      <c r="N2181" s="19" t="str">
        <f t="shared" si="0"/>
        <v>BIG</v>
      </c>
    </row>
    <row r="2182" spans="1:14" ht="15.75" customHeight="1" x14ac:dyDescent="0.2">
      <c r="A2182" s="2">
        <v>12358</v>
      </c>
      <c r="B2182" s="2">
        <v>5</v>
      </c>
      <c r="C2182" s="2">
        <v>6</v>
      </c>
      <c r="D2182" s="2">
        <v>1941</v>
      </c>
      <c r="E2182" s="2">
        <v>1950</v>
      </c>
      <c r="F2182" s="2">
        <v>1382</v>
      </c>
      <c r="G2182" s="2">
        <v>1</v>
      </c>
      <c r="H2182" s="2">
        <v>2</v>
      </c>
      <c r="I2182" s="2">
        <v>0</v>
      </c>
      <c r="J2182" s="2">
        <v>2</v>
      </c>
      <c r="K2182" s="2">
        <v>128500</v>
      </c>
      <c r="L2182" s="2" t="s">
        <v>13</v>
      </c>
      <c r="M2182" s="2" t="s">
        <v>31</v>
      </c>
      <c r="N2182" s="19" t="str">
        <f t="shared" si="0"/>
        <v>BIG</v>
      </c>
    </row>
    <row r="2183" spans="1:14" ht="15.75" customHeight="1" x14ac:dyDescent="0.2">
      <c r="A2183" s="2">
        <v>4080</v>
      </c>
      <c r="B2183" s="2">
        <v>6</v>
      </c>
      <c r="C2183" s="2">
        <v>8</v>
      </c>
      <c r="D2183" s="2">
        <v>1935</v>
      </c>
      <c r="E2183" s="2">
        <v>1998</v>
      </c>
      <c r="F2183" s="2">
        <v>1378</v>
      </c>
      <c r="G2183" s="2">
        <v>1</v>
      </c>
      <c r="H2183" s="2">
        <v>3</v>
      </c>
      <c r="I2183" s="2">
        <v>0</v>
      </c>
      <c r="J2183" s="2">
        <v>1</v>
      </c>
      <c r="K2183" s="2">
        <v>128900</v>
      </c>
      <c r="L2183" s="2" t="s">
        <v>13</v>
      </c>
      <c r="M2183" s="2" t="s">
        <v>31</v>
      </c>
      <c r="N2183" s="19" t="str">
        <f t="shared" si="0"/>
        <v>SMALL</v>
      </c>
    </row>
    <row r="2184" spans="1:14" ht="15.75" customHeight="1" x14ac:dyDescent="0.2">
      <c r="A2184" s="2">
        <v>11851</v>
      </c>
      <c r="B2184" s="2">
        <v>5</v>
      </c>
      <c r="C2184" s="2">
        <v>7</v>
      </c>
      <c r="D2184" s="2">
        <v>1948</v>
      </c>
      <c r="E2184" s="2">
        <v>2009</v>
      </c>
      <c r="F2184" s="2">
        <v>1633</v>
      </c>
      <c r="G2184" s="2">
        <v>1</v>
      </c>
      <c r="H2184" s="2">
        <v>3</v>
      </c>
      <c r="I2184" s="2">
        <v>1</v>
      </c>
      <c r="J2184" s="2">
        <v>1</v>
      </c>
      <c r="K2184" s="2">
        <v>129000</v>
      </c>
      <c r="L2184" s="2" t="s">
        <v>17</v>
      </c>
      <c r="M2184" s="2" t="s">
        <v>31</v>
      </c>
      <c r="N2184" s="19" t="str">
        <f t="shared" si="0"/>
        <v>BIG</v>
      </c>
    </row>
    <row r="2185" spans="1:14" ht="15.75" customHeight="1" x14ac:dyDescent="0.2">
      <c r="A2185" s="2">
        <v>9900</v>
      </c>
      <c r="B2185" s="2">
        <v>5</v>
      </c>
      <c r="C2185" s="2">
        <v>8</v>
      </c>
      <c r="D2185" s="2">
        <v>1910</v>
      </c>
      <c r="E2185" s="2">
        <v>2002</v>
      </c>
      <c r="F2185" s="2">
        <v>1464</v>
      </c>
      <c r="G2185" s="2">
        <v>2</v>
      </c>
      <c r="H2185" s="2">
        <v>3</v>
      </c>
      <c r="I2185" s="2">
        <v>0</v>
      </c>
      <c r="J2185" s="2">
        <v>0</v>
      </c>
      <c r="K2185" s="2">
        <v>129000</v>
      </c>
      <c r="L2185" s="2" t="s">
        <v>13</v>
      </c>
      <c r="M2185" s="2" t="s">
        <v>31</v>
      </c>
      <c r="N2185" s="19" t="str">
        <f t="shared" si="0"/>
        <v>BIG</v>
      </c>
    </row>
    <row r="2186" spans="1:14" ht="15.75" customHeight="1" x14ac:dyDescent="0.2">
      <c r="A2186" s="2">
        <v>6000</v>
      </c>
      <c r="B2186" s="2">
        <v>5</v>
      </c>
      <c r="C2186" s="2">
        <v>9</v>
      </c>
      <c r="D2186" s="2">
        <v>1905</v>
      </c>
      <c r="E2186" s="2">
        <v>2005</v>
      </c>
      <c r="F2186" s="2">
        <v>1540</v>
      </c>
      <c r="G2186" s="2">
        <v>1</v>
      </c>
      <c r="H2186" s="2">
        <v>3</v>
      </c>
      <c r="I2186" s="2">
        <v>0</v>
      </c>
      <c r="J2186" s="2">
        <v>0</v>
      </c>
      <c r="K2186" s="2">
        <v>129400</v>
      </c>
      <c r="L2186" s="2" t="s">
        <v>13</v>
      </c>
      <c r="M2186" s="2" t="s">
        <v>31</v>
      </c>
      <c r="N2186" s="19" t="str">
        <f t="shared" si="0"/>
        <v>SMALL</v>
      </c>
    </row>
    <row r="2187" spans="1:14" ht="15.75" customHeight="1" x14ac:dyDescent="0.2">
      <c r="A2187" s="2">
        <v>6000</v>
      </c>
      <c r="B2187" s="2">
        <v>5</v>
      </c>
      <c r="C2187" s="2">
        <v>7</v>
      </c>
      <c r="D2187" s="2">
        <v>1950</v>
      </c>
      <c r="E2187" s="2">
        <v>1970</v>
      </c>
      <c r="F2187" s="2">
        <v>1328</v>
      </c>
      <c r="G2187" s="2">
        <v>1</v>
      </c>
      <c r="H2187" s="2">
        <v>3</v>
      </c>
      <c r="I2187" s="2">
        <v>0</v>
      </c>
      <c r="J2187" s="2">
        <v>1</v>
      </c>
      <c r="K2187" s="2">
        <v>129500</v>
      </c>
      <c r="L2187" s="2" t="s">
        <v>43</v>
      </c>
      <c r="M2187" s="2" t="s">
        <v>31</v>
      </c>
      <c r="N2187" s="19" t="str">
        <f t="shared" si="0"/>
        <v>SMALL</v>
      </c>
    </row>
    <row r="2188" spans="1:14" ht="15.75" customHeight="1" x14ac:dyDescent="0.2">
      <c r="A2188" s="2">
        <v>9600</v>
      </c>
      <c r="B2188" s="2">
        <v>6</v>
      </c>
      <c r="C2188" s="2">
        <v>5</v>
      </c>
      <c r="D2188" s="2">
        <v>1917</v>
      </c>
      <c r="E2188" s="2">
        <v>1950</v>
      </c>
      <c r="F2188" s="2">
        <v>2058</v>
      </c>
      <c r="G2188" s="2">
        <v>1</v>
      </c>
      <c r="H2188" s="2">
        <v>3</v>
      </c>
      <c r="I2188" s="2">
        <v>1</v>
      </c>
      <c r="J2188" s="2">
        <v>2</v>
      </c>
      <c r="K2188" s="2">
        <v>129500</v>
      </c>
      <c r="L2188" s="2" t="s">
        <v>13</v>
      </c>
      <c r="M2188" s="2" t="s">
        <v>31</v>
      </c>
      <c r="N2188" s="19" t="str">
        <f t="shared" si="0"/>
        <v>BIG</v>
      </c>
    </row>
    <row r="2189" spans="1:14" ht="15.75" customHeight="1" x14ac:dyDescent="0.2">
      <c r="A2189" s="2">
        <v>6120</v>
      </c>
      <c r="B2189" s="2">
        <v>7</v>
      </c>
      <c r="C2189" s="2">
        <v>5</v>
      </c>
      <c r="D2189" s="2">
        <v>1931</v>
      </c>
      <c r="E2189" s="2">
        <v>1950</v>
      </c>
      <c r="F2189" s="2">
        <v>1774</v>
      </c>
      <c r="G2189" s="2">
        <v>2</v>
      </c>
      <c r="H2189" s="2">
        <v>2</v>
      </c>
      <c r="I2189" s="2">
        <v>2</v>
      </c>
      <c r="J2189" s="2">
        <v>2</v>
      </c>
      <c r="K2189" s="2">
        <v>129900</v>
      </c>
      <c r="L2189" s="2" t="s">
        <v>13</v>
      </c>
      <c r="M2189" s="2" t="s">
        <v>31</v>
      </c>
      <c r="N2189" s="19" t="str">
        <f t="shared" si="0"/>
        <v>SMALL</v>
      </c>
    </row>
    <row r="2190" spans="1:14" ht="15.75" customHeight="1" x14ac:dyDescent="0.2">
      <c r="A2190" s="2">
        <v>5500</v>
      </c>
      <c r="B2190" s="2">
        <v>5</v>
      </c>
      <c r="C2190" s="2">
        <v>7</v>
      </c>
      <c r="D2190" s="2">
        <v>1929</v>
      </c>
      <c r="E2190" s="2">
        <v>2001</v>
      </c>
      <c r="F2190" s="2">
        <v>1316</v>
      </c>
      <c r="G2190" s="2">
        <v>1</v>
      </c>
      <c r="H2190" s="2">
        <v>3</v>
      </c>
      <c r="I2190" s="2">
        <v>0</v>
      </c>
      <c r="J2190" s="2">
        <v>2</v>
      </c>
      <c r="K2190" s="2">
        <v>130000</v>
      </c>
      <c r="L2190" s="2" t="s">
        <v>13</v>
      </c>
      <c r="M2190" s="2" t="s">
        <v>31</v>
      </c>
      <c r="N2190" s="19" t="str">
        <f t="shared" si="0"/>
        <v>SMALL</v>
      </c>
    </row>
    <row r="2191" spans="1:14" ht="15.75" customHeight="1" x14ac:dyDescent="0.2">
      <c r="A2191" s="2">
        <v>15660</v>
      </c>
      <c r="B2191" s="2">
        <v>5</v>
      </c>
      <c r="C2191" s="2">
        <v>8</v>
      </c>
      <c r="D2191" s="2">
        <v>1910</v>
      </c>
      <c r="E2191" s="2">
        <v>2003</v>
      </c>
      <c r="F2191" s="2">
        <v>1306</v>
      </c>
      <c r="G2191" s="2">
        <v>1</v>
      </c>
      <c r="H2191" s="2">
        <v>3</v>
      </c>
      <c r="I2191" s="2">
        <v>0</v>
      </c>
      <c r="J2191" s="2">
        <v>2</v>
      </c>
      <c r="K2191" s="2">
        <v>130000</v>
      </c>
      <c r="L2191" s="2" t="s">
        <v>17</v>
      </c>
      <c r="M2191" s="2" t="s">
        <v>31</v>
      </c>
      <c r="N2191" s="19" t="str">
        <f t="shared" si="0"/>
        <v>BIG</v>
      </c>
    </row>
    <row r="2192" spans="1:14" ht="15.75" customHeight="1" x14ac:dyDescent="0.2">
      <c r="A2192" s="2">
        <v>9600</v>
      </c>
      <c r="B2192" s="2">
        <v>5</v>
      </c>
      <c r="C2192" s="2">
        <v>5</v>
      </c>
      <c r="D2192" s="2">
        <v>1920</v>
      </c>
      <c r="E2192" s="2">
        <v>1960</v>
      </c>
      <c r="F2192" s="2">
        <v>2350</v>
      </c>
      <c r="G2192" s="2">
        <v>2</v>
      </c>
      <c r="H2192" s="2">
        <v>4</v>
      </c>
      <c r="I2192" s="2">
        <v>0</v>
      </c>
      <c r="J2192" s="2">
        <v>2</v>
      </c>
      <c r="K2192" s="2">
        <v>130000</v>
      </c>
      <c r="L2192" s="2" t="s">
        <v>13</v>
      </c>
      <c r="M2192" s="2" t="s">
        <v>31</v>
      </c>
      <c r="N2192" s="19" t="str">
        <f t="shared" si="0"/>
        <v>BIG</v>
      </c>
    </row>
    <row r="2193" spans="1:14" ht="15.75" customHeight="1" x14ac:dyDescent="0.2">
      <c r="A2193" s="2">
        <v>7200</v>
      </c>
      <c r="B2193" s="2">
        <v>5</v>
      </c>
      <c r="C2193" s="2">
        <v>8</v>
      </c>
      <c r="D2193" s="2">
        <v>1940</v>
      </c>
      <c r="E2193" s="2">
        <v>1950</v>
      </c>
      <c r="F2193" s="2">
        <v>1072</v>
      </c>
      <c r="G2193" s="2">
        <v>1</v>
      </c>
      <c r="H2193" s="2">
        <v>2</v>
      </c>
      <c r="I2193" s="2">
        <v>2</v>
      </c>
      <c r="J2193" s="2">
        <v>2</v>
      </c>
      <c r="K2193" s="2">
        <v>130000</v>
      </c>
      <c r="L2193" s="2" t="s">
        <v>13</v>
      </c>
      <c r="M2193" s="2" t="s">
        <v>31</v>
      </c>
      <c r="N2193" s="19" t="str">
        <f t="shared" si="0"/>
        <v>SMALL</v>
      </c>
    </row>
    <row r="2194" spans="1:14" ht="15.75" customHeight="1" x14ac:dyDescent="0.2">
      <c r="A2194" s="2">
        <v>12150</v>
      </c>
      <c r="B2194" s="2">
        <v>5</v>
      </c>
      <c r="C2194" s="2">
        <v>5</v>
      </c>
      <c r="D2194" s="2">
        <v>1954</v>
      </c>
      <c r="E2194" s="2">
        <v>1954</v>
      </c>
      <c r="F2194" s="2">
        <v>1795</v>
      </c>
      <c r="G2194" s="2">
        <v>2</v>
      </c>
      <c r="H2194" s="2">
        <v>4</v>
      </c>
      <c r="I2194" s="2">
        <v>0</v>
      </c>
      <c r="J2194" s="2">
        <v>1</v>
      </c>
      <c r="K2194" s="2">
        <v>131500</v>
      </c>
      <c r="L2194" s="2" t="s">
        <v>13</v>
      </c>
      <c r="M2194" s="2" t="s">
        <v>31</v>
      </c>
      <c r="N2194" s="19" t="str">
        <f t="shared" si="0"/>
        <v>BIG</v>
      </c>
    </row>
    <row r="2195" spans="1:14" ht="15.75" customHeight="1" x14ac:dyDescent="0.2">
      <c r="A2195" s="2">
        <v>5350</v>
      </c>
      <c r="B2195" s="2">
        <v>7</v>
      </c>
      <c r="C2195" s="2">
        <v>8</v>
      </c>
      <c r="D2195" s="2">
        <v>1920</v>
      </c>
      <c r="E2195" s="2">
        <v>1965</v>
      </c>
      <c r="F2195" s="2">
        <v>1450</v>
      </c>
      <c r="G2195" s="2">
        <v>1</v>
      </c>
      <c r="H2195" s="2">
        <v>3</v>
      </c>
      <c r="I2195" s="2">
        <v>0</v>
      </c>
      <c r="J2195" s="2">
        <v>1</v>
      </c>
      <c r="K2195" s="2">
        <v>132000</v>
      </c>
      <c r="L2195" s="2" t="s">
        <v>13</v>
      </c>
      <c r="M2195" s="2" t="s">
        <v>31</v>
      </c>
      <c r="N2195" s="19" t="str">
        <f t="shared" si="0"/>
        <v>SMALL</v>
      </c>
    </row>
    <row r="2196" spans="1:14" ht="15.75" customHeight="1" x14ac:dyDescent="0.2">
      <c r="A2196" s="2">
        <v>9600</v>
      </c>
      <c r="B2196" s="2">
        <v>5</v>
      </c>
      <c r="C2196" s="2">
        <v>7</v>
      </c>
      <c r="D2196" s="2">
        <v>1910</v>
      </c>
      <c r="E2196" s="2">
        <v>2002</v>
      </c>
      <c r="F2196" s="2">
        <v>1432</v>
      </c>
      <c r="G2196" s="2">
        <v>2</v>
      </c>
      <c r="H2196" s="2">
        <v>2</v>
      </c>
      <c r="I2196" s="2">
        <v>0</v>
      </c>
      <c r="J2196" s="2">
        <v>2</v>
      </c>
      <c r="K2196" s="2">
        <v>132000</v>
      </c>
      <c r="L2196" s="2" t="s">
        <v>17</v>
      </c>
      <c r="M2196" s="2" t="s">
        <v>31</v>
      </c>
      <c r="N2196" s="19" t="str">
        <f t="shared" si="0"/>
        <v>BIG</v>
      </c>
    </row>
    <row r="2197" spans="1:14" ht="15.75" customHeight="1" x14ac:dyDescent="0.2">
      <c r="A2197" s="2">
        <v>7200</v>
      </c>
      <c r="B2197" s="2">
        <v>6</v>
      </c>
      <c r="C2197" s="2">
        <v>6</v>
      </c>
      <c r="D2197" s="2">
        <v>1910</v>
      </c>
      <c r="E2197" s="2">
        <v>1998</v>
      </c>
      <c r="F2197" s="2">
        <v>2291</v>
      </c>
      <c r="G2197" s="2">
        <v>2</v>
      </c>
      <c r="H2197" s="2">
        <v>4</v>
      </c>
      <c r="I2197" s="2">
        <v>1</v>
      </c>
      <c r="J2197" s="2">
        <v>2</v>
      </c>
      <c r="K2197" s="2">
        <v>133900</v>
      </c>
      <c r="L2197" s="2" t="s">
        <v>13</v>
      </c>
      <c r="M2197" s="2" t="s">
        <v>31</v>
      </c>
      <c r="N2197" s="19" t="str">
        <f t="shared" si="0"/>
        <v>SMALL</v>
      </c>
    </row>
    <row r="2198" spans="1:14" ht="15.75" customHeight="1" x14ac:dyDescent="0.2">
      <c r="A2198" s="2">
        <v>10410</v>
      </c>
      <c r="B2198" s="2">
        <v>5</v>
      </c>
      <c r="C2198" s="2">
        <v>7</v>
      </c>
      <c r="D2198" s="2">
        <v>1916</v>
      </c>
      <c r="E2198" s="2">
        <v>1987</v>
      </c>
      <c r="F2198" s="2">
        <v>1656</v>
      </c>
      <c r="G2198" s="2">
        <v>2</v>
      </c>
      <c r="H2198" s="2">
        <v>3</v>
      </c>
      <c r="I2198" s="2">
        <v>0</v>
      </c>
      <c r="J2198" s="2">
        <v>1</v>
      </c>
      <c r="K2198" s="2">
        <v>135000</v>
      </c>
      <c r="L2198" s="2" t="s">
        <v>13</v>
      </c>
      <c r="M2198" s="2" t="s">
        <v>31</v>
      </c>
      <c r="N2198" s="19" t="str">
        <f t="shared" si="0"/>
        <v>BIG</v>
      </c>
    </row>
    <row r="2199" spans="1:14" ht="15.75" customHeight="1" x14ac:dyDescent="0.2">
      <c r="A2199" s="2">
        <v>3378</v>
      </c>
      <c r="B2199" s="2">
        <v>7</v>
      </c>
      <c r="C2199" s="2">
        <v>8</v>
      </c>
      <c r="D2199" s="2">
        <v>1946</v>
      </c>
      <c r="E2199" s="2">
        <v>1992</v>
      </c>
      <c r="F2199" s="2">
        <v>1389</v>
      </c>
      <c r="G2199" s="2">
        <v>1</v>
      </c>
      <c r="H2199" s="2">
        <v>3</v>
      </c>
      <c r="I2199" s="2">
        <v>2</v>
      </c>
      <c r="J2199" s="2">
        <v>1</v>
      </c>
      <c r="K2199" s="2">
        <v>135000</v>
      </c>
      <c r="L2199" s="2" t="s">
        <v>17</v>
      </c>
      <c r="M2199" s="2" t="s">
        <v>31</v>
      </c>
      <c r="N2199" s="19" t="str">
        <f t="shared" si="0"/>
        <v>SMALL</v>
      </c>
    </row>
    <row r="2200" spans="1:14" ht="15.75" customHeight="1" x14ac:dyDescent="0.2">
      <c r="A2200" s="2">
        <v>9000</v>
      </c>
      <c r="B2200" s="2">
        <v>5</v>
      </c>
      <c r="C2200" s="2">
        <v>8</v>
      </c>
      <c r="D2200" s="2">
        <v>1900</v>
      </c>
      <c r="E2200" s="2">
        <v>2006</v>
      </c>
      <c r="F2200" s="2">
        <v>1174</v>
      </c>
      <c r="G2200" s="2">
        <v>1</v>
      </c>
      <c r="H2200" s="2">
        <v>2</v>
      </c>
      <c r="I2200" s="2">
        <v>1</v>
      </c>
      <c r="J2200" s="2">
        <v>2</v>
      </c>
      <c r="K2200" s="2">
        <v>135000</v>
      </c>
      <c r="L2200" s="2" t="s">
        <v>13</v>
      </c>
      <c r="M2200" s="2" t="s">
        <v>31</v>
      </c>
      <c r="N2200" s="19" t="str">
        <f t="shared" si="0"/>
        <v>SMALL</v>
      </c>
    </row>
    <row r="2201" spans="1:14" ht="15.75" customHeight="1" x14ac:dyDescent="0.2">
      <c r="A2201" s="2">
        <v>9600</v>
      </c>
      <c r="B2201" s="2">
        <v>5</v>
      </c>
      <c r="C2201" s="2">
        <v>6</v>
      </c>
      <c r="D2201" s="2">
        <v>1948</v>
      </c>
      <c r="E2201" s="2">
        <v>1950</v>
      </c>
      <c r="F2201" s="2">
        <v>1668</v>
      </c>
      <c r="G2201" s="2">
        <v>1</v>
      </c>
      <c r="H2201" s="2">
        <v>3</v>
      </c>
      <c r="I2201" s="2">
        <v>0</v>
      </c>
      <c r="J2201" s="2">
        <v>1</v>
      </c>
      <c r="K2201" s="2">
        <v>135000</v>
      </c>
      <c r="L2201" s="2" t="s">
        <v>13</v>
      </c>
      <c r="M2201" s="2" t="s">
        <v>31</v>
      </c>
      <c r="N2201" s="19" t="str">
        <f t="shared" si="0"/>
        <v>BIG</v>
      </c>
    </row>
    <row r="2202" spans="1:14" ht="15.75" customHeight="1" x14ac:dyDescent="0.2">
      <c r="A2202" s="2">
        <v>6000</v>
      </c>
      <c r="B2202" s="2">
        <v>5</v>
      </c>
      <c r="C2202" s="2">
        <v>7</v>
      </c>
      <c r="D2202" s="2">
        <v>1955</v>
      </c>
      <c r="E2202" s="2">
        <v>1955</v>
      </c>
      <c r="F2202" s="2">
        <v>960</v>
      </c>
      <c r="G2202" s="2">
        <v>1</v>
      </c>
      <c r="H2202" s="2">
        <v>3</v>
      </c>
      <c r="I2202" s="2">
        <v>0</v>
      </c>
      <c r="J2202" s="2">
        <v>2</v>
      </c>
      <c r="K2202" s="2">
        <v>135500</v>
      </c>
      <c r="L2202" s="2" t="s">
        <v>13</v>
      </c>
      <c r="M2202" s="2" t="s">
        <v>31</v>
      </c>
      <c r="N2202" s="19" t="str">
        <f t="shared" si="0"/>
        <v>SMALL</v>
      </c>
    </row>
    <row r="2203" spans="1:14" ht="15.75" customHeight="1" x14ac:dyDescent="0.2">
      <c r="A2203" s="2">
        <v>8520</v>
      </c>
      <c r="B2203" s="2">
        <v>6</v>
      </c>
      <c r="C2203" s="2">
        <v>7</v>
      </c>
      <c r="D2203" s="2">
        <v>1916</v>
      </c>
      <c r="E2203" s="2">
        <v>1950</v>
      </c>
      <c r="F2203" s="2">
        <v>2526</v>
      </c>
      <c r="G2203" s="2">
        <v>2</v>
      </c>
      <c r="H2203" s="2">
        <v>5</v>
      </c>
      <c r="I2203" s="2">
        <v>1</v>
      </c>
      <c r="J2203" s="2">
        <v>1</v>
      </c>
      <c r="K2203" s="2">
        <v>136000</v>
      </c>
      <c r="L2203" s="2" t="s">
        <v>17</v>
      </c>
      <c r="M2203" s="2" t="s">
        <v>31</v>
      </c>
      <c r="N2203" s="19" t="str">
        <f t="shared" si="0"/>
        <v>SMALL</v>
      </c>
    </row>
    <row r="2204" spans="1:14" ht="15.75" customHeight="1" x14ac:dyDescent="0.2">
      <c r="A2204" s="2">
        <v>9639</v>
      </c>
      <c r="B2204" s="2">
        <v>4</v>
      </c>
      <c r="C2204" s="2">
        <v>8</v>
      </c>
      <c r="D2204" s="2">
        <v>1900</v>
      </c>
      <c r="E2204" s="2">
        <v>1950</v>
      </c>
      <c r="F2204" s="2">
        <v>1798</v>
      </c>
      <c r="G2204" s="2">
        <v>2</v>
      </c>
      <c r="H2204" s="2">
        <v>4</v>
      </c>
      <c r="I2204" s="2">
        <v>0</v>
      </c>
      <c r="J2204" s="2">
        <v>2</v>
      </c>
      <c r="K2204" s="2">
        <v>137000</v>
      </c>
      <c r="L2204" s="2" t="s">
        <v>13</v>
      </c>
      <c r="M2204" s="2" t="s">
        <v>31</v>
      </c>
      <c r="N2204" s="19" t="str">
        <f t="shared" si="0"/>
        <v>BIG</v>
      </c>
    </row>
    <row r="2205" spans="1:14" ht="15.75" customHeight="1" x14ac:dyDescent="0.2">
      <c r="A2205" s="2">
        <v>9142</v>
      </c>
      <c r="B2205" s="2">
        <v>6</v>
      </c>
      <c r="C2205" s="2">
        <v>8</v>
      </c>
      <c r="D2205" s="2">
        <v>1910</v>
      </c>
      <c r="E2205" s="2">
        <v>1950</v>
      </c>
      <c r="F2205" s="2">
        <v>1928</v>
      </c>
      <c r="G2205" s="2">
        <v>2</v>
      </c>
      <c r="H2205" s="2">
        <v>4</v>
      </c>
      <c r="I2205" s="2">
        <v>0</v>
      </c>
      <c r="J2205" s="2">
        <v>1</v>
      </c>
      <c r="K2205" s="2">
        <v>137000</v>
      </c>
      <c r="L2205" s="2" t="s">
        <v>26</v>
      </c>
      <c r="M2205" s="2" t="s">
        <v>31</v>
      </c>
      <c r="N2205" s="19" t="str">
        <f t="shared" si="0"/>
        <v>SMALL</v>
      </c>
    </row>
    <row r="2206" spans="1:14" ht="15.75" customHeight="1" x14ac:dyDescent="0.2">
      <c r="A2206" s="2">
        <v>14190</v>
      </c>
      <c r="B2206" s="2">
        <v>4</v>
      </c>
      <c r="C2206" s="2">
        <v>7</v>
      </c>
      <c r="D2206" s="2">
        <v>1890</v>
      </c>
      <c r="E2206" s="2">
        <v>2006</v>
      </c>
      <c r="F2206" s="2">
        <v>1544</v>
      </c>
      <c r="G2206" s="2">
        <v>2</v>
      </c>
      <c r="H2206" s="2">
        <v>3</v>
      </c>
      <c r="I2206" s="2">
        <v>0</v>
      </c>
      <c r="J2206" s="2">
        <v>0</v>
      </c>
      <c r="K2206" s="2">
        <v>138000</v>
      </c>
      <c r="L2206" s="2" t="s">
        <v>17</v>
      </c>
      <c r="M2206" s="2" t="s">
        <v>31</v>
      </c>
      <c r="N2206" s="19" t="str">
        <f t="shared" si="0"/>
        <v>BIG</v>
      </c>
    </row>
    <row r="2207" spans="1:14" ht="15.75" customHeight="1" x14ac:dyDescent="0.2">
      <c r="A2207" s="2">
        <v>10800</v>
      </c>
      <c r="B2207" s="2">
        <v>5</v>
      </c>
      <c r="C2207" s="2">
        <v>6</v>
      </c>
      <c r="D2207" s="2">
        <v>1915</v>
      </c>
      <c r="E2207" s="2">
        <v>1950</v>
      </c>
      <c r="F2207" s="2">
        <v>1652</v>
      </c>
      <c r="G2207" s="2">
        <v>2</v>
      </c>
      <c r="H2207" s="2">
        <v>4</v>
      </c>
      <c r="I2207" s="2">
        <v>0</v>
      </c>
      <c r="J2207" s="2">
        <v>1</v>
      </c>
      <c r="K2207" s="2">
        <v>139000</v>
      </c>
      <c r="L2207" s="2" t="s">
        <v>17</v>
      </c>
      <c r="M2207" s="2" t="s">
        <v>31</v>
      </c>
      <c r="N2207" s="19" t="str">
        <f t="shared" si="0"/>
        <v>BIG</v>
      </c>
    </row>
    <row r="2208" spans="1:14" ht="15.75" customHeight="1" x14ac:dyDescent="0.2">
      <c r="A2208" s="2">
        <v>10836</v>
      </c>
      <c r="B2208" s="2">
        <v>5</v>
      </c>
      <c r="C2208" s="2">
        <v>5</v>
      </c>
      <c r="D2208" s="2">
        <v>1922</v>
      </c>
      <c r="E2208" s="2">
        <v>1950</v>
      </c>
      <c r="F2208" s="2">
        <v>1436</v>
      </c>
      <c r="G2208" s="2">
        <v>1</v>
      </c>
      <c r="H2208" s="2">
        <v>3</v>
      </c>
      <c r="I2208" s="2">
        <v>1</v>
      </c>
      <c r="J2208" s="2">
        <v>4</v>
      </c>
      <c r="K2208" s="2">
        <v>139000</v>
      </c>
      <c r="L2208" s="2" t="s">
        <v>13</v>
      </c>
      <c r="M2208" s="2" t="s">
        <v>31</v>
      </c>
      <c r="N2208" s="19" t="str">
        <f t="shared" si="0"/>
        <v>BIG</v>
      </c>
    </row>
    <row r="2209" spans="1:14" ht="15.75" customHeight="1" x14ac:dyDescent="0.2">
      <c r="A2209" s="2">
        <v>6000</v>
      </c>
      <c r="B2209" s="2">
        <v>5</v>
      </c>
      <c r="C2209" s="2">
        <v>7</v>
      </c>
      <c r="D2209" s="2">
        <v>1924</v>
      </c>
      <c r="E2209" s="2">
        <v>1950</v>
      </c>
      <c r="F2209" s="2">
        <v>1566</v>
      </c>
      <c r="G2209" s="2">
        <v>1</v>
      </c>
      <c r="H2209" s="2">
        <v>5</v>
      </c>
      <c r="I2209" s="2">
        <v>0</v>
      </c>
      <c r="J2209" s="2">
        <v>2</v>
      </c>
      <c r="K2209" s="2">
        <v>139000</v>
      </c>
      <c r="L2209" s="2" t="s">
        <v>17</v>
      </c>
      <c r="M2209" s="2" t="s">
        <v>31</v>
      </c>
      <c r="N2209" s="19" t="str">
        <f t="shared" si="0"/>
        <v>SMALL</v>
      </c>
    </row>
    <row r="2210" spans="1:14" ht="15.75" customHeight="1" x14ac:dyDescent="0.2">
      <c r="A2210" s="2">
        <v>6000</v>
      </c>
      <c r="B2210" s="2">
        <v>6</v>
      </c>
      <c r="C2210" s="2">
        <v>7</v>
      </c>
      <c r="D2210" s="2">
        <v>1915</v>
      </c>
      <c r="E2210" s="2">
        <v>2005</v>
      </c>
      <c r="F2210" s="2">
        <v>1456</v>
      </c>
      <c r="G2210" s="2">
        <v>1</v>
      </c>
      <c r="H2210" s="2">
        <v>4</v>
      </c>
      <c r="I2210" s="2">
        <v>0</v>
      </c>
      <c r="J2210" s="2">
        <v>1</v>
      </c>
      <c r="K2210" s="2">
        <v>139500</v>
      </c>
      <c r="L2210" s="2" t="s">
        <v>13</v>
      </c>
      <c r="M2210" s="2" t="s">
        <v>31</v>
      </c>
      <c r="N2210" s="19" t="str">
        <f t="shared" si="0"/>
        <v>SMALL</v>
      </c>
    </row>
    <row r="2211" spans="1:14" ht="15.75" customHeight="1" x14ac:dyDescent="0.2">
      <c r="A2211" s="2">
        <v>9142</v>
      </c>
      <c r="B2211" s="2">
        <v>5</v>
      </c>
      <c r="C2211" s="2">
        <v>5</v>
      </c>
      <c r="D2211" s="2">
        <v>1900</v>
      </c>
      <c r="E2211" s="2">
        <v>2006</v>
      </c>
      <c r="F2211" s="2">
        <v>1627</v>
      </c>
      <c r="G2211" s="2">
        <v>2</v>
      </c>
      <c r="H2211" s="2">
        <v>4</v>
      </c>
      <c r="I2211" s="2">
        <v>0</v>
      </c>
      <c r="J2211" s="2">
        <v>2</v>
      </c>
      <c r="K2211" s="2">
        <v>139500</v>
      </c>
      <c r="L2211" s="2" t="s">
        <v>26</v>
      </c>
      <c r="M2211" s="2" t="s">
        <v>31</v>
      </c>
      <c r="N2211" s="19" t="str">
        <f t="shared" si="0"/>
        <v>SMALL</v>
      </c>
    </row>
    <row r="2212" spans="1:14" ht="15.75" customHeight="1" x14ac:dyDescent="0.2">
      <c r="A2212" s="2">
        <v>6451</v>
      </c>
      <c r="B2212" s="2">
        <v>7</v>
      </c>
      <c r="C2212" s="2">
        <v>7</v>
      </c>
      <c r="D2212" s="2">
        <v>1900</v>
      </c>
      <c r="E2212" s="2">
        <v>1970</v>
      </c>
      <c r="F2212" s="2">
        <v>1428</v>
      </c>
      <c r="G2212" s="2">
        <v>1</v>
      </c>
      <c r="H2212" s="2">
        <v>4</v>
      </c>
      <c r="I2212" s="2">
        <v>0</v>
      </c>
      <c r="J2212" s="2">
        <v>2</v>
      </c>
      <c r="K2212" s="2">
        <v>139900</v>
      </c>
      <c r="L2212" s="2" t="s">
        <v>13</v>
      </c>
      <c r="M2212" s="2" t="s">
        <v>31</v>
      </c>
      <c r="N2212" s="19" t="str">
        <f t="shared" si="0"/>
        <v>SMALL</v>
      </c>
    </row>
    <row r="2213" spans="1:14" ht="15.75" customHeight="1" x14ac:dyDescent="0.2">
      <c r="A2213" s="2">
        <v>10300</v>
      </c>
      <c r="B2213" s="2">
        <v>7</v>
      </c>
      <c r="C2213" s="2">
        <v>6</v>
      </c>
      <c r="D2213" s="2">
        <v>1921</v>
      </c>
      <c r="E2213" s="2">
        <v>1950</v>
      </c>
      <c r="F2213" s="2">
        <v>1710</v>
      </c>
      <c r="G2213" s="2">
        <v>2</v>
      </c>
      <c r="H2213" s="2">
        <v>3</v>
      </c>
      <c r="I2213" s="2">
        <v>0</v>
      </c>
      <c r="J2213" s="2">
        <v>2</v>
      </c>
      <c r="K2213" s="2">
        <v>140000</v>
      </c>
      <c r="L2213" s="2" t="s">
        <v>13</v>
      </c>
      <c r="M2213" s="2" t="s">
        <v>31</v>
      </c>
      <c r="N2213" s="19" t="str">
        <f t="shared" si="0"/>
        <v>BIG</v>
      </c>
    </row>
    <row r="2214" spans="1:14" ht="15.75" customHeight="1" x14ac:dyDescent="0.2">
      <c r="A2214" s="2">
        <v>7630</v>
      </c>
      <c r="B2214" s="2">
        <v>5</v>
      </c>
      <c r="C2214" s="2">
        <v>9</v>
      </c>
      <c r="D2214" s="2">
        <v>1900</v>
      </c>
      <c r="E2214" s="2">
        <v>1996</v>
      </c>
      <c r="F2214" s="2">
        <v>1812</v>
      </c>
      <c r="G2214" s="2">
        <v>2</v>
      </c>
      <c r="H2214" s="2">
        <v>4</v>
      </c>
      <c r="I2214" s="2">
        <v>1</v>
      </c>
      <c r="J2214" s="2">
        <v>2</v>
      </c>
      <c r="K2214" s="2">
        <v>140000</v>
      </c>
      <c r="L2214" s="2" t="s">
        <v>17</v>
      </c>
      <c r="M2214" s="2" t="s">
        <v>31</v>
      </c>
      <c r="N2214" s="19" t="str">
        <f t="shared" si="0"/>
        <v>SMALL</v>
      </c>
    </row>
    <row r="2215" spans="1:14" ht="15.75" customHeight="1" x14ac:dyDescent="0.2">
      <c r="A2215" s="2">
        <v>9000</v>
      </c>
      <c r="B2215" s="2">
        <v>5</v>
      </c>
      <c r="C2215" s="2">
        <v>6</v>
      </c>
      <c r="D2215" s="2">
        <v>1946</v>
      </c>
      <c r="E2215" s="2">
        <v>1950</v>
      </c>
      <c r="F2215" s="2">
        <v>1499</v>
      </c>
      <c r="G2215" s="2">
        <v>1</v>
      </c>
      <c r="H2215" s="2">
        <v>3</v>
      </c>
      <c r="I2215" s="2">
        <v>1</v>
      </c>
      <c r="J2215" s="2">
        <v>3</v>
      </c>
      <c r="K2215" s="2">
        <v>140000</v>
      </c>
      <c r="L2215" s="2" t="s">
        <v>13</v>
      </c>
      <c r="M2215" s="2" t="s">
        <v>31</v>
      </c>
      <c r="N2215" s="19" t="str">
        <f t="shared" si="0"/>
        <v>SMALL</v>
      </c>
    </row>
    <row r="2216" spans="1:14" ht="15.75" customHeight="1" x14ac:dyDescent="0.2">
      <c r="A2216" s="2">
        <v>7200</v>
      </c>
      <c r="B2216" s="2">
        <v>5</v>
      </c>
      <c r="C2216" s="2">
        <v>5</v>
      </c>
      <c r="D2216" s="2">
        <v>1980</v>
      </c>
      <c r="E2216" s="2">
        <v>1980</v>
      </c>
      <c r="F2216" s="2">
        <v>936</v>
      </c>
      <c r="G2216" s="2">
        <v>1</v>
      </c>
      <c r="H2216" s="2">
        <v>2</v>
      </c>
      <c r="I2216" s="2">
        <v>0</v>
      </c>
      <c r="J2216" s="2">
        <v>2</v>
      </c>
      <c r="K2216" s="2">
        <v>140000</v>
      </c>
      <c r="L2216" s="2" t="s">
        <v>13</v>
      </c>
      <c r="M2216" s="2" t="s">
        <v>31</v>
      </c>
      <c r="N2216" s="19" t="str">
        <f t="shared" si="0"/>
        <v>SMALL</v>
      </c>
    </row>
    <row r="2217" spans="1:14" ht="15.75" customHeight="1" x14ac:dyDescent="0.2">
      <c r="A2217" s="2">
        <v>5700</v>
      </c>
      <c r="B2217" s="2">
        <v>7</v>
      </c>
      <c r="C2217" s="2">
        <v>6</v>
      </c>
      <c r="D2217" s="2">
        <v>1929</v>
      </c>
      <c r="E2217" s="2">
        <v>1990</v>
      </c>
      <c r="F2217" s="2">
        <v>1344</v>
      </c>
      <c r="G2217" s="2">
        <v>1</v>
      </c>
      <c r="H2217" s="2">
        <v>3</v>
      </c>
      <c r="I2217" s="2">
        <v>1</v>
      </c>
      <c r="J2217" s="2">
        <v>2</v>
      </c>
      <c r="K2217" s="2">
        <v>140000</v>
      </c>
      <c r="L2217" s="2" t="s">
        <v>13</v>
      </c>
      <c r="M2217" s="2" t="s">
        <v>31</v>
      </c>
      <c r="N2217" s="19" t="str">
        <f t="shared" si="0"/>
        <v>SMALL</v>
      </c>
    </row>
    <row r="2218" spans="1:14" ht="15.75" customHeight="1" x14ac:dyDescent="0.2">
      <c r="A2218" s="2">
        <v>10560</v>
      </c>
      <c r="B2218" s="2">
        <v>6</v>
      </c>
      <c r="C2218" s="2">
        <v>7</v>
      </c>
      <c r="D2218" s="2">
        <v>1922</v>
      </c>
      <c r="E2218" s="2">
        <v>1994</v>
      </c>
      <c r="F2218" s="2">
        <v>1470</v>
      </c>
      <c r="G2218" s="2">
        <v>1</v>
      </c>
      <c r="H2218" s="2">
        <v>2</v>
      </c>
      <c r="I2218" s="2">
        <v>0</v>
      </c>
      <c r="J2218" s="2">
        <v>2</v>
      </c>
      <c r="K2218" s="2">
        <v>140750</v>
      </c>
      <c r="L2218" s="2" t="s">
        <v>13</v>
      </c>
      <c r="M2218" s="2" t="s">
        <v>31</v>
      </c>
      <c r="N2218" s="19" t="str">
        <f t="shared" si="0"/>
        <v>BIG</v>
      </c>
    </row>
    <row r="2219" spans="1:14" ht="15.75" customHeight="1" x14ac:dyDescent="0.2">
      <c r="A2219" s="2">
        <v>10410</v>
      </c>
      <c r="B2219" s="2">
        <v>4</v>
      </c>
      <c r="C2219" s="2">
        <v>5</v>
      </c>
      <c r="D2219" s="2">
        <v>1915</v>
      </c>
      <c r="E2219" s="2">
        <v>1950</v>
      </c>
      <c r="F2219" s="2">
        <v>2377</v>
      </c>
      <c r="G2219" s="2">
        <v>2</v>
      </c>
      <c r="H2219" s="2">
        <v>3</v>
      </c>
      <c r="I2219" s="2">
        <v>1</v>
      </c>
      <c r="J2219" s="2">
        <v>2</v>
      </c>
      <c r="K2219" s="2">
        <v>142900</v>
      </c>
      <c r="L2219" s="2" t="s">
        <v>13</v>
      </c>
      <c r="M2219" s="2" t="s">
        <v>31</v>
      </c>
      <c r="N2219" s="19" t="str">
        <f t="shared" si="0"/>
        <v>BIG</v>
      </c>
    </row>
    <row r="2220" spans="1:14" ht="15.75" customHeight="1" x14ac:dyDescent="0.2">
      <c r="A2220" s="2">
        <v>5805</v>
      </c>
      <c r="B2220" s="2">
        <v>5</v>
      </c>
      <c r="C2220" s="2">
        <v>7</v>
      </c>
      <c r="D2220" s="2">
        <v>1957</v>
      </c>
      <c r="E2220" s="2">
        <v>1957</v>
      </c>
      <c r="F2220" s="2">
        <v>1347</v>
      </c>
      <c r="G2220" s="2">
        <v>1</v>
      </c>
      <c r="H2220" s="2">
        <v>3</v>
      </c>
      <c r="I2220" s="2">
        <v>0</v>
      </c>
      <c r="J2220" s="2">
        <v>2</v>
      </c>
      <c r="K2220" s="2">
        <v>143000</v>
      </c>
      <c r="L2220" s="2" t="s">
        <v>13</v>
      </c>
      <c r="M2220" s="2" t="s">
        <v>31</v>
      </c>
      <c r="N2220" s="19" t="str">
        <f t="shared" si="0"/>
        <v>SMALL</v>
      </c>
    </row>
    <row r="2221" spans="1:14" ht="15.75" customHeight="1" x14ac:dyDescent="0.2">
      <c r="A2221" s="2">
        <v>9000</v>
      </c>
      <c r="B2221" s="2">
        <v>7</v>
      </c>
      <c r="C2221" s="2">
        <v>9</v>
      </c>
      <c r="D2221" s="2">
        <v>1920</v>
      </c>
      <c r="E2221" s="2">
        <v>1988</v>
      </c>
      <c r="F2221" s="2">
        <v>1482</v>
      </c>
      <c r="G2221" s="2">
        <v>1</v>
      </c>
      <c r="H2221" s="2">
        <v>3</v>
      </c>
      <c r="I2221" s="2">
        <v>0</v>
      </c>
      <c r="J2221" s="2">
        <v>2</v>
      </c>
      <c r="K2221" s="2">
        <v>143000</v>
      </c>
      <c r="L2221" s="2" t="s">
        <v>17</v>
      </c>
      <c r="M2221" s="2" t="s">
        <v>31</v>
      </c>
      <c r="N2221" s="19" t="str">
        <f t="shared" si="0"/>
        <v>SMALL</v>
      </c>
    </row>
    <row r="2222" spans="1:14" ht="15.75" customHeight="1" x14ac:dyDescent="0.2">
      <c r="A2222" s="2">
        <v>9836</v>
      </c>
      <c r="B2222" s="2">
        <v>6</v>
      </c>
      <c r="C2222" s="2">
        <v>5</v>
      </c>
      <c r="D2222" s="2">
        <v>2008</v>
      </c>
      <c r="E2222" s="2">
        <v>2008</v>
      </c>
      <c r="F2222" s="2">
        <v>1133</v>
      </c>
      <c r="G2222" s="2">
        <v>1</v>
      </c>
      <c r="H2222" s="2">
        <v>3</v>
      </c>
      <c r="I2222" s="2">
        <v>0</v>
      </c>
      <c r="J2222" s="2">
        <v>1</v>
      </c>
      <c r="K2222" s="2">
        <v>143000</v>
      </c>
      <c r="L2222" s="2" t="s">
        <v>13</v>
      </c>
      <c r="M2222" s="2" t="s">
        <v>31</v>
      </c>
      <c r="N2222" s="19" t="str">
        <f t="shared" si="0"/>
        <v>BIG</v>
      </c>
    </row>
    <row r="2223" spans="1:14" ht="15.75" customHeight="1" x14ac:dyDescent="0.2">
      <c r="A2223" s="2">
        <v>6979</v>
      </c>
      <c r="B2223" s="2">
        <v>6</v>
      </c>
      <c r="C2223" s="2">
        <v>5</v>
      </c>
      <c r="D2223" s="2">
        <v>1980</v>
      </c>
      <c r="E2223" s="2">
        <v>1980</v>
      </c>
      <c r="F2223" s="2">
        <v>1056</v>
      </c>
      <c r="G2223" s="2">
        <v>0</v>
      </c>
      <c r="H2223" s="2">
        <v>0</v>
      </c>
      <c r="I2223" s="2">
        <v>0</v>
      </c>
      <c r="J2223" s="2">
        <v>2</v>
      </c>
      <c r="K2223" s="2">
        <v>144000</v>
      </c>
      <c r="L2223" s="2" t="s">
        <v>13</v>
      </c>
      <c r="M2223" s="2" t="s">
        <v>31</v>
      </c>
      <c r="N2223" s="19" t="str">
        <f t="shared" si="0"/>
        <v>SMALL</v>
      </c>
    </row>
    <row r="2224" spans="1:14" ht="15.75" customHeight="1" x14ac:dyDescent="0.2">
      <c r="A2224" s="2">
        <v>8850</v>
      </c>
      <c r="B2224" s="2">
        <v>7</v>
      </c>
      <c r="C2224" s="2">
        <v>6</v>
      </c>
      <c r="D2224" s="2">
        <v>1916</v>
      </c>
      <c r="E2224" s="2">
        <v>1950</v>
      </c>
      <c r="F2224" s="2">
        <v>1690</v>
      </c>
      <c r="G2224" s="2">
        <v>1</v>
      </c>
      <c r="H2224" s="2">
        <v>3</v>
      </c>
      <c r="I2224" s="2">
        <v>1</v>
      </c>
      <c r="J2224" s="2">
        <v>1</v>
      </c>
      <c r="K2224" s="2">
        <v>144000</v>
      </c>
      <c r="L2224" s="2" t="s">
        <v>13</v>
      </c>
      <c r="M2224" s="2" t="s">
        <v>31</v>
      </c>
      <c r="N2224" s="19" t="str">
        <f t="shared" si="0"/>
        <v>SMALL</v>
      </c>
    </row>
    <row r="2225" spans="1:14" ht="15.75" customHeight="1" x14ac:dyDescent="0.2">
      <c r="A2225" s="2">
        <v>8398</v>
      </c>
      <c r="B2225" s="2">
        <v>6</v>
      </c>
      <c r="C2225" s="2">
        <v>8</v>
      </c>
      <c r="D2225" s="2">
        <v>1910</v>
      </c>
      <c r="E2225" s="2">
        <v>1990</v>
      </c>
      <c r="F2225" s="2">
        <v>1650</v>
      </c>
      <c r="G2225" s="2">
        <v>2</v>
      </c>
      <c r="H2225" s="2">
        <v>3</v>
      </c>
      <c r="I2225" s="2">
        <v>0</v>
      </c>
      <c r="J2225" s="2">
        <v>2</v>
      </c>
      <c r="K2225" s="2">
        <v>144100</v>
      </c>
      <c r="L2225" s="2" t="s">
        <v>13</v>
      </c>
      <c r="M2225" s="2" t="s">
        <v>31</v>
      </c>
      <c r="N2225" s="19" t="str">
        <f t="shared" si="0"/>
        <v>SMALL</v>
      </c>
    </row>
    <row r="2226" spans="1:14" ht="15.75" customHeight="1" x14ac:dyDescent="0.2">
      <c r="A2226" s="2">
        <v>9863</v>
      </c>
      <c r="B2226" s="2">
        <v>6</v>
      </c>
      <c r="C2226" s="2">
        <v>6</v>
      </c>
      <c r="D2226" s="2">
        <v>1927</v>
      </c>
      <c r="E2226" s="2">
        <v>1950</v>
      </c>
      <c r="F2226" s="2">
        <v>1642</v>
      </c>
      <c r="G2226" s="2">
        <v>1</v>
      </c>
      <c r="H2226" s="2">
        <v>4</v>
      </c>
      <c r="I2226" s="2">
        <v>1</v>
      </c>
      <c r="J2226" s="2">
        <v>1</v>
      </c>
      <c r="K2226" s="2">
        <v>145000</v>
      </c>
      <c r="L2226" s="2" t="s">
        <v>13</v>
      </c>
      <c r="M2226" s="2" t="s">
        <v>31</v>
      </c>
      <c r="N2226" s="19" t="str">
        <f t="shared" si="0"/>
        <v>BIG</v>
      </c>
    </row>
    <row r="2227" spans="1:14" ht="15.75" customHeight="1" x14ac:dyDescent="0.2">
      <c r="A2227" s="2">
        <v>9720</v>
      </c>
      <c r="B2227" s="2">
        <v>6</v>
      </c>
      <c r="C2227" s="2">
        <v>7</v>
      </c>
      <c r="D2227" s="2">
        <v>1910</v>
      </c>
      <c r="E2227" s="2">
        <v>2002</v>
      </c>
      <c r="F2227" s="2">
        <v>1521</v>
      </c>
      <c r="G2227" s="2">
        <v>1</v>
      </c>
      <c r="H2227" s="2">
        <v>4</v>
      </c>
      <c r="I2227" s="2">
        <v>0</v>
      </c>
      <c r="J2227" s="2">
        <v>3</v>
      </c>
      <c r="K2227" s="2">
        <v>146500</v>
      </c>
      <c r="L2227" s="2" t="s">
        <v>13</v>
      </c>
      <c r="M2227" s="2" t="s">
        <v>31</v>
      </c>
      <c r="N2227" s="19" t="str">
        <f t="shared" si="0"/>
        <v>BIG</v>
      </c>
    </row>
    <row r="2228" spans="1:14" ht="15.75" customHeight="1" x14ac:dyDescent="0.2">
      <c r="A2228" s="2">
        <v>12000</v>
      </c>
      <c r="B2228" s="2">
        <v>5</v>
      </c>
      <c r="C2228" s="2">
        <v>7</v>
      </c>
      <c r="D2228" s="2">
        <v>1948</v>
      </c>
      <c r="E2228" s="2">
        <v>2005</v>
      </c>
      <c r="F2228" s="2">
        <v>1122</v>
      </c>
      <c r="G2228" s="2">
        <v>1</v>
      </c>
      <c r="H2228" s="2">
        <v>2</v>
      </c>
      <c r="I2228" s="2">
        <v>0</v>
      </c>
      <c r="J2228" s="2">
        <v>2</v>
      </c>
      <c r="K2228" s="2">
        <v>147000</v>
      </c>
      <c r="L2228" s="2" t="s">
        <v>13</v>
      </c>
      <c r="M2228" s="2" t="s">
        <v>31</v>
      </c>
      <c r="N2228" s="19" t="str">
        <f t="shared" si="0"/>
        <v>BIG</v>
      </c>
    </row>
    <row r="2229" spans="1:14" ht="15.75" customHeight="1" x14ac:dyDescent="0.2">
      <c r="A2229" s="2">
        <v>10800</v>
      </c>
      <c r="B2229" s="2">
        <v>5</v>
      </c>
      <c r="C2229" s="2">
        <v>9</v>
      </c>
      <c r="D2229" s="2">
        <v>1895</v>
      </c>
      <c r="E2229" s="2">
        <v>1999</v>
      </c>
      <c r="F2229" s="2">
        <v>1534</v>
      </c>
      <c r="G2229" s="2">
        <v>1</v>
      </c>
      <c r="H2229" s="2">
        <v>3</v>
      </c>
      <c r="I2229" s="2">
        <v>0</v>
      </c>
      <c r="J2229" s="2">
        <v>0</v>
      </c>
      <c r="K2229" s="2">
        <v>148000</v>
      </c>
      <c r="L2229" s="2" t="s">
        <v>17</v>
      </c>
      <c r="M2229" s="2" t="s">
        <v>31</v>
      </c>
      <c r="N2229" s="19" t="str">
        <f t="shared" si="0"/>
        <v>BIG</v>
      </c>
    </row>
    <row r="2230" spans="1:14" ht="15.75" customHeight="1" x14ac:dyDescent="0.2">
      <c r="A2230" s="2">
        <v>10800</v>
      </c>
      <c r="B2230" s="2">
        <v>5</v>
      </c>
      <c r="C2230" s="2">
        <v>7</v>
      </c>
      <c r="D2230" s="2">
        <v>1939</v>
      </c>
      <c r="E2230" s="2">
        <v>2006</v>
      </c>
      <c r="F2230" s="2">
        <v>1352</v>
      </c>
      <c r="G2230" s="2">
        <v>2</v>
      </c>
      <c r="H2230" s="2">
        <v>4</v>
      </c>
      <c r="I2230" s="2">
        <v>0</v>
      </c>
      <c r="J2230" s="2">
        <v>2</v>
      </c>
      <c r="K2230" s="2">
        <v>149000</v>
      </c>
      <c r="L2230" s="2" t="s">
        <v>17</v>
      </c>
      <c r="M2230" s="2" t="s">
        <v>31</v>
      </c>
      <c r="N2230" s="19" t="str">
        <f t="shared" si="0"/>
        <v>BIG</v>
      </c>
    </row>
    <row r="2231" spans="1:14" ht="15.75" customHeight="1" x14ac:dyDescent="0.2">
      <c r="A2231" s="2">
        <v>8094</v>
      </c>
      <c r="B2231" s="2">
        <v>4</v>
      </c>
      <c r="C2231" s="2">
        <v>5</v>
      </c>
      <c r="D2231" s="2">
        <v>1915</v>
      </c>
      <c r="E2231" s="2">
        <v>1950</v>
      </c>
      <c r="F2231" s="2">
        <v>1962</v>
      </c>
      <c r="G2231" s="2">
        <v>1</v>
      </c>
      <c r="H2231" s="2">
        <v>4</v>
      </c>
      <c r="I2231" s="2">
        <v>1</v>
      </c>
      <c r="J2231" s="2">
        <v>2</v>
      </c>
      <c r="K2231" s="2">
        <v>149500</v>
      </c>
      <c r="L2231" s="2" t="s">
        <v>26</v>
      </c>
      <c r="M2231" s="2" t="s">
        <v>31</v>
      </c>
      <c r="N2231" s="19" t="str">
        <f t="shared" si="0"/>
        <v>SMALL</v>
      </c>
    </row>
    <row r="2232" spans="1:14" ht="15.75" customHeight="1" x14ac:dyDescent="0.2">
      <c r="A2232" s="2">
        <v>7407</v>
      </c>
      <c r="B2232" s="2">
        <v>6</v>
      </c>
      <c r="C2232" s="2">
        <v>7</v>
      </c>
      <c r="D2232" s="2">
        <v>1957</v>
      </c>
      <c r="E2232" s="2">
        <v>1996</v>
      </c>
      <c r="F2232" s="2">
        <v>1236</v>
      </c>
      <c r="G2232" s="2">
        <v>1</v>
      </c>
      <c r="H2232" s="2">
        <v>2</v>
      </c>
      <c r="I2232" s="2">
        <v>0</v>
      </c>
      <c r="J2232" s="2">
        <v>2</v>
      </c>
      <c r="K2232" s="2">
        <v>149700</v>
      </c>
      <c r="L2232" s="2" t="s">
        <v>13</v>
      </c>
      <c r="M2232" s="2" t="s">
        <v>31</v>
      </c>
      <c r="N2232" s="19" t="str">
        <f t="shared" si="0"/>
        <v>SMALL</v>
      </c>
    </row>
    <row r="2233" spans="1:14" ht="15.75" customHeight="1" x14ac:dyDescent="0.2">
      <c r="A2233" s="2">
        <v>9600</v>
      </c>
      <c r="B2233" s="2">
        <v>8</v>
      </c>
      <c r="C2233" s="2">
        <v>9</v>
      </c>
      <c r="D2233" s="2">
        <v>1900</v>
      </c>
      <c r="E2233" s="2">
        <v>2003</v>
      </c>
      <c r="F2233" s="2">
        <v>1566</v>
      </c>
      <c r="G2233" s="2">
        <v>2</v>
      </c>
      <c r="H2233" s="2">
        <v>3</v>
      </c>
      <c r="I2233" s="2">
        <v>0</v>
      </c>
      <c r="J2233" s="2">
        <v>1</v>
      </c>
      <c r="K2233" s="2">
        <v>150000</v>
      </c>
      <c r="L2233" s="2" t="s">
        <v>17</v>
      </c>
      <c r="M2233" s="2" t="s">
        <v>31</v>
      </c>
      <c r="N2233" s="19" t="str">
        <f t="shared" si="0"/>
        <v>BIG</v>
      </c>
    </row>
    <row r="2234" spans="1:14" ht="15.75" customHeight="1" x14ac:dyDescent="0.2">
      <c r="A2234" s="2">
        <v>6406</v>
      </c>
      <c r="B2234" s="2">
        <v>5</v>
      </c>
      <c r="C2234" s="2">
        <v>6</v>
      </c>
      <c r="D2234" s="2">
        <v>1939</v>
      </c>
      <c r="E2234" s="2">
        <v>1950</v>
      </c>
      <c r="F2234" s="2">
        <v>1558</v>
      </c>
      <c r="G2234" s="2">
        <v>1</v>
      </c>
      <c r="H2234" s="2">
        <v>3</v>
      </c>
      <c r="I2234" s="2">
        <v>1</v>
      </c>
      <c r="J2234" s="2">
        <v>2</v>
      </c>
      <c r="K2234" s="2">
        <v>150000</v>
      </c>
      <c r="L2234" s="2" t="s">
        <v>13</v>
      </c>
      <c r="M2234" s="2" t="s">
        <v>31</v>
      </c>
      <c r="N2234" s="19" t="str">
        <f t="shared" si="0"/>
        <v>SMALL</v>
      </c>
    </row>
    <row r="2235" spans="1:14" ht="15.75" customHeight="1" x14ac:dyDescent="0.2">
      <c r="A2235" s="2">
        <v>5400</v>
      </c>
      <c r="B2235" s="2">
        <v>6</v>
      </c>
      <c r="C2235" s="2">
        <v>7</v>
      </c>
      <c r="D2235" s="2">
        <v>1926</v>
      </c>
      <c r="E2235" s="2">
        <v>2004</v>
      </c>
      <c r="F2235" s="2">
        <v>1616</v>
      </c>
      <c r="G2235" s="2">
        <v>2</v>
      </c>
      <c r="H2235" s="2">
        <v>3</v>
      </c>
      <c r="I2235" s="2">
        <v>0</v>
      </c>
      <c r="J2235" s="2">
        <v>1</v>
      </c>
      <c r="K2235" s="2">
        <v>152000</v>
      </c>
      <c r="L2235" s="2" t="s">
        <v>17</v>
      </c>
      <c r="M2235" s="2" t="s">
        <v>31</v>
      </c>
      <c r="N2235" s="19" t="str">
        <f t="shared" si="0"/>
        <v>SMALL</v>
      </c>
    </row>
    <row r="2236" spans="1:14" ht="15.75" customHeight="1" x14ac:dyDescent="0.2">
      <c r="A2236" s="2">
        <v>8100</v>
      </c>
      <c r="B2236" s="2">
        <v>5</v>
      </c>
      <c r="C2236" s="2">
        <v>6</v>
      </c>
      <c r="D2236" s="2">
        <v>1948</v>
      </c>
      <c r="E2236" s="2">
        <v>1973</v>
      </c>
      <c r="F2236" s="2">
        <v>1559</v>
      </c>
      <c r="G2236" s="2">
        <v>1</v>
      </c>
      <c r="H2236" s="2">
        <v>2</v>
      </c>
      <c r="I2236" s="2">
        <v>0</v>
      </c>
      <c r="J2236" s="2">
        <v>2</v>
      </c>
      <c r="K2236" s="2">
        <v>153500</v>
      </c>
      <c r="L2236" s="2" t="s">
        <v>13</v>
      </c>
      <c r="M2236" s="2" t="s">
        <v>31</v>
      </c>
      <c r="N2236" s="19" t="str">
        <f t="shared" si="0"/>
        <v>SMALL</v>
      </c>
    </row>
    <row r="2237" spans="1:14" ht="15.75" customHeight="1" x14ac:dyDescent="0.2">
      <c r="A2237" s="2">
        <v>12665</v>
      </c>
      <c r="B2237" s="2">
        <v>5</v>
      </c>
      <c r="C2237" s="2">
        <v>8</v>
      </c>
      <c r="D2237" s="2">
        <v>1915</v>
      </c>
      <c r="E2237" s="2">
        <v>1950</v>
      </c>
      <c r="F2237" s="2">
        <v>1416</v>
      </c>
      <c r="G2237" s="2">
        <v>1</v>
      </c>
      <c r="H2237" s="2">
        <v>4</v>
      </c>
      <c r="I2237" s="2">
        <v>1</v>
      </c>
      <c r="J2237" s="2">
        <v>3</v>
      </c>
      <c r="K2237" s="2">
        <v>153900</v>
      </c>
      <c r="L2237" s="2" t="s">
        <v>13</v>
      </c>
      <c r="M2237" s="2" t="s">
        <v>31</v>
      </c>
      <c r="N2237" s="19" t="str">
        <f t="shared" si="0"/>
        <v>BIG</v>
      </c>
    </row>
    <row r="2238" spans="1:14" ht="15.75" customHeight="1" x14ac:dyDescent="0.2">
      <c r="A2238" s="2">
        <v>8094</v>
      </c>
      <c r="B2238" s="2">
        <v>6</v>
      </c>
      <c r="C2238" s="2">
        <v>6</v>
      </c>
      <c r="D2238" s="2">
        <v>1915</v>
      </c>
      <c r="E2238" s="2">
        <v>1950</v>
      </c>
      <c r="F2238" s="2">
        <v>1768</v>
      </c>
      <c r="G2238" s="2">
        <v>2</v>
      </c>
      <c r="H2238" s="2">
        <v>3</v>
      </c>
      <c r="I2238" s="2">
        <v>0</v>
      </c>
      <c r="J2238" s="2">
        <v>2</v>
      </c>
      <c r="K2238" s="2">
        <v>155000</v>
      </c>
      <c r="L2238" s="2" t="s">
        <v>13</v>
      </c>
      <c r="M2238" s="2" t="s">
        <v>31</v>
      </c>
      <c r="N2238" s="19" t="str">
        <f t="shared" si="0"/>
        <v>SMALL</v>
      </c>
    </row>
    <row r="2239" spans="1:14" ht="15.75" customHeight="1" x14ac:dyDescent="0.2">
      <c r="A2239" s="2">
        <v>2500</v>
      </c>
      <c r="B2239" s="2">
        <v>7</v>
      </c>
      <c r="C2239" s="2">
        <v>8</v>
      </c>
      <c r="D2239" s="2">
        <v>1915</v>
      </c>
      <c r="E2239" s="2">
        <v>2005</v>
      </c>
      <c r="F2239" s="2">
        <v>1826</v>
      </c>
      <c r="G2239" s="2">
        <v>1</v>
      </c>
      <c r="H2239" s="2">
        <v>4</v>
      </c>
      <c r="I2239" s="2">
        <v>1</v>
      </c>
      <c r="J2239" s="2">
        <v>1</v>
      </c>
      <c r="K2239" s="2">
        <v>155000</v>
      </c>
      <c r="L2239" s="2" t="s">
        <v>13</v>
      </c>
      <c r="M2239" s="2" t="s">
        <v>31</v>
      </c>
      <c r="N2239" s="19" t="str">
        <f t="shared" si="0"/>
        <v>SMALL</v>
      </c>
    </row>
    <row r="2240" spans="1:14" ht="15.75" customHeight="1" x14ac:dyDescent="0.2">
      <c r="A2240" s="2">
        <v>10800</v>
      </c>
      <c r="B2240" s="2">
        <v>6</v>
      </c>
      <c r="C2240" s="2">
        <v>6</v>
      </c>
      <c r="D2240" s="2">
        <v>1940</v>
      </c>
      <c r="E2240" s="2">
        <v>1950</v>
      </c>
      <c r="F2240" s="2">
        <v>1436</v>
      </c>
      <c r="G2240" s="2">
        <v>2</v>
      </c>
      <c r="H2240" s="2">
        <v>3</v>
      </c>
      <c r="I2240" s="2">
        <v>2</v>
      </c>
      <c r="J2240" s="2">
        <v>2</v>
      </c>
      <c r="K2240" s="2">
        <v>155000</v>
      </c>
      <c r="L2240" s="2" t="s">
        <v>13</v>
      </c>
      <c r="M2240" s="2" t="s">
        <v>31</v>
      </c>
      <c r="N2240" s="19" t="str">
        <f t="shared" si="0"/>
        <v>BIG</v>
      </c>
    </row>
    <row r="2241" spans="1:14" ht="15.75" customHeight="1" x14ac:dyDescent="0.2">
      <c r="A2241" s="2">
        <v>6300</v>
      </c>
      <c r="B2241" s="2">
        <v>7</v>
      </c>
      <c r="C2241" s="2">
        <v>6</v>
      </c>
      <c r="D2241" s="2">
        <v>1910</v>
      </c>
      <c r="E2241" s="2">
        <v>2005</v>
      </c>
      <c r="F2241" s="2">
        <v>2104</v>
      </c>
      <c r="G2241" s="2">
        <v>2</v>
      </c>
      <c r="H2241" s="2">
        <v>5</v>
      </c>
      <c r="I2241" s="2">
        <v>0</v>
      </c>
      <c r="J2241" s="2">
        <v>2</v>
      </c>
      <c r="K2241" s="2">
        <v>155000</v>
      </c>
      <c r="L2241" s="2" t="s">
        <v>13</v>
      </c>
      <c r="M2241" s="2" t="s">
        <v>31</v>
      </c>
      <c r="N2241" s="19" t="str">
        <f t="shared" si="0"/>
        <v>SMALL</v>
      </c>
    </row>
    <row r="2242" spans="1:14" ht="15.75" customHeight="1" x14ac:dyDescent="0.2">
      <c r="A2242" s="2">
        <v>7200</v>
      </c>
      <c r="B2242" s="2">
        <v>6</v>
      </c>
      <c r="C2242" s="2">
        <v>8</v>
      </c>
      <c r="D2242" s="2">
        <v>1915</v>
      </c>
      <c r="E2242" s="2">
        <v>1950</v>
      </c>
      <c r="F2242" s="2">
        <v>1595</v>
      </c>
      <c r="G2242" s="2">
        <v>2</v>
      </c>
      <c r="H2242" s="2">
        <v>3</v>
      </c>
      <c r="I2242" s="2">
        <v>1</v>
      </c>
      <c r="J2242" s="2">
        <v>2</v>
      </c>
      <c r="K2242" s="2">
        <v>155500</v>
      </c>
      <c r="L2242" s="2" t="s">
        <v>43</v>
      </c>
      <c r="M2242" s="2" t="s">
        <v>31</v>
      </c>
      <c r="N2242" s="19" t="str">
        <f t="shared" si="0"/>
        <v>SMALL</v>
      </c>
    </row>
    <row r="2243" spans="1:14" ht="15.75" customHeight="1" x14ac:dyDescent="0.2">
      <c r="A2243" s="2">
        <v>7200</v>
      </c>
      <c r="B2243" s="2">
        <v>7</v>
      </c>
      <c r="C2243" s="2">
        <v>9</v>
      </c>
      <c r="D2243" s="2">
        <v>1910</v>
      </c>
      <c r="E2243" s="2">
        <v>2008</v>
      </c>
      <c r="F2243" s="2">
        <v>1690</v>
      </c>
      <c r="G2243" s="2">
        <v>2</v>
      </c>
      <c r="H2243" s="2">
        <v>4</v>
      </c>
      <c r="I2243" s="2">
        <v>0</v>
      </c>
      <c r="J2243" s="2">
        <v>2</v>
      </c>
      <c r="K2243" s="2">
        <v>156500</v>
      </c>
      <c r="L2243" s="2" t="s">
        <v>17</v>
      </c>
      <c r="M2243" s="2" t="s">
        <v>31</v>
      </c>
      <c r="N2243" s="19" t="str">
        <f t="shared" si="0"/>
        <v>SMALL</v>
      </c>
    </row>
    <row r="2244" spans="1:14" ht="15.75" customHeight="1" x14ac:dyDescent="0.2">
      <c r="A2244" s="2">
        <v>9600</v>
      </c>
      <c r="B2244" s="2">
        <v>6</v>
      </c>
      <c r="C2244" s="2">
        <v>8</v>
      </c>
      <c r="D2244" s="2">
        <v>1900</v>
      </c>
      <c r="E2244" s="2">
        <v>2004</v>
      </c>
      <c r="F2244" s="2">
        <v>1416</v>
      </c>
      <c r="G2244" s="2">
        <v>1</v>
      </c>
      <c r="H2244" s="2">
        <v>3</v>
      </c>
      <c r="I2244" s="2">
        <v>0</v>
      </c>
      <c r="J2244" s="2">
        <v>2</v>
      </c>
      <c r="K2244" s="2">
        <v>156500</v>
      </c>
      <c r="L2244" s="2" t="s">
        <v>13</v>
      </c>
      <c r="M2244" s="2" t="s">
        <v>31</v>
      </c>
      <c r="N2244" s="19" t="str">
        <f t="shared" si="0"/>
        <v>BIG</v>
      </c>
    </row>
    <row r="2245" spans="1:14" ht="15.75" customHeight="1" x14ac:dyDescent="0.2">
      <c r="A2245" s="2">
        <v>7200</v>
      </c>
      <c r="B2245" s="2">
        <v>7</v>
      </c>
      <c r="C2245" s="2">
        <v>7</v>
      </c>
      <c r="D2245" s="2">
        <v>1920</v>
      </c>
      <c r="E2245" s="2">
        <v>1950</v>
      </c>
      <c r="F2245" s="2">
        <v>1762</v>
      </c>
      <c r="G2245" s="2">
        <v>1</v>
      </c>
      <c r="H2245" s="2">
        <v>4</v>
      </c>
      <c r="I2245" s="2">
        <v>0</v>
      </c>
      <c r="J2245" s="2">
        <v>2</v>
      </c>
      <c r="K2245" s="2">
        <v>157000</v>
      </c>
      <c r="L2245" s="2" t="s">
        <v>13</v>
      </c>
      <c r="M2245" s="2" t="s">
        <v>31</v>
      </c>
      <c r="N2245" s="19" t="str">
        <f t="shared" si="0"/>
        <v>SMALL</v>
      </c>
    </row>
    <row r="2246" spans="1:14" ht="15.75" customHeight="1" x14ac:dyDescent="0.2">
      <c r="A2246" s="2">
        <v>10440</v>
      </c>
      <c r="B2246" s="2">
        <v>5</v>
      </c>
      <c r="C2246" s="2">
        <v>8</v>
      </c>
      <c r="D2246" s="2">
        <v>1904</v>
      </c>
      <c r="E2246" s="2">
        <v>2002</v>
      </c>
      <c r="F2246" s="2">
        <v>1539</v>
      </c>
      <c r="G2246" s="2">
        <v>2</v>
      </c>
      <c r="H2246" s="2">
        <v>3</v>
      </c>
      <c r="I2246" s="2">
        <v>1</v>
      </c>
      <c r="J2246" s="2">
        <v>2</v>
      </c>
      <c r="K2246" s="2">
        <v>157500</v>
      </c>
      <c r="L2246" s="2" t="s">
        <v>13</v>
      </c>
      <c r="M2246" s="2" t="s">
        <v>31</v>
      </c>
      <c r="N2246" s="19" t="str">
        <f t="shared" si="0"/>
        <v>BIG</v>
      </c>
    </row>
    <row r="2247" spans="1:14" ht="15.75" customHeight="1" x14ac:dyDescent="0.2">
      <c r="A2247" s="2">
        <v>10800</v>
      </c>
      <c r="B2247" s="2">
        <v>7</v>
      </c>
      <c r="C2247" s="2">
        <v>8</v>
      </c>
      <c r="D2247" s="2">
        <v>1890</v>
      </c>
      <c r="E2247" s="2">
        <v>1998</v>
      </c>
      <c r="F2247" s="2">
        <v>2554</v>
      </c>
      <c r="G2247" s="2">
        <v>1</v>
      </c>
      <c r="H2247" s="2">
        <v>3</v>
      </c>
      <c r="I2247" s="2">
        <v>0</v>
      </c>
      <c r="J2247" s="2">
        <v>2</v>
      </c>
      <c r="K2247" s="2">
        <v>159500</v>
      </c>
      <c r="L2247" s="2" t="s">
        <v>17</v>
      </c>
      <c r="M2247" s="2" t="s">
        <v>31</v>
      </c>
      <c r="N2247" s="19" t="str">
        <f t="shared" si="0"/>
        <v>BIG</v>
      </c>
    </row>
    <row r="2248" spans="1:14" ht="15.75" customHeight="1" x14ac:dyDescent="0.2">
      <c r="A2248" s="2">
        <v>12900</v>
      </c>
      <c r="B2248" s="2">
        <v>6</v>
      </c>
      <c r="C2248" s="2">
        <v>8</v>
      </c>
      <c r="D2248" s="2">
        <v>1912</v>
      </c>
      <c r="E2248" s="2">
        <v>2009</v>
      </c>
      <c r="F2248" s="2">
        <v>1560</v>
      </c>
      <c r="G2248" s="2">
        <v>1</v>
      </c>
      <c r="H2248" s="2">
        <v>3</v>
      </c>
      <c r="I2248" s="2">
        <v>0</v>
      </c>
      <c r="J2248" s="2">
        <v>0</v>
      </c>
      <c r="K2248" s="2">
        <v>159900</v>
      </c>
      <c r="L2248" s="2" t="s">
        <v>17</v>
      </c>
      <c r="M2248" s="2" t="s">
        <v>31</v>
      </c>
      <c r="N2248" s="19" t="str">
        <f t="shared" si="0"/>
        <v>BIG</v>
      </c>
    </row>
    <row r="2249" spans="1:14" ht="15.75" customHeight="1" x14ac:dyDescent="0.2">
      <c r="A2249" s="2">
        <v>8400</v>
      </c>
      <c r="B2249" s="2">
        <v>6</v>
      </c>
      <c r="C2249" s="2">
        <v>7</v>
      </c>
      <c r="D2249" s="2">
        <v>1900</v>
      </c>
      <c r="E2249" s="2">
        <v>1950</v>
      </c>
      <c r="F2249" s="2">
        <v>2007</v>
      </c>
      <c r="G2249" s="2">
        <v>2</v>
      </c>
      <c r="H2249" s="2">
        <v>3</v>
      </c>
      <c r="I2249" s="2">
        <v>0</v>
      </c>
      <c r="J2249" s="2">
        <v>1</v>
      </c>
      <c r="K2249" s="2">
        <v>160000</v>
      </c>
      <c r="L2249" s="2" t="s">
        <v>13</v>
      </c>
      <c r="M2249" s="2" t="s">
        <v>31</v>
      </c>
      <c r="N2249" s="19" t="str">
        <f t="shared" si="0"/>
        <v>SMALL</v>
      </c>
    </row>
    <row r="2250" spans="1:14" ht="15.75" customHeight="1" x14ac:dyDescent="0.2">
      <c r="A2250" s="2">
        <v>8094</v>
      </c>
      <c r="B2250" s="2">
        <v>6</v>
      </c>
      <c r="C2250" s="2">
        <v>8</v>
      </c>
      <c r="D2250" s="2">
        <v>1910</v>
      </c>
      <c r="E2250" s="2">
        <v>1983</v>
      </c>
      <c r="F2250" s="2">
        <v>1984</v>
      </c>
      <c r="G2250" s="2">
        <v>2</v>
      </c>
      <c r="H2250" s="2">
        <v>5</v>
      </c>
      <c r="I2250" s="2">
        <v>0</v>
      </c>
      <c r="J2250" s="2">
        <v>1</v>
      </c>
      <c r="K2250" s="2">
        <v>160000</v>
      </c>
      <c r="L2250" s="2" t="s">
        <v>13</v>
      </c>
      <c r="M2250" s="2" t="s">
        <v>31</v>
      </c>
      <c r="N2250" s="19" t="str">
        <f t="shared" si="0"/>
        <v>SMALL</v>
      </c>
    </row>
    <row r="2251" spans="1:14" ht="15.75" customHeight="1" x14ac:dyDescent="0.2">
      <c r="A2251" s="2">
        <v>10800</v>
      </c>
      <c r="B2251" s="2">
        <v>5</v>
      </c>
      <c r="C2251" s="2">
        <v>4</v>
      </c>
      <c r="D2251" s="2">
        <v>1900</v>
      </c>
      <c r="E2251" s="2">
        <v>1970</v>
      </c>
      <c r="F2251" s="2">
        <v>2414</v>
      </c>
      <c r="G2251" s="2">
        <v>2</v>
      </c>
      <c r="H2251" s="2">
        <v>3</v>
      </c>
      <c r="I2251" s="2">
        <v>1</v>
      </c>
      <c r="J2251" s="2">
        <v>2</v>
      </c>
      <c r="K2251" s="2">
        <v>160000</v>
      </c>
      <c r="L2251" s="2" t="s">
        <v>26</v>
      </c>
      <c r="M2251" s="2" t="s">
        <v>31</v>
      </c>
      <c r="N2251" s="19" t="str">
        <f t="shared" si="0"/>
        <v>BIG</v>
      </c>
    </row>
    <row r="2252" spans="1:14" ht="15.75" customHeight="1" x14ac:dyDescent="0.2">
      <c r="A2252" s="2">
        <v>9600</v>
      </c>
      <c r="B2252" s="2">
        <v>7</v>
      </c>
      <c r="C2252" s="2">
        <v>9</v>
      </c>
      <c r="D2252" s="2">
        <v>1928</v>
      </c>
      <c r="E2252" s="2">
        <v>2005</v>
      </c>
      <c r="F2252" s="2">
        <v>1378</v>
      </c>
      <c r="G2252" s="2">
        <v>2</v>
      </c>
      <c r="H2252" s="2">
        <v>3</v>
      </c>
      <c r="I2252" s="2">
        <v>1</v>
      </c>
      <c r="J2252" s="2">
        <v>2</v>
      </c>
      <c r="K2252" s="2">
        <v>161000</v>
      </c>
      <c r="L2252" s="2" t="s">
        <v>43</v>
      </c>
      <c r="M2252" s="2" t="s">
        <v>31</v>
      </c>
      <c r="N2252" s="19" t="str">
        <f t="shared" si="0"/>
        <v>BIG</v>
      </c>
    </row>
    <row r="2253" spans="1:14" ht="15.75" customHeight="1" x14ac:dyDescent="0.2">
      <c r="A2253" s="2">
        <v>5100</v>
      </c>
      <c r="B2253" s="2">
        <v>8</v>
      </c>
      <c r="C2253" s="2">
        <v>7</v>
      </c>
      <c r="D2253" s="2">
        <v>1925</v>
      </c>
      <c r="E2253" s="2">
        <v>1996</v>
      </c>
      <c r="F2253" s="2">
        <v>1666</v>
      </c>
      <c r="G2253" s="2">
        <v>1</v>
      </c>
      <c r="H2253" s="2">
        <v>3</v>
      </c>
      <c r="I2253" s="2">
        <v>1</v>
      </c>
      <c r="J2253" s="2">
        <v>1</v>
      </c>
      <c r="K2253" s="2">
        <v>161000</v>
      </c>
      <c r="L2253" s="2" t="s">
        <v>17</v>
      </c>
      <c r="M2253" s="2" t="s">
        <v>31</v>
      </c>
      <c r="N2253" s="19" t="str">
        <f t="shared" si="0"/>
        <v>SMALL</v>
      </c>
    </row>
    <row r="2254" spans="1:14" ht="15.75" customHeight="1" x14ac:dyDescent="0.2">
      <c r="A2254" s="2">
        <v>10800</v>
      </c>
      <c r="B2254" s="2">
        <v>6</v>
      </c>
      <c r="C2254" s="2">
        <v>7</v>
      </c>
      <c r="D2254" s="2">
        <v>1905</v>
      </c>
      <c r="E2254" s="2">
        <v>2000</v>
      </c>
      <c r="F2254" s="2">
        <v>1912</v>
      </c>
      <c r="G2254" s="2">
        <v>2</v>
      </c>
      <c r="H2254" s="2">
        <v>3</v>
      </c>
      <c r="I2254" s="2">
        <v>1</v>
      </c>
      <c r="J2254" s="2">
        <v>2</v>
      </c>
      <c r="K2254" s="2">
        <v>163000</v>
      </c>
      <c r="L2254" s="2" t="s">
        <v>13</v>
      </c>
      <c r="M2254" s="2" t="s">
        <v>31</v>
      </c>
      <c r="N2254" s="19" t="str">
        <f t="shared" si="0"/>
        <v>BIG</v>
      </c>
    </row>
    <row r="2255" spans="1:14" ht="15.75" customHeight="1" x14ac:dyDescent="0.2">
      <c r="A2255" s="2">
        <v>10800</v>
      </c>
      <c r="B2255" s="2">
        <v>7</v>
      </c>
      <c r="C2255" s="2">
        <v>7</v>
      </c>
      <c r="D2255" s="2">
        <v>1914</v>
      </c>
      <c r="E2255" s="2">
        <v>1970</v>
      </c>
      <c r="F2255" s="2">
        <v>1768</v>
      </c>
      <c r="G2255" s="2">
        <v>1</v>
      </c>
      <c r="H2255" s="2">
        <v>2</v>
      </c>
      <c r="I2255" s="2">
        <v>2</v>
      </c>
      <c r="J2255" s="2">
        <v>2</v>
      </c>
      <c r="K2255" s="2">
        <v>163000</v>
      </c>
      <c r="L2255" s="2" t="s">
        <v>13</v>
      </c>
      <c r="M2255" s="2" t="s">
        <v>31</v>
      </c>
      <c r="N2255" s="19" t="str">
        <f t="shared" si="0"/>
        <v>BIG</v>
      </c>
    </row>
    <row r="2256" spans="1:14" ht="15.75" customHeight="1" x14ac:dyDescent="0.2">
      <c r="A2256" s="2">
        <v>17671</v>
      </c>
      <c r="B2256" s="2">
        <v>8</v>
      </c>
      <c r="C2256" s="2">
        <v>9</v>
      </c>
      <c r="D2256" s="2">
        <v>1882</v>
      </c>
      <c r="E2256" s="2">
        <v>1986</v>
      </c>
      <c r="F2256" s="2">
        <v>1742</v>
      </c>
      <c r="G2256" s="2">
        <v>1</v>
      </c>
      <c r="H2256" s="2">
        <v>4</v>
      </c>
      <c r="I2256" s="2">
        <v>1</v>
      </c>
      <c r="J2256" s="2">
        <v>2</v>
      </c>
      <c r="K2256" s="2">
        <v>168000</v>
      </c>
      <c r="L2256" s="2" t="s">
        <v>17</v>
      </c>
      <c r="M2256" s="2" t="s">
        <v>31</v>
      </c>
      <c r="N2256" s="19" t="str">
        <f t="shared" si="0"/>
        <v>BIG</v>
      </c>
    </row>
    <row r="2257" spans="1:14" ht="15.75" customHeight="1" x14ac:dyDescent="0.2">
      <c r="A2257" s="2">
        <v>9856</v>
      </c>
      <c r="B2257" s="2">
        <v>5</v>
      </c>
      <c r="C2257" s="2">
        <v>8</v>
      </c>
      <c r="D2257" s="2">
        <v>1900</v>
      </c>
      <c r="E2257" s="2">
        <v>2005</v>
      </c>
      <c r="F2257" s="2">
        <v>2014</v>
      </c>
      <c r="G2257" s="2">
        <v>2</v>
      </c>
      <c r="H2257" s="2">
        <v>5</v>
      </c>
      <c r="I2257" s="2">
        <v>0</v>
      </c>
      <c r="J2257" s="2">
        <v>2</v>
      </c>
      <c r="K2257" s="2">
        <v>169000</v>
      </c>
      <c r="L2257" s="2" t="s">
        <v>17</v>
      </c>
      <c r="M2257" s="2" t="s">
        <v>31</v>
      </c>
      <c r="N2257" s="19" t="str">
        <f t="shared" si="0"/>
        <v>BIG</v>
      </c>
    </row>
    <row r="2258" spans="1:14" ht="15.75" customHeight="1" x14ac:dyDescent="0.2">
      <c r="A2258" s="2">
        <v>10800</v>
      </c>
      <c r="B2258" s="2">
        <v>5</v>
      </c>
      <c r="C2258" s="2">
        <v>8</v>
      </c>
      <c r="D2258" s="2">
        <v>1936</v>
      </c>
      <c r="E2258" s="2">
        <v>1989</v>
      </c>
      <c r="F2258" s="2">
        <v>1466</v>
      </c>
      <c r="G2258" s="2">
        <v>2</v>
      </c>
      <c r="H2258" s="2">
        <v>3</v>
      </c>
      <c r="I2258" s="2">
        <v>1</v>
      </c>
      <c r="J2258" s="2">
        <v>2</v>
      </c>
      <c r="K2258" s="2">
        <v>170000</v>
      </c>
      <c r="L2258" s="2" t="s">
        <v>13</v>
      </c>
      <c r="M2258" s="2" t="s">
        <v>31</v>
      </c>
      <c r="N2258" s="19" t="str">
        <f t="shared" si="0"/>
        <v>BIG</v>
      </c>
    </row>
    <row r="2259" spans="1:14" ht="15.75" customHeight="1" x14ac:dyDescent="0.2">
      <c r="A2259" s="2">
        <v>9600</v>
      </c>
      <c r="B2259" s="2">
        <v>7</v>
      </c>
      <c r="C2259" s="2">
        <v>7</v>
      </c>
      <c r="D2259" s="2">
        <v>1925</v>
      </c>
      <c r="E2259" s="2">
        <v>1990</v>
      </c>
      <c r="F2259" s="2">
        <v>1641</v>
      </c>
      <c r="G2259" s="2">
        <v>1</v>
      </c>
      <c r="H2259" s="2">
        <v>3</v>
      </c>
      <c r="I2259" s="2">
        <v>1</v>
      </c>
      <c r="J2259" s="2">
        <v>2</v>
      </c>
      <c r="K2259" s="2">
        <v>178000</v>
      </c>
      <c r="L2259" s="2" t="s">
        <v>13</v>
      </c>
      <c r="M2259" s="2" t="s">
        <v>31</v>
      </c>
      <c r="N2259" s="19" t="str">
        <f t="shared" si="0"/>
        <v>BIG</v>
      </c>
    </row>
    <row r="2260" spans="1:14" ht="15.75" customHeight="1" x14ac:dyDescent="0.2">
      <c r="A2260" s="2">
        <v>9928</v>
      </c>
      <c r="B2260" s="2">
        <v>7</v>
      </c>
      <c r="C2260" s="2">
        <v>8</v>
      </c>
      <c r="D2260" s="2">
        <v>1915</v>
      </c>
      <c r="E2260" s="2">
        <v>1994</v>
      </c>
      <c r="F2260" s="2">
        <v>1944</v>
      </c>
      <c r="G2260" s="2">
        <v>2</v>
      </c>
      <c r="H2260" s="2">
        <v>3</v>
      </c>
      <c r="I2260" s="2">
        <v>0</v>
      </c>
      <c r="J2260" s="2">
        <v>1</v>
      </c>
      <c r="K2260" s="2">
        <v>179900</v>
      </c>
      <c r="L2260" s="2" t="s">
        <v>17</v>
      </c>
      <c r="M2260" s="2" t="s">
        <v>31</v>
      </c>
      <c r="N2260" s="19" t="str">
        <f t="shared" si="0"/>
        <v>BIG</v>
      </c>
    </row>
    <row r="2261" spans="1:14" ht="15.75" customHeight="1" x14ac:dyDescent="0.2">
      <c r="A2261" s="2">
        <v>22136</v>
      </c>
      <c r="B2261" s="2">
        <v>5</v>
      </c>
      <c r="C2261" s="2">
        <v>5</v>
      </c>
      <c r="D2261" s="2">
        <v>1925</v>
      </c>
      <c r="E2261" s="2">
        <v>1975</v>
      </c>
      <c r="F2261" s="2">
        <v>2640</v>
      </c>
      <c r="G2261" s="2">
        <v>2</v>
      </c>
      <c r="H2261" s="2">
        <v>5</v>
      </c>
      <c r="I2261" s="2">
        <v>1</v>
      </c>
      <c r="J2261" s="2">
        <v>3</v>
      </c>
      <c r="K2261" s="2">
        <v>180000</v>
      </c>
      <c r="L2261" s="2" t="s">
        <v>26</v>
      </c>
      <c r="M2261" s="2" t="s">
        <v>31</v>
      </c>
      <c r="N2261" s="19" t="str">
        <f t="shared" si="0"/>
        <v>BIG</v>
      </c>
    </row>
    <row r="2262" spans="1:14" ht="15.75" customHeight="1" x14ac:dyDescent="0.2">
      <c r="A2262" s="2">
        <v>10800</v>
      </c>
      <c r="B2262" s="2">
        <v>7</v>
      </c>
      <c r="C2262" s="2">
        <v>7</v>
      </c>
      <c r="D2262" s="2">
        <v>1890</v>
      </c>
      <c r="E2262" s="2">
        <v>1999</v>
      </c>
      <c r="F2262" s="2">
        <v>2495</v>
      </c>
      <c r="G2262" s="2">
        <v>2</v>
      </c>
      <c r="H2262" s="2">
        <v>5</v>
      </c>
      <c r="I2262" s="2">
        <v>1</v>
      </c>
      <c r="J2262" s="2">
        <v>2</v>
      </c>
      <c r="K2262" s="2">
        <v>184000</v>
      </c>
      <c r="L2262" s="2" t="s">
        <v>13</v>
      </c>
      <c r="M2262" s="2" t="s">
        <v>31</v>
      </c>
      <c r="N2262" s="19" t="str">
        <f t="shared" si="0"/>
        <v>BIG</v>
      </c>
    </row>
    <row r="2263" spans="1:14" ht="15.75" customHeight="1" x14ac:dyDescent="0.2">
      <c r="A2263" s="2">
        <v>10337</v>
      </c>
      <c r="B2263" s="2">
        <v>8</v>
      </c>
      <c r="C2263" s="2">
        <v>9</v>
      </c>
      <c r="D2263" s="2">
        <v>1910</v>
      </c>
      <c r="E2263" s="2">
        <v>1999</v>
      </c>
      <c r="F2263" s="2">
        <v>1772</v>
      </c>
      <c r="G2263" s="2">
        <v>2</v>
      </c>
      <c r="H2263" s="2">
        <v>3</v>
      </c>
      <c r="I2263" s="2">
        <v>0</v>
      </c>
      <c r="J2263" s="2">
        <v>2</v>
      </c>
      <c r="K2263" s="2">
        <v>184900</v>
      </c>
      <c r="L2263" s="2" t="s">
        <v>17</v>
      </c>
      <c r="M2263" s="2" t="s">
        <v>31</v>
      </c>
      <c r="N2263" s="19" t="str">
        <f t="shared" si="0"/>
        <v>BIG</v>
      </c>
    </row>
    <row r="2264" spans="1:14" ht="15.75" customHeight="1" x14ac:dyDescent="0.2">
      <c r="A2264" s="2">
        <v>13500</v>
      </c>
      <c r="B2264" s="2">
        <v>7</v>
      </c>
      <c r="C2264" s="2">
        <v>8</v>
      </c>
      <c r="D2264" s="2">
        <v>1879</v>
      </c>
      <c r="E2264" s="2">
        <v>1987</v>
      </c>
      <c r="F2264" s="2">
        <v>2454</v>
      </c>
      <c r="G2264" s="2">
        <v>2</v>
      </c>
      <c r="H2264" s="2">
        <v>3</v>
      </c>
      <c r="I2264" s="2">
        <v>1</v>
      </c>
      <c r="J2264" s="2">
        <v>2</v>
      </c>
      <c r="K2264" s="2">
        <v>185000</v>
      </c>
      <c r="L2264" s="2" t="s">
        <v>17</v>
      </c>
      <c r="M2264" s="2" t="s">
        <v>31</v>
      </c>
      <c r="N2264" s="19" t="str">
        <f t="shared" si="0"/>
        <v>BIG</v>
      </c>
    </row>
    <row r="2265" spans="1:14" ht="15.75" customHeight="1" x14ac:dyDescent="0.2">
      <c r="A2265" s="2">
        <v>11426</v>
      </c>
      <c r="B2265" s="2">
        <v>7</v>
      </c>
      <c r="C2265" s="2">
        <v>5</v>
      </c>
      <c r="D2265" s="2">
        <v>2003</v>
      </c>
      <c r="E2265" s="2">
        <v>2003</v>
      </c>
      <c r="F2265" s="2">
        <v>2082</v>
      </c>
      <c r="G2265" s="2">
        <v>2</v>
      </c>
      <c r="H2265" s="2">
        <v>3</v>
      </c>
      <c r="I2265" s="2">
        <v>0</v>
      </c>
      <c r="J2265" s="2">
        <v>2</v>
      </c>
      <c r="K2265" s="2">
        <v>200000</v>
      </c>
      <c r="L2265" s="2" t="s">
        <v>13</v>
      </c>
      <c r="M2265" s="2" t="s">
        <v>31</v>
      </c>
      <c r="N2265" s="19" t="str">
        <f t="shared" si="0"/>
        <v>BIG</v>
      </c>
    </row>
    <row r="2266" spans="1:14" ht="15.75" customHeight="1" x14ac:dyDescent="0.2">
      <c r="A2266" s="2">
        <v>7755</v>
      </c>
      <c r="B2266" s="2">
        <v>6</v>
      </c>
      <c r="C2266" s="2">
        <v>8</v>
      </c>
      <c r="D2266" s="2">
        <v>1918</v>
      </c>
      <c r="E2266" s="2">
        <v>1995</v>
      </c>
      <c r="F2266" s="2">
        <v>2264</v>
      </c>
      <c r="G2266" s="2">
        <v>2</v>
      </c>
      <c r="H2266" s="2">
        <v>4</v>
      </c>
      <c r="I2266" s="2">
        <v>0</v>
      </c>
      <c r="J2266" s="2">
        <v>1</v>
      </c>
      <c r="K2266" s="2">
        <v>200000</v>
      </c>
      <c r="L2266" s="2" t="s">
        <v>17</v>
      </c>
      <c r="M2266" s="2" t="s">
        <v>31</v>
      </c>
      <c r="N2266" s="19" t="str">
        <f t="shared" si="0"/>
        <v>SMALL</v>
      </c>
    </row>
    <row r="2267" spans="1:14" ht="15.75" customHeight="1" x14ac:dyDescent="0.2">
      <c r="A2267" s="2">
        <v>33120</v>
      </c>
      <c r="B2267" s="2">
        <v>6</v>
      </c>
      <c r="C2267" s="2">
        <v>5</v>
      </c>
      <c r="D2267" s="2">
        <v>1962</v>
      </c>
      <c r="E2267" s="2">
        <v>1962</v>
      </c>
      <c r="F2267" s="2">
        <v>2486</v>
      </c>
      <c r="G2267" s="2">
        <v>2</v>
      </c>
      <c r="H2267" s="2">
        <v>5</v>
      </c>
      <c r="I2267" s="2">
        <v>1</v>
      </c>
      <c r="J2267" s="2">
        <v>2</v>
      </c>
      <c r="K2267" s="2">
        <v>220000</v>
      </c>
      <c r="L2267" s="2" t="s">
        <v>13</v>
      </c>
      <c r="M2267" s="2" t="s">
        <v>31</v>
      </c>
      <c r="N2267" s="19" t="str">
        <f t="shared" si="0"/>
        <v>BIG</v>
      </c>
    </row>
    <row r="2268" spans="1:14" ht="15.75" customHeight="1" x14ac:dyDescent="0.2">
      <c r="A2268" s="2">
        <v>9000</v>
      </c>
      <c r="B2268" s="2">
        <v>8</v>
      </c>
      <c r="C2268" s="2">
        <v>9</v>
      </c>
      <c r="D2268" s="2">
        <v>1890</v>
      </c>
      <c r="E2268" s="2">
        <v>2002</v>
      </c>
      <c r="F2268" s="2">
        <v>2268</v>
      </c>
      <c r="G2268" s="2">
        <v>3</v>
      </c>
      <c r="H2268" s="2">
        <v>3</v>
      </c>
      <c r="I2268" s="2">
        <v>0</v>
      </c>
      <c r="J2268" s="2">
        <v>2</v>
      </c>
      <c r="K2268" s="2">
        <v>240000</v>
      </c>
      <c r="L2268" s="2" t="s">
        <v>17</v>
      </c>
      <c r="M2268" s="2" t="s">
        <v>31</v>
      </c>
      <c r="N2268" s="19" t="str">
        <f t="shared" si="0"/>
        <v>SMALL</v>
      </c>
    </row>
    <row r="2269" spans="1:14" ht="15.75" customHeight="1" x14ac:dyDescent="0.2">
      <c r="A2269" s="2">
        <v>10440</v>
      </c>
      <c r="B2269" s="2">
        <v>6</v>
      </c>
      <c r="C2269" s="2">
        <v>7</v>
      </c>
      <c r="D2269" s="2">
        <v>1920</v>
      </c>
      <c r="E2269" s="2">
        <v>1950</v>
      </c>
      <c r="F2269" s="2">
        <v>2792</v>
      </c>
      <c r="G2269" s="2">
        <v>2</v>
      </c>
      <c r="H2269" s="2">
        <v>5</v>
      </c>
      <c r="I2269" s="2">
        <v>2</v>
      </c>
      <c r="J2269" s="2">
        <v>2</v>
      </c>
      <c r="K2269" s="2">
        <v>256000</v>
      </c>
      <c r="L2269" s="2" t="s">
        <v>17</v>
      </c>
      <c r="M2269" s="2" t="s">
        <v>31</v>
      </c>
      <c r="N2269" s="19" t="str">
        <f t="shared" si="0"/>
        <v>BIG</v>
      </c>
    </row>
    <row r="2270" spans="1:14" ht="15.75" customHeight="1" x14ac:dyDescent="0.2">
      <c r="A2270" s="2">
        <v>11700</v>
      </c>
      <c r="B2270" s="2">
        <v>7</v>
      </c>
      <c r="C2270" s="2">
        <v>7</v>
      </c>
      <c r="D2270" s="2">
        <v>1880</v>
      </c>
      <c r="E2270" s="2">
        <v>2003</v>
      </c>
      <c r="F2270" s="2">
        <v>2640</v>
      </c>
      <c r="G2270" s="2">
        <v>1</v>
      </c>
      <c r="H2270" s="2">
        <v>4</v>
      </c>
      <c r="I2270" s="2">
        <v>1</v>
      </c>
      <c r="J2270" s="2">
        <v>4</v>
      </c>
      <c r="K2270" s="2">
        <v>265979</v>
      </c>
      <c r="L2270" s="2" t="s">
        <v>13</v>
      </c>
      <c r="M2270" s="2" t="s">
        <v>31</v>
      </c>
      <c r="N2270" s="19" t="str">
        <f t="shared" si="0"/>
        <v>BIG</v>
      </c>
    </row>
    <row r="2271" spans="1:14" ht="15.75" customHeight="1" x14ac:dyDescent="0.2">
      <c r="A2271" s="2">
        <v>18386</v>
      </c>
      <c r="B2271" s="2">
        <v>7</v>
      </c>
      <c r="C2271" s="2">
        <v>9</v>
      </c>
      <c r="D2271" s="2">
        <v>1880</v>
      </c>
      <c r="E2271" s="2">
        <v>2002</v>
      </c>
      <c r="F2271" s="2">
        <v>3493</v>
      </c>
      <c r="G2271" s="2">
        <v>3</v>
      </c>
      <c r="H2271" s="2">
        <v>3</v>
      </c>
      <c r="I2271" s="2">
        <v>1</v>
      </c>
      <c r="J2271" s="2">
        <v>3</v>
      </c>
      <c r="K2271" s="2">
        <v>295000</v>
      </c>
      <c r="L2271" s="2" t="s">
        <v>13</v>
      </c>
      <c r="M2271" s="2" t="s">
        <v>31</v>
      </c>
      <c r="N2271" s="19" t="str">
        <f t="shared" si="0"/>
        <v>BIG</v>
      </c>
    </row>
    <row r="2272" spans="1:14" ht="15.75" customHeight="1" x14ac:dyDescent="0.2">
      <c r="A2272" s="2">
        <v>13500</v>
      </c>
      <c r="B2272" s="2">
        <v>10</v>
      </c>
      <c r="C2272" s="2">
        <v>9</v>
      </c>
      <c r="D2272" s="2">
        <v>1893</v>
      </c>
      <c r="E2272" s="2">
        <v>2000</v>
      </c>
      <c r="F2272" s="2">
        <v>2775</v>
      </c>
      <c r="G2272" s="2">
        <v>3</v>
      </c>
      <c r="H2272" s="2">
        <v>3</v>
      </c>
      <c r="I2272" s="2">
        <v>1</v>
      </c>
      <c r="J2272" s="2">
        <v>2</v>
      </c>
      <c r="K2272" s="2">
        <v>325000</v>
      </c>
      <c r="L2272" s="2" t="s">
        <v>43</v>
      </c>
      <c r="M2272" s="2" t="s">
        <v>31</v>
      </c>
      <c r="N2272" s="19" t="str">
        <f t="shared" si="0"/>
        <v>BIG</v>
      </c>
    </row>
    <row r="2273" spans="1:14" ht="15.75" customHeight="1" x14ac:dyDescent="0.2">
      <c r="A2273" s="2">
        <v>22950</v>
      </c>
      <c r="B2273" s="2">
        <v>10</v>
      </c>
      <c r="C2273" s="2">
        <v>9</v>
      </c>
      <c r="D2273" s="2">
        <v>1892</v>
      </c>
      <c r="E2273" s="2">
        <v>1993</v>
      </c>
      <c r="F2273" s="2">
        <v>3608</v>
      </c>
      <c r="G2273" s="2">
        <v>2</v>
      </c>
      <c r="H2273" s="2">
        <v>4</v>
      </c>
      <c r="I2273" s="2">
        <v>2</v>
      </c>
      <c r="J2273" s="2">
        <v>3</v>
      </c>
      <c r="K2273" s="2">
        <v>475000</v>
      </c>
      <c r="L2273" s="2" t="s">
        <v>17</v>
      </c>
      <c r="M2273" s="2" t="s">
        <v>31</v>
      </c>
      <c r="N2273" s="19" t="str">
        <f t="shared" si="0"/>
        <v>BIG</v>
      </c>
    </row>
    <row r="2274" spans="1:14" ht="15.75" customHeight="1" x14ac:dyDescent="0.2">
      <c r="A2274" s="2">
        <v>8281</v>
      </c>
      <c r="B2274" s="2">
        <v>5</v>
      </c>
      <c r="C2274" s="2">
        <v>5</v>
      </c>
      <c r="D2274" s="2">
        <v>1965</v>
      </c>
      <c r="E2274" s="2">
        <v>1965</v>
      </c>
      <c r="F2274" s="2">
        <v>864</v>
      </c>
      <c r="G2274" s="2">
        <v>1</v>
      </c>
      <c r="H2274" s="2">
        <v>3</v>
      </c>
      <c r="I2274" s="2">
        <v>1</v>
      </c>
      <c r="J2274" s="2">
        <v>1</v>
      </c>
      <c r="K2274" s="2">
        <v>62383</v>
      </c>
      <c r="L2274" s="2" t="s">
        <v>13</v>
      </c>
      <c r="M2274" s="2" t="s">
        <v>27</v>
      </c>
      <c r="N2274" s="19" t="str">
        <f t="shared" si="0"/>
        <v>SMALL</v>
      </c>
    </row>
    <row r="2275" spans="1:14" ht="15.75" customHeight="1" x14ac:dyDescent="0.2">
      <c r="A2275" s="2">
        <v>9000</v>
      </c>
      <c r="B2275" s="2">
        <v>2</v>
      </c>
      <c r="C2275" s="2">
        <v>2</v>
      </c>
      <c r="D2275" s="2">
        <v>1947</v>
      </c>
      <c r="E2275" s="2">
        <v>1950</v>
      </c>
      <c r="F2275" s="2">
        <v>660</v>
      </c>
      <c r="G2275" s="2">
        <v>1</v>
      </c>
      <c r="H2275" s="2">
        <v>2</v>
      </c>
      <c r="I2275" s="2">
        <v>0</v>
      </c>
      <c r="J2275" s="2">
        <v>0</v>
      </c>
      <c r="K2275" s="2">
        <v>63900</v>
      </c>
      <c r="L2275" s="2" t="s">
        <v>13</v>
      </c>
      <c r="M2275" s="2" t="s">
        <v>27</v>
      </c>
      <c r="N2275" s="19" t="str">
        <f t="shared" si="0"/>
        <v>SMALL</v>
      </c>
    </row>
    <row r="2276" spans="1:14" ht="15.75" customHeight="1" x14ac:dyDescent="0.2">
      <c r="A2276" s="2">
        <v>9000</v>
      </c>
      <c r="B2276" s="2">
        <v>5</v>
      </c>
      <c r="C2276" s="2">
        <v>3</v>
      </c>
      <c r="D2276" s="2">
        <v>1959</v>
      </c>
      <c r="E2276" s="2">
        <v>1959</v>
      </c>
      <c r="F2276" s="2">
        <v>1006</v>
      </c>
      <c r="G2276" s="2">
        <v>1</v>
      </c>
      <c r="H2276" s="2">
        <v>3</v>
      </c>
      <c r="I2276" s="2">
        <v>0</v>
      </c>
      <c r="J2276" s="2">
        <v>0</v>
      </c>
      <c r="K2276" s="2">
        <v>80000</v>
      </c>
      <c r="L2276" s="2" t="s">
        <v>13</v>
      </c>
      <c r="M2276" s="2" t="s">
        <v>27</v>
      </c>
      <c r="N2276" s="19" t="str">
        <f t="shared" si="0"/>
        <v>SMALL</v>
      </c>
    </row>
    <row r="2277" spans="1:14" ht="15.75" customHeight="1" x14ac:dyDescent="0.2">
      <c r="A2277" s="2">
        <v>9259</v>
      </c>
      <c r="B2277" s="2">
        <v>4</v>
      </c>
      <c r="C2277" s="2">
        <v>4</v>
      </c>
      <c r="D2277" s="2">
        <v>1927</v>
      </c>
      <c r="E2277" s="2">
        <v>1950</v>
      </c>
      <c r="F2277" s="2">
        <v>756</v>
      </c>
      <c r="G2277" s="2">
        <v>1</v>
      </c>
      <c r="H2277" s="2">
        <v>2</v>
      </c>
      <c r="I2277" s="2">
        <v>0</v>
      </c>
      <c r="J2277" s="2">
        <v>2</v>
      </c>
      <c r="K2277" s="2">
        <v>85000</v>
      </c>
      <c r="L2277" s="2" t="s">
        <v>13</v>
      </c>
      <c r="M2277" s="2" t="s">
        <v>27</v>
      </c>
      <c r="N2277" s="19" t="str">
        <f t="shared" si="0"/>
        <v>SMALL</v>
      </c>
    </row>
    <row r="2278" spans="1:14" ht="15.75" customHeight="1" x14ac:dyDescent="0.2">
      <c r="A2278" s="2">
        <v>4280</v>
      </c>
      <c r="B2278" s="2">
        <v>4</v>
      </c>
      <c r="C2278" s="2">
        <v>9</v>
      </c>
      <c r="D2278" s="2">
        <v>1946</v>
      </c>
      <c r="E2278" s="2">
        <v>2001</v>
      </c>
      <c r="F2278" s="2">
        <v>704</v>
      </c>
      <c r="G2278" s="2">
        <v>1</v>
      </c>
      <c r="H2278" s="2">
        <v>2</v>
      </c>
      <c r="I2278" s="2">
        <v>0</v>
      </c>
      <c r="J2278" s="2">
        <v>1</v>
      </c>
      <c r="K2278" s="2">
        <v>88750</v>
      </c>
      <c r="L2278" s="2" t="s">
        <v>17</v>
      </c>
      <c r="M2278" s="2" t="s">
        <v>27</v>
      </c>
      <c r="N2278" s="19" t="str">
        <f t="shared" si="0"/>
        <v>SMALL</v>
      </c>
    </row>
    <row r="2279" spans="1:14" ht="15.75" customHeight="1" x14ac:dyDescent="0.2">
      <c r="A2279" s="2">
        <v>9000</v>
      </c>
      <c r="B2279" s="2">
        <v>4</v>
      </c>
      <c r="C2279" s="2">
        <v>7</v>
      </c>
      <c r="D2279" s="2">
        <v>1945</v>
      </c>
      <c r="E2279" s="2">
        <v>1950</v>
      </c>
      <c r="F2279" s="2">
        <v>998</v>
      </c>
      <c r="G2279" s="2">
        <v>1</v>
      </c>
      <c r="H2279" s="2">
        <v>3</v>
      </c>
      <c r="I2279" s="2">
        <v>0</v>
      </c>
      <c r="J2279" s="2">
        <v>2</v>
      </c>
      <c r="K2279" s="2">
        <v>89500</v>
      </c>
      <c r="L2279" s="2" t="s">
        <v>13</v>
      </c>
      <c r="M2279" s="2" t="s">
        <v>27</v>
      </c>
      <c r="N2279" s="19" t="str">
        <f t="shared" si="0"/>
        <v>SMALL</v>
      </c>
    </row>
    <row r="2280" spans="1:14" ht="15.75" customHeight="1" x14ac:dyDescent="0.2">
      <c r="A2280" s="2">
        <v>10791</v>
      </c>
      <c r="B2280" s="2">
        <v>4</v>
      </c>
      <c r="C2280" s="2">
        <v>5</v>
      </c>
      <c r="D2280" s="2">
        <v>1967</v>
      </c>
      <c r="E2280" s="2">
        <v>1967</v>
      </c>
      <c r="F2280" s="2">
        <v>1296</v>
      </c>
      <c r="G2280" s="2">
        <v>2</v>
      </c>
      <c r="H2280" s="2">
        <v>2</v>
      </c>
      <c r="I2280" s="2">
        <v>0</v>
      </c>
      <c r="J2280" s="2">
        <v>2</v>
      </c>
      <c r="K2280" s="2">
        <v>90000</v>
      </c>
      <c r="L2280" s="2" t="s">
        <v>13</v>
      </c>
      <c r="M2280" s="2" t="s">
        <v>27</v>
      </c>
      <c r="N2280" s="19" t="str">
        <f t="shared" si="0"/>
        <v>BIG</v>
      </c>
    </row>
    <row r="2281" spans="1:14" ht="15.75" customHeight="1" x14ac:dyDescent="0.2">
      <c r="A2281" s="2">
        <v>6342</v>
      </c>
      <c r="B2281" s="2">
        <v>5</v>
      </c>
      <c r="C2281" s="2">
        <v>8</v>
      </c>
      <c r="D2281" s="2">
        <v>1875</v>
      </c>
      <c r="E2281" s="2">
        <v>1996</v>
      </c>
      <c r="F2281" s="2">
        <v>1020</v>
      </c>
      <c r="G2281" s="2">
        <v>1</v>
      </c>
      <c r="H2281" s="2">
        <v>2</v>
      </c>
      <c r="I2281" s="2">
        <v>0</v>
      </c>
      <c r="J2281" s="2">
        <v>0</v>
      </c>
      <c r="K2281" s="2">
        <v>94000</v>
      </c>
      <c r="L2281" s="2" t="s">
        <v>17</v>
      </c>
      <c r="M2281" s="2" t="s">
        <v>27</v>
      </c>
      <c r="N2281" s="19" t="str">
        <f t="shared" si="0"/>
        <v>SMALL</v>
      </c>
    </row>
    <row r="2282" spans="1:14" ht="15.75" customHeight="1" x14ac:dyDescent="0.2">
      <c r="A2282" s="2">
        <v>12900</v>
      </c>
      <c r="B2282" s="2">
        <v>5</v>
      </c>
      <c r="C2282" s="2">
        <v>4</v>
      </c>
      <c r="D2282" s="2">
        <v>1920</v>
      </c>
      <c r="E2282" s="2">
        <v>1950</v>
      </c>
      <c r="F2282" s="2">
        <v>1140</v>
      </c>
      <c r="G2282" s="2">
        <v>1</v>
      </c>
      <c r="H2282" s="2">
        <v>3</v>
      </c>
      <c r="I2282" s="2">
        <v>0</v>
      </c>
      <c r="J2282" s="2">
        <v>2</v>
      </c>
      <c r="K2282" s="2">
        <v>95541</v>
      </c>
      <c r="L2282" s="2" t="s">
        <v>13</v>
      </c>
      <c r="M2282" s="2" t="s">
        <v>27</v>
      </c>
      <c r="N2282" s="19" t="str">
        <f t="shared" si="0"/>
        <v>BIG</v>
      </c>
    </row>
    <row r="2283" spans="1:14" ht="15.75" customHeight="1" x14ac:dyDescent="0.2">
      <c r="A2283" s="2">
        <v>17529</v>
      </c>
      <c r="B2283" s="2">
        <v>5</v>
      </c>
      <c r="C2283" s="2">
        <v>5</v>
      </c>
      <c r="D2283" s="2">
        <v>1924</v>
      </c>
      <c r="E2283" s="2">
        <v>1950</v>
      </c>
      <c r="F2283" s="2">
        <v>872</v>
      </c>
      <c r="G2283" s="2">
        <v>1</v>
      </c>
      <c r="H2283" s="2">
        <v>2</v>
      </c>
      <c r="I2283" s="2">
        <v>1</v>
      </c>
      <c r="J2283" s="2">
        <v>1</v>
      </c>
      <c r="K2283" s="2">
        <v>105000</v>
      </c>
      <c r="L2283" s="2" t="s">
        <v>13</v>
      </c>
      <c r="M2283" s="2" t="s">
        <v>27</v>
      </c>
      <c r="N2283" s="19" t="str">
        <f t="shared" si="0"/>
        <v>BIG</v>
      </c>
    </row>
    <row r="2284" spans="1:14" ht="15.75" customHeight="1" x14ac:dyDescent="0.2">
      <c r="A2284" s="2">
        <v>10200</v>
      </c>
      <c r="B2284" s="2">
        <v>5</v>
      </c>
      <c r="C2284" s="2">
        <v>8</v>
      </c>
      <c r="D2284" s="2">
        <v>1940</v>
      </c>
      <c r="E2284" s="2">
        <v>1997</v>
      </c>
      <c r="F2284" s="2">
        <v>672</v>
      </c>
      <c r="G2284" s="2">
        <v>1</v>
      </c>
      <c r="H2284" s="2">
        <v>2</v>
      </c>
      <c r="I2284" s="2">
        <v>0</v>
      </c>
      <c r="J2284" s="2">
        <v>1</v>
      </c>
      <c r="K2284" s="2">
        <v>108000</v>
      </c>
      <c r="L2284" s="2" t="s">
        <v>13</v>
      </c>
      <c r="M2284" s="2" t="s">
        <v>27</v>
      </c>
      <c r="N2284" s="19" t="str">
        <f t="shared" si="0"/>
        <v>BIG</v>
      </c>
    </row>
    <row r="2285" spans="1:14" ht="15.75" customHeight="1" x14ac:dyDescent="0.2">
      <c r="A2285" s="2">
        <v>8978</v>
      </c>
      <c r="B2285" s="2">
        <v>5</v>
      </c>
      <c r="C2285" s="2">
        <v>5</v>
      </c>
      <c r="D2285" s="2">
        <v>1968</v>
      </c>
      <c r="E2285" s="2">
        <v>1968</v>
      </c>
      <c r="F2285" s="2">
        <v>948</v>
      </c>
      <c r="G2285" s="2">
        <v>1</v>
      </c>
      <c r="H2285" s="2">
        <v>3</v>
      </c>
      <c r="I2285" s="2">
        <v>0</v>
      </c>
      <c r="J2285" s="2">
        <v>1</v>
      </c>
      <c r="K2285" s="2">
        <v>108000</v>
      </c>
      <c r="L2285" s="2" t="s">
        <v>13</v>
      </c>
      <c r="M2285" s="2" t="s">
        <v>27</v>
      </c>
      <c r="N2285" s="19" t="str">
        <f t="shared" si="0"/>
        <v>SMALL</v>
      </c>
    </row>
    <row r="2286" spans="1:14" ht="15.75" customHeight="1" x14ac:dyDescent="0.2">
      <c r="A2286" s="2">
        <v>12900</v>
      </c>
      <c r="B2286" s="2">
        <v>4</v>
      </c>
      <c r="C2286" s="2">
        <v>4</v>
      </c>
      <c r="D2286" s="2">
        <v>1969</v>
      </c>
      <c r="E2286" s="2">
        <v>1969</v>
      </c>
      <c r="F2286" s="2">
        <v>1258</v>
      </c>
      <c r="G2286" s="2">
        <v>0</v>
      </c>
      <c r="H2286" s="2">
        <v>0</v>
      </c>
      <c r="I2286" s="2">
        <v>0</v>
      </c>
      <c r="J2286" s="2">
        <v>2</v>
      </c>
      <c r="K2286" s="2">
        <v>108959</v>
      </c>
      <c r="L2286" s="2" t="s">
        <v>13</v>
      </c>
      <c r="M2286" s="2" t="s">
        <v>27</v>
      </c>
      <c r="N2286" s="19" t="str">
        <f t="shared" si="0"/>
        <v>BIG</v>
      </c>
    </row>
    <row r="2287" spans="1:14" ht="15.75" customHeight="1" x14ac:dyDescent="0.2">
      <c r="A2287" s="2">
        <v>7162</v>
      </c>
      <c r="B2287" s="2">
        <v>5</v>
      </c>
      <c r="C2287" s="2">
        <v>7</v>
      </c>
      <c r="D2287" s="2">
        <v>1966</v>
      </c>
      <c r="E2287" s="2">
        <v>1966</v>
      </c>
      <c r="F2287" s="2">
        <v>904</v>
      </c>
      <c r="G2287" s="2">
        <v>1</v>
      </c>
      <c r="H2287" s="2">
        <v>3</v>
      </c>
      <c r="I2287" s="2">
        <v>0</v>
      </c>
      <c r="J2287" s="2">
        <v>1</v>
      </c>
      <c r="K2287" s="2">
        <v>109900</v>
      </c>
      <c r="L2287" s="2" t="s">
        <v>13</v>
      </c>
      <c r="M2287" s="2" t="s">
        <v>27</v>
      </c>
      <c r="N2287" s="19" t="str">
        <f t="shared" si="0"/>
        <v>SMALL</v>
      </c>
    </row>
    <row r="2288" spans="1:14" ht="15.75" customHeight="1" x14ac:dyDescent="0.2">
      <c r="A2288" s="2">
        <v>9750</v>
      </c>
      <c r="B2288" s="2">
        <v>5</v>
      </c>
      <c r="C2288" s="2">
        <v>5</v>
      </c>
      <c r="D2288" s="2">
        <v>1962</v>
      </c>
      <c r="E2288" s="2">
        <v>1962</v>
      </c>
      <c r="F2288" s="2">
        <v>980</v>
      </c>
      <c r="G2288" s="2">
        <v>1</v>
      </c>
      <c r="H2288" s="2">
        <v>3</v>
      </c>
      <c r="I2288" s="2">
        <v>0</v>
      </c>
      <c r="J2288" s="2">
        <v>2</v>
      </c>
      <c r="K2288" s="2">
        <v>110000</v>
      </c>
      <c r="L2288" s="2" t="s">
        <v>13</v>
      </c>
      <c r="M2288" s="2" t="s">
        <v>27</v>
      </c>
      <c r="N2288" s="19" t="str">
        <f t="shared" si="0"/>
        <v>BIG</v>
      </c>
    </row>
    <row r="2289" spans="1:14" ht="15.75" customHeight="1" x14ac:dyDescent="0.2">
      <c r="A2289" s="2">
        <v>8930</v>
      </c>
      <c r="B2289" s="2">
        <v>6</v>
      </c>
      <c r="C2289" s="2">
        <v>5</v>
      </c>
      <c r="D2289" s="2">
        <v>1978</v>
      </c>
      <c r="E2289" s="2">
        <v>1978</v>
      </c>
      <c r="F2289" s="2">
        <v>1902</v>
      </c>
      <c r="G2289" s="2">
        <v>2</v>
      </c>
      <c r="H2289" s="2">
        <v>4</v>
      </c>
      <c r="I2289" s="2">
        <v>0</v>
      </c>
      <c r="J2289" s="2">
        <v>2</v>
      </c>
      <c r="K2289" s="2">
        <v>112000</v>
      </c>
      <c r="L2289" s="2" t="s">
        <v>13</v>
      </c>
      <c r="M2289" s="2" t="s">
        <v>27</v>
      </c>
      <c r="N2289" s="19" t="str">
        <f t="shared" si="0"/>
        <v>SMALL</v>
      </c>
    </row>
    <row r="2290" spans="1:14" ht="15.75" customHeight="1" x14ac:dyDescent="0.2">
      <c r="A2290" s="2">
        <v>25339</v>
      </c>
      <c r="B2290" s="2">
        <v>5</v>
      </c>
      <c r="C2290" s="2">
        <v>7</v>
      </c>
      <c r="D2290" s="2">
        <v>1918</v>
      </c>
      <c r="E2290" s="2">
        <v>2007</v>
      </c>
      <c r="F2290" s="2">
        <v>1416</v>
      </c>
      <c r="G2290" s="2">
        <v>2</v>
      </c>
      <c r="H2290" s="2">
        <v>3</v>
      </c>
      <c r="I2290" s="2">
        <v>0</v>
      </c>
      <c r="J2290" s="2">
        <v>2</v>
      </c>
      <c r="K2290" s="2">
        <v>112000</v>
      </c>
      <c r="L2290" s="2" t="s">
        <v>17</v>
      </c>
      <c r="M2290" s="2" t="s">
        <v>27</v>
      </c>
      <c r="N2290" s="19" t="str">
        <f t="shared" si="0"/>
        <v>BIG</v>
      </c>
    </row>
    <row r="2291" spans="1:14" ht="15.75" customHeight="1" x14ac:dyDescent="0.2">
      <c r="A2291" s="2">
        <v>11625</v>
      </c>
      <c r="B2291" s="2">
        <v>5</v>
      </c>
      <c r="C2291" s="2">
        <v>6</v>
      </c>
      <c r="D2291" s="2">
        <v>1967</v>
      </c>
      <c r="E2291" s="2">
        <v>1967</v>
      </c>
      <c r="F2291" s="2">
        <v>1052</v>
      </c>
      <c r="G2291" s="2">
        <v>1</v>
      </c>
      <c r="H2291" s="2">
        <v>3</v>
      </c>
      <c r="I2291" s="2">
        <v>1</v>
      </c>
      <c r="J2291" s="2">
        <v>1</v>
      </c>
      <c r="K2291" s="2">
        <v>113500</v>
      </c>
      <c r="L2291" s="2" t="s">
        <v>13</v>
      </c>
      <c r="M2291" s="2" t="s">
        <v>27</v>
      </c>
      <c r="N2291" s="19" t="str">
        <f t="shared" si="0"/>
        <v>BIG</v>
      </c>
    </row>
    <row r="2292" spans="1:14" ht="15.75" customHeight="1" x14ac:dyDescent="0.2">
      <c r="A2292" s="2">
        <v>8450</v>
      </c>
      <c r="B2292" s="2">
        <v>5</v>
      </c>
      <c r="C2292" s="2">
        <v>5</v>
      </c>
      <c r="D2292" s="2">
        <v>1968</v>
      </c>
      <c r="E2292" s="2">
        <v>1968</v>
      </c>
      <c r="F2292" s="2">
        <v>890</v>
      </c>
      <c r="G2292" s="2">
        <v>1</v>
      </c>
      <c r="H2292" s="2">
        <v>3</v>
      </c>
      <c r="I2292" s="2">
        <v>0</v>
      </c>
      <c r="J2292" s="2">
        <v>1</v>
      </c>
      <c r="K2292" s="2">
        <v>115000</v>
      </c>
      <c r="L2292" s="2" t="s">
        <v>13</v>
      </c>
      <c r="M2292" s="2" t="s">
        <v>27</v>
      </c>
      <c r="N2292" s="19" t="str">
        <f t="shared" si="0"/>
        <v>SMALL</v>
      </c>
    </row>
    <row r="2293" spans="1:14" ht="15.75" customHeight="1" x14ac:dyDescent="0.2">
      <c r="A2293" s="2">
        <v>8665</v>
      </c>
      <c r="B2293" s="2">
        <v>5</v>
      </c>
      <c r="C2293" s="2">
        <v>5</v>
      </c>
      <c r="D2293" s="2">
        <v>1968</v>
      </c>
      <c r="E2293" s="2">
        <v>1968</v>
      </c>
      <c r="F2293" s="2">
        <v>897</v>
      </c>
      <c r="G2293" s="2">
        <v>1</v>
      </c>
      <c r="H2293" s="2">
        <v>3</v>
      </c>
      <c r="I2293" s="2">
        <v>0</v>
      </c>
      <c r="J2293" s="2">
        <v>1</v>
      </c>
      <c r="K2293" s="2">
        <v>115000</v>
      </c>
      <c r="L2293" s="2" t="s">
        <v>13</v>
      </c>
      <c r="M2293" s="2" t="s">
        <v>27</v>
      </c>
      <c r="N2293" s="19" t="str">
        <f t="shared" si="0"/>
        <v>SMALL</v>
      </c>
    </row>
    <row r="2294" spans="1:14" ht="15.75" customHeight="1" x14ac:dyDescent="0.2">
      <c r="A2294" s="2">
        <v>14299</v>
      </c>
      <c r="B2294" s="2">
        <v>4</v>
      </c>
      <c r="C2294" s="2">
        <v>3</v>
      </c>
      <c r="D2294" s="2">
        <v>1964</v>
      </c>
      <c r="E2294" s="2">
        <v>1964</v>
      </c>
      <c r="F2294" s="2">
        <v>1005</v>
      </c>
      <c r="G2294" s="2">
        <v>1</v>
      </c>
      <c r="H2294" s="2">
        <v>3</v>
      </c>
      <c r="I2294" s="2">
        <v>0</v>
      </c>
      <c r="J2294" s="2">
        <v>2</v>
      </c>
      <c r="K2294" s="2">
        <v>115400</v>
      </c>
      <c r="L2294" s="2" t="s">
        <v>13</v>
      </c>
      <c r="M2294" s="2" t="s">
        <v>27</v>
      </c>
      <c r="N2294" s="19" t="str">
        <f t="shared" si="0"/>
        <v>BIG</v>
      </c>
    </row>
    <row r="2295" spans="1:14" ht="15.75" customHeight="1" x14ac:dyDescent="0.2">
      <c r="A2295" s="2">
        <v>8450</v>
      </c>
      <c r="B2295" s="2">
        <v>5</v>
      </c>
      <c r="C2295" s="2">
        <v>6</v>
      </c>
      <c r="D2295" s="2">
        <v>1968</v>
      </c>
      <c r="E2295" s="2">
        <v>1968</v>
      </c>
      <c r="F2295" s="2">
        <v>909</v>
      </c>
      <c r="G2295" s="2">
        <v>1</v>
      </c>
      <c r="H2295" s="2">
        <v>3</v>
      </c>
      <c r="I2295" s="2">
        <v>0</v>
      </c>
      <c r="J2295" s="2">
        <v>1</v>
      </c>
      <c r="K2295" s="2">
        <v>116000</v>
      </c>
      <c r="L2295" s="2" t="s">
        <v>13</v>
      </c>
      <c r="M2295" s="2" t="s">
        <v>27</v>
      </c>
      <c r="N2295" s="19" t="str">
        <f t="shared" si="0"/>
        <v>SMALL</v>
      </c>
    </row>
    <row r="2296" spans="1:14" ht="15.75" customHeight="1" x14ac:dyDescent="0.2">
      <c r="A2296" s="2">
        <v>7943</v>
      </c>
      <c r="B2296" s="2">
        <v>4</v>
      </c>
      <c r="C2296" s="2">
        <v>5</v>
      </c>
      <c r="D2296" s="2">
        <v>1961</v>
      </c>
      <c r="E2296" s="2">
        <v>1961</v>
      </c>
      <c r="F2296" s="2">
        <v>1029</v>
      </c>
      <c r="G2296" s="2">
        <v>1</v>
      </c>
      <c r="H2296" s="2">
        <v>3</v>
      </c>
      <c r="I2296" s="2">
        <v>0</v>
      </c>
      <c r="J2296" s="2">
        <v>1</v>
      </c>
      <c r="K2296" s="2">
        <v>118500</v>
      </c>
      <c r="L2296" s="2" t="s">
        <v>26</v>
      </c>
      <c r="M2296" s="2" t="s">
        <v>27</v>
      </c>
      <c r="N2296" s="19" t="str">
        <f t="shared" si="0"/>
        <v>SMALL</v>
      </c>
    </row>
    <row r="2297" spans="1:14" ht="15.75" customHeight="1" x14ac:dyDescent="0.2">
      <c r="A2297" s="2">
        <v>8927</v>
      </c>
      <c r="B2297" s="2">
        <v>6</v>
      </c>
      <c r="C2297" s="2">
        <v>6</v>
      </c>
      <c r="D2297" s="2">
        <v>1977</v>
      </c>
      <c r="E2297" s="2">
        <v>1977</v>
      </c>
      <c r="F2297" s="2">
        <v>1654</v>
      </c>
      <c r="G2297" s="2">
        <v>2</v>
      </c>
      <c r="H2297" s="2">
        <v>4</v>
      </c>
      <c r="I2297" s="2">
        <v>0</v>
      </c>
      <c r="J2297" s="2">
        <v>2</v>
      </c>
      <c r="K2297" s="2">
        <v>119500</v>
      </c>
      <c r="L2297" s="2" t="s">
        <v>17</v>
      </c>
      <c r="M2297" s="2" t="s">
        <v>27</v>
      </c>
      <c r="N2297" s="19" t="str">
        <f t="shared" si="0"/>
        <v>SMALL</v>
      </c>
    </row>
    <row r="2298" spans="1:14" ht="15.75" customHeight="1" x14ac:dyDescent="0.2">
      <c r="A2298" s="2">
        <v>8425</v>
      </c>
      <c r="B2298" s="2">
        <v>5</v>
      </c>
      <c r="C2298" s="2">
        <v>6</v>
      </c>
      <c r="D2298" s="2">
        <v>1971</v>
      </c>
      <c r="E2298" s="2">
        <v>1990</v>
      </c>
      <c r="F2298" s="2">
        <v>868</v>
      </c>
      <c r="G2298" s="2">
        <v>1</v>
      </c>
      <c r="H2298" s="2">
        <v>2</v>
      </c>
      <c r="I2298" s="2">
        <v>0</v>
      </c>
      <c r="J2298" s="2">
        <v>2</v>
      </c>
      <c r="K2298" s="2">
        <v>119900</v>
      </c>
      <c r="L2298" s="2" t="s">
        <v>13</v>
      </c>
      <c r="M2298" s="2" t="s">
        <v>27</v>
      </c>
      <c r="N2298" s="19" t="str">
        <f t="shared" si="0"/>
        <v>SMALL</v>
      </c>
    </row>
    <row r="2299" spans="1:14" ht="15.75" customHeight="1" x14ac:dyDescent="0.2">
      <c r="A2299" s="2">
        <v>6360</v>
      </c>
      <c r="B2299" s="2">
        <v>5</v>
      </c>
      <c r="C2299" s="2">
        <v>5</v>
      </c>
      <c r="D2299" s="2">
        <v>1963</v>
      </c>
      <c r="E2299" s="2">
        <v>1963</v>
      </c>
      <c r="F2299" s="2">
        <v>864</v>
      </c>
      <c r="G2299" s="2">
        <v>1</v>
      </c>
      <c r="H2299" s="2">
        <v>3</v>
      </c>
      <c r="I2299" s="2">
        <v>0</v>
      </c>
      <c r="J2299" s="2">
        <v>1</v>
      </c>
      <c r="K2299" s="2">
        <v>119916</v>
      </c>
      <c r="L2299" s="2" t="s">
        <v>13</v>
      </c>
      <c r="M2299" s="2" t="s">
        <v>27</v>
      </c>
      <c r="N2299" s="19" t="str">
        <f t="shared" si="0"/>
        <v>SMALL</v>
      </c>
    </row>
    <row r="2300" spans="1:14" ht="15.75" customHeight="1" x14ac:dyDescent="0.2">
      <c r="A2300" s="2">
        <v>9981</v>
      </c>
      <c r="B2300" s="2">
        <v>5</v>
      </c>
      <c r="C2300" s="2">
        <v>5</v>
      </c>
      <c r="D2300" s="2">
        <v>1967</v>
      </c>
      <c r="E2300" s="2">
        <v>1967</v>
      </c>
      <c r="F2300" s="2">
        <v>1073</v>
      </c>
      <c r="G2300" s="2">
        <v>1</v>
      </c>
      <c r="H2300" s="2">
        <v>3</v>
      </c>
      <c r="I2300" s="2">
        <v>0</v>
      </c>
      <c r="J2300" s="2">
        <v>1</v>
      </c>
      <c r="K2300" s="2">
        <v>120000</v>
      </c>
      <c r="L2300" s="2" t="s">
        <v>13</v>
      </c>
      <c r="M2300" s="2" t="s">
        <v>27</v>
      </c>
      <c r="N2300" s="19" t="str">
        <f t="shared" si="0"/>
        <v>BIG</v>
      </c>
    </row>
    <row r="2301" spans="1:14" ht="15.75" customHeight="1" x14ac:dyDescent="0.2">
      <c r="A2301" s="2">
        <v>6285</v>
      </c>
      <c r="B2301" s="2">
        <v>5</v>
      </c>
      <c r="C2301" s="2">
        <v>5</v>
      </c>
      <c r="D2301" s="2">
        <v>1977</v>
      </c>
      <c r="E2301" s="2">
        <v>1977</v>
      </c>
      <c r="F2301" s="2">
        <v>894</v>
      </c>
      <c r="G2301" s="2">
        <v>1</v>
      </c>
      <c r="H2301" s="2">
        <v>2</v>
      </c>
      <c r="I2301" s="2">
        <v>0</v>
      </c>
      <c r="J2301" s="2">
        <v>1</v>
      </c>
      <c r="K2301" s="2">
        <v>120750</v>
      </c>
      <c r="L2301" s="2" t="s">
        <v>13</v>
      </c>
      <c r="M2301" s="2" t="s">
        <v>27</v>
      </c>
      <c r="N2301" s="19" t="str">
        <f t="shared" si="0"/>
        <v>SMALL</v>
      </c>
    </row>
    <row r="2302" spans="1:14" ht="15.75" customHeight="1" x14ac:dyDescent="0.2">
      <c r="A2302" s="2">
        <v>13052</v>
      </c>
      <c r="B2302" s="2">
        <v>5</v>
      </c>
      <c r="C2302" s="2">
        <v>6</v>
      </c>
      <c r="D2302" s="2">
        <v>1965</v>
      </c>
      <c r="E2302" s="2">
        <v>1965</v>
      </c>
      <c r="F2302" s="2">
        <v>1024</v>
      </c>
      <c r="G2302" s="2">
        <v>1</v>
      </c>
      <c r="H2302" s="2">
        <v>3</v>
      </c>
      <c r="I2302" s="2">
        <v>0</v>
      </c>
      <c r="J2302" s="2">
        <v>1</v>
      </c>
      <c r="K2302" s="2">
        <v>120875</v>
      </c>
      <c r="L2302" s="2" t="s">
        <v>13</v>
      </c>
      <c r="M2302" s="2" t="s">
        <v>27</v>
      </c>
      <c r="N2302" s="19" t="str">
        <f t="shared" si="0"/>
        <v>BIG</v>
      </c>
    </row>
    <row r="2303" spans="1:14" ht="15.75" customHeight="1" x14ac:dyDescent="0.2">
      <c r="A2303" s="2">
        <v>11341</v>
      </c>
      <c r="B2303" s="2">
        <v>5</v>
      </c>
      <c r="C2303" s="2">
        <v>6</v>
      </c>
      <c r="D2303" s="2">
        <v>1957</v>
      </c>
      <c r="E2303" s="2">
        <v>1996</v>
      </c>
      <c r="F2303" s="2">
        <v>1392</v>
      </c>
      <c r="G2303" s="2">
        <v>1</v>
      </c>
      <c r="H2303" s="2">
        <v>3</v>
      </c>
      <c r="I2303" s="2">
        <v>1</v>
      </c>
      <c r="J2303" s="2">
        <v>2</v>
      </c>
      <c r="K2303" s="2">
        <v>121500</v>
      </c>
      <c r="L2303" s="2" t="s">
        <v>13</v>
      </c>
      <c r="M2303" s="2" t="s">
        <v>27</v>
      </c>
      <c r="N2303" s="19" t="str">
        <f t="shared" si="0"/>
        <v>BIG</v>
      </c>
    </row>
    <row r="2304" spans="1:14" ht="15.75" customHeight="1" x14ac:dyDescent="0.2">
      <c r="A2304" s="2">
        <v>9819</v>
      </c>
      <c r="B2304" s="2">
        <v>5</v>
      </c>
      <c r="C2304" s="2">
        <v>5</v>
      </c>
      <c r="D2304" s="2">
        <v>1967</v>
      </c>
      <c r="E2304" s="2">
        <v>1967</v>
      </c>
      <c r="F2304" s="2">
        <v>900</v>
      </c>
      <c r="G2304" s="2">
        <v>1</v>
      </c>
      <c r="H2304" s="2">
        <v>3</v>
      </c>
      <c r="I2304" s="2">
        <v>0</v>
      </c>
      <c r="J2304" s="2">
        <v>1</v>
      </c>
      <c r="K2304" s="2">
        <v>122000</v>
      </c>
      <c r="L2304" s="2" t="s">
        <v>17</v>
      </c>
      <c r="M2304" s="2" t="s">
        <v>27</v>
      </c>
      <c r="N2304" s="19" t="str">
        <f t="shared" si="0"/>
        <v>BIG</v>
      </c>
    </row>
    <row r="2305" spans="1:14" ht="15.75" customHeight="1" x14ac:dyDescent="0.2">
      <c r="A2305" s="2">
        <v>9079</v>
      </c>
      <c r="B2305" s="2">
        <v>5</v>
      </c>
      <c r="C2305" s="2">
        <v>5</v>
      </c>
      <c r="D2305" s="2">
        <v>1961</v>
      </c>
      <c r="E2305" s="2">
        <v>1961</v>
      </c>
      <c r="F2305" s="2">
        <v>864</v>
      </c>
      <c r="G2305" s="2">
        <v>1</v>
      </c>
      <c r="H2305" s="2">
        <v>2</v>
      </c>
      <c r="I2305" s="2">
        <v>0</v>
      </c>
      <c r="J2305" s="2">
        <v>1</v>
      </c>
      <c r="K2305" s="2">
        <v>122000</v>
      </c>
      <c r="L2305" s="2" t="s">
        <v>13</v>
      </c>
      <c r="M2305" s="2" t="s">
        <v>27</v>
      </c>
      <c r="N2305" s="19" t="str">
        <f t="shared" si="0"/>
        <v>SMALL</v>
      </c>
    </row>
    <row r="2306" spans="1:14" ht="15.75" customHeight="1" x14ac:dyDescent="0.2">
      <c r="A2306" s="2">
        <v>7150</v>
      </c>
      <c r="B2306" s="2">
        <v>5</v>
      </c>
      <c r="C2306" s="2">
        <v>6</v>
      </c>
      <c r="D2306" s="2">
        <v>1962</v>
      </c>
      <c r="E2306" s="2">
        <v>1962</v>
      </c>
      <c r="F2306" s="2">
        <v>912</v>
      </c>
      <c r="G2306" s="2">
        <v>1</v>
      </c>
      <c r="H2306" s="2">
        <v>3</v>
      </c>
      <c r="I2306" s="2">
        <v>0</v>
      </c>
      <c r="J2306" s="2">
        <v>1</v>
      </c>
      <c r="K2306" s="2">
        <v>123000</v>
      </c>
      <c r="L2306" s="2" t="s">
        <v>13</v>
      </c>
      <c r="M2306" s="2" t="s">
        <v>27</v>
      </c>
      <c r="N2306" s="19" t="str">
        <f t="shared" si="0"/>
        <v>SMALL</v>
      </c>
    </row>
    <row r="2307" spans="1:14" ht="15.75" customHeight="1" x14ac:dyDescent="0.2">
      <c r="A2307" s="2">
        <v>11677</v>
      </c>
      <c r="B2307" s="2">
        <v>5</v>
      </c>
      <c r="C2307" s="2">
        <v>4</v>
      </c>
      <c r="D2307" s="2">
        <v>1966</v>
      </c>
      <c r="E2307" s="2">
        <v>1966</v>
      </c>
      <c r="F2307" s="2">
        <v>1040</v>
      </c>
      <c r="G2307" s="2">
        <v>1</v>
      </c>
      <c r="H2307" s="2">
        <v>3</v>
      </c>
      <c r="I2307" s="2">
        <v>0</v>
      </c>
      <c r="J2307" s="2">
        <v>1</v>
      </c>
      <c r="K2307" s="2">
        <v>123000</v>
      </c>
      <c r="L2307" s="2" t="s">
        <v>13</v>
      </c>
      <c r="M2307" s="2" t="s">
        <v>27</v>
      </c>
      <c r="N2307" s="19" t="str">
        <f t="shared" si="0"/>
        <v>BIG</v>
      </c>
    </row>
    <row r="2308" spans="1:14" ht="15.75" customHeight="1" x14ac:dyDescent="0.2">
      <c r="A2308" s="2">
        <v>9488</v>
      </c>
      <c r="B2308" s="2">
        <v>5</v>
      </c>
      <c r="C2308" s="2">
        <v>6</v>
      </c>
      <c r="D2308" s="2">
        <v>1947</v>
      </c>
      <c r="E2308" s="2">
        <v>1993</v>
      </c>
      <c r="F2308" s="2">
        <v>1054</v>
      </c>
      <c r="G2308" s="2">
        <v>1</v>
      </c>
      <c r="H2308" s="2">
        <v>3</v>
      </c>
      <c r="I2308" s="2">
        <v>0</v>
      </c>
      <c r="J2308" s="2">
        <v>1</v>
      </c>
      <c r="K2308" s="2">
        <v>124000</v>
      </c>
      <c r="L2308" s="2" t="s">
        <v>13</v>
      </c>
      <c r="M2308" s="2" t="s">
        <v>27</v>
      </c>
      <c r="N2308" s="19" t="str">
        <f t="shared" si="0"/>
        <v>BIG</v>
      </c>
    </row>
    <row r="2309" spans="1:14" ht="15.75" customHeight="1" x14ac:dyDescent="0.2">
      <c r="A2309" s="2">
        <v>8020</v>
      </c>
      <c r="B2309" s="2">
        <v>5</v>
      </c>
      <c r="C2309" s="2">
        <v>6</v>
      </c>
      <c r="D2309" s="2">
        <v>1964</v>
      </c>
      <c r="E2309" s="2">
        <v>1964</v>
      </c>
      <c r="F2309" s="2">
        <v>912</v>
      </c>
      <c r="G2309" s="2">
        <v>1</v>
      </c>
      <c r="H2309" s="2">
        <v>3</v>
      </c>
      <c r="I2309" s="2">
        <v>0</v>
      </c>
      <c r="J2309" s="2">
        <v>0</v>
      </c>
      <c r="K2309" s="2">
        <v>124000</v>
      </c>
      <c r="L2309" s="2" t="s">
        <v>13</v>
      </c>
      <c r="M2309" s="2" t="s">
        <v>27</v>
      </c>
      <c r="N2309" s="19" t="str">
        <f t="shared" si="0"/>
        <v>SMALL</v>
      </c>
    </row>
    <row r="2310" spans="1:14" ht="15.75" customHeight="1" x14ac:dyDescent="0.2">
      <c r="A2310" s="2">
        <v>9316</v>
      </c>
      <c r="B2310" s="2">
        <v>5</v>
      </c>
      <c r="C2310" s="2">
        <v>5</v>
      </c>
      <c r="D2310" s="2">
        <v>1965</v>
      </c>
      <c r="E2310" s="2">
        <v>1965</v>
      </c>
      <c r="F2310" s="2">
        <v>1020</v>
      </c>
      <c r="G2310" s="2">
        <v>2</v>
      </c>
      <c r="H2310" s="2">
        <v>3</v>
      </c>
      <c r="I2310" s="2">
        <v>0</v>
      </c>
      <c r="J2310" s="2">
        <v>1</v>
      </c>
      <c r="K2310" s="2">
        <v>124100</v>
      </c>
      <c r="L2310" s="2" t="s">
        <v>13</v>
      </c>
      <c r="M2310" s="2" t="s">
        <v>27</v>
      </c>
      <c r="N2310" s="19" t="str">
        <f t="shared" si="0"/>
        <v>SMALL</v>
      </c>
    </row>
    <row r="2311" spans="1:14" ht="15.75" customHeight="1" x14ac:dyDescent="0.2">
      <c r="A2311" s="2">
        <v>8521</v>
      </c>
      <c r="B2311" s="2">
        <v>5</v>
      </c>
      <c r="C2311" s="2">
        <v>5</v>
      </c>
      <c r="D2311" s="2">
        <v>1967</v>
      </c>
      <c r="E2311" s="2">
        <v>1967</v>
      </c>
      <c r="F2311" s="2">
        <v>912</v>
      </c>
      <c r="G2311" s="2">
        <v>1</v>
      </c>
      <c r="H2311" s="2">
        <v>3</v>
      </c>
      <c r="I2311" s="2">
        <v>1</v>
      </c>
      <c r="J2311" s="2">
        <v>1</v>
      </c>
      <c r="K2311" s="2">
        <v>125000</v>
      </c>
      <c r="L2311" s="2" t="s">
        <v>13</v>
      </c>
      <c r="M2311" s="2" t="s">
        <v>27</v>
      </c>
      <c r="N2311" s="19" t="str">
        <f t="shared" si="0"/>
        <v>SMALL</v>
      </c>
    </row>
    <row r="2312" spans="1:14" ht="15.75" customHeight="1" x14ac:dyDescent="0.2">
      <c r="A2312" s="2">
        <v>7094</v>
      </c>
      <c r="B2312" s="2">
        <v>5</v>
      </c>
      <c r="C2312" s="2">
        <v>5</v>
      </c>
      <c r="D2312" s="2">
        <v>1966</v>
      </c>
      <c r="E2312" s="2">
        <v>1966</v>
      </c>
      <c r="F2312" s="2">
        <v>894</v>
      </c>
      <c r="G2312" s="2">
        <v>1</v>
      </c>
      <c r="H2312" s="2">
        <v>3</v>
      </c>
      <c r="I2312" s="2">
        <v>0</v>
      </c>
      <c r="J2312" s="2">
        <v>1</v>
      </c>
      <c r="K2312" s="2">
        <v>125000</v>
      </c>
      <c r="L2312" s="2" t="s">
        <v>13</v>
      </c>
      <c r="M2312" s="2" t="s">
        <v>27</v>
      </c>
      <c r="N2312" s="19" t="str">
        <f t="shared" si="0"/>
        <v>SMALL</v>
      </c>
    </row>
    <row r="2313" spans="1:14" ht="15.75" customHeight="1" x14ac:dyDescent="0.2">
      <c r="A2313" s="2">
        <v>9100</v>
      </c>
      <c r="B2313" s="2">
        <v>5</v>
      </c>
      <c r="C2313" s="2">
        <v>5</v>
      </c>
      <c r="D2313" s="2">
        <v>1963</v>
      </c>
      <c r="E2313" s="2">
        <v>1963</v>
      </c>
      <c r="F2313" s="2">
        <v>1728</v>
      </c>
      <c r="G2313" s="2">
        <v>2</v>
      </c>
      <c r="H2313" s="2">
        <v>6</v>
      </c>
      <c r="I2313" s="2">
        <v>0</v>
      </c>
      <c r="J2313" s="2">
        <v>2</v>
      </c>
      <c r="K2313" s="2">
        <v>125000</v>
      </c>
      <c r="L2313" s="2" t="s">
        <v>13</v>
      </c>
      <c r="M2313" s="2" t="s">
        <v>27</v>
      </c>
      <c r="N2313" s="19" t="str">
        <f t="shared" si="0"/>
        <v>SMALL</v>
      </c>
    </row>
    <row r="2314" spans="1:14" ht="15.75" customHeight="1" x14ac:dyDescent="0.2">
      <c r="A2314" s="2">
        <v>6173</v>
      </c>
      <c r="B2314" s="2">
        <v>5</v>
      </c>
      <c r="C2314" s="2">
        <v>6</v>
      </c>
      <c r="D2314" s="2">
        <v>1967</v>
      </c>
      <c r="E2314" s="2">
        <v>1967</v>
      </c>
      <c r="F2314" s="2">
        <v>902</v>
      </c>
      <c r="G2314" s="2">
        <v>1</v>
      </c>
      <c r="H2314" s="2">
        <v>3</v>
      </c>
      <c r="I2314" s="2">
        <v>0</v>
      </c>
      <c r="J2314" s="2">
        <v>1</v>
      </c>
      <c r="K2314" s="2">
        <v>125500</v>
      </c>
      <c r="L2314" s="2" t="s">
        <v>13</v>
      </c>
      <c r="M2314" s="2" t="s">
        <v>27</v>
      </c>
      <c r="N2314" s="19" t="str">
        <f t="shared" si="0"/>
        <v>SMALL</v>
      </c>
    </row>
    <row r="2315" spans="1:14" ht="15.75" customHeight="1" x14ac:dyDescent="0.2">
      <c r="A2315" s="2">
        <v>9308</v>
      </c>
      <c r="B2315" s="2">
        <v>5</v>
      </c>
      <c r="C2315" s="2">
        <v>5</v>
      </c>
      <c r="D2315" s="2">
        <v>1965</v>
      </c>
      <c r="E2315" s="2">
        <v>1965</v>
      </c>
      <c r="F2315" s="2">
        <v>984</v>
      </c>
      <c r="G2315" s="2">
        <v>1</v>
      </c>
      <c r="H2315" s="2">
        <v>3</v>
      </c>
      <c r="I2315" s="2">
        <v>0</v>
      </c>
      <c r="J2315" s="2">
        <v>1</v>
      </c>
      <c r="K2315" s="2">
        <v>126000</v>
      </c>
      <c r="L2315" s="2" t="s">
        <v>13</v>
      </c>
      <c r="M2315" s="2" t="s">
        <v>27</v>
      </c>
      <c r="N2315" s="19" t="str">
        <f t="shared" si="0"/>
        <v>SMALL</v>
      </c>
    </row>
    <row r="2316" spans="1:14" ht="15.75" customHeight="1" x14ac:dyDescent="0.2">
      <c r="A2316" s="2">
        <v>6897</v>
      </c>
      <c r="B2316" s="2">
        <v>5</v>
      </c>
      <c r="C2316" s="2">
        <v>8</v>
      </c>
      <c r="D2316" s="2">
        <v>1962</v>
      </c>
      <c r="E2316" s="2">
        <v>2010</v>
      </c>
      <c r="F2316" s="2">
        <v>1040</v>
      </c>
      <c r="G2316" s="2">
        <v>1</v>
      </c>
      <c r="H2316" s="2">
        <v>3</v>
      </c>
      <c r="I2316" s="2">
        <v>0</v>
      </c>
      <c r="J2316" s="2">
        <v>1</v>
      </c>
      <c r="K2316" s="2">
        <v>127000</v>
      </c>
      <c r="L2316" s="2" t="s">
        <v>17</v>
      </c>
      <c r="M2316" s="2" t="s">
        <v>27</v>
      </c>
      <c r="N2316" s="19" t="str">
        <f t="shared" si="0"/>
        <v>SMALL</v>
      </c>
    </row>
    <row r="2317" spans="1:14" ht="15.75" customHeight="1" x14ac:dyDescent="0.2">
      <c r="A2317" s="2">
        <v>7742</v>
      </c>
      <c r="B2317" s="2">
        <v>5</v>
      </c>
      <c r="C2317" s="2">
        <v>7</v>
      </c>
      <c r="D2317" s="2">
        <v>1966</v>
      </c>
      <c r="E2317" s="2">
        <v>1966</v>
      </c>
      <c r="F2317" s="2">
        <v>955</v>
      </c>
      <c r="G2317" s="2">
        <v>1</v>
      </c>
      <c r="H2317" s="2">
        <v>3</v>
      </c>
      <c r="I2317" s="2">
        <v>0</v>
      </c>
      <c r="J2317" s="2">
        <v>1</v>
      </c>
      <c r="K2317" s="2">
        <v>127000</v>
      </c>
      <c r="L2317" s="2" t="s">
        <v>13</v>
      </c>
      <c r="M2317" s="2" t="s">
        <v>27</v>
      </c>
      <c r="N2317" s="19" t="str">
        <f t="shared" si="0"/>
        <v>SMALL</v>
      </c>
    </row>
    <row r="2318" spans="1:14" ht="15.75" customHeight="1" x14ac:dyDescent="0.2">
      <c r="A2318" s="2">
        <v>9600</v>
      </c>
      <c r="B2318" s="2">
        <v>4</v>
      </c>
      <c r="C2318" s="2">
        <v>7</v>
      </c>
      <c r="D2318" s="2">
        <v>1950</v>
      </c>
      <c r="E2318" s="2">
        <v>1995</v>
      </c>
      <c r="F2318" s="2">
        <v>1067</v>
      </c>
      <c r="G2318" s="2">
        <v>2</v>
      </c>
      <c r="H2318" s="2">
        <v>2</v>
      </c>
      <c r="I2318" s="2">
        <v>0</v>
      </c>
      <c r="J2318" s="2">
        <v>2</v>
      </c>
      <c r="K2318" s="2">
        <v>128000</v>
      </c>
      <c r="L2318" s="2" t="s">
        <v>13</v>
      </c>
      <c r="M2318" s="2" t="s">
        <v>27</v>
      </c>
      <c r="N2318" s="19" t="str">
        <f t="shared" si="0"/>
        <v>BIG</v>
      </c>
    </row>
    <row r="2319" spans="1:14" ht="15.75" customHeight="1" x14ac:dyDescent="0.2">
      <c r="A2319" s="2">
        <v>9100</v>
      </c>
      <c r="B2319" s="2">
        <v>5</v>
      </c>
      <c r="C2319" s="2">
        <v>5</v>
      </c>
      <c r="D2319" s="2">
        <v>1963</v>
      </c>
      <c r="E2319" s="2">
        <v>1963</v>
      </c>
      <c r="F2319" s="2">
        <v>984</v>
      </c>
      <c r="G2319" s="2">
        <v>1</v>
      </c>
      <c r="H2319" s="2">
        <v>3</v>
      </c>
      <c r="I2319" s="2">
        <v>1</v>
      </c>
      <c r="J2319" s="2">
        <v>1</v>
      </c>
      <c r="K2319" s="2">
        <v>128000</v>
      </c>
      <c r="L2319" s="2" t="s">
        <v>13</v>
      </c>
      <c r="M2319" s="2" t="s">
        <v>27</v>
      </c>
      <c r="N2319" s="19" t="str">
        <f t="shared" si="0"/>
        <v>SMALL</v>
      </c>
    </row>
    <row r="2320" spans="1:14" ht="15.75" customHeight="1" x14ac:dyDescent="0.2">
      <c r="A2320" s="2">
        <v>9945</v>
      </c>
      <c r="B2320" s="2">
        <v>5</v>
      </c>
      <c r="C2320" s="2">
        <v>5</v>
      </c>
      <c r="D2320" s="2">
        <v>1961</v>
      </c>
      <c r="E2320" s="2">
        <v>1961</v>
      </c>
      <c r="F2320" s="2">
        <v>988</v>
      </c>
      <c r="G2320" s="2">
        <v>1</v>
      </c>
      <c r="H2320" s="2">
        <v>3</v>
      </c>
      <c r="I2320" s="2">
        <v>0</v>
      </c>
      <c r="J2320" s="2">
        <v>2</v>
      </c>
      <c r="K2320" s="2">
        <v>128500</v>
      </c>
      <c r="L2320" s="2" t="s">
        <v>13</v>
      </c>
      <c r="M2320" s="2" t="s">
        <v>27</v>
      </c>
      <c r="N2320" s="19" t="str">
        <f t="shared" si="0"/>
        <v>BIG</v>
      </c>
    </row>
    <row r="2321" spans="1:14" ht="15.75" customHeight="1" x14ac:dyDescent="0.2">
      <c r="A2321" s="2">
        <v>7791</v>
      </c>
      <c r="B2321" s="2">
        <v>5</v>
      </c>
      <c r="C2321" s="2">
        <v>8</v>
      </c>
      <c r="D2321" s="2">
        <v>1963</v>
      </c>
      <c r="E2321" s="2">
        <v>1995</v>
      </c>
      <c r="F2321" s="2">
        <v>912</v>
      </c>
      <c r="G2321" s="2">
        <v>1</v>
      </c>
      <c r="H2321" s="2">
        <v>3</v>
      </c>
      <c r="I2321" s="2">
        <v>0</v>
      </c>
      <c r="J2321" s="2">
        <v>1</v>
      </c>
      <c r="K2321" s="2">
        <v>129000</v>
      </c>
      <c r="L2321" s="2" t="s">
        <v>17</v>
      </c>
      <c r="M2321" s="2" t="s">
        <v>27</v>
      </c>
      <c r="N2321" s="19" t="str">
        <f t="shared" si="0"/>
        <v>SMALL</v>
      </c>
    </row>
    <row r="2322" spans="1:14" ht="15.75" customHeight="1" x14ac:dyDescent="0.2">
      <c r="A2322" s="2">
        <v>6970</v>
      </c>
      <c r="B2322" s="2">
        <v>4</v>
      </c>
      <c r="C2322" s="2">
        <v>5</v>
      </c>
      <c r="D2322" s="2">
        <v>1961</v>
      </c>
      <c r="E2322" s="2">
        <v>1961</v>
      </c>
      <c r="F2322" s="2">
        <v>1120</v>
      </c>
      <c r="G2322" s="2">
        <v>1</v>
      </c>
      <c r="H2322" s="2">
        <v>3</v>
      </c>
      <c r="I2322" s="2">
        <v>0</v>
      </c>
      <c r="J2322" s="2">
        <v>2</v>
      </c>
      <c r="K2322" s="2">
        <v>129000</v>
      </c>
      <c r="L2322" s="2" t="s">
        <v>13</v>
      </c>
      <c r="M2322" s="2" t="s">
        <v>27</v>
      </c>
      <c r="N2322" s="19" t="str">
        <f t="shared" si="0"/>
        <v>SMALL</v>
      </c>
    </row>
    <row r="2323" spans="1:14" ht="15.75" customHeight="1" x14ac:dyDescent="0.2">
      <c r="A2323" s="2">
        <v>10751</v>
      </c>
      <c r="B2323" s="2">
        <v>5</v>
      </c>
      <c r="C2323" s="2">
        <v>5</v>
      </c>
      <c r="D2323" s="2">
        <v>1974</v>
      </c>
      <c r="E2323" s="2">
        <v>1974</v>
      </c>
      <c r="F2323" s="2">
        <v>1037</v>
      </c>
      <c r="G2323" s="2">
        <v>1</v>
      </c>
      <c r="H2323" s="2">
        <v>2</v>
      </c>
      <c r="I2323" s="2">
        <v>0</v>
      </c>
      <c r="J2323" s="2">
        <v>2</v>
      </c>
      <c r="K2323" s="2">
        <v>129000</v>
      </c>
      <c r="L2323" s="2" t="s">
        <v>13</v>
      </c>
      <c r="M2323" s="2" t="s">
        <v>27</v>
      </c>
      <c r="N2323" s="19" t="str">
        <f t="shared" si="0"/>
        <v>BIG</v>
      </c>
    </row>
    <row r="2324" spans="1:14" ht="15.75" customHeight="1" x14ac:dyDescent="0.2">
      <c r="A2324" s="2">
        <v>8400</v>
      </c>
      <c r="B2324" s="2">
        <v>6</v>
      </c>
      <c r="C2324" s="2">
        <v>5</v>
      </c>
      <c r="D2324" s="2">
        <v>1966</v>
      </c>
      <c r="E2324" s="2">
        <v>1966</v>
      </c>
      <c r="F2324" s="2">
        <v>913</v>
      </c>
      <c r="G2324" s="2">
        <v>1</v>
      </c>
      <c r="H2324" s="2">
        <v>3</v>
      </c>
      <c r="I2324" s="2">
        <v>0</v>
      </c>
      <c r="J2324" s="2">
        <v>1</v>
      </c>
      <c r="K2324" s="2">
        <v>129000</v>
      </c>
      <c r="L2324" s="2" t="s">
        <v>13</v>
      </c>
      <c r="M2324" s="2" t="s">
        <v>27</v>
      </c>
      <c r="N2324" s="19" t="str">
        <f t="shared" si="0"/>
        <v>SMALL</v>
      </c>
    </row>
    <row r="2325" spans="1:14" ht="15.75" customHeight="1" x14ac:dyDescent="0.2">
      <c r="A2325" s="2">
        <v>8724</v>
      </c>
      <c r="B2325" s="2">
        <v>5</v>
      </c>
      <c r="C2325" s="2">
        <v>5</v>
      </c>
      <c r="D2325" s="2">
        <v>1968</v>
      </c>
      <c r="E2325" s="2">
        <v>1968</v>
      </c>
      <c r="F2325" s="2">
        <v>894</v>
      </c>
      <c r="G2325" s="2">
        <v>1</v>
      </c>
      <c r="H2325" s="2">
        <v>3</v>
      </c>
      <c r="I2325" s="2">
        <v>1</v>
      </c>
      <c r="J2325" s="2">
        <v>2</v>
      </c>
      <c r="K2325" s="2">
        <v>129000</v>
      </c>
      <c r="L2325" s="2" t="s">
        <v>13</v>
      </c>
      <c r="M2325" s="2" t="s">
        <v>27</v>
      </c>
      <c r="N2325" s="19" t="str">
        <f t="shared" si="0"/>
        <v>SMALL</v>
      </c>
    </row>
    <row r="2326" spans="1:14" ht="15.75" customHeight="1" x14ac:dyDescent="0.2">
      <c r="A2326" s="2">
        <v>8169</v>
      </c>
      <c r="B2326" s="2">
        <v>5</v>
      </c>
      <c r="C2326" s="2">
        <v>7</v>
      </c>
      <c r="D2326" s="2">
        <v>1966</v>
      </c>
      <c r="E2326" s="2">
        <v>1966</v>
      </c>
      <c r="F2326" s="2">
        <v>912</v>
      </c>
      <c r="G2326" s="2">
        <v>1</v>
      </c>
      <c r="H2326" s="2">
        <v>3</v>
      </c>
      <c r="I2326" s="2">
        <v>0</v>
      </c>
      <c r="J2326" s="2">
        <v>1</v>
      </c>
      <c r="K2326" s="2">
        <v>129000</v>
      </c>
      <c r="L2326" s="2" t="s">
        <v>17</v>
      </c>
      <c r="M2326" s="2" t="s">
        <v>27</v>
      </c>
      <c r="N2326" s="19" t="str">
        <f t="shared" si="0"/>
        <v>SMALL</v>
      </c>
    </row>
    <row r="2327" spans="1:14" ht="15.75" customHeight="1" x14ac:dyDescent="0.2">
      <c r="A2327" s="2">
        <v>8789</v>
      </c>
      <c r="B2327" s="2">
        <v>5</v>
      </c>
      <c r="C2327" s="2">
        <v>6</v>
      </c>
      <c r="D2327" s="2">
        <v>1967</v>
      </c>
      <c r="E2327" s="2">
        <v>1967</v>
      </c>
      <c r="F2327" s="2">
        <v>941</v>
      </c>
      <c r="G2327" s="2">
        <v>1</v>
      </c>
      <c r="H2327" s="2">
        <v>3</v>
      </c>
      <c r="I2327" s="2">
        <v>1</v>
      </c>
      <c r="J2327" s="2">
        <v>1</v>
      </c>
      <c r="K2327" s="2">
        <v>129200</v>
      </c>
      <c r="L2327" s="2" t="s">
        <v>13</v>
      </c>
      <c r="M2327" s="2" t="s">
        <v>27</v>
      </c>
      <c r="N2327" s="19" t="str">
        <f t="shared" si="0"/>
        <v>SMALL</v>
      </c>
    </row>
    <row r="2328" spans="1:14" ht="15.75" customHeight="1" x14ac:dyDescent="0.2">
      <c r="A2328" s="2">
        <v>11200</v>
      </c>
      <c r="B2328" s="2">
        <v>5</v>
      </c>
      <c r="C2328" s="2">
        <v>5</v>
      </c>
      <c r="D2328" s="2">
        <v>1965</v>
      </c>
      <c r="E2328" s="2">
        <v>1965</v>
      </c>
      <c r="F2328" s="2">
        <v>1040</v>
      </c>
      <c r="G2328" s="2">
        <v>1</v>
      </c>
      <c r="H2328" s="2">
        <v>3</v>
      </c>
      <c r="I2328" s="2">
        <v>0</v>
      </c>
      <c r="J2328" s="2">
        <v>1</v>
      </c>
      <c r="K2328" s="2">
        <v>129500</v>
      </c>
      <c r="L2328" s="2" t="s">
        <v>13</v>
      </c>
      <c r="M2328" s="2" t="s">
        <v>27</v>
      </c>
      <c r="N2328" s="19" t="str">
        <f t="shared" si="0"/>
        <v>BIG</v>
      </c>
    </row>
    <row r="2329" spans="1:14" ht="15.75" customHeight="1" x14ac:dyDescent="0.2">
      <c r="A2329" s="2">
        <v>9100</v>
      </c>
      <c r="B2329" s="2">
        <v>5</v>
      </c>
      <c r="C2329" s="2">
        <v>4</v>
      </c>
      <c r="D2329" s="2">
        <v>1962</v>
      </c>
      <c r="E2329" s="2">
        <v>1962</v>
      </c>
      <c r="F2329" s="2">
        <v>988</v>
      </c>
      <c r="G2329" s="2">
        <v>1</v>
      </c>
      <c r="H2329" s="2">
        <v>3</v>
      </c>
      <c r="I2329" s="2">
        <v>0</v>
      </c>
      <c r="J2329" s="2">
        <v>2</v>
      </c>
      <c r="K2329" s="2">
        <v>129500</v>
      </c>
      <c r="L2329" s="2" t="s">
        <v>13</v>
      </c>
      <c r="M2329" s="2" t="s">
        <v>27</v>
      </c>
      <c r="N2329" s="19" t="str">
        <f t="shared" si="0"/>
        <v>SMALL</v>
      </c>
    </row>
    <row r="2330" spans="1:14" ht="15.75" customHeight="1" x14ac:dyDescent="0.2">
      <c r="A2330" s="2">
        <v>7800</v>
      </c>
      <c r="B2330" s="2">
        <v>5</v>
      </c>
      <c r="C2330" s="2">
        <v>7</v>
      </c>
      <c r="D2330" s="2">
        <v>1967</v>
      </c>
      <c r="E2330" s="2">
        <v>2004</v>
      </c>
      <c r="F2330" s="2">
        <v>899</v>
      </c>
      <c r="G2330" s="2">
        <v>1</v>
      </c>
      <c r="H2330" s="2">
        <v>3</v>
      </c>
      <c r="I2330" s="2">
        <v>0</v>
      </c>
      <c r="J2330" s="2">
        <v>1</v>
      </c>
      <c r="K2330" s="2">
        <v>130000</v>
      </c>
      <c r="L2330" s="2" t="s">
        <v>13</v>
      </c>
      <c r="M2330" s="2" t="s">
        <v>27</v>
      </c>
      <c r="N2330" s="19" t="str">
        <f t="shared" si="0"/>
        <v>SMALL</v>
      </c>
    </row>
    <row r="2331" spans="1:14" ht="15.75" customHeight="1" x14ac:dyDescent="0.2">
      <c r="A2331" s="2">
        <v>9764</v>
      </c>
      <c r="B2331" s="2">
        <v>5</v>
      </c>
      <c r="C2331" s="2">
        <v>7</v>
      </c>
      <c r="D2331" s="2">
        <v>1967</v>
      </c>
      <c r="E2331" s="2">
        <v>2003</v>
      </c>
      <c r="F2331" s="2">
        <v>894</v>
      </c>
      <c r="G2331" s="2">
        <v>1</v>
      </c>
      <c r="H2331" s="2">
        <v>3</v>
      </c>
      <c r="I2331" s="2">
        <v>0</v>
      </c>
      <c r="J2331" s="2">
        <v>2</v>
      </c>
      <c r="K2331" s="2">
        <v>130000</v>
      </c>
      <c r="L2331" s="2" t="s">
        <v>13</v>
      </c>
      <c r="M2331" s="2" t="s">
        <v>27</v>
      </c>
      <c r="N2331" s="19" t="str">
        <f t="shared" si="0"/>
        <v>BIG</v>
      </c>
    </row>
    <row r="2332" spans="1:14" ht="15.75" customHeight="1" x14ac:dyDescent="0.2">
      <c r="A2332" s="2">
        <v>11235</v>
      </c>
      <c r="B2332" s="2">
        <v>5</v>
      </c>
      <c r="C2332" s="2">
        <v>5</v>
      </c>
      <c r="D2332" s="2">
        <v>1963</v>
      </c>
      <c r="E2332" s="2">
        <v>1963</v>
      </c>
      <c r="F2332" s="2">
        <v>999</v>
      </c>
      <c r="G2332" s="2">
        <v>1</v>
      </c>
      <c r="H2332" s="2">
        <v>3</v>
      </c>
      <c r="I2332" s="2">
        <v>0</v>
      </c>
      <c r="J2332" s="2">
        <v>1</v>
      </c>
      <c r="K2332" s="2">
        <v>130000</v>
      </c>
      <c r="L2332" s="2" t="s">
        <v>13</v>
      </c>
      <c r="M2332" s="2" t="s">
        <v>27</v>
      </c>
      <c r="N2332" s="19" t="str">
        <f t="shared" si="0"/>
        <v>BIG</v>
      </c>
    </row>
    <row r="2333" spans="1:14" ht="15.75" customHeight="1" x14ac:dyDescent="0.2">
      <c r="A2333" s="2">
        <v>10820</v>
      </c>
      <c r="B2333" s="2">
        <v>5</v>
      </c>
      <c r="C2333" s="2">
        <v>7</v>
      </c>
      <c r="D2333" s="2">
        <v>1971</v>
      </c>
      <c r="E2333" s="2">
        <v>1972</v>
      </c>
      <c r="F2333" s="2">
        <v>810</v>
      </c>
      <c r="G2333" s="2">
        <v>1</v>
      </c>
      <c r="H2333" s="2">
        <v>2</v>
      </c>
      <c r="I2333" s="2">
        <v>0</v>
      </c>
      <c r="J2333" s="2">
        <v>2</v>
      </c>
      <c r="K2333" s="2">
        <v>130000</v>
      </c>
      <c r="L2333" s="2" t="s">
        <v>13</v>
      </c>
      <c r="M2333" s="2" t="s">
        <v>27</v>
      </c>
      <c r="N2333" s="19" t="str">
        <f t="shared" si="0"/>
        <v>BIG</v>
      </c>
    </row>
    <row r="2334" spans="1:14" ht="15.75" customHeight="1" x14ac:dyDescent="0.2">
      <c r="A2334" s="2">
        <v>13517</v>
      </c>
      <c r="B2334" s="2">
        <v>6</v>
      </c>
      <c r="C2334" s="2">
        <v>8</v>
      </c>
      <c r="D2334" s="2">
        <v>1976</v>
      </c>
      <c r="E2334" s="2">
        <v>2005</v>
      </c>
      <c r="F2334" s="2">
        <v>1479</v>
      </c>
      <c r="G2334" s="2">
        <v>2</v>
      </c>
      <c r="H2334" s="2">
        <v>3</v>
      </c>
      <c r="I2334" s="2">
        <v>0</v>
      </c>
      <c r="J2334" s="2">
        <v>2</v>
      </c>
      <c r="K2334" s="2">
        <v>130500</v>
      </c>
      <c r="L2334" s="2" t="s">
        <v>13</v>
      </c>
      <c r="M2334" s="2" t="s">
        <v>27</v>
      </c>
      <c r="N2334" s="19" t="str">
        <f t="shared" si="0"/>
        <v>BIG</v>
      </c>
    </row>
    <row r="2335" spans="1:14" ht="15.75" customHeight="1" x14ac:dyDescent="0.2">
      <c r="A2335" s="2">
        <v>21370</v>
      </c>
      <c r="B2335" s="2">
        <v>5</v>
      </c>
      <c r="C2335" s="2">
        <v>5</v>
      </c>
      <c r="D2335" s="2">
        <v>1950</v>
      </c>
      <c r="E2335" s="2">
        <v>1950</v>
      </c>
      <c r="F2335" s="2">
        <v>1640</v>
      </c>
      <c r="G2335" s="2">
        <v>1</v>
      </c>
      <c r="H2335" s="2">
        <v>3</v>
      </c>
      <c r="I2335" s="2">
        <v>1</v>
      </c>
      <c r="J2335" s="2">
        <v>2</v>
      </c>
      <c r="K2335" s="2">
        <v>131000</v>
      </c>
      <c r="L2335" s="2" t="s">
        <v>13</v>
      </c>
      <c r="M2335" s="2" t="s">
        <v>27</v>
      </c>
      <c r="N2335" s="19" t="str">
        <f t="shared" si="0"/>
        <v>BIG</v>
      </c>
    </row>
    <row r="2336" spans="1:14" ht="15.75" customHeight="1" x14ac:dyDescent="0.2">
      <c r="A2336" s="2">
        <v>10000</v>
      </c>
      <c r="B2336" s="2">
        <v>5</v>
      </c>
      <c r="C2336" s="2">
        <v>6</v>
      </c>
      <c r="D2336" s="2">
        <v>1961</v>
      </c>
      <c r="E2336" s="2">
        <v>1983</v>
      </c>
      <c r="F2336" s="2">
        <v>1144</v>
      </c>
      <c r="G2336" s="2">
        <v>1</v>
      </c>
      <c r="H2336" s="2">
        <v>3</v>
      </c>
      <c r="I2336" s="2">
        <v>1</v>
      </c>
      <c r="J2336" s="2">
        <v>1</v>
      </c>
      <c r="K2336" s="2">
        <v>131400</v>
      </c>
      <c r="L2336" s="2" t="s">
        <v>13</v>
      </c>
      <c r="M2336" s="2" t="s">
        <v>27</v>
      </c>
      <c r="N2336" s="19" t="str">
        <f t="shared" si="0"/>
        <v>BIG</v>
      </c>
    </row>
    <row r="2337" spans="1:14" ht="15.75" customHeight="1" x14ac:dyDescent="0.2">
      <c r="A2337" s="2">
        <v>11625</v>
      </c>
      <c r="B2337" s="2">
        <v>5</v>
      </c>
      <c r="C2337" s="2">
        <v>4</v>
      </c>
      <c r="D2337" s="2">
        <v>1965</v>
      </c>
      <c r="E2337" s="2">
        <v>1965</v>
      </c>
      <c r="F2337" s="2">
        <v>1039</v>
      </c>
      <c r="G2337" s="2">
        <v>1</v>
      </c>
      <c r="H2337" s="2">
        <v>3</v>
      </c>
      <c r="I2337" s="2">
        <v>0</v>
      </c>
      <c r="J2337" s="2">
        <v>2</v>
      </c>
      <c r="K2337" s="2">
        <v>131500</v>
      </c>
      <c r="L2337" s="2" t="s">
        <v>13</v>
      </c>
      <c r="M2337" s="2" t="s">
        <v>27</v>
      </c>
      <c r="N2337" s="19" t="str">
        <f t="shared" si="0"/>
        <v>BIG</v>
      </c>
    </row>
    <row r="2338" spans="1:14" ht="15.75" customHeight="1" x14ac:dyDescent="0.2">
      <c r="A2338" s="2">
        <v>7420</v>
      </c>
      <c r="B2338" s="2">
        <v>5</v>
      </c>
      <c r="C2338" s="2">
        <v>5</v>
      </c>
      <c r="D2338" s="2">
        <v>1962</v>
      </c>
      <c r="E2338" s="2">
        <v>1962</v>
      </c>
      <c r="F2338" s="2">
        <v>1057</v>
      </c>
      <c r="G2338" s="2">
        <v>1</v>
      </c>
      <c r="H2338" s="2">
        <v>3</v>
      </c>
      <c r="I2338" s="2">
        <v>0</v>
      </c>
      <c r="J2338" s="2">
        <v>2</v>
      </c>
      <c r="K2338" s="2">
        <v>132000</v>
      </c>
      <c r="L2338" s="2" t="s">
        <v>13</v>
      </c>
      <c r="M2338" s="2" t="s">
        <v>27</v>
      </c>
      <c r="N2338" s="19" t="str">
        <f t="shared" si="0"/>
        <v>SMALL</v>
      </c>
    </row>
    <row r="2339" spans="1:14" ht="15.75" customHeight="1" x14ac:dyDescent="0.2">
      <c r="A2339" s="2">
        <v>10366</v>
      </c>
      <c r="B2339" s="2">
        <v>6</v>
      </c>
      <c r="C2339" s="2">
        <v>7</v>
      </c>
      <c r="D2339" s="2">
        <v>1964</v>
      </c>
      <c r="E2339" s="2">
        <v>1964</v>
      </c>
      <c r="F2339" s="2">
        <v>934</v>
      </c>
      <c r="G2339" s="2">
        <v>1</v>
      </c>
      <c r="H2339" s="2">
        <v>2</v>
      </c>
      <c r="I2339" s="2">
        <v>0</v>
      </c>
      <c r="J2339" s="2">
        <v>1</v>
      </c>
      <c r="K2339" s="2">
        <v>132000</v>
      </c>
      <c r="L2339" s="2" t="s">
        <v>17</v>
      </c>
      <c r="M2339" s="2" t="s">
        <v>27</v>
      </c>
      <c r="N2339" s="19" t="str">
        <f t="shared" si="0"/>
        <v>BIG</v>
      </c>
    </row>
    <row r="2340" spans="1:14" ht="15.75" customHeight="1" x14ac:dyDescent="0.2">
      <c r="A2340" s="2">
        <v>8480</v>
      </c>
      <c r="B2340" s="2">
        <v>5</v>
      </c>
      <c r="C2340" s="2">
        <v>6</v>
      </c>
      <c r="D2340" s="2">
        <v>1963</v>
      </c>
      <c r="E2340" s="2">
        <v>1963</v>
      </c>
      <c r="F2340" s="2">
        <v>970</v>
      </c>
      <c r="G2340" s="2">
        <v>1</v>
      </c>
      <c r="H2340" s="2">
        <v>2</v>
      </c>
      <c r="I2340" s="2">
        <v>0</v>
      </c>
      <c r="J2340" s="2">
        <v>2</v>
      </c>
      <c r="K2340" s="2">
        <v>132500</v>
      </c>
      <c r="L2340" s="2" t="s">
        <v>13</v>
      </c>
      <c r="M2340" s="2" t="s">
        <v>27</v>
      </c>
      <c r="N2340" s="19" t="str">
        <f t="shared" si="0"/>
        <v>SMALL</v>
      </c>
    </row>
    <row r="2341" spans="1:14" ht="15.75" customHeight="1" x14ac:dyDescent="0.2">
      <c r="A2341" s="2">
        <v>7758</v>
      </c>
      <c r="B2341" s="2">
        <v>5</v>
      </c>
      <c r="C2341" s="2">
        <v>7</v>
      </c>
      <c r="D2341" s="2">
        <v>1962</v>
      </c>
      <c r="E2341" s="2">
        <v>2001</v>
      </c>
      <c r="F2341" s="2">
        <v>999</v>
      </c>
      <c r="G2341" s="2">
        <v>1</v>
      </c>
      <c r="H2341" s="2">
        <v>3</v>
      </c>
      <c r="I2341" s="2">
        <v>0</v>
      </c>
      <c r="J2341" s="2">
        <v>1</v>
      </c>
      <c r="K2341" s="2">
        <v>132500</v>
      </c>
      <c r="L2341" s="2" t="s">
        <v>17</v>
      </c>
      <c r="M2341" s="2" t="s">
        <v>27</v>
      </c>
      <c r="N2341" s="19" t="str">
        <f t="shared" si="0"/>
        <v>SMALL</v>
      </c>
    </row>
    <row r="2342" spans="1:14" ht="15.75" customHeight="1" x14ac:dyDescent="0.2">
      <c r="A2342" s="2">
        <v>7500</v>
      </c>
      <c r="B2342" s="2">
        <v>5</v>
      </c>
      <c r="C2342" s="2">
        <v>5</v>
      </c>
      <c r="D2342" s="2">
        <v>1963</v>
      </c>
      <c r="E2342" s="2">
        <v>1963</v>
      </c>
      <c r="F2342" s="2">
        <v>1040</v>
      </c>
      <c r="G2342" s="2">
        <v>1</v>
      </c>
      <c r="H2342" s="2">
        <v>3</v>
      </c>
      <c r="I2342" s="2">
        <v>0</v>
      </c>
      <c r="J2342" s="2">
        <v>1</v>
      </c>
      <c r="K2342" s="2">
        <v>133000</v>
      </c>
      <c r="L2342" s="2" t="s">
        <v>13</v>
      </c>
      <c r="M2342" s="2" t="s">
        <v>27</v>
      </c>
      <c r="N2342" s="19" t="str">
        <f t="shared" si="0"/>
        <v>SMALL</v>
      </c>
    </row>
    <row r="2343" spans="1:14" ht="15.75" customHeight="1" x14ac:dyDescent="0.2">
      <c r="A2343" s="2">
        <v>8638</v>
      </c>
      <c r="B2343" s="2">
        <v>5</v>
      </c>
      <c r="C2343" s="2">
        <v>6</v>
      </c>
      <c r="D2343" s="2">
        <v>1963</v>
      </c>
      <c r="E2343" s="2">
        <v>1963</v>
      </c>
      <c r="F2343" s="2">
        <v>925</v>
      </c>
      <c r="G2343" s="2">
        <v>1</v>
      </c>
      <c r="H2343" s="2">
        <v>2</v>
      </c>
      <c r="I2343" s="2">
        <v>0</v>
      </c>
      <c r="J2343" s="2">
        <v>2</v>
      </c>
      <c r="K2343" s="2">
        <v>133500</v>
      </c>
      <c r="L2343" s="2" t="s">
        <v>13</v>
      </c>
      <c r="M2343" s="2" t="s">
        <v>27</v>
      </c>
      <c r="N2343" s="19" t="str">
        <f t="shared" si="0"/>
        <v>SMALL</v>
      </c>
    </row>
    <row r="2344" spans="1:14" ht="15.75" customHeight="1" x14ac:dyDescent="0.2">
      <c r="A2344" s="2">
        <v>8250</v>
      </c>
      <c r="B2344" s="2">
        <v>5</v>
      </c>
      <c r="C2344" s="2">
        <v>5</v>
      </c>
      <c r="D2344" s="2">
        <v>1968</v>
      </c>
      <c r="E2344" s="2">
        <v>1968</v>
      </c>
      <c r="F2344" s="2">
        <v>1211</v>
      </c>
      <c r="G2344" s="2">
        <v>1</v>
      </c>
      <c r="H2344" s="2">
        <v>3</v>
      </c>
      <c r="I2344" s="2">
        <v>1</v>
      </c>
      <c r="J2344" s="2">
        <v>1</v>
      </c>
      <c r="K2344" s="2">
        <v>134000</v>
      </c>
      <c r="L2344" s="2" t="s">
        <v>13</v>
      </c>
      <c r="M2344" s="2" t="s">
        <v>27</v>
      </c>
      <c r="N2344" s="19" t="str">
        <f t="shared" si="0"/>
        <v>SMALL</v>
      </c>
    </row>
    <row r="2345" spans="1:14" ht="15.75" customHeight="1" x14ac:dyDescent="0.2">
      <c r="A2345" s="2">
        <v>8398</v>
      </c>
      <c r="B2345" s="2">
        <v>5</v>
      </c>
      <c r="C2345" s="2">
        <v>5</v>
      </c>
      <c r="D2345" s="2">
        <v>1967</v>
      </c>
      <c r="E2345" s="2">
        <v>1967</v>
      </c>
      <c r="F2345" s="2">
        <v>943</v>
      </c>
      <c r="G2345" s="2">
        <v>1</v>
      </c>
      <c r="H2345" s="2">
        <v>2</v>
      </c>
      <c r="I2345" s="2">
        <v>0</v>
      </c>
      <c r="J2345" s="2">
        <v>2</v>
      </c>
      <c r="K2345" s="2">
        <v>134500</v>
      </c>
      <c r="L2345" s="2" t="s">
        <v>17</v>
      </c>
      <c r="M2345" s="2" t="s">
        <v>27</v>
      </c>
      <c r="N2345" s="19" t="str">
        <f t="shared" si="0"/>
        <v>SMALL</v>
      </c>
    </row>
    <row r="2346" spans="1:14" ht="15.75" customHeight="1" x14ac:dyDescent="0.2">
      <c r="A2346" s="2">
        <v>7252</v>
      </c>
      <c r="B2346" s="2">
        <v>5</v>
      </c>
      <c r="C2346" s="2">
        <v>5</v>
      </c>
      <c r="D2346" s="2">
        <v>1982</v>
      </c>
      <c r="E2346" s="2">
        <v>1982</v>
      </c>
      <c r="F2346" s="2">
        <v>858</v>
      </c>
      <c r="G2346" s="2">
        <v>1</v>
      </c>
      <c r="H2346" s="2">
        <v>2</v>
      </c>
      <c r="I2346" s="2">
        <v>0</v>
      </c>
      <c r="J2346" s="2">
        <v>2</v>
      </c>
      <c r="K2346" s="2">
        <v>134900</v>
      </c>
      <c r="L2346" s="2" t="s">
        <v>13</v>
      </c>
      <c r="M2346" s="2" t="s">
        <v>27</v>
      </c>
      <c r="N2346" s="19" t="str">
        <f t="shared" si="0"/>
        <v>SMALL</v>
      </c>
    </row>
    <row r="2347" spans="1:14" ht="15.75" customHeight="1" x14ac:dyDescent="0.2">
      <c r="A2347" s="2">
        <v>7064</v>
      </c>
      <c r="B2347" s="2">
        <v>5</v>
      </c>
      <c r="C2347" s="2">
        <v>6</v>
      </c>
      <c r="D2347" s="2">
        <v>1977</v>
      </c>
      <c r="E2347" s="2">
        <v>1977</v>
      </c>
      <c r="F2347" s="2">
        <v>980</v>
      </c>
      <c r="G2347" s="2">
        <v>1</v>
      </c>
      <c r="H2347" s="2">
        <v>3</v>
      </c>
      <c r="I2347" s="2">
        <v>0</v>
      </c>
      <c r="J2347" s="2">
        <v>2</v>
      </c>
      <c r="K2347" s="2">
        <v>135000</v>
      </c>
      <c r="L2347" s="2" t="s">
        <v>13</v>
      </c>
      <c r="M2347" s="2" t="s">
        <v>27</v>
      </c>
      <c r="N2347" s="19" t="str">
        <f t="shared" si="0"/>
        <v>SMALL</v>
      </c>
    </row>
    <row r="2348" spans="1:14" ht="15.75" customHeight="1" x14ac:dyDescent="0.2">
      <c r="A2348" s="2">
        <v>8100</v>
      </c>
      <c r="B2348" s="2">
        <v>5</v>
      </c>
      <c r="C2348" s="2">
        <v>8</v>
      </c>
      <c r="D2348" s="2">
        <v>1961</v>
      </c>
      <c r="E2348" s="2">
        <v>2007</v>
      </c>
      <c r="F2348" s="2">
        <v>864</v>
      </c>
      <c r="G2348" s="2">
        <v>1</v>
      </c>
      <c r="H2348" s="2">
        <v>3</v>
      </c>
      <c r="I2348" s="2">
        <v>1</v>
      </c>
      <c r="J2348" s="2">
        <v>1</v>
      </c>
      <c r="K2348" s="2">
        <v>135000</v>
      </c>
      <c r="L2348" s="2" t="s">
        <v>17</v>
      </c>
      <c r="M2348" s="2" t="s">
        <v>27</v>
      </c>
      <c r="N2348" s="19" t="str">
        <f t="shared" si="0"/>
        <v>SMALL</v>
      </c>
    </row>
    <row r="2349" spans="1:14" ht="15.75" customHeight="1" x14ac:dyDescent="0.2">
      <c r="A2349" s="2">
        <v>21286</v>
      </c>
      <c r="B2349" s="2">
        <v>5</v>
      </c>
      <c r="C2349" s="2">
        <v>5</v>
      </c>
      <c r="D2349" s="2">
        <v>1948</v>
      </c>
      <c r="E2349" s="2">
        <v>1950</v>
      </c>
      <c r="F2349" s="2">
        <v>1271</v>
      </c>
      <c r="G2349" s="2">
        <v>2</v>
      </c>
      <c r="H2349" s="2">
        <v>4</v>
      </c>
      <c r="I2349" s="2">
        <v>1</v>
      </c>
      <c r="J2349" s="2">
        <v>1</v>
      </c>
      <c r="K2349" s="2">
        <v>135000</v>
      </c>
      <c r="L2349" s="2" t="s">
        <v>13</v>
      </c>
      <c r="M2349" s="2" t="s">
        <v>27</v>
      </c>
      <c r="N2349" s="19" t="str">
        <f t="shared" si="0"/>
        <v>BIG</v>
      </c>
    </row>
    <row r="2350" spans="1:14" ht="15.75" customHeight="1" x14ac:dyDescent="0.2">
      <c r="A2350" s="2">
        <v>6993</v>
      </c>
      <c r="B2350" s="2">
        <v>5</v>
      </c>
      <c r="C2350" s="2">
        <v>7</v>
      </c>
      <c r="D2350" s="2">
        <v>1961</v>
      </c>
      <c r="E2350" s="2">
        <v>1994</v>
      </c>
      <c r="F2350" s="2">
        <v>1236</v>
      </c>
      <c r="G2350" s="2">
        <v>1</v>
      </c>
      <c r="H2350" s="2">
        <v>3</v>
      </c>
      <c r="I2350" s="2">
        <v>1</v>
      </c>
      <c r="J2350" s="2">
        <v>1</v>
      </c>
      <c r="K2350" s="2">
        <v>135000</v>
      </c>
      <c r="L2350" s="2" t="s">
        <v>13</v>
      </c>
      <c r="M2350" s="2" t="s">
        <v>27</v>
      </c>
      <c r="N2350" s="19" t="str">
        <f t="shared" si="0"/>
        <v>SMALL</v>
      </c>
    </row>
    <row r="2351" spans="1:14" ht="15.75" customHeight="1" x14ac:dyDescent="0.2">
      <c r="A2351" s="2">
        <v>10773</v>
      </c>
      <c r="B2351" s="2">
        <v>4</v>
      </c>
      <c r="C2351" s="2">
        <v>3</v>
      </c>
      <c r="D2351" s="2">
        <v>1967</v>
      </c>
      <c r="E2351" s="2">
        <v>1967</v>
      </c>
      <c r="F2351" s="2">
        <v>1832</v>
      </c>
      <c r="G2351" s="2">
        <v>2</v>
      </c>
      <c r="H2351" s="2">
        <v>4</v>
      </c>
      <c r="I2351" s="2">
        <v>0</v>
      </c>
      <c r="J2351" s="2">
        <v>0</v>
      </c>
      <c r="K2351" s="2">
        <v>136000</v>
      </c>
      <c r="L2351" s="2" t="s">
        <v>26</v>
      </c>
      <c r="M2351" s="2" t="s">
        <v>27</v>
      </c>
      <c r="N2351" s="19" t="str">
        <f t="shared" si="0"/>
        <v>BIG</v>
      </c>
    </row>
    <row r="2352" spans="1:14" ht="15.75" customHeight="1" x14ac:dyDescent="0.2">
      <c r="A2352" s="2">
        <v>10778</v>
      </c>
      <c r="B2352" s="2">
        <v>4</v>
      </c>
      <c r="C2352" s="2">
        <v>5</v>
      </c>
      <c r="D2352" s="2">
        <v>1968</v>
      </c>
      <c r="E2352" s="2">
        <v>1968</v>
      </c>
      <c r="F2352" s="2">
        <v>1768</v>
      </c>
      <c r="G2352" s="2">
        <v>2</v>
      </c>
      <c r="H2352" s="2">
        <v>4</v>
      </c>
      <c r="I2352" s="2">
        <v>0</v>
      </c>
      <c r="J2352" s="2">
        <v>0</v>
      </c>
      <c r="K2352" s="2">
        <v>136500</v>
      </c>
      <c r="L2352" s="2" t="s">
        <v>13</v>
      </c>
      <c r="M2352" s="2" t="s">
        <v>27</v>
      </c>
      <c r="N2352" s="19" t="str">
        <f t="shared" si="0"/>
        <v>BIG</v>
      </c>
    </row>
    <row r="2353" spans="1:14" ht="15.75" customHeight="1" x14ac:dyDescent="0.2">
      <c r="A2353" s="2">
        <v>8740</v>
      </c>
      <c r="B2353" s="2">
        <v>5</v>
      </c>
      <c r="C2353" s="2">
        <v>6</v>
      </c>
      <c r="D2353" s="2">
        <v>1982</v>
      </c>
      <c r="E2353" s="2">
        <v>1982</v>
      </c>
      <c r="F2353" s="2">
        <v>860</v>
      </c>
      <c r="G2353" s="2">
        <v>1</v>
      </c>
      <c r="H2353" s="2">
        <v>2</v>
      </c>
      <c r="I2353" s="2">
        <v>0</v>
      </c>
      <c r="J2353" s="2">
        <v>2</v>
      </c>
      <c r="K2353" s="2">
        <v>137000</v>
      </c>
      <c r="L2353" s="2" t="s">
        <v>13</v>
      </c>
      <c r="M2353" s="2" t="s">
        <v>27</v>
      </c>
      <c r="N2353" s="19" t="str">
        <f t="shared" si="0"/>
        <v>SMALL</v>
      </c>
    </row>
    <row r="2354" spans="1:14" ht="15.75" customHeight="1" x14ac:dyDescent="0.2">
      <c r="A2354" s="2">
        <v>13770</v>
      </c>
      <c r="B2354" s="2">
        <v>5</v>
      </c>
      <c r="C2354" s="2">
        <v>6</v>
      </c>
      <c r="D2354" s="2">
        <v>1958</v>
      </c>
      <c r="E2354" s="2">
        <v>1998</v>
      </c>
      <c r="F2354" s="2">
        <v>1176</v>
      </c>
      <c r="G2354" s="2">
        <v>1</v>
      </c>
      <c r="H2354" s="2">
        <v>3</v>
      </c>
      <c r="I2354" s="2">
        <v>2</v>
      </c>
      <c r="J2354" s="2">
        <v>1</v>
      </c>
      <c r="K2354" s="2">
        <v>137000</v>
      </c>
      <c r="L2354" s="2" t="s">
        <v>13</v>
      </c>
      <c r="M2354" s="2" t="s">
        <v>27</v>
      </c>
      <c r="N2354" s="19" t="str">
        <f t="shared" si="0"/>
        <v>BIG</v>
      </c>
    </row>
    <row r="2355" spans="1:14" ht="15.75" customHeight="1" x14ac:dyDescent="0.2">
      <c r="A2355" s="2">
        <v>13526</v>
      </c>
      <c r="B2355" s="2">
        <v>5</v>
      </c>
      <c r="C2355" s="2">
        <v>6</v>
      </c>
      <c r="D2355" s="2">
        <v>1965</v>
      </c>
      <c r="E2355" s="2">
        <v>1965</v>
      </c>
      <c r="F2355" s="2">
        <v>935</v>
      </c>
      <c r="G2355" s="2">
        <v>1</v>
      </c>
      <c r="H2355" s="2">
        <v>3</v>
      </c>
      <c r="I2355" s="2">
        <v>0</v>
      </c>
      <c r="J2355" s="2">
        <v>1</v>
      </c>
      <c r="K2355" s="2">
        <v>137000</v>
      </c>
      <c r="L2355" s="2" t="s">
        <v>13</v>
      </c>
      <c r="M2355" s="2" t="s">
        <v>27</v>
      </c>
      <c r="N2355" s="19" t="str">
        <f t="shared" si="0"/>
        <v>BIG</v>
      </c>
    </row>
    <row r="2356" spans="1:14" ht="15.75" customHeight="1" x14ac:dyDescent="0.2">
      <c r="A2356" s="2">
        <v>7832</v>
      </c>
      <c r="B2356" s="2">
        <v>5</v>
      </c>
      <c r="C2356" s="2">
        <v>5</v>
      </c>
      <c r="D2356" s="2">
        <v>1968</v>
      </c>
      <c r="E2356" s="2">
        <v>1968</v>
      </c>
      <c r="F2356" s="2">
        <v>864</v>
      </c>
      <c r="G2356" s="2">
        <v>1</v>
      </c>
      <c r="H2356" s="2">
        <v>2</v>
      </c>
      <c r="I2356" s="2">
        <v>0</v>
      </c>
      <c r="J2356" s="2">
        <v>1</v>
      </c>
      <c r="K2356" s="2">
        <v>137250</v>
      </c>
      <c r="L2356" s="2" t="s">
        <v>13</v>
      </c>
      <c r="M2356" s="2" t="s">
        <v>27</v>
      </c>
      <c r="N2356" s="19" t="str">
        <f t="shared" si="0"/>
        <v>SMALL</v>
      </c>
    </row>
    <row r="2357" spans="1:14" ht="15.75" customHeight="1" x14ac:dyDescent="0.2">
      <c r="A2357" s="2">
        <v>12375</v>
      </c>
      <c r="B2357" s="2">
        <v>5</v>
      </c>
      <c r="C2357" s="2">
        <v>5</v>
      </c>
      <c r="D2357" s="2">
        <v>1951</v>
      </c>
      <c r="E2357" s="2">
        <v>1951</v>
      </c>
      <c r="F2357" s="2">
        <v>1422</v>
      </c>
      <c r="G2357" s="2">
        <v>1</v>
      </c>
      <c r="H2357" s="2">
        <v>3</v>
      </c>
      <c r="I2357" s="2">
        <v>1</v>
      </c>
      <c r="J2357" s="2">
        <v>1</v>
      </c>
      <c r="K2357" s="2">
        <v>137500</v>
      </c>
      <c r="L2357" s="2" t="s">
        <v>26</v>
      </c>
      <c r="M2357" s="2" t="s">
        <v>27</v>
      </c>
      <c r="N2357" s="19" t="str">
        <f t="shared" si="0"/>
        <v>BIG</v>
      </c>
    </row>
    <row r="2358" spans="1:14" ht="15.75" customHeight="1" x14ac:dyDescent="0.2">
      <c r="A2358" s="2">
        <v>7800</v>
      </c>
      <c r="B2358" s="2">
        <v>5</v>
      </c>
      <c r="C2358" s="2">
        <v>7</v>
      </c>
      <c r="D2358" s="2">
        <v>1966</v>
      </c>
      <c r="E2358" s="2">
        <v>2008</v>
      </c>
      <c r="F2358" s="2">
        <v>892</v>
      </c>
      <c r="G2358" s="2">
        <v>1</v>
      </c>
      <c r="H2358" s="2">
        <v>3</v>
      </c>
      <c r="I2358" s="2">
        <v>0</v>
      </c>
      <c r="J2358" s="2">
        <v>1</v>
      </c>
      <c r="K2358" s="2">
        <v>137900</v>
      </c>
      <c r="L2358" s="2" t="s">
        <v>13</v>
      </c>
      <c r="M2358" s="2" t="s">
        <v>27</v>
      </c>
      <c r="N2358" s="19" t="str">
        <f t="shared" si="0"/>
        <v>SMALL</v>
      </c>
    </row>
    <row r="2359" spans="1:14" ht="15.75" customHeight="1" x14ac:dyDescent="0.2">
      <c r="A2359" s="2">
        <v>8450</v>
      </c>
      <c r="B2359" s="2">
        <v>5</v>
      </c>
      <c r="C2359" s="2">
        <v>8</v>
      </c>
      <c r="D2359" s="2">
        <v>1965</v>
      </c>
      <c r="E2359" s="2">
        <v>2009</v>
      </c>
      <c r="F2359" s="2">
        <v>894</v>
      </c>
      <c r="G2359" s="2">
        <v>1</v>
      </c>
      <c r="H2359" s="2">
        <v>3</v>
      </c>
      <c r="I2359" s="2">
        <v>1</v>
      </c>
      <c r="J2359" s="2">
        <v>1</v>
      </c>
      <c r="K2359" s="2">
        <v>138500</v>
      </c>
      <c r="L2359" s="2" t="s">
        <v>17</v>
      </c>
      <c r="M2359" s="2" t="s">
        <v>27</v>
      </c>
      <c r="N2359" s="19" t="str">
        <f t="shared" si="0"/>
        <v>SMALL</v>
      </c>
    </row>
    <row r="2360" spans="1:14" ht="15.75" customHeight="1" x14ac:dyDescent="0.2">
      <c r="A2360" s="2">
        <v>8816</v>
      </c>
      <c r="B2360" s="2">
        <v>5</v>
      </c>
      <c r="C2360" s="2">
        <v>6</v>
      </c>
      <c r="D2360" s="2">
        <v>1963</v>
      </c>
      <c r="E2360" s="2">
        <v>1963</v>
      </c>
      <c r="F2360" s="2">
        <v>1121</v>
      </c>
      <c r="G2360" s="2">
        <v>1</v>
      </c>
      <c r="H2360" s="2">
        <v>3</v>
      </c>
      <c r="I2360" s="2">
        <v>0</v>
      </c>
      <c r="J2360" s="2">
        <v>2</v>
      </c>
      <c r="K2360" s="2">
        <v>139000</v>
      </c>
      <c r="L2360" s="2" t="s">
        <v>13</v>
      </c>
      <c r="M2360" s="2" t="s">
        <v>27</v>
      </c>
      <c r="N2360" s="19" t="str">
        <f t="shared" si="0"/>
        <v>SMALL</v>
      </c>
    </row>
    <row r="2361" spans="1:14" ht="15.75" customHeight="1" x14ac:dyDescent="0.2">
      <c r="A2361" s="2">
        <v>11616</v>
      </c>
      <c r="B2361" s="2">
        <v>5</v>
      </c>
      <c r="C2361" s="2">
        <v>5</v>
      </c>
      <c r="D2361" s="2">
        <v>1962</v>
      </c>
      <c r="E2361" s="2">
        <v>1962</v>
      </c>
      <c r="F2361" s="2">
        <v>1092</v>
      </c>
      <c r="G2361" s="2">
        <v>1</v>
      </c>
      <c r="H2361" s="2">
        <v>3</v>
      </c>
      <c r="I2361" s="2">
        <v>1</v>
      </c>
      <c r="J2361" s="2">
        <v>1</v>
      </c>
      <c r="K2361" s="2">
        <v>139000</v>
      </c>
      <c r="L2361" s="2" t="s">
        <v>13</v>
      </c>
      <c r="M2361" s="2" t="s">
        <v>27</v>
      </c>
      <c r="N2361" s="19" t="str">
        <f t="shared" si="0"/>
        <v>BIG</v>
      </c>
    </row>
    <row r="2362" spans="1:14" ht="15.75" customHeight="1" x14ac:dyDescent="0.2">
      <c r="A2362" s="2">
        <v>10759</v>
      </c>
      <c r="B2362" s="2">
        <v>5</v>
      </c>
      <c r="C2362" s="2">
        <v>4</v>
      </c>
      <c r="D2362" s="2">
        <v>1972</v>
      </c>
      <c r="E2362" s="2">
        <v>1972</v>
      </c>
      <c r="F2362" s="2">
        <v>1641</v>
      </c>
      <c r="G2362" s="2">
        <v>2</v>
      </c>
      <c r="H2362" s="2">
        <v>4</v>
      </c>
      <c r="I2362" s="2">
        <v>1</v>
      </c>
      <c r="J2362" s="2">
        <v>2</v>
      </c>
      <c r="K2362" s="2">
        <v>140000</v>
      </c>
      <c r="L2362" s="2" t="s">
        <v>17</v>
      </c>
      <c r="M2362" s="2" t="s">
        <v>27</v>
      </c>
      <c r="N2362" s="19" t="str">
        <f t="shared" si="0"/>
        <v>BIG</v>
      </c>
    </row>
    <row r="2363" spans="1:14" ht="15.75" customHeight="1" x14ac:dyDescent="0.2">
      <c r="A2363" s="2">
        <v>13825</v>
      </c>
      <c r="B2363" s="2">
        <v>5</v>
      </c>
      <c r="C2363" s="2">
        <v>6</v>
      </c>
      <c r="D2363" s="2">
        <v>1958</v>
      </c>
      <c r="E2363" s="2">
        <v>1987</v>
      </c>
      <c r="F2363" s="2">
        <v>1601</v>
      </c>
      <c r="G2363" s="2">
        <v>1</v>
      </c>
      <c r="H2363" s="2">
        <v>3</v>
      </c>
      <c r="I2363" s="2">
        <v>0</v>
      </c>
      <c r="J2363" s="2">
        <v>1</v>
      </c>
      <c r="K2363" s="2">
        <v>140000</v>
      </c>
      <c r="L2363" s="2" t="s">
        <v>17</v>
      </c>
      <c r="M2363" s="2" t="s">
        <v>27</v>
      </c>
      <c r="N2363" s="19" t="str">
        <f t="shared" si="0"/>
        <v>BIG</v>
      </c>
    </row>
    <row r="2364" spans="1:14" ht="15.75" customHeight="1" x14ac:dyDescent="0.2">
      <c r="A2364" s="2">
        <v>8499</v>
      </c>
      <c r="B2364" s="2">
        <v>5</v>
      </c>
      <c r="C2364" s="2">
        <v>6</v>
      </c>
      <c r="D2364" s="2">
        <v>1961</v>
      </c>
      <c r="E2364" s="2">
        <v>1961</v>
      </c>
      <c r="F2364" s="2">
        <v>864</v>
      </c>
      <c r="G2364" s="2">
        <v>1</v>
      </c>
      <c r="H2364" s="2">
        <v>3</v>
      </c>
      <c r="I2364" s="2">
        <v>0</v>
      </c>
      <c r="J2364" s="2">
        <v>2</v>
      </c>
      <c r="K2364" s="2">
        <v>141000</v>
      </c>
      <c r="L2364" s="2" t="s">
        <v>13</v>
      </c>
      <c r="M2364" s="2" t="s">
        <v>27</v>
      </c>
      <c r="N2364" s="19" t="str">
        <f t="shared" si="0"/>
        <v>SMALL</v>
      </c>
    </row>
    <row r="2365" spans="1:14" ht="15.75" customHeight="1" x14ac:dyDescent="0.2">
      <c r="A2365" s="2">
        <v>6768</v>
      </c>
      <c r="B2365" s="2">
        <v>6</v>
      </c>
      <c r="C2365" s="2">
        <v>8</v>
      </c>
      <c r="D2365" s="2">
        <v>1961</v>
      </c>
      <c r="E2365" s="2">
        <v>1996</v>
      </c>
      <c r="F2365" s="2">
        <v>912</v>
      </c>
      <c r="G2365" s="2">
        <v>1</v>
      </c>
      <c r="H2365" s="2">
        <v>3</v>
      </c>
      <c r="I2365" s="2">
        <v>0</v>
      </c>
      <c r="J2365" s="2">
        <v>1</v>
      </c>
      <c r="K2365" s="2">
        <v>142000</v>
      </c>
      <c r="L2365" s="2" t="s">
        <v>17</v>
      </c>
      <c r="M2365" s="2" t="s">
        <v>27</v>
      </c>
      <c r="N2365" s="19" t="str">
        <f t="shared" si="0"/>
        <v>SMALL</v>
      </c>
    </row>
    <row r="2366" spans="1:14" ht="15.75" customHeight="1" x14ac:dyDescent="0.2">
      <c r="A2366" s="2">
        <v>9000</v>
      </c>
      <c r="B2366" s="2">
        <v>5</v>
      </c>
      <c r="C2366" s="2">
        <v>6</v>
      </c>
      <c r="D2366" s="2">
        <v>1966</v>
      </c>
      <c r="E2366" s="2">
        <v>1966</v>
      </c>
      <c r="F2366" s="2">
        <v>1059</v>
      </c>
      <c r="G2366" s="2">
        <v>1</v>
      </c>
      <c r="H2366" s="2">
        <v>3</v>
      </c>
      <c r="I2366" s="2">
        <v>0</v>
      </c>
      <c r="J2366" s="2">
        <v>1</v>
      </c>
      <c r="K2366" s="2">
        <v>142500</v>
      </c>
      <c r="L2366" s="2" t="s">
        <v>13</v>
      </c>
      <c r="M2366" s="2" t="s">
        <v>27</v>
      </c>
      <c r="N2366" s="19" t="str">
        <f t="shared" si="0"/>
        <v>SMALL</v>
      </c>
    </row>
    <row r="2367" spans="1:14" ht="15.75" customHeight="1" x14ac:dyDescent="0.2">
      <c r="A2367" s="2">
        <v>13350</v>
      </c>
      <c r="B2367" s="2">
        <v>5</v>
      </c>
      <c r="C2367" s="2">
        <v>5</v>
      </c>
      <c r="D2367" s="2">
        <v>1974</v>
      </c>
      <c r="E2367" s="2">
        <v>1974</v>
      </c>
      <c r="F2367" s="2">
        <v>894</v>
      </c>
      <c r="G2367" s="2">
        <v>1</v>
      </c>
      <c r="H2367" s="2">
        <v>3</v>
      </c>
      <c r="I2367" s="2">
        <v>1</v>
      </c>
      <c r="J2367" s="2">
        <v>2</v>
      </c>
      <c r="K2367" s="2">
        <v>142500</v>
      </c>
      <c r="L2367" s="2" t="s">
        <v>13</v>
      </c>
      <c r="M2367" s="2" t="s">
        <v>27</v>
      </c>
      <c r="N2367" s="19" t="str">
        <f t="shared" si="0"/>
        <v>BIG</v>
      </c>
    </row>
    <row r="2368" spans="1:14" ht="15.75" customHeight="1" x14ac:dyDescent="0.2">
      <c r="A2368" s="2">
        <v>8197</v>
      </c>
      <c r="B2368" s="2">
        <v>6</v>
      </c>
      <c r="C2368" s="2">
        <v>5</v>
      </c>
      <c r="D2368" s="2">
        <v>1977</v>
      </c>
      <c r="E2368" s="2">
        <v>1977</v>
      </c>
      <c r="F2368" s="2">
        <v>1285</v>
      </c>
      <c r="G2368" s="2">
        <v>1</v>
      </c>
      <c r="H2368" s="2">
        <v>3</v>
      </c>
      <c r="I2368" s="2">
        <v>1</v>
      </c>
      <c r="J2368" s="2">
        <v>2</v>
      </c>
      <c r="K2368" s="2">
        <v>143500</v>
      </c>
      <c r="L2368" s="2" t="s">
        <v>13</v>
      </c>
      <c r="M2368" s="2" t="s">
        <v>27</v>
      </c>
      <c r="N2368" s="19" t="str">
        <f t="shared" si="0"/>
        <v>SMALL</v>
      </c>
    </row>
    <row r="2369" spans="1:14" ht="15.75" customHeight="1" x14ac:dyDescent="0.2">
      <c r="A2369" s="2">
        <v>13673</v>
      </c>
      <c r="B2369" s="2">
        <v>5</v>
      </c>
      <c r="C2369" s="2">
        <v>5</v>
      </c>
      <c r="D2369" s="2">
        <v>1962</v>
      </c>
      <c r="E2369" s="2">
        <v>1962</v>
      </c>
      <c r="F2369" s="2">
        <v>1696</v>
      </c>
      <c r="G2369" s="2">
        <v>1</v>
      </c>
      <c r="H2369" s="2">
        <v>3</v>
      </c>
      <c r="I2369" s="2">
        <v>1</v>
      </c>
      <c r="J2369" s="2">
        <v>1</v>
      </c>
      <c r="K2369" s="2">
        <v>143900</v>
      </c>
      <c r="L2369" s="2" t="s">
        <v>17</v>
      </c>
      <c r="M2369" s="2" t="s">
        <v>27</v>
      </c>
      <c r="N2369" s="19" t="str">
        <f t="shared" si="0"/>
        <v>BIG</v>
      </c>
    </row>
    <row r="2370" spans="1:14" ht="15.75" customHeight="1" x14ac:dyDescent="0.2">
      <c r="A2370" s="2">
        <v>12968</v>
      </c>
      <c r="B2370" s="2">
        <v>5</v>
      </c>
      <c r="C2370" s="2">
        <v>6</v>
      </c>
      <c r="D2370" s="2">
        <v>1962</v>
      </c>
      <c r="E2370" s="2">
        <v>1962</v>
      </c>
      <c r="F2370" s="2">
        <v>912</v>
      </c>
      <c r="G2370" s="2">
        <v>1</v>
      </c>
      <c r="H2370" s="2">
        <v>2</v>
      </c>
      <c r="I2370" s="2">
        <v>0</v>
      </c>
      <c r="J2370" s="2">
        <v>1</v>
      </c>
      <c r="K2370" s="2">
        <v>144000</v>
      </c>
      <c r="L2370" s="2" t="s">
        <v>13</v>
      </c>
      <c r="M2370" s="2" t="s">
        <v>27</v>
      </c>
      <c r="N2370" s="19" t="str">
        <f t="shared" si="0"/>
        <v>BIG</v>
      </c>
    </row>
    <row r="2371" spans="1:14" ht="15.75" customHeight="1" x14ac:dyDescent="0.2">
      <c r="A2371" s="2">
        <v>10200</v>
      </c>
      <c r="B2371" s="2">
        <v>5</v>
      </c>
      <c r="C2371" s="2">
        <v>8</v>
      </c>
      <c r="D2371" s="2">
        <v>1970</v>
      </c>
      <c r="E2371" s="2">
        <v>1970</v>
      </c>
      <c r="F2371" s="2">
        <v>904</v>
      </c>
      <c r="G2371" s="2">
        <v>1</v>
      </c>
      <c r="H2371" s="2">
        <v>3</v>
      </c>
      <c r="I2371" s="2">
        <v>0</v>
      </c>
      <c r="J2371" s="2">
        <v>3</v>
      </c>
      <c r="K2371" s="2">
        <v>144000</v>
      </c>
      <c r="L2371" s="2" t="s">
        <v>17</v>
      </c>
      <c r="M2371" s="2" t="s">
        <v>27</v>
      </c>
      <c r="N2371" s="19" t="str">
        <f t="shared" si="0"/>
        <v>BIG</v>
      </c>
    </row>
    <row r="2372" spans="1:14" ht="15.75" customHeight="1" x14ac:dyDescent="0.2">
      <c r="A2372" s="2">
        <v>9240</v>
      </c>
      <c r="B2372" s="2">
        <v>5</v>
      </c>
      <c r="C2372" s="2">
        <v>6</v>
      </c>
      <c r="D2372" s="2">
        <v>1962</v>
      </c>
      <c r="E2372" s="2">
        <v>2002</v>
      </c>
      <c r="F2372" s="2">
        <v>1211</v>
      </c>
      <c r="G2372" s="2">
        <v>1</v>
      </c>
      <c r="H2372" s="2">
        <v>2</v>
      </c>
      <c r="I2372" s="2">
        <v>1</v>
      </c>
      <c r="J2372" s="2">
        <v>2</v>
      </c>
      <c r="K2372" s="2">
        <v>144000</v>
      </c>
      <c r="L2372" s="2" t="s">
        <v>13</v>
      </c>
      <c r="M2372" s="2" t="s">
        <v>27</v>
      </c>
      <c r="N2372" s="19" t="str">
        <f t="shared" si="0"/>
        <v>SMALL</v>
      </c>
    </row>
    <row r="2373" spans="1:14" ht="15.75" customHeight="1" x14ac:dyDescent="0.2">
      <c r="A2373" s="2">
        <v>9239</v>
      </c>
      <c r="B2373" s="2">
        <v>5</v>
      </c>
      <c r="C2373" s="2">
        <v>8</v>
      </c>
      <c r="D2373" s="2">
        <v>1963</v>
      </c>
      <c r="E2373" s="2">
        <v>2003</v>
      </c>
      <c r="F2373" s="2">
        <v>960</v>
      </c>
      <c r="G2373" s="2">
        <v>1</v>
      </c>
      <c r="H2373" s="2">
        <v>3</v>
      </c>
      <c r="I2373" s="2">
        <v>0</v>
      </c>
      <c r="J2373" s="2">
        <v>1</v>
      </c>
      <c r="K2373" s="2">
        <v>144900</v>
      </c>
      <c r="L2373" s="2" t="s">
        <v>17</v>
      </c>
      <c r="M2373" s="2" t="s">
        <v>27</v>
      </c>
      <c r="N2373" s="19" t="str">
        <f t="shared" si="0"/>
        <v>SMALL</v>
      </c>
    </row>
    <row r="2374" spans="1:14" ht="15.75" customHeight="1" x14ac:dyDescent="0.2">
      <c r="A2374" s="2">
        <v>10265</v>
      </c>
      <c r="B2374" s="2">
        <v>5</v>
      </c>
      <c r="C2374" s="2">
        <v>7</v>
      </c>
      <c r="D2374" s="2">
        <v>1967</v>
      </c>
      <c r="E2374" s="2">
        <v>2005</v>
      </c>
      <c r="F2374" s="2">
        <v>992</v>
      </c>
      <c r="G2374" s="2">
        <v>1</v>
      </c>
      <c r="H2374" s="2">
        <v>3</v>
      </c>
      <c r="I2374" s="2">
        <v>0</v>
      </c>
      <c r="J2374" s="2">
        <v>1</v>
      </c>
      <c r="K2374" s="2">
        <v>145000</v>
      </c>
      <c r="L2374" s="2" t="s">
        <v>26</v>
      </c>
      <c r="M2374" s="2" t="s">
        <v>27</v>
      </c>
      <c r="N2374" s="19" t="str">
        <f t="shared" si="0"/>
        <v>BIG</v>
      </c>
    </row>
    <row r="2375" spans="1:14" ht="15.75" customHeight="1" x14ac:dyDescent="0.2">
      <c r="A2375" s="2">
        <v>7476</v>
      </c>
      <c r="B2375" s="2">
        <v>5</v>
      </c>
      <c r="C2375" s="2">
        <v>7</v>
      </c>
      <c r="D2375" s="2">
        <v>1968</v>
      </c>
      <c r="E2375" s="2">
        <v>1968</v>
      </c>
      <c r="F2375" s="2">
        <v>1040</v>
      </c>
      <c r="G2375" s="2">
        <v>1</v>
      </c>
      <c r="H2375" s="2">
        <v>3</v>
      </c>
      <c r="I2375" s="2">
        <v>0</v>
      </c>
      <c r="J2375" s="2">
        <v>2</v>
      </c>
      <c r="K2375" s="2">
        <v>145000</v>
      </c>
      <c r="L2375" s="2" t="s">
        <v>13</v>
      </c>
      <c r="M2375" s="2" t="s">
        <v>27</v>
      </c>
      <c r="N2375" s="19" t="str">
        <f t="shared" si="0"/>
        <v>SMALL</v>
      </c>
    </row>
    <row r="2376" spans="1:14" ht="15.75" customHeight="1" x14ac:dyDescent="0.2">
      <c r="A2376" s="2">
        <v>10246</v>
      </c>
      <c r="B2376" s="2">
        <v>4</v>
      </c>
      <c r="C2376" s="2">
        <v>9</v>
      </c>
      <c r="D2376" s="2">
        <v>1965</v>
      </c>
      <c r="E2376" s="2">
        <v>2001</v>
      </c>
      <c r="F2376" s="2">
        <v>960</v>
      </c>
      <c r="G2376" s="2">
        <v>0</v>
      </c>
      <c r="H2376" s="2">
        <v>0</v>
      </c>
      <c r="I2376" s="2">
        <v>0</v>
      </c>
      <c r="J2376" s="2">
        <v>1</v>
      </c>
      <c r="K2376" s="2">
        <v>145000</v>
      </c>
      <c r="L2376" s="2" t="s">
        <v>17</v>
      </c>
      <c r="M2376" s="2" t="s">
        <v>27</v>
      </c>
      <c r="N2376" s="19" t="str">
        <f t="shared" si="0"/>
        <v>BIG</v>
      </c>
    </row>
    <row r="2377" spans="1:14" ht="15.75" customHeight="1" x14ac:dyDescent="0.2">
      <c r="A2377" s="2">
        <v>12712</v>
      </c>
      <c r="B2377" s="2">
        <v>6</v>
      </c>
      <c r="C2377" s="2">
        <v>7</v>
      </c>
      <c r="D2377" s="2">
        <v>1973</v>
      </c>
      <c r="E2377" s="2">
        <v>2006</v>
      </c>
      <c r="F2377" s="2">
        <v>1055</v>
      </c>
      <c r="G2377" s="2">
        <v>1</v>
      </c>
      <c r="H2377" s="2">
        <v>2</v>
      </c>
      <c r="I2377" s="2">
        <v>1</v>
      </c>
      <c r="J2377" s="2">
        <v>2</v>
      </c>
      <c r="K2377" s="2">
        <v>147000</v>
      </c>
      <c r="L2377" s="2" t="s">
        <v>13</v>
      </c>
      <c r="M2377" s="2" t="s">
        <v>27</v>
      </c>
      <c r="N2377" s="19" t="str">
        <f t="shared" si="0"/>
        <v>BIG</v>
      </c>
    </row>
    <row r="2378" spans="1:14" ht="15.75" customHeight="1" x14ac:dyDescent="0.2">
      <c r="A2378" s="2">
        <v>11782</v>
      </c>
      <c r="B2378" s="2">
        <v>5</v>
      </c>
      <c r="C2378" s="2">
        <v>7</v>
      </c>
      <c r="D2378" s="2">
        <v>1961</v>
      </c>
      <c r="E2378" s="2">
        <v>1995</v>
      </c>
      <c r="F2378" s="2">
        <v>1155</v>
      </c>
      <c r="G2378" s="2">
        <v>1</v>
      </c>
      <c r="H2378" s="2">
        <v>3</v>
      </c>
      <c r="I2378" s="2">
        <v>0</v>
      </c>
      <c r="J2378" s="2">
        <v>2</v>
      </c>
      <c r="K2378" s="2">
        <v>148000</v>
      </c>
      <c r="L2378" s="2" t="s">
        <v>13</v>
      </c>
      <c r="M2378" s="2" t="s">
        <v>27</v>
      </c>
      <c r="N2378" s="19" t="str">
        <f t="shared" si="0"/>
        <v>BIG</v>
      </c>
    </row>
    <row r="2379" spans="1:14" ht="15.75" customHeight="1" x14ac:dyDescent="0.2">
      <c r="A2379" s="2">
        <v>15312</v>
      </c>
      <c r="B2379" s="2">
        <v>6</v>
      </c>
      <c r="C2379" s="2">
        <v>5</v>
      </c>
      <c r="D2379" s="2">
        <v>1960</v>
      </c>
      <c r="E2379" s="2">
        <v>1960</v>
      </c>
      <c r="F2379" s="2">
        <v>1138</v>
      </c>
      <c r="G2379" s="2">
        <v>1</v>
      </c>
      <c r="H2379" s="2">
        <v>3</v>
      </c>
      <c r="I2379" s="2">
        <v>1</v>
      </c>
      <c r="J2379" s="2">
        <v>2</v>
      </c>
      <c r="K2379" s="2">
        <v>148000</v>
      </c>
      <c r="L2379" s="2" t="s">
        <v>13</v>
      </c>
      <c r="M2379" s="2" t="s">
        <v>27</v>
      </c>
      <c r="N2379" s="19" t="str">
        <f t="shared" si="0"/>
        <v>BIG</v>
      </c>
    </row>
    <row r="2380" spans="1:14" ht="15.75" customHeight="1" x14ac:dyDescent="0.2">
      <c r="A2380" s="2">
        <v>11235</v>
      </c>
      <c r="B2380" s="2">
        <v>5</v>
      </c>
      <c r="C2380" s="2">
        <v>6</v>
      </c>
      <c r="D2380" s="2">
        <v>1963</v>
      </c>
      <c r="E2380" s="2">
        <v>1963</v>
      </c>
      <c r="F2380" s="2">
        <v>1075</v>
      </c>
      <c r="G2380" s="2">
        <v>1</v>
      </c>
      <c r="H2380" s="2">
        <v>3</v>
      </c>
      <c r="I2380" s="2">
        <v>0</v>
      </c>
      <c r="J2380" s="2">
        <v>2</v>
      </c>
      <c r="K2380" s="2">
        <v>148000</v>
      </c>
      <c r="L2380" s="2" t="s">
        <v>13</v>
      </c>
      <c r="M2380" s="2" t="s">
        <v>27</v>
      </c>
      <c r="N2380" s="19" t="str">
        <f t="shared" si="0"/>
        <v>BIG</v>
      </c>
    </row>
    <row r="2381" spans="1:14" ht="15.75" customHeight="1" x14ac:dyDescent="0.2">
      <c r="A2381" s="2">
        <v>11235</v>
      </c>
      <c r="B2381" s="2">
        <v>4</v>
      </c>
      <c r="C2381" s="2">
        <v>5</v>
      </c>
      <c r="D2381" s="2">
        <v>1963</v>
      </c>
      <c r="E2381" s="2">
        <v>1979</v>
      </c>
      <c r="F2381" s="2">
        <v>1382</v>
      </c>
      <c r="G2381" s="2">
        <v>1</v>
      </c>
      <c r="H2381" s="2">
        <v>3</v>
      </c>
      <c r="I2381" s="2">
        <v>1</v>
      </c>
      <c r="J2381" s="2">
        <v>2</v>
      </c>
      <c r="K2381" s="2">
        <v>148000</v>
      </c>
      <c r="L2381" s="2" t="s">
        <v>13</v>
      </c>
      <c r="M2381" s="2" t="s">
        <v>27</v>
      </c>
      <c r="N2381" s="19" t="str">
        <f t="shared" si="0"/>
        <v>BIG</v>
      </c>
    </row>
    <row r="2382" spans="1:14" ht="15.75" customHeight="1" x14ac:dyDescent="0.2">
      <c r="A2382" s="2">
        <v>8544</v>
      </c>
      <c r="B2382" s="2">
        <v>5</v>
      </c>
      <c r="C2382" s="2">
        <v>6</v>
      </c>
      <c r="D2382" s="2">
        <v>1966</v>
      </c>
      <c r="E2382" s="2">
        <v>2006</v>
      </c>
      <c r="F2382" s="2">
        <v>1228</v>
      </c>
      <c r="G2382" s="2">
        <v>1</v>
      </c>
      <c r="H2382" s="2">
        <v>3</v>
      </c>
      <c r="I2382" s="2">
        <v>0</v>
      </c>
      <c r="J2382" s="2">
        <v>1</v>
      </c>
      <c r="K2382" s="2">
        <v>149350</v>
      </c>
      <c r="L2382" s="2" t="s">
        <v>13</v>
      </c>
      <c r="M2382" s="2" t="s">
        <v>27</v>
      </c>
      <c r="N2382" s="19" t="str">
        <f t="shared" si="0"/>
        <v>SMALL</v>
      </c>
    </row>
    <row r="2383" spans="1:14" ht="15.75" customHeight="1" x14ac:dyDescent="0.2">
      <c r="A2383" s="2">
        <v>7844</v>
      </c>
      <c r="B2383" s="2">
        <v>6</v>
      </c>
      <c r="C2383" s="2">
        <v>7</v>
      </c>
      <c r="D2383" s="2">
        <v>1978</v>
      </c>
      <c r="E2383" s="2">
        <v>1978</v>
      </c>
      <c r="F2383" s="2">
        <v>1400</v>
      </c>
      <c r="G2383" s="2">
        <v>1</v>
      </c>
      <c r="H2383" s="2">
        <v>3</v>
      </c>
      <c r="I2383" s="2">
        <v>1</v>
      </c>
      <c r="J2383" s="2">
        <v>2</v>
      </c>
      <c r="K2383" s="2">
        <v>149500</v>
      </c>
      <c r="L2383" s="2" t="s">
        <v>13</v>
      </c>
      <c r="M2383" s="2" t="s">
        <v>27</v>
      </c>
      <c r="N2383" s="19" t="str">
        <f t="shared" si="0"/>
        <v>SMALL</v>
      </c>
    </row>
    <row r="2384" spans="1:14" ht="15.75" customHeight="1" x14ac:dyDescent="0.2">
      <c r="A2384" s="2">
        <v>8014</v>
      </c>
      <c r="B2384" s="2">
        <v>6</v>
      </c>
      <c r="C2384" s="2">
        <v>5</v>
      </c>
      <c r="D2384" s="2">
        <v>1978</v>
      </c>
      <c r="E2384" s="2">
        <v>1978</v>
      </c>
      <c r="F2384" s="2">
        <v>1034</v>
      </c>
      <c r="G2384" s="2">
        <v>1</v>
      </c>
      <c r="H2384" s="2">
        <v>3</v>
      </c>
      <c r="I2384" s="2">
        <v>1</v>
      </c>
      <c r="J2384" s="2">
        <v>2</v>
      </c>
      <c r="K2384" s="2">
        <v>149900</v>
      </c>
      <c r="L2384" s="2" t="s">
        <v>13</v>
      </c>
      <c r="M2384" s="2" t="s">
        <v>27</v>
      </c>
      <c r="N2384" s="19" t="str">
        <f t="shared" si="0"/>
        <v>SMALL</v>
      </c>
    </row>
    <row r="2385" spans="1:14" ht="15.75" customHeight="1" x14ac:dyDescent="0.2">
      <c r="A2385" s="2">
        <v>9991</v>
      </c>
      <c r="B2385" s="2">
        <v>4</v>
      </c>
      <c r="C2385" s="2">
        <v>4</v>
      </c>
      <c r="D2385" s="2">
        <v>1976</v>
      </c>
      <c r="E2385" s="2">
        <v>1993</v>
      </c>
      <c r="F2385" s="2">
        <v>1620</v>
      </c>
      <c r="G2385" s="2">
        <v>2</v>
      </c>
      <c r="H2385" s="2">
        <v>3</v>
      </c>
      <c r="I2385" s="2">
        <v>1</v>
      </c>
      <c r="J2385" s="2">
        <v>2</v>
      </c>
      <c r="K2385" s="2">
        <v>150000</v>
      </c>
      <c r="L2385" s="2" t="s">
        <v>13</v>
      </c>
      <c r="M2385" s="2" t="s">
        <v>27</v>
      </c>
      <c r="N2385" s="19" t="str">
        <f t="shared" si="0"/>
        <v>BIG</v>
      </c>
    </row>
    <row r="2386" spans="1:14" ht="15.75" customHeight="1" x14ac:dyDescent="0.2">
      <c r="A2386" s="2">
        <v>11375</v>
      </c>
      <c r="B2386" s="2">
        <v>6</v>
      </c>
      <c r="C2386" s="2">
        <v>5</v>
      </c>
      <c r="D2386" s="2">
        <v>1954</v>
      </c>
      <c r="E2386" s="2">
        <v>1995</v>
      </c>
      <c r="F2386" s="2">
        <v>1299</v>
      </c>
      <c r="G2386" s="2">
        <v>1</v>
      </c>
      <c r="H2386" s="2">
        <v>3</v>
      </c>
      <c r="I2386" s="2">
        <v>1</v>
      </c>
      <c r="J2386" s="2">
        <v>2</v>
      </c>
      <c r="K2386" s="2">
        <v>150000</v>
      </c>
      <c r="L2386" s="2" t="s">
        <v>13</v>
      </c>
      <c r="M2386" s="2" t="s">
        <v>27</v>
      </c>
      <c r="N2386" s="19" t="str">
        <f t="shared" si="0"/>
        <v>BIG</v>
      </c>
    </row>
    <row r="2387" spans="1:14" ht="15.75" customHeight="1" x14ac:dyDescent="0.2">
      <c r="A2387" s="2">
        <v>11136</v>
      </c>
      <c r="B2387" s="2">
        <v>6</v>
      </c>
      <c r="C2387" s="2">
        <v>5</v>
      </c>
      <c r="D2387" s="2">
        <v>1964</v>
      </c>
      <c r="E2387" s="2">
        <v>1964</v>
      </c>
      <c r="F2387" s="2">
        <v>1921</v>
      </c>
      <c r="G2387" s="2">
        <v>2</v>
      </c>
      <c r="H2387" s="2">
        <v>4</v>
      </c>
      <c r="I2387" s="2">
        <v>0</v>
      </c>
      <c r="J2387" s="2">
        <v>2</v>
      </c>
      <c r="K2387" s="2">
        <v>150000</v>
      </c>
      <c r="L2387" s="2" t="s">
        <v>13</v>
      </c>
      <c r="M2387" s="2" t="s">
        <v>27</v>
      </c>
      <c r="N2387" s="19" t="str">
        <f t="shared" si="0"/>
        <v>BIG</v>
      </c>
    </row>
    <row r="2388" spans="1:14" ht="15.75" customHeight="1" x14ac:dyDescent="0.2">
      <c r="A2388" s="2">
        <v>8471</v>
      </c>
      <c r="B2388" s="2">
        <v>6</v>
      </c>
      <c r="C2388" s="2">
        <v>7</v>
      </c>
      <c r="D2388" s="2">
        <v>1977</v>
      </c>
      <c r="E2388" s="2">
        <v>1995</v>
      </c>
      <c r="F2388" s="2">
        <v>1212</v>
      </c>
      <c r="G2388" s="2">
        <v>1</v>
      </c>
      <c r="H2388" s="2">
        <v>3</v>
      </c>
      <c r="I2388" s="2">
        <v>1</v>
      </c>
      <c r="J2388" s="2">
        <v>2</v>
      </c>
      <c r="K2388" s="2">
        <v>151000</v>
      </c>
      <c r="L2388" s="2" t="s">
        <v>13</v>
      </c>
      <c r="M2388" s="2" t="s">
        <v>27</v>
      </c>
      <c r="N2388" s="19" t="str">
        <f t="shared" si="0"/>
        <v>SMALL</v>
      </c>
    </row>
    <row r="2389" spans="1:14" ht="15.75" customHeight="1" x14ac:dyDescent="0.2">
      <c r="A2389" s="2">
        <v>7400</v>
      </c>
      <c r="B2389" s="2">
        <v>5</v>
      </c>
      <c r="C2389" s="2">
        <v>5</v>
      </c>
      <c r="D2389" s="2">
        <v>1984</v>
      </c>
      <c r="E2389" s="2">
        <v>1984</v>
      </c>
      <c r="F2389" s="2">
        <v>1126</v>
      </c>
      <c r="G2389" s="2">
        <v>1</v>
      </c>
      <c r="H2389" s="2">
        <v>2</v>
      </c>
      <c r="I2389" s="2">
        <v>0</v>
      </c>
      <c r="J2389" s="2">
        <v>2</v>
      </c>
      <c r="K2389" s="2">
        <v>152000</v>
      </c>
      <c r="L2389" s="2" t="s">
        <v>13</v>
      </c>
      <c r="M2389" s="2" t="s">
        <v>27</v>
      </c>
      <c r="N2389" s="19" t="str">
        <f t="shared" si="0"/>
        <v>SMALL</v>
      </c>
    </row>
    <row r="2390" spans="1:14" ht="15.75" customHeight="1" x14ac:dyDescent="0.2">
      <c r="A2390" s="2">
        <v>8375</v>
      </c>
      <c r="B2390" s="2">
        <v>5</v>
      </c>
      <c r="C2390" s="2">
        <v>7</v>
      </c>
      <c r="D2390" s="2">
        <v>1941</v>
      </c>
      <c r="E2390" s="2">
        <v>1973</v>
      </c>
      <c r="F2390" s="2">
        <v>1350</v>
      </c>
      <c r="G2390" s="2">
        <v>1</v>
      </c>
      <c r="H2390" s="2">
        <v>2</v>
      </c>
      <c r="I2390" s="2">
        <v>0</v>
      </c>
      <c r="J2390" s="2">
        <v>3</v>
      </c>
      <c r="K2390" s="2">
        <v>152400</v>
      </c>
      <c r="L2390" s="2" t="s">
        <v>13</v>
      </c>
      <c r="M2390" s="2" t="s">
        <v>27</v>
      </c>
      <c r="N2390" s="19" t="str">
        <f t="shared" si="0"/>
        <v>SMALL</v>
      </c>
    </row>
    <row r="2391" spans="1:14" ht="15.75" customHeight="1" x14ac:dyDescent="0.2">
      <c r="A2391" s="2">
        <v>7703</v>
      </c>
      <c r="B2391" s="2">
        <v>6</v>
      </c>
      <c r="C2391" s="2">
        <v>8</v>
      </c>
      <c r="D2391" s="2">
        <v>1978</v>
      </c>
      <c r="E2391" s="2">
        <v>1978</v>
      </c>
      <c r="F2391" s="2">
        <v>1034</v>
      </c>
      <c r="G2391" s="2">
        <v>1</v>
      </c>
      <c r="H2391" s="2">
        <v>3</v>
      </c>
      <c r="I2391" s="2">
        <v>1</v>
      </c>
      <c r="J2391" s="2">
        <v>2</v>
      </c>
      <c r="K2391" s="2">
        <v>153000</v>
      </c>
      <c r="L2391" s="2" t="s">
        <v>13</v>
      </c>
      <c r="M2391" s="2" t="s">
        <v>27</v>
      </c>
      <c r="N2391" s="19" t="str">
        <f t="shared" si="0"/>
        <v>SMALL</v>
      </c>
    </row>
    <row r="2392" spans="1:14" ht="15.75" customHeight="1" x14ac:dyDescent="0.2">
      <c r="A2392" s="2">
        <v>11327</v>
      </c>
      <c r="B2392" s="2">
        <v>5</v>
      </c>
      <c r="C2392" s="2">
        <v>6</v>
      </c>
      <c r="D2392" s="2">
        <v>1967</v>
      </c>
      <c r="E2392" s="2">
        <v>1967</v>
      </c>
      <c r="F2392" s="2">
        <v>1064</v>
      </c>
      <c r="G2392" s="2">
        <v>1</v>
      </c>
      <c r="H2392" s="2">
        <v>3</v>
      </c>
      <c r="I2392" s="2">
        <v>1</v>
      </c>
      <c r="J2392" s="2">
        <v>2</v>
      </c>
      <c r="K2392" s="2">
        <v>153600</v>
      </c>
      <c r="L2392" s="2" t="s">
        <v>13</v>
      </c>
      <c r="M2392" s="2" t="s">
        <v>27</v>
      </c>
      <c r="N2392" s="19" t="str">
        <f t="shared" si="0"/>
        <v>BIG</v>
      </c>
    </row>
    <row r="2393" spans="1:14" ht="15.75" customHeight="1" x14ac:dyDescent="0.2">
      <c r="A2393" s="2">
        <v>8246</v>
      </c>
      <c r="B2393" s="2">
        <v>5</v>
      </c>
      <c r="C2393" s="2">
        <v>8</v>
      </c>
      <c r="D2393" s="2">
        <v>1968</v>
      </c>
      <c r="E2393" s="2">
        <v>2001</v>
      </c>
      <c r="F2393" s="2">
        <v>1060</v>
      </c>
      <c r="G2393" s="2">
        <v>1</v>
      </c>
      <c r="H2393" s="2">
        <v>3</v>
      </c>
      <c r="I2393" s="2">
        <v>1</v>
      </c>
      <c r="J2393" s="2">
        <v>1</v>
      </c>
      <c r="K2393" s="2">
        <v>154000</v>
      </c>
      <c r="L2393" s="2" t="s">
        <v>17</v>
      </c>
      <c r="M2393" s="2" t="s">
        <v>27</v>
      </c>
      <c r="N2393" s="19" t="str">
        <f t="shared" si="0"/>
        <v>SMALL</v>
      </c>
    </row>
    <row r="2394" spans="1:14" ht="15.75" customHeight="1" x14ac:dyDescent="0.2">
      <c r="A2394" s="2">
        <v>8414</v>
      </c>
      <c r="B2394" s="2">
        <v>6</v>
      </c>
      <c r="C2394" s="2">
        <v>8</v>
      </c>
      <c r="D2394" s="2">
        <v>1963</v>
      </c>
      <c r="E2394" s="2">
        <v>2003</v>
      </c>
      <c r="F2394" s="2">
        <v>1068</v>
      </c>
      <c r="G2394" s="2">
        <v>1</v>
      </c>
      <c r="H2394" s="2">
        <v>3</v>
      </c>
      <c r="I2394" s="2">
        <v>0</v>
      </c>
      <c r="J2394" s="2">
        <v>1</v>
      </c>
      <c r="K2394" s="2">
        <v>154500</v>
      </c>
      <c r="L2394" s="2" t="s">
        <v>13</v>
      </c>
      <c r="M2394" s="2" t="s">
        <v>27</v>
      </c>
      <c r="N2394" s="19" t="str">
        <f t="shared" si="0"/>
        <v>SMALL</v>
      </c>
    </row>
    <row r="2395" spans="1:14" ht="15.75" customHeight="1" x14ac:dyDescent="0.2">
      <c r="A2395" s="2">
        <v>13125</v>
      </c>
      <c r="B2395" s="2">
        <v>5</v>
      </c>
      <c r="C2395" s="2">
        <v>4</v>
      </c>
      <c r="D2395" s="2">
        <v>1957</v>
      </c>
      <c r="E2395" s="2">
        <v>2000</v>
      </c>
      <c r="F2395" s="2">
        <v>1803</v>
      </c>
      <c r="G2395" s="2">
        <v>2</v>
      </c>
      <c r="H2395" s="2">
        <v>3</v>
      </c>
      <c r="I2395" s="2">
        <v>1</v>
      </c>
      <c r="J2395" s="2">
        <v>2</v>
      </c>
      <c r="K2395" s="2">
        <v>155000</v>
      </c>
      <c r="L2395" s="2" t="s">
        <v>13</v>
      </c>
      <c r="M2395" s="2" t="s">
        <v>27</v>
      </c>
      <c r="N2395" s="19" t="str">
        <f t="shared" si="0"/>
        <v>BIG</v>
      </c>
    </row>
    <row r="2396" spans="1:14" ht="15.75" customHeight="1" x14ac:dyDescent="0.2">
      <c r="A2396" s="2">
        <v>9662</v>
      </c>
      <c r="B2396" s="2">
        <v>5</v>
      </c>
      <c r="C2396" s="2">
        <v>4</v>
      </c>
      <c r="D2396" s="2">
        <v>1977</v>
      </c>
      <c r="E2396" s="2">
        <v>1977</v>
      </c>
      <c r="F2396" s="2">
        <v>1967</v>
      </c>
      <c r="G2396" s="2">
        <v>2</v>
      </c>
      <c r="H2396" s="2">
        <v>6</v>
      </c>
      <c r="I2396" s="2">
        <v>0</v>
      </c>
      <c r="J2396" s="2">
        <v>2</v>
      </c>
      <c r="K2396" s="2">
        <v>156500</v>
      </c>
      <c r="L2396" s="2" t="s">
        <v>13</v>
      </c>
      <c r="M2396" s="2" t="s">
        <v>27</v>
      </c>
      <c r="N2396" s="19" t="str">
        <f t="shared" si="0"/>
        <v>BIG</v>
      </c>
    </row>
    <row r="2397" spans="1:14" ht="15.75" customHeight="1" x14ac:dyDescent="0.2">
      <c r="A2397" s="2">
        <v>8235</v>
      </c>
      <c r="B2397" s="2">
        <v>5</v>
      </c>
      <c r="C2397" s="2">
        <v>4</v>
      </c>
      <c r="D2397" s="2">
        <v>1977</v>
      </c>
      <c r="E2397" s="2">
        <v>1977</v>
      </c>
      <c r="F2397" s="2">
        <v>1949</v>
      </c>
      <c r="G2397" s="2">
        <v>2</v>
      </c>
      <c r="H2397" s="2">
        <v>6</v>
      </c>
      <c r="I2397" s="2">
        <v>0</v>
      </c>
      <c r="J2397" s="2">
        <v>2</v>
      </c>
      <c r="K2397" s="2">
        <v>157000</v>
      </c>
      <c r="L2397" s="2" t="s">
        <v>13</v>
      </c>
      <c r="M2397" s="2" t="s">
        <v>27</v>
      </c>
      <c r="N2397" s="19" t="str">
        <f t="shared" si="0"/>
        <v>SMALL</v>
      </c>
    </row>
    <row r="2398" spans="1:14" ht="15.75" customHeight="1" x14ac:dyDescent="0.2">
      <c r="A2398" s="2">
        <v>13014</v>
      </c>
      <c r="B2398" s="2">
        <v>6</v>
      </c>
      <c r="C2398" s="2">
        <v>5</v>
      </c>
      <c r="D2398" s="2">
        <v>1978</v>
      </c>
      <c r="E2398" s="2">
        <v>1978</v>
      </c>
      <c r="F2398" s="2">
        <v>1096</v>
      </c>
      <c r="G2398" s="2">
        <v>1</v>
      </c>
      <c r="H2398" s="2">
        <v>3</v>
      </c>
      <c r="I2398" s="2">
        <v>1</v>
      </c>
      <c r="J2398" s="2">
        <v>2</v>
      </c>
      <c r="K2398" s="2">
        <v>157500</v>
      </c>
      <c r="L2398" s="2" t="s">
        <v>13</v>
      </c>
      <c r="M2398" s="2" t="s">
        <v>27</v>
      </c>
      <c r="N2398" s="19" t="str">
        <f t="shared" si="0"/>
        <v>BIG</v>
      </c>
    </row>
    <row r="2399" spans="1:14" ht="15.75" customHeight="1" x14ac:dyDescent="0.2">
      <c r="A2399" s="2">
        <v>9364</v>
      </c>
      <c r="B2399" s="2">
        <v>6</v>
      </c>
      <c r="C2399" s="2">
        <v>7</v>
      </c>
      <c r="D2399" s="2">
        <v>1969</v>
      </c>
      <c r="E2399" s="2">
        <v>1969</v>
      </c>
      <c r="F2399" s="2">
        <v>1352</v>
      </c>
      <c r="G2399" s="2">
        <v>1</v>
      </c>
      <c r="H2399" s="2">
        <v>4</v>
      </c>
      <c r="I2399" s="2">
        <v>0</v>
      </c>
      <c r="J2399" s="2">
        <v>1</v>
      </c>
      <c r="K2399" s="2">
        <v>158000</v>
      </c>
      <c r="L2399" s="2" t="s">
        <v>13</v>
      </c>
      <c r="M2399" s="2" t="s">
        <v>27</v>
      </c>
      <c r="N2399" s="19" t="str">
        <f t="shared" si="0"/>
        <v>SMALL</v>
      </c>
    </row>
    <row r="2400" spans="1:14" ht="15.75" customHeight="1" x14ac:dyDescent="0.2">
      <c r="A2400" s="2">
        <v>16779</v>
      </c>
      <c r="B2400" s="2">
        <v>5</v>
      </c>
      <c r="C2400" s="2">
        <v>4</v>
      </c>
      <c r="D2400" s="2">
        <v>1920</v>
      </c>
      <c r="E2400" s="2">
        <v>1996</v>
      </c>
      <c r="F2400" s="2">
        <v>2654</v>
      </c>
      <c r="G2400" s="2">
        <v>3</v>
      </c>
      <c r="H2400" s="2">
        <v>4</v>
      </c>
      <c r="I2400" s="2">
        <v>1</v>
      </c>
      <c r="J2400" s="2">
        <v>2</v>
      </c>
      <c r="K2400" s="2">
        <v>158000</v>
      </c>
      <c r="L2400" s="2" t="s">
        <v>26</v>
      </c>
      <c r="M2400" s="2" t="s">
        <v>27</v>
      </c>
      <c r="N2400" s="19" t="str">
        <f t="shared" si="0"/>
        <v>BIG</v>
      </c>
    </row>
    <row r="2401" spans="1:14" ht="15.75" customHeight="1" x14ac:dyDescent="0.2">
      <c r="A2401" s="2">
        <v>11553</v>
      </c>
      <c r="B2401" s="2">
        <v>5</v>
      </c>
      <c r="C2401" s="2">
        <v>5</v>
      </c>
      <c r="D2401" s="2">
        <v>1968</v>
      </c>
      <c r="E2401" s="2">
        <v>1968</v>
      </c>
      <c r="F2401" s="2">
        <v>1159</v>
      </c>
      <c r="G2401" s="2">
        <v>1</v>
      </c>
      <c r="H2401" s="2">
        <v>3</v>
      </c>
      <c r="I2401" s="2">
        <v>1</v>
      </c>
      <c r="J2401" s="2">
        <v>1</v>
      </c>
      <c r="K2401" s="2">
        <v>158000</v>
      </c>
      <c r="L2401" s="2" t="s">
        <v>13</v>
      </c>
      <c r="M2401" s="2" t="s">
        <v>27</v>
      </c>
      <c r="N2401" s="19" t="str">
        <f t="shared" si="0"/>
        <v>BIG</v>
      </c>
    </row>
    <row r="2402" spans="1:14" ht="15.75" customHeight="1" x14ac:dyDescent="0.2">
      <c r="A2402" s="2">
        <v>11235</v>
      </c>
      <c r="B2402" s="2">
        <v>5</v>
      </c>
      <c r="C2402" s="2">
        <v>5</v>
      </c>
      <c r="D2402" s="2">
        <v>1964</v>
      </c>
      <c r="E2402" s="2">
        <v>1980</v>
      </c>
      <c r="F2402" s="2">
        <v>1452</v>
      </c>
      <c r="G2402" s="2">
        <v>1</v>
      </c>
      <c r="H2402" s="2">
        <v>2</v>
      </c>
      <c r="I2402" s="2">
        <v>1</v>
      </c>
      <c r="J2402" s="2">
        <v>2</v>
      </c>
      <c r="K2402" s="2">
        <v>158450</v>
      </c>
      <c r="L2402" s="2" t="s">
        <v>13</v>
      </c>
      <c r="M2402" s="2" t="s">
        <v>27</v>
      </c>
      <c r="N2402" s="19" t="str">
        <f t="shared" si="0"/>
        <v>BIG</v>
      </c>
    </row>
    <row r="2403" spans="1:14" ht="15.75" customHeight="1" x14ac:dyDescent="0.2">
      <c r="A2403" s="2">
        <v>11616</v>
      </c>
      <c r="B2403" s="2">
        <v>6</v>
      </c>
      <c r="C2403" s="2">
        <v>5</v>
      </c>
      <c r="D2403" s="2">
        <v>1978</v>
      </c>
      <c r="E2403" s="2">
        <v>1978</v>
      </c>
      <c r="F2403" s="2">
        <v>1386</v>
      </c>
      <c r="G2403" s="2">
        <v>2</v>
      </c>
      <c r="H2403" s="2">
        <v>3</v>
      </c>
      <c r="I2403" s="2">
        <v>1</v>
      </c>
      <c r="J2403" s="2">
        <v>2</v>
      </c>
      <c r="K2403" s="2">
        <v>158900</v>
      </c>
      <c r="L2403" s="2" t="s">
        <v>13</v>
      </c>
      <c r="M2403" s="2" t="s">
        <v>27</v>
      </c>
      <c r="N2403" s="19" t="str">
        <f t="shared" si="0"/>
        <v>BIG</v>
      </c>
    </row>
    <row r="2404" spans="1:14" ht="15.75" customHeight="1" x14ac:dyDescent="0.2">
      <c r="A2404" s="2">
        <v>7424</v>
      </c>
      <c r="B2404" s="2">
        <v>5</v>
      </c>
      <c r="C2404" s="2">
        <v>5</v>
      </c>
      <c r="D2404" s="2">
        <v>1978</v>
      </c>
      <c r="E2404" s="2">
        <v>1978</v>
      </c>
      <c r="F2404" s="2">
        <v>1373</v>
      </c>
      <c r="G2404" s="2">
        <v>1</v>
      </c>
      <c r="H2404" s="2">
        <v>3</v>
      </c>
      <c r="I2404" s="2">
        <v>2</v>
      </c>
      <c r="J2404" s="2">
        <v>2</v>
      </c>
      <c r="K2404" s="2">
        <v>160250</v>
      </c>
      <c r="L2404" s="2" t="s">
        <v>13</v>
      </c>
      <c r="M2404" s="2" t="s">
        <v>27</v>
      </c>
      <c r="N2404" s="19" t="str">
        <f t="shared" si="0"/>
        <v>SMALL</v>
      </c>
    </row>
    <row r="2405" spans="1:14" ht="15.75" customHeight="1" x14ac:dyDescent="0.2">
      <c r="A2405" s="2">
        <v>7176</v>
      </c>
      <c r="B2405" s="2">
        <v>6</v>
      </c>
      <c r="C2405" s="2">
        <v>6</v>
      </c>
      <c r="D2405" s="2">
        <v>1978</v>
      </c>
      <c r="E2405" s="2">
        <v>1978</v>
      </c>
      <c r="F2405" s="2">
        <v>1040</v>
      </c>
      <c r="G2405" s="2">
        <v>1</v>
      </c>
      <c r="H2405" s="2">
        <v>3</v>
      </c>
      <c r="I2405" s="2">
        <v>1</v>
      </c>
      <c r="J2405" s="2">
        <v>2</v>
      </c>
      <c r="K2405" s="2">
        <v>160500</v>
      </c>
      <c r="L2405" s="2" t="s">
        <v>13</v>
      </c>
      <c r="M2405" s="2" t="s">
        <v>27</v>
      </c>
      <c r="N2405" s="19" t="str">
        <f t="shared" si="0"/>
        <v>SMALL</v>
      </c>
    </row>
    <row r="2406" spans="1:14" ht="15.75" customHeight="1" x14ac:dyDescent="0.2">
      <c r="A2406" s="2">
        <v>11227</v>
      </c>
      <c r="B2406" s="2">
        <v>5</v>
      </c>
      <c r="C2406" s="2">
        <v>5</v>
      </c>
      <c r="D2406" s="2">
        <v>1968</v>
      </c>
      <c r="E2406" s="2">
        <v>1968</v>
      </c>
      <c r="F2406" s="2">
        <v>1440</v>
      </c>
      <c r="G2406" s="2">
        <v>1</v>
      </c>
      <c r="H2406" s="2">
        <v>4</v>
      </c>
      <c r="I2406" s="2">
        <v>2</v>
      </c>
      <c r="J2406" s="2">
        <v>2</v>
      </c>
      <c r="K2406" s="2">
        <v>163000</v>
      </c>
      <c r="L2406" s="2" t="s">
        <v>17</v>
      </c>
      <c r="M2406" s="2" t="s">
        <v>27</v>
      </c>
      <c r="N2406" s="19" t="str">
        <f t="shared" si="0"/>
        <v>BIG</v>
      </c>
    </row>
    <row r="2407" spans="1:14" ht="15.75" customHeight="1" x14ac:dyDescent="0.2">
      <c r="A2407" s="2">
        <v>11777</v>
      </c>
      <c r="B2407" s="2">
        <v>5</v>
      </c>
      <c r="C2407" s="2">
        <v>6</v>
      </c>
      <c r="D2407" s="2">
        <v>1966</v>
      </c>
      <c r="E2407" s="2">
        <v>1966</v>
      </c>
      <c r="F2407" s="2">
        <v>1320</v>
      </c>
      <c r="G2407" s="2">
        <v>1</v>
      </c>
      <c r="H2407" s="2">
        <v>3</v>
      </c>
      <c r="I2407" s="2">
        <v>2</v>
      </c>
      <c r="J2407" s="2">
        <v>2</v>
      </c>
      <c r="K2407" s="2">
        <v>164500</v>
      </c>
      <c r="L2407" s="2" t="s">
        <v>13</v>
      </c>
      <c r="M2407" s="2" t="s">
        <v>27</v>
      </c>
      <c r="N2407" s="19" t="str">
        <f t="shared" si="0"/>
        <v>BIG</v>
      </c>
    </row>
    <row r="2408" spans="1:14" ht="15.75" customHeight="1" x14ac:dyDescent="0.2">
      <c r="A2408" s="2">
        <v>15400</v>
      </c>
      <c r="B2408" s="2">
        <v>5</v>
      </c>
      <c r="C2408" s="2">
        <v>5</v>
      </c>
      <c r="D2408" s="2">
        <v>1961</v>
      </c>
      <c r="E2408" s="2">
        <v>1961</v>
      </c>
      <c r="F2408" s="2">
        <v>1774</v>
      </c>
      <c r="G2408" s="2">
        <v>2</v>
      </c>
      <c r="H2408" s="2">
        <v>4</v>
      </c>
      <c r="I2408" s="2">
        <v>1</v>
      </c>
      <c r="J2408" s="2">
        <v>1</v>
      </c>
      <c r="K2408" s="2">
        <v>165000</v>
      </c>
      <c r="L2408" s="2" t="s">
        <v>13</v>
      </c>
      <c r="M2408" s="2" t="s">
        <v>27</v>
      </c>
      <c r="N2408" s="19" t="str">
        <f t="shared" si="0"/>
        <v>BIG</v>
      </c>
    </row>
    <row r="2409" spans="1:14" ht="15.75" customHeight="1" x14ac:dyDescent="0.2">
      <c r="A2409" s="2">
        <v>13284</v>
      </c>
      <c r="B2409" s="2">
        <v>5</v>
      </c>
      <c r="C2409" s="2">
        <v>5</v>
      </c>
      <c r="D2409" s="2">
        <v>1954</v>
      </c>
      <c r="E2409" s="2">
        <v>1954</v>
      </c>
      <c r="F2409" s="2">
        <v>1383</v>
      </c>
      <c r="G2409" s="2">
        <v>1</v>
      </c>
      <c r="H2409" s="2">
        <v>3</v>
      </c>
      <c r="I2409" s="2">
        <v>1</v>
      </c>
      <c r="J2409" s="2">
        <v>1</v>
      </c>
      <c r="K2409" s="2">
        <v>165000</v>
      </c>
      <c r="L2409" s="2" t="s">
        <v>13</v>
      </c>
      <c r="M2409" s="2" t="s">
        <v>27</v>
      </c>
      <c r="N2409" s="19" t="str">
        <f t="shared" si="0"/>
        <v>BIG</v>
      </c>
    </row>
    <row r="2410" spans="1:14" ht="15.75" customHeight="1" x14ac:dyDescent="0.2">
      <c r="A2410" s="2">
        <v>14149</v>
      </c>
      <c r="B2410" s="2">
        <v>5</v>
      </c>
      <c r="C2410" s="2">
        <v>8</v>
      </c>
      <c r="D2410" s="2">
        <v>1964</v>
      </c>
      <c r="E2410" s="2">
        <v>2001</v>
      </c>
      <c r="F2410" s="2">
        <v>1020</v>
      </c>
      <c r="G2410" s="2">
        <v>2</v>
      </c>
      <c r="H2410" s="2">
        <v>3</v>
      </c>
      <c r="I2410" s="2">
        <v>1</v>
      </c>
      <c r="J2410" s="2">
        <v>2</v>
      </c>
      <c r="K2410" s="2">
        <v>165000</v>
      </c>
      <c r="L2410" s="2" t="s">
        <v>17</v>
      </c>
      <c r="M2410" s="2" t="s">
        <v>27</v>
      </c>
      <c r="N2410" s="19" t="str">
        <f t="shared" si="0"/>
        <v>BIG</v>
      </c>
    </row>
    <row r="2411" spans="1:14" ht="15.75" customHeight="1" x14ac:dyDescent="0.2">
      <c r="A2411" s="2">
        <v>9535</v>
      </c>
      <c r="B2411" s="2">
        <v>5</v>
      </c>
      <c r="C2411" s="2">
        <v>5</v>
      </c>
      <c r="D2411" s="2">
        <v>1967</v>
      </c>
      <c r="E2411" s="2">
        <v>1967</v>
      </c>
      <c r="F2411" s="2">
        <v>1458</v>
      </c>
      <c r="G2411" s="2">
        <v>1</v>
      </c>
      <c r="H2411" s="2">
        <v>3</v>
      </c>
      <c r="I2411" s="2">
        <v>1</v>
      </c>
      <c r="J2411" s="2">
        <v>2</v>
      </c>
      <c r="K2411" s="2">
        <v>165000</v>
      </c>
      <c r="L2411" s="2" t="s">
        <v>13</v>
      </c>
      <c r="M2411" s="2" t="s">
        <v>27</v>
      </c>
      <c r="N2411" s="19" t="str">
        <f t="shared" si="0"/>
        <v>BIG</v>
      </c>
    </row>
    <row r="2412" spans="1:14" ht="15.75" customHeight="1" x14ac:dyDescent="0.2">
      <c r="A2412" s="2">
        <v>6960</v>
      </c>
      <c r="B2412" s="2">
        <v>7</v>
      </c>
      <c r="C2412" s="2">
        <v>8</v>
      </c>
      <c r="D2412" s="2">
        <v>1940</v>
      </c>
      <c r="E2412" s="2">
        <v>1998</v>
      </c>
      <c r="F2412" s="2">
        <v>1302</v>
      </c>
      <c r="G2412" s="2">
        <v>1</v>
      </c>
      <c r="H2412" s="2">
        <v>2</v>
      </c>
      <c r="I2412" s="2">
        <v>2</v>
      </c>
      <c r="J2412" s="2">
        <v>1</v>
      </c>
      <c r="K2412" s="2">
        <v>165250</v>
      </c>
      <c r="L2412" s="2" t="s">
        <v>13</v>
      </c>
      <c r="M2412" s="2" t="s">
        <v>27</v>
      </c>
      <c r="N2412" s="19" t="str">
        <f t="shared" si="0"/>
        <v>SMALL</v>
      </c>
    </row>
    <row r="2413" spans="1:14" ht="15.75" customHeight="1" x14ac:dyDescent="0.2">
      <c r="A2413" s="2">
        <v>14175</v>
      </c>
      <c r="B2413" s="2">
        <v>5</v>
      </c>
      <c r="C2413" s="2">
        <v>6</v>
      </c>
      <c r="D2413" s="2">
        <v>1956</v>
      </c>
      <c r="E2413" s="2">
        <v>1987</v>
      </c>
      <c r="F2413" s="2">
        <v>1437</v>
      </c>
      <c r="G2413" s="2">
        <v>1</v>
      </c>
      <c r="H2413" s="2">
        <v>3</v>
      </c>
      <c r="I2413" s="2">
        <v>1</v>
      </c>
      <c r="J2413" s="2">
        <v>2</v>
      </c>
      <c r="K2413" s="2">
        <v>168000</v>
      </c>
      <c r="L2413" s="2" t="s">
        <v>13</v>
      </c>
      <c r="M2413" s="2" t="s">
        <v>27</v>
      </c>
      <c r="N2413" s="19" t="str">
        <f t="shared" si="0"/>
        <v>BIG</v>
      </c>
    </row>
    <row r="2414" spans="1:14" ht="15.75" customHeight="1" x14ac:dyDescent="0.2">
      <c r="A2414" s="2">
        <v>15410</v>
      </c>
      <c r="B2414" s="2">
        <v>6</v>
      </c>
      <c r="C2414" s="2">
        <v>6</v>
      </c>
      <c r="D2414" s="2">
        <v>1974</v>
      </c>
      <c r="E2414" s="2">
        <v>2002</v>
      </c>
      <c r="F2414" s="2">
        <v>1494</v>
      </c>
      <c r="G2414" s="2">
        <v>2</v>
      </c>
      <c r="H2414" s="2">
        <v>3</v>
      </c>
      <c r="I2414" s="2">
        <v>2</v>
      </c>
      <c r="J2414" s="2">
        <v>2</v>
      </c>
      <c r="K2414" s="2">
        <v>169000</v>
      </c>
      <c r="L2414" s="2" t="s">
        <v>17</v>
      </c>
      <c r="M2414" s="2" t="s">
        <v>27</v>
      </c>
      <c r="N2414" s="19" t="str">
        <f t="shared" si="0"/>
        <v>BIG</v>
      </c>
    </row>
    <row r="2415" spans="1:14" ht="15.75" customHeight="1" x14ac:dyDescent="0.2">
      <c r="A2415" s="2">
        <v>17920</v>
      </c>
      <c r="B2415" s="2">
        <v>5</v>
      </c>
      <c r="C2415" s="2">
        <v>4</v>
      </c>
      <c r="D2415" s="2">
        <v>1955</v>
      </c>
      <c r="E2415" s="2">
        <v>1974</v>
      </c>
      <c r="F2415" s="2">
        <v>1779</v>
      </c>
      <c r="G2415" s="2">
        <v>1</v>
      </c>
      <c r="H2415" s="2">
        <v>3</v>
      </c>
      <c r="I2415" s="2">
        <v>1</v>
      </c>
      <c r="J2415" s="2">
        <v>2</v>
      </c>
      <c r="K2415" s="2">
        <v>170000</v>
      </c>
      <c r="L2415" s="2" t="s">
        <v>13</v>
      </c>
      <c r="M2415" s="2" t="s">
        <v>27</v>
      </c>
      <c r="N2415" s="19" t="str">
        <f t="shared" si="0"/>
        <v>BIG</v>
      </c>
    </row>
    <row r="2416" spans="1:14" ht="15.75" customHeight="1" x14ac:dyDescent="0.2">
      <c r="A2416" s="2">
        <v>16647</v>
      </c>
      <c r="B2416" s="2">
        <v>5</v>
      </c>
      <c r="C2416" s="2">
        <v>5</v>
      </c>
      <c r="D2416" s="2">
        <v>1975</v>
      </c>
      <c r="E2416" s="2">
        <v>1981</v>
      </c>
      <c r="F2416" s="2">
        <v>1701</v>
      </c>
      <c r="G2416" s="2">
        <v>2</v>
      </c>
      <c r="H2416" s="2">
        <v>3</v>
      </c>
      <c r="I2416" s="2">
        <v>2</v>
      </c>
      <c r="J2416" s="2">
        <v>2</v>
      </c>
      <c r="K2416" s="2">
        <v>171000</v>
      </c>
      <c r="L2416" s="2" t="s">
        <v>13</v>
      </c>
      <c r="M2416" s="2" t="s">
        <v>27</v>
      </c>
      <c r="N2416" s="19" t="str">
        <f t="shared" si="0"/>
        <v>BIG</v>
      </c>
    </row>
    <row r="2417" spans="1:14" ht="15.75" customHeight="1" x14ac:dyDescent="0.2">
      <c r="A2417" s="2">
        <v>11184</v>
      </c>
      <c r="B2417" s="2">
        <v>6</v>
      </c>
      <c r="C2417" s="2">
        <v>5</v>
      </c>
      <c r="D2417" s="2">
        <v>1978</v>
      </c>
      <c r="E2417" s="2">
        <v>1978</v>
      </c>
      <c r="F2417" s="2">
        <v>1683</v>
      </c>
      <c r="G2417" s="2">
        <v>2</v>
      </c>
      <c r="H2417" s="2">
        <v>3</v>
      </c>
      <c r="I2417" s="2">
        <v>1</v>
      </c>
      <c r="J2417" s="2">
        <v>2</v>
      </c>
      <c r="K2417" s="2">
        <v>172500</v>
      </c>
      <c r="L2417" s="2" t="s">
        <v>13</v>
      </c>
      <c r="M2417" s="2" t="s">
        <v>27</v>
      </c>
      <c r="N2417" s="19" t="str">
        <f t="shared" si="0"/>
        <v>BIG</v>
      </c>
    </row>
    <row r="2418" spans="1:14" ht="15.75" customHeight="1" x14ac:dyDescent="0.2">
      <c r="A2418" s="2">
        <v>13650</v>
      </c>
      <c r="B2418" s="2">
        <v>5</v>
      </c>
      <c r="C2418" s="2">
        <v>5</v>
      </c>
      <c r="D2418" s="2">
        <v>1958</v>
      </c>
      <c r="E2418" s="2">
        <v>1958</v>
      </c>
      <c r="F2418" s="2">
        <v>1920</v>
      </c>
      <c r="G2418" s="2">
        <v>2</v>
      </c>
      <c r="H2418" s="2">
        <v>4</v>
      </c>
      <c r="I2418" s="2">
        <v>1</v>
      </c>
      <c r="J2418" s="2">
        <v>2</v>
      </c>
      <c r="K2418" s="2">
        <v>172500</v>
      </c>
      <c r="L2418" s="2" t="s">
        <v>17</v>
      </c>
      <c r="M2418" s="2" t="s">
        <v>27</v>
      </c>
      <c r="N2418" s="19" t="str">
        <f t="shared" si="0"/>
        <v>BIG</v>
      </c>
    </row>
    <row r="2419" spans="1:14" ht="15.75" customHeight="1" x14ac:dyDescent="0.2">
      <c r="A2419" s="2">
        <v>12886</v>
      </c>
      <c r="B2419" s="2">
        <v>5</v>
      </c>
      <c r="C2419" s="2">
        <v>6</v>
      </c>
      <c r="D2419" s="2">
        <v>1963</v>
      </c>
      <c r="E2419" s="2">
        <v>1999</v>
      </c>
      <c r="F2419" s="2">
        <v>1464</v>
      </c>
      <c r="G2419" s="2">
        <v>2</v>
      </c>
      <c r="H2419" s="2">
        <v>3</v>
      </c>
      <c r="I2419" s="2">
        <v>1</v>
      </c>
      <c r="J2419" s="2">
        <v>2</v>
      </c>
      <c r="K2419" s="2">
        <v>175000</v>
      </c>
      <c r="L2419" s="2" t="s">
        <v>13</v>
      </c>
      <c r="M2419" s="2" t="s">
        <v>27</v>
      </c>
      <c r="N2419" s="19" t="str">
        <f t="shared" si="0"/>
        <v>BIG</v>
      </c>
    </row>
    <row r="2420" spans="1:14" ht="15.75" customHeight="1" x14ac:dyDescent="0.2">
      <c r="A2420" s="2">
        <v>10335</v>
      </c>
      <c r="B2420" s="2">
        <v>5</v>
      </c>
      <c r="C2420" s="2">
        <v>6</v>
      </c>
      <c r="D2420" s="2">
        <v>1968</v>
      </c>
      <c r="E2420" s="2">
        <v>1993</v>
      </c>
      <c r="F2420" s="2">
        <v>1721</v>
      </c>
      <c r="G2420" s="2">
        <v>2</v>
      </c>
      <c r="H2420" s="2">
        <v>3</v>
      </c>
      <c r="I2420" s="2">
        <v>1</v>
      </c>
      <c r="J2420" s="2">
        <v>2</v>
      </c>
      <c r="K2420" s="2">
        <v>180000</v>
      </c>
      <c r="L2420" s="2" t="s">
        <v>13</v>
      </c>
      <c r="M2420" s="2" t="s">
        <v>27</v>
      </c>
      <c r="N2420" s="19" t="str">
        <f t="shared" si="0"/>
        <v>BIG</v>
      </c>
    </row>
    <row r="2421" spans="1:14" ht="15.75" customHeight="1" x14ac:dyDescent="0.2">
      <c r="A2421" s="2">
        <v>14175</v>
      </c>
      <c r="B2421" s="2">
        <v>6</v>
      </c>
      <c r="C2421" s="2">
        <v>8</v>
      </c>
      <c r="D2421" s="2">
        <v>1956</v>
      </c>
      <c r="E2421" s="2">
        <v>1956</v>
      </c>
      <c r="F2421" s="2">
        <v>1188</v>
      </c>
      <c r="G2421" s="2">
        <v>1</v>
      </c>
      <c r="H2421" s="2">
        <v>1</v>
      </c>
      <c r="I2421" s="2">
        <v>1</v>
      </c>
      <c r="J2421" s="2">
        <v>2</v>
      </c>
      <c r="K2421" s="2">
        <v>185000</v>
      </c>
      <c r="L2421" s="2" t="s">
        <v>13</v>
      </c>
      <c r="M2421" s="2" t="s">
        <v>27</v>
      </c>
      <c r="N2421" s="19" t="str">
        <f t="shared" si="0"/>
        <v>BIG</v>
      </c>
    </row>
    <row r="2422" spans="1:14" ht="15.75" customHeight="1" x14ac:dyDescent="0.2">
      <c r="A2422" s="2">
        <v>14175</v>
      </c>
      <c r="B2422" s="2">
        <v>5</v>
      </c>
      <c r="C2422" s="2">
        <v>5</v>
      </c>
      <c r="D2422" s="2">
        <v>1956</v>
      </c>
      <c r="E2422" s="2">
        <v>1998</v>
      </c>
      <c r="F2422" s="2">
        <v>1375</v>
      </c>
      <c r="G2422" s="2">
        <v>1</v>
      </c>
      <c r="H2422" s="2">
        <v>3</v>
      </c>
      <c r="I2422" s="2">
        <v>1</v>
      </c>
      <c r="J2422" s="2">
        <v>1</v>
      </c>
      <c r="K2422" s="2">
        <v>187000</v>
      </c>
      <c r="L2422" s="2" t="s">
        <v>13</v>
      </c>
      <c r="M2422" s="2" t="s">
        <v>27</v>
      </c>
      <c r="N2422" s="19" t="str">
        <f t="shared" si="0"/>
        <v>BIG</v>
      </c>
    </row>
    <row r="2423" spans="1:14" ht="15.75" customHeight="1" x14ac:dyDescent="0.2">
      <c r="A2423" s="2">
        <v>18890</v>
      </c>
      <c r="B2423" s="2">
        <v>5</v>
      </c>
      <c r="C2423" s="2">
        <v>5</v>
      </c>
      <c r="D2423" s="2">
        <v>1977</v>
      </c>
      <c r="E2423" s="2">
        <v>1977</v>
      </c>
      <c r="F2423" s="2">
        <v>2620</v>
      </c>
      <c r="G2423" s="2">
        <v>2</v>
      </c>
      <c r="H2423" s="2">
        <v>4</v>
      </c>
      <c r="I2423" s="2">
        <v>1</v>
      </c>
      <c r="J2423" s="2">
        <v>2</v>
      </c>
      <c r="K2423" s="2">
        <v>190000</v>
      </c>
      <c r="L2423" s="2" t="s">
        <v>13</v>
      </c>
      <c r="M2423" s="2" t="s">
        <v>27</v>
      </c>
      <c r="N2423" s="19" t="str">
        <f t="shared" si="0"/>
        <v>BIG</v>
      </c>
    </row>
    <row r="2424" spans="1:14" ht="15.75" customHeight="1" x14ac:dyDescent="0.2">
      <c r="A2424" s="2">
        <v>12888</v>
      </c>
      <c r="B2424" s="2">
        <v>7</v>
      </c>
      <c r="C2424" s="2">
        <v>8</v>
      </c>
      <c r="D2424" s="2">
        <v>1937</v>
      </c>
      <c r="E2424" s="2">
        <v>1980</v>
      </c>
      <c r="F2424" s="2">
        <v>2267</v>
      </c>
      <c r="G2424" s="2">
        <v>1</v>
      </c>
      <c r="H2424" s="2">
        <v>3</v>
      </c>
      <c r="I2424" s="2">
        <v>2</v>
      </c>
      <c r="J2424" s="2">
        <v>2</v>
      </c>
      <c r="K2424" s="2">
        <v>219000</v>
      </c>
      <c r="L2424" s="2" t="s">
        <v>17</v>
      </c>
      <c r="M2424" s="2" t="s">
        <v>27</v>
      </c>
      <c r="N2424" s="19" t="str">
        <f t="shared" si="0"/>
        <v>BIG</v>
      </c>
    </row>
    <row r="2425" spans="1:14" ht="15.75" customHeight="1" x14ac:dyDescent="0.2">
      <c r="A2425" s="2">
        <v>9800</v>
      </c>
      <c r="B2425" s="2">
        <v>5</v>
      </c>
      <c r="C2425" s="2">
        <v>5</v>
      </c>
      <c r="D2425" s="2">
        <v>1920</v>
      </c>
      <c r="E2425" s="2">
        <v>1950</v>
      </c>
      <c r="F2425" s="2">
        <v>1012</v>
      </c>
      <c r="G2425" s="2">
        <v>1</v>
      </c>
      <c r="H2425" s="2">
        <v>2</v>
      </c>
      <c r="I2425" s="2">
        <v>0</v>
      </c>
      <c r="J2425" s="2">
        <v>1</v>
      </c>
      <c r="K2425" s="2">
        <v>67500</v>
      </c>
      <c r="L2425" s="2" t="s">
        <v>26</v>
      </c>
      <c r="M2425" s="2" t="s">
        <v>25</v>
      </c>
      <c r="N2425" s="19" t="str">
        <f t="shared" si="0"/>
        <v>BIG</v>
      </c>
    </row>
    <row r="2426" spans="1:14" ht="15.75" customHeight="1" x14ac:dyDescent="0.2">
      <c r="A2426" s="2">
        <v>9000</v>
      </c>
      <c r="B2426" s="2">
        <v>6</v>
      </c>
      <c r="C2426" s="2">
        <v>3</v>
      </c>
      <c r="D2426" s="2">
        <v>1928</v>
      </c>
      <c r="E2426" s="2">
        <v>1950</v>
      </c>
      <c r="F2426" s="2">
        <v>784</v>
      </c>
      <c r="G2426" s="2">
        <v>1</v>
      </c>
      <c r="H2426" s="2">
        <v>2</v>
      </c>
      <c r="I2426" s="2">
        <v>0</v>
      </c>
      <c r="J2426" s="2">
        <v>2</v>
      </c>
      <c r="K2426" s="2">
        <v>76000</v>
      </c>
      <c r="L2426" s="2" t="s">
        <v>13</v>
      </c>
      <c r="M2426" s="2" t="s">
        <v>25</v>
      </c>
      <c r="N2426" s="19" t="str">
        <f t="shared" si="0"/>
        <v>SMALL</v>
      </c>
    </row>
    <row r="2427" spans="1:14" ht="15.75" customHeight="1" x14ac:dyDescent="0.2">
      <c r="A2427" s="2">
        <v>8400</v>
      </c>
      <c r="B2427" s="2">
        <v>4</v>
      </c>
      <c r="C2427" s="2">
        <v>4</v>
      </c>
      <c r="D2427" s="2">
        <v>1950</v>
      </c>
      <c r="E2427" s="2">
        <v>1950</v>
      </c>
      <c r="F2427" s="2">
        <v>841</v>
      </c>
      <c r="G2427" s="2">
        <v>1</v>
      </c>
      <c r="H2427" s="2">
        <v>2</v>
      </c>
      <c r="I2427" s="2">
        <v>0</v>
      </c>
      <c r="J2427" s="2">
        <v>1</v>
      </c>
      <c r="K2427" s="2">
        <v>82000</v>
      </c>
      <c r="L2427" s="2" t="s">
        <v>26</v>
      </c>
      <c r="M2427" s="2" t="s">
        <v>25</v>
      </c>
      <c r="N2427" s="19" t="str">
        <f t="shared" si="0"/>
        <v>SMALL</v>
      </c>
    </row>
    <row r="2428" spans="1:14" ht="15.75" customHeight="1" x14ac:dyDescent="0.2">
      <c r="A2428" s="2">
        <v>7892</v>
      </c>
      <c r="B2428" s="2">
        <v>6</v>
      </c>
      <c r="C2428" s="2">
        <v>5</v>
      </c>
      <c r="D2428" s="2">
        <v>1979</v>
      </c>
      <c r="E2428" s="2">
        <v>1979</v>
      </c>
      <c r="F2428" s="2">
        <v>918</v>
      </c>
      <c r="G2428" s="2">
        <v>2</v>
      </c>
      <c r="H2428" s="2">
        <v>2</v>
      </c>
      <c r="I2428" s="2">
        <v>1</v>
      </c>
      <c r="J2428" s="2">
        <v>1</v>
      </c>
      <c r="K2428" s="2">
        <v>99500</v>
      </c>
      <c r="L2428" s="2" t="s">
        <v>13</v>
      </c>
      <c r="M2428" s="2" t="s">
        <v>25</v>
      </c>
      <c r="N2428" s="19" t="str">
        <f t="shared" si="0"/>
        <v>SMALL</v>
      </c>
    </row>
    <row r="2429" spans="1:14" ht="15.75" customHeight="1" x14ac:dyDescent="0.2">
      <c r="A2429" s="2">
        <v>8900</v>
      </c>
      <c r="B2429" s="2">
        <v>4</v>
      </c>
      <c r="C2429" s="2">
        <v>4</v>
      </c>
      <c r="D2429" s="2">
        <v>1966</v>
      </c>
      <c r="E2429" s="2">
        <v>1966</v>
      </c>
      <c r="F2429" s="2">
        <v>1056</v>
      </c>
      <c r="G2429" s="2">
        <v>1</v>
      </c>
      <c r="H2429" s="2">
        <v>2</v>
      </c>
      <c r="I2429" s="2">
        <v>0</v>
      </c>
      <c r="J2429" s="2">
        <v>1</v>
      </c>
      <c r="K2429" s="2">
        <v>107000</v>
      </c>
      <c r="L2429" s="2" t="s">
        <v>13</v>
      </c>
      <c r="M2429" s="2" t="s">
        <v>25</v>
      </c>
      <c r="N2429" s="19" t="str">
        <f t="shared" si="0"/>
        <v>SMALL</v>
      </c>
    </row>
    <row r="2430" spans="1:14" ht="15.75" customHeight="1" x14ac:dyDescent="0.2">
      <c r="A2430" s="2">
        <v>7007</v>
      </c>
      <c r="B2430" s="2">
        <v>5</v>
      </c>
      <c r="C2430" s="2">
        <v>5</v>
      </c>
      <c r="D2430" s="2">
        <v>1979</v>
      </c>
      <c r="E2430" s="2">
        <v>1979</v>
      </c>
      <c r="F2430" s="2">
        <v>1513</v>
      </c>
      <c r="G2430" s="2">
        <v>2</v>
      </c>
      <c r="H2430" s="2">
        <v>4</v>
      </c>
      <c r="I2430" s="2">
        <v>0</v>
      </c>
      <c r="J2430" s="2">
        <v>2</v>
      </c>
      <c r="K2430" s="2">
        <v>113722</v>
      </c>
      <c r="L2430" s="2" t="s">
        <v>13</v>
      </c>
      <c r="M2430" s="2" t="s">
        <v>25</v>
      </c>
      <c r="N2430" s="19" t="str">
        <f t="shared" si="0"/>
        <v>SMALL</v>
      </c>
    </row>
    <row r="2431" spans="1:14" ht="15.75" customHeight="1" x14ac:dyDescent="0.2">
      <c r="A2431" s="2">
        <v>7018</v>
      </c>
      <c r="B2431" s="2">
        <v>5</v>
      </c>
      <c r="C2431" s="2">
        <v>5</v>
      </c>
      <c r="D2431" s="2">
        <v>1979</v>
      </c>
      <c r="E2431" s="2">
        <v>1979</v>
      </c>
      <c r="F2431" s="2">
        <v>1535</v>
      </c>
      <c r="G2431" s="2">
        <v>2</v>
      </c>
      <c r="H2431" s="2">
        <v>4</v>
      </c>
      <c r="I2431" s="2">
        <v>0</v>
      </c>
      <c r="J2431" s="2">
        <v>2</v>
      </c>
      <c r="K2431" s="2">
        <v>118858</v>
      </c>
      <c r="L2431" s="2" t="s">
        <v>13</v>
      </c>
      <c r="M2431" s="2" t="s">
        <v>25</v>
      </c>
      <c r="N2431" s="19" t="str">
        <f t="shared" si="0"/>
        <v>SMALL</v>
      </c>
    </row>
    <row r="2432" spans="1:14" ht="15.75" customHeight="1" x14ac:dyDescent="0.2">
      <c r="A2432" s="2">
        <v>7018</v>
      </c>
      <c r="B2432" s="2">
        <v>5</v>
      </c>
      <c r="C2432" s="2">
        <v>5</v>
      </c>
      <c r="D2432" s="2">
        <v>1979</v>
      </c>
      <c r="E2432" s="2">
        <v>1979</v>
      </c>
      <c r="F2432" s="2">
        <v>1535</v>
      </c>
      <c r="G2432" s="2">
        <v>2</v>
      </c>
      <c r="H2432" s="2">
        <v>4</v>
      </c>
      <c r="I2432" s="2">
        <v>0</v>
      </c>
      <c r="J2432" s="2">
        <v>2</v>
      </c>
      <c r="K2432" s="2">
        <v>118858</v>
      </c>
      <c r="L2432" s="2" t="s">
        <v>13</v>
      </c>
      <c r="M2432" s="2" t="s">
        <v>25</v>
      </c>
      <c r="N2432" s="19" t="str">
        <f t="shared" si="0"/>
        <v>SMALL</v>
      </c>
    </row>
    <row r="2433" spans="1:14" ht="15.75" customHeight="1" x14ac:dyDescent="0.2">
      <c r="A2433" s="2">
        <v>7018</v>
      </c>
      <c r="B2433" s="2">
        <v>5</v>
      </c>
      <c r="C2433" s="2">
        <v>5</v>
      </c>
      <c r="D2433" s="2">
        <v>1979</v>
      </c>
      <c r="E2433" s="2">
        <v>1979</v>
      </c>
      <c r="F2433" s="2">
        <v>1535</v>
      </c>
      <c r="G2433" s="2">
        <v>2</v>
      </c>
      <c r="H2433" s="2">
        <v>4</v>
      </c>
      <c r="I2433" s="2">
        <v>0</v>
      </c>
      <c r="J2433" s="2">
        <v>2</v>
      </c>
      <c r="K2433" s="2">
        <v>118964</v>
      </c>
      <c r="L2433" s="2" t="s">
        <v>26</v>
      </c>
      <c r="M2433" s="2" t="s">
        <v>25</v>
      </c>
      <c r="N2433" s="19" t="str">
        <f t="shared" si="0"/>
        <v>SMALL</v>
      </c>
    </row>
    <row r="2434" spans="1:14" ht="15.75" customHeight="1" x14ac:dyDescent="0.2">
      <c r="A2434" s="2">
        <v>7800</v>
      </c>
      <c r="B2434" s="2">
        <v>5</v>
      </c>
      <c r="C2434" s="2">
        <v>5</v>
      </c>
      <c r="D2434" s="2">
        <v>1965</v>
      </c>
      <c r="E2434" s="2">
        <v>1965</v>
      </c>
      <c r="F2434" s="2">
        <v>965</v>
      </c>
      <c r="G2434" s="2">
        <v>1</v>
      </c>
      <c r="H2434" s="2">
        <v>3</v>
      </c>
      <c r="I2434" s="2">
        <v>0</v>
      </c>
      <c r="J2434" s="2">
        <v>1</v>
      </c>
      <c r="K2434" s="2">
        <v>119900</v>
      </c>
      <c r="L2434" s="2" t="s">
        <v>13</v>
      </c>
      <c r="M2434" s="2" t="s">
        <v>25</v>
      </c>
      <c r="N2434" s="19" t="str">
        <f t="shared" si="0"/>
        <v>SMALL</v>
      </c>
    </row>
    <row r="2435" spans="1:14" ht="15.75" customHeight="1" x14ac:dyDescent="0.2">
      <c r="A2435" s="2">
        <v>10762</v>
      </c>
      <c r="B2435" s="2">
        <v>6</v>
      </c>
      <c r="C2435" s="2">
        <v>6</v>
      </c>
      <c r="D2435" s="2">
        <v>1980</v>
      </c>
      <c r="E2435" s="2">
        <v>1980</v>
      </c>
      <c r="F2435" s="2">
        <v>1217</v>
      </c>
      <c r="G2435" s="2">
        <v>1</v>
      </c>
      <c r="H2435" s="2">
        <v>3</v>
      </c>
      <c r="I2435" s="2">
        <v>1</v>
      </c>
      <c r="J2435" s="2">
        <v>1</v>
      </c>
      <c r="K2435" s="2">
        <v>120000</v>
      </c>
      <c r="L2435" s="2" t="s">
        <v>13</v>
      </c>
      <c r="M2435" s="2" t="s">
        <v>25</v>
      </c>
      <c r="N2435" s="19" t="str">
        <f t="shared" si="0"/>
        <v>BIG</v>
      </c>
    </row>
    <row r="2436" spans="1:14" ht="15.75" customHeight="1" x14ac:dyDescent="0.2">
      <c r="A2436" s="2">
        <v>7175</v>
      </c>
      <c r="B2436" s="2">
        <v>6</v>
      </c>
      <c r="C2436" s="2">
        <v>5</v>
      </c>
      <c r="D2436" s="2">
        <v>1984</v>
      </c>
      <c r="E2436" s="2">
        <v>1984</v>
      </c>
      <c r="F2436" s="2">
        <v>752</v>
      </c>
      <c r="G2436" s="2">
        <v>1</v>
      </c>
      <c r="H2436" s="2">
        <v>2</v>
      </c>
      <c r="I2436" s="2">
        <v>0</v>
      </c>
      <c r="J2436" s="2">
        <v>1</v>
      </c>
      <c r="K2436" s="2">
        <v>125000</v>
      </c>
      <c r="L2436" s="2" t="s">
        <v>13</v>
      </c>
      <c r="M2436" s="2" t="s">
        <v>25</v>
      </c>
      <c r="N2436" s="19" t="str">
        <f t="shared" si="0"/>
        <v>SMALL</v>
      </c>
    </row>
    <row r="2437" spans="1:14" ht="15.75" customHeight="1" x14ac:dyDescent="0.2">
      <c r="A2437" s="2">
        <v>8012</v>
      </c>
      <c r="B2437" s="2">
        <v>6</v>
      </c>
      <c r="C2437" s="2">
        <v>5</v>
      </c>
      <c r="D2437" s="2">
        <v>1980</v>
      </c>
      <c r="E2437" s="2">
        <v>1980</v>
      </c>
      <c r="F2437" s="2">
        <v>1266</v>
      </c>
      <c r="G2437" s="2">
        <v>1</v>
      </c>
      <c r="H2437" s="2">
        <v>2</v>
      </c>
      <c r="I2437" s="2">
        <v>2</v>
      </c>
      <c r="J2437" s="2">
        <v>1</v>
      </c>
      <c r="K2437" s="2">
        <v>128000</v>
      </c>
      <c r="L2437" s="2" t="s">
        <v>13</v>
      </c>
      <c r="M2437" s="2" t="s">
        <v>25</v>
      </c>
      <c r="N2437" s="19" t="str">
        <f t="shared" si="0"/>
        <v>SMALL</v>
      </c>
    </row>
    <row r="2438" spans="1:14" ht="15.75" customHeight="1" x14ac:dyDescent="0.2">
      <c r="A2438" s="2">
        <v>26400</v>
      </c>
      <c r="B2438" s="2">
        <v>5</v>
      </c>
      <c r="C2438" s="2">
        <v>7</v>
      </c>
      <c r="D2438" s="2">
        <v>1880</v>
      </c>
      <c r="E2438" s="2">
        <v>2007</v>
      </c>
      <c r="F2438" s="2">
        <v>2016</v>
      </c>
      <c r="G2438" s="2">
        <v>1</v>
      </c>
      <c r="H2438" s="2">
        <v>4</v>
      </c>
      <c r="I2438" s="2">
        <v>1</v>
      </c>
      <c r="J2438" s="2">
        <v>2</v>
      </c>
      <c r="K2438" s="2">
        <v>131000</v>
      </c>
      <c r="L2438" s="2" t="s">
        <v>13</v>
      </c>
      <c r="M2438" s="2" t="s">
        <v>25</v>
      </c>
      <c r="N2438" s="19" t="str">
        <f t="shared" si="0"/>
        <v>BIG</v>
      </c>
    </row>
    <row r="2439" spans="1:14" ht="15.75" customHeight="1" x14ac:dyDescent="0.2">
      <c r="A2439" s="2">
        <v>13072</v>
      </c>
      <c r="B2439" s="2">
        <v>6</v>
      </c>
      <c r="C2439" s="2">
        <v>5</v>
      </c>
      <c r="D2439" s="2">
        <v>2005</v>
      </c>
      <c r="E2439" s="2">
        <v>2006</v>
      </c>
      <c r="F2439" s="2">
        <v>1131</v>
      </c>
      <c r="G2439" s="2">
        <v>1</v>
      </c>
      <c r="H2439" s="2">
        <v>3</v>
      </c>
      <c r="I2439" s="2">
        <v>0</v>
      </c>
      <c r="J2439" s="2">
        <v>0</v>
      </c>
      <c r="K2439" s="2">
        <v>132000</v>
      </c>
      <c r="L2439" s="2" t="s">
        <v>13</v>
      </c>
      <c r="M2439" s="2" t="s">
        <v>25</v>
      </c>
      <c r="N2439" s="19" t="str">
        <f t="shared" si="0"/>
        <v>BIG</v>
      </c>
    </row>
    <row r="2440" spans="1:14" ht="15.75" customHeight="1" x14ac:dyDescent="0.2">
      <c r="A2440" s="2">
        <v>14235</v>
      </c>
      <c r="B2440" s="2">
        <v>6</v>
      </c>
      <c r="C2440" s="2">
        <v>8</v>
      </c>
      <c r="D2440" s="2">
        <v>1900</v>
      </c>
      <c r="E2440" s="2">
        <v>1993</v>
      </c>
      <c r="F2440" s="2">
        <v>1445</v>
      </c>
      <c r="G2440" s="2">
        <v>2</v>
      </c>
      <c r="H2440" s="2">
        <v>3</v>
      </c>
      <c r="I2440" s="2">
        <v>0</v>
      </c>
      <c r="J2440" s="2">
        <v>2</v>
      </c>
      <c r="K2440" s="2">
        <v>138500</v>
      </c>
      <c r="L2440" s="2" t="s">
        <v>13</v>
      </c>
      <c r="M2440" s="2" t="s">
        <v>25</v>
      </c>
      <c r="N2440" s="19" t="str">
        <f t="shared" si="0"/>
        <v>BIG</v>
      </c>
    </row>
    <row r="2441" spans="1:14" ht="15.75" customHeight="1" x14ac:dyDescent="0.2">
      <c r="A2441" s="2">
        <v>7733</v>
      </c>
      <c r="B2441" s="2">
        <v>6</v>
      </c>
      <c r="C2441" s="2">
        <v>5</v>
      </c>
      <c r="D2441" s="2">
        <v>2005</v>
      </c>
      <c r="E2441" s="2">
        <v>2005</v>
      </c>
      <c r="F2441" s="2">
        <v>1142</v>
      </c>
      <c r="G2441" s="2">
        <v>1</v>
      </c>
      <c r="H2441" s="2">
        <v>3</v>
      </c>
      <c r="I2441" s="2">
        <v>0</v>
      </c>
      <c r="J2441" s="2">
        <v>0</v>
      </c>
      <c r="K2441" s="2">
        <v>139500</v>
      </c>
      <c r="L2441" s="2" t="s">
        <v>13</v>
      </c>
      <c r="M2441" s="2" t="s">
        <v>25</v>
      </c>
      <c r="N2441" s="19" t="str">
        <f t="shared" si="0"/>
        <v>SMALL</v>
      </c>
    </row>
    <row r="2442" spans="1:14" ht="15.75" customHeight="1" x14ac:dyDescent="0.2">
      <c r="A2442" s="2">
        <v>7500</v>
      </c>
      <c r="B2442" s="2">
        <v>7</v>
      </c>
      <c r="C2442" s="2">
        <v>5</v>
      </c>
      <c r="D2442" s="2">
        <v>2004</v>
      </c>
      <c r="E2442" s="2">
        <v>2005</v>
      </c>
      <c r="F2442" s="2">
        <v>1080</v>
      </c>
      <c r="G2442" s="2">
        <v>1</v>
      </c>
      <c r="H2442" s="2">
        <v>3</v>
      </c>
      <c r="I2442" s="2">
        <v>0</v>
      </c>
      <c r="J2442" s="2">
        <v>0</v>
      </c>
      <c r="K2442" s="2">
        <v>141000</v>
      </c>
      <c r="L2442" s="2" t="s">
        <v>13</v>
      </c>
      <c r="M2442" s="2" t="s">
        <v>25</v>
      </c>
      <c r="N2442" s="19" t="str">
        <f t="shared" si="0"/>
        <v>SMALL</v>
      </c>
    </row>
    <row r="2443" spans="1:14" ht="15.75" customHeight="1" x14ac:dyDescent="0.2">
      <c r="A2443" s="2">
        <v>13072</v>
      </c>
      <c r="B2443" s="2">
        <v>5</v>
      </c>
      <c r="C2443" s="2">
        <v>5</v>
      </c>
      <c r="D2443" s="2">
        <v>2004</v>
      </c>
      <c r="E2443" s="2">
        <v>2004</v>
      </c>
      <c r="F2443" s="2">
        <v>1114</v>
      </c>
      <c r="G2443" s="2">
        <v>1</v>
      </c>
      <c r="H2443" s="2">
        <v>3</v>
      </c>
      <c r="I2443" s="2">
        <v>0</v>
      </c>
      <c r="J2443" s="2">
        <v>0</v>
      </c>
      <c r="K2443" s="2">
        <v>142000</v>
      </c>
      <c r="L2443" s="2" t="s">
        <v>13</v>
      </c>
      <c r="M2443" s="2" t="s">
        <v>25</v>
      </c>
      <c r="N2443" s="19" t="str">
        <f t="shared" si="0"/>
        <v>BIG</v>
      </c>
    </row>
    <row r="2444" spans="1:14" ht="15.75" customHeight="1" x14ac:dyDescent="0.2">
      <c r="A2444" s="2">
        <v>13072</v>
      </c>
      <c r="B2444" s="2">
        <v>6</v>
      </c>
      <c r="C2444" s="2">
        <v>5</v>
      </c>
      <c r="D2444" s="2">
        <v>2005</v>
      </c>
      <c r="E2444" s="2">
        <v>2005</v>
      </c>
      <c r="F2444" s="2">
        <v>1141</v>
      </c>
      <c r="G2444" s="2">
        <v>1</v>
      </c>
      <c r="H2444" s="2">
        <v>3</v>
      </c>
      <c r="I2444" s="2">
        <v>0</v>
      </c>
      <c r="J2444" s="2">
        <v>2</v>
      </c>
      <c r="K2444" s="2">
        <v>142500</v>
      </c>
      <c r="L2444" s="2" t="s">
        <v>13</v>
      </c>
      <c r="M2444" s="2" t="s">
        <v>25</v>
      </c>
      <c r="N2444" s="19" t="str">
        <f t="shared" si="0"/>
        <v>BIG</v>
      </c>
    </row>
    <row r="2445" spans="1:14" ht="15.75" customHeight="1" x14ac:dyDescent="0.2">
      <c r="A2445" s="2">
        <v>7018</v>
      </c>
      <c r="B2445" s="2">
        <v>5</v>
      </c>
      <c r="C2445" s="2">
        <v>5</v>
      </c>
      <c r="D2445" s="2">
        <v>1979</v>
      </c>
      <c r="E2445" s="2">
        <v>1979</v>
      </c>
      <c r="F2445" s="2">
        <v>2240</v>
      </c>
      <c r="G2445" s="2">
        <v>2</v>
      </c>
      <c r="H2445" s="2">
        <v>6</v>
      </c>
      <c r="I2445" s="2">
        <v>0</v>
      </c>
      <c r="J2445" s="2">
        <v>2</v>
      </c>
      <c r="K2445" s="2">
        <v>142953</v>
      </c>
      <c r="L2445" s="2" t="s">
        <v>13</v>
      </c>
      <c r="M2445" s="2" t="s">
        <v>25</v>
      </c>
      <c r="N2445" s="19" t="str">
        <f t="shared" si="0"/>
        <v>SMALL</v>
      </c>
    </row>
    <row r="2446" spans="1:14" ht="15.75" customHeight="1" x14ac:dyDescent="0.2">
      <c r="A2446" s="2">
        <v>8012</v>
      </c>
      <c r="B2446" s="2">
        <v>6</v>
      </c>
      <c r="C2446" s="2">
        <v>5</v>
      </c>
      <c r="D2446" s="2">
        <v>1980</v>
      </c>
      <c r="E2446" s="2">
        <v>1980</v>
      </c>
      <c r="F2446" s="2">
        <v>923</v>
      </c>
      <c r="G2446" s="2">
        <v>2</v>
      </c>
      <c r="H2446" s="2">
        <v>2</v>
      </c>
      <c r="I2446" s="2">
        <v>1</v>
      </c>
      <c r="J2446" s="2">
        <v>1</v>
      </c>
      <c r="K2446" s="2">
        <v>143000</v>
      </c>
      <c r="L2446" s="2" t="s">
        <v>13</v>
      </c>
      <c r="M2446" s="2" t="s">
        <v>25</v>
      </c>
      <c r="N2446" s="19" t="str">
        <f t="shared" si="0"/>
        <v>SMALL</v>
      </c>
    </row>
    <row r="2447" spans="1:14" ht="15.75" customHeight="1" x14ac:dyDescent="0.2">
      <c r="A2447" s="2">
        <v>7500</v>
      </c>
      <c r="B2447" s="2">
        <v>6</v>
      </c>
      <c r="C2447" s="2">
        <v>5</v>
      </c>
      <c r="D2447" s="2">
        <v>2004</v>
      </c>
      <c r="E2447" s="2">
        <v>2004</v>
      </c>
      <c r="F2447" s="2">
        <v>1158</v>
      </c>
      <c r="G2447" s="2">
        <v>1</v>
      </c>
      <c r="H2447" s="2">
        <v>3</v>
      </c>
      <c r="I2447" s="2">
        <v>0</v>
      </c>
      <c r="J2447" s="2">
        <v>0</v>
      </c>
      <c r="K2447" s="2">
        <v>143500</v>
      </c>
      <c r="L2447" s="2" t="s">
        <v>13</v>
      </c>
      <c r="M2447" s="2" t="s">
        <v>25</v>
      </c>
      <c r="N2447" s="19" t="str">
        <f t="shared" si="0"/>
        <v>SMALL</v>
      </c>
    </row>
    <row r="2448" spans="1:14" ht="15.75" customHeight="1" x14ac:dyDescent="0.2">
      <c r="A2448" s="2">
        <v>9180</v>
      </c>
      <c r="B2448" s="2">
        <v>5</v>
      </c>
      <c r="C2448" s="2">
        <v>7</v>
      </c>
      <c r="D2448" s="2">
        <v>1983</v>
      </c>
      <c r="E2448" s="2">
        <v>1983</v>
      </c>
      <c r="F2448" s="2">
        <v>884</v>
      </c>
      <c r="G2448" s="2">
        <v>1</v>
      </c>
      <c r="H2448" s="2">
        <v>2</v>
      </c>
      <c r="I2448" s="2">
        <v>0</v>
      </c>
      <c r="J2448" s="2">
        <v>2</v>
      </c>
      <c r="K2448" s="2">
        <v>144000</v>
      </c>
      <c r="L2448" s="2" t="s">
        <v>13</v>
      </c>
      <c r="M2448" s="2" t="s">
        <v>25</v>
      </c>
      <c r="N2448" s="19" t="str">
        <f t="shared" si="0"/>
        <v>SMALL</v>
      </c>
    </row>
    <row r="2449" spans="1:14" ht="15.75" customHeight="1" x14ac:dyDescent="0.2">
      <c r="A2449" s="2">
        <v>8400</v>
      </c>
      <c r="B2449" s="2">
        <v>5</v>
      </c>
      <c r="C2449" s="2">
        <v>5</v>
      </c>
      <c r="D2449" s="2">
        <v>1977</v>
      </c>
      <c r="E2449" s="2">
        <v>1977</v>
      </c>
      <c r="F2449" s="2">
        <v>2020</v>
      </c>
      <c r="G2449" s="2">
        <v>2</v>
      </c>
      <c r="H2449" s="2">
        <v>4</v>
      </c>
      <c r="I2449" s="2">
        <v>2</v>
      </c>
      <c r="J2449" s="2">
        <v>2</v>
      </c>
      <c r="K2449" s="2">
        <v>144000</v>
      </c>
      <c r="L2449" s="2" t="s">
        <v>13</v>
      </c>
      <c r="M2449" s="2" t="s">
        <v>25</v>
      </c>
      <c r="N2449" s="19" t="str">
        <f t="shared" si="0"/>
        <v>SMALL</v>
      </c>
    </row>
    <row r="2450" spans="1:14" ht="15.75" customHeight="1" x14ac:dyDescent="0.2">
      <c r="A2450" s="2">
        <v>7175</v>
      </c>
      <c r="B2450" s="2">
        <v>6</v>
      </c>
      <c r="C2450" s="2">
        <v>5</v>
      </c>
      <c r="D2450" s="2">
        <v>1990</v>
      </c>
      <c r="E2450" s="2">
        <v>1991</v>
      </c>
      <c r="F2450" s="2">
        <v>1332</v>
      </c>
      <c r="G2450" s="2">
        <v>2</v>
      </c>
      <c r="H2450" s="2">
        <v>2</v>
      </c>
      <c r="I2450" s="2">
        <v>0</v>
      </c>
      <c r="J2450" s="2">
        <v>2</v>
      </c>
      <c r="K2450" s="2">
        <v>145000</v>
      </c>
      <c r="L2450" s="2" t="s">
        <v>13</v>
      </c>
      <c r="M2450" s="2" t="s">
        <v>25</v>
      </c>
      <c r="N2450" s="19" t="str">
        <f t="shared" si="0"/>
        <v>SMALL</v>
      </c>
    </row>
    <row r="2451" spans="1:14" ht="15.75" customHeight="1" x14ac:dyDescent="0.2">
      <c r="A2451" s="2">
        <v>13072</v>
      </c>
      <c r="B2451" s="2">
        <v>6</v>
      </c>
      <c r="C2451" s="2">
        <v>5</v>
      </c>
      <c r="D2451" s="2">
        <v>2005</v>
      </c>
      <c r="E2451" s="2">
        <v>2006</v>
      </c>
      <c r="F2451" s="2">
        <v>1175</v>
      </c>
      <c r="G2451" s="2">
        <v>1</v>
      </c>
      <c r="H2451" s="2">
        <v>3</v>
      </c>
      <c r="I2451" s="2">
        <v>0</v>
      </c>
      <c r="J2451" s="2">
        <v>0</v>
      </c>
      <c r="K2451" s="2">
        <v>146000</v>
      </c>
      <c r="L2451" s="2" t="s">
        <v>13</v>
      </c>
      <c r="M2451" s="2" t="s">
        <v>25</v>
      </c>
      <c r="N2451" s="19" t="str">
        <f t="shared" si="0"/>
        <v>BIG</v>
      </c>
    </row>
    <row r="2452" spans="1:14" ht="15.75" customHeight="1" x14ac:dyDescent="0.2">
      <c r="A2452" s="2">
        <v>7500</v>
      </c>
      <c r="B2452" s="2">
        <v>6</v>
      </c>
      <c r="C2452" s="2">
        <v>5</v>
      </c>
      <c r="D2452" s="2">
        <v>2006</v>
      </c>
      <c r="E2452" s="2">
        <v>2007</v>
      </c>
      <c r="F2452" s="2">
        <v>1100</v>
      </c>
      <c r="G2452" s="2">
        <v>1</v>
      </c>
      <c r="H2452" s="2">
        <v>3</v>
      </c>
      <c r="I2452" s="2">
        <v>0</v>
      </c>
      <c r="J2452" s="2">
        <v>0</v>
      </c>
      <c r="K2452" s="2">
        <v>146000</v>
      </c>
      <c r="L2452" s="2" t="s">
        <v>13</v>
      </c>
      <c r="M2452" s="2" t="s">
        <v>25</v>
      </c>
      <c r="N2452" s="19" t="str">
        <f t="shared" si="0"/>
        <v>SMALL</v>
      </c>
    </row>
    <row r="2453" spans="1:14" ht="15.75" customHeight="1" x14ac:dyDescent="0.2">
      <c r="A2453" s="2">
        <v>9069</v>
      </c>
      <c r="B2453" s="2">
        <v>6</v>
      </c>
      <c r="C2453" s="2">
        <v>6</v>
      </c>
      <c r="D2453" s="2">
        <v>1992</v>
      </c>
      <c r="E2453" s="2">
        <v>1992</v>
      </c>
      <c r="F2453" s="2">
        <v>996</v>
      </c>
      <c r="G2453" s="2">
        <v>1</v>
      </c>
      <c r="H2453" s="2">
        <v>2</v>
      </c>
      <c r="I2453" s="2">
        <v>0</v>
      </c>
      <c r="J2453" s="2">
        <v>2</v>
      </c>
      <c r="K2453" s="2">
        <v>147000</v>
      </c>
      <c r="L2453" s="2" t="s">
        <v>13</v>
      </c>
      <c r="M2453" s="2" t="s">
        <v>25</v>
      </c>
      <c r="N2453" s="19" t="str">
        <f t="shared" si="0"/>
        <v>SMALL</v>
      </c>
    </row>
    <row r="2454" spans="1:14" ht="15.75" customHeight="1" x14ac:dyDescent="0.2">
      <c r="A2454" s="2">
        <v>7500</v>
      </c>
      <c r="B2454" s="2">
        <v>7</v>
      </c>
      <c r="C2454" s="2">
        <v>5</v>
      </c>
      <c r="D2454" s="2">
        <v>2006</v>
      </c>
      <c r="E2454" s="2">
        <v>2006</v>
      </c>
      <c r="F2454" s="2">
        <v>1143</v>
      </c>
      <c r="G2454" s="2">
        <v>1</v>
      </c>
      <c r="H2454" s="2">
        <v>3</v>
      </c>
      <c r="I2454" s="2">
        <v>0</v>
      </c>
      <c r="J2454" s="2">
        <v>0</v>
      </c>
      <c r="K2454" s="2">
        <v>147000</v>
      </c>
      <c r="L2454" s="2" t="s">
        <v>13</v>
      </c>
      <c r="M2454" s="2" t="s">
        <v>25</v>
      </c>
      <c r="N2454" s="19" t="str">
        <f t="shared" si="0"/>
        <v>SMALL</v>
      </c>
    </row>
    <row r="2455" spans="1:14" ht="15.75" customHeight="1" x14ac:dyDescent="0.2">
      <c r="A2455" s="2">
        <v>7018</v>
      </c>
      <c r="B2455" s="2">
        <v>5</v>
      </c>
      <c r="C2455" s="2">
        <v>5</v>
      </c>
      <c r="D2455" s="2">
        <v>1979</v>
      </c>
      <c r="E2455" s="2">
        <v>1979</v>
      </c>
      <c r="F2455" s="2">
        <v>2228</v>
      </c>
      <c r="G2455" s="2">
        <v>2</v>
      </c>
      <c r="H2455" s="2">
        <v>6</v>
      </c>
      <c r="I2455" s="2">
        <v>0</v>
      </c>
      <c r="J2455" s="2">
        <v>2</v>
      </c>
      <c r="K2455" s="2">
        <v>147983</v>
      </c>
      <c r="L2455" s="2" t="s">
        <v>13</v>
      </c>
      <c r="M2455" s="2" t="s">
        <v>25</v>
      </c>
      <c r="N2455" s="19" t="str">
        <f t="shared" si="0"/>
        <v>SMALL</v>
      </c>
    </row>
    <row r="2456" spans="1:14" ht="15.75" customHeight="1" x14ac:dyDescent="0.2">
      <c r="A2456" s="2">
        <v>7040</v>
      </c>
      <c r="B2456" s="2">
        <v>5</v>
      </c>
      <c r="C2456" s="2">
        <v>5</v>
      </c>
      <c r="D2456" s="2">
        <v>1979</v>
      </c>
      <c r="E2456" s="2">
        <v>1979</v>
      </c>
      <c r="F2456" s="2">
        <v>1229</v>
      </c>
      <c r="G2456" s="2">
        <v>0</v>
      </c>
      <c r="H2456" s="2">
        <v>2</v>
      </c>
      <c r="I2456" s="2">
        <v>2</v>
      </c>
      <c r="J2456" s="2">
        <v>2</v>
      </c>
      <c r="K2456" s="2">
        <v>148325</v>
      </c>
      <c r="L2456" s="2" t="s">
        <v>13</v>
      </c>
      <c r="M2456" s="2" t="s">
        <v>25</v>
      </c>
      <c r="N2456" s="19" t="str">
        <f t="shared" si="0"/>
        <v>SMALL</v>
      </c>
    </row>
    <row r="2457" spans="1:14" ht="15.75" customHeight="1" x14ac:dyDescent="0.2">
      <c r="A2457" s="2">
        <v>12450</v>
      </c>
      <c r="B2457" s="2">
        <v>5</v>
      </c>
      <c r="C2457" s="2">
        <v>5</v>
      </c>
      <c r="D2457" s="2">
        <v>2003</v>
      </c>
      <c r="E2457" s="2">
        <v>2004</v>
      </c>
      <c r="F2457" s="2">
        <v>1094</v>
      </c>
      <c r="G2457" s="2">
        <v>1</v>
      </c>
      <c r="H2457" s="2">
        <v>3</v>
      </c>
      <c r="I2457" s="2">
        <v>0</v>
      </c>
      <c r="J2457" s="2">
        <v>2</v>
      </c>
      <c r="K2457" s="2">
        <v>149000</v>
      </c>
      <c r="L2457" s="2" t="s">
        <v>13</v>
      </c>
      <c r="M2457" s="2" t="s">
        <v>25</v>
      </c>
      <c r="N2457" s="19" t="str">
        <f t="shared" si="0"/>
        <v>BIG</v>
      </c>
    </row>
    <row r="2458" spans="1:14" ht="15.75" customHeight="1" x14ac:dyDescent="0.2">
      <c r="A2458" s="2">
        <v>9019</v>
      </c>
      <c r="B2458" s="2">
        <v>6</v>
      </c>
      <c r="C2458" s="2">
        <v>5</v>
      </c>
      <c r="D2458" s="2">
        <v>1994</v>
      </c>
      <c r="E2458" s="2">
        <v>1994</v>
      </c>
      <c r="F2458" s="2">
        <v>1320</v>
      </c>
      <c r="G2458" s="2">
        <v>2</v>
      </c>
      <c r="H2458" s="2">
        <v>3</v>
      </c>
      <c r="I2458" s="2">
        <v>0</v>
      </c>
      <c r="J2458" s="2">
        <v>2</v>
      </c>
      <c r="K2458" s="2">
        <v>150000</v>
      </c>
      <c r="L2458" s="2" t="s">
        <v>13</v>
      </c>
      <c r="M2458" s="2" t="s">
        <v>25</v>
      </c>
      <c r="N2458" s="19" t="str">
        <f t="shared" si="0"/>
        <v>SMALL</v>
      </c>
    </row>
    <row r="2459" spans="1:14" ht="15.75" customHeight="1" x14ac:dyDescent="0.2">
      <c r="A2459" s="2">
        <v>7175</v>
      </c>
      <c r="B2459" s="2">
        <v>6</v>
      </c>
      <c r="C2459" s="2">
        <v>5</v>
      </c>
      <c r="D2459" s="2">
        <v>1991</v>
      </c>
      <c r="E2459" s="2">
        <v>1991</v>
      </c>
      <c r="F2459" s="2">
        <v>1217</v>
      </c>
      <c r="G2459" s="2">
        <v>2</v>
      </c>
      <c r="H2459" s="2">
        <v>2</v>
      </c>
      <c r="I2459" s="2">
        <v>0</v>
      </c>
      <c r="J2459" s="2">
        <v>2</v>
      </c>
      <c r="K2459" s="2">
        <v>151000</v>
      </c>
      <c r="L2459" s="2" t="s">
        <v>13</v>
      </c>
      <c r="M2459" s="2" t="s">
        <v>25</v>
      </c>
      <c r="N2459" s="19" t="str">
        <f t="shared" si="0"/>
        <v>SMALL</v>
      </c>
    </row>
    <row r="2460" spans="1:14" ht="15.75" customHeight="1" x14ac:dyDescent="0.2">
      <c r="A2460" s="2">
        <v>9672</v>
      </c>
      <c r="B2460" s="2">
        <v>6</v>
      </c>
      <c r="C2460" s="2">
        <v>5</v>
      </c>
      <c r="D2460" s="2">
        <v>1984</v>
      </c>
      <c r="E2460" s="2">
        <v>1985</v>
      </c>
      <c r="F2460" s="2">
        <v>1097</v>
      </c>
      <c r="G2460" s="2">
        <v>2</v>
      </c>
      <c r="H2460" s="2">
        <v>3</v>
      </c>
      <c r="I2460" s="2">
        <v>0</v>
      </c>
      <c r="J2460" s="2">
        <v>2</v>
      </c>
      <c r="K2460" s="2">
        <v>152000</v>
      </c>
      <c r="L2460" s="2" t="s">
        <v>13</v>
      </c>
      <c r="M2460" s="2" t="s">
        <v>25</v>
      </c>
      <c r="N2460" s="19" t="str">
        <f t="shared" si="0"/>
        <v>BIG</v>
      </c>
    </row>
    <row r="2461" spans="1:14" ht="15.75" customHeight="1" x14ac:dyDescent="0.2">
      <c r="A2461" s="2">
        <v>7500</v>
      </c>
      <c r="B2461" s="2">
        <v>7</v>
      </c>
      <c r="C2461" s="2">
        <v>5</v>
      </c>
      <c r="D2461" s="2">
        <v>2006</v>
      </c>
      <c r="E2461" s="2">
        <v>2006</v>
      </c>
      <c r="F2461" s="2">
        <v>1141</v>
      </c>
      <c r="G2461" s="2">
        <v>1</v>
      </c>
      <c r="H2461" s="2">
        <v>3</v>
      </c>
      <c r="I2461" s="2">
        <v>0</v>
      </c>
      <c r="J2461" s="2">
        <v>2</v>
      </c>
      <c r="K2461" s="2">
        <v>152000</v>
      </c>
      <c r="L2461" s="2" t="s">
        <v>13</v>
      </c>
      <c r="M2461" s="2" t="s">
        <v>25</v>
      </c>
      <c r="N2461" s="19" t="str">
        <f t="shared" si="0"/>
        <v>SMALL</v>
      </c>
    </row>
    <row r="2462" spans="1:14" ht="15.75" customHeight="1" x14ac:dyDescent="0.2">
      <c r="A2462" s="2">
        <v>12450</v>
      </c>
      <c r="B2462" s="2">
        <v>5</v>
      </c>
      <c r="C2462" s="2">
        <v>5</v>
      </c>
      <c r="D2462" s="2">
        <v>2003</v>
      </c>
      <c r="E2462" s="2">
        <v>2004</v>
      </c>
      <c r="F2462" s="2">
        <v>1114</v>
      </c>
      <c r="G2462" s="2">
        <v>2</v>
      </c>
      <c r="H2462" s="2">
        <v>3</v>
      </c>
      <c r="I2462" s="2">
        <v>0</v>
      </c>
      <c r="J2462" s="2">
        <v>2</v>
      </c>
      <c r="K2462" s="2">
        <v>153000</v>
      </c>
      <c r="L2462" s="2" t="s">
        <v>13</v>
      </c>
      <c r="M2462" s="2" t="s">
        <v>25</v>
      </c>
      <c r="N2462" s="19" t="str">
        <f t="shared" si="0"/>
        <v>BIG</v>
      </c>
    </row>
    <row r="2463" spans="1:14" ht="15.75" customHeight="1" x14ac:dyDescent="0.2">
      <c r="A2463" s="2">
        <v>7018</v>
      </c>
      <c r="B2463" s="2">
        <v>5</v>
      </c>
      <c r="C2463" s="2">
        <v>5</v>
      </c>
      <c r="D2463" s="2">
        <v>1979</v>
      </c>
      <c r="E2463" s="2">
        <v>1979</v>
      </c>
      <c r="F2463" s="2">
        <v>1224</v>
      </c>
      <c r="G2463" s="2">
        <v>0</v>
      </c>
      <c r="H2463" s="2">
        <v>2</v>
      </c>
      <c r="I2463" s="2">
        <v>2</v>
      </c>
      <c r="J2463" s="2">
        <v>2</v>
      </c>
      <c r="K2463" s="2">
        <v>153337</v>
      </c>
      <c r="L2463" s="2" t="s">
        <v>13</v>
      </c>
      <c r="M2463" s="2" t="s">
        <v>25</v>
      </c>
      <c r="N2463" s="19" t="str">
        <f t="shared" si="0"/>
        <v>SMALL</v>
      </c>
    </row>
    <row r="2464" spans="1:14" ht="15.75" customHeight="1" x14ac:dyDescent="0.2">
      <c r="A2464" s="2">
        <v>7892</v>
      </c>
      <c r="B2464" s="2">
        <v>6</v>
      </c>
      <c r="C2464" s="2">
        <v>5</v>
      </c>
      <c r="D2464" s="2">
        <v>1993</v>
      </c>
      <c r="E2464" s="2">
        <v>1993</v>
      </c>
      <c r="F2464" s="2">
        <v>1199</v>
      </c>
      <c r="G2464" s="2">
        <v>2</v>
      </c>
      <c r="H2464" s="2">
        <v>2</v>
      </c>
      <c r="I2464" s="2">
        <v>0</v>
      </c>
      <c r="J2464" s="2">
        <v>2</v>
      </c>
      <c r="K2464" s="2">
        <v>153900</v>
      </c>
      <c r="L2464" s="2" t="s">
        <v>13</v>
      </c>
      <c r="M2464" s="2" t="s">
        <v>25</v>
      </c>
      <c r="N2464" s="19" t="str">
        <f t="shared" si="0"/>
        <v>SMALL</v>
      </c>
    </row>
    <row r="2465" spans="1:14" ht="15.75" customHeight="1" x14ac:dyDescent="0.2">
      <c r="A2465" s="2">
        <v>13695</v>
      </c>
      <c r="B2465" s="2">
        <v>6</v>
      </c>
      <c r="C2465" s="2">
        <v>5</v>
      </c>
      <c r="D2465" s="2">
        <v>2003</v>
      </c>
      <c r="E2465" s="2">
        <v>2004</v>
      </c>
      <c r="F2465" s="2">
        <v>1114</v>
      </c>
      <c r="G2465" s="2">
        <v>1</v>
      </c>
      <c r="H2465" s="2">
        <v>3</v>
      </c>
      <c r="I2465" s="2">
        <v>0</v>
      </c>
      <c r="J2465" s="2">
        <v>2</v>
      </c>
      <c r="K2465" s="2">
        <v>155000</v>
      </c>
      <c r="L2465" s="2" t="s">
        <v>13</v>
      </c>
      <c r="M2465" s="2" t="s">
        <v>25</v>
      </c>
      <c r="N2465" s="19" t="str">
        <f t="shared" si="0"/>
        <v>BIG</v>
      </c>
    </row>
    <row r="2466" spans="1:14" ht="15.75" customHeight="1" x14ac:dyDescent="0.2">
      <c r="A2466" s="2">
        <v>19255</v>
      </c>
      <c r="B2466" s="2">
        <v>6</v>
      </c>
      <c r="C2466" s="2">
        <v>5</v>
      </c>
      <c r="D2466" s="2">
        <v>1983</v>
      </c>
      <c r="E2466" s="2">
        <v>1983</v>
      </c>
      <c r="F2466" s="2">
        <v>1338</v>
      </c>
      <c r="G2466" s="2">
        <v>1</v>
      </c>
      <c r="H2466" s="2">
        <v>2</v>
      </c>
      <c r="I2466" s="2">
        <v>1</v>
      </c>
      <c r="J2466" s="2">
        <v>2</v>
      </c>
      <c r="K2466" s="2">
        <v>156500</v>
      </c>
      <c r="L2466" s="2" t="s">
        <v>13</v>
      </c>
      <c r="M2466" s="2" t="s">
        <v>25</v>
      </c>
      <c r="N2466" s="19" t="str">
        <f t="shared" si="0"/>
        <v>BIG</v>
      </c>
    </row>
    <row r="2467" spans="1:14" ht="15.75" customHeight="1" x14ac:dyDescent="0.2">
      <c r="A2467" s="2">
        <v>13072</v>
      </c>
      <c r="B2467" s="2">
        <v>6</v>
      </c>
      <c r="C2467" s="2">
        <v>5</v>
      </c>
      <c r="D2467" s="2">
        <v>2004</v>
      </c>
      <c r="E2467" s="2">
        <v>2004</v>
      </c>
      <c r="F2467" s="2">
        <v>1158</v>
      </c>
      <c r="G2467" s="2">
        <v>1</v>
      </c>
      <c r="H2467" s="2">
        <v>3</v>
      </c>
      <c r="I2467" s="2">
        <v>0</v>
      </c>
      <c r="J2467" s="2">
        <v>2</v>
      </c>
      <c r="K2467" s="2">
        <v>158000</v>
      </c>
      <c r="L2467" s="2" t="s">
        <v>13</v>
      </c>
      <c r="M2467" s="2" t="s">
        <v>25</v>
      </c>
      <c r="N2467" s="19" t="str">
        <f t="shared" si="0"/>
        <v>BIG</v>
      </c>
    </row>
    <row r="2468" spans="1:14" ht="15.75" customHeight="1" x14ac:dyDescent="0.2">
      <c r="A2468" s="2">
        <v>9605</v>
      </c>
      <c r="B2468" s="2">
        <v>7</v>
      </c>
      <c r="C2468" s="2">
        <v>6</v>
      </c>
      <c r="D2468" s="2">
        <v>2007</v>
      </c>
      <c r="E2468" s="2">
        <v>2007</v>
      </c>
      <c r="F2468" s="2">
        <v>1218</v>
      </c>
      <c r="G2468" s="2">
        <v>1</v>
      </c>
      <c r="H2468" s="2">
        <v>3</v>
      </c>
      <c r="I2468" s="2">
        <v>0</v>
      </c>
      <c r="J2468" s="2">
        <v>2</v>
      </c>
      <c r="K2468" s="2">
        <v>159000</v>
      </c>
      <c r="L2468" s="2" t="s">
        <v>13</v>
      </c>
      <c r="M2468" s="2" t="s">
        <v>25</v>
      </c>
      <c r="N2468" s="19" t="str">
        <f t="shared" si="0"/>
        <v>BIG</v>
      </c>
    </row>
    <row r="2469" spans="1:14" ht="15.75" customHeight="1" x14ac:dyDescent="0.2">
      <c r="A2469" s="2">
        <v>13072</v>
      </c>
      <c r="B2469" s="2">
        <v>7</v>
      </c>
      <c r="C2469" s="2">
        <v>5</v>
      </c>
      <c r="D2469" s="2">
        <v>2004</v>
      </c>
      <c r="E2469" s="2">
        <v>2005</v>
      </c>
      <c r="F2469" s="2">
        <v>1114</v>
      </c>
      <c r="G2469" s="2">
        <v>1</v>
      </c>
      <c r="H2469" s="2">
        <v>3</v>
      </c>
      <c r="I2469" s="2">
        <v>0</v>
      </c>
      <c r="J2469" s="2">
        <v>2</v>
      </c>
      <c r="K2469" s="2">
        <v>159000</v>
      </c>
      <c r="L2469" s="2" t="s">
        <v>13</v>
      </c>
      <c r="M2469" s="2" t="s">
        <v>25</v>
      </c>
      <c r="N2469" s="19" t="str">
        <f t="shared" si="0"/>
        <v>BIG</v>
      </c>
    </row>
    <row r="2470" spans="1:14" ht="15.75" customHeight="1" x14ac:dyDescent="0.2">
      <c r="A2470" s="2">
        <v>13695</v>
      </c>
      <c r="B2470" s="2">
        <v>5</v>
      </c>
      <c r="C2470" s="2">
        <v>5</v>
      </c>
      <c r="D2470" s="2">
        <v>2004</v>
      </c>
      <c r="E2470" s="2">
        <v>2004</v>
      </c>
      <c r="F2470" s="2">
        <v>1114</v>
      </c>
      <c r="G2470" s="2">
        <v>1</v>
      </c>
      <c r="H2470" s="2">
        <v>3</v>
      </c>
      <c r="I2470" s="2">
        <v>0</v>
      </c>
      <c r="J2470" s="2">
        <v>2</v>
      </c>
      <c r="K2470" s="2">
        <v>159000</v>
      </c>
      <c r="L2470" s="2" t="s">
        <v>13</v>
      </c>
      <c r="M2470" s="2" t="s">
        <v>25</v>
      </c>
      <c r="N2470" s="19" t="str">
        <f t="shared" si="0"/>
        <v>BIG</v>
      </c>
    </row>
    <row r="2471" spans="1:14" ht="15.75" customHeight="1" x14ac:dyDescent="0.2">
      <c r="A2471" s="2">
        <v>8250</v>
      </c>
      <c r="B2471" s="2">
        <v>6</v>
      </c>
      <c r="C2471" s="2">
        <v>7</v>
      </c>
      <c r="D2471" s="2">
        <v>1981</v>
      </c>
      <c r="E2471" s="2">
        <v>1981</v>
      </c>
      <c r="F2471" s="2">
        <v>1882</v>
      </c>
      <c r="G2471" s="2">
        <v>2</v>
      </c>
      <c r="H2471" s="2">
        <v>4</v>
      </c>
      <c r="I2471" s="2">
        <v>2</v>
      </c>
      <c r="J2471" s="2">
        <v>2</v>
      </c>
      <c r="K2471" s="2">
        <v>160000</v>
      </c>
      <c r="L2471" s="2" t="s">
        <v>13</v>
      </c>
      <c r="M2471" s="2" t="s">
        <v>25</v>
      </c>
      <c r="N2471" s="19" t="str">
        <f t="shared" si="0"/>
        <v>SMALL</v>
      </c>
    </row>
    <row r="2472" spans="1:14" ht="15.75" customHeight="1" x14ac:dyDescent="0.2">
      <c r="A2472" s="2">
        <v>10274</v>
      </c>
      <c r="B2472" s="2">
        <v>6</v>
      </c>
      <c r="C2472" s="2">
        <v>7</v>
      </c>
      <c r="D2472" s="2">
        <v>1986</v>
      </c>
      <c r="E2472" s="2">
        <v>1986</v>
      </c>
      <c r="F2472" s="2">
        <v>1400</v>
      </c>
      <c r="G2472" s="2">
        <v>2</v>
      </c>
      <c r="H2472" s="2">
        <v>3</v>
      </c>
      <c r="I2472" s="2">
        <v>0</v>
      </c>
      <c r="J2472" s="2">
        <v>2</v>
      </c>
      <c r="K2472" s="2">
        <v>162000</v>
      </c>
      <c r="L2472" s="2" t="s">
        <v>17</v>
      </c>
      <c r="M2472" s="2" t="s">
        <v>25</v>
      </c>
      <c r="N2472" s="19" t="str">
        <f t="shared" si="0"/>
        <v>BIG</v>
      </c>
    </row>
    <row r="2473" spans="1:14" ht="15.75" customHeight="1" x14ac:dyDescent="0.2">
      <c r="A2473" s="2">
        <v>10778</v>
      </c>
      <c r="B2473" s="2">
        <v>7</v>
      </c>
      <c r="C2473" s="2">
        <v>6</v>
      </c>
      <c r="D2473" s="2">
        <v>1990</v>
      </c>
      <c r="E2473" s="2">
        <v>1991</v>
      </c>
      <c r="F2473" s="2">
        <v>1061</v>
      </c>
      <c r="G2473" s="2">
        <v>1</v>
      </c>
      <c r="H2473" s="2">
        <v>1</v>
      </c>
      <c r="I2473" s="2">
        <v>0</v>
      </c>
      <c r="J2473" s="2">
        <v>2</v>
      </c>
      <c r="K2473" s="2">
        <v>162000</v>
      </c>
      <c r="L2473" s="2" t="s">
        <v>13</v>
      </c>
      <c r="M2473" s="2" t="s">
        <v>25</v>
      </c>
      <c r="N2473" s="19" t="str">
        <f t="shared" si="0"/>
        <v>BIG</v>
      </c>
    </row>
    <row r="2474" spans="1:14" ht="15.75" customHeight="1" x14ac:dyDescent="0.2">
      <c r="A2474" s="2">
        <v>8480</v>
      </c>
      <c r="B2474" s="2">
        <v>6</v>
      </c>
      <c r="C2474" s="2">
        <v>5</v>
      </c>
      <c r="D2474" s="2">
        <v>1993</v>
      </c>
      <c r="E2474" s="2">
        <v>1994</v>
      </c>
      <c r="F2474" s="2">
        <v>1680</v>
      </c>
      <c r="G2474" s="2">
        <v>2</v>
      </c>
      <c r="H2474" s="2">
        <v>3</v>
      </c>
      <c r="I2474" s="2">
        <v>0</v>
      </c>
      <c r="J2474" s="2">
        <v>2</v>
      </c>
      <c r="K2474" s="2">
        <v>163000</v>
      </c>
      <c r="L2474" s="2" t="s">
        <v>13</v>
      </c>
      <c r="M2474" s="2" t="s">
        <v>25</v>
      </c>
      <c r="N2474" s="19" t="str">
        <f t="shared" si="0"/>
        <v>SMALL</v>
      </c>
    </row>
    <row r="2475" spans="1:14" ht="15.75" customHeight="1" x14ac:dyDescent="0.2">
      <c r="A2475" s="2">
        <v>9260</v>
      </c>
      <c r="B2475" s="2">
        <v>7</v>
      </c>
      <c r="C2475" s="2">
        <v>5</v>
      </c>
      <c r="D2475" s="2">
        <v>2007</v>
      </c>
      <c r="E2475" s="2">
        <v>2007</v>
      </c>
      <c r="F2475" s="2">
        <v>1162</v>
      </c>
      <c r="G2475" s="2">
        <v>2</v>
      </c>
      <c r="H2475" s="2">
        <v>3</v>
      </c>
      <c r="I2475" s="2">
        <v>0</v>
      </c>
      <c r="J2475" s="2">
        <v>2</v>
      </c>
      <c r="K2475" s="2">
        <v>170000</v>
      </c>
      <c r="L2475" s="2" t="s">
        <v>13</v>
      </c>
      <c r="M2475" s="2" t="s">
        <v>25</v>
      </c>
      <c r="N2475" s="19" t="str">
        <f t="shared" si="0"/>
        <v>SMALL</v>
      </c>
    </row>
    <row r="2476" spans="1:14" ht="15.75" customHeight="1" x14ac:dyDescent="0.2">
      <c r="A2476" s="2">
        <v>8400</v>
      </c>
      <c r="B2476" s="2">
        <v>6</v>
      </c>
      <c r="C2476" s="2">
        <v>6</v>
      </c>
      <c r="D2476" s="2">
        <v>1980</v>
      </c>
      <c r="E2476" s="2">
        <v>1981</v>
      </c>
      <c r="F2476" s="2">
        <v>1564</v>
      </c>
      <c r="G2476" s="2">
        <v>2</v>
      </c>
      <c r="H2476" s="2">
        <v>3</v>
      </c>
      <c r="I2476" s="2">
        <v>1</v>
      </c>
      <c r="J2476" s="2">
        <v>2</v>
      </c>
      <c r="K2476" s="2">
        <v>171000</v>
      </c>
      <c r="L2476" s="2" t="s">
        <v>13</v>
      </c>
      <c r="M2476" s="2" t="s">
        <v>25</v>
      </c>
      <c r="N2476" s="19" t="str">
        <f t="shared" si="0"/>
        <v>SMALL</v>
      </c>
    </row>
    <row r="2477" spans="1:14" ht="15.75" customHeight="1" x14ac:dyDescent="0.2">
      <c r="A2477" s="2">
        <v>7703</v>
      </c>
      <c r="B2477" s="2">
        <v>6</v>
      </c>
      <c r="C2477" s="2">
        <v>6</v>
      </c>
      <c r="D2477" s="2">
        <v>1992</v>
      </c>
      <c r="E2477" s="2">
        <v>1992</v>
      </c>
      <c r="F2477" s="2">
        <v>1730</v>
      </c>
      <c r="G2477" s="2">
        <v>2</v>
      </c>
      <c r="H2477" s="2">
        <v>3</v>
      </c>
      <c r="I2477" s="2">
        <v>0</v>
      </c>
      <c r="J2477" s="2">
        <v>2</v>
      </c>
      <c r="K2477" s="2">
        <v>171500</v>
      </c>
      <c r="L2477" s="2" t="s">
        <v>17</v>
      </c>
      <c r="M2477" s="2" t="s">
        <v>25</v>
      </c>
      <c r="N2477" s="19" t="str">
        <f t="shared" si="0"/>
        <v>SMALL</v>
      </c>
    </row>
    <row r="2478" spans="1:14" ht="15.75" customHeight="1" x14ac:dyDescent="0.2">
      <c r="A2478" s="2">
        <v>7175</v>
      </c>
      <c r="B2478" s="2">
        <v>6</v>
      </c>
      <c r="C2478" s="2">
        <v>5</v>
      </c>
      <c r="D2478" s="2">
        <v>1990</v>
      </c>
      <c r="E2478" s="2">
        <v>1991</v>
      </c>
      <c r="F2478" s="2">
        <v>1398</v>
      </c>
      <c r="G2478" s="2">
        <v>2</v>
      </c>
      <c r="H2478" s="2">
        <v>2</v>
      </c>
      <c r="I2478" s="2">
        <v>0</v>
      </c>
      <c r="J2478" s="2">
        <v>2</v>
      </c>
      <c r="K2478" s="2">
        <v>172000</v>
      </c>
      <c r="L2478" s="2" t="s">
        <v>13</v>
      </c>
      <c r="M2478" s="2" t="s">
        <v>25</v>
      </c>
      <c r="N2478" s="19" t="str">
        <f t="shared" si="0"/>
        <v>SMALL</v>
      </c>
    </row>
    <row r="2479" spans="1:14" ht="15.75" customHeight="1" x14ac:dyDescent="0.2">
      <c r="A2479" s="2">
        <v>8366</v>
      </c>
      <c r="B2479" s="2">
        <v>6</v>
      </c>
      <c r="C2479" s="2">
        <v>5</v>
      </c>
      <c r="D2479" s="2">
        <v>2004</v>
      </c>
      <c r="E2479" s="2">
        <v>2004</v>
      </c>
      <c r="F2479" s="2">
        <v>1640</v>
      </c>
      <c r="G2479" s="2">
        <v>2</v>
      </c>
      <c r="H2479" s="2">
        <v>3</v>
      </c>
      <c r="I2479" s="2">
        <v>0</v>
      </c>
      <c r="J2479" s="2">
        <v>2</v>
      </c>
      <c r="K2479" s="2">
        <v>173000</v>
      </c>
      <c r="L2479" s="2" t="s">
        <v>13</v>
      </c>
      <c r="M2479" s="2" t="s">
        <v>25</v>
      </c>
      <c r="N2479" s="19" t="str">
        <f t="shared" si="0"/>
        <v>SMALL</v>
      </c>
    </row>
    <row r="2480" spans="1:14" ht="15.75" customHeight="1" x14ac:dyDescent="0.2">
      <c r="A2480" s="2">
        <v>8285</v>
      </c>
      <c r="B2480" s="2">
        <v>7</v>
      </c>
      <c r="C2480" s="2">
        <v>5</v>
      </c>
      <c r="D2480" s="2">
        <v>1992</v>
      </c>
      <c r="E2480" s="2">
        <v>1992</v>
      </c>
      <c r="F2480" s="2">
        <v>1737</v>
      </c>
      <c r="G2480" s="2">
        <v>2</v>
      </c>
      <c r="H2480" s="2">
        <v>3</v>
      </c>
      <c r="I2480" s="2">
        <v>0</v>
      </c>
      <c r="J2480" s="2">
        <v>2</v>
      </c>
      <c r="K2480" s="2">
        <v>175000</v>
      </c>
      <c r="L2480" s="2" t="s">
        <v>13</v>
      </c>
      <c r="M2480" s="2" t="s">
        <v>25</v>
      </c>
      <c r="N2480" s="19" t="str">
        <f t="shared" si="0"/>
        <v>SMALL</v>
      </c>
    </row>
    <row r="2481" spans="1:14" ht="15.75" customHeight="1" x14ac:dyDescent="0.2">
      <c r="A2481" s="2">
        <v>7153</v>
      </c>
      <c r="B2481" s="2">
        <v>6</v>
      </c>
      <c r="C2481" s="2">
        <v>5</v>
      </c>
      <c r="D2481" s="2">
        <v>1992</v>
      </c>
      <c r="E2481" s="2">
        <v>1992</v>
      </c>
      <c r="F2481" s="2">
        <v>1603</v>
      </c>
      <c r="G2481" s="2">
        <v>2</v>
      </c>
      <c r="H2481" s="2">
        <v>3</v>
      </c>
      <c r="I2481" s="2">
        <v>0</v>
      </c>
      <c r="J2481" s="2">
        <v>2</v>
      </c>
      <c r="K2481" s="2">
        <v>175900</v>
      </c>
      <c r="L2481" s="2" t="s">
        <v>17</v>
      </c>
      <c r="M2481" s="2" t="s">
        <v>25</v>
      </c>
      <c r="N2481" s="19" t="str">
        <f t="shared" si="0"/>
        <v>SMALL</v>
      </c>
    </row>
    <row r="2482" spans="1:14" ht="15.75" customHeight="1" x14ac:dyDescent="0.2">
      <c r="A2482" s="2">
        <v>9206</v>
      </c>
      <c r="B2482" s="2">
        <v>6</v>
      </c>
      <c r="C2482" s="2">
        <v>5</v>
      </c>
      <c r="D2482" s="2">
        <v>1985</v>
      </c>
      <c r="E2482" s="2">
        <v>1985</v>
      </c>
      <c r="F2482" s="2">
        <v>1732</v>
      </c>
      <c r="G2482" s="2">
        <v>2</v>
      </c>
      <c r="H2482" s="2">
        <v>3</v>
      </c>
      <c r="I2482" s="2">
        <v>1</v>
      </c>
      <c r="J2482" s="2">
        <v>2</v>
      </c>
      <c r="K2482" s="2">
        <v>178000</v>
      </c>
      <c r="L2482" s="2" t="s">
        <v>13</v>
      </c>
      <c r="M2482" s="2" t="s">
        <v>25</v>
      </c>
      <c r="N2482" s="19" t="str">
        <f t="shared" si="0"/>
        <v>SMALL</v>
      </c>
    </row>
    <row r="2483" spans="1:14" ht="15.75" customHeight="1" x14ac:dyDescent="0.2">
      <c r="A2483" s="2">
        <v>8450</v>
      </c>
      <c r="B2483" s="2">
        <v>7</v>
      </c>
      <c r="C2483" s="2">
        <v>5</v>
      </c>
      <c r="D2483" s="2">
        <v>2000</v>
      </c>
      <c r="E2483" s="2">
        <v>2001</v>
      </c>
      <c r="F2483" s="2">
        <v>1349</v>
      </c>
      <c r="G2483" s="2">
        <v>2</v>
      </c>
      <c r="H2483" s="2">
        <v>3</v>
      </c>
      <c r="I2483" s="2">
        <v>0</v>
      </c>
      <c r="J2483" s="2">
        <v>2</v>
      </c>
      <c r="K2483" s="2">
        <v>179000</v>
      </c>
      <c r="L2483" s="2" t="s">
        <v>13</v>
      </c>
      <c r="M2483" s="2" t="s">
        <v>25</v>
      </c>
      <c r="N2483" s="19" t="str">
        <f t="shared" si="0"/>
        <v>SMALL</v>
      </c>
    </row>
    <row r="2484" spans="1:14" ht="15.75" customHeight="1" x14ac:dyDescent="0.2">
      <c r="A2484" s="2">
        <v>7153</v>
      </c>
      <c r="B2484" s="2">
        <v>6</v>
      </c>
      <c r="C2484" s="2">
        <v>5</v>
      </c>
      <c r="D2484" s="2">
        <v>1991</v>
      </c>
      <c r="E2484" s="2">
        <v>1991</v>
      </c>
      <c r="F2484" s="2">
        <v>1294</v>
      </c>
      <c r="G2484" s="2">
        <v>2</v>
      </c>
      <c r="H2484" s="2">
        <v>3</v>
      </c>
      <c r="I2484" s="2">
        <v>0</v>
      </c>
      <c r="J2484" s="2">
        <v>2</v>
      </c>
      <c r="K2484" s="2">
        <v>179200</v>
      </c>
      <c r="L2484" s="2" t="s">
        <v>13</v>
      </c>
      <c r="M2484" s="2" t="s">
        <v>25</v>
      </c>
      <c r="N2484" s="19" t="str">
        <f t="shared" si="0"/>
        <v>SMALL</v>
      </c>
    </row>
    <row r="2485" spans="1:14" ht="15.75" customHeight="1" x14ac:dyDescent="0.2">
      <c r="A2485" s="2">
        <v>8012</v>
      </c>
      <c r="B2485" s="2">
        <v>6</v>
      </c>
      <c r="C2485" s="2">
        <v>5</v>
      </c>
      <c r="D2485" s="2">
        <v>1992</v>
      </c>
      <c r="E2485" s="2">
        <v>1992</v>
      </c>
      <c r="F2485" s="2">
        <v>1575</v>
      </c>
      <c r="G2485" s="2">
        <v>2</v>
      </c>
      <c r="H2485" s="2">
        <v>2</v>
      </c>
      <c r="I2485" s="2">
        <v>0</v>
      </c>
      <c r="J2485" s="2">
        <v>2</v>
      </c>
      <c r="K2485" s="2">
        <v>179200</v>
      </c>
      <c r="L2485" s="2" t="s">
        <v>13</v>
      </c>
      <c r="M2485" s="2" t="s">
        <v>25</v>
      </c>
      <c r="N2485" s="19" t="str">
        <f t="shared" si="0"/>
        <v>SMALL</v>
      </c>
    </row>
    <row r="2486" spans="1:14" ht="15.75" customHeight="1" x14ac:dyDescent="0.2">
      <c r="A2486" s="2">
        <v>10357</v>
      </c>
      <c r="B2486" s="2">
        <v>7</v>
      </c>
      <c r="C2486" s="2">
        <v>5</v>
      </c>
      <c r="D2486" s="2">
        <v>1990</v>
      </c>
      <c r="E2486" s="2">
        <v>1991</v>
      </c>
      <c r="F2486" s="2">
        <v>1442</v>
      </c>
      <c r="G2486" s="2">
        <v>2</v>
      </c>
      <c r="H2486" s="2">
        <v>3</v>
      </c>
      <c r="I2486" s="2">
        <v>1</v>
      </c>
      <c r="J2486" s="2">
        <v>2</v>
      </c>
      <c r="K2486" s="2">
        <v>179900</v>
      </c>
      <c r="L2486" s="2" t="s">
        <v>13</v>
      </c>
      <c r="M2486" s="2" t="s">
        <v>25</v>
      </c>
      <c r="N2486" s="19" t="str">
        <f t="shared" si="0"/>
        <v>BIG</v>
      </c>
    </row>
    <row r="2487" spans="1:14" ht="15.75" customHeight="1" x14ac:dyDescent="0.2">
      <c r="A2487" s="2">
        <v>11200</v>
      </c>
      <c r="B2487" s="2">
        <v>6</v>
      </c>
      <c r="C2487" s="2">
        <v>5</v>
      </c>
      <c r="D2487" s="2">
        <v>1985</v>
      </c>
      <c r="E2487" s="2">
        <v>1985</v>
      </c>
      <c r="F2487" s="2">
        <v>1298</v>
      </c>
      <c r="G2487" s="2">
        <v>2</v>
      </c>
      <c r="H2487" s="2">
        <v>3</v>
      </c>
      <c r="I2487" s="2">
        <v>1</v>
      </c>
      <c r="J2487" s="2">
        <v>2</v>
      </c>
      <c r="K2487" s="2">
        <v>180000</v>
      </c>
      <c r="L2487" s="2" t="s">
        <v>13</v>
      </c>
      <c r="M2487" s="2" t="s">
        <v>25</v>
      </c>
      <c r="N2487" s="19" t="str">
        <f t="shared" si="0"/>
        <v>BIG</v>
      </c>
    </row>
    <row r="2488" spans="1:14" ht="15.75" customHeight="1" x14ac:dyDescent="0.2">
      <c r="A2488" s="2">
        <v>11920</v>
      </c>
      <c r="B2488" s="2">
        <v>7</v>
      </c>
      <c r="C2488" s="2">
        <v>5</v>
      </c>
      <c r="D2488" s="2">
        <v>2004</v>
      </c>
      <c r="E2488" s="2">
        <v>2004</v>
      </c>
      <c r="F2488" s="2">
        <v>1659</v>
      </c>
      <c r="G2488" s="2">
        <v>2</v>
      </c>
      <c r="H2488" s="2">
        <v>3</v>
      </c>
      <c r="I2488" s="2">
        <v>0</v>
      </c>
      <c r="J2488" s="2">
        <v>2</v>
      </c>
      <c r="K2488" s="2">
        <v>181000</v>
      </c>
      <c r="L2488" s="2" t="s">
        <v>13</v>
      </c>
      <c r="M2488" s="2" t="s">
        <v>25</v>
      </c>
      <c r="N2488" s="19" t="str">
        <f t="shared" si="0"/>
        <v>BIG</v>
      </c>
    </row>
    <row r="2489" spans="1:14" ht="15.75" customHeight="1" x14ac:dyDescent="0.2">
      <c r="A2489" s="2">
        <v>7441</v>
      </c>
      <c r="B2489" s="2">
        <v>7</v>
      </c>
      <c r="C2489" s="2">
        <v>5</v>
      </c>
      <c r="D2489" s="2">
        <v>2006</v>
      </c>
      <c r="E2489" s="2">
        <v>2006</v>
      </c>
      <c r="F2489" s="2">
        <v>1486</v>
      </c>
      <c r="G2489" s="2">
        <v>2</v>
      </c>
      <c r="H2489" s="2">
        <v>3</v>
      </c>
      <c r="I2489" s="2">
        <v>0</v>
      </c>
      <c r="J2489" s="2">
        <v>2</v>
      </c>
      <c r="K2489" s="2">
        <v>181000</v>
      </c>
      <c r="L2489" s="2" t="s">
        <v>13</v>
      </c>
      <c r="M2489" s="2" t="s">
        <v>25</v>
      </c>
      <c r="N2489" s="19" t="str">
        <f t="shared" si="0"/>
        <v>SMALL</v>
      </c>
    </row>
    <row r="2490" spans="1:14" ht="15.75" customHeight="1" x14ac:dyDescent="0.2">
      <c r="A2490" s="2">
        <v>8453</v>
      </c>
      <c r="B2490" s="2">
        <v>6</v>
      </c>
      <c r="C2490" s="2">
        <v>5</v>
      </c>
      <c r="D2490" s="2">
        <v>1995</v>
      </c>
      <c r="E2490" s="2">
        <v>1995</v>
      </c>
      <c r="F2490" s="2">
        <v>1609</v>
      </c>
      <c r="G2490" s="2">
        <v>2</v>
      </c>
      <c r="H2490" s="2">
        <v>3</v>
      </c>
      <c r="I2490" s="2">
        <v>0</v>
      </c>
      <c r="J2490" s="2">
        <v>2</v>
      </c>
      <c r="K2490" s="2">
        <v>182000</v>
      </c>
      <c r="L2490" s="2" t="s">
        <v>13</v>
      </c>
      <c r="M2490" s="2" t="s">
        <v>25</v>
      </c>
      <c r="N2490" s="19" t="str">
        <f t="shared" si="0"/>
        <v>SMALL</v>
      </c>
    </row>
    <row r="2491" spans="1:14" ht="15.75" customHeight="1" x14ac:dyDescent="0.2">
      <c r="A2491" s="2">
        <v>9109</v>
      </c>
      <c r="B2491" s="2">
        <v>7</v>
      </c>
      <c r="C2491" s="2">
        <v>5</v>
      </c>
      <c r="D2491" s="2">
        <v>1994</v>
      </c>
      <c r="E2491" s="2">
        <v>1994</v>
      </c>
      <c r="F2491" s="2">
        <v>1540</v>
      </c>
      <c r="G2491" s="2">
        <v>2</v>
      </c>
      <c r="H2491" s="2">
        <v>3</v>
      </c>
      <c r="I2491" s="2">
        <v>0</v>
      </c>
      <c r="J2491" s="2">
        <v>2</v>
      </c>
      <c r="K2491" s="2">
        <v>184000</v>
      </c>
      <c r="L2491" s="2" t="s">
        <v>13</v>
      </c>
      <c r="M2491" s="2" t="s">
        <v>25</v>
      </c>
      <c r="N2491" s="19" t="str">
        <f t="shared" si="0"/>
        <v>SMALL</v>
      </c>
    </row>
    <row r="2492" spans="1:14" ht="15.75" customHeight="1" x14ac:dyDescent="0.2">
      <c r="A2492" s="2">
        <v>7800</v>
      </c>
      <c r="B2492" s="2">
        <v>7</v>
      </c>
      <c r="C2492" s="2">
        <v>5</v>
      </c>
      <c r="D2492" s="2">
        <v>2005</v>
      </c>
      <c r="E2492" s="2">
        <v>2005</v>
      </c>
      <c r="F2492" s="2">
        <v>1686</v>
      </c>
      <c r="G2492" s="2">
        <v>2</v>
      </c>
      <c r="H2492" s="2">
        <v>3</v>
      </c>
      <c r="I2492" s="2">
        <v>0</v>
      </c>
      <c r="J2492" s="2">
        <v>2</v>
      </c>
      <c r="K2492" s="2">
        <v>184000</v>
      </c>
      <c r="L2492" s="2" t="s">
        <v>13</v>
      </c>
      <c r="M2492" s="2" t="s">
        <v>25</v>
      </c>
      <c r="N2492" s="19" t="str">
        <f t="shared" si="0"/>
        <v>SMALL</v>
      </c>
    </row>
    <row r="2493" spans="1:14" ht="15.75" customHeight="1" x14ac:dyDescent="0.2">
      <c r="A2493" s="2">
        <v>10083</v>
      </c>
      <c r="B2493" s="2">
        <v>7</v>
      </c>
      <c r="C2493" s="2">
        <v>5</v>
      </c>
      <c r="D2493" s="2">
        <v>2003</v>
      </c>
      <c r="E2493" s="2">
        <v>2003</v>
      </c>
      <c r="F2493" s="2">
        <v>1200</v>
      </c>
      <c r="G2493" s="2">
        <v>2</v>
      </c>
      <c r="H2493" s="2">
        <v>2</v>
      </c>
      <c r="I2493" s="2">
        <v>0</v>
      </c>
      <c r="J2493" s="2">
        <v>2</v>
      </c>
      <c r="K2493" s="2">
        <v>184900</v>
      </c>
      <c r="L2493" s="2" t="s">
        <v>13</v>
      </c>
      <c r="M2493" s="2" t="s">
        <v>25</v>
      </c>
      <c r="N2493" s="19" t="str">
        <f t="shared" si="0"/>
        <v>BIG</v>
      </c>
    </row>
    <row r="2494" spans="1:14" ht="15.75" customHeight="1" x14ac:dyDescent="0.2">
      <c r="A2494" s="2">
        <v>7632</v>
      </c>
      <c r="B2494" s="2">
        <v>7</v>
      </c>
      <c r="C2494" s="2">
        <v>5</v>
      </c>
      <c r="D2494" s="2">
        <v>2005</v>
      </c>
      <c r="E2494" s="2">
        <v>2005</v>
      </c>
      <c r="F2494" s="2">
        <v>1585</v>
      </c>
      <c r="G2494" s="2">
        <v>2</v>
      </c>
      <c r="H2494" s="2">
        <v>3</v>
      </c>
      <c r="I2494" s="2">
        <v>0</v>
      </c>
      <c r="J2494" s="2">
        <v>2</v>
      </c>
      <c r="K2494" s="2">
        <v>184900</v>
      </c>
      <c r="L2494" s="2" t="s">
        <v>13</v>
      </c>
      <c r="M2494" s="2" t="s">
        <v>25</v>
      </c>
      <c r="N2494" s="19" t="str">
        <f t="shared" si="0"/>
        <v>SMALL</v>
      </c>
    </row>
    <row r="2495" spans="1:14" ht="15.75" customHeight="1" x14ac:dyDescent="0.2">
      <c r="A2495" s="2">
        <v>11024</v>
      </c>
      <c r="B2495" s="2">
        <v>7</v>
      </c>
      <c r="C2495" s="2">
        <v>5</v>
      </c>
      <c r="D2495" s="2">
        <v>2005</v>
      </c>
      <c r="E2495" s="2">
        <v>2006</v>
      </c>
      <c r="F2495" s="2">
        <v>1400</v>
      </c>
      <c r="G2495" s="2">
        <v>2</v>
      </c>
      <c r="H2495" s="2">
        <v>3</v>
      </c>
      <c r="I2495" s="2">
        <v>0</v>
      </c>
      <c r="J2495" s="2">
        <v>2</v>
      </c>
      <c r="K2495" s="2">
        <v>186800</v>
      </c>
      <c r="L2495" s="2" t="s">
        <v>13</v>
      </c>
      <c r="M2495" s="2" t="s">
        <v>25</v>
      </c>
      <c r="N2495" s="19" t="str">
        <f t="shared" si="0"/>
        <v>BIG</v>
      </c>
    </row>
    <row r="2496" spans="1:14" ht="15.75" customHeight="1" x14ac:dyDescent="0.2">
      <c r="A2496" s="2">
        <v>9291</v>
      </c>
      <c r="B2496" s="2">
        <v>6</v>
      </c>
      <c r="C2496" s="2">
        <v>5</v>
      </c>
      <c r="D2496" s="2">
        <v>1993</v>
      </c>
      <c r="E2496" s="2">
        <v>1993</v>
      </c>
      <c r="F2496" s="2">
        <v>1710</v>
      </c>
      <c r="G2496" s="2">
        <v>2</v>
      </c>
      <c r="H2496" s="2">
        <v>3</v>
      </c>
      <c r="I2496" s="2">
        <v>0</v>
      </c>
      <c r="J2496" s="2">
        <v>2</v>
      </c>
      <c r="K2496" s="2">
        <v>187000</v>
      </c>
      <c r="L2496" s="2" t="s">
        <v>13</v>
      </c>
      <c r="M2496" s="2" t="s">
        <v>25</v>
      </c>
      <c r="N2496" s="19" t="str">
        <f t="shared" si="0"/>
        <v>SMALL</v>
      </c>
    </row>
    <row r="2497" spans="1:14" ht="15.75" customHeight="1" x14ac:dyDescent="0.2">
      <c r="A2497" s="2">
        <v>8304</v>
      </c>
      <c r="B2497" s="2">
        <v>6</v>
      </c>
      <c r="C2497" s="2">
        <v>5</v>
      </c>
      <c r="D2497" s="2">
        <v>1997</v>
      </c>
      <c r="E2497" s="2">
        <v>1998</v>
      </c>
      <c r="F2497" s="2">
        <v>1837</v>
      </c>
      <c r="G2497" s="2">
        <v>2</v>
      </c>
      <c r="H2497" s="2">
        <v>3</v>
      </c>
      <c r="I2497" s="2">
        <v>0</v>
      </c>
      <c r="J2497" s="2">
        <v>2</v>
      </c>
      <c r="K2497" s="2">
        <v>187000</v>
      </c>
      <c r="L2497" s="2" t="s">
        <v>13</v>
      </c>
      <c r="M2497" s="2" t="s">
        <v>25</v>
      </c>
      <c r="N2497" s="19" t="str">
        <f t="shared" si="0"/>
        <v>SMALL</v>
      </c>
    </row>
    <row r="2498" spans="1:14" ht="15.75" customHeight="1" x14ac:dyDescent="0.2">
      <c r="A2498" s="2">
        <v>10110</v>
      </c>
      <c r="B2498" s="2">
        <v>6</v>
      </c>
      <c r="C2498" s="2">
        <v>5</v>
      </c>
      <c r="D2498" s="2">
        <v>2003</v>
      </c>
      <c r="E2498" s="2">
        <v>2003</v>
      </c>
      <c r="F2498" s="2">
        <v>1696</v>
      </c>
      <c r="G2498" s="2">
        <v>2</v>
      </c>
      <c r="H2498" s="2">
        <v>3</v>
      </c>
      <c r="I2498" s="2">
        <v>0</v>
      </c>
      <c r="J2498" s="2">
        <v>2</v>
      </c>
      <c r="K2498" s="2">
        <v>188000</v>
      </c>
      <c r="L2498" s="2" t="s">
        <v>13</v>
      </c>
      <c r="M2498" s="2" t="s">
        <v>25</v>
      </c>
      <c r="N2498" s="19" t="str">
        <f t="shared" si="0"/>
        <v>BIG</v>
      </c>
    </row>
    <row r="2499" spans="1:14" ht="15.75" customHeight="1" x14ac:dyDescent="0.2">
      <c r="A2499" s="2">
        <v>11218</v>
      </c>
      <c r="B2499" s="2">
        <v>6</v>
      </c>
      <c r="C2499" s="2">
        <v>5</v>
      </c>
      <c r="D2499" s="2">
        <v>1992</v>
      </c>
      <c r="E2499" s="2">
        <v>1992</v>
      </c>
      <c r="F2499" s="2">
        <v>1845</v>
      </c>
      <c r="G2499" s="2">
        <v>2</v>
      </c>
      <c r="H2499" s="2">
        <v>3</v>
      </c>
      <c r="I2499" s="2">
        <v>1</v>
      </c>
      <c r="J2499" s="2">
        <v>2</v>
      </c>
      <c r="K2499" s="2">
        <v>189000</v>
      </c>
      <c r="L2499" s="2" t="s">
        <v>13</v>
      </c>
      <c r="M2499" s="2" t="s">
        <v>25</v>
      </c>
      <c r="N2499" s="19" t="str">
        <f t="shared" si="0"/>
        <v>BIG</v>
      </c>
    </row>
    <row r="2500" spans="1:14" ht="15.75" customHeight="1" x14ac:dyDescent="0.2">
      <c r="A2500" s="2">
        <v>8529</v>
      </c>
      <c r="B2500" s="2">
        <v>7</v>
      </c>
      <c r="C2500" s="2">
        <v>5</v>
      </c>
      <c r="D2500" s="2">
        <v>2001</v>
      </c>
      <c r="E2500" s="2">
        <v>2001</v>
      </c>
      <c r="F2500" s="2">
        <v>1434</v>
      </c>
      <c r="G2500" s="2">
        <v>2</v>
      </c>
      <c r="H2500" s="2">
        <v>3</v>
      </c>
      <c r="I2500" s="2">
        <v>1</v>
      </c>
      <c r="J2500" s="2">
        <v>2</v>
      </c>
      <c r="K2500" s="2">
        <v>189000</v>
      </c>
      <c r="L2500" s="2" t="s">
        <v>13</v>
      </c>
      <c r="M2500" s="2" t="s">
        <v>25</v>
      </c>
      <c r="N2500" s="19" t="str">
        <f t="shared" si="0"/>
        <v>SMALL</v>
      </c>
    </row>
    <row r="2501" spans="1:14" ht="15.75" customHeight="1" x14ac:dyDescent="0.2">
      <c r="A2501" s="2">
        <v>14565</v>
      </c>
      <c r="B2501" s="2">
        <v>7</v>
      </c>
      <c r="C2501" s="2">
        <v>5</v>
      </c>
      <c r="D2501" s="2">
        <v>1994</v>
      </c>
      <c r="E2501" s="2">
        <v>1995</v>
      </c>
      <c r="F2501" s="2">
        <v>1657</v>
      </c>
      <c r="G2501" s="2">
        <v>2</v>
      </c>
      <c r="H2501" s="2">
        <v>3</v>
      </c>
      <c r="I2501" s="2">
        <v>0</v>
      </c>
      <c r="J2501" s="2">
        <v>2</v>
      </c>
      <c r="K2501" s="2">
        <v>189000</v>
      </c>
      <c r="L2501" s="2" t="s">
        <v>13</v>
      </c>
      <c r="M2501" s="2" t="s">
        <v>25</v>
      </c>
      <c r="N2501" s="19" t="str">
        <f t="shared" si="0"/>
        <v>BIG</v>
      </c>
    </row>
    <row r="2502" spans="1:14" ht="15.75" customHeight="1" x14ac:dyDescent="0.2">
      <c r="A2502" s="2">
        <v>8450</v>
      </c>
      <c r="B2502" s="2">
        <v>6</v>
      </c>
      <c r="C2502" s="2">
        <v>5</v>
      </c>
      <c r="D2502" s="2">
        <v>2001</v>
      </c>
      <c r="E2502" s="2">
        <v>2001</v>
      </c>
      <c r="F2502" s="2">
        <v>1677</v>
      </c>
      <c r="G2502" s="2">
        <v>2</v>
      </c>
      <c r="H2502" s="2">
        <v>3</v>
      </c>
      <c r="I2502" s="2">
        <v>0</v>
      </c>
      <c r="J2502" s="2">
        <v>2</v>
      </c>
      <c r="K2502" s="2">
        <v>190500</v>
      </c>
      <c r="L2502" s="2" t="s">
        <v>13</v>
      </c>
      <c r="M2502" s="2" t="s">
        <v>25</v>
      </c>
      <c r="N2502" s="19" t="str">
        <f t="shared" si="0"/>
        <v>SMALL</v>
      </c>
    </row>
    <row r="2503" spans="1:14" ht="15.75" customHeight="1" x14ac:dyDescent="0.2">
      <c r="A2503" s="2">
        <v>11613</v>
      </c>
      <c r="B2503" s="2">
        <v>6</v>
      </c>
      <c r="C2503" s="2">
        <v>5</v>
      </c>
      <c r="D2503" s="2">
        <v>1993</v>
      </c>
      <c r="E2503" s="2">
        <v>1997</v>
      </c>
      <c r="F2503" s="2">
        <v>1820</v>
      </c>
      <c r="G2503" s="2">
        <v>2</v>
      </c>
      <c r="H2503" s="2">
        <v>3</v>
      </c>
      <c r="I2503" s="2">
        <v>0</v>
      </c>
      <c r="J2503" s="2">
        <v>2</v>
      </c>
      <c r="K2503" s="2">
        <v>191750</v>
      </c>
      <c r="L2503" s="2" t="s">
        <v>13</v>
      </c>
      <c r="M2503" s="2" t="s">
        <v>25</v>
      </c>
      <c r="N2503" s="19" t="str">
        <f t="shared" si="0"/>
        <v>BIG</v>
      </c>
    </row>
    <row r="2504" spans="1:14" ht="15.75" customHeight="1" x14ac:dyDescent="0.2">
      <c r="A2504" s="2">
        <v>12774</v>
      </c>
      <c r="B2504" s="2">
        <v>7</v>
      </c>
      <c r="C2504" s="2">
        <v>5</v>
      </c>
      <c r="D2504" s="2">
        <v>2003</v>
      </c>
      <c r="E2504" s="2">
        <v>2004</v>
      </c>
      <c r="F2504" s="2">
        <v>1663</v>
      </c>
      <c r="G2504" s="2">
        <v>2</v>
      </c>
      <c r="H2504" s="2">
        <v>3</v>
      </c>
      <c r="I2504" s="2">
        <v>0</v>
      </c>
      <c r="J2504" s="2">
        <v>2</v>
      </c>
      <c r="K2504" s="2">
        <v>192500</v>
      </c>
      <c r="L2504" s="2" t="s">
        <v>13</v>
      </c>
      <c r="M2504" s="2" t="s">
        <v>25</v>
      </c>
      <c r="N2504" s="19" t="str">
        <f t="shared" si="0"/>
        <v>BIG</v>
      </c>
    </row>
    <row r="2505" spans="1:14" ht="15.75" customHeight="1" x14ac:dyDescent="0.2">
      <c r="A2505" s="2">
        <v>10628</v>
      </c>
      <c r="B2505" s="2">
        <v>7</v>
      </c>
      <c r="C2505" s="2">
        <v>5</v>
      </c>
      <c r="D2505" s="2">
        <v>2004</v>
      </c>
      <c r="E2505" s="2">
        <v>2004</v>
      </c>
      <c r="F2505" s="2">
        <v>1812</v>
      </c>
      <c r="G2505" s="2">
        <v>2</v>
      </c>
      <c r="H2505" s="2">
        <v>3</v>
      </c>
      <c r="I2505" s="2">
        <v>0</v>
      </c>
      <c r="J2505" s="2">
        <v>2</v>
      </c>
      <c r="K2505" s="2">
        <v>193000</v>
      </c>
      <c r="L2505" s="2" t="s">
        <v>13</v>
      </c>
      <c r="M2505" s="2" t="s">
        <v>25</v>
      </c>
      <c r="N2505" s="19" t="str">
        <f t="shared" si="0"/>
        <v>BIG</v>
      </c>
    </row>
    <row r="2506" spans="1:14" ht="15.75" customHeight="1" x14ac:dyDescent="0.2">
      <c r="A2506" s="2">
        <v>8012</v>
      </c>
      <c r="B2506" s="2">
        <v>6</v>
      </c>
      <c r="C2506" s="2">
        <v>5</v>
      </c>
      <c r="D2506" s="2">
        <v>1993</v>
      </c>
      <c r="E2506" s="2">
        <v>1994</v>
      </c>
      <c r="F2506" s="2">
        <v>1617</v>
      </c>
      <c r="G2506" s="2">
        <v>2</v>
      </c>
      <c r="H2506" s="2">
        <v>2</v>
      </c>
      <c r="I2506" s="2">
        <v>1</v>
      </c>
      <c r="J2506" s="2">
        <v>2</v>
      </c>
      <c r="K2506" s="2">
        <v>193000</v>
      </c>
      <c r="L2506" s="2" t="s">
        <v>13</v>
      </c>
      <c r="M2506" s="2" t="s">
        <v>25</v>
      </c>
      <c r="N2506" s="19" t="str">
        <f t="shared" si="0"/>
        <v>SMALL</v>
      </c>
    </row>
    <row r="2507" spans="1:14" ht="15.75" customHeight="1" x14ac:dyDescent="0.2">
      <c r="A2507" s="2">
        <v>8125</v>
      </c>
      <c r="B2507" s="2">
        <v>6</v>
      </c>
      <c r="C2507" s="2">
        <v>5</v>
      </c>
      <c r="D2507" s="2">
        <v>1994</v>
      </c>
      <c r="E2507" s="2">
        <v>1998</v>
      </c>
      <c r="F2507" s="2">
        <v>1679</v>
      </c>
      <c r="G2507" s="2">
        <v>2</v>
      </c>
      <c r="H2507" s="2">
        <v>3</v>
      </c>
      <c r="I2507" s="2">
        <v>1</v>
      </c>
      <c r="J2507" s="2">
        <v>2</v>
      </c>
      <c r="K2507" s="2">
        <v>193500</v>
      </c>
      <c r="L2507" s="2" t="s">
        <v>13</v>
      </c>
      <c r="M2507" s="2" t="s">
        <v>25</v>
      </c>
      <c r="N2507" s="19" t="str">
        <f t="shared" si="0"/>
        <v>SMALL</v>
      </c>
    </row>
    <row r="2508" spans="1:14" ht="15.75" customHeight="1" x14ac:dyDescent="0.2">
      <c r="A2508" s="2">
        <v>9453</v>
      </c>
      <c r="B2508" s="2">
        <v>7</v>
      </c>
      <c r="C2508" s="2">
        <v>7</v>
      </c>
      <c r="D2508" s="2">
        <v>1993</v>
      </c>
      <c r="E2508" s="2">
        <v>2003</v>
      </c>
      <c r="F2508" s="2">
        <v>1744</v>
      </c>
      <c r="G2508" s="2">
        <v>2</v>
      </c>
      <c r="H2508" s="2">
        <v>3</v>
      </c>
      <c r="I2508" s="2">
        <v>0</v>
      </c>
      <c r="J2508" s="2">
        <v>2</v>
      </c>
      <c r="K2508" s="2">
        <v>194500</v>
      </c>
      <c r="L2508" s="2" t="s">
        <v>13</v>
      </c>
      <c r="M2508" s="2" t="s">
        <v>25</v>
      </c>
      <c r="N2508" s="19" t="str">
        <f t="shared" si="0"/>
        <v>BIG</v>
      </c>
    </row>
    <row r="2509" spans="1:14" ht="15.75" customHeight="1" x14ac:dyDescent="0.2">
      <c r="A2509" s="2">
        <v>8462</v>
      </c>
      <c r="B2509" s="2">
        <v>6</v>
      </c>
      <c r="C2509" s="2">
        <v>5</v>
      </c>
      <c r="D2509" s="2">
        <v>1994</v>
      </c>
      <c r="E2509" s="2">
        <v>1994</v>
      </c>
      <c r="F2509" s="2">
        <v>1721</v>
      </c>
      <c r="G2509" s="2">
        <v>2</v>
      </c>
      <c r="H2509" s="2">
        <v>3</v>
      </c>
      <c r="I2509" s="2">
        <v>0</v>
      </c>
      <c r="J2509" s="2">
        <v>2</v>
      </c>
      <c r="K2509" s="2">
        <v>201000</v>
      </c>
      <c r="L2509" s="2" t="s">
        <v>17</v>
      </c>
      <c r="M2509" s="2" t="s">
        <v>25</v>
      </c>
      <c r="N2509" s="19" t="str">
        <f t="shared" si="0"/>
        <v>SMALL</v>
      </c>
    </row>
    <row r="2510" spans="1:14" ht="15.75" customHeight="1" x14ac:dyDescent="0.2">
      <c r="A2510" s="2">
        <v>10141</v>
      </c>
      <c r="B2510" s="2">
        <v>8</v>
      </c>
      <c r="C2510" s="2">
        <v>5</v>
      </c>
      <c r="D2510" s="2">
        <v>2004</v>
      </c>
      <c r="E2510" s="2">
        <v>2004</v>
      </c>
      <c r="F2510" s="2">
        <v>1512</v>
      </c>
      <c r="G2510" s="2">
        <v>2</v>
      </c>
      <c r="H2510" s="2">
        <v>3</v>
      </c>
      <c r="I2510" s="2">
        <v>0</v>
      </c>
      <c r="J2510" s="2">
        <v>3</v>
      </c>
      <c r="K2510" s="2">
        <v>203000</v>
      </c>
      <c r="L2510" s="2" t="s">
        <v>13</v>
      </c>
      <c r="M2510" s="2" t="s">
        <v>25</v>
      </c>
      <c r="N2510" s="19" t="str">
        <f t="shared" si="0"/>
        <v>BIG</v>
      </c>
    </row>
    <row r="2511" spans="1:14" ht="15.75" customHeight="1" x14ac:dyDescent="0.2">
      <c r="A2511" s="2">
        <v>8880</v>
      </c>
      <c r="B2511" s="2">
        <v>7</v>
      </c>
      <c r="C2511" s="2">
        <v>5</v>
      </c>
      <c r="D2511" s="2">
        <v>1994</v>
      </c>
      <c r="E2511" s="2">
        <v>2002</v>
      </c>
      <c r="F2511" s="2">
        <v>2110</v>
      </c>
      <c r="G2511" s="2">
        <v>2</v>
      </c>
      <c r="H2511" s="2">
        <v>3</v>
      </c>
      <c r="I2511" s="2">
        <v>2</v>
      </c>
      <c r="J2511" s="2">
        <v>2</v>
      </c>
      <c r="K2511" s="2">
        <v>205000</v>
      </c>
      <c r="L2511" s="2" t="s">
        <v>13</v>
      </c>
      <c r="M2511" s="2" t="s">
        <v>25</v>
      </c>
      <c r="N2511" s="19" t="str">
        <f t="shared" si="0"/>
        <v>SMALL</v>
      </c>
    </row>
    <row r="2512" spans="1:14" ht="15.75" customHeight="1" x14ac:dyDescent="0.2">
      <c r="A2512" s="2">
        <v>8883</v>
      </c>
      <c r="B2512" s="2">
        <v>7</v>
      </c>
      <c r="C2512" s="2">
        <v>5</v>
      </c>
      <c r="D2512" s="2">
        <v>1988</v>
      </c>
      <c r="E2512" s="2">
        <v>1988</v>
      </c>
      <c r="F2512" s="2">
        <v>1873</v>
      </c>
      <c r="G2512" s="2">
        <v>2</v>
      </c>
      <c r="H2512" s="2">
        <v>3</v>
      </c>
      <c r="I2512" s="2">
        <v>1</v>
      </c>
      <c r="J2512" s="2">
        <v>2</v>
      </c>
      <c r="K2512" s="2">
        <v>207000</v>
      </c>
      <c r="L2512" s="2" t="s">
        <v>13</v>
      </c>
      <c r="M2512" s="2" t="s">
        <v>25</v>
      </c>
      <c r="N2512" s="19" t="str">
        <f t="shared" si="0"/>
        <v>SMALL</v>
      </c>
    </row>
    <row r="2513" spans="1:14" ht="15.75" customHeight="1" x14ac:dyDescent="0.2">
      <c r="A2513" s="2">
        <v>12128</v>
      </c>
      <c r="B2513" s="2">
        <v>6</v>
      </c>
      <c r="C2513" s="2">
        <v>4</v>
      </c>
      <c r="D2513" s="2">
        <v>1989</v>
      </c>
      <c r="E2513" s="2">
        <v>1989</v>
      </c>
      <c r="F2513" s="2">
        <v>2559</v>
      </c>
      <c r="G2513" s="2">
        <v>2</v>
      </c>
      <c r="H2513" s="2">
        <v>4</v>
      </c>
      <c r="I2513" s="2">
        <v>1</v>
      </c>
      <c r="J2513" s="2">
        <v>2</v>
      </c>
      <c r="K2513" s="2">
        <v>209000</v>
      </c>
      <c r="L2513" s="2" t="s">
        <v>13</v>
      </c>
      <c r="M2513" s="2" t="s">
        <v>25</v>
      </c>
      <c r="N2513" s="19" t="str">
        <f t="shared" si="0"/>
        <v>BIG</v>
      </c>
    </row>
    <row r="2514" spans="1:14" ht="15.75" customHeight="1" x14ac:dyDescent="0.2">
      <c r="A2514" s="2">
        <v>9317</v>
      </c>
      <c r="B2514" s="2">
        <v>7</v>
      </c>
      <c r="C2514" s="2">
        <v>5</v>
      </c>
      <c r="D2514" s="2">
        <v>1993</v>
      </c>
      <c r="E2514" s="2">
        <v>1993</v>
      </c>
      <c r="F2514" s="2">
        <v>1775</v>
      </c>
      <c r="G2514" s="2">
        <v>2</v>
      </c>
      <c r="H2514" s="2">
        <v>3</v>
      </c>
      <c r="I2514" s="2">
        <v>1</v>
      </c>
      <c r="J2514" s="2">
        <v>2</v>
      </c>
      <c r="K2514" s="2">
        <v>213000</v>
      </c>
      <c r="L2514" s="2" t="s">
        <v>13</v>
      </c>
      <c r="M2514" s="2" t="s">
        <v>25</v>
      </c>
      <c r="N2514" s="19" t="str">
        <f t="shared" si="0"/>
        <v>SMALL</v>
      </c>
    </row>
    <row r="2515" spans="1:14" ht="15.75" customHeight="1" x14ac:dyDescent="0.2">
      <c r="A2515" s="2">
        <v>16196</v>
      </c>
      <c r="B2515" s="2">
        <v>7</v>
      </c>
      <c r="C2515" s="2">
        <v>5</v>
      </c>
      <c r="D2515" s="2">
        <v>1998</v>
      </c>
      <c r="E2515" s="2">
        <v>1998</v>
      </c>
      <c r="F2515" s="2">
        <v>1494</v>
      </c>
      <c r="G2515" s="2">
        <v>2</v>
      </c>
      <c r="H2515" s="2">
        <v>3</v>
      </c>
      <c r="I2515" s="2">
        <v>1</v>
      </c>
      <c r="J2515" s="2">
        <v>2</v>
      </c>
      <c r="K2515" s="2">
        <v>215000</v>
      </c>
      <c r="L2515" s="2" t="s">
        <v>13</v>
      </c>
      <c r="M2515" s="2" t="s">
        <v>25</v>
      </c>
      <c r="N2515" s="19" t="str">
        <f t="shared" si="0"/>
        <v>BIG</v>
      </c>
    </row>
    <row r="2516" spans="1:14" ht="15.75" customHeight="1" x14ac:dyDescent="0.2">
      <c r="A2516" s="2">
        <v>9554</v>
      </c>
      <c r="B2516" s="2">
        <v>8</v>
      </c>
      <c r="C2516" s="2">
        <v>5</v>
      </c>
      <c r="D2516" s="2">
        <v>1993</v>
      </c>
      <c r="E2516" s="2">
        <v>1994</v>
      </c>
      <c r="F2516" s="2">
        <v>1911</v>
      </c>
      <c r="G2516" s="2">
        <v>2</v>
      </c>
      <c r="H2516" s="2">
        <v>3</v>
      </c>
      <c r="I2516" s="2">
        <v>1</v>
      </c>
      <c r="J2516" s="2">
        <v>2</v>
      </c>
      <c r="K2516" s="2">
        <v>215000</v>
      </c>
      <c r="L2516" s="2" t="s">
        <v>13</v>
      </c>
      <c r="M2516" s="2" t="s">
        <v>25</v>
      </c>
      <c r="N2516" s="19" t="str">
        <f t="shared" si="0"/>
        <v>BIG</v>
      </c>
    </row>
    <row r="2517" spans="1:14" ht="15.75" customHeight="1" x14ac:dyDescent="0.2">
      <c r="A2517" s="2">
        <v>12361</v>
      </c>
      <c r="B2517" s="2">
        <v>6</v>
      </c>
      <c r="C2517" s="2">
        <v>7</v>
      </c>
      <c r="D2517" s="2">
        <v>1993</v>
      </c>
      <c r="E2517" s="2">
        <v>1993</v>
      </c>
      <c r="F2517" s="2">
        <v>1802</v>
      </c>
      <c r="G2517" s="2">
        <v>2</v>
      </c>
      <c r="H2517" s="2">
        <v>3</v>
      </c>
      <c r="I2517" s="2">
        <v>1</v>
      </c>
      <c r="J2517" s="2">
        <v>4</v>
      </c>
      <c r="K2517" s="2">
        <v>218000</v>
      </c>
      <c r="L2517" s="2" t="s">
        <v>17</v>
      </c>
      <c r="M2517" s="2" t="s">
        <v>25</v>
      </c>
      <c r="N2517" s="19" t="str">
        <f t="shared" si="0"/>
        <v>BIG</v>
      </c>
    </row>
    <row r="2518" spans="1:14" ht="15.75" customHeight="1" x14ac:dyDescent="0.2">
      <c r="A2518" s="2">
        <v>11492</v>
      </c>
      <c r="B2518" s="2">
        <v>7</v>
      </c>
      <c r="C2518" s="2">
        <v>5</v>
      </c>
      <c r="D2518" s="2">
        <v>1996</v>
      </c>
      <c r="E2518" s="2">
        <v>1997</v>
      </c>
      <c r="F2518" s="2">
        <v>2122</v>
      </c>
      <c r="G2518" s="2">
        <v>2</v>
      </c>
      <c r="H2518" s="2">
        <v>4</v>
      </c>
      <c r="I2518" s="2">
        <v>1</v>
      </c>
      <c r="J2518" s="2">
        <v>2</v>
      </c>
      <c r="K2518" s="2">
        <v>220000</v>
      </c>
      <c r="L2518" s="2" t="s">
        <v>13</v>
      </c>
      <c r="M2518" s="2" t="s">
        <v>25</v>
      </c>
      <c r="N2518" s="19" t="str">
        <f t="shared" si="0"/>
        <v>BIG</v>
      </c>
    </row>
    <row r="2519" spans="1:14" ht="15.75" customHeight="1" x14ac:dyDescent="0.2">
      <c r="A2519" s="2">
        <v>9317</v>
      </c>
      <c r="B2519" s="2">
        <v>7</v>
      </c>
      <c r="C2519" s="2">
        <v>5</v>
      </c>
      <c r="D2519" s="2">
        <v>1994</v>
      </c>
      <c r="E2519" s="2">
        <v>2001</v>
      </c>
      <c r="F2519" s="2">
        <v>1958</v>
      </c>
      <c r="G2519" s="2">
        <v>2</v>
      </c>
      <c r="H2519" s="2">
        <v>3</v>
      </c>
      <c r="I2519" s="2">
        <v>1</v>
      </c>
      <c r="J2519" s="2">
        <v>2</v>
      </c>
      <c r="K2519" s="2">
        <v>220000</v>
      </c>
      <c r="L2519" s="2" t="s">
        <v>17</v>
      </c>
      <c r="M2519" s="2" t="s">
        <v>25</v>
      </c>
      <c r="N2519" s="19" t="str">
        <f t="shared" si="0"/>
        <v>SMALL</v>
      </c>
    </row>
    <row r="2520" spans="1:14" ht="15.75" customHeight="1" x14ac:dyDescent="0.2">
      <c r="A2520" s="2">
        <v>10041</v>
      </c>
      <c r="B2520" s="2">
        <v>8</v>
      </c>
      <c r="C2520" s="2">
        <v>5</v>
      </c>
      <c r="D2520" s="2">
        <v>1992</v>
      </c>
      <c r="E2520" s="2">
        <v>1992</v>
      </c>
      <c r="F2520" s="2">
        <v>1915</v>
      </c>
      <c r="G2520" s="2">
        <v>2</v>
      </c>
      <c r="H2520" s="2">
        <v>3</v>
      </c>
      <c r="I2520" s="2">
        <v>1</v>
      </c>
      <c r="J2520" s="2">
        <v>2</v>
      </c>
      <c r="K2520" s="2">
        <v>220000</v>
      </c>
      <c r="L2520" s="2" t="s">
        <v>13</v>
      </c>
      <c r="M2520" s="2" t="s">
        <v>25</v>
      </c>
      <c r="N2520" s="19" t="str">
        <f t="shared" si="0"/>
        <v>BIG</v>
      </c>
    </row>
    <row r="2521" spans="1:14" ht="15.75" customHeight="1" x14ac:dyDescent="0.2">
      <c r="A2521" s="2">
        <v>7328</v>
      </c>
      <c r="B2521" s="2">
        <v>7</v>
      </c>
      <c r="C2521" s="2">
        <v>5</v>
      </c>
      <c r="D2521" s="2">
        <v>2008</v>
      </c>
      <c r="E2521" s="2">
        <v>2009</v>
      </c>
      <c r="F2521" s="2">
        <v>1450</v>
      </c>
      <c r="G2521" s="2">
        <v>2</v>
      </c>
      <c r="H2521" s="2">
        <v>2</v>
      </c>
      <c r="I2521" s="2">
        <v>0</v>
      </c>
      <c r="J2521" s="2">
        <v>3</v>
      </c>
      <c r="K2521" s="2">
        <v>224243</v>
      </c>
      <c r="L2521" s="2" t="s">
        <v>13</v>
      </c>
      <c r="M2521" s="2" t="s">
        <v>25</v>
      </c>
      <c r="N2521" s="19" t="str">
        <f t="shared" si="0"/>
        <v>SMALL</v>
      </c>
    </row>
    <row r="2522" spans="1:14" ht="15.75" customHeight="1" x14ac:dyDescent="0.2">
      <c r="A2522" s="2">
        <v>9069</v>
      </c>
      <c r="B2522" s="2">
        <v>6</v>
      </c>
      <c r="C2522" s="2">
        <v>8</v>
      </c>
      <c r="D2522" s="2">
        <v>1993</v>
      </c>
      <c r="E2522" s="2">
        <v>1993</v>
      </c>
      <c r="F2522" s="2">
        <v>1440</v>
      </c>
      <c r="G2522" s="2">
        <v>2</v>
      </c>
      <c r="H2522" s="2">
        <v>2</v>
      </c>
      <c r="I2522" s="2">
        <v>0</v>
      </c>
      <c r="J2522" s="2">
        <v>4</v>
      </c>
      <c r="K2522" s="2">
        <v>224500</v>
      </c>
      <c r="L2522" s="2" t="s">
        <v>17</v>
      </c>
      <c r="M2522" s="2" t="s">
        <v>25</v>
      </c>
      <c r="N2522" s="19" t="str">
        <f t="shared" si="0"/>
        <v>SMALL</v>
      </c>
    </row>
    <row r="2523" spans="1:14" ht="15.75" customHeight="1" x14ac:dyDescent="0.2">
      <c r="A2523" s="2">
        <v>14171</v>
      </c>
      <c r="B2523" s="2">
        <v>7</v>
      </c>
      <c r="C2523" s="2">
        <v>5</v>
      </c>
      <c r="D2523" s="2">
        <v>1993</v>
      </c>
      <c r="E2523" s="2">
        <v>1994</v>
      </c>
      <c r="F2523" s="2">
        <v>2200</v>
      </c>
      <c r="G2523" s="2">
        <v>2</v>
      </c>
      <c r="H2523" s="2">
        <v>4</v>
      </c>
      <c r="I2523" s="2">
        <v>1</v>
      </c>
      <c r="J2523" s="2">
        <v>2</v>
      </c>
      <c r="K2523" s="2">
        <v>225000</v>
      </c>
      <c r="L2523" s="2" t="s">
        <v>13</v>
      </c>
      <c r="M2523" s="2" t="s">
        <v>25</v>
      </c>
      <c r="N2523" s="19" t="str">
        <f t="shared" si="0"/>
        <v>BIG</v>
      </c>
    </row>
    <row r="2524" spans="1:14" ht="15.75" customHeight="1" x14ac:dyDescent="0.2">
      <c r="A2524" s="2">
        <v>11454</v>
      </c>
      <c r="B2524" s="2">
        <v>8</v>
      </c>
      <c r="C2524" s="2">
        <v>5</v>
      </c>
      <c r="D2524" s="2">
        <v>1995</v>
      </c>
      <c r="E2524" s="2">
        <v>1995</v>
      </c>
      <c r="F2524" s="2">
        <v>1511</v>
      </c>
      <c r="G2524" s="2">
        <v>2</v>
      </c>
      <c r="H2524" s="2">
        <v>3</v>
      </c>
      <c r="I2524" s="2">
        <v>1</v>
      </c>
      <c r="J2524" s="2">
        <v>3</v>
      </c>
      <c r="K2524" s="2">
        <v>225000</v>
      </c>
      <c r="L2524" s="2" t="s">
        <v>13</v>
      </c>
      <c r="M2524" s="2" t="s">
        <v>25</v>
      </c>
      <c r="N2524" s="19" t="str">
        <f t="shared" si="0"/>
        <v>BIG</v>
      </c>
    </row>
    <row r="2525" spans="1:14" ht="15.75" customHeight="1" x14ac:dyDescent="0.2">
      <c r="A2525" s="2">
        <v>13474</v>
      </c>
      <c r="B2525" s="2">
        <v>7</v>
      </c>
      <c r="C2525" s="2">
        <v>5</v>
      </c>
      <c r="D2525" s="2">
        <v>1990</v>
      </c>
      <c r="E2525" s="2">
        <v>1991</v>
      </c>
      <c r="F2525" s="2">
        <v>2243</v>
      </c>
      <c r="G2525" s="2">
        <v>2</v>
      </c>
      <c r="H2525" s="2">
        <v>4</v>
      </c>
      <c r="I2525" s="2">
        <v>1</v>
      </c>
      <c r="J2525" s="2">
        <v>3</v>
      </c>
      <c r="K2525" s="2">
        <v>225000</v>
      </c>
      <c r="L2525" s="2" t="s">
        <v>13</v>
      </c>
      <c r="M2525" s="2" t="s">
        <v>25</v>
      </c>
      <c r="N2525" s="19" t="str">
        <f t="shared" si="0"/>
        <v>BIG</v>
      </c>
    </row>
    <row r="2526" spans="1:14" ht="15.75" customHeight="1" x14ac:dyDescent="0.2">
      <c r="A2526" s="2">
        <v>9938</v>
      </c>
      <c r="B2526" s="2">
        <v>7</v>
      </c>
      <c r="C2526" s="2">
        <v>5</v>
      </c>
      <c r="D2526" s="2">
        <v>1994</v>
      </c>
      <c r="E2526" s="2">
        <v>1994</v>
      </c>
      <c r="F2526" s="2">
        <v>1626</v>
      </c>
      <c r="G2526" s="2">
        <v>2</v>
      </c>
      <c r="H2526" s="2">
        <v>3</v>
      </c>
      <c r="I2526" s="2">
        <v>1</v>
      </c>
      <c r="J2526" s="2">
        <v>2</v>
      </c>
      <c r="K2526" s="2">
        <v>226500</v>
      </c>
      <c r="L2526" s="2" t="s">
        <v>13</v>
      </c>
      <c r="M2526" s="2" t="s">
        <v>25</v>
      </c>
      <c r="N2526" s="19" t="str">
        <f t="shared" si="0"/>
        <v>BIG</v>
      </c>
    </row>
    <row r="2527" spans="1:14" ht="15.75" customHeight="1" x14ac:dyDescent="0.2">
      <c r="A2527" s="2">
        <v>11228</v>
      </c>
      <c r="B2527" s="2">
        <v>7</v>
      </c>
      <c r="C2527" s="2">
        <v>5</v>
      </c>
      <c r="D2527" s="2">
        <v>1993</v>
      </c>
      <c r="E2527" s="2">
        <v>1993</v>
      </c>
      <c r="F2527" s="2">
        <v>2097</v>
      </c>
      <c r="G2527" s="2">
        <v>2</v>
      </c>
      <c r="H2527" s="2">
        <v>3</v>
      </c>
      <c r="I2527" s="2">
        <v>1</v>
      </c>
      <c r="J2527" s="2">
        <v>3</v>
      </c>
      <c r="K2527" s="2">
        <v>228000</v>
      </c>
      <c r="L2527" s="2" t="s">
        <v>13</v>
      </c>
      <c r="M2527" s="2" t="s">
        <v>25</v>
      </c>
      <c r="N2527" s="19" t="str">
        <f t="shared" si="0"/>
        <v>BIG</v>
      </c>
    </row>
    <row r="2528" spans="1:14" ht="15.75" customHeight="1" x14ac:dyDescent="0.2">
      <c r="A2528" s="2">
        <v>23920</v>
      </c>
      <c r="B2528" s="2">
        <v>6</v>
      </c>
      <c r="C2528" s="2">
        <v>5</v>
      </c>
      <c r="D2528" s="2">
        <v>1984</v>
      </c>
      <c r="E2528" s="2">
        <v>1984</v>
      </c>
      <c r="F2528" s="2">
        <v>1822</v>
      </c>
      <c r="G2528" s="2">
        <v>2</v>
      </c>
      <c r="H2528" s="2">
        <v>4</v>
      </c>
      <c r="I2528" s="2">
        <v>1</v>
      </c>
      <c r="J2528" s="2">
        <v>2</v>
      </c>
      <c r="K2528" s="2">
        <v>228500</v>
      </c>
      <c r="L2528" s="2" t="s">
        <v>13</v>
      </c>
      <c r="M2528" s="2" t="s">
        <v>25</v>
      </c>
      <c r="N2528" s="19" t="str">
        <f t="shared" si="0"/>
        <v>BIG</v>
      </c>
    </row>
    <row r="2529" spans="1:14" ht="15.75" customHeight="1" x14ac:dyDescent="0.2">
      <c r="A2529" s="2">
        <v>11287</v>
      </c>
      <c r="B2529" s="2">
        <v>7</v>
      </c>
      <c r="C2529" s="2">
        <v>6</v>
      </c>
      <c r="D2529" s="2">
        <v>1989</v>
      </c>
      <c r="E2529" s="2">
        <v>1989</v>
      </c>
      <c r="F2529" s="2">
        <v>1982</v>
      </c>
      <c r="G2529" s="2">
        <v>2</v>
      </c>
      <c r="H2529" s="2">
        <v>3</v>
      </c>
      <c r="I2529" s="2">
        <v>1</v>
      </c>
      <c r="J2529" s="2">
        <v>2</v>
      </c>
      <c r="K2529" s="2">
        <v>228500</v>
      </c>
      <c r="L2529" s="2" t="s">
        <v>13</v>
      </c>
      <c r="M2529" s="2" t="s">
        <v>25</v>
      </c>
      <c r="N2529" s="19" t="str">
        <f t="shared" si="0"/>
        <v>BIG</v>
      </c>
    </row>
    <row r="2530" spans="1:14" ht="15.75" customHeight="1" x14ac:dyDescent="0.2">
      <c r="A2530" s="2">
        <v>10541</v>
      </c>
      <c r="B2530" s="2">
        <v>7</v>
      </c>
      <c r="C2530" s="2">
        <v>5</v>
      </c>
      <c r="D2530" s="2">
        <v>1996</v>
      </c>
      <c r="E2530" s="2">
        <v>1996</v>
      </c>
      <c r="F2530" s="2">
        <v>2037</v>
      </c>
      <c r="G2530" s="2">
        <v>2</v>
      </c>
      <c r="H2530" s="2">
        <v>3</v>
      </c>
      <c r="I2530" s="2">
        <v>1</v>
      </c>
      <c r="J2530" s="2">
        <v>2</v>
      </c>
      <c r="K2530" s="2">
        <v>229000</v>
      </c>
      <c r="L2530" s="2" t="s">
        <v>13</v>
      </c>
      <c r="M2530" s="2" t="s">
        <v>25</v>
      </c>
      <c r="N2530" s="19" t="str">
        <f t="shared" si="0"/>
        <v>BIG</v>
      </c>
    </row>
    <row r="2531" spans="1:14" ht="15.75" customHeight="1" x14ac:dyDescent="0.2">
      <c r="A2531" s="2">
        <v>10142</v>
      </c>
      <c r="B2531" s="2">
        <v>7</v>
      </c>
      <c r="C2531" s="2">
        <v>5</v>
      </c>
      <c r="D2531" s="2">
        <v>2004</v>
      </c>
      <c r="E2531" s="2">
        <v>2004</v>
      </c>
      <c r="F2531" s="2">
        <v>2084</v>
      </c>
      <c r="G2531" s="2">
        <v>2</v>
      </c>
      <c r="H2531" s="2">
        <v>4</v>
      </c>
      <c r="I2531" s="2">
        <v>0</v>
      </c>
      <c r="J2531" s="2">
        <v>2</v>
      </c>
      <c r="K2531" s="2">
        <v>233000</v>
      </c>
      <c r="L2531" s="2" t="s">
        <v>13</v>
      </c>
      <c r="M2531" s="2" t="s">
        <v>25</v>
      </c>
      <c r="N2531" s="19" t="str">
        <f t="shared" si="0"/>
        <v>BIG</v>
      </c>
    </row>
    <row r="2532" spans="1:14" ht="15.75" customHeight="1" x14ac:dyDescent="0.2">
      <c r="A2532" s="2">
        <v>9938</v>
      </c>
      <c r="B2532" s="2">
        <v>7</v>
      </c>
      <c r="C2532" s="2">
        <v>5</v>
      </c>
      <c r="D2532" s="2">
        <v>1993</v>
      </c>
      <c r="E2532" s="2">
        <v>1994</v>
      </c>
      <c r="F2532" s="2">
        <v>1949</v>
      </c>
      <c r="G2532" s="2">
        <v>2</v>
      </c>
      <c r="H2532" s="2">
        <v>3</v>
      </c>
      <c r="I2532" s="2">
        <v>1</v>
      </c>
      <c r="J2532" s="2">
        <v>2</v>
      </c>
      <c r="K2532" s="2">
        <v>236000</v>
      </c>
      <c r="L2532" s="2" t="s">
        <v>13</v>
      </c>
      <c r="M2532" s="2" t="s">
        <v>25</v>
      </c>
      <c r="N2532" s="19" t="str">
        <f t="shared" si="0"/>
        <v>BIG</v>
      </c>
    </row>
    <row r="2533" spans="1:14" ht="15.75" customHeight="1" x14ac:dyDescent="0.2">
      <c r="A2533" s="2">
        <v>13125</v>
      </c>
      <c r="B2533" s="2">
        <v>7</v>
      </c>
      <c r="C2533" s="2">
        <v>5</v>
      </c>
      <c r="D2533" s="2">
        <v>1991</v>
      </c>
      <c r="E2533" s="2">
        <v>1991</v>
      </c>
      <c r="F2533" s="2">
        <v>2127</v>
      </c>
      <c r="G2533" s="2">
        <v>2</v>
      </c>
      <c r="H2533" s="2">
        <v>4</v>
      </c>
      <c r="I2533" s="2">
        <v>1</v>
      </c>
      <c r="J2533" s="2">
        <v>3</v>
      </c>
      <c r="K2533" s="2">
        <v>238000</v>
      </c>
      <c r="L2533" s="2" t="s">
        <v>13</v>
      </c>
      <c r="M2533" s="2" t="s">
        <v>25</v>
      </c>
      <c r="N2533" s="19" t="str">
        <f t="shared" si="0"/>
        <v>BIG</v>
      </c>
    </row>
    <row r="2534" spans="1:14" ht="15.75" customHeight="1" x14ac:dyDescent="0.2">
      <c r="A2534" s="2">
        <v>9828</v>
      </c>
      <c r="B2534" s="2">
        <v>8</v>
      </c>
      <c r="C2534" s="2">
        <v>5</v>
      </c>
      <c r="D2534" s="2">
        <v>1995</v>
      </c>
      <c r="E2534" s="2">
        <v>1995</v>
      </c>
      <c r="F2534" s="2">
        <v>2020</v>
      </c>
      <c r="G2534" s="2">
        <v>2</v>
      </c>
      <c r="H2534" s="2">
        <v>3</v>
      </c>
      <c r="I2534" s="2">
        <v>1</v>
      </c>
      <c r="J2534" s="2">
        <v>2</v>
      </c>
      <c r="K2534" s="2">
        <v>239500</v>
      </c>
      <c r="L2534" s="2" t="s">
        <v>13</v>
      </c>
      <c r="M2534" s="2" t="s">
        <v>25</v>
      </c>
      <c r="N2534" s="19" t="str">
        <f t="shared" si="0"/>
        <v>BIG</v>
      </c>
    </row>
    <row r="2535" spans="1:14" ht="15.75" customHeight="1" x14ac:dyDescent="0.2">
      <c r="A2535" s="2">
        <v>10560</v>
      </c>
      <c r="B2535" s="2">
        <v>7</v>
      </c>
      <c r="C2535" s="2">
        <v>5</v>
      </c>
      <c r="D2535" s="2">
        <v>1993</v>
      </c>
      <c r="E2535" s="2">
        <v>1994</v>
      </c>
      <c r="F2535" s="2">
        <v>1879</v>
      </c>
      <c r="G2535" s="2">
        <v>2</v>
      </c>
      <c r="H2535" s="2">
        <v>3</v>
      </c>
      <c r="I2535" s="2">
        <v>1</v>
      </c>
      <c r="J2535" s="2">
        <v>2</v>
      </c>
      <c r="K2535" s="2">
        <v>239900</v>
      </c>
      <c r="L2535" s="2" t="s">
        <v>17</v>
      </c>
      <c r="M2535" s="2" t="s">
        <v>25</v>
      </c>
      <c r="N2535" s="19" t="str">
        <f t="shared" si="0"/>
        <v>BIG</v>
      </c>
    </row>
    <row r="2536" spans="1:14" ht="15.75" customHeight="1" x14ac:dyDescent="0.2">
      <c r="A2536" s="2">
        <v>9370</v>
      </c>
      <c r="B2536" s="2">
        <v>6</v>
      </c>
      <c r="C2536" s="2">
        <v>5</v>
      </c>
      <c r="D2536" s="2">
        <v>1992</v>
      </c>
      <c r="E2536" s="2">
        <v>1993</v>
      </c>
      <c r="F2536" s="2">
        <v>1731</v>
      </c>
      <c r="G2536" s="2">
        <v>2</v>
      </c>
      <c r="H2536" s="2">
        <v>3</v>
      </c>
      <c r="I2536" s="2">
        <v>0</v>
      </c>
      <c r="J2536" s="2">
        <v>2</v>
      </c>
      <c r="K2536" s="2">
        <v>248500</v>
      </c>
      <c r="L2536" s="2" t="s">
        <v>13</v>
      </c>
      <c r="M2536" s="2" t="s">
        <v>25</v>
      </c>
      <c r="N2536" s="19" t="str">
        <f t="shared" si="0"/>
        <v>SMALL</v>
      </c>
    </row>
    <row r="2537" spans="1:14" ht="15.75" customHeight="1" x14ac:dyDescent="0.2">
      <c r="A2537" s="2">
        <v>10994</v>
      </c>
      <c r="B2537" s="2">
        <v>8</v>
      </c>
      <c r="C2537" s="2">
        <v>5</v>
      </c>
      <c r="D2537" s="2">
        <v>2005</v>
      </c>
      <c r="E2537" s="2">
        <v>2006</v>
      </c>
      <c r="F2537" s="2">
        <v>1844</v>
      </c>
      <c r="G2537" s="2">
        <v>2</v>
      </c>
      <c r="H2537" s="2">
        <v>2</v>
      </c>
      <c r="I2537" s="2">
        <v>1</v>
      </c>
      <c r="J2537" s="2">
        <v>2</v>
      </c>
      <c r="K2537" s="2">
        <v>257000</v>
      </c>
      <c r="L2537" s="2" t="s">
        <v>13</v>
      </c>
      <c r="M2537" s="2" t="s">
        <v>25</v>
      </c>
      <c r="N2537" s="19" t="str">
        <f t="shared" si="0"/>
        <v>BIG</v>
      </c>
    </row>
    <row r="2538" spans="1:14" ht="15.75" customHeight="1" x14ac:dyDescent="0.2">
      <c r="A2538" s="2">
        <v>9771</v>
      </c>
      <c r="B2538" s="2">
        <v>6</v>
      </c>
      <c r="C2538" s="2">
        <v>5</v>
      </c>
      <c r="D2538" s="2">
        <v>1995</v>
      </c>
      <c r="E2538" s="2">
        <v>2002</v>
      </c>
      <c r="F2538" s="2">
        <v>2814</v>
      </c>
      <c r="G2538" s="2">
        <v>2</v>
      </c>
      <c r="H2538" s="2">
        <v>4</v>
      </c>
      <c r="I2538" s="2">
        <v>1</v>
      </c>
      <c r="J2538" s="2">
        <v>2</v>
      </c>
      <c r="K2538" s="2">
        <v>260000</v>
      </c>
      <c r="L2538" s="2" t="s">
        <v>13</v>
      </c>
      <c r="M2538" s="2" t="s">
        <v>25</v>
      </c>
      <c r="N2538" s="19" t="str">
        <f t="shared" si="0"/>
        <v>BIG</v>
      </c>
    </row>
    <row r="2539" spans="1:14" ht="15.75" customHeight="1" x14ac:dyDescent="0.2">
      <c r="A2539" s="2">
        <v>11839</v>
      </c>
      <c r="B2539" s="2">
        <v>7</v>
      </c>
      <c r="C2539" s="2">
        <v>5</v>
      </c>
      <c r="D2539" s="2">
        <v>1990</v>
      </c>
      <c r="E2539" s="2">
        <v>1990</v>
      </c>
      <c r="F2539" s="2">
        <v>2329</v>
      </c>
      <c r="G2539" s="2">
        <v>2</v>
      </c>
      <c r="H2539" s="2">
        <v>4</v>
      </c>
      <c r="I2539" s="2">
        <v>1</v>
      </c>
      <c r="J2539" s="2">
        <v>2</v>
      </c>
      <c r="K2539" s="2">
        <v>262280</v>
      </c>
      <c r="L2539" s="2" t="s">
        <v>13</v>
      </c>
      <c r="M2539" s="2" t="s">
        <v>25</v>
      </c>
      <c r="N2539" s="19" t="str">
        <f t="shared" si="0"/>
        <v>BIG</v>
      </c>
    </row>
    <row r="2540" spans="1:14" ht="15.75" customHeight="1" x14ac:dyDescent="0.2">
      <c r="A2540" s="2">
        <v>11855</v>
      </c>
      <c r="B2540" s="2">
        <v>7</v>
      </c>
      <c r="C2540" s="2">
        <v>5</v>
      </c>
      <c r="D2540" s="2">
        <v>2000</v>
      </c>
      <c r="E2540" s="2">
        <v>2000</v>
      </c>
      <c r="F2540" s="2">
        <v>2787</v>
      </c>
      <c r="G2540" s="2">
        <v>4</v>
      </c>
      <c r="H2540" s="2">
        <v>6</v>
      </c>
      <c r="I2540" s="2">
        <v>2</v>
      </c>
      <c r="J2540" s="2">
        <v>4</v>
      </c>
      <c r="K2540" s="2">
        <v>269500</v>
      </c>
      <c r="L2540" s="2" t="s">
        <v>13</v>
      </c>
      <c r="M2540" s="2" t="s">
        <v>25</v>
      </c>
      <c r="N2540" s="19" t="str">
        <f t="shared" si="0"/>
        <v>BIG</v>
      </c>
    </row>
    <row r="2541" spans="1:14" ht="15.75" customHeight="1" x14ac:dyDescent="0.2">
      <c r="A2541" s="2">
        <v>7939</v>
      </c>
      <c r="B2541" s="2">
        <v>7</v>
      </c>
      <c r="C2541" s="2">
        <v>5</v>
      </c>
      <c r="D2541" s="2">
        <v>2000</v>
      </c>
      <c r="E2541" s="2">
        <v>2000</v>
      </c>
      <c r="F2541" s="2">
        <v>2787</v>
      </c>
      <c r="G2541" s="2">
        <v>4</v>
      </c>
      <c r="H2541" s="2">
        <v>6</v>
      </c>
      <c r="I2541" s="2">
        <v>2</v>
      </c>
      <c r="J2541" s="2">
        <v>4</v>
      </c>
      <c r="K2541" s="2">
        <v>269500</v>
      </c>
      <c r="L2541" s="2" t="s">
        <v>13</v>
      </c>
      <c r="M2541" s="2" t="s">
        <v>25</v>
      </c>
      <c r="N2541" s="19" t="str">
        <f t="shared" si="0"/>
        <v>SMALL</v>
      </c>
    </row>
    <row r="2542" spans="1:14" ht="15.75" customHeight="1" x14ac:dyDescent="0.2">
      <c r="A2542" s="2">
        <v>7976</v>
      </c>
      <c r="B2542" s="2">
        <v>7</v>
      </c>
      <c r="C2542" s="2">
        <v>5</v>
      </c>
      <c r="D2542" s="2">
        <v>2000</v>
      </c>
      <c r="E2542" s="2">
        <v>2000</v>
      </c>
      <c r="F2542" s="2">
        <v>2787</v>
      </c>
      <c r="G2542" s="2">
        <v>4</v>
      </c>
      <c r="H2542" s="2">
        <v>6</v>
      </c>
      <c r="I2542" s="2">
        <v>2</v>
      </c>
      <c r="J2542" s="2">
        <v>4</v>
      </c>
      <c r="K2542" s="2">
        <v>269500</v>
      </c>
      <c r="L2542" s="2" t="s">
        <v>13</v>
      </c>
      <c r="M2542" s="2" t="s">
        <v>25</v>
      </c>
      <c r="N2542" s="19" t="str">
        <f t="shared" si="0"/>
        <v>SMALL</v>
      </c>
    </row>
    <row r="2543" spans="1:14" ht="15.75" customHeight="1" x14ac:dyDescent="0.2">
      <c r="A2543" s="2">
        <v>11980</v>
      </c>
      <c r="B2543" s="2">
        <v>7</v>
      </c>
      <c r="C2543" s="2">
        <v>5</v>
      </c>
      <c r="D2543" s="2">
        <v>1987</v>
      </c>
      <c r="E2543" s="2">
        <v>1987</v>
      </c>
      <c r="F2543" s="2">
        <v>1433</v>
      </c>
      <c r="G2543" s="2">
        <v>1</v>
      </c>
      <c r="H2543" s="2">
        <v>1</v>
      </c>
      <c r="I2543" s="2">
        <v>2</v>
      </c>
      <c r="J2543" s="2">
        <v>2</v>
      </c>
      <c r="K2543" s="2">
        <v>270000</v>
      </c>
      <c r="L2543" s="2" t="s">
        <v>13</v>
      </c>
      <c r="M2543" s="2" t="s">
        <v>25</v>
      </c>
      <c r="N2543" s="19" t="str">
        <f t="shared" si="0"/>
        <v>BIG</v>
      </c>
    </row>
    <row r="2544" spans="1:14" ht="15.75" customHeight="1" x14ac:dyDescent="0.2">
      <c r="A2544" s="2">
        <v>14684</v>
      </c>
      <c r="B2544" s="2">
        <v>7</v>
      </c>
      <c r="C2544" s="2">
        <v>7</v>
      </c>
      <c r="D2544" s="2">
        <v>1990</v>
      </c>
      <c r="E2544" s="2">
        <v>1991</v>
      </c>
      <c r="F2544" s="2">
        <v>2196</v>
      </c>
      <c r="G2544" s="2">
        <v>2</v>
      </c>
      <c r="H2544" s="2">
        <v>3</v>
      </c>
      <c r="I2544" s="2">
        <v>1</v>
      </c>
      <c r="J2544" s="2">
        <v>3</v>
      </c>
      <c r="K2544" s="2">
        <v>271900</v>
      </c>
      <c r="L2544" s="2" t="s">
        <v>13</v>
      </c>
      <c r="M2544" s="2" t="s">
        <v>25</v>
      </c>
      <c r="N2544" s="19" t="str">
        <f t="shared" si="0"/>
        <v>BIG</v>
      </c>
    </row>
    <row r="2545" spans="1:14" ht="15.75" customHeight="1" x14ac:dyDescent="0.2">
      <c r="A2545" s="2">
        <v>12800</v>
      </c>
      <c r="B2545" s="2">
        <v>7</v>
      </c>
      <c r="C2545" s="2">
        <v>5</v>
      </c>
      <c r="D2545" s="2">
        <v>1989</v>
      </c>
      <c r="E2545" s="2">
        <v>1989</v>
      </c>
      <c r="F2545" s="2">
        <v>1644</v>
      </c>
      <c r="G2545" s="2">
        <v>2</v>
      </c>
      <c r="H2545" s="2">
        <v>2</v>
      </c>
      <c r="I2545" s="2">
        <v>1</v>
      </c>
      <c r="J2545" s="2">
        <v>2</v>
      </c>
      <c r="K2545" s="2">
        <v>275000</v>
      </c>
      <c r="L2545" s="2" t="s">
        <v>13</v>
      </c>
      <c r="M2545" s="2" t="s">
        <v>25</v>
      </c>
      <c r="N2545" s="19" t="str">
        <f t="shared" si="0"/>
        <v>BIG</v>
      </c>
    </row>
    <row r="2546" spans="1:14" ht="15.75" customHeight="1" x14ac:dyDescent="0.2">
      <c r="A2546" s="2">
        <v>14364</v>
      </c>
      <c r="B2546" s="2">
        <v>7</v>
      </c>
      <c r="C2546" s="2">
        <v>5</v>
      </c>
      <c r="D2546" s="2">
        <v>1988</v>
      </c>
      <c r="E2546" s="2">
        <v>1989</v>
      </c>
      <c r="F2546" s="2">
        <v>2062</v>
      </c>
      <c r="G2546" s="2">
        <v>2</v>
      </c>
      <c r="H2546" s="2">
        <v>3</v>
      </c>
      <c r="I2546" s="2">
        <v>1</v>
      </c>
      <c r="J2546" s="2">
        <v>2</v>
      </c>
      <c r="K2546" s="2">
        <v>277000</v>
      </c>
      <c r="L2546" s="2" t="s">
        <v>13</v>
      </c>
      <c r="M2546" s="2" t="s">
        <v>25</v>
      </c>
      <c r="N2546" s="19" t="str">
        <f t="shared" si="0"/>
        <v>BIG</v>
      </c>
    </row>
    <row r="2547" spans="1:14" ht="15.75" customHeight="1" x14ac:dyDescent="0.2">
      <c r="A2547" s="2">
        <v>10380</v>
      </c>
      <c r="B2547" s="2">
        <v>7</v>
      </c>
      <c r="C2547" s="2">
        <v>5</v>
      </c>
      <c r="D2547" s="2">
        <v>1986</v>
      </c>
      <c r="E2547" s="2">
        <v>1987</v>
      </c>
      <c r="F2547" s="2">
        <v>2730</v>
      </c>
      <c r="G2547" s="2">
        <v>2</v>
      </c>
      <c r="H2547" s="2">
        <v>4</v>
      </c>
      <c r="I2547" s="2">
        <v>1</v>
      </c>
      <c r="J2547" s="2">
        <v>2</v>
      </c>
      <c r="K2547" s="2">
        <v>301000</v>
      </c>
      <c r="L2547" s="2" t="s">
        <v>13</v>
      </c>
      <c r="M2547" s="2" t="s">
        <v>25</v>
      </c>
      <c r="N2547" s="19" t="str">
        <f t="shared" si="0"/>
        <v>BIG</v>
      </c>
    </row>
    <row r="2548" spans="1:14" ht="15.75" customHeight="1" x14ac:dyDescent="0.2">
      <c r="A2548" s="2">
        <v>12327</v>
      </c>
      <c r="B2548" s="2">
        <v>8</v>
      </c>
      <c r="C2548" s="2">
        <v>8</v>
      </c>
      <c r="D2548" s="2">
        <v>1983</v>
      </c>
      <c r="E2548" s="2">
        <v>2009</v>
      </c>
      <c r="F2548" s="2">
        <v>2132</v>
      </c>
      <c r="G2548" s="2">
        <v>1</v>
      </c>
      <c r="H2548" s="2">
        <v>1</v>
      </c>
      <c r="I2548" s="2">
        <v>1</v>
      </c>
      <c r="J2548" s="2">
        <v>2</v>
      </c>
      <c r="K2548" s="2">
        <v>316600</v>
      </c>
      <c r="L2548" s="2" t="s">
        <v>13</v>
      </c>
      <c r="M2548" s="2" t="s">
        <v>25</v>
      </c>
      <c r="N2548" s="19" t="str">
        <f t="shared" si="0"/>
        <v>BIG</v>
      </c>
    </row>
    <row r="2549" spans="1:14" ht="15.75" customHeight="1" x14ac:dyDescent="0.2">
      <c r="A2549" s="2">
        <v>12376</v>
      </c>
      <c r="B2549" s="2">
        <v>7</v>
      </c>
      <c r="C2549" s="2">
        <v>5</v>
      </c>
      <c r="D2549" s="2">
        <v>1990</v>
      </c>
      <c r="E2549" s="2">
        <v>1990</v>
      </c>
      <c r="F2549" s="2">
        <v>3222</v>
      </c>
      <c r="G2549" s="2">
        <v>3</v>
      </c>
      <c r="H2549" s="2">
        <v>5</v>
      </c>
      <c r="I2549" s="2">
        <v>2</v>
      </c>
      <c r="J2549" s="2">
        <v>3</v>
      </c>
      <c r="K2549" s="2">
        <v>320000</v>
      </c>
      <c r="L2549" s="2" t="s">
        <v>13</v>
      </c>
      <c r="M2549" s="2" t="s">
        <v>25</v>
      </c>
      <c r="N2549" s="19" t="str">
        <f t="shared" si="0"/>
        <v>BIG</v>
      </c>
    </row>
    <row r="2550" spans="1:14" ht="15.75" customHeight="1" x14ac:dyDescent="0.2">
      <c r="A2550" s="2">
        <v>4447</v>
      </c>
      <c r="B2550" s="2">
        <v>7</v>
      </c>
      <c r="C2550" s="2">
        <v>5</v>
      </c>
      <c r="D2550" s="2">
        <v>2003</v>
      </c>
      <c r="E2550" s="2">
        <v>2003</v>
      </c>
      <c r="F2550" s="2">
        <v>1080</v>
      </c>
      <c r="G2550" s="2">
        <v>2</v>
      </c>
      <c r="H2550" s="2">
        <v>2</v>
      </c>
      <c r="I2550" s="2">
        <v>0</v>
      </c>
      <c r="J2550" s="2">
        <v>2</v>
      </c>
      <c r="K2550" s="2">
        <v>139000</v>
      </c>
      <c r="L2550" s="2" t="s">
        <v>13</v>
      </c>
      <c r="M2550" s="2" t="s">
        <v>19</v>
      </c>
      <c r="N2550" s="19" t="str">
        <f t="shared" si="0"/>
        <v>SMALL</v>
      </c>
    </row>
    <row r="2551" spans="1:14" ht="15.75" customHeight="1" x14ac:dyDescent="0.2">
      <c r="A2551" s="2">
        <v>3180</v>
      </c>
      <c r="B2551" s="2">
        <v>7</v>
      </c>
      <c r="C2551" s="2">
        <v>5</v>
      </c>
      <c r="D2551" s="2">
        <v>2005</v>
      </c>
      <c r="E2551" s="2">
        <v>2005</v>
      </c>
      <c r="F2551" s="2">
        <v>1200</v>
      </c>
      <c r="G2551" s="2">
        <v>2</v>
      </c>
      <c r="H2551" s="2">
        <v>2</v>
      </c>
      <c r="I2551" s="2">
        <v>0</v>
      </c>
      <c r="J2551" s="2">
        <v>2</v>
      </c>
      <c r="K2551" s="2">
        <v>144152</v>
      </c>
      <c r="L2551" s="2" t="s">
        <v>13</v>
      </c>
      <c r="M2551" s="2" t="s">
        <v>19</v>
      </c>
      <c r="N2551" s="19" t="str">
        <f t="shared" si="0"/>
        <v>SMALL</v>
      </c>
    </row>
    <row r="2552" spans="1:14" ht="15.75" customHeight="1" x14ac:dyDescent="0.2">
      <c r="A2552" s="2">
        <v>3180</v>
      </c>
      <c r="B2552" s="2">
        <v>7</v>
      </c>
      <c r="C2552" s="2">
        <v>5</v>
      </c>
      <c r="D2552" s="2">
        <v>2007</v>
      </c>
      <c r="E2552" s="2">
        <v>2007</v>
      </c>
      <c r="F2552" s="2">
        <v>1392</v>
      </c>
      <c r="G2552" s="2">
        <v>2</v>
      </c>
      <c r="H2552" s="2">
        <v>2</v>
      </c>
      <c r="I2552" s="2">
        <v>0</v>
      </c>
      <c r="J2552" s="2">
        <v>2</v>
      </c>
      <c r="K2552" s="2">
        <v>146000</v>
      </c>
      <c r="L2552" s="2" t="s">
        <v>13</v>
      </c>
      <c r="M2552" s="2" t="s">
        <v>19</v>
      </c>
      <c r="N2552" s="19" t="str">
        <f t="shared" si="0"/>
        <v>SMALL</v>
      </c>
    </row>
    <row r="2553" spans="1:14" ht="15.75" customHeight="1" x14ac:dyDescent="0.2">
      <c r="A2553" s="2">
        <v>3604</v>
      </c>
      <c r="B2553" s="2">
        <v>7</v>
      </c>
      <c r="C2553" s="2">
        <v>5</v>
      </c>
      <c r="D2553" s="2">
        <v>2007</v>
      </c>
      <c r="E2553" s="2">
        <v>2007</v>
      </c>
      <c r="F2553" s="2">
        <v>1392</v>
      </c>
      <c r="G2553" s="2">
        <v>2</v>
      </c>
      <c r="H2553" s="2">
        <v>2</v>
      </c>
      <c r="I2553" s="2">
        <v>0</v>
      </c>
      <c r="J2553" s="2">
        <v>2</v>
      </c>
      <c r="K2553" s="2">
        <v>146000</v>
      </c>
      <c r="L2553" s="2" t="s">
        <v>13</v>
      </c>
      <c r="M2553" s="2" t="s">
        <v>19</v>
      </c>
      <c r="N2553" s="19" t="str">
        <f t="shared" si="0"/>
        <v>SMALL</v>
      </c>
    </row>
    <row r="2554" spans="1:14" ht="15.75" customHeight="1" x14ac:dyDescent="0.2">
      <c r="A2554" s="2">
        <v>9986</v>
      </c>
      <c r="B2554" s="2">
        <v>8</v>
      </c>
      <c r="C2554" s="2">
        <v>5</v>
      </c>
      <c r="D2554" s="2">
        <v>2006</v>
      </c>
      <c r="E2554" s="2">
        <v>2007</v>
      </c>
      <c r="F2554" s="2">
        <v>1795</v>
      </c>
      <c r="G2554" s="2">
        <v>2</v>
      </c>
      <c r="H2554" s="2">
        <v>2</v>
      </c>
      <c r="I2554" s="2">
        <v>1</v>
      </c>
      <c r="J2554" s="2">
        <v>3</v>
      </c>
      <c r="K2554" s="2">
        <v>147000</v>
      </c>
      <c r="L2554" s="2" t="s">
        <v>13</v>
      </c>
      <c r="M2554" s="2" t="s">
        <v>19</v>
      </c>
      <c r="N2554" s="19" t="str">
        <f t="shared" si="0"/>
        <v>BIG</v>
      </c>
    </row>
    <row r="2555" spans="1:14" ht="15.75" customHeight="1" x14ac:dyDescent="0.2">
      <c r="A2555" s="2">
        <v>2403</v>
      </c>
      <c r="B2555" s="2">
        <v>7</v>
      </c>
      <c r="C2555" s="2">
        <v>5</v>
      </c>
      <c r="D2555" s="2">
        <v>2003</v>
      </c>
      <c r="E2555" s="2">
        <v>2003</v>
      </c>
      <c r="F2555" s="2">
        <v>1080</v>
      </c>
      <c r="G2555" s="2">
        <v>2</v>
      </c>
      <c r="H2555" s="2">
        <v>2</v>
      </c>
      <c r="I2555" s="2">
        <v>0</v>
      </c>
      <c r="J2555" s="2">
        <v>2</v>
      </c>
      <c r="K2555" s="2">
        <v>147110</v>
      </c>
      <c r="L2555" s="2" t="s">
        <v>13</v>
      </c>
      <c r="M2555" s="2" t="s">
        <v>19</v>
      </c>
      <c r="N2555" s="19" t="str">
        <f t="shared" si="0"/>
        <v>SMALL</v>
      </c>
    </row>
    <row r="2556" spans="1:14" ht="15.75" customHeight="1" x14ac:dyDescent="0.2">
      <c r="A2556" s="2">
        <v>2544</v>
      </c>
      <c r="B2556" s="2">
        <v>7</v>
      </c>
      <c r="C2556" s="2">
        <v>5</v>
      </c>
      <c r="D2556" s="2">
        <v>2005</v>
      </c>
      <c r="E2556" s="2">
        <v>2005</v>
      </c>
      <c r="F2556" s="2">
        <v>1223</v>
      </c>
      <c r="G2556" s="2">
        <v>2</v>
      </c>
      <c r="H2556" s="2">
        <v>2</v>
      </c>
      <c r="I2556" s="2">
        <v>0</v>
      </c>
      <c r="J2556" s="2">
        <v>2</v>
      </c>
      <c r="K2556" s="2">
        <v>147400</v>
      </c>
      <c r="L2556" s="2" t="s">
        <v>13</v>
      </c>
      <c r="M2556" s="2" t="s">
        <v>19</v>
      </c>
      <c r="N2556" s="19" t="str">
        <f t="shared" si="0"/>
        <v>SMALL</v>
      </c>
    </row>
    <row r="2557" spans="1:14" ht="15.75" customHeight="1" x14ac:dyDescent="0.2">
      <c r="A2557" s="2">
        <v>5105</v>
      </c>
      <c r="B2557" s="2">
        <v>7</v>
      </c>
      <c r="C2557" s="2">
        <v>5</v>
      </c>
      <c r="D2557" s="2">
        <v>2004</v>
      </c>
      <c r="E2557" s="2">
        <v>2004</v>
      </c>
      <c r="F2557" s="2">
        <v>1102</v>
      </c>
      <c r="G2557" s="2">
        <v>2</v>
      </c>
      <c r="H2557" s="2">
        <v>2</v>
      </c>
      <c r="I2557" s="2">
        <v>0</v>
      </c>
      <c r="J2557" s="2">
        <v>2</v>
      </c>
      <c r="K2557" s="2">
        <v>148800</v>
      </c>
      <c r="L2557" s="2" t="s">
        <v>13</v>
      </c>
      <c r="M2557" s="2" t="s">
        <v>19</v>
      </c>
      <c r="N2557" s="19" t="str">
        <f t="shared" si="0"/>
        <v>SMALL</v>
      </c>
    </row>
    <row r="2558" spans="1:14" ht="15.75" customHeight="1" x14ac:dyDescent="0.2">
      <c r="A2558" s="2">
        <v>2544</v>
      </c>
      <c r="B2558" s="2">
        <v>7</v>
      </c>
      <c r="C2558" s="2">
        <v>5</v>
      </c>
      <c r="D2558" s="2">
        <v>2004</v>
      </c>
      <c r="E2558" s="2">
        <v>2005</v>
      </c>
      <c r="F2558" s="2">
        <v>1200</v>
      </c>
      <c r="G2558" s="2">
        <v>2</v>
      </c>
      <c r="H2558" s="2">
        <v>2</v>
      </c>
      <c r="I2558" s="2">
        <v>0</v>
      </c>
      <c r="J2558" s="2">
        <v>2</v>
      </c>
      <c r="K2558" s="2">
        <v>149500</v>
      </c>
      <c r="L2558" s="2" t="s">
        <v>13</v>
      </c>
      <c r="M2558" s="2" t="s">
        <v>19</v>
      </c>
      <c r="N2558" s="19" t="str">
        <f t="shared" si="0"/>
        <v>SMALL</v>
      </c>
    </row>
    <row r="2559" spans="1:14" ht="15.75" customHeight="1" x14ac:dyDescent="0.2">
      <c r="A2559" s="2">
        <v>2544</v>
      </c>
      <c r="B2559" s="2">
        <v>7</v>
      </c>
      <c r="C2559" s="2">
        <v>5</v>
      </c>
      <c r="D2559" s="2">
        <v>2005</v>
      </c>
      <c r="E2559" s="2">
        <v>2005</v>
      </c>
      <c r="F2559" s="2">
        <v>1223</v>
      </c>
      <c r="G2559" s="2">
        <v>2</v>
      </c>
      <c r="H2559" s="2">
        <v>2</v>
      </c>
      <c r="I2559" s="2">
        <v>0</v>
      </c>
      <c r="J2559" s="2">
        <v>2</v>
      </c>
      <c r="K2559" s="2">
        <v>149900</v>
      </c>
      <c r="L2559" s="2" t="s">
        <v>13</v>
      </c>
      <c r="M2559" s="2" t="s">
        <v>19</v>
      </c>
      <c r="N2559" s="19" t="str">
        <f t="shared" si="0"/>
        <v>SMALL</v>
      </c>
    </row>
    <row r="2560" spans="1:14" ht="15.75" customHeight="1" x14ac:dyDescent="0.2">
      <c r="A2560" s="2">
        <v>3182</v>
      </c>
      <c r="B2560" s="2">
        <v>7</v>
      </c>
      <c r="C2560" s="2">
        <v>5</v>
      </c>
      <c r="D2560" s="2">
        <v>2004</v>
      </c>
      <c r="E2560" s="2">
        <v>2005</v>
      </c>
      <c r="F2560" s="2">
        <v>1200</v>
      </c>
      <c r="G2560" s="2">
        <v>2</v>
      </c>
      <c r="H2560" s="2">
        <v>2</v>
      </c>
      <c r="I2560" s="2">
        <v>0</v>
      </c>
      <c r="J2560" s="2">
        <v>2</v>
      </c>
      <c r="K2560" s="2">
        <v>151000</v>
      </c>
      <c r="L2560" s="2" t="s">
        <v>13</v>
      </c>
      <c r="M2560" s="2" t="s">
        <v>19</v>
      </c>
      <c r="N2560" s="19" t="str">
        <f t="shared" si="0"/>
        <v>SMALL</v>
      </c>
    </row>
    <row r="2561" spans="1:14" ht="15.75" customHeight="1" x14ac:dyDescent="0.2">
      <c r="A2561" s="2">
        <v>3180</v>
      </c>
      <c r="B2561" s="2">
        <v>7</v>
      </c>
      <c r="C2561" s="2">
        <v>5</v>
      </c>
      <c r="D2561" s="2">
        <v>2005</v>
      </c>
      <c r="E2561" s="2">
        <v>2005</v>
      </c>
      <c r="F2561" s="2">
        <v>1200</v>
      </c>
      <c r="G2561" s="2">
        <v>2</v>
      </c>
      <c r="H2561" s="2">
        <v>2</v>
      </c>
      <c r="I2561" s="2">
        <v>0</v>
      </c>
      <c r="J2561" s="2">
        <v>2</v>
      </c>
      <c r="K2561" s="2">
        <v>151000</v>
      </c>
      <c r="L2561" s="2" t="s">
        <v>13</v>
      </c>
      <c r="M2561" s="2" t="s">
        <v>19</v>
      </c>
      <c r="N2561" s="19" t="str">
        <f t="shared" si="0"/>
        <v>SMALL</v>
      </c>
    </row>
    <row r="2562" spans="1:14" ht="15.75" customHeight="1" x14ac:dyDescent="0.2">
      <c r="A2562" s="2">
        <v>2544</v>
      </c>
      <c r="B2562" s="2">
        <v>6</v>
      </c>
      <c r="C2562" s="2">
        <v>5</v>
      </c>
      <c r="D2562" s="2">
        <v>2005</v>
      </c>
      <c r="E2562" s="2">
        <v>2005</v>
      </c>
      <c r="F2562" s="2">
        <v>1236</v>
      </c>
      <c r="G2562" s="2">
        <v>2</v>
      </c>
      <c r="H2562" s="2">
        <v>2</v>
      </c>
      <c r="I2562" s="2">
        <v>0</v>
      </c>
      <c r="J2562" s="2">
        <v>2</v>
      </c>
      <c r="K2562" s="2">
        <v>152000</v>
      </c>
      <c r="L2562" s="2" t="s">
        <v>13</v>
      </c>
      <c r="M2562" s="2" t="s">
        <v>19</v>
      </c>
      <c r="N2562" s="19" t="str">
        <f t="shared" si="0"/>
        <v>SMALL</v>
      </c>
    </row>
    <row r="2563" spans="1:14" ht="15.75" customHeight="1" x14ac:dyDescent="0.2">
      <c r="A2563" s="2">
        <v>3215</v>
      </c>
      <c r="B2563" s="2">
        <v>7</v>
      </c>
      <c r="C2563" s="2">
        <v>5</v>
      </c>
      <c r="D2563" s="2">
        <v>2004</v>
      </c>
      <c r="E2563" s="2">
        <v>2004</v>
      </c>
      <c r="F2563" s="2">
        <v>1200</v>
      </c>
      <c r="G2563" s="2">
        <v>2</v>
      </c>
      <c r="H2563" s="2">
        <v>2</v>
      </c>
      <c r="I2563" s="2">
        <v>0</v>
      </c>
      <c r="J2563" s="2">
        <v>2</v>
      </c>
      <c r="K2563" s="2">
        <v>155000</v>
      </c>
      <c r="L2563" s="2" t="s">
        <v>13</v>
      </c>
      <c r="M2563" s="2" t="s">
        <v>19</v>
      </c>
      <c r="N2563" s="19" t="str">
        <f t="shared" si="0"/>
        <v>SMALL</v>
      </c>
    </row>
    <row r="2564" spans="1:14" ht="15.75" customHeight="1" x14ac:dyDescent="0.2">
      <c r="A2564" s="2">
        <v>2572</v>
      </c>
      <c r="B2564" s="2">
        <v>7</v>
      </c>
      <c r="C2564" s="2">
        <v>5</v>
      </c>
      <c r="D2564" s="2">
        <v>1999</v>
      </c>
      <c r="E2564" s="2">
        <v>1999</v>
      </c>
      <c r="F2564" s="2">
        <v>1416</v>
      </c>
      <c r="G2564" s="2">
        <v>2</v>
      </c>
      <c r="H2564" s="2">
        <v>3</v>
      </c>
      <c r="I2564" s="2">
        <v>0</v>
      </c>
      <c r="J2564" s="2">
        <v>2</v>
      </c>
      <c r="K2564" s="2">
        <v>155000</v>
      </c>
      <c r="L2564" s="2" t="s">
        <v>13</v>
      </c>
      <c r="M2564" s="2" t="s">
        <v>19</v>
      </c>
      <c r="N2564" s="19" t="str">
        <f t="shared" si="0"/>
        <v>SMALL</v>
      </c>
    </row>
    <row r="2565" spans="1:14" ht="15.75" customHeight="1" x14ac:dyDescent="0.2">
      <c r="A2565" s="2">
        <v>3768</v>
      </c>
      <c r="B2565" s="2">
        <v>7</v>
      </c>
      <c r="C2565" s="2">
        <v>5</v>
      </c>
      <c r="D2565" s="2">
        <v>1999</v>
      </c>
      <c r="E2565" s="2">
        <v>1999</v>
      </c>
      <c r="F2565" s="2">
        <v>1452</v>
      </c>
      <c r="G2565" s="2">
        <v>2</v>
      </c>
      <c r="H2565" s="2">
        <v>3</v>
      </c>
      <c r="I2565" s="2">
        <v>0</v>
      </c>
      <c r="J2565" s="2">
        <v>2</v>
      </c>
      <c r="K2565" s="2">
        <v>156000</v>
      </c>
      <c r="L2565" s="2" t="s">
        <v>13</v>
      </c>
      <c r="M2565" s="2" t="s">
        <v>19</v>
      </c>
      <c r="N2565" s="19" t="str">
        <f t="shared" si="0"/>
        <v>SMALL</v>
      </c>
    </row>
    <row r="2566" spans="1:14" ht="15.75" customHeight="1" x14ac:dyDescent="0.2">
      <c r="A2566" s="2">
        <v>2160</v>
      </c>
      <c r="B2566" s="2">
        <v>7</v>
      </c>
      <c r="C2566" s="2">
        <v>5</v>
      </c>
      <c r="D2566" s="2">
        <v>1999</v>
      </c>
      <c r="E2566" s="2">
        <v>2000</v>
      </c>
      <c r="F2566" s="2">
        <v>1252</v>
      </c>
      <c r="G2566" s="2">
        <v>2</v>
      </c>
      <c r="H2566" s="2">
        <v>2</v>
      </c>
      <c r="I2566" s="2">
        <v>0</v>
      </c>
      <c r="J2566" s="2">
        <v>2</v>
      </c>
      <c r="K2566" s="2">
        <v>160000</v>
      </c>
      <c r="L2566" s="2" t="s">
        <v>13</v>
      </c>
      <c r="M2566" s="2" t="s">
        <v>19</v>
      </c>
      <c r="N2566" s="19" t="str">
        <f t="shared" si="0"/>
        <v>SMALL</v>
      </c>
    </row>
    <row r="2567" spans="1:14" ht="15.75" customHeight="1" x14ac:dyDescent="0.2">
      <c r="A2567" s="2">
        <v>3951</v>
      </c>
      <c r="B2567" s="2">
        <v>6</v>
      </c>
      <c r="C2567" s="2">
        <v>5</v>
      </c>
      <c r="D2567" s="2">
        <v>2009</v>
      </c>
      <c r="E2567" s="2">
        <v>2009</v>
      </c>
      <c r="F2567" s="2">
        <v>1224</v>
      </c>
      <c r="G2567" s="2">
        <v>2</v>
      </c>
      <c r="H2567" s="2">
        <v>2</v>
      </c>
      <c r="I2567" s="2">
        <v>0</v>
      </c>
      <c r="J2567" s="2">
        <v>2</v>
      </c>
      <c r="K2567" s="2">
        <v>164500</v>
      </c>
      <c r="L2567" s="2" t="s">
        <v>13</v>
      </c>
      <c r="M2567" s="2" t="s">
        <v>19</v>
      </c>
      <c r="N2567" s="19" t="str">
        <f t="shared" si="0"/>
        <v>SMALL</v>
      </c>
    </row>
    <row r="2568" spans="1:14" ht="15.75" customHeight="1" x14ac:dyDescent="0.2">
      <c r="A2568" s="2">
        <v>4251</v>
      </c>
      <c r="B2568" s="2">
        <v>7</v>
      </c>
      <c r="C2568" s="2">
        <v>5</v>
      </c>
      <c r="D2568" s="2">
        <v>2006</v>
      </c>
      <c r="E2568" s="2">
        <v>2007</v>
      </c>
      <c r="F2568" s="2">
        <v>1250</v>
      </c>
      <c r="G2568" s="2">
        <v>2</v>
      </c>
      <c r="H2568" s="2">
        <v>2</v>
      </c>
      <c r="I2568" s="2">
        <v>0</v>
      </c>
      <c r="J2568" s="2">
        <v>2</v>
      </c>
      <c r="K2568" s="2">
        <v>164700</v>
      </c>
      <c r="L2568" s="2" t="s">
        <v>13</v>
      </c>
      <c r="M2568" s="2" t="s">
        <v>19</v>
      </c>
      <c r="N2568" s="19" t="str">
        <f t="shared" si="0"/>
        <v>SMALL</v>
      </c>
    </row>
    <row r="2569" spans="1:14" ht="15.75" customHeight="1" x14ac:dyDescent="0.2">
      <c r="A2569" s="2">
        <v>3180</v>
      </c>
      <c r="B2569" s="2">
        <v>6</v>
      </c>
      <c r="C2569" s="2">
        <v>5</v>
      </c>
      <c r="D2569" s="2">
        <v>2005</v>
      </c>
      <c r="E2569" s="2">
        <v>2005</v>
      </c>
      <c r="F2569" s="2">
        <v>1200</v>
      </c>
      <c r="G2569" s="2">
        <v>2</v>
      </c>
      <c r="H2569" s="2">
        <v>2</v>
      </c>
      <c r="I2569" s="2">
        <v>0</v>
      </c>
      <c r="J2569" s="2">
        <v>2</v>
      </c>
      <c r="K2569" s="2">
        <v>165000</v>
      </c>
      <c r="L2569" s="2" t="s">
        <v>13</v>
      </c>
      <c r="M2569" s="2" t="s">
        <v>19</v>
      </c>
      <c r="N2569" s="19" t="str">
        <f t="shared" si="0"/>
        <v>SMALL</v>
      </c>
    </row>
    <row r="2570" spans="1:14" ht="15.75" customHeight="1" x14ac:dyDescent="0.2">
      <c r="A2570" s="2">
        <v>2651</v>
      </c>
      <c r="B2570" s="2">
        <v>7</v>
      </c>
      <c r="C2570" s="2">
        <v>5</v>
      </c>
      <c r="D2570" s="2">
        <v>2000</v>
      </c>
      <c r="E2570" s="2">
        <v>2000</v>
      </c>
      <c r="F2570" s="2">
        <v>1382</v>
      </c>
      <c r="G2570" s="2">
        <v>2</v>
      </c>
      <c r="H2570" s="2">
        <v>3</v>
      </c>
      <c r="I2570" s="2">
        <v>0</v>
      </c>
      <c r="J2570" s="2">
        <v>2</v>
      </c>
      <c r="K2570" s="2">
        <v>165000</v>
      </c>
      <c r="L2570" s="2" t="s">
        <v>13</v>
      </c>
      <c r="M2570" s="2" t="s">
        <v>19</v>
      </c>
      <c r="N2570" s="19" t="str">
        <f t="shared" si="0"/>
        <v>SMALL</v>
      </c>
    </row>
    <row r="2571" spans="1:14" ht="15.75" customHeight="1" x14ac:dyDescent="0.2">
      <c r="A2571" s="2">
        <v>3523</v>
      </c>
      <c r="B2571" s="2">
        <v>8</v>
      </c>
      <c r="C2571" s="2">
        <v>5</v>
      </c>
      <c r="D2571" s="2">
        <v>2006</v>
      </c>
      <c r="E2571" s="2">
        <v>2007</v>
      </c>
      <c r="F2571" s="2">
        <v>1151</v>
      </c>
      <c r="G2571" s="2">
        <v>2</v>
      </c>
      <c r="H2571" s="2">
        <v>2</v>
      </c>
      <c r="I2571" s="2">
        <v>0</v>
      </c>
      <c r="J2571" s="2">
        <v>2</v>
      </c>
      <c r="K2571" s="2">
        <v>166000</v>
      </c>
      <c r="L2571" s="2" t="s">
        <v>13</v>
      </c>
      <c r="M2571" s="2" t="s">
        <v>19</v>
      </c>
      <c r="N2571" s="19" t="str">
        <f t="shared" si="0"/>
        <v>SMALL</v>
      </c>
    </row>
    <row r="2572" spans="1:14" ht="15.75" customHeight="1" x14ac:dyDescent="0.2">
      <c r="A2572" s="2">
        <v>2998</v>
      </c>
      <c r="B2572" s="2">
        <v>6</v>
      </c>
      <c r="C2572" s="2">
        <v>5</v>
      </c>
      <c r="D2572" s="2">
        <v>2000</v>
      </c>
      <c r="E2572" s="2">
        <v>2000</v>
      </c>
      <c r="F2572" s="2">
        <v>1524</v>
      </c>
      <c r="G2572" s="2">
        <v>2</v>
      </c>
      <c r="H2572" s="2">
        <v>2</v>
      </c>
      <c r="I2572" s="2">
        <v>0</v>
      </c>
      <c r="J2572" s="2">
        <v>2</v>
      </c>
      <c r="K2572" s="2">
        <v>166000</v>
      </c>
      <c r="L2572" s="2" t="s">
        <v>13</v>
      </c>
      <c r="M2572" s="2" t="s">
        <v>19</v>
      </c>
      <c r="N2572" s="19" t="str">
        <f t="shared" si="0"/>
        <v>SMALL</v>
      </c>
    </row>
    <row r="2573" spans="1:14" ht="15.75" customHeight="1" x14ac:dyDescent="0.2">
      <c r="A2573" s="2">
        <v>2117</v>
      </c>
      <c r="B2573" s="2">
        <v>6</v>
      </c>
      <c r="C2573" s="2">
        <v>5</v>
      </c>
      <c r="D2573" s="2">
        <v>2000</v>
      </c>
      <c r="E2573" s="2">
        <v>2000</v>
      </c>
      <c r="F2573" s="2">
        <v>1512</v>
      </c>
      <c r="G2573" s="2">
        <v>2</v>
      </c>
      <c r="H2573" s="2">
        <v>2</v>
      </c>
      <c r="I2573" s="2">
        <v>1</v>
      </c>
      <c r="J2573" s="2">
        <v>2</v>
      </c>
      <c r="K2573" s="2">
        <v>168500</v>
      </c>
      <c r="L2573" s="2" t="s">
        <v>13</v>
      </c>
      <c r="M2573" s="2" t="s">
        <v>19</v>
      </c>
      <c r="N2573" s="19" t="str">
        <f t="shared" si="0"/>
        <v>SMALL</v>
      </c>
    </row>
    <row r="2574" spans="1:14" ht="15.75" customHeight="1" x14ac:dyDescent="0.2">
      <c r="A2574" s="2">
        <v>2160</v>
      </c>
      <c r="B2574" s="2">
        <v>7</v>
      </c>
      <c r="C2574" s="2">
        <v>5</v>
      </c>
      <c r="D2574" s="2">
        <v>1999</v>
      </c>
      <c r="E2574" s="2">
        <v>2000</v>
      </c>
      <c r="F2574" s="2">
        <v>1404</v>
      </c>
      <c r="G2574" s="2">
        <v>2</v>
      </c>
      <c r="H2574" s="2">
        <v>3</v>
      </c>
      <c r="I2574" s="2">
        <v>0</v>
      </c>
      <c r="J2574" s="2">
        <v>2</v>
      </c>
      <c r="K2574" s="2">
        <v>170000</v>
      </c>
      <c r="L2574" s="2" t="s">
        <v>13</v>
      </c>
      <c r="M2574" s="2" t="s">
        <v>19</v>
      </c>
      <c r="N2574" s="19" t="str">
        <f t="shared" si="0"/>
        <v>SMALL</v>
      </c>
    </row>
    <row r="2575" spans="1:14" ht="15.75" customHeight="1" x14ac:dyDescent="0.2">
      <c r="A2575" s="2">
        <v>2645</v>
      </c>
      <c r="B2575" s="2">
        <v>8</v>
      </c>
      <c r="C2575" s="2">
        <v>5</v>
      </c>
      <c r="D2575" s="2">
        <v>1999</v>
      </c>
      <c r="E2575" s="2">
        <v>1999</v>
      </c>
      <c r="F2575" s="2">
        <v>1586</v>
      </c>
      <c r="G2575" s="2">
        <v>2</v>
      </c>
      <c r="H2575" s="2">
        <v>3</v>
      </c>
      <c r="I2575" s="2">
        <v>0</v>
      </c>
      <c r="J2575" s="2">
        <v>2</v>
      </c>
      <c r="K2575" s="2">
        <v>170000</v>
      </c>
      <c r="L2575" s="2" t="s">
        <v>13</v>
      </c>
      <c r="M2575" s="2" t="s">
        <v>19</v>
      </c>
      <c r="N2575" s="19" t="str">
        <f t="shared" si="0"/>
        <v>SMALL</v>
      </c>
    </row>
    <row r="2576" spans="1:14" ht="15.75" customHeight="1" x14ac:dyDescent="0.2">
      <c r="A2576" s="2">
        <v>4017</v>
      </c>
      <c r="B2576" s="2">
        <v>7</v>
      </c>
      <c r="C2576" s="2">
        <v>5</v>
      </c>
      <c r="D2576" s="2">
        <v>2006</v>
      </c>
      <c r="E2576" s="2">
        <v>2007</v>
      </c>
      <c r="F2576" s="2">
        <v>1250</v>
      </c>
      <c r="G2576" s="2">
        <v>2</v>
      </c>
      <c r="H2576" s="2">
        <v>2</v>
      </c>
      <c r="I2576" s="2">
        <v>0</v>
      </c>
      <c r="J2576" s="2">
        <v>2</v>
      </c>
      <c r="K2576" s="2">
        <v>171900</v>
      </c>
      <c r="L2576" s="2" t="s">
        <v>13</v>
      </c>
      <c r="M2576" s="2" t="s">
        <v>19</v>
      </c>
      <c r="N2576" s="19" t="str">
        <f t="shared" si="0"/>
        <v>SMALL</v>
      </c>
    </row>
    <row r="2577" spans="1:14" ht="15.75" customHeight="1" x14ac:dyDescent="0.2">
      <c r="A2577" s="2">
        <v>3230</v>
      </c>
      <c r="B2577" s="2">
        <v>6</v>
      </c>
      <c r="C2577" s="2">
        <v>5</v>
      </c>
      <c r="D2577" s="2">
        <v>1999</v>
      </c>
      <c r="E2577" s="2">
        <v>1999</v>
      </c>
      <c r="F2577" s="2">
        <v>1471</v>
      </c>
      <c r="G2577" s="2">
        <v>2</v>
      </c>
      <c r="H2577" s="2">
        <v>3</v>
      </c>
      <c r="I2577" s="2">
        <v>0</v>
      </c>
      <c r="J2577" s="2">
        <v>2</v>
      </c>
      <c r="K2577" s="2">
        <v>172500</v>
      </c>
      <c r="L2577" s="2" t="s">
        <v>13</v>
      </c>
      <c r="M2577" s="2" t="s">
        <v>19</v>
      </c>
      <c r="N2577" s="19" t="str">
        <f t="shared" si="0"/>
        <v>SMALL</v>
      </c>
    </row>
    <row r="2578" spans="1:14" ht="15.75" customHeight="1" x14ac:dyDescent="0.2">
      <c r="A2578" s="2">
        <v>2645</v>
      </c>
      <c r="B2578" s="2">
        <v>8</v>
      </c>
      <c r="C2578" s="2">
        <v>5</v>
      </c>
      <c r="D2578" s="2">
        <v>1999</v>
      </c>
      <c r="E2578" s="2">
        <v>2000</v>
      </c>
      <c r="F2578" s="2">
        <v>1739</v>
      </c>
      <c r="G2578" s="2">
        <v>2</v>
      </c>
      <c r="H2578" s="2">
        <v>3</v>
      </c>
      <c r="I2578" s="2">
        <v>0</v>
      </c>
      <c r="J2578" s="2">
        <v>2</v>
      </c>
      <c r="K2578" s="2">
        <v>172500</v>
      </c>
      <c r="L2578" s="2" t="s">
        <v>13</v>
      </c>
      <c r="M2578" s="2" t="s">
        <v>19</v>
      </c>
      <c r="N2578" s="19" t="str">
        <f t="shared" si="0"/>
        <v>SMALL</v>
      </c>
    </row>
    <row r="2579" spans="1:14" ht="15.75" customHeight="1" x14ac:dyDescent="0.2">
      <c r="A2579" s="2">
        <v>2280</v>
      </c>
      <c r="B2579" s="2">
        <v>6</v>
      </c>
      <c r="C2579" s="2">
        <v>5</v>
      </c>
      <c r="D2579" s="2">
        <v>1999</v>
      </c>
      <c r="E2579" s="2">
        <v>1999</v>
      </c>
      <c r="F2579" s="2">
        <v>1549</v>
      </c>
      <c r="G2579" s="2">
        <v>2</v>
      </c>
      <c r="H2579" s="2">
        <v>3</v>
      </c>
      <c r="I2579" s="2">
        <v>0</v>
      </c>
      <c r="J2579" s="2">
        <v>2</v>
      </c>
      <c r="K2579" s="2">
        <v>172900</v>
      </c>
      <c r="L2579" s="2" t="s">
        <v>13</v>
      </c>
      <c r="M2579" s="2" t="s">
        <v>19</v>
      </c>
      <c r="N2579" s="19" t="str">
        <f t="shared" si="0"/>
        <v>SMALL</v>
      </c>
    </row>
    <row r="2580" spans="1:14" ht="15.75" customHeight="1" x14ac:dyDescent="0.2">
      <c r="A2580" s="2">
        <v>3000</v>
      </c>
      <c r="B2580" s="2">
        <v>6</v>
      </c>
      <c r="C2580" s="2">
        <v>5</v>
      </c>
      <c r="D2580" s="2">
        <v>2009</v>
      </c>
      <c r="E2580" s="2">
        <v>2009</v>
      </c>
      <c r="F2580" s="2">
        <v>1224</v>
      </c>
      <c r="G2580" s="2">
        <v>2</v>
      </c>
      <c r="H2580" s="2">
        <v>2</v>
      </c>
      <c r="I2580" s="2">
        <v>0</v>
      </c>
      <c r="J2580" s="2">
        <v>2</v>
      </c>
      <c r="K2580" s="2">
        <v>173733</v>
      </c>
      <c r="L2580" s="2" t="s">
        <v>13</v>
      </c>
      <c r="M2580" s="2" t="s">
        <v>19</v>
      </c>
      <c r="N2580" s="19" t="str">
        <f t="shared" si="0"/>
        <v>SMALL</v>
      </c>
    </row>
    <row r="2581" spans="1:14" ht="15.75" customHeight="1" x14ac:dyDescent="0.2">
      <c r="A2581" s="2">
        <v>2645</v>
      </c>
      <c r="B2581" s="2">
        <v>8</v>
      </c>
      <c r="C2581" s="2">
        <v>5</v>
      </c>
      <c r="D2581" s="2">
        <v>1999</v>
      </c>
      <c r="E2581" s="2">
        <v>2000</v>
      </c>
      <c r="F2581" s="2">
        <v>1441</v>
      </c>
      <c r="G2581" s="2">
        <v>2</v>
      </c>
      <c r="H2581" s="2">
        <v>2</v>
      </c>
      <c r="I2581" s="2">
        <v>0</v>
      </c>
      <c r="J2581" s="2">
        <v>2</v>
      </c>
      <c r="K2581" s="2">
        <v>174000</v>
      </c>
      <c r="L2581" s="2" t="s">
        <v>13</v>
      </c>
      <c r="M2581" s="2" t="s">
        <v>19</v>
      </c>
      <c r="N2581" s="19" t="str">
        <f t="shared" si="0"/>
        <v>SMALL</v>
      </c>
    </row>
    <row r="2582" spans="1:14" ht="15.75" customHeight="1" x14ac:dyDescent="0.2">
      <c r="A2582" s="2">
        <v>3230</v>
      </c>
      <c r="B2582" s="2">
        <v>6</v>
      </c>
      <c r="C2582" s="2">
        <v>5</v>
      </c>
      <c r="D2582" s="2">
        <v>1999</v>
      </c>
      <c r="E2582" s="2">
        <v>1999</v>
      </c>
      <c r="F2582" s="2">
        <v>1458</v>
      </c>
      <c r="G2582" s="2">
        <v>2</v>
      </c>
      <c r="H2582" s="2">
        <v>2</v>
      </c>
      <c r="I2582" s="2">
        <v>1</v>
      </c>
      <c r="J2582" s="2">
        <v>2</v>
      </c>
      <c r="K2582" s="2">
        <v>176000</v>
      </c>
      <c r="L2582" s="2" t="s">
        <v>13</v>
      </c>
      <c r="M2582" s="2" t="s">
        <v>19</v>
      </c>
      <c r="N2582" s="19" t="str">
        <f t="shared" si="0"/>
        <v>SMALL</v>
      </c>
    </row>
    <row r="2583" spans="1:14" ht="15.75" customHeight="1" x14ac:dyDescent="0.2">
      <c r="A2583" s="2">
        <v>7500</v>
      </c>
      <c r="B2583" s="2">
        <v>7</v>
      </c>
      <c r="C2583" s="2">
        <v>5</v>
      </c>
      <c r="D2583" s="2">
        <v>2005</v>
      </c>
      <c r="E2583" s="2">
        <v>2005</v>
      </c>
      <c r="F2583" s="2">
        <v>1266</v>
      </c>
      <c r="G2583" s="2">
        <v>2</v>
      </c>
      <c r="H2583" s="2">
        <v>3</v>
      </c>
      <c r="I2583" s="2">
        <v>1</v>
      </c>
      <c r="J2583" s="2">
        <v>2</v>
      </c>
      <c r="K2583" s="2">
        <v>176000</v>
      </c>
      <c r="L2583" s="2" t="s">
        <v>13</v>
      </c>
      <c r="M2583" s="2" t="s">
        <v>19</v>
      </c>
      <c r="N2583" s="19" t="str">
        <f t="shared" si="0"/>
        <v>SMALL</v>
      </c>
    </row>
    <row r="2584" spans="1:14" ht="15.75" customHeight="1" x14ac:dyDescent="0.2">
      <c r="A2584" s="2">
        <v>3628</v>
      </c>
      <c r="B2584" s="2">
        <v>7</v>
      </c>
      <c r="C2584" s="2">
        <v>5</v>
      </c>
      <c r="D2584" s="2">
        <v>2004</v>
      </c>
      <c r="E2584" s="2">
        <v>2004</v>
      </c>
      <c r="F2584" s="2">
        <v>1143</v>
      </c>
      <c r="G2584" s="2">
        <v>1</v>
      </c>
      <c r="H2584" s="2">
        <v>1</v>
      </c>
      <c r="I2584" s="2">
        <v>1</v>
      </c>
      <c r="J2584" s="2">
        <v>2</v>
      </c>
      <c r="K2584" s="2">
        <v>176400</v>
      </c>
      <c r="L2584" s="2" t="s">
        <v>13</v>
      </c>
      <c r="M2584" s="2" t="s">
        <v>19</v>
      </c>
      <c r="N2584" s="19" t="str">
        <f t="shared" si="0"/>
        <v>SMALL</v>
      </c>
    </row>
    <row r="2585" spans="1:14" ht="15.75" customHeight="1" x14ac:dyDescent="0.2">
      <c r="A2585" s="2">
        <v>2280</v>
      </c>
      <c r="B2585" s="2">
        <v>6</v>
      </c>
      <c r="C2585" s="2">
        <v>5</v>
      </c>
      <c r="D2585" s="2">
        <v>1999</v>
      </c>
      <c r="E2585" s="2">
        <v>1999</v>
      </c>
      <c r="F2585" s="2">
        <v>1501</v>
      </c>
      <c r="G2585" s="2">
        <v>2</v>
      </c>
      <c r="H2585" s="2">
        <v>3</v>
      </c>
      <c r="I2585" s="2">
        <v>1</v>
      </c>
      <c r="J2585" s="2">
        <v>2</v>
      </c>
      <c r="K2585" s="2">
        <v>176500</v>
      </c>
      <c r="L2585" s="2" t="s">
        <v>13</v>
      </c>
      <c r="M2585" s="2" t="s">
        <v>19</v>
      </c>
      <c r="N2585" s="19" t="str">
        <f t="shared" si="0"/>
        <v>SMALL</v>
      </c>
    </row>
    <row r="2586" spans="1:14" ht="15.75" customHeight="1" x14ac:dyDescent="0.2">
      <c r="A2586" s="2">
        <v>2980</v>
      </c>
      <c r="B2586" s="2">
        <v>6</v>
      </c>
      <c r="C2586" s="2">
        <v>5</v>
      </c>
      <c r="D2586" s="2">
        <v>2000</v>
      </c>
      <c r="E2586" s="2">
        <v>2000</v>
      </c>
      <c r="F2586" s="2">
        <v>1512</v>
      </c>
      <c r="G2586" s="2">
        <v>2</v>
      </c>
      <c r="H2586" s="2">
        <v>2</v>
      </c>
      <c r="I2586" s="2">
        <v>0</v>
      </c>
      <c r="J2586" s="2">
        <v>2</v>
      </c>
      <c r="K2586" s="2">
        <v>177000</v>
      </c>
      <c r="L2586" s="2" t="s">
        <v>13</v>
      </c>
      <c r="M2586" s="2" t="s">
        <v>19</v>
      </c>
      <c r="N2586" s="19" t="str">
        <f t="shared" si="0"/>
        <v>SMALL</v>
      </c>
    </row>
    <row r="2587" spans="1:14" ht="15.75" customHeight="1" x14ac:dyDescent="0.2">
      <c r="A2587" s="2">
        <v>2117</v>
      </c>
      <c r="B2587" s="2">
        <v>6</v>
      </c>
      <c r="C2587" s="2">
        <v>5</v>
      </c>
      <c r="D2587" s="2">
        <v>2000</v>
      </c>
      <c r="E2587" s="2">
        <v>2000</v>
      </c>
      <c r="F2587" s="2">
        <v>1573</v>
      </c>
      <c r="G2587" s="2">
        <v>2</v>
      </c>
      <c r="H2587" s="2">
        <v>3</v>
      </c>
      <c r="I2587" s="2">
        <v>0</v>
      </c>
      <c r="J2587" s="2">
        <v>2</v>
      </c>
      <c r="K2587" s="2">
        <v>177000</v>
      </c>
      <c r="L2587" s="2" t="s">
        <v>13</v>
      </c>
      <c r="M2587" s="2" t="s">
        <v>19</v>
      </c>
      <c r="N2587" s="19" t="str">
        <f t="shared" si="0"/>
        <v>SMALL</v>
      </c>
    </row>
    <row r="2588" spans="1:14" ht="15.75" customHeight="1" x14ac:dyDescent="0.2">
      <c r="A2588" s="2">
        <v>2117</v>
      </c>
      <c r="B2588" s="2">
        <v>6</v>
      </c>
      <c r="C2588" s="2">
        <v>5</v>
      </c>
      <c r="D2588" s="2">
        <v>2000</v>
      </c>
      <c r="E2588" s="2">
        <v>2000</v>
      </c>
      <c r="F2588" s="2">
        <v>1525</v>
      </c>
      <c r="G2588" s="2">
        <v>2</v>
      </c>
      <c r="H2588" s="2">
        <v>3</v>
      </c>
      <c r="I2588" s="2">
        <v>1</v>
      </c>
      <c r="J2588" s="2">
        <v>2</v>
      </c>
      <c r="K2588" s="2">
        <v>177000</v>
      </c>
      <c r="L2588" s="2" t="s">
        <v>13</v>
      </c>
      <c r="M2588" s="2" t="s">
        <v>19</v>
      </c>
      <c r="N2588" s="19" t="str">
        <f t="shared" si="0"/>
        <v>SMALL</v>
      </c>
    </row>
    <row r="2589" spans="1:14" ht="15.75" customHeight="1" x14ac:dyDescent="0.2">
      <c r="A2589" s="2">
        <v>2117</v>
      </c>
      <c r="B2589" s="2">
        <v>6</v>
      </c>
      <c r="C2589" s="2">
        <v>5</v>
      </c>
      <c r="D2589" s="2">
        <v>2000</v>
      </c>
      <c r="E2589" s="2">
        <v>2000</v>
      </c>
      <c r="F2589" s="2">
        <v>1573</v>
      </c>
      <c r="G2589" s="2">
        <v>2</v>
      </c>
      <c r="H2589" s="2">
        <v>3</v>
      </c>
      <c r="I2589" s="2">
        <v>0</v>
      </c>
      <c r="J2589" s="2">
        <v>2</v>
      </c>
      <c r="K2589" s="2">
        <v>177500</v>
      </c>
      <c r="L2589" s="2" t="s">
        <v>13</v>
      </c>
      <c r="M2589" s="2" t="s">
        <v>19</v>
      </c>
      <c r="N2589" s="19" t="str">
        <f t="shared" si="0"/>
        <v>SMALL</v>
      </c>
    </row>
    <row r="2590" spans="1:14" ht="15.75" customHeight="1" x14ac:dyDescent="0.2">
      <c r="A2590" s="2">
        <v>3435</v>
      </c>
      <c r="B2590" s="2">
        <v>7</v>
      </c>
      <c r="C2590" s="2">
        <v>5</v>
      </c>
      <c r="D2590" s="2">
        <v>2004</v>
      </c>
      <c r="E2590" s="2">
        <v>2005</v>
      </c>
      <c r="F2590" s="2">
        <v>1245</v>
      </c>
      <c r="G2590" s="2">
        <v>2</v>
      </c>
      <c r="H2590" s="2">
        <v>1</v>
      </c>
      <c r="I2590" s="2">
        <v>0</v>
      </c>
      <c r="J2590" s="2">
        <v>2</v>
      </c>
      <c r="K2590" s="2">
        <v>178000</v>
      </c>
      <c r="L2590" s="2" t="s">
        <v>13</v>
      </c>
      <c r="M2590" s="2" t="s">
        <v>19</v>
      </c>
      <c r="N2590" s="19" t="str">
        <f t="shared" si="0"/>
        <v>SMALL</v>
      </c>
    </row>
    <row r="2591" spans="1:14" ht="15.75" customHeight="1" x14ac:dyDescent="0.2">
      <c r="A2591" s="2">
        <v>2280</v>
      </c>
      <c r="B2591" s="2">
        <v>7</v>
      </c>
      <c r="C2591" s="2">
        <v>5</v>
      </c>
      <c r="D2591" s="2">
        <v>1999</v>
      </c>
      <c r="E2591" s="2">
        <v>1999</v>
      </c>
      <c r="F2591" s="2">
        <v>1501</v>
      </c>
      <c r="G2591" s="2">
        <v>2</v>
      </c>
      <c r="H2591" s="2">
        <v>3</v>
      </c>
      <c r="I2591" s="2">
        <v>0</v>
      </c>
      <c r="J2591" s="2">
        <v>2</v>
      </c>
      <c r="K2591" s="2">
        <v>179400</v>
      </c>
      <c r="L2591" s="2" t="s">
        <v>13</v>
      </c>
      <c r="M2591" s="2" t="s">
        <v>19</v>
      </c>
      <c r="N2591" s="19" t="str">
        <f t="shared" si="0"/>
        <v>SMALL</v>
      </c>
    </row>
    <row r="2592" spans="1:14" ht="15.75" customHeight="1" x14ac:dyDescent="0.2">
      <c r="A2592" s="2">
        <v>2998</v>
      </c>
      <c r="B2592" s="2">
        <v>6</v>
      </c>
      <c r="C2592" s="2">
        <v>5</v>
      </c>
      <c r="D2592" s="2">
        <v>2000</v>
      </c>
      <c r="E2592" s="2">
        <v>2000</v>
      </c>
      <c r="F2592" s="2">
        <v>1512</v>
      </c>
      <c r="G2592" s="2">
        <v>2</v>
      </c>
      <c r="H2592" s="2">
        <v>2</v>
      </c>
      <c r="I2592" s="2">
        <v>0</v>
      </c>
      <c r="J2592" s="2">
        <v>2</v>
      </c>
      <c r="K2592" s="2">
        <v>180000</v>
      </c>
      <c r="L2592" s="2" t="s">
        <v>13</v>
      </c>
      <c r="M2592" s="2" t="s">
        <v>19</v>
      </c>
      <c r="N2592" s="19" t="str">
        <f t="shared" si="0"/>
        <v>SMALL</v>
      </c>
    </row>
    <row r="2593" spans="1:14" ht="15.75" customHeight="1" x14ac:dyDescent="0.2">
      <c r="A2593" s="2">
        <v>11639</v>
      </c>
      <c r="B2593" s="2">
        <v>7</v>
      </c>
      <c r="C2593" s="2">
        <v>5</v>
      </c>
      <c r="D2593" s="2">
        <v>2007</v>
      </c>
      <c r="E2593" s="2">
        <v>2008</v>
      </c>
      <c r="F2593" s="2">
        <v>1428</v>
      </c>
      <c r="G2593" s="2">
        <v>2</v>
      </c>
      <c r="H2593" s="2">
        <v>3</v>
      </c>
      <c r="I2593" s="2">
        <v>0</v>
      </c>
      <c r="J2593" s="2">
        <v>2</v>
      </c>
      <c r="K2593" s="2">
        <v>182000</v>
      </c>
      <c r="L2593" s="2" t="s">
        <v>13</v>
      </c>
      <c r="M2593" s="2" t="s">
        <v>19</v>
      </c>
      <c r="N2593" s="19" t="str">
        <f t="shared" si="0"/>
        <v>BIG</v>
      </c>
    </row>
    <row r="2594" spans="1:14" ht="15.75" customHeight="1" x14ac:dyDescent="0.2">
      <c r="A2594" s="2">
        <v>3735</v>
      </c>
      <c r="B2594" s="2">
        <v>7</v>
      </c>
      <c r="C2594" s="2">
        <v>5</v>
      </c>
      <c r="D2594" s="2">
        <v>1999</v>
      </c>
      <c r="E2594" s="2">
        <v>1999</v>
      </c>
      <c r="F2594" s="2">
        <v>1452</v>
      </c>
      <c r="G2594" s="2">
        <v>2</v>
      </c>
      <c r="H2594" s="2">
        <v>3</v>
      </c>
      <c r="I2594" s="2">
        <v>0</v>
      </c>
      <c r="J2594" s="2">
        <v>2</v>
      </c>
      <c r="K2594" s="2">
        <v>183900</v>
      </c>
      <c r="L2594" s="2" t="s">
        <v>13</v>
      </c>
      <c r="M2594" s="2" t="s">
        <v>19</v>
      </c>
      <c r="N2594" s="19" t="str">
        <f t="shared" si="0"/>
        <v>SMALL</v>
      </c>
    </row>
    <row r="2595" spans="1:14" ht="15.75" customHeight="1" x14ac:dyDescent="0.2">
      <c r="A2595" s="2">
        <v>7500</v>
      </c>
      <c r="B2595" s="2">
        <v>7</v>
      </c>
      <c r="C2595" s="2">
        <v>5</v>
      </c>
      <c r="D2595" s="2">
        <v>2004</v>
      </c>
      <c r="E2595" s="2">
        <v>2005</v>
      </c>
      <c r="F2595" s="2">
        <v>1221</v>
      </c>
      <c r="G2595" s="2">
        <v>2</v>
      </c>
      <c r="H2595" s="2">
        <v>2</v>
      </c>
      <c r="I2595" s="2">
        <v>0</v>
      </c>
      <c r="J2595" s="2">
        <v>2</v>
      </c>
      <c r="K2595" s="2">
        <v>185000</v>
      </c>
      <c r="L2595" s="2" t="s">
        <v>13</v>
      </c>
      <c r="M2595" s="2" t="s">
        <v>19</v>
      </c>
      <c r="N2595" s="19" t="str">
        <f t="shared" si="0"/>
        <v>SMALL</v>
      </c>
    </row>
    <row r="2596" spans="1:14" ht="15.75" customHeight="1" x14ac:dyDescent="0.2">
      <c r="A2596" s="2">
        <v>7200</v>
      </c>
      <c r="B2596" s="2">
        <v>6</v>
      </c>
      <c r="C2596" s="2">
        <v>5</v>
      </c>
      <c r="D2596" s="2">
        <v>2006</v>
      </c>
      <c r="E2596" s="2">
        <v>2006</v>
      </c>
      <c r="F2596" s="2">
        <v>1262</v>
      </c>
      <c r="G2596" s="2">
        <v>2</v>
      </c>
      <c r="H2596" s="2">
        <v>2</v>
      </c>
      <c r="I2596" s="2">
        <v>0</v>
      </c>
      <c r="J2596" s="2">
        <v>2</v>
      </c>
      <c r="K2596" s="2">
        <v>185000</v>
      </c>
      <c r="L2596" s="2" t="s">
        <v>13</v>
      </c>
      <c r="M2596" s="2" t="s">
        <v>19</v>
      </c>
      <c r="N2596" s="19" t="str">
        <f t="shared" si="0"/>
        <v>SMALL</v>
      </c>
    </row>
    <row r="2597" spans="1:14" ht="15.75" customHeight="1" x14ac:dyDescent="0.2">
      <c r="A2597" s="2">
        <v>8125</v>
      </c>
      <c r="B2597" s="2">
        <v>7</v>
      </c>
      <c r="C2597" s="2">
        <v>5</v>
      </c>
      <c r="D2597" s="2">
        <v>2005</v>
      </c>
      <c r="E2597" s="2">
        <v>2006</v>
      </c>
      <c r="F2597" s="2">
        <v>1553</v>
      </c>
      <c r="G2597" s="2">
        <v>2</v>
      </c>
      <c r="H2597" s="2">
        <v>3</v>
      </c>
      <c r="I2597" s="2">
        <v>0</v>
      </c>
      <c r="J2597" s="2">
        <v>2</v>
      </c>
      <c r="K2597" s="2">
        <v>186500</v>
      </c>
      <c r="L2597" s="2" t="s">
        <v>13</v>
      </c>
      <c r="M2597" s="2" t="s">
        <v>19</v>
      </c>
      <c r="N2597" s="19" t="str">
        <f t="shared" si="0"/>
        <v>SMALL</v>
      </c>
    </row>
    <row r="2598" spans="1:14" ht="15.75" customHeight="1" x14ac:dyDescent="0.2">
      <c r="A2598" s="2">
        <v>7200</v>
      </c>
      <c r="B2598" s="2">
        <v>7</v>
      </c>
      <c r="C2598" s="2">
        <v>5</v>
      </c>
      <c r="D2598" s="2">
        <v>2006</v>
      </c>
      <c r="E2598" s="2">
        <v>2006</v>
      </c>
      <c r="F2598" s="2">
        <v>1301</v>
      </c>
      <c r="G2598" s="2">
        <v>2</v>
      </c>
      <c r="H2598" s="2">
        <v>2</v>
      </c>
      <c r="I2598" s="2">
        <v>1</v>
      </c>
      <c r="J2598" s="2">
        <v>2</v>
      </c>
      <c r="K2598" s="2">
        <v>187750</v>
      </c>
      <c r="L2598" s="2" t="s">
        <v>13</v>
      </c>
      <c r="M2598" s="2" t="s">
        <v>19</v>
      </c>
      <c r="N2598" s="19" t="str">
        <f t="shared" si="0"/>
        <v>SMALL</v>
      </c>
    </row>
    <row r="2599" spans="1:14" ht="15.75" customHeight="1" x14ac:dyDescent="0.2">
      <c r="A2599" s="2">
        <v>3515</v>
      </c>
      <c r="B2599" s="2">
        <v>7</v>
      </c>
      <c r="C2599" s="2">
        <v>5</v>
      </c>
      <c r="D2599" s="2">
        <v>2004</v>
      </c>
      <c r="E2599" s="2">
        <v>2004</v>
      </c>
      <c r="F2599" s="2">
        <v>1680</v>
      </c>
      <c r="G2599" s="2">
        <v>2</v>
      </c>
      <c r="H2599" s="2">
        <v>2</v>
      </c>
      <c r="I2599" s="2">
        <v>0</v>
      </c>
      <c r="J2599" s="2">
        <v>2</v>
      </c>
      <c r="K2599" s="2">
        <v>190000</v>
      </c>
      <c r="L2599" s="2" t="s">
        <v>13</v>
      </c>
      <c r="M2599" s="2" t="s">
        <v>19</v>
      </c>
      <c r="N2599" s="19" t="str">
        <f t="shared" si="0"/>
        <v>SMALL</v>
      </c>
    </row>
    <row r="2600" spans="1:14" ht="15.75" customHeight="1" x14ac:dyDescent="0.2">
      <c r="A2600" s="2">
        <v>3784</v>
      </c>
      <c r="B2600" s="2">
        <v>8</v>
      </c>
      <c r="C2600" s="2">
        <v>5</v>
      </c>
      <c r="D2600" s="2">
        <v>2006</v>
      </c>
      <c r="E2600" s="2">
        <v>2007</v>
      </c>
      <c r="F2600" s="2">
        <v>1565</v>
      </c>
      <c r="G2600" s="2">
        <v>2</v>
      </c>
      <c r="H2600" s="2">
        <v>2</v>
      </c>
      <c r="I2600" s="2">
        <v>0</v>
      </c>
      <c r="J2600" s="2">
        <v>2</v>
      </c>
      <c r="K2600" s="2">
        <v>193800</v>
      </c>
      <c r="L2600" s="2" t="s">
        <v>13</v>
      </c>
      <c r="M2600" s="2" t="s">
        <v>19</v>
      </c>
      <c r="N2600" s="19" t="str">
        <f t="shared" si="0"/>
        <v>SMALL</v>
      </c>
    </row>
    <row r="2601" spans="1:14" ht="15.75" customHeight="1" x14ac:dyDescent="0.2">
      <c r="A2601" s="2">
        <v>3606</v>
      </c>
      <c r="B2601" s="2">
        <v>7</v>
      </c>
      <c r="C2601" s="2">
        <v>5</v>
      </c>
      <c r="D2601" s="2">
        <v>2006</v>
      </c>
      <c r="E2601" s="2">
        <v>2007</v>
      </c>
      <c r="F2601" s="2">
        <v>1352</v>
      </c>
      <c r="G2601" s="2">
        <v>2</v>
      </c>
      <c r="H2601" s="2">
        <v>2</v>
      </c>
      <c r="I2601" s="2">
        <v>1</v>
      </c>
      <c r="J2601" s="2">
        <v>2</v>
      </c>
      <c r="K2601" s="2">
        <v>194000</v>
      </c>
      <c r="L2601" s="2" t="s">
        <v>13</v>
      </c>
      <c r="M2601" s="2" t="s">
        <v>19</v>
      </c>
      <c r="N2601" s="19" t="str">
        <f t="shared" si="0"/>
        <v>SMALL</v>
      </c>
    </row>
    <row r="2602" spans="1:14" ht="15.75" customHeight="1" x14ac:dyDescent="0.2">
      <c r="A2602" s="2">
        <v>4217</v>
      </c>
      <c r="B2602" s="2">
        <v>6</v>
      </c>
      <c r="C2602" s="2">
        <v>5</v>
      </c>
      <c r="D2602" s="2">
        <v>2008</v>
      </c>
      <c r="E2602" s="2">
        <v>2008</v>
      </c>
      <c r="F2602" s="2">
        <v>1256</v>
      </c>
      <c r="G2602" s="2">
        <v>1</v>
      </c>
      <c r="H2602" s="2">
        <v>1</v>
      </c>
      <c r="I2602" s="2">
        <v>1</v>
      </c>
      <c r="J2602" s="2">
        <v>2</v>
      </c>
      <c r="K2602" s="2">
        <v>195000</v>
      </c>
      <c r="L2602" s="2" t="s">
        <v>13</v>
      </c>
      <c r="M2602" s="2" t="s">
        <v>19</v>
      </c>
      <c r="N2602" s="19" t="str">
        <f t="shared" si="0"/>
        <v>SMALL</v>
      </c>
    </row>
    <row r="2603" spans="1:14" ht="15.75" customHeight="1" x14ac:dyDescent="0.2">
      <c r="A2603" s="2">
        <v>4282</v>
      </c>
      <c r="B2603" s="2">
        <v>7</v>
      </c>
      <c r="C2603" s="2">
        <v>5</v>
      </c>
      <c r="D2603" s="2">
        <v>2004</v>
      </c>
      <c r="E2603" s="2">
        <v>2004</v>
      </c>
      <c r="F2603" s="2">
        <v>1391</v>
      </c>
      <c r="G2603" s="2">
        <v>2</v>
      </c>
      <c r="H2603" s="2">
        <v>2</v>
      </c>
      <c r="I2603" s="2">
        <v>0</v>
      </c>
      <c r="J2603" s="2">
        <v>2</v>
      </c>
      <c r="K2603" s="2">
        <v>196000</v>
      </c>
      <c r="L2603" s="2" t="s">
        <v>13</v>
      </c>
      <c r="M2603" s="2" t="s">
        <v>19</v>
      </c>
      <c r="N2603" s="19" t="str">
        <f t="shared" si="0"/>
        <v>SMALL</v>
      </c>
    </row>
    <row r="2604" spans="1:14" ht="15.75" customHeight="1" x14ac:dyDescent="0.2">
      <c r="A2604" s="2">
        <v>8125</v>
      </c>
      <c r="B2604" s="2">
        <v>7</v>
      </c>
      <c r="C2604" s="2">
        <v>5</v>
      </c>
      <c r="D2604" s="2">
        <v>2006</v>
      </c>
      <c r="E2604" s="2">
        <v>2006</v>
      </c>
      <c r="F2604" s="2">
        <v>1576</v>
      </c>
      <c r="G2604" s="2">
        <v>2</v>
      </c>
      <c r="H2604" s="2">
        <v>3</v>
      </c>
      <c r="I2604" s="2">
        <v>0</v>
      </c>
      <c r="J2604" s="2">
        <v>2</v>
      </c>
      <c r="K2604" s="2">
        <v>197000</v>
      </c>
      <c r="L2604" s="2" t="s">
        <v>13</v>
      </c>
      <c r="M2604" s="2" t="s">
        <v>19</v>
      </c>
      <c r="N2604" s="19" t="str">
        <f t="shared" si="0"/>
        <v>SMALL</v>
      </c>
    </row>
    <row r="2605" spans="1:14" ht="15.75" customHeight="1" x14ac:dyDescent="0.2">
      <c r="A2605" s="2">
        <v>3316</v>
      </c>
      <c r="B2605" s="2">
        <v>8</v>
      </c>
      <c r="C2605" s="2">
        <v>5</v>
      </c>
      <c r="D2605" s="2">
        <v>2005</v>
      </c>
      <c r="E2605" s="2">
        <v>2005</v>
      </c>
      <c r="F2605" s="2">
        <v>1247</v>
      </c>
      <c r="G2605" s="2">
        <v>1</v>
      </c>
      <c r="H2605" s="2">
        <v>1</v>
      </c>
      <c r="I2605" s="2">
        <v>1</v>
      </c>
      <c r="J2605" s="2">
        <v>2</v>
      </c>
      <c r="K2605" s="2">
        <v>197000</v>
      </c>
      <c r="L2605" s="2" t="s">
        <v>13</v>
      </c>
      <c r="M2605" s="2" t="s">
        <v>19</v>
      </c>
      <c r="N2605" s="19" t="str">
        <f t="shared" si="0"/>
        <v>SMALL</v>
      </c>
    </row>
    <row r="2606" spans="1:14" ht="15.75" customHeight="1" x14ac:dyDescent="0.2">
      <c r="A2606" s="2">
        <v>8640</v>
      </c>
      <c r="B2606" s="2">
        <v>8</v>
      </c>
      <c r="C2606" s="2">
        <v>5</v>
      </c>
      <c r="D2606" s="2">
        <v>2006</v>
      </c>
      <c r="E2606" s="2">
        <v>2006</v>
      </c>
      <c r="F2606" s="2">
        <v>1278</v>
      </c>
      <c r="G2606" s="2">
        <v>2</v>
      </c>
      <c r="H2606" s="2">
        <v>2</v>
      </c>
      <c r="I2606" s="2">
        <v>0</v>
      </c>
      <c r="J2606" s="2">
        <v>2</v>
      </c>
      <c r="K2606" s="2">
        <v>198600</v>
      </c>
      <c r="L2606" s="2" t="s">
        <v>13</v>
      </c>
      <c r="M2606" s="2" t="s">
        <v>19</v>
      </c>
      <c r="N2606" s="19" t="str">
        <f t="shared" si="0"/>
        <v>SMALL</v>
      </c>
    </row>
    <row r="2607" spans="1:14" ht="15.75" customHeight="1" x14ac:dyDescent="0.2">
      <c r="A2607" s="2">
        <v>10936</v>
      </c>
      <c r="B2607" s="2">
        <v>8</v>
      </c>
      <c r="C2607" s="2">
        <v>5</v>
      </c>
      <c r="D2607" s="2">
        <v>2006</v>
      </c>
      <c r="E2607" s="2">
        <v>2006</v>
      </c>
      <c r="F2607" s="2">
        <v>1504</v>
      </c>
      <c r="G2607" s="2">
        <v>2</v>
      </c>
      <c r="H2607" s="2">
        <v>3</v>
      </c>
      <c r="I2607" s="2">
        <v>0</v>
      </c>
      <c r="J2607" s="2">
        <v>2</v>
      </c>
      <c r="K2607" s="2">
        <v>199000</v>
      </c>
      <c r="L2607" s="2" t="s">
        <v>13</v>
      </c>
      <c r="M2607" s="2" t="s">
        <v>19</v>
      </c>
      <c r="N2607" s="19" t="str">
        <f t="shared" si="0"/>
        <v>BIG</v>
      </c>
    </row>
    <row r="2608" spans="1:14" ht="15.75" customHeight="1" x14ac:dyDescent="0.2">
      <c r="A2608" s="2">
        <v>4274</v>
      </c>
      <c r="B2608" s="2">
        <v>7</v>
      </c>
      <c r="C2608" s="2">
        <v>5</v>
      </c>
      <c r="D2608" s="2">
        <v>2006</v>
      </c>
      <c r="E2608" s="2">
        <v>2007</v>
      </c>
      <c r="F2608" s="2">
        <v>1241</v>
      </c>
      <c r="G2608" s="2">
        <v>1</v>
      </c>
      <c r="H2608" s="2">
        <v>1</v>
      </c>
      <c r="I2608" s="2">
        <v>0</v>
      </c>
      <c r="J2608" s="2">
        <v>2</v>
      </c>
      <c r="K2608" s="2">
        <v>199900</v>
      </c>
      <c r="L2608" s="2" t="s">
        <v>13</v>
      </c>
      <c r="M2608" s="2" t="s">
        <v>19</v>
      </c>
      <c r="N2608" s="19" t="str">
        <f t="shared" si="0"/>
        <v>SMALL</v>
      </c>
    </row>
    <row r="2609" spans="1:14" ht="15.75" customHeight="1" x14ac:dyDescent="0.2">
      <c r="A2609" s="2">
        <v>2645</v>
      </c>
      <c r="B2609" s="2">
        <v>8</v>
      </c>
      <c r="C2609" s="2">
        <v>5</v>
      </c>
      <c r="D2609" s="2">
        <v>1999</v>
      </c>
      <c r="E2609" s="2">
        <v>2000</v>
      </c>
      <c r="F2609" s="2">
        <v>1607</v>
      </c>
      <c r="G2609" s="2">
        <v>2</v>
      </c>
      <c r="H2609" s="2">
        <v>3</v>
      </c>
      <c r="I2609" s="2">
        <v>0</v>
      </c>
      <c r="J2609" s="2">
        <v>2</v>
      </c>
      <c r="K2609" s="2">
        <v>200000</v>
      </c>
      <c r="L2609" s="2" t="s">
        <v>13</v>
      </c>
      <c r="M2609" s="2" t="s">
        <v>19</v>
      </c>
      <c r="N2609" s="19" t="str">
        <f t="shared" si="0"/>
        <v>SMALL</v>
      </c>
    </row>
    <row r="2610" spans="1:14" ht="15.75" customHeight="1" x14ac:dyDescent="0.2">
      <c r="A2610" s="2">
        <v>8314</v>
      </c>
      <c r="B2610" s="2">
        <v>7</v>
      </c>
      <c r="C2610" s="2">
        <v>5</v>
      </c>
      <c r="D2610" s="2">
        <v>1997</v>
      </c>
      <c r="E2610" s="2">
        <v>1998</v>
      </c>
      <c r="F2610" s="2">
        <v>1694</v>
      </c>
      <c r="G2610" s="2">
        <v>2</v>
      </c>
      <c r="H2610" s="2">
        <v>3</v>
      </c>
      <c r="I2610" s="2">
        <v>1</v>
      </c>
      <c r="J2610" s="2">
        <v>1</v>
      </c>
      <c r="K2610" s="2">
        <v>200000</v>
      </c>
      <c r="L2610" s="2" t="s">
        <v>13</v>
      </c>
      <c r="M2610" s="2" t="s">
        <v>19</v>
      </c>
      <c r="N2610" s="19" t="str">
        <f t="shared" si="0"/>
        <v>SMALL</v>
      </c>
    </row>
    <row r="2611" spans="1:14" ht="15.75" customHeight="1" x14ac:dyDescent="0.2">
      <c r="A2611" s="2">
        <v>8125</v>
      </c>
      <c r="B2611" s="2">
        <v>6</v>
      </c>
      <c r="C2611" s="2">
        <v>5</v>
      </c>
      <c r="D2611" s="2">
        <v>2005</v>
      </c>
      <c r="E2611" s="2">
        <v>2005</v>
      </c>
      <c r="F2611" s="2">
        <v>1716</v>
      </c>
      <c r="G2611" s="2">
        <v>2</v>
      </c>
      <c r="H2611" s="2">
        <v>3</v>
      </c>
      <c r="I2611" s="2">
        <v>0</v>
      </c>
      <c r="J2611" s="2">
        <v>2</v>
      </c>
      <c r="K2611" s="2">
        <v>200825</v>
      </c>
      <c r="L2611" s="2" t="s">
        <v>13</v>
      </c>
      <c r="M2611" s="2" t="s">
        <v>19</v>
      </c>
      <c r="N2611" s="19" t="str">
        <f t="shared" si="0"/>
        <v>SMALL</v>
      </c>
    </row>
    <row r="2612" spans="1:14" ht="15.75" customHeight="1" x14ac:dyDescent="0.2">
      <c r="A2612" s="2">
        <v>7321</v>
      </c>
      <c r="B2612" s="2">
        <v>7</v>
      </c>
      <c r="C2612" s="2">
        <v>5</v>
      </c>
      <c r="D2612" s="2">
        <v>1999</v>
      </c>
      <c r="E2612" s="2">
        <v>2000</v>
      </c>
      <c r="F2612" s="2">
        <v>1358</v>
      </c>
      <c r="G2612" s="2">
        <v>2</v>
      </c>
      <c r="H2612" s="2">
        <v>3</v>
      </c>
      <c r="I2612" s="2">
        <v>0</v>
      </c>
      <c r="J2612" s="2">
        <v>2</v>
      </c>
      <c r="K2612" s="2">
        <v>204000</v>
      </c>
      <c r="L2612" s="2" t="s">
        <v>13</v>
      </c>
      <c r="M2612" s="2" t="s">
        <v>19</v>
      </c>
      <c r="N2612" s="19" t="str">
        <f t="shared" si="0"/>
        <v>SMALL</v>
      </c>
    </row>
    <row r="2613" spans="1:14" ht="15.75" customHeight="1" x14ac:dyDescent="0.2">
      <c r="A2613" s="2">
        <v>9215</v>
      </c>
      <c r="B2613" s="2">
        <v>7</v>
      </c>
      <c r="C2613" s="2">
        <v>5</v>
      </c>
      <c r="D2613" s="2">
        <v>2009</v>
      </c>
      <c r="E2613" s="2">
        <v>2010</v>
      </c>
      <c r="F2613" s="2">
        <v>1218</v>
      </c>
      <c r="G2613" s="2">
        <v>2</v>
      </c>
      <c r="H2613" s="2">
        <v>2</v>
      </c>
      <c r="I2613" s="2">
        <v>0</v>
      </c>
      <c r="J2613" s="2">
        <v>2</v>
      </c>
      <c r="K2613" s="2">
        <v>204500</v>
      </c>
      <c r="L2613" s="2" t="s">
        <v>13</v>
      </c>
      <c r="M2613" s="2" t="s">
        <v>19</v>
      </c>
      <c r="N2613" s="19" t="str">
        <f t="shared" si="0"/>
        <v>SMALL</v>
      </c>
    </row>
    <row r="2614" spans="1:14" ht="15.75" customHeight="1" x14ac:dyDescent="0.2">
      <c r="A2614" s="2">
        <v>7500</v>
      </c>
      <c r="B2614" s="2">
        <v>7</v>
      </c>
      <c r="C2614" s="2">
        <v>5</v>
      </c>
      <c r="D2614" s="2">
        <v>2002</v>
      </c>
      <c r="E2614" s="2">
        <v>2002</v>
      </c>
      <c r="F2614" s="2">
        <v>1812</v>
      </c>
      <c r="G2614" s="2">
        <v>2</v>
      </c>
      <c r="H2614" s="2">
        <v>3</v>
      </c>
      <c r="I2614" s="2">
        <v>1</v>
      </c>
      <c r="J2614" s="2">
        <v>2</v>
      </c>
      <c r="K2614" s="2">
        <v>205000</v>
      </c>
      <c r="L2614" s="2" t="s">
        <v>13</v>
      </c>
      <c r="M2614" s="2" t="s">
        <v>19</v>
      </c>
      <c r="N2614" s="19" t="str">
        <f t="shared" si="0"/>
        <v>SMALL</v>
      </c>
    </row>
    <row r="2615" spans="1:14" ht="15.75" customHeight="1" x14ac:dyDescent="0.2">
      <c r="A2615" s="2">
        <v>8125</v>
      </c>
      <c r="B2615" s="2">
        <v>7</v>
      </c>
      <c r="C2615" s="2">
        <v>6</v>
      </c>
      <c r="D2615" s="2">
        <v>2007</v>
      </c>
      <c r="E2615" s="2">
        <v>2007</v>
      </c>
      <c r="F2615" s="2">
        <v>1665</v>
      </c>
      <c r="G2615" s="2">
        <v>2</v>
      </c>
      <c r="H2615" s="2">
        <v>3</v>
      </c>
      <c r="I2615" s="2">
        <v>0</v>
      </c>
      <c r="J2615" s="2">
        <v>2</v>
      </c>
      <c r="K2615" s="2">
        <v>205950</v>
      </c>
      <c r="L2615" s="2" t="s">
        <v>13</v>
      </c>
      <c r="M2615" s="2" t="s">
        <v>19</v>
      </c>
      <c r="N2615" s="19" t="str">
        <f t="shared" si="0"/>
        <v>SMALL</v>
      </c>
    </row>
    <row r="2616" spans="1:14" ht="15.75" customHeight="1" x14ac:dyDescent="0.2">
      <c r="A2616" s="2">
        <v>8791</v>
      </c>
      <c r="B2616" s="2">
        <v>6</v>
      </c>
      <c r="C2616" s="2">
        <v>5</v>
      </c>
      <c r="D2616" s="2">
        <v>2003</v>
      </c>
      <c r="E2616" s="2">
        <v>2003</v>
      </c>
      <c r="F2616" s="2">
        <v>1728</v>
      </c>
      <c r="G2616" s="2">
        <v>2</v>
      </c>
      <c r="H2616" s="2">
        <v>3</v>
      </c>
      <c r="I2616" s="2">
        <v>0</v>
      </c>
      <c r="J2616" s="2">
        <v>2</v>
      </c>
      <c r="K2616" s="2">
        <v>207500</v>
      </c>
      <c r="L2616" s="2" t="s">
        <v>13</v>
      </c>
      <c r="M2616" s="2" t="s">
        <v>19</v>
      </c>
      <c r="N2616" s="19" t="str">
        <f t="shared" si="0"/>
        <v>SMALL</v>
      </c>
    </row>
    <row r="2617" spans="1:14" ht="15.75" customHeight="1" x14ac:dyDescent="0.2">
      <c r="A2617" s="2">
        <v>5330</v>
      </c>
      <c r="B2617" s="2">
        <v>8</v>
      </c>
      <c r="C2617" s="2">
        <v>5</v>
      </c>
      <c r="D2617" s="2">
        <v>2006</v>
      </c>
      <c r="E2617" s="2">
        <v>2007</v>
      </c>
      <c r="F2617" s="2">
        <v>1550</v>
      </c>
      <c r="G2617" s="2">
        <v>2</v>
      </c>
      <c r="H2617" s="2">
        <v>2</v>
      </c>
      <c r="I2617" s="2">
        <v>0</v>
      </c>
      <c r="J2617" s="2">
        <v>2</v>
      </c>
      <c r="K2617" s="2">
        <v>207500</v>
      </c>
      <c r="L2617" s="2" t="s">
        <v>13</v>
      </c>
      <c r="M2617" s="2" t="s">
        <v>19</v>
      </c>
      <c r="N2617" s="19" t="str">
        <f t="shared" si="0"/>
        <v>SMALL</v>
      </c>
    </row>
    <row r="2618" spans="1:14" ht="15.75" customHeight="1" x14ac:dyDescent="0.2">
      <c r="A2618" s="2">
        <v>7862</v>
      </c>
      <c r="B2618" s="2">
        <v>6</v>
      </c>
      <c r="C2618" s="2">
        <v>5</v>
      </c>
      <c r="D2618" s="2">
        <v>2009</v>
      </c>
      <c r="E2618" s="2">
        <v>2009</v>
      </c>
      <c r="F2618" s="2">
        <v>1218</v>
      </c>
      <c r="G2618" s="2">
        <v>2</v>
      </c>
      <c r="H2618" s="2">
        <v>2</v>
      </c>
      <c r="I2618" s="2">
        <v>0</v>
      </c>
      <c r="J2618" s="2">
        <v>2</v>
      </c>
      <c r="K2618" s="2">
        <v>208300</v>
      </c>
      <c r="L2618" s="2" t="s">
        <v>13</v>
      </c>
      <c r="M2618" s="2" t="s">
        <v>19</v>
      </c>
      <c r="N2618" s="19" t="str">
        <f t="shared" si="0"/>
        <v>SMALL</v>
      </c>
    </row>
    <row r="2619" spans="1:14" ht="15.75" customHeight="1" x14ac:dyDescent="0.2">
      <c r="A2619" s="2">
        <v>8640</v>
      </c>
      <c r="B2619" s="2">
        <v>8</v>
      </c>
      <c r="C2619" s="2">
        <v>5</v>
      </c>
      <c r="D2619" s="2">
        <v>2007</v>
      </c>
      <c r="E2619" s="2">
        <v>2007</v>
      </c>
      <c r="F2619" s="2">
        <v>1338</v>
      </c>
      <c r="G2619" s="2">
        <v>2</v>
      </c>
      <c r="H2619" s="2">
        <v>3</v>
      </c>
      <c r="I2619" s="2">
        <v>0</v>
      </c>
      <c r="J2619" s="2">
        <v>2</v>
      </c>
      <c r="K2619" s="2">
        <v>208900</v>
      </c>
      <c r="L2619" s="2" t="s">
        <v>13</v>
      </c>
      <c r="M2619" s="2" t="s">
        <v>19</v>
      </c>
      <c r="N2619" s="19" t="str">
        <f t="shared" si="0"/>
        <v>SMALL</v>
      </c>
    </row>
    <row r="2620" spans="1:14" ht="15.75" customHeight="1" x14ac:dyDescent="0.2">
      <c r="A2620" s="2">
        <v>4230</v>
      </c>
      <c r="B2620" s="2">
        <v>7</v>
      </c>
      <c r="C2620" s="2">
        <v>5</v>
      </c>
      <c r="D2620" s="2">
        <v>2006</v>
      </c>
      <c r="E2620" s="2">
        <v>2007</v>
      </c>
      <c r="F2620" s="2">
        <v>1352</v>
      </c>
      <c r="G2620" s="2">
        <v>2</v>
      </c>
      <c r="H2620" s="2">
        <v>2</v>
      </c>
      <c r="I2620" s="2">
        <v>1</v>
      </c>
      <c r="J2620" s="2">
        <v>2</v>
      </c>
      <c r="K2620" s="2">
        <v>208900</v>
      </c>
      <c r="L2620" s="2" t="s">
        <v>13</v>
      </c>
      <c r="M2620" s="2" t="s">
        <v>19</v>
      </c>
      <c r="N2620" s="19" t="str">
        <f t="shared" si="0"/>
        <v>SMALL</v>
      </c>
    </row>
    <row r="2621" spans="1:14" ht="15.75" customHeight="1" x14ac:dyDescent="0.2">
      <c r="A2621" s="2">
        <v>8127</v>
      </c>
      <c r="B2621" s="2">
        <v>7</v>
      </c>
      <c r="C2621" s="2">
        <v>5</v>
      </c>
      <c r="D2621" s="2">
        <v>2003</v>
      </c>
      <c r="E2621" s="2">
        <v>2003</v>
      </c>
      <c r="F2621" s="2">
        <v>1653</v>
      </c>
      <c r="G2621" s="2">
        <v>2</v>
      </c>
      <c r="H2621" s="2">
        <v>3</v>
      </c>
      <c r="I2621" s="2">
        <v>0</v>
      </c>
      <c r="J2621" s="2">
        <v>2</v>
      </c>
      <c r="K2621" s="2">
        <v>209000</v>
      </c>
      <c r="L2621" s="2" t="s">
        <v>13</v>
      </c>
      <c r="M2621" s="2" t="s">
        <v>19</v>
      </c>
      <c r="N2621" s="19" t="str">
        <f t="shared" si="0"/>
        <v>SMALL</v>
      </c>
    </row>
    <row r="2622" spans="1:14" ht="15.75" customHeight="1" x14ac:dyDescent="0.2">
      <c r="A2622" s="2">
        <v>9000</v>
      </c>
      <c r="B2622" s="2">
        <v>8</v>
      </c>
      <c r="C2622" s="2">
        <v>5</v>
      </c>
      <c r="D2622" s="2">
        <v>2008</v>
      </c>
      <c r="E2622" s="2">
        <v>2008</v>
      </c>
      <c r="F2622" s="2">
        <v>1590</v>
      </c>
      <c r="G2622" s="2">
        <v>2</v>
      </c>
      <c r="H2622" s="2">
        <v>3</v>
      </c>
      <c r="I2622" s="2">
        <v>0</v>
      </c>
      <c r="J2622" s="2">
        <v>2</v>
      </c>
      <c r="K2622" s="2">
        <v>210000</v>
      </c>
      <c r="L2622" s="2" t="s">
        <v>13</v>
      </c>
      <c r="M2622" s="2" t="s">
        <v>19</v>
      </c>
      <c r="N2622" s="19" t="str">
        <f t="shared" si="0"/>
        <v>SMALL</v>
      </c>
    </row>
    <row r="2623" spans="1:14" ht="15.75" customHeight="1" x14ac:dyDescent="0.2">
      <c r="A2623" s="2">
        <v>9000</v>
      </c>
      <c r="B2623" s="2">
        <v>7</v>
      </c>
      <c r="C2623" s="2">
        <v>5</v>
      </c>
      <c r="D2623" s="2">
        <v>2006</v>
      </c>
      <c r="E2623" s="2">
        <v>2007</v>
      </c>
      <c r="F2623" s="2">
        <v>1335</v>
      </c>
      <c r="G2623" s="2">
        <v>2</v>
      </c>
      <c r="H2623" s="2">
        <v>3</v>
      </c>
      <c r="I2623" s="2">
        <v>0</v>
      </c>
      <c r="J2623" s="2">
        <v>2</v>
      </c>
      <c r="K2623" s="2">
        <v>210400</v>
      </c>
      <c r="L2623" s="2" t="s">
        <v>13</v>
      </c>
      <c r="M2623" s="2" t="s">
        <v>19</v>
      </c>
      <c r="N2623" s="19" t="str">
        <f t="shared" si="0"/>
        <v>SMALL</v>
      </c>
    </row>
    <row r="2624" spans="1:14" ht="15.75" customHeight="1" x14ac:dyDescent="0.2">
      <c r="A2624" s="2">
        <v>10411</v>
      </c>
      <c r="B2624" s="2">
        <v>5</v>
      </c>
      <c r="C2624" s="2">
        <v>5</v>
      </c>
      <c r="D2624" s="2">
        <v>2007</v>
      </c>
      <c r="E2624" s="2">
        <v>2007</v>
      </c>
      <c r="F2624" s="2">
        <v>1588</v>
      </c>
      <c r="G2624" s="2">
        <v>3</v>
      </c>
      <c r="H2624" s="2">
        <v>3</v>
      </c>
      <c r="I2624" s="2">
        <v>0</v>
      </c>
      <c r="J2624" s="2">
        <v>2</v>
      </c>
      <c r="K2624" s="2">
        <v>212109</v>
      </c>
      <c r="L2624" s="2" t="s">
        <v>13</v>
      </c>
      <c r="M2624" s="2" t="s">
        <v>19</v>
      </c>
      <c r="N2624" s="19" t="str">
        <f t="shared" si="0"/>
        <v>BIG</v>
      </c>
    </row>
    <row r="2625" spans="1:14" ht="15.75" customHeight="1" x14ac:dyDescent="0.2">
      <c r="A2625" s="2">
        <v>8640</v>
      </c>
      <c r="B2625" s="2">
        <v>8</v>
      </c>
      <c r="C2625" s="2">
        <v>5</v>
      </c>
      <c r="D2625" s="2">
        <v>2007</v>
      </c>
      <c r="E2625" s="2">
        <v>2008</v>
      </c>
      <c r="F2625" s="2">
        <v>1372</v>
      </c>
      <c r="G2625" s="2">
        <v>2</v>
      </c>
      <c r="H2625" s="2">
        <v>3</v>
      </c>
      <c r="I2625" s="2">
        <v>0</v>
      </c>
      <c r="J2625" s="2">
        <v>2</v>
      </c>
      <c r="K2625" s="2">
        <v>212700</v>
      </c>
      <c r="L2625" s="2" t="s">
        <v>13</v>
      </c>
      <c r="M2625" s="2" t="s">
        <v>19</v>
      </c>
      <c r="N2625" s="19" t="str">
        <f t="shared" si="0"/>
        <v>SMALL</v>
      </c>
    </row>
    <row r="2626" spans="1:14" ht="15.75" customHeight="1" x14ac:dyDescent="0.2">
      <c r="A2626" s="2">
        <v>9910</v>
      </c>
      <c r="B2626" s="2">
        <v>7</v>
      </c>
      <c r="C2626" s="2">
        <v>6</v>
      </c>
      <c r="D2626" s="2">
        <v>2007</v>
      </c>
      <c r="E2626" s="2">
        <v>2007</v>
      </c>
      <c r="F2626" s="2">
        <v>1369</v>
      </c>
      <c r="G2626" s="2">
        <v>2</v>
      </c>
      <c r="H2626" s="2">
        <v>3</v>
      </c>
      <c r="I2626" s="2">
        <v>0</v>
      </c>
      <c r="J2626" s="2">
        <v>2</v>
      </c>
      <c r="K2626" s="2">
        <v>213133</v>
      </c>
      <c r="L2626" s="2" t="s">
        <v>13</v>
      </c>
      <c r="M2626" s="2" t="s">
        <v>19</v>
      </c>
      <c r="N2626" s="19" t="str">
        <f t="shared" si="0"/>
        <v>BIG</v>
      </c>
    </row>
    <row r="2627" spans="1:14" ht="15.75" customHeight="1" x14ac:dyDescent="0.2">
      <c r="A2627" s="2">
        <v>14598</v>
      </c>
      <c r="B2627" s="2">
        <v>6</v>
      </c>
      <c r="C2627" s="2">
        <v>5</v>
      </c>
      <c r="D2627" s="2">
        <v>2007</v>
      </c>
      <c r="E2627" s="2">
        <v>2007</v>
      </c>
      <c r="F2627" s="2">
        <v>1933</v>
      </c>
      <c r="G2627" s="2">
        <v>2</v>
      </c>
      <c r="H2627" s="2">
        <v>4</v>
      </c>
      <c r="I2627" s="2">
        <v>1</v>
      </c>
      <c r="J2627" s="2">
        <v>3</v>
      </c>
      <c r="K2627" s="2">
        <v>214000</v>
      </c>
      <c r="L2627" s="2" t="s">
        <v>13</v>
      </c>
      <c r="M2627" s="2" t="s">
        <v>19</v>
      </c>
      <c r="N2627" s="19" t="str">
        <f t="shared" si="0"/>
        <v>BIG</v>
      </c>
    </row>
    <row r="2628" spans="1:14" ht="15.75" customHeight="1" x14ac:dyDescent="0.2">
      <c r="A2628" s="2">
        <v>4379</v>
      </c>
      <c r="B2628" s="2">
        <v>8</v>
      </c>
      <c r="C2628" s="2">
        <v>5</v>
      </c>
      <c r="D2628" s="2">
        <v>2004</v>
      </c>
      <c r="E2628" s="2">
        <v>2004</v>
      </c>
      <c r="F2628" s="2">
        <v>1378</v>
      </c>
      <c r="G2628" s="2">
        <v>2</v>
      </c>
      <c r="H2628" s="2">
        <v>2</v>
      </c>
      <c r="I2628" s="2">
        <v>1</v>
      </c>
      <c r="J2628" s="2">
        <v>2</v>
      </c>
      <c r="K2628" s="2">
        <v>214000</v>
      </c>
      <c r="L2628" s="2" t="s">
        <v>13</v>
      </c>
      <c r="M2628" s="2" t="s">
        <v>19</v>
      </c>
      <c r="N2628" s="19" t="str">
        <f t="shared" si="0"/>
        <v>SMALL</v>
      </c>
    </row>
    <row r="2629" spans="1:14" ht="15.75" customHeight="1" x14ac:dyDescent="0.2">
      <c r="A2629" s="2">
        <v>10612</v>
      </c>
      <c r="B2629" s="2">
        <v>8</v>
      </c>
      <c r="C2629" s="2">
        <v>5</v>
      </c>
      <c r="D2629" s="2">
        <v>2006</v>
      </c>
      <c r="E2629" s="2">
        <v>2006</v>
      </c>
      <c r="F2629" s="2">
        <v>1534</v>
      </c>
      <c r="G2629" s="2">
        <v>2</v>
      </c>
      <c r="H2629" s="2">
        <v>3</v>
      </c>
      <c r="I2629" s="2">
        <v>1</v>
      </c>
      <c r="J2629" s="2">
        <v>2</v>
      </c>
      <c r="K2629" s="2">
        <v>215000</v>
      </c>
      <c r="L2629" s="2" t="s">
        <v>13</v>
      </c>
      <c r="M2629" s="2" t="s">
        <v>19</v>
      </c>
      <c r="N2629" s="19" t="str">
        <f t="shared" si="0"/>
        <v>BIG</v>
      </c>
    </row>
    <row r="2630" spans="1:14" ht="15.75" customHeight="1" x14ac:dyDescent="0.2">
      <c r="A2630" s="2">
        <v>8640</v>
      </c>
      <c r="B2630" s="2">
        <v>7</v>
      </c>
      <c r="C2630" s="2">
        <v>5</v>
      </c>
      <c r="D2630" s="2">
        <v>2009</v>
      </c>
      <c r="E2630" s="2">
        <v>2009</v>
      </c>
      <c r="F2630" s="2">
        <v>1547</v>
      </c>
      <c r="G2630" s="2">
        <v>2</v>
      </c>
      <c r="H2630" s="2">
        <v>3</v>
      </c>
      <c r="I2630" s="2">
        <v>0</v>
      </c>
      <c r="J2630" s="2">
        <v>2</v>
      </c>
      <c r="K2630" s="2">
        <v>215200</v>
      </c>
      <c r="L2630" s="2" t="s">
        <v>13</v>
      </c>
      <c r="M2630" s="2" t="s">
        <v>19</v>
      </c>
      <c r="N2630" s="19" t="str">
        <f t="shared" si="0"/>
        <v>SMALL</v>
      </c>
    </row>
    <row r="2631" spans="1:14" ht="15.75" customHeight="1" x14ac:dyDescent="0.2">
      <c r="A2631" s="2">
        <v>7500</v>
      </c>
      <c r="B2631" s="2">
        <v>7</v>
      </c>
      <c r="C2631" s="2">
        <v>5</v>
      </c>
      <c r="D2631" s="2">
        <v>2000</v>
      </c>
      <c r="E2631" s="2">
        <v>2000</v>
      </c>
      <c r="F2631" s="2">
        <v>1674</v>
      </c>
      <c r="G2631" s="2">
        <v>2</v>
      </c>
      <c r="H2631" s="2">
        <v>3</v>
      </c>
      <c r="I2631" s="2">
        <v>0</v>
      </c>
      <c r="J2631" s="2">
        <v>2</v>
      </c>
      <c r="K2631" s="2">
        <v>216000</v>
      </c>
      <c r="L2631" s="2" t="s">
        <v>13</v>
      </c>
      <c r="M2631" s="2" t="s">
        <v>19</v>
      </c>
      <c r="N2631" s="19" t="str">
        <f t="shared" si="0"/>
        <v>SMALL</v>
      </c>
    </row>
    <row r="2632" spans="1:14" ht="15.75" customHeight="1" x14ac:dyDescent="0.2">
      <c r="A2632" s="2">
        <v>7500</v>
      </c>
      <c r="B2632" s="2">
        <v>8</v>
      </c>
      <c r="C2632" s="2">
        <v>5</v>
      </c>
      <c r="D2632" s="2">
        <v>2000</v>
      </c>
      <c r="E2632" s="2">
        <v>2001</v>
      </c>
      <c r="F2632" s="2">
        <v>1874</v>
      </c>
      <c r="G2632" s="2">
        <v>2</v>
      </c>
      <c r="H2632" s="2">
        <v>3</v>
      </c>
      <c r="I2632" s="2">
        <v>1</v>
      </c>
      <c r="J2632" s="2">
        <v>2</v>
      </c>
      <c r="K2632" s="2">
        <v>220000</v>
      </c>
      <c r="L2632" s="2" t="s">
        <v>13</v>
      </c>
      <c r="M2632" s="2" t="s">
        <v>19</v>
      </c>
      <c r="N2632" s="19" t="str">
        <f t="shared" si="0"/>
        <v>SMALL</v>
      </c>
    </row>
    <row r="2633" spans="1:14" ht="15.75" customHeight="1" x14ac:dyDescent="0.2">
      <c r="A2633" s="2">
        <v>7180</v>
      </c>
      <c r="B2633" s="2">
        <v>8</v>
      </c>
      <c r="C2633" s="2">
        <v>5</v>
      </c>
      <c r="D2633" s="2">
        <v>2001</v>
      </c>
      <c r="E2633" s="2">
        <v>2002</v>
      </c>
      <c r="F2633" s="2">
        <v>1568</v>
      </c>
      <c r="G2633" s="2">
        <v>2</v>
      </c>
      <c r="H2633" s="2">
        <v>3</v>
      </c>
      <c r="I2633" s="2">
        <v>1</v>
      </c>
      <c r="J2633" s="2">
        <v>2</v>
      </c>
      <c r="K2633" s="2">
        <v>221000</v>
      </c>
      <c r="L2633" s="2" t="s">
        <v>13</v>
      </c>
      <c r="M2633" s="2" t="s">
        <v>19</v>
      </c>
      <c r="N2633" s="19" t="str">
        <f t="shared" si="0"/>
        <v>SMALL</v>
      </c>
    </row>
    <row r="2634" spans="1:14" ht="15.75" customHeight="1" x14ac:dyDescent="0.2">
      <c r="A2634" s="2">
        <v>8778</v>
      </c>
      <c r="B2634" s="2">
        <v>8</v>
      </c>
      <c r="C2634" s="2">
        <v>5</v>
      </c>
      <c r="D2634" s="2">
        <v>2006</v>
      </c>
      <c r="E2634" s="2">
        <v>2006</v>
      </c>
      <c r="F2634" s="2">
        <v>1830</v>
      </c>
      <c r="G2634" s="2">
        <v>2</v>
      </c>
      <c r="H2634" s="2">
        <v>3</v>
      </c>
      <c r="I2634" s="2">
        <v>0</v>
      </c>
      <c r="J2634" s="2">
        <v>3</v>
      </c>
      <c r="K2634" s="2">
        <v>221300</v>
      </c>
      <c r="L2634" s="2" t="s">
        <v>13</v>
      </c>
      <c r="M2634" s="2" t="s">
        <v>19</v>
      </c>
      <c r="N2634" s="19" t="str">
        <f t="shared" si="0"/>
        <v>SMALL</v>
      </c>
    </row>
    <row r="2635" spans="1:14" ht="15.75" customHeight="1" x14ac:dyDescent="0.2">
      <c r="A2635" s="2">
        <v>8987</v>
      </c>
      <c r="B2635" s="2">
        <v>8</v>
      </c>
      <c r="C2635" s="2">
        <v>5</v>
      </c>
      <c r="D2635" s="2">
        <v>2005</v>
      </c>
      <c r="E2635" s="2">
        <v>2006</v>
      </c>
      <c r="F2635" s="2">
        <v>1595</v>
      </c>
      <c r="G2635" s="2">
        <v>2</v>
      </c>
      <c r="H2635" s="2">
        <v>2</v>
      </c>
      <c r="I2635" s="2">
        <v>1</v>
      </c>
      <c r="J2635" s="2">
        <v>3</v>
      </c>
      <c r="K2635" s="2">
        <v>221500</v>
      </c>
      <c r="L2635" s="2" t="s">
        <v>13</v>
      </c>
      <c r="M2635" s="2" t="s">
        <v>19</v>
      </c>
      <c r="N2635" s="19" t="str">
        <f t="shared" si="0"/>
        <v>SMALL</v>
      </c>
    </row>
    <row r="2636" spans="1:14" ht="15.75" customHeight="1" x14ac:dyDescent="0.2">
      <c r="A2636" s="2">
        <v>4403</v>
      </c>
      <c r="B2636" s="2">
        <v>7</v>
      </c>
      <c r="C2636" s="2">
        <v>5</v>
      </c>
      <c r="D2636" s="2">
        <v>2009</v>
      </c>
      <c r="E2636" s="2">
        <v>2009</v>
      </c>
      <c r="F2636" s="2">
        <v>1478</v>
      </c>
      <c r="G2636" s="2">
        <v>2</v>
      </c>
      <c r="H2636" s="2">
        <v>2</v>
      </c>
      <c r="I2636" s="2">
        <v>1</v>
      </c>
      <c r="J2636" s="2">
        <v>2</v>
      </c>
      <c r="K2636" s="2">
        <v>222000</v>
      </c>
      <c r="L2636" s="2" t="s">
        <v>13</v>
      </c>
      <c r="M2636" s="2" t="s">
        <v>19</v>
      </c>
      <c r="N2636" s="19" t="str">
        <f t="shared" si="0"/>
        <v>SMALL</v>
      </c>
    </row>
    <row r="2637" spans="1:14" ht="15.75" customHeight="1" x14ac:dyDescent="0.2">
      <c r="A2637" s="2">
        <v>3830</v>
      </c>
      <c r="B2637" s="2">
        <v>6</v>
      </c>
      <c r="C2637" s="2">
        <v>5</v>
      </c>
      <c r="D2637" s="2">
        <v>2008</v>
      </c>
      <c r="E2637" s="2">
        <v>2008</v>
      </c>
      <c r="F2637" s="2">
        <v>1726</v>
      </c>
      <c r="G2637" s="2">
        <v>2</v>
      </c>
      <c r="H2637" s="2">
        <v>2</v>
      </c>
      <c r="I2637" s="2">
        <v>1</v>
      </c>
      <c r="J2637" s="2">
        <v>2</v>
      </c>
      <c r="K2637" s="2">
        <v>222000</v>
      </c>
      <c r="L2637" s="2" t="s">
        <v>13</v>
      </c>
      <c r="M2637" s="2" t="s">
        <v>19</v>
      </c>
      <c r="N2637" s="19" t="str">
        <f t="shared" si="0"/>
        <v>SMALL</v>
      </c>
    </row>
    <row r="2638" spans="1:14" ht="15.75" customHeight="1" x14ac:dyDescent="0.2">
      <c r="A2638" s="2">
        <v>10646</v>
      </c>
      <c r="B2638" s="2">
        <v>7</v>
      </c>
      <c r="C2638" s="2">
        <v>5</v>
      </c>
      <c r="D2638" s="2">
        <v>2001</v>
      </c>
      <c r="E2638" s="2">
        <v>2001</v>
      </c>
      <c r="F2638" s="2">
        <v>1789</v>
      </c>
      <c r="G2638" s="2">
        <v>2</v>
      </c>
      <c r="H2638" s="2">
        <v>3</v>
      </c>
      <c r="I2638" s="2">
        <v>1</v>
      </c>
      <c r="J2638" s="2">
        <v>2</v>
      </c>
      <c r="K2638" s="2">
        <v>223000</v>
      </c>
      <c r="L2638" s="2" t="s">
        <v>13</v>
      </c>
      <c r="M2638" s="2" t="s">
        <v>19</v>
      </c>
      <c r="N2638" s="19" t="str">
        <f t="shared" si="0"/>
        <v>BIG</v>
      </c>
    </row>
    <row r="2639" spans="1:14" ht="15.75" customHeight="1" x14ac:dyDescent="0.2">
      <c r="A2639" s="2">
        <v>7993</v>
      </c>
      <c r="B2639" s="2">
        <v>7</v>
      </c>
      <c r="C2639" s="2">
        <v>5</v>
      </c>
      <c r="D2639" s="2">
        <v>2008</v>
      </c>
      <c r="E2639" s="2">
        <v>2009</v>
      </c>
      <c r="F2639" s="2">
        <v>1436</v>
      </c>
      <c r="G2639" s="2">
        <v>2</v>
      </c>
      <c r="H2639" s="2">
        <v>3</v>
      </c>
      <c r="I2639" s="2">
        <v>0</v>
      </c>
      <c r="J2639" s="2">
        <v>2</v>
      </c>
      <c r="K2639" s="2">
        <v>225000</v>
      </c>
      <c r="L2639" s="2" t="s">
        <v>13</v>
      </c>
      <c r="M2639" s="2" t="s">
        <v>19</v>
      </c>
      <c r="N2639" s="19" t="str">
        <f t="shared" si="0"/>
        <v>SMALL</v>
      </c>
    </row>
    <row r="2640" spans="1:14" ht="15.75" customHeight="1" x14ac:dyDescent="0.2">
      <c r="A2640" s="2">
        <v>9158</v>
      </c>
      <c r="B2640" s="2">
        <v>8</v>
      </c>
      <c r="C2640" s="2">
        <v>5</v>
      </c>
      <c r="D2640" s="2">
        <v>2007</v>
      </c>
      <c r="E2640" s="2">
        <v>2007</v>
      </c>
      <c r="F2640" s="2">
        <v>1496</v>
      </c>
      <c r="G2640" s="2">
        <v>2</v>
      </c>
      <c r="H2640" s="2">
        <v>3</v>
      </c>
      <c r="I2640" s="2">
        <v>0</v>
      </c>
      <c r="J2640" s="2">
        <v>2</v>
      </c>
      <c r="K2640" s="2">
        <v>225000</v>
      </c>
      <c r="L2640" s="2" t="s">
        <v>13</v>
      </c>
      <c r="M2640" s="2" t="s">
        <v>19</v>
      </c>
      <c r="N2640" s="19" t="str">
        <f t="shared" si="0"/>
        <v>SMALL</v>
      </c>
    </row>
    <row r="2641" spans="1:14" ht="15.75" customHeight="1" x14ac:dyDescent="0.2">
      <c r="A2641" s="2">
        <v>7050</v>
      </c>
      <c r="B2641" s="2">
        <v>7</v>
      </c>
      <c r="C2641" s="2">
        <v>5</v>
      </c>
      <c r="D2641" s="2">
        <v>2001</v>
      </c>
      <c r="E2641" s="2">
        <v>2001</v>
      </c>
      <c r="F2641" s="2">
        <v>1929</v>
      </c>
      <c r="G2641" s="2">
        <v>2</v>
      </c>
      <c r="H2641" s="2">
        <v>3</v>
      </c>
      <c r="I2641" s="2">
        <v>1</v>
      </c>
      <c r="J2641" s="2">
        <v>2</v>
      </c>
      <c r="K2641" s="2">
        <v>226000</v>
      </c>
      <c r="L2641" s="2" t="s">
        <v>13</v>
      </c>
      <c r="M2641" s="2" t="s">
        <v>19</v>
      </c>
      <c r="N2641" s="19" t="str">
        <f t="shared" si="0"/>
        <v>SMALL</v>
      </c>
    </row>
    <row r="2642" spans="1:14" ht="15.75" customHeight="1" x14ac:dyDescent="0.2">
      <c r="A2642" s="2">
        <v>9803</v>
      </c>
      <c r="B2642" s="2">
        <v>7</v>
      </c>
      <c r="C2642" s="2">
        <v>5</v>
      </c>
      <c r="D2642" s="2">
        <v>2005</v>
      </c>
      <c r="E2642" s="2">
        <v>2005</v>
      </c>
      <c r="F2642" s="2">
        <v>1768</v>
      </c>
      <c r="G2642" s="2">
        <v>2</v>
      </c>
      <c r="H2642" s="2">
        <v>3</v>
      </c>
      <c r="I2642" s="2">
        <v>0</v>
      </c>
      <c r="J2642" s="2">
        <v>2</v>
      </c>
      <c r="K2642" s="2">
        <v>226700</v>
      </c>
      <c r="L2642" s="2" t="s">
        <v>13</v>
      </c>
      <c r="M2642" s="2" t="s">
        <v>19</v>
      </c>
      <c r="N2642" s="19" t="str">
        <f t="shared" si="0"/>
        <v>BIG</v>
      </c>
    </row>
    <row r="2643" spans="1:14" ht="15.75" customHeight="1" x14ac:dyDescent="0.2">
      <c r="A2643" s="2">
        <v>10000</v>
      </c>
      <c r="B2643" s="2">
        <v>8</v>
      </c>
      <c r="C2643" s="2">
        <v>5</v>
      </c>
      <c r="D2643" s="2">
        <v>2006</v>
      </c>
      <c r="E2643" s="2">
        <v>2006</v>
      </c>
      <c r="F2643" s="2">
        <v>1588</v>
      </c>
      <c r="G2643" s="2">
        <v>2</v>
      </c>
      <c r="H2643" s="2">
        <v>3</v>
      </c>
      <c r="I2643" s="2">
        <v>1</v>
      </c>
      <c r="J2643" s="2">
        <v>3</v>
      </c>
      <c r="K2643" s="2">
        <v>227000</v>
      </c>
      <c r="L2643" s="2" t="s">
        <v>13</v>
      </c>
      <c r="M2643" s="2" t="s">
        <v>19</v>
      </c>
      <c r="N2643" s="19" t="str">
        <f t="shared" si="0"/>
        <v>BIG</v>
      </c>
    </row>
    <row r="2644" spans="1:14" ht="15.75" customHeight="1" x14ac:dyDescent="0.2">
      <c r="A2644" s="2">
        <v>12274</v>
      </c>
      <c r="B2644" s="2">
        <v>7</v>
      </c>
      <c r="C2644" s="2">
        <v>5</v>
      </c>
      <c r="D2644" s="2">
        <v>2008</v>
      </c>
      <c r="E2644" s="2">
        <v>2008</v>
      </c>
      <c r="F2644" s="2">
        <v>1428</v>
      </c>
      <c r="G2644" s="2">
        <v>2</v>
      </c>
      <c r="H2644" s="2">
        <v>3</v>
      </c>
      <c r="I2644" s="2">
        <v>0</v>
      </c>
      <c r="J2644" s="2">
        <v>2</v>
      </c>
      <c r="K2644" s="2">
        <v>227680</v>
      </c>
      <c r="L2644" s="2" t="s">
        <v>13</v>
      </c>
      <c r="M2644" s="2" t="s">
        <v>19</v>
      </c>
      <c r="N2644" s="19" t="str">
        <f t="shared" si="0"/>
        <v>BIG</v>
      </c>
    </row>
    <row r="2645" spans="1:14" ht="15.75" customHeight="1" x14ac:dyDescent="0.2">
      <c r="A2645" s="2">
        <v>10207</v>
      </c>
      <c r="B2645" s="2">
        <v>7</v>
      </c>
      <c r="C2645" s="2">
        <v>6</v>
      </c>
      <c r="D2645" s="2">
        <v>2007</v>
      </c>
      <c r="E2645" s="2">
        <v>2007</v>
      </c>
      <c r="F2645" s="2">
        <v>1761</v>
      </c>
      <c r="G2645" s="2">
        <v>3</v>
      </c>
      <c r="H2645" s="2">
        <v>3</v>
      </c>
      <c r="I2645" s="2">
        <v>0</v>
      </c>
      <c r="J2645" s="2">
        <v>2</v>
      </c>
      <c r="K2645" s="2">
        <v>227875</v>
      </c>
      <c r="L2645" s="2" t="s">
        <v>13</v>
      </c>
      <c r="M2645" s="2" t="s">
        <v>19</v>
      </c>
      <c r="N2645" s="19" t="str">
        <f t="shared" si="0"/>
        <v>BIG</v>
      </c>
    </row>
    <row r="2646" spans="1:14" ht="15.75" customHeight="1" x14ac:dyDescent="0.2">
      <c r="A2646" s="2">
        <v>8640</v>
      </c>
      <c r="B2646" s="2">
        <v>8</v>
      </c>
      <c r="C2646" s="2">
        <v>5</v>
      </c>
      <c r="D2646" s="2">
        <v>2009</v>
      </c>
      <c r="E2646" s="2">
        <v>2009</v>
      </c>
      <c r="F2646" s="2">
        <v>1314</v>
      </c>
      <c r="G2646" s="2">
        <v>2</v>
      </c>
      <c r="H2646" s="2">
        <v>3</v>
      </c>
      <c r="I2646" s="2">
        <v>0</v>
      </c>
      <c r="J2646" s="2">
        <v>2</v>
      </c>
      <c r="K2646" s="2">
        <v>229456</v>
      </c>
      <c r="L2646" s="2" t="s">
        <v>13</v>
      </c>
      <c r="M2646" s="2" t="s">
        <v>19</v>
      </c>
      <c r="N2646" s="19" t="str">
        <f t="shared" si="0"/>
        <v>SMALL</v>
      </c>
    </row>
    <row r="2647" spans="1:14" ht="15.75" customHeight="1" x14ac:dyDescent="0.2">
      <c r="A2647" s="2">
        <v>8640</v>
      </c>
      <c r="B2647" s="2">
        <v>7</v>
      </c>
      <c r="C2647" s="2">
        <v>5</v>
      </c>
      <c r="D2647" s="2">
        <v>2008</v>
      </c>
      <c r="E2647" s="2">
        <v>2008</v>
      </c>
      <c r="F2647" s="2">
        <v>1402</v>
      </c>
      <c r="G2647" s="2">
        <v>2</v>
      </c>
      <c r="H2647" s="2">
        <v>3</v>
      </c>
      <c r="I2647" s="2">
        <v>0</v>
      </c>
      <c r="J2647" s="2">
        <v>2</v>
      </c>
      <c r="K2647" s="2">
        <v>229800</v>
      </c>
      <c r="L2647" s="2" t="s">
        <v>13</v>
      </c>
      <c r="M2647" s="2" t="s">
        <v>19</v>
      </c>
      <c r="N2647" s="19" t="str">
        <f t="shared" si="0"/>
        <v>SMALL</v>
      </c>
    </row>
    <row r="2648" spans="1:14" ht="15.75" customHeight="1" x14ac:dyDescent="0.2">
      <c r="A2648" s="2">
        <v>8000</v>
      </c>
      <c r="B2648" s="2">
        <v>7</v>
      </c>
      <c r="C2648" s="2">
        <v>5</v>
      </c>
      <c r="D2648" s="2">
        <v>2002</v>
      </c>
      <c r="E2648" s="2">
        <v>2002</v>
      </c>
      <c r="F2648" s="2">
        <v>1492</v>
      </c>
      <c r="G2648" s="2">
        <v>2</v>
      </c>
      <c r="H2648" s="2">
        <v>3</v>
      </c>
      <c r="I2648" s="2">
        <v>1</v>
      </c>
      <c r="J2648" s="2">
        <v>2</v>
      </c>
      <c r="K2648" s="2">
        <v>230000</v>
      </c>
      <c r="L2648" s="2" t="s">
        <v>13</v>
      </c>
      <c r="M2648" s="2" t="s">
        <v>19</v>
      </c>
      <c r="N2648" s="19" t="str">
        <f t="shared" si="0"/>
        <v>SMALL</v>
      </c>
    </row>
    <row r="2649" spans="1:14" ht="15.75" customHeight="1" x14ac:dyDescent="0.2">
      <c r="A2649" s="2">
        <v>7500</v>
      </c>
      <c r="B2649" s="2">
        <v>7</v>
      </c>
      <c r="C2649" s="2">
        <v>5</v>
      </c>
      <c r="D2649" s="2">
        <v>2007</v>
      </c>
      <c r="E2649" s="2">
        <v>2008</v>
      </c>
      <c r="F2649" s="2">
        <v>1218</v>
      </c>
      <c r="G2649" s="2">
        <v>2</v>
      </c>
      <c r="H2649" s="2">
        <v>2</v>
      </c>
      <c r="I2649" s="2">
        <v>0</v>
      </c>
      <c r="J2649" s="2">
        <v>2</v>
      </c>
      <c r="K2649" s="2">
        <v>230348</v>
      </c>
      <c r="L2649" s="2" t="s">
        <v>13</v>
      </c>
      <c r="M2649" s="2" t="s">
        <v>19</v>
      </c>
      <c r="N2649" s="19" t="str">
        <f t="shared" si="0"/>
        <v>SMALL</v>
      </c>
    </row>
    <row r="2650" spans="1:14" ht="15.75" customHeight="1" x14ac:dyDescent="0.2">
      <c r="A2650" s="2">
        <v>11957</v>
      </c>
      <c r="B2650" s="2">
        <v>8</v>
      </c>
      <c r="C2650" s="2">
        <v>5</v>
      </c>
      <c r="D2650" s="2">
        <v>2006</v>
      </c>
      <c r="E2650" s="2">
        <v>2006</v>
      </c>
      <c r="F2650" s="2">
        <v>1574</v>
      </c>
      <c r="G2650" s="2">
        <v>2</v>
      </c>
      <c r="H2650" s="2">
        <v>3</v>
      </c>
      <c r="I2650" s="2">
        <v>1</v>
      </c>
      <c r="J2650" s="2">
        <v>3</v>
      </c>
      <c r="K2650" s="2">
        <v>232000</v>
      </c>
      <c r="L2650" s="2" t="s">
        <v>13</v>
      </c>
      <c r="M2650" s="2" t="s">
        <v>19</v>
      </c>
      <c r="N2650" s="19" t="str">
        <f t="shared" si="0"/>
        <v>BIG</v>
      </c>
    </row>
    <row r="2651" spans="1:14" ht="15.75" customHeight="1" x14ac:dyDescent="0.2">
      <c r="A2651" s="2">
        <v>8688</v>
      </c>
      <c r="B2651" s="2">
        <v>7</v>
      </c>
      <c r="C2651" s="2">
        <v>5</v>
      </c>
      <c r="D2651" s="2">
        <v>2005</v>
      </c>
      <c r="E2651" s="2">
        <v>2005</v>
      </c>
      <c r="F2651" s="2">
        <v>1616</v>
      </c>
      <c r="G2651" s="2">
        <v>2</v>
      </c>
      <c r="H2651" s="2">
        <v>3</v>
      </c>
      <c r="I2651" s="2">
        <v>0</v>
      </c>
      <c r="J2651" s="2">
        <v>3</v>
      </c>
      <c r="K2651" s="2">
        <v>232000</v>
      </c>
      <c r="L2651" s="2" t="s">
        <v>13</v>
      </c>
      <c r="M2651" s="2" t="s">
        <v>19</v>
      </c>
      <c r="N2651" s="19" t="str">
        <f t="shared" si="0"/>
        <v>SMALL</v>
      </c>
    </row>
    <row r="2652" spans="1:14" ht="15.75" customHeight="1" x14ac:dyDescent="0.2">
      <c r="A2652" s="2">
        <v>11216</v>
      </c>
      <c r="B2652" s="2">
        <v>8</v>
      </c>
      <c r="C2652" s="2">
        <v>5</v>
      </c>
      <c r="D2652" s="2">
        <v>2006</v>
      </c>
      <c r="E2652" s="2">
        <v>2006</v>
      </c>
      <c r="F2652" s="2">
        <v>1489</v>
      </c>
      <c r="G2652" s="2">
        <v>2</v>
      </c>
      <c r="H2652" s="2">
        <v>3</v>
      </c>
      <c r="I2652" s="2">
        <v>1</v>
      </c>
      <c r="J2652" s="2">
        <v>2</v>
      </c>
      <c r="K2652" s="2">
        <v>232600</v>
      </c>
      <c r="L2652" s="2" t="s">
        <v>13</v>
      </c>
      <c r="M2652" s="2" t="s">
        <v>19</v>
      </c>
      <c r="N2652" s="19" t="str">
        <f t="shared" si="0"/>
        <v>BIG</v>
      </c>
    </row>
    <row r="2653" spans="1:14" ht="15.75" customHeight="1" x14ac:dyDescent="0.2">
      <c r="A2653" s="2">
        <v>8736</v>
      </c>
      <c r="B2653" s="2">
        <v>7</v>
      </c>
      <c r="C2653" s="2">
        <v>5</v>
      </c>
      <c r="D2653" s="2">
        <v>2003</v>
      </c>
      <c r="E2653" s="2">
        <v>2004</v>
      </c>
      <c r="F2653" s="2">
        <v>1553</v>
      </c>
      <c r="G2653" s="2">
        <v>2</v>
      </c>
      <c r="H2653" s="2">
        <v>3</v>
      </c>
      <c r="I2653" s="2">
        <v>0</v>
      </c>
      <c r="J2653" s="2">
        <v>2</v>
      </c>
      <c r="K2653" s="2">
        <v>234500</v>
      </c>
      <c r="L2653" s="2" t="s">
        <v>13</v>
      </c>
      <c r="M2653" s="2" t="s">
        <v>19</v>
      </c>
      <c r="N2653" s="19" t="str">
        <f t="shared" si="0"/>
        <v>SMALL</v>
      </c>
    </row>
    <row r="2654" spans="1:14" ht="15.75" customHeight="1" x14ac:dyDescent="0.2">
      <c r="A2654" s="2">
        <v>8470</v>
      </c>
      <c r="B2654" s="2">
        <v>8</v>
      </c>
      <c r="C2654" s="2">
        <v>5</v>
      </c>
      <c r="D2654" s="2">
        <v>2002</v>
      </c>
      <c r="E2654" s="2">
        <v>2002</v>
      </c>
      <c r="F2654" s="2">
        <v>1811</v>
      </c>
      <c r="G2654" s="2">
        <v>2</v>
      </c>
      <c r="H2654" s="2">
        <v>3</v>
      </c>
      <c r="I2654" s="2">
        <v>1</v>
      </c>
      <c r="J2654" s="2">
        <v>2</v>
      </c>
      <c r="K2654" s="2">
        <v>235000</v>
      </c>
      <c r="L2654" s="2" t="s">
        <v>13</v>
      </c>
      <c r="M2654" s="2" t="s">
        <v>19</v>
      </c>
      <c r="N2654" s="19" t="str">
        <f t="shared" si="0"/>
        <v>SMALL</v>
      </c>
    </row>
    <row r="2655" spans="1:14" ht="15.75" customHeight="1" x14ac:dyDescent="0.2">
      <c r="A2655" s="2">
        <v>11932</v>
      </c>
      <c r="B2655" s="2">
        <v>8</v>
      </c>
      <c r="C2655" s="2">
        <v>5</v>
      </c>
      <c r="D2655" s="2">
        <v>2007</v>
      </c>
      <c r="E2655" s="2">
        <v>2008</v>
      </c>
      <c r="F2655" s="2">
        <v>1580</v>
      </c>
      <c r="G2655" s="2">
        <v>2</v>
      </c>
      <c r="H2655" s="2">
        <v>3</v>
      </c>
      <c r="I2655" s="2">
        <v>0</v>
      </c>
      <c r="J2655" s="2">
        <v>3</v>
      </c>
      <c r="K2655" s="2">
        <v>235128</v>
      </c>
      <c r="L2655" s="2" t="s">
        <v>13</v>
      </c>
      <c r="M2655" s="2" t="s">
        <v>19</v>
      </c>
      <c r="N2655" s="19" t="str">
        <f t="shared" si="0"/>
        <v>BIG</v>
      </c>
    </row>
    <row r="2656" spans="1:14" ht="15.75" customHeight="1" x14ac:dyDescent="0.2">
      <c r="A2656" s="2">
        <v>9965</v>
      </c>
      <c r="B2656" s="2">
        <v>7</v>
      </c>
      <c r="C2656" s="2">
        <v>5</v>
      </c>
      <c r="D2656" s="2">
        <v>2007</v>
      </c>
      <c r="E2656" s="2">
        <v>2007</v>
      </c>
      <c r="F2656" s="2">
        <v>1528</v>
      </c>
      <c r="G2656" s="2">
        <v>3</v>
      </c>
      <c r="H2656" s="2">
        <v>3</v>
      </c>
      <c r="I2656" s="2">
        <v>1</v>
      </c>
      <c r="J2656" s="2">
        <v>2</v>
      </c>
      <c r="K2656" s="2">
        <v>235876</v>
      </c>
      <c r="L2656" s="2" t="s">
        <v>13</v>
      </c>
      <c r="M2656" s="2" t="s">
        <v>19</v>
      </c>
      <c r="N2656" s="19" t="str">
        <f t="shared" si="0"/>
        <v>BIG</v>
      </c>
    </row>
    <row r="2657" spans="1:14" ht="15.75" customHeight="1" x14ac:dyDescent="0.2">
      <c r="A2657" s="2">
        <v>7500</v>
      </c>
      <c r="B2657" s="2">
        <v>8</v>
      </c>
      <c r="C2657" s="2">
        <v>5</v>
      </c>
      <c r="D2657" s="2">
        <v>2006</v>
      </c>
      <c r="E2657" s="2">
        <v>2007</v>
      </c>
      <c r="F2657" s="2">
        <v>1448</v>
      </c>
      <c r="G2657" s="2">
        <v>2</v>
      </c>
      <c r="H2657" s="2">
        <v>2</v>
      </c>
      <c r="I2657" s="2">
        <v>1</v>
      </c>
      <c r="J2657" s="2">
        <v>2</v>
      </c>
      <c r="K2657" s="2">
        <v>238500</v>
      </c>
      <c r="L2657" s="2" t="s">
        <v>13</v>
      </c>
      <c r="M2657" s="2" t="s">
        <v>19</v>
      </c>
      <c r="N2657" s="19" t="str">
        <f t="shared" si="0"/>
        <v>SMALL</v>
      </c>
    </row>
    <row r="2658" spans="1:14" ht="15.75" customHeight="1" x14ac:dyDescent="0.2">
      <c r="A2658" s="2">
        <v>7399</v>
      </c>
      <c r="B2658" s="2">
        <v>7</v>
      </c>
      <c r="C2658" s="2">
        <v>5</v>
      </c>
      <c r="D2658" s="2">
        <v>1997</v>
      </c>
      <c r="E2658" s="2">
        <v>1998</v>
      </c>
      <c r="F2658" s="2">
        <v>1950</v>
      </c>
      <c r="G2658" s="2">
        <v>2</v>
      </c>
      <c r="H2658" s="2">
        <v>3</v>
      </c>
      <c r="I2658" s="2">
        <v>1</v>
      </c>
      <c r="J2658" s="2">
        <v>2</v>
      </c>
      <c r="K2658" s="2">
        <v>239000</v>
      </c>
      <c r="L2658" s="2" t="s">
        <v>13</v>
      </c>
      <c r="M2658" s="2" t="s">
        <v>19</v>
      </c>
      <c r="N2658" s="19" t="str">
        <f t="shared" si="0"/>
        <v>SMALL</v>
      </c>
    </row>
    <row r="2659" spans="1:14" ht="15.75" customHeight="1" x14ac:dyDescent="0.2">
      <c r="A2659" s="2">
        <v>13253</v>
      </c>
      <c r="B2659" s="2">
        <v>7</v>
      </c>
      <c r="C2659" s="2">
        <v>5</v>
      </c>
      <c r="D2659" s="2">
        <v>2006</v>
      </c>
      <c r="E2659" s="2">
        <v>2006</v>
      </c>
      <c r="F2659" s="2">
        <v>1578</v>
      </c>
      <c r="G2659" s="2">
        <v>2</v>
      </c>
      <c r="H2659" s="2">
        <v>3</v>
      </c>
      <c r="I2659" s="2">
        <v>1</v>
      </c>
      <c r="J2659" s="2">
        <v>3</v>
      </c>
      <c r="K2659" s="2">
        <v>240000</v>
      </c>
      <c r="L2659" s="2" t="s">
        <v>13</v>
      </c>
      <c r="M2659" s="2" t="s">
        <v>19</v>
      </c>
      <c r="N2659" s="19" t="str">
        <f t="shared" si="0"/>
        <v>BIG</v>
      </c>
    </row>
    <row r="2660" spans="1:14" ht="15.75" customHeight="1" x14ac:dyDescent="0.2">
      <c r="A2660" s="2">
        <v>7000</v>
      </c>
      <c r="B2660" s="2">
        <v>7</v>
      </c>
      <c r="C2660" s="2">
        <v>5</v>
      </c>
      <c r="D2660" s="2">
        <v>2003</v>
      </c>
      <c r="E2660" s="2">
        <v>2003</v>
      </c>
      <c r="F2660" s="2">
        <v>1884</v>
      </c>
      <c r="G2660" s="2">
        <v>2</v>
      </c>
      <c r="H2660" s="2">
        <v>3</v>
      </c>
      <c r="I2660" s="2">
        <v>1</v>
      </c>
      <c r="J2660" s="2">
        <v>2</v>
      </c>
      <c r="K2660" s="2">
        <v>240900</v>
      </c>
      <c r="L2660" s="2" t="s">
        <v>13</v>
      </c>
      <c r="M2660" s="2" t="s">
        <v>19</v>
      </c>
      <c r="N2660" s="19" t="str">
        <f t="shared" si="0"/>
        <v>SMALL</v>
      </c>
    </row>
    <row r="2661" spans="1:14" ht="15.75" customHeight="1" x14ac:dyDescent="0.2">
      <c r="A2661" s="2">
        <v>8125</v>
      </c>
      <c r="B2661" s="2">
        <v>7</v>
      </c>
      <c r="C2661" s="2">
        <v>5</v>
      </c>
      <c r="D2661" s="2">
        <v>2006</v>
      </c>
      <c r="E2661" s="2">
        <v>2007</v>
      </c>
      <c r="F2661" s="2">
        <v>1550</v>
      </c>
      <c r="G2661" s="2">
        <v>2</v>
      </c>
      <c r="H2661" s="2">
        <v>2</v>
      </c>
      <c r="I2661" s="2">
        <v>0</v>
      </c>
      <c r="J2661" s="2">
        <v>2</v>
      </c>
      <c r="K2661" s="2">
        <v>241000</v>
      </c>
      <c r="L2661" s="2" t="s">
        <v>13</v>
      </c>
      <c r="M2661" s="2" t="s">
        <v>19</v>
      </c>
      <c r="N2661" s="19" t="str">
        <f t="shared" si="0"/>
        <v>SMALL</v>
      </c>
    </row>
    <row r="2662" spans="1:14" ht="15.75" customHeight="1" x14ac:dyDescent="0.2">
      <c r="A2662" s="2">
        <v>9612</v>
      </c>
      <c r="B2662" s="2">
        <v>8</v>
      </c>
      <c r="C2662" s="2">
        <v>5</v>
      </c>
      <c r="D2662" s="2">
        <v>2008</v>
      </c>
      <c r="E2662" s="2">
        <v>2009</v>
      </c>
      <c r="F2662" s="2">
        <v>1468</v>
      </c>
      <c r="G2662" s="2">
        <v>2</v>
      </c>
      <c r="H2662" s="2">
        <v>3</v>
      </c>
      <c r="I2662" s="2">
        <v>1</v>
      </c>
      <c r="J2662" s="2">
        <v>3</v>
      </c>
      <c r="K2662" s="2">
        <v>244600</v>
      </c>
      <c r="L2662" s="2" t="s">
        <v>13</v>
      </c>
      <c r="M2662" s="2" t="s">
        <v>19</v>
      </c>
      <c r="N2662" s="19" t="str">
        <f t="shared" si="0"/>
        <v>BIG</v>
      </c>
    </row>
    <row r="2663" spans="1:14" ht="15.75" customHeight="1" x14ac:dyDescent="0.2">
      <c r="A2663" s="2">
        <v>9139</v>
      </c>
      <c r="B2663" s="2">
        <v>8</v>
      </c>
      <c r="C2663" s="2">
        <v>5</v>
      </c>
      <c r="D2663" s="2">
        <v>2006</v>
      </c>
      <c r="E2663" s="2">
        <v>2006</v>
      </c>
      <c r="F2663" s="2">
        <v>1432</v>
      </c>
      <c r="G2663" s="2">
        <v>2</v>
      </c>
      <c r="H2663" s="2">
        <v>3</v>
      </c>
      <c r="I2663" s="2">
        <v>1</v>
      </c>
      <c r="J2663" s="2">
        <v>2</v>
      </c>
      <c r="K2663" s="2">
        <v>245000</v>
      </c>
      <c r="L2663" s="2" t="s">
        <v>13</v>
      </c>
      <c r="M2663" s="2" t="s">
        <v>19</v>
      </c>
      <c r="N2663" s="19" t="str">
        <f t="shared" si="0"/>
        <v>SMALL</v>
      </c>
    </row>
    <row r="2664" spans="1:14" ht="15.75" customHeight="1" x14ac:dyDescent="0.2">
      <c r="A2664" s="2">
        <v>10206</v>
      </c>
      <c r="B2664" s="2">
        <v>8</v>
      </c>
      <c r="C2664" s="2">
        <v>5</v>
      </c>
      <c r="D2664" s="2">
        <v>2007</v>
      </c>
      <c r="E2664" s="2">
        <v>2007</v>
      </c>
      <c r="F2664" s="2">
        <v>1563</v>
      </c>
      <c r="G2664" s="2">
        <v>2</v>
      </c>
      <c r="H2664" s="2">
        <v>3</v>
      </c>
      <c r="I2664" s="2">
        <v>1</v>
      </c>
      <c r="J2664" s="2">
        <v>3</v>
      </c>
      <c r="K2664" s="2">
        <v>245000</v>
      </c>
      <c r="L2664" s="2" t="s">
        <v>13</v>
      </c>
      <c r="M2664" s="2" t="s">
        <v>19</v>
      </c>
      <c r="N2664" s="19" t="str">
        <f t="shared" si="0"/>
        <v>BIG</v>
      </c>
    </row>
    <row r="2665" spans="1:14" ht="15.75" customHeight="1" x14ac:dyDescent="0.2">
      <c r="A2665" s="2">
        <v>10037</v>
      </c>
      <c r="B2665" s="2">
        <v>8</v>
      </c>
      <c r="C2665" s="2">
        <v>5</v>
      </c>
      <c r="D2665" s="2">
        <v>2006</v>
      </c>
      <c r="E2665" s="2">
        <v>2007</v>
      </c>
      <c r="F2665" s="2">
        <v>1460</v>
      </c>
      <c r="G2665" s="2">
        <v>2</v>
      </c>
      <c r="H2665" s="2">
        <v>3</v>
      </c>
      <c r="I2665" s="2">
        <v>1</v>
      </c>
      <c r="J2665" s="2">
        <v>2</v>
      </c>
      <c r="K2665" s="2">
        <v>247000</v>
      </c>
      <c r="L2665" s="2" t="s">
        <v>13</v>
      </c>
      <c r="M2665" s="2" t="s">
        <v>19</v>
      </c>
      <c r="N2665" s="19" t="str">
        <f t="shared" si="0"/>
        <v>BIG</v>
      </c>
    </row>
    <row r="2666" spans="1:14" ht="15.75" customHeight="1" x14ac:dyDescent="0.2">
      <c r="A2666" s="2">
        <v>9849</v>
      </c>
      <c r="B2666" s="2">
        <v>7</v>
      </c>
      <c r="C2666" s="2">
        <v>6</v>
      </c>
      <c r="D2666" s="2">
        <v>2007</v>
      </c>
      <c r="E2666" s="2">
        <v>2007</v>
      </c>
      <c r="F2666" s="2">
        <v>1689</v>
      </c>
      <c r="G2666" s="2">
        <v>2</v>
      </c>
      <c r="H2666" s="2">
        <v>3</v>
      </c>
      <c r="I2666" s="2">
        <v>0</v>
      </c>
      <c r="J2666" s="2">
        <v>3</v>
      </c>
      <c r="K2666" s="2">
        <v>248328</v>
      </c>
      <c r="L2666" s="2" t="s">
        <v>13</v>
      </c>
      <c r="M2666" s="2" t="s">
        <v>19</v>
      </c>
      <c r="N2666" s="19" t="str">
        <f t="shared" si="0"/>
        <v>BIG</v>
      </c>
    </row>
    <row r="2667" spans="1:14" ht="15.75" customHeight="1" x14ac:dyDescent="0.2">
      <c r="A2667" s="2">
        <v>8251</v>
      </c>
      <c r="B2667" s="2">
        <v>7</v>
      </c>
      <c r="C2667" s="2">
        <v>5</v>
      </c>
      <c r="D2667" s="2">
        <v>2005</v>
      </c>
      <c r="E2667" s="2">
        <v>2006</v>
      </c>
      <c r="F2667" s="2">
        <v>1506</v>
      </c>
      <c r="G2667" s="2">
        <v>2</v>
      </c>
      <c r="H2667" s="2">
        <v>3</v>
      </c>
      <c r="I2667" s="2">
        <v>1</v>
      </c>
      <c r="J2667" s="2">
        <v>2</v>
      </c>
      <c r="K2667" s="2">
        <v>249000</v>
      </c>
      <c r="L2667" s="2" t="s">
        <v>13</v>
      </c>
      <c r="M2667" s="2" t="s">
        <v>19</v>
      </c>
      <c r="N2667" s="19" t="str">
        <f t="shared" si="0"/>
        <v>SMALL</v>
      </c>
    </row>
    <row r="2668" spans="1:14" ht="15.75" customHeight="1" x14ac:dyDescent="0.2">
      <c r="A2668" s="2">
        <v>11096</v>
      </c>
      <c r="B2668" s="2">
        <v>8</v>
      </c>
      <c r="C2668" s="2">
        <v>5</v>
      </c>
      <c r="D2668" s="2">
        <v>2006</v>
      </c>
      <c r="E2668" s="2">
        <v>2006</v>
      </c>
      <c r="F2668" s="2">
        <v>1656</v>
      </c>
      <c r="G2668" s="2">
        <v>2</v>
      </c>
      <c r="H2668" s="2">
        <v>3</v>
      </c>
      <c r="I2668" s="2">
        <v>0</v>
      </c>
      <c r="J2668" s="2">
        <v>3</v>
      </c>
      <c r="K2668" s="2">
        <v>249700</v>
      </c>
      <c r="L2668" s="2" t="s">
        <v>13</v>
      </c>
      <c r="M2668" s="2" t="s">
        <v>19</v>
      </c>
      <c r="N2668" s="19" t="str">
        <f t="shared" si="0"/>
        <v>BIG</v>
      </c>
    </row>
    <row r="2669" spans="1:14" ht="15.75" customHeight="1" x14ac:dyDescent="0.2">
      <c r="A2669" s="2">
        <v>12606</v>
      </c>
      <c r="B2669" s="2">
        <v>9</v>
      </c>
      <c r="C2669" s="2">
        <v>5</v>
      </c>
      <c r="D2669" s="2">
        <v>2007</v>
      </c>
      <c r="E2669" s="2">
        <v>2008</v>
      </c>
      <c r="F2669" s="2">
        <v>1530</v>
      </c>
      <c r="G2669" s="2">
        <v>2</v>
      </c>
      <c r="H2669" s="2">
        <v>3</v>
      </c>
      <c r="I2669" s="2">
        <v>1</v>
      </c>
      <c r="J2669" s="2">
        <v>3</v>
      </c>
      <c r="K2669" s="2">
        <v>250000</v>
      </c>
      <c r="L2669" s="2" t="s">
        <v>13</v>
      </c>
      <c r="M2669" s="2" t="s">
        <v>19</v>
      </c>
      <c r="N2669" s="19" t="str">
        <f t="shared" si="0"/>
        <v>BIG</v>
      </c>
    </row>
    <row r="2670" spans="1:14" ht="15.75" customHeight="1" x14ac:dyDescent="0.2">
      <c r="A2670" s="2">
        <v>9375</v>
      </c>
      <c r="B2670" s="2">
        <v>8</v>
      </c>
      <c r="C2670" s="2">
        <v>5</v>
      </c>
      <c r="D2670" s="2">
        <v>2003</v>
      </c>
      <c r="E2670" s="2">
        <v>2004</v>
      </c>
      <c r="F2670" s="2">
        <v>1992</v>
      </c>
      <c r="G2670" s="2">
        <v>2</v>
      </c>
      <c r="H2670" s="2">
        <v>3</v>
      </c>
      <c r="I2670" s="2">
        <v>1</v>
      </c>
      <c r="J2670" s="2">
        <v>2</v>
      </c>
      <c r="K2670" s="2">
        <v>250000</v>
      </c>
      <c r="L2670" s="2" t="s">
        <v>13</v>
      </c>
      <c r="M2670" s="2" t="s">
        <v>19</v>
      </c>
      <c r="N2670" s="19" t="str">
        <f t="shared" si="0"/>
        <v>SMALL</v>
      </c>
    </row>
    <row r="2671" spans="1:14" ht="15.75" customHeight="1" x14ac:dyDescent="0.2">
      <c r="A2671" s="2">
        <v>10625</v>
      </c>
      <c r="B2671" s="2">
        <v>7</v>
      </c>
      <c r="C2671" s="2">
        <v>5</v>
      </c>
      <c r="D2671" s="2">
        <v>2005</v>
      </c>
      <c r="E2671" s="2">
        <v>2005</v>
      </c>
      <c r="F2671" s="2">
        <v>1958</v>
      </c>
      <c r="G2671" s="2">
        <v>2</v>
      </c>
      <c r="H2671" s="2">
        <v>3</v>
      </c>
      <c r="I2671" s="2">
        <v>1</v>
      </c>
      <c r="J2671" s="2">
        <v>3</v>
      </c>
      <c r="K2671" s="2">
        <v>250000</v>
      </c>
      <c r="L2671" s="2" t="s">
        <v>13</v>
      </c>
      <c r="M2671" s="2" t="s">
        <v>19</v>
      </c>
      <c r="N2671" s="19" t="str">
        <f t="shared" si="0"/>
        <v>BIG</v>
      </c>
    </row>
    <row r="2672" spans="1:14" ht="15.75" customHeight="1" x14ac:dyDescent="0.2">
      <c r="A2672" s="2">
        <v>9605</v>
      </c>
      <c r="B2672" s="2">
        <v>7</v>
      </c>
      <c r="C2672" s="2">
        <v>5</v>
      </c>
      <c r="D2672" s="2">
        <v>2006</v>
      </c>
      <c r="E2672" s="2">
        <v>2006</v>
      </c>
      <c r="F2672" s="2">
        <v>1977</v>
      </c>
      <c r="G2672" s="2">
        <v>2</v>
      </c>
      <c r="H2672" s="2">
        <v>3</v>
      </c>
      <c r="I2672" s="2">
        <v>0</v>
      </c>
      <c r="J2672" s="2">
        <v>3</v>
      </c>
      <c r="K2672" s="2">
        <v>250000</v>
      </c>
      <c r="L2672" s="2" t="s">
        <v>13</v>
      </c>
      <c r="M2672" s="2" t="s">
        <v>19</v>
      </c>
      <c r="N2672" s="19" t="str">
        <f t="shared" si="0"/>
        <v>BIG</v>
      </c>
    </row>
    <row r="2673" spans="1:14" ht="15.75" customHeight="1" x14ac:dyDescent="0.2">
      <c r="A2673" s="2">
        <v>8640</v>
      </c>
      <c r="B2673" s="2">
        <v>7</v>
      </c>
      <c r="C2673" s="2">
        <v>5</v>
      </c>
      <c r="D2673" s="2">
        <v>2007</v>
      </c>
      <c r="E2673" s="2">
        <v>2008</v>
      </c>
      <c r="F2673" s="2">
        <v>1372</v>
      </c>
      <c r="G2673" s="2">
        <v>2</v>
      </c>
      <c r="H2673" s="2">
        <v>3</v>
      </c>
      <c r="I2673" s="2">
        <v>0</v>
      </c>
      <c r="J2673" s="2">
        <v>2</v>
      </c>
      <c r="K2673" s="2">
        <v>250580</v>
      </c>
      <c r="L2673" s="2" t="s">
        <v>13</v>
      </c>
      <c r="M2673" s="2" t="s">
        <v>19</v>
      </c>
      <c r="N2673" s="19" t="str">
        <f t="shared" si="0"/>
        <v>SMALL</v>
      </c>
    </row>
    <row r="2674" spans="1:14" ht="15.75" customHeight="1" x14ac:dyDescent="0.2">
      <c r="A2674" s="2">
        <v>10574</v>
      </c>
      <c r="B2674" s="2">
        <v>8</v>
      </c>
      <c r="C2674" s="2">
        <v>5</v>
      </c>
      <c r="D2674" s="2">
        <v>2005</v>
      </c>
      <c r="E2674" s="2">
        <v>2006</v>
      </c>
      <c r="F2674" s="2">
        <v>1953</v>
      </c>
      <c r="G2674" s="2">
        <v>2</v>
      </c>
      <c r="H2674" s="2">
        <v>3</v>
      </c>
      <c r="I2674" s="2">
        <v>1</v>
      </c>
      <c r="J2674" s="2">
        <v>3</v>
      </c>
      <c r="K2674" s="2">
        <v>252000</v>
      </c>
      <c r="L2674" s="2" t="s">
        <v>13</v>
      </c>
      <c r="M2674" s="2" t="s">
        <v>19</v>
      </c>
      <c r="N2674" s="19" t="str">
        <f t="shared" si="0"/>
        <v>BIG</v>
      </c>
    </row>
    <row r="2675" spans="1:14" ht="15.75" customHeight="1" x14ac:dyDescent="0.2">
      <c r="A2675" s="2">
        <v>12447</v>
      </c>
      <c r="B2675" s="2">
        <v>8</v>
      </c>
      <c r="C2675" s="2">
        <v>5</v>
      </c>
      <c r="D2675" s="2">
        <v>2005</v>
      </c>
      <c r="E2675" s="2">
        <v>2006</v>
      </c>
      <c r="F2675" s="2">
        <v>1964</v>
      </c>
      <c r="G2675" s="2">
        <v>2</v>
      </c>
      <c r="H2675" s="2">
        <v>3</v>
      </c>
      <c r="I2675" s="2">
        <v>1</v>
      </c>
      <c r="J2675" s="2">
        <v>2</v>
      </c>
      <c r="K2675" s="2">
        <v>252000</v>
      </c>
      <c r="L2675" s="2" t="s">
        <v>13</v>
      </c>
      <c r="M2675" s="2" t="s">
        <v>19</v>
      </c>
      <c r="N2675" s="19" t="str">
        <f t="shared" si="0"/>
        <v>BIG</v>
      </c>
    </row>
    <row r="2676" spans="1:14" ht="15.75" customHeight="1" x14ac:dyDescent="0.2">
      <c r="A2676" s="2">
        <v>8640</v>
      </c>
      <c r="B2676" s="2">
        <v>7</v>
      </c>
      <c r="C2676" s="2">
        <v>5</v>
      </c>
      <c r="D2676" s="2">
        <v>2009</v>
      </c>
      <c r="E2676" s="2">
        <v>2009</v>
      </c>
      <c r="F2676" s="2">
        <v>1852</v>
      </c>
      <c r="G2676" s="2">
        <v>2</v>
      </c>
      <c r="H2676" s="2">
        <v>3</v>
      </c>
      <c r="I2676" s="2">
        <v>1</v>
      </c>
      <c r="J2676" s="2">
        <v>2</v>
      </c>
      <c r="K2676" s="2">
        <v>252678</v>
      </c>
      <c r="L2676" s="2" t="s">
        <v>13</v>
      </c>
      <c r="M2676" s="2" t="s">
        <v>19</v>
      </c>
      <c r="N2676" s="19" t="str">
        <f t="shared" si="0"/>
        <v>SMALL</v>
      </c>
    </row>
    <row r="2677" spans="1:14" ht="15.75" customHeight="1" x14ac:dyDescent="0.2">
      <c r="A2677" s="2">
        <v>9675</v>
      </c>
      <c r="B2677" s="2">
        <v>7</v>
      </c>
      <c r="C2677" s="2">
        <v>5</v>
      </c>
      <c r="D2677" s="2">
        <v>2005</v>
      </c>
      <c r="E2677" s="2">
        <v>2005</v>
      </c>
      <c r="F2677" s="2">
        <v>1971</v>
      </c>
      <c r="G2677" s="2">
        <v>2</v>
      </c>
      <c r="H2677" s="2">
        <v>3</v>
      </c>
      <c r="I2677" s="2">
        <v>1</v>
      </c>
      <c r="J2677" s="2">
        <v>2</v>
      </c>
      <c r="K2677" s="2">
        <v>253000</v>
      </c>
      <c r="L2677" s="2" t="s">
        <v>13</v>
      </c>
      <c r="M2677" s="2" t="s">
        <v>19</v>
      </c>
      <c r="N2677" s="19" t="str">
        <f t="shared" si="0"/>
        <v>BIG</v>
      </c>
    </row>
    <row r="2678" spans="1:14" ht="15.75" customHeight="1" x14ac:dyDescent="0.2">
      <c r="A2678" s="2">
        <v>11824</v>
      </c>
      <c r="B2678" s="2">
        <v>8</v>
      </c>
      <c r="C2678" s="2">
        <v>5</v>
      </c>
      <c r="D2678" s="2">
        <v>2006</v>
      </c>
      <c r="E2678" s="2">
        <v>2006</v>
      </c>
      <c r="F2678" s="2">
        <v>1685</v>
      </c>
      <c r="G2678" s="2">
        <v>2</v>
      </c>
      <c r="H2678" s="2">
        <v>2</v>
      </c>
      <c r="I2678" s="2">
        <v>1</v>
      </c>
      <c r="J2678" s="2">
        <v>3</v>
      </c>
      <c r="K2678" s="2">
        <v>253000</v>
      </c>
      <c r="L2678" s="2" t="s">
        <v>13</v>
      </c>
      <c r="M2678" s="2" t="s">
        <v>19</v>
      </c>
      <c r="N2678" s="19" t="str">
        <f t="shared" si="0"/>
        <v>BIG</v>
      </c>
    </row>
    <row r="2679" spans="1:14" ht="15.75" customHeight="1" x14ac:dyDescent="0.2">
      <c r="A2679" s="2">
        <v>7379</v>
      </c>
      <c r="B2679" s="2">
        <v>8</v>
      </c>
      <c r="C2679" s="2">
        <v>5</v>
      </c>
      <c r="D2679" s="2">
        <v>2000</v>
      </c>
      <c r="E2679" s="2">
        <v>2000</v>
      </c>
      <c r="F2679" s="2">
        <v>1848</v>
      </c>
      <c r="G2679" s="2">
        <v>2</v>
      </c>
      <c r="H2679" s="2">
        <v>3</v>
      </c>
      <c r="I2679" s="2">
        <v>1</v>
      </c>
      <c r="J2679" s="2">
        <v>2</v>
      </c>
      <c r="K2679" s="2">
        <v>254000</v>
      </c>
      <c r="L2679" s="2" t="s">
        <v>13</v>
      </c>
      <c r="M2679" s="2" t="s">
        <v>19</v>
      </c>
      <c r="N2679" s="19" t="str">
        <f t="shared" si="0"/>
        <v>SMALL</v>
      </c>
    </row>
    <row r="2680" spans="1:14" ht="15.75" customHeight="1" x14ac:dyDescent="0.2">
      <c r="A2680" s="2">
        <v>12552</v>
      </c>
      <c r="B2680" s="2">
        <v>7</v>
      </c>
      <c r="C2680" s="2">
        <v>5</v>
      </c>
      <c r="D2680" s="2">
        <v>2004</v>
      </c>
      <c r="E2680" s="2">
        <v>2005</v>
      </c>
      <c r="F2680" s="2">
        <v>1947</v>
      </c>
      <c r="G2680" s="2">
        <v>2</v>
      </c>
      <c r="H2680" s="2">
        <v>3</v>
      </c>
      <c r="I2680" s="2">
        <v>1</v>
      </c>
      <c r="J2680" s="2">
        <v>2</v>
      </c>
      <c r="K2680" s="2">
        <v>254900</v>
      </c>
      <c r="L2680" s="2" t="s">
        <v>13</v>
      </c>
      <c r="M2680" s="2" t="s">
        <v>19</v>
      </c>
      <c r="N2680" s="19" t="str">
        <f t="shared" si="0"/>
        <v>BIG</v>
      </c>
    </row>
    <row r="2681" spans="1:14" ht="15.75" customHeight="1" x14ac:dyDescent="0.2">
      <c r="A2681" s="2">
        <v>13501</v>
      </c>
      <c r="B2681" s="2">
        <v>8</v>
      </c>
      <c r="C2681" s="2">
        <v>5</v>
      </c>
      <c r="D2681" s="2">
        <v>2006</v>
      </c>
      <c r="E2681" s="2">
        <v>2006</v>
      </c>
      <c r="F2681" s="2">
        <v>1636</v>
      </c>
      <c r="G2681" s="2">
        <v>2</v>
      </c>
      <c r="H2681" s="2">
        <v>3</v>
      </c>
      <c r="I2681" s="2">
        <v>1</v>
      </c>
      <c r="J2681" s="2">
        <v>3</v>
      </c>
      <c r="K2681" s="2">
        <v>255000</v>
      </c>
      <c r="L2681" s="2" t="s">
        <v>13</v>
      </c>
      <c r="M2681" s="2" t="s">
        <v>19</v>
      </c>
      <c r="N2681" s="19" t="str">
        <f t="shared" si="0"/>
        <v>BIG</v>
      </c>
    </row>
    <row r="2682" spans="1:14" ht="15.75" customHeight="1" x14ac:dyDescent="0.2">
      <c r="A2682" s="2">
        <v>8640</v>
      </c>
      <c r="B2682" s="2">
        <v>8</v>
      </c>
      <c r="C2682" s="2">
        <v>5</v>
      </c>
      <c r="D2682" s="2">
        <v>2007</v>
      </c>
      <c r="E2682" s="2">
        <v>2007</v>
      </c>
      <c r="F2682" s="2">
        <v>1792</v>
      </c>
      <c r="G2682" s="2">
        <v>2</v>
      </c>
      <c r="H2682" s="2">
        <v>3</v>
      </c>
      <c r="I2682" s="2">
        <v>0</v>
      </c>
      <c r="J2682" s="2">
        <v>2</v>
      </c>
      <c r="K2682" s="2">
        <v>255000</v>
      </c>
      <c r="L2682" s="2" t="s">
        <v>13</v>
      </c>
      <c r="M2682" s="2" t="s">
        <v>19</v>
      </c>
      <c r="N2682" s="19" t="str">
        <f t="shared" si="0"/>
        <v>SMALL</v>
      </c>
    </row>
    <row r="2683" spans="1:14" ht="15.75" customHeight="1" x14ac:dyDescent="0.2">
      <c r="A2683" s="2">
        <v>10625</v>
      </c>
      <c r="B2683" s="2">
        <v>8</v>
      </c>
      <c r="C2683" s="2">
        <v>5</v>
      </c>
      <c r="D2683" s="2">
        <v>2007</v>
      </c>
      <c r="E2683" s="2">
        <v>2007</v>
      </c>
      <c r="F2683" s="2">
        <v>1660</v>
      </c>
      <c r="G2683" s="2">
        <v>2</v>
      </c>
      <c r="H2683" s="2">
        <v>3</v>
      </c>
      <c r="I2683" s="2">
        <v>1</v>
      </c>
      <c r="J2683" s="2">
        <v>3</v>
      </c>
      <c r="K2683" s="2">
        <v>256000</v>
      </c>
      <c r="L2683" s="2" t="s">
        <v>13</v>
      </c>
      <c r="M2683" s="2" t="s">
        <v>19</v>
      </c>
      <c r="N2683" s="19" t="str">
        <f t="shared" si="0"/>
        <v>BIG</v>
      </c>
    </row>
    <row r="2684" spans="1:14" ht="15.75" customHeight="1" x14ac:dyDescent="0.2">
      <c r="A2684" s="2">
        <v>9801</v>
      </c>
      <c r="B2684" s="2">
        <v>8</v>
      </c>
      <c r="C2684" s="2">
        <v>5</v>
      </c>
      <c r="D2684" s="2">
        <v>2007</v>
      </c>
      <c r="E2684" s="2">
        <v>2007</v>
      </c>
      <c r="F2684" s="2">
        <v>1861</v>
      </c>
      <c r="G2684" s="2">
        <v>3</v>
      </c>
      <c r="H2684" s="2">
        <v>3</v>
      </c>
      <c r="I2684" s="2">
        <v>1</v>
      </c>
      <c r="J2684" s="2">
        <v>3</v>
      </c>
      <c r="K2684" s="2">
        <v>257000</v>
      </c>
      <c r="L2684" s="2" t="s">
        <v>13</v>
      </c>
      <c r="M2684" s="2" t="s">
        <v>19</v>
      </c>
      <c r="N2684" s="19" t="str">
        <f t="shared" si="0"/>
        <v>BIG</v>
      </c>
    </row>
    <row r="2685" spans="1:14" ht="15.75" customHeight="1" x14ac:dyDescent="0.2">
      <c r="A2685" s="2">
        <v>10206</v>
      </c>
      <c r="B2685" s="2">
        <v>8</v>
      </c>
      <c r="C2685" s="2">
        <v>5</v>
      </c>
      <c r="D2685" s="2">
        <v>2008</v>
      </c>
      <c r="E2685" s="2">
        <v>2008</v>
      </c>
      <c r="F2685" s="2">
        <v>1658</v>
      </c>
      <c r="G2685" s="2">
        <v>2</v>
      </c>
      <c r="H2685" s="2">
        <v>3</v>
      </c>
      <c r="I2685" s="2">
        <v>1</v>
      </c>
      <c r="J2685" s="2">
        <v>3</v>
      </c>
      <c r="K2685" s="2">
        <v>257500</v>
      </c>
      <c r="L2685" s="2" t="s">
        <v>13</v>
      </c>
      <c r="M2685" s="2" t="s">
        <v>19</v>
      </c>
      <c r="N2685" s="19" t="str">
        <f t="shared" si="0"/>
        <v>BIG</v>
      </c>
    </row>
    <row r="2686" spans="1:14" ht="15.75" customHeight="1" x14ac:dyDescent="0.2">
      <c r="A2686" s="2">
        <v>4835</v>
      </c>
      <c r="B2686" s="2">
        <v>7</v>
      </c>
      <c r="C2686" s="2">
        <v>5</v>
      </c>
      <c r="D2686" s="2">
        <v>2004</v>
      </c>
      <c r="E2686" s="2">
        <v>2005</v>
      </c>
      <c r="F2686" s="2">
        <v>1488</v>
      </c>
      <c r="G2686" s="2">
        <v>2</v>
      </c>
      <c r="H2686" s="2">
        <v>2</v>
      </c>
      <c r="I2686" s="2">
        <v>1</v>
      </c>
      <c r="J2686" s="2">
        <v>2</v>
      </c>
      <c r="K2686" s="2">
        <v>260000</v>
      </c>
      <c r="L2686" s="2" t="s">
        <v>13</v>
      </c>
      <c r="M2686" s="2" t="s">
        <v>19</v>
      </c>
      <c r="N2686" s="19" t="str">
        <f t="shared" si="0"/>
        <v>SMALL</v>
      </c>
    </row>
    <row r="2687" spans="1:14" ht="15.75" customHeight="1" x14ac:dyDescent="0.2">
      <c r="A2687" s="2">
        <v>8847</v>
      </c>
      <c r="B2687" s="2">
        <v>8</v>
      </c>
      <c r="C2687" s="2">
        <v>5</v>
      </c>
      <c r="D2687" s="2">
        <v>2005</v>
      </c>
      <c r="E2687" s="2">
        <v>2005</v>
      </c>
      <c r="F2687" s="2">
        <v>1538</v>
      </c>
      <c r="G2687" s="2">
        <v>2</v>
      </c>
      <c r="H2687" s="2">
        <v>3</v>
      </c>
      <c r="I2687" s="2">
        <v>0</v>
      </c>
      <c r="J2687" s="2">
        <v>2</v>
      </c>
      <c r="K2687" s="2">
        <v>260000</v>
      </c>
      <c r="L2687" s="2" t="s">
        <v>13</v>
      </c>
      <c r="M2687" s="2" t="s">
        <v>19</v>
      </c>
      <c r="N2687" s="19" t="str">
        <f t="shared" si="0"/>
        <v>SMALL</v>
      </c>
    </row>
    <row r="2688" spans="1:14" ht="15.75" customHeight="1" x14ac:dyDescent="0.2">
      <c r="A2688" s="2">
        <v>11830</v>
      </c>
      <c r="B2688" s="2">
        <v>8</v>
      </c>
      <c r="C2688" s="2">
        <v>5</v>
      </c>
      <c r="D2688" s="2">
        <v>2007</v>
      </c>
      <c r="E2688" s="2">
        <v>2007</v>
      </c>
      <c r="F2688" s="2">
        <v>1542</v>
      </c>
      <c r="G2688" s="2">
        <v>2</v>
      </c>
      <c r="H2688" s="2">
        <v>3</v>
      </c>
      <c r="I2688" s="2">
        <v>1</v>
      </c>
      <c r="J2688" s="2">
        <v>3</v>
      </c>
      <c r="K2688" s="2">
        <v>260261</v>
      </c>
      <c r="L2688" s="2" t="s">
        <v>13</v>
      </c>
      <c r="M2688" s="2" t="s">
        <v>19</v>
      </c>
      <c r="N2688" s="19" t="str">
        <f t="shared" si="0"/>
        <v>BIG</v>
      </c>
    </row>
    <row r="2689" spans="1:14" ht="15.75" customHeight="1" x14ac:dyDescent="0.2">
      <c r="A2689" s="2">
        <v>10440</v>
      </c>
      <c r="B2689" s="2">
        <v>8</v>
      </c>
      <c r="C2689" s="2">
        <v>5</v>
      </c>
      <c r="D2689" s="2">
        <v>2007</v>
      </c>
      <c r="E2689" s="2">
        <v>2007</v>
      </c>
      <c r="F2689" s="2">
        <v>1584</v>
      </c>
      <c r="G2689" s="2">
        <v>2</v>
      </c>
      <c r="H2689" s="2">
        <v>2</v>
      </c>
      <c r="I2689" s="2">
        <v>1</v>
      </c>
      <c r="J2689" s="2">
        <v>2</v>
      </c>
      <c r="K2689" s="2">
        <v>261329</v>
      </c>
      <c r="L2689" s="2" t="s">
        <v>13</v>
      </c>
      <c r="M2689" s="2" t="s">
        <v>19</v>
      </c>
      <c r="N2689" s="19" t="str">
        <f t="shared" si="0"/>
        <v>BIG</v>
      </c>
    </row>
    <row r="2690" spans="1:14" ht="15.75" customHeight="1" x14ac:dyDescent="0.2">
      <c r="A2690" s="2">
        <v>9000</v>
      </c>
      <c r="B2690" s="2">
        <v>8</v>
      </c>
      <c r="C2690" s="2">
        <v>5</v>
      </c>
      <c r="D2690" s="2">
        <v>2008</v>
      </c>
      <c r="E2690" s="2">
        <v>2008</v>
      </c>
      <c r="F2690" s="2">
        <v>1566</v>
      </c>
      <c r="G2690" s="2">
        <v>2</v>
      </c>
      <c r="H2690" s="2">
        <v>3</v>
      </c>
      <c r="I2690" s="2">
        <v>0</v>
      </c>
      <c r="J2690" s="2">
        <v>2</v>
      </c>
      <c r="K2690" s="2">
        <v>262500</v>
      </c>
      <c r="L2690" s="2" t="s">
        <v>13</v>
      </c>
      <c r="M2690" s="2" t="s">
        <v>19</v>
      </c>
      <c r="N2690" s="19" t="str">
        <f t="shared" si="0"/>
        <v>SMALL</v>
      </c>
    </row>
    <row r="2691" spans="1:14" ht="15.75" customHeight="1" x14ac:dyDescent="0.2">
      <c r="A2691" s="2">
        <v>9375</v>
      </c>
      <c r="B2691" s="2">
        <v>7</v>
      </c>
      <c r="C2691" s="2">
        <v>5</v>
      </c>
      <c r="D2691" s="2">
        <v>2003</v>
      </c>
      <c r="E2691" s="2">
        <v>2004</v>
      </c>
      <c r="F2691" s="2">
        <v>2094</v>
      </c>
      <c r="G2691" s="2">
        <v>2</v>
      </c>
      <c r="H2691" s="2">
        <v>4</v>
      </c>
      <c r="I2691" s="2">
        <v>1</v>
      </c>
      <c r="J2691" s="2">
        <v>2</v>
      </c>
      <c r="K2691" s="2">
        <v>263000</v>
      </c>
      <c r="L2691" s="2" t="s">
        <v>13</v>
      </c>
      <c r="M2691" s="2" t="s">
        <v>19</v>
      </c>
      <c r="N2691" s="19" t="str">
        <f t="shared" si="0"/>
        <v>SMALL</v>
      </c>
    </row>
    <row r="2692" spans="1:14" ht="15.75" customHeight="1" x14ac:dyDescent="0.2">
      <c r="A2692" s="2">
        <v>8004</v>
      </c>
      <c r="B2692" s="2">
        <v>8</v>
      </c>
      <c r="C2692" s="2">
        <v>5</v>
      </c>
      <c r="D2692" s="2">
        <v>2009</v>
      </c>
      <c r="E2692" s="2">
        <v>2009</v>
      </c>
      <c r="F2692" s="2">
        <v>1935</v>
      </c>
      <c r="G2692" s="2">
        <v>2</v>
      </c>
      <c r="H2692" s="2">
        <v>3</v>
      </c>
      <c r="I2692" s="2">
        <v>0</v>
      </c>
      <c r="J2692" s="2">
        <v>2</v>
      </c>
      <c r="K2692" s="2">
        <v>263435</v>
      </c>
      <c r="L2692" s="2" t="s">
        <v>13</v>
      </c>
      <c r="M2692" s="2" t="s">
        <v>19</v>
      </c>
      <c r="N2692" s="19" t="str">
        <f t="shared" si="0"/>
        <v>SMALL</v>
      </c>
    </row>
    <row r="2693" spans="1:14" ht="15.75" customHeight="1" x14ac:dyDescent="0.2">
      <c r="A2693" s="2">
        <v>14587</v>
      </c>
      <c r="B2693" s="2">
        <v>9</v>
      </c>
      <c r="C2693" s="2">
        <v>5</v>
      </c>
      <c r="D2693" s="2">
        <v>2008</v>
      </c>
      <c r="E2693" s="2">
        <v>2008</v>
      </c>
      <c r="F2693" s="2">
        <v>1506</v>
      </c>
      <c r="G2693" s="2">
        <v>2</v>
      </c>
      <c r="H2693" s="2">
        <v>2</v>
      </c>
      <c r="I2693" s="2">
        <v>1</v>
      </c>
      <c r="J2693" s="2">
        <v>2</v>
      </c>
      <c r="K2693" s="2">
        <v>264132</v>
      </c>
      <c r="L2693" s="2" t="s">
        <v>13</v>
      </c>
      <c r="M2693" s="2" t="s">
        <v>19</v>
      </c>
      <c r="N2693" s="19" t="str">
        <f t="shared" si="0"/>
        <v>BIG</v>
      </c>
    </row>
    <row r="2694" spans="1:14" ht="15.75" customHeight="1" x14ac:dyDescent="0.2">
      <c r="A2694" s="2">
        <v>8125</v>
      </c>
      <c r="B2694" s="2">
        <v>8</v>
      </c>
      <c r="C2694" s="2">
        <v>5</v>
      </c>
      <c r="D2694" s="2">
        <v>2008</v>
      </c>
      <c r="E2694" s="2">
        <v>2009</v>
      </c>
      <c r="F2694" s="2">
        <v>1836</v>
      </c>
      <c r="G2694" s="2">
        <v>2</v>
      </c>
      <c r="H2694" s="2">
        <v>3</v>
      </c>
      <c r="I2694" s="2">
        <v>1</v>
      </c>
      <c r="J2694" s="2">
        <v>2</v>
      </c>
      <c r="K2694" s="2">
        <v>264500</v>
      </c>
      <c r="L2694" s="2" t="s">
        <v>13</v>
      </c>
      <c r="M2694" s="2" t="s">
        <v>19</v>
      </c>
      <c r="N2694" s="19" t="str">
        <f t="shared" si="0"/>
        <v>SMALL</v>
      </c>
    </row>
    <row r="2695" spans="1:14" ht="15.75" customHeight="1" x14ac:dyDescent="0.2">
      <c r="A2695" s="2">
        <v>10625</v>
      </c>
      <c r="B2695" s="2">
        <v>6</v>
      </c>
      <c r="C2695" s="2">
        <v>5</v>
      </c>
      <c r="D2695" s="2">
        <v>2004</v>
      </c>
      <c r="E2695" s="2">
        <v>2004</v>
      </c>
      <c r="F2695" s="2">
        <v>2443</v>
      </c>
      <c r="G2695" s="2">
        <v>2</v>
      </c>
      <c r="H2695" s="2">
        <v>4</v>
      </c>
      <c r="I2695" s="2">
        <v>1</v>
      </c>
      <c r="J2695" s="2">
        <v>3</v>
      </c>
      <c r="K2695" s="2">
        <v>265000</v>
      </c>
      <c r="L2695" s="2" t="s">
        <v>13</v>
      </c>
      <c r="M2695" s="2" t="s">
        <v>19</v>
      </c>
      <c r="N2695" s="19" t="str">
        <f t="shared" si="0"/>
        <v>BIG</v>
      </c>
    </row>
    <row r="2696" spans="1:14" ht="15.75" customHeight="1" x14ac:dyDescent="0.2">
      <c r="A2696" s="2">
        <v>10728</v>
      </c>
      <c r="B2696" s="2">
        <v>8</v>
      </c>
      <c r="C2696" s="2">
        <v>5</v>
      </c>
      <c r="D2696" s="2">
        <v>2006</v>
      </c>
      <c r="E2696" s="2">
        <v>2006</v>
      </c>
      <c r="F2696" s="2">
        <v>1939</v>
      </c>
      <c r="G2696" s="2">
        <v>2</v>
      </c>
      <c r="H2696" s="2">
        <v>3</v>
      </c>
      <c r="I2696" s="2">
        <v>1</v>
      </c>
      <c r="J2696" s="2">
        <v>3</v>
      </c>
      <c r="K2696" s="2">
        <v>266000</v>
      </c>
      <c r="L2696" s="2" t="s">
        <v>13</v>
      </c>
      <c r="M2696" s="2" t="s">
        <v>19</v>
      </c>
      <c r="N2696" s="19" t="str">
        <f t="shared" si="0"/>
        <v>BIG</v>
      </c>
    </row>
    <row r="2697" spans="1:14" ht="15.75" customHeight="1" x14ac:dyDescent="0.2">
      <c r="A2697" s="2">
        <v>12853</v>
      </c>
      <c r="B2697" s="2">
        <v>8</v>
      </c>
      <c r="C2697" s="2">
        <v>5</v>
      </c>
      <c r="D2697" s="2">
        <v>2010</v>
      </c>
      <c r="E2697" s="2">
        <v>2010</v>
      </c>
      <c r="F2697" s="2">
        <v>1418</v>
      </c>
      <c r="G2697" s="2">
        <v>1</v>
      </c>
      <c r="H2697" s="2">
        <v>1</v>
      </c>
      <c r="I2697" s="2">
        <v>1</v>
      </c>
      <c r="J2697" s="2">
        <v>3</v>
      </c>
      <c r="K2697" s="2">
        <v>267916</v>
      </c>
      <c r="L2697" s="2" t="s">
        <v>13</v>
      </c>
      <c r="M2697" s="2" t="s">
        <v>19</v>
      </c>
      <c r="N2697" s="19" t="str">
        <f t="shared" si="0"/>
        <v>BIG</v>
      </c>
    </row>
    <row r="2698" spans="1:14" ht="15.75" customHeight="1" x14ac:dyDescent="0.2">
      <c r="A2698" s="2">
        <v>10603</v>
      </c>
      <c r="B2698" s="2">
        <v>8</v>
      </c>
      <c r="C2698" s="2">
        <v>5</v>
      </c>
      <c r="D2698" s="2">
        <v>2006</v>
      </c>
      <c r="E2698" s="2">
        <v>2006</v>
      </c>
      <c r="F2698" s="2">
        <v>1795</v>
      </c>
      <c r="G2698" s="2">
        <v>2</v>
      </c>
      <c r="H2698" s="2">
        <v>3</v>
      </c>
      <c r="I2698" s="2">
        <v>1</v>
      </c>
      <c r="J2698" s="2">
        <v>3</v>
      </c>
      <c r="K2698" s="2">
        <v>270000</v>
      </c>
      <c r="L2698" s="2" t="s">
        <v>13</v>
      </c>
      <c r="M2698" s="2" t="s">
        <v>19</v>
      </c>
      <c r="N2698" s="19" t="str">
        <f t="shared" si="0"/>
        <v>BIG</v>
      </c>
    </row>
    <row r="2699" spans="1:14" ht="15.75" customHeight="1" x14ac:dyDescent="0.2">
      <c r="A2699" s="2">
        <v>9000</v>
      </c>
      <c r="B2699" s="2">
        <v>8</v>
      </c>
      <c r="C2699" s="2">
        <v>5</v>
      </c>
      <c r="D2699" s="2">
        <v>2006</v>
      </c>
      <c r="E2699" s="2">
        <v>2006</v>
      </c>
      <c r="F2699" s="2">
        <v>1959</v>
      </c>
      <c r="G2699" s="2">
        <v>2</v>
      </c>
      <c r="H2699" s="2">
        <v>3</v>
      </c>
      <c r="I2699" s="2">
        <v>1</v>
      </c>
      <c r="J2699" s="2">
        <v>3</v>
      </c>
      <c r="K2699" s="2">
        <v>270000</v>
      </c>
      <c r="L2699" s="2" t="s">
        <v>13</v>
      </c>
      <c r="M2699" s="2" t="s">
        <v>19</v>
      </c>
      <c r="N2699" s="19" t="str">
        <f t="shared" si="0"/>
        <v>SMALL</v>
      </c>
    </row>
    <row r="2700" spans="1:14" ht="15.75" customHeight="1" x14ac:dyDescent="0.2">
      <c r="A2700" s="2">
        <v>10440</v>
      </c>
      <c r="B2700" s="2">
        <v>6</v>
      </c>
      <c r="C2700" s="2">
        <v>5</v>
      </c>
      <c r="D2700" s="2">
        <v>2005</v>
      </c>
      <c r="E2700" s="2">
        <v>2005</v>
      </c>
      <c r="F2700" s="2">
        <v>1468</v>
      </c>
      <c r="G2700" s="2">
        <v>2</v>
      </c>
      <c r="H2700" s="2">
        <v>2</v>
      </c>
      <c r="I2700" s="2">
        <v>1</v>
      </c>
      <c r="J2700" s="2">
        <v>2</v>
      </c>
      <c r="K2700" s="2">
        <v>271500</v>
      </c>
      <c r="L2700" s="2" t="s">
        <v>13</v>
      </c>
      <c r="M2700" s="2" t="s">
        <v>19</v>
      </c>
      <c r="N2700" s="19" t="str">
        <f t="shared" si="0"/>
        <v>BIG</v>
      </c>
    </row>
    <row r="2701" spans="1:14" ht="15.75" customHeight="1" x14ac:dyDescent="0.2">
      <c r="A2701" s="2">
        <v>11194</v>
      </c>
      <c r="B2701" s="2">
        <v>8</v>
      </c>
      <c r="C2701" s="2">
        <v>5</v>
      </c>
      <c r="D2701" s="2">
        <v>2008</v>
      </c>
      <c r="E2701" s="2">
        <v>2008</v>
      </c>
      <c r="F2701" s="2">
        <v>1696</v>
      </c>
      <c r="G2701" s="2">
        <v>2</v>
      </c>
      <c r="H2701" s="2">
        <v>3</v>
      </c>
      <c r="I2701" s="2">
        <v>0</v>
      </c>
      <c r="J2701" s="2">
        <v>3</v>
      </c>
      <c r="K2701" s="2">
        <v>275000</v>
      </c>
      <c r="L2701" s="2" t="s">
        <v>13</v>
      </c>
      <c r="M2701" s="2" t="s">
        <v>19</v>
      </c>
      <c r="N2701" s="19" t="str">
        <f t="shared" si="0"/>
        <v>BIG</v>
      </c>
    </row>
    <row r="2702" spans="1:14" ht="15.75" customHeight="1" x14ac:dyDescent="0.2">
      <c r="A2702" s="2">
        <v>10130</v>
      </c>
      <c r="B2702" s="2">
        <v>8</v>
      </c>
      <c r="C2702" s="2">
        <v>5</v>
      </c>
      <c r="D2702" s="2">
        <v>2007</v>
      </c>
      <c r="E2702" s="2">
        <v>2007</v>
      </c>
      <c r="F2702" s="2">
        <v>1702</v>
      </c>
      <c r="G2702" s="2">
        <v>2</v>
      </c>
      <c r="H2702" s="2">
        <v>3</v>
      </c>
      <c r="I2702" s="2">
        <v>1</v>
      </c>
      <c r="J2702" s="2">
        <v>3</v>
      </c>
      <c r="K2702" s="2">
        <v>275500</v>
      </c>
      <c r="L2702" s="2" t="s">
        <v>13</v>
      </c>
      <c r="M2702" s="2" t="s">
        <v>19</v>
      </c>
      <c r="N2702" s="19" t="str">
        <f t="shared" si="0"/>
        <v>BIG</v>
      </c>
    </row>
    <row r="2703" spans="1:14" ht="15.75" customHeight="1" x14ac:dyDescent="0.2">
      <c r="A2703" s="2">
        <v>2880</v>
      </c>
      <c r="B2703" s="2">
        <v>7</v>
      </c>
      <c r="C2703" s="2">
        <v>5</v>
      </c>
      <c r="D2703" s="2">
        <v>2004</v>
      </c>
      <c r="E2703" s="2">
        <v>2005</v>
      </c>
      <c r="F2703" s="2">
        <v>3005</v>
      </c>
      <c r="G2703" s="2">
        <v>2</v>
      </c>
      <c r="H2703" s="2">
        <v>3</v>
      </c>
      <c r="I2703" s="2">
        <v>1</v>
      </c>
      <c r="J2703" s="2">
        <v>3</v>
      </c>
      <c r="K2703" s="2">
        <v>280750</v>
      </c>
      <c r="L2703" s="2" t="s">
        <v>13</v>
      </c>
      <c r="M2703" s="2" t="s">
        <v>19</v>
      </c>
      <c r="N2703" s="19" t="str">
        <f t="shared" si="0"/>
        <v>SMALL</v>
      </c>
    </row>
    <row r="2704" spans="1:14" ht="15.75" customHeight="1" x14ac:dyDescent="0.2">
      <c r="A2704" s="2">
        <v>15256</v>
      </c>
      <c r="B2704" s="2">
        <v>8</v>
      </c>
      <c r="C2704" s="2">
        <v>5</v>
      </c>
      <c r="D2704" s="2">
        <v>2007</v>
      </c>
      <c r="E2704" s="2">
        <v>2007</v>
      </c>
      <c r="F2704" s="2">
        <v>1464</v>
      </c>
      <c r="G2704" s="2">
        <v>2</v>
      </c>
      <c r="H2704" s="2">
        <v>3</v>
      </c>
      <c r="I2704" s="2">
        <v>0</v>
      </c>
      <c r="J2704" s="2">
        <v>3</v>
      </c>
      <c r="K2704" s="2">
        <v>282922</v>
      </c>
      <c r="L2704" s="2" t="s">
        <v>13</v>
      </c>
      <c r="M2704" s="2" t="s">
        <v>19</v>
      </c>
      <c r="N2704" s="19" t="str">
        <f t="shared" si="0"/>
        <v>BIG</v>
      </c>
    </row>
    <row r="2705" spans="1:14" ht="15.75" customHeight="1" x14ac:dyDescent="0.2">
      <c r="A2705" s="2">
        <v>4538</v>
      </c>
      <c r="B2705" s="2">
        <v>9</v>
      </c>
      <c r="C2705" s="2">
        <v>5</v>
      </c>
      <c r="D2705" s="2">
        <v>2001</v>
      </c>
      <c r="E2705" s="2">
        <v>2001</v>
      </c>
      <c r="F2705" s="2">
        <v>1310</v>
      </c>
      <c r="G2705" s="2">
        <v>1</v>
      </c>
      <c r="H2705" s="2">
        <v>1</v>
      </c>
      <c r="I2705" s="2">
        <v>1</v>
      </c>
      <c r="J2705" s="2">
        <v>2</v>
      </c>
      <c r="K2705" s="2">
        <v>285000</v>
      </c>
      <c r="L2705" s="2" t="s">
        <v>13</v>
      </c>
      <c r="M2705" s="2" t="s">
        <v>19</v>
      </c>
      <c r="N2705" s="19" t="str">
        <f t="shared" si="0"/>
        <v>SMALL</v>
      </c>
    </row>
    <row r="2706" spans="1:14" ht="15.75" customHeight="1" x14ac:dyDescent="0.2">
      <c r="A2706" s="2">
        <v>9262</v>
      </c>
      <c r="B2706" s="2">
        <v>8</v>
      </c>
      <c r="C2706" s="2">
        <v>5</v>
      </c>
      <c r="D2706" s="2">
        <v>2008</v>
      </c>
      <c r="E2706" s="2">
        <v>2009</v>
      </c>
      <c r="F2706" s="2">
        <v>1578</v>
      </c>
      <c r="G2706" s="2">
        <v>2</v>
      </c>
      <c r="H2706" s="2">
        <v>3</v>
      </c>
      <c r="I2706" s="2">
        <v>1</v>
      </c>
      <c r="J2706" s="2">
        <v>3</v>
      </c>
      <c r="K2706" s="2">
        <v>287090</v>
      </c>
      <c r="L2706" s="2" t="s">
        <v>13</v>
      </c>
      <c r="M2706" s="2" t="s">
        <v>19</v>
      </c>
      <c r="N2706" s="19" t="str">
        <f t="shared" si="0"/>
        <v>SMALL</v>
      </c>
    </row>
    <row r="2707" spans="1:14" ht="15.75" customHeight="1" x14ac:dyDescent="0.2">
      <c r="A2707" s="2">
        <v>4385</v>
      </c>
      <c r="B2707" s="2">
        <v>9</v>
      </c>
      <c r="C2707" s="2">
        <v>5</v>
      </c>
      <c r="D2707" s="2">
        <v>2001</v>
      </c>
      <c r="E2707" s="2">
        <v>2001</v>
      </c>
      <c r="F2707" s="2">
        <v>1419</v>
      </c>
      <c r="G2707" s="2">
        <v>1</v>
      </c>
      <c r="H2707" s="2">
        <v>2</v>
      </c>
      <c r="I2707" s="2">
        <v>1</v>
      </c>
      <c r="J2707" s="2">
        <v>2</v>
      </c>
      <c r="K2707" s="2">
        <v>290000</v>
      </c>
      <c r="L2707" s="2" t="s">
        <v>13</v>
      </c>
      <c r="M2707" s="2" t="s">
        <v>19</v>
      </c>
      <c r="N2707" s="19" t="str">
        <f t="shared" si="0"/>
        <v>SMALL</v>
      </c>
    </row>
    <row r="2708" spans="1:14" ht="15.75" customHeight="1" x14ac:dyDescent="0.2">
      <c r="A2708" s="2">
        <v>10182</v>
      </c>
      <c r="B2708" s="2">
        <v>8</v>
      </c>
      <c r="C2708" s="2">
        <v>5</v>
      </c>
      <c r="D2708" s="2">
        <v>2006</v>
      </c>
      <c r="E2708" s="2">
        <v>2006</v>
      </c>
      <c r="F2708" s="2">
        <v>1660</v>
      </c>
      <c r="G2708" s="2">
        <v>2</v>
      </c>
      <c r="H2708" s="2">
        <v>3</v>
      </c>
      <c r="I2708" s="2">
        <v>1</v>
      </c>
      <c r="J2708" s="2">
        <v>2</v>
      </c>
      <c r="K2708" s="2">
        <v>290000</v>
      </c>
      <c r="L2708" s="2" t="s">
        <v>13</v>
      </c>
      <c r="M2708" s="2" t="s">
        <v>19</v>
      </c>
      <c r="N2708" s="19" t="str">
        <f t="shared" si="0"/>
        <v>BIG</v>
      </c>
    </row>
    <row r="2709" spans="1:14" ht="15.75" customHeight="1" x14ac:dyDescent="0.2">
      <c r="A2709" s="2">
        <v>10625</v>
      </c>
      <c r="B2709" s="2">
        <v>7</v>
      </c>
      <c r="C2709" s="2">
        <v>5</v>
      </c>
      <c r="D2709" s="2">
        <v>2006</v>
      </c>
      <c r="E2709" s="2">
        <v>2007</v>
      </c>
      <c r="F2709" s="2">
        <v>1662</v>
      </c>
      <c r="G2709" s="2">
        <v>2</v>
      </c>
      <c r="H2709" s="2">
        <v>3</v>
      </c>
      <c r="I2709" s="2">
        <v>1</v>
      </c>
      <c r="J2709" s="2">
        <v>3</v>
      </c>
      <c r="K2709" s="2">
        <v>291000</v>
      </c>
      <c r="L2709" s="2" t="s">
        <v>13</v>
      </c>
      <c r="M2709" s="2" t="s">
        <v>19</v>
      </c>
      <c r="N2709" s="19" t="str">
        <f t="shared" si="0"/>
        <v>BIG</v>
      </c>
    </row>
    <row r="2710" spans="1:14" ht="15.75" customHeight="1" x14ac:dyDescent="0.2">
      <c r="A2710" s="2">
        <v>9512</v>
      </c>
      <c r="B2710" s="2">
        <v>7</v>
      </c>
      <c r="C2710" s="2">
        <v>5</v>
      </c>
      <c r="D2710" s="2">
        <v>2005</v>
      </c>
      <c r="E2710" s="2">
        <v>2006</v>
      </c>
      <c r="F2710" s="2">
        <v>2318</v>
      </c>
      <c r="G2710" s="2">
        <v>2</v>
      </c>
      <c r="H2710" s="2">
        <v>3</v>
      </c>
      <c r="I2710" s="2">
        <v>1</v>
      </c>
      <c r="J2710" s="2">
        <v>2</v>
      </c>
      <c r="K2710" s="2">
        <v>294323</v>
      </c>
      <c r="L2710" s="2" t="s">
        <v>13</v>
      </c>
      <c r="M2710" s="2" t="s">
        <v>19</v>
      </c>
      <c r="N2710" s="19" t="str">
        <f t="shared" si="0"/>
        <v>BIG</v>
      </c>
    </row>
    <row r="2711" spans="1:14" ht="15.75" customHeight="1" x14ac:dyDescent="0.2">
      <c r="A2711" s="2">
        <v>9428</v>
      </c>
      <c r="B2711" s="2">
        <v>8</v>
      </c>
      <c r="C2711" s="2">
        <v>5</v>
      </c>
      <c r="D2711" s="2">
        <v>2007</v>
      </c>
      <c r="E2711" s="2">
        <v>2008</v>
      </c>
      <c r="F2711" s="2">
        <v>1874</v>
      </c>
      <c r="G2711" s="2">
        <v>2</v>
      </c>
      <c r="H2711" s="2">
        <v>3</v>
      </c>
      <c r="I2711" s="2">
        <v>1</v>
      </c>
      <c r="J2711" s="2">
        <v>3</v>
      </c>
      <c r="K2711" s="2">
        <v>297900</v>
      </c>
      <c r="L2711" s="2" t="s">
        <v>13</v>
      </c>
      <c r="M2711" s="2" t="s">
        <v>19</v>
      </c>
      <c r="N2711" s="19" t="str">
        <f t="shared" si="0"/>
        <v>BIG</v>
      </c>
    </row>
    <row r="2712" spans="1:14" ht="15.75" customHeight="1" x14ac:dyDescent="0.2">
      <c r="A2712" s="2">
        <v>4765</v>
      </c>
      <c r="B2712" s="2">
        <v>9</v>
      </c>
      <c r="C2712" s="2">
        <v>5</v>
      </c>
      <c r="D2712" s="2">
        <v>2000</v>
      </c>
      <c r="E2712" s="2">
        <v>2000</v>
      </c>
      <c r="F2712" s="2">
        <v>1638</v>
      </c>
      <c r="G2712" s="2">
        <v>2</v>
      </c>
      <c r="H2712" s="2">
        <v>2</v>
      </c>
      <c r="I2712" s="2">
        <v>1</v>
      </c>
      <c r="J2712" s="2">
        <v>2</v>
      </c>
      <c r="K2712" s="2">
        <v>300000</v>
      </c>
      <c r="L2712" s="2" t="s">
        <v>13</v>
      </c>
      <c r="M2712" s="2" t="s">
        <v>19</v>
      </c>
      <c r="N2712" s="19" t="str">
        <f t="shared" si="0"/>
        <v>SMALL</v>
      </c>
    </row>
    <row r="2713" spans="1:14" ht="15.75" customHeight="1" x14ac:dyDescent="0.2">
      <c r="A2713" s="2">
        <v>8010</v>
      </c>
      <c r="B2713" s="2">
        <v>8</v>
      </c>
      <c r="C2713" s="2">
        <v>5</v>
      </c>
      <c r="D2713" s="2">
        <v>2003</v>
      </c>
      <c r="E2713" s="2">
        <v>2004</v>
      </c>
      <c r="F2713" s="2">
        <v>2048</v>
      </c>
      <c r="G2713" s="2">
        <v>2</v>
      </c>
      <c r="H2713" s="2">
        <v>3</v>
      </c>
      <c r="I2713" s="2">
        <v>2</v>
      </c>
      <c r="J2713" s="2">
        <v>2</v>
      </c>
      <c r="K2713" s="2">
        <v>301000</v>
      </c>
      <c r="L2713" s="2" t="s">
        <v>13</v>
      </c>
      <c r="M2713" s="2" t="s">
        <v>19</v>
      </c>
      <c r="N2713" s="19" t="str">
        <f t="shared" si="0"/>
        <v>SMALL</v>
      </c>
    </row>
    <row r="2714" spans="1:14" ht="15.75" customHeight="1" x14ac:dyDescent="0.2">
      <c r="A2714" s="2">
        <v>9000</v>
      </c>
      <c r="B2714" s="2">
        <v>8</v>
      </c>
      <c r="C2714" s="2">
        <v>5</v>
      </c>
      <c r="D2714" s="2">
        <v>2007</v>
      </c>
      <c r="E2714" s="2">
        <v>2007</v>
      </c>
      <c r="F2714" s="2">
        <v>2610</v>
      </c>
      <c r="G2714" s="2">
        <v>2</v>
      </c>
      <c r="H2714" s="2">
        <v>4</v>
      </c>
      <c r="I2714" s="2">
        <v>1</v>
      </c>
      <c r="J2714" s="2">
        <v>2</v>
      </c>
      <c r="K2714" s="2">
        <v>303477</v>
      </c>
      <c r="L2714" s="2" t="s">
        <v>13</v>
      </c>
      <c r="M2714" s="2" t="s">
        <v>19</v>
      </c>
      <c r="N2714" s="19" t="str">
        <f t="shared" si="0"/>
        <v>SMALL</v>
      </c>
    </row>
    <row r="2715" spans="1:14" ht="15.75" customHeight="1" x14ac:dyDescent="0.2">
      <c r="A2715" s="2">
        <v>4109</v>
      </c>
      <c r="B2715" s="2">
        <v>9</v>
      </c>
      <c r="C2715" s="2">
        <v>5</v>
      </c>
      <c r="D2715" s="2">
        <v>1999</v>
      </c>
      <c r="E2715" s="2">
        <v>2000</v>
      </c>
      <c r="F2715" s="2">
        <v>1557</v>
      </c>
      <c r="G2715" s="2">
        <v>2</v>
      </c>
      <c r="H2715" s="2">
        <v>2</v>
      </c>
      <c r="I2715" s="2">
        <v>1</v>
      </c>
      <c r="J2715" s="2">
        <v>2</v>
      </c>
      <c r="K2715" s="2">
        <v>305000</v>
      </c>
      <c r="L2715" s="2" t="s">
        <v>13</v>
      </c>
      <c r="M2715" s="2" t="s">
        <v>19</v>
      </c>
      <c r="N2715" s="19" t="str">
        <f t="shared" si="0"/>
        <v>SMALL</v>
      </c>
    </row>
    <row r="2716" spans="1:14" ht="15.75" customHeight="1" x14ac:dyDescent="0.2">
      <c r="A2716" s="2">
        <v>10084</v>
      </c>
      <c r="B2716" s="2">
        <v>8</v>
      </c>
      <c r="C2716" s="2">
        <v>5</v>
      </c>
      <c r="D2716" s="2">
        <v>2004</v>
      </c>
      <c r="E2716" s="2">
        <v>2005</v>
      </c>
      <c r="F2716" s="2">
        <v>1694</v>
      </c>
      <c r="G2716" s="2">
        <v>2</v>
      </c>
      <c r="H2716" s="2">
        <v>3</v>
      </c>
      <c r="I2716" s="2">
        <v>1</v>
      </c>
      <c r="J2716" s="2">
        <v>2</v>
      </c>
      <c r="K2716" s="2">
        <v>307000</v>
      </c>
      <c r="L2716" s="2" t="s">
        <v>13</v>
      </c>
      <c r="M2716" s="2" t="s">
        <v>19</v>
      </c>
      <c r="N2716" s="19" t="str">
        <f t="shared" si="0"/>
        <v>BIG</v>
      </c>
    </row>
    <row r="2717" spans="1:14" ht="15.75" customHeight="1" x14ac:dyDescent="0.2">
      <c r="A2717" s="2">
        <v>11003</v>
      </c>
      <c r="B2717" s="2">
        <v>10</v>
      </c>
      <c r="C2717" s="2">
        <v>5</v>
      </c>
      <c r="D2717" s="2">
        <v>2008</v>
      </c>
      <c r="E2717" s="2">
        <v>2008</v>
      </c>
      <c r="F2717" s="2">
        <v>2007</v>
      </c>
      <c r="G2717" s="2">
        <v>2</v>
      </c>
      <c r="H2717" s="2">
        <v>3</v>
      </c>
      <c r="I2717" s="2">
        <v>1</v>
      </c>
      <c r="J2717" s="2">
        <v>3</v>
      </c>
      <c r="K2717" s="2">
        <v>310000</v>
      </c>
      <c r="L2717" s="2" t="s">
        <v>13</v>
      </c>
      <c r="M2717" s="2" t="s">
        <v>19</v>
      </c>
      <c r="N2717" s="19" t="str">
        <f t="shared" si="0"/>
        <v>BIG</v>
      </c>
    </row>
    <row r="2718" spans="1:14" ht="15.75" customHeight="1" x14ac:dyDescent="0.2">
      <c r="A2718" s="2">
        <v>12217</v>
      </c>
      <c r="B2718" s="2">
        <v>8</v>
      </c>
      <c r="C2718" s="2">
        <v>5</v>
      </c>
      <c r="D2718" s="2">
        <v>2007</v>
      </c>
      <c r="E2718" s="2">
        <v>2007</v>
      </c>
      <c r="F2718" s="2">
        <v>1880</v>
      </c>
      <c r="G2718" s="2">
        <v>2</v>
      </c>
      <c r="H2718" s="2">
        <v>3</v>
      </c>
      <c r="I2718" s="2">
        <v>1</v>
      </c>
      <c r="J2718" s="2">
        <v>3</v>
      </c>
      <c r="K2718" s="2">
        <v>310013</v>
      </c>
      <c r="L2718" s="2" t="s">
        <v>13</v>
      </c>
      <c r="M2718" s="2" t="s">
        <v>19</v>
      </c>
      <c r="N2718" s="19" t="str">
        <f t="shared" si="0"/>
        <v>BIG</v>
      </c>
    </row>
    <row r="2719" spans="1:14" ht="15.75" customHeight="1" x14ac:dyDescent="0.2">
      <c r="A2719" s="2">
        <v>9416</v>
      </c>
      <c r="B2719" s="2">
        <v>7</v>
      </c>
      <c r="C2719" s="2">
        <v>5</v>
      </c>
      <c r="D2719" s="2">
        <v>2007</v>
      </c>
      <c r="E2719" s="2">
        <v>2007</v>
      </c>
      <c r="F2719" s="2">
        <v>1726</v>
      </c>
      <c r="G2719" s="2">
        <v>2</v>
      </c>
      <c r="H2719" s="2">
        <v>3</v>
      </c>
      <c r="I2719" s="2">
        <v>1</v>
      </c>
      <c r="J2719" s="2">
        <v>3</v>
      </c>
      <c r="K2719" s="2">
        <v>311872</v>
      </c>
      <c r="L2719" s="2" t="s">
        <v>13</v>
      </c>
      <c r="M2719" s="2" t="s">
        <v>19</v>
      </c>
      <c r="N2719" s="19" t="str">
        <f t="shared" si="0"/>
        <v>SMALL</v>
      </c>
    </row>
    <row r="2720" spans="1:14" ht="15.75" customHeight="1" x14ac:dyDescent="0.2">
      <c r="A2720" s="2">
        <v>8413</v>
      </c>
      <c r="B2720" s="2">
        <v>8</v>
      </c>
      <c r="C2720" s="2">
        <v>5</v>
      </c>
      <c r="D2720" s="2">
        <v>1998</v>
      </c>
      <c r="E2720" s="2">
        <v>1998</v>
      </c>
      <c r="F2720" s="2">
        <v>2362</v>
      </c>
      <c r="G2720" s="2">
        <v>2</v>
      </c>
      <c r="H2720" s="2">
        <v>3</v>
      </c>
      <c r="I2720" s="2">
        <v>2</v>
      </c>
      <c r="J2720" s="2">
        <v>2</v>
      </c>
      <c r="K2720" s="2">
        <v>312500</v>
      </c>
      <c r="L2720" s="2" t="s">
        <v>17</v>
      </c>
      <c r="M2720" s="2" t="s">
        <v>19</v>
      </c>
      <c r="N2720" s="19" t="str">
        <f t="shared" si="0"/>
        <v>SMALL</v>
      </c>
    </row>
    <row r="2721" spans="1:14" ht="15.75" customHeight="1" x14ac:dyDescent="0.2">
      <c r="A2721" s="2">
        <v>11670</v>
      </c>
      <c r="B2721" s="2">
        <v>9</v>
      </c>
      <c r="C2721" s="2">
        <v>5</v>
      </c>
      <c r="D2721" s="2">
        <v>2006</v>
      </c>
      <c r="E2721" s="2">
        <v>2006</v>
      </c>
      <c r="F2721" s="2">
        <v>1905</v>
      </c>
      <c r="G2721" s="2">
        <v>2</v>
      </c>
      <c r="H2721" s="2">
        <v>3</v>
      </c>
      <c r="I2721" s="2">
        <v>1</v>
      </c>
      <c r="J2721" s="2">
        <v>3</v>
      </c>
      <c r="K2721" s="2">
        <v>320000</v>
      </c>
      <c r="L2721" s="2" t="s">
        <v>13</v>
      </c>
      <c r="M2721" s="2" t="s">
        <v>19</v>
      </c>
      <c r="N2721" s="19" t="str">
        <f t="shared" si="0"/>
        <v>BIG</v>
      </c>
    </row>
    <row r="2722" spans="1:14" ht="15.75" customHeight="1" x14ac:dyDescent="0.2">
      <c r="A2722" s="2">
        <v>5119</v>
      </c>
      <c r="B2722" s="2">
        <v>9</v>
      </c>
      <c r="C2722" s="2">
        <v>5</v>
      </c>
      <c r="D2722" s="2">
        <v>1999</v>
      </c>
      <c r="E2722" s="2">
        <v>2000</v>
      </c>
      <c r="F2722" s="2">
        <v>1709</v>
      </c>
      <c r="G2722" s="2">
        <v>2</v>
      </c>
      <c r="H2722" s="2">
        <v>2</v>
      </c>
      <c r="I2722" s="2">
        <v>1</v>
      </c>
      <c r="J2722" s="2">
        <v>2</v>
      </c>
      <c r="K2722" s="2">
        <v>328900</v>
      </c>
      <c r="L2722" s="2" t="s">
        <v>13</v>
      </c>
      <c r="M2722" s="2" t="s">
        <v>19</v>
      </c>
      <c r="N2722" s="19" t="str">
        <f t="shared" si="0"/>
        <v>SMALL</v>
      </c>
    </row>
    <row r="2723" spans="1:14" ht="15.75" customHeight="1" x14ac:dyDescent="0.2">
      <c r="A2723" s="2">
        <v>15218</v>
      </c>
      <c r="B2723" s="2">
        <v>8</v>
      </c>
      <c r="C2723" s="2">
        <v>5</v>
      </c>
      <c r="D2723" s="2">
        <v>2006</v>
      </c>
      <c r="E2723" s="2">
        <v>2006</v>
      </c>
      <c r="F2723" s="2">
        <v>1670</v>
      </c>
      <c r="G2723" s="2">
        <v>2</v>
      </c>
      <c r="H2723" s="2">
        <v>2</v>
      </c>
      <c r="I2723" s="2">
        <v>1</v>
      </c>
      <c r="J2723" s="2">
        <v>3</v>
      </c>
      <c r="K2723" s="2">
        <v>336820</v>
      </c>
      <c r="L2723" s="2" t="s">
        <v>13</v>
      </c>
      <c r="M2723" s="2" t="s">
        <v>19</v>
      </c>
      <c r="N2723" s="19" t="str">
        <f t="shared" si="0"/>
        <v>BIG</v>
      </c>
    </row>
    <row r="2724" spans="1:14" ht="15.75" customHeight="1" x14ac:dyDescent="0.2">
      <c r="A2724" s="2">
        <v>10800</v>
      </c>
      <c r="B2724" s="2">
        <v>8</v>
      </c>
      <c r="C2724" s="2">
        <v>5</v>
      </c>
      <c r="D2724" s="2">
        <v>2007</v>
      </c>
      <c r="E2724" s="2">
        <v>2008</v>
      </c>
      <c r="F2724" s="2">
        <v>2078</v>
      </c>
      <c r="G2724" s="2">
        <v>2</v>
      </c>
      <c r="H2724" s="2">
        <v>3</v>
      </c>
      <c r="I2724" s="2">
        <v>1</v>
      </c>
      <c r="J2724" s="2">
        <v>3</v>
      </c>
      <c r="K2724" s="2">
        <v>339750</v>
      </c>
      <c r="L2724" s="2" t="s">
        <v>13</v>
      </c>
      <c r="M2724" s="2" t="s">
        <v>19</v>
      </c>
      <c r="N2724" s="19" t="str">
        <f t="shared" si="0"/>
        <v>BIG</v>
      </c>
    </row>
    <row r="2725" spans="1:14" ht="15.75" customHeight="1" x14ac:dyDescent="0.2">
      <c r="A2725" s="2">
        <v>11143</v>
      </c>
      <c r="B2725" s="2">
        <v>8</v>
      </c>
      <c r="C2725" s="2">
        <v>5</v>
      </c>
      <c r="D2725" s="2">
        <v>2004</v>
      </c>
      <c r="E2725" s="2">
        <v>2005</v>
      </c>
      <c r="F2725" s="2">
        <v>2466</v>
      </c>
      <c r="G2725" s="2">
        <v>3</v>
      </c>
      <c r="H2725" s="2">
        <v>4</v>
      </c>
      <c r="I2725" s="2">
        <v>1</v>
      </c>
      <c r="J2725" s="2">
        <v>2</v>
      </c>
      <c r="K2725" s="2">
        <v>340000</v>
      </c>
      <c r="L2725" s="2" t="s">
        <v>13</v>
      </c>
      <c r="M2725" s="2" t="s">
        <v>19</v>
      </c>
      <c r="N2725" s="19" t="str">
        <f t="shared" si="0"/>
        <v>BIG</v>
      </c>
    </row>
    <row r="2726" spans="1:14" ht="15.75" customHeight="1" x14ac:dyDescent="0.2">
      <c r="A2726" s="2">
        <v>3951</v>
      </c>
      <c r="B2726" s="2">
        <v>10</v>
      </c>
      <c r="C2726" s="2">
        <v>5</v>
      </c>
      <c r="D2726" s="2">
        <v>1998</v>
      </c>
      <c r="E2726" s="2">
        <v>1999</v>
      </c>
      <c r="F2726" s="2">
        <v>2393</v>
      </c>
      <c r="G2726" s="2">
        <v>2</v>
      </c>
      <c r="H2726" s="2">
        <v>2</v>
      </c>
      <c r="I2726" s="2">
        <v>1</v>
      </c>
      <c r="J2726" s="2">
        <v>2</v>
      </c>
      <c r="K2726" s="2">
        <v>345000</v>
      </c>
      <c r="L2726" s="2" t="s">
        <v>13</v>
      </c>
      <c r="M2726" s="2" t="s">
        <v>19</v>
      </c>
      <c r="N2726" s="19" t="str">
        <f t="shared" si="0"/>
        <v>SMALL</v>
      </c>
    </row>
    <row r="2727" spans="1:14" ht="15.75" customHeight="1" x14ac:dyDescent="0.2">
      <c r="A2727" s="2">
        <v>9187</v>
      </c>
      <c r="B2727" s="2">
        <v>9</v>
      </c>
      <c r="C2727" s="2">
        <v>5</v>
      </c>
      <c r="D2727" s="2">
        <v>2009</v>
      </c>
      <c r="E2727" s="2">
        <v>2009</v>
      </c>
      <c r="F2727" s="2">
        <v>1766</v>
      </c>
      <c r="G2727" s="2">
        <v>2</v>
      </c>
      <c r="H2727" s="2">
        <v>2</v>
      </c>
      <c r="I2727" s="2">
        <v>1</v>
      </c>
      <c r="J2727" s="2">
        <v>3</v>
      </c>
      <c r="K2727" s="2">
        <v>370878</v>
      </c>
      <c r="L2727" s="2" t="s">
        <v>13</v>
      </c>
      <c r="M2727" s="2" t="s">
        <v>19</v>
      </c>
      <c r="N2727" s="19" t="str">
        <f t="shared" si="0"/>
        <v>SMALL</v>
      </c>
    </row>
    <row r="2728" spans="1:14" ht="15.75" customHeight="1" x14ac:dyDescent="0.2">
      <c r="A2728" s="2">
        <v>13162</v>
      </c>
      <c r="B2728" s="2">
        <v>9</v>
      </c>
      <c r="C2728" s="2">
        <v>5</v>
      </c>
      <c r="D2728" s="2">
        <v>2006</v>
      </c>
      <c r="E2728" s="2">
        <v>2006</v>
      </c>
      <c r="F2728" s="2">
        <v>2640</v>
      </c>
      <c r="G2728" s="2">
        <v>3</v>
      </c>
      <c r="H2728" s="2">
        <v>3</v>
      </c>
      <c r="I2728" s="2">
        <v>1</v>
      </c>
      <c r="J2728" s="2">
        <v>3</v>
      </c>
      <c r="K2728" s="2">
        <v>405749</v>
      </c>
      <c r="L2728" s="2" t="s">
        <v>13</v>
      </c>
      <c r="M2728" s="2" t="s">
        <v>19</v>
      </c>
      <c r="N2728" s="19" t="str">
        <f t="shared" si="0"/>
        <v>BIG</v>
      </c>
    </row>
    <row r="2729" spans="1:14" ht="15.75" customHeight="1" x14ac:dyDescent="0.2">
      <c r="A2729" s="2">
        <v>12291</v>
      </c>
      <c r="B2729" s="2">
        <v>10</v>
      </c>
      <c r="C2729" s="2">
        <v>5</v>
      </c>
      <c r="D2729" s="2">
        <v>2007</v>
      </c>
      <c r="E2729" s="2">
        <v>2007</v>
      </c>
      <c r="F2729" s="2">
        <v>1966</v>
      </c>
      <c r="G2729" s="2">
        <v>2</v>
      </c>
      <c r="H2729" s="2">
        <v>1</v>
      </c>
      <c r="I2729" s="2">
        <v>1</v>
      </c>
      <c r="J2729" s="2">
        <v>3</v>
      </c>
      <c r="K2729" s="2">
        <v>419005</v>
      </c>
      <c r="L2729" s="2" t="s">
        <v>13</v>
      </c>
      <c r="M2729" s="2" t="s">
        <v>19</v>
      </c>
      <c r="N2729" s="19" t="str">
        <f t="shared" si="0"/>
        <v>BIG</v>
      </c>
    </row>
    <row r="2730" spans="1:14" ht="15.75" customHeight="1" x14ac:dyDescent="0.2">
      <c r="A2730" s="2">
        <v>20896</v>
      </c>
      <c r="B2730" s="2">
        <v>8</v>
      </c>
      <c r="C2730" s="2">
        <v>5</v>
      </c>
      <c r="D2730" s="2">
        <v>2005</v>
      </c>
      <c r="E2730" s="2">
        <v>2006</v>
      </c>
      <c r="F2730" s="2">
        <v>2097</v>
      </c>
      <c r="G2730" s="2">
        <v>1</v>
      </c>
      <c r="H2730" s="2">
        <v>1</v>
      </c>
      <c r="I2730" s="2">
        <v>1</v>
      </c>
      <c r="J2730" s="2">
        <v>3</v>
      </c>
      <c r="K2730" s="2">
        <v>423000</v>
      </c>
      <c r="L2730" s="2" t="s">
        <v>13</v>
      </c>
      <c r="M2730" s="2" t="s">
        <v>19</v>
      </c>
      <c r="N2730" s="19" t="str">
        <f t="shared" si="0"/>
        <v>BIG</v>
      </c>
    </row>
    <row r="2731" spans="1:14" ht="15.75" customHeight="1" x14ac:dyDescent="0.2">
      <c r="A2731" s="2">
        <v>11128</v>
      </c>
      <c r="B2731" s="2">
        <v>9</v>
      </c>
      <c r="C2731" s="2">
        <v>5</v>
      </c>
      <c r="D2731" s="2">
        <v>2005</v>
      </c>
      <c r="E2731" s="2">
        <v>2006</v>
      </c>
      <c r="F2731" s="2">
        <v>2490</v>
      </c>
      <c r="G2731" s="2">
        <v>2</v>
      </c>
      <c r="H2731" s="2">
        <v>2</v>
      </c>
      <c r="I2731" s="2">
        <v>2</v>
      </c>
      <c r="J2731" s="2">
        <v>3</v>
      </c>
      <c r="K2731" s="2">
        <v>468000</v>
      </c>
      <c r="L2731" s="2" t="s">
        <v>13</v>
      </c>
      <c r="M2731" s="2" t="s">
        <v>19</v>
      </c>
      <c r="N2731" s="19" t="str">
        <f t="shared" si="0"/>
        <v>BIG</v>
      </c>
    </row>
    <row r="2732" spans="1:14" ht="15.75" customHeight="1" x14ac:dyDescent="0.2">
      <c r="A2732" s="2">
        <v>3701</v>
      </c>
      <c r="B2732" s="2">
        <v>8</v>
      </c>
      <c r="C2732" s="2">
        <v>5</v>
      </c>
      <c r="D2732" s="2">
        <v>1987</v>
      </c>
      <c r="E2732" s="2">
        <v>1987</v>
      </c>
      <c r="F2732" s="2">
        <v>1204</v>
      </c>
      <c r="G2732" s="2">
        <v>2</v>
      </c>
      <c r="H2732" s="2">
        <v>2</v>
      </c>
      <c r="I2732" s="2">
        <v>0</v>
      </c>
      <c r="J2732" s="2">
        <v>2</v>
      </c>
      <c r="K2732" s="2">
        <v>130000</v>
      </c>
      <c r="L2732" s="2" t="s">
        <v>13</v>
      </c>
      <c r="M2732" s="2" t="s">
        <v>16</v>
      </c>
      <c r="N2732" s="19" t="str">
        <f t="shared" si="0"/>
        <v>SMALL</v>
      </c>
    </row>
    <row r="2733" spans="1:14" ht="15.75" customHeight="1" x14ac:dyDescent="0.2">
      <c r="A2733" s="2">
        <v>3696</v>
      </c>
      <c r="B2733" s="2">
        <v>8</v>
      </c>
      <c r="C2733" s="2">
        <v>5</v>
      </c>
      <c r="D2733" s="2">
        <v>1986</v>
      </c>
      <c r="E2733" s="2">
        <v>1986</v>
      </c>
      <c r="F2733" s="2">
        <v>1088</v>
      </c>
      <c r="G2733" s="2">
        <v>1</v>
      </c>
      <c r="H2733" s="2">
        <v>2</v>
      </c>
      <c r="I2733" s="2">
        <v>0</v>
      </c>
      <c r="J2733" s="2">
        <v>2</v>
      </c>
      <c r="K2733" s="2">
        <v>170000</v>
      </c>
      <c r="L2733" s="2" t="s">
        <v>13</v>
      </c>
      <c r="M2733" s="2" t="s">
        <v>16</v>
      </c>
      <c r="N2733" s="19" t="str">
        <f t="shared" si="0"/>
        <v>SMALL</v>
      </c>
    </row>
    <row r="2734" spans="1:14" ht="15.75" customHeight="1" x14ac:dyDescent="0.2">
      <c r="A2734" s="2">
        <v>5395</v>
      </c>
      <c r="B2734" s="2">
        <v>8</v>
      </c>
      <c r="C2734" s="2">
        <v>5</v>
      </c>
      <c r="D2734" s="2">
        <v>1993</v>
      </c>
      <c r="E2734" s="2">
        <v>1993</v>
      </c>
      <c r="F2734" s="2">
        <v>1337</v>
      </c>
      <c r="G2734" s="2">
        <v>2</v>
      </c>
      <c r="H2734" s="2">
        <v>2</v>
      </c>
      <c r="I2734" s="2">
        <v>1</v>
      </c>
      <c r="J2734" s="2">
        <v>2</v>
      </c>
      <c r="K2734" s="2">
        <v>180000</v>
      </c>
      <c r="L2734" s="2" t="s">
        <v>13</v>
      </c>
      <c r="M2734" s="2" t="s">
        <v>16</v>
      </c>
      <c r="N2734" s="19" t="str">
        <f t="shared" si="0"/>
        <v>SMALL</v>
      </c>
    </row>
    <row r="2735" spans="1:14" ht="15.75" customHeight="1" x14ac:dyDescent="0.2">
      <c r="A2735" s="2">
        <v>5070</v>
      </c>
      <c r="B2735" s="2">
        <v>8</v>
      </c>
      <c r="C2735" s="2">
        <v>5</v>
      </c>
      <c r="D2735" s="2">
        <v>1992</v>
      </c>
      <c r="E2735" s="2">
        <v>1992</v>
      </c>
      <c r="F2735" s="2">
        <v>1280</v>
      </c>
      <c r="G2735" s="2">
        <v>2</v>
      </c>
      <c r="H2735" s="2">
        <v>2</v>
      </c>
      <c r="I2735" s="2">
        <v>0</v>
      </c>
      <c r="J2735" s="2">
        <v>2</v>
      </c>
      <c r="K2735" s="2">
        <v>180000</v>
      </c>
      <c r="L2735" s="2" t="s">
        <v>13</v>
      </c>
      <c r="M2735" s="2" t="s">
        <v>16</v>
      </c>
      <c r="N2735" s="19" t="str">
        <f t="shared" si="0"/>
        <v>SMALL</v>
      </c>
    </row>
    <row r="2736" spans="1:14" ht="15.75" customHeight="1" x14ac:dyDescent="0.2">
      <c r="A2736" s="2">
        <v>4740</v>
      </c>
      <c r="B2736" s="2">
        <v>8</v>
      </c>
      <c r="C2736" s="2">
        <v>5</v>
      </c>
      <c r="D2736" s="2">
        <v>1988</v>
      </c>
      <c r="E2736" s="2">
        <v>1988</v>
      </c>
      <c r="F2736" s="2">
        <v>1179</v>
      </c>
      <c r="G2736" s="2">
        <v>2</v>
      </c>
      <c r="H2736" s="2">
        <v>2</v>
      </c>
      <c r="I2736" s="2">
        <v>0</v>
      </c>
      <c r="J2736" s="2">
        <v>2</v>
      </c>
      <c r="K2736" s="2">
        <v>182000</v>
      </c>
      <c r="L2736" s="2" t="s">
        <v>13</v>
      </c>
      <c r="M2736" s="2" t="s">
        <v>16</v>
      </c>
      <c r="N2736" s="19" t="str">
        <f t="shared" si="0"/>
        <v>SMALL</v>
      </c>
    </row>
    <row r="2737" spans="1:14" ht="15.75" customHeight="1" x14ac:dyDescent="0.2">
      <c r="A2737" s="2">
        <v>5814</v>
      </c>
      <c r="B2737" s="2">
        <v>8</v>
      </c>
      <c r="C2737" s="2">
        <v>5</v>
      </c>
      <c r="D2737" s="2">
        <v>1984</v>
      </c>
      <c r="E2737" s="2">
        <v>1984</v>
      </c>
      <c r="F2737" s="2">
        <v>1360</v>
      </c>
      <c r="G2737" s="2">
        <v>1</v>
      </c>
      <c r="H2737" s="2">
        <v>1</v>
      </c>
      <c r="I2737" s="2">
        <v>1</v>
      </c>
      <c r="J2737" s="2">
        <v>2</v>
      </c>
      <c r="K2737" s="2">
        <v>187500</v>
      </c>
      <c r="L2737" s="2" t="s">
        <v>13</v>
      </c>
      <c r="M2737" s="2" t="s">
        <v>16</v>
      </c>
      <c r="N2737" s="19" t="str">
        <f t="shared" si="0"/>
        <v>SMALL</v>
      </c>
    </row>
    <row r="2738" spans="1:14" ht="15.75" customHeight="1" x14ac:dyDescent="0.2">
      <c r="A2738" s="2">
        <v>5950</v>
      </c>
      <c r="B2738" s="2">
        <v>8</v>
      </c>
      <c r="C2738" s="2">
        <v>5</v>
      </c>
      <c r="D2738" s="2">
        <v>1989</v>
      </c>
      <c r="E2738" s="2">
        <v>1989</v>
      </c>
      <c r="F2738" s="2">
        <v>1337</v>
      </c>
      <c r="G2738" s="2">
        <v>2</v>
      </c>
      <c r="H2738" s="2">
        <v>2</v>
      </c>
      <c r="I2738" s="2">
        <v>1</v>
      </c>
      <c r="J2738" s="2">
        <v>2</v>
      </c>
      <c r="K2738" s="2">
        <v>188500</v>
      </c>
      <c r="L2738" s="2" t="s">
        <v>13</v>
      </c>
      <c r="M2738" s="2" t="s">
        <v>16</v>
      </c>
      <c r="N2738" s="19" t="str">
        <f t="shared" si="0"/>
        <v>SMALL</v>
      </c>
    </row>
    <row r="2739" spans="1:14" ht="15.75" customHeight="1" x14ac:dyDescent="0.2">
      <c r="A2739" s="2">
        <v>4671</v>
      </c>
      <c r="B2739" s="2">
        <v>8</v>
      </c>
      <c r="C2739" s="2">
        <v>5</v>
      </c>
      <c r="D2739" s="2">
        <v>1988</v>
      </c>
      <c r="E2739" s="2">
        <v>1989</v>
      </c>
      <c r="F2739" s="2">
        <v>1228</v>
      </c>
      <c r="G2739" s="2">
        <v>2</v>
      </c>
      <c r="H2739" s="2">
        <v>2</v>
      </c>
      <c r="I2739" s="2">
        <v>1</v>
      </c>
      <c r="J2739" s="2">
        <v>2</v>
      </c>
      <c r="K2739" s="2">
        <v>189000</v>
      </c>
      <c r="L2739" s="2" t="s">
        <v>13</v>
      </c>
      <c r="M2739" s="2" t="s">
        <v>16</v>
      </c>
      <c r="N2739" s="19" t="str">
        <f t="shared" si="0"/>
        <v>SMALL</v>
      </c>
    </row>
    <row r="2740" spans="1:14" ht="15.75" customHeight="1" x14ac:dyDescent="0.2">
      <c r="A2740" s="2">
        <v>5005</v>
      </c>
      <c r="B2740" s="2">
        <v>8</v>
      </c>
      <c r="C2740" s="2">
        <v>5</v>
      </c>
      <c r="D2740" s="2">
        <v>1992</v>
      </c>
      <c r="E2740" s="2">
        <v>1992</v>
      </c>
      <c r="F2740" s="2">
        <v>1280</v>
      </c>
      <c r="G2740" s="2">
        <v>2</v>
      </c>
      <c r="H2740" s="2">
        <v>2</v>
      </c>
      <c r="I2740" s="2">
        <v>0</v>
      </c>
      <c r="J2740" s="2">
        <v>2</v>
      </c>
      <c r="K2740" s="2">
        <v>191500</v>
      </c>
      <c r="L2740" s="2" t="s">
        <v>13</v>
      </c>
      <c r="M2740" s="2" t="s">
        <v>16</v>
      </c>
      <c r="N2740" s="19" t="str">
        <f t="shared" si="0"/>
        <v>SMALL</v>
      </c>
    </row>
    <row r="2741" spans="1:14" ht="15.75" customHeight="1" x14ac:dyDescent="0.2">
      <c r="A2741" s="2">
        <v>5062</v>
      </c>
      <c r="B2741" s="2">
        <v>7</v>
      </c>
      <c r="C2741" s="2">
        <v>5</v>
      </c>
      <c r="D2741" s="2">
        <v>1984</v>
      </c>
      <c r="E2741" s="2">
        <v>1984</v>
      </c>
      <c r="F2741" s="2">
        <v>2090</v>
      </c>
      <c r="G2741" s="2">
        <v>2</v>
      </c>
      <c r="H2741" s="2">
        <v>3</v>
      </c>
      <c r="I2741" s="2">
        <v>1</v>
      </c>
      <c r="J2741" s="2">
        <v>2</v>
      </c>
      <c r="K2741" s="2">
        <v>207500</v>
      </c>
      <c r="L2741" s="2" t="s">
        <v>13</v>
      </c>
      <c r="M2741" s="2" t="s">
        <v>16</v>
      </c>
      <c r="N2741" s="19" t="str">
        <f t="shared" si="0"/>
        <v>SMALL</v>
      </c>
    </row>
    <row r="2742" spans="1:14" ht="15.75" customHeight="1" x14ac:dyDescent="0.2">
      <c r="A2742" s="2">
        <v>6820</v>
      </c>
      <c r="B2742" s="2">
        <v>8</v>
      </c>
      <c r="C2742" s="2">
        <v>5</v>
      </c>
      <c r="D2742" s="2">
        <v>1985</v>
      </c>
      <c r="E2742" s="2">
        <v>1985</v>
      </c>
      <c r="F2742" s="2">
        <v>1502</v>
      </c>
      <c r="G2742" s="2">
        <v>1</v>
      </c>
      <c r="H2742" s="2">
        <v>1</v>
      </c>
      <c r="I2742" s="2">
        <v>0</v>
      </c>
      <c r="J2742" s="2">
        <v>2</v>
      </c>
      <c r="K2742" s="2">
        <v>212000</v>
      </c>
      <c r="L2742" s="2" t="s">
        <v>13</v>
      </c>
      <c r="M2742" s="2" t="s">
        <v>16</v>
      </c>
      <c r="N2742" s="19" t="str">
        <f t="shared" si="0"/>
        <v>SMALL</v>
      </c>
    </row>
    <row r="2743" spans="1:14" ht="15.75" customHeight="1" x14ac:dyDescent="0.2">
      <c r="A2743" s="2">
        <v>5118</v>
      </c>
      <c r="B2743" s="2">
        <v>8</v>
      </c>
      <c r="C2743" s="2">
        <v>5</v>
      </c>
      <c r="D2743" s="2">
        <v>1990</v>
      </c>
      <c r="E2743" s="2">
        <v>1990</v>
      </c>
      <c r="F2743" s="2">
        <v>1321</v>
      </c>
      <c r="G2743" s="2">
        <v>1</v>
      </c>
      <c r="H2743" s="2">
        <v>1</v>
      </c>
      <c r="I2743" s="2">
        <v>1</v>
      </c>
      <c r="J2743" s="2">
        <v>2</v>
      </c>
      <c r="K2743" s="2">
        <v>212000</v>
      </c>
      <c r="L2743" s="2" t="s">
        <v>13</v>
      </c>
      <c r="M2743" s="2" t="s">
        <v>16</v>
      </c>
      <c r="N2743" s="19" t="str">
        <f t="shared" si="0"/>
        <v>SMALL</v>
      </c>
    </row>
    <row r="2744" spans="1:14" ht="15.75" customHeight="1" x14ac:dyDescent="0.2">
      <c r="A2744" s="2">
        <v>4920</v>
      </c>
      <c r="B2744" s="2">
        <v>8</v>
      </c>
      <c r="C2744" s="2">
        <v>5</v>
      </c>
      <c r="D2744" s="2">
        <v>2001</v>
      </c>
      <c r="E2744" s="2">
        <v>2001</v>
      </c>
      <c r="F2744" s="2">
        <v>1338</v>
      </c>
      <c r="G2744" s="2">
        <v>2</v>
      </c>
      <c r="H2744" s="2">
        <v>2</v>
      </c>
      <c r="I2744" s="2">
        <v>0</v>
      </c>
      <c r="J2744" s="2">
        <v>2</v>
      </c>
      <c r="K2744" s="2">
        <v>213500</v>
      </c>
      <c r="L2744" s="2" t="s">
        <v>13</v>
      </c>
      <c r="M2744" s="2" t="s">
        <v>16</v>
      </c>
      <c r="N2744" s="19" t="str">
        <f t="shared" si="0"/>
        <v>SMALL</v>
      </c>
    </row>
    <row r="2745" spans="1:14" ht="15.75" customHeight="1" x14ac:dyDescent="0.2">
      <c r="A2745" s="2">
        <v>5389</v>
      </c>
      <c r="B2745" s="2">
        <v>8</v>
      </c>
      <c r="C2745" s="2">
        <v>5</v>
      </c>
      <c r="D2745" s="2">
        <v>1995</v>
      </c>
      <c r="E2745" s="2">
        <v>1996</v>
      </c>
      <c r="F2745" s="2">
        <v>1616</v>
      </c>
      <c r="G2745" s="2">
        <v>2</v>
      </c>
      <c r="H2745" s="2">
        <v>2</v>
      </c>
      <c r="I2745" s="2">
        <v>1</v>
      </c>
      <c r="J2745" s="2">
        <v>2</v>
      </c>
      <c r="K2745" s="2">
        <v>236500</v>
      </c>
      <c r="L2745" s="2" t="s">
        <v>13</v>
      </c>
      <c r="M2745" s="2" t="s">
        <v>16</v>
      </c>
      <c r="N2745" s="19" t="str">
        <f t="shared" si="0"/>
        <v>SMALL</v>
      </c>
    </row>
    <row r="2746" spans="1:14" ht="15.75" customHeight="1" x14ac:dyDescent="0.2">
      <c r="A2746" s="2">
        <v>5306</v>
      </c>
      <c r="B2746" s="2">
        <v>7</v>
      </c>
      <c r="C2746" s="2">
        <v>7</v>
      </c>
      <c r="D2746" s="2">
        <v>1987</v>
      </c>
      <c r="E2746" s="2">
        <v>1987</v>
      </c>
      <c r="F2746" s="2">
        <v>1767</v>
      </c>
      <c r="G2746" s="2">
        <v>2</v>
      </c>
      <c r="H2746" s="2">
        <v>2</v>
      </c>
      <c r="I2746" s="2">
        <v>1</v>
      </c>
      <c r="J2746" s="2">
        <v>2</v>
      </c>
      <c r="K2746" s="2">
        <v>239000</v>
      </c>
      <c r="L2746" s="2" t="s">
        <v>17</v>
      </c>
      <c r="M2746" s="2" t="s">
        <v>16</v>
      </c>
      <c r="N2746" s="19" t="str">
        <f t="shared" si="0"/>
        <v>SMALL</v>
      </c>
    </row>
    <row r="2747" spans="1:14" ht="15.75" customHeight="1" x14ac:dyDescent="0.2">
      <c r="A2747" s="2">
        <v>8013</v>
      </c>
      <c r="B2747" s="2">
        <v>8</v>
      </c>
      <c r="C2747" s="2">
        <v>5</v>
      </c>
      <c r="D2747" s="2">
        <v>1995</v>
      </c>
      <c r="E2747" s="2">
        <v>1996</v>
      </c>
      <c r="F2747" s="2">
        <v>1734</v>
      </c>
      <c r="G2747" s="2">
        <v>2</v>
      </c>
      <c r="H2747" s="2">
        <v>2</v>
      </c>
      <c r="I2747" s="2">
        <v>0</v>
      </c>
      <c r="J2747" s="2">
        <v>2</v>
      </c>
      <c r="K2747" s="2">
        <v>239500</v>
      </c>
      <c r="L2747" s="2" t="s">
        <v>13</v>
      </c>
      <c r="M2747" s="2" t="s">
        <v>16</v>
      </c>
      <c r="N2747" s="19" t="str">
        <f t="shared" si="0"/>
        <v>SMALL</v>
      </c>
    </row>
    <row r="2748" spans="1:14" ht="15.75" customHeight="1" x14ac:dyDescent="0.2">
      <c r="A2748" s="2">
        <v>7380</v>
      </c>
      <c r="B2748" s="2">
        <v>8</v>
      </c>
      <c r="C2748" s="2">
        <v>5</v>
      </c>
      <c r="D2748" s="2">
        <v>1998</v>
      </c>
      <c r="E2748" s="2">
        <v>1998</v>
      </c>
      <c r="F2748" s="2">
        <v>1478</v>
      </c>
      <c r="G2748" s="2">
        <v>2</v>
      </c>
      <c r="H2748" s="2">
        <v>2</v>
      </c>
      <c r="I2748" s="2">
        <v>0</v>
      </c>
      <c r="J2748" s="2">
        <v>2</v>
      </c>
      <c r="K2748" s="2">
        <v>240000</v>
      </c>
      <c r="L2748" s="2" t="s">
        <v>13</v>
      </c>
      <c r="M2748" s="2" t="s">
        <v>16</v>
      </c>
      <c r="N2748" s="19" t="str">
        <f t="shared" si="0"/>
        <v>SMALL</v>
      </c>
    </row>
    <row r="2749" spans="1:14" ht="15.75" customHeight="1" x14ac:dyDescent="0.2">
      <c r="A2749" s="2">
        <v>6264</v>
      </c>
      <c r="B2749" s="2">
        <v>8</v>
      </c>
      <c r="C2749" s="2">
        <v>5</v>
      </c>
      <c r="D2749" s="2">
        <v>1997</v>
      </c>
      <c r="E2749" s="2">
        <v>1997</v>
      </c>
      <c r="F2749" s="2">
        <v>1682</v>
      </c>
      <c r="G2749" s="2">
        <v>1</v>
      </c>
      <c r="H2749" s="2">
        <v>1</v>
      </c>
      <c r="I2749" s="2">
        <v>1</v>
      </c>
      <c r="J2749" s="2">
        <v>2</v>
      </c>
      <c r="K2749" s="2">
        <v>247900</v>
      </c>
      <c r="L2749" s="2" t="s">
        <v>13</v>
      </c>
      <c r="M2749" s="2" t="s">
        <v>16</v>
      </c>
      <c r="N2749" s="19" t="str">
        <f t="shared" si="0"/>
        <v>SMALL</v>
      </c>
    </row>
    <row r="2750" spans="1:14" ht="15.75" customHeight="1" x14ac:dyDescent="0.2">
      <c r="A2750" s="2">
        <v>5330</v>
      </c>
      <c r="B2750" s="2">
        <v>8</v>
      </c>
      <c r="C2750" s="2">
        <v>5</v>
      </c>
      <c r="D2750" s="2">
        <v>2000</v>
      </c>
      <c r="E2750" s="2">
        <v>2000</v>
      </c>
      <c r="F2750" s="2">
        <v>1652</v>
      </c>
      <c r="G2750" s="2">
        <v>2</v>
      </c>
      <c r="H2750" s="2">
        <v>2</v>
      </c>
      <c r="I2750" s="2">
        <v>0</v>
      </c>
      <c r="J2750" s="2">
        <v>2</v>
      </c>
      <c r="K2750" s="2">
        <v>251000</v>
      </c>
      <c r="L2750" s="2" t="s">
        <v>13</v>
      </c>
      <c r="M2750" s="2" t="s">
        <v>16</v>
      </c>
      <c r="N2750" s="19" t="str">
        <f t="shared" si="0"/>
        <v>SMALL</v>
      </c>
    </row>
    <row r="2751" spans="1:14" ht="15.75" customHeight="1" x14ac:dyDescent="0.2">
      <c r="A2751" s="2">
        <v>16158</v>
      </c>
      <c r="B2751" s="2">
        <v>7</v>
      </c>
      <c r="C2751" s="2">
        <v>5</v>
      </c>
      <c r="D2751" s="2">
        <v>2005</v>
      </c>
      <c r="E2751" s="2">
        <v>2005</v>
      </c>
      <c r="F2751" s="2">
        <v>1530</v>
      </c>
      <c r="G2751" s="2">
        <v>2</v>
      </c>
      <c r="H2751" s="2">
        <v>3</v>
      </c>
      <c r="I2751" s="2">
        <v>1</v>
      </c>
      <c r="J2751" s="2">
        <v>2</v>
      </c>
      <c r="K2751" s="2">
        <v>260000</v>
      </c>
      <c r="L2751" s="2" t="s">
        <v>13</v>
      </c>
      <c r="M2751" s="2" t="s">
        <v>16</v>
      </c>
      <c r="N2751" s="19" t="str">
        <f t="shared" si="0"/>
        <v>BIG</v>
      </c>
    </row>
    <row r="2752" spans="1:14" ht="15.75" customHeight="1" x14ac:dyDescent="0.2">
      <c r="A2752" s="2">
        <v>13108</v>
      </c>
      <c r="B2752" s="2">
        <v>8</v>
      </c>
      <c r="C2752" s="2">
        <v>5</v>
      </c>
      <c r="D2752" s="2">
        <v>1994</v>
      </c>
      <c r="E2752" s="2">
        <v>1994</v>
      </c>
      <c r="F2752" s="2">
        <v>2687</v>
      </c>
      <c r="G2752" s="2">
        <v>2</v>
      </c>
      <c r="H2752" s="2">
        <v>4</v>
      </c>
      <c r="I2752" s="2">
        <v>0</v>
      </c>
      <c r="J2752" s="2">
        <v>2</v>
      </c>
      <c r="K2752" s="2">
        <v>270000</v>
      </c>
      <c r="L2752" s="2" t="s">
        <v>13</v>
      </c>
      <c r="M2752" s="2" t="s">
        <v>16</v>
      </c>
      <c r="N2752" s="19" t="str">
        <f t="shared" si="0"/>
        <v>BIG</v>
      </c>
    </row>
    <row r="2753" spans="1:14" ht="15.75" customHeight="1" x14ac:dyDescent="0.2">
      <c r="A2753" s="2">
        <v>6563</v>
      </c>
      <c r="B2753" s="2">
        <v>8</v>
      </c>
      <c r="C2753" s="2">
        <v>5</v>
      </c>
      <c r="D2753" s="2">
        <v>1985</v>
      </c>
      <c r="E2753" s="2">
        <v>1985</v>
      </c>
      <c r="F2753" s="2">
        <v>1742</v>
      </c>
      <c r="G2753" s="2">
        <v>2</v>
      </c>
      <c r="H2753" s="2">
        <v>2</v>
      </c>
      <c r="I2753" s="2">
        <v>1</v>
      </c>
      <c r="J2753" s="2">
        <v>2</v>
      </c>
      <c r="K2753" s="2">
        <v>275000</v>
      </c>
      <c r="L2753" s="2" t="s">
        <v>13</v>
      </c>
      <c r="M2753" s="2" t="s">
        <v>16</v>
      </c>
      <c r="N2753" s="19" t="str">
        <f t="shared" si="0"/>
        <v>SMALL</v>
      </c>
    </row>
    <row r="2754" spans="1:14" ht="15.75" customHeight="1" x14ac:dyDescent="0.2">
      <c r="A2754" s="2">
        <v>5664</v>
      </c>
      <c r="B2754" s="2">
        <v>8</v>
      </c>
      <c r="C2754" s="2">
        <v>5</v>
      </c>
      <c r="D2754" s="2">
        <v>2000</v>
      </c>
      <c r="E2754" s="2">
        <v>2000</v>
      </c>
      <c r="F2754" s="2">
        <v>1659</v>
      </c>
      <c r="G2754" s="2">
        <v>2</v>
      </c>
      <c r="H2754" s="2">
        <v>2</v>
      </c>
      <c r="I2754" s="2">
        <v>1</v>
      </c>
      <c r="J2754" s="2">
        <v>2</v>
      </c>
      <c r="K2754" s="2">
        <v>278000</v>
      </c>
      <c r="L2754" s="2" t="s">
        <v>13</v>
      </c>
      <c r="M2754" s="2" t="s">
        <v>16</v>
      </c>
      <c r="N2754" s="19" t="str">
        <f t="shared" si="0"/>
        <v>SMALL</v>
      </c>
    </row>
    <row r="2755" spans="1:14" ht="15.75" customHeight="1" x14ac:dyDescent="0.2">
      <c r="A2755" s="2">
        <v>4923</v>
      </c>
      <c r="B2755" s="2">
        <v>8</v>
      </c>
      <c r="C2755" s="2">
        <v>5</v>
      </c>
      <c r="D2755" s="2">
        <v>2001</v>
      </c>
      <c r="E2755" s="2">
        <v>2002</v>
      </c>
      <c r="F2755" s="2">
        <v>1593</v>
      </c>
      <c r="G2755" s="2">
        <v>1</v>
      </c>
      <c r="H2755" s="2">
        <v>0</v>
      </c>
      <c r="I2755" s="2">
        <v>1</v>
      </c>
      <c r="J2755" s="2">
        <v>2</v>
      </c>
      <c r="K2755" s="2">
        <v>286000</v>
      </c>
      <c r="L2755" s="2" t="s">
        <v>13</v>
      </c>
      <c r="M2755" s="2" t="s">
        <v>16</v>
      </c>
      <c r="N2755" s="19" t="str">
        <f t="shared" si="0"/>
        <v>SMALL</v>
      </c>
    </row>
    <row r="2756" spans="1:14" ht="15.75" customHeight="1" x14ac:dyDescent="0.2">
      <c r="A2756" s="2">
        <v>8147</v>
      </c>
      <c r="B2756" s="2">
        <v>9</v>
      </c>
      <c r="C2756" s="2">
        <v>5</v>
      </c>
      <c r="D2756" s="2">
        <v>2005</v>
      </c>
      <c r="E2756" s="2">
        <v>2005</v>
      </c>
      <c r="F2756" s="2">
        <v>1714</v>
      </c>
      <c r="G2756" s="2">
        <v>2</v>
      </c>
      <c r="H2756" s="2">
        <v>2</v>
      </c>
      <c r="I2756" s="2">
        <v>1</v>
      </c>
      <c r="J2756" s="2">
        <v>2</v>
      </c>
      <c r="K2756" s="2">
        <v>318000</v>
      </c>
      <c r="L2756" s="2" t="s">
        <v>13</v>
      </c>
      <c r="M2756" s="2" t="s">
        <v>16</v>
      </c>
      <c r="N2756" s="19" t="str">
        <f t="shared" si="0"/>
        <v>SMALL</v>
      </c>
    </row>
    <row r="2757" spans="1:14" ht="15.75" customHeight="1" x14ac:dyDescent="0.2">
      <c r="A2757" s="2">
        <v>11302</v>
      </c>
      <c r="B2757" s="2">
        <v>8</v>
      </c>
      <c r="C2757" s="2">
        <v>5</v>
      </c>
      <c r="D2757" s="2">
        <v>2005</v>
      </c>
      <c r="E2757" s="2">
        <v>2006</v>
      </c>
      <c r="F2757" s="2">
        <v>1826</v>
      </c>
      <c r="G2757" s="2">
        <v>2</v>
      </c>
      <c r="H2757" s="2">
        <v>3</v>
      </c>
      <c r="I2757" s="2">
        <v>1</v>
      </c>
      <c r="J2757" s="2">
        <v>3</v>
      </c>
      <c r="K2757" s="2">
        <v>319000</v>
      </c>
      <c r="L2757" s="2" t="s">
        <v>13</v>
      </c>
      <c r="M2757" s="2" t="s">
        <v>16</v>
      </c>
      <c r="N2757" s="19" t="str">
        <f t="shared" si="0"/>
        <v>BIG</v>
      </c>
    </row>
    <row r="2758" spans="1:14" ht="15.75" customHeight="1" x14ac:dyDescent="0.2">
      <c r="A2758" s="2">
        <v>8035</v>
      </c>
      <c r="B2758" s="2">
        <v>9</v>
      </c>
      <c r="C2758" s="2">
        <v>5</v>
      </c>
      <c r="D2758" s="2">
        <v>2006</v>
      </c>
      <c r="E2758" s="2">
        <v>2006</v>
      </c>
      <c r="F2758" s="2">
        <v>1612</v>
      </c>
      <c r="G2758" s="2">
        <v>2</v>
      </c>
      <c r="H2758" s="2">
        <v>2</v>
      </c>
      <c r="I2758" s="2">
        <v>1</v>
      </c>
      <c r="J2758" s="2">
        <v>2</v>
      </c>
      <c r="K2758" s="2">
        <v>319900</v>
      </c>
      <c r="L2758" s="2" t="s">
        <v>13</v>
      </c>
      <c r="M2758" s="2" t="s">
        <v>16</v>
      </c>
      <c r="N2758" s="19" t="str">
        <f t="shared" si="0"/>
        <v>SMALL</v>
      </c>
    </row>
    <row r="2759" spans="1:14" ht="15.75" customHeight="1" x14ac:dyDescent="0.2">
      <c r="A2759" s="2">
        <v>11198</v>
      </c>
      <c r="B2759" s="2">
        <v>9</v>
      </c>
      <c r="C2759" s="2">
        <v>5</v>
      </c>
      <c r="D2759" s="2">
        <v>2005</v>
      </c>
      <c r="E2759" s="2">
        <v>2007</v>
      </c>
      <c r="F2759" s="2">
        <v>2504</v>
      </c>
      <c r="G2759" s="2">
        <v>2</v>
      </c>
      <c r="H2759" s="2">
        <v>4</v>
      </c>
      <c r="I2759" s="2">
        <v>1</v>
      </c>
      <c r="J2759" s="2">
        <v>3</v>
      </c>
      <c r="K2759" s="2">
        <v>325000</v>
      </c>
      <c r="L2759" s="2" t="s">
        <v>13</v>
      </c>
      <c r="M2759" s="2" t="s">
        <v>16</v>
      </c>
      <c r="N2759" s="19" t="str">
        <f t="shared" si="0"/>
        <v>BIG</v>
      </c>
    </row>
    <row r="2760" spans="1:14" ht="15.75" customHeight="1" x14ac:dyDescent="0.2">
      <c r="A2760" s="2">
        <v>8118</v>
      </c>
      <c r="B2760" s="2">
        <v>9</v>
      </c>
      <c r="C2760" s="2">
        <v>5</v>
      </c>
      <c r="D2760" s="2">
        <v>2007</v>
      </c>
      <c r="E2760" s="2">
        <v>2007</v>
      </c>
      <c r="F2760" s="2">
        <v>1710</v>
      </c>
      <c r="G2760" s="2">
        <v>2</v>
      </c>
      <c r="H2760" s="2">
        <v>2</v>
      </c>
      <c r="I2760" s="2">
        <v>1</v>
      </c>
      <c r="J2760" s="2">
        <v>2</v>
      </c>
      <c r="K2760" s="2">
        <v>334000</v>
      </c>
      <c r="L2760" s="2" t="s">
        <v>13</v>
      </c>
      <c r="M2760" s="2" t="s">
        <v>16</v>
      </c>
      <c r="N2760" s="19" t="str">
        <f t="shared" si="0"/>
        <v>SMALL</v>
      </c>
    </row>
    <row r="2761" spans="1:14" ht="15.75" customHeight="1" x14ac:dyDescent="0.2">
      <c r="A2761" s="2">
        <v>12328</v>
      </c>
      <c r="B2761" s="2">
        <v>8</v>
      </c>
      <c r="C2761" s="2">
        <v>5</v>
      </c>
      <c r="D2761" s="2">
        <v>2005</v>
      </c>
      <c r="E2761" s="2">
        <v>2005</v>
      </c>
      <c r="F2761" s="2">
        <v>2541</v>
      </c>
      <c r="G2761" s="2">
        <v>3</v>
      </c>
      <c r="H2761" s="2">
        <v>4</v>
      </c>
      <c r="I2761" s="2">
        <v>1</v>
      </c>
      <c r="J2761" s="2">
        <v>3</v>
      </c>
      <c r="K2761" s="2">
        <v>349265</v>
      </c>
      <c r="L2761" s="2" t="s">
        <v>13</v>
      </c>
      <c r="M2761" s="2" t="s">
        <v>16</v>
      </c>
      <c r="N2761" s="19" t="str">
        <f t="shared" si="0"/>
        <v>BIG</v>
      </c>
    </row>
    <row r="2762" spans="1:14" ht="15.75" customHeight="1" x14ac:dyDescent="0.2">
      <c r="A2762" s="2">
        <v>13543</v>
      </c>
      <c r="B2762" s="2">
        <v>8</v>
      </c>
      <c r="C2762" s="2">
        <v>5</v>
      </c>
      <c r="D2762" s="2">
        <v>2005</v>
      </c>
      <c r="E2762" s="2">
        <v>2005</v>
      </c>
      <c r="F2762" s="2">
        <v>2500</v>
      </c>
      <c r="G2762" s="2">
        <v>3</v>
      </c>
      <c r="H2762" s="2">
        <v>5</v>
      </c>
      <c r="I2762" s="2">
        <v>1</v>
      </c>
      <c r="J2762" s="2">
        <v>3</v>
      </c>
      <c r="K2762" s="2">
        <v>355000</v>
      </c>
      <c r="L2762" s="2" t="s">
        <v>13</v>
      </c>
      <c r="M2762" s="2" t="s">
        <v>16</v>
      </c>
      <c r="N2762" s="19" t="str">
        <f t="shared" si="0"/>
        <v>BIG</v>
      </c>
    </row>
    <row r="2763" spans="1:14" ht="15.75" customHeight="1" x14ac:dyDescent="0.2">
      <c r="A2763" s="2">
        <v>12292</v>
      </c>
      <c r="B2763" s="2">
        <v>9</v>
      </c>
      <c r="C2763" s="2">
        <v>5</v>
      </c>
      <c r="D2763" s="2">
        <v>2006</v>
      </c>
      <c r="E2763" s="2">
        <v>2006</v>
      </c>
      <c r="F2763" s="2">
        <v>2473</v>
      </c>
      <c r="G2763" s="2">
        <v>2</v>
      </c>
      <c r="H2763" s="2">
        <v>4</v>
      </c>
      <c r="I2763" s="2">
        <v>1</v>
      </c>
      <c r="J2763" s="2">
        <v>3</v>
      </c>
      <c r="K2763" s="2">
        <v>356383</v>
      </c>
      <c r="L2763" s="2" t="s">
        <v>13</v>
      </c>
      <c r="M2763" s="2" t="s">
        <v>16</v>
      </c>
      <c r="N2763" s="19" t="str">
        <f t="shared" si="0"/>
        <v>BIG</v>
      </c>
    </row>
    <row r="2764" spans="1:14" ht="15.75" customHeight="1" x14ac:dyDescent="0.2">
      <c r="A2764" s="2">
        <v>12438</v>
      </c>
      <c r="B2764" s="2">
        <v>8</v>
      </c>
      <c r="C2764" s="2">
        <v>5</v>
      </c>
      <c r="D2764" s="2">
        <v>2006</v>
      </c>
      <c r="E2764" s="2">
        <v>2006</v>
      </c>
      <c r="F2764" s="2">
        <v>2576</v>
      </c>
      <c r="G2764" s="2">
        <v>2</v>
      </c>
      <c r="H2764" s="2">
        <v>4</v>
      </c>
      <c r="I2764" s="2">
        <v>1</v>
      </c>
      <c r="J2764" s="2">
        <v>3</v>
      </c>
      <c r="K2764" s="2">
        <v>361919</v>
      </c>
      <c r="L2764" s="2" t="s">
        <v>13</v>
      </c>
      <c r="M2764" s="2" t="s">
        <v>16</v>
      </c>
      <c r="N2764" s="19" t="str">
        <f t="shared" si="0"/>
        <v>BIG</v>
      </c>
    </row>
    <row r="2765" spans="1:14" ht="15.75" customHeight="1" x14ac:dyDescent="0.2">
      <c r="A2765" s="2">
        <v>11844</v>
      </c>
      <c r="B2765" s="2">
        <v>8</v>
      </c>
      <c r="C2765" s="2">
        <v>5</v>
      </c>
      <c r="D2765" s="2">
        <v>2008</v>
      </c>
      <c r="E2765" s="2">
        <v>2008</v>
      </c>
      <c r="F2765" s="2">
        <v>2046</v>
      </c>
      <c r="G2765" s="2">
        <v>2</v>
      </c>
      <c r="H2765" s="2">
        <v>3</v>
      </c>
      <c r="I2765" s="2">
        <v>1</v>
      </c>
      <c r="J2765" s="2">
        <v>3</v>
      </c>
      <c r="K2765" s="2">
        <v>372500</v>
      </c>
      <c r="L2765" s="2" t="s">
        <v>13</v>
      </c>
      <c r="M2765" s="2" t="s">
        <v>16</v>
      </c>
      <c r="N2765" s="19" t="str">
        <f t="shared" si="0"/>
        <v>BIG</v>
      </c>
    </row>
    <row r="2766" spans="1:14" ht="15.75" customHeight="1" x14ac:dyDescent="0.2">
      <c r="A2766" s="2">
        <v>7296</v>
      </c>
      <c r="B2766" s="2">
        <v>8</v>
      </c>
      <c r="C2766" s="2">
        <v>5</v>
      </c>
      <c r="D2766" s="2">
        <v>2004</v>
      </c>
      <c r="E2766" s="2">
        <v>2005</v>
      </c>
      <c r="F2766" s="2">
        <v>2522</v>
      </c>
      <c r="G2766" s="2">
        <v>2</v>
      </c>
      <c r="H2766" s="2">
        <v>1</v>
      </c>
      <c r="I2766" s="2">
        <v>1</v>
      </c>
      <c r="J2766" s="2">
        <v>2</v>
      </c>
      <c r="K2766" s="2">
        <v>375000</v>
      </c>
      <c r="L2766" s="2" t="s">
        <v>13</v>
      </c>
      <c r="M2766" s="2" t="s">
        <v>16</v>
      </c>
      <c r="N2766" s="19" t="str">
        <f t="shared" si="0"/>
        <v>SMALL</v>
      </c>
    </row>
    <row r="2767" spans="1:14" ht="15.75" customHeight="1" x14ac:dyDescent="0.2">
      <c r="A2767" s="2">
        <v>14157</v>
      </c>
      <c r="B2767" s="2">
        <v>9</v>
      </c>
      <c r="C2767" s="2">
        <v>5</v>
      </c>
      <c r="D2767" s="2">
        <v>2005</v>
      </c>
      <c r="E2767" s="2">
        <v>2006</v>
      </c>
      <c r="F2767" s="2">
        <v>1922</v>
      </c>
      <c r="G2767" s="2">
        <v>2</v>
      </c>
      <c r="H2767" s="2">
        <v>3</v>
      </c>
      <c r="I2767" s="2">
        <v>1</v>
      </c>
      <c r="J2767" s="2">
        <v>3</v>
      </c>
      <c r="K2767" s="2">
        <v>377426</v>
      </c>
      <c r="L2767" s="2" t="s">
        <v>13</v>
      </c>
      <c r="M2767" s="2" t="s">
        <v>16</v>
      </c>
      <c r="N2767" s="19" t="str">
        <f t="shared" si="0"/>
        <v>BIG</v>
      </c>
    </row>
    <row r="2768" spans="1:14" ht="15.75" customHeight="1" x14ac:dyDescent="0.2">
      <c r="A2768" s="2">
        <v>15401</v>
      </c>
      <c r="B2768" s="2">
        <v>9</v>
      </c>
      <c r="C2768" s="2">
        <v>5</v>
      </c>
      <c r="D2768" s="2">
        <v>2004</v>
      </c>
      <c r="E2768" s="2">
        <v>2004</v>
      </c>
      <c r="F2768" s="2">
        <v>1884</v>
      </c>
      <c r="G2768" s="2">
        <v>2</v>
      </c>
      <c r="H2768" s="2">
        <v>2</v>
      </c>
      <c r="I2768" s="2">
        <v>1</v>
      </c>
      <c r="J2768" s="2">
        <v>3</v>
      </c>
      <c r="K2768" s="2">
        <v>387000</v>
      </c>
      <c r="L2768" s="2" t="s">
        <v>13</v>
      </c>
      <c r="M2768" s="2" t="s">
        <v>16</v>
      </c>
      <c r="N2768" s="19" t="str">
        <f t="shared" si="0"/>
        <v>BIG</v>
      </c>
    </row>
    <row r="2769" spans="1:14" ht="15.75" customHeight="1" x14ac:dyDescent="0.2">
      <c r="A2769" s="2">
        <v>8089</v>
      </c>
      <c r="B2769" s="2">
        <v>8</v>
      </c>
      <c r="C2769" s="2">
        <v>6</v>
      </c>
      <c r="D2769" s="2">
        <v>2007</v>
      </c>
      <c r="E2769" s="2">
        <v>2007</v>
      </c>
      <c r="F2769" s="2">
        <v>1419</v>
      </c>
      <c r="G2769" s="2">
        <v>2</v>
      </c>
      <c r="H2769" s="2">
        <v>2</v>
      </c>
      <c r="I2769" s="2">
        <v>1</v>
      </c>
      <c r="J2769" s="2">
        <v>2</v>
      </c>
      <c r="K2769" s="2">
        <v>392000</v>
      </c>
      <c r="L2769" s="2" t="s">
        <v>13</v>
      </c>
      <c r="M2769" s="2" t="s">
        <v>16</v>
      </c>
      <c r="N2769" s="19" t="str">
        <f t="shared" si="0"/>
        <v>SMALL</v>
      </c>
    </row>
    <row r="2770" spans="1:14" ht="15.75" customHeight="1" x14ac:dyDescent="0.2">
      <c r="A2770" s="2">
        <v>11394</v>
      </c>
      <c r="B2770" s="2">
        <v>9</v>
      </c>
      <c r="C2770" s="2">
        <v>2</v>
      </c>
      <c r="D2770" s="2">
        <v>2010</v>
      </c>
      <c r="E2770" s="2">
        <v>2010</v>
      </c>
      <c r="F2770" s="2">
        <v>1856</v>
      </c>
      <c r="G2770" s="2">
        <v>1</v>
      </c>
      <c r="H2770" s="2">
        <v>1</v>
      </c>
      <c r="I2770" s="2">
        <v>1</v>
      </c>
      <c r="J2770" s="2">
        <v>3</v>
      </c>
      <c r="K2770" s="2">
        <v>394432</v>
      </c>
      <c r="L2770" s="2" t="s">
        <v>13</v>
      </c>
      <c r="M2770" s="2" t="s">
        <v>16</v>
      </c>
      <c r="N2770" s="19" t="str">
        <f t="shared" si="0"/>
        <v>BIG</v>
      </c>
    </row>
    <row r="2771" spans="1:14" ht="15.75" customHeight="1" x14ac:dyDescent="0.2">
      <c r="A2771" s="2">
        <v>15922</v>
      </c>
      <c r="B2771" s="2">
        <v>9</v>
      </c>
      <c r="C2771" s="2">
        <v>5</v>
      </c>
      <c r="D2771" s="2">
        <v>2005</v>
      </c>
      <c r="E2771" s="2">
        <v>2006</v>
      </c>
      <c r="F2771" s="2">
        <v>2795</v>
      </c>
      <c r="G2771" s="2">
        <v>3</v>
      </c>
      <c r="H2771" s="2">
        <v>4</v>
      </c>
      <c r="I2771" s="2">
        <v>1</v>
      </c>
      <c r="J2771" s="2">
        <v>3</v>
      </c>
      <c r="K2771" s="2">
        <v>401179</v>
      </c>
      <c r="L2771" s="2" t="s">
        <v>13</v>
      </c>
      <c r="M2771" s="2" t="s">
        <v>16</v>
      </c>
      <c r="N2771" s="19" t="str">
        <f t="shared" si="0"/>
        <v>BIG</v>
      </c>
    </row>
    <row r="2772" spans="1:14" ht="15.75" customHeight="1" x14ac:dyDescent="0.2">
      <c r="A2772" s="2">
        <v>13682</v>
      </c>
      <c r="B2772" s="2">
        <v>10</v>
      </c>
      <c r="C2772" s="2">
        <v>5</v>
      </c>
      <c r="D2772" s="2">
        <v>2006</v>
      </c>
      <c r="E2772" s="2">
        <v>2006</v>
      </c>
      <c r="F2772" s="2">
        <v>2945</v>
      </c>
      <c r="G2772" s="2">
        <v>3</v>
      </c>
      <c r="H2772" s="2">
        <v>3</v>
      </c>
      <c r="I2772" s="2">
        <v>1</v>
      </c>
      <c r="J2772" s="2">
        <v>3</v>
      </c>
      <c r="K2772" s="2">
        <v>438780</v>
      </c>
      <c r="L2772" s="2" t="s">
        <v>13</v>
      </c>
      <c r="M2772" s="2" t="s">
        <v>16</v>
      </c>
      <c r="N2772" s="19" t="str">
        <f t="shared" si="0"/>
        <v>BIG</v>
      </c>
    </row>
    <row r="2773" spans="1:14" ht="15.75" customHeight="1" x14ac:dyDescent="0.2">
      <c r="A2773" s="2">
        <v>14082</v>
      </c>
      <c r="B2773" s="2">
        <v>8</v>
      </c>
      <c r="C2773" s="2">
        <v>5</v>
      </c>
      <c r="D2773" s="2">
        <v>2006</v>
      </c>
      <c r="E2773" s="2">
        <v>2006</v>
      </c>
      <c r="F2773" s="2">
        <v>2234</v>
      </c>
      <c r="G2773" s="2">
        <v>1</v>
      </c>
      <c r="H2773" s="2">
        <v>1</v>
      </c>
      <c r="I2773" s="2">
        <v>1</v>
      </c>
      <c r="J2773" s="2">
        <v>2</v>
      </c>
      <c r="K2773" s="2">
        <v>441929</v>
      </c>
      <c r="L2773" s="2" t="s">
        <v>13</v>
      </c>
      <c r="M2773" s="2" t="s">
        <v>16</v>
      </c>
      <c r="N2773" s="19" t="str">
        <f t="shared" si="0"/>
        <v>BIG</v>
      </c>
    </row>
    <row r="2774" spans="1:14" ht="15.75" customHeight="1" x14ac:dyDescent="0.2">
      <c r="A2774" s="2">
        <v>13870</v>
      </c>
      <c r="B2774" s="2">
        <v>10</v>
      </c>
      <c r="C2774" s="2">
        <v>5</v>
      </c>
      <c r="D2774" s="2">
        <v>2006</v>
      </c>
      <c r="E2774" s="2">
        <v>2007</v>
      </c>
      <c r="F2774" s="2">
        <v>2042</v>
      </c>
      <c r="G2774" s="2">
        <v>2</v>
      </c>
      <c r="H2774" s="2">
        <v>3</v>
      </c>
      <c r="I2774" s="2">
        <v>1</v>
      </c>
      <c r="J2774" s="2">
        <v>3</v>
      </c>
      <c r="K2774" s="2">
        <v>455000</v>
      </c>
      <c r="L2774" s="2" t="s">
        <v>13</v>
      </c>
      <c r="M2774" s="2" t="s">
        <v>16</v>
      </c>
      <c r="N2774" s="19" t="str">
        <f t="shared" si="0"/>
        <v>BIG</v>
      </c>
    </row>
    <row r="2775" spans="1:14" ht="15.75" customHeight="1" x14ac:dyDescent="0.2">
      <c r="A2775" s="2">
        <v>16023</v>
      </c>
      <c r="B2775" s="2">
        <v>9</v>
      </c>
      <c r="C2775" s="2">
        <v>5</v>
      </c>
      <c r="D2775" s="2">
        <v>2005</v>
      </c>
      <c r="E2775" s="2">
        <v>2006</v>
      </c>
      <c r="F2775" s="2">
        <v>2798</v>
      </c>
      <c r="G2775" s="2">
        <v>3</v>
      </c>
      <c r="H2775" s="2">
        <v>3</v>
      </c>
      <c r="I2775" s="2">
        <v>1</v>
      </c>
      <c r="J2775" s="2">
        <v>3</v>
      </c>
      <c r="K2775" s="2">
        <v>457347</v>
      </c>
      <c r="L2775" s="2" t="s">
        <v>43</v>
      </c>
      <c r="M2775" s="2" t="s">
        <v>16</v>
      </c>
      <c r="N2775" s="19" t="str">
        <f t="shared" si="0"/>
        <v>BIG</v>
      </c>
    </row>
    <row r="2776" spans="1:14" ht="15.75" customHeight="1" x14ac:dyDescent="0.2">
      <c r="A2776" s="2">
        <v>18261</v>
      </c>
      <c r="B2776" s="2">
        <v>9</v>
      </c>
      <c r="C2776" s="2">
        <v>5</v>
      </c>
      <c r="D2776" s="2">
        <v>2005</v>
      </c>
      <c r="E2776" s="2">
        <v>2005</v>
      </c>
      <c r="F2776" s="2">
        <v>2000</v>
      </c>
      <c r="G2776" s="2">
        <v>2</v>
      </c>
      <c r="H2776" s="2">
        <v>3</v>
      </c>
      <c r="I2776" s="2">
        <v>2</v>
      </c>
      <c r="J2776" s="2">
        <v>3</v>
      </c>
      <c r="K2776" s="2">
        <v>470000</v>
      </c>
      <c r="L2776" s="2" t="s">
        <v>13</v>
      </c>
      <c r="M2776" s="2" t="s">
        <v>16</v>
      </c>
      <c r="N2776" s="19" t="str">
        <f t="shared" si="0"/>
        <v>BIG</v>
      </c>
    </row>
    <row r="2777" spans="1:14" ht="15.75" customHeight="1" x14ac:dyDescent="0.2">
      <c r="A2777" s="2">
        <v>17423</v>
      </c>
      <c r="B2777" s="2">
        <v>9</v>
      </c>
      <c r="C2777" s="2">
        <v>5</v>
      </c>
      <c r="D2777" s="2">
        <v>2008</v>
      </c>
      <c r="E2777" s="2">
        <v>2009</v>
      </c>
      <c r="F2777" s="2">
        <v>2234</v>
      </c>
      <c r="G2777" s="2">
        <v>2</v>
      </c>
      <c r="H2777" s="2">
        <v>1</v>
      </c>
      <c r="I2777" s="2">
        <v>1</v>
      </c>
      <c r="J2777" s="2">
        <v>3</v>
      </c>
      <c r="K2777" s="2">
        <v>501837</v>
      </c>
      <c r="L2777" s="2" t="s">
        <v>13</v>
      </c>
      <c r="M2777" s="2" t="s">
        <v>16</v>
      </c>
      <c r="N2777" s="19" t="str">
        <f t="shared" si="0"/>
        <v>BIG</v>
      </c>
    </row>
    <row r="2778" spans="1:14" ht="15.75" customHeight="1" x14ac:dyDescent="0.2">
      <c r="A2778" s="2">
        <v>16052</v>
      </c>
      <c r="B2778" s="2">
        <v>10</v>
      </c>
      <c r="C2778" s="2">
        <v>5</v>
      </c>
      <c r="D2778" s="2">
        <v>2006</v>
      </c>
      <c r="E2778" s="2">
        <v>2006</v>
      </c>
      <c r="F2778" s="2">
        <v>2698</v>
      </c>
      <c r="G2778" s="2">
        <v>2</v>
      </c>
      <c r="H2778" s="2">
        <v>4</v>
      </c>
      <c r="I2778" s="2">
        <v>1</v>
      </c>
      <c r="J2778" s="2">
        <v>3</v>
      </c>
      <c r="K2778" s="2">
        <v>535000</v>
      </c>
      <c r="L2778" s="2" t="s">
        <v>13</v>
      </c>
      <c r="M2778" s="2" t="s">
        <v>16</v>
      </c>
      <c r="N2778" s="19" t="str">
        <f t="shared" si="0"/>
        <v>BIG</v>
      </c>
    </row>
    <row r="2779" spans="1:14" ht="15.75" customHeight="1" x14ac:dyDescent="0.2">
      <c r="A2779" s="2">
        <v>53504</v>
      </c>
      <c r="B2779" s="2">
        <v>8</v>
      </c>
      <c r="C2779" s="2">
        <v>5</v>
      </c>
      <c r="D2779" s="2">
        <v>2003</v>
      </c>
      <c r="E2779" s="2">
        <v>2003</v>
      </c>
      <c r="F2779" s="2">
        <v>3279</v>
      </c>
      <c r="G2779" s="2">
        <v>3</v>
      </c>
      <c r="H2779" s="2">
        <v>4</v>
      </c>
      <c r="I2779" s="2">
        <v>1</v>
      </c>
      <c r="J2779" s="2">
        <v>3</v>
      </c>
      <c r="K2779" s="2">
        <v>538000</v>
      </c>
      <c r="L2779" s="2" t="s">
        <v>13</v>
      </c>
      <c r="M2779" s="2" t="s">
        <v>16</v>
      </c>
      <c r="N2779" s="19" t="str">
        <f t="shared" si="0"/>
        <v>BIG</v>
      </c>
    </row>
    <row r="2780" spans="1:14" ht="15.75" customHeight="1" x14ac:dyDescent="0.2">
      <c r="A2780" s="2">
        <v>18062</v>
      </c>
      <c r="B2780" s="2">
        <v>10</v>
      </c>
      <c r="C2780" s="2">
        <v>5</v>
      </c>
      <c r="D2780" s="2">
        <v>2006</v>
      </c>
      <c r="E2780" s="2">
        <v>2006</v>
      </c>
      <c r="F2780" s="2">
        <v>3390</v>
      </c>
      <c r="G2780" s="2">
        <v>3</v>
      </c>
      <c r="H2780" s="2">
        <v>5</v>
      </c>
      <c r="I2780" s="2">
        <v>1</v>
      </c>
      <c r="J2780" s="2">
        <v>3</v>
      </c>
      <c r="K2780" s="2">
        <v>545224</v>
      </c>
      <c r="L2780" s="2" t="s">
        <v>13</v>
      </c>
      <c r="M2780" s="2" t="s">
        <v>16</v>
      </c>
      <c r="N2780" s="19" t="str">
        <f t="shared" si="0"/>
        <v>BIG</v>
      </c>
    </row>
    <row r="2781" spans="1:14" ht="15.75" customHeight="1" x14ac:dyDescent="0.2">
      <c r="A2781" s="2">
        <v>16056</v>
      </c>
      <c r="B2781" s="2">
        <v>9</v>
      </c>
      <c r="C2781" s="2">
        <v>5</v>
      </c>
      <c r="D2781" s="2">
        <v>2005</v>
      </c>
      <c r="E2781" s="2">
        <v>2006</v>
      </c>
      <c r="F2781" s="2">
        <v>2868</v>
      </c>
      <c r="G2781" s="2">
        <v>3</v>
      </c>
      <c r="H2781" s="2">
        <v>4</v>
      </c>
      <c r="I2781" s="2">
        <v>1</v>
      </c>
      <c r="J2781" s="2">
        <v>3</v>
      </c>
      <c r="K2781" s="2">
        <v>556581</v>
      </c>
      <c r="L2781" s="2" t="s">
        <v>13</v>
      </c>
      <c r="M2781" s="2" t="s">
        <v>16</v>
      </c>
      <c r="N2781" s="19" t="str">
        <f t="shared" si="0"/>
        <v>BIG</v>
      </c>
    </row>
    <row r="2782" spans="1:14" ht="15.75" customHeight="1" x14ac:dyDescent="0.2">
      <c r="A2782" s="2">
        <v>51974</v>
      </c>
      <c r="B2782" s="2">
        <v>9</v>
      </c>
      <c r="C2782" s="2">
        <v>5</v>
      </c>
      <c r="D2782" s="2">
        <v>2006</v>
      </c>
      <c r="E2782" s="2">
        <v>2007</v>
      </c>
      <c r="F2782" s="2">
        <v>2338</v>
      </c>
      <c r="G2782" s="2">
        <v>2</v>
      </c>
      <c r="H2782" s="2">
        <v>4</v>
      </c>
      <c r="I2782" s="2">
        <v>2</v>
      </c>
      <c r="J2782" s="2">
        <v>3</v>
      </c>
      <c r="K2782" s="2">
        <v>591587</v>
      </c>
      <c r="L2782" s="2" t="s">
        <v>13</v>
      </c>
      <c r="M2782" s="2" t="s">
        <v>16</v>
      </c>
      <c r="N2782" s="19" t="str">
        <f t="shared" si="0"/>
        <v>BIG</v>
      </c>
    </row>
    <row r="2783" spans="1:14" ht="15.75" customHeight="1" x14ac:dyDescent="0.2">
      <c r="A2783" s="2">
        <v>8400</v>
      </c>
      <c r="B2783" s="2">
        <v>2</v>
      </c>
      <c r="C2783" s="2">
        <v>5</v>
      </c>
      <c r="D2783" s="2">
        <v>1920</v>
      </c>
      <c r="E2783" s="2">
        <v>1950</v>
      </c>
      <c r="F2783" s="2">
        <v>438</v>
      </c>
      <c r="G2783" s="2">
        <v>1</v>
      </c>
      <c r="H2783" s="2">
        <v>1</v>
      </c>
      <c r="I2783" s="2">
        <v>0</v>
      </c>
      <c r="J2783" s="2">
        <v>1</v>
      </c>
      <c r="K2783" s="2">
        <v>60000</v>
      </c>
      <c r="L2783" s="2" t="s">
        <v>13</v>
      </c>
      <c r="M2783" s="2" t="s">
        <v>34</v>
      </c>
      <c r="N2783" s="19" t="str">
        <f t="shared" si="0"/>
        <v>SMALL</v>
      </c>
    </row>
    <row r="2784" spans="1:14" ht="15.75" customHeight="1" x14ac:dyDescent="0.2">
      <c r="A2784" s="2">
        <v>5220</v>
      </c>
      <c r="B2784" s="2">
        <v>5</v>
      </c>
      <c r="C2784" s="2">
        <v>3</v>
      </c>
      <c r="D2784" s="2">
        <v>1936</v>
      </c>
      <c r="E2784" s="2">
        <v>1950</v>
      </c>
      <c r="F2784" s="2">
        <v>879</v>
      </c>
      <c r="G2784" s="2">
        <v>1</v>
      </c>
      <c r="H2784" s="2">
        <v>2</v>
      </c>
      <c r="I2784" s="2">
        <v>0</v>
      </c>
      <c r="J2784" s="2">
        <v>1</v>
      </c>
      <c r="K2784" s="2">
        <v>80000</v>
      </c>
      <c r="L2784" s="2" t="s">
        <v>13</v>
      </c>
      <c r="M2784" s="2" t="s">
        <v>34</v>
      </c>
      <c r="N2784" s="19" t="str">
        <f t="shared" si="0"/>
        <v>SMALL</v>
      </c>
    </row>
    <row r="2785" spans="1:14" ht="15.75" customHeight="1" x14ac:dyDescent="0.2">
      <c r="A2785" s="2">
        <v>6292</v>
      </c>
      <c r="B2785" s="2">
        <v>6</v>
      </c>
      <c r="C2785" s="2">
        <v>5</v>
      </c>
      <c r="D2785" s="2">
        <v>1930</v>
      </c>
      <c r="E2785" s="2">
        <v>1950</v>
      </c>
      <c r="F2785" s="2">
        <v>790</v>
      </c>
      <c r="G2785" s="2">
        <v>1</v>
      </c>
      <c r="H2785" s="2">
        <v>2</v>
      </c>
      <c r="I2785" s="2">
        <v>0</v>
      </c>
      <c r="J2785" s="2">
        <v>1</v>
      </c>
      <c r="K2785" s="2">
        <v>91000</v>
      </c>
      <c r="L2785" s="2" t="s">
        <v>13</v>
      </c>
      <c r="M2785" s="2" t="s">
        <v>34</v>
      </c>
      <c r="N2785" s="19" t="str">
        <f t="shared" si="0"/>
        <v>SMALL</v>
      </c>
    </row>
    <row r="2786" spans="1:14" ht="15.75" customHeight="1" x14ac:dyDescent="0.2">
      <c r="A2786" s="2">
        <v>6449</v>
      </c>
      <c r="B2786" s="2">
        <v>4</v>
      </c>
      <c r="C2786" s="2">
        <v>1</v>
      </c>
      <c r="D2786" s="2">
        <v>1907</v>
      </c>
      <c r="E2786" s="2">
        <v>1950</v>
      </c>
      <c r="F2786" s="2">
        <v>1884</v>
      </c>
      <c r="G2786" s="2">
        <v>1</v>
      </c>
      <c r="H2786" s="2">
        <v>4</v>
      </c>
      <c r="I2786" s="2">
        <v>0</v>
      </c>
      <c r="J2786" s="2">
        <v>0</v>
      </c>
      <c r="K2786" s="2">
        <v>93369</v>
      </c>
      <c r="L2786" s="2" t="s">
        <v>13</v>
      </c>
      <c r="M2786" s="2" t="s">
        <v>34</v>
      </c>
      <c r="N2786" s="19" t="str">
        <f t="shared" si="0"/>
        <v>SMALL</v>
      </c>
    </row>
    <row r="2787" spans="1:14" ht="15.75" customHeight="1" x14ac:dyDescent="0.2">
      <c r="A2787" s="2">
        <v>6001</v>
      </c>
      <c r="B2787" s="2">
        <v>6</v>
      </c>
      <c r="C2787" s="2">
        <v>5</v>
      </c>
      <c r="D2787" s="2">
        <v>1940</v>
      </c>
      <c r="E2787" s="2">
        <v>1950</v>
      </c>
      <c r="F2787" s="2">
        <v>919</v>
      </c>
      <c r="G2787" s="2">
        <v>1</v>
      </c>
      <c r="H2787" s="2">
        <v>3</v>
      </c>
      <c r="I2787" s="2">
        <v>0</v>
      </c>
      <c r="J2787" s="2">
        <v>1</v>
      </c>
      <c r="K2787" s="2">
        <v>95000</v>
      </c>
      <c r="L2787" s="2" t="s">
        <v>13</v>
      </c>
      <c r="M2787" s="2" t="s">
        <v>34</v>
      </c>
      <c r="N2787" s="19" t="str">
        <f t="shared" si="0"/>
        <v>SMALL</v>
      </c>
    </row>
    <row r="2788" spans="1:14" ht="15.75" customHeight="1" x14ac:dyDescent="0.2">
      <c r="A2788" s="2">
        <v>9900</v>
      </c>
      <c r="B2788" s="2">
        <v>5</v>
      </c>
      <c r="C2788" s="2">
        <v>4</v>
      </c>
      <c r="D2788" s="2">
        <v>1915</v>
      </c>
      <c r="E2788" s="2">
        <v>1950</v>
      </c>
      <c r="F2788" s="2">
        <v>1392</v>
      </c>
      <c r="G2788" s="2">
        <v>1</v>
      </c>
      <c r="H2788" s="2">
        <v>3</v>
      </c>
      <c r="I2788" s="2">
        <v>0</v>
      </c>
      <c r="J2788" s="2">
        <v>0</v>
      </c>
      <c r="K2788" s="2">
        <v>100000</v>
      </c>
      <c r="L2788" s="2" t="s">
        <v>26</v>
      </c>
      <c r="M2788" s="2" t="s">
        <v>34</v>
      </c>
      <c r="N2788" s="19" t="str">
        <f t="shared" si="0"/>
        <v>BIG</v>
      </c>
    </row>
    <row r="2789" spans="1:14" ht="15.75" customHeight="1" x14ac:dyDescent="0.2">
      <c r="A2789" s="2">
        <v>9839</v>
      </c>
      <c r="B2789" s="2">
        <v>5</v>
      </c>
      <c r="C2789" s="2">
        <v>2</v>
      </c>
      <c r="D2789" s="2">
        <v>1931</v>
      </c>
      <c r="E2789" s="2">
        <v>1950</v>
      </c>
      <c r="F2789" s="2">
        <v>1666</v>
      </c>
      <c r="G2789" s="2">
        <v>1</v>
      </c>
      <c r="H2789" s="2">
        <v>3</v>
      </c>
      <c r="I2789" s="2">
        <v>1</v>
      </c>
      <c r="J2789" s="2">
        <v>0</v>
      </c>
      <c r="K2789" s="2">
        <v>100000</v>
      </c>
      <c r="L2789" s="2" t="s">
        <v>13</v>
      </c>
      <c r="M2789" s="2" t="s">
        <v>34</v>
      </c>
      <c r="N2789" s="19" t="str">
        <f t="shared" si="0"/>
        <v>BIG</v>
      </c>
    </row>
    <row r="2790" spans="1:14" ht="15.75" customHeight="1" x14ac:dyDescent="0.2">
      <c r="A2790" s="2">
        <v>6000</v>
      </c>
      <c r="B2790" s="2">
        <v>5</v>
      </c>
      <c r="C2790" s="2">
        <v>5</v>
      </c>
      <c r="D2790" s="2">
        <v>1926</v>
      </c>
      <c r="E2790" s="2">
        <v>1950</v>
      </c>
      <c r="F2790" s="2">
        <v>1522</v>
      </c>
      <c r="G2790" s="2">
        <v>2</v>
      </c>
      <c r="H2790" s="2">
        <v>4</v>
      </c>
      <c r="I2790" s="2">
        <v>0</v>
      </c>
      <c r="J2790" s="2">
        <v>0</v>
      </c>
      <c r="K2790" s="2">
        <v>102000</v>
      </c>
      <c r="L2790" s="2" t="s">
        <v>26</v>
      </c>
      <c r="M2790" s="2" t="s">
        <v>34</v>
      </c>
      <c r="N2790" s="19" t="str">
        <f t="shared" si="0"/>
        <v>SMALL</v>
      </c>
    </row>
    <row r="2791" spans="1:14" ht="15.75" customHeight="1" x14ac:dyDescent="0.2">
      <c r="A2791" s="2">
        <v>4853</v>
      </c>
      <c r="B2791" s="2">
        <v>5</v>
      </c>
      <c r="C2791" s="2">
        <v>6</v>
      </c>
      <c r="D2791" s="2">
        <v>1924</v>
      </c>
      <c r="E2791" s="2">
        <v>1999</v>
      </c>
      <c r="F2791" s="2">
        <v>1296</v>
      </c>
      <c r="G2791" s="2">
        <v>2</v>
      </c>
      <c r="H2791" s="2">
        <v>2</v>
      </c>
      <c r="I2791" s="2">
        <v>1</v>
      </c>
      <c r="J2791" s="2">
        <v>1</v>
      </c>
      <c r="K2791" s="2">
        <v>104000</v>
      </c>
      <c r="L2791" s="2" t="s">
        <v>13</v>
      </c>
      <c r="M2791" s="2" t="s">
        <v>34</v>
      </c>
      <c r="N2791" s="19" t="str">
        <f t="shared" si="0"/>
        <v>SMALL</v>
      </c>
    </row>
    <row r="2792" spans="1:14" ht="15.75" customHeight="1" x14ac:dyDescent="0.2">
      <c r="A2792" s="2">
        <v>5707</v>
      </c>
      <c r="B2792" s="2">
        <v>6</v>
      </c>
      <c r="C2792" s="2">
        <v>6</v>
      </c>
      <c r="D2792" s="2">
        <v>1935</v>
      </c>
      <c r="E2792" s="2">
        <v>1950</v>
      </c>
      <c r="F2792" s="2">
        <v>1242</v>
      </c>
      <c r="G2792" s="2">
        <v>1</v>
      </c>
      <c r="H2792" s="2">
        <v>3</v>
      </c>
      <c r="I2792" s="2">
        <v>1</v>
      </c>
      <c r="J2792" s="2">
        <v>1</v>
      </c>
      <c r="K2792" s="2">
        <v>105000</v>
      </c>
      <c r="L2792" s="2" t="s">
        <v>13</v>
      </c>
      <c r="M2792" s="2" t="s">
        <v>34</v>
      </c>
      <c r="N2792" s="19" t="str">
        <f t="shared" si="0"/>
        <v>SMALL</v>
      </c>
    </row>
    <row r="2793" spans="1:14" ht="15.75" customHeight="1" x14ac:dyDescent="0.2">
      <c r="A2793" s="2">
        <v>4484</v>
      </c>
      <c r="B2793" s="2">
        <v>5</v>
      </c>
      <c r="C2793" s="2">
        <v>6</v>
      </c>
      <c r="D2793" s="2">
        <v>1942</v>
      </c>
      <c r="E2793" s="2">
        <v>1979</v>
      </c>
      <c r="F2793" s="2">
        <v>1282</v>
      </c>
      <c r="G2793" s="2">
        <v>1</v>
      </c>
      <c r="H2793" s="2">
        <v>2</v>
      </c>
      <c r="I2793" s="2">
        <v>0</v>
      </c>
      <c r="J2793" s="2">
        <v>1</v>
      </c>
      <c r="K2793" s="2">
        <v>108500</v>
      </c>
      <c r="L2793" s="2" t="s">
        <v>13</v>
      </c>
      <c r="M2793" s="2" t="s">
        <v>34</v>
      </c>
      <c r="N2793" s="19" t="str">
        <f t="shared" si="0"/>
        <v>SMALL</v>
      </c>
    </row>
    <row r="2794" spans="1:14" ht="15.75" customHeight="1" x14ac:dyDescent="0.2">
      <c r="A2794" s="2">
        <v>6191</v>
      </c>
      <c r="B2794" s="2">
        <v>5</v>
      </c>
      <c r="C2794" s="2">
        <v>4</v>
      </c>
      <c r="D2794" s="2">
        <v>1941</v>
      </c>
      <c r="E2794" s="2">
        <v>1950</v>
      </c>
      <c r="F2794" s="2">
        <v>1288</v>
      </c>
      <c r="G2794" s="2">
        <v>1</v>
      </c>
      <c r="H2794" s="2">
        <v>4</v>
      </c>
      <c r="I2794" s="2">
        <v>0</v>
      </c>
      <c r="J2794" s="2">
        <v>1</v>
      </c>
      <c r="K2794" s="2">
        <v>112000</v>
      </c>
      <c r="L2794" s="2" t="s">
        <v>13</v>
      </c>
      <c r="M2794" s="2" t="s">
        <v>34</v>
      </c>
      <c r="N2794" s="19" t="str">
        <f t="shared" si="0"/>
        <v>SMALL</v>
      </c>
    </row>
    <row r="2795" spans="1:14" ht="15.75" customHeight="1" x14ac:dyDescent="0.2">
      <c r="A2795" s="2">
        <v>6048</v>
      </c>
      <c r="B2795" s="2">
        <v>5</v>
      </c>
      <c r="C2795" s="2">
        <v>7</v>
      </c>
      <c r="D2795" s="2">
        <v>1910</v>
      </c>
      <c r="E2795" s="2">
        <v>1950</v>
      </c>
      <c r="F2795" s="2">
        <v>1680</v>
      </c>
      <c r="G2795" s="2">
        <v>2</v>
      </c>
      <c r="H2795" s="2">
        <v>2</v>
      </c>
      <c r="I2795" s="2">
        <v>1</v>
      </c>
      <c r="J2795" s="2">
        <v>2</v>
      </c>
      <c r="K2795" s="2">
        <v>114900</v>
      </c>
      <c r="L2795" s="2" t="s">
        <v>17</v>
      </c>
      <c r="M2795" s="2" t="s">
        <v>34</v>
      </c>
      <c r="N2795" s="19" t="str">
        <f t="shared" si="0"/>
        <v>SMALL</v>
      </c>
    </row>
    <row r="2796" spans="1:14" ht="15.75" customHeight="1" x14ac:dyDescent="0.2">
      <c r="A2796" s="2">
        <v>10480</v>
      </c>
      <c r="B2796" s="2">
        <v>6</v>
      </c>
      <c r="C2796" s="2">
        <v>5</v>
      </c>
      <c r="D2796" s="2">
        <v>1936</v>
      </c>
      <c r="E2796" s="2">
        <v>1950</v>
      </c>
      <c r="F2796" s="2">
        <v>1639</v>
      </c>
      <c r="G2796" s="2">
        <v>1</v>
      </c>
      <c r="H2796" s="2">
        <v>3</v>
      </c>
      <c r="I2796" s="2">
        <v>0</v>
      </c>
      <c r="J2796" s="2">
        <v>1</v>
      </c>
      <c r="K2796" s="2">
        <v>115000</v>
      </c>
      <c r="L2796" s="2" t="s">
        <v>13</v>
      </c>
      <c r="M2796" s="2" t="s">
        <v>34</v>
      </c>
      <c r="N2796" s="19" t="str">
        <f t="shared" si="0"/>
        <v>BIG</v>
      </c>
    </row>
    <row r="2797" spans="1:14" ht="15.75" customHeight="1" x14ac:dyDescent="0.2">
      <c r="A2797" s="2">
        <v>5400</v>
      </c>
      <c r="B2797" s="2">
        <v>5</v>
      </c>
      <c r="C2797" s="2">
        <v>5</v>
      </c>
      <c r="D2797" s="2">
        <v>1958</v>
      </c>
      <c r="E2797" s="2">
        <v>1958</v>
      </c>
      <c r="F2797" s="2">
        <v>864</v>
      </c>
      <c r="G2797" s="2">
        <v>1</v>
      </c>
      <c r="H2797" s="2">
        <v>3</v>
      </c>
      <c r="I2797" s="2">
        <v>0</v>
      </c>
      <c r="J2797" s="2">
        <v>1</v>
      </c>
      <c r="K2797" s="2">
        <v>118000</v>
      </c>
      <c r="L2797" s="2" t="s">
        <v>13</v>
      </c>
      <c r="M2797" s="2" t="s">
        <v>34</v>
      </c>
      <c r="N2797" s="19" t="str">
        <f t="shared" si="0"/>
        <v>SMALL</v>
      </c>
    </row>
    <row r="2798" spans="1:14" ht="15.75" customHeight="1" x14ac:dyDescent="0.2">
      <c r="A2798" s="2">
        <v>6204</v>
      </c>
      <c r="B2798" s="2">
        <v>4</v>
      </c>
      <c r="C2798" s="2">
        <v>5</v>
      </c>
      <c r="D2798" s="2">
        <v>1912</v>
      </c>
      <c r="E2798" s="2">
        <v>1950</v>
      </c>
      <c r="F2798" s="2">
        <v>2230</v>
      </c>
      <c r="G2798" s="2">
        <v>1</v>
      </c>
      <c r="H2798" s="2">
        <v>5</v>
      </c>
      <c r="I2798" s="2">
        <v>0</v>
      </c>
      <c r="J2798" s="2">
        <v>1</v>
      </c>
      <c r="K2798" s="2">
        <v>118500</v>
      </c>
      <c r="L2798" s="2" t="s">
        <v>13</v>
      </c>
      <c r="M2798" s="2" t="s">
        <v>34</v>
      </c>
      <c r="N2798" s="19" t="str">
        <f t="shared" si="0"/>
        <v>SMALL</v>
      </c>
    </row>
    <row r="2799" spans="1:14" ht="15.75" customHeight="1" x14ac:dyDescent="0.2">
      <c r="A2799" s="2">
        <v>7890</v>
      </c>
      <c r="B2799" s="2">
        <v>6</v>
      </c>
      <c r="C2799" s="2">
        <v>6</v>
      </c>
      <c r="D2799" s="2">
        <v>1939</v>
      </c>
      <c r="E2799" s="2">
        <v>1950</v>
      </c>
      <c r="F2799" s="2">
        <v>856</v>
      </c>
      <c r="G2799" s="2">
        <v>1</v>
      </c>
      <c r="H2799" s="2">
        <v>2</v>
      </c>
      <c r="I2799" s="2">
        <v>1</v>
      </c>
      <c r="J2799" s="2">
        <v>2</v>
      </c>
      <c r="K2799" s="2">
        <v>126000</v>
      </c>
      <c r="L2799" s="2" t="s">
        <v>13</v>
      </c>
      <c r="M2799" s="2" t="s">
        <v>34</v>
      </c>
      <c r="N2799" s="19" t="str">
        <f t="shared" si="0"/>
        <v>SMALL</v>
      </c>
    </row>
    <row r="2800" spans="1:14" ht="15.75" customHeight="1" x14ac:dyDescent="0.2">
      <c r="A2800" s="2">
        <v>5000</v>
      </c>
      <c r="B2800" s="2">
        <v>5</v>
      </c>
      <c r="C2800" s="2">
        <v>6</v>
      </c>
      <c r="D2800" s="2">
        <v>1924</v>
      </c>
      <c r="E2800" s="2">
        <v>1950</v>
      </c>
      <c r="F2800" s="2">
        <v>1691</v>
      </c>
      <c r="G2800" s="2">
        <v>2</v>
      </c>
      <c r="H2800" s="2">
        <v>3</v>
      </c>
      <c r="I2800" s="2">
        <v>1</v>
      </c>
      <c r="J2800" s="2">
        <v>1</v>
      </c>
      <c r="K2800" s="2">
        <v>127000</v>
      </c>
      <c r="L2800" s="2" t="s">
        <v>13</v>
      </c>
      <c r="M2800" s="2" t="s">
        <v>34</v>
      </c>
      <c r="N2800" s="19" t="str">
        <f t="shared" si="0"/>
        <v>SMALL</v>
      </c>
    </row>
    <row r="2801" spans="1:14" ht="15.75" customHeight="1" x14ac:dyDescent="0.2">
      <c r="A2801" s="2">
        <v>6858</v>
      </c>
      <c r="B2801" s="2">
        <v>6</v>
      </c>
      <c r="C2801" s="2">
        <v>4</v>
      </c>
      <c r="D2801" s="2">
        <v>1915</v>
      </c>
      <c r="E2801" s="2">
        <v>1950</v>
      </c>
      <c r="F2801" s="2">
        <v>1647</v>
      </c>
      <c r="G2801" s="2">
        <v>1</v>
      </c>
      <c r="H2801" s="2">
        <v>4</v>
      </c>
      <c r="I2801" s="2">
        <v>0</v>
      </c>
      <c r="J2801" s="2">
        <v>1</v>
      </c>
      <c r="K2801" s="2">
        <v>128000</v>
      </c>
      <c r="L2801" s="2" t="s">
        <v>13</v>
      </c>
      <c r="M2801" s="2" t="s">
        <v>34</v>
      </c>
      <c r="N2801" s="19" t="str">
        <f t="shared" si="0"/>
        <v>SMALL</v>
      </c>
    </row>
    <row r="2802" spans="1:14" ht="15.75" customHeight="1" x14ac:dyDescent="0.2">
      <c r="A2802" s="2">
        <v>6430</v>
      </c>
      <c r="B2802" s="2">
        <v>6</v>
      </c>
      <c r="C2802" s="2">
        <v>6</v>
      </c>
      <c r="D2802" s="2">
        <v>1945</v>
      </c>
      <c r="E2802" s="2">
        <v>1950</v>
      </c>
      <c r="F2802" s="2">
        <v>1340</v>
      </c>
      <c r="G2802" s="2">
        <v>1</v>
      </c>
      <c r="H2802" s="2">
        <v>3</v>
      </c>
      <c r="I2802" s="2">
        <v>0</v>
      </c>
      <c r="J2802" s="2">
        <v>1</v>
      </c>
      <c r="K2802" s="2">
        <v>128000</v>
      </c>
      <c r="L2802" s="2" t="s">
        <v>13</v>
      </c>
      <c r="M2802" s="2" t="s">
        <v>34</v>
      </c>
      <c r="N2802" s="19" t="str">
        <f t="shared" si="0"/>
        <v>SMALL</v>
      </c>
    </row>
    <row r="2803" spans="1:14" ht="15.75" customHeight="1" x14ac:dyDescent="0.2">
      <c r="A2803" s="2">
        <v>8525</v>
      </c>
      <c r="B2803" s="2">
        <v>5</v>
      </c>
      <c r="C2803" s="2">
        <v>6</v>
      </c>
      <c r="D2803" s="2">
        <v>1911</v>
      </c>
      <c r="E2803" s="2">
        <v>1950</v>
      </c>
      <c r="F2803" s="2">
        <v>1964</v>
      </c>
      <c r="G2803" s="2">
        <v>1</v>
      </c>
      <c r="H2803" s="2">
        <v>4</v>
      </c>
      <c r="I2803" s="2">
        <v>0</v>
      </c>
      <c r="J2803" s="2">
        <v>0</v>
      </c>
      <c r="K2803" s="2">
        <v>130000</v>
      </c>
      <c r="L2803" s="2" t="s">
        <v>13</v>
      </c>
      <c r="M2803" s="2" t="s">
        <v>34</v>
      </c>
      <c r="N2803" s="19" t="str">
        <f t="shared" si="0"/>
        <v>SMALL</v>
      </c>
    </row>
    <row r="2804" spans="1:14" ht="15.75" customHeight="1" x14ac:dyDescent="0.2">
      <c r="A2804" s="2">
        <v>10164</v>
      </c>
      <c r="B2804" s="2">
        <v>5</v>
      </c>
      <c r="C2804" s="2">
        <v>5</v>
      </c>
      <c r="D2804" s="2">
        <v>1939</v>
      </c>
      <c r="E2804" s="2">
        <v>1950</v>
      </c>
      <c r="F2804" s="2">
        <v>1465</v>
      </c>
      <c r="G2804" s="2">
        <v>2</v>
      </c>
      <c r="H2804" s="2">
        <v>3</v>
      </c>
      <c r="I2804" s="2">
        <v>2</v>
      </c>
      <c r="J2804" s="2">
        <v>1</v>
      </c>
      <c r="K2804" s="2">
        <v>131000</v>
      </c>
      <c r="L2804" s="2" t="s">
        <v>13</v>
      </c>
      <c r="M2804" s="2" t="s">
        <v>34</v>
      </c>
      <c r="N2804" s="19" t="str">
        <f t="shared" si="0"/>
        <v>BIG</v>
      </c>
    </row>
    <row r="2805" spans="1:14" ht="15.75" customHeight="1" x14ac:dyDescent="0.2">
      <c r="A2805" s="2">
        <v>7804</v>
      </c>
      <c r="B2805" s="2">
        <v>4</v>
      </c>
      <c r="C2805" s="2">
        <v>3</v>
      </c>
      <c r="D2805" s="2">
        <v>1928</v>
      </c>
      <c r="E2805" s="2">
        <v>1950</v>
      </c>
      <c r="F2805" s="2">
        <v>1981</v>
      </c>
      <c r="G2805" s="2">
        <v>2</v>
      </c>
      <c r="H2805" s="2">
        <v>4</v>
      </c>
      <c r="I2805" s="2">
        <v>2</v>
      </c>
      <c r="J2805" s="2">
        <v>2</v>
      </c>
      <c r="K2805" s="2">
        <v>135000</v>
      </c>
      <c r="L2805" s="2" t="s">
        <v>13</v>
      </c>
      <c r="M2805" s="2" t="s">
        <v>34</v>
      </c>
      <c r="N2805" s="19" t="str">
        <f t="shared" si="0"/>
        <v>SMALL</v>
      </c>
    </row>
    <row r="2806" spans="1:14" ht="15.75" customHeight="1" x14ac:dyDescent="0.2">
      <c r="A2806" s="2">
        <v>5687</v>
      </c>
      <c r="B2806" s="2">
        <v>5</v>
      </c>
      <c r="C2806" s="2">
        <v>6</v>
      </c>
      <c r="D2806" s="2">
        <v>1912</v>
      </c>
      <c r="E2806" s="2">
        <v>2000</v>
      </c>
      <c r="F2806" s="2">
        <v>1716</v>
      </c>
      <c r="G2806" s="2">
        <v>2</v>
      </c>
      <c r="H2806" s="2">
        <v>6</v>
      </c>
      <c r="I2806" s="2">
        <v>0</v>
      </c>
      <c r="J2806" s="2">
        <v>0</v>
      </c>
      <c r="K2806" s="2">
        <v>135900</v>
      </c>
      <c r="L2806" s="2" t="s">
        <v>26</v>
      </c>
      <c r="M2806" s="2" t="s">
        <v>34</v>
      </c>
      <c r="N2806" s="19" t="str">
        <f t="shared" si="0"/>
        <v>SMALL</v>
      </c>
    </row>
    <row r="2807" spans="1:14" ht="15.75" customHeight="1" x14ac:dyDescent="0.2">
      <c r="A2807" s="2">
        <v>8400</v>
      </c>
      <c r="B2807" s="2">
        <v>6</v>
      </c>
      <c r="C2807" s="2">
        <v>5</v>
      </c>
      <c r="D2807" s="2">
        <v>1925</v>
      </c>
      <c r="E2807" s="2">
        <v>1950</v>
      </c>
      <c r="F2807" s="2">
        <v>1694</v>
      </c>
      <c r="G2807" s="2">
        <v>2</v>
      </c>
      <c r="H2807" s="2">
        <v>4</v>
      </c>
      <c r="I2807" s="2">
        <v>1</v>
      </c>
      <c r="J2807" s="2">
        <v>2</v>
      </c>
      <c r="K2807" s="2">
        <v>136500</v>
      </c>
      <c r="L2807" s="2" t="s">
        <v>13</v>
      </c>
      <c r="M2807" s="2" t="s">
        <v>34</v>
      </c>
      <c r="N2807" s="19" t="str">
        <f t="shared" si="0"/>
        <v>SMALL</v>
      </c>
    </row>
    <row r="2808" spans="1:14" ht="15.75" customHeight="1" x14ac:dyDescent="0.2">
      <c r="A2808" s="2">
        <v>10890</v>
      </c>
      <c r="B2808" s="2">
        <v>5</v>
      </c>
      <c r="C2808" s="2">
        <v>5</v>
      </c>
      <c r="D2808" s="2">
        <v>1938</v>
      </c>
      <c r="E2808" s="2">
        <v>1950</v>
      </c>
      <c r="F2808" s="2">
        <v>1551</v>
      </c>
      <c r="G2808" s="2">
        <v>2</v>
      </c>
      <c r="H2808" s="2">
        <v>3</v>
      </c>
      <c r="I2808" s="2">
        <v>0</v>
      </c>
      <c r="J2808" s="2">
        <v>1</v>
      </c>
      <c r="K2808" s="2">
        <v>137000</v>
      </c>
      <c r="L2808" s="2" t="s">
        <v>13</v>
      </c>
      <c r="M2808" s="2" t="s">
        <v>34</v>
      </c>
      <c r="N2808" s="19" t="str">
        <f t="shared" si="0"/>
        <v>BIG</v>
      </c>
    </row>
    <row r="2809" spans="1:14" ht="15.75" customHeight="1" x14ac:dyDescent="0.2">
      <c r="A2809" s="2">
        <v>6171</v>
      </c>
      <c r="B2809" s="2">
        <v>6</v>
      </c>
      <c r="C2809" s="2">
        <v>6</v>
      </c>
      <c r="D2809" s="2">
        <v>1925</v>
      </c>
      <c r="E2809" s="2">
        <v>1990</v>
      </c>
      <c r="F2809" s="2">
        <v>1608</v>
      </c>
      <c r="G2809" s="2">
        <v>2</v>
      </c>
      <c r="H2809" s="2">
        <v>3</v>
      </c>
      <c r="I2809" s="2">
        <v>1</v>
      </c>
      <c r="J2809" s="2">
        <v>1</v>
      </c>
      <c r="K2809" s="2">
        <v>137450</v>
      </c>
      <c r="L2809" s="2" t="s">
        <v>13</v>
      </c>
      <c r="M2809" s="2" t="s">
        <v>34</v>
      </c>
      <c r="N2809" s="19" t="str">
        <f t="shared" si="0"/>
        <v>SMALL</v>
      </c>
    </row>
    <row r="2810" spans="1:14" ht="15.75" customHeight="1" x14ac:dyDescent="0.2">
      <c r="A2810" s="2">
        <v>9900</v>
      </c>
      <c r="B2810" s="2">
        <v>6</v>
      </c>
      <c r="C2810" s="2">
        <v>7</v>
      </c>
      <c r="D2810" s="2">
        <v>1940</v>
      </c>
      <c r="E2810" s="2">
        <v>1950</v>
      </c>
      <c r="F2810" s="2">
        <v>1489</v>
      </c>
      <c r="G2810" s="2">
        <v>2</v>
      </c>
      <c r="H2810" s="2">
        <v>3</v>
      </c>
      <c r="I2810" s="2">
        <v>1</v>
      </c>
      <c r="J2810" s="2">
        <v>1</v>
      </c>
      <c r="K2810" s="2">
        <v>139500</v>
      </c>
      <c r="L2810" s="2" t="s">
        <v>13</v>
      </c>
      <c r="M2810" s="2" t="s">
        <v>34</v>
      </c>
      <c r="N2810" s="19" t="str">
        <f t="shared" si="0"/>
        <v>BIG</v>
      </c>
    </row>
    <row r="2811" spans="1:14" ht="15.75" customHeight="1" x14ac:dyDescent="0.2">
      <c r="A2811" s="2">
        <v>12155</v>
      </c>
      <c r="B2811" s="2">
        <v>6</v>
      </c>
      <c r="C2811" s="2">
        <v>8</v>
      </c>
      <c r="D2811" s="2">
        <v>1925</v>
      </c>
      <c r="E2811" s="2">
        <v>1950</v>
      </c>
      <c r="F2811" s="2">
        <v>1482</v>
      </c>
      <c r="G2811" s="2">
        <v>2</v>
      </c>
      <c r="H2811" s="2">
        <v>4</v>
      </c>
      <c r="I2811" s="2">
        <v>0</v>
      </c>
      <c r="J2811" s="2">
        <v>1</v>
      </c>
      <c r="K2811" s="2">
        <v>140000</v>
      </c>
      <c r="L2811" s="2" t="s">
        <v>13</v>
      </c>
      <c r="M2811" s="2" t="s">
        <v>34</v>
      </c>
      <c r="N2811" s="19" t="str">
        <f t="shared" si="0"/>
        <v>BIG</v>
      </c>
    </row>
    <row r="2812" spans="1:14" ht="15.75" customHeight="1" x14ac:dyDescent="0.2">
      <c r="A2812" s="2">
        <v>8400</v>
      </c>
      <c r="B2812" s="2">
        <v>6</v>
      </c>
      <c r="C2812" s="2">
        <v>5</v>
      </c>
      <c r="D2812" s="2">
        <v>1940</v>
      </c>
      <c r="E2812" s="2">
        <v>2000</v>
      </c>
      <c r="F2812" s="2">
        <v>1595</v>
      </c>
      <c r="G2812" s="2">
        <v>1</v>
      </c>
      <c r="H2812" s="2">
        <v>2</v>
      </c>
      <c r="I2812" s="2">
        <v>2</v>
      </c>
      <c r="J2812" s="2">
        <v>1</v>
      </c>
      <c r="K2812" s="2">
        <v>140000</v>
      </c>
      <c r="L2812" s="2" t="s">
        <v>13</v>
      </c>
      <c r="M2812" s="2" t="s">
        <v>34</v>
      </c>
      <c r="N2812" s="19" t="str">
        <f t="shared" si="0"/>
        <v>SMALL</v>
      </c>
    </row>
    <row r="2813" spans="1:14" ht="15.75" customHeight="1" x14ac:dyDescent="0.2">
      <c r="A2813" s="2">
        <v>6292</v>
      </c>
      <c r="B2813" s="2">
        <v>7</v>
      </c>
      <c r="C2813" s="2">
        <v>7</v>
      </c>
      <c r="D2813" s="2">
        <v>1928</v>
      </c>
      <c r="E2813" s="2">
        <v>1950</v>
      </c>
      <c r="F2813" s="2">
        <v>1477</v>
      </c>
      <c r="G2813" s="2">
        <v>2</v>
      </c>
      <c r="H2813" s="2">
        <v>3</v>
      </c>
      <c r="I2813" s="2">
        <v>1</v>
      </c>
      <c r="J2813" s="2">
        <v>1</v>
      </c>
      <c r="K2813" s="2">
        <v>145000</v>
      </c>
      <c r="L2813" s="2" t="s">
        <v>13</v>
      </c>
      <c r="M2813" s="2" t="s">
        <v>34</v>
      </c>
      <c r="N2813" s="19" t="str">
        <f t="shared" si="0"/>
        <v>SMALL</v>
      </c>
    </row>
    <row r="2814" spans="1:14" ht="15.75" customHeight="1" x14ac:dyDescent="0.2">
      <c r="A2814" s="2">
        <v>4899</v>
      </c>
      <c r="B2814" s="2">
        <v>6</v>
      </c>
      <c r="C2814" s="2">
        <v>8</v>
      </c>
      <c r="D2814" s="2">
        <v>1920</v>
      </c>
      <c r="E2814" s="2">
        <v>1950</v>
      </c>
      <c r="F2814" s="2">
        <v>1510</v>
      </c>
      <c r="G2814" s="2">
        <v>1</v>
      </c>
      <c r="H2814" s="2">
        <v>3</v>
      </c>
      <c r="I2814" s="2">
        <v>0</v>
      </c>
      <c r="J2814" s="2">
        <v>1</v>
      </c>
      <c r="K2814" s="2">
        <v>149000</v>
      </c>
      <c r="L2814" s="2" t="s">
        <v>13</v>
      </c>
      <c r="M2814" s="2" t="s">
        <v>34</v>
      </c>
      <c r="N2814" s="19" t="str">
        <f t="shared" si="0"/>
        <v>SMALL</v>
      </c>
    </row>
    <row r="2815" spans="1:14" ht="15.75" customHeight="1" x14ac:dyDescent="0.2">
      <c r="A2815" s="2">
        <v>10890</v>
      </c>
      <c r="B2815" s="2">
        <v>5</v>
      </c>
      <c r="C2815" s="2">
        <v>6</v>
      </c>
      <c r="D2815" s="2">
        <v>1923</v>
      </c>
      <c r="E2815" s="2">
        <v>1950</v>
      </c>
      <c r="F2815" s="2">
        <v>2592</v>
      </c>
      <c r="G2815" s="2">
        <v>2</v>
      </c>
      <c r="H2815" s="2">
        <v>6</v>
      </c>
      <c r="I2815" s="2">
        <v>0</v>
      </c>
      <c r="J2815" s="2">
        <v>0</v>
      </c>
      <c r="K2815" s="2">
        <v>150000</v>
      </c>
      <c r="L2815" s="2" t="s">
        <v>13</v>
      </c>
      <c r="M2815" s="2" t="s">
        <v>34</v>
      </c>
      <c r="N2815" s="19" t="str">
        <f t="shared" si="0"/>
        <v>BIG</v>
      </c>
    </row>
    <row r="2816" spans="1:14" ht="15.75" customHeight="1" x14ac:dyDescent="0.2">
      <c r="A2816" s="2">
        <v>7200</v>
      </c>
      <c r="B2816" s="2">
        <v>7</v>
      </c>
      <c r="C2816" s="2">
        <v>9</v>
      </c>
      <c r="D2816" s="2">
        <v>1936</v>
      </c>
      <c r="E2816" s="2">
        <v>2007</v>
      </c>
      <c r="F2816" s="2">
        <v>1135</v>
      </c>
      <c r="G2816" s="2">
        <v>1</v>
      </c>
      <c r="H2816" s="2">
        <v>3</v>
      </c>
      <c r="I2816" s="2">
        <v>0</v>
      </c>
      <c r="J2816" s="2">
        <v>2</v>
      </c>
      <c r="K2816" s="2">
        <v>155000</v>
      </c>
      <c r="L2816" s="2" t="s">
        <v>17</v>
      </c>
      <c r="M2816" s="2" t="s">
        <v>34</v>
      </c>
      <c r="N2816" s="19" t="str">
        <f t="shared" si="0"/>
        <v>SMALL</v>
      </c>
    </row>
    <row r="2817" spans="1:14" ht="15.75" customHeight="1" x14ac:dyDescent="0.2">
      <c r="A2817" s="2">
        <v>5500</v>
      </c>
      <c r="B2817" s="2">
        <v>7</v>
      </c>
      <c r="C2817" s="2">
        <v>5</v>
      </c>
      <c r="D2817" s="2">
        <v>2004</v>
      </c>
      <c r="E2817" s="2">
        <v>2004</v>
      </c>
      <c r="F2817" s="2">
        <v>1073</v>
      </c>
      <c r="G2817" s="2">
        <v>2</v>
      </c>
      <c r="H2817" s="2">
        <v>2</v>
      </c>
      <c r="I2817" s="2">
        <v>0</v>
      </c>
      <c r="J2817" s="2">
        <v>1</v>
      </c>
      <c r="K2817" s="2">
        <v>157000</v>
      </c>
      <c r="L2817" s="2" t="s">
        <v>13</v>
      </c>
      <c r="M2817" s="2" t="s">
        <v>34</v>
      </c>
      <c r="N2817" s="19" t="str">
        <f t="shared" si="0"/>
        <v>SMALL</v>
      </c>
    </row>
    <row r="2818" spans="1:14" ht="15.75" customHeight="1" x14ac:dyDescent="0.2">
      <c r="A2818" s="2">
        <v>4500</v>
      </c>
      <c r="B2818" s="2">
        <v>5</v>
      </c>
      <c r="C2818" s="2">
        <v>5</v>
      </c>
      <c r="D2818" s="2">
        <v>1932</v>
      </c>
      <c r="E2818" s="2">
        <v>2000</v>
      </c>
      <c r="F2818" s="2">
        <v>1520</v>
      </c>
      <c r="G2818" s="2">
        <v>1</v>
      </c>
      <c r="H2818" s="2">
        <v>3</v>
      </c>
      <c r="I2818" s="2">
        <v>0</v>
      </c>
      <c r="J2818" s="2">
        <v>1</v>
      </c>
      <c r="K2818" s="2">
        <v>159434</v>
      </c>
      <c r="L2818" s="2" t="s">
        <v>13</v>
      </c>
      <c r="M2818" s="2" t="s">
        <v>34</v>
      </c>
      <c r="N2818" s="19" t="str">
        <f t="shared" si="0"/>
        <v>SMALL</v>
      </c>
    </row>
    <row r="2819" spans="1:14" ht="15.75" customHeight="1" x14ac:dyDescent="0.2">
      <c r="A2819" s="2">
        <v>7200</v>
      </c>
      <c r="B2819" s="2">
        <v>4</v>
      </c>
      <c r="C2819" s="2">
        <v>6</v>
      </c>
      <c r="D2819" s="2">
        <v>1967</v>
      </c>
      <c r="E2819" s="2">
        <v>1967</v>
      </c>
      <c r="F2819" s="2">
        <v>2650</v>
      </c>
      <c r="G2819" s="2">
        <v>3</v>
      </c>
      <c r="H2819" s="2">
        <v>6</v>
      </c>
      <c r="I2819" s="2">
        <v>0</v>
      </c>
      <c r="J2819" s="2">
        <v>0</v>
      </c>
      <c r="K2819" s="2">
        <v>160000</v>
      </c>
      <c r="L2819" s="2" t="s">
        <v>13</v>
      </c>
      <c r="M2819" s="2" t="s">
        <v>34</v>
      </c>
      <c r="N2819" s="19" t="str">
        <f t="shared" si="0"/>
        <v>SMALL</v>
      </c>
    </row>
    <row r="2820" spans="1:14" ht="15.75" customHeight="1" x14ac:dyDescent="0.2">
      <c r="A2820" s="2">
        <v>6300</v>
      </c>
      <c r="B2820" s="2">
        <v>5</v>
      </c>
      <c r="C2820" s="2">
        <v>4</v>
      </c>
      <c r="D2820" s="2">
        <v>1938</v>
      </c>
      <c r="E2820" s="2">
        <v>1950</v>
      </c>
      <c r="F2820" s="2">
        <v>1268</v>
      </c>
      <c r="G2820" s="2">
        <v>1</v>
      </c>
      <c r="H2820" s="2">
        <v>3</v>
      </c>
      <c r="I2820" s="2">
        <v>2</v>
      </c>
      <c r="J2820" s="2">
        <v>1</v>
      </c>
      <c r="K2820" s="2">
        <v>160000</v>
      </c>
      <c r="L2820" s="2" t="s">
        <v>13</v>
      </c>
      <c r="M2820" s="2" t="s">
        <v>34</v>
      </c>
      <c r="N2820" s="19" t="str">
        <f t="shared" si="0"/>
        <v>SMALL</v>
      </c>
    </row>
    <row r="2821" spans="1:14" ht="15.75" customHeight="1" x14ac:dyDescent="0.2">
      <c r="A2821" s="2">
        <v>7082</v>
      </c>
      <c r="B2821" s="2">
        <v>5</v>
      </c>
      <c r="C2821" s="2">
        <v>8</v>
      </c>
      <c r="D2821" s="2">
        <v>1916</v>
      </c>
      <c r="E2821" s="2">
        <v>1995</v>
      </c>
      <c r="F2821" s="2">
        <v>1928</v>
      </c>
      <c r="G2821" s="2">
        <v>2</v>
      </c>
      <c r="H2821" s="2">
        <v>5</v>
      </c>
      <c r="I2821" s="2">
        <v>0</v>
      </c>
      <c r="J2821" s="2">
        <v>0</v>
      </c>
      <c r="K2821" s="2">
        <v>160000</v>
      </c>
      <c r="L2821" s="2" t="s">
        <v>13</v>
      </c>
      <c r="M2821" s="2" t="s">
        <v>34</v>
      </c>
      <c r="N2821" s="19" t="str">
        <f t="shared" si="0"/>
        <v>SMALL</v>
      </c>
    </row>
    <row r="2822" spans="1:14" ht="15.75" customHeight="1" x14ac:dyDescent="0.2">
      <c r="A2822" s="2">
        <v>7000</v>
      </c>
      <c r="B2822" s="2">
        <v>7</v>
      </c>
      <c r="C2822" s="2">
        <v>8</v>
      </c>
      <c r="D2822" s="2">
        <v>1926</v>
      </c>
      <c r="E2822" s="2">
        <v>1997</v>
      </c>
      <c r="F2822" s="2">
        <v>1479</v>
      </c>
      <c r="G2822" s="2">
        <v>1</v>
      </c>
      <c r="H2822" s="2">
        <v>3</v>
      </c>
      <c r="I2822" s="2">
        <v>2</v>
      </c>
      <c r="J2822" s="2">
        <v>1</v>
      </c>
      <c r="K2822" s="2">
        <v>160000</v>
      </c>
      <c r="L2822" s="2" t="s">
        <v>13</v>
      </c>
      <c r="M2822" s="2" t="s">
        <v>34</v>
      </c>
      <c r="N2822" s="19" t="str">
        <f t="shared" si="0"/>
        <v>SMALL</v>
      </c>
    </row>
    <row r="2823" spans="1:14" ht="15.75" customHeight="1" x14ac:dyDescent="0.2">
      <c r="A2823" s="2">
        <v>7804</v>
      </c>
      <c r="B2823" s="2">
        <v>6</v>
      </c>
      <c r="C2823" s="2">
        <v>7</v>
      </c>
      <c r="D2823" s="2">
        <v>1930</v>
      </c>
      <c r="E2823" s="2">
        <v>1950</v>
      </c>
      <c r="F2823" s="2">
        <v>1920</v>
      </c>
      <c r="G2823" s="2">
        <v>2</v>
      </c>
      <c r="H2823" s="2">
        <v>4</v>
      </c>
      <c r="I2823" s="2">
        <v>2</v>
      </c>
      <c r="J2823" s="2">
        <v>2</v>
      </c>
      <c r="K2823" s="2">
        <v>161900</v>
      </c>
      <c r="L2823" s="2" t="s">
        <v>13</v>
      </c>
      <c r="M2823" s="2" t="s">
        <v>34</v>
      </c>
      <c r="N2823" s="19" t="str">
        <f t="shared" si="0"/>
        <v>SMALL</v>
      </c>
    </row>
    <row r="2824" spans="1:14" ht="15.75" customHeight="1" x14ac:dyDescent="0.2">
      <c r="A2824" s="2">
        <v>7290</v>
      </c>
      <c r="B2824" s="2">
        <v>7</v>
      </c>
      <c r="C2824" s="2">
        <v>8</v>
      </c>
      <c r="D2824" s="2">
        <v>1921</v>
      </c>
      <c r="E2824" s="2">
        <v>1950</v>
      </c>
      <c r="F2824" s="2">
        <v>1424</v>
      </c>
      <c r="G2824" s="2">
        <v>2</v>
      </c>
      <c r="H2824" s="2">
        <v>2</v>
      </c>
      <c r="I2824" s="2">
        <v>1</v>
      </c>
      <c r="J2824" s="2">
        <v>1</v>
      </c>
      <c r="K2824" s="2">
        <v>168000</v>
      </c>
      <c r="L2824" s="2" t="s">
        <v>13</v>
      </c>
      <c r="M2824" s="2" t="s">
        <v>34</v>
      </c>
      <c r="N2824" s="19" t="str">
        <f t="shared" si="0"/>
        <v>SMALL</v>
      </c>
    </row>
    <row r="2825" spans="1:14" ht="15.75" customHeight="1" x14ac:dyDescent="0.2">
      <c r="A2825" s="2">
        <v>9638</v>
      </c>
      <c r="B2825" s="2">
        <v>6</v>
      </c>
      <c r="C2825" s="2">
        <v>7</v>
      </c>
      <c r="D2825" s="2">
        <v>1919</v>
      </c>
      <c r="E2825" s="2">
        <v>1990</v>
      </c>
      <c r="F2825" s="2">
        <v>2447</v>
      </c>
      <c r="G2825" s="2">
        <v>2</v>
      </c>
      <c r="H2825" s="2">
        <v>4</v>
      </c>
      <c r="I2825" s="2">
        <v>1</v>
      </c>
      <c r="J2825" s="2">
        <v>1</v>
      </c>
      <c r="K2825" s="2">
        <v>169000</v>
      </c>
      <c r="L2825" s="2" t="s">
        <v>13</v>
      </c>
      <c r="M2825" s="2" t="s">
        <v>34</v>
      </c>
      <c r="N2825" s="19" t="str">
        <f t="shared" si="0"/>
        <v>BIG</v>
      </c>
    </row>
    <row r="2826" spans="1:14" ht="15.75" customHeight="1" x14ac:dyDescent="0.2">
      <c r="A2826" s="2">
        <v>7200</v>
      </c>
      <c r="B2826" s="2">
        <v>5</v>
      </c>
      <c r="C2826" s="2">
        <v>7</v>
      </c>
      <c r="D2826" s="2">
        <v>1937</v>
      </c>
      <c r="E2826" s="2">
        <v>1950</v>
      </c>
      <c r="F2826" s="2">
        <v>1768</v>
      </c>
      <c r="G2826" s="2">
        <v>1</v>
      </c>
      <c r="H2826" s="2">
        <v>3</v>
      </c>
      <c r="I2826" s="2">
        <v>2</v>
      </c>
      <c r="J2826" s="2">
        <v>1</v>
      </c>
      <c r="K2826" s="2">
        <v>175000</v>
      </c>
      <c r="L2826" s="2" t="s">
        <v>13</v>
      </c>
      <c r="M2826" s="2" t="s">
        <v>34</v>
      </c>
      <c r="N2826" s="19" t="str">
        <f t="shared" si="0"/>
        <v>SMALL</v>
      </c>
    </row>
    <row r="2827" spans="1:14" ht="15.75" customHeight="1" x14ac:dyDescent="0.2">
      <c r="A2827" s="2">
        <v>8400</v>
      </c>
      <c r="B2827" s="2">
        <v>5</v>
      </c>
      <c r="C2827" s="2">
        <v>8</v>
      </c>
      <c r="D2827" s="2">
        <v>1939</v>
      </c>
      <c r="E2827" s="2">
        <v>1997</v>
      </c>
      <c r="F2827" s="2">
        <v>2192</v>
      </c>
      <c r="G2827" s="2">
        <v>2</v>
      </c>
      <c r="H2827" s="2">
        <v>4</v>
      </c>
      <c r="I2827" s="2">
        <v>1</v>
      </c>
      <c r="J2827" s="2">
        <v>1</v>
      </c>
      <c r="K2827" s="2">
        <v>179500</v>
      </c>
      <c r="L2827" s="2" t="s">
        <v>13</v>
      </c>
      <c r="M2827" s="2" t="s">
        <v>34</v>
      </c>
      <c r="N2827" s="19" t="str">
        <f t="shared" si="0"/>
        <v>SMALL</v>
      </c>
    </row>
    <row r="2828" spans="1:14" ht="15.75" customHeight="1" x14ac:dyDescent="0.2">
      <c r="A2828" s="2">
        <v>9842</v>
      </c>
      <c r="B2828" s="2">
        <v>5</v>
      </c>
      <c r="C2828" s="2">
        <v>6</v>
      </c>
      <c r="D2828" s="2">
        <v>1921</v>
      </c>
      <c r="E2828" s="2">
        <v>1998</v>
      </c>
      <c r="F2828" s="2">
        <v>2601</v>
      </c>
      <c r="G2828" s="2">
        <v>3</v>
      </c>
      <c r="H2828" s="2">
        <v>4</v>
      </c>
      <c r="I2828" s="2">
        <v>0</v>
      </c>
      <c r="J2828" s="2">
        <v>2</v>
      </c>
      <c r="K2828" s="2">
        <v>189000</v>
      </c>
      <c r="L2828" s="2" t="s">
        <v>13</v>
      </c>
      <c r="M2828" s="2" t="s">
        <v>34</v>
      </c>
      <c r="N2828" s="19" t="str">
        <f t="shared" si="0"/>
        <v>BIG</v>
      </c>
    </row>
    <row r="2829" spans="1:14" ht="15.75" customHeight="1" x14ac:dyDescent="0.2">
      <c r="A2829" s="2">
        <v>15863</v>
      </c>
      <c r="B2829" s="2">
        <v>7</v>
      </c>
      <c r="C2829" s="2">
        <v>3</v>
      </c>
      <c r="D2829" s="2">
        <v>1920</v>
      </c>
      <c r="E2829" s="2">
        <v>1970</v>
      </c>
      <c r="F2829" s="2">
        <v>3082</v>
      </c>
      <c r="G2829" s="2">
        <v>2</v>
      </c>
      <c r="H2829" s="2">
        <v>5</v>
      </c>
      <c r="I2829" s="2">
        <v>2</v>
      </c>
      <c r="J2829" s="2">
        <v>2</v>
      </c>
      <c r="K2829" s="2">
        <v>197000</v>
      </c>
      <c r="L2829" s="2" t="s">
        <v>13</v>
      </c>
      <c r="M2829" s="2" t="s">
        <v>34</v>
      </c>
      <c r="N2829" s="19" t="str">
        <f t="shared" si="0"/>
        <v>BIG</v>
      </c>
    </row>
    <row r="2830" spans="1:14" ht="15.75" customHeight="1" x14ac:dyDescent="0.2">
      <c r="A2830" s="2">
        <v>10896</v>
      </c>
      <c r="B2830" s="2">
        <v>6</v>
      </c>
      <c r="C2830" s="2">
        <v>7</v>
      </c>
      <c r="D2830" s="2">
        <v>1914</v>
      </c>
      <c r="E2830" s="2">
        <v>1995</v>
      </c>
      <c r="F2830" s="2">
        <v>3395</v>
      </c>
      <c r="G2830" s="2">
        <v>2</v>
      </c>
      <c r="H2830" s="2">
        <v>8</v>
      </c>
      <c r="I2830" s="2">
        <v>0</v>
      </c>
      <c r="J2830" s="2">
        <v>0</v>
      </c>
      <c r="K2830" s="2">
        <v>200000</v>
      </c>
      <c r="L2830" s="2" t="s">
        <v>13</v>
      </c>
      <c r="M2830" s="2" t="s">
        <v>34</v>
      </c>
      <c r="N2830" s="19" t="str">
        <f t="shared" si="0"/>
        <v>BIG</v>
      </c>
    </row>
    <row r="2831" spans="1:14" ht="15.75" customHeight="1" x14ac:dyDescent="0.2">
      <c r="A2831" s="2">
        <v>14375</v>
      </c>
      <c r="B2831" s="2">
        <v>6</v>
      </c>
      <c r="C2831" s="2">
        <v>6</v>
      </c>
      <c r="D2831" s="2">
        <v>1958</v>
      </c>
      <c r="E2831" s="2">
        <v>1958</v>
      </c>
      <c r="F2831" s="2">
        <v>1344</v>
      </c>
      <c r="G2831" s="2">
        <v>1</v>
      </c>
      <c r="H2831" s="2">
        <v>3</v>
      </c>
      <c r="I2831" s="2">
        <v>1</v>
      </c>
      <c r="J2831" s="2">
        <v>2</v>
      </c>
      <c r="K2831" s="2">
        <v>137500</v>
      </c>
      <c r="L2831" s="2" t="s">
        <v>13</v>
      </c>
      <c r="M2831" s="2" t="s">
        <v>40</v>
      </c>
      <c r="N2831" s="19" t="str">
        <f t="shared" si="0"/>
        <v>BIG</v>
      </c>
    </row>
    <row r="2832" spans="1:14" ht="15.75" customHeight="1" x14ac:dyDescent="0.2">
      <c r="A2832" s="2">
        <v>12890</v>
      </c>
      <c r="B2832" s="2">
        <v>6</v>
      </c>
      <c r="C2832" s="2">
        <v>5</v>
      </c>
      <c r="D2832" s="2">
        <v>1989</v>
      </c>
      <c r="E2832" s="2">
        <v>1989</v>
      </c>
      <c r="F2832" s="2">
        <v>1495</v>
      </c>
      <c r="G2832" s="2">
        <v>2</v>
      </c>
      <c r="H2832" s="2">
        <v>3</v>
      </c>
      <c r="I2832" s="2">
        <v>1</v>
      </c>
      <c r="J2832" s="2">
        <v>2</v>
      </c>
      <c r="K2832" s="2">
        <v>150000</v>
      </c>
      <c r="L2832" s="2" t="s">
        <v>13</v>
      </c>
      <c r="M2832" s="2" t="s">
        <v>40</v>
      </c>
      <c r="N2832" s="19" t="str">
        <f t="shared" si="0"/>
        <v>BIG</v>
      </c>
    </row>
    <row r="2833" spans="1:14" ht="15.75" customHeight="1" x14ac:dyDescent="0.2">
      <c r="A2833" s="2">
        <v>57200</v>
      </c>
      <c r="B2833" s="2">
        <v>5</v>
      </c>
      <c r="C2833" s="2">
        <v>5</v>
      </c>
      <c r="D2833" s="2">
        <v>1948</v>
      </c>
      <c r="E2833" s="2">
        <v>1950</v>
      </c>
      <c r="F2833" s="2">
        <v>1687</v>
      </c>
      <c r="G2833" s="2">
        <v>1</v>
      </c>
      <c r="H2833" s="2">
        <v>3</v>
      </c>
      <c r="I2833" s="2">
        <v>2</v>
      </c>
      <c r="J2833" s="2">
        <v>2</v>
      </c>
      <c r="K2833" s="2">
        <v>160000</v>
      </c>
      <c r="L2833" s="2" t="s">
        <v>13</v>
      </c>
      <c r="M2833" s="2" t="s">
        <v>40</v>
      </c>
      <c r="N2833" s="19" t="str">
        <f t="shared" si="0"/>
        <v>BIG</v>
      </c>
    </row>
    <row r="2834" spans="1:14" ht="15.75" customHeight="1" x14ac:dyDescent="0.2">
      <c r="A2834" s="2">
        <v>9735</v>
      </c>
      <c r="B2834" s="2">
        <v>5</v>
      </c>
      <c r="C2834" s="2">
        <v>5</v>
      </c>
      <c r="D2834" s="2">
        <v>2006</v>
      </c>
      <c r="E2834" s="2">
        <v>2007</v>
      </c>
      <c r="F2834" s="2">
        <v>1394</v>
      </c>
      <c r="G2834" s="2">
        <v>2</v>
      </c>
      <c r="H2834" s="2">
        <v>3</v>
      </c>
      <c r="I2834" s="2">
        <v>0</v>
      </c>
      <c r="J2834" s="2">
        <v>2</v>
      </c>
      <c r="K2834" s="2">
        <v>167500</v>
      </c>
      <c r="L2834" s="2" t="s">
        <v>13</v>
      </c>
      <c r="M2834" s="2" t="s">
        <v>40</v>
      </c>
      <c r="N2834" s="19" t="str">
        <f t="shared" si="0"/>
        <v>BIG</v>
      </c>
    </row>
    <row r="2835" spans="1:14" ht="15.75" customHeight="1" x14ac:dyDescent="0.2">
      <c r="A2835" s="2">
        <v>9157</v>
      </c>
      <c r="B2835" s="2">
        <v>7</v>
      </c>
      <c r="C2835" s="2">
        <v>5</v>
      </c>
      <c r="D2835" s="2">
        <v>2003</v>
      </c>
      <c r="E2835" s="2">
        <v>2003</v>
      </c>
      <c r="F2835" s="2">
        <v>2014</v>
      </c>
      <c r="G2835" s="2">
        <v>2</v>
      </c>
      <c r="H2835" s="2">
        <v>3</v>
      </c>
      <c r="I2835" s="2">
        <v>0</v>
      </c>
      <c r="J2835" s="2">
        <v>2</v>
      </c>
      <c r="K2835" s="2">
        <v>170000</v>
      </c>
      <c r="L2835" s="2" t="s">
        <v>13</v>
      </c>
      <c r="M2835" s="2" t="s">
        <v>40</v>
      </c>
      <c r="N2835" s="19" t="str">
        <f t="shared" si="0"/>
        <v>SMALL</v>
      </c>
    </row>
    <row r="2836" spans="1:14" ht="15.75" customHeight="1" x14ac:dyDescent="0.2">
      <c r="A2836" s="2">
        <v>16905</v>
      </c>
      <c r="B2836" s="2">
        <v>5</v>
      </c>
      <c r="C2836" s="2">
        <v>6</v>
      </c>
      <c r="D2836" s="2">
        <v>1959</v>
      </c>
      <c r="E2836" s="2">
        <v>1959</v>
      </c>
      <c r="F2836" s="2">
        <v>1328</v>
      </c>
      <c r="G2836" s="2">
        <v>1</v>
      </c>
      <c r="H2836" s="2">
        <v>2</v>
      </c>
      <c r="I2836" s="2">
        <v>2</v>
      </c>
      <c r="J2836" s="2">
        <v>1</v>
      </c>
      <c r="K2836" s="2">
        <v>170000</v>
      </c>
      <c r="L2836" s="2" t="s">
        <v>17</v>
      </c>
      <c r="M2836" s="2" t="s">
        <v>40</v>
      </c>
      <c r="N2836" s="19" t="str">
        <f t="shared" si="0"/>
        <v>BIG</v>
      </c>
    </row>
    <row r="2837" spans="1:14" ht="15.75" customHeight="1" x14ac:dyDescent="0.2">
      <c r="A2837" s="2">
        <v>9802</v>
      </c>
      <c r="B2837" s="2">
        <v>5</v>
      </c>
      <c r="C2837" s="2">
        <v>5</v>
      </c>
      <c r="D2837" s="2">
        <v>2006</v>
      </c>
      <c r="E2837" s="2">
        <v>2007</v>
      </c>
      <c r="F2837" s="2">
        <v>1442</v>
      </c>
      <c r="G2837" s="2">
        <v>2</v>
      </c>
      <c r="H2837" s="2">
        <v>3</v>
      </c>
      <c r="I2837" s="2">
        <v>0</v>
      </c>
      <c r="J2837" s="2">
        <v>2</v>
      </c>
      <c r="K2837" s="2">
        <v>172500</v>
      </c>
      <c r="L2837" s="2" t="s">
        <v>13</v>
      </c>
      <c r="M2837" s="2" t="s">
        <v>40</v>
      </c>
      <c r="N2837" s="19" t="str">
        <f t="shared" si="0"/>
        <v>BIG</v>
      </c>
    </row>
    <row r="2838" spans="1:14" ht="15.75" customHeight="1" x14ac:dyDescent="0.2">
      <c r="A2838" s="2">
        <v>9802</v>
      </c>
      <c r="B2838" s="2">
        <v>5</v>
      </c>
      <c r="C2838" s="2">
        <v>5</v>
      </c>
      <c r="D2838" s="2">
        <v>2006</v>
      </c>
      <c r="E2838" s="2">
        <v>2007</v>
      </c>
      <c r="F2838" s="2">
        <v>1444</v>
      </c>
      <c r="G2838" s="2">
        <v>2</v>
      </c>
      <c r="H2838" s="2">
        <v>3</v>
      </c>
      <c r="I2838" s="2">
        <v>0</v>
      </c>
      <c r="J2838" s="2">
        <v>2</v>
      </c>
      <c r="K2838" s="2">
        <v>174000</v>
      </c>
      <c r="L2838" s="2" t="s">
        <v>13</v>
      </c>
      <c r="M2838" s="2" t="s">
        <v>40</v>
      </c>
      <c r="N2838" s="19" t="str">
        <f t="shared" si="0"/>
        <v>BIG</v>
      </c>
    </row>
    <row r="2839" spans="1:14" ht="15.75" customHeight="1" x14ac:dyDescent="0.2">
      <c r="A2839" s="2">
        <v>10331</v>
      </c>
      <c r="B2839" s="2">
        <v>7</v>
      </c>
      <c r="C2839" s="2">
        <v>7</v>
      </c>
      <c r="D2839" s="2">
        <v>1985</v>
      </c>
      <c r="E2839" s="2">
        <v>1985</v>
      </c>
      <c r="F2839" s="2">
        <v>1240</v>
      </c>
      <c r="G2839" s="2">
        <v>2</v>
      </c>
      <c r="H2839" s="2">
        <v>3</v>
      </c>
      <c r="I2839" s="2">
        <v>0</v>
      </c>
      <c r="J2839" s="2">
        <v>2</v>
      </c>
      <c r="K2839" s="2">
        <v>174000</v>
      </c>
      <c r="L2839" s="2" t="s">
        <v>13</v>
      </c>
      <c r="M2839" s="2" t="s">
        <v>40</v>
      </c>
      <c r="N2839" s="19" t="str">
        <f t="shared" si="0"/>
        <v>BIG</v>
      </c>
    </row>
    <row r="2840" spans="1:14" ht="15.75" customHeight="1" x14ac:dyDescent="0.2">
      <c r="A2840" s="2">
        <v>11457</v>
      </c>
      <c r="B2840" s="2">
        <v>6</v>
      </c>
      <c r="C2840" s="2">
        <v>5</v>
      </c>
      <c r="D2840" s="2">
        <v>1988</v>
      </c>
      <c r="E2840" s="2">
        <v>1988</v>
      </c>
      <c r="F2840" s="2">
        <v>1412</v>
      </c>
      <c r="G2840" s="2">
        <v>2</v>
      </c>
      <c r="H2840" s="2">
        <v>3</v>
      </c>
      <c r="I2840" s="2">
        <v>1</v>
      </c>
      <c r="J2840" s="2">
        <v>2</v>
      </c>
      <c r="K2840" s="2">
        <v>175000</v>
      </c>
      <c r="L2840" s="2" t="s">
        <v>13</v>
      </c>
      <c r="M2840" s="2" t="s">
        <v>40</v>
      </c>
      <c r="N2840" s="19" t="str">
        <f t="shared" si="0"/>
        <v>BIG</v>
      </c>
    </row>
    <row r="2841" spans="1:14" ht="15.75" customHeight="1" x14ac:dyDescent="0.2">
      <c r="A2841" s="2">
        <v>10200</v>
      </c>
      <c r="B2841" s="2">
        <v>6</v>
      </c>
      <c r="C2841" s="2">
        <v>5</v>
      </c>
      <c r="D2841" s="2">
        <v>1988</v>
      </c>
      <c r="E2841" s="2">
        <v>1989</v>
      </c>
      <c r="F2841" s="2">
        <v>1509</v>
      </c>
      <c r="G2841" s="2">
        <v>2</v>
      </c>
      <c r="H2841" s="2">
        <v>3</v>
      </c>
      <c r="I2841" s="2">
        <v>1</v>
      </c>
      <c r="J2841" s="2">
        <v>2</v>
      </c>
      <c r="K2841" s="2">
        <v>175000</v>
      </c>
      <c r="L2841" s="2" t="s">
        <v>13</v>
      </c>
      <c r="M2841" s="2" t="s">
        <v>40</v>
      </c>
      <c r="N2841" s="19" t="str">
        <f t="shared" si="0"/>
        <v>BIG</v>
      </c>
    </row>
    <row r="2842" spans="1:14" ht="15.75" customHeight="1" x14ac:dyDescent="0.2">
      <c r="A2842" s="2">
        <v>13811</v>
      </c>
      <c r="B2842" s="2">
        <v>6</v>
      </c>
      <c r="C2842" s="2">
        <v>6</v>
      </c>
      <c r="D2842" s="2">
        <v>1987</v>
      </c>
      <c r="E2842" s="2">
        <v>1987</v>
      </c>
      <c r="F2842" s="2">
        <v>1137</v>
      </c>
      <c r="G2842" s="2">
        <v>2</v>
      </c>
      <c r="H2842" s="2">
        <v>2</v>
      </c>
      <c r="I2842" s="2">
        <v>1</v>
      </c>
      <c r="J2842" s="2">
        <v>2</v>
      </c>
      <c r="K2842" s="2">
        <v>176000</v>
      </c>
      <c r="L2842" s="2" t="s">
        <v>13</v>
      </c>
      <c r="M2842" s="2" t="s">
        <v>40</v>
      </c>
      <c r="N2842" s="19" t="str">
        <f t="shared" si="0"/>
        <v>BIG</v>
      </c>
    </row>
    <row r="2843" spans="1:14" ht="15.75" customHeight="1" x14ac:dyDescent="0.2">
      <c r="A2843" s="2">
        <v>7777</v>
      </c>
      <c r="B2843" s="2">
        <v>6</v>
      </c>
      <c r="C2843" s="2">
        <v>5</v>
      </c>
      <c r="D2843" s="2">
        <v>1996</v>
      </c>
      <c r="E2843" s="2">
        <v>1996</v>
      </c>
      <c r="F2843" s="2">
        <v>1491</v>
      </c>
      <c r="G2843" s="2">
        <v>2</v>
      </c>
      <c r="H2843" s="2">
        <v>3</v>
      </c>
      <c r="I2843" s="2">
        <v>1</v>
      </c>
      <c r="J2843" s="2">
        <v>2</v>
      </c>
      <c r="K2843" s="2">
        <v>178000</v>
      </c>
      <c r="L2843" s="2" t="s">
        <v>13</v>
      </c>
      <c r="M2843" s="2" t="s">
        <v>40</v>
      </c>
      <c r="N2843" s="19" t="str">
        <f t="shared" si="0"/>
        <v>SMALL</v>
      </c>
    </row>
    <row r="2844" spans="1:14" ht="15.75" customHeight="1" x14ac:dyDescent="0.2">
      <c r="A2844" s="2">
        <v>9803</v>
      </c>
      <c r="B2844" s="2">
        <v>7</v>
      </c>
      <c r="C2844" s="2">
        <v>5</v>
      </c>
      <c r="D2844" s="2">
        <v>2009</v>
      </c>
      <c r="E2844" s="2">
        <v>2010</v>
      </c>
      <c r="F2844" s="2">
        <v>1214</v>
      </c>
      <c r="G2844" s="2">
        <v>2</v>
      </c>
      <c r="H2844" s="2">
        <v>2</v>
      </c>
      <c r="I2844" s="2">
        <v>0</v>
      </c>
      <c r="J2844" s="2">
        <v>2</v>
      </c>
      <c r="K2844" s="2">
        <v>179781</v>
      </c>
      <c r="L2844" s="2" t="s">
        <v>13</v>
      </c>
      <c r="M2844" s="2" t="s">
        <v>40</v>
      </c>
      <c r="N2844" s="19" t="str">
        <f t="shared" si="0"/>
        <v>BIG</v>
      </c>
    </row>
    <row r="2845" spans="1:14" ht="15.75" customHeight="1" x14ac:dyDescent="0.2">
      <c r="A2845" s="2">
        <v>18265</v>
      </c>
      <c r="B2845" s="2">
        <v>6</v>
      </c>
      <c r="C2845" s="2">
        <v>5</v>
      </c>
      <c r="D2845" s="2">
        <v>1986</v>
      </c>
      <c r="E2845" s="2">
        <v>1986</v>
      </c>
      <c r="F2845" s="2">
        <v>1256</v>
      </c>
      <c r="G2845" s="2">
        <v>2</v>
      </c>
      <c r="H2845" s="2">
        <v>3</v>
      </c>
      <c r="I2845" s="2">
        <v>1</v>
      </c>
      <c r="J2845" s="2">
        <v>2</v>
      </c>
      <c r="K2845" s="2">
        <v>180000</v>
      </c>
      <c r="L2845" s="2" t="s">
        <v>17</v>
      </c>
      <c r="M2845" s="2" t="s">
        <v>40</v>
      </c>
      <c r="N2845" s="19" t="str">
        <f t="shared" si="0"/>
        <v>BIG</v>
      </c>
    </row>
    <row r="2846" spans="1:14" ht="15.75" customHeight="1" x14ac:dyDescent="0.2">
      <c r="A2846" s="2">
        <v>8049</v>
      </c>
      <c r="B2846" s="2">
        <v>7</v>
      </c>
      <c r="C2846" s="2">
        <v>5</v>
      </c>
      <c r="D2846" s="2">
        <v>1990</v>
      </c>
      <c r="E2846" s="2">
        <v>1990</v>
      </c>
      <c r="F2846" s="2">
        <v>1339</v>
      </c>
      <c r="G2846" s="2">
        <v>2</v>
      </c>
      <c r="H2846" s="2">
        <v>2</v>
      </c>
      <c r="I2846" s="2">
        <v>1</v>
      </c>
      <c r="J2846" s="2">
        <v>2</v>
      </c>
      <c r="K2846" s="2">
        <v>180000</v>
      </c>
      <c r="L2846" s="2" t="s">
        <v>13</v>
      </c>
      <c r="M2846" s="2" t="s">
        <v>40</v>
      </c>
      <c r="N2846" s="19" t="str">
        <f t="shared" si="0"/>
        <v>SMALL</v>
      </c>
    </row>
    <row r="2847" spans="1:14" ht="15.75" customHeight="1" x14ac:dyDescent="0.2">
      <c r="A2847" s="2">
        <v>6718</v>
      </c>
      <c r="B2847" s="2">
        <v>8</v>
      </c>
      <c r="C2847" s="2">
        <v>5</v>
      </c>
      <c r="D2847" s="2">
        <v>2001</v>
      </c>
      <c r="E2847" s="2">
        <v>2001</v>
      </c>
      <c r="F2847" s="2">
        <v>1312</v>
      </c>
      <c r="G2847" s="2">
        <v>2</v>
      </c>
      <c r="H2847" s="2">
        <v>2</v>
      </c>
      <c r="I2847" s="2">
        <v>0</v>
      </c>
      <c r="J2847" s="2">
        <v>2</v>
      </c>
      <c r="K2847" s="2">
        <v>180500</v>
      </c>
      <c r="L2847" s="2" t="s">
        <v>13</v>
      </c>
      <c r="M2847" s="2" t="s">
        <v>40</v>
      </c>
      <c r="N2847" s="19" t="str">
        <f t="shared" si="0"/>
        <v>SMALL</v>
      </c>
    </row>
    <row r="2848" spans="1:14" ht="15.75" customHeight="1" x14ac:dyDescent="0.2">
      <c r="A2848" s="2">
        <v>12416</v>
      </c>
      <c r="B2848" s="2">
        <v>6</v>
      </c>
      <c r="C2848" s="2">
        <v>5</v>
      </c>
      <c r="D2848" s="2">
        <v>1986</v>
      </c>
      <c r="E2848" s="2">
        <v>1986</v>
      </c>
      <c r="F2848" s="2">
        <v>1651</v>
      </c>
      <c r="G2848" s="2">
        <v>2</v>
      </c>
      <c r="H2848" s="2">
        <v>3</v>
      </c>
      <c r="I2848" s="2">
        <v>1</v>
      </c>
      <c r="J2848" s="2">
        <v>2</v>
      </c>
      <c r="K2848" s="2">
        <v>184000</v>
      </c>
      <c r="L2848" s="2" t="s">
        <v>13</v>
      </c>
      <c r="M2848" s="2" t="s">
        <v>40</v>
      </c>
      <c r="N2848" s="19" t="str">
        <f t="shared" si="0"/>
        <v>BIG</v>
      </c>
    </row>
    <row r="2849" spans="1:14" ht="15.75" customHeight="1" x14ac:dyDescent="0.2">
      <c r="A2849" s="2">
        <v>35133</v>
      </c>
      <c r="B2849" s="2">
        <v>5</v>
      </c>
      <c r="C2849" s="2">
        <v>4</v>
      </c>
      <c r="D2849" s="2">
        <v>1963</v>
      </c>
      <c r="E2849" s="2">
        <v>1963</v>
      </c>
      <c r="F2849" s="2">
        <v>1572</v>
      </c>
      <c r="G2849" s="2">
        <v>1</v>
      </c>
      <c r="H2849" s="2">
        <v>3</v>
      </c>
      <c r="I2849" s="2">
        <v>2</v>
      </c>
      <c r="J2849" s="2">
        <v>3</v>
      </c>
      <c r="K2849" s="2">
        <v>186700</v>
      </c>
      <c r="L2849" s="2" t="s">
        <v>13</v>
      </c>
      <c r="M2849" s="2" t="s">
        <v>40</v>
      </c>
      <c r="N2849" s="19" t="str">
        <f t="shared" si="0"/>
        <v>BIG</v>
      </c>
    </row>
    <row r="2850" spans="1:14" ht="15.75" customHeight="1" x14ac:dyDescent="0.2">
      <c r="A2850" s="2">
        <v>13758</v>
      </c>
      <c r="B2850" s="2">
        <v>7</v>
      </c>
      <c r="C2850" s="2">
        <v>5</v>
      </c>
      <c r="D2850" s="2">
        <v>1990</v>
      </c>
      <c r="E2850" s="2">
        <v>1991</v>
      </c>
      <c r="F2850" s="2">
        <v>1717</v>
      </c>
      <c r="G2850" s="2">
        <v>2</v>
      </c>
      <c r="H2850" s="2">
        <v>3</v>
      </c>
      <c r="I2850" s="2">
        <v>1</v>
      </c>
      <c r="J2850" s="2">
        <v>2</v>
      </c>
      <c r="K2850" s="2">
        <v>187500</v>
      </c>
      <c r="L2850" s="2" t="s">
        <v>17</v>
      </c>
      <c r="M2850" s="2" t="s">
        <v>40</v>
      </c>
      <c r="N2850" s="19" t="str">
        <f t="shared" si="0"/>
        <v>BIG</v>
      </c>
    </row>
    <row r="2851" spans="1:14" ht="15.75" customHeight="1" x14ac:dyDescent="0.2">
      <c r="A2851" s="2">
        <v>9590</v>
      </c>
      <c r="B2851" s="2">
        <v>7</v>
      </c>
      <c r="C2851" s="2">
        <v>5</v>
      </c>
      <c r="D2851" s="2">
        <v>2003</v>
      </c>
      <c r="E2851" s="2">
        <v>2003</v>
      </c>
      <c r="F2851" s="2">
        <v>1146</v>
      </c>
      <c r="G2851" s="2">
        <v>2</v>
      </c>
      <c r="H2851" s="2">
        <v>3</v>
      </c>
      <c r="I2851" s="2">
        <v>1</v>
      </c>
      <c r="J2851" s="2">
        <v>2</v>
      </c>
      <c r="K2851" s="2">
        <v>187500</v>
      </c>
      <c r="L2851" s="2" t="s">
        <v>13</v>
      </c>
      <c r="M2851" s="2" t="s">
        <v>40</v>
      </c>
      <c r="N2851" s="19" t="str">
        <f t="shared" si="0"/>
        <v>BIG</v>
      </c>
    </row>
    <row r="2852" spans="1:14" ht="15.75" customHeight="1" x14ac:dyDescent="0.2">
      <c r="A2852" s="2">
        <v>7915</v>
      </c>
      <c r="B2852" s="2">
        <v>6</v>
      </c>
      <c r="C2852" s="2">
        <v>5</v>
      </c>
      <c r="D2852" s="2">
        <v>1999</v>
      </c>
      <c r="E2852" s="2">
        <v>2000</v>
      </c>
      <c r="F2852" s="2">
        <v>1675</v>
      </c>
      <c r="G2852" s="2">
        <v>2</v>
      </c>
      <c r="H2852" s="2">
        <v>3</v>
      </c>
      <c r="I2852" s="2">
        <v>0</v>
      </c>
      <c r="J2852" s="2">
        <v>2</v>
      </c>
      <c r="K2852" s="2">
        <v>195000</v>
      </c>
      <c r="L2852" s="2" t="s">
        <v>13</v>
      </c>
      <c r="M2852" s="2" t="s">
        <v>40</v>
      </c>
      <c r="N2852" s="19" t="str">
        <f t="shared" si="0"/>
        <v>SMALL</v>
      </c>
    </row>
    <row r="2853" spans="1:14" ht="15.75" customHeight="1" x14ac:dyDescent="0.2">
      <c r="A2853" s="2">
        <v>8925</v>
      </c>
      <c r="B2853" s="2">
        <v>8</v>
      </c>
      <c r="C2853" s="2">
        <v>5</v>
      </c>
      <c r="D2853" s="2">
        <v>2007</v>
      </c>
      <c r="E2853" s="2">
        <v>2007</v>
      </c>
      <c r="F2853" s="2">
        <v>1466</v>
      </c>
      <c r="G2853" s="2">
        <v>2</v>
      </c>
      <c r="H2853" s="2">
        <v>3</v>
      </c>
      <c r="I2853" s="2">
        <v>0</v>
      </c>
      <c r="J2853" s="2">
        <v>3</v>
      </c>
      <c r="K2853" s="2">
        <v>201000</v>
      </c>
      <c r="L2853" s="2" t="s">
        <v>13</v>
      </c>
      <c r="M2853" s="2" t="s">
        <v>40</v>
      </c>
      <c r="N2853" s="19" t="str">
        <f t="shared" si="0"/>
        <v>SMALL</v>
      </c>
    </row>
    <row r="2854" spans="1:14" ht="15.75" customHeight="1" x14ac:dyDescent="0.2">
      <c r="A2854" s="2">
        <v>8098</v>
      </c>
      <c r="B2854" s="2">
        <v>6</v>
      </c>
      <c r="C2854" s="2">
        <v>5</v>
      </c>
      <c r="D2854" s="2">
        <v>2000</v>
      </c>
      <c r="E2854" s="2">
        <v>2000</v>
      </c>
      <c r="F2854" s="2">
        <v>1403</v>
      </c>
      <c r="G2854" s="2">
        <v>2</v>
      </c>
      <c r="H2854" s="2">
        <v>2</v>
      </c>
      <c r="I2854" s="2">
        <v>0</v>
      </c>
      <c r="J2854" s="2">
        <v>2</v>
      </c>
      <c r="K2854" s="2">
        <v>202000</v>
      </c>
      <c r="L2854" s="2" t="s">
        <v>13</v>
      </c>
      <c r="M2854" s="2" t="s">
        <v>40</v>
      </c>
      <c r="N2854" s="19" t="str">
        <f t="shared" si="0"/>
        <v>SMALL</v>
      </c>
    </row>
    <row r="2855" spans="1:14" ht="15.75" customHeight="1" x14ac:dyDescent="0.2">
      <c r="A2855" s="2">
        <v>14191</v>
      </c>
      <c r="B2855" s="2">
        <v>8</v>
      </c>
      <c r="C2855" s="2">
        <v>5</v>
      </c>
      <c r="D2855" s="2">
        <v>2002</v>
      </c>
      <c r="E2855" s="2">
        <v>2002</v>
      </c>
      <c r="F2855" s="2">
        <v>1908</v>
      </c>
      <c r="G2855" s="2">
        <v>2</v>
      </c>
      <c r="H2855" s="2">
        <v>4</v>
      </c>
      <c r="I2855" s="2">
        <v>0</v>
      </c>
      <c r="J2855" s="2">
        <v>2</v>
      </c>
      <c r="K2855" s="2">
        <v>202900</v>
      </c>
      <c r="L2855" s="2" t="s">
        <v>13</v>
      </c>
      <c r="M2855" s="2" t="s">
        <v>40</v>
      </c>
      <c r="N2855" s="19" t="str">
        <f t="shared" si="0"/>
        <v>BIG</v>
      </c>
    </row>
    <row r="2856" spans="1:14" ht="15.75" customHeight="1" x14ac:dyDescent="0.2">
      <c r="A2856" s="2">
        <v>9839</v>
      </c>
      <c r="B2856" s="2">
        <v>6</v>
      </c>
      <c r="C2856" s="2">
        <v>8</v>
      </c>
      <c r="D2856" s="2">
        <v>1980</v>
      </c>
      <c r="E2856" s="2">
        <v>2006</v>
      </c>
      <c r="F2856" s="2">
        <v>2237</v>
      </c>
      <c r="G2856" s="2">
        <v>2</v>
      </c>
      <c r="H2856" s="2">
        <v>3</v>
      </c>
      <c r="I2856" s="2">
        <v>1</v>
      </c>
      <c r="J2856" s="2">
        <v>2</v>
      </c>
      <c r="K2856" s="2">
        <v>204000</v>
      </c>
      <c r="L2856" s="2" t="s">
        <v>17</v>
      </c>
      <c r="M2856" s="2" t="s">
        <v>40</v>
      </c>
      <c r="N2856" s="19" t="str">
        <f t="shared" si="0"/>
        <v>BIG</v>
      </c>
    </row>
    <row r="2857" spans="1:14" ht="15.75" customHeight="1" x14ac:dyDescent="0.2">
      <c r="A2857" s="2">
        <v>9303</v>
      </c>
      <c r="B2857" s="2">
        <v>6</v>
      </c>
      <c r="C2857" s="2">
        <v>5</v>
      </c>
      <c r="D2857" s="2">
        <v>1996</v>
      </c>
      <c r="E2857" s="2">
        <v>1997</v>
      </c>
      <c r="F2857" s="2">
        <v>1756</v>
      </c>
      <c r="G2857" s="2">
        <v>2</v>
      </c>
      <c r="H2857" s="2">
        <v>3</v>
      </c>
      <c r="I2857" s="2">
        <v>0</v>
      </c>
      <c r="J2857" s="2">
        <v>2</v>
      </c>
      <c r="K2857" s="2">
        <v>204000</v>
      </c>
      <c r="L2857" s="2" t="s">
        <v>13</v>
      </c>
      <c r="M2857" s="2" t="s">
        <v>40</v>
      </c>
      <c r="N2857" s="19" t="str">
        <f t="shared" si="0"/>
        <v>SMALL</v>
      </c>
    </row>
    <row r="2858" spans="1:14" ht="15.75" customHeight="1" x14ac:dyDescent="0.2">
      <c r="A2858" s="2">
        <v>14419</v>
      </c>
      <c r="B2858" s="2">
        <v>7</v>
      </c>
      <c r="C2858" s="2">
        <v>5</v>
      </c>
      <c r="D2858" s="2">
        <v>1987</v>
      </c>
      <c r="E2858" s="2">
        <v>1989</v>
      </c>
      <c r="F2858" s="2">
        <v>1479</v>
      </c>
      <c r="G2858" s="2">
        <v>2</v>
      </c>
      <c r="H2858" s="2">
        <v>3</v>
      </c>
      <c r="I2858" s="2">
        <v>1</v>
      </c>
      <c r="J2858" s="2">
        <v>2</v>
      </c>
      <c r="K2858" s="2">
        <v>213500</v>
      </c>
      <c r="L2858" s="2" t="s">
        <v>13</v>
      </c>
      <c r="M2858" s="2" t="s">
        <v>40</v>
      </c>
      <c r="N2858" s="19" t="str">
        <f t="shared" si="0"/>
        <v>BIG</v>
      </c>
    </row>
    <row r="2859" spans="1:14" ht="15.75" customHeight="1" x14ac:dyDescent="0.2">
      <c r="A2859" s="2">
        <v>11316</v>
      </c>
      <c r="B2859" s="2">
        <v>7</v>
      </c>
      <c r="C2859" s="2">
        <v>5</v>
      </c>
      <c r="D2859" s="2">
        <v>2002</v>
      </c>
      <c r="E2859" s="2">
        <v>2003</v>
      </c>
      <c r="F2859" s="2">
        <v>1894</v>
      </c>
      <c r="G2859" s="2">
        <v>2</v>
      </c>
      <c r="H2859" s="2">
        <v>4</v>
      </c>
      <c r="I2859" s="2">
        <v>1</v>
      </c>
      <c r="J2859" s="2">
        <v>2</v>
      </c>
      <c r="K2859" s="2">
        <v>214900</v>
      </c>
      <c r="L2859" s="2" t="s">
        <v>13</v>
      </c>
      <c r="M2859" s="2" t="s">
        <v>40</v>
      </c>
      <c r="N2859" s="19" t="str">
        <f t="shared" si="0"/>
        <v>BIG</v>
      </c>
    </row>
    <row r="2860" spans="1:14" ht="15.75" customHeight="1" x14ac:dyDescent="0.2">
      <c r="A2860" s="2">
        <v>12018</v>
      </c>
      <c r="B2860" s="2">
        <v>7</v>
      </c>
      <c r="C2860" s="2">
        <v>5</v>
      </c>
      <c r="D2860" s="2">
        <v>2008</v>
      </c>
      <c r="E2860" s="2">
        <v>2008</v>
      </c>
      <c r="F2860" s="2">
        <v>1612</v>
      </c>
      <c r="G2860" s="2">
        <v>2</v>
      </c>
      <c r="H2860" s="2">
        <v>3</v>
      </c>
      <c r="I2860" s="2">
        <v>0</v>
      </c>
      <c r="J2860" s="2">
        <v>3</v>
      </c>
      <c r="K2860" s="2">
        <v>218689</v>
      </c>
      <c r="L2860" s="2" t="s">
        <v>13</v>
      </c>
      <c r="M2860" s="2" t="s">
        <v>40</v>
      </c>
      <c r="N2860" s="19" t="str">
        <f t="shared" si="0"/>
        <v>BIG</v>
      </c>
    </row>
    <row r="2861" spans="1:14" ht="15.75" customHeight="1" x14ac:dyDescent="0.2">
      <c r="A2861" s="2">
        <v>11896</v>
      </c>
      <c r="B2861" s="2">
        <v>7</v>
      </c>
      <c r="C2861" s="2">
        <v>5</v>
      </c>
      <c r="D2861" s="2">
        <v>2008</v>
      </c>
      <c r="E2861" s="2">
        <v>2008</v>
      </c>
      <c r="F2861" s="2">
        <v>1346</v>
      </c>
      <c r="G2861" s="2">
        <v>2</v>
      </c>
      <c r="H2861" s="2">
        <v>3</v>
      </c>
      <c r="I2861" s="2">
        <v>1</v>
      </c>
      <c r="J2861" s="2">
        <v>3</v>
      </c>
      <c r="K2861" s="2">
        <v>220000</v>
      </c>
      <c r="L2861" s="2" t="s">
        <v>13</v>
      </c>
      <c r="M2861" s="2" t="s">
        <v>40</v>
      </c>
      <c r="N2861" s="19" t="str">
        <f t="shared" si="0"/>
        <v>BIG</v>
      </c>
    </row>
    <row r="2862" spans="1:14" ht="15.75" customHeight="1" x14ac:dyDescent="0.2">
      <c r="A2862" s="2">
        <v>6853</v>
      </c>
      <c r="B2862" s="2">
        <v>8</v>
      </c>
      <c r="C2862" s="2">
        <v>5</v>
      </c>
      <c r="D2862" s="2">
        <v>2001</v>
      </c>
      <c r="E2862" s="2">
        <v>2002</v>
      </c>
      <c r="F2862" s="2">
        <v>1296</v>
      </c>
      <c r="G2862" s="2">
        <v>2</v>
      </c>
      <c r="H2862" s="2">
        <v>2</v>
      </c>
      <c r="I2862" s="2">
        <v>0</v>
      </c>
      <c r="J2862" s="2">
        <v>2</v>
      </c>
      <c r="K2862" s="2">
        <v>220000</v>
      </c>
      <c r="L2862" s="2" t="s">
        <v>13</v>
      </c>
      <c r="M2862" s="2" t="s">
        <v>40</v>
      </c>
      <c r="N2862" s="19" t="str">
        <f t="shared" si="0"/>
        <v>SMALL</v>
      </c>
    </row>
    <row r="2863" spans="1:14" ht="15.75" customHeight="1" x14ac:dyDescent="0.2">
      <c r="A2863" s="2">
        <v>13159</v>
      </c>
      <c r="B2863" s="2">
        <v>7</v>
      </c>
      <c r="C2863" s="2">
        <v>5</v>
      </c>
      <c r="D2863" s="2">
        <v>2009</v>
      </c>
      <c r="E2863" s="2">
        <v>2009</v>
      </c>
      <c r="F2863" s="2">
        <v>1692</v>
      </c>
      <c r="G2863" s="2">
        <v>2</v>
      </c>
      <c r="H2863" s="2">
        <v>3</v>
      </c>
      <c r="I2863" s="2">
        <v>0</v>
      </c>
      <c r="J2863" s="2">
        <v>2</v>
      </c>
      <c r="K2863" s="2">
        <v>224500</v>
      </c>
      <c r="L2863" s="2" t="s">
        <v>13</v>
      </c>
      <c r="M2863" s="2" t="s">
        <v>40</v>
      </c>
      <c r="N2863" s="19" t="str">
        <f t="shared" si="0"/>
        <v>BIG</v>
      </c>
    </row>
    <row r="2864" spans="1:14" ht="15.75" customHeight="1" x14ac:dyDescent="0.2">
      <c r="A2864" s="2">
        <v>16669</v>
      </c>
      <c r="B2864" s="2">
        <v>8</v>
      </c>
      <c r="C2864" s="2">
        <v>6</v>
      </c>
      <c r="D2864" s="2">
        <v>1981</v>
      </c>
      <c r="E2864" s="2">
        <v>1981</v>
      </c>
      <c r="F2864" s="2">
        <v>1707</v>
      </c>
      <c r="G2864" s="2">
        <v>2</v>
      </c>
      <c r="H2864" s="2">
        <v>2</v>
      </c>
      <c r="I2864" s="2">
        <v>1</v>
      </c>
      <c r="J2864" s="2">
        <v>2</v>
      </c>
      <c r="K2864" s="2">
        <v>228000</v>
      </c>
      <c r="L2864" s="2" t="s">
        <v>13</v>
      </c>
      <c r="M2864" s="2" t="s">
        <v>40</v>
      </c>
      <c r="N2864" s="19" t="str">
        <f t="shared" si="0"/>
        <v>BIG</v>
      </c>
    </row>
    <row r="2865" spans="1:14" ht="15.75" customHeight="1" x14ac:dyDescent="0.2">
      <c r="A2865" s="2">
        <v>164660</v>
      </c>
      <c r="B2865" s="2">
        <v>5</v>
      </c>
      <c r="C2865" s="2">
        <v>6</v>
      </c>
      <c r="D2865" s="2">
        <v>1965</v>
      </c>
      <c r="E2865" s="2">
        <v>1965</v>
      </c>
      <c r="F2865" s="2">
        <v>1786</v>
      </c>
      <c r="G2865" s="2">
        <v>2</v>
      </c>
      <c r="H2865" s="2">
        <v>3</v>
      </c>
      <c r="I2865" s="2">
        <v>2</v>
      </c>
      <c r="J2865" s="2">
        <v>2</v>
      </c>
      <c r="K2865" s="2">
        <v>228950</v>
      </c>
      <c r="L2865" s="2" t="s">
        <v>13</v>
      </c>
      <c r="M2865" s="2" t="s">
        <v>40</v>
      </c>
      <c r="N2865" s="19" t="str">
        <f t="shared" si="0"/>
        <v>BIG</v>
      </c>
    </row>
    <row r="2866" spans="1:14" ht="15.75" customHeight="1" x14ac:dyDescent="0.2">
      <c r="A2866" s="2">
        <v>8368</v>
      </c>
      <c r="B2866" s="2">
        <v>7</v>
      </c>
      <c r="C2866" s="2">
        <v>5</v>
      </c>
      <c r="D2866" s="2">
        <v>2006</v>
      </c>
      <c r="E2866" s="2">
        <v>2007</v>
      </c>
      <c r="F2866" s="2">
        <v>1689</v>
      </c>
      <c r="G2866" s="2">
        <v>2</v>
      </c>
      <c r="H2866" s="2">
        <v>3</v>
      </c>
      <c r="I2866" s="2">
        <v>0</v>
      </c>
      <c r="J2866" s="2">
        <v>2</v>
      </c>
      <c r="K2866" s="2">
        <v>231713</v>
      </c>
      <c r="L2866" s="2" t="s">
        <v>13</v>
      </c>
      <c r="M2866" s="2" t="s">
        <v>40</v>
      </c>
      <c r="N2866" s="19" t="str">
        <f t="shared" si="0"/>
        <v>SMALL</v>
      </c>
    </row>
    <row r="2867" spans="1:14" ht="15.75" customHeight="1" x14ac:dyDescent="0.2">
      <c r="A2867" s="2">
        <v>11202</v>
      </c>
      <c r="B2867" s="2">
        <v>8</v>
      </c>
      <c r="C2867" s="2">
        <v>5</v>
      </c>
      <c r="D2867" s="2">
        <v>2003</v>
      </c>
      <c r="E2867" s="2">
        <v>2003</v>
      </c>
      <c r="F2867" s="2">
        <v>1440</v>
      </c>
      <c r="G2867" s="2">
        <v>2</v>
      </c>
      <c r="H2867" s="2">
        <v>3</v>
      </c>
      <c r="I2867" s="2">
        <v>1</v>
      </c>
      <c r="J2867" s="2">
        <v>2</v>
      </c>
      <c r="K2867" s="2">
        <v>232500</v>
      </c>
      <c r="L2867" s="2" t="s">
        <v>13</v>
      </c>
      <c r="M2867" s="2" t="s">
        <v>40</v>
      </c>
      <c r="N2867" s="19" t="str">
        <f t="shared" si="0"/>
        <v>BIG</v>
      </c>
    </row>
    <row r="2868" spans="1:14" ht="15.75" customHeight="1" x14ac:dyDescent="0.2">
      <c r="A2868" s="2">
        <v>10991</v>
      </c>
      <c r="B2868" s="2">
        <v>8</v>
      </c>
      <c r="C2868" s="2">
        <v>5</v>
      </c>
      <c r="D2868" s="2">
        <v>2007</v>
      </c>
      <c r="E2868" s="2">
        <v>2007</v>
      </c>
      <c r="F2868" s="2">
        <v>1571</v>
      </c>
      <c r="G2868" s="2">
        <v>2</v>
      </c>
      <c r="H2868" s="2">
        <v>3</v>
      </c>
      <c r="I2868" s="2">
        <v>1</v>
      </c>
      <c r="J2868" s="2">
        <v>3</v>
      </c>
      <c r="K2868" s="2">
        <v>239000</v>
      </c>
      <c r="L2868" s="2" t="s">
        <v>13</v>
      </c>
      <c r="M2868" s="2" t="s">
        <v>40</v>
      </c>
      <c r="N2868" s="19" t="str">
        <f t="shared" si="0"/>
        <v>BIG</v>
      </c>
    </row>
    <row r="2869" spans="1:14" ht="15.75" customHeight="1" x14ac:dyDescent="0.2">
      <c r="A2869" s="2">
        <v>4084</v>
      </c>
      <c r="B2869" s="2">
        <v>7</v>
      </c>
      <c r="C2869" s="2">
        <v>6</v>
      </c>
      <c r="D2869" s="2">
        <v>1986</v>
      </c>
      <c r="E2869" s="2">
        <v>1986</v>
      </c>
      <c r="F2869" s="2">
        <v>1501</v>
      </c>
      <c r="G2869" s="2">
        <v>2</v>
      </c>
      <c r="H2869" s="2">
        <v>2</v>
      </c>
      <c r="I2869" s="2">
        <v>1</v>
      </c>
      <c r="J2869" s="2">
        <v>2</v>
      </c>
      <c r="K2869" s="2">
        <v>241500</v>
      </c>
      <c r="L2869" s="2" t="s">
        <v>13</v>
      </c>
      <c r="M2869" s="2" t="s">
        <v>40</v>
      </c>
      <c r="N2869" s="19" t="str">
        <f t="shared" si="0"/>
        <v>SMALL</v>
      </c>
    </row>
    <row r="2870" spans="1:14" ht="15.75" customHeight="1" x14ac:dyDescent="0.2">
      <c r="A2870" s="2">
        <v>4054</v>
      </c>
      <c r="B2870" s="2">
        <v>7</v>
      </c>
      <c r="C2870" s="2">
        <v>6</v>
      </c>
      <c r="D2870" s="2">
        <v>1987</v>
      </c>
      <c r="E2870" s="2">
        <v>1987</v>
      </c>
      <c r="F2870" s="2">
        <v>1501</v>
      </c>
      <c r="G2870" s="2">
        <v>2</v>
      </c>
      <c r="H2870" s="2">
        <v>2</v>
      </c>
      <c r="I2870" s="2">
        <v>2</v>
      </c>
      <c r="J2870" s="2">
        <v>2</v>
      </c>
      <c r="K2870" s="2">
        <v>244000</v>
      </c>
      <c r="L2870" s="2" t="s">
        <v>13</v>
      </c>
      <c r="M2870" s="2" t="s">
        <v>40</v>
      </c>
      <c r="N2870" s="19" t="str">
        <f t="shared" si="0"/>
        <v>SMALL</v>
      </c>
    </row>
    <row r="2871" spans="1:14" ht="15.75" customHeight="1" x14ac:dyDescent="0.2">
      <c r="A2871" s="2">
        <v>10656</v>
      </c>
      <c r="B2871" s="2">
        <v>8</v>
      </c>
      <c r="C2871" s="2">
        <v>5</v>
      </c>
      <c r="D2871" s="2">
        <v>2006</v>
      </c>
      <c r="E2871" s="2">
        <v>2007</v>
      </c>
      <c r="F2871" s="2">
        <v>1646</v>
      </c>
      <c r="G2871" s="2">
        <v>2</v>
      </c>
      <c r="H2871" s="2">
        <v>3</v>
      </c>
      <c r="I2871" s="2">
        <v>1</v>
      </c>
      <c r="J2871" s="2">
        <v>3</v>
      </c>
      <c r="K2871" s="2">
        <v>248900</v>
      </c>
      <c r="L2871" s="2" t="s">
        <v>13</v>
      </c>
      <c r="M2871" s="2" t="s">
        <v>40</v>
      </c>
      <c r="N2871" s="19" t="str">
        <f t="shared" si="0"/>
        <v>BIG</v>
      </c>
    </row>
    <row r="2872" spans="1:14" ht="15.75" customHeight="1" x14ac:dyDescent="0.2">
      <c r="A2872" s="2">
        <v>11170</v>
      </c>
      <c r="B2872" s="2">
        <v>7</v>
      </c>
      <c r="C2872" s="2">
        <v>5</v>
      </c>
      <c r="D2872" s="2">
        <v>1990</v>
      </c>
      <c r="E2872" s="2">
        <v>1991</v>
      </c>
      <c r="F2872" s="2">
        <v>2514</v>
      </c>
      <c r="G2872" s="2">
        <v>2</v>
      </c>
      <c r="H2872" s="2">
        <v>4</v>
      </c>
      <c r="I2872" s="2">
        <v>0</v>
      </c>
      <c r="J2872" s="2">
        <v>2</v>
      </c>
      <c r="K2872" s="2">
        <v>250000</v>
      </c>
      <c r="L2872" s="2" t="s">
        <v>13</v>
      </c>
      <c r="M2872" s="2" t="s">
        <v>40</v>
      </c>
      <c r="N2872" s="19" t="str">
        <f t="shared" si="0"/>
        <v>BIG</v>
      </c>
    </row>
    <row r="2873" spans="1:14" ht="15.75" customHeight="1" x14ac:dyDescent="0.2">
      <c r="A2873" s="2">
        <v>50102</v>
      </c>
      <c r="B2873" s="2">
        <v>6</v>
      </c>
      <c r="C2873" s="2">
        <v>5</v>
      </c>
      <c r="D2873" s="2">
        <v>1958</v>
      </c>
      <c r="E2873" s="2">
        <v>1958</v>
      </c>
      <c r="F2873" s="2">
        <v>1650</v>
      </c>
      <c r="G2873" s="2">
        <v>1</v>
      </c>
      <c r="H2873" s="2">
        <v>2</v>
      </c>
      <c r="I2873" s="2">
        <v>2</v>
      </c>
      <c r="J2873" s="2">
        <v>2</v>
      </c>
      <c r="K2873" s="2">
        <v>250764</v>
      </c>
      <c r="L2873" s="2" t="s">
        <v>13</v>
      </c>
      <c r="M2873" s="2" t="s">
        <v>40</v>
      </c>
      <c r="N2873" s="19" t="str">
        <f t="shared" si="0"/>
        <v>BIG</v>
      </c>
    </row>
    <row r="2874" spans="1:14" ht="15.75" customHeight="1" x14ac:dyDescent="0.2">
      <c r="A2874" s="2">
        <v>19958</v>
      </c>
      <c r="B2874" s="2">
        <v>6</v>
      </c>
      <c r="C2874" s="2">
        <v>8</v>
      </c>
      <c r="D2874" s="2">
        <v>1958</v>
      </c>
      <c r="E2874" s="2">
        <v>1995</v>
      </c>
      <c r="F2874" s="2">
        <v>2279</v>
      </c>
      <c r="G2874" s="2">
        <v>2</v>
      </c>
      <c r="H2874" s="2">
        <v>4</v>
      </c>
      <c r="I2874" s="2">
        <v>1</v>
      </c>
      <c r="J2874" s="2">
        <v>2</v>
      </c>
      <c r="K2874" s="2">
        <v>257000</v>
      </c>
      <c r="L2874" s="2" t="s">
        <v>17</v>
      </c>
      <c r="M2874" s="2" t="s">
        <v>40</v>
      </c>
      <c r="N2874" s="19" t="str">
        <f t="shared" si="0"/>
        <v>BIG</v>
      </c>
    </row>
    <row r="2875" spans="1:14" ht="15.75" customHeight="1" x14ac:dyDescent="0.2">
      <c r="A2875" s="2">
        <v>12852</v>
      </c>
      <c r="B2875" s="2">
        <v>8</v>
      </c>
      <c r="C2875" s="2">
        <v>5</v>
      </c>
      <c r="D2875" s="2">
        <v>2007</v>
      </c>
      <c r="E2875" s="2">
        <v>2007</v>
      </c>
      <c r="F2875" s="2">
        <v>1780</v>
      </c>
      <c r="G2875" s="2">
        <v>2</v>
      </c>
      <c r="H2875" s="2">
        <v>3</v>
      </c>
      <c r="I2875" s="2">
        <v>1</v>
      </c>
      <c r="J2875" s="2">
        <v>2</v>
      </c>
      <c r="K2875" s="2">
        <v>264966</v>
      </c>
      <c r="L2875" s="2" t="s">
        <v>13</v>
      </c>
      <c r="M2875" s="2" t="s">
        <v>40</v>
      </c>
      <c r="N2875" s="19" t="str">
        <f t="shared" si="0"/>
        <v>BIG</v>
      </c>
    </row>
    <row r="2876" spans="1:14" ht="15.75" customHeight="1" x14ac:dyDescent="0.2">
      <c r="A2876" s="2">
        <v>9037</v>
      </c>
      <c r="B2876" s="2">
        <v>8</v>
      </c>
      <c r="C2876" s="2">
        <v>5</v>
      </c>
      <c r="D2876" s="2">
        <v>2006</v>
      </c>
      <c r="E2876" s="2">
        <v>2006</v>
      </c>
      <c r="F2876" s="2">
        <v>1484</v>
      </c>
      <c r="G2876" s="2">
        <v>2</v>
      </c>
      <c r="H2876" s="2">
        <v>2</v>
      </c>
      <c r="I2876" s="2">
        <v>1</v>
      </c>
      <c r="J2876" s="2">
        <v>2</v>
      </c>
      <c r="K2876" s="2">
        <v>265900</v>
      </c>
      <c r="L2876" s="2" t="s">
        <v>13</v>
      </c>
      <c r="M2876" s="2" t="s">
        <v>40</v>
      </c>
      <c r="N2876" s="19" t="str">
        <f t="shared" si="0"/>
        <v>SMALL</v>
      </c>
    </row>
    <row r="2877" spans="1:14" ht="15.75" customHeight="1" x14ac:dyDescent="0.2">
      <c r="A2877" s="2">
        <v>8298</v>
      </c>
      <c r="B2877" s="2">
        <v>8</v>
      </c>
      <c r="C2877" s="2">
        <v>5</v>
      </c>
      <c r="D2877" s="2">
        <v>2006</v>
      </c>
      <c r="E2877" s="2">
        <v>2007</v>
      </c>
      <c r="F2877" s="2">
        <v>1564</v>
      </c>
      <c r="G2877" s="2">
        <v>2</v>
      </c>
      <c r="H2877" s="2">
        <v>2</v>
      </c>
      <c r="I2877" s="2">
        <v>1</v>
      </c>
      <c r="J2877" s="2">
        <v>2</v>
      </c>
      <c r="K2877" s="2">
        <v>267300</v>
      </c>
      <c r="L2877" s="2" t="s">
        <v>13</v>
      </c>
      <c r="M2877" s="2" t="s">
        <v>40</v>
      </c>
      <c r="N2877" s="19" t="str">
        <f t="shared" si="0"/>
        <v>SMALL</v>
      </c>
    </row>
    <row r="2878" spans="1:14" ht="15.75" customHeight="1" x14ac:dyDescent="0.2">
      <c r="A2878" s="2">
        <v>12003</v>
      </c>
      <c r="B2878" s="2">
        <v>8</v>
      </c>
      <c r="C2878" s="2">
        <v>5</v>
      </c>
      <c r="D2878" s="2">
        <v>2009</v>
      </c>
      <c r="E2878" s="2">
        <v>2010</v>
      </c>
      <c r="F2878" s="2">
        <v>1968</v>
      </c>
      <c r="G2878" s="2">
        <v>2</v>
      </c>
      <c r="H2878" s="2">
        <v>4</v>
      </c>
      <c r="I2878" s="2">
        <v>1</v>
      </c>
      <c r="J2878" s="2">
        <v>3</v>
      </c>
      <c r="K2878" s="2">
        <v>269500</v>
      </c>
      <c r="L2878" s="2" t="s">
        <v>13</v>
      </c>
      <c r="M2878" s="2" t="s">
        <v>40</v>
      </c>
      <c r="N2878" s="19" t="str">
        <f t="shared" si="0"/>
        <v>BIG</v>
      </c>
    </row>
    <row r="2879" spans="1:14" ht="15.75" customHeight="1" x14ac:dyDescent="0.2">
      <c r="A2879" s="2">
        <v>14536</v>
      </c>
      <c r="B2879" s="2">
        <v>8</v>
      </c>
      <c r="C2879" s="2">
        <v>5</v>
      </c>
      <c r="D2879" s="2">
        <v>2002</v>
      </c>
      <c r="E2879" s="2">
        <v>2003</v>
      </c>
      <c r="F2879" s="2">
        <v>1629</v>
      </c>
      <c r="G2879" s="2">
        <v>2</v>
      </c>
      <c r="H2879" s="2">
        <v>3</v>
      </c>
      <c r="I2879" s="2">
        <v>1</v>
      </c>
      <c r="J2879" s="2">
        <v>3</v>
      </c>
      <c r="K2879" s="2">
        <v>270000</v>
      </c>
      <c r="L2879" s="2" t="s">
        <v>13</v>
      </c>
      <c r="M2879" s="2" t="s">
        <v>40</v>
      </c>
      <c r="N2879" s="19" t="str">
        <f t="shared" si="0"/>
        <v>BIG</v>
      </c>
    </row>
    <row r="2880" spans="1:14" ht="15.75" customHeight="1" x14ac:dyDescent="0.2">
      <c r="A2880" s="2">
        <v>11800</v>
      </c>
      <c r="B2880" s="2">
        <v>7</v>
      </c>
      <c r="C2880" s="2">
        <v>5</v>
      </c>
      <c r="D2880" s="2">
        <v>2003</v>
      </c>
      <c r="E2880" s="2">
        <v>2004</v>
      </c>
      <c r="F2880" s="2">
        <v>2486</v>
      </c>
      <c r="G2880" s="2">
        <v>3</v>
      </c>
      <c r="H2880" s="2">
        <v>5</v>
      </c>
      <c r="I2880" s="2">
        <v>1</v>
      </c>
      <c r="J2880" s="2">
        <v>2</v>
      </c>
      <c r="K2880" s="2">
        <v>279900</v>
      </c>
      <c r="L2880" s="2" t="s">
        <v>13</v>
      </c>
      <c r="M2880" s="2" t="s">
        <v>40</v>
      </c>
      <c r="N2880" s="19" t="str">
        <f t="shared" si="0"/>
        <v>BIG</v>
      </c>
    </row>
    <row r="2881" spans="1:14" ht="15.75" customHeight="1" x14ac:dyDescent="0.2">
      <c r="A2881" s="2">
        <v>12665</v>
      </c>
      <c r="B2881" s="2">
        <v>8</v>
      </c>
      <c r="C2881" s="2">
        <v>5</v>
      </c>
      <c r="D2881" s="2">
        <v>2005</v>
      </c>
      <c r="E2881" s="2">
        <v>2006</v>
      </c>
      <c r="F2881" s="2">
        <v>2482</v>
      </c>
      <c r="G2881" s="2">
        <v>2</v>
      </c>
      <c r="H2881" s="2">
        <v>4</v>
      </c>
      <c r="I2881" s="2">
        <v>1</v>
      </c>
      <c r="J2881" s="2">
        <v>3</v>
      </c>
      <c r="K2881" s="2">
        <v>281213</v>
      </c>
      <c r="L2881" s="2" t="s">
        <v>13</v>
      </c>
      <c r="M2881" s="2" t="s">
        <v>40</v>
      </c>
      <c r="N2881" s="19" t="str">
        <f t="shared" si="0"/>
        <v>BIG</v>
      </c>
    </row>
    <row r="2882" spans="1:14" ht="15.75" customHeight="1" x14ac:dyDescent="0.2">
      <c r="A2882" s="2">
        <v>11305</v>
      </c>
      <c r="B2882" s="2">
        <v>8</v>
      </c>
      <c r="C2882" s="2">
        <v>5</v>
      </c>
      <c r="D2882" s="2">
        <v>2002</v>
      </c>
      <c r="E2882" s="2">
        <v>2002</v>
      </c>
      <c r="F2882" s="2">
        <v>1922</v>
      </c>
      <c r="G2882" s="2">
        <v>2</v>
      </c>
      <c r="H2882" s="2">
        <v>2</v>
      </c>
      <c r="I2882" s="2">
        <v>1</v>
      </c>
      <c r="J2882" s="2">
        <v>3</v>
      </c>
      <c r="K2882" s="2">
        <v>282000</v>
      </c>
      <c r="L2882" s="2" t="s">
        <v>13</v>
      </c>
      <c r="M2882" s="2" t="s">
        <v>40</v>
      </c>
      <c r="N2882" s="19" t="str">
        <f t="shared" si="0"/>
        <v>BIG</v>
      </c>
    </row>
    <row r="2883" spans="1:14" ht="15.75" customHeight="1" x14ac:dyDescent="0.2">
      <c r="A2883" s="2">
        <v>15306</v>
      </c>
      <c r="B2883" s="2">
        <v>8</v>
      </c>
      <c r="C2883" s="2">
        <v>5</v>
      </c>
      <c r="D2883" s="2">
        <v>2006</v>
      </c>
      <c r="E2883" s="2">
        <v>2007</v>
      </c>
      <c r="F2883" s="2">
        <v>1776</v>
      </c>
      <c r="G2883" s="2">
        <v>2</v>
      </c>
      <c r="H2883" s="2">
        <v>3</v>
      </c>
      <c r="I2883" s="2">
        <v>1</v>
      </c>
      <c r="J2883" s="2">
        <v>3</v>
      </c>
      <c r="K2883" s="2">
        <v>283463</v>
      </c>
      <c r="L2883" s="2" t="s">
        <v>13</v>
      </c>
      <c r="M2883" s="2" t="s">
        <v>40</v>
      </c>
      <c r="N2883" s="19" t="str">
        <f t="shared" si="0"/>
        <v>BIG</v>
      </c>
    </row>
    <row r="2884" spans="1:14" ht="15.75" customHeight="1" x14ac:dyDescent="0.2">
      <c r="A2884" s="2">
        <v>15498</v>
      </c>
      <c r="B2884" s="2">
        <v>8</v>
      </c>
      <c r="C2884" s="2">
        <v>6</v>
      </c>
      <c r="D2884" s="2">
        <v>1976</v>
      </c>
      <c r="E2884" s="2">
        <v>1976</v>
      </c>
      <c r="F2884" s="2">
        <v>2898</v>
      </c>
      <c r="G2884" s="2">
        <v>2</v>
      </c>
      <c r="H2884" s="2">
        <v>2</v>
      </c>
      <c r="I2884" s="2">
        <v>1</v>
      </c>
      <c r="J2884" s="2">
        <v>2</v>
      </c>
      <c r="K2884" s="2">
        <v>287000</v>
      </c>
      <c r="L2884" s="2" t="s">
        <v>13</v>
      </c>
      <c r="M2884" s="2" t="s">
        <v>40</v>
      </c>
      <c r="N2884" s="19" t="str">
        <f t="shared" si="0"/>
        <v>BIG</v>
      </c>
    </row>
    <row r="2885" spans="1:14" ht="15.75" customHeight="1" x14ac:dyDescent="0.2">
      <c r="A2885" s="2">
        <v>9520</v>
      </c>
      <c r="B2885" s="2">
        <v>8</v>
      </c>
      <c r="C2885" s="2">
        <v>5</v>
      </c>
      <c r="D2885" s="2">
        <v>2007</v>
      </c>
      <c r="E2885" s="2">
        <v>2008</v>
      </c>
      <c r="F2885" s="2">
        <v>1646</v>
      </c>
      <c r="G2885" s="2">
        <v>2</v>
      </c>
      <c r="H2885" s="2">
        <v>3</v>
      </c>
      <c r="I2885" s="2">
        <v>1</v>
      </c>
      <c r="J2885" s="2">
        <v>3</v>
      </c>
      <c r="K2885" s="2">
        <v>293077</v>
      </c>
      <c r="L2885" s="2" t="s">
        <v>13</v>
      </c>
      <c r="M2885" s="2" t="s">
        <v>40</v>
      </c>
      <c r="N2885" s="19" t="str">
        <f t="shared" si="0"/>
        <v>BIG</v>
      </c>
    </row>
    <row r="2886" spans="1:14" ht="15.75" customHeight="1" x14ac:dyDescent="0.2">
      <c r="A2886" s="2">
        <v>11563</v>
      </c>
      <c r="B2886" s="2">
        <v>8</v>
      </c>
      <c r="C2886" s="2">
        <v>5</v>
      </c>
      <c r="D2886" s="2">
        <v>2006</v>
      </c>
      <c r="E2886" s="2">
        <v>2007</v>
      </c>
      <c r="F2886" s="2">
        <v>1537</v>
      </c>
      <c r="G2886" s="2">
        <v>2</v>
      </c>
      <c r="H2886" s="2">
        <v>3</v>
      </c>
      <c r="I2886" s="2">
        <v>0</v>
      </c>
      <c r="J2886" s="2">
        <v>3</v>
      </c>
      <c r="K2886" s="2">
        <v>294000</v>
      </c>
      <c r="L2886" s="2" t="s">
        <v>13</v>
      </c>
      <c r="M2886" s="2" t="s">
        <v>40</v>
      </c>
      <c r="N2886" s="19" t="str">
        <f t="shared" si="0"/>
        <v>BIG</v>
      </c>
    </row>
    <row r="2887" spans="1:14" ht="15.75" customHeight="1" x14ac:dyDescent="0.2">
      <c r="A2887" s="2">
        <v>11449</v>
      </c>
      <c r="B2887" s="2">
        <v>8</v>
      </c>
      <c r="C2887" s="2">
        <v>5</v>
      </c>
      <c r="D2887" s="2">
        <v>2007</v>
      </c>
      <c r="E2887" s="2">
        <v>2007</v>
      </c>
      <c r="F2887" s="2">
        <v>1728</v>
      </c>
      <c r="G2887" s="2">
        <v>2</v>
      </c>
      <c r="H2887" s="2">
        <v>3</v>
      </c>
      <c r="I2887" s="2">
        <v>1</v>
      </c>
      <c r="J2887" s="2">
        <v>2</v>
      </c>
      <c r="K2887" s="2">
        <v>298751</v>
      </c>
      <c r="L2887" s="2" t="s">
        <v>13</v>
      </c>
      <c r="M2887" s="2" t="s">
        <v>40</v>
      </c>
      <c r="N2887" s="19" t="str">
        <f t="shared" si="0"/>
        <v>BIG</v>
      </c>
    </row>
    <row r="2888" spans="1:14" ht="15.75" customHeight="1" x14ac:dyDescent="0.2">
      <c r="A2888" s="2">
        <v>12244</v>
      </c>
      <c r="B2888" s="2">
        <v>8</v>
      </c>
      <c r="C2888" s="2">
        <v>5</v>
      </c>
      <c r="D2888" s="2">
        <v>2003</v>
      </c>
      <c r="E2888" s="2">
        <v>2003</v>
      </c>
      <c r="F2888" s="2">
        <v>2262</v>
      </c>
      <c r="G2888" s="2">
        <v>2</v>
      </c>
      <c r="H2888" s="2">
        <v>4</v>
      </c>
      <c r="I2888" s="2">
        <v>2</v>
      </c>
      <c r="J2888" s="2">
        <v>3</v>
      </c>
      <c r="K2888" s="2">
        <v>305000</v>
      </c>
      <c r="L2888" s="2" t="s">
        <v>13</v>
      </c>
      <c r="M2888" s="2" t="s">
        <v>40</v>
      </c>
      <c r="N2888" s="19" t="str">
        <f t="shared" si="0"/>
        <v>BIG</v>
      </c>
    </row>
    <row r="2889" spans="1:14" ht="15.75" customHeight="1" x14ac:dyDescent="0.2">
      <c r="A2889" s="2">
        <v>14331</v>
      </c>
      <c r="B2889" s="2">
        <v>8</v>
      </c>
      <c r="C2889" s="2">
        <v>5</v>
      </c>
      <c r="D2889" s="2">
        <v>2002</v>
      </c>
      <c r="E2889" s="2">
        <v>2002</v>
      </c>
      <c r="F2889" s="2">
        <v>1800</v>
      </c>
      <c r="G2889" s="2">
        <v>2</v>
      </c>
      <c r="H2889" s="2">
        <v>3</v>
      </c>
      <c r="I2889" s="2">
        <v>1</v>
      </c>
      <c r="J2889" s="2">
        <v>3</v>
      </c>
      <c r="K2889" s="2">
        <v>312500</v>
      </c>
      <c r="L2889" s="2" t="s">
        <v>13</v>
      </c>
      <c r="M2889" s="2" t="s">
        <v>40</v>
      </c>
      <c r="N2889" s="19" t="str">
        <f t="shared" si="0"/>
        <v>BIG</v>
      </c>
    </row>
    <row r="2890" spans="1:14" ht="15.75" customHeight="1" x14ac:dyDescent="0.2">
      <c r="A2890" s="2">
        <v>14601</v>
      </c>
      <c r="B2890" s="2">
        <v>9</v>
      </c>
      <c r="C2890" s="2">
        <v>5</v>
      </c>
      <c r="D2890" s="2">
        <v>2006</v>
      </c>
      <c r="E2890" s="2">
        <v>2006</v>
      </c>
      <c r="F2890" s="2">
        <v>1838</v>
      </c>
      <c r="G2890" s="2">
        <v>2</v>
      </c>
      <c r="H2890" s="2">
        <v>2</v>
      </c>
      <c r="I2890" s="2">
        <v>1</v>
      </c>
      <c r="J2890" s="2">
        <v>3</v>
      </c>
      <c r="K2890" s="2">
        <v>315000</v>
      </c>
      <c r="L2890" s="2" t="s">
        <v>13</v>
      </c>
      <c r="M2890" s="2" t="s">
        <v>40</v>
      </c>
      <c r="N2890" s="19" t="str">
        <f t="shared" si="0"/>
        <v>BIG</v>
      </c>
    </row>
    <row r="2891" spans="1:14" ht="15.75" customHeight="1" x14ac:dyDescent="0.2">
      <c r="A2891" s="2">
        <v>12898</v>
      </c>
      <c r="B2891" s="2">
        <v>9</v>
      </c>
      <c r="C2891" s="2">
        <v>5</v>
      </c>
      <c r="D2891" s="2">
        <v>2007</v>
      </c>
      <c r="E2891" s="2">
        <v>2008</v>
      </c>
      <c r="F2891" s="2">
        <v>1620</v>
      </c>
      <c r="G2891" s="2">
        <v>2</v>
      </c>
      <c r="H2891" s="2">
        <v>2</v>
      </c>
      <c r="I2891" s="2">
        <v>1</v>
      </c>
      <c r="J2891" s="2">
        <v>3</v>
      </c>
      <c r="K2891" s="2">
        <v>315500</v>
      </c>
      <c r="L2891" s="2" t="s">
        <v>13</v>
      </c>
      <c r="M2891" s="2" t="s">
        <v>40</v>
      </c>
      <c r="N2891" s="19" t="str">
        <f t="shared" si="0"/>
        <v>BIG</v>
      </c>
    </row>
    <row r="2892" spans="1:14" ht="15.75" customHeight="1" x14ac:dyDescent="0.2">
      <c r="A2892" s="2">
        <v>14463</v>
      </c>
      <c r="B2892" s="2">
        <v>9</v>
      </c>
      <c r="C2892" s="2">
        <v>5</v>
      </c>
      <c r="D2892" s="2">
        <v>2008</v>
      </c>
      <c r="E2892" s="2">
        <v>2008</v>
      </c>
      <c r="F2892" s="2">
        <v>1641</v>
      </c>
      <c r="G2892" s="2">
        <v>2</v>
      </c>
      <c r="H2892" s="2">
        <v>3</v>
      </c>
      <c r="I2892" s="2">
        <v>0</v>
      </c>
      <c r="J2892" s="2">
        <v>3</v>
      </c>
      <c r="K2892" s="2">
        <v>316500</v>
      </c>
      <c r="L2892" s="2" t="s">
        <v>13</v>
      </c>
      <c r="M2892" s="2" t="s">
        <v>40</v>
      </c>
      <c r="N2892" s="19" t="str">
        <f t="shared" si="0"/>
        <v>BIG</v>
      </c>
    </row>
    <row r="2893" spans="1:14" ht="15.75" customHeight="1" x14ac:dyDescent="0.2">
      <c r="A2893" s="2">
        <v>13618</v>
      </c>
      <c r="B2893" s="2">
        <v>8</v>
      </c>
      <c r="C2893" s="2">
        <v>5</v>
      </c>
      <c r="D2893" s="2">
        <v>2005</v>
      </c>
      <c r="E2893" s="2">
        <v>2006</v>
      </c>
      <c r="F2893" s="2">
        <v>1960</v>
      </c>
      <c r="G2893" s="2">
        <v>2</v>
      </c>
      <c r="H2893" s="2">
        <v>3</v>
      </c>
      <c r="I2893" s="2">
        <v>2</v>
      </c>
      <c r="J2893" s="2">
        <v>3</v>
      </c>
      <c r="K2893" s="2">
        <v>320000</v>
      </c>
      <c r="L2893" s="2" t="s">
        <v>13</v>
      </c>
      <c r="M2893" s="2" t="s">
        <v>40</v>
      </c>
      <c r="N2893" s="19" t="str">
        <f t="shared" si="0"/>
        <v>BIG</v>
      </c>
    </row>
    <row r="2894" spans="1:14" ht="15.75" customHeight="1" x14ac:dyDescent="0.2">
      <c r="A2894" s="2">
        <v>26178</v>
      </c>
      <c r="B2894" s="2">
        <v>7</v>
      </c>
      <c r="C2894" s="2">
        <v>5</v>
      </c>
      <c r="D2894" s="2">
        <v>1989</v>
      </c>
      <c r="E2894" s="2">
        <v>1990</v>
      </c>
      <c r="F2894" s="2">
        <v>2519</v>
      </c>
      <c r="G2894" s="2">
        <v>2</v>
      </c>
      <c r="H2894" s="2">
        <v>4</v>
      </c>
      <c r="I2894" s="2">
        <v>2</v>
      </c>
      <c r="J2894" s="2">
        <v>2</v>
      </c>
      <c r="K2894" s="2">
        <v>335000</v>
      </c>
      <c r="L2894" s="2" t="s">
        <v>13</v>
      </c>
      <c r="M2894" s="2" t="s">
        <v>40</v>
      </c>
      <c r="N2894" s="19" t="str">
        <f t="shared" si="0"/>
        <v>BIG</v>
      </c>
    </row>
    <row r="2895" spans="1:14" ht="15.75" customHeight="1" x14ac:dyDescent="0.2">
      <c r="A2895" s="2">
        <v>11577</v>
      </c>
      <c r="B2895" s="2">
        <v>9</v>
      </c>
      <c r="C2895" s="2">
        <v>5</v>
      </c>
      <c r="D2895" s="2">
        <v>2005</v>
      </c>
      <c r="E2895" s="2">
        <v>2006</v>
      </c>
      <c r="F2895" s="2">
        <v>1838</v>
      </c>
      <c r="G2895" s="2">
        <v>2</v>
      </c>
      <c r="H2895" s="2">
        <v>3</v>
      </c>
      <c r="I2895" s="2">
        <v>1</v>
      </c>
      <c r="J2895" s="2">
        <v>3</v>
      </c>
      <c r="K2895" s="2">
        <v>359900</v>
      </c>
      <c r="L2895" s="2" t="s">
        <v>13</v>
      </c>
      <c r="M2895" s="2" t="s">
        <v>40</v>
      </c>
      <c r="N2895" s="19" t="str">
        <f t="shared" si="0"/>
        <v>BIG</v>
      </c>
    </row>
    <row r="2896" spans="1:14" ht="15.75" customHeight="1" x14ac:dyDescent="0.2">
      <c r="A2896" s="2">
        <v>11443</v>
      </c>
      <c r="B2896" s="2">
        <v>8</v>
      </c>
      <c r="C2896" s="2">
        <v>5</v>
      </c>
      <c r="D2896" s="2">
        <v>2005</v>
      </c>
      <c r="E2896" s="2">
        <v>2006</v>
      </c>
      <c r="F2896" s="2">
        <v>2028</v>
      </c>
      <c r="G2896" s="2">
        <v>2</v>
      </c>
      <c r="H2896" s="2">
        <v>2</v>
      </c>
      <c r="I2896" s="2">
        <v>2</v>
      </c>
      <c r="J2896" s="2">
        <v>3</v>
      </c>
      <c r="K2896" s="2">
        <v>369900</v>
      </c>
      <c r="L2896" s="2" t="s">
        <v>13</v>
      </c>
      <c r="M2896" s="2" t="s">
        <v>40</v>
      </c>
      <c r="N2896" s="19" t="str">
        <f t="shared" si="0"/>
        <v>BIG</v>
      </c>
    </row>
    <row r="2897" spans="1:14" ht="15.75" customHeight="1" x14ac:dyDescent="0.2">
      <c r="A2897" s="2">
        <v>11447</v>
      </c>
      <c r="B2897" s="2">
        <v>8</v>
      </c>
      <c r="C2897" s="2">
        <v>5</v>
      </c>
      <c r="D2897" s="2">
        <v>2005</v>
      </c>
      <c r="E2897" s="2">
        <v>2006</v>
      </c>
      <c r="F2897" s="2">
        <v>1964</v>
      </c>
      <c r="G2897" s="2">
        <v>2</v>
      </c>
      <c r="H2897" s="2">
        <v>3</v>
      </c>
      <c r="I2897" s="2">
        <v>1</v>
      </c>
      <c r="J2897" s="2">
        <v>3</v>
      </c>
      <c r="K2897" s="2">
        <v>370000</v>
      </c>
      <c r="L2897" s="2" t="s">
        <v>13</v>
      </c>
      <c r="M2897" s="2" t="s">
        <v>40</v>
      </c>
      <c r="N2897" s="19" t="str">
        <f t="shared" si="0"/>
        <v>BIG</v>
      </c>
    </row>
    <row r="2898" spans="1:14" ht="15.75" customHeight="1" x14ac:dyDescent="0.2">
      <c r="A2898" s="2">
        <v>215245</v>
      </c>
      <c r="B2898" s="2">
        <v>7</v>
      </c>
      <c r="C2898" s="2">
        <v>5</v>
      </c>
      <c r="D2898" s="2">
        <v>1965</v>
      </c>
      <c r="E2898" s="2">
        <v>1965</v>
      </c>
      <c r="F2898" s="2">
        <v>2036</v>
      </c>
      <c r="G2898" s="2">
        <v>2</v>
      </c>
      <c r="H2898" s="2">
        <v>3</v>
      </c>
      <c r="I2898" s="2">
        <v>2</v>
      </c>
      <c r="J2898" s="2">
        <v>2</v>
      </c>
      <c r="K2898" s="2">
        <v>375000</v>
      </c>
      <c r="L2898" s="2" t="s">
        <v>13</v>
      </c>
      <c r="M2898" s="2" t="s">
        <v>40</v>
      </c>
      <c r="N2898" s="19" t="str">
        <f t="shared" si="0"/>
        <v>BIG</v>
      </c>
    </row>
    <row r="2899" spans="1:14" ht="15.75" customHeight="1" x14ac:dyDescent="0.2">
      <c r="A2899" s="2">
        <v>13214</v>
      </c>
      <c r="B2899" s="2">
        <v>9</v>
      </c>
      <c r="C2899" s="2">
        <v>5</v>
      </c>
      <c r="D2899" s="2">
        <v>2008</v>
      </c>
      <c r="E2899" s="2">
        <v>2009</v>
      </c>
      <c r="F2899" s="2">
        <v>2018</v>
      </c>
      <c r="G2899" s="2">
        <v>2</v>
      </c>
      <c r="H2899" s="2">
        <v>3</v>
      </c>
      <c r="I2899" s="2">
        <v>1</v>
      </c>
      <c r="J2899" s="2">
        <v>3</v>
      </c>
      <c r="K2899" s="2">
        <v>378500</v>
      </c>
      <c r="L2899" s="2" t="s">
        <v>13</v>
      </c>
      <c r="M2899" s="2" t="s">
        <v>40</v>
      </c>
      <c r="N2899" s="19" t="str">
        <f t="shared" si="0"/>
        <v>BIG</v>
      </c>
    </row>
    <row r="2900" spans="1:14" ht="15.75" customHeight="1" x14ac:dyDescent="0.2">
      <c r="A2900" s="2">
        <v>12633</v>
      </c>
      <c r="B2900" s="2">
        <v>10</v>
      </c>
      <c r="C2900" s="2">
        <v>5</v>
      </c>
      <c r="D2900" s="2">
        <v>2006</v>
      </c>
      <c r="E2900" s="2">
        <v>2007</v>
      </c>
      <c r="F2900" s="2">
        <v>1824</v>
      </c>
      <c r="G2900" s="2">
        <v>2</v>
      </c>
      <c r="H2900" s="2">
        <v>3</v>
      </c>
      <c r="I2900" s="2">
        <v>1</v>
      </c>
      <c r="J2900" s="2">
        <v>3</v>
      </c>
      <c r="K2900" s="2">
        <v>392000</v>
      </c>
      <c r="L2900" s="2" t="s">
        <v>13</v>
      </c>
      <c r="M2900" s="2" t="s">
        <v>40</v>
      </c>
      <c r="N2900" s="19" t="str">
        <f t="shared" si="0"/>
        <v>BIG</v>
      </c>
    </row>
    <row r="2901" spans="1:14" ht="15.75" customHeight="1" x14ac:dyDescent="0.2">
      <c r="A2901" s="2">
        <v>13438</v>
      </c>
      <c r="B2901" s="2">
        <v>9</v>
      </c>
      <c r="C2901" s="2">
        <v>5</v>
      </c>
      <c r="D2901" s="2">
        <v>2008</v>
      </c>
      <c r="E2901" s="2">
        <v>2008</v>
      </c>
      <c r="F2901" s="2">
        <v>2036</v>
      </c>
      <c r="G2901" s="2">
        <v>2</v>
      </c>
      <c r="H2901" s="2">
        <v>3</v>
      </c>
      <c r="I2901" s="2">
        <v>1</v>
      </c>
      <c r="J2901" s="2">
        <v>3</v>
      </c>
      <c r="K2901" s="2">
        <v>410000</v>
      </c>
      <c r="L2901" s="2" t="s">
        <v>13</v>
      </c>
      <c r="M2901" s="2" t="s">
        <v>40</v>
      </c>
      <c r="N2901" s="19" t="str">
        <f t="shared" si="0"/>
        <v>BIG</v>
      </c>
    </row>
    <row r="2902" spans="1:14" ht="15.75" customHeight="1" x14ac:dyDescent="0.2">
      <c r="A2902" s="2">
        <v>12633</v>
      </c>
      <c r="B2902" s="2">
        <v>9</v>
      </c>
      <c r="C2902" s="2">
        <v>5</v>
      </c>
      <c r="D2902" s="2">
        <v>2007</v>
      </c>
      <c r="E2902" s="2">
        <v>2007</v>
      </c>
      <c r="F2902" s="2">
        <v>1978</v>
      </c>
      <c r="G2902" s="2">
        <v>2</v>
      </c>
      <c r="H2902" s="2">
        <v>2</v>
      </c>
      <c r="I2902" s="2">
        <v>1</v>
      </c>
      <c r="J2902" s="2">
        <v>3</v>
      </c>
      <c r="K2902" s="2">
        <v>425000</v>
      </c>
      <c r="L2902" s="2" t="s">
        <v>13</v>
      </c>
      <c r="M2902" s="2" t="s">
        <v>40</v>
      </c>
      <c r="N2902" s="19" t="str">
        <f t="shared" si="0"/>
        <v>BIG</v>
      </c>
    </row>
    <row r="2903" spans="1:14" ht="15.75" customHeight="1" x14ac:dyDescent="0.2">
      <c r="A2903" s="2">
        <v>24572</v>
      </c>
      <c r="B2903" s="2">
        <v>9</v>
      </c>
      <c r="C2903" s="2">
        <v>3</v>
      </c>
      <c r="D2903" s="2">
        <v>1977</v>
      </c>
      <c r="E2903" s="2">
        <v>1977</v>
      </c>
      <c r="F2903" s="2">
        <v>2944</v>
      </c>
      <c r="G2903" s="2">
        <v>2</v>
      </c>
      <c r="H2903" s="2">
        <v>3</v>
      </c>
      <c r="I2903" s="2">
        <v>1</v>
      </c>
      <c r="J2903" s="2">
        <v>3</v>
      </c>
      <c r="K2903" s="2">
        <v>150000</v>
      </c>
      <c r="L2903" s="2" t="s">
        <v>17</v>
      </c>
      <c r="M2903" s="2" t="s">
        <v>42</v>
      </c>
      <c r="N2903" s="19" t="str">
        <f t="shared" si="0"/>
        <v>BIG</v>
      </c>
    </row>
    <row r="2904" spans="1:14" ht="15.75" customHeight="1" x14ac:dyDescent="0.2">
      <c r="A2904" s="2">
        <v>11120</v>
      </c>
      <c r="B2904" s="2">
        <v>6</v>
      </c>
      <c r="C2904" s="2">
        <v>6</v>
      </c>
      <c r="D2904" s="2">
        <v>1984</v>
      </c>
      <c r="E2904" s="2">
        <v>1984</v>
      </c>
      <c r="F2904" s="2">
        <v>1232</v>
      </c>
      <c r="G2904" s="2">
        <v>2</v>
      </c>
      <c r="H2904" s="2">
        <v>3</v>
      </c>
      <c r="I2904" s="2">
        <v>0</v>
      </c>
      <c r="J2904" s="2">
        <v>2</v>
      </c>
      <c r="K2904" s="2">
        <v>162500</v>
      </c>
      <c r="L2904" s="2" t="s">
        <v>13</v>
      </c>
      <c r="M2904" s="2" t="s">
        <v>42</v>
      </c>
      <c r="N2904" s="19" t="str">
        <f t="shared" si="0"/>
        <v>BIG</v>
      </c>
    </row>
    <row r="2905" spans="1:14" ht="15.75" customHeight="1" x14ac:dyDescent="0.2">
      <c r="A2905" s="2">
        <v>11250</v>
      </c>
      <c r="B2905" s="2">
        <v>6</v>
      </c>
      <c r="C2905" s="2">
        <v>6</v>
      </c>
      <c r="D2905" s="2">
        <v>1977</v>
      </c>
      <c r="E2905" s="2">
        <v>1977</v>
      </c>
      <c r="F2905" s="2">
        <v>1208</v>
      </c>
      <c r="G2905" s="2">
        <v>1</v>
      </c>
      <c r="H2905" s="2">
        <v>3</v>
      </c>
      <c r="I2905" s="2">
        <v>1</v>
      </c>
      <c r="J2905" s="2">
        <v>2</v>
      </c>
      <c r="K2905" s="2">
        <v>165000</v>
      </c>
      <c r="L2905" s="2" t="s">
        <v>13</v>
      </c>
      <c r="M2905" s="2" t="s">
        <v>42</v>
      </c>
      <c r="N2905" s="19" t="str">
        <f t="shared" si="0"/>
        <v>BIG</v>
      </c>
    </row>
    <row r="2906" spans="1:14" ht="15.75" customHeight="1" x14ac:dyDescent="0.2">
      <c r="A2906" s="2">
        <v>9600</v>
      </c>
      <c r="B2906" s="2">
        <v>8</v>
      </c>
      <c r="C2906" s="2">
        <v>5</v>
      </c>
      <c r="D2906" s="2">
        <v>1976</v>
      </c>
      <c r="E2906" s="2">
        <v>1976</v>
      </c>
      <c r="F2906" s="2">
        <v>2499</v>
      </c>
      <c r="G2906" s="2">
        <v>2</v>
      </c>
      <c r="H2906" s="2">
        <v>4</v>
      </c>
      <c r="I2906" s="2">
        <v>1</v>
      </c>
      <c r="J2906" s="2">
        <v>2</v>
      </c>
      <c r="K2906" s="2">
        <v>180500</v>
      </c>
      <c r="L2906" s="2" t="s">
        <v>17</v>
      </c>
      <c r="M2906" s="2" t="s">
        <v>42</v>
      </c>
      <c r="N2906" s="19" t="str">
        <f t="shared" si="0"/>
        <v>BIG</v>
      </c>
    </row>
    <row r="2907" spans="1:14" ht="15.75" customHeight="1" x14ac:dyDescent="0.2">
      <c r="A2907" s="2">
        <v>9600</v>
      </c>
      <c r="B2907" s="2">
        <v>6</v>
      </c>
      <c r="C2907" s="2">
        <v>8</v>
      </c>
      <c r="D2907" s="2">
        <v>1976</v>
      </c>
      <c r="E2907" s="2">
        <v>1976</v>
      </c>
      <c r="F2907" s="2">
        <v>1262</v>
      </c>
      <c r="G2907" s="2">
        <v>2</v>
      </c>
      <c r="H2907" s="2">
        <v>3</v>
      </c>
      <c r="I2907" s="2">
        <v>1</v>
      </c>
      <c r="J2907" s="2">
        <v>2</v>
      </c>
      <c r="K2907" s="2">
        <v>181500</v>
      </c>
      <c r="L2907" s="2" t="s">
        <v>13</v>
      </c>
      <c r="M2907" s="2" t="s">
        <v>42</v>
      </c>
      <c r="N2907" s="19" t="str">
        <f t="shared" si="0"/>
        <v>BIG</v>
      </c>
    </row>
    <row r="2908" spans="1:14" ht="15.75" customHeight="1" x14ac:dyDescent="0.2">
      <c r="A2908" s="2">
        <v>9600</v>
      </c>
      <c r="B2908" s="2">
        <v>6</v>
      </c>
      <c r="C2908" s="2">
        <v>7</v>
      </c>
      <c r="D2908" s="2">
        <v>1976</v>
      </c>
      <c r="E2908" s="2">
        <v>1994</v>
      </c>
      <c r="F2908" s="2">
        <v>1855</v>
      </c>
      <c r="G2908" s="2">
        <v>2</v>
      </c>
      <c r="H2908" s="2">
        <v>3</v>
      </c>
      <c r="I2908" s="2">
        <v>1</v>
      </c>
      <c r="J2908" s="2">
        <v>2</v>
      </c>
      <c r="K2908" s="2">
        <v>187000</v>
      </c>
      <c r="L2908" s="2" t="s">
        <v>17</v>
      </c>
      <c r="M2908" s="2" t="s">
        <v>42</v>
      </c>
      <c r="N2908" s="19" t="str">
        <f t="shared" si="0"/>
        <v>BIG</v>
      </c>
    </row>
    <row r="2909" spans="1:14" ht="15.75" customHeight="1" x14ac:dyDescent="0.2">
      <c r="A2909" s="2">
        <v>19508</v>
      </c>
      <c r="B2909" s="2">
        <v>6</v>
      </c>
      <c r="C2909" s="2">
        <v>5</v>
      </c>
      <c r="D2909" s="2">
        <v>1974</v>
      </c>
      <c r="E2909" s="2">
        <v>1974</v>
      </c>
      <c r="F2909" s="2">
        <v>1430</v>
      </c>
      <c r="G2909" s="2">
        <v>2</v>
      </c>
      <c r="H2909" s="2">
        <v>3</v>
      </c>
      <c r="I2909" s="2">
        <v>2</v>
      </c>
      <c r="J2909" s="2">
        <v>2</v>
      </c>
      <c r="K2909" s="2">
        <v>192000</v>
      </c>
      <c r="L2909" s="2" t="s">
        <v>13</v>
      </c>
      <c r="M2909" s="2" t="s">
        <v>42</v>
      </c>
      <c r="N2909" s="19" t="str">
        <f t="shared" si="0"/>
        <v>BIG</v>
      </c>
    </row>
    <row r="2910" spans="1:14" ht="15.75" customHeight="1" x14ac:dyDescent="0.2">
      <c r="A2910" s="2">
        <v>16157</v>
      </c>
      <c r="B2910" s="2">
        <v>5</v>
      </c>
      <c r="C2910" s="2">
        <v>7</v>
      </c>
      <c r="D2910" s="2">
        <v>1978</v>
      </c>
      <c r="E2910" s="2">
        <v>1978</v>
      </c>
      <c r="F2910" s="2">
        <v>1432</v>
      </c>
      <c r="G2910" s="2">
        <v>1</v>
      </c>
      <c r="H2910" s="2">
        <v>2</v>
      </c>
      <c r="I2910" s="2">
        <v>1</v>
      </c>
      <c r="J2910" s="2">
        <v>2</v>
      </c>
      <c r="K2910" s="2">
        <v>194000</v>
      </c>
      <c r="L2910" s="2" t="s">
        <v>13</v>
      </c>
      <c r="M2910" s="2" t="s">
        <v>42</v>
      </c>
      <c r="N2910" s="19" t="str">
        <f t="shared" si="0"/>
        <v>BIG</v>
      </c>
    </row>
    <row r="2911" spans="1:14" ht="15.75" customHeight="1" x14ac:dyDescent="0.2">
      <c r="A2911" s="2">
        <v>11064</v>
      </c>
      <c r="B2911" s="2">
        <v>8</v>
      </c>
      <c r="C2911" s="2">
        <v>5</v>
      </c>
      <c r="D2911" s="2">
        <v>1995</v>
      </c>
      <c r="E2911" s="2">
        <v>1995</v>
      </c>
      <c r="F2911" s="2">
        <v>1239</v>
      </c>
      <c r="G2911" s="2">
        <v>1</v>
      </c>
      <c r="H2911" s="2">
        <v>1</v>
      </c>
      <c r="I2911" s="2">
        <v>1</v>
      </c>
      <c r="J2911" s="2">
        <v>2</v>
      </c>
      <c r="K2911" s="2">
        <v>217500</v>
      </c>
      <c r="L2911" s="2" t="s">
        <v>13</v>
      </c>
      <c r="M2911" s="2" t="s">
        <v>42</v>
      </c>
      <c r="N2911" s="19" t="str">
        <f t="shared" si="0"/>
        <v>BIG</v>
      </c>
    </row>
    <row r="2912" spans="1:14" ht="15.75" customHeight="1" x14ac:dyDescent="0.2">
      <c r="A2912" s="2">
        <v>10768</v>
      </c>
      <c r="B2912" s="2">
        <v>5</v>
      </c>
      <c r="C2912" s="2">
        <v>8</v>
      </c>
      <c r="D2912" s="2">
        <v>1976</v>
      </c>
      <c r="E2912" s="2">
        <v>2004</v>
      </c>
      <c r="F2912" s="2">
        <v>1437</v>
      </c>
      <c r="G2912" s="2">
        <v>2</v>
      </c>
      <c r="H2912" s="2">
        <v>3</v>
      </c>
      <c r="I2912" s="2">
        <v>1</v>
      </c>
      <c r="J2912" s="2">
        <v>2</v>
      </c>
      <c r="K2912" s="2">
        <v>218000</v>
      </c>
      <c r="L2912" s="2" t="s">
        <v>17</v>
      </c>
      <c r="M2912" s="2" t="s">
        <v>42</v>
      </c>
      <c r="N2912" s="19" t="str">
        <f t="shared" si="0"/>
        <v>BIG</v>
      </c>
    </row>
    <row r="2913" spans="1:14" ht="15.75" customHeight="1" x14ac:dyDescent="0.2">
      <c r="A2913" s="2">
        <v>15417</v>
      </c>
      <c r="B2913" s="2">
        <v>7</v>
      </c>
      <c r="C2913" s="2">
        <v>5</v>
      </c>
      <c r="D2913" s="2">
        <v>1981</v>
      </c>
      <c r="E2913" s="2">
        <v>1981</v>
      </c>
      <c r="F2913" s="2">
        <v>1740</v>
      </c>
      <c r="G2913" s="2">
        <v>1</v>
      </c>
      <c r="H2913" s="2">
        <v>2</v>
      </c>
      <c r="I2913" s="2">
        <v>0</v>
      </c>
      <c r="J2913" s="2">
        <v>2</v>
      </c>
      <c r="K2913" s="2">
        <v>241600</v>
      </c>
      <c r="L2913" s="2" t="s">
        <v>13</v>
      </c>
      <c r="M2913" s="2" t="s">
        <v>42</v>
      </c>
      <c r="N2913" s="19" t="str">
        <f t="shared" si="0"/>
        <v>BIG</v>
      </c>
    </row>
    <row r="2914" spans="1:14" ht="15.75" customHeight="1" x14ac:dyDescent="0.2">
      <c r="A2914" s="2">
        <v>14963</v>
      </c>
      <c r="B2914" s="2">
        <v>8</v>
      </c>
      <c r="C2914" s="2">
        <v>5</v>
      </c>
      <c r="D2914" s="2">
        <v>1996</v>
      </c>
      <c r="E2914" s="2">
        <v>1996</v>
      </c>
      <c r="F2914" s="2">
        <v>1288</v>
      </c>
      <c r="G2914" s="2">
        <v>1</v>
      </c>
      <c r="H2914" s="2">
        <v>1</v>
      </c>
      <c r="I2914" s="2">
        <v>2</v>
      </c>
      <c r="J2914" s="2">
        <v>2</v>
      </c>
      <c r="K2914" s="2">
        <v>245500</v>
      </c>
      <c r="L2914" s="2" t="s">
        <v>13</v>
      </c>
      <c r="M2914" s="2" t="s">
        <v>42</v>
      </c>
      <c r="N2914" s="19" t="str">
        <f t="shared" si="0"/>
        <v>BIG</v>
      </c>
    </row>
    <row r="2915" spans="1:14" ht="15.75" customHeight="1" x14ac:dyDescent="0.2">
      <c r="A2915" s="2">
        <v>12000</v>
      </c>
      <c r="B2915" s="2">
        <v>7</v>
      </c>
      <c r="C2915" s="2">
        <v>6</v>
      </c>
      <c r="D2915" s="2">
        <v>1980</v>
      </c>
      <c r="E2915" s="2">
        <v>1980</v>
      </c>
      <c r="F2915" s="2">
        <v>2362</v>
      </c>
      <c r="G2915" s="2">
        <v>2</v>
      </c>
      <c r="H2915" s="2">
        <v>3</v>
      </c>
      <c r="I2915" s="2">
        <v>1</v>
      </c>
      <c r="J2915" s="2">
        <v>2</v>
      </c>
      <c r="K2915" s="2">
        <v>255000</v>
      </c>
      <c r="L2915" s="2" t="s">
        <v>13</v>
      </c>
      <c r="M2915" s="2" t="s">
        <v>42</v>
      </c>
      <c r="N2915" s="19" t="str">
        <f t="shared" si="0"/>
        <v>BIG</v>
      </c>
    </row>
    <row r="2916" spans="1:14" ht="15.75" customHeight="1" x14ac:dyDescent="0.2">
      <c r="A2916" s="2">
        <v>14330</v>
      </c>
      <c r="B2916" s="2">
        <v>7</v>
      </c>
      <c r="C2916" s="2">
        <v>4</v>
      </c>
      <c r="D2916" s="2">
        <v>1974</v>
      </c>
      <c r="E2916" s="2">
        <v>1974</v>
      </c>
      <c r="F2916" s="2">
        <v>2646</v>
      </c>
      <c r="G2916" s="2">
        <v>2</v>
      </c>
      <c r="H2916" s="2">
        <v>3</v>
      </c>
      <c r="I2916" s="2">
        <v>4</v>
      </c>
      <c r="J2916" s="2">
        <v>2</v>
      </c>
      <c r="K2916" s="2">
        <v>260000</v>
      </c>
      <c r="L2916" s="2" t="s">
        <v>26</v>
      </c>
      <c r="M2916" s="2" t="s">
        <v>42</v>
      </c>
      <c r="N2916" s="19" t="str">
        <f t="shared" si="0"/>
        <v>BIG</v>
      </c>
    </row>
    <row r="2917" spans="1:14" ht="15.75" customHeight="1" x14ac:dyDescent="0.2">
      <c r="A2917" s="2">
        <v>9549</v>
      </c>
      <c r="B2917" s="2">
        <v>8</v>
      </c>
      <c r="C2917" s="2">
        <v>5</v>
      </c>
      <c r="D2917" s="2">
        <v>1995</v>
      </c>
      <c r="E2917" s="2">
        <v>1996</v>
      </c>
      <c r="F2917" s="2">
        <v>1494</v>
      </c>
      <c r="G2917" s="2">
        <v>1</v>
      </c>
      <c r="H2917" s="2">
        <v>2</v>
      </c>
      <c r="I2917" s="2">
        <v>1</v>
      </c>
      <c r="J2917" s="2">
        <v>2</v>
      </c>
      <c r="K2917" s="2">
        <v>270000</v>
      </c>
      <c r="L2917" s="2" t="s">
        <v>17</v>
      </c>
      <c r="M2917" s="2" t="s">
        <v>42</v>
      </c>
      <c r="N2917" s="19" t="str">
        <f t="shared" si="0"/>
        <v>BIG</v>
      </c>
    </row>
    <row r="2918" spans="1:14" ht="15.75" customHeight="1" x14ac:dyDescent="0.2">
      <c r="A2918" s="2">
        <v>15676</v>
      </c>
      <c r="B2918" s="2">
        <v>8</v>
      </c>
      <c r="C2918" s="2">
        <v>8</v>
      </c>
      <c r="D2918" s="2">
        <v>1980</v>
      </c>
      <c r="E2918" s="2">
        <v>1980</v>
      </c>
      <c r="F2918" s="2">
        <v>2014</v>
      </c>
      <c r="G2918" s="2">
        <v>2</v>
      </c>
      <c r="H2918" s="2">
        <v>2</v>
      </c>
      <c r="I2918" s="2">
        <v>2</v>
      </c>
      <c r="J2918" s="2">
        <v>3</v>
      </c>
      <c r="K2918" s="2">
        <v>275000</v>
      </c>
      <c r="L2918" s="2" t="s">
        <v>17</v>
      </c>
      <c r="M2918" s="2" t="s">
        <v>42</v>
      </c>
      <c r="N2918" s="19" t="str">
        <f t="shared" si="0"/>
        <v>BIG</v>
      </c>
    </row>
    <row r="2919" spans="1:14" ht="15.75" customHeight="1" x14ac:dyDescent="0.2">
      <c r="A2919" s="2">
        <v>9466</v>
      </c>
      <c r="B2919" s="2">
        <v>8</v>
      </c>
      <c r="C2919" s="2">
        <v>5</v>
      </c>
      <c r="D2919" s="2">
        <v>1994</v>
      </c>
      <c r="E2919" s="2">
        <v>1995</v>
      </c>
      <c r="F2919" s="2">
        <v>1494</v>
      </c>
      <c r="G2919" s="2">
        <v>1</v>
      </c>
      <c r="H2919" s="2">
        <v>1</v>
      </c>
      <c r="I2919" s="2">
        <v>1</v>
      </c>
      <c r="J2919" s="2">
        <v>2</v>
      </c>
      <c r="K2919" s="2">
        <v>279700</v>
      </c>
      <c r="L2919" s="2" t="s">
        <v>13</v>
      </c>
      <c r="M2919" s="2" t="s">
        <v>42</v>
      </c>
      <c r="N2919" s="19" t="str">
        <f t="shared" si="0"/>
        <v>BIG</v>
      </c>
    </row>
    <row r="2920" spans="1:14" ht="15.75" customHeight="1" x14ac:dyDescent="0.2">
      <c r="A2920" s="2">
        <v>16280</v>
      </c>
      <c r="B2920" s="2">
        <v>8</v>
      </c>
      <c r="C2920" s="2">
        <v>9</v>
      </c>
      <c r="D2920" s="2">
        <v>1976</v>
      </c>
      <c r="E2920" s="2">
        <v>2007</v>
      </c>
      <c r="F2920" s="2">
        <v>1671</v>
      </c>
      <c r="G2920" s="2">
        <v>3</v>
      </c>
      <c r="H2920" s="2">
        <v>3</v>
      </c>
      <c r="I2920" s="2">
        <v>1</v>
      </c>
      <c r="J2920" s="2">
        <v>2</v>
      </c>
      <c r="K2920" s="2">
        <v>290000</v>
      </c>
      <c r="L2920" s="2" t="s">
        <v>43</v>
      </c>
      <c r="M2920" s="2" t="s">
        <v>42</v>
      </c>
      <c r="N2920" s="19" t="str">
        <f t="shared" si="0"/>
        <v>BIG</v>
      </c>
    </row>
    <row r="2921" spans="1:14" ht="15.75" customHeight="1" x14ac:dyDescent="0.2">
      <c r="A2921" s="2">
        <v>17542</v>
      </c>
      <c r="B2921" s="2">
        <v>7</v>
      </c>
      <c r="C2921" s="2">
        <v>7</v>
      </c>
      <c r="D2921" s="2">
        <v>1974</v>
      </c>
      <c r="E2921" s="2">
        <v>2003</v>
      </c>
      <c r="F2921" s="2">
        <v>2167</v>
      </c>
      <c r="G2921" s="2">
        <v>2</v>
      </c>
      <c r="H2921" s="2">
        <v>3</v>
      </c>
      <c r="I2921" s="2">
        <v>2</v>
      </c>
      <c r="J2921" s="2">
        <v>2</v>
      </c>
      <c r="K2921" s="2">
        <v>294000</v>
      </c>
      <c r="L2921" s="2" t="s">
        <v>13</v>
      </c>
      <c r="M2921" s="2" t="s">
        <v>42</v>
      </c>
      <c r="N2921" s="19" t="str">
        <f t="shared" si="0"/>
        <v>BIG</v>
      </c>
    </row>
    <row r="2922" spans="1:14" ht="15.75" customHeight="1" x14ac:dyDescent="0.2">
      <c r="A2922" s="2">
        <v>19522</v>
      </c>
      <c r="B2922" s="2">
        <v>7</v>
      </c>
      <c r="C2922" s="2">
        <v>5</v>
      </c>
      <c r="D2922" s="2">
        <v>1990</v>
      </c>
      <c r="E2922" s="2">
        <v>1990</v>
      </c>
      <c r="F2922" s="2">
        <v>2503</v>
      </c>
      <c r="G2922" s="2">
        <v>2</v>
      </c>
      <c r="H2922" s="2">
        <v>3</v>
      </c>
      <c r="I2922" s="2">
        <v>1</v>
      </c>
      <c r="J2922" s="2">
        <v>2</v>
      </c>
      <c r="K2922" s="2">
        <v>300000</v>
      </c>
      <c r="L2922" s="2" t="s">
        <v>13</v>
      </c>
      <c r="M2922" s="2" t="s">
        <v>42</v>
      </c>
      <c r="N2922" s="19" t="str">
        <f t="shared" si="0"/>
        <v>BIG</v>
      </c>
    </row>
    <row r="2923" spans="1:14" ht="15.75" customHeight="1" x14ac:dyDescent="0.2">
      <c r="A2923" s="2">
        <v>14694</v>
      </c>
      <c r="B2923" s="2">
        <v>8</v>
      </c>
      <c r="C2923" s="2">
        <v>9</v>
      </c>
      <c r="D2923" s="2">
        <v>1977</v>
      </c>
      <c r="E2923" s="2">
        <v>2008</v>
      </c>
      <c r="F2923" s="2">
        <v>1694</v>
      </c>
      <c r="G2923" s="2">
        <v>2</v>
      </c>
      <c r="H2923" s="2">
        <v>2</v>
      </c>
      <c r="I2923" s="2">
        <v>1</v>
      </c>
      <c r="J2923" s="2">
        <v>2</v>
      </c>
      <c r="K2923" s="2">
        <v>318750</v>
      </c>
      <c r="L2923" s="2" t="s">
        <v>43</v>
      </c>
      <c r="M2923" s="2" t="s">
        <v>42</v>
      </c>
      <c r="N2923" s="19" t="str">
        <f t="shared" si="0"/>
        <v>BIG</v>
      </c>
    </row>
    <row r="2924" spans="1:14" ht="15.75" customHeight="1" x14ac:dyDescent="0.2">
      <c r="A2924" s="2">
        <v>10846</v>
      </c>
      <c r="B2924" s="2">
        <v>8</v>
      </c>
      <c r="C2924" s="2">
        <v>5</v>
      </c>
      <c r="D2924" s="2">
        <v>1993</v>
      </c>
      <c r="E2924" s="2">
        <v>1993</v>
      </c>
      <c r="F2924" s="2">
        <v>1719</v>
      </c>
      <c r="G2924" s="2">
        <v>1</v>
      </c>
      <c r="H2924" s="2">
        <v>1</v>
      </c>
      <c r="I2924" s="2">
        <v>2</v>
      </c>
      <c r="J2924" s="2">
        <v>2</v>
      </c>
      <c r="K2924" s="2">
        <v>324000</v>
      </c>
      <c r="L2924" s="2" t="s">
        <v>13</v>
      </c>
      <c r="M2924" s="2" t="s">
        <v>42</v>
      </c>
      <c r="N2924" s="19" t="str">
        <f t="shared" si="0"/>
        <v>BIG</v>
      </c>
    </row>
    <row r="2925" spans="1:14" ht="15.75" customHeight="1" x14ac:dyDescent="0.2">
      <c r="A2925" s="2">
        <v>17778</v>
      </c>
      <c r="B2925" s="2">
        <v>8</v>
      </c>
      <c r="C2925" s="2">
        <v>5</v>
      </c>
      <c r="D2925" s="2">
        <v>1981</v>
      </c>
      <c r="E2925" s="2">
        <v>1981</v>
      </c>
      <c r="F2925" s="2">
        <v>2497</v>
      </c>
      <c r="G2925" s="2">
        <v>2</v>
      </c>
      <c r="H2925" s="2">
        <v>2</v>
      </c>
      <c r="I2925" s="2">
        <v>2</v>
      </c>
      <c r="J2925" s="2">
        <v>2</v>
      </c>
      <c r="K2925" s="2">
        <v>373000</v>
      </c>
      <c r="L2925" s="2" t="s">
        <v>13</v>
      </c>
      <c r="M2925" s="2" t="s">
        <v>42</v>
      </c>
      <c r="N2925" s="19" t="str">
        <f t="shared" si="0"/>
        <v>BIG</v>
      </c>
    </row>
    <row r="2926" spans="1:14" ht="15.75" customHeight="1" x14ac:dyDescent="0.2">
      <c r="A2926" s="2">
        <v>50271</v>
      </c>
      <c r="B2926" s="2">
        <v>9</v>
      </c>
      <c r="C2926" s="2">
        <v>5</v>
      </c>
      <c r="D2926" s="2">
        <v>1981</v>
      </c>
      <c r="E2926" s="2">
        <v>1987</v>
      </c>
      <c r="F2926" s="2">
        <v>1842</v>
      </c>
      <c r="G2926" s="2">
        <v>0</v>
      </c>
      <c r="H2926" s="2">
        <v>0</v>
      </c>
      <c r="I2926" s="2">
        <v>1</v>
      </c>
      <c r="J2926" s="2">
        <v>3</v>
      </c>
      <c r="K2926" s="2">
        <v>385000</v>
      </c>
      <c r="L2926" s="2" t="s">
        <v>13</v>
      </c>
      <c r="M2926" s="2" t="s">
        <v>42</v>
      </c>
      <c r="N2926" s="19" t="str">
        <f t="shared" si="0"/>
        <v>BIG</v>
      </c>
    </row>
    <row r="2927" spans="1:14" ht="15.75" customHeight="1" x14ac:dyDescent="0.2">
      <c r="A2927" s="2">
        <v>9000</v>
      </c>
      <c r="B2927" s="2">
        <v>8</v>
      </c>
      <c r="C2927" s="2">
        <v>5</v>
      </c>
      <c r="D2927" s="2">
        <v>2008</v>
      </c>
      <c r="E2927" s="2">
        <v>2008</v>
      </c>
      <c r="F2927" s="2">
        <v>1566</v>
      </c>
      <c r="G2927" s="2">
        <v>2</v>
      </c>
      <c r="H2927" s="2">
        <v>3</v>
      </c>
      <c r="I2927" s="2">
        <v>0</v>
      </c>
      <c r="J2927" s="2">
        <v>2</v>
      </c>
      <c r="K2927" s="2">
        <v>262500</v>
      </c>
      <c r="L2927" s="2" t="s">
        <v>13</v>
      </c>
      <c r="M2927" s="2" t="s">
        <v>19</v>
      </c>
      <c r="N2927" s="19" t="str">
        <f t="shared" si="0"/>
        <v>SMALL</v>
      </c>
    </row>
    <row r="2928" spans="1:14" ht="15.75" customHeight="1" x14ac:dyDescent="0.2">
      <c r="A2928" s="2">
        <v>9375</v>
      </c>
      <c r="B2928" s="2">
        <v>7</v>
      </c>
      <c r="C2928" s="2">
        <v>5</v>
      </c>
      <c r="D2928" s="2">
        <v>2003</v>
      </c>
      <c r="E2928" s="2">
        <v>2004</v>
      </c>
      <c r="F2928" s="2">
        <v>2094</v>
      </c>
      <c r="G2928" s="2">
        <v>2</v>
      </c>
      <c r="H2928" s="2">
        <v>4</v>
      </c>
      <c r="I2928" s="2">
        <v>1</v>
      </c>
      <c r="J2928" s="2">
        <v>2</v>
      </c>
      <c r="K2928" s="2">
        <v>263000</v>
      </c>
      <c r="L2928" s="2" t="s">
        <v>13</v>
      </c>
      <c r="M2928" s="2" t="s">
        <v>19</v>
      </c>
      <c r="N2928" s="19" t="str">
        <f t="shared" si="0"/>
        <v>SMALL</v>
      </c>
    </row>
    <row r="2929" spans="1:14" ht="15.75" customHeight="1" x14ac:dyDescent="0.2">
      <c r="A2929" s="2">
        <v>8004</v>
      </c>
      <c r="B2929" s="2">
        <v>8</v>
      </c>
      <c r="C2929" s="2">
        <v>5</v>
      </c>
      <c r="D2929" s="2">
        <v>2009</v>
      </c>
      <c r="E2929" s="2">
        <v>2009</v>
      </c>
      <c r="F2929" s="2">
        <v>1935</v>
      </c>
      <c r="G2929" s="2">
        <v>2</v>
      </c>
      <c r="H2929" s="2">
        <v>3</v>
      </c>
      <c r="I2929" s="2">
        <v>0</v>
      </c>
      <c r="J2929" s="2">
        <v>2</v>
      </c>
      <c r="K2929" s="2">
        <v>263435</v>
      </c>
      <c r="L2929" s="2" t="s">
        <v>13</v>
      </c>
      <c r="M2929" s="2" t="s">
        <v>19</v>
      </c>
      <c r="N2929" s="19" t="str">
        <f t="shared" si="0"/>
        <v>SMALL</v>
      </c>
    </row>
    <row r="2930" spans="1:14" ht="15.75" customHeight="1" x14ac:dyDescent="0.2">
      <c r="A2930" s="2">
        <v>14587</v>
      </c>
      <c r="B2930" s="2">
        <v>9</v>
      </c>
      <c r="C2930" s="2">
        <v>5</v>
      </c>
      <c r="D2930" s="2">
        <v>2008</v>
      </c>
      <c r="E2930" s="2">
        <v>2008</v>
      </c>
      <c r="F2930" s="2">
        <v>1506</v>
      </c>
      <c r="G2930" s="2">
        <v>2</v>
      </c>
      <c r="H2930" s="2">
        <v>2</v>
      </c>
      <c r="I2930" s="2">
        <v>1</v>
      </c>
      <c r="J2930" s="2">
        <v>2</v>
      </c>
      <c r="K2930" s="2">
        <v>264132</v>
      </c>
      <c r="L2930" s="2" t="s">
        <v>13</v>
      </c>
      <c r="M2930" s="2" t="s">
        <v>19</v>
      </c>
      <c r="N2930" s="19" t="str">
        <f t="shared" si="0"/>
        <v>BIG</v>
      </c>
    </row>
    <row r="2931" spans="1:14" ht="15.75" customHeight="1" x14ac:dyDescent="0.2">
      <c r="A2931" s="2">
        <v>8125</v>
      </c>
      <c r="B2931" s="2">
        <v>8</v>
      </c>
      <c r="C2931" s="2">
        <v>5</v>
      </c>
      <c r="D2931" s="2">
        <v>2008</v>
      </c>
      <c r="E2931" s="2">
        <v>2009</v>
      </c>
      <c r="F2931" s="2">
        <v>1836</v>
      </c>
      <c r="G2931" s="2">
        <v>2</v>
      </c>
      <c r="H2931" s="2">
        <v>3</v>
      </c>
      <c r="I2931" s="2">
        <v>1</v>
      </c>
      <c r="J2931" s="2">
        <v>2</v>
      </c>
      <c r="K2931" s="2">
        <v>264500</v>
      </c>
      <c r="L2931" s="2" t="s">
        <v>13</v>
      </c>
      <c r="M2931" s="2" t="s">
        <v>19</v>
      </c>
      <c r="N2931" s="19" t="str">
        <f t="shared" si="0"/>
        <v>SMALL</v>
      </c>
    </row>
    <row r="2932" spans="1:14" ht="15.75" customHeight="1" x14ac:dyDescent="0.2">
      <c r="A2932" s="2">
        <v>10625</v>
      </c>
      <c r="B2932" s="2">
        <v>6</v>
      </c>
      <c r="C2932" s="2">
        <v>5</v>
      </c>
      <c r="D2932" s="2">
        <v>2004</v>
      </c>
      <c r="E2932" s="2">
        <v>2004</v>
      </c>
      <c r="F2932" s="2">
        <v>2443</v>
      </c>
      <c r="G2932" s="2">
        <v>2</v>
      </c>
      <c r="H2932" s="2">
        <v>4</v>
      </c>
      <c r="I2932" s="2">
        <v>1</v>
      </c>
      <c r="J2932" s="2">
        <v>3</v>
      </c>
      <c r="K2932" s="2">
        <v>265000</v>
      </c>
      <c r="L2932" s="2" t="s">
        <v>13</v>
      </c>
      <c r="M2932" s="2" t="s">
        <v>19</v>
      </c>
      <c r="N2932" s="19" t="str">
        <f t="shared" si="0"/>
        <v>BIG</v>
      </c>
    </row>
    <row r="2933" spans="1:14" ht="15.75" customHeight="1" x14ac:dyDescent="0.2">
      <c r="A2933" s="2">
        <v>10728</v>
      </c>
      <c r="B2933" s="2">
        <v>8</v>
      </c>
      <c r="C2933" s="2">
        <v>5</v>
      </c>
      <c r="D2933" s="2">
        <v>2006</v>
      </c>
      <c r="E2933" s="2">
        <v>2006</v>
      </c>
      <c r="F2933" s="2">
        <v>1939</v>
      </c>
      <c r="G2933" s="2">
        <v>2</v>
      </c>
      <c r="H2933" s="2">
        <v>3</v>
      </c>
      <c r="I2933" s="2">
        <v>1</v>
      </c>
      <c r="J2933" s="2">
        <v>3</v>
      </c>
      <c r="K2933" s="2">
        <v>266000</v>
      </c>
      <c r="L2933" s="2" t="s">
        <v>13</v>
      </c>
      <c r="M2933" s="2" t="s">
        <v>19</v>
      </c>
      <c r="N2933" s="19" t="str">
        <f t="shared" si="0"/>
        <v>BIG</v>
      </c>
    </row>
    <row r="2934" spans="1:14" ht="15.75" customHeight="1" x14ac:dyDescent="0.2">
      <c r="A2934" s="2">
        <v>12853</v>
      </c>
      <c r="B2934" s="2">
        <v>8</v>
      </c>
      <c r="C2934" s="2">
        <v>5</v>
      </c>
      <c r="D2934" s="2">
        <v>2010</v>
      </c>
      <c r="E2934" s="2">
        <v>2010</v>
      </c>
      <c r="F2934" s="2">
        <v>1418</v>
      </c>
      <c r="G2934" s="2">
        <v>1</v>
      </c>
      <c r="H2934" s="2">
        <v>1</v>
      </c>
      <c r="I2934" s="2">
        <v>1</v>
      </c>
      <c r="J2934" s="2">
        <v>3</v>
      </c>
      <c r="K2934" s="2">
        <v>267916</v>
      </c>
      <c r="L2934" s="2" t="s">
        <v>13</v>
      </c>
      <c r="M2934" s="2" t="s">
        <v>19</v>
      </c>
      <c r="N2934" s="19" t="str">
        <f t="shared" si="0"/>
        <v>BIG</v>
      </c>
    </row>
    <row r="2935" spans="1:14" ht="15.75" customHeight="1" x14ac:dyDescent="0.2">
      <c r="A2935" s="2">
        <v>10603</v>
      </c>
      <c r="B2935" s="2">
        <v>8</v>
      </c>
      <c r="C2935" s="2">
        <v>5</v>
      </c>
      <c r="D2935" s="2">
        <v>2006</v>
      </c>
      <c r="E2935" s="2">
        <v>2006</v>
      </c>
      <c r="F2935" s="2">
        <v>1795</v>
      </c>
      <c r="G2935" s="2">
        <v>2</v>
      </c>
      <c r="H2935" s="2">
        <v>3</v>
      </c>
      <c r="I2935" s="2">
        <v>1</v>
      </c>
      <c r="J2935" s="2">
        <v>3</v>
      </c>
      <c r="K2935" s="2">
        <v>270000</v>
      </c>
      <c r="L2935" s="2" t="s">
        <v>13</v>
      </c>
      <c r="M2935" s="2" t="s">
        <v>19</v>
      </c>
      <c r="N2935" s="19" t="str">
        <f t="shared" si="0"/>
        <v>BIG</v>
      </c>
    </row>
    <row r="2936" spans="1:14" ht="15.75" customHeight="1" x14ac:dyDescent="0.2">
      <c r="A2936" s="2">
        <v>9000</v>
      </c>
      <c r="B2936" s="2">
        <v>8</v>
      </c>
      <c r="C2936" s="2">
        <v>5</v>
      </c>
      <c r="D2936" s="2">
        <v>2006</v>
      </c>
      <c r="E2936" s="2">
        <v>2006</v>
      </c>
      <c r="F2936" s="2">
        <v>1959</v>
      </c>
      <c r="G2936" s="2">
        <v>2</v>
      </c>
      <c r="H2936" s="2">
        <v>3</v>
      </c>
      <c r="I2936" s="2">
        <v>1</v>
      </c>
      <c r="J2936" s="2">
        <v>3</v>
      </c>
      <c r="K2936" s="2">
        <v>270000</v>
      </c>
      <c r="L2936" s="2" t="s">
        <v>13</v>
      </c>
      <c r="M2936" s="2" t="s">
        <v>19</v>
      </c>
      <c r="N2936" s="19" t="str">
        <f t="shared" si="0"/>
        <v>SMALL</v>
      </c>
    </row>
    <row r="2937" spans="1:14" ht="15.75" customHeight="1" x14ac:dyDescent="0.2">
      <c r="A2937" s="2">
        <v>10440</v>
      </c>
      <c r="B2937" s="2">
        <v>6</v>
      </c>
      <c r="C2937" s="2">
        <v>5</v>
      </c>
      <c r="D2937" s="2">
        <v>2005</v>
      </c>
      <c r="E2937" s="2">
        <v>2005</v>
      </c>
      <c r="F2937" s="2">
        <v>1468</v>
      </c>
      <c r="G2937" s="2">
        <v>2</v>
      </c>
      <c r="H2937" s="2">
        <v>2</v>
      </c>
      <c r="I2937" s="2">
        <v>1</v>
      </c>
      <c r="J2937" s="2">
        <v>2</v>
      </c>
      <c r="K2937" s="2">
        <v>271500</v>
      </c>
      <c r="L2937" s="2" t="s">
        <v>13</v>
      </c>
      <c r="M2937" s="2" t="s">
        <v>19</v>
      </c>
      <c r="N2937" s="19" t="str">
        <f t="shared" si="0"/>
        <v>BIG</v>
      </c>
    </row>
    <row r="2938" spans="1:14" ht="15.75" customHeight="1" x14ac:dyDescent="0.2">
      <c r="A2938" s="2">
        <v>11194</v>
      </c>
      <c r="B2938" s="2">
        <v>8</v>
      </c>
      <c r="C2938" s="2">
        <v>5</v>
      </c>
      <c r="D2938" s="2">
        <v>2008</v>
      </c>
      <c r="E2938" s="2">
        <v>2008</v>
      </c>
      <c r="F2938" s="2">
        <v>1696</v>
      </c>
      <c r="G2938" s="2">
        <v>2</v>
      </c>
      <c r="H2938" s="2">
        <v>3</v>
      </c>
      <c r="I2938" s="2">
        <v>0</v>
      </c>
      <c r="J2938" s="2">
        <v>3</v>
      </c>
      <c r="K2938" s="2">
        <v>275000</v>
      </c>
      <c r="L2938" s="2" t="s">
        <v>13</v>
      </c>
      <c r="M2938" s="2" t="s">
        <v>19</v>
      </c>
      <c r="N2938" s="19" t="str">
        <f t="shared" si="0"/>
        <v>BIG</v>
      </c>
    </row>
    <row r="2939" spans="1:14" ht="15.75" customHeight="1" x14ac:dyDescent="0.2">
      <c r="A2939" s="2">
        <v>10130</v>
      </c>
      <c r="B2939" s="2">
        <v>8</v>
      </c>
      <c r="C2939" s="2">
        <v>5</v>
      </c>
      <c r="D2939" s="2">
        <v>2007</v>
      </c>
      <c r="E2939" s="2">
        <v>2007</v>
      </c>
      <c r="F2939" s="2">
        <v>1702</v>
      </c>
      <c r="G2939" s="2">
        <v>2</v>
      </c>
      <c r="H2939" s="2">
        <v>3</v>
      </c>
      <c r="I2939" s="2">
        <v>1</v>
      </c>
      <c r="J2939" s="2">
        <v>3</v>
      </c>
      <c r="K2939" s="2">
        <v>275500</v>
      </c>
      <c r="L2939" s="2" t="s">
        <v>13</v>
      </c>
      <c r="M2939" s="2" t="s">
        <v>19</v>
      </c>
      <c r="N2939" s="19" t="str">
        <f t="shared" si="0"/>
        <v>BIG</v>
      </c>
    </row>
    <row r="2940" spans="1:14" ht="15.75" customHeight="1" x14ac:dyDescent="0.2">
      <c r="A2940" s="2">
        <v>2880</v>
      </c>
      <c r="B2940" s="2">
        <v>7</v>
      </c>
      <c r="C2940" s="2">
        <v>5</v>
      </c>
      <c r="D2940" s="2">
        <v>2004</v>
      </c>
      <c r="E2940" s="2">
        <v>2005</v>
      </c>
      <c r="F2940" s="2">
        <v>3005</v>
      </c>
      <c r="G2940" s="2">
        <v>2</v>
      </c>
      <c r="H2940" s="2">
        <v>3</v>
      </c>
      <c r="I2940" s="2">
        <v>1</v>
      </c>
      <c r="J2940" s="2">
        <v>3</v>
      </c>
      <c r="K2940" s="2">
        <v>280750</v>
      </c>
      <c r="L2940" s="2" t="s">
        <v>13</v>
      </c>
      <c r="M2940" s="2" t="s">
        <v>19</v>
      </c>
      <c r="N2940" s="19" t="str">
        <f t="shared" si="0"/>
        <v>SMALL</v>
      </c>
    </row>
    <row r="2941" spans="1:14" ht="15.75" customHeight="1" x14ac:dyDescent="0.2">
      <c r="A2941" s="2">
        <v>15256</v>
      </c>
      <c r="B2941" s="2">
        <v>8</v>
      </c>
      <c r="C2941" s="2">
        <v>5</v>
      </c>
      <c r="D2941" s="2">
        <v>2007</v>
      </c>
      <c r="E2941" s="2">
        <v>2007</v>
      </c>
      <c r="F2941" s="2">
        <v>1464</v>
      </c>
      <c r="G2941" s="2">
        <v>2</v>
      </c>
      <c r="H2941" s="2">
        <v>3</v>
      </c>
      <c r="I2941" s="2">
        <v>0</v>
      </c>
      <c r="J2941" s="2">
        <v>3</v>
      </c>
      <c r="K2941" s="2">
        <v>282922</v>
      </c>
      <c r="L2941" s="2" t="s">
        <v>13</v>
      </c>
      <c r="M2941" s="2" t="s">
        <v>19</v>
      </c>
      <c r="N2941" s="19" t="str">
        <f t="shared" si="0"/>
        <v>BIG</v>
      </c>
    </row>
    <row r="2942" spans="1:14" ht="15.75" customHeight="1" x14ac:dyDescent="0.2">
      <c r="A2942" s="2">
        <v>4538</v>
      </c>
      <c r="B2942" s="2">
        <v>9</v>
      </c>
      <c r="C2942" s="2">
        <v>5</v>
      </c>
      <c r="D2942" s="2">
        <v>2001</v>
      </c>
      <c r="E2942" s="2">
        <v>2001</v>
      </c>
      <c r="F2942" s="2">
        <v>1310</v>
      </c>
      <c r="G2942" s="2">
        <v>1</v>
      </c>
      <c r="H2942" s="2">
        <v>1</v>
      </c>
      <c r="I2942" s="2">
        <v>1</v>
      </c>
      <c r="J2942" s="2">
        <v>2</v>
      </c>
      <c r="K2942" s="2">
        <v>285000</v>
      </c>
      <c r="L2942" s="2" t="s">
        <v>13</v>
      </c>
      <c r="M2942" s="2" t="s">
        <v>19</v>
      </c>
      <c r="N2942" s="19" t="str">
        <f t="shared" si="0"/>
        <v>SMALL</v>
      </c>
    </row>
    <row r="2943" spans="1:14" ht="15.75" customHeight="1" x14ac:dyDescent="0.2">
      <c r="A2943" s="2">
        <v>9262</v>
      </c>
      <c r="B2943" s="2">
        <v>8</v>
      </c>
      <c r="C2943" s="2">
        <v>5</v>
      </c>
      <c r="D2943" s="2">
        <v>2008</v>
      </c>
      <c r="E2943" s="2">
        <v>2009</v>
      </c>
      <c r="F2943" s="2">
        <v>1578</v>
      </c>
      <c r="G2943" s="2">
        <v>2</v>
      </c>
      <c r="H2943" s="2">
        <v>3</v>
      </c>
      <c r="I2943" s="2">
        <v>1</v>
      </c>
      <c r="J2943" s="2">
        <v>3</v>
      </c>
      <c r="K2943" s="2">
        <v>287090</v>
      </c>
      <c r="L2943" s="2" t="s">
        <v>13</v>
      </c>
      <c r="M2943" s="2" t="s">
        <v>19</v>
      </c>
      <c r="N2943" s="19" t="str">
        <f t="shared" si="0"/>
        <v>SMALL</v>
      </c>
    </row>
    <row r="2944" spans="1:14" ht="15.75" customHeight="1" x14ac:dyDescent="0.2">
      <c r="A2944" s="2">
        <v>4385</v>
      </c>
      <c r="B2944" s="2">
        <v>9</v>
      </c>
      <c r="C2944" s="2">
        <v>5</v>
      </c>
      <c r="D2944" s="2">
        <v>2001</v>
      </c>
      <c r="E2944" s="2">
        <v>2001</v>
      </c>
      <c r="F2944" s="2">
        <v>1419</v>
      </c>
      <c r="G2944" s="2">
        <v>1</v>
      </c>
      <c r="H2944" s="2">
        <v>2</v>
      </c>
      <c r="I2944" s="2">
        <v>1</v>
      </c>
      <c r="J2944" s="2">
        <v>2</v>
      </c>
      <c r="K2944" s="2">
        <v>290000</v>
      </c>
      <c r="L2944" s="2" t="s">
        <v>13</v>
      </c>
      <c r="M2944" s="2" t="s">
        <v>19</v>
      </c>
      <c r="N2944" s="19" t="str">
        <f t="shared" si="0"/>
        <v>SMALL</v>
      </c>
    </row>
    <row r="2945" spans="1:14" ht="15.75" customHeight="1" x14ac:dyDescent="0.2">
      <c r="A2945" s="2">
        <v>10182</v>
      </c>
      <c r="B2945" s="2">
        <v>8</v>
      </c>
      <c r="C2945" s="2">
        <v>5</v>
      </c>
      <c r="D2945" s="2">
        <v>2006</v>
      </c>
      <c r="E2945" s="2">
        <v>2006</v>
      </c>
      <c r="F2945" s="2">
        <v>1660</v>
      </c>
      <c r="G2945" s="2">
        <v>2</v>
      </c>
      <c r="H2945" s="2">
        <v>3</v>
      </c>
      <c r="I2945" s="2">
        <v>1</v>
      </c>
      <c r="J2945" s="2">
        <v>2</v>
      </c>
      <c r="K2945" s="2">
        <v>290000</v>
      </c>
      <c r="L2945" s="2" t="s">
        <v>13</v>
      </c>
      <c r="M2945" s="2" t="s">
        <v>19</v>
      </c>
      <c r="N2945" s="19" t="str">
        <f t="shared" si="0"/>
        <v>BIG</v>
      </c>
    </row>
    <row r="2946" spans="1:14" ht="15.75" customHeight="1" x14ac:dyDescent="0.2">
      <c r="A2946" s="2">
        <v>10625</v>
      </c>
      <c r="B2946" s="2">
        <v>7</v>
      </c>
      <c r="C2946" s="2">
        <v>5</v>
      </c>
      <c r="D2946" s="2">
        <v>2006</v>
      </c>
      <c r="E2946" s="2">
        <v>2007</v>
      </c>
      <c r="F2946" s="2">
        <v>1662</v>
      </c>
      <c r="G2946" s="2">
        <v>2</v>
      </c>
      <c r="H2946" s="2">
        <v>3</v>
      </c>
      <c r="I2946" s="2">
        <v>1</v>
      </c>
      <c r="J2946" s="2">
        <v>3</v>
      </c>
      <c r="K2946" s="2">
        <v>291000</v>
      </c>
      <c r="L2946" s="2" t="s">
        <v>13</v>
      </c>
      <c r="M2946" s="2" t="s">
        <v>19</v>
      </c>
      <c r="N2946" s="19" t="str">
        <f t="shared" si="0"/>
        <v>BIG</v>
      </c>
    </row>
    <row r="2947" spans="1:14" ht="15.75" customHeight="1" x14ac:dyDescent="0.2">
      <c r="A2947" s="2">
        <v>9512</v>
      </c>
      <c r="B2947" s="2">
        <v>7</v>
      </c>
      <c r="C2947" s="2">
        <v>5</v>
      </c>
      <c r="D2947" s="2">
        <v>2005</v>
      </c>
      <c r="E2947" s="2">
        <v>2006</v>
      </c>
      <c r="F2947" s="2">
        <v>2318</v>
      </c>
      <c r="G2947" s="2">
        <v>2</v>
      </c>
      <c r="H2947" s="2">
        <v>3</v>
      </c>
      <c r="I2947" s="2">
        <v>1</v>
      </c>
      <c r="J2947" s="2">
        <v>2</v>
      </c>
      <c r="K2947" s="2">
        <v>294323</v>
      </c>
      <c r="L2947" s="2" t="s">
        <v>13</v>
      </c>
      <c r="M2947" s="2" t="s">
        <v>19</v>
      </c>
      <c r="N2947" s="19" t="str">
        <f t="shared" si="0"/>
        <v>BIG</v>
      </c>
    </row>
    <row r="2948" spans="1:14" ht="15.75" customHeight="1" x14ac:dyDescent="0.2">
      <c r="A2948" s="2">
        <v>9428</v>
      </c>
      <c r="B2948" s="2">
        <v>8</v>
      </c>
      <c r="C2948" s="2">
        <v>5</v>
      </c>
      <c r="D2948" s="2">
        <v>2007</v>
      </c>
      <c r="E2948" s="2">
        <v>2008</v>
      </c>
      <c r="F2948" s="2">
        <v>1874</v>
      </c>
      <c r="G2948" s="2">
        <v>2</v>
      </c>
      <c r="H2948" s="2">
        <v>3</v>
      </c>
      <c r="I2948" s="2">
        <v>1</v>
      </c>
      <c r="J2948" s="2">
        <v>3</v>
      </c>
      <c r="K2948" s="2">
        <v>297900</v>
      </c>
      <c r="L2948" s="2" t="s">
        <v>13</v>
      </c>
      <c r="M2948" s="2" t="s">
        <v>19</v>
      </c>
      <c r="N2948" s="19" t="str">
        <f t="shared" si="0"/>
        <v>BIG</v>
      </c>
    </row>
    <row r="2949" spans="1:14" ht="15.75" customHeight="1" x14ac:dyDescent="0.2">
      <c r="A2949" s="2">
        <v>4765</v>
      </c>
      <c r="B2949" s="2">
        <v>9</v>
      </c>
      <c r="C2949" s="2">
        <v>5</v>
      </c>
      <c r="D2949" s="2">
        <v>2000</v>
      </c>
      <c r="E2949" s="2">
        <v>2000</v>
      </c>
      <c r="F2949" s="2">
        <v>1638</v>
      </c>
      <c r="G2949" s="2">
        <v>2</v>
      </c>
      <c r="H2949" s="2">
        <v>2</v>
      </c>
      <c r="I2949" s="2">
        <v>1</v>
      </c>
      <c r="J2949" s="2">
        <v>2</v>
      </c>
      <c r="K2949" s="2">
        <v>300000</v>
      </c>
      <c r="L2949" s="2" t="s">
        <v>13</v>
      </c>
      <c r="M2949" s="2" t="s">
        <v>19</v>
      </c>
      <c r="N2949" s="19" t="str">
        <f t="shared" si="0"/>
        <v>SMALL</v>
      </c>
    </row>
    <row r="2950" spans="1:14" ht="15.75" customHeight="1" x14ac:dyDescent="0.2">
      <c r="A2950" s="2">
        <v>8010</v>
      </c>
      <c r="B2950" s="2">
        <v>8</v>
      </c>
      <c r="C2950" s="2">
        <v>5</v>
      </c>
      <c r="D2950" s="2">
        <v>2003</v>
      </c>
      <c r="E2950" s="2">
        <v>2004</v>
      </c>
      <c r="F2950" s="2">
        <v>2048</v>
      </c>
      <c r="G2950" s="2">
        <v>2</v>
      </c>
      <c r="H2950" s="2">
        <v>3</v>
      </c>
      <c r="I2950" s="2">
        <v>2</v>
      </c>
      <c r="J2950" s="2">
        <v>2</v>
      </c>
      <c r="K2950" s="2">
        <v>301000</v>
      </c>
      <c r="L2950" s="2" t="s">
        <v>13</v>
      </c>
      <c r="M2950" s="2" t="s">
        <v>19</v>
      </c>
      <c r="N2950" s="19" t="str">
        <f t="shared" si="0"/>
        <v>SMALL</v>
      </c>
    </row>
    <row r="2951" spans="1:14" ht="15.75" customHeight="1" x14ac:dyDescent="0.2">
      <c r="A2951" s="2">
        <v>9000</v>
      </c>
      <c r="B2951" s="2">
        <v>8</v>
      </c>
      <c r="C2951" s="2">
        <v>5</v>
      </c>
      <c r="D2951" s="2">
        <v>2007</v>
      </c>
      <c r="E2951" s="2">
        <v>2007</v>
      </c>
      <c r="F2951" s="2">
        <v>2610</v>
      </c>
      <c r="G2951" s="2">
        <v>2</v>
      </c>
      <c r="H2951" s="2">
        <v>4</v>
      </c>
      <c r="I2951" s="2">
        <v>1</v>
      </c>
      <c r="J2951" s="2">
        <v>2</v>
      </c>
      <c r="K2951" s="2">
        <v>303477</v>
      </c>
      <c r="L2951" s="2" t="s">
        <v>13</v>
      </c>
      <c r="M2951" s="2" t="s">
        <v>19</v>
      </c>
      <c r="N2951" s="19" t="str">
        <f t="shared" si="0"/>
        <v>SMALL</v>
      </c>
    </row>
    <row r="2952" spans="1:14" ht="15.75" customHeight="1" x14ac:dyDescent="0.2">
      <c r="A2952" s="2">
        <v>4109</v>
      </c>
      <c r="B2952" s="2">
        <v>9</v>
      </c>
      <c r="C2952" s="2">
        <v>5</v>
      </c>
      <c r="D2952" s="2">
        <v>1999</v>
      </c>
      <c r="E2952" s="2">
        <v>2000</v>
      </c>
      <c r="F2952" s="2">
        <v>1557</v>
      </c>
      <c r="G2952" s="2">
        <v>2</v>
      </c>
      <c r="H2952" s="2">
        <v>2</v>
      </c>
      <c r="I2952" s="2">
        <v>1</v>
      </c>
      <c r="J2952" s="2">
        <v>2</v>
      </c>
      <c r="K2952" s="2">
        <v>305000</v>
      </c>
      <c r="L2952" s="2" t="s">
        <v>13</v>
      </c>
      <c r="M2952" s="2" t="s">
        <v>19</v>
      </c>
      <c r="N2952" s="19" t="str">
        <f t="shared" si="0"/>
        <v>SMALL</v>
      </c>
    </row>
    <row r="2953" spans="1:14" ht="15.75" customHeight="1" x14ac:dyDescent="0.2">
      <c r="A2953" s="2">
        <v>10084</v>
      </c>
      <c r="B2953" s="2">
        <v>8</v>
      </c>
      <c r="C2953" s="2">
        <v>5</v>
      </c>
      <c r="D2953" s="2">
        <v>2004</v>
      </c>
      <c r="E2953" s="2">
        <v>2005</v>
      </c>
      <c r="F2953" s="2">
        <v>1694</v>
      </c>
      <c r="G2953" s="2">
        <v>2</v>
      </c>
      <c r="H2953" s="2">
        <v>3</v>
      </c>
      <c r="I2953" s="2">
        <v>1</v>
      </c>
      <c r="J2953" s="2">
        <v>2</v>
      </c>
      <c r="K2953" s="2">
        <v>307000</v>
      </c>
      <c r="L2953" s="2" t="s">
        <v>13</v>
      </c>
      <c r="M2953" s="2" t="s">
        <v>19</v>
      </c>
      <c r="N2953" s="19" t="str">
        <f t="shared" si="0"/>
        <v>BIG</v>
      </c>
    </row>
    <row r="2954" spans="1:14" ht="15.75" customHeight="1" x14ac:dyDescent="0.2">
      <c r="A2954" s="2">
        <v>11003</v>
      </c>
      <c r="B2954" s="2">
        <v>10</v>
      </c>
      <c r="C2954" s="2">
        <v>5</v>
      </c>
      <c r="D2954" s="2">
        <v>2008</v>
      </c>
      <c r="E2954" s="2">
        <v>2008</v>
      </c>
      <c r="F2954" s="2">
        <v>2007</v>
      </c>
      <c r="G2954" s="2">
        <v>2</v>
      </c>
      <c r="H2954" s="2">
        <v>3</v>
      </c>
      <c r="I2954" s="2">
        <v>1</v>
      </c>
      <c r="J2954" s="2">
        <v>3</v>
      </c>
      <c r="K2954" s="2">
        <v>310000</v>
      </c>
      <c r="L2954" s="2" t="s">
        <v>13</v>
      </c>
      <c r="M2954" s="2" t="s">
        <v>19</v>
      </c>
      <c r="N2954" s="19" t="str">
        <f t="shared" si="0"/>
        <v>BIG</v>
      </c>
    </row>
    <row r="2955" spans="1:14" ht="15.75" customHeight="1" x14ac:dyDescent="0.2">
      <c r="A2955" s="2">
        <v>12217</v>
      </c>
      <c r="B2955" s="2">
        <v>8</v>
      </c>
      <c r="C2955" s="2">
        <v>5</v>
      </c>
      <c r="D2955" s="2">
        <v>2007</v>
      </c>
      <c r="E2955" s="2">
        <v>2007</v>
      </c>
      <c r="F2955" s="2">
        <v>1880</v>
      </c>
      <c r="G2955" s="2">
        <v>2</v>
      </c>
      <c r="H2955" s="2">
        <v>3</v>
      </c>
      <c r="I2955" s="2">
        <v>1</v>
      </c>
      <c r="J2955" s="2">
        <v>3</v>
      </c>
      <c r="K2955" s="2">
        <v>310013</v>
      </c>
      <c r="L2955" s="2" t="s">
        <v>13</v>
      </c>
      <c r="M2955" s="2" t="s">
        <v>19</v>
      </c>
      <c r="N2955" s="19" t="str">
        <f t="shared" si="0"/>
        <v>BIG</v>
      </c>
    </row>
    <row r="2956" spans="1:14" ht="15.75" customHeight="1" x14ac:dyDescent="0.2">
      <c r="A2956" s="2">
        <v>9416</v>
      </c>
      <c r="B2956" s="2">
        <v>7</v>
      </c>
      <c r="C2956" s="2">
        <v>5</v>
      </c>
      <c r="D2956" s="2">
        <v>2007</v>
      </c>
      <c r="E2956" s="2">
        <v>2007</v>
      </c>
      <c r="F2956" s="2">
        <v>1726</v>
      </c>
      <c r="G2956" s="2">
        <v>2</v>
      </c>
      <c r="H2956" s="2">
        <v>3</v>
      </c>
      <c r="I2956" s="2">
        <v>1</v>
      </c>
      <c r="J2956" s="2">
        <v>3</v>
      </c>
      <c r="K2956" s="2">
        <v>311872</v>
      </c>
      <c r="L2956" s="2" t="s">
        <v>13</v>
      </c>
      <c r="M2956" s="2" t="s">
        <v>19</v>
      </c>
      <c r="N2956" s="19" t="str">
        <f t="shared" si="0"/>
        <v>SMALL</v>
      </c>
    </row>
    <row r="2957" spans="1:14" ht="15.75" customHeight="1" x14ac:dyDescent="0.2">
      <c r="A2957" s="2">
        <v>8413</v>
      </c>
      <c r="B2957" s="2">
        <v>8</v>
      </c>
      <c r="C2957" s="2">
        <v>5</v>
      </c>
      <c r="D2957" s="2">
        <v>1998</v>
      </c>
      <c r="E2957" s="2">
        <v>1998</v>
      </c>
      <c r="F2957" s="2">
        <v>2362</v>
      </c>
      <c r="G2957" s="2">
        <v>2</v>
      </c>
      <c r="H2957" s="2">
        <v>3</v>
      </c>
      <c r="I2957" s="2">
        <v>2</v>
      </c>
      <c r="J2957" s="2">
        <v>2</v>
      </c>
      <c r="K2957" s="2">
        <v>312500</v>
      </c>
      <c r="L2957" s="2" t="s">
        <v>17</v>
      </c>
      <c r="M2957" s="2" t="s">
        <v>19</v>
      </c>
      <c r="N2957" s="19" t="str">
        <f t="shared" si="0"/>
        <v>SMALL</v>
      </c>
    </row>
    <row r="2958" spans="1:14" ht="15.75" customHeight="1" x14ac:dyDescent="0.2">
      <c r="A2958" s="2">
        <v>11670</v>
      </c>
      <c r="B2958" s="2">
        <v>9</v>
      </c>
      <c r="C2958" s="2">
        <v>5</v>
      </c>
      <c r="D2958" s="2">
        <v>2006</v>
      </c>
      <c r="E2958" s="2">
        <v>2006</v>
      </c>
      <c r="F2958" s="2">
        <v>1905</v>
      </c>
      <c r="G2958" s="2">
        <v>2</v>
      </c>
      <c r="H2958" s="2">
        <v>3</v>
      </c>
      <c r="I2958" s="2">
        <v>1</v>
      </c>
      <c r="J2958" s="2">
        <v>3</v>
      </c>
      <c r="K2958" s="2">
        <v>320000</v>
      </c>
      <c r="L2958" s="2" t="s">
        <v>13</v>
      </c>
      <c r="M2958" s="2" t="s">
        <v>19</v>
      </c>
      <c r="N2958" s="19" t="str">
        <f t="shared" si="0"/>
        <v>BIG</v>
      </c>
    </row>
    <row r="2959" spans="1:14" ht="15.75" customHeight="1" x14ac:dyDescent="0.2">
      <c r="A2959" s="2">
        <v>5119</v>
      </c>
      <c r="B2959" s="2">
        <v>9</v>
      </c>
      <c r="C2959" s="2">
        <v>5</v>
      </c>
      <c r="D2959" s="2">
        <v>1999</v>
      </c>
      <c r="E2959" s="2">
        <v>2000</v>
      </c>
      <c r="F2959" s="2">
        <v>1709</v>
      </c>
      <c r="G2959" s="2">
        <v>2</v>
      </c>
      <c r="H2959" s="2">
        <v>2</v>
      </c>
      <c r="I2959" s="2">
        <v>1</v>
      </c>
      <c r="J2959" s="2">
        <v>2</v>
      </c>
      <c r="K2959" s="2">
        <v>328900</v>
      </c>
      <c r="L2959" s="2" t="s">
        <v>13</v>
      </c>
      <c r="M2959" s="2" t="s">
        <v>19</v>
      </c>
      <c r="N2959" s="19" t="str">
        <f t="shared" si="0"/>
        <v>SMALL</v>
      </c>
    </row>
    <row r="2960" spans="1:14" ht="15.75" customHeight="1" x14ac:dyDescent="0.2">
      <c r="A2960" s="2">
        <v>15218</v>
      </c>
      <c r="B2960" s="2">
        <v>8</v>
      </c>
      <c r="C2960" s="2">
        <v>5</v>
      </c>
      <c r="D2960" s="2">
        <v>2006</v>
      </c>
      <c r="E2960" s="2">
        <v>2006</v>
      </c>
      <c r="F2960" s="2">
        <v>1670</v>
      </c>
      <c r="G2960" s="2">
        <v>2</v>
      </c>
      <c r="H2960" s="2">
        <v>2</v>
      </c>
      <c r="I2960" s="2">
        <v>1</v>
      </c>
      <c r="J2960" s="2">
        <v>3</v>
      </c>
      <c r="K2960" s="2">
        <v>336820</v>
      </c>
      <c r="L2960" s="2" t="s">
        <v>13</v>
      </c>
      <c r="M2960" s="2" t="s">
        <v>19</v>
      </c>
      <c r="N2960" s="19" t="str">
        <f t="shared" si="0"/>
        <v>BIG</v>
      </c>
    </row>
    <row r="2961" spans="1:14" ht="15.75" customHeight="1" x14ac:dyDescent="0.2">
      <c r="A2961" s="2">
        <v>10800</v>
      </c>
      <c r="B2961" s="2">
        <v>8</v>
      </c>
      <c r="C2961" s="2">
        <v>5</v>
      </c>
      <c r="D2961" s="2">
        <v>2007</v>
      </c>
      <c r="E2961" s="2">
        <v>2008</v>
      </c>
      <c r="F2961" s="2">
        <v>2078</v>
      </c>
      <c r="G2961" s="2">
        <v>2</v>
      </c>
      <c r="H2961" s="2">
        <v>3</v>
      </c>
      <c r="I2961" s="2">
        <v>1</v>
      </c>
      <c r="J2961" s="2">
        <v>3</v>
      </c>
      <c r="K2961" s="2">
        <v>339750</v>
      </c>
      <c r="L2961" s="2" t="s">
        <v>13</v>
      </c>
      <c r="M2961" s="2" t="s">
        <v>19</v>
      </c>
      <c r="N2961" s="19" t="str">
        <f t="shared" si="0"/>
        <v>BIG</v>
      </c>
    </row>
    <row r="2962" spans="1:14" ht="15.75" customHeight="1" x14ac:dyDescent="0.2">
      <c r="A2962" s="2">
        <v>11143</v>
      </c>
      <c r="B2962" s="2">
        <v>8</v>
      </c>
      <c r="C2962" s="2">
        <v>5</v>
      </c>
      <c r="D2962" s="2">
        <v>2004</v>
      </c>
      <c r="E2962" s="2">
        <v>2005</v>
      </c>
      <c r="F2962" s="2">
        <v>2466</v>
      </c>
      <c r="G2962" s="2">
        <v>3</v>
      </c>
      <c r="H2962" s="2">
        <v>4</v>
      </c>
      <c r="I2962" s="2">
        <v>1</v>
      </c>
      <c r="J2962" s="2">
        <v>2</v>
      </c>
      <c r="K2962" s="2">
        <v>340000</v>
      </c>
      <c r="L2962" s="2" t="s">
        <v>13</v>
      </c>
      <c r="M2962" s="2" t="s">
        <v>19</v>
      </c>
      <c r="N2962" s="19" t="str">
        <f t="shared" si="0"/>
        <v>BIG</v>
      </c>
    </row>
    <row r="2963" spans="1:14" ht="15.75" customHeight="1" x14ac:dyDescent="0.2">
      <c r="A2963" s="2">
        <v>3951</v>
      </c>
      <c r="B2963" s="2">
        <v>10</v>
      </c>
      <c r="C2963" s="2">
        <v>5</v>
      </c>
      <c r="D2963" s="2">
        <v>1998</v>
      </c>
      <c r="E2963" s="2">
        <v>1999</v>
      </c>
      <c r="F2963" s="2">
        <v>2393</v>
      </c>
      <c r="G2963" s="2">
        <v>2</v>
      </c>
      <c r="H2963" s="2">
        <v>2</v>
      </c>
      <c r="I2963" s="2">
        <v>1</v>
      </c>
      <c r="J2963" s="2">
        <v>2</v>
      </c>
      <c r="K2963" s="2">
        <v>345000</v>
      </c>
      <c r="L2963" s="2" t="s">
        <v>13</v>
      </c>
      <c r="M2963" s="2" t="s">
        <v>19</v>
      </c>
      <c r="N2963" s="19" t="str">
        <f t="shared" si="0"/>
        <v>SMALL</v>
      </c>
    </row>
    <row r="2964" spans="1:14" ht="15.75" customHeight="1" x14ac:dyDescent="0.2">
      <c r="A2964" s="2">
        <v>9187</v>
      </c>
      <c r="B2964" s="2">
        <v>9</v>
      </c>
      <c r="C2964" s="2">
        <v>5</v>
      </c>
      <c r="D2964" s="2">
        <v>2009</v>
      </c>
      <c r="E2964" s="2">
        <v>2009</v>
      </c>
      <c r="F2964" s="2">
        <v>1766</v>
      </c>
      <c r="G2964" s="2">
        <v>2</v>
      </c>
      <c r="H2964" s="2">
        <v>2</v>
      </c>
      <c r="I2964" s="2">
        <v>1</v>
      </c>
      <c r="J2964" s="2">
        <v>3</v>
      </c>
      <c r="K2964" s="2">
        <v>370878</v>
      </c>
      <c r="L2964" s="2" t="s">
        <v>13</v>
      </c>
      <c r="M2964" s="2" t="s">
        <v>19</v>
      </c>
      <c r="N2964" s="19" t="str">
        <f t="shared" si="0"/>
        <v>SMALL</v>
      </c>
    </row>
    <row r="2965" spans="1:14" ht="15.75" customHeight="1" x14ac:dyDescent="0.2">
      <c r="A2965" s="2">
        <v>13162</v>
      </c>
      <c r="B2965" s="2">
        <v>9</v>
      </c>
      <c r="C2965" s="2">
        <v>5</v>
      </c>
      <c r="D2965" s="2">
        <v>2006</v>
      </c>
      <c r="E2965" s="2">
        <v>2006</v>
      </c>
      <c r="F2965" s="2">
        <v>2640</v>
      </c>
      <c r="G2965" s="2">
        <v>3</v>
      </c>
      <c r="H2965" s="2">
        <v>3</v>
      </c>
      <c r="I2965" s="2">
        <v>1</v>
      </c>
      <c r="J2965" s="2">
        <v>3</v>
      </c>
      <c r="K2965" s="2">
        <v>405749</v>
      </c>
      <c r="L2965" s="2" t="s">
        <v>13</v>
      </c>
      <c r="M2965" s="2" t="s">
        <v>19</v>
      </c>
      <c r="N2965" s="19" t="str">
        <f t="shared" si="0"/>
        <v>BIG</v>
      </c>
    </row>
    <row r="2966" spans="1:14" ht="15.75" customHeight="1" x14ac:dyDescent="0.2">
      <c r="A2966" s="2">
        <v>12291</v>
      </c>
      <c r="B2966" s="2">
        <v>10</v>
      </c>
      <c r="C2966" s="2">
        <v>5</v>
      </c>
      <c r="D2966" s="2">
        <v>2007</v>
      </c>
      <c r="E2966" s="2">
        <v>2007</v>
      </c>
      <c r="F2966" s="2">
        <v>1966</v>
      </c>
      <c r="G2966" s="2">
        <v>2</v>
      </c>
      <c r="H2966" s="2">
        <v>1</v>
      </c>
      <c r="I2966" s="2">
        <v>1</v>
      </c>
      <c r="J2966" s="2">
        <v>3</v>
      </c>
      <c r="K2966" s="2">
        <v>419005</v>
      </c>
      <c r="L2966" s="2" t="s">
        <v>13</v>
      </c>
      <c r="M2966" s="2" t="s">
        <v>19</v>
      </c>
      <c r="N2966" s="19" t="str">
        <f t="shared" si="0"/>
        <v>BIG</v>
      </c>
    </row>
    <row r="2967" spans="1:14" ht="15.75" customHeight="1" x14ac:dyDescent="0.2">
      <c r="A2967" s="2">
        <v>20896</v>
      </c>
      <c r="B2967" s="2">
        <v>8</v>
      </c>
      <c r="C2967" s="2">
        <v>5</v>
      </c>
      <c r="D2967" s="2">
        <v>2005</v>
      </c>
      <c r="E2967" s="2">
        <v>2006</v>
      </c>
      <c r="F2967" s="2">
        <v>2097</v>
      </c>
      <c r="G2967" s="2">
        <v>1</v>
      </c>
      <c r="H2967" s="2">
        <v>1</v>
      </c>
      <c r="I2967" s="2">
        <v>1</v>
      </c>
      <c r="J2967" s="2">
        <v>3</v>
      </c>
      <c r="K2967" s="2">
        <v>423000</v>
      </c>
      <c r="L2967" s="2" t="s">
        <v>13</v>
      </c>
      <c r="M2967" s="2" t="s">
        <v>19</v>
      </c>
      <c r="N2967" s="19" t="str">
        <f t="shared" si="0"/>
        <v>BIG</v>
      </c>
    </row>
    <row r="2968" spans="1:14" ht="15.75" customHeight="1" x14ac:dyDescent="0.2">
      <c r="A2968" s="2">
        <v>11128</v>
      </c>
      <c r="B2968" s="2">
        <v>9</v>
      </c>
      <c r="C2968" s="2">
        <v>5</v>
      </c>
      <c r="D2968" s="2">
        <v>2005</v>
      </c>
      <c r="E2968" s="2">
        <v>2006</v>
      </c>
      <c r="F2968" s="2">
        <v>2490</v>
      </c>
      <c r="G2968" s="2">
        <v>2</v>
      </c>
      <c r="H2968" s="2">
        <v>2</v>
      </c>
      <c r="I2968" s="2">
        <v>2</v>
      </c>
      <c r="J2968" s="2">
        <v>3</v>
      </c>
      <c r="K2968" s="2">
        <v>468000</v>
      </c>
      <c r="L2968" s="2" t="s">
        <v>13</v>
      </c>
      <c r="M2968" s="2" t="s">
        <v>19</v>
      </c>
      <c r="N2968" s="19" t="str">
        <f t="shared" si="0"/>
        <v>BIG</v>
      </c>
    </row>
    <row r="2969" spans="1:14" ht="15.75" customHeight="1" x14ac:dyDescent="0.2">
      <c r="A2969" s="2">
        <v>3701</v>
      </c>
      <c r="B2969" s="2">
        <v>8</v>
      </c>
      <c r="C2969" s="2">
        <v>5</v>
      </c>
      <c r="D2969" s="2">
        <v>1987</v>
      </c>
      <c r="E2969" s="2">
        <v>1987</v>
      </c>
      <c r="F2969" s="2">
        <v>1204</v>
      </c>
      <c r="G2969" s="2">
        <v>2</v>
      </c>
      <c r="H2969" s="2">
        <v>2</v>
      </c>
      <c r="I2969" s="2">
        <v>0</v>
      </c>
      <c r="J2969" s="2">
        <v>2</v>
      </c>
      <c r="K2969" s="2">
        <v>130000</v>
      </c>
      <c r="L2969" s="2" t="s">
        <v>13</v>
      </c>
      <c r="M2969" s="2" t="s">
        <v>16</v>
      </c>
      <c r="N2969" s="19" t="str">
        <f t="shared" si="0"/>
        <v>SMALL</v>
      </c>
    </row>
    <row r="2970" spans="1:14" ht="15.75" customHeight="1" x14ac:dyDescent="0.2">
      <c r="A2970" s="2">
        <v>3696</v>
      </c>
      <c r="B2970" s="2">
        <v>8</v>
      </c>
      <c r="C2970" s="2">
        <v>5</v>
      </c>
      <c r="D2970" s="2">
        <v>1986</v>
      </c>
      <c r="E2970" s="2">
        <v>1986</v>
      </c>
      <c r="F2970" s="2">
        <v>1088</v>
      </c>
      <c r="G2970" s="2">
        <v>1</v>
      </c>
      <c r="H2970" s="2">
        <v>2</v>
      </c>
      <c r="I2970" s="2">
        <v>0</v>
      </c>
      <c r="J2970" s="2">
        <v>2</v>
      </c>
      <c r="K2970" s="2">
        <v>170000</v>
      </c>
      <c r="L2970" s="2" t="s">
        <v>13</v>
      </c>
      <c r="M2970" s="2" t="s">
        <v>16</v>
      </c>
      <c r="N2970" s="19" t="str">
        <f t="shared" si="0"/>
        <v>SMALL</v>
      </c>
    </row>
    <row r="2971" spans="1:14" ht="15.75" customHeight="1" x14ac:dyDescent="0.2">
      <c r="A2971" s="2">
        <v>5395</v>
      </c>
      <c r="B2971" s="2">
        <v>8</v>
      </c>
      <c r="C2971" s="2">
        <v>5</v>
      </c>
      <c r="D2971" s="2">
        <v>1993</v>
      </c>
      <c r="E2971" s="2">
        <v>1993</v>
      </c>
      <c r="F2971" s="2">
        <v>1337</v>
      </c>
      <c r="G2971" s="2">
        <v>2</v>
      </c>
      <c r="H2971" s="2">
        <v>2</v>
      </c>
      <c r="I2971" s="2">
        <v>1</v>
      </c>
      <c r="J2971" s="2">
        <v>2</v>
      </c>
      <c r="K2971" s="2">
        <v>180000</v>
      </c>
      <c r="L2971" s="2" t="s">
        <v>13</v>
      </c>
      <c r="M2971" s="2" t="s">
        <v>16</v>
      </c>
      <c r="N2971" s="19" t="str">
        <f t="shared" si="0"/>
        <v>SMALL</v>
      </c>
    </row>
    <row r="2972" spans="1:14" ht="15.75" customHeight="1" x14ac:dyDescent="0.2">
      <c r="A2972" s="2">
        <v>5070</v>
      </c>
      <c r="B2972" s="2">
        <v>8</v>
      </c>
      <c r="C2972" s="2">
        <v>5</v>
      </c>
      <c r="D2972" s="2">
        <v>1992</v>
      </c>
      <c r="E2972" s="2">
        <v>1992</v>
      </c>
      <c r="F2972" s="2">
        <v>1280</v>
      </c>
      <c r="G2972" s="2">
        <v>2</v>
      </c>
      <c r="H2972" s="2">
        <v>2</v>
      </c>
      <c r="I2972" s="2">
        <v>0</v>
      </c>
      <c r="J2972" s="2">
        <v>2</v>
      </c>
      <c r="K2972" s="2">
        <v>180000</v>
      </c>
      <c r="L2972" s="2" t="s">
        <v>13</v>
      </c>
      <c r="M2972" s="2" t="s">
        <v>16</v>
      </c>
      <c r="N2972" s="19" t="str">
        <f t="shared" si="0"/>
        <v>SMALL</v>
      </c>
    </row>
    <row r="2973" spans="1:14" ht="15.75" customHeight="1" x14ac:dyDescent="0.2">
      <c r="A2973" s="2">
        <v>4740</v>
      </c>
      <c r="B2973" s="2">
        <v>8</v>
      </c>
      <c r="C2973" s="2">
        <v>5</v>
      </c>
      <c r="D2973" s="2">
        <v>1988</v>
      </c>
      <c r="E2973" s="2">
        <v>1988</v>
      </c>
      <c r="F2973" s="2">
        <v>1179</v>
      </c>
      <c r="G2973" s="2">
        <v>2</v>
      </c>
      <c r="H2973" s="2">
        <v>2</v>
      </c>
      <c r="I2973" s="2">
        <v>0</v>
      </c>
      <c r="J2973" s="2">
        <v>2</v>
      </c>
      <c r="K2973" s="2">
        <v>182000</v>
      </c>
      <c r="L2973" s="2" t="s">
        <v>13</v>
      </c>
      <c r="M2973" s="2" t="s">
        <v>16</v>
      </c>
      <c r="N2973" s="19" t="str">
        <f t="shared" si="0"/>
        <v>SMALL</v>
      </c>
    </row>
    <row r="2974" spans="1:14" ht="15.75" customHeight="1" x14ac:dyDescent="0.2">
      <c r="A2974" s="2">
        <v>5814</v>
      </c>
      <c r="B2974" s="2">
        <v>8</v>
      </c>
      <c r="C2974" s="2">
        <v>5</v>
      </c>
      <c r="D2974" s="2">
        <v>1984</v>
      </c>
      <c r="E2974" s="2">
        <v>1984</v>
      </c>
      <c r="F2974" s="2">
        <v>1360</v>
      </c>
      <c r="G2974" s="2">
        <v>1</v>
      </c>
      <c r="H2974" s="2">
        <v>1</v>
      </c>
      <c r="I2974" s="2">
        <v>1</v>
      </c>
      <c r="J2974" s="2">
        <v>2</v>
      </c>
      <c r="K2974" s="2">
        <v>187500</v>
      </c>
      <c r="L2974" s="2" t="s">
        <v>13</v>
      </c>
      <c r="M2974" s="2" t="s">
        <v>16</v>
      </c>
      <c r="N2974" s="19" t="str">
        <f t="shared" si="0"/>
        <v>SMALL</v>
      </c>
    </row>
    <row r="2975" spans="1:14" ht="15.75" customHeight="1" x14ac:dyDescent="0.2">
      <c r="A2975" s="2">
        <v>5950</v>
      </c>
      <c r="B2975" s="2">
        <v>8</v>
      </c>
      <c r="C2975" s="2">
        <v>5</v>
      </c>
      <c r="D2975" s="2">
        <v>1989</v>
      </c>
      <c r="E2975" s="2">
        <v>1989</v>
      </c>
      <c r="F2975" s="2">
        <v>1337</v>
      </c>
      <c r="G2975" s="2">
        <v>2</v>
      </c>
      <c r="H2975" s="2">
        <v>2</v>
      </c>
      <c r="I2975" s="2">
        <v>1</v>
      </c>
      <c r="J2975" s="2">
        <v>2</v>
      </c>
      <c r="K2975" s="2">
        <v>188500</v>
      </c>
      <c r="L2975" s="2" t="s">
        <v>13</v>
      </c>
      <c r="M2975" s="2" t="s">
        <v>16</v>
      </c>
      <c r="N2975" s="19" t="str">
        <f t="shared" si="0"/>
        <v>SMALL</v>
      </c>
    </row>
    <row r="2976" spans="1:14" ht="15.75" customHeight="1" x14ac:dyDescent="0.2">
      <c r="A2976" s="2">
        <v>4671</v>
      </c>
      <c r="B2976" s="2">
        <v>8</v>
      </c>
      <c r="C2976" s="2">
        <v>5</v>
      </c>
      <c r="D2976" s="2">
        <v>1988</v>
      </c>
      <c r="E2976" s="2">
        <v>1989</v>
      </c>
      <c r="F2976" s="2">
        <v>1228</v>
      </c>
      <c r="G2976" s="2">
        <v>2</v>
      </c>
      <c r="H2976" s="2">
        <v>2</v>
      </c>
      <c r="I2976" s="2">
        <v>1</v>
      </c>
      <c r="J2976" s="2">
        <v>2</v>
      </c>
      <c r="K2976" s="2">
        <v>189000</v>
      </c>
      <c r="L2976" s="2" t="s">
        <v>13</v>
      </c>
      <c r="M2976" s="2" t="s">
        <v>16</v>
      </c>
      <c r="N2976" s="19" t="str">
        <f t="shared" si="0"/>
        <v>SMALL</v>
      </c>
    </row>
    <row r="2977" spans="1:14" ht="15.75" customHeight="1" x14ac:dyDescent="0.2">
      <c r="A2977" s="2">
        <v>5005</v>
      </c>
      <c r="B2977" s="2">
        <v>8</v>
      </c>
      <c r="C2977" s="2">
        <v>5</v>
      </c>
      <c r="D2977" s="2">
        <v>1992</v>
      </c>
      <c r="E2977" s="2">
        <v>1992</v>
      </c>
      <c r="F2977" s="2">
        <v>1280</v>
      </c>
      <c r="G2977" s="2">
        <v>2</v>
      </c>
      <c r="H2977" s="2">
        <v>2</v>
      </c>
      <c r="I2977" s="2">
        <v>0</v>
      </c>
      <c r="J2977" s="2">
        <v>2</v>
      </c>
      <c r="K2977" s="2">
        <v>191500</v>
      </c>
      <c r="L2977" s="2" t="s">
        <v>13</v>
      </c>
      <c r="M2977" s="2" t="s">
        <v>16</v>
      </c>
      <c r="N2977" s="19" t="str">
        <f t="shared" si="0"/>
        <v>SMALL</v>
      </c>
    </row>
    <row r="2978" spans="1:14" ht="15.75" customHeight="1" x14ac:dyDescent="0.2">
      <c r="A2978" s="2">
        <v>5062</v>
      </c>
      <c r="B2978" s="2">
        <v>7</v>
      </c>
      <c r="C2978" s="2">
        <v>5</v>
      </c>
      <c r="D2978" s="2">
        <v>1984</v>
      </c>
      <c r="E2978" s="2">
        <v>1984</v>
      </c>
      <c r="F2978" s="2">
        <v>2090</v>
      </c>
      <c r="G2978" s="2">
        <v>2</v>
      </c>
      <c r="H2978" s="2">
        <v>3</v>
      </c>
      <c r="I2978" s="2">
        <v>1</v>
      </c>
      <c r="J2978" s="2">
        <v>2</v>
      </c>
      <c r="K2978" s="2">
        <v>207500</v>
      </c>
      <c r="L2978" s="2" t="s">
        <v>13</v>
      </c>
      <c r="M2978" s="2" t="s">
        <v>16</v>
      </c>
      <c r="N2978" s="19" t="str">
        <f t="shared" si="0"/>
        <v>SMALL</v>
      </c>
    </row>
    <row r="2979" spans="1:14" ht="15.75" customHeight="1" x14ac:dyDescent="0.2">
      <c r="A2979" s="2">
        <v>6820</v>
      </c>
      <c r="B2979" s="2">
        <v>8</v>
      </c>
      <c r="C2979" s="2">
        <v>5</v>
      </c>
      <c r="D2979" s="2">
        <v>1985</v>
      </c>
      <c r="E2979" s="2">
        <v>1985</v>
      </c>
      <c r="F2979" s="2">
        <v>1502</v>
      </c>
      <c r="G2979" s="2">
        <v>1</v>
      </c>
      <c r="H2979" s="2">
        <v>1</v>
      </c>
      <c r="I2979" s="2">
        <v>0</v>
      </c>
      <c r="J2979" s="2">
        <v>2</v>
      </c>
      <c r="K2979" s="2">
        <v>212000</v>
      </c>
      <c r="L2979" s="2" t="s">
        <v>13</v>
      </c>
      <c r="M2979" s="2" t="s">
        <v>16</v>
      </c>
      <c r="N2979" s="19" t="str">
        <f t="shared" si="0"/>
        <v>SMALL</v>
      </c>
    </row>
    <row r="2980" spans="1:14" ht="15.75" customHeight="1" x14ac:dyDescent="0.2">
      <c r="A2980" s="2">
        <v>5118</v>
      </c>
      <c r="B2980" s="2">
        <v>8</v>
      </c>
      <c r="C2980" s="2">
        <v>5</v>
      </c>
      <c r="D2980" s="2">
        <v>1990</v>
      </c>
      <c r="E2980" s="2">
        <v>1990</v>
      </c>
      <c r="F2980" s="2">
        <v>1321</v>
      </c>
      <c r="G2980" s="2">
        <v>1</v>
      </c>
      <c r="H2980" s="2">
        <v>1</v>
      </c>
      <c r="I2980" s="2">
        <v>1</v>
      </c>
      <c r="J2980" s="2">
        <v>2</v>
      </c>
      <c r="K2980" s="2">
        <v>212000</v>
      </c>
      <c r="L2980" s="2" t="s">
        <v>13</v>
      </c>
      <c r="M2980" s="2" t="s">
        <v>16</v>
      </c>
      <c r="N2980" s="19" t="str">
        <f t="shared" si="0"/>
        <v>SMALL</v>
      </c>
    </row>
    <row r="2981" spans="1:14" ht="15.75" customHeight="1" x14ac:dyDescent="0.2">
      <c r="A2981" s="2">
        <v>4920</v>
      </c>
      <c r="B2981" s="2">
        <v>8</v>
      </c>
      <c r="C2981" s="2">
        <v>5</v>
      </c>
      <c r="D2981" s="2">
        <v>2001</v>
      </c>
      <c r="E2981" s="2">
        <v>2001</v>
      </c>
      <c r="F2981" s="2">
        <v>1338</v>
      </c>
      <c r="G2981" s="2">
        <v>2</v>
      </c>
      <c r="H2981" s="2">
        <v>2</v>
      </c>
      <c r="I2981" s="2">
        <v>0</v>
      </c>
      <c r="J2981" s="2">
        <v>2</v>
      </c>
      <c r="K2981" s="2">
        <v>213500</v>
      </c>
      <c r="L2981" s="2" t="s">
        <v>13</v>
      </c>
      <c r="M2981" s="2" t="s">
        <v>16</v>
      </c>
      <c r="N2981" s="19" t="str">
        <f t="shared" si="0"/>
        <v>SMALL</v>
      </c>
    </row>
    <row r="2982" spans="1:14" ht="15.75" customHeight="1" x14ac:dyDescent="0.2">
      <c r="A2982" s="2">
        <v>5389</v>
      </c>
      <c r="B2982" s="2">
        <v>8</v>
      </c>
      <c r="C2982" s="2">
        <v>5</v>
      </c>
      <c r="D2982" s="2">
        <v>1995</v>
      </c>
      <c r="E2982" s="2">
        <v>1996</v>
      </c>
      <c r="F2982" s="2">
        <v>1616</v>
      </c>
      <c r="G2982" s="2">
        <v>2</v>
      </c>
      <c r="H2982" s="2">
        <v>2</v>
      </c>
      <c r="I2982" s="2">
        <v>1</v>
      </c>
      <c r="J2982" s="2">
        <v>2</v>
      </c>
      <c r="K2982" s="2">
        <v>236500</v>
      </c>
      <c r="L2982" s="2" t="s">
        <v>13</v>
      </c>
      <c r="M2982" s="2" t="s">
        <v>16</v>
      </c>
      <c r="N2982" s="19" t="str">
        <f t="shared" si="0"/>
        <v>SMALL</v>
      </c>
    </row>
    <row r="2983" spans="1:14" ht="15.75" customHeight="1" x14ac:dyDescent="0.2">
      <c r="A2983" s="2">
        <v>5306</v>
      </c>
      <c r="B2983" s="2">
        <v>7</v>
      </c>
      <c r="C2983" s="2">
        <v>7</v>
      </c>
      <c r="D2983" s="2">
        <v>1987</v>
      </c>
      <c r="E2983" s="2">
        <v>1987</v>
      </c>
      <c r="F2983" s="2">
        <v>1767</v>
      </c>
      <c r="G2983" s="2">
        <v>2</v>
      </c>
      <c r="H2983" s="2">
        <v>2</v>
      </c>
      <c r="I2983" s="2">
        <v>1</v>
      </c>
      <c r="J2983" s="2">
        <v>2</v>
      </c>
      <c r="K2983" s="2">
        <v>239000</v>
      </c>
      <c r="L2983" s="2" t="s">
        <v>17</v>
      </c>
      <c r="M2983" s="2" t="s">
        <v>16</v>
      </c>
      <c r="N2983" s="19" t="str">
        <f t="shared" si="0"/>
        <v>SMALL</v>
      </c>
    </row>
    <row r="2984" spans="1:14" ht="15.75" customHeight="1" x14ac:dyDescent="0.2">
      <c r="A2984" s="2">
        <v>8013</v>
      </c>
      <c r="B2984" s="2">
        <v>8</v>
      </c>
      <c r="C2984" s="2">
        <v>5</v>
      </c>
      <c r="D2984" s="2">
        <v>1995</v>
      </c>
      <c r="E2984" s="2">
        <v>1996</v>
      </c>
      <c r="F2984" s="2">
        <v>1734</v>
      </c>
      <c r="G2984" s="2">
        <v>2</v>
      </c>
      <c r="H2984" s="2">
        <v>2</v>
      </c>
      <c r="I2984" s="2">
        <v>0</v>
      </c>
      <c r="J2984" s="2">
        <v>2</v>
      </c>
      <c r="K2984" s="2">
        <v>239500</v>
      </c>
      <c r="L2984" s="2" t="s">
        <v>13</v>
      </c>
      <c r="M2984" s="2" t="s">
        <v>16</v>
      </c>
      <c r="N2984" s="19" t="str">
        <f t="shared" si="0"/>
        <v>SMALL</v>
      </c>
    </row>
    <row r="2985" spans="1:14" ht="15.75" customHeight="1" x14ac:dyDescent="0.2">
      <c r="A2985" s="2">
        <v>7380</v>
      </c>
      <c r="B2985" s="2">
        <v>8</v>
      </c>
      <c r="C2985" s="2">
        <v>5</v>
      </c>
      <c r="D2985" s="2">
        <v>1998</v>
      </c>
      <c r="E2985" s="2">
        <v>1998</v>
      </c>
      <c r="F2985" s="2">
        <v>1478</v>
      </c>
      <c r="G2985" s="2">
        <v>2</v>
      </c>
      <c r="H2985" s="2">
        <v>2</v>
      </c>
      <c r="I2985" s="2">
        <v>0</v>
      </c>
      <c r="J2985" s="2">
        <v>2</v>
      </c>
      <c r="K2985" s="2">
        <v>240000</v>
      </c>
      <c r="L2985" s="2" t="s">
        <v>13</v>
      </c>
      <c r="M2985" s="2" t="s">
        <v>16</v>
      </c>
      <c r="N2985" s="19" t="str">
        <f t="shared" si="0"/>
        <v>SMALL</v>
      </c>
    </row>
    <row r="2986" spans="1:14" ht="15.75" customHeight="1" x14ac:dyDescent="0.2">
      <c r="A2986" s="2">
        <v>6264</v>
      </c>
      <c r="B2986" s="2">
        <v>8</v>
      </c>
      <c r="C2986" s="2">
        <v>5</v>
      </c>
      <c r="D2986" s="2">
        <v>1997</v>
      </c>
      <c r="E2986" s="2">
        <v>1997</v>
      </c>
      <c r="F2986" s="2">
        <v>1682</v>
      </c>
      <c r="G2986" s="2">
        <v>1</v>
      </c>
      <c r="H2986" s="2">
        <v>1</v>
      </c>
      <c r="I2986" s="2">
        <v>1</v>
      </c>
      <c r="J2986" s="2">
        <v>2</v>
      </c>
      <c r="K2986" s="2">
        <v>247900</v>
      </c>
      <c r="L2986" s="2" t="s">
        <v>13</v>
      </c>
      <c r="M2986" s="2" t="s">
        <v>16</v>
      </c>
      <c r="N2986" s="19" t="str">
        <f t="shared" si="0"/>
        <v>SMALL</v>
      </c>
    </row>
    <row r="2987" spans="1:14" ht="15.75" customHeight="1" x14ac:dyDescent="0.2">
      <c r="A2987" s="2">
        <v>5330</v>
      </c>
      <c r="B2987" s="2">
        <v>8</v>
      </c>
      <c r="C2987" s="2">
        <v>5</v>
      </c>
      <c r="D2987" s="2">
        <v>2000</v>
      </c>
      <c r="E2987" s="2">
        <v>2000</v>
      </c>
      <c r="F2987" s="2">
        <v>1652</v>
      </c>
      <c r="G2987" s="2">
        <v>2</v>
      </c>
      <c r="H2987" s="2">
        <v>2</v>
      </c>
      <c r="I2987" s="2">
        <v>0</v>
      </c>
      <c r="J2987" s="2">
        <v>2</v>
      </c>
      <c r="K2987" s="2">
        <v>251000</v>
      </c>
      <c r="L2987" s="2" t="s">
        <v>13</v>
      </c>
      <c r="M2987" s="2" t="s">
        <v>16</v>
      </c>
      <c r="N2987" s="19" t="str">
        <f t="shared" si="0"/>
        <v>SMALL</v>
      </c>
    </row>
    <row r="2988" spans="1:14" ht="15.75" customHeight="1" x14ac:dyDescent="0.2">
      <c r="A2988" s="2">
        <v>16158</v>
      </c>
      <c r="B2988" s="2">
        <v>7</v>
      </c>
      <c r="C2988" s="2">
        <v>5</v>
      </c>
      <c r="D2988" s="2">
        <v>2005</v>
      </c>
      <c r="E2988" s="2">
        <v>2005</v>
      </c>
      <c r="F2988" s="2">
        <v>1530</v>
      </c>
      <c r="G2988" s="2">
        <v>2</v>
      </c>
      <c r="H2988" s="2">
        <v>3</v>
      </c>
      <c r="I2988" s="2">
        <v>1</v>
      </c>
      <c r="J2988" s="2">
        <v>2</v>
      </c>
      <c r="K2988" s="2">
        <v>260000</v>
      </c>
      <c r="L2988" s="2" t="s">
        <v>13</v>
      </c>
      <c r="M2988" s="2" t="s">
        <v>16</v>
      </c>
      <c r="N2988" s="19" t="str">
        <f t="shared" si="0"/>
        <v>BIG</v>
      </c>
    </row>
    <row r="2989" spans="1:14" ht="15.75" customHeight="1" x14ac:dyDescent="0.2">
      <c r="A2989" s="2">
        <v>13108</v>
      </c>
      <c r="B2989" s="2">
        <v>8</v>
      </c>
      <c r="C2989" s="2">
        <v>5</v>
      </c>
      <c r="D2989" s="2">
        <v>1994</v>
      </c>
      <c r="E2989" s="2">
        <v>1994</v>
      </c>
      <c r="F2989" s="2">
        <v>2687</v>
      </c>
      <c r="G2989" s="2">
        <v>2</v>
      </c>
      <c r="H2989" s="2">
        <v>4</v>
      </c>
      <c r="I2989" s="2">
        <v>0</v>
      </c>
      <c r="J2989" s="2">
        <v>2</v>
      </c>
      <c r="K2989" s="2">
        <v>270000</v>
      </c>
      <c r="L2989" s="2" t="s">
        <v>13</v>
      </c>
      <c r="M2989" s="2" t="s">
        <v>16</v>
      </c>
      <c r="N2989" s="19" t="str">
        <f t="shared" si="0"/>
        <v>BIG</v>
      </c>
    </row>
    <row r="2990" spans="1:14" ht="15.75" customHeight="1" x14ac:dyDescent="0.2">
      <c r="A2990" s="2">
        <v>6563</v>
      </c>
      <c r="B2990" s="2">
        <v>8</v>
      </c>
      <c r="C2990" s="2">
        <v>5</v>
      </c>
      <c r="D2990" s="2">
        <v>1985</v>
      </c>
      <c r="E2990" s="2">
        <v>1985</v>
      </c>
      <c r="F2990" s="2">
        <v>1742</v>
      </c>
      <c r="G2990" s="2">
        <v>2</v>
      </c>
      <c r="H2990" s="2">
        <v>2</v>
      </c>
      <c r="I2990" s="2">
        <v>1</v>
      </c>
      <c r="J2990" s="2">
        <v>2</v>
      </c>
      <c r="K2990" s="2">
        <v>275000</v>
      </c>
      <c r="L2990" s="2" t="s">
        <v>13</v>
      </c>
      <c r="M2990" s="2" t="s">
        <v>16</v>
      </c>
      <c r="N2990" s="19" t="str">
        <f t="shared" si="0"/>
        <v>SMALL</v>
      </c>
    </row>
    <row r="2991" spans="1:14" ht="15.75" customHeight="1" x14ac:dyDescent="0.2">
      <c r="A2991" s="2">
        <v>5664</v>
      </c>
      <c r="B2991" s="2">
        <v>8</v>
      </c>
      <c r="C2991" s="2">
        <v>5</v>
      </c>
      <c r="D2991" s="2">
        <v>2000</v>
      </c>
      <c r="E2991" s="2">
        <v>2000</v>
      </c>
      <c r="F2991" s="2">
        <v>1659</v>
      </c>
      <c r="G2991" s="2">
        <v>2</v>
      </c>
      <c r="H2991" s="2">
        <v>2</v>
      </c>
      <c r="I2991" s="2">
        <v>1</v>
      </c>
      <c r="J2991" s="2">
        <v>2</v>
      </c>
      <c r="K2991" s="2">
        <v>278000</v>
      </c>
      <c r="L2991" s="2" t="s">
        <v>13</v>
      </c>
      <c r="M2991" s="2" t="s">
        <v>16</v>
      </c>
      <c r="N2991" s="19" t="str">
        <f t="shared" si="0"/>
        <v>SMALL</v>
      </c>
    </row>
    <row r="2992" spans="1:14" ht="15.75" customHeight="1" x14ac:dyDescent="0.2">
      <c r="A2992" s="2">
        <v>4923</v>
      </c>
      <c r="B2992" s="2">
        <v>8</v>
      </c>
      <c r="C2992" s="2">
        <v>5</v>
      </c>
      <c r="D2992" s="2">
        <v>2001</v>
      </c>
      <c r="E2992" s="2">
        <v>2002</v>
      </c>
      <c r="F2992" s="2">
        <v>1593</v>
      </c>
      <c r="G2992" s="2">
        <v>1</v>
      </c>
      <c r="H2992" s="2">
        <v>0</v>
      </c>
      <c r="I2992" s="2">
        <v>1</v>
      </c>
      <c r="J2992" s="2">
        <v>2</v>
      </c>
      <c r="K2992" s="2">
        <v>286000</v>
      </c>
      <c r="L2992" s="2" t="s">
        <v>13</v>
      </c>
      <c r="M2992" s="2" t="s">
        <v>16</v>
      </c>
      <c r="N2992" s="19" t="str">
        <f t="shared" si="0"/>
        <v>SMALL</v>
      </c>
    </row>
    <row r="2993" spans="1:14" ht="15.75" customHeight="1" x14ac:dyDescent="0.2">
      <c r="A2993" s="2">
        <v>8147</v>
      </c>
      <c r="B2993" s="2">
        <v>9</v>
      </c>
      <c r="C2993" s="2">
        <v>5</v>
      </c>
      <c r="D2993" s="2">
        <v>2005</v>
      </c>
      <c r="E2993" s="2">
        <v>2005</v>
      </c>
      <c r="F2993" s="2">
        <v>1714</v>
      </c>
      <c r="G2993" s="2">
        <v>2</v>
      </c>
      <c r="H2993" s="2">
        <v>2</v>
      </c>
      <c r="I2993" s="2">
        <v>1</v>
      </c>
      <c r="J2993" s="2">
        <v>2</v>
      </c>
      <c r="K2993" s="2">
        <v>318000</v>
      </c>
      <c r="L2993" s="2" t="s">
        <v>13</v>
      </c>
      <c r="M2993" s="2" t="s">
        <v>16</v>
      </c>
      <c r="N2993" s="19" t="str">
        <f t="shared" si="0"/>
        <v>SMALL</v>
      </c>
    </row>
    <row r="2994" spans="1:14" ht="15.75" customHeight="1" x14ac:dyDescent="0.2">
      <c r="A2994" s="2">
        <v>11302</v>
      </c>
      <c r="B2994" s="2">
        <v>8</v>
      </c>
      <c r="C2994" s="2">
        <v>5</v>
      </c>
      <c r="D2994" s="2">
        <v>2005</v>
      </c>
      <c r="E2994" s="2">
        <v>2006</v>
      </c>
      <c r="F2994" s="2">
        <v>1826</v>
      </c>
      <c r="G2994" s="2">
        <v>2</v>
      </c>
      <c r="H2994" s="2">
        <v>3</v>
      </c>
      <c r="I2994" s="2">
        <v>1</v>
      </c>
      <c r="J2994" s="2">
        <v>3</v>
      </c>
      <c r="K2994" s="2">
        <v>319000</v>
      </c>
      <c r="L2994" s="2" t="s">
        <v>13</v>
      </c>
      <c r="M2994" s="2" t="s">
        <v>16</v>
      </c>
      <c r="N2994" s="19" t="str">
        <f t="shared" si="0"/>
        <v>BIG</v>
      </c>
    </row>
    <row r="2995" spans="1:14" ht="15.75" customHeight="1" x14ac:dyDescent="0.2">
      <c r="A2995" s="2">
        <v>8035</v>
      </c>
      <c r="B2995" s="2">
        <v>9</v>
      </c>
      <c r="C2995" s="2">
        <v>5</v>
      </c>
      <c r="D2995" s="2">
        <v>2006</v>
      </c>
      <c r="E2995" s="2">
        <v>2006</v>
      </c>
      <c r="F2995" s="2">
        <v>1612</v>
      </c>
      <c r="G2995" s="2">
        <v>2</v>
      </c>
      <c r="H2995" s="2">
        <v>2</v>
      </c>
      <c r="I2995" s="2">
        <v>1</v>
      </c>
      <c r="J2995" s="2">
        <v>2</v>
      </c>
      <c r="K2995" s="2">
        <v>319900</v>
      </c>
      <c r="L2995" s="2" t="s">
        <v>13</v>
      </c>
      <c r="M2995" s="2" t="s">
        <v>16</v>
      </c>
      <c r="N2995" s="19" t="str">
        <f t="shared" si="0"/>
        <v>SMALL</v>
      </c>
    </row>
    <row r="2996" spans="1:14" ht="15.75" customHeight="1" x14ac:dyDescent="0.2">
      <c r="A2996" s="2">
        <v>11198</v>
      </c>
      <c r="B2996" s="2">
        <v>9</v>
      </c>
      <c r="C2996" s="2">
        <v>5</v>
      </c>
      <c r="D2996" s="2">
        <v>2005</v>
      </c>
      <c r="E2996" s="2">
        <v>2007</v>
      </c>
      <c r="F2996" s="2">
        <v>2504</v>
      </c>
      <c r="G2996" s="2">
        <v>2</v>
      </c>
      <c r="H2996" s="2">
        <v>4</v>
      </c>
      <c r="I2996" s="2">
        <v>1</v>
      </c>
      <c r="J2996" s="2">
        <v>3</v>
      </c>
      <c r="K2996" s="2">
        <v>325000</v>
      </c>
      <c r="L2996" s="2" t="s">
        <v>13</v>
      </c>
      <c r="M2996" s="2" t="s">
        <v>16</v>
      </c>
      <c r="N2996" s="19" t="str">
        <f t="shared" si="0"/>
        <v>BIG</v>
      </c>
    </row>
    <row r="2997" spans="1:14" ht="15.75" customHeight="1" x14ac:dyDescent="0.2">
      <c r="A2997" s="2">
        <v>8118</v>
      </c>
      <c r="B2997" s="2">
        <v>9</v>
      </c>
      <c r="C2997" s="2">
        <v>5</v>
      </c>
      <c r="D2997" s="2">
        <v>2007</v>
      </c>
      <c r="E2997" s="2">
        <v>2007</v>
      </c>
      <c r="F2997" s="2">
        <v>1710</v>
      </c>
      <c r="G2997" s="2">
        <v>2</v>
      </c>
      <c r="H2997" s="2">
        <v>2</v>
      </c>
      <c r="I2997" s="2">
        <v>1</v>
      </c>
      <c r="J2997" s="2">
        <v>2</v>
      </c>
      <c r="K2997" s="2">
        <v>334000</v>
      </c>
      <c r="L2997" s="2" t="s">
        <v>13</v>
      </c>
      <c r="M2997" s="2" t="s">
        <v>16</v>
      </c>
      <c r="N2997" s="19" t="str">
        <f t="shared" si="0"/>
        <v>SMALL</v>
      </c>
    </row>
    <row r="2998" spans="1:14" ht="15.75" customHeight="1" x14ac:dyDescent="0.2">
      <c r="A2998" s="2">
        <v>12328</v>
      </c>
      <c r="B2998" s="2">
        <v>8</v>
      </c>
      <c r="C2998" s="2">
        <v>5</v>
      </c>
      <c r="D2998" s="2">
        <v>2005</v>
      </c>
      <c r="E2998" s="2">
        <v>2005</v>
      </c>
      <c r="F2998" s="2">
        <v>2541</v>
      </c>
      <c r="G2998" s="2">
        <v>3</v>
      </c>
      <c r="H2998" s="2">
        <v>4</v>
      </c>
      <c r="I2998" s="2">
        <v>1</v>
      </c>
      <c r="J2998" s="2">
        <v>3</v>
      </c>
      <c r="K2998" s="2">
        <v>349265</v>
      </c>
      <c r="L2998" s="2" t="s">
        <v>13</v>
      </c>
      <c r="M2998" s="2" t="s">
        <v>16</v>
      </c>
      <c r="N2998" s="19" t="str">
        <f t="shared" si="0"/>
        <v>BIG</v>
      </c>
    </row>
    <row r="2999" spans="1:14" ht="15.75" customHeight="1" x14ac:dyDescent="0.2">
      <c r="A2999" s="2">
        <v>13543</v>
      </c>
      <c r="B2999" s="2">
        <v>8</v>
      </c>
      <c r="C2999" s="2">
        <v>5</v>
      </c>
      <c r="D2999" s="2">
        <v>2005</v>
      </c>
      <c r="E2999" s="2">
        <v>2005</v>
      </c>
      <c r="F2999" s="2">
        <v>2500</v>
      </c>
      <c r="G2999" s="2">
        <v>3</v>
      </c>
      <c r="H2999" s="2">
        <v>5</v>
      </c>
      <c r="I2999" s="2">
        <v>1</v>
      </c>
      <c r="J2999" s="2">
        <v>3</v>
      </c>
      <c r="K2999" s="2">
        <v>355000</v>
      </c>
      <c r="L2999" s="2" t="s">
        <v>13</v>
      </c>
      <c r="M2999" s="2" t="s">
        <v>16</v>
      </c>
      <c r="N2999" s="19" t="str">
        <f t="shared" si="0"/>
        <v>BIG</v>
      </c>
    </row>
    <row r="3000" spans="1:14" ht="15.75" customHeight="1" x14ac:dyDescent="0.2">
      <c r="A3000" s="2">
        <v>12292</v>
      </c>
      <c r="B3000" s="2">
        <v>9</v>
      </c>
      <c r="C3000" s="2">
        <v>5</v>
      </c>
      <c r="D3000" s="2">
        <v>2006</v>
      </c>
      <c r="E3000" s="2">
        <v>2006</v>
      </c>
      <c r="F3000" s="2">
        <v>2473</v>
      </c>
      <c r="G3000" s="2">
        <v>2</v>
      </c>
      <c r="H3000" s="2">
        <v>4</v>
      </c>
      <c r="I3000" s="2">
        <v>1</v>
      </c>
      <c r="J3000" s="2">
        <v>3</v>
      </c>
      <c r="K3000" s="2">
        <v>356383</v>
      </c>
      <c r="L3000" s="2" t="s">
        <v>13</v>
      </c>
      <c r="M3000" s="2" t="s">
        <v>16</v>
      </c>
      <c r="N3000" s="19" t="str">
        <f t="shared" si="0"/>
        <v>BIG</v>
      </c>
    </row>
    <row r="3001" spans="1:14" ht="15.75" customHeight="1" x14ac:dyDescent="0.2">
      <c r="A3001" s="2">
        <v>12438</v>
      </c>
      <c r="B3001" s="2">
        <v>8</v>
      </c>
      <c r="C3001" s="2">
        <v>5</v>
      </c>
      <c r="D3001" s="2">
        <v>2006</v>
      </c>
      <c r="E3001" s="2">
        <v>2006</v>
      </c>
      <c r="F3001" s="2">
        <v>2576</v>
      </c>
      <c r="G3001" s="2">
        <v>2</v>
      </c>
      <c r="H3001" s="2">
        <v>4</v>
      </c>
      <c r="I3001" s="2">
        <v>1</v>
      </c>
      <c r="J3001" s="2">
        <v>3</v>
      </c>
      <c r="K3001" s="2">
        <v>361919</v>
      </c>
      <c r="L3001" s="2" t="s">
        <v>13</v>
      </c>
      <c r="M3001" s="2" t="s">
        <v>16</v>
      </c>
      <c r="N3001" s="19" t="str">
        <f t="shared" si="0"/>
        <v>BIG</v>
      </c>
    </row>
    <row r="3002" spans="1:14" ht="15.75" customHeight="1" x14ac:dyDescent="0.2">
      <c r="A3002" s="2">
        <v>11844</v>
      </c>
      <c r="B3002" s="2">
        <v>8</v>
      </c>
      <c r="C3002" s="2">
        <v>5</v>
      </c>
      <c r="D3002" s="2">
        <v>2008</v>
      </c>
      <c r="E3002" s="2">
        <v>2008</v>
      </c>
      <c r="F3002" s="2">
        <v>2046</v>
      </c>
      <c r="G3002" s="2">
        <v>2</v>
      </c>
      <c r="H3002" s="2">
        <v>3</v>
      </c>
      <c r="I3002" s="2">
        <v>1</v>
      </c>
      <c r="J3002" s="2">
        <v>3</v>
      </c>
      <c r="K3002" s="2">
        <v>372500</v>
      </c>
      <c r="L3002" s="2" t="s">
        <v>13</v>
      </c>
      <c r="M3002" s="2" t="s">
        <v>16</v>
      </c>
      <c r="N3002" s="19" t="str">
        <f t="shared" si="0"/>
        <v>BIG</v>
      </c>
    </row>
    <row r="3003" spans="1:14" ht="15.75" customHeight="1" x14ac:dyDescent="0.2">
      <c r="A3003" s="2">
        <v>7296</v>
      </c>
      <c r="B3003" s="2">
        <v>8</v>
      </c>
      <c r="C3003" s="2">
        <v>5</v>
      </c>
      <c r="D3003" s="2">
        <v>2004</v>
      </c>
      <c r="E3003" s="2">
        <v>2005</v>
      </c>
      <c r="F3003" s="2">
        <v>2522</v>
      </c>
      <c r="G3003" s="2">
        <v>2</v>
      </c>
      <c r="H3003" s="2">
        <v>1</v>
      </c>
      <c r="I3003" s="2">
        <v>1</v>
      </c>
      <c r="J3003" s="2">
        <v>2</v>
      </c>
      <c r="K3003" s="2">
        <v>375000</v>
      </c>
      <c r="L3003" s="2" t="s">
        <v>13</v>
      </c>
      <c r="M3003" s="2" t="s">
        <v>16</v>
      </c>
      <c r="N3003" s="19" t="str">
        <f t="shared" si="0"/>
        <v>SMALL</v>
      </c>
    </row>
    <row r="3004" spans="1:14" ht="15.75" customHeight="1" x14ac:dyDescent="0.2">
      <c r="A3004" s="2">
        <v>14157</v>
      </c>
      <c r="B3004" s="2">
        <v>9</v>
      </c>
      <c r="C3004" s="2">
        <v>5</v>
      </c>
      <c r="D3004" s="2">
        <v>2005</v>
      </c>
      <c r="E3004" s="2">
        <v>2006</v>
      </c>
      <c r="F3004" s="2">
        <v>1922</v>
      </c>
      <c r="G3004" s="2">
        <v>2</v>
      </c>
      <c r="H3004" s="2">
        <v>3</v>
      </c>
      <c r="I3004" s="2">
        <v>1</v>
      </c>
      <c r="J3004" s="2">
        <v>3</v>
      </c>
      <c r="K3004" s="2">
        <v>377426</v>
      </c>
      <c r="L3004" s="2" t="s">
        <v>13</v>
      </c>
      <c r="M3004" s="2" t="s">
        <v>16</v>
      </c>
      <c r="N3004" s="19" t="str">
        <f t="shared" si="0"/>
        <v>BIG</v>
      </c>
    </row>
    <row r="3005" spans="1:14" ht="15.75" customHeight="1" x14ac:dyDescent="0.2">
      <c r="A3005" s="2">
        <v>15401</v>
      </c>
      <c r="B3005" s="2">
        <v>9</v>
      </c>
      <c r="C3005" s="2">
        <v>5</v>
      </c>
      <c r="D3005" s="2">
        <v>2004</v>
      </c>
      <c r="E3005" s="2">
        <v>2004</v>
      </c>
      <c r="F3005" s="2">
        <v>1884</v>
      </c>
      <c r="G3005" s="2">
        <v>2</v>
      </c>
      <c r="H3005" s="2">
        <v>2</v>
      </c>
      <c r="I3005" s="2">
        <v>1</v>
      </c>
      <c r="J3005" s="2">
        <v>3</v>
      </c>
      <c r="K3005" s="2">
        <v>387000</v>
      </c>
      <c r="L3005" s="2" t="s">
        <v>13</v>
      </c>
      <c r="M3005" s="2" t="s">
        <v>16</v>
      </c>
      <c r="N3005" s="19" t="str">
        <f t="shared" si="0"/>
        <v>BIG</v>
      </c>
    </row>
    <row r="3006" spans="1:14" ht="15.75" customHeight="1" x14ac:dyDescent="0.2">
      <c r="A3006" s="2">
        <v>8089</v>
      </c>
      <c r="B3006" s="2">
        <v>8</v>
      </c>
      <c r="C3006" s="2">
        <v>6</v>
      </c>
      <c r="D3006" s="2">
        <v>2007</v>
      </c>
      <c r="E3006" s="2">
        <v>2007</v>
      </c>
      <c r="F3006" s="2">
        <v>1419</v>
      </c>
      <c r="G3006" s="2">
        <v>2</v>
      </c>
      <c r="H3006" s="2">
        <v>2</v>
      </c>
      <c r="I3006" s="2">
        <v>1</v>
      </c>
      <c r="J3006" s="2">
        <v>2</v>
      </c>
      <c r="K3006" s="2">
        <v>392000</v>
      </c>
      <c r="L3006" s="2" t="s">
        <v>13</v>
      </c>
      <c r="M3006" s="2" t="s">
        <v>16</v>
      </c>
      <c r="N3006" s="19" t="str">
        <f t="shared" si="0"/>
        <v>SMALL</v>
      </c>
    </row>
    <row r="3007" spans="1:14" ht="15.75" customHeight="1" x14ac:dyDescent="0.2">
      <c r="A3007" s="2">
        <v>11394</v>
      </c>
      <c r="B3007" s="2">
        <v>9</v>
      </c>
      <c r="C3007" s="2">
        <v>2</v>
      </c>
      <c r="D3007" s="2">
        <v>2010</v>
      </c>
      <c r="E3007" s="2">
        <v>2010</v>
      </c>
      <c r="F3007" s="2">
        <v>1856</v>
      </c>
      <c r="G3007" s="2">
        <v>1</v>
      </c>
      <c r="H3007" s="2">
        <v>1</v>
      </c>
      <c r="I3007" s="2">
        <v>1</v>
      </c>
      <c r="J3007" s="2">
        <v>3</v>
      </c>
      <c r="K3007" s="2">
        <v>394432</v>
      </c>
      <c r="L3007" s="2" t="s">
        <v>13</v>
      </c>
      <c r="M3007" s="2" t="s">
        <v>16</v>
      </c>
      <c r="N3007" s="19" t="str">
        <f t="shared" si="0"/>
        <v>BIG</v>
      </c>
    </row>
    <row r="3008" spans="1:14" ht="15.75" customHeight="1" x14ac:dyDescent="0.2">
      <c r="A3008" s="2">
        <v>15922</v>
      </c>
      <c r="B3008" s="2">
        <v>9</v>
      </c>
      <c r="C3008" s="2">
        <v>5</v>
      </c>
      <c r="D3008" s="2">
        <v>2005</v>
      </c>
      <c r="E3008" s="2">
        <v>2006</v>
      </c>
      <c r="F3008" s="2">
        <v>2795</v>
      </c>
      <c r="G3008" s="2">
        <v>3</v>
      </c>
      <c r="H3008" s="2">
        <v>4</v>
      </c>
      <c r="I3008" s="2">
        <v>1</v>
      </c>
      <c r="J3008" s="2">
        <v>3</v>
      </c>
      <c r="K3008" s="2">
        <v>401179</v>
      </c>
      <c r="L3008" s="2" t="s">
        <v>13</v>
      </c>
      <c r="M3008" s="2" t="s">
        <v>16</v>
      </c>
      <c r="N3008" s="19" t="str">
        <f t="shared" si="0"/>
        <v>BIG</v>
      </c>
    </row>
    <row r="3009" spans="1:14" ht="15.75" customHeight="1" x14ac:dyDescent="0.2">
      <c r="A3009" s="2">
        <v>13682</v>
      </c>
      <c r="B3009" s="2">
        <v>10</v>
      </c>
      <c r="C3009" s="2">
        <v>5</v>
      </c>
      <c r="D3009" s="2">
        <v>2006</v>
      </c>
      <c r="E3009" s="2">
        <v>2006</v>
      </c>
      <c r="F3009" s="2">
        <v>2945</v>
      </c>
      <c r="G3009" s="2">
        <v>3</v>
      </c>
      <c r="H3009" s="2">
        <v>3</v>
      </c>
      <c r="I3009" s="2">
        <v>1</v>
      </c>
      <c r="J3009" s="2">
        <v>3</v>
      </c>
      <c r="K3009" s="2">
        <v>438780</v>
      </c>
      <c r="L3009" s="2" t="s">
        <v>13</v>
      </c>
      <c r="M3009" s="2" t="s">
        <v>16</v>
      </c>
      <c r="N3009" s="19" t="str">
        <f t="shared" si="0"/>
        <v>BIG</v>
      </c>
    </row>
    <row r="3010" spans="1:14" ht="15.75" customHeight="1" x14ac:dyDescent="0.2">
      <c r="A3010" s="2">
        <v>14082</v>
      </c>
      <c r="B3010" s="2">
        <v>8</v>
      </c>
      <c r="C3010" s="2">
        <v>5</v>
      </c>
      <c r="D3010" s="2">
        <v>2006</v>
      </c>
      <c r="E3010" s="2">
        <v>2006</v>
      </c>
      <c r="F3010" s="2">
        <v>2234</v>
      </c>
      <c r="G3010" s="2">
        <v>1</v>
      </c>
      <c r="H3010" s="2">
        <v>1</v>
      </c>
      <c r="I3010" s="2">
        <v>1</v>
      </c>
      <c r="J3010" s="2">
        <v>2</v>
      </c>
      <c r="K3010" s="2">
        <v>441929</v>
      </c>
      <c r="L3010" s="2" t="s">
        <v>13</v>
      </c>
      <c r="M3010" s="2" t="s">
        <v>16</v>
      </c>
      <c r="N3010" s="19" t="str">
        <f t="shared" si="0"/>
        <v>BIG</v>
      </c>
    </row>
    <row r="3011" spans="1:14" ht="15.75" customHeight="1" x14ac:dyDescent="0.2">
      <c r="A3011" s="2">
        <v>13870</v>
      </c>
      <c r="B3011" s="2">
        <v>10</v>
      </c>
      <c r="C3011" s="2">
        <v>5</v>
      </c>
      <c r="D3011" s="2">
        <v>2006</v>
      </c>
      <c r="E3011" s="2">
        <v>2007</v>
      </c>
      <c r="F3011" s="2">
        <v>2042</v>
      </c>
      <c r="G3011" s="2">
        <v>2</v>
      </c>
      <c r="H3011" s="2">
        <v>3</v>
      </c>
      <c r="I3011" s="2">
        <v>1</v>
      </c>
      <c r="J3011" s="2">
        <v>3</v>
      </c>
      <c r="K3011" s="2">
        <v>455000</v>
      </c>
      <c r="L3011" s="2" t="s">
        <v>13</v>
      </c>
      <c r="M3011" s="2" t="s">
        <v>16</v>
      </c>
      <c r="N3011" s="19" t="str">
        <f t="shared" si="0"/>
        <v>BIG</v>
      </c>
    </row>
    <row r="3012" spans="1:14" ht="15.75" customHeight="1" x14ac:dyDescent="0.2">
      <c r="A3012" s="2">
        <v>16023</v>
      </c>
      <c r="B3012" s="2">
        <v>9</v>
      </c>
      <c r="C3012" s="2">
        <v>5</v>
      </c>
      <c r="D3012" s="2">
        <v>2005</v>
      </c>
      <c r="E3012" s="2">
        <v>2006</v>
      </c>
      <c r="F3012" s="2">
        <v>2798</v>
      </c>
      <c r="G3012" s="2">
        <v>3</v>
      </c>
      <c r="H3012" s="2">
        <v>3</v>
      </c>
      <c r="I3012" s="2">
        <v>1</v>
      </c>
      <c r="J3012" s="2">
        <v>3</v>
      </c>
      <c r="K3012" s="2">
        <v>457347</v>
      </c>
      <c r="L3012" s="2" t="s">
        <v>43</v>
      </c>
      <c r="M3012" s="2" t="s">
        <v>16</v>
      </c>
      <c r="N3012" s="19" t="str">
        <f t="shared" si="0"/>
        <v>BIG</v>
      </c>
    </row>
    <row r="3013" spans="1:14" ht="15.75" customHeight="1" x14ac:dyDescent="0.2">
      <c r="A3013" s="2">
        <v>18261</v>
      </c>
      <c r="B3013" s="2">
        <v>9</v>
      </c>
      <c r="C3013" s="2">
        <v>5</v>
      </c>
      <c r="D3013" s="2">
        <v>2005</v>
      </c>
      <c r="E3013" s="2">
        <v>2005</v>
      </c>
      <c r="F3013" s="2">
        <v>2000</v>
      </c>
      <c r="G3013" s="2">
        <v>2</v>
      </c>
      <c r="H3013" s="2">
        <v>3</v>
      </c>
      <c r="I3013" s="2">
        <v>2</v>
      </c>
      <c r="J3013" s="2">
        <v>3</v>
      </c>
      <c r="K3013" s="2">
        <v>470000</v>
      </c>
      <c r="L3013" s="2" t="s">
        <v>13</v>
      </c>
      <c r="M3013" s="2" t="s">
        <v>16</v>
      </c>
      <c r="N3013" s="19" t="str">
        <f t="shared" si="0"/>
        <v>BIG</v>
      </c>
    </row>
    <row r="3014" spans="1:14" ht="15.75" customHeight="1" x14ac:dyDescent="0.2">
      <c r="A3014" s="2">
        <v>17423</v>
      </c>
      <c r="B3014" s="2">
        <v>9</v>
      </c>
      <c r="C3014" s="2">
        <v>5</v>
      </c>
      <c r="D3014" s="2">
        <v>2008</v>
      </c>
      <c r="E3014" s="2">
        <v>2009</v>
      </c>
      <c r="F3014" s="2">
        <v>2234</v>
      </c>
      <c r="G3014" s="2">
        <v>2</v>
      </c>
      <c r="H3014" s="2">
        <v>1</v>
      </c>
      <c r="I3014" s="2">
        <v>1</v>
      </c>
      <c r="J3014" s="2">
        <v>3</v>
      </c>
      <c r="K3014" s="2">
        <v>501837</v>
      </c>
      <c r="L3014" s="2" t="s">
        <v>13</v>
      </c>
      <c r="M3014" s="2" t="s">
        <v>16</v>
      </c>
      <c r="N3014" s="19" t="str">
        <f t="shared" si="0"/>
        <v>BIG</v>
      </c>
    </row>
    <row r="3015" spans="1:14" ht="15.75" customHeight="1" x14ac:dyDescent="0.2">
      <c r="A3015" s="2">
        <v>16052</v>
      </c>
      <c r="B3015" s="2">
        <v>10</v>
      </c>
      <c r="C3015" s="2">
        <v>5</v>
      </c>
      <c r="D3015" s="2">
        <v>2006</v>
      </c>
      <c r="E3015" s="2">
        <v>2006</v>
      </c>
      <c r="F3015" s="2">
        <v>2698</v>
      </c>
      <c r="G3015" s="2">
        <v>2</v>
      </c>
      <c r="H3015" s="2">
        <v>4</v>
      </c>
      <c r="I3015" s="2">
        <v>1</v>
      </c>
      <c r="J3015" s="2">
        <v>3</v>
      </c>
      <c r="K3015" s="2">
        <v>535000</v>
      </c>
      <c r="L3015" s="2" t="s">
        <v>13</v>
      </c>
      <c r="M3015" s="2" t="s">
        <v>16</v>
      </c>
      <c r="N3015" s="19" t="str">
        <f t="shared" si="0"/>
        <v>BIG</v>
      </c>
    </row>
    <row r="3016" spans="1:14" ht="15.75" customHeight="1" x14ac:dyDescent="0.2">
      <c r="A3016" s="2">
        <v>53504</v>
      </c>
      <c r="B3016" s="2">
        <v>8</v>
      </c>
      <c r="C3016" s="2">
        <v>5</v>
      </c>
      <c r="D3016" s="2">
        <v>2003</v>
      </c>
      <c r="E3016" s="2">
        <v>2003</v>
      </c>
      <c r="F3016" s="2">
        <v>3279</v>
      </c>
      <c r="G3016" s="2">
        <v>3</v>
      </c>
      <c r="H3016" s="2">
        <v>4</v>
      </c>
      <c r="I3016" s="2">
        <v>1</v>
      </c>
      <c r="J3016" s="2">
        <v>3</v>
      </c>
      <c r="K3016" s="2">
        <v>538000</v>
      </c>
      <c r="L3016" s="2" t="s">
        <v>13</v>
      </c>
      <c r="M3016" s="2" t="s">
        <v>16</v>
      </c>
      <c r="N3016" s="19" t="str">
        <f t="shared" si="0"/>
        <v>BIG</v>
      </c>
    </row>
    <row r="3017" spans="1:14" ht="15.75" customHeight="1" x14ac:dyDescent="0.2">
      <c r="A3017" s="2">
        <v>18062</v>
      </c>
      <c r="B3017" s="2">
        <v>10</v>
      </c>
      <c r="C3017" s="2">
        <v>5</v>
      </c>
      <c r="D3017" s="2">
        <v>2006</v>
      </c>
      <c r="E3017" s="2">
        <v>2006</v>
      </c>
      <c r="F3017" s="2">
        <v>3390</v>
      </c>
      <c r="G3017" s="2">
        <v>3</v>
      </c>
      <c r="H3017" s="2">
        <v>5</v>
      </c>
      <c r="I3017" s="2">
        <v>1</v>
      </c>
      <c r="J3017" s="2">
        <v>3</v>
      </c>
      <c r="K3017" s="2">
        <v>545224</v>
      </c>
      <c r="L3017" s="2" t="s">
        <v>13</v>
      </c>
      <c r="M3017" s="2" t="s">
        <v>16</v>
      </c>
      <c r="N3017" s="19" t="str">
        <f t="shared" si="0"/>
        <v>BIG</v>
      </c>
    </row>
    <row r="3018" spans="1:14" ht="15.75" customHeight="1" x14ac:dyDescent="0.2">
      <c r="A3018" s="2">
        <v>16056</v>
      </c>
      <c r="B3018" s="2">
        <v>9</v>
      </c>
      <c r="C3018" s="2">
        <v>5</v>
      </c>
      <c r="D3018" s="2">
        <v>2005</v>
      </c>
      <c r="E3018" s="2">
        <v>2006</v>
      </c>
      <c r="F3018" s="2">
        <v>2868</v>
      </c>
      <c r="G3018" s="2">
        <v>3</v>
      </c>
      <c r="H3018" s="2">
        <v>4</v>
      </c>
      <c r="I3018" s="2">
        <v>1</v>
      </c>
      <c r="J3018" s="2">
        <v>3</v>
      </c>
      <c r="K3018" s="2">
        <v>556581</v>
      </c>
      <c r="L3018" s="2" t="s">
        <v>13</v>
      </c>
      <c r="M3018" s="2" t="s">
        <v>16</v>
      </c>
      <c r="N3018" s="19" t="str">
        <f t="shared" si="0"/>
        <v>BIG</v>
      </c>
    </row>
    <row r="3019" spans="1:14" ht="15.75" customHeight="1" x14ac:dyDescent="0.2">
      <c r="A3019" s="2">
        <v>51974</v>
      </c>
      <c r="B3019" s="2">
        <v>9</v>
      </c>
      <c r="C3019" s="2">
        <v>5</v>
      </c>
      <c r="D3019" s="2">
        <v>2006</v>
      </c>
      <c r="E3019" s="2">
        <v>2007</v>
      </c>
      <c r="F3019" s="2">
        <v>2338</v>
      </c>
      <c r="G3019" s="2">
        <v>2</v>
      </c>
      <c r="H3019" s="2">
        <v>4</v>
      </c>
      <c r="I3019" s="2">
        <v>2</v>
      </c>
      <c r="J3019" s="2">
        <v>3</v>
      </c>
      <c r="K3019" s="2">
        <v>591587</v>
      </c>
      <c r="L3019" s="2" t="s">
        <v>13</v>
      </c>
      <c r="M3019" s="2" t="s">
        <v>16</v>
      </c>
      <c r="N3019" s="19" t="str">
        <f t="shared" si="0"/>
        <v>BIG</v>
      </c>
    </row>
    <row r="3020" spans="1:14" ht="15.75" customHeight="1" x14ac:dyDescent="0.2">
      <c r="A3020" s="2">
        <v>8400</v>
      </c>
      <c r="B3020" s="2">
        <v>2</v>
      </c>
      <c r="C3020" s="2">
        <v>5</v>
      </c>
      <c r="D3020" s="2">
        <v>1920</v>
      </c>
      <c r="E3020" s="2">
        <v>1950</v>
      </c>
      <c r="F3020" s="2">
        <v>438</v>
      </c>
      <c r="G3020" s="2">
        <v>1</v>
      </c>
      <c r="H3020" s="2">
        <v>1</v>
      </c>
      <c r="I3020" s="2">
        <v>0</v>
      </c>
      <c r="J3020" s="2">
        <v>1</v>
      </c>
      <c r="K3020" s="2">
        <v>60000</v>
      </c>
      <c r="L3020" s="2" t="s">
        <v>13</v>
      </c>
      <c r="M3020" s="2" t="s">
        <v>34</v>
      </c>
      <c r="N3020" s="19" t="str">
        <f t="shared" si="0"/>
        <v>SMALL</v>
      </c>
    </row>
    <row r="3021" spans="1:14" ht="15.75" customHeight="1" x14ac:dyDescent="0.2">
      <c r="A3021" s="2">
        <v>5220</v>
      </c>
      <c r="B3021" s="2">
        <v>5</v>
      </c>
      <c r="C3021" s="2">
        <v>3</v>
      </c>
      <c r="D3021" s="2">
        <v>1936</v>
      </c>
      <c r="E3021" s="2">
        <v>1950</v>
      </c>
      <c r="F3021" s="2">
        <v>879</v>
      </c>
      <c r="G3021" s="2">
        <v>1</v>
      </c>
      <c r="H3021" s="2">
        <v>2</v>
      </c>
      <c r="I3021" s="2">
        <v>0</v>
      </c>
      <c r="J3021" s="2">
        <v>1</v>
      </c>
      <c r="K3021" s="2">
        <v>80000</v>
      </c>
      <c r="L3021" s="2" t="s">
        <v>13</v>
      </c>
      <c r="M3021" s="2" t="s">
        <v>34</v>
      </c>
      <c r="N3021" s="19" t="str">
        <f t="shared" si="0"/>
        <v>SMALL</v>
      </c>
    </row>
    <row r="3022" spans="1:14" ht="15.75" customHeight="1" x14ac:dyDescent="0.2">
      <c r="A3022" s="2">
        <v>6292</v>
      </c>
      <c r="B3022" s="2">
        <v>6</v>
      </c>
      <c r="C3022" s="2">
        <v>5</v>
      </c>
      <c r="D3022" s="2">
        <v>1930</v>
      </c>
      <c r="E3022" s="2">
        <v>1950</v>
      </c>
      <c r="F3022" s="2">
        <v>790</v>
      </c>
      <c r="G3022" s="2">
        <v>1</v>
      </c>
      <c r="H3022" s="2">
        <v>2</v>
      </c>
      <c r="I3022" s="2">
        <v>0</v>
      </c>
      <c r="J3022" s="2">
        <v>1</v>
      </c>
      <c r="K3022" s="2">
        <v>91000</v>
      </c>
      <c r="L3022" s="2" t="s">
        <v>13</v>
      </c>
      <c r="M3022" s="2" t="s">
        <v>34</v>
      </c>
      <c r="N3022" s="19" t="str">
        <f t="shared" si="0"/>
        <v>SMALL</v>
      </c>
    </row>
    <row r="3023" spans="1:14" ht="15.75" customHeight="1" x14ac:dyDescent="0.2">
      <c r="A3023" s="2">
        <v>6449</v>
      </c>
      <c r="B3023" s="2">
        <v>4</v>
      </c>
      <c r="C3023" s="2">
        <v>1</v>
      </c>
      <c r="D3023" s="2">
        <v>1907</v>
      </c>
      <c r="E3023" s="2">
        <v>1950</v>
      </c>
      <c r="F3023" s="2">
        <v>1884</v>
      </c>
      <c r="G3023" s="2">
        <v>1</v>
      </c>
      <c r="H3023" s="2">
        <v>4</v>
      </c>
      <c r="I3023" s="2">
        <v>0</v>
      </c>
      <c r="J3023" s="2">
        <v>0</v>
      </c>
      <c r="K3023" s="2">
        <v>93369</v>
      </c>
      <c r="L3023" s="2" t="s">
        <v>13</v>
      </c>
      <c r="M3023" s="2" t="s">
        <v>34</v>
      </c>
      <c r="N3023" s="19" t="str">
        <f t="shared" si="0"/>
        <v>SMALL</v>
      </c>
    </row>
    <row r="3024" spans="1:14" ht="15.75" customHeight="1" x14ac:dyDescent="0.2">
      <c r="A3024" s="2">
        <v>6001</v>
      </c>
      <c r="B3024" s="2">
        <v>6</v>
      </c>
      <c r="C3024" s="2">
        <v>5</v>
      </c>
      <c r="D3024" s="2">
        <v>1940</v>
      </c>
      <c r="E3024" s="2">
        <v>1950</v>
      </c>
      <c r="F3024" s="2">
        <v>919</v>
      </c>
      <c r="G3024" s="2">
        <v>1</v>
      </c>
      <c r="H3024" s="2">
        <v>3</v>
      </c>
      <c r="I3024" s="2">
        <v>0</v>
      </c>
      <c r="J3024" s="2">
        <v>1</v>
      </c>
      <c r="K3024" s="2">
        <v>95000</v>
      </c>
      <c r="L3024" s="2" t="s">
        <v>13</v>
      </c>
      <c r="M3024" s="2" t="s">
        <v>34</v>
      </c>
      <c r="N3024" s="19" t="str">
        <f t="shared" si="0"/>
        <v>SMALL</v>
      </c>
    </row>
    <row r="3025" spans="1:14" ht="15.75" customHeight="1" x14ac:dyDescent="0.2">
      <c r="A3025" s="2">
        <v>9900</v>
      </c>
      <c r="B3025" s="2">
        <v>5</v>
      </c>
      <c r="C3025" s="2">
        <v>4</v>
      </c>
      <c r="D3025" s="2">
        <v>1915</v>
      </c>
      <c r="E3025" s="2">
        <v>1950</v>
      </c>
      <c r="F3025" s="2">
        <v>1392</v>
      </c>
      <c r="G3025" s="2">
        <v>1</v>
      </c>
      <c r="H3025" s="2">
        <v>3</v>
      </c>
      <c r="I3025" s="2">
        <v>0</v>
      </c>
      <c r="J3025" s="2">
        <v>0</v>
      </c>
      <c r="K3025" s="2">
        <v>100000</v>
      </c>
      <c r="L3025" s="2" t="s">
        <v>26</v>
      </c>
      <c r="M3025" s="2" t="s">
        <v>34</v>
      </c>
      <c r="N3025" s="19" t="str">
        <f t="shared" si="0"/>
        <v>BIG</v>
      </c>
    </row>
    <row r="3026" spans="1:14" ht="15.75" customHeight="1" x14ac:dyDescent="0.2">
      <c r="A3026" s="2">
        <v>9839</v>
      </c>
      <c r="B3026" s="2">
        <v>5</v>
      </c>
      <c r="C3026" s="2">
        <v>2</v>
      </c>
      <c r="D3026" s="2">
        <v>1931</v>
      </c>
      <c r="E3026" s="2">
        <v>1950</v>
      </c>
      <c r="F3026" s="2">
        <v>1666</v>
      </c>
      <c r="G3026" s="2">
        <v>1</v>
      </c>
      <c r="H3026" s="2">
        <v>3</v>
      </c>
      <c r="I3026" s="2">
        <v>1</v>
      </c>
      <c r="J3026" s="2">
        <v>0</v>
      </c>
      <c r="K3026" s="2">
        <v>100000</v>
      </c>
      <c r="L3026" s="2" t="s">
        <v>13</v>
      </c>
      <c r="M3026" s="2" t="s">
        <v>34</v>
      </c>
      <c r="N3026" s="19" t="str">
        <f t="shared" si="0"/>
        <v>BIG</v>
      </c>
    </row>
    <row r="3027" spans="1:14" ht="15.75" customHeight="1" x14ac:dyDescent="0.2">
      <c r="A3027" s="2">
        <v>6000</v>
      </c>
      <c r="B3027" s="2">
        <v>5</v>
      </c>
      <c r="C3027" s="2">
        <v>5</v>
      </c>
      <c r="D3027" s="2">
        <v>1926</v>
      </c>
      <c r="E3027" s="2">
        <v>1950</v>
      </c>
      <c r="F3027" s="2">
        <v>1522</v>
      </c>
      <c r="G3027" s="2">
        <v>2</v>
      </c>
      <c r="H3027" s="2">
        <v>4</v>
      </c>
      <c r="I3027" s="2">
        <v>0</v>
      </c>
      <c r="J3027" s="2">
        <v>0</v>
      </c>
      <c r="K3027" s="2">
        <v>102000</v>
      </c>
      <c r="L3027" s="2" t="s">
        <v>26</v>
      </c>
      <c r="M3027" s="2" t="s">
        <v>34</v>
      </c>
      <c r="N3027" s="19" t="str">
        <f t="shared" si="0"/>
        <v>SMALL</v>
      </c>
    </row>
    <row r="3028" spans="1:14" ht="15.75" customHeight="1" x14ac:dyDescent="0.2">
      <c r="A3028" s="2">
        <v>4853</v>
      </c>
      <c r="B3028" s="2">
        <v>5</v>
      </c>
      <c r="C3028" s="2">
        <v>6</v>
      </c>
      <c r="D3028" s="2">
        <v>1924</v>
      </c>
      <c r="E3028" s="2">
        <v>1999</v>
      </c>
      <c r="F3028" s="2">
        <v>1296</v>
      </c>
      <c r="G3028" s="2">
        <v>2</v>
      </c>
      <c r="H3028" s="2">
        <v>2</v>
      </c>
      <c r="I3028" s="2">
        <v>1</v>
      </c>
      <c r="J3028" s="2">
        <v>1</v>
      </c>
      <c r="K3028" s="2">
        <v>104000</v>
      </c>
      <c r="L3028" s="2" t="s">
        <v>13</v>
      </c>
      <c r="M3028" s="2" t="s">
        <v>34</v>
      </c>
      <c r="N3028" s="19" t="str">
        <f t="shared" si="0"/>
        <v>SMALL</v>
      </c>
    </row>
    <row r="3029" spans="1:14" ht="15.75" customHeight="1" x14ac:dyDescent="0.2">
      <c r="A3029" s="2">
        <v>5707</v>
      </c>
      <c r="B3029" s="2">
        <v>6</v>
      </c>
      <c r="C3029" s="2">
        <v>6</v>
      </c>
      <c r="D3029" s="2">
        <v>1935</v>
      </c>
      <c r="E3029" s="2">
        <v>1950</v>
      </c>
      <c r="F3029" s="2">
        <v>1242</v>
      </c>
      <c r="G3029" s="2">
        <v>1</v>
      </c>
      <c r="H3029" s="2">
        <v>3</v>
      </c>
      <c r="I3029" s="2">
        <v>1</v>
      </c>
      <c r="J3029" s="2">
        <v>1</v>
      </c>
      <c r="K3029" s="2">
        <v>105000</v>
      </c>
      <c r="L3029" s="2" t="s">
        <v>13</v>
      </c>
      <c r="M3029" s="2" t="s">
        <v>34</v>
      </c>
      <c r="N3029" s="19" t="str">
        <f t="shared" si="0"/>
        <v>SMALL</v>
      </c>
    </row>
    <row r="3030" spans="1:14" ht="15.75" customHeight="1" x14ac:dyDescent="0.2">
      <c r="A3030" s="2">
        <v>4484</v>
      </c>
      <c r="B3030" s="2">
        <v>5</v>
      </c>
      <c r="C3030" s="2">
        <v>6</v>
      </c>
      <c r="D3030" s="2">
        <v>1942</v>
      </c>
      <c r="E3030" s="2">
        <v>1979</v>
      </c>
      <c r="F3030" s="2">
        <v>1282</v>
      </c>
      <c r="G3030" s="2">
        <v>1</v>
      </c>
      <c r="H3030" s="2">
        <v>2</v>
      </c>
      <c r="I3030" s="2">
        <v>0</v>
      </c>
      <c r="J3030" s="2">
        <v>1</v>
      </c>
      <c r="K3030" s="2">
        <v>108500</v>
      </c>
      <c r="L3030" s="2" t="s">
        <v>13</v>
      </c>
      <c r="M3030" s="2" t="s">
        <v>34</v>
      </c>
      <c r="N3030" s="19" t="str">
        <f t="shared" si="0"/>
        <v>SMALL</v>
      </c>
    </row>
    <row r="3031" spans="1:14" ht="15.75" customHeight="1" x14ac:dyDescent="0.2">
      <c r="A3031" s="2">
        <v>6191</v>
      </c>
      <c r="B3031" s="2">
        <v>5</v>
      </c>
      <c r="C3031" s="2">
        <v>4</v>
      </c>
      <c r="D3031" s="2">
        <v>1941</v>
      </c>
      <c r="E3031" s="2">
        <v>1950</v>
      </c>
      <c r="F3031" s="2">
        <v>1288</v>
      </c>
      <c r="G3031" s="2">
        <v>1</v>
      </c>
      <c r="H3031" s="2">
        <v>4</v>
      </c>
      <c r="I3031" s="2">
        <v>0</v>
      </c>
      <c r="J3031" s="2">
        <v>1</v>
      </c>
      <c r="K3031" s="2">
        <v>112000</v>
      </c>
      <c r="L3031" s="2" t="s">
        <v>13</v>
      </c>
      <c r="M3031" s="2" t="s">
        <v>34</v>
      </c>
      <c r="N3031" s="19" t="str">
        <f t="shared" si="0"/>
        <v>SMALL</v>
      </c>
    </row>
    <row r="3032" spans="1:14" ht="15.75" customHeight="1" x14ac:dyDescent="0.2">
      <c r="A3032" s="2">
        <v>6048</v>
      </c>
      <c r="B3032" s="2">
        <v>5</v>
      </c>
      <c r="C3032" s="2">
        <v>7</v>
      </c>
      <c r="D3032" s="2">
        <v>1910</v>
      </c>
      <c r="E3032" s="2">
        <v>1950</v>
      </c>
      <c r="F3032" s="2">
        <v>1680</v>
      </c>
      <c r="G3032" s="2">
        <v>2</v>
      </c>
      <c r="H3032" s="2">
        <v>2</v>
      </c>
      <c r="I3032" s="2">
        <v>1</v>
      </c>
      <c r="J3032" s="2">
        <v>2</v>
      </c>
      <c r="K3032" s="2">
        <v>114900</v>
      </c>
      <c r="L3032" s="2" t="s">
        <v>17</v>
      </c>
      <c r="M3032" s="2" t="s">
        <v>34</v>
      </c>
      <c r="N3032" s="19" t="str">
        <f t="shared" si="0"/>
        <v>SMALL</v>
      </c>
    </row>
    <row r="3033" spans="1:14" ht="15.75" customHeight="1" x14ac:dyDescent="0.2">
      <c r="A3033" s="2">
        <v>10480</v>
      </c>
      <c r="B3033" s="2">
        <v>6</v>
      </c>
      <c r="C3033" s="2">
        <v>5</v>
      </c>
      <c r="D3033" s="2">
        <v>1936</v>
      </c>
      <c r="E3033" s="2">
        <v>1950</v>
      </c>
      <c r="F3033" s="2">
        <v>1639</v>
      </c>
      <c r="G3033" s="2">
        <v>1</v>
      </c>
      <c r="H3033" s="2">
        <v>3</v>
      </c>
      <c r="I3033" s="2">
        <v>0</v>
      </c>
      <c r="J3033" s="2">
        <v>1</v>
      </c>
      <c r="K3033" s="2">
        <v>115000</v>
      </c>
      <c r="L3033" s="2" t="s">
        <v>13</v>
      </c>
      <c r="M3033" s="2" t="s">
        <v>34</v>
      </c>
      <c r="N3033" s="19" t="str">
        <f t="shared" si="0"/>
        <v>BIG</v>
      </c>
    </row>
    <row r="3034" spans="1:14" ht="15.75" customHeight="1" x14ac:dyDescent="0.2">
      <c r="A3034" s="2">
        <v>5400</v>
      </c>
      <c r="B3034" s="2">
        <v>5</v>
      </c>
      <c r="C3034" s="2">
        <v>5</v>
      </c>
      <c r="D3034" s="2">
        <v>1958</v>
      </c>
      <c r="E3034" s="2">
        <v>1958</v>
      </c>
      <c r="F3034" s="2">
        <v>864</v>
      </c>
      <c r="G3034" s="2">
        <v>1</v>
      </c>
      <c r="H3034" s="2">
        <v>3</v>
      </c>
      <c r="I3034" s="2">
        <v>0</v>
      </c>
      <c r="J3034" s="2">
        <v>1</v>
      </c>
      <c r="K3034" s="2">
        <v>118000</v>
      </c>
      <c r="L3034" s="2" t="s">
        <v>13</v>
      </c>
      <c r="M3034" s="2" t="s">
        <v>34</v>
      </c>
      <c r="N3034" s="19" t="str">
        <f t="shared" si="0"/>
        <v>SMALL</v>
      </c>
    </row>
    <row r="3035" spans="1:14" ht="15.75" customHeight="1" x14ac:dyDescent="0.2">
      <c r="A3035" s="2">
        <v>6204</v>
      </c>
      <c r="B3035" s="2">
        <v>4</v>
      </c>
      <c r="C3035" s="2">
        <v>5</v>
      </c>
      <c r="D3035" s="2">
        <v>1912</v>
      </c>
      <c r="E3035" s="2">
        <v>1950</v>
      </c>
      <c r="F3035" s="2">
        <v>2230</v>
      </c>
      <c r="G3035" s="2">
        <v>1</v>
      </c>
      <c r="H3035" s="2">
        <v>5</v>
      </c>
      <c r="I3035" s="2">
        <v>0</v>
      </c>
      <c r="J3035" s="2">
        <v>1</v>
      </c>
      <c r="K3035" s="2">
        <v>118500</v>
      </c>
      <c r="L3035" s="2" t="s">
        <v>13</v>
      </c>
      <c r="M3035" s="2" t="s">
        <v>34</v>
      </c>
      <c r="N3035" s="19" t="str">
        <f t="shared" si="0"/>
        <v>SMALL</v>
      </c>
    </row>
    <row r="3036" spans="1:14" ht="15.75" customHeight="1" x14ac:dyDescent="0.2">
      <c r="A3036" s="2">
        <v>7890</v>
      </c>
      <c r="B3036" s="2">
        <v>6</v>
      </c>
      <c r="C3036" s="2">
        <v>6</v>
      </c>
      <c r="D3036" s="2">
        <v>1939</v>
      </c>
      <c r="E3036" s="2">
        <v>1950</v>
      </c>
      <c r="F3036" s="2">
        <v>856</v>
      </c>
      <c r="G3036" s="2">
        <v>1</v>
      </c>
      <c r="H3036" s="2">
        <v>2</v>
      </c>
      <c r="I3036" s="2">
        <v>1</v>
      </c>
      <c r="J3036" s="2">
        <v>2</v>
      </c>
      <c r="K3036" s="2">
        <v>126000</v>
      </c>
      <c r="L3036" s="2" t="s">
        <v>13</v>
      </c>
      <c r="M3036" s="2" t="s">
        <v>34</v>
      </c>
      <c r="N3036" s="19" t="str">
        <f t="shared" si="0"/>
        <v>SMALL</v>
      </c>
    </row>
    <row r="3037" spans="1:14" ht="15.75" customHeight="1" x14ac:dyDescent="0.2">
      <c r="A3037" s="2">
        <v>5000</v>
      </c>
      <c r="B3037" s="2">
        <v>5</v>
      </c>
      <c r="C3037" s="2">
        <v>6</v>
      </c>
      <c r="D3037" s="2">
        <v>1924</v>
      </c>
      <c r="E3037" s="2">
        <v>1950</v>
      </c>
      <c r="F3037" s="2">
        <v>1691</v>
      </c>
      <c r="G3037" s="2">
        <v>2</v>
      </c>
      <c r="H3037" s="2">
        <v>3</v>
      </c>
      <c r="I3037" s="2">
        <v>1</v>
      </c>
      <c r="J3037" s="2">
        <v>1</v>
      </c>
      <c r="K3037" s="2">
        <v>127000</v>
      </c>
      <c r="L3037" s="2" t="s">
        <v>13</v>
      </c>
      <c r="M3037" s="2" t="s">
        <v>34</v>
      </c>
      <c r="N3037" s="19" t="str">
        <f t="shared" si="0"/>
        <v>SMALL</v>
      </c>
    </row>
    <row r="3038" spans="1:14" ht="15.75" customHeight="1" x14ac:dyDescent="0.2">
      <c r="A3038" s="2">
        <v>6858</v>
      </c>
      <c r="B3038" s="2">
        <v>6</v>
      </c>
      <c r="C3038" s="2">
        <v>4</v>
      </c>
      <c r="D3038" s="2">
        <v>1915</v>
      </c>
      <c r="E3038" s="2">
        <v>1950</v>
      </c>
      <c r="F3038" s="2">
        <v>1647</v>
      </c>
      <c r="G3038" s="2">
        <v>1</v>
      </c>
      <c r="H3038" s="2">
        <v>4</v>
      </c>
      <c r="I3038" s="2">
        <v>0</v>
      </c>
      <c r="J3038" s="2">
        <v>1</v>
      </c>
      <c r="K3038" s="2">
        <v>128000</v>
      </c>
      <c r="L3038" s="2" t="s">
        <v>13</v>
      </c>
      <c r="M3038" s="2" t="s">
        <v>34</v>
      </c>
      <c r="N3038" s="19" t="str">
        <f t="shared" si="0"/>
        <v>SMALL</v>
      </c>
    </row>
    <row r="3039" spans="1:14" ht="15.75" customHeight="1" x14ac:dyDescent="0.2">
      <c r="A3039" s="2">
        <v>6430</v>
      </c>
      <c r="B3039" s="2">
        <v>6</v>
      </c>
      <c r="C3039" s="2">
        <v>6</v>
      </c>
      <c r="D3039" s="2">
        <v>1945</v>
      </c>
      <c r="E3039" s="2">
        <v>1950</v>
      </c>
      <c r="F3039" s="2">
        <v>1340</v>
      </c>
      <c r="G3039" s="2">
        <v>1</v>
      </c>
      <c r="H3039" s="2">
        <v>3</v>
      </c>
      <c r="I3039" s="2">
        <v>0</v>
      </c>
      <c r="J3039" s="2">
        <v>1</v>
      </c>
      <c r="K3039" s="2">
        <v>128000</v>
      </c>
      <c r="L3039" s="2" t="s">
        <v>13</v>
      </c>
      <c r="M3039" s="2" t="s">
        <v>34</v>
      </c>
      <c r="N3039" s="19" t="str">
        <f t="shared" si="0"/>
        <v>SMALL</v>
      </c>
    </row>
    <row r="3040" spans="1:14" ht="15.75" customHeight="1" x14ac:dyDescent="0.2">
      <c r="A3040" s="2">
        <v>8525</v>
      </c>
      <c r="B3040" s="2">
        <v>5</v>
      </c>
      <c r="C3040" s="2">
        <v>6</v>
      </c>
      <c r="D3040" s="2">
        <v>1911</v>
      </c>
      <c r="E3040" s="2">
        <v>1950</v>
      </c>
      <c r="F3040" s="2">
        <v>1964</v>
      </c>
      <c r="G3040" s="2">
        <v>1</v>
      </c>
      <c r="H3040" s="2">
        <v>4</v>
      </c>
      <c r="I3040" s="2">
        <v>0</v>
      </c>
      <c r="J3040" s="2">
        <v>0</v>
      </c>
      <c r="K3040" s="2">
        <v>130000</v>
      </c>
      <c r="L3040" s="2" t="s">
        <v>13</v>
      </c>
      <c r="M3040" s="2" t="s">
        <v>34</v>
      </c>
      <c r="N3040" s="19" t="str">
        <f t="shared" si="0"/>
        <v>SMALL</v>
      </c>
    </row>
    <row r="3041" spans="1:14" ht="15.75" customHeight="1" x14ac:dyDescent="0.2">
      <c r="A3041" s="2">
        <v>10164</v>
      </c>
      <c r="B3041" s="2">
        <v>5</v>
      </c>
      <c r="C3041" s="2">
        <v>5</v>
      </c>
      <c r="D3041" s="2">
        <v>1939</v>
      </c>
      <c r="E3041" s="2">
        <v>1950</v>
      </c>
      <c r="F3041" s="2">
        <v>1465</v>
      </c>
      <c r="G3041" s="2">
        <v>2</v>
      </c>
      <c r="H3041" s="2">
        <v>3</v>
      </c>
      <c r="I3041" s="2">
        <v>2</v>
      </c>
      <c r="J3041" s="2">
        <v>1</v>
      </c>
      <c r="K3041" s="2">
        <v>131000</v>
      </c>
      <c r="L3041" s="2" t="s">
        <v>13</v>
      </c>
      <c r="M3041" s="2" t="s">
        <v>34</v>
      </c>
      <c r="N3041" s="19" t="str">
        <f t="shared" si="0"/>
        <v>BIG</v>
      </c>
    </row>
    <row r="3042" spans="1:14" ht="15.75" customHeight="1" x14ac:dyDescent="0.2">
      <c r="A3042" s="2">
        <v>7804</v>
      </c>
      <c r="B3042" s="2">
        <v>4</v>
      </c>
      <c r="C3042" s="2">
        <v>3</v>
      </c>
      <c r="D3042" s="2">
        <v>1928</v>
      </c>
      <c r="E3042" s="2">
        <v>1950</v>
      </c>
      <c r="F3042" s="2">
        <v>1981</v>
      </c>
      <c r="G3042" s="2">
        <v>2</v>
      </c>
      <c r="H3042" s="2">
        <v>4</v>
      </c>
      <c r="I3042" s="2">
        <v>2</v>
      </c>
      <c r="J3042" s="2">
        <v>2</v>
      </c>
      <c r="K3042" s="2">
        <v>135000</v>
      </c>
      <c r="L3042" s="2" t="s">
        <v>13</v>
      </c>
      <c r="M3042" s="2" t="s">
        <v>34</v>
      </c>
      <c r="N3042" s="19" t="str">
        <f t="shared" si="0"/>
        <v>SMALL</v>
      </c>
    </row>
    <row r="3043" spans="1:14" ht="15.75" customHeight="1" x14ac:dyDescent="0.2">
      <c r="A3043" s="2">
        <v>5687</v>
      </c>
      <c r="B3043" s="2">
        <v>5</v>
      </c>
      <c r="C3043" s="2">
        <v>6</v>
      </c>
      <c r="D3043" s="2">
        <v>1912</v>
      </c>
      <c r="E3043" s="2">
        <v>2000</v>
      </c>
      <c r="F3043" s="2">
        <v>1716</v>
      </c>
      <c r="G3043" s="2">
        <v>2</v>
      </c>
      <c r="H3043" s="2">
        <v>6</v>
      </c>
      <c r="I3043" s="2">
        <v>0</v>
      </c>
      <c r="J3043" s="2">
        <v>0</v>
      </c>
      <c r="K3043" s="2">
        <v>135900</v>
      </c>
      <c r="L3043" s="2" t="s">
        <v>26</v>
      </c>
      <c r="M3043" s="2" t="s">
        <v>34</v>
      </c>
      <c r="N3043" s="19" t="str">
        <f t="shared" si="0"/>
        <v>SMALL</v>
      </c>
    </row>
    <row r="3044" spans="1:14" ht="15.75" customHeight="1" x14ac:dyDescent="0.2">
      <c r="A3044" s="2">
        <v>8400</v>
      </c>
      <c r="B3044" s="2">
        <v>6</v>
      </c>
      <c r="C3044" s="2">
        <v>5</v>
      </c>
      <c r="D3044" s="2">
        <v>1925</v>
      </c>
      <c r="E3044" s="2">
        <v>1950</v>
      </c>
      <c r="F3044" s="2">
        <v>1694</v>
      </c>
      <c r="G3044" s="2">
        <v>2</v>
      </c>
      <c r="H3044" s="2">
        <v>4</v>
      </c>
      <c r="I3044" s="2">
        <v>1</v>
      </c>
      <c r="J3044" s="2">
        <v>2</v>
      </c>
      <c r="K3044" s="2">
        <v>136500</v>
      </c>
      <c r="L3044" s="2" t="s">
        <v>13</v>
      </c>
      <c r="M3044" s="2" t="s">
        <v>34</v>
      </c>
      <c r="N3044" s="19" t="str">
        <f t="shared" si="0"/>
        <v>SMALL</v>
      </c>
    </row>
    <row r="3045" spans="1:14" ht="15.75" customHeight="1" x14ac:dyDescent="0.2">
      <c r="A3045" s="2">
        <v>10890</v>
      </c>
      <c r="B3045" s="2">
        <v>5</v>
      </c>
      <c r="C3045" s="2">
        <v>5</v>
      </c>
      <c r="D3045" s="2">
        <v>1938</v>
      </c>
      <c r="E3045" s="2">
        <v>1950</v>
      </c>
      <c r="F3045" s="2">
        <v>1551</v>
      </c>
      <c r="G3045" s="2">
        <v>2</v>
      </c>
      <c r="H3045" s="2">
        <v>3</v>
      </c>
      <c r="I3045" s="2">
        <v>0</v>
      </c>
      <c r="J3045" s="2">
        <v>1</v>
      </c>
      <c r="K3045" s="2">
        <v>137000</v>
      </c>
      <c r="L3045" s="2" t="s">
        <v>13</v>
      </c>
      <c r="M3045" s="2" t="s">
        <v>34</v>
      </c>
      <c r="N3045" s="19" t="str">
        <f t="shared" si="0"/>
        <v>BIG</v>
      </c>
    </row>
    <row r="3046" spans="1:14" ht="15.75" customHeight="1" x14ac:dyDescent="0.2">
      <c r="A3046" s="2">
        <v>6171</v>
      </c>
      <c r="B3046" s="2">
        <v>6</v>
      </c>
      <c r="C3046" s="2">
        <v>6</v>
      </c>
      <c r="D3046" s="2">
        <v>1925</v>
      </c>
      <c r="E3046" s="2">
        <v>1990</v>
      </c>
      <c r="F3046" s="2">
        <v>1608</v>
      </c>
      <c r="G3046" s="2">
        <v>2</v>
      </c>
      <c r="H3046" s="2">
        <v>3</v>
      </c>
      <c r="I3046" s="2">
        <v>1</v>
      </c>
      <c r="J3046" s="2">
        <v>1</v>
      </c>
      <c r="K3046" s="2">
        <v>137450</v>
      </c>
      <c r="L3046" s="2" t="s">
        <v>13</v>
      </c>
      <c r="M3046" s="2" t="s">
        <v>34</v>
      </c>
      <c r="N3046" s="19" t="str">
        <f t="shared" si="0"/>
        <v>SMALL</v>
      </c>
    </row>
    <row r="3047" spans="1:14" ht="15.75" customHeight="1" x14ac:dyDescent="0.2">
      <c r="A3047" s="2">
        <v>9900</v>
      </c>
      <c r="B3047" s="2">
        <v>6</v>
      </c>
      <c r="C3047" s="2">
        <v>7</v>
      </c>
      <c r="D3047" s="2">
        <v>1940</v>
      </c>
      <c r="E3047" s="2">
        <v>1950</v>
      </c>
      <c r="F3047" s="2">
        <v>1489</v>
      </c>
      <c r="G3047" s="2">
        <v>2</v>
      </c>
      <c r="H3047" s="2">
        <v>3</v>
      </c>
      <c r="I3047" s="2">
        <v>1</v>
      </c>
      <c r="J3047" s="2">
        <v>1</v>
      </c>
      <c r="K3047" s="2">
        <v>139500</v>
      </c>
      <c r="L3047" s="2" t="s">
        <v>13</v>
      </c>
      <c r="M3047" s="2" t="s">
        <v>34</v>
      </c>
      <c r="N3047" s="19" t="str">
        <f t="shared" si="0"/>
        <v>BIG</v>
      </c>
    </row>
    <row r="3048" spans="1:14" ht="15.75" customHeight="1" x14ac:dyDescent="0.2">
      <c r="A3048" s="2">
        <v>12155</v>
      </c>
      <c r="B3048" s="2">
        <v>6</v>
      </c>
      <c r="C3048" s="2">
        <v>8</v>
      </c>
      <c r="D3048" s="2">
        <v>1925</v>
      </c>
      <c r="E3048" s="2">
        <v>1950</v>
      </c>
      <c r="F3048" s="2">
        <v>1482</v>
      </c>
      <c r="G3048" s="2">
        <v>2</v>
      </c>
      <c r="H3048" s="2">
        <v>4</v>
      </c>
      <c r="I3048" s="2">
        <v>0</v>
      </c>
      <c r="J3048" s="2">
        <v>1</v>
      </c>
      <c r="K3048" s="2">
        <v>140000</v>
      </c>
      <c r="L3048" s="2" t="s">
        <v>13</v>
      </c>
      <c r="M3048" s="2" t="s">
        <v>34</v>
      </c>
      <c r="N3048" s="19" t="str">
        <f t="shared" si="0"/>
        <v>BIG</v>
      </c>
    </row>
    <row r="3049" spans="1:14" ht="15.75" customHeight="1" x14ac:dyDescent="0.2">
      <c r="A3049" s="2">
        <v>8400</v>
      </c>
      <c r="B3049" s="2">
        <v>6</v>
      </c>
      <c r="C3049" s="2">
        <v>5</v>
      </c>
      <c r="D3049" s="2">
        <v>1940</v>
      </c>
      <c r="E3049" s="2">
        <v>2000</v>
      </c>
      <c r="F3049" s="2">
        <v>1595</v>
      </c>
      <c r="G3049" s="2">
        <v>1</v>
      </c>
      <c r="H3049" s="2">
        <v>2</v>
      </c>
      <c r="I3049" s="2">
        <v>2</v>
      </c>
      <c r="J3049" s="2">
        <v>1</v>
      </c>
      <c r="K3049" s="2">
        <v>140000</v>
      </c>
      <c r="L3049" s="2" t="s">
        <v>13</v>
      </c>
      <c r="M3049" s="2" t="s">
        <v>34</v>
      </c>
      <c r="N3049" s="19" t="str">
        <f t="shared" si="0"/>
        <v>SMALL</v>
      </c>
    </row>
    <row r="3050" spans="1:14" ht="15.75" customHeight="1" x14ac:dyDescent="0.2">
      <c r="A3050" s="2">
        <v>6292</v>
      </c>
      <c r="B3050" s="2">
        <v>7</v>
      </c>
      <c r="C3050" s="2">
        <v>7</v>
      </c>
      <c r="D3050" s="2">
        <v>1928</v>
      </c>
      <c r="E3050" s="2">
        <v>1950</v>
      </c>
      <c r="F3050" s="2">
        <v>1477</v>
      </c>
      <c r="G3050" s="2">
        <v>2</v>
      </c>
      <c r="H3050" s="2">
        <v>3</v>
      </c>
      <c r="I3050" s="2">
        <v>1</v>
      </c>
      <c r="J3050" s="2">
        <v>1</v>
      </c>
      <c r="K3050" s="2">
        <v>145000</v>
      </c>
      <c r="L3050" s="2" t="s">
        <v>13</v>
      </c>
      <c r="M3050" s="2" t="s">
        <v>34</v>
      </c>
      <c r="N3050" s="19" t="str">
        <f t="shared" si="0"/>
        <v>SMALL</v>
      </c>
    </row>
    <row r="3051" spans="1:14" ht="15.75" customHeight="1" x14ac:dyDescent="0.2">
      <c r="A3051" s="2">
        <v>4899</v>
      </c>
      <c r="B3051" s="2">
        <v>6</v>
      </c>
      <c r="C3051" s="2">
        <v>8</v>
      </c>
      <c r="D3051" s="2">
        <v>1920</v>
      </c>
      <c r="E3051" s="2">
        <v>1950</v>
      </c>
      <c r="F3051" s="2">
        <v>1510</v>
      </c>
      <c r="G3051" s="2">
        <v>1</v>
      </c>
      <c r="H3051" s="2">
        <v>3</v>
      </c>
      <c r="I3051" s="2">
        <v>0</v>
      </c>
      <c r="J3051" s="2">
        <v>1</v>
      </c>
      <c r="K3051" s="2">
        <v>149000</v>
      </c>
      <c r="L3051" s="2" t="s">
        <v>13</v>
      </c>
      <c r="M3051" s="2" t="s">
        <v>34</v>
      </c>
      <c r="N3051" s="19" t="str">
        <f t="shared" si="0"/>
        <v>SMALL</v>
      </c>
    </row>
    <row r="3052" spans="1:14" ht="15.75" customHeight="1" x14ac:dyDescent="0.2">
      <c r="A3052" s="2">
        <v>10890</v>
      </c>
      <c r="B3052" s="2">
        <v>5</v>
      </c>
      <c r="C3052" s="2">
        <v>6</v>
      </c>
      <c r="D3052" s="2">
        <v>1923</v>
      </c>
      <c r="E3052" s="2">
        <v>1950</v>
      </c>
      <c r="F3052" s="2">
        <v>2592</v>
      </c>
      <c r="G3052" s="2">
        <v>2</v>
      </c>
      <c r="H3052" s="2">
        <v>6</v>
      </c>
      <c r="I3052" s="2">
        <v>0</v>
      </c>
      <c r="J3052" s="2">
        <v>0</v>
      </c>
      <c r="K3052" s="2">
        <v>150000</v>
      </c>
      <c r="L3052" s="2" t="s">
        <v>13</v>
      </c>
      <c r="M3052" s="2" t="s">
        <v>34</v>
      </c>
      <c r="N3052" s="19" t="str">
        <f t="shared" si="0"/>
        <v>BIG</v>
      </c>
    </row>
    <row r="3053" spans="1:14" ht="15.75" customHeight="1" x14ac:dyDescent="0.2">
      <c r="A3053" s="2">
        <v>7200</v>
      </c>
      <c r="B3053" s="2">
        <v>7</v>
      </c>
      <c r="C3053" s="2">
        <v>9</v>
      </c>
      <c r="D3053" s="2">
        <v>1936</v>
      </c>
      <c r="E3053" s="2">
        <v>2007</v>
      </c>
      <c r="F3053" s="2">
        <v>1135</v>
      </c>
      <c r="G3053" s="2">
        <v>1</v>
      </c>
      <c r="H3053" s="2">
        <v>3</v>
      </c>
      <c r="I3053" s="2">
        <v>0</v>
      </c>
      <c r="J3053" s="2">
        <v>2</v>
      </c>
      <c r="K3053" s="2">
        <v>155000</v>
      </c>
      <c r="L3053" s="2" t="s">
        <v>17</v>
      </c>
      <c r="M3053" s="2" t="s">
        <v>34</v>
      </c>
      <c r="N3053" s="19" t="str">
        <f t="shared" si="0"/>
        <v>SMALL</v>
      </c>
    </row>
    <row r="3054" spans="1:14" ht="15.75" customHeight="1" x14ac:dyDescent="0.2">
      <c r="A3054" s="2">
        <v>5500</v>
      </c>
      <c r="B3054" s="2">
        <v>7</v>
      </c>
      <c r="C3054" s="2">
        <v>5</v>
      </c>
      <c r="D3054" s="2">
        <v>2004</v>
      </c>
      <c r="E3054" s="2">
        <v>2004</v>
      </c>
      <c r="F3054" s="2">
        <v>1073</v>
      </c>
      <c r="G3054" s="2">
        <v>2</v>
      </c>
      <c r="H3054" s="2">
        <v>2</v>
      </c>
      <c r="I3054" s="2">
        <v>0</v>
      </c>
      <c r="J3054" s="2">
        <v>1</v>
      </c>
      <c r="K3054" s="2">
        <v>157000</v>
      </c>
      <c r="L3054" s="2" t="s">
        <v>13</v>
      </c>
      <c r="M3054" s="2" t="s">
        <v>34</v>
      </c>
      <c r="N3054" s="19" t="str">
        <f t="shared" si="0"/>
        <v>SMALL</v>
      </c>
    </row>
    <row r="3055" spans="1:14" ht="15.75" customHeight="1" x14ac:dyDescent="0.2">
      <c r="A3055" s="2">
        <v>4500</v>
      </c>
      <c r="B3055" s="2">
        <v>5</v>
      </c>
      <c r="C3055" s="2">
        <v>5</v>
      </c>
      <c r="D3055" s="2">
        <v>1932</v>
      </c>
      <c r="E3055" s="2">
        <v>2000</v>
      </c>
      <c r="F3055" s="2">
        <v>1520</v>
      </c>
      <c r="G3055" s="2">
        <v>1</v>
      </c>
      <c r="H3055" s="2">
        <v>3</v>
      </c>
      <c r="I3055" s="2">
        <v>0</v>
      </c>
      <c r="J3055" s="2">
        <v>1</v>
      </c>
      <c r="K3055" s="2">
        <v>159434</v>
      </c>
      <c r="L3055" s="2" t="s">
        <v>13</v>
      </c>
      <c r="M3055" s="2" t="s">
        <v>34</v>
      </c>
      <c r="N3055" s="19" t="str">
        <f t="shared" si="0"/>
        <v>SMALL</v>
      </c>
    </row>
    <row r="3056" spans="1:14" ht="15.75" customHeight="1" x14ac:dyDescent="0.2">
      <c r="A3056" s="2">
        <v>7200</v>
      </c>
      <c r="B3056" s="2">
        <v>4</v>
      </c>
      <c r="C3056" s="2">
        <v>6</v>
      </c>
      <c r="D3056" s="2">
        <v>1967</v>
      </c>
      <c r="E3056" s="2">
        <v>1967</v>
      </c>
      <c r="F3056" s="2">
        <v>2650</v>
      </c>
      <c r="G3056" s="2">
        <v>3</v>
      </c>
      <c r="H3056" s="2">
        <v>6</v>
      </c>
      <c r="I3056" s="2">
        <v>0</v>
      </c>
      <c r="J3056" s="2">
        <v>0</v>
      </c>
      <c r="K3056" s="2">
        <v>160000</v>
      </c>
      <c r="L3056" s="2" t="s">
        <v>13</v>
      </c>
      <c r="M3056" s="2" t="s">
        <v>34</v>
      </c>
      <c r="N3056" s="19" t="str">
        <f t="shared" si="0"/>
        <v>SMALL</v>
      </c>
    </row>
    <row r="3057" spans="1:14" ht="15.75" customHeight="1" x14ac:dyDescent="0.2">
      <c r="A3057" s="2">
        <v>6300</v>
      </c>
      <c r="B3057" s="2">
        <v>5</v>
      </c>
      <c r="C3057" s="2">
        <v>4</v>
      </c>
      <c r="D3057" s="2">
        <v>1938</v>
      </c>
      <c r="E3057" s="2">
        <v>1950</v>
      </c>
      <c r="F3057" s="2">
        <v>1268</v>
      </c>
      <c r="G3057" s="2">
        <v>1</v>
      </c>
      <c r="H3057" s="2">
        <v>3</v>
      </c>
      <c r="I3057" s="2">
        <v>2</v>
      </c>
      <c r="J3057" s="2">
        <v>1</v>
      </c>
      <c r="K3057" s="2">
        <v>160000</v>
      </c>
      <c r="L3057" s="2" t="s">
        <v>13</v>
      </c>
      <c r="M3057" s="2" t="s">
        <v>34</v>
      </c>
      <c r="N3057" s="19" t="str">
        <f t="shared" si="0"/>
        <v>SMALL</v>
      </c>
    </row>
    <row r="3058" spans="1:14" ht="15.75" customHeight="1" x14ac:dyDescent="0.2">
      <c r="A3058" s="2">
        <v>7082</v>
      </c>
      <c r="B3058" s="2">
        <v>5</v>
      </c>
      <c r="C3058" s="2">
        <v>8</v>
      </c>
      <c r="D3058" s="2">
        <v>1916</v>
      </c>
      <c r="E3058" s="2">
        <v>1995</v>
      </c>
      <c r="F3058" s="2">
        <v>1928</v>
      </c>
      <c r="G3058" s="2">
        <v>2</v>
      </c>
      <c r="H3058" s="2">
        <v>5</v>
      </c>
      <c r="I3058" s="2">
        <v>0</v>
      </c>
      <c r="J3058" s="2">
        <v>0</v>
      </c>
      <c r="K3058" s="2">
        <v>160000</v>
      </c>
      <c r="L3058" s="2" t="s">
        <v>13</v>
      </c>
      <c r="M3058" s="2" t="s">
        <v>34</v>
      </c>
      <c r="N3058" s="19" t="str">
        <f t="shared" si="0"/>
        <v>SMALL</v>
      </c>
    </row>
    <row r="3059" spans="1:14" ht="15.75" customHeight="1" x14ac:dyDescent="0.2">
      <c r="A3059" s="2">
        <v>7000</v>
      </c>
      <c r="B3059" s="2">
        <v>7</v>
      </c>
      <c r="C3059" s="2">
        <v>8</v>
      </c>
      <c r="D3059" s="2">
        <v>1926</v>
      </c>
      <c r="E3059" s="2">
        <v>1997</v>
      </c>
      <c r="F3059" s="2">
        <v>1479</v>
      </c>
      <c r="G3059" s="2">
        <v>1</v>
      </c>
      <c r="H3059" s="2">
        <v>3</v>
      </c>
      <c r="I3059" s="2">
        <v>2</v>
      </c>
      <c r="J3059" s="2">
        <v>1</v>
      </c>
      <c r="K3059" s="2">
        <v>160000</v>
      </c>
      <c r="L3059" s="2" t="s">
        <v>13</v>
      </c>
      <c r="M3059" s="2" t="s">
        <v>34</v>
      </c>
      <c r="N3059" s="19" t="str">
        <f t="shared" si="0"/>
        <v>SMALL</v>
      </c>
    </row>
    <row r="3060" spans="1:14" ht="15.75" customHeight="1" x14ac:dyDescent="0.2">
      <c r="A3060" s="2">
        <v>7804</v>
      </c>
      <c r="B3060" s="2">
        <v>6</v>
      </c>
      <c r="C3060" s="2">
        <v>7</v>
      </c>
      <c r="D3060" s="2">
        <v>1930</v>
      </c>
      <c r="E3060" s="2">
        <v>1950</v>
      </c>
      <c r="F3060" s="2">
        <v>1920</v>
      </c>
      <c r="G3060" s="2">
        <v>2</v>
      </c>
      <c r="H3060" s="2">
        <v>4</v>
      </c>
      <c r="I3060" s="2">
        <v>2</v>
      </c>
      <c r="J3060" s="2">
        <v>2</v>
      </c>
      <c r="K3060" s="2">
        <v>161900</v>
      </c>
      <c r="L3060" s="2" t="s">
        <v>13</v>
      </c>
      <c r="M3060" s="2" t="s">
        <v>34</v>
      </c>
      <c r="N3060" s="19" t="str">
        <f t="shared" si="0"/>
        <v>SMALL</v>
      </c>
    </row>
    <row r="3061" spans="1:14" ht="15.75" customHeight="1" x14ac:dyDescent="0.2">
      <c r="A3061" s="2">
        <v>7290</v>
      </c>
      <c r="B3061" s="2">
        <v>7</v>
      </c>
      <c r="C3061" s="2">
        <v>8</v>
      </c>
      <c r="D3061" s="2">
        <v>1921</v>
      </c>
      <c r="E3061" s="2">
        <v>1950</v>
      </c>
      <c r="F3061" s="2">
        <v>1424</v>
      </c>
      <c r="G3061" s="2">
        <v>2</v>
      </c>
      <c r="H3061" s="2">
        <v>2</v>
      </c>
      <c r="I3061" s="2">
        <v>1</v>
      </c>
      <c r="J3061" s="2">
        <v>1</v>
      </c>
      <c r="K3061" s="2">
        <v>168000</v>
      </c>
      <c r="L3061" s="2" t="s">
        <v>13</v>
      </c>
      <c r="M3061" s="2" t="s">
        <v>34</v>
      </c>
      <c r="N3061" s="19" t="str">
        <f t="shared" si="0"/>
        <v>SMALL</v>
      </c>
    </row>
    <row r="3062" spans="1:14" ht="15.75" customHeight="1" x14ac:dyDescent="0.2">
      <c r="A3062" s="2">
        <v>9638</v>
      </c>
      <c r="B3062" s="2">
        <v>6</v>
      </c>
      <c r="C3062" s="2">
        <v>7</v>
      </c>
      <c r="D3062" s="2">
        <v>1919</v>
      </c>
      <c r="E3062" s="2">
        <v>1990</v>
      </c>
      <c r="F3062" s="2">
        <v>2447</v>
      </c>
      <c r="G3062" s="2">
        <v>2</v>
      </c>
      <c r="H3062" s="2">
        <v>4</v>
      </c>
      <c r="I3062" s="2">
        <v>1</v>
      </c>
      <c r="J3062" s="2">
        <v>1</v>
      </c>
      <c r="K3062" s="2">
        <v>169000</v>
      </c>
      <c r="L3062" s="2" t="s">
        <v>13</v>
      </c>
      <c r="M3062" s="2" t="s">
        <v>34</v>
      </c>
      <c r="N3062" s="19" t="str">
        <f t="shared" si="0"/>
        <v>BIG</v>
      </c>
    </row>
    <row r="3063" spans="1:14" ht="15.75" customHeight="1" x14ac:dyDescent="0.2">
      <c r="A3063" s="2">
        <v>7200</v>
      </c>
      <c r="B3063" s="2">
        <v>5</v>
      </c>
      <c r="C3063" s="2">
        <v>7</v>
      </c>
      <c r="D3063" s="2">
        <v>1937</v>
      </c>
      <c r="E3063" s="2">
        <v>1950</v>
      </c>
      <c r="F3063" s="2">
        <v>1768</v>
      </c>
      <c r="G3063" s="2">
        <v>1</v>
      </c>
      <c r="H3063" s="2">
        <v>3</v>
      </c>
      <c r="I3063" s="2">
        <v>2</v>
      </c>
      <c r="J3063" s="2">
        <v>1</v>
      </c>
      <c r="K3063" s="2">
        <v>175000</v>
      </c>
      <c r="L3063" s="2" t="s">
        <v>13</v>
      </c>
      <c r="M3063" s="2" t="s">
        <v>34</v>
      </c>
      <c r="N3063" s="19" t="str">
        <f t="shared" si="0"/>
        <v>SMALL</v>
      </c>
    </row>
    <row r="3064" spans="1:14" ht="15.75" customHeight="1" x14ac:dyDescent="0.2">
      <c r="A3064" s="2">
        <v>8400</v>
      </c>
      <c r="B3064" s="2">
        <v>5</v>
      </c>
      <c r="C3064" s="2">
        <v>8</v>
      </c>
      <c r="D3064" s="2">
        <v>1939</v>
      </c>
      <c r="E3064" s="2">
        <v>1997</v>
      </c>
      <c r="F3064" s="2">
        <v>2192</v>
      </c>
      <c r="G3064" s="2">
        <v>2</v>
      </c>
      <c r="H3064" s="2">
        <v>4</v>
      </c>
      <c r="I3064" s="2">
        <v>1</v>
      </c>
      <c r="J3064" s="2">
        <v>1</v>
      </c>
      <c r="K3064" s="2">
        <v>179500</v>
      </c>
      <c r="L3064" s="2" t="s">
        <v>13</v>
      </c>
      <c r="M3064" s="2" t="s">
        <v>34</v>
      </c>
      <c r="N3064" s="19" t="str">
        <f t="shared" si="0"/>
        <v>SMALL</v>
      </c>
    </row>
    <row r="3065" spans="1:14" ht="15.75" customHeight="1" x14ac:dyDescent="0.2">
      <c r="A3065" s="2">
        <v>9842</v>
      </c>
      <c r="B3065" s="2">
        <v>5</v>
      </c>
      <c r="C3065" s="2">
        <v>6</v>
      </c>
      <c r="D3065" s="2">
        <v>1921</v>
      </c>
      <c r="E3065" s="2">
        <v>1998</v>
      </c>
      <c r="F3065" s="2">
        <v>2601</v>
      </c>
      <c r="G3065" s="2">
        <v>3</v>
      </c>
      <c r="H3065" s="2">
        <v>4</v>
      </c>
      <c r="I3065" s="2">
        <v>0</v>
      </c>
      <c r="J3065" s="2">
        <v>2</v>
      </c>
      <c r="K3065" s="2">
        <v>189000</v>
      </c>
      <c r="L3065" s="2" t="s">
        <v>13</v>
      </c>
      <c r="M3065" s="2" t="s">
        <v>34</v>
      </c>
      <c r="N3065" s="19" t="str">
        <f t="shared" si="0"/>
        <v>BIG</v>
      </c>
    </row>
    <row r="3066" spans="1:14" ht="15.75" customHeight="1" x14ac:dyDescent="0.2">
      <c r="A3066" s="2">
        <v>15863</v>
      </c>
      <c r="B3066" s="2">
        <v>7</v>
      </c>
      <c r="C3066" s="2">
        <v>3</v>
      </c>
      <c r="D3066" s="2">
        <v>1920</v>
      </c>
      <c r="E3066" s="2">
        <v>1970</v>
      </c>
      <c r="F3066" s="2">
        <v>3082</v>
      </c>
      <c r="G3066" s="2">
        <v>2</v>
      </c>
      <c r="H3066" s="2">
        <v>5</v>
      </c>
      <c r="I3066" s="2">
        <v>2</v>
      </c>
      <c r="J3066" s="2">
        <v>2</v>
      </c>
      <c r="K3066" s="2">
        <v>197000</v>
      </c>
      <c r="L3066" s="2" t="s">
        <v>13</v>
      </c>
      <c r="M3066" s="2" t="s">
        <v>34</v>
      </c>
      <c r="N3066" s="19" t="str">
        <f t="shared" si="0"/>
        <v>BIG</v>
      </c>
    </row>
    <row r="3067" spans="1:14" ht="15.75" customHeight="1" x14ac:dyDescent="0.2">
      <c r="A3067" s="2">
        <v>10896</v>
      </c>
      <c r="B3067" s="2">
        <v>6</v>
      </c>
      <c r="C3067" s="2">
        <v>7</v>
      </c>
      <c r="D3067" s="2">
        <v>1914</v>
      </c>
      <c r="E3067" s="2">
        <v>1995</v>
      </c>
      <c r="F3067" s="2">
        <v>3395</v>
      </c>
      <c r="G3067" s="2">
        <v>2</v>
      </c>
      <c r="H3067" s="2">
        <v>8</v>
      </c>
      <c r="I3067" s="2">
        <v>0</v>
      </c>
      <c r="J3067" s="2">
        <v>0</v>
      </c>
      <c r="K3067" s="2">
        <v>200000</v>
      </c>
      <c r="L3067" s="2" t="s">
        <v>13</v>
      </c>
      <c r="M3067" s="2" t="s">
        <v>34</v>
      </c>
      <c r="N3067" s="19" t="str">
        <f t="shared" si="0"/>
        <v>BIG</v>
      </c>
    </row>
    <row r="3068" spans="1:14" ht="15.75" customHeight="1" x14ac:dyDescent="0.2">
      <c r="A3068" s="2">
        <v>14375</v>
      </c>
      <c r="B3068" s="2">
        <v>6</v>
      </c>
      <c r="C3068" s="2">
        <v>6</v>
      </c>
      <c r="D3068" s="2">
        <v>1958</v>
      </c>
      <c r="E3068" s="2">
        <v>1958</v>
      </c>
      <c r="F3068" s="2">
        <v>1344</v>
      </c>
      <c r="G3068" s="2">
        <v>1</v>
      </c>
      <c r="H3068" s="2">
        <v>3</v>
      </c>
      <c r="I3068" s="2">
        <v>1</v>
      </c>
      <c r="J3068" s="2">
        <v>2</v>
      </c>
      <c r="K3068" s="2">
        <v>137500</v>
      </c>
      <c r="L3068" s="2" t="s">
        <v>13</v>
      </c>
      <c r="M3068" s="2" t="s">
        <v>40</v>
      </c>
      <c r="N3068" s="19" t="str">
        <f t="shared" si="0"/>
        <v>BIG</v>
      </c>
    </row>
    <row r="3069" spans="1:14" ht="15.75" customHeight="1" x14ac:dyDescent="0.2">
      <c r="A3069" s="2">
        <v>12890</v>
      </c>
      <c r="B3069" s="2">
        <v>6</v>
      </c>
      <c r="C3069" s="2">
        <v>5</v>
      </c>
      <c r="D3069" s="2">
        <v>1989</v>
      </c>
      <c r="E3069" s="2">
        <v>1989</v>
      </c>
      <c r="F3069" s="2">
        <v>1495</v>
      </c>
      <c r="G3069" s="2">
        <v>2</v>
      </c>
      <c r="H3069" s="2">
        <v>3</v>
      </c>
      <c r="I3069" s="2">
        <v>1</v>
      </c>
      <c r="J3069" s="2">
        <v>2</v>
      </c>
      <c r="K3069" s="2">
        <v>150000</v>
      </c>
      <c r="L3069" s="2" t="s">
        <v>13</v>
      </c>
      <c r="M3069" s="2" t="s">
        <v>40</v>
      </c>
      <c r="N3069" s="19" t="str">
        <f t="shared" si="0"/>
        <v>BIG</v>
      </c>
    </row>
    <row r="3070" spans="1:14" ht="15.75" customHeight="1" x14ac:dyDescent="0.2">
      <c r="A3070" s="2">
        <v>57200</v>
      </c>
      <c r="B3070" s="2">
        <v>5</v>
      </c>
      <c r="C3070" s="2">
        <v>5</v>
      </c>
      <c r="D3070" s="2">
        <v>1948</v>
      </c>
      <c r="E3070" s="2">
        <v>1950</v>
      </c>
      <c r="F3070" s="2">
        <v>1687</v>
      </c>
      <c r="G3070" s="2">
        <v>1</v>
      </c>
      <c r="H3070" s="2">
        <v>3</v>
      </c>
      <c r="I3070" s="2">
        <v>2</v>
      </c>
      <c r="J3070" s="2">
        <v>2</v>
      </c>
      <c r="K3070" s="2">
        <v>160000</v>
      </c>
      <c r="L3070" s="2" t="s">
        <v>13</v>
      </c>
      <c r="M3070" s="2" t="s">
        <v>40</v>
      </c>
      <c r="N3070" s="19" t="str">
        <f t="shared" si="0"/>
        <v>BIG</v>
      </c>
    </row>
    <row r="3071" spans="1:14" ht="15.75" customHeight="1" x14ac:dyDescent="0.2">
      <c r="A3071" s="2">
        <v>9735</v>
      </c>
      <c r="B3071" s="2">
        <v>5</v>
      </c>
      <c r="C3071" s="2">
        <v>5</v>
      </c>
      <c r="D3071" s="2">
        <v>2006</v>
      </c>
      <c r="E3071" s="2">
        <v>2007</v>
      </c>
      <c r="F3071" s="2">
        <v>1394</v>
      </c>
      <c r="G3071" s="2">
        <v>2</v>
      </c>
      <c r="H3071" s="2">
        <v>3</v>
      </c>
      <c r="I3071" s="2">
        <v>0</v>
      </c>
      <c r="J3071" s="2">
        <v>2</v>
      </c>
      <c r="K3071" s="2">
        <v>167500</v>
      </c>
      <c r="L3071" s="2" t="s">
        <v>13</v>
      </c>
      <c r="M3071" s="2" t="s">
        <v>40</v>
      </c>
      <c r="N3071" s="19" t="str">
        <f t="shared" si="0"/>
        <v>BIG</v>
      </c>
    </row>
    <row r="3072" spans="1:14" ht="15.75" customHeight="1" x14ac:dyDescent="0.2">
      <c r="A3072" s="2">
        <v>9157</v>
      </c>
      <c r="B3072" s="2">
        <v>7</v>
      </c>
      <c r="C3072" s="2">
        <v>5</v>
      </c>
      <c r="D3072" s="2">
        <v>2003</v>
      </c>
      <c r="E3072" s="2">
        <v>2003</v>
      </c>
      <c r="F3072" s="2">
        <v>2014</v>
      </c>
      <c r="G3072" s="2">
        <v>2</v>
      </c>
      <c r="H3072" s="2">
        <v>3</v>
      </c>
      <c r="I3072" s="2">
        <v>0</v>
      </c>
      <c r="J3072" s="2">
        <v>2</v>
      </c>
      <c r="K3072" s="2">
        <v>170000</v>
      </c>
      <c r="L3072" s="2" t="s">
        <v>13</v>
      </c>
      <c r="M3072" s="2" t="s">
        <v>40</v>
      </c>
      <c r="N3072" s="19" t="str">
        <f t="shared" si="0"/>
        <v>SMALL</v>
      </c>
    </row>
    <row r="3073" spans="1:14" ht="15.75" customHeight="1" x14ac:dyDescent="0.2">
      <c r="A3073" s="2">
        <v>16905</v>
      </c>
      <c r="B3073" s="2">
        <v>5</v>
      </c>
      <c r="C3073" s="2">
        <v>6</v>
      </c>
      <c r="D3073" s="2">
        <v>1959</v>
      </c>
      <c r="E3073" s="2">
        <v>1959</v>
      </c>
      <c r="F3073" s="2">
        <v>1328</v>
      </c>
      <c r="G3073" s="2">
        <v>1</v>
      </c>
      <c r="H3073" s="2">
        <v>2</v>
      </c>
      <c r="I3073" s="2">
        <v>2</v>
      </c>
      <c r="J3073" s="2">
        <v>1</v>
      </c>
      <c r="K3073" s="2">
        <v>170000</v>
      </c>
      <c r="L3073" s="2" t="s">
        <v>17</v>
      </c>
      <c r="M3073" s="2" t="s">
        <v>40</v>
      </c>
      <c r="N3073" s="19" t="str">
        <f t="shared" si="0"/>
        <v>BIG</v>
      </c>
    </row>
    <row r="3074" spans="1:14" ht="15.75" customHeight="1" x14ac:dyDescent="0.2">
      <c r="A3074" s="2">
        <v>9802</v>
      </c>
      <c r="B3074" s="2">
        <v>5</v>
      </c>
      <c r="C3074" s="2">
        <v>5</v>
      </c>
      <c r="D3074" s="2">
        <v>2006</v>
      </c>
      <c r="E3074" s="2">
        <v>2007</v>
      </c>
      <c r="F3074" s="2">
        <v>1442</v>
      </c>
      <c r="G3074" s="2">
        <v>2</v>
      </c>
      <c r="H3074" s="2">
        <v>3</v>
      </c>
      <c r="I3074" s="2">
        <v>0</v>
      </c>
      <c r="J3074" s="2">
        <v>2</v>
      </c>
      <c r="K3074" s="2">
        <v>172500</v>
      </c>
      <c r="L3074" s="2" t="s">
        <v>13</v>
      </c>
      <c r="M3074" s="2" t="s">
        <v>40</v>
      </c>
      <c r="N3074" s="19" t="str">
        <f t="shared" si="0"/>
        <v>BIG</v>
      </c>
    </row>
    <row r="3075" spans="1:14" ht="15.75" customHeight="1" x14ac:dyDescent="0.2">
      <c r="A3075" s="2">
        <v>9802</v>
      </c>
      <c r="B3075" s="2">
        <v>5</v>
      </c>
      <c r="C3075" s="2">
        <v>5</v>
      </c>
      <c r="D3075" s="2">
        <v>2006</v>
      </c>
      <c r="E3075" s="2">
        <v>2007</v>
      </c>
      <c r="F3075" s="2">
        <v>1444</v>
      </c>
      <c r="G3075" s="2">
        <v>2</v>
      </c>
      <c r="H3075" s="2">
        <v>3</v>
      </c>
      <c r="I3075" s="2">
        <v>0</v>
      </c>
      <c r="J3075" s="2">
        <v>2</v>
      </c>
      <c r="K3075" s="2">
        <v>174000</v>
      </c>
      <c r="L3075" s="2" t="s">
        <v>13</v>
      </c>
      <c r="M3075" s="2" t="s">
        <v>40</v>
      </c>
      <c r="N3075" s="19" t="str">
        <f t="shared" si="0"/>
        <v>BIG</v>
      </c>
    </row>
    <row r="3076" spans="1:14" ht="15.75" customHeight="1" x14ac:dyDescent="0.2">
      <c r="A3076" s="2">
        <v>10331</v>
      </c>
      <c r="B3076" s="2">
        <v>7</v>
      </c>
      <c r="C3076" s="2">
        <v>7</v>
      </c>
      <c r="D3076" s="2">
        <v>1985</v>
      </c>
      <c r="E3076" s="2">
        <v>1985</v>
      </c>
      <c r="F3076" s="2">
        <v>1240</v>
      </c>
      <c r="G3076" s="2">
        <v>2</v>
      </c>
      <c r="H3076" s="2">
        <v>3</v>
      </c>
      <c r="I3076" s="2">
        <v>0</v>
      </c>
      <c r="J3076" s="2">
        <v>2</v>
      </c>
      <c r="K3076" s="2">
        <v>174000</v>
      </c>
      <c r="L3076" s="2" t="s">
        <v>13</v>
      </c>
      <c r="M3076" s="2" t="s">
        <v>40</v>
      </c>
      <c r="N3076" s="19" t="str">
        <f t="shared" si="0"/>
        <v>BIG</v>
      </c>
    </row>
    <row r="3077" spans="1:14" ht="15.75" customHeight="1" x14ac:dyDescent="0.2">
      <c r="A3077" s="2">
        <v>11457</v>
      </c>
      <c r="B3077" s="2">
        <v>6</v>
      </c>
      <c r="C3077" s="2">
        <v>5</v>
      </c>
      <c r="D3077" s="2">
        <v>1988</v>
      </c>
      <c r="E3077" s="2">
        <v>1988</v>
      </c>
      <c r="F3077" s="2">
        <v>1412</v>
      </c>
      <c r="G3077" s="2">
        <v>2</v>
      </c>
      <c r="H3077" s="2">
        <v>3</v>
      </c>
      <c r="I3077" s="2">
        <v>1</v>
      </c>
      <c r="J3077" s="2">
        <v>2</v>
      </c>
      <c r="K3077" s="2">
        <v>175000</v>
      </c>
      <c r="L3077" s="2" t="s">
        <v>13</v>
      </c>
      <c r="M3077" s="2" t="s">
        <v>40</v>
      </c>
      <c r="N3077" s="19" t="str">
        <f t="shared" si="0"/>
        <v>BIG</v>
      </c>
    </row>
    <row r="3078" spans="1:14" ht="15.75" customHeight="1" x14ac:dyDescent="0.2">
      <c r="A3078" s="2">
        <v>10200</v>
      </c>
      <c r="B3078" s="2">
        <v>6</v>
      </c>
      <c r="C3078" s="2">
        <v>5</v>
      </c>
      <c r="D3078" s="2">
        <v>1988</v>
      </c>
      <c r="E3078" s="2">
        <v>1989</v>
      </c>
      <c r="F3078" s="2">
        <v>1509</v>
      </c>
      <c r="G3078" s="2">
        <v>2</v>
      </c>
      <c r="H3078" s="2">
        <v>3</v>
      </c>
      <c r="I3078" s="2">
        <v>1</v>
      </c>
      <c r="J3078" s="2">
        <v>2</v>
      </c>
      <c r="K3078" s="2">
        <v>175000</v>
      </c>
      <c r="L3078" s="2" t="s">
        <v>13</v>
      </c>
      <c r="M3078" s="2" t="s">
        <v>40</v>
      </c>
      <c r="N3078" s="19" t="str">
        <f t="shared" si="0"/>
        <v>BIG</v>
      </c>
    </row>
    <row r="3079" spans="1:14" ht="15.75" customHeight="1" x14ac:dyDescent="0.2">
      <c r="A3079" s="2">
        <v>13811</v>
      </c>
      <c r="B3079" s="2">
        <v>6</v>
      </c>
      <c r="C3079" s="2">
        <v>6</v>
      </c>
      <c r="D3079" s="2">
        <v>1987</v>
      </c>
      <c r="E3079" s="2">
        <v>1987</v>
      </c>
      <c r="F3079" s="2">
        <v>1137</v>
      </c>
      <c r="G3079" s="2">
        <v>2</v>
      </c>
      <c r="H3079" s="2">
        <v>2</v>
      </c>
      <c r="I3079" s="2">
        <v>1</v>
      </c>
      <c r="J3079" s="2">
        <v>2</v>
      </c>
      <c r="K3079" s="2">
        <v>176000</v>
      </c>
      <c r="L3079" s="2" t="s">
        <v>13</v>
      </c>
      <c r="M3079" s="2" t="s">
        <v>40</v>
      </c>
      <c r="N3079" s="19" t="str">
        <f t="shared" si="0"/>
        <v>BIG</v>
      </c>
    </row>
    <row r="3080" spans="1:14" ht="15.75" customHeight="1" x14ac:dyDescent="0.2">
      <c r="A3080" s="2">
        <v>7777</v>
      </c>
      <c r="B3080" s="2">
        <v>6</v>
      </c>
      <c r="C3080" s="2">
        <v>5</v>
      </c>
      <c r="D3080" s="2">
        <v>1996</v>
      </c>
      <c r="E3080" s="2">
        <v>1996</v>
      </c>
      <c r="F3080" s="2">
        <v>1491</v>
      </c>
      <c r="G3080" s="2">
        <v>2</v>
      </c>
      <c r="H3080" s="2">
        <v>3</v>
      </c>
      <c r="I3080" s="2">
        <v>1</v>
      </c>
      <c r="J3080" s="2">
        <v>2</v>
      </c>
      <c r="K3080" s="2">
        <v>178000</v>
      </c>
      <c r="L3080" s="2" t="s">
        <v>13</v>
      </c>
      <c r="M3080" s="2" t="s">
        <v>40</v>
      </c>
      <c r="N3080" s="19" t="str">
        <f t="shared" si="0"/>
        <v>SMALL</v>
      </c>
    </row>
    <row r="3081" spans="1:14" ht="15.75" customHeight="1" x14ac:dyDescent="0.2">
      <c r="A3081" s="2">
        <v>9803</v>
      </c>
      <c r="B3081" s="2">
        <v>7</v>
      </c>
      <c r="C3081" s="2">
        <v>5</v>
      </c>
      <c r="D3081" s="2">
        <v>2009</v>
      </c>
      <c r="E3081" s="2">
        <v>2010</v>
      </c>
      <c r="F3081" s="2">
        <v>1214</v>
      </c>
      <c r="G3081" s="2">
        <v>2</v>
      </c>
      <c r="H3081" s="2">
        <v>2</v>
      </c>
      <c r="I3081" s="2">
        <v>0</v>
      </c>
      <c r="J3081" s="2">
        <v>2</v>
      </c>
      <c r="K3081" s="2">
        <v>179781</v>
      </c>
      <c r="L3081" s="2" t="s">
        <v>13</v>
      </c>
      <c r="M3081" s="2" t="s">
        <v>40</v>
      </c>
      <c r="N3081" s="19" t="str">
        <f t="shared" si="0"/>
        <v>BIG</v>
      </c>
    </row>
    <row r="3082" spans="1:14" ht="15.75" customHeight="1" x14ac:dyDescent="0.2">
      <c r="A3082" s="2">
        <v>18265</v>
      </c>
      <c r="B3082" s="2">
        <v>6</v>
      </c>
      <c r="C3082" s="2">
        <v>5</v>
      </c>
      <c r="D3082" s="2">
        <v>1986</v>
      </c>
      <c r="E3082" s="2">
        <v>1986</v>
      </c>
      <c r="F3082" s="2">
        <v>1256</v>
      </c>
      <c r="G3082" s="2">
        <v>2</v>
      </c>
      <c r="H3082" s="2">
        <v>3</v>
      </c>
      <c r="I3082" s="2">
        <v>1</v>
      </c>
      <c r="J3082" s="2">
        <v>2</v>
      </c>
      <c r="K3082" s="2">
        <v>180000</v>
      </c>
      <c r="L3082" s="2" t="s">
        <v>17</v>
      </c>
      <c r="M3082" s="2" t="s">
        <v>40</v>
      </c>
      <c r="N3082" s="19" t="str">
        <f t="shared" si="0"/>
        <v>BIG</v>
      </c>
    </row>
    <row r="3083" spans="1:14" ht="15.75" customHeight="1" x14ac:dyDescent="0.2">
      <c r="A3083" s="2">
        <v>8049</v>
      </c>
      <c r="B3083" s="2">
        <v>7</v>
      </c>
      <c r="C3083" s="2">
        <v>5</v>
      </c>
      <c r="D3083" s="2">
        <v>1990</v>
      </c>
      <c r="E3083" s="2">
        <v>1990</v>
      </c>
      <c r="F3083" s="2">
        <v>1339</v>
      </c>
      <c r="G3083" s="2">
        <v>2</v>
      </c>
      <c r="H3083" s="2">
        <v>2</v>
      </c>
      <c r="I3083" s="2">
        <v>1</v>
      </c>
      <c r="J3083" s="2">
        <v>2</v>
      </c>
      <c r="K3083" s="2">
        <v>180000</v>
      </c>
      <c r="L3083" s="2" t="s">
        <v>13</v>
      </c>
      <c r="M3083" s="2" t="s">
        <v>40</v>
      </c>
      <c r="N3083" s="19" t="str">
        <f t="shared" si="0"/>
        <v>SMALL</v>
      </c>
    </row>
    <row r="3084" spans="1:14" ht="15.75" customHeight="1" x14ac:dyDescent="0.2">
      <c r="A3084" s="2">
        <v>6718</v>
      </c>
      <c r="B3084" s="2">
        <v>8</v>
      </c>
      <c r="C3084" s="2">
        <v>5</v>
      </c>
      <c r="D3084" s="2">
        <v>2001</v>
      </c>
      <c r="E3084" s="2">
        <v>2001</v>
      </c>
      <c r="F3084" s="2">
        <v>1312</v>
      </c>
      <c r="G3084" s="2">
        <v>2</v>
      </c>
      <c r="H3084" s="2">
        <v>2</v>
      </c>
      <c r="I3084" s="2">
        <v>0</v>
      </c>
      <c r="J3084" s="2">
        <v>2</v>
      </c>
      <c r="K3084" s="2">
        <v>180500</v>
      </c>
      <c r="L3084" s="2" t="s">
        <v>13</v>
      </c>
      <c r="M3084" s="2" t="s">
        <v>40</v>
      </c>
      <c r="N3084" s="19" t="str">
        <f t="shared" si="0"/>
        <v>SMALL</v>
      </c>
    </row>
    <row r="3085" spans="1:14" ht="15.75" customHeight="1" x14ac:dyDescent="0.2">
      <c r="A3085" s="2">
        <v>12416</v>
      </c>
      <c r="B3085" s="2">
        <v>6</v>
      </c>
      <c r="C3085" s="2">
        <v>5</v>
      </c>
      <c r="D3085" s="2">
        <v>1986</v>
      </c>
      <c r="E3085" s="2">
        <v>1986</v>
      </c>
      <c r="F3085" s="2">
        <v>1651</v>
      </c>
      <c r="G3085" s="2">
        <v>2</v>
      </c>
      <c r="H3085" s="2">
        <v>3</v>
      </c>
      <c r="I3085" s="2">
        <v>1</v>
      </c>
      <c r="J3085" s="2">
        <v>2</v>
      </c>
      <c r="K3085" s="2">
        <v>184000</v>
      </c>
      <c r="L3085" s="2" t="s">
        <v>13</v>
      </c>
      <c r="M3085" s="2" t="s">
        <v>40</v>
      </c>
      <c r="N3085" s="19" t="str">
        <f t="shared" si="0"/>
        <v>BIG</v>
      </c>
    </row>
    <row r="3086" spans="1:14" ht="15.75" customHeight="1" x14ac:dyDescent="0.2">
      <c r="A3086" s="2">
        <v>35133</v>
      </c>
      <c r="B3086" s="2">
        <v>5</v>
      </c>
      <c r="C3086" s="2">
        <v>4</v>
      </c>
      <c r="D3086" s="2">
        <v>1963</v>
      </c>
      <c r="E3086" s="2">
        <v>1963</v>
      </c>
      <c r="F3086" s="2">
        <v>1572</v>
      </c>
      <c r="G3086" s="2">
        <v>1</v>
      </c>
      <c r="H3086" s="2">
        <v>3</v>
      </c>
      <c r="I3086" s="2">
        <v>2</v>
      </c>
      <c r="J3086" s="2">
        <v>3</v>
      </c>
      <c r="K3086" s="2">
        <v>186700</v>
      </c>
      <c r="L3086" s="2" t="s">
        <v>13</v>
      </c>
      <c r="M3086" s="2" t="s">
        <v>40</v>
      </c>
      <c r="N3086" s="19" t="str">
        <f t="shared" si="0"/>
        <v>BIG</v>
      </c>
    </row>
    <row r="3087" spans="1:14" ht="15.75" customHeight="1" x14ac:dyDescent="0.2">
      <c r="A3087" s="2">
        <v>13758</v>
      </c>
      <c r="B3087" s="2">
        <v>7</v>
      </c>
      <c r="C3087" s="2">
        <v>5</v>
      </c>
      <c r="D3087" s="2">
        <v>1990</v>
      </c>
      <c r="E3087" s="2">
        <v>1991</v>
      </c>
      <c r="F3087" s="2">
        <v>1717</v>
      </c>
      <c r="G3087" s="2">
        <v>2</v>
      </c>
      <c r="H3087" s="2">
        <v>3</v>
      </c>
      <c r="I3087" s="2">
        <v>1</v>
      </c>
      <c r="J3087" s="2">
        <v>2</v>
      </c>
      <c r="K3087" s="2">
        <v>187500</v>
      </c>
      <c r="L3087" s="2" t="s">
        <v>17</v>
      </c>
      <c r="M3087" s="2" t="s">
        <v>40</v>
      </c>
      <c r="N3087" s="19" t="str">
        <f t="shared" si="0"/>
        <v>BIG</v>
      </c>
    </row>
    <row r="3088" spans="1:14" ht="15.75" customHeight="1" x14ac:dyDescent="0.2">
      <c r="A3088" s="2">
        <v>9590</v>
      </c>
      <c r="B3088" s="2">
        <v>7</v>
      </c>
      <c r="C3088" s="2">
        <v>5</v>
      </c>
      <c r="D3088" s="2">
        <v>2003</v>
      </c>
      <c r="E3088" s="2">
        <v>2003</v>
      </c>
      <c r="F3088" s="2">
        <v>1146</v>
      </c>
      <c r="G3088" s="2">
        <v>2</v>
      </c>
      <c r="H3088" s="2">
        <v>3</v>
      </c>
      <c r="I3088" s="2">
        <v>1</v>
      </c>
      <c r="J3088" s="2">
        <v>2</v>
      </c>
      <c r="K3088" s="2">
        <v>187500</v>
      </c>
      <c r="L3088" s="2" t="s">
        <v>13</v>
      </c>
      <c r="M3088" s="2" t="s">
        <v>40</v>
      </c>
      <c r="N3088" s="19" t="str">
        <f t="shared" si="0"/>
        <v>BIG</v>
      </c>
    </row>
    <row r="3089" spans="1:14" ht="15.75" customHeight="1" x14ac:dyDescent="0.2">
      <c r="A3089" s="2">
        <v>7915</v>
      </c>
      <c r="B3089" s="2">
        <v>6</v>
      </c>
      <c r="C3089" s="2">
        <v>5</v>
      </c>
      <c r="D3089" s="2">
        <v>1999</v>
      </c>
      <c r="E3089" s="2">
        <v>2000</v>
      </c>
      <c r="F3089" s="2">
        <v>1675</v>
      </c>
      <c r="G3089" s="2">
        <v>2</v>
      </c>
      <c r="H3089" s="2">
        <v>3</v>
      </c>
      <c r="I3089" s="2">
        <v>0</v>
      </c>
      <c r="J3089" s="2">
        <v>2</v>
      </c>
      <c r="K3089" s="2">
        <v>195000</v>
      </c>
      <c r="L3089" s="2" t="s">
        <v>13</v>
      </c>
      <c r="M3089" s="2" t="s">
        <v>40</v>
      </c>
      <c r="N3089" s="19" t="str">
        <f t="shared" si="0"/>
        <v>SMALL</v>
      </c>
    </row>
    <row r="3090" spans="1:14" ht="15.75" customHeight="1" x14ac:dyDescent="0.2">
      <c r="A3090" s="2">
        <v>8925</v>
      </c>
      <c r="B3090" s="2">
        <v>8</v>
      </c>
      <c r="C3090" s="2">
        <v>5</v>
      </c>
      <c r="D3090" s="2">
        <v>2007</v>
      </c>
      <c r="E3090" s="2">
        <v>2007</v>
      </c>
      <c r="F3090" s="2">
        <v>1466</v>
      </c>
      <c r="G3090" s="2">
        <v>2</v>
      </c>
      <c r="H3090" s="2">
        <v>3</v>
      </c>
      <c r="I3090" s="2">
        <v>0</v>
      </c>
      <c r="J3090" s="2">
        <v>3</v>
      </c>
      <c r="K3090" s="2">
        <v>201000</v>
      </c>
      <c r="L3090" s="2" t="s">
        <v>13</v>
      </c>
      <c r="M3090" s="2" t="s">
        <v>40</v>
      </c>
      <c r="N3090" s="19" t="str">
        <f t="shared" si="0"/>
        <v>SMALL</v>
      </c>
    </row>
    <row r="3091" spans="1:14" ht="15.75" customHeight="1" x14ac:dyDescent="0.2">
      <c r="A3091" s="2">
        <v>8098</v>
      </c>
      <c r="B3091" s="2">
        <v>6</v>
      </c>
      <c r="C3091" s="2">
        <v>5</v>
      </c>
      <c r="D3091" s="2">
        <v>2000</v>
      </c>
      <c r="E3091" s="2">
        <v>2000</v>
      </c>
      <c r="F3091" s="2">
        <v>1403</v>
      </c>
      <c r="G3091" s="2">
        <v>2</v>
      </c>
      <c r="H3091" s="2">
        <v>2</v>
      </c>
      <c r="I3091" s="2">
        <v>0</v>
      </c>
      <c r="J3091" s="2">
        <v>2</v>
      </c>
      <c r="K3091" s="2">
        <v>202000</v>
      </c>
      <c r="L3091" s="2" t="s">
        <v>13</v>
      </c>
      <c r="M3091" s="2" t="s">
        <v>40</v>
      </c>
      <c r="N3091" s="19" t="str">
        <f t="shared" si="0"/>
        <v>SMALL</v>
      </c>
    </row>
    <row r="3092" spans="1:14" ht="15.75" customHeight="1" x14ac:dyDescent="0.2">
      <c r="A3092" s="2">
        <v>14191</v>
      </c>
      <c r="B3092" s="2">
        <v>8</v>
      </c>
      <c r="C3092" s="2">
        <v>5</v>
      </c>
      <c r="D3092" s="2">
        <v>2002</v>
      </c>
      <c r="E3092" s="2">
        <v>2002</v>
      </c>
      <c r="F3092" s="2">
        <v>1908</v>
      </c>
      <c r="G3092" s="2">
        <v>2</v>
      </c>
      <c r="H3092" s="2">
        <v>4</v>
      </c>
      <c r="I3092" s="2">
        <v>0</v>
      </c>
      <c r="J3092" s="2">
        <v>2</v>
      </c>
      <c r="K3092" s="2">
        <v>202900</v>
      </c>
      <c r="L3092" s="2" t="s">
        <v>13</v>
      </c>
      <c r="M3092" s="2" t="s">
        <v>40</v>
      </c>
      <c r="N3092" s="19" t="str">
        <f t="shared" si="0"/>
        <v>BIG</v>
      </c>
    </row>
    <row r="3093" spans="1:14" ht="15.75" customHeight="1" x14ac:dyDescent="0.2">
      <c r="A3093" s="2">
        <v>9839</v>
      </c>
      <c r="B3093" s="2">
        <v>6</v>
      </c>
      <c r="C3093" s="2">
        <v>8</v>
      </c>
      <c r="D3093" s="2">
        <v>1980</v>
      </c>
      <c r="E3093" s="2">
        <v>2006</v>
      </c>
      <c r="F3093" s="2">
        <v>2237</v>
      </c>
      <c r="G3093" s="2">
        <v>2</v>
      </c>
      <c r="H3093" s="2">
        <v>3</v>
      </c>
      <c r="I3093" s="2">
        <v>1</v>
      </c>
      <c r="J3093" s="2">
        <v>2</v>
      </c>
      <c r="K3093" s="2">
        <v>204000</v>
      </c>
      <c r="L3093" s="2" t="s">
        <v>17</v>
      </c>
      <c r="M3093" s="2" t="s">
        <v>40</v>
      </c>
      <c r="N3093" s="19" t="str">
        <f t="shared" si="0"/>
        <v>BIG</v>
      </c>
    </row>
    <row r="3094" spans="1:14" ht="15.75" customHeight="1" x14ac:dyDescent="0.2">
      <c r="A3094" s="2">
        <v>9303</v>
      </c>
      <c r="B3094" s="2">
        <v>6</v>
      </c>
      <c r="C3094" s="2">
        <v>5</v>
      </c>
      <c r="D3094" s="2">
        <v>1996</v>
      </c>
      <c r="E3094" s="2">
        <v>1997</v>
      </c>
      <c r="F3094" s="2">
        <v>1756</v>
      </c>
      <c r="G3094" s="2">
        <v>2</v>
      </c>
      <c r="H3094" s="2">
        <v>3</v>
      </c>
      <c r="I3094" s="2">
        <v>0</v>
      </c>
      <c r="J3094" s="2">
        <v>2</v>
      </c>
      <c r="K3094" s="2">
        <v>204000</v>
      </c>
      <c r="L3094" s="2" t="s">
        <v>13</v>
      </c>
      <c r="M3094" s="2" t="s">
        <v>40</v>
      </c>
      <c r="N3094" s="19" t="str">
        <f t="shared" si="0"/>
        <v>SMALL</v>
      </c>
    </row>
    <row r="3095" spans="1:14" ht="15.75" customHeight="1" x14ac:dyDescent="0.2">
      <c r="A3095" s="2">
        <v>14419</v>
      </c>
      <c r="B3095" s="2">
        <v>7</v>
      </c>
      <c r="C3095" s="2">
        <v>5</v>
      </c>
      <c r="D3095" s="2">
        <v>1987</v>
      </c>
      <c r="E3095" s="2">
        <v>1989</v>
      </c>
      <c r="F3095" s="2">
        <v>1479</v>
      </c>
      <c r="G3095" s="2">
        <v>2</v>
      </c>
      <c r="H3095" s="2">
        <v>3</v>
      </c>
      <c r="I3095" s="2">
        <v>1</v>
      </c>
      <c r="J3095" s="2">
        <v>2</v>
      </c>
      <c r="K3095" s="2">
        <v>213500</v>
      </c>
      <c r="L3095" s="2" t="s">
        <v>13</v>
      </c>
      <c r="M3095" s="2" t="s">
        <v>40</v>
      </c>
      <c r="N3095" s="19" t="str">
        <f t="shared" si="0"/>
        <v>BIG</v>
      </c>
    </row>
    <row r="3096" spans="1:14" ht="15.75" customHeight="1" x14ac:dyDescent="0.2">
      <c r="A3096" s="2">
        <v>11316</v>
      </c>
      <c r="B3096" s="2">
        <v>7</v>
      </c>
      <c r="C3096" s="2">
        <v>5</v>
      </c>
      <c r="D3096" s="2">
        <v>2002</v>
      </c>
      <c r="E3096" s="2">
        <v>2003</v>
      </c>
      <c r="F3096" s="2">
        <v>1894</v>
      </c>
      <c r="G3096" s="2">
        <v>2</v>
      </c>
      <c r="H3096" s="2">
        <v>4</v>
      </c>
      <c r="I3096" s="2">
        <v>1</v>
      </c>
      <c r="J3096" s="2">
        <v>2</v>
      </c>
      <c r="K3096" s="2">
        <v>214900</v>
      </c>
      <c r="L3096" s="2" t="s">
        <v>13</v>
      </c>
      <c r="M3096" s="2" t="s">
        <v>40</v>
      </c>
      <c r="N3096" s="19" t="str">
        <f t="shared" si="0"/>
        <v>BIG</v>
      </c>
    </row>
    <row r="3097" spans="1:14" ht="15.75" customHeight="1" x14ac:dyDescent="0.2">
      <c r="A3097" s="2">
        <v>12018</v>
      </c>
      <c r="B3097" s="2">
        <v>7</v>
      </c>
      <c r="C3097" s="2">
        <v>5</v>
      </c>
      <c r="D3097" s="2">
        <v>2008</v>
      </c>
      <c r="E3097" s="2">
        <v>2008</v>
      </c>
      <c r="F3097" s="2">
        <v>1612</v>
      </c>
      <c r="G3097" s="2">
        <v>2</v>
      </c>
      <c r="H3097" s="2">
        <v>3</v>
      </c>
      <c r="I3097" s="2">
        <v>0</v>
      </c>
      <c r="J3097" s="2">
        <v>3</v>
      </c>
      <c r="K3097" s="2">
        <v>218689</v>
      </c>
      <c r="L3097" s="2" t="s">
        <v>13</v>
      </c>
      <c r="M3097" s="2" t="s">
        <v>40</v>
      </c>
      <c r="N3097" s="19" t="str">
        <f t="shared" si="0"/>
        <v>BIG</v>
      </c>
    </row>
    <row r="3098" spans="1:14" ht="15.75" customHeight="1" x14ac:dyDescent="0.2">
      <c r="A3098" s="2">
        <v>11896</v>
      </c>
      <c r="B3098" s="2">
        <v>7</v>
      </c>
      <c r="C3098" s="2">
        <v>5</v>
      </c>
      <c r="D3098" s="2">
        <v>2008</v>
      </c>
      <c r="E3098" s="2">
        <v>2008</v>
      </c>
      <c r="F3098" s="2">
        <v>1346</v>
      </c>
      <c r="G3098" s="2">
        <v>2</v>
      </c>
      <c r="H3098" s="2">
        <v>3</v>
      </c>
      <c r="I3098" s="2">
        <v>1</v>
      </c>
      <c r="J3098" s="2">
        <v>3</v>
      </c>
      <c r="K3098" s="2">
        <v>220000</v>
      </c>
      <c r="L3098" s="2" t="s">
        <v>13</v>
      </c>
      <c r="M3098" s="2" t="s">
        <v>40</v>
      </c>
      <c r="N3098" s="19" t="str">
        <f t="shared" si="0"/>
        <v>BIG</v>
      </c>
    </row>
    <row r="3099" spans="1:14" ht="15.75" customHeight="1" x14ac:dyDescent="0.2">
      <c r="A3099" s="2">
        <v>6853</v>
      </c>
      <c r="B3099" s="2">
        <v>8</v>
      </c>
      <c r="C3099" s="2">
        <v>5</v>
      </c>
      <c r="D3099" s="2">
        <v>2001</v>
      </c>
      <c r="E3099" s="2">
        <v>2002</v>
      </c>
      <c r="F3099" s="2">
        <v>1296</v>
      </c>
      <c r="G3099" s="2">
        <v>2</v>
      </c>
      <c r="H3099" s="2">
        <v>2</v>
      </c>
      <c r="I3099" s="2">
        <v>0</v>
      </c>
      <c r="J3099" s="2">
        <v>2</v>
      </c>
      <c r="K3099" s="2">
        <v>220000</v>
      </c>
      <c r="L3099" s="2" t="s">
        <v>13</v>
      </c>
      <c r="M3099" s="2" t="s">
        <v>40</v>
      </c>
      <c r="N3099" s="19" t="str">
        <f t="shared" si="0"/>
        <v>SMALL</v>
      </c>
    </row>
    <row r="3100" spans="1:14" ht="15.75" customHeight="1" x14ac:dyDescent="0.2">
      <c r="A3100" s="2">
        <v>13159</v>
      </c>
      <c r="B3100" s="2">
        <v>7</v>
      </c>
      <c r="C3100" s="2">
        <v>5</v>
      </c>
      <c r="D3100" s="2">
        <v>2009</v>
      </c>
      <c r="E3100" s="2">
        <v>2009</v>
      </c>
      <c r="F3100" s="2">
        <v>1692</v>
      </c>
      <c r="G3100" s="2">
        <v>2</v>
      </c>
      <c r="H3100" s="2">
        <v>3</v>
      </c>
      <c r="I3100" s="2">
        <v>0</v>
      </c>
      <c r="J3100" s="2">
        <v>2</v>
      </c>
      <c r="K3100" s="2">
        <v>224500</v>
      </c>
      <c r="L3100" s="2" t="s">
        <v>13</v>
      </c>
      <c r="M3100" s="2" t="s">
        <v>40</v>
      </c>
      <c r="N3100" s="19" t="str">
        <f t="shared" si="0"/>
        <v>BIG</v>
      </c>
    </row>
    <row r="3101" spans="1:14" ht="15.75" customHeight="1" x14ac:dyDescent="0.2">
      <c r="A3101" s="2">
        <v>16669</v>
      </c>
      <c r="B3101" s="2">
        <v>8</v>
      </c>
      <c r="C3101" s="2">
        <v>6</v>
      </c>
      <c r="D3101" s="2">
        <v>1981</v>
      </c>
      <c r="E3101" s="2">
        <v>1981</v>
      </c>
      <c r="F3101" s="2">
        <v>1707</v>
      </c>
      <c r="G3101" s="2">
        <v>2</v>
      </c>
      <c r="H3101" s="2">
        <v>2</v>
      </c>
      <c r="I3101" s="2">
        <v>1</v>
      </c>
      <c r="J3101" s="2">
        <v>2</v>
      </c>
      <c r="K3101" s="2">
        <v>228000</v>
      </c>
      <c r="L3101" s="2" t="s">
        <v>13</v>
      </c>
      <c r="M3101" s="2" t="s">
        <v>40</v>
      </c>
      <c r="N3101" s="19" t="str">
        <f t="shared" si="0"/>
        <v>BIG</v>
      </c>
    </row>
    <row r="3102" spans="1:14" ht="15.75" customHeight="1" x14ac:dyDescent="0.2">
      <c r="A3102" s="2">
        <v>164660</v>
      </c>
      <c r="B3102" s="2">
        <v>5</v>
      </c>
      <c r="C3102" s="2">
        <v>6</v>
      </c>
      <c r="D3102" s="2">
        <v>1965</v>
      </c>
      <c r="E3102" s="2">
        <v>1965</v>
      </c>
      <c r="F3102" s="2">
        <v>1786</v>
      </c>
      <c r="G3102" s="2">
        <v>2</v>
      </c>
      <c r="H3102" s="2">
        <v>3</v>
      </c>
      <c r="I3102" s="2">
        <v>2</v>
      </c>
      <c r="J3102" s="2">
        <v>2</v>
      </c>
      <c r="K3102" s="2">
        <v>228950</v>
      </c>
      <c r="L3102" s="2" t="s">
        <v>13</v>
      </c>
      <c r="M3102" s="2" t="s">
        <v>40</v>
      </c>
      <c r="N3102" s="19" t="str">
        <f t="shared" si="0"/>
        <v>BIG</v>
      </c>
    </row>
    <row r="3103" spans="1:14" ht="15.75" customHeight="1" x14ac:dyDescent="0.2">
      <c r="A3103" s="2">
        <v>8368</v>
      </c>
      <c r="B3103" s="2">
        <v>7</v>
      </c>
      <c r="C3103" s="2">
        <v>5</v>
      </c>
      <c r="D3103" s="2">
        <v>2006</v>
      </c>
      <c r="E3103" s="2">
        <v>2007</v>
      </c>
      <c r="F3103" s="2">
        <v>1689</v>
      </c>
      <c r="G3103" s="2">
        <v>2</v>
      </c>
      <c r="H3103" s="2">
        <v>3</v>
      </c>
      <c r="I3103" s="2">
        <v>0</v>
      </c>
      <c r="J3103" s="2">
        <v>2</v>
      </c>
      <c r="K3103" s="2">
        <v>231713</v>
      </c>
      <c r="L3103" s="2" t="s">
        <v>13</v>
      </c>
      <c r="M3103" s="2" t="s">
        <v>40</v>
      </c>
      <c r="N3103" s="19" t="str">
        <f t="shared" si="0"/>
        <v>SMALL</v>
      </c>
    </row>
    <row r="3104" spans="1:14" ht="15.75" customHeight="1" x14ac:dyDescent="0.2">
      <c r="A3104" s="2">
        <v>11202</v>
      </c>
      <c r="B3104" s="2">
        <v>8</v>
      </c>
      <c r="C3104" s="2">
        <v>5</v>
      </c>
      <c r="D3104" s="2">
        <v>2003</v>
      </c>
      <c r="E3104" s="2">
        <v>2003</v>
      </c>
      <c r="F3104" s="2">
        <v>1440</v>
      </c>
      <c r="G3104" s="2">
        <v>2</v>
      </c>
      <c r="H3104" s="2">
        <v>3</v>
      </c>
      <c r="I3104" s="2">
        <v>1</v>
      </c>
      <c r="J3104" s="2">
        <v>2</v>
      </c>
      <c r="K3104" s="2">
        <v>232500</v>
      </c>
      <c r="L3104" s="2" t="s">
        <v>13</v>
      </c>
      <c r="M3104" s="2" t="s">
        <v>40</v>
      </c>
      <c r="N3104" s="19" t="str">
        <f t="shared" si="0"/>
        <v>BIG</v>
      </c>
    </row>
    <row r="3105" spans="1:14" ht="15.75" customHeight="1" x14ac:dyDescent="0.2">
      <c r="A3105" s="2">
        <v>10991</v>
      </c>
      <c r="B3105" s="2">
        <v>8</v>
      </c>
      <c r="C3105" s="2">
        <v>5</v>
      </c>
      <c r="D3105" s="2">
        <v>2007</v>
      </c>
      <c r="E3105" s="2">
        <v>2007</v>
      </c>
      <c r="F3105" s="2">
        <v>1571</v>
      </c>
      <c r="G3105" s="2">
        <v>2</v>
      </c>
      <c r="H3105" s="2">
        <v>3</v>
      </c>
      <c r="I3105" s="2">
        <v>1</v>
      </c>
      <c r="J3105" s="2">
        <v>3</v>
      </c>
      <c r="K3105" s="2">
        <v>239000</v>
      </c>
      <c r="L3105" s="2" t="s">
        <v>13</v>
      </c>
      <c r="M3105" s="2" t="s">
        <v>40</v>
      </c>
      <c r="N3105" s="19" t="str">
        <f t="shared" si="0"/>
        <v>BIG</v>
      </c>
    </row>
    <row r="3106" spans="1:14" ht="15.75" customHeight="1" x14ac:dyDescent="0.2">
      <c r="A3106" s="2">
        <v>4084</v>
      </c>
      <c r="B3106" s="2">
        <v>7</v>
      </c>
      <c r="C3106" s="2">
        <v>6</v>
      </c>
      <c r="D3106" s="2">
        <v>1986</v>
      </c>
      <c r="E3106" s="2">
        <v>1986</v>
      </c>
      <c r="F3106" s="2">
        <v>1501</v>
      </c>
      <c r="G3106" s="2">
        <v>2</v>
      </c>
      <c r="H3106" s="2">
        <v>2</v>
      </c>
      <c r="I3106" s="2">
        <v>1</v>
      </c>
      <c r="J3106" s="2">
        <v>2</v>
      </c>
      <c r="K3106" s="2">
        <v>241500</v>
      </c>
      <c r="L3106" s="2" t="s">
        <v>13</v>
      </c>
      <c r="M3106" s="2" t="s">
        <v>40</v>
      </c>
      <c r="N3106" s="19" t="str">
        <f t="shared" si="0"/>
        <v>SMALL</v>
      </c>
    </row>
    <row r="3107" spans="1:14" ht="15.75" customHeight="1" x14ac:dyDescent="0.2">
      <c r="A3107" s="2">
        <v>4054</v>
      </c>
      <c r="B3107" s="2">
        <v>7</v>
      </c>
      <c r="C3107" s="2">
        <v>6</v>
      </c>
      <c r="D3107" s="2">
        <v>1987</v>
      </c>
      <c r="E3107" s="2">
        <v>1987</v>
      </c>
      <c r="F3107" s="2">
        <v>1501</v>
      </c>
      <c r="G3107" s="2">
        <v>2</v>
      </c>
      <c r="H3107" s="2">
        <v>2</v>
      </c>
      <c r="I3107" s="2">
        <v>2</v>
      </c>
      <c r="J3107" s="2">
        <v>2</v>
      </c>
      <c r="K3107" s="2">
        <v>244000</v>
      </c>
      <c r="L3107" s="2" t="s">
        <v>13</v>
      </c>
      <c r="M3107" s="2" t="s">
        <v>40</v>
      </c>
      <c r="N3107" s="19" t="str">
        <f t="shared" si="0"/>
        <v>SMALL</v>
      </c>
    </row>
    <row r="3108" spans="1:14" ht="15.75" customHeight="1" x14ac:dyDescent="0.2">
      <c r="A3108" s="2">
        <v>10656</v>
      </c>
      <c r="B3108" s="2">
        <v>8</v>
      </c>
      <c r="C3108" s="2">
        <v>5</v>
      </c>
      <c r="D3108" s="2">
        <v>2006</v>
      </c>
      <c r="E3108" s="2">
        <v>2007</v>
      </c>
      <c r="F3108" s="2">
        <v>1646</v>
      </c>
      <c r="G3108" s="2">
        <v>2</v>
      </c>
      <c r="H3108" s="2">
        <v>3</v>
      </c>
      <c r="I3108" s="2">
        <v>1</v>
      </c>
      <c r="J3108" s="2">
        <v>3</v>
      </c>
      <c r="K3108" s="2">
        <v>248900</v>
      </c>
      <c r="L3108" s="2" t="s">
        <v>13</v>
      </c>
      <c r="M3108" s="2" t="s">
        <v>40</v>
      </c>
      <c r="N3108" s="19" t="str">
        <f t="shared" si="0"/>
        <v>BIG</v>
      </c>
    </row>
    <row r="3109" spans="1:14" ht="15.75" customHeight="1" x14ac:dyDescent="0.2">
      <c r="A3109" s="2">
        <v>11170</v>
      </c>
      <c r="B3109" s="2">
        <v>7</v>
      </c>
      <c r="C3109" s="2">
        <v>5</v>
      </c>
      <c r="D3109" s="2">
        <v>1990</v>
      </c>
      <c r="E3109" s="2">
        <v>1991</v>
      </c>
      <c r="F3109" s="2">
        <v>2514</v>
      </c>
      <c r="G3109" s="2">
        <v>2</v>
      </c>
      <c r="H3109" s="2">
        <v>4</v>
      </c>
      <c r="I3109" s="2">
        <v>0</v>
      </c>
      <c r="J3109" s="2">
        <v>2</v>
      </c>
      <c r="K3109" s="2">
        <v>250000</v>
      </c>
      <c r="L3109" s="2" t="s">
        <v>13</v>
      </c>
      <c r="M3109" s="2" t="s">
        <v>40</v>
      </c>
      <c r="N3109" s="19" t="str">
        <f t="shared" si="0"/>
        <v>BIG</v>
      </c>
    </row>
    <row r="3110" spans="1:14" ht="15.75" customHeight="1" x14ac:dyDescent="0.2">
      <c r="A3110" s="2">
        <v>50102</v>
      </c>
      <c r="B3110" s="2">
        <v>6</v>
      </c>
      <c r="C3110" s="2">
        <v>5</v>
      </c>
      <c r="D3110" s="2">
        <v>1958</v>
      </c>
      <c r="E3110" s="2">
        <v>1958</v>
      </c>
      <c r="F3110" s="2">
        <v>1650</v>
      </c>
      <c r="G3110" s="2">
        <v>1</v>
      </c>
      <c r="H3110" s="2">
        <v>2</v>
      </c>
      <c r="I3110" s="2">
        <v>2</v>
      </c>
      <c r="J3110" s="2">
        <v>2</v>
      </c>
      <c r="K3110" s="2">
        <v>250764</v>
      </c>
      <c r="L3110" s="2" t="s">
        <v>13</v>
      </c>
      <c r="M3110" s="2" t="s">
        <v>40</v>
      </c>
      <c r="N3110" s="19" t="str">
        <f t="shared" si="0"/>
        <v>BIG</v>
      </c>
    </row>
    <row r="3111" spans="1:14" ht="15.75" customHeight="1" x14ac:dyDescent="0.2">
      <c r="A3111" s="2">
        <v>19958</v>
      </c>
      <c r="B3111" s="2">
        <v>6</v>
      </c>
      <c r="C3111" s="2">
        <v>8</v>
      </c>
      <c r="D3111" s="2">
        <v>1958</v>
      </c>
      <c r="E3111" s="2">
        <v>1995</v>
      </c>
      <c r="F3111" s="2">
        <v>2279</v>
      </c>
      <c r="G3111" s="2">
        <v>2</v>
      </c>
      <c r="H3111" s="2">
        <v>4</v>
      </c>
      <c r="I3111" s="2">
        <v>1</v>
      </c>
      <c r="J3111" s="2">
        <v>2</v>
      </c>
      <c r="K3111" s="2">
        <v>257000</v>
      </c>
      <c r="L3111" s="2" t="s">
        <v>17</v>
      </c>
      <c r="M3111" s="2" t="s">
        <v>40</v>
      </c>
      <c r="N3111" s="19" t="str">
        <f t="shared" si="0"/>
        <v>BIG</v>
      </c>
    </row>
  </sheetData>
  <pageMargins left="0.7" right="0.7" top="0.75" bottom="0.75" header="0" footer="0"/>
  <pageSetup orientation="landscape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E1000"/>
  <sheetViews>
    <sheetView workbookViewId="0"/>
  </sheetViews>
  <sheetFormatPr baseColWidth="10" defaultColWidth="12.6640625" defaultRowHeight="15" customHeight="1" x14ac:dyDescent="0.15"/>
  <cols>
    <col min="1" max="1" width="41.33203125" customWidth="1"/>
    <col min="2" max="3" width="12.6640625" customWidth="1"/>
    <col min="4" max="4" width="23.6640625" customWidth="1"/>
    <col min="5" max="5" width="9.6640625" customWidth="1"/>
    <col min="6" max="6" width="12.6640625" customWidth="1"/>
  </cols>
  <sheetData>
    <row r="1" spans="1:5" ht="32" x14ac:dyDescent="0.2">
      <c r="A1" s="31" t="s">
        <v>23</v>
      </c>
      <c r="B1" s="31" t="s">
        <v>89</v>
      </c>
      <c r="D1" s="25" t="s">
        <v>90</v>
      </c>
      <c r="E1" s="32" t="s">
        <v>91</v>
      </c>
    </row>
    <row r="2" spans="1:5" ht="16" x14ac:dyDescent="0.2">
      <c r="A2" s="31" t="s">
        <v>38</v>
      </c>
      <c r="B2" s="31" t="s">
        <v>92</v>
      </c>
      <c r="D2" s="4" t="s">
        <v>15</v>
      </c>
      <c r="E2" s="16">
        <f>VLOOKUP(D2, 'Neighborhood Populations'!B:C, 2, FALSE)</f>
        <v>35216</v>
      </c>
    </row>
    <row r="3" spans="1:5" ht="16" x14ac:dyDescent="0.2">
      <c r="A3" s="31" t="s">
        <v>20</v>
      </c>
      <c r="B3" s="31" t="s">
        <v>93</v>
      </c>
    </row>
    <row r="4" spans="1:5" ht="16" x14ac:dyDescent="0.2">
      <c r="A4" s="31" t="s">
        <v>29</v>
      </c>
      <c r="B4" s="31" t="s">
        <v>94</v>
      </c>
    </row>
    <row r="5" spans="1:5" ht="16" x14ac:dyDescent="0.2">
      <c r="A5" s="31" t="s">
        <v>33</v>
      </c>
      <c r="B5" s="31" t="s">
        <v>95</v>
      </c>
    </row>
    <row r="6" spans="1:5" ht="16" x14ac:dyDescent="0.2">
      <c r="A6" s="31" t="s">
        <v>36</v>
      </c>
      <c r="B6" s="31" t="s">
        <v>96</v>
      </c>
    </row>
    <row r="7" spans="1:5" ht="16" x14ac:dyDescent="0.2">
      <c r="A7" s="31" t="s">
        <v>37</v>
      </c>
      <c r="B7" s="31" t="s">
        <v>97</v>
      </c>
    </row>
    <row r="8" spans="1:5" ht="16" x14ac:dyDescent="0.2">
      <c r="A8" s="31" t="s">
        <v>35</v>
      </c>
      <c r="B8" s="31" t="s">
        <v>35</v>
      </c>
    </row>
    <row r="9" spans="1:5" ht="16" x14ac:dyDescent="0.2">
      <c r="A9" s="31" t="s">
        <v>15</v>
      </c>
      <c r="B9" s="31" t="s">
        <v>15</v>
      </c>
    </row>
    <row r="10" spans="1:5" ht="16" x14ac:dyDescent="0.2">
      <c r="A10" s="31" t="s">
        <v>28</v>
      </c>
      <c r="B10" s="31" t="s">
        <v>28</v>
      </c>
    </row>
    <row r="11" spans="1:5" ht="16" x14ac:dyDescent="0.2">
      <c r="A11" s="31" t="s">
        <v>44</v>
      </c>
      <c r="B11" s="31" t="s">
        <v>98</v>
      </c>
    </row>
    <row r="12" spans="1:5" ht="32" x14ac:dyDescent="0.2">
      <c r="A12" s="31" t="s">
        <v>32</v>
      </c>
      <c r="B12" s="31" t="s">
        <v>99</v>
      </c>
    </row>
    <row r="13" spans="1:5" ht="16" x14ac:dyDescent="0.2">
      <c r="A13" s="31" t="s">
        <v>45</v>
      </c>
      <c r="B13" s="31" t="s">
        <v>100</v>
      </c>
    </row>
    <row r="14" spans="1:5" ht="32" x14ac:dyDescent="0.2">
      <c r="A14" s="31" t="s">
        <v>41</v>
      </c>
      <c r="B14" s="31" t="s">
        <v>101</v>
      </c>
    </row>
    <row r="15" spans="1:5" ht="16" x14ac:dyDescent="0.2">
      <c r="A15" s="31" t="s">
        <v>39</v>
      </c>
      <c r="B15" s="31" t="s">
        <v>102</v>
      </c>
    </row>
    <row r="16" spans="1:5" ht="16" x14ac:dyDescent="0.2">
      <c r="A16" s="31" t="s">
        <v>103</v>
      </c>
      <c r="B16" s="31" t="s">
        <v>104</v>
      </c>
    </row>
    <row r="17" spans="1:2" ht="16" x14ac:dyDescent="0.2">
      <c r="A17" s="31" t="s">
        <v>24</v>
      </c>
      <c r="B17" s="31" t="s">
        <v>105</v>
      </c>
    </row>
    <row r="18" spans="1:2" ht="16" x14ac:dyDescent="0.2">
      <c r="A18" s="31" t="s">
        <v>21</v>
      </c>
      <c r="B18" s="31" t="s">
        <v>106</v>
      </c>
    </row>
    <row r="19" spans="1:2" ht="32" x14ac:dyDescent="0.2">
      <c r="A19" s="31" t="s">
        <v>22</v>
      </c>
      <c r="B19" s="31" t="s">
        <v>107</v>
      </c>
    </row>
    <row r="20" spans="1:2" ht="32" x14ac:dyDescent="0.2">
      <c r="A20" s="31" t="s">
        <v>18</v>
      </c>
      <c r="B20" s="31" t="s">
        <v>108</v>
      </c>
    </row>
    <row r="21" spans="1:2" ht="15.75" customHeight="1" x14ac:dyDescent="0.2">
      <c r="A21" s="31" t="s">
        <v>31</v>
      </c>
      <c r="B21" s="31" t="s">
        <v>109</v>
      </c>
    </row>
    <row r="22" spans="1:2" ht="15.75" customHeight="1" x14ac:dyDescent="0.2">
      <c r="A22" s="31" t="s">
        <v>34</v>
      </c>
      <c r="B22" s="31" t="s">
        <v>110</v>
      </c>
    </row>
    <row r="23" spans="1:2" ht="15.75" customHeight="1" x14ac:dyDescent="0.2">
      <c r="A23" s="31" t="s">
        <v>27</v>
      </c>
      <c r="B23" s="31" t="s">
        <v>27</v>
      </c>
    </row>
    <row r="24" spans="1:2" ht="15.75" customHeight="1" x14ac:dyDescent="0.2">
      <c r="A24" s="31" t="s">
        <v>25</v>
      </c>
      <c r="B24" s="31" t="s">
        <v>111</v>
      </c>
    </row>
    <row r="25" spans="1:2" ht="15.75" customHeight="1" x14ac:dyDescent="0.2">
      <c r="A25" s="31" t="s">
        <v>19</v>
      </c>
      <c r="B25" s="31" t="s">
        <v>112</v>
      </c>
    </row>
    <row r="26" spans="1:2" ht="15.75" customHeight="1" x14ac:dyDescent="0.2">
      <c r="A26" s="31" t="s">
        <v>16</v>
      </c>
      <c r="B26" s="31" t="s">
        <v>113</v>
      </c>
    </row>
    <row r="27" spans="1:2" ht="15.75" customHeight="1" x14ac:dyDescent="0.2">
      <c r="A27" s="31" t="s">
        <v>40</v>
      </c>
      <c r="B27" s="31" t="s">
        <v>114</v>
      </c>
    </row>
    <row r="28" spans="1:2" ht="15.75" customHeight="1" x14ac:dyDescent="0.2">
      <c r="A28" s="31" t="s">
        <v>42</v>
      </c>
      <c r="B28" s="31" t="s">
        <v>42</v>
      </c>
    </row>
    <row r="29" spans="1:2" ht="15.75" customHeight="1" x14ac:dyDescent="0.15"/>
    <row r="30" spans="1:2" ht="15.75" customHeight="1" x14ac:dyDescent="0.15"/>
    <row r="31" spans="1:2" ht="15.75" customHeight="1" x14ac:dyDescent="0.15"/>
    <row r="32" spans="1: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dataValidations count="1">
    <dataValidation type="list" allowBlank="1" sqref="D2" xr:uid="{00000000-0002-0000-0800-000000000000}">
      <formula1>$B$1:$B$28</formula1>
    </dataValidation>
  </dataValidations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1000"/>
  <sheetViews>
    <sheetView workbookViewId="0"/>
  </sheetViews>
  <sheetFormatPr baseColWidth="10" defaultColWidth="12.6640625" defaultRowHeight="15" customHeight="1" x14ac:dyDescent="0.15"/>
  <cols>
    <col min="1" max="1" width="12.6640625" customWidth="1"/>
    <col min="2" max="2" width="19.6640625" customWidth="1"/>
    <col min="3" max="3" width="16" customWidth="1"/>
    <col min="4" max="6" width="12.6640625" customWidth="1"/>
  </cols>
  <sheetData>
    <row r="1" spans="1:4" x14ac:dyDescent="0.2">
      <c r="A1" s="22" t="s">
        <v>12</v>
      </c>
      <c r="B1" s="14" t="s">
        <v>115</v>
      </c>
      <c r="C1" s="33" t="s">
        <v>116</v>
      </c>
      <c r="D1" s="12"/>
    </row>
    <row r="2" spans="1:4" x14ac:dyDescent="0.2">
      <c r="A2" s="2" t="s">
        <v>14</v>
      </c>
      <c r="B2" s="2" t="str">
        <f>VLOOKUP(A2, 'Data Cleaning'!A:B, 2, FALSE)</f>
        <v>North Ames</v>
      </c>
      <c r="C2" s="2">
        <v>43007</v>
      </c>
    </row>
    <row r="3" spans="1:4" x14ac:dyDescent="0.2">
      <c r="A3" s="2" t="s">
        <v>15</v>
      </c>
      <c r="B3" s="2" t="str">
        <f>VLOOKUP(A3, 'Data Cleaning'!A:B, 2, FALSE)</f>
        <v>Gilbert</v>
      </c>
      <c r="C3" s="2">
        <v>35216</v>
      </c>
    </row>
    <row r="4" spans="1:4" x14ac:dyDescent="0.2">
      <c r="A4" s="2" t="s">
        <v>16</v>
      </c>
      <c r="B4" s="2" t="str">
        <f>VLOOKUP(A4, 'Data Cleaning'!A:B, 2, FALSE)</f>
        <v>Stone Brook</v>
      </c>
      <c r="C4" s="2">
        <v>29403</v>
      </c>
    </row>
    <row r="5" spans="1:4" x14ac:dyDescent="0.2">
      <c r="A5" s="2" t="s">
        <v>18</v>
      </c>
      <c r="B5" s="2" t="str">
        <f>VLOOKUP(A5, 'Data Cleaning'!A:B, 2, FALSE)</f>
        <v>Northwest Ames</v>
      </c>
      <c r="C5" s="2">
        <v>38608</v>
      </c>
    </row>
    <row r="6" spans="1:4" x14ac:dyDescent="0.2">
      <c r="A6" s="2" t="s">
        <v>19</v>
      </c>
      <c r="B6" s="2" t="str">
        <f>VLOOKUP(A6, 'Data Cleaning'!A:B, 2, FALSE)</f>
        <v>Somerset</v>
      </c>
      <c r="C6" s="2">
        <v>15809</v>
      </c>
    </row>
    <row r="7" spans="1:4" x14ac:dyDescent="0.2">
      <c r="A7" s="2" t="s">
        <v>20</v>
      </c>
      <c r="B7" s="2" t="str">
        <f>VLOOKUP(A7, 'Data Cleaning'!A:B, 2, FALSE)</f>
        <v>Briardale</v>
      </c>
      <c r="C7" s="2">
        <v>19837</v>
      </c>
    </row>
    <row r="8" spans="1:4" x14ac:dyDescent="0.2">
      <c r="A8" s="2" t="s">
        <v>21</v>
      </c>
      <c r="B8" s="2" t="str">
        <f>VLOOKUP(A8, 'Data Cleaning'!A:B, 2, FALSE)</f>
        <v>Northpark Villa</v>
      </c>
      <c r="C8" s="2">
        <v>30344</v>
      </c>
    </row>
    <row r="9" spans="1:4" x14ac:dyDescent="0.2">
      <c r="A9" s="2" t="s">
        <v>22</v>
      </c>
      <c r="B9" s="2" t="str">
        <f>VLOOKUP(A9, 'Data Cleaning'!A:B, 2, FALSE)</f>
        <v>Northridge Heights</v>
      </c>
      <c r="C9" s="2">
        <v>10300</v>
      </c>
    </row>
    <row r="10" spans="1:4" x14ac:dyDescent="0.2">
      <c r="A10" s="2" t="s">
        <v>23</v>
      </c>
      <c r="B10" s="2" t="str">
        <f>VLOOKUP(A10, 'Data Cleaning'!A:B, 2, FALSE)</f>
        <v>Bloomington Heights</v>
      </c>
      <c r="C10" s="2">
        <v>34512</v>
      </c>
    </row>
    <row r="11" spans="1:4" x14ac:dyDescent="0.2">
      <c r="A11" s="2" t="s">
        <v>24</v>
      </c>
      <c r="B11" s="2" t="str">
        <f>VLOOKUP(A11, 'Data Cleaning'!A:B, 2, FALSE)</f>
        <v>Northridge</v>
      </c>
      <c r="C11" s="2">
        <v>27528</v>
      </c>
    </row>
    <row r="12" spans="1:4" x14ac:dyDescent="0.2">
      <c r="A12" s="2" t="s">
        <v>25</v>
      </c>
      <c r="B12" s="2" t="str">
        <f>VLOOKUP(A12, 'Data Cleaning'!A:B, 2, FALSE)</f>
        <v>Sawyer West</v>
      </c>
      <c r="C12" s="2">
        <v>47317</v>
      </c>
    </row>
    <row r="13" spans="1:4" x14ac:dyDescent="0.2">
      <c r="A13" s="2" t="s">
        <v>27</v>
      </c>
      <c r="B13" s="2" t="str">
        <f>VLOOKUP(A13, 'Data Cleaning'!A:B, 2, FALSE)</f>
        <v>Sawyer</v>
      </c>
      <c r="C13" s="2">
        <v>11500</v>
      </c>
    </row>
    <row r="14" spans="1:4" x14ac:dyDescent="0.2">
      <c r="A14" s="2" t="s">
        <v>28</v>
      </c>
      <c r="B14" s="2" t="str">
        <f>VLOOKUP(A14, 'Data Cleaning'!A:B, 2, FALSE)</f>
        <v>Greens</v>
      </c>
      <c r="C14" s="2">
        <v>15681</v>
      </c>
    </row>
    <row r="15" spans="1:4" x14ac:dyDescent="0.2">
      <c r="A15" s="2" t="s">
        <v>29</v>
      </c>
      <c r="B15" s="2" t="str">
        <f>VLOOKUP(A15, 'Data Cleaning'!A:B, 2, FALSE)</f>
        <v>Brookside</v>
      </c>
      <c r="C15" s="2">
        <v>29843</v>
      </c>
    </row>
    <row r="16" spans="1:4" x14ac:dyDescent="0.2">
      <c r="A16" s="2" t="s">
        <v>31</v>
      </c>
      <c r="B16" s="2" t="str">
        <f>VLOOKUP(A16, 'Data Cleaning'!A:B, 2, FALSE)</f>
        <v>Old Town</v>
      </c>
      <c r="C16" s="2">
        <v>31242</v>
      </c>
    </row>
    <row r="17" spans="1:3" x14ac:dyDescent="0.2">
      <c r="A17" s="2" t="s">
        <v>32</v>
      </c>
      <c r="B17" s="2" t="str">
        <f>VLOOKUP(A17, 'Data Cleaning'!A:B, 2, FALSE)</f>
        <v>Iowa DOT and Rail Road</v>
      </c>
      <c r="C17" s="2">
        <v>41013</v>
      </c>
    </row>
    <row r="18" spans="1:3" x14ac:dyDescent="0.2">
      <c r="A18" s="2" t="s">
        <v>33</v>
      </c>
      <c r="B18" s="2" t="str">
        <f>VLOOKUP(A18, 'Data Cleaning'!A:B, 2, FALSE)</f>
        <v>Clear Creek</v>
      </c>
      <c r="C18" s="2">
        <v>25466</v>
      </c>
    </row>
    <row r="19" spans="1:3" x14ac:dyDescent="0.2">
      <c r="A19" s="2" t="s">
        <v>34</v>
      </c>
      <c r="B19" s="2" t="str">
        <f>VLOOKUP(A19, 'Data Cleaning'!A:B, 2, FALSE)</f>
        <v>South &amp; West of Iowa State University</v>
      </c>
      <c r="C19" s="2">
        <v>34336</v>
      </c>
    </row>
    <row r="20" spans="1:3" x14ac:dyDescent="0.2">
      <c r="A20" s="2" t="s">
        <v>35</v>
      </c>
      <c r="B20" s="2" t="str">
        <f>VLOOKUP(A20, 'Data Cleaning'!A:B, 2, FALSE)</f>
        <v>Edwards</v>
      </c>
      <c r="C20" s="2">
        <v>44633</v>
      </c>
    </row>
    <row r="21" spans="1:3" ht="15.75" customHeight="1" x14ac:dyDescent="0.2">
      <c r="A21" s="2" t="s">
        <v>36</v>
      </c>
      <c r="B21" s="2" t="str">
        <f>VLOOKUP(A21, 'Data Cleaning'!A:B, 2, FALSE)</f>
        <v>College Creek</v>
      </c>
      <c r="C21" s="2">
        <v>16995</v>
      </c>
    </row>
    <row r="22" spans="1:3" ht="15.75" customHeight="1" x14ac:dyDescent="0.2">
      <c r="A22" s="2" t="s">
        <v>37</v>
      </c>
      <c r="B22" s="2" t="str">
        <f>VLOOKUP(A22, 'Data Cleaning'!A:B, 2, FALSE)</f>
        <v>Crawford</v>
      </c>
      <c r="C22" s="2">
        <v>37030</v>
      </c>
    </row>
    <row r="23" spans="1:3" ht="15.75" customHeight="1" x14ac:dyDescent="0.2">
      <c r="A23" s="2" t="s">
        <v>38</v>
      </c>
      <c r="B23" s="2" t="str">
        <f>VLOOKUP(A23, 'Data Cleaning'!A:B, 2, FALSE)</f>
        <v>Bluestem</v>
      </c>
      <c r="C23" s="2">
        <v>31501</v>
      </c>
    </row>
    <row r="24" spans="1:3" ht="15.75" customHeight="1" x14ac:dyDescent="0.2">
      <c r="A24" s="2" t="s">
        <v>39</v>
      </c>
      <c r="B24" s="2" t="str">
        <f>VLOOKUP(A24, 'Data Cleaning'!A:B, 2, FALSE)</f>
        <v>Mitchell</v>
      </c>
      <c r="C24" s="2">
        <v>14742</v>
      </c>
    </row>
    <row r="25" spans="1:3" ht="15.75" customHeight="1" x14ac:dyDescent="0.2">
      <c r="A25" s="2" t="s">
        <v>40</v>
      </c>
      <c r="B25" s="2" t="str">
        <f>VLOOKUP(A25, 'Data Cleaning'!A:B, 2, FALSE)</f>
        <v>Timberland</v>
      </c>
      <c r="C25" s="2">
        <v>11015</v>
      </c>
    </row>
    <row r="26" spans="1:3" ht="15.75" customHeight="1" x14ac:dyDescent="0.2">
      <c r="A26" s="2" t="s">
        <v>41</v>
      </c>
      <c r="B26" s="2" t="str">
        <f>VLOOKUP(A26, 'Data Cleaning'!A:B, 2, FALSE)</f>
        <v>Meadow Village</v>
      </c>
      <c r="C26" s="2">
        <v>33963</v>
      </c>
    </row>
    <row r="27" spans="1:3" ht="15.75" customHeight="1" x14ac:dyDescent="0.2">
      <c r="A27" s="2" t="s">
        <v>42</v>
      </c>
      <c r="B27" s="2" t="str">
        <f>VLOOKUP(A27, 'Data Cleaning'!A:B, 2, FALSE)</f>
        <v>Veenker</v>
      </c>
      <c r="C27" s="2">
        <v>20866</v>
      </c>
    </row>
    <row r="28" spans="1:3" ht="15.75" customHeight="1" x14ac:dyDescent="0.2">
      <c r="A28" s="2" t="s">
        <v>44</v>
      </c>
      <c r="B28" s="2" t="str">
        <f>VLOOKUP(A28, 'Data Cleaning'!A:B, 2, FALSE)</f>
        <v>Green Hills</v>
      </c>
      <c r="C28" s="2">
        <v>13253</v>
      </c>
    </row>
    <row r="29" spans="1:3" ht="15.75" customHeight="1" x14ac:dyDescent="0.2">
      <c r="A29" s="2" t="s">
        <v>45</v>
      </c>
      <c r="B29" s="2" t="str">
        <f>VLOOKUP(A29, 'Data Cleaning'!A:B, 2, FALSE)</f>
        <v>Landmark</v>
      </c>
      <c r="C29" s="2">
        <v>43372</v>
      </c>
    </row>
    <row r="30" spans="1:3" ht="15.75" customHeight="1" x14ac:dyDescent="0.15"/>
    <row r="31" spans="1:3" ht="15.75" customHeight="1" x14ac:dyDescent="0.15"/>
    <row r="32" spans="1:3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000"/>
  <sheetViews>
    <sheetView workbookViewId="0"/>
  </sheetViews>
  <sheetFormatPr baseColWidth="10" defaultColWidth="12.6640625" defaultRowHeight="15" customHeight="1" x14ac:dyDescent="0.15"/>
  <cols>
    <col min="1" max="1" width="12.33203125" customWidth="1"/>
    <col min="2" max="2" width="15.83203125" customWidth="1"/>
    <col min="3" max="26" width="9.6640625" customWidth="1"/>
  </cols>
  <sheetData>
    <row r="1" spans="1:2" x14ac:dyDescent="0.2">
      <c r="A1" s="22" t="s">
        <v>12</v>
      </c>
      <c r="B1" s="33" t="s">
        <v>116</v>
      </c>
    </row>
    <row r="2" spans="1:2" x14ac:dyDescent="0.2">
      <c r="A2" s="2" t="s">
        <v>14</v>
      </c>
      <c r="B2" s="2">
        <v>43007</v>
      </c>
    </row>
    <row r="3" spans="1:2" x14ac:dyDescent="0.2">
      <c r="A3" s="2" t="s">
        <v>15</v>
      </c>
      <c r="B3" s="2">
        <v>35216</v>
      </c>
    </row>
    <row r="4" spans="1:2" x14ac:dyDescent="0.2">
      <c r="A4" s="2" t="s">
        <v>16</v>
      </c>
      <c r="B4" s="2">
        <v>29403</v>
      </c>
    </row>
    <row r="5" spans="1:2" x14ac:dyDescent="0.2">
      <c r="A5" s="2" t="s">
        <v>18</v>
      </c>
      <c r="B5" s="2">
        <v>38608</v>
      </c>
    </row>
    <row r="6" spans="1:2" x14ac:dyDescent="0.2">
      <c r="A6" s="2" t="s">
        <v>19</v>
      </c>
      <c r="B6" s="2">
        <v>15809</v>
      </c>
    </row>
    <row r="7" spans="1:2" x14ac:dyDescent="0.2">
      <c r="A7" s="2" t="s">
        <v>20</v>
      </c>
      <c r="B7" s="2">
        <v>19837</v>
      </c>
    </row>
    <row r="8" spans="1:2" x14ac:dyDescent="0.2">
      <c r="A8" s="2" t="s">
        <v>21</v>
      </c>
      <c r="B8" s="2">
        <v>30344</v>
      </c>
    </row>
    <row r="9" spans="1:2" x14ac:dyDescent="0.2">
      <c r="A9" s="2" t="s">
        <v>22</v>
      </c>
      <c r="B9" s="2">
        <v>10300</v>
      </c>
    </row>
    <row r="10" spans="1:2" x14ac:dyDescent="0.2">
      <c r="A10" s="2" t="s">
        <v>23</v>
      </c>
      <c r="B10" s="2">
        <v>34512</v>
      </c>
    </row>
    <row r="11" spans="1:2" x14ac:dyDescent="0.2">
      <c r="A11" s="2" t="s">
        <v>24</v>
      </c>
      <c r="B11" s="2">
        <v>27528</v>
      </c>
    </row>
    <row r="12" spans="1:2" x14ac:dyDescent="0.2">
      <c r="A12" s="2" t="s">
        <v>25</v>
      </c>
      <c r="B12" s="2">
        <v>47317</v>
      </c>
    </row>
    <row r="13" spans="1:2" x14ac:dyDescent="0.2">
      <c r="A13" s="2" t="s">
        <v>27</v>
      </c>
      <c r="B13" s="2">
        <v>11500</v>
      </c>
    </row>
    <row r="14" spans="1:2" x14ac:dyDescent="0.2">
      <c r="A14" s="2" t="s">
        <v>28</v>
      </c>
      <c r="B14" s="2">
        <v>15681</v>
      </c>
    </row>
    <row r="15" spans="1:2" x14ac:dyDescent="0.2">
      <c r="A15" s="2" t="s">
        <v>29</v>
      </c>
      <c r="B15" s="2">
        <v>29843</v>
      </c>
    </row>
    <row r="16" spans="1:2" x14ac:dyDescent="0.2">
      <c r="A16" s="2" t="s">
        <v>31</v>
      </c>
      <c r="B16" s="2">
        <v>31242</v>
      </c>
    </row>
    <row r="17" spans="1:2" x14ac:dyDescent="0.2">
      <c r="A17" s="2" t="s">
        <v>32</v>
      </c>
      <c r="B17" s="2">
        <v>41013</v>
      </c>
    </row>
    <row r="18" spans="1:2" x14ac:dyDescent="0.2">
      <c r="A18" s="2" t="s">
        <v>33</v>
      </c>
      <c r="B18" s="2">
        <v>25466</v>
      </c>
    </row>
    <row r="19" spans="1:2" x14ac:dyDescent="0.2">
      <c r="A19" s="2" t="s">
        <v>34</v>
      </c>
      <c r="B19" s="2">
        <v>34336</v>
      </c>
    </row>
    <row r="20" spans="1:2" x14ac:dyDescent="0.2">
      <c r="A20" s="2" t="s">
        <v>35</v>
      </c>
      <c r="B20" s="2">
        <v>44633</v>
      </c>
    </row>
    <row r="21" spans="1:2" ht="15.75" customHeight="1" x14ac:dyDescent="0.2">
      <c r="A21" s="2" t="s">
        <v>36</v>
      </c>
      <c r="B21" s="2">
        <v>16995</v>
      </c>
    </row>
    <row r="22" spans="1:2" ht="15.75" customHeight="1" x14ac:dyDescent="0.2">
      <c r="A22" s="2" t="s">
        <v>37</v>
      </c>
      <c r="B22" s="2">
        <v>37030</v>
      </c>
    </row>
    <row r="23" spans="1:2" ht="15.75" customHeight="1" x14ac:dyDescent="0.2">
      <c r="A23" s="2" t="s">
        <v>38</v>
      </c>
      <c r="B23" s="2">
        <v>31501</v>
      </c>
    </row>
    <row r="24" spans="1:2" ht="15.75" customHeight="1" x14ac:dyDescent="0.2">
      <c r="A24" s="2" t="s">
        <v>39</v>
      </c>
      <c r="B24" s="2">
        <v>14742</v>
      </c>
    </row>
    <row r="25" spans="1:2" ht="15.75" customHeight="1" x14ac:dyDescent="0.2">
      <c r="A25" s="2" t="s">
        <v>40</v>
      </c>
      <c r="B25" s="2">
        <v>11015</v>
      </c>
    </row>
    <row r="26" spans="1:2" ht="15.75" customHeight="1" x14ac:dyDescent="0.2">
      <c r="A26" s="2" t="s">
        <v>41</v>
      </c>
      <c r="B26" s="2">
        <v>33963</v>
      </c>
    </row>
    <row r="27" spans="1:2" ht="15.75" customHeight="1" x14ac:dyDescent="0.2">
      <c r="A27" s="2" t="s">
        <v>42</v>
      </c>
      <c r="B27" s="2">
        <v>20866</v>
      </c>
    </row>
    <row r="28" spans="1:2" ht="15.75" customHeight="1" x14ac:dyDescent="0.2">
      <c r="A28" s="2" t="s">
        <v>44</v>
      </c>
      <c r="B28" s="2">
        <v>13253</v>
      </c>
    </row>
    <row r="29" spans="1:2" ht="15.75" customHeight="1" x14ac:dyDescent="0.2">
      <c r="A29" s="2" t="s">
        <v>45</v>
      </c>
      <c r="B29" s="2">
        <v>43372</v>
      </c>
    </row>
    <row r="30" spans="1:2" ht="15.75" customHeight="1" x14ac:dyDescent="0.15"/>
    <row r="31" spans="1:2" ht="15.75" customHeight="1" x14ac:dyDescent="0.15"/>
    <row r="32" spans="1: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  <row r="101" ht="15.75" customHeight="1" x14ac:dyDescent="0.15"/>
    <row r="102" ht="15.75" customHeight="1" x14ac:dyDescent="0.15"/>
    <row r="103" ht="15.75" customHeight="1" x14ac:dyDescent="0.15"/>
    <row r="104" ht="15.75" customHeight="1" x14ac:dyDescent="0.15"/>
    <row r="105" ht="15.75" customHeight="1" x14ac:dyDescent="0.15"/>
    <row r="106" ht="15.75" customHeight="1" x14ac:dyDescent="0.15"/>
    <row r="107" ht="15.75" customHeight="1" x14ac:dyDescent="0.15"/>
    <row r="108" ht="15.75" customHeight="1" x14ac:dyDescent="0.15"/>
    <row r="109" ht="15.75" customHeight="1" x14ac:dyDescent="0.15"/>
    <row r="110" ht="15.75" customHeight="1" x14ac:dyDescent="0.15"/>
    <row r="111" ht="15.75" customHeight="1" x14ac:dyDescent="0.15"/>
    <row r="112" ht="15.75" customHeight="1" x14ac:dyDescent="0.15"/>
    <row r="113" ht="15.75" customHeight="1" x14ac:dyDescent="0.15"/>
    <row r="114" ht="15.75" customHeight="1" x14ac:dyDescent="0.15"/>
    <row r="115" ht="15.75" customHeight="1" x14ac:dyDescent="0.15"/>
    <row r="116" ht="15.75" customHeight="1" x14ac:dyDescent="0.15"/>
    <row r="117" ht="15.75" customHeight="1" x14ac:dyDescent="0.15"/>
    <row r="118" ht="15.75" customHeight="1" x14ac:dyDescent="0.15"/>
    <row r="119" ht="15.75" customHeight="1" x14ac:dyDescent="0.15"/>
    <row r="120" ht="15.75" customHeight="1" x14ac:dyDescent="0.15"/>
    <row r="121" ht="15.75" customHeight="1" x14ac:dyDescent="0.15"/>
    <row r="122" ht="15.75" customHeight="1" x14ac:dyDescent="0.15"/>
    <row r="123" ht="15.75" customHeight="1" x14ac:dyDescent="0.15"/>
    <row r="124" ht="15.75" customHeight="1" x14ac:dyDescent="0.15"/>
    <row r="125" ht="15.75" customHeight="1" x14ac:dyDescent="0.15"/>
    <row r="126" ht="15.75" customHeight="1" x14ac:dyDescent="0.15"/>
    <row r="127" ht="15.75" customHeight="1" x14ac:dyDescent="0.15"/>
    <row r="128" ht="15.75" customHeight="1" x14ac:dyDescent="0.15"/>
    <row r="129" ht="15.75" customHeight="1" x14ac:dyDescent="0.15"/>
    <row r="130" ht="15.75" customHeight="1" x14ac:dyDescent="0.15"/>
    <row r="131" ht="15.75" customHeight="1" x14ac:dyDescent="0.15"/>
    <row r="132" ht="15.75" customHeight="1" x14ac:dyDescent="0.15"/>
    <row r="133" ht="15.75" customHeight="1" x14ac:dyDescent="0.15"/>
    <row r="134" ht="15.75" customHeight="1" x14ac:dyDescent="0.15"/>
    <row r="135" ht="15.75" customHeight="1" x14ac:dyDescent="0.15"/>
    <row r="136" ht="15.75" customHeight="1" x14ac:dyDescent="0.15"/>
    <row r="137" ht="15.75" customHeight="1" x14ac:dyDescent="0.15"/>
    <row r="138" ht="15.75" customHeight="1" x14ac:dyDescent="0.15"/>
    <row r="139" ht="15.75" customHeight="1" x14ac:dyDescent="0.15"/>
    <row r="140" ht="15.75" customHeight="1" x14ac:dyDescent="0.15"/>
    <row r="141" ht="15.75" customHeight="1" x14ac:dyDescent="0.15"/>
    <row r="142" ht="15.75" customHeight="1" x14ac:dyDescent="0.15"/>
    <row r="143" ht="15.75" customHeight="1" x14ac:dyDescent="0.15"/>
    <row r="144" ht="15.75" customHeight="1" x14ac:dyDescent="0.15"/>
    <row r="145" ht="15.75" customHeight="1" x14ac:dyDescent="0.15"/>
    <row r="146" ht="15.75" customHeight="1" x14ac:dyDescent="0.15"/>
    <row r="147" ht="15.75" customHeight="1" x14ac:dyDescent="0.15"/>
    <row r="148" ht="15.75" customHeight="1" x14ac:dyDescent="0.15"/>
    <row r="149" ht="15.75" customHeight="1" x14ac:dyDescent="0.15"/>
    <row r="150" ht="15.75" customHeight="1" x14ac:dyDescent="0.15"/>
    <row r="151" ht="15.75" customHeight="1" x14ac:dyDescent="0.15"/>
    <row r="152" ht="15.75" customHeight="1" x14ac:dyDescent="0.15"/>
    <row r="153" ht="15.75" customHeight="1" x14ac:dyDescent="0.15"/>
    <row r="154" ht="15.75" customHeight="1" x14ac:dyDescent="0.15"/>
    <row r="155" ht="15.75" customHeight="1" x14ac:dyDescent="0.15"/>
    <row r="156" ht="15.75" customHeight="1" x14ac:dyDescent="0.15"/>
    <row r="157" ht="15.75" customHeight="1" x14ac:dyDescent="0.15"/>
    <row r="158" ht="15.75" customHeight="1" x14ac:dyDescent="0.15"/>
    <row r="159" ht="15.75" customHeight="1" x14ac:dyDescent="0.15"/>
    <row r="160" ht="15.75" customHeight="1" x14ac:dyDescent="0.15"/>
    <row r="161" ht="15.75" customHeight="1" x14ac:dyDescent="0.15"/>
    <row r="162" ht="15.75" customHeight="1" x14ac:dyDescent="0.15"/>
    <row r="163" ht="15.75" customHeight="1" x14ac:dyDescent="0.15"/>
    <row r="164" ht="15.75" customHeight="1" x14ac:dyDescent="0.15"/>
    <row r="165" ht="15.75" customHeight="1" x14ac:dyDescent="0.15"/>
    <row r="166" ht="15.75" customHeight="1" x14ac:dyDescent="0.15"/>
    <row r="167" ht="15.75" customHeight="1" x14ac:dyDescent="0.15"/>
    <row r="168" ht="15.75" customHeight="1" x14ac:dyDescent="0.15"/>
    <row r="169" ht="15.75" customHeight="1" x14ac:dyDescent="0.15"/>
    <row r="170" ht="15.75" customHeight="1" x14ac:dyDescent="0.15"/>
    <row r="171" ht="15.75" customHeight="1" x14ac:dyDescent="0.15"/>
    <row r="172" ht="15.75" customHeight="1" x14ac:dyDescent="0.15"/>
    <row r="173" ht="15.75" customHeight="1" x14ac:dyDescent="0.15"/>
    <row r="174" ht="15.75" customHeight="1" x14ac:dyDescent="0.15"/>
    <row r="175" ht="15.75" customHeight="1" x14ac:dyDescent="0.15"/>
    <row r="176" ht="15.75" customHeight="1" x14ac:dyDescent="0.15"/>
    <row r="177" ht="15.75" customHeight="1" x14ac:dyDescent="0.15"/>
    <row r="178" ht="15.75" customHeight="1" x14ac:dyDescent="0.15"/>
    <row r="179" ht="15.75" customHeight="1" x14ac:dyDescent="0.15"/>
    <row r="180" ht="15.75" customHeight="1" x14ac:dyDescent="0.15"/>
    <row r="181" ht="15.75" customHeight="1" x14ac:dyDescent="0.15"/>
    <row r="182" ht="15.75" customHeight="1" x14ac:dyDescent="0.15"/>
    <row r="183" ht="15.75" customHeight="1" x14ac:dyDescent="0.15"/>
    <row r="184" ht="15.75" customHeight="1" x14ac:dyDescent="0.15"/>
    <row r="185" ht="15.75" customHeight="1" x14ac:dyDescent="0.15"/>
    <row r="186" ht="15.75" customHeight="1" x14ac:dyDescent="0.15"/>
    <row r="187" ht="15.75" customHeight="1" x14ac:dyDescent="0.15"/>
    <row r="188" ht="15.75" customHeight="1" x14ac:dyDescent="0.15"/>
    <row r="189" ht="15.75" customHeight="1" x14ac:dyDescent="0.15"/>
    <row r="190" ht="15.75" customHeight="1" x14ac:dyDescent="0.15"/>
    <row r="191" ht="15.75" customHeight="1" x14ac:dyDescent="0.15"/>
    <row r="192" ht="15.75" customHeight="1" x14ac:dyDescent="0.15"/>
    <row r="193" ht="15.75" customHeight="1" x14ac:dyDescent="0.15"/>
    <row r="194" ht="15.75" customHeight="1" x14ac:dyDescent="0.15"/>
    <row r="195" ht="15.75" customHeight="1" x14ac:dyDescent="0.15"/>
    <row r="196" ht="15.75" customHeight="1" x14ac:dyDescent="0.15"/>
    <row r="197" ht="15.75" customHeight="1" x14ac:dyDescent="0.15"/>
    <row r="198" ht="15.75" customHeight="1" x14ac:dyDescent="0.15"/>
    <row r="199" ht="15.75" customHeight="1" x14ac:dyDescent="0.15"/>
    <row r="200" ht="15.75" customHeight="1" x14ac:dyDescent="0.15"/>
    <row r="201" ht="15.75" customHeight="1" x14ac:dyDescent="0.15"/>
    <row r="202" ht="15.75" customHeight="1" x14ac:dyDescent="0.15"/>
    <row r="203" ht="15.75" customHeight="1" x14ac:dyDescent="0.15"/>
    <row r="204" ht="15.75" customHeight="1" x14ac:dyDescent="0.15"/>
    <row r="205" ht="15.75" customHeight="1" x14ac:dyDescent="0.15"/>
    <row r="206" ht="15.75" customHeight="1" x14ac:dyDescent="0.15"/>
    <row r="207" ht="15.75" customHeight="1" x14ac:dyDescent="0.15"/>
    <row r="208" ht="15.75" customHeight="1" x14ac:dyDescent="0.15"/>
    <row r="209" ht="15.75" customHeight="1" x14ac:dyDescent="0.15"/>
    <row r="210" ht="15.75" customHeight="1" x14ac:dyDescent="0.15"/>
    <row r="211" ht="15.75" customHeight="1" x14ac:dyDescent="0.15"/>
    <row r="212" ht="15.75" customHeight="1" x14ac:dyDescent="0.15"/>
    <row r="213" ht="15.75" customHeight="1" x14ac:dyDescent="0.15"/>
    <row r="214" ht="15.75" customHeight="1" x14ac:dyDescent="0.15"/>
    <row r="215" ht="15.75" customHeight="1" x14ac:dyDescent="0.15"/>
    <row r="216" ht="15.75" customHeight="1" x14ac:dyDescent="0.15"/>
    <row r="217" ht="15.75" customHeight="1" x14ac:dyDescent="0.15"/>
    <row r="218" ht="15.75" customHeight="1" x14ac:dyDescent="0.15"/>
    <row r="219" ht="15.75" customHeight="1" x14ac:dyDescent="0.15"/>
    <row r="220" ht="15.75" customHeight="1" x14ac:dyDescent="0.15"/>
    <row r="221" ht="15.75" customHeight="1" x14ac:dyDescent="0.15"/>
    <row r="222" ht="15.75" customHeight="1" x14ac:dyDescent="0.15"/>
    <row r="223" ht="15.75" customHeight="1" x14ac:dyDescent="0.15"/>
    <row r="224" ht="15.75" customHeight="1" x14ac:dyDescent="0.15"/>
    <row r="225" ht="15.75" customHeight="1" x14ac:dyDescent="0.15"/>
    <row r="226" ht="15.75" customHeight="1" x14ac:dyDescent="0.15"/>
    <row r="227" ht="15.75" customHeight="1" x14ac:dyDescent="0.15"/>
    <row r="228" ht="15.75" customHeight="1" x14ac:dyDescent="0.15"/>
    <row r="229" ht="15.75" customHeight="1" x14ac:dyDescent="0.15"/>
    <row r="230" ht="15.75" customHeight="1" x14ac:dyDescent="0.15"/>
    <row r="231" ht="15.75" customHeight="1" x14ac:dyDescent="0.15"/>
    <row r="232" ht="15.75" customHeight="1" x14ac:dyDescent="0.15"/>
    <row r="233" ht="15.75" customHeight="1" x14ac:dyDescent="0.15"/>
    <row r="234" ht="15.75" customHeight="1" x14ac:dyDescent="0.15"/>
    <row r="235" ht="15.75" customHeight="1" x14ac:dyDescent="0.15"/>
    <row r="236" ht="15.75" customHeight="1" x14ac:dyDescent="0.15"/>
    <row r="237" ht="15.75" customHeight="1" x14ac:dyDescent="0.15"/>
    <row r="238" ht="15.75" customHeight="1" x14ac:dyDescent="0.15"/>
    <row r="239" ht="15.75" customHeight="1" x14ac:dyDescent="0.15"/>
    <row r="240" ht="15.75" customHeight="1" x14ac:dyDescent="0.15"/>
    <row r="241" ht="15.75" customHeight="1" x14ac:dyDescent="0.15"/>
    <row r="242" ht="15.75" customHeight="1" x14ac:dyDescent="0.15"/>
    <row r="243" ht="15.75" customHeight="1" x14ac:dyDescent="0.15"/>
    <row r="244" ht="15.75" customHeight="1" x14ac:dyDescent="0.15"/>
    <row r="245" ht="15.75" customHeight="1" x14ac:dyDescent="0.15"/>
    <row r="246" ht="15.75" customHeight="1" x14ac:dyDescent="0.15"/>
    <row r="247" ht="15.75" customHeight="1" x14ac:dyDescent="0.15"/>
    <row r="248" ht="15.75" customHeight="1" x14ac:dyDescent="0.15"/>
    <row r="249" ht="15.75" customHeight="1" x14ac:dyDescent="0.15"/>
    <row r="250" ht="15.75" customHeight="1" x14ac:dyDescent="0.15"/>
    <row r="251" ht="15.75" customHeight="1" x14ac:dyDescent="0.15"/>
    <row r="252" ht="15.75" customHeight="1" x14ac:dyDescent="0.15"/>
    <row r="253" ht="15.75" customHeight="1" x14ac:dyDescent="0.15"/>
    <row r="254" ht="15.75" customHeight="1" x14ac:dyDescent="0.15"/>
    <row r="255" ht="15.75" customHeight="1" x14ac:dyDescent="0.15"/>
    <row r="256" ht="15.75" customHeight="1" x14ac:dyDescent="0.15"/>
    <row r="257" ht="15.75" customHeight="1" x14ac:dyDescent="0.15"/>
    <row r="258" ht="15.75" customHeight="1" x14ac:dyDescent="0.15"/>
    <row r="259" ht="15.75" customHeight="1" x14ac:dyDescent="0.15"/>
    <row r="260" ht="15.75" customHeight="1" x14ac:dyDescent="0.15"/>
    <row r="261" ht="15.75" customHeight="1" x14ac:dyDescent="0.15"/>
    <row r="262" ht="15.75" customHeight="1" x14ac:dyDescent="0.15"/>
    <row r="263" ht="15.75" customHeight="1" x14ac:dyDescent="0.15"/>
    <row r="264" ht="15.75" customHeight="1" x14ac:dyDescent="0.15"/>
    <row r="265" ht="15.75" customHeight="1" x14ac:dyDescent="0.15"/>
    <row r="266" ht="15.75" customHeight="1" x14ac:dyDescent="0.15"/>
    <row r="267" ht="15.75" customHeight="1" x14ac:dyDescent="0.15"/>
    <row r="268" ht="15.75" customHeight="1" x14ac:dyDescent="0.15"/>
    <row r="269" ht="15.75" customHeight="1" x14ac:dyDescent="0.15"/>
    <row r="270" ht="15.75" customHeight="1" x14ac:dyDescent="0.15"/>
    <row r="271" ht="15.75" customHeight="1" x14ac:dyDescent="0.15"/>
    <row r="272" ht="15.75" customHeight="1" x14ac:dyDescent="0.15"/>
    <row r="273" ht="15.75" customHeight="1" x14ac:dyDescent="0.15"/>
    <row r="274" ht="15.75" customHeight="1" x14ac:dyDescent="0.15"/>
    <row r="275" ht="15.75" customHeight="1" x14ac:dyDescent="0.15"/>
    <row r="276" ht="15.75" customHeight="1" x14ac:dyDescent="0.15"/>
    <row r="277" ht="15.75" customHeight="1" x14ac:dyDescent="0.15"/>
    <row r="278" ht="15.75" customHeight="1" x14ac:dyDescent="0.15"/>
    <row r="279" ht="15.75" customHeight="1" x14ac:dyDescent="0.15"/>
    <row r="280" ht="15.75" customHeight="1" x14ac:dyDescent="0.15"/>
    <row r="281" ht="15.75" customHeight="1" x14ac:dyDescent="0.15"/>
    <row r="282" ht="15.75" customHeight="1" x14ac:dyDescent="0.15"/>
    <row r="283" ht="15.75" customHeight="1" x14ac:dyDescent="0.15"/>
    <row r="284" ht="15.75" customHeight="1" x14ac:dyDescent="0.15"/>
    <row r="285" ht="15.75" customHeight="1" x14ac:dyDescent="0.15"/>
    <row r="286" ht="15.75" customHeight="1" x14ac:dyDescent="0.15"/>
    <row r="287" ht="15.75" customHeight="1" x14ac:dyDescent="0.15"/>
    <row r="288" ht="15.75" customHeight="1" x14ac:dyDescent="0.15"/>
    <row r="289" ht="15.75" customHeight="1" x14ac:dyDescent="0.15"/>
    <row r="290" ht="15.75" customHeight="1" x14ac:dyDescent="0.15"/>
    <row r="291" ht="15.75" customHeight="1" x14ac:dyDescent="0.15"/>
    <row r="292" ht="15.75" customHeight="1" x14ac:dyDescent="0.15"/>
    <row r="293" ht="15.75" customHeight="1" x14ac:dyDescent="0.15"/>
    <row r="294" ht="15.75" customHeight="1" x14ac:dyDescent="0.15"/>
    <row r="295" ht="15.75" customHeight="1" x14ac:dyDescent="0.15"/>
    <row r="296" ht="15.75" customHeight="1" x14ac:dyDescent="0.15"/>
    <row r="297" ht="15.75" customHeight="1" x14ac:dyDescent="0.15"/>
    <row r="298" ht="15.75" customHeight="1" x14ac:dyDescent="0.15"/>
    <row r="299" ht="15.75" customHeight="1" x14ac:dyDescent="0.15"/>
    <row r="300" ht="15.75" customHeight="1" x14ac:dyDescent="0.15"/>
    <row r="301" ht="15.75" customHeight="1" x14ac:dyDescent="0.15"/>
    <row r="302" ht="15.75" customHeight="1" x14ac:dyDescent="0.15"/>
    <row r="303" ht="15.75" customHeight="1" x14ac:dyDescent="0.15"/>
    <row r="304" ht="15.75" customHeight="1" x14ac:dyDescent="0.15"/>
    <row r="305" ht="15.75" customHeight="1" x14ac:dyDescent="0.15"/>
    <row r="306" ht="15.75" customHeight="1" x14ac:dyDescent="0.15"/>
    <row r="307" ht="15.75" customHeight="1" x14ac:dyDescent="0.15"/>
    <row r="308" ht="15.75" customHeight="1" x14ac:dyDescent="0.15"/>
    <row r="309" ht="15.75" customHeight="1" x14ac:dyDescent="0.15"/>
    <row r="310" ht="15.75" customHeight="1" x14ac:dyDescent="0.15"/>
    <row r="311" ht="15.75" customHeight="1" x14ac:dyDescent="0.15"/>
    <row r="312" ht="15.75" customHeight="1" x14ac:dyDescent="0.15"/>
    <row r="313" ht="15.75" customHeight="1" x14ac:dyDescent="0.15"/>
    <row r="314" ht="15.75" customHeight="1" x14ac:dyDescent="0.15"/>
    <row r="315" ht="15.75" customHeight="1" x14ac:dyDescent="0.15"/>
    <row r="316" ht="15.75" customHeight="1" x14ac:dyDescent="0.15"/>
    <row r="317" ht="15.75" customHeight="1" x14ac:dyDescent="0.15"/>
    <row r="318" ht="15.75" customHeight="1" x14ac:dyDescent="0.15"/>
    <row r="319" ht="15.75" customHeight="1" x14ac:dyDescent="0.15"/>
    <row r="320" ht="15.75" customHeight="1" x14ac:dyDescent="0.15"/>
    <row r="321" ht="15.75" customHeight="1" x14ac:dyDescent="0.15"/>
    <row r="322" ht="15.75" customHeight="1" x14ac:dyDescent="0.15"/>
    <row r="323" ht="15.75" customHeight="1" x14ac:dyDescent="0.15"/>
    <row r="324" ht="15.75" customHeight="1" x14ac:dyDescent="0.15"/>
    <row r="325" ht="15.75" customHeight="1" x14ac:dyDescent="0.15"/>
    <row r="326" ht="15.75" customHeight="1" x14ac:dyDescent="0.15"/>
    <row r="327" ht="15.75" customHeight="1" x14ac:dyDescent="0.15"/>
    <row r="328" ht="15.75" customHeight="1" x14ac:dyDescent="0.15"/>
    <row r="329" ht="15.75" customHeight="1" x14ac:dyDescent="0.15"/>
    <row r="330" ht="15.75" customHeight="1" x14ac:dyDescent="0.15"/>
    <row r="331" ht="15.75" customHeight="1" x14ac:dyDescent="0.15"/>
    <row r="332" ht="15.75" customHeight="1" x14ac:dyDescent="0.15"/>
    <row r="333" ht="15.75" customHeight="1" x14ac:dyDescent="0.15"/>
    <row r="334" ht="15.75" customHeight="1" x14ac:dyDescent="0.15"/>
    <row r="335" ht="15.75" customHeight="1" x14ac:dyDescent="0.15"/>
    <row r="336" ht="15.75" customHeight="1" x14ac:dyDescent="0.15"/>
    <row r="337" ht="15.75" customHeight="1" x14ac:dyDescent="0.15"/>
    <row r="338" ht="15.75" customHeight="1" x14ac:dyDescent="0.15"/>
    <row r="339" ht="15.75" customHeight="1" x14ac:dyDescent="0.15"/>
    <row r="340" ht="15.75" customHeight="1" x14ac:dyDescent="0.15"/>
    <row r="341" ht="15.75" customHeight="1" x14ac:dyDescent="0.15"/>
    <row r="342" ht="15.75" customHeight="1" x14ac:dyDescent="0.15"/>
    <row r="343" ht="15.75" customHeight="1" x14ac:dyDescent="0.15"/>
    <row r="344" ht="15.75" customHeight="1" x14ac:dyDescent="0.15"/>
    <row r="345" ht="15.75" customHeight="1" x14ac:dyDescent="0.15"/>
    <row r="346" ht="15.75" customHeight="1" x14ac:dyDescent="0.15"/>
    <row r="347" ht="15.75" customHeight="1" x14ac:dyDescent="0.15"/>
    <row r="348" ht="15.75" customHeight="1" x14ac:dyDescent="0.15"/>
    <row r="349" ht="15.75" customHeight="1" x14ac:dyDescent="0.15"/>
    <row r="350" ht="15.75" customHeight="1" x14ac:dyDescent="0.15"/>
    <row r="351" ht="15.75" customHeight="1" x14ac:dyDescent="0.15"/>
    <row r="352" ht="15.75" customHeight="1" x14ac:dyDescent="0.15"/>
    <row r="353" ht="15.75" customHeight="1" x14ac:dyDescent="0.15"/>
    <row r="354" ht="15.75" customHeight="1" x14ac:dyDescent="0.15"/>
    <row r="355" ht="15.75" customHeight="1" x14ac:dyDescent="0.15"/>
    <row r="356" ht="15.75" customHeight="1" x14ac:dyDescent="0.15"/>
    <row r="357" ht="15.75" customHeight="1" x14ac:dyDescent="0.15"/>
    <row r="358" ht="15.75" customHeight="1" x14ac:dyDescent="0.15"/>
    <row r="359" ht="15.75" customHeight="1" x14ac:dyDescent="0.15"/>
    <row r="360" ht="15.75" customHeight="1" x14ac:dyDescent="0.15"/>
    <row r="361" ht="15.75" customHeight="1" x14ac:dyDescent="0.15"/>
    <row r="362" ht="15.75" customHeight="1" x14ac:dyDescent="0.15"/>
    <row r="363" ht="15.75" customHeight="1" x14ac:dyDescent="0.15"/>
    <row r="364" ht="15.75" customHeight="1" x14ac:dyDescent="0.15"/>
    <row r="365" ht="15.75" customHeight="1" x14ac:dyDescent="0.15"/>
    <row r="366" ht="15.75" customHeight="1" x14ac:dyDescent="0.15"/>
    <row r="367" ht="15.75" customHeight="1" x14ac:dyDescent="0.15"/>
    <row r="368" ht="15.75" customHeight="1" x14ac:dyDescent="0.15"/>
    <row r="369" ht="15.75" customHeight="1" x14ac:dyDescent="0.15"/>
    <row r="370" ht="15.75" customHeight="1" x14ac:dyDescent="0.15"/>
    <row r="371" ht="15.75" customHeight="1" x14ac:dyDescent="0.15"/>
    <row r="372" ht="15.75" customHeight="1" x14ac:dyDescent="0.15"/>
    <row r="373" ht="15.75" customHeight="1" x14ac:dyDescent="0.15"/>
    <row r="374" ht="15.75" customHeight="1" x14ac:dyDescent="0.15"/>
    <row r="375" ht="15.75" customHeight="1" x14ac:dyDescent="0.15"/>
    <row r="376" ht="15.75" customHeight="1" x14ac:dyDescent="0.15"/>
    <row r="377" ht="15.75" customHeight="1" x14ac:dyDescent="0.15"/>
    <row r="378" ht="15.75" customHeight="1" x14ac:dyDescent="0.15"/>
    <row r="379" ht="15.75" customHeight="1" x14ac:dyDescent="0.15"/>
    <row r="380" ht="15.75" customHeight="1" x14ac:dyDescent="0.15"/>
    <row r="381" ht="15.75" customHeight="1" x14ac:dyDescent="0.15"/>
    <row r="382" ht="15.75" customHeight="1" x14ac:dyDescent="0.15"/>
    <row r="383" ht="15.75" customHeight="1" x14ac:dyDescent="0.15"/>
    <row r="384" ht="15.75" customHeight="1" x14ac:dyDescent="0.15"/>
    <row r="385" ht="15.75" customHeight="1" x14ac:dyDescent="0.15"/>
    <row r="386" ht="15.75" customHeight="1" x14ac:dyDescent="0.15"/>
    <row r="387" ht="15.75" customHeight="1" x14ac:dyDescent="0.15"/>
    <row r="388" ht="15.75" customHeight="1" x14ac:dyDescent="0.15"/>
    <row r="389" ht="15.75" customHeight="1" x14ac:dyDescent="0.15"/>
    <row r="390" ht="15.75" customHeight="1" x14ac:dyDescent="0.15"/>
    <row r="391" ht="15.75" customHeight="1" x14ac:dyDescent="0.15"/>
    <row r="392" ht="15.75" customHeight="1" x14ac:dyDescent="0.15"/>
    <row r="393" ht="15.75" customHeight="1" x14ac:dyDescent="0.15"/>
    <row r="394" ht="15.75" customHeight="1" x14ac:dyDescent="0.15"/>
    <row r="395" ht="15.75" customHeight="1" x14ac:dyDescent="0.15"/>
    <row r="396" ht="15.75" customHeight="1" x14ac:dyDescent="0.15"/>
    <row r="397" ht="15.75" customHeight="1" x14ac:dyDescent="0.15"/>
    <row r="398" ht="15.75" customHeight="1" x14ac:dyDescent="0.15"/>
    <row r="399" ht="15.75" customHeight="1" x14ac:dyDescent="0.15"/>
    <row r="400" ht="15.75" customHeight="1" x14ac:dyDescent="0.15"/>
    <row r="401" ht="15.75" customHeight="1" x14ac:dyDescent="0.15"/>
    <row r="402" ht="15.75" customHeight="1" x14ac:dyDescent="0.15"/>
    <row r="403" ht="15.75" customHeight="1" x14ac:dyDescent="0.15"/>
    <row r="404" ht="15.75" customHeight="1" x14ac:dyDescent="0.15"/>
    <row r="405" ht="15.75" customHeight="1" x14ac:dyDescent="0.15"/>
    <row r="406" ht="15.75" customHeight="1" x14ac:dyDescent="0.15"/>
    <row r="407" ht="15.75" customHeight="1" x14ac:dyDescent="0.15"/>
    <row r="408" ht="15.75" customHeight="1" x14ac:dyDescent="0.15"/>
    <row r="409" ht="15.75" customHeight="1" x14ac:dyDescent="0.15"/>
    <row r="410" ht="15.75" customHeight="1" x14ac:dyDescent="0.15"/>
    <row r="411" ht="15.75" customHeight="1" x14ac:dyDescent="0.15"/>
    <row r="412" ht="15.75" customHeight="1" x14ac:dyDescent="0.15"/>
    <row r="413" ht="15.75" customHeight="1" x14ac:dyDescent="0.15"/>
    <row r="414" ht="15.75" customHeight="1" x14ac:dyDescent="0.15"/>
    <row r="415" ht="15.75" customHeight="1" x14ac:dyDescent="0.15"/>
    <row r="416" ht="15.75" customHeight="1" x14ac:dyDescent="0.15"/>
    <row r="417" ht="15.75" customHeight="1" x14ac:dyDescent="0.15"/>
    <row r="418" ht="15.75" customHeight="1" x14ac:dyDescent="0.15"/>
    <row r="419" ht="15.75" customHeight="1" x14ac:dyDescent="0.15"/>
    <row r="420" ht="15.75" customHeight="1" x14ac:dyDescent="0.15"/>
    <row r="421" ht="15.75" customHeight="1" x14ac:dyDescent="0.15"/>
    <row r="422" ht="15.75" customHeight="1" x14ac:dyDescent="0.15"/>
    <row r="423" ht="15.75" customHeight="1" x14ac:dyDescent="0.15"/>
    <row r="424" ht="15.75" customHeight="1" x14ac:dyDescent="0.15"/>
    <row r="425" ht="15.75" customHeight="1" x14ac:dyDescent="0.15"/>
    <row r="426" ht="15.75" customHeight="1" x14ac:dyDescent="0.15"/>
    <row r="427" ht="15.75" customHeight="1" x14ac:dyDescent="0.15"/>
    <row r="428" ht="15.75" customHeight="1" x14ac:dyDescent="0.15"/>
    <row r="429" ht="15.75" customHeight="1" x14ac:dyDescent="0.15"/>
    <row r="430" ht="15.75" customHeight="1" x14ac:dyDescent="0.15"/>
    <row r="431" ht="15.75" customHeight="1" x14ac:dyDescent="0.15"/>
    <row r="432" ht="15.75" customHeight="1" x14ac:dyDescent="0.15"/>
    <row r="433" ht="15.75" customHeight="1" x14ac:dyDescent="0.15"/>
    <row r="434" ht="15.75" customHeight="1" x14ac:dyDescent="0.15"/>
    <row r="435" ht="15.75" customHeight="1" x14ac:dyDescent="0.15"/>
    <row r="436" ht="15.75" customHeight="1" x14ac:dyDescent="0.15"/>
    <row r="437" ht="15.75" customHeight="1" x14ac:dyDescent="0.15"/>
    <row r="438" ht="15.75" customHeight="1" x14ac:dyDescent="0.15"/>
    <row r="439" ht="15.75" customHeight="1" x14ac:dyDescent="0.15"/>
    <row r="440" ht="15.75" customHeight="1" x14ac:dyDescent="0.15"/>
    <row r="441" ht="15.75" customHeight="1" x14ac:dyDescent="0.15"/>
    <row r="442" ht="15.75" customHeight="1" x14ac:dyDescent="0.15"/>
    <row r="443" ht="15.75" customHeight="1" x14ac:dyDescent="0.15"/>
    <row r="444" ht="15.75" customHeight="1" x14ac:dyDescent="0.15"/>
    <row r="445" ht="15.75" customHeight="1" x14ac:dyDescent="0.15"/>
    <row r="446" ht="15.75" customHeight="1" x14ac:dyDescent="0.15"/>
    <row r="447" ht="15.75" customHeight="1" x14ac:dyDescent="0.15"/>
    <row r="448" ht="15.75" customHeight="1" x14ac:dyDescent="0.15"/>
    <row r="449" ht="15.75" customHeight="1" x14ac:dyDescent="0.15"/>
    <row r="450" ht="15.75" customHeight="1" x14ac:dyDescent="0.15"/>
    <row r="451" ht="15.75" customHeight="1" x14ac:dyDescent="0.15"/>
    <row r="452" ht="15.75" customHeight="1" x14ac:dyDescent="0.15"/>
    <row r="453" ht="15.75" customHeight="1" x14ac:dyDescent="0.15"/>
    <row r="454" ht="15.75" customHeight="1" x14ac:dyDescent="0.15"/>
    <row r="455" ht="15.75" customHeight="1" x14ac:dyDescent="0.15"/>
    <row r="456" ht="15.75" customHeight="1" x14ac:dyDescent="0.15"/>
    <row r="457" ht="15.75" customHeight="1" x14ac:dyDescent="0.15"/>
    <row r="458" ht="15.75" customHeight="1" x14ac:dyDescent="0.15"/>
    <row r="459" ht="15.75" customHeight="1" x14ac:dyDescent="0.15"/>
    <row r="460" ht="15.75" customHeight="1" x14ac:dyDescent="0.15"/>
    <row r="461" ht="15.75" customHeight="1" x14ac:dyDescent="0.15"/>
    <row r="462" ht="15.75" customHeight="1" x14ac:dyDescent="0.15"/>
    <row r="463" ht="15.75" customHeight="1" x14ac:dyDescent="0.15"/>
    <row r="464" ht="15.75" customHeight="1" x14ac:dyDescent="0.15"/>
    <row r="465" ht="15.75" customHeight="1" x14ac:dyDescent="0.15"/>
    <row r="466" ht="15.75" customHeight="1" x14ac:dyDescent="0.15"/>
    <row r="467" ht="15.75" customHeight="1" x14ac:dyDescent="0.15"/>
    <row r="468" ht="15.75" customHeight="1" x14ac:dyDescent="0.15"/>
    <row r="469" ht="15.75" customHeight="1" x14ac:dyDescent="0.15"/>
    <row r="470" ht="15.75" customHeight="1" x14ac:dyDescent="0.15"/>
    <row r="471" ht="15.75" customHeight="1" x14ac:dyDescent="0.15"/>
    <row r="472" ht="15.75" customHeight="1" x14ac:dyDescent="0.15"/>
    <row r="473" ht="15.75" customHeight="1" x14ac:dyDescent="0.15"/>
    <row r="474" ht="15.75" customHeight="1" x14ac:dyDescent="0.15"/>
    <row r="475" ht="15.75" customHeight="1" x14ac:dyDescent="0.15"/>
    <row r="476" ht="15.75" customHeight="1" x14ac:dyDescent="0.15"/>
    <row r="477" ht="15.75" customHeight="1" x14ac:dyDescent="0.15"/>
    <row r="478" ht="15.75" customHeight="1" x14ac:dyDescent="0.15"/>
    <row r="479" ht="15.75" customHeight="1" x14ac:dyDescent="0.15"/>
    <row r="480" ht="15.75" customHeight="1" x14ac:dyDescent="0.15"/>
    <row r="481" ht="15.75" customHeight="1" x14ac:dyDescent="0.15"/>
    <row r="482" ht="15.75" customHeight="1" x14ac:dyDescent="0.15"/>
    <row r="483" ht="15.75" customHeight="1" x14ac:dyDescent="0.15"/>
    <row r="484" ht="15.75" customHeight="1" x14ac:dyDescent="0.15"/>
    <row r="485" ht="15.75" customHeight="1" x14ac:dyDescent="0.15"/>
    <row r="486" ht="15.75" customHeight="1" x14ac:dyDescent="0.15"/>
    <row r="487" ht="15.75" customHeight="1" x14ac:dyDescent="0.15"/>
    <row r="488" ht="15.75" customHeight="1" x14ac:dyDescent="0.15"/>
    <row r="489" ht="15.75" customHeight="1" x14ac:dyDescent="0.15"/>
    <row r="490" ht="15.75" customHeight="1" x14ac:dyDescent="0.15"/>
    <row r="491" ht="15.75" customHeight="1" x14ac:dyDescent="0.15"/>
    <row r="492" ht="15.75" customHeight="1" x14ac:dyDescent="0.15"/>
    <row r="493" ht="15.75" customHeight="1" x14ac:dyDescent="0.15"/>
    <row r="494" ht="15.75" customHeight="1" x14ac:dyDescent="0.15"/>
    <row r="495" ht="15.75" customHeight="1" x14ac:dyDescent="0.15"/>
    <row r="496" ht="15.75" customHeight="1" x14ac:dyDescent="0.15"/>
    <row r="497" ht="15.75" customHeight="1" x14ac:dyDescent="0.15"/>
    <row r="498" ht="15.75" customHeight="1" x14ac:dyDescent="0.15"/>
    <row r="499" ht="15.75" customHeight="1" x14ac:dyDescent="0.15"/>
    <row r="500" ht="15.75" customHeight="1" x14ac:dyDescent="0.15"/>
    <row r="501" ht="15.75" customHeight="1" x14ac:dyDescent="0.15"/>
    <row r="502" ht="15.75" customHeight="1" x14ac:dyDescent="0.15"/>
    <row r="503" ht="15.75" customHeight="1" x14ac:dyDescent="0.15"/>
    <row r="504" ht="15.75" customHeight="1" x14ac:dyDescent="0.15"/>
    <row r="505" ht="15.75" customHeight="1" x14ac:dyDescent="0.15"/>
    <row r="506" ht="15.75" customHeight="1" x14ac:dyDescent="0.15"/>
    <row r="507" ht="15.75" customHeight="1" x14ac:dyDescent="0.15"/>
    <row r="508" ht="15.75" customHeight="1" x14ac:dyDescent="0.15"/>
    <row r="509" ht="15.75" customHeight="1" x14ac:dyDescent="0.15"/>
    <row r="510" ht="15.75" customHeight="1" x14ac:dyDescent="0.15"/>
    <row r="511" ht="15.75" customHeight="1" x14ac:dyDescent="0.15"/>
    <row r="512" ht="15.75" customHeight="1" x14ac:dyDescent="0.15"/>
    <row r="513" ht="15.75" customHeight="1" x14ac:dyDescent="0.15"/>
    <row r="514" ht="15.75" customHeight="1" x14ac:dyDescent="0.15"/>
    <row r="515" ht="15.75" customHeight="1" x14ac:dyDescent="0.15"/>
    <row r="516" ht="15.75" customHeight="1" x14ac:dyDescent="0.15"/>
    <row r="517" ht="15.75" customHeight="1" x14ac:dyDescent="0.15"/>
    <row r="518" ht="15.75" customHeight="1" x14ac:dyDescent="0.15"/>
    <row r="519" ht="15.75" customHeight="1" x14ac:dyDescent="0.15"/>
    <row r="520" ht="15.75" customHeight="1" x14ac:dyDescent="0.15"/>
    <row r="521" ht="15.75" customHeight="1" x14ac:dyDescent="0.15"/>
    <row r="522" ht="15.75" customHeight="1" x14ac:dyDescent="0.15"/>
    <row r="523" ht="15.75" customHeight="1" x14ac:dyDescent="0.15"/>
    <row r="524" ht="15.75" customHeight="1" x14ac:dyDescent="0.15"/>
    <row r="525" ht="15.75" customHeight="1" x14ac:dyDescent="0.15"/>
    <row r="526" ht="15.75" customHeight="1" x14ac:dyDescent="0.15"/>
    <row r="527" ht="15.75" customHeight="1" x14ac:dyDescent="0.15"/>
    <row r="528" ht="15.75" customHeight="1" x14ac:dyDescent="0.15"/>
    <row r="529" ht="15.75" customHeight="1" x14ac:dyDescent="0.15"/>
    <row r="530" ht="15.75" customHeight="1" x14ac:dyDescent="0.15"/>
    <row r="531" ht="15.75" customHeight="1" x14ac:dyDescent="0.15"/>
    <row r="532" ht="15.75" customHeight="1" x14ac:dyDescent="0.15"/>
    <row r="533" ht="15.75" customHeight="1" x14ac:dyDescent="0.15"/>
    <row r="534" ht="15.75" customHeight="1" x14ac:dyDescent="0.15"/>
    <row r="535" ht="15.75" customHeight="1" x14ac:dyDescent="0.15"/>
    <row r="536" ht="15.75" customHeight="1" x14ac:dyDescent="0.15"/>
    <row r="537" ht="15.75" customHeight="1" x14ac:dyDescent="0.15"/>
    <row r="538" ht="15.75" customHeight="1" x14ac:dyDescent="0.15"/>
    <row r="539" ht="15.75" customHeight="1" x14ac:dyDescent="0.15"/>
    <row r="540" ht="15.75" customHeight="1" x14ac:dyDescent="0.15"/>
    <row r="541" ht="15.75" customHeight="1" x14ac:dyDescent="0.15"/>
    <row r="542" ht="15.75" customHeight="1" x14ac:dyDescent="0.15"/>
    <row r="543" ht="15.75" customHeight="1" x14ac:dyDescent="0.15"/>
    <row r="544" ht="15.75" customHeight="1" x14ac:dyDescent="0.15"/>
    <row r="545" ht="15.75" customHeight="1" x14ac:dyDescent="0.15"/>
    <row r="546" ht="15.75" customHeight="1" x14ac:dyDescent="0.15"/>
    <row r="547" ht="15.75" customHeight="1" x14ac:dyDescent="0.15"/>
    <row r="548" ht="15.75" customHeight="1" x14ac:dyDescent="0.15"/>
    <row r="549" ht="15.75" customHeight="1" x14ac:dyDescent="0.15"/>
    <row r="550" ht="15.75" customHeight="1" x14ac:dyDescent="0.15"/>
    <row r="551" ht="15.75" customHeight="1" x14ac:dyDescent="0.15"/>
    <row r="552" ht="15.75" customHeight="1" x14ac:dyDescent="0.15"/>
    <row r="553" ht="15.75" customHeight="1" x14ac:dyDescent="0.15"/>
    <row r="554" ht="15.75" customHeight="1" x14ac:dyDescent="0.15"/>
    <row r="555" ht="15.75" customHeight="1" x14ac:dyDescent="0.15"/>
    <row r="556" ht="15.75" customHeight="1" x14ac:dyDescent="0.15"/>
    <row r="557" ht="15.75" customHeight="1" x14ac:dyDescent="0.15"/>
    <row r="558" ht="15.75" customHeight="1" x14ac:dyDescent="0.15"/>
    <row r="559" ht="15.75" customHeight="1" x14ac:dyDescent="0.15"/>
    <row r="560" ht="15.75" customHeight="1" x14ac:dyDescent="0.15"/>
    <row r="561" ht="15.75" customHeight="1" x14ac:dyDescent="0.15"/>
    <row r="562" ht="15.75" customHeight="1" x14ac:dyDescent="0.15"/>
    <row r="563" ht="15.75" customHeight="1" x14ac:dyDescent="0.15"/>
    <row r="564" ht="15.75" customHeight="1" x14ac:dyDescent="0.15"/>
    <row r="565" ht="15.75" customHeight="1" x14ac:dyDescent="0.15"/>
    <row r="566" ht="15.75" customHeight="1" x14ac:dyDescent="0.15"/>
    <row r="567" ht="15.75" customHeight="1" x14ac:dyDescent="0.15"/>
    <row r="568" ht="15.75" customHeight="1" x14ac:dyDescent="0.15"/>
    <row r="569" ht="15.75" customHeight="1" x14ac:dyDescent="0.15"/>
    <row r="570" ht="15.75" customHeight="1" x14ac:dyDescent="0.15"/>
    <row r="571" ht="15.75" customHeight="1" x14ac:dyDescent="0.15"/>
    <row r="572" ht="15.75" customHeight="1" x14ac:dyDescent="0.15"/>
    <row r="573" ht="15.75" customHeight="1" x14ac:dyDescent="0.15"/>
    <row r="574" ht="15.75" customHeight="1" x14ac:dyDescent="0.15"/>
    <row r="575" ht="15.75" customHeight="1" x14ac:dyDescent="0.15"/>
    <row r="576" ht="15.75" customHeight="1" x14ac:dyDescent="0.15"/>
    <row r="577" ht="15.75" customHeight="1" x14ac:dyDescent="0.15"/>
    <row r="578" ht="15.75" customHeight="1" x14ac:dyDescent="0.15"/>
    <row r="579" ht="15.75" customHeight="1" x14ac:dyDescent="0.15"/>
    <row r="580" ht="15.75" customHeight="1" x14ac:dyDescent="0.15"/>
    <row r="581" ht="15.75" customHeight="1" x14ac:dyDescent="0.15"/>
    <row r="582" ht="15.75" customHeight="1" x14ac:dyDescent="0.15"/>
    <row r="583" ht="15.75" customHeight="1" x14ac:dyDescent="0.15"/>
    <row r="584" ht="15.75" customHeight="1" x14ac:dyDescent="0.15"/>
    <row r="585" ht="15.75" customHeight="1" x14ac:dyDescent="0.15"/>
    <row r="586" ht="15.75" customHeight="1" x14ac:dyDescent="0.15"/>
    <row r="587" ht="15.75" customHeight="1" x14ac:dyDescent="0.15"/>
    <row r="588" ht="15.75" customHeight="1" x14ac:dyDescent="0.15"/>
    <row r="589" ht="15.75" customHeight="1" x14ac:dyDescent="0.15"/>
    <row r="590" ht="15.75" customHeight="1" x14ac:dyDescent="0.15"/>
    <row r="591" ht="15.75" customHeight="1" x14ac:dyDescent="0.15"/>
    <row r="592" ht="15.75" customHeight="1" x14ac:dyDescent="0.15"/>
    <row r="593" ht="15.75" customHeight="1" x14ac:dyDescent="0.15"/>
    <row r="594" ht="15.75" customHeight="1" x14ac:dyDescent="0.15"/>
    <row r="595" ht="15.75" customHeight="1" x14ac:dyDescent="0.15"/>
    <row r="596" ht="15.75" customHeight="1" x14ac:dyDescent="0.15"/>
    <row r="597" ht="15.75" customHeight="1" x14ac:dyDescent="0.15"/>
    <row r="598" ht="15.75" customHeight="1" x14ac:dyDescent="0.15"/>
    <row r="599" ht="15.75" customHeight="1" x14ac:dyDescent="0.15"/>
    <row r="600" ht="15.75" customHeight="1" x14ac:dyDescent="0.15"/>
    <row r="601" ht="15.75" customHeight="1" x14ac:dyDescent="0.15"/>
    <row r="602" ht="15.75" customHeight="1" x14ac:dyDescent="0.15"/>
    <row r="603" ht="15.75" customHeight="1" x14ac:dyDescent="0.15"/>
    <row r="604" ht="15.75" customHeight="1" x14ac:dyDescent="0.15"/>
    <row r="605" ht="15.75" customHeight="1" x14ac:dyDescent="0.15"/>
    <row r="606" ht="15.75" customHeight="1" x14ac:dyDescent="0.15"/>
    <row r="607" ht="15.75" customHeight="1" x14ac:dyDescent="0.15"/>
    <row r="608" ht="15.75" customHeight="1" x14ac:dyDescent="0.15"/>
    <row r="609" ht="15.75" customHeight="1" x14ac:dyDescent="0.15"/>
    <row r="610" ht="15.75" customHeight="1" x14ac:dyDescent="0.15"/>
    <row r="611" ht="15.75" customHeight="1" x14ac:dyDescent="0.15"/>
    <row r="612" ht="15.75" customHeight="1" x14ac:dyDescent="0.15"/>
    <row r="613" ht="15.75" customHeight="1" x14ac:dyDescent="0.15"/>
    <row r="614" ht="15.75" customHeight="1" x14ac:dyDescent="0.15"/>
    <row r="615" ht="15.75" customHeight="1" x14ac:dyDescent="0.15"/>
    <row r="616" ht="15.75" customHeight="1" x14ac:dyDescent="0.15"/>
    <row r="617" ht="15.75" customHeight="1" x14ac:dyDescent="0.15"/>
    <row r="618" ht="15.75" customHeight="1" x14ac:dyDescent="0.15"/>
    <row r="619" ht="15.75" customHeight="1" x14ac:dyDescent="0.15"/>
    <row r="620" ht="15.75" customHeight="1" x14ac:dyDescent="0.15"/>
    <row r="621" ht="15.75" customHeight="1" x14ac:dyDescent="0.15"/>
    <row r="622" ht="15.75" customHeight="1" x14ac:dyDescent="0.15"/>
    <row r="623" ht="15.75" customHeight="1" x14ac:dyDescent="0.15"/>
    <row r="624" ht="15.75" customHeight="1" x14ac:dyDescent="0.15"/>
    <row r="625" ht="15.75" customHeight="1" x14ac:dyDescent="0.15"/>
    <row r="626" ht="15.75" customHeight="1" x14ac:dyDescent="0.15"/>
    <row r="627" ht="15.75" customHeight="1" x14ac:dyDescent="0.15"/>
    <row r="628" ht="15.75" customHeight="1" x14ac:dyDescent="0.15"/>
    <row r="629" ht="15.75" customHeight="1" x14ac:dyDescent="0.15"/>
    <row r="630" ht="15.75" customHeight="1" x14ac:dyDescent="0.15"/>
    <row r="631" ht="15.75" customHeight="1" x14ac:dyDescent="0.15"/>
    <row r="632" ht="15.75" customHeight="1" x14ac:dyDescent="0.15"/>
    <row r="633" ht="15.75" customHeight="1" x14ac:dyDescent="0.15"/>
    <row r="634" ht="15.75" customHeight="1" x14ac:dyDescent="0.15"/>
    <row r="635" ht="15.75" customHeight="1" x14ac:dyDescent="0.15"/>
    <row r="636" ht="15.75" customHeight="1" x14ac:dyDescent="0.15"/>
    <row r="637" ht="15.75" customHeight="1" x14ac:dyDescent="0.15"/>
    <row r="638" ht="15.75" customHeight="1" x14ac:dyDescent="0.15"/>
    <row r="639" ht="15.75" customHeight="1" x14ac:dyDescent="0.15"/>
    <row r="640" ht="15.75" customHeight="1" x14ac:dyDescent="0.15"/>
    <row r="641" ht="15.75" customHeight="1" x14ac:dyDescent="0.15"/>
    <row r="642" ht="15.75" customHeight="1" x14ac:dyDescent="0.15"/>
    <row r="643" ht="15.75" customHeight="1" x14ac:dyDescent="0.15"/>
    <row r="644" ht="15.75" customHeight="1" x14ac:dyDescent="0.15"/>
    <row r="645" ht="15.75" customHeight="1" x14ac:dyDescent="0.15"/>
    <row r="646" ht="15.75" customHeight="1" x14ac:dyDescent="0.15"/>
    <row r="647" ht="15.75" customHeight="1" x14ac:dyDescent="0.15"/>
    <row r="648" ht="15.75" customHeight="1" x14ac:dyDescent="0.15"/>
    <row r="649" ht="15.75" customHeight="1" x14ac:dyDescent="0.15"/>
    <row r="650" ht="15.75" customHeight="1" x14ac:dyDescent="0.15"/>
    <row r="651" ht="15.75" customHeight="1" x14ac:dyDescent="0.15"/>
    <row r="652" ht="15.75" customHeight="1" x14ac:dyDescent="0.15"/>
    <row r="653" ht="15.75" customHeight="1" x14ac:dyDescent="0.15"/>
    <row r="654" ht="15.75" customHeight="1" x14ac:dyDescent="0.15"/>
    <row r="655" ht="15.75" customHeight="1" x14ac:dyDescent="0.15"/>
    <row r="656" ht="15.75" customHeight="1" x14ac:dyDescent="0.15"/>
    <row r="657" ht="15.75" customHeight="1" x14ac:dyDescent="0.15"/>
    <row r="658" ht="15.75" customHeight="1" x14ac:dyDescent="0.15"/>
    <row r="659" ht="15.75" customHeight="1" x14ac:dyDescent="0.15"/>
    <row r="660" ht="15.75" customHeight="1" x14ac:dyDescent="0.15"/>
    <row r="661" ht="15.75" customHeight="1" x14ac:dyDescent="0.15"/>
    <row r="662" ht="15.75" customHeight="1" x14ac:dyDescent="0.15"/>
    <row r="663" ht="15.75" customHeight="1" x14ac:dyDescent="0.15"/>
    <row r="664" ht="15.75" customHeight="1" x14ac:dyDescent="0.15"/>
    <row r="665" ht="15.75" customHeight="1" x14ac:dyDescent="0.15"/>
    <row r="666" ht="15.75" customHeight="1" x14ac:dyDescent="0.15"/>
    <row r="667" ht="15.75" customHeight="1" x14ac:dyDescent="0.15"/>
    <row r="668" ht="15.75" customHeight="1" x14ac:dyDescent="0.15"/>
    <row r="669" ht="15.75" customHeight="1" x14ac:dyDescent="0.15"/>
    <row r="670" ht="15.75" customHeight="1" x14ac:dyDescent="0.15"/>
    <row r="671" ht="15.75" customHeight="1" x14ac:dyDescent="0.15"/>
    <row r="672" ht="15.75" customHeight="1" x14ac:dyDescent="0.15"/>
    <row r="673" ht="15.75" customHeight="1" x14ac:dyDescent="0.15"/>
    <row r="674" ht="15.75" customHeight="1" x14ac:dyDescent="0.15"/>
    <row r="675" ht="15.75" customHeight="1" x14ac:dyDescent="0.15"/>
    <row r="676" ht="15.75" customHeight="1" x14ac:dyDescent="0.15"/>
    <row r="677" ht="15.75" customHeight="1" x14ac:dyDescent="0.15"/>
    <row r="678" ht="15.75" customHeight="1" x14ac:dyDescent="0.15"/>
    <row r="679" ht="15.75" customHeight="1" x14ac:dyDescent="0.15"/>
    <row r="680" ht="15.75" customHeight="1" x14ac:dyDescent="0.15"/>
    <row r="681" ht="15.75" customHeight="1" x14ac:dyDescent="0.15"/>
    <row r="682" ht="15.75" customHeight="1" x14ac:dyDescent="0.15"/>
    <row r="683" ht="15.75" customHeight="1" x14ac:dyDescent="0.15"/>
    <row r="684" ht="15.75" customHeight="1" x14ac:dyDescent="0.15"/>
    <row r="685" ht="15.75" customHeight="1" x14ac:dyDescent="0.15"/>
    <row r="686" ht="15.75" customHeight="1" x14ac:dyDescent="0.15"/>
    <row r="687" ht="15.75" customHeight="1" x14ac:dyDescent="0.15"/>
    <row r="688" ht="15.75" customHeight="1" x14ac:dyDescent="0.15"/>
    <row r="689" ht="15.75" customHeight="1" x14ac:dyDescent="0.15"/>
    <row r="690" ht="15.75" customHeight="1" x14ac:dyDescent="0.15"/>
    <row r="691" ht="15.75" customHeight="1" x14ac:dyDescent="0.15"/>
    <row r="692" ht="15.75" customHeight="1" x14ac:dyDescent="0.15"/>
    <row r="693" ht="15.75" customHeight="1" x14ac:dyDescent="0.15"/>
    <row r="694" ht="15.75" customHeight="1" x14ac:dyDescent="0.15"/>
    <row r="695" ht="15.75" customHeight="1" x14ac:dyDescent="0.15"/>
    <row r="696" ht="15.75" customHeight="1" x14ac:dyDescent="0.15"/>
    <row r="697" ht="15.75" customHeight="1" x14ac:dyDescent="0.15"/>
    <row r="698" ht="15.75" customHeight="1" x14ac:dyDescent="0.15"/>
    <row r="699" ht="15.75" customHeight="1" x14ac:dyDescent="0.15"/>
    <row r="700" ht="15.75" customHeight="1" x14ac:dyDescent="0.15"/>
    <row r="701" ht="15.75" customHeight="1" x14ac:dyDescent="0.15"/>
    <row r="702" ht="15.75" customHeight="1" x14ac:dyDescent="0.15"/>
    <row r="703" ht="15.75" customHeight="1" x14ac:dyDescent="0.15"/>
    <row r="704" ht="15.75" customHeight="1" x14ac:dyDescent="0.15"/>
    <row r="705" ht="15.75" customHeight="1" x14ac:dyDescent="0.15"/>
    <row r="706" ht="15.75" customHeight="1" x14ac:dyDescent="0.15"/>
    <row r="707" ht="15.75" customHeight="1" x14ac:dyDescent="0.15"/>
    <row r="708" ht="15.75" customHeight="1" x14ac:dyDescent="0.15"/>
    <row r="709" ht="15.75" customHeight="1" x14ac:dyDescent="0.15"/>
    <row r="710" ht="15.75" customHeight="1" x14ac:dyDescent="0.15"/>
    <row r="711" ht="15.75" customHeight="1" x14ac:dyDescent="0.15"/>
    <row r="712" ht="15.75" customHeight="1" x14ac:dyDescent="0.15"/>
    <row r="713" ht="15.75" customHeight="1" x14ac:dyDescent="0.15"/>
    <row r="714" ht="15.75" customHeight="1" x14ac:dyDescent="0.15"/>
    <row r="715" ht="15.75" customHeight="1" x14ac:dyDescent="0.15"/>
    <row r="716" ht="15.75" customHeight="1" x14ac:dyDescent="0.15"/>
    <row r="717" ht="15.75" customHeight="1" x14ac:dyDescent="0.15"/>
    <row r="718" ht="15.75" customHeight="1" x14ac:dyDescent="0.15"/>
    <row r="719" ht="15.75" customHeight="1" x14ac:dyDescent="0.15"/>
    <row r="720" ht="15.75" customHeight="1" x14ac:dyDescent="0.15"/>
    <row r="721" ht="15.75" customHeight="1" x14ac:dyDescent="0.15"/>
    <row r="722" ht="15.75" customHeight="1" x14ac:dyDescent="0.15"/>
    <row r="723" ht="15.75" customHeight="1" x14ac:dyDescent="0.15"/>
    <row r="724" ht="15.75" customHeight="1" x14ac:dyDescent="0.15"/>
    <row r="725" ht="15.75" customHeight="1" x14ac:dyDescent="0.15"/>
    <row r="726" ht="15.75" customHeight="1" x14ac:dyDescent="0.15"/>
    <row r="727" ht="15.75" customHeight="1" x14ac:dyDescent="0.15"/>
    <row r="728" ht="15.75" customHeight="1" x14ac:dyDescent="0.15"/>
    <row r="729" ht="15.75" customHeight="1" x14ac:dyDescent="0.15"/>
    <row r="730" ht="15.75" customHeight="1" x14ac:dyDescent="0.15"/>
    <row r="731" ht="15.75" customHeight="1" x14ac:dyDescent="0.15"/>
    <row r="732" ht="15.75" customHeight="1" x14ac:dyDescent="0.15"/>
    <row r="733" ht="15.75" customHeight="1" x14ac:dyDescent="0.15"/>
    <row r="734" ht="15.75" customHeight="1" x14ac:dyDescent="0.15"/>
    <row r="735" ht="15.75" customHeight="1" x14ac:dyDescent="0.15"/>
    <row r="736" ht="15.75" customHeight="1" x14ac:dyDescent="0.15"/>
    <row r="737" ht="15.75" customHeight="1" x14ac:dyDescent="0.15"/>
    <row r="738" ht="15.75" customHeight="1" x14ac:dyDescent="0.15"/>
    <row r="739" ht="15.75" customHeight="1" x14ac:dyDescent="0.15"/>
    <row r="740" ht="15.75" customHeight="1" x14ac:dyDescent="0.15"/>
    <row r="741" ht="15.75" customHeight="1" x14ac:dyDescent="0.15"/>
    <row r="742" ht="15.75" customHeight="1" x14ac:dyDescent="0.15"/>
    <row r="743" ht="15.75" customHeight="1" x14ac:dyDescent="0.15"/>
    <row r="744" ht="15.75" customHeight="1" x14ac:dyDescent="0.15"/>
    <row r="745" ht="15.75" customHeight="1" x14ac:dyDescent="0.15"/>
    <row r="746" ht="15.75" customHeight="1" x14ac:dyDescent="0.15"/>
    <row r="747" ht="15.75" customHeight="1" x14ac:dyDescent="0.15"/>
    <row r="748" ht="15.75" customHeight="1" x14ac:dyDescent="0.15"/>
    <row r="749" ht="15.75" customHeight="1" x14ac:dyDescent="0.15"/>
    <row r="750" ht="15.75" customHeight="1" x14ac:dyDescent="0.15"/>
    <row r="751" ht="15.75" customHeight="1" x14ac:dyDescent="0.15"/>
    <row r="752" ht="15.75" customHeight="1" x14ac:dyDescent="0.15"/>
    <row r="753" ht="15.75" customHeight="1" x14ac:dyDescent="0.15"/>
    <row r="754" ht="15.75" customHeight="1" x14ac:dyDescent="0.15"/>
    <row r="755" ht="15.75" customHeight="1" x14ac:dyDescent="0.15"/>
    <row r="756" ht="15.75" customHeight="1" x14ac:dyDescent="0.15"/>
    <row r="757" ht="15.75" customHeight="1" x14ac:dyDescent="0.15"/>
    <row r="758" ht="15.75" customHeight="1" x14ac:dyDescent="0.15"/>
    <row r="759" ht="15.75" customHeight="1" x14ac:dyDescent="0.15"/>
    <row r="760" ht="15.75" customHeight="1" x14ac:dyDescent="0.15"/>
    <row r="761" ht="15.75" customHeight="1" x14ac:dyDescent="0.15"/>
    <row r="762" ht="15.75" customHeight="1" x14ac:dyDescent="0.15"/>
    <row r="763" ht="15.75" customHeight="1" x14ac:dyDescent="0.15"/>
    <row r="764" ht="15.75" customHeight="1" x14ac:dyDescent="0.15"/>
    <row r="765" ht="15.75" customHeight="1" x14ac:dyDescent="0.15"/>
    <row r="766" ht="15.75" customHeight="1" x14ac:dyDescent="0.15"/>
    <row r="767" ht="15.75" customHeight="1" x14ac:dyDescent="0.15"/>
    <row r="768" ht="15.75" customHeight="1" x14ac:dyDescent="0.15"/>
    <row r="769" ht="15.75" customHeight="1" x14ac:dyDescent="0.15"/>
    <row r="770" ht="15.75" customHeight="1" x14ac:dyDescent="0.15"/>
    <row r="771" ht="15.75" customHeight="1" x14ac:dyDescent="0.15"/>
    <row r="772" ht="15.75" customHeight="1" x14ac:dyDescent="0.15"/>
    <row r="773" ht="15.75" customHeight="1" x14ac:dyDescent="0.15"/>
    <row r="774" ht="15.75" customHeight="1" x14ac:dyDescent="0.15"/>
    <row r="775" ht="15.75" customHeight="1" x14ac:dyDescent="0.15"/>
    <row r="776" ht="15.75" customHeight="1" x14ac:dyDescent="0.15"/>
    <row r="777" ht="15.75" customHeight="1" x14ac:dyDescent="0.15"/>
    <row r="778" ht="15.75" customHeight="1" x14ac:dyDescent="0.15"/>
    <row r="779" ht="15.75" customHeight="1" x14ac:dyDescent="0.15"/>
    <row r="780" ht="15.75" customHeight="1" x14ac:dyDescent="0.15"/>
    <row r="781" ht="15.75" customHeight="1" x14ac:dyDescent="0.15"/>
    <row r="782" ht="15.75" customHeight="1" x14ac:dyDescent="0.15"/>
    <row r="783" ht="15.75" customHeight="1" x14ac:dyDescent="0.15"/>
    <row r="784" ht="15.75" customHeight="1" x14ac:dyDescent="0.15"/>
    <row r="785" ht="15.75" customHeight="1" x14ac:dyDescent="0.15"/>
    <row r="786" ht="15.75" customHeight="1" x14ac:dyDescent="0.15"/>
    <row r="787" ht="15.75" customHeight="1" x14ac:dyDescent="0.15"/>
    <row r="788" ht="15.75" customHeight="1" x14ac:dyDescent="0.15"/>
    <row r="789" ht="15.75" customHeight="1" x14ac:dyDescent="0.15"/>
    <row r="790" ht="15.75" customHeight="1" x14ac:dyDescent="0.15"/>
    <row r="791" ht="15.75" customHeight="1" x14ac:dyDescent="0.15"/>
    <row r="792" ht="15.75" customHeight="1" x14ac:dyDescent="0.15"/>
    <row r="793" ht="15.75" customHeight="1" x14ac:dyDescent="0.15"/>
    <row r="794" ht="15.75" customHeight="1" x14ac:dyDescent="0.15"/>
    <row r="795" ht="15.75" customHeight="1" x14ac:dyDescent="0.15"/>
    <row r="796" ht="15.75" customHeight="1" x14ac:dyDescent="0.15"/>
    <row r="797" ht="15.75" customHeight="1" x14ac:dyDescent="0.15"/>
    <row r="798" ht="15.75" customHeight="1" x14ac:dyDescent="0.15"/>
    <row r="799" ht="15.75" customHeight="1" x14ac:dyDescent="0.15"/>
    <row r="800" ht="15.75" customHeight="1" x14ac:dyDescent="0.15"/>
    <row r="801" ht="15.75" customHeight="1" x14ac:dyDescent="0.15"/>
    <row r="802" ht="15.75" customHeight="1" x14ac:dyDescent="0.15"/>
    <row r="803" ht="15.75" customHeight="1" x14ac:dyDescent="0.15"/>
    <row r="804" ht="15.75" customHeight="1" x14ac:dyDescent="0.15"/>
    <row r="805" ht="15.75" customHeight="1" x14ac:dyDescent="0.15"/>
    <row r="806" ht="15.75" customHeight="1" x14ac:dyDescent="0.15"/>
    <row r="807" ht="15.75" customHeight="1" x14ac:dyDescent="0.15"/>
    <row r="808" ht="15.75" customHeight="1" x14ac:dyDescent="0.15"/>
    <row r="809" ht="15.75" customHeight="1" x14ac:dyDescent="0.15"/>
    <row r="810" ht="15.75" customHeight="1" x14ac:dyDescent="0.15"/>
    <row r="811" ht="15.75" customHeight="1" x14ac:dyDescent="0.15"/>
    <row r="812" ht="15.75" customHeight="1" x14ac:dyDescent="0.15"/>
    <row r="813" ht="15.75" customHeight="1" x14ac:dyDescent="0.15"/>
    <row r="814" ht="15.75" customHeight="1" x14ac:dyDescent="0.15"/>
    <row r="815" ht="15.75" customHeight="1" x14ac:dyDescent="0.15"/>
    <row r="816" ht="15.75" customHeight="1" x14ac:dyDescent="0.15"/>
    <row r="817" ht="15.75" customHeight="1" x14ac:dyDescent="0.15"/>
    <row r="818" ht="15.75" customHeight="1" x14ac:dyDescent="0.15"/>
    <row r="819" ht="15.75" customHeight="1" x14ac:dyDescent="0.15"/>
    <row r="820" ht="15.75" customHeight="1" x14ac:dyDescent="0.15"/>
    <row r="821" ht="15.75" customHeight="1" x14ac:dyDescent="0.15"/>
    <row r="822" ht="15.75" customHeight="1" x14ac:dyDescent="0.15"/>
    <row r="823" ht="15.75" customHeight="1" x14ac:dyDescent="0.15"/>
    <row r="824" ht="15.75" customHeight="1" x14ac:dyDescent="0.15"/>
    <row r="825" ht="15.75" customHeight="1" x14ac:dyDescent="0.15"/>
    <row r="826" ht="15.75" customHeight="1" x14ac:dyDescent="0.15"/>
    <row r="827" ht="15.75" customHeight="1" x14ac:dyDescent="0.15"/>
    <row r="828" ht="15.75" customHeight="1" x14ac:dyDescent="0.15"/>
    <row r="829" ht="15.75" customHeight="1" x14ac:dyDescent="0.15"/>
    <row r="830" ht="15.75" customHeight="1" x14ac:dyDescent="0.15"/>
    <row r="831" ht="15.75" customHeight="1" x14ac:dyDescent="0.15"/>
    <row r="832" ht="15.75" customHeight="1" x14ac:dyDescent="0.15"/>
    <row r="833" ht="15.75" customHeight="1" x14ac:dyDescent="0.15"/>
    <row r="834" ht="15.75" customHeight="1" x14ac:dyDescent="0.15"/>
    <row r="835" ht="15.75" customHeight="1" x14ac:dyDescent="0.15"/>
    <row r="836" ht="15.75" customHeight="1" x14ac:dyDescent="0.15"/>
    <row r="837" ht="15.75" customHeight="1" x14ac:dyDescent="0.15"/>
    <row r="838" ht="15.75" customHeight="1" x14ac:dyDescent="0.15"/>
    <row r="839" ht="15.75" customHeight="1" x14ac:dyDescent="0.15"/>
    <row r="840" ht="15.75" customHeight="1" x14ac:dyDescent="0.15"/>
    <row r="841" ht="15.75" customHeight="1" x14ac:dyDescent="0.15"/>
    <row r="842" ht="15.75" customHeight="1" x14ac:dyDescent="0.15"/>
    <row r="843" ht="15.75" customHeight="1" x14ac:dyDescent="0.15"/>
    <row r="844" ht="15.75" customHeight="1" x14ac:dyDescent="0.15"/>
    <row r="845" ht="15.75" customHeight="1" x14ac:dyDescent="0.15"/>
    <row r="846" ht="15.75" customHeight="1" x14ac:dyDescent="0.15"/>
    <row r="847" ht="15.75" customHeight="1" x14ac:dyDescent="0.15"/>
    <row r="848" ht="15.75" customHeight="1" x14ac:dyDescent="0.15"/>
    <row r="849" ht="15.75" customHeight="1" x14ac:dyDescent="0.15"/>
    <row r="850" ht="15.75" customHeight="1" x14ac:dyDescent="0.15"/>
    <row r="851" ht="15.75" customHeight="1" x14ac:dyDescent="0.15"/>
    <row r="852" ht="15.75" customHeight="1" x14ac:dyDescent="0.15"/>
    <row r="853" ht="15.75" customHeight="1" x14ac:dyDescent="0.15"/>
    <row r="854" ht="15.75" customHeight="1" x14ac:dyDescent="0.15"/>
    <row r="855" ht="15.75" customHeight="1" x14ac:dyDescent="0.15"/>
    <row r="856" ht="15.75" customHeight="1" x14ac:dyDescent="0.15"/>
    <row r="857" ht="15.75" customHeight="1" x14ac:dyDescent="0.15"/>
    <row r="858" ht="15.75" customHeight="1" x14ac:dyDescent="0.15"/>
    <row r="859" ht="15.75" customHeight="1" x14ac:dyDescent="0.15"/>
    <row r="860" ht="15.75" customHeight="1" x14ac:dyDescent="0.15"/>
    <row r="861" ht="15.75" customHeight="1" x14ac:dyDescent="0.15"/>
    <row r="862" ht="15.75" customHeight="1" x14ac:dyDescent="0.15"/>
    <row r="863" ht="15.75" customHeight="1" x14ac:dyDescent="0.15"/>
    <row r="864" ht="15.75" customHeight="1" x14ac:dyDescent="0.15"/>
    <row r="865" ht="15.75" customHeight="1" x14ac:dyDescent="0.15"/>
    <row r="866" ht="15.75" customHeight="1" x14ac:dyDescent="0.15"/>
    <row r="867" ht="15.75" customHeight="1" x14ac:dyDescent="0.15"/>
    <row r="868" ht="15.75" customHeight="1" x14ac:dyDescent="0.15"/>
    <row r="869" ht="15.75" customHeight="1" x14ac:dyDescent="0.15"/>
    <row r="870" ht="15.75" customHeight="1" x14ac:dyDescent="0.15"/>
    <row r="871" ht="15.75" customHeight="1" x14ac:dyDescent="0.15"/>
    <row r="872" ht="15.75" customHeight="1" x14ac:dyDescent="0.15"/>
    <row r="873" ht="15.75" customHeight="1" x14ac:dyDescent="0.15"/>
    <row r="874" ht="15.75" customHeight="1" x14ac:dyDescent="0.15"/>
    <row r="875" ht="15.75" customHeight="1" x14ac:dyDescent="0.15"/>
    <row r="876" ht="15.75" customHeight="1" x14ac:dyDescent="0.15"/>
    <row r="877" ht="15.75" customHeight="1" x14ac:dyDescent="0.15"/>
    <row r="878" ht="15.75" customHeight="1" x14ac:dyDescent="0.15"/>
    <row r="879" ht="15.75" customHeight="1" x14ac:dyDescent="0.15"/>
    <row r="880" ht="15.75" customHeight="1" x14ac:dyDescent="0.15"/>
    <row r="881" ht="15.75" customHeight="1" x14ac:dyDescent="0.15"/>
    <row r="882" ht="15.75" customHeight="1" x14ac:dyDescent="0.15"/>
    <row r="883" ht="15.75" customHeight="1" x14ac:dyDescent="0.15"/>
    <row r="884" ht="15.75" customHeight="1" x14ac:dyDescent="0.15"/>
    <row r="885" ht="15.75" customHeight="1" x14ac:dyDescent="0.15"/>
    <row r="886" ht="15.75" customHeight="1" x14ac:dyDescent="0.15"/>
    <row r="887" ht="15.75" customHeight="1" x14ac:dyDescent="0.15"/>
    <row r="888" ht="15.75" customHeight="1" x14ac:dyDescent="0.15"/>
    <row r="889" ht="15.75" customHeight="1" x14ac:dyDescent="0.15"/>
    <row r="890" ht="15.75" customHeight="1" x14ac:dyDescent="0.15"/>
    <row r="891" ht="15.75" customHeight="1" x14ac:dyDescent="0.15"/>
    <row r="892" ht="15.75" customHeight="1" x14ac:dyDescent="0.15"/>
    <row r="893" ht="15.75" customHeight="1" x14ac:dyDescent="0.15"/>
    <row r="894" ht="15.75" customHeight="1" x14ac:dyDescent="0.15"/>
    <row r="895" ht="15.75" customHeight="1" x14ac:dyDescent="0.15"/>
    <row r="896" ht="15.75" customHeight="1" x14ac:dyDescent="0.15"/>
    <row r="897" ht="15.75" customHeight="1" x14ac:dyDescent="0.15"/>
    <row r="898" ht="15.75" customHeight="1" x14ac:dyDescent="0.15"/>
    <row r="899" ht="15.75" customHeight="1" x14ac:dyDescent="0.15"/>
    <row r="900" ht="15.75" customHeight="1" x14ac:dyDescent="0.15"/>
    <row r="901" ht="15.75" customHeight="1" x14ac:dyDescent="0.15"/>
    <row r="902" ht="15.75" customHeight="1" x14ac:dyDescent="0.15"/>
    <row r="903" ht="15.75" customHeight="1" x14ac:dyDescent="0.15"/>
    <row r="904" ht="15.75" customHeight="1" x14ac:dyDescent="0.15"/>
    <row r="905" ht="15.75" customHeight="1" x14ac:dyDescent="0.15"/>
    <row r="906" ht="15.75" customHeight="1" x14ac:dyDescent="0.15"/>
    <row r="907" ht="15.75" customHeight="1" x14ac:dyDescent="0.15"/>
    <row r="908" ht="15.75" customHeight="1" x14ac:dyDescent="0.15"/>
    <row r="909" ht="15.75" customHeight="1" x14ac:dyDescent="0.15"/>
    <row r="910" ht="15.75" customHeight="1" x14ac:dyDescent="0.15"/>
    <row r="911" ht="15.75" customHeight="1" x14ac:dyDescent="0.15"/>
    <row r="912" ht="15.75" customHeight="1" x14ac:dyDescent="0.15"/>
    <row r="913" ht="15.75" customHeight="1" x14ac:dyDescent="0.15"/>
    <row r="914" ht="15.75" customHeight="1" x14ac:dyDescent="0.15"/>
    <row r="915" ht="15.75" customHeight="1" x14ac:dyDescent="0.15"/>
    <row r="916" ht="15.75" customHeight="1" x14ac:dyDescent="0.15"/>
    <row r="917" ht="15.75" customHeight="1" x14ac:dyDescent="0.15"/>
    <row r="918" ht="15.75" customHeight="1" x14ac:dyDescent="0.15"/>
    <row r="919" ht="15.75" customHeight="1" x14ac:dyDescent="0.15"/>
    <row r="920" ht="15.75" customHeight="1" x14ac:dyDescent="0.15"/>
    <row r="921" ht="15.75" customHeight="1" x14ac:dyDescent="0.15"/>
    <row r="922" ht="15.75" customHeight="1" x14ac:dyDescent="0.15"/>
    <row r="923" ht="15.75" customHeight="1" x14ac:dyDescent="0.15"/>
    <row r="924" ht="15.75" customHeight="1" x14ac:dyDescent="0.15"/>
    <row r="925" ht="15.75" customHeight="1" x14ac:dyDescent="0.15"/>
    <row r="926" ht="15.75" customHeight="1" x14ac:dyDescent="0.15"/>
    <row r="927" ht="15.75" customHeight="1" x14ac:dyDescent="0.15"/>
    <row r="928" ht="15.75" customHeight="1" x14ac:dyDescent="0.15"/>
    <row r="929" ht="15.75" customHeight="1" x14ac:dyDescent="0.15"/>
    <row r="930" ht="15.75" customHeight="1" x14ac:dyDescent="0.15"/>
    <row r="931" ht="15.75" customHeight="1" x14ac:dyDescent="0.15"/>
    <row r="932" ht="15.75" customHeight="1" x14ac:dyDescent="0.15"/>
    <row r="933" ht="15.75" customHeight="1" x14ac:dyDescent="0.15"/>
    <row r="934" ht="15.75" customHeight="1" x14ac:dyDescent="0.15"/>
    <row r="935" ht="15.75" customHeight="1" x14ac:dyDescent="0.15"/>
    <row r="936" ht="15.75" customHeight="1" x14ac:dyDescent="0.15"/>
    <row r="937" ht="15.75" customHeight="1" x14ac:dyDescent="0.15"/>
    <row r="938" ht="15.75" customHeight="1" x14ac:dyDescent="0.15"/>
    <row r="939" ht="15.75" customHeight="1" x14ac:dyDescent="0.15"/>
    <row r="940" ht="15.75" customHeight="1" x14ac:dyDescent="0.15"/>
    <row r="941" ht="15.75" customHeight="1" x14ac:dyDescent="0.15"/>
    <row r="942" ht="15.75" customHeight="1" x14ac:dyDescent="0.15"/>
    <row r="943" ht="15.75" customHeight="1" x14ac:dyDescent="0.15"/>
    <row r="944" ht="15.75" customHeight="1" x14ac:dyDescent="0.15"/>
    <row r="945" ht="15.75" customHeight="1" x14ac:dyDescent="0.15"/>
    <row r="946" ht="15.75" customHeight="1" x14ac:dyDescent="0.15"/>
    <row r="947" ht="15.75" customHeight="1" x14ac:dyDescent="0.15"/>
    <row r="948" ht="15.75" customHeight="1" x14ac:dyDescent="0.15"/>
    <row r="949" ht="15.75" customHeight="1" x14ac:dyDescent="0.15"/>
    <row r="950" ht="15.75" customHeight="1" x14ac:dyDescent="0.15"/>
    <row r="951" ht="15.75" customHeight="1" x14ac:dyDescent="0.15"/>
    <row r="952" ht="15.75" customHeight="1" x14ac:dyDescent="0.15"/>
    <row r="953" ht="15.75" customHeight="1" x14ac:dyDescent="0.15"/>
    <row r="954" ht="15.75" customHeight="1" x14ac:dyDescent="0.15"/>
    <row r="955" ht="15.75" customHeight="1" x14ac:dyDescent="0.15"/>
    <row r="956" ht="15.75" customHeight="1" x14ac:dyDescent="0.15"/>
    <row r="957" ht="15.75" customHeight="1" x14ac:dyDescent="0.15"/>
    <row r="958" ht="15.75" customHeight="1" x14ac:dyDescent="0.15"/>
    <row r="959" ht="15.75" customHeight="1" x14ac:dyDescent="0.15"/>
    <row r="960" ht="15.75" customHeight="1" x14ac:dyDescent="0.15"/>
    <row r="961" ht="15.75" customHeight="1" x14ac:dyDescent="0.15"/>
    <row r="962" ht="15.75" customHeight="1" x14ac:dyDescent="0.15"/>
    <row r="963" ht="15.75" customHeight="1" x14ac:dyDescent="0.15"/>
    <row r="964" ht="15.75" customHeight="1" x14ac:dyDescent="0.15"/>
    <row r="965" ht="15.75" customHeight="1" x14ac:dyDescent="0.15"/>
    <row r="966" ht="15.75" customHeight="1" x14ac:dyDescent="0.15"/>
    <row r="967" ht="15.75" customHeight="1" x14ac:dyDescent="0.15"/>
    <row r="968" ht="15.75" customHeight="1" x14ac:dyDescent="0.15"/>
    <row r="969" ht="15.75" customHeight="1" x14ac:dyDescent="0.15"/>
    <row r="970" ht="15.75" customHeight="1" x14ac:dyDescent="0.15"/>
    <row r="971" ht="15.75" customHeight="1" x14ac:dyDescent="0.15"/>
    <row r="972" ht="15.75" customHeight="1" x14ac:dyDescent="0.15"/>
    <row r="973" ht="15.75" customHeight="1" x14ac:dyDescent="0.15"/>
    <row r="974" ht="15.75" customHeight="1" x14ac:dyDescent="0.15"/>
    <row r="975" ht="15.75" customHeight="1" x14ac:dyDescent="0.15"/>
    <row r="976" ht="15.75" customHeight="1" x14ac:dyDescent="0.15"/>
    <row r="977" ht="15.75" customHeight="1" x14ac:dyDescent="0.15"/>
    <row r="978" ht="15.75" customHeight="1" x14ac:dyDescent="0.15"/>
    <row r="979" ht="15.75" customHeight="1" x14ac:dyDescent="0.15"/>
    <row r="980" ht="15.75" customHeight="1" x14ac:dyDescent="0.15"/>
    <row r="981" ht="15.75" customHeight="1" x14ac:dyDescent="0.15"/>
    <row r="982" ht="15.75" customHeight="1" x14ac:dyDescent="0.15"/>
    <row r="983" ht="15.75" customHeight="1" x14ac:dyDescent="0.15"/>
    <row r="984" ht="15.75" customHeight="1" x14ac:dyDescent="0.15"/>
    <row r="985" ht="15.75" customHeight="1" x14ac:dyDescent="0.15"/>
    <row r="986" ht="15.75" customHeight="1" x14ac:dyDescent="0.15"/>
    <row r="987" ht="15.75" customHeight="1" x14ac:dyDescent="0.15"/>
    <row r="988" ht="15.75" customHeight="1" x14ac:dyDescent="0.15"/>
    <row r="989" ht="15.75" customHeight="1" x14ac:dyDescent="0.15"/>
    <row r="990" ht="15.75" customHeight="1" x14ac:dyDescent="0.15"/>
    <row r="991" ht="15.75" customHeight="1" x14ac:dyDescent="0.15"/>
    <row r="992" ht="15.75" customHeight="1" x14ac:dyDescent="0.15"/>
    <row r="993" ht="15.75" customHeight="1" x14ac:dyDescent="0.15"/>
    <row r="994" ht="15.75" customHeight="1" x14ac:dyDescent="0.15"/>
    <row r="995" ht="15.75" customHeight="1" x14ac:dyDescent="0.15"/>
    <row r="996" ht="15.75" customHeight="1" x14ac:dyDescent="0.15"/>
    <row r="997" ht="15.75" customHeight="1" x14ac:dyDescent="0.15"/>
    <row r="998" ht="15.75" customHeight="1" x14ac:dyDescent="0.15"/>
    <row r="999" ht="15.75" customHeight="1" x14ac:dyDescent="0.15"/>
    <row r="1000" ht="15.75" customHeight="1" x14ac:dyDescent="0.15"/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V672"/>
  <sheetViews>
    <sheetView workbookViewId="0"/>
  </sheetViews>
  <sheetFormatPr baseColWidth="10" defaultColWidth="12.6640625" defaultRowHeight="15" customHeight="1" x14ac:dyDescent="0.15"/>
  <cols>
    <col min="1" max="2" width="12.33203125" customWidth="1"/>
    <col min="3" max="3" width="8.6640625" customWidth="1"/>
    <col min="4" max="4" width="12.6640625" customWidth="1"/>
    <col min="5" max="6" width="9.5" customWidth="1"/>
    <col min="7" max="7" width="19.83203125" customWidth="1"/>
    <col min="8" max="8" width="11.33203125" customWidth="1"/>
    <col min="9" max="125" width="5.1640625" customWidth="1"/>
    <col min="126" max="126" width="10.83203125" customWidth="1"/>
  </cols>
  <sheetData>
    <row r="1" spans="1:126" x14ac:dyDescent="0.2">
      <c r="A1" s="34" t="s">
        <v>117</v>
      </c>
      <c r="B1" s="22" t="s">
        <v>12</v>
      </c>
      <c r="C1" s="22" t="s">
        <v>3</v>
      </c>
      <c r="D1" s="33" t="s">
        <v>118</v>
      </c>
    </row>
    <row r="2" spans="1:126" x14ac:dyDescent="0.2">
      <c r="A2" s="2" t="str">
        <f t="shared" ref="A2:A672" si="0">B2&amp;C2</f>
        <v>Blmngtn2002</v>
      </c>
      <c r="B2" s="2" t="s">
        <v>23</v>
      </c>
      <c r="C2" s="2">
        <v>2002</v>
      </c>
      <c r="D2" s="2">
        <v>21</v>
      </c>
      <c r="G2" s="35" t="s">
        <v>119</v>
      </c>
      <c r="H2" s="35" t="s">
        <v>3</v>
      </c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6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6"/>
      <c r="CO2" s="36"/>
      <c r="CP2" s="36"/>
      <c r="CQ2" s="36"/>
      <c r="CR2" s="36"/>
      <c r="CS2" s="36"/>
      <c r="CT2" s="36"/>
      <c r="CU2" s="36"/>
      <c r="CV2" s="36"/>
      <c r="CW2" s="36"/>
      <c r="CX2" s="36"/>
      <c r="CY2" s="36"/>
      <c r="CZ2" s="36"/>
      <c r="DA2" s="36"/>
      <c r="DB2" s="36"/>
      <c r="DC2" s="36"/>
      <c r="DD2" s="36"/>
      <c r="DE2" s="36"/>
      <c r="DF2" s="36"/>
      <c r="DG2" s="36"/>
      <c r="DH2" s="36"/>
      <c r="DI2" s="36"/>
      <c r="DJ2" s="36"/>
      <c r="DK2" s="36"/>
      <c r="DL2" s="36"/>
      <c r="DM2" s="36"/>
      <c r="DN2" s="36"/>
      <c r="DO2" s="36"/>
      <c r="DP2" s="36"/>
      <c r="DQ2" s="36"/>
      <c r="DR2" s="36"/>
      <c r="DS2" s="36"/>
      <c r="DT2" s="36"/>
      <c r="DU2" s="36"/>
      <c r="DV2" s="37"/>
    </row>
    <row r="3" spans="1:126" x14ac:dyDescent="0.2">
      <c r="A3" s="2" t="str">
        <f t="shared" si="0"/>
        <v>Blmngtn2003</v>
      </c>
      <c r="B3" s="2" t="s">
        <v>23</v>
      </c>
      <c r="C3" s="2">
        <v>2003</v>
      </c>
      <c r="D3" s="2">
        <v>28</v>
      </c>
      <c r="G3" s="35" t="s">
        <v>12</v>
      </c>
      <c r="H3" s="38">
        <v>1872</v>
      </c>
      <c r="I3" s="39">
        <v>1875</v>
      </c>
      <c r="J3" s="39">
        <v>1879</v>
      </c>
      <c r="K3" s="39">
        <v>1880</v>
      </c>
      <c r="L3" s="39">
        <v>1882</v>
      </c>
      <c r="M3" s="39">
        <v>1885</v>
      </c>
      <c r="N3" s="39">
        <v>1890</v>
      </c>
      <c r="O3" s="39">
        <v>1892</v>
      </c>
      <c r="P3" s="39">
        <v>1893</v>
      </c>
      <c r="Q3" s="39">
        <v>1895</v>
      </c>
      <c r="R3" s="39">
        <v>1896</v>
      </c>
      <c r="S3" s="39">
        <v>1898</v>
      </c>
      <c r="T3" s="39">
        <v>1900</v>
      </c>
      <c r="U3" s="39">
        <v>1901</v>
      </c>
      <c r="V3" s="39">
        <v>1902</v>
      </c>
      <c r="W3" s="39">
        <v>1904</v>
      </c>
      <c r="X3" s="39">
        <v>1905</v>
      </c>
      <c r="Y3" s="39">
        <v>1906</v>
      </c>
      <c r="Z3" s="39">
        <v>1907</v>
      </c>
      <c r="AA3" s="39">
        <v>1908</v>
      </c>
      <c r="AB3" s="39">
        <v>1910</v>
      </c>
      <c r="AC3" s="39">
        <v>1911</v>
      </c>
      <c r="AD3" s="39">
        <v>1912</v>
      </c>
      <c r="AE3" s="39">
        <v>1913</v>
      </c>
      <c r="AF3" s="39">
        <v>1914</v>
      </c>
      <c r="AG3" s="39">
        <v>1915</v>
      </c>
      <c r="AH3" s="39">
        <v>1916</v>
      </c>
      <c r="AI3" s="39">
        <v>1917</v>
      </c>
      <c r="AJ3" s="39">
        <v>1918</v>
      </c>
      <c r="AK3" s="39">
        <v>1919</v>
      </c>
      <c r="AL3" s="39">
        <v>1920</v>
      </c>
      <c r="AM3" s="39">
        <v>1921</v>
      </c>
      <c r="AN3" s="39">
        <v>1922</v>
      </c>
      <c r="AO3" s="39">
        <v>1923</v>
      </c>
      <c r="AP3" s="39">
        <v>1924</v>
      </c>
      <c r="AQ3" s="39">
        <v>1925</v>
      </c>
      <c r="AR3" s="39">
        <v>1926</v>
      </c>
      <c r="AS3" s="39">
        <v>1927</v>
      </c>
      <c r="AT3" s="39">
        <v>1928</v>
      </c>
      <c r="AU3" s="39">
        <v>1929</v>
      </c>
      <c r="AV3" s="39">
        <v>1930</v>
      </c>
      <c r="AW3" s="39">
        <v>1931</v>
      </c>
      <c r="AX3" s="39">
        <v>1932</v>
      </c>
      <c r="AY3" s="39">
        <v>1934</v>
      </c>
      <c r="AZ3" s="39">
        <v>1935</v>
      </c>
      <c r="BA3" s="39">
        <v>1936</v>
      </c>
      <c r="BB3" s="39">
        <v>1937</v>
      </c>
      <c r="BC3" s="39">
        <v>1938</v>
      </c>
      <c r="BD3" s="39">
        <v>1939</v>
      </c>
      <c r="BE3" s="39">
        <v>1940</v>
      </c>
      <c r="BF3" s="39">
        <v>1941</v>
      </c>
      <c r="BG3" s="39">
        <v>1942</v>
      </c>
      <c r="BH3" s="39">
        <v>1945</v>
      </c>
      <c r="BI3" s="39">
        <v>1946</v>
      </c>
      <c r="BJ3" s="39">
        <v>1947</v>
      </c>
      <c r="BK3" s="39">
        <v>1948</v>
      </c>
      <c r="BL3" s="39">
        <v>1949</v>
      </c>
      <c r="BM3" s="39">
        <v>1950</v>
      </c>
      <c r="BN3" s="39">
        <v>1951</v>
      </c>
      <c r="BO3" s="39">
        <v>1952</v>
      </c>
      <c r="BP3" s="39">
        <v>1953</v>
      </c>
      <c r="BQ3" s="39">
        <v>1954</v>
      </c>
      <c r="BR3" s="39">
        <v>1955</v>
      </c>
      <c r="BS3" s="39">
        <v>1956</v>
      </c>
      <c r="BT3" s="39">
        <v>1957</v>
      </c>
      <c r="BU3" s="39">
        <v>1958</v>
      </c>
      <c r="BV3" s="39">
        <v>1959</v>
      </c>
      <c r="BW3" s="39">
        <v>1960</v>
      </c>
      <c r="BX3" s="39">
        <v>1961</v>
      </c>
      <c r="BY3" s="39">
        <v>1962</v>
      </c>
      <c r="BZ3" s="39">
        <v>1963</v>
      </c>
      <c r="CA3" s="39">
        <v>1964</v>
      </c>
      <c r="CB3" s="39">
        <v>1965</v>
      </c>
      <c r="CC3" s="39">
        <v>1966</v>
      </c>
      <c r="CD3" s="39">
        <v>1967</v>
      </c>
      <c r="CE3" s="39">
        <v>1968</v>
      </c>
      <c r="CF3" s="39">
        <v>1969</v>
      </c>
      <c r="CG3" s="39">
        <v>1970</v>
      </c>
      <c r="CH3" s="39">
        <v>1971</v>
      </c>
      <c r="CI3" s="39">
        <v>1972</v>
      </c>
      <c r="CJ3" s="39">
        <v>1973</v>
      </c>
      <c r="CK3" s="39">
        <v>1974</v>
      </c>
      <c r="CL3" s="39">
        <v>1975</v>
      </c>
      <c r="CM3" s="39">
        <v>1976</v>
      </c>
      <c r="CN3" s="39">
        <v>1977</v>
      </c>
      <c r="CO3" s="39">
        <v>1978</v>
      </c>
      <c r="CP3" s="39">
        <v>1979</v>
      </c>
      <c r="CQ3" s="39">
        <v>1980</v>
      </c>
      <c r="CR3" s="39">
        <v>1981</v>
      </c>
      <c r="CS3" s="39">
        <v>1982</v>
      </c>
      <c r="CT3" s="39">
        <v>1983</v>
      </c>
      <c r="CU3" s="39">
        <v>1984</v>
      </c>
      <c r="CV3" s="39">
        <v>1985</v>
      </c>
      <c r="CW3" s="39">
        <v>1986</v>
      </c>
      <c r="CX3" s="39">
        <v>1987</v>
      </c>
      <c r="CY3" s="39">
        <v>1988</v>
      </c>
      <c r="CZ3" s="39">
        <v>1989</v>
      </c>
      <c r="DA3" s="39">
        <v>1990</v>
      </c>
      <c r="DB3" s="39">
        <v>1991</v>
      </c>
      <c r="DC3" s="39">
        <v>1992</v>
      </c>
      <c r="DD3" s="39">
        <v>1993</v>
      </c>
      <c r="DE3" s="39">
        <v>1994</v>
      </c>
      <c r="DF3" s="39">
        <v>1995</v>
      </c>
      <c r="DG3" s="39">
        <v>1996</v>
      </c>
      <c r="DH3" s="39">
        <v>1997</v>
      </c>
      <c r="DI3" s="39">
        <v>1998</v>
      </c>
      <c r="DJ3" s="39">
        <v>1999</v>
      </c>
      <c r="DK3" s="39">
        <v>2000</v>
      </c>
      <c r="DL3" s="39">
        <v>2001</v>
      </c>
      <c r="DM3" s="39">
        <v>2002</v>
      </c>
      <c r="DN3" s="39">
        <v>2003</v>
      </c>
      <c r="DO3" s="39">
        <v>2004</v>
      </c>
      <c r="DP3" s="39">
        <v>2005</v>
      </c>
      <c r="DQ3" s="39">
        <v>2006</v>
      </c>
      <c r="DR3" s="39">
        <v>2007</v>
      </c>
      <c r="DS3" s="39">
        <v>2008</v>
      </c>
      <c r="DT3" s="39">
        <v>2009</v>
      </c>
      <c r="DU3" s="39">
        <v>2010</v>
      </c>
      <c r="DV3" s="40" t="s">
        <v>85</v>
      </c>
    </row>
    <row r="4" spans="1:126" x14ac:dyDescent="0.2">
      <c r="A4" s="2" t="str">
        <f t="shared" si="0"/>
        <v>Blmngtn2004</v>
      </c>
      <c r="B4" s="2" t="s">
        <v>23</v>
      </c>
      <c r="C4" s="2">
        <v>2004</v>
      </c>
      <c r="D4" s="2">
        <v>32</v>
      </c>
      <c r="G4" s="38" t="s">
        <v>23</v>
      </c>
      <c r="H4" s="41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  <c r="BM4" s="42"/>
      <c r="BN4" s="42"/>
      <c r="BO4" s="42"/>
      <c r="BP4" s="42"/>
      <c r="BQ4" s="42"/>
      <c r="BR4" s="42"/>
      <c r="BS4" s="42"/>
      <c r="BT4" s="42"/>
      <c r="BU4" s="42"/>
      <c r="BV4" s="42"/>
      <c r="BW4" s="42"/>
      <c r="BX4" s="42"/>
      <c r="BY4" s="42"/>
      <c r="BZ4" s="42"/>
      <c r="CA4" s="42"/>
      <c r="CB4" s="42"/>
      <c r="CC4" s="42"/>
      <c r="CD4" s="42"/>
      <c r="CE4" s="42"/>
      <c r="CF4" s="42"/>
      <c r="CG4" s="42"/>
      <c r="CH4" s="42"/>
      <c r="CI4" s="42"/>
      <c r="CJ4" s="42"/>
      <c r="CK4" s="42"/>
      <c r="CL4" s="42"/>
      <c r="CM4" s="42"/>
      <c r="CN4" s="42"/>
      <c r="CO4" s="42"/>
      <c r="CP4" s="42"/>
      <c r="CQ4" s="42"/>
      <c r="CR4" s="42"/>
      <c r="CS4" s="42"/>
      <c r="CT4" s="42"/>
      <c r="CU4" s="42"/>
      <c r="CV4" s="42"/>
      <c r="CW4" s="42"/>
      <c r="CX4" s="42"/>
      <c r="CY4" s="42"/>
      <c r="CZ4" s="42"/>
      <c r="DA4" s="42"/>
      <c r="DB4" s="42"/>
      <c r="DC4" s="42"/>
      <c r="DD4" s="42"/>
      <c r="DE4" s="42"/>
      <c r="DF4" s="42"/>
      <c r="DG4" s="42"/>
      <c r="DH4" s="42"/>
      <c r="DI4" s="42"/>
      <c r="DJ4" s="42"/>
      <c r="DK4" s="42"/>
      <c r="DL4" s="42"/>
      <c r="DM4" s="42">
        <v>21</v>
      </c>
      <c r="DN4" s="42">
        <v>28</v>
      </c>
      <c r="DO4" s="42">
        <v>32</v>
      </c>
      <c r="DP4" s="42">
        <v>39</v>
      </c>
      <c r="DQ4" s="42">
        <v>46</v>
      </c>
      <c r="DR4" s="42">
        <v>50</v>
      </c>
      <c r="DS4" s="42"/>
      <c r="DT4" s="42"/>
      <c r="DU4" s="42"/>
      <c r="DV4" s="43">
        <v>216</v>
      </c>
    </row>
    <row r="5" spans="1:126" x14ac:dyDescent="0.2">
      <c r="A5" s="2" t="str">
        <f t="shared" si="0"/>
        <v>Blmngtn2005</v>
      </c>
      <c r="B5" s="2" t="s">
        <v>23</v>
      </c>
      <c r="C5" s="2">
        <v>2005</v>
      </c>
      <c r="D5" s="2">
        <v>39</v>
      </c>
      <c r="G5" s="44" t="s">
        <v>38</v>
      </c>
      <c r="H5" s="45"/>
      <c r="I5" s="46"/>
      <c r="J5" s="46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>
        <v>11</v>
      </c>
      <c r="CR5" s="46"/>
      <c r="CS5" s="46"/>
      <c r="CT5" s="46"/>
      <c r="CU5" s="46"/>
      <c r="CV5" s="46"/>
      <c r="CW5" s="46"/>
      <c r="CX5" s="46"/>
      <c r="CY5" s="46">
        <v>18</v>
      </c>
      <c r="CZ5" s="46">
        <v>23</v>
      </c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7">
        <v>52</v>
      </c>
    </row>
    <row r="6" spans="1:126" x14ac:dyDescent="0.2">
      <c r="A6" s="2" t="str">
        <f t="shared" si="0"/>
        <v>Blmngtn2006</v>
      </c>
      <c r="B6" s="2" t="s">
        <v>23</v>
      </c>
      <c r="C6" s="2">
        <v>2006</v>
      </c>
      <c r="D6" s="2">
        <v>46</v>
      </c>
      <c r="G6" s="44" t="s">
        <v>20</v>
      </c>
      <c r="H6" s="45"/>
      <c r="I6" s="46"/>
      <c r="J6" s="46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>
        <v>28</v>
      </c>
      <c r="CH6" s="46">
        <v>35</v>
      </c>
      <c r="CI6" s="46">
        <v>41</v>
      </c>
      <c r="CJ6" s="46">
        <v>46</v>
      </c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7">
        <v>150</v>
      </c>
    </row>
    <row r="7" spans="1:126" x14ac:dyDescent="0.2">
      <c r="A7" s="2" t="str">
        <f t="shared" si="0"/>
        <v>Blmngtn2007</v>
      </c>
      <c r="B7" s="2" t="s">
        <v>23</v>
      </c>
      <c r="C7" s="2">
        <v>2007</v>
      </c>
      <c r="D7" s="2">
        <v>50</v>
      </c>
      <c r="G7" s="44" t="s">
        <v>29</v>
      </c>
      <c r="H7" s="45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>
        <v>12</v>
      </c>
      <c r="U7" s="46"/>
      <c r="V7" s="46"/>
      <c r="W7" s="46"/>
      <c r="X7" s="46"/>
      <c r="Y7" s="46"/>
      <c r="Z7" s="46"/>
      <c r="AA7" s="46">
        <v>16</v>
      </c>
      <c r="AB7" s="46">
        <v>23</v>
      </c>
      <c r="AC7" s="46"/>
      <c r="AD7" s="46"/>
      <c r="AE7" s="46"/>
      <c r="AF7" s="46"/>
      <c r="AG7" s="46">
        <v>25</v>
      </c>
      <c r="AH7" s="46">
        <v>28</v>
      </c>
      <c r="AI7" s="46"/>
      <c r="AJ7" s="46">
        <v>31</v>
      </c>
      <c r="AK7" s="46">
        <v>35</v>
      </c>
      <c r="AL7" s="46">
        <v>39</v>
      </c>
      <c r="AM7" s="46">
        <v>45</v>
      </c>
      <c r="AN7" s="46">
        <v>52</v>
      </c>
      <c r="AO7" s="46">
        <v>55</v>
      </c>
      <c r="AP7" s="46">
        <v>57</v>
      </c>
      <c r="AQ7" s="46">
        <v>62</v>
      </c>
      <c r="AR7" s="46">
        <v>69</v>
      </c>
      <c r="AS7" s="46">
        <v>73</v>
      </c>
      <c r="AT7" s="46">
        <v>77</v>
      </c>
      <c r="AU7" s="46">
        <v>84</v>
      </c>
      <c r="AV7" s="46">
        <v>87</v>
      </c>
      <c r="AW7" s="46">
        <v>91</v>
      </c>
      <c r="AX7" s="46"/>
      <c r="AY7" s="46">
        <v>96</v>
      </c>
      <c r="AZ7" s="46">
        <v>103</v>
      </c>
      <c r="BA7" s="46">
        <v>110</v>
      </c>
      <c r="BB7" s="46">
        <v>113</v>
      </c>
      <c r="BC7" s="46">
        <v>116</v>
      </c>
      <c r="BD7" s="46">
        <v>118</v>
      </c>
      <c r="BE7" s="46">
        <v>120</v>
      </c>
      <c r="BF7" s="46">
        <v>124</v>
      </c>
      <c r="BG7" s="46">
        <v>128</v>
      </c>
      <c r="BH7" s="46">
        <v>132</v>
      </c>
      <c r="BI7" s="46">
        <v>137</v>
      </c>
      <c r="BJ7" s="46">
        <v>143</v>
      </c>
      <c r="BK7" s="46">
        <v>148</v>
      </c>
      <c r="BL7" s="46">
        <v>154</v>
      </c>
      <c r="BM7" s="46">
        <v>157</v>
      </c>
      <c r="BN7" s="46"/>
      <c r="BO7" s="46"/>
      <c r="BP7" s="46"/>
      <c r="BQ7" s="46"/>
      <c r="BR7" s="46"/>
      <c r="BS7" s="46"/>
      <c r="BT7" s="46"/>
      <c r="BU7" s="46">
        <v>163</v>
      </c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>
        <v>165</v>
      </c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7">
        <v>3188</v>
      </c>
    </row>
    <row r="8" spans="1:126" x14ac:dyDescent="0.2">
      <c r="A8" s="2" t="str">
        <f t="shared" si="0"/>
        <v>Blueste1980</v>
      </c>
      <c r="B8" s="2" t="s">
        <v>38</v>
      </c>
      <c r="C8" s="2">
        <v>1980</v>
      </c>
      <c r="D8" s="2">
        <v>11</v>
      </c>
      <c r="G8" s="44" t="s">
        <v>33</v>
      </c>
      <c r="H8" s="45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>
        <v>14</v>
      </c>
      <c r="AB8" s="46"/>
      <c r="AC8" s="46"/>
      <c r="AD8" s="46"/>
      <c r="AE8" s="46"/>
      <c r="AF8" s="46"/>
      <c r="AG8" s="46"/>
      <c r="AH8" s="46"/>
      <c r="AI8" s="46">
        <v>18</v>
      </c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>
        <v>23</v>
      </c>
      <c r="BF8" s="46"/>
      <c r="BG8" s="46"/>
      <c r="BH8" s="46"/>
      <c r="BI8" s="46">
        <v>26</v>
      </c>
      <c r="BJ8" s="46"/>
      <c r="BK8" s="46"/>
      <c r="BL8" s="46"/>
      <c r="BM8" s="46"/>
      <c r="BN8" s="46"/>
      <c r="BO8" s="46"/>
      <c r="BP8" s="46">
        <v>29</v>
      </c>
      <c r="BQ8" s="46">
        <v>35</v>
      </c>
      <c r="BR8" s="46">
        <v>41</v>
      </c>
      <c r="BS8" s="46">
        <v>44</v>
      </c>
      <c r="BT8" s="46">
        <v>48</v>
      </c>
      <c r="BU8" s="46">
        <v>50</v>
      </c>
      <c r="BV8" s="46">
        <v>52</v>
      </c>
      <c r="BW8" s="46">
        <v>56</v>
      </c>
      <c r="BX8" s="46"/>
      <c r="BY8" s="46"/>
      <c r="BZ8" s="46">
        <v>58</v>
      </c>
      <c r="CA8" s="46">
        <v>65</v>
      </c>
      <c r="CB8" s="46"/>
      <c r="CC8" s="46">
        <v>69</v>
      </c>
      <c r="CD8" s="46">
        <v>71</v>
      </c>
      <c r="CE8" s="46">
        <v>78</v>
      </c>
      <c r="CF8" s="46">
        <v>80</v>
      </c>
      <c r="CG8" s="46"/>
      <c r="CH8" s="46">
        <v>87</v>
      </c>
      <c r="CI8" s="46"/>
      <c r="CJ8" s="46"/>
      <c r="CK8" s="46"/>
      <c r="CL8" s="46">
        <v>89</v>
      </c>
      <c r="CM8" s="46">
        <v>94</v>
      </c>
      <c r="CN8" s="46">
        <v>98</v>
      </c>
      <c r="CO8" s="46">
        <v>102</v>
      </c>
      <c r="CP8" s="46">
        <v>108</v>
      </c>
      <c r="CQ8" s="46">
        <v>115</v>
      </c>
      <c r="CR8" s="46"/>
      <c r="CS8" s="46"/>
      <c r="CT8" s="46"/>
      <c r="CU8" s="46">
        <v>122</v>
      </c>
      <c r="CV8" s="46"/>
      <c r="CW8" s="46">
        <v>125</v>
      </c>
      <c r="CX8" s="46"/>
      <c r="CY8" s="46">
        <v>132</v>
      </c>
      <c r="CZ8" s="46"/>
      <c r="DA8" s="46"/>
      <c r="DB8" s="46"/>
      <c r="DC8" s="46">
        <v>137</v>
      </c>
      <c r="DD8" s="46"/>
      <c r="DE8" s="46"/>
      <c r="DF8" s="46"/>
      <c r="DG8" s="46">
        <v>144</v>
      </c>
      <c r="DH8" s="46">
        <v>148</v>
      </c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7">
        <v>2358</v>
      </c>
    </row>
    <row r="9" spans="1:126" x14ac:dyDescent="0.2">
      <c r="A9" s="2" t="str">
        <f t="shared" si="0"/>
        <v>Blueste1988</v>
      </c>
      <c r="B9" s="2" t="s">
        <v>38</v>
      </c>
      <c r="C9" s="2">
        <v>1988</v>
      </c>
      <c r="D9" s="2">
        <v>18</v>
      </c>
      <c r="G9" s="44" t="s">
        <v>36</v>
      </c>
      <c r="H9" s="45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>
        <v>14</v>
      </c>
      <c r="CG9" s="46"/>
      <c r="CH9" s="46"/>
      <c r="CI9" s="46">
        <v>19</v>
      </c>
      <c r="CJ9" s="46"/>
      <c r="CK9" s="46">
        <v>25</v>
      </c>
      <c r="CL9" s="46">
        <v>32</v>
      </c>
      <c r="CM9" s="46">
        <v>37</v>
      </c>
      <c r="CN9" s="46">
        <v>40</v>
      </c>
      <c r="CO9" s="46">
        <v>43</v>
      </c>
      <c r="CP9" s="46">
        <v>50</v>
      </c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6"/>
      <c r="DC9" s="46"/>
      <c r="DD9" s="46"/>
      <c r="DE9" s="46">
        <v>56</v>
      </c>
      <c r="DF9" s="46">
        <v>61</v>
      </c>
      <c r="DG9" s="46">
        <v>63</v>
      </c>
      <c r="DH9" s="46">
        <v>66</v>
      </c>
      <c r="DI9" s="46">
        <v>73</v>
      </c>
      <c r="DJ9" s="46">
        <v>75</v>
      </c>
      <c r="DK9" s="46">
        <v>79</v>
      </c>
      <c r="DL9" s="46">
        <v>81</v>
      </c>
      <c r="DM9" s="46">
        <v>86</v>
      </c>
      <c r="DN9" s="46">
        <v>92</v>
      </c>
      <c r="DO9" s="46">
        <v>94</v>
      </c>
      <c r="DP9" s="46">
        <v>96</v>
      </c>
      <c r="DQ9" s="46">
        <v>103</v>
      </c>
      <c r="DR9" s="46">
        <v>110</v>
      </c>
      <c r="DS9" s="46">
        <v>117</v>
      </c>
      <c r="DT9" s="46">
        <v>122</v>
      </c>
      <c r="DU9" s="46">
        <v>126</v>
      </c>
      <c r="DV9" s="47">
        <v>1760</v>
      </c>
    </row>
    <row r="10" spans="1:126" x14ac:dyDescent="0.2">
      <c r="A10" s="2" t="str">
        <f t="shared" si="0"/>
        <v>Blueste1989</v>
      </c>
      <c r="B10" s="2" t="s">
        <v>38</v>
      </c>
      <c r="C10" s="2">
        <v>1989</v>
      </c>
      <c r="D10" s="2">
        <v>23</v>
      </c>
      <c r="G10" s="44" t="s">
        <v>37</v>
      </c>
      <c r="H10" s="45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46"/>
      <c r="Y10" s="46"/>
      <c r="Z10" s="46"/>
      <c r="AA10" s="46"/>
      <c r="AB10" s="46">
        <v>10</v>
      </c>
      <c r="AC10" s="46"/>
      <c r="AD10" s="46"/>
      <c r="AE10" s="46">
        <v>13</v>
      </c>
      <c r="AF10" s="46">
        <v>16</v>
      </c>
      <c r="AG10" s="46">
        <v>20</v>
      </c>
      <c r="AH10" s="46">
        <v>24</v>
      </c>
      <c r="AI10" s="46"/>
      <c r="AJ10" s="46">
        <v>30</v>
      </c>
      <c r="AK10" s="46">
        <v>32</v>
      </c>
      <c r="AL10" s="46">
        <v>38</v>
      </c>
      <c r="AM10" s="46">
        <v>44</v>
      </c>
      <c r="AN10" s="46">
        <v>51</v>
      </c>
      <c r="AO10" s="46">
        <v>56</v>
      </c>
      <c r="AP10" s="46"/>
      <c r="AQ10" s="46">
        <v>60</v>
      </c>
      <c r="AR10" s="46">
        <v>64</v>
      </c>
      <c r="AS10" s="46">
        <v>70</v>
      </c>
      <c r="AT10" s="46">
        <v>72</v>
      </c>
      <c r="AU10" s="46">
        <v>76</v>
      </c>
      <c r="AV10" s="46">
        <v>81</v>
      </c>
      <c r="AW10" s="46">
        <v>86</v>
      </c>
      <c r="AX10" s="46">
        <v>88</v>
      </c>
      <c r="AY10" s="46">
        <v>93</v>
      </c>
      <c r="AZ10" s="46">
        <v>99</v>
      </c>
      <c r="BA10" s="46">
        <v>105</v>
      </c>
      <c r="BB10" s="46">
        <v>111</v>
      </c>
      <c r="BC10" s="46">
        <v>113</v>
      </c>
      <c r="BD10" s="46">
        <v>119</v>
      </c>
      <c r="BE10" s="46">
        <v>124</v>
      </c>
      <c r="BF10" s="46">
        <v>130</v>
      </c>
      <c r="BG10" s="46">
        <v>134</v>
      </c>
      <c r="BH10" s="46">
        <v>138</v>
      </c>
      <c r="BI10" s="46">
        <v>143</v>
      </c>
      <c r="BJ10" s="46"/>
      <c r="BK10" s="46"/>
      <c r="BL10" s="46">
        <v>145</v>
      </c>
      <c r="BM10" s="46">
        <v>152</v>
      </c>
      <c r="BN10" s="46">
        <v>156</v>
      </c>
      <c r="BO10" s="46"/>
      <c r="BP10" s="46">
        <v>163</v>
      </c>
      <c r="BQ10" s="46">
        <v>166</v>
      </c>
      <c r="BR10" s="46"/>
      <c r="BS10" s="46">
        <v>169</v>
      </c>
      <c r="BT10" s="46">
        <v>175</v>
      </c>
      <c r="BU10" s="46"/>
      <c r="BV10" s="46">
        <v>178</v>
      </c>
      <c r="BW10" s="46">
        <v>180</v>
      </c>
      <c r="BX10" s="46"/>
      <c r="BY10" s="46"/>
      <c r="BZ10" s="46"/>
      <c r="CA10" s="46"/>
      <c r="CB10" s="46"/>
      <c r="CC10" s="46"/>
      <c r="CD10" s="46"/>
      <c r="CE10" s="46">
        <v>183</v>
      </c>
      <c r="CF10" s="46">
        <v>189</v>
      </c>
      <c r="CG10" s="46"/>
      <c r="CH10" s="46">
        <v>193</v>
      </c>
      <c r="CI10" s="46"/>
      <c r="CJ10" s="46"/>
      <c r="CK10" s="46"/>
      <c r="CL10" s="46"/>
      <c r="CM10" s="46"/>
      <c r="CN10" s="46">
        <v>200</v>
      </c>
      <c r="CO10" s="46"/>
      <c r="CP10" s="46"/>
      <c r="CQ10" s="46"/>
      <c r="CR10" s="46"/>
      <c r="CS10" s="46"/>
      <c r="CT10" s="46"/>
      <c r="CU10" s="46"/>
      <c r="CV10" s="46"/>
      <c r="CW10" s="46">
        <v>203</v>
      </c>
      <c r="CX10" s="46"/>
      <c r="CY10" s="46">
        <v>208</v>
      </c>
      <c r="CZ10" s="46"/>
      <c r="DA10" s="46"/>
      <c r="DB10" s="46"/>
      <c r="DC10" s="46"/>
      <c r="DD10" s="46"/>
      <c r="DE10" s="46">
        <v>215</v>
      </c>
      <c r="DF10" s="46">
        <v>219</v>
      </c>
      <c r="DG10" s="46"/>
      <c r="DH10" s="46"/>
      <c r="DI10" s="46"/>
      <c r="DJ10" s="46"/>
      <c r="DK10" s="46"/>
      <c r="DL10" s="46"/>
      <c r="DM10" s="46"/>
      <c r="DN10" s="46"/>
      <c r="DO10" s="46">
        <v>226</v>
      </c>
      <c r="DP10" s="46">
        <v>232</v>
      </c>
      <c r="DQ10" s="46">
        <v>236</v>
      </c>
      <c r="DR10" s="46">
        <v>243</v>
      </c>
      <c r="DS10" s="46">
        <v>250</v>
      </c>
      <c r="DT10" s="46"/>
      <c r="DU10" s="46"/>
      <c r="DV10" s="47">
        <v>6521</v>
      </c>
    </row>
    <row r="11" spans="1:126" x14ac:dyDescent="0.2">
      <c r="A11" s="2" t="str">
        <f t="shared" si="0"/>
        <v>BrDale1970</v>
      </c>
      <c r="B11" s="2" t="s">
        <v>20</v>
      </c>
      <c r="C11" s="2">
        <v>1970</v>
      </c>
      <c r="D11" s="2">
        <v>28</v>
      </c>
      <c r="G11" s="44" t="s">
        <v>35</v>
      </c>
      <c r="H11" s="45"/>
      <c r="I11" s="46"/>
      <c r="J11" s="46"/>
      <c r="K11" s="46"/>
      <c r="L11" s="46"/>
      <c r="M11" s="46"/>
      <c r="N11" s="46"/>
      <c r="O11" s="46"/>
      <c r="P11" s="46"/>
      <c r="Q11" s="46"/>
      <c r="R11" s="46"/>
      <c r="S11" s="46"/>
      <c r="T11" s="46">
        <v>20</v>
      </c>
      <c r="U11" s="46"/>
      <c r="V11" s="46"/>
      <c r="W11" s="46"/>
      <c r="X11" s="46"/>
      <c r="Y11" s="46"/>
      <c r="Z11" s="46"/>
      <c r="AA11" s="46"/>
      <c r="AB11" s="46">
        <v>24</v>
      </c>
      <c r="AC11" s="46"/>
      <c r="AD11" s="46"/>
      <c r="AE11" s="46"/>
      <c r="AF11" s="46">
        <v>26</v>
      </c>
      <c r="AG11" s="46">
        <v>33</v>
      </c>
      <c r="AH11" s="46"/>
      <c r="AI11" s="46"/>
      <c r="AJ11" s="46">
        <v>40</v>
      </c>
      <c r="AK11" s="46"/>
      <c r="AL11" s="46">
        <v>45</v>
      </c>
      <c r="AM11" s="46"/>
      <c r="AN11" s="46">
        <v>49</v>
      </c>
      <c r="AO11" s="46">
        <v>56</v>
      </c>
      <c r="AP11" s="46">
        <v>63</v>
      </c>
      <c r="AQ11" s="46">
        <v>65</v>
      </c>
      <c r="AR11" s="46"/>
      <c r="AS11" s="46"/>
      <c r="AT11" s="46">
        <v>67</v>
      </c>
      <c r="AU11" s="46"/>
      <c r="AV11" s="46"/>
      <c r="AW11" s="46">
        <v>74</v>
      </c>
      <c r="AX11" s="46"/>
      <c r="AY11" s="46">
        <v>77</v>
      </c>
      <c r="AZ11" s="46">
        <v>83</v>
      </c>
      <c r="BA11" s="46"/>
      <c r="BB11" s="46"/>
      <c r="BC11" s="46">
        <v>87</v>
      </c>
      <c r="BD11" s="46">
        <v>90</v>
      </c>
      <c r="BE11" s="46">
        <v>92</v>
      </c>
      <c r="BF11" s="46">
        <v>99</v>
      </c>
      <c r="BG11" s="46">
        <v>105</v>
      </c>
      <c r="BH11" s="46">
        <v>107</v>
      </c>
      <c r="BI11" s="46">
        <v>113</v>
      </c>
      <c r="BJ11" s="46">
        <v>118</v>
      </c>
      <c r="BK11" s="46">
        <v>123</v>
      </c>
      <c r="BL11" s="46">
        <v>127</v>
      </c>
      <c r="BM11" s="46">
        <v>129</v>
      </c>
      <c r="BN11" s="46">
        <v>133</v>
      </c>
      <c r="BO11" s="46">
        <v>137</v>
      </c>
      <c r="BP11" s="46">
        <v>141</v>
      </c>
      <c r="BQ11" s="46">
        <v>147</v>
      </c>
      <c r="BR11" s="46">
        <v>154</v>
      </c>
      <c r="BS11" s="46">
        <v>160</v>
      </c>
      <c r="BT11" s="46">
        <v>162</v>
      </c>
      <c r="BU11" s="46">
        <v>168</v>
      </c>
      <c r="BV11" s="46">
        <v>174</v>
      </c>
      <c r="BW11" s="46">
        <v>179</v>
      </c>
      <c r="BX11" s="46"/>
      <c r="BY11" s="46">
        <v>186</v>
      </c>
      <c r="BZ11" s="46">
        <v>188</v>
      </c>
      <c r="CA11" s="46">
        <v>192</v>
      </c>
      <c r="CB11" s="46">
        <v>195</v>
      </c>
      <c r="CC11" s="46">
        <v>198</v>
      </c>
      <c r="CD11" s="46">
        <v>205</v>
      </c>
      <c r="CE11" s="46">
        <v>211</v>
      </c>
      <c r="CF11" s="46">
        <v>218</v>
      </c>
      <c r="CG11" s="46"/>
      <c r="CH11" s="46"/>
      <c r="CI11" s="46">
        <v>221</v>
      </c>
      <c r="CJ11" s="46"/>
      <c r="CK11" s="46"/>
      <c r="CL11" s="46">
        <v>223</v>
      </c>
      <c r="CM11" s="46">
        <v>227</v>
      </c>
      <c r="CN11" s="46">
        <v>231</v>
      </c>
      <c r="CO11" s="46">
        <v>233</v>
      </c>
      <c r="CP11" s="46">
        <v>238</v>
      </c>
      <c r="CQ11" s="46"/>
      <c r="CR11" s="46"/>
      <c r="CS11" s="46"/>
      <c r="CT11" s="46"/>
      <c r="CU11" s="46">
        <v>242</v>
      </c>
      <c r="CV11" s="46"/>
      <c r="CW11" s="46"/>
      <c r="CX11" s="46">
        <v>248</v>
      </c>
      <c r="CY11" s="46"/>
      <c r="CZ11" s="46"/>
      <c r="DA11" s="46">
        <v>251</v>
      </c>
      <c r="DB11" s="46"/>
      <c r="DC11" s="46"/>
      <c r="DD11" s="46"/>
      <c r="DE11" s="46"/>
      <c r="DF11" s="46"/>
      <c r="DG11" s="46"/>
      <c r="DH11" s="46"/>
      <c r="DI11" s="46"/>
      <c r="DJ11" s="46"/>
      <c r="DK11" s="46"/>
      <c r="DL11" s="46"/>
      <c r="DM11" s="46">
        <v>254</v>
      </c>
      <c r="DN11" s="46">
        <v>257</v>
      </c>
      <c r="DO11" s="46">
        <v>263</v>
      </c>
      <c r="DP11" s="46">
        <v>268</v>
      </c>
      <c r="DQ11" s="46">
        <v>271</v>
      </c>
      <c r="DR11" s="46">
        <v>277</v>
      </c>
      <c r="DS11" s="46"/>
      <c r="DT11" s="46">
        <v>282</v>
      </c>
      <c r="DU11" s="46"/>
      <c r="DV11" s="47">
        <v>9046</v>
      </c>
    </row>
    <row r="12" spans="1:126" x14ac:dyDescent="0.2">
      <c r="A12" s="2" t="str">
        <f t="shared" si="0"/>
        <v>BrDale1971</v>
      </c>
      <c r="B12" s="2" t="s">
        <v>20</v>
      </c>
      <c r="C12" s="2">
        <v>1971</v>
      </c>
      <c r="D12" s="2">
        <v>35</v>
      </c>
      <c r="G12" s="44" t="s">
        <v>15</v>
      </c>
      <c r="H12" s="45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  <c r="Z12" s="46"/>
      <c r="AA12" s="46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>
        <v>10</v>
      </c>
      <c r="BL12" s="46"/>
      <c r="BM12" s="46">
        <v>14</v>
      </c>
      <c r="BN12" s="46">
        <v>21</v>
      </c>
      <c r="BO12" s="46">
        <v>24</v>
      </c>
      <c r="BP12" s="46"/>
      <c r="BQ12" s="46"/>
      <c r="BR12" s="46">
        <v>31</v>
      </c>
      <c r="BS12" s="46"/>
      <c r="BT12" s="46"/>
      <c r="BU12" s="46"/>
      <c r="BV12" s="46"/>
      <c r="BW12" s="46"/>
      <c r="BX12" s="46"/>
      <c r="BY12" s="46"/>
      <c r="BZ12" s="46"/>
      <c r="CA12" s="46">
        <v>33</v>
      </c>
      <c r="CB12" s="46"/>
      <c r="CC12" s="46"/>
      <c r="CD12" s="46"/>
      <c r="CE12" s="46"/>
      <c r="CF12" s="46">
        <v>38</v>
      </c>
      <c r="CG12" s="46"/>
      <c r="CH12" s="46"/>
      <c r="CI12" s="46"/>
      <c r="CJ12" s="46"/>
      <c r="CK12" s="46"/>
      <c r="CL12" s="46"/>
      <c r="CM12" s="46"/>
      <c r="CN12" s="46">
        <v>44</v>
      </c>
      <c r="CO12" s="46"/>
      <c r="CP12" s="46"/>
      <c r="CQ12" s="46"/>
      <c r="CR12" s="46"/>
      <c r="CS12" s="46"/>
      <c r="CT12" s="46"/>
      <c r="CU12" s="46"/>
      <c r="CV12" s="46"/>
      <c r="CW12" s="46"/>
      <c r="CX12" s="46"/>
      <c r="CY12" s="46">
        <v>50</v>
      </c>
      <c r="CZ12" s="46"/>
      <c r="DA12" s="46">
        <v>56</v>
      </c>
      <c r="DB12" s="46">
        <v>59</v>
      </c>
      <c r="DC12" s="46">
        <v>65</v>
      </c>
      <c r="DD12" s="46">
        <v>72</v>
      </c>
      <c r="DE12" s="46">
        <v>79</v>
      </c>
      <c r="DF12" s="46">
        <v>85</v>
      </c>
      <c r="DG12" s="46">
        <v>89</v>
      </c>
      <c r="DH12" s="46">
        <v>93</v>
      </c>
      <c r="DI12" s="46">
        <v>98</v>
      </c>
      <c r="DJ12" s="46">
        <v>103</v>
      </c>
      <c r="DK12" s="46">
        <v>106</v>
      </c>
      <c r="DL12" s="46">
        <v>111</v>
      </c>
      <c r="DM12" s="46">
        <v>115</v>
      </c>
      <c r="DN12" s="46">
        <v>121</v>
      </c>
      <c r="DO12" s="46">
        <v>126</v>
      </c>
      <c r="DP12" s="46">
        <v>128</v>
      </c>
      <c r="DQ12" s="46">
        <v>131</v>
      </c>
      <c r="DR12" s="46">
        <v>134</v>
      </c>
      <c r="DS12" s="46"/>
      <c r="DT12" s="46"/>
      <c r="DU12" s="46"/>
      <c r="DV12" s="47">
        <v>2036</v>
      </c>
    </row>
    <row r="13" spans="1:126" x14ac:dyDescent="0.2">
      <c r="A13" s="2" t="str">
        <f t="shared" si="0"/>
        <v>BrDale1972</v>
      </c>
      <c r="B13" s="2" t="s">
        <v>20</v>
      </c>
      <c r="C13" s="2">
        <v>1972</v>
      </c>
      <c r="D13" s="2">
        <v>41</v>
      </c>
      <c r="G13" s="44" t="s">
        <v>28</v>
      </c>
      <c r="H13" s="45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6"/>
      <c r="BW13" s="46"/>
      <c r="BX13" s="46"/>
      <c r="BY13" s="46"/>
      <c r="BZ13" s="46"/>
      <c r="CA13" s="46"/>
      <c r="CB13" s="46"/>
      <c r="CC13" s="46"/>
      <c r="CD13" s="46"/>
      <c r="CE13" s="46"/>
      <c r="CF13" s="46"/>
      <c r="CG13" s="46"/>
      <c r="CH13" s="46"/>
      <c r="CI13" s="46"/>
      <c r="CJ13" s="46"/>
      <c r="CK13" s="46"/>
      <c r="CL13" s="46"/>
      <c r="CM13" s="46"/>
      <c r="CN13" s="46"/>
      <c r="CO13" s="46">
        <v>29</v>
      </c>
      <c r="CP13" s="46"/>
      <c r="CQ13" s="46">
        <v>32</v>
      </c>
      <c r="CR13" s="46">
        <v>36</v>
      </c>
      <c r="CS13" s="46"/>
      <c r="CT13" s="46"/>
      <c r="CU13" s="46"/>
      <c r="CV13" s="46"/>
      <c r="CW13" s="46"/>
      <c r="CX13" s="46"/>
      <c r="CY13" s="46"/>
      <c r="CZ13" s="46"/>
      <c r="DA13" s="46"/>
      <c r="DB13" s="46"/>
      <c r="DC13" s="46"/>
      <c r="DD13" s="46"/>
      <c r="DE13" s="46"/>
      <c r="DF13" s="46"/>
      <c r="DG13" s="46"/>
      <c r="DH13" s="46"/>
      <c r="DI13" s="46"/>
      <c r="DJ13" s="46"/>
      <c r="DK13" s="46"/>
      <c r="DL13" s="46"/>
      <c r="DM13" s="46"/>
      <c r="DN13" s="46"/>
      <c r="DO13" s="46"/>
      <c r="DP13" s="46"/>
      <c r="DQ13" s="46"/>
      <c r="DR13" s="46"/>
      <c r="DS13" s="46"/>
      <c r="DT13" s="46"/>
      <c r="DU13" s="46"/>
      <c r="DV13" s="47">
        <v>97</v>
      </c>
    </row>
    <row r="14" spans="1:126" x14ac:dyDescent="0.2">
      <c r="A14" s="2" t="str">
        <f t="shared" si="0"/>
        <v>BrDale1973</v>
      </c>
      <c r="B14" s="2" t="s">
        <v>20</v>
      </c>
      <c r="C14" s="2">
        <v>1973</v>
      </c>
      <c r="D14" s="2">
        <v>46</v>
      </c>
      <c r="G14" s="44" t="s">
        <v>44</v>
      </c>
      <c r="H14" s="45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6"/>
      <c r="AP14" s="46"/>
      <c r="AQ14" s="46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6"/>
      <c r="BV14" s="46"/>
      <c r="BW14" s="46"/>
      <c r="BX14" s="46"/>
      <c r="BY14" s="46"/>
      <c r="BZ14" s="46"/>
      <c r="CA14" s="46"/>
      <c r="CB14" s="46"/>
      <c r="CC14" s="46"/>
      <c r="CD14" s="46"/>
      <c r="CE14" s="46"/>
      <c r="CF14" s="46"/>
      <c r="CG14" s="46"/>
      <c r="CH14" s="46"/>
      <c r="CI14" s="46"/>
      <c r="CJ14" s="46"/>
      <c r="CK14" s="46"/>
      <c r="CL14" s="46"/>
      <c r="CM14" s="46"/>
      <c r="CN14" s="46"/>
      <c r="CO14" s="46"/>
      <c r="CP14" s="46"/>
      <c r="CQ14" s="46"/>
      <c r="CR14" s="46"/>
      <c r="CS14" s="46"/>
      <c r="CT14" s="46"/>
      <c r="CU14" s="46"/>
      <c r="CV14" s="46"/>
      <c r="CW14" s="46">
        <v>20</v>
      </c>
      <c r="CX14" s="46"/>
      <c r="CY14" s="46"/>
      <c r="CZ14" s="46"/>
      <c r="DA14" s="46"/>
      <c r="DB14" s="46"/>
      <c r="DC14" s="46"/>
      <c r="DD14" s="46"/>
      <c r="DE14" s="46"/>
      <c r="DF14" s="46"/>
      <c r="DG14" s="46"/>
      <c r="DH14" s="46"/>
      <c r="DI14" s="46">
        <v>27</v>
      </c>
      <c r="DJ14" s="46"/>
      <c r="DK14" s="46"/>
      <c r="DL14" s="46"/>
      <c r="DM14" s="46"/>
      <c r="DN14" s="46"/>
      <c r="DO14" s="46"/>
      <c r="DP14" s="46"/>
      <c r="DQ14" s="46"/>
      <c r="DR14" s="46"/>
      <c r="DS14" s="46"/>
      <c r="DT14" s="46"/>
      <c r="DU14" s="46"/>
      <c r="DV14" s="47">
        <v>47</v>
      </c>
    </row>
    <row r="15" spans="1:126" x14ac:dyDescent="0.2">
      <c r="A15" s="2" t="str">
        <f t="shared" si="0"/>
        <v>BrkSide1900</v>
      </c>
      <c r="B15" s="2" t="s">
        <v>29</v>
      </c>
      <c r="C15" s="2">
        <v>1900</v>
      </c>
      <c r="D15" s="2">
        <v>12</v>
      </c>
      <c r="G15" s="44" t="s">
        <v>32</v>
      </c>
      <c r="H15" s="45"/>
      <c r="I15" s="46"/>
      <c r="J15" s="46"/>
      <c r="K15" s="46"/>
      <c r="L15" s="46"/>
      <c r="M15" s="46"/>
      <c r="N15" s="46"/>
      <c r="O15" s="46"/>
      <c r="P15" s="46"/>
      <c r="Q15" s="46">
        <v>22</v>
      </c>
      <c r="R15" s="46">
        <v>26</v>
      </c>
      <c r="S15" s="46"/>
      <c r="T15" s="46">
        <v>30</v>
      </c>
      <c r="U15" s="46"/>
      <c r="V15" s="46"/>
      <c r="W15" s="46"/>
      <c r="X15" s="46"/>
      <c r="Y15" s="46">
        <v>32</v>
      </c>
      <c r="Z15" s="46"/>
      <c r="AA15" s="46"/>
      <c r="AB15" s="46">
        <v>34</v>
      </c>
      <c r="AC15" s="46"/>
      <c r="AD15" s="46">
        <v>41</v>
      </c>
      <c r="AE15" s="46"/>
      <c r="AF15" s="46">
        <v>48</v>
      </c>
      <c r="AG15" s="46">
        <v>55</v>
      </c>
      <c r="AH15" s="46">
        <v>61</v>
      </c>
      <c r="AI15" s="46"/>
      <c r="AJ15" s="46">
        <v>65</v>
      </c>
      <c r="AK15" s="46">
        <v>69</v>
      </c>
      <c r="AL15" s="46">
        <v>76</v>
      </c>
      <c r="AM15" s="46">
        <v>82</v>
      </c>
      <c r="AN15" s="46">
        <v>85</v>
      </c>
      <c r="AO15" s="46">
        <v>88</v>
      </c>
      <c r="AP15" s="46">
        <v>90</v>
      </c>
      <c r="AQ15" s="46">
        <v>95</v>
      </c>
      <c r="AR15" s="46">
        <v>99</v>
      </c>
      <c r="AS15" s="46">
        <v>102</v>
      </c>
      <c r="AT15" s="46"/>
      <c r="AU15" s="46"/>
      <c r="AV15" s="46">
        <v>104</v>
      </c>
      <c r="AW15" s="46">
        <v>110</v>
      </c>
      <c r="AX15" s="46"/>
      <c r="AY15" s="46"/>
      <c r="AZ15" s="46">
        <v>112</v>
      </c>
      <c r="BA15" s="46">
        <v>119</v>
      </c>
      <c r="BB15" s="46">
        <v>123</v>
      </c>
      <c r="BC15" s="46">
        <v>125</v>
      </c>
      <c r="BD15" s="46">
        <v>129</v>
      </c>
      <c r="BE15" s="46">
        <v>134</v>
      </c>
      <c r="BF15" s="46">
        <v>138</v>
      </c>
      <c r="BG15" s="46">
        <v>145</v>
      </c>
      <c r="BH15" s="46">
        <v>148</v>
      </c>
      <c r="BI15" s="46"/>
      <c r="BJ15" s="46"/>
      <c r="BK15" s="46"/>
      <c r="BL15" s="46">
        <v>150</v>
      </c>
      <c r="BM15" s="46">
        <v>155</v>
      </c>
      <c r="BN15" s="46">
        <v>162</v>
      </c>
      <c r="BO15" s="46">
        <v>164</v>
      </c>
      <c r="BP15" s="46"/>
      <c r="BQ15" s="46"/>
      <c r="BR15" s="46"/>
      <c r="BS15" s="46"/>
      <c r="BT15" s="46">
        <v>166</v>
      </c>
      <c r="BU15" s="46">
        <v>171</v>
      </c>
      <c r="BV15" s="46"/>
      <c r="BW15" s="46"/>
      <c r="BX15" s="46"/>
      <c r="BY15" s="46"/>
      <c r="BZ15" s="46">
        <v>175</v>
      </c>
      <c r="CA15" s="46"/>
      <c r="CB15" s="46"/>
      <c r="CC15" s="46"/>
      <c r="CD15" s="46">
        <v>177</v>
      </c>
      <c r="CE15" s="46"/>
      <c r="CF15" s="46"/>
      <c r="CG15" s="46"/>
      <c r="CH15" s="46"/>
      <c r="CI15" s="46"/>
      <c r="CJ15" s="46"/>
      <c r="CK15" s="46"/>
      <c r="CL15" s="46"/>
      <c r="CM15" s="46"/>
      <c r="CN15" s="46"/>
      <c r="CO15" s="46"/>
      <c r="CP15" s="46"/>
      <c r="CQ15" s="46"/>
      <c r="CR15" s="46"/>
      <c r="CS15" s="46"/>
      <c r="CT15" s="46"/>
      <c r="CU15" s="46"/>
      <c r="CV15" s="46"/>
      <c r="CW15" s="46"/>
      <c r="CX15" s="46"/>
      <c r="CY15" s="46"/>
      <c r="CZ15" s="46"/>
      <c r="DA15" s="46"/>
      <c r="DB15" s="46"/>
      <c r="DC15" s="46"/>
      <c r="DD15" s="46"/>
      <c r="DE15" s="46"/>
      <c r="DF15" s="46"/>
      <c r="DG15" s="46"/>
      <c r="DH15" s="46"/>
      <c r="DI15" s="46"/>
      <c r="DJ15" s="46"/>
      <c r="DK15" s="46"/>
      <c r="DL15" s="46"/>
      <c r="DM15" s="46"/>
      <c r="DN15" s="46"/>
      <c r="DO15" s="46"/>
      <c r="DP15" s="46"/>
      <c r="DQ15" s="46"/>
      <c r="DR15" s="46"/>
      <c r="DS15" s="46"/>
      <c r="DT15" s="46"/>
      <c r="DU15" s="46"/>
      <c r="DV15" s="47">
        <v>3907</v>
      </c>
    </row>
    <row r="16" spans="1:126" x14ac:dyDescent="0.2">
      <c r="A16" s="2" t="str">
        <f t="shared" si="0"/>
        <v>BrkSide1908</v>
      </c>
      <c r="B16" s="2" t="s">
        <v>29</v>
      </c>
      <c r="C16" s="2">
        <v>1908</v>
      </c>
      <c r="D16" s="2">
        <v>16</v>
      </c>
      <c r="G16" s="44" t="s">
        <v>45</v>
      </c>
      <c r="H16" s="45"/>
      <c r="I16" s="46"/>
      <c r="J16" s="46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6"/>
      <c r="AN16" s="46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6"/>
      <c r="BR16" s="46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6"/>
      <c r="CV16" s="46"/>
      <c r="CW16" s="46"/>
      <c r="CX16" s="46"/>
      <c r="CY16" s="46"/>
      <c r="CZ16" s="46"/>
      <c r="DA16" s="46"/>
      <c r="DB16" s="46"/>
      <c r="DC16" s="46"/>
      <c r="DD16" s="46">
        <v>22</v>
      </c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7">
        <v>22</v>
      </c>
    </row>
    <row r="17" spans="1:126" x14ac:dyDescent="0.2">
      <c r="A17" s="2" t="str">
        <f t="shared" si="0"/>
        <v>BrkSide1910</v>
      </c>
      <c r="B17" s="2" t="s">
        <v>29</v>
      </c>
      <c r="C17" s="2">
        <v>1910</v>
      </c>
      <c r="D17" s="2">
        <v>23</v>
      </c>
      <c r="G17" s="44" t="s">
        <v>41</v>
      </c>
      <c r="H17" s="45"/>
      <c r="I17" s="46"/>
      <c r="J17" s="46"/>
      <c r="K17" s="46"/>
      <c r="L17" s="46"/>
      <c r="M17" s="46"/>
      <c r="N17" s="46"/>
      <c r="O17" s="46"/>
      <c r="P17" s="46"/>
      <c r="Q17" s="46"/>
      <c r="R17" s="46"/>
      <c r="S17" s="46"/>
      <c r="T17" s="46"/>
      <c r="U17" s="46"/>
      <c r="V17" s="46"/>
      <c r="W17" s="46"/>
      <c r="X17" s="46"/>
      <c r="Y17" s="46"/>
      <c r="Z17" s="46"/>
      <c r="AA17" s="46"/>
      <c r="AB17" s="46"/>
      <c r="AC17" s="46"/>
      <c r="AD17" s="46"/>
      <c r="AE17" s="46"/>
      <c r="AF17" s="46"/>
      <c r="AG17" s="46"/>
      <c r="AH17" s="46"/>
      <c r="AI17" s="46"/>
      <c r="AJ17" s="46"/>
      <c r="AK17" s="46"/>
      <c r="AL17" s="46"/>
      <c r="AM17" s="46"/>
      <c r="AN17" s="46"/>
      <c r="AO17" s="46"/>
      <c r="AP17" s="46"/>
      <c r="AQ17" s="46"/>
      <c r="AR17" s="46"/>
      <c r="AS17" s="46"/>
      <c r="AT17" s="46"/>
      <c r="AU17" s="46"/>
      <c r="AV17" s="46"/>
      <c r="AW17" s="46"/>
      <c r="AX17" s="46"/>
      <c r="AY17" s="46"/>
      <c r="AZ17" s="46"/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/>
      <c r="BL17" s="46"/>
      <c r="BM17" s="46"/>
      <c r="BN17" s="46"/>
      <c r="BO17" s="46"/>
      <c r="BP17" s="46"/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/>
      <c r="CB17" s="46"/>
      <c r="CC17" s="46"/>
      <c r="CD17" s="46"/>
      <c r="CE17" s="46"/>
      <c r="CF17" s="46"/>
      <c r="CG17" s="46">
        <v>12</v>
      </c>
      <c r="CH17" s="46"/>
      <c r="CI17" s="46">
        <v>15</v>
      </c>
      <c r="CJ17" s="46">
        <v>18</v>
      </c>
      <c r="CK17" s="46"/>
      <c r="CL17" s="46">
        <v>20</v>
      </c>
      <c r="CM17" s="46">
        <v>22</v>
      </c>
      <c r="CN17" s="46">
        <v>24</v>
      </c>
      <c r="CO17" s="46"/>
      <c r="CP17" s="46"/>
      <c r="CQ17" s="46"/>
      <c r="CR17" s="46"/>
      <c r="CS17" s="46"/>
      <c r="CT17" s="46"/>
      <c r="CU17" s="46"/>
      <c r="CV17" s="46"/>
      <c r="CW17" s="46"/>
      <c r="CX17" s="46"/>
      <c r="CY17" s="46"/>
      <c r="CZ17" s="46"/>
      <c r="DA17" s="46"/>
      <c r="DB17" s="46"/>
      <c r="DC17" s="46"/>
      <c r="DD17" s="46"/>
      <c r="DE17" s="46"/>
      <c r="DF17" s="46"/>
      <c r="DG17" s="46"/>
      <c r="DH17" s="46"/>
      <c r="DI17" s="46"/>
      <c r="DJ17" s="46"/>
      <c r="DK17" s="46"/>
      <c r="DL17" s="46"/>
      <c r="DM17" s="46"/>
      <c r="DN17" s="46"/>
      <c r="DO17" s="46"/>
      <c r="DP17" s="46"/>
      <c r="DQ17" s="46"/>
      <c r="DR17" s="46"/>
      <c r="DS17" s="46"/>
      <c r="DT17" s="46"/>
      <c r="DU17" s="46"/>
      <c r="DV17" s="47">
        <v>111</v>
      </c>
    </row>
    <row r="18" spans="1:126" x14ac:dyDescent="0.2">
      <c r="A18" s="2" t="str">
        <f t="shared" si="0"/>
        <v>BrkSide1915</v>
      </c>
      <c r="B18" s="2" t="s">
        <v>29</v>
      </c>
      <c r="C18" s="2">
        <v>1915</v>
      </c>
      <c r="D18" s="2">
        <v>25</v>
      </c>
      <c r="G18" s="44" t="s">
        <v>39</v>
      </c>
      <c r="H18" s="45"/>
      <c r="I18" s="46"/>
      <c r="J18" s="46"/>
      <c r="K18" s="46"/>
      <c r="L18" s="46"/>
      <c r="M18" s="46"/>
      <c r="N18" s="46"/>
      <c r="O18" s="46"/>
      <c r="P18" s="46"/>
      <c r="Q18" s="46"/>
      <c r="R18" s="46"/>
      <c r="S18" s="46"/>
      <c r="T18" s="46"/>
      <c r="U18" s="46"/>
      <c r="V18" s="46"/>
      <c r="W18" s="46"/>
      <c r="X18" s="46"/>
      <c r="Y18" s="46"/>
      <c r="Z18" s="46"/>
      <c r="AA18" s="46"/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6"/>
      <c r="AS18" s="46"/>
      <c r="AT18" s="46"/>
      <c r="AU18" s="46"/>
      <c r="AV18" s="46"/>
      <c r="AW18" s="46"/>
      <c r="AX18" s="46"/>
      <c r="AY18" s="46"/>
      <c r="AZ18" s="46"/>
      <c r="BA18" s="46"/>
      <c r="BB18" s="46"/>
      <c r="BC18" s="46"/>
      <c r="BD18" s="46"/>
      <c r="BE18" s="46">
        <v>26</v>
      </c>
      <c r="BF18" s="46"/>
      <c r="BG18" s="46"/>
      <c r="BH18" s="46"/>
      <c r="BI18" s="46"/>
      <c r="BJ18" s="46"/>
      <c r="BK18" s="46"/>
      <c r="BL18" s="46"/>
      <c r="BM18" s="46"/>
      <c r="BN18" s="46">
        <v>32</v>
      </c>
      <c r="BO18" s="46"/>
      <c r="BP18" s="46">
        <v>37</v>
      </c>
      <c r="BQ18" s="46">
        <v>43</v>
      </c>
      <c r="BR18" s="46"/>
      <c r="BS18" s="46"/>
      <c r="BT18" s="46"/>
      <c r="BU18" s="46"/>
      <c r="BV18" s="46"/>
      <c r="BW18" s="46">
        <v>50</v>
      </c>
      <c r="BX18" s="46">
        <v>52</v>
      </c>
      <c r="BY18" s="46">
        <v>56</v>
      </c>
      <c r="BZ18" s="46">
        <v>61</v>
      </c>
      <c r="CA18" s="46">
        <v>67</v>
      </c>
      <c r="CB18" s="46">
        <v>71</v>
      </c>
      <c r="CC18" s="46"/>
      <c r="CD18" s="46">
        <v>78</v>
      </c>
      <c r="CE18" s="46">
        <v>82</v>
      </c>
      <c r="CF18" s="46">
        <v>89</v>
      </c>
      <c r="CG18" s="46">
        <v>95</v>
      </c>
      <c r="CH18" s="46">
        <v>97</v>
      </c>
      <c r="CI18" s="46">
        <v>100</v>
      </c>
      <c r="CJ18" s="46"/>
      <c r="CK18" s="46">
        <v>104</v>
      </c>
      <c r="CL18" s="46">
        <v>110</v>
      </c>
      <c r="CM18" s="46">
        <v>116</v>
      </c>
      <c r="CN18" s="46">
        <v>118</v>
      </c>
      <c r="CO18" s="46">
        <v>120</v>
      </c>
      <c r="CP18" s="46">
        <v>126</v>
      </c>
      <c r="CQ18" s="46"/>
      <c r="CR18" s="46"/>
      <c r="CS18" s="46">
        <v>133</v>
      </c>
      <c r="CT18" s="46">
        <v>139</v>
      </c>
      <c r="CU18" s="46">
        <v>143</v>
      </c>
      <c r="CV18" s="46">
        <v>146</v>
      </c>
      <c r="CW18" s="46"/>
      <c r="CX18" s="46"/>
      <c r="CY18" s="46">
        <v>149</v>
      </c>
      <c r="CZ18" s="46"/>
      <c r="DA18" s="46">
        <v>151</v>
      </c>
      <c r="DB18" s="46">
        <v>156</v>
      </c>
      <c r="DC18" s="46">
        <v>162</v>
      </c>
      <c r="DD18" s="46">
        <v>168</v>
      </c>
      <c r="DE18" s="46">
        <v>172</v>
      </c>
      <c r="DF18" s="46"/>
      <c r="DG18" s="46">
        <v>179</v>
      </c>
      <c r="DH18" s="46">
        <v>183</v>
      </c>
      <c r="DI18" s="46">
        <v>185</v>
      </c>
      <c r="DJ18" s="46">
        <v>190</v>
      </c>
      <c r="DK18" s="46">
        <v>197</v>
      </c>
      <c r="DL18" s="46">
        <v>204</v>
      </c>
      <c r="DM18" s="46">
        <v>211</v>
      </c>
      <c r="DN18" s="46">
        <v>216</v>
      </c>
      <c r="DO18" s="46">
        <v>222</v>
      </c>
      <c r="DP18" s="46"/>
      <c r="DQ18" s="46">
        <v>229</v>
      </c>
      <c r="DR18" s="46">
        <v>235</v>
      </c>
      <c r="DS18" s="46"/>
      <c r="DT18" s="46"/>
      <c r="DU18" s="46"/>
      <c r="DV18" s="47">
        <v>5500</v>
      </c>
    </row>
    <row r="19" spans="1:126" x14ac:dyDescent="0.2">
      <c r="A19" s="2" t="str">
        <f t="shared" si="0"/>
        <v>BrkSide1916</v>
      </c>
      <c r="B19" s="2" t="s">
        <v>29</v>
      </c>
      <c r="C19" s="2">
        <v>1916</v>
      </c>
      <c r="D19" s="2">
        <v>28</v>
      </c>
      <c r="G19" s="44" t="s">
        <v>14</v>
      </c>
      <c r="H19" s="45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>
        <v>16</v>
      </c>
      <c r="AK19" s="46"/>
      <c r="AL19" s="46">
        <v>23</v>
      </c>
      <c r="AM19" s="46"/>
      <c r="AN19" s="46"/>
      <c r="AO19" s="46"/>
      <c r="AP19" s="46"/>
      <c r="AQ19" s="46"/>
      <c r="AR19" s="46"/>
      <c r="AS19" s="46"/>
      <c r="AT19" s="46"/>
      <c r="AU19" s="46">
        <v>28</v>
      </c>
      <c r="AV19" s="46"/>
      <c r="AW19" s="46"/>
      <c r="AX19" s="46"/>
      <c r="AY19" s="46">
        <v>33</v>
      </c>
      <c r="AZ19" s="46">
        <v>37</v>
      </c>
      <c r="BA19" s="46"/>
      <c r="BB19" s="46"/>
      <c r="BC19" s="46"/>
      <c r="BD19" s="46"/>
      <c r="BE19" s="46">
        <v>39</v>
      </c>
      <c r="BF19" s="46">
        <v>46</v>
      </c>
      <c r="BG19" s="46">
        <v>53</v>
      </c>
      <c r="BH19" s="46">
        <v>58</v>
      </c>
      <c r="BI19" s="46"/>
      <c r="BJ19" s="46">
        <v>60</v>
      </c>
      <c r="BK19" s="46">
        <v>62</v>
      </c>
      <c r="BL19" s="46">
        <v>64</v>
      </c>
      <c r="BM19" s="46">
        <v>70</v>
      </c>
      <c r="BN19" s="46">
        <v>73</v>
      </c>
      <c r="BO19" s="46">
        <v>78</v>
      </c>
      <c r="BP19" s="46">
        <v>84</v>
      </c>
      <c r="BQ19" s="46">
        <v>91</v>
      </c>
      <c r="BR19" s="46">
        <v>93</v>
      </c>
      <c r="BS19" s="46">
        <v>97</v>
      </c>
      <c r="BT19" s="46">
        <v>103</v>
      </c>
      <c r="BU19" s="46">
        <v>105</v>
      </c>
      <c r="BV19" s="46">
        <v>109</v>
      </c>
      <c r="BW19" s="46">
        <v>112</v>
      </c>
      <c r="BX19" s="46">
        <v>116</v>
      </c>
      <c r="BY19" s="46">
        <v>120</v>
      </c>
      <c r="BZ19" s="46">
        <v>124</v>
      </c>
      <c r="CA19" s="46">
        <v>128</v>
      </c>
      <c r="CB19" s="46">
        <v>135</v>
      </c>
      <c r="CC19" s="46">
        <v>141</v>
      </c>
      <c r="CD19" s="46">
        <v>144</v>
      </c>
      <c r="CE19" s="46">
        <v>148</v>
      </c>
      <c r="CF19" s="46">
        <v>150</v>
      </c>
      <c r="CG19" s="46">
        <v>154</v>
      </c>
      <c r="CH19" s="46">
        <v>156</v>
      </c>
      <c r="CI19" s="46">
        <v>163</v>
      </c>
      <c r="CJ19" s="46">
        <v>165</v>
      </c>
      <c r="CK19" s="46">
        <v>170</v>
      </c>
      <c r="CL19" s="46"/>
      <c r="CM19" s="46"/>
      <c r="CN19" s="46"/>
      <c r="CO19" s="46">
        <v>176</v>
      </c>
      <c r="CP19" s="46">
        <v>182</v>
      </c>
      <c r="CQ19" s="46"/>
      <c r="CR19" s="46"/>
      <c r="CS19" s="46"/>
      <c r="CT19" s="46"/>
      <c r="CU19" s="46"/>
      <c r="CV19" s="46"/>
      <c r="CW19" s="46"/>
      <c r="CX19" s="46"/>
      <c r="CY19" s="46"/>
      <c r="CZ19" s="46"/>
      <c r="DA19" s="46"/>
      <c r="DB19" s="46"/>
      <c r="DC19" s="46"/>
      <c r="DD19" s="46"/>
      <c r="DE19" s="46"/>
      <c r="DF19" s="46"/>
      <c r="DG19" s="46"/>
      <c r="DH19" s="46">
        <v>187</v>
      </c>
      <c r="DI19" s="46">
        <v>193</v>
      </c>
      <c r="DJ19" s="46">
        <v>196</v>
      </c>
      <c r="DK19" s="46"/>
      <c r="DL19" s="46">
        <v>200</v>
      </c>
      <c r="DM19" s="46">
        <v>207</v>
      </c>
      <c r="DN19" s="46">
        <v>210</v>
      </c>
      <c r="DO19" s="46"/>
      <c r="DP19" s="46"/>
      <c r="DQ19" s="46"/>
      <c r="DR19" s="46"/>
      <c r="DS19" s="46"/>
      <c r="DT19" s="46"/>
      <c r="DU19" s="46"/>
      <c r="DV19" s="47">
        <v>5099</v>
      </c>
    </row>
    <row r="20" spans="1:126" x14ac:dyDescent="0.2">
      <c r="A20" s="2" t="str">
        <f t="shared" si="0"/>
        <v>BrkSide1918</v>
      </c>
      <c r="B20" s="2" t="s">
        <v>29</v>
      </c>
      <c r="C20" s="2">
        <v>1918</v>
      </c>
      <c r="D20" s="2">
        <v>31</v>
      </c>
      <c r="G20" s="44" t="s">
        <v>24</v>
      </c>
      <c r="H20" s="45"/>
      <c r="I20" s="46"/>
      <c r="J20" s="46"/>
      <c r="K20" s="46"/>
      <c r="L20" s="46"/>
      <c r="M20" s="46"/>
      <c r="N20" s="46"/>
      <c r="O20" s="46"/>
      <c r="P20" s="46"/>
      <c r="Q20" s="46"/>
      <c r="R20" s="46"/>
      <c r="S20" s="46"/>
      <c r="T20" s="46"/>
      <c r="U20" s="46"/>
      <c r="V20" s="46"/>
      <c r="W20" s="46"/>
      <c r="X20" s="46"/>
      <c r="Y20" s="46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6"/>
      <c r="BW20" s="46"/>
      <c r="BX20" s="46"/>
      <c r="BY20" s="46"/>
      <c r="BZ20" s="46"/>
      <c r="CA20" s="46"/>
      <c r="CB20" s="46"/>
      <c r="CC20" s="46"/>
      <c r="CD20" s="46"/>
      <c r="CE20" s="46"/>
      <c r="CF20" s="46"/>
      <c r="CG20" s="46"/>
      <c r="CH20" s="46"/>
      <c r="CI20" s="46"/>
      <c r="CJ20" s="46"/>
      <c r="CK20" s="46"/>
      <c r="CL20" s="46"/>
      <c r="CM20" s="46"/>
      <c r="CN20" s="46"/>
      <c r="CO20" s="46"/>
      <c r="CP20" s="46"/>
      <c r="CQ20" s="46"/>
      <c r="CR20" s="46"/>
      <c r="CS20" s="46"/>
      <c r="CT20" s="46"/>
      <c r="CU20" s="46"/>
      <c r="CV20" s="46"/>
      <c r="CW20" s="46"/>
      <c r="CX20" s="46"/>
      <c r="CY20" s="46"/>
      <c r="CZ20" s="46"/>
      <c r="DA20" s="46">
        <v>16</v>
      </c>
      <c r="DB20" s="46">
        <v>18</v>
      </c>
      <c r="DC20" s="46">
        <v>21</v>
      </c>
      <c r="DD20" s="46">
        <v>28</v>
      </c>
      <c r="DE20" s="46">
        <v>35</v>
      </c>
      <c r="DF20" s="46">
        <v>42</v>
      </c>
      <c r="DG20" s="46">
        <v>45</v>
      </c>
      <c r="DH20" s="46">
        <v>49</v>
      </c>
      <c r="DI20" s="46">
        <v>56</v>
      </c>
      <c r="DJ20" s="46">
        <v>60</v>
      </c>
      <c r="DK20" s="46">
        <v>64</v>
      </c>
      <c r="DL20" s="46">
        <v>66</v>
      </c>
      <c r="DM20" s="46"/>
      <c r="DN20" s="46"/>
      <c r="DO20" s="46"/>
      <c r="DP20" s="46"/>
      <c r="DQ20" s="46"/>
      <c r="DR20" s="46"/>
      <c r="DS20" s="46"/>
      <c r="DT20" s="46"/>
      <c r="DU20" s="46"/>
      <c r="DV20" s="47">
        <v>500</v>
      </c>
    </row>
    <row r="21" spans="1:126" ht="15.75" customHeight="1" x14ac:dyDescent="0.2">
      <c r="A21" s="2" t="str">
        <f t="shared" si="0"/>
        <v>BrkSide1919</v>
      </c>
      <c r="B21" s="2" t="s">
        <v>29</v>
      </c>
      <c r="C21" s="2">
        <v>1919</v>
      </c>
      <c r="D21" s="2">
        <v>35</v>
      </c>
      <c r="G21" s="44" t="s">
        <v>21</v>
      </c>
      <c r="H21" s="45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/>
      <c r="V21" s="46"/>
      <c r="W21" s="46"/>
      <c r="X21" s="46"/>
      <c r="Y21" s="46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6"/>
      <c r="BW21" s="46"/>
      <c r="BX21" s="46"/>
      <c r="BY21" s="46"/>
      <c r="BZ21" s="46"/>
      <c r="CA21" s="46"/>
      <c r="CB21" s="46"/>
      <c r="CC21" s="46"/>
      <c r="CD21" s="46"/>
      <c r="CE21" s="46"/>
      <c r="CF21" s="46"/>
      <c r="CG21" s="46"/>
      <c r="CH21" s="46"/>
      <c r="CI21" s="46"/>
      <c r="CJ21" s="46"/>
      <c r="CK21" s="46">
        <v>28</v>
      </c>
      <c r="CL21" s="46">
        <v>33</v>
      </c>
      <c r="CM21" s="46">
        <v>40</v>
      </c>
      <c r="CN21" s="46">
        <v>42</v>
      </c>
      <c r="CO21" s="46">
        <v>49</v>
      </c>
      <c r="CP21" s="46"/>
      <c r="CQ21" s="46"/>
      <c r="CR21" s="46"/>
      <c r="CS21" s="46"/>
      <c r="CT21" s="46"/>
      <c r="CU21" s="46"/>
      <c r="CV21" s="46"/>
      <c r="CW21" s="46"/>
      <c r="CX21" s="46"/>
      <c r="CY21" s="46"/>
      <c r="CZ21" s="46"/>
      <c r="DA21" s="46"/>
      <c r="DB21" s="46"/>
      <c r="DC21" s="46"/>
      <c r="DD21" s="46"/>
      <c r="DE21" s="46"/>
      <c r="DF21" s="46"/>
      <c r="DG21" s="46"/>
      <c r="DH21" s="46"/>
      <c r="DI21" s="46"/>
      <c r="DJ21" s="46"/>
      <c r="DK21" s="46"/>
      <c r="DL21" s="46"/>
      <c r="DM21" s="46"/>
      <c r="DN21" s="46"/>
      <c r="DO21" s="46"/>
      <c r="DP21" s="46"/>
      <c r="DQ21" s="46"/>
      <c r="DR21" s="46"/>
      <c r="DS21" s="46"/>
      <c r="DT21" s="46"/>
      <c r="DU21" s="46"/>
      <c r="DV21" s="47">
        <v>192</v>
      </c>
    </row>
    <row r="22" spans="1:126" ht="15.75" customHeight="1" x14ac:dyDescent="0.2">
      <c r="A22" s="2" t="str">
        <f t="shared" si="0"/>
        <v>BrkSide1920</v>
      </c>
      <c r="B22" s="2" t="s">
        <v>29</v>
      </c>
      <c r="C22" s="2">
        <v>1920</v>
      </c>
      <c r="D22" s="2">
        <v>39</v>
      </c>
      <c r="G22" s="44" t="s">
        <v>22</v>
      </c>
      <c r="H22" s="45"/>
      <c r="I22" s="46"/>
      <c r="J22" s="46"/>
      <c r="K22" s="46"/>
      <c r="L22" s="46"/>
      <c r="M22" s="46"/>
      <c r="N22" s="46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  <c r="CD22" s="46"/>
      <c r="CE22" s="46"/>
      <c r="CF22" s="46"/>
      <c r="CG22" s="46"/>
      <c r="CH22" s="46"/>
      <c r="CI22" s="46"/>
      <c r="CJ22" s="46"/>
      <c r="CK22" s="46"/>
      <c r="CL22" s="46"/>
      <c r="CM22" s="46"/>
      <c r="CN22" s="4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>
        <v>19</v>
      </c>
      <c r="DM22" s="46">
        <v>26</v>
      </c>
      <c r="DN22" s="46">
        <v>31</v>
      </c>
      <c r="DO22" s="46">
        <v>33</v>
      </c>
      <c r="DP22" s="46">
        <v>39</v>
      </c>
      <c r="DQ22" s="46">
        <v>41</v>
      </c>
      <c r="DR22" s="46">
        <v>45</v>
      </c>
      <c r="DS22" s="46">
        <v>51</v>
      </c>
      <c r="DT22" s="46">
        <v>58</v>
      </c>
      <c r="DU22" s="46"/>
      <c r="DV22" s="47">
        <v>343</v>
      </c>
    </row>
    <row r="23" spans="1:126" ht="15.75" customHeight="1" x14ac:dyDescent="0.2">
      <c r="A23" s="2" t="str">
        <f t="shared" si="0"/>
        <v>BrkSide1921</v>
      </c>
      <c r="B23" s="2" t="s">
        <v>29</v>
      </c>
      <c r="C23" s="2">
        <v>1921</v>
      </c>
      <c r="D23" s="2">
        <v>45</v>
      </c>
      <c r="G23" s="44" t="s">
        <v>18</v>
      </c>
      <c r="H23" s="45"/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6"/>
      <c r="BW23" s="46"/>
      <c r="BX23" s="46"/>
      <c r="BY23" s="46"/>
      <c r="BZ23" s="46">
        <v>12</v>
      </c>
      <c r="CA23" s="46"/>
      <c r="CB23" s="46">
        <v>18</v>
      </c>
      <c r="CC23" s="46">
        <v>25</v>
      </c>
      <c r="CD23" s="46">
        <v>31</v>
      </c>
      <c r="CE23" s="46">
        <v>38</v>
      </c>
      <c r="CF23" s="46">
        <v>44</v>
      </c>
      <c r="CG23" s="46">
        <v>50</v>
      </c>
      <c r="CH23" s="46">
        <v>53</v>
      </c>
      <c r="CI23" s="46">
        <v>59</v>
      </c>
      <c r="CJ23" s="46">
        <v>65</v>
      </c>
      <c r="CK23" s="46">
        <v>69</v>
      </c>
      <c r="CL23" s="46">
        <v>75</v>
      </c>
      <c r="CM23" s="46">
        <v>78</v>
      </c>
      <c r="CN23" s="46">
        <v>80</v>
      </c>
      <c r="CO23" s="46">
        <v>84</v>
      </c>
      <c r="CP23" s="46">
        <v>89</v>
      </c>
      <c r="CQ23" s="46">
        <v>92</v>
      </c>
      <c r="CR23" s="46">
        <v>96</v>
      </c>
      <c r="CS23" s="46"/>
      <c r="CT23" s="46">
        <v>102</v>
      </c>
      <c r="CU23" s="46">
        <v>109</v>
      </c>
      <c r="CV23" s="46"/>
      <c r="CW23" s="46">
        <v>113</v>
      </c>
      <c r="CX23" s="46"/>
      <c r="CY23" s="46">
        <v>119</v>
      </c>
      <c r="CZ23" s="46"/>
      <c r="DA23" s="46"/>
      <c r="DB23" s="46"/>
      <c r="DC23" s="46"/>
      <c r="DD23" s="46">
        <v>122</v>
      </c>
      <c r="DE23" s="46"/>
      <c r="DF23" s="46"/>
      <c r="DG23" s="46">
        <v>127</v>
      </c>
      <c r="DH23" s="46"/>
      <c r="DI23" s="46">
        <v>131</v>
      </c>
      <c r="DJ23" s="46"/>
      <c r="DK23" s="46"/>
      <c r="DL23" s="46">
        <v>138</v>
      </c>
      <c r="DM23" s="46"/>
      <c r="DN23" s="46"/>
      <c r="DO23" s="46"/>
      <c r="DP23" s="46"/>
      <c r="DQ23" s="46"/>
      <c r="DR23" s="46"/>
      <c r="DS23" s="46"/>
      <c r="DT23" s="46"/>
      <c r="DU23" s="46"/>
      <c r="DV23" s="47">
        <v>2019</v>
      </c>
    </row>
    <row r="24" spans="1:126" ht="15.75" customHeight="1" x14ac:dyDescent="0.2">
      <c r="A24" s="2" t="str">
        <f t="shared" si="0"/>
        <v>BrkSide1922</v>
      </c>
      <c r="B24" s="2" t="s">
        <v>29</v>
      </c>
      <c r="C24" s="2">
        <v>1922</v>
      </c>
      <c r="D24" s="2">
        <v>52</v>
      </c>
      <c r="G24" s="44" t="s">
        <v>31</v>
      </c>
      <c r="H24" s="45">
        <v>20</v>
      </c>
      <c r="I24" s="46"/>
      <c r="J24" s="46">
        <v>25</v>
      </c>
      <c r="K24" s="46">
        <v>31</v>
      </c>
      <c r="L24" s="46">
        <v>34</v>
      </c>
      <c r="M24" s="46">
        <v>41</v>
      </c>
      <c r="N24" s="46">
        <v>46</v>
      </c>
      <c r="O24" s="46">
        <v>48</v>
      </c>
      <c r="P24" s="46">
        <v>51</v>
      </c>
      <c r="Q24" s="46">
        <v>58</v>
      </c>
      <c r="R24" s="46"/>
      <c r="S24" s="46">
        <v>64</v>
      </c>
      <c r="T24" s="46">
        <v>66</v>
      </c>
      <c r="U24" s="46">
        <v>72</v>
      </c>
      <c r="V24" s="46">
        <v>77</v>
      </c>
      <c r="W24" s="46">
        <v>83</v>
      </c>
      <c r="X24" s="46">
        <v>86</v>
      </c>
      <c r="Y24" s="46"/>
      <c r="Z24" s="46"/>
      <c r="AA24" s="46"/>
      <c r="AB24" s="46">
        <v>91</v>
      </c>
      <c r="AC24" s="46"/>
      <c r="AD24" s="46">
        <v>94</v>
      </c>
      <c r="AE24" s="46"/>
      <c r="AF24" s="46">
        <v>101</v>
      </c>
      <c r="AG24" s="46">
        <v>103</v>
      </c>
      <c r="AH24" s="46">
        <v>108</v>
      </c>
      <c r="AI24" s="46">
        <v>110</v>
      </c>
      <c r="AJ24" s="46">
        <v>112</v>
      </c>
      <c r="AK24" s="46"/>
      <c r="AL24" s="46">
        <v>116</v>
      </c>
      <c r="AM24" s="46">
        <v>119</v>
      </c>
      <c r="AN24" s="46">
        <v>124</v>
      </c>
      <c r="AO24" s="46">
        <v>130</v>
      </c>
      <c r="AP24" s="46">
        <v>133</v>
      </c>
      <c r="AQ24" s="46">
        <v>137</v>
      </c>
      <c r="AR24" s="46">
        <v>141</v>
      </c>
      <c r="AS24" s="46">
        <v>148</v>
      </c>
      <c r="AT24" s="46">
        <v>154</v>
      </c>
      <c r="AU24" s="46">
        <v>159</v>
      </c>
      <c r="AV24" s="46">
        <v>161</v>
      </c>
      <c r="AW24" s="46">
        <v>166</v>
      </c>
      <c r="AX24" s="46"/>
      <c r="AY24" s="46"/>
      <c r="AZ24" s="46">
        <v>168</v>
      </c>
      <c r="BA24" s="46">
        <v>170</v>
      </c>
      <c r="BB24" s="46">
        <v>176</v>
      </c>
      <c r="BC24" s="46">
        <v>181</v>
      </c>
      <c r="BD24" s="46">
        <v>183</v>
      </c>
      <c r="BE24" s="46">
        <v>189</v>
      </c>
      <c r="BF24" s="46">
        <v>196</v>
      </c>
      <c r="BG24" s="46"/>
      <c r="BH24" s="46">
        <v>199</v>
      </c>
      <c r="BI24" s="46">
        <v>201</v>
      </c>
      <c r="BJ24" s="46">
        <v>205</v>
      </c>
      <c r="BK24" s="46">
        <v>212</v>
      </c>
      <c r="BL24" s="46">
        <v>215</v>
      </c>
      <c r="BM24" s="46">
        <v>218</v>
      </c>
      <c r="BN24" s="46"/>
      <c r="BO24" s="46">
        <v>225</v>
      </c>
      <c r="BP24" s="46">
        <v>232</v>
      </c>
      <c r="BQ24" s="46">
        <v>239</v>
      </c>
      <c r="BR24" s="46">
        <v>245</v>
      </c>
      <c r="BS24" s="46">
        <v>247</v>
      </c>
      <c r="BT24" s="46">
        <v>254</v>
      </c>
      <c r="BU24" s="46">
        <v>261</v>
      </c>
      <c r="BV24" s="46">
        <v>264</v>
      </c>
      <c r="BW24" s="46"/>
      <c r="BX24" s="46"/>
      <c r="BY24" s="46">
        <v>270</v>
      </c>
      <c r="BZ24" s="46"/>
      <c r="CA24" s="46"/>
      <c r="CB24" s="46"/>
      <c r="CC24" s="46"/>
      <c r="CD24" s="46"/>
      <c r="CE24" s="46"/>
      <c r="CF24" s="46"/>
      <c r="CG24" s="46"/>
      <c r="CH24" s="46"/>
      <c r="CI24" s="46"/>
      <c r="CJ24" s="46"/>
      <c r="CK24" s="46"/>
      <c r="CL24" s="46"/>
      <c r="CM24" s="46"/>
      <c r="CN24" s="46"/>
      <c r="CO24" s="46"/>
      <c r="CP24" s="46"/>
      <c r="CQ24" s="46">
        <v>275</v>
      </c>
      <c r="CR24" s="46"/>
      <c r="CS24" s="46"/>
      <c r="CT24" s="46"/>
      <c r="CU24" s="46"/>
      <c r="CV24" s="46"/>
      <c r="CW24" s="46"/>
      <c r="CX24" s="46"/>
      <c r="CY24" s="46"/>
      <c r="CZ24" s="46"/>
      <c r="DA24" s="46"/>
      <c r="DB24" s="46"/>
      <c r="DC24" s="46"/>
      <c r="DD24" s="46"/>
      <c r="DE24" s="46"/>
      <c r="DF24" s="46"/>
      <c r="DG24" s="46"/>
      <c r="DH24" s="46"/>
      <c r="DI24" s="46"/>
      <c r="DJ24" s="46"/>
      <c r="DK24" s="46"/>
      <c r="DL24" s="46"/>
      <c r="DM24" s="46"/>
      <c r="DN24" s="46">
        <v>282</v>
      </c>
      <c r="DO24" s="46"/>
      <c r="DP24" s="46"/>
      <c r="DQ24" s="46"/>
      <c r="DR24" s="46"/>
      <c r="DS24" s="46">
        <v>284</v>
      </c>
      <c r="DT24" s="46"/>
      <c r="DU24" s="46"/>
      <c r="DV24" s="47">
        <v>8800</v>
      </c>
    </row>
    <row r="25" spans="1:126" ht="15.75" customHeight="1" x14ac:dyDescent="0.2">
      <c r="A25" s="2" t="str">
        <f t="shared" si="0"/>
        <v>BrkSide1923</v>
      </c>
      <c r="B25" s="2" t="s">
        <v>29</v>
      </c>
      <c r="C25" s="2">
        <v>1923</v>
      </c>
      <c r="D25" s="2">
        <v>55</v>
      </c>
      <c r="G25" s="44" t="s">
        <v>27</v>
      </c>
      <c r="H25" s="45"/>
      <c r="I25" s="46">
        <v>10</v>
      </c>
      <c r="J25" s="46"/>
      <c r="K25" s="46"/>
      <c r="L25" s="46"/>
      <c r="M25" s="46"/>
      <c r="N25" s="46"/>
      <c r="O25" s="46"/>
      <c r="P25" s="46"/>
      <c r="Q25" s="46"/>
      <c r="R25" s="46"/>
      <c r="S25" s="46"/>
      <c r="T25" s="46"/>
      <c r="U25" s="46"/>
      <c r="V25" s="46"/>
      <c r="W25" s="46"/>
      <c r="X25" s="46"/>
      <c r="Y25" s="46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>
        <v>12</v>
      </c>
      <c r="AK25" s="46"/>
      <c r="AL25" s="46">
        <v>14</v>
      </c>
      <c r="AM25" s="46"/>
      <c r="AN25" s="46"/>
      <c r="AO25" s="46"/>
      <c r="AP25" s="46">
        <v>18</v>
      </c>
      <c r="AQ25" s="46"/>
      <c r="AR25" s="46"/>
      <c r="AS25" s="46">
        <v>25</v>
      </c>
      <c r="AT25" s="46"/>
      <c r="AU25" s="46"/>
      <c r="AV25" s="46"/>
      <c r="AW25" s="46"/>
      <c r="AX25" s="46"/>
      <c r="AY25" s="46"/>
      <c r="AZ25" s="46"/>
      <c r="BA25" s="46"/>
      <c r="BB25" s="46">
        <v>28</v>
      </c>
      <c r="BC25" s="46"/>
      <c r="BD25" s="46"/>
      <c r="BE25" s="46">
        <v>34</v>
      </c>
      <c r="BF25" s="46">
        <v>39</v>
      </c>
      <c r="BG25" s="46"/>
      <c r="BH25" s="46">
        <v>45</v>
      </c>
      <c r="BI25" s="46">
        <v>50</v>
      </c>
      <c r="BJ25" s="46">
        <v>53</v>
      </c>
      <c r="BK25" s="46">
        <v>59</v>
      </c>
      <c r="BL25" s="46"/>
      <c r="BM25" s="46">
        <v>65</v>
      </c>
      <c r="BN25" s="46">
        <v>67</v>
      </c>
      <c r="BO25" s="46"/>
      <c r="BP25" s="46"/>
      <c r="BQ25" s="46">
        <v>69</v>
      </c>
      <c r="BR25" s="46">
        <v>74</v>
      </c>
      <c r="BS25" s="46">
        <v>76</v>
      </c>
      <c r="BT25" s="46">
        <v>80</v>
      </c>
      <c r="BU25" s="46">
        <v>82</v>
      </c>
      <c r="BV25" s="46">
        <v>89</v>
      </c>
      <c r="BW25" s="46">
        <v>91</v>
      </c>
      <c r="BX25" s="46">
        <v>93</v>
      </c>
      <c r="BY25" s="46">
        <v>99</v>
      </c>
      <c r="BZ25" s="46">
        <v>101</v>
      </c>
      <c r="CA25" s="46">
        <v>106</v>
      </c>
      <c r="CB25" s="46">
        <v>113</v>
      </c>
      <c r="CC25" s="46">
        <v>119</v>
      </c>
      <c r="CD25" s="46">
        <v>126</v>
      </c>
      <c r="CE25" s="46">
        <v>130</v>
      </c>
      <c r="CF25" s="46">
        <v>133</v>
      </c>
      <c r="CG25" s="46">
        <v>139</v>
      </c>
      <c r="CH25" s="46">
        <v>144</v>
      </c>
      <c r="CI25" s="46">
        <v>150</v>
      </c>
      <c r="CJ25" s="46">
        <v>154</v>
      </c>
      <c r="CK25" s="46">
        <v>156</v>
      </c>
      <c r="CL25" s="46">
        <v>163</v>
      </c>
      <c r="CM25" s="46">
        <v>168</v>
      </c>
      <c r="CN25" s="46">
        <v>174</v>
      </c>
      <c r="CO25" s="46">
        <v>179</v>
      </c>
      <c r="CP25" s="46"/>
      <c r="CQ25" s="46"/>
      <c r="CR25" s="46"/>
      <c r="CS25" s="46">
        <v>181</v>
      </c>
      <c r="CT25" s="46"/>
      <c r="CU25" s="46">
        <v>186</v>
      </c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7">
        <v>3894</v>
      </c>
    </row>
    <row r="26" spans="1:126" ht="15.75" customHeight="1" x14ac:dyDescent="0.2">
      <c r="A26" s="2" t="str">
        <f t="shared" si="0"/>
        <v>BrkSide1924</v>
      </c>
      <c r="B26" s="2" t="s">
        <v>29</v>
      </c>
      <c r="C26" s="2">
        <v>1924</v>
      </c>
      <c r="D26" s="2">
        <v>57</v>
      </c>
      <c r="G26" s="44" t="s">
        <v>25</v>
      </c>
      <c r="H26" s="45"/>
      <c r="I26" s="46"/>
      <c r="J26" s="46"/>
      <c r="K26" s="46">
        <v>24</v>
      </c>
      <c r="L26" s="46"/>
      <c r="M26" s="46"/>
      <c r="N26" s="46"/>
      <c r="O26" s="46"/>
      <c r="P26" s="46"/>
      <c r="Q26" s="46"/>
      <c r="R26" s="46"/>
      <c r="S26" s="46"/>
      <c r="T26" s="46">
        <v>29</v>
      </c>
      <c r="U26" s="46"/>
      <c r="V26" s="46"/>
      <c r="W26" s="46"/>
      <c r="X26" s="46"/>
      <c r="Y26" s="46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>
        <v>35</v>
      </c>
      <c r="AM26" s="46"/>
      <c r="AN26" s="46"/>
      <c r="AO26" s="46"/>
      <c r="AP26" s="46"/>
      <c r="AQ26" s="46"/>
      <c r="AR26" s="46"/>
      <c r="AS26" s="46"/>
      <c r="AT26" s="46">
        <v>39</v>
      </c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>
        <v>43</v>
      </c>
      <c r="BN26" s="46"/>
      <c r="BO26" s="46"/>
      <c r="BP26" s="46"/>
      <c r="BQ26" s="46"/>
      <c r="BR26" s="46"/>
      <c r="BS26" s="46"/>
      <c r="BT26" s="46"/>
      <c r="BU26" s="46"/>
      <c r="BV26" s="46"/>
      <c r="BW26" s="46"/>
      <c r="BX26" s="46"/>
      <c r="BY26" s="46"/>
      <c r="BZ26" s="46"/>
      <c r="CA26" s="46"/>
      <c r="CB26" s="46">
        <v>49</v>
      </c>
      <c r="CC26" s="46">
        <v>51</v>
      </c>
      <c r="CD26" s="46"/>
      <c r="CE26" s="46"/>
      <c r="CF26" s="46"/>
      <c r="CG26" s="46"/>
      <c r="CH26" s="46"/>
      <c r="CI26" s="46"/>
      <c r="CJ26" s="46"/>
      <c r="CK26" s="46"/>
      <c r="CL26" s="46"/>
      <c r="CM26" s="46"/>
      <c r="CN26" s="46">
        <v>53</v>
      </c>
      <c r="CO26" s="46"/>
      <c r="CP26" s="46">
        <v>58</v>
      </c>
      <c r="CQ26" s="46">
        <v>64</v>
      </c>
      <c r="CR26" s="46">
        <v>71</v>
      </c>
      <c r="CS26" s="46"/>
      <c r="CT26" s="46">
        <v>77</v>
      </c>
      <c r="CU26" s="46">
        <v>84</v>
      </c>
      <c r="CV26" s="46">
        <v>86</v>
      </c>
      <c r="CW26" s="46">
        <v>91</v>
      </c>
      <c r="CX26" s="46">
        <v>95</v>
      </c>
      <c r="CY26" s="46">
        <v>100</v>
      </c>
      <c r="CZ26" s="46">
        <v>107</v>
      </c>
      <c r="DA26" s="46">
        <v>109</v>
      </c>
      <c r="DB26" s="46">
        <v>112</v>
      </c>
      <c r="DC26" s="46">
        <v>119</v>
      </c>
      <c r="DD26" s="46">
        <v>125</v>
      </c>
      <c r="DE26" s="46">
        <v>129</v>
      </c>
      <c r="DF26" s="46">
        <v>136</v>
      </c>
      <c r="DG26" s="46">
        <v>142</v>
      </c>
      <c r="DH26" s="46">
        <v>149</v>
      </c>
      <c r="DI26" s="46">
        <v>151</v>
      </c>
      <c r="DJ26" s="46"/>
      <c r="DK26" s="46">
        <v>156</v>
      </c>
      <c r="DL26" s="46">
        <v>159</v>
      </c>
      <c r="DM26" s="46"/>
      <c r="DN26" s="46">
        <v>161</v>
      </c>
      <c r="DO26" s="46">
        <v>167</v>
      </c>
      <c r="DP26" s="46">
        <v>170</v>
      </c>
      <c r="DQ26" s="46">
        <v>176</v>
      </c>
      <c r="DR26" s="46">
        <v>180</v>
      </c>
      <c r="DS26" s="46">
        <v>187</v>
      </c>
      <c r="DT26" s="46"/>
      <c r="DU26" s="46"/>
      <c r="DV26" s="47">
        <v>3684</v>
      </c>
    </row>
    <row r="27" spans="1:126" ht="15.75" customHeight="1" x14ac:dyDescent="0.2">
      <c r="A27" s="2" t="str">
        <f t="shared" si="0"/>
        <v>BrkSide1925</v>
      </c>
      <c r="B27" s="2" t="s">
        <v>29</v>
      </c>
      <c r="C27" s="2">
        <v>1925</v>
      </c>
      <c r="D27" s="2">
        <v>62</v>
      </c>
      <c r="G27" s="44" t="s">
        <v>19</v>
      </c>
      <c r="H27" s="45"/>
      <c r="I27" s="46"/>
      <c r="J27" s="46"/>
      <c r="K27" s="46"/>
      <c r="L27" s="46"/>
      <c r="M27" s="46"/>
      <c r="N27" s="46"/>
      <c r="O27" s="46"/>
      <c r="P27" s="46"/>
      <c r="Q27" s="46"/>
      <c r="R27" s="46"/>
      <c r="S27" s="46"/>
      <c r="T27" s="46"/>
      <c r="U27" s="46"/>
      <c r="V27" s="46"/>
      <c r="W27" s="46"/>
      <c r="X27" s="46"/>
      <c r="Y27" s="46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  <c r="CD27" s="46"/>
      <c r="CE27" s="46"/>
      <c r="CF27" s="46"/>
      <c r="CG27" s="46"/>
      <c r="CH27" s="46"/>
      <c r="CI27" s="46"/>
      <c r="CJ27" s="46"/>
      <c r="CK27" s="46"/>
      <c r="CL27" s="46"/>
      <c r="CM27" s="46"/>
      <c r="CN27" s="46"/>
      <c r="CO27" s="46"/>
      <c r="CP27" s="46"/>
      <c r="CQ27" s="46"/>
      <c r="CR27" s="46"/>
      <c r="CS27" s="46"/>
      <c r="CT27" s="46"/>
      <c r="CU27" s="46"/>
      <c r="CV27" s="46"/>
      <c r="CW27" s="46"/>
      <c r="CX27" s="46"/>
      <c r="CY27" s="46"/>
      <c r="CZ27" s="46"/>
      <c r="DA27" s="46"/>
      <c r="DB27" s="46"/>
      <c r="DC27" s="46"/>
      <c r="DD27" s="46"/>
      <c r="DE27" s="46"/>
      <c r="DF27" s="46"/>
      <c r="DG27" s="46"/>
      <c r="DH27" s="46">
        <v>24</v>
      </c>
      <c r="DI27" s="46">
        <v>29</v>
      </c>
      <c r="DJ27" s="46">
        <v>32</v>
      </c>
      <c r="DK27" s="46">
        <v>38</v>
      </c>
      <c r="DL27" s="46">
        <v>45</v>
      </c>
      <c r="DM27" s="46">
        <v>50</v>
      </c>
      <c r="DN27" s="46">
        <v>55</v>
      </c>
      <c r="DO27" s="46">
        <v>61</v>
      </c>
      <c r="DP27" s="46">
        <v>64</v>
      </c>
      <c r="DQ27" s="46">
        <v>69</v>
      </c>
      <c r="DR27" s="46">
        <v>71</v>
      </c>
      <c r="DS27" s="46">
        <v>75</v>
      </c>
      <c r="DT27" s="46">
        <v>80</v>
      </c>
      <c r="DU27" s="46">
        <v>85</v>
      </c>
      <c r="DV27" s="47">
        <v>778</v>
      </c>
    </row>
    <row r="28" spans="1:126" ht="15.75" customHeight="1" x14ac:dyDescent="0.2">
      <c r="A28" s="2" t="str">
        <f t="shared" si="0"/>
        <v>BrkSide1926</v>
      </c>
      <c r="B28" s="2" t="s">
        <v>29</v>
      </c>
      <c r="C28" s="2">
        <v>1926</v>
      </c>
      <c r="D28" s="2">
        <v>69</v>
      </c>
      <c r="G28" s="44" t="s">
        <v>16</v>
      </c>
      <c r="H28" s="45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6"/>
      <c r="BW28" s="46"/>
      <c r="BX28" s="46"/>
      <c r="BY28" s="46"/>
      <c r="BZ28" s="46"/>
      <c r="CA28" s="46"/>
      <c r="CB28" s="46"/>
      <c r="CC28" s="46"/>
      <c r="CD28" s="46"/>
      <c r="CE28" s="46"/>
      <c r="CF28" s="46"/>
      <c r="CG28" s="46"/>
      <c r="CH28" s="46"/>
      <c r="CI28" s="46"/>
      <c r="CJ28" s="46"/>
      <c r="CK28" s="46"/>
      <c r="CL28" s="46"/>
      <c r="CM28" s="46"/>
      <c r="CN28" s="46"/>
      <c r="CO28" s="46"/>
      <c r="CP28" s="46"/>
      <c r="CQ28" s="46"/>
      <c r="CR28" s="46"/>
      <c r="CS28" s="46"/>
      <c r="CT28" s="46"/>
      <c r="CU28" s="46">
        <v>22</v>
      </c>
      <c r="CV28" s="46">
        <v>28</v>
      </c>
      <c r="CW28" s="46">
        <v>34</v>
      </c>
      <c r="CX28" s="46">
        <v>38</v>
      </c>
      <c r="CY28" s="46">
        <v>45</v>
      </c>
      <c r="CZ28" s="46">
        <v>49</v>
      </c>
      <c r="DA28" s="46">
        <v>51</v>
      </c>
      <c r="DB28" s="46"/>
      <c r="DC28" s="46">
        <v>54</v>
      </c>
      <c r="DD28" s="46">
        <v>60</v>
      </c>
      <c r="DE28" s="46">
        <v>67</v>
      </c>
      <c r="DF28" s="46">
        <v>74</v>
      </c>
      <c r="DG28" s="46"/>
      <c r="DH28" s="46">
        <v>78</v>
      </c>
      <c r="DI28" s="46">
        <v>84</v>
      </c>
      <c r="DJ28" s="46"/>
      <c r="DK28" s="46">
        <v>89</v>
      </c>
      <c r="DL28" s="46">
        <v>93</v>
      </c>
      <c r="DM28" s="46"/>
      <c r="DN28" s="46">
        <v>100</v>
      </c>
      <c r="DO28" s="46">
        <v>102</v>
      </c>
      <c r="DP28" s="46">
        <v>107</v>
      </c>
      <c r="DQ28" s="46">
        <v>111</v>
      </c>
      <c r="DR28" s="46">
        <v>113</v>
      </c>
      <c r="DS28" s="46">
        <v>120</v>
      </c>
      <c r="DT28" s="46"/>
      <c r="DU28" s="46">
        <v>125</v>
      </c>
      <c r="DV28" s="47">
        <v>1644</v>
      </c>
    </row>
    <row r="29" spans="1:126" ht="15.75" customHeight="1" x14ac:dyDescent="0.2">
      <c r="A29" s="2" t="str">
        <f t="shared" si="0"/>
        <v>BrkSide1927</v>
      </c>
      <c r="B29" s="2" t="s">
        <v>29</v>
      </c>
      <c r="C29" s="2">
        <v>1927</v>
      </c>
      <c r="D29" s="2">
        <v>73</v>
      </c>
      <c r="G29" s="44" t="s">
        <v>34</v>
      </c>
      <c r="H29" s="45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>
        <v>22</v>
      </c>
      <c r="AA29" s="46"/>
      <c r="AB29" s="46">
        <v>28</v>
      </c>
      <c r="AC29" s="46">
        <v>34</v>
      </c>
      <c r="AD29" s="46">
        <v>40</v>
      </c>
      <c r="AE29" s="46"/>
      <c r="AF29" s="46">
        <v>42</v>
      </c>
      <c r="AG29" s="46">
        <v>44</v>
      </c>
      <c r="AH29" s="46">
        <v>48</v>
      </c>
      <c r="AI29" s="46"/>
      <c r="AJ29" s="46"/>
      <c r="AK29" s="46">
        <v>51</v>
      </c>
      <c r="AL29" s="46">
        <v>53</v>
      </c>
      <c r="AM29" s="46">
        <v>60</v>
      </c>
      <c r="AN29" s="46"/>
      <c r="AO29" s="46">
        <v>66</v>
      </c>
      <c r="AP29" s="46">
        <v>72</v>
      </c>
      <c r="AQ29" s="46">
        <v>78</v>
      </c>
      <c r="AR29" s="46">
        <v>83</v>
      </c>
      <c r="AS29" s="46"/>
      <c r="AT29" s="46">
        <v>88</v>
      </c>
      <c r="AU29" s="46"/>
      <c r="AV29" s="46">
        <v>94</v>
      </c>
      <c r="AW29" s="46">
        <v>101</v>
      </c>
      <c r="AX29" s="46">
        <v>105</v>
      </c>
      <c r="AY29" s="46"/>
      <c r="AZ29" s="46">
        <v>107</v>
      </c>
      <c r="BA29" s="46">
        <v>111</v>
      </c>
      <c r="BB29" s="46">
        <v>117</v>
      </c>
      <c r="BC29" s="46">
        <v>121</v>
      </c>
      <c r="BD29" s="46">
        <v>127</v>
      </c>
      <c r="BE29" s="46">
        <v>132</v>
      </c>
      <c r="BF29" s="46">
        <v>136</v>
      </c>
      <c r="BG29" s="46">
        <v>143</v>
      </c>
      <c r="BH29" s="46">
        <v>150</v>
      </c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>
        <v>153</v>
      </c>
      <c r="BV29" s="46"/>
      <c r="BW29" s="46"/>
      <c r="BX29" s="46"/>
      <c r="BY29" s="46"/>
      <c r="BZ29" s="46"/>
      <c r="CA29" s="46"/>
      <c r="CB29" s="46"/>
      <c r="CC29" s="46"/>
      <c r="CD29" s="46">
        <v>159</v>
      </c>
      <c r="CE29" s="46"/>
      <c r="CF29" s="46"/>
      <c r="CG29" s="46"/>
      <c r="CH29" s="46"/>
      <c r="CI29" s="46"/>
      <c r="CJ29" s="46"/>
      <c r="CK29" s="46"/>
      <c r="CL29" s="46"/>
      <c r="CM29" s="46"/>
      <c r="CN29" s="46"/>
      <c r="CO29" s="46"/>
      <c r="CP29" s="46"/>
      <c r="CQ29" s="46"/>
      <c r="CR29" s="46"/>
      <c r="CS29" s="46"/>
      <c r="CT29" s="46"/>
      <c r="CU29" s="46"/>
      <c r="CV29" s="46"/>
      <c r="CW29" s="46"/>
      <c r="CX29" s="46"/>
      <c r="CY29" s="46"/>
      <c r="CZ29" s="46"/>
      <c r="DA29" s="46"/>
      <c r="DB29" s="46"/>
      <c r="DC29" s="46"/>
      <c r="DD29" s="46"/>
      <c r="DE29" s="46"/>
      <c r="DF29" s="46"/>
      <c r="DG29" s="46"/>
      <c r="DH29" s="46"/>
      <c r="DI29" s="46"/>
      <c r="DJ29" s="46"/>
      <c r="DK29" s="46"/>
      <c r="DL29" s="46"/>
      <c r="DM29" s="46"/>
      <c r="DN29" s="46"/>
      <c r="DO29" s="46">
        <v>164</v>
      </c>
      <c r="DP29" s="46"/>
      <c r="DQ29" s="46"/>
      <c r="DR29" s="46"/>
      <c r="DS29" s="46"/>
      <c r="DT29" s="46"/>
      <c r="DU29" s="46"/>
      <c r="DV29" s="47">
        <v>2729</v>
      </c>
    </row>
    <row r="30" spans="1:126" ht="15.75" customHeight="1" x14ac:dyDescent="0.2">
      <c r="A30" s="2" t="str">
        <f t="shared" si="0"/>
        <v>BrkSide1928</v>
      </c>
      <c r="B30" s="2" t="s">
        <v>29</v>
      </c>
      <c r="C30" s="2">
        <v>1928</v>
      </c>
      <c r="D30" s="2">
        <v>77</v>
      </c>
      <c r="G30" s="44" t="s">
        <v>40</v>
      </c>
      <c r="H30" s="45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>
        <v>28</v>
      </c>
      <c r="BL30" s="46"/>
      <c r="BM30" s="46"/>
      <c r="BN30" s="46"/>
      <c r="BO30" s="46"/>
      <c r="BP30" s="46"/>
      <c r="BQ30" s="46"/>
      <c r="BR30" s="46"/>
      <c r="BS30" s="46"/>
      <c r="BT30" s="46"/>
      <c r="BU30" s="46">
        <v>32</v>
      </c>
      <c r="BV30" s="46">
        <v>34</v>
      </c>
      <c r="BW30" s="46"/>
      <c r="BX30" s="46"/>
      <c r="BY30" s="46"/>
      <c r="BZ30" s="46">
        <v>41</v>
      </c>
      <c r="CA30" s="46"/>
      <c r="CB30" s="46">
        <v>44</v>
      </c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>
        <v>46</v>
      </c>
      <c r="CN30" s="46"/>
      <c r="CO30" s="46"/>
      <c r="CP30" s="46"/>
      <c r="CQ30" s="46">
        <v>48</v>
      </c>
      <c r="CR30" s="46">
        <v>53</v>
      </c>
      <c r="CS30" s="46"/>
      <c r="CT30" s="46"/>
      <c r="CU30" s="46"/>
      <c r="CV30" s="46">
        <v>58</v>
      </c>
      <c r="CW30" s="46">
        <v>63</v>
      </c>
      <c r="CX30" s="46">
        <v>69</v>
      </c>
      <c r="CY30" s="46">
        <v>74</v>
      </c>
      <c r="CZ30" s="46">
        <v>81</v>
      </c>
      <c r="DA30" s="46">
        <v>84</v>
      </c>
      <c r="DB30" s="46"/>
      <c r="DC30" s="46"/>
      <c r="DD30" s="46"/>
      <c r="DE30" s="46"/>
      <c r="DF30" s="46"/>
      <c r="DG30" s="46">
        <v>87</v>
      </c>
      <c r="DH30" s="46"/>
      <c r="DI30" s="46"/>
      <c r="DJ30" s="46">
        <v>94</v>
      </c>
      <c r="DK30" s="46">
        <v>97</v>
      </c>
      <c r="DL30" s="46">
        <v>104</v>
      </c>
      <c r="DM30" s="46">
        <v>110</v>
      </c>
      <c r="DN30" s="46">
        <v>113</v>
      </c>
      <c r="DO30" s="46"/>
      <c r="DP30" s="46">
        <v>118</v>
      </c>
      <c r="DQ30" s="46">
        <v>122</v>
      </c>
      <c r="DR30" s="46">
        <v>124</v>
      </c>
      <c r="DS30" s="46">
        <v>130</v>
      </c>
      <c r="DT30" s="46">
        <v>135</v>
      </c>
      <c r="DU30" s="46"/>
      <c r="DV30" s="47">
        <v>1989</v>
      </c>
    </row>
    <row r="31" spans="1:126" ht="15.75" customHeight="1" x14ac:dyDescent="0.2">
      <c r="A31" s="2" t="str">
        <f t="shared" si="0"/>
        <v>BrkSide1929</v>
      </c>
      <c r="B31" s="2" t="s">
        <v>29</v>
      </c>
      <c r="C31" s="2">
        <v>1929</v>
      </c>
      <c r="D31" s="2">
        <v>84</v>
      </c>
      <c r="G31" s="44" t="s">
        <v>42</v>
      </c>
      <c r="H31" s="45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6"/>
      <c r="BS31" s="46"/>
      <c r="BT31" s="46"/>
      <c r="BU31" s="46"/>
      <c r="BV31" s="46"/>
      <c r="BW31" s="46"/>
      <c r="BX31" s="46"/>
      <c r="BY31" s="46"/>
      <c r="BZ31" s="46"/>
      <c r="CA31" s="46"/>
      <c r="CB31" s="46"/>
      <c r="CC31" s="46"/>
      <c r="CD31" s="46"/>
      <c r="CE31" s="46"/>
      <c r="CF31" s="46"/>
      <c r="CG31" s="46"/>
      <c r="CH31" s="46"/>
      <c r="CI31" s="46"/>
      <c r="CJ31" s="46"/>
      <c r="CK31" s="46">
        <v>16</v>
      </c>
      <c r="CL31" s="46"/>
      <c r="CM31" s="46">
        <v>21</v>
      </c>
      <c r="CN31" s="46">
        <v>23</v>
      </c>
      <c r="CO31" s="46">
        <v>27</v>
      </c>
      <c r="CP31" s="46"/>
      <c r="CQ31" s="46">
        <v>30</v>
      </c>
      <c r="CR31" s="46">
        <v>33</v>
      </c>
      <c r="CS31" s="46"/>
      <c r="CT31" s="46"/>
      <c r="CU31" s="46">
        <v>37</v>
      </c>
      <c r="CV31" s="46"/>
      <c r="CW31" s="46"/>
      <c r="CX31" s="46"/>
      <c r="CY31" s="46"/>
      <c r="CZ31" s="46"/>
      <c r="DA31" s="46">
        <v>40</v>
      </c>
      <c r="DB31" s="46"/>
      <c r="DC31" s="46"/>
      <c r="DD31" s="46">
        <v>42</v>
      </c>
      <c r="DE31" s="46">
        <v>49</v>
      </c>
      <c r="DF31" s="46">
        <v>51</v>
      </c>
      <c r="DG31" s="46">
        <v>56</v>
      </c>
      <c r="DH31" s="46"/>
      <c r="DI31" s="46"/>
      <c r="DJ31" s="46"/>
      <c r="DK31" s="46"/>
      <c r="DL31" s="46"/>
      <c r="DM31" s="46"/>
      <c r="DN31" s="46"/>
      <c r="DO31" s="46"/>
      <c r="DP31" s="46"/>
      <c r="DQ31" s="46"/>
      <c r="DR31" s="46"/>
      <c r="DS31" s="46"/>
      <c r="DT31" s="46"/>
      <c r="DU31" s="46"/>
      <c r="DV31" s="47">
        <v>425</v>
      </c>
    </row>
    <row r="32" spans="1:126" ht="15.75" customHeight="1" x14ac:dyDescent="0.2">
      <c r="A32" s="2" t="str">
        <f t="shared" si="0"/>
        <v>BrkSide1930</v>
      </c>
      <c r="B32" s="2" t="s">
        <v>29</v>
      </c>
      <c r="C32" s="2">
        <v>1930</v>
      </c>
      <c r="D32" s="2">
        <v>87</v>
      </c>
      <c r="G32" s="48" t="s">
        <v>85</v>
      </c>
      <c r="H32" s="49">
        <v>20</v>
      </c>
      <c r="I32" s="50">
        <v>10</v>
      </c>
      <c r="J32" s="50">
        <v>25</v>
      </c>
      <c r="K32" s="50">
        <v>55</v>
      </c>
      <c r="L32" s="50">
        <v>34</v>
      </c>
      <c r="M32" s="50">
        <v>41</v>
      </c>
      <c r="N32" s="50">
        <v>46</v>
      </c>
      <c r="O32" s="50">
        <v>48</v>
      </c>
      <c r="P32" s="50">
        <v>51</v>
      </c>
      <c r="Q32" s="50">
        <v>80</v>
      </c>
      <c r="R32" s="50">
        <v>26</v>
      </c>
      <c r="S32" s="50">
        <v>64</v>
      </c>
      <c r="T32" s="50">
        <v>157</v>
      </c>
      <c r="U32" s="50">
        <v>72</v>
      </c>
      <c r="V32" s="50">
        <v>77</v>
      </c>
      <c r="W32" s="50">
        <v>83</v>
      </c>
      <c r="X32" s="50">
        <v>86</v>
      </c>
      <c r="Y32" s="50">
        <v>32</v>
      </c>
      <c r="Z32" s="50">
        <v>22</v>
      </c>
      <c r="AA32" s="50">
        <v>30</v>
      </c>
      <c r="AB32" s="50">
        <v>210</v>
      </c>
      <c r="AC32" s="50">
        <v>34</v>
      </c>
      <c r="AD32" s="50">
        <v>175</v>
      </c>
      <c r="AE32" s="50">
        <v>13</v>
      </c>
      <c r="AF32" s="50">
        <v>233</v>
      </c>
      <c r="AG32" s="50">
        <v>280</v>
      </c>
      <c r="AH32" s="50">
        <v>269</v>
      </c>
      <c r="AI32" s="50">
        <v>128</v>
      </c>
      <c r="AJ32" s="50">
        <v>306</v>
      </c>
      <c r="AK32" s="50">
        <v>187</v>
      </c>
      <c r="AL32" s="50">
        <v>439</v>
      </c>
      <c r="AM32" s="50">
        <v>350</v>
      </c>
      <c r="AN32" s="50">
        <v>361</v>
      </c>
      <c r="AO32" s="50">
        <v>451</v>
      </c>
      <c r="AP32" s="50">
        <v>433</v>
      </c>
      <c r="AQ32" s="50">
        <v>497</v>
      </c>
      <c r="AR32" s="50">
        <v>456</v>
      </c>
      <c r="AS32" s="50">
        <v>418</v>
      </c>
      <c r="AT32" s="50">
        <v>497</v>
      </c>
      <c r="AU32" s="50">
        <v>347</v>
      </c>
      <c r="AV32" s="50">
        <v>527</v>
      </c>
      <c r="AW32" s="50">
        <v>628</v>
      </c>
      <c r="AX32" s="50">
        <v>193</v>
      </c>
      <c r="AY32" s="50">
        <v>299</v>
      </c>
      <c r="AZ32" s="50">
        <v>709</v>
      </c>
      <c r="BA32" s="50">
        <v>615</v>
      </c>
      <c r="BB32" s="50">
        <v>668</v>
      </c>
      <c r="BC32" s="50">
        <v>743</v>
      </c>
      <c r="BD32" s="50">
        <v>766</v>
      </c>
      <c r="BE32" s="50">
        <v>913</v>
      </c>
      <c r="BF32" s="50">
        <v>908</v>
      </c>
      <c r="BG32" s="50">
        <v>708</v>
      </c>
      <c r="BH32" s="50">
        <v>977</v>
      </c>
      <c r="BI32" s="50">
        <v>670</v>
      </c>
      <c r="BJ32" s="50">
        <v>579</v>
      </c>
      <c r="BK32" s="50">
        <v>642</v>
      </c>
      <c r="BL32" s="50">
        <v>855</v>
      </c>
      <c r="BM32" s="50">
        <v>1003</v>
      </c>
      <c r="BN32" s="50">
        <v>644</v>
      </c>
      <c r="BO32" s="50">
        <v>628</v>
      </c>
      <c r="BP32" s="50">
        <v>686</v>
      </c>
      <c r="BQ32" s="50">
        <v>790</v>
      </c>
      <c r="BR32" s="50">
        <v>638</v>
      </c>
      <c r="BS32" s="50">
        <v>793</v>
      </c>
      <c r="BT32" s="50">
        <v>988</v>
      </c>
      <c r="BU32" s="50">
        <v>1185</v>
      </c>
      <c r="BV32" s="50">
        <v>900</v>
      </c>
      <c r="BW32" s="50">
        <v>668</v>
      </c>
      <c r="BX32" s="50">
        <v>261</v>
      </c>
      <c r="BY32" s="50">
        <v>731</v>
      </c>
      <c r="BZ32" s="50">
        <v>760</v>
      </c>
      <c r="CA32" s="50">
        <v>591</v>
      </c>
      <c r="CB32" s="50">
        <v>625</v>
      </c>
      <c r="CC32" s="50">
        <v>603</v>
      </c>
      <c r="CD32" s="50">
        <v>991</v>
      </c>
      <c r="CE32" s="50">
        <v>870</v>
      </c>
      <c r="CF32" s="50">
        <v>955</v>
      </c>
      <c r="CG32" s="50">
        <v>643</v>
      </c>
      <c r="CH32" s="50">
        <v>765</v>
      </c>
      <c r="CI32" s="50">
        <v>768</v>
      </c>
      <c r="CJ32" s="50">
        <v>448</v>
      </c>
      <c r="CK32" s="50">
        <v>568</v>
      </c>
      <c r="CL32" s="50">
        <v>745</v>
      </c>
      <c r="CM32" s="50">
        <v>849</v>
      </c>
      <c r="CN32" s="50">
        <v>1127</v>
      </c>
      <c r="CO32" s="50">
        <v>1042</v>
      </c>
      <c r="CP32" s="50">
        <v>851</v>
      </c>
      <c r="CQ32" s="50">
        <v>667</v>
      </c>
      <c r="CR32" s="50">
        <v>289</v>
      </c>
      <c r="CS32" s="50">
        <v>314</v>
      </c>
      <c r="CT32" s="50">
        <v>318</v>
      </c>
      <c r="CU32" s="50">
        <v>945</v>
      </c>
      <c r="CV32" s="50">
        <v>318</v>
      </c>
      <c r="CW32" s="50">
        <v>649</v>
      </c>
      <c r="CX32" s="50">
        <v>450</v>
      </c>
      <c r="CY32" s="50">
        <v>895</v>
      </c>
      <c r="CZ32" s="50">
        <v>260</v>
      </c>
      <c r="DA32" s="50">
        <v>758</v>
      </c>
      <c r="DB32" s="50">
        <v>345</v>
      </c>
      <c r="DC32" s="50">
        <v>558</v>
      </c>
      <c r="DD32" s="50">
        <v>639</v>
      </c>
      <c r="DE32" s="50">
        <v>802</v>
      </c>
      <c r="DF32" s="50">
        <v>668</v>
      </c>
      <c r="DG32" s="50">
        <v>932</v>
      </c>
      <c r="DH32" s="50">
        <v>977</v>
      </c>
      <c r="DI32" s="50">
        <v>1027</v>
      </c>
      <c r="DJ32" s="50">
        <v>750</v>
      </c>
      <c r="DK32" s="50">
        <v>826</v>
      </c>
      <c r="DL32" s="50">
        <v>1220</v>
      </c>
      <c r="DM32" s="50">
        <v>1080</v>
      </c>
      <c r="DN32" s="50">
        <v>1666</v>
      </c>
      <c r="DO32" s="50">
        <v>1490</v>
      </c>
      <c r="DP32" s="50">
        <v>1261</v>
      </c>
      <c r="DQ32" s="50">
        <v>1535</v>
      </c>
      <c r="DR32" s="50">
        <v>1582</v>
      </c>
      <c r="DS32" s="50">
        <v>1214</v>
      </c>
      <c r="DT32" s="50">
        <v>677</v>
      </c>
      <c r="DU32" s="50">
        <v>336</v>
      </c>
      <c r="DV32" s="51">
        <v>67107</v>
      </c>
    </row>
    <row r="33" spans="1:4" ht="15.75" customHeight="1" x14ac:dyDescent="0.2">
      <c r="A33" s="2" t="str">
        <f t="shared" si="0"/>
        <v>BrkSide1931</v>
      </c>
      <c r="B33" s="2" t="s">
        <v>29</v>
      </c>
      <c r="C33" s="2">
        <v>1931</v>
      </c>
      <c r="D33" s="2">
        <v>91</v>
      </c>
    </row>
    <row r="34" spans="1:4" ht="15.75" customHeight="1" x14ac:dyDescent="0.2">
      <c r="A34" s="2" t="str">
        <f t="shared" si="0"/>
        <v>BrkSide1934</v>
      </c>
      <c r="B34" s="2" t="s">
        <v>29</v>
      </c>
      <c r="C34" s="2">
        <v>1934</v>
      </c>
      <c r="D34" s="2">
        <v>96</v>
      </c>
    </row>
    <row r="35" spans="1:4" ht="15.75" customHeight="1" x14ac:dyDescent="0.2">
      <c r="A35" s="2" t="str">
        <f t="shared" si="0"/>
        <v>BrkSide1935</v>
      </c>
      <c r="B35" s="2" t="s">
        <v>29</v>
      </c>
      <c r="C35" s="2">
        <v>1935</v>
      </c>
      <c r="D35" s="2">
        <v>103</v>
      </c>
    </row>
    <row r="36" spans="1:4" ht="15.75" customHeight="1" x14ac:dyDescent="0.2">
      <c r="A36" s="2" t="str">
        <f t="shared" si="0"/>
        <v>BrkSide1936</v>
      </c>
      <c r="B36" s="2" t="s">
        <v>29</v>
      </c>
      <c r="C36" s="2">
        <v>1936</v>
      </c>
      <c r="D36" s="2">
        <v>110</v>
      </c>
    </row>
    <row r="37" spans="1:4" ht="15.75" customHeight="1" x14ac:dyDescent="0.2">
      <c r="A37" s="2" t="str">
        <f t="shared" si="0"/>
        <v>BrkSide1937</v>
      </c>
      <c r="B37" s="2" t="s">
        <v>29</v>
      </c>
      <c r="C37" s="2">
        <v>1937</v>
      </c>
      <c r="D37" s="2">
        <v>113</v>
      </c>
    </row>
    <row r="38" spans="1:4" ht="15.75" customHeight="1" x14ac:dyDescent="0.2">
      <c r="A38" s="2" t="str">
        <f t="shared" si="0"/>
        <v>BrkSide1938</v>
      </c>
      <c r="B38" s="2" t="s">
        <v>29</v>
      </c>
      <c r="C38" s="2">
        <v>1938</v>
      </c>
      <c r="D38" s="2">
        <v>116</v>
      </c>
    </row>
    <row r="39" spans="1:4" ht="15.75" customHeight="1" x14ac:dyDescent="0.2">
      <c r="A39" s="2" t="str">
        <f t="shared" si="0"/>
        <v>BrkSide1939</v>
      </c>
      <c r="B39" s="2" t="s">
        <v>29</v>
      </c>
      <c r="C39" s="2">
        <v>1939</v>
      </c>
      <c r="D39" s="2">
        <v>118</v>
      </c>
    </row>
    <row r="40" spans="1:4" ht="15.75" customHeight="1" x14ac:dyDescent="0.2">
      <c r="A40" s="2" t="str">
        <f t="shared" si="0"/>
        <v>BrkSide1940</v>
      </c>
      <c r="B40" s="2" t="s">
        <v>29</v>
      </c>
      <c r="C40" s="2">
        <v>1940</v>
      </c>
      <c r="D40" s="2">
        <v>120</v>
      </c>
    </row>
    <row r="41" spans="1:4" ht="15.75" customHeight="1" x14ac:dyDescent="0.2">
      <c r="A41" s="2" t="str">
        <f t="shared" si="0"/>
        <v>BrkSide1941</v>
      </c>
      <c r="B41" s="2" t="s">
        <v>29</v>
      </c>
      <c r="C41" s="2">
        <v>1941</v>
      </c>
      <c r="D41" s="2">
        <v>124</v>
      </c>
    </row>
    <row r="42" spans="1:4" ht="15.75" customHeight="1" x14ac:dyDescent="0.2">
      <c r="A42" s="2" t="str">
        <f t="shared" si="0"/>
        <v>BrkSide1942</v>
      </c>
      <c r="B42" s="2" t="s">
        <v>29</v>
      </c>
      <c r="C42" s="2">
        <v>1942</v>
      </c>
      <c r="D42" s="2">
        <v>128</v>
      </c>
    </row>
    <row r="43" spans="1:4" ht="15.75" customHeight="1" x14ac:dyDescent="0.2">
      <c r="A43" s="2" t="str">
        <f t="shared" si="0"/>
        <v>BrkSide1945</v>
      </c>
      <c r="B43" s="2" t="s">
        <v>29</v>
      </c>
      <c r="C43" s="2">
        <v>1945</v>
      </c>
      <c r="D43" s="2">
        <v>132</v>
      </c>
    </row>
    <row r="44" spans="1:4" ht="15.75" customHeight="1" x14ac:dyDescent="0.2">
      <c r="A44" s="2" t="str">
        <f t="shared" si="0"/>
        <v>BrkSide1946</v>
      </c>
      <c r="B44" s="2" t="s">
        <v>29</v>
      </c>
      <c r="C44" s="2">
        <v>1946</v>
      </c>
      <c r="D44" s="2">
        <v>137</v>
      </c>
    </row>
    <row r="45" spans="1:4" ht="15.75" customHeight="1" x14ac:dyDescent="0.2">
      <c r="A45" s="2" t="str">
        <f t="shared" si="0"/>
        <v>BrkSide1947</v>
      </c>
      <c r="B45" s="2" t="s">
        <v>29</v>
      </c>
      <c r="C45" s="2">
        <v>1947</v>
      </c>
      <c r="D45" s="2">
        <v>143</v>
      </c>
    </row>
    <row r="46" spans="1:4" ht="15.75" customHeight="1" x14ac:dyDescent="0.2">
      <c r="A46" s="2" t="str">
        <f t="shared" si="0"/>
        <v>BrkSide1948</v>
      </c>
      <c r="B46" s="2" t="s">
        <v>29</v>
      </c>
      <c r="C46" s="2">
        <v>1948</v>
      </c>
      <c r="D46" s="2">
        <v>148</v>
      </c>
    </row>
    <row r="47" spans="1:4" ht="15.75" customHeight="1" x14ac:dyDescent="0.2">
      <c r="A47" s="2" t="str">
        <f t="shared" si="0"/>
        <v>BrkSide1949</v>
      </c>
      <c r="B47" s="2" t="s">
        <v>29</v>
      </c>
      <c r="C47" s="2">
        <v>1949</v>
      </c>
      <c r="D47" s="2">
        <v>154</v>
      </c>
    </row>
    <row r="48" spans="1:4" ht="15.75" customHeight="1" x14ac:dyDescent="0.2">
      <c r="A48" s="2" t="str">
        <f t="shared" si="0"/>
        <v>BrkSide1950</v>
      </c>
      <c r="B48" s="2" t="s">
        <v>29</v>
      </c>
      <c r="C48" s="2">
        <v>1950</v>
      </c>
      <c r="D48" s="2">
        <v>157</v>
      </c>
    </row>
    <row r="49" spans="1:4" ht="15.75" customHeight="1" x14ac:dyDescent="0.2">
      <c r="A49" s="2" t="str">
        <f t="shared" si="0"/>
        <v>BrkSide1958</v>
      </c>
      <c r="B49" s="2" t="s">
        <v>29</v>
      </c>
      <c r="C49" s="2">
        <v>1958</v>
      </c>
      <c r="D49" s="2">
        <v>163</v>
      </c>
    </row>
    <row r="50" spans="1:4" ht="15.75" customHeight="1" x14ac:dyDescent="0.2">
      <c r="A50" s="2" t="str">
        <f t="shared" si="0"/>
        <v>BrkSide1970</v>
      </c>
      <c r="B50" s="2" t="s">
        <v>29</v>
      </c>
      <c r="C50" s="2">
        <v>1970</v>
      </c>
      <c r="D50" s="2">
        <v>165</v>
      </c>
    </row>
    <row r="51" spans="1:4" ht="15.75" customHeight="1" x14ac:dyDescent="0.2">
      <c r="A51" s="2" t="str">
        <f t="shared" si="0"/>
        <v>ClearCr1908</v>
      </c>
      <c r="B51" s="2" t="s">
        <v>33</v>
      </c>
      <c r="C51" s="2">
        <v>1908</v>
      </c>
      <c r="D51" s="2">
        <v>14</v>
      </c>
    </row>
    <row r="52" spans="1:4" ht="15.75" customHeight="1" x14ac:dyDescent="0.2">
      <c r="A52" s="2" t="str">
        <f t="shared" si="0"/>
        <v>ClearCr1917</v>
      </c>
      <c r="B52" s="2" t="s">
        <v>33</v>
      </c>
      <c r="C52" s="2">
        <v>1917</v>
      </c>
      <c r="D52" s="2">
        <v>18</v>
      </c>
    </row>
    <row r="53" spans="1:4" ht="15.75" customHeight="1" x14ac:dyDescent="0.2">
      <c r="A53" s="2" t="str">
        <f t="shared" si="0"/>
        <v>ClearCr1940</v>
      </c>
      <c r="B53" s="2" t="s">
        <v>33</v>
      </c>
      <c r="C53" s="2">
        <v>1940</v>
      </c>
      <c r="D53" s="2">
        <v>23</v>
      </c>
    </row>
    <row r="54" spans="1:4" ht="15.75" customHeight="1" x14ac:dyDescent="0.2">
      <c r="A54" s="2" t="str">
        <f t="shared" si="0"/>
        <v>ClearCr1946</v>
      </c>
      <c r="B54" s="2" t="s">
        <v>33</v>
      </c>
      <c r="C54" s="2">
        <v>1946</v>
      </c>
      <c r="D54" s="2">
        <v>26</v>
      </c>
    </row>
    <row r="55" spans="1:4" ht="15.75" customHeight="1" x14ac:dyDescent="0.2">
      <c r="A55" s="2" t="str">
        <f t="shared" si="0"/>
        <v>ClearCr1953</v>
      </c>
      <c r="B55" s="2" t="s">
        <v>33</v>
      </c>
      <c r="C55" s="2">
        <v>1953</v>
      </c>
      <c r="D55" s="2">
        <v>29</v>
      </c>
    </row>
    <row r="56" spans="1:4" ht="15.75" customHeight="1" x14ac:dyDescent="0.2">
      <c r="A56" s="2" t="str">
        <f t="shared" si="0"/>
        <v>ClearCr1954</v>
      </c>
      <c r="B56" s="2" t="s">
        <v>33</v>
      </c>
      <c r="C56" s="2">
        <v>1954</v>
      </c>
      <c r="D56" s="2">
        <v>35</v>
      </c>
    </row>
    <row r="57" spans="1:4" ht="15.75" customHeight="1" x14ac:dyDescent="0.2">
      <c r="A57" s="2" t="str">
        <f t="shared" si="0"/>
        <v>ClearCr1955</v>
      </c>
      <c r="B57" s="2" t="s">
        <v>33</v>
      </c>
      <c r="C57" s="2">
        <v>1955</v>
      </c>
      <c r="D57" s="2">
        <v>41</v>
      </c>
    </row>
    <row r="58" spans="1:4" ht="15.75" customHeight="1" x14ac:dyDescent="0.2">
      <c r="A58" s="2" t="str">
        <f t="shared" si="0"/>
        <v>ClearCr1956</v>
      </c>
      <c r="B58" s="2" t="s">
        <v>33</v>
      </c>
      <c r="C58" s="2">
        <v>1956</v>
      </c>
      <c r="D58" s="2">
        <v>44</v>
      </c>
    </row>
    <row r="59" spans="1:4" ht="15.75" customHeight="1" x14ac:dyDescent="0.2">
      <c r="A59" s="2" t="str">
        <f t="shared" si="0"/>
        <v>ClearCr1957</v>
      </c>
      <c r="B59" s="2" t="s">
        <v>33</v>
      </c>
      <c r="C59" s="2">
        <v>1957</v>
      </c>
      <c r="D59" s="2">
        <v>48</v>
      </c>
    </row>
    <row r="60" spans="1:4" ht="15.75" customHeight="1" x14ac:dyDescent="0.2">
      <c r="A60" s="2" t="str">
        <f t="shared" si="0"/>
        <v>ClearCr1958</v>
      </c>
      <c r="B60" s="2" t="s">
        <v>33</v>
      </c>
      <c r="C60" s="2">
        <v>1958</v>
      </c>
      <c r="D60" s="2">
        <v>50</v>
      </c>
    </row>
    <row r="61" spans="1:4" ht="15.75" customHeight="1" x14ac:dyDescent="0.2">
      <c r="A61" s="2" t="str">
        <f t="shared" si="0"/>
        <v>ClearCr1959</v>
      </c>
      <c r="B61" s="2" t="s">
        <v>33</v>
      </c>
      <c r="C61" s="2">
        <v>1959</v>
      </c>
      <c r="D61" s="2">
        <v>52</v>
      </c>
    </row>
    <row r="62" spans="1:4" ht="15.75" customHeight="1" x14ac:dyDescent="0.2">
      <c r="A62" s="2" t="str">
        <f t="shared" si="0"/>
        <v>ClearCr1960</v>
      </c>
      <c r="B62" s="2" t="s">
        <v>33</v>
      </c>
      <c r="C62" s="2">
        <v>1960</v>
      </c>
      <c r="D62" s="2">
        <v>56</v>
      </c>
    </row>
    <row r="63" spans="1:4" ht="15.75" customHeight="1" x14ac:dyDescent="0.2">
      <c r="A63" s="2" t="str">
        <f t="shared" si="0"/>
        <v>ClearCr1963</v>
      </c>
      <c r="B63" s="2" t="s">
        <v>33</v>
      </c>
      <c r="C63" s="2">
        <v>1963</v>
      </c>
      <c r="D63" s="2">
        <v>58</v>
      </c>
    </row>
    <row r="64" spans="1:4" ht="15.75" customHeight="1" x14ac:dyDescent="0.2">
      <c r="A64" s="2" t="str">
        <f t="shared" si="0"/>
        <v>ClearCr1964</v>
      </c>
      <c r="B64" s="2" t="s">
        <v>33</v>
      </c>
      <c r="C64" s="2">
        <v>1964</v>
      </c>
      <c r="D64" s="2">
        <v>65</v>
      </c>
    </row>
    <row r="65" spans="1:4" ht="15.75" customHeight="1" x14ac:dyDescent="0.2">
      <c r="A65" s="2" t="str">
        <f t="shared" si="0"/>
        <v>ClearCr1966</v>
      </c>
      <c r="B65" s="2" t="s">
        <v>33</v>
      </c>
      <c r="C65" s="2">
        <v>1966</v>
      </c>
      <c r="D65" s="2">
        <v>69</v>
      </c>
    </row>
    <row r="66" spans="1:4" ht="15.75" customHeight="1" x14ac:dyDescent="0.2">
      <c r="A66" s="2" t="str">
        <f t="shared" si="0"/>
        <v>ClearCr1967</v>
      </c>
      <c r="B66" s="2" t="s">
        <v>33</v>
      </c>
      <c r="C66" s="2">
        <v>1967</v>
      </c>
      <c r="D66" s="2">
        <v>71</v>
      </c>
    </row>
    <row r="67" spans="1:4" ht="15.75" customHeight="1" x14ac:dyDescent="0.2">
      <c r="A67" s="2" t="str">
        <f t="shared" si="0"/>
        <v>ClearCr1968</v>
      </c>
      <c r="B67" s="2" t="s">
        <v>33</v>
      </c>
      <c r="C67" s="2">
        <v>1968</v>
      </c>
      <c r="D67" s="2">
        <v>78</v>
      </c>
    </row>
    <row r="68" spans="1:4" ht="15.75" customHeight="1" x14ac:dyDescent="0.2">
      <c r="A68" s="2" t="str">
        <f t="shared" si="0"/>
        <v>ClearCr1969</v>
      </c>
      <c r="B68" s="2" t="s">
        <v>33</v>
      </c>
      <c r="C68" s="2">
        <v>1969</v>
      </c>
      <c r="D68" s="2">
        <v>80</v>
      </c>
    </row>
    <row r="69" spans="1:4" ht="15.75" customHeight="1" x14ac:dyDescent="0.2">
      <c r="A69" s="2" t="str">
        <f t="shared" si="0"/>
        <v>ClearCr1971</v>
      </c>
      <c r="B69" s="2" t="s">
        <v>33</v>
      </c>
      <c r="C69" s="2">
        <v>1971</v>
      </c>
      <c r="D69" s="2">
        <v>87</v>
      </c>
    </row>
    <row r="70" spans="1:4" ht="15.75" customHeight="1" x14ac:dyDescent="0.2">
      <c r="A70" s="2" t="str">
        <f t="shared" si="0"/>
        <v>ClearCr1975</v>
      </c>
      <c r="B70" s="2" t="s">
        <v>33</v>
      </c>
      <c r="C70" s="2">
        <v>1975</v>
      </c>
      <c r="D70" s="2">
        <v>89</v>
      </c>
    </row>
    <row r="71" spans="1:4" ht="15.75" customHeight="1" x14ac:dyDescent="0.2">
      <c r="A71" s="2" t="str">
        <f t="shared" si="0"/>
        <v>ClearCr1976</v>
      </c>
      <c r="B71" s="2" t="s">
        <v>33</v>
      </c>
      <c r="C71" s="2">
        <v>1976</v>
      </c>
      <c r="D71" s="2">
        <v>94</v>
      </c>
    </row>
    <row r="72" spans="1:4" ht="15.75" customHeight="1" x14ac:dyDescent="0.2">
      <c r="A72" s="2" t="str">
        <f t="shared" si="0"/>
        <v>ClearCr1977</v>
      </c>
      <c r="B72" s="2" t="s">
        <v>33</v>
      </c>
      <c r="C72" s="2">
        <v>1977</v>
      </c>
      <c r="D72" s="2">
        <v>98</v>
      </c>
    </row>
    <row r="73" spans="1:4" ht="15.75" customHeight="1" x14ac:dyDescent="0.2">
      <c r="A73" s="2" t="str">
        <f t="shared" si="0"/>
        <v>ClearCr1978</v>
      </c>
      <c r="B73" s="2" t="s">
        <v>33</v>
      </c>
      <c r="C73" s="2">
        <v>1978</v>
      </c>
      <c r="D73" s="2">
        <v>102</v>
      </c>
    </row>
    <row r="74" spans="1:4" ht="15.75" customHeight="1" x14ac:dyDescent="0.2">
      <c r="A74" s="2" t="str">
        <f t="shared" si="0"/>
        <v>ClearCr1979</v>
      </c>
      <c r="B74" s="2" t="s">
        <v>33</v>
      </c>
      <c r="C74" s="2">
        <v>1979</v>
      </c>
      <c r="D74" s="2">
        <v>108</v>
      </c>
    </row>
    <row r="75" spans="1:4" ht="15.75" customHeight="1" x14ac:dyDescent="0.2">
      <c r="A75" s="2" t="str">
        <f t="shared" si="0"/>
        <v>ClearCr1980</v>
      </c>
      <c r="B75" s="2" t="s">
        <v>33</v>
      </c>
      <c r="C75" s="2">
        <v>1980</v>
      </c>
      <c r="D75" s="2">
        <v>115</v>
      </c>
    </row>
    <row r="76" spans="1:4" ht="15.75" customHeight="1" x14ac:dyDescent="0.2">
      <c r="A76" s="2" t="str">
        <f t="shared" si="0"/>
        <v>ClearCr1984</v>
      </c>
      <c r="B76" s="2" t="s">
        <v>33</v>
      </c>
      <c r="C76" s="2">
        <v>1984</v>
      </c>
      <c r="D76" s="2">
        <v>122</v>
      </c>
    </row>
    <row r="77" spans="1:4" ht="15.75" customHeight="1" x14ac:dyDescent="0.2">
      <c r="A77" s="2" t="str">
        <f t="shared" si="0"/>
        <v>ClearCr1986</v>
      </c>
      <c r="B77" s="2" t="s">
        <v>33</v>
      </c>
      <c r="C77" s="2">
        <v>1986</v>
      </c>
      <c r="D77" s="2">
        <v>125</v>
      </c>
    </row>
    <row r="78" spans="1:4" ht="15.75" customHeight="1" x14ac:dyDescent="0.2">
      <c r="A78" s="2" t="str">
        <f t="shared" si="0"/>
        <v>ClearCr1988</v>
      </c>
      <c r="B78" s="2" t="s">
        <v>33</v>
      </c>
      <c r="C78" s="2">
        <v>1988</v>
      </c>
      <c r="D78" s="2">
        <v>132</v>
      </c>
    </row>
    <row r="79" spans="1:4" ht="15.75" customHeight="1" x14ac:dyDescent="0.2">
      <c r="A79" s="2" t="str">
        <f t="shared" si="0"/>
        <v>ClearCr1992</v>
      </c>
      <c r="B79" s="2" t="s">
        <v>33</v>
      </c>
      <c r="C79" s="2">
        <v>1992</v>
      </c>
      <c r="D79" s="2">
        <v>137</v>
      </c>
    </row>
    <row r="80" spans="1:4" ht="15.75" customHeight="1" x14ac:dyDescent="0.2">
      <c r="A80" s="2" t="str">
        <f t="shared" si="0"/>
        <v>ClearCr1996</v>
      </c>
      <c r="B80" s="2" t="s">
        <v>33</v>
      </c>
      <c r="C80" s="2">
        <v>1996</v>
      </c>
      <c r="D80" s="2">
        <v>144</v>
      </c>
    </row>
    <row r="81" spans="1:4" ht="15.75" customHeight="1" x14ac:dyDescent="0.2">
      <c r="A81" s="2" t="str">
        <f t="shared" si="0"/>
        <v>ClearCr1997</v>
      </c>
      <c r="B81" s="2" t="s">
        <v>33</v>
      </c>
      <c r="C81" s="2">
        <v>1997</v>
      </c>
      <c r="D81" s="2">
        <v>148</v>
      </c>
    </row>
    <row r="82" spans="1:4" ht="15.75" customHeight="1" x14ac:dyDescent="0.2">
      <c r="A82" s="2" t="str">
        <f t="shared" si="0"/>
        <v>CollgCr1969</v>
      </c>
      <c r="B82" s="2" t="s">
        <v>36</v>
      </c>
      <c r="C82" s="2">
        <v>1969</v>
      </c>
      <c r="D82" s="2">
        <v>14</v>
      </c>
    </row>
    <row r="83" spans="1:4" ht="15.75" customHeight="1" x14ac:dyDescent="0.2">
      <c r="A83" s="2" t="str">
        <f t="shared" si="0"/>
        <v>CollgCr1972</v>
      </c>
      <c r="B83" s="2" t="s">
        <v>36</v>
      </c>
      <c r="C83" s="2">
        <v>1972</v>
      </c>
      <c r="D83" s="2">
        <v>19</v>
      </c>
    </row>
    <row r="84" spans="1:4" ht="15.75" customHeight="1" x14ac:dyDescent="0.2">
      <c r="A84" s="2" t="str">
        <f t="shared" si="0"/>
        <v>CollgCr1974</v>
      </c>
      <c r="B84" s="2" t="s">
        <v>36</v>
      </c>
      <c r="C84" s="2">
        <v>1974</v>
      </c>
      <c r="D84" s="2">
        <v>25</v>
      </c>
    </row>
    <row r="85" spans="1:4" ht="15.75" customHeight="1" x14ac:dyDescent="0.2">
      <c r="A85" s="2" t="str">
        <f t="shared" si="0"/>
        <v>CollgCr1975</v>
      </c>
      <c r="B85" s="2" t="s">
        <v>36</v>
      </c>
      <c r="C85" s="2">
        <v>1975</v>
      </c>
      <c r="D85" s="2">
        <v>32</v>
      </c>
    </row>
    <row r="86" spans="1:4" ht="15.75" customHeight="1" x14ac:dyDescent="0.2">
      <c r="A86" s="2" t="str">
        <f t="shared" si="0"/>
        <v>CollgCr1976</v>
      </c>
      <c r="B86" s="2" t="s">
        <v>36</v>
      </c>
      <c r="C86" s="2">
        <v>1976</v>
      </c>
      <c r="D86" s="2">
        <v>37</v>
      </c>
    </row>
    <row r="87" spans="1:4" ht="15.75" customHeight="1" x14ac:dyDescent="0.2">
      <c r="A87" s="2" t="str">
        <f t="shared" si="0"/>
        <v>CollgCr1977</v>
      </c>
      <c r="B87" s="2" t="s">
        <v>36</v>
      </c>
      <c r="C87" s="2">
        <v>1977</v>
      </c>
      <c r="D87" s="2">
        <v>40</v>
      </c>
    </row>
    <row r="88" spans="1:4" ht="15.75" customHeight="1" x14ac:dyDescent="0.2">
      <c r="A88" s="2" t="str">
        <f t="shared" si="0"/>
        <v>CollgCr1978</v>
      </c>
      <c r="B88" s="2" t="s">
        <v>36</v>
      </c>
      <c r="C88" s="2">
        <v>1978</v>
      </c>
      <c r="D88" s="2">
        <v>43</v>
      </c>
    </row>
    <row r="89" spans="1:4" ht="15.75" customHeight="1" x14ac:dyDescent="0.2">
      <c r="A89" s="2" t="str">
        <f t="shared" si="0"/>
        <v>CollgCr1979</v>
      </c>
      <c r="B89" s="2" t="s">
        <v>36</v>
      </c>
      <c r="C89" s="2">
        <v>1979</v>
      </c>
      <c r="D89" s="2">
        <v>50</v>
      </c>
    </row>
    <row r="90" spans="1:4" ht="15.75" customHeight="1" x14ac:dyDescent="0.2">
      <c r="A90" s="2" t="str">
        <f t="shared" si="0"/>
        <v>CollgCr1994</v>
      </c>
      <c r="B90" s="2" t="s">
        <v>36</v>
      </c>
      <c r="C90" s="2">
        <v>1994</v>
      </c>
      <c r="D90" s="2">
        <v>56</v>
      </c>
    </row>
    <row r="91" spans="1:4" ht="15.75" customHeight="1" x14ac:dyDescent="0.2">
      <c r="A91" s="2" t="str">
        <f t="shared" si="0"/>
        <v>CollgCr1995</v>
      </c>
      <c r="B91" s="2" t="s">
        <v>36</v>
      </c>
      <c r="C91" s="2">
        <v>1995</v>
      </c>
      <c r="D91" s="2">
        <v>61</v>
      </c>
    </row>
    <row r="92" spans="1:4" ht="15.75" customHeight="1" x14ac:dyDescent="0.2">
      <c r="A92" s="2" t="str">
        <f t="shared" si="0"/>
        <v>CollgCr1996</v>
      </c>
      <c r="B92" s="2" t="s">
        <v>36</v>
      </c>
      <c r="C92" s="2">
        <v>1996</v>
      </c>
      <c r="D92" s="2">
        <v>63</v>
      </c>
    </row>
    <row r="93" spans="1:4" ht="15.75" customHeight="1" x14ac:dyDescent="0.2">
      <c r="A93" s="2" t="str">
        <f t="shared" si="0"/>
        <v>CollgCr1997</v>
      </c>
      <c r="B93" s="2" t="s">
        <v>36</v>
      </c>
      <c r="C93" s="2">
        <v>1997</v>
      </c>
      <c r="D93" s="2">
        <v>66</v>
      </c>
    </row>
    <row r="94" spans="1:4" ht="15.75" customHeight="1" x14ac:dyDescent="0.2">
      <c r="A94" s="2" t="str">
        <f t="shared" si="0"/>
        <v>CollgCr1998</v>
      </c>
      <c r="B94" s="2" t="s">
        <v>36</v>
      </c>
      <c r="C94" s="2">
        <v>1998</v>
      </c>
      <c r="D94" s="2">
        <v>73</v>
      </c>
    </row>
    <row r="95" spans="1:4" ht="15.75" customHeight="1" x14ac:dyDescent="0.2">
      <c r="A95" s="2" t="str">
        <f t="shared" si="0"/>
        <v>CollgCr1999</v>
      </c>
      <c r="B95" s="2" t="s">
        <v>36</v>
      </c>
      <c r="C95" s="2">
        <v>1999</v>
      </c>
      <c r="D95" s="2">
        <v>75</v>
      </c>
    </row>
    <row r="96" spans="1:4" ht="15.75" customHeight="1" x14ac:dyDescent="0.2">
      <c r="A96" s="2" t="str">
        <f t="shared" si="0"/>
        <v>CollgCr2000</v>
      </c>
      <c r="B96" s="2" t="s">
        <v>36</v>
      </c>
      <c r="C96" s="2">
        <v>2000</v>
      </c>
      <c r="D96" s="2">
        <v>79</v>
      </c>
    </row>
    <row r="97" spans="1:4" ht="15.75" customHeight="1" x14ac:dyDescent="0.2">
      <c r="A97" s="2" t="str">
        <f t="shared" si="0"/>
        <v>CollgCr2001</v>
      </c>
      <c r="B97" s="2" t="s">
        <v>36</v>
      </c>
      <c r="C97" s="2">
        <v>2001</v>
      </c>
      <c r="D97" s="2">
        <v>81</v>
      </c>
    </row>
    <row r="98" spans="1:4" ht="15.75" customHeight="1" x14ac:dyDescent="0.2">
      <c r="A98" s="2" t="str">
        <f t="shared" si="0"/>
        <v>CollgCr2002</v>
      </c>
      <c r="B98" s="2" t="s">
        <v>36</v>
      </c>
      <c r="C98" s="2">
        <v>2002</v>
      </c>
      <c r="D98" s="2">
        <v>86</v>
      </c>
    </row>
    <row r="99" spans="1:4" ht="15.75" customHeight="1" x14ac:dyDescent="0.2">
      <c r="A99" s="2" t="str">
        <f t="shared" si="0"/>
        <v>CollgCr2003</v>
      </c>
      <c r="B99" s="2" t="s">
        <v>36</v>
      </c>
      <c r="C99" s="2">
        <v>2003</v>
      </c>
      <c r="D99" s="2">
        <v>92</v>
      </c>
    </row>
    <row r="100" spans="1:4" ht="15.75" customHeight="1" x14ac:dyDescent="0.2">
      <c r="A100" s="2" t="str">
        <f t="shared" si="0"/>
        <v>CollgCr2004</v>
      </c>
      <c r="B100" s="2" t="s">
        <v>36</v>
      </c>
      <c r="C100" s="2">
        <v>2004</v>
      </c>
      <c r="D100" s="2">
        <v>94</v>
      </c>
    </row>
    <row r="101" spans="1:4" ht="15.75" customHeight="1" x14ac:dyDescent="0.2">
      <c r="A101" s="2" t="str">
        <f t="shared" si="0"/>
        <v>CollgCr2005</v>
      </c>
      <c r="B101" s="2" t="s">
        <v>36</v>
      </c>
      <c r="C101" s="2">
        <v>2005</v>
      </c>
      <c r="D101" s="2">
        <v>96</v>
      </c>
    </row>
    <row r="102" spans="1:4" ht="15.75" customHeight="1" x14ac:dyDescent="0.2">
      <c r="A102" s="2" t="str">
        <f t="shared" si="0"/>
        <v>CollgCr2006</v>
      </c>
      <c r="B102" s="2" t="s">
        <v>36</v>
      </c>
      <c r="C102" s="2">
        <v>2006</v>
      </c>
      <c r="D102" s="2">
        <v>103</v>
      </c>
    </row>
    <row r="103" spans="1:4" ht="15.75" customHeight="1" x14ac:dyDescent="0.2">
      <c r="A103" s="2" t="str">
        <f t="shared" si="0"/>
        <v>CollgCr2007</v>
      </c>
      <c r="B103" s="2" t="s">
        <v>36</v>
      </c>
      <c r="C103" s="2">
        <v>2007</v>
      </c>
      <c r="D103" s="2">
        <v>110</v>
      </c>
    </row>
    <row r="104" spans="1:4" ht="15.75" customHeight="1" x14ac:dyDescent="0.2">
      <c r="A104" s="2" t="str">
        <f t="shared" si="0"/>
        <v>CollgCr2008</v>
      </c>
      <c r="B104" s="2" t="s">
        <v>36</v>
      </c>
      <c r="C104" s="2">
        <v>2008</v>
      </c>
      <c r="D104" s="2">
        <v>117</v>
      </c>
    </row>
    <row r="105" spans="1:4" ht="15.75" customHeight="1" x14ac:dyDescent="0.2">
      <c r="A105" s="2" t="str">
        <f t="shared" si="0"/>
        <v>CollgCr2009</v>
      </c>
      <c r="B105" s="2" t="s">
        <v>36</v>
      </c>
      <c r="C105" s="2">
        <v>2009</v>
      </c>
      <c r="D105" s="2">
        <v>122</v>
      </c>
    </row>
    <row r="106" spans="1:4" ht="15.75" customHeight="1" x14ac:dyDescent="0.2">
      <c r="A106" s="2" t="str">
        <f t="shared" si="0"/>
        <v>CollgCr2010</v>
      </c>
      <c r="B106" s="2" t="s">
        <v>36</v>
      </c>
      <c r="C106" s="2">
        <v>2010</v>
      </c>
      <c r="D106" s="2">
        <v>126</v>
      </c>
    </row>
    <row r="107" spans="1:4" ht="15.75" customHeight="1" x14ac:dyDescent="0.2">
      <c r="A107" s="2" t="str">
        <f t="shared" si="0"/>
        <v>Crawfor1910</v>
      </c>
      <c r="B107" s="2" t="s">
        <v>37</v>
      </c>
      <c r="C107" s="2">
        <v>1910</v>
      </c>
      <c r="D107" s="2">
        <v>10</v>
      </c>
    </row>
    <row r="108" spans="1:4" ht="15.75" customHeight="1" x14ac:dyDescent="0.2">
      <c r="A108" s="2" t="str">
        <f t="shared" si="0"/>
        <v>Crawfor1913</v>
      </c>
      <c r="B108" s="2" t="s">
        <v>37</v>
      </c>
      <c r="C108" s="2">
        <v>1913</v>
      </c>
      <c r="D108" s="2">
        <v>13</v>
      </c>
    </row>
    <row r="109" spans="1:4" ht="15.75" customHeight="1" x14ac:dyDescent="0.2">
      <c r="A109" s="2" t="str">
        <f t="shared" si="0"/>
        <v>Crawfor1914</v>
      </c>
      <c r="B109" s="2" t="s">
        <v>37</v>
      </c>
      <c r="C109" s="2">
        <v>1914</v>
      </c>
      <c r="D109" s="2">
        <v>16</v>
      </c>
    </row>
    <row r="110" spans="1:4" ht="15.75" customHeight="1" x14ac:dyDescent="0.2">
      <c r="A110" s="2" t="str">
        <f t="shared" si="0"/>
        <v>Crawfor1915</v>
      </c>
      <c r="B110" s="2" t="s">
        <v>37</v>
      </c>
      <c r="C110" s="2">
        <v>1915</v>
      </c>
      <c r="D110" s="2">
        <v>20</v>
      </c>
    </row>
    <row r="111" spans="1:4" ht="15.75" customHeight="1" x14ac:dyDescent="0.2">
      <c r="A111" s="2" t="str">
        <f t="shared" si="0"/>
        <v>Crawfor1916</v>
      </c>
      <c r="B111" s="2" t="s">
        <v>37</v>
      </c>
      <c r="C111" s="2">
        <v>1916</v>
      </c>
      <c r="D111" s="2">
        <v>24</v>
      </c>
    </row>
    <row r="112" spans="1:4" ht="15.75" customHeight="1" x14ac:dyDescent="0.2">
      <c r="A112" s="2" t="str">
        <f t="shared" si="0"/>
        <v>Crawfor1918</v>
      </c>
      <c r="B112" s="2" t="s">
        <v>37</v>
      </c>
      <c r="C112" s="2">
        <v>1918</v>
      </c>
      <c r="D112" s="2">
        <v>30</v>
      </c>
    </row>
    <row r="113" spans="1:4" ht="15.75" customHeight="1" x14ac:dyDescent="0.2">
      <c r="A113" s="2" t="str">
        <f t="shared" si="0"/>
        <v>Crawfor1919</v>
      </c>
      <c r="B113" s="2" t="s">
        <v>37</v>
      </c>
      <c r="C113" s="2">
        <v>1919</v>
      </c>
      <c r="D113" s="2">
        <v>32</v>
      </c>
    </row>
    <row r="114" spans="1:4" ht="15.75" customHeight="1" x14ac:dyDescent="0.2">
      <c r="A114" s="2" t="str">
        <f t="shared" si="0"/>
        <v>Crawfor1920</v>
      </c>
      <c r="B114" s="2" t="s">
        <v>37</v>
      </c>
      <c r="C114" s="2">
        <v>1920</v>
      </c>
      <c r="D114" s="2">
        <v>38</v>
      </c>
    </row>
    <row r="115" spans="1:4" ht="15.75" customHeight="1" x14ac:dyDescent="0.2">
      <c r="A115" s="2" t="str">
        <f t="shared" si="0"/>
        <v>Crawfor1921</v>
      </c>
      <c r="B115" s="2" t="s">
        <v>37</v>
      </c>
      <c r="C115" s="2">
        <v>1921</v>
      </c>
      <c r="D115" s="2">
        <v>44</v>
      </c>
    </row>
    <row r="116" spans="1:4" ht="15.75" customHeight="1" x14ac:dyDescent="0.2">
      <c r="A116" s="2" t="str">
        <f t="shared" si="0"/>
        <v>Crawfor1922</v>
      </c>
      <c r="B116" s="2" t="s">
        <v>37</v>
      </c>
      <c r="C116" s="2">
        <v>1922</v>
      </c>
      <c r="D116" s="2">
        <v>51</v>
      </c>
    </row>
    <row r="117" spans="1:4" ht="15.75" customHeight="1" x14ac:dyDescent="0.2">
      <c r="A117" s="2" t="str">
        <f t="shared" si="0"/>
        <v>Crawfor1923</v>
      </c>
      <c r="B117" s="2" t="s">
        <v>37</v>
      </c>
      <c r="C117" s="2">
        <v>1923</v>
      </c>
      <c r="D117" s="2">
        <v>56</v>
      </c>
    </row>
    <row r="118" spans="1:4" ht="15.75" customHeight="1" x14ac:dyDescent="0.2">
      <c r="A118" s="2" t="str">
        <f t="shared" si="0"/>
        <v>Crawfor1925</v>
      </c>
      <c r="B118" s="2" t="s">
        <v>37</v>
      </c>
      <c r="C118" s="2">
        <v>1925</v>
      </c>
      <c r="D118" s="2">
        <v>60</v>
      </c>
    </row>
    <row r="119" spans="1:4" ht="15.75" customHeight="1" x14ac:dyDescent="0.2">
      <c r="A119" s="2" t="str">
        <f t="shared" si="0"/>
        <v>Crawfor1926</v>
      </c>
      <c r="B119" s="2" t="s">
        <v>37</v>
      </c>
      <c r="C119" s="2">
        <v>1926</v>
      </c>
      <c r="D119" s="2">
        <v>64</v>
      </c>
    </row>
    <row r="120" spans="1:4" ht="15.75" customHeight="1" x14ac:dyDescent="0.2">
      <c r="A120" s="2" t="str">
        <f t="shared" si="0"/>
        <v>Crawfor1927</v>
      </c>
      <c r="B120" s="2" t="s">
        <v>37</v>
      </c>
      <c r="C120" s="2">
        <v>1927</v>
      </c>
      <c r="D120" s="2">
        <v>70</v>
      </c>
    </row>
    <row r="121" spans="1:4" ht="15.75" customHeight="1" x14ac:dyDescent="0.2">
      <c r="A121" s="2" t="str">
        <f t="shared" si="0"/>
        <v>Crawfor1928</v>
      </c>
      <c r="B121" s="2" t="s">
        <v>37</v>
      </c>
      <c r="C121" s="2">
        <v>1928</v>
      </c>
      <c r="D121" s="2">
        <v>72</v>
      </c>
    </row>
    <row r="122" spans="1:4" ht="15.75" customHeight="1" x14ac:dyDescent="0.2">
      <c r="A122" s="2" t="str">
        <f t="shared" si="0"/>
        <v>Crawfor1929</v>
      </c>
      <c r="B122" s="2" t="s">
        <v>37</v>
      </c>
      <c r="C122" s="2">
        <v>1929</v>
      </c>
      <c r="D122" s="2">
        <v>76</v>
      </c>
    </row>
    <row r="123" spans="1:4" ht="15.75" customHeight="1" x14ac:dyDescent="0.2">
      <c r="A123" s="2" t="str">
        <f t="shared" si="0"/>
        <v>Crawfor1930</v>
      </c>
      <c r="B123" s="2" t="s">
        <v>37</v>
      </c>
      <c r="C123" s="2">
        <v>1930</v>
      </c>
      <c r="D123" s="2">
        <v>81</v>
      </c>
    </row>
    <row r="124" spans="1:4" ht="15.75" customHeight="1" x14ac:dyDescent="0.2">
      <c r="A124" s="2" t="str">
        <f t="shared" si="0"/>
        <v>Crawfor1931</v>
      </c>
      <c r="B124" s="2" t="s">
        <v>37</v>
      </c>
      <c r="C124" s="2">
        <v>1931</v>
      </c>
      <c r="D124" s="2">
        <v>86</v>
      </c>
    </row>
    <row r="125" spans="1:4" ht="15.75" customHeight="1" x14ac:dyDescent="0.2">
      <c r="A125" s="2" t="str">
        <f t="shared" si="0"/>
        <v>Crawfor1932</v>
      </c>
      <c r="B125" s="2" t="s">
        <v>37</v>
      </c>
      <c r="C125" s="2">
        <v>1932</v>
      </c>
      <c r="D125" s="2">
        <v>88</v>
      </c>
    </row>
    <row r="126" spans="1:4" ht="15.75" customHeight="1" x14ac:dyDescent="0.2">
      <c r="A126" s="2" t="str">
        <f t="shared" si="0"/>
        <v>Crawfor1934</v>
      </c>
      <c r="B126" s="2" t="s">
        <v>37</v>
      </c>
      <c r="C126" s="2">
        <v>1934</v>
      </c>
      <c r="D126" s="2">
        <v>93</v>
      </c>
    </row>
    <row r="127" spans="1:4" ht="15.75" customHeight="1" x14ac:dyDescent="0.2">
      <c r="A127" s="2" t="str">
        <f t="shared" si="0"/>
        <v>Crawfor1935</v>
      </c>
      <c r="B127" s="2" t="s">
        <v>37</v>
      </c>
      <c r="C127" s="2">
        <v>1935</v>
      </c>
      <c r="D127" s="2">
        <v>99</v>
      </c>
    </row>
    <row r="128" spans="1:4" ht="15.75" customHeight="1" x14ac:dyDescent="0.2">
      <c r="A128" s="2" t="str">
        <f t="shared" si="0"/>
        <v>Crawfor1936</v>
      </c>
      <c r="B128" s="2" t="s">
        <v>37</v>
      </c>
      <c r="C128" s="2">
        <v>1936</v>
      </c>
      <c r="D128" s="2">
        <v>105</v>
      </c>
    </row>
    <row r="129" spans="1:4" ht="15.75" customHeight="1" x14ac:dyDescent="0.2">
      <c r="A129" s="2" t="str">
        <f t="shared" si="0"/>
        <v>Crawfor1937</v>
      </c>
      <c r="B129" s="2" t="s">
        <v>37</v>
      </c>
      <c r="C129" s="2">
        <v>1937</v>
      </c>
      <c r="D129" s="2">
        <v>111</v>
      </c>
    </row>
    <row r="130" spans="1:4" ht="15.75" customHeight="1" x14ac:dyDescent="0.2">
      <c r="A130" s="2" t="str">
        <f t="shared" si="0"/>
        <v>Crawfor1938</v>
      </c>
      <c r="B130" s="2" t="s">
        <v>37</v>
      </c>
      <c r="C130" s="2">
        <v>1938</v>
      </c>
      <c r="D130" s="2">
        <v>113</v>
      </c>
    </row>
    <row r="131" spans="1:4" ht="15.75" customHeight="1" x14ac:dyDescent="0.2">
      <c r="A131" s="2" t="str">
        <f t="shared" si="0"/>
        <v>Crawfor1939</v>
      </c>
      <c r="B131" s="2" t="s">
        <v>37</v>
      </c>
      <c r="C131" s="2">
        <v>1939</v>
      </c>
      <c r="D131" s="2">
        <v>119</v>
      </c>
    </row>
    <row r="132" spans="1:4" ht="15.75" customHeight="1" x14ac:dyDescent="0.2">
      <c r="A132" s="2" t="str">
        <f t="shared" si="0"/>
        <v>Crawfor1940</v>
      </c>
      <c r="B132" s="2" t="s">
        <v>37</v>
      </c>
      <c r="C132" s="2">
        <v>1940</v>
      </c>
      <c r="D132" s="2">
        <v>124</v>
      </c>
    </row>
    <row r="133" spans="1:4" ht="15.75" customHeight="1" x14ac:dyDescent="0.2">
      <c r="A133" s="2" t="str">
        <f t="shared" si="0"/>
        <v>Crawfor1941</v>
      </c>
      <c r="B133" s="2" t="s">
        <v>37</v>
      </c>
      <c r="C133" s="2">
        <v>1941</v>
      </c>
      <c r="D133" s="2">
        <v>130</v>
      </c>
    </row>
    <row r="134" spans="1:4" ht="15.75" customHeight="1" x14ac:dyDescent="0.2">
      <c r="A134" s="2" t="str">
        <f t="shared" si="0"/>
        <v>Crawfor1942</v>
      </c>
      <c r="B134" s="2" t="s">
        <v>37</v>
      </c>
      <c r="C134" s="2">
        <v>1942</v>
      </c>
      <c r="D134" s="2">
        <v>134</v>
      </c>
    </row>
    <row r="135" spans="1:4" ht="15.75" customHeight="1" x14ac:dyDescent="0.2">
      <c r="A135" s="2" t="str">
        <f t="shared" si="0"/>
        <v>Crawfor1945</v>
      </c>
      <c r="B135" s="2" t="s">
        <v>37</v>
      </c>
      <c r="C135" s="2">
        <v>1945</v>
      </c>
      <c r="D135" s="2">
        <v>138</v>
      </c>
    </row>
    <row r="136" spans="1:4" ht="15.75" customHeight="1" x14ac:dyDescent="0.2">
      <c r="A136" s="2" t="str">
        <f t="shared" si="0"/>
        <v>Crawfor1946</v>
      </c>
      <c r="B136" s="2" t="s">
        <v>37</v>
      </c>
      <c r="C136" s="2">
        <v>1946</v>
      </c>
      <c r="D136" s="2">
        <v>143</v>
      </c>
    </row>
    <row r="137" spans="1:4" ht="15.75" customHeight="1" x14ac:dyDescent="0.2">
      <c r="A137" s="2" t="str">
        <f t="shared" si="0"/>
        <v>Crawfor1949</v>
      </c>
      <c r="B137" s="2" t="s">
        <v>37</v>
      </c>
      <c r="C137" s="2">
        <v>1949</v>
      </c>
      <c r="D137" s="2">
        <v>145</v>
      </c>
    </row>
    <row r="138" spans="1:4" ht="15.75" customHeight="1" x14ac:dyDescent="0.2">
      <c r="A138" s="2" t="str">
        <f t="shared" si="0"/>
        <v>Crawfor1950</v>
      </c>
      <c r="B138" s="2" t="s">
        <v>37</v>
      </c>
      <c r="C138" s="2">
        <v>1950</v>
      </c>
      <c r="D138" s="2">
        <v>152</v>
      </c>
    </row>
    <row r="139" spans="1:4" ht="15.75" customHeight="1" x14ac:dyDescent="0.2">
      <c r="A139" s="2" t="str">
        <f t="shared" si="0"/>
        <v>Crawfor1951</v>
      </c>
      <c r="B139" s="2" t="s">
        <v>37</v>
      </c>
      <c r="C139" s="2">
        <v>1951</v>
      </c>
      <c r="D139" s="2">
        <v>156</v>
      </c>
    </row>
    <row r="140" spans="1:4" ht="15.75" customHeight="1" x14ac:dyDescent="0.2">
      <c r="A140" s="2" t="str">
        <f t="shared" si="0"/>
        <v>Crawfor1953</v>
      </c>
      <c r="B140" s="2" t="s">
        <v>37</v>
      </c>
      <c r="C140" s="2">
        <v>1953</v>
      </c>
      <c r="D140" s="2">
        <v>163</v>
      </c>
    </row>
    <row r="141" spans="1:4" ht="15.75" customHeight="1" x14ac:dyDescent="0.2">
      <c r="A141" s="2" t="str">
        <f t="shared" si="0"/>
        <v>Crawfor1954</v>
      </c>
      <c r="B141" s="2" t="s">
        <v>37</v>
      </c>
      <c r="C141" s="2">
        <v>1954</v>
      </c>
      <c r="D141" s="2">
        <v>166</v>
      </c>
    </row>
    <row r="142" spans="1:4" ht="15.75" customHeight="1" x14ac:dyDescent="0.2">
      <c r="A142" s="2" t="str">
        <f t="shared" si="0"/>
        <v>Crawfor1956</v>
      </c>
      <c r="B142" s="2" t="s">
        <v>37</v>
      </c>
      <c r="C142" s="2">
        <v>1956</v>
      </c>
      <c r="D142" s="2">
        <v>169</v>
      </c>
    </row>
    <row r="143" spans="1:4" ht="15.75" customHeight="1" x14ac:dyDescent="0.2">
      <c r="A143" s="2" t="str">
        <f t="shared" si="0"/>
        <v>Crawfor1957</v>
      </c>
      <c r="B143" s="2" t="s">
        <v>37</v>
      </c>
      <c r="C143" s="2">
        <v>1957</v>
      </c>
      <c r="D143" s="2">
        <v>175</v>
      </c>
    </row>
    <row r="144" spans="1:4" ht="15.75" customHeight="1" x14ac:dyDescent="0.2">
      <c r="A144" s="2" t="str">
        <f t="shared" si="0"/>
        <v>Crawfor1959</v>
      </c>
      <c r="B144" s="2" t="s">
        <v>37</v>
      </c>
      <c r="C144" s="2">
        <v>1959</v>
      </c>
      <c r="D144" s="2">
        <v>178</v>
      </c>
    </row>
    <row r="145" spans="1:4" ht="15.75" customHeight="1" x14ac:dyDescent="0.2">
      <c r="A145" s="2" t="str">
        <f t="shared" si="0"/>
        <v>Crawfor1960</v>
      </c>
      <c r="B145" s="2" t="s">
        <v>37</v>
      </c>
      <c r="C145" s="2">
        <v>1960</v>
      </c>
      <c r="D145" s="2">
        <v>180</v>
      </c>
    </row>
    <row r="146" spans="1:4" ht="15.75" customHeight="1" x14ac:dyDescent="0.2">
      <c r="A146" s="2" t="str">
        <f t="shared" si="0"/>
        <v>Crawfor1968</v>
      </c>
      <c r="B146" s="2" t="s">
        <v>37</v>
      </c>
      <c r="C146" s="2">
        <v>1968</v>
      </c>
      <c r="D146" s="2">
        <v>183</v>
      </c>
    </row>
    <row r="147" spans="1:4" ht="15.75" customHeight="1" x14ac:dyDescent="0.2">
      <c r="A147" s="2" t="str">
        <f t="shared" si="0"/>
        <v>Crawfor1969</v>
      </c>
      <c r="B147" s="2" t="s">
        <v>37</v>
      </c>
      <c r="C147" s="2">
        <v>1969</v>
      </c>
      <c r="D147" s="2">
        <v>189</v>
      </c>
    </row>
    <row r="148" spans="1:4" ht="15.75" customHeight="1" x14ac:dyDescent="0.2">
      <c r="A148" s="2" t="str">
        <f t="shared" si="0"/>
        <v>Crawfor1971</v>
      </c>
      <c r="B148" s="2" t="s">
        <v>37</v>
      </c>
      <c r="C148" s="2">
        <v>1971</v>
      </c>
      <c r="D148" s="2">
        <v>193</v>
      </c>
    </row>
    <row r="149" spans="1:4" ht="15.75" customHeight="1" x14ac:dyDescent="0.2">
      <c r="A149" s="2" t="str">
        <f t="shared" si="0"/>
        <v>Crawfor1977</v>
      </c>
      <c r="B149" s="2" t="s">
        <v>37</v>
      </c>
      <c r="C149" s="2">
        <v>1977</v>
      </c>
      <c r="D149" s="2">
        <v>200</v>
      </c>
    </row>
    <row r="150" spans="1:4" ht="15.75" customHeight="1" x14ac:dyDescent="0.2">
      <c r="A150" s="2" t="str">
        <f t="shared" si="0"/>
        <v>Crawfor1986</v>
      </c>
      <c r="B150" s="2" t="s">
        <v>37</v>
      </c>
      <c r="C150" s="2">
        <v>1986</v>
      </c>
      <c r="D150" s="2">
        <v>203</v>
      </c>
    </row>
    <row r="151" spans="1:4" ht="15.75" customHeight="1" x14ac:dyDescent="0.2">
      <c r="A151" s="2" t="str">
        <f t="shared" si="0"/>
        <v>Crawfor1988</v>
      </c>
      <c r="B151" s="2" t="s">
        <v>37</v>
      </c>
      <c r="C151" s="2">
        <v>1988</v>
      </c>
      <c r="D151" s="2">
        <v>208</v>
      </c>
    </row>
    <row r="152" spans="1:4" ht="15.75" customHeight="1" x14ac:dyDescent="0.2">
      <c r="A152" s="2" t="str">
        <f t="shared" si="0"/>
        <v>Crawfor1994</v>
      </c>
      <c r="B152" s="2" t="s">
        <v>37</v>
      </c>
      <c r="C152" s="2">
        <v>1994</v>
      </c>
      <c r="D152" s="2">
        <v>215</v>
      </c>
    </row>
    <row r="153" spans="1:4" ht="15.75" customHeight="1" x14ac:dyDescent="0.2">
      <c r="A153" s="2" t="str">
        <f t="shared" si="0"/>
        <v>Crawfor1995</v>
      </c>
      <c r="B153" s="2" t="s">
        <v>37</v>
      </c>
      <c r="C153" s="2">
        <v>1995</v>
      </c>
      <c r="D153" s="2">
        <v>219</v>
      </c>
    </row>
    <row r="154" spans="1:4" ht="15.75" customHeight="1" x14ac:dyDescent="0.2">
      <c r="A154" s="2" t="str">
        <f t="shared" si="0"/>
        <v>Crawfor2004</v>
      </c>
      <c r="B154" s="2" t="s">
        <v>37</v>
      </c>
      <c r="C154" s="2">
        <v>2004</v>
      </c>
      <c r="D154" s="2">
        <v>226</v>
      </c>
    </row>
    <row r="155" spans="1:4" ht="15.75" customHeight="1" x14ac:dyDescent="0.2">
      <c r="A155" s="2" t="str">
        <f t="shared" si="0"/>
        <v>Crawfor2005</v>
      </c>
      <c r="B155" s="2" t="s">
        <v>37</v>
      </c>
      <c r="C155" s="2">
        <v>2005</v>
      </c>
      <c r="D155" s="2">
        <v>232</v>
      </c>
    </row>
    <row r="156" spans="1:4" ht="15.75" customHeight="1" x14ac:dyDescent="0.2">
      <c r="A156" s="2" t="str">
        <f t="shared" si="0"/>
        <v>Crawfor2006</v>
      </c>
      <c r="B156" s="2" t="s">
        <v>37</v>
      </c>
      <c r="C156" s="2">
        <v>2006</v>
      </c>
      <c r="D156" s="2">
        <v>236</v>
      </c>
    </row>
    <row r="157" spans="1:4" ht="15.75" customHeight="1" x14ac:dyDescent="0.2">
      <c r="A157" s="2" t="str">
        <f t="shared" si="0"/>
        <v>Crawfor2007</v>
      </c>
      <c r="B157" s="2" t="s">
        <v>37</v>
      </c>
      <c r="C157" s="2">
        <v>2007</v>
      </c>
      <c r="D157" s="2">
        <v>243</v>
      </c>
    </row>
    <row r="158" spans="1:4" ht="15.75" customHeight="1" x14ac:dyDescent="0.2">
      <c r="A158" s="2" t="str">
        <f t="shared" si="0"/>
        <v>Crawfor2008</v>
      </c>
      <c r="B158" s="2" t="s">
        <v>37</v>
      </c>
      <c r="C158" s="2">
        <v>2008</v>
      </c>
      <c r="D158" s="2">
        <v>250</v>
      </c>
    </row>
    <row r="159" spans="1:4" ht="15.75" customHeight="1" x14ac:dyDescent="0.2">
      <c r="A159" s="2" t="str">
        <f t="shared" si="0"/>
        <v>Edwards1900</v>
      </c>
      <c r="B159" s="2" t="s">
        <v>35</v>
      </c>
      <c r="C159" s="2">
        <v>1900</v>
      </c>
      <c r="D159" s="2">
        <v>20</v>
      </c>
    </row>
    <row r="160" spans="1:4" ht="15.75" customHeight="1" x14ac:dyDescent="0.2">
      <c r="A160" s="2" t="str">
        <f t="shared" si="0"/>
        <v>Edwards1910</v>
      </c>
      <c r="B160" s="2" t="s">
        <v>35</v>
      </c>
      <c r="C160" s="2">
        <v>1910</v>
      </c>
      <c r="D160" s="2">
        <v>24</v>
      </c>
    </row>
    <row r="161" spans="1:4" ht="15.75" customHeight="1" x14ac:dyDescent="0.2">
      <c r="A161" s="2" t="str">
        <f t="shared" si="0"/>
        <v>Edwards1914</v>
      </c>
      <c r="B161" s="2" t="s">
        <v>35</v>
      </c>
      <c r="C161" s="2">
        <v>1914</v>
      </c>
      <c r="D161" s="2">
        <v>26</v>
      </c>
    </row>
    <row r="162" spans="1:4" ht="15.75" customHeight="1" x14ac:dyDescent="0.2">
      <c r="A162" s="2" t="str">
        <f t="shared" si="0"/>
        <v>Edwards1915</v>
      </c>
      <c r="B162" s="2" t="s">
        <v>35</v>
      </c>
      <c r="C162" s="2">
        <v>1915</v>
      </c>
      <c r="D162" s="2">
        <v>33</v>
      </c>
    </row>
    <row r="163" spans="1:4" ht="15.75" customHeight="1" x14ac:dyDescent="0.2">
      <c r="A163" s="2" t="str">
        <f t="shared" si="0"/>
        <v>Edwards1918</v>
      </c>
      <c r="B163" s="2" t="s">
        <v>35</v>
      </c>
      <c r="C163" s="2">
        <v>1918</v>
      </c>
      <c r="D163" s="2">
        <v>40</v>
      </c>
    </row>
    <row r="164" spans="1:4" ht="15.75" customHeight="1" x14ac:dyDescent="0.2">
      <c r="A164" s="2" t="str">
        <f t="shared" si="0"/>
        <v>Edwards1920</v>
      </c>
      <c r="B164" s="2" t="s">
        <v>35</v>
      </c>
      <c r="C164" s="2">
        <v>1920</v>
      </c>
      <c r="D164" s="2">
        <v>45</v>
      </c>
    </row>
    <row r="165" spans="1:4" ht="15.75" customHeight="1" x14ac:dyDescent="0.2">
      <c r="A165" s="2" t="str">
        <f t="shared" si="0"/>
        <v>Edwards1922</v>
      </c>
      <c r="B165" s="2" t="s">
        <v>35</v>
      </c>
      <c r="C165" s="2">
        <v>1922</v>
      </c>
      <c r="D165" s="2">
        <v>49</v>
      </c>
    </row>
    <row r="166" spans="1:4" ht="15.75" customHeight="1" x14ac:dyDescent="0.2">
      <c r="A166" s="2" t="str">
        <f t="shared" si="0"/>
        <v>Edwards1923</v>
      </c>
      <c r="B166" s="2" t="s">
        <v>35</v>
      </c>
      <c r="C166" s="2">
        <v>1923</v>
      </c>
      <c r="D166" s="2">
        <v>56</v>
      </c>
    </row>
    <row r="167" spans="1:4" ht="15.75" customHeight="1" x14ac:dyDescent="0.2">
      <c r="A167" s="2" t="str">
        <f t="shared" si="0"/>
        <v>Edwards1924</v>
      </c>
      <c r="B167" s="2" t="s">
        <v>35</v>
      </c>
      <c r="C167" s="2">
        <v>1924</v>
      </c>
      <c r="D167" s="2">
        <v>63</v>
      </c>
    </row>
    <row r="168" spans="1:4" ht="15.75" customHeight="1" x14ac:dyDescent="0.2">
      <c r="A168" s="2" t="str">
        <f t="shared" si="0"/>
        <v>Edwards1925</v>
      </c>
      <c r="B168" s="2" t="s">
        <v>35</v>
      </c>
      <c r="C168" s="2">
        <v>1925</v>
      </c>
      <c r="D168" s="2">
        <v>65</v>
      </c>
    </row>
    <row r="169" spans="1:4" ht="15.75" customHeight="1" x14ac:dyDescent="0.2">
      <c r="A169" s="2" t="str">
        <f t="shared" si="0"/>
        <v>Edwards1928</v>
      </c>
      <c r="B169" s="2" t="s">
        <v>35</v>
      </c>
      <c r="C169" s="2">
        <v>1928</v>
      </c>
      <c r="D169" s="2">
        <v>67</v>
      </c>
    </row>
    <row r="170" spans="1:4" ht="15.75" customHeight="1" x14ac:dyDescent="0.2">
      <c r="A170" s="2" t="str">
        <f t="shared" si="0"/>
        <v>Edwards1931</v>
      </c>
      <c r="B170" s="2" t="s">
        <v>35</v>
      </c>
      <c r="C170" s="2">
        <v>1931</v>
      </c>
      <c r="D170" s="2">
        <v>74</v>
      </c>
    </row>
    <row r="171" spans="1:4" ht="15.75" customHeight="1" x14ac:dyDescent="0.2">
      <c r="A171" s="2" t="str">
        <f t="shared" si="0"/>
        <v>Edwards1934</v>
      </c>
      <c r="B171" s="2" t="s">
        <v>35</v>
      </c>
      <c r="C171" s="2">
        <v>1934</v>
      </c>
      <c r="D171" s="2">
        <v>77</v>
      </c>
    </row>
    <row r="172" spans="1:4" ht="15.75" customHeight="1" x14ac:dyDescent="0.2">
      <c r="A172" s="2" t="str">
        <f t="shared" si="0"/>
        <v>Edwards1935</v>
      </c>
      <c r="B172" s="2" t="s">
        <v>35</v>
      </c>
      <c r="C172" s="2">
        <v>1935</v>
      </c>
      <c r="D172" s="2">
        <v>83</v>
      </c>
    </row>
    <row r="173" spans="1:4" ht="15.75" customHeight="1" x14ac:dyDescent="0.2">
      <c r="A173" s="2" t="str">
        <f t="shared" si="0"/>
        <v>Edwards1938</v>
      </c>
      <c r="B173" s="2" t="s">
        <v>35</v>
      </c>
      <c r="C173" s="2">
        <v>1938</v>
      </c>
      <c r="D173" s="2">
        <v>87</v>
      </c>
    </row>
    <row r="174" spans="1:4" ht="15.75" customHeight="1" x14ac:dyDescent="0.2">
      <c r="A174" s="2" t="str">
        <f t="shared" si="0"/>
        <v>Edwards1939</v>
      </c>
      <c r="B174" s="2" t="s">
        <v>35</v>
      </c>
      <c r="C174" s="2">
        <v>1939</v>
      </c>
      <c r="D174" s="2">
        <v>90</v>
      </c>
    </row>
    <row r="175" spans="1:4" ht="15.75" customHeight="1" x14ac:dyDescent="0.2">
      <c r="A175" s="2" t="str">
        <f t="shared" si="0"/>
        <v>Edwards1940</v>
      </c>
      <c r="B175" s="2" t="s">
        <v>35</v>
      </c>
      <c r="C175" s="2">
        <v>1940</v>
      </c>
      <c r="D175" s="2">
        <v>92</v>
      </c>
    </row>
    <row r="176" spans="1:4" ht="15.75" customHeight="1" x14ac:dyDescent="0.2">
      <c r="A176" s="2" t="str">
        <f t="shared" si="0"/>
        <v>Edwards1941</v>
      </c>
      <c r="B176" s="2" t="s">
        <v>35</v>
      </c>
      <c r="C176" s="2">
        <v>1941</v>
      </c>
      <c r="D176" s="2">
        <v>99</v>
      </c>
    </row>
    <row r="177" spans="1:4" ht="15.75" customHeight="1" x14ac:dyDescent="0.2">
      <c r="A177" s="2" t="str">
        <f t="shared" si="0"/>
        <v>Edwards1942</v>
      </c>
      <c r="B177" s="2" t="s">
        <v>35</v>
      </c>
      <c r="C177" s="2">
        <v>1942</v>
      </c>
      <c r="D177" s="2">
        <v>105</v>
      </c>
    </row>
    <row r="178" spans="1:4" ht="15.75" customHeight="1" x14ac:dyDescent="0.2">
      <c r="A178" s="2" t="str">
        <f t="shared" si="0"/>
        <v>Edwards1945</v>
      </c>
      <c r="B178" s="2" t="s">
        <v>35</v>
      </c>
      <c r="C178" s="2">
        <v>1945</v>
      </c>
      <c r="D178" s="2">
        <v>107</v>
      </c>
    </row>
    <row r="179" spans="1:4" ht="15.75" customHeight="1" x14ac:dyDescent="0.2">
      <c r="A179" s="2" t="str">
        <f t="shared" si="0"/>
        <v>Edwards1946</v>
      </c>
      <c r="B179" s="2" t="s">
        <v>35</v>
      </c>
      <c r="C179" s="2">
        <v>1946</v>
      </c>
      <c r="D179" s="2">
        <v>113</v>
      </c>
    </row>
    <row r="180" spans="1:4" ht="15.75" customHeight="1" x14ac:dyDescent="0.2">
      <c r="A180" s="2" t="str">
        <f t="shared" si="0"/>
        <v>Edwards1947</v>
      </c>
      <c r="B180" s="2" t="s">
        <v>35</v>
      </c>
      <c r="C180" s="2">
        <v>1947</v>
      </c>
      <c r="D180" s="2">
        <v>118</v>
      </c>
    </row>
    <row r="181" spans="1:4" ht="15.75" customHeight="1" x14ac:dyDescent="0.2">
      <c r="A181" s="2" t="str">
        <f t="shared" si="0"/>
        <v>Edwards1948</v>
      </c>
      <c r="B181" s="2" t="s">
        <v>35</v>
      </c>
      <c r="C181" s="2">
        <v>1948</v>
      </c>
      <c r="D181" s="2">
        <v>123</v>
      </c>
    </row>
    <row r="182" spans="1:4" ht="15.75" customHeight="1" x14ac:dyDescent="0.2">
      <c r="A182" s="2" t="str">
        <f t="shared" si="0"/>
        <v>Edwards1949</v>
      </c>
      <c r="B182" s="2" t="s">
        <v>35</v>
      </c>
      <c r="C182" s="2">
        <v>1949</v>
      </c>
      <c r="D182" s="2">
        <v>127</v>
      </c>
    </row>
    <row r="183" spans="1:4" ht="15.75" customHeight="1" x14ac:dyDescent="0.2">
      <c r="A183" s="2" t="str">
        <f t="shared" si="0"/>
        <v>Edwards1950</v>
      </c>
      <c r="B183" s="2" t="s">
        <v>35</v>
      </c>
      <c r="C183" s="2">
        <v>1950</v>
      </c>
      <c r="D183" s="2">
        <v>129</v>
      </c>
    </row>
    <row r="184" spans="1:4" ht="15.75" customHeight="1" x14ac:dyDescent="0.2">
      <c r="A184" s="2" t="str">
        <f t="shared" si="0"/>
        <v>Edwards1951</v>
      </c>
      <c r="B184" s="2" t="s">
        <v>35</v>
      </c>
      <c r="C184" s="2">
        <v>1951</v>
      </c>
      <c r="D184" s="2">
        <v>133</v>
      </c>
    </row>
    <row r="185" spans="1:4" ht="15.75" customHeight="1" x14ac:dyDescent="0.2">
      <c r="A185" s="2" t="str">
        <f t="shared" si="0"/>
        <v>Edwards1952</v>
      </c>
      <c r="B185" s="2" t="s">
        <v>35</v>
      </c>
      <c r="C185" s="2">
        <v>1952</v>
      </c>
      <c r="D185" s="2">
        <v>137</v>
      </c>
    </row>
    <row r="186" spans="1:4" ht="15.75" customHeight="1" x14ac:dyDescent="0.2">
      <c r="A186" s="2" t="str">
        <f t="shared" si="0"/>
        <v>Edwards1953</v>
      </c>
      <c r="B186" s="2" t="s">
        <v>35</v>
      </c>
      <c r="C186" s="2">
        <v>1953</v>
      </c>
      <c r="D186" s="2">
        <v>141</v>
      </c>
    </row>
    <row r="187" spans="1:4" ht="15.75" customHeight="1" x14ac:dyDescent="0.2">
      <c r="A187" s="2" t="str">
        <f t="shared" si="0"/>
        <v>Edwards1954</v>
      </c>
      <c r="B187" s="2" t="s">
        <v>35</v>
      </c>
      <c r="C187" s="2">
        <v>1954</v>
      </c>
      <c r="D187" s="2">
        <v>147</v>
      </c>
    </row>
    <row r="188" spans="1:4" ht="15.75" customHeight="1" x14ac:dyDescent="0.2">
      <c r="A188" s="2" t="str">
        <f t="shared" si="0"/>
        <v>Edwards1955</v>
      </c>
      <c r="B188" s="2" t="s">
        <v>35</v>
      </c>
      <c r="C188" s="2">
        <v>1955</v>
      </c>
      <c r="D188" s="2">
        <v>154</v>
      </c>
    </row>
    <row r="189" spans="1:4" ht="15.75" customHeight="1" x14ac:dyDescent="0.2">
      <c r="A189" s="2" t="str">
        <f t="shared" si="0"/>
        <v>Edwards1956</v>
      </c>
      <c r="B189" s="2" t="s">
        <v>35</v>
      </c>
      <c r="C189" s="2">
        <v>1956</v>
      </c>
      <c r="D189" s="2">
        <v>160</v>
      </c>
    </row>
    <row r="190" spans="1:4" ht="15.75" customHeight="1" x14ac:dyDescent="0.2">
      <c r="A190" s="2" t="str">
        <f t="shared" si="0"/>
        <v>Edwards1957</v>
      </c>
      <c r="B190" s="2" t="s">
        <v>35</v>
      </c>
      <c r="C190" s="2">
        <v>1957</v>
      </c>
      <c r="D190" s="2">
        <v>162</v>
      </c>
    </row>
    <row r="191" spans="1:4" ht="15.75" customHeight="1" x14ac:dyDescent="0.2">
      <c r="A191" s="2" t="str">
        <f t="shared" si="0"/>
        <v>Edwards1958</v>
      </c>
      <c r="B191" s="2" t="s">
        <v>35</v>
      </c>
      <c r="C191" s="2">
        <v>1958</v>
      </c>
      <c r="D191" s="2">
        <v>168</v>
      </c>
    </row>
    <row r="192" spans="1:4" ht="15.75" customHeight="1" x14ac:dyDescent="0.2">
      <c r="A192" s="2" t="str">
        <f t="shared" si="0"/>
        <v>Edwards1959</v>
      </c>
      <c r="B192" s="2" t="s">
        <v>35</v>
      </c>
      <c r="C192" s="2">
        <v>1959</v>
      </c>
      <c r="D192" s="2">
        <v>174</v>
      </c>
    </row>
    <row r="193" spans="1:4" ht="15.75" customHeight="1" x14ac:dyDescent="0.2">
      <c r="A193" s="2" t="str">
        <f t="shared" si="0"/>
        <v>Edwards1960</v>
      </c>
      <c r="B193" s="2" t="s">
        <v>35</v>
      </c>
      <c r="C193" s="2">
        <v>1960</v>
      </c>
      <c r="D193" s="2">
        <v>179</v>
      </c>
    </row>
    <row r="194" spans="1:4" ht="15.75" customHeight="1" x14ac:dyDescent="0.2">
      <c r="A194" s="2" t="str">
        <f t="shared" si="0"/>
        <v>Edwards1962</v>
      </c>
      <c r="B194" s="2" t="s">
        <v>35</v>
      </c>
      <c r="C194" s="2">
        <v>1962</v>
      </c>
      <c r="D194" s="2">
        <v>186</v>
      </c>
    </row>
    <row r="195" spans="1:4" ht="15.75" customHeight="1" x14ac:dyDescent="0.2">
      <c r="A195" s="2" t="str">
        <f t="shared" si="0"/>
        <v>Edwards1963</v>
      </c>
      <c r="B195" s="2" t="s">
        <v>35</v>
      </c>
      <c r="C195" s="2">
        <v>1963</v>
      </c>
      <c r="D195" s="2">
        <v>188</v>
      </c>
    </row>
    <row r="196" spans="1:4" ht="15.75" customHeight="1" x14ac:dyDescent="0.2">
      <c r="A196" s="2" t="str">
        <f t="shared" si="0"/>
        <v>Edwards1964</v>
      </c>
      <c r="B196" s="2" t="s">
        <v>35</v>
      </c>
      <c r="C196" s="2">
        <v>1964</v>
      </c>
      <c r="D196" s="2">
        <v>192</v>
      </c>
    </row>
    <row r="197" spans="1:4" ht="15.75" customHeight="1" x14ac:dyDescent="0.2">
      <c r="A197" s="2" t="str">
        <f t="shared" si="0"/>
        <v>Edwards1965</v>
      </c>
      <c r="B197" s="2" t="s">
        <v>35</v>
      </c>
      <c r="C197" s="2">
        <v>1965</v>
      </c>
      <c r="D197" s="2">
        <v>195</v>
      </c>
    </row>
    <row r="198" spans="1:4" ht="15.75" customHeight="1" x14ac:dyDescent="0.2">
      <c r="A198" s="2" t="str">
        <f t="shared" si="0"/>
        <v>Edwards1966</v>
      </c>
      <c r="B198" s="2" t="s">
        <v>35</v>
      </c>
      <c r="C198" s="2">
        <v>1966</v>
      </c>
      <c r="D198" s="2">
        <v>198</v>
      </c>
    </row>
    <row r="199" spans="1:4" ht="15.75" customHeight="1" x14ac:dyDescent="0.2">
      <c r="A199" s="2" t="str">
        <f t="shared" si="0"/>
        <v>Edwards1967</v>
      </c>
      <c r="B199" s="2" t="s">
        <v>35</v>
      </c>
      <c r="C199" s="2">
        <v>1967</v>
      </c>
      <c r="D199" s="2">
        <v>205</v>
      </c>
    </row>
    <row r="200" spans="1:4" ht="15.75" customHeight="1" x14ac:dyDescent="0.2">
      <c r="A200" s="2" t="str">
        <f t="shared" si="0"/>
        <v>Edwards1968</v>
      </c>
      <c r="B200" s="2" t="s">
        <v>35</v>
      </c>
      <c r="C200" s="2">
        <v>1968</v>
      </c>
      <c r="D200" s="2">
        <v>211</v>
      </c>
    </row>
    <row r="201" spans="1:4" ht="15.75" customHeight="1" x14ac:dyDescent="0.2">
      <c r="A201" s="2" t="str">
        <f t="shared" si="0"/>
        <v>Edwards1969</v>
      </c>
      <c r="B201" s="2" t="s">
        <v>35</v>
      </c>
      <c r="C201" s="2">
        <v>1969</v>
      </c>
      <c r="D201" s="2">
        <v>218</v>
      </c>
    </row>
    <row r="202" spans="1:4" ht="15.75" customHeight="1" x14ac:dyDescent="0.2">
      <c r="A202" s="2" t="str">
        <f t="shared" si="0"/>
        <v>Edwards1972</v>
      </c>
      <c r="B202" s="2" t="s">
        <v>35</v>
      </c>
      <c r="C202" s="2">
        <v>1972</v>
      </c>
      <c r="D202" s="2">
        <v>221</v>
      </c>
    </row>
    <row r="203" spans="1:4" ht="15.75" customHeight="1" x14ac:dyDescent="0.2">
      <c r="A203" s="2" t="str">
        <f t="shared" si="0"/>
        <v>Edwards1975</v>
      </c>
      <c r="B203" s="2" t="s">
        <v>35</v>
      </c>
      <c r="C203" s="2">
        <v>1975</v>
      </c>
      <c r="D203" s="2">
        <v>223</v>
      </c>
    </row>
    <row r="204" spans="1:4" ht="15.75" customHeight="1" x14ac:dyDescent="0.2">
      <c r="A204" s="2" t="str">
        <f t="shared" si="0"/>
        <v>Edwards1976</v>
      </c>
      <c r="B204" s="2" t="s">
        <v>35</v>
      </c>
      <c r="C204" s="2">
        <v>1976</v>
      </c>
      <c r="D204" s="2">
        <v>227</v>
      </c>
    </row>
    <row r="205" spans="1:4" ht="15.75" customHeight="1" x14ac:dyDescent="0.2">
      <c r="A205" s="2" t="str">
        <f t="shared" si="0"/>
        <v>Edwards1977</v>
      </c>
      <c r="B205" s="2" t="s">
        <v>35</v>
      </c>
      <c r="C205" s="2">
        <v>1977</v>
      </c>
      <c r="D205" s="2">
        <v>231</v>
      </c>
    </row>
    <row r="206" spans="1:4" ht="15.75" customHeight="1" x14ac:dyDescent="0.2">
      <c r="A206" s="2" t="str">
        <f t="shared" si="0"/>
        <v>Edwards1978</v>
      </c>
      <c r="B206" s="2" t="s">
        <v>35</v>
      </c>
      <c r="C206" s="2">
        <v>1978</v>
      </c>
      <c r="D206" s="2">
        <v>233</v>
      </c>
    </row>
    <row r="207" spans="1:4" ht="15.75" customHeight="1" x14ac:dyDescent="0.2">
      <c r="A207" s="2" t="str">
        <f t="shared" si="0"/>
        <v>Edwards1979</v>
      </c>
      <c r="B207" s="2" t="s">
        <v>35</v>
      </c>
      <c r="C207" s="2">
        <v>1979</v>
      </c>
      <c r="D207" s="2">
        <v>238</v>
      </c>
    </row>
    <row r="208" spans="1:4" ht="15.75" customHeight="1" x14ac:dyDescent="0.2">
      <c r="A208" s="2" t="str">
        <f t="shared" si="0"/>
        <v>Edwards1984</v>
      </c>
      <c r="B208" s="2" t="s">
        <v>35</v>
      </c>
      <c r="C208" s="2">
        <v>1984</v>
      </c>
      <c r="D208" s="2">
        <v>242</v>
      </c>
    </row>
    <row r="209" spans="1:4" ht="15.75" customHeight="1" x14ac:dyDescent="0.2">
      <c r="A209" s="2" t="str">
        <f t="shared" si="0"/>
        <v>Edwards1987</v>
      </c>
      <c r="B209" s="2" t="s">
        <v>35</v>
      </c>
      <c r="C209" s="2">
        <v>1987</v>
      </c>
      <c r="D209" s="2">
        <v>248</v>
      </c>
    </row>
    <row r="210" spans="1:4" ht="15.75" customHeight="1" x14ac:dyDescent="0.2">
      <c r="A210" s="2" t="str">
        <f t="shared" si="0"/>
        <v>Edwards1990</v>
      </c>
      <c r="B210" s="2" t="s">
        <v>35</v>
      </c>
      <c r="C210" s="2">
        <v>1990</v>
      </c>
      <c r="D210" s="2">
        <v>251</v>
      </c>
    </row>
    <row r="211" spans="1:4" ht="15.75" customHeight="1" x14ac:dyDescent="0.2">
      <c r="A211" s="2" t="str">
        <f t="shared" si="0"/>
        <v>Edwards2002</v>
      </c>
      <c r="B211" s="2" t="s">
        <v>35</v>
      </c>
      <c r="C211" s="2">
        <v>2002</v>
      </c>
      <c r="D211" s="2">
        <v>254</v>
      </c>
    </row>
    <row r="212" spans="1:4" ht="15.75" customHeight="1" x14ac:dyDescent="0.2">
      <c r="A212" s="2" t="str">
        <f t="shared" si="0"/>
        <v>Edwards2003</v>
      </c>
      <c r="B212" s="2" t="s">
        <v>35</v>
      </c>
      <c r="C212" s="2">
        <v>2003</v>
      </c>
      <c r="D212" s="2">
        <v>257</v>
      </c>
    </row>
    <row r="213" spans="1:4" ht="15.75" customHeight="1" x14ac:dyDescent="0.2">
      <c r="A213" s="2" t="str">
        <f t="shared" si="0"/>
        <v>Edwards2004</v>
      </c>
      <c r="B213" s="2" t="s">
        <v>35</v>
      </c>
      <c r="C213" s="2">
        <v>2004</v>
      </c>
      <c r="D213" s="2">
        <v>263</v>
      </c>
    </row>
    <row r="214" spans="1:4" ht="15.75" customHeight="1" x14ac:dyDescent="0.2">
      <c r="A214" s="2" t="str">
        <f t="shared" si="0"/>
        <v>Edwards2005</v>
      </c>
      <c r="B214" s="2" t="s">
        <v>35</v>
      </c>
      <c r="C214" s="2">
        <v>2005</v>
      </c>
      <c r="D214" s="2">
        <v>268</v>
      </c>
    </row>
    <row r="215" spans="1:4" ht="15.75" customHeight="1" x14ac:dyDescent="0.2">
      <c r="A215" s="2" t="str">
        <f t="shared" si="0"/>
        <v>Edwards2006</v>
      </c>
      <c r="B215" s="2" t="s">
        <v>35</v>
      </c>
      <c r="C215" s="2">
        <v>2006</v>
      </c>
      <c r="D215" s="2">
        <v>271</v>
      </c>
    </row>
    <row r="216" spans="1:4" ht="15.75" customHeight="1" x14ac:dyDescent="0.2">
      <c r="A216" s="2" t="str">
        <f t="shared" si="0"/>
        <v>Edwards2007</v>
      </c>
      <c r="B216" s="2" t="s">
        <v>35</v>
      </c>
      <c r="C216" s="2">
        <v>2007</v>
      </c>
      <c r="D216" s="2">
        <v>277</v>
      </c>
    </row>
    <row r="217" spans="1:4" ht="15.75" customHeight="1" x14ac:dyDescent="0.2">
      <c r="A217" s="2" t="str">
        <f t="shared" si="0"/>
        <v>Edwards2009</v>
      </c>
      <c r="B217" s="2" t="s">
        <v>35</v>
      </c>
      <c r="C217" s="2">
        <v>2009</v>
      </c>
      <c r="D217" s="2">
        <v>282</v>
      </c>
    </row>
    <row r="218" spans="1:4" ht="15.75" customHeight="1" x14ac:dyDescent="0.2">
      <c r="A218" s="2" t="str">
        <f t="shared" si="0"/>
        <v>Gilbert1948</v>
      </c>
      <c r="B218" s="2" t="s">
        <v>15</v>
      </c>
      <c r="C218" s="2">
        <v>1948</v>
      </c>
      <c r="D218" s="2">
        <v>10</v>
      </c>
    </row>
    <row r="219" spans="1:4" ht="15.75" customHeight="1" x14ac:dyDescent="0.2">
      <c r="A219" s="2" t="str">
        <f t="shared" si="0"/>
        <v>Gilbert1950</v>
      </c>
      <c r="B219" s="2" t="s">
        <v>15</v>
      </c>
      <c r="C219" s="2">
        <v>1950</v>
      </c>
      <c r="D219" s="2">
        <v>14</v>
      </c>
    </row>
    <row r="220" spans="1:4" ht="15.75" customHeight="1" x14ac:dyDescent="0.2">
      <c r="A220" s="2" t="str">
        <f t="shared" si="0"/>
        <v>Gilbert1951</v>
      </c>
      <c r="B220" s="2" t="s">
        <v>15</v>
      </c>
      <c r="C220" s="2">
        <v>1951</v>
      </c>
      <c r="D220" s="2">
        <v>21</v>
      </c>
    </row>
    <row r="221" spans="1:4" ht="15.75" customHeight="1" x14ac:dyDescent="0.2">
      <c r="A221" s="2" t="str">
        <f t="shared" si="0"/>
        <v>Gilbert1952</v>
      </c>
      <c r="B221" s="2" t="s">
        <v>15</v>
      </c>
      <c r="C221" s="2">
        <v>1952</v>
      </c>
      <c r="D221" s="2">
        <v>24</v>
      </c>
    </row>
    <row r="222" spans="1:4" ht="15.75" customHeight="1" x14ac:dyDescent="0.2">
      <c r="A222" s="2" t="str">
        <f t="shared" si="0"/>
        <v>Gilbert1955</v>
      </c>
      <c r="B222" s="2" t="s">
        <v>15</v>
      </c>
      <c r="C222" s="2">
        <v>1955</v>
      </c>
      <c r="D222" s="2">
        <v>31</v>
      </c>
    </row>
    <row r="223" spans="1:4" ht="15.75" customHeight="1" x14ac:dyDescent="0.2">
      <c r="A223" s="2" t="str">
        <f t="shared" si="0"/>
        <v>Gilbert1964</v>
      </c>
      <c r="B223" s="2" t="s">
        <v>15</v>
      </c>
      <c r="C223" s="2">
        <v>1964</v>
      </c>
      <c r="D223" s="2">
        <v>33</v>
      </c>
    </row>
    <row r="224" spans="1:4" ht="15.75" customHeight="1" x14ac:dyDescent="0.2">
      <c r="A224" s="2" t="str">
        <f t="shared" si="0"/>
        <v>Gilbert1969</v>
      </c>
      <c r="B224" s="2" t="s">
        <v>15</v>
      </c>
      <c r="C224" s="2">
        <v>1969</v>
      </c>
      <c r="D224" s="2">
        <v>38</v>
      </c>
    </row>
    <row r="225" spans="1:4" ht="15.75" customHeight="1" x14ac:dyDescent="0.2">
      <c r="A225" s="2" t="str">
        <f t="shared" si="0"/>
        <v>Gilbert1977</v>
      </c>
      <c r="B225" s="2" t="s">
        <v>15</v>
      </c>
      <c r="C225" s="2">
        <v>1977</v>
      </c>
      <c r="D225" s="2">
        <v>44</v>
      </c>
    </row>
    <row r="226" spans="1:4" ht="15.75" customHeight="1" x14ac:dyDescent="0.2">
      <c r="A226" s="2" t="str">
        <f t="shared" si="0"/>
        <v>Gilbert1988</v>
      </c>
      <c r="B226" s="2" t="s">
        <v>15</v>
      </c>
      <c r="C226" s="2">
        <v>1988</v>
      </c>
      <c r="D226" s="2">
        <v>50</v>
      </c>
    </row>
    <row r="227" spans="1:4" ht="15.75" customHeight="1" x14ac:dyDescent="0.2">
      <c r="A227" s="2" t="str">
        <f t="shared" si="0"/>
        <v>Gilbert1990</v>
      </c>
      <c r="B227" s="2" t="s">
        <v>15</v>
      </c>
      <c r="C227" s="2">
        <v>1990</v>
      </c>
      <c r="D227" s="2">
        <v>56</v>
      </c>
    </row>
    <row r="228" spans="1:4" ht="15.75" customHeight="1" x14ac:dyDescent="0.2">
      <c r="A228" s="2" t="str">
        <f t="shared" si="0"/>
        <v>Gilbert1991</v>
      </c>
      <c r="B228" s="2" t="s">
        <v>15</v>
      </c>
      <c r="C228" s="2">
        <v>1991</v>
      </c>
      <c r="D228" s="2">
        <v>59</v>
      </c>
    </row>
    <row r="229" spans="1:4" ht="15.75" customHeight="1" x14ac:dyDescent="0.2">
      <c r="A229" s="2" t="str">
        <f t="shared" si="0"/>
        <v>Gilbert1992</v>
      </c>
      <c r="B229" s="2" t="s">
        <v>15</v>
      </c>
      <c r="C229" s="2">
        <v>1992</v>
      </c>
      <c r="D229" s="2">
        <v>65</v>
      </c>
    </row>
    <row r="230" spans="1:4" ht="15.75" customHeight="1" x14ac:dyDescent="0.2">
      <c r="A230" s="2" t="str">
        <f t="shared" si="0"/>
        <v>Gilbert1993</v>
      </c>
      <c r="B230" s="2" t="s">
        <v>15</v>
      </c>
      <c r="C230" s="2">
        <v>1993</v>
      </c>
      <c r="D230" s="2">
        <v>72</v>
      </c>
    </row>
    <row r="231" spans="1:4" ht="15.75" customHeight="1" x14ac:dyDescent="0.2">
      <c r="A231" s="2" t="str">
        <f t="shared" si="0"/>
        <v>Gilbert1994</v>
      </c>
      <c r="B231" s="2" t="s">
        <v>15</v>
      </c>
      <c r="C231" s="2">
        <v>1994</v>
      </c>
      <c r="D231" s="2">
        <v>79</v>
      </c>
    </row>
    <row r="232" spans="1:4" ht="15.75" customHeight="1" x14ac:dyDescent="0.2">
      <c r="A232" s="2" t="str">
        <f t="shared" si="0"/>
        <v>Gilbert1995</v>
      </c>
      <c r="B232" s="2" t="s">
        <v>15</v>
      </c>
      <c r="C232" s="2">
        <v>1995</v>
      </c>
      <c r="D232" s="2">
        <v>85</v>
      </c>
    </row>
    <row r="233" spans="1:4" ht="15.75" customHeight="1" x14ac:dyDescent="0.2">
      <c r="A233" s="2" t="str">
        <f t="shared" si="0"/>
        <v>Gilbert1996</v>
      </c>
      <c r="B233" s="2" t="s">
        <v>15</v>
      </c>
      <c r="C233" s="2">
        <v>1996</v>
      </c>
      <c r="D233" s="2">
        <v>89</v>
      </c>
    </row>
    <row r="234" spans="1:4" ht="15.75" customHeight="1" x14ac:dyDescent="0.2">
      <c r="A234" s="2" t="str">
        <f t="shared" si="0"/>
        <v>Gilbert1997</v>
      </c>
      <c r="B234" s="2" t="s">
        <v>15</v>
      </c>
      <c r="C234" s="2">
        <v>1997</v>
      </c>
      <c r="D234" s="2">
        <v>93</v>
      </c>
    </row>
    <row r="235" spans="1:4" ht="15.75" customHeight="1" x14ac:dyDescent="0.2">
      <c r="A235" s="2" t="str">
        <f t="shared" si="0"/>
        <v>Gilbert1998</v>
      </c>
      <c r="B235" s="2" t="s">
        <v>15</v>
      </c>
      <c r="C235" s="2">
        <v>1998</v>
      </c>
      <c r="D235" s="2">
        <v>98</v>
      </c>
    </row>
    <row r="236" spans="1:4" ht="15.75" customHeight="1" x14ac:dyDescent="0.2">
      <c r="A236" s="2" t="str">
        <f t="shared" si="0"/>
        <v>Gilbert1999</v>
      </c>
      <c r="B236" s="2" t="s">
        <v>15</v>
      </c>
      <c r="C236" s="2">
        <v>1999</v>
      </c>
      <c r="D236" s="2">
        <v>103</v>
      </c>
    </row>
    <row r="237" spans="1:4" ht="15.75" customHeight="1" x14ac:dyDescent="0.2">
      <c r="A237" s="2" t="str">
        <f t="shared" si="0"/>
        <v>Gilbert2000</v>
      </c>
      <c r="B237" s="2" t="s">
        <v>15</v>
      </c>
      <c r="C237" s="2">
        <v>2000</v>
      </c>
      <c r="D237" s="2">
        <v>106</v>
      </c>
    </row>
    <row r="238" spans="1:4" ht="15.75" customHeight="1" x14ac:dyDescent="0.2">
      <c r="A238" s="2" t="str">
        <f t="shared" si="0"/>
        <v>Gilbert2001</v>
      </c>
      <c r="B238" s="2" t="s">
        <v>15</v>
      </c>
      <c r="C238" s="2">
        <v>2001</v>
      </c>
      <c r="D238" s="2">
        <v>111</v>
      </c>
    </row>
    <row r="239" spans="1:4" ht="15.75" customHeight="1" x14ac:dyDescent="0.2">
      <c r="A239" s="2" t="str">
        <f t="shared" si="0"/>
        <v>Gilbert2002</v>
      </c>
      <c r="B239" s="2" t="s">
        <v>15</v>
      </c>
      <c r="C239" s="2">
        <v>2002</v>
      </c>
      <c r="D239" s="2">
        <v>115</v>
      </c>
    </row>
    <row r="240" spans="1:4" ht="15.75" customHeight="1" x14ac:dyDescent="0.2">
      <c r="A240" s="2" t="str">
        <f t="shared" si="0"/>
        <v>Gilbert2003</v>
      </c>
      <c r="B240" s="2" t="s">
        <v>15</v>
      </c>
      <c r="C240" s="2">
        <v>2003</v>
      </c>
      <c r="D240" s="2">
        <v>121</v>
      </c>
    </row>
    <row r="241" spans="1:4" ht="15.75" customHeight="1" x14ac:dyDescent="0.2">
      <c r="A241" s="2" t="str">
        <f t="shared" si="0"/>
        <v>Gilbert2004</v>
      </c>
      <c r="B241" s="2" t="s">
        <v>15</v>
      </c>
      <c r="C241" s="2">
        <v>2004</v>
      </c>
      <c r="D241" s="2">
        <v>126</v>
      </c>
    </row>
    <row r="242" spans="1:4" ht="15.75" customHeight="1" x14ac:dyDescent="0.2">
      <c r="A242" s="2" t="str">
        <f t="shared" si="0"/>
        <v>Gilbert2005</v>
      </c>
      <c r="B242" s="2" t="s">
        <v>15</v>
      </c>
      <c r="C242" s="2">
        <v>2005</v>
      </c>
      <c r="D242" s="2">
        <v>128</v>
      </c>
    </row>
    <row r="243" spans="1:4" ht="15.75" customHeight="1" x14ac:dyDescent="0.2">
      <c r="A243" s="2" t="str">
        <f t="shared" si="0"/>
        <v>Gilbert2006</v>
      </c>
      <c r="B243" s="2" t="s">
        <v>15</v>
      </c>
      <c r="C243" s="2">
        <v>2006</v>
      </c>
      <c r="D243" s="2">
        <v>131</v>
      </c>
    </row>
    <row r="244" spans="1:4" ht="15.75" customHeight="1" x14ac:dyDescent="0.2">
      <c r="A244" s="2" t="str">
        <f t="shared" si="0"/>
        <v>Gilbert2007</v>
      </c>
      <c r="B244" s="2" t="s">
        <v>15</v>
      </c>
      <c r="C244" s="2">
        <v>2007</v>
      </c>
      <c r="D244" s="2">
        <v>134</v>
      </c>
    </row>
    <row r="245" spans="1:4" ht="15.75" customHeight="1" x14ac:dyDescent="0.2">
      <c r="A245" s="2" t="str">
        <f t="shared" si="0"/>
        <v>Greens1978</v>
      </c>
      <c r="B245" s="2" t="s">
        <v>28</v>
      </c>
      <c r="C245" s="2">
        <v>1978</v>
      </c>
      <c r="D245" s="2">
        <v>29</v>
      </c>
    </row>
    <row r="246" spans="1:4" ht="15.75" customHeight="1" x14ac:dyDescent="0.2">
      <c r="A246" s="2" t="str">
        <f t="shared" si="0"/>
        <v>Greens1980</v>
      </c>
      <c r="B246" s="2" t="s">
        <v>28</v>
      </c>
      <c r="C246" s="2">
        <v>1980</v>
      </c>
      <c r="D246" s="2">
        <v>32</v>
      </c>
    </row>
    <row r="247" spans="1:4" ht="15.75" customHeight="1" x14ac:dyDescent="0.2">
      <c r="A247" s="2" t="str">
        <f t="shared" si="0"/>
        <v>Greens1981</v>
      </c>
      <c r="B247" s="2" t="s">
        <v>28</v>
      </c>
      <c r="C247" s="2">
        <v>1981</v>
      </c>
      <c r="D247" s="2">
        <v>36</v>
      </c>
    </row>
    <row r="248" spans="1:4" ht="15.75" customHeight="1" x14ac:dyDescent="0.2">
      <c r="A248" s="2" t="str">
        <f t="shared" si="0"/>
        <v>GrnHill1986</v>
      </c>
      <c r="B248" s="2" t="s">
        <v>44</v>
      </c>
      <c r="C248" s="2">
        <v>1986</v>
      </c>
      <c r="D248" s="2">
        <v>20</v>
      </c>
    </row>
    <row r="249" spans="1:4" ht="15.75" customHeight="1" x14ac:dyDescent="0.2">
      <c r="A249" s="2" t="str">
        <f t="shared" si="0"/>
        <v>GrnHill1998</v>
      </c>
      <c r="B249" s="2" t="s">
        <v>44</v>
      </c>
      <c r="C249" s="2">
        <v>1998</v>
      </c>
      <c r="D249" s="2">
        <v>27</v>
      </c>
    </row>
    <row r="250" spans="1:4" ht="15.75" customHeight="1" x14ac:dyDescent="0.2">
      <c r="A250" s="2" t="str">
        <f t="shared" si="0"/>
        <v>IDOTRR1895</v>
      </c>
      <c r="B250" s="2" t="s">
        <v>32</v>
      </c>
      <c r="C250" s="2">
        <v>1895</v>
      </c>
      <c r="D250" s="2">
        <v>22</v>
      </c>
    </row>
    <row r="251" spans="1:4" ht="15.75" customHeight="1" x14ac:dyDescent="0.2">
      <c r="A251" s="2" t="str">
        <f t="shared" si="0"/>
        <v>IDOTRR1896</v>
      </c>
      <c r="B251" s="2" t="s">
        <v>32</v>
      </c>
      <c r="C251" s="2">
        <v>1896</v>
      </c>
      <c r="D251" s="2">
        <v>26</v>
      </c>
    </row>
    <row r="252" spans="1:4" ht="15.75" customHeight="1" x14ac:dyDescent="0.2">
      <c r="A252" s="2" t="str">
        <f t="shared" si="0"/>
        <v>IDOTRR1900</v>
      </c>
      <c r="B252" s="2" t="s">
        <v>32</v>
      </c>
      <c r="C252" s="2">
        <v>1900</v>
      </c>
      <c r="D252" s="2">
        <v>30</v>
      </c>
    </row>
    <row r="253" spans="1:4" ht="15.75" customHeight="1" x14ac:dyDescent="0.2">
      <c r="A253" s="2" t="str">
        <f t="shared" si="0"/>
        <v>IDOTRR1906</v>
      </c>
      <c r="B253" s="2" t="s">
        <v>32</v>
      </c>
      <c r="C253" s="2">
        <v>1906</v>
      </c>
      <c r="D253" s="2">
        <v>32</v>
      </c>
    </row>
    <row r="254" spans="1:4" ht="15.75" customHeight="1" x14ac:dyDescent="0.2">
      <c r="A254" s="2" t="str">
        <f t="shared" si="0"/>
        <v>IDOTRR1910</v>
      </c>
      <c r="B254" s="2" t="s">
        <v>32</v>
      </c>
      <c r="C254" s="2">
        <v>1910</v>
      </c>
      <c r="D254" s="2">
        <v>34</v>
      </c>
    </row>
    <row r="255" spans="1:4" ht="15.75" customHeight="1" x14ac:dyDescent="0.2">
      <c r="A255" s="2" t="str">
        <f t="shared" si="0"/>
        <v>IDOTRR1912</v>
      </c>
      <c r="B255" s="2" t="s">
        <v>32</v>
      </c>
      <c r="C255" s="2">
        <v>1912</v>
      </c>
      <c r="D255" s="2">
        <v>41</v>
      </c>
    </row>
    <row r="256" spans="1:4" ht="15.75" customHeight="1" x14ac:dyDescent="0.2">
      <c r="A256" s="2" t="str">
        <f t="shared" si="0"/>
        <v>IDOTRR1914</v>
      </c>
      <c r="B256" s="2" t="s">
        <v>32</v>
      </c>
      <c r="C256" s="2">
        <v>1914</v>
      </c>
      <c r="D256" s="2">
        <v>48</v>
      </c>
    </row>
    <row r="257" spans="1:4" ht="15.75" customHeight="1" x14ac:dyDescent="0.2">
      <c r="A257" s="2" t="str">
        <f t="shared" si="0"/>
        <v>IDOTRR1915</v>
      </c>
      <c r="B257" s="2" t="s">
        <v>32</v>
      </c>
      <c r="C257" s="2">
        <v>1915</v>
      </c>
      <c r="D257" s="2">
        <v>55</v>
      </c>
    </row>
    <row r="258" spans="1:4" ht="15.75" customHeight="1" x14ac:dyDescent="0.2">
      <c r="A258" s="2" t="str">
        <f t="shared" si="0"/>
        <v>IDOTRR1916</v>
      </c>
      <c r="B258" s="2" t="s">
        <v>32</v>
      </c>
      <c r="C258" s="2">
        <v>1916</v>
      </c>
      <c r="D258" s="2">
        <v>61</v>
      </c>
    </row>
    <row r="259" spans="1:4" ht="15.75" customHeight="1" x14ac:dyDescent="0.2">
      <c r="A259" s="2" t="str">
        <f t="shared" si="0"/>
        <v>IDOTRR1918</v>
      </c>
      <c r="B259" s="2" t="s">
        <v>32</v>
      </c>
      <c r="C259" s="2">
        <v>1918</v>
      </c>
      <c r="D259" s="2">
        <v>65</v>
      </c>
    </row>
    <row r="260" spans="1:4" ht="15.75" customHeight="1" x14ac:dyDescent="0.2">
      <c r="A260" s="2" t="str">
        <f t="shared" si="0"/>
        <v>IDOTRR1919</v>
      </c>
      <c r="B260" s="2" t="s">
        <v>32</v>
      </c>
      <c r="C260" s="2">
        <v>1919</v>
      </c>
      <c r="D260" s="2">
        <v>69</v>
      </c>
    </row>
    <row r="261" spans="1:4" ht="15.75" customHeight="1" x14ac:dyDescent="0.2">
      <c r="A261" s="2" t="str">
        <f t="shared" si="0"/>
        <v>IDOTRR1920</v>
      </c>
      <c r="B261" s="2" t="s">
        <v>32</v>
      </c>
      <c r="C261" s="2">
        <v>1920</v>
      </c>
      <c r="D261" s="2">
        <v>76</v>
      </c>
    </row>
    <row r="262" spans="1:4" ht="15.75" customHeight="1" x14ac:dyDescent="0.2">
      <c r="A262" s="2" t="str">
        <f t="shared" si="0"/>
        <v>IDOTRR1921</v>
      </c>
      <c r="B262" s="2" t="s">
        <v>32</v>
      </c>
      <c r="C262" s="2">
        <v>1921</v>
      </c>
      <c r="D262" s="2">
        <v>82</v>
      </c>
    </row>
    <row r="263" spans="1:4" ht="15.75" customHeight="1" x14ac:dyDescent="0.2">
      <c r="A263" s="2" t="str">
        <f t="shared" si="0"/>
        <v>IDOTRR1922</v>
      </c>
      <c r="B263" s="2" t="s">
        <v>32</v>
      </c>
      <c r="C263" s="2">
        <v>1922</v>
      </c>
      <c r="D263" s="2">
        <v>85</v>
      </c>
    </row>
    <row r="264" spans="1:4" ht="15.75" customHeight="1" x14ac:dyDescent="0.2">
      <c r="A264" s="2" t="str">
        <f t="shared" si="0"/>
        <v>IDOTRR1923</v>
      </c>
      <c r="B264" s="2" t="s">
        <v>32</v>
      </c>
      <c r="C264" s="2">
        <v>1923</v>
      </c>
      <c r="D264" s="2">
        <v>88</v>
      </c>
    </row>
    <row r="265" spans="1:4" ht="15.75" customHeight="1" x14ac:dyDescent="0.2">
      <c r="A265" s="2" t="str">
        <f t="shared" si="0"/>
        <v>IDOTRR1924</v>
      </c>
      <c r="B265" s="2" t="s">
        <v>32</v>
      </c>
      <c r="C265" s="2">
        <v>1924</v>
      </c>
      <c r="D265" s="2">
        <v>90</v>
      </c>
    </row>
    <row r="266" spans="1:4" ht="15.75" customHeight="1" x14ac:dyDescent="0.2">
      <c r="A266" s="2" t="str">
        <f t="shared" si="0"/>
        <v>IDOTRR1925</v>
      </c>
      <c r="B266" s="2" t="s">
        <v>32</v>
      </c>
      <c r="C266" s="2">
        <v>1925</v>
      </c>
      <c r="D266" s="2">
        <v>95</v>
      </c>
    </row>
    <row r="267" spans="1:4" ht="15.75" customHeight="1" x14ac:dyDescent="0.2">
      <c r="A267" s="2" t="str">
        <f t="shared" si="0"/>
        <v>IDOTRR1926</v>
      </c>
      <c r="B267" s="2" t="s">
        <v>32</v>
      </c>
      <c r="C267" s="2">
        <v>1926</v>
      </c>
      <c r="D267" s="2">
        <v>99</v>
      </c>
    </row>
    <row r="268" spans="1:4" ht="15.75" customHeight="1" x14ac:dyDescent="0.2">
      <c r="A268" s="2" t="str">
        <f t="shared" si="0"/>
        <v>IDOTRR1927</v>
      </c>
      <c r="B268" s="2" t="s">
        <v>32</v>
      </c>
      <c r="C268" s="2">
        <v>1927</v>
      </c>
      <c r="D268" s="2">
        <v>102</v>
      </c>
    </row>
    <row r="269" spans="1:4" ht="15.75" customHeight="1" x14ac:dyDescent="0.2">
      <c r="A269" s="2" t="str">
        <f t="shared" si="0"/>
        <v>IDOTRR1930</v>
      </c>
      <c r="B269" s="2" t="s">
        <v>32</v>
      </c>
      <c r="C269" s="2">
        <v>1930</v>
      </c>
      <c r="D269" s="2">
        <v>104</v>
      </c>
    </row>
    <row r="270" spans="1:4" ht="15.75" customHeight="1" x14ac:dyDescent="0.2">
      <c r="A270" s="2" t="str">
        <f t="shared" si="0"/>
        <v>IDOTRR1931</v>
      </c>
      <c r="B270" s="2" t="s">
        <v>32</v>
      </c>
      <c r="C270" s="2">
        <v>1931</v>
      </c>
      <c r="D270" s="2">
        <v>110</v>
      </c>
    </row>
    <row r="271" spans="1:4" ht="15.75" customHeight="1" x14ac:dyDescent="0.2">
      <c r="A271" s="2" t="str">
        <f t="shared" si="0"/>
        <v>IDOTRR1935</v>
      </c>
      <c r="B271" s="2" t="s">
        <v>32</v>
      </c>
      <c r="C271" s="2">
        <v>1935</v>
      </c>
      <c r="D271" s="2">
        <v>112</v>
      </c>
    </row>
    <row r="272" spans="1:4" ht="15.75" customHeight="1" x14ac:dyDescent="0.2">
      <c r="A272" s="2" t="str">
        <f t="shared" si="0"/>
        <v>IDOTRR1936</v>
      </c>
      <c r="B272" s="2" t="s">
        <v>32</v>
      </c>
      <c r="C272" s="2">
        <v>1936</v>
      </c>
      <c r="D272" s="2">
        <v>119</v>
      </c>
    </row>
    <row r="273" spans="1:4" ht="15.75" customHeight="1" x14ac:dyDescent="0.2">
      <c r="A273" s="2" t="str">
        <f t="shared" si="0"/>
        <v>IDOTRR1937</v>
      </c>
      <c r="B273" s="2" t="s">
        <v>32</v>
      </c>
      <c r="C273" s="2">
        <v>1937</v>
      </c>
      <c r="D273" s="2">
        <v>123</v>
      </c>
    </row>
    <row r="274" spans="1:4" ht="15.75" customHeight="1" x14ac:dyDescent="0.2">
      <c r="A274" s="2" t="str">
        <f t="shared" si="0"/>
        <v>IDOTRR1938</v>
      </c>
      <c r="B274" s="2" t="s">
        <v>32</v>
      </c>
      <c r="C274" s="2">
        <v>1938</v>
      </c>
      <c r="D274" s="2">
        <v>125</v>
      </c>
    </row>
    <row r="275" spans="1:4" ht="15.75" customHeight="1" x14ac:dyDescent="0.2">
      <c r="A275" s="2" t="str">
        <f t="shared" si="0"/>
        <v>IDOTRR1939</v>
      </c>
      <c r="B275" s="2" t="s">
        <v>32</v>
      </c>
      <c r="C275" s="2">
        <v>1939</v>
      </c>
      <c r="D275" s="2">
        <v>129</v>
      </c>
    </row>
    <row r="276" spans="1:4" ht="15.75" customHeight="1" x14ac:dyDescent="0.2">
      <c r="A276" s="2" t="str">
        <f t="shared" si="0"/>
        <v>IDOTRR1940</v>
      </c>
      <c r="B276" s="2" t="s">
        <v>32</v>
      </c>
      <c r="C276" s="2">
        <v>1940</v>
      </c>
      <c r="D276" s="2">
        <v>134</v>
      </c>
    </row>
    <row r="277" spans="1:4" ht="15.75" customHeight="1" x14ac:dyDescent="0.2">
      <c r="A277" s="2" t="str">
        <f t="shared" si="0"/>
        <v>IDOTRR1941</v>
      </c>
      <c r="B277" s="2" t="s">
        <v>32</v>
      </c>
      <c r="C277" s="2">
        <v>1941</v>
      </c>
      <c r="D277" s="2">
        <v>138</v>
      </c>
    </row>
    <row r="278" spans="1:4" ht="15.75" customHeight="1" x14ac:dyDescent="0.2">
      <c r="A278" s="2" t="str">
        <f t="shared" si="0"/>
        <v>IDOTRR1942</v>
      </c>
      <c r="B278" s="2" t="s">
        <v>32</v>
      </c>
      <c r="C278" s="2">
        <v>1942</v>
      </c>
      <c r="D278" s="2">
        <v>145</v>
      </c>
    </row>
    <row r="279" spans="1:4" ht="15.75" customHeight="1" x14ac:dyDescent="0.2">
      <c r="A279" s="2" t="str">
        <f t="shared" si="0"/>
        <v>IDOTRR1945</v>
      </c>
      <c r="B279" s="2" t="s">
        <v>32</v>
      </c>
      <c r="C279" s="2">
        <v>1945</v>
      </c>
      <c r="D279" s="2">
        <v>148</v>
      </c>
    </row>
    <row r="280" spans="1:4" ht="15.75" customHeight="1" x14ac:dyDescent="0.2">
      <c r="A280" s="2" t="str">
        <f t="shared" si="0"/>
        <v>IDOTRR1949</v>
      </c>
      <c r="B280" s="2" t="s">
        <v>32</v>
      </c>
      <c r="C280" s="2">
        <v>1949</v>
      </c>
      <c r="D280" s="2">
        <v>150</v>
      </c>
    </row>
    <row r="281" spans="1:4" ht="15.75" customHeight="1" x14ac:dyDescent="0.2">
      <c r="A281" s="2" t="str">
        <f t="shared" si="0"/>
        <v>IDOTRR1950</v>
      </c>
      <c r="B281" s="2" t="s">
        <v>32</v>
      </c>
      <c r="C281" s="2">
        <v>1950</v>
      </c>
      <c r="D281" s="2">
        <v>155</v>
      </c>
    </row>
    <row r="282" spans="1:4" ht="15.75" customHeight="1" x14ac:dyDescent="0.2">
      <c r="A282" s="2" t="str">
        <f t="shared" si="0"/>
        <v>IDOTRR1951</v>
      </c>
      <c r="B282" s="2" t="s">
        <v>32</v>
      </c>
      <c r="C282" s="2">
        <v>1951</v>
      </c>
      <c r="D282" s="2">
        <v>162</v>
      </c>
    </row>
    <row r="283" spans="1:4" ht="15.75" customHeight="1" x14ac:dyDescent="0.2">
      <c r="A283" s="2" t="str">
        <f t="shared" si="0"/>
        <v>IDOTRR1952</v>
      </c>
      <c r="B283" s="2" t="s">
        <v>32</v>
      </c>
      <c r="C283" s="2">
        <v>1952</v>
      </c>
      <c r="D283" s="2">
        <v>164</v>
      </c>
    </row>
    <row r="284" spans="1:4" ht="15.75" customHeight="1" x14ac:dyDescent="0.2">
      <c r="A284" s="2" t="str">
        <f t="shared" si="0"/>
        <v>IDOTRR1957</v>
      </c>
      <c r="B284" s="2" t="s">
        <v>32</v>
      </c>
      <c r="C284" s="2">
        <v>1957</v>
      </c>
      <c r="D284" s="2">
        <v>166</v>
      </c>
    </row>
    <row r="285" spans="1:4" ht="15.75" customHeight="1" x14ac:dyDescent="0.2">
      <c r="A285" s="2" t="str">
        <f t="shared" si="0"/>
        <v>IDOTRR1958</v>
      </c>
      <c r="B285" s="2" t="s">
        <v>32</v>
      </c>
      <c r="C285" s="2">
        <v>1958</v>
      </c>
      <c r="D285" s="2">
        <v>171</v>
      </c>
    </row>
    <row r="286" spans="1:4" ht="15.75" customHeight="1" x14ac:dyDescent="0.2">
      <c r="A286" s="2" t="str">
        <f t="shared" si="0"/>
        <v>IDOTRR1963</v>
      </c>
      <c r="B286" s="2" t="s">
        <v>32</v>
      </c>
      <c r="C286" s="2">
        <v>1963</v>
      </c>
      <c r="D286" s="2">
        <v>175</v>
      </c>
    </row>
    <row r="287" spans="1:4" ht="15.75" customHeight="1" x14ac:dyDescent="0.2">
      <c r="A287" s="2" t="str">
        <f t="shared" si="0"/>
        <v>IDOTRR1967</v>
      </c>
      <c r="B287" s="2" t="s">
        <v>32</v>
      </c>
      <c r="C287" s="2">
        <v>1967</v>
      </c>
      <c r="D287" s="2">
        <v>177</v>
      </c>
    </row>
    <row r="288" spans="1:4" ht="15.75" customHeight="1" x14ac:dyDescent="0.2">
      <c r="A288" s="2" t="str">
        <f t="shared" si="0"/>
        <v>Landmrk1993</v>
      </c>
      <c r="B288" s="2" t="s">
        <v>45</v>
      </c>
      <c r="C288" s="2">
        <v>1993</v>
      </c>
      <c r="D288" s="2">
        <v>22</v>
      </c>
    </row>
    <row r="289" spans="1:4" ht="15.75" customHeight="1" x14ac:dyDescent="0.2">
      <c r="A289" s="2" t="str">
        <f t="shared" si="0"/>
        <v>MeadowV1970</v>
      </c>
      <c r="B289" s="2" t="s">
        <v>41</v>
      </c>
      <c r="C289" s="2">
        <v>1970</v>
      </c>
      <c r="D289" s="2">
        <v>12</v>
      </c>
    </row>
    <row r="290" spans="1:4" ht="15.75" customHeight="1" x14ac:dyDescent="0.2">
      <c r="A290" s="2" t="str">
        <f t="shared" si="0"/>
        <v>MeadowV1972</v>
      </c>
      <c r="B290" s="2" t="s">
        <v>41</v>
      </c>
      <c r="C290" s="2">
        <v>1972</v>
      </c>
      <c r="D290" s="2">
        <v>15</v>
      </c>
    </row>
    <row r="291" spans="1:4" ht="15.75" customHeight="1" x14ac:dyDescent="0.2">
      <c r="A291" s="2" t="str">
        <f t="shared" si="0"/>
        <v>MeadowV1973</v>
      </c>
      <c r="B291" s="2" t="s">
        <v>41</v>
      </c>
      <c r="C291" s="2">
        <v>1973</v>
      </c>
      <c r="D291" s="2">
        <v>18</v>
      </c>
    </row>
    <row r="292" spans="1:4" ht="15.75" customHeight="1" x14ac:dyDescent="0.2">
      <c r="A292" s="2" t="str">
        <f t="shared" si="0"/>
        <v>MeadowV1975</v>
      </c>
      <c r="B292" s="2" t="s">
        <v>41</v>
      </c>
      <c r="C292" s="2">
        <v>1975</v>
      </c>
      <c r="D292" s="2">
        <v>20</v>
      </c>
    </row>
    <row r="293" spans="1:4" ht="15.75" customHeight="1" x14ac:dyDescent="0.2">
      <c r="A293" s="2" t="str">
        <f t="shared" si="0"/>
        <v>MeadowV1976</v>
      </c>
      <c r="B293" s="2" t="s">
        <v>41</v>
      </c>
      <c r="C293" s="2">
        <v>1976</v>
      </c>
      <c r="D293" s="2">
        <v>22</v>
      </c>
    </row>
    <row r="294" spans="1:4" ht="15.75" customHeight="1" x14ac:dyDescent="0.2">
      <c r="A294" s="2" t="str">
        <f t="shared" si="0"/>
        <v>MeadowV1977</v>
      </c>
      <c r="B294" s="2" t="s">
        <v>41</v>
      </c>
      <c r="C294" s="2">
        <v>1977</v>
      </c>
      <c r="D294" s="2">
        <v>24</v>
      </c>
    </row>
    <row r="295" spans="1:4" ht="15.75" customHeight="1" x14ac:dyDescent="0.2">
      <c r="A295" s="2" t="str">
        <f t="shared" si="0"/>
        <v>Mitchel1940</v>
      </c>
      <c r="B295" s="2" t="s">
        <v>39</v>
      </c>
      <c r="C295" s="2">
        <v>1940</v>
      </c>
      <c r="D295" s="2">
        <v>26</v>
      </c>
    </row>
    <row r="296" spans="1:4" ht="15.75" customHeight="1" x14ac:dyDescent="0.2">
      <c r="A296" s="2" t="str">
        <f t="shared" si="0"/>
        <v>Mitchel1951</v>
      </c>
      <c r="B296" s="2" t="s">
        <v>39</v>
      </c>
      <c r="C296" s="2">
        <v>1951</v>
      </c>
      <c r="D296" s="2">
        <v>32</v>
      </c>
    </row>
    <row r="297" spans="1:4" ht="15.75" customHeight="1" x14ac:dyDescent="0.2">
      <c r="A297" s="2" t="str">
        <f t="shared" si="0"/>
        <v>Mitchel1953</v>
      </c>
      <c r="B297" s="2" t="s">
        <v>39</v>
      </c>
      <c r="C297" s="2">
        <v>1953</v>
      </c>
      <c r="D297" s="2">
        <v>37</v>
      </c>
    </row>
    <row r="298" spans="1:4" ht="15.75" customHeight="1" x14ac:dyDescent="0.2">
      <c r="A298" s="2" t="str">
        <f t="shared" si="0"/>
        <v>Mitchel1954</v>
      </c>
      <c r="B298" s="2" t="s">
        <v>39</v>
      </c>
      <c r="C298" s="2">
        <v>1954</v>
      </c>
      <c r="D298" s="2">
        <v>43</v>
      </c>
    </row>
    <row r="299" spans="1:4" ht="15.75" customHeight="1" x14ac:dyDescent="0.2">
      <c r="A299" s="2" t="str">
        <f t="shared" si="0"/>
        <v>Mitchel1960</v>
      </c>
      <c r="B299" s="2" t="s">
        <v>39</v>
      </c>
      <c r="C299" s="2">
        <v>1960</v>
      </c>
      <c r="D299" s="2">
        <v>50</v>
      </c>
    </row>
    <row r="300" spans="1:4" ht="15.75" customHeight="1" x14ac:dyDescent="0.2">
      <c r="A300" s="2" t="str">
        <f t="shared" si="0"/>
        <v>Mitchel1961</v>
      </c>
      <c r="B300" s="2" t="s">
        <v>39</v>
      </c>
      <c r="C300" s="2">
        <v>1961</v>
      </c>
      <c r="D300" s="2">
        <v>52</v>
      </c>
    </row>
    <row r="301" spans="1:4" ht="15.75" customHeight="1" x14ac:dyDescent="0.2">
      <c r="A301" s="2" t="str">
        <f t="shared" si="0"/>
        <v>Mitchel1962</v>
      </c>
      <c r="B301" s="2" t="s">
        <v>39</v>
      </c>
      <c r="C301" s="2">
        <v>1962</v>
      </c>
      <c r="D301" s="2">
        <v>56</v>
      </c>
    </row>
    <row r="302" spans="1:4" ht="15.75" customHeight="1" x14ac:dyDescent="0.2">
      <c r="A302" s="2" t="str">
        <f t="shared" si="0"/>
        <v>Mitchel1963</v>
      </c>
      <c r="B302" s="2" t="s">
        <v>39</v>
      </c>
      <c r="C302" s="2">
        <v>1963</v>
      </c>
      <c r="D302" s="2">
        <v>61</v>
      </c>
    </row>
    <row r="303" spans="1:4" ht="15.75" customHeight="1" x14ac:dyDescent="0.2">
      <c r="A303" s="2" t="str">
        <f t="shared" si="0"/>
        <v>Mitchel1964</v>
      </c>
      <c r="B303" s="2" t="s">
        <v>39</v>
      </c>
      <c r="C303" s="2">
        <v>1964</v>
      </c>
      <c r="D303" s="2">
        <v>67</v>
      </c>
    </row>
    <row r="304" spans="1:4" ht="15.75" customHeight="1" x14ac:dyDescent="0.2">
      <c r="A304" s="2" t="str">
        <f t="shared" si="0"/>
        <v>Mitchel1965</v>
      </c>
      <c r="B304" s="2" t="s">
        <v>39</v>
      </c>
      <c r="C304" s="2">
        <v>1965</v>
      </c>
      <c r="D304" s="2">
        <v>71</v>
      </c>
    </row>
    <row r="305" spans="1:4" ht="15.75" customHeight="1" x14ac:dyDescent="0.2">
      <c r="A305" s="2" t="str">
        <f t="shared" si="0"/>
        <v>Mitchel1967</v>
      </c>
      <c r="B305" s="2" t="s">
        <v>39</v>
      </c>
      <c r="C305" s="2">
        <v>1967</v>
      </c>
      <c r="D305" s="2">
        <v>78</v>
      </c>
    </row>
    <row r="306" spans="1:4" ht="15.75" customHeight="1" x14ac:dyDescent="0.2">
      <c r="A306" s="2" t="str">
        <f t="shared" si="0"/>
        <v>Mitchel1968</v>
      </c>
      <c r="B306" s="2" t="s">
        <v>39</v>
      </c>
      <c r="C306" s="2">
        <v>1968</v>
      </c>
      <c r="D306" s="2">
        <v>82</v>
      </c>
    </row>
    <row r="307" spans="1:4" ht="15.75" customHeight="1" x14ac:dyDescent="0.2">
      <c r="A307" s="2" t="str">
        <f t="shared" si="0"/>
        <v>Mitchel1969</v>
      </c>
      <c r="B307" s="2" t="s">
        <v>39</v>
      </c>
      <c r="C307" s="2">
        <v>1969</v>
      </c>
      <c r="D307" s="2">
        <v>89</v>
      </c>
    </row>
    <row r="308" spans="1:4" ht="15.75" customHeight="1" x14ac:dyDescent="0.2">
      <c r="A308" s="2" t="str">
        <f t="shared" si="0"/>
        <v>Mitchel1970</v>
      </c>
      <c r="B308" s="2" t="s">
        <v>39</v>
      </c>
      <c r="C308" s="2">
        <v>1970</v>
      </c>
      <c r="D308" s="2">
        <v>95</v>
      </c>
    </row>
    <row r="309" spans="1:4" ht="15.75" customHeight="1" x14ac:dyDescent="0.2">
      <c r="A309" s="2" t="str">
        <f t="shared" si="0"/>
        <v>Mitchel1971</v>
      </c>
      <c r="B309" s="2" t="s">
        <v>39</v>
      </c>
      <c r="C309" s="2">
        <v>1971</v>
      </c>
      <c r="D309" s="2">
        <v>97</v>
      </c>
    </row>
    <row r="310" spans="1:4" ht="15.75" customHeight="1" x14ac:dyDescent="0.2">
      <c r="A310" s="2" t="str">
        <f t="shared" si="0"/>
        <v>Mitchel1972</v>
      </c>
      <c r="B310" s="2" t="s">
        <v>39</v>
      </c>
      <c r="C310" s="2">
        <v>1972</v>
      </c>
      <c r="D310" s="2">
        <v>100</v>
      </c>
    </row>
    <row r="311" spans="1:4" ht="15.75" customHeight="1" x14ac:dyDescent="0.2">
      <c r="A311" s="2" t="str">
        <f t="shared" si="0"/>
        <v>Mitchel1974</v>
      </c>
      <c r="B311" s="2" t="s">
        <v>39</v>
      </c>
      <c r="C311" s="2">
        <v>1974</v>
      </c>
      <c r="D311" s="2">
        <v>104</v>
      </c>
    </row>
    <row r="312" spans="1:4" ht="15.75" customHeight="1" x14ac:dyDescent="0.2">
      <c r="A312" s="2" t="str">
        <f t="shared" si="0"/>
        <v>Mitchel1975</v>
      </c>
      <c r="B312" s="2" t="s">
        <v>39</v>
      </c>
      <c r="C312" s="2">
        <v>1975</v>
      </c>
      <c r="D312" s="2">
        <v>110</v>
      </c>
    </row>
    <row r="313" spans="1:4" ht="15.75" customHeight="1" x14ac:dyDescent="0.2">
      <c r="A313" s="2" t="str">
        <f t="shared" si="0"/>
        <v>Mitchel1976</v>
      </c>
      <c r="B313" s="2" t="s">
        <v>39</v>
      </c>
      <c r="C313" s="2">
        <v>1976</v>
      </c>
      <c r="D313" s="2">
        <v>116</v>
      </c>
    </row>
    <row r="314" spans="1:4" ht="15.75" customHeight="1" x14ac:dyDescent="0.2">
      <c r="A314" s="2" t="str">
        <f t="shared" si="0"/>
        <v>Mitchel1977</v>
      </c>
      <c r="B314" s="2" t="s">
        <v>39</v>
      </c>
      <c r="C314" s="2">
        <v>1977</v>
      </c>
      <c r="D314" s="2">
        <v>118</v>
      </c>
    </row>
    <row r="315" spans="1:4" ht="15.75" customHeight="1" x14ac:dyDescent="0.2">
      <c r="A315" s="2" t="str">
        <f t="shared" si="0"/>
        <v>Mitchel1978</v>
      </c>
      <c r="B315" s="2" t="s">
        <v>39</v>
      </c>
      <c r="C315" s="2">
        <v>1978</v>
      </c>
      <c r="D315" s="2">
        <v>120</v>
      </c>
    </row>
    <row r="316" spans="1:4" ht="15.75" customHeight="1" x14ac:dyDescent="0.2">
      <c r="A316" s="2" t="str">
        <f t="shared" si="0"/>
        <v>Mitchel1979</v>
      </c>
      <c r="B316" s="2" t="s">
        <v>39</v>
      </c>
      <c r="C316" s="2">
        <v>1979</v>
      </c>
      <c r="D316" s="2">
        <v>126</v>
      </c>
    </row>
    <row r="317" spans="1:4" ht="15.75" customHeight="1" x14ac:dyDescent="0.2">
      <c r="A317" s="2" t="str">
        <f t="shared" si="0"/>
        <v>Mitchel1982</v>
      </c>
      <c r="B317" s="2" t="s">
        <v>39</v>
      </c>
      <c r="C317" s="2">
        <v>1982</v>
      </c>
      <c r="D317" s="2">
        <v>133</v>
      </c>
    </row>
    <row r="318" spans="1:4" ht="15.75" customHeight="1" x14ac:dyDescent="0.2">
      <c r="A318" s="2" t="str">
        <f t="shared" si="0"/>
        <v>Mitchel1983</v>
      </c>
      <c r="B318" s="2" t="s">
        <v>39</v>
      </c>
      <c r="C318" s="2">
        <v>1983</v>
      </c>
      <c r="D318" s="2">
        <v>139</v>
      </c>
    </row>
    <row r="319" spans="1:4" ht="15.75" customHeight="1" x14ac:dyDescent="0.2">
      <c r="A319" s="2" t="str">
        <f t="shared" si="0"/>
        <v>Mitchel1984</v>
      </c>
      <c r="B319" s="2" t="s">
        <v>39</v>
      </c>
      <c r="C319" s="2">
        <v>1984</v>
      </c>
      <c r="D319" s="2">
        <v>143</v>
      </c>
    </row>
    <row r="320" spans="1:4" ht="15.75" customHeight="1" x14ac:dyDescent="0.2">
      <c r="A320" s="2" t="str">
        <f t="shared" si="0"/>
        <v>Mitchel1985</v>
      </c>
      <c r="B320" s="2" t="s">
        <v>39</v>
      </c>
      <c r="C320" s="2">
        <v>1985</v>
      </c>
      <c r="D320" s="2">
        <v>146</v>
      </c>
    </row>
    <row r="321" spans="1:4" ht="15.75" customHeight="1" x14ac:dyDescent="0.2">
      <c r="A321" s="2" t="str">
        <f t="shared" si="0"/>
        <v>Mitchel1988</v>
      </c>
      <c r="B321" s="2" t="s">
        <v>39</v>
      </c>
      <c r="C321" s="2">
        <v>1988</v>
      </c>
      <c r="D321" s="2">
        <v>149</v>
      </c>
    </row>
    <row r="322" spans="1:4" ht="15.75" customHeight="1" x14ac:dyDescent="0.2">
      <c r="A322" s="2" t="str">
        <f t="shared" si="0"/>
        <v>Mitchel1990</v>
      </c>
      <c r="B322" s="2" t="s">
        <v>39</v>
      </c>
      <c r="C322" s="2">
        <v>1990</v>
      </c>
      <c r="D322" s="2">
        <v>151</v>
      </c>
    </row>
    <row r="323" spans="1:4" ht="15.75" customHeight="1" x14ac:dyDescent="0.2">
      <c r="A323" s="2" t="str">
        <f t="shared" si="0"/>
        <v>Mitchel1991</v>
      </c>
      <c r="B323" s="2" t="s">
        <v>39</v>
      </c>
      <c r="C323" s="2">
        <v>1991</v>
      </c>
      <c r="D323" s="2">
        <v>156</v>
      </c>
    </row>
    <row r="324" spans="1:4" ht="15.75" customHeight="1" x14ac:dyDescent="0.2">
      <c r="A324" s="2" t="str">
        <f t="shared" si="0"/>
        <v>Mitchel1992</v>
      </c>
      <c r="B324" s="2" t="s">
        <v>39</v>
      </c>
      <c r="C324" s="2">
        <v>1992</v>
      </c>
      <c r="D324" s="2">
        <v>162</v>
      </c>
    </row>
    <row r="325" spans="1:4" ht="15.75" customHeight="1" x14ac:dyDescent="0.2">
      <c r="A325" s="2" t="str">
        <f t="shared" si="0"/>
        <v>Mitchel1993</v>
      </c>
      <c r="B325" s="2" t="s">
        <v>39</v>
      </c>
      <c r="C325" s="2">
        <v>1993</v>
      </c>
      <c r="D325" s="2">
        <v>168</v>
      </c>
    </row>
    <row r="326" spans="1:4" ht="15.75" customHeight="1" x14ac:dyDescent="0.2">
      <c r="A326" s="2" t="str">
        <f t="shared" si="0"/>
        <v>Mitchel1994</v>
      </c>
      <c r="B326" s="2" t="s">
        <v>39</v>
      </c>
      <c r="C326" s="2">
        <v>1994</v>
      </c>
      <c r="D326" s="2">
        <v>172</v>
      </c>
    </row>
    <row r="327" spans="1:4" ht="15.75" customHeight="1" x14ac:dyDescent="0.2">
      <c r="A327" s="2" t="str">
        <f t="shared" si="0"/>
        <v>Mitchel1996</v>
      </c>
      <c r="B327" s="2" t="s">
        <v>39</v>
      </c>
      <c r="C327" s="2">
        <v>1996</v>
      </c>
      <c r="D327" s="2">
        <v>179</v>
      </c>
    </row>
    <row r="328" spans="1:4" ht="15.75" customHeight="1" x14ac:dyDescent="0.2">
      <c r="A328" s="2" t="str">
        <f t="shared" si="0"/>
        <v>Mitchel1997</v>
      </c>
      <c r="B328" s="2" t="s">
        <v>39</v>
      </c>
      <c r="C328" s="2">
        <v>1997</v>
      </c>
      <c r="D328" s="2">
        <v>183</v>
      </c>
    </row>
    <row r="329" spans="1:4" ht="15.75" customHeight="1" x14ac:dyDescent="0.2">
      <c r="A329" s="2" t="str">
        <f t="shared" si="0"/>
        <v>Mitchel1998</v>
      </c>
      <c r="B329" s="2" t="s">
        <v>39</v>
      </c>
      <c r="C329" s="2">
        <v>1998</v>
      </c>
      <c r="D329" s="2">
        <v>185</v>
      </c>
    </row>
    <row r="330" spans="1:4" ht="15.75" customHeight="1" x14ac:dyDescent="0.2">
      <c r="A330" s="2" t="str">
        <f t="shared" si="0"/>
        <v>Mitchel1999</v>
      </c>
      <c r="B330" s="2" t="s">
        <v>39</v>
      </c>
      <c r="C330" s="2">
        <v>1999</v>
      </c>
      <c r="D330" s="2">
        <v>190</v>
      </c>
    </row>
    <row r="331" spans="1:4" ht="15.75" customHeight="1" x14ac:dyDescent="0.2">
      <c r="A331" s="2" t="str">
        <f t="shared" si="0"/>
        <v>Mitchel2000</v>
      </c>
      <c r="B331" s="2" t="s">
        <v>39</v>
      </c>
      <c r="C331" s="2">
        <v>2000</v>
      </c>
      <c r="D331" s="2">
        <v>197</v>
      </c>
    </row>
    <row r="332" spans="1:4" ht="15.75" customHeight="1" x14ac:dyDescent="0.2">
      <c r="A332" s="2" t="str">
        <f t="shared" si="0"/>
        <v>Mitchel2001</v>
      </c>
      <c r="B332" s="2" t="s">
        <v>39</v>
      </c>
      <c r="C332" s="2">
        <v>2001</v>
      </c>
      <c r="D332" s="2">
        <v>204</v>
      </c>
    </row>
    <row r="333" spans="1:4" ht="15.75" customHeight="1" x14ac:dyDescent="0.2">
      <c r="A333" s="2" t="str">
        <f t="shared" si="0"/>
        <v>Mitchel2002</v>
      </c>
      <c r="B333" s="2" t="s">
        <v>39</v>
      </c>
      <c r="C333" s="2">
        <v>2002</v>
      </c>
      <c r="D333" s="2">
        <v>211</v>
      </c>
    </row>
    <row r="334" spans="1:4" ht="15.75" customHeight="1" x14ac:dyDescent="0.2">
      <c r="A334" s="2" t="str">
        <f t="shared" si="0"/>
        <v>Mitchel2003</v>
      </c>
      <c r="B334" s="2" t="s">
        <v>39</v>
      </c>
      <c r="C334" s="2">
        <v>2003</v>
      </c>
      <c r="D334" s="2">
        <v>216</v>
      </c>
    </row>
    <row r="335" spans="1:4" ht="15.75" customHeight="1" x14ac:dyDescent="0.2">
      <c r="A335" s="2" t="str">
        <f t="shared" si="0"/>
        <v>Mitchel2004</v>
      </c>
      <c r="B335" s="2" t="s">
        <v>39</v>
      </c>
      <c r="C335" s="2">
        <v>2004</v>
      </c>
      <c r="D335" s="2">
        <v>222</v>
      </c>
    </row>
    <row r="336" spans="1:4" ht="15.75" customHeight="1" x14ac:dyDescent="0.2">
      <c r="A336" s="2" t="str">
        <f t="shared" si="0"/>
        <v>Mitchel2006</v>
      </c>
      <c r="B336" s="2" t="s">
        <v>39</v>
      </c>
      <c r="C336" s="2">
        <v>2006</v>
      </c>
      <c r="D336" s="2">
        <v>229</v>
      </c>
    </row>
    <row r="337" spans="1:4" ht="15.75" customHeight="1" x14ac:dyDescent="0.2">
      <c r="A337" s="2" t="str">
        <f t="shared" si="0"/>
        <v>Mitchel2007</v>
      </c>
      <c r="B337" s="2" t="s">
        <v>39</v>
      </c>
      <c r="C337" s="2">
        <v>2007</v>
      </c>
      <c r="D337" s="2">
        <v>235</v>
      </c>
    </row>
    <row r="338" spans="1:4" ht="15.75" customHeight="1" x14ac:dyDescent="0.2">
      <c r="A338" s="2" t="str">
        <f t="shared" si="0"/>
        <v>NAmes1918</v>
      </c>
      <c r="B338" s="2" t="s">
        <v>14</v>
      </c>
      <c r="C338" s="2">
        <v>1918</v>
      </c>
      <c r="D338" s="2">
        <v>16</v>
      </c>
    </row>
    <row r="339" spans="1:4" ht="15.75" customHeight="1" x14ac:dyDescent="0.2">
      <c r="A339" s="2" t="str">
        <f t="shared" si="0"/>
        <v>NAmes1920</v>
      </c>
      <c r="B339" s="2" t="s">
        <v>14</v>
      </c>
      <c r="C339" s="2">
        <v>1920</v>
      </c>
      <c r="D339" s="2">
        <v>23</v>
      </c>
    </row>
    <row r="340" spans="1:4" ht="15.75" customHeight="1" x14ac:dyDescent="0.2">
      <c r="A340" s="2" t="str">
        <f t="shared" si="0"/>
        <v>NAmes1929</v>
      </c>
      <c r="B340" s="2" t="s">
        <v>14</v>
      </c>
      <c r="C340" s="2">
        <v>1929</v>
      </c>
      <c r="D340" s="2">
        <v>28</v>
      </c>
    </row>
    <row r="341" spans="1:4" ht="15.75" customHeight="1" x14ac:dyDescent="0.2">
      <c r="A341" s="2" t="str">
        <f t="shared" si="0"/>
        <v>NAmes1934</v>
      </c>
      <c r="B341" s="2" t="s">
        <v>14</v>
      </c>
      <c r="C341" s="2">
        <v>1934</v>
      </c>
      <c r="D341" s="2">
        <v>33</v>
      </c>
    </row>
    <row r="342" spans="1:4" ht="15.75" customHeight="1" x14ac:dyDescent="0.2">
      <c r="A342" s="2" t="str">
        <f t="shared" si="0"/>
        <v>NAmes1935</v>
      </c>
      <c r="B342" s="2" t="s">
        <v>14</v>
      </c>
      <c r="C342" s="2">
        <v>1935</v>
      </c>
      <c r="D342" s="2">
        <v>37</v>
      </c>
    </row>
    <row r="343" spans="1:4" ht="15.75" customHeight="1" x14ac:dyDescent="0.2">
      <c r="A343" s="2" t="str">
        <f t="shared" si="0"/>
        <v>NAmes1940</v>
      </c>
      <c r="B343" s="2" t="s">
        <v>14</v>
      </c>
      <c r="C343" s="2">
        <v>1940</v>
      </c>
      <c r="D343" s="2">
        <v>39</v>
      </c>
    </row>
    <row r="344" spans="1:4" ht="15.75" customHeight="1" x14ac:dyDescent="0.2">
      <c r="A344" s="2" t="str">
        <f t="shared" si="0"/>
        <v>NAmes1941</v>
      </c>
      <c r="B344" s="2" t="s">
        <v>14</v>
      </c>
      <c r="C344" s="2">
        <v>1941</v>
      </c>
      <c r="D344" s="2">
        <v>46</v>
      </c>
    </row>
    <row r="345" spans="1:4" ht="15.75" customHeight="1" x14ac:dyDescent="0.2">
      <c r="A345" s="2" t="str">
        <f t="shared" si="0"/>
        <v>NAmes1942</v>
      </c>
      <c r="B345" s="2" t="s">
        <v>14</v>
      </c>
      <c r="C345" s="2">
        <v>1942</v>
      </c>
      <c r="D345" s="2">
        <v>53</v>
      </c>
    </row>
    <row r="346" spans="1:4" ht="15.75" customHeight="1" x14ac:dyDescent="0.2">
      <c r="A346" s="2" t="str">
        <f t="shared" si="0"/>
        <v>NAmes1945</v>
      </c>
      <c r="B346" s="2" t="s">
        <v>14</v>
      </c>
      <c r="C346" s="2">
        <v>1945</v>
      </c>
      <c r="D346" s="2">
        <v>58</v>
      </c>
    </row>
    <row r="347" spans="1:4" ht="15.75" customHeight="1" x14ac:dyDescent="0.2">
      <c r="A347" s="2" t="str">
        <f t="shared" si="0"/>
        <v>NAmes1947</v>
      </c>
      <c r="B347" s="2" t="s">
        <v>14</v>
      </c>
      <c r="C347" s="2">
        <v>1947</v>
      </c>
      <c r="D347" s="2">
        <v>60</v>
      </c>
    </row>
    <row r="348" spans="1:4" ht="15.75" customHeight="1" x14ac:dyDescent="0.2">
      <c r="A348" s="2" t="str">
        <f t="shared" si="0"/>
        <v>NAmes1948</v>
      </c>
      <c r="B348" s="2" t="s">
        <v>14</v>
      </c>
      <c r="C348" s="2">
        <v>1948</v>
      </c>
      <c r="D348" s="2">
        <v>62</v>
      </c>
    </row>
    <row r="349" spans="1:4" ht="15.75" customHeight="1" x14ac:dyDescent="0.2">
      <c r="A349" s="2" t="str">
        <f t="shared" si="0"/>
        <v>NAmes1949</v>
      </c>
      <c r="B349" s="2" t="s">
        <v>14</v>
      </c>
      <c r="C349" s="2">
        <v>1949</v>
      </c>
      <c r="D349" s="2">
        <v>64</v>
      </c>
    </row>
    <row r="350" spans="1:4" ht="15.75" customHeight="1" x14ac:dyDescent="0.2">
      <c r="A350" s="2" t="str">
        <f t="shared" si="0"/>
        <v>NAmes1950</v>
      </c>
      <c r="B350" s="2" t="s">
        <v>14</v>
      </c>
      <c r="C350" s="2">
        <v>1950</v>
      </c>
      <c r="D350" s="2">
        <v>70</v>
      </c>
    </row>
    <row r="351" spans="1:4" ht="15.75" customHeight="1" x14ac:dyDescent="0.2">
      <c r="A351" s="2" t="str">
        <f t="shared" si="0"/>
        <v>NAmes1951</v>
      </c>
      <c r="B351" s="2" t="s">
        <v>14</v>
      </c>
      <c r="C351" s="2">
        <v>1951</v>
      </c>
      <c r="D351" s="2">
        <v>73</v>
      </c>
    </row>
    <row r="352" spans="1:4" ht="15.75" customHeight="1" x14ac:dyDescent="0.2">
      <c r="A352" s="2" t="str">
        <f t="shared" si="0"/>
        <v>NAmes1952</v>
      </c>
      <c r="B352" s="2" t="s">
        <v>14</v>
      </c>
      <c r="C352" s="2">
        <v>1952</v>
      </c>
      <c r="D352" s="2">
        <v>78</v>
      </c>
    </row>
    <row r="353" spans="1:4" ht="15.75" customHeight="1" x14ac:dyDescent="0.2">
      <c r="A353" s="2" t="str">
        <f t="shared" si="0"/>
        <v>NAmes1953</v>
      </c>
      <c r="B353" s="2" t="s">
        <v>14</v>
      </c>
      <c r="C353" s="2">
        <v>1953</v>
      </c>
      <c r="D353" s="2">
        <v>84</v>
      </c>
    </row>
    <row r="354" spans="1:4" ht="15.75" customHeight="1" x14ac:dyDescent="0.2">
      <c r="A354" s="2" t="str">
        <f t="shared" si="0"/>
        <v>NAmes1954</v>
      </c>
      <c r="B354" s="2" t="s">
        <v>14</v>
      </c>
      <c r="C354" s="2">
        <v>1954</v>
      </c>
      <c r="D354" s="2">
        <v>91</v>
      </c>
    </row>
    <row r="355" spans="1:4" ht="15.75" customHeight="1" x14ac:dyDescent="0.2">
      <c r="A355" s="2" t="str">
        <f t="shared" si="0"/>
        <v>NAmes1955</v>
      </c>
      <c r="B355" s="2" t="s">
        <v>14</v>
      </c>
      <c r="C355" s="2">
        <v>1955</v>
      </c>
      <c r="D355" s="2">
        <v>93</v>
      </c>
    </row>
    <row r="356" spans="1:4" ht="15.75" customHeight="1" x14ac:dyDescent="0.2">
      <c r="A356" s="2" t="str">
        <f t="shared" si="0"/>
        <v>NAmes1956</v>
      </c>
      <c r="B356" s="2" t="s">
        <v>14</v>
      </c>
      <c r="C356" s="2">
        <v>1956</v>
      </c>
      <c r="D356" s="2">
        <v>97</v>
      </c>
    </row>
    <row r="357" spans="1:4" ht="15.75" customHeight="1" x14ac:dyDescent="0.2">
      <c r="A357" s="2" t="str">
        <f t="shared" si="0"/>
        <v>NAmes1957</v>
      </c>
      <c r="B357" s="2" t="s">
        <v>14</v>
      </c>
      <c r="C357" s="2">
        <v>1957</v>
      </c>
      <c r="D357" s="2">
        <v>103</v>
      </c>
    </row>
    <row r="358" spans="1:4" ht="15.75" customHeight="1" x14ac:dyDescent="0.2">
      <c r="A358" s="2" t="str">
        <f t="shared" si="0"/>
        <v>NAmes1958</v>
      </c>
      <c r="B358" s="2" t="s">
        <v>14</v>
      </c>
      <c r="C358" s="2">
        <v>1958</v>
      </c>
      <c r="D358" s="2">
        <v>105</v>
      </c>
    </row>
    <row r="359" spans="1:4" ht="15.75" customHeight="1" x14ac:dyDescent="0.2">
      <c r="A359" s="2" t="str">
        <f t="shared" si="0"/>
        <v>NAmes1959</v>
      </c>
      <c r="B359" s="2" t="s">
        <v>14</v>
      </c>
      <c r="C359" s="2">
        <v>1959</v>
      </c>
      <c r="D359" s="2">
        <v>109</v>
      </c>
    </row>
    <row r="360" spans="1:4" ht="15.75" customHeight="1" x14ac:dyDescent="0.2">
      <c r="A360" s="2" t="str">
        <f t="shared" si="0"/>
        <v>NAmes1960</v>
      </c>
      <c r="B360" s="2" t="s">
        <v>14</v>
      </c>
      <c r="C360" s="2">
        <v>1960</v>
      </c>
      <c r="D360" s="2">
        <v>112</v>
      </c>
    </row>
    <row r="361" spans="1:4" ht="15.75" customHeight="1" x14ac:dyDescent="0.2">
      <c r="A361" s="2" t="str">
        <f t="shared" si="0"/>
        <v>NAmes1961</v>
      </c>
      <c r="B361" s="2" t="s">
        <v>14</v>
      </c>
      <c r="C361" s="2">
        <v>1961</v>
      </c>
      <c r="D361" s="2">
        <v>116</v>
      </c>
    </row>
    <row r="362" spans="1:4" ht="15.75" customHeight="1" x14ac:dyDescent="0.2">
      <c r="A362" s="2" t="str">
        <f t="shared" si="0"/>
        <v>NAmes1962</v>
      </c>
      <c r="B362" s="2" t="s">
        <v>14</v>
      </c>
      <c r="C362" s="2">
        <v>1962</v>
      </c>
      <c r="D362" s="2">
        <v>120</v>
      </c>
    </row>
    <row r="363" spans="1:4" ht="15.75" customHeight="1" x14ac:dyDescent="0.2">
      <c r="A363" s="2" t="str">
        <f t="shared" si="0"/>
        <v>NAmes1963</v>
      </c>
      <c r="B363" s="2" t="s">
        <v>14</v>
      </c>
      <c r="C363" s="2">
        <v>1963</v>
      </c>
      <c r="D363" s="2">
        <v>124</v>
      </c>
    </row>
    <row r="364" spans="1:4" ht="15.75" customHeight="1" x14ac:dyDescent="0.2">
      <c r="A364" s="2" t="str">
        <f t="shared" si="0"/>
        <v>NAmes1964</v>
      </c>
      <c r="B364" s="2" t="s">
        <v>14</v>
      </c>
      <c r="C364" s="2">
        <v>1964</v>
      </c>
      <c r="D364" s="2">
        <v>128</v>
      </c>
    </row>
    <row r="365" spans="1:4" ht="15.75" customHeight="1" x14ac:dyDescent="0.2">
      <c r="A365" s="2" t="str">
        <f t="shared" si="0"/>
        <v>NAmes1965</v>
      </c>
      <c r="B365" s="2" t="s">
        <v>14</v>
      </c>
      <c r="C365" s="2">
        <v>1965</v>
      </c>
      <c r="D365" s="2">
        <v>135</v>
      </c>
    </row>
    <row r="366" spans="1:4" ht="15.75" customHeight="1" x14ac:dyDescent="0.2">
      <c r="A366" s="2" t="str">
        <f t="shared" si="0"/>
        <v>NAmes1966</v>
      </c>
      <c r="B366" s="2" t="s">
        <v>14</v>
      </c>
      <c r="C366" s="2">
        <v>1966</v>
      </c>
      <c r="D366" s="2">
        <v>141</v>
      </c>
    </row>
    <row r="367" spans="1:4" ht="15.75" customHeight="1" x14ac:dyDescent="0.2">
      <c r="A367" s="2" t="str">
        <f t="shared" si="0"/>
        <v>NAmes1967</v>
      </c>
      <c r="B367" s="2" t="s">
        <v>14</v>
      </c>
      <c r="C367" s="2">
        <v>1967</v>
      </c>
      <c r="D367" s="2">
        <v>144</v>
      </c>
    </row>
    <row r="368" spans="1:4" ht="15.75" customHeight="1" x14ac:dyDescent="0.2">
      <c r="A368" s="2" t="str">
        <f t="shared" si="0"/>
        <v>NAmes1968</v>
      </c>
      <c r="B368" s="2" t="s">
        <v>14</v>
      </c>
      <c r="C368" s="2">
        <v>1968</v>
      </c>
      <c r="D368" s="2">
        <v>148</v>
      </c>
    </row>
    <row r="369" spans="1:4" ht="15.75" customHeight="1" x14ac:dyDescent="0.2">
      <c r="A369" s="2" t="str">
        <f t="shared" si="0"/>
        <v>NAmes1969</v>
      </c>
      <c r="B369" s="2" t="s">
        <v>14</v>
      </c>
      <c r="C369" s="2">
        <v>1969</v>
      </c>
      <c r="D369" s="2">
        <v>150</v>
      </c>
    </row>
    <row r="370" spans="1:4" ht="15.75" customHeight="1" x14ac:dyDescent="0.2">
      <c r="A370" s="2" t="str">
        <f t="shared" si="0"/>
        <v>NAmes1970</v>
      </c>
      <c r="B370" s="2" t="s">
        <v>14</v>
      </c>
      <c r="C370" s="2">
        <v>1970</v>
      </c>
      <c r="D370" s="2">
        <v>154</v>
      </c>
    </row>
    <row r="371" spans="1:4" ht="15.75" customHeight="1" x14ac:dyDescent="0.2">
      <c r="A371" s="2" t="str">
        <f t="shared" si="0"/>
        <v>NAmes1971</v>
      </c>
      <c r="B371" s="2" t="s">
        <v>14</v>
      </c>
      <c r="C371" s="2">
        <v>1971</v>
      </c>
      <c r="D371" s="2">
        <v>156</v>
      </c>
    </row>
    <row r="372" spans="1:4" ht="15.75" customHeight="1" x14ac:dyDescent="0.2">
      <c r="A372" s="2" t="str">
        <f t="shared" si="0"/>
        <v>NAmes1972</v>
      </c>
      <c r="B372" s="2" t="s">
        <v>14</v>
      </c>
      <c r="C372" s="2">
        <v>1972</v>
      </c>
      <c r="D372" s="2">
        <v>163</v>
      </c>
    </row>
    <row r="373" spans="1:4" ht="15.75" customHeight="1" x14ac:dyDescent="0.2">
      <c r="A373" s="2" t="str">
        <f t="shared" si="0"/>
        <v>NAmes1973</v>
      </c>
      <c r="B373" s="2" t="s">
        <v>14</v>
      </c>
      <c r="C373" s="2">
        <v>1973</v>
      </c>
      <c r="D373" s="2">
        <v>165</v>
      </c>
    </row>
    <row r="374" spans="1:4" ht="15.75" customHeight="1" x14ac:dyDescent="0.2">
      <c r="A374" s="2" t="str">
        <f t="shared" si="0"/>
        <v>NAmes1974</v>
      </c>
      <c r="B374" s="2" t="s">
        <v>14</v>
      </c>
      <c r="C374" s="2">
        <v>1974</v>
      </c>
      <c r="D374" s="2">
        <v>170</v>
      </c>
    </row>
    <row r="375" spans="1:4" ht="15.75" customHeight="1" x14ac:dyDescent="0.2">
      <c r="A375" s="2" t="str">
        <f t="shared" si="0"/>
        <v>NAmes1978</v>
      </c>
      <c r="B375" s="2" t="s">
        <v>14</v>
      </c>
      <c r="C375" s="2">
        <v>1978</v>
      </c>
      <c r="D375" s="2">
        <v>176</v>
      </c>
    </row>
    <row r="376" spans="1:4" ht="15.75" customHeight="1" x14ac:dyDescent="0.2">
      <c r="A376" s="2" t="str">
        <f t="shared" si="0"/>
        <v>NAmes1979</v>
      </c>
      <c r="B376" s="2" t="s">
        <v>14</v>
      </c>
      <c r="C376" s="2">
        <v>1979</v>
      </c>
      <c r="D376" s="2">
        <v>182</v>
      </c>
    </row>
    <row r="377" spans="1:4" ht="15.75" customHeight="1" x14ac:dyDescent="0.2">
      <c r="A377" s="2" t="str">
        <f t="shared" si="0"/>
        <v>NAmes1997</v>
      </c>
      <c r="B377" s="2" t="s">
        <v>14</v>
      </c>
      <c r="C377" s="2">
        <v>1997</v>
      </c>
      <c r="D377" s="2">
        <v>187</v>
      </c>
    </row>
    <row r="378" spans="1:4" ht="15.75" customHeight="1" x14ac:dyDescent="0.2">
      <c r="A378" s="2" t="str">
        <f t="shared" si="0"/>
        <v>NAmes1998</v>
      </c>
      <c r="B378" s="2" t="s">
        <v>14</v>
      </c>
      <c r="C378" s="2">
        <v>1998</v>
      </c>
      <c r="D378" s="2">
        <v>193</v>
      </c>
    </row>
    <row r="379" spans="1:4" ht="15.75" customHeight="1" x14ac:dyDescent="0.2">
      <c r="A379" s="2" t="str">
        <f t="shared" si="0"/>
        <v>NAmes1999</v>
      </c>
      <c r="B379" s="2" t="s">
        <v>14</v>
      </c>
      <c r="C379" s="2">
        <v>1999</v>
      </c>
      <c r="D379" s="2">
        <v>196</v>
      </c>
    </row>
    <row r="380" spans="1:4" ht="15.75" customHeight="1" x14ac:dyDescent="0.2">
      <c r="A380" s="2" t="str">
        <f t="shared" si="0"/>
        <v>NAmes2001</v>
      </c>
      <c r="B380" s="2" t="s">
        <v>14</v>
      </c>
      <c r="C380" s="2">
        <v>2001</v>
      </c>
      <c r="D380" s="2">
        <v>200</v>
      </c>
    </row>
    <row r="381" spans="1:4" ht="15.75" customHeight="1" x14ac:dyDescent="0.2">
      <c r="A381" s="2" t="str">
        <f t="shared" si="0"/>
        <v>NAmes2002</v>
      </c>
      <c r="B381" s="2" t="s">
        <v>14</v>
      </c>
      <c r="C381" s="2">
        <v>2002</v>
      </c>
      <c r="D381" s="2">
        <v>207</v>
      </c>
    </row>
    <row r="382" spans="1:4" ht="15.75" customHeight="1" x14ac:dyDescent="0.2">
      <c r="A382" s="2" t="str">
        <f t="shared" si="0"/>
        <v>NAmes2003</v>
      </c>
      <c r="B382" s="2" t="s">
        <v>14</v>
      </c>
      <c r="C382" s="2">
        <v>2003</v>
      </c>
      <c r="D382" s="2">
        <v>210</v>
      </c>
    </row>
    <row r="383" spans="1:4" ht="15.75" customHeight="1" x14ac:dyDescent="0.2">
      <c r="A383" s="2" t="str">
        <f t="shared" si="0"/>
        <v>NoRidge1990</v>
      </c>
      <c r="B383" s="2" t="s">
        <v>24</v>
      </c>
      <c r="C383" s="2">
        <v>1990</v>
      </c>
      <c r="D383" s="2">
        <v>16</v>
      </c>
    </row>
    <row r="384" spans="1:4" ht="15.75" customHeight="1" x14ac:dyDescent="0.2">
      <c r="A384" s="2" t="str">
        <f t="shared" si="0"/>
        <v>NoRidge1991</v>
      </c>
      <c r="B384" s="2" t="s">
        <v>24</v>
      </c>
      <c r="C384" s="2">
        <v>1991</v>
      </c>
      <c r="D384" s="2">
        <v>18</v>
      </c>
    </row>
    <row r="385" spans="1:4" ht="15.75" customHeight="1" x14ac:dyDescent="0.2">
      <c r="A385" s="2" t="str">
        <f t="shared" si="0"/>
        <v>NoRidge1992</v>
      </c>
      <c r="B385" s="2" t="s">
        <v>24</v>
      </c>
      <c r="C385" s="2">
        <v>1992</v>
      </c>
      <c r="D385" s="2">
        <v>21</v>
      </c>
    </row>
    <row r="386" spans="1:4" ht="15.75" customHeight="1" x14ac:dyDescent="0.2">
      <c r="A386" s="2" t="str">
        <f t="shared" si="0"/>
        <v>NoRidge1993</v>
      </c>
      <c r="B386" s="2" t="s">
        <v>24</v>
      </c>
      <c r="C386" s="2">
        <v>1993</v>
      </c>
      <c r="D386" s="2">
        <v>28</v>
      </c>
    </row>
    <row r="387" spans="1:4" ht="15.75" customHeight="1" x14ac:dyDescent="0.2">
      <c r="A387" s="2" t="str">
        <f t="shared" si="0"/>
        <v>NoRidge1994</v>
      </c>
      <c r="B387" s="2" t="s">
        <v>24</v>
      </c>
      <c r="C387" s="2">
        <v>1994</v>
      </c>
      <c r="D387" s="2">
        <v>35</v>
      </c>
    </row>
    <row r="388" spans="1:4" ht="15.75" customHeight="1" x14ac:dyDescent="0.2">
      <c r="A388" s="2" t="str">
        <f t="shared" si="0"/>
        <v>NoRidge1995</v>
      </c>
      <c r="B388" s="2" t="s">
        <v>24</v>
      </c>
      <c r="C388" s="2">
        <v>1995</v>
      </c>
      <c r="D388" s="2">
        <v>42</v>
      </c>
    </row>
    <row r="389" spans="1:4" ht="15.75" customHeight="1" x14ac:dyDescent="0.2">
      <c r="A389" s="2" t="str">
        <f t="shared" si="0"/>
        <v>NoRidge1996</v>
      </c>
      <c r="B389" s="2" t="s">
        <v>24</v>
      </c>
      <c r="C389" s="2">
        <v>1996</v>
      </c>
      <c r="D389" s="2">
        <v>45</v>
      </c>
    </row>
    <row r="390" spans="1:4" ht="15.75" customHeight="1" x14ac:dyDescent="0.2">
      <c r="A390" s="2" t="str">
        <f t="shared" si="0"/>
        <v>NoRidge1997</v>
      </c>
      <c r="B390" s="2" t="s">
        <v>24</v>
      </c>
      <c r="C390" s="2">
        <v>1997</v>
      </c>
      <c r="D390" s="2">
        <v>49</v>
      </c>
    </row>
    <row r="391" spans="1:4" ht="15.75" customHeight="1" x14ac:dyDescent="0.2">
      <c r="A391" s="2" t="str">
        <f t="shared" si="0"/>
        <v>NoRidge1998</v>
      </c>
      <c r="B391" s="2" t="s">
        <v>24</v>
      </c>
      <c r="C391" s="2">
        <v>1998</v>
      </c>
      <c r="D391" s="2">
        <v>56</v>
      </c>
    </row>
    <row r="392" spans="1:4" ht="15.75" customHeight="1" x14ac:dyDescent="0.2">
      <c r="A392" s="2" t="str">
        <f t="shared" si="0"/>
        <v>NoRidge1999</v>
      </c>
      <c r="B392" s="2" t="s">
        <v>24</v>
      </c>
      <c r="C392" s="2">
        <v>1999</v>
      </c>
      <c r="D392" s="2">
        <v>60</v>
      </c>
    </row>
    <row r="393" spans="1:4" ht="15.75" customHeight="1" x14ac:dyDescent="0.2">
      <c r="A393" s="2" t="str">
        <f t="shared" si="0"/>
        <v>NoRidge2000</v>
      </c>
      <c r="B393" s="2" t="s">
        <v>24</v>
      </c>
      <c r="C393" s="2">
        <v>2000</v>
      </c>
      <c r="D393" s="2">
        <v>64</v>
      </c>
    </row>
    <row r="394" spans="1:4" ht="15.75" customHeight="1" x14ac:dyDescent="0.2">
      <c r="A394" s="2" t="str">
        <f t="shared" si="0"/>
        <v>NoRidge2001</v>
      </c>
      <c r="B394" s="2" t="s">
        <v>24</v>
      </c>
      <c r="C394" s="2">
        <v>2001</v>
      </c>
      <c r="D394" s="2">
        <v>66</v>
      </c>
    </row>
    <row r="395" spans="1:4" ht="15.75" customHeight="1" x14ac:dyDescent="0.2">
      <c r="A395" s="2" t="str">
        <f t="shared" si="0"/>
        <v>NPkVill1974</v>
      </c>
      <c r="B395" s="2" t="s">
        <v>21</v>
      </c>
      <c r="C395" s="2">
        <v>1974</v>
      </c>
      <c r="D395" s="2">
        <v>28</v>
      </c>
    </row>
    <row r="396" spans="1:4" ht="15.75" customHeight="1" x14ac:dyDescent="0.2">
      <c r="A396" s="2" t="str">
        <f t="shared" si="0"/>
        <v>NPkVill1975</v>
      </c>
      <c r="B396" s="2" t="s">
        <v>21</v>
      </c>
      <c r="C396" s="2">
        <v>1975</v>
      </c>
      <c r="D396" s="2">
        <v>33</v>
      </c>
    </row>
    <row r="397" spans="1:4" ht="15.75" customHeight="1" x14ac:dyDescent="0.2">
      <c r="A397" s="2" t="str">
        <f t="shared" si="0"/>
        <v>NPkVill1976</v>
      </c>
      <c r="B397" s="2" t="s">
        <v>21</v>
      </c>
      <c r="C397" s="2">
        <v>1976</v>
      </c>
      <c r="D397" s="2">
        <v>40</v>
      </c>
    </row>
    <row r="398" spans="1:4" ht="15.75" customHeight="1" x14ac:dyDescent="0.2">
      <c r="A398" s="2" t="str">
        <f t="shared" si="0"/>
        <v>NPkVill1977</v>
      </c>
      <c r="B398" s="2" t="s">
        <v>21</v>
      </c>
      <c r="C398" s="2">
        <v>1977</v>
      </c>
      <c r="D398" s="2">
        <v>42</v>
      </c>
    </row>
    <row r="399" spans="1:4" ht="15.75" customHeight="1" x14ac:dyDescent="0.2">
      <c r="A399" s="2" t="str">
        <f t="shared" si="0"/>
        <v>NPkVill1978</v>
      </c>
      <c r="B399" s="2" t="s">
        <v>21</v>
      </c>
      <c r="C399" s="2">
        <v>1978</v>
      </c>
      <c r="D399" s="2">
        <v>49</v>
      </c>
    </row>
    <row r="400" spans="1:4" ht="15.75" customHeight="1" x14ac:dyDescent="0.2">
      <c r="A400" s="2" t="str">
        <f t="shared" si="0"/>
        <v>NridgHt2001</v>
      </c>
      <c r="B400" s="2" t="s">
        <v>22</v>
      </c>
      <c r="C400" s="2">
        <v>2001</v>
      </c>
      <c r="D400" s="2">
        <v>19</v>
      </c>
    </row>
    <row r="401" spans="1:4" ht="15.75" customHeight="1" x14ac:dyDescent="0.2">
      <c r="A401" s="2" t="str">
        <f t="shared" si="0"/>
        <v>NridgHt2002</v>
      </c>
      <c r="B401" s="2" t="s">
        <v>22</v>
      </c>
      <c r="C401" s="2">
        <v>2002</v>
      </c>
      <c r="D401" s="2">
        <v>26</v>
      </c>
    </row>
    <row r="402" spans="1:4" ht="15.75" customHeight="1" x14ac:dyDescent="0.2">
      <c r="A402" s="2" t="str">
        <f t="shared" si="0"/>
        <v>NridgHt2003</v>
      </c>
      <c r="B402" s="2" t="s">
        <v>22</v>
      </c>
      <c r="C402" s="2">
        <v>2003</v>
      </c>
      <c r="D402" s="2">
        <v>31</v>
      </c>
    </row>
    <row r="403" spans="1:4" ht="15.75" customHeight="1" x14ac:dyDescent="0.2">
      <c r="A403" s="2" t="str">
        <f t="shared" si="0"/>
        <v>NridgHt2004</v>
      </c>
      <c r="B403" s="2" t="s">
        <v>22</v>
      </c>
      <c r="C403" s="2">
        <v>2004</v>
      </c>
      <c r="D403" s="2">
        <v>33</v>
      </c>
    </row>
    <row r="404" spans="1:4" ht="15.75" customHeight="1" x14ac:dyDescent="0.2">
      <c r="A404" s="2" t="str">
        <f t="shared" si="0"/>
        <v>NridgHt2005</v>
      </c>
      <c r="B404" s="2" t="s">
        <v>22</v>
      </c>
      <c r="C404" s="2">
        <v>2005</v>
      </c>
      <c r="D404" s="2">
        <v>39</v>
      </c>
    </row>
    <row r="405" spans="1:4" ht="15.75" customHeight="1" x14ac:dyDescent="0.2">
      <c r="A405" s="2" t="str">
        <f t="shared" si="0"/>
        <v>NridgHt2006</v>
      </c>
      <c r="B405" s="2" t="s">
        <v>22</v>
      </c>
      <c r="C405" s="2">
        <v>2006</v>
      </c>
      <c r="D405" s="2">
        <v>41</v>
      </c>
    </row>
    <row r="406" spans="1:4" ht="15.75" customHeight="1" x14ac:dyDescent="0.2">
      <c r="A406" s="2" t="str">
        <f t="shared" si="0"/>
        <v>NridgHt2007</v>
      </c>
      <c r="B406" s="2" t="s">
        <v>22</v>
      </c>
      <c r="C406" s="2">
        <v>2007</v>
      </c>
      <c r="D406" s="2">
        <v>45</v>
      </c>
    </row>
    <row r="407" spans="1:4" ht="15.75" customHeight="1" x14ac:dyDescent="0.2">
      <c r="A407" s="2" t="str">
        <f t="shared" si="0"/>
        <v>NridgHt2008</v>
      </c>
      <c r="B407" s="2" t="s">
        <v>22</v>
      </c>
      <c r="C407" s="2">
        <v>2008</v>
      </c>
      <c r="D407" s="2">
        <v>51</v>
      </c>
    </row>
    <row r="408" spans="1:4" ht="15.75" customHeight="1" x14ac:dyDescent="0.2">
      <c r="A408" s="2" t="str">
        <f t="shared" si="0"/>
        <v>NridgHt2009</v>
      </c>
      <c r="B408" s="2" t="s">
        <v>22</v>
      </c>
      <c r="C408" s="2">
        <v>2009</v>
      </c>
      <c r="D408" s="2">
        <v>58</v>
      </c>
    </row>
    <row r="409" spans="1:4" ht="15.75" customHeight="1" x14ac:dyDescent="0.2">
      <c r="A409" s="2" t="str">
        <f t="shared" si="0"/>
        <v>NWAmes1963</v>
      </c>
      <c r="B409" s="2" t="s">
        <v>18</v>
      </c>
      <c r="C409" s="2">
        <v>1963</v>
      </c>
      <c r="D409" s="2">
        <v>12</v>
      </c>
    </row>
    <row r="410" spans="1:4" ht="15.75" customHeight="1" x14ac:dyDescent="0.2">
      <c r="A410" s="2" t="str">
        <f t="shared" si="0"/>
        <v>NWAmes1965</v>
      </c>
      <c r="B410" s="2" t="s">
        <v>18</v>
      </c>
      <c r="C410" s="2">
        <v>1965</v>
      </c>
      <c r="D410" s="2">
        <v>18</v>
      </c>
    </row>
    <row r="411" spans="1:4" ht="15.75" customHeight="1" x14ac:dyDescent="0.2">
      <c r="A411" s="2" t="str">
        <f t="shared" si="0"/>
        <v>NWAmes1966</v>
      </c>
      <c r="B411" s="2" t="s">
        <v>18</v>
      </c>
      <c r="C411" s="2">
        <v>1966</v>
      </c>
      <c r="D411" s="2">
        <v>25</v>
      </c>
    </row>
    <row r="412" spans="1:4" ht="15.75" customHeight="1" x14ac:dyDescent="0.2">
      <c r="A412" s="2" t="str">
        <f t="shared" si="0"/>
        <v>NWAmes1967</v>
      </c>
      <c r="B412" s="2" t="s">
        <v>18</v>
      </c>
      <c r="C412" s="2">
        <v>1967</v>
      </c>
      <c r="D412" s="2">
        <v>31</v>
      </c>
    </row>
    <row r="413" spans="1:4" ht="15.75" customHeight="1" x14ac:dyDescent="0.2">
      <c r="A413" s="2" t="str">
        <f t="shared" si="0"/>
        <v>NWAmes1968</v>
      </c>
      <c r="B413" s="2" t="s">
        <v>18</v>
      </c>
      <c r="C413" s="2">
        <v>1968</v>
      </c>
      <c r="D413" s="2">
        <v>38</v>
      </c>
    </row>
    <row r="414" spans="1:4" ht="15.75" customHeight="1" x14ac:dyDescent="0.2">
      <c r="A414" s="2" t="str">
        <f t="shared" si="0"/>
        <v>NWAmes1969</v>
      </c>
      <c r="B414" s="2" t="s">
        <v>18</v>
      </c>
      <c r="C414" s="2">
        <v>1969</v>
      </c>
      <c r="D414" s="2">
        <v>44</v>
      </c>
    </row>
    <row r="415" spans="1:4" ht="15.75" customHeight="1" x14ac:dyDescent="0.2">
      <c r="A415" s="2" t="str">
        <f t="shared" si="0"/>
        <v>NWAmes1970</v>
      </c>
      <c r="B415" s="2" t="s">
        <v>18</v>
      </c>
      <c r="C415" s="2">
        <v>1970</v>
      </c>
      <c r="D415" s="2">
        <v>50</v>
      </c>
    </row>
    <row r="416" spans="1:4" ht="15.75" customHeight="1" x14ac:dyDescent="0.2">
      <c r="A416" s="2" t="str">
        <f t="shared" si="0"/>
        <v>NWAmes1971</v>
      </c>
      <c r="B416" s="2" t="s">
        <v>18</v>
      </c>
      <c r="C416" s="2">
        <v>1971</v>
      </c>
      <c r="D416" s="2">
        <v>53</v>
      </c>
    </row>
    <row r="417" spans="1:4" ht="15.75" customHeight="1" x14ac:dyDescent="0.2">
      <c r="A417" s="2" t="str">
        <f t="shared" si="0"/>
        <v>NWAmes1972</v>
      </c>
      <c r="B417" s="2" t="s">
        <v>18</v>
      </c>
      <c r="C417" s="2">
        <v>1972</v>
      </c>
      <c r="D417" s="2">
        <v>59</v>
      </c>
    </row>
    <row r="418" spans="1:4" ht="15.75" customHeight="1" x14ac:dyDescent="0.2">
      <c r="A418" s="2" t="str">
        <f t="shared" si="0"/>
        <v>NWAmes1973</v>
      </c>
      <c r="B418" s="2" t="s">
        <v>18</v>
      </c>
      <c r="C418" s="2">
        <v>1973</v>
      </c>
      <c r="D418" s="2">
        <v>65</v>
      </c>
    </row>
    <row r="419" spans="1:4" ht="15.75" customHeight="1" x14ac:dyDescent="0.2">
      <c r="A419" s="2" t="str">
        <f t="shared" si="0"/>
        <v>NWAmes1974</v>
      </c>
      <c r="B419" s="2" t="s">
        <v>18</v>
      </c>
      <c r="C419" s="2">
        <v>1974</v>
      </c>
      <c r="D419" s="2">
        <v>69</v>
      </c>
    </row>
    <row r="420" spans="1:4" ht="15.75" customHeight="1" x14ac:dyDescent="0.2">
      <c r="A420" s="2" t="str">
        <f t="shared" si="0"/>
        <v>NWAmes1975</v>
      </c>
      <c r="B420" s="2" t="s">
        <v>18</v>
      </c>
      <c r="C420" s="2">
        <v>1975</v>
      </c>
      <c r="D420" s="2">
        <v>75</v>
      </c>
    </row>
    <row r="421" spans="1:4" ht="15.75" customHeight="1" x14ac:dyDescent="0.2">
      <c r="A421" s="2" t="str">
        <f t="shared" si="0"/>
        <v>NWAmes1976</v>
      </c>
      <c r="B421" s="2" t="s">
        <v>18</v>
      </c>
      <c r="C421" s="2">
        <v>1976</v>
      </c>
      <c r="D421" s="2">
        <v>78</v>
      </c>
    </row>
    <row r="422" spans="1:4" ht="15.75" customHeight="1" x14ac:dyDescent="0.2">
      <c r="A422" s="2" t="str">
        <f t="shared" si="0"/>
        <v>NWAmes1977</v>
      </c>
      <c r="B422" s="2" t="s">
        <v>18</v>
      </c>
      <c r="C422" s="2">
        <v>1977</v>
      </c>
      <c r="D422" s="2">
        <v>80</v>
      </c>
    </row>
    <row r="423" spans="1:4" ht="15.75" customHeight="1" x14ac:dyDescent="0.2">
      <c r="A423" s="2" t="str">
        <f t="shared" si="0"/>
        <v>NWAmes1978</v>
      </c>
      <c r="B423" s="2" t="s">
        <v>18</v>
      </c>
      <c r="C423" s="2">
        <v>1978</v>
      </c>
      <c r="D423" s="2">
        <v>84</v>
      </c>
    </row>
    <row r="424" spans="1:4" ht="15.75" customHeight="1" x14ac:dyDescent="0.2">
      <c r="A424" s="2" t="str">
        <f t="shared" si="0"/>
        <v>NWAmes1979</v>
      </c>
      <c r="B424" s="2" t="s">
        <v>18</v>
      </c>
      <c r="C424" s="2">
        <v>1979</v>
      </c>
      <c r="D424" s="2">
        <v>89</v>
      </c>
    </row>
    <row r="425" spans="1:4" ht="15.75" customHeight="1" x14ac:dyDescent="0.2">
      <c r="A425" s="2" t="str">
        <f t="shared" si="0"/>
        <v>NWAmes1980</v>
      </c>
      <c r="B425" s="2" t="s">
        <v>18</v>
      </c>
      <c r="C425" s="2">
        <v>1980</v>
      </c>
      <c r="D425" s="2">
        <v>92</v>
      </c>
    </row>
    <row r="426" spans="1:4" ht="15.75" customHeight="1" x14ac:dyDescent="0.2">
      <c r="A426" s="2" t="str">
        <f t="shared" si="0"/>
        <v>NWAmes1981</v>
      </c>
      <c r="B426" s="2" t="s">
        <v>18</v>
      </c>
      <c r="C426" s="2">
        <v>1981</v>
      </c>
      <c r="D426" s="2">
        <v>96</v>
      </c>
    </row>
    <row r="427" spans="1:4" ht="15.75" customHeight="1" x14ac:dyDescent="0.2">
      <c r="A427" s="2" t="str">
        <f t="shared" si="0"/>
        <v>NWAmes1983</v>
      </c>
      <c r="B427" s="2" t="s">
        <v>18</v>
      </c>
      <c r="C427" s="2">
        <v>1983</v>
      </c>
      <c r="D427" s="2">
        <v>102</v>
      </c>
    </row>
    <row r="428" spans="1:4" ht="15.75" customHeight="1" x14ac:dyDescent="0.2">
      <c r="A428" s="2" t="str">
        <f t="shared" si="0"/>
        <v>NWAmes1984</v>
      </c>
      <c r="B428" s="2" t="s">
        <v>18</v>
      </c>
      <c r="C428" s="2">
        <v>1984</v>
      </c>
      <c r="D428" s="2">
        <v>109</v>
      </c>
    </row>
    <row r="429" spans="1:4" ht="15.75" customHeight="1" x14ac:dyDescent="0.2">
      <c r="A429" s="2" t="str">
        <f t="shared" si="0"/>
        <v>NWAmes1986</v>
      </c>
      <c r="B429" s="2" t="s">
        <v>18</v>
      </c>
      <c r="C429" s="2">
        <v>1986</v>
      </c>
      <c r="D429" s="2">
        <v>113</v>
      </c>
    </row>
    <row r="430" spans="1:4" ht="15.75" customHeight="1" x14ac:dyDescent="0.2">
      <c r="A430" s="2" t="str">
        <f t="shared" si="0"/>
        <v>NWAmes1988</v>
      </c>
      <c r="B430" s="2" t="s">
        <v>18</v>
      </c>
      <c r="C430" s="2">
        <v>1988</v>
      </c>
      <c r="D430" s="2">
        <v>119</v>
      </c>
    </row>
    <row r="431" spans="1:4" ht="15.75" customHeight="1" x14ac:dyDescent="0.2">
      <c r="A431" s="2" t="str">
        <f t="shared" si="0"/>
        <v>NWAmes1993</v>
      </c>
      <c r="B431" s="2" t="s">
        <v>18</v>
      </c>
      <c r="C431" s="2">
        <v>1993</v>
      </c>
      <c r="D431" s="2">
        <v>122</v>
      </c>
    </row>
    <row r="432" spans="1:4" ht="15.75" customHeight="1" x14ac:dyDescent="0.2">
      <c r="A432" s="2" t="str">
        <f t="shared" si="0"/>
        <v>NWAmes1996</v>
      </c>
      <c r="B432" s="2" t="s">
        <v>18</v>
      </c>
      <c r="C432" s="2">
        <v>1996</v>
      </c>
      <c r="D432" s="2">
        <v>127</v>
      </c>
    </row>
    <row r="433" spans="1:4" ht="15.75" customHeight="1" x14ac:dyDescent="0.2">
      <c r="A433" s="2" t="str">
        <f t="shared" si="0"/>
        <v>NWAmes1998</v>
      </c>
      <c r="B433" s="2" t="s">
        <v>18</v>
      </c>
      <c r="C433" s="2">
        <v>1998</v>
      </c>
      <c r="D433" s="2">
        <v>131</v>
      </c>
    </row>
    <row r="434" spans="1:4" ht="15.75" customHeight="1" x14ac:dyDescent="0.2">
      <c r="A434" s="2" t="str">
        <f t="shared" si="0"/>
        <v>NWAmes2001</v>
      </c>
      <c r="B434" s="2" t="s">
        <v>18</v>
      </c>
      <c r="C434" s="2">
        <v>2001</v>
      </c>
      <c r="D434" s="2">
        <v>138</v>
      </c>
    </row>
    <row r="435" spans="1:4" ht="15.75" customHeight="1" x14ac:dyDescent="0.2">
      <c r="A435" s="2" t="str">
        <f t="shared" si="0"/>
        <v>OldTown1872</v>
      </c>
      <c r="B435" s="2" t="s">
        <v>31</v>
      </c>
      <c r="C435" s="2">
        <v>1872</v>
      </c>
      <c r="D435" s="2">
        <v>20</v>
      </c>
    </row>
    <row r="436" spans="1:4" ht="15.75" customHeight="1" x14ac:dyDescent="0.2">
      <c r="A436" s="2" t="str">
        <f t="shared" si="0"/>
        <v>OldTown1879</v>
      </c>
      <c r="B436" s="2" t="s">
        <v>31</v>
      </c>
      <c r="C436" s="2">
        <v>1879</v>
      </c>
      <c r="D436" s="2">
        <v>25</v>
      </c>
    </row>
    <row r="437" spans="1:4" ht="15.75" customHeight="1" x14ac:dyDescent="0.2">
      <c r="A437" s="2" t="str">
        <f t="shared" si="0"/>
        <v>OldTown1880</v>
      </c>
      <c r="B437" s="2" t="s">
        <v>31</v>
      </c>
      <c r="C437" s="2">
        <v>1880</v>
      </c>
      <c r="D437" s="2">
        <v>31</v>
      </c>
    </row>
    <row r="438" spans="1:4" ht="15.75" customHeight="1" x14ac:dyDescent="0.2">
      <c r="A438" s="2" t="str">
        <f t="shared" si="0"/>
        <v>OldTown1882</v>
      </c>
      <c r="B438" s="2" t="s">
        <v>31</v>
      </c>
      <c r="C438" s="2">
        <v>1882</v>
      </c>
      <c r="D438" s="2">
        <v>34</v>
      </c>
    </row>
    <row r="439" spans="1:4" ht="15.75" customHeight="1" x14ac:dyDescent="0.2">
      <c r="A439" s="2" t="str">
        <f t="shared" si="0"/>
        <v>OldTown1885</v>
      </c>
      <c r="B439" s="2" t="s">
        <v>31</v>
      </c>
      <c r="C439" s="2">
        <v>1885</v>
      </c>
      <c r="D439" s="2">
        <v>41</v>
      </c>
    </row>
    <row r="440" spans="1:4" ht="15.75" customHeight="1" x14ac:dyDescent="0.2">
      <c r="A440" s="2" t="str">
        <f t="shared" si="0"/>
        <v>OldTown1890</v>
      </c>
      <c r="B440" s="2" t="s">
        <v>31</v>
      </c>
      <c r="C440" s="2">
        <v>1890</v>
      </c>
      <c r="D440" s="2">
        <v>46</v>
      </c>
    </row>
    <row r="441" spans="1:4" ht="15.75" customHeight="1" x14ac:dyDescent="0.2">
      <c r="A441" s="2" t="str">
        <f t="shared" si="0"/>
        <v>OldTown1892</v>
      </c>
      <c r="B441" s="2" t="s">
        <v>31</v>
      </c>
      <c r="C441" s="2">
        <v>1892</v>
      </c>
      <c r="D441" s="2">
        <v>48</v>
      </c>
    </row>
    <row r="442" spans="1:4" ht="15.75" customHeight="1" x14ac:dyDescent="0.2">
      <c r="A442" s="2" t="str">
        <f t="shared" si="0"/>
        <v>OldTown1893</v>
      </c>
      <c r="B442" s="2" t="s">
        <v>31</v>
      </c>
      <c r="C442" s="2">
        <v>1893</v>
      </c>
      <c r="D442" s="2">
        <v>51</v>
      </c>
    </row>
    <row r="443" spans="1:4" ht="15.75" customHeight="1" x14ac:dyDescent="0.2">
      <c r="A443" s="2" t="str">
        <f t="shared" si="0"/>
        <v>OldTown1895</v>
      </c>
      <c r="B443" s="2" t="s">
        <v>31</v>
      </c>
      <c r="C443" s="2">
        <v>1895</v>
      </c>
      <c r="D443" s="2">
        <v>58</v>
      </c>
    </row>
    <row r="444" spans="1:4" ht="15.75" customHeight="1" x14ac:dyDescent="0.2">
      <c r="A444" s="2" t="str">
        <f t="shared" si="0"/>
        <v>OldTown1898</v>
      </c>
      <c r="B444" s="2" t="s">
        <v>31</v>
      </c>
      <c r="C444" s="2">
        <v>1898</v>
      </c>
      <c r="D444" s="2">
        <v>64</v>
      </c>
    </row>
    <row r="445" spans="1:4" ht="15.75" customHeight="1" x14ac:dyDescent="0.2">
      <c r="A445" s="2" t="str">
        <f t="shared" si="0"/>
        <v>OldTown1900</v>
      </c>
      <c r="B445" s="2" t="s">
        <v>31</v>
      </c>
      <c r="C445" s="2">
        <v>1900</v>
      </c>
      <c r="D445" s="2">
        <v>66</v>
      </c>
    </row>
    <row r="446" spans="1:4" ht="15.75" customHeight="1" x14ac:dyDescent="0.2">
      <c r="A446" s="2" t="str">
        <f t="shared" si="0"/>
        <v>OldTown1901</v>
      </c>
      <c r="B446" s="2" t="s">
        <v>31</v>
      </c>
      <c r="C446" s="2">
        <v>1901</v>
      </c>
      <c r="D446" s="2">
        <v>72</v>
      </c>
    </row>
    <row r="447" spans="1:4" ht="15.75" customHeight="1" x14ac:dyDescent="0.2">
      <c r="A447" s="2" t="str">
        <f t="shared" si="0"/>
        <v>OldTown1902</v>
      </c>
      <c r="B447" s="2" t="s">
        <v>31</v>
      </c>
      <c r="C447" s="2">
        <v>1902</v>
      </c>
      <c r="D447" s="2">
        <v>77</v>
      </c>
    </row>
    <row r="448" spans="1:4" ht="15.75" customHeight="1" x14ac:dyDescent="0.2">
      <c r="A448" s="2" t="str">
        <f t="shared" si="0"/>
        <v>OldTown1904</v>
      </c>
      <c r="B448" s="2" t="s">
        <v>31</v>
      </c>
      <c r="C448" s="2">
        <v>1904</v>
      </c>
      <c r="D448" s="2">
        <v>83</v>
      </c>
    </row>
    <row r="449" spans="1:4" ht="15.75" customHeight="1" x14ac:dyDescent="0.2">
      <c r="A449" s="2" t="str">
        <f t="shared" si="0"/>
        <v>OldTown1905</v>
      </c>
      <c r="B449" s="2" t="s">
        <v>31</v>
      </c>
      <c r="C449" s="2">
        <v>1905</v>
      </c>
      <c r="D449" s="2">
        <v>86</v>
      </c>
    </row>
    <row r="450" spans="1:4" ht="15.75" customHeight="1" x14ac:dyDescent="0.2">
      <c r="A450" s="2" t="str">
        <f t="shared" si="0"/>
        <v>OldTown1910</v>
      </c>
      <c r="B450" s="2" t="s">
        <v>31</v>
      </c>
      <c r="C450" s="2">
        <v>1910</v>
      </c>
      <c r="D450" s="2">
        <v>91</v>
      </c>
    </row>
    <row r="451" spans="1:4" ht="15.75" customHeight="1" x14ac:dyDescent="0.2">
      <c r="A451" s="2" t="str">
        <f t="shared" si="0"/>
        <v>OldTown1912</v>
      </c>
      <c r="B451" s="2" t="s">
        <v>31</v>
      </c>
      <c r="C451" s="2">
        <v>1912</v>
      </c>
      <c r="D451" s="2">
        <v>94</v>
      </c>
    </row>
    <row r="452" spans="1:4" ht="15.75" customHeight="1" x14ac:dyDescent="0.2">
      <c r="A452" s="2" t="str">
        <f t="shared" si="0"/>
        <v>OldTown1914</v>
      </c>
      <c r="B452" s="2" t="s">
        <v>31</v>
      </c>
      <c r="C452" s="2">
        <v>1914</v>
      </c>
      <c r="D452" s="2">
        <v>101</v>
      </c>
    </row>
    <row r="453" spans="1:4" ht="15.75" customHeight="1" x14ac:dyDescent="0.2">
      <c r="A453" s="2" t="str">
        <f t="shared" si="0"/>
        <v>OldTown1915</v>
      </c>
      <c r="B453" s="2" t="s">
        <v>31</v>
      </c>
      <c r="C453" s="2">
        <v>1915</v>
      </c>
      <c r="D453" s="2">
        <v>103</v>
      </c>
    </row>
    <row r="454" spans="1:4" ht="15.75" customHeight="1" x14ac:dyDescent="0.2">
      <c r="A454" s="2" t="str">
        <f t="shared" si="0"/>
        <v>OldTown1916</v>
      </c>
      <c r="B454" s="2" t="s">
        <v>31</v>
      </c>
      <c r="C454" s="2">
        <v>1916</v>
      </c>
      <c r="D454" s="2">
        <v>108</v>
      </c>
    </row>
    <row r="455" spans="1:4" ht="15.75" customHeight="1" x14ac:dyDescent="0.2">
      <c r="A455" s="2" t="str">
        <f t="shared" si="0"/>
        <v>OldTown1917</v>
      </c>
      <c r="B455" s="2" t="s">
        <v>31</v>
      </c>
      <c r="C455" s="2">
        <v>1917</v>
      </c>
      <c r="D455" s="2">
        <v>110</v>
      </c>
    </row>
    <row r="456" spans="1:4" ht="15.75" customHeight="1" x14ac:dyDescent="0.2">
      <c r="A456" s="2" t="str">
        <f t="shared" si="0"/>
        <v>OldTown1918</v>
      </c>
      <c r="B456" s="2" t="s">
        <v>31</v>
      </c>
      <c r="C456" s="2">
        <v>1918</v>
      </c>
      <c r="D456" s="2">
        <v>112</v>
      </c>
    </row>
    <row r="457" spans="1:4" ht="15.75" customHeight="1" x14ac:dyDescent="0.2">
      <c r="A457" s="2" t="str">
        <f t="shared" si="0"/>
        <v>OldTown1920</v>
      </c>
      <c r="B457" s="2" t="s">
        <v>31</v>
      </c>
      <c r="C457" s="2">
        <v>1920</v>
      </c>
      <c r="D457" s="2">
        <v>116</v>
      </c>
    </row>
    <row r="458" spans="1:4" ht="15.75" customHeight="1" x14ac:dyDescent="0.2">
      <c r="A458" s="2" t="str">
        <f t="shared" si="0"/>
        <v>OldTown1921</v>
      </c>
      <c r="B458" s="2" t="s">
        <v>31</v>
      </c>
      <c r="C458" s="2">
        <v>1921</v>
      </c>
      <c r="D458" s="2">
        <v>119</v>
      </c>
    </row>
    <row r="459" spans="1:4" ht="15.75" customHeight="1" x14ac:dyDescent="0.2">
      <c r="A459" s="2" t="str">
        <f t="shared" si="0"/>
        <v>OldTown1922</v>
      </c>
      <c r="B459" s="2" t="s">
        <v>31</v>
      </c>
      <c r="C459" s="2">
        <v>1922</v>
      </c>
      <c r="D459" s="2">
        <v>124</v>
      </c>
    </row>
    <row r="460" spans="1:4" ht="15.75" customHeight="1" x14ac:dyDescent="0.2">
      <c r="A460" s="2" t="str">
        <f t="shared" si="0"/>
        <v>OldTown1923</v>
      </c>
      <c r="B460" s="2" t="s">
        <v>31</v>
      </c>
      <c r="C460" s="2">
        <v>1923</v>
      </c>
      <c r="D460" s="2">
        <v>130</v>
      </c>
    </row>
    <row r="461" spans="1:4" ht="15.75" customHeight="1" x14ac:dyDescent="0.2">
      <c r="A461" s="2" t="str">
        <f t="shared" si="0"/>
        <v>OldTown1924</v>
      </c>
      <c r="B461" s="2" t="s">
        <v>31</v>
      </c>
      <c r="C461" s="2">
        <v>1924</v>
      </c>
      <c r="D461" s="2">
        <v>133</v>
      </c>
    </row>
    <row r="462" spans="1:4" ht="15.75" customHeight="1" x14ac:dyDescent="0.2">
      <c r="A462" s="2" t="str">
        <f t="shared" si="0"/>
        <v>OldTown1925</v>
      </c>
      <c r="B462" s="2" t="s">
        <v>31</v>
      </c>
      <c r="C462" s="2">
        <v>1925</v>
      </c>
      <c r="D462" s="2">
        <v>137</v>
      </c>
    </row>
    <row r="463" spans="1:4" ht="15.75" customHeight="1" x14ac:dyDescent="0.2">
      <c r="A463" s="2" t="str">
        <f t="shared" si="0"/>
        <v>OldTown1926</v>
      </c>
      <c r="B463" s="2" t="s">
        <v>31</v>
      </c>
      <c r="C463" s="2">
        <v>1926</v>
      </c>
      <c r="D463" s="2">
        <v>141</v>
      </c>
    </row>
    <row r="464" spans="1:4" ht="15.75" customHeight="1" x14ac:dyDescent="0.2">
      <c r="A464" s="2" t="str">
        <f t="shared" si="0"/>
        <v>OldTown1927</v>
      </c>
      <c r="B464" s="2" t="s">
        <v>31</v>
      </c>
      <c r="C464" s="2">
        <v>1927</v>
      </c>
      <c r="D464" s="2">
        <v>148</v>
      </c>
    </row>
    <row r="465" spans="1:4" ht="15.75" customHeight="1" x14ac:dyDescent="0.2">
      <c r="A465" s="2" t="str">
        <f t="shared" si="0"/>
        <v>OldTown1928</v>
      </c>
      <c r="B465" s="2" t="s">
        <v>31</v>
      </c>
      <c r="C465" s="2">
        <v>1928</v>
      </c>
      <c r="D465" s="2">
        <v>154</v>
      </c>
    </row>
    <row r="466" spans="1:4" ht="15.75" customHeight="1" x14ac:dyDescent="0.2">
      <c r="A466" s="2" t="str">
        <f t="shared" si="0"/>
        <v>OldTown1929</v>
      </c>
      <c r="B466" s="2" t="s">
        <v>31</v>
      </c>
      <c r="C466" s="2">
        <v>1929</v>
      </c>
      <c r="D466" s="2">
        <v>159</v>
      </c>
    </row>
    <row r="467" spans="1:4" ht="15.75" customHeight="1" x14ac:dyDescent="0.2">
      <c r="A467" s="2" t="str">
        <f t="shared" si="0"/>
        <v>OldTown1930</v>
      </c>
      <c r="B467" s="2" t="s">
        <v>31</v>
      </c>
      <c r="C467" s="2">
        <v>1930</v>
      </c>
      <c r="D467" s="2">
        <v>161</v>
      </c>
    </row>
    <row r="468" spans="1:4" ht="15.75" customHeight="1" x14ac:dyDescent="0.2">
      <c r="A468" s="2" t="str">
        <f t="shared" si="0"/>
        <v>OldTown1931</v>
      </c>
      <c r="B468" s="2" t="s">
        <v>31</v>
      </c>
      <c r="C468" s="2">
        <v>1931</v>
      </c>
      <c r="D468" s="2">
        <v>166</v>
      </c>
    </row>
    <row r="469" spans="1:4" ht="15.75" customHeight="1" x14ac:dyDescent="0.2">
      <c r="A469" s="2" t="str">
        <f t="shared" si="0"/>
        <v>OldTown1935</v>
      </c>
      <c r="B469" s="2" t="s">
        <v>31</v>
      </c>
      <c r="C469" s="2">
        <v>1935</v>
      </c>
      <c r="D469" s="2">
        <v>168</v>
      </c>
    </row>
    <row r="470" spans="1:4" ht="15.75" customHeight="1" x14ac:dyDescent="0.2">
      <c r="A470" s="2" t="str">
        <f t="shared" si="0"/>
        <v>OldTown1936</v>
      </c>
      <c r="B470" s="2" t="s">
        <v>31</v>
      </c>
      <c r="C470" s="2">
        <v>1936</v>
      </c>
      <c r="D470" s="2">
        <v>170</v>
      </c>
    </row>
    <row r="471" spans="1:4" ht="15.75" customHeight="1" x14ac:dyDescent="0.2">
      <c r="A471" s="2" t="str">
        <f t="shared" si="0"/>
        <v>OldTown1937</v>
      </c>
      <c r="B471" s="2" t="s">
        <v>31</v>
      </c>
      <c r="C471" s="2">
        <v>1937</v>
      </c>
      <c r="D471" s="2">
        <v>176</v>
      </c>
    </row>
    <row r="472" spans="1:4" ht="15.75" customHeight="1" x14ac:dyDescent="0.2">
      <c r="A472" s="2" t="str">
        <f t="shared" si="0"/>
        <v>OldTown1938</v>
      </c>
      <c r="B472" s="2" t="s">
        <v>31</v>
      </c>
      <c r="C472" s="2">
        <v>1938</v>
      </c>
      <c r="D472" s="2">
        <v>181</v>
      </c>
    </row>
    <row r="473" spans="1:4" ht="15.75" customHeight="1" x14ac:dyDescent="0.2">
      <c r="A473" s="2" t="str">
        <f t="shared" si="0"/>
        <v>OldTown1939</v>
      </c>
      <c r="B473" s="2" t="s">
        <v>31</v>
      </c>
      <c r="C473" s="2">
        <v>1939</v>
      </c>
      <c r="D473" s="2">
        <v>183</v>
      </c>
    </row>
    <row r="474" spans="1:4" ht="15.75" customHeight="1" x14ac:dyDescent="0.2">
      <c r="A474" s="2" t="str">
        <f t="shared" si="0"/>
        <v>OldTown1940</v>
      </c>
      <c r="B474" s="2" t="s">
        <v>31</v>
      </c>
      <c r="C474" s="2">
        <v>1940</v>
      </c>
      <c r="D474" s="2">
        <v>189</v>
      </c>
    </row>
    <row r="475" spans="1:4" ht="15.75" customHeight="1" x14ac:dyDescent="0.2">
      <c r="A475" s="2" t="str">
        <f t="shared" si="0"/>
        <v>OldTown1941</v>
      </c>
      <c r="B475" s="2" t="s">
        <v>31</v>
      </c>
      <c r="C475" s="2">
        <v>1941</v>
      </c>
      <c r="D475" s="2">
        <v>196</v>
      </c>
    </row>
    <row r="476" spans="1:4" ht="15.75" customHeight="1" x14ac:dyDescent="0.2">
      <c r="A476" s="2" t="str">
        <f t="shared" si="0"/>
        <v>OldTown1945</v>
      </c>
      <c r="B476" s="2" t="s">
        <v>31</v>
      </c>
      <c r="C476" s="2">
        <v>1945</v>
      </c>
      <c r="D476" s="2">
        <v>199</v>
      </c>
    </row>
    <row r="477" spans="1:4" ht="15.75" customHeight="1" x14ac:dyDescent="0.2">
      <c r="A477" s="2" t="str">
        <f t="shared" si="0"/>
        <v>OldTown1946</v>
      </c>
      <c r="B477" s="2" t="s">
        <v>31</v>
      </c>
      <c r="C477" s="2">
        <v>1946</v>
      </c>
      <c r="D477" s="2">
        <v>201</v>
      </c>
    </row>
    <row r="478" spans="1:4" ht="15.75" customHeight="1" x14ac:dyDescent="0.2">
      <c r="A478" s="2" t="str">
        <f t="shared" si="0"/>
        <v>OldTown1947</v>
      </c>
      <c r="B478" s="2" t="s">
        <v>31</v>
      </c>
      <c r="C478" s="2">
        <v>1947</v>
      </c>
      <c r="D478" s="2">
        <v>205</v>
      </c>
    </row>
    <row r="479" spans="1:4" ht="15.75" customHeight="1" x14ac:dyDescent="0.2">
      <c r="A479" s="2" t="str">
        <f t="shared" si="0"/>
        <v>OldTown1948</v>
      </c>
      <c r="B479" s="2" t="s">
        <v>31</v>
      </c>
      <c r="C479" s="2">
        <v>1948</v>
      </c>
      <c r="D479" s="2">
        <v>212</v>
      </c>
    </row>
    <row r="480" spans="1:4" ht="15.75" customHeight="1" x14ac:dyDescent="0.2">
      <c r="A480" s="2" t="str">
        <f t="shared" si="0"/>
        <v>OldTown1949</v>
      </c>
      <c r="B480" s="2" t="s">
        <v>31</v>
      </c>
      <c r="C480" s="2">
        <v>1949</v>
      </c>
      <c r="D480" s="2">
        <v>215</v>
      </c>
    </row>
    <row r="481" spans="1:4" ht="15.75" customHeight="1" x14ac:dyDescent="0.2">
      <c r="A481" s="2" t="str">
        <f t="shared" si="0"/>
        <v>OldTown1950</v>
      </c>
      <c r="B481" s="2" t="s">
        <v>31</v>
      </c>
      <c r="C481" s="2">
        <v>1950</v>
      </c>
      <c r="D481" s="2">
        <v>218</v>
      </c>
    </row>
    <row r="482" spans="1:4" ht="15.75" customHeight="1" x14ac:dyDescent="0.2">
      <c r="A482" s="2" t="str">
        <f t="shared" si="0"/>
        <v>OldTown1952</v>
      </c>
      <c r="B482" s="2" t="s">
        <v>31</v>
      </c>
      <c r="C482" s="2">
        <v>1952</v>
      </c>
      <c r="D482" s="2">
        <v>225</v>
      </c>
    </row>
    <row r="483" spans="1:4" ht="15.75" customHeight="1" x14ac:dyDescent="0.2">
      <c r="A483" s="2" t="str">
        <f t="shared" si="0"/>
        <v>OldTown1953</v>
      </c>
      <c r="B483" s="2" t="s">
        <v>31</v>
      </c>
      <c r="C483" s="2">
        <v>1953</v>
      </c>
      <c r="D483" s="2">
        <v>232</v>
      </c>
    </row>
    <row r="484" spans="1:4" ht="15.75" customHeight="1" x14ac:dyDescent="0.2">
      <c r="A484" s="2" t="str">
        <f t="shared" si="0"/>
        <v>OldTown1954</v>
      </c>
      <c r="B484" s="2" t="s">
        <v>31</v>
      </c>
      <c r="C484" s="2">
        <v>1954</v>
      </c>
      <c r="D484" s="2">
        <v>239</v>
      </c>
    </row>
    <row r="485" spans="1:4" ht="15.75" customHeight="1" x14ac:dyDescent="0.2">
      <c r="A485" s="2" t="str">
        <f t="shared" si="0"/>
        <v>OldTown1955</v>
      </c>
      <c r="B485" s="2" t="s">
        <v>31</v>
      </c>
      <c r="C485" s="2">
        <v>1955</v>
      </c>
      <c r="D485" s="2">
        <v>245</v>
      </c>
    </row>
    <row r="486" spans="1:4" ht="15.75" customHeight="1" x14ac:dyDescent="0.2">
      <c r="A486" s="2" t="str">
        <f t="shared" si="0"/>
        <v>OldTown1956</v>
      </c>
      <c r="B486" s="2" t="s">
        <v>31</v>
      </c>
      <c r="C486" s="2">
        <v>1956</v>
      </c>
      <c r="D486" s="2">
        <v>247</v>
      </c>
    </row>
    <row r="487" spans="1:4" ht="15.75" customHeight="1" x14ac:dyDescent="0.2">
      <c r="A487" s="2" t="str">
        <f t="shared" si="0"/>
        <v>OldTown1957</v>
      </c>
      <c r="B487" s="2" t="s">
        <v>31</v>
      </c>
      <c r="C487" s="2">
        <v>1957</v>
      </c>
      <c r="D487" s="2">
        <v>254</v>
      </c>
    </row>
    <row r="488" spans="1:4" ht="15.75" customHeight="1" x14ac:dyDescent="0.2">
      <c r="A488" s="2" t="str">
        <f t="shared" si="0"/>
        <v>OldTown1958</v>
      </c>
      <c r="B488" s="2" t="s">
        <v>31</v>
      </c>
      <c r="C488" s="2">
        <v>1958</v>
      </c>
      <c r="D488" s="2">
        <v>261</v>
      </c>
    </row>
    <row r="489" spans="1:4" ht="15.75" customHeight="1" x14ac:dyDescent="0.2">
      <c r="A489" s="2" t="str">
        <f t="shared" si="0"/>
        <v>OldTown1959</v>
      </c>
      <c r="B489" s="2" t="s">
        <v>31</v>
      </c>
      <c r="C489" s="2">
        <v>1959</v>
      </c>
      <c r="D489" s="2">
        <v>264</v>
      </c>
    </row>
    <row r="490" spans="1:4" ht="15.75" customHeight="1" x14ac:dyDescent="0.2">
      <c r="A490" s="2" t="str">
        <f t="shared" si="0"/>
        <v>OldTown1962</v>
      </c>
      <c r="B490" s="2" t="s">
        <v>31</v>
      </c>
      <c r="C490" s="2">
        <v>1962</v>
      </c>
      <c r="D490" s="2">
        <v>270</v>
      </c>
    </row>
    <row r="491" spans="1:4" ht="15.75" customHeight="1" x14ac:dyDescent="0.2">
      <c r="A491" s="2" t="str">
        <f t="shared" si="0"/>
        <v>OldTown1980</v>
      </c>
      <c r="B491" s="2" t="s">
        <v>31</v>
      </c>
      <c r="C491" s="2">
        <v>1980</v>
      </c>
      <c r="D491" s="2">
        <v>275</v>
      </c>
    </row>
    <row r="492" spans="1:4" ht="15.75" customHeight="1" x14ac:dyDescent="0.2">
      <c r="A492" s="2" t="str">
        <f t="shared" si="0"/>
        <v>OldTown2003</v>
      </c>
      <c r="B492" s="2" t="s">
        <v>31</v>
      </c>
      <c r="C492" s="2">
        <v>2003</v>
      </c>
      <c r="D492" s="2">
        <v>282</v>
      </c>
    </row>
    <row r="493" spans="1:4" ht="15.75" customHeight="1" x14ac:dyDescent="0.2">
      <c r="A493" s="2" t="str">
        <f t="shared" si="0"/>
        <v>OldTown2008</v>
      </c>
      <c r="B493" s="2" t="s">
        <v>31</v>
      </c>
      <c r="C493" s="2">
        <v>2008</v>
      </c>
      <c r="D493" s="2">
        <v>284</v>
      </c>
    </row>
    <row r="494" spans="1:4" ht="15.75" customHeight="1" x14ac:dyDescent="0.2">
      <c r="A494" s="2" t="str">
        <f t="shared" si="0"/>
        <v>Sawyer1875</v>
      </c>
      <c r="B494" s="2" t="s">
        <v>27</v>
      </c>
      <c r="C494" s="2">
        <v>1875</v>
      </c>
      <c r="D494" s="2">
        <v>10</v>
      </c>
    </row>
    <row r="495" spans="1:4" ht="15.75" customHeight="1" x14ac:dyDescent="0.2">
      <c r="A495" s="2" t="str">
        <f t="shared" si="0"/>
        <v>Sawyer1918</v>
      </c>
      <c r="B495" s="2" t="s">
        <v>27</v>
      </c>
      <c r="C495" s="2">
        <v>1918</v>
      </c>
      <c r="D495" s="2">
        <v>12</v>
      </c>
    </row>
    <row r="496" spans="1:4" ht="15.75" customHeight="1" x14ac:dyDescent="0.2">
      <c r="A496" s="2" t="str">
        <f t="shared" si="0"/>
        <v>Sawyer1920</v>
      </c>
      <c r="B496" s="2" t="s">
        <v>27</v>
      </c>
      <c r="C496" s="2">
        <v>1920</v>
      </c>
      <c r="D496" s="2">
        <v>14</v>
      </c>
    </row>
    <row r="497" spans="1:4" ht="15.75" customHeight="1" x14ac:dyDescent="0.2">
      <c r="A497" s="2" t="str">
        <f t="shared" si="0"/>
        <v>Sawyer1924</v>
      </c>
      <c r="B497" s="2" t="s">
        <v>27</v>
      </c>
      <c r="C497" s="2">
        <v>1924</v>
      </c>
      <c r="D497" s="2">
        <v>18</v>
      </c>
    </row>
    <row r="498" spans="1:4" ht="15.75" customHeight="1" x14ac:dyDescent="0.2">
      <c r="A498" s="2" t="str">
        <f t="shared" si="0"/>
        <v>Sawyer1927</v>
      </c>
      <c r="B498" s="2" t="s">
        <v>27</v>
      </c>
      <c r="C498" s="2">
        <v>1927</v>
      </c>
      <c r="D498" s="2">
        <v>25</v>
      </c>
    </row>
    <row r="499" spans="1:4" ht="15.75" customHeight="1" x14ac:dyDescent="0.2">
      <c r="A499" s="2" t="str">
        <f t="shared" si="0"/>
        <v>Sawyer1937</v>
      </c>
      <c r="B499" s="2" t="s">
        <v>27</v>
      </c>
      <c r="C499" s="2">
        <v>1937</v>
      </c>
      <c r="D499" s="2">
        <v>28</v>
      </c>
    </row>
    <row r="500" spans="1:4" ht="15.75" customHeight="1" x14ac:dyDescent="0.2">
      <c r="A500" s="2" t="str">
        <f t="shared" si="0"/>
        <v>Sawyer1940</v>
      </c>
      <c r="B500" s="2" t="s">
        <v>27</v>
      </c>
      <c r="C500" s="2">
        <v>1940</v>
      </c>
      <c r="D500" s="2">
        <v>34</v>
      </c>
    </row>
    <row r="501" spans="1:4" ht="15.75" customHeight="1" x14ac:dyDescent="0.2">
      <c r="A501" s="2" t="str">
        <f t="shared" si="0"/>
        <v>Sawyer1941</v>
      </c>
      <c r="B501" s="2" t="s">
        <v>27</v>
      </c>
      <c r="C501" s="2">
        <v>1941</v>
      </c>
      <c r="D501" s="2">
        <v>39</v>
      </c>
    </row>
    <row r="502" spans="1:4" ht="15.75" customHeight="1" x14ac:dyDescent="0.2">
      <c r="A502" s="2" t="str">
        <f t="shared" si="0"/>
        <v>Sawyer1945</v>
      </c>
      <c r="B502" s="2" t="s">
        <v>27</v>
      </c>
      <c r="C502" s="2">
        <v>1945</v>
      </c>
      <c r="D502" s="2">
        <v>45</v>
      </c>
    </row>
    <row r="503" spans="1:4" ht="15.75" customHeight="1" x14ac:dyDescent="0.2">
      <c r="A503" s="2" t="str">
        <f t="shared" si="0"/>
        <v>Sawyer1946</v>
      </c>
      <c r="B503" s="2" t="s">
        <v>27</v>
      </c>
      <c r="C503" s="2">
        <v>1946</v>
      </c>
      <c r="D503" s="2">
        <v>50</v>
      </c>
    </row>
    <row r="504" spans="1:4" ht="15.75" customHeight="1" x14ac:dyDescent="0.2">
      <c r="A504" s="2" t="str">
        <f t="shared" si="0"/>
        <v>Sawyer1947</v>
      </c>
      <c r="B504" s="2" t="s">
        <v>27</v>
      </c>
      <c r="C504" s="2">
        <v>1947</v>
      </c>
      <c r="D504" s="2">
        <v>53</v>
      </c>
    </row>
    <row r="505" spans="1:4" ht="15.75" customHeight="1" x14ac:dyDescent="0.2">
      <c r="A505" s="2" t="str">
        <f t="shared" si="0"/>
        <v>Sawyer1948</v>
      </c>
      <c r="B505" s="2" t="s">
        <v>27</v>
      </c>
      <c r="C505" s="2">
        <v>1948</v>
      </c>
      <c r="D505" s="2">
        <v>59</v>
      </c>
    </row>
    <row r="506" spans="1:4" ht="15.75" customHeight="1" x14ac:dyDescent="0.2">
      <c r="A506" s="2" t="str">
        <f t="shared" si="0"/>
        <v>Sawyer1950</v>
      </c>
      <c r="B506" s="2" t="s">
        <v>27</v>
      </c>
      <c r="C506" s="2">
        <v>1950</v>
      </c>
      <c r="D506" s="2">
        <v>65</v>
      </c>
    </row>
    <row r="507" spans="1:4" ht="15.75" customHeight="1" x14ac:dyDescent="0.2">
      <c r="A507" s="2" t="str">
        <f t="shared" si="0"/>
        <v>Sawyer1951</v>
      </c>
      <c r="B507" s="2" t="s">
        <v>27</v>
      </c>
      <c r="C507" s="2">
        <v>1951</v>
      </c>
      <c r="D507" s="2">
        <v>67</v>
      </c>
    </row>
    <row r="508" spans="1:4" ht="15.75" customHeight="1" x14ac:dyDescent="0.2">
      <c r="A508" s="2" t="str">
        <f t="shared" si="0"/>
        <v>Sawyer1954</v>
      </c>
      <c r="B508" s="2" t="s">
        <v>27</v>
      </c>
      <c r="C508" s="2">
        <v>1954</v>
      </c>
      <c r="D508" s="2">
        <v>69</v>
      </c>
    </row>
    <row r="509" spans="1:4" ht="15.75" customHeight="1" x14ac:dyDescent="0.2">
      <c r="A509" s="2" t="str">
        <f t="shared" si="0"/>
        <v>Sawyer1955</v>
      </c>
      <c r="B509" s="2" t="s">
        <v>27</v>
      </c>
      <c r="C509" s="2">
        <v>1955</v>
      </c>
      <c r="D509" s="2">
        <v>74</v>
      </c>
    </row>
    <row r="510" spans="1:4" ht="15.75" customHeight="1" x14ac:dyDescent="0.2">
      <c r="A510" s="2" t="str">
        <f t="shared" si="0"/>
        <v>Sawyer1956</v>
      </c>
      <c r="B510" s="2" t="s">
        <v>27</v>
      </c>
      <c r="C510" s="2">
        <v>1956</v>
      </c>
      <c r="D510" s="2">
        <v>76</v>
      </c>
    </row>
    <row r="511" spans="1:4" ht="15.75" customHeight="1" x14ac:dyDescent="0.2">
      <c r="A511" s="2" t="str">
        <f t="shared" si="0"/>
        <v>Sawyer1957</v>
      </c>
      <c r="B511" s="2" t="s">
        <v>27</v>
      </c>
      <c r="C511" s="2">
        <v>1957</v>
      </c>
      <c r="D511" s="2">
        <v>80</v>
      </c>
    </row>
    <row r="512" spans="1:4" ht="15.75" customHeight="1" x14ac:dyDescent="0.2">
      <c r="A512" s="2" t="str">
        <f t="shared" si="0"/>
        <v>Sawyer1958</v>
      </c>
      <c r="B512" s="2" t="s">
        <v>27</v>
      </c>
      <c r="C512" s="2">
        <v>1958</v>
      </c>
      <c r="D512" s="2">
        <v>82</v>
      </c>
    </row>
    <row r="513" spans="1:4" ht="15.75" customHeight="1" x14ac:dyDescent="0.2">
      <c r="A513" s="2" t="str">
        <f t="shared" si="0"/>
        <v>Sawyer1959</v>
      </c>
      <c r="B513" s="2" t="s">
        <v>27</v>
      </c>
      <c r="C513" s="2">
        <v>1959</v>
      </c>
      <c r="D513" s="2">
        <v>89</v>
      </c>
    </row>
    <row r="514" spans="1:4" ht="15.75" customHeight="1" x14ac:dyDescent="0.2">
      <c r="A514" s="2" t="str">
        <f t="shared" si="0"/>
        <v>Sawyer1960</v>
      </c>
      <c r="B514" s="2" t="s">
        <v>27</v>
      </c>
      <c r="C514" s="2">
        <v>1960</v>
      </c>
      <c r="D514" s="2">
        <v>91</v>
      </c>
    </row>
    <row r="515" spans="1:4" ht="15.75" customHeight="1" x14ac:dyDescent="0.2">
      <c r="A515" s="2" t="str">
        <f t="shared" si="0"/>
        <v>Sawyer1961</v>
      </c>
      <c r="B515" s="2" t="s">
        <v>27</v>
      </c>
      <c r="C515" s="2">
        <v>1961</v>
      </c>
      <c r="D515" s="2">
        <v>93</v>
      </c>
    </row>
    <row r="516" spans="1:4" ht="15.75" customHeight="1" x14ac:dyDescent="0.2">
      <c r="A516" s="2" t="str">
        <f t="shared" si="0"/>
        <v>Sawyer1962</v>
      </c>
      <c r="B516" s="2" t="s">
        <v>27</v>
      </c>
      <c r="C516" s="2">
        <v>1962</v>
      </c>
      <c r="D516" s="2">
        <v>99</v>
      </c>
    </row>
    <row r="517" spans="1:4" ht="15.75" customHeight="1" x14ac:dyDescent="0.2">
      <c r="A517" s="2" t="str">
        <f t="shared" si="0"/>
        <v>Sawyer1963</v>
      </c>
      <c r="B517" s="2" t="s">
        <v>27</v>
      </c>
      <c r="C517" s="2">
        <v>1963</v>
      </c>
      <c r="D517" s="2">
        <v>101</v>
      </c>
    </row>
    <row r="518" spans="1:4" ht="15.75" customHeight="1" x14ac:dyDescent="0.2">
      <c r="A518" s="2" t="str">
        <f t="shared" si="0"/>
        <v>Sawyer1964</v>
      </c>
      <c r="B518" s="2" t="s">
        <v>27</v>
      </c>
      <c r="C518" s="2">
        <v>1964</v>
      </c>
      <c r="D518" s="2">
        <v>106</v>
      </c>
    </row>
    <row r="519" spans="1:4" ht="15.75" customHeight="1" x14ac:dyDescent="0.2">
      <c r="A519" s="2" t="str">
        <f t="shared" si="0"/>
        <v>Sawyer1965</v>
      </c>
      <c r="B519" s="2" t="s">
        <v>27</v>
      </c>
      <c r="C519" s="2">
        <v>1965</v>
      </c>
      <c r="D519" s="2">
        <v>113</v>
      </c>
    </row>
    <row r="520" spans="1:4" ht="15.75" customHeight="1" x14ac:dyDescent="0.2">
      <c r="A520" s="2" t="str">
        <f t="shared" si="0"/>
        <v>Sawyer1966</v>
      </c>
      <c r="B520" s="2" t="s">
        <v>27</v>
      </c>
      <c r="C520" s="2">
        <v>1966</v>
      </c>
      <c r="D520" s="2">
        <v>119</v>
      </c>
    </row>
    <row r="521" spans="1:4" ht="15.75" customHeight="1" x14ac:dyDescent="0.2">
      <c r="A521" s="2" t="str">
        <f t="shared" si="0"/>
        <v>Sawyer1967</v>
      </c>
      <c r="B521" s="2" t="s">
        <v>27</v>
      </c>
      <c r="C521" s="2">
        <v>1967</v>
      </c>
      <c r="D521" s="2">
        <v>126</v>
      </c>
    </row>
    <row r="522" spans="1:4" ht="15.75" customHeight="1" x14ac:dyDescent="0.2">
      <c r="A522" s="2" t="str">
        <f t="shared" si="0"/>
        <v>Sawyer1968</v>
      </c>
      <c r="B522" s="2" t="s">
        <v>27</v>
      </c>
      <c r="C522" s="2">
        <v>1968</v>
      </c>
      <c r="D522" s="2">
        <v>130</v>
      </c>
    </row>
    <row r="523" spans="1:4" ht="15.75" customHeight="1" x14ac:dyDescent="0.2">
      <c r="A523" s="2" t="str">
        <f t="shared" si="0"/>
        <v>Sawyer1969</v>
      </c>
      <c r="B523" s="2" t="s">
        <v>27</v>
      </c>
      <c r="C523" s="2">
        <v>1969</v>
      </c>
      <c r="D523" s="2">
        <v>133</v>
      </c>
    </row>
    <row r="524" spans="1:4" ht="15.75" customHeight="1" x14ac:dyDescent="0.2">
      <c r="A524" s="2" t="str">
        <f t="shared" si="0"/>
        <v>Sawyer1970</v>
      </c>
      <c r="B524" s="2" t="s">
        <v>27</v>
      </c>
      <c r="C524" s="2">
        <v>1970</v>
      </c>
      <c r="D524" s="2">
        <v>139</v>
      </c>
    </row>
    <row r="525" spans="1:4" ht="15.75" customHeight="1" x14ac:dyDescent="0.2">
      <c r="A525" s="2" t="str">
        <f t="shared" si="0"/>
        <v>Sawyer1971</v>
      </c>
      <c r="B525" s="2" t="s">
        <v>27</v>
      </c>
      <c r="C525" s="2">
        <v>1971</v>
      </c>
      <c r="D525" s="2">
        <v>144</v>
      </c>
    </row>
    <row r="526" spans="1:4" ht="15.75" customHeight="1" x14ac:dyDescent="0.2">
      <c r="A526" s="2" t="str">
        <f t="shared" si="0"/>
        <v>Sawyer1972</v>
      </c>
      <c r="B526" s="2" t="s">
        <v>27</v>
      </c>
      <c r="C526" s="2">
        <v>1972</v>
      </c>
      <c r="D526" s="2">
        <v>150</v>
      </c>
    </row>
    <row r="527" spans="1:4" ht="15.75" customHeight="1" x14ac:dyDescent="0.2">
      <c r="A527" s="2" t="str">
        <f t="shared" si="0"/>
        <v>Sawyer1973</v>
      </c>
      <c r="B527" s="2" t="s">
        <v>27</v>
      </c>
      <c r="C527" s="2">
        <v>1973</v>
      </c>
      <c r="D527" s="2">
        <v>154</v>
      </c>
    </row>
    <row r="528" spans="1:4" ht="15.75" customHeight="1" x14ac:dyDescent="0.2">
      <c r="A528" s="2" t="str">
        <f t="shared" si="0"/>
        <v>Sawyer1974</v>
      </c>
      <c r="B528" s="2" t="s">
        <v>27</v>
      </c>
      <c r="C528" s="2">
        <v>1974</v>
      </c>
      <c r="D528" s="2">
        <v>156</v>
      </c>
    </row>
    <row r="529" spans="1:4" ht="15.75" customHeight="1" x14ac:dyDescent="0.2">
      <c r="A529" s="2" t="str">
        <f t="shared" si="0"/>
        <v>Sawyer1975</v>
      </c>
      <c r="B529" s="2" t="s">
        <v>27</v>
      </c>
      <c r="C529" s="2">
        <v>1975</v>
      </c>
      <c r="D529" s="2">
        <v>163</v>
      </c>
    </row>
    <row r="530" spans="1:4" ht="15.75" customHeight="1" x14ac:dyDescent="0.2">
      <c r="A530" s="2" t="str">
        <f t="shared" si="0"/>
        <v>Sawyer1976</v>
      </c>
      <c r="B530" s="2" t="s">
        <v>27</v>
      </c>
      <c r="C530" s="2">
        <v>1976</v>
      </c>
      <c r="D530" s="2">
        <v>168</v>
      </c>
    </row>
    <row r="531" spans="1:4" ht="15.75" customHeight="1" x14ac:dyDescent="0.2">
      <c r="A531" s="2" t="str">
        <f t="shared" si="0"/>
        <v>Sawyer1977</v>
      </c>
      <c r="B531" s="2" t="s">
        <v>27</v>
      </c>
      <c r="C531" s="2">
        <v>1977</v>
      </c>
      <c r="D531" s="2">
        <v>174</v>
      </c>
    </row>
    <row r="532" spans="1:4" ht="15.75" customHeight="1" x14ac:dyDescent="0.2">
      <c r="A532" s="2" t="str">
        <f t="shared" si="0"/>
        <v>Sawyer1978</v>
      </c>
      <c r="B532" s="2" t="s">
        <v>27</v>
      </c>
      <c r="C532" s="2">
        <v>1978</v>
      </c>
      <c r="D532" s="2">
        <v>179</v>
      </c>
    </row>
    <row r="533" spans="1:4" ht="15.75" customHeight="1" x14ac:dyDescent="0.2">
      <c r="A533" s="2" t="str">
        <f t="shared" si="0"/>
        <v>Sawyer1982</v>
      </c>
      <c r="B533" s="2" t="s">
        <v>27</v>
      </c>
      <c r="C533" s="2">
        <v>1982</v>
      </c>
      <c r="D533" s="2">
        <v>181</v>
      </c>
    </row>
    <row r="534" spans="1:4" ht="15.75" customHeight="1" x14ac:dyDescent="0.2">
      <c r="A534" s="2" t="str">
        <f t="shared" si="0"/>
        <v>Sawyer1984</v>
      </c>
      <c r="B534" s="2" t="s">
        <v>27</v>
      </c>
      <c r="C534" s="2">
        <v>1984</v>
      </c>
      <c r="D534" s="2">
        <v>186</v>
      </c>
    </row>
    <row r="535" spans="1:4" ht="15.75" customHeight="1" x14ac:dyDescent="0.2">
      <c r="A535" s="2" t="str">
        <f t="shared" si="0"/>
        <v>SawyerW1880</v>
      </c>
      <c r="B535" s="2" t="s">
        <v>25</v>
      </c>
      <c r="C535" s="2">
        <v>1880</v>
      </c>
      <c r="D535" s="2">
        <v>24</v>
      </c>
    </row>
    <row r="536" spans="1:4" ht="15.75" customHeight="1" x14ac:dyDescent="0.2">
      <c r="A536" s="2" t="str">
        <f t="shared" si="0"/>
        <v>SawyerW1900</v>
      </c>
      <c r="B536" s="2" t="s">
        <v>25</v>
      </c>
      <c r="C536" s="2">
        <v>1900</v>
      </c>
      <c r="D536" s="2">
        <v>29</v>
      </c>
    </row>
    <row r="537" spans="1:4" ht="15.75" customHeight="1" x14ac:dyDescent="0.2">
      <c r="A537" s="2" t="str">
        <f t="shared" si="0"/>
        <v>SawyerW1920</v>
      </c>
      <c r="B537" s="2" t="s">
        <v>25</v>
      </c>
      <c r="C537" s="2">
        <v>1920</v>
      </c>
      <c r="D537" s="2">
        <v>35</v>
      </c>
    </row>
    <row r="538" spans="1:4" ht="15.75" customHeight="1" x14ac:dyDescent="0.2">
      <c r="A538" s="2" t="str">
        <f t="shared" si="0"/>
        <v>SawyerW1928</v>
      </c>
      <c r="B538" s="2" t="s">
        <v>25</v>
      </c>
      <c r="C538" s="2">
        <v>1928</v>
      </c>
      <c r="D538" s="2">
        <v>39</v>
      </c>
    </row>
    <row r="539" spans="1:4" ht="15.75" customHeight="1" x14ac:dyDescent="0.2">
      <c r="A539" s="2" t="str">
        <f t="shared" si="0"/>
        <v>SawyerW1950</v>
      </c>
      <c r="B539" s="2" t="s">
        <v>25</v>
      </c>
      <c r="C539" s="2">
        <v>1950</v>
      </c>
      <c r="D539" s="2">
        <v>43</v>
      </c>
    </row>
    <row r="540" spans="1:4" ht="15.75" customHeight="1" x14ac:dyDescent="0.2">
      <c r="A540" s="2" t="str">
        <f t="shared" si="0"/>
        <v>SawyerW1965</v>
      </c>
      <c r="B540" s="2" t="s">
        <v>25</v>
      </c>
      <c r="C540" s="2">
        <v>1965</v>
      </c>
      <c r="D540" s="2">
        <v>49</v>
      </c>
    </row>
    <row r="541" spans="1:4" ht="15.75" customHeight="1" x14ac:dyDescent="0.2">
      <c r="A541" s="2" t="str">
        <f t="shared" si="0"/>
        <v>SawyerW1966</v>
      </c>
      <c r="B541" s="2" t="s">
        <v>25</v>
      </c>
      <c r="C541" s="2">
        <v>1966</v>
      </c>
      <c r="D541" s="2">
        <v>51</v>
      </c>
    </row>
    <row r="542" spans="1:4" ht="15.75" customHeight="1" x14ac:dyDescent="0.2">
      <c r="A542" s="2" t="str">
        <f t="shared" si="0"/>
        <v>SawyerW1977</v>
      </c>
      <c r="B542" s="2" t="s">
        <v>25</v>
      </c>
      <c r="C542" s="2">
        <v>1977</v>
      </c>
      <c r="D542" s="2">
        <v>53</v>
      </c>
    </row>
    <row r="543" spans="1:4" ht="15.75" customHeight="1" x14ac:dyDescent="0.2">
      <c r="A543" s="2" t="str">
        <f t="shared" si="0"/>
        <v>SawyerW1979</v>
      </c>
      <c r="B543" s="2" t="s">
        <v>25</v>
      </c>
      <c r="C543" s="2">
        <v>1979</v>
      </c>
      <c r="D543" s="2">
        <v>58</v>
      </c>
    </row>
    <row r="544" spans="1:4" ht="15.75" customHeight="1" x14ac:dyDescent="0.2">
      <c r="A544" s="2" t="str">
        <f t="shared" si="0"/>
        <v>SawyerW1980</v>
      </c>
      <c r="B544" s="2" t="s">
        <v>25</v>
      </c>
      <c r="C544" s="2">
        <v>1980</v>
      </c>
      <c r="D544" s="2">
        <v>64</v>
      </c>
    </row>
    <row r="545" spans="1:4" ht="15.75" customHeight="1" x14ac:dyDescent="0.2">
      <c r="A545" s="2" t="str">
        <f t="shared" si="0"/>
        <v>SawyerW1981</v>
      </c>
      <c r="B545" s="2" t="s">
        <v>25</v>
      </c>
      <c r="C545" s="2">
        <v>1981</v>
      </c>
      <c r="D545" s="2">
        <v>71</v>
      </c>
    </row>
    <row r="546" spans="1:4" ht="15.75" customHeight="1" x14ac:dyDescent="0.2">
      <c r="A546" s="2" t="str">
        <f t="shared" si="0"/>
        <v>SawyerW1983</v>
      </c>
      <c r="B546" s="2" t="s">
        <v>25</v>
      </c>
      <c r="C546" s="2">
        <v>1983</v>
      </c>
      <c r="D546" s="2">
        <v>77</v>
      </c>
    </row>
    <row r="547" spans="1:4" ht="15.75" customHeight="1" x14ac:dyDescent="0.2">
      <c r="A547" s="2" t="str">
        <f t="shared" si="0"/>
        <v>SawyerW1984</v>
      </c>
      <c r="B547" s="2" t="s">
        <v>25</v>
      </c>
      <c r="C547" s="2">
        <v>1984</v>
      </c>
      <c r="D547" s="2">
        <v>84</v>
      </c>
    </row>
    <row r="548" spans="1:4" ht="15.75" customHeight="1" x14ac:dyDescent="0.2">
      <c r="A548" s="2" t="str">
        <f t="shared" si="0"/>
        <v>SawyerW1985</v>
      </c>
      <c r="B548" s="2" t="s">
        <v>25</v>
      </c>
      <c r="C548" s="2">
        <v>1985</v>
      </c>
      <c r="D548" s="2">
        <v>86</v>
      </c>
    </row>
    <row r="549" spans="1:4" ht="15.75" customHeight="1" x14ac:dyDescent="0.2">
      <c r="A549" s="2" t="str">
        <f t="shared" si="0"/>
        <v>SawyerW1986</v>
      </c>
      <c r="B549" s="2" t="s">
        <v>25</v>
      </c>
      <c r="C549" s="2">
        <v>1986</v>
      </c>
      <c r="D549" s="2">
        <v>91</v>
      </c>
    </row>
    <row r="550" spans="1:4" ht="15.75" customHeight="1" x14ac:dyDescent="0.2">
      <c r="A550" s="2" t="str">
        <f t="shared" si="0"/>
        <v>SawyerW1987</v>
      </c>
      <c r="B550" s="2" t="s">
        <v>25</v>
      </c>
      <c r="C550" s="2">
        <v>1987</v>
      </c>
      <c r="D550" s="2">
        <v>95</v>
      </c>
    </row>
    <row r="551" spans="1:4" ht="15.75" customHeight="1" x14ac:dyDescent="0.2">
      <c r="A551" s="2" t="str">
        <f t="shared" si="0"/>
        <v>SawyerW1988</v>
      </c>
      <c r="B551" s="2" t="s">
        <v>25</v>
      </c>
      <c r="C551" s="2">
        <v>1988</v>
      </c>
      <c r="D551" s="2">
        <v>100</v>
      </c>
    </row>
    <row r="552" spans="1:4" ht="15.75" customHeight="1" x14ac:dyDescent="0.2">
      <c r="A552" s="2" t="str">
        <f t="shared" si="0"/>
        <v>SawyerW1989</v>
      </c>
      <c r="B552" s="2" t="s">
        <v>25</v>
      </c>
      <c r="C552" s="2">
        <v>1989</v>
      </c>
      <c r="D552" s="2">
        <v>107</v>
      </c>
    </row>
    <row r="553" spans="1:4" ht="15.75" customHeight="1" x14ac:dyDescent="0.2">
      <c r="A553" s="2" t="str">
        <f t="shared" si="0"/>
        <v>SawyerW1990</v>
      </c>
      <c r="B553" s="2" t="s">
        <v>25</v>
      </c>
      <c r="C553" s="2">
        <v>1990</v>
      </c>
      <c r="D553" s="2">
        <v>109</v>
      </c>
    </row>
    <row r="554" spans="1:4" ht="15.75" customHeight="1" x14ac:dyDescent="0.2">
      <c r="A554" s="2" t="str">
        <f t="shared" si="0"/>
        <v>SawyerW1991</v>
      </c>
      <c r="B554" s="2" t="s">
        <v>25</v>
      </c>
      <c r="C554" s="2">
        <v>1991</v>
      </c>
      <c r="D554" s="2">
        <v>112</v>
      </c>
    </row>
    <row r="555" spans="1:4" ht="15.75" customHeight="1" x14ac:dyDescent="0.2">
      <c r="A555" s="2" t="str">
        <f t="shared" si="0"/>
        <v>SawyerW1992</v>
      </c>
      <c r="B555" s="2" t="s">
        <v>25</v>
      </c>
      <c r="C555" s="2">
        <v>1992</v>
      </c>
      <c r="D555" s="2">
        <v>119</v>
      </c>
    </row>
    <row r="556" spans="1:4" ht="15.75" customHeight="1" x14ac:dyDescent="0.2">
      <c r="A556" s="2" t="str">
        <f t="shared" si="0"/>
        <v>SawyerW1993</v>
      </c>
      <c r="B556" s="2" t="s">
        <v>25</v>
      </c>
      <c r="C556" s="2">
        <v>1993</v>
      </c>
      <c r="D556" s="2">
        <v>125</v>
      </c>
    </row>
    <row r="557" spans="1:4" ht="15.75" customHeight="1" x14ac:dyDescent="0.2">
      <c r="A557" s="2" t="str">
        <f t="shared" si="0"/>
        <v>SawyerW1994</v>
      </c>
      <c r="B557" s="2" t="s">
        <v>25</v>
      </c>
      <c r="C557" s="2">
        <v>1994</v>
      </c>
      <c r="D557" s="2">
        <v>129</v>
      </c>
    </row>
    <row r="558" spans="1:4" ht="15.75" customHeight="1" x14ac:dyDescent="0.2">
      <c r="A558" s="2" t="str">
        <f t="shared" si="0"/>
        <v>SawyerW1995</v>
      </c>
      <c r="B558" s="2" t="s">
        <v>25</v>
      </c>
      <c r="C558" s="2">
        <v>1995</v>
      </c>
      <c r="D558" s="2">
        <v>136</v>
      </c>
    </row>
    <row r="559" spans="1:4" ht="15.75" customHeight="1" x14ac:dyDescent="0.2">
      <c r="A559" s="2" t="str">
        <f t="shared" si="0"/>
        <v>SawyerW1996</v>
      </c>
      <c r="B559" s="2" t="s">
        <v>25</v>
      </c>
      <c r="C559" s="2">
        <v>1996</v>
      </c>
      <c r="D559" s="2">
        <v>142</v>
      </c>
    </row>
    <row r="560" spans="1:4" ht="15.75" customHeight="1" x14ac:dyDescent="0.2">
      <c r="A560" s="2" t="str">
        <f t="shared" si="0"/>
        <v>SawyerW1997</v>
      </c>
      <c r="B560" s="2" t="s">
        <v>25</v>
      </c>
      <c r="C560" s="2">
        <v>1997</v>
      </c>
      <c r="D560" s="2">
        <v>149</v>
      </c>
    </row>
    <row r="561" spans="1:4" ht="15.75" customHeight="1" x14ac:dyDescent="0.2">
      <c r="A561" s="2" t="str">
        <f t="shared" si="0"/>
        <v>SawyerW1998</v>
      </c>
      <c r="B561" s="2" t="s">
        <v>25</v>
      </c>
      <c r="C561" s="2">
        <v>1998</v>
      </c>
      <c r="D561" s="2">
        <v>151</v>
      </c>
    </row>
    <row r="562" spans="1:4" ht="15.75" customHeight="1" x14ac:dyDescent="0.2">
      <c r="A562" s="2" t="str">
        <f t="shared" si="0"/>
        <v>SawyerW2000</v>
      </c>
      <c r="B562" s="2" t="s">
        <v>25</v>
      </c>
      <c r="C562" s="2">
        <v>2000</v>
      </c>
      <c r="D562" s="2">
        <v>156</v>
      </c>
    </row>
    <row r="563" spans="1:4" ht="15.75" customHeight="1" x14ac:dyDescent="0.2">
      <c r="A563" s="2" t="str">
        <f t="shared" si="0"/>
        <v>SawyerW2001</v>
      </c>
      <c r="B563" s="2" t="s">
        <v>25</v>
      </c>
      <c r="C563" s="2">
        <v>2001</v>
      </c>
      <c r="D563" s="2">
        <v>159</v>
      </c>
    </row>
    <row r="564" spans="1:4" ht="15.75" customHeight="1" x14ac:dyDescent="0.2">
      <c r="A564" s="2" t="str">
        <f t="shared" si="0"/>
        <v>SawyerW2003</v>
      </c>
      <c r="B564" s="2" t="s">
        <v>25</v>
      </c>
      <c r="C564" s="2">
        <v>2003</v>
      </c>
      <c r="D564" s="2">
        <v>161</v>
      </c>
    </row>
    <row r="565" spans="1:4" ht="15.75" customHeight="1" x14ac:dyDescent="0.2">
      <c r="A565" s="2" t="str">
        <f t="shared" si="0"/>
        <v>SawyerW2004</v>
      </c>
      <c r="B565" s="2" t="s">
        <v>25</v>
      </c>
      <c r="C565" s="2">
        <v>2004</v>
      </c>
      <c r="D565" s="2">
        <v>167</v>
      </c>
    </row>
    <row r="566" spans="1:4" ht="15.75" customHeight="1" x14ac:dyDescent="0.2">
      <c r="A566" s="2" t="str">
        <f t="shared" si="0"/>
        <v>SawyerW2005</v>
      </c>
      <c r="B566" s="2" t="s">
        <v>25</v>
      </c>
      <c r="C566" s="2">
        <v>2005</v>
      </c>
      <c r="D566" s="2">
        <v>170</v>
      </c>
    </row>
    <row r="567" spans="1:4" ht="15.75" customHeight="1" x14ac:dyDescent="0.2">
      <c r="A567" s="2" t="str">
        <f t="shared" si="0"/>
        <v>SawyerW2006</v>
      </c>
      <c r="B567" s="2" t="s">
        <v>25</v>
      </c>
      <c r="C567" s="2">
        <v>2006</v>
      </c>
      <c r="D567" s="2">
        <v>176</v>
      </c>
    </row>
    <row r="568" spans="1:4" ht="15.75" customHeight="1" x14ac:dyDescent="0.2">
      <c r="A568" s="2" t="str">
        <f t="shared" si="0"/>
        <v>SawyerW2007</v>
      </c>
      <c r="B568" s="2" t="s">
        <v>25</v>
      </c>
      <c r="C568" s="2">
        <v>2007</v>
      </c>
      <c r="D568" s="2">
        <v>180</v>
      </c>
    </row>
    <row r="569" spans="1:4" ht="15.75" customHeight="1" x14ac:dyDescent="0.2">
      <c r="A569" s="2" t="str">
        <f t="shared" si="0"/>
        <v>SawyerW2008</v>
      </c>
      <c r="B569" s="2" t="s">
        <v>25</v>
      </c>
      <c r="C569" s="2">
        <v>2008</v>
      </c>
      <c r="D569" s="2">
        <v>187</v>
      </c>
    </row>
    <row r="570" spans="1:4" ht="15.75" customHeight="1" x14ac:dyDescent="0.2">
      <c r="A570" s="2" t="str">
        <f t="shared" si="0"/>
        <v>Somerst1997</v>
      </c>
      <c r="B570" s="2" t="s">
        <v>19</v>
      </c>
      <c r="C570" s="2">
        <v>1997</v>
      </c>
      <c r="D570" s="2">
        <v>24</v>
      </c>
    </row>
    <row r="571" spans="1:4" ht="15.75" customHeight="1" x14ac:dyDescent="0.2">
      <c r="A571" s="2" t="str">
        <f t="shared" si="0"/>
        <v>Somerst1998</v>
      </c>
      <c r="B571" s="2" t="s">
        <v>19</v>
      </c>
      <c r="C571" s="2">
        <v>1998</v>
      </c>
      <c r="D571" s="2">
        <v>29</v>
      </c>
    </row>
    <row r="572" spans="1:4" ht="15.75" customHeight="1" x14ac:dyDescent="0.2">
      <c r="A572" s="2" t="str">
        <f t="shared" si="0"/>
        <v>Somerst1999</v>
      </c>
      <c r="B572" s="2" t="s">
        <v>19</v>
      </c>
      <c r="C572" s="2">
        <v>1999</v>
      </c>
      <c r="D572" s="2">
        <v>32</v>
      </c>
    </row>
    <row r="573" spans="1:4" ht="15.75" customHeight="1" x14ac:dyDescent="0.2">
      <c r="A573" s="2" t="str">
        <f t="shared" si="0"/>
        <v>Somerst2000</v>
      </c>
      <c r="B573" s="2" t="s">
        <v>19</v>
      </c>
      <c r="C573" s="2">
        <v>2000</v>
      </c>
      <c r="D573" s="2">
        <v>38</v>
      </c>
    </row>
    <row r="574" spans="1:4" ht="15.75" customHeight="1" x14ac:dyDescent="0.2">
      <c r="A574" s="2" t="str">
        <f t="shared" si="0"/>
        <v>Somerst2001</v>
      </c>
      <c r="B574" s="2" t="s">
        <v>19</v>
      </c>
      <c r="C574" s="2">
        <v>2001</v>
      </c>
      <c r="D574" s="2">
        <v>45</v>
      </c>
    </row>
    <row r="575" spans="1:4" ht="15.75" customHeight="1" x14ac:dyDescent="0.2">
      <c r="A575" s="2" t="str">
        <f t="shared" si="0"/>
        <v>Somerst2002</v>
      </c>
      <c r="B575" s="2" t="s">
        <v>19</v>
      </c>
      <c r="C575" s="2">
        <v>2002</v>
      </c>
      <c r="D575" s="2">
        <v>50</v>
      </c>
    </row>
    <row r="576" spans="1:4" ht="15.75" customHeight="1" x14ac:dyDescent="0.2">
      <c r="A576" s="2" t="str">
        <f t="shared" si="0"/>
        <v>Somerst2003</v>
      </c>
      <c r="B576" s="2" t="s">
        <v>19</v>
      </c>
      <c r="C576" s="2">
        <v>2003</v>
      </c>
      <c r="D576" s="2">
        <v>55</v>
      </c>
    </row>
    <row r="577" spans="1:4" ht="15.75" customHeight="1" x14ac:dyDescent="0.2">
      <c r="A577" s="2" t="str">
        <f t="shared" si="0"/>
        <v>Somerst2004</v>
      </c>
      <c r="B577" s="2" t="s">
        <v>19</v>
      </c>
      <c r="C577" s="2">
        <v>2004</v>
      </c>
      <c r="D577" s="2">
        <v>61</v>
      </c>
    </row>
    <row r="578" spans="1:4" ht="15.75" customHeight="1" x14ac:dyDescent="0.2">
      <c r="A578" s="2" t="str">
        <f t="shared" si="0"/>
        <v>Somerst2005</v>
      </c>
      <c r="B578" s="2" t="s">
        <v>19</v>
      </c>
      <c r="C578" s="2">
        <v>2005</v>
      </c>
      <c r="D578" s="2">
        <v>64</v>
      </c>
    </row>
    <row r="579" spans="1:4" ht="15.75" customHeight="1" x14ac:dyDescent="0.2">
      <c r="A579" s="2" t="str">
        <f t="shared" si="0"/>
        <v>Somerst2006</v>
      </c>
      <c r="B579" s="2" t="s">
        <v>19</v>
      </c>
      <c r="C579" s="2">
        <v>2006</v>
      </c>
      <c r="D579" s="2">
        <v>69</v>
      </c>
    </row>
    <row r="580" spans="1:4" ht="15.75" customHeight="1" x14ac:dyDescent="0.2">
      <c r="A580" s="2" t="str">
        <f t="shared" si="0"/>
        <v>Somerst2007</v>
      </c>
      <c r="B580" s="2" t="s">
        <v>19</v>
      </c>
      <c r="C580" s="2">
        <v>2007</v>
      </c>
      <c r="D580" s="2">
        <v>71</v>
      </c>
    </row>
    <row r="581" spans="1:4" ht="15.75" customHeight="1" x14ac:dyDescent="0.2">
      <c r="A581" s="2" t="str">
        <f t="shared" si="0"/>
        <v>Somerst2008</v>
      </c>
      <c r="B581" s="2" t="s">
        <v>19</v>
      </c>
      <c r="C581" s="2">
        <v>2008</v>
      </c>
      <c r="D581" s="2">
        <v>75</v>
      </c>
    </row>
    <row r="582" spans="1:4" ht="15.75" customHeight="1" x14ac:dyDescent="0.2">
      <c r="A582" s="2" t="str">
        <f t="shared" si="0"/>
        <v>Somerst2009</v>
      </c>
      <c r="B582" s="2" t="s">
        <v>19</v>
      </c>
      <c r="C582" s="2">
        <v>2009</v>
      </c>
      <c r="D582" s="2">
        <v>80</v>
      </c>
    </row>
    <row r="583" spans="1:4" ht="15.75" customHeight="1" x14ac:dyDescent="0.2">
      <c r="A583" s="2" t="str">
        <f t="shared" si="0"/>
        <v>Somerst2010</v>
      </c>
      <c r="B583" s="2" t="s">
        <v>19</v>
      </c>
      <c r="C583" s="2">
        <v>2010</v>
      </c>
      <c r="D583" s="2">
        <v>85</v>
      </c>
    </row>
    <row r="584" spans="1:4" ht="15.75" customHeight="1" x14ac:dyDescent="0.2">
      <c r="A584" s="2" t="str">
        <f t="shared" si="0"/>
        <v>StoneBr1984</v>
      </c>
      <c r="B584" s="2" t="s">
        <v>16</v>
      </c>
      <c r="C584" s="2">
        <v>1984</v>
      </c>
      <c r="D584" s="2">
        <v>22</v>
      </c>
    </row>
    <row r="585" spans="1:4" ht="15.75" customHeight="1" x14ac:dyDescent="0.2">
      <c r="A585" s="2" t="str">
        <f t="shared" si="0"/>
        <v>StoneBr1985</v>
      </c>
      <c r="B585" s="2" t="s">
        <v>16</v>
      </c>
      <c r="C585" s="2">
        <v>1985</v>
      </c>
      <c r="D585" s="2">
        <v>28</v>
      </c>
    </row>
    <row r="586" spans="1:4" ht="15.75" customHeight="1" x14ac:dyDescent="0.2">
      <c r="A586" s="2" t="str">
        <f t="shared" si="0"/>
        <v>StoneBr1986</v>
      </c>
      <c r="B586" s="2" t="s">
        <v>16</v>
      </c>
      <c r="C586" s="2">
        <v>1986</v>
      </c>
      <c r="D586" s="2">
        <v>34</v>
      </c>
    </row>
    <row r="587" spans="1:4" ht="15.75" customHeight="1" x14ac:dyDescent="0.2">
      <c r="A587" s="2" t="str">
        <f t="shared" si="0"/>
        <v>StoneBr1987</v>
      </c>
      <c r="B587" s="2" t="s">
        <v>16</v>
      </c>
      <c r="C587" s="2">
        <v>1987</v>
      </c>
      <c r="D587" s="2">
        <v>38</v>
      </c>
    </row>
    <row r="588" spans="1:4" ht="15.75" customHeight="1" x14ac:dyDescent="0.2">
      <c r="A588" s="2" t="str">
        <f t="shared" si="0"/>
        <v>StoneBr1988</v>
      </c>
      <c r="B588" s="2" t="s">
        <v>16</v>
      </c>
      <c r="C588" s="2">
        <v>1988</v>
      </c>
      <c r="D588" s="2">
        <v>45</v>
      </c>
    </row>
    <row r="589" spans="1:4" ht="15.75" customHeight="1" x14ac:dyDescent="0.2">
      <c r="A589" s="2" t="str">
        <f t="shared" si="0"/>
        <v>StoneBr1989</v>
      </c>
      <c r="B589" s="2" t="s">
        <v>16</v>
      </c>
      <c r="C589" s="2">
        <v>1989</v>
      </c>
      <c r="D589" s="2">
        <v>49</v>
      </c>
    </row>
    <row r="590" spans="1:4" ht="15.75" customHeight="1" x14ac:dyDescent="0.2">
      <c r="A590" s="2" t="str">
        <f t="shared" si="0"/>
        <v>StoneBr1990</v>
      </c>
      <c r="B590" s="2" t="s">
        <v>16</v>
      </c>
      <c r="C590" s="2">
        <v>1990</v>
      </c>
      <c r="D590" s="2">
        <v>51</v>
      </c>
    </row>
    <row r="591" spans="1:4" ht="15.75" customHeight="1" x14ac:dyDescent="0.2">
      <c r="A591" s="2" t="str">
        <f t="shared" si="0"/>
        <v>StoneBr1992</v>
      </c>
      <c r="B591" s="2" t="s">
        <v>16</v>
      </c>
      <c r="C591" s="2">
        <v>1992</v>
      </c>
      <c r="D591" s="2">
        <v>54</v>
      </c>
    </row>
    <row r="592" spans="1:4" ht="15.75" customHeight="1" x14ac:dyDescent="0.2">
      <c r="A592" s="2" t="str">
        <f t="shared" si="0"/>
        <v>StoneBr1993</v>
      </c>
      <c r="B592" s="2" t="s">
        <v>16</v>
      </c>
      <c r="C592" s="2">
        <v>1993</v>
      </c>
      <c r="D592" s="2">
        <v>60</v>
      </c>
    </row>
    <row r="593" spans="1:4" ht="15.75" customHeight="1" x14ac:dyDescent="0.2">
      <c r="A593" s="2" t="str">
        <f t="shared" si="0"/>
        <v>StoneBr1994</v>
      </c>
      <c r="B593" s="2" t="s">
        <v>16</v>
      </c>
      <c r="C593" s="2">
        <v>1994</v>
      </c>
      <c r="D593" s="2">
        <v>67</v>
      </c>
    </row>
    <row r="594" spans="1:4" ht="15.75" customHeight="1" x14ac:dyDescent="0.2">
      <c r="A594" s="2" t="str">
        <f t="shared" si="0"/>
        <v>StoneBr1995</v>
      </c>
      <c r="B594" s="2" t="s">
        <v>16</v>
      </c>
      <c r="C594" s="2">
        <v>1995</v>
      </c>
      <c r="D594" s="2">
        <v>74</v>
      </c>
    </row>
    <row r="595" spans="1:4" ht="15.75" customHeight="1" x14ac:dyDescent="0.2">
      <c r="A595" s="2" t="str">
        <f t="shared" si="0"/>
        <v>StoneBr1997</v>
      </c>
      <c r="B595" s="2" t="s">
        <v>16</v>
      </c>
      <c r="C595" s="2">
        <v>1997</v>
      </c>
      <c r="D595" s="2">
        <v>78</v>
      </c>
    </row>
    <row r="596" spans="1:4" ht="15.75" customHeight="1" x14ac:dyDescent="0.2">
      <c r="A596" s="2" t="str">
        <f t="shared" si="0"/>
        <v>StoneBr1998</v>
      </c>
      <c r="B596" s="2" t="s">
        <v>16</v>
      </c>
      <c r="C596" s="2">
        <v>1998</v>
      </c>
      <c r="D596" s="2">
        <v>84</v>
      </c>
    </row>
    <row r="597" spans="1:4" ht="15.75" customHeight="1" x14ac:dyDescent="0.2">
      <c r="A597" s="2" t="str">
        <f t="shared" si="0"/>
        <v>StoneBr2000</v>
      </c>
      <c r="B597" s="2" t="s">
        <v>16</v>
      </c>
      <c r="C597" s="2">
        <v>2000</v>
      </c>
      <c r="D597" s="2">
        <v>89</v>
      </c>
    </row>
    <row r="598" spans="1:4" ht="15.75" customHeight="1" x14ac:dyDescent="0.2">
      <c r="A598" s="2" t="str">
        <f t="shared" si="0"/>
        <v>StoneBr2001</v>
      </c>
      <c r="B598" s="2" t="s">
        <v>16</v>
      </c>
      <c r="C598" s="2">
        <v>2001</v>
      </c>
      <c r="D598" s="2">
        <v>93</v>
      </c>
    </row>
    <row r="599" spans="1:4" ht="15.75" customHeight="1" x14ac:dyDescent="0.2">
      <c r="A599" s="2" t="str">
        <f t="shared" si="0"/>
        <v>StoneBr2003</v>
      </c>
      <c r="B599" s="2" t="s">
        <v>16</v>
      </c>
      <c r="C599" s="2">
        <v>2003</v>
      </c>
      <c r="D599" s="2">
        <v>100</v>
      </c>
    </row>
    <row r="600" spans="1:4" ht="15.75" customHeight="1" x14ac:dyDescent="0.2">
      <c r="A600" s="2" t="str">
        <f t="shared" si="0"/>
        <v>StoneBr2004</v>
      </c>
      <c r="B600" s="2" t="s">
        <v>16</v>
      </c>
      <c r="C600" s="2">
        <v>2004</v>
      </c>
      <c r="D600" s="2">
        <v>102</v>
      </c>
    </row>
    <row r="601" spans="1:4" ht="15.75" customHeight="1" x14ac:dyDescent="0.2">
      <c r="A601" s="2" t="str">
        <f t="shared" si="0"/>
        <v>StoneBr2005</v>
      </c>
      <c r="B601" s="2" t="s">
        <v>16</v>
      </c>
      <c r="C601" s="2">
        <v>2005</v>
      </c>
      <c r="D601" s="2">
        <v>107</v>
      </c>
    </row>
    <row r="602" spans="1:4" ht="15.75" customHeight="1" x14ac:dyDescent="0.2">
      <c r="A602" s="2" t="str">
        <f t="shared" si="0"/>
        <v>StoneBr2006</v>
      </c>
      <c r="B602" s="2" t="s">
        <v>16</v>
      </c>
      <c r="C602" s="2">
        <v>2006</v>
      </c>
      <c r="D602" s="2">
        <v>111</v>
      </c>
    </row>
    <row r="603" spans="1:4" ht="15.75" customHeight="1" x14ac:dyDescent="0.2">
      <c r="A603" s="2" t="str">
        <f t="shared" si="0"/>
        <v>StoneBr2007</v>
      </c>
      <c r="B603" s="2" t="s">
        <v>16</v>
      </c>
      <c r="C603" s="2">
        <v>2007</v>
      </c>
      <c r="D603" s="2">
        <v>113</v>
      </c>
    </row>
    <row r="604" spans="1:4" ht="15.75" customHeight="1" x14ac:dyDescent="0.2">
      <c r="A604" s="2" t="str">
        <f t="shared" si="0"/>
        <v>StoneBr2008</v>
      </c>
      <c r="B604" s="2" t="s">
        <v>16</v>
      </c>
      <c r="C604" s="2">
        <v>2008</v>
      </c>
      <c r="D604" s="2">
        <v>120</v>
      </c>
    </row>
    <row r="605" spans="1:4" ht="15.75" customHeight="1" x14ac:dyDescent="0.2">
      <c r="A605" s="2" t="str">
        <f t="shared" si="0"/>
        <v>StoneBr2010</v>
      </c>
      <c r="B605" s="2" t="s">
        <v>16</v>
      </c>
      <c r="C605" s="2">
        <v>2010</v>
      </c>
      <c r="D605" s="2">
        <v>125</v>
      </c>
    </row>
    <row r="606" spans="1:4" ht="15.75" customHeight="1" x14ac:dyDescent="0.2">
      <c r="A606" s="2" t="str">
        <f t="shared" si="0"/>
        <v>SWISU1907</v>
      </c>
      <c r="B606" s="2" t="s">
        <v>34</v>
      </c>
      <c r="C606" s="2">
        <v>1907</v>
      </c>
      <c r="D606" s="2">
        <v>22</v>
      </c>
    </row>
    <row r="607" spans="1:4" ht="15.75" customHeight="1" x14ac:dyDescent="0.2">
      <c r="A607" s="2" t="str">
        <f t="shared" si="0"/>
        <v>SWISU1910</v>
      </c>
      <c r="B607" s="2" t="s">
        <v>34</v>
      </c>
      <c r="C607" s="2">
        <v>1910</v>
      </c>
      <c r="D607" s="2">
        <v>28</v>
      </c>
    </row>
    <row r="608" spans="1:4" ht="15.75" customHeight="1" x14ac:dyDescent="0.2">
      <c r="A608" s="2" t="str">
        <f t="shared" si="0"/>
        <v>SWISU1911</v>
      </c>
      <c r="B608" s="2" t="s">
        <v>34</v>
      </c>
      <c r="C608" s="2">
        <v>1911</v>
      </c>
      <c r="D608" s="2">
        <v>34</v>
      </c>
    </row>
    <row r="609" spans="1:4" ht="15.75" customHeight="1" x14ac:dyDescent="0.2">
      <c r="A609" s="2" t="str">
        <f t="shared" si="0"/>
        <v>SWISU1912</v>
      </c>
      <c r="B609" s="2" t="s">
        <v>34</v>
      </c>
      <c r="C609" s="2">
        <v>1912</v>
      </c>
      <c r="D609" s="2">
        <v>40</v>
      </c>
    </row>
    <row r="610" spans="1:4" ht="15.75" customHeight="1" x14ac:dyDescent="0.2">
      <c r="A610" s="2" t="str">
        <f t="shared" si="0"/>
        <v>SWISU1914</v>
      </c>
      <c r="B610" s="2" t="s">
        <v>34</v>
      </c>
      <c r="C610" s="2">
        <v>1914</v>
      </c>
      <c r="D610" s="2">
        <v>42</v>
      </c>
    </row>
    <row r="611" spans="1:4" ht="15.75" customHeight="1" x14ac:dyDescent="0.2">
      <c r="A611" s="2" t="str">
        <f t="shared" si="0"/>
        <v>SWISU1915</v>
      </c>
      <c r="B611" s="2" t="s">
        <v>34</v>
      </c>
      <c r="C611" s="2">
        <v>1915</v>
      </c>
      <c r="D611" s="2">
        <v>44</v>
      </c>
    </row>
    <row r="612" spans="1:4" ht="15.75" customHeight="1" x14ac:dyDescent="0.2">
      <c r="A612" s="2" t="str">
        <f t="shared" si="0"/>
        <v>SWISU1916</v>
      </c>
      <c r="B612" s="2" t="s">
        <v>34</v>
      </c>
      <c r="C612" s="2">
        <v>1916</v>
      </c>
      <c r="D612" s="2">
        <v>48</v>
      </c>
    </row>
    <row r="613" spans="1:4" ht="15.75" customHeight="1" x14ac:dyDescent="0.2">
      <c r="A613" s="2" t="str">
        <f t="shared" si="0"/>
        <v>SWISU1919</v>
      </c>
      <c r="B613" s="2" t="s">
        <v>34</v>
      </c>
      <c r="C613" s="2">
        <v>1919</v>
      </c>
      <c r="D613" s="2">
        <v>51</v>
      </c>
    </row>
    <row r="614" spans="1:4" ht="15.75" customHeight="1" x14ac:dyDescent="0.2">
      <c r="A614" s="2" t="str">
        <f t="shared" si="0"/>
        <v>SWISU1920</v>
      </c>
      <c r="B614" s="2" t="s">
        <v>34</v>
      </c>
      <c r="C614" s="2">
        <v>1920</v>
      </c>
      <c r="D614" s="2">
        <v>53</v>
      </c>
    </row>
    <row r="615" spans="1:4" ht="15.75" customHeight="1" x14ac:dyDescent="0.2">
      <c r="A615" s="2" t="str">
        <f t="shared" si="0"/>
        <v>SWISU1921</v>
      </c>
      <c r="B615" s="2" t="s">
        <v>34</v>
      </c>
      <c r="C615" s="2">
        <v>1921</v>
      </c>
      <c r="D615" s="2">
        <v>60</v>
      </c>
    </row>
    <row r="616" spans="1:4" ht="15.75" customHeight="1" x14ac:dyDescent="0.2">
      <c r="A616" s="2" t="str">
        <f t="shared" si="0"/>
        <v>SWISU1923</v>
      </c>
      <c r="B616" s="2" t="s">
        <v>34</v>
      </c>
      <c r="C616" s="2">
        <v>1923</v>
      </c>
      <c r="D616" s="2">
        <v>66</v>
      </c>
    </row>
    <row r="617" spans="1:4" ht="15.75" customHeight="1" x14ac:dyDescent="0.2">
      <c r="A617" s="2" t="str">
        <f t="shared" si="0"/>
        <v>SWISU1924</v>
      </c>
      <c r="B617" s="2" t="s">
        <v>34</v>
      </c>
      <c r="C617" s="2">
        <v>1924</v>
      </c>
      <c r="D617" s="2">
        <v>72</v>
      </c>
    </row>
    <row r="618" spans="1:4" ht="15.75" customHeight="1" x14ac:dyDescent="0.2">
      <c r="A618" s="2" t="str">
        <f t="shared" si="0"/>
        <v>SWISU1925</v>
      </c>
      <c r="B618" s="2" t="s">
        <v>34</v>
      </c>
      <c r="C618" s="2">
        <v>1925</v>
      </c>
      <c r="D618" s="2">
        <v>78</v>
      </c>
    </row>
    <row r="619" spans="1:4" ht="15.75" customHeight="1" x14ac:dyDescent="0.2">
      <c r="A619" s="2" t="str">
        <f t="shared" si="0"/>
        <v>SWISU1926</v>
      </c>
      <c r="B619" s="2" t="s">
        <v>34</v>
      </c>
      <c r="C619" s="2">
        <v>1926</v>
      </c>
      <c r="D619" s="2">
        <v>83</v>
      </c>
    </row>
    <row r="620" spans="1:4" ht="15.75" customHeight="1" x14ac:dyDescent="0.2">
      <c r="A620" s="2" t="str">
        <f t="shared" si="0"/>
        <v>SWISU1928</v>
      </c>
      <c r="B620" s="2" t="s">
        <v>34</v>
      </c>
      <c r="C620" s="2">
        <v>1928</v>
      </c>
      <c r="D620" s="2">
        <v>88</v>
      </c>
    </row>
    <row r="621" spans="1:4" ht="15.75" customHeight="1" x14ac:dyDescent="0.2">
      <c r="A621" s="2" t="str">
        <f t="shared" si="0"/>
        <v>SWISU1930</v>
      </c>
      <c r="B621" s="2" t="s">
        <v>34</v>
      </c>
      <c r="C621" s="2">
        <v>1930</v>
      </c>
      <c r="D621" s="2">
        <v>94</v>
      </c>
    </row>
    <row r="622" spans="1:4" ht="15.75" customHeight="1" x14ac:dyDescent="0.2">
      <c r="A622" s="2" t="str">
        <f t="shared" si="0"/>
        <v>SWISU1931</v>
      </c>
      <c r="B622" s="2" t="s">
        <v>34</v>
      </c>
      <c r="C622" s="2">
        <v>1931</v>
      </c>
      <c r="D622" s="2">
        <v>101</v>
      </c>
    </row>
    <row r="623" spans="1:4" ht="15.75" customHeight="1" x14ac:dyDescent="0.2">
      <c r="A623" s="2" t="str">
        <f t="shared" si="0"/>
        <v>SWISU1932</v>
      </c>
      <c r="B623" s="2" t="s">
        <v>34</v>
      </c>
      <c r="C623" s="2">
        <v>1932</v>
      </c>
      <c r="D623" s="2">
        <v>105</v>
      </c>
    </row>
    <row r="624" spans="1:4" ht="15.75" customHeight="1" x14ac:dyDescent="0.2">
      <c r="A624" s="2" t="str">
        <f t="shared" si="0"/>
        <v>SWISU1935</v>
      </c>
      <c r="B624" s="2" t="s">
        <v>34</v>
      </c>
      <c r="C624" s="2">
        <v>1935</v>
      </c>
      <c r="D624" s="2">
        <v>107</v>
      </c>
    </row>
    <row r="625" spans="1:4" ht="15.75" customHeight="1" x14ac:dyDescent="0.2">
      <c r="A625" s="2" t="str">
        <f t="shared" si="0"/>
        <v>SWISU1936</v>
      </c>
      <c r="B625" s="2" t="s">
        <v>34</v>
      </c>
      <c r="C625" s="2">
        <v>1936</v>
      </c>
      <c r="D625" s="2">
        <v>111</v>
      </c>
    </row>
    <row r="626" spans="1:4" ht="15.75" customHeight="1" x14ac:dyDescent="0.2">
      <c r="A626" s="2" t="str">
        <f t="shared" si="0"/>
        <v>SWISU1937</v>
      </c>
      <c r="B626" s="2" t="s">
        <v>34</v>
      </c>
      <c r="C626" s="2">
        <v>1937</v>
      </c>
      <c r="D626" s="2">
        <v>117</v>
      </c>
    </row>
    <row r="627" spans="1:4" ht="15.75" customHeight="1" x14ac:dyDescent="0.2">
      <c r="A627" s="2" t="str">
        <f t="shared" si="0"/>
        <v>SWISU1938</v>
      </c>
      <c r="B627" s="2" t="s">
        <v>34</v>
      </c>
      <c r="C627" s="2">
        <v>1938</v>
      </c>
      <c r="D627" s="2">
        <v>121</v>
      </c>
    </row>
    <row r="628" spans="1:4" ht="15.75" customHeight="1" x14ac:dyDescent="0.2">
      <c r="A628" s="2" t="str">
        <f t="shared" si="0"/>
        <v>SWISU1939</v>
      </c>
      <c r="B628" s="2" t="s">
        <v>34</v>
      </c>
      <c r="C628" s="2">
        <v>1939</v>
      </c>
      <c r="D628" s="2">
        <v>127</v>
      </c>
    </row>
    <row r="629" spans="1:4" ht="15.75" customHeight="1" x14ac:dyDescent="0.2">
      <c r="A629" s="2" t="str">
        <f t="shared" si="0"/>
        <v>SWISU1940</v>
      </c>
      <c r="B629" s="2" t="s">
        <v>34</v>
      </c>
      <c r="C629" s="2">
        <v>1940</v>
      </c>
      <c r="D629" s="2">
        <v>132</v>
      </c>
    </row>
    <row r="630" spans="1:4" ht="15.75" customHeight="1" x14ac:dyDescent="0.2">
      <c r="A630" s="2" t="str">
        <f t="shared" si="0"/>
        <v>SWISU1941</v>
      </c>
      <c r="B630" s="2" t="s">
        <v>34</v>
      </c>
      <c r="C630" s="2">
        <v>1941</v>
      </c>
      <c r="D630" s="2">
        <v>136</v>
      </c>
    </row>
    <row r="631" spans="1:4" ht="15.75" customHeight="1" x14ac:dyDescent="0.2">
      <c r="A631" s="2" t="str">
        <f t="shared" si="0"/>
        <v>SWISU1942</v>
      </c>
      <c r="B631" s="2" t="s">
        <v>34</v>
      </c>
      <c r="C631" s="2">
        <v>1942</v>
      </c>
      <c r="D631" s="2">
        <v>143</v>
      </c>
    </row>
    <row r="632" spans="1:4" ht="15.75" customHeight="1" x14ac:dyDescent="0.2">
      <c r="A632" s="2" t="str">
        <f t="shared" si="0"/>
        <v>SWISU1945</v>
      </c>
      <c r="B632" s="2" t="s">
        <v>34</v>
      </c>
      <c r="C632" s="2">
        <v>1945</v>
      </c>
      <c r="D632" s="2">
        <v>150</v>
      </c>
    </row>
    <row r="633" spans="1:4" ht="15.75" customHeight="1" x14ac:dyDescent="0.2">
      <c r="A633" s="2" t="str">
        <f t="shared" si="0"/>
        <v>SWISU1958</v>
      </c>
      <c r="B633" s="2" t="s">
        <v>34</v>
      </c>
      <c r="C633" s="2">
        <v>1958</v>
      </c>
      <c r="D633" s="2">
        <v>153</v>
      </c>
    </row>
    <row r="634" spans="1:4" ht="15.75" customHeight="1" x14ac:dyDescent="0.2">
      <c r="A634" s="2" t="str">
        <f t="shared" si="0"/>
        <v>SWISU1967</v>
      </c>
      <c r="B634" s="2" t="s">
        <v>34</v>
      </c>
      <c r="C634" s="2">
        <v>1967</v>
      </c>
      <c r="D634" s="2">
        <v>159</v>
      </c>
    </row>
    <row r="635" spans="1:4" ht="15.75" customHeight="1" x14ac:dyDescent="0.2">
      <c r="A635" s="2" t="str">
        <f t="shared" si="0"/>
        <v>SWISU2004</v>
      </c>
      <c r="B635" s="2" t="s">
        <v>34</v>
      </c>
      <c r="C635" s="2">
        <v>2004</v>
      </c>
      <c r="D635" s="2">
        <v>164</v>
      </c>
    </row>
    <row r="636" spans="1:4" ht="15.75" customHeight="1" x14ac:dyDescent="0.2">
      <c r="A636" s="2" t="str">
        <f t="shared" si="0"/>
        <v>Timber1948</v>
      </c>
      <c r="B636" s="2" t="s">
        <v>40</v>
      </c>
      <c r="C636" s="2">
        <v>1948</v>
      </c>
      <c r="D636" s="2">
        <v>28</v>
      </c>
    </row>
    <row r="637" spans="1:4" ht="15.75" customHeight="1" x14ac:dyDescent="0.2">
      <c r="A637" s="2" t="str">
        <f t="shared" si="0"/>
        <v>Timber1958</v>
      </c>
      <c r="B637" s="2" t="s">
        <v>40</v>
      </c>
      <c r="C637" s="2">
        <v>1958</v>
      </c>
      <c r="D637" s="2">
        <v>32</v>
      </c>
    </row>
    <row r="638" spans="1:4" ht="15.75" customHeight="1" x14ac:dyDescent="0.2">
      <c r="A638" s="2" t="str">
        <f t="shared" si="0"/>
        <v>Timber1959</v>
      </c>
      <c r="B638" s="2" t="s">
        <v>40</v>
      </c>
      <c r="C638" s="2">
        <v>1959</v>
      </c>
      <c r="D638" s="2">
        <v>34</v>
      </c>
    </row>
    <row r="639" spans="1:4" ht="15.75" customHeight="1" x14ac:dyDescent="0.2">
      <c r="A639" s="2" t="str">
        <f t="shared" si="0"/>
        <v>Timber1963</v>
      </c>
      <c r="B639" s="2" t="s">
        <v>40</v>
      </c>
      <c r="C639" s="2">
        <v>1963</v>
      </c>
      <c r="D639" s="2">
        <v>41</v>
      </c>
    </row>
    <row r="640" spans="1:4" ht="15.75" customHeight="1" x14ac:dyDescent="0.2">
      <c r="A640" s="2" t="str">
        <f t="shared" si="0"/>
        <v>Timber1965</v>
      </c>
      <c r="B640" s="2" t="s">
        <v>40</v>
      </c>
      <c r="C640" s="2">
        <v>1965</v>
      </c>
      <c r="D640" s="2">
        <v>44</v>
      </c>
    </row>
    <row r="641" spans="1:4" ht="15.75" customHeight="1" x14ac:dyDescent="0.2">
      <c r="A641" s="2" t="str">
        <f t="shared" si="0"/>
        <v>Timber1976</v>
      </c>
      <c r="B641" s="2" t="s">
        <v>40</v>
      </c>
      <c r="C641" s="2">
        <v>1976</v>
      </c>
      <c r="D641" s="2">
        <v>46</v>
      </c>
    </row>
    <row r="642" spans="1:4" ht="15.75" customHeight="1" x14ac:dyDescent="0.2">
      <c r="A642" s="2" t="str">
        <f t="shared" si="0"/>
        <v>Timber1980</v>
      </c>
      <c r="B642" s="2" t="s">
        <v>40</v>
      </c>
      <c r="C642" s="2">
        <v>1980</v>
      </c>
      <c r="D642" s="2">
        <v>48</v>
      </c>
    </row>
    <row r="643" spans="1:4" ht="15.75" customHeight="1" x14ac:dyDescent="0.2">
      <c r="A643" s="2" t="str">
        <f t="shared" si="0"/>
        <v>Timber1981</v>
      </c>
      <c r="B643" s="2" t="s">
        <v>40</v>
      </c>
      <c r="C643" s="2">
        <v>1981</v>
      </c>
      <c r="D643" s="2">
        <v>53</v>
      </c>
    </row>
    <row r="644" spans="1:4" ht="15.75" customHeight="1" x14ac:dyDescent="0.2">
      <c r="A644" s="2" t="str">
        <f t="shared" si="0"/>
        <v>Timber1985</v>
      </c>
      <c r="B644" s="2" t="s">
        <v>40</v>
      </c>
      <c r="C644" s="2">
        <v>1985</v>
      </c>
      <c r="D644" s="2">
        <v>58</v>
      </c>
    </row>
    <row r="645" spans="1:4" ht="15.75" customHeight="1" x14ac:dyDescent="0.2">
      <c r="A645" s="2" t="str">
        <f t="shared" si="0"/>
        <v>Timber1986</v>
      </c>
      <c r="B645" s="2" t="s">
        <v>40</v>
      </c>
      <c r="C645" s="2">
        <v>1986</v>
      </c>
      <c r="D645" s="2">
        <v>63</v>
      </c>
    </row>
    <row r="646" spans="1:4" ht="15.75" customHeight="1" x14ac:dyDescent="0.2">
      <c r="A646" s="2" t="str">
        <f t="shared" si="0"/>
        <v>Timber1987</v>
      </c>
      <c r="B646" s="2" t="s">
        <v>40</v>
      </c>
      <c r="C646" s="2">
        <v>1987</v>
      </c>
      <c r="D646" s="2">
        <v>69</v>
      </c>
    </row>
    <row r="647" spans="1:4" ht="15.75" customHeight="1" x14ac:dyDescent="0.2">
      <c r="A647" s="2" t="str">
        <f t="shared" si="0"/>
        <v>Timber1988</v>
      </c>
      <c r="B647" s="2" t="s">
        <v>40</v>
      </c>
      <c r="C647" s="2">
        <v>1988</v>
      </c>
      <c r="D647" s="2">
        <v>74</v>
      </c>
    </row>
    <row r="648" spans="1:4" ht="15.75" customHeight="1" x14ac:dyDescent="0.2">
      <c r="A648" s="2" t="str">
        <f t="shared" si="0"/>
        <v>Timber1989</v>
      </c>
      <c r="B648" s="2" t="s">
        <v>40</v>
      </c>
      <c r="C648" s="2">
        <v>1989</v>
      </c>
      <c r="D648" s="2">
        <v>81</v>
      </c>
    </row>
    <row r="649" spans="1:4" ht="15.75" customHeight="1" x14ac:dyDescent="0.2">
      <c r="A649" s="2" t="str">
        <f t="shared" si="0"/>
        <v>Timber1990</v>
      </c>
      <c r="B649" s="2" t="s">
        <v>40</v>
      </c>
      <c r="C649" s="2">
        <v>1990</v>
      </c>
      <c r="D649" s="2">
        <v>84</v>
      </c>
    </row>
    <row r="650" spans="1:4" ht="15.75" customHeight="1" x14ac:dyDescent="0.2">
      <c r="A650" s="2" t="str">
        <f t="shared" si="0"/>
        <v>Timber1996</v>
      </c>
      <c r="B650" s="2" t="s">
        <v>40</v>
      </c>
      <c r="C650" s="2">
        <v>1996</v>
      </c>
      <c r="D650" s="2">
        <v>87</v>
      </c>
    </row>
    <row r="651" spans="1:4" ht="15.75" customHeight="1" x14ac:dyDescent="0.2">
      <c r="A651" s="2" t="str">
        <f t="shared" si="0"/>
        <v>Timber1999</v>
      </c>
      <c r="B651" s="2" t="s">
        <v>40</v>
      </c>
      <c r="C651" s="2">
        <v>1999</v>
      </c>
      <c r="D651" s="2">
        <v>94</v>
      </c>
    </row>
    <row r="652" spans="1:4" ht="15.75" customHeight="1" x14ac:dyDescent="0.2">
      <c r="A652" s="2" t="str">
        <f t="shared" si="0"/>
        <v>Timber2000</v>
      </c>
      <c r="B652" s="2" t="s">
        <v>40</v>
      </c>
      <c r="C652" s="2">
        <v>2000</v>
      </c>
      <c r="D652" s="2">
        <v>97</v>
      </c>
    </row>
    <row r="653" spans="1:4" ht="15.75" customHeight="1" x14ac:dyDescent="0.2">
      <c r="A653" s="2" t="str">
        <f t="shared" si="0"/>
        <v>Timber2001</v>
      </c>
      <c r="B653" s="2" t="s">
        <v>40</v>
      </c>
      <c r="C653" s="2">
        <v>2001</v>
      </c>
      <c r="D653" s="2">
        <v>104</v>
      </c>
    </row>
    <row r="654" spans="1:4" ht="15.75" customHeight="1" x14ac:dyDescent="0.2">
      <c r="A654" s="2" t="str">
        <f t="shared" si="0"/>
        <v>Timber2002</v>
      </c>
      <c r="B654" s="2" t="s">
        <v>40</v>
      </c>
      <c r="C654" s="2">
        <v>2002</v>
      </c>
      <c r="D654" s="2">
        <v>110</v>
      </c>
    </row>
    <row r="655" spans="1:4" ht="15.75" customHeight="1" x14ac:dyDescent="0.2">
      <c r="A655" s="2" t="str">
        <f t="shared" si="0"/>
        <v>Timber2003</v>
      </c>
      <c r="B655" s="2" t="s">
        <v>40</v>
      </c>
      <c r="C655" s="2">
        <v>2003</v>
      </c>
      <c r="D655" s="2">
        <v>113</v>
      </c>
    </row>
    <row r="656" spans="1:4" ht="15.75" customHeight="1" x14ac:dyDescent="0.2">
      <c r="A656" s="2" t="str">
        <f t="shared" si="0"/>
        <v>Timber2005</v>
      </c>
      <c r="B656" s="2" t="s">
        <v>40</v>
      </c>
      <c r="C656" s="2">
        <v>2005</v>
      </c>
      <c r="D656" s="2">
        <v>118</v>
      </c>
    </row>
    <row r="657" spans="1:4" ht="15.75" customHeight="1" x14ac:dyDescent="0.2">
      <c r="A657" s="2" t="str">
        <f t="shared" si="0"/>
        <v>Timber2006</v>
      </c>
      <c r="B657" s="2" t="s">
        <v>40</v>
      </c>
      <c r="C657" s="2">
        <v>2006</v>
      </c>
      <c r="D657" s="2">
        <v>122</v>
      </c>
    </row>
    <row r="658" spans="1:4" ht="15.75" customHeight="1" x14ac:dyDescent="0.2">
      <c r="A658" s="2" t="str">
        <f t="shared" si="0"/>
        <v>Timber2007</v>
      </c>
      <c r="B658" s="2" t="s">
        <v>40</v>
      </c>
      <c r="C658" s="2">
        <v>2007</v>
      </c>
      <c r="D658" s="2">
        <v>124</v>
      </c>
    </row>
    <row r="659" spans="1:4" ht="15.75" customHeight="1" x14ac:dyDescent="0.2">
      <c r="A659" s="2" t="str">
        <f t="shared" si="0"/>
        <v>Timber2008</v>
      </c>
      <c r="B659" s="2" t="s">
        <v>40</v>
      </c>
      <c r="C659" s="2">
        <v>2008</v>
      </c>
      <c r="D659" s="2">
        <v>130</v>
      </c>
    </row>
    <row r="660" spans="1:4" ht="15.75" customHeight="1" x14ac:dyDescent="0.2">
      <c r="A660" s="2" t="str">
        <f t="shared" si="0"/>
        <v>Timber2009</v>
      </c>
      <c r="B660" s="2" t="s">
        <v>40</v>
      </c>
      <c r="C660" s="2">
        <v>2009</v>
      </c>
      <c r="D660" s="2">
        <v>135</v>
      </c>
    </row>
    <row r="661" spans="1:4" ht="15.75" customHeight="1" x14ac:dyDescent="0.2">
      <c r="A661" s="2" t="str">
        <f t="shared" si="0"/>
        <v>Veenker1974</v>
      </c>
      <c r="B661" s="2" t="s">
        <v>42</v>
      </c>
      <c r="C661" s="2">
        <v>1974</v>
      </c>
      <c r="D661" s="2">
        <v>16</v>
      </c>
    </row>
    <row r="662" spans="1:4" ht="15.75" customHeight="1" x14ac:dyDescent="0.2">
      <c r="A662" s="2" t="str">
        <f t="shared" si="0"/>
        <v>Veenker1976</v>
      </c>
      <c r="B662" s="2" t="s">
        <v>42</v>
      </c>
      <c r="C662" s="2">
        <v>1976</v>
      </c>
      <c r="D662" s="2">
        <v>21</v>
      </c>
    </row>
    <row r="663" spans="1:4" ht="15.75" customHeight="1" x14ac:dyDescent="0.2">
      <c r="A663" s="2" t="str">
        <f t="shared" si="0"/>
        <v>Veenker1977</v>
      </c>
      <c r="B663" s="2" t="s">
        <v>42</v>
      </c>
      <c r="C663" s="2">
        <v>1977</v>
      </c>
      <c r="D663" s="2">
        <v>23</v>
      </c>
    </row>
    <row r="664" spans="1:4" ht="15.75" customHeight="1" x14ac:dyDescent="0.2">
      <c r="A664" s="2" t="str">
        <f t="shared" si="0"/>
        <v>Veenker1978</v>
      </c>
      <c r="B664" s="2" t="s">
        <v>42</v>
      </c>
      <c r="C664" s="2">
        <v>1978</v>
      </c>
      <c r="D664" s="2">
        <v>27</v>
      </c>
    </row>
    <row r="665" spans="1:4" ht="15.75" customHeight="1" x14ac:dyDescent="0.2">
      <c r="A665" s="2" t="str">
        <f t="shared" si="0"/>
        <v>Veenker1980</v>
      </c>
      <c r="B665" s="2" t="s">
        <v>42</v>
      </c>
      <c r="C665" s="2">
        <v>1980</v>
      </c>
      <c r="D665" s="2">
        <v>30</v>
      </c>
    </row>
    <row r="666" spans="1:4" ht="15.75" customHeight="1" x14ac:dyDescent="0.2">
      <c r="A666" s="2" t="str">
        <f t="shared" si="0"/>
        <v>Veenker1981</v>
      </c>
      <c r="B666" s="2" t="s">
        <v>42</v>
      </c>
      <c r="C666" s="2">
        <v>1981</v>
      </c>
      <c r="D666" s="2">
        <v>33</v>
      </c>
    </row>
    <row r="667" spans="1:4" ht="15.75" customHeight="1" x14ac:dyDescent="0.2">
      <c r="A667" s="2" t="str">
        <f t="shared" si="0"/>
        <v>Veenker1984</v>
      </c>
      <c r="B667" s="2" t="s">
        <v>42</v>
      </c>
      <c r="C667" s="2">
        <v>1984</v>
      </c>
      <c r="D667" s="2">
        <v>37</v>
      </c>
    </row>
    <row r="668" spans="1:4" ht="15.75" customHeight="1" x14ac:dyDescent="0.2">
      <c r="A668" s="2" t="str">
        <f t="shared" si="0"/>
        <v>Veenker1990</v>
      </c>
      <c r="B668" s="2" t="s">
        <v>42</v>
      </c>
      <c r="C668" s="2">
        <v>1990</v>
      </c>
      <c r="D668" s="2">
        <v>40</v>
      </c>
    </row>
    <row r="669" spans="1:4" ht="15.75" customHeight="1" x14ac:dyDescent="0.2">
      <c r="A669" s="2" t="str">
        <f t="shared" si="0"/>
        <v>Veenker1993</v>
      </c>
      <c r="B669" s="2" t="s">
        <v>42</v>
      </c>
      <c r="C669" s="2">
        <v>1993</v>
      </c>
      <c r="D669" s="2">
        <v>42</v>
      </c>
    </row>
    <row r="670" spans="1:4" ht="15.75" customHeight="1" x14ac:dyDescent="0.2">
      <c r="A670" s="2" t="str">
        <f t="shared" si="0"/>
        <v>Veenker1994</v>
      </c>
      <c r="B670" s="2" t="s">
        <v>42</v>
      </c>
      <c r="C670" s="2">
        <v>1994</v>
      </c>
      <c r="D670" s="2">
        <v>49</v>
      </c>
    </row>
    <row r="671" spans="1:4" ht="15.75" customHeight="1" x14ac:dyDescent="0.2">
      <c r="A671" s="2" t="str">
        <f t="shared" si="0"/>
        <v>Veenker1995</v>
      </c>
      <c r="B671" s="2" t="s">
        <v>42</v>
      </c>
      <c r="C671" s="2">
        <v>1995</v>
      </c>
      <c r="D671" s="2">
        <v>51</v>
      </c>
    </row>
    <row r="672" spans="1:4" ht="15.75" customHeight="1" x14ac:dyDescent="0.2">
      <c r="A672" s="2" t="str">
        <f t="shared" si="0"/>
        <v>Veenker1996</v>
      </c>
      <c r="B672" s="2" t="s">
        <v>42</v>
      </c>
      <c r="C672" s="2">
        <v>1996</v>
      </c>
      <c r="D672" s="2">
        <v>56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</vt:lpstr>
      <vt:lpstr>Sheet1</vt:lpstr>
      <vt:lpstr>Functions</vt:lpstr>
      <vt:lpstr>Conditional Functions</vt:lpstr>
      <vt:lpstr>Connecting Worksheets</vt:lpstr>
      <vt:lpstr>Filtering and Sorting</vt:lpstr>
      <vt:lpstr>Pivot Tables</vt:lpstr>
      <vt:lpstr>Charts</vt:lpstr>
      <vt:lpstr>Data Cleaning</vt:lpstr>
      <vt:lpstr>Neighborhood Populations</vt:lpstr>
      <vt:lpstr>Current Population Lookup</vt:lpstr>
      <vt:lpstr>Yearly Private Schools 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Kimberly Fessel</cp:lastModifiedBy>
  <dcterms:modified xsi:type="dcterms:W3CDTF">2021-09-28T17:57:22Z</dcterms:modified>
</cp:coreProperties>
</file>